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pivotTables/pivotTable12.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7.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24226"/>
  <mc:AlternateContent xmlns:mc="http://schemas.openxmlformats.org/markup-compatibility/2006">
    <mc:Choice Requires="x15">
      <x15ac:absPath xmlns:x15ac="http://schemas.microsoft.com/office/spreadsheetml/2010/11/ac" url="C:\Users\LENOVO\Desktop\Insurance\Final\"/>
    </mc:Choice>
  </mc:AlternateContent>
  <xr:revisionPtr revIDLastSave="0" documentId="13_ncr:1_{AD10A98D-4F46-4429-A42A-6AF38612E09B}" xr6:coauthVersionLast="47" xr6:coauthVersionMax="47" xr10:uidLastSave="{00000000-0000-0000-0000-000000000000}"/>
  <bookViews>
    <workbookView xWindow="-98" yWindow="-98" windowWidth="19396" windowHeight="11475" tabRatio="768" firstSheet="12" activeTab="20" xr2:uid="{00000000-000D-0000-FFFF-FFFF00000000}"/>
  </bookViews>
  <sheets>
    <sheet name="Customer Information" sheetId="1" r:id="rId1"/>
    <sheet name="Policy Details" sheetId="2" r:id="rId2"/>
    <sheet name="Claims" sheetId="3" r:id="rId3"/>
    <sheet name="Payment History" sheetId="4" r:id="rId4"/>
    <sheet name="Additional Fields" sheetId="5" r:id="rId5"/>
    <sheet name="KPI 1" sheetId="16" r:id="rId6"/>
    <sheet name="KPI 2" sheetId="17" r:id="rId7"/>
    <sheet name="KPI 3" sheetId="19" r:id="rId8"/>
    <sheet name="KPI 4" sheetId="21" r:id="rId9"/>
    <sheet name="KPI 5" sheetId="6" r:id="rId10"/>
    <sheet name="KPI 6" sheetId="7" r:id="rId11"/>
    <sheet name="7" sheetId="8" r:id="rId12"/>
    <sheet name="KPI 7" sheetId="22" r:id="rId13"/>
    <sheet name="KPI 8" sheetId="23" r:id="rId14"/>
    <sheet name="KPI 9" sheetId="24" r:id="rId15"/>
    <sheet name="KPI 10" sheetId="25" r:id="rId16"/>
    <sheet name="Sheet20" sheetId="28" r:id="rId17"/>
    <sheet name="Sheet21" sheetId="29" r:id="rId18"/>
    <sheet name="Sheet22" sheetId="30" r:id="rId19"/>
    <sheet name="Sheet23" sheetId="31" r:id="rId20"/>
    <sheet name="Dashboard" sheetId="32" r:id="rId21"/>
    <sheet name="Policy" sheetId="38" r:id="rId22"/>
    <sheet name="Payment" sheetId="37" r:id="rId23"/>
  </sheets>
  <definedNames>
    <definedName name="Slicer_Payment_Frequency">#N/A</definedName>
    <definedName name="Slicer_Policy_Type">#N/A</definedName>
    <definedName name="Slicer_Years__Policy_Start_Date">#N/A</definedName>
  </definedNames>
  <calcPr calcId="191029"/>
  <pivotCaches>
    <pivotCache cacheId="0" r:id="rId24"/>
    <pivotCache cacheId="1" r:id="rId25"/>
    <pivotCache cacheId="2" r:id="rId26"/>
    <pivotCache cacheId="3" r:id="rId27"/>
    <pivotCache cacheId="4" r:id="rId28"/>
    <pivotCache cacheId="5" r:id="rId29"/>
    <pivotCache cacheId="6" r:id="rId30"/>
  </pivotCaches>
  <extLst>
    <ext xmlns:x14="http://schemas.microsoft.com/office/spreadsheetml/2009/9/main" uri="{BBE1A952-AA13-448e-AADC-164F8A28A991}">
      <x14:slicerCaches>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9" i="2" l="1"/>
  <c r="O19" i="2"/>
  <c r="N19" i="2"/>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J2" i="3"/>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2" i="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2" i="1"/>
  <c r="J7" i="2"/>
  <c r="J11" i="2"/>
  <c r="J31" i="2"/>
  <c r="J46" i="2"/>
  <c r="J47" i="2"/>
  <c r="J49" i="2"/>
  <c r="J55" i="2"/>
  <c r="J62" i="2"/>
  <c r="J70" i="2"/>
  <c r="J84" i="2"/>
  <c r="J86" i="2"/>
  <c r="J88" i="2"/>
  <c r="J94" i="2"/>
  <c r="J95" i="2"/>
  <c r="J100" i="2"/>
  <c r="J102" i="2"/>
  <c r="J110" i="2"/>
  <c r="J129" i="2"/>
  <c r="J132" i="2"/>
  <c r="J141" i="2"/>
  <c r="J146" i="2"/>
  <c r="J149" i="2"/>
  <c r="J156" i="2"/>
  <c r="J176" i="2"/>
  <c r="J177" i="2"/>
  <c r="J179" i="2"/>
  <c r="J183" i="2"/>
  <c r="J195" i="2"/>
  <c r="J196" i="2"/>
  <c r="J197" i="2"/>
  <c r="J201" i="2"/>
  <c r="J204" i="2"/>
  <c r="J207" i="2"/>
  <c r="J220" i="2"/>
  <c r="J223" i="2"/>
  <c r="J226" i="2"/>
  <c r="J227" i="2"/>
  <c r="J232" i="2"/>
  <c r="J234" i="2"/>
  <c r="J242" i="2"/>
  <c r="J251" i="2"/>
  <c r="J269" i="2"/>
  <c r="J271" i="2"/>
  <c r="J272" i="2"/>
  <c r="J274" i="2"/>
  <c r="J300" i="2"/>
  <c r="J301" i="2"/>
  <c r="J305" i="2"/>
  <c r="J306" i="2"/>
  <c r="J307" i="2"/>
  <c r="J309" i="2"/>
  <c r="J315" i="2"/>
  <c r="J319" i="2"/>
  <c r="J365" i="2"/>
  <c r="J370" i="2"/>
  <c r="J376" i="2"/>
  <c r="J394" i="2"/>
  <c r="J395" i="2"/>
  <c r="J400" i="2"/>
  <c r="J403" i="2"/>
  <c r="J404" i="2"/>
  <c r="J422" i="2"/>
  <c r="J425" i="2"/>
  <c r="J427" i="2"/>
  <c r="J438" i="2"/>
  <c r="J447" i="2"/>
  <c r="J449" i="2"/>
  <c r="J463" i="2"/>
  <c r="J486" i="2"/>
  <c r="J487" i="2"/>
  <c r="J491" i="2"/>
  <c r="J494" i="2"/>
  <c r="J496" i="2"/>
  <c r="J499" i="2"/>
  <c r="J504" i="2"/>
  <c r="J505" i="2"/>
  <c r="J527" i="2"/>
  <c r="J537" i="2"/>
  <c r="J538" i="2"/>
  <c r="J542" i="2"/>
  <c r="J544" i="2"/>
  <c r="J563" i="2"/>
  <c r="J564" i="2"/>
  <c r="J567" i="2"/>
  <c r="J607" i="2"/>
  <c r="J622" i="2"/>
  <c r="J640" i="2"/>
  <c r="J642" i="2"/>
  <c r="J643" i="2"/>
  <c r="J644" i="2"/>
  <c r="J646" i="2"/>
  <c r="J662" i="2"/>
  <c r="J664" i="2"/>
  <c r="J667" i="2"/>
  <c r="J674" i="2"/>
  <c r="J683" i="2"/>
  <c r="J709" i="2"/>
  <c r="J714" i="2"/>
  <c r="J715" i="2"/>
  <c r="J717" i="2"/>
  <c r="J719" i="2"/>
  <c r="J724" i="2"/>
  <c r="J731" i="2"/>
  <c r="J734" i="2"/>
  <c r="J735" i="2"/>
  <c r="J743" i="2"/>
  <c r="J760" i="2"/>
  <c r="J761" i="2"/>
  <c r="J762" i="2"/>
  <c r="J763" i="2"/>
  <c r="J783" i="2"/>
  <c r="J787" i="2"/>
  <c r="J806" i="2"/>
  <c r="J818" i="2"/>
  <c r="J820" i="2"/>
  <c r="J821" i="2"/>
  <c r="J822" i="2"/>
  <c r="J827" i="2"/>
  <c r="J830" i="2"/>
  <c r="J832" i="2"/>
  <c r="J837" i="2"/>
  <c r="J846" i="2"/>
  <c r="J855" i="2"/>
  <c r="J860" i="2"/>
  <c r="J867" i="2"/>
  <c r="J880" i="2"/>
  <c r="J881" i="2"/>
  <c r="J907" i="2"/>
  <c r="J908" i="2"/>
  <c r="J918" i="2"/>
  <c r="J934" i="2"/>
  <c r="J951" i="2"/>
  <c r="J954" i="2"/>
  <c r="J955" i="2"/>
  <c r="J964" i="2"/>
  <c r="J978" i="2"/>
  <c r="J979" i="2"/>
  <c r="J987" i="2"/>
  <c r="J992" i="2"/>
  <c r="J1027" i="2"/>
  <c r="J1030" i="2"/>
  <c r="J1037" i="2"/>
  <c r="J1042" i="2"/>
  <c r="J1054" i="2"/>
  <c r="J1055" i="2"/>
  <c r="J1075" i="2"/>
  <c r="J1080" i="2"/>
  <c r="J1082" i="2"/>
  <c r="J1083" i="2"/>
  <c r="J1084" i="2"/>
  <c r="J1085" i="2"/>
  <c r="J1086" i="2"/>
  <c r="J1104" i="2"/>
  <c r="J1109" i="2"/>
  <c r="J1138" i="2"/>
  <c r="J1156" i="2"/>
  <c r="J1172" i="2"/>
  <c r="J1174" i="2"/>
  <c r="J1206" i="2"/>
  <c r="J1207" i="2"/>
  <c r="J1212" i="2"/>
  <c r="J1215" i="2"/>
  <c r="J1221" i="2"/>
  <c r="J1229" i="2"/>
  <c r="J1246" i="2"/>
  <c r="J1276" i="2"/>
  <c r="J1294" i="2"/>
  <c r="J1302" i="2"/>
  <c r="J1305" i="2"/>
  <c r="J1308" i="2"/>
  <c r="J1321" i="2"/>
  <c r="J1339" i="2"/>
  <c r="J1348" i="2"/>
  <c r="J1350" i="2"/>
  <c r="J1351" i="2"/>
  <c r="J1352" i="2"/>
  <c r="J1354" i="2"/>
  <c r="J1357" i="2"/>
  <c r="J1362" i="2"/>
  <c r="J1374" i="2"/>
  <c r="J1376" i="2"/>
  <c r="J1377" i="2"/>
  <c r="J1394" i="2"/>
  <c r="J1395" i="2"/>
  <c r="J1396" i="2"/>
  <c r="J1401" i="2"/>
  <c r="J1404" i="2"/>
  <c r="J1406" i="2"/>
  <c r="J1407" i="2"/>
  <c r="J1408" i="2"/>
  <c r="J1418" i="2"/>
  <c r="J1420" i="2"/>
  <c r="J1422" i="2"/>
  <c r="J1423" i="2"/>
  <c r="J1429" i="2"/>
  <c r="J1430" i="2"/>
  <c r="J1436" i="2"/>
  <c r="J1437" i="2"/>
  <c r="J1442" i="2"/>
  <c r="J1444" i="2"/>
  <c r="J1459" i="2"/>
  <c r="J1471" i="2"/>
  <c r="J1472" i="2"/>
  <c r="J1475" i="2"/>
  <c r="J1490" i="2"/>
  <c r="J1505" i="2"/>
  <c r="J1520" i="2"/>
  <c r="J1542" i="2"/>
  <c r="J1545" i="2"/>
  <c r="J1563" i="2"/>
  <c r="J1572" i="2"/>
  <c r="J1574" i="2"/>
  <c r="J1576" i="2"/>
  <c r="J1596" i="2"/>
  <c r="J1597" i="2"/>
  <c r="J1598" i="2"/>
  <c r="J1605" i="2"/>
  <c r="J1618" i="2"/>
  <c r="J1622" i="2"/>
  <c r="J1639" i="2"/>
  <c r="J1643" i="2"/>
  <c r="J1647" i="2"/>
  <c r="J1648" i="2"/>
  <c r="J1668" i="2"/>
  <c r="J1669" i="2"/>
  <c r="J1670" i="2"/>
  <c r="J1682" i="2"/>
  <c r="J1690" i="2"/>
  <c r="J1706" i="2"/>
  <c r="J1717" i="2"/>
  <c r="J1725" i="2"/>
  <c r="J1728" i="2"/>
  <c r="J1752" i="2"/>
  <c r="J1759" i="2"/>
  <c r="J1768" i="2"/>
  <c r="J1771" i="2"/>
  <c r="J1772" i="2"/>
  <c r="J1773" i="2"/>
  <c r="J1775" i="2"/>
  <c r="J1777" i="2"/>
  <c r="J1787" i="2"/>
  <c r="J1794" i="2"/>
  <c r="J1795" i="2"/>
  <c r="J1802" i="2"/>
  <c r="J1803" i="2"/>
  <c r="J1810" i="2"/>
  <c r="J1816" i="2"/>
  <c r="J1827" i="2"/>
  <c r="J1835" i="2"/>
  <c r="J1839" i="2"/>
  <c r="J1855" i="2"/>
  <c r="J1857" i="2"/>
  <c r="J1861" i="2"/>
  <c r="J1862" i="2"/>
  <c r="J1864" i="2"/>
  <c r="J1870" i="2"/>
  <c r="J1874" i="2"/>
  <c r="J1876" i="2"/>
  <c r="J1877" i="2"/>
  <c r="J1884" i="2"/>
  <c r="J1892" i="2"/>
  <c r="J1903" i="2"/>
  <c r="J1904" i="2"/>
  <c r="J1905" i="2"/>
  <c r="J1922" i="2"/>
  <c r="J1931" i="2"/>
  <c r="J1936" i="2"/>
  <c r="J1945" i="2"/>
  <c r="J1952" i="2"/>
  <c r="J1966" i="2"/>
  <c r="J1967" i="2"/>
  <c r="J1968" i="2"/>
  <c r="J1970" i="2"/>
  <c r="J1975" i="2"/>
  <c r="J1980" i="2"/>
  <c r="J1994" i="2"/>
  <c r="J1997" i="2"/>
  <c r="J2004" i="2"/>
  <c r="J2005" i="2"/>
  <c r="J2009" i="2"/>
  <c r="J2011" i="2"/>
  <c r="J2017" i="2"/>
  <c r="J2041" i="2"/>
  <c r="J2048" i="2"/>
  <c r="J2072" i="2"/>
  <c r="J2073" i="2"/>
  <c r="J2074" i="2"/>
  <c r="J2075" i="2"/>
  <c r="J2076" i="2"/>
  <c r="J2084" i="2"/>
  <c r="J2094" i="2"/>
  <c r="J2096" i="2"/>
  <c r="J2113" i="2"/>
  <c r="J2116" i="2"/>
  <c r="J2135" i="2"/>
  <c r="J2142" i="2"/>
  <c r="J2145" i="2"/>
  <c r="J2149" i="2"/>
  <c r="J2167" i="2"/>
  <c r="J2207" i="2"/>
  <c r="J2209" i="2"/>
  <c r="J2210" i="2"/>
  <c r="J2211" i="2"/>
  <c r="J2213" i="2"/>
  <c r="J2216" i="2"/>
  <c r="J2229" i="2"/>
  <c r="J2235" i="2"/>
  <c r="J2241" i="2"/>
  <c r="J2248" i="2"/>
  <c r="J2263" i="2"/>
  <c r="J2268" i="2"/>
  <c r="J2269" i="2"/>
  <c r="J2290" i="2"/>
  <c r="J2297" i="2"/>
  <c r="J2306" i="2"/>
  <c r="J2319" i="2"/>
  <c r="J2320" i="2"/>
  <c r="J2339" i="2"/>
  <c r="J2342" i="2"/>
  <c r="J2344" i="2"/>
  <c r="J2359" i="2"/>
  <c r="J2360" i="2"/>
  <c r="J2365" i="2"/>
  <c r="J2366" i="2"/>
  <c r="J2367" i="2"/>
  <c r="J2381" i="2"/>
  <c r="J2388" i="2"/>
  <c r="J2389" i="2"/>
  <c r="J2399" i="2"/>
  <c r="J2400" i="2"/>
  <c r="J2415" i="2"/>
  <c r="J2416" i="2"/>
  <c r="J2453" i="2"/>
  <c r="J2455" i="2"/>
  <c r="J2464" i="2"/>
  <c r="J2482" i="2"/>
  <c r="J2486" i="2"/>
  <c r="J2497" i="2"/>
  <c r="J2517" i="2"/>
  <c r="J2527" i="2"/>
  <c r="J2528" i="2"/>
  <c r="J2536" i="2"/>
  <c r="J2542" i="2"/>
  <c r="J2559" i="2"/>
  <c r="J2563" i="2"/>
  <c r="J2564" i="2"/>
  <c r="J2565" i="2"/>
  <c r="J2567" i="2"/>
  <c r="J2580" i="2"/>
  <c r="J2592" i="2"/>
  <c r="J2607" i="2"/>
  <c r="J2608" i="2"/>
  <c r="J2609" i="2"/>
  <c r="J2610" i="2"/>
  <c r="J2612" i="2"/>
  <c r="J2628" i="2"/>
  <c r="J2630" i="2"/>
  <c r="J2631" i="2"/>
  <c r="J2632" i="2"/>
  <c r="J2634" i="2"/>
  <c r="J2641" i="2"/>
  <c r="J2645" i="2"/>
  <c r="J2660" i="2"/>
  <c r="J2669" i="2"/>
  <c r="J2671" i="2"/>
  <c r="J2682" i="2"/>
  <c r="J2692" i="2"/>
  <c r="J2693" i="2"/>
  <c r="J2696" i="2"/>
  <c r="J2699" i="2"/>
  <c r="J2713" i="2"/>
  <c r="J2717" i="2"/>
  <c r="J2719" i="2"/>
  <c r="J2726" i="2"/>
  <c r="J2733" i="2"/>
  <c r="J2736" i="2"/>
  <c r="J2737" i="2"/>
  <c r="J2739" i="2"/>
  <c r="J2745" i="2"/>
  <c r="J2765" i="2"/>
  <c r="J2768" i="2"/>
  <c r="J2773" i="2"/>
  <c r="J2777" i="2"/>
  <c r="J2781" i="2"/>
  <c r="J2782" i="2"/>
  <c r="J2783" i="2"/>
  <c r="J2784" i="2"/>
  <c r="J2787" i="2"/>
  <c r="J2800" i="2"/>
  <c r="J2804" i="2"/>
  <c r="J2810" i="2"/>
  <c r="J2811" i="2"/>
  <c r="J2823" i="2"/>
  <c r="J2833" i="2"/>
  <c r="J2836" i="2"/>
  <c r="J2839" i="2"/>
  <c r="J2845" i="2"/>
  <c r="J2857" i="2"/>
  <c r="J2860" i="2"/>
  <c r="J2872" i="2"/>
  <c r="J2873" i="2"/>
  <c r="J2875" i="2"/>
  <c r="J2881" i="2"/>
  <c r="J2892" i="2"/>
  <c r="J2902" i="2"/>
  <c r="J2903" i="2"/>
  <c r="J2916" i="2"/>
  <c r="J2917" i="2"/>
  <c r="J2926" i="2"/>
  <c r="J2934" i="2"/>
  <c r="J2935" i="2"/>
  <c r="J2939" i="2"/>
  <c r="J2946" i="2"/>
  <c r="J2949" i="2"/>
  <c r="J2955" i="2"/>
  <c r="J2964" i="2"/>
  <c r="J2965" i="2"/>
  <c r="J2969" i="2"/>
  <c r="J2970" i="2"/>
  <c r="J2972" i="2"/>
  <c r="J2977" i="2"/>
  <c r="J2979" i="2"/>
  <c r="J2980" i="2"/>
  <c r="J2989" i="2"/>
  <c r="J2996" i="2"/>
  <c r="J3003" i="2"/>
  <c r="J3016" i="2"/>
  <c r="J3021" i="2"/>
  <c r="J3032" i="2"/>
  <c r="J3048" i="2"/>
  <c r="J3050" i="2"/>
  <c r="J3051" i="2"/>
  <c r="J3052" i="2"/>
  <c r="J3056" i="2"/>
  <c r="J3061" i="2"/>
  <c r="J3069" i="2"/>
  <c r="J3080" i="2"/>
  <c r="J3081" i="2"/>
  <c r="J3101" i="2"/>
  <c r="J3102" i="2"/>
  <c r="J3108" i="2"/>
  <c r="J3110" i="2"/>
  <c r="J3117" i="2"/>
  <c r="J3123" i="2"/>
  <c r="J3124" i="2"/>
  <c r="J3127" i="2"/>
  <c r="J3146" i="2"/>
  <c r="J3157" i="2"/>
  <c r="J3165" i="2"/>
  <c r="J3168" i="2"/>
  <c r="J3169" i="2"/>
  <c r="J3170" i="2"/>
  <c r="J3177" i="2"/>
  <c r="J3179" i="2"/>
  <c r="J3194" i="2"/>
  <c r="J3199" i="2"/>
  <c r="J3216" i="2"/>
  <c r="J3220" i="2"/>
  <c r="J3221" i="2"/>
  <c r="J3222" i="2"/>
  <c r="J3228" i="2"/>
  <c r="J3236" i="2"/>
  <c r="J3250" i="2"/>
  <c r="J3251" i="2"/>
  <c r="J3253" i="2"/>
  <c r="J3255" i="2"/>
  <c r="J3260" i="2"/>
  <c r="J3263" i="2"/>
  <c r="J3270" i="2"/>
  <c r="J3275" i="2"/>
  <c r="J3279" i="2"/>
  <c r="J3288" i="2"/>
  <c r="J3289" i="2"/>
  <c r="J3297" i="2"/>
  <c r="J3309" i="2"/>
  <c r="J3319" i="2"/>
  <c r="J3325" i="2"/>
  <c r="J3332" i="2"/>
  <c r="J3335" i="2"/>
  <c r="J3339" i="2"/>
  <c r="J3344" i="2"/>
  <c r="J3352" i="2"/>
  <c r="J3353" i="2"/>
  <c r="J3354" i="2"/>
  <c r="J3356" i="2"/>
  <c r="J3357" i="2"/>
  <c r="J3375" i="2"/>
  <c r="J3381" i="2"/>
  <c r="J3386" i="2"/>
  <c r="J3400" i="2"/>
  <c r="J3401" i="2"/>
  <c r="J3403" i="2"/>
  <c r="J3406" i="2"/>
  <c r="J3412" i="2"/>
  <c r="J3413" i="2"/>
  <c r="J3432" i="2"/>
  <c r="J3437" i="2"/>
  <c r="J3448" i="2"/>
  <c r="J3451" i="2"/>
  <c r="J3453" i="2"/>
  <c r="J3454" i="2"/>
  <c r="J3455" i="2"/>
  <c r="J3464" i="2"/>
  <c r="J3480" i="2"/>
  <c r="J3481" i="2"/>
  <c r="J3486" i="2"/>
  <c r="J3487" i="2"/>
  <c r="J3510" i="2"/>
  <c r="J3511" i="2"/>
  <c r="J3512" i="2"/>
  <c r="J3513" i="2"/>
  <c r="J3515" i="2"/>
  <c r="J3516" i="2"/>
  <c r="J3517" i="2"/>
  <c r="J3531" i="2"/>
  <c r="J3532" i="2"/>
  <c r="J3534" i="2"/>
  <c r="J3537" i="2"/>
  <c r="J3551" i="2"/>
  <c r="J3553" i="2"/>
  <c r="J3554" i="2"/>
  <c r="J3556" i="2"/>
  <c r="J3559" i="2"/>
  <c r="J3561" i="2"/>
  <c r="J3574" i="2"/>
  <c r="J3578" i="2"/>
  <c r="J3581" i="2"/>
  <c r="J3584" i="2"/>
  <c r="J3586" i="2"/>
  <c r="J3591" i="2"/>
  <c r="J3593" i="2"/>
  <c r="J3598" i="2"/>
  <c r="J3600" i="2"/>
  <c r="J3606" i="2"/>
  <c r="J3615" i="2"/>
  <c r="J3625" i="2"/>
  <c r="J3629" i="2"/>
  <c r="J3635" i="2"/>
  <c r="J3657" i="2"/>
  <c r="J3662" i="2"/>
  <c r="J3663" i="2"/>
  <c r="J3698" i="2"/>
  <c r="J3702" i="2"/>
  <c r="J3703" i="2"/>
  <c r="J3706" i="2"/>
  <c r="J3707" i="2"/>
  <c r="J3745" i="2"/>
  <c r="J3765" i="2"/>
  <c r="J3770" i="2"/>
  <c r="J3771" i="2"/>
  <c r="J3772" i="2"/>
  <c r="J3775" i="2"/>
  <c r="J3783" i="2"/>
  <c r="J3791" i="2"/>
  <c r="J3797" i="2"/>
  <c r="J3802" i="2"/>
  <c r="J3803" i="2"/>
  <c r="J3817" i="2"/>
  <c r="J3823" i="2"/>
  <c r="J3834" i="2"/>
  <c r="J3843" i="2"/>
  <c r="J3855" i="2"/>
  <c r="J3866" i="2"/>
  <c r="J3869" i="2"/>
  <c r="J3870" i="2"/>
  <c r="J3875" i="2"/>
  <c r="J3878" i="2"/>
  <c r="J3880" i="2"/>
  <c r="J3892" i="2"/>
  <c r="J3895" i="2"/>
  <c r="J3907" i="2"/>
  <c r="J3911" i="2"/>
  <c r="J3914" i="2"/>
  <c r="J3916" i="2"/>
  <c r="J3920" i="2"/>
  <c r="J3922" i="2"/>
  <c r="J3924" i="2"/>
  <c r="J3927" i="2"/>
  <c r="J3940" i="2"/>
  <c r="J3942" i="2"/>
  <c r="J3945" i="2"/>
  <c r="J3950" i="2"/>
  <c r="J3964" i="2"/>
  <c r="J3965" i="2"/>
  <c r="J3972" i="2"/>
  <c r="J3973" i="2"/>
  <c r="J3977" i="2"/>
  <c r="J3984" i="2"/>
  <c r="J3986" i="2"/>
  <c r="J3993" i="2"/>
  <c r="J3996" i="2"/>
  <c r="J3998" i="2"/>
  <c r="J3999" i="2"/>
  <c r="J4009" i="2"/>
  <c r="J4024" i="2"/>
  <c r="J4036" i="2"/>
  <c r="J4044" i="2"/>
  <c r="J4046" i="2"/>
  <c r="J4047" i="2"/>
  <c r="J4050" i="2"/>
  <c r="J4051" i="2"/>
  <c r="J4058" i="2"/>
  <c r="J4061" i="2"/>
  <c r="J4069" i="2"/>
  <c r="J4070" i="2"/>
  <c r="J4086" i="2"/>
  <c r="J4087" i="2"/>
  <c r="J4089" i="2"/>
  <c r="J4098" i="2"/>
  <c r="J4105" i="2"/>
  <c r="J4113" i="2"/>
  <c r="J4130" i="2"/>
  <c r="J4131" i="2"/>
  <c r="J4134" i="2"/>
  <c r="J4151" i="2"/>
  <c r="J4153" i="2"/>
  <c r="J4155" i="2"/>
  <c r="J4161" i="2"/>
  <c r="J4167" i="2"/>
  <c r="J4173" i="2"/>
  <c r="J4177" i="2"/>
  <c r="J4180" i="2"/>
  <c r="J4189" i="2"/>
  <c r="J4194" i="2"/>
  <c r="J4201" i="2"/>
  <c r="J4202" i="2"/>
  <c r="J4215" i="2"/>
  <c r="J4217" i="2"/>
  <c r="J4219" i="2"/>
  <c r="J4223" i="2"/>
  <c r="J4233" i="2"/>
  <c r="J4235" i="2"/>
  <c r="J4236" i="2"/>
  <c r="J4249" i="2"/>
  <c r="J4250" i="2"/>
  <c r="J4251" i="2"/>
  <c r="J4265" i="2"/>
  <c r="J4267" i="2"/>
  <c r="J4278" i="2"/>
  <c r="J4280" i="2"/>
  <c r="J4281" i="2"/>
  <c r="J4282" i="2"/>
  <c r="J4303" i="2"/>
  <c r="J4309" i="2"/>
  <c r="J4313" i="2"/>
  <c r="J4318" i="2"/>
  <c r="J4323" i="2"/>
  <c r="J4329" i="2"/>
  <c r="J4330" i="2"/>
  <c r="J4337" i="2"/>
  <c r="J4338" i="2"/>
  <c r="J4355" i="2"/>
  <c r="J4356" i="2"/>
  <c r="J4359" i="2"/>
  <c r="J4370" i="2"/>
  <c r="J4372" i="2"/>
  <c r="J4373" i="2"/>
  <c r="J4374" i="2"/>
  <c r="J4381" i="2"/>
  <c r="J4385" i="2"/>
  <c r="J4400" i="2"/>
  <c r="J4401" i="2"/>
  <c r="J4403" i="2"/>
  <c r="J4406" i="2"/>
  <c r="J4424" i="2"/>
  <c r="J4426" i="2"/>
  <c r="J4430" i="2"/>
  <c r="J4439" i="2"/>
  <c r="J4442" i="2"/>
  <c r="J4459" i="2"/>
  <c r="J4461" i="2"/>
  <c r="J4463" i="2"/>
  <c r="J4471" i="2"/>
  <c r="J4472" i="2"/>
  <c r="J4485" i="2"/>
  <c r="J4487" i="2"/>
  <c r="J4493" i="2"/>
  <c r="J4494" i="2"/>
  <c r="J4500" i="2"/>
  <c r="J4504" i="2"/>
  <c r="J4509" i="2"/>
  <c r="J4519" i="2"/>
  <c r="J4521" i="2"/>
  <c r="J4523" i="2"/>
  <c r="J4527" i="2"/>
  <c r="J4529" i="2"/>
  <c r="J4531" i="2"/>
  <c r="J4533" i="2"/>
  <c r="J4534" i="2"/>
  <c r="J4543" i="2"/>
  <c r="J4546" i="2"/>
  <c r="J4561" i="2"/>
  <c r="J4563" i="2"/>
  <c r="J4569" i="2"/>
  <c r="J4570" i="2"/>
  <c r="J4571" i="2"/>
  <c r="J4573" i="2"/>
  <c r="J4574" i="2"/>
  <c r="J4582" i="2"/>
  <c r="J4591" i="2"/>
  <c r="J4593" i="2"/>
  <c r="J4605" i="2"/>
  <c r="J4606" i="2"/>
  <c r="J4607" i="2"/>
  <c r="J4609" i="2"/>
  <c r="J4615" i="2"/>
  <c r="J4616" i="2"/>
  <c r="J4620" i="2"/>
  <c r="J4623" i="2"/>
  <c r="J4624" i="2"/>
  <c r="J4631" i="2"/>
  <c r="J4644" i="2"/>
  <c r="J4645" i="2"/>
  <c r="J4646" i="2"/>
  <c r="J4649" i="2"/>
  <c r="J4652" i="2"/>
  <c r="J4669" i="2"/>
  <c r="J4670" i="2"/>
  <c r="J4673" i="2"/>
  <c r="J4676" i="2"/>
  <c r="J4677" i="2"/>
  <c r="J4681" i="2"/>
  <c r="J4687" i="2"/>
  <c r="J4692" i="2"/>
  <c r="J4695" i="2"/>
  <c r="J4697" i="2"/>
  <c r="J4698" i="2"/>
  <c r="J4699" i="2"/>
  <c r="J4714" i="2"/>
  <c r="J4715" i="2"/>
  <c r="J4716" i="2"/>
  <c r="J4720" i="2"/>
  <c r="J4724" i="2"/>
  <c r="J4729" i="2"/>
  <c r="J4730" i="2"/>
  <c r="J4732" i="2"/>
  <c r="J4743" i="2"/>
  <c r="J4753" i="2"/>
  <c r="J4757" i="2"/>
  <c r="J4758" i="2"/>
  <c r="J4776" i="2"/>
  <c r="J4781" i="2"/>
  <c r="J4782" i="2"/>
  <c r="J4792" i="2"/>
  <c r="J4794" i="2"/>
  <c r="J4795" i="2"/>
  <c r="J4796" i="2"/>
  <c r="J4797" i="2"/>
  <c r="J4798" i="2"/>
  <c r="J4799" i="2"/>
  <c r="J4802" i="2"/>
  <c r="J4813" i="2"/>
  <c r="J4818" i="2"/>
  <c r="J4819" i="2"/>
  <c r="J4820" i="2"/>
  <c r="J4832" i="2"/>
  <c r="J4835" i="2"/>
  <c r="J4837" i="2"/>
  <c r="J4840" i="2"/>
  <c r="J4843" i="2"/>
  <c r="J4845" i="2"/>
  <c r="J4846" i="2"/>
  <c r="J4847" i="2"/>
  <c r="J4850" i="2"/>
  <c r="J4851" i="2"/>
  <c r="J4862" i="2"/>
  <c r="J4865" i="2"/>
  <c r="J4866" i="2"/>
  <c r="J4871" i="2"/>
  <c r="J4884" i="2"/>
  <c r="J4890" i="2"/>
  <c r="J4898" i="2"/>
  <c r="J4899" i="2"/>
  <c r="J4900" i="2"/>
  <c r="J4913" i="2"/>
  <c r="J4923" i="2"/>
  <c r="J4926" i="2"/>
  <c r="J4947" i="2"/>
  <c r="J4951" i="2"/>
  <c r="J4954" i="2"/>
  <c r="J4961" i="2"/>
  <c r="J4966" i="2"/>
  <c r="J4969" i="2"/>
  <c r="J4970" i="2"/>
  <c r="J4983" i="2"/>
  <c r="J4991" i="2"/>
  <c r="J4992" i="2"/>
  <c r="J4993" i="2"/>
  <c r="J2" i="2"/>
  <c r="E3" i="1" a="1"/>
  <c r="E3" i="1" s="1"/>
  <c r="J1278" i="2" s="1"/>
  <c r="E4" i="1" a="1"/>
  <c r="E4" i="1" s="1"/>
  <c r="E5" i="1" a="1"/>
  <c r="E5" i="1" s="1"/>
  <c r="J1074" i="2" s="1"/>
  <c r="E6" i="1" a="1"/>
  <c r="E6" i="1" s="1"/>
  <c r="J786" i="2" s="1"/>
  <c r="E7" i="1" a="1"/>
  <c r="E7" i="1" s="1"/>
  <c r="J80" i="2" s="1"/>
  <c r="E8" i="1" a="1"/>
  <c r="E8" i="1" s="1"/>
  <c r="E9" i="1" a="1"/>
  <c r="E9" i="1" s="1"/>
  <c r="E10" i="1" a="1"/>
  <c r="E10" i="1"/>
  <c r="E11" i="1" a="1"/>
  <c r="E11" i="1" s="1"/>
  <c r="E12" i="1" a="1"/>
  <c r="E12" i="1"/>
  <c r="E13" i="1" a="1"/>
  <c r="E13" i="1" s="1"/>
  <c r="E14" i="1" a="1"/>
  <c r="E14" i="1" s="1"/>
  <c r="E15" i="1" a="1"/>
  <c r="E15" i="1" s="1"/>
  <c r="E16" i="1" a="1"/>
  <c r="E16" i="1" s="1"/>
  <c r="E17" i="1" a="1"/>
  <c r="E17" i="1" s="1"/>
  <c r="E18" i="1" a="1"/>
  <c r="E18" i="1" s="1"/>
  <c r="E19" i="1" a="1"/>
  <c r="E19" i="1"/>
  <c r="J3915" i="2" s="1"/>
  <c r="E20" i="1" a="1"/>
  <c r="E20" i="1" s="1"/>
  <c r="E21" i="1" a="1"/>
  <c r="E21" i="1" s="1"/>
  <c r="E22" i="1" a="1"/>
  <c r="E22" i="1"/>
  <c r="E23" i="1" a="1"/>
  <c r="E23" i="1" s="1"/>
  <c r="E24" i="1" a="1"/>
  <c r="E24" i="1" s="1"/>
  <c r="E25" i="1" a="1"/>
  <c r="E25" i="1" s="1"/>
  <c r="J550" i="2" s="1"/>
  <c r="E26" i="1" a="1"/>
  <c r="E26" i="1" s="1"/>
  <c r="J1516" i="2" s="1"/>
  <c r="E27" i="1" a="1"/>
  <c r="E27" i="1" s="1"/>
  <c r="E28" i="1" a="1"/>
  <c r="E28" i="1" s="1"/>
  <c r="E29" i="1" a="1"/>
  <c r="E29" i="1" s="1"/>
  <c r="E30" i="1" a="1"/>
  <c r="E30" i="1" s="1"/>
  <c r="J3273" i="2" s="1"/>
  <c r="E31" i="1" a="1"/>
  <c r="E31" i="1" s="1"/>
  <c r="J3651" i="2" s="1"/>
  <c r="E32" i="1" a="1"/>
  <c r="E32" i="1" s="1"/>
  <c r="E33" i="1" a="1"/>
  <c r="E33" i="1" s="1"/>
  <c r="E34" i="1" a="1"/>
  <c r="E34" i="1" s="1"/>
  <c r="E35" i="1" a="1"/>
  <c r="E35" i="1" s="1"/>
  <c r="J4326" i="2" s="1"/>
  <c r="E36" i="1" a="1"/>
  <c r="E36" i="1" s="1"/>
  <c r="E37" i="1" a="1"/>
  <c r="E37" i="1" s="1"/>
  <c r="J1515" i="2" s="1"/>
  <c r="E38" i="1" a="1"/>
  <c r="E38" i="1" s="1"/>
  <c r="E39" i="1" a="1"/>
  <c r="E39" i="1" s="1"/>
  <c r="E40" i="1" a="1"/>
  <c r="E40" i="1" s="1"/>
  <c r="J2930" i="2" s="1"/>
  <c r="E41" i="1" a="1"/>
  <c r="E41" i="1" s="1"/>
  <c r="E42" i="1" a="1"/>
  <c r="E42" i="1" s="1"/>
  <c r="J2807" i="2" s="1"/>
  <c r="E43" i="1" a="1"/>
  <c r="E43" i="1" s="1"/>
  <c r="E44" i="1" a="1"/>
  <c r="E44" i="1" s="1"/>
  <c r="E45" i="1" a="1"/>
  <c r="E45" i="1" s="1"/>
  <c r="E46" i="1" a="1"/>
  <c r="E46" i="1" s="1"/>
  <c r="J1225" i="2" s="1"/>
  <c r="E47" i="1" a="1"/>
  <c r="E47" i="1" s="1"/>
  <c r="E48" i="1" a="1"/>
  <c r="E48" i="1" s="1"/>
  <c r="J4238" i="2" s="1"/>
  <c r="E49" i="1" a="1"/>
  <c r="E49" i="1" s="1"/>
  <c r="E50" i="1" a="1"/>
  <c r="E50" i="1" s="1"/>
  <c r="J4376" i="2" s="1"/>
  <c r="E51" i="1" a="1"/>
  <c r="E51" i="1" s="1"/>
  <c r="J2530" i="2" s="1"/>
  <c r="E52" i="1" a="1"/>
  <c r="E52" i="1" s="1"/>
  <c r="E53" i="1" a="1"/>
  <c r="E53" i="1" s="1"/>
  <c r="E54" i="1" a="1"/>
  <c r="E54" i="1" s="1"/>
  <c r="E55" i="1" a="1"/>
  <c r="E55" i="1" s="1"/>
  <c r="J958" i="2" s="1"/>
  <c r="E56" i="1" a="1"/>
  <c r="E56" i="1" s="1"/>
  <c r="E57" i="1" a="1"/>
  <c r="E57" i="1" s="1"/>
  <c r="E58" i="1" a="1"/>
  <c r="E58" i="1" s="1"/>
  <c r="E59" i="1" a="1"/>
  <c r="E59" i="1" s="1"/>
  <c r="E60" i="1" a="1"/>
  <c r="E60" i="1" s="1"/>
  <c r="J1317" i="2" s="1"/>
  <c r="E61" i="1" a="1"/>
  <c r="E61" i="1" s="1"/>
  <c r="E62" i="1" a="1"/>
  <c r="E62" i="1" s="1"/>
  <c r="E63" i="1" a="1"/>
  <c r="E63" i="1" s="1"/>
  <c r="J4915" i="2" s="1"/>
  <c r="E64" i="1" a="1"/>
  <c r="E64" i="1" s="1"/>
  <c r="J485" i="2" s="1"/>
  <c r="E65" i="1" a="1"/>
  <c r="E65" i="1" s="1"/>
  <c r="J4723" i="2" s="1"/>
  <c r="E66" i="1" a="1"/>
  <c r="E66" i="1" s="1"/>
  <c r="J1730" i="2" s="1"/>
  <c r="E67" i="1" a="1"/>
  <c r="E67" i="1" s="1"/>
  <c r="E68" i="1" a="1"/>
  <c r="E68" i="1" s="1"/>
  <c r="J4508" i="2" s="1"/>
  <c r="E69" i="1" a="1"/>
  <c r="E69" i="1" s="1"/>
  <c r="E70" i="1" a="1"/>
  <c r="E70" i="1" s="1"/>
  <c r="E71" i="1" a="1"/>
  <c r="E71" i="1" s="1"/>
  <c r="E72" i="1" a="1"/>
  <c r="E72" i="1" s="1"/>
  <c r="E73" i="1" a="1"/>
  <c r="E73" i="1" s="1"/>
  <c r="J4427" i="2" s="1"/>
  <c r="E74" i="1" a="1"/>
  <c r="E74" i="1" s="1"/>
  <c r="E75" i="1" a="1"/>
  <c r="E75" i="1" s="1"/>
  <c r="J64" i="2" s="1"/>
  <c r="E76" i="1" a="1"/>
  <c r="E76" i="1" s="1"/>
  <c r="E77" i="1" a="1"/>
  <c r="E77" i="1"/>
  <c r="E78" i="1" a="1"/>
  <c r="E78" i="1" s="1"/>
  <c r="J2829" i="2" s="1"/>
  <c r="E79" i="1" a="1"/>
  <c r="E79" i="1" s="1"/>
  <c r="E80" i="1" a="1"/>
  <c r="E80" i="1" s="1"/>
  <c r="J688" i="2" s="1"/>
  <c r="E81" i="1" a="1"/>
  <c r="E81" i="1" s="1"/>
  <c r="J2060" i="2" s="1"/>
  <c r="E82" i="1" a="1"/>
  <c r="E82" i="1" s="1"/>
  <c r="J3390" i="2" s="1"/>
  <c r="E83" i="1" a="1"/>
  <c r="E83" i="1" s="1"/>
  <c r="E84" i="1" a="1"/>
  <c r="E84" i="1" s="1"/>
  <c r="J704" i="2" s="1"/>
  <c r="E85" i="1" a="1"/>
  <c r="E85" i="1" s="1"/>
  <c r="E86" i="1" a="1"/>
  <c r="E86" i="1" s="1"/>
  <c r="E87" i="1" a="1"/>
  <c r="E87" i="1" s="1"/>
  <c r="J1942" i="2" s="1"/>
  <c r="E88" i="1" a="1"/>
  <c r="E88" i="1" s="1"/>
  <c r="E89" i="1" a="1"/>
  <c r="E89" i="1" s="1"/>
  <c r="E90" i="1" a="1"/>
  <c r="E90" i="1" s="1"/>
  <c r="E91" i="1" a="1"/>
  <c r="E91" i="1" s="1"/>
  <c r="J2762" i="2" s="1"/>
  <c r="E92" i="1" a="1"/>
  <c r="E92" i="1"/>
  <c r="E93" i="1" a="1"/>
  <c r="E93" i="1" s="1"/>
  <c r="J4248" i="2" s="1"/>
  <c r="E94" i="1" a="1"/>
  <c r="E94" i="1" s="1"/>
  <c r="J3801" i="2" s="1"/>
  <c r="E95" i="1" a="1"/>
  <c r="E95" i="1" s="1"/>
  <c r="J2091" i="2" s="1"/>
  <c r="E96" i="1" a="1"/>
  <c r="E96" i="1" s="1"/>
  <c r="E97" i="1" a="1"/>
  <c r="E97" i="1" s="1"/>
  <c r="J655" i="2" s="1"/>
  <c r="E98" i="1" a="1"/>
  <c r="E98" i="1" s="1"/>
  <c r="J2770" i="2" s="1"/>
  <c r="E99" i="1" a="1"/>
  <c r="E99" i="1" s="1"/>
  <c r="E100" i="1" a="1"/>
  <c r="E100" i="1" s="1"/>
  <c r="J4610" i="2" s="1"/>
  <c r="E101" i="1" a="1"/>
  <c r="E101" i="1" s="1"/>
  <c r="E102" i="1" a="1"/>
  <c r="E102" i="1" s="1"/>
  <c r="E103" i="1" a="1"/>
  <c r="E103" i="1" s="1"/>
  <c r="E104" i="1" a="1"/>
  <c r="E104" i="1" s="1"/>
  <c r="E105" i="1" a="1"/>
  <c r="E105" i="1" s="1"/>
  <c r="J3890" i="2" s="1"/>
  <c r="E106" i="1" a="1"/>
  <c r="E106" i="1" s="1"/>
  <c r="E107" i="1" a="1"/>
  <c r="E107" i="1" s="1"/>
  <c r="E108" i="1" a="1"/>
  <c r="E108" i="1" s="1"/>
  <c r="E109" i="1" a="1"/>
  <c r="E109" i="1" s="1"/>
  <c r="E110" i="1" a="1"/>
  <c r="E110" i="1" s="1"/>
  <c r="E111" i="1" a="1"/>
  <c r="E111" i="1" s="1"/>
  <c r="E112" i="1" a="1"/>
  <c r="E112" i="1" s="1"/>
  <c r="J143" i="2" s="1"/>
  <c r="E113" i="1" a="1"/>
  <c r="E113" i="1" s="1"/>
  <c r="E114" i="1" a="1"/>
  <c r="E114" i="1" s="1"/>
  <c r="E115" i="1" a="1"/>
  <c r="E115" i="1" s="1"/>
  <c r="J2351" i="2" s="1"/>
  <c r="E116" i="1" a="1"/>
  <c r="E116" i="1" s="1"/>
  <c r="E117" i="1" a="1"/>
  <c r="E117" i="1" s="1"/>
  <c r="J4599" i="2" s="1"/>
  <c r="E118" i="1" a="1"/>
  <c r="E118" i="1" s="1"/>
  <c r="E119" i="1" a="1"/>
  <c r="E119" i="1" s="1"/>
  <c r="J1023" i="2" s="1"/>
  <c r="E120" i="1" a="1"/>
  <c r="E120" i="1" s="1"/>
  <c r="J217" i="2" s="1"/>
  <c r="E121" i="1" a="1"/>
  <c r="E121" i="1" s="1"/>
  <c r="J892" i="2" s="1"/>
  <c r="E122" i="1" a="1"/>
  <c r="E122" i="1" s="1"/>
  <c r="J1854" i="2" s="1"/>
  <c r="E123" i="1" a="1"/>
  <c r="E123" i="1" s="1"/>
  <c r="E124" i="1" a="1"/>
  <c r="E124" i="1" s="1"/>
  <c r="J4499" i="2" s="1"/>
  <c r="E125" i="1" a="1"/>
  <c r="E125" i="1"/>
  <c r="E126" i="1" a="1"/>
  <c r="E126" i="1" s="1"/>
  <c r="E127" i="1" a="1"/>
  <c r="E127" i="1" s="1"/>
  <c r="J3472" i="2" s="1"/>
  <c r="E128" i="1" a="1"/>
  <c r="E128" i="1" s="1"/>
  <c r="E129" i="1" a="1"/>
  <c r="E129" i="1" s="1"/>
  <c r="E130" i="1" a="1"/>
  <c r="E130" i="1" s="1"/>
  <c r="J2411" i="2" s="1"/>
  <c r="E131" i="1" a="1"/>
  <c r="E131" i="1" s="1"/>
  <c r="J3939" i="2" s="1"/>
  <c r="E132" i="1" a="1"/>
  <c r="E132" i="1" s="1"/>
  <c r="J4748" i="2" s="1"/>
  <c r="E133" i="1" a="1"/>
  <c r="E133" i="1" s="1"/>
  <c r="J3489" i="2" s="1"/>
  <c r="E134" i="1" a="1"/>
  <c r="E134" i="1" s="1"/>
  <c r="E135" i="1" a="1"/>
  <c r="E135" i="1" s="1"/>
  <c r="E136" i="1" a="1"/>
  <c r="E136" i="1" s="1"/>
  <c r="J1700" i="2" s="1"/>
  <c r="E137" i="1" a="1"/>
  <c r="E137" i="1" s="1"/>
  <c r="E138" i="1" a="1"/>
  <c r="E138" i="1" s="1"/>
  <c r="E139" i="1" a="1"/>
  <c r="E139" i="1" s="1"/>
  <c r="E140" i="1" a="1"/>
  <c r="E140" i="1" s="1"/>
  <c r="J3036" i="2" s="1"/>
  <c r="E141" i="1" a="1"/>
  <c r="E141" i="1" s="1"/>
  <c r="E142" i="1" a="1"/>
  <c r="E142" i="1" s="1"/>
  <c r="E143" i="1" a="1"/>
  <c r="E143" i="1" s="1"/>
  <c r="E144" i="1" a="1"/>
  <c r="E144" i="1" s="1"/>
  <c r="E145" i="1" a="1"/>
  <c r="E145" i="1" s="1"/>
  <c r="E146" i="1" a="1"/>
  <c r="E146" i="1" s="1"/>
  <c r="J4853" i="2" s="1"/>
  <c r="E147" i="1" a="1"/>
  <c r="E147" i="1" s="1"/>
  <c r="E148" i="1" a="1"/>
  <c r="E148" i="1"/>
  <c r="J3668" i="2" s="1"/>
  <c r="E149" i="1" a="1"/>
  <c r="E149" i="1" s="1"/>
  <c r="J4232" i="2" s="1"/>
  <c r="E150" i="1" a="1"/>
  <c r="E150" i="1" s="1"/>
  <c r="J666" i="2" s="1"/>
  <c r="E151" i="1" a="1"/>
  <c r="E151" i="1" s="1"/>
  <c r="J3613" i="2" s="1"/>
  <c r="E152" i="1" a="1"/>
  <c r="E152" i="1" s="1"/>
  <c r="J3552" i="2" s="1"/>
  <c r="E153" i="1" a="1"/>
  <c r="E153" i="1" s="1"/>
  <c r="E154" i="1" a="1"/>
  <c r="E154" i="1" s="1"/>
  <c r="E155" i="1" a="1"/>
  <c r="E155" i="1" s="1"/>
  <c r="E156" i="1" a="1"/>
  <c r="E156" i="1" s="1"/>
  <c r="J3639" i="2" s="1"/>
  <c r="E157" i="1" a="1"/>
  <c r="E157" i="1" s="1"/>
  <c r="E158" i="1" a="1"/>
  <c r="E158" i="1" s="1"/>
  <c r="J2802" i="2" s="1"/>
  <c r="E159" i="1" a="1"/>
  <c r="E159" i="1" s="1"/>
  <c r="E160" i="1" a="1"/>
  <c r="E160" i="1" s="1"/>
  <c r="J2150" i="2" s="1"/>
  <c r="E161" i="1" a="1"/>
  <c r="E161" i="1" s="1"/>
  <c r="E162" i="1" a="1"/>
  <c r="E162" i="1" s="1"/>
  <c r="E163" i="1" a="1"/>
  <c r="E163" i="1" s="1"/>
  <c r="J2163" i="2" s="1"/>
  <c r="E164" i="1" a="1"/>
  <c r="E164" i="1" s="1"/>
  <c r="E165" i="1" a="1"/>
  <c r="E165" i="1" s="1"/>
  <c r="E166" i="1" a="1"/>
  <c r="E166" i="1" s="1"/>
  <c r="J718" i="2" s="1"/>
  <c r="E167" i="1" a="1"/>
  <c r="E167" i="1" s="1"/>
  <c r="J2476" i="2" s="1"/>
  <c r="E168" i="1" a="1"/>
  <c r="E168" i="1" s="1"/>
  <c r="J355" i="2" s="1"/>
  <c r="E169" i="1" a="1"/>
  <c r="E169" i="1"/>
  <c r="E170" i="1" a="1"/>
  <c r="E170" i="1" s="1"/>
  <c r="E171" i="1" a="1"/>
  <c r="E171" i="1" s="1"/>
  <c r="J4206" i="2" s="1"/>
  <c r="E172" i="1" a="1"/>
  <c r="E172" i="1" s="1"/>
  <c r="J1361" i="2" s="1"/>
  <c r="E173" i="1" a="1"/>
  <c r="E173" i="1" s="1"/>
  <c r="E174" i="1" a="1"/>
  <c r="E174" i="1" s="1"/>
  <c r="E175" i="1" a="1"/>
  <c r="E175" i="1" s="1"/>
  <c r="J1211" i="2" s="1"/>
  <c r="E176" i="1" a="1"/>
  <c r="E176" i="1" s="1"/>
  <c r="J3072" i="2" s="1"/>
  <c r="E177" i="1" a="1"/>
  <c r="E177" i="1" s="1"/>
  <c r="E178" i="1" a="1"/>
  <c r="E178" i="1" s="1"/>
  <c r="J83" i="2" s="1"/>
  <c r="E179" i="1" a="1"/>
  <c r="E179" i="1" s="1"/>
  <c r="E180" i="1" a="1"/>
  <c r="E180" i="1" s="1"/>
  <c r="E181" i="1" a="1"/>
  <c r="E181" i="1" s="1"/>
  <c r="E182" i="1" a="1"/>
  <c r="E182" i="1" s="1"/>
  <c r="E183" i="1" a="1"/>
  <c r="E183" i="1" s="1"/>
  <c r="E184" i="1" a="1"/>
  <c r="E184" i="1"/>
  <c r="J461" i="2" s="1"/>
  <c r="E185" i="1" a="1"/>
  <c r="E185" i="1" s="1"/>
  <c r="J1568" i="2" s="1"/>
  <c r="E186" i="1" a="1"/>
  <c r="E186" i="1" s="1"/>
  <c r="E187" i="1" a="1"/>
  <c r="E187" i="1" s="1"/>
  <c r="E188" i="1" a="1"/>
  <c r="E188" i="1" s="1"/>
  <c r="J2279" i="2" s="1"/>
  <c r="E189" i="1" a="1"/>
  <c r="E189" i="1" s="1"/>
  <c r="E190" i="1" a="1"/>
  <c r="E190" i="1" s="1"/>
  <c r="J1460" i="2" s="1"/>
  <c r="E191" i="1" a="1"/>
  <c r="E191" i="1" s="1"/>
  <c r="E192" i="1" a="1"/>
  <c r="E192" i="1" s="1"/>
  <c r="J4162" i="2" s="1"/>
  <c r="E193" i="1" a="1"/>
  <c r="E193" i="1" s="1"/>
  <c r="J1435" i="2" s="1"/>
  <c r="E194" i="1" a="1"/>
  <c r="E194" i="1" s="1"/>
  <c r="E195" i="1" a="1"/>
  <c r="E195" i="1" s="1"/>
  <c r="J2865" i="2" s="1"/>
  <c r="E196" i="1" a="1"/>
  <c r="E196" i="1" s="1"/>
  <c r="J814" i="2" s="1"/>
  <c r="E197" i="1" a="1"/>
  <c r="E197" i="1" s="1"/>
  <c r="E198" i="1" a="1"/>
  <c r="E198" i="1" s="1"/>
  <c r="J611" i="2" s="1"/>
  <c r="E199" i="1" a="1"/>
  <c r="E199" i="1" s="1"/>
  <c r="E200" i="1" a="1"/>
  <c r="E200" i="1" s="1"/>
  <c r="E201" i="1" a="1"/>
  <c r="E201" i="1" s="1"/>
  <c r="J2472" i="2" s="1"/>
  <c r="E202" i="1" a="1"/>
  <c r="E202" i="1" s="1"/>
  <c r="E203" i="1" a="1"/>
  <c r="E203" i="1" s="1"/>
  <c r="E204" i="1" a="1"/>
  <c r="E204" i="1"/>
  <c r="E205" i="1" a="1"/>
  <c r="E205" i="1" s="1"/>
  <c r="E206" i="1" a="1"/>
  <c r="E206" i="1" s="1"/>
  <c r="E207" i="1" a="1"/>
  <c r="E207" i="1" s="1"/>
  <c r="E208" i="1" a="1"/>
  <c r="E208" i="1" s="1"/>
  <c r="E209" i="1" a="1"/>
  <c r="E209" i="1" s="1"/>
  <c r="E210" i="1" a="1"/>
  <c r="E210" i="1" s="1"/>
  <c r="J2080" i="2" s="1"/>
  <c r="E211" i="1" a="1"/>
  <c r="E211" i="1" s="1"/>
  <c r="E212" i="1" a="1"/>
  <c r="E212" i="1" s="1"/>
  <c r="J2541" i="2" s="1"/>
  <c r="E213" i="1" a="1"/>
  <c r="E213" i="1" s="1"/>
  <c r="E214" i="1" a="1"/>
  <c r="E214" i="1" s="1"/>
  <c r="E215" i="1" a="1"/>
  <c r="E215" i="1" s="1"/>
  <c r="E216" i="1" a="1"/>
  <c r="E216" i="1" s="1"/>
  <c r="J2441" i="2" s="1"/>
  <c r="E217" i="1" a="1"/>
  <c r="E217" i="1" s="1"/>
  <c r="J2257" i="2" s="1"/>
  <c r="E218" i="1" a="1"/>
  <c r="E218" i="1" s="1"/>
  <c r="E219" i="1" a="1"/>
  <c r="E219" i="1" s="1"/>
  <c r="E220" i="1" a="1"/>
  <c r="E220" i="1" s="1"/>
  <c r="J453" i="2" s="1"/>
  <c r="E221" i="1" a="1"/>
  <c r="E221" i="1" s="1"/>
  <c r="E222" i="1" a="1"/>
  <c r="E222" i="1" s="1"/>
  <c r="E223" i="1" a="1"/>
  <c r="E223" i="1" s="1"/>
  <c r="E224" i="1" a="1"/>
  <c r="E224" i="1" s="1"/>
  <c r="J4090" i="2" s="1"/>
  <c r="E225" i="1" a="1"/>
  <c r="E225" i="1"/>
  <c r="J1049" i="2" s="1"/>
  <c r="E226" i="1" a="1"/>
  <c r="E226" i="1" s="1"/>
  <c r="E227" i="1" a="1"/>
  <c r="E227" i="1" s="1"/>
  <c r="E228" i="1" a="1"/>
  <c r="E228" i="1" s="1"/>
  <c r="J4350" i="2" s="1"/>
  <c r="E229" i="1" a="1"/>
  <c r="E229" i="1" s="1"/>
  <c r="E230" i="1" a="1"/>
  <c r="E230" i="1" s="1"/>
  <c r="J2729" i="2" s="1"/>
  <c r="E231" i="1" a="1"/>
  <c r="E231" i="1" s="1"/>
  <c r="E232" i="1" a="1"/>
  <c r="E232" i="1" s="1"/>
  <c r="E233" i="1" a="1"/>
  <c r="E233" i="1" s="1"/>
  <c r="J3456" i="2" s="1"/>
  <c r="E234" i="1" a="1"/>
  <c r="E234" i="1" s="1"/>
  <c r="E235" i="1" a="1"/>
  <c r="E235" i="1" s="1"/>
  <c r="E236" i="1" a="1"/>
  <c r="E236" i="1" s="1"/>
  <c r="E237" i="1" a="1"/>
  <c r="E237" i="1" s="1"/>
  <c r="E238" i="1" a="1"/>
  <c r="E238" i="1" s="1"/>
  <c r="E239" i="1" a="1"/>
  <c r="E239" i="1" s="1"/>
  <c r="J189" i="2" s="1"/>
  <c r="E240" i="1" a="1"/>
  <c r="E240" i="1" s="1"/>
  <c r="J4852" i="2" s="1"/>
  <c r="E241" i="1" a="1"/>
  <c r="E241" i="1" s="1"/>
  <c r="E242" i="1" a="1"/>
  <c r="E242" i="1" s="1"/>
  <c r="E243" i="1" a="1"/>
  <c r="E243" i="1" s="1"/>
  <c r="E244" i="1" a="1"/>
  <c r="E244" i="1" s="1"/>
  <c r="J24" i="2" s="1"/>
  <c r="E245" i="1" a="1"/>
  <c r="E245" i="1" s="1"/>
  <c r="E246" i="1" a="1"/>
  <c r="E246" i="1" s="1"/>
  <c r="J3404" i="2" s="1"/>
  <c r="E247" i="1" a="1"/>
  <c r="E247" i="1" s="1"/>
  <c r="E248" i="1" a="1"/>
  <c r="E248" i="1" s="1"/>
  <c r="E249" i="1" a="1"/>
  <c r="E249" i="1" s="1"/>
  <c r="J1711" i="2" s="1"/>
  <c r="E250" i="1" a="1"/>
  <c r="E250" i="1" s="1"/>
  <c r="E251" i="1" a="1"/>
  <c r="E251" i="1" s="1"/>
  <c r="J4264" i="2" s="1"/>
  <c r="E252" i="1" a="1"/>
  <c r="E252" i="1" s="1"/>
  <c r="E253" i="1" a="1"/>
  <c r="E253" i="1" s="1"/>
  <c r="J2531" i="2" s="1"/>
  <c r="E254" i="1" a="1"/>
  <c r="E254" i="1" s="1"/>
  <c r="J4711" i="2" s="1"/>
  <c r="E255" i="1" a="1"/>
  <c r="E255" i="1" s="1"/>
  <c r="J3136" i="2" s="1"/>
  <c r="E256" i="1" a="1"/>
  <c r="E256" i="1" s="1"/>
  <c r="J3521" i="2" s="1"/>
  <c r="E257" i="1" a="1"/>
  <c r="E257" i="1" s="1"/>
  <c r="J4854" i="2" s="1"/>
  <c r="E258" i="1" a="1"/>
  <c r="E258" i="1" s="1"/>
  <c r="J1247" i="2" s="1"/>
  <c r="E259" i="1" a="1"/>
  <c r="E259" i="1" s="1"/>
  <c r="J2001" i="2" s="1"/>
  <c r="E260" i="1" a="1"/>
  <c r="E260" i="1"/>
  <c r="J1000" i="2" s="1"/>
  <c r="E261" i="1" a="1"/>
  <c r="E261" i="1" s="1"/>
  <c r="E262" i="1" a="1"/>
  <c r="E262" i="1" s="1"/>
  <c r="E263" i="1" a="1"/>
  <c r="E263" i="1" s="1"/>
  <c r="E264" i="1" a="1"/>
  <c r="E264" i="1" s="1"/>
  <c r="E265" i="1" a="1"/>
  <c r="E265" i="1" s="1"/>
  <c r="J3666" i="2" s="1"/>
  <c r="E266" i="1" a="1"/>
  <c r="E266" i="1" s="1"/>
  <c r="E267" i="1" a="1"/>
  <c r="E267" i="1" s="1"/>
  <c r="J3858" i="2" s="1"/>
  <c r="E268" i="1" a="1"/>
  <c r="E268" i="1" s="1"/>
  <c r="J1811" i="2" s="1"/>
  <c r="E269" i="1" a="1"/>
  <c r="E269" i="1" s="1"/>
  <c r="E270" i="1" a="1"/>
  <c r="E270" i="1" s="1"/>
  <c r="J3550" i="2" s="1"/>
  <c r="E271" i="1" a="1"/>
  <c r="E271" i="1" s="1"/>
  <c r="E272" i="1" a="1"/>
  <c r="E272" i="1" s="1"/>
  <c r="J2417" i="2" s="1"/>
  <c r="E273" i="1" a="1"/>
  <c r="E273" i="1" s="1"/>
  <c r="E274" i="1" a="1"/>
  <c r="E274" i="1" s="1"/>
  <c r="J3923" i="2" s="1"/>
  <c r="E275" i="1" a="1"/>
  <c r="E275" i="1" s="1"/>
  <c r="E276" i="1" a="1"/>
  <c r="E276" i="1" s="1"/>
  <c r="E277" i="1" a="1"/>
  <c r="E277" i="1"/>
  <c r="E278" i="1" a="1"/>
  <c r="E278" i="1" s="1"/>
  <c r="E279" i="1" a="1"/>
  <c r="E279" i="1" s="1"/>
  <c r="J1178" i="2" s="1"/>
  <c r="E280" i="1" a="1"/>
  <c r="E280" i="1" s="1"/>
  <c r="J2535" i="2" s="1"/>
  <c r="E281" i="1" a="1"/>
  <c r="E281" i="1" s="1"/>
  <c r="E282" i="1" a="1"/>
  <c r="E282" i="1" s="1"/>
  <c r="E283" i="1" a="1"/>
  <c r="E283" i="1" s="1"/>
  <c r="E284" i="1" a="1"/>
  <c r="E284" i="1" s="1"/>
  <c r="E285" i="1" a="1"/>
  <c r="E285" i="1" s="1"/>
  <c r="E286" i="1" a="1"/>
  <c r="E286" i="1" s="1"/>
  <c r="J2525" i="2" s="1"/>
  <c r="E287" i="1" a="1"/>
  <c r="E287" i="1" s="1"/>
  <c r="J4918" i="2" s="1"/>
  <c r="E288" i="1" a="1"/>
  <c r="E288" i="1" s="1"/>
  <c r="J168" i="2" s="1"/>
  <c r="E289" i="1" a="1"/>
  <c r="E289" i="1" s="1"/>
  <c r="J3704" i="2" s="1"/>
  <c r="E290" i="1" a="1"/>
  <c r="E290" i="1" s="1"/>
  <c r="J1170" i="2" s="1"/>
  <c r="E291" i="1" a="1"/>
  <c r="E291" i="1" s="1"/>
  <c r="E292" i="1" a="1"/>
  <c r="E292" i="1" s="1"/>
  <c r="E293" i="1" a="1"/>
  <c r="E293" i="1" s="1"/>
  <c r="E294" i="1" a="1"/>
  <c r="E294" i="1" s="1"/>
  <c r="J391" i="2" s="1"/>
  <c r="E295" i="1" a="1"/>
  <c r="E295" i="1" s="1"/>
  <c r="J2450" i="2" s="1"/>
  <c r="E296" i="1" a="1"/>
  <c r="E296" i="1" s="1"/>
  <c r="E297" i="1" a="1"/>
  <c r="E297" i="1" s="1"/>
  <c r="E298" i="1" a="1"/>
  <c r="E298" i="1" s="1"/>
  <c r="E299" i="1" a="1"/>
  <c r="E299" i="1" s="1"/>
  <c r="J4497" i="2" s="1"/>
  <c r="E300" i="1" a="1"/>
  <c r="E300" i="1" s="1"/>
  <c r="E301" i="1" a="1"/>
  <c r="E301" i="1" s="1"/>
  <c r="E302" i="1" a="1"/>
  <c r="E302" i="1" s="1"/>
  <c r="J2230" i="2" s="1"/>
  <c r="E303" i="1" a="1"/>
  <c r="E303" i="1" s="1"/>
  <c r="E304" i="1" a="1"/>
  <c r="E304" i="1" s="1"/>
  <c r="E305" i="1" a="1"/>
  <c r="E305" i="1" s="1"/>
  <c r="J2454" i="2" s="1"/>
  <c r="E306" i="1" a="1"/>
  <c r="E306" i="1" s="1"/>
  <c r="J3837" i="2" s="1"/>
  <c r="E307" i="1" a="1"/>
  <c r="E307" i="1" s="1"/>
  <c r="E308" i="1" a="1"/>
  <c r="E308" i="1" s="1"/>
  <c r="E309" i="1" a="1"/>
  <c r="E309" i="1" s="1"/>
  <c r="E310" i="1" a="1"/>
  <c r="E310" i="1" s="1"/>
  <c r="J1929" i="2" s="1"/>
  <c r="E311" i="1" a="1"/>
  <c r="E311" i="1" s="1"/>
  <c r="J1834" i="2" s="1"/>
  <c r="E312" i="1" a="1"/>
  <c r="E312" i="1" s="1"/>
  <c r="J3713" i="2" s="1"/>
  <c r="E313" i="1" a="1"/>
  <c r="E313" i="1" s="1"/>
  <c r="E314" i="1" a="1"/>
  <c r="E314" i="1" s="1"/>
  <c r="E315" i="1" a="1"/>
  <c r="E315" i="1" s="1"/>
  <c r="J652" i="2" s="1"/>
  <c r="E316" i="1" a="1"/>
  <c r="E316" i="1" s="1"/>
  <c r="J1573" i="2" s="1"/>
  <c r="E317" i="1" a="1"/>
  <c r="E317" i="1" s="1"/>
  <c r="J4284" i="2" s="1"/>
  <c r="E318" i="1" a="1"/>
  <c r="E318" i="1" s="1"/>
  <c r="E319" i="1" a="1"/>
  <c r="E319" i="1" s="1"/>
  <c r="E320" i="1" a="1"/>
  <c r="E320" i="1" s="1"/>
  <c r="E321" i="1" a="1"/>
  <c r="E321" i="1" s="1"/>
  <c r="J3884" i="2" s="1"/>
  <c r="E322" i="1" a="1"/>
  <c r="E322" i="1" s="1"/>
  <c r="E323" i="1" a="1"/>
  <c r="E323" i="1" s="1"/>
  <c r="J1986" i="2" s="1"/>
  <c r="E324" i="1" a="1"/>
  <c r="E324" i="1" s="1"/>
  <c r="E325" i="1" a="1"/>
  <c r="E325" i="1" s="1"/>
  <c r="J3673" i="2" s="1"/>
  <c r="E326" i="1" a="1"/>
  <c r="E326" i="1" s="1"/>
  <c r="E327" i="1" a="1"/>
  <c r="E327" i="1" s="1"/>
  <c r="J2597" i="2" s="1"/>
  <c r="E328" i="1" a="1"/>
  <c r="E328" i="1" s="1"/>
  <c r="J4118" i="2" s="1"/>
  <c r="E329" i="1" a="1"/>
  <c r="E329" i="1" s="1"/>
  <c r="E330" i="1" a="1"/>
  <c r="E330" i="1"/>
  <c r="J4914" i="2" s="1"/>
  <c r="E331" i="1" a="1"/>
  <c r="E331" i="1" s="1"/>
  <c r="E332" i="1" a="1"/>
  <c r="E332" i="1" s="1"/>
  <c r="J3494" i="2" s="1"/>
  <c r="E333" i="1" a="1"/>
  <c r="E333" i="1" s="1"/>
  <c r="J4171" i="2" s="1"/>
  <c r="E334" i="1" a="1"/>
  <c r="E334" i="1" s="1"/>
  <c r="J3470" i="2" s="1"/>
  <c r="E335" i="1" a="1"/>
  <c r="E335" i="1" s="1"/>
  <c r="J2960" i="2" s="1"/>
  <c r="E336" i="1" a="1"/>
  <c r="E336" i="1" s="1"/>
  <c r="J878" i="2" s="1"/>
  <c r="E337" i="1" a="1"/>
  <c r="E337" i="1" s="1"/>
  <c r="E338" i="1" a="1"/>
  <c r="E338" i="1" s="1"/>
  <c r="E339" i="1" a="1"/>
  <c r="E339" i="1" s="1"/>
  <c r="J4662" i="2" s="1"/>
  <c r="E340" i="1" a="1"/>
  <c r="E340" i="1" s="1"/>
  <c r="J1591" i="2" s="1"/>
  <c r="E341" i="1" a="1"/>
  <c r="E341" i="1" s="1"/>
  <c r="J1626" i="2" s="1"/>
  <c r="E342" i="1" a="1"/>
  <c r="E342" i="1" s="1"/>
  <c r="E343" i="1" a="1"/>
  <c r="E343" i="1" s="1"/>
  <c r="E344" i="1" a="1"/>
  <c r="E344" i="1" s="1"/>
  <c r="E345" i="1" a="1"/>
  <c r="E345" i="1" s="1"/>
  <c r="J3017" i="2" s="1"/>
  <c r="E346" i="1" a="1"/>
  <c r="E346" i="1" s="1"/>
  <c r="J1076" i="2" s="1"/>
  <c r="E347" i="1" a="1"/>
  <c r="E347" i="1" s="1"/>
  <c r="E348" i="1" a="1"/>
  <c r="E348" i="1"/>
  <c r="E349" i="1" a="1"/>
  <c r="E349" i="1" s="1"/>
  <c r="J2566" i="2" s="1"/>
  <c r="E350" i="1" a="1"/>
  <c r="E350" i="1" s="1"/>
  <c r="E351" i="1" a="1"/>
  <c r="E351" i="1" s="1"/>
  <c r="E352" i="1" a="1"/>
  <c r="E352" i="1" s="1"/>
  <c r="J170" i="2" s="1"/>
  <c r="E353" i="1" a="1"/>
  <c r="E353" i="1" s="1"/>
  <c r="E354" i="1" a="1"/>
  <c r="E354" i="1" s="1"/>
  <c r="E355" i="1" a="1"/>
  <c r="E355" i="1" s="1"/>
  <c r="J4042" i="2" s="1"/>
  <c r="E356" i="1" a="1"/>
  <c r="E356" i="1" s="1"/>
  <c r="E357" i="1" a="1"/>
  <c r="E357" i="1" s="1"/>
  <c r="J4041" i="2" s="1"/>
  <c r="E358" i="1" a="1"/>
  <c r="E358" i="1" s="1"/>
  <c r="E359" i="1" a="1"/>
  <c r="E359" i="1" s="1"/>
  <c r="J2068" i="2" s="1"/>
  <c r="E360" i="1" a="1"/>
  <c r="E360" i="1" s="1"/>
  <c r="E361" i="1" a="1"/>
  <c r="E361" i="1" s="1"/>
  <c r="J723" i="2" s="1"/>
  <c r="E362" i="1" a="1"/>
  <c r="E362" i="1" s="1"/>
  <c r="J1077" i="2" s="1"/>
  <c r="E363" i="1" a="1"/>
  <c r="E363" i="1" s="1"/>
  <c r="E364" i="1" a="1"/>
  <c r="E364" i="1" s="1"/>
  <c r="J656" i="2" s="1"/>
  <c r="E365" i="1" a="1"/>
  <c r="E365" i="1" s="1"/>
  <c r="E366" i="1" a="1"/>
  <c r="E366" i="1" s="1"/>
  <c r="J2614" i="2" s="1"/>
  <c r="E367" i="1" a="1"/>
  <c r="E367" i="1" s="1"/>
  <c r="J4826" i="2" s="1"/>
  <c r="E368" i="1" a="1"/>
  <c r="E368" i="1" s="1"/>
  <c r="E369" i="1" a="1"/>
  <c r="E369" i="1" s="1"/>
  <c r="E370" i="1" a="1"/>
  <c r="E370" i="1" s="1"/>
  <c r="J3235" i="2" s="1"/>
  <c r="E371" i="1" a="1"/>
  <c r="E371" i="1" s="1"/>
  <c r="E372" i="1" a="1"/>
  <c r="E372" i="1" s="1"/>
  <c r="E373" i="1" a="1"/>
  <c r="E373" i="1" s="1"/>
  <c r="E374" i="1" a="1"/>
  <c r="E374" i="1" s="1"/>
  <c r="J4601" i="2" s="1"/>
  <c r="E375" i="1" a="1"/>
  <c r="E375" i="1" s="1"/>
  <c r="E376" i="1" a="1"/>
  <c r="E376" i="1" s="1"/>
  <c r="E377" i="1" a="1"/>
  <c r="E377" i="1" s="1"/>
  <c r="E378" i="1" a="1"/>
  <c r="E378" i="1" s="1"/>
  <c r="J1702" i="2" s="1"/>
  <c r="E379" i="1" a="1"/>
  <c r="E379" i="1" s="1"/>
  <c r="E380" i="1" a="1"/>
  <c r="E380" i="1" s="1"/>
  <c r="E381" i="1" a="1"/>
  <c r="E381" i="1" s="1"/>
  <c r="J338" i="2" s="1"/>
  <c r="E382" i="1" a="1"/>
  <c r="E382" i="1" s="1"/>
  <c r="J1114" i="2" s="1"/>
  <c r="E383" i="1" a="1"/>
  <c r="E383" i="1" s="1"/>
  <c r="E384" i="1" a="1"/>
  <c r="E384" i="1" s="1"/>
  <c r="J4095" i="2" s="1"/>
  <c r="E385" i="1" a="1"/>
  <c r="E385" i="1" s="1"/>
  <c r="J2971" i="2" s="1"/>
  <c r="E386" i="1" a="1"/>
  <c r="E386" i="1" s="1"/>
  <c r="J4785" i="2" s="1"/>
  <c r="E387" i="1" a="1"/>
  <c r="E387" i="1" s="1"/>
  <c r="E388" i="1" a="1"/>
  <c r="E388" i="1" s="1"/>
  <c r="J163" i="2" s="1"/>
  <c r="E389" i="1" a="1"/>
  <c r="E389" i="1" s="1"/>
  <c r="E390" i="1" a="1"/>
  <c r="E390" i="1" s="1"/>
  <c r="E391" i="1" a="1"/>
  <c r="E391" i="1" s="1"/>
  <c r="J1544" i="2" s="1"/>
  <c r="E392" i="1" a="1"/>
  <c r="E392" i="1" s="1"/>
  <c r="J1785" i="2" s="1"/>
  <c r="E393" i="1" a="1"/>
  <c r="E393" i="1" s="1"/>
  <c r="J779" i="2" s="1"/>
  <c r="E394" i="1" a="1"/>
  <c r="E394" i="1" s="1"/>
  <c r="E395" i="1" a="1"/>
  <c r="E395" i="1" s="1"/>
  <c r="J3647" i="2" s="1"/>
  <c r="E396" i="1" a="1"/>
  <c r="E396" i="1" s="1"/>
  <c r="E397" i="1" a="1"/>
  <c r="E397" i="1" s="1"/>
  <c r="J2020" i="2" s="1"/>
  <c r="E398" i="1" a="1"/>
  <c r="E398" i="1" s="1"/>
  <c r="E399" i="1" a="1"/>
  <c r="E399" i="1" s="1"/>
  <c r="J1036" i="2" s="1"/>
  <c r="E400" i="1" a="1"/>
  <c r="E400" i="1" s="1"/>
  <c r="J2332" i="2" s="1"/>
  <c r="E401" i="1" a="1"/>
  <c r="E401" i="1" s="1"/>
  <c r="E402" i="1" a="1"/>
  <c r="E402" i="1" s="1"/>
  <c r="J4475" i="2" s="1"/>
  <c r="E403" i="1" a="1"/>
  <c r="E403" i="1" s="1"/>
  <c r="J668" i="2" s="1"/>
  <c r="E404" i="1" a="1"/>
  <c r="E404" i="1" s="1"/>
  <c r="J3723" i="2" s="1"/>
  <c r="E405" i="1" a="1"/>
  <c r="E405" i="1" s="1"/>
  <c r="E406" i="1" a="1"/>
  <c r="E406" i="1" s="1"/>
  <c r="J3286" i="2" s="1"/>
  <c r="E407" i="1" a="1"/>
  <c r="E407" i="1" s="1"/>
  <c r="J3234" i="2" s="1"/>
  <c r="E408" i="1" a="1"/>
  <c r="E408" i="1" s="1"/>
  <c r="J549" i="2" s="1"/>
  <c r="E409" i="1" a="1"/>
  <c r="E409" i="1" s="1"/>
  <c r="E410" i="1" a="1"/>
  <c r="E410" i="1" s="1"/>
  <c r="J3282" i="2" s="1"/>
  <c r="E411" i="1" a="1"/>
  <c r="E411" i="1" s="1"/>
  <c r="E412" i="1" a="1"/>
  <c r="E412" i="1" s="1"/>
  <c r="J2478" i="2" s="1"/>
  <c r="E413" i="1" a="1"/>
  <c r="E413" i="1" s="1"/>
  <c r="J2226" i="2" s="1"/>
  <c r="E414" i="1" a="1"/>
  <c r="E414" i="1" s="1"/>
  <c r="J2361" i="2" s="1"/>
  <c r="E415" i="1" a="1"/>
  <c r="E415" i="1" s="1"/>
  <c r="J2543" i="2" s="1"/>
  <c r="E416" i="1" a="1"/>
  <c r="E416" i="1" s="1"/>
  <c r="E417" i="1" a="1"/>
  <c r="E417" i="1" s="1"/>
  <c r="J1041" i="2" s="1"/>
  <c r="E418" i="1" a="1"/>
  <c r="E418" i="1" s="1"/>
  <c r="J3488" i="2" s="1"/>
  <c r="E419" i="1" a="1"/>
  <c r="E419" i="1" s="1"/>
  <c r="J4290" i="2" s="1"/>
  <c r="E420" i="1" a="1"/>
  <c r="E420" i="1" s="1"/>
  <c r="E421" i="1" a="1"/>
  <c r="E421" i="1" s="1"/>
  <c r="E422" i="1" a="1"/>
  <c r="E422" i="1" s="1"/>
  <c r="J3976" i="2" s="1"/>
  <c r="E423" i="1" a="1"/>
  <c r="E423" i="1" s="1"/>
  <c r="E424" i="1" a="1"/>
  <c r="E424" i="1" s="1"/>
  <c r="E425" i="1" a="1"/>
  <c r="E425" i="1" s="1"/>
  <c r="J721" i="2" s="1"/>
  <c r="E426" i="1" a="1"/>
  <c r="E426" i="1" s="1"/>
  <c r="E427" i="1" a="1"/>
  <c r="E427" i="1" s="1"/>
  <c r="J2341" i="2" s="1"/>
  <c r="E428" i="1" a="1"/>
  <c r="E428" i="1" s="1"/>
  <c r="E429" i="1" a="1"/>
  <c r="E429" i="1" s="1"/>
  <c r="E430" i="1" a="1"/>
  <c r="E430" i="1" s="1"/>
  <c r="J2284" i="2" s="1"/>
  <c r="E431" i="1" a="1"/>
  <c r="E431" i="1" s="1"/>
  <c r="E432" i="1" a="1"/>
  <c r="E432" i="1" s="1"/>
  <c r="E433" i="1" a="1"/>
  <c r="E433" i="1" s="1"/>
  <c r="E434" i="1" a="1"/>
  <c r="E434" i="1" s="1"/>
  <c r="E435" i="1" a="1"/>
  <c r="E435" i="1" s="1"/>
  <c r="J3379" i="2" s="1"/>
  <c r="E436" i="1" a="1"/>
  <c r="E436" i="1" s="1"/>
  <c r="E437" i="1" a="1"/>
  <c r="E437" i="1"/>
  <c r="E438" i="1" a="1"/>
  <c r="E438" i="1" s="1"/>
  <c r="E439" i="1" a="1"/>
  <c r="E439" i="1" s="1"/>
  <c r="J2548" i="2" s="1"/>
  <c r="E440" i="1" a="1"/>
  <c r="E440" i="1" s="1"/>
  <c r="E441" i="1" a="1"/>
  <c r="E441" i="1" s="1"/>
  <c r="E442" i="1" a="1"/>
  <c r="E442" i="1" s="1"/>
  <c r="J4590" i="2" s="1"/>
  <c r="E443" i="1" a="1"/>
  <c r="E443" i="1" s="1"/>
  <c r="E444" i="1" a="1"/>
  <c r="E444" i="1" s="1"/>
  <c r="E445" i="1" a="1"/>
  <c r="E445" i="1" s="1"/>
  <c r="J2885" i="2" s="1"/>
  <c r="E446" i="1" a="1"/>
  <c r="E446" i="1" s="1"/>
  <c r="J2780" i="2" s="1"/>
  <c r="E447" i="1" a="1"/>
  <c r="E447" i="1" s="1"/>
  <c r="E448" i="1" a="1"/>
  <c r="E448" i="1" s="1"/>
  <c r="E449" i="1" a="1"/>
  <c r="E449" i="1" s="1"/>
  <c r="E450" i="1" a="1"/>
  <c r="E450" i="1" s="1"/>
  <c r="J4040" i="2" s="1"/>
  <c r="E451" i="1" a="1"/>
  <c r="E451" i="1" s="1"/>
  <c r="E452" i="1" a="1"/>
  <c r="E452" i="1" s="1"/>
  <c r="J1755" i="2" s="1"/>
  <c r="E453" i="1" a="1"/>
  <c r="E453" i="1" s="1"/>
  <c r="E454" i="1" a="1"/>
  <c r="E454" i="1" s="1"/>
  <c r="J710" i="2" s="1"/>
  <c r="E455" i="1" a="1"/>
  <c r="E455" i="1" s="1"/>
  <c r="E456" i="1" a="1"/>
  <c r="E456" i="1" s="1"/>
  <c r="J865" i="2" s="1"/>
  <c r="E457" i="1" a="1"/>
  <c r="E457" i="1" s="1"/>
  <c r="E458" i="1" a="1"/>
  <c r="E458" i="1" s="1"/>
  <c r="J4033" i="2" s="1"/>
  <c r="E459" i="1" a="1"/>
  <c r="E459" i="1" s="1"/>
  <c r="E460" i="1" a="1"/>
  <c r="E460" i="1" s="1"/>
  <c r="E461" i="1" a="1"/>
  <c r="E461" i="1" s="1"/>
  <c r="E462" i="1" a="1"/>
  <c r="E462" i="1" s="1"/>
  <c r="J2100" i="2" s="1"/>
  <c r="E463" i="1" a="1"/>
  <c r="E463" i="1" s="1"/>
  <c r="E464" i="1" a="1"/>
  <c r="E464" i="1"/>
  <c r="E465" i="1" a="1"/>
  <c r="E465" i="1" s="1"/>
  <c r="E466" i="1" a="1"/>
  <c r="E466" i="1" s="1"/>
  <c r="J4448" i="2" s="1"/>
  <c r="E467" i="1" a="1"/>
  <c r="E467" i="1"/>
  <c r="J2600" i="2" s="1"/>
  <c r="E468" i="1" a="1"/>
  <c r="E468" i="1" s="1"/>
  <c r="E469" i="1" a="1"/>
  <c r="E469" i="1" s="1"/>
  <c r="J518" i="2" s="1"/>
  <c r="E470" i="1" a="1"/>
  <c r="E470" i="1" s="1"/>
  <c r="J2043" i="2" s="1"/>
  <c r="E471" i="1" a="1"/>
  <c r="E471" i="1" s="1"/>
  <c r="J3159" i="2" s="1"/>
  <c r="E472" i="1" a="1"/>
  <c r="E472" i="1" s="1"/>
  <c r="E473" i="1" a="1"/>
  <c r="E473" i="1" s="1"/>
  <c r="E474" i="1" a="1"/>
  <c r="E474" i="1" s="1"/>
  <c r="E475" i="1" a="1"/>
  <c r="E475" i="1" s="1"/>
  <c r="E476" i="1" a="1"/>
  <c r="E476" i="1" s="1"/>
  <c r="E477" i="1" a="1"/>
  <c r="E477" i="1" s="1"/>
  <c r="E478" i="1" a="1"/>
  <c r="E478" i="1"/>
  <c r="E479" i="1" a="1"/>
  <c r="E479" i="1" s="1"/>
  <c r="E480" i="1" a="1"/>
  <c r="E480" i="1" s="1"/>
  <c r="E481" i="1" a="1"/>
  <c r="E481" i="1" s="1"/>
  <c r="J4952" i="2" s="1"/>
  <c r="E482" i="1" a="1"/>
  <c r="E482" i="1" s="1"/>
  <c r="J3281" i="2" s="1"/>
  <c r="E483" i="1" a="1"/>
  <c r="E483" i="1" s="1"/>
  <c r="E484" i="1" a="1"/>
  <c r="E484" i="1" s="1"/>
  <c r="J4684" i="2" s="1"/>
  <c r="E485" i="1" a="1"/>
  <c r="E485" i="1" s="1"/>
  <c r="J4668" i="2" s="1"/>
  <c r="E486" i="1" a="1"/>
  <c r="E486" i="1" s="1"/>
  <c r="E487" i="1" a="1"/>
  <c r="E487" i="1" s="1"/>
  <c r="E488" i="1" a="1"/>
  <c r="E488" i="1" s="1"/>
  <c r="E489" i="1" a="1"/>
  <c r="E489" i="1" s="1"/>
  <c r="E490" i="1" a="1"/>
  <c r="E490" i="1" s="1"/>
  <c r="J1891" i="2" s="1"/>
  <c r="E491" i="1" a="1"/>
  <c r="E491" i="1" s="1"/>
  <c r="E492" i="1" a="1"/>
  <c r="E492" i="1" s="1"/>
  <c r="J4473" i="2" s="1"/>
  <c r="E493" i="1" a="1"/>
  <c r="E493" i="1" s="1"/>
  <c r="J291" i="2" s="1"/>
  <c r="E494" i="1" a="1"/>
  <c r="E494" i="1"/>
  <c r="J4701" i="2" s="1"/>
  <c r="E495" i="1" a="1"/>
  <c r="E495" i="1" s="1"/>
  <c r="E496" i="1" a="1"/>
  <c r="E496" i="1" s="1"/>
  <c r="E497" i="1" a="1"/>
  <c r="E497" i="1" s="1"/>
  <c r="E498" i="1" a="1"/>
  <c r="E498" i="1"/>
  <c r="J4887" i="2" s="1"/>
  <c r="E499" i="1" a="1"/>
  <c r="E499" i="1" s="1"/>
  <c r="E500" i="1" a="1"/>
  <c r="E500" i="1" s="1"/>
  <c r="E501" i="1" a="1"/>
  <c r="E501" i="1" s="1"/>
  <c r="E502" i="1" a="1"/>
  <c r="E502" i="1" s="1"/>
  <c r="E503" i="1" a="1"/>
  <c r="E503" i="1" s="1"/>
  <c r="E504" i="1" a="1"/>
  <c r="E504" i="1" s="1"/>
  <c r="E505" i="1" a="1"/>
  <c r="E505" i="1" s="1"/>
  <c r="J4491" i="2" s="1"/>
  <c r="E506" i="1" a="1"/>
  <c r="E506" i="1" s="1"/>
  <c r="E507" i="1" a="1"/>
  <c r="E507" i="1" s="1"/>
  <c r="E508" i="1" a="1"/>
  <c r="E508" i="1" s="1"/>
  <c r="J3093" i="2" s="1"/>
  <c r="E509" i="1" a="1"/>
  <c r="E509" i="1" s="1"/>
  <c r="E510" i="1" a="1"/>
  <c r="E510" i="1" s="1"/>
  <c r="J4270" i="2" s="1"/>
  <c r="E511" i="1" a="1"/>
  <c r="E511" i="1" s="1"/>
  <c r="J2102" i="2" s="1"/>
  <c r="E512" i="1" a="1"/>
  <c r="E512" i="1" s="1"/>
  <c r="E513" i="1" a="1"/>
  <c r="E513" i="1" s="1"/>
  <c r="J4726" i="2" s="1"/>
  <c r="E514" i="1" a="1"/>
  <c r="E514" i="1" s="1"/>
  <c r="E515" i="1" a="1"/>
  <c r="E515" i="1" s="1"/>
  <c r="E516" i="1" a="1"/>
  <c r="E516" i="1"/>
  <c r="J3943" i="2" s="1"/>
  <c r="E517" i="1" a="1"/>
  <c r="E517" i="1" s="1"/>
  <c r="E518" i="1" a="1"/>
  <c r="E518" i="1" s="1"/>
  <c r="E519" i="1" a="1"/>
  <c r="E519" i="1" s="1"/>
  <c r="J3025" i="2" s="1"/>
  <c r="E520" i="1" a="1"/>
  <c r="E520" i="1" s="1"/>
  <c r="J3779" i="2" s="1"/>
  <c r="E521" i="1" a="1"/>
  <c r="E521" i="1" s="1"/>
  <c r="J266" i="2" s="1"/>
  <c r="E522" i="1" a="1"/>
  <c r="E522" i="1" s="1"/>
  <c r="E523" i="1" a="1"/>
  <c r="E523" i="1" s="1"/>
  <c r="E524" i="1" a="1"/>
  <c r="E524" i="1" s="1"/>
  <c r="J3182" i="2" s="1"/>
  <c r="E525" i="1" a="1"/>
  <c r="E525" i="1" s="1"/>
  <c r="E526" i="1" a="1"/>
  <c r="E526" i="1" s="1"/>
  <c r="J2573" i="2" s="1"/>
  <c r="E527" i="1" a="1"/>
  <c r="E527" i="1" s="1"/>
  <c r="J280" i="2" s="1"/>
  <c r="E528" i="1" a="1"/>
  <c r="E528" i="1"/>
  <c r="J4873" i="2" s="1"/>
  <c r="E529" i="1" a="1"/>
  <c r="E529" i="1" s="1"/>
  <c r="E530" i="1" a="1"/>
  <c r="E530" i="1" s="1"/>
  <c r="J221" i="2" s="1"/>
  <c r="E531" i="1" a="1"/>
  <c r="E531" i="1" s="1"/>
  <c r="E532" i="1" a="1"/>
  <c r="E532" i="1" s="1"/>
  <c r="E533" i="1" a="1"/>
  <c r="E533" i="1" s="1"/>
  <c r="E534" i="1" a="1"/>
  <c r="E534" i="1" s="1"/>
  <c r="E535" i="1" a="1"/>
  <c r="E535" i="1" s="1"/>
  <c r="J4658" i="2" s="1"/>
  <c r="E536" i="1" a="1"/>
  <c r="E536" i="1" s="1"/>
  <c r="J1746" i="2" s="1"/>
  <c r="E537" i="1" a="1"/>
  <c r="E537" i="1" s="1"/>
  <c r="J853" i="2" s="1"/>
  <c r="E538" i="1" a="1"/>
  <c r="E538" i="1" s="1"/>
  <c r="E539" i="1" a="1"/>
  <c r="E539" i="1"/>
  <c r="E540" i="1" a="1"/>
  <c r="E540" i="1" s="1"/>
  <c r="J2732" i="2" s="1"/>
  <c r="E541" i="1" a="1"/>
  <c r="E541" i="1" s="1"/>
  <c r="J337" i="2" s="1"/>
  <c r="E542" i="1" a="1"/>
  <c r="E542" i="1"/>
  <c r="E543" i="1" a="1"/>
  <c r="E543" i="1" s="1"/>
  <c r="J4310" i="2" s="1"/>
  <c r="E544" i="1" a="1"/>
  <c r="E544" i="1" s="1"/>
  <c r="E545" i="1" a="1"/>
  <c r="E545" i="1" s="1"/>
  <c r="J1146" i="2" s="1"/>
  <c r="E546" i="1" a="1"/>
  <c r="E546" i="1" s="1"/>
  <c r="J2788" i="2" s="1"/>
  <c r="E547" i="1" a="1"/>
  <c r="E547" i="1" s="1"/>
  <c r="J3543" i="2" s="1"/>
  <c r="E548" i="1" a="1"/>
  <c r="E548" i="1" s="1"/>
  <c r="E549" i="1" a="1"/>
  <c r="E549" i="1" s="1"/>
  <c r="E550" i="1" a="1"/>
  <c r="E550" i="1" s="1"/>
  <c r="J2723" i="2" s="1"/>
  <c r="E551" i="1" a="1"/>
  <c r="E551" i="1" s="1"/>
  <c r="E552" i="1" a="1"/>
  <c r="E552" i="1" s="1"/>
  <c r="E553" i="1" a="1"/>
  <c r="E553" i="1" s="1"/>
  <c r="E554" i="1" a="1"/>
  <c r="E554" i="1" s="1"/>
  <c r="E555" i="1" a="1"/>
  <c r="E555" i="1" s="1"/>
  <c r="J2973" i="2" s="1"/>
  <c r="E556" i="1" a="1"/>
  <c r="E556" i="1" s="1"/>
  <c r="E557" i="1" a="1"/>
  <c r="E557" i="1" s="1"/>
  <c r="E558" i="1" a="1"/>
  <c r="E558" i="1" s="1"/>
  <c r="J2019" i="2" s="1"/>
  <c r="E559" i="1" a="1"/>
  <c r="E559" i="1" s="1"/>
  <c r="J1217" i="2" s="1"/>
  <c r="E560" i="1" a="1"/>
  <c r="E560" i="1" s="1"/>
  <c r="E561" i="1" a="1"/>
  <c r="E561" i="1" s="1"/>
  <c r="J3608" i="2" s="1"/>
  <c r="E562" i="1" a="1"/>
  <c r="E562" i="1"/>
  <c r="E563" i="1" a="1"/>
  <c r="E563" i="1" s="1"/>
  <c r="J3736" i="2" s="1"/>
  <c r="E564" i="1" a="1"/>
  <c r="E564" i="1" s="1"/>
  <c r="E565" i="1" a="1"/>
  <c r="E565" i="1" s="1"/>
  <c r="J1485" i="2" s="1"/>
  <c r="E566" i="1" a="1"/>
  <c r="E566" i="1" s="1"/>
  <c r="J3994" i="2" s="1"/>
  <c r="E567" i="1" a="1"/>
  <c r="E567" i="1"/>
  <c r="E568" i="1" a="1"/>
  <c r="E568" i="1" s="1"/>
  <c r="E569" i="1" a="1"/>
  <c r="E569" i="1" s="1"/>
  <c r="J2023" i="2" s="1"/>
  <c r="E570" i="1" a="1"/>
  <c r="E570" i="1"/>
  <c r="E571" i="1" a="1"/>
  <c r="E571" i="1" s="1"/>
  <c r="J2353" i="2" s="1"/>
  <c r="E572" i="1" a="1"/>
  <c r="E572" i="1" s="1"/>
  <c r="E573" i="1" a="1"/>
  <c r="E573" i="1" s="1"/>
  <c r="J3125" i="2" s="1"/>
  <c r="E574" i="1" a="1"/>
  <c r="E574" i="1"/>
  <c r="J4317" i="2" s="1"/>
  <c r="E575" i="1" a="1"/>
  <c r="E575" i="1" s="1"/>
  <c r="E576" i="1" a="1"/>
  <c r="E576" i="1" s="1"/>
  <c r="E577" i="1" a="1"/>
  <c r="E577" i="1" s="1"/>
  <c r="J1558" i="2" s="1"/>
  <c r="E578" i="1" a="1"/>
  <c r="E578" i="1" s="1"/>
  <c r="E579" i="1" a="1"/>
  <c r="E579" i="1" s="1"/>
  <c r="J3447" i="2" s="1"/>
  <c r="E580" i="1" a="1"/>
  <c r="E580" i="1" s="1"/>
  <c r="E581" i="1" a="1"/>
  <c r="E581" i="1" s="1"/>
  <c r="E582" i="1" a="1"/>
  <c r="E582" i="1" s="1"/>
  <c r="E583" i="1" a="1"/>
  <c r="E583" i="1" s="1"/>
  <c r="J435" i="2" s="1"/>
  <c r="E584" i="1" a="1"/>
  <c r="E584" i="1" s="1"/>
  <c r="J524" i="2" s="1"/>
  <c r="E585" i="1" a="1"/>
  <c r="E585" i="1" s="1"/>
  <c r="E586" i="1" a="1"/>
  <c r="E586" i="1" s="1"/>
  <c r="J2948" i="2" s="1"/>
  <c r="E587" i="1" a="1"/>
  <c r="E587" i="1" s="1"/>
  <c r="E588" i="1" a="1"/>
  <c r="E588" i="1" s="1"/>
  <c r="J3426" i="2" s="1"/>
  <c r="E589" i="1" a="1"/>
  <c r="E589" i="1" s="1"/>
  <c r="J1584" i="2" s="1"/>
  <c r="E590" i="1" a="1"/>
  <c r="E590" i="1" s="1"/>
  <c r="E591" i="1" a="1"/>
  <c r="E591" i="1" s="1"/>
  <c r="E592" i="1" a="1"/>
  <c r="E592" i="1" s="1"/>
  <c r="E593" i="1" a="1"/>
  <c r="E593" i="1" s="1"/>
  <c r="J3520" i="2" s="1"/>
  <c r="E594" i="1" a="1"/>
  <c r="E594" i="1" s="1"/>
  <c r="J4998" i="2" s="1"/>
  <c r="E595" i="1" a="1"/>
  <c r="E595" i="1" s="1"/>
  <c r="J2036" i="2" s="1"/>
  <c r="E596" i="1" a="1"/>
  <c r="E596" i="1" s="1"/>
  <c r="E597" i="1" a="1"/>
  <c r="E597" i="1" s="1"/>
  <c r="E598" i="1" a="1"/>
  <c r="E598" i="1" s="1"/>
  <c r="J3536" i="2" s="1"/>
  <c r="E599" i="1" a="1"/>
  <c r="E599" i="1" s="1"/>
  <c r="E600" i="1" a="1"/>
  <c r="E600" i="1" s="1"/>
  <c r="E601" i="1" a="1"/>
  <c r="E601" i="1" s="1"/>
  <c r="E602" i="1" a="1"/>
  <c r="E602" i="1"/>
  <c r="E603" i="1" a="1"/>
  <c r="E603" i="1" s="1"/>
  <c r="J4528" i="2" s="1"/>
  <c r="E604" i="1" a="1"/>
  <c r="E604" i="1" s="1"/>
  <c r="E605" i="1" a="1"/>
  <c r="E605" i="1" s="1"/>
  <c r="E606" i="1" a="1"/>
  <c r="E606" i="1" s="1"/>
  <c r="E607" i="1" a="1"/>
  <c r="E607" i="1" s="1"/>
  <c r="E608" i="1" a="1"/>
  <c r="E608" i="1" s="1"/>
  <c r="E609" i="1" a="1"/>
  <c r="E609" i="1" s="1"/>
  <c r="E610" i="1" a="1"/>
  <c r="E610" i="1" s="1"/>
  <c r="E611" i="1" a="1"/>
  <c r="E611" i="1" s="1"/>
  <c r="E612" i="1" a="1"/>
  <c r="E612" i="1" s="1"/>
  <c r="E613" i="1" a="1"/>
  <c r="E613" i="1" s="1"/>
  <c r="E614" i="1" a="1"/>
  <c r="E614" i="1" s="1"/>
  <c r="E615" i="1" a="1"/>
  <c r="E615" i="1" s="1"/>
  <c r="J990" i="2" s="1"/>
  <c r="E616" i="1" a="1"/>
  <c r="E616" i="1" s="1"/>
  <c r="J873" i="2" s="1"/>
  <c r="E617" i="1" a="1"/>
  <c r="E617" i="1" s="1"/>
  <c r="E618" i="1" a="1"/>
  <c r="E618" i="1" s="1"/>
  <c r="E619" i="1" a="1"/>
  <c r="E619" i="1" s="1"/>
  <c r="J361" i="2" s="1"/>
  <c r="E620" i="1" a="1"/>
  <c r="E620" i="1" s="1"/>
  <c r="J3174" i="2" s="1"/>
  <c r="E621" i="1" a="1"/>
  <c r="E621" i="1" s="1"/>
  <c r="E622" i="1" a="1"/>
  <c r="E622" i="1" s="1"/>
  <c r="J470" i="2" s="1"/>
  <c r="E623" i="1" a="1"/>
  <c r="E623" i="1" s="1"/>
  <c r="E624" i="1" a="1"/>
  <c r="E624" i="1" s="1"/>
  <c r="E625" i="1" a="1"/>
  <c r="E625" i="1" s="1"/>
  <c r="J1918" i="2" s="1"/>
  <c r="E626" i="1" a="1"/>
  <c r="E626" i="1" s="1"/>
  <c r="E627" i="1" a="1"/>
  <c r="E627" i="1" s="1"/>
  <c r="E628" i="1" a="1"/>
  <c r="E628" i="1" s="1"/>
  <c r="E629" i="1" a="1"/>
  <c r="E629" i="1" s="1"/>
  <c r="E630" i="1" a="1"/>
  <c r="E630" i="1" s="1"/>
  <c r="J4964" i="2" s="1"/>
  <c r="E631" i="1" a="1"/>
  <c r="E631" i="1" s="1"/>
  <c r="J2644" i="2" s="1"/>
  <c r="E632" i="1" a="1"/>
  <c r="E632" i="1" s="1"/>
  <c r="E633" i="1" a="1"/>
  <c r="E633" i="1" s="1"/>
  <c r="E634" i="1" a="1"/>
  <c r="E634" i="1" s="1"/>
  <c r="J1318" i="2" s="1"/>
  <c r="E635" i="1" a="1"/>
  <c r="E635" i="1" s="1"/>
  <c r="J4247" i="2" s="1"/>
  <c r="E636" i="1" a="1"/>
  <c r="E636" i="1" s="1"/>
  <c r="J4464" i="2" s="1"/>
  <c r="E637" i="1" a="1"/>
  <c r="E637" i="1" s="1"/>
  <c r="E638" i="1" a="1"/>
  <c r="E638" i="1" s="1"/>
  <c r="J1405" i="2" s="1"/>
  <c r="E639" i="1" a="1"/>
  <c r="E639" i="1" s="1"/>
  <c r="J4848" i="2" s="1"/>
  <c r="E640" i="1" a="1"/>
  <c r="E640" i="1" s="1"/>
  <c r="E641" i="1" a="1"/>
  <c r="E641" i="1" s="1"/>
  <c r="J1013" i="2" s="1"/>
  <c r="E642" i="1" a="1"/>
  <c r="E642" i="1" s="1"/>
  <c r="J777" i="2" s="1"/>
  <c r="E643" i="1" a="1"/>
  <c r="E643" i="1" s="1"/>
  <c r="J1492" i="2" s="1"/>
  <c r="E644" i="1" a="1"/>
  <c r="E644" i="1" s="1"/>
  <c r="J770" i="2" s="1"/>
  <c r="E645" i="1" a="1"/>
  <c r="E645" i="1" s="1"/>
  <c r="E646" i="1" a="1"/>
  <c r="E646" i="1" s="1"/>
  <c r="J2551" i="2" s="1"/>
  <c r="E647" i="1" a="1"/>
  <c r="E647" i="1" s="1"/>
  <c r="J2176" i="2" s="1"/>
  <c r="E648" i="1" a="1"/>
  <c r="E648" i="1" s="1"/>
  <c r="J766" i="2" s="1"/>
  <c r="E649" i="1" a="1"/>
  <c r="E649" i="1" s="1"/>
  <c r="J3886" i="2" s="1"/>
  <c r="E650" i="1" a="1"/>
  <c r="E650" i="1" s="1"/>
  <c r="E651" i="1" a="1"/>
  <c r="E651" i="1" s="1"/>
  <c r="J3645" i="2" s="1"/>
  <c r="E652" i="1" a="1"/>
  <c r="E652" i="1" s="1"/>
  <c r="E653" i="1" a="1"/>
  <c r="E653" i="1" s="1"/>
  <c r="E654" i="1" a="1"/>
  <c r="E654" i="1" s="1"/>
  <c r="J2311" i="2" s="1"/>
  <c r="E655" i="1" a="1"/>
  <c r="E655" i="1" s="1"/>
  <c r="E656" i="1" a="1"/>
  <c r="E656" i="1" s="1"/>
  <c r="J3243" i="2" s="1"/>
  <c r="E657" i="1" a="1"/>
  <c r="E657" i="1" s="1"/>
  <c r="E658" i="1" a="1"/>
  <c r="E658" i="1" s="1"/>
  <c r="J1123" i="2" s="1"/>
  <c r="E659" i="1" a="1"/>
  <c r="E659" i="1" s="1"/>
  <c r="J1557" i="2" s="1"/>
  <c r="E660" i="1" a="1"/>
  <c r="E660" i="1" s="1"/>
  <c r="J2151" i="2" s="1"/>
  <c r="E661" i="1" a="1"/>
  <c r="E661" i="1" s="1"/>
  <c r="J1825" i="2" s="1"/>
  <c r="E662" i="1" a="1"/>
  <c r="E662" i="1" s="1"/>
  <c r="E663" i="1" a="1"/>
  <c r="E663" i="1" s="1"/>
  <c r="E664" i="1" a="1"/>
  <c r="E664" i="1" s="1"/>
  <c r="E665" i="1" a="1"/>
  <c r="E665" i="1" s="1"/>
  <c r="E666" i="1" a="1"/>
  <c r="E666" i="1" s="1"/>
  <c r="J4831" i="2" s="1"/>
  <c r="E667" i="1" a="1"/>
  <c r="E667" i="1" s="1"/>
  <c r="E668" i="1" a="1"/>
  <c r="E668" i="1" s="1"/>
  <c r="E669" i="1" a="1"/>
  <c r="E669" i="1" s="1"/>
  <c r="J4678" i="2" s="1"/>
  <c r="E670" i="1" a="1"/>
  <c r="E670" i="1" s="1"/>
  <c r="E671" i="1" a="1"/>
  <c r="E671" i="1" s="1"/>
  <c r="E672" i="1" a="1"/>
  <c r="E672" i="1" s="1"/>
  <c r="E673" i="1" a="1"/>
  <c r="E673" i="1" s="1"/>
  <c r="E674" i="1" a="1"/>
  <c r="E674" i="1"/>
  <c r="J4286" i="2" s="1"/>
  <c r="E675" i="1" a="1"/>
  <c r="E675" i="1" s="1"/>
  <c r="J4728" i="2" s="1"/>
  <c r="E676" i="1" a="1"/>
  <c r="E676" i="1" s="1"/>
  <c r="E677" i="1" a="1"/>
  <c r="E677" i="1" s="1"/>
  <c r="J42" i="2" s="1"/>
  <c r="E678" i="1" a="1"/>
  <c r="E678" i="1" s="1"/>
  <c r="J2554" i="2" s="1"/>
  <c r="E679" i="1" a="1"/>
  <c r="E679" i="1" s="1"/>
  <c r="E680" i="1" a="1"/>
  <c r="E680" i="1" s="1"/>
  <c r="J1592" i="2" s="1"/>
  <c r="E681" i="1" a="1"/>
  <c r="E681" i="1" s="1"/>
  <c r="E682" i="1" a="1"/>
  <c r="E682" i="1" s="1"/>
  <c r="E683" i="1" a="1"/>
  <c r="E683" i="1" s="1"/>
  <c r="E684" i="1" a="1"/>
  <c r="E684" i="1" s="1"/>
  <c r="E685" i="1" a="1"/>
  <c r="E685" i="1"/>
  <c r="J3953" i="2" s="1"/>
  <c r="E686" i="1" a="1"/>
  <c r="E686" i="1" s="1"/>
  <c r="E687" i="1" a="1"/>
  <c r="E687" i="1" s="1"/>
  <c r="J4660" i="2" s="1"/>
  <c r="E688" i="1" a="1"/>
  <c r="E688" i="1" s="1"/>
  <c r="E689" i="1" a="1"/>
  <c r="E689" i="1" s="1"/>
  <c r="J3152" i="2" s="1"/>
  <c r="E690" i="1" a="1"/>
  <c r="E690" i="1" s="1"/>
  <c r="J4297" i="2" s="1"/>
  <c r="E691" i="1" a="1"/>
  <c r="E691" i="1" s="1"/>
  <c r="J2468" i="2" s="1"/>
  <c r="E692" i="1" a="1"/>
  <c r="E692" i="1" s="1"/>
  <c r="E693" i="1" a="1"/>
  <c r="E693" i="1" s="1"/>
  <c r="E694" i="1" a="1"/>
  <c r="E694" i="1" s="1"/>
  <c r="J1319" i="2" s="1"/>
  <c r="E695" i="1" a="1"/>
  <c r="E695" i="1" s="1"/>
  <c r="J2457" i="2" s="1"/>
  <c r="E696" i="1" a="1"/>
  <c r="E696" i="1" s="1"/>
  <c r="E697" i="1" a="1"/>
  <c r="E697" i="1" s="1"/>
  <c r="J2888" i="2" s="1"/>
  <c r="E698" i="1" a="1"/>
  <c r="E698" i="1" s="1"/>
  <c r="E699" i="1" a="1"/>
  <c r="E699" i="1" s="1"/>
  <c r="E700" i="1" a="1"/>
  <c r="E700" i="1" s="1"/>
  <c r="J2879" i="2" s="1"/>
  <c r="E701" i="1" a="1"/>
  <c r="E701" i="1" s="1"/>
  <c r="J1848" i="2" s="1"/>
  <c r="E702" i="1" a="1"/>
  <c r="E702" i="1" s="1"/>
  <c r="E703" i="1" a="1"/>
  <c r="E703" i="1" s="1"/>
  <c r="E704" i="1" a="1"/>
  <c r="E704" i="1" s="1"/>
  <c r="E705" i="1" a="1"/>
  <c r="E705" i="1" s="1"/>
  <c r="E706" i="1" a="1"/>
  <c r="E706" i="1" s="1"/>
  <c r="E707" i="1" a="1"/>
  <c r="E707" i="1" s="1"/>
  <c r="E708" i="1" a="1"/>
  <c r="E708" i="1" s="1"/>
  <c r="E709" i="1" a="1"/>
  <c r="E709" i="1" s="1"/>
  <c r="J4195" i="2" s="1"/>
  <c r="E710" i="1" a="1"/>
  <c r="E710" i="1"/>
  <c r="J1149" i="2" s="1"/>
  <c r="E711" i="1" a="1"/>
  <c r="E711" i="1" s="1"/>
  <c r="J3204" i="2" s="1"/>
  <c r="E712" i="1" a="1"/>
  <c r="E712" i="1" s="1"/>
  <c r="J2180" i="2" s="1"/>
  <c r="E713" i="1" a="1"/>
  <c r="E713" i="1" s="1"/>
  <c r="E714" i="1" a="1"/>
  <c r="E714" i="1" s="1"/>
  <c r="J4389" i="2" s="1"/>
  <c r="E715" i="1" a="1"/>
  <c r="E715" i="1" s="1"/>
  <c r="E716" i="1" a="1"/>
  <c r="E716" i="1" s="1"/>
  <c r="E717" i="1" a="1"/>
  <c r="E717" i="1"/>
  <c r="J1258" i="2" s="1"/>
  <c r="E718" i="1" a="1"/>
  <c r="E718" i="1" s="1"/>
  <c r="J2022" i="2" s="1"/>
  <c r="E719" i="1" a="1"/>
  <c r="E719" i="1" s="1"/>
  <c r="E720" i="1" a="1"/>
  <c r="E720" i="1" s="1"/>
  <c r="E721" i="1" a="1"/>
  <c r="E721" i="1" s="1"/>
  <c r="J4190" i="2" s="1"/>
  <c r="E722" i="1" a="1"/>
  <c r="E722" i="1" s="1"/>
  <c r="J2954" i="2" s="1"/>
  <c r="E723" i="1" a="1"/>
  <c r="E723" i="1" s="1"/>
  <c r="J1907" i="2" s="1"/>
  <c r="E724" i="1" a="1"/>
  <c r="E724" i="1" s="1"/>
  <c r="E725" i="1" a="1"/>
  <c r="E725" i="1" s="1"/>
  <c r="E726" i="1" a="1"/>
  <c r="E726" i="1" s="1"/>
  <c r="E727" i="1" a="1"/>
  <c r="E727" i="1" s="1"/>
  <c r="E728" i="1" a="1"/>
  <c r="E728" i="1" s="1"/>
  <c r="J4031" i="2" s="1"/>
  <c r="E729" i="1" a="1"/>
  <c r="E729" i="1" s="1"/>
  <c r="J882" i="2" s="1"/>
  <c r="E730" i="1" a="1"/>
  <c r="E730" i="1"/>
  <c r="E731" i="1" a="1"/>
  <c r="E731" i="1" s="1"/>
  <c r="J1286" i="2" s="1"/>
  <c r="E732" i="1" a="1"/>
  <c r="E732" i="1" s="1"/>
  <c r="E733" i="1" a="1"/>
  <c r="E733" i="1" s="1"/>
  <c r="J599" i="2" s="1"/>
  <c r="E734" i="1" a="1"/>
  <c r="E734" i="1" s="1"/>
  <c r="J2852" i="2" s="1"/>
  <c r="E735" i="1" a="1"/>
  <c r="E735" i="1" s="1"/>
  <c r="E736" i="1" a="1"/>
  <c r="E736" i="1" s="1"/>
  <c r="J3385" i="2" s="1"/>
  <c r="E737" i="1" a="1"/>
  <c r="E737" i="1" s="1"/>
  <c r="J2582" i="2" s="1"/>
  <c r="E738" i="1" a="1"/>
  <c r="E738" i="1" s="1"/>
  <c r="E739" i="1" a="1"/>
  <c r="E739" i="1" s="1"/>
  <c r="E740" i="1" a="1"/>
  <c r="E740" i="1" s="1"/>
  <c r="E741" i="1" a="1"/>
  <c r="E741" i="1" s="1"/>
  <c r="J4689" i="2" s="1"/>
  <c r="E742" i="1" a="1"/>
  <c r="E742" i="1" s="1"/>
  <c r="J3103" i="2" s="1"/>
  <c r="E743" i="1" a="1"/>
  <c r="E743" i="1" s="1"/>
  <c r="E744" i="1" a="1"/>
  <c r="E744" i="1" s="1"/>
  <c r="E745" i="1" a="1"/>
  <c r="E745" i="1" s="1"/>
  <c r="E746" i="1" a="1"/>
  <c r="E746" i="1" s="1"/>
  <c r="J1117" i="2" s="1"/>
  <c r="E747" i="1" a="1"/>
  <c r="E747" i="1" s="1"/>
  <c r="J3398" i="2" s="1"/>
  <c r="E748" i="1" a="1"/>
  <c r="E748" i="1" s="1"/>
  <c r="J2016" i="2" s="1"/>
  <c r="E749" i="1" a="1"/>
  <c r="E749" i="1" s="1"/>
  <c r="E750" i="1" a="1"/>
  <c r="E750" i="1" s="1"/>
  <c r="E751" i="1" a="1"/>
  <c r="E751" i="1" s="1"/>
  <c r="E752" i="1" a="1"/>
  <c r="E752" i="1" s="1"/>
  <c r="J3643" i="2" s="1"/>
  <c r="E753" i="1" a="1"/>
  <c r="E753" i="1" s="1"/>
  <c r="J2363" i="2" s="1"/>
  <c r="E754" i="1" a="1"/>
  <c r="E754" i="1" s="1"/>
  <c r="E755" i="1" a="1"/>
  <c r="E755" i="1" s="1"/>
  <c r="E756" i="1" a="1"/>
  <c r="E756" i="1" s="1"/>
  <c r="E757" i="1" a="1"/>
  <c r="E757" i="1" s="1"/>
  <c r="E758" i="1" a="1"/>
  <c r="E758" i="1" s="1"/>
  <c r="J3158" i="2" s="1"/>
  <c r="E759" i="1" a="1"/>
  <c r="E759" i="1" s="1"/>
  <c r="E760" i="1" a="1"/>
  <c r="E760" i="1" s="1"/>
  <c r="J1310" i="2" s="1"/>
  <c r="E761" i="1" a="1"/>
  <c r="E761" i="1" s="1"/>
  <c r="J3620" i="2" s="1"/>
  <c r="E762" i="1" a="1"/>
  <c r="E762" i="1" s="1"/>
  <c r="J1869" i="2" s="1"/>
  <c r="E763" i="1" a="1"/>
  <c r="E763" i="1" s="1"/>
  <c r="E764" i="1" a="1"/>
  <c r="E764" i="1" s="1"/>
  <c r="J216" i="2" s="1"/>
  <c r="E765" i="1" a="1"/>
  <c r="E765" i="1" s="1"/>
  <c r="J1191" i="2" s="1"/>
  <c r="E766" i="1" a="1"/>
  <c r="E766" i="1" s="1"/>
  <c r="E767" i="1" a="1"/>
  <c r="E767" i="1" s="1"/>
  <c r="E768" i="1" a="1"/>
  <c r="E768" i="1" s="1"/>
  <c r="J3850" i="2" s="1"/>
  <c r="E769" i="1" a="1"/>
  <c r="E769" i="1" s="1"/>
  <c r="E770" i="1" a="1"/>
  <c r="E770" i="1" s="1"/>
  <c r="J2274" i="2" s="1"/>
  <c r="E771" i="1" a="1"/>
  <c r="E771" i="1" s="1"/>
  <c r="J1595" i="2" s="1"/>
  <c r="E772" i="1" a="1"/>
  <c r="E772" i="1" s="1"/>
  <c r="J4630" i="2" s="1"/>
  <c r="E773" i="1" a="1"/>
  <c r="E773" i="1" s="1"/>
  <c r="E774" i="1" a="1"/>
  <c r="E774" i="1" s="1"/>
  <c r="J2574" i="2" s="1"/>
  <c r="E775" i="1" a="1"/>
  <c r="E775" i="1" s="1"/>
  <c r="E776" i="1" a="1"/>
  <c r="E776" i="1"/>
  <c r="E777" i="1" a="1"/>
  <c r="E777" i="1" s="1"/>
  <c r="J1331" i="2" s="1"/>
  <c r="E778" i="1" a="1"/>
  <c r="E778" i="1" s="1"/>
  <c r="E779" i="1" a="1"/>
  <c r="E779" i="1" s="1"/>
  <c r="J1613" i="2" s="1"/>
  <c r="E780" i="1" a="1"/>
  <c r="E780" i="1" s="1"/>
  <c r="E781" i="1" a="1"/>
  <c r="E781" i="1" s="1"/>
  <c r="J356" i="2" s="1"/>
  <c r="E782" i="1" a="1"/>
  <c r="E782" i="1" s="1"/>
  <c r="E783" i="1" a="1"/>
  <c r="E783" i="1" s="1"/>
  <c r="E784" i="1" a="1"/>
  <c r="E784" i="1" s="1"/>
  <c r="J3896" i="2" s="1"/>
  <c r="E785" i="1" a="1"/>
  <c r="E785" i="1" s="1"/>
  <c r="J199" i="2" s="1"/>
  <c r="E786" i="1" a="1"/>
  <c r="E786" i="1" s="1"/>
  <c r="J3053" i="2" s="1"/>
  <c r="E787" i="1" a="1"/>
  <c r="E787" i="1" s="1"/>
  <c r="J3701" i="2" s="1"/>
  <c r="E788" i="1" a="1"/>
  <c r="E788" i="1"/>
  <c r="E789" i="1" a="1"/>
  <c r="E789" i="1" s="1"/>
  <c r="J3316" i="2" s="1"/>
  <c r="E790" i="1" a="1"/>
  <c r="E790" i="1" s="1"/>
  <c r="J4412" i="2" s="1"/>
  <c r="E791" i="1" a="1"/>
  <c r="E791" i="1" s="1"/>
  <c r="J2370" i="2" s="1"/>
  <c r="E792" i="1" a="1"/>
  <c r="E792" i="1" s="1"/>
  <c r="E793" i="1" a="1"/>
  <c r="E793" i="1" s="1"/>
  <c r="E794" i="1" a="1"/>
  <c r="E794" i="1" s="1"/>
  <c r="E795" i="1" a="1"/>
  <c r="E795" i="1" s="1"/>
  <c r="J1479" i="2" s="1"/>
  <c r="E796" i="1" a="1"/>
  <c r="E796" i="1" s="1"/>
  <c r="E797" i="1" a="1"/>
  <c r="E797" i="1" s="1"/>
  <c r="E798" i="1" a="1"/>
  <c r="E798" i="1" s="1"/>
  <c r="E799" i="1" a="1"/>
  <c r="E799" i="1" s="1"/>
  <c r="E800" i="1" a="1"/>
  <c r="E800" i="1" s="1"/>
  <c r="J4568" i="2" s="1"/>
  <c r="E801" i="1" a="1"/>
  <c r="E801" i="1" s="1"/>
  <c r="E802" i="1" a="1"/>
  <c r="E802" i="1" s="1"/>
  <c r="E803" i="1" a="1"/>
  <c r="E803" i="1" s="1"/>
  <c r="E804" i="1" a="1"/>
  <c r="E804" i="1" s="1"/>
  <c r="E805" i="1" a="1"/>
  <c r="E805" i="1" s="1"/>
  <c r="J4285" i="2" s="1"/>
  <c r="E806" i="1" a="1"/>
  <c r="E806" i="1" s="1"/>
  <c r="J99" i="2" s="1"/>
  <c r="E807" i="1" a="1"/>
  <c r="E807" i="1" s="1"/>
  <c r="J4097" i="2" s="1"/>
  <c r="E808" i="1" a="1"/>
  <c r="E808" i="1" s="1"/>
  <c r="J2302" i="2" s="1"/>
  <c r="E809" i="1" a="1"/>
  <c r="E809" i="1" s="1"/>
  <c r="J4183" i="2" s="1"/>
  <c r="E810" i="1" a="1"/>
  <c r="E810" i="1" s="1"/>
  <c r="E811" i="1" a="1"/>
  <c r="E811" i="1" s="1"/>
  <c r="E812" i="1" a="1"/>
  <c r="E812" i="1" s="1"/>
  <c r="E813" i="1" a="1"/>
  <c r="E813" i="1" s="1"/>
  <c r="E814" i="1" a="1"/>
  <c r="E814" i="1" s="1"/>
  <c r="J14" i="2" s="1"/>
  <c r="E815" i="1" a="1"/>
  <c r="E815" i="1" s="1"/>
  <c r="E816" i="1" a="1"/>
  <c r="E816" i="1" s="1"/>
  <c r="E817" i="1" a="1"/>
  <c r="E817" i="1" s="1"/>
  <c r="E818" i="1" a="1"/>
  <c r="E818" i="1" s="1"/>
  <c r="E819" i="1" a="1"/>
  <c r="E819" i="1" s="1"/>
  <c r="E820" i="1" a="1"/>
  <c r="E820" i="1" s="1"/>
  <c r="J4722" i="2" s="1"/>
  <c r="E821" i="1" a="1"/>
  <c r="E821" i="1" s="1"/>
  <c r="E822" i="1" a="1"/>
  <c r="E822" i="1" s="1"/>
  <c r="J4686" i="2" s="1"/>
  <c r="E823" i="1" a="1"/>
  <c r="E823" i="1" s="1"/>
  <c r="E824" i="1" a="1"/>
  <c r="E824" i="1" s="1"/>
  <c r="J1789" i="2" s="1"/>
  <c r="E825" i="1" a="1"/>
  <c r="E825" i="1" s="1"/>
  <c r="E826" i="1" a="1"/>
  <c r="E826" i="1"/>
  <c r="J3577" i="2" s="1"/>
  <c r="E827" i="1" a="1"/>
  <c r="E827" i="1" s="1"/>
  <c r="E828" i="1" a="1"/>
  <c r="E828" i="1" s="1"/>
  <c r="J3678" i="2" s="1"/>
  <c r="E829" i="1" a="1"/>
  <c r="E829" i="1" s="1"/>
  <c r="J1266" i="2" s="1"/>
  <c r="E830" i="1" a="1"/>
  <c r="E830" i="1" s="1"/>
  <c r="J883" i="2" s="1"/>
  <c r="E831" i="1" a="1"/>
  <c r="E831" i="1" s="1"/>
  <c r="J3264" i="2" s="1"/>
  <c r="E832" i="1" a="1"/>
  <c r="E832" i="1" s="1"/>
  <c r="E833" i="1" a="1"/>
  <c r="E833" i="1" s="1"/>
  <c r="E834" i="1" a="1"/>
  <c r="E834" i="1" s="1"/>
  <c r="E835" i="1" a="1"/>
  <c r="E835" i="1" s="1"/>
  <c r="J797" i="2" s="1"/>
  <c r="E836" i="1" a="1"/>
  <c r="E836" i="1" s="1"/>
  <c r="J3425" i="2" s="1"/>
  <c r="E837" i="1" a="1"/>
  <c r="E837" i="1" s="1"/>
  <c r="J4256" i="2" s="1"/>
  <c r="E838" i="1" a="1"/>
  <c r="E838" i="1" s="1"/>
  <c r="J628" i="2" s="1"/>
  <c r="E839" i="1" a="1"/>
  <c r="E839" i="1" s="1"/>
  <c r="J1957" i="2" s="1"/>
  <c r="E840" i="1" a="1"/>
  <c r="E840" i="1" s="1"/>
  <c r="E841" i="1" a="1"/>
  <c r="E841" i="1"/>
  <c r="J3055" i="2" s="1"/>
  <c r="E842" i="1" a="1"/>
  <c r="E842" i="1" s="1"/>
  <c r="J4034" i="2" s="1"/>
  <c r="E843" i="1" a="1"/>
  <c r="E843" i="1" s="1"/>
  <c r="E844" i="1" a="1"/>
  <c r="E844" i="1" s="1"/>
  <c r="J3063" i="2" s="1"/>
  <c r="E845" i="1" a="1"/>
  <c r="E845" i="1" s="1"/>
  <c r="J351" i="2" s="1"/>
  <c r="E846" i="1" a="1"/>
  <c r="E846" i="1" s="1"/>
  <c r="E847" i="1" a="1"/>
  <c r="E847" i="1" s="1"/>
  <c r="E848" i="1" a="1"/>
  <c r="E848" i="1" s="1"/>
  <c r="J2466" i="2" s="1"/>
  <c r="E849" i="1" a="1"/>
  <c r="E849" i="1" s="1"/>
  <c r="J665" i="2" s="1"/>
  <c r="E850" i="1" a="1"/>
  <c r="E850" i="1" s="1"/>
  <c r="J904" i="2" s="1"/>
  <c r="E851" i="1" a="1"/>
  <c r="E851" i="1" s="1"/>
  <c r="E852" i="1" a="1"/>
  <c r="E852" i="1" s="1"/>
  <c r="E853" i="1" a="1"/>
  <c r="E853" i="1" s="1"/>
  <c r="E854" i="1" a="1"/>
  <c r="E854" i="1" s="1"/>
  <c r="J1896" i="2" s="1"/>
  <c r="E855" i="1" a="1"/>
  <c r="E855" i="1" s="1"/>
  <c r="E856" i="1" a="1"/>
  <c r="E856" i="1" s="1"/>
  <c r="J3496" i="2" s="1"/>
  <c r="E857" i="1" a="1"/>
  <c r="E857" i="1" s="1"/>
  <c r="J2673" i="2" s="1"/>
  <c r="E858" i="1" a="1"/>
  <c r="E858" i="1" s="1"/>
  <c r="E859" i="1" a="1"/>
  <c r="E859" i="1" s="1"/>
  <c r="E860" i="1" a="1"/>
  <c r="E860" i="1" s="1"/>
  <c r="E861" i="1" a="1"/>
  <c r="E861" i="1" s="1"/>
  <c r="E862" i="1" a="1"/>
  <c r="E862" i="1" s="1"/>
  <c r="J2890" i="2" s="1"/>
  <c r="E863" i="1" a="1"/>
  <c r="E863" i="1" s="1"/>
  <c r="J3112" i="2" s="1"/>
  <c r="E864" i="1" a="1"/>
  <c r="E864" i="1" s="1"/>
  <c r="E865" i="1" a="1"/>
  <c r="E865" i="1" s="1"/>
  <c r="E866" i="1" a="1"/>
  <c r="E866" i="1" s="1"/>
  <c r="E867" i="1" a="1"/>
  <c r="E867" i="1" s="1"/>
  <c r="E868" i="1" a="1"/>
  <c r="E868" i="1" s="1"/>
  <c r="J30" i="2" s="1"/>
  <c r="E869" i="1" a="1"/>
  <c r="E869" i="1" s="1"/>
  <c r="E870" i="1" a="1"/>
  <c r="E870" i="1" s="1"/>
  <c r="J1543" i="2" s="1"/>
  <c r="E871" i="1" a="1"/>
  <c r="E871" i="1"/>
  <c r="E872" i="1" a="1"/>
  <c r="E872" i="1" s="1"/>
  <c r="J899" i="2" s="1"/>
  <c r="E873" i="1" a="1"/>
  <c r="E873" i="1" s="1"/>
  <c r="E874" i="1" a="1"/>
  <c r="E874" i="1" s="1"/>
  <c r="E875" i="1" a="1"/>
  <c r="E875" i="1" s="1"/>
  <c r="E876" i="1" a="1"/>
  <c r="E876" i="1" s="1"/>
  <c r="E877" i="1" a="1"/>
  <c r="E877" i="1" s="1"/>
  <c r="E878" i="1" a="1"/>
  <c r="E878" i="1" s="1"/>
  <c r="J3037" i="2" s="1"/>
  <c r="E879" i="1" a="1"/>
  <c r="E879" i="1" s="1"/>
  <c r="J3173" i="2" s="1"/>
  <c r="E880" i="1" a="1"/>
  <c r="E880" i="1" s="1"/>
  <c r="E881" i="1" a="1"/>
  <c r="E881" i="1" s="1"/>
  <c r="J4972" i="2" s="1"/>
  <c r="E882" i="1" a="1"/>
  <c r="E882" i="1" s="1"/>
  <c r="J3482" i="2" s="1"/>
  <c r="E883" i="1" a="1"/>
  <c r="E883" i="1"/>
  <c r="J3144" i="2" s="1"/>
  <c r="E884" i="1" a="1"/>
  <c r="E884" i="1" s="1"/>
  <c r="E885" i="1" a="1"/>
  <c r="E885" i="1" s="1"/>
  <c r="E886" i="1" a="1"/>
  <c r="E886" i="1" s="1"/>
  <c r="E887" i="1" a="1"/>
  <c r="E887" i="1" s="1"/>
  <c r="J2398" i="2" s="1"/>
  <c r="E888" i="1" a="1"/>
  <c r="E888" i="1" s="1"/>
  <c r="E889" i="1" a="1"/>
  <c r="E889" i="1" s="1"/>
  <c r="J3082" i="2" s="1"/>
  <c r="E890" i="1" a="1"/>
  <c r="E890" i="1" s="1"/>
  <c r="J3467" i="2" s="1"/>
  <c r="E891" i="1" a="1"/>
  <c r="E891" i="1" s="1"/>
  <c r="J4554" i="2" s="1"/>
  <c r="E892" i="1" a="1"/>
  <c r="E892" i="1" s="1"/>
  <c r="E893" i="1" a="1"/>
  <c r="E893" i="1" s="1"/>
  <c r="J3849" i="2" s="1"/>
  <c r="E894" i="1" a="1"/>
  <c r="E894" i="1" s="1"/>
  <c r="E895" i="1" a="1"/>
  <c r="E895" i="1" s="1"/>
  <c r="E896" i="1" a="1"/>
  <c r="E896" i="1" s="1"/>
  <c r="J2246" i="2" s="1"/>
  <c r="E897" i="1" a="1"/>
  <c r="E897" i="1" s="1"/>
  <c r="E898" i="1" a="1"/>
  <c r="E898" i="1" s="1"/>
  <c r="J716" i="2" s="1"/>
  <c r="E899" i="1" a="1"/>
  <c r="E899" i="1" s="1"/>
  <c r="J1503" i="2" s="1"/>
  <c r="E900" i="1" a="1"/>
  <c r="E900" i="1" s="1"/>
  <c r="J3897" i="2" s="1"/>
  <c r="E901" i="1" a="1"/>
  <c r="E901" i="1" s="1"/>
  <c r="E902" i="1" a="1"/>
  <c r="E902" i="1" s="1"/>
  <c r="E903" i="1" a="1"/>
  <c r="E903" i="1" s="1"/>
  <c r="J2377" i="2" s="1"/>
  <c r="E904" i="1" a="1"/>
  <c r="E904" i="1" s="1"/>
  <c r="E905" i="1" a="1"/>
  <c r="E905" i="1" s="1"/>
  <c r="E906" i="1" a="1"/>
  <c r="E906" i="1" s="1"/>
  <c r="E907" i="1" a="1"/>
  <c r="E907" i="1" s="1"/>
  <c r="J4444" i="2" s="1"/>
  <c r="E908" i="1" a="1"/>
  <c r="E908" i="1" s="1"/>
  <c r="J1053" i="2" s="1"/>
  <c r="E909" i="1" a="1"/>
  <c r="E909" i="1" s="1"/>
  <c r="J1837" i="2" s="1"/>
  <c r="E910" i="1" a="1"/>
  <c r="E910" i="1" s="1"/>
  <c r="J2007" i="2" s="1"/>
  <c r="E911" i="1" a="1"/>
  <c r="E911" i="1" s="1"/>
  <c r="J4408" i="2" s="1"/>
  <c r="E912" i="1" a="1"/>
  <c r="E912" i="1" s="1"/>
  <c r="J2347" i="2" s="1"/>
  <c r="E913" i="1" a="1"/>
  <c r="E913" i="1" s="1"/>
  <c r="E914" i="1" a="1"/>
  <c r="E914" i="1" s="1"/>
  <c r="J4096" i="2" s="1"/>
  <c r="E915" i="1" a="1"/>
  <c r="E915" i="1" s="1"/>
  <c r="E916" i="1" a="1"/>
  <c r="E916" i="1" s="1"/>
  <c r="E917" i="1" a="1"/>
  <c r="E917" i="1" s="1"/>
  <c r="E918" i="1" a="1"/>
  <c r="E918" i="1" s="1"/>
  <c r="E919" i="1" a="1"/>
  <c r="E919" i="1" s="1"/>
  <c r="E920" i="1" a="1"/>
  <c r="E920" i="1" s="1"/>
  <c r="J3782" i="2" s="1"/>
  <c r="E921" i="1" a="1"/>
  <c r="E921" i="1" s="1"/>
  <c r="J3637" i="2" s="1"/>
  <c r="E922" i="1" a="1"/>
  <c r="E922" i="1" s="1"/>
  <c r="J281" i="2" s="1"/>
  <c r="E923" i="1" a="1"/>
  <c r="E923" i="1" s="1"/>
  <c r="E924" i="1" a="1"/>
  <c r="E924" i="1" s="1"/>
  <c r="E925" i="1" a="1"/>
  <c r="E925" i="1" s="1"/>
  <c r="J1279" i="2" s="1"/>
  <c r="E926" i="1" a="1"/>
  <c r="E926" i="1" s="1"/>
  <c r="J3473" i="2" s="1"/>
  <c r="E927" i="1" a="1"/>
  <c r="E927" i="1"/>
  <c r="J1369" i="2" s="1"/>
  <c r="E928" i="1" a="1"/>
  <c r="E928" i="1" s="1"/>
  <c r="J4325" i="2" s="1"/>
  <c r="E929" i="1" a="1"/>
  <c r="E929" i="1" s="1"/>
  <c r="E930" i="1" a="1"/>
  <c r="E930" i="1" s="1"/>
  <c r="J3009" i="2" s="1"/>
  <c r="E931" i="1" a="1"/>
  <c r="E931" i="1" s="1"/>
  <c r="J1747" i="2" s="1"/>
  <c r="E932" i="1" a="1"/>
  <c r="E932" i="1" s="1"/>
  <c r="J4968" i="2" s="1"/>
  <c r="E933" i="1" a="1"/>
  <c r="E933" i="1" s="1"/>
  <c r="E934" i="1" a="1"/>
  <c r="E934" i="1" s="1"/>
  <c r="J4594" i="2" s="1"/>
  <c r="E935" i="1" a="1"/>
  <c r="E935" i="1" s="1"/>
  <c r="E936" i="1" a="1"/>
  <c r="E936" i="1" s="1"/>
  <c r="E937" i="1" a="1"/>
  <c r="E937" i="1" s="1"/>
  <c r="E938" i="1" a="1"/>
  <c r="E938" i="1" s="1"/>
  <c r="J2877" i="2" s="1"/>
  <c r="E939" i="1" a="1"/>
  <c r="E939" i="1" s="1"/>
  <c r="J621" i="2" s="1"/>
  <c r="E940" i="1" a="1"/>
  <c r="E940" i="1" s="1"/>
  <c r="E941" i="1" a="1"/>
  <c r="E941" i="1" s="1"/>
  <c r="J3105" i="2" s="1"/>
  <c r="E942" i="1" a="1"/>
  <c r="E942" i="1" s="1"/>
  <c r="E943" i="1" a="1"/>
  <c r="E943" i="1" s="1"/>
  <c r="J1786" i="2" s="1"/>
  <c r="E944" i="1" a="1"/>
  <c r="E944" i="1"/>
  <c r="E945" i="1" a="1"/>
  <c r="E945" i="1" s="1"/>
  <c r="E946" i="1" a="1"/>
  <c r="E946" i="1"/>
  <c r="E947" i="1" a="1"/>
  <c r="E947" i="1" s="1"/>
  <c r="E948" i="1" a="1"/>
  <c r="E948" i="1" s="1"/>
  <c r="J1281" i="2" s="1"/>
  <c r="E949" i="1" a="1"/>
  <c r="E949" i="1" s="1"/>
  <c r="E950" i="1" a="1"/>
  <c r="E950" i="1" s="1"/>
  <c r="J3434" i="2" s="1"/>
  <c r="E951" i="1" a="1"/>
  <c r="E951" i="1" s="1"/>
  <c r="E952" i="1" a="1"/>
  <c r="E952" i="1" s="1"/>
  <c r="E953" i="1" a="1"/>
  <c r="E953" i="1" s="1"/>
  <c r="E954" i="1" a="1"/>
  <c r="E954" i="1" s="1"/>
  <c r="J1990" i="2" s="1"/>
  <c r="E955" i="1" a="1"/>
  <c r="E955" i="1" s="1"/>
  <c r="J1570" i="2" s="1"/>
  <c r="E956" i="1" a="1"/>
  <c r="E956" i="1" s="1"/>
  <c r="J4420" i="2" s="1"/>
  <c r="E957" i="1" a="1"/>
  <c r="E957" i="1" s="1"/>
  <c r="J235" i="2" s="1"/>
  <c r="E958" i="1" a="1"/>
  <c r="E958" i="1" s="1"/>
  <c r="J1760" i="2" s="1"/>
  <c r="E959" i="1" a="1"/>
  <c r="E959" i="1" s="1"/>
  <c r="J3763" i="2" s="1"/>
  <c r="E960" i="1" a="1"/>
  <c r="E960" i="1" s="1"/>
  <c r="E961" i="1" a="1"/>
  <c r="E961" i="1" s="1"/>
  <c r="E962" i="1" a="1"/>
  <c r="E962" i="1" s="1"/>
  <c r="E963" i="1" a="1"/>
  <c r="E963" i="1" s="1"/>
  <c r="E964" i="1" a="1"/>
  <c r="E964" i="1" s="1"/>
  <c r="J2029" i="2" s="1"/>
  <c r="E965" i="1" a="1"/>
  <c r="E965" i="1" s="1"/>
  <c r="E966" i="1" a="1"/>
  <c r="E966" i="1" s="1"/>
  <c r="J3175" i="2" s="1"/>
  <c r="E967" i="1" a="1"/>
  <c r="E967" i="1" s="1"/>
  <c r="J101" i="2" s="1"/>
  <c r="E968" i="1" a="1"/>
  <c r="E968" i="1" s="1"/>
  <c r="E969" i="1" a="1"/>
  <c r="E969" i="1" s="1"/>
  <c r="E970" i="1" a="1"/>
  <c r="E970" i="1" s="1"/>
  <c r="E971" i="1" a="1"/>
  <c r="E971" i="1" s="1"/>
  <c r="J89" i="2" s="1"/>
  <c r="E972" i="1" a="1"/>
  <c r="E972" i="1" s="1"/>
  <c r="E973" i="1" a="1"/>
  <c r="E973" i="1" s="1"/>
  <c r="J530" i="2" s="1"/>
  <c r="E974" i="1" a="1"/>
  <c r="E974" i="1" s="1"/>
  <c r="J4366" i="2" s="1"/>
  <c r="E975" i="1" a="1"/>
  <c r="E975" i="1" s="1"/>
  <c r="E976" i="1" a="1"/>
  <c r="E976" i="1" s="1"/>
  <c r="J570" i="2" s="1"/>
  <c r="E977" i="1" a="1"/>
  <c r="E977" i="1"/>
  <c r="J161" i="2" s="1"/>
  <c r="E978" i="1" a="1"/>
  <c r="E978" i="1" s="1"/>
  <c r="J478" i="2" s="1"/>
  <c r="E979" i="1" a="1"/>
  <c r="E979" i="1" s="1"/>
  <c r="E980" i="1" a="1"/>
  <c r="E980" i="1" s="1"/>
  <c r="E981" i="1" a="1"/>
  <c r="E981" i="1" s="1"/>
  <c r="E982" i="1" a="1"/>
  <c r="E982" i="1" s="1"/>
  <c r="E983" i="1" a="1"/>
  <c r="E983" i="1"/>
  <c r="E984" i="1" a="1"/>
  <c r="E984" i="1" s="1"/>
  <c r="J1571" i="2" s="1"/>
  <c r="E985" i="1" a="1"/>
  <c r="E985" i="1" s="1"/>
  <c r="E986" i="1" a="1"/>
  <c r="E986" i="1"/>
  <c r="E987" i="1" a="1"/>
  <c r="E987" i="1" s="1"/>
  <c r="E988" i="1" a="1"/>
  <c r="E988" i="1" s="1"/>
  <c r="E989" i="1" a="1"/>
  <c r="E989" i="1" s="1"/>
  <c r="E990" i="1" a="1"/>
  <c r="E990" i="1" s="1"/>
  <c r="J4302" i="2" s="1"/>
  <c r="E991" i="1" a="1"/>
  <c r="E991" i="1" s="1"/>
  <c r="E992" i="1" a="1"/>
  <c r="E992" i="1" s="1"/>
  <c r="E993" i="1" a="1"/>
  <c r="E993" i="1" s="1"/>
  <c r="E994" i="1" a="1"/>
  <c r="E994" i="1" s="1"/>
  <c r="E995" i="1" a="1"/>
  <c r="E995" i="1" s="1"/>
  <c r="E996" i="1" a="1"/>
  <c r="E996" i="1" s="1"/>
  <c r="E997" i="1" a="1"/>
  <c r="E997" i="1" s="1"/>
  <c r="E998" i="1" a="1"/>
  <c r="E998" i="1" s="1"/>
  <c r="J1208" i="2" s="1"/>
  <c r="E999" i="1" a="1"/>
  <c r="E999" i="1" s="1"/>
  <c r="J178" i="2" s="1"/>
  <c r="E1000" i="1" a="1"/>
  <c r="E1000" i="1" s="1"/>
  <c r="E1001" i="1" a="1"/>
  <c r="E1001" i="1"/>
  <c r="E1002" i="1" a="1"/>
  <c r="E1002" i="1" s="1"/>
  <c r="E1003" i="1" a="1"/>
  <c r="E1003" i="1" s="1"/>
  <c r="E1004" i="1" a="1"/>
  <c r="E1004" i="1" s="1"/>
  <c r="J125" i="2" s="1"/>
  <c r="E1005" i="1" a="1"/>
  <c r="E1005" i="1" s="1"/>
  <c r="E1006" i="1" a="1"/>
  <c r="E1006" i="1" s="1"/>
  <c r="J1551" i="2" s="1"/>
  <c r="E1007" i="1" a="1"/>
  <c r="E1007" i="1" s="1"/>
  <c r="E1008" i="1" a="1"/>
  <c r="E1008" i="1" s="1"/>
  <c r="E1009" i="1" a="1"/>
  <c r="E1009" i="1" s="1"/>
  <c r="J1333" i="2" s="1"/>
  <c r="E1010" i="1" a="1"/>
  <c r="E1010" i="1" s="1"/>
  <c r="E1011" i="1" a="1"/>
  <c r="E1011" i="1" s="1"/>
  <c r="J4001" i="2" s="1"/>
  <c r="E1012" i="1" a="1"/>
  <c r="E1012" i="1" s="1"/>
  <c r="E1013" i="1" a="1"/>
  <c r="E1013" i="1" s="1"/>
  <c r="E1014" i="1" a="1"/>
  <c r="E1014" i="1" s="1"/>
  <c r="E1015" i="1" a="1"/>
  <c r="E1015" i="1" s="1"/>
  <c r="J3163" i="2" s="1"/>
  <c r="E1016" i="1" a="1"/>
  <c r="E1016" i="1" s="1"/>
  <c r="E1017" i="1" a="1"/>
  <c r="E1017" i="1" s="1"/>
  <c r="E1018" i="1" a="1"/>
  <c r="E1018" i="1" s="1"/>
  <c r="E1019" i="1" a="1"/>
  <c r="E1019" i="1" s="1"/>
  <c r="J4815" i="2" s="1"/>
  <c r="E1020" i="1" a="1"/>
  <c r="E1020" i="1" s="1"/>
  <c r="E1021" i="1" a="1"/>
  <c r="E1021" i="1" s="1"/>
  <c r="E1022" i="1" a="1"/>
  <c r="E1022" i="1" s="1"/>
  <c r="J3302" i="2" s="1"/>
  <c r="E1023" i="1" a="1"/>
  <c r="E1023" i="1" s="1"/>
  <c r="E1024" i="1" a="1"/>
  <c r="E1024" i="1" s="1"/>
  <c r="J1514" i="2" s="1"/>
  <c r="E1025" i="1" a="1"/>
  <c r="E1025" i="1" s="1"/>
  <c r="J1335" i="2" s="1"/>
  <c r="E1026" i="1" a="1"/>
  <c r="E1026" i="1" s="1"/>
  <c r="J963" i="2" s="1"/>
  <c r="E1027" i="1" a="1"/>
  <c r="E1027" i="1" s="1"/>
  <c r="J1102" i="2" s="1"/>
  <c r="E1028" i="1" a="1"/>
  <c r="E1028" i="1" s="1"/>
  <c r="E1029" i="1" a="1"/>
  <c r="E1029" i="1" s="1"/>
  <c r="J353" i="2" s="1"/>
  <c r="E1030" i="1" a="1"/>
  <c r="E1030" i="1" s="1"/>
  <c r="E1031" i="1" a="1"/>
  <c r="E1031" i="1" s="1"/>
  <c r="E1032" i="1" a="1"/>
  <c r="E1032" i="1" s="1"/>
  <c r="E1033" i="1" a="1"/>
  <c r="E1033" i="1" s="1"/>
  <c r="E1034" i="1" a="1"/>
  <c r="E1034" i="1" s="1"/>
  <c r="J4953" i="2" s="1"/>
  <c r="E1035" i="1" a="1"/>
  <c r="E1035" i="1" s="1"/>
  <c r="E1036" i="1" a="1"/>
  <c r="E1036" i="1" s="1"/>
  <c r="E1037" i="1" a="1"/>
  <c r="E1037" i="1" s="1"/>
  <c r="J2721" i="2" s="1"/>
  <c r="E1038" i="1" a="1"/>
  <c r="E1038" i="1" s="1"/>
  <c r="E1039" i="1" a="1"/>
  <c r="E1039" i="1" s="1"/>
  <c r="E1040" i="1" a="1"/>
  <c r="E1040" i="1" s="1"/>
  <c r="E1041" i="1" a="1"/>
  <c r="E1041" i="1"/>
  <c r="E1042" i="1" a="1"/>
  <c r="E1042" i="1" s="1"/>
  <c r="E1043" i="1" a="1"/>
  <c r="E1043" i="1" s="1"/>
  <c r="E1044" i="1" a="1"/>
  <c r="E1044" i="1" s="1"/>
  <c r="E1045" i="1" a="1"/>
  <c r="E1045" i="1" s="1"/>
  <c r="J595" i="2" s="1"/>
  <c r="E1046" i="1" a="1"/>
  <c r="E1046" i="1" s="1"/>
  <c r="J1996" i="2" s="1"/>
  <c r="E1047" i="1" a="1"/>
  <c r="E1047" i="1" s="1"/>
  <c r="E1048" i="1" a="1"/>
  <c r="E1048" i="1"/>
  <c r="J2295" i="2" s="1"/>
  <c r="E1049" i="1" a="1"/>
  <c r="E1049" i="1" s="1"/>
  <c r="J1094" i="2" s="1"/>
  <c r="E1050" i="1" a="1"/>
  <c r="E1050" i="1" s="1"/>
  <c r="J2843" i="2" s="1"/>
  <c r="E1051" i="1" a="1"/>
  <c r="E1051" i="1" s="1"/>
  <c r="E1052" i="1" a="1"/>
  <c r="E1052" i="1" s="1"/>
  <c r="E1053" i="1" a="1"/>
  <c r="E1053" i="1" s="1"/>
  <c r="E1054" i="1" a="1"/>
  <c r="E1054" i="1" s="1"/>
  <c r="J3947" i="2" s="1"/>
  <c r="E1055" i="1" a="1"/>
  <c r="E1055" i="1" s="1"/>
  <c r="E1056" i="1" a="1"/>
  <c r="E1056" i="1" s="1"/>
  <c r="J1888" i="2" s="1"/>
  <c r="E1057" i="1" a="1"/>
  <c r="E1057" i="1" s="1"/>
  <c r="E1058" i="1" a="1"/>
  <c r="E1058" i="1" s="1"/>
  <c r="E1059" i="1" a="1"/>
  <c r="E1059" i="1" s="1"/>
  <c r="J792" i="2" s="1"/>
  <c r="E1060" i="1" a="1"/>
  <c r="E1060" i="1" s="1"/>
  <c r="J1025" i="2" s="1"/>
  <c r="E1061" i="1" a="1"/>
  <c r="E1061" i="1" s="1"/>
  <c r="E1062" i="1" a="1"/>
  <c r="E1062" i="1" s="1"/>
  <c r="E1063" i="1" a="1"/>
  <c r="E1063" i="1" s="1"/>
  <c r="E1064" i="1" a="1"/>
  <c r="E1064" i="1" s="1"/>
  <c r="J4339" i="2" s="1"/>
  <c r="E1065" i="1" a="1"/>
  <c r="E1065" i="1" s="1"/>
  <c r="E1066" i="1" a="1"/>
  <c r="E1066" i="1" s="1"/>
  <c r="J2042" i="2" s="1"/>
  <c r="E1067" i="1" a="1"/>
  <c r="E1067" i="1" s="1"/>
  <c r="E1068" i="1" a="1"/>
  <c r="E1068" i="1" s="1"/>
  <c r="J4110" i="2" s="1"/>
  <c r="E1069" i="1" a="1"/>
  <c r="E1069" i="1" s="1"/>
  <c r="E1070" i="1" a="1"/>
  <c r="E1070" i="1" s="1"/>
  <c r="E1071" i="1" a="1"/>
  <c r="E1071" i="1" s="1"/>
  <c r="J2817" i="2" s="1"/>
  <c r="E1072" i="1" a="1"/>
  <c r="E1072" i="1"/>
  <c r="J528" i="2" s="1"/>
  <c r="E1073" i="1" a="1"/>
  <c r="E1073" i="1" s="1"/>
  <c r="E1074" i="1" a="1"/>
  <c r="E1074" i="1" s="1"/>
  <c r="E1075" i="1" a="1"/>
  <c r="E1075" i="1" s="1"/>
  <c r="J1486" i="2" s="1"/>
  <c r="E1076" i="1" a="1"/>
  <c r="E1076" i="1" s="1"/>
  <c r="J4562" i="2" s="1"/>
  <c r="E1077" i="1" a="1"/>
  <c r="E1077" i="1" s="1"/>
  <c r="E1078" i="1" a="1"/>
  <c r="E1078" i="1" s="1"/>
  <c r="J1723" i="2" s="1"/>
  <c r="E1079" i="1" a="1"/>
  <c r="E1079" i="1" s="1"/>
  <c r="E1080" i="1" a="1"/>
  <c r="E1080" i="1" s="1"/>
  <c r="J3321" i="2" s="1"/>
  <c r="E1081" i="1" a="1"/>
  <c r="E1081" i="1" s="1"/>
  <c r="E1082" i="1" a="1"/>
  <c r="E1082" i="1" s="1"/>
  <c r="E1083" i="1" a="1"/>
  <c r="E1083" i="1" s="1"/>
  <c r="E1084" i="1" a="1"/>
  <c r="E1084" i="1" s="1"/>
  <c r="E1085" i="1" a="1"/>
  <c r="E1085" i="1" s="1"/>
  <c r="J1334" i="2" s="1"/>
  <c r="E1086" i="1" a="1"/>
  <c r="E1086" i="1" s="1"/>
  <c r="J3692" i="2" s="1"/>
  <c r="E1087" i="1" a="1"/>
  <c r="E1087" i="1"/>
  <c r="E1088" i="1" a="1"/>
  <c r="E1088" i="1" s="1"/>
  <c r="E1089" i="1" a="1"/>
  <c r="E1089" i="1" s="1"/>
  <c r="J2227" i="2" s="1"/>
  <c r="E1090" i="1" a="1"/>
  <c r="E1090" i="1" s="1"/>
  <c r="J4727" i="2" s="1"/>
  <c r="E1091" i="1" a="1"/>
  <c r="E1091" i="1" s="1"/>
  <c r="E1092" i="1" a="1"/>
  <c r="E1092" i="1" s="1"/>
  <c r="J3490" i="2" s="1"/>
  <c r="E1093" i="1" a="1"/>
  <c r="E1093" i="1" s="1"/>
  <c r="E1094" i="1" a="1"/>
  <c r="E1094" i="1" s="1"/>
  <c r="E1095" i="1" a="1"/>
  <c r="E1095" i="1" s="1"/>
  <c r="E1096" i="1" a="1"/>
  <c r="E1096" i="1"/>
  <c r="E1097" i="1" a="1"/>
  <c r="E1097" i="1" s="1"/>
  <c r="E1098" i="1" a="1"/>
  <c r="E1098" i="1" s="1"/>
  <c r="E1099" i="1" a="1"/>
  <c r="E1099" i="1" s="1"/>
  <c r="J4484" i="2" s="1"/>
  <c r="E1100" i="1" a="1"/>
  <c r="E1100" i="1" s="1"/>
  <c r="E1101" i="1" a="1"/>
  <c r="E1101" i="1" s="1"/>
  <c r="E1102" i="1" a="1"/>
  <c r="E1102" i="1" s="1"/>
  <c r="E1103" i="1" a="1"/>
  <c r="E1103" i="1"/>
  <c r="J1987" i="2" s="1"/>
  <c r="E1104" i="1" a="1"/>
  <c r="E1104" i="1" s="1"/>
  <c r="E1105" i="1" a="1"/>
  <c r="E1105" i="1" s="1"/>
  <c r="E1106" i="1" a="1"/>
  <c r="E1106" i="1"/>
  <c r="J1895" i="2" s="1"/>
  <c r="E1107" i="1" a="1"/>
  <c r="E1107" i="1" s="1"/>
  <c r="E1108" i="1" a="1"/>
  <c r="E1108" i="1" s="1"/>
  <c r="J1683" i="2" s="1"/>
  <c r="E1109" i="1" a="1"/>
  <c r="E1109" i="1" s="1"/>
  <c r="J4011" i="2" s="1"/>
  <c r="E1110" i="1" a="1"/>
  <c r="E1110" i="1"/>
  <c r="E1111" i="1" a="1"/>
  <c r="E1111" i="1" s="1"/>
  <c r="E1112" i="1" a="1"/>
  <c r="E1112" i="1" s="1"/>
  <c r="E1113" i="1" a="1"/>
  <c r="E1113" i="1" s="1"/>
  <c r="E1114" i="1" a="1"/>
  <c r="E1114" i="1" s="1"/>
  <c r="J2968" i="2" s="1"/>
  <c r="E1115" i="1" a="1"/>
  <c r="E1115" i="1" s="1"/>
  <c r="J948" i="2" s="1"/>
  <c r="E1116" i="1" a="1"/>
  <c r="E1116" i="1" s="1"/>
  <c r="J4604" i="2" s="1"/>
  <c r="E1117" i="1" a="1"/>
  <c r="E1117" i="1" s="1"/>
  <c r="J2119" i="2" s="1"/>
  <c r="E1118" i="1" a="1"/>
  <c r="E1118" i="1" s="1"/>
  <c r="E1119" i="1" a="1"/>
  <c r="E1119" i="1" s="1"/>
  <c r="E1120" i="1" a="1"/>
  <c r="E1120" i="1" s="1"/>
  <c r="J3296" i="2" s="1"/>
  <c r="E1121" i="1" a="1"/>
  <c r="E1121" i="1" s="1"/>
  <c r="J166" i="2" s="1"/>
  <c r="E1122" i="1" a="1"/>
  <c r="E1122" i="1" s="1"/>
  <c r="E1123" i="1" a="1"/>
  <c r="E1123" i="1" s="1"/>
  <c r="J1627" i="2" s="1"/>
  <c r="E1124" i="1" a="1"/>
  <c r="E1124" i="1" s="1"/>
  <c r="E1125" i="1" a="1"/>
  <c r="E1125" i="1"/>
  <c r="J1409" i="2" s="1"/>
  <c r="E1126" i="1" a="1"/>
  <c r="E1126" i="1" s="1"/>
  <c r="E1127" i="1" a="1"/>
  <c r="E1127" i="1" s="1"/>
  <c r="J2694" i="2" s="1"/>
  <c r="E1128" i="1" a="1"/>
  <c r="E1128" i="1" s="1"/>
  <c r="J1830" i="2" s="1"/>
  <c r="E1129" i="1" a="1"/>
  <c r="E1129" i="1" s="1"/>
  <c r="J436" i="2" s="1"/>
  <c r="E1130" i="1" a="1"/>
  <c r="E1130" i="1" s="1"/>
  <c r="E1131" i="1" a="1"/>
  <c r="E1131" i="1" s="1"/>
  <c r="E1132" i="1" a="1"/>
  <c r="E1132" i="1" s="1"/>
  <c r="J276" i="2" s="1"/>
  <c r="E1133" i="1" a="1"/>
  <c r="E1133" i="1" s="1"/>
  <c r="J2245" i="2" s="1"/>
  <c r="E1134" i="1" a="1"/>
  <c r="E1134" i="1" s="1"/>
  <c r="E1135" i="1" a="1"/>
  <c r="E1135" i="1" s="1"/>
  <c r="E1136" i="1" a="1"/>
  <c r="E1136" i="1" s="1"/>
  <c r="J2278" i="2" s="1"/>
  <c r="E1137" i="1" a="1"/>
  <c r="E1137" i="1" s="1"/>
  <c r="E1138" i="1" a="1"/>
  <c r="E1138" i="1" s="1"/>
  <c r="J218" i="2" s="1"/>
  <c r="E1139" i="1" a="1"/>
  <c r="E1139" i="1" s="1"/>
  <c r="E1140" i="1" a="1"/>
  <c r="E1140" i="1" s="1"/>
  <c r="J316" i="2" s="1"/>
  <c r="E1141" i="1" a="1"/>
  <c r="E1141" i="1" s="1"/>
  <c r="E1142" i="1" a="1"/>
  <c r="E1142" i="1" s="1"/>
  <c r="J2547" i="2" s="1"/>
  <c r="E1143" i="1" a="1"/>
  <c r="E1143" i="1"/>
  <c r="E1144" i="1" a="1"/>
  <c r="E1144" i="1" s="1"/>
  <c r="E1145" i="1" a="1"/>
  <c r="E1145" i="1" s="1"/>
  <c r="J650" i="2" s="1"/>
  <c r="E1146" i="1" a="1"/>
  <c r="E1146" i="1"/>
  <c r="J3415" i="2" s="1"/>
  <c r="E1147" i="1" a="1"/>
  <c r="E1147" i="1" s="1"/>
  <c r="J339" i="2" s="1"/>
  <c r="E1148" i="1" a="1"/>
  <c r="E1148" i="1" s="1"/>
  <c r="J4703" i="2" s="1"/>
  <c r="E1149" i="1" a="1"/>
  <c r="E1149" i="1" s="1"/>
  <c r="J4455" i="2" s="1"/>
  <c r="E1150" i="1" a="1"/>
  <c r="E1150" i="1" s="1"/>
  <c r="J694" i="2" s="1"/>
  <c r="E1151" i="1" a="1"/>
  <c r="E1151" i="1" s="1"/>
  <c r="E1152" i="1" a="1"/>
  <c r="E1152" i="1" s="1"/>
  <c r="E1153" i="1" a="1"/>
  <c r="E1153" i="1" s="1"/>
  <c r="E1154" i="1" a="1"/>
  <c r="E1154" i="1" s="1"/>
  <c r="J343" i="2" s="1"/>
  <c r="E1155" i="1" a="1"/>
  <c r="E1155" i="1" s="1"/>
  <c r="E1156" i="1" a="1"/>
  <c r="E1156" i="1" s="1"/>
  <c r="J2352" i="2" s="1"/>
  <c r="E1157" i="1" a="1"/>
  <c r="E1157" i="1" s="1"/>
  <c r="E1158" i="1" a="1"/>
  <c r="E1158" i="1" s="1"/>
  <c r="E1159" i="1" a="1"/>
  <c r="E1159" i="1" s="1"/>
  <c r="J3359" i="2" s="1"/>
  <c r="E1160" i="1" a="1"/>
  <c r="E1160" i="1" s="1"/>
  <c r="E1161" i="1" a="1"/>
  <c r="E1161" i="1" s="1"/>
  <c r="J623" i="2" s="1"/>
  <c r="E1162" i="1" a="1"/>
  <c r="E1162" i="1" s="1"/>
  <c r="E1163" i="1" a="1"/>
  <c r="E1163" i="1" s="1"/>
  <c r="E1164" i="1" a="1"/>
  <c r="E1164" i="1" s="1"/>
  <c r="E1165" i="1" a="1"/>
  <c r="E1165" i="1" s="1"/>
  <c r="E1166" i="1" a="1"/>
  <c r="E1166" i="1" s="1"/>
  <c r="E1167" i="1" a="1"/>
  <c r="E1167" i="1" s="1"/>
  <c r="E1168" i="1" a="1"/>
  <c r="E1168" i="1" s="1"/>
  <c r="E1169" i="1" a="1"/>
  <c r="E1169" i="1" s="1"/>
  <c r="J4734" i="2" s="1"/>
  <c r="E1170" i="1" a="1"/>
  <c r="E1170" i="1" s="1"/>
  <c r="E1171" i="1" a="1"/>
  <c r="E1171" i="1" s="1"/>
  <c r="J1421" i="2" s="1"/>
  <c r="E1172" i="1" a="1"/>
  <c r="E1172" i="1" s="1"/>
  <c r="E1173" i="1" a="1"/>
  <c r="E1173" i="1" s="1"/>
  <c r="E1174" i="1" a="1"/>
  <c r="E1174" i="1" s="1"/>
  <c r="J1813" i="2" s="1"/>
  <c r="E1175" i="1" a="1"/>
  <c r="E1175" i="1" s="1"/>
  <c r="E1176" i="1" a="1"/>
  <c r="E1176" i="1" s="1"/>
  <c r="J2975" i="2" s="1"/>
  <c r="E1177" i="1" a="1"/>
  <c r="E1177" i="1" s="1"/>
  <c r="J3000" i="2" s="1"/>
  <c r="E1178" i="1" a="1"/>
  <c r="E1178" i="1" s="1"/>
  <c r="J1890" i="2" s="1"/>
  <c r="E1179" i="1" a="1"/>
  <c r="E1179" i="1" s="1"/>
  <c r="J52" i="2" s="1"/>
  <c r="E1180" i="1" a="1"/>
  <c r="E1180" i="1" s="1"/>
  <c r="J124" i="2" s="1"/>
  <c r="E1181" i="1" a="1"/>
  <c r="E1181" i="1" s="1"/>
  <c r="J914" i="2" s="1"/>
  <c r="E1182" i="1" a="1"/>
  <c r="E1182" i="1" s="1"/>
  <c r="E1183" i="1" a="1"/>
  <c r="E1183" i="1" s="1"/>
  <c r="E1184" i="1" a="1"/>
  <c r="E1184" i="1" s="1"/>
  <c r="E1185" i="1" a="1"/>
  <c r="E1185" i="1" s="1"/>
  <c r="E1186" i="1" a="1"/>
  <c r="E1186" i="1" s="1"/>
  <c r="E1187" i="1" a="1"/>
  <c r="E1187" i="1" s="1"/>
  <c r="E1188" i="1" a="1"/>
  <c r="E1188" i="1"/>
  <c r="E1189" i="1" a="1"/>
  <c r="E1189" i="1" s="1"/>
  <c r="E1190" i="1" a="1"/>
  <c r="E1190" i="1" s="1"/>
  <c r="J3594" i="2" s="1"/>
  <c r="E1191" i="1" a="1"/>
  <c r="E1191" i="1" s="1"/>
  <c r="E1192" i="1" a="1"/>
  <c r="E1192" i="1" s="1"/>
  <c r="E1193" i="1" a="1"/>
  <c r="E1193" i="1" s="1"/>
  <c r="J3114" i="2" s="1"/>
  <c r="E1194" i="1" a="1"/>
  <c r="E1194" i="1" s="1"/>
  <c r="E1195" i="1" a="1"/>
  <c r="E1195" i="1" s="1"/>
  <c r="E1196" i="1" a="1"/>
  <c r="E1196" i="1" s="1"/>
  <c r="E1197" i="1" a="1"/>
  <c r="E1197" i="1" s="1"/>
  <c r="E1198" i="1" a="1"/>
  <c r="E1198" i="1" s="1"/>
  <c r="J2433" i="2" s="1"/>
  <c r="E1199" i="1" a="1"/>
  <c r="E1199" i="1" s="1"/>
  <c r="J3991" i="2" s="1"/>
  <c r="E1200" i="1" a="1"/>
  <c r="E1200" i="1" s="1"/>
  <c r="E1201" i="1" a="1"/>
  <c r="E1201" i="1" s="1"/>
  <c r="E1202" i="1" a="1"/>
  <c r="E1202" i="1" s="1"/>
  <c r="E1203" i="1" a="1"/>
  <c r="E1203" i="1" s="1"/>
  <c r="E1204" i="1" a="1"/>
  <c r="E1204" i="1" s="1"/>
  <c r="E1205" i="1" a="1"/>
  <c r="E1205" i="1" s="1"/>
  <c r="J2426" i="2" s="1"/>
  <c r="E1206" i="1" a="1"/>
  <c r="E1206" i="1" s="1"/>
  <c r="E1207" i="1" a="1"/>
  <c r="E1207" i="1" s="1"/>
  <c r="E1208" i="1" a="1"/>
  <c r="E1208" i="1" s="1"/>
  <c r="E1209" i="1" a="1"/>
  <c r="E1209" i="1" s="1"/>
  <c r="J2983" i="2" s="1"/>
  <c r="E1210" i="1" a="1"/>
  <c r="E1210" i="1"/>
  <c r="J1724" i="2" s="1"/>
  <c r="E1211" i="1" a="1"/>
  <c r="E1211" i="1" s="1"/>
  <c r="E1212" i="1" a="1"/>
  <c r="E1212" i="1" s="1"/>
  <c r="J1322" i="2" s="1"/>
  <c r="E1213" i="1" a="1"/>
  <c r="E1213" i="1" s="1"/>
  <c r="J3541" i="2" s="1"/>
  <c r="E1214" i="1" a="1"/>
  <c r="E1214" i="1" s="1"/>
  <c r="J1115" i="2" s="1"/>
  <c r="E1215" i="1" a="1"/>
  <c r="E1215" i="1" s="1"/>
  <c r="J4144" i="2" s="1"/>
  <c r="E1216" i="1" a="1"/>
  <c r="E1216" i="1" s="1"/>
  <c r="E1217" i="1" a="1"/>
  <c r="E1217" i="1" s="1"/>
  <c r="E1218" i="1" a="1"/>
  <c r="E1218" i="1"/>
  <c r="J4671" i="2" s="1"/>
  <c r="E1219" i="1" a="1"/>
  <c r="E1219" i="1" s="1"/>
  <c r="J2078" i="2" s="1"/>
  <c r="E1220" i="1" a="1"/>
  <c r="E1220" i="1" s="1"/>
  <c r="E1221" i="1" a="1"/>
  <c r="E1221" i="1" s="1"/>
  <c r="E1222" i="1" a="1"/>
  <c r="E1222" i="1" s="1"/>
  <c r="E1223" i="1" a="1"/>
  <c r="E1223" i="1" s="1"/>
  <c r="E1224" i="1" a="1"/>
  <c r="E1224" i="1" s="1"/>
  <c r="J350" i="2" s="1"/>
  <c r="E1225" i="1" a="1"/>
  <c r="E1225" i="1" s="1"/>
  <c r="E1226" i="1" a="1"/>
  <c r="E1226" i="1"/>
  <c r="E1227" i="1" a="1"/>
  <c r="E1227" i="1" s="1"/>
  <c r="E1228" i="1" a="1"/>
  <c r="E1228" i="1" s="1"/>
  <c r="E1229" i="1" a="1"/>
  <c r="E1229" i="1" s="1"/>
  <c r="E1230" i="1" a="1"/>
  <c r="E1230" i="1" s="1"/>
  <c r="E1231" i="1" a="1"/>
  <c r="E1231" i="1" s="1"/>
  <c r="J263" i="2" s="1"/>
  <c r="E1232" i="1" a="1"/>
  <c r="E1232" i="1" s="1"/>
  <c r="J4985" i="2" s="1"/>
  <c r="E1233" i="1" a="1"/>
  <c r="E1233" i="1" s="1"/>
  <c r="E1234" i="1" a="1"/>
  <c r="E1234" i="1"/>
  <c r="E1235" i="1" a="1"/>
  <c r="E1235" i="1" s="1"/>
  <c r="E1236" i="1" a="1"/>
  <c r="E1236" i="1" s="1"/>
  <c r="J2520" i="2" s="1"/>
  <c r="E1237" i="1" a="1"/>
  <c r="E1237" i="1" s="1"/>
  <c r="E1238" i="1" a="1"/>
  <c r="E1238" i="1" s="1"/>
  <c r="J1237" i="2" s="1"/>
  <c r="E1239" i="1" a="1"/>
  <c r="E1239" i="1" s="1"/>
  <c r="J3265" i="2" s="1"/>
  <c r="E1240" i="1" a="1"/>
  <c r="E1240" i="1" s="1"/>
  <c r="E1241" i="1" a="1"/>
  <c r="E1241" i="1" s="1"/>
  <c r="J764" i="2" s="1"/>
  <c r="E1242" i="1" a="1"/>
  <c r="E1242" i="1" s="1"/>
  <c r="E1243" i="1" a="1"/>
  <c r="E1243" i="1" s="1"/>
  <c r="E1244" i="1" a="1"/>
  <c r="E1244" i="1" s="1"/>
  <c r="E1245" i="1" a="1"/>
  <c r="E1245" i="1" s="1"/>
  <c r="J3445" i="2" s="1"/>
  <c r="E1246" i="1" a="1"/>
  <c r="E1246" i="1" s="1"/>
  <c r="J4336" i="2" s="1"/>
  <c r="E1247" i="1" a="1"/>
  <c r="E1247" i="1" s="1"/>
  <c r="E1248" i="1" a="1"/>
  <c r="E1248" i="1" s="1"/>
  <c r="J1184" i="2" s="1"/>
  <c r="E1249" i="1" a="1"/>
  <c r="E1249" i="1" s="1"/>
  <c r="J4633" i="2" s="1"/>
  <c r="E1250" i="1" a="1"/>
  <c r="E1250" i="1"/>
  <c r="E1251" i="1" a="1"/>
  <c r="E1251" i="1" s="1"/>
  <c r="J741" i="2" s="1"/>
  <c r="E1252" i="1" a="1"/>
  <c r="E1252" i="1" s="1"/>
  <c r="E1253" i="1" a="1"/>
  <c r="E1253" i="1" s="1"/>
  <c r="E1254" i="1" a="1"/>
  <c r="E1254" i="1" s="1"/>
  <c r="E1255" i="1" a="1"/>
  <c r="E1255" i="1" s="1"/>
  <c r="E1256" i="1" a="1"/>
  <c r="E1256" i="1" s="1"/>
  <c r="E1257" i="1" a="1"/>
  <c r="E1257" i="1" s="1"/>
  <c r="E1258" i="1" a="1"/>
  <c r="E1258" i="1" s="1"/>
  <c r="E1259" i="1" a="1"/>
  <c r="E1259" i="1" s="1"/>
  <c r="E1260" i="1" a="1"/>
  <c r="E1260" i="1"/>
  <c r="E1261" i="1" a="1"/>
  <c r="E1261" i="1"/>
  <c r="E1262" i="1" a="1"/>
  <c r="E1262" i="1" s="1"/>
  <c r="E1263" i="1" a="1"/>
  <c r="E1263" i="1" s="1"/>
  <c r="E1264" i="1" a="1"/>
  <c r="E1264" i="1" s="1"/>
  <c r="J3646" i="2" s="1"/>
  <c r="E1265" i="1" a="1"/>
  <c r="E1265" i="1" s="1"/>
  <c r="E1266" i="1" a="1"/>
  <c r="E1266" i="1"/>
  <c r="J1415" i="2" s="1"/>
  <c r="E1267" i="1" a="1"/>
  <c r="E1267" i="1" s="1"/>
  <c r="E1268" i="1" a="1"/>
  <c r="E1268" i="1"/>
  <c r="J4810" i="2" s="1"/>
  <c r="E1269" i="1" a="1"/>
  <c r="E1269" i="1" s="1"/>
  <c r="J4901" i="2" s="1"/>
  <c r="E1270" i="1" a="1"/>
  <c r="E1270" i="1" s="1"/>
  <c r="J194" i="2" s="1"/>
  <c r="E1271" i="1" a="1"/>
  <c r="E1271" i="1" s="1"/>
  <c r="E1272" i="1" a="1"/>
  <c r="E1272" i="1" s="1"/>
  <c r="E1273" i="1" a="1"/>
  <c r="E1273" i="1" s="1"/>
  <c r="E1274" i="1" a="1"/>
  <c r="E1274" i="1" s="1"/>
  <c r="E1275" i="1" a="1"/>
  <c r="E1275" i="1" s="1"/>
  <c r="J2642" i="2" s="1"/>
  <c r="E1276" i="1" a="1"/>
  <c r="E1276" i="1" s="1"/>
  <c r="E1277" i="1" a="1"/>
  <c r="E1277" i="1" s="1"/>
  <c r="J4447" i="2" s="1"/>
  <c r="E1278" i="1" a="1"/>
  <c r="E1278" i="1"/>
  <c r="J3084" i="2" s="1"/>
  <c r="E1279" i="1" a="1"/>
  <c r="E1279" i="1" s="1"/>
  <c r="E1280" i="1" a="1"/>
  <c r="E1280" i="1" s="1"/>
  <c r="E1281" i="1" a="1"/>
  <c r="E1281" i="1" s="1"/>
  <c r="E1282" i="1" a="1"/>
  <c r="E1282" i="1"/>
  <c r="J1424" i="2" s="1"/>
  <c r="E1283" i="1" a="1"/>
  <c r="E1283" i="1" s="1"/>
  <c r="E1284" i="1" a="1"/>
  <c r="E1284" i="1" s="1"/>
  <c r="E1285" i="1" a="1"/>
  <c r="E1285" i="1" s="1"/>
  <c r="E1286" i="1" a="1"/>
  <c r="E1286" i="1" s="1"/>
  <c r="J3254" i="2" s="1"/>
  <c r="E1287" i="1" a="1"/>
  <c r="E1287" i="1" s="1"/>
  <c r="E1288" i="1" a="1"/>
  <c r="E1288" i="1" s="1"/>
  <c r="E1289" i="1" a="1"/>
  <c r="E1289" i="1" s="1"/>
  <c r="E1290" i="1" a="1"/>
  <c r="E1290" i="1" s="1"/>
  <c r="E1291" i="1" a="1"/>
  <c r="E1291" i="1" s="1"/>
  <c r="E1292" i="1" a="1"/>
  <c r="E1292" i="1" s="1"/>
  <c r="E1293" i="1" a="1"/>
  <c r="E1293" i="1" s="1"/>
  <c r="E1294" i="1" a="1"/>
  <c r="E1294" i="1" s="1"/>
  <c r="J4053" i="2" s="1"/>
  <c r="E1295" i="1" a="1"/>
  <c r="E1295" i="1" s="1"/>
  <c r="J16" i="2" s="1"/>
  <c r="E1296" i="1" a="1"/>
  <c r="E1296" i="1" s="1"/>
  <c r="E1297" i="1" a="1"/>
  <c r="E1297" i="1" s="1"/>
  <c r="E1298" i="1" a="1"/>
  <c r="E1298" i="1" s="1"/>
  <c r="E1299" i="1" a="1"/>
  <c r="E1299" i="1" s="1"/>
  <c r="J4306" i="2" s="1"/>
  <c r="E1300" i="1" a="1"/>
  <c r="E1300" i="1" s="1"/>
  <c r="J1915" i="2" s="1"/>
  <c r="E1301" i="1" a="1"/>
  <c r="E1301" i="1" s="1"/>
  <c r="E1302" i="1" a="1"/>
  <c r="E1302" i="1" s="1"/>
  <c r="J3683" i="2" s="1"/>
  <c r="E1303" i="1" a="1"/>
  <c r="E1303" i="1" s="1"/>
  <c r="J700" i="2" s="1"/>
  <c r="E1304" i="1" a="1"/>
  <c r="E1304" i="1" s="1"/>
  <c r="J960" i="2" s="1"/>
  <c r="E1305" i="1" a="1"/>
  <c r="E1305" i="1" s="1"/>
  <c r="E1306" i="1" a="1"/>
  <c r="E1306" i="1"/>
  <c r="E1307" i="1" a="1"/>
  <c r="E1307" i="1" s="1"/>
  <c r="J3188" i="2" s="1"/>
  <c r="E1308" i="1" a="1"/>
  <c r="E1308" i="1" s="1"/>
  <c r="E1309" i="1" a="1"/>
  <c r="E1309" i="1" s="1"/>
  <c r="E1310" i="1" a="1"/>
  <c r="E1310" i="1" s="1"/>
  <c r="J142" i="2" s="1"/>
  <c r="E1311" i="1" a="1"/>
  <c r="E1311" i="1"/>
  <c r="J2842" i="2" s="1"/>
  <c r="E1312" i="1" a="1"/>
  <c r="E1312" i="1" s="1"/>
  <c r="E1313" i="1" a="1"/>
  <c r="E1313" i="1" s="1"/>
  <c r="E1314" i="1" a="1"/>
  <c r="E1314" i="1" s="1"/>
  <c r="E1315" i="1" a="1"/>
  <c r="E1315" i="1" s="1"/>
  <c r="J3118" i="2" s="1"/>
  <c r="E1316" i="1" a="1"/>
  <c r="E1316" i="1" s="1"/>
  <c r="J3349" i="2" s="1"/>
  <c r="E1317" i="1" a="1"/>
  <c r="E1317" i="1" s="1"/>
  <c r="J1602" i="2" s="1"/>
  <c r="E1318" i="1" a="1"/>
  <c r="E1318" i="1" s="1"/>
  <c r="E1319" i="1" a="1"/>
  <c r="E1319" i="1" s="1"/>
  <c r="E1320" i="1" a="1"/>
  <c r="E1320" i="1" s="1"/>
  <c r="E1321" i="1" a="1"/>
  <c r="E1321" i="1" s="1"/>
  <c r="J2919" i="2" s="1"/>
  <c r="E1322" i="1" a="1"/>
  <c r="E1322" i="1" s="1"/>
  <c r="J4657" i="2" s="1"/>
  <c r="E1323" i="1" a="1"/>
  <c r="E1323" i="1" s="1"/>
  <c r="J4316" i="2" s="1"/>
  <c r="E1324" i="1" a="1"/>
  <c r="E1324" i="1" s="1"/>
  <c r="J26" i="2" s="1"/>
  <c r="E1325" i="1" a="1"/>
  <c r="E1325" i="1" s="1"/>
  <c r="J1506" i="2" s="1"/>
  <c r="E1326" i="1" a="1"/>
  <c r="E1326" i="1" s="1"/>
  <c r="E1327" i="1" a="1"/>
  <c r="E1327" i="1" s="1"/>
  <c r="J3092" i="2" s="1"/>
  <c r="E1328" i="1" a="1"/>
  <c r="E1328" i="1" s="1"/>
  <c r="E1329" i="1" a="1"/>
  <c r="E1329" i="1" s="1"/>
  <c r="J126" i="2" s="1"/>
  <c r="E1330" i="1" a="1"/>
  <c r="E1330" i="1" s="1"/>
  <c r="J1032" i="2" s="1"/>
  <c r="E1331" i="1" a="1"/>
  <c r="E1331" i="1" s="1"/>
  <c r="E1332" i="1" a="1"/>
  <c r="E1332" i="1" s="1"/>
  <c r="E1333" i="1" a="1"/>
  <c r="E1333" i="1" s="1"/>
  <c r="E1334" i="1" a="1"/>
  <c r="E1334" i="1" s="1"/>
  <c r="E1335" i="1" a="1"/>
  <c r="E1335" i="1" s="1"/>
  <c r="E1336" i="1" a="1"/>
  <c r="E1336" i="1" s="1"/>
  <c r="E1337" i="1" a="1"/>
  <c r="E1337" i="1" s="1"/>
  <c r="E1338" i="1" a="1"/>
  <c r="E1338" i="1" s="1"/>
  <c r="E1339" i="1" a="1"/>
  <c r="E1339" i="1" s="1"/>
  <c r="J76" i="2" s="1"/>
  <c r="E1340" i="1" a="1"/>
  <c r="E1340" i="1" s="1"/>
  <c r="J1256" i="2" s="1"/>
  <c r="E1341" i="1" a="1"/>
  <c r="E1341" i="1" s="1"/>
  <c r="E1342" i="1" a="1"/>
  <c r="E1342" i="1" s="1"/>
  <c r="E1343" i="1" a="1"/>
  <c r="E1343" i="1" s="1"/>
  <c r="J4553" i="2" s="1"/>
  <c r="E1344" i="1" a="1"/>
  <c r="E1344" i="1" s="1"/>
  <c r="E1345" i="1" a="1"/>
  <c r="E1345" i="1" s="1"/>
  <c r="E1346" i="1" a="1"/>
  <c r="E1346" i="1" s="1"/>
  <c r="J2731" i="2" s="1"/>
  <c r="E1347" i="1" a="1"/>
  <c r="E1347" i="1" s="1"/>
  <c r="J1774" i="2" s="1"/>
  <c r="E1348" i="1" a="1"/>
  <c r="E1348" i="1" s="1"/>
  <c r="E1349" i="1" a="1"/>
  <c r="E1349" i="1" s="1"/>
  <c r="E1350" i="1" a="1"/>
  <c r="E1350" i="1" s="1"/>
  <c r="E1351" i="1" a="1"/>
  <c r="E1351" i="1" s="1"/>
  <c r="E1352" i="1" a="1"/>
  <c r="E1352" i="1" s="1"/>
  <c r="E1353" i="1" a="1"/>
  <c r="E1353" i="1" s="1"/>
  <c r="E1354" i="1" a="1"/>
  <c r="E1354" i="1" s="1"/>
  <c r="E1355" i="1" a="1"/>
  <c r="E1355" i="1" s="1"/>
  <c r="E1356" i="1" a="1"/>
  <c r="E1356" i="1" s="1"/>
  <c r="J4838" i="2" s="1"/>
  <c r="E1357" i="1" a="1"/>
  <c r="E1357" i="1" s="1"/>
  <c r="J3714" i="2" s="1"/>
  <c r="E1358" i="1" a="1"/>
  <c r="E1358" i="1"/>
  <c r="E1359" i="1" a="1"/>
  <c r="E1359" i="1" s="1"/>
  <c r="E1360" i="1" a="1"/>
  <c r="E1360" i="1" s="1"/>
  <c r="E1361" i="1" a="1"/>
  <c r="E1361" i="1" s="1"/>
  <c r="J2448" i="2" s="1"/>
  <c r="E1362" i="1" a="1"/>
  <c r="E1362" i="1" s="1"/>
  <c r="J1766" i="2" s="1"/>
  <c r="E1363" i="1" a="1"/>
  <c r="E1363" i="1" s="1"/>
  <c r="E1364" i="1" a="1"/>
  <c r="E1364" i="1" s="1"/>
  <c r="E1365" i="1" a="1"/>
  <c r="E1365" i="1" s="1"/>
  <c r="E1366" i="1" a="1"/>
  <c r="E1366" i="1" s="1"/>
  <c r="E1367" i="1" a="1"/>
  <c r="E1367" i="1" s="1"/>
  <c r="J1323" i="2" s="1"/>
  <c r="E1368" i="1" a="1"/>
  <c r="E1368" i="1" s="1"/>
  <c r="E1369" i="1" a="1"/>
  <c r="E1369" i="1" s="1"/>
  <c r="J539" i="2" s="1"/>
  <c r="E1370" i="1" a="1"/>
  <c r="E1370" i="1" s="1"/>
  <c r="J366" i="2" s="1"/>
  <c r="E1371" i="1" a="1"/>
  <c r="E1371" i="1" s="1"/>
  <c r="E1372" i="1" a="1"/>
  <c r="E1372" i="1" s="1"/>
  <c r="E1373" i="1" a="1"/>
  <c r="E1373" i="1"/>
  <c r="E1374" i="1" a="1"/>
  <c r="E1374" i="1" s="1"/>
  <c r="J4254" i="2" s="1"/>
  <c r="E1375" i="1" a="1"/>
  <c r="E1375" i="1" s="1"/>
  <c r="J3727" i="2" s="1"/>
  <c r="E1376" i="1" a="1"/>
  <c r="E1376" i="1" s="1"/>
  <c r="J1154" i="2" s="1"/>
  <c r="E1377" i="1" a="1"/>
  <c r="E1377" i="1" s="1"/>
  <c r="E1378" i="1" a="1"/>
  <c r="E1378" i="1" s="1"/>
  <c r="E1379" i="1" a="1"/>
  <c r="E1379" i="1" s="1"/>
  <c r="J3024" i="2" s="1"/>
  <c r="E1380" i="1" a="1"/>
  <c r="E1380" i="1" s="1"/>
  <c r="J3436" i="2" s="1"/>
  <c r="E1381" i="1" a="1"/>
  <c r="E1381" i="1" s="1"/>
  <c r="E1382" i="1" a="1"/>
  <c r="E1382" i="1" s="1"/>
  <c r="J2558" i="2" s="1"/>
  <c r="E1383" i="1" a="1"/>
  <c r="E1383" i="1" s="1"/>
  <c r="E1384" i="1" a="1"/>
  <c r="E1384" i="1" s="1"/>
  <c r="E1385" i="1" a="1"/>
  <c r="E1385" i="1" s="1"/>
  <c r="E1386" i="1" a="1"/>
  <c r="E1386" i="1" s="1"/>
  <c r="J847" i="2" s="1"/>
  <c r="E1387" i="1" a="1"/>
  <c r="E1387" i="1" s="1"/>
  <c r="E1388" i="1" a="1"/>
  <c r="E1388" i="1" s="1"/>
  <c r="J4450" i="2" s="1"/>
  <c r="E1389" i="1" a="1"/>
  <c r="E1389" i="1" s="1"/>
  <c r="J606" i="2" s="1"/>
  <c r="E1390" i="1" a="1"/>
  <c r="E1390" i="1" s="1"/>
  <c r="J459" i="2" s="1"/>
  <c r="E1391" i="1" a="1"/>
  <c r="E1391" i="1" s="1"/>
  <c r="J928" i="2" s="1"/>
  <c r="E1392" i="1" a="1"/>
  <c r="E1392" i="1" s="1"/>
  <c r="J1277" i="2" s="1"/>
  <c r="E1393" i="1" a="1"/>
  <c r="E1393" i="1" s="1"/>
  <c r="J2859" i="2" s="1"/>
  <c r="E1394" i="1" a="1"/>
  <c r="E1394" i="1" s="1"/>
  <c r="J1249" i="2" s="1"/>
  <c r="E1395" i="1" a="1"/>
  <c r="E1395" i="1" s="1"/>
  <c r="J2059" i="2" s="1"/>
  <c r="E1396" i="1" a="1"/>
  <c r="E1396" i="1" s="1"/>
  <c r="E1397" i="1" a="1"/>
  <c r="E1397" i="1" s="1"/>
  <c r="E1398" i="1" a="1"/>
  <c r="E1398" i="1" s="1"/>
  <c r="J4710" i="2" s="1"/>
  <c r="E1399" i="1" a="1"/>
  <c r="E1399" i="1" s="1"/>
  <c r="J2578" i="2" s="1"/>
  <c r="E1400" i="1" a="1"/>
  <c r="E1400" i="1" s="1"/>
  <c r="E1401" i="1" a="1"/>
  <c r="E1401" i="1" s="1"/>
  <c r="J1958" i="2" s="1"/>
  <c r="E1402" i="1" a="1"/>
  <c r="E1402" i="1" s="1"/>
  <c r="E1403" i="1" a="1"/>
  <c r="E1403" i="1" s="1"/>
  <c r="J238" i="2" s="1"/>
  <c r="E1404" i="1" a="1"/>
  <c r="E1404" i="1" s="1"/>
  <c r="J489" i="2" s="1"/>
  <c r="E1405" i="1" a="1"/>
  <c r="E1405" i="1"/>
  <c r="J3452" i="2" s="1"/>
  <c r="E1406" i="1" a="1"/>
  <c r="E1406" i="1" s="1"/>
  <c r="E1407" i="1" a="1"/>
  <c r="E1407" i="1" s="1"/>
  <c r="E1408" i="1" a="1"/>
  <c r="E1408" i="1"/>
  <c r="E1409" i="1" a="1"/>
  <c r="E1409" i="1" s="1"/>
  <c r="J2219" i="2" s="1"/>
  <c r="E1410" i="1" a="1"/>
  <c r="E1410" i="1" s="1"/>
  <c r="E1411" i="1" a="1"/>
  <c r="E1411" i="1" s="1"/>
  <c r="E1412" i="1" a="1"/>
  <c r="E1412" i="1" s="1"/>
  <c r="J4756" i="2" s="1"/>
  <c r="E1413" i="1" a="1"/>
  <c r="E1413" i="1" s="1"/>
  <c r="E1414" i="1" a="1"/>
  <c r="E1414" i="1" s="1"/>
  <c r="E1415" i="1" a="1"/>
  <c r="E1415" i="1" s="1"/>
  <c r="J2834" i="2" s="1"/>
  <c r="E1416" i="1" a="1"/>
  <c r="E1416" i="1" s="1"/>
  <c r="J4812" i="2" s="1"/>
  <c r="E1417" i="1" a="1"/>
  <c r="E1417" i="1" s="1"/>
  <c r="E1418" i="1" a="1"/>
  <c r="E1418" i="1" s="1"/>
  <c r="E1419" i="1" a="1"/>
  <c r="E1419" i="1" s="1"/>
  <c r="E1420" i="1" a="1"/>
  <c r="E1420" i="1" s="1"/>
  <c r="E1421" i="1" a="1"/>
  <c r="E1421" i="1" s="1"/>
  <c r="E1422" i="1" a="1"/>
  <c r="E1422" i="1" s="1"/>
  <c r="E1423" i="1" a="1"/>
  <c r="E1423" i="1"/>
  <c r="J870" i="2" s="1"/>
  <c r="E1424" i="1" a="1"/>
  <c r="E1424" i="1" s="1"/>
  <c r="E1425" i="1" a="1"/>
  <c r="E1425" i="1" s="1"/>
  <c r="E1426" i="1" a="1"/>
  <c r="E1426" i="1" s="1"/>
  <c r="J54" i="2" s="1"/>
  <c r="E1427" i="1" a="1"/>
  <c r="E1427" i="1"/>
  <c r="J4655" i="2" s="1"/>
  <c r="E1428" i="1" a="1"/>
  <c r="E1428" i="1" s="1"/>
  <c r="J3773" i="2" s="1"/>
  <c r="E1429" i="1" a="1"/>
  <c r="E1429" i="1" s="1"/>
  <c r="J3394" i="2" s="1"/>
  <c r="E1430" i="1" a="1"/>
  <c r="E1430" i="1" s="1"/>
  <c r="E1431" i="1" a="1"/>
  <c r="E1431" i="1" s="1"/>
  <c r="J53" i="2" s="1"/>
  <c r="E1432" i="1" a="1"/>
  <c r="E1432" i="1" s="1"/>
  <c r="J4651" i="2" s="1"/>
  <c r="E1433" i="1" a="1"/>
  <c r="E1433" i="1" s="1"/>
  <c r="E1434" i="1" a="1"/>
  <c r="E1434" i="1" s="1"/>
  <c r="J3956" i="2" s="1"/>
  <c r="E1435" i="1" a="1"/>
  <c r="E1435" i="1" s="1"/>
  <c r="J1065" i="2" s="1"/>
  <c r="E1436" i="1" a="1"/>
  <c r="E1436" i="1" s="1"/>
  <c r="E1437" i="1" a="1"/>
  <c r="E1437" i="1" s="1"/>
  <c r="J268" i="2" s="1"/>
  <c r="E1438" i="1" a="1"/>
  <c r="E1438" i="1" s="1"/>
  <c r="E1439" i="1" a="1"/>
  <c r="E1439" i="1" s="1"/>
  <c r="J941" i="2" s="1"/>
  <c r="E1440" i="1" a="1"/>
  <c r="E1440" i="1"/>
  <c r="J3754" i="2" s="1"/>
  <c r="E1441" i="1" a="1"/>
  <c r="E1441" i="1" s="1"/>
  <c r="E1442" i="1" a="1"/>
  <c r="E1442" i="1" s="1"/>
  <c r="E1443" i="1" a="1"/>
  <c r="E1443" i="1" s="1"/>
  <c r="E1444" i="1" a="1"/>
  <c r="E1444" i="1" s="1"/>
  <c r="E1445" i="1" a="1"/>
  <c r="E1445" i="1" s="1"/>
  <c r="J966" i="2" s="1"/>
  <c r="E1446" i="1" a="1"/>
  <c r="E1446" i="1" s="1"/>
  <c r="J230" i="2" s="1"/>
  <c r="E1447" i="1" a="1"/>
  <c r="E1447" i="1" s="1"/>
  <c r="J1033" i="2" s="1"/>
  <c r="E1448" i="1" a="1"/>
  <c r="E1448" i="1" s="1"/>
  <c r="E1449" i="1" a="1"/>
  <c r="E1449" i="1" s="1"/>
  <c r="J1686" i="2" s="1"/>
  <c r="E1450" i="1" a="1"/>
  <c r="E1450" i="1" s="1"/>
  <c r="E1451" i="1" a="1"/>
  <c r="E1451" i="1" s="1"/>
  <c r="E1452" i="1" a="1"/>
  <c r="E1452" i="1" s="1"/>
  <c r="E1453" i="1" a="1"/>
  <c r="E1453" i="1" s="1"/>
  <c r="J186" i="2" s="1"/>
  <c r="E1454" i="1" a="1"/>
  <c r="E1454" i="1" s="1"/>
  <c r="E1455" i="1" a="1"/>
  <c r="E1455" i="1" s="1"/>
  <c r="E1456" i="1" a="1"/>
  <c r="E1456" i="1" s="1"/>
  <c r="J2921" i="2" s="1"/>
  <c r="E1457" i="1" a="1"/>
  <c r="E1457" i="1" s="1"/>
  <c r="E1458" i="1" a="1"/>
  <c r="E1458" i="1" s="1"/>
  <c r="J2120" i="2" s="1"/>
  <c r="E1459" i="1" a="1"/>
  <c r="E1459" i="1" s="1"/>
  <c r="J4780" i="2" s="1"/>
  <c r="E1460" i="1" a="1"/>
  <c r="E1460" i="1" s="1"/>
  <c r="J2420" i="2" s="1"/>
  <c r="E1461" i="1" a="1"/>
  <c r="E1461" i="1" s="1"/>
  <c r="J2301" i="2" s="1"/>
  <c r="E1462" i="1" a="1"/>
  <c r="E1462" i="1" s="1"/>
  <c r="J148" i="2" s="1"/>
  <c r="E1463" i="1" a="1"/>
  <c r="E1463" i="1" s="1"/>
  <c r="E1464" i="1" a="1"/>
  <c r="E1464" i="1" s="1"/>
  <c r="J1150" i="2" s="1"/>
  <c r="E1465" i="1" a="1"/>
  <c r="E1465" i="1" s="1"/>
  <c r="E1466" i="1" a="1"/>
  <c r="E1466" i="1" s="1"/>
  <c r="J1722" i="2" s="1"/>
  <c r="E1467" i="1" a="1"/>
  <c r="E1467" i="1" s="1"/>
  <c r="E1468" i="1" a="1"/>
  <c r="E1468" i="1" s="1"/>
  <c r="E1469" i="1" a="1"/>
  <c r="E1469" i="1" s="1"/>
  <c r="E1470" i="1" a="1"/>
  <c r="E1470" i="1" s="1"/>
  <c r="E1471" i="1" a="1"/>
  <c r="E1471" i="1"/>
  <c r="J4921" i="2" s="1"/>
  <c r="E1472" i="1" a="1"/>
  <c r="E1472" i="1" s="1"/>
  <c r="J2256" i="2" s="1"/>
  <c r="E1473" i="1" a="1"/>
  <c r="E1473" i="1" s="1"/>
  <c r="J4361" i="2" s="1"/>
  <c r="E1474" i="1" a="1"/>
  <c r="E1474" i="1" s="1"/>
  <c r="J2695" i="2" s="1"/>
  <c r="E1475" i="1" a="1"/>
  <c r="E1475" i="1" s="1"/>
  <c r="E1476" i="1" a="1"/>
  <c r="E1476" i="1" s="1"/>
  <c r="J213" i="2" s="1"/>
  <c r="E1477" i="1" a="1"/>
  <c r="E1477" i="1" s="1"/>
  <c r="E1478" i="1" a="1"/>
  <c r="E1478" i="1" s="1"/>
  <c r="E1479" i="1" a="1"/>
  <c r="E1479" i="1" s="1"/>
  <c r="E1480" i="1" a="1"/>
  <c r="E1480" i="1" s="1"/>
  <c r="E1481" i="1" a="1"/>
  <c r="E1481" i="1" s="1"/>
  <c r="E1482" i="1" a="1"/>
  <c r="E1482" i="1" s="1"/>
  <c r="J1200" i="2" s="1"/>
  <c r="E1483" i="1" a="1"/>
  <c r="E1483" i="1" s="1"/>
  <c r="J805" i="2" s="1"/>
  <c r="E1484" i="1" a="1"/>
  <c r="E1484" i="1" s="1"/>
  <c r="E1485" i="1" a="1"/>
  <c r="E1485" i="1" s="1"/>
  <c r="J1822" i="2" s="1"/>
  <c r="E1486" i="1" a="1"/>
  <c r="E1486" i="1" s="1"/>
  <c r="E1487" i="1" a="1"/>
  <c r="E1487" i="1" s="1"/>
  <c r="E1488" i="1" a="1"/>
  <c r="E1488" i="1" s="1"/>
  <c r="E1489" i="1" a="1"/>
  <c r="E1489" i="1" s="1"/>
  <c r="E1490" i="1" a="1"/>
  <c r="E1490" i="1" s="1"/>
  <c r="E1491" i="1" a="1"/>
  <c r="E1491" i="1" s="1"/>
  <c r="E1492" i="1" a="1"/>
  <c r="E1492" i="1" s="1"/>
  <c r="E1493" i="1" a="1"/>
  <c r="E1493" i="1" s="1"/>
  <c r="J2055" i="2" s="1"/>
  <c r="E1494" i="1" a="1"/>
  <c r="E1494" i="1" s="1"/>
  <c r="E1495" i="1" a="1"/>
  <c r="E1495" i="1" s="1"/>
  <c r="E1496" i="1" a="1"/>
  <c r="E1496" i="1" s="1"/>
  <c r="J3503" i="2" s="1"/>
  <c r="E1497" i="1" a="1"/>
  <c r="E1497" i="1" s="1"/>
  <c r="J4358" i="2" s="1"/>
  <c r="E1498" i="1" a="1"/>
  <c r="E1498" i="1" s="1"/>
  <c r="E1499" i="1" a="1"/>
  <c r="E1499" i="1" s="1"/>
  <c r="E1500" i="1" a="1"/>
  <c r="E1500" i="1" s="1"/>
  <c r="E1501" i="1" a="1"/>
  <c r="E1501" i="1" s="1"/>
  <c r="J4119" i="2" s="1"/>
  <c r="E1502" i="1" a="1"/>
  <c r="E1502" i="1" s="1"/>
  <c r="J2928" i="2" s="1"/>
  <c r="E1503" i="1" a="1"/>
  <c r="E1503" i="1" s="1"/>
  <c r="E1504" i="1" a="1"/>
  <c r="E1504" i="1" s="1"/>
  <c r="J5" i="2" s="1"/>
  <c r="E1505" i="1" a="1"/>
  <c r="E1505" i="1" s="1"/>
  <c r="E1506" i="1" a="1"/>
  <c r="E1506" i="1" s="1"/>
  <c r="E1507" i="1" a="1"/>
  <c r="E1507" i="1" s="1"/>
  <c r="J3098" i="2" s="1"/>
  <c r="E1508" i="1" a="1"/>
  <c r="E1508" i="1" s="1"/>
  <c r="J1133" i="2" s="1"/>
  <c r="E1509" i="1" a="1"/>
  <c r="E1509" i="1" s="1"/>
  <c r="E1510" i="1" a="1"/>
  <c r="E1510" i="1" s="1"/>
  <c r="J3274" i="2" s="1"/>
  <c r="E1511" i="1" a="1"/>
  <c r="E1511" i="1" s="1"/>
  <c r="E1512" i="1" a="1"/>
  <c r="E1512" i="1" s="1"/>
  <c r="E1513" i="1" a="1"/>
  <c r="E1513" i="1" s="1"/>
  <c r="E1514" i="1" a="1"/>
  <c r="E1514" i="1" s="1"/>
  <c r="E1515" i="1" a="1"/>
  <c r="E1515" i="1"/>
  <c r="J2832" i="2" s="1"/>
  <c r="E1516" i="1" a="1"/>
  <c r="E1516" i="1" s="1"/>
  <c r="E1517" i="1" a="1"/>
  <c r="E1517" i="1" s="1"/>
  <c r="E1518" i="1" a="1"/>
  <c r="E1518" i="1" s="1"/>
  <c r="E1519" i="1" a="1"/>
  <c r="E1519" i="1" s="1"/>
  <c r="J3034" i="2" s="1"/>
  <c r="E1520" i="1" a="1"/>
  <c r="E1520" i="1" s="1"/>
  <c r="E1521" i="1" a="1"/>
  <c r="E1521" i="1" s="1"/>
  <c r="J4038" i="2" s="1"/>
  <c r="E1522" i="1" a="1"/>
  <c r="E1522" i="1" s="1"/>
  <c r="J1213" i="2" s="1"/>
  <c r="E1523" i="1" a="1"/>
  <c r="E1523" i="1" s="1"/>
  <c r="J4308" i="2" s="1"/>
  <c r="E1524" i="1" a="1"/>
  <c r="E1524" i="1" s="1"/>
  <c r="E1525" i="1" a="1"/>
  <c r="E1525" i="1" s="1"/>
  <c r="E1526" i="1" a="1"/>
  <c r="E1526" i="1" s="1"/>
  <c r="J2959" i="2" s="1"/>
  <c r="E1527" i="1" a="1"/>
  <c r="E1527" i="1" s="1"/>
  <c r="E1528" i="1" a="1"/>
  <c r="E1528" i="1" s="1"/>
  <c r="E1529" i="1" a="1"/>
  <c r="E1529" i="1" s="1"/>
  <c r="J3648" i="2" s="1"/>
  <c r="E1530" i="1" a="1"/>
  <c r="E1530" i="1" s="1"/>
  <c r="J4258" i="2" s="1"/>
  <c r="E1531" i="1" a="1"/>
  <c r="E1531" i="1" s="1"/>
  <c r="J4580" i="2" s="1"/>
  <c r="E1532" i="1" a="1"/>
  <c r="E1532" i="1"/>
  <c r="J1144" i="2" s="1"/>
  <c r="E1533" i="1" a="1"/>
  <c r="E1533" i="1" s="1"/>
  <c r="E1534" i="1" a="1"/>
  <c r="E1534" i="1" s="1"/>
  <c r="J627" i="2" s="1"/>
  <c r="E1535" i="1" a="1"/>
  <c r="E1535" i="1" s="1"/>
  <c r="E1536" i="1" a="1"/>
  <c r="E1536" i="1" s="1"/>
  <c r="J2615" i="2" s="1"/>
  <c r="E1537" i="1" a="1"/>
  <c r="E1537" i="1" s="1"/>
  <c r="E1538" i="1" a="1"/>
  <c r="E1538" i="1" s="1"/>
  <c r="E1539" i="1" a="1"/>
  <c r="E1539" i="1" s="1"/>
  <c r="J2619" i="2" s="1"/>
  <c r="E1540" i="1" a="1"/>
  <c r="E1540" i="1" s="1"/>
  <c r="J1541" i="2" s="1"/>
  <c r="E1541" i="1" a="1"/>
  <c r="E1541" i="1"/>
  <c r="E1542" i="1" a="1"/>
  <c r="E1542" i="1" s="1"/>
  <c r="J2556" i="2" s="1"/>
  <c r="E1543" i="1" a="1"/>
  <c r="E1543" i="1" s="1"/>
  <c r="E1544" i="1" a="1"/>
  <c r="E1544" i="1" s="1"/>
  <c r="J3414" i="2" s="1"/>
  <c r="E1545" i="1" a="1"/>
  <c r="E1545" i="1" s="1"/>
  <c r="J2940" i="2" s="1"/>
  <c r="E1546" i="1" a="1"/>
  <c r="E1546" i="1" s="1"/>
  <c r="E1547" i="1" a="1"/>
  <c r="E1547" i="1" s="1"/>
  <c r="E1548" i="1" a="1"/>
  <c r="E1548" i="1" s="1"/>
  <c r="E1549" i="1" a="1"/>
  <c r="E1549" i="1" s="1"/>
  <c r="J2262" i="2" s="1"/>
  <c r="E1550" i="1" a="1"/>
  <c r="E1550" i="1" s="1"/>
  <c r="E1551" i="1" a="1"/>
  <c r="E1551" i="1" s="1"/>
  <c r="J4169" i="2" s="1"/>
  <c r="E1552" i="1" a="1"/>
  <c r="E1552" i="1" s="1"/>
  <c r="J4653" i="2" s="1"/>
  <c r="E1553" i="1" a="1"/>
  <c r="E1553" i="1" s="1"/>
  <c r="J3609" i="2" s="1"/>
  <c r="E1554" i="1" a="1"/>
  <c r="E1554" i="1" s="1"/>
  <c r="J169" i="2" s="1"/>
  <c r="E1555" i="1" a="1"/>
  <c r="E1555" i="1" s="1"/>
  <c r="E1556" i="1" a="1"/>
  <c r="E1556" i="1" s="1"/>
  <c r="J3932" i="2" s="1"/>
  <c r="E1557" i="1" a="1"/>
  <c r="E1557" i="1" s="1"/>
  <c r="J98" i="2" s="1"/>
  <c r="E1558" i="1" a="1"/>
  <c r="E1558" i="1" s="1"/>
  <c r="E1559" i="1" a="1"/>
  <c r="E1559" i="1" s="1"/>
  <c r="E1560" i="1" a="1"/>
  <c r="E1560" i="1"/>
  <c r="E1561" i="1" a="1"/>
  <c r="E1561" i="1" s="1"/>
  <c r="J225" i="2" s="1"/>
  <c r="E1562" i="1" a="1"/>
  <c r="E1562" i="1" s="1"/>
  <c r="J3343" i="2" s="1"/>
  <c r="E1563" i="1" a="1"/>
  <c r="E1563" i="1" s="1"/>
  <c r="E1564" i="1" a="1"/>
  <c r="E1564" i="1" s="1"/>
  <c r="J492" i="2" s="1"/>
  <c r="E1565" i="1" a="1"/>
  <c r="E1565" i="1" s="1"/>
  <c r="J303" i="2" s="1"/>
  <c r="E1566" i="1" a="1"/>
  <c r="E1566" i="1" s="1"/>
  <c r="J4446" i="2" s="1"/>
  <c r="E1567" i="1" a="1"/>
  <c r="E1567" i="1" s="1"/>
  <c r="J4152" i="2" s="1"/>
  <c r="E1568" i="1" a="1"/>
  <c r="E1568" i="1" s="1"/>
  <c r="J3633" i="2" s="1"/>
  <c r="E1569" i="1" a="1"/>
  <c r="E1569" i="1" s="1"/>
  <c r="J2374" i="2" s="1"/>
  <c r="E1570" i="1" a="1"/>
  <c r="E1570" i="1" s="1"/>
  <c r="J1940" i="2" s="1"/>
  <c r="E1571" i="1" a="1"/>
  <c r="E1571" i="1" s="1"/>
  <c r="J2146" i="2" s="1"/>
  <c r="E1572" i="1" a="1"/>
  <c r="E1572" i="1" s="1"/>
  <c r="E1573" i="1" a="1"/>
  <c r="E1573" i="1" s="1"/>
  <c r="E1574" i="1" a="1"/>
  <c r="E1574" i="1" s="1"/>
  <c r="J434" i="2" s="1"/>
  <c r="E1575" i="1" a="1"/>
  <c r="E1575" i="1" s="1"/>
  <c r="E1576" i="1" a="1"/>
  <c r="E1576" i="1" s="1"/>
  <c r="E1577" i="1" a="1"/>
  <c r="E1577" i="1" s="1"/>
  <c r="J1756" i="2" s="1"/>
  <c r="E1578" i="1" a="1"/>
  <c r="E1578" i="1" s="1"/>
  <c r="J561" i="2" s="1"/>
  <c r="E1579" i="1" a="1"/>
  <c r="E1579" i="1" s="1"/>
  <c r="E1580" i="1" a="1"/>
  <c r="E1580" i="1" s="1"/>
  <c r="J3509" i="2" s="1"/>
  <c r="E1581" i="1" a="1"/>
  <c r="E1581" i="1" s="1"/>
  <c r="E1582" i="1" a="1"/>
  <c r="E1582" i="1"/>
  <c r="E1583" i="1" a="1"/>
  <c r="E1583" i="1" s="1"/>
  <c r="E1584" i="1" a="1"/>
  <c r="E1584" i="1" s="1"/>
  <c r="E1585" i="1" a="1"/>
  <c r="E1585" i="1" s="1"/>
  <c r="E1586" i="1" a="1"/>
  <c r="E1586" i="1" s="1"/>
  <c r="E1587" i="1" a="1"/>
  <c r="E1587" i="1" s="1"/>
  <c r="J3709" i="2" s="1"/>
  <c r="E1588" i="1" a="1"/>
  <c r="E1588" i="1" s="1"/>
  <c r="J372" i="2" s="1"/>
  <c r="E1589" i="1" a="1"/>
  <c r="E1589" i="1" s="1"/>
  <c r="J3742" i="2" s="1"/>
  <c r="E1590" i="1" a="1"/>
  <c r="E1590" i="1" s="1"/>
  <c r="E1591" i="1" a="1"/>
  <c r="E1591" i="1" s="1"/>
  <c r="J3139" i="2" s="1"/>
  <c r="E1592" i="1" a="1"/>
  <c r="E1592" i="1" s="1"/>
  <c r="J2579" i="2" s="1"/>
  <c r="E1593" i="1" a="1"/>
  <c r="E1593" i="1" s="1"/>
  <c r="J2931" i="2" s="1"/>
  <c r="E1594" i="1" a="1"/>
  <c r="E1594" i="1" s="1"/>
  <c r="E1595" i="1" a="1"/>
  <c r="E1595" i="1" s="1"/>
  <c r="E1596" i="1" a="1"/>
  <c r="E1596" i="1" s="1"/>
  <c r="J2728" i="2" s="1"/>
  <c r="E1597" i="1" a="1"/>
  <c r="E1597" i="1" s="1"/>
  <c r="E1598" i="1" a="1"/>
  <c r="E1598" i="1" s="1"/>
  <c r="E1599" i="1" a="1"/>
  <c r="E1599" i="1"/>
  <c r="E1600" i="1" a="1"/>
  <c r="E1600" i="1" s="1"/>
  <c r="E1601" i="1" a="1"/>
  <c r="E1601" i="1" s="1"/>
  <c r="E1602" i="1" a="1"/>
  <c r="E1602" i="1" s="1"/>
  <c r="E1603" i="1" a="1"/>
  <c r="E1603" i="1" s="1"/>
  <c r="E1604" i="1" a="1"/>
  <c r="E1604" i="1" s="1"/>
  <c r="J2703" i="2" s="1"/>
  <c r="E1605" i="1" a="1"/>
  <c r="E1605" i="1" s="1"/>
  <c r="J2323" i="2" s="1"/>
  <c r="E1606" i="1" a="1"/>
  <c r="E1606" i="1" s="1"/>
  <c r="E1607" i="1" a="1"/>
  <c r="E1607" i="1" s="1"/>
  <c r="J123" i="2" s="1"/>
  <c r="E1608" i="1" a="1"/>
  <c r="E1608" i="1" s="1"/>
  <c r="J4393" i="2" s="1"/>
  <c r="E1609" i="1" a="1"/>
  <c r="E1609" i="1" s="1"/>
  <c r="J219" i="2" s="1"/>
  <c r="E1610" i="1" a="1"/>
  <c r="E1610" i="1"/>
  <c r="E1611" i="1" a="1"/>
  <c r="E1611" i="1" s="1"/>
  <c r="E1612" i="1" a="1"/>
  <c r="E1612" i="1" s="1"/>
  <c r="J815" i="2" s="1"/>
  <c r="E1613" i="1" a="1"/>
  <c r="E1613" i="1" s="1"/>
  <c r="J2392" i="2" s="1"/>
  <c r="E1614" i="1" a="1"/>
  <c r="E1614" i="1"/>
  <c r="J4778" i="2" s="1"/>
  <c r="E1615" i="1" a="1"/>
  <c r="E1615" i="1"/>
  <c r="E1616" i="1" a="1"/>
  <c r="E1616" i="1" s="1"/>
  <c r="E1617" i="1" a="1"/>
  <c r="E1617" i="1" s="1"/>
  <c r="J1224" i="2" s="1"/>
  <c r="E1618" i="1" a="1"/>
  <c r="E1618" i="1" s="1"/>
  <c r="J4825" i="2" s="1"/>
  <c r="E1619" i="1" a="1"/>
  <c r="E1619" i="1" s="1"/>
  <c r="E1620" i="1" a="1"/>
  <c r="E1620" i="1" s="1"/>
  <c r="J412" i="2" s="1"/>
  <c r="E1621" i="1" a="1"/>
  <c r="E1621" i="1" s="1"/>
  <c r="E1622" i="1" a="1"/>
  <c r="E1622" i="1" s="1"/>
  <c r="E1623" i="1" a="1"/>
  <c r="E1623" i="1" s="1"/>
  <c r="E1624" i="1" a="1"/>
  <c r="E1624" i="1" s="1"/>
  <c r="E1625" i="1" a="1"/>
  <c r="E1625" i="1" s="1"/>
  <c r="E1626" i="1" a="1"/>
  <c r="E1626" i="1" s="1"/>
  <c r="E1627" i="1" a="1"/>
  <c r="E1627" i="1" s="1"/>
  <c r="E1628" i="1" a="1"/>
  <c r="E1628" i="1" s="1"/>
  <c r="E1629" i="1" a="1"/>
  <c r="E1629" i="1" s="1"/>
  <c r="J1707" i="2" s="1"/>
  <c r="E1630" i="1" a="1"/>
  <c r="E1630" i="1" s="1"/>
  <c r="J1883" i="2" s="1"/>
  <c r="E1631" i="1" a="1"/>
  <c r="E1631" i="1" s="1"/>
  <c r="E1632" i="1" a="1"/>
  <c r="E1632" i="1" s="1"/>
  <c r="J4000" i="2" s="1"/>
  <c r="E1633" i="1" a="1"/>
  <c r="E1633" i="1" s="1"/>
  <c r="J2452" i="2" s="1"/>
  <c r="E1634" i="1" a="1"/>
  <c r="E1634" i="1" s="1"/>
  <c r="J4896" i="2" s="1"/>
  <c r="E1635" i="1" a="1"/>
  <c r="E1635" i="1" s="1"/>
  <c r="J1165" i="2" s="1"/>
  <c r="E1636" i="1" a="1"/>
  <c r="E1636" i="1" s="1"/>
  <c r="J3058" i="2" s="1"/>
  <c r="E1637" i="1" a="1"/>
  <c r="E1637" i="1" s="1"/>
  <c r="E1638" i="1" a="1"/>
  <c r="E1638" i="1" s="1"/>
  <c r="E1639" i="1" a="1"/>
  <c r="E1639" i="1" s="1"/>
  <c r="E1640" i="1" a="1"/>
  <c r="E1640" i="1"/>
  <c r="J2725" i="2" s="1"/>
  <c r="E1641" i="1" a="1"/>
  <c r="E1641" i="1" s="1"/>
  <c r="E1642" i="1" a="1"/>
  <c r="E1642" i="1" s="1"/>
  <c r="J2065" i="2" s="1"/>
  <c r="E1643" i="1" a="1"/>
  <c r="E1643" i="1" s="1"/>
  <c r="J1849" i="2" s="1"/>
  <c r="E1644" i="1" a="1"/>
  <c r="E1644" i="1" s="1"/>
  <c r="J2079" i="2" s="1"/>
  <c r="E1645" i="1" a="1"/>
  <c r="E1645" i="1" s="1"/>
  <c r="E1646" i="1" a="1"/>
  <c r="E1646" i="1" s="1"/>
  <c r="E1647" i="1" a="1"/>
  <c r="E1647" i="1" s="1"/>
  <c r="J2221" i="2" s="1"/>
  <c r="E1648" i="1" a="1"/>
  <c r="E1648" i="1" s="1"/>
  <c r="J414" i="2" s="1"/>
  <c r="E1649" i="1" a="1"/>
  <c r="E1649" i="1" s="1"/>
  <c r="J3781" i="2" s="1"/>
  <c r="E1650" i="1" a="1"/>
  <c r="E1650" i="1" s="1"/>
  <c r="E1651" i="1" a="1"/>
  <c r="E1651" i="1" s="1"/>
  <c r="J3539" i="2" s="1"/>
  <c r="E1652" i="1" a="1"/>
  <c r="E1652" i="1" s="1"/>
  <c r="E1653" i="1" a="1"/>
  <c r="E1653" i="1" s="1"/>
  <c r="J2261" i="2" s="1"/>
  <c r="E1654" i="1" a="1"/>
  <c r="E1654" i="1" s="1"/>
  <c r="J1590" i="2" s="1"/>
  <c r="E1655" i="1" a="1"/>
  <c r="E1655" i="1" s="1"/>
  <c r="E1656" i="1" a="1"/>
  <c r="E1656" i="1" s="1"/>
  <c r="J2334" i="2" s="1"/>
  <c r="E1657" i="1" a="1"/>
  <c r="E1657" i="1" s="1"/>
  <c r="J292" i="2" s="1"/>
  <c r="E1658" i="1" a="1"/>
  <c r="E1658" i="1"/>
  <c r="J2687" i="2" s="1"/>
  <c r="E1659" i="1" a="1"/>
  <c r="E1659" i="1" s="1"/>
  <c r="E1660" i="1" a="1"/>
  <c r="E1660" i="1" s="1"/>
  <c r="E1661" i="1" a="1"/>
  <c r="E1661" i="1" s="1"/>
  <c r="J4736" i="2" s="1"/>
  <c r="E1662" i="1" a="1"/>
  <c r="E1662" i="1" s="1"/>
  <c r="E1663" i="1" a="1"/>
  <c r="E1663" i="1" s="1"/>
  <c r="J3845" i="2" s="1"/>
  <c r="E1664" i="1" a="1"/>
  <c r="E1664" i="1" s="1"/>
  <c r="E1665" i="1" a="1"/>
  <c r="E1665" i="1" s="1"/>
  <c r="J3121" i="2" s="1"/>
  <c r="E1666" i="1" a="1"/>
  <c r="E1666" i="1" s="1"/>
  <c r="E1667" i="1" a="1"/>
  <c r="E1667" i="1" s="1"/>
  <c r="J1899" i="2" s="1"/>
  <c r="E1668" i="1" a="1"/>
  <c r="E1668" i="1" s="1"/>
  <c r="E1669" i="1" a="1"/>
  <c r="E1669" i="1" s="1"/>
  <c r="E1670" i="1" a="1"/>
  <c r="E1670" i="1" s="1"/>
  <c r="J418" i="2" s="1"/>
  <c r="E1671" i="1" a="1"/>
  <c r="E1671" i="1" s="1"/>
  <c r="E1672" i="1" a="1"/>
  <c r="E1672" i="1" s="1"/>
  <c r="E1673" i="1" a="1"/>
  <c r="E1673" i="1" s="1"/>
  <c r="J838" i="2" s="1"/>
  <c r="E1674" i="1" a="1"/>
  <c r="E1674" i="1" s="1"/>
  <c r="E1675" i="1" a="1"/>
  <c r="E1675" i="1" s="1"/>
  <c r="E1676" i="1" a="1"/>
  <c r="E1676" i="1" s="1"/>
  <c r="J4283" i="2" s="1"/>
  <c r="E1677" i="1" a="1"/>
  <c r="E1677" i="1" s="1"/>
  <c r="J4243" i="2" s="1"/>
  <c r="E1678" i="1" a="1"/>
  <c r="E1678" i="1" s="1"/>
  <c r="J1400" i="2" s="1"/>
  <c r="E1679" i="1" a="1"/>
  <c r="E1679" i="1" s="1"/>
  <c r="E1680" i="1" a="1"/>
  <c r="E1680" i="1" s="1"/>
  <c r="J2348" i="2" s="1"/>
  <c r="E1681" i="1" a="1"/>
  <c r="E1681" i="1" s="1"/>
  <c r="J3735" i="2" s="1"/>
  <c r="E1682" i="1" a="1"/>
  <c r="E1682" i="1" s="1"/>
  <c r="J4018" i="2" s="1"/>
  <c r="E1683" i="1" a="1"/>
  <c r="E1683" i="1"/>
  <c r="J4342" i="2" s="1"/>
  <c r="E1684" i="1" a="1"/>
  <c r="E1684" i="1" s="1"/>
  <c r="J3086" i="2" s="1"/>
  <c r="E1685" i="1" a="1"/>
  <c r="E1685" i="1" s="1"/>
  <c r="E1686" i="1" a="1"/>
  <c r="E1686" i="1" s="1"/>
  <c r="J1897" i="2" s="1"/>
  <c r="E1687" i="1" a="1"/>
  <c r="E1687" i="1" s="1"/>
  <c r="E1688" i="1" a="1"/>
  <c r="E1688" i="1" s="1"/>
  <c r="J4102" i="2" s="1"/>
  <c r="E1689" i="1" a="1"/>
  <c r="E1689" i="1" s="1"/>
  <c r="J755" i="2" s="1"/>
  <c r="E1690" i="1" a="1"/>
  <c r="E1690" i="1" s="1"/>
  <c r="E1691" i="1" a="1"/>
  <c r="E1691" i="1" s="1"/>
  <c r="E1692" i="1" a="1"/>
  <c r="E1692" i="1" s="1"/>
  <c r="E1693" i="1" a="1"/>
  <c r="E1693" i="1" s="1"/>
  <c r="J1431" i="2" s="1"/>
  <c r="E1694" i="1" a="1"/>
  <c r="E1694" i="1" s="1"/>
  <c r="E1695" i="1" a="1"/>
  <c r="E1695" i="1" s="1"/>
  <c r="J4091" i="2" s="1"/>
  <c r="E1696" i="1" a="1"/>
  <c r="E1696" i="1" s="1"/>
  <c r="E1697" i="1" a="1"/>
  <c r="E1697" i="1"/>
  <c r="E1698" i="1" a="1"/>
  <c r="E1698" i="1" s="1"/>
  <c r="J3500" i="2" s="1"/>
  <c r="E1699" i="1" a="1"/>
  <c r="E1699" i="1" s="1"/>
  <c r="J1983" i="2" s="1"/>
  <c r="E1700" i="1" a="1"/>
  <c r="E1700" i="1" s="1"/>
  <c r="J258" i="2" s="1"/>
  <c r="E1701" i="1" a="1"/>
  <c r="E1701" i="1" s="1"/>
  <c r="E1702" i="1" a="1"/>
  <c r="E1702" i="1" s="1"/>
  <c r="E1703" i="1" a="1"/>
  <c r="E1703" i="1" s="1"/>
  <c r="J3894" i="2" s="1"/>
  <c r="E1704" i="1" a="1"/>
  <c r="E1704" i="1" s="1"/>
  <c r="E1705" i="1" a="1"/>
  <c r="E1705" i="1" s="1"/>
  <c r="J1653" i="2" s="1"/>
  <c r="E1706" i="1" a="1"/>
  <c r="E1706" i="1" s="1"/>
  <c r="J3280" i="2" s="1"/>
  <c r="E1707" i="1" a="1"/>
  <c r="E1707" i="1" s="1"/>
  <c r="J1062" i="2" s="1"/>
  <c r="E1708" i="1" a="1"/>
  <c r="E1708" i="1" s="1"/>
  <c r="J2409" i="2" s="1"/>
  <c r="E1709" i="1" a="1"/>
  <c r="E1709" i="1" s="1"/>
  <c r="E1710" i="1" a="1"/>
  <c r="E1710" i="1" s="1"/>
  <c r="J2775" i="2" s="1"/>
  <c r="E1711" i="1" a="1"/>
  <c r="E1711" i="1" s="1"/>
  <c r="J3506" i="2" s="1"/>
  <c r="E1712" i="1" a="1"/>
  <c r="E1712" i="1" s="1"/>
  <c r="J3944" i="2" s="1"/>
  <c r="E1713" i="1" a="1"/>
  <c r="E1713" i="1" s="1"/>
  <c r="J4244" i="2" s="1"/>
  <c r="E1714" i="1" a="1"/>
  <c r="E1714" i="1" s="1"/>
  <c r="E1715" i="1" a="1"/>
  <c r="E1715" i="1" s="1"/>
  <c r="J4641" i="2" s="1"/>
  <c r="E1716" i="1" a="1"/>
  <c r="E1716" i="1" s="1"/>
  <c r="J4576" i="2" s="1"/>
  <c r="E1717" i="1" a="1"/>
  <c r="E1717" i="1"/>
  <c r="J4805" i="2" s="1"/>
  <c r="E1718" i="1" a="1"/>
  <c r="E1718" i="1" s="1"/>
  <c r="J3031" i="2" s="1"/>
  <c r="E1719" i="1" a="1"/>
  <c r="E1719" i="1" s="1"/>
  <c r="E1720" i="1" a="1"/>
  <c r="E1720" i="1" s="1"/>
  <c r="E1721" i="1" a="1"/>
  <c r="E1721" i="1" s="1"/>
  <c r="J2383" i="2" s="1"/>
  <c r="E1722" i="1" a="1"/>
  <c r="E1722" i="1"/>
  <c r="J2333" i="2" s="1"/>
  <c r="E1723" i="1" a="1"/>
  <c r="E1723" i="1" s="1"/>
  <c r="J3602" i="2" s="1"/>
  <c r="E1724" i="1" a="1"/>
  <c r="E1724" i="1" s="1"/>
  <c r="E1725" i="1" a="1"/>
  <c r="E1725" i="1" s="1"/>
  <c r="J2502" i="2" s="1"/>
  <c r="E1726" i="1" a="1"/>
  <c r="E1726" i="1" s="1"/>
  <c r="J1091" i="2" s="1"/>
  <c r="E1727" i="1" a="1"/>
  <c r="E1727" i="1" s="1"/>
  <c r="J4398" i="2" s="1"/>
  <c r="E1728" i="1" a="1"/>
  <c r="E1728" i="1" s="1"/>
  <c r="J2915" i="2" s="1"/>
  <c r="E1729" i="1" a="1"/>
  <c r="E1729" i="1" s="1"/>
  <c r="E1730" i="1" a="1"/>
  <c r="E1730" i="1" s="1"/>
  <c r="E1731" i="1" a="1"/>
  <c r="E1731" i="1" s="1"/>
  <c r="J2264" i="2" s="1"/>
  <c r="E1732" i="1" a="1"/>
  <c r="E1732" i="1" s="1"/>
  <c r="E1733" i="1" a="1"/>
  <c r="E1733" i="1" s="1"/>
  <c r="J1609" i="2" s="1"/>
  <c r="E1734" i="1" a="1"/>
  <c r="E1734" i="1" s="1"/>
  <c r="E1735" i="1" a="1"/>
  <c r="E1735" i="1" s="1"/>
  <c r="J3980" i="2" s="1"/>
  <c r="E1736" i="1" a="1"/>
  <c r="E1736" i="1" s="1"/>
  <c r="E1737" i="1" a="1"/>
  <c r="E1737" i="1" s="1"/>
  <c r="E1738" i="1" a="1"/>
  <c r="E1738" i="1" s="1"/>
  <c r="J4963" i="2" s="1"/>
  <c r="E1739" i="1" a="1"/>
  <c r="E1739" i="1" s="1"/>
  <c r="E1740" i="1" a="1"/>
  <c r="E1740" i="1" s="1"/>
  <c r="J3330" i="2" s="1"/>
  <c r="E1741" i="1" a="1"/>
  <c r="E1741" i="1"/>
  <c r="E1742" i="1" a="1"/>
  <c r="E1742" i="1" s="1"/>
  <c r="J2313" i="2" s="1"/>
  <c r="E1743" i="1" a="1"/>
  <c r="E1743" i="1" s="1"/>
  <c r="J1579" i="2" s="1"/>
  <c r="E1744" i="1" a="1"/>
  <c r="E1744" i="1" s="1"/>
  <c r="J4811" i="2" s="1"/>
  <c r="E1745" i="1" a="1"/>
  <c r="E1745" i="1" s="1"/>
  <c r="J4704" i="2" s="1"/>
  <c r="E1746" i="1" a="1"/>
  <c r="E1746" i="1" s="1"/>
  <c r="E1747" i="1" a="1"/>
  <c r="E1747" i="1" s="1"/>
  <c r="E1748" i="1" a="1"/>
  <c r="E1748" i="1" s="1"/>
  <c r="E1749" i="1" a="1"/>
  <c r="E1749" i="1" s="1"/>
  <c r="E1750" i="1" a="1"/>
  <c r="E1750" i="1" s="1"/>
  <c r="J3100" i="2" s="1"/>
  <c r="E1751" i="1" a="1"/>
  <c r="E1751" i="1"/>
  <c r="J1253" i="2" s="1"/>
  <c r="E1752" i="1" a="1"/>
  <c r="E1752" i="1" s="1"/>
  <c r="E1753" i="1" a="1"/>
  <c r="E1753" i="1" s="1"/>
  <c r="E1754" i="1" a="1"/>
  <c r="E1754" i="1" s="1"/>
  <c r="E1755" i="1" a="1"/>
  <c r="E1755" i="1" s="1"/>
  <c r="J4942" i="2" s="1"/>
  <c r="E1756" i="1" a="1"/>
  <c r="E1756" i="1" s="1"/>
  <c r="E1757" i="1" a="1"/>
  <c r="E1757" i="1" s="1"/>
  <c r="J405" i="2" s="1"/>
  <c r="E1758" i="1" a="1"/>
  <c r="E1758" i="1" s="1"/>
  <c r="E1759" i="1" a="1"/>
  <c r="E1759" i="1" s="1"/>
  <c r="J4145" i="2" s="1"/>
  <c r="E1760" i="1" a="1"/>
  <c r="E1760" i="1"/>
  <c r="J1087" i="2" s="1"/>
  <c r="E1761" i="1" a="1"/>
  <c r="E1761" i="1" s="1"/>
  <c r="J2217" i="2" s="1"/>
  <c r="E1762" i="1" a="1"/>
  <c r="E1762" i="1" s="1"/>
  <c r="J1536" i="2" s="1"/>
  <c r="E1763" i="1" a="1"/>
  <c r="E1763" i="1" s="1"/>
  <c r="E1764" i="1" a="1"/>
  <c r="E1764" i="1" s="1"/>
  <c r="E1765" i="1" a="1"/>
  <c r="E1765" i="1" s="1"/>
  <c r="J1022" i="2" s="1"/>
  <c r="E1766" i="1" a="1"/>
  <c r="E1766" i="1" s="1"/>
  <c r="E1767" i="1" a="1"/>
  <c r="E1767" i="1" s="1"/>
  <c r="J1955" i="2" s="1"/>
  <c r="E1768" i="1" a="1"/>
  <c r="E1768" i="1" s="1"/>
  <c r="E1769" i="1" a="1"/>
  <c r="E1769" i="1" s="1"/>
  <c r="E1770" i="1" a="1"/>
  <c r="E1770" i="1" s="1"/>
  <c r="J1561" i="2" s="1"/>
  <c r="E1771" i="1" a="1"/>
  <c r="E1771" i="1" s="1"/>
  <c r="E1772" i="1" a="1"/>
  <c r="E1772" i="1"/>
  <c r="J4685" i="2" s="1"/>
  <c r="E1773" i="1" a="1"/>
  <c r="E1773" i="1" s="1"/>
  <c r="E1774" i="1" a="1"/>
  <c r="E1774" i="1"/>
  <c r="J1692" i="2" s="1"/>
  <c r="E1775" i="1" a="1"/>
  <c r="E1775" i="1" s="1"/>
  <c r="J1390" i="2" s="1"/>
  <c r="E1776" i="1" a="1"/>
  <c r="E1776" i="1" s="1"/>
  <c r="J1159" i="2" s="1"/>
  <c r="E1777" i="1" a="1"/>
  <c r="E1777" i="1" s="1"/>
  <c r="E1778" i="1" a="1"/>
  <c r="E1778" i="1" s="1"/>
  <c r="E1779" i="1" a="1"/>
  <c r="E1779" i="1" s="1"/>
  <c r="J3384" i="2" s="1"/>
  <c r="E1780" i="1" a="1"/>
  <c r="E1780" i="1" s="1"/>
  <c r="J2412" i="2" s="1"/>
  <c r="E1781" i="1" a="1"/>
  <c r="E1781" i="1" s="1"/>
  <c r="J4849" i="2" s="1"/>
  <c r="E1782" i="1" a="1"/>
  <c r="E1782" i="1" s="1"/>
  <c r="J4181" i="2" s="1"/>
  <c r="E1783" i="1" a="1"/>
  <c r="E1783" i="1" s="1"/>
  <c r="J2064" i="2" s="1"/>
  <c r="E1784" i="1" a="1"/>
  <c r="E1784" i="1" s="1"/>
  <c r="E1785" i="1" a="1"/>
  <c r="E1785" i="1" s="1"/>
  <c r="E1786" i="1" a="1"/>
  <c r="E1786" i="1" s="1"/>
  <c r="E1787" i="1" a="1"/>
  <c r="E1787" i="1" s="1"/>
  <c r="J4760" i="2" s="1"/>
  <c r="E1788" i="1" a="1"/>
  <c r="E1788" i="1" s="1"/>
  <c r="J2652" i="2" s="1"/>
  <c r="E1789" i="1" a="1"/>
  <c r="E1789" i="1" s="1"/>
  <c r="E1790" i="1" a="1"/>
  <c r="E1790" i="1" s="1"/>
  <c r="E1791" i="1" a="1"/>
  <c r="E1791" i="1" s="1"/>
  <c r="J151" i="2" s="1"/>
  <c r="E1792" i="1" a="1"/>
  <c r="E1792" i="1" s="1"/>
  <c r="E1793" i="1" a="1"/>
  <c r="E1793" i="1" s="1"/>
  <c r="J3189" i="2" s="1"/>
  <c r="E1794" i="1" a="1"/>
  <c r="E1794" i="1" s="1"/>
  <c r="J661" i="2" s="1"/>
  <c r="E1795" i="1" a="1"/>
  <c r="E1795" i="1" s="1"/>
  <c r="J3449" i="2" s="1"/>
  <c r="E1796" i="1" a="1"/>
  <c r="E1796" i="1" s="1"/>
  <c r="E1797" i="1" a="1"/>
  <c r="E1797" i="1" s="1"/>
  <c r="J1917" i="2" s="1"/>
  <c r="E1798" i="1" a="1"/>
  <c r="E1798" i="1" s="1"/>
  <c r="E1799" i="1" a="1"/>
  <c r="E1799" i="1" s="1"/>
  <c r="E1800" i="1" a="1"/>
  <c r="E1800" i="1" s="1"/>
  <c r="J3937" i="2" s="1"/>
  <c r="E1801" i="1" a="1"/>
  <c r="E1801" i="1" s="1"/>
  <c r="E1802" i="1" a="1"/>
  <c r="E1802" i="1" s="1"/>
  <c r="J1183" i="2" s="1"/>
  <c r="E1803" i="1" a="1"/>
  <c r="E1803" i="1" s="1"/>
  <c r="E1804" i="1" a="1"/>
  <c r="E1804" i="1"/>
  <c r="E1805" i="1" a="1"/>
  <c r="E1805" i="1" s="1"/>
  <c r="J942" i="2" s="1"/>
  <c r="E1806" i="1" a="1"/>
  <c r="E1806" i="1" s="1"/>
  <c r="J4774" i="2" s="1"/>
  <c r="E1807" i="1" a="1"/>
  <c r="E1807" i="1" s="1"/>
  <c r="E1808" i="1" a="1"/>
  <c r="E1808" i="1" s="1"/>
  <c r="E1809" i="1" a="1"/>
  <c r="E1809" i="1" s="1"/>
  <c r="E1810" i="1" a="1"/>
  <c r="E1810" i="1" s="1"/>
  <c r="E1811" i="1" a="1"/>
  <c r="E1811" i="1" s="1"/>
  <c r="E1812" i="1" a="1"/>
  <c r="E1812" i="1" s="1"/>
  <c r="J4143" i="2" s="1"/>
  <c r="E1813" i="1" a="1"/>
  <c r="E1813" i="1" s="1"/>
  <c r="E1814" i="1" a="1"/>
  <c r="E1814" i="1" s="1"/>
  <c r="J742" i="2" s="1"/>
  <c r="E1815" i="1" a="1"/>
  <c r="E1815" i="1" s="1"/>
  <c r="E1816" i="1" a="1"/>
  <c r="E1816" i="1" s="1"/>
  <c r="J1447" i="2" s="1"/>
  <c r="E1817" i="1" a="1"/>
  <c r="E1817" i="1" s="1"/>
  <c r="E1818" i="1" a="1"/>
  <c r="E1818" i="1" s="1"/>
  <c r="E1819" i="1" a="1"/>
  <c r="E1819" i="1" s="1"/>
  <c r="E1820" i="1" a="1"/>
  <c r="E1820" i="1" s="1"/>
  <c r="J4654" i="2" s="1"/>
  <c r="E1821" i="1" a="1"/>
  <c r="E1821" i="1" s="1"/>
  <c r="J1809" i="2" s="1"/>
  <c r="E1822" i="1" a="1"/>
  <c r="E1822" i="1" s="1"/>
  <c r="J938" i="2" s="1"/>
  <c r="E1823" i="1" a="1"/>
  <c r="E1823" i="1" s="1"/>
  <c r="E1824" i="1" a="1"/>
  <c r="E1824" i="1" s="1"/>
  <c r="E1825" i="1" a="1"/>
  <c r="E1825" i="1"/>
  <c r="J4625" i="2" s="1"/>
  <c r="E1826" i="1" a="1"/>
  <c r="E1826" i="1" s="1"/>
  <c r="E1827" i="1" a="1"/>
  <c r="E1827" i="1" s="1"/>
  <c r="E1828" i="1" a="1"/>
  <c r="E1828" i="1" s="1"/>
  <c r="E1829" i="1" a="1"/>
  <c r="E1829" i="1" s="1"/>
  <c r="J4934" i="2" s="1"/>
  <c r="E1830" i="1" a="1"/>
  <c r="E1830" i="1" s="1"/>
  <c r="J2532" i="2" s="1"/>
  <c r="E1831" i="1" a="1"/>
  <c r="E1831" i="1" s="1"/>
  <c r="E1832" i="1" a="1"/>
  <c r="E1832" i="1" s="1"/>
  <c r="J2575" i="2" s="1"/>
  <c r="E1833" i="1" a="1"/>
  <c r="E1833" i="1" s="1"/>
  <c r="E1834" i="1" a="1"/>
  <c r="E1834" i="1" s="1"/>
  <c r="E1835" i="1" a="1"/>
  <c r="E1835" i="1" s="1"/>
  <c r="J4882" i="2" s="1"/>
  <c r="E1836" i="1" a="1"/>
  <c r="E1836" i="1" s="1"/>
  <c r="E1837" i="1" a="1"/>
  <c r="E1837" i="1" s="1"/>
  <c r="J4745" i="2" s="1"/>
  <c r="E1838" i="1" a="1"/>
  <c r="E1838" i="1" s="1"/>
  <c r="E1839" i="1" a="1"/>
  <c r="E1839" i="1" s="1"/>
  <c r="E1840" i="1" a="1"/>
  <c r="E1840" i="1" s="1"/>
  <c r="J1610" i="2" s="1"/>
  <c r="E1841" i="1" a="1"/>
  <c r="E1841" i="1" s="1"/>
  <c r="E1842" i="1" a="1"/>
  <c r="E1842" i="1" s="1"/>
  <c r="J3963" i="2" s="1"/>
  <c r="E1843" i="1" a="1"/>
  <c r="E1843" i="1" s="1"/>
  <c r="E1844" i="1" a="1"/>
  <c r="E1844" i="1" s="1"/>
  <c r="E1845" i="1" a="1"/>
  <c r="E1845" i="1" s="1"/>
  <c r="E1846" i="1" a="1"/>
  <c r="E1846" i="1" s="1"/>
  <c r="E1847" i="1" a="1"/>
  <c r="E1847" i="1" s="1"/>
  <c r="E1848" i="1" a="1"/>
  <c r="E1848" i="1" s="1"/>
  <c r="E1849" i="1" a="1"/>
  <c r="E1849" i="1" s="1"/>
  <c r="E1850" i="1" a="1"/>
  <c r="E1850" i="1" s="1"/>
  <c r="E1851" i="1" a="1"/>
  <c r="E1851" i="1" s="1"/>
  <c r="E1852" i="1" a="1"/>
  <c r="E1852" i="1" s="1"/>
  <c r="J2616" i="2" s="1"/>
  <c r="E1853" i="1" a="1"/>
  <c r="E1853" i="1" s="1"/>
  <c r="J1878" i="2" s="1"/>
  <c r="E1854" i="1" a="1"/>
  <c r="E1854" i="1"/>
  <c r="J3238" i="2" s="1"/>
  <c r="E1855" i="1" a="1"/>
  <c r="E1855" i="1" s="1"/>
  <c r="J1662" i="2" s="1"/>
  <c r="E1856" i="1" a="1"/>
  <c r="E1856" i="1" s="1"/>
  <c r="J2816" i="2" s="1"/>
  <c r="E1857" i="1" a="1"/>
  <c r="E1857" i="1" s="1"/>
  <c r="E1858" i="1" a="1"/>
  <c r="E1858" i="1" s="1"/>
  <c r="E1859" i="1" a="1"/>
  <c r="E1859" i="1" s="1"/>
  <c r="E1860" i="1" a="1"/>
  <c r="E1860" i="1" s="1"/>
  <c r="E1861" i="1" a="1"/>
  <c r="E1861" i="1" s="1"/>
  <c r="E1862" i="1" a="1"/>
  <c r="E1862" i="1" s="1"/>
  <c r="E1863" i="1" a="1"/>
  <c r="E1863" i="1" s="1"/>
  <c r="E1864" i="1" a="1"/>
  <c r="E1864" i="1" s="1"/>
  <c r="E1865" i="1" a="1"/>
  <c r="E1865" i="1" s="1"/>
  <c r="J3822" i="2" s="1"/>
  <c r="E1866" i="1" a="1"/>
  <c r="E1866" i="1" s="1"/>
  <c r="E1867" i="1" a="1"/>
  <c r="E1867" i="1" s="1"/>
  <c r="J1923" i="2" s="1"/>
  <c r="E1868" i="1" a="1"/>
  <c r="E1868" i="1" s="1"/>
  <c r="J9" i="2" s="1"/>
  <c r="E1869" i="1" a="1"/>
  <c r="E1869" i="1"/>
  <c r="E1870" i="1" a="1"/>
  <c r="E1870" i="1" s="1"/>
  <c r="E1871" i="1" a="1"/>
  <c r="E1871" i="1" s="1"/>
  <c r="E1872" i="1" a="1"/>
  <c r="E1872" i="1" s="1"/>
  <c r="E1873" i="1" a="1"/>
  <c r="E1873" i="1" s="1"/>
  <c r="J4377" i="2" s="1"/>
  <c r="E1874" i="1" a="1"/>
  <c r="E1874" i="1" s="1"/>
  <c r="E1875" i="1" a="1"/>
  <c r="E1875" i="1" s="1"/>
  <c r="E1876" i="1" a="1"/>
  <c r="E1876" i="1" s="1"/>
  <c r="J4501" i="2" s="1"/>
  <c r="E1877" i="1" a="1"/>
  <c r="E1877" i="1" s="1"/>
  <c r="J373" i="2" s="1"/>
  <c r="E1878" i="1" a="1"/>
  <c r="E1878" i="1" s="1"/>
  <c r="J2155" i="2" s="1"/>
  <c r="E1879" i="1" a="1"/>
  <c r="E1879" i="1" s="1"/>
  <c r="J753" i="2" s="1"/>
  <c r="E1880" i="1" a="1"/>
  <c r="E1880" i="1" s="1"/>
  <c r="E1881" i="1" a="1"/>
  <c r="E1881" i="1" s="1"/>
  <c r="E1882" i="1" a="1"/>
  <c r="E1882" i="1" s="1"/>
  <c r="E1883" i="1" a="1"/>
  <c r="E1883" i="1" s="1"/>
  <c r="E1884" i="1" a="1"/>
  <c r="E1884" i="1" s="1"/>
  <c r="E1885" i="1" a="1"/>
  <c r="E1885" i="1" s="1"/>
  <c r="E1886" i="1" a="1"/>
  <c r="E1886" i="1" s="1"/>
  <c r="J967" i="2" s="1"/>
  <c r="E1887" i="1" a="1"/>
  <c r="E1887" i="1"/>
  <c r="J3524" i="2" s="1"/>
  <c r="E1888" i="1" a="1"/>
  <c r="E1888" i="1" s="1"/>
  <c r="J3085" i="2" s="1"/>
  <c r="E1889" i="1" a="1"/>
  <c r="E1889" i="1" s="1"/>
  <c r="E1890" i="1" a="1"/>
  <c r="E1890" i="1" s="1"/>
  <c r="E1891" i="1" a="1"/>
  <c r="E1891" i="1"/>
  <c r="J71" i="2" s="1"/>
  <c r="E1892" i="1" a="1"/>
  <c r="E1892" i="1" s="1"/>
  <c r="J3530" i="2" s="1"/>
  <c r="E1893" i="1" a="1"/>
  <c r="E1893" i="1" s="1"/>
  <c r="E1894" i="1" a="1"/>
  <c r="E1894" i="1" s="1"/>
  <c r="E1895" i="1" a="1"/>
  <c r="E1895" i="1" s="1"/>
  <c r="J3134" i="2" s="1"/>
  <c r="E1896" i="1" a="1"/>
  <c r="E1896" i="1"/>
  <c r="E1897" i="1" a="1"/>
  <c r="E1897" i="1" s="1"/>
  <c r="J4659" i="2" s="1"/>
  <c r="E1898" i="1" a="1"/>
  <c r="E1898" i="1" s="1"/>
  <c r="E1899" i="1" a="1"/>
  <c r="E1899" i="1" s="1"/>
  <c r="J1680" i="2" s="1"/>
  <c r="E1900" i="1" a="1"/>
  <c r="E1900" i="1" s="1"/>
  <c r="J639" i="2" s="1"/>
  <c r="E1901" i="1" a="1"/>
  <c r="E1901" i="1" s="1"/>
  <c r="E1902" i="1" a="1"/>
  <c r="E1902" i="1" s="1"/>
  <c r="J4138" i="2" s="1"/>
  <c r="E1903" i="1" a="1"/>
  <c r="E1903" i="1" s="1"/>
  <c r="J2405" i="2" s="1"/>
  <c r="E1904" i="1" a="1"/>
  <c r="E1904" i="1" s="1"/>
  <c r="E1905" i="1" a="1"/>
  <c r="E1905" i="1" s="1"/>
  <c r="E1906" i="1" a="1"/>
  <c r="E1906" i="1" s="1"/>
  <c r="E1907" i="1" a="1"/>
  <c r="E1907" i="1" s="1"/>
  <c r="J3" i="2" s="1"/>
  <c r="E1908" i="1" a="1"/>
  <c r="E1908" i="1" s="1"/>
  <c r="E1909" i="1" a="1"/>
  <c r="E1909" i="1" s="1"/>
  <c r="E1910" i="1" a="1"/>
  <c r="E1910" i="1" s="1"/>
  <c r="E1911" i="1" a="1"/>
  <c r="E1911" i="1" s="1"/>
  <c r="E1912" i="1" a="1"/>
  <c r="E1912" i="1" s="1"/>
  <c r="E1913" i="1" a="1"/>
  <c r="E1913" i="1" s="1"/>
  <c r="E1914" i="1" a="1"/>
  <c r="E1914" i="1" s="1"/>
  <c r="E1915" i="1" a="1"/>
  <c r="E1915" i="1"/>
  <c r="E1916" i="1" a="1"/>
  <c r="E1916" i="1" s="1"/>
  <c r="E1917" i="1" a="1"/>
  <c r="E1917" i="1" s="1"/>
  <c r="J3557" i="2" s="1"/>
  <c r="E1918" i="1" a="1"/>
  <c r="E1918" i="1" s="1"/>
  <c r="J3416" i="2" s="1"/>
  <c r="E1919" i="1" a="1"/>
  <c r="E1919" i="1" s="1"/>
  <c r="E1920" i="1" a="1"/>
  <c r="E1920" i="1" s="1"/>
  <c r="J287" i="2" s="1"/>
  <c r="E1921" i="1" a="1"/>
  <c r="E1921" i="1" s="1"/>
  <c r="E1922" i="1" a="1"/>
  <c r="E1922" i="1" s="1"/>
  <c r="E1923" i="1" a="1"/>
  <c r="E1923" i="1" s="1"/>
  <c r="J1559" i="2" s="1"/>
  <c r="E1924" i="1" a="1"/>
  <c r="E1924" i="1" s="1"/>
  <c r="E1925" i="1" a="1"/>
  <c r="E1925" i="1" s="1"/>
  <c r="E1926" i="1" a="1"/>
  <c r="E1926" i="1" s="1"/>
  <c r="E1927" i="1" a="1"/>
  <c r="E1927" i="1" s="1"/>
  <c r="J3020" i="2" s="1"/>
  <c r="E1928" i="1" a="1"/>
  <c r="E1928" i="1" s="1"/>
  <c r="J1298" i="2" s="1"/>
  <c r="E1929" i="1" a="1"/>
  <c r="E1929" i="1" s="1"/>
  <c r="E1930" i="1" a="1"/>
  <c r="E1930" i="1" s="1"/>
  <c r="J3626" i="2" s="1"/>
  <c r="E1931" i="1" a="1"/>
  <c r="E1931" i="1"/>
  <c r="E1932" i="1" a="1"/>
  <c r="E1932" i="1" s="1"/>
  <c r="E1933" i="1" a="1"/>
  <c r="E1933" i="1" s="1"/>
  <c r="J4510" i="2" s="1"/>
  <c r="E1934" i="1" a="1"/>
  <c r="E1934" i="1" s="1"/>
  <c r="J3610" i="2" s="1"/>
  <c r="E1935" i="1" a="1"/>
  <c r="E1935" i="1" s="1"/>
  <c r="E1936" i="1" a="1"/>
  <c r="E1936" i="1" s="1"/>
  <c r="J669" i="2" s="1"/>
  <c r="E1937" i="1" a="1"/>
  <c r="E1937" i="1" s="1"/>
  <c r="J2403" i="2" s="1"/>
  <c r="E1938" i="1" a="1"/>
  <c r="E1938" i="1" s="1"/>
  <c r="E1939" i="1" a="1"/>
  <c r="E1939" i="1" s="1"/>
  <c r="E1940" i="1" a="1"/>
  <c r="E1940" i="1"/>
  <c r="J4431" i="2" s="1"/>
  <c r="E1941" i="1" a="1"/>
  <c r="E1941" i="1" s="1"/>
  <c r="E1942" i="1" a="1"/>
  <c r="E1942" i="1" s="1"/>
  <c r="E1943" i="1" a="1"/>
  <c r="E1943" i="1" s="1"/>
  <c r="E1944" i="1" a="1"/>
  <c r="E1944" i="1" s="1"/>
  <c r="J1518" i="2" s="1"/>
  <c r="E1945" i="1" a="1"/>
  <c r="E1945" i="1" s="1"/>
  <c r="E1946" i="1" a="1"/>
  <c r="E1946" i="1" s="1"/>
  <c r="J2196" i="2" s="1"/>
  <c r="E1947" i="1" a="1"/>
  <c r="E1947" i="1" s="1"/>
  <c r="J2828" i="2" s="1"/>
  <c r="E1948" i="1" a="1"/>
  <c r="E1948" i="1" s="1"/>
  <c r="E1949" i="1" a="1"/>
  <c r="E1949" i="1" s="1"/>
  <c r="E1950" i="1" a="1"/>
  <c r="E1950" i="1" s="1"/>
  <c r="E1951" i="1" a="1"/>
  <c r="E1951" i="1" s="1"/>
  <c r="E1952" i="1" a="1"/>
  <c r="E1952" i="1" s="1"/>
  <c r="E1953" i="1" a="1"/>
  <c r="E1953" i="1" s="1"/>
  <c r="E1954" i="1" a="1"/>
  <c r="E1954" i="1" s="1"/>
  <c r="E1955" i="1" a="1"/>
  <c r="E1955" i="1" s="1"/>
  <c r="E1956" i="1" a="1"/>
  <c r="E1956" i="1" s="1"/>
  <c r="E1957" i="1" a="1"/>
  <c r="E1957" i="1" s="1"/>
  <c r="J1463" i="2" s="1"/>
  <c r="E1958" i="1" a="1"/>
  <c r="E1958" i="1" s="1"/>
  <c r="E1959" i="1" a="1"/>
  <c r="E1959" i="1" s="1"/>
  <c r="E1960" i="1" a="1"/>
  <c r="E1960" i="1" s="1"/>
  <c r="E1961" i="1" a="1"/>
  <c r="E1961" i="1" s="1"/>
  <c r="E1962" i="1" a="1"/>
  <c r="E1962" i="1" s="1"/>
  <c r="E1963" i="1" a="1"/>
  <c r="E1963" i="1"/>
  <c r="E1964" i="1" a="1"/>
  <c r="E1964" i="1"/>
  <c r="J3267" i="2" s="1"/>
  <c r="E1965" i="1" a="1"/>
  <c r="E1965" i="1" s="1"/>
  <c r="J2606" i="2" s="1"/>
  <c r="E1966" i="1" a="1"/>
  <c r="E1966" i="1" s="1"/>
  <c r="E1967" i="1" a="1"/>
  <c r="E1967" i="1" s="1"/>
  <c r="J3570" i="2" s="1"/>
  <c r="E1968" i="1" a="1"/>
  <c r="E1968" i="1" s="1"/>
  <c r="J2046" i="2" s="1"/>
  <c r="E1969" i="1" a="1"/>
  <c r="E1969" i="1" s="1"/>
  <c r="J3225" i="2" s="1"/>
  <c r="E1970" i="1" a="1"/>
  <c r="E1970" i="1" s="1"/>
  <c r="J800" i="2" s="1"/>
  <c r="E1971" i="1" a="1"/>
  <c r="E1971" i="1" s="1"/>
  <c r="E1972" i="1" a="1"/>
  <c r="E1972" i="1" s="1"/>
  <c r="E1973" i="1" a="1"/>
  <c r="E1973" i="1" s="1"/>
  <c r="J3312" i="2" s="1"/>
  <c r="E1974" i="1" a="1"/>
  <c r="E1974" i="1" s="1"/>
  <c r="J2666" i="2" s="1"/>
  <c r="E1975" i="1" a="1"/>
  <c r="E1975" i="1" s="1"/>
  <c r="J2337" i="2" s="1"/>
  <c r="E1976" i="1" a="1"/>
  <c r="E1976" i="1" s="1"/>
  <c r="J727" i="2" s="1"/>
  <c r="E1977" i="1" a="1"/>
  <c r="E1977" i="1" s="1"/>
  <c r="J4560" i="2" s="1"/>
  <c r="E1978" i="1" a="1"/>
  <c r="E1978" i="1" s="1"/>
  <c r="J2707" i="2" s="1"/>
  <c r="E1979" i="1" a="1"/>
  <c r="E1979" i="1" s="1"/>
  <c r="J4800" i="2" s="1"/>
  <c r="E1980" i="1" a="1"/>
  <c r="E1980" i="1" s="1"/>
  <c r="J3479" i="2" s="1"/>
  <c r="E1981" i="1" a="1"/>
  <c r="E1981" i="1" s="1"/>
  <c r="E1982" i="1" a="1"/>
  <c r="E1982" i="1" s="1"/>
  <c r="J2764" i="2" s="1"/>
  <c r="E1983" i="1" a="1"/>
  <c r="E1983" i="1" s="1"/>
  <c r="J4674" i="2" s="1"/>
  <c r="E1984" i="1" a="1"/>
  <c r="E1984" i="1" s="1"/>
  <c r="E1985" i="1" a="1"/>
  <c r="E1985" i="1" s="1"/>
  <c r="J87" i="2" s="1"/>
  <c r="E1986" i="1" a="1"/>
  <c r="E1986" i="1" s="1"/>
  <c r="E1987" i="1" a="1"/>
  <c r="E1987" i="1" s="1"/>
  <c r="E1988" i="1" a="1"/>
  <c r="E1988" i="1" s="1"/>
  <c r="E1989" i="1" a="1"/>
  <c r="E1989" i="1" s="1"/>
  <c r="E1990" i="1" a="1"/>
  <c r="E1990" i="1"/>
  <c r="E1991" i="1" a="1"/>
  <c r="E1991" i="1" s="1"/>
  <c r="E1992" i="1" a="1"/>
  <c r="E1992" i="1" s="1"/>
  <c r="E1993" i="1" a="1"/>
  <c r="E1993" i="1" s="1"/>
  <c r="E1994" i="1" a="1"/>
  <c r="E1994" i="1" s="1"/>
  <c r="J1526" i="2" s="1"/>
  <c r="E1995" i="1" a="1"/>
  <c r="E1995" i="1" s="1"/>
  <c r="J113" i="2" s="1"/>
  <c r="E1996" i="1" a="1"/>
  <c r="E1996" i="1" s="1"/>
  <c r="J1843" i="2" s="1"/>
  <c r="E1997" i="1" a="1"/>
  <c r="E1997" i="1" s="1"/>
  <c r="E1998" i="1" a="1"/>
  <c r="E1998" i="1" s="1"/>
  <c r="J3347" i="2" s="1"/>
  <c r="E1999" i="1" a="1"/>
  <c r="E1999" i="1" s="1"/>
  <c r="J1373" i="2" s="1"/>
  <c r="E2000" i="1" a="1"/>
  <c r="E2000" i="1" s="1"/>
  <c r="E2001" i="1" a="1"/>
  <c r="E2001" i="1"/>
  <c r="J2430" i="2" s="1"/>
  <c r="E2002" i="1" a="1"/>
  <c r="E2002" i="1" s="1"/>
  <c r="J2047" i="2" s="1"/>
  <c r="E2003" i="1" a="1"/>
  <c r="E2003" i="1" s="1"/>
  <c r="E2004" i="1" a="1"/>
  <c r="E2004" i="1" s="1"/>
  <c r="E2005" i="1" a="1"/>
  <c r="E2005" i="1" s="1"/>
  <c r="E2006" i="1" a="1"/>
  <c r="E2006" i="1" s="1"/>
  <c r="E2007" i="1" a="1"/>
  <c r="E2007" i="1"/>
  <c r="E2008" i="1" a="1"/>
  <c r="E2008" i="1" s="1"/>
  <c r="E2009" i="1" a="1"/>
  <c r="E2009" i="1" s="1"/>
  <c r="J1324" i="2" s="1"/>
  <c r="E2010" i="1" a="1"/>
  <c r="E2010" i="1" s="1"/>
  <c r="J2639" i="2" s="1"/>
  <c r="E2011" i="1" a="1"/>
  <c r="E2011" i="1" s="1"/>
  <c r="J4411" i="2" s="1"/>
  <c r="E2012" i="1" a="1"/>
  <c r="E2012" i="1" s="1"/>
  <c r="E2013" i="1" a="1"/>
  <c r="E2013" i="1" s="1"/>
  <c r="E2014" i="1" a="1"/>
  <c r="E2014" i="1" s="1"/>
  <c r="E2015" i="1" a="1"/>
  <c r="E2015" i="1" s="1"/>
  <c r="E2016" i="1" a="1"/>
  <c r="E2016" i="1" s="1"/>
  <c r="E2017" i="1" a="1"/>
  <c r="E2017" i="1" s="1"/>
  <c r="J1128" i="2" s="1"/>
  <c r="E2018" i="1" a="1"/>
  <c r="E2018" i="1" s="1"/>
  <c r="J4435" i="2" s="1"/>
  <c r="E2019" i="1" a="1"/>
  <c r="E2019" i="1" s="1"/>
  <c r="E2020" i="1" a="1"/>
  <c r="E2020" i="1" s="1"/>
  <c r="E2021" i="1" a="1"/>
  <c r="E2021" i="1" s="1"/>
  <c r="E2022" i="1" a="1"/>
  <c r="E2022" i="1" s="1"/>
  <c r="E2023" i="1" a="1"/>
  <c r="E2023" i="1" s="1"/>
  <c r="J2101" i="2" s="1"/>
  <c r="E2024" i="1" a="1"/>
  <c r="E2024" i="1"/>
  <c r="E2025" i="1" a="1"/>
  <c r="E2025" i="1" s="1"/>
  <c r="J745" i="2" s="1"/>
  <c r="E2026" i="1" a="1"/>
  <c r="E2026" i="1" s="1"/>
  <c r="E2027" i="1" a="1"/>
  <c r="E2027" i="1" s="1"/>
  <c r="J1508" i="2" s="1"/>
  <c r="E2028" i="1" a="1"/>
  <c r="E2028" i="1" s="1"/>
  <c r="E2029" i="1" a="1"/>
  <c r="E2029" i="1" s="1"/>
  <c r="J41" i="2" s="1"/>
  <c r="E2030" i="1" a="1"/>
  <c r="E2030" i="1" s="1"/>
  <c r="E2031" i="1" a="1"/>
  <c r="E2031" i="1" s="1"/>
  <c r="E2032" i="1" a="1"/>
  <c r="E2032" i="1" s="1"/>
  <c r="E2033" i="1" a="1"/>
  <c r="E2033" i="1" s="1"/>
  <c r="E2034" i="1" a="1"/>
  <c r="E2034" i="1" s="1"/>
  <c r="J1585" i="2" s="1"/>
  <c r="E2035" i="1" a="1"/>
  <c r="E2035" i="1"/>
  <c r="J4176" i="2" s="1"/>
  <c r="E2036" i="1" a="1"/>
  <c r="E2036" i="1" s="1"/>
  <c r="J4892" i="2" s="1"/>
  <c r="E2037" i="1" a="1"/>
  <c r="E2037" i="1" s="1"/>
  <c r="J2111" i="2" s="1"/>
  <c r="E2038" i="1" a="1"/>
  <c r="E2038" i="1" s="1"/>
  <c r="E2039" i="1" a="1"/>
  <c r="E2039" i="1" s="1"/>
  <c r="J2108" i="2" s="1"/>
  <c r="E2040" i="1" a="1"/>
  <c r="E2040" i="1" s="1"/>
  <c r="E2041" i="1" a="1"/>
  <c r="E2041" i="1" s="1"/>
  <c r="E2042" i="1" a="1"/>
  <c r="E2042" i="1" s="1"/>
  <c r="J1476" i="2" s="1"/>
  <c r="E2043" i="1" a="1"/>
  <c r="E2043" i="1" s="1"/>
  <c r="E2044" i="1" a="1"/>
  <c r="E2044" i="1" s="1"/>
  <c r="E2045" i="1" a="1"/>
  <c r="E2045" i="1"/>
  <c r="E2046" i="1" a="1"/>
  <c r="E2046" i="1" s="1"/>
  <c r="E2047" i="1" a="1"/>
  <c r="E2047" i="1" s="1"/>
  <c r="E2048" i="1" a="1"/>
  <c r="E2048" i="1" s="1"/>
  <c r="E2049" i="1" a="1"/>
  <c r="E2049" i="1" s="1"/>
  <c r="E2050" i="1" a="1"/>
  <c r="E2050" i="1" s="1"/>
  <c r="J2006" i="2" s="1"/>
  <c r="E2051" i="1" a="1"/>
  <c r="E2051" i="1"/>
  <c r="E2052" i="1" a="1"/>
  <c r="E2052" i="1" s="1"/>
  <c r="E2053" i="1" a="1"/>
  <c r="E2053" i="1"/>
  <c r="E2054" i="1" a="1"/>
  <c r="E2054" i="1" s="1"/>
  <c r="E2055" i="1" a="1"/>
  <c r="E2055" i="1" s="1"/>
  <c r="E2056" i="1" a="1"/>
  <c r="E2056" i="1" s="1"/>
  <c r="J3508" i="2" s="1"/>
  <c r="E2057" i="1" a="1"/>
  <c r="E2057" i="1" s="1"/>
  <c r="J2999" i="2" s="1"/>
  <c r="E2058" i="1" a="1"/>
  <c r="E2058" i="1" s="1"/>
  <c r="J2247" i="2" s="1"/>
  <c r="E2059" i="1" a="1"/>
  <c r="E2059" i="1" s="1"/>
  <c r="E2060" i="1" a="1"/>
  <c r="E2060" i="1" s="1"/>
  <c r="E2061" i="1" a="1"/>
  <c r="E2061" i="1" s="1"/>
  <c r="E2062" i="1" a="1"/>
  <c r="E2062" i="1" s="1"/>
  <c r="E2063" i="1" a="1"/>
  <c r="E2063" i="1" s="1"/>
  <c r="J4261" i="2" s="1"/>
  <c r="E2064" i="1" a="1"/>
  <c r="E2064" i="1" s="1"/>
  <c r="E2065" i="1" a="1"/>
  <c r="E2065" i="1" s="1"/>
  <c r="E2066" i="1" a="1"/>
  <c r="E2066" i="1" s="1"/>
  <c r="J2440" i="2" s="1"/>
  <c r="E2067" i="1" a="1"/>
  <c r="E2067" i="1" s="1"/>
  <c r="E2068" i="1" a="1"/>
  <c r="E2068" i="1" s="1"/>
  <c r="J4149" i="2" s="1"/>
  <c r="E2069" i="1" a="1"/>
  <c r="E2069" i="1" s="1"/>
  <c r="E2070" i="1" a="1"/>
  <c r="E2070" i="1" s="1"/>
  <c r="E2071" i="1" a="1"/>
  <c r="E2071" i="1" s="1"/>
  <c r="E2072" i="1" a="1"/>
  <c r="E2072" i="1" s="1"/>
  <c r="E2073" i="1" a="1"/>
  <c r="E2073" i="1" s="1"/>
  <c r="E2074" i="1" a="1"/>
  <c r="E2074" i="1" s="1"/>
  <c r="J3785" i="2" s="1"/>
  <c r="E2075" i="1" a="1"/>
  <c r="E2075" i="1" s="1"/>
  <c r="E2076" i="1" a="1"/>
  <c r="E2076" i="1" s="1"/>
  <c r="E2077" i="1" a="1"/>
  <c r="E2077" i="1" s="1"/>
  <c r="E2078" i="1" a="1"/>
  <c r="E2078" i="1" s="1"/>
  <c r="E2079" i="1" a="1"/>
  <c r="E2079" i="1" s="1"/>
  <c r="J4124" i="2" s="1"/>
  <c r="E2080" i="1" a="1"/>
  <c r="E2080" i="1" s="1"/>
  <c r="E2081" i="1" a="1"/>
  <c r="E2081" i="1" s="1"/>
  <c r="E2082" i="1" a="1"/>
  <c r="E2082" i="1" s="1"/>
  <c r="J1187" i="2" s="1"/>
  <c r="E2083" i="1" a="1"/>
  <c r="E2083" i="1" s="1"/>
  <c r="E2084" i="1" a="1"/>
  <c r="E2084" i="1" s="1"/>
  <c r="E2085" i="1" a="1"/>
  <c r="E2085" i="1" s="1"/>
  <c r="J1914" i="2" s="1"/>
  <c r="E2086" i="1" a="1"/>
  <c r="E2086" i="1"/>
  <c r="E2087" i="1" a="1"/>
  <c r="E2087" i="1"/>
  <c r="E2088" i="1" a="1"/>
  <c r="E2088" i="1" s="1"/>
  <c r="E2089" i="1" a="1"/>
  <c r="E2089" i="1" s="1"/>
  <c r="E2090" i="1" a="1"/>
  <c r="E2090" i="1" s="1"/>
  <c r="J1196" i="2" s="1"/>
  <c r="E2091" i="1" a="1"/>
  <c r="E2091" i="1" s="1"/>
  <c r="E2092" i="1" a="1"/>
  <c r="E2092" i="1" s="1"/>
  <c r="J3410" i="2" s="1"/>
  <c r="E2093" i="1" a="1"/>
  <c r="E2093" i="1" s="1"/>
  <c r="J4121" i="2" s="1"/>
  <c r="E2094" i="1" a="1"/>
  <c r="E2094" i="1" s="1"/>
  <c r="J4397" i="2" s="1"/>
  <c r="E2095" i="1" a="1"/>
  <c r="E2095" i="1" s="1"/>
  <c r="E2096" i="1" a="1"/>
  <c r="E2096" i="1" s="1"/>
  <c r="E2097" i="1" a="1"/>
  <c r="E2097" i="1" s="1"/>
  <c r="E2098" i="1" a="1"/>
  <c r="E2098" i="1" s="1"/>
  <c r="J3507" i="2" s="1"/>
  <c r="E2099" i="1" a="1"/>
  <c r="E2099" i="1" s="1"/>
  <c r="E2100" i="1" a="1"/>
  <c r="E2100" i="1" s="1"/>
  <c r="J692" i="2" s="1"/>
  <c r="E2101" i="1" a="1"/>
  <c r="E2101" i="1" s="1"/>
  <c r="J3303" i="2" s="1"/>
  <c r="E2102" i="1" a="1"/>
  <c r="E2102" i="1" s="1"/>
  <c r="J829" i="2" s="1"/>
  <c r="E2103" i="1" a="1"/>
  <c r="E2103" i="1" s="1"/>
  <c r="E2104" i="1" a="1"/>
  <c r="E2104" i="1" s="1"/>
  <c r="E2105" i="1" a="1"/>
  <c r="E2105" i="1" s="1"/>
  <c r="E2106" i="1" a="1"/>
  <c r="E2106" i="1"/>
  <c r="J641" i="2" s="1"/>
  <c r="E2107" i="1" a="1"/>
  <c r="E2107" i="1" s="1"/>
  <c r="E2108" i="1" a="1"/>
  <c r="E2108" i="1" s="1"/>
  <c r="J944" i="2" s="1"/>
  <c r="E2109" i="1" a="1"/>
  <c r="E2109" i="1" s="1"/>
  <c r="E2110" i="1" a="1"/>
  <c r="E2110" i="1" s="1"/>
  <c r="E2111" i="1" a="1"/>
  <c r="E2111" i="1" s="1"/>
  <c r="J3758" i="2" s="1"/>
  <c r="E2112" i="1" a="1"/>
  <c r="E2112" i="1" s="1"/>
  <c r="J3582" i="2" s="1"/>
  <c r="E2113" i="1" a="1"/>
  <c r="E2113" i="1" s="1"/>
  <c r="J4378" i="2" s="1"/>
  <c r="E2114" i="1" a="1"/>
  <c r="E2114" i="1" s="1"/>
  <c r="E2115" i="1" a="1"/>
  <c r="E2115" i="1" s="1"/>
  <c r="J3952" i="2" s="1"/>
  <c r="E2116" i="1" a="1"/>
  <c r="E2116" i="1" s="1"/>
  <c r="E2117" i="1" a="1"/>
  <c r="E2117" i="1" s="1"/>
  <c r="E2118" i="1" a="1"/>
  <c r="E2118" i="1" s="1"/>
  <c r="J105" i="2" s="1"/>
  <c r="E2119" i="1" a="1"/>
  <c r="E2119" i="1" s="1"/>
  <c r="J3700" i="2" s="1"/>
  <c r="E2120" i="1" a="1"/>
  <c r="E2120" i="1" s="1"/>
  <c r="J252" i="2" s="1"/>
  <c r="E2121" i="1" a="1"/>
  <c r="E2121" i="1" s="1"/>
  <c r="E2122" i="1" a="1"/>
  <c r="E2122" i="1" s="1"/>
  <c r="E2123" i="1" a="1"/>
  <c r="E2123" i="1"/>
  <c r="J4453" i="2" s="1"/>
  <c r="E2124" i="1" a="1"/>
  <c r="E2124" i="1" s="1"/>
  <c r="E2125" i="1" a="1"/>
  <c r="E2125" i="1" s="1"/>
  <c r="J2584" i="2" s="1"/>
  <c r="E2126" i="1" a="1"/>
  <c r="E2126" i="1" s="1"/>
  <c r="J2998" i="2" s="1"/>
  <c r="E2127" i="1" a="1"/>
  <c r="E2127" i="1" s="1"/>
  <c r="E2128" i="1" a="1"/>
  <c r="E2128" i="1" s="1"/>
  <c r="J2249" i="2" s="1"/>
  <c r="E2129" i="1" a="1"/>
  <c r="E2129" i="1" s="1"/>
  <c r="E2130" i="1" a="1"/>
  <c r="E2130" i="1" s="1"/>
  <c r="E2131" i="1" a="1"/>
  <c r="E2131" i="1" s="1"/>
  <c r="E2132" i="1" a="1"/>
  <c r="E2132" i="1" s="1"/>
  <c r="E2133" i="1" a="1"/>
  <c r="E2133" i="1" s="1"/>
  <c r="E2134" i="1" a="1"/>
  <c r="E2134" i="1" s="1"/>
  <c r="E2135" i="1" a="1"/>
  <c r="E2135" i="1" s="1"/>
  <c r="E2136" i="1" a="1"/>
  <c r="E2136" i="1" s="1"/>
  <c r="J3284" i="2" s="1"/>
  <c r="E2137" i="1" a="1"/>
  <c r="E2137" i="1" s="1"/>
  <c r="E2138" i="1" a="1"/>
  <c r="E2138" i="1" s="1"/>
  <c r="J1155" i="2" s="1"/>
  <c r="E2139" i="1" a="1"/>
  <c r="E2139" i="1" s="1"/>
  <c r="J3429" i="2" s="1"/>
  <c r="E2140" i="1" a="1"/>
  <c r="E2140" i="1" s="1"/>
  <c r="J4230" i="2" s="1"/>
  <c r="E2141" i="1" a="1"/>
  <c r="E2141" i="1" s="1"/>
  <c r="E2142" i="1" a="1"/>
  <c r="E2142" i="1" s="1"/>
  <c r="E2143" i="1" a="1"/>
  <c r="E2143" i="1" s="1"/>
  <c r="J1044" i="2" s="1"/>
  <c r="E2144" i="1" a="1"/>
  <c r="E2144" i="1" s="1"/>
  <c r="E2145" i="1" a="1"/>
  <c r="E2145" i="1" s="1"/>
  <c r="J4327" i="2" s="1"/>
  <c r="E2146" i="1" a="1"/>
  <c r="E2146" i="1" s="1"/>
  <c r="J2128" i="2" s="1"/>
  <c r="E2147" i="1" a="1"/>
  <c r="E2147" i="1" s="1"/>
  <c r="E2148" i="1" a="1"/>
  <c r="E2148" i="1" s="1"/>
  <c r="E2149" i="1" a="1"/>
  <c r="E2149" i="1" s="1"/>
  <c r="E2150" i="1" a="1"/>
  <c r="E2150" i="1" s="1"/>
  <c r="E2151" i="1" a="1"/>
  <c r="E2151" i="1" s="1"/>
  <c r="E2152" i="1" a="1"/>
  <c r="E2152" i="1" s="1"/>
  <c r="J3793" i="2" s="1"/>
  <c r="E2153" i="1" a="1"/>
  <c r="E2153" i="1" s="1"/>
  <c r="E2154" i="1" a="1"/>
  <c r="E2154" i="1" s="1"/>
  <c r="J4577" i="2" s="1"/>
  <c r="E2155" i="1" a="1"/>
  <c r="E2155" i="1" s="1"/>
  <c r="E2156" i="1" a="1"/>
  <c r="E2156" i="1" s="1"/>
  <c r="J211" i="2" s="1"/>
  <c r="E2157" i="1" a="1"/>
  <c r="E2157" i="1" s="1"/>
  <c r="J1139" i="2" s="1"/>
  <c r="E2158" i="1" a="1"/>
  <c r="E2158" i="1" s="1"/>
  <c r="E2159" i="1" a="1"/>
  <c r="E2159" i="1" s="1"/>
  <c r="E2160" i="1" a="1"/>
  <c r="E2160" i="1" s="1"/>
  <c r="J4558" i="2" s="1"/>
  <c r="E2161" i="1" a="1"/>
  <c r="E2161" i="1" s="1"/>
  <c r="J4589" i="2" s="1"/>
  <c r="E2162" i="1" a="1"/>
  <c r="E2162" i="1" s="1"/>
  <c r="E2163" i="1" a="1"/>
  <c r="E2163" i="1" s="1"/>
  <c r="E2164" i="1" a="1"/>
  <c r="E2164" i="1" s="1"/>
  <c r="E2165" i="1" a="1"/>
  <c r="E2165" i="1" s="1"/>
  <c r="J2826" i="2" s="1"/>
  <c r="E2166" i="1" a="1"/>
  <c r="E2166" i="1" s="1"/>
  <c r="E2167" i="1" a="1"/>
  <c r="E2167" i="1" s="1"/>
  <c r="J3462" i="2" s="1"/>
  <c r="E2168" i="1" a="1"/>
  <c r="E2168" i="1" s="1"/>
  <c r="J3988" i="2" s="1"/>
  <c r="E2169" i="1" a="1"/>
  <c r="E2169" i="1" s="1"/>
  <c r="E2170" i="1" a="1"/>
  <c r="E2170" i="1" s="1"/>
  <c r="E2171" i="1" a="1"/>
  <c r="E2171" i="1" s="1"/>
  <c r="E2172" i="1" a="1"/>
  <c r="E2172" i="1" s="1"/>
  <c r="J2185" i="2" s="1"/>
  <c r="E2173" i="1" a="1"/>
  <c r="E2173" i="1" s="1"/>
  <c r="E2174" i="1" a="1"/>
  <c r="E2174" i="1" s="1"/>
  <c r="E2175" i="1" a="1"/>
  <c r="E2175" i="1" s="1"/>
  <c r="E2176" i="1" a="1"/>
  <c r="E2176" i="1" s="1"/>
  <c r="E2177" i="1" a="1"/>
  <c r="E2177" i="1" s="1"/>
  <c r="E2178" i="1" a="1"/>
  <c r="E2178" i="1" s="1"/>
  <c r="J3686" i="2" s="1"/>
  <c r="E2179" i="1" a="1"/>
  <c r="E2179" i="1" s="1"/>
  <c r="E2180" i="1" a="1"/>
  <c r="E2180" i="1" s="1"/>
  <c r="E2181" i="1" a="1"/>
  <c r="E2181" i="1" s="1"/>
  <c r="J4404" i="2" s="1"/>
  <c r="E2182" i="1" a="1"/>
  <c r="E2182" i="1" s="1"/>
  <c r="J121" i="2" s="1"/>
  <c r="E2183" i="1" a="1"/>
  <c r="E2183" i="1" s="1"/>
  <c r="E2184" i="1" a="1"/>
  <c r="E2184" i="1" s="1"/>
  <c r="E2185" i="1" a="1"/>
  <c r="E2185" i="1" s="1"/>
  <c r="J3917" i="2" s="1"/>
  <c r="E2186" i="1" a="1"/>
  <c r="E2186" i="1" s="1"/>
  <c r="E2187" i="1" a="1"/>
  <c r="E2187" i="1" s="1"/>
  <c r="J1453" i="2" s="1"/>
  <c r="E2188" i="1" a="1"/>
  <c r="E2188" i="1" s="1"/>
  <c r="E2189" i="1" a="1"/>
  <c r="E2189" i="1" s="1"/>
  <c r="E2190" i="1" a="1"/>
  <c r="E2190" i="1"/>
  <c r="J4790" i="2" s="1"/>
  <c r="E2191" i="1" a="1"/>
  <c r="E2191" i="1" s="1"/>
  <c r="E2192" i="1" a="1"/>
  <c r="E2192" i="1" s="1"/>
  <c r="J2056" i="2" s="1"/>
  <c r="E2193" i="1" a="1"/>
  <c r="E2193" i="1" s="1"/>
  <c r="E2194" i="1" a="1"/>
  <c r="E2194" i="1" s="1"/>
  <c r="J3827" i="2" s="1"/>
  <c r="E2195" i="1" a="1"/>
  <c r="E2195" i="1" s="1"/>
  <c r="J1947" i="2" s="1"/>
  <c r="E2196" i="1" a="1"/>
  <c r="E2196" i="1" s="1"/>
  <c r="J701" i="2" s="1"/>
  <c r="E2197" i="1" a="1"/>
  <c r="E2197" i="1" s="1"/>
  <c r="J1018" i="2" s="1"/>
  <c r="E2198" i="1" a="1"/>
  <c r="E2198" i="1" s="1"/>
  <c r="J4319" i="2" s="1"/>
  <c r="E2199" i="1" a="1"/>
  <c r="E2199" i="1" s="1"/>
  <c r="E2200" i="1" a="1"/>
  <c r="E2200" i="1" s="1"/>
  <c r="E2201" i="1" a="1"/>
  <c r="E2201" i="1" s="1"/>
  <c r="J1268" i="2" s="1"/>
  <c r="E2202" i="1" a="1"/>
  <c r="E2202" i="1" s="1"/>
  <c r="E2203" i="1" a="1"/>
  <c r="E2203" i="1" s="1"/>
  <c r="E2204" i="1" a="1"/>
  <c r="E2204" i="1" s="1"/>
  <c r="J1879" i="2" s="1"/>
  <c r="E2205" i="1" a="1"/>
  <c r="E2205" i="1" s="1"/>
  <c r="E2206" i="1" a="1"/>
  <c r="E2206" i="1" s="1"/>
  <c r="E2207" i="1" a="1"/>
  <c r="E2207" i="1" s="1"/>
  <c r="E2208" i="1" a="1"/>
  <c r="E2208" i="1" s="1"/>
  <c r="J3930" i="2" s="1"/>
  <c r="E2209" i="1" a="1"/>
  <c r="E2209" i="1" s="1"/>
  <c r="J1741" i="2" s="1"/>
  <c r="E2210" i="1" a="1"/>
  <c r="E2210" i="1" s="1"/>
  <c r="J973" i="2" s="1"/>
  <c r="E2211" i="1" a="1"/>
  <c r="E2211" i="1" s="1"/>
  <c r="E2212" i="1" a="1"/>
  <c r="E2212" i="1" s="1"/>
  <c r="E2213" i="1" a="1"/>
  <c r="E2213" i="1" s="1"/>
  <c r="J1371" i="2" s="1"/>
  <c r="E2214" i="1" a="1"/>
  <c r="E2214" i="1" s="1"/>
  <c r="E2215" i="1" a="1"/>
  <c r="E2215" i="1" s="1"/>
  <c r="E2216" i="1" a="1"/>
  <c r="E2216" i="1" s="1"/>
  <c r="E2217" i="1" a="1"/>
  <c r="E2217" i="1" s="1"/>
  <c r="J2218" i="2" s="1"/>
  <c r="E2218" i="1" a="1"/>
  <c r="E2218" i="1" s="1"/>
  <c r="E2219" i="1" a="1"/>
  <c r="E2219" i="1" s="1"/>
  <c r="E2220" i="1" a="1"/>
  <c r="E2220" i="1" s="1"/>
  <c r="E2221" i="1" a="1"/>
  <c r="E2221" i="1" s="1"/>
  <c r="E2222" i="1" a="1"/>
  <c r="E2222" i="1" s="1"/>
  <c r="E2223" i="1" a="1"/>
  <c r="E2223" i="1"/>
  <c r="J4482" i="2" s="1"/>
  <c r="E2224" i="1" a="1"/>
  <c r="E2224" i="1" s="1"/>
  <c r="J3019" i="2" s="1"/>
  <c r="E2225" i="1" a="1"/>
  <c r="E2225" i="1" s="1"/>
  <c r="E2226" i="1" a="1"/>
  <c r="E2226" i="1" s="1"/>
  <c r="E2227" i="1" a="1"/>
  <c r="E2227" i="1" s="1"/>
  <c r="E2228" i="1" a="1"/>
  <c r="E2228" i="1" s="1"/>
  <c r="J2039" i="2" s="1"/>
  <c r="E2229" i="1" a="1"/>
  <c r="E2229" i="1" s="1"/>
  <c r="J1555" i="2" s="1"/>
  <c r="E2230" i="1" a="1"/>
  <c r="E2230" i="1" s="1"/>
  <c r="J3545" i="2" s="1"/>
  <c r="E2231" i="1" a="1"/>
  <c r="E2231" i="1" s="1"/>
  <c r="J244" i="2" s="1"/>
  <c r="E2232" i="1" a="1"/>
  <c r="E2232" i="1" s="1"/>
  <c r="J273" i="2" s="1"/>
  <c r="E2233" i="1" a="1"/>
  <c r="E2233" i="1" s="1"/>
  <c r="E2234" i="1" a="1"/>
  <c r="E2234" i="1"/>
  <c r="J1412" i="2" s="1"/>
  <c r="E2235" i="1" a="1"/>
  <c r="E2235" i="1" s="1"/>
  <c r="J2688" i="2" s="1"/>
  <c r="E2236" i="1" a="1"/>
  <c r="E2236" i="1" s="1"/>
  <c r="J1464" i="2" s="1"/>
  <c r="E2237" i="1" a="1"/>
  <c r="E2237" i="1" s="1"/>
  <c r="J4304" i="2" s="1"/>
  <c r="E2238" i="1" a="1"/>
  <c r="E2238" i="1" s="1"/>
  <c r="E2239" i="1" a="1"/>
  <c r="E2239" i="1" s="1"/>
  <c r="E2240" i="1" a="1"/>
  <c r="E2240" i="1" s="1"/>
  <c r="J4434" i="2" s="1"/>
  <c r="E2241" i="1" a="1"/>
  <c r="E2241" i="1"/>
  <c r="J4396" i="2" s="1"/>
  <c r="E2242" i="1" a="1"/>
  <c r="E2242" i="1" s="1"/>
  <c r="E2243" i="1" a="1"/>
  <c r="E2243" i="1" s="1"/>
  <c r="E2244" i="1" a="1"/>
  <c r="E2244" i="1" s="1"/>
  <c r="J229" i="2" s="1"/>
  <c r="E2245" i="1" a="1"/>
  <c r="E2245" i="1"/>
  <c r="J4786" i="2" s="1"/>
  <c r="E2246" i="1" a="1"/>
  <c r="E2246" i="1" s="1"/>
  <c r="J1519" i="2" s="1"/>
  <c r="E2247" i="1" a="1"/>
  <c r="E2247" i="1" s="1"/>
  <c r="J4125" i="2" s="1"/>
  <c r="E2248" i="1" a="1"/>
  <c r="E2248" i="1" s="1"/>
  <c r="J3575" i="2" s="1"/>
  <c r="E2249" i="1" a="1"/>
  <c r="E2249" i="1" s="1"/>
  <c r="E2250" i="1" a="1"/>
  <c r="E2250" i="1" s="1"/>
  <c r="E2251" i="1" a="1"/>
  <c r="E2251" i="1" s="1"/>
  <c r="E2252" i="1" a="1"/>
  <c r="E2252" i="1" s="1"/>
  <c r="E2253" i="1" a="1"/>
  <c r="E2253" i="1" s="1"/>
  <c r="E2254" i="1" a="1"/>
  <c r="E2254" i="1" s="1"/>
  <c r="E2255" i="1" a="1"/>
  <c r="E2255" i="1" s="1"/>
  <c r="E2256" i="1" a="1"/>
  <c r="E2256" i="1" s="1"/>
  <c r="E2257" i="1" a="1"/>
  <c r="E2257" i="1" s="1"/>
  <c r="E2258" i="1" a="1"/>
  <c r="E2258" i="1" s="1"/>
  <c r="J1275" i="2" s="1"/>
  <c r="E2259" i="1" a="1"/>
  <c r="E2259" i="1" s="1"/>
  <c r="E2260" i="1" a="1"/>
  <c r="E2260" i="1" s="1"/>
  <c r="J2720" i="2" s="1"/>
  <c r="E2261" i="1" a="1"/>
  <c r="E2261" i="1" s="1"/>
  <c r="E2262" i="1" a="1"/>
  <c r="E2262" i="1" s="1"/>
  <c r="E2263" i="1" a="1"/>
  <c r="E2263" i="1" s="1"/>
  <c r="J2824" i="2" s="1"/>
  <c r="E2264" i="1" a="1"/>
  <c r="E2264" i="1" s="1"/>
  <c r="E2265" i="1" a="1"/>
  <c r="E2265" i="1" s="1"/>
  <c r="E2266" i="1" a="1"/>
  <c r="E2266" i="1" s="1"/>
  <c r="J2283" i="2" s="1"/>
  <c r="E2267" i="1" a="1"/>
  <c r="E2267" i="1" s="1"/>
  <c r="E2268" i="1" a="1"/>
  <c r="E2268" i="1" s="1"/>
  <c r="J3769" i="2" s="1"/>
  <c r="E2269" i="1" a="1"/>
  <c r="E2269" i="1" s="1"/>
  <c r="J2785" i="2" s="1"/>
  <c r="E2270" i="1" a="1"/>
  <c r="E2270" i="1" s="1"/>
  <c r="J1742" i="2" s="1"/>
  <c r="E2271" i="1" a="1"/>
  <c r="E2271" i="1" s="1"/>
  <c r="E2272" i="1" a="1"/>
  <c r="E2272" i="1" s="1"/>
  <c r="E2273" i="1" a="1"/>
  <c r="E2273" i="1" s="1"/>
  <c r="E2274" i="1" a="1"/>
  <c r="E2274" i="1" s="1"/>
  <c r="E2275" i="1" a="1"/>
  <c r="E2275" i="1" s="1"/>
  <c r="E2276" i="1" a="1"/>
  <c r="E2276" i="1" s="1"/>
  <c r="J3005" i="2" s="1"/>
  <c r="E2277" i="1" a="1"/>
  <c r="E2277" i="1" s="1"/>
  <c r="E2278" i="1" a="1"/>
  <c r="E2278" i="1" s="1"/>
  <c r="E2279" i="1" a="1"/>
  <c r="E2279" i="1" s="1"/>
  <c r="E2280" i="1" a="1"/>
  <c r="E2280" i="1" s="1"/>
  <c r="E2281" i="1" a="1"/>
  <c r="E2281" i="1" s="1"/>
  <c r="E2282" i="1" a="1"/>
  <c r="E2282" i="1" s="1"/>
  <c r="J553" i="2" s="1"/>
  <c r="E2283" i="1" a="1"/>
  <c r="E2283" i="1" s="1"/>
  <c r="E2284" i="1" a="1"/>
  <c r="E2284" i="1" s="1"/>
  <c r="J3814" i="2" s="1"/>
  <c r="E2285" i="1" a="1"/>
  <c r="E2285" i="1" s="1"/>
  <c r="E2286" i="1" a="1"/>
  <c r="E2286" i="1" s="1"/>
  <c r="E2287" i="1" a="1"/>
  <c r="E2287" i="1" s="1"/>
  <c r="E2288" i="1" a="1"/>
  <c r="E2288" i="1" s="1"/>
  <c r="J2866" i="2" s="1"/>
  <c r="E2289" i="1" a="1"/>
  <c r="E2289" i="1" s="1"/>
  <c r="J725" i="2" s="1"/>
  <c r="E2290" i="1" a="1"/>
  <c r="E2290" i="1" s="1"/>
  <c r="E2291" i="1" a="1"/>
  <c r="E2291" i="1" s="1"/>
  <c r="J1792" i="2" s="1"/>
  <c r="E2292" i="1" a="1"/>
  <c r="E2292" i="1" s="1"/>
  <c r="E2293" i="1" a="1"/>
  <c r="E2293" i="1" s="1"/>
  <c r="E2294" i="1" a="1"/>
  <c r="E2294" i="1" s="1"/>
  <c r="E2295" i="1" a="1"/>
  <c r="E2295" i="1" s="1"/>
  <c r="E2296" i="1" a="1"/>
  <c r="E2296" i="1" s="1"/>
  <c r="J2801" i="2" s="1"/>
  <c r="E2297" i="1" a="1"/>
  <c r="E2297" i="1" s="1"/>
  <c r="E2298" i="1" a="1"/>
  <c r="E2298" i="1" s="1"/>
  <c r="E2299" i="1" a="1"/>
  <c r="E2299" i="1" s="1"/>
  <c r="J4301" i="2" s="1"/>
  <c r="E2300" i="1" a="1"/>
  <c r="E2300" i="1" s="1"/>
  <c r="J4595" i="2" s="1"/>
  <c r="E2301" i="1" a="1"/>
  <c r="E2301" i="1" s="1"/>
  <c r="E2302" i="1" a="1"/>
  <c r="E2302" i="1" s="1"/>
  <c r="J4168" i="2" s="1"/>
  <c r="E2303" i="1" a="1"/>
  <c r="E2303" i="1" s="1"/>
  <c r="J29" i="2" s="1"/>
  <c r="E2304" i="1" a="1"/>
  <c r="E2304" i="1" s="1"/>
  <c r="E2305" i="1" a="1"/>
  <c r="E2305" i="1"/>
  <c r="J1552" i="2" s="1"/>
  <c r="E2306" i="1" a="1"/>
  <c r="E2306" i="1" s="1"/>
  <c r="E2307" i="1" a="1"/>
  <c r="E2307" i="1" s="1"/>
  <c r="E2308" i="1" a="1"/>
  <c r="E2308" i="1" s="1"/>
  <c r="E2309" i="1" a="1"/>
  <c r="E2309" i="1" s="1"/>
  <c r="E2310" i="1" a="1"/>
  <c r="E2310" i="1" s="1"/>
  <c r="E2311" i="1" a="1"/>
  <c r="E2311" i="1" s="1"/>
  <c r="E2312" i="1" a="1"/>
  <c r="E2312" i="1" s="1"/>
  <c r="J93" i="2" s="1"/>
  <c r="E2313" i="1" a="1"/>
  <c r="E2313" i="1" s="1"/>
  <c r="J3926" i="2" s="1"/>
  <c r="E2314" i="1" a="1"/>
  <c r="E2314" i="1" s="1"/>
  <c r="E2315" i="1" a="1"/>
  <c r="E2315" i="1" s="1"/>
  <c r="J4266" i="2" s="1"/>
  <c r="E2316" i="1" a="1"/>
  <c r="E2316" i="1" s="1"/>
  <c r="E2317" i="1" a="1"/>
  <c r="E2317" i="1" s="1"/>
  <c r="E2318" i="1" a="1"/>
  <c r="E2318" i="1" s="1"/>
  <c r="J3154" i="2" s="1"/>
  <c r="E2319" i="1" a="1"/>
  <c r="E2319" i="1" s="1"/>
  <c r="E2320" i="1" a="1"/>
  <c r="E2320" i="1" s="1"/>
  <c r="J3819" i="2" s="1"/>
  <c r="E2321" i="1" a="1"/>
  <c r="E2321" i="1" s="1"/>
  <c r="E2322" i="1" a="1"/>
  <c r="E2322" i="1" s="1"/>
  <c r="E2323" i="1" a="1"/>
  <c r="E2323" i="1" s="1"/>
  <c r="J4320" i="2" s="1"/>
  <c r="E2324" i="1" a="1"/>
  <c r="E2324" i="1" s="1"/>
  <c r="E2325" i="1" a="1"/>
  <c r="E2325" i="1" s="1"/>
  <c r="J4074" i="2" s="1"/>
  <c r="E2326" i="1" a="1"/>
  <c r="E2326" i="1" s="1"/>
  <c r="J2298" i="2" s="1"/>
  <c r="E2327" i="1" a="1"/>
  <c r="E2327" i="1" s="1"/>
  <c r="E2328" i="1" a="1"/>
  <c r="E2328" i="1" s="1"/>
  <c r="J4175" i="2" s="1"/>
  <c r="E2329" i="1" a="1"/>
  <c r="E2329" i="1" s="1"/>
  <c r="J801" i="2" s="1"/>
  <c r="E2330" i="1" a="1"/>
  <c r="E2330" i="1" s="1"/>
  <c r="E2331" i="1" a="1"/>
  <c r="E2331" i="1" s="1"/>
  <c r="J136" i="2" s="1"/>
  <c r="E2332" i="1" a="1"/>
  <c r="E2332" i="1" s="1"/>
  <c r="J2537" i="2" s="1"/>
  <c r="E2333" i="1" a="1"/>
  <c r="E2333" i="1" s="1"/>
  <c r="J2805" i="2" s="1"/>
  <c r="E2334" i="1" a="1"/>
  <c r="E2334" i="1" s="1"/>
  <c r="E2335" i="1" a="1"/>
  <c r="E2335" i="1" s="1"/>
  <c r="J1452" i="2" s="1"/>
  <c r="E2336" i="1" a="1"/>
  <c r="E2336" i="1" s="1"/>
  <c r="E2337" i="1" a="1"/>
  <c r="E2337" i="1" s="1"/>
  <c r="J3733" i="2" s="1"/>
  <c r="E2338" i="1" a="1"/>
  <c r="E2338" i="1" s="1"/>
  <c r="E2339" i="1" a="1"/>
  <c r="E2339" i="1" s="1"/>
  <c r="E2340" i="1" a="1"/>
  <c r="E2340" i="1" s="1"/>
  <c r="J1355" i="2" s="1"/>
  <c r="E2341" i="1" a="1"/>
  <c r="E2341" i="1" s="1"/>
  <c r="J1537" i="2" s="1"/>
  <c r="E2342" i="1" a="1"/>
  <c r="E2342" i="1" s="1"/>
  <c r="E2343" i="1" a="1"/>
  <c r="E2343" i="1" s="1"/>
  <c r="E2344" i="1" a="1"/>
  <c r="E2344" i="1" s="1"/>
  <c r="E2345" i="1" a="1"/>
  <c r="E2345" i="1" s="1"/>
  <c r="E2346" i="1" a="1"/>
  <c r="E2346" i="1" s="1"/>
  <c r="E2347" i="1" a="1"/>
  <c r="E2347" i="1" s="1"/>
  <c r="J3784" i="2" s="1"/>
  <c r="E2348" i="1" a="1"/>
  <c r="E2348" i="1" s="1"/>
  <c r="E2349" i="1" a="1"/>
  <c r="E2349" i="1" s="1"/>
  <c r="J3193" i="2" s="1"/>
  <c r="E2350" i="1" a="1"/>
  <c r="E2350" i="1" s="1"/>
  <c r="E2351" i="1" a="1"/>
  <c r="E2351" i="1" s="1"/>
  <c r="E2352" i="1" a="1"/>
  <c r="E2352" i="1" s="1"/>
  <c r="E2353" i="1" a="1"/>
  <c r="E2353" i="1" s="1"/>
  <c r="E2354" i="1" a="1"/>
  <c r="E2354" i="1"/>
  <c r="J758" i="2" s="1"/>
  <c r="E2355" i="1" a="1"/>
  <c r="E2355" i="1"/>
  <c r="E2356" i="1" a="1"/>
  <c r="E2356" i="1" s="1"/>
  <c r="J3874" i="2" s="1"/>
  <c r="E2357" i="1" a="1"/>
  <c r="E2357" i="1" s="1"/>
  <c r="J4148" i="2" s="1"/>
  <c r="E2358" i="1" a="1"/>
  <c r="E2358" i="1" s="1"/>
  <c r="E2359" i="1" a="1"/>
  <c r="E2359" i="1" s="1"/>
  <c r="E2360" i="1" a="1"/>
  <c r="E2360" i="1" s="1"/>
  <c r="E2361" i="1" a="1"/>
  <c r="E2361" i="1" s="1"/>
  <c r="J1021" i="2" s="1"/>
  <c r="E2362" i="1" a="1"/>
  <c r="E2362" i="1" s="1"/>
  <c r="J107" i="2" s="1"/>
  <c r="E2363" i="1" a="1"/>
  <c r="E2363" i="1" s="1"/>
  <c r="E2364" i="1" a="1"/>
  <c r="E2364" i="1" s="1"/>
  <c r="E2365" i="1" a="1"/>
  <c r="E2365" i="1" s="1"/>
  <c r="E2366" i="1" a="1"/>
  <c r="E2366" i="1" s="1"/>
  <c r="J2382" i="2" s="1"/>
  <c r="E2367" i="1" a="1"/>
  <c r="E2367" i="1" s="1"/>
  <c r="E2368" i="1" a="1"/>
  <c r="E2368" i="1" s="1"/>
  <c r="E2369" i="1" a="1"/>
  <c r="E2369" i="1" s="1"/>
  <c r="E2370" i="1" a="1"/>
  <c r="E2370" i="1" s="1"/>
  <c r="J4449" i="2" s="1"/>
  <c r="E2371" i="1" a="1"/>
  <c r="E2371" i="1" s="1"/>
  <c r="J2296" i="2" s="1"/>
  <c r="E2372" i="1" a="1"/>
  <c r="E2372" i="1" s="1"/>
  <c r="E2373" i="1" a="1"/>
  <c r="E2373" i="1" s="1"/>
  <c r="E2374" i="1" a="1"/>
  <c r="E2374" i="1" s="1"/>
  <c r="J250" i="2" s="1"/>
  <c r="E2375" i="1" a="1"/>
  <c r="E2375" i="1" s="1"/>
  <c r="J290" i="2" s="1"/>
  <c r="E2376" i="1" a="1"/>
  <c r="E2376" i="1" s="1"/>
  <c r="J4315" i="2" s="1"/>
  <c r="E2377" i="1" a="1"/>
  <c r="E2377" i="1" s="1"/>
  <c r="J1524" i="2" s="1"/>
  <c r="E2378" i="1" a="1"/>
  <c r="E2378" i="1" s="1"/>
  <c r="E2379" i="1" a="1"/>
  <c r="E2379" i="1" s="1"/>
  <c r="E2380" i="1" a="1"/>
  <c r="E2380" i="1" s="1"/>
  <c r="E2381" i="1" a="1"/>
  <c r="E2381" i="1" s="1"/>
  <c r="E2382" i="1" a="1"/>
  <c r="E2382" i="1" s="1"/>
  <c r="E2383" i="1" a="1"/>
  <c r="E2383" i="1" s="1"/>
  <c r="E2384" i="1" a="1"/>
  <c r="E2384" i="1" s="1"/>
  <c r="J1209" i="2" s="1"/>
  <c r="E2385" i="1" a="1"/>
  <c r="E2385" i="1" s="1"/>
  <c r="J294" i="2" s="1"/>
  <c r="E2386" i="1" a="1"/>
  <c r="E2386" i="1" s="1"/>
  <c r="E2387" i="1" a="1"/>
  <c r="E2387" i="1" s="1"/>
  <c r="E2388" i="1" a="1"/>
  <c r="E2388" i="1" s="1"/>
  <c r="J4166" i="2" s="1"/>
  <c r="E2389" i="1" a="1"/>
  <c r="E2389" i="1" s="1"/>
  <c r="E2390" i="1" a="1"/>
  <c r="E2390" i="1" s="1"/>
  <c r="E2391" i="1" a="1"/>
  <c r="E2391" i="1" s="1"/>
  <c r="E2392" i="1" a="1"/>
  <c r="E2392" i="1" s="1"/>
  <c r="J4872" i="2" s="1"/>
  <c r="E2393" i="1" a="1"/>
  <c r="E2393" i="1" s="1"/>
  <c r="J381" i="2" s="1"/>
  <c r="E2394" i="1" a="1"/>
  <c r="E2394" i="1" s="1"/>
  <c r="E2395" i="1" a="1"/>
  <c r="E2395" i="1" s="1"/>
  <c r="E2396" i="1" a="1"/>
  <c r="E2396" i="1" s="1"/>
  <c r="J2148" i="2" s="1"/>
  <c r="E2397" i="1" a="1"/>
  <c r="E2397" i="1" s="1"/>
  <c r="J4639" i="2" s="1"/>
  <c r="E2398" i="1" a="1"/>
  <c r="E2398" i="1" s="1"/>
  <c r="J854" i="2" s="1"/>
  <c r="E2399" i="1" a="1"/>
  <c r="E2399" i="1" s="1"/>
  <c r="E2400" i="1" a="1"/>
  <c r="E2400" i="1" s="1"/>
  <c r="J3603" i="2" s="1"/>
  <c r="E2401" i="1" a="1"/>
  <c r="E2401" i="1" s="1"/>
  <c r="J4399" i="2" s="1"/>
  <c r="E2402" i="1" a="1"/>
  <c r="E2402" i="1" s="1"/>
  <c r="E2403" i="1" a="1"/>
  <c r="E2403" i="1" s="1"/>
  <c r="E2404" i="1" a="1"/>
  <c r="E2404" i="1" s="1"/>
  <c r="J3043" i="2" s="1"/>
  <c r="E2405" i="1" a="1"/>
  <c r="E2405" i="1"/>
  <c r="E2406" i="1" a="1"/>
  <c r="E2406" i="1"/>
  <c r="J1687" i="2" s="1"/>
  <c r="E2407" i="1" a="1"/>
  <c r="E2407" i="1" s="1"/>
  <c r="E2408" i="1" a="1"/>
  <c r="E2408" i="1" s="1"/>
  <c r="J817" i="2" s="1"/>
  <c r="E2409" i="1" a="1"/>
  <c r="E2409" i="1" s="1"/>
  <c r="J658" i="2" s="1"/>
  <c r="E2410" i="1" a="1"/>
  <c r="E2410" i="1" s="1"/>
  <c r="E2411" i="1" a="1"/>
  <c r="E2411" i="1" s="1"/>
  <c r="E2412" i="1" a="1"/>
  <c r="E2412" i="1" s="1"/>
  <c r="E2413" i="1" a="1"/>
  <c r="E2413" i="1"/>
  <c r="J1470" i="2" s="1"/>
  <c r="E2414" i="1" a="1"/>
  <c r="E2414" i="1" s="1"/>
  <c r="J1024" i="2" s="1"/>
  <c r="E2415" i="1" a="1"/>
  <c r="E2415" i="1" s="1"/>
  <c r="E2416" i="1" a="1"/>
  <c r="E2416" i="1" s="1"/>
  <c r="E2417" i="1" a="1"/>
  <c r="E2417" i="1"/>
  <c r="E2418" i="1" a="1"/>
  <c r="E2418" i="1" s="1"/>
  <c r="E2419" i="1" a="1"/>
  <c r="E2419" i="1" s="1"/>
  <c r="E2420" i="1" a="1"/>
  <c r="E2420" i="1" s="1"/>
  <c r="E2421" i="1" a="1"/>
  <c r="E2421" i="1"/>
  <c r="J2505" i="2" s="1"/>
  <c r="E2422" i="1" a="1"/>
  <c r="E2422" i="1" s="1"/>
  <c r="E2423" i="1" a="1"/>
  <c r="E2423" i="1"/>
  <c r="J2188" i="2" s="1"/>
  <c r="E2424" i="1" a="1"/>
  <c r="E2424" i="1" s="1"/>
  <c r="J1387" i="2" s="1"/>
  <c r="E2425" i="1" a="1"/>
  <c r="E2425" i="1" s="1"/>
  <c r="J2944" i="2" s="1"/>
  <c r="E2426" i="1" a="1"/>
  <c r="E2426" i="1" s="1"/>
  <c r="E2427" i="1" a="1"/>
  <c r="E2427" i="1" s="1"/>
  <c r="E2428" i="1" a="1"/>
  <c r="E2428" i="1" s="1"/>
  <c r="J2595" i="2" s="1"/>
  <c r="E2429" i="1" a="1"/>
  <c r="E2429" i="1" s="1"/>
  <c r="J2503" i="2" s="1"/>
  <c r="E2430" i="1" a="1"/>
  <c r="E2430" i="1" s="1"/>
  <c r="E2431" i="1" a="1"/>
  <c r="E2431" i="1" s="1"/>
  <c r="J2851" i="2" s="1"/>
  <c r="E2432" i="1" a="1"/>
  <c r="E2432" i="1"/>
  <c r="J3450" i="2" s="1"/>
  <c r="E2433" i="1" a="1"/>
  <c r="E2433" i="1" s="1"/>
  <c r="E2434" i="1" a="1"/>
  <c r="E2434" i="1" s="1"/>
  <c r="E2435" i="1" a="1"/>
  <c r="E2435" i="1" s="1"/>
  <c r="J4021" i="2" s="1"/>
  <c r="E2436" i="1" a="1"/>
  <c r="E2436" i="1" s="1"/>
  <c r="J1620" i="2" s="1"/>
  <c r="E2437" i="1" a="1"/>
  <c r="E2437" i="1" s="1"/>
  <c r="E2438" i="1" a="1"/>
  <c r="E2438" i="1" s="1"/>
  <c r="J1847" i="2" s="1"/>
  <c r="E2439" i="1" a="1"/>
  <c r="E2439" i="1" s="1"/>
  <c r="J4203" i="2" s="1"/>
  <c r="E2440" i="1" a="1"/>
  <c r="E2440" i="1" s="1"/>
  <c r="E2441" i="1" a="1"/>
  <c r="E2441" i="1" s="1"/>
  <c r="J4751" i="2" s="1"/>
  <c r="E2442" i="1" a="1"/>
  <c r="E2442" i="1" s="1"/>
  <c r="J2685" i="2" s="1"/>
  <c r="E2443" i="1" a="1"/>
  <c r="E2443" i="1" s="1"/>
  <c r="E2444" i="1" a="1"/>
  <c r="E2444" i="1"/>
  <c r="E2445" i="1" a="1"/>
  <c r="E2445" i="1" s="1"/>
  <c r="E2446" i="1" a="1"/>
  <c r="E2446" i="1"/>
  <c r="E2447" i="1" a="1"/>
  <c r="E2447" i="1" s="1"/>
  <c r="J2709" i="2" s="1"/>
  <c r="E2448" i="1" a="1"/>
  <c r="E2448" i="1" s="1"/>
  <c r="E2449" i="1" a="1"/>
  <c r="E2449" i="1" s="1"/>
  <c r="E2450" i="1" a="1"/>
  <c r="E2450" i="1" s="1"/>
  <c r="E2451" i="1" a="1"/>
  <c r="E2451" i="1" s="1"/>
  <c r="E2452" i="1" a="1"/>
  <c r="E2452" i="1" s="1"/>
  <c r="J1527" i="2" s="1"/>
  <c r="E2453" i="1" a="1"/>
  <c r="E2453" i="1" s="1"/>
  <c r="E2454" i="1" a="1"/>
  <c r="E2454" i="1" s="1"/>
  <c r="E2455" i="1" a="1"/>
  <c r="E2455" i="1" s="1"/>
  <c r="J4120" i="2" s="1"/>
  <c r="E2456" i="1" a="1"/>
  <c r="E2456" i="1" s="1"/>
  <c r="J228" i="2" s="1"/>
  <c r="E2457" i="1" a="1"/>
  <c r="E2457" i="1" s="1"/>
  <c r="E2458" i="1" a="1"/>
  <c r="E2458" i="1" s="1"/>
  <c r="E2459" i="1" a="1"/>
  <c r="E2459" i="1" s="1"/>
  <c r="E2460" i="1" a="1"/>
  <c r="E2460" i="1" s="1"/>
  <c r="J2553" i="2" s="1"/>
  <c r="E2461" i="1" a="1"/>
  <c r="E2461" i="1" s="1"/>
  <c r="E2462" i="1" a="1"/>
  <c r="E2462" i="1"/>
  <c r="E2463" i="1" a="1"/>
  <c r="E2463" i="1" s="1"/>
  <c r="J1554" i="2" s="1"/>
  <c r="E2464" i="1" a="1"/>
  <c r="E2464" i="1" s="1"/>
  <c r="J614" i="2" s="1"/>
  <c r="E2465" i="1" a="1"/>
  <c r="E2465" i="1" s="1"/>
  <c r="E2466" i="1" a="1"/>
  <c r="E2466" i="1" s="1"/>
  <c r="E2467" i="1" a="1"/>
  <c r="E2467" i="1" s="1"/>
  <c r="J2790" i="2" s="1"/>
  <c r="E2468" i="1" a="1"/>
  <c r="E2468" i="1" s="1"/>
  <c r="E2469" i="1" a="1"/>
  <c r="E2469" i="1" s="1"/>
  <c r="E2470" i="1" a="1"/>
  <c r="E2470" i="1" s="1"/>
  <c r="E2471" i="1" a="1"/>
  <c r="E2471" i="1" s="1"/>
  <c r="J769" i="2" s="1"/>
  <c r="E2472" i="1" a="1"/>
  <c r="E2472" i="1" s="1"/>
  <c r="J4057" i="2" s="1"/>
  <c r="E2473" i="1" a="1"/>
  <c r="E2473" i="1" s="1"/>
  <c r="E2474" i="1" a="1"/>
  <c r="E2474" i="1" s="1"/>
  <c r="E2475" i="1" a="1"/>
  <c r="E2475" i="1" s="1"/>
  <c r="J3725" i="2" s="1"/>
  <c r="E2476" i="1" a="1"/>
  <c r="E2476" i="1" s="1"/>
  <c r="E2477" i="1" a="1"/>
  <c r="E2477" i="1"/>
  <c r="J3715" i="2" s="1"/>
  <c r="E2478" i="1" a="1"/>
  <c r="E2478" i="1" s="1"/>
  <c r="J3861" i="2" s="1"/>
  <c r="E2479" i="1" a="1"/>
  <c r="E2479" i="1" s="1"/>
  <c r="J1244" i="2" s="1"/>
  <c r="E2480" i="1" a="1"/>
  <c r="E2480" i="1" s="1"/>
  <c r="E2481" i="1" a="1"/>
  <c r="E2481" i="1" s="1"/>
  <c r="E2482" i="1" a="1"/>
  <c r="E2482" i="1" s="1"/>
  <c r="E2483" i="1" a="1"/>
  <c r="E2483" i="1" s="1"/>
  <c r="E2484" i="1" a="1"/>
  <c r="E2484" i="1" s="1"/>
  <c r="J1824" i="2" s="1"/>
  <c r="E2485" i="1" a="1"/>
  <c r="E2485" i="1" s="1"/>
  <c r="J841" i="2" s="1"/>
  <c r="E2486" i="1" a="1"/>
  <c r="E2486" i="1"/>
  <c r="J181" i="2" s="1"/>
  <c r="E2487" i="1" a="1"/>
  <c r="E2487" i="1" s="1"/>
  <c r="E2488" i="1" a="1"/>
  <c r="E2488" i="1" s="1"/>
  <c r="J4054" i="2" s="1"/>
  <c r="E2489" i="1" a="1"/>
  <c r="E2489" i="1" s="1"/>
  <c r="J3276" i="2" s="1"/>
  <c r="E2490" i="1" a="1"/>
  <c r="E2490" i="1" s="1"/>
  <c r="J4241" i="2" s="1"/>
  <c r="E2491" i="1" a="1"/>
  <c r="E2491" i="1" s="1"/>
  <c r="J4879" i="2" s="1"/>
  <c r="E2492" i="1" a="1"/>
  <c r="E2492" i="1" s="1"/>
  <c r="J139" i="2" s="1"/>
  <c r="E2493" i="1" a="1"/>
  <c r="E2493" i="1" s="1"/>
  <c r="E2494" i="1" a="1"/>
  <c r="E2494" i="1"/>
  <c r="E2495" i="1" a="1"/>
  <c r="E2495" i="1" s="1"/>
  <c r="J1311" i="2" s="1"/>
  <c r="E2496" i="1" a="1"/>
  <c r="E2496" i="1" s="1"/>
  <c r="E2497" i="1" a="1"/>
  <c r="E2497" i="1" s="1"/>
  <c r="J2329" i="2" s="1"/>
  <c r="E2498" i="1" a="1"/>
  <c r="E2498" i="1" s="1"/>
  <c r="E2499" i="1" a="1"/>
  <c r="E2499" i="1" s="1"/>
  <c r="J2153" i="2" s="1"/>
  <c r="E2500" i="1" a="1"/>
  <c r="E2500" i="1" s="1"/>
  <c r="E2501" i="1" a="1"/>
  <c r="E2501" i="1" s="1"/>
  <c r="J1850" i="2" s="1"/>
  <c r="E2502" i="1" a="1"/>
  <c r="E2502" i="1"/>
  <c r="E2503" i="1" a="1"/>
  <c r="E2503" i="1" s="1"/>
  <c r="J4737" i="2" s="1"/>
  <c r="E2504" i="1" a="1"/>
  <c r="E2504" i="1" s="1"/>
  <c r="E2505" i="1" a="1"/>
  <c r="E2505" i="1" s="1"/>
  <c r="E2506" i="1" a="1"/>
  <c r="E2506" i="1" s="1"/>
  <c r="E2507" i="1" a="1"/>
  <c r="E2507" i="1" s="1"/>
  <c r="J3283" i="2" s="1"/>
  <c r="E2508" i="1" a="1"/>
  <c r="E2508" i="1" s="1"/>
  <c r="J2098" i="2" s="1"/>
  <c r="E2509" i="1" a="1"/>
  <c r="E2509" i="1" s="1"/>
  <c r="E2510" i="1" a="1"/>
  <c r="E2510" i="1"/>
  <c r="E2511" i="1" a="1"/>
  <c r="E2511" i="1" s="1"/>
  <c r="J859" i="2" s="1"/>
  <c r="E2512" i="1" a="1"/>
  <c r="E2512" i="1" s="1"/>
  <c r="J1625" i="2" s="1"/>
  <c r="E2513" i="1" a="1"/>
  <c r="E2513" i="1" s="1"/>
  <c r="E2514" i="1" a="1"/>
  <c r="E2514" i="1" s="1"/>
  <c r="J2190" i="2" s="1"/>
  <c r="E2515" i="1" a="1"/>
  <c r="E2515" i="1" s="1"/>
  <c r="E2516" i="1" a="1"/>
  <c r="E2516" i="1"/>
  <c r="E2517" i="1" a="1"/>
  <c r="E2517" i="1" s="1"/>
  <c r="J4220" i="2" s="1"/>
  <c r="E2518" i="1" a="1"/>
  <c r="E2518" i="1" s="1"/>
  <c r="J2681" i="2" s="1"/>
  <c r="E2519" i="1" a="1"/>
  <c r="E2519" i="1" s="1"/>
  <c r="E2520" i="1" a="1"/>
  <c r="E2520" i="1" s="1"/>
  <c r="J579" i="2" s="1"/>
  <c r="E2521" i="1" a="1"/>
  <c r="E2521" i="1" s="1"/>
  <c r="E2522" i="1" a="1"/>
  <c r="E2522" i="1" s="1"/>
  <c r="E2523" i="1" a="1"/>
  <c r="E2523" i="1" s="1"/>
  <c r="E2524" i="1" a="1"/>
  <c r="E2524" i="1" s="1"/>
  <c r="E2525" i="1" a="1"/>
  <c r="E2525" i="1" s="1"/>
  <c r="E2526" i="1" a="1"/>
  <c r="E2526" i="1" s="1"/>
  <c r="E2527" i="1" a="1"/>
  <c r="E2527" i="1" s="1"/>
  <c r="E2528" i="1" a="1"/>
  <c r="E2528" i="1" s="1"/>
  <c r="E2529" i="1" a="1"/>
  <c r="E2529" i="1" s="1"/>
  <c r="J4910" i="2" s="1"/>
  <c r="E2530" i="1" a="1"/>
  <c r="E2530" i="1" s="1"/>
  <c r="J18" i="2" s="1"/>
  <c r="E2531" i="1" a="1"/>
  <c r="E2531" i="1" s="1"/>
  <c r="E2532" i="1" a="1"/>
  <c r="E2532" i="1" s="1"/>
  <c r="E2533" i="1" a="1"/>
  <c r="E2533" i="1" s="1"/>
  <c r="E2534" i="1" a="1"/>
  <c r="E2534" i="1" s="1"/>
  <c r="E2535" i="1" a="1"/>
  <c r="E2535" i="1"/>
  <c r="J249" i="2" s="1"/>
  <c r="E2536" i="1" a="1"/>
  <c r="E2536" i="1" s="1"/>
  <c r="E2537" i="1" a="1"/>
  <c r="E2537" i="1" s="1"/>
  <c r="J729" i="2" s="1"/>
  <c r="E2538" i="1" a="1"/>
  <c r="E2538" i="1" s="1"/>
  <c r="E2539" i="1" a="1"/>
  <c r="E2539" i="1" s="1"/>
  <c r="J1338" i="2" s="1"/>
  <c r="E2540" i="1" a="1"/>
  <c r="E2540" i="1" s="1"/>
  <c r="E2541" i="1" a="1"/>
  <c r="E2541" i="1" s="1"/>
  <c r="J1161" i="2" s="1"/>
  <c r="E2542" i="1" a="1"/>
  <c r="E2542" i="1" s="1"/>
  <c r="E2543" i="1" a="1"/>
  <c r="E2543" i="1" s="1"/>
  <c r="J3232" i="2" s="1"/>
  <c r="E2544" i="1" a="1"/>
  <c r="E2544" i="1" s="1"/>
  <c r="J532" i="2" s="1"/>
  <c r="E2545" i="1" a="1"/>
  <c r="E2545" i="1"/>
  <c r="E2546" i="1" a="1"/>
  <c r="E2546" i="1" s="1"/>
  <c r="E2547" i="1" a="1"/>
  <c r="E2547" i="1" s="1"/>
  <c r="E2548" i="1" a="1"/>
  <c r="E2548" i="1" s="1"/>
  <c r="J4995" i="2" s="1"/>
  <c r="E2549" i="1" a="1"/>
  <c r="E2549" i="1" s="1"/>
  <c r="J2488" i="2" s="1"/>
  <c r="E2550" i="1" a="1"/>
  <c r="E2550" i="1" s="1"/>
  <c r="J399" i="2" s="1"/>
  <c r="E2551" i="1" a="1"/>
  <c r="E2551" i="1" s="1"/>
  <c r="J1612" i="2" s="1"/>
  <c r="E2552" i="1" a="1"/>
  <c r="E2552" i="1" s="1"/>
  <c r="J284" i="2" s="1"/>
  <c r="E2553" i="1" a="1"/>
  <c r="E2553" i="1" s="1"/>
  <c r="E2554" i="1" a="1"/>
  <c r="E2554" i="1" s="1"/>
  <c r="E2555" i="1" a="1"/>
  <c r="E2555" i="1" s="1"/>
  <c r="J2925" i="2" s="1"/>
  <c r="E2556" i="1" a="1"/>
  <c r="E2556" i="1" s="1"/>
  <c r="E2557" i="1" a="1"/>
  <c r="E2557" i="1" s="1"/>
  <c r="J977" i="2" s="1"/>
  <c r="E2558" i="1" a="1"/>
  <c r="E2558" i="1" s="1"/>
  <c r="E2559" i="1" a="1"/>
  <c r="E2559" i="1" s="1"/>
  <c r="E2560" i="1" a="1"/>
  <c r="E2560" i="1" s="1"/>
  <c r="J4272" i="2" s="1"/>
  <c r="E2561" i="1" a="1"/>
  <c r="E2561" i="1" s="1"/>
  <c r="E2562" i="1" a="1"/>
  <c r="E2562" i="1" s="1"/>
  <c r="E2563" i="1" a="1"/>
  <c r="E2563" i="1" s="1"/>
  <c r="J1193" i="2" s="1"/>
  <c r="E2564" i="1" a="1"/>
  <c r="E2564" i="1" s="1"/>
  <c r="J1972" i="2" s="1"/>
  <c r="E2565" i="1" a="1"/>
  <c r="E2565" i="1" s="1"/>
  <c r="E2566" i="1" a="1"/>
  <c r="E2566" i="1" s="1"/>
  <c r="J4744" i="2" s="1"/>
  <c r="E2567" i="1" a="1"/>
  <c r="E2567" i="1" s="1"/>
  <c r="J1499" i="2" s="1"/>
  <c r="E2568" i="1" a="1"/>
  <c r="E2568" i="1" s="1"/>
  <c r="E2569" i="1" a="1"/>
  <c r="E2569" i="1" s="1"/>
  <c r="J509" i="2" s="1"/>
  <c r="E2570" i="1" a="1"/>
  <c r="E2570" i="1" s="1"/>
  <c r="J2591" i="2" s="1"/>
  <c r="E2571" i="1" a="1"/>
  <c r="E2571" i="1" s="1"/>
  <c r="E2572" i="1" a="1"/>
  <c r="E2572" i="1" s="1"/>
  <c r="E2573" i="1" a="1"/>
  <c r="E2573" i="1" s="1"/>
  <c r="J3200" i="2" s="1"/>
  <c r="E2574" i="1" a="1"/>
  <c r="E2574" i="1" s="1"/>
  <c r="E2575" i="1" a="1"/>
  <c r="E2575" i="1" s="1"/>
  <c r="E2576" i="1" a="1"/>
  <c r="E2576" i="1" s="1"/>
  <c r="E2577" i="1" a="1"/>
  <c r="E2577" i="1" s="1"/>
  <c r="J3310" i="2" s="1"/>
  <c r="E2578" i="1" a="1"/>
  <c r="E2578" i="1" s="1"/>
  <c r="E2579" i="1" a="1"/>
  <c r="E2579" i="1" s="1"/>
  <c r="E2580" i="1" a="1"/>
  <c r="E2580" i="1" s="1"/>
  <c r="E2581" i="1" a="1"/>
  <c r="E2581" i="1" s="1"/>
  <c r="E2582" i="1" a="1"/>
  <c r="E2582" i="1" s="1"/>
  <c r="E2583" i="1" a="1"/>
  <c r="E2583" i="1" s="1"/>
  <c r="J1061" i="2" s="1"/>
  <c r="E2584" i="1" a="1"/>
  <c r="E2584" i="1" s="1"/>
  <c r="J1236" i="2" s="1"/>
  <c r="E2585" i="1" a="1"/>
  <c r="E2585" i="1" s="1"/>
  <c r="J382" i="2" s="1"/>
  <c r="E2586" i="1" a="1"/>
  <c r="E2586" i="1" s="1"/>
  <c r="E2587" i="1" a="1"/>
  <c r="E2587" i="1" s="1"/>
  <c r="E2588" i="1" a="1"/>
  <c r="E2588" i="1" s="1"/>
  <c r="J3995" i="2" s="1"/>
  <c r="E2589" i="1" a="1"/>
  <c r="E2589" i="1" s="1"/>
  <c r="J12" i="2" s="1"/>
  <c r="E2590" i="1" a="1"/>
  <c r="E2590" i="1" s="1"/>
  <c r="J1108" i="2" s="1"/>
  <c r="E2591" i="1" a="1"/>
  <c r="E2591" i="1" s="1"/>
  <c r="E2592" i="1" a="1"/>
  <c r="E2592" i="1" s="1"/>
  <c r="E2593" i="1" a="1"/>
  <c r="E2593" i="1" s="1"/>
  <c r="E2594" i="1" a="1"/>
  <c r="E2594" i="1" s="1"/>
  <c r="E2595" i="1" a="1"/>
  <c r="E2595" i="1" s="1"/>
  <c r="J4803" i="2" s="1"/>
  <c r="E2596" i="1" a="1"/>
  <c r="E2596" i="1" s="1"/>
  <c r="J2372" i="2" s="1"/>
  <c r="E2597" i="1" a="1"/>
  <c r="E2597" i="1"/>
  <c r="E2598" i="1" a="1"/>
  <c r="E2598" i="1" s="1"/>
  <c r="E2599" i="1" a="1"/>
  <c r="E2599" i="1" s="1"/>
  <c r="E2600" i="1" a="1"/>
  <c r="E2600" i="1" s="1"/>
  <c r="E2601" i="1" a="1"/>
  <c r="E2601" i="1" s="1"/>
  <c r="E2602" i="1" a="1"/>
  <c r="E2602" i="1" s="1"/>
  <c r="E2603" i="1" a="1"/>
  <c r="E2603" i="1" s="1"/>
  <c r="J4557" i="2" s="1"/>
  <c r="E2604" i="1" a="1"/>
  <c r="E2604" i="1" s="1"/>
  <c r="J2494" i="2" s="1"/>
  <c r="E2605" i="1" a="1"/>
  <c r="E2605" i="1"/>
  <c r="J1538" i="2" s="1"/>
  <c r="E2606" i="1" a="1"/>
  <c r="E2606" i="1"/>
  <c r="E2607" i="1" a="1"/>
  <c r="E2607" i="1" s="1"/>
  <c r="E2608" i="1" a="1"/>
  <c r="E2608" i="1" s="1"/>
  <c r="E2609" i="1" a="1"/>
  <c r="E2609" i="1" s="1"/>
  <c r="E2610" i="1" a="1"/>
  <c r="E2610" i="1" s="1"/>
  <c r="J117" i="2" s="1"/>
  <c r="E2611" i="1" a="1"/>
  <c r="E2611" i="1"/>
  <c r="J2033" i="2" s="1"/>
  <c r="E2612" i="1" a="1"/>
  <c r="E2612" i="1" s="1"/>
  <c r="J994" i="2" s="1"/>
  <c r="E2613" i="1" a="1"/>
  <c r="E2613" i="1" s="1"/>
  <c r="J3290" i="2" s="1"/>
  <c r="E2614" i="1" a="1"/>
  <c r="E2614" i="1" s="1"/>
  <c r="J1856" i="2" s="1"/>
  <c r="E2615" i="1" a="1"/>
  <c r="E2615" i="1" s="1"/>
  <c r="E2616" i="1" a="1"/>
  <c r="E2616" i="1" s="1"/>
  <c r="J602" i="2" s="1"/>
  <c r="E2617" i="1" a="1"/>
  <c r="E2617" i="1" s="1"/>
  <c r="E2618" i="1" a="1"/>
  <c r="E2618" i="1" s="1"/>
  <c r="J1182" i="2" s="1"/>
  <c r="E2619" i="1" a="1"/>
  <c r="E2619" i="1" s="1"/>
  <c r="J4324" i="2" s="1"/>
  <c r="E2620" i="1" a="1"/>
  <c r="E2620" i="1" s="1"/>
  <c r="E2621" i="1" a="1"/>
  <c r="E2621" i="1" s="1"/>
  <c r="J140" i="2" s="1"/>
  <c r="E2622" i="1" a="1"/>
  <c r="E2622" i="1" s="1"/>
  <c r="E2623" i="1" a="1"/>
  <c r="E2623" i="1"/>
  <c r="J3746" i="2" s="1"/>
  <c r="E2624" i="1" a="1"/>
  <c r="E2624" i="1" s="1"/>
  <c r="J3825" i="2" s="1"/>
  <c r="E2625" i="1" a="1"/>
  <c r="E2625" i="1" s="1"/>
  <c r="E2626" i="1" a="1"/>
  <c r="E2626" i="1" s="1"/>
  <c r="J1695" i="2" s="1"/>
  <c r="E2627" i="1" a="1"/>
  <c r="E2627" i="1" s="1"/>
  <c r="J2477" i="2" s="1"/>
  <c r="E2628" i="1" a="1"/>
  <c r="E2628" i="1" s="1"/>
  <c r="J4231" i="2" s="1"/>
  <c r="E2629" i="1" a="1"/>
  <c r="E2629" i="1" s="1"/>
  <c r="J4307" i="2" s="1"/>
  <c r="E2630" i="1" a="1"/>
  <c r="E2630" i="1" s="1"/>
  <c r="E2631" i="1" a="1"/>
  <c r="E2631" i="1" s="1"/>
  <c r="J2622" i="2" s="1"/>
  <c r="E2632" i="1" a="1"/>
  <c r="E2632" i="1" s="1"/>
  <c r="J318" i="2" s="1"/>
  <c r="E2633" i="1" a="1"/>
  <c r="E2633" i="1" s="1"/>
  <c r="E2634" i="1" a="1"/>
  <c r="E2634" i="1" s="1"/>
  <c r="J850" i="2" s="1"/>
  <c r="E2635" i="1" a="1"/>
  <c r="E2635" i="1" s="1"/>
  <c r="J3898" i="2" s="1"/>
  <c r="E2636" i="1" a="1"/>
  <c r="E2636" i="1" s="1"/>
  <c r="E2637" i="1" a="1"/>
  <c r="E2637" i="1" s="1"/>
  <c r="J1621" i="2" s="1"/>
  <c r="E2638" i="1" a="1"/>
  <c r="E2638" i="1" s="1"/>
  <c r="E2639" i="1" a="1"/>
  <c r="E2639" i="1" s="1"/>
  <c r="E2640" i="1" a="1"/>
  <c r="E2640" i="1" s="1"/>
  <c r="J969" i="2" s="1"/>
  <c r="E2641" i="1" a="1"/>
  <c r="E2641" i="1" s="1"/>
  <c r="E2642" i="1" a="1"/>
  <c r="E2642" i="1" s="1"/>
  <c r="E2643" i="1" a="1"/>
  <c r="E2643" i="1" s="1"/>
  <c r="E2644" i="1" a="1"/>
  <c r="E2644" i="1" s="1"/>
  <c r="J3811" i="2" s="1"/>
  <c r="E2645" i="1" a="1"/>
  <c r="E2645" i="1" s="1"/>
  <c r="J4112" i="2" s="1"/>
  <c r="E2646" i="1" a="1"/>
  <c r="E2646" i="1" s="1"/>
  <c r="J1078" i="2" s="1"/>
  <c r="E2647" i="1" a="1"/>
  <c r="E2647" i="1" s="1"/>
  <c r="E2648" i="1" a="1"/>
  <c r="E2648" i="1" s="1"/>
  <c r="J1738" i="2" s="1"/>
  <c r="E2649" i="1" a="1"/>
  <c r="E2649" i="1" s="1"/>
  <c r="E2650" i="1" a="1"/>
  <c r="E2650" i="1" s="1"/>
  <c r="E2651" i="1" a="1"/>
  <c r="E2651" i="1" s="1"/>
  <c r="E2652" i="1" a="1"/>
  <c r="E2652" i="1" s="1"/>
  <c r="J1932" i="2" s="1"/>
  <c r="E2653" i="1" a="1"/>
  <c r="E2653" i="1" s="1"/>
  <c r="E2654" i="1" a="1"/>
  <c r="E2654" i="1"/>
  <c r="E2655" i="1" a="1"/>
  <c r="E2655" i="1" s="1"/>
  <c r="E2656" i="1" a="1"/>
  <c r="E2656" i="1"/>
  <c r="E2657" i="1" a="1"/>
  <c r="E2657" i="1" s="1"/>
  <c r="J1069" i="2" s="1"/>
  <c r="E2658" i="1" a="1"/>
  <c r="E2658" i="1" s="1"/>
  <c r="E2659" i="1" a="1"/>
  <c r="E2659" i="1" s="1"/>
  <c r="E2660" i="1" a="1"/>
  <c r="E2660" i="1" s="1"/>
  <c r="E2661" i="1" a="1"/>
  <c r="E2661" i="1"/>
  <c r="E2662" i="1" a="1"/>
  <c r="E2662" i="1" s="1"/>
  <c r="J594" i="2" s="1"/>
  <c r="E2663" i="1" a="1"/>
  <c r="E2663" i="1" s="1"/>
  <c r="J1761" i="2" s="1"/>
  <c r="E2664" i="1" a="1"/>
  <c r="E2664" i="1"/>
  <c r="J1665" i="2" s="1"/>
  <c r="E2665" i="1" a="1"/>
  <c r="E2665" i="1" s="1"/>
  <c r="E2666" i="1" a="1"/>
  <c r="E2666" i="1" s="1"/>
  <c r="J1110" i="2" s="1"/>
  <c r="E2667" i="1" a="1"/>
  <c r="E2667" i="1" s="1"/>
  <c r="J1953" i="2" s="1"/>
  <c r="E2668" i="1" a="1"/>
  <c r="E2668" i="1" s="1"/>
  <c r="E2669" i="1" a="1"/>
  <c r="E2669" i="1" s="1"/>
  <c r="J4824" i="2" s="1"/>
  <c r="E2670" i="1" a="1"/>
  <c r="E2670" i="1" s="1"/>
  <c r="E2671" i="1" a="1"/>
  <c r="E2671" i="1" s="1"/>
  <c r="E2672" i="1" a="1"/>
  <c r="E2672" i="1" s="1"/>
  <c r="E2673" i="1" a="1"/>
  <c r="E2673" i="1" s="1"/>
  <c r="E2674" i="1" a="1"/>
  <c r="E2674" i="1" s="1"/>
  <c r="J3967" i="2" s="1"/>
  <c r="E2675" i="1" a="1"/>
  <c r="E2675" i="1" s="1"/>
  <c r="J3033" i="2" s="1"/>
  <c r="E2676" i="1" a="1"/>
  <c r="E2676" i="1" s="1"/>
  <c r="J4369" i="2" s="1"/>
  <c r="E2677" i="1" a="1"/>
  <c r="E2677" i="1" s="1"/>
  <c r="J452" i="2" s="1"/>
  <c r="E2678" i="1" a="1"/>
  <c r="E2678" i="1" s="1"/>
  <c r="E2679" i="1" a="1"/>
  <c r="E2679" i="1" s="1"/>
  <c r="E2680" i="1" a="1"/>
  <c r="E2680" i="1" s="1"/>
  <c r="J1511" i="2" s="1"/>
  <c r="E2681" i="1" a="1"/>
  <c r="E2681" i="1" s="1"/>
  <c r="J4971" i="2" s="1"/>
  <c r="E2682" i="1" a="1"/>
  <c r="E2682" i="1" s="1"/>
  <c r="J2067" i="2" s="1"/>
  <c r="E2683" i="1" a="1"/>
  <c r="E2683" i="1" s="1"/>
  <c r="E2684" i="1" a="1"/>
  <c r="E2684" i="1" s="1"/>
  <c r="J2231" i="2" s="1"/>
  <c r="E2685" i="1" a="1"/>
  <c r="E2685" i="1" s="1"/>
  <c r="J1434" i="2" s="1"/>
  <c r="E2686" i="1" a="1"/>
  <c r="E2686" i="1" s="1"/>
  <c r="E2687" i="1" a="1"/>
  <c r="E2687" i="1" s="1"/>
  <c r="E2688" i="1" a="1"/>
  <c r="E2688" i="1" s="1"/>
  <c r="E2689" i="1" a="1"/>
  <c r="E2689" i="1" s="1"/>
  <c r="E2690" i="1" a="1"/>
  <c r="E2690" i="1" s="1"/>
  <c r="E2691" i="1" a="1"/>
  <c r="E2691" i="1" s="1"/>
  <c r="J1873" i="2" s="1"/>
  <c r="E2692" i="1" a="1"/>
  <c r="E2692" i="1" s="1"/>
  <c r="E2693" i="1" a="1"/>
  <c r="E2693" i="1" s="1"/>
  <c r="J4937" i="2" s="1"/>
  <c r="E2694" i="1" a="1"/>
  <c r="E2694" i="1" s="1"/>
  <c r="J1804" i="2" s="1"/>
  <c r="E2695" i="1" a="1"/>
  <c r="E2695" i="1" s="1"/>
  <c r="J3900" i="2" s="1"/>
  <c r="E2696" i="1" a="1"/>
  <c r="E2696" i="1" s="1"/>
  <c r="E2697" i="1" a="1"/>
  <c r="E2697" i="1"/>
  <c r="E2698" i="1" a="1"/>
  <c r="E2698" i="1" s="1"/>
  <c r="J4016" i="2" s="1"/>
  <c r="E2699" i="1" a="1"/>
  <c r="E2699" i="1" s="1"/>
  <c r="J747" i="2" s="1"/>
  <c r="E2700" i="1" a="1"/>
  <c r="E2700" i="1" s="1"/>
  <c r="J2132" i="2" s="1"/>
  <c r="E2701" i="1" a="1"/>
  <c r="E2701" i="1" s="1"/>
  <c r="E2702" i="1" a="1"/>
  <c r="E2702" i="1" s="1"/>
  <c r="J1290" i="2" s="1"/>
  <c r="E2703" i="1" a="1"/>
  <c r="E2703" i="1"/>
  <c r="E2704" i="1" a="1"/>
  <c r="E2704" i="1" s="1"/>
  <c r="E2705" i="1" a="1"/>
  <c r="E2705" i="1" s="1"/>
  <c r="E2706" i="1" a="1"/>
  <c r="E2706" i="1" s="1"/>
  <c r="E2707" i="1" a="1"/>
  <c r="E2707" i="1" s="1"/>
  <c r="J3461" i="2" s="1"/>
  <c r="E2708" i="1" a="1"/>
  <c r="E2708" i="1" s="1"/>
  <c r="J3596" i="2" s="1"/>
  <c r="E2709" i="1" a="1"/>
  <c r="E2709" i="1" s="1"/>
  <c r="E2710" i="1" a="1"/>
  <c r="E2710" i="1" s="1"/>
  <c r="J516" i="2" s="1"/>
  <c r="E2711" i="1" a="1"/>
  <c r="E2711" i="1" s="1"/>
  <c r="J2182" i="2" s="1"/>
  <c r="E2712" i="1" a="1"/>
  <c r="E2712" i="1" s="1"/>
  <c r="E2713" i="1" a="1"/>
  <c r="E2713" i="1" s="1"/>
  <c r="J1946" i="2" s="1"/>
  <c r="E2714" i="1" a="1"/>
  <c r="E2714" i="1"/>
  <c r="E2715" i="1" a="1"/>
  <c r="E2715" i="1" s="1"/>
  <c r="J4559" i="2" s="1"/>
  <c r="E2716" i="1" a="1"/>
  <c r="E2716" i="1" s="1"/>
  <c r="J2640" i="2" s="1"/>
  <c r="E2717" i="1" a="1"/>
  <c r="E2717" i="1" s="1"/>
  <c r="J3787" i="2" s="1"/>
  <c r="E2718" i="1" a="1"/>
  <c r="E2718" i="1" s="1"/>
  <c r="J3329" i="2" s="1"/>
  <c r="E2719" i="1" a="1"/>
  <c r="E2719" i="1" s="1"/>
  <c r="E2720" i="1" a="1"/>
  <c r="E2720" i="1" s="1"/>
  <c r="E2721" i="1" a="1"/>
  <c r="E2721" i="1" s="1"/>
  <c r="J3106" i="2" s="1"/>
  <c r="E2722" i="1" a="1"/>
  <c r="E2722" i="1" s="1"/>
  <c r="E2723" i="1" a="1"/>
  <c r="E2723" i="1" s="1"/>
  <c r="J3422" i="2" s="1"/>
  <c r="E2724" i="1" a="1"/>
  <c r="E2724" i="1" s="1"/>
  <c r="J2327" i="2" s="1"/>
  <c r="E2725" i="1" a="1"/>
  <c r="E2725" i="1" s="1"/>
  <c r="E2726" i="1" a="1"/>
  <c r="E2726" i="1" s="1"/>
  <c r="E2727" i="1" a="1"/>
  <c r="E2727" i="1" s="1"/>
  <c r="E2728" i="1" a="1"/>
  <c r="E2728" i="1" s="1"/>
  <c r="E2729" i="1" a="1"/>
  <c r="E2729" i="1" s="1"/>
  <c r="J1263" i="2" s="1"/>
  <c r="E2730" i="1" a="1"/>
  <c r="E2730" i="1" s="1"/>
  <c r="J708" i="2" s="1"/>
  <c r="E2731" i="1" a="1"/>
  <c r="E2731" i="1" s="1"/>
  <c r="E2732" i="1" a="1"/>
  <c r="E2732" i="1" s="1"/>
  <c r="E2733" i="1" a="1"/>
  <c r="E2733" i="1" s="1"/>
  <c r="E2734" i="1" a="1"/>
  <c r="E2734" i="1" s="1"/>
  <c r="E2735" i="1" a="1"/>
  <c r="E2735" i="1" s="1"/>
  <c r="J3457" i="2" s="1"/>
  <c r="E2736" i="1" a="1"/>
  <c r="E2736" i="1" s="1"/>
  <c r="J3231" i="2" s="1"/>
  <c r="E2737" i="1" a="1"/>
  <c r="E2737" i="1" s="1"/>
  <c r="J1432" i="2" s="1"/>
  <c r="E2738" i="1" a="1"/>
  <c r="E2738" i="1" s="1"/>
  <c r="E2739" i="1" a="1"/>
  <c r="E2739" i="1" s="1"/>
  <c r="E2740" i="1" a="1"/>
  <c r="E2740" i="1" s="1"/>
  <c r="E2741" i="1" a="1"/>
  <c r="E2741" i="1" s="1"/>
  <c r="J2228" i="2" s="1"/>
  <c r="E2742" i="1" a="1"/>
  <c r="E2742" i="1" s="1"/>
  <c r="E2743" i="1" a="1"/>
  <c r="E2743" i="1" s="1"/>
  <c r="E2744" i="1" a="1"/>
  <c r="E2744" i="1" s="1"/>
  <c r="J19" i="2" s="1"/>
  <c r="E2745" i="1" a="1"/>
  <c r="E2745" i="1" s="1"/>
  <c r="E2746" i="1" a="1"/>
  <c r="E2746" i="1"/>
  <c r="J3728" i="2" s="1"/>
  <c r="E2747" i="1" a="1"/>
  <c r="E2747" i="1"/>
  <c r="E2748" i="1" a="1"/>
  <c r="E2748" i="1" s="1"/>
  <c r="E2749" i="1" a="1"/>
  <c r="E2749" i="1" s="1"/>
  <c r="J1748" i="2" s="1"/>
  <c r="E2750" i="1" a="1"/>
  <c r="E2750" i="1" s="1"/>
  <c r="J1379" i="2" s="1"/>
  <c r="E2751" i="1" a="1"/>
  <c r="E2751" i="1" s="1"/>
  <c r="E2752" i="1" a="1"/>
  <c r="E2752" i="1" s="1"/>
  <c r="E2753" i="1" a="1"/>
  <c r="E2753" i="1" s="1"/>
  <c r="J1106" i="2" s="1"/>
  <c r="E2754" i="1" a="1"/>
  <c r="E2754" i="1" s="1"/>
  <c r="E2755" i="1" a="1"/>
  <c r="E2755" i="1"/>
  <c r="E2756" i="1" a="1"/>
  <c r="E2756" i="1" s="1"/>
  <c r="E2757" i="1" a="1"/>
  <c r="E2757" i="1" s="1"/>
  <c r="E2758" i="1" a="1"/>
  <c r="E2758" i="1" s="1"/>
  <c r="J1283" i="2" s="1"/>
  <c r="E2759" i="1" a="1"/>
  <c r="E2759" i="1" s="1"/>
  <c r="E2760" i="1" a="1"/>
  <c r="E2760" i="1" s="1"/>
  <c r="E2761" i="1" a="1"/>
  <c r="E2761" i="1" s="1"/>
  <c r="E2762" i="1" a="1"/>
  <c r="E2762" i="1" s="1"/>
  <c r="J480" i="2" s="1"/>
  <c r="E2763" i="1" a="1"/>
  <c r="E2763" i="1" s="1"/>
  <c r="J4793" i="2" s="1"/>
  <c r="E2764" i="1" a="1"/>
  <c r="E2764" i="1" s="1"/>
  <c r="J3821" i="2" s="1"/>
  <c r="E2765" i="1" a="1"/>
  <c r="E2765" i="1" s="1"/>
  <c r="J1067" i="2" s="1"/>
  <c r="E2766" i="1" a="1"/>
  <c r="E2766" i="1" s="1"/>
  <c r="E2767" i="1" a="1"/>
  <c r="E2767" i="1" s="1"/>
  <c r="E2768" i="1" a="1"/>
  <c r="E2768" i="1" s="1"/>
  <c r="J1116" i="2" s="1"/>
  <c r="E2769" i="1" a="1"/>
  <c r="E2769" i="1" s="1"/>
  <c r="J3876" i="2" s="1"/>
  <c r="E2770" i="1" a="1"/>
  <c r="E2770" i="1" s="1"/>
  <c r="J4242" i="2" s="1"/>
  <c r="E2771" i="1" a="1"/>
  <c r="E2771" i="1" s="1"/>
  <c r="E2772" i="1" a="1"/>
  <c r="E2772" i="1" s="1"/>
  <c r="E2773" i="1" a="1"/>
  <c r="E2773" i="1" s="1"/>
  <c r="E2774" i="1" a="1"/>
  <c r="E2774" i="1" s="1"/>
  <c r="E2775" i="1" a="1"/>
  <c r="E2775" i="1" s="1"/>
  <c r="E2776" i="1" a="1"/>
  <c r="E2776" i="1" s="1"/>
  <c r="E2777" i="1" a="1"/>
  <c r="E2777" i="1" s="1"/>
  <c r="J3476" i="2" s="1"/>
  <c r="E2778" i="1" a="1"/>
  <c r="E2778" i="1" s="1"/>
  <c r="E2779" i="1" a="1"/>
  <c r="E2779" i="1" s="1"/>
  <c r="E2780" i="1" a="1"/>
  <c r="E2780" i="1" s="1"/>
  <c r="E2781" i="1" a="1"/>
  <c r="E2781" i="1" s="1"/>
  <c r="E2782" i="1" a="1"/>
  <c r="E2782" i="1" s="1"/>
  <c r="J1414" i="2" s="1"/>
  <c r="E2783" i="1" a="1"/>
  <c r="E2783" i="1" s="1"/>
  <c r="E2784" i="1" a="1"/>
  <c r="E2784" i="1" s="1"/>
  <c r="E2785" i="1" a="1"/>
  <c r="E2785" i="1" s="1"/>
  <c r="E2786" i="1" a="1"/>
  <c r="E2786" i="1" s="1"/>
  <c r="J2156" i="2" s="1"/>
  <c r="E2787" i="1" a="1"/>
  <c r="E2787" i="1" s="1"/>
  <c r="E2788" i="1" a="1"/>
  <c r="E2788" i="1" s="1"/>
  <c r="E2789" i="1" a="1"/>
  <c r="E2789" i="1" s="1"/>
  <c r="J4948" i="2" s="1"/>
  <c r="E2790" i="1" a="1"/>
  <c r="E2790" i="1" s="1"/>
  <c r="E2791" i="1" a="1"/>
  <c r="E2791" i="1"/>
  <c r="E2792" i="1" a="1"/>
  <c r="E2792" i="1" s="1"/>
  <c r="E2793" i="1" a="1"/>
  <c r="E2793" i="1" s="1"/>
  <c r="E2794" i="1" a="1"/>
  <c r="E2794" i="1" s="1"/>
  <c r="J4773" i="2" s="1"/>
  <c r="E2795" i="1" a="1"/>
  <c r="E2795" i="1" s="1"/>
  <c r="E2796" i="1" a="1"/>
  <c r="E2796" i="1" s="1"/>
  <c r="E2797" i="1" a="1"/>
  <c r="E2797" i="1" s="1"/>
  <c r="J2368" i="2" s="1"/>
  <c r="E2798" i="1" a="1"/>
  <c r="E2798" i="1" s="1"/>
  <c r="J1273" i="2" s="1"/>
  <c r="E2799" i="1" a="1"/>
  <c r="E2799" i="1" s="1"/>
  <c r="E2800" i="1" a="1"/>
  <c r="E2800" i="1" s="1"/>
  <c r="E2801" i="1" a="1"/>
  <c r="E2801" i="1" s="1"/>
  <c r="J2605" i="2" s="1"/>
  <c r="E2802" i="1" a="1"/>
  <c r="E2802" i="1"/>
  <c r="E2803" i="1" a="1"/>
  <c r="E2803" i="1" s="1"/>
  <c r="E2804" i="1" a="1"/>
  <c r="E2804" i="1" s="1"/>
  <c r="E2805" i="1" a="1"/>
  <c r="E2805" i="1"/>
  <c r="E2806" i="1" a="1"/>
  <c r="E2806" i="1" s="1"/>
  <c r="J670" i="2" s="1"/>
  <c r="E2807" i="1" a="1"/>
  <c r="E2807" i="1"/>
  <c r="E2808" i="1" a="1"/>
  <c r="E2808" i="1" s="1"/>
  <c r="J2613" i="2" s="1"/>
  <c r="E2809" i="1" a="1"/>
  <c r="E2809" i="1" s="1"/>
  <c r="J1096" i="2" s="1"/>
  <c r="E2810" i="1" a="1"/>
  <c r="E2810" i="1" s="1"/>
  <c r="E2811" i="1" a="1"/>
  <c r="E2811" i="1" s="1"/>
  <c r="J2651" i="2" s="1"/>
  <c r="E2812" i="1" a="1"/>
  <c r="E2812" i="1" s="1"/>
  <c r="E2813" i="1" a="1"/>
  <c r="E2813" i="1" s="1"/>
  <c r="J1474" i="2" s="1"/>
  <c r="E2814" i="1" a="1"/>
  <c r="E2814" i="1" s="1"/>
  <c r="J1799" i="2" s="1"/>
  <c r="E2815" i="1" a="1"/>
  <c r="E2815" i="1" s="1"/>
  <c r="E2816" i="1" a="1"/>
  <c r="E2816" i="1" s="1"/>
  <c r="J3660" i="2" s="1"/>
  <c r="E2817" i="1" a="1"/>
  <c r="E2817" i="1" s="1"/>
  <c r="E2818" i="1" a="1"/>
  <c r="E2818" i="1" s="1"/>
  <c r="E2819" i="1" a="1"/>
  <c r="E2819" i="1" s="1"/>
  <c r="E2820" i="1" a="1"/>
  <c r="E2820" i="1" s="1"/>
  <c r="E2821" i="1" a="1"/>
  <c r="E2821" i="1" s="1"/>
  <c r="J3300" i="2" s="1"/>
  <c r="E2822" i="1" a="1"/>
  <c r="E2822" i="1" s="1"/>
  <c r="J330" i="2" s="1"/>
  <c r="E2823" i="1" a="1"/>
  <c r="E2823" i="1" s="1"/>
  <c r="J733" i="2" s="1"/>
  <c r="E2824" i="1" a="1"/>
  <c r="E2824" i="1" s="1"/>
  <c r="E2825" i="1" a="1"/>
  <c r="E2825" i="1" s="1"/>
  <c r="J3840" i="2" s="1"/>
  <c r="E2826" i="1" a="1"/>
  <c r="E2826" i="1" s="1"/>
  <c r="E2827" i="1" a="1"/>
  <c r="E2827" i="1" s="1"/>
  <c r="E2828" i="1" a="1"/>
  <c r="E2828" i="1" s="1"/>
  <c r="E2829" i="1" a="1"/>
  <c r="E2829" i="1" s="1"/>
  <c r="E2830" i="1" a="1"/>
  <c r="E2830" i="1" s="1"/>
  <c r="E2831" i="1" a="1"/>
  <c r="E2831" i="1" s="1"/>
  <c r="E2832" i="1" a="1"/>
  <c r="E2832" i="1" s="1"/>
  <c r="E2833" i="1" a="1"/>
  <c r="E2833" i="1" s="1"/>
  <c r="E2834" i="1" a="1"/>
  <c r="E2834" i="1" s="1"/>
  <c r="E2835" i="1" a="1"/>
  <c r="E2835" i="1" s="1"/>
  <c r="J493" i="2" s="1"/>
  <c r="E2836" i="1" a="1"/>
  <c r="E2836" i="1" s="1"/>
  <c r="J4268" i="2" s="1"/>
  <c r="E2837" i="1" a="1"/>
  <c r="E2837" i="1" s="1"/>
  <c r="E2838" i="1" a="1"/>
  <c r="E2838" i="1" s="1"/>
  <c r="E2839" i="1" a="1"/>
  <c r="E2839" i="1" s="1"/>
  <c r="J1197" i="2" s="1"/>
  <c r="E2840" i="1" a="1"/>
  <c r="E2840" i="1" s="1"/>
  <c r="J1916" i="2" s="1"/>
  <c r="E2841" i="1" a="1"/>
  <c r="E2841" i="1" s="1"/>
  <c r="E2842" i="1" a="1"/>
  <c r="E2842" i="1" s="1"/>
  <c r="E2843" i="1" a="1"/>
  <c r="E2843" i="1" s="1"/>
  <c r="J3572" i="2" s="1"/>
  <c r="E2844" i="1" a="1"/>
  <c r="E2844" i="1"/>
  <c r="J1028" i="2" s="1"/>
  <c r="E2845" i="1" a="1"/>
  <c r="E2845" i="1" s="1"/>
  <c r="J2789" i="2" s="1"/>
  <c r="E2846" i="1" a="1"/>
  <c r="E2846" i="1" s="1"/>
  <c r="J4135" i="2" s="1"/>
  <c r="E2847" i="1" a="1"/>
  <c r="E2847" i="1" s="1"/>
  <c r="J749" i="2" s="1"/>
  <c r="E2848" i="1" a="1"/>
  <c r="E2848" i="1" s="1"/>
  <c r="J2470" i="2" s="1"/>
  <c r="E2849" i="1" a="1"/>
  <c r="E2849" i="1" s="1"/>
  <c r="E2850" i="1" a="1"/>
  <c r="E2850" i="1" s="1"/>
  <c r="J1031" i="2" s="1"/>
  <c r="E2851" i="1" a="1"/>
  <c r="E2851" i="1" s="1"/>
  <c r="E2852" i="1" a="1"/>
  <c r="E2852" i="1" s="1"/>
  <c r="E2853" i="1" a="1"/>
  <c r="E2853" i="1" s="1"/>
  <c r="J3196" i="2" s="1"/>
  <c r="E2854" i="1" a="1"/>
  <c r="E2854" i="1" s="1"/>
  <c r="E2855" i="1" a="1"/>
  <c r="E2855" i="1" s="1"/>
  <c r="E2856" i="1" a="1"/>
  <c r="E2856" i="1" s="1"/>
  <c r="E2857" i="1" a="1"/>
  <c r="E2857" i="1" s="1"/>
  <c r="E2858" i="1" a="1"/>
  <c r="E2858" i="1" s="1"/>
  <c r="J420" i="2" s="1"/>
  <c r="E2859" i="1" a="1"/>
  <c r="E2859" i="1" s="1"/>
  <c r="E2860" i="1" a="1"/>
  <c r="E2860" i="1" s="1"/>
  <c r="J3580" i="2" s="1"/>
  <c r="E2861" i="1" a="1"/>
  <c r="E2861" i="1" s="1"/>
  <c r="J1364" i="2" s="1"/>
  <c r="E2862" i="1" a="1"/>
  <c r="E2862" i="1" s="1"/>
  <c r="E2863" i="1" a="1"/>
  <c r="E2863" i="1" s="1"/>
  <c r="J1783" i="2" s="1"/>
  <c r="E2864" i="1" a="1"/>
  <c r="E2864" i="1" s="1"/>
  <c r="E2865" i="1" a="1"/>
  <c r="E2865" i="1" s="1"/>
  <c r="E2866" i="1" a="1"/>
  <c r="E2866" i="1" s="1"/>
  <c r="J3070" i="2" s="1"/>
  <c r="E2867" i="1" a="1"/>
  <c r="E2867" i="1" s="1"/>
  <c r="E2868" i="1" a="1"/>
  <c r="E2868" i="1" s="1"/>
  <c r="J1137" i="2" s="1"/>
  <c r="E2869" i="1" a="1"/>
  <c r="E2869" i="1" s="1"/>
  <c r="E2870" i="1" a="1"/>
  <c r="E2870" i="1" s="1"/>
  <c r="J288" i="2" s="1"/>
  <c r="E2871" i="1" a="1"/>
  <c r="E2871" i="1" s="1"/>
  <c r="E2872" i="1" a="1"/>
  <c r="E2872" i="1" s="1"/>
  <c r="E2873" i="1" a="1"/>
  <c r="E2873" i="1" s="1"/>
  <c r="J933" i="2" s="1"/>
  <c r="E2874" i="1" a="1"/>
  <c r="E2874" i="1" s="1"/>
  <c r="E2875" i="1" a="1"/>
  <c r="E2875" i="1" s="1"/>
  <c r="J6" i="2" s="1"/>
  <c r="E2876" i="1" a="1"/>
  <c r="E2876" i="1" s="1"/>
  <c r="E2877" i="1" a="1"/>
  <c r="E2877" i="1" s="1"/>
  <c r="E2878" i="1" a="1"/>
  <c r="E2878" i="1" s="1"/>
  <c r="E2879" i="1" a="1"/>
  <c r="E2879" i="1" s="1"/>
  <c r="J2144" i="2" s="1"/>
  <c r="E2880" i="1" a="1"/>
  <c r="E2880" i="1" s="1"/>
  <c r="J2539" i="2" s="1"/>
  <c r="E2881" i="1" a="1"/>
  <c r="E2881" i="1" s="1"/>
  <c r="J4907" i="2" s="1"/>
  <c r="E2882" i="1" a="1"/>
  <c r="E2882" i="1"/>
  <c r="J1202" i="2" s="1"/>
  <c r="E2883" i="1" a="1"/>
  <c r="E2883" i="1" s="1"/>
  <c r="E2884" i="1" a="1"/>
  <c r="E2884" i="1" s="1"/>
  <c r="E2885" i="1" a="1"/>
  <c r="E2885" i="1"/>
  <c r="J4488" i="2" s="1"/>
  <c r="E2886" i="1" a="1"/>
  <c r="E2886" i="1"/>
  <c r="J3873" i="2" s="1"/>
  <c r="E2887" i="1" a="1"/>
  <c r="E2887" i="1" s="1"/>
  <c r="J39" i="2" s="1"/>
  <c r="E2888" i="1" a="1"/>
  <c r="E2888" i="1" s="1"/>
  <c r="J2492" i="2" s="1"/>
  <c r="E2889" i="1" a="1"/>
  <c r="E2889" i="1" s="1"/>
  <c r="J383" i="2" s="1"/>
  <c r="E2890" i="1" a="1"/>
  <c r="E2890" i="1" s="1"/>
  <c r="E2891" i="1" a="1"/>
  <c r="E2891" i="1" s="1"/>
  <c r="J1035" i="2" s="1"/>
  <c r="E2892" i="1" a="1"/>
  <c r="E2892" i="1" s="1"/>
  <c r="J949" i="2" s="1"/>
  <c r="E2893" i="1" a="1"/>
  <c r="E2893" i="1" s="1"/>
  <c r="E2894" i="1" a="1"/>
  <c r="E2894" i="1" s="1"/>
  <c r="J239" i="2" s="1"/>
  <c r="E2895" i="1" a="1"/>
  <c r="E2895" i="1" s="1"/>
  <c r="E2896" i="1" a="1"/>
  <c r="E2896" i="1" s="1"/>
  <c r="E2897" i="1" a="1"/>
  <c r="E2897" i="1" s="1"/>
  <c r="E2898" i="1" a="1"/>
  <c r="E2898" i="1" s="1"/>
  <c r="E2899" i="1" a="1"/>
  <c r="E2899" i="1"/>
  <c r="J2266" i="2" s="1"/>
  <c r="E2900" i="1" a="1"/>
  <c r="E2900" i="1" s="1"/>
  <c r="E2901" i="1" a="1"/>
  <c r="E2901" i="1" s="1"/>
  <c r="E2902" i="1" a="1"/>
  <c r="E2902" i="1" s="1"/>
  <c r="E2903" i="1" a="1"/>
  <c r="E2903" i="1" s="1"/>
  <c r="E2904" i="1" a="1"/>
  <c r="E2904" i="1" s="1"/>
  <c r="E2905" i="1" a="1"/>
  <c r="E2905" i="1" s="1"/>
  <c r="J774" i="2" s="1"/>
  <c r="E2906" i="1" a="1"/>
  <c r="E2906" i="1" s="1"/>
  <c r="E2907" i="1" a="1"/>
  <c r="E2907" i="1"/>
  <c r="E2908" i="1" a="1"/>
  <c r="E2908" i="1" s="1"/>
  <c r="J1977" i="2" s="1"/>
  <c r="E2909" i="1" a="1"/>
  <c r="E2909" i="1" s="1"/>
  <c r="E2910" i="1" a="1"/>
  <c r="E2910" i="1" s="1"/>
  <c r="J1530" i="2" s="1"/>
  <c r="E2911" i="1" a="1"/>
  <c r="E2911" i="1" s="1"/>
  <c r="E2912" i="1" a="1"/>
  <c r="E2912" i="1" s="1"/>
  <c r="J1072" i="2" s="1"/>
  <c r="E2913" i="1" a="1"/>
  <c r="E2913" i="1" s="1"/>
  <c r="E2914" i="1" a="1"/>
  <c r="E2914" i="1" s="1"/>
  <c r="J3693" i="2" s="1"/>
  <c r="E2915" i="1" a="1"/>
  <c r="E2915" i="1" s="1"/>
  <c r="E2916" i="1" a="1"/>
  <c r="E2916" i="1" s="1"/>
  <c r="E2917" i="1" a="1"/>
  <c r="E2917" i="1" s="1"/>
  <c r="J3333" i="2" s="1"/>
  <c r="E2918" i="1" a="1"/>
  <c r="E2918" i="1" s="1"/>
  <c r="E2919" i="1" a="1"/>
  <c r="E2919" i="1" s="1"/>
  <c r="J74" i="2" s="1"/>
  <c r="E2920" i="1" a="1"/>
  <c r="E2920" i="1" s="1"/>
  <c r="E2921" i="1" a="1"/>
  <c r="E2921" i="1" s="1"/>
  <c r="E2922" i="1" a="1"/>
  <c r="E2922" i="1" s="1"/>
  <c r="E2923" i="1" a="1"/>
  <c r="E2923" i="1" s="1"/>
  <c r="E2924" i="1" a="1"/>
  <c r="E2924" i="1" s="1"/>
  <c r="E2925" i="1" a="1"/>
  <c r="E2925" i="1" s="1"/>
  <c r="E2926" i="1" a="1"/>
  <c r="E2926" i="1" s="1"/>
  <c r="J514" i="2" s="1"/>
  <c r="E2927" i="1" a="1"/>
  <c r="E2927" i="1" s="1"/>
  <c r="E2928" i="1" a="1"/>
  <c r="E2928" i="1" s="1"/>
  <c r="J1736" i="2" s="1"/>
  <c r="E2929" i="1" a="1"/>
  <c r="E2929" i="1" s="1"/>
  <c r="E2930" i="1" a="1"/>
  <c r="E2930" i="1" s="1"/>
  <c r="J2711" i="2" s="1"/>
  <c r="E2931" i="1" a="1"/>
  <c r="E2931" i="1" s="1"/>
  <c r="J2976" i="2" s="1"/>
  <c r="E2932" i="1" a="1"/>
  <c r="E2932" i="1" s="1"/>
  <c r="J3073" i="2" s="1"/>
  <c r="E2933" i="1" a="1"/>
  <c r="E2933" i="1" s="1"/>
  <c r="E2934" i="1" a="1"/>
  <c r="E2934" i="1" s="1"/>
  <c r="E2935" i="1" a="1"/>
  <c r="E2935" i="1" s="1"/>
  <c r="J2767" i="2" s="1"/>
  <c r="E2936" i="1" a="1"/>
  <c r="E2936" i="1" s="1"/>
  <c r="J498" i="2" s="1"/>
  <c r="E2937" i="1" a="1"/>
  <c r="E2937" i="1" s="1"/>
  <c r="E2938" i="1" a="1"/>
  <c r="E2938" i="1" s="1"/>
  <c r="E2939" i="1" a="1"/>
  <c r="E2939" i="1" s="1"/>
  <c r="E2940" i="1" a="1"/>
  <c r="E2940" i="1" s="1"/>
  <c r="E2941" i="1" a="1"/>
  <c r="E2941" i="1" s="1"/>
  <c r="J720" i="2" s="1"/>
  <c r="E2942" i="1" a="1"/>
  <c r="E2942" i="1" s="1"/>
  <c r="E2943" i="1" a="1"/>
  <c r="E2943" i="1" s="1"/>
  <c r="J2840" i="2" s="1"/>
  <c r="E2944" i="1" a="1"/>
  <c r="E2944" i="1" s="1"/>
  <c r="E2945" i="1" a="1"/>
  <c r="E2945" i="1" s="1"/>
  <c r="J1575" i="2" s="1"/>
  <c r="E2946" i="1" a="1"/>
  <c r="E2946" i="1" s="1"/>
  <c r="E2947" i="1" a="1"/>
  <c r="E2947" i="1"/>
  <c r="E2948" i="1" a="1"/>
  <c r="E2948" i="1" s="1"/>
  <c r="J3104" i="2" s="1"/>
  <c r="E2949" i="1" a="1"/>
  <c r="E2949" i="1" s="1"/>
  <c r="E2950" i="1" a="1"/>
  <c r="E2950" i="1"/>
  <c r="E2951" i="1" a="1"/>
  <c r="E2951" i="1" s="1"/>
  <c r="E2952" i="1" a="1"/>
  <c r="E2952" i="1" s="1"/>
  <c r="E2953" i="1" a="1"/>
  <c r="E2953" i="1" s="1"/>
  <c r="E2954" i="1" a="1"/>
  <c r="E2954" i="1" s="1"/>
  <c r="E2955" i="1" a="1"/>
  <c r="E2955" i="1" s="1"/>
  <c r="E2956" i="1" a="1"/>
  <c r="E2956" i="1" s="1"/>
  <c r="J2161" i="2" s="1"/>
  <c r="E2957" i="1" a="1"/>
  <c r="E2957" i="1"/>
  <c r="E2958" i="1" a="1"/>
  <c r="E2958" i="1" s="1"/>
  <c r="J1304" i="2" s="1"/>
  <c r="E2959" i="1" a="1"/>
  <c r="E2959" i="1" s="1"/>
  <c r="E2960" i="1" a="1"/>
  <c r="E2960" i="1" s="1"/>
  <c r="J2749" i="2" s="1"/>
  <c r="E2961" i="1" a="1"/>
  <c r="E2961" i="1" s="1"/>
  <c r="J802" i="2" s="1"/>
  <c r="E2962" i="1" a="1"/>
  <c r="E2962" i="1" s="1"/>
  <c r="J3564" i="2" s="1"/>
  <c r="E2963" i="1" a="1"/>
  <c r="E2963" i="1" s="1"/>
  <c r="J3740" i="2" s="1"/>
  <c r="E2964" i="1" a="1"/>
  <c r="E2964" i="1" s="1"/>
  <c r="E2965" i="1" a="1"/>
  <c r="E2965" i="1" s="1"/>
  <c r="J962" i="2" s="1"/>
  <c r="E2966" i="1" a="1"/>
  <c r="E2966" i="1" s="1"/>
  <c r="E2967" i="1" a="1"/>
  <c r="E2967" i="1"/>
  <c r="J4023" i="2" s="1"/>
  <c r="E2968" i="1" a="1"/>
  <c r="E2968" i="1" s="1"/>
  <c r="J2401" i="2" s="1"/>
  <c r="E2969" i="1" a="1"/>
  <c r="E2969" i="1"/>
  <c r="E2970" i="1" a="1"/>
  <c r="E2970" i="1" s="1"/>
  <c r="E2971" i="1" a="1"/>
  <c r="E2971" i="1" s="1"/>
  <c r="E2972" i="1" a="1"/>
  <c r="E2972" i="1"/>
  <c r="E2973" i="1" a="1"/>
  <c r="E2973" i="1" s="1"/>
  <c r="J3160" i="2" s="1"/>
  <c r="E2974" i="1" a="1"/>
  <c r="E2974" i="1" s="1"/>
  <c r="E2975" i="1" a="1"/>
  <c r="E2975" i="1" s="1"/>
  <c r="E2976" i="1" a="1"/>
  <c r="E2976" i="1" s="1"/>
  <c r="E2977" i="1" a="1"/>
  <c r="E2977" i="1" s="1"/>
  <c r="E2978" i="1" a="1"/>
  <c r="E2978" i="1" s="1"/>
  <c r="E2979" i="1" a="1"/>
  <c r="E2979" i="1" s="1"/>
  <c r="E2980" i="1" a="1"/>
  <c r="E2980" i="1" s="1"/>
  <c r="E2981" i="1" a="1"/>
  <c r="E2981" i="1" s="1"/>
  <c r="J1090" i="2" s="1"/>
  <c r="E2982" i="1" a="1"/>
  <c r="E2982" i="1" s="1"/>
  <c r="E2983" i="1" a="1"/>
  <c r="E2983" i="1" s="1"/>
  <c r="J2443" i="2" s="1"/>
  <c r="E2984" i="1" a="1"/>
  <c r="E2984" i="1" s="1"/>
  <c r="E2985" i="1" a="1"/>
  <c r="E2985" i="1"/>
  <c r="E2986" i="1" a="1"/>
  <c r="E2986" i="1" s="1"/>
  <c r="J4037" i="2" s="1"/>
  <c r="E2987" i="1" a="1"/>
  <c r="E2987" i="1" s="1"/>
  <c r="J1583" i="2" s="1"/>
  <c r="E2988" i="1" a="1"/>
  <c r="E2988" i="1" s="1"/>
  <c r="E2989" i="1" a="1"/>
  <c r="E2989" i="1" s="1"/>
  <c r="J1125" i="2" s="1"/>
  <c r="E2990" i="1" a="1"/>
  <c r="E2990" i="1" s="1"/>
  <c r="J1243" i="2" s="1"/>
  <c r="E2991" i="1" a="1"/>
  <c r="E2991" i="1" s="1"/>
  <c r="E2992" i="1" a="1"/>
  <c r="E2992" i="1" s="1"/>
  <c r="J1564" i="2" s="1"/>
  <c r="E2993" i="1" a="1"/>
  <c r="E2993" i="1" s="1"/>
  <c r="J4861" i="2" s="1"/>
  <c r="E2994" i="1" a="1"/>
  <c r="E2994" i="1"/>
  <c r="J2577" i="2" s="1"/>
  <c r="E2995" i="1" a="1"/>
  <c r="E2995" i="1" s="1"/>
  <c r="J3555" i="2" s="1"/>
  <c r="E2996" i="1" a="1"/>
  <c r="E2996" i="1" s="1"/>
  <c r="E2997" i="1" a="1"/>
  <c r="E2997" i="1" s="1"/>
  <c r="J77" i="2" s="1"/>
  <c r="E2998" i="1" a="1"/>
  <c r="E2998" i="1" s="1"/>
  <c r="E2999" i="1" a="1"/>
  <c r="E2999" i="1"/>
  <c r="E3000" i="1" a="1"/>
  <c r="E3000" i="1" s="1"/>
  <c r="J1135" i="2" s="1"/>
  <c r="E3001" i="1" a="1"/>
  <c r="E3001" i="1" s="1"/>
  <c r="E3002" i="1" a="1"/>
  <c r="E3002" i="1" s="1"/>
  <c r="E3003" i="1" a="1"/>
  <c r="E3003" i="1" s="1"/>
  <c r="E3004" i="1" a="1"/>
  <c r="E3004" i="1" s="1"/>
  <c r="E3005" i="1" a="1"/>
  <c r="E3005" i="1" s="1"/>
  <c r="E3006" i="1" a="1"/>
  <c r="E3006" i="1" s="1"/>
  <c r="J3208" i="2" s="1"/>
  <c r="E3007" i="1" a="1"/>
  <c r="E3007" i="1" s="1"/>
  <c r="E3008" i="1" a="1"/>
  <c r="E3008" i="1" s="1"/>
  <c r="J3166" i="2" s="1"/>
  <c r="E3009" i="1" a="1"/>
  <c r="E3009" i="1" s="1"/>
  <c r="E3010" i="1" a="1"/>
  <c r="E3010" i="1"/>
  <c r="E3011" i="1" a="1"/>
  <c r="E3011" i="1" s="1"/>
  <c r="E3012" i="1" a="1"/>
  <c r="E3012" i="1" s="1"/>
  <c r="J511" i="2" s="1"/>
  <c r="E3013" i="1" a="1"/>
  <c r="E3013" i="1" s="1"/>
  <c r="E3014" i="1" a="1"/>
  <c r="E3014" i="1" s="1"/>
  <c r="E3015" i="1" a="1"/>
  <c r="E3015" i="1" s="1"/>
  <c r="E3016" i="1" a="1"/>
  <c r="E3016" i="1" s="1"/>
  <c r="J4770" i="2" s="1"/>
  <c r="E3017" i="1" a="1"/>
  <c r="E3017" i="1" s="1"/>
  <c r="J4490" i="2" s="1"/>
  <c r="E3018" i="1" a="1"/>
  <c r="E3018" i="1" s="1"/>
  <c r="E3019" i="1" a="1"/>
  <c r="E3019" i="1" s="1"/>
  <c r="E3020" i="1" a="1"/>
  <c r="E3020" i="1" s="1"/>
  <c r="E3021" i="1" a="1"/>
  <c r="E3021" i="1" s="1"/>
  <c r="E3022" i="1" a="1"/>
  <c r="E3022" i="1" s="1"/>
  <c r="E3023" i="1" a="1"/>
  <c r="E3023" i="1" s="1"/>
  <c r="E3024" i="1" a="1"/>
  <c r="E3024" i="1" s="1"/>
  <c r="E3025" i="1" a="1"/>
  <c r="E3025" i="1" s="1"/>
  <c r="J206" i="2" s="1"/>
  <c r="E3026" i="1" a="1"/>
  <c r="E3026" i="1" s="1"/>
  <c r="J893" i="2" s="1"/>
  <c r="E3027" i="1" a="1"/>
  <c r="E3027" i="1" s="1"/>
  <c r="J4352" i="2" s="1"/>
  <c r="E3028" i="1" a="1"/>
  <c r="E3028" i="1" s="1"/>
  <c r="E3029" i="1" a="1"/>
  <c r="E3029" i="1"/>
  <c r="E3030" i="1" a="1"/>
  <c r="E3030" i="1" s="1"/>
  <c r="E3031" i="1" a="1"/>
  <c r="E3031" i="1" s="1"/>
  <c r="J2407" i="2" s="1"/>
  <c r="E3032" i="1" a="1"/>
  <c r="E3032" i="1" s="1"/>
  <c r="E3033" i="1" a="1"/>
  <c r="E3033" i="1" s="1"/>
  <c r="E3034" i="1" a="1"/>
  <c r="E3034" i="1" s="1"/>
  <c r="E3035" i="1" a="1"/>
  <c r="E3035" i="1" s="1"/>
  <c r="J3955" i="2" s="1"/>
  <c r="E3036" i="1" a="1"/>
  <c r="E3036" i="1" s="1"/>
  <c r="J490" i="2" s="1"/>
  <c r="E3037" i="1" a="1"/>
  <c r="E3037" i="1" s="1"/>
  <c r="J4093" i="2" s="1"/>
  <c r="E3038" i="1" a="1"/>
  <c r="E3038" i="1" s="1"/>
  <c r="E3039" i="1" a="1"/>
  <c r="E3039" i="1" s="1"/>
  <c r="E3040" i="1" a="1"/>
  <c r="E3040" i="1" s="1"/>
  <c r="E3041" i="1" a="1"/>
  <c r="E3041" i="1" s="1"/>
  <c r="E3042" i="1" a="1"/>
  <c r="E3042" i="1"/>
  <c r="J940" i="2" s="1"/>
  <c r="E3043" i="1" a="1"/>
  <c r="E3043" i="1" s="1"/>
  <c r="J2594" i="2" s="1"/>
  <c r="E3044" i="1" a="1"/>
  <c r="E3044" i="1"/>
  <c r="E3045" i="1" a="1"/>
  <c r="E3045" i="1" s="1"/>
  <c r="E3046" i="1" a="1"/>
  <c r="E3046" i="1" s="1"/>
  <c r="J3527" i="2" s="1"/>
  <c r="E3047" i="1" a="1"/>
  <c r="E3047" i="1" s="1"/>
  <c r="E3048" i="1" a="1"/>
  <c r="E3048" i="1" s="1"/>
  <c r="E3049" i="1" a="1"/>
  <c r="E3049" i="1" s="1"/>
  <c r="J3439" i="2" s="1"/>
  <c r="E3050" i="1" a="1"/>
  <c r="E3050" i="1" s="1"/>
  <c r="J3697" i="2" s="1"/>
  <c r="E3051" i="1" a="1"/>
  <c r="E3051" i="1" s="1"/>
  <c r="J4344" i="2" s="1"/>
  <c r="E3052" i="1" a="1"/>
  <c r="E3052" i="1" s="1"/>
  <c r="E3053" i="1" a="1"/>
  <c r="E3053" i="1" s="1"/>
  <c r="J3796" i="2" s="1"/>
  <c r="E3054" i="1" a="1"/>
  <c r="E3054" i="1"/>
  <c r="E3055" i="1" a="1"/>
  <c r="E3055" i="1" s="1"/>
  <c r="E3056" i="1" a="1"/>
  <c r="E3056" i="1" s="1"/>
  <c r="J901" i="2" s="1"/>
  <c r="E3057" i="1" a="1"/>
  <c r="E3057" i="1" s="1"/>
  <c r="J840" i="2" s="1"/>
  <c r="E3058" i="1" a="1"/>
  <c r="E3058" i="1"/>
  <c r="E3059" i="1" a="1"/>
  <c r="E3059" i="1" s="1"/>
  <c r="J4198" i="2" s="1"/>
  <c r="E3060" i="1" a="1"/>
  <c r="E3060" i="1" s="1"/>
  <c r="E3061" i="1" a="1"/>
  <c r="E3061" i="1" s="1"/>
  <c r="E3062" i="1" a="1"/>
  <c r="E3062" i="1" s="1"/>
  <c r="E3063" i="1" a="1"/>
  <c r="E3063" i="1" s="1"/>
  <c r="J4200" i="2" s="1"/>
  <c r="E3064" i="1" a="1"/>
  <c r="E3064" i="1" s="1"/>
  <c r="J458" i="2" s="1"/>
  <c r="E3065" i="1" a="1"/>
  <c r="E3065" i="1" s="1"/>
  <c r="E3066" i="1" a="1"/>
  <c r="E3066" i="1" s="1"/>
  <c r="J1378" i="2" s="1"/>
  <c r="E3067" i="1" a="1"/>
  <c r="E3067" i="1" s="1"/>
  <c r="E3068" i="1" a="1"/>
  <c r="E3068" i="1" s="1"/>
  <c r="J3734" i="2" s="1"/>
  <c r="E3069" i="1" a="1"/>
  <c r="E3069" i="1" s="1"/>
  <c r="E3070" i="1" a="1"/>
  <c r="E3070" i="1" s="1"/>
  <c r="E3071" i="1" a="1"/>
  <c r="E3071" i="1" s="1"/>
  <c r="E3072" i="1" a="1"/>
  <c r="E3072" i="1" s="1"/>
  <c r="E3073" i="1" a="1"/>
  <c r="E3073" i="1" s="1"/>
  <c r="J3245" i="2" s="1"/>
  <c r="E3074" i="1" a="1"/>
  <c r="E3074" i="1" s="1"/>
  <c r="E3075" i="1" a="1"/>
  <c r="E3075" i="1" s="1"/>
  <c r="J4663" i="2" s="1"/>
  <c r="E3076" i="1" a="1"/>
  <c r="E3076" i="1"/>
  <c r="E3077" i="1" a="1"/>
  <c r="E3077" i="1" s="1"/>
  <c r="J4128" i="2" s="1"/>
  <c r="E3078" i="1" a="1"/>
  <c r="E3078" i="1" s="1"/>
  <c r="E3079" i="1" a="1"/>
  <c r="E3079" i="1" s="1"/>
  <c r="J4705" i="2" s="1"/>
  <c r="E3080" i="1" a="1"/>
  <c r="E3080" i="1" s="1"/>
  <c r="J2627" i="2" s="1"/>
  <c r="E3081" i="1" a="1"/>
  <c r="E3081" i="1" s="1"/>
  <c r="E3082" i="1" a="1"/>
  <c r="E3082" i="1" s="1"/>
  <c r="J2480" i="2" s="1"/>
  <c r="E3083" i="1" a="1"/>
  <c r="E3083" i="1" s="1"/>
  <c r="J2413" i="2" s="1"/>
  <c r="E3084" i="1" a="1"/>
  <c r="E3084" i="1" s="1"/>
  <c r="E3085" i="1" a="1"/>
  <c r="E3085" i="1" s="1"/>
  <c r="E3086" i="1" a="1"/>
  <c r="E3086" i="1" s="1"/>
  <c r="J1198" i="2" s="1"/>
  <c r="E3087" i="1" a="1"/>
  <c r="E3087" i="1" s="1"/>
  <c r="J3847" i="2" s="1"/>
  <c r="E3088" i="1" a="1"/>
  <c r="E3088" i="1" s="1"/>
  <c r="J3227" i="2" s="1"/>
  <c r="E3089" i="1" a="1"/>
  <c r="E3089" i="1" s="1"/>
  <c r="J2495" i="2" s="1"/>
  <c r="E3090" i="1" a="1"/>
  <c r="E3090" i="1"/>
  <c r="E3091" i="1" a="1"/>
  <c r="E3091" i="1" s="1"/>
  <c r="E3092" i="1" a="1"/>
  <c r="E3092" i="1" s="1"/>
  <c r="J2191" i="2" s="1"/>
  <c r="E3093" i="1" a="1"/>
  <c r="E3093" i="1" s="1"/>
  <c r="J4643" i="2" s="1"/>
  <c r="E3094" i="1" a="1"/>
  <c r="E3094" i="1" s="1"/>
  <c r="E3095" i="1" a="1"/>
  <c r="E3095" i="1" s="1"/>
  <c r="E3096" i="1" a="1"/>
  <c r="E3096" i="1" s="1"/>
  <c r="E3097" i="1" a="1"/>
  <c r="E3097" i="1" s="1"/>
  <c r="E3098" i="1" a="1"/>
  <c r="E3098" i="1" s="1"/>
  <c r="E3099" i="1" a="1"/>
  <c r="E3099" i="1" s="1"/>
  <c r="E3100" i="1" a="1"/>
  <c r="E3100" i="1" s="1"/>
  <c r="J484" i="2" s="1"/>
  <c r="E3101" i="1" a="1"/>
  <c r="E3101" i="1" s="1"/>
  <c r="E3102" i="1" a="1"/>
  <c r="E3102" i="1" s="1"/>
  <c r="E3103" i="1" a="1"/>
  <c r="E3103" i="1" s="1"/>
  <c r="E3104" i="1" a="1"/>
  <c r="E3104" i="1"/>
  <c r="J983" i="2" s="1"/>
  <c r="E3105" i="1" a="1"/>
  <c r="E3105" i="1"/>
  <c r="E3106" i="1" a="1"/>
  <c r="E3106" i="1" s="1"/>
  <c r="J1991" i="2" s="1"/>
  <c r="E3107" i="1" a="1"/>
  <c r="E3107" i="1" s="1"/>
  <c r="E3108" i="1" a="1"/>
  <c r="E3108" i="1" s="1"/>
  <c r="E3109" i="1" a="1"/>
  <c r="E3109" i="1" s="1"/>
  <c r="E3110" i="1" a="1"/>
  <c r="E3110" i="1" s="1"/>
  <c r="E3111" i="1" a="1"/>
  <c r="E3111" i="1" s="1"/>
  <c r="J2869" i="2" s="1"/>
  <c r="E3112" i="1" a="1"/>
  <c r="E3112" i="1" s="1"/>
  <c r="E3113" i="1" a="1"/>
  <c r="E3113" i="1" s="1"/>
  <c r="E3114" i="1" a="1"/>
  <c r="E3114" i="1" s="1"/>
  <c r="E3115" i="1" a="1"/>
  <c r="E3115" i="1" s="1"/>
  <c r="E3116" i="1" a="1"/>
  <c r="E3116" i="1" s="1"/>
  <c r="J2459" i="2" s="1"/>
  <c r="E3117" i="1" a="1"/>
  <c r="E3117" i="1" s="1"/>
  <c r="J4006" i="2" s="1"/>
  <c r="E3118" i="1" a="1"/>
  <c r="E3118" i="1" s="1"/>
  <c r="J312" i="2" s="1"/>
  <c r="E3119" i="1" a="1"/>
  <c r="E3119" i="1" s="1"/>
  <c r="J1960" i="2" s="1"/>
  <c r="E3120" i="1" a="1"/>
  <c r="E3120" i="1" s="1"/>
  <c r="E3121" i="1" a="1"/>
  <c r="E3121" i="1" s="1"/>
  <c r="E3122" i="1" a="1"/>
  <c r="E3122" i="1" s="1"/>
  <c r="J2258" i="2" s="1"/>
  <c r="E3123" i="1" a="1"/>
  <c r="E3123" i="1" s="1"/>
  <c r="E3124" i="1" a="1"/>
  <c r="E3124" i="1" s="1"/>
  <c r="E3125" i="1" a="1"/>
  <c r="E3125" i="1" s="1"/>
  <c r="J2013" i="2" s="1"/>
  <c r="E3126" i="1" a="1"/>
  <c r="E3126" i="1" s="1"/>
  <c r="J1014" i="2" s="1"/>
  <c r="E3127" i="1" a="1"/>
  <c r="E3127" i="1" s="1"/>
  <c r="J2611" i="2" s="1"/>
  <c r="E3128" i="1" a="1"/>
  <c r="E3128" i="1" s="1"/>
  <c r="J811" i="2" s="1"/>
  <c r="E3129" i="1" a="1"/>
  <c r="E3129" i="1"/>
  <c r="E3130" i="1" a="1"/>
  <c r="E3130" i="1"/>
  <c r="E3131" i="1" a="1"/>
  <c r="E3131" i="1" s="1"/>
  <c r="E3132" i="1" a="1"/>
  <c r="E3132" i="1" s="1"/>
  <c r="J2624" i="2" s="1"/>
  <c r="E3133" i="1" a="1"/>
  <c r="E3133" i="1" s="1"/>
  <c r="E3134" i="1" a="1"/>
  <c r="E3134" i="1" s="1"/>
  <c r="J2657" i="2" s="1"/>
  <c r="E3135" i="1" a="1"/>
  <c r="E3135" i="1" s="1"/>
  <c r="J4028" i="2" s="1"/>
  <c r="E3136" i="1" a="1"/>
  <c r="E3136" i="1" s="1"/>
  <c r="J2995" i="2" s="1"/>
  <c r="E3137" i="1" a="1"/>
  <c r="E3137" i="1" s="1"/>
  <c r="E3138" i="1" a="1"/>
  <c r="E3138" i="1" s="1"/>
  <c r="J507" i="2" s="1"/>
  <c r="E3139" i="1" a="1"/>
  <c r="E3139" i="1" s="1"/>
  <c r="E3140" i="1" a="1"/>
  <c r="E3140" i="1" s="1"/>
  <c r="J4103" i="2" s="1"/>
  <c r="E3141" i="1" a="1"/>
  <c r="E3141" i="1" s="1"/>
  <c r="J871" i="2" s="1"/>
  <c r="E3142" i="1" a="1"/>
  <c r="E3142" i="1"/>
  <c r="J4492" i="2" s="1"/>
  <c r="E3143" i="1" a="1"/>
  <c r="E3143" i="1" s="1"/>
  <c r="J3233" i="2" s="1"/>
  <c r="E3144" i="1" a="1"/>
  <c r="E3144" i="1" s="1"/>
  <c r="J2143" i="2" s="1"/>
  <c r="E3145" i="1" a="1"/>
  <c r="E3145" i="1" s="1"/>
  <c r="J4328" i="2" s="1"/>
  <c r="E3146" i="1" a="1"/>
  <c r="E3146" i="1" s="1"/>
  <c r="E3147" i="1" a="1"/>
  <c r="E3147" i="1"/>
  <c r="J1971" i="2" s="1"/>
  <c r="E3148" i="1" a="1"/>
  <c r="E3148" i="1" s="1"/>
  <c r="J4679" i="2" s="1"/>
  <c r="E3149" i="1" a="1"/>
  <c r="E3149" i="1" s="1"/>
  <c r="E3150" i="1" a="1"/>
  <c r="E3150" i="1" s="1"/>
  <c r="E3151" i="1" a="1"/>
  <c r="E3151" i="1" s="1"/>
  <c r="E3152" i="1" a="1"/>
  <c r="E3152" i="1" s="1"/>
  <c r="J367" i="2" s="1"/>
  <c r="E3153" i="1" a="1"/>
  <c r="E3153" i="1" s="1"/>
  <c r="J1865" i="2" s="1"/>
  <c r="E3154" i="1" a="1"/>
  <c r="E3154" i="1" s="1"/>
  <c r="E3155" i="1" a="1"/>
  <c r="E3155" i="1" s="1"/>
  <c r="E3156" i="1" a="1"/>
  <c r="E3156" i="1" s="1"/>
  <c r="E3157" i="1" a="1"/>
  <c r="E3157" i="1" s="1"/>
  <c r="J4999" i="2" s="1"/>
  <c r="E3158" i="1" a="1"/>
  <c r="E3158" i="1"/>
  <c r="E3159" i="1" a="1"/>
  <c r="E3159" i="1" s="1"/>
  <c r="E3160" i="1" a="1"/>
  <c r="E3160" i="1" s="1"/>
  <c r="E3161" i="1" a="1"/>
  <c r="E3161" i="1" s="1"/>
  <c r="J81" i="2" s="1"/>
  <c r="E3162" i="1" a="1"/>
  <c r="E3162" i="1" s="1"/>
  <c r="E3163" i="1" a="1"/>
  <c r="E3163" i="1" s="1"/>
  <c r="E3164" i="1" a="1"/>
  <c r="E3164" i="1" s="1"/>
  <c r="E3165" i="1" a="1"/>
  <c r="E3165" i="1" s="1"/>
  <c r="J2620" i="2" s="1"/>
  <c r="E3166" i="1" a="1"/>
  <c r="E3166" i="1"/>
  <c r="J4218" i="2" s="1"/>
  <c r="E3167" i="1" a="1"/>
  <c r="E3167" i="1" s="1"/>
  <c r="E3168" i="1" a="1"/>
  <c r="E3168" i="1" s="1"/>
  <c r="E3169" i="1" a="1"/>
  <c r="E3169" i="1" s="1"/>
  <c r="J698" i="2" s="1"/>
  <c r="E3170" i="1" a="1"/>
  <c r="E3170" i="1" s="1"/>
  <c r="E3171" i="1" a="1"/>
  <c r="E3171" i="1" s="1"/>
  <c r="E3172" i="1" a="1"/>
  <c r="E3172" i="1" s="1"/>
  <c r="E3173" i="1" a="1"/>
  <c r="E3173" i="1"/>
  <c r="E3174" i="1" a="1"/>
  <c r="E3174" i="1" s="1"/>
  <c r="J2748" i="2" s="1"/>
  <c r="E3175" i="1" a="1"/>
  <c r="E3175" i="1" s="1"/>
  <c r="E3176" i="1" a="1"/>
  <c r="E3176" i="1" s="1"/>
  <c r="E3177" i="1" a="1"/>
  <c r="E3177" i="1" s="1"/>
  <c r="E3178" i="1" a="1"/>
  <c r="E3178" i="1" s="1"/>
  <c r="J2590" i="2" s="1"/>
  <c r="E3179" i="1" a="1"/>
  <c r="E3179" i="1" s="1"/>
  <c r="J691" i="2" s="1"/>
  <c r="E3180" i="1" a="1"/>
  <c r="E3180" i="1" s="1"/>
  <c r="J1532" i="2" s="1"/>
  <c r="E3181" i="1" a="1"/>
  <c r="E3181" i="1" s="1"/>
  <c r="J3881" i="2" s="1"/>
  <c r="E3182" i="1" a="1"/>
  <c r="E3182" i="1" s="1"/>
  <c r="E3183" i="1" a="1"/>
  <c r="E3183" i="1" s="1"/>
  <c r="J3808" i="2" s="1"/>
  <c r="E3184" i="1" a="1"/>
  <c r="E3184" i="1" s="1"/>
  <c r="E3185" i="1" a="1"/>
  <c r="E3185" i="1" s="1"/>
  <c r="J35" i="2" s="1"/>
  <c r="E3186" i="1" a="1"/>
  <c r="E3186" i="1" s="1"/>
  <c r="E3187" i="1" a="1"/>
  <c r="E3187" i="1" s="1"/>
  <c r="E3188" i="1" a="1"/>
  <c r="E3188" i="1"/>
  <c r="J3181" i="2" s="1"/>
  <c r="E3189" i="1" a="1"/>
  <c r="E3189" i="1" s="1"/>
  <c r="E3190" i="1" a="1"/>
  <c r="E3190" i="1" s="1"/>
  <c r="J4804" i="2" s="1"/>
  <c r="E3191" i="1" a="1"/>
  <c r="E3191" i="1" s="1"/>
  <c r="E3192" i="1" a="1"/>
  <c r="E3192" i="1" s="1"/>
  <c r="J2109" i="2" s="1"/>
  <c r="E3193" i="1" a="1"/>
  <c r="E3193" i="1" s="1"/>
  <c r="E3194" i="1" a="1"/>
  <c r="E3194" i="1" s="1"/>
  <c r="E3195" i="1" a="1"/>
  <c r="E3195" i="1" s="1"/>
  <c r="E3196" i="1" a="1"/>
  <c r="E3196" i="1" s="1"/>
  <c r="E3197" i="1" a="1"/>
  <c r="E3197" i="1" s="1"/>
  <c r="E3198" i="1" a="1"/>
  <c r="E3198" i="1" s="1"/>
  <c r="E3199" i="1" a="1"/>
  <c r="E3199" i="1"/>
  <c r="E3200" i="1" a="1"/>
  <c r="E3200" i="1" s="1"/>
  <c r="E3201" i="1" a="1"/>
  <c r="E3201" i="1" s="1"/>
  <c r="E3202" i="1" a="1"/>
  <c r="E3202" i="1" s="1"/>
  <c r="E3203" i="1" a="1"/>
  <c r="E3203" i="1" s="1"/>
  <c r="J2704" i="2" s="1"/>
  <c r="E3204" i="1" a="1"/>
  <c r="E3204" i="1" s="1"/>
  <c r="E3205" i="1" a="1"/>
  <c r="E3205" i="1" s="1"/>
  <c r="E3206" i="1" a="1"/>
  <c r="E3206" i="1" s="1"/>
  <c r="J15" i="2" s="1"/>
  <c r="E3207" i="1" a="1"/>
  <c r="E3207" i="1" s="1"/>
  <c r="E3208" i="1" a="1"/>
  <c r="E3208" i="1" s="1"/>
  <c r="E3209" i="1" a="1"/>
  <c r="E3209" i="1" s="1"/>
  <c r="J3542" i="2" s="1"/>
  <c r="E3210" i="1" a="1"/>
  <c r="E3210" i="1"/>
  <c r="E3211" i="1" a="1"/>
  <c r="E3211" i="1" s="1"/>
  <c r="J4622" i="2" s="1"/>
  <c r="E3212" i="1" a="1"/>
  <c r="E3212" i="1" s="1"/>
  <c r="J2355" i="2" s="1"/>
  <c r="E3213" i="1" a="1"/>
  <c r="E3213" i="1" s="1"/>
  <c r="E3214" i="1" a="1"/>
  <c r="E3214" i="1" s="1"/>
  <c r="J851" i="2" s="1"/>
  <c r="E3215" i="1" a="1"/>
  <c r="E3215" i="1" s="1"/>
  <c r="E3216" i="1" a="1"/>
  <c r="E3216" i="1" s="1"/>
  <c r="E3217" i="1" a="1"/>
  <c r="E3217" i="1" s="1"/>
  <c r="E3218" i="1" a="1"/>
  <c r="E3218" i="1" s="1"/>
  <c r="E3219" i="1" a="1"/>
  <c r="E3219" i="1"/>
  <c r="E3220" i="1" a="1"/>
  <c r="E3220" i="1" s="1"/>
  <c r="E3221" i="1" a="1"/>
  <c r="E3221" i="1" s="1"/>
  <c r="E3222" i="1" a="1"/>
  <c r="E3222" i="1" s="1"/>
  <c r="E3223" i="1" a="1"/>
  <c r="E3223" i="1" s="1"/>
  <c r="E3224" i="1" a="1"/>
  <c r="E3224" i="1" s="1"/>
  <c r="E3225" i="1" a="1"/>
  <c r="E3225" i="1" s="1"/>
  <c r="J3369" i="2" s="1"/>
  <c r="E3226" i="1" a="1"/>
  <c r="E3226" i="1" s="1"/>
  <c r="J3780" i="2" s="1"/>
  <c r="E3227" i="1" a="1"/>
  <c r="E3227" i="1"/>
  <c r="J1784" i="2" s="1"/>
  <c r="E3228" i="1" a="1"/>
  <c r="E3228" i="1" s="1"/>
  <c r="J3367" i="2" s="1"/>
  <c r="E3229" i="1" a="1"/>
  <c r="E3229" i="1" s="1"/>
  <c r="E3230" i="1" a="1"/>
  <c r="E3230" i="1" s="1"/>
  <c r="E3231" i="1" a="1"/>
  <c r="E3231" i="1" s="1"/>
  <c r="J153" i="2" s="1"/>
  <c r="E3232" i="1" a="1"/>
  <c r="E3232" i="1" s="1"/>
  <c r="J2818" i="2" s="1"/>
  <c r="E3233" i="1" a="1"/>
  <c r="E3233" i="1" s="1"/>
  <c r="J3318" i="2" s="1"/>
  <c r="E3234" i="1" a="1"/>
  <c r="E3234" i="1" s="1"/>
  <c r="E3235" i="1" a="1"/>
  <c r="E3235" i="1" s="1"/>
  <c r="J1513" i="2" s="1"/>
  <c r="E3236" i="1" a="1"/>
  <c r="E3236" i="1"/>
  <c r="J2375" i="2" s="1"/>
  <c r="E3237" i="1" a="1"/>
  <c r="E3237" i="1"/>
  <c r="E3238" i="1" a="1"/>
  <c r="E3238" i="1" s="1"/>
  <c r="E3239" i="1" a="1"/>
  <c r="E3239" i="1" s="1"/>
  <c r="E3240" i="1" a="1"/>
  <c r="E3240" i="1" s="1"/>
  <c r="J270" i="2" s="1"/>
  <c r="E3241" i="1" a="1"/>
  <c r="E3241" i="1" s="1"/>
  <c r="J3949" i="2" s="1"/>
  <c r="E3242" i="1" a="1"/>
  <c r="E3242" i="1" s="1"/>
  <c r="E3243" i="1" a="1"/>
  <c r="E3243" i="1" s="1"/>
  <c r="E3244" i="1" a="1"/>
  <c r="E3244" i="1" s="1"/>
  <c r="E3245" i="1" a="1"/>
  <c r="E3245" i="1"/>
  <c r="E3246" i="1" a="1"/>
  <c r="E3246" i="1" s="1"/>
  <c r="E3247" i="1" a="1"/>
  <c r="E3247" i="1" s="1"/>
  <c r="J2408" i="2" s="1"/>
  <c r="E3248" i="1" a="1"/>
  <c r="E3248" i="1"/>
  <c r="E3249" i="1" a="1"/>
  <c r="E3249" i="1" s="1"/>
  <c r="E3250" i="1" a="1"/>
  <c r="E3250" i="1" s="1"/>
  <c r="E3251" i="1" a="1"/>
  <c r="E3251" i="1" s="1"/>
  <c r="E3252" i="1" a="1"/>
  <c r="E3252" i="1" s="1"/>
  <c r="J466" i="2" s="1"/>
  <c r="E3253" i="1" a="1"/>
  <c r="E3253" i="1" s="1"/>
  <c r="E3254" i="1" a="1"/>
  <c r="E3254" i="1" s="1"/>
  <c r="E3255" i="1" a="1"/>
  <c r="E3255" i="1" s="1"/>
  <c r="E3256" i="1" a="1"/>
  <c r="E3256" i="1" s="1"/>
  <c r="J4917" i="2" s="1"/>
  <c r="E3257" i="1" a="1"/>
  <c r="E3257" i="1" s="1"/>
  <c r="E3258" i="1" a="1"/>
  <c r="E3258" i="1"/>
  <c r="J1676" i="2" s="1"/>
  <c r="E3259" i="1" a="1"/>
  <c r="E3259" i="1"/>
  <c r="E3260" i="1" a="1"/>
  <c r="E3260" i="1" s="1"/>
  <c r="E3261" i="1" a="1"/>
  <c r="E3261" i="1" s="1"/>
  <c r="J3622" i="2" s="1"/>
  <c r="E3262" i="1" a="1"/>
  <c r="E3262" i="1" s="1"/>
  <c r="E3263" i="1" a="1"/>
  <c r="E3263" i="1"/>
  <c r="J410" i="2" s="1"/>
  <c r="E3264" i="1" a="1"/>
  <c r="E3264" i="1"/>
  <c r="J20" i="2" s="1"/>
  <c r="E3265" i="1" a="1"/>
  <c r="E3265" i="1" s="1"/>
  <c r="J495" i="2" s="1"/>
  <c r="E3266" i="1" a="1"/>
  <c r="E3266" i="1" s="1"/>
  <c r="E3267" i="1" a="1"/>
  <c r="E3267" i="1" s="1"/>
  <c r="E3268" i="1" a="1"/>
  <c r="E3268" i="1" s="1"/>
  <c r="J3022" i="2" s="1"/>
  <c r="E3269" i="1" a="1"/>
  <c r="E3269" i="1" s="1"/>
  <c r="E3270" i="1" a="1"/>
  <c r="E3270" i="1" s="1"/>
  <c r="J386" i="2" s="1"/>
  <c r="E3271" i="1" a="1"/>
  <c r="E3271" i="1" s="1"/>
  <c r="J2886" i="2" s="1"/>
  <c r="E3272" i="1" a="1"/>
  <c r="E3272" i="1" s="1"/>
  <c r="J3540" i="2" s="1"/>
  <c r="E3273" i="1" a="1"/>
  <c r="E3273" i="1" s="1"/>
  <c r="J4666" i="2" s="1"/>
  <c r="E3274" i="1" a="1"/>
  <c r="E3274" i="1" s="1"/>
  <c r="J3285" i="2" s="1"/>
  <c r="E3275" i="1" a="1"/>
  <c r="E3275" i="1" s="1"/>
  <c r="E3276" i="1" a="1"/>
  <c r="E3276" i="1" s="1"/>
  <c r="J233" i="2" s="1"/>
  <c r="E3277" i="1" a="1"/>
  <c r="E3277" i="1" s="1"/>
  <c r="J1177" i="2" s="1"/>
  <c r="E3278" i="1" a="1"/>
  <c r="E3278" i="1"/>
  <c r="J335" i="2" s="1"/>
  <c r="E3279" i="1" a="1"/>
  <c r="E3279" i="1" s="1"/>
  <c r="J1793" i="2" s="1"/>
  <c r="E3280" i="1" a="1"/>
  <c r="E3280" i="1" s="1"/>
  <c r="J1448" i="2" s="1"/>
  <c r="E3281" i="1" a="1"/>
  <c r="E3281" i="1" s="1"/>
  <c r="J926" i="2" s="1"/>
  <c r="E3282" i="1" a="1"/>
  <c r="E3282" i="1" s="1"/>
  <c r="J3444" i="2" s="1"/>
  <c r="E3283" i="1" a="1"/>
  <c r="E3283" i="1" s="1"/>
  <c r="E3284" i="1" a="1"/>
  <c r="E3284" i="1" s="1"/>
  <c r="J2121" i="2" s="1"/>
  <c r="E3285" i="1" a="1"/>
  <c r="E3285" i="1" s="1"/>
  <c r="E3286" i="1" a="1"/>
  <c r="E3286" i="1" s="1"/>
  <c r="E3287" i="1" a="1"/>
  <c r="E3287" i="1" s="1"/>
  <c r="J3440" i="2" s="1"/>
  <c r="E3288" i="1" a="1"/>
  <c r="E3288" i="1"/>
  <c r="E3289" i="1" a="1"/>
  <c r="E3289" i="1" s="1"/>
  <c r="J1343" i="2" s="1"/>
  <c r="E3290" i="1" a="1"/>
  <c r="E3290" i="1"/>
  <c r="E3291" i="1" a="1"/>
  <c r="E3291" i="1" s="1"/>
  <c r="E3292" i="1" a="1"/>
  <c r="E3292" i="1" s="1"/>
  <c r="J1501" i="2" s="1"/>
  <c r="E3293" i="1" a="1"/>
  <c r="E3293" i="1"/>
  <c r="E3294" i="1" a="1"/>
  <c r="E3294" i="1" s="1"/>
  <c r="E3295" i="1" a="1"/>
  <c r="E3295" i="1" s="1"/>
  <c r="E3296" i="1" a="1"/>
  <c r="E3296" i="1"/>
  <c r="J1289" i="2" s="1"/>
  <c r="E3297" i="1" a="1"/>
  <c r="E3297" i="1" s="1"/>
  <c r="J3113" i="2" s="1"/>
  <c r="E3298" i="1" a="1"/>
  <c r="E3298" i="1" s="1"/>
  <c r="J1153" i="2" s="1"/>
  <c r="E3299" i="1" a="1"/>
  <c r="E3299" i="1" s="1"/>
  <c r="J980" i="2" s="1"/>
  <c r="E3300" i="1" a="1"/>
  <c r="E3300" i="1" s="1"/>
  <c r="E3301" i="1" a="1"/>
  <c r="E3301" i="1" s="1"/>
  <c r="E3302" i="1" a="1"/>
  <c r="E3302" i="1" s="1"/>
  <c r="E3303" i="1" a="1"/>
  <c r="E3303" i="1" s="1"/>
  <c r="E3304" i="1" a="1"/>
  <c r="E3304" i="1"/>
  <c r="E3305" i="1" a="1"/>
  <c r="E3305" i="1" s="1"/>
  <c r="J1496" i="2" s="1"/>
  <c r="E3306" i="1" a="1"/>
  <c r="E3306" i="1" s="1"/>
  <c r="E3307" i="1" a="1"/>
  <c r="E3307" i="1" s="1"/>
  <c r="E3308" i="1" a="1"/>
  <c r="E3308" i="1" s="1"/>
  <c r="E3309" i="1" a="1"/>
  <c r="E3309" i="1" s="1"/>
  <c r="J1428" i="2" s="1"/>
  <c r="E3310" i="1" a="1"/>
  <c r="E3310" i="1"/>
  <c r="E3311" i="1" a="1"/>
  <c r="E3311" i="1" s="1"/>
  <c r="J3962" i="2" s="1"/>
  <c r="E3312" i="1" a="1"/>
  <c r="E3312" i="1" s="1"/>
  <c r="E3313" i="1" a="1"/>
  <c r="E3313" i="1" s="1"/>
  <c r="E3314" i="1" a="1"/>
  <c r="E3314" i="1" s="1"/>
  <c r="E3315" i="1" a="1"/>
  <c r="E3315" i="1" s="1"/>
  <c r="J3680" i="2" s="1"/>
  <c r="E3316" i="1" a="1"/>
  <c r="E3316" i="1" s="1"/>
  <c r="J259" i="2" s="1"/>
  <c r="E3317" i="1" a="1"/>
  <c r="E3317" i="1" s="1"/>
  <c r="J690" i="2" s="1"/>
  <c r="E3318" i="1" a="1"/>
  <c r="E3318" i="1" s="1"/>
  <c r="J4924" i="2" s="1"/>
  <c r="E3319" i="1" a="1"/>
  <c r="E3319" i="1" s="1"/>
  <c r="E3320" i="1" a="1"/>
  <c r="E3320" i="1"/>
  <c r="J2335" i="2" s="1"/>
  <c r="E3321" i="1" a="1"/>
  <c r="E3321" i="1" s="1"/>
  <c r="J3299" i="2" s="1"/>
  <c r="E3322" i="1" a="1"/>
  <c r="E3322" i="1" s="1"/>
  <c r="E3323" i="1" a="1"/>
  <c r="E3323" i="1" s="1"/>
  <c r="J4080" i="2" s="1"/>
  <c r="E3324" i="1" a="1"/>
  <c r="E3324" i="1" s="1"/>
  <c r="J4836" i="2" s="1"/>
  <c r="E3325" i="1" a="1"/>
  <c r="E3325" i="1" s="1"/>
  <c r="E3326" i="1" a="1"/>
  <c r="E3326" i="1" s="1"/>
  <c r="J240" i="2" s="1"/>
  <c r="E3327" i="1" a="1"/>
  <c r="E3327" i="1" s="1"/>
  <c r="E3328" i="1" a="1"/>
  <c r="E3328" i="1" s="1"/>
  <c r="E3329" i="1" a="1"/>
  <c r="E3329" i="1" s="1"/>
  <c r="E3330" i="1" a="1"/>
  <c r="E3330" i="1" s="1"/>
  <c r="E3331" i="1" a="1"/>
  <c r="E3331" i="1" s="1"/>
  <c r="E3332" i="1" a="1"/>
  <c r="E3332" i="1" s="1"/>
  <c r="E3333" i="1" a="1"/>
  <c r="E3333" i="1" s="1"/>
  <c r="J2158" i="2" s="1"/>
  <c r="E3334" i="1" a="1"/>
  <c r="E3334" i="1" s="1"/>
  <c r="J4312" i="2" s="1"/>
  <c r="E3335" i="1" a="1"/>
  <c r="E3335" i="1"/>
  <c r="E3336" i="1" a="1"/>
  <c r="E3336" i="1" s="1"/>
  <c r="E3337" i="1" a="1"/>
  <c r="E3337" i="1" s="1"/>
  <c r="E3338" i="1" a="1"/>
  <c r="E3338" i="1" s="1"/>
  <c r="E3339" i="1" a="1"/>
  <c r="E3339" i="1" s="1"/>
  <c r="E3340" i="1" a="1"/>
  <c r="E3340" i="1" s="1"/>
  <c r="E3341" i="1" a="1"/>
  <c r="E3341" i="1" s="1"/>
  <c r="J647" i="2" s="1"/>
  <c r="E3342" i="1" a="1"/>
  <c r="E3342" i="1" s="1"/>
  <c r="J4460" i="2" s="1"/>
  <c r="E3343" i="1" a="1"/>
  <c r="E3343" i="1" s="1"/>
  <c r="J3750" i="2" s="1"/>
  <c r="E3344" i="1" a="1"/>
  <c r="E3344" i="1" s="1"/>
  <c r="E3345" i="1" a="1"/>
  <c r="E3345" i="1" s="1"/>
  <c r="E3346" i="1" a="1"/>
  <c r="E3346" i="1" s="1"/>
  <c r="E3347" i="1" a="1"/>
  <c r="E3347" i="1" s="1"/>
  <c r="J3888" i="2" s="1"/>
  <c r="E3348" i="1" a="1"/>
  <c r="E3348" i="1" s="1"/>
  <c r="J4612" i="2" s="1"/>
  <c r="E3349" i="1" a="1"/>
  <c r="E3349" i="1" s="1"/>
  <c r="E3350" i="1" a="1"/>
  <c r="E3350" i="1" s="1"/>
  <c r="E3351" i="1" a="1"/>
  <c r="E3351" i="1" s="1"/>
  <c r="E3352" i="1" a="1"/>
  <c r="E3352" i="1" s="1"/>
  <c r="J619" i="2" s="1"/>
  <c r="E3353" i="1" a="1"/>
  <c r="E3353" i="1" s="1"/>
  <c r="J915" i="2" s="1"/>
  <c r="E3354" i="1" a="1"/>
  <c r="E3354" i="1" s="1"/>
  <c r="E3355" i="1" a="1"/>
  <c r="E3355" i="1" s="1"/>
  <c r="J2479" i="2" s="1"/>
  <c r="E3356" i="1" a="1"/>
  <c r="E3356" i="1" s="1"/>
  <c r="J3336" i="2" s="1"/>
  <c r="E3357" i="1" a="1"/>
  <c r="E3357" i="1" s="1"/>
  <c r="E3358" i="1" a="1"/>
  <c r="E3358" i="1" s="1"/>
  <c r="E3359" i="1" a="1"/>
  <c r="E3359" i="1"/>
  <c r="E3360" i="1" a="1"/>
  <c r="E3360" i="1" s="1"/>
  <c r="J4672" i="2" s="1"/>
  <c r="E3361" i="1" a="1"/>
  <c r="E3361" i="1" s="1"/>
  <c r="E3362" i="1" a="1"/>
  <c r="E3362" i="1" s="1"/>
  <c r="E3363" i="1" a="1"/>
  <c r="E3363" i="1" s="1"/>
  <c r="E3364" i="1" a="1"/>
  <c r="E3364" i="1" s="1"/>
  <c r="E3365" i="1" a="1"/>
  <c r="E3365" i="1" s="1"/>
  <c r="J2815" i="2" s="1"/>
  <c r="E3366" i="1" a="1"/>
  <c r="E3366" i="1" s="1"/>
  <c r="J340" i="2" s="1"/>
  <c r="E3367" i="1" a="1"/>
  <c r="E3367" i="1" s="1"/>
  <c r="J4349" i="2" s="1"/>
  <c r="E3368" i="1" a="1"/>
  <c r="E3368" i="1" s="1"/>
  <c r="E3369" i="1" a="1"/>
  <c r="E3369" i="1" s="1"/>
  <c r="E3370" i="1" a="1"/>
  <c r="E3370" i="1"/>
  <c r="J3107" i="2" s="1"/>
  <c r="E3371" i="1" a="1"/>
  <c r="E3371" i="1" s="1"/>
  <c r="E3372" i="1" a="1"/>
  <c r="E3372" i="1" s="1"/>
  <c r="E3373" i="1" a="1"/>
  <c r="E3373" i="1" s="1"/>
  <c r="J4539" i="2" s="1"/>
  <c r="E3374" i="1" a="1"/>
  <c r="E3374" i="1"/>
  <c r="J3877" i="2" s="1"/>
  <c r="E3375" i="1" a="1"/>
  <c r="E3375" i="1"/>
  <c r="J430" i="2" s="1"/>
  <c r="E3376" i="1" a="1"/>
  <c r="E3376" i="1" s="1"/>
  <c r="E3377" i="1" a="1"/>
  <c r="E3377" i="1" s="1"/>
  <c r="E3378" i="1" a="1"/>
  <c r="E3378" i="1"/>
  <c r="E3379" i="1" a="1"/>
  <c r="E3379" i="1" s="1"/>
  <c r="E3380" i="1" a="1"/>
  <c r="E3380" i="1" s="1"/>
  <c r="J4197" i="2" s="1"/>
  <c r="E3381" i="1" a="1"/>
  <c r="E3381" i="1" s="1"/>
  <c r="J3809" i="2" s="1"/>
  <c r="E3382" i="1" a="1"/>
  <c r="E3382" i="1" s="1"/>
  <c r="E3383" i="1" a="1"/>
  <c r="E3383" i="1" s="1"/>
  <c r="J4592" i="2" s="1"/>
  <c r="E3384" i="1" a="1"/>
  <c r="E3384" i="1" s="1"/>
  <c r="J3576" i="2" s="1"/>
  <c r="E3385" i="1" a="1"/>
  <c r="E3385" i="1" s="1"/>
  <c r="J3731" i="2" s="1"/>
  <c r="E3386" i="1" a="1"/>
  <c r="E3386" i="1" s="1"/>
  <c r="E3387" i="1" a="1"/>
  <c r="E3387" i="1"/>
  <c r="J2236" i="2" s="1"/>
  <c r="E3388" i="1" a="1"/>
  <c r="E3388" i="1" s="1"/>
  <c r="E3389" i="1" a="1"/>
  <c r="E3389" i="1" s="1"/>
  <c r="J3010" i="2" s="1"/>
  <c r="E3390" i="1" a="1"/>
  <c r="E3390" i="1" s="1"/>
  <c r="E3391" i="1" a="1"/>
  <c r="E3391" i="1" s="1"/>
  <c r="E3392" i="1" a="1"/>
  <c r="E3392" i="1" s="1"/>
  <c r="E3393" i="1" a="1"/>
  <c r="E3393" i="1" s="1"/>
  <c r="E3394" i="1" a="1"/>
  <c r="E3394" i="1"/>
  <c r="E3395" i="1" a="1"/>
  <c r="E3395" i="1" s="1"/>
  <c r="J4413" i="2" s="1"/>
  <c r="E3396" i="1" a="1"/>
  <c r="E3396" i="1" s="1"/>
  <c r="J3642" i="2" s="1"/>
  <c r="E3397" i="1" a="1"/>
  <c r="E3397" i="1" s="1"/>
  <c r="J2496" i="2" s="1"/>
  <c r="E3398" i="1" a="1"/>
  <c r="E3398" i="1" s="1"/>
  <c r="E3399" i="1" a="1"/>
  <c r="E3399" i="1" s="1"/>
  <c r="J3528" i="2" s="1"/>
  <c r="E3400" i="1" a="1"/>
  <c r="E3400" i="1" s="1"/>
  <c r="J2952" i="2" s="1"/>
  <c r="E3401" i="1" a="1"/>
  <c r="E3401" i="1" s="1"/>
  <c r="E3402" i="1" a="1"/>
  <c r="E3402" i="1" s="1"/>
  <c r="J1660" i="2" s="1"/>
  <c r="E3403" i="1" a="1"/>
  <c r="E3403" i="1" s="1"/>
  <c r="E3404" i="1" a="1"/>
  <c r="E3404" i="1" s="1"/>
  <c r="J1497" i="2" s="1"/>
  <c r="E3405" i="1" a="1"/>
  <c r="E3405" i="1"/>
  <c r="J1776" i="2" s="1"/>
  <c r="E3406" i="1" a="1"/>
  <c r="E3406" i="1" s="1"/>
  <c r="J897" i="2" s="1"/>
  <c r="E3407" i="1" a="1"/>
  <c r="E3407" i="1" s="1"/>
  <c r="J961" i="2" s="1"/>
  <c r="E3408" i="1" a="1"/>
  <c r="E3408" i="1"/>
  <c r="J2533" i="2" s="1"/>
  <c r="E3409" i="1" a="1"/>
  <c r="E3409" i="1"/>
  <c r="J3795" i="2" s="1"/>
  <c r="E3410" i="1" a="1"/>
  <c r="E3410" i="1" s="1"/>
  <c r="J4511" i="2" s="1"/>
  <c r="E3411" i="1" a="1"/>
  <c r="E3411" i="1" s="1"/>
  <c r="J1780" i="2" s="1"/>
  <c r="E3412" i="1" a="1"/>
  <c r="E3412" i="1" s="1"/>
  <c r="E3413" i="1" a="1"/>
  <c r="E3413" i="1"/>
  <c r="J164" i="2" s="1"/>
  <c r="E3414" i="1" a="1"/>
  <c r="E3414" i="1" s="1"/>
  <c r="E3415" i="1" a="1"/>
  <c r="E3415" i="1" s="1"/>
  <c r="J756" i="2" s="1"/>
  <c r="E3416" i="1" a="1"/>
  <c r="E3416" i="1" s="1"/>
  <c r="J328" i="2" s="1"/>
  <c r="E3417" i="1" a="1"/>
  <c r="E3417" i="1" s="1"/>
  <c r="E3418" i="1" a="1"/>
  <c r="E3418" i="1" s="1"/>
  <c r="J2289" i="2" s="1"/>
  <c r="E3419" i="1" a="1"/>
  <c r="E3419" i="1" s="1"/>
  <c r="J1992" i="2" s="1"/>
  <c r="E3420" i="1" a="1"/>
  <c r="E3420" i="1" s="1"/>
  <c r="J4626" i="2" s="1"/>
  <c r="E3421" i="1" a="1"/>
  <c r="E3421" i="1" s="1"/>
  <c r="J3989" i="2" s="1"/>
  <c r="E3422" i="1" a="1"/>
  <c r="E3422" i="1" s="1"/>
  <c r="E3423" i="1" a="1"/>
  <c r="E3423" i="1" s="1"/>
  <c r="E3424" i="1" a="1"/>
  <c r="E3424" i="1" s="1"/>
  <c r="J1569" i="2" s="1"/>
  <c r="E3425" i="1" a="1"/>
  <c r="E3425" i="1" s="1"/>
  <c r="J1131" i="2" s="1"/>
  <c r="E3426" i="1" a="1"/>
  <c r="E3426" i="1" s="1"/>
  <c r="J3992" i="2" s="1"/>
  <c r="E3427" i="1" a="1"/>
  <c r="E3427" i="1" s="1"/>
  <c r="E3428" i="1" a="1"/>
  <c r="E3428" i="1" s="1"/>
  <c r="J3983" i="2" s="1"/>
  <c r="E3429" i="1" a="1"/>
  <c r="E3429" i="1" s="1"/>
  <c r="J834" i="2" s="1"/>
  <c r="E3430" i="1" a="1"/>
  <c r="E3430" i="1" s="1"/>
  <c r="E3431" i="1" a="1"/>
  <c r="E3431" i="1" s="1"/>
  <c r="E3432" i="1" a="1"/>
  <c r="E3432" i="1" s="1"/>
  <c r="E3433" i="1" a="1"/>
  <c r="E3433" i="1"/>
  <c r="E3434" i="1" a="1"/>
  <c r="E3434" i="1" s="1"/>
  <c r="J3217" i="2" s="1"/>
  <c r="E3435" i="1" a="1"/>
  <c r="E3435" i="1" s="1"/>
  <c r="E3436" i="1" a="1"/>
  <c r="E3436" i="1" s="1"/>
  <c r="E3437" i="1" a="1"/>
  <c r="E3437" i="1" s="1"/>
  <c r="J689" i="2" s="1"/>
  <c r="E3438" i="1" a="1"/>
  <c r="E3438" i="1" s="1"/>
  <c r="J3618" i="2" s="1"/>
  <c r="E3439" i="1" a="1"/>
  <c r="E3439" i="1" s="1"/>
  <c r="E3440" i="1" a="1"/>
  <c r="E3440" i="1" s="1"/>
  <c r="E3441" i="1" a="1"/>
  <c r="E3441" i="1" s="1"/>
  <c r="E3442" i="1" a="1"/>
  <c r="E3442" i="1" s="1"/>
  <c r="E3443" i="1" a="1"/>
  <c r="E3443" i="1" s="1"/>
  <c r="J471" i="2" s="1"/>
  <c r="E3444" i="1" a="1"/>
  <c r="E3444" i="1" s="1"/>
  <c r="J3853" i="2" s="1"/>
  <c r="E3445" i="1" a="1"/>
  <c r="E3445" i="1" s="1"/>
  <c r="J953" i="2" s="1"/>
  <c r="E3446" i="1" a="1"/>
  <c r="E3446" i="1" s="1"/>
  <c r="E3447" i="1" a="1"/>
  <c r="E3447" i="1" s="1"/>
  <c r="E3448" i="1" a="1"/>
  <c r="E3448" i="1" s="1"/>
  <c r="E3449" i="1" a="1"/>
  <c r="E3449" i="1" s="1"/>
  <c r="E3450" i="1" a="1"/>
  <c r="E3450" i="1" s="1"/>
  <c r="E3451" i="1" a="1"/>
  <c r="E3451" i="1" s="1"/>
  <c r="J208" i="2" s="1"/>
  <c r="E3452" i="1" a="1"/>
  <c r="E3452" i="1" s="1"/>
  <c r="E3453" i="1" a="1"/>
  <c r="E3453" i="1" s="1"/>
  <c r="J3719" i="2" s="1"/>
  <c r="E3454" i="1" a="1"/>
  <c r="E3454" i="1" s="1"/>
  <c r="J1214" i="2" s="1"/>
  <c r="E3455" i="1" a="1"/>
  <c r="E3455" i="1" s="1"/>
  <c r="E3456" i="1" a="1"/>
  <c r="E3456" i="1" s="1"/>
  <c r="J2569" i="2" s="1"/>
  <c r="E3457" i="1" a="1"/>
  <c r="E3457" i="1" s="1"/>
  <c r="J3059" i="2" s="1"/>
  <c r="E3458" i="1" a="1"/>
  <c r="E3458" i="1" s="1"/>
  <c r="E3459" i="1" a="1"/>
  <c r="E3459" i="1" s="1"/>
  <c r="J936" i="2" s="1"/>
  <c r="E3460" i="1" a="1"/>
  <c r="E3460" i="1" s="1"/>
  <c r="E3461" i="1" a="1"/>
  <c r="E3461" i="1" s="1"/>
  <c r="E3462" i="1" a="1"/>
  <c r="E3462" i="1" s="1"/>
  <c r="J2063" i="2" s="1"/>
  <c r="E3463" i="1" a="1"/>
  <c r="E3463" i="1" s="1"/>
  <c r="E3464" i="1" a="1"/>
  <c r="E3464" i="1" s="1"/>
  <c r="E3465" i="1" a="1"/>
  <c r="E3465" i="1" s="1"/>
  <c r="E3466" i="1" a="1"/>
  <c r="E3466" i="1" s="1"/>
  <c r="J3111" i="2" s="1"/>
  <c r="E3467" i="1" a="1"/>
  <c r="E3467" i="1" s="1"/>
  <c r="E3468" i="1" a="1"/>
  <c r="E3468" i="1"/>
  <c r="J4976" i="2" s="1"/>
  <c r="E3469" i="1" a="1"/>
  <c r="E3469" i="1" s="1"/>
  <c r="E3470" i="1" a="1"/>
  <c r="E3470" i="1" s="1"/>
  <c r="E3471" i="1" a="1"/>
  <c r="E3471" i="1" s="1"/>
  <c r="E3472" i="1" a="1"/>
  <c r="E3472" i="1"/>
  <c r="E3473" i="1" a="1"/>
  <c r="E3473" i="1" s="1"/>
  <c r="E3474" i="1" a="1"/>
  <c r="E3474" i="1" s="1"/>
  <c r="J4885" i="2" s="1"/>
  <c r="E3475" i="1" a="1"/>
  <c r="E3475" i="1" s="1"/>
  <c r="E3476" i="1" a="1"/>
  <c r="E3476" i="1" s="1"/>
  <c r="J2947" i="2" s="1"/>
  <c r="E3477" i="1" a="1"/>
  <c r="E3477" i="1" s="1"/>
  <c r="E3478" i="1" a="1"/>
  <c r="E3478" i="1" s="1"/>
  <c r="E3479" i="1" a="1"/>
  <c r="E3479" i="1" s="1"/>
  <c r="E3480" i="1" a="1"/>
  <c r="E3480" i="1" s="1"/>
  <c r="J4071" i="2" s="1"/>
  <c r="E3481" i="1" a="1"/>
  <c r="E3481" i="1" s="1"/>
  <c r="J1608" i="2" s="1"/>
  <c r="E3482" i="1" a="1"/>
  <c r="E3482" i="1" s="1"/>
  <c r="E3483" i="1" a="1"/>
  <c r="E3483" i="1" s="1"/>
  <c r="E3484" i="1" a="1"/>
  <c r="E3484" i="1" s="1"/>
  <c r="J1900" i="2" s="1"/>
  <c r="E3485" i="1" a="1"/>
  <c r="E3485" i="1" s="1"/>
  <c r="J2310" i="2" s="1"/>
  <c r="E3486" i="1" a="1"/>
  <c r="E3486" i="1" s="1"/>
  <c r="E3487" i="1" a="1"/>
  <c r="E3487" i="1" s="1"/>
  <c r="E3488" i="1" a="1"/>
  <c r="E3488" i="1" s="1"/>
  <c r="E3489" i="1" a="1"/>
  <c r="E3489" i="1" s="1"/>
  <c r="E3490" i="1" a="1"/>
  <c r="E3490" i="1" s="1"/>
  <c r="E3491" i="1" a="1"/>
  <c r="E3491" i="1" s="1"/>
  <c r="E3492" i="1" a="1"/>
  <c r="E3492" i="1" s="1"/>
  <c r="J4742" i="2" s="1"/>
  <c r="E3493" i="1" a="1"/>
  <c r="E3493" i="1" s="1"/>
  <c r="E3494" i="1" a="1"/>
  <c r="E3494" i="1" s="1"/>
  <c r="J4419" i="2" s="1"/>
  <c r="E3495" i="1" a="1"/>
  <c r="E3495" i="1"/>
  <c r="J1157" i="2" s="1"/>
  <c r="E3496" i="1" a="1"/>
  <c r="E3496" i="1" s="1"/>
  <c r="E3497" i="1" a="1"/>
  <c r="E3497" i="1" s="1"/>
  <c r="J2171" i="2" s="1"/>
  <c r="E3498" i="1" a="1"/>
  <c r="E3498" i="1" s="1"/>
  <c r="J2061" i="2" s="1"/>
  <c r="E3499" i="1" a="1"/>
  <c r="E3499" i="1" s="1"/>
  <c r="E3500" i="1" a="1"/>
  <c r="E3500" i="1" s="1"/>
  <c r="E3501" i="1" a="1"/>
  <c r="E3501" i="1" s="1"/>
  <c r="J2186" i="2" s="1"/>
  <c r="E3502" i="1" a="1"/>
  <c r="E3502" i="1" s="1"/>
  <c r="J2487" i="2" s="1"/>
  <c r="E3503" i="1" a="1"/>
  <c r="E3503" i="1" s="1"/>
  <c r="E3504" i="1" a="1"/>
  <c r="E3504" i="1" s="1"/>
  <c r="E3505" i="1" a="1"/>
  <c r="E3505" i="1" s="1"/>
  <c r="J1745" i="2" s="1"/>
  <c r="E3506" i="1" a="1"/>
  <c r="E3506" i="1" s="1"/>
  <c r="E3507" i="1" a="1"/>
  <c r="E3507" i="1" s="1"/>
  <c r="J3035" i="2" s="1"/>
  <c r="E3508" i="1" a="1"/>
  <c r="E3508" i="1" s="1"/>
  <c r="J2738" i="2" s="1"/>
  <c r="E3509" i="1" a="1"/>
  <c r="E3509" i="1" s="1"/>
  <c r="J3314" i="2" s="1"/>
  <c r="E3510" i="1" a="1"/>
  <c r="E3510" i="1" s="1"/>
  <c r="E3511" i="1" a="1"/>
  <c r="E3511" i="1" s="1"/>
  <c r="J4452" i="2" s="1"/>
  <c r="E3512" i="1" a="1"/>
  <c r="E3512" i="1" s="1"/>
  <c r="E3513" i="1" a="1"/>
  <c r="E3513" i="1" s="1"/>
  <c r="E3514" i="1" a="1"/>
  <c r="E3514" i="1" s="1"/>
  <c r="E3515" i="1" a="1"/>
  <c r="E3515" i="1" s="1"/>
  <c r="J4876" i="2" s="1"/>
  <c r="E3516" i="1" a="1"/>
  <c r="E3516" i="1" s="1"/>
  <c r="J3835" i="2" s="1"/>
  <c r="E3517" i="1" a="1"/>
  <c r="E3517" i="1" s="1"/>
  <c r="J1143" i="2" s="1"/>
  <c r="E3518" i="1" a="1"/>
  <c r="E3518" i="1" s="1"/>
  <c r="J1750" i="2" s="1"/>
  <c r="E3519" i="1" a="1"/>
  <c r="E3519" i="1" s="1"/>
  <c r="E3520" i="1" a="1"/>
  <c r="E3520" i="1" s="1"/>
  <c r="J1615" i="2" s="1"/>
  <c r="E3521" i="1" a="1"/>
  <c r="E3521" i="1" s="1"/>
  <c r="J1226" i="2" s="1"/>
  <c r="E3522" i="1" a="1"/>
  <c r="E3522" i="1" s="1"/>
  <c r="E3523" i="1" a="1"/>
  <c r="E3523" i="1" s="1"/>
  <c r="J3135" i="2" s="1"/>
  <c r="E3524" i="1" a="1"/>
  <c r="E3524" i="1"/>
  <c r="J4077" i="2" s="1"/>
  <c r="E3525" i="1" a="1"/>
  <c r="E3525" i="1" s="1"/>
  <c r="E3526" i="1" a="1"/>
  <c r="E3526" i="1" s="1"/>
  <c r="E3527" i="1" a="1"/>
  <c r="E3527" i="1" s="1"/>
  <c r="J1282" i="2" s="1"/>
  <c r="E3528" i="1" a="1"/>
  <c r="E3528" i="1" s="1"/>
  <c r="J193" i="2" s="1"/>
  <c r="E3529" i="1" a="1"/>
  <c r="E3529" i="1" s="1"/>
  <c r="E3530" i="1" a="1"/>
  <c r="E3530" i="1" s="1"/>
  <c r="J3863" i="2" s="1"/>
  <c r="E3531" i="1" a="1"/>
  <c r="E3531" i="1" s="1"/>
  <c r="E3532" i="1" a="1"/>
  <c r="E3532" i="1" s="1"/>
  <c r="J659" i="2" s="1"/>
  <c r="E3533" i="1" a="1"/>
  <c r="E3533" i="1"/>
  <c r="E3534" i="1" a="1"/>
  <c r="E3534" i="1" s="1"/>
  <c r="E3535" i="1" a="1"/>
  <c r="E3535" i="1" s="1"/>
  <c r="E3536" i="1" a="1"/>
  <c r="E3536" i="1" s="1"/>
  <c r="E3537" i="1" a="1"/>
  <c r="E3537" i="1" s="1"/>
  <c r="E3538" i="1" a="1"/>
  <c r="E3538" i="1"/>
  <c r="J4099" i="2" s="1"/>
  <c r="E3539" i="1" a="1"/>
  <c r="E3539" i="1" s="1"/>
  <c r="E3540" i="1" a="1"/>
  <c r="E3540" i="1" s="1"/>
  <c r="J1655" i="2" s="1"/>
  <c r="E3541" i="1" a="1"/>
  <c r="E3541" i="1" s="1"/>
  <c r="J890" i="2" s="1"/>
  <c r="E3542" i="1" a="1"/>
  <c r="E3542" i="1" s="1"/>
  <c r="E3543" i="1" a="1"/>
  <c r="E3543" i="1" s="1"/>
  <c r="J2435" i="2" s="1"/>
  <c r="E3544" i="1" a="1"/>
  <c r="E3544" i="1" s="1"/>
  <c r="E3545" i="1" a="1"/>
  <c r="E3545" i="1" s="1"/>
  <c r="J4750" i="2" s="1"/>
  <c r="E3546" i="1" a="1"/>
  <c r="E3546" i="1" s="1"/>
  <c r="J1654" i="2" s="1"/>
  <c r="E3547" i="1" a="1"/>
  <c r="E3547" i="1"/>
  <c r="E3548" i="1" a="1"/>
  <c r="E3548" i="1" s="1"/>
  <c r="E3549" i="1" a="1"/>
  <c r="E3549" i="1"/>
  <c r="J416" i="2" s="1"/>
  <c r="E3550" i="1" a="1"/>
  <c r="E3550" i="1" s="1"/>
  <c r="E3551" i="1" a="1"/>
  <c r="E3551" i="1" s="1"/>
  <c r="E3552" i="1" a="1"/>
  <c r="E3552" i="1" s="1"/>
  <c r="E3553" i="1" a="1"/>
  <c r="E3553" i="1" s="1"/>
  <c r="J3813" i="2" s="1"/>
  <c r="E3554" i="1" a="1"/>
  <c r="E3554" i="1" s="1"/>
  <c r="J57" i="2" s="1"/>
  <c r="E3555" i="1" a="1"/>
  <c r="E3555" i="1" s="1"/>
  <c r="J2343" i="2" s="1"/>
  <c r="E3556" i="1" a="1"/>
  <c r="E3556" i="1" s="1"/>
  <c r="E3557" i="1" a="1"/>
  <c r="E3557" i="1" s="1"/>
  <c r="E3558" i="1" a="1"/>
  <c r="E3558" i="1" s="1"/>
  <c r="J864" i="2" s="1"/>
  <c r="E3559" i="1" a="1"/>
  <c r="E3559" i="1" s="1"/>
  <c r="J752" i="2" s="1"/>
  <c r="E3560" i="1" a="1"/>
  <c r="E3560" i="1" s="1"/>
  <c r="J1309" i="2" s="1"/>
  <c r="E3561" i="1" a="1"/>
  <c r="E3561" i="1" s="1"/>
  <c r="J1254" i="2" s="1"/>
  <c r="E3562" i="1" a="1"/>
  <c r="E3562" i="1" s="1"/>
  <c r="E3563" i="1" a="1"/>
  <c r="E3563" i="1"/>
  <c r="J959" i="2" s="1"/>
  <c r="E3564" i="1" a="1"/>
  <c r="E3564" i="1"/>
  <c r="J3756" i="2" s="1"/>
  <c r="E3565" i="1" a="1"/>
  <c r="E3565" i="1" s="1"/>
  <c r="J2897" i="2" s="1"/>
  <c r="E3566" i="1" a="1"/>
  <c r="E3566" i="1" s="1"/>
  <c r="E3567" i="1" a="1"/>
  <c r="E3567" i="1" s="1"/>
  <c r="J3419" i="2" s="1"/>
  <c r="E3568" i="1" a="1"/>
  <c r="E3568" i="1" s="1"/>
  <c r="E3569" i="1" a="1"/>
  <c r="E3569" i="1" s="1"/>
  <c r="J1327" i="2" s="1"/>
  <c r="E3570" i="1" a="1"/>
  <c r="E3570" i="1" s="1"/>
  <c r="E3571" i="1" a="1"/>
  <c r="E3571" i="1" s="1"/>
  <c r="J1603" i="2" s="1"/>
  <c r="E3572" i="1" a="1"/>
  <c r="E3572" i="1" s="1"/>
  <c r="J2428" i="2" s="1"/>
  <c r="E3573" i="1" a="1"/>
  <c r="E3573" i="1" s="1"/>
  <c r="E3574" i="1" a="1"/>
  <c r="E3574" i="1" s="1"/>
  <c r="J4647" i="2" s="1"/>
  <c r="E3575" i="1" a="1"/>
  <c r="E3575" i="1" s="1"/>
  <c r="J3798" i="2" s="1"/>
  <c r="E3576" i="1" a="1"/>
  <c r="E3576" i="1" s="1"/>
  <c r="E3577" i="1" a="1"/>
  <c r="E3577" i="1" s="1"/>
  <c r="E3578" i="1" a="1"/>
  <c r="E3578" i="1" s="1"/>
  <c r="E3579" i="1" a="1"/>
  <c r="E3579" i="1" s="1"/>
  <c r="J2601" i="2" s="1"/>
  <c r="E3580" i="1" a="1"/>
  <c r="E3580" i="1"/>
  <c r="J4829" i="2" s="1"/>
  <c r="E3581" i="1" a="1"/>
  <c r="E3581" i="1" s="1"/>
  <c r="E3582" i="1" a="1"/>
  <c r="E3582" i="1" s="1"/>
  <c r="J1088" i="2" s="1"/>
  <c r="E3583" i="1" a="1"/>
  <c r="E3583" i="1" s="1"/>
  <c r="E3584" i="1" a="1"/>
  <c r="E3584" i="1" s="1"/>
  <c r="J1758" i="2" s="1"/>
  <c r="E3585" i="1" a="1"/>
  <c r="E3585" i="1" s="1"/>
  <c r="E3586" i="1" a="1"/>
  <c r="E3586" i="1" s="1"/>
  <c r="E3587" i="1" a="1"/>
  <c r="E3587" i="1" s="1"/>
  <c r="E3588" i="1" a="1"/>
  <c r="E3588" i="1" s="1"/>
  <c r="E3589" i="1" a="1"/>
  <c r="E3589" i="1" s="1"/>
  <c r="E3590" i="1" a="1"/>
  <c r="E3590" i="1"/>
  <c r="E3591" i="1" a="1"/>
  <c r="E3591" i="1" s="1"/>
  <c r="E3592" i="1" a="1"/>
  <c r="E3592" i="1" s="1"/>
  <c r="E3593" i="1" a="1"/>
  <c r="E3593" i="1" s="1"/>
  <c r="J1705" i="2" s="1"/>
  <c r="E3594" i="1" a="1"/>
  <c r="E3594" i="1" s="1"/>
  <c r="E3595" i="1" a="1"/>
  <c r="E3595" i="1" s="1"/>
  <c r="E3596" i="1" a="1"/>
  <c r="E3596" i="1" s="1"/>
  <c r="E3597" i="1" a="1"/>
  <c r="E3597" i="1" s="1"/>
  <c r="J4801" i="2" s="1"/>
  <c r="E3598" i="1" a="1"/>
  <c r="E3598" i="1"/>
  <c r="J2021" i="2" s="1"/>
  <c r="E3599" i="1" a="1"/>
  <c r="E3599" i="1"/>
  <c r="E3600" i="1" a="1"/>
  <c r="E3600" i="1" s="1"/>
  <c r="E3601" i="1" a="1"/>
  <c r="E3601" i="1" s="1"/>
  <c r="J4903" i="2" s="1"/>
  <c r="E3602" i="1" a="1"/>
  <c r="E3602" i="1" s="1"/>
  <c r="J1525" i="2" s="1"/>
  <c r="E3603" i="1" a="1"/>
  <c r="E3603" i="1" s="1"/>
  <c r="E3604" i="1" a="1"/>
  <c r="E3604" i="1" s="1"/>
  <c r="E3605" i="1" a="1"/>
  <c r="E3605" i="1"/>
  <c r="E3606" i="1" a="1"/>
  <c r="E3606" i="1" s="1"/>
  <c r="E3607" i="1" a="1"/>
  <c r="E3607" i="1" s="1"/>
  <c r="E3608" i="1" a="1"/>
  <c r="E3608" i="1"/>
  <c r="E3609" i="1" a="1"/>
  <c r="E3609" i="1" s="1"/>
  <c r="E3610" i="1" a="1"/>
  <c r="E3610" i="1" s="1"/>
  <c r="E3611" i="1" a="1"/>
  <c r="E3611" i="1" s="1"/>
  <c r="E3612" i="1" a="1"/>
  <c r="E3612" i="1" s="1"/>
  <c r="J2806" i="2" s="1"/>
  <c r="E3613" i="1" a="1"/>
  <c r="E3613" i="1" s="1"/>
  <c r="J4540" i="2" s="1"/>
  <c r="E3614" i="1" a="1"/>
  <c r="E3614" i="1" s="1"/>
  <c r="E3615" i="1" a="1"/>
  <c r="E3615" i="1" s="1"/>
  <c r="E3616" i="1" a="1"/>
  <c r="E3616" i="1" s="1"/>
  <c r="J2432" i="2" s="1"/>
  <c r="E3617" i="1" a="1"/>
  <c r="E3617" i="1" s="1"/>
  <c r="J1147" i="2" s="1"/>
  <c r="E3618" i="1" a="1"/>
  <c r="E3618" i="1" s="1"/>
  <c r="E3619" i="1" a="1"/>
  <c r="E3619" i="1" s="1"/>
  <c r="E3620" i="1" a="1"/>
  <c r="E3620" i="1" s="1"/>
  <c r="E3621" i="1" a="1"/>
  <c r="E3621" i="1" s="1"/>
  <c r="E3622" i="1" a="1"/>
  <c r="E3622" i="1" s="1"/>
  <c r="J2028" i="2" s="1"/>
  <c r="E3623" i="1" a="1"/>
  <c r="E3623" i="1"/>
  <c r="E3624" i="1" a="1"/>
  <c r="E3624" i="1" s="1"/>
  <c r="E3625" i="1" a="1"/>
  <c r="E3625" i="1" s="1"/>
  <c r="J3229" i="2" s="1"/>
  <c r="E3626" i="1" a="1"/>
  <c r="E3626" i="1" s="1"/>
  <c r="E3627" i="1" a="1"/>
  <c r="E3627" i="1" s="1"/>
  <c r="J2030" i="2" s="1"/>
  <c r="E3628" i="1" a="1"/>
  <c r="E3628" i="1" s="1"/>
  <c r="J4043" i="2" s="1"/>
  <c r="E3629" i="1" a="1"/>
  <c r="E3629" i="1" s="1"/>
  <c r="J2402" i="2" s="1"/>
  <c r="E3630" i="1" a="1"/>
  <c r="E3630" i="1"/>
  <c r="J497" i="2" s="1"/>
  <c r="E3631" i="1" a="1"/>
  <c r="E3631" i="1" s="1"/>
  <c r="E3632" i="1" a="1"/>
  <c r="E3632" i="1" s="1"/>
  <c r="J4979" i="2" s="1"/>
  <c r="E3633" i="1" a="1"/>
  <c r="E3633" i="1"/>
  <c r="E3634" i="1" a="1"/>
  <c r="E3634" i="1" s="1"/>
  <c r="J929" i="2" s="1"/>
  <c r="E3635" i="1" a="1"/>
  <c r="E3635" i="1" s="1"/>
  <c r="E3636" i="1" a="1"/>
  <c r="E3636" i="1" s="1"/>
  <c r="E3637" i="1" a="1"/>
  <c r="E3637" i="1" s="1"/>
  <c r="E3638" i="1" a="1"/>
  <c r="E3638" i="1" s="1"/>
  <c r="J1844" i="2" s="1"/>
  <c r="E3639" i="1" a="1"/>
  <c r="E3639" i="1" s="1"/>
  <c r="J1764" i="2" s="1"/>
  <c r="E3640" i="1" a="1"/>
  <c r="E3640" i="1"/>
  <c r="J2909" i="2" s="1"/>
  <c r="E3641" i="1" a="1"/>
  <c r="E3641" i="1" s="1"/>
  <c r="E3642" i="1" a="1"/>
  <c r="E3642" i="1" s="1"/>
  <c r="E3643" i="1" a="1"/>
  <c r="E3643" i="1" s="1"/>
  <c r="J3323" i="2" s="1"/>
  <c r="E3644" i="1" a="1"/>
  <c r="E3644" i="1" s="1"/>
  <c r="E3645" i="1" a="1"/>
  <c r="E3645" i="1" s="1"/>
  <c r="J1399" i="2" s="1"/>
  <c r="E3646" i="1" a="1"/>
  <c r="E3646" i="1" s="1"/>
  <c r="E3647" i="1" a="1"/>
  <c r="E3647" i="1" s="1"/>
  <c r="E3648" i="1" a="1"/>
  <c r="E3648" i="1" s="1"/>
  <c r="J4228" i="2" s="1"/>
  <c r="E3649" i="1" a="1"/>
  <c r="E3649" i="1" s="1"/>
  <c r="J1427" i="2" s="1"/>
  <c r="E3650" i="1" a="1"/>
  <c r="E3650" i="1" s="1"/>
  <c r="E3651" i="1" a="1"/>
  <c r="E3651" i="1" s="1"/>
  <c r="J2277" i="2" s="1"/>
  <c r="E3652" i="1" a="1"/>
  <c r="E3652" i="1" s="1"/>
  <c r="E3653" i="1" a="1"/>
  <c r="E3653" i="1" s="1"/>
  <c r="J569" i="2" s="1"/>
  <c r="E3654" i="1" a="1"/>
  <c r="E3654" i="1" s="1"/>
  <c r="E3655" i="1" a="1"/>
  <c r="E3655" i="1" s="1"/>
  <c r="J2752" i="2" s="1"/>
  <c r="E3656" i="1" a="1"/>
  <c r="E3656" i="1" s="1"/>
  <c r="J43" i="2" s="1"/>
  <c r="E3657" i="1" a="1"/>
  <c r="E3657" i="1" s="1"/>
  <c r="J1016" i="2" s="1"/>
  <c r="E3658" i="1" a="1"/>
  <c r="E3658" i="1" s="1"/>
  <c r="J3002" i="2" s="1"/>
  <c r="E3659" i="1" a="1"/>
  <c r="E3659" i="1" s="1"/>
  <c r="E3660" i="1" a="1"/>
  <c r="E3660" i="1" s="1"/>
  <c r="E3661" i="1" a="1"/>
  <c r="E3661" i="1" s="1"/>
  <c r="J3655" i="2" s="1"/>
  <c r="E3662" i="1" a="1"/>
  <c r="E3662" i="1" s="1"/>
  <c r="J257" i="2" s="1"/>
  <c r="E3663" i="1" a="1"/>
  <c r="E3663" i="1" s="1"/>
  <c r="E3664" i="1" a="1"/>
  <c r="E3664" i="1" s="1"/>
  <c r="J1284" i="2" s="1"/>
  <c r="E3665" i="1" a="1"/>
  <c r="E3665" i="1" s="1"/>
  <c r="J3587" i="2" s="1"/>
  <c r="E3666" i="1" a="1"/>
  <c r="E3666" i="1"/>
  <c r="J2387" i="2" s="1"/>
  <c r="E3667" i="1" a="1"/>
  <c r="E3667" i="1" s="1"/>
  <c r="J3777" i="2" s="1"/>
  <c r="E3668" i="1" a="1"/>
  <c r="E3668" i="1" s="1"/>
  <c r="E3669" i="1" a="1"/>
  <c r="E3669" i="1" s="1"/>
  <c r="E3670" i="1" a="1"/>
  <c r="E3670" i="1" s="1"/>
  <c r="J2904" i="2" s="1"/>
  <c r="E3671" i="1" a="1"/>
  <c r="E3671" i="1" s="1"/>
  <c r="J2668" i="2" s="1"/>
  <c r="E3672" i="1" a="1"/>
  <c r="E3672" i="1" s="1"/>
  <c r="J2957" i="2" s="1"/>
  <c r="E3673" i="1" a="1"/>
  <c r="E3673" i="1" s="1"/>
  <c r="E3674" i="1" a="1"/>
  <c r="E3674" i="1" s="1"/>
  <c r="E3675" i="1" a="1"/>
  <c r="E3675" i="1" s="1"/>
  <c r="E3676" i="1" a="1"/>
  <c r="E3676" i="1" s="1"/>
  <c r="J4516" i="2" s="1"/>
  <c r="E3677" i="1" a="1"/>
  <c r="E3677" i="1" s="1"/>
  <c r="E3678" i="1" a="1"/>
  <c r="E3678" i="1" s="1"/>
  <c r="J2825" i="2" s="1"/>
  <c r="E3679" i="1" a="1"/>
  <c r="E3679" i="1"/>
  <c r="J4922" i="2" s="1"/>
  <c r="E3680" i="1" a="1"/>
  <c r="E3680" i="1" s="1"/>
  <c r="E3681" i="1" a="1"/>
  <c r="E3681" i="1" s="1"/>
  <c r="J2901" i="2" s="1"/>
  <c r="E3682" i="1" a="1"/>
  <c r="E3682" i="1" s="1"/>
  <c r="E3683" i="1" a="1"/>
  <c r="E3683" i="1"/>
  <c r="E3684" i="1" a="1"/>
  <c r="E3684" i="1" s="1"/>
  <c r="J4617" i="2" s="1"/>
  <c r="E3685" i="1" a="1"/>
  <c r="E3685" i="1" s="1"/>
  <c r="E3686" i="1" a="1"/>
  <c r="E3686" i="1" s="1"/>
  <c r="J299" i="2" s="1"/>
  <c r="E3687" i="1" a="1"/>
  <c r="E3687" i="1" s="1"/>
  <c r="E3688" i="1" a="1"/>
  <c r="E3688" i="1" s="1"/>
  <c r="J3547" i="2" s="1"/>
  <c r="E3689" i="1" a="1"/>
  <c r="E3689" i="1" s="1"/>
  <c r="J2192" i="2" s="1"/>
  <c r="E3690" i="1" a="1"/>
  <c r="E3690" i="1" s="1"/>
  <c r="J2462" i="2" s="1"/>
  <c r="E3691" i="1" a="1"/>
  <c r="E3691" i="1" s="1"/>
  <c r="E3692" i="1" a="1"/>
  <c r="E3692" i="1" s="1"/>
  <c r="J2593" i="2" s="1"/>
  <c r="E3693" i="1" a="1"/>
  <c r="E3693" i="1" s="1"/>
  <c r="E3694" i="1" a="1"/>
  <c r="E3694" i="1" s="1"/>
  <c r="E3695" i="1" a="1"/>
  <c r="E3695" i="1" s="1"/>
  <c r="J4827" i="2" s="1"/>
  <c r="E3696" i="1" a="1"/>
  <c r="E3696" i="1" s="1"/>
  <c r="E3697" i="1" a="1"/>
  <c r="E3697" i="1" s="1"/>
  <c r="J1356" i="2" s="1"/>
  <c r="E3698" i="1" a="1"/>
  <c r="E3698" i="1" s="1"/>
  <c r="E3699" i="1" a="1"/>
  <c r="E3699" i="1" s="1"/>
  <c r="J875" i="2" s="1"/>
  <c r="E3700" i="1" a="1"/>
  <c r="E3700" i="1"/>
  <c r="E3701" i="1" a="1"/>
  <c r="E3701" i="1" s="1"/>
  <c r="E3702" i="1" a="1"/>
  <c r="E3702" i="1" s="1"/>
  <c r="J1140" i="2" s="1"/>
  <c r="E3703" i="1" a="1"/>
  <c r="E3703" i="1"/>
  <c r="J2758" i="2" s="1"/>
  <c r="E3704" i="1" a="1"/>
  <c r="E3704" i="1" s="1"/>
  <c r="E3705" i="1" a="1"/>
  <c r="E3705" i="1" s="1"/>
  <c r="J130" i="2" s="1"/>
  <c r="E3706" i="1" a="1"/>
  <c r="E3706" i="1" s="1"/>
  <c r="J809" i="2" s="1"/>
  <c r="E3707" i="1" a="1"/>
  <c r="E3707" i="1" s="1"/>
  <c r="E3708" i="1" a="1"/>
  <c r="E3708" i="1" s="1"/>
  <c r="J2038" i="2" s="1"/>
  <c r="E3709" i="1" a="1"/>
  <c r="E3709" i="1" s="1"/>
  <c r="E3710" i="1" a="1"/>
  <c r="E3710" i="1" s="1"/>
  <c r="J757" i="2" s="1"/>
  <c r="E3711" i="1" a="1"/>
  <c r="E3711" i="1" s="1"/>
  <c r="E3712" i="1" a="1"/>
  <c r="E3712" i="1"/>
  <c r="E3713" i="1" a="1"/>
  <c r="E3713" i="1" s="1"/>
  <c r="E3714" i="1" a="1"/>
  <c r="E3714" i="1" s="1"/>
  <c r="J4552" i="2" s="1"/>
  <c r="E3715" i="1" a="1"/>
  <c r="E3715" i="1" s="1"/>
  <c r="E3716" i="1" a="1"/>
  <c r="E3716" i="1" s="1"/>
  <c r="J1833" i="2" s="1"/>
  <c r="E3717" i="1" a="1"/>
  <c r="E3717" i="1" s="1"/>
  <c r="J2267" i="2" s="1"/>
  <c r="E3718" i="1" a="1"/>
  <c r="E3718" i="1" s="1"/>
  <c r="E3719" i="1" a="1"/>
  <c r="E3719" i="1" s="1"/>
  <c r="E3720" i="1" a="1"/>
  <c r="E3720" i="1"/>
  <c r="J1299" i="2" s="1"/>
  <c r="E3721" i="1" a="1"/>
  <c r="E3721" i="1" s="1"/>
  <c r="E3722" i="1" a="1"/>
  <c r="E3722" i="1" s="1"/>
  <c r="E3723" i="1" a="1"/>
  <c r="E3723" i="1" s="1"/>
  <c r="J4423" i="2" s="1"/>
  <c r="E3724" i="1" a="1"/>
  <c r="E3724" i="1" s="1"/>
  <c r="J1616" i="2" s="1"/>
  <c r="E3725" i="1" a="1"/>
  <c r="E3725" i="1"/>
  <c r="E3726" i="1" a="1"/>
  <c r="E3726" i="1" s="1"/>
  <c r="E3727" i="1" a="1"/>
  <c r="E3727" i="1"/>
  <c r="E3728" i="1" a="1"/>
  <c r="E3728" i="1" s="1"/>
  <c r="E3729" i="1" a="1"/>
  <c r="E3729" i="1" s="1"/>
  <c r="E3730" i="1" a="1"/>
  <c r="E3730" i="1"/>
  <c r="J4178" i="2" s="1"/>
  <c r="E3731" i="1" a="1"/>
  <c r="E3731" i="1" s="1"/>
  <c r="E3732" i="1" a="1"/>
  <c r="E3732" i="1" s="1"/>
  <c r="J4587" i="2" s="1"/>
  <c r="E3733" i="1" a="1"/>
  <c r="E3733" i="1" s="1"/>
  <c r="J1359" i="2" s="1"/>
  <c r="E3734" i="1" a="1"/>
  <c r="E3734" i="1" s="1"/>
  <c r="J205" i="2" s="1"/>
  <c r="E3735" i="1" a="1"/>
  <c r="E3735" i="1" s="1"/>
  <c r="E3736" i="1" a="1"/>
  <c r="E3736" i="1" s="1"/>
  <c r="J3469" i="2" s="1"/>
  <c r="E3737" i="1" a="1"/>
  <c r="E3737" i="1"/>
  <c r="E3738" i="1" a="1"/>
  <c r="E3738" i="1" s="1"/>
  <c r="E3739" i="1" a="1"/>
  <c r="E3739" i="1"/>
  <c r="E3740" i="1" a="1"/>
  <c r="E3740" i="1" s="1"/>
  <c r="E3741" i="1" a="1"/>
  <c r="E3741" i="1" s="1"/>
  <c r="E3742" i="1" a="1"/>
  <c r="E3742" i="1" s="1"/>
  <c r="E3743" i="1" a="1"/>
  <c r="E3743" i="1" s="1"/>
  <c r="E3744" i="1" a="1"/>
  <c r="E3744" i="1" s="1"/>
  <c r="J1478" i="2" s="1"/>
  <c r="E3745" i="1" a="1"/>
  <c r="E3745" i="1" s="1"/>
  <c r="J209" i="2" s="1"/>
  <c r="E3746" i="1" a="1"/>
  <c r="E3746" i="1" s="1"/>
  <c r="J3205" i="2" s="1"/>
  <c r="E3747" i="1" a="1"/>
  <c r="E3747" i="1"/>
  <c r="J876" i="2" s="1"/>
  <c r="E3748" i="1" a="1"/>
  <c r="E3748" i="1"/>
  <c r="E3749" i="1" a="1"/>
  <c r="E3749" i="1" s="1"/>
  <c r="E3750" i="1" a="1"/>
  <c r="E3750" i="1" s="1"/>
  <c r="E3751" i="1" a="1"/>
  <c r="E3751" i="1" s="1"/>
  <c r="E3752" i="1" a="1"/>
  <c r="E3752" i="1" s="1"/>
  <c r="E3753" i="1" a="1"/>
  <c r="E3753" i="1" s="1"/>
  <c r="E3754" i="1" a="1"/>
  <c r="E3754" i="1" s="1"/>
  <c r="J3523" i="2" s="1"/>
  <c r="E3755" i="1" a="1"/>
  <c r="E3755" i="1" s="1"/>
  <c r="E3756" i="1" a="1"/>
  <c r="E3756" i="1" s="1"/>
  <c r="J3617" i="2" s="1"/>
  <c r="E3757" i="1" a="1"/>
  <c r="E3757" i="1" s="1"/>
  <c r="E3758" i="1" a="1"/>
  <c r="E3758" i="1" s="1"/>
  <c r="E3759" i="1" a="1"/>
  <c r="E3759" i="1" s="1"/>
  <c r="J861" i="2" s="1"/>
  <c r="E3760" i="1" a="1"/>
  <c r="E3760" i="1" s="1"/>
  <c r="E3761" i="1" a="1"/>
  <c r="E3761" i="1" s="1"/>
  <c r="E3762" i="1" a="1"/>
  <c r="E3762" i="1"/>
  <c r="J3786" i="2" s="1"/>
  <c r="E3763" i="1" a="1"/>
  <c r="E3763" i="1"/>
  <c r="E3764" i="1" a="1"/>
  <c r="E3764" i="1" s="1"/>
  <c r="J4929" i="2" s="1"/>
  <c r="E3765" i="1" a="1"/>
  <c r="E3765" i="1" s="1"/>
  <c r="E3766" i="1" a="1"/>
  <c r="E3766" i="1" s="1"/>
  <c r="E3767" i="1" a="1"/>
  <c r="E3767" i="1" s="1"/>
  <c r="J984" i="2" s="1"/>
  <c r="E3768" i="1" a="1"/>
  <c r="E3768" i="1" s="1"/>
  <c r="E3769" i="1" a="1"/>
  <c r="E3769" i="1" s="1"/>
  <c r="E3770" i="1" a="1"/>
  <c r="E3770" i="1" s="1"/>
  <c r="J2123" i="2" s="1"/>
  <c r="E3771" i="1" a="1"/>
  <c r="E3771" i="1" s="1"/>
  <c r="E3772" i="1" a="1"/>
  <c r="E3772" i="1" s="1"/>
  <c r="J2754" i="2" s="1"/>
  <c r="E3773" i="1" a="1"/>
  <c r="E3773" i="1" s="1"/>
  <c r="E3774" i="1" a="1"/>
  <c r="E3774" i="1"/>
  <c r="E3775" i="1" a="1"/>
  <c r="E3775" i="1" s="1"/>
  <c r="E3776" i="1" a="1"/>
  <c r="E3776" i="1" s="1"/>
  <c r="E3777" i="1" a="1"/>
  <c r="E3777" i="1" s="1"/>
  <c r="E3778" i="1" a="1"/>
  <c r="E3778" i="1"/>
  <c r="E3779" i="1" a="1"/>
  <c r="E3779" i="1" s="1"/>
  <c r="E3780" i="1" a="1"/>
  <c r="E3780" i="1" s="1"/>
  <c r="J4634" i="2" s="1"/>
  <c r="E3781" i="1" a="1"/>
  <c r="E3781" i="1" s="1"/>
  <c r="E3782" i="1" a="1"/>
  <c r="E3782" i="1" s="1"/>
  <c r="E3783" i="1" a="1"/>
  <c r="E3783" i="1" s="1"/>
  <c r="E3784" i="1" a="1"/>
  <c r="E3784" i="1"/>
  <c r="J2950" i="2" s="1"/>
  <c r="E3785" i="1" a="1"/>
  <c r="E3785" i="1" s="1"/>
  <c r="E3786" i="1" a="1"/>
  <c r="E3786" i="1"/>
  <c r="E3787" i="1" a="1"/>
  <c r="E3787" i="1" s="1"/>
  <c r="E3788" i="1" a="1"/>
  <c r="E3788" i="1"/>
  <c r="J2617" i="2" s="1"/>
  <c r="E3789" i="1" a="1"/>
  <c r="E3789" i="1" s="1"/>
  <c r="E3790" i="1" a="1"/>
  <c r="E3790" i="1" s="1"/>
  <c r="E3791" i="1" a="1"/>
  <c r="E3791" i="1" s="1"/>
  <c r="J4586" i="2" s="1"/>
  <c r="E3792" i="1" a="1"/>
  <c r="E3792" i="1" s="1"/>
  <c r="J472" i="2" s="1"/>
  <c r="E3793" i="1" a="1"/>
  <c r="E3793" i="1" s="1"/>
  <c r="J4957" i="2" s="1"/>
  <c r="E3794" i="1" a="1"/>
  <c r="E3794" i="1" s="1"/>
  <c r="E3795" i="1" a="1"/>
  <c r="E3795" i="1" s="1"/>
  <c r="E3796" i="1" a="1"/>
  <c r="E3796" i="1" s="1"/>
  <c r="J3423" i="2" s="1"/>
  <c r="E3797" i="1" a="1"/>
  <c r="E3797" i="1" s="1"/>
  <c r="J3405" i="2" s="1"/>
  <c r="E3798" i="1" a="1"/>
  <c r="E3798" i="1"/>
  <c r="J2705" i="2" s="1"/>
  <c r="E3799" i="1" a="1"/>
  <c r="E3799" i="1" s="1"/>
  <c r="E3800" i="1" a="1"/>
  <c r="E3800" i="1" s="1"/>
  <c r="E3801" i="1" a="1"/>
  <c r="E3801" i="1" s="1"/>
  <c r="J2118" i="2" s="1"/>
  <c r="E3802" i="1" a="1"/>
  <c r="E3802" i="1" s="1"/>
  <c r="J408" i="2" s="1"/>
  <c r="E3803" i="1" a="1"/>
  <c r="E3803" i="1" s="1"/>
  <c r="E3804" i="1" a="1"/>
  <c r="E3804" i="1" s="1"/>
  <c r="E3805" i="1" a="1"/>
  <c r="E3805" i="1" s="1"/>
  <c r="E3806" i="1" a="1"/>
  <c r="E3806" i="1" s="1"/>
  <c r="J2724" i="2" s="1"/>
  <c r="E3807" i="1" a="1"/>
  <c r="E3807" i="1" s="1"/>
  <c r="J3129" i="2" s="1"/>
  <c r="E3808" i="1" a="1"/>
  <c r="E3808" i="1" s="1"/>
  <c r="J325" i="2" s="1"/>
  <c r="E3809" i="1" a="1"/>
  <c r="E3809" i="1" s="1"/>
  <c r="E3810" i="1" a="1"/>
  <c r="E3810" i="1" s="1"/>
  <c r="J1539" i="2" s="1"/>
  <c r="E3811" i="1" a="1"/>
  <c r="E3811" i="1" s="1"/>
  <c r="E3812" i="1" a="1"/>
  <c r="E3812" i="1" s="1"/>
  <c r="J3295" i="2" s="1"/>
  <c r="E3813" i="1" a="1"/>
  <c r="E3813" i="1"/>
  <c r="J1988" i="2" s="1"/>
  <c r="E3814" i="1" a="1"/>
  <c r="E3814" i="1" s="1"/>
  <c r="E3815" i="1" a="1"/>
  <c r="E3815" i="1" s="1"/>
  <c r="E3816" i="1" a="1"/>
  <c r="E3816" i="1" s="1"/>
  <c r="J4255" i="2" s="1"/>
  <c r="E3817" i="1" a="1"/>
  <c r="E3817" i="1" s="1"/>
  <c r="E3818" i="1" a="1"/>
  <c r="E3818" i="1" s="1"/>
  <c r="E3819" i="1" a="1"/>
  <c r="E3819" i="1" s="1"/>
  <c r="E3820" i="1" a="1"/>
  <c r="E3820" i="1" s="1"/>
  <c r="J3442" i="2" s="1"/>
  <c r="E3821" i="1" a="1"/>
  <c r="E3821" i="1" s="1"/>
  <c r="E3822" i="1" a="1"/>
  <c r="E3822" i="1" s="1"/>
  <c r="J1450" i="2" s="1"/>
  <c r="E3823" i="1" a="1"/>
  <c r="E3823" i="1" s="1"/>
  <c r="J2309" i="2" s="1"/>
  <c r="E3824" i="1" a="1"/>
  <c r="E3824" i="1" s="1"/>
  <c r="J4667" i="2" s="1"/>
  <c r="E3825" i="1" a="1"/>
  <c r="E3825" i="1" s="1"/>
  <c r="E3826" i="1" a="1"/>
  <c r="E3826" i="1" s="1"/>
  <c r="E3827" i="1" a="1"/>
  <c r="E3827" i="1"/>
  <c r="J3361" i="2" s="1"/>
  <c r="E3828" i="1" a="1"/>
  <c r="E3828" i="1" s="1"/>
  <c r="J1046" i="2" s="1"/>
  <c r="E3829" i="1" a="1"/>
  <c r="E3829" i="1" s="1"/>
  <c r="J4314" i="2" s="1"/>
  <c r="E3830" i="1" a="1"/>
  <c r="E3830" i="1" s="1"/>
  <c r="J3293" i="2" s="1"/>
  <c r="E3831" i="1" a="1"/>
  <c r="E3831" i="1" s="1"/>
  <c r="E3832" i="1" a="1"/>
  <c r="E3832" i="1" s="1"/>
  <c r="E3833" i="1" a="1"/>
  <c r="E3833" i="1" s="1"/>
  <c r="E3834" i="1" a="1"/>
  <c r="E3834" i="1" s="1"/>
  <c r="J1228" i="2" s="1"/>
  <c r="E3835" i="1" a="1"/>
  <c r="E3835" i="1" s="1"/>
  <c r="J2082" i="2" s="1"/>
  <c r="E3836" i="1" a="1"/>
  <c r="E3836" i="1" s="1"/>
  <c r="E3837" i="1" a="1"/>
  <c r="E3837" i="1" s="1"/>
  <c r="J3109" i="2" s="1"/>
  <c r="E3838" i="1" a="1"/>
  <c r="E3838" i="1"/>
  <c r="E3839" i="1" a="1"/>
  <c r="E3839" i="1" s="1"/>
  <c r="E3840" i="1" a="1"/>
  <c r="E3840" i="1" s="1"/>
  <c r="J4209" i="2" s="1"/>
  <c r="E3841" i="1" a="1"/>
  <c r="E3841" i="1" s="1"/>
  <c r="E3842" i="1" a="1"/>
  <c r="E3842" i="1" s="1"/>
  <c r="J2722" i="2" s="1"/>
  <c r="E3843" i="1" a="1"/>
  <c r="E3843" i="1" s="1"/>
  <c r="J3291" i="2" s="1"/>
  <c r="E3844" i="1" a="1"/>
  <c r="E3844" i="1" s="1"/>
  <c r="E3845" i="1" a="1"/>
  <c r="E3845" i="1" s="1"/>
  <c r="E3846" i="1" a="1"/>
  <c r="E3846" i="1" s="1"/>
  <c r="J707" i="2" s="1"/>
  <c r="E3847" i="1" a="1"/>
  <c r="E3847" i="1" s="1"/>
  <c r="J3045" i="2" s="1"/>
  <c r="E3848" i="1" a="1"/>
  <c r="E3848" i="1" s="1"/>
  <c r="E3849" i="1" a="1"/>
  <c r="E3849" i="1" s="1"/>
  <c r="E3850" i="1" a="1"/>
  <c r="E3850" i="1" s="1"/>
  <c r="E3851" i="1" a="1"/>
  <c r="E3851" i="1" s="1"/>
  <c r="J1260" i="2" s="1"/>
  <c r="E3852" i="1" a="1"/>
  <c r="E3852" i="1" s="1"/>
  <c r="E3853" i="1" a="1"/>
  <c r="E3853" i="1" s="1"/>
  <c r="E3854" i="1" a="1"/>
  <c r="E3854" i="1" s="1"/>
  <c r="E3855" i="1" a="1"/>
  <c r="E3855" i="1" s="1"/>
  <c r="E3856" i="1" a="1"/>
  <c r="E3856" i="1" s="1"/>
  <c r="E3857" i="1" a="1"/>
  <c r="E3857" i="1" s="1"/>
  <c r="J1402" i="2" s="1"/>
  <c r="E3858" i="1" a="1"/>
  <c r="E3858" i="1" s="1"/>
  <c r="J3475" i="2" s="1"/>
  <c r="E3859" i="1" a="1"/>
  <c r="E3859" i="1" s="1"/>
  <c r="J2895" i="2" s="1"/>
  <c r="E3860" i="1" a="1"/>
  <c r="E3860" i="1" s="1"/>
  <c r="J4547" i="2" s="1"/>
  <c r="E3861" i="1" a="1"/>
  <c r="E3861" i="1" s="1"/>
  <c r="E3862" i="1" a="1"/>
  <c r="E3862" i="1" s="1"/>
  <c r="J3387" i="2" s="1"/>
  <c r="E3863" i="1" a="1"/>
  <c r="E3863" i="1" s="1"/>
  <c r="E3864" i="1" a="1"/>
  <c r="E3864" i="1"/>
  <c r="J2423" i="2" s="1"/>
  <c r="E3865" i="1" a="1"/>
  <c r="E3865" i="1" s="1"/>
  <c r="E3866" i="1" a="1"/>
  <c r="E3866" i="1"/>
  <c r="E3867" i="1" a="1"/>
  <c r="E3867" i="1" s="1"/>
  <c r="E3868" i="1" a="1"/>
  <c r="E3868" i="1" s="1"/>
  <c r="E3869" i="1" a="1"/>
  <c r="E3869" i="1" s="1"/>
  <c r="J1175" i="2" s="1"/>
  <c r="E3870" i="1" a="1"/>
  <c r="E3870" i="1" s="1"/>
  <c r="J2953" i="2" s="1"/>
  <c r="E3871" i="1" a="1"/>
  <c r="E3871" i="1" s="1"/>
  <c r="J1969" i="2" s="1"/>
  <c r="E3872" i="1" a="1"/>
  <c r="E3872" i="1" s="1"/>
  <c r="J462" i="2" s="1"/>
  <c r="E3873" i="1" a="1"/>
  <c r="E3873" i="1" s="1"/>
  <c r="J945" i="2" s="1"/>
  <c r="E3874" i="1" a="1"/>
  <c r="E3874" i="1"/>
  <c r="J4919" i="2" s="1"/>
  <c r="E3875" i="1" a="1"/>
  <c r="E3875" i="1"/>
  <c r="E3876" i="1" a="1"/>
  <c r="E3876" i="1" s="1"/>
  <c r="J1601" i="2" s="1"/>
  <c r="E3877" i="1" a="1"/>
  <c r="E3877" i="1" s="1"/>
  <c r="E3878" i="1" a="1"/>
  <c r="E3878" i="1" s="1"/>
  <c r="E3879" i="1" a="1"/>
  <c r="E3879" i="1" s="1"/>
  <c r="J4079" i="2" s="1"/>
  <c r="E3880" i="1" a="1"/>
  <c r="E3880" i="1" s="1"/>
  <c r="J377" i="2" s="1"/>
  <c r="E3881" i="1" a="1"/>
  <c r="E3881" i="1" s="1"/>
  <c r="E3882" i="1" a="1"/>
  <c r="E3882" i="1" s="1"/>
  <c r="E3883" i="1" a="1"/>
  <c r="E3883" i="1" s="1"/>
  <c r="E3884" i="1" a="1"/>
  <c r="E3884" i="1" s="1"/>
  <c r="E3885" i="1" a="1"/>
  <c r="E3885" i="1" s="1"/>
  <c r="E3886" i="1" a="1"/>
  <c r="E3886" i="1" s="1"/>
  <c r="E3887" i="1" a="1"/>
  <c r="E3887" i="1"/>
  <c r="E3888" i="1" a="1"/>
  <c r="E3888" i="1"/>
  <c r="J1522" i="2" s="1"/>
  <c r="E3889" i="1" a="1"/>
  <c r="E3889" i="1"/>
  <c r="J2318" i="2" s="1"/>
  <c r="E3890" i="1" a="1"/>
  <c r="E3890" i="1" s="1"/>
  <c r="E3891" i="1" a="1"/>
  <c r="E3891" i="1" s="1"/>
  <c r="E3892" i="1" a="1"/>
  <c r="E3892" i="1" s="1"/>
  <c r="J2141" i="2" s="1"/>
  <c r="E3893" i="1" a="1"/>
  <c r="E3893" i="1" s="1"/>
  <c r="J2540" i="2" s="1"/>
  <c r="E3894" i="1" a="1"/>
  <c r="E3894" i="1" s="1"/>
  <c r="E3895" i="1" a="1"/>
  <c r="E3895" i="1" s="1"/>
  <c r="E3896" i="1" a="1"/>
  <c r="E3896" i="1" s="1"/>
  <c r="J457" i="2" s="1"/>
  <c r="E3897" i="1" a="1"/>
  <c r="E3897" i="1" s="1"/>
  <c r="E3898" i="1" a="1"/>
  <c r="E3898" i="1" s="1"/>
  <c r="J3023" i="2" s="1"/>
  <c r="E3899" i="1" a="1"/>
  <c r="E3899" i="1" s="1"/>
  <c r="E3900" i="1" a="1"/>
  <c r="E3900" i="1" s="1"/>
  <c r="J2978" i="2" s="1"/>
  <c r="E3901" i="1" a="1"/>
  <c r="E3901" i="1" s="1"/>
  <c r="E3902" i="1" a="1"/>
  <c r="E3902" i="1" s="1"/>
  <c r="J85" i="2" s="1"/>
  <c r="E3903" i="1" a="1"/>
  <c r="E3903" i="1" s="1"/>
  <c r="J3026" i="2" s="1"/>
  <c r="E3904" i="1" a="1"/>
  <c r="E3904" i="1" s="1"/>
  <c r="E3905" i="1" a="1"/>
  <c r="E3905" i="1" s="1"/>
  <c r="E3906" i="1" a="1"/>
  <c r="E3906" i="1" s="1"/>
  <c r="E3907" i="1" a="1"/>
  <c r="E3907" i="1" s="1"/>
  <c r="E3908" i="1" a="1"/>
  <c r="E3908" i="1" s="1"/>
  <c r="J3211" i="2" s="1"/>
  <c r="E3909" i="1" a="1"/>
  <c r="E3909" i="1" s="1"/>
  <c r="E3910" i="1" a="1"/>
  <c r="E3910" i="1" s="1"/>
  <c r="E3911" i="1" a="1"/>
  <c r="E3911" i="1" s="1"/>
  <c r="J4164" i="2" s="1"/>
  <c r="E3912" i="1" a="1"/>
  <c r="E3912" i="1" s="1"/>
  <c r="E3913" i="1" a="1"/>
  <c r="E3913" i="1" s="1"/>
  <c r="E3914" i="1" a="1"/>
  <c r="E3914" i="1" s="1"/>
  <c r="E3915" i="1" a="1"/>
  <c r="E3915" i="1" s="1"/>
  <c r="J3788" i="2" s="1"/>
  <c r="E3916" i="1" a="1"/>
  <c r="E3916" i="1" s="1"/>
  <c r="E3917" i="1" a="1"/>
  <c r="E3917" i="1" s="1"/>
  <c r="E3918" i="1" a="1"/>
  <c r="E3918" i="1" s="1"/>
  <c r="E3919" i="1" a="1"/>
  <c r="E3919" i="1" s="1"/>
  <c r="J380" i="2" s="1"/>
  <c r="E3920" i="1" a="1"/>
  <c r="E3920" i="1" s="1"/>
  <c r="J134" i="2" s="1"/>
  <c r="E3921" i="1" a="1"/>
  <c r="E3921" i="1" s="1"/>
  <c r="J2493" i="2" s="1"/>
  <c r="E3922" i="1" a="1"/>
  <c r="E3922" i="1" s="1"/>
  <c r="E3923" i="1" a="1"/>
  <c r="E3923" i="1" s="1"/>
  <c r="J824" i="2" s="1"/>
  <c r="E3924" i="1" a="1"/>
  <c r="E3924" i="1"/>
  <c r="J2991" i="2" s="1"/>
  <c r="E3925" i="1" a="1"/>
  <c r="E3925" i="1" s="1"/>
  <c r="E3926" i="1" a="1"/>
  <c r="E3926" i="1"/>
  <c r="J773" i="2" s="1"/>
  <c r="E3927" i="1" a="1"/>
  <c r="E3927" i="1" s="1"/>
  <c r="J2429" i="2" s="1"/>
  <c r="E3928" i="1" a="1"/>
  <c r="E3928" i="1" s="1"/>
  <c r="J4565" i="2" s="1"/>
  <c r="E3929" i="1" a="1"/>
  <c r="E3929" i="1" s="1"/>
  <c r="E3930" i="1" a="1"/>
  <c r="E3930" i="1"/>
  <c r="E3931" i="1" a="1"/>
  <c r="E3931" i="1" s="1"/>
  <c r="J3946" i="2" s="1"/>
  <c r="E3932" i="1" a="1"/>
  <c r="E3932" i="1"/>
  <c r="E3933" i="1" a="1"/>
  <c r="E3933" i="1" s="1"/>
  <c r="E3934" i="1" a="1"/>
  <c r="E3934" i="1" s="1"/>
  <c r="E3935" i="1" a="1"/>
  <c r="E3935" i="1"/>
  <c r="E3936" i="1" a="1"/>
  <c r="E3936" i="1" s="1"/>
  <c r="E3937" i="1" a="1"/>
  <c r="E3937" i="1" s="1"/>
  <c r="J3427" i="2" s="1"/>
  <c r="E3938" i="1" a="1"/>
  <c r="E3938" i="1" s="1"/>
  <c r="J2718" i="2" s="1"/>
  <c r="E3939" i="1" a="1"/>
  <c r="E3939" i="1" s="1"/>
  <c r="E3940" i="1" a="1"/>
  <c r="E3940" i="1" s="1"/>
  <c r="E3941" i="1" a="1"/>
  <c r="E3941" i="1" s="1"/>
  <c r="J4807" i="2" s="1"/>
  <c r="E3942" i="1" a="1"/>
  <c r="E3942" i="1" s="1"/>
  <c r="E3943" i="1" a="1"/>
  <c r="E3943" i="1" s="1"/>
  <c r="J1500" i="2" s="1"/>
  <c r="E3944" i="1" a="1"/>
  <c r="E3944" i="1" s="1"/>
  <c r="J144" i="2" s="1"/>
  <c r="E3945" i="1" a="1"/>
  <c r="E3945" i="1" s="1"/>
  <c r="J426" i="2" s="1"/>
  <c r="E3946" i="1" a="1"/>
  <c r="E3946" i="1" s="1"/>
  <c r="E3947" i="1" a="1"/>
  <c r="E3947" i="1" s="1"/>
  <c r="J2896" i="2" s="1"/>
  <c r="E3948" i="1" a="1"/>
  <c r="E3948" i="1"/>
  <c r="E3949" i="1" a="1"/>
  <c r="E3949" i="1" s="1"/>
  <c r="E3950" i="1" a="1"/>
  <c r="E3950" i="1" s="1"/>
  <c r="E3951" i="1" a="1"/>
  <c r="E3951" i="1" s="1"/>
  <c r="J3478" i="2" s="1"/>
  <c r="E3952" i="1" a="1"/>
  <c r="E3952" i="1" s="1"/>
  <c r="E3953" i="1" a="1"/>
  <c r="E3953" i="1" s="1"/>
  <c r="E3954" i="1" a="1"/>
  <c r="E3954" i="1" s="1"/>
  <c r="E3955" i="1" a="1"/>
  <c r="E3955" i="1" s="1"/>
  <c r="J2507" i="2" s="1"/>
  <c r="E3956" i="1" a="1"/>
  <c r="E3956" i="1" s="1"/>
  <c r="E3957" i="1" a="1"/>
  <c r="E3957" i="1" s="1"/>
  <c r="E3958" i="1" a="1"/>
  <c r="E3958" i="1" s="1"/>
  <c r="J3718" i="2" s="1"/>
  <c r="E3959" i="1" a="1"/>
  <c r="E3959" i="1"/>
  <c r="E3960" i="1" a="1"/>
  <c r="E3960" i="1" s="1"/>
  <c r="J788" i="2" s="1"/>
  <c r="E3961" i="1" a="1"/>
  <c r="E3961" i="1" s="1"/>
  <c r="E3962" i="1" a="1"/>
  <c r="E3962" i="1" s="1"/>
  <c r="J3458" i="2" s="1"/>
  <c r="E3963" i="1" a="1"/>
  <c r="E3963" i="1" s="1"/>
  <c r="E3964" i="1" a="1"/>
  <c r="E3964" i="1"/>
  <c r="E3965" i="1" a="1"/>
  <c r="E3965" i="1" s="1"/>
  <c r="J4384" i="2" s="1"/>
  <c r="E3966" i="1" a="1"/>
  <c r="E3966" i="1" s="1"/>
  <c r="J256" i="2" s="1"/>
  <c r="E3967" i="1" a="1"/>
  <c r="E3967" i="1" s="1"/>
  <c r="J3268" i="2" s="1"/>
  <c r="E3968" i="1" a="1"/>
  <c r="E3968" i="1" s="1"/>
  <c r="E3969" i="1" a="1"/>
  <c r="E3969" i="1" s="1"/>
  <c r="E3970" i="1" a="1"/>
  <c r="E3970" i="1" s="1"/>
  <c r="J3438" i="2" s="1"/>
  <c r="E3971" i="1" a="1"/>
  <c r="E3971" i="1" s="1"/>
  <c r="E3972" i="1" a="1"/>
  <c r="E3972" i="1"/>
  <c r="J2089" i="2" s="1"/>
  <c r="E3973" i="1" a="1"/>
  <c r="E3973" i="1" s="1"/>
  <c r="E3974" i="1" a="1"/>
  <c r="E3974" i="1"/>
  <c r="E3975" i="1" a="1"/>
  <c r="E3975" i="1" s="1"/>
  <c r="E3976" i="1" a="1"/>
  <c r="E3976" i="1" s="1"/>
  <c r="J175" i="2" s="1"/>
  <c r="E3977" i="1" a="1"/>
  <c r="E3977" i="1" s="1"/>
  <c r="E3978" i="1" a="1"/>
  <c r="E3978" i="1" s="1"/>
  <c r="E3979" i="1" a="1"/>
  <c r="E3979" i="1" s="1"/>
  <c r="J2646" i="2" s="1"/>
  <c r="E3980" i="1" a="1"/>
  <c r="E3980" i="1" s="1"/>
  <c r="J1951" i="2" s="1"/>
  <c r="E3981" i="1" a="1"/>
  <c r="E3981" i="1" s="1"/>
  <c r="E3982" i="1" a="1"/>
  <c r="E3982" i="1" s="1"/>
  <c r="E3983" i="1" a="1"/>
  <c r="E3983" i="1" s="1"/>
  <c r="J396" i="2" s="1"/>
  <c r="E3984" i="1" a="1"/>
  <c r="E3984" i="1" s="1"/>
  <c r="J3562" i="2" s="1"/>
  <c r="E3985" i="1" a="1"/>
  <c r="E3985" i="1" s="1"/>
  <c r="J856" i="2" s="1"/>
  <c r="E3986" i="1" a="1"/>
  <c r="E3986" i="1" s="1"/>
  <c r="E3987" i="1" a="1"/>
  <c r="E3987" i="1" s="1"/>
  <c r="E3988" i="1" a="1"/>
  <c r="E3988" i="1" s="1"/>
  <c r="E3989" i="1" a="1"/>
  <c r="E3989" i="1" s="1"/>
  <c r="E3990" i="1" a="1"/>
  <c r="E3990" i="1" s="1"/>
  <c r="E3991" i="1" a="1"/>
  <c r="E3991" i="1" s="1"/>
  <c r="E3992" i="1" a="1"/>
  <c r="E3992" i="1" s="1"/>
  <c r="E3993" i="1" a="1"/>
  <c r="E3993" i="1" s="1"/>
  <c r="J4597" i="2" s="1"/>
  <c r="E3994" i="1" a="1"/>
  <c r="E3994" i="1" s="1"/>
  <c r="E3995" i="1" a="1"/>
  <c r="E3995" i="1" s="1"/>
  <c r="J3148" i="2" s="1"/>
  <c r="E3996" i="1" a="1"/>
  <c r="E3996" i="1" s="1"/>
  <c r="J1919" i="2" s="1"/>
  <c r="E3997" i="1" a="1"/>
  <c r="E3997" i="1" s="1"/>
  <c r="E3998" i="1" a="1"/>
  <c r="E3998" i="1" s="1"/>
  <c r="J2856" i="2" s="1"/>
  <c r="E3999" i="1" a="1"/>
  <c r="E3999" i="1"/>
  <c r="E4000" i="1" a="1"/>
  <c r="E4000" i="1" s="1"/>
  <c r="J2498" i="2" s="1"/>
  <c r="E4001" i="1" a="1"/>
  <c r="E4001" i="1" s="1"/>
  <c r="J1164" i="2" s="1"/>
  <c r="E4002" i="1" a="1"/>
  <c r="E4002" i="1" s="1"/>
  <c r="E4003" i="1" a="1"/>
  <c r="E4003" i="1" s="1"/>
  <c r="E4004" i="1" a="1"/>
  <c r="E4004" i="1" s="1"/>
  <c r="J3149" i="2" s="1"/>
  <c r="E4005" i="1" a="1"/>
  <c r="E4005" i="1" s="1"/>
  <c r="E4006" i="1" a="1"/>
  <c r="E4006" i="1" s="1"/>
  <c r="E4007" i="1" a="1"/>
  <c r="E4007" i="1" s="1"/>
  <c r="J392" i="2" s="1"/>
  <c r="E4008" i="1" a="1"/>
  <c r="E4008" i="1" s="1"/>
  <c r="E4009" i="1" a="1"/>
  <c r="E4009" i="1" s="1"/>
  <c r="E4010" i="1" a="1"/>
  <c r="E4010" i="1"/>
  <c r="E4011" i="1" a="1"/>
  <c r="E4011" i="1" s="1"/>
  <c r="E4012" i="1" a="1"/>
  <c r="E4012" i="1" s="1"/>
  <c r="E4013" i="1" a="1"/>
  <c r="E4013" i="1" s="1"/>
  <c r="E4014" i="1" a="1"/>
  <c r="E4014" i="1" s="1"/>
  <c r="E4015" i="1" a="1"/>
  <c r="E4015" i="1" s="1"/>
  <c r="E4016" i="1" a="1"/>
  <c r="E4016" i="1" s="1"/>
  <c r="E4017" i="1" a="1"/>
  <c r="E4017" i="1"/>
  <c r="E4018" i="1" a="1"/>
  <c r="E4018" i="1" s="1"/>
  <c r="J1719" i="2" s="1"/>
  <c r="E4019" i="1" a="1"/>
  <c r="E4019" i="1" s="1"/>
  <c r="J1199" i="2" s="1"/>
  <c r="E4020" i="1" a="1"/>
  <c r="E4020" i="1" s="1"/>
  <c r="J765" i="2" s="1"/>
  <c r="E4021" i="1" a="1"/>
  <c r="E4021" i="1" s="1"/>
  <c r="E4022" i="1" a="1"/>
  <c r="E4022" i="1" s="1"/>
  <c r="E4023" i="1" a="1"/>
  <c r="E4023" i="1" s="1"/>
  <c r="J1136" i="2" s="1"/>
  <c r="E4024" i="1" a="1"/>
  <c r="E4024" i="1" s="1"/>
  <c r="J740" i="2" s="1"/>
  <c r="E4025" i="1" a="1"/>
  <c r="E4025" i="1" s="1"/>
  <c r="J131" i="2" s="1"/>
  <c r="E4026" i="1" a="1"/>
  <c r="E4026" i="1" s="1"/>
  <c r="E4027" i="1" a="1"/>
  <c r="E4027" i="1" s="1"/>
  <c r="J4458" i="2" s="1"/>
  <c r="E4028" i="1" a="1"/>
  <c r="E4028" i="1" s="1"/>
  <c r="J2679" i="2" s="1"/>
  <c r="E4029" i="1" a="1"/>
  <c r="E4029" i="1" s="1"/>
  <c r="J2444" i="2" s="1"/>
  <c r="E4030" i="1" a="1"/>
  <c r="E4030" i="1" s="1"/>
  <c r="J1735" i="2" s="1"/>
  <c r="E4031" i="1" a="1"/>
  <c r="E4031" i="1" s="1"/>
  <c r="J2602" i="2" s="1"/>
  <c r="E4032" i="1" a="1"/>
  <c r="E4032" i="1" s="1"/>
  <c r="E4033" i="1" a="1"/>
  <c r="E4033" i="1" s="1"/>
  <c r="J1920" i="2" s="1"/>
  <c r="E4034" i="1" a="1"/>
  <c r="E4034" i="1" s="1"/>
  <c r="E4035" i="1" a="1"/>
  <c r="E4035" i="1"/>
  <c r="E4036" i="1" a="1"/>
  <c r="E4036" i="1" s="1"/>
  <c r="J3601" i="2" s="1"/>
  <c r="E4037" i="1" a="1"/>
  <c r="E4037" i="1" s="1"/>
  <c r="E4038" i="1" a="1"/>
  <c r="E4038" i="1" s="1"/>
  <c r="E4039" i="1" a="1"/>
  <c r="E4039" i="1" s="1"/>
  <c r="J3954" i="2" s="1"/>
  <c r="E4040" i="1" a="1"/>
  <c r="E4040" i="1" s="1"/>
  <c r="E4041" i="1" a="1"/>
  <c r="E4041" i="1" s="1"/>
  <c r="E4042" i="1" a="1"/>
  <c r="E4042" i="1"/>
  <c r="J4967" i="2" s="1"/>
  <c r="E4043" i="1" a="1"/>
  <c r="E4043" i="1" s="1"/>
  <c r="J1454" i="2" s="1"/>
  <c r="E4044" i="1" a="1"/>
  <c r="E4044" i="1" s="1"/>
  <c r="E4045" i="1" a="1"/>
  <c r="E4045" i="1" s="1"/>
  <c r="J2598" i="2" s="1"/>
  <c r="E4046" i="1" a="1"/>
  <c r="E4046" i="1" s="1"/>
  <c r="E4047" i="1" a="1"/>
  <c r="E4047" i="1" s="1"/>
  <c r="J1101" i="2" s="1"/>
  <c r="E4048" i="1" a="1"/>
  <c r="E4048" i="1" s="1"/>
  <c r="E4049" i="1" a="1"/>
  <c r="E4049" i="1" s="1"/>
  <c r="E4050" i="1" a="1"/>
  <c r="E4050" i="1" s="1"/>
  <c r="J568" i="2" s="1"/>
  <c r="E4051" i="1" a="1"/>
  <c r="E4051" i="1" s="1"/>
  <c r="J4520" i="2" s="1"/>
  <c r="E4052" i="1" a="1"/>
  <c r="E4052" i="1" s="1"/>
  <c r="E4053" i="1" a="1"/>
  <c r="E4053" i="1" s="1"/>
  <c r="J2552" i="2" s="1"/>
  <c r="E4054" i="1" a="1"/>
  <c r="E4054" i="1" s="1"/>
  <c r="J4503" i="2" s="1"/>
  <c r="E4055" i="1" a="1"/>
  <c r="E4055" i="1" s="1"/>
  <c r="E4056" i="1" a="1"/>
  <c r="E4056" i="1" s="1"/>
  <c r="E4057" i="1" a="1"/>
  <c r="E4057" i="1" s="1"/>
  <c r="J712" i="2" s="1"/>
  <c r="E4058" i="1" a="1"/>
  <c r="E4058" i="1"/>
  <c r="J869" i="2" s="1"/>
  <c r="E4059" i="1" a="1"/>
  <c r="E4059" i="1" s="1"/>
  <c r="J2667" i="2" s="1"/>
  <c r="E4060" i="1" a="1"/>
  <c r="E4060" i="1" s="1"/>
  <c r="E4061" i="1" a="1"/>
  <c r="E4061" i="1" s="1"/>
  <c r="J885" i="2" s="1"/>
  <c r="E4062" i="1" a="1"/>
  <c r="E4062" i="1" s="1"/>
  <c r="E4063" i="1" a="1"/>
  <c r="E4063" i="1" s="1"/>
  <c r="E4064" i="1" a="1"/>
  <c r="E4064" i="1" s="1"/>
  <c r="E4065" i="1" a="1"/>
  <c r="E4065" i="1" s="1"/>
  <c r="J2130" i="2" s="1"/>
  <c r="E4066" i="1" a="1"/>
  <c r="E4066" i="1"/>
  <c r="E4067" i="1" a="1"/>
  <c r="E4067" i="1" s="1"/>
  <c r="E4068" i="1" a="1"/>
  <c r="E4068" i="1" s="1"/>
  <c r="J8" i="2" s="1"/>
  <c r="E4069" i="1" a="1"/>
  <c r="E4069" i="1" s="1"/>
  <c r="J738" i="2" s="1"/>
  <c r="E4070" i="1" a="1"/>
  <c r="E4070" i="1" s="1"/>
  <c r="J4008" i="2" s="1"/>
  <c r="E4071" i="1" a="1"/>
  <c r="E4071" i="1" s="1"/>
  <c r="J922" i="2" s="1"/>
  <c r="E4072" i="1" a="1"/>
  <c r="E4072" i="1"/>
  <c r="E4073" i="1" a="1"/>
  <c r="E4073" i="1" s="1"/>
  <c r="J3219" i="2" s="1"/>
  <c r="E4074" i="1" a="1"/>
  <c r="E4074" i="1" s="1"/>
  <c r="J4691" i="2" s="1"/>
  <c r="E4075" i="1" a="1"/>
  <c r="E4075" i="1" s="1"/>
  <c r="J1938" i="2" s="1"/>
  <c r="E4076" i="1" a="1"/>
  <c r="E4076" i="1"/>
  <c r="J2755" i="2" s="1"/>
  <c r="E4077" i="1" a="1"/>
  <c r="E4077" i="1" s="1"/>
  <c r="J2506" i="2" s="1"/>
  <c r="E4078" i="1" a="1"/>
  <c r="E4078" i="1" s="1"/>
  <c r="E4079" i="1" a="1"/>
  <c r="E4079" i="1" s="1"/>
  <c r="J1586" i="2" s="1"/>
  <c r="E4080" i="1" a="1"/>
  <c r="E4080" i="1" s="1"/>
  <c r="J4735" i="2" s="1"/>
  <c r="E4081" i="1" a="1"/>
  <c r="E4081" i="1" s="1"/>
  <c r="E4082" i="1" a="1"/>
  <c r="E4082" i="1" s="1"/>
  <c r="J3191" i="2" s="1"/>
  <c r="E4083" i="1" a="1"/>
  <c r="E4083" i="1" s="1"/>
  <c r="J4007" i="2" s="1"/>
  <c r="E4084" i="1" a="1"/>
  <c r="E4084" i="1" s="1"/>
  <c r="J2708" i="2" s="1"/>
  <c r="E4085" i="1" a="1"/>
  <c r="E4085" i="1" s="1"/>
  <c r="E4086" i="1" a="1"/>
  <c r="E4086" i="1" s="1"/>
  <c r="E4087" i="1" a="1"/>
  <c r="E4087" i="1"/>
  <c r="E4088" i="1" a="1"/>
  <c r="E4088" i="1" s="1"/>
  <c r="E4089" i="1" a="1"/>
  <c r="E4089" i="1" s="1"/>
  <c r="J2281" i="2" s="1"/>
  <c r="E4090" i="1" a="1"/>
  <c r="E4090" i="1" s="1"/>
  <c r="J4752" i="2" s="1"/>
  <c r="E4091" i="1" a="1"/>
  <c r="E4091" i="1" s="1"/>
  <c r="J429" i="2" s="1"/>
  <c r="E4092" i="1" a="1"/>
  <c r="E4092" i="1" s="1"/>
  <c r="E4093" i="1" a="1"/>
  <c r="E4093" i="1" s="1"/>
  <c r="E4094" i="1" a="1"/>
  <c r="E4094" i="1" s="1"/>
  <c r="E4095" i="1" a="1"/>
  <c r="E4095" i="1" s="1"/>
  <c r="J3237" i="2" s="1"/>
  <c r="E4096" i="1" a="1"/>
  <c r="E4096" i="1" s="1"/>
  <c r="J1696" i="2" s="1"/>
  <c r="E4097" i="1" a="1"/>
  <c r="E4097" i="1" s="1"/>
  <c r="J2686" i="2" s="1"/>
  <c r="E4098" i="1" a="1"/>
  <c r="E4098" i="1"/>
  <c r="E4099" i="1" a="1"/>
  <c r="E4099" i="1" s="1"/>
  <c r="J4598" i="2" s="1"/>
  <c r="E4100" i="1" a="1"/>
  <c r="E4100" i="1" s="1"/>
  <c r="E4101" i="1" a="1"/>
  <c r="E4101" i="1" s="1"/>
  <c r="E4102" i="1" a="1"/>
  <c r="E4102" i="1"/>
  <c r="J1303" i="2" s="1"/>
  <c r="E4103" i="1" a="1"/>
  <c r="E4103" i="1" s="1"/>
  <c r="E4104" i="1" a="1"/>
  <c r="E4104" i="1" s="1"/>
  <c r="J2371" i="2" s="1"/>
  <c r="E4105" i="1" a="1"/>
  <c r="E4105" i="1" s="1"/>
  <c r="J2515" i="2" s="1"/>
  <c r="E4106" i="1" a="1"/>
  <c r="E4106" i="1" s="1"/>
  <c r="J152" i="2" s="1"/>
  <c r="E4107" i="1" a="1"/>
  <c r="E4107" i="1" s="1"/>
  <c r="J4863" i="2" s="1"/>
  <c r="E4108" i="1" a="1"/>
  <c r="E4108" i="1" s="1"/>
  <c r="J2051" i="2" s="1"/>
  <c r="E4109" i="1" a="1"/>
  <c r="E4109" i="1" s="1"/>
  <c r="E4110" i="1" a="1"/>
  <c r="E4110" i="1" s="1"/>
  <c r="J1871" i="2" s="1"/>
  <c r="E4111" i="1" a="1"/>
  <c r="E4111" i="1" s="1"/>
  <c r="J535" i="2" s="1"/>
  <c r="E4112" i="1" a="1"/>
  <c r="E4112" i="1" s="1"/>
  <c r="E4113" i="1" a="1"/>
  <c r="E4113" i="1"/>
  <c r="E4114" i="1" a="1"/>
  <c r="E4114" i="1"/>
  <c r="J314" i="2" s="1"/>
  <c r="E4115" i="1" a="1"/>
  <c r="E4115" i="1" s="1"/>
  <c r="J2529" i="2" s="1"/>
  <c r="E4116" i="1" a="1"/>
  <c r="E4116" i="1" s="1"/>
  <c r="J1632" i="2" s="1"/>
  <c r="E4117" i="1" a="1"/>
  <c r="E4117" i="1" s="1"/>
  <c r="E4118" i="1" a="1"/>
  <c r="E4118" i="1" s="1"/>
  <c r="J1954" i="2" s="1"/>
  <c r="E4119" i="1" a="1"/>
  <c r="E4119" i="1" s="1"/>
  <c r="J3209" i="2" s="1"/>
  <c r="E4120" i="1" a="1"/>
  <c r="E4120" i="1" s="1"/>
  <c r="E4121" i="1" a="1"/>
  <c r="E4121" i="1" s="1"/>
  <c r="E4122" i="1" a="1"/>
  <c r="E4122" i="1" s="1"/>
  <c r="E4123" i="1" a="1"/>
  <c r="E4123" i="1" s="1"/>
  <c r="E4124" i="1" a="1"/>
  <c r="E4124" i="1" s="1"/>
  <c r="J155" i="2" s="1"/>
  <c r="E4125" i="1" a="1"/>
  <c r="E4125" i="1" s="1"/>
  <c r="E4126" i="1" a="1"/>
  <c r="E4126" i="1"/>
  <c r="E4127" i="1" a="1"/>
  <c r="E4127" i="1" s="1"/>
  <c r="J3638" i="2" s="1"/>
  <c r="E4128" i="1" a="1"/>
  <c r="E4128" i="1" s="1"/>
  <c r="E4129" i="1" a="1"/>
  <c r="E4129" i="1" s="1"/>
  <c r="J2742" i="2" s="1"/>
  <c r="E4130" i="1" a="1"/>
  <c r="E4130" i="1" s="1"/>
  <c r="J413" i="2" s="1"/>
  <c r="E4131" i="1" a="1"/>
  <c r="E4131" i="1" s="1"/>
  <c r="J2189" i="2" s="1"/>
  <c r="E4132" i="1" a="1"/>
  <c r="E4132" i="1" s="1"/>
  <c r="E4133" i="1" a="1"/>
  <c r="E4133" i="1" s="1"/>
  <c r="J3560" i="2" s="1"/>
  <c r="E4134" i="1" a="1"/>
  <c r="E4134" i="1" s="1"/>
  <c r="J1367" i="2" s="1"/>
  <c r="E4135" i="1" a="1"/>
  <c r="E4135" i="1"/>
  <c r="J852" i="2" s="1"/>
  <c r="E4136" i="1" a="1"/>
  <c r="E4136" i="1"/>
  <c r="J1791" i="2" s="1"/>
  <c r="E4137" i="1" a="1"/>
  <c r="E4137" i="1" s="1"/>
  <c r="E4138" i="1" a="1"/>
  <c r="E4138" i="1" s="1"/>
  <c r="E4139" i="1" a="1"/>
  <c r="E4139" i="1" s="1"/>
  <c r="E4140" i="1" a="1"/>
  <c r="E4140" i="1" s="1"/>
  <c r="J3619" i="2" s="1"/>
  <c r="E4141" i="1" a="1"/>
  <c r="E4141" i="1" s="1"/>
  <c r="J673" i="2" s="1"/>
  <c r="E4142" i="1" a="1"/>
  <c r="E4142" i="1" s="1"/>
  <c r="J4438" i="2" s="1"/>
  <c r="E4143" i="1" a="1"/>
  <c r="E4143" i="1" s="1"/>
  <c r="E4144" i="1" a="1"/>
  <c r="E4144" i="1" s="1"/>
  <c r="E4145" i="1" a="1"/>
  <c r="E4145" i="1" s="1"/>
  <c r="E4146" i="1" a="1"/>
  <c r="E4146" i="1" s="1"/>
  <c r="E4147" i="1" a="1"/>
  <c r="E4147" i="1" s="1"/>
  <c r="J1651" i="2" s="1"/>
  <c r="E4148" i="1" a="1"/>
  <c r="E4148" i="1" s="1"/>
  <c r="J848" i="2" s="1"/>
  <c r="E4149" i="1" a="1"/>
  <c r="E4149" i="1" s="1"/>
  <c r="E4150" i="1" a="1"/>
  <c r="E4150" i="1" s="1"/>
  <c r="J3306" i="2" s="1"/>
  <c r="E4151" i="1" a="1"/>
  <c r="E4151" i="1" s="1"/>
  <c r="J65" i="2" s="1"/>
  <c r="E4152" i="1" a="1"/>
  <c r="E4152" i="1" s="1"/>
  <c r="J3710" i="2" s="1"/>
  <c r="E4153" i="1" a="1"/>
  <c r="E4153" i="1" s="1"/>
  <c r="E4154" i="1" a="1"/>
  <c r="E4154" i="1" s="1"/>
  <c r="E4155" i="1" a="1"/>
  <c r="E4155" i="1" s="1"/>
  <c r="E4156" i="1" a="1"/>
  <c r="E4156" i="1"/>
  <c r="E4157" i="1" a="1"/>
  <c r="E4157" i="1"/>
  <c r="E4158" i="1" a="1"/>
  <c r="E4158" i="1" s="1"/>
  <c r="J3836" i="2" s="1"/>
  <c r="E4159" i="1" a="1"/>
  <c r="E4159" i="1" s="1"/>
  <c r="E4160" i="1" a="1"/>
  <c r="E4160" i="1" s="1"/>
  <c r="E4161" i="1" a="1"/>
  <c r="E4161" i="1" s="1"/>
  <c r="E4162" i="1" a="1"/>
  <c r="E4162" i="1" s="1"/>
  <c r="J349" i="2" s="1"/>
  <c r="E4163" i="1" a="1"/>
  <c r="E4163" i="1" s="1"/>
  <c r="J1893" i="2" s="1"/>
  <c r="E4164" i="1" a="1"/>
  <c r="E4164" i="1" s="1"/>
  <c r="J2675" i="2" s="1"/>
  <c r="E4165" i="1" a="1"/>
  <c r="E4165" i="1" s="1"/>
  <c r="E4166" i="1" a="1"/>
  <c r="E4166" i="1" s="1"/>
  <c r="J231" i="2" s="1"/>
  <c r="E4167" i="1" a="1"/>
  <c r="E4167" i="1" s="1"/>
  <c r="E4168" i="1" a="1"/>
  <c r="E4168" i="1" s="1"/>
  <c r="J4878" i="2" s="1"/>
  <c r="E4169" i="1" a="1"/>
  <c r="E4169" i="1" s="1"/>
  <c r="E4170" i="1" a="1"/>
  <c r="E4170" i="1" s="1"/>
  <c r="J521" i="2" s="1"/>
  <c r="E4171" i="1" a="1"/>
  <c r="E4171" i="1" s="1"/>
  <c r="E4172" i="1" a="1"/>
  <c r="E4172" i="1" s="1"/>
  <c r="J1832" i="2" s="1"/>
  <c r="E4173" i="1" a="1"/>
  <c r="E4173" i="1" s="1"/>
  <c r="J172" i="2" s="1"/>
  <c r="E4174" i="1" a="1"/>
  <c r="E4174" i="1" s="1"/>
  <c r="J3224" i="2" s="1"/>
  <c r="E4175" i="1" a="1"/>
  <c r="E4175" i="1" s="1"/>
  <c r="E4176" i="1" a="1"/>
  <c r="E4176" i="1" s="1"/>
  <c r="E4177" i="1" a="1"/>
  <c r="E4177" i="1" s="1"/>
  <c r="J4817" i="2" s="1"/>
  <c r="E4178" i="1" a="1"/>
  <c r="E4178" i="1" s="1"/>
  <c r="J3859" i="2" s="1"/>
  <c r="E4179" i="1" a="1"/>
  <c r="E4179" i="1" s="1"/>
  <c r="E4180" i="1" a="1"/>
  <c r="E4180" i="1" s="1"/>
  <c r="J1461" i="2" s="1"/>
  <c r="E4181" i="1" a="1"/>
  <c r="E4181" i="1" s="1"/>
  <c r="E4182" i="1" a="1"/>
  <c r="E4182" i="1" s="1"/>
  <c r="J4165" i="2" s="1"/>
  <c r="E4183" i="1" a="1"/>
  <c r="E4183" i="1" s="1"/>
  <c r="E4184" i="1" a="1"/>
  <c r="E4184" i="1" s="1"/>
  <c r="E4185" i="1" a="1"/>
  <c r="E4185" i="1" s="1"/>
  <c r="E4186" i="1" a="1"/>
  <c r="E4186" i="1"/>
  <c r="E4187" i="1" a="1"/>
  <c r="E4187" i="1" s="1"/>
  <c r="E4188" i="1" a="1"/>
  <c r="E4188" i="1" s="1"/>
  <c r="J2803" i="2" s="1"/>
  <c r="E4189" i="1" a="1"/>
  <c r="E4189" i="1" s="1"/>
  <c r="J536" i="2" s="1"/>
  <c r="E4190" i="1" a="1"/>
  <c r="E4190" i="1" s="1"/>
  <c r="E4191" i="1" a="1"/>
  <c r="E4191" i="1" s="1"/>
  <c r="E4192" i="1" a="1"/>
  <c r="E4192" i="1" s="1"/>
  <c r="E4193" i="1" a="1"/>
  <c r="E4193" i="1" s="1"/>
  <c r="E4194" i="1" a="1"/>
  <c r="E4194" i="1"/>
  <c r="E4195" i="1" a="1"/>
  <c r="E4195" i="1" s="1"/>
  <c r="E4196" i="1" a="1"/>
  <c r="E4196" i="1"/>
  <c r="E4197" i="1" a="1"/>
  <c r="E4197" i="1" s="1"/>
  <c r="E4198" i="1" a="1"/>
  <c r="E4198" i="1" s="1"/>
  <c r="E4199" i="1" a="1"/>
  <c r="E4199" i="1" s="1"/>
  <c r="J1733" i="2" s="1"/>
  <c r="E4200" i="1" a="1"/>
  <c r="E4200" i="1" s="1"/>
  <c r="E4201" i="1" a="1"/>
  <c r="E4201" i="1" s="1"/>
  <c r="E4202" i="1" a="1"/>
  <c r="E4202" i="1" s="1"/>
  <c r="J4441" i="2" s="1"/>
  <c r="E4203" i="1" a="1"/>
  <c r="E4203" i="1" s="1"/>
  <c r="E4204" i="1" a="1"/>
  <c r="E4204" i="1" s="1"/>
  <c r="J4956" i="2" s="1"/>
  <c r="E4205" i="1" a="1"/>
  <c r="E4205" i="1" s="1"/>
  <c r="J2085" i="2" s="1"/>
  <c r="E4206" i="1" a="1"/>
  <c r="E4206" i="1" s="1"/>
  <c r="E4207" i="1" a="1"/>
  <c r="E4207" i="1" s="1"/>
  <c r="J3364" i="2" s="1"/>
  <c r="E4208" i="1" a="1"/>
  <c r="E4208" i="1" s="1"/>
  <c r="J4474" i="2" s="1"/>
  <c r="E4209" i="1" a="1"/>
  <c r="E4209" i="1" s="1"/>
  <c r="J2062" i="2" s="1"/>
  <c r="E4210" i="1" a="1"/>
  <c r="E4210" i="1" s="1"/>
  <c r="E4211" i="1" a="1"/>
  <c r="E4211" i="1" s="1"/>
  <c r="E4212" i="1" a="1"/>
  <c r="E4212" i="1" s="1"/>
  <c r="E4213" i="1" a="1"/>
  <c r="E4213" i="1" s="1"/>
  <c r="J1122" i="2" s="1"/>
  <c r="E4214" i="1" a="1"/>
  <c r="E4214" i="1" s="1"/>
  <c r="E4215" i="1" a="1"/>
  <c r="E4215" i="1" s="1"/>
  <c r="E4216" i="1" a="1"/>
  <c r="E4216" i="1" s="1"/>
  <c r="E4217" i="1" a="1"/>
  <c r="E4217" i="1" s="1"/>
  <c r="E4218" i="1" a="1"/>
  <c r="E4218" i="1" s="1"/>
  <c r="E4219" i="1" a="1"/>
  <c r="E4219" i="1" s="1"/>
  <c r="E4220" i="1" a="1"/>
  <c r="E4220" i="1" s="1"/>
  <c r="E4221" i="1" a="1"/>
  <c r="E4221" i="1" s="1"/>
  <c r="J1709" i="2" s="1"/>
  <c r="E4222" i="1" a="1"/>
  <c r="E4222" i="1"/>
  <c r="E4223" i="1" a="1"/>
  <c r="E4223" i="1" s="1"/>
  <c r="E4224" i="1" a="1"/>
  <c r="E4224" i="1" s="1"/>
  <c r="E4225" i="1" a="1"/>
  <c r="E4225" i="1" s="1"/>
  <c r="E4226" i="1" a="1"/>
  <c r="E4226" i="1" s="1"/>
  <c r="E4227" i="1" a="1"/>
  <c r="E4227" i="1" s="1"/>
  <c r="E4228" i="1" a="1"/>
  <c r="E4228" i="1" s="1"/>
  <c r="J807" i="2" s="1"/>
  <c r="E4229" i="1" a="1"/>
  <c r="E4229" i="1" s="1"/>
  <c r="J3590" i="2" s="1"/>
  <c r="E4230" i="1" a="1"/>
  <c r="E4230" i="1" s="1"/>
  <c r="J1751" i="2" s="1"/>
  <c r="E4231" i="1" a="1"/>
  <c r="E4231" i="1" s="1"/>
  <c r="J2941" i="2" s="1"/>
  <c r="E4232" i="1" a="1"/>
  <c r="E4232" i="1" s="1"/>
  <c r="E4233" i="1" a="1"/>
  <c r="E4233" i="1" s="1"/>
  <c r="E4234" i="1" a="1"/>
  <c r="E4234" i="1" s="1"/>
  <c r="E4235" i="1" a="1"/>
  <c r="E4235" i="1" s="1"/>
  <c r="J1641" i="2" s="1"/>
  <c r="E4236" i="1" a="1"/>
  <c r="E4236" i="1" s="1"/>
  <c r="J73" i="2" s="1"/>
  <c r="E4237" i="1" a="1"/>
  <c r="E4237" i="1" s="1"/>
  <c r="E4238" i="1" a="1"/>
  <c r="E4238" i="1"/>
  <c r="J1344" i="2" s="1"/>
  <c r="E4239" i="1" a="1"/>
  <c r="E4239" i="1" s="1"/>
  <c r="E4240" i="1" a="1"/>
  <c r="E4240" i="1" s="1"/>
  <c r="J3140" i="2" s="1"/>
  <c r="E4241" i="1" a="1"/>
  <c r="E4241" i="1" s="1"/>
  <c r="J3806" i="2" s="1"/>
  <c r="E4242" i="1" a="1"/>
  <c r="E4242" i="1" s="1"/>
  <c r="J3846" i="2" s="1"/>
  <c r="E4243" i="1" a="1"/>
  <c r="E4243" i="1" s="1"/>
  <c r="E4244" i="1" a="1"/>
  <c r="E4244" i="1" s="1"/>
  <c r="E4245" i="1" a="1"/>
  <c r="E4245" i="1" s="1"/>
  <c r="E4246" i="1" a="1"/>
  <c r="E4246" i="1" s="1"/>
  <c r="E4247" i="1" a="1"/>
  <c r="E4247" i="1" s="1"/>
  <c r="J1340" i="2" s="1"/>
  <c r="E4248" i="1" a="1"/>
  <c r="E4248" i="1" s="1"/>
  <c r="E4249" i="1" a="1"/>
  <c r="E4249" i="1" s="1"/>
  <c r="J2198" i="2" s="1"/>
  <c r="E4250" i="1" a="1"/>
  <c r="E4250" i="1" s="1"/>
  <c r="E4251" i="1" a="1"/>
  <c r="E4251" i="1" s="1"/>
  <c r="E4252" i="1" a="1"/>
  <c r="E4252" i="1" s="1"/>
  <c r="J872" i="2" s="1"/>
  <c r="E4253" i="1" a="1"/>
  <c r="E4253" i="1"/>
  <c r="E4254" i="1" a="1"/>
  <c r="E4254" i="1" s="1"/>
  <c r="E4255" i="1" a="1"/>
  <c r="E4255" i="1" s="1"/>
  <c r="E4256" i="1" a="1"/>
  <c r="E4256" i="1" s="1"/>
  <c r="E4257" i="1" a="1"/>
  <c r="E4257" i="1" s="1"/>
  <c r="J3252" i="2" s="1"/>
  <c r="E4258" i="1" a="1"/>
  <c r="E4258" i="1" s="1"/>
  <c r="E4259" i="1" a="1"/>
  <c r="E4259" i="1" s="1"/>
  <c r="E4260" i="1" a="1"/>
  <c r="E4260" i="1" s="1"/>
  <c r="E4261" i="1" a="1"/>
  <c r="E4261" i="1" s="1"/>
  <c r="E4262" i="1" a="1"/>
  <c r="E4262" i="1" s="1"/>
  <c r="J10" i="2" s="1"/>
  <c r="E4263" i="1" a="1"/>
  <c r="E4263" i="1" s="1"/>
  <c r="J398" i="2" s="1"/>
  <c r="E4264" i="1" a="1"/>
  <c r="E4264" i="1" s="1"/>
  <c r="E4265" i="1" a="1"/>
  <c r="E4265" i="1"/>
  <c r="J36" i="2" s="1"/>
  <c r="E4266" i="1" a="1"/>
  <c r="E4266" i="1" s="1"/>
  <c r="E4267" i="1" a="1"/>
  <c r="E4267" i="1" s="1"/>
  <c r="J3652" i="2" s="1"/>
  <c r="E4268" i="1" a="1"/>
  <c r="E4268" i="1" s="1"/>
  <c r="E4269" i="1" a="1"/>
  <c r="E4269" i="1" s="1"/>
  <c r="J4" i="2" s="1"/>
  <c r="E4270" i="1" a="1"/>
  <c r="E4270" i="1" s="1"/>
  <c r="J1271" i="2" s="1"/>
  <c r="E4271" i="1" a="1"/>
  <c r="E4271" i="1" s="1"/>
  <c r="E4272" i="1" a="1"/>
  <c r="E4272" i="1"/>
  <c r="J2126" i="2" s="1"/>
  <c r="E4273" i="1" a="1"/>
  <c r="E4273" i="1" s="1"/>
  <c r="J4462" i="2" s="1"/>
  <c r="E4274" i="1" a="1"/>
  <c r="E4274" i="1" s="1"/>
  <c r="E4275" i="1" a="1"/>
  <c r="E4275" i="1" s="1"/>
  <c r="J636" i="2" s="1"/>
  <c r="E4276" i="1" a="1"/>
  <c r="E4276" i="1" s="1"/>
  <c r="E4277" i="1" a="1"/>
  <c r="E4277" i="1" s="1"/>
  <c r="E4278" i="1" a="1"/>
  <c r="E4278" i="1"/>
  <c r="E4279" i="1" a="1"/>
  <c r="E4279" i="1"/>
  <c r="J3724" i="2" s="1"/>
  <c r="E4280" i="1" a="1"/>
  <c r="E4280" i="1" s="1"/>
  <c r="J4973" i="2" s="1"/>
  <c r="E4281" i="1" a="1"/>
  <c r="E4281" i="1" s="1"/>
  <c r="J158" i="2" s="1"/>
  <c r="E4282" i="1" a="1"/>
  <c r="E4282" i="1" s="1"/>
  <c r="J2104" i="2" s="1"/>
  <c r="E4283" i="1" a="1"/>
  <c r="E4283" i="1" s="1"/>
  <c r="J4777" i="2" s="1"/>
  <c r="E4284" i="1" a="1"/>
  <c r="E4284" i="1" s="1"/>
  <c r="J3502" i="2" s="1"/>
  <c r="E4285" i="1" a="1"/>
  <c r="E4285" i="1" s="1"/>
  <c r="J2514" i="2" s="1"/>
  <c r="E4286" i="1" a="1"/>
  <c r="E4286" i="1" s="1"/>
  <c r="E4287" i="1" a="1"/>
  <c r="E4287" i="1"/>
  <c r="E4288" i="1" a="1"/>
  <c r="E4288" i="1" s="1"/>
  <c r="J1881" i="2" s="1"/>
  <c r="E4289" i="1" a="1"/>
  <c r="E4289" i="1" s="1"/>
  <c r="E4290" i="1" a="1"/>
  <c r="E4290" i="1" s="1"/>
  <c r="J993" i="2" s="1"/>
  <c r="E4291" i="1" a="1"/>
  <c r="E4291" i="1" s="1"/>
  <c r="E4292" i="1" a="1"/>
  <c r="E4292" i="1" s="1"/>
  <c r="J4288" i="2" s="1"/>
  <c r="E4293" i="1" a="1"/>
  <c r="E4293" i="1" s="1"/>
  <c r="J812" i="2" s="1"/>
  <c r="E4294" i="1" a="1"/>
  <c r="E4294" i="1"/>
  <c r="E4295" i="1" a="1"/>
  <c r="E4295" i="1" s="1"/>
  <c r="E4296" i="1" a="1"/>
  <c r="E4296" i="1" s="1"/>
  <c r="E4297" i="1" a="1"/>
  <c r="E4297" i="1" s="1"/>
  <c r="J4761" i="2" s="1"/>
  <c r="E4298" i="1" a="1"/>
  <c r="E4298" i="1" s="1"/>
  <c r="E4299" i="1" a="1"/>
  <c r="E4299" i="1" s="1"/>
  <c r="E4300" i="1" a="1"/>
  <c r="E4300" i="1" s="1"/>
  <c r="E4301" i="1" a="1"/>
  <c r="E4301" i="1" s="1"/>
  <c r="E4302" i="1" a="1"/>
  <c r="E4302" i="1" s="1"/>
  <c r="E4303" i="1" a="1"/>
  <c r="E4303" i="1" s="1"/>
  <c r="J671" i="2" s="1"/>
  <c r="E4304" i="1" a="1"/>
  <c r="E4304" i="1" s="1"/>
  <c r="E4305" i="1" a="1"/>
  <c r="E4305" i="1" s="1"/>
  <c r="J1808" i="2" s="1"/>
  <c r="E4306" i="1" a="1"/>
  <c r="E4306" i="1" s="1"/>
  <c r="J3667" i="2" s="1"/>
  <c r="E4307" i="1" a="1"/>
  <c r="E4307" i="1" s="1"/>
  <c r="E4308" i="1" a="1"/>
  <c r="E4308" i="1" s="1"/>
  <c r="E4309" i="1" a="1"/>
  <c r="E4309" i="1" s="1"/>
  <c r="J2040" i="2" s="1"/>
  <c r="E4310" i="1" a="1"/>
  <c r="E4310" i="1" s="1"/>
  <c r="E4311" i="1" a="1"/>
  <c r="E4311" i="1" s="1"/>
  <c r="E4312" i="1" a="1"/>
  <c r="E4312" i="1" s="1"/>
  <c r="E4313" i="1" a="1"/>
  <c r="E4313" i="1" s="1"/>
  <c r="J1637" i="2" s="1"/>
  <c r="E4314" i="1" a="1"/>
  <c r="E4314" i="1" s="1"/>
  <c r="E4315" i="1" a="1"/>
  <c r="E4315" i="1" s="1"/>
  <c r="J3759" i="2" s="1"/>
  <c r="E4316" i="1" a="1"/>
  <c r="E4316" i="1"/>
  <c r="J2923" i="2" s="1"/>
  <c r="E4317" i="1" a="1"/>
  <c r="E4317" i="1" s="1"/>
  <c r="E4318" i="1" a="1"/>
  <c r="E4318" i="1" s="1"/>
  <c r="E4319" i="1" a="1"/>
  <c r="E4319" i="1" s="1"/>
  <c r="E4320" i="1" a="1"/>
  <c r="E4320" i="1" s="1"/>
  <c r="E4321" i="1" a="1"/>
  <c r="E4321" i="1" s="1"/>
  <c r="J4822" i="2" s="1"/>
  <c r="E4322" i="1" a="1"/>
  <c r="E4322" i="1" s="1"/>
  <c r="J1274" i="2" s="1"/>
  <c r="E4323" i="1" a="1"/>
  <c r="E4323" i="1" s="1"/>
  <c r="E4324" i="1" a="1"/>
  <c r="E4324" i="1" s="1"/>
  <c r="E4325" i="1" a="1"/>
  <c r="E4325" i="1" s="1"/>
  <c r="J3004" i="2" s="1"/>
  <c r="E4326" i="1" a="1"/>
  <c r="E4326" i="1" s="1"/>
  <c r="E4327" i="1" a="1"/>
  <c r="E4327" i="1" s="1"/>
  <c r="E4328" i="1" a="1"/>
  <c r="E4328" i="1" s="1"/>
  <c r="E4329" i="1" a="1"/>
  <c r="E4329" i="1" s="1"/>
  <c r="J184" i="2" s="1"/>
  <c r="E4330" i="1" a="1"/>
  <c r="E4330" i="1" s="1"/>
  <c r="E4331" i="1" a="1"/>
  <c r="E4331" i="1" s="1"/>
  <c r="E4332" i="1" a="1"/>
  <c r="E4332" i="1" s="1"/>
  <c r="J1089" i="2" s="1"/>
  <c r="E4333" i="1" a="1"/>
  <c r="E4333" i="1" s="1"/>
  <c r="E4334" i="1" a="1"/>
  <c r="E4334" i="1" s="1"/>
  <c r="J2966" i="2" s="1"/>
  <c r="E4335" i="1" a="1"/>
  <c r="E4335" i="1"/>
  <c r="E4336" i="1" a="1"/>
  <c r="E4336" i="1" s="1"/>
  <c r="E4337" i="1" a="1"/>
  <c r="E4337" i="1" s="1"/>
  <c r="E4338" i="1" a="1"/>
  <c r="E4338" i="1"/>
  <c r="E4339" i="1" a="1"/>
  <c r="E4339" i="1" s="1"/>
  <c r="J4941" i="2" s="1"/>
  <c r="E4340" i="1" a="1"/>
  <c r="E4340" i="1" s="1"/>
  <c r="J894" i="2" s="1"/>
  <c r="E4341" i="1" a="1"/>
  <c r="E4341" i="1" s="1"/>
  <c r="E4342" i="1" a="1"/>
  <c r="E4342" i="1" s="1"/>
  <c r="E4343" i="1" a="1"/>
  <c r="E4343" i="1" s="1"/>
  <c r="J4353" i="2" s="1"/>
  <c r="E4344" i="1" a="1"/>
  <c r="E4344" i="1" s="1"/>
  <c r="E4345" i="1" a="1"/>
  <c r="E4345" i="1" s="1"/>
  <c r="E4346" i="1" a="1"/>
  <c r="E4346" i="1" s="1"/>
  <c r="J2239" i="2" s="1"/>
  <c r="E4347" i="1" a="1"/>
  <c r="E4347" i="1" s="1"/>
  <c r="E4348" i="1" a="1"/>
  <c r="E4348" i="1" s="1"/>
  <c r="E4349" i="1" a="1"/>
  <c r="E4349" i="1"/>
  <c r="E4350" i="1" a="1"/>
  <c r="E4350" i="1"/>
  <c r="E4351" i="1" a="1"/>
  <c r="E4351" i="1" s="1"/>
  <c r="E4352" i="1" a="1"/>
  <c r="E4352" i="1" s="1"/>
  <c r="E4353" i="1" a="1"/>
  <c r="E4353" i="1"/>
  <c r="J1964" i="2" s="1"/>
  <c r="E4354" i="1" a="1"/>
  <c r="E4354" i="1" s="1"/>
  <c r="E4355" i="1" a="1"/>
  <c r="E4355" i="1" s="1"/>
  <c r="E4356" i="1" a="1"/>
  <c r="E4356" i="1"/>
  <c r="E4357" i="1" a="1"/>
  <c r="E4357" i="1" s="1"/>
  <c r="E4358" i="1" a="1"/>
  <c r="E4358" i="1" s="1"/>
  <c r="J4988" i="2" s="1"/>
  <c r="E4359" i="1" a="1"/>
  <c r="E4359" i="1" s="1"/>
  <c r="E4360" i="1" a="1"/>
  <c r="E4360" i="1"/>
  <c r="E4361" i="1" a="1"/>
  <c r="E4361" i="1" s="1"/>
  <c r="E4362" i="1" a="1"/>
  <c r="E4362" i="1" s="1"/>
  <c r="E4363" i="1" a="1"/>
  <c r="E4363" i="1"/>
  <c r="E4364" i="1" a="1"/>
  <c r="E4364" i="1"/>
  <c r="J637" i="2" s="1"/>
  <c r="E4365" i="1" a="1"/>
  <c r="E4365" i="1"/>
  <c r="E4366" i="1" a="1"/>
  <c r="E4366" i="1" s="1"/>
  <c r="J198" i="2" s="1"/>
  <c r="E4367" i="1" a="1"/>
  <c r="E4367" i="1" s="1"/>
  <c r="J2878" i="2" s="1"/>
  <c r="E4368" i="1" a="1"/>
  <c r="E4368" i="1" s="1"/>
  <c r="J1129" i="2" s="1"/>
  <c r="E4369" i="1" a="1"/>
  <c r="E4369" i="1" s="1"/>
  <c r="J5000" i="2" s="1"/>
  <c r="E4370" i="1" a="1"/>
  <c r="E4370" i="1" s="1"/>
  <c r="J1512" i="2" s="1"/>
  <c r="E4371" i="1" a="1"/>
  <c r="E4371" i="1" s="1"/>
  <c r="E4372" i="1" a="1"/>
  <c r="E4372" i="1" s="1"/>
  <c r="J2260" i="2" s="1"/>
  <c r="E4373" i="1" a="1"/>
  <c r="E4373" i="1" s="1"/>
  <c r="E4374" i="1" a="1"/>
  <c r="E4374" i="1"/>
  <c r="E4375" i="1" a="1"/>
  <c r="E4375" i="1" s="1"/>
  <c r="E4376" i="1" a="1"/>
  <c r="E4376" i="1" s="1"/>
  <c r="E4377" i="1" a="1"/>
  <c r="E4377" i="1" s="1"/>
  <c r="J3096" i="2" s="1"/>
  <c r="E4378" i="1" a="1"/>
  <c r="E4378" i="1" s="1"/>
  <c r="E4379" i="1" a="1"/>
  <c r="E4379" i="1" s="1"/>
  <c r="E4380" i="1" a="1"/>
  <c r="E4380" i="1" s="1"/>
  <c r="E4381" i="1" a="1"/>
  <c r="E4381" i="1" s="1"/>
  <c r="J4287" i="2" s="1"/>
  <c r="E4382" i="1" a="1"/>
  <c r="E4382" i="1" s="1"/>
  <c r="E4383" i="1" a="1"/>
  <c r="E4383" i="1" s="1"/>
  <c r="E4384" i="1" a="1"/>
  <c r="E4384" i="1" s="1"/>
  <c r="E4385" i="1" a="1"/>
  <c r="E4385" i="1" s="1"/>
  <c r="E4386" i="1" a="1"/>
  <c r="E4386" i="1" s="1"/>
  <c r="E4387" i="1" a="1"/>
  <c r="E4387" i="1" s="1"/>
  <c r="J2090" i="2" s="1"/>
  <c r="E4388" i="1" a="1"/>
  <c r="E4388" i="1" s="1"/>
  <c r="E4389" i="1" a="1"/>
  <c r="E4389" i="1" s="1"/>
  <c r="E4390" i="1" a="1"/>
  <c r="E4390" i="1" s="1"/>
  <c r="J1267" i="2" s="1"/>
  <c r="E4391" i="1" a="1"/>
  <c r="E4391" i="1" s="1"/>
  <c r="J1658" i="2" s="1"/>
  <c r="E4392" i="1" a="1"/>
  <c r="E4392" i="1" s="1"/>
  <c r="E4393" i="1" a="1"/>
  <c r="E4393" i="1" s="1"/>
  <c r="J2233" i="2" s="1"/>
  <c r="E4394" i="1" a="1"/>
  <c r="E4394" i="1" s="1"/>
  <c r="E4395" i="1" a="1"/>
  <c r="E4395" i="1" s="1"/>
  <c r="J334" i="2" s="1"/>
  <c r="E4396" i="1" a="1"/>
  <c r="E4396" i="1" s="1"/>
  <c r="J1389" i="2" s="1"/>
  <c r="E4397" i="1" a="1"/>
  <c r="E4397" i="1" s="1"/>
  <c r="J932" i="2" s="1"/>
  <c r="E4398" i="1" a="1"/>
  <c r="E4398" i="1" s="1"/>
  <c r="J3079" i="2" s="1"/>
  <c r="E4399" i="1" a="1"/>
  <c r="E4399" i="1"/>
  <c r="J2431" i="2" s="1"/>
  <c r="E4400" i="1" a="1"/>
  <c r="E4400" i="1" s="1"/>
  <c r="E4401" i="1" a="1"/>
  <c r="E4401" i="1" s="1"/>
  <c r="E4402" i="1" a="1"/>
  <c r="E4402" i="1" s="1"/>
  <c r="E4403" i="1" a="1"/>
  <c r="E4403" i="1" s="1"/>
  <c r="J4003" i="2" s="1"/>
  <c r="E4404" i="1" a="1"/>
  <c r="E4404" i="1" s="1"/>
  <c r="J3879" i="2" s="1"/>
  <c r="E4405" i="1" a="1"/>
  <c r="E4405" i="1" s="1"/>
  <c r="E4406" i="1" a="1"/>
  <c r="E4406" i="1" s="1"/>
  <c r="E4407" i="1" a="1"/>
  <c r="E4407" i="1" s="1"/>
  <c r="E4408" i="1" a="1"/>
  <c r="E4408" i="1" s="1"/>
  <c r="J3162" i="2" s="1"/>
  <c r="E4409" i="1" a="1"/>
  <c r="E4409" i="1" s="1"/>
  <c r="E4410" i="1" a="1"/>
  <c r="E4410" i="1" s="1"/>
  <c r="E4411" i="1" a="1"/>
  <c r="E4411" i="1" s="1"/>
  <c r="E4412" i="1" a="1"/>
  <c r="E4412" i="1" s="1"/>
  <c r="E4413" i="1" a="1"/>
  <c r="E4413" i="1" s="1"/>
  <c r="J2491" i="2" s="1"/>
  <c r="E4414" i="1" a="1"/>
  <c r="E4414" i="1"/>
  <c r="J1353" i="2" s="1"/>
  <c r="E4415" i="1" a="1"/>
  <c r="E4415" i="1" s="1"/>
  <c r="E4416" i="1" a="1"/>
  <c r="E4416" i="1" s="1"/>
  <c r="E4417" i="1" a="1"/>
  <c r="E4417" i="1" s="1"/>
  <c r="J2303" i="2" s="1"/>
  <c r="E4418" i="1" a="1"/>
  <c r="E4418" i="1" s="1"/>
  <c r="J203" i="2" s="1"/>
  <c r="E4419" i="1" a="1"/>
  <c r="E4419" i="1" s="1"/>
  <c r="E4420" i="1" a="1"/>
  <c r="E4420" i="1" s="1"/>
  <c r="E4421" i="1" a="1"/>
  <c r="E4421" i="1" s="1"/>
  <c r="E4422" i="1" a="1"/>
  <c r="E4422" i="1" s="1"/>
  <c r="E4423" i="1" a="1"/>
  <c r="E4423" i="1" s="1"/>
  <c r="J2951" i="2" s="1"/>
  <c r="E4424" i="1" a="1"/>
  <c r="E4424" i="1" s="1"/>
  <c r="E4425" i="1" a="1"/>
  <c r="E4425" i="1" s="1"/>
  <c r="E4426" i="1" a="1"/>
  <c r="E4426" i="1"/>
  <c r="E4427" i="1" a="1"/>
  <c r="E4427" i="1" s="1"/>
  <c r="E4428" i="1" a="1"/>
  <c r="E4428" i="1" s="1"/>
  <c r="J3675" i="2" s="1"/>
  <c r="E4429" i="1" a="1"/>
  <c r="E4429" i="1" s="1"/>
  <c r="E4430" i="1" a="1"/>
  <c r="E4430" i="1" s="1"/>
  <c r="J3446" i="2" s="1"/>
  <c r="E4431" i="1" a="1"/>
  <c r="E4431" i="1" s="1"/>
  <c r="E4432" i="1" a="1"/>
  <c r="E4432" i="1" s="1"/>
  <c r="E4433" i="1" a="1"/>
  <c r="E4433" i="1" s="1"/>
  <c r="J1678" i="2" s="1"/>
  <c r="E4434" i="1" a="1"/>
  <c r="E4434" i="1" s="1"/>
  <c r="E4435" i="1" a="1"/>
  <c r="E4435" i="1" s="1"/>
  <c r="E4436" i="1" a="1"/>
  <c r="E4436" i="1" s="1"/>
  <c r="E4437" i="1" a="1"/>
  <c r="E4437" i="1" s="1"/>
  <c r="E4438" i="1" a="1"/>
  <c r="E4438" i="1" s="1"/>
  <c r="E4439" i="1" a="1"/>
  <c r="E4439" i="1" s="1"/>
  <c r="E4440" i="1" a="1"/>
  <c r="E4440" i="1" s="1"/>
  <c r="E4441" i="1" a="1"/>
  <c r="E4441" i="1" s="1"/>
  <c r="J60" i="2" s="1"/>
  <c r="E4442" i="1" a="1"/>
  <c r="E4442" i="1" s="1"/>
  <c r="E4443" i="1" a="1"/>
  <c r="E4443" i="1"/>
  <c r="E4444" i="1" a="1"/>
  <c r="E4444" i="1" s="1"/>
  <c r="E4445" i="1" a="1"/>
  <c r="E4445" i="1" s="1"/>
  <c r="J283" i="2" s="1"/>
  <c r="E4446" i="1" a="1"/>
  <c r="E4446" i="1" s="1"/>
  <c r="E4447" i="1" a="1"/>
  <c r="E4447" i="1" s="1"/>
  <c r="J1433" i="2" s="1"/>
  <c r="E4448" i="1" a="1"/>
  <c r="E4448" i="1" s="1"/>
  <c r="E4449" i="1" a="1"/>
  <c r="E4449" i="1" s="1"/>
  <c r="E4450" i="1" a="1"/>
  <c r="E4450" i="1" s="1"/>
  <c r="E4451" i="1" a="1"/>
  <c r="E4451" i="1" s="1"/>
  <c r="E4452" i="1" a="1"/>
  <c r="E4452" i="1"/>
  <c r="J2516" i="2" s="1"/>
  <c r="E4453" i="1" a="1"/>
  <c r="E4453" i="1" s="1"/>
  <c r="E4454" i="1" a="1"/>
  <c r="E4454" i="1"/>
  <c r="J4063" i="2" s="1"/>
  <c r="E4455" i="1" a="1"/>
  <c r="E4455" i="1" s="1"/>
  <c r="E4456" i="1" a="1"/>
  <c r="E4456" i="1"/>
  <c r="E4457" i="1" a="1"/>
  <c r="E4457" i="1" s="1"/>
  <c r="J1126" i="2" s="1"/>
  <c r="E4458" i="1" a="1"/>
  <c r="E4458" i="1" s="1"/>
  <c r="E4459" i="1" a="1"/>
  <c r="E4459" i="1"/>
  <c r="J13" i="2" s="1"/>
  <c r="E4460" i="1" a="1"/>
  <c r="E4460" i="1" s="1"/>
  <c r="J1484" i="2" s="1"/>
  <c r="E4461" i="1" a="1"/>
  <c r="E4461" i="1" s="1"/>
  <c r="J236" i="2" s="1"/>
  <c r="E4462" i="1" a="1"/>
  <c r="E4462" i="1" s="1"/>
  <c r="J2793" i="2" s="1"/>
  <c r="E4463" i="1" a="1"/>
  <c r="E4463" i="1" s="1"/>
  <c r="J1672" i="2" s="1"/>
  <c r="E4464" i="1" a="1"/>
  <c r="E4464" i="1" s="1"/>
  <c r="E4465" i="1" a="1"/>
  <c r="E4465" i="1" s="1"/>
  <c r="E4466" i="1" a="1"/>
  <c r="E4466" i="1" s="1"/>
  <c r="J3372" i="2" s="1"/>
  <c r="E4467" i="1" a="1"/>
  <c r="E4467" i="1" s="1"/>
  <c r="J2358" i="2" s="1"/>
  <c r="E4468" i="1" a="1"/>
  <c r="E4468" i="1" s="1"/>
  <c r="E4469" i="1" a="1"/>
  <c r="E4469" i="1" s="1"/>
  <c r="E4470" i="1" a="1"/>
  <c r="E4470" i="1" s="1"/>
  <c r="J3044" i="2" s="1"/>
  <c r="E4471" i="1" a="1"/>
  <c r="E4471" i="1" s="1"/>
  <c r="E4472" i="1" a="1"/>
  <c r="E4472" i="1" s="1"/>
  <c r="E4473" i="1" a="1"/>
  <c r="E4473" i="1" s="1"/>
  <c r="E4474" i="1" a="1"/>
  <c r="E4474" i="1"/>
  <c r="J626" i="2" s="1"/>
  <c r="E4475" i="1" a="1"/>
  <c r="E4475" i="1" s="1"/>
  <c r="J3720" i="2" s="1"/>
  <c r="E4476" i="1" a="1"/>
  <c r="E4476" i="1" s="1"/>
  <c r="E4477" i="1" a="1"/>
  <c r="E4477" i="1" s="1"/>
  <c r="E4478" i="1" a="1"/>
  <c r="E4478" i="1" s="1"/>
  <c r="J1523" i="2" s="1"/>
  <c r="E4479" i="1" a="1"/>
  <c r="E4479" i="1" s="1"/>
  <c r="E4480" i="1" a="1"/>
  <c r="E4480" i="1"/>
  <c r="E4481" i="1" a="1"/>
  <c r="E4481" i="1" s="1"/>
  <c r="E4482" i="1" a="1"/>
  <c r="E4482" i="1" s="1"/>
  <c r="E4483" i="1" a="1"/>
  <c r="E4483" i="1" s="1"/>
  <c r="J3611" i="2" s="1"/>
  <c r="E4484" i="1" a="1"/>
  <c r="E4484" i="1"/>
  <c r="E4485" i="1" a="1"/>
  <c r="E4485" i="1" s="1"/>
  <c r="J2499" i="2" s="1"/>
  <c r="E4486" i="1" a="1"/>
  <c r="E4486" i="1" s="1"/>
  <c r="E4487" i="1" a="1"/>
  <c r="E4487" i="1" s="1"/>
  <c r="E4488" i="1" a="1"/>
  <c r="E4488" i="1" s="1"/>
  <c r="E4489" i="1" a="1"/>
  <c r="E4489" i="1" s="1"/>
  <c r="J2905" i="2" s="1"/>
  <c r="E4490" i="1" a="1"/>
  <c r="E4490" i="1" s="1"/>
  <c r="E4491" i="1" a="1"/>
  <c r="E4491" i="1" s="1"/>
  <c r="E4492" i="1" a="1"/>
  <c r="E4492" i="1" s="1"/>
  <c r="J2214" i="2" s="1"/>
  <c r="E4493" i="1" a="1"/>
  <c r="E4493" i="1" s="1"/>
  <c r="E4494" i="1" a="1"/>
  <c r="E4494" i="1" s="1"/>
  <c r="E4495" i="1" a="1"/>
  <c r="E4495" i="1"/>
  <c r="E4496" i="1" a="1"/>
  <c r="E4496" i="1" s="1"/>
  <c r="E4497" i="1" a="1"/>
  <c r="E4497" i="1" s="1"/>
  <c r="E4498" i="1" a="1"/>
  <c r="E4498" i="1" s="1"/>
  <c r="E4499" i="1" a="1"/>
  <c r="E4499" i="1" s="1"/>
  <c r="E4500" i="1" a="1"/>
  <c r="E4500" i="1" s="1"/>
  <c r="E4501" i="1" a="1"/>
  <c r="E4501" i="1" s="1"/>
  <c r="J1863" i="2" s="1"/>
  <c r="E4502" i="1" a="1"/>
  <c r="E4502" i="1" s="1"/>
  <c r="J4416" i="2" s="1"/>
  <c r="E4503" i="1" a="1"/>
  <c r="E4503" i="1" s="1"/>
  <c r="E4504" i="1" a="1"/>
  <c r="E4504" i="1"/>
  <c r="E4505" i="1" a="1"/>
  <c r="E4505" i="1" s="1"/>
  <c r="J4588" i="2" s="1"/>
  <c r="E4506" i="1" a="1"/>
  <c r="E4506" i="1" s="1"/>
  <c r="E4507" i="1" a="1"/>
  <c r="E4507" i="1" s="1"/>
  <c r="E4508" i="1" a="1"/>
  <c r="E4508" i="1" s="1"/>
  <c r="J4394" i="2" s="1"/>
  <c r="E4509" i="1" a="1"/>
  <c r="E4509" i="1" s="1"/>
  <c r="E4510" i="1" a="1"/>
  <c r="E4510" i="1"/>
  <c r="E4511" i="1" a="1"/>
  <c r="E4511" i="1" s="1"/>
  <c r="J2254" i="2" s="1"/>
  <c r="E4512" i="1" a="1"/>
  <c r="E4512" i="1" s="1"/>
  <c r="J4719" i="2" s="1"/>
  <c r="E4513" i="1" a="1"/>
  <c r="E4513" i="1" s="1"/>
  <c r="J3899" i="2" s="1"/>
  <c r="E4514" i="1" a="1"/>
  <c r="E4514" i="1" s="1"/>
  <c r="E4515" i="1" a="1"/>
  <c r="E4515" i="1"/>
  <c r="E4516" i="1" a="1"/>
  <c r="E4516" i="1" s="1"/>
  <c r="E4517" i="1" a="1"/>
  <c r="E4517" i="1"/>
  <c r="J3392" i="2" s="1"/>
  <c r="E4518" i="1" a="1"/>
  <c r="E4518" i="1"/>
  <c r="E4519" i="1" a="1"/>
  <c r="E4519" i="1"/>
  <c r="J1769" i="2" s="1"/>
  <c r="E4520" i="1" a="1"/>
  <c r="E4520" i="1" s="1"/>
  <c r="E4521" i="1" a="1"/>
  <c r="E4521" i="1" s="1"/>
  <c r="E4522" i="1" a="1"/>
  <c r="E4522" i="1" s="1"/>
  <c r="E4523" i="1" a="1"/>
  <c r="E4523" i="1" s="1"/>
  <c r="E4524" i="1" a="1"/>
  <c r="E4524" i="1" s="1"/>
  <c r="J2911" i="2" s="1"/>
  <c r="E4525" i="1" a="1"/>
  <c r="E4525" i="1" s="1"/>
  <c r="E4526" i="1" a="1"/>
  <c r="E4526" i="1" s="1"/>
  <c r="J3862" i="2" s="1"/>
  <c r="E4527" i="1" a="1"/>
  <c r="E4527" i="1" s="1"/>
  <c r="E4528" i="1" a="1"/>
  <c r="E4528" i="1"/>
  <c r="E4529" i="1" a="1"/>
  <c r="E4529" i="1" s="1"/>
  <c r="J1910" i="2" s="1"/>
  <c r="E4530" i="1" a="1"/>
  <c r="E4530" i="1" s="1"/>
  <c r="E4531" i="1" a="1"/>
  <c r="E4531" i="1" s="1"/>
  <c r="E4532" i="1" a="1"/>
  <c r="E4532" i="1" s="1"/>
  <c r="E4533" i="1" a="1"/>
  <c r="E4533" i="1" s="1"/>
  <c r="E4534" i="1" a="1"/>
  <c r="E4534" i="1" s="1"/>
  <c r="J3747" i="2" s="1"/>
  <c r="E4535" i="1" a="1"/>
  <c r="E4535" i="1" s="1"/>
  <c r="E4536" i="1" a="1"/>
  <c r="E4536" i="1" s="1"/>
  <c r="J1556" i="2" s="1"/>
  <c r="E4537" i="1" a="1"/>
  <c r="E4537" i="1" s="1"/>
  <c r="J3799" i="2" s="1"/>
  <c r="E4538" i="1" a="1"/>
  <c r="E4538" i="1" s="1"/>
  <c r="E4539" i="1" a="1"/>
  <c r="E4539" i="1" s="1"/>
  <c r="J3969" i="2" s="1"/>
  <c r="E4540" i="1" a="1"/>
  <c r="E4540" i="1" s="1"/>
  <c r="J1950" i="2" s="1"/>
  <c r="E4541" i="1" a="1"/>
  <c r="E4541" i="1" s="1"/>
  <c r="E4542" i="1" a="1"/>
  <c r="E4542" i="1"/>
  <c r="E4543" i="1" a="1"/>
  <c r="E4543" i="1" s="1"/>
  <c r="J4379" i="2" s="1"/>
  <c r="E4544" i="1" a="1"/>
  <c r="E4544" i="1" s="1"/>
  <c r="E4545" i="1" a="1"/>
  <c r="E4545" i="1" s="1"/>
  <c r="E4546" i="1" a="1"/>
  <c r="E4546" i="1" s="1"/>
  <c r="J4962" i="2" s="1"/>
  <c r="E4547" i="1" a="1"/>
  <c r="E4547" i="1" s="1"/>
  <c r="E4548" i="1" a="1"/>
  <c r="E4548" i="1" s="1"/>
  <c r="E4549" i="1" a="1"/>
  <c r="E4549" i="1" s="1"/>
  <c r="E4550" i="1" a="1"/>
  <c r="E4550" i="1"/>
  <c r="E4551" i="1" a="1"/>
  <c r="E4551" i="1" s="1"/>
  <c r="E4552" i="1" a="1"/>
  <c r="E4552" i="1" s="1"/>
  <c r="J397" i="2" s="1"/>
  <c r="E4553" i="1" a="1"/>
  <c r="E4553" i="1" s="1"/>
  <c r="E4554" i="1" a="1"/>
  <c r="E4554" i="1"/>
  <c r="J265" i="2" s="1"/>
  <c r="E4555" i="1" a="1"/>
  <c r="E4555" i="1" s="1"/>
  <c r="E4556" i="1" a="1"/>
  <c r="E4556" i="1" s="1"/>
  <c r="E4557" i="1" a="1"/>
  <c r="E4557" i="1" s="1"/>
  <c r="J3882" i="2" s="1"/>
  <c r="E4558" i="1" a="1"/>
  <c r="E4558" i="1" s="1"/>
  <c r="E4559" i="1" a="1"/>
  <c r="E4559" i="1" s="1"/>
  <c r="E4560" i="1" a="1"/>
  <c r="E4560" i="1" s="1"/>
  <c r="E4561" i="1" a="1"/>
  <c r="E4561" i="1" s="1"/>
  <c r="E4562" i="1" a="1"/>
  <c r="E4562" i="1" s="1"/>
  <c r="E4563" i="1" a="1"/>
  <c r="E4563" i="1" s="1"/>
  <c r="E4564" i="1" a="1"/>
  <c r="E4564" i="1"/>
  <c r="J2698" i="2" s="1"/>
  <c r="E4565" i="1" a="1"/>
  <c r="E4565" i="1" s="1"/>
  <c r="E4566" i="1" a="1"/>
  <c r="E4566" i="1" s="1"/>
  <c r="E4567" i="1" a="1"/>
  <c r="E4567" i="1" s="1"/>
  <c r="E4568" i="1" a="1"/>
  <c r="E4568" i="1" s="1"/>
  <c r="E4569" i="1" a="1"/>
  <c r="E4569" i="1" s="1"/>
  <c r="E4570" i="1" a="1"/>
  <c r="E4570" i="1" s="1"/>
  <c r="J3484" i="2" s="1"/>
  <c r="E4571" i="1" a="1"/>
  <c r="E4571" i="1" s="1"/>
  <c r="E4572" i="1" a="1"/>
  <c r="E4572" i="1" s="1"/>
  <c r="J2500" i="2" s="1"/>
  <c r="E4573" i="1" a="1"/>
  <c r="E4573" i="1" s="1"/>
  <c r="J965" i="2" s="1"/>
  <c r="E4574" i="1" a="1"/>
  <c r="E4574" i="1" s="1"/>
  <c r="J379" i="2" s="1"/>
  <c r="E4575" i="1" a="1"/>
  <c r="E4575" i="1" s="1"/>
  <c r="J597" i="2" s="1"/>
  <c r="E4576" i="1" a="1"/>
  <c r="E4576" i="1" s="1"/>
  <c r="J4541" i="2" s="1"/>
  <c r="E4577" i="1" a="1"/>
  <c r="E4577" i="1" s="1"/>
  <c r="J4583" i="2" s="1"/>
  <c r="E4578" i="1" a="1"/>
  <c r="E4578" i="1" s="1"/>
  <c r="E4579" i="1" a="1"/>
  <c r="E4579" i="1"/>
  <c r="E4580" i="1" a="1"/>
  <c r="E4580" i="1"/>
  <c r="E4581" i="1" a="1"/>
  <c r="E4581" i="1" s="1"/>
  <c r="E4582" i="1" a="1"/>
  <c r="E4582" i="1" s="1"/>
  <c r="E4583" i="1" a="1"/>
  <c r="E4583" i="1" s="1"/>
  <c r="J2663" i="2" s="1"/>
  <c r="E4584" i="1" a="1"/>
  <c r="E4584" i="1" s="1"/>
  <c r="J857" i="2" s="1"/>
  <c r="E4585" i="1" a="1"/>
  <c r="E4585" i="1" s="1"/>
  <c r="J192" i="2" s="1"/>
  <c r="E4586" i="1" a="1"/>
  <c r="E4586" i="1"/>
  <c r="J277" i="2" s="1"/>
  <c r="E4587" i="1" a="1"/>
  <c r="E4587" i="1" s="1"/>
  <c r="E4588" i="1" a="1"/>
  <c r="E4588" i="1"/>
  <c r="E4589" i="1" a="1"/>
  <c r="E4589" i="1" s="1"/>
  <c r="J3308" i="2" s="1"/>
  <c r="E4590" i="1" a="1"/>
  <c r="E4590" i="1" s="1"/>
  <c r="J2808" i="2" s="1"/>
  <c r="E4591" i="1" a="1"/>
  <c r="E4591" i="1" s="1"/>
  <c r="J2460" i="2" s="1"/>
  <c r="E4592" i="1" a="1"/>
  <c r="E4592" i="1" s="1"/>
  <c r="J2967" i="2" s="1"/>
  <c r="E4593" i="1" a="1"/>
  <c r="E4593" i="1" s="1"/>
  <c r="E4594" i="1" a="1"/>
  <c r="E4594" i="1" s="1"/>
  <c r="E4595" i="1" a="1"/>
  <c r="E4595" i="1" s="1"/>
  <c r="J409" i="2" s="1"/>
  <c r="E4596" i="1" a="1"/>
  <c r="E4596" i="1" s="1"/>
  <c r="E4597" i="1" a="1"/>
  <c r="E4597" i="1"/>
  <c r="E4598" i="1" a="1"/>
  <c r="E4598" i="1" s="1"/>
  <c r="E4599" i="1" a="1"/>
  <c r="E4599" i="1" s="1"/>
  <c r="E4600" i="1" a="1"/>
  <c r="E4600" i="1" s="1"/>
  <c r="J1565" i="2" s="1"/>
  <c r="E4601" i="1" a="1"/>
  <c r="E4601" i="1" s="1"/>
  <c r="E4602" i="1" a="1"/>
  <c r="E4602" i="1" s="1"/>
  <c r="E4603" i="1" a="1"/>
  <c r="E4603" i="1" s="1"/>
  <c r="J4078" i="2" s="1"/>
  <c r="E4604" i="1" a="1"/>
  <c r="E4604" i="1" s="1"/>
  <c r="E4605" i="1" a="1"/>
  <c r="E4605" i="1" s="1"/>
  <c r="E4606" i="1" a="1"/>
  <c r="E4606" i="1"/>
  <c r="E4607" i="1" a="1"/>
  <c r="E4607" i="1" s="1"/>
  <c r="E4608" i="1" a="1"/>
  <c r="E4608" i="1" s="1"/>
  <c r="E4609" i="1" a="1"/>
  <c r="E4609" i="1" s="1"/>
  <c r="E4610" i="1" a="1"/>
  <c r="E4610" i="1" s="1"/>
  <c r="J1567" i="2" s="1"/>
  <c r="E4611" i="1" a="1"/>
  <c r="E4611" i="1" s="1"/>
  <c r="E4612" i="1" a="1"/>
  <c r="E4612" i="1" s="1"/>
  <c r="E4613" i="1" a="1"/>
  <c r="E4613" i="1" s="1"/>
  <c r="J2618" i="2" s="1"/>
  <c r="E4614" i="1" a="1"/>
  <c r="E4614" i="1" s="1"/>
  <c r="E4615" i="1" a="1"/>
  <c r="E4615" i="1" s="1"/>
  <c r="J3588" i="2" s="1"/>
  <c r="E4616" i="1" a="1"/>
  <c r="E4616" i="1" s="1"/>
  <c r="E4617" i="1" a="1"/>
  <c r="E4617" i="1" s="1"/>
  <c r="E4618" i="1" a="1"/>
  <c r="E4618" i="1" s="1"/>
  <c r="J1111" i="2" s="1"/>
  <c r="E4619" i="1" a="1"/>
  <c r="E4619" i="1" s="1"/>
  <c r="E4620" i="1" a="1"/>
  <c r="E4620" i="1" s="1"/>
  <c r="E4621" i="1" a="1"/>
  <c r="E4621" i="1" s="1"/>
  <c r="J3936" i="2" s="1"/>
  <c r="E4622" i="1" a="1"/>
  <c r="E4622" i="1" s="1"/>
  <c r="E4623" i="1" a="1"/>
  <c r="E4623" i="1" s="1"/>
  <c r="E4624" i="1" a="1"/>
  <c r="E4624" i="1" s="1"/>
  <c r="J3567" i="2" s="1"/>
  <c r="E4625" i="1" a="1"/>
  <c r="E4625" i="1" s="1"/>
  <c r="E4626" i="1" a="1"/>
  <c r="E4626" i="1" s="1"/>
  <c r="E4627" i="1" a="1"/>
  <c r="E4627" i="1" s="1"/>
  <c r="J4945" i="2" s="1"/>
  <c r="E4628" i="1" a="1"/>
  <c r="E4628" i="1"/>
  <c r="E4629" i="1" a="1"/>
  <c r="E4629" i="1" s="1"/>
  <c r="E4630" i="1" a="1"/>
  <c r="E4630" i="1" s="1"/>
  <c r="E4631" i="1" a="1"/>
  <c r="E4631" i="1" s="1"/>
  <c r="J344" i="2" s="1"/>
  <c r="E4632" i="1" a="1"/>
  <c r="E4632" i="1" s="1"/>
  <c r="E4633" i="1" a="1"/>
  <c r="E4633" i="1" s="1"/>
  <c r="E4634" i="1" a="1"/>
  <c r="E4634" i="1"/>
  <c r="J1043" i="2" s="1"/>
  <c r="E4635" i="1" a="1"/>
  <c r="E4635" i="1" s="1"/>
  <c r="J995" i="2" s="1"/>
  <c r="E4636" i="1" a="1"/>
  <c r="E4636" i="1" s="1"/>
  <c r="J3959" i="2" s="1"/>
  <c r="E4637" i="1" a="1"/>
  <c r="E4637" i="1" s="1"/>
  <c r="E4638" i="1" a="1"/>
  <c r="E4638" i="1" s="1"/>
  <c r="E4639" i="1" a="1"/>
  <c r="E4639" i="1" s="1"/>
  <c r="E4640" i="1" a="1"/>
  <c r="E4640" i="1"/>
  <c r="J1326" i="2" s="1"/>
  <c r="E4641" i="1" a="1"/>
  <c r="E4641" i="1" s="1"/>
  <c r="E4642" i="1" a="1"/>
  <c r="E4642" i="1" s="1"/>
  <c r="J1699" i="2" s="1"/>
  <c r="E4643" i="1" a="1"/>
  <c r="E4643" i="1" s="1"/>
  <c r="J4030" i="2" s="1"/>
  <c r="E4644" i="1" a="1"/>
  <c r="E4644" i="1" s="1"/>
  <c r="J4445" i="2" s="1"/>
  <c r="E4645" i="1" a="1"/>
  <c r="E4645" i="1" s="1"/>
  <c r="E4646" i="1" a="1"/>
  <c r="E4646" i="1" s="1"/>
  <c r="E4647" i="1" a="1"/>
  <c r="E4647" i="1" s="1"/>
  <c r="J3624" i="2" s="1"/>
  <c r="E4648" i="1" a="1"/>
  <c r="E4648" i="1" s="1"/>
  <c r="J1866" i="2" s="1"/>
  <c r="E4649" i="1" a="1"/>
  <c r="E4649" i="1" s="1"/>
  <c r="J1535" i="2" s="1"/>
  <c r="E4650" i="1" a="1"/>
  <c r="E4650" i="1" s="1"/>
  <c r="E4651" i="1" a="1"/>
  <c r="E4651" i="1" s="1"/>
  <c r="E4652" i="1" a="1"/>
  <c r="E4652" i="1" s="1"/>
  <c r="E4653" i="1" a="1"/>
  <c r="E4653" i="1" s="1"/>
  <c r="J444" i="2" s="1"/>
  <c r="E4654" i="1" a="1"/>
  <c r="E4654" i="1" s="1"/>
  <c r="E4655" i="1" a="1"/>
  <c r="E4655" i="1" s="1"/>
  <c r="J1838" i="2" s="1"/>
  <c r="E4656" i="1" a="1"/>
  <c r="E4656" i="1" s="1"/>
  <c r="E4657" i="1" a="1"/>
  <c r="E4657" i="1" s="1"/>
  <c r="E4658" i="1" a="1"/>
  <c r="E4658" i="1" s="1"/>
  <c r="J523" i="2" s="1"/>
  <c r="E4659" i="1" a="1"/>
  <c r="E4659" i="1" s="1"/>
  <c r="J2328" i="2" s="1"/>
  <c r="E4660" i="1" a="1"/>
  <c r="E4660" i="1"/>
  <c r="J1829" i="2" s="1"/>
  <c r="E4661" i="1" a="1"/>
  <c r="E4661" i="1" s="1"/>
  <c r="J4830" i="2" s="1"/>
  <c r="E4662" i="1" a="1"/>
  <c r="E4662" i="1" s="1"/>
  <c r="J998" i="2" s="1"/>
  <c r="E4663" i="1" a="1"/>
  <c r="E4663" i="1" s="1"/>
  <c r="J3301" i="2" s="1"/>
  <c r="E4664" i="1" a="1"/>
  <c r="E4664" i="1" s="1"/>
  <c r="E4665" i="1" a="1"/>
  <c r="E4665" i="1"/>
  <c r="J3871" i="2" s="1"/>
  <c r="E4666" i="1" a="1"/>
  <c r="E4666" i="1" s="1"/>
  <c r="E4667" i="1" a="1"/>
  <c r="E4667" i="1" s="1"/>
  <c r="E4668" i="1" a="1"/>
  <c r="E4668" i="1" s="1"/>
  <c r="E4669" i="1" a="1"/>
  <c r="E4669" i="1"/>
  <c r="E4670" i="1" a="1"/>
  <c r="E4670" i="1" s="1"/>
  <c r="J1120" i="2" s="1"/>
  <c r="E4671" i="1" a="1"/>
  <c r="E4671" i="1" s="1"/>
  <c r="E4672" i="1" a="1"/>
  <c r="E4672" i="1"/>
  <c r="E4673" i="1" a="1"/>
  <c r="E4673" i="1" s="1"/>
  <c r="J1765" i="2" s="1"/>
  <c r="E4674" i="1" a="1"/>
  <c r="E4674" i="1" s="1"/>
  <c r="J1921" i="2" s="1"/>
  <c r="E4675" i="1" a="1"/>
  <c r="E4675" i="1" s="1"/>
  <c r="J1836" i="2" s="1"/>
  <c r="E4676" i="1" a="1"/>
  <c r="E4676" i="1" s="1"/>
  <c r="E4677" i="1" a="1"/>
  <c r="E4677" i="1" s="1"/>
  <c r="E4678" i="1" a="1"/>
  <c r="E4678" i="1"/>
  <c r="J775" i="2" s="1"/>
  <c r="E4679" i="1" a="1"/>
  <c r="E4679" i="1" s="1"/>
  <c r="J1713" i="2" s="1"/>
  <c r="E4680" i="1" a="1"/>
  <c r="E4680" i="1"/>
  <c r="E4681" i="1" a="1"/>
  <c r="E4681" i="1" s="1"/>
  <c r="E4682" i="1" a="1"/>
  <c r="E4682" i="1" s="1"/>
  <c r="J2169" i="2" s="1"/>
  <c r="E4683" i="1" a="1"/>
  <c r="E4683" i="1" s="1"/>
  <c r="J2524" i="2" s="1"/>
  <c r="E4684" i="1" a="1"/>
  <c r="E4684" i="1" s="1"/>
  <c r="J1599" i="2" s="1"/>
  <c r="E4685" i="1" a="1"/>
  <c r="E4685" i="1" s="1"/>
  <c r="J4277" i="2" s="1"/>
  <c r="E4686" i="1" a="1"/>
  <c r="E4686" i="1" s="1"/>
  <c r="J437" i="2" s="1"/>
  <c r="E4687" i="1" a="1"/>
  <c r="E4687" i="1"/>
  <c r="E4688" i="1" a="1"/>
  <c r="E4688" i="1" s="1"/>
  <c r="E4689" i="1" a="1"/>
  <c r="E4689" i="1" s="1"/>
  <c r="E4690" i="1" a="1"/>
  <c r="E4690" i="1" s="1"/>
  <c r="E4691" i="1" a="1"/>
  <c r="E4691" i="1" s="1"/>
  <c r="J4690" i="2" s="1"/>
  <c r="E4692" i="1" a="1"/>
  <c r="E4692" i="1" s="1"/>
  <c r="J1744" i="2" s="1"/>
  <c r="E4693" i="1" a="1"/>
  <c r="E4693" i="1"/>
  <c r="J1961" i="2" s="1"/>
  <c r="E4694" i="1" a="1"/>
  <c r="E4694" i="1" s="1"/>
  <c r="E4695" i="1" a="1"/>
  <c r="E4695" i="1" s="1"/>
  <c r="J3831" i="2" s="1"/>
  <c r="E4696" i="1" a="1"/>
  <c r="E4696" i="1" s="1"/>
  <c r="J891" i="2" s="1"/>
  <c r="E4697" i="1" a="1"/>
  <c r="E4697" i="1"/>
  <c r="E4698" i="1" a="1"/>
  <c r="E4698" i="1" s="1"/>
  <c r="E4699" i="1" a="1"/>
  <c r="E4699" i="1" s="1"/>
  <c r="J2956" i="2" s="1"/>
  <c r="E4700" i="1" a="1"/>
  <c r="E4700" i="1" s="1"/>
  <c r="J3305" i="2" s="1"/>
  <c r="E4701" i="1" a="1"/>
  <c r="E4701" i="1" s="1"/>
  <c r="E4702" i="1" a="1"/>
  <c r="E4702" i="1"/>
  <c r="J1315" i="2" s="1"/>
  <c r="E4703" i="1" a="1"/>
  <c r="E4703" i="1" s="1"/>
  <c r="J4906" i="2" s="1"/>
  <c r="E4704" i="1" a="1"/>
  <c r="E4704" i="1" s="1"/>
  <c r="J680" i="2" s="1"/>
  <c r="E4705" i="1" a="1"/>
  <c r="E4705" i="1" s="1"/>
  <c r="E4706" i="1" a="1"/>
  <c r="E4706" i="1" s="1"/>
  <c r="E4707" i="1" a="1"/>
  <c r="E4707" i="1" s="1"/>
  <c r="E4708" i="1" a="1"/>
  <c r="E4708" i="1" s="1"/>
  <c r="E4709" i="1" a="1"/>
  <c r="E4709" i="1" s="1"/>
  <c r="J4821" i="2" s="1"/>
  <c r="E4710" i="1" a="1"/>
  <c r="E4710" i="1" s="1"/>
  <c r="E4711" i="1" a="1"/>
  <c r="E4711" i="1" s="1"/>
  <c r="E4712" i="1" a="1"/>
  <c r="E4712" i="1" s="1"/>
  <c r="E4713" i="1" a="1"/>
  <c r="E4713" i="1" s="1"/>
  <c r="J4476" i="2" s="1"/>
  <c r="E4714" i="1" a="1"/>
  <c r="E4714" i="1" s="1"/>
  <c r="J2299" i="2" s="1"/>
  <c r="E4715" i="1" a="1"/>
  <c r="E4715" i="1"/>
  <c r="E4716" i="1" a="1"/>
  <c r="E4716" i="1" s="1"/>
  <c r="E4717" i="1" a="1"/>
  <c r="E4717" i="1"/>
  <c r="E4718" i="1" a="1"/>
  <c r="E4718" i="1"/>
  <c r="E4719" i="1" a="1"/>
  <c r="E4719" i="1" s="1"/>
  <c r="E4720" i="1" a="1"/>
  <c r="E4720" i="1" s="1"/>
  <c r="J4140" i="2" s="1"/>
  <c r="E4721" i="1" a="1"/>
  <c r="E4721" i="1" s="1"/>
  <c r="E4722" i="1" a="1"/>
  <c r="E4722" i="1" s="1"/>
  <c r="E4723" i="1" a="1"/>
  <c r="E4723" i="1" s="1"/>
  <c r="J566" i="2" s="1"/>
  <c r="E4724" i="1" a="1"/>
  <c r="E4724" i="1" s="1"/>
  <c r="E4725" i="1" a="1"/>
  <c r="E4725" i="1"/>
  <c r="J2672" i="2" s="1"/>
  <c r="E4726" i="1" a="1"/>
  <c r="E4726" i="1" s="1"/>
  <c r="E4727" i="1" a="1"/>
  <c r="E4727" i="1" s="1"/>
  <c r="J672" i="2" s="1"/>
  <c r="E4728" i="1" a="1"/>
  <c r="E4728" i="1"/>
  <c r="J4159" i="2" s="1"/>
  <c r="E4729" i="1" a="1"/>
  <c r="E4729" i="1" s="1"/>
  <c r="E4730" i="1" a="1"/>
  <c r="E4730" i="1" s="1"/>
  <c r="J868" i="2" s="1"/>
  <c r="E4731" i="1" a="1"/>
  <c r="E4731" i="1" s="1"/>
  <c r="E4732" i="1" a="1"/>
  <c r="E4732" i="1" s="1"/>
  <c r="J3820" i="2" s="1"/>
  <c r="E4733" i="1" a="1"/>
  <c r="E4733" i="1"/>
  <c r="J2963" i="2" s="1"/>
  <c r="E4734" i="1" a="1"/>
  <c r="E4734" i="1" s="1"/>
  <c r="E4735" i="1" a="1"/>
  <c r="E4735" i="1" s="1"/>
  <c r="E4736" i="1" a="1"/>
  <c r="E4736" i="1" s="1"/>
  <c r="J3292" i="2" s="1"/>
  <c r="E4737" i="1" a="1"/>
  <c r="E4737" i="1" s="1"/>
  <c r="J4544" i="2" s="1"/>
  <c r="E4738" i="1" a="1"/>
  <c r="E4738" i="1" s="1"/>
  <c r="E4739" i="1" a="1"/>
  <c r="E4739" i="1" s="1"/>
  <c r="E4740" i="1" a="1"/>
  <c r="E4740" i="1" s="1"/>
  <c r="E4741" i="1" a="1"/>
  <c r="E4741" i="1" s="1"/>
  <c r="E4742" i="1" a="1"/>
  <c r="E4742" i="1" s="1"/>
  <c r="J3851" i="2" s="1"/>
  <c r="E4743" i="1" a="1"/>
  <c r="E4743" i="1"/>
  <c r="E4744" i="1" a="1"/>
  <c r="E4744" i="1" s="1"/>
  <c r="E4745" i="1" a="1"/>
  <c r="E4745" i="1" s="1"/>
  <c r="J2181" i="2" s="1"/>
  <c r="E4746" i="1" a="1"/>
  <c r="E4746" i="1" s="1"/>
  <c r="E4747" i="1" a="1"/>
  <c r="E4747" i="1" s="1"/>
  <c r="E4748" i="1" a="1"/>
  <c r="E4748" i="1" s="1"/>
  <c r="J4767" i="2" s="1"/>
  <c r="E4749" i="1" a="1"/>
  <c r="E4749" i="1" s="1"/>
  <c r="J2287" i="2" s="1"/>
  <c r="E4750" i="1" a="1"/>
  <c r="E4750" i="1" s="1"/>
  <c r="E4751" i="1" a="1"/>
  <c r="E4751" i="1" s="1"/>
  <c r="E4752" i="1" a="1"/>
  <c r="E4752" i="1"/>
  <c r="E4753" i="1" a="1"/>
  <c r="E4753" i="1" s="1"/>
  <c r="E4754" i="1" a="1"/>
  <c r="E4754" i="1" s="1"/>
  <c r="J1689" i="2" s="1"/>
  <c r="E4755" i="1" a="1"/>
  <c r="E4755" i="1" s="1"/>
  <c r="J1753" i="2" s="1"/>
  <c r="E4756" i="1" a="1"/>
  <c r="E4756" i="1" s="1"/>
  <c r="J1171" i="2" s="1"/>
  <c r="E4757" i="1" a="1"/>
  <c r="E4757" i="1" s="1"/>
  <c r="E4758" i="1" a="1"/>
  <c r="E4758" i="1" s="1"/>
  <c r="J1619" i="2" s="1"/>
  <c r="E4759" i="1" a="1"/>
  <c r="E4759" i="1" s="1"/>
  <c r="J2003" i="2" s="1"/>
  <c r="E4760" i="1" a="1"/>
  <c r="E4760" i="1" s="1"/>
  <c r="J1341" i="2" s="1"/>
  <c r="E4761" i="1" a="1"/>
  <c r="E4761" i="1" s="1"/>
  <c r="J4293" i="2" s="1"/>
  <c r="E4762" i="1" a="1"/>
  <c r="E4762" i="1" s="1"/>
  <c r="J4768" i="2" s="1"/>
  <c r="E4763" i="1" a="1"/>
  <c r="E4763" i="1" s="1"/>
  <c r="E4764" i="1" a="1"/>
  <c r="E4764" i="1" s="1"/>
  <c r="E4765" i="1" a="1"/>
  <c r="E4765" i="1"/>
  <c r="J1186" i="2" s="1"/>
  <c r="E4766" i="1" a="1"/>
  <c r="E4766" i="1" s="1"/>
  <c r="J4368" i="2" s="1"/>
  <c r="E4767" i="1" a="1"/>
  <c r="E4767" i="1" s="1"/>
  <c r="J3399" i="2" s="1"/>
  <c r="E4768" i="1" a="1"/>
  <c r="E4768" i="1" s="1"/>
  <c r="J4779" i="2" s="1"/>
  <c r="E4769" i="1" a="1"/>
  <c r="E4769" i="1" s="1"/>
  <c r="J135" i="2" s="1"/>
  <c r="E4770" i="1" a="1"/>
  <c r="E4770" i="1" s="1"/>
  <c r="E4771" i="1" a="1"/>
  <c r="E4771" i="1" s="1"/>
  <c r="E4772" i="1" a="1"/>
  <c r="E4772" i="1" s="1"/>
  <c r="J3981" i="2" s="1"/>
  <c r="E4773" i="1" a="1"/>
  <c r="E4773" i="1" s="1"/>
  <c r="E4774" i="1" a="1"/>
  <c r="E4774" i="1"/>
  <c r="J1840" i="2" s="1"/>
  <c r="E4775" i="1" a="1"/>
  <c r="E4775" i="1" s="1"/>
  <c r="J2864" i="2" s="1"/>
  <c r="E4776" i="1" a="1"/>
  <c r="E4776" i="1" s="1"/>
  <c r="E4777" i="1" a="1"/>
  <c r="E4777" i="1"/>
  <c r="J1533" i="2" s="1"/>
  <c r="E4778" i="1" a="1"/>
  <c r="E4778" i="1"/>
  <c r="E4779" i="1" a="1"/>
  <c r="E4779" i="1" s="1"/>
  <c r="J4675" i="2" s="1"/>
  <c r="E4780" i="1" a="1"/>
  <c r="E4780" i="1" s="1"/>
  <c r="J2481" i="2" s="1"/>
  <c r="E4781" i="1" a="1"/>
  <c r="E4781" i="1" s="1"/>
  <c r="J1721" i="2" s="1"/>
  <c r="E4782" i="1" a="1"/>
  <c r="E4782" i="1" s="1"/>
  <c r="J3185" i="2" s="1"/>
  <c r="E4783" i="1" a="1"/>
  <c r="E4783" i="1" s="1"/>
  <c r="E4784" i="1" a="1"/>
  <c r="E4784" i="1"/>
  <c r="J3374" i="2" s="1"/>
  <c r="E4785" i="1" a="1"/>
  <c r="E4785" i="1" s="1"/>
  <c r="E4786" i="1" a="1"/>
  <c r="E4786" i="1" s="1"/>
  <c r="J4713" i="2" s="1"/>
  <c r="E4787" i="1" a="1"/>
  <c r="E4787" i="1" s="1"/>
  <c r="E4788" i="1" a="1"/>
  <c r="E4788" i="1" s="1"/>
  <c r="E4789" i="1" a="1"/>
  <c r="E4789" i="1" s="1"/>
  <c r="E4790" i="1" a="1"/>
  <c r="E4790" i="1"/>
  <c r="E4791" i="1" a="1"/>
  <c r="E4791" i="1" s="1"/>
  <c r="J1113" i="2" s="1"/>
  <c r="E4792" i="1" a="1"/>
  <c r="E4792" i="1" s="1"/>
  <c r="J1185" i="2" s="1"/>
  <c r="E4793" i="1" a="1"/>
  <c r="E4793" i="1"/>
  <c r="J4085" i="2" s="1"/>
  <c r="E4794" i="1" a="1"/>
  <c r="E4794" i="1" s="1"/>
  <c r="J1216" i="2" s="1"/>
  <c r="E4795" i="1" a="1"/>
  <c r="E4795" i="1" s="1"/>
  <c r="E4796" i="1" a="1"/>
  <c r="E4796" i="1" s="1"/>
  <c r="E4797" i="1" a="1"/>
  <c r="E4797" i="1"/>
  <c r="J3505" i="2" s="1"/>
  <c r="E4798" i="1" a="1"/>
  <c r="E4798" i="1"/>
  <c r="J4296" i="2" s="1"/>
  <c r="E4799" i="1" a="1"/>
  <c r="E4799" i="1" s="1"/>
  <c r="J293" i="2" s="1"/>
  <c r="E4800" i="1" a="1"/>
  <c r="E4800" i="1" s="1"/>
  <c r="J2763" i="2" s="1"/>
  <c r="E4801" i="1" a="1"/>
  <c r="E4801" i="1" s="1"/>
  <c r="E4802" i="1" a="1"/>
  <c r="E4802" i="1" s="1"/>
  <c r="E4803" i="1" a="1"/>
  <c r="E4803" i="1" s="1"/>
  <c r="E4804" i="1" a="1"/>
  <c r="E4804" i="1" s="1"/>
  <c r="J2870" i="2" s="1"/>
  <c r="E4805" i="1" a="1"/>
  <c r="E4805" i="1"/>
  <c r="J3391" i="2" s="1"/>
  <c r="E4806" i="1" a="1"/>
  <c r="E4806" i="1" s="1"/>
  <c r="J3933" i="2" s="1"/>
  <c r="E4807" i="1" a="1"/>
  <c r="E4807" i="1" s="1"/>
  <c r="J4059" i="2" s="1"/>
  <c r="E4808" i="1" a="1"/>
  <c r="E4808" i="1" s="1"/>
  <c r="E4809" i="1" a="1"/>
  <c r="E4809" i="1" s="1"/>
  <c r="J3938" i="2" s="1"/>
  <c r="E4810" i="1" a="1"/>
  <c r="E4810" i="1" s="1"/>
  <c r="E4811" i="1" a="1"/>
  <c r="E4811" i="1" s="1"/>
  <c r="E4812" i="1" a="1"/>
  <c r="E4812" i="1"/>
  <c r="E4813" i="1" a="1"/>
  <c r="E4813" i="1"/>
  <c r="J246" i="2" s="1"/>
  <c r="E4814" i="1" a="1"/>
  <c r="E4814" i="1" s="1"/>
  <c r="J3805" i="2" s="1"/>
  <c r="E4815" i="1" a="1"/>
  <c r="E4815" i="1" s="1"/>
  <c r="E4816" i="1" a="1"/>
  <c r="E4816" i="1" s="1"/>
  <c r="J4172" i="2" s="1"/>
  <c r="E4817" i="1" a="1"/>
  <c r="E4817" i="1" s="1"/>
  <c r="J1691" i="2" s="1"/>
  <c r="E4818" i="1" a="1"/>
  <c r="E4818" i="1" s="1"/>
  <c r="E4819" i="1" a="1"/>
  <c r="E4819" i="1"/>
  <c r="E4820" i="1" a="1"/>
  <c r="E4820" i="1" s="1"/>
  <c r="E4821" i="1" a="1"/>
  <c r="E4821" i="1" s="1"/>
  <c r="E4822" i="1" a="1"/>
  <c r="E4822" i="1" s="1"/>
  <c r="E4823" i="1" a="1"/>
  <c r="E4823" i="1" s="1"/>
  <c r="E4824" i="1" a="1"/>
  <c r="E4824" i="1" s="1"/>
  <c r="J3388" i="2" s="1"/>
  <c r="E4825" i="1" a="1"/>
  <c r="E4825" i="1" s="1"/>
  <c r="J559" i="2" s="1"/>
  <c r="E4826" i="1" a="1"/>
  <c r="E4826" i="1" s="1"/>
  <c r="J4214" i="2" s="1"/>
  <c r="E4827" i="1" a="1"/>
  <c r="E4827" i="1" s="1"/>
  <c r="J4712" i="2" s="1"/>
  <c r="E4828" i="1" a="1"/>
  <c r="E4828" i="1" s="1"/>
  <c r="E4829" i="1" a="1"/>
  <c r="E4829" i="1" s="1"/>
  <c r="E4830" i="1" a="1"/>
  <c r="E4830" i="1" s="1"/>
  <c r="E4831" i="1" a="1"/>
  <c r="E4831" i="1" s="1"/>
  <c r="E4832" i="1" a="1"/>
  <c r="E4832" i="1" s="1"/>
  <c r="E4833" i="1" a="1"/>
  <c r="E4833" i="1" s="1"/>
  <c r="E4834" i="1" a="1"/>
  <c r="E4834" i="1"/>
  <c r="E4835" i="1" a="1"/>
  <c r="E4835" i="1" s="1"/>
  <c r="E4836" i="1" a="1"/>
  <c r="E4836" i="1" s="1"/>
  <c r="E4837" i="1" a="1"/>
  <c r="E4837" i="1" s="1"/>
  <c r="E4838" i="1" a="1"/>
  <c r="E4838" i="1" s="1"/>
  <c r="J3068" i="2" s="1"/>
  <c r="E4839" i="1" a="1"/>
  <c r="E4839" i="1" s="1"/>
  <c r="J297" i="2" s="1"/>
  <c r="E4840" i="1" a="1"/>
  <c r="E4840" i="1" s="1"/>
  <c r="E4841" i="1" a="1"/>
  <c r="E4841" i="1" s="1"/>
  <c r="E4842" i="1" a="1"/>
  <c r="E4842" i="1" s="1"/>
  <c r="E4843" i="1" a="1"/>
  <c r="E4843" i="1" s="1"/>
  <c r="J2861" i="2" s="1"/>
  <c r="E4844" i="1" a="1"/>
  <c r="E4844" i="1" s="1"/>
  <c r="E4845" i="1" a="1"/>
  <c r="E4845" i="1" s="1"/>
  <c r="E4846" i="1" a="1"/>
  <c r="E4846" i="1" s="1"/>
  <c r="J1029" i="2" s="1"/>
  <c r="E4847" i="1" a="1"/>
  <c r="E4847" i="1"/>
  <c r="J4333" i="2" s="1"/>
  <c r="E4848" i="1" a="1"/>
  <c r="E4848" i="1" s="1"/>
  <c r="E4849" i="1" a="1"/>
  <c r="E4849" i="1" s="1"/>
  <c r="E4850" i="1" a="1"/>
  <c r="E4850" i="1" s="1"/>
  <c r="E4851" i="1" a="1"/>
  <c r="E4851" i="1" s="1"/>
  <c r="E4852" i="1" a="1"/>
  <c r="E4852" i="1" s="1"/>
  <c r="E4853" i="1" a="1"/>
  <c r="E4853" i="1" s="1"/>
  <c r="J3164" i="2" s="1"/>
  <c r="E4854" i="1" a="1"/>
  <c r="E4854" i="1" s="1"/>
  <c r="J2465" i="2" s="1"/>
  <c r="E4855" i="1" a="1"/>
  <c r="E4855" i="1" s="1"/>
  <c r="J262" i="2" s="1"/>
  <c r="E4856" i="1" a="1"/>
  <c r="E4856" i="1" s="1"/>
  <c r="E4857" i="1" a="1"/>
  <c r="E4857" i="1" s="1"/>
  <c r="J4867" i="2" s="1"/>
  <c r="E4858" i="1" a="1"/>
  <c r="E4858" i="1"/>
  <c r="E4859" i="1" a="1"/>
  <c r="E4859" i="1" s="1"/>
  <c r="E4860" i="1" a="1"/>
  <c r="E4860" i="1" s="1"/>
  <c r="J3076" i="2" s="1"/>
  <c r="E4861" i="1" a="1"/>
  <c r="E4861" i="1" s="1"/>
  <c r="J214" i="2" s="1"/>
  <c r="E4862" i="1" a="1"/>
  <c r="E4862" i="1" s="1"/>
  <c r="J1462" i="2" s="1"/>
  <c r="E4863" i="1" a="1"/>
  <c r="E4863" i="1" s="1"/>
  <c r="J3688" i="2" s="1"/>
  <c r="E4864" i="1" a="1"/>
  <c r="E4864" i="1" s="1"/>
  <c r="J91" i="2" s="1"/>
  <c r="E4865" i="1" a="1"/>
  <c r="E4865" i="1" s="1"/>
  <c r="E4866" i="1" a="1"/>
  <c r="E4866" i="1" s="1"/>
  <c r="E4867" i="1" a="1"/>
  <c r="E4867" i="1" s="1"/>
  <c r="J2587" i="2" s="1"/>
  <c r="E4868" i="1" a="1"/>
  <c r="E4868" i="1" s="1"/>
  <c r="E4869" i="1" a="1"/>
  <c r="E4869" i="1" s="1"/>
  <c r="J3985" i="2" s="1"/>
  <c r="E4870" i="1" a="1"/>
  <c r="E4870" i="1" s="1"/>
  <c r="J253" i="2" s="1"/>
  <c r="E4871" i="1" a="1"/>
  <c r="E4871" i="1" s="1"/>
  <c r="E4872" i="1" a="1"/>
  <c r="E4872" i="1" s="1"/>
  <c r="E4873" i="1" a="1"/>
  <c r="E4873" i="1" s="1"/>
  <c r="E4874" i="1" a="1"/>
  <c r="E4874" i="1" s="1"/>
  <c r="E4875" i="1" a="1"/>
  <c r="E4875" i="1"/>
  <c r="E4876" i="1" a="1"/>
  <c r="E4876" i="1" s="1"/>
  <c r="E4877" i="1" a="1"/>
  <c r="E4877" i="1" s="1"/>
  <c r="J460" i="2" s="1"/>
  <c r="E4878" i="1" a="1"/>
  <c r="E4878" i="1" s="1"/>
  <c r="J2753" i="2" s="1"/>
  <c r="E4879" i="1" a="1"/>
  <c r="E4879" i="1" s="1"/>
  <c r="E4880" i="1" a="1"/>
  <c r="E4880" i="1" s="1"/>
  <c r="J2650" i="2" s="1"/>
  <c r="E4881" i="1" a="1"/>
  <c r="E4881" i="1" s="1"/>
  <c r="E4882" i="1" a="1"/>
  <c r="E4882" i="1" s="1"/>
  <c r="J4844" i="2" s="1"/>
  <c r="E4883" i="1" a="1"/>
  <c r="E4883" i="1"/>
  <c r="E4884" i="1" a="1"/>
  <c r="E4884" i="1" s="1"/>
  <c r="J913" i="2" s="1"/>
  <c r="E4885" i="1" a="1"/>
  <c r="E4885" i="1" s="1"/>
  <c r="E4886" i="1" a="1"/>
  <c r="E4886" i="1"/>
  <c r="J2874" i="2" s="1"/>
  <c r="E4887" i="1" a="1"/>
  <c r="E4887" i="1" s="1"/>
  <c r="E4888" i="1" a="1"/>
  <c r="E4888" i="1" s="1"/>
  <c r="E4889" i="1" a="1"/>
  <c r="E4889" i="1" s="1"/>
  <c r="E4890" i="1" a="1"/>
  <c r="E4890" i="1" s="1"/>
  <c r="J3546" i="2" s="1"/>
  <c r="E4891" i="1" a="1"/>
  <c r="E4891" i="1" s="1"/>
  <c r="E4892" i="1" a="1"/>
  <c r="E4892" i="1" s="1"/>
  <c r="E4893" i="1" a="1"/>
  <c r="E4893" i="1" s="1"/>
  <c r="E4894" i="1" a="1"/>
  <c r="E4894" i="1" s="1"/>
  <c r="J794" i="2" s="1"/>
  <c r="E4895" i="1" a="1"/>
  <c r="E4895" i="1" s="1"/>
  <c r="J3716" i="2" s="1"/>
  <c r="E4896" i="1" a="1"/>
  <c r="E4896" i="1" s="1"/>
  <c r="E4897" i="1" a="1"/>
  <c r="E4897" i="1" s="1"/>
  <c r="E4898" i="1" a="1"/>
  <c r="E4898" i="1" s="1"/>
  <c r="J3913" i="2" s="1"/>
  <c r="E4899" i="1" a="1"/>
  <c r="E4899" i="1"/>
  <c r="E4900" i="1" a="1"/>
  <c r="E4900" i="1"/>
  <c r="E4901" i="1" a="1"/>
  <c r="E4901" i="1" s="1"/>
  <c r="E4902" i="1" a="1"/>
  <c r="E4902" i="1"/>
  <c r="J1132" i="2" s="1"/>
  <c r="E4903" i="1" a="1"/>
  <c r="E4903" i="1" s="1"/>
  <c r="J3337" i="2" s="1"/>
  <c r="E4904" i="1" a="1"/>
  <c r="E4904" i="1" s="1"/>
  <c r="E4905" i="1" a="1"/>
  <c r="E4905" i="1" s="1"/>
  <c r="J956" i="2" s="1"/>
  <c r="E4906" i="1" a="1"/>
  <c r="E4906" i="1" s="1"/>
  <c r="E4907" i="1" a="1"/>
  <c r="E4907" i="1" s="1"/>
  <c r="J320" i="2" s="1"/>
  <c r="E4908" i="1" a="1"/>
  <c r="E4908" i="1" s="1"/>
  <c r="E4909" i="1" a="1"/>
  <c r="E4909" i="1" s="1"/>
  <c r="E4910" i="1" a="1"/>
  <c r="E4910" i="1"/>
  <c r="J1529" i="2" s="1"/>
  <c r="E4911" i="1" a="1"/>
  <c r="E4911" i="1" s="1"/>
  <c r="E4912" i="1" a="1"/>
  <c r="E4912" i="1"/>
  <c r="E4913" i="1" a="1"/>
  <c r="E4913" i="1" s="1"/>
  <c r="E4914" i="1" a="1"/>
  <c r="E4914" i="1" s="1"/>
  <c r="E4915" i="1" a="1"/>
  <c r="E4915" i="1" s="1"/>
  <c r="E4916" i="1" a="1"/>
  <c r="E4916" i="1" s="1"/>
  <c r="J1231" i="2" s="1"/>
  <c r="E4917" i="1" a="1"/>
  <c r="E4917" i="1" s="1"/>
  <c r="E4918" i="1" a="1"/>
  <c r="E4918" i="1" s="1"/>
  <c r="E4919" i="1" a="1"/>
  <c r="E4919" i="1" s="1"/>
  <c r="J481" i="2" s="1"/>
  <c r="E4920" i="1" a="1"/>
  <c r="E4920" i="1" s="1"/>
  <c r="J4939" i="2" s="1"/>
  <c r="E4921" i="1" a="1"/>
  <c r="E4921" i="1" s="1"/>
  <c r="J1812" i="2" s="1"/>
  <c r="E4922" i="1" a="1"/>
  <c r="E4922" i="1" s="1"/>
  <c r="J3830" i="2" s="1"/>
  <c r="E4923" i="1" a="1"/>
  <c r="E4923" i="1"/>
  <c r="J1388" i="2" s="1"/>
  <c r="E4924" i="1" a="1"/>
  <c r="E4924" i="1" s="1"/>
  <c r="E4925" i="1" a="1"/>
  <c r="E4925" i="1"/>
  <c r="E4926" i="1" a="1"/>
  <c r="E4926" i="1"/>
  <c r="J4578" i="2" s="1"/>
  <c r="E4927" i="1" a="1"/>
  <c r="E4927" i="1" s="1"/>
  <c r="E4928" i="1" a="1"/>
  <c r="E4928" i="1" s="1"/>
  <c r="J3696" i="2" s="1"/>
  <c r="E4929" i="1" a="1"/>
  <c r="E4929" i="1" s="1"/>
  <c r="E4930" i="1" a="1"/>
  <c r="E4930" i="1" s="1"/>
  <c r="E4931" i="1" a="1"/>
  <c r="E4931" i="1" s="1"/>
  <c r="E4932" i="1" a="1"/>
  <c r="E4932" i="1" s="1"/>
  <c r="J4363" i="2" s="1"/>
  <c r="E4933" i="1" a="1"/>
  <c r="E4933" i="1" s="1"/>
  <c r="J3762" i="2" s="1"/>
  <c r="E4934" i="1" a="1"/>
  <c r="E4934" i="1"/>
  <c r="J2197" i="2" s="1"/>
  <c r="E4935" i="1" a="1"/>
  <c r="E4935" i="1"/>
  <c r="E4936" i="1" a="1"/>
  <c r="E4936" i="1" s="1"/>
  <c r="J2168" i="2" s="1"/>
  <c r="E4937" i="1" a="1"/>
  <c r="E4937" i="1" s="1"/>
  <c r="J1498" i="2" s="1"/>
  <c r="E4938" i="1" a="1"/>
  <c r="E4938" i="1" s="1"/>
  <c r="J1703" i="2" s="1"/>
  <c r="E4939" i="1" a="1"/>
  <c r="E4939" i="1" s="1"/>
  <c r="E4940" i="1" a="1"/>
  <c r="E4940" i="1" s="1"/>
  <c r="E4941" i="1" a="1"/>
  <c r="E4941" i="1" s="1"/>
  <c r="E4942" i="1" a="1"/>
  <c r="E4942" i="1"/>
  <c r="J4274" i="2" s="1"/>
  <c r="E4943" i="1" a="1"/>
  <c r="E4943" i="1" s="1"/>
  <c r="J1831" i="2" s="1"/>
  <c r="E4944" i="1" a="1"/>
  <c r="E4944" i="1" s="1"/>
  <c r="E4945" i="1" a="1"/>
  <c r="E4945" i="1" s="1"/>
  <c r="J826" i="2" s="1"/>
  <c r="E4946" i="1" a="1"/>
  <c r="E4946" i="1" s="1"/>
  <c r="E4947" i="1" a="1"/>
  <c r="E4947" i="1"/>
  <c r="E4948" i="1" a="1"/>
  <c r="E4948" i="1"/>
  <c r="J545" i="2" s="1"/>
  <c r="E4949" i="1" a="1"/>
  <c r="E4949" i="1"/>
  <c r="E4950" i="1" a="1"/>
  <c r="E4950" i="1" s="1"/>
  <c r="J2900" i="2" s="1"/>
  <c r="E4951" i="1" a="1"/>
  <c r="E4951" i="1" s="1"/>
  <c r="J2741" i="2" s="1"/>
  <c r="E4952" i="1" a="1"/>
  <c r="E4952" i="1" s="1"/>
  <c r="E4953" i="1" a="1"/>
  <c r="E4953" i="1" s="1"/>
  <c r="E4954" i="1" a="1"/>
  <c r="E4954" i="1"/>
  <c r="E4955" i="1" a="1"/>
  <c r="E4955" i="1" s="1"/>
  <c r="J3891" i="2" s="1"/>
  <c r="E4956" i="1" a="1"/>
  <c r="E4956" i="1"/>
  <c r="J1806" i="2" s="1"/>
  <c r="E4957" i="1" a="1"/>
  <c r="E4957" i="1" s="1"/>
  <c r="J3207" i="2" s="1"/>
  <c r="E4958" i="1" a="1"/>
  <c r="E4958" i="1" s="1"/>
  <c r="E4959" i="1" a="1"/>
  <c r="E4959" i="1" s="1"/>
  <c r="J1073" i="2" s="1"/>
  <c r="E4960" i="1" a="1"/>
  <c r="E4960" i="1" s="1"/>
  <c r="E4961" i="1" a="1"/>
  <c r="E4961" i="1" s="1"/>
  <c r="J2519" i="2" s="1"/>
  <c r="E4962" i="1" a="1"/>
  <c r="E4962" i="1" s="1"/>
  <c r="J4564" i="2" s="1"/>
  <c r="E4963" i="1" a="1"/>
  <c r="E4963" i="1"/>
  <c r="E4964" i="1" a="1"/>
  <c r="E4964" i="1"/>
  <c r="E4965" i="1" a="1"/>
  <c r="E4965" i="1" s="1"/>
  <c r="J754" i="2" s="1"/>
  <c r="E4966" i="1" a="1"/>
  <c r="E4966" i="1" s="1"/>
  <c r="E4967" i="1" a="1"/>
  <c r="E4967" i="1" s="1"/>
  <c r="J4139" i="2" s="1"/>
  <c r="E4968" i="1" a="1"/>
  <c r="E4968" i="1"/>
  <c r="E4969" i="1" a="1"/>
  <c r="E4969" i="1"/>
  <c r="E4970" i="1" a="1"/>
  <c r="E4970" i="1" s="1"/>
  <c r="J1701" i="2" s="1"/>
  <c r="E4971" i="1" a="1"/>
  <c r="E4971" i="1" s="1"/>
  <c r="J90" i="2" s="1"/>
  <c r="E4972" i="1" a="1"/>
  <c r="E4972" i="1" s="1"/>
  <c r="E4973" i="1" a="1"/>
  <c r="E4973" i="1" s="1"/>
  <c r="E4974" i="1" a="1"/>
  <c r="E4974" i="1" s="1"/>
  <c r="J4259" i="2" s="1"/>
  <c r="E4975" i="1" a="1"/>
  <c r="E4975" i="1" s="1"/>
  <c r="E4976" i="1" a="1"/>
  <c r="E4976" i="1" s="1"/>
  <c r="J1901" i="2" s="1"/>
  <c r="E4977" i="1" a="1"/>
  <c r="E4977" i="1" s="1"/>
  <c r="J4833" i="2" s="1"/>
  <c r="E4978" i="1" a="1"/>
  <c r="E4978" i="1" s="1"/>
  <c r="E4979" i="1" a="1"/>
  <c r="E4979" i="1"/>
  <c r="E4980" i="1" a="1"/>
  <c r="E4980" i="1" s="1"/>
  <c r="E4981" i="1" a="1"/>
  <c r="E4981" i="1" s="1"/>
  <c r="E4982" i="1" a="1"/>
  <c r="E4982" i="1" s="1"/>
  <c r="E4983" i="1" a="1"/>
  <c r="E4983" i="1" s="1"/>
  <c r="J1009" i="2" s="1"/>
  <c r="E4984" i="1" a="1"/>
  <c r="E4984" i="1" s="1"/>
  <c r="J2204" i="2" s="1"/>
  <c r="E4985" i="1" a="1"/>
  <c r="E4985" i="1" s="1"/>
  <c r="J1152" i="2" s="1"/>
  <c r="E4986" i="1" a="1"/>
  <c r="E4986" i="1" s="1"/>
  <c r="J2984" i="2" s="1"/>
  <c r="E4987" i="1" a="1"/>
  <c r="E4987" i="1" s="1"/>
  <c r="J4763" i="2" s="1"/>
  <c r="E4988" i="1" a="1"/>
  <c r="E4988" i="1" s="1"/>
  <c r="J3331" i="2" s="1"/>
  <c r="E4989" i="1" a="1"/>
  <c r="E4989" i="1" s="1"/>
  <c r="E4990" i="1" a="1"/>
  <c r="E4990" i="1" s="1"/>
  <c r="E4991" i="1" a="1"/>
  <c r="E4991" i="1" s="1"/>
  <c r="E4992" i="1" a="1"/>
  <c r="E4992" i="1" s="1"/>
  <c r="E4993" i="1" a="1"/>
  <c r="E4993" i="1"/>
  <c r="E4994" i="1" a="1"/>
  <c r="E4994" i="1" s="1"/>
  <c r="E4995" i="1" a="1"/>
  <c r="E4995" i="1" s="1"/>
  <c r="J4170" i="2" s="1"/>
  <c r="E4996" i="1" a="1"/>
  <c r="E4996" i="1" s="1"/>
  <c r="E4997" i="1" a="1"/>
  <c r="E4997" i="1"/>
  <c r="E4998" i="1" a="1"/>
  <c r="E4998" i="1" s="1"/>
  <c r="J2715" i="2" s="1"/>
  <c r="E4999" i="1" a="1"/>
  <c r="E4999" i="1" s="1"/>
  <c r="J4107" i="2" s="1"/>
  <c r="E5000" i="1" a="1"/>
  <c r="E5000" i="1" s="1"/>
  <c r="J3443" i="2" s="1"/>
  <c r="E5001" i="1" a="1"/>
  <c r="E5001" i="1" s="1"/>
  <c r="E2" i="1" a="1"/>
  <c r="E2" i="1" s="1"/>
  <c r="J2391" i="2" s="1"/>
  <c r="N17" i="2" a="1"/>
  <c r="N17" i="2" s="1"/>
  <c r="N5" i="2"/>
  <c r="N14" i="2"/>
  <c r="N11" i="2"/>
  <c r="N8" i="2"/>
  <c r="N2" i="2"/>
  <c r="N15" i="2"/>
  <c r="N12" i="2"/>
  <c r="N3" i="2"/>
  <c r="N9" i="2"/>
  <c r="N6" i="2"/>
  <c r="J3689" i="2" l="1"/>
  <c r="J2812" i="2"/>
  <c r="J3067" i="2"/>
  <c r="J2179" i="2"/>
  <c r="J4322" i="2"/>
  <c r="J3373" i="2"/>
  <c r="J3974" i="2"/>
  <c r="J1684" i="2"/>
  <c r="J736" i="2"/>
  <c r="J4916" i="2"/>
  <c r="J2485" i="2"/>
  <c r="J2187" i="2"/>
  <c r="J843" i="2"/>
  <c r="J4234" i="2"/>
  <c r="J776" i="2"/>
  <c r="J711" i="2"/>
  <c r="J3614" i="2"/>
  <c r="J3815" i="2"/>
  <c r="J2285" i="2"/>
  <c r="J1779" i="2"/>
  <c r="J3752" i="2"/>
  <c r="J1909" i="2"/>
  <c r="J3893" i="2"/>
  <c r="J4996" i="2"/>
  <c r="J4207" i="2"/>
  <c r="J3495" i="2"/>
  <c r="J2424" i="2"/>
  <c r="J456" i="2"/>
  <c r="J4083" i="2"/>
  <c r="J4648" i="2"/>
  <c r="J4017" i="2"/>
  <c r="J4225" i="2"/>
  <c r="J1770" i="2"/>
  <c r="J2985" i="2"/>
  <c r="J4596" i="2"/>
  <c r="J4891" i="2"/>
  <c r="J2659" i="2"/>
  <c r="J2184" i="2"/>
  <c r="J3748" i="2"/>
  <c r="J1642" i="2"/>
  <c r="J4004" i="2"/>
  <c r="J4300" i="2"/>
  <c r="J3790" i="2"/>
  <c r="J1726" i="2"/>
  <c r="J3137" i="2"/>
  <c r="J2345" i="2"/>
  <c r="J4343" i="2"/>
  <c r="J4635" i="2"/>
  <c r="J808" i="2"/>
  <c r="J4239" i="2"/>
  <c r="J2899" i="2"/>
  <c r="J222" i="2"/>
  <c r="J3206" i="2"/>
  <c r="J2206" i="2"/>
  <c r="J423" i="2"/>
  <c r="J1937" i="2"/>
  <c r="J3774" i="2"/>
  <c r="J4481" i="2"/>
  <c r="J4045" i="2"/>
  <c r="J38" i="2"/>
  <c r="J3049" i="2"/>
  <c r="J4927" i="2"/>
  <c r="J2880" i="2"/>
  <c r="J2550" i="2"/>
  <c r="J902" i="2"/>
  <c r="J40" i="2"/>
  <c r="J919" i="2"/>
  <c r="J543" i="2"/>
  <c r="J839" i="2"/>
  <c r="J3247" i="2"/>
  <c r="J45" i="2"/>
  <c r="J2893" i="2"/>
  <c r="J401" i="2"/>
  <c r="J2232" i="2"/>
  <c r="J3430" i="2"/>
  <c r="J4895" i="2"/>
  <c r="J4331" i="2"/>
  <c r="J2177" i="2"/>
  <c r="J1580" i="2"/>
  <c r="J1392" i="2"/>
  <c r="J3563" i="2"/>
  <c r="J2103" i="2"/>
  <c r="J3599" i="2"/>
  <c r="J1168" i="2"/>
  <c r="J2546" i="2"/>
  <c r="J887" i="2"/>
  <c r="J2195" i="2"/>
  <c r="J3435" i="2"/>
  <c r="J819" i="2"/>
  <c r="J4383" i="2"/>
  <c r="J3428" i="2"/>
  <c r="J2484" i="2"/>
  <c r="J2276" i="2"/>
  <c r="J1540" i="2"/>
  <c r="J1176" i="2"/>
  <c r="J2200" i="2"/>
  <c r="J1894" i="2"/>
  <c r="J3197" i="2"/>
  <c r="J358" i="2"/>
  <c r="J1488" i="2"/>
  <c r="J341" i="2"/>
  <c r="J2786" i="2"/>
  <c r="J3008" i="2"/>
  <c r="J1205" i="2"/>
  <c r="J2071" i="2"/>
  <c r="J1060" i="2"/>
  <c r="J3338" i="2"/>
  <c r="J3755" i="2"/>
  <c r="J2637" i="2"/>
  <c r="J3477" i="2"/>
  <c r="J1057" i="2"/>
  <c r="J2316" i="2"/>
  <c r="J2058" i="2"/>
  <c r="J1240" i="2"/>
  <c r="J4466" i="2"/>
  <c r="J2369" i="2"/>
  <c r="J1640" i="2"/>
  <c r="J260" i="2"/>
  <c r="J609" i="2"/>
  <c r="J4960" i="2"/>
  <c r="J2894" i="2"/>
  <c r="J1093" i="2"/>
  <c r="J298" i="2"/>
  <c r="J547" i="2"/>
  <c r="J515" i="2"/>
  <c r="J2134" i="2"/>
  <c r="J1727" i="2"/>
  <c r="J2882" i="2"/>
  <c r="J4709" i="2"/>
  <c r="J59" i="2"/>
  <c r="J1889" i="2"/>
  <c r="J4019" i="2"/>
  <c r="J2677" i="2"/>
  <c r="J2961" i="2"/>
  <c r="J1272" i="2"/>
  <c r="J1457" i="2"/>
  <c r="J4524" i="2"/>
  <c r="J1386" i="2"/>
  <c r="J3130" i="2"/>
  <c r="J1004" i="2"/>
  <c r="J415" i="2"/>
  <c r="J4741" i="2"/>
  <c r="J2746" i="2"/>
  <c r="J2990" i="2"/>
  <c r="J4064" i="2"/>
  <c r="J1313" i="2"/>
  <c r="J63" i="2"/>
  <c r="J1956" i="2"/>
  <c r="J1397" i="2"/>
  <c r="J608" i="2"/>
  <c r="J3616" i="2"/>
  <c r="J2647" i="2"/>
  <c r="J92" i="2"/>
  <c r="J4931" i="2"/>
  <c r="J1381" i="2"/>
  <c r="J957" i="2"/>
  <c r="J4994" i="2"/>
  <c r="J2422" i="2"/>
  <c r="J2273" i="2"/>
  <c r="J4391" i="2"/>
  <c r="J3311" i="2"/>
  <c r="J2912" i="2"/>
  <c r="J2406" i="2"/>
  <c r="J663" i="2"/>
  <c r="J1469" i="2"/>
  <c r="J3147" i="2"/>
  <c r="J3257" i="2"/>
  <c r="J910" i="2"/>
  <c r="J2070" i="2"/>
  <c r="J157" i="2"/>
  <c r="J1005" i="2"/>
  <c r="J1189" i="2"/>
  <c r="J3203" i="2"/>
  <c r="J4367" i="2"/>
  <c r="J1451" i="2"/>
  <c r="J2282" i="2"/>
  <c r="J4700" i="2"/>
  <c r="J3261" i="2"/>
  <c r="J4022" i="2"/>
  <c r="J866" i="2"/>
  <c r="J574" i="2"/>
  <c r="J4603" i="2"/>
  <c r="J3941" i="2"/>
  <c r="J97" i="2"/>
  <c r="J133" i="2"/>
  <c r="J1985" i="2"/>
  <c r="J4548" i="2"/>
  <c r="J4065" i="2"/>
  <c r="J2884" i="2"/>
  <c r="J1134" i="2"/>
  <c r="J722" i="2"/>
  <c r="J2822" i="2"/>
  <c r="J3741" i="2"/>
  <c r="J1578" i="2"/>
  <c r="J4567" i="2"/>
  <c r="J4132" i="2"/>
  <c r="J3792" i="2"/>
  <c r="J326" i="2"/>
  <c r="J2105" i="2"/>
  <c r="J1688" i="2"/>
  <c r="J585" i="2"/>
  <c r="J3013" i="2"/>
  <c r="J3213" i="2"/>
  <c r="J3597" i="2"/>
  <c r="J3365" i="2"/>
  <c r="J4137" i="2"/>
  <c r="J4360" i="2"/>
  <c r="J4271" i="2"/>
  <c r="J3047" i="2"/>
  <c r="J900" i="2"/>
  <c r="J3961" i="2"/>
  <c r="J147" i="2"/>
  <c r="J675" i="2"/>
  <c r="J4146" i="2"/>
  <c r="J1325" i="2"/>
  <c r="J1285" i="2"/>
  <c r="J2386" i="2"/>
  <c r="J2523" i="2"/>
  <c r="J4530" i="2"/>
  <c r="J1731" i="2"/>
  <c r="J548" i="2"/>
  <c r="J417" i="2"/>
  <c r="J3376" i="2"/>
  <c r="J4636" i="2"/>
  <c r="J3307" i="2"/>
  <c r="J1935" i="2"/>
  <c r="J27" i="2"/>
  <c r="J2312" i="2"/>
  <c r="J1383" i="2"/>
  <c r="J3558" i="2"/>
  <c r="J120" i="2"/>
  <c r="J3682" i="2"/>
  <c r="J475" i="2"/>
  <c r="J473" i="2"/>
  <c r="J2871" i="2"/>
  <c r="J746" i="2"/>
  <c r="J2026" i="2"/>
  <c r="J3968" i="2"/>
  <c r="J4467" i="2"/>
  <c r="J2357" i="2"/>
  <c r="J1828" i="2"/>
  <c r="J2670" i="2"/>
  <c r="J190" i="2"/>
  <c r="J2081" i="2"/>
  <c r="J4893" i="2"/>
  <c r="J3466" i="2"/>
  <c r="J1038" i="2"/>
  <c r="J1630" i="2"/>
  <c r="J2438" i="2"/>
  <c r="J3190" i="2"/>
  <c r="J3090" i="2"/>
  <c r="J4754" i="2"/>
  <c r="J3493" i="2"/>
  <c r="J4943" i="2"/>
  <c r="J4828" i="2"/>
  <c r="J2867" i="2"/>
  <c r="J3730" i="2"/>
  <c r="J3201" i="2"/>
  <c r="J2442" i="2"/>
  <c r="J681" i="2"/>
  <c r="J946" i="2"/>
  <c r="J3630" i="2"/>
  <c r="J4457" i="2"/>
  <c r="J1441" i="2"/>
  <c r="J464" i="2"/>
  <c r="J2906" i="2"/>
  <c r="J1906" i="2"/>
  <c r="J1549" i="2"/>
  <c r="J2891" i="2"/>
  <c r="J3687" i="2"/>
  <c r="J3832" i="2"/>
  <c r="J3548" i="2"/>
  <c r="J3463" i="2"/>
  <c r="J37" i="2"/>
  <c r="J4405" i="2"/>
  <c r="J500" i="2"/>
  <c r="J4395" i="2"/>
  <c r="J2538" i="2"/>
  <c r="J615" i="2"/>
  <c r="J1882" i="2"/>
  <c r="J4066" i="2"/>
  <c r="J2066" i="2"/>
  <c r="J2760" i="2"/>
  <c r="J2510" i="2"/>
  <c r="J2037" i="2"/>
  <c r="J4275" i="2"/>
  <c r="J810" i="2"/>
  <c r="J450" i="2"/>
  <c r="J2654" i="2"/>
  <c r="J2513" i="2"/>
  <c r="J4982" i="2"/>
  <c r="J4816" i="2"/>
  <c r="J4585" i="2"/>
  <c r="J3729" i="2"/>
  <c r="J3460" i="2"/>
  <c r="J3014" i="2"/>
  <c r="J2561" i="2"/>
  <c r="J2449" i="2"/>
  <c r="J2115" i="2"/>
  <c r="J1015" i="2"/>
  <c r="J889" i="2"/>
  <c r="J572" i="2"/>
  <c r="J3661" i="2"/>
  <c r="J2689" i="2"/>
  <c r="J2483" i="2"/>
  <c r="J1531" i="2"/>
  <c r="J732" i="2"/>
  <c r="J678" i="2"/>
  <c r="J1458" i="2"/>
  <c r="J2932" i="2"/>
  <c r="J476" i="2"/>
  <c r="J2437" i="2"/>
  <c r="J771" i="2"/>
  <c r="J795" i="2"/>
  <c r="J2054" i="2"/>
  <c r="J2945" i="2"/>
  <c r="J3975" i="2"/>
  <c r="J440" i="2"/>
  <c r="J3099" i="2"/>
  <c r="J3065" i="2"/>
  <c r="J2138" i="2"/>
  <c r="J2735" i="2"/>
  <c r="J4842" i="2"/>
  <c r="J2683" i="2"/>
  <c r="J2049" i="2"/>
  <c r="J332" i="2"/>
  <c r="J479" i="2"/>
  <c r="J4437" i="2"/>
  <c r="J4984" i="2"/>
  <c r="J3726" i="2"/>
  <c r="J4987" i="2"/>
  <c r="J4205" i="2"/>
  <c r="J4109" i="2"/>
  <c r="J1963" i="2"/>
  <c r="J1223" i="2"/>
  <c r="J4965" i="2"/>
  <c r="J2317" i="2"/>
  <c r="J2526" i="2"/>
  <c r="J2759" i="2"/>
  <c r="J4856" i="2"/>
  <c r="J4627" i="2"/>
  <c r="J3501" i="2"/>
  <c r="J3348" i="2"/>
  <c r="J653" i="2"/>
  <c r="J4814" i="2"/>
  <c r="J1841" i="2"/>
  <c r="J4694" i="2"/>
  <c r="J3841" i="2"/>
  <c r="J3918" i="2"/>
  <c r="J2373" i="2"/>
  <c r="J649" i="2"/>
  <c r="J4477" i="2"/>
  <c r="J4029" i="2"/>
  <c r="J2475" i="2"/>
  <c r="J2255" i="2"/>
  <c r="J2820" i="2"/>
  <c r="J1121" i="2"/>
  <c r="J931" i="2"/>
  <c r="J2653" i="2"/>
  <c r="J4532" i="2"/>
  <c r="J1998" i="2"/>
  <c r="J3287" i="2"/>
  <c r="J1473" i="2"/>
  <c r="J4451" i="2"/>
  <c r="J3226" i="2"/>
  <c r="J4371" i="2"/>
  <c r="J3317" i="2"/>
  <c r="J3120" i="2"/>
  <c r="J2766" i="2"/>
  <c r="J2474" i="2"/>
  <c r="J2139" i="2"/>
  <c r="J1948" i="2"/>
  <c r="J2664" i="2"/>
  <c r="J1606" i="2"/>
  <c r="J587" i="2"/>
  <c r="J1623" i="2"/>
  <c r="J2621" i="2"/>
  <c r="J1188" i="2"/>
  <c r="J1661" i="2"/>
  <c r="J4212" i="2"/>
  <c r="J96" i="2"/>
  <c r="J4696" i="2"/>
  <c r="J3465" i="2"/>
  <c r="J4014" i="2"/>
  <c r="J474" i="2"/>
  <c r="J4386" i="2"/>
  <c r="J2814" i="2"/>
  <c r="J571" i="2"/>
  <c r="J3210" i="2"/>
  <c r="J2512" i="2"/>
  <c r="J2244" i="2"/>
  <c r="J2137" i="2"/>
  <c r="J1502" i="2"/>
  <c r="J909" i="2"/>
  <c r="J4864" i="2"/>
  <c r="J2346" i="2"/>
  <c r="J635" i="2"/>
  <c r="J2943" i="2"/>
  <c r="J804" i="2"/>
  <c r="J4479" i="2"/>
  <c r="J2769" i="2"/>
  <c r="J122" i="2"/>
  <c r="J1328" i="2"/>
  <c r="J1886" i="2"/>
  <c r="J75" i="2"/>
  <c r="J2050" i="2"/>
  <c r="J2212" i="2"/>
  <c r="J4733" i="2"/>
  <c r="J4897" i="2"/>
  <c r="J4526" i="2"/>
  <c r="J3833" i="2"/>
  <c r="J3627" i="2"/>
  <c r="J3468" i="2"/>
  <c r="J2661" i="2"/>
  <c r="J1604" i="2"/>
  <c r="J1288" i="2"/>
  <c r="J601" i="2"/>
  <c r="J241" i="2"/>
  <c r="J4908" i="2"/>
  <c r="J3126" i="2"/>
  <c r="J4365" i="2"/>
  <c r="J2648" i="2"/>
  <c r="J4147" i="2"/>
  <c r="J1385" i="2"/>
  <c r="J1634" i="2"/>
  <c r="J2522" i="2"/>
  <c r="J3685" i="2"/>
  <c r="J1051" i="2"/>
  <c r="J2458" i="2"/>
  <c r="J551" i="2"/>
  <c r="J604" i="2"/>
  <c r="J1851" i="2"/>
  <c r="J2727" i="2"/>
  <c r="J4602" i="2"/>
  <c r="J3737" i="2"/>
  <c r="J4335" i="2"/>
  <c r="J540" i="2"/>
  <c r="J3409" i="2"/>
  <c r="J2740" i="2"/>
  <c r="J591" i="2"/>
  <c r="J2862" i="2"/>
  <c r="J3060" i="2"/>
  <c r="J1337" i="2"/>
  <c r="J686" i="2"/>
  <c r="J519" i="2"/>
  <c r="J154" i="2"/>
  <c r="J3905" i="2"/>
  <c r="J2202" i="2"/>
  <c r="J2294" i="2"/>
  <c r="J4708" i="2"/>
  <c r="J3659" i="2"/>
  <c r="J2077" i="2"/>
  <c r="J3751" i="2"/>
  <c r="J3015" i="2"/>
  <c r="J1124" i="2"/>
  <c r="J577" i="2"/>
  <c r="J364" i="2"/>
  <c r="J4422" i="2"/>
  <c r="J4224" i="2"/>
  <c r="J2730" i="2"/>
  <c r="J2649" i="2"/>
  <c r="J4902" i="2"/>
  <c r="J520" i="2"/>
  <c r="J1926" i="2"/>
  <c r="J2140" i="2"/>
  <c r="J617" i="2"/>
  <c r="J610" i="2"/>
  <c r="J1363" i="2"/>
  <c r="J58" i="2"/>
  <c r="J4414" i="2"/>
  <c r="J4299" i="2"/>
  <c r="J2585" i="2"/>
  <c r="J1797" i="2"/>
  <c r="J1600" i="2"/>
  <c r="J3340" i="2"/>
  <c r="J2821" i="2"/>
  <c r="J4974" i="2"/>
  <c r="J4877" i="2"/>
  <c r="J4429" i="2"/>
  <c r="J3717" i="2"/>
  <c r="J2922" i="2"/>
  <c r="J2636" i="2"/>
  <c r="J2447" i="2"/>
  <c r="J2223" i="2"/>
  <c r="J2114" i="2"/>
  <c r="J2010" i="2"/>
  <c r="J1269" i="2"/>
  <c r="J1002" i="2"/>
  <c r="J451" i="2"/>
  <c r="J633" i="2"/>
  <c r="J2215" i="2"/>
  <c r="J3607" i="2"/>
  <c r="J3867" i="2"/>
  <c r="J3396" i="2"/>
  <c r="J345" i="2"/>
  <c r="J374" i="2"/>
  <c r="J3951" i="2"/>
  <c r="J4904" i="2"/>
  <c r="J4035" i="2"/>
  <c r="J625" i="2"/>
  <c r="J2662" i="2"/>
  <c r="J3030" i="2"/>
  <c r="J556" i="2"/>
  <c r="J4211" i="2"/>
  <c r="J167" i="2"/>
  <c r="J4060" i="2"/>
  <c r="J4015" i="2"/>
  <c r="J432" i="2"/>
  <c r="J2827" i="2"/>
  <c r="J695" i="2"/>
  <c r="J970" i="2"/>
  <c r="J3705" i="2"/>
  <c r="J4977" i="2"/>
  <c r="J4163" i="2"/>
  <c r="J4188" i="2"/>
  <c r="J3672" i="2"/>
  <c r="J4174" i="2"/>
  <c r="J3133" i="2"/>
  <c r="J2889" i="2"/>
  <c r="J3248" i="2"/>
  <c r="J4717" i="2"/>
  <c r="J1059" i="2"/>
  <c r="J3408" i="2"/>
  <c r="J2676" i="2"/>
  <c r="J1517" i="2"/>
  <c r="J1048" i="2"/>
  <c r="J1296" i="2"/>
  <c r="J3852" i="2"/>
  <c r="J4100" i="2"/>
  <c r="J173" i="2"/>
  <c r="J2159" i="2"/>
  <c r="J237" i="2"/>
  <c r="J1628" i="2"/>
  <c r="J4005" i="2"/>
  <c r="J3202" i="2"/>
  <c r="J2837" i="2"/>
  <c r="J2015" i="2"/>
  <c r="J816" i="2"/>
  <c r="J3670" i="2"/>
  <c r="J1017" i="2"/>
  <c r="J3650" i="2"/>
  <c r="J1097" i="2"/>
  <c r="J2124" i="2"/>
  <c r="J3411" i="2"/>
  <c r="J1930" i="2"/>
  <c r="J4637" i="2"/>
  <c r="J4392" i="2"/>
  <c r="J3644" i="2"/>
  <c r="J4505" i="2"/>
  <c r="J4227" i="2"/>
  <c r="J4106" i="2"/>
  <c r="J4731" i="2"/>
  <c r="J2012" i="2"/>
  <c r="J1715" i="2"/>
  <c r="J906" i="2"/>
  <c r="J684" i="2"/>
  <c r="J506" i="2"/>
  <c r="J1823" i="2"/>
  <c r="J4133" i="2"/>
  <c r="J4334" i="2"/>
  <c r="J4082" i="2"/>
  <c r="J255" i="2"/>
  <c r="J503" i="2"/>
  <c r="J247" i="2"/>
  <c r="J4409" i="2"/>
  <c r="J1790" i="2"/>
  <c r="J3097" i="2"/>
  <c r="J4507" i="2"/>
  <c r="J3807" i="2"/>
  <c r="J3533" i="2"/>
  <c r="J3095" i="2"/>
  <c r="J2635" i="2"/>
  <c r="J2557" i="2"/>
  <c r="J2419" i="2"/>
  <c r="J1694" i="2"/>
  <c r="J1594" i="2"/>
  <c r="J1105" i="2"/>
  <c r="J565" i="2"/>
  <c r="J104" i="2"/>
  <c r="J1933" i="2"/>
  <c r="J1989" i="2"/>
  <c r="J2259" i="2"/>
  <c r="J791" i="2"/>
  <c r="J1698" i="2"/>
  <c r="J4650" i="2"/>
  <c r="J4746" i="2"/>
  <c r="J3393" i="2"/>
  <c r="J4104" i="2"/>
  <c r="J682" i="2"/>
  <c r="J4141" i="2"/>
  <c r="J2702" i="2"/>
  <c r="J3380" i="2"/>
  <c r="J2307" i="2"/>
  <c r="J2451" i="2"/>
  <c r="J737" i="2"/>
  <c r="J1716" i="2"/>
  <c r="J4263" i="2"/>
  <c r="J1852" i="2"/>
  <c r="J1494" i="2"/>
  <c r="J3161" i="2"/>
  <c r="J224" i="2"/>
  <c r="J3778" i="2"/>
  <c r="J996" i="2"/>
  <c r="J796" i="2"/>
  <c r="J4766" i="2"/>
  <c r="J3919" i="2"/>
  <c r="J3491" i="2"/>
  <c r="J2680" i="2"/>
  <c r="J1666" i="2"/>
  <c r="J1050" i="2"/>
  <c r="J1611" i="2"/>
  <c r="J406" i="2"/>
  <c r="J3143" i="2"/>
  <c r="J4443" i="2"/>
  <c r="J4375" i="2"/>
  <c r="J1233" i="2"/>
  <c r="J2914" i="2"/>
  <c r="J1656" i="2"/>
  <c r="J2850" i="2"/>
  <c r="J3514" i="2"/>
  <c r="J279" i="2"/>
  <c r="J1941" i="2"/>
  <c r="J202" i="2"/>
  <c r="J2568" i="2"/>
  <c r="J4764" i="2"/>
  <c r="J4229" i="2"/>
  <c r="J4039" i="2"/>
  <c r="J3621" i="2"/>
  <c r="J1908" i="2"/>
  <c r="J3132" i="2"/>
  <c r="J1491" i="2"/>
  <c r="J4246" i="2"/>
  <c r="J1426" i="2"/>
  <c r="J3732" i="2"/>
  <c r="J467" i="2"/>
  <c r="J2106" i="2"/>
  <c r="J2920" i="2"/>
  <c r="J600" i="2"/>
  <c r="J4857" i="2"/>
  <c r="J4048" i="2"/>
  <c r="J1805" i="2"/>
  <c r="J2792" i="2"/>
  <c r="J1944" i="2"/>
  <c r="J4997" i="2"/>
  <c r="J3006" i="2"/>
  <c r="J3370" i="2"/>
  <c r="J3242" i="2"/>
  <c r="J4502" i="2"/>
  <c r="J1456" i="2"/>
  <c r="J388" i="2"/>
  <c r="J3628" i="2"/>
  <c r="J3925" i="2"/>
  <c r="J4791" i="2"/>
  <c r="J2469" i="2"/>
  <c r="J128" i="2"/>
  <c r="J1052" i="2"/>
  <c r="J4126" i="2"/>
  <c r="J2183" i="2"/>
  <c r="J3982" i="2"/>
  <c r="J3958" i="2"/>
  <c r="J3761" i="2"/>
  <c r="J3538" i="2"/>
  <c r="J387" i="2"/>
  <c r="J3844" i="2"/>
  <c r="J1858" i="2"/>
  <c r="J2034" i="2"/>
  <c r="J407" i="2"/>
  <c r="J3304" i="2"/>
  <c r="J2562" i="2"/>
  <c r="J441" i="2"/>
  <c r="J2986" i="2"/>
  <c r="J3699" i="2"/>
  <c r="J114" i="2"/>
  <c r="J1001" i="2"/>
  <c r="J443" i="2"/>
  <c r="J4273" i="2"/>
  <c r="J3677" i="2"/>
  <c r="J3471" i="2"/>
  <c r="J1965" i="2"/>
  <c r="J1446" i="2"/>
  <c r="J254" i="2"/>
  <c r="J2000" i="2"/>
  <c r="J402" i="2"/>
  <c r="J2603" i="2"/>
  <c r="J185" i="2"/>
  <c r="J888" i="2"/>
  <c r="J2240" i="2"/>
  <c r="J1984" i="2"/>
  <c r="J3676" i="2"/>
  <c r="J1127" i="2"/>
  <c r="J188" i="2"/>
  <c r="J2761" i="2"/>
  <c r="J1372" i="2"/>
  <c r="J4584" i="2"/>
  <c r="J3671" i="2"/>
  <c r="J1547" i="2"/>
  <c r="J1026" i="2"/>
  <c r="J4341" i="2"/>
  <c r="J930" i="2"/>
  <c r="J703" i="2"/>
  <c r="J4364" i="2"/>
  <c r="J2712" i="2"/>
  <c r="J1962" i="2"/>
  <c r="J3868" i="2"/>
  <c r="J4765" i="2"/>
  <c r="J1589" i="2"/>
  <c r="J2292" i="2"/>
  <c r="J3150" i="2"/>
  <c r="J331" i="2"/>
  <c r="J2844" i="2"/>
  <c r="J1798" i="2"/>
  <c r="J1419" i="2"/>
  <c r="J1593" i="2"/>
  <c r="J3192" i="2"/>
  <c r="J1099" i="2"/>
  <c r="J2305" i="2"/>
  <c r="J446" i="2"/>
  <c r="J4556" i="2"/>
  <c r="J833" i="2"/>
  <c r="J2846" i="2"/>
  <c r="J4305" i="2"/>
  <c r="J3054" i="2"/>
  <c r="J3012" i="2"/>
  <c r="J660" i="2"/>
  <c r="J445" i="2"/>
  <c r="J2835" i="2"/>
  <c r="J1480" i="2"/>
  <c r="J1885" i="2"/>
  <c r="J1664" i="2"/>
  <c r="J2796" i="2"/>
  <c r="J4772" i="2"/>
  <c r="J2286" i="2"/>
  <c r="J1342" i="2"/>
  <c r="J1365" i="2"/>
  <c r="J517" i="2"/>
  <c r="J4114" i="2"/>
  <c r="J3721" i="2"/>
  <c r="J1081" i="2"/>
  <c r="J378" i="2"/>
  <c r="J2560" i="2"/>
  <c r="J428" i="2"/>
  <c r="J2511" i="2"/>
  <c r="J2364" i="2"/>
  <c r="J375" i="2"/>
  <c r="J2706" i="2"/>
  <c r="J2795" i="2"/>
  <c r="J2778" i="2"/>
  <c r="J2771" i="2"/>
  <c r="J3776" i="2"/>
  <c r="J302" i="2"/>
  <c r="J1912" i="2"/>
  <c r="J3459" i="2"/>
  <c r="J1636" i="2"/>
  <c r="J488" i="2"/>
  <c r="J1495" i="2"/>
  <c r="J2083" i="2"/>
  <c r="J927" i="2"/>
  <c r="J4291" i="2"/>
  <c r="J3138" i="2"/>
  <c r="J4762" i="2"/>
  <c r="J534" i="2"/>
  <c r="J354" i="2"/>
  <c r="J772" i="2"/>
  <c r="J693" i="2"/>
  <c r="J4469" i="2"/>
  <c r="J448" i="2"/>
  <c r="J393" i="2"/>
  <c r="J525" i="2"/>
  <c r="J789" i="2"/>
  <c r="J705" i="2"/>
  <c r="J4489" i="2"/>
  <c r="J986" i="2"/>
  <c r="J552" i="2"/>
  <c r="J1507" i="2"/>
  <c r="J2665" i="2"/>
  <c r="J950" i="2"/>
  <c r="J2863" i="2"/>
  <c r="J4101" i="2"/>
  <c r="J2175" i="2"/>
  <c r="J4664" i="2"/>
  <c r="J3504" i="2"/>
  <c r="J4611" i="2"/>
  <c r="J1704" i="2"/>
  <c r="J3810" i="2"/>
  <c r="J50" i="2"/>
  <c r="J3433" i="2"/>
  <c r="J1681" i="2"/>
  <c r="J1425" i="2"/>
  <c r="J4196" i="2"/>
  <c r="J3142" i="2"/>
  <c r="J4955" i="2"/>
  <c r="J2830" i="2"/>
  <c r="J1845" i="2"/>
  <c r="J3934" i="2"/>
  <c r="J3864" i="2"/>
  <c r="J2122" i="2"/>
  <c r="J1314" i="2"/>
  <c r="J3640" i="2"/>
  <c r="J3691" i="2"/>
  <c r="J1468" i="2"/>
  <c r="J2913" i="2"/>
  <c r="J677" i="2"/>
  <c r="J3328" i="2"/>
  <c r="J1767" i="2"/>
  <c r="J3115" i="2"/>
  <c r="J3151" i="2"/>
  <c r="J3744" i="2"/>
  <c r="J1235" i="2"/>
  <c r="J2018" i="2"/>
  <c r="J925" i="2"/>
  <c r="J4208" i="2"/>
  <c r="J1142" i="2"/>
  <c r="J588" i="2"/>
  <c r="J842" i="2"/>
  <c r="J813" i="2"/>
  <c r="J1439" i="2"/>
  <c r="J162" i="2"/>
  <c r="J1679" i="2"/>
  <c r="J1778" i="2"/>
  <c r="J4052" i="2"/>
  <c r="J4614" i="2"/>
  <c r="J390" i="2"/>
  <c r="J2572" i="2"/>
  <c r="J4721" i="2"/>
  <c r="J4656" i="2"/>
  <c r="J3804" i="2"/>
  <c r="J2340" i="2"/>
  <c r="J1807" i="2"/>
  <c r="J304" i="2"/>
  <c r="J562" i="2"/>
  <c r="J1981" i="2"/>
  <c r="J362" i="2"/>
  <c r="J1398" i="2"/>
  <c r="J974" i="2"/>
  <c r="J2250" i="2"/>
  <c r="J613" i="2"/>
  <c r="J311" i="2"/>
  <c r="J624" i="2"/>
  <c r="J3589" i="2"/>
  <c r="J4002" i="2"/>
  <c r="J1180" i="2"/>
  <c r="J4514" i="2"/>
  <c r="J554" i="2"/>
  <c r="J1614" i="2"/>
  <c r="J4909" i="2"/>
  <c r="J2393" i="2"/>
  <c r="J3064" i="2"/>
  <c r="J2831" i="2"/>
  <c r="J357" i="2"/>
  <c r="J433" i="2"/>
  <c r="J4613" i="2"/>
  <c r="J4739" i="2"/>
  <c r="J1762" i="2"/>
  <c r="J21" i="2"/>
  <c r="J3887" i="2"/>
  <c r="J685" i="2"/>
  <c r="J3378" i="2"/>
  <c r="J4980" i="2"/>
  <c r="J4920" i="2"/>
  <c r="J4755" i="2"/>
  <c r="J4693" i="2"/>
  <c r="J4332" i="2"/>
  <c r="J4298" i="2"/>
  <c r="J4226" i="2"/>
  <c r="J1880" i="2"/>
  <c r="J1504" i="2"/>
  <c r="J1384" i="2"/>
  <c r="J347" i="2"/>
  <c r="J1510" i="2"/>
  <c r="J510" i="2"/>
  <c r="J1047" i="2"/>
  <c r="J2410" i="2"/>
  <c r="J4555" i="2"/>
  <c r="J4874" i="2"/>
  <c r="J4127" i="2"/>
  <c r="J17" i="2"/>
  <c r="J2031" i="2"/>
  <c r="J2304" i="2"/>
  <c r="J4886" i="2"/>
  <c r="J1066" i="2"/>
  <c r="J3313" i="2"/>
  <c r="J2690" i="2"/>
  <c r="J4936" i="2"/>
  <c r="J4978" i="2"/>
  <c r="J3549" i="2"/>
  <c r="J4628" i="2"/>
  <c r="J322" i="2"/>
  <c r="J4193" i="2"/>
  <c r="J3872" i="2"/>
  <c r="J2791" i="2"/>
  <c r="J999" i="2"/>
  <c r="J759" i="2"/>
  <c r="J598" i="2"/>
  <c r="J261" i="2"/>
  <c r="J4683" i="2"/>
  <c r="J2222" i="2"/>
  <c r="J3212" i="2"/>
  <c r="J4888" i="2"/>
  <c r="J4179" i="2"/>
  <c r="J4346" i="2"/>
  <c r="J109" i="2"/>
  <c r="J4321" i="2"/>
  <c r="J1624" i="2"/>
  <c r="J1300" i="2"/>
  <c r="J4707" i="2"/>
  <c r="J4619" i="2"/>
  <c r="J3812" i="2"/>
  <c r="J2025" i="2"/>
  <c r="J3889" i="2"/>
  <c r="J2092" i="2"/>
  <c r="J3768" i="2"/>
  <c r="J1141" i="2"/>
  <c r="J4868" i="2"/>
  <c r="J3269" i="2"/>
  <c r="J3088" i="2"/>
  <c r="J2436" i="2"/>
  <c r="J1265" i="2"/>
  <c r="J4881" i="2"/>
  <c r="J981" i="2"/>
  <c r="J1819" i="2"/>
  <c r="J676" i="2"/>
  <c r="J108" i="2"/>
  <c r="J1867" i="2"/>
  <c r="J1332" i="2"/>
  <c r="J2898" i="2"/>
  <c r="J2300" i="2"/>
  <c r="J1902" i="2"/>
  <c r="J4950" i="2"/>
  <c r="J4292" i="2"/>
  <c r="J4192" i="2"/>
  <c r="J4062" i="2"/>
  <c r="J2404" i="2"/>
  <c r="J2129" i="2"/>
  <c r="J1667" i="2"/>
  <c r="J1248" i="2"/>
  <c r="J513" i="2"/>
  <c r="J3848" i="2"/>
  <c r="J3272" i="2"/>
  <c r="J923" i="2"/>
  <c r="J106" i="2"/>
  <c r="J2280" i="2"/>
  <c r="J522" i="2"/>
  <c r="J3040" i="2"/>
  <c r="J4440" i="2"/>
  <c r="J4834" i="2"/>
  <c r="J2324" i="2"/>
  <c r="J2414" i="2"/>
  <c r="J1842" i="2"/>
  <c r="J590" i="2"/>
  <c r="J3362" i="2"/>
  <c r="J2087" i="2"/>
  <c r="J4117" i="2"/>
  <c r="J187" i="2"/>
  <c r="J2938" i="2"/>
  <c r="J1063" i="2"/>
  <c r="J4912" i="2"/>
  <c r="J4253" i="2"/>
  <c r="J3903" i="2"/>
  <c r="J2868" i="2"/>
  <c r="J2589" i="2"/>
  <c r="J2446" i="2"/>
  <c r="J2322" i="2"/>
  <c r="J2166" i="2"/>
  <c r="J342" i="2"/>
  <c r="J160" i="2"/>
  <c r="J997" i="2"/>
  <c r="J4880" i="2"/>
  <c r="J1732" i="2"/>
  <c r="J2147" i="2"/>
  <c r="J1020" i="2"/>
  <c r="J2024" i="2"/>
  <c r="J4618" i="2"/>
  <c r="J1064" i="2"/>
  <c r="J982" i="2"/>
  <c r="J215" i="2"/>
  <c r="J2779" i="2"/>
  <c r="J2035" i="2"/>
  <c r="J4905" i="2"/>
  <c r="J3632" i="2"/>
  <c r="J4682" i="2"/>
  <c r="J2841" i="2"/>
  <c r="J286" i="2"/>
  <c r="J3684" i="2"/>
  <c r="J546" i="2"/>
  <c r="J2439" i="2"/>
  <c r="J2173" i="2"/>
  <c r="J4522" i="2"/>
  <c r="J4387" i="2"/>
  <c r="J4092" i="2"/>
  <c r="J3902" i="2"/>
  <c r="J3649" i="2"/>
  <c r="J3583" i="2"/>
  <c r="J3223" i="2"/>
  <c r="J3119" i="2"/>
  <c r="J2165" i="2"/>
  <c r="J2057" i="2"/>
  <c r="J1757" i="2"/>
  <c r="J1204" i="2"/>
  <c r="J159" i="2"/>
  <c r="J34" i="2"/>
  <c r="J4428" i="2"/>
  <c r="J1754" i="2"/>
  <c r="J51" i="2"/>
  <c r="J4345" i="2"/>
  <c r="J596" i="2"/>
  <c r="J2224" i="2"/>
  <c r="J4858" i="2"/>
  <c r="J3298" i="2"/>
  <c r="J2044" i="2"/>
  <c r="J3694" i="2"/>
  <c r="J411" i="2"/>
  <c r="J2378" i="2"/>
  <c r="J1820" i="2"/>
  <c r="J4075" i="2"/>
  <c r="J4354" i="2"/>
  <c r="J702" i="2"/>
  <c r="J2599" i="2"/>
  <c r="J285" i="2"/>
  <c r="J3764" i="2"/>
  <c r="J2747" i="2"/>
  <c r="J2490" i="2"/>
  <c r="J4542" i="2"/>
  <c r="J1181" i="2"/>
  <c r="J4944" i="2"/>
  <c r="J4483" i="2"/>
  <c r="J4357" i="2"/>
  <c r="J4216" i="2"/>
  <c r="J3901" i="2"/>
  <c r="J3829" i="2"/>
  <c r="J3071" i="2"/>
  <c r="J2208" i="2"/>
  <c r="J1796" i="2"/>
  <c r="J1336" i="2"/>
  <c r="J1203" i="2"/>
  <c r="J905" i="2"/>
  <c r="J465" i="2"/>
  <c r="J32" i="2"/>
  <c r="J1993" i="2"/>
  <c r="J4468" i="2"/>
  <c r="J952" i="2"/>
  <c r="J4160" i="2"/>
  <c r="J3760" i="2"/>
  <c r="J3407" i="2"/>
  <c r="J2237" i="2"/>
  <c r="J2125" i="2"/>
  <c r="J1112" i="2"/>
  <c r="J748" i="2"/>
  <c r="J243" i="2"/>
  <c r="J3078" i="2"/>
  <c r="J1720" i="2"/>
  <c r="J308" i="2"/>
  <c r="J3241" i="2"/>
  <c r="J2751" i="2"/>
  <c r="J728" i="2"/>
  <c r="J171" i="2"/>
  <c r="J2918" i="2"/>
  <c r="J2421" i="2"/>
  <c r="J4949" i="2"/>
  <c r="J1119" i="2"/>
  <c r="J778" i="2"/>
  <c r="J4759" i="2"/>
  <c r="J3171" i="2"/>
  <c r="J4870" i="2"/>
  <c r="J4186" i="2"/>
  <c r="J4122" i="2"/>
  <c r="J3826" i="2"/>
  <c r="J3327" i="2"/>
  <c r="J3184" i="2"/>
  <c r="J2927" i="2"/>
  <c r="J2716" i="2"/>
  <c r="J1697" i="2"/>
  <c r="J1239" i="2"/>
  <c r="J785" i="2"/>
  <c r="J1007" i="2"/>
  <c r="J1295" i="2"/>
  <c r="J1685" i="2"/>
  <c r="J3083" i="2"/>
  <c r="J79" i="2"/>
  <c r="J4550" i="2"/>
  <c r="J4279" i="2"/>
  <c r="J4185" i="2"/>
  <c r="J3856" i="2"/>
  <c r="J3681" i="2"/>
  <c r="J3579" i="2"/>
  <c r="J3183" i="2"/>
  <c r="J2504" i="2"/>
  <c r="J2205" i="2"/>
  <c r="J1482" i="2"/>
  <c r="J1287" i="2"/>
  <c r="J937" i="2"/>
  <c r="J72" i="2"/>
  <c r="J3757" i="2"/>
  <c r="J2154" i="2"/>
  <c r="J3906" i="2"/>
  <c r="J2014" i="2"/>
  <c r="J828" i="2"/>
  <c r="J2275" i="2"/>
  <c r="J1740" i="2"/>
  <c r="J1677" i="2"/>
  <c r="J295" i="2"/>
  <c r="J1003" i="2"/>
  <c r="J1220" i="2"/>
  <c r="J3087" i="2"/>
  <c r="J3912" i="2"/>
  <c r="J3928" i="2"/>
  <c r="J1039" i="2"/>
  <c r="J1234" i="2"/>
  <c r="J4032" i="2"/>
  <c r="J4940" i="2"/>
  <c r="J4839" i="2"/>
  <c r="J4775" i="2"/>
  <c r="J4382" i="2"/>
  <c r="J4240" i="2"/>
  <c r="J4184" i="2"/>
  <c r="J3605" i="2"/>
  <c r="J4088" i="2"/>
  <c r="J2461" i="2"/>
  <c r="J3057" i="2"/>
  <c r="J3816" i="2"/>
  <c r="J1079" i="2"/>
  <c r="J1092" i="2"/>
  <c r="J1868" i="2"/>
  <c r="J1982" i="2"/>
  <c r="J2291" i="2"/>
  <c r="J835" i="2"/>
  <c r="J1521" i="2"/>
  <c r="J4938" i="2"/>
  <c r="J3230" i="2"/>
  <c r="J2750" i="2"/>
  <c r="J2701" i="2"/>
  <c r="J558" i="2"/>
  <c r="J2910" i="2"/>
  <c r="J248" i="2"/>
  <c r="J3145" i="2"/>
  <c r="J4640" i="2"/>
  <c r="J4020" i="2"/>
  <c r="J3854" i="2"/>
  <c r="J3712" i="2"/>
  <c r="J3636" i="2"/>
  <c r="J3027" i="2"/>
  <c r="J1008" i="2"/>
  <c r="J4351" i="2"/>
  <c r="J2772" i="2"/>
  <c r="J699" i="2"/>
  <c r="J4465" i="2"/>
  <c r="J3141" i="2"/>
  <c r="J2238" i="2"/>
  <c r="J3828" i="2"/>
  <c r="J4665" i="2"/>
  <c r="J2988" i="2"/>
  <c r="J1393" i="2"/>
  <c r="J1130" i="2"/>
  <c r="J1417" i="2"/>
  <c r="J3187" i="2"/>
  <c r="J2849" i="2"/>
  <c r="J1160" i="2"/>
  <c r="J3519" i="2"/>
  <c r="J4975" i="2"/>
  <c r="J1925" i="2"/>
  <c r="J4027" i="2"/>
  <c r="J2774" i="2"/>
  <c r="J2848" i="2"/>
  <c r="J1607" i="2"/>
  <c r="J4294" i="2"/>
  <c r="J2093" i="2"/>
  <c r="J1391" i="2"/>
  <c r="J5001" i="2"/>
  <c r="J3395" i="2"/>
  <c r="J336" i="2"/>
  <c r="J2643" i="2"/>
  <c r="J3315" i="2"/>
  <c r="J874" i="2"/>
  <c r="J2326" i="2"/>
  <c r="J2776" i="2"/>
  <c r="J3931" i="2"/>
  <c r="J1012" i="2"/>
  <c r="J3743" i="2"/>
  <c r="J501" i="2"/>
  <c r="J3294" i="2"/>
  <c r="J3041" i="2"/>
  <c r="J1712" i="2"/>
  <c r="J4959" i="2"/>
  <c r="J323" i="2"/>
  <c r="J2265" i="2"/>
  <c r="J4889" i="2"/>
  <c r="J4515" i="2"/>
  <c r="J4537" i="2"/>
  <c r="J3341" i="2"/>
  <c r="J1440" i="2"/>
  <c r="J3431" i="2"/>
  <c r="J1801" i="2"/>
  <c r="J1467" i="2"/>
  <c r="J4935" i="2"/>
  <c r="J4702" i="2"/>
  <c r="J4407" i="2"/>
  <c r="J4380" i="2"/>
  <c r="J4311" i="2"/>
  <c r="J4276" i="2"/>
  <c r="J4210" i="2"/>
  <c r="J4182" i="2"/>
  <c r="J4081" i="2"/>
  <c r="J3987" i="2"/>
  <c r="J3711" i="2"/>
  <c r="J3499" i="2"/>
  <c r="J3355" i="2"/>
  <c r="J3180" i="2"/>
  <c r="J2993" i="2"/>
  <c r="J2743" i="2"/>
  <c r="J2501" i="2"/>
  <c r="J2270" i="2"/>
  <c r="J1973" i="2"/>
  <c r="J1860" i="2"/>
  <c r="J1743" i="2"/>
  <c r="J1650" i="2"/>
  <c r="J1280" i="2"/>
  <c r="J1148" i="2"/>
  <c r="J975" i="2"/>
  <c r="J781" i="2"/>
  <c r="J575" i="2"/>
  <c r="J275" i="2"/>
  <c r="J69" i="2"/>
  <c r="J1631" i="2"/>
  <c r="J845" i="2"/>
  <c r="J2088" i="2"/>
  <c r="J2974" i="2"/>
  <c r="J3909" i="2"/>
  <c r="J3007" i="2"/>
  <c r="J3342" i="2"/>
  <c r="J3277" i="2"/>
  <c r="J2117" i="2"/>
  <c r="J2489" i="2"/>
  <c r="J1465" i="2"/>
  <c r="J767" i="2"/>
  <c r="J4436" i="2"/>
  <c r="J2658" i="2"/>
  <c r="J4073" i="2"/>
  <c r="J793" i="2"/>
  <c r="J790" i="2"/>
  <c r="J3978" i="2"/>
  <c r="J210" i="2"/>
  <c r="J2534" i="2"/>
  <c r="J321" i="2"/>
  <c r="J988" i="2"/>
  <c r="J2380" i="2"/>
  <c r="J1898" i="2"/>
  <c r="J1370" i="2"/>
  <c r="J1763" i="2"/>
  <c r="J112" i="2"/>
  <c r="J4262" i="2"/>
  <c r="J2633" i="2"/>
  <c r="J4883" i="2"/>
  <c r="J4084" i="2"/>
  <c r="J2242" i="2"/>
  <c r="J138" i="2"/>
  <c r="J4859" i="2"/>
  <c r="J1999" i="2"/>
  <c r="J1071" i="2"/>
  <c r="J3664" i="2"/>
  <c r="J3485" i="2"/>
  <c r="J2853" i="2"/>
  <c r="J2456" i="2"/>
  <c r="J2394" i="2"/>
  <c r="J844" i="2"/>
  <c r="J4579" i="2"/>
  <c r="J1297" i="2"/>
  <c r="J4094" i="2"/>
  <c r="J4136" i="2"/>
  <c r="J657" i="2"/>
  <c r="J3131" i="2"/>
  <c r="J803" i="2"/>
  <c r="J1330" i="2"/>
  <c r="J4026" i="2"/>
  <c r="J4661" i="2"/>
  <c r="J879" i="2"/>
  <c r="J1734" i="2"/>
  <c r="J4925" i="2"/>
  <c r="J4572" i="2"/>
  <c r="J363" i="2"/>
  <c r="J1718" i="2"/>
  <c r="J1739" i="2"/>
  <c r="J333" i="2"/>
  <c r="J3042" i="2"/>
  <c r="J419" i="2"/>
  <c r="J1312" i="2"/>
  <c r="J3091" i="2"/>
  <c r="J4116" i="2"/>
  <c r="J3738" i="2"/>
  <c r="J289" i="2"/>
  <c r="J1674" i="2"/>
  <c r="J3089" i="2"/>
  <c r="J2655" i="2"/>
  <c r="J4498" i="2"/>
  <c r="J3383" i="2"/>
  <c r="J3363" i="2"/>
  <c r="J1487" i="2"/>
  <c r="J3695" i="2"/>
  <c r="J2838" i="2"/>
  <c r="J3441" i="2"/>
  <c r="J618" i="2"/>
  <c r="J2933" i="2"/>
  <c r="J329" i="2"/>
  <c r="J1737" i="2"/>
  <c r="J2172" i="2"/>
  <c r="J1262" i="2"/>
  <c r="J4860" i="2"/>
  <c r="J1853" i="2"/>
  <c r="J533" i="2"/>
  <c r="J4142" i="2"/>
  <c r="J1068" i="2"/>
  <c r="J706" i="2"/>
  <c r="J3935" i="2"/>
  <c r="J612" i="2"/>
  <c r="J4470" i="2"/>
  <c r="J921" i="2"/>
  <c r="J4638" i="2"/>
  <c r="J103" i="2"/>
  <c r="J3497" i="2"/>
  <c r="J1368" i="2"/>
  <c r="J1040" i="2"/>
  <c r="J2678" i="2"/>
  <c r="J3498" i="2"/>
  <c r="J2131" i="2"/>
  <c r="J2385" i="2"/>
  <c r="J3351" i="2"/>
  <c r="J2847" i="2"/>
  <c r="J2691" i="2"/>
  <c r="J3525" i="2"/>
  <c r="J4536" i="2"/>
  <c r="J2331" i="2"/>
  <c r="J991" i="2"/>
  <c r="J651" i="2"/>
  <c r="J327" i="2"/>
  <c r="J4115" i="2"/>
  <c r="J1261" i="2"/>
  <c r="J2997" i="2"/>
  <c r="J2384" i="2"/>
  <c r="J989" i="2"/>
  <c r="J3389" i="2"/>
  <c r="J3865" i="2"/>
  <c r="J4740" i="2"/>
  <c r="J245" i="2"/>
  <c r="J3417" i="2"/>
  <c r="J3842" i="2"/>
  <c r="J1291" i="2"/>
  <c r="J3690" i="2"/>
  <c r="J4990" i="2"/>
  <c r="J4823" i="2"/>
  <c r="J4632" i="2"/>
  <c r="J3094" i="2"/>
  <c r="J2981" i="2"/>
  <c r="J2107" i="2"/>
  <c r="J526" i="2"/>
  <c r="J912" i="2"/>
  <c r="J3971" i="2"/>
  <c r="J2604" i="2"/>
  <c r="J1257" i="2"/>
  <c r="J469" i="2"/>
  <c r="J3167" i="2"/>
  <c r="J1192" i="2"/>
  <c r="J2170" i="2"/>
  <c r="J2376" i="2"/>
  <c r="J2797" i="2"/>
  <c r="J886" i="2"/>
  <c r="J4513" i="2"/>
  <c r="J1410" i="2"/>
  <c r="J2700" i="2"/>
  <c r="J3246" i="2"/>
  <c r="J4402" i="2"/>
  <c r="J3198" i="2"/>
  <c r="J3674" i="2"/>
  <c r="J3215" i="2"/>
  <c r="J2697" i="2"/>
  <c r="J2571" i="2"/>
  <c r="J3271" i="2"/>
  <c r="J863" i="2"/>
  <c r="J2813" i="2"/>
  <c r="J1255" i="2"/>
  <c r="J1638" i="2"/>
  <c r="J1959" i="2"/>
  <c r="J3566" i="2"/>
  <c r="J4055" i="2"/>
  <c r="J2583" i="2"/>
  <c r="J630" i="2"/>
  <c r="J4989" i="2"/>
  <c r="J4067" i="2"/>
  <c r="J4013" i="2"/>
  <c r="J1270" i="2"/>
  <c r="J482" i="2"/>
  <c r="J2220" i="2"/>
  <c r="J1675" i="2"/>
  <c r="J529" i="2"/>
  <c r="J3176" i="2"/>
  <c r="J82" i="2"/>
  <c r="J4894" i="2"/>
  <c r="J1301" i="2"/>
  <c r="J1800" i="2"/>
  <c r="J3641" i="2"/>
  <c r="J3420" i="2"/>
  <c r="J1815" i="2"/>
  <c r="J3421" i="2"/>
  <c r="J2225" i="2"/>
  <c r="J4512" i="2"/>
  <c r="J898" i="2"/>
  <c r="J4111" i="2"/>
  <c r="J634" i="2"/>
  <c r="J3424" i="2"/>
  <c r="J3346" i="2"/>
  <c r="J1307" i="2"/>
  <c r="J2937" i="2"/>
  <c r="J3066" i="2"/>
  <c r="J2756" i="2"/>
  <c r="J3767" i="2"/>
  <c r="J421" i="2"/>
  <c r="J3612" i="2"/>
  <c r="J648" i="2"/>
  <c r="J508" i="2"/>
  <c r="J4783" i="2"/>
  <c r="J2798" i="2"/>
  <c r="J589" i="2"/>
  <c r="J836" i="2"/>
  <c r="J1781" i="2"/>
  <c r="J368" i="2"/>
  <c r="J4410" i="2"/>
  <c r="J3708" i="2"/>
  <c r="J1252" i="2"/>
  <c r="J4518" i="2"/>
  <c r="J3522" i="2"/>
  <c r="J581" i="2"/>
  <c r="J3665" i="2"/>
  <c r="J313" i="2"/>
  <c r="J2008" i="2"/>
  <c r="J1366" i="2"/>
  <c r="J1782" i="2"/>
  <c r="J2958" i="2"/>
  <c r="J3910" i="2"/>
  <c r="J3418" i="2"/>
  <c r="J2201" i="2"/>
  <c r="J4986" i="2"/>
  <c r="J4629" i="2"/>
  <c r="J4260" i="2"/>
  <c r="J3623" i="2"/>
  <c r="J3382" i="2"/>
  <c r="J2794" i="2"/>
  <c r="J2734" i="2"/>
  <c r="J2629" i="2"/>
  <c r="J2136" i="2"/>
  <c r="J1306" i="2"/>
  <c r="J348" i="2"/>
  <c r="J1210" i="2"/>
  <c r="J2545" i="2"/>
  <c r="J2110" i="2"/>
  <c r="J2876" i="2"/>
  <c r="J3358" i="2"/>
  <c r="J1070" i="2"/>
  <c r="J352" i="2"/>
  <c r="J3573" i="2"/>
  <c r="J3116" i="2"/>
  <c r="J713" i="2"/>
  <c r="J1445" i="2"/>
  <c r="J4012" i="2"/>
  <c r="J1259" i="2"/>
  <c r="J895" i="2"/>
  <c r="J3653" i="2"/>
  <c r="J2626" i="2"/>
  <c r="J2052" i="2"/>
  <c r="J1708" i="2"/>
  <c r="J1949" i="2"/>
  <c r="J1663" i="2"/>
  <c r="J1826" i="2"/>
  <c r="J2434" i="2"/>
  <c r="J2253" i="2"/>
  <c r="J1887" i="2"/>
  <c r="J3360" i="2"/>
  <c r="J4362" i="2"/>
  <c r="J1629" i="2"/>
  <c r="J1349" i="2"/>
  <c r="J1264" i="2"/>
  <c r="J439" i="2"/>
  <c r="J1438" i="2"/>
  <c r="J174" i="2"/>
  <c r="J1553" i="2"/>
  <c r="J1645" i="2"/>
  <c r="J1550" i="2"/>
  <c r="J4158" i="2"/>
  <c r="J4068" i="2"/>
  <c r="J1169" i="2"/>
  <c r="J2053" i="2"/>
  <c r="J603" i="2"/>
  <c r="J1034" i="2"/>
  <c r="J584" i="2"/>
  <c r="J180" i="2"/>
  <c r="J679" i="2"/>
  <c r="J862" i="2"/>
  <c r="J4855" i="2"/>
  <c r="J385" i="2"/>
  <c r="J3565" i="2"/>
  <c r="J3195" i="2"/>
  <c r="J1817" i="2"/>
  <c r="J4771" i="2"/>
  <c r="J4946" i="2"/>
  <c r="J1671" i="2"/>
  <c r="J2194" i="2"/>
  <c r="J359" i="2"/>
  <c r="J2336" i="2"/>
  <c r="J1489" i="2"/>
  <c r="J1163" i="2"/>
  <c r="J1924" i="2"/>
  <c r="J3595" i="2"/>
  <c r="J799" i="2"/>
  <c r="J212" i="2"/>
  <c r="J3544" i="2"/>
  <c r="J389" i="2"/>
  <c r="J4787" i="2"/>
  <c r="J3122" i="2"/>
  <c r="J2942" i="2"/>
  <c r="J2174" i="2"/>
  <c r="J2069" i="2"/>
  <c r="J1995" i="2"/>
  <c r="J1821" i="2"/>
  <c r="J2199" i="2"/>
  <c r="J145" i="2"/>
  <c r="J2508" i="2"/>
  <c r="J739" i="2"/>
  <c r="J3214" i="2"/>
  <c r="J632" i="2"/>
  <c r="J4269" i="2"/>
  <c r="J3529" i="2"/>
  <c r="J1011" i="2"/>
  <c r="J2362" i="2"/>
  <c r="J1588" i="2"/>
  <c r="J4747" i="2"/>
  <c r="J2395" i="2"/>
  <c r="J4525" i="2"/>
  <c r="J4718" i="2"/>
  <c r="J4486" i="2"/>
  <c r="J4425" i="2"/>
  <c r="J3658" i="2"/>
  <c r="J3585" i="2"/>
  <c r="J1546" i="2"/>
  <c r="J468" i="2"/>
  <c r="J127" i="2"/>
  <c r="J2356" i="2"/>
  <c r="J3571" i="2"/>
  <c r="J44" i="2"/>
  <c r="J3011" i="2"/>
  <c r="J3334" i="2"/>
  <c r="J267" i="2"/>
  <c r="J2656" i="2"/>
  <c r="J2243" i="2"/>
  <c r="J2193" i="2"/>
  <c r="J1347" i="2"/>
  <c r="J1649" i="2"/>
  <c r="J751" i="2"/>
  <c r="J4600" i="2"/>
  <c r="J182" i="2"/>
  <c r="J1913" i="2"/>
  <c r="J4808" i="2"/>
  <c r="J697" i="2"/>
  <c r="J4390" i="2"/>
  <c r="J1360" i="2"/>
  <c r="J4806" i="2"/>
  <c r="J2152" i="2"/>
  <c r="J4928" i="2"/>
  <c r="J1872" i="2"/>
  <c r="J4191" i="2"/>
  <c r="J3377" i="2"/>
  <c r="J3156" i="2"/>
  <c r="J3077" i="2"/>
  <c r="J2027" i="2"/>
  <c r="J1380" i="2"/>
  <c r="J1158" i="2"/>
  <c r="J638" i="2"/>
  <c r="J512" i="2"/>
  <c r="J1693" i="2"/>
  <c r="J3631" i="2"/>
  <c r="J23" i="2"/>
  <c r="J1346" i="2"/>
  <c r="J3518" i="2"/>
  <c r="J200" i="2"/>
  <c r="J798" i="2"/>
  <c r="J2936" i="2"/>
  <c r="J555" i="2"/>
  <c r="J972" i="2"/>
  <c r="J3345" i="2"/>
  <c r="J4688" i="2"/>
  <c r="J384" i="2"/>
  <c r="J2908" i="2"/>
  <c r="J620" i="2"/>
  <c r="J2982" i="2"/>
  <c r="J1875" i="2"/>
  <c r="J2625" i="2"/>
  <c r="J3722" i="2"/>
  <c r="J4749" i="2"/>
  <c r="J3766" i="2"/>
  <c r="J1934" i="2"/>
  <c r="J68" i="2"/>
  <c r="J3838" i="2"/>
  <c r="J2099" i="2"/>
  <c r="J4496" i="2"/>
  <c r="J2418" i="2"/>
  <c r="J654" i="2"/>
  <c r="J4933" i="2"/>
  <c r="J2203" i="2"/>
  <c r="J4608" i="2"/>
  <c r="J67" i="2"/>
  <c r="J1710" i="2"/>
  <c r="J4295" i="2"/>
  <c r="J4911" i="2"/>
  <c r="J4252" i="2"/>
  <c r="J3259" i="2"/>
  <c r="J3155" i="2"/>
  <c r="J3039" i="2"/>
  <c r="J2684" i="2"/>
  <c r="J2588" i="2"/>
  <c r="J2321" i="2"/>
  <c r="J2127" i="2"/>
  <c r="J2097" i="2"/>
  <c r="J1714" i="2"/>
  <c r="J1413" i="2"/>
  <c r="J3256" i="2"/>
  <c r="J4454" i="2"/>
  <c r="J2638" i="2"/>
  <c r="J2396" i="2"/>
  <c r="J3979" i="2"/>
  <c r="J2086" i="2"/>
  <c r="J1227" i="2"/>
  <c r="J3970" i="2"/>
  <c r="J1509" i="2"/>
  <c r="J1582" i="2"/>
  <c r="J3669" i="2"/>
  <c r="J165" i="2"/>
  <c r="J296" i="2"/>
  <c r="J4680" i="2"/>
  <c r="J4456" i="2"/>
  <c r="J4129" i="2"/>
  <c r="J3929" i="2"/>
  <c r="J3474" i="2"/>
  <c r="J3186" i="2"/>
  <c r="J2473" i="2"/>
  <c r="J2164" i="2"/>
  <c r="J1449" i="2"/>
  <c r="J1245" i="2"/>
  <c r="J985" i="2"/>
  <c r="J586" i="2"/>
  <c r="J3018" i="2"/>
  <c r="J3526" i="2"/>
  <c r="J531" i="2"/>
  <c r="J3402" i="2"/>
  <c r="J2379" i="2"/>
  <c r="J4257" i="2"/>
  <c r="J911" i="2"/>
  <c r="J1375" i="2"/>
  <c r="J4204" i="2"/>
  <c r="J3320" i="2"/>
  <c r="J2883" i="2"/>
  <c r="J371" i="2"/>
  <c r="J3990" i="2"/>
  <c r="J4421" i="2"/>
  <c r="J4187" i="2"/>
  <c r="J3794" i="2"/>
  <c r="J3371" i="2"/>
  <c r="J3001" i="2"/>
  <c r="J2586" i="2"/>
  <c r="J2549" i="2"/>
  <c r="J2095" i="2"/>
  <c r="J1577" i="2"/>
  <c r="J939" i="2"/>
  <c r="J282" i="2"/>
  <c r="J1979" i="2"/>
  <c r="J831" i="2"/>
  <c r="J823" i="2"/>
  <c r="J2757" i="2"/>
  <c r="J2674" i="2"/>
  <c r="J916" i="2"/>
  <c r="J4432" i="2"/>
  <c r="J3366" i="2"/>
  <c r="J1749" i="2"/>
  <c r="J4841" i="2"/>
  <c r="J4551" i="2"/>
  <c r="J4415" i="2"/>
  <c r="J4156" i="2"/>
  <c r="J3857" i="2"/>
  <c r="J2471" i="2"/>
  <c r="J1483" i="2"/>
  <c r="J1201" i="2"/>
  <c r="J903" i="2"/>
  <c r="J502" i="2"/>
  <c r="J1010" i="2"/>
  <c r="J4932" i="2"/>
  <c r="J3753" i="2"/>
  <c r="J2463" i="2"/>
  <c r="J3997" i="2"/>
  <c r="J4769" i="2"/>
  <c r="J2855" i="2"/>
  <c r="J4869" i="2"/>
  <c r="J4480" i="2"/>
  <c r="J4213" i="2"/>
  <c r="J3326" i="2"/>
  <c r="J3029" i="2"/>
  <c r="J2160" i="2"/>
  <c r="J1943" i="2"/>
  <c r="J1788" i="2"/>
  <c r="J1657" i="2"/>
  <c r="J1534" i="2"/>
  <c r="J1329" i="2"/>
  <c r="J1238" i="2"/>
  <c r="J784" i="2"/>
  <c r="J578" i="2"/>
  <c r="J278" i="2"/>
  <c r="J118" i="2"/>
  <c r="J3368" i="2"/>
  <c r="J1320" i="2"/>
  <c r="J1045" i="2"/>
  <c r="J2962" i="2"/>
  <c r="J3883" i="2"/>
  <c r="J4289" i="2"/>
  <c r="J2308" i="2"/>
  <c r="J4517" i="2"/>
  <c r="J750" i="2"/>
  <c r="J1927" i="2"/>
  <c r="J33" i="2"/>
  <c r="J3656" i="2"/>
  <c r="J3948" i="2"/>
  <c r="J560" i="2"/>
  <c r="J4581" i="2"/>
  <c r="J4549" i="2"/>
  <c r="J4154" i="2"/>
  <c r="J3960" i="2"/>
  <c r="J3824" i="2"/>
  <c r="J3028" i="2"/>
  <c r="J2714" i="2"/>
  <c r="J2390" i="2"/>
  <c r="J2350" i="2"/>
  <c r="J2315" i="2"/>
  <c r="J2272" i="2"/>
  <c r="J2234" i="2"/>
  <c r="J1652" i="2"/>
  <c r="J1481" i="2"/>
  <c r="J1151" i="2"/>
  <c r="J744" i="2"/>
  <c r="J541" i="2"/>
  <c r="J455" i="2"/>
  <c r="J424" i="2"/>
  <c r="J28" i="2"/>
  <c r="J573" i="2"/>
  <c r="J1646" i="2"/>
  <c r="J1562" i="2"/>
  <c r="J1107" i="2"/>
  <c r="J264" i="2"/>
  <c r="J3075" i="2"/>
  <c r="J2623" i="2"/>
  <c r="J1548" i="2"/>
  <c r="J3074" i="2"/>
  <c r="J1190" i="2"/>
  <c r="J4930" i="2"/>
  <c r="J1194" i="2"/>
  <c r="J2293" i="2"/>
  <c r="J3904" i="2"/>
  <c r="J4010" i="2"/>
  <c r="J3966" i="2"/>
  <c r="J4056" i="2"/>
  <c r="J2354" i="2"/>
  <c r="J1316" i="2"/>
  <c r="J61" i="2"/>
  <c r="J4478" i="2"/>
  <c r="J3679" i="2"/>
  <c r="J3604" i="2"/>
  <c r="J3535" i="2"/>
  <c r="J3324" i="2"/>
  <c r="J2994" i="2"/>
  <c r="J2924" i="2"/>
  <c r="J2744" i="2"/>
  <c r="J2581" i="2"/>
  <c r="J2427" i="2"/>
  <c r="J2349" i="2"/>
  <c r="J2314" i="2"/>
  <c r="J2271" i="2"/>
  <c r="J2157" i="2"/>
  <c r="J1974" i="2"/>
  <c r="J1443" i="2"/>
  <c r="J976" i="2"/>
  <c r="J935" i="2"/>
  <c r="J782" i="2"/>
  <c r="J616" i="2"/>
  <c r="J576" i="2"/>
  <c r="J454" i="2"/>
  <c r="J1659" i="2"/>
  <c r="J111" i="2"/>
  <c r="J66" i="2"/>
  <c r="J2252" i="2"/>
  <c r="J1241" i="2"/>
  <c r="J1103" i="2"/>
  <c r="J971" i="2"/>
  <c r="J943" i="2"/>
  <c r="J1145" i="2"/>
  <c r="J1292" i="2"/>
  <c r="J4575" i="2"/>
  <c r="J4545" i="2"/>
  <c r="J4506" i="2"/>
  <c r="J4340" i="2"/>
  <c r="J4237" i="2"/>
  <c r="J4049" i="2"/>
  <c r="J3921" i="2"/>
  <c r="J3818" i="2"/>
  <c r="J3749" i="2"/>
  <c r="J3634" i="2"/>
  <c r="J3492" i="2"/>
  <c r="J3322" i="2"/>
  <c r="J3249" i="2"/>
  <c r="J2992" i="2"/>
  <c r="J2809" i="2"/>
  <c r="J2425" i="2"/>
  <c r="J1939" i="2"/>
  <c r="J1859" i="2"/>
  <c r="J1729" i="2"/>
  <c r="J1358" i="2"/>
  <c r="J1230" i="2"/>
  <c r="J1098" i="2"/>
  <c r="J1058" i="2"/>
  <c r="J780" i="2"/>
  <c r="J696" i="2"/>
  <c r="J317" i="2"/>
  <c r="J150" i="2"/>
  <c r="J3860" i="2"/>
  <c r="J4150" i="2"/>
  <c r="J1219" i="2"/>
  <c r="J25" i="2"/>
  <c r="J119" i="2"/>
  <c r="J4738" i="2"/>
  <c r="J605" i="2"/>
  <c r="J4417" i="2"/>
  <c r="J924" i="2"/>
  <c r="J1928" i="2"/>
  <c r="J3568" i="2"/>
  <c r="J920" i="2"/>
  <c r="J2330" i="2"/>
  <c r="J1976" i="2"/>
  <c r="J4566" i="2"/>
  <c r="J629" i="2"/>
  <c r="J2467" i="2"/>
  <c r="J1179" i="2"/>
  <c r="J3240" i="2"/>
  <c r="J3397" i="2"/>
  <c r="J1911" i="2"/>
  <c r="J1250" i="2"/>
  <c r="J2858" i="2"/>
  <c r="J1560" i="2"/>
  <c r="J3239" i="2"/>
  <c r="J1528" i="2"/>
  <c r="J4157" i="2"/>
  <c r="J896" i="2"/>
  <c r="J2112" i="2"/>
  <c r="J1162" i="2"/>
  <c r="J631" i="2"/>
  <c r="J592" i="2"/>
  <c r="J1167" i="2"/>
  <c r="J2576" i="2"/>
  <c r="J4981" i="2"/>
  <c r="J1493" i="2"/>
  <c r="J1411" i="2"/>
  <c r="J645" i="2"/>
  <c r="J1056" i="2"/>
  <c r="J2178" i="2"/>
  <c r="J768" i="2"/>
  <c r="J3908" i="2"/>
  <c r="J1218" i="2"/>
  <c r="J582" i="2"/>
  <c r="J3258" i="2"/>
  <c r="J1587" i="2"/>
  <c r="J3592" i="2"/>
  <c r="J877" i="2"/>
  <c r="J2002" i="2"/>
  <c r="J4784" i="2"/>
  <c r="J1382" i="2"/>
  <c r="J4495" i="2"/>
  <c r="J3885" i="2"/>
  <c r="J1477" i="2"/>
  <c r="J4348" i="2"/>
  <c r="J557" i="2"/>
  <c r="J4706" i="2"/>
  <c r="J968" i="2"/>
  <c r="J730" i="2"/>
  <c r="J1095" i="2"/>
  <c r="J2710" i="2"/>
  <c r="J3839" i="2"/>
  <c r="J2987" i="2"/>
  <c r="J2521" i="2"/>
  <c r="J917" i="2"/>
  <c r="J310" i="2"/>
  <c r="J1195" i="2"/>
  <c r="J4199" i="2"/>
  <c r="J4875" i="2"/>
  <c r="J3350" i="2"/>
  <c r="J3800" i="2"/>
  <c r="J431" i="2"/>
  <c r="J115" i="2"/>
  <c r="J324" i="2"/>
  <c r="J4621" i="2"/>
  <c r="J3957" i="2"/>
  <c r="J3244" i="2"/>
  <c r="J3062" i="2"/>
  <c r="J1118" i="2"/>
  <c r="J1673" i="2"/>
  <c r="J137" i="2"/>
  <c r="J1019" i="2"/>
  <c r="J2045" i="2"/>
  <c r="J2288" i="2"/>
  <c r="J2819" i="2"/>
  <c r="J1818" i="2"/>
  <c r="J191" i="2"/>
  <c r="J947" i="2"/>
  <c r="J1635" i="2"/>
  <c r="J4388" i="2"/>
  <c r="J3278" i="2"/>
  <c r="J4958" i="2"/>
  <c r="J4789" i="2"/>
  <c r="J2799" i="2"/>
  <c r="J346" i="2"/>
  <c r="J1846" i="2"/>
  <c r="J2555" i="2"/>
  <c r="J1232" i="2"/>
  <c r="J825" i="2"/>
  <c r="J3178" i="2"/>
  <c r="J3483" i="2"/>
  <c r="J1173" i="2"/>
  <c r="J2929" i="2"/>
  <c r="J3262" i="2"/>
  <c r="J2887" i="2"/>
  <c r="J1166" i="2"/>
  <c r="J1242" i="2"/>
  <c r="J849" i="2"/>
  <c r="J2907" i="2"/>
  <c r="J2133" i="2"/>
  <c r="J1293" i="2"/>
  <c r="J1466" i="2"/>
  <c r="J1455" i="2"/>
  <c r="J4433" i="2"/>
  <c r="J1403" i="2"/>
  <c r="J858" i="2"/>
  <c r="J4809" i="2"/>
  <c r="J4418" i="2"/>
  <c r="J3789" i="2"/>
  <c r="J2854" i="2"/>
  <c r="J2251" i="2"/>
  <c r="J22" i="2"/>
  <c r="J3654" i="2"/>
  <c r="J116" i="2"/>
  <c r="J56" i="2"/>
  <c r="J1978" i="2"/>
  <c r="J369" i="2"/>
  <c r="J2445" i="2"/>
  <c r="J3153" i="2"/>
  <c r="J4222" i="2"/>
  <c r="J4108" i="2"/>
  <c r="J360" i="2"/>
  <c r="J1566" i="2"/>
  <c r="J483" i="2"/>
  <c r="J4245" i="2"/>
  <c r="J4076" i="2"/>
  <c r="J3266" i="2"/>
  <c r="J2570" i="2"/>
  <c r="J2544" i="2"/>
  <c r="J2032" i="2"/>
  <c r="J1617" i="2"/>
  <c r="J1251" i="2"/>
  <c r="J1633" i="2"/>
  <c r="J1100" i="2"/>
  <c r="J2397" i="2"/>
  <c r="J4221" i="2"/>
  <c r="J3128" i="2"/>
  <c r="J4538" i="2"/>
  <c r="J3046" i="2"/>
  <c r="J583" i="2"/>
  <c r="J4535" i="2"/>
  <c r="J4123" i="2"/>
  <c r="J4072" i="2"/>
  <c r="J4025" i="2"/>
  <c r="J3739" i="2"/>
  <c r="J2325" i="2"/>
  <c r="J1814" i="2"/>
  <c r="J1644" i="2"/>
  <c r="J1581" i="2"/>
  <c r="J1222" i="2"/>
  <c r="J1006" i="2"/>
  <c r="J884" i="2"/>
  <c r="J442" i="2"/>
  <c r="J78" i="2"/>
  <c r="J48" i="2"/>
  <c r="J593" i="2"/>
  <c r="J2162" i="2"/>
  <c r="J1416" i="2"/>
  <c r="J2518" i="2"/>
  <c r="J3038" i="2"/>
  <c r="J4642" i="2"/>
  <c r="J4347" i="2"/>
  <c r="J3569" i="2"/>
  <c r="J2509" i="2"/>
  <c r="J3172" i="2"/>
  <c r="J4788" i="2"/>
  <c r="J477" i="2"/>
  <c r="J687" i="2"/>
  <c r="J3218" i="2"/>
  <c r="J2338" i="2"/>
  <c r="J1345" i="2"/>
  <c r="J4725" i="2"/>
  <c r="J2596" i="2"/>
  <c r="J726" i="2"/>
  <c r="J58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<sst xmlns="http://schemas.openxmlformats.org/spreadsheetml/2006/main" count="113291" uniqueCount="40571">
  <si>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</si>
  <si>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</si>
  <si>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</si>
  <si>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</si>
  <si>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</si>
  <si>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</si>
  <si>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</si>
  <si>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</si>
  <si>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</si>
  <si>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</si>
  <si>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</si>
  <si>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</si>
  <si>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</si>
  <si>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</si>
  <si>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</si>
  <si>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</si>
  <si>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</si>
  <si>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</si>
  <si>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</si>
  <si>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</si>
  <si>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</si>
  <si>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</si>
  <si>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</si>
  <si>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</si>
  <si>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</si>
  <si>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</si>
  <si>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</si>
  <si>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</si>
  <si>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</si>
  <si>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</si>
  <si>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</si>
  <si>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</si>
  <si>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</si>
  <si>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</si>
  <si>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</si>
  <si>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</si>
  <si>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</si>
  <si>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</si>
  <si>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</si>
  <si>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</si>
  <si>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</si>
  <si>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</si>
  <si>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</si>
  <si>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</si>
  <si>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</si>
  <si>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</si>
  <si>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</si>
  <si>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</si>
  <si>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</si>
  <si>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</si>
  <si>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</si>
  <si>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</si>
  <si>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</si>
  <si>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</si>
  <si>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</si>
  <si>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</si>
  <si>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</si>
  <si>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</si>
  <si>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</si>
  <si>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</si>
  <si>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</si>
  <si>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</si>
  <si>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</si>
  <si>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</si>
  <si>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</si>
  <si>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</si>
  <si>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</si>
  <si>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</si>
  <si>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</si>
  <si>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</si>
  <si>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</si>
  <si>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</si>
  <si>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</si>
  <si>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</si>
  <si>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</si>
  <si>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</si>
  <si>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</si>
  <si>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</si>
  <si>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</si>
  <si>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</si>
  <si>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</si>
  <si>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</si>
  <si>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</si>
  <si>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</si>
  <si>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</si>
  <si>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</si>
  <si>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</si>
  <si>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</si>
  <si>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</si>
  <si>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</si>
  <si>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</si>
  <si>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</si>
  <si>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</si>
  <si>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</si>
  <si>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</si>
  <si>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</si>
  <si>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</si>
  <si>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</si>
  <si>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</si>
  <si>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</si>
  <si>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</si>
  <si>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</si>
  <si>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</si>
  <si>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</si>
  <si>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</si>
  <si>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</si>
  <si>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</si>
  <si>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</si>
  <si>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</si>
  <si>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</si>
  <si>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</si>
  <si>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</si>
  <si>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</si>
  <si>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</si>
  <si>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</si>
  <si>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</si>
  <si>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</si>
  <si>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</si>
  <si>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</si>
  <si>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</si>
  <si>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</si>
  <si>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</si>
  <si>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</si>
  <si>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</si>
  <si>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</si>
  <si>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</si>
  <si>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</si>
  <si>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</si>
  <si>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</si>
  <si>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</si>
  <si>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</si>
  <si>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</si>
  <si>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</si>
  <si>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</si>
  <si>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</si>
  <si>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</si>
  <si>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</si>
  <si>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</si>
  <si>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</si>
  <si>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</si>
  <si>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</si>
  <si>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</si>
  <si>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</si>
  <si>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</si>
  <si>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</si>
  <si>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</si>
  <si>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</si>
  <si>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</si>
  <si>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</si>
  <si>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</si>
  <si>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</si>
  <si>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</si>
  <si>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</si>
  <si>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</si>
  <si>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</si>
  <si>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</si>
  <si>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</si>
  <si>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</si>
  <si>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</si>
  <si>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</si>
  <si>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</si>
  <si>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</si>
  <si>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</si>
  <si>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</si>
  <si>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</si>
  <si>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</si>
  <si>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</si>
  <si>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</si>
  <si>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</si>
  <si>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</si>
  <si>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</si>
  <si>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</si>
  <si>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</si>
  <si>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</si>
  <si>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</si>
  <si>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</si>
  <si>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</si>
  <si>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</si>
  <si>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</si>
  <si>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</si>
  <si>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</si>
  <si>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</si>
  <si>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</si>
  <si>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</si>
  <si>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</si>
  <si>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</si>
  <si>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</si>
  <si>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</si>
  <si>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</si>
  <si>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</si>
  <si>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</si>
  <si>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</si>
  <si>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</si>
  <si>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</si>
  <si>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</si>
  <si>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</si>
  <si>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</si>
  <si>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</si>
  <si>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</si>
  <si>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</si>
  <si>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</si>
  <si>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</si>
  <si>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</si>
  <si>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</si>
  <si>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</si>
  <si>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</si>
  <si>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</si>
  <si>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</si>
  <si>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</si>
  <si>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</si>
  <si>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</si>
  <si>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</si>
  <si>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</si>
  <si>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</si>
  <si>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</si>
  <si>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</si>
  <si>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</si>
  <si>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</si>
  <si>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</si>
  <si>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</si>
  <si>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</si>
  <si>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</si>
  <si>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</si>
  <si>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</si>
  <si>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</si>
  <si>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</si>
  <si>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</si>
  <si>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</si>
  <si>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</si>
  <si>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</si>
  <si>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</si>
  <si>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</si>
  <si>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</si>
  <si>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</si>
  <si>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</si>
  <si>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</si>
  <si>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</si>
  <si>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</si>
  <si>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</si>
  <si>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</si>
  <si>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</si>
  <si>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</si>
  <si>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</si>
  <si>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</si>
  <si>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</si>
  <si>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</si>
  <si>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</si>
  <si>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</si>
  <si>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</si>
  <si>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</si>
  <si>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</si>
  <si>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</si>
  <si>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</si>
  <si>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</si>
  <si>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</si>
  <si>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</si>
  <si>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</si>
  <si>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</si>
  <si>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</si>
  <si>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</si>
  <si>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</si>
  <si>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</si>
  <si>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</si>
  <si>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</si>
  <si>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</si>
  <si>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</si>
  <si>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</si>
  <si>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</si>
  <si>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</si>
  <si>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</si>
  <si>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</si>
  <si>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</si>
  <si>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</si>
  <si>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</si>
  <si>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</si>
  <si>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</si>
  <si>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</si>
  <si>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</si>
  <si>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</si>
  <si>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</si>
  <si>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</si>
  <si>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</si>
  <si>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</si>
  <si>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</si>
  <si>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</si>
  <si>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</si>
  <si>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</si>
  <si>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</si>
  <si>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</si>
  <si>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</si>
  <si>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</si>
  <si>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</si>
  <si>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</si>
  <si>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</si>
  <si>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</si>
  <si>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</si>
  <si>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</si>
  <si>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</si>
  <si>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</si>
  <si>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</si>
  <si>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</si>
  <si>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</si>
  <si>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</si>
  <si>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</si>
  <si>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</si>
  <si>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</si>
  <si>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</si>
  <si>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</si>
  <si>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</si>
  <si>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</si>
  <si>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</si>
  <si>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</si>
  <si>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</si>
  <si>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</si>
  <si>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</si>
  <si>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</si>
  <si>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</si>
  <si>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</si>
  <si>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</si>
  <si>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</si>
  <si>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</si>
  <si>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</si>
  <si>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</si>
  <si>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</si>
  <si>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</si>
  <si>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</si>
  <si>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</si>
  <si>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</si>
  <si>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</si>
  <si>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</si>
  <si>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</si>
  <si>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</si>
  <si>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</si>
  <si>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</si>
  <si>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</si>
  <si>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</si>
  <si>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</si>
  <si>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</si>
  <si>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</si>
  <si>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</si>
  <si>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</si>
  <si>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</si>
  <si>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</si>
  <si>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</si>
  <si>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</si>
  <si>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</si>
  <si>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</si>
  <si>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</si>
  <si>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</si>
  <si>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</si>
  <si>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</si>
  <si>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</si>
  <si>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</si>
  <si>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</si>
  <si>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</si>
  <si>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</si>
  <si>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</si>
  <si>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</si>
  <si>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</si>
  <si>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</si>
  <si>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</si>
  <si>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</si>
  <si>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</si>
  <si>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</si>
  <si>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</si>
  <si>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</si>
  <si>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</si>
  <si>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</si>
  <si>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</si>
  <si>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</si>
  <si>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</si>
  <si>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</si>
  <si>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</si>
  <si>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</si>
  <si>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</si>
  <si>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</si>
  <si>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</si>
  <si>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</si>
  <si>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</si>
  <si>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</si>
  <si>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</si>
  <si>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</si>
  <si>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</si>
  <si>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</si>
  <si>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</si>
  <si>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</si>
  <si>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</si>
  <si>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</si>
  <si>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</si>
  <si>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</si>
  <si>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</si>
  <si>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</si>
  <si>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</si>
  <si>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</si>
  <si>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</si>
  <si>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</si>
  <si>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</si>
  <si>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</si>
  <si>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</si>
  <si>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</si>
  <si>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</si>
  <si>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</si>
  <si>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</si>
  <si>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</si>
  <si>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</si>
  <si>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</si>
  <si>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</si>
  <si>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</si>
  <si>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</si>
  <si>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</si>
  <si>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</si>
  <si>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</si>
  <si>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</si>
  <si>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</si>
  <si>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</si>
  <si>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</si>
  <si>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</si>
  <si>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</si>
  <si>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</si>
  <si>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</si>
  <si>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</si>
  <si>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</si>
  <si>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</si>
  <si>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</si>
  <si>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</si>
  <si>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</si>
  <si>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</si>
  <si>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</si>
  <si>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</si>
  <si>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</si>
  <si>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</si>
  <si>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</si>
  <si>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</si>
  <si>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</si>
  <si>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</si>
  <si>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</si>
  <si>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</si>
  <si>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</si>
  <si>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</si>
  <si>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</si>
  <si>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</si>
  <si>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</si>
  <si>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</si>
  <si>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</si>
  <si>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</si>
  <si>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</si>
  <si>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</si>
  <si>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</si>
  <si>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</si>
  <si>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</si>
  <si>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</si>
  <si>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</si>
  <si>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</si>
  <si>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</si>
  <si>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</si>
  <si>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</si>
  <si>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</si>
  <si>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</si>
  <si>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</si>
  <si>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</si>
  <si>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</si>
  <si>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</si>
  <si>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</si>
  <si>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</si>
  <si>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</si>
  <si>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</si>
  <si>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</si>
  <si>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</si>
  <si>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</si>
  <si>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</si>
  <si>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</si>
  <si>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</si>
  <si>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</si>
  <si>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</si>
  <si>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</si>
  <si>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</si>
  <si>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</si>
  <si>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</si>
  <si>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</si>
  <si>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</si>
  <si>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</si>
  <si>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</si>
  <si>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</si>
  <si>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</si>
  <si>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</si>
  <si>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</si>
  <si>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</si>
  <si>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</si>
  <si>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</si>
  <si>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</si>
  <si>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</si>
  <si>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</si>
  <si>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</si>
  <si>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</si>
  <si>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</si>
  <si>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</si>
  <si>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</si>
  <si>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</si>
  <si>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</si>
  <si>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</si>
  <si>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</si>
  <si>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</si>
  <si>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</si>
  <si>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</si>
  <si>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</si>
  <si>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</si>
  <si>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</si>
  <si>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</si>
  <si>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</si>
  <si>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</si>
  <si>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</si>
  <si>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</si>
  <si>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</si>
  <si>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</si>
  <si>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</si>
  <si>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</si>
  <si>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</si>
  <si>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</si>
  <si>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</si>
  <si>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</si>
  <si>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</si>
  <si>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</si>
  <si>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</si>
  <si>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</si>
  <si>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</si>
  <si>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</si>
  <si>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</si>
  <si>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</si>
  <si>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</si>
  <si>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</si>
  <si>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</si>
  <si>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</si>
  <si>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</si>
  <si>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</si>
  <si>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</si>
  <si>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</si>
  <si>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</si>
  <si>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</si>
  <si>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</si>
  <si>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</si>
  <si>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</si>
  <si>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</si>
  <si>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</si>
  <si>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</si>
  <si>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</si>
  <si>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</si>
  <si>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</si>
  <si>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</si>
  <si>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</si>
  <si>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</si>
  <si>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</si>
  <si>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</si>
  <si>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</si>
  <si>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</si>
  <si>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</si>
  <si>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</si>
  <si>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</si>
  <si>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</si>
  <si>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</si>
  <si>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</si>
  <si>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</si>
  <si>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</si>
  <si>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</si>
  <si>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</si>
  <si>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</si>
  <si>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</si>
  <si>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</si>
  <si>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</si>
  <si>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</si>
  <si>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</si>
  <si>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</si>
  <si>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</si>
  <si>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</si>
  <si>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</si>
  <si>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</si>
  <si>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</si>
  <si>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</si>
  <si>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</si>
  <si>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</si>
  <si>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</si>
  <si>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</si>
  <si>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</si>
  <si>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</si>
  <si>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</si>
  <si>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</si>
  <si>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</si>
  <si>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</si>
  <si>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</si>
  <si>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</si>
  <si>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</si>
  <si>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</si>
  <si>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</si>
  <si>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</si>
  <si>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</si>
  <si>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</si>
  <si>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</si>
  <si>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</si>
  <si>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</si>
  <si>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</si>
  <si>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</si>
  <si>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</si>
  <si>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</si>
  <si>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</si>
  <si>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</si>
  <si>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</si>
  <si>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</si>
  <si>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</si>
  <si>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</si>
  <si>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</si>
  <si>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</si>
  <si>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</si>
  <si>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</si>
  <si>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</si>
  <si>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</si>
  <si>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</si>
  <si>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</si>
  <si>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</si>
  <si>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</si>
  <si>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</si>
  <si>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</si>
  <si>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</si>
  <si>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</si>
  <si>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</si>
  <si>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</si>
  <si>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</si>
  <si>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</si>
  <si>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</si>
  <si>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</si>
  <si>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</si>
  <si>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</si>
  <si>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</si>
  <si>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</si>
  <si>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</si>
  <si>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</si>
  <si>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</si>
  <si>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</si>
  <si>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</si>
  <si>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</si>
  <si>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</si>
  <si>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</si>
  <si>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</si>
  <si>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</si>
  <si>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</si>
  <si>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</si>
  <si>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</si>
  <si>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</si>
  <si>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</si>
  <si>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</si>
  <si>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</si>
  <si>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</si>
  <si>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</si>
  <si>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</si>
  <si>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</si>
  <si>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</si>
  <si>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</si>
  <si>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</si>
  <si>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</si>
  <si>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</si>
  <si>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</si>
  <si>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</si>
  <si>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</si>
  <si>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</si>
  <si>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</si>
  <si>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</si>
  <si>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</si>
  <si>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</si>
  <si>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</si>
  <si>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</si>
  <si>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</si>
  <si>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</si>
  <si>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</si>
  <si>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</si>
  <si>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</si>
  <si>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</si>
  <si>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</si>
  <si>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</si>
  <si>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</si>
  <si>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</si>
  <si>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</si>
  <si>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</si>
  <si>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</si>
  <si>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</si>
  <si>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</si>
  <si>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</si>
  <si>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</si>
  <si>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</si>
  <si>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</si>
  <si>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</si>
  <si>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</si>
  <si>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</si>
  <si>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</si>
  <si>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</si>
  <si>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</si>
  <si>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</si>
  <si>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</si>
  <si>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</si>
  <si>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</si>
  <si>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</si>
  <si>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</si>
  <si>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</si>
  <si>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</si>
  <si>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</si>
  <si>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</si>
  <si>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</si>
  <si>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</si>
  <si>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</si>
  <si>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</si>
  <si>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</si>
  <si>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</si>
  <si>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</si>
  <si>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</si>
  <si>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</si>
  <si>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</si>
  <si>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</si>
  <si>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</si>
  <si>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</si>
  <si>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</si>
  <si>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</si>
  <si>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</si>
  <si>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</si>
  <si>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</si>
  <si>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</si>
  <si>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</si>
  <si>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</si>
  <si>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</si>
  <si>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</si>
  <si>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</si>
  <si>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</si>
  <si>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</si>
  <si>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</si>
  <si>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</si>
  <si>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</si>
  <si>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</si>
  <si>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</si>
  <si>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</si>
  <si>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</si>
  <si>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</si>
  <si>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</si>
  <si>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</si>
  <si>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</si>
  <si>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</si>
  <si>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</si>
  <si>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</si>
  <si>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</si>
  <si>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</si>
  <si>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</si>
  <si>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</si>
  <si>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</si>
  <si>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</si>
  <si>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</si>
  <si>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</si>
  <si>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</si>
  <si>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</si>
  <si>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</si>
  <si>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</si>
  <si>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</si>
  <si>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</si>
  <si>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</si>
  <si>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</si>
  <si>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</si>
  <si>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</si>
  <si>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</si>
  <si>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</si>
  <si>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</si>
  <si>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</si>
  <si>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</si>
  <si>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</si>
  <si>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</si>
  <si>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</si>
  <si>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</si>
  <si>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</si>
  <si>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</si>
  <si>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</si>
  <si>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</si>
  <si>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</si>
  <si>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</si>
  <si>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</si>
  <si>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</si>
  <si>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</si>
  <si>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</si>
  <si>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</si>
  <si>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</si>
  <si>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</si>
  <si>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</si>
  <si>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</si>
  <si>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</si>
  <si>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</si>
  <si>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</si>
  <si>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</si>
  <si>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</si>
  <si>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</si>
  <si>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</si>
  <si>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</si>
  <si>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</si>
  <si>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</si>
  <si>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</si>
  <si>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</si>
  <si>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</si>
  <si>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</si>
  <si>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</si>
  <si>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</si>
  <si>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</si>
  <si>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</si>
  <si>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</si>
  <si>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</si>
  <si>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</si>
  <si>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</si>
  <si>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</si>
  <si>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</si>
  <si>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</si>
  <si>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</si>
  <si>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</si>
  <si>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</si>
  <si>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</si>
  <si>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</si>
  <si>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</si>
  <si>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</si>
  <si>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</si>
  <si>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</si>
  <si>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</si>
  <si>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</si>
  <si>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</si>
  <si>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</si>
  <si>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</si>
  <si>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</si>
  <si>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</si>
  <si>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</si>
  <si>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</si>
  <si>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</si>
  <si>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</si>
  <si>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</si>
  <si>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</si>
  <si>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</si>
  <si>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</si>
  <si>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</si>
  <si>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</si>
  <si>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</si>
  <si>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</si>
  <si>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</si>
  <si>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</si>
  <si>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</si>
  <si>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</si>
  <si>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</si>
  <si>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</si>
  <si>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</si>
  <si>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</si>
  <si>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</si>
  <si>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</si>
  <si>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</si>
  <si>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</si>
  <si>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</si>
  <si>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</si>
  <si>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</si>
  <si>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</si>
  <si>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</si>
  <si>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</si>
  <si>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</si>
  <si>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</si>
  <si>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</si>
  <si>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</si>
  <si>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</si>
  <si>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</si>
  <si>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</si>
  <si>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</si>
  <si>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</si>
  <si>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</si>
  <si>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</si>
  <si>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</si>
  <si>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</si>
  <si>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</si>
  <si>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</si>
  <si>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</si>
  <si>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</si>
  <si>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</si>
  <si>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</si>
  <si>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</si>
  <si>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</si>
  <si>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</si>
  <si>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</si>
  <si>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</si>
  <si>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</si>
  <si>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</si>
  <si>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</si>
  <si>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</si>
  <si>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</si>
  <si>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</si>
  <si>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</si>
  <si>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</si>
  <si>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</si>
  <si>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</si>
  <si>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</si>
  <si>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</si>
  <si>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</si>
  <si>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</si>
  <si>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</si>
  <si>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</si>
  <si>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</si>
  <si>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</si>
  <si>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</si>
  <si>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</si>
  <si>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</si>
  <si>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</si>
  <si>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</si>
  <si>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</si>
  <si>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</si>
  <si>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</si>
  <si>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</si>
  <si>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</si>
  <si>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</si>
  <si>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</si>
  <si>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</si>
  <si>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</si>
  <si>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</si>
  <si>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</si>
  <si>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</si>
  <si>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</si>
  <si>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</si>
  <si>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</si>
  <si>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</si>
  <si>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</si>
  <si>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</si>
  <si>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</si>
  <si>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</si>
  <si>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</si>
  <si>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</si>
  <si>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</si>
  <si>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</si>
  <si>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</si>
  <si>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</si>
  <si>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</si>
  <si>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</si>
  <si>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</si>
  <si>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</si>
  <si>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</si>
  <si>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</si>
  <si>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</si>
  <si>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</si>
  <si>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</si>
  <si>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</si>
  <si>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</si>
  <si>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</si>
  <si>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</si>
  <si>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</si>
  <si>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</si>
  <si>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</si>
  <si>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</si>
  <si>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</si>
  <si>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</si>
  <si>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</si>
  <si>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</si>
  <si>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</si>
  <si>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</si>
  <si>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</si>
  <si>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</si>
  <si>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</si>
  <si>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</si>
  <si>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</si>
  <si>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</si>
  <si>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</si>
  <si>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</si>
  <si>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</si>
  <si>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</si>
  <si>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</si>
  <si>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</si>
  <si>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</si>
  <si>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</si>
  <si>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</si>
  <si>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</si>
  <si>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</si>
  <si>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</si>
  <si>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</si>
  <si>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</si>
  <si>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</si>
  <si>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</si>
  <si>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</si>
  <si>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</si>
  <si>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</si>
  <si>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</si>
  <si>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</si>
  <si>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</si>
  <si>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</si>
  <si>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</si>
  <si>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</si>
  <si>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</si>
  <si>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</si>
  <si>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</si>
  <si>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</si>
  <si>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</si>
  <si>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</si>
  <si>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</si>
  <si>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</si>
  <si>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</si>
  <si>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</si>
  <si>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</si>
  <si>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</si>
  <si>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</si>
  <si>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</si>
  <si>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</si>
  <si>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</si>
  <si>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</si>
  <si>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</si>
  <si>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</si>
  <si>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</si>
  <si>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</si>
  <si>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</si>
  <si>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</si>
  <si>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</si>
  <si>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</si>
  <si>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</si>
  <si>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</si>
  <si>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</si>
  <si>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</si>
  <si>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</si>
  <si>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</si>
  <si>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</si>
  <si>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</si>
  <si>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</si>
  <si>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</si>
  <si>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</si>
  <si>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</si>
  <si>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</si>
  <si>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</si>
  <si>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</si>
  <si>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</si>
  <si>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</si>
  <si>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</si>
  <si>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</si>
  <si>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</si>
  <si>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</si>
  <si>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</si>
  <si>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</si>
  <si>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</si>
  <si>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</si>
  <si>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</si>
  <si>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</si>
  <si>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</si>
  <si>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</si>
  <si>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</si>
  <si>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</si>
  <si>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</si>
  <si>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</si>
  <si>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</si>
  <si>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</si>
  <si>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</si>
  <si>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</si>
  <si>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</si>
  <si>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</si>
  <si>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</si>
  <si>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</si>
  <si>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</si>
  <si>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</si>
  <si>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</si>
  <si>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</si>
  <si>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</si>
  <si>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</si>
  <si>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</si>
  <si>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</si>
  <si>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</si>
  <si>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</si>
  <si>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</si>
  <si>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</si>
  <si>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</si>
  <si>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</si>
  <si>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</si>
  <si>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</si>
  <si>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</si>
  <si>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</si>
  <si>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</si>
  <si>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</si>
  <si>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</si>
  <si>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</si>
  <si>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</si>
  <si>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</si>
  <si>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</si>
  <si>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</si>
  <si>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</si>
  <si>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</si>
  <si>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</si>
  <si>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</si>
  <si>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</si>
  <si>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</si>
  <si>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</si>
  <si>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</si>
  <si>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</si>
  <si>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</si>
  <si>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</si>
  <si>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</si>
  <si>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</si>
  <si>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</si>
  <si>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</si>
  <si>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</si>
  <si>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</si>
  <si>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</si>
  <si>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</si>
  <si>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</si>
  <si>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</si>
  <si>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</si>
  <si>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</si>
  <si>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</si>
  <si>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</si>
  <si>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</si>
  <si>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</si>
  <si>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</si>
  <si>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</si>
  <si>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</si>
  <si>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</si>
  <si>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</si>
  <si>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</si>
  <si>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</si>
  <si>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</si>
  <si>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</si>
  <si>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</si>
  <si>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</si>
  <si>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</si>
  <si>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</si>
  <si>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</si>
  <si>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</si>
  <si>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</si>
  <si>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</si>
  <si>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</si>
  <si>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</si>
  <si>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</si>
  <si>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</si>
  <si>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</si>
  <si>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</si>
  <si>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</si>
  <si>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</si>
  <si>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</si>
  <si>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</si>
  <si>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</si>
  <si>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</si>
  <si>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</si>
  <si>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</si>
  <si>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</si>
  <si>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</si>
  <si>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</si>
  <si>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</si>
  <si>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</si>
  <si>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</si>
  <si>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</si>
  <si>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</si>
  <si>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</si>
  <si>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</si>
  <si>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</si>
  <si>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</si>
  <si>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</si>
  <si>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</si>
  <si>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</si>
  <si>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</si>
  <si>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</si>
  <si>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</si>
  <si>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</si>
  <si>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</si>
  <si>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</si>
  <si>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</si>
  <si>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</si>
  <si>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</si>
  <si>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</si>
  <si>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</si>
  <si>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</si>
  <si>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</si>
  <si>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</si>
  <si>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</si>
  <si>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</si>
  <si>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</si>
  <si>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</si>
  <si>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</si>
  <si>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</si>
  <si>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</si>
  <si>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</si>
  <si>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</si>
  <si>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</si>
  <si>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</si>
  <si>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</si>
  <si>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</si>
  <si>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</si>
  <si>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</si>
  <si>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</si>
  <si>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</si>
  <si>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</si>
  <si>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</si>
  <si>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</si>
  <si>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</si>
  <si>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</si>
  <si>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</si>
  <si>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</si>
  <si>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</si>
  <si>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</si>
  <si>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</si>
  <si>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</si>
  <si>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</si>
  <si>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</si>
  <si>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</si>
  <si>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</si>
  <si>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</si>
  <si>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</si>
  <si>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</si>
  <si>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</si>
  <si>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</si>
  <si>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</si>
  <si>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</si>
  <si>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</si>
  <si>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</si>
  <si>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</si>
  <si>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</si>
  <si>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</si>
  <si>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</si>
  <si>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</si>
  <si>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</si>
  <si>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</si>
  <si>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</si>
  <si>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</si>
  <si>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</si>
  <si>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</si>
  <si>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</si>
  <si>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</si>
  <si>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</si>
  <si>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</si>
  <si>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</si>
  <si>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</si>
  <si>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</si>
  <si>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</si>
  <si>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</si>
  <si>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</si>
  <si>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</si>
  <si>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</si>
  <si>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</si>
  <si>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</si>
  <si>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</si>
  <si>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</si>
  <si>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</si>
  <si>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</si>
  <si>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</si>
  <si>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</si>
  <si>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</si>
  <si>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</si>
  <si>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</si>
  <si>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</si>
  <si>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</si>
  <si>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</si>
  <si>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</si>
  <si>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</si>
  <si>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</si>
  <si>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</si>
  <si>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</si>
  <si>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</si>
  <si>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</si>
  <si>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</si>
  <si>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</si>
  <si>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</si>
  <si>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</si>
  <si>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</si>
  <si>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</si>
  <si>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</si>
  <si>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</si>
  <si>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</si>
  <si>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</si>
  <si>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</si>
  <si>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</si>
  <si>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</si>
  <si>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</si>
  <si>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</si>
  <si>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</si>
  <si>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</si>
  <si>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</si>
  <si>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</si>
  <si>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</si>
  <si>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</si>
  <si>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</si>
  <si>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</si>
  <si>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</si>
  <si>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</si>
  <si>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</si>
  <si>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</si>
  <si>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</si>
  <si>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</si>
  <si>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</si>
  <si>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</si>
  <si>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</si>
  <si>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</si>
  <si>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</si>
  <si>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</si>
  <si>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</si>
  <si>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</si>
  <si>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</si>
  <si>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</si>
  <si>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</si>
  <si>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</si>
  <si>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</si>
  <si>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</si>
  <si>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</si>
  <si>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</si>
  <si>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</si>
  <si>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</si>
  <si>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</si>
  <si>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</si>
  <si>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</si>
  <si>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</si>
  <si>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</si>
  <si>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</si>
  <si>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</si>
  <si>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</si>
  <si>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</si>
  <si>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</si>
  <si>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</si>
  <si>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</si>
  <si>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</si>
  <si>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</si>
  <si>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</si>
  <si>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</si>
  <si>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</si>
  <si>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</si>
  <si>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</si>
  <si>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</si>
  <si>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</si>
  <si>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</si>
  <si>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</si>
  <si>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</si>
  <si>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</si>
  <si>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</si>
  <si>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</si>
  <si>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</si>
  <si>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</si>
  <si>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</si>
  <si>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</si>
  <si>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</si>
  <si>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</si>
  <si>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</si>
  <si>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</si>
  <si>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</si>
  <si>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</si>
  <si>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</si>
  <si>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</si>
  <si>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</si>
  <si>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</si>
  <si>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</si>
  <si>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</si>
  <si>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</si>
  <si>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</si>
  <si>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</si>
  <si>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</si>
  <si>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</si>
  <si>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</si>
  <si>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</si>
  <si>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</si>
  <si>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</si>
  <si>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</si>
  <si>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</si>
  <si>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</si>
  <si>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</si>
  <si>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</si>
  <si>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</si>
  <si>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</si>
  <si>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</si>
  <si>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</si>
  <si>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</si>
  <si>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</si>
  <si>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</si>
  <si>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</si>
  <si>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</si>
  <si>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</si>
  <si>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</si>
  <si>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</si>
  <si>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</si>
  <si>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</si>
  <si>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</si>
  <si>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</si>
  <si>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</si>
  <si>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</si>
  <si>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</si>
  <si>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</si>
  <si>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</si>
  <si>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</si>
  <si>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</si>
  <si>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</si>
  <si>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</si>
  <si>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</si>
  <si>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</si>
  <si>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</si>
  <si>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</si>
  <si>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</si>
  <si>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</si>
  <si>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</si>
  <si>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</si>
  <si>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</si>
  <si>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</si>
  <si>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</si>
  <si>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</si>
  <si>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</si>
  <si>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</si>
  <si>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</si>
  <si>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</si>
  <si>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</si>
  <si>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</si>
  <si>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</si>
  <si>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</si>
  <si>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</si>
  <si>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</si>
  <si>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</si>
  <si>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</si>
  <si>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</si>
  <si>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</si>
  <si>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</si>
  <si>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</si>
  <si>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</si>
  <si>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</si>
  <si>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</si>
  <si>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</si>
  <si>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</si>
  <si>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</si>
  <si>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</si>
  <si>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</si>
  <si>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</si>
  <si>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</si>
  <si>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</si>
  <si>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</si>
  <si>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</si>
  <si>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</si>
  <si>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</si>
  <si>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</si>
  <si>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</si>
  <si>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</si>
  <si>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</si>
  <si>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</si>
  <si>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</si>
  <si>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</si>
  <si>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</si>
  <si>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</si>
  <si>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</si>
  <si>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</si>
  <si>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</si>
  <si>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</si>
  <si>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</si>
  <si>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</si>
  <si>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</si>
  <si>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</si>
  <si>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</si>
  <si>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</si>
  <si>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</si>
  <si>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</si>
  <si>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</si>
  <si>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</si>
  <si>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</si>
  <si>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</si>
  <si>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</si>
  <si>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</si>
  <si>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</si>
  <si>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</si>
  <si>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</si>
  <si>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</si>
  <si>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</si>
  <si>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</si>
  <si>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</si>
  <si>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</si>
  <si>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</si>
  <si>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</si>
  <si>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</si>
  <si>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</si>
  <si>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</si>
  <si>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</si>
  <si>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</si>
  <si>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</si>
  <si>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</si>
  <si>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</si>
  <si>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</si>
  <si>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</si>
  <si>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</si>
  <si>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</si>
  <si>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</si>
  <si>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</si>
  <si>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</si>
  <si>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</si>
  <si>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</si>
  <si>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</si>
  <si>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</si>
  <si>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</si>
  <si>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</si>
  <si>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</si>
  <si>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</si>
  <si>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</si>
  <si>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</si>
  <si>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</si>
  <si>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</si>
  <si>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</si>
  <si>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</si>
  <si>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</si>
  <si>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</si>
  <si>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</si>
  <si>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</si>
  <si>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</si>
  <si>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</si>
  <si>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</si>
  <si>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</si>
  <si>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</si>
  <si>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</si>
  <si>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</si>
  <si>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</si>
  <si>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</si>
  <si>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</si>
  <si>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</si>
  <si>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</si>
  <si>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</si>
  <si>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</si>
  <si>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</si>
  <si>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</si>
  <si>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</si>
  <si>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</si>
  <si>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</si>
  <si>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</si>
  <si>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</si>
  <si>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</si>
  <si>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</si>
  <si>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</si>
  <si>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</si>
  <si>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</si>
  <si>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</si>
  <si>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</si>
  <si>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</si>
  <si>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</si>
  <si>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</si>
  <si>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</si>
  <si>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</si>
  <si>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</si>
  <si>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</si>
  <si>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</si>
  <si>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</si>
  <si>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</si>
  <si>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</si>
  <si>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</si>
  <si>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</si>
  <si>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</si>
  <si>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</si>
  <si>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</si>
  <si>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</si>
  <si>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</si>
  <si>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</si>
  <si>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</si>
  <si>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</si>
  <si>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</si>
  <si>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</si>
  <si>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</si>
  <si>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</si>
  <si>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</si>
  <si>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</si>
  <si>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</si>
  <si>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</si>
  <si>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</si>
  <si>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</si>
  <si>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</si>
  <si>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</si>
  <si>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</si>
  <si>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</si>
  <si>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</si>
  <si>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</si>
  <si>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</si>
  <si>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</si>
  <si>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</si>
  <si>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</si>
  <si>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</si>
  <si>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</si>
  <si>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</si>
  <si>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</si>
  <si>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</si>
  <si>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</si>
  <si>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</si>
  <si>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</si>
  <si>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</si>
  <si>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</si>
  <si>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</si>
  <si>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</si>
  <si>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</si>
  <si>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</si>
  <si>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</si>
  <si>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</si>
  <si>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</si>
  <si>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</si>
  <si>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</si>
  <si>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</si>
  <si>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</si>
  <si>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</si>
  <si>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</si>
  <si>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</si>
  <si>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</si>
  <si>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</si>
  <si>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</si>
  <si>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</si>
  <si>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</si>
  <si>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</si>
  <si>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</si>
  <si>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</si>
  <si>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</si>
  <si>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</si>
  <si>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</si>
  <si>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</si>
  <si>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</si>
  <si>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</si>
  <si>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</si>
  <si>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</si>
  <si>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</si>
  <si>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</si>
  <si>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</si>
  <si>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</si>
  <si>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</si>
  <si>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</si>
  <si>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</si>
  <si>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</si>
  <si>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</si>
  <si>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</si>
  <si>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</si>
  <si>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</si>
  <si>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</si>
  <si>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</si>
  <si>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</si>
  <si>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</si>
  <si>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</si>
  <si>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</si>
  <si>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</si>
  <si>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</si>
  <si>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</si>
  <si>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</si>
  <si>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</si>
  <si>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</si>
  <si>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</si>
  <si>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</si>
  <si>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</si>
  <si>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</si>
  <si>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</si>
  <si>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</si>
  <si>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</si>
  <si>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</si>
  <si>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</si>
  <si>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</si>
  <si>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</si>
  <si>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</si>
  <si>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</si>
  <si>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</si>
  <si>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</si>
  <si>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</si>
  <si>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</si>
  <si>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</si>
  <si>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</si>
  <si>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</si>
  <si>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</si>
  <si>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</si>
  <si>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</si>
  <si>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</si>
  <si>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</si>
  <si>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</si>
  <si>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</si>
  <si>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</si>
  <si>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</si>
  <si>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</si>
  <si>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</si>
  <si>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</si>
  <si>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</si>
  <si>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</si>
  <si>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</si>
  <si>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</si>
  <si>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</si>
  <si>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</si>
  <si>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</si>
  <si>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</si>
  <si>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</si>
  <si>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</si>
  <si>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</si>
  <si>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</si>
  <si>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</si>
  <si>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</si>
  <si>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</si>
  <si>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</si>
  <si>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</si>
  <si>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</si>
  <si>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</si>
  <si>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</si>
  <si>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</si>
  <si>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</si>
  <si>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</si>
  <si>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</si>
  <si>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</si>
  <si>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</si>
  <si>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</si>
  <si>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</si>
  <si>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</si>
  <si>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</si>
  <si>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</si>
  <si>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</si>
  <si>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</si>
  <si>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</si>
  <si>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</si>
  <si>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</si>
  <si>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</si>
  <si>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</si>
  <si>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</si>
  <si>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</si>
  <si>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</si>
  <si>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</si>
  <si>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</si>
  <si>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</si>
  <si>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</si>
  <si>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</si>
  <si>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</si>
  <si>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</si>
  <si>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</si>
  <si>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</si>
  <si>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</si>
  <si>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</si>
  <si>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</si>
  <si>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</si>
  <si>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</si>
  <si>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</si>
  <si>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</si>
  <si>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</si>
  <si>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</si>
  <si>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</si>
  <si>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</si>
  <si>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</si>
  <si>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</si>
  <si>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</si>
  <si>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</si>
  <si>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</si>
  <si>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</si>
  <si>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</si>
  <si>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</si>
  <si>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</si>
  <si>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</si>
  <si>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</si>
  <si>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</si>
  <si>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</si>
  <si>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</si>
  <si>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</si>
  <si>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</si>
  <si>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</si>
  <si>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</si>
  <si>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</si>
  <si>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</si>
  <si>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</si>
  <si>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</si>
  <si>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</si>
  <si>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</si>
  <si>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</si>
  <si>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</si>
  <si>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</si>
  <si>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</si>
  <si>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</si>
  <si>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</si>
  <si>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</si>
  <si>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</si>
  <si>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</si>
  <si>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</si>
  <si>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</si>
  <si>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</si>
  <si>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</si>
  <si>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</si>
  <si>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</si>
  <si>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</si>
  <si>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</si>
  <si>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</si>
  <si>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</si>
  <si>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</si>
  <si>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</si>
  <si>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</si>
  <si>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</si>
  <si>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</si>
  <si>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</si>
  <si>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</si>
  <si>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</si>
  <si>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</si>
  <si>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</si>
  <si>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</si>
  <si>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</si>
  <si>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</si>
  <si>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</si>
  <si>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</si>
  <si>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</si>
  <si>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</si>
  <si>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</si>
  <si>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</si>
  <si>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</si>
  <si>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</si>
  <si>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</si>
  <si>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</si>
  <si>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</si>
  <si>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</si>
  <si>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</si>
  <si>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</si>
  <si>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</si>
  <si>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</si>
  <si>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</si>
  <si>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</si>
  <si>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</si>
  <si>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</si>
  <si>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</si>
  <si>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</si>
  <si>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</si>
  <si>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</si>
  <si>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</si>
  <si>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</si>
  <si>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</si>
  <si>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</si>
  <si>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</si>
  <si>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</si>
  <si>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</si>
  <si>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</si>
  <si>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</si>
  <si>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</si>
  <si>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</si>
  <si>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</si>
  <si>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</si>
  <si>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</si>
  <si>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</si>
  <si>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</si>
  <si>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</si>
  <si>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</si>
  <si>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</si>
  <si>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</si>
  <si>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</si>
  <si>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</si>
  <si>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</si>
  <si>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</si>
  <si>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</si>
  <si>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</si>
  <si>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</si>
  <si>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</si>
  <si>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</si>
  <si>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</si>
  <si>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</si>
  <si>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</si>
  <si>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</si>
  <si>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</si>
  <si>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</si>
  <si>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</si>
  <si>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</si>
  <si>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</si>
  <si>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</si>
  <si>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</si>
  <si>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</si>
  <si>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</si>
  <si>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</si>
  <si>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</si>
  <si>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</si>
  <si>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</si>
  <si>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</si>
  <si>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</si>
  <si>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</si>
  <si>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</si>
  <si>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</si>
  <si>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</si>
  <si>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</si>
  <si>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</si>
  <si>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</si>
  <si>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</si>
  <si>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</si>
  <si>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</si>
  <si>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</si>
  <si>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</si>
  <si>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</si>
  <si>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</si>
  <si>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</si>
  <si>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</si>
  <si>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</si>
  <si>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</si>
  <si>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</si>
  <si>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</si>
  <si>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</si>
  <si>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</si>
  <si>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</si>
  <si>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</si>
  <si>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</si>
  <si>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</si>
  <si>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</si>
  <si>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</si>
  <si>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</si>
  <si>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</si>
  <si>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</si>
  <si>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</si>
  <si>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</si>
  <si>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</si>
  <si>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</si>
  <si>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</si>
  <si>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</si>
  <si>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</si>
  <si>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</si>
  <si>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</si>
  <si>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</si>
  <si>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</si>
  <si>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</si>
  <si>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</si>
  <si>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</si>
  <si>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</si>
  <si>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</si>
  <si>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</si>
  <si>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</si>
  <si>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</si>
  <si>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</si>
  <si>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</si>
  <si>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</si>
  <si>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</si>
  <si>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</si>
  <si>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</si>
  <si>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</si>
  <si>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</si>
  <si>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</si>
  <si>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</si>
  <si>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</si>
  <si>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</si>
  <si>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</si>
  <si>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</si>
  <si>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</si>
  <si>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</si>
  <si>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</si>
  <si>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</si>
  <si>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</si>
  <si>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</si>
  <si>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</si>
  <si>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</si>
  <si>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</si>
  <si>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</si>
  <si>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</si>
  <si>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</si>
  <si>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</si>
  <si>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</si>
  <si>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</si>
  <si>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</si>
  <si>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</si>
  <si>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</si>
  <si>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</si>
  <si>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</si>
  <si>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</si>
  <si>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</si>
  <si>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</si>
  <si>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</si>
  <si>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</si>
  <si>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</si>
  <si>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</si>
  <si>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</si>
  <si>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</si>
  <si>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</si>
  <si>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</si>
  <si>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</si>
  <si>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</si>
  <si>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</si>
  <si>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</si>
  <si>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</si>
  <si>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</si>
  <si>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</si>
  <si>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</si>
  <si>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</si>
  <si>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</si>
  <si>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</si>
  <si>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</si>
  <si>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</si>
  <si>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</si>
  <si>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</si>
  <si>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</si>
  <si>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</si>
  <si>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</si>
  <si>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</si>
  <si>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</si>
  <si>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</si>
  <si>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</si>
  <si>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</si>
  <si>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</si>
  <si>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</si>
  <si>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</si>
  <si>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</si>
  <si>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</si>
  <si>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</si>
  <si>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</si>
  <si>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</si>
  <si>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</si>
  <si>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</si>
  <si>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</si>
  <si>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</si>
  <si>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</si>
  <si>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</si>
  <si>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</si>
  <si>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</si>
  <si>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</si>
  <si>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</si>
  <si>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</si>
  <si>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</si>
  <si>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</si>
  <si>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</si>
  <si>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</si>
  <si>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</si>
  <si>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</si>
  <si>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</si>
  <si>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</si>
  <si>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</si>
  <si>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</si>
  <si>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</si>
  <si>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</si>
  <si>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</si>
  <si>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</si>
  <si>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</si>
  <si>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</si>
  <si>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</si>
  <si>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</si>
  <si>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</si>
  <si>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</si>
  <si>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</si>
  <si>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</si>
  <si>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</si>
  <si>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</si>
  <si>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</si>
  <si>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</si>
  <si>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</si>
  <si>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</si>
  <si>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</si>
  <si>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</si>
  <si>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</si>
  <si>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</si>
  <si>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</si>
  <si>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</si>
  <si>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</si>
  <si>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</si>
  <si>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</si>
  <si>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</si>
  <si>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</si>
  <si>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</si>
  <si>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</si>
  <si>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</si>
  <si>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</si>
  <si>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</si>
  <si>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</si>
  <si>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</si>
  <si>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</si>
  <si>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</si>
  <si>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</si>
  <si>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</si>
  <si>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</si>
  <si>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</si>
  <si>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</si>
  <si>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</si>
  <si>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</si>
  <si>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</si>
  <si>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</si>
  <si>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</si>
  <si>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</si>
  <si>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</si>
  <si>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</si>
  <si>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</si>
  <si>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</si>
  <si>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</si>
  <si>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</si>
  <si>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</si>
  <si>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</si>
  <si>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</si>
  <si>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</si>
  <si>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</si>
  <si>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</si>
  <si>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</si>
  <si>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</si>
  <si>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</si>
  <si>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</si>
  <si>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</si>
  <si>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</si>
  <si>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</si>
  <si>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</si>
  <si>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</si>
  <si>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</si>
  <si>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</si>
  <si>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</si>
  <si>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</si>
  <si>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</si>
  <si>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</si>
  <si>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</si>
  <si>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</si>
  <si>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</si>
  <si>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</si>
  <si>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</si>
  <si>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</si>
  <si>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</si>
  <si>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</si>
  <si>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</si>
  <si>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</si>
  <si>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</si>
  <si>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</si>
  <si>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</si>
  <si>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</si>
  <si>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</si>
  <si>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</si>
  <si>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</si>
  <si>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</si>
  <si>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</si>
  <si>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</si>
  <si>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</si>
  <si>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</si>
  <si>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</si>
  <si>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</si>
  <si>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</si>
  <si>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</si>
  <si>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</si>
  <si>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</si>
  <si>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</si>
  <si>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</si>
  <si>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</si>
  <si>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</si>
  <si>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</si>
  <si>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</si>
  <si>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</si>
  <si>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</si>
  <si>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</si>
  <si>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</si>
  <si>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</si>
  <si>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</si>
  <si>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</si>
  <si>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</si>
  <si>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</si>
  <si>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</si>
  <si>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</si>
  <si>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</si>
  <si>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</si>
  <si>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</si>
  <si>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</si>
  <si>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</si>
  <si>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</si>
  <si>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</si>
  <si>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</si>
  <si>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</si>
  <si>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</si>
  <si>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</si>
  <si>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</si>
  <si>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</si>
  <si>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</si>
  <si>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</si>
  <si>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</si>
  <si>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</si>
  <si>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</si>
  <si>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</si>
  <si>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</si>
  <si>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</si>
  <si>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</si>
  <si>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</si>
  <si>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</si>
  <si>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</si>
  <si>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</si>
  <si>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</si>
  <si>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</si>
  <si>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</si>
  <si>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</si>
  <si>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</si>
  <si>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</si>
  <si>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</si>
  <si>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</si>
  <si>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</si>
  <si>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</si>
  <si>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</si>
  <si>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</si>
  <si>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</si>
  <si>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</si>
  <si>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</si>
  <si>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</si>
  <si>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</si>
  <si>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</si>
  <si>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</si>
  <si>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</si>
  <si>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</si>
  <si>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</si>
  <si>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</si>
  <si>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</si>
  <si>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</si>
  <si>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</si>
  <si>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</si>
  <si>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</si>
  <si>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</si>
  <si>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</si>
  <si>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</si>
  <si>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</si>
  <si>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</si>
  <si>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</si>
  <si>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</si>
  <si>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</si>
  <si>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</si>
  <si>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</si>
  <si>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</si>
  <si>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</si>
  <si>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</si>
  <si>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</si>
  <si>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</si>
  <si>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</si>
  <si>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</si>
  <si>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</si>
  <si>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</si>
  <si>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</si>
  <si>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</si>
  <si>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</si>
  <si>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</si>
  <si>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</si>
  <si>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</si>
  <si>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</si>
  <si>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</si>
  <si>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</si>
  <si>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</si>
  <si>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</si>
  <si>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</si>
  <si>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</si>
  <si>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</si>
  <si>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</si>
  <si>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</si>
  <si>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</si>
  <si>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</si>
  <si>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</si>
  <si>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</si>
  <si>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</si>
  <si>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</si>
  <si>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</si>
  <si>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</si>
  <si>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</si>
  <si>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</si>
  <si>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</si>
  <si>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</si>
  <si>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</si>
  <si>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</si>
  <si>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</si>
  <si>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</si>
  <si>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</si>
  <si>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</si>
  <si>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</si>
  <si>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</si>
  <si>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</si>
  <si>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</si>
  <si>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</si>
  <si>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</si>
  <si>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</si>
  <si>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</si>
  <si>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</si>
  <si>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</si>
  <si>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</si>
  <si>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</si>
  <si>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</si>
  <si>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</si>
  <si>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</si>
  <si>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</si>
  <si>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</si>
  <si>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</si>
  <si>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</si>
  <si>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</si>
  <si>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</si>
  <si>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</si>
  <si>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</si>
  <si>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</si>
  <si>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</si>
  <si>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</si>
  <si>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</si>
  <si>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</si>
  <si>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</si>
  <si>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</si>
  <si>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</si>
  <si>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</si>
  <si>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</si>
  <si>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</si>
  <si>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</si>
  <si>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</si>
  <si>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</si>
  <si>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</si>
  <si>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</si>
  <si>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</si>
  <si>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</si>
  <si>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</si>
  <si>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</si>
  <si>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</si>
  <si>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</si>
  <si>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</si>
  <si>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</si>
  <si>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</si>
  <si>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</si>
  <si>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</si>
  <si>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</si>
  <si>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</si>
  <si>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</si>
  <si>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</si>
  <si>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</si>
  <si>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</si>
  <si>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</si>
  <si>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</si>
  <si>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</si>
  <si>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</si>
  <si>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</si>
  <si>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</si>
  <si>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</si>
  <si>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</si>
  <si>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</si>
  <si>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</si>
  <si>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</si>
  <si>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</si>
  <si>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</si>
  <si>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</si>
  <si>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</si>
  <si>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</si>
  <si>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</si>
  <si>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</si>
  <si>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</si>
  <si>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</si>
  <si>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</si>
  <si>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</si>
  <si>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</si>
  <si>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</si>
  <si>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</si>
  <si>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</si>
  <si>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</si>
  <si>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</si>
  <si>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</si>
  <si>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</si>
  <si>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</si>
  <si>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</si>
  <si>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</si>
  <si>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</si>
  <si>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</si>
  <si>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</si>
  <si>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</si>
  <si>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</si>
  <si>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</si>
  <si>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</si>
  <si>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</si>
  <si>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</si>
  <si>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</si>
  <si>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</si>
  <si>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</si>
  <si>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</si>
  <si>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</si>
  <si>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</si>
  <si>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</si>
  <si>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</si>
  <si>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</si>
  <si>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</si>
  <si>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</si>
  <si>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</si>
  <si>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</si>
  <si>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</si>
  <si>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</si>
  <si>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</si>
  <si>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</si>
  <si>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</si>
  <si>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</si>
  <si>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</si>
  <si>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</si>
  <si>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</si>
  <si>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</si>
  <si>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</si>
  <si>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</si>
  <si>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</si>
  <si>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</si>
  <si>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</si>
  <si>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</si>
  <si>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</si>
  <si>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</si>
  <si>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</si>
  <si>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</si>
  <si>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</si>
  <si>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</si>
  <si>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</si>
  <si>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</si>
  <si>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</si>
  <si>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</si>
  <si>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</si>
  <si>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</si>
  <si>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</si>
  <si>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</si>
  <si>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</si>
  <si>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</si>
  <si>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</si>
  <si>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</si>
  <si>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</si>
  <si>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</si>
  <si>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</si>
  <si>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</si>
  <si>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</si>
  <si>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</si>
  <si>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</si>
  <si>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</si>
  <si>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</si>
  <si>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</si>
  <si>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</si>
  <si>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</si>
  <si>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</si>
  <si>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</si>
  <si>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</si>
  <si>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</si>
  <si>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</si>
  <si>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</si>
  <si>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</si>
  <si>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</si>
  <si>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</si>
  <si>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</si>
  <si>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</si>
  <si>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</si>
  <si>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</si>
  <si>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</si>
  <si>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</si>
  <si>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</si>
  <si>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</si>
  <si>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</si>
  <si>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</si>
  <si>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</si>
  <si>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</si>
  <si>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</si>
  <si>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</si>
  <si>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</si>
  <si>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</si>
  <si>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</si>
  <si>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</si>
  <si>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</si>
  <si>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</si>
  <si>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</si>
  <si>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</si>
  <si>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</si>
  <si>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</si>
  <si>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</si>
  <si>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</si>
  <si>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</si>
  <si>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</si>
  <si>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</si>
  <si>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</si>
  <si>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</si>
  <si>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</si>
  <si>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</si>
  <si>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</si>
  <si>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</si>
  <si>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</si>
  <si>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</si>
  <si>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</si>
  <si>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</si>
  <si>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</si>
  <si>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</si>
  <si>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</si>
  <si>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</si>
  <si>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</si>
  <si>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</si>
  <si>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</si>
  <si>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</si>
  <si>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</si>
  <si>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</si>
  <si>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</si>
  <si>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</si>
  <si>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</si>
  <si>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</si>
  <si>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</si>
  <si>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</si>
  <si>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</si>
  <si>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</si>
  <si>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</si>
  <si>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</si>
  <si>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</si>
  <si>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</si>
  <si>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</si>
  <si>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</si>
  <si>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</si>
  <si>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</si>
  <si>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</si>
  <si>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</si>
  <si>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</si>
  <si>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</si>
  <si>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</si>
  <si>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</si>
  <si>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</si>
  <si>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</si>
  <si>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</si>
  <si>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</si>
  <si>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</si>
  <si>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</si>
  <si>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</si>
  <si>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</si>
  <si>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</si>
  <si>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</si>
  <si>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</si>
  <si>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</si>
  <si>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</si>
  <si>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</si>
  <si>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</si>
  <si>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</si>
  <si>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</si>
  <si>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</si>
  <si>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</si>
  <si>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</si>
  <si>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</si>
  <si>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</si>
  <si>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</si>
  <si>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</si>
  <si>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</si>
  <si>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</si>
  <si>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</si>
  <si>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</si>
  <si>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</si>
  <si>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</si>
  <si>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</si>
  <si>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</si>
  <si>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</si>
  <si>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</si>
  <si>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</si>
  <si>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</si>
  <si>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</si>
  <si>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</si>
  <si>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</si>
  <si>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</si>
  <si>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</si>
  <si>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</si>
  <si>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</si>
  <si>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</si>
  <si>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</si>
  <si>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</si>
  <si>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</si>
  <si>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</si>
  <si>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</si>
  <si>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</si>
  <si>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</si>
  <si>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</si>
  <si>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</si>
  <si>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</si>
  <si>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</si>
  <si>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</si>
  <si>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</si>
  <si>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</si>
  <si>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</si>
  <si>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</si>
  <si>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</si>
  <si>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</si>
  <si>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</si>
  <si>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</si>
  <si>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</si>
  <si>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</si>
  <si>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</si>
  <si>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</si>
  <si>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</si>
  <si>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</si>
  <si>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</si>
  <si>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</si>
  <si>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</si>
  <si>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</si>
  <si>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</si>
  <si>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</si>
  <si>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</si>
  <si>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</si>
  <si>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</si>
  <si>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</si>
  <si>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</si>
  <si>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</si>
  <si>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</si>
  <si>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</si>
  <si>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</si>
  <si>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</si>
  <si>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</si>
  <si>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</si>
  <si>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</si>
  <si>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</si>
  <si>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</si>
  <si>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</si>
  <si>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</si>
  <si>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</si>
  <si>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</si>
  <si>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</si>
  <si>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</si>
  <si>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</si>
  <si>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</si>
  <si>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</si>
  <si>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</si>
  <si>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</si>
  <si>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</si>
  <si>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</si>
  <si>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</si>
  <si>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</si>
  <si>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</si>
  <si>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</si>
  <si>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</si>
  <si>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</si>
  <si>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</si>
  <si>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</si>
  <si>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</si>
  <si>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</si>
  <si>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</si>
  <si>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</si>
  <si>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</si>
  <si>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</si>
  <si>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</si>
  <si>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</si>
  <si>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</si>
  <si>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</si>
  <si>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</si>
  <si>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</si>
  <si>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</si>
  <si>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</si>
  <si>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</si>
  <si>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</si>
  <si>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</si>
  <si>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</si>
  <si>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</si>
  <si>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</si>
  <si>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</si>
  <si>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</si>
  <si>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</si>
  <si>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</si>
  <si>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</si>
  <si>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</si>
  <si>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</si>
  <si>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</si>
  <si>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</si>
  <si>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</si>
  <si>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</si>
  <si>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</si>
  <si>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</si>
  <si>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</si>
  <si>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</si>
  <si>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</si>
  <si>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</si>
  <si>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</si>
  <si>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</si>
  <si>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</si>
  <si>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</si>
  <si>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</si>
  <si>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</si>
  <si>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</si>
  <si>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</si>
  <si>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</si>
  <si>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</si>
  <si>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</si>
  <si>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</si>
  <si>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</si>
  <si>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</si>
  <si>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</si>
  <si>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</si>
  <si>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</si>
  <si>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</si>
  <si>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</si>
  <si>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</si>
  <si>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</si>
  <si>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</si>
  <si>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</si>
  <si>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</si>
  <si>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</si>
  <si>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</si>
  <si>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</si>
  <si>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</si>
  <si>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</si>
  <si>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</si>
  <si>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</si>
  <si>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</si>
  <si>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</si>
  <si>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</si>
  <si>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</si>
  <si>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</si>
  <si>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</si>
  <si>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</si>
  <si>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</si>
  <si>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</si>
  <si>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</si>
  <si>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</si>
  <si>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</si>
  <si>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</si>
  <si>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</si>
  <si>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</si>
  <si>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</si>
  <si>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</si>
  <si>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</si>
  <si>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</si>
  <si>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</si>
  <si>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</si>
  <si>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</si>
  <si>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</si>
  <si>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</si>
  <si>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</si>
  <si>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</si>
  <si>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</si>
  <si>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</si>
  <si>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</si>
  <si>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</si>
  <si>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</si>
  <si>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</si>
  <si>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</si>
  <si>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</si>
  <si>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</si>
  <si>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</si>
  <si>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</si>
  <si>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</si>
  <si>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</si>
  <si>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</si>
  <si>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</si>
  <si>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</si>
  <si>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</si>
  <si>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</si>
  <si>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</si>
  <si>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</si>
  <si>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</si>
  <si>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</si>
  <si>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</si>
  <si>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</si>
  <si>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</si>
  <si>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</si>
  <si>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</si>
  <si>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</si>
  <si>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</si>
  <si>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</si>
  <si>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</si>
  <si>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</si>
  <si>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</si>
  <si>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</si>
  <si>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</si>
  <si>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</si>
  <si>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</si>
  <si>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</si>
  <si>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</si>
  <si>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</si>
  <si>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</si>
  <si>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</si>
  <si>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</si>
  <si>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</si>
  <si>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</si>
  <si>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</si>
  <si>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</si>
  <si>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</si>
  <si>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</si>
  <si>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</si>
  <si>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</si>
  <si>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</si>
  <si>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</si>
  <si>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</si>
  <si>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</si>
  <si>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</si>
  <si>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</si>
  <si>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</si>
  <si>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</si>
  <si>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</si>
  <si>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</si>
  <si>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</si>
  <si>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</si>
  <si>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</si>
  <si>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</si>
  <si>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</si>
  <si>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</si>
  <si>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</si>
  <si>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</si>
  <si>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</si>
  <si>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</si>
  <si>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</si>
  <si>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</si>
  <si>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</si>
  <si>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</si>
  <si>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</si>
  <si>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</si>
  <si>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</si>
  <si>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</si>
  <si>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</si>
  <si>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</si>
  <si>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</si>
  <si>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</si>
  <si>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</si>
  <si>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</si>
  <si>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</si>
  <si>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</si>
  <si>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</si>
  <si>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</si>
  <si>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</si>
  <si>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</si>
  <si>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</si>
  <si>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</si>
  <si>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</si>
  <si>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</si>
  <si>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</si>
  <si>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</si>
  <si>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</si>
  <si>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</si>
  <si>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</si>
  <si>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</si>
  <si>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</si>
  <si>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</si>
  <si>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</si>
  <si>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</si>
  <si>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</si>
  <si>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</si>
  <si>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</si>
  <si>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</si>
  <si>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</si>
  <si>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</si>
  <si>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</si>
  <si>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</si>
  <si>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</si>
  <si>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</si>
  <si>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</si>
  <si>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</si>
  <si>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</si>
  <si>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</si>
  <si>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</si>
  <si>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</si>
  <si>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</si>
  <si>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</si>
  <si>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</si>
  <si>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</si>
  <si>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</si>
  <si>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</si>
  <si>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</si>
  <si>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</si>
  <si>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</si>
  <si>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</si>
  <si>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</si>
  <si>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</si>
  <si>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</si>
  <si>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</si>
  <si>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</si>
  <si>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</si>
  <si>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</si>
  <si>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</si>
  <si>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</si>
  <si>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</si>
  <si>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</si>
  <si>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</si>
  <si>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</si>
  <si>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</si>
  <si>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</si>
  <si>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</si>
  <si>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</si>
  <si>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</si>
  <si>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</si>
  <si>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</si>
  <si>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</si>
  <si>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</si>
  <si>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</si>
  <si>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</si>
  <si>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</si>
  <si>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</si>
  <si>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</si>
  <si>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</si>
  <si>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</si>
  <si>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</si>
  <si>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</si>
  <si>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</si>
  <si>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</si>
  <si>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</si>
  <si>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</si>
  <si>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</si>
  <si>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</si>
  <si>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</si>
  <si>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</si>
  <si>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</si>
  <si>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</si>
  <si>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</si>
  <si>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</si>
  <si>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</si>
  <si>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</si>
  <si>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</si>
  <si>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</si>
  <si>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</si>
  <si>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</si>
  <si>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</si>
  <si>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</si>
  <si>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</si>
  <si>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</si>
  <si>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</si>
  <si>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</si>
  <si>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</si>
  <si>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</si>
  <si>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</si>
  <si>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</si>
  <si>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</si>
  <si>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</si>
  <si>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</si>
  <si>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</si>
  <si>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</si>
  <si>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</si>
  <si>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</si>
  <si>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</si>
  <si>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</si>
  <si>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</si>
  <si>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</si>
  <si>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</si>
  <si>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</si>
  <si>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</si>
  <si>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</si>
  <si>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</si>
  <si>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</si>
  <si>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</si>
  <si>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</si>
  <si>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</si>
  <si>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</si>
  <si>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</si>
  <si>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</si>
  <si>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</si>
  <si>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</si>
  <si>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</si>
  <si>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</si>
  <si>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</si>
  <si>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</si>
  <si>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</si>
  <si>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</si>
  <si>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</si>
  <si>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</si>
  <si>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</si>
  <si>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</si>
  <si>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</si>
  <si>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</si>
  <si>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</si>
  <si>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</si>
  <si>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</si>
  <si>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</si>
  <si>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</si>
  <si>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</si>
  <si>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</si>
  <si>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</si>
  <si>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</si>
  <si>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</si>
  <si>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</si>
  <si>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</si>
  <si>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</si>
  <si>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</si>
  <si>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</si>
  <si>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</si>
  <si>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</si>
  <si>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</si>
  <si>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</si>
  <si>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</si>
  <si>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</si>
  <si>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</si>
  <si>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</si>
  <si>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</si>
  <si>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</si>
  <si>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</si>
  <si>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</si>
  <si>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</si>
  <si>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</si>
  <si>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</si>
  <si>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</si>
  <si>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</si>
  <si>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</si>
  <si>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</si>
  <si>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</si>
  <si>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</si>
  <si>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</si>
  <si>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</si>
  <si>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</si>
  <si>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</si>
  <si>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</si>
  <si>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</si>
  <si>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</si>
  <si>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</si>
  <si>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</si>
  <si>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</si>
  <si>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</si>
  <si>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</si>
  <si>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</si>
  <si>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</si>
  <si>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</si>
  <si>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</si>
  <si>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</si>
  <si>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</si>
  <si>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</si>
  <si>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</si>
  <si>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</si>
  <si>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</si>
  <si>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</si>
  <si>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</si>
  <si>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</si>
  <si>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</si>
  <si>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</si>
  <si>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</si>
  <si>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</si>
  <si>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</si>
  <si>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</si>
  <si>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</si>
  <si>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</si>
  <si>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</si>
  <si>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</si>
  <si>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</si>
  <si>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</si>
  <si>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</si>
  <si>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</si>
  <si>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</si>
  <si>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</si>
  <si>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</si>
  <si>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</si>
  <si>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</si>
  <si>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</si>
  <si>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</si>
  <si>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</si>
  <si>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</si>
  <si>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</si>
  <si>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</si>
  <si>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</si>
  <si>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</si>
  <si>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</si>
  <si>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</si>
  <si>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</si>
  <si>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</si>
  <si>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</si>
  <si>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</si>
  <si>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</si>
  <si>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</si>
  <si>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</si>
  <si>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</si>
  <si>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</si>
  <si>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</si>
  <si>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</si>
  <si>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</si>
  <si>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</si>
  <si>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</si>
  <si>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</si>
  <si>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</si>
  <si>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</si>
  <si>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</si>
  <si>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</si>
  <si>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</si>
  <si>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</si>
  <si>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</si>
  <si>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</si>
  <si>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</si>
  <si>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</si>
  <si>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</si>
  <si>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</si>
  <si>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</si>
  <si>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</si>
  <si>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</si>
  <si>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</si>
  <si>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</si>
  <si>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</si>
  <si>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</si>
  <si>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</si>
  <si>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</si>
  <si>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</si>
  <si>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</si>
  <si>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</si>
  <si>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</si>
  <si>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</si>
  <si>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</si>
  <si>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</si>
  <si>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</si>
  <si>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</si>
  <si>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</si>
  <si>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</si>
  <si>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</si>
  <si>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</si>
  <si>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</si>
  <si>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</si>
  <si>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</si>
  <si>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</si>
  <si>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</si>
  <si>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</si>
  <si>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</si>
  <si>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</si>
  <si>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</si>
  <si>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</si>
  <si>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</si>
  <si>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</si>
  <si>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</si>
  <si>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</si>
  <si>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</si>
  <si>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</si>
  <si>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</si>
  <si>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</si>
  <si>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</si>
  <si>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</si>
  <si>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</si>
  <si>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</si>
  <si>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</si>
  <si>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</si>
  <si>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</si>
  <si>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</si>
  <si>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</si>
  <si>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</si>
  <si>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</si>
  <si>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</si>
  <si>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</si>
  <si>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</si>
  <si>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</si>
  <si>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</si>
  <si>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</si>
  <si>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</si>
  <si>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</si>
  <si>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</si>
  <si>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</si>
  <si>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</si>
  <si>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</si>
  <si>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</si>
  <si>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</si>
  <si>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</si>
  <si>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</si>
  <si>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</si>
  <si>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</si>
  <si>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</si>
  <si>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</si>
  <si>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</si>
  <si>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</si>
  <si>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</si>
  <si>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</si>
  <si>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</si>
  <si>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</si>
  <si>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</si>
  <si>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</si>
  <si>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</si>
  <si>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</si>
  <si>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</si>
  <si>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</si>
  <si>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</si>
  <si>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</si>
  <si>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</si>
  <si>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</si>
  <si>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</si>
  <si>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</si>
  <si>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</si>
  <si>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</si>
  <si>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</si>
  <si>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</si>
  <si>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</si>
  <si>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</si>
  <si>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</si>
  <si>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</si>
  <si>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</si>
  <si>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</si>
  <si>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</si>
  <si>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</si>
  <si>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</si>
  <si>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</si>
  <si>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</si>
  <si>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</si>
  <si>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</si>
  <si>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</si>
  <si>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</si>
  <si>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</si>
  <si>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</si>
  <si>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</si>
  <si>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</si>
  <si>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</si>
  <si>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</si>
  <si>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</si>
  <si>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</si>
  <si>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</si>
  <si>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</si>
  <si>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</si>
  <si>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</si>
  <si>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</si>
  <si>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</si>
  <si>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</si>
  <si>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</si>
  <si>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</si>
  <si>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</si>
  <si>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</si>
  <si>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</si>
  <si>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</si>
  <si>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</si>
  <si>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</si>
  <si>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</si>
  <si>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</si>
  <si>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</si>
  <si>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</si>
  <si>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</si>
  <si>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</si>
  <si>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</si>
  <si>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</si>
  <si>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</si>
  <si>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</si>
  <si>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</si>
  <si>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</si>
  <si>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</si>
  <si>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</si>
  <si>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</si>
  <si>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</si>
  <si>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</si>
  <si>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</si>
  <si>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</si>
  <si>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</si>
  <si>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</si>
  <si>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</si>
  <si>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</si>
  <si>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</si>
  <si>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</si>
  <si>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</si>
  <si>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</si>
  <si>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</si>
  <si>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</si>
  <si>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</si>
  <si>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</si>
  <si>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</si>
  <si>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</si>
  <si>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</si>
  <si>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</si>
  <si>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</si>
  <si>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</si>
  <si>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</si>
  <si>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</si>
  <si>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</si>
  <si>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</si>
  <si>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</si>
  <si>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</si>
  <si>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</si>
  <si>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</si>
  <si>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</si>
  <si>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</si>
  <si>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</si>
  <si>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</si>
  <si>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</si>
  <si>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</si>
  <si>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</si>
  <si>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</si>
  <si>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</si>
  <si>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</si>
  <si>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</si>
  <si>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</si>
  <si>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</si>
  <si>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</si>
  <si>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</si>
  <si>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</si>
  <si>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</si>
  <si>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</si>
  <si>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</si>
  <si>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</si>
  <si>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</si>
  <si>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</si>
  <si>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</si>
  <si>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</si>
  <si>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</si>
  <si>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</si>
  <si>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</si>
  <si>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</si>
  <si>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</si>
  <si>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</si>
  <si>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</si>
  <si>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</si>
  <si>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</si>
  <si>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</si>
  <si>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</si>
  <si>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</si>
  <si>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</si>
  <si>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</si>
  <si>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</si>
  <si>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</si>
  <si>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</si>
  <si>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</si>
  <si>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</si>
  <si>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</si>
  <si>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</si>
  <si>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</si>
  <si>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</si>
  <si>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</si>
  <si>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</si>
  <si>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</si>
  <si>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</si>
  <si>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</si>
  <si>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</si>
  <si>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</si>
  <si>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</si>
  <si>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</si>
  <si>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</si>
  <si>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</si>
  <si>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</si>
  <si>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</si>
  <si>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</si>
  <si>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</si>
  <si>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</si>
  <si>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</si>
  <si>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</si>
  <si>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</si>
  <si>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</si>
  <si>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</si>
  <si>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</si>
  <si>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</si>
  <si>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</si>
  <si>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</si>
  <si>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</si>
  <si>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</si>
  <si>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</si>
  <si>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</si>
  <si>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</si>
  <si>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</si>
  <si>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</si>
  <si>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</si>
  <si>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</si>
  <si>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</si>
  <si>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</si>
  <si>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</si>
  <si>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</si>
  <si>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</si>
  <si>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</si>
  <si>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</si>
  <si>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</si>
  <si>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</si>
  <si>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</si>
  <si>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</si>
  <si>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</si>
  <si>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</si>
  <si>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</si>
  <si>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</si>
  <si>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</si>
  <si>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</si>
  <si>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</si>
  <si>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</si>
  <si>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</si>
  <si>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</si>
  <si>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</si>
  <si>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</si>
  <si>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</si>
  <si>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</si>
  <si>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</si>
  <si>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</si>
  <si>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</si>
  <si>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</si>
  <si>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</si>
  <si>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</si>
  <si>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</si>
  <si>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</si>
  <si>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</si>
  <si>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</si>
  <si>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</si>
  <si>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</si>
  <si>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</si>
  <si>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</si>
  <si>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</si>
  <si>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</si>
  <si>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</si>
  <si>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</si>
  <si>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</si>
  <si>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</si>
  <si>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</si>
  <si>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</si>
  <si>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</si>
  <si>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</si>
  <si>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</si>
  <si>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</si>
  <si>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</si>
  <si>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</si>
  <si>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</si>
  <si>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</si>
  <si>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</si>
  <si>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</si>
  <si>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</si>
  <si>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</si>
  <si>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</si>
  <si>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</si>
  <si>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</si>
  <si>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</si>
  <si>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</si>
  <si>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</si>
  <si>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</si>
  <si>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</si>
  <si>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</si>
  <si>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</si>
  <si>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</si>
  <si>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</si>
  <si>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</si>
  <si>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</si>
  <si>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</si>
  <si>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</si>
  <si>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</si>
  <si>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</si>
  <si>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</si>
  <si>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</si>
  <si>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</si>
  <si>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</si>
  <si>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</si>
  <si>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</si>
  <si>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</si>
  <si>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</si>
  <si>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</si>
  <si>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</si>
  <si>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</si>
  <si>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</si>
  <si>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</si>
  <si>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</si>
  <si>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</si>
  <si>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</si>
  <si>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</si>
  <si>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</si>
  <si>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</si>
  <si>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</si>
  <si>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</si>
  <si>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</si>
  <si>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</si>
  <si>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</si>
  <si>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</si>
  <si>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</si>
  <si>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</si>
  <si>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</si>
  <si>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</si>
  <si>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</si>
  <si>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</si>
  <si>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</si>
  <si>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</si>
  <si>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</si>
  <si>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</si>
  <si>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</si>
  <si>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</si>
  <si>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</si>
  <si>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</si>
  <si>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</si>
  <si>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</si>
  <si>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</si>
  <si>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</si>
  <si>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</si>
  <si>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</si>
  <si>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</si>
  <si>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</si>
  <si>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</si>
  <si>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</si>
  <si>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</si>
  <si>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</si>
  <si>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</si>
  <si>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</si>
  <si>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</si>
  <si>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</si>
  <si>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</si>
  <si>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</si>
  <si>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</si>
  <si>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</si>
  <si>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</si>
  <si>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</si>
  <si>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</si>
  <si>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</si>
  <si>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</si>
  <si>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</si>
  <si>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</si>
  <si>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</si>
  <si>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</si>
  <si>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</si>
  <si>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</si>
  <si>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</si>
  <si>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</si>
  <si>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</si>
  <si>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</si>
  <si>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</si>
  <si>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</si>
  <si>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</si>
  <si>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</si>
  <si>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</si>
  <si>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</si>
  <si>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</si>
  <si>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</si>
  <si>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</si>
  <si>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</si>
  <si>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</si>
  <si>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</si>
  <si>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</si>
  <si>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</si>
  <si>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</si>
  <si>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</si>
  <si>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</si>
  <si>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</si>
  <si>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</si>
  <si>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</si>
  <si>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</si>
  <si>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</si>
  <si>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</si>
  <si>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</si>
  <si>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</si>
  <si>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</si>
  <si>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</si>
  <si>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</si>
  <si>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</si>
  <si>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</si>
  <si>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</si>
  <si>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</si>
  <si>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</si>
  <si>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</si>
  <si>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</si>
  <si>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</si>
  <si>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</si>
  <si>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</si>
  <si>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</si>
  <si>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</si>
  <si>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</si>
  <si>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</si>
  <si>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</si>
  <si>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</si>
  <si>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</si>
  <si>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</si>
  <si>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</si>
  <si>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</si>
  <si>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</si>
  <si>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</si>
  <si>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</si>
  <si>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</si>
  <si>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</si>
  <si>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</si>
  <si>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</si>
  <si>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</si>
  <si>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</si>
  <si>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</si>
  <si>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</si>
  <si>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</si>
  <si>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</si>
  <si>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</si>
  <si>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</si>
  <si>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</si>
  <si>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</si>
  <si>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</si>
  <si>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</si>
  <si>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</si>
  <si>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</si>
  <si>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</si>
  <si>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</si>
  <si>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</si>
  <si>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</si>
  <si>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</si>
  <si>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</si>
  <si>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</si>
  <si>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</si>
  <si>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</si>
  <si>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</si>
  <si>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</si>
  <si>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</si>
  <si>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</si>
  <si>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</si>
  <si>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</si>
  <si>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</si>
  <si>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</si>
  <si>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</si>
  <si>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</si>
  <si>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</si>
  <si>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</si>
  <si>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</si>
  <si>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</si>
  <si>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</si>
  <si>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</si>
  <si>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</si>
  <si>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</si>
  <si>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</si>
  <si>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</si>
  <si>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</si>
  <si>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</si>
  <si>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</si>
  <si>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</si>
  <si>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</si>
  <si>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</si>
  <si>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</si>
  <si>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</si>
  <si>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</si>
  <si>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</si>
  <si>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</si>
  <si>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</si>
  <si>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</si>
  <si>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</si>
  <si>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</si>
  <si>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</si>
  <si>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</si>
  <si>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</si>
  <si>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</si>
  <si>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</si>
  <si>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</si>
  <si>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</si>
  <si>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</si>
  <si>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</si>
  <si>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</si>
  <si>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</si>
  <si>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</si>
  <si>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</si>
  <si>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</si>
  <si>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</si>
  <si>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</si>
  <si>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</si>
  <si>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</si>
  <si>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</si>
  <si>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</si>
  <si>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</si>
  <si>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</si>
  <si>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</si>
  <si>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</si>
  <si>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</si>
  <si>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</si>
  <si>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</si>
  <si>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</si>
  <si>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</si>
  <si>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</si>
  <si>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</si>
  <si>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</si>
  <si>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</si>
  <si>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</si>
  <si>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</si>
  <si>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</si>
  <si>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</si>
  <si>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</si>
  <si>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</si>
  <si>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</si>
  <si>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</si>
  <si>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</si>
  <si>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</si>
  <si>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</si>
  <si>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</si>
  <si>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</si>
  <si>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</si>
  <si>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</si>
  <si>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</si>
  <si>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</si>
  <si>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</si>
  <si>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</si>
  <si>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</si>
  <si>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</si>
  <si>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</si>
  <si>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</si>
  <si>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</si>
  <si>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</si>
  <si>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</si>
  <si>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</si>
  <si>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</si>
  <si>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</si>
  <si>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</si>
  <si>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</si>
  <si>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</si>
  <si>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</si>
  <si>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</si>
  <si>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</si>
  <si>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</si>
  <si>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</si>
  <si>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</si>
  <si>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</si>
  <si>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</si>
  <si>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</si>
  <si>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</si>
  <si>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</si>
  <si>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</si>
  <si>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</si>
  <si>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</si>
  <si>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</si>
  <si>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</si>
  <si>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</si>
  <si>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</si>
  <si>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</si>
  <si>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</si>
  <si>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</si>
  <si>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</si>
  <si>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</si>
  <si>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</si>
  <si>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</si>
  <si>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</si>
  <si>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</si>
  <si>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</si>
  <si>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</si>
  <si>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</si>
  <si>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</si>
  <si>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</si>
  <si>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</si>
  <si>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</si>
  <si>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</si>
  <si>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</si>
  <si>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</si>
  <si>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</si>
  <si>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</si>
  <si>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</si>
  <si>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</si>
  <si>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</si>
  <si>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</si>
  <si>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</si>
  <si>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</si>
  <si>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</si>
  <si>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</si>
  <si>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</si>
  <si>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</si>
  <si>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</si>
  <si>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</si>
  <si>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</si>
  <si>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</si>
  <si>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</si>
  <si>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</si>
  <si>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</si>
  <si>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</si>
  <si>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</si>
  <si>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</si>
  <si>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</si>
  <si>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</si>
  <si>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</si>
  <si>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</si>
  <si>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</si>
  <si>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</si>
  <si>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</si>
  <si>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</si>
  <si>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</si>
  <si>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</si>
  <si>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</si>
  <si>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</si>
  <si>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</si>
  <si>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</si>
  <si>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</si>
  <si>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</si>
  <si>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</si>
  <si>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</si>
  <si>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</si>
  <si>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</si>
  <si>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</si>
  <si>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</si>
  <si>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</si>
  <si>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</si>
  <si>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</si>
  <si>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</si>
  <si>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</si>
  <si>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</si>
  <si>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</si>
  <si>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</si>
  <si>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</si>
  <si>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</si>
  <si>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</si>
  <si>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</si>
  <si>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</si>
  <si>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</si>
  <si>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</si>
  <si>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</si>
  <si>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</si>
  <si>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</si>
  <si>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</si>
  <si>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</si>
  <si>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</si>
  <si>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</si>
  <si>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</si>
  <si>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</si>
  <si>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</si>
  <si>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</si>
  <si>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</si>
  <si>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</si>
  <si>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</si>
  <si>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</si>
  <si>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</si>
  <si>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</si>
  <si>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</si>
  <si>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</si>
  <si>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</si>
  <si>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</si>
  <si>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</si>
  <si>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</si>
  <si>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</si>
  <si>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</si>
  <si>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</si>
  <si>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</si>
  <si>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</si>
  <si>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</si>
  <si>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</si>
  <si>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</si>
  <si>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</si>
  <si>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</si>
  <si>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</si>
  <si>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</si>
  <si>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</si>
  <si>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</si>
  <si>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</si>
  <si>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</si>
  <si>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</si>
  <si>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</si>
  <si>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</si>
  <si>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</si>
  <si>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</si>
  <si>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</si>
  <si>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</si>
  <si>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</si>
  <si>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</si>
  <si>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</si>
  <si>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</si>
  <si>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</si>
  <si>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</si>
  <si>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</si>
  <si>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</si>
  <si>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</si>
  <si>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</si>
  <si>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</si>
  <si>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</si>
  <si>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</si>
  <si>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</si>
  <si>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</si>
  <si>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</si>
  <si>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</si>
  <si>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</si>
  <si>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</si>
  <si>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</si>
  <si>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</si>
  <si>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</si>
  <si>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</si>
  <si>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</si>
  <si>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</si>
  <si>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</si>
  <si>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</si>
  <si>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</si>
  <si>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</si>
  <si>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</si>
  <si>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</si>
  <si>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</si>
  <si>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</si>
  <si>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</si>
  <si>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</si>
  <si>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</si>
  <si>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</si>
  <si>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</si>
  <si>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</si>
  <si>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</si>
  <si>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</si>
  <si>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</si>
  <si>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</si>
  <si>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</si>
  <si>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</si>
  <si>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</si>
  <si>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</si>
  <si>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</si>
  <si>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</si>
  <si>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</si>
  <si>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</si>
  <si>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</si>
  <si>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</si>
  <si>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</si>
  <si>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</si>
  <si>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</si>
  <si>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</si>
  <si>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</si>
  <si>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</si>
  <si>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</si>
  <si>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</si>
  <si>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</si>
  <si>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</si>
  <si>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</si>
  <si>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</si>
  <si>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</si>
  <si>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</si>
  <si>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</si>
  <si>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</si>
  <si>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</si>
  <si>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</si>
  <si>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</si>
  <si>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</si>
  <si>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</si>
  <si>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</si>
  <si>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</si>
  <si>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</si>
  <si>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</si>
  <si>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</si>
  <si>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</si>
  <si>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</si>
  <si>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</si>
  <si>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</si>
  <si>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</si>
  <si>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</si>
  <si>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</si>
  <si>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</si>
  <si>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</si>
  <si>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</si>
  <si>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</si>
  <si>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</si>
  <si>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</si>
  <si>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</si>
  <si>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</si>
  <si>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</si>
  <si>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</si>
  <si>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</si>
  <si>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</si>
  <si>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</si>
  <si>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</si>
  <si>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</si>
  <si>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</si>
  <si>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</si>
  <si>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</si>
  <si>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</si>
  <si>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</si>
  <si>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</si>
  <si>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</si>
  <si>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</si>
  <si>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</si>
  <si>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</si>
  <si>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</si>
  <si>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</si>
  <si>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</si>
  <si>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</si>
  <si>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</si>
  <si>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</si>
  <si>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</si>
  <si>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</si>
  <si>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</si>
  <si>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</si>
  <si>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</si>
  <si>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</si>
  <si>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</si>
  <si>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</si>
  <si>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</si>
  <si>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</si>
  <si>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</si>
  <si>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</si>
  <si>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</si>
  <si>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</si>
  <si>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</si>
  <si>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</si>
  <si>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</si>
  <si>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</si>
  <si>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</si>
  <si>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</si>
  <si>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</si>
  <si>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</si>
  <si>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</si>
  <si>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</si>
  <si>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</si>
  <si>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</si>
  <si>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</si>
  <si>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</si>
  <si>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</si>
  <si>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</si>
  <si>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</si>
  <si>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</si>
  <si>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</si>
  <si>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</si>
  <si>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</si>
  <si>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</si>
  <si>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</si>
  <si>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</si>
  <si>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</si>
  <si>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</si>
  <si>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</si>
  <si>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</si>
  <si>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</si>
  <si>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</si>
  <si>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</si>
  <si>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</si>
  <si>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</si>
  <si>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</si>
  <si>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</si>
  <si>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</si>
  <si>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</si>
  <si>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</si>
  <si>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</si>
  <si>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</si>
  <si>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</si>
  <si>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</si>
  <si>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</si>
  <si>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</si>
  <si>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</si>
  <si>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</si>
  <si>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</si>
  <si>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</si>
  <si>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</si>
  <si>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</si>
  <si>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</si>
  <si>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</si>
  <si>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</si>
  <si>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</si>
  <si>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</si>
  <si>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</si>
  <si>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</si>
  <si>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</si>
  <si>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</si>
  <si>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</si>
  <si>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</si>
  <si>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</si>
  <si>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</si>
  <si>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</si>
  <si>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</si>
  <si>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</si>
  <si>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</si>
  <si>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</si>
  <si>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</si>
  <si>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</si>
  <si>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</si>
  <si>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</si>
  <si>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</si>
  <si>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</si>
  <si>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</si>
  <si>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</si>
  <si>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</si>
  <si>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</si>
  <si>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</si>
  <si>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</si>
  <si>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</si>
  <si>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</si>
  <si>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</si>
  <si>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</si>
  <si>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</si>
  <si>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</si>
  <si>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</si>
  <si>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</si>
  <si>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</si>
  <si>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</si>
  <si>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</si>
  <si>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</si>
  <si>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</si>
  <si>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</si>
  <si>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</si>
  <si>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</si>
  <si>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</si>
  <si>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</si>
  <si>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</si>
  <si>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</si>
  <si>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</si>
  <si>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</si>
  <si>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</si>
  <si>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</si>
  <si>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</si>
  <si>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</si>
  <si>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</si>
  <si>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</si>
  <si>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</si>
  <si>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</si>
  <si>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</si>
  <si>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</si>
  <si>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</si>
  <si>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</si>
  <si>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</si>
  <si>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</si>
  <si>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</si>
  <si>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</si>
  <si>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</si>
  <si>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</si>
  <si>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</si>
  <si>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</si>
  <si>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</si>
  <si>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</si>
  <si>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</si>
  <si>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</si>
  <si>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</si>
  <si>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</si>
  <si>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</si>
  <si>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</si>
  <si>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</si>
  <si>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</si>
  <si>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</si>
  <si>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</si>
  <si>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</si>
  <si>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</si>
  <si>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</si>
  <si>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</si>
  <si>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</si>
  <si>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</si>
  <si>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</si>
  <si>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</si>
  <si>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</si>
  <si>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</si>
  <si>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</si>
  <si>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</si>
  <si>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</si>
  <si>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</si>
  <si>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</si>
  <si>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</si>
  <si>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</si>
  <si>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</si>
  <si>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</si>
  <si>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</si>
  <si>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</si>
  <si>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</si>
  <si>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</si>
  <si>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</si>
  <si>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</si>
  <si>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</si>
  <si>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</si>
  <si>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</si>
  <si>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</si>
  <si>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</si>
  <si>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</si>
  <si>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</si>
  <si>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</si>
  <si>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</si>
  <si>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</si>
  <si>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</si>
  <si>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</si>
  <si>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</si>
  <si>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</si>
  <si>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</si>
  <si>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</si>
  <si>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</si>
  <si>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</si>
  <si>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</si>
  <si>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</si>
  <si>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</si>
  <si>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</si>
  <si>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</si>
  <si>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</si>
  <si>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</si>
  <si>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</si>
  <si>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</si>
  <si>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</si>
  <si>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</si>
  <si>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</si>
  <si>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</si>
  <si>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</si>
  <si>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</si>
  <si>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</si>
  <si>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</si>
  <si>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</si>
  <si>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</si>
  <si>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</si>
  <si>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</si>
  <si>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</si>
  <si>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</si>
  <si>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</si>
  <si>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</si>
  <si>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</si>
  <si>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</si>
  <si>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</si>
  <si>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</si>
  <si>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</si>
  <si>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</si>
  <si>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</si>
  <si>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</si>
  <si>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</si>
  <si>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</si>
  <si>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</si>
  <si>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</si>
  <si>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</si>
  <si>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</si>
  <si>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</si>
  <si>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</si>
  <si>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</si>
  <si>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</si>
  <si>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</si>
  <si>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</si>
  <si>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</si>
  <si>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</si>
  <si>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</si>
  <si>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</si>
  <si>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</si>
  <si>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</si>
  <si>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</si>
  <si>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</si>
  <si>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</si>
  <si>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</si>
  <si>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</si>
  <si>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</si>
  <si>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</si>
  <si>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</si>
  <si>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</si>
  <si>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</si>
  <si>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</si>
  <si>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</si>
  <si>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</si>
  <si>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</si>
  <si>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</si>
  <si>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</si>
  <si>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</si>
  <si>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</si>
  <si>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</si>
  <si>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</si>
  <si>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</si>
  <si>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</si>
  <si>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</si>
  <si>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</si>
  <si>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</si>
  <si>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</si>
  <si>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</si>
  <si>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</si>
  <si>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</si>
  <si>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</si>
  <si>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</si>
  <si>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</si>
  <si>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</si>
  <si>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</si>
  <si>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</si>
  <si>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</si>
  <si>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</si>
  <si>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</si>
  <si>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</si>
  <si>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</si>
  <si>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</si>
  <si>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</si>
  <si>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</si>
  <si>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</si>
  <si>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</si>
  <si>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</si>
  <si>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</si>
  <si>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</si>
  <si>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</si>
  <si>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</si>
  <si>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</si>
  <si>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</si>
  <si>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</si>
  <si>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</si>
  <si>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</si>
  <si>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</si>
  <si>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</si>
  <si>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</si>
  <si>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</si>
  <si>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</si>
  <si>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</si>
  <si>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</si>
  <si>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</si>
  <si>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</si>
  <si>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</si>
  <si>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</si>
  <si>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</si>
  <si>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</si>
  <si>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</si>
  <si>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</si>
  <si>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</si>
  <si>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</si>
  <si>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</si>
  <si>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</si>
  <si>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</si>
  <si>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</si>
  <si>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</si>
  <si>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</si>
  <si>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</si>
  <si>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</si>
  <si>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</si>
  <si>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</si>
  <si>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</si>
  <si>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</si>
  <si>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</si>
  <si>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</si>
  <si>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</si>
  <si>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</si>
  <si>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</si>
  <si>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</si>
  <si>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</si>
  <si>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</si>
  <si>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</si>
  <si>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</si>
  <si>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</si>
  <si>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</si>
  <si>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</si>
  <si>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</si>
  <si>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</si>
  <si>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</si>
  <si>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</si>
  <si>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</si>
  <si>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</si>
  <si>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</si>
  <si>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</si>
  <si>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</si>
  <si>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</si>
  <si>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</si>
  <si>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</si>
  <si>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</si>
  <si>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</si>
  <si>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</si>
  <si>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</si>
  <si>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</si>
  <si>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</si>
  <si>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</si>
  <si>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</si>
  <si>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</si>
  <si>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</si>
  <si>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</si>
  <si>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</si>
  <si>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</si>
  <si>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</si>
  <si>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</si>
  <si>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</si>
  <si>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</si>
  <si>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</si>
  <si>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</si>
  <si>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</si>
  <si>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</si>
  <si>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</si>
  <si>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</si>
  <si>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</si>
  <si>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</si>
  <si>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</si>
  <si>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</si>
  <si>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</si>
  <si>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</si>
  <si>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</si>
  <si>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</si>
  <si>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</si>
  <si>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</si>
  <si>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</si>
  <si>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</si>
  <si>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</si>
  <si>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</si>
  <si>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</si>
  <si>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</si>
  <si>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</si>
  <si>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</si>
  <si>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</si>
  <si>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</si>
  <si>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</si>
  <si>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</si>
  <si>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</si>
  <si>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</si>
  <si>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</si>
  <si>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</si>
  <si>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</si>
  <si>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</si>
  <si>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</si>
  <si>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</si>
  <si>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</si>
  <si>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</si>
  <si>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</si>
  <si>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</si>
  <si>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</si>
  <si>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</si>
  <si>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</si>
  <si>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</si>
  <si>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</si>
  <si>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</si>
  <si>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</si>
  <si>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</si>
  <si>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</si>
  <si>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</si>
  <si>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</si>
  <si>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</si>
  <si>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</si>
  <si>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</si>
  <si>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</si>
  <si>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</si>
  <si>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</si>
  <si>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</si>
  <si>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</si>
  <si>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</si>
  <si>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</si>
  <si>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</si>
  <si>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</si>
  <si>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</si>
  <si>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</si>
  <si>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</si>
  <si>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</si>
  <si>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</si>
  <si>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</si>
  <si>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</si>
  <si>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</si>
  <si>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</si>
  <si>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</si>
  <si>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</si>
  <si>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</si>
  <si>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</si>
  <si>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</si>
  <si>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</si>
  <si>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</si>
  <si>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</si>
  <si>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</si>
  <si>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</si>
  <si>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</si>
  <si>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</si>
  <si>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</si>
  <si>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</si>
  <si>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</si>
  <si>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</si>
  <si>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</si>
  <si>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</si>
  <si>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</si>
  <si>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</si>
  <si>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</si>
  <si>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</si>
  <si>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</si>
  <si>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</si>
  <si>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</si>
  <si>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</si>
  <si>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</si>
  <si>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</si>
  <si>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</si>
  <si>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</si>
  <si>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</si>
  <si>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</si>
  <si>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</si>
  <si>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</si>
  <si>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</si>
  <si>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</si>
  <si>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</si>
  <si>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</si>
  <si>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</si>
  <si>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</si>
  <si>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</si>
  <si>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</si>
  <si>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</si>
  <si>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</si>
  <si>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</si>
  <si>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</si>
  <si>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</si>
  <si>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</si>
  <si>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</si>
  <si>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</si>
  <si>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</si>
  <si>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</si>
  <si>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</si>
  <si>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</si>
  <si>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</si>
  <si>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</si>
  <si>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</si>
  <si>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</si>
  <si>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</si>
  <si>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</si>
  <si>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</si>
  <si>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</si>
  <si>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</si>
  <si>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</si>
  <si>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</si>
  <si>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</si>
  <si>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</si>
  <si>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</si>
  <si>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</si>
  <si>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</si>
  <si>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</si>
  <si>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</si>
  <si>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</si>
  <si>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</si>
  <si>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</si>
  <si>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</si>
  <si>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</si>
  <si>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</si>
  <si>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</si>
  <si>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</si>
  <si>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</si>
  <si>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</si>
  <si>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</si>
  <si>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</si>
  <si>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</si>
  <si>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</si>
  <si>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</si>
  <si>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</si>
  <si>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</si>
  <si>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</si>
  <si>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</si>
  <si>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</si>
  <si>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</si>
  <si>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</si>
  <si>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</si>
  <si>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</si>
  <si>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</si>
  <si>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</si>
  <si>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</si>
  <si>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</si>
  <si>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</si>
  <si>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</si>
  <si>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</si>
  <si>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</si>
  <si>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</si>
  <si>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</si>
  <si>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</si>
  <si>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</si>
  <si>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</si>
  <si>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</si>
  <si>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</si>
  <si>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</si>
  <si>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</si>
  <si>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</si>
  <si>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</si>
  <si>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</si>
  <si>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</si>
  <si>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</si>
  <si>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</si>
  <si>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</si>
  <si>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</si>
  <si>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</si>
  <si>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</si>
  <si>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</si>
  <si>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</si>
  <si>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</si>
  <si>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</si>
  <si>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</si>
  <si>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</si>
  <si>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</si>
  <si>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</si>
  <si>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</si>
  <si>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</si>
  <si>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</si>
  <si>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</si>
  <si>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</si>
  <si>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</si>
  <si>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</si>
  <si>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</si>
  <si>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</si>
  <si>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</si>
  <si>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</si>
  <si>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</si>
  <si>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</si>
  <si>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</si>
  <si>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</si>
  <si>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</si>
  <si>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</si>
  <si>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</si>
  <si>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</si>
  <si>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</si>
  <si>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</si>
  <si>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</si>
  <si>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</si>
  <si>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</si>
  <si>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</si>
  <si>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</si>
  <si>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</si>
  <si>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</si>
  <si>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</si>
  <si>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</si>
  <si>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</si>
  <si>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</si>
  <si>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</si>
  <si>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</si>
  <si>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</si>
  <si>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</si>
  <si>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</si>
  <si>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</si>
  <si>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</si>
  <si>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</si>
  <si>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</si>
  <si>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</si>
  <si>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</si>
  <si>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</si>
  <si>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</si>
  <si>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</si>
  <si>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</si>
  <si>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</si>
  <si>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</si>
  <si>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</si>
  <si>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</si>
  <si>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</si>
  <si>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</si>
  <si>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</si>
  <si>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</si>
  <si>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</si>
  <si>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</si>
  <si>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</si>
  <si>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</si>
  <si>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</si>
  <si>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</si>
  <si>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</si>
  <si>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</si>
  <si>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</si>
  <si>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</si>
  <si>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</si>
  <si>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</si>
  <si>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</si>
  <si>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</si>
  <si>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</si>
  <si>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</si>
  <si>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</si>
  <si>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</si>
  <si>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</si>
  <si>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</si>
  <si>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</si>
  <si>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</si>
  <si>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</si>
  <si>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</si>
  <si>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</si>
  <si>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</si>
  <si>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</si>
  <si>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</si>
  <si>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</si>
  <si>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</si>
  <si>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</si>
  <si>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</si>
  <si>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</si>
  <si>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</si>
  <si>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</si>
  <si>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</si>
  <si>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</si>
  <si>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</si>
  <si>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</si>
  <si>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</si>
  <si>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</si>
  <si>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</si>
  <si>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</si>
  <si>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</si>
  <si>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</si>
  <si>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</si>
  <si>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</si>
  <si>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</si>
  <si>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</si>
  <si>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</si>
  <si>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</si>
  <si>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</si>
  <si>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</si>
  <si>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</si>
  <si>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</si>
  <si>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</si>
  <si>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</si>
  <si>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</si>
  <si>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</si>
  <si>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</si>
  <si>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</si>
  <si>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</si>
  <si>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</si>
  <si>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</si>
  <si>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</si>
  <si>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</si>
  <si>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</si>
  <si>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</si>
  <si>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</si>
  <si>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</si>
  <si>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</si>
  <si>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</si>
  <si>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</si>
  <si>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</si>
  <si>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</si>
  <si>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</si>
  <si>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</si>
  <si>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</si>
  <si>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</si>
  <si>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</si>
  <si>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</si>
  <si>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</si>
  <si>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</si>
  <si>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</si>
  <si>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</si>
  <si>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</si>
  <si>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</si>
  <si>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</si>
  <si>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</si>
  <si>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</si>
  <si>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</si>
  <si>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</si>
  <si>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</si>
  <si>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</si>
  <si>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</si>
  <si>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</si>
  <si>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</si>
  <si>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</si>
  <si>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</si>
  <si>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</si>
  <si>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</si>
  <si>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</si>
  <si>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</si>
  <si>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</si>
  <si>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</si>
  <si>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</si>
  <si>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</si>
  <si>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</si>
  <si>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</si>
  <si>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</si>
  <si>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</si>
  <si>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</si>
  <si>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</si>
  <si>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</si>
  <si>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</si>
  <si>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</si>
  <si>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</si>
  <si>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</si>
  <si>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</si>
  <si>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</si>
  <si>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</si>
  <si>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</si>
  <si>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</si>
  <si>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</si>
  <si>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</si>
  <si>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</si>
  <si>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</si>
  <si>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</si>
  <si>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</si>
  <si>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</si>
  <si>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</si>
  <si>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</si>
  <si>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</si>
  <si>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</si>
  <si>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</si>
  <si>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</si>
  <si>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</si>
  <si>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</si>
  <si>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</si>
  <si>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</si>
  <si>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</si>
  <si>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</si>
  <si>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</si>
  <si>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</si>
  <si>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</si>
  <si>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</si>
  <si>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</si>
  <si>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</si>
  <si>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</si>
  <si>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</si>
  <si>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</si>
  <si>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</si>
  <si>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</si>
  <si>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</si>
  <si>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</si>
  <si>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</si>
  <si>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</si>
  <si>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</si>
  <si>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</si>
  <si>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</si>
  <si>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</si>
  <si>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</si>
  <si>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</si>
  <si>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</si>
  <si>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</si>
  <si>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</si>
  <si>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</si>
  <si>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</si>
  <si>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</si>
  <si>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</si>
  <si>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</si>
  <si>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</si>
  <si>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</si>
  <si>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</si>
  <si>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</si>
  <si>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</si>
  <si>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</si>
  <si>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</si>
  <si>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</si>
  <si>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</si>
  <si>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</si>
  <si>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</si>
  <si>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</si>
  <si>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</si>
  <si>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</si>
  <si>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</si>
  <si>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</si>
  <si>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</si>
  <si>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</si>
  <si>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</si>
  <si>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</si>
  <si>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</si>
  <si>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</si>
  <si>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</si>
  <si>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</si>
  <si>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</si>
  <si>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</si>
  <si>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</si>
  <si>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</si>
  <si>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</si>
  <si>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</si>
  <si>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</si>
  <si>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</si>
  <si>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</si>
  <si>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</si>
  <si>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</si>
  <si>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</si>
  <si>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</si>
  <si>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</si>
  <si>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</si>
  <si>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</si>
  <si>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</si>
  <si>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</si>
  <si>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</si>
  <si>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</si>
  <si>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</si>
  <si>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</si>
  <si>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</si>
  <si>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</si>
  <si>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</si>
  <si>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</si>
  <si>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</si>
  <si>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</si>
  <si>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</si>
  <si>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</si>
  <si>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</si>
  <si>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</si>
  <si>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</si>
  <si>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</si>
  <si>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</si>
  <si>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</si>
  <si>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</si>
  <si>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</si>
  <si>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</si>
  <si>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</si>
  <si>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</si>
  <si>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</si>
  <si>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</si>
  <si>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</si>
  <si>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</si>
  <si>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</si>
  <si>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</si>
  <si>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</si>
  <si>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</si>
  <si>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</si>
  <si>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</si>
  <si>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</si>
  <si>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</si>
  <si>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</si>
  <si>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</si>
  <si>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</si>
  <si>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</si>
  <si>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</si>
  <si>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</si>
  <si>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</si>
  <si>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</si>
  <si>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</si>
  <si>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</si>
  <si>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</si>
  <si>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</si>
  <si>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</si>
  <si>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</si>
  <si>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</si>
  <si>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</si>
  <si>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</si>
  <si>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</si>
  <si>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</si>
  <si>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</si>
  <si>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</si>
  <si>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</si>
  <si>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</si>
  <si>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</si>
  <si>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</si>
  <si>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</si>
  <si>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</si>
  <si>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</si>
  <si>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</si>
  <si>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</si>
  <si>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</si>
  <si>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</si>
  <si>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</si>
  <si>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</si>
  <si>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</si>
  <si>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</si>
  <si>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</si>
  <si>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</si>
  <si>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</si>
  <si>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</si>
  <si>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</si>
  <si>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</si>
  <si>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</si>
  <si>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</si>
  <si>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</si>
  <si>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</si>
  <si>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</si>
  <si>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</si>
  <si>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</si>
  <si>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</si>
  <si>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</si>
  <si>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</si>
  <si>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</si>
  <si>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</si>
  <si>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</si>
  <si>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</si>
  <si>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</si>
  <si>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</si>
  <si>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</si>
  <si>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</si>
  <si>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</si>
  <si>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</si>
  <si>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</si>
  <si>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</si>
  <si>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</si>
  <si>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</si>
  <si>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</si>
  <si>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</si>
  <si>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</si>
  <si>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</si>
  <si>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</si>
  <si>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</si>
  <si>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</si>
  <si>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</si>
  <si>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</si>
  <si>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</si>
  <si>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</si>
  <si>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</si>
  <si>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</si>
  <si>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</si>
  <si>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</si>
  <si>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</si>
  <si>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</si>
  <si>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</si>
  <si>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</si>
  <si>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</si>
  <si>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</si>
  <si>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</si>
  <si>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</si>
  <si>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</si>
  <si>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</si>
  <si>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</si>
  <si>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</si>
  <si>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</si>
  <si>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</si>
  <si>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</si>
  <si>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</si>
  <si>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</si>
  <si>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</si>
  <si>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</si>
  <si>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</si>
  <si>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</si>
  <si>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</si>
  <si>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</si>
  <si>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</si>
  <si>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</si>
  <si>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</si>
  <si>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</si>
  <si>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</si>
  <si>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</si>
  <si>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</si>
  <si>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</si>
  <si>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</si>
  <si>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</si>
  <si>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</si>
  <si>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</si>
  <si>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</si>
  <si>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</si>
  <si>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</si>
  <si>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</si>
  <si>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</si>
  <si>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</si>
  <si>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</si>
  <si>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</si>
  <si>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</si>
  <si>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</si>
  <si>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</si>
  <si>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</si>
  <si>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</si>
  <si>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</si>
  <si>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</si>
  <si>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</si>
  <si>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</si>
  <si>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</si>
  <si>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</si>
  <si>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</si>
  <si>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</si>
  <si>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</si>
  <si>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</si>
  <si>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</si>
  <si>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</si>
  <si>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</si>
  <si>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</si>
  <si>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</si>
  <si>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</si>
  <si>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</si>
  <si>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</si>
  <si>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</si>
  <si>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</si>
  <si>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</si>
  <si>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</si>
  <si>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</si>
  <si>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</si>
  <si>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</si>
  <si>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</si>
  <si>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</si>
  <si>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</si>
  <si>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</si>
  <si>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</si>
  <si>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</si>
  <si>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</si>
  <si>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</si>
  <si>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</si>
  <si>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</si>
  <si>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</si>
  <si>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</si>
  <si>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</si>
  <si>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</si>
  <si>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</si>
  <si>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</si>
  <si>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</si>
  <si>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</si>
  <si>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</si>
  <si>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</si>
  <si>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</si>
  <si>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</si>
  <si>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</si>
  <si>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</si>
  <si>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</si>
  <si>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</si>
  <si>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</si>
  <si>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</si>
  <si>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</si>
  <si>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</si>
  <si>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</si>
  <si>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</si>
  <si>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</si>
  <si>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</si>
  <si>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</si>
  <si>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</si>
  <si>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</si>
  <si>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</si>
  <si>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</si>
  <si>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</si>
  <si>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</si>
  <si>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</si>
  <si>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</si>
  <si>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</si>
  <si>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</si>
  <si>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</si>
  <si>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</si>
  <si>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</si>
  <si>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</si>
  <si>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</si>
  <si>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</si>
  <si>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</si>
  <si>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</si>
  <si>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</si>
  <si>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</si>
  <si>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</si>
  <si>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</si>
  <si>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</si>
  <si>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</si>
  <si>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</si>
  <si>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</si>
  <si>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</si>
  <si>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</si>
  <si>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</si>
  <si>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</si>
  <si>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</si>
  <si>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</si>
  <si>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</si>
  <si>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</si>
  <si>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</si>
  <si>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</si>
  <si>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</si>
  <si>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</si>
  <si>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</si>
  <si>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</si>
  <si>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</si>
  <si>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</si>
  <si>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</si>
  <si>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</si>
  <si>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</si>
  <si>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</si>
  <si>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</si>
  <si>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</si>
  <si>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</si>
  <si>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</si>
  <si>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</si>
  <si>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</si>
  <si>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</si>
  <si>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</si>
  <si>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</si>
  <si>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</si>
  <si>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</si>
  <si>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</si>
  <si>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</si>
  <si>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</si>
  <si>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</si>
  <si>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</si>
  <si>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</si>
  <si>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</si>
  <si>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</si>
  <si>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</si>
  <si>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</si>
  <si>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</si>
  <si>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</si>
  <si>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</si>
  <si>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</si>
  <si>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</si>
  <si>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</si>
  <si>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</si>
  <si>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</si>
  <si>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</si>
  <si>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</si>
  <si>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</si>
  <si>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</si>
  <si>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</si>
  <si>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</si>
  <si>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</si>
  <si>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</si>
  <si>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</si>
  <si>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</si>
  <si>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</si>
  <si>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</si>
  <si>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</si>
  <si>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</si>
  <si>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</si>
  <si>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</si>
  <si>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</si>
  <si>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</si>
  <si>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</si>
  <si>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</si>
  <si>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</si>
  <si>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</si>
  <si>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</si>
  <si>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</si>
  <si>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</si>
  <si>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</si>
  <si>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</si>
  <si>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</si>
  <si>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</si>
  <si>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</si>
  <si>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</si>
  <si>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</si>
  <si>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</si>
  <si>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</si>
  <si>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</si>
  <si>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</si>
  <si>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</si>
  <si>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</si>
  <si>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</si>
  <si>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</si>
  <si>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</si>
  <si>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</si>
  <si>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</si>
  <si>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</si>
  <si>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</si>
  <si>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</si>
  <si>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</si>
  <si>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</si>
  <si>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</si>
  <si>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</si>
  <si>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</si>
  <si>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</si>
  <si>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</si>
  <si>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</si>
  <si>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</si>
  <si>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</si>
  <si>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</si>
  <si>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</si>
  <si>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</si>
  <si>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</si>
  <si>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</si>
  <si>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</si>
  <si>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</si>
  <si>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</si>
  <si>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</si>
  <si>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</si>
  <si>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</si>
  <si>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</si>
  <si>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</si>
  <si>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</si>
  <si>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</si>
  <si>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</si>
  <si>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</si>
  <si>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</si>
  <si>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</si>
  <si>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</si>
  <si>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</si>
  <si>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</si>
  <si>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</si>
  <si>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</si>
  <si>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</si>
  <si>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</si>
  <si>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</si>
  <si>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</si>
  <si>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</si>
  <si>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</si>
  <si>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</si>
  <si>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</si>
  <si>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</si>
  <si>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</si>
  <si>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</si>
  <si>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</si>
  <si>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</si>
  <si>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</si>
  <si>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</si>
  <si>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</si>
  <si>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</si>
  <si>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</si>
  <si>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</si>
  <si>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</si>
  <si>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</si>
  <si>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</si>
  <si>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</si>
  <si>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</si>
  <si>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</si>
  <si>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</si>
  <si>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</si>
  <si>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</si>
  <si>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</si>
  <si>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</si>
  <si>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</si>
  <si>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</si>
  <si>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</si>
  <si>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</si>
  <si>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</si>
  <si>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</si>
  <si>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</si>
  <si>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</si>
  <si>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</si>
  <si>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</si>
  <si>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</si>
  <si>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</si>
  <si>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</si>
  <si>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</si>
  <si>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</si>
  <si>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</si>
  <si>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</si>
  <si>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</si>
  <si>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</si>
  <si>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</si>
  <si>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</si>
  <si>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</si>
  <si>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</si>
  <si>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</si>
  <si>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</si>
  <si>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</si>
  <si>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</si>
  <si>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</si>
  <si>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</si>
  <si>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</si>
  <si>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</si>
  <si>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</si>
  <si>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</si>
  <si>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</si>
  <si>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</si>
  <si>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</si>
  <si>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</si>
  <si>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</si>
  <si>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</si>
  <si>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</si>
  <si>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</si>
  <si>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</si>
  <si>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</si>
  <si>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</si>
  <si>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</si>
  <si>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</si>
  <si>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</si>
  <si>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</si>
  <si>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</si>
  <si>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</si>
  <si>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</si>
  <si>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</si>
  <si>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</si>
  <si>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</si>
  <si>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</si>
  <si>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</si>
  <si>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</si>
  <si>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</si>
  <si>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</si>
  <si>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</si>
  <si>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</si>
  <si>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</si>
  <si>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</si>
  <si>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</si>
  <si>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</si>
  <si>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</si>
  <si>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</si>
  <si>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</si>
  <si>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</si>
  <si>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</si>
  <si>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</si>
  <si>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</si>
  <si>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</si>
  <si>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</si>
  <si>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</si>
  <si>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</si>
  <si>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</si>
  <si>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</si>
  <si>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</si>
  <si>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</si>
  <si>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</si>
  <si>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</si>
  <si>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</si>
  <si>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</si>
  <si>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</si>
  <si>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</si>
  <si>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</si>
  <si>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</si>
  <si>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</si>
  <si>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</si>
  <si>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</si>
  <si>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</si>
  <si>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</si>
  <si>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</si>
  <si>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</si>
  <si>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</si>
  <si>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</si>
  <si>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</si>
  <si>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</si>
  <si>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</si>
  <si>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</si>
  <si>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</si>
  <si>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</si>
  <si>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</si>
  <si>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</si>
  <si>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</si>
  <si>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</si>
  <si>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</si>
  <si>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</si>
  <si>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</si>
  <si>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</si>
  <si>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</si>
  <si>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</si>
  <si>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</si>
  <si>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</si>
  <si>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</si>
  <si>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</si>
  <si>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</si>
  <si>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</si>
  <si>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</si>
  <si>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</si>
  <si>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</si>
  <si>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</si>
  <si>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</si>
  <si>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</si>
  <si>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</si>
  <si>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</si>
  <si>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</si>
  <si>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</si>
  <si>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</si>
  <si>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</si>
  <si>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</si>
  <si>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</si>
  <si>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</si>
  <si>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</si>
  <si>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</si>
  <si>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</si>
  <si>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</si>
  <si>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</si>
  <si>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</si>
  <si>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</si>
  <si>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</si>
  <si>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</si>
  <si>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</si>
  <si>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</si>
  <si>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</si>
  <si>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</si>
  <si>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</si>
  <si>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</si>
  <si>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</si>
  <si>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</si>
  <si>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</si>
  <si>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</si>
  <si>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</si>
  <si>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</si>
  <si>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</si>
  <si>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</si>
  <si>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</si>
  <si>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</si>
  <si>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</si>
  <si>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</si>
  <si>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</si>
  <si>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</si>
  <si>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</si>
  <si>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</si>
  <si>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</si>
  <si>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</si>
  <si>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</si>
  <si>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</si>
  <si>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</si>
  <si>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</si>
  <si>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</si>
  <si>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</si>
  <si>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</si>
  <si>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</si>
  <si>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</si>
  <si>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</si>
  <si>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</si>
  <si>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</si>
  <si>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</si>
  <si>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</si>
  <si>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</si>
  <si>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</si>
  <si>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</si>
  <si>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</si>
  <si>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</si>
  <si>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</si>
  <si>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</si>
  <si>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</si>
  <si>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</si>
  <si>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</si>
  <si>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</si>
  <si>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</si>
  <si>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</si>
  <si>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</si>
  <si>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</si>
  <si>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</si>
  <si>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</si>
  <si>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</si>
  <si>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</si>
  <si>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</si>
  <si>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</si>
  <si>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</si>
  <si>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</si>
  <si>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</si>
  <si>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</si>
  <si>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</si>
  <si>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</si>
  <si>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</si>
  <si>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</si>
  <si>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</si>
  <si>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</si>
  <si>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</si>
  <si>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</si>
  <si>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</si>
  <si>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</si>
  <si>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</si>
  <si>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</si>
  <si>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</si>
  <si>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</si>
  <si>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</si>
  <si>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</si>
  <si>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</si>
  <si>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</si>
  <si>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</si>
  <si>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</si>
  <si>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</si>
  <si>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</si>
  <si>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</si>
  <si>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</si>
  <si>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</si>
  <si>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</si>
  <si>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</si>
  <si>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</si>
  <si>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</si>
  <si>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</si>
  <si>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</si>
  <si>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</si>
  <si>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</si>
  <si>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</si>
  <si>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</si>
  <si>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</si>
  <si>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</si>
  <si>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</si>
  <si>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</si>
  <si>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</si>
  <si>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</si>
  <si>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</si>
  <si>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</si>
  <si>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</si>
  <si>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</si>
  <si>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</si>
  <si>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</si>
  <si>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</si>
  <si>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</si>
  <si>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</si>
  <si>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</si>
  <si>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</si>
  <si>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</si>
  <si>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</si>
  <si>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</si>
  <si>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</si>
  <si>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</si>
  <si>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</si>
  <si>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</si>
  <si>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</si>
  <si>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</si>
  <si>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</si>
  <si>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</si>
  <si>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</si>
  <si>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</si>
  <si>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</si>
  <si>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</si>
  <si>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</si>
  <si>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</si>
  <si>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</si>
  <si>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</si>
  <si>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</si>
  <si>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</si>
  <si>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</si>
  <si>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</si>
  <si>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</si>
  <si>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</si>
  <si>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</si>
  <si>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</si>
  <si>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</si>
  <si>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</si>
  <si>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</si>
  <si>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</si>
  <si>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</si>
  <si>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</si>
  <si>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</si>
  <si>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</si>
  <si>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</si>
  <si>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</si>
  <si>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</si>
  <si>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</si>
  <si>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</si>
  <si>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</si>
  <si>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</si>
  <si>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</si>
  <si>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</si>
  <si>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</si>
  <si>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</si>
  <si>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</si>
  <si>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</si>
  <si>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</si>
  <si>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</si>
  <si>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</si>
  <si>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</si>
  <si>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</si>
  <si>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</si>
  <si>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</si>
  <si>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</si>
  <si>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</si>
  <si>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</si>
  <si>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</si>
  <si>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</si>
  <si>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</si>
  <si>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</si>
  <si>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</si>
  <si>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</si>
  <si>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</si>
  <si>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</si>
  <si>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</si>
  <si>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</si>
  <si>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</si>
  <si>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</si>
  <si>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</si>
  <si>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</si>
  <si>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</si>
  <si>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</si>
  <si>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</si>
  <si>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</si>
  <si>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</si>
  <si>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</si>
  <si>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</si>
  <si>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</si>
  <si>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</si>
  <si>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</si>
  <si>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</si>
  <si>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</si>
  <si>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</si>
  <si>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</si>
  <si>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</si>
  <si>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</si>
  <si>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</si>
  <si>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</si>
  <si>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</si>
  <si>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</si>
  <si>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</si>
  <si>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</si>
  <si>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</si>
  <si>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</si>
  <si>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</si>
  <si>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</si>
  <si>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</si>
  <si>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</si>
  <si>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</si>
  <si>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</si>
  <si>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</si>
  <si>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</si>
  <si>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</si>
  <si>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</si>
  <si>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</si>
  <si>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</si>
  <si>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</si>
  <si>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</si>
  <si>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</si>
  <si>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</si>
  <si>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</si>
  <si>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</si>
  <si>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</si>
  <si>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</si>
  <si>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</si>
  <si>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</si>
  <si>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</si>
  <si>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</si>
  <si>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</si>
  <si>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</si>
  <si>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</si>
  <si>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</si>
  <si>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</si>
  <si>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</si>
  <si>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</si>
  <si>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</si>
  <si>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</si>
  <si>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</si>
  <si>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</si>
  <si>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</si>
  <si>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</si>
  <si>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</si>
  <si>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</si>
  <si>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</si>
  <si>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</si>
  <si>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</si>
  <si>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</si>
  <si>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</si>
  <si>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</si>
  <si>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</si>
  <si>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</si>
  <si>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</si>
  <si>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</si>
  <si>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</si>
  <si>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</si>
  <si>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</si>
  <si>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</si>
  <si>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</si>
  <si>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</si>
  <si>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</si>
  <si>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</si>
  <si>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</si>
  <si>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</si>
  <si>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</si>
  <si>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</si>
  <si>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</si>
  <si>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</si>
  <si>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</si>
  <si>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</si>
  <si>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</si>
  <si>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</si>
  <si>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</si>
  <si>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</si>
  <si>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</si>
  <si>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</si>
  <si>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</si>
  <si>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</si>
  <si>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</si>
  <si>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</si>
  <si>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</si>
  <si>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</si>
  <si>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</si>
  <si>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</si>
  <si>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</si>
  <si>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</si>
  <si>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</si>
  <si>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</si>
  <si>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</si>
  <si>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</si>
  <si>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</si>
  <si>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</si>
  <si>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</si>
  <si>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</si>
  <si>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</si>
  <si>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</si>
  <si>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</si>
  <si>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</si>
  <si>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</si>
  <si>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</si>
  <si>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</si>
  <si>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</si>
  <si>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</si>
  <si>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</si>
  <si>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</si>
  <si>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</si>
  <si>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</si>
  <si>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</si>
  <si>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</si>
  <si>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</si>
  <si>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</si>
  <si>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</si>
  <si>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</si>
  <si>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</si>
  <si>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</si>
  <si>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</si>
  <si>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</si>
  <si>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</si>
  <si>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</si>
  <si>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</si>
  <si>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</si>
  <si>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</si>
  <si>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</si>
  <si>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</si>
  <si>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</si>
  <si>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</si>
  <si>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</si>
  <si>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</si>
  <si>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</si>
  <si>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</si>
  <si>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</si>
  <si>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</si>
  <si>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</si>
  <si>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</si>
  <si>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</si>
  <si>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</si>
  <si>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</si>
  <si>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</si>
  <si>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</si>
  <si>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</si>
  <si>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</si>
  <si>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</si>
  <si>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</si>
  <si>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</si>
  <si>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</si>
  <si>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</si>
  <si>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</si>
  <si>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</si>
  <si>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</si>
  <si>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</si>
  <si>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</si>
  <si>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</si>
  <si>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</si>
  <si>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</si>
  <si>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</si>
  <si>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</si>
  <si>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</si>
  <si>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</si>
  <si>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</si>
  <si>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</si>
  <si>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</si>
  <si>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</si>
  <si>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</si>
  <si>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</si>
  <si>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</si>
  <si>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</si>
  <si>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</si>
  <si>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</si>
  <si>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</si>
  <si>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</si>
  <si>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</si>
  <si>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</si>
  <si>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</si>
  <si>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</si>
  <si>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</si>
  <si>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</si>
  <si>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</si>
  <si>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</si>
  <si>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</si>
  <si>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</si>
  <si>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</si>
  <si>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</si>
  <si>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</si>
  <si>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</si>
  <si>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</si>
  <si>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</si>
  <si>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</si>
  <si>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</si>
  <si>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</si>
  <si>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</si>
  <si>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</si>
  <si>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</si>
  <si>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</si>
  <si>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</si>
  <si>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</si>
  <si>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</si>
  <si>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</si>
  <si>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</si>
  <si>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</si>
  <si>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</si>
  <si>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</si>
  <si>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</si>
  <si>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</si>
  <si>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</si>
  <si>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</si>
  <si>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</si>
  <si>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</si>
  <si>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</si>
  <si>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</si>
  <si>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</si>
  <si>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</si>
  <si>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</si>
  <si>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</si>
  <si>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</si>
  <si>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</si>
  <si>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</si>
  <si>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</si>
  <si>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</si>
  <si>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</si>
  <si>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</si>
  <si>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</si>
  <si>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</si>
  <si>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</si>
  <si>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</si>
  <si>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</si>
  <si>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</si>
  <si>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</si>
  <si>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</si>
  <si>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</si>
  <si>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</si>
  <si>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</si>
  <si>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</si>
  <si>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</si>
  <si>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</si>
  <si>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</si>
  <si>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</si>
  <si>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</si>
  <si>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</si>
  <si>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</si>
  <si>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</si>
  <si>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</si>
  <si>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</si>
  <si>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</si>
  <si>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</si>
  <si>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</si>
  <si>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</si>
  <si>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</si>
  <si>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</si>
  <si>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</si>
  <si>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</si>
  <si>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</si>
  <si>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</si>
  <si>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</si>
  <si>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</si>
  <si>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</si>
  <si>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</si>
  <si>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</si>
  <si>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</si>
  <si>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</si>
  <si>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</si>
  <si>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</si>
  <si>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</si>
  <si>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</si>
  <si>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</si>
  <si>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</si>
  <si>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</si>
  <si>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</si>
  <si>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</si>
  <si>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</si>
  <si>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</si>
  <si>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</si>
  <si>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</si>
  <si>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</si>
  <si>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</si>
  <si>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</si>
  <si>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</si>
  <si>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</si>
  <si>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</si>
  <si>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</si>
  <si>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</si>
  <si>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</si>
  <si>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</si>
  <si>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</si>
  <si>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</si>
  <si>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</si>
  <si>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</si>
  <si>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</si>
  <si>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</si>
  <si>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</si>
  <si>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</si>
  <si>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</si>
  <si>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</si>
  <si>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</si>
  <si>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</si>
  <si>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</si>
  <si>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</si>
  <si>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</si>
  <si>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</si>
  <si>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</si>
  <si>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</si>
  <si>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</si>
  <si>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</si>
  <si>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</si>
  <si>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</si>
  <si>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</si>
  <si>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</si>
  <si>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</si>
  <si>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</si>
  <si>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</si>
  <si>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</si>
  <si>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</si>
  <si>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</si>
  <si>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</si>
  <si>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</si>
  <si>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</si>
  <si>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</si>
  <si>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</si>
  <si>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</si>
  <si>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</si>
  <si>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</si>
  <si>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</si>
  <si>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</si>
  <si>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</si>
  <si>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</si>
  <si>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</si>
  <si>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</si>
  <si>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</si>
  <si>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</si>
  <si>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</si>
  <si>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</si>
  <si>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</si>
  <si>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</si>
  <si>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</si>
  <si>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</si>
  <si>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</si>
  <si>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</si>
  <si>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</si>
  <si>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</si>
  <si>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</si>
  <si>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</si>
  <si>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</si>
  <si>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</si>
  <si>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</si>
  <si>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</si>
  <si>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</si>
  <si>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</si>
  <si>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</si>
  <si>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</si>
  <si>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</si>
  <si>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</si>
  <si>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</si>
  <si>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</si>
  <si>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</si>
  <si>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</si>
  <si>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</si>
  <si>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</si>
  <si>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</si>
  <si>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</si>
  <si>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</si>
  <si>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</si>
  <si>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</si>
  <si>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</si>
  <si>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</si>
  <si>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</si>
  <si>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</si>
  <si>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</si>
  <si>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</si>
  <si>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</si>
  <si>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</si>
  <si>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</si>
  <si>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</si>
  <si>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</si>
  <si>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</si>
  <si>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</si>
  <si>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</si>
  <si>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</si>
  <si>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</si>
  <si>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</si>
  <si>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</si>
  <si>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</si>
  <si>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</si>
  <si>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</si>
  <si>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</si>
  <si>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</si>
  <si>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</si>
  <si>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</si>
  <si>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</si>
  <si>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</si>
  <si>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</si>
  <si>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</si>
  <si>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</si>
  <si>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</si>
  <si>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</si>
  <si>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</si>
  <si>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</si>
  <si>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</si>
  <si>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</si>
  <si>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</si>
  <si>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</si>
  <si>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</si>
  <si>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</si>
  <si>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</si>
  <si>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</si>
  <si>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</si>
  <si>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</si>
  <si>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</si>
  <si>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</si>
  <si>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</si>
  <si>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</si>
  <si>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</si>
  <si>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</si>
  <si>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</si>
  <si>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</si>
  <si>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</si>
  <si>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</si>
  <si>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</si>
  <si>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</si>
  <si>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</si>
  <si>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</si>
  <si>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</si>
  <si>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</si>
  <si>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</si>
  <si>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</si>
  <si>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</si>
  <si>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</si>
  <si>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</si>
  <si>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</si>
  <si>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</si>
  <si>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</si>
  <si>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</si>
  <si>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</si>
  <si>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</si>
  <si>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</si>
  <si>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</si>
  <si>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</si>
  <si>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</si>
  <si>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</si>
  <si>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</si>
  <si>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</si>
  <si>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</si>
  <si>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</si>
  <si>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</si>
  <si>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</si>
  <si>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</si>
  <si>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</si>
  <si>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</si>
  <si>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</si>
  <si>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</si>
  <si>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</si>
  <si>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</si>
  <si>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</si>
  <si>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</si>
  <si>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</si>
  <si>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</si>
  <si>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</si>
  <si>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</si>
  <si>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</si>
  <si>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</si>
  <si>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</si>
  <si>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</si>
  <si>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</si>
  <si>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</si>
  <si>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</si>
  <si>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</si>
  <si>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</si>
  <si>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</si>
  <si>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</si>
  <si>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</si>
  <si>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</si>
  <si>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</si>
  <si>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</si>
  <si>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</si>
  <si>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</si>
  <si>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</si>
  <si>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</si>
  <si>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</si>
  <si>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</si>
  <si>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</si>
  <si>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</si>
  <si>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</si>
  <si>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</si>
  <si>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</si>
  <si>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</si>
  <si>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</si>
  <si>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</si>
  <si>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</si>
  <si>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</si>
  <si>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</si>
  <si>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</si>
  <si>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</si>
  <si>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</si>
  <si>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</si>
  <si>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</si>
  <si>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</si>
  <si>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</si>
  <si>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</si>
  <si>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</si>
  <si>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</si>
  <si>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</si>
  <si>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</si>
  <si>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</si>
  <si>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</si>
  <si>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</si>
  <si>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</si>
  <si>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</si>
  <si>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</si>
  <si>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</si>
  <si>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</si>
  <si>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</si>
  <si>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</si>
  <si>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</si>
  <si>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</si>
  <si>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</si>
  <si>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</si>
  <si>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</si>
  <si>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</si>
  <si>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</si>
  <si>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</si>
  <si>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</si>
  <si>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</si>
  <si>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</si>
  <si>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</si>
  <si>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</si>
  <si>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</si>
  <si>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</si>
  <si>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</si>
  <si>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</si>
  <si>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</si>
  <si>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</si>
  <si>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</si>
  <si>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</si>
  <si>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</si>
  <si>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</si>
  <si>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</si>
  <si>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</si>
  <si>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</si>
  <si>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</si>
  <si>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</si>
  <si>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</si>
  <si>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</si>
  <si>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</si>
  <si>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</si>
  <si>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</si>
  <si>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</si>
  <si>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</si>
  <si>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</si>
  <si>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</si>
  <si>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</si>
  <si>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</si>
  <si>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</si>
  <si>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</si>
  <si>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</si>
  <si>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</si>
  <si>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</si>
  <si>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</si>
  <si>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</si>
  <si>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</si>
  <si>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</si>
  <si>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</si>
  <si>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</si>
  <si>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</si>
  <si>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</si>
  <si>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</si>
  <si>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</si>
  <si>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</si>
  <si>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</si>
  <si>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</si>
  <si>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</si>
  <si>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</si>
  <si>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</si>
  <si>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</si>
  <si>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</si>
  <si>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</si>
  <si>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</si>
  <si>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</si>
  <si>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</si>
  <si>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</si>
  <si>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</si>
  <si>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</si>
  <si>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</si>
  <si>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</si>
  <si>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</si>
  <si>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</si>
  <si>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</si>
  <si>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</si>
  <si>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</si>
  <si>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</si>
  <si>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</si>
  <si>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</si>
  <si>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</si>
  <si>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</si>
  <si>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</si>
  <si>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</si>
  <si>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</si>
  <si>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</si>
  <si>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</si>
  <si>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</si>
  <si>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</si>
  <si>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</si>
  <si>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</si>
  <si>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</si>
  <si>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</si>
  <si>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</si>
  <si>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</si>
  <si>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</si>
  <si>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</si>
  <si>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</si>
  <si>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</si>
  <si>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</si>
  <si>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</si>
  <si>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</si>
  <si>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</si>
  <si>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</si>
  <si>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</si>
  <si>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</si>
  <si>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</si>
  <si>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</si>
  <si>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</si>
  <si>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</si>
  <si>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</si>
  <si>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</si>
  <si>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</si>
  <si>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</si>
  <si>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</si>
  <si>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</si>
  <si>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</si>
  <si>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</si>
  <si>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</si>
  <si>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</si>
  <si>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</si>
  <si>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</si>
  <si>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</si>
  <si>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</si>
  <si>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</si>
  <si>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</si>
  <si>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</si>
  <si>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</si>
  <si>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</si>
  <si>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</si>
  <si>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</si>
  <si>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</si>
  <si>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</si>
  <si>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</si>
  <si>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</si>
  <si>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</si>
  <si>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</si>
  <si>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</si>
  <si>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</si>
  <si>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</si>
  <si>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</si>
  <si>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</si>
  <si>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</si>
  <si>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</si>
  <si>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</si>
  <si>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</si>
  <si>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</si>
  <si>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</si>
  <si>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</si>
  <si>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</si>
  <si>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</si>
  <si>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</si>
  <si>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</si>
  <si>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</si>
  <si>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</si>
  <si>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</si>
  <si>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</si>
  <si>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</si>
  <si>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</si>
  <si>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</si>
  <si>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</si>
  <si>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</si>
  <si>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</si>
  <si>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</si>
  <si>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</si>
  <si>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</si>
  <si>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</si>
  <si>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</si>
  <si>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</si>
  <si>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</si>
  <si>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</si>
  <si>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</si>
  <si>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</si>
  <si>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</si>
  <si>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</si>
  <si>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</si>
  <si>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</si>
  <si>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</si>
  <si>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</si>
  <si>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</si>
  <si>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</si>
  <si>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</si>
  <si>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</si>
  <si>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</si>
  <si>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</si>
  <si>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</si>
  <si>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</si>
  <si>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</si>
  <si>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</si>
  <si>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</si>
  <si>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</si>
  <si>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</si>
  <si>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</si>
  <si>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</si>
  <si>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</si>
  <si>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</si>
  <si>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</si>
  <si>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</si>
  <si>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</si>
  <si>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</si>
  <si>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</si>
  <si>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</si>
  <si>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</si>
  <si>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</si>
  <si>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</si>
  <si>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</si>
  <si>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</si>
  <si>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</si>
  <si>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</si>
  <si>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</si>
  <si>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</si>
  <si>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</si>
  <si>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</si>
  <si>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</si>
  <si>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</si>
  <si>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</si>
  <si>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</si>
  <si>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</si>
  <si>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</si>
  <si>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</si>
  <si>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</si>
  <si>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</si>
  <si>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</si>
  <si>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</si>
  <si>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</si>
  <si>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</si>
  <si>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</si>
  <si>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</si>
  <si>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</si>
  <si>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</si>
  <si>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</si>
  <si>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</si>
  <si>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</si>
  <si>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</si>
  <si>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</si>
  <si>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</si>
  <si>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</si>
  <si>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</si>
  <si>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</si>
  <si>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</si>
  <si>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</si>
  <si>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</si>
  <si>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</si>
  <si>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</si>
  <si>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</si>
  <si>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</si>
  <si>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</si>
  <si>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</si>
  <si>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</si>
  <si>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</si>
  <si>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</si>
  <si>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</si>
  <si>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</si>
  <si>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</si>
  <si>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</si>
  <si>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</si>
  <si>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</si>
  <si>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</si>
  <si>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</si>
  <si>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</si>
  <si>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</si>
  <si>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</si>
  <si>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</si>
  <si>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</si>
  <si>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</si>
  <si>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</si>
  <si>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</si>
  <si>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</si>
  <si>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</si>
  <si>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</si>
  <si>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</si>
  <si>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</si>
  <si>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</si>
  <si>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</si>
  <si>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</si>
  <si>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</si>
  <si>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</si>
  <si>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</si>
  <si>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</si>
  <si>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</si>
  <si>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</si>
  <si>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</si>
  <si>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</si>
  <si>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</si>
  <si>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</si>
  <si>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</si>
  <si>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</si>
  <si>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</si>
  <si>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</si>
  <si>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</si>
  <si>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</si>
  <si>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</si>
  <si>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</si>
  <si>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</si>
  <si>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</si>
  <si>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</si>
  <si>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</si>
  <si>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</si>
  <si>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</si>
  <si>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</si>
  <si>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</si>
  <si>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</si>
  <si>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</si>
  <si>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</si>
  <si>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</si>
  <si>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</si>
  <si>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</si>
  <si>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</si>
  <si>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</si>
  <si>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</si>
  <si>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</si>
  <si>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</si>
  <si>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</si>
  <si>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</si>
  <si>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</si>
  <si>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</si>
  <si>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</si>
  <si>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</si>
  <si>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</si>
  <si>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</si>
  <si>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</si>
  <si>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</si>
  <si>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</si>
  <si>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</si>
  <si>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</si>
  <si>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</si>
  <si>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</si>
  <si>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</si>
  <si>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</si>
  <si>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</si>
  <si>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</si>
  <si>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</si>
  <si>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</si>
  <si>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</si>
  <si>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</si>
  <si>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</si>
  <si>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</si>
  <si>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</si>
  <si>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</si>
  <si>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</si>
  <si>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</si>
  <si>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</si>
  <si>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</si>
  <si>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</si>
  <si>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</si>
  <si>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</si>
  <si>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</si>
  <si>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</si>
  <si>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</si>
  <si>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</si>
  <si>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</si>
  <si>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</si>
  <si>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</si>
  <si>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</si>
  <si>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</si>
  <si>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</si>
  <si>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</si>
  <si>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</si>
  <si>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</si>
  <si>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</si>
  <si>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</si>
  <si>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</si>
  <si>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</si>
  <si>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</si>
  <si>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</si>
  <si>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</si>
  <si>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</si>
  <si>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</si>
  <si>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</si>
  <si>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</si>
  <si>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</si>
  <si>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</si>
  <si>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</si>
  <si>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</si>
  <si>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</si>
  <si>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</si>
  <si>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</si>
  <si>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</si>
  <si>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</si>
  <si>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</si>
  <si>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</si>
  <si>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</si>
  <si>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</si>
  <si>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</si>
  <si>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</si>
  <si>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</si>
  <si>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</si>
  <si>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</si>
  <si>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</si>
  <si>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</si>
  <si>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</si>
  <si>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</si>
  <si>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</si>
  <si>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</si>
  <si>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</si>
  <si>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</si>
  <si>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</si>
  <si>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</si>
  <si>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</si>
  <si>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</si>
  <si>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</si>
  <si>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</si>
  <si>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</si>
  <si>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</si>
  <si>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</si>
  <si>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</si>
  <si>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</si>
  <si>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</si>
  <si>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</si>
  <si>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</si>
  <si>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</si>
  <si>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</si>
  <si>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</si>
  <si>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</si>
  <si>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</si>
  <si>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</si>
  <si>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</si>
  <si>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</si>
  <si>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</si>
  <si>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</si>
  <si>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</si>
  <si>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</si>
  <si>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</si>
  <si>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</si>
  <si>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</si>
  <si>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</si>
  <si>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</si>
  <si>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</si>
  <si>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</si>
  <si>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</si>
  <si>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</si>
  <si>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</si>
  <si>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</si>
  <si>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</si>
  <si>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</si>
  <si>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</si>
  <si>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</si>
  <si>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</si>
  <si>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</si>
  <si>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</si>
  <si>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</si>
  <si>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</si>
  <si>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</si>
  <si>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</si>
  <si>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</si>
  <si>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</si>
  <si>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</si>
  <si>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</si>
  <si>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</si>
  <si>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</si>
  <si>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</si>
  <si>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</si>
  <si>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</si>
  <si>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</si>
  <si>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</si>
  <si>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</si>
  <si>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</si>
  <si>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</si>
  <si>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</si>
  <si>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</si>
  <si>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</si>
  <si>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</si>
  <si>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</si>
  <si>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</si>
  <si>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</si>
  <si>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</si>
  <si>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</si>
  <si>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</si>
  <si>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</si>
  <si>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</si>
  <si>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</si>
  <si>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</si>
  <si>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</si>
  <si>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</si>
  <si>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</si>
  <si>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</si>
  <si>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</si>
  <si>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</si>
  <si>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</si>
  <si>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</si>
  <si>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</si>
  <si>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</si>
  <si>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</si>
  <si>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</si>
  <si>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</si>
  <si>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</si>
  <si>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</si>
  <si>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</si>
  <si>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</si>
  <si>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</si>
  <si>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</si>
  <si>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</si>
  <si>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</si>
  <si>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</si>
  <si>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</si>
  <si>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</si>
  <si>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</si>
  <si>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</si>
  <si>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</si>
  <si>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</si>
  <si>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</si>
  <si>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</si>
  <si>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</si>
  <si>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</si>
  <si>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</si>
  <si>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</si>
  <si>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</si>
  <si>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</si>
  <si>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</si>
  <si>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</si>
  <si>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</si>
  <si>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</si>
  <si>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</si>
  <si>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</si>
  <si>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</si>
  <si>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</si>
  <si>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</si>
  <si>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</si>
  <si>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</si>
  <si>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</si>
  <si>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</si>
  <si>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</si>
  <si>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</si>
  <si>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</si>
  <si>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</si>
  <si>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</si>
  <si>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</si>
  <si>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</si>
  <si>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</si>
  <si>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</si>
  <si>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</si>
  <si>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</si>
  <si>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</si>
  <si>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</si>
  <si>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</si>
  <si>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</si>
  <si>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</si>
  <si>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</si>
  <si>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</si>
  <si>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</si>
  <si>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</si>
  <si>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</si>
  <si>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</si>
  <si>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</si>
  <si>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</si>
  <si>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</si>
  <si>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</si>
  <si>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</si>
  <si>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</si>
  <si>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</si>
  <si>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</si>
  <si>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</si>
  <si>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</si>
  <si>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</si>
  <si>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</si>
  <si>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</si>
  <si>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</si>
  <si>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</si>
  <si>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</si>
  <si>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</si>
  <si>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</si>
  <si>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</si>
  <si>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</si>
  <si>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</si>
  <si>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</si>
  <si>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</si>
  <si>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</si>
  <si>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</si>
  <si>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</si>
  <si>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</si>
  <si>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</si>
  <si>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</si>
  <si>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</si>
  <si>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</si>
  <si>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</si>
  <si>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</si>
  <si>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</si>
  <si>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</si>
  <si>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</si>
  <si>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</si>
  <si>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</si>
  <si>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</si>
  <si>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</si>
  <si>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</si>
  <si>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</si>
  <si>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</si>
  <si>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</si>
  <si>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</si>
  <si>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</si>
  <si>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</si>
  <si>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</si>
  <si>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</si>
  <si>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</si>
  <si>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</si>
  <si>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</si>
  <si>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</si>
  <si>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</si>
  <si>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</si>
  <si>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</si>
  <si>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</si>
  <si>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</si>
  <si>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</si>
  <si>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</si>
  <si>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</si>
  <si>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</si>
  <si>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</si>
  <si>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</si>
  <si>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</si>
  <si>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</si>
  <si>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</si>
  <si>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</si>
  <si>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</si>
  <si>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</si>
  <si>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</si>
  <si>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</si>
  <si>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</si>
  <si>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</si>
  <si>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</si>
  <si>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</si>
  <si>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</si>
  <si>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</si>
  <si>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</si>
  <si>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</si>
  <si>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</si>
  <si>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</si>
  <si>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</si>
  <si>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</si>
  <si>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</si>
  <si>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</si>
  <si>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</si>
  <si>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</si>
  <si>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</si>
  <si>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</si>
  <si>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</si>
  <si>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</si>
  <si>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</si>
  <si>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</si>
  <si>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</si>
  <si>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</si>
  <si>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</si>
  <si>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</si>
  <si>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</si>
  <si>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</si>
  <si>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</si>
  <si>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</si>
  <si>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</si>
  <si>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</si>
  <si>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</si>
  <si>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</si>
  <si>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</si>
  <si>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</si>
  <si>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</si>
  <si>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</si>
  <si>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</si>
  <si>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</si>
  <si>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</si>
  <si>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</si>
  <si>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</si>
  <si>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</si>
  <si>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</si>
  <si>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</si>
  <si>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</si>
  <si>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</si>
  <si>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</si>
  <si>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</si>
  <si>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</si>
  <si>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</si>
  <si>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</si>
  <si>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</si>
  <si>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</si>
  <si>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</si>
  <si>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</si>
  <si>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</si>
  <si>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</si>
  <si>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</si>
  <si>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</si>
  <si>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</si>
  <si>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</si>
  <si>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</si>
  <si>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</si>
  <si>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</si>
  <si>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</si>
  <si>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</si>
  <si>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</si>
  <si>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</si>
  <si>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</si>
  <si>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</si>
  <si>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</si>
  <si>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</si>
  <si>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</si>
  <si>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</si>
  <si>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</si>
  <si>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</si>
  <si>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</si>
  <si>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</si>
  <si>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</si>
  <si>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</si>
  <si>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</si>
  <si>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</si>
  <si>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</si>
  <si>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</si>
  <si>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</si>
  <si>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</si>
  <si>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</si>
  <si>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</si>
  <si>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</si>
  <si>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</si>
  <si>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</si>
  <si>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</si>
  <si>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</si>
  <si>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</si>
  <si>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</si>
  <si>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</si>
  <si>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</si>
  <si>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</si>
  <si>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</si>
  <si>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</si>
  <si>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</si>
  <si>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</si>
  <si>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</si>
  <si>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</si>
  <si>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</si>
  <si>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</si>
  <si>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</si>
  <si>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</si>
  <si>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</si>
  <si>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</si>
  <si>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</si>
  <si>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</si>
  <si>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</si>
  <si>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</si>
  <si>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</si>
  <si>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</si>
  <si>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</si>
  <si>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</si>
  <si>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</si>
  <si>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</si>
  <si>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</si>
  <si>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</si>
  <si>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</si>
  <si>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</si>
  <si>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</si>
  <si>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</si>
  <si>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</si>
  <si>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</si>
  <si>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</si>
  <si>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</si>
  <si>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</si>
  <si>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</si>
  <si>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</si>
  <si>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</si>
  <si>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</si>
  <si>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</si>
  <si>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</si>
  <si>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</si>
  <si>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</si>
  <si>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</si>
  <si>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</si>
  <si>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</si>
  <si>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</si>
  <si>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</si>
  <si>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</si>
  <si>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</si>
  <si>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</si>
  <si>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</si>
  <si>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</si>
  <si>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</si>
  <si>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</si>
  <si>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</si>
  <si>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</si>
  <si>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</si>
  <si>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</si>
  <si>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</si>
  <si>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</si>
  <si>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</si>
  <si>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</si>
  <si>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</si>
  <si>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</si>
  <si>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</si>
  <si>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</si>
  <si>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</si>
  <si>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</si>
  <si>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</si>
  <si>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</si>
  <si>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</si>
  <si>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</si>
  <si>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</si>
  <si>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</si>
  <si>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</si>
  <si>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</si>
  <si>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</si>
  <si>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</si>
  <si>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</si>
  <si>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</si>
  <si>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</si>
  <si>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</si>
  <si>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</si>
  <si>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</si>
  <si>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</si>
  <si>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</si>
  <si>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</si>
  <si>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</si>
  <si>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</si>
  <si>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</si>
  <si>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</si>
  <si>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</si>
  <si>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</si>
  <si>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</si>
  <si>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</si>
  <si>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</si>
  <si>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</si>
  <si>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</si>
  <si>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</si>
  <si>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</si>
  <si>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</si>
  <si>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</si>
  <si>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</si>
  <si>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</si>
  <si>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</si>
  <si>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</si>
  <si>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</si>
  <si>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</si>
  <si>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</si>
  <si>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</si>
  <si>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</si>
  <si>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</si>
  <si>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</si>
  <si>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</si>
  <si>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</si>
  <si>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</si>
  <si>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</si>
  <si>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</si>
  <si>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</si>
  <si>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</si>
  <si>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</si>
  <si>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</si>
  <si>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</si>
  <si>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</si>
  <si>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</si>
  <si>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</si>
  <si>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</si>
  <si>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</si>
  <si>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</si>
  <si>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</si>
  <si>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</si>
  <si>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</si>
  <si>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</si>
  <si>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</si>
  <si>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</si>
  <si>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</si>
  <si>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</si>
  <si>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</si>
  <si>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</si>
  <si>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</si>
  <si>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</si>
  <si>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</si>
  <si>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</si>
  <si>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</si>
  <si>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</si>
  <si>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</si>
  <si>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</si>
  <si>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</si>
  <si>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</si>
  <si>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</si>
  <si>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</si>
  <si>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</si>
  <si>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</si>
  <si>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</si>
  <si>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</si>
  <si>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</si>
  <si>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</si>
  <si>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</si>
  <si>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</si>
  <si>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</si>
  <si>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</si>
  <si>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</si>
  <si>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</si>
  <si>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</si>
  <si>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</si>
  <si>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</si>
  <si>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</si>
  <si>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</si>
  <si>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</si>
  <si>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</si>
  <si>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</si>
  <si>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</si>
  <si>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</si>
  <si>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</si>
  <si>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</si>
  <si>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</si>
  <si>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</si>
  <si>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</si>
  <si>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</si>
  <si>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</si>
  <si>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</si>
  <si>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</si>
  <si>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</si>
  <si>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</si>
  <si>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</si>
  <si>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</si>
  <si>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</si>
  <si>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</si>
  <si>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</si>
  <si>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</si>
  <si>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</si>
  <si>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</si>
  <si>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</si>
  <si>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</si>
  <si>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</si>
  <si>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</si>
  <si>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</si>
  <si>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</si>
  <si>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</si>
  <si>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</si>
  <si>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</si>
  <si>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</si>
  <si>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</si>
  <si>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</si>
  <si>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</si>
  <si>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</si>
  <si>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</si>
  <si>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</si>
  <si>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</si>
  <si>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</si>
  <si>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</si>
  <si>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</si>
  <si>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</si>
  <si>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</si>
  <si>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</si>
  <si>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</si>
  <si>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</si>
  <si>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</si>
  <si>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</si>
  <si>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</si>
  <si>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</si>
  <si>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</si>
  <si>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</si>
  <si>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</si>
  <si>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</si>
  <si>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</si>
  <si>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</si>
  <si>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</si>
  <si>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</si>
  <si>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</si>
  <si>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</si>
  <si>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</si>
  <si>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</si>
  <si>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</si>
  <si>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</si>
  <si>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</si>
  <si>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</si>
  <si>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</si>
  <si>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</si>
  <si>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</si>
  <si>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</si>
  <si>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</si>
  <si>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</si>
  <si>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</si>
  <si>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</si>
  <si>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</si>
  <si>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</si>
  <si>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</si>
  <si>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</si>
  <si>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</si>
  <si>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</si>
  <si>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</si>
  <si>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</si>
  <si>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</si>
  <si>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</si>
  <si>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</si>
  <si>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</si>
  <si>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</si>
  <si>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</si>
  <si>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</si>
  <si>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</si>
  <si>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</si>
  <si>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</si>
  <si>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</si>
  <si>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</si>
  <si>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</si>
  <si>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</si>
  <si>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</si>
  <si>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</si>
  <si>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</si>
  <si>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</si>
  <si>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</si>
  <si>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</si>
  <si>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</si>
  <si>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</si>
  <si>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</si>
  <si>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</si>
  <si>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</si>
  <si>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</si>
  <si>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</si>
  <si>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</si>
  <si>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</si>
  <si>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</si>
  <si>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</si>
  <si>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</si>
  <si>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</si>
  <si>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</si>
  <si>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</si>
  <si>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</si>
  <si>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</si>
  <si>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</si>
  <si>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</si>
  <si>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</si>
  <si>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</si>
  <si>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</si>
  <si>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</si>
  <si>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</si>
  <si>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</si>
  <si>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</si>
  <si>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</si>
  <si>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</si>
  <si>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</si>
  <si>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</si>
  <si>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</si>
  <si>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</si>
  <si>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</si>
  <si>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</si>
  <si>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</si>
  <si>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</si>
  <si>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</si>
  <si>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</si>
  <si>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</si>
  <si>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</si>
  <si>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</si>
  <si>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</si>
  <si>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</si>
  <si>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</si>
  <si>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</si>
  <si>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</si>
  <si>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</si>
  <si>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</si>
  <si>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</si>
  <si>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</si>
  <si>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</si>
  <si>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</si>
  <si>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</si>
  <si>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</si>
  <si>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</si>
  <si>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</si>
  <si>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</si>
  <si>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</si>
  <si>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</si>
  <si>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</si>
  <si>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</si>
  <si>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</si>
  <si>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</si>
  <si>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</si>
  <si>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</si>
  <si>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</si>
  <si>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</si>
  <si>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</si>
  <si>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</si>
  <si>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</si>
  <si>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</si>
  <si>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</si>
  <si>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</si>
  <si>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</si>
  <si>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</si>
  <si>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</si>
  <si>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</si>
  <si>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</si>
  <si>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</si>
  <si>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</si>
  <si>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</si>
  <si>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</si>
  <si>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</si>
  <si>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</si>
  <si>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</si>
  <si>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</si>
  <si>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</si>
  <si>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</si>
  <si>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</si>
  <si>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</si>
  <si>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</si>
  <si>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</si>
  <si>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</si>
  <si>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</si>
  <si>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</si>
  <si>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</si>
  <si>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</si>
  <si>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</si>
  <si>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</si>
  <si>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</si>
  <si>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</si>
  <si>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</si>
  <si>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</si>
  <si>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</si>
  <si>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</si>
  <si>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</si>
  <si>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</si>
  <si>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</si>
  <si>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</si>
  <si>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</si>
  <si>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</si>
  <si>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</si>
  <si>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</si>
  <si>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</si>
  <si>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</si>
  <si>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</si>
  <si>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</si>
  <si>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</si>
  <si>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</si>
  <si>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</si>
  <si>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</si>
  <si>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</si>
  <si>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</si>
  <si>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</si>
  <si>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</si>
  <si>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</si>
  <si>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</si>
  <si>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</si>
  <si>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</si>
  <si>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</si>
  <si>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</si>
  <si>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</si>
  <si>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</si>
  <si>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</si>
  <si>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</si>
  <si>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</si>
  <si>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</si>
  <si>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</si>
  <si>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</si>
  <si>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</si>
  <si>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</si>
  <si>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</si>
  <si>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</si>
  <si>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</si>
  <si>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</si>
  <si>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</si>
  <si>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</si>
  <si>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</si>
  <si>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</si>
  <si>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</si>
  <si>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</si>
  <si>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</si>
  <si>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</si>
  <si>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</si>
  <si>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</si>
  <si>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</si>
  <si>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</si>
  <si>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</si>
  <si>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</si>
  <si>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</si>
  <si>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</si>
  <si>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</si>
  <si>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</si>
  <si>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</si>
  <si>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</si>
  <si>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</si>
  <si>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</si>
  <si>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</si>
  <si>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</si>
  <si>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</si>
  <si>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</si>
  <si>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</si>
  <si>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</si>
  <si>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</si>
  <si>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</si>
  <si>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</si>
  <si>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</si>
  <si>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</si>
  <si>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</si>
  <si>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</si>
  <si>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</si>
  <si>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</si>
  <si>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</si>
  <si>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</si>
  <si>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</si>
  <si>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</si>
  <si>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</si>
  <si>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</si>
  <si>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</si>
  <si>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</si>
  <si>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</si>
  <si>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</si>
  <si>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</si>
  <si>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</si>
  <si>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</si>
  <si>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</si>
  <si>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</si>
  <si>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</si>
  <si>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</si>
  <si>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</si>
  <si>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</si>
  <si>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</si>
  <si>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</si>
  <si>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</si>
  <si>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</si>
  <si>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</si>
  <si>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</si>
  <si>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</si>
  <si>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</si>
  <si>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</si>
  <si>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</si>
  <si>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</si>
  <si>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</si>
  <si>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</si>
  <si>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</si>
  <si>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</si>
  <si>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</si>
  <si>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</si>
  <si>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</si>
  <si>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</si>
  <si>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</si>
  <si>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</si>
  <si>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</si>
  <si>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</si>
  <si>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</si>
  <si>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</si>
  <si>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</si>
  <si>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</si>
  <si>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</si>
  <si>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</si>
  <si>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</si>
  <si>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</si>
  <si>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</si>
  <si>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</si>
  <si>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</si>
  <si>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</si>
  <si>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</si>
  <si>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</si>
  <si>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</si>
  <si>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</si>
  <si>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</si>
  <si>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</si>
  <si>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</si>
  <si>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</si>
  <si>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</si>
  <si>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</si>
  <si>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</si>
  <si>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</si>
  <si>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</si>
  <si>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</si>
  <si>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</si>
  <si>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</si>
  <si>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</si>
  <si>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</si>
  <si>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</si>
  <si>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</si>
  <si>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</si>
  <si>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</si>
  <si>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</si>
  <si>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</si>
  <si>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</si>
  <si>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</si>
  <si>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</si>
  <si>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</si>
  <si>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</si>
  <si>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</si>
  <si>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</si>
  <si>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</si>
  <si>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</si>
  <si>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</si>
  <si>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</si>
  <si>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</si>
  <si>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</si>
  <si>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</si>
  <si>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</si>
  <si>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</si>
  <si>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</si>
  <si>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</si>
  <si>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</si>
  <si>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</si>
  <si>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</si>
  <si>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</si>
  <si>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</si>
  <si>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</si>
  <si>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</si>
  <si>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</si>
  <si>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</si>
  <si>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</si>
  <si>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</si>
  <si>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</si>
  <si>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</si>
  <si>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</si>
  <si>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</si>
  <si>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</si>
  <si>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</si>
  <si>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</si>
  <si>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</si>
  <si>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</si>
  <si>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</si>
  <si>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</si>
  <si>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</si>
  <si>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</si>
  <si>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</si>
  <si>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</si>
  <si>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</si>
  <si>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</si>
  <si>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</si>
  <si>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</si>
  <si>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</si>
  <si>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</si>
  <si>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</si>
  <si>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</si>
  <si>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</si>
  <si>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</si>
  <si>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</si>
  <si>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</si>
  <si>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</si>
  <si>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</si>
  <si>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</si>
  <si>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</si>
  <si>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</si>
  <si>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</si>
  <si>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</si>
  <si>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</si>
  <si>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</si>
  <si>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</si>
  <si>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</si>
  <si>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</si>
  <si>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</si>
  <si>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</si>
  <si>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</si>
  <si>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</si>
  <si>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</si>
  <si>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</si>
  <si>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</si>
  <si>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</si>
  <si>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</si>
  <si>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</si>
  <si>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</si>
  <si>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</si>
  <si>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</si>
  <si>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</si>
  <si>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</si>
  <si>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</si>
  <si>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</si>
  <si>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</si>
  <si>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</si>
  <si>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</si>
  <si>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</si>
  <si>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</si>
  <si>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</si>
  <si>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</si>
  <si>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</si>
  <si>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</si>
  <si>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</si>
  <si>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</si>
  <si>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</si>
  <si>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</si>
  <si>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</si>
  <si>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</si>
  <si>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</si>
  <si>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</si>
  <si>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</si>
  <si>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</si>
  <si>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</si>
  <si>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</si>
  <si>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</si>
  <si>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</si>
  <si>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</si>
  <si>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</si>
  <si>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</si>
  <si>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</si>
  <si>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</si>
  <si>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</si>
  <si>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</si>
  <si>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</si>
  <si>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</si>
  <si>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</si>
  <si>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</si>
  <si>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</si>
  <si>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</si>
  <si>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</si>
  <si>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</si>
  <si>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</si>
  <si>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</si>
  <si>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</si>
  <si>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</si>
  <si>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</si>
  <si>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</si>
  <si>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</si>
  <si>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</si>
  <si>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</si>
  <si>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</si>
  <si>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</si>
  <si>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</si>
  <si>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</si>
  <si>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</si>
  <si>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</si>
  <si>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</si>
  <si>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</si>
  <si>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</si>
  <si>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</si>
  <si>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</si>
  <si>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</si>
  <si>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</si>
  <si>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</si>
  <si>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</si>
  <si>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</si>
  <si>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</si>
  <si>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</si>
  <si>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</si>
  <si>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</si>
  <si>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</si>
  <si>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</si>
  <si>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</si>
  <si>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</si>
  <si>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</si>
  <si>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</si>
  <si>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</si>
  <si>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</si>
  <si>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</si>
  <si>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</si>
  <si>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</si>
  <si>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</si>
  <si>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</si>
  <si>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</si>
  <si>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</si>
  <si>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</si>
  <si>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</si>
  <si>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</si>
  <si>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</si>
  <si>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</si>
  <si>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</si>
  <si>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</si>
  <si>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</si>
  <si>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</si>
  <si>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</si>
  <si>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</si>
  <si>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</si>
  <si>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</si>
  <si>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</si>
  <si>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</si>
  <si>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</si>
  <si>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</si>
  <si>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</si>
  <si>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</si>
  <si>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</si>
  <si>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</si>
  <si>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</si>
  <si>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</si>
  <si>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</si>
  <si>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</si>
  <si>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</si>
  <si>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</si>
  <si>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</si>
  <si>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</si>
  <si>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</si>
  <si>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</si>
  <si>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</si>
  <si>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</si>
  <si>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</si>
  <si>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</si>
  <si>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</si>
  <si>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</si>
  <si>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</si>
  <si>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</si>
  <si>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</si>
  <si>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</si>
  <si>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</si>
  <si>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</si>
  <si>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</si>
  <si>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</si>
  <si>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</si>
  <si>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</si>
  <si>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</si>
  <si>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</si>
  <si>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</si>
  <si>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</si>
  <si>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</si>
  <si>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</si>
  <si>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</si>
  <si>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</si>
  <si>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</si>
  <si>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</si>
  <si>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</si>
  <si>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</si>
  <si>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</si>
  <si>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</si>
  <si>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</si>
  <si>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</si>
  <si>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</si>
  <si>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</si>
  <si>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</si>
  <si>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</si>
  <si>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</si>
  <si>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</si>
  <si>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</si>
  <si>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</si>
  <si>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</si>
  <si>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</si>
  <si>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</si>
  <si>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</si>
  <si>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</si>
  <si>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</si>
  <si>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</si>
  <si>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</si>
  <si>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</si>
  <si>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</si>
  <si>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</si>
  <si>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</si>
  <si>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</si>
  <si>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</si>
  <si>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</si>
  <si>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</si>
  <si>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</si>
  <si>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</si>
  <si>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</si>
  <si>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</si>
  <si>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</si>
  <si>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</si>
  <si>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</si>
  <si>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</si>
  <si>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</si>
  <si>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</si>
  <si>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</si>
  <si>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</si>
  <si>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</si>
  <si>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</si>
  <si>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</si>
  <si>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</si>
  <si>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</si>
  <si>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</si>
  <si>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</si>
  <si>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</si>
  <si>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</si>
  <si>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</si>
  <si>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</si>
  <si>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</si>
  <si>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</si>
  <si>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</si>
  <si>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</si>
  <si>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</si>
  <si>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</si>
  <si>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</si>
  <si>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</si>
  <si>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</si>
  <si>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</si>
  <si>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</si>
  <si>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</si>
  <si>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</si>
  <si>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</si>
  <si>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</si>
  <si>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</si>
  <si>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</si>
  <si>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</si>
  <si>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</si>
  <si>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</si>
  <si>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</si>
  <si>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</si>
  <si>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</si>
  <si>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</si>
  <si>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</si>
  <si>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</si>
  <si>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</si>
  <si>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</si>
  <si>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</si>
  <si>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</si>
  <si>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</si>
  <si>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</si>
  <si>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</si>
  <si>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</si>
  <si>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</si>
  <si>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</si>
  <si>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</si>
  <si>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</si>
  <si>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</si>
  <si>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</si>
  <si>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</si>
  <si>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</si>
  <si>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</si>
  <si>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</si>
  <si>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</si>
  <si>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</si>
  <si>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</si>
  <si>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</si>
  <si>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</si>
  <si>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</si>
  <si>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</si>
  <si>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</si>
  <si>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</si>
  <si>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</si>
  <si>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</si>
  <si>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</si>
  <si>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</si>
  <si>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</si>
  <si>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</si>
  <si>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</si>
  <si>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</si>
  <si>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</si>
  <si>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</si>
  <si>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</si>
  <si>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</si>
  <si>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</si>
  <si>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</si>
  <si>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</si>
  <si>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</si>
  <si>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</si>
  <si>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</si>
  <si>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</si>
  <si>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</si>
  <si>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</si>
  <si>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</si>
  <si>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</si>
  <si>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</si>
  <si>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</si>
  <si>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</si>
  <si>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</si>
  <si>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</si>
  <si>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</si>
  <si>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</si>
  <si>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</si>
  <si>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</si>
  <si>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</si>
  <si>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</si>
  <si>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</si>
  <si>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</si>
  <si>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</si>
  <si>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</si>
  <si>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</si>
  <si>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</si>
  <si>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</si>
  <si>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</si>
  <si>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</si>
  <si>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</si>
  <si>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</si>
  <si>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</si>
  <si>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</si>
  <si>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</si>
  <si>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</si>
  <si>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</si>
  <si>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</si>
  <si>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</si>
  <si>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</si>
  <si>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</si>
  <si>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</si>
  <si>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</si>
  <si>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</si>
  <si>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</si>
  <si>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</si>
  <si>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</si>
  <si>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</si>
  <si>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</si>
  <si>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</si>
  <si>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</si>
  <si>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</si>
  <si>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</si>
  <si>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</si>
  <si>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</si>
  <si>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</si>
  <si>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</si>
  <si>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</si>
  <si>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</si>
  <si>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</si>
  <si>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</si>
  <si>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</si>
  <si>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</si>
  <si>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</si>
  <si>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</si>
  <si>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</si>
  <si>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</si>
  <si>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</si>
  <si>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</si>
  <si>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</si>
  <si>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</si>
  <si>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</si>
  <si>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</si>
  <si>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</si>
  <si>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</si>
  <si>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</si>
  <si>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</si>
  <si>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</si>
  <si>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</si>
  <si>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</si>
  <si>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</si>
  <si>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</si>
  <si>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</si>
  <si>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</si>
  <si>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</si>
  <si>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</si>
  <si>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</si>
  <si>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</si>
  <si>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</si>
  <si>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</si>
  <si>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</si>
  <si>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</si>
  <si>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</si>
  <si>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</si>
  <si>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</si>
  <si>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</si>
  <si>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</si>
  <si>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</si>
  <si>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</si>
  <si>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</si>
  <si>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</si>
  <si>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</si>
  <si>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</si>
  <si>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</si>
  <si>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</si>
  <si>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</si>
  <si>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</si>
  <si>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</si>
  <si>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</si>
  <si>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</si>
  <si>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</si>
  <si>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</si>
  <si>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</si>
  <si>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</si>
  <si>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</si>
  <si>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</si>
  <si>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</si>
  <si>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</si>
  <si>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</si>
  <si>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</si>
  <si>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</si>
  <si>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</si>
  <si>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</si>
  <si>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</si>
  <si>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</si>
  <si>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</si>
  <si>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</si>
  <si>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</si>
  <si>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</si>
  <si>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</si>
  <si>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</si>
  <si>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</si>
  <si>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</si>
  <si>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</si>
  <si>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</si>
  <si>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</si>
  <si>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</si>
  <si>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</si>
  <si>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</si>
  <si>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</si>
  <si>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</si>
  <si>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</si>
  <si>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</si>
  <si>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</si>
  <si>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</si>
  <si>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</si>
  <si>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</si>
  <si>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</si>
  <si>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</si>
  <si>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</si>
  <si>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</si>
  <si>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</si>
  <si>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</si>
  <si>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</si>
  <si>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</si>
  <si>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</si>
  <si>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</si>
  <si>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</si>
  <si>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</si>
  <si>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</si>
  <si>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</si>
  <si>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</si>
  <si>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</si>
  <si>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</si>
  <si>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</si>
  <si>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</si>
  <si>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</si>
  <si>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</si>
  <si>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</si>
  <si>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</si>
  <si>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</si>
  <si>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</si>
  <si>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</si>
  <si>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</si>
  <si>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</si>
  <si>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</si>
  <si>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</si>
  <si>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</si>
  <si>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</si>
  <si>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</si>
  <si>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</si>
  <si>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</si>
  <si>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</si>
  <si>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</si>
  <si>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</si>
  <si>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</si>
  <si>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</si>
  <si>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</si>
  <si>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</si>
  <si>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</si>
  <si>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</si>
  <si>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</si>
  <si>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</si>
  <si>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</si>
  <si>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</si>
  <si>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</si>
  <si>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</si>
  <si>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</si>
  <si>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</si>
  <si>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</si>
  <si>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</si>
  <si>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</si>
  <si>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</si>
  <si>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</si>
  <si>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</si>
  <si>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</si>
  <si>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</si>
  <si>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</si>
  <si>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</si>
  <si>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</si>
  <si>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</si>
  <si>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</si>
  <si>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</si>
  <si>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</si>
  <si>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</si>
  <si>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</si>
  <si>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</si>
  <si>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</si>
  <si>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</si>
  <si>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</si>
  <si>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</si>
  <si>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</si>
  <si>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</si>
  <si>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</si>
  <si>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</si>
  <si>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</si>
  <si>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</si>
  <si>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</si>
  <si>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</si>
  <si>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</si>
  <si>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</si>
  <si>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</si>
  <si>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</si>
  <si>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</si>
  <si>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</si>
  <si>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</si>
  <si>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</si>
  <si>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</si>
  <si>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</si>
  <si>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</si>
  <si>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</si>
  <si>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</si>
  <si>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</si>
  <si>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</si>
  <si>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</si>
  <si>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</si>
  <si>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</si>
  <si>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</si>
  <si>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</si>
  <si>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</si>
  <si>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</si>
  <si>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</si>
  <si>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</si>
  <si>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</si>
  <si>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</si>
  <si>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</si>
  <si>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</si>
  <si>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</si>
  <si>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</si>
  <si>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</si>
  <si>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</si>
  <si>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</si>
  <si>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</si>
  <si>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</si>
  <si>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</si>
  <si>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</si>
  <si>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</si>
  <si>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</si>
  <si>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</si>
  <si>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</si>
  <si>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</si>
  <si>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</si>
  <si>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</si>
  <si>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</si>
  <si>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</si>
  <si>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</si>
  <si>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</si>
  <si>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</si>
  <si>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</si>
  <si>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</si>
  <si>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</si>
  <si>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</si>
  <si>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</si>
  <si>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</si>
  <si>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</si>
  <si>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</si>
  <si>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</si>
  <si>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</si>
  <si>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</si>
  <si>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</si>
  <si>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</si>
  <si>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</si>
  <si>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</si>
  <si>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</si>
  <si>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</si>
  <si>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</si>
  <si>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</si>
  <si>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</si>
  <si>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</si>
  <si>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</si>
  <si>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</si>
  <si>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</si>
  <si>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</si>
  <si>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</si>
  <si>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</si>
  <si>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</si>
  <si>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</si>
  <si>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</si>
  <si>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</si>
  <si>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</si>
  <si>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</si>
  <si>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</si>
  <si>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</si>
  <si>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</si>
  <si>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</si>
  <si>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</si>
  <si>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</si>
  <si>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</si>
  <si>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</si>
  <si>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</si>
  <si>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</si>
  <si>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</si>
  <si>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</si>
  <si>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</si>
  <si>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</si>
  <si>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</si>
  <si>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</si>
  <si>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</si>
  <si>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</si>
  <si>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</si>
  <si>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</si>
  <si>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</si>
  <si>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</si>
  <si>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</si>
  <si>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</si>
  <si>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</si>
  <si>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</si>
  <si>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</si>
  <si>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</si>
  <si>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</si>
  <si>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</si>
  <si>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</si>
  <si>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</si>
  <si>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</si>
  <si>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</si>
  <si>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</si>
  <si>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</si>
  <si>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</si>
  <si>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</si>
  <si>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</si>
  <si>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</si>
  <si>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</si>
  <si>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</si>
  <si>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</si>
  <si>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</si>
  <si>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</si>
  <si>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</si>
  <si>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</si>
  <si>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</si>
  <si>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</si>
  <si>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</si>
  <si>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</si>
  <si>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</si>
  <si>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</si>
  <si>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</si>
  <si>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</si>
  <si>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</si>
  <si>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</si>
  <si>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</si>
  <si>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</si>
  <si>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</si>
  <si>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</si>
  <si>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</si>
  <si>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</si>
  <si>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</si>
  <si>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</si>
  <si>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</si>
  <si>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</si>
  <si>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</si>
  <si>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</si>
  <si>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</si>
  <si>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</si>
  <si>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</si>
  <si>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</si>
  <si>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</si>
  <si>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</si>
  <si>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</si>
  <si>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</si>
  <si>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</si>
  <si>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</si>
  <si>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</si>
  <si>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</si>
  <si>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</si>
  <si>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</si>
  <si>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</si>
  <si>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</si>
  <si>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</si>
  <si>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</si>
  <si>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</si>
  <si>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</si>
  <si>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</si>
  <si>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</si>
  <si>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</si>
  <si>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</si>
  <si>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</si>
  <si>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</si>
  <si>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</si>
  <si>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</si>
  <si>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</si>
  <si>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</si>
  <si>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</si>
  <si>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</si>
  <si>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</si>
  <si>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</si>
  <si>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</si>
  <si>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</si>
  <si>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</si>
  <si>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</si>
  <si>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</si>
  <si>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</si>
  <si>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</si>
  <si>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</si>
  <si>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</si>
  <si>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</si>
  <si>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</si>
  <si>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</si>
  <si>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</si>
  <si>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</si>
  <si>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</si>
  <si>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</si>
  <si>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</si>
  <si>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</si>
  <si>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</si>
  <si>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</si>
  <si>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</si>
  <si>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</si>
  <si>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</si>
  <si>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</si>
  <si>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</si>
  <si>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</si>
  <si>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</si>
  <si>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</si>
  <si>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</si>
  <si>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</si>
  <si>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</si>
  <si>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</si>
  <si>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</si>
  <si>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</si>
  <si>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</si>
  <si>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</si>
  <si>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</si>
  <si>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</si>
  <si>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</si>
  <si>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</si>
  <si>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</si>
  <si>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</si>
  <si>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</si>
  <si>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</si>
  <si>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</si>
  <si>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</si>
  <si>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</si>
  <si>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</si>
  <si>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</si>
  <si>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</si>
  <si>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</si>
  <si>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</si>
  <si>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</si>
  <si>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</si>
  <si>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</si>
  <si>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</si>
  <si>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</si>
  <si>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</si>
  <si>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</si>
  <si>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</si>
  <si>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</si>
  <si>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</si>
  <si>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</si>
  <si>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</si>
  <si>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</si>
  <si>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</si>
  <si>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</si>
  <si>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</si>
  <si>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</si>
  <si>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</si>
  <si>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</si>
  <si>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</si>
  <si>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</si>
  <si>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</si>
  <si>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</si>
  <si>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</si>
  <si>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</si>
  <si>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</si>
  <si>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</si>
  <si>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</si>
  <si>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</si>
  <si>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</si>
  <si>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</si>
  <si>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</si>
  <si>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</si>
  <si>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</si>
  <si>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</si>
  <si>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</si>
  <si>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</si>
  <si>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</si>
  <si>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</si>
  <si>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</si>
  <si>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</si>
  <si>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</si>
  <si>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</si>
  <si>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</si>
  <si>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</si>
  <si>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</si>
  <si>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</si>
  <si>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</si>
  <si>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</si>
  <si>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</si>
  <si>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</si>
  <si>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</si>
  <si>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</si>
  <si>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</si>
  <si>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</si>
  <si>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</si>
  <si>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</si>
  <si>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</si>
  <si>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</si>
  <si>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</si>
  <si>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</si>
  <si>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</si>
  <si>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</si>
  <si>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</si>
  <si>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</si>
  <si>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</si>
  <si>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</si>
  <si>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</si>
  <si>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</si>
  <si>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</si>
  <si>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</si>
  <si>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</si>
  <si>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</si>
  <si>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</si>
  <si>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</si>
  <si>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</si>
  <si>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</si>
  <si>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</si>
  <si>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</si>
  <si>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</si>
  <si>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</si>
  <si>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</si>
  <si>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</si>
  <si>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</si>
  <si>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</si>
  <si>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</si>
  <si>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</si>
  <si>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</si>
  <si>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</si>
  <si>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</si>
  <si>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</si>
  <si>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</si>
  <si>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</si>
  <si>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</si>
  <si>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</si>
  <si>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</si>
  <si>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</si>
  <si>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</si>
  <si>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</si>
  <si>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</si>
  <si>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</si>
  <si>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</si>
  <si>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</si>
  <si>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</si>
  <si>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</si>
  <si>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</si>
  <si>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</si>
  <si>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</si>
  <si>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</si>
  <si>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</si>
  <si>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</si>
  <si>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</si>
  <si>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</si>
  <si>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</si>
  <si>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</si>
  <si>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</si>
  <si>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</si>
  <si>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</si>
  <si>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</si>
  <si>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</si>
  <si>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</si>
  <si>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</si>
  <si>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</si>
  <si>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</si>
  <si>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</si>
  <si>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</si>
  <si>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</si>
  <si>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</si>
  <si>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</si>
  <si>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</si>
  <si>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</si>
  <si>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</si>
  <si>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</si>
  <si>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</si>
  <si>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</si>
  <si>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</si>
  <si>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</si>
  <si>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</si>
  <si>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</si>
  <si>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</si>
  <si>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</si>
  <si>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</si>
  <si>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</si>
  <si>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</si>
  <si>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</si>
  <si>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</si>
  <si>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</si>
  <si>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</si>
  <si>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</si>
  <si>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</si>
  <si>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</si>
  <si>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</si>
  <si>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</si>
  <si>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</si>
  <si>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</si>
  <si>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</si>
  <si>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</si>
  <si>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</si>
  <si>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</si>
  <si>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</si>
  <si>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</si>
  <si>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</si>
  <si>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</si>
  <si>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</si>
  <si>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</si>
  <si>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</si>
  <si>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</si>
  <si>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</si>
  <si>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</si>
  <si>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</si>
  <si>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</si>
  <si>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</si>
  <si>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</si>
  <si>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</si>
  <si>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</si>
  <si>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</si>
  <si>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</si>
  <si>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</si>
  <si>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</si>
  <si>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</si>
  <si>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</si>
  <si>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</si>
  <si>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</si>
  <si>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</si>
  <si>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</si>
  <si>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</si>
  <si>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</si>
  <si>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</si>
  <si>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</si>
  <si>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</si>
  <si>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</si>
  <si>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</si>
  <si>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</si>
  <si>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</si>
  <si>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</si>
  <si>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</si>
  <si>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</si>
  <si>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</si>
  <si>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</si>
  <si>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</si>
  <si>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</si>
  <si>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</si>
  <si>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</si>
  <si>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</si>
  <si>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</si>
  <si>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</si>
  <si>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</si>
  <si>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</si>
  <si>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</si>
  <si>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</si>
  <si>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</si>
  <si>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</si>
  <si>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</si>
  <si>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</si>
  <si>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</si>
  <si>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</si>
  <si>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</si>
  <si>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</si>
  <si>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</si>
  <si>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</si>
  <si>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</si>
  <si>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</si>
  <si>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</si>
  <si>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</si>
  <si>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</si>
  <si>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</si>
  <si>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</si>
  <si>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</si>
  <si>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</si>
  <si>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</si>
  <si>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</si>
  <si>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</si>
  <si>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</si>
  <si>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</si>
  <si>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</si>
  <si>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</si>
  <si>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</si>
  <si>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</si>
  <si>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</si>
  <si>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</si>
  <si>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</si>
  <si>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</si>
  <si>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</si>
  <si>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</si>
  <si>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</si>
  <si>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</si>
  <si>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</si>
  <si>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</si>
  <si>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</si>
  <si>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</si>
  <si>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</si>
  <si>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</si>
  <si>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</si>
  <si>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</si>
  <si>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</si>
  <si>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</si>
  <si>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</si>
  <si>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</si>
  <si>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</si>
  <si>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</si>
  <si>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</si>
  <si>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</si>
  <si>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</si>
  <si>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</si>
  <si>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</si>
  <si>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</si>
  <si>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</si>
  <si>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</si>
  <si>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</si>
  <si>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</si>
  <si>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</si>
  <si>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</si>
  <si>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</si>
  <si>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</si>
  <si>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</si>
  <si>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</si>
  <si>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</si>
  <si>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</si>
  <si>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</si>
  <si>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</si>
  <si>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</si>
  <si>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</si>
  <si>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</si>
  <si>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</si>
  <si>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</si>
  <si>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</si>
  <si>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</si>
  <si>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</si>
  <si>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</si>
  <si>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</si>
  <si>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</si>
  <si>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</si>
  <si>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</si>
  <si>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</si>
  <si>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</si>
  <si>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</si>
  <si>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</si>
  <si>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</si>
  <si>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</si>
  <si>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</si>
  <si>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</si>
  <si>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</si>
  <si>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</si>
  <si>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</si>
  <si>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</si>
  <si>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</si>
  <si>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</si>
  <si>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</si>
  <si>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</si>
  <si>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</si>
  <si>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</si>
  <si>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</si>
  <si>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</si>
  <si>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</si>
  <si>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</si>
  <si>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</si>
  <si>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</si>
  <si>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</si>
  <si>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</si>
  <si>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</si>
  <si>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</si>
  <si>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</si>
  <si>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</si>
  <si>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</si>
  <si>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</si>
  <si>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</si>
  <si>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</si>
  <si>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</si>
  <si>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</si>
  <si>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</si>
  <si>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</si>
  <si>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</si>
  <si>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</si>
  <si>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</si>
  <si>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</si>
  <si>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</si>
  <si>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</si>
  <si>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</si>
  <si>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</si>
  <si>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</si>
  <si>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</si>
  <si>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</si>
  <si>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</si>
  <si>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</si>
  <si>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</si>
  <si>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</si>
  <si>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</si>
  <si>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</si>
  <si>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</si>
  <si>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</si>
  <si>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</si>
  <si>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</si>
  <si>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</si>
  <si>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</si>
  <si>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</si>
  <si>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</si>
  <si>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</si>
  <si>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</si>
  <si>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</si>
  <si>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</si>
  <si>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</si>
  <si>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</si>
  <si>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</si>
  <si>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</si>
  <si>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</si>
  <si>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</si>
  <si>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</si>
  <si>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</si>
  <si>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</si>
  <si>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</si>
  <si>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</si>
  <si>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</si>
  <si>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</si>
  <si>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</si>
  <si>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</si>
  <si>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</si>
  <si>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</si>
  <si>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</si>
  <si>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</si>
  <si>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</si>
  <si>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</si>
  <si>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</si>
  <si>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</si>
  <si>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</si>
  <si>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</si>
  <si>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</si>
  <si>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</si>
  <si>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</si>
  <si>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</si>
  <si>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</si>
  <si>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</si>
  <si>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</si>
  <si>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</si>
  <si>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</si>
  <si>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</si>
  <si>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</si>
  <si>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</si>
  <si>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</si>
  <si>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</si>
  <si>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</si>
  <si>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</si>
  <si>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</si>
  <si>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</si>
  <si>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</si>
  <si>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</si>
  <si>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</si>
  <si>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</si>
  <si>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</si>
  <si>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</si>
  <si>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</si>
  <si>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</si>
  <si>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</si>
  <si>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</si>
  <si>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</si>
  <si>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</si>
  <si>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</si>
  <si>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</si>
  <si>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</si>
  <si>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</si>
  <si>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</si>
  <si>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</si>
  <si>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</si>
  <si>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</si>
  <si>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</si>
  <si>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</si>
  <si>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</si>
  <si>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</si>
  <si>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</si>
  <si>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</si>
  <si>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</si>
  <si>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</si>
  <si>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</si>
  <si>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</si>
  <si>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</si>
  <si>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</si>
  <si>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</si>
  <si>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</si>
  <si>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</si>
  <si>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</si>
  <si>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</si>
  <si>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</si>
  <si>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</si>
  <si>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</si>
  <si>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</si>
  <si>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</si>
  <si>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</si>
  <si>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</si>
  <si>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</si>
  <si>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</si>
  <si>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</si>
  <si>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</si>
  <si>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</si>
  <si>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</si>
  <si>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</si>
  <si>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</si>
  <si>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</si>
  <si>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</si>
  <si>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</si>
  <si>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</si>
  <si>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</si>
  <si>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</si>
  <si>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</si>
  <si>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</si>
  <si>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</si>
  <si>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</si>
  <si>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</si>
  <si>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</si>
  <si>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</si>
  <si>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</si>
  <si>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</si>
  <si>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</si>
  <si>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</si>
  <si>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</si>
  <si>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</si>
  <si>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</si>
  <si>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</si>
  <si>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</si>
  <si>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</si>
  <si>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</si>
  <si>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</si>
  <si>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</si>
  <si>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</si>
  <si>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</si>
  <si>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</si>
  <si>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</si>
  <si>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</si>
  <si>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</si>
  <si>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</si>
  <si>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</si>
  <si>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</si>
  <si>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</si>
  <si>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</si>
  <si>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</si>
  <si>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</si>
  <si>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</si>
  <si>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</si>
  <si>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</si>
  <si>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</si>
  <si>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</si>
  <si>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</si>
  <si>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</si>
  <si>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</si>
  <si>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</si>
  <si>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</si>
  <si>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</si>
  <si>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</si>
  <si>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</si>
  <si>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</si>
  <si>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</si>
  <si>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</si>
  <si>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</si>
  <si>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</si>
  <si>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</si>
  <si>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</si>
  <si>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</si>
  <si>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</si>
  <si>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</si>
  <si>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</si>
  <si>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</si>
  <si>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</si>
  <si>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</si>
  <si>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</si>
  <si>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</si>
  <si>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</si>
  <si>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</si>
  <si>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</si>
  <si>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</si>
  <si>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</si>
  <si>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</si>
  <si>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</si>
  <si>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</si>
  <si>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</si>
  <si>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</si>
  <si>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</si>
  <si>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</si>
  <si>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</si>
  <si>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</si>
  <si>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</si>
  <si>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</si>
  <si>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</si>
  <si>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</si>
  <si>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</si>
  <si>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</si>
  <si>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</si>
  <si>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</si>
  <si>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</si>
  <si>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</si>
  <si>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</si>
  <si>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</si>
  <si>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</si>
  <si>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</si>
  <si>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</si>
  <si>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</si>
  <si>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</si>
  <si>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</si>
  <si>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</si>
  <si>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</si>
  <si>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</si>
  <si>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</si>
  <si>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</si>
  <si>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</si>
  <si>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</si>
  <si>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</si>
  <si>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</si>
  <si>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</si>
  <si>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</si>
  <si>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</si>
  <si>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</si>
  <si>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</si>
  <si>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</si>
  <si>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</si>
  <si>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</si>
  <si>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</si>
  <si>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</si>
  <si>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</si>
  <si>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</si>
  <si>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</si>
  <si>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</si>
  <si>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</si>
  <si>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</si>
  <si>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</si>
  <si>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</si>
  <si>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</si>
  <si>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</si>
  <si>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</si>
  <si>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</si>
  <si>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</si>
  <si>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</si>
  <si>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</si>
  <si>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</si>
  <si>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</si>
  <si>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</si>
  <si>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</si>
  <si>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</si>
  <si>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</si>
  <si>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</si>
  <si>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</si>
  <si>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</si>
  <si>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</si>
  <si>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</si>
  <si>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</si>
  <si>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</si>
  <si>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</si>
  <si>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</si>
  <si>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</si>
  <si>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</si>
  <si>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</si>
  <si>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</si>
  <si>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</si>
  <si>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</si>
  <si>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</si>
  <si>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</si>
  <si>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</si>
  <si>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</si>
  <si>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</si>
  <si>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</si>
  <si>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</si>
  <si>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</si>
  <si>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</si>
  <si>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</si>
  <si>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</si>
  <si>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</si>
  <si>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</si>
  <si>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</si>
  <si>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</si>
  <si>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</si>
  <si>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</si>
  <si>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</si>
  <si>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</si>
  <si>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</si>
  <si>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</si>
  <si>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</si>
  <si>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</si>
  <si>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</si>
  <si>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</si>
  <si>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</si>
  <si>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</si>
  <si>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</si>
  <si>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</si>
  <si>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</si>
  <si>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</si>
  <si>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</si>
  <si>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</si>
  <si>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</si>
  <si>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</si>
  <si>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</si>
  <si>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</si>
  <si>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</si>
  <si>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</si>
  <si>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</si>
  <si>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</si>
  <si>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</si>
  <si>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</si>
  <si>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</si>
  <si>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</si>
  <si>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</si>
  <si>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</si>
  <si>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</si>
  <si>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</si>
  <si>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</si>
  <si>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</si>
  <si>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</si>
  <si>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</si>
  <si>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</si>
  <si>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</si>
  <si>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</si>
  <si>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</si>
  <si>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</si>
  <si>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</si>
  <si>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</si>
  <si>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</si>
  <si>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</si>
  <si>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</si>
  <si>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</si>
  <si>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</si>
  <si>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</si>
  <si>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</si>
  <si>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</si>
  <si>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</si>
  <si>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</si>
  <si>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</si>
  <si>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</si>
  <si>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</si>
  <si>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</si>
  <si>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</si>
  <si>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</si>
  <si>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</si>
  <si>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</si>
  <si>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</si>
  <si>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</si>
  <si>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</si>
  <si>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</si>
  <si>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</si>
  <si>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</si>
  <si>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</si>
  <si>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</si>
  <si>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</si>
  <si>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</si>
  <si>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</si>
  <si>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</si>
  <si>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</si>
  <si>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</si>
  <si>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</si>
  <si>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</si>
  <si>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</si>
  <si>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</si>
  <si>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</si>
  <si>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</si>
  <si>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</si>
  <si>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</si>
  <si>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</si>
  <si>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</si>
  <si>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</si>
  <si>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</si>
  <si>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</si>
  <si>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</si>
  <si>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</si>
  <si>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</si>
  <si>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</si>
  <si>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</si>
  <si>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</si>
  <si>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</si>
  <si>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</si>
  <si>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</si>
  <si>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</si>
  <si>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</si>
  <si>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</si>
  <si>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</si>
  <si>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</si>
  <si>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</si>
  <si>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</si>
  <si>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</si>
  <si>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</si>
  <si>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</si>
  <si>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</si>
  <si>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</si>
  <si>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</si>
  <si>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</si>
  <si>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</si>
  <si>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</si>
  <si>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</si>
  <si>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</si>
  <si>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</si>
  <si>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</si>
  <si>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</si>
  <si>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</si>
  <si>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</si>
  <si>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</si>
  <si>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</si>
  <si>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</si>
  <si>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</si>
  <si>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</si>
  <si>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</si>
  <si>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</si>
  <si>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</si>
  <si>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</si>
  <si>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</si>
  <si>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</si>
  <si>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</si>
  <si>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</si>
  <si>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</si>
  <si>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</si>
  <si>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</si>
  <si>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</si>
  <si>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</si>
  <si>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</si>
  <si>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</si>
  <si>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</si>
  <si>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</si>
  <si>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</si>
  <si>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</si>
  <si>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</si>
  <si>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</si>
  <si>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</si>
  <si>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</si>
  <si>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</si>
  <si>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</si>
  <si>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</si>
  <si>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</si>
  <si>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</si>
  <si>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</si>
  <si>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</si>
  <si>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</si>
  <si>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</si>
  <si>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</si>
  <si>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</si>
  <si>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</si>
  <si>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</si>
  <si>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</si>
  <si>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</si>
  <si>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</si>
  <si>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</si>
  <si>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</si>
  <si>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</si>
  <si>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</si>
  <si>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</si>
  <si>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</si>
  <si>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</si>
  <si>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</si>
  <si>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</si>
  <si>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</si>
  <si>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</si>
  <si>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</si>
  <si>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</si>
  <si>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</si>
  <si>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</si>
  <si>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</si>
  <si>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</si>
  <si>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</si>
  <si>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</si>
  <si>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</si>
  <si>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</si>
  <si>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</si>
  <si>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</si>
  <si>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</si>
  <si>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</si>
  <si>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</si>
  <si>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</si>
  <si>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</si>
  <si>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</si>
  <si>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</si>
  <si>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</si>
  <si>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</si>
  <si>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</si>
  <si>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</si>
  <si>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</si>
  <si>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</si>
  <si>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</si>
  <si>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</si>
  <si>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</si>
  <si>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</si>
  <si>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</si>
  <si>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</si>
  <si>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</si>
  <si>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</si>
  <si>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</si>
  <si>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</si>
  <si>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</si>
  <si>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</si>
  <si>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</si>
  <si>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</si>
  <si>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</si>
  <si>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</si>
  <si>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</si>
  <si>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</si>
  <si>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</si>
  <si>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</si>
  <si>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</si>
  <si>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</si>
  <si>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</si>
  <si>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</si>
  <si>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</si>
  <si>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</si>
  <si>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</si>
  <si>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</si>
  <si>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</si>
  <si>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</si>
  <si>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</si>
  <si>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</si>
  <si>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</si>
  <si>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</si>
  <si>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</si>
  <si>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</si>
  <si>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</si>
  <si>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</si>
  <si>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</si>
  <si>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</si>
  <si>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</si>
  <si>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</si>
  <si>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</si>
  <si>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</si>
  <si>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</si>
  <si>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</si>
  <si>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</si>
  <si>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</si>
  <si>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</si>
  <si>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</si>
  <si>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</si>
  <si>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</si>
  <si>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</si>
  <si>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</si>
  <si>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</si>
  <si>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</si>
  <si>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</si>
  <si>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</si>
  <si>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</si>
  <si>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</si>
  <si>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</si>
  <si>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</si>
  <si>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</si>
  <si>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</si>
  <si>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</si>
  <si>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</si>
  <si>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</si>
  <si>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</si>
  <si>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</si>
  <si>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</si>
  <si>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</si>
  <si>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</si>
  <si>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</si>
  <si>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</si>
  <si>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</si>
  <si>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</si>
  <si>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</si>
  <si>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</si>
  <si>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</si>
  <si>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</si>
  <si>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</si>
  <si>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</si>
  <si>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</si>
  <si>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</si>
  <si>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</si>
  <si>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</si>
  <si>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</si>
  <si>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</si>
  <si>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</si>
  <si>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</si>
  <si>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</si>
  <si>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</si>
  <si>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</si>
  <si>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</si>
  <si>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</si>
  <si>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</si>
  <si>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</si>
  <si>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</si>
  <si>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</si>
  <si>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</si>
  <si>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</si>
  <si>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</si>
  <si>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</si>
  <si>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</si>
  <si>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</si>
  <si>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</si>
  <si>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</si>
  <si>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</si>
  <si>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</si>
  <si>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</si>
  <si>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</si>
  <si>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</si>
  <si>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</si>
  <si>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</si>
  <si>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</si>
  <si>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</si>
  <si>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</si>
  <si>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</si>
  <si>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</si>
  <si>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</si>
  <si>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</si>
  <si>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</si>
  <si>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</si>
  <si>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</si>
  <si>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</si>
  <si>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</si>
  <si>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</si>
  <si>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</si>
  <si>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</si>
  <si>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</si>
  <si>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</si>
  <si>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</si>
  <si>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</si>
  <si>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</si>
  <si>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</si>
  <si>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</si>
  <si>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</si>
  <si>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</si>
  <si>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</si>
  <si>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</si>
  <si>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</si>
  <si>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</si>
  <si>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</si>
  <si>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</si>
  <si>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</si>
  <si>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</si>
  <si>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</si>
  <si>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</si>
  <si>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</si>
  <si>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</si>
  <si>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</si>
  <si>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</si>
  <si>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</si>
  <si>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</si>
  <si>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</si>
  <si>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</si>
  <si>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</si>
  <si>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</si>
  <si>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</si>
  <si>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</si>
  <si>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</si>
  <si>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</si>
  <si>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</si>
  <si>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</si>
  <si>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</si>
  <si>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</si>
  <si>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</si>
  <si>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</si>
  <si>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</si>
  <si>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</si>
  <si>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</si>
  <si>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</si>
  <si>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</si>
  <si>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</si>
  <si>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</si>
  <si>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</si>
  <si>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</si>
  <si>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</si>
  <si>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</si>
  <si>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</si>
  <si>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</si>
  <si>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</si>
  <si>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</si>
  <si>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</si>
  <si>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</si>
  <si>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</si>
  <si>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</si>
  <si>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</si>
  <si>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</si>
  <si>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</si>
  <si>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</si>
  <si>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</si>
  <si>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</si>
  <si>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</si>
  <si>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</si>
  <si>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</si>
  <si>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</si>
  <si>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</si>
  <si>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</si>
  <si>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</si>
  <si>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</si>
  <si>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</si>
  <si>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</si>
  <si>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</si>
  <si>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</si>
  <si>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</si>
  <si>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</si>
  <si>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</si>
  <si>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</si>
  <si>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</si>
  <si>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</si>
  <si>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</si>
  <si>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</si>
  <si>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</si>
  <si>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</si>
  <si>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</si>
  <si>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</si>
  <si>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</si>
  <si>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</si>
  <si>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</si>
  <si>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</si>
  <si>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</si>
  <si>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</si>
  <si>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</si>
  <si>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</si>
  <si>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</si>
  <si>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</si>
  <si>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</si>
  <si>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</si>
  <si>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</si>
  <si>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</si>
  <si>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</si>
  <si>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</si>
  <si>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</si>
  <si>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</si>
  <si>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</si>
  <si>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</si>
  <si>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</si>
  <si>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</si>
  <si>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</si>
  <si>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</si>
  <si>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</si>
  <si>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</si>
  <si>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</si>
  <si>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</si>
  <si>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</si>
  <si>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</si>
  <si>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</si>
  <si>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</si>
  <si>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</si>
  <si>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</si>
  <si>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</si>
  <si>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</si>
  <si>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</si>
  <si>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</si>
  <si>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</si>
  <si>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</si>
  <si>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</si>
  <si>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</si>
  <si>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</si>
  <si>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</si>
  <si>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</si>
  <si>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</si>
  <si>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</si>
  <si>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</si>
  <si>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</si>
  <si>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</si>
  <si>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</si>
  <si>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</si>
  <si>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</si>
  <si>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</si>
  <si>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</si>
  <si>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</si>
  <si>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</si>
  <si>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</si>
  <si>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</si>
  <si>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</si>
  <si>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</si>
  <si>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</si>
  <si>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</si>
  <si>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</si>
  <si>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</si>
  <si>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</si>
  <si>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</si>
  <si>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</si>
  <si>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</si>
  <si>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</si>
  <si>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</si>
  <si>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</si>
  <si>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</si>
  <si>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</si>
  <si>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</si>
  <si>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</si>
  <si>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</si>
  <si>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</si>
  <si>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</si>
  <si>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</si>
  <si>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</si>
  <si>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</si>
  <si>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</si>
  <si>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</si>
  <si>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</si>
  <si>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</si>
  <si>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</si>
  <si>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</si>
  <si>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</si>
  <si>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</si>
  <si>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</si>
  <si>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</si>
  <si>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</si>
  <si>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</si>
  <si>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</si>
  <si>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</si>
  <si>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</si>
  <si>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</si>
  <si>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</si>
  <si>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</si>
  <si>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</si>
  <si>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</si>
  <si>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</si>
  <si>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</si>
  <si>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</si>
  <si>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</si>
  <si>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</si>
  <si>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</si>
  <si>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</si>
  <si>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</si>
  <si>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</si>
  <si>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</si>
  <si>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</si>
  <si>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</si>
  <si>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</si>
  <si>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</si>
  <si>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</si>
  <si>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</si>
  <si>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</si>
  <si>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</si>
  <si>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</si>
  <si>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</si>
  <si>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</si>
  <si>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</si>
  <si>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</si>
  <si>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</si>
  <si>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</si>
  <si>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</si>
  <si>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</si>
  <si>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</si>
  <si>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</si>
  <si>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</si>
  <si>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</si>
  <si>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</si>
  <si>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</si>
  <si>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</si>
  <si>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</si>
  <si>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</si>
  <si>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</si>
  <si>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</si>
  <si>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</si>
  <si>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</si>
  <si>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</si>
  <si>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</si>
  <si>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</si>
  <si>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</si>
  <si>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</si>
  <si>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</si>
  <si>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</si>
  <si>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</si>
  <si>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</si>
  <si>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</si>
  <si>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</si>
  <si>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</si>
  <si>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</si>
  <si>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</si>
  <si>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</si>
  <si>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</si>
  <si>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</si>
  <si>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</si>
  <si>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</si>
  <si>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</si>
  <si>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</si>
  <si>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</si>
  <si>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</si>
  <si>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</si>
  <si>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</si>
  <si>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</si>
  <si>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</si>
  <si>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</si>
  <si>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</si>
  <si>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</si>
  <si>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</si>
  <si>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</si>
  <si>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</si>
  <si>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</si>
  <si>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</si>
  <si>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</si>
  <si>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</si>
  <si>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</si>
  <si>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</si>
  <si>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</si>
  <si>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</si>
  <si>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</si>
  <si>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</si>
  <si>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</si>
  <si>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</si>
  <si>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</si>
  <si>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</si>
  <si>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</si>
  <si>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</si>
  <si>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</si>
  <si>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</si>
  <si>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</si>
  <si>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</si>
  <si>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</si>
  <si>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</si>
  <si>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</si>
  <si>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</si>
  <si>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</si>
  <si>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</si>
  <si>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</si>
  <si>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</si>
  <si>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</si>
  <si>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</si>
  <si>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</si>
  <si>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</si>
  <si>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</si>
  <si>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</si>
  <si>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</si>
  <si>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</si>
  <si>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</si>
  <si>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</si>
  <si>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</si>
  <si>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</si>
  <si>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</si>
  <si>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</si>
  <si>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</si>
  <si>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</si>
  <si>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</si>
  <si>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</si>
  <si>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</si>
  <si>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</si>
  <si>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</si>
  <si>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</si>
  <si>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</si>
  <si>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</si>
  <si>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</si>
  <si>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</si>
  <si>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</si>
  <si>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</si>
  <si>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</si>
  <si>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</si>
  <si>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</si>
  <si>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</si>
  <si>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</si>
  <si>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</si>
  <si>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</si>
  <si>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</si>
  <si>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</si>
  <si>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</si>
  <si>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</si>
  <si>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</si>
  <si>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</si>
  <si>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</si>
  <si>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</si>
  <si>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</si>
  <si>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</si>
  <si>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</si>
  <si>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</si>
  <si>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</si>
  <si>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</si>
  <si>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</si>
  <si>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</si>
  <si>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</si>
  <si>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</si>
  <si>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</si>
  <si>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</si>
  <si>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</si>
  <si>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</si>
  <si>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</si>
  <si>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</si>
  <si>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</si>
  <si>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</si>
  <si>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</si>
  <si>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</si>
  <si>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</si>
  <si>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</si>
  <si>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</si>
  <si>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</si>
  <si>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</si>
  <si>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</si>
  <si>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</si>
  <si>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</si>
  <si>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</si>
  <si>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</si>
  <si>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</si>
  <si>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</si>
  <si>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</si>
  <si>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</si>
  <si>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</si>
  <si>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</si>
  <si>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</si>
  <si>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</si>
  <si>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</si>
  <si>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</si>
  <si>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</si>
  <si>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</si>
  <si>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</si>
  <si>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</si>
  <si>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</si>
  <si>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</si>
  <si>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</si>
  <si>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</si>
  <si>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</si>
  <si>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</si>
  <si>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</si>
  <si>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</si>
  <si>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</si>
  <si>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</si>
  <si>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</si>
  <si>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</si>
  <si>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</si>
  <si>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</si>
  <si>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</si>
  <si>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</si>
  <si>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</si>
  <si>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</si>
  <si>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</si>
  <si>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</si>
  <si>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</si>
  <si>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</si>
  <si>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</si>
  <si>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</si>
  <si>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</si>
  <si>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</si>
  <si>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</si>
  <si>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</si>
  <si>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</si>
  <si>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</si>
  <si>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</si>
  <si>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</si>
  <si>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</si>
  <si>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</si>
  <si>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</si>
  <si>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</si>
  <si>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</si>
  <si>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</si>
  <si>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</si>
  <si>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</si>
  <si>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</si>
  <si>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</si>
  <si>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</si>
  <si>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</si>
  <si>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</si>
  <si>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</si>
  <si>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</si>
  <si>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</si>
  <si>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</si>
  <si>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</si>
  <si>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</si>
  <si>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</si>
  <si>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</si>
  <si>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</si>
  <si>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</si>
  <si>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</si>
  <si>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</si>
  <si>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</si>
  <si>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</si>
  <si>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</si>
  <si>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</si>
  <si>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</si>
  <si>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</si>
  <si>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</si>
  <si>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</si>
  <si>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</si>
  <si>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</si>
  <si>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</si>
  <si>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</si>
  <si>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</si>
  <si>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</si>
  <si>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</si>
  <si>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</si>
  <si>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</si>
  <si>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</si>
  <si>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</si>
  <si>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</si>
  <si>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</si>
  <si>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</si>
  <si>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</si>
  <si>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</si>
  <si>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</si>
  <si>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</si>
  <si>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</si>
  <si>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</si>
  <si>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</si>
  <si>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</si>
  <si>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</si>
  <si>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</si>
  <si>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</si>
  <si>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</si>
  <si>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</si>
  <si>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</si>
  <si>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</si>
  <si>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</si>
  <si>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</si>
  <si>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</si>
  <si>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</si>
  <si>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</si>
  <si>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</si>
  <si>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</si>
  <si>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</si>
  <si>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</si>
  <si>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</si>
  <si>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</si>
  <si>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</si>
  <si>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</si>
  <si>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</si>
  <si>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</si>
  <si>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</si>
  <si>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</si>
  <si>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</si>
  <si>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</si>
  <si>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</si>
  <si>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</si>
  <si>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</si>
  <si>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</si>
  <si>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</si>
  <si>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</si>
  <si>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</si>
  <si>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</si>
  <si>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</si>
  <si>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</si>
  <si>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</si>
  <si>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</si>
  <si>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</si>
  <si>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</si>
  <si>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</si>
  <si>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</si>
  <si>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</si>
  <si>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</si>
  <si>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</si>
  <si>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</si>
  <si>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</si>
  <si>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</si>
  <si>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</si>
  <si>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</si>
  <si>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</si>
  <si>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</si>
  <si>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</si>
  <si>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</si>
  <si>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</si>
  <si>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</si>
  <si>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</si>
  <si>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</si>
  <si>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</si>
  <si>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</si>
  <si>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</si>
  <si>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</si>
  <si>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</si>
  <si>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</si>
  <si>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</si>
  <si>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</si>
  <si>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</si>
  <si>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</si>
  <si>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</si>
  <si>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</si>
  <si>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</si>
  <si>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</si>
  <si>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</si>
  <si>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</si>
  <si>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</si>
  <si>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</si>
  <si>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</si>
  <si>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</si>
  <si>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</si>
  <si>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</si>
  <si>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</si>
  <si>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</si>
  <si>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</si>
  <si>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</si>
  <si>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</si>
  <si>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</si>
  <si>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</si>
  <si>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</si>
  <si>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</si>
  <si>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</si>
  <si>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</si>
  <si>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</si>
  <si>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</si>
  <si>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</si>
  <si>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</si>
  <si>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</si>
  <si>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</si>
  <si>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</si>
  <si>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</si>
  <si>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</si>
  <si>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</si>
  <si>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</si>
  <si>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</si>
  <si>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</si>
  <si>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</si>
  <si>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</si>
  <si>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</si>
  <si>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</si>
  <si>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</si>
  <si>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</si>
  <si>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</si>
  <si>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</si>
  <si>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</si>
  <si>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</si>
  <si>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</si>
  <si>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</si>
  <si>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</si>
  <si>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</si>
  <si>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</si>
  <si>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</si>
  <si>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</si>
  <si>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</si>
  <si>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</si>
  <si>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</si>
  <si>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</si>
  <si>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</si>
  <si>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</si>
  <si>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</si>
  <si>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</si>
  <si>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</si>
  <si>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</si>
  <si>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</si>
  <si>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</si>
  <si>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</si>
  <si>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</si>
  <si>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</si>
  <si>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</si>
  <si>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</si>
  <si>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</si>
  <si>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</si>
  <si>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</si>
  <si>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</si>
  <si>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</si>
  <si>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</si>
  <si>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</si>
  <si>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</si>
  <si>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</si>
  <si>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</si>
  <si>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</si>
  <si>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</si>
  <si>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</si>
  <si>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</si>
  <si>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</si>
  <si>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</si>
  <si>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</si>
  <si>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</si>
  <si>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</si>
  <si>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</si>
  <si>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</si>
  <si>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</si>
  <si>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</si>
  <si>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</si>
  <si>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</si>
  <si>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</si>
  <si>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</si>
  <si>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</si>
  <si>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</si>
  <si>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</si>
  <si>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</si>
  <si>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</si>
  <si>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</si>
  <si>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</si>
  <si>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</si>
  <si>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</si>
  <si>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</si>
  <si>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</si>
  <si>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</si>
  <si>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</si>
  <si>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</si>
  <si>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</si>
  <si>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</si>
  <si>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</si>
  <si>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</si>
  <si>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</si>
  <si>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</si>
  <si>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</si>
  <si>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</si>
  <si>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</si>
  <si>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</si>
  <si>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</si>
  <si>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</si>
  <si>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</si>
  <si>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</si>
  <si>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</si>
  <si>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</si>
  <si>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</si>
  <si>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</si>
  <si>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</si>
  <si>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</si>
  <si>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</si>
  <si>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</si>
  <si>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</si>
  <si>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</si>
  <si>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</si>
  <si>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</si>
  <si>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</si>
  <si>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</si>
  <si>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</si>
  <si>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</si>
  <si>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</si>
  <si>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</si>
  <si>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</si>
  <si>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</si>
  <si>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</si>
  <si>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</si>
  <si>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</si>
  <si>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</si>
  <si>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</si>
  <si>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</si>
  <si>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</si>
  <si>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</si>
  <si>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</si>
  <si>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</si>
  <si>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</si>
  <si>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</si>
  <si>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</si>
  <si>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</si>
  <si>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</si>
  <si>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</si>
  <si>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</si>
  <si>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</si>
  <si>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</si>
  <si>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</si>
  <si>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</si>
  <si>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</si>
  <si>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</si>
  <si>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</si>
  <si>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</si>
  <si>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</si>
  <si>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</si>
  <si>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</si>
  <si>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</si>
  <si>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</si>
  <si>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</si>
  <si>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</si>
  <si>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</si>
  <si>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</si>
  <si>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</si>
  <si>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</si>
  <si>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</si>
  <si>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</si>
  <si>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</si>
  <si>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</si>
  <si>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</si>
  <si>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</si>
  <si>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</si>
  <si>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</si>
  <si>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</si>
  <si>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</si>
  <si>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</si>
  <si>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</si>
  <si>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</si>
  <si>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</si>
  <si>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</si>
  <si>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</si>
  <si>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</si>
  <si>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</si>
  <si>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</si>
  <si>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</si>
  <si>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</si>
  <si>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</si>
  <si>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</si>
  <si>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</si>
  <si>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</si>
  <si>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</si>
  <si>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</si>
  <si>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</si>
  <si>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</si>
  <si>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</si>
  <si>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</si>
  <si>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</si>
  <si>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</si>
  <si>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</si>
  <si>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</si>
  <si>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</si>
  <si>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</si>
  <si>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</si>
  <si>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</si>
  <si>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</si>
  <si>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</si>
  <si>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</si>
  <si>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</si>
  <si>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</si>
  <si>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</si>
  <si>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</si>
  <si>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</si>
  <si>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</si>
  <si>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</si>
  <si>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</si>
  <si>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</si>
  <si>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</si>
  <si>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</si>
  <si>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</si>
  <si>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</si>
  <si>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</si>
  <si>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</si>
  <si>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</si>
  <si>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</si>
  <si>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</si>
  <si>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</si>
  <si>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</si>
  <si>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</si>
  <si>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</si>
  <si>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</si>
  <si>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</si>
  <si>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</si>
  <si>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</si>
  <si>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</si>
  <si>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</si>
  <si>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</si>
  <si>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</si>
  <si>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</si>
  <si>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</si>
  <si>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</si>
  <si>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</si>
  <si>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</si>
  <si>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</si>
  <si>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</si>
  <si>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</si>
  <si>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</si>
  <si>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</si>
  <si>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</si>
  <si>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</si>
  <si>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</si>
  <si>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</si>
  <si>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</si>
  <si>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</si>
  <si>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</si>
  <si>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</si>
  <si>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</si>
  <si>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</si>
  <si>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</si>
  <si>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</si>
  <si>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</si>
  <si>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</si>
  <si>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</si>
  <si>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</si>
  <si>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</si>
  <si>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</si>
  <si>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</si>
  <si>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</si>
  <si>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</si>
  <si>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</si>
  <si>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</si>
  <si>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</si>
  <si>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</si>
  <si>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</si>
  <si>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</si>
  <si>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</si>
  <si>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</si>
  <si>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</si>
  <si>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</si>
  <si>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</si>
  <si>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</si>
  <si>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</si>
  <si>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</si>
  <si>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</si>
  <si>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</si>
  <si>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</si>
  <si>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</si>
  <si>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</si>
  <si>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</si>
  <si>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</si>
  <si>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</si>
  <si>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</si>
  <si>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</si>
  <si>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</si>
  <si>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</si>
  <si>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</si>
  <si>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</si>
  <si>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</si>
  <si>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</si>
  <si>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</si>
  <si>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</si>
  <si>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</si>
  <si>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</si>
  <si>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</si>
  <si>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</si>
  <si>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</si>
  <si>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</si>
  <si>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</si>
  <si>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</si>
  <si>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</si>
  <si>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</si>
  <si>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</si>
  <si>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</si>
  <si>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</si>
  <si>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</si>
  <si>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</si>
  <si>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</si>
  <si>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</si>
  <si>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</si>
  <si>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</si>
  <si>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</si>
  <si>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</si>
  <si>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</si>
  <si>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</si>
  <si>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</si>
  <si>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</si>
  <si>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</si>
  <si>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</si>
  <si>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</si>
  <si>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</si>
  <si>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</si>
  <si>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</si>
  <si>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</si>
  <si>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</si>
  <si>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</si>
  <si>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</si>
  <si>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</si>
  <si>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</si>
  <si>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</si>
  <si>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</si>
  <si>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</si>
  <si>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</si>
  <si>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</si>
  <si>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</si>
  <si>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</si>
  <si>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</si>
  <si>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</si>
  <si>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</si>
  <si>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</si>
  <si>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</si>
  <si>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</si>
  <si>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</si>
  <si>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</si>
  <si>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</si>
  <si>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</si>
  <si>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</si>
  <si>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</si>
  <si>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</si>
  <si>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</si>
  <si>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</si>
  <si>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</si>
  <si>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</si>
  <si>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</si>
  <si>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</si>
  <si>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</si>
  <si>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</si>
  <si>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</si>
  <si>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</si>
  <si>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</si>
  <si>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</si>
  <si>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</si>
  <si>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</si>
  <si>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</si>
  <si>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</si>
  <si>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</si>
  <si>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</si>
  <si>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</si>
  <si>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</si>
  <si>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</si>
  <si>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</si>
  <si>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</si>
  <si>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</si>
  <si>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</si>
  <si>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</si>
  <si>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</si>
  <si>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</si>
  <si>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</si>
  <si>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</si>
  <si>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</si>
  <si>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</si>
  <si>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</si>
  <si>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</si>
  <si>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</si>
  <si>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</si>
  <si>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</si>
  <si>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</si>
  <si>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</si>
  <si>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</si>
  <si>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</si>
  <si>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</si>
  <si>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</si>
  <si>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</si>
  <si>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</si>
  <si>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</si>
  <si>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</si>
  <si>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</si>
  <si>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</si>
  <si>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</si>
  <si>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</si>
  <si>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</si>
  <si>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</si>
  <si>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</si>
  <si>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</si>
  <si>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</si>
  <si>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</si>
  <si>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</si>
  <si>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</si>
  <si>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</si>
  <si>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</si>
  <si>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</si>
  <si>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</si>
  <si>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</si>
  <si>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</si>
  <si>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</si>
  <si>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</si>
  <si>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</si>
  <si>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</si>
  <si>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</si>
  <si>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</si>
  <si>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</si>
  <si>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</si>
  <si>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</si>
  <si>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</si>
  <si>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</si>
  <si>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</si>
  <si>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</si>
  <si>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</si>
  <si>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</si>
  <si>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</si>
  <si>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</si>
  <si>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</si>
  <si>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</si>
  <si>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</si>
  <si>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</si>
  <si>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</si>
  <si>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</si>
  <si>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</si>
  <si>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</si>
  <si>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</si>
  <si>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</si>
  <si>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</si>
  <si>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</si>
  <si>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</si>
  <si>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</si>
  <si>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</si>
  <si>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</si>
  <si>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</si>
  <si>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</si>
  <si>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</si>
  <si>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</si>
  <si>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</si>
  <si>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</si>
  <si>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</si>
  <si>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</si>
  <si>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</si>
  <si>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</si>
  <si>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</si>
  <si>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</si>
  <si>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</si>
  <si>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</si>
  <si>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</si>
  <si>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</si>
  <si>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</si>
  <si>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</si>
  <si>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</si>
  <si>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</si>
  <si>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</si>
  <si>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</si>
  <si>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</si>
  <si>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</si>
  <si>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</si>
  <si>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</si>
  <si>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</si>
  <si>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</si>
  <si>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</si>
  <si>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</si>
  <si>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</si>
  <si>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</si>
  <si>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</si>
  <si>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</si>
  <si>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</si>
  <si>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</si>
  <si>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</si>
  <si>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</si>
  <si>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</si>
  <si>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</si>
  <si>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</si>
  <si>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</si>
  <si>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</si>
  <si>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</si>
  <si>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</si>
  <si>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</si>
  <si>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</si>
  <si>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</si>
  <si>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</si>
  <si>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</si>
  <si>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</si>
  <si>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</si>
  <si>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</si>
  <si>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</si>
  <si>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</si>
  <si>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</si>
  <si>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</si>
  <si>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</si>
  <si>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</si>
  <si>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</si>
  <si>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</si>
  <si>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</si>
  <si>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</si>
  <si>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</si>
  <si>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</si>
  <si>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</si>
  <si>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</si>
  <si>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</si>
  <si>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</si>
  <si>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</si>
  <si>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</si>
  <si>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</si>
  <si>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</si>
  <si>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</si>
  <si>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</si>
  <si>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</si>
  <si>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</si>
  <si>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</si>
  <si>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</si>
  <si>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</si>
  <si>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</si>
  <si>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</si>
  <si>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</si>
  <si>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</si>
  <si>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</si>
  <si>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</si>
  <si>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</si>
  <si>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</si>
  <si>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</si>
  <si>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</si>
  <si>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</si>
  <si>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</si>
  <si>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</si>
  <si>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</si>
  <si>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</si>
  <si>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</si>
  <si>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</si>
  <si>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</si>
  <si>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</si>
  <si>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</si>
  <si>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</si>
  <si>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</si>
  <si>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</si>
  <si>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</si>
  <si>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</si>
  <si>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</si>
  <si>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</si>
  <si>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</si>
  <si>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</si>
  <si>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</si>
  <si>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</si>
  <si>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</si>
  <si>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</si>
  <si>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</si>
  <si>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</si>
  <si>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</si>
  <si>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</si>
  <si>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</si>
  <si>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</si>
  <si>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</si>
  <si>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</si>
  <si>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</si>
  <si>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</si>
  <si>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</si>
  <si>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</si>
  <si>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</si>
  <si>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</si>
  <si>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</si>
  <si>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</si>
  <si>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</si>
  <si>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</si>
  <si>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</si>
  <si>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</si>
  <si>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</si>
  <si>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</si>
  <si>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</si>
  <si>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</si>
  <si>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</si>
  <si>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</si>
  <si>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</si>
  <si>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</si>
  <si>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</si>
  <si>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</si>
  <si>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</si>
  <si>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</si>
  <si>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</si>
  <si>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</si>
  <si>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</si>
  <si>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</si>
  <si>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</si>
  <si>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</si>
  <si>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</si>
  <si>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</si>
  <si>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</si>
  <si>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</si>
  <si>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</si>
  <si>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</si>
  <si>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</si>
  <si>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</si>
  <si>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</si>
  <si>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</si>
  <si>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</si>
  <si>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</si>
  <si>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</si>
  <si>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</si>
  <si>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</si>
  <si>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</si>
  <si>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</si>
  <si>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</si>
  <si>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</si>
  <si>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</si>
  <si>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</si>
  <si>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</si>
  <si>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</si>
  <si>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</si>
  <si>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</si>
  <si>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</si>
  <si>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</si>
  <si>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</si>
  <si>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</si>
  <si>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</si>
  <si>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</si>
  <si>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</si>
  <si>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</si>
  <si>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</si>
  <si>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</si>
  <si>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</si>
  <si>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</si>
  <si>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</si>
  <si>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</si>
  <si>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</si>
  <si>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</si>
  <si>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</si>
  <si>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</si>
  <si>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</si>
  <si>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</si>
  <si>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</si>
  <si>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</si>
  <si>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</si>
  <si>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</si>
  <si>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</si>
  <si>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</si>
  <si>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</si>
  <si>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</si>
  <si>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</si>
  <si>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</si>
  <si>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</si>
  <si>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</si>
  <si>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</si>
  <si>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</si>
  <si>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</si>
  <si>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</si>
  <si>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</si>
  <si>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</si>
  <si>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</si>
  <si>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</si>
  <si>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</si>
  <si>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</si>
  <si>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</si>
  <si>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</si>
  <si>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</si>
  <si>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</si>
  <si>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</si>
  <si>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</si>
  <si>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</si>
  <si>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</si>
  <si>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</si>
  <si>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</si>
  <si>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</si>
  <si>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</si>
  <si>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</si>
  <si>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</si>
  <si>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</si>
  <si>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</si>
  <si>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</si>
  <si>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</si>
  <si>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</si>
  <si>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</si>
  <si>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</si>
  <si>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</si>
  <si>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</si>
  <si>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</si>
  <si>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</si>
  <si>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</si>
  <si>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</si>
  <si>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</si>
  <si>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</si>
  <si>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</si>
  <si>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</si>
  <si>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</si>
  <si>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</si>
  <si>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</si>
  <si>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</si>
  <si>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</si>
  <si>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</si>
  <si>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</si>
  <si>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</si>
  <si>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</si>
  <si>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</si>
  <si>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</si>
  <si>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</si>
  <si>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</si>
  <si>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</si>
  <si>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</si>
  <si>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</si>
  <si>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</si>
  <si>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</si>
  <si>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</si>
  <si>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</si>
  <si>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</si>
  <si>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</si>
  <si>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</si>
  <si>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</si>
  <si>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</si>
  <si>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</si>
  <si>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</si>
  <si>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</si>
  <si>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</si>
  <si>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</si>
  <si>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</si>
  <si>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</si>
  <si>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</si>
  <si>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</si>
  <si>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</si>
  <si>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</si>
  <si>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</si>
  <si>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</si>
  <si>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</si>
  <si>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</si>
  <si>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</si>
  <si>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</si>
  <si>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</si>
  <si>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</si>
  <si>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</si>
  <si>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</si>
  <si>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</si>
  <si>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</si>
  <si>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</si>
  <si>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</si>
  <si>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</si>
  <si>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</si>
  <si>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</si>
  <si>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</si>
  <si>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</si>
  <si>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</si>
  <si>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</si>
  <si>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</si>
  <si>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</si>
  <si>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</si>
  <si>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</si>
  <si>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</si>
  <si>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</si>
  <si>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</si>
  <si>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</si>
  <si>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</si>
  <si>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</si>
  <si>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</si>
  <si>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</si>
  <si>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</si>
  <si>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</si>
  <si>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</si>
  <si>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</si>
  <si>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</si>
  <si>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</si>
  <si>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</si>
  <si>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</si>
  <si>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</si>
  <si>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</si>
  <si>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</si>
  <si>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</si>
  <si>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</si>
  <si>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</si>
  <si>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</si>
  <si>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</si>
  <si>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</si>
  <si>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</si>
  <si>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</si>
  <si>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</si>
  <si>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</si>
  <si>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</si>
  <si>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</si>
  <si>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</si>
  <si>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</si>
  <si>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</si>
  <si>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</si>
  <si>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</si>
  <si>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</si>
  <si>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</si>
  <si>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</si>
  <si>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</si>
  <si>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</si>
  <si>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</si>
  <si>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</si>
  <si>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</si>
  <si>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</si>
  <si>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</si>
  <si>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</si>
  <si>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</si>
  <si>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</si>
  <si>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</si>
  <si>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</si>
  <si>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</si>
  <si>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</si>
  <si>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</si>
  <si>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</si>
  <si>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</si>
  <si>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</si>
  <si>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</si>
  <si>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</si>
  <si>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</si>
  <si>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</si>
  <si>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</si>
  <si>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</si>
  <si>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</si>
  <si>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</si>
  <si>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</si>
  <si>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</si>
  <si>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</si>
  <si>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</si>
  <si>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</si>
  <si>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</si>
  <si>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</si>
  <si>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</si>
  <si>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</si>
  <si>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</si>
  <si>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</si>
  <si>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</si>
  <si>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</si>
  <si>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</si>
  <si>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</si>
  <si>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</si>
  <si>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</si>
  <si>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</si>
  <si>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</si>
  <si>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</si>
  <si>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</si>
  <si>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</si>
  <si>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</si>
  <si>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</si>
  <si>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</si>
  <si>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</si>
  <si>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</si>
  <si>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</si>
  <si>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</si>
  <si>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</si>
  <si>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</si>
  <si>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</si>
  <si>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</si>
  <si>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</si>
  <si>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</si>
  <si>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</si>
  <si>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</si>
  <si>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</si>
  <si>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</si>
  <si>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</si>
  <si>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</si>
  <si>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</si>
  <si>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</si>
  <si>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</si>
  <si>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</si>
  <si>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</si>
  <si>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</si>
  <si>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</si>
  <si>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</si>
  <si>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</si>
  <si>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</si>
  <si>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</si>
  <si>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</si>
  <si>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</si>
  <si>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</si>
  <si>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</si>
  <si>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</si>
  <si>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</si>
  <si>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</si>
  <si>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</si>
  <si>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</si>
  <si>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</si>
  <si>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</si>
  <si>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</si>
  <si>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</si>
  <si>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</si>
  <si>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</si>
  <si>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</si>
  <si>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</si>
  <si>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</si>
  <si>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</si>
  <si>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</si>
  <si>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</si>
  <si>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</si>
  <si>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</si>
  <si>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</si>
  <si>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</si>
  <si>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</si>
  <si>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</si>
  <si>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</si>
  <si>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</si>
  <si>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</si>
  <si>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</si>
  <si>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</si>
  <si>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</si>
  <si>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</si>
  <si>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</si>
  <si>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</si>
  <si>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</si>
  <si>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</si>
  <si>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</si>
  <si>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</si>
  <si>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</si>
  <si>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</si>
  <si>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</si>
  <si>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</si>
  <si>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</si>
  <si>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</si>
  <si>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</si>
  <si>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</si>
  <si>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</si>
  <si>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</si>
  <si>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</si>
  <si>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</si>
  <si>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</si>
  <si>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</si>
  <si>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</si>
  <si>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</si>
  <si>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</si>
  <si>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</si>
  <si>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</si>
  <si>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</si>
  <si>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</si>
  <si>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</si>
  <si>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</si>
  <si>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</si>
  <si>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</si>
  <si>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</si>
  <si>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</si>
  <si>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</si>
  <si>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</si>
  <si>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</si>
  <si>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</si>
  <si>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</si>
  <si>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</si>
  <si>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</si>
  <si>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</si>
  <si>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</si>
  <si>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</si>
  <si>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</si>
  <si>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</si>
  <si>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</si>
  <si>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</si>
  <si>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</si>
  <si>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</si>
  <si>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</si>
  <si>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</si>
  <si>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</si>
  <si>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</si>
  <si>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</si>
  <si>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</si>
  <si>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</si>
  <si>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</si>
  <si>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</si>
  <si>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</si>
  <si>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</si>
  <si>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</si>
  <si>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</si>
  <si>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</si>
  <si>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</si>
  <si>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</si>
  <si>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</si>
  <si>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</si>
  <si>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</si>
  <si>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</si>
  <si>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</si>
  <si>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</si>
  <si>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</si>
  <si>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</si>
  <si>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</si>
  <si>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</si>
  <si>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</si>
  <si>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</si>
  <si>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</si>
  <si>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</si>
  <si>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</si>
  <si>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</si>
  <si>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</si>
  <si>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</si>
  <si>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</si>
  <si>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</si>
  <si>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</si>
  <si>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</si>
  <si>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</si>
  <si>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</si>
  <si>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</si>
  <si>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</si>
  <si>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</si>
  <si>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</si>
  <si>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</si>
  <si>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</si>
  <si>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</si>
  <si>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</si>
  <si>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</si>
  <si>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</si>
  <si>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</si>
  <si>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</si>
  <si>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</si>
  <si>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</si>
  <si>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</si>
  <si>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</si>
  <si>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</si>
  <si>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</si>
  <si>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</si>
  <si>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</si>
  <si>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</si>
  <si>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</si>
  <si>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</si>
  <si>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</si>
  <si>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</si>
  <si>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</si>
  <si>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</si>
  <si>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</si>
  <si>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</si>
  <si>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</si>
  <si>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</si>
  <si>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</si>
  <si>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</si>
  <si>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</si>
  <si>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</si>
  <si>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</si>
  <si>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</si>
  <si>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</si>
  <si>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</si>
  <si>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</si>
  <si>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</si>
  <si>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</si>
  <si>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</si>
  <si>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</si>
  <si>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</si>
  <si>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</si>
  <si>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</si>
  <si>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</si>
  <si>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</si>
  <si>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</si>
  <si>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</si>
  <si>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</si>
  <si>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</si>
  <si>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</si>
  <si>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</si>
  <si>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</si>
  <si>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</si>
  <si>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</si>
  <si>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</si>
  <si>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</si>
  <si>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</si>
  <si>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</si>
  <si>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</si>
  <si>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</si>
  <si>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</si>
  <si>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</si>
  <si>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</si>
  <si>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</si>
  <si>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</si>
  <si>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</si>
  <si>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</si>
  <si>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</si>
  <si>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</si>
  <si>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</si>
  <si>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</si>
  <si>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</si>
  <si>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</si>
  <si>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</si>
  <si>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</si>
  <si>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</si>
  <si>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</si>
  <si>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</si>
  <si>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</si>
  <si>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</si>
  <si>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</si>
  <si>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</si>
  <si>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</si>
  <si>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</si>
  <si>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</si>
  <si>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</si>
  <si>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</si>
  <si>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</si>
  <si>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</si>
  <si>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</si>
  <si>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</si>
  <si>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</si>
  <si>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</si>
  <si>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</si>
  <si>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</si>
  <si>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</si>
  <si>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</si>
  <si>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</si>
  <si>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</si>
  <si>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</si>
  <si>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</si>
  <si>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</si>
  <si>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</si>
  <si>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</si>
  <si>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</si>
  <si>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</si>
  <si>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</si>
  <si>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</si>
  <si>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</si>
  <si>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</si>
  <si>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</si>
  <si>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</si>
  <si>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</si>
  <si>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</si>
  <si>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</si>
  <si>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</si>
  <si>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</si>
  <si>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</si>
  <si>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</si>
  <si>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</si>
  <si>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</si>
  <si>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</si>
  <si>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</si>
  <si>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</si>
  <si>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</si>
  <si>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</si>
  <si>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</si>
  <si>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</si>
  <si>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</si>
  <si>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</si>
  <si>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</si>
  <si>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</si>
  <si>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</si>
  <si>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</si>
  <si>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</si>
  <si>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</si>
  <si>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</si>
  <si>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</si>
  <si>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</si>
  <si>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</si>
  <si>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</si>
  <si>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</si>
  <si>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</si>
  <si>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</si>
  <si>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</si>
  <si>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</si>
  <si>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</si>
  <si>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</si>
  <si>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</si>
  <si>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</si>
  <si>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</si>
  <si>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</si>
  <si>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</si>
  <si>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</si>
  <si>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</si>
  <si>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</si>
  <si>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</si>
  <si>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</si>
  <si>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</si>
  <si>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</si>
  <si>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</si>
  <si>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</si>
  <si>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</si>
  <si>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</si>
  <si>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</si>
  <si>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</si>
  <si>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</si>
  <si>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</si>
  <si>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</si>
  <si>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</si>
  <si>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</si>
  <si>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</si>
  <si>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</si>
  <si>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</si>
  <si>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</si>
  <si>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</si>
  <si>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</si>
  <si>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</si>
  <si>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</si>
  <si>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</si>
  <si>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</si>
  <si>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</si>
  <si>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</si>
  <si>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</si>
  <si>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</si>
  <si>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</si>
  <si>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</si>
  <si>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</si>
  <si>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</si>
  <si>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</si>
  <si>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</si>
  <si>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</si>
  <si>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</si>
  <si>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</si>
  <si>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</si>
  <si>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</si>
  <si>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</si>
  <si>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</si>
  <si>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</si>
  <si>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</si>
  <si>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</si>
  <si>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</si>
  <si>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</si>
  <si>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</si>
  <si>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</si>
  <si>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</si>
  <si>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</si>
  <si>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</si>
  <si>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</si>
  <si>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</si>
  <si>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</si>
  <si>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</si>
  <si>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</si>
  <si>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</si>
  <si>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</si>
  <si>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</si>
  <si>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</si>
  <si>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</si>
  <si>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</si>
  <si>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</si>
  <si>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</si>
  <si>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</si>
  <si>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</si>
  <si>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</si>
  <si>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</si>
  <si>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</si>
  <si>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</si>
  <si>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</si>
  <si>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</si>
  <si>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</si>
  <si>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</si>
  <si>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</si>
  <si>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</si>
  <si>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</si>
  <si>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</si>
  <si>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</si>
  <si>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</si>
  <si>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</si>
  <si>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</si>
  <si>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</si>
  <si>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</si>
  <si>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</si>
  <si>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</si>
  <si>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</si>
  <si>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</si>
  <si>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</si>
  <si>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</si>
  <si>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</si>
  <si>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</si>
  <si>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</si>
  <si>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</si>
  <si>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</si>
  <si>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</si>
  <si>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</si>
  <si>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</si>
  <si>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</si>
  <si>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</si>
  <si>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</si>
  <si>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</si>
  <si>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</si>
  <si>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</si>
  <si>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</si>
  <si>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</si>
  <si>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</si>
  <si>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</si>
  <si>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</si>
  <si>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</si>
  <si>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</si>
  <si>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</si>
  <si>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</si>
  <si>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</si>
  <si>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</si>
  <si>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</si>
  <si>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</si>
  <si>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</si>
  <si>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</si>
  <si>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</si>
  <si>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</si>
  <si>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</si>
  <si>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</si>
  <si>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</si>
  <si>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</si>
  <si>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</si>
  <si>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</si>
  <si>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</si>
  <si>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</si>
  <si>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</si>
  <si>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</si>
  <si>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</si>
  <si>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</si>
  <si>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</si>
  <si>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</si>
  <si>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</si>
  <si>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</si>
  <si>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</si>
  <si>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</si>
  <si>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</si>
  <si>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</si>
  <si>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</si>
  <si>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</si>
  <si>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</si>
  <si>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</si>
  <si>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</si>
  <si>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</si>
  <si>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</si>
  <si>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</si>
  <si>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</si>
  <si>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</si>
  <si>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</si>
  <si>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</si>
  <si>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</si>
  <si>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</si>
  <si>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</si>
  <si>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</si>
  <si>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</si>
  <si>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</si>
  <si>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</si>
  <si>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</si>
  <si>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</si>
  <si>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</si>
  <si>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</si>
  <si>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</si>
  <si>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</si>
  <si>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</si>
  <si>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</si>
  <si>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</si>
  <si>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</si>
  <si>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</si>
  <si>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</si>
  <si>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</si>
  <si>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</si>
  <si>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</si>
  <si>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</si>
  <si>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</si>
  <si>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</si>
  <si>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</si>
  <si>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</si>
  <si>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</si>
  <si>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</si>
  <si>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</si>
  <si>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</si>
  <si>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</si>
  <si>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</si>
  <si>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</si>
  <si>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</si>
  <si>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</si>
  <si>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</si>
  <si>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</si>
  <si>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</si>
  <si>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</si>
  <si>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</si>
  <si>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</si>
  <si>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</si>
  <si>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</si>
  <si>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</si>
  <si>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</si>
  <si>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</si>
  <si>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</si>
  <si>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</si>
  <si>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</si>
  <si>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</si>
  <si>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</si>
  <si>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</si>
  <si>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</si>
  <si>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</si>
  <si>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</si>
  <si>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</si>
  <si>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</si>
  <si>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</si>
  <si>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</si>
  <si>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</si>
  <si>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</si>
  <si>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</si>
  <si>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</si>
  <si>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</si>
  <si>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</si>
  <si>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</si>
  <si>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</si>
  <si>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</si>
  <si>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</si>
  <si>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</si>
  <si>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</si>
  <si>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</si>
  <si>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</si>
  <si>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</si>
  <si>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</si>
  <si>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</si>
  <si>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</si>
  <si>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</si>
  <si>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</si>
  <si>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</si>
  <si>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</si>
  <si>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</si>
  <si>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</si>
  <si>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</si>
  <si>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</si>
  <si>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</si>
  <si>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</si>
  <si>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</si>
  <si>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</si>
  <si>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</si>
  <si>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</si>
  <si>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</si>
  <si>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</si>
  <si>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</si>
  <si>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</si>
  <si>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</si>
  <si>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</si>
  <si>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</si>
  <si>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</si>
  <si>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</si>
  <si>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</si>
  <si>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</si>
  <si>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</si>
  <si>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</si>
  <si>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</si>
  <si>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</si>
  <si>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</si>
  <si>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</si>
  <si>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</si>
  <si>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</si>
  <si>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</si>
  <si>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</si>
  <si>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</si>
  <si>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</si>
  <si>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</si>
  <si>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</si>
  <si>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</si>
  <si>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</si>
  <si>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</si>
  <si>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</si>
  <si>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</si>
  <si>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</si>
  <si>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</si>
  <si>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</si>
  <si>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</si>
  <si>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</si>
  <si>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</si>
  <si>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</si>
  <si>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</si>
  <si>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</si>
  <si>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</si>
  <si>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</si>
  <si>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</si>
  <si>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</si>
  <si>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</si>
  <si>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</si>
  <si>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</si>
  <si>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</si>
  <si>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</si>
  <si>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</si>
  <si>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</si>
  <si>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</si>
  <si>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</si>
  <si>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</si>
  <si>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</si>
  <si>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</si>
  <si>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</si>
  <si>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</si>
  <si>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</si>
  <si>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</si>
  <si>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</si>
  <si>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</si>
  <si>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</si>
  <si>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</si>
  <si>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</si>
  <si>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</si>
  <si>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</si>
  <si>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</si>
  <si>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</si>
  <si>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</si>
  <si>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</si>
  <si>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</si>
  <si>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</si>
  <si>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</si>
  <si>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</si>
  <si>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</si>
  <si>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</si>
  <si>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</si>
  <si>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</si>
  <si>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</si>
  <si>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</si>
  <si>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</si>
  <si>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</si>
  <si>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</si>
  <si>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</si>
  <si>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</si>
  <si>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</si>
  <si>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</si>
  <si>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</si>
  <si>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</si>
  <si>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</si>
  <si>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</si>
  <si>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</si>
  <si>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</si>
  <si>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</si>
  <si>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</si>
  <si>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</si>
  <si>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</si>
  <si>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</si>
  <si>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</si>
  <si>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</si>
  <si>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</si>
  <si>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</si>
  <si>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</si>
  <si>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</si>
  <si>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</si>
  <si>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</si>
  <si>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</si>
  <si>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</si>
  <si>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</si>
  <si>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</si>
  <si>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</si>
  <si>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</si>
  <si>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</si>
  <si>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</si>
  <si>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</si>
  <si>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</si>
  <si>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</si>
  <si>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</si>
  <si>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</si>
  <si>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</si>
  <si>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</si>
  <si>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</si>
  <si>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</si>
  <si>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</si>
  <si>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</si>
  <si>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</si>
  <si>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</si>
  <si>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</si>
  <si>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</si>
  <si>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</si>
  <si>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</si>
  <si>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</si>
  <si>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</si>
  <si>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</si>
  <si>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</si>
  <si>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</si>
  <si>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</si>
  <si>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</si>
  <si>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</si>
  <si>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</si>
  <si>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</si>
  <si>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</si>
  <si>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</si>
  <si>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</si>
  <si>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</si>
  <si>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</si>
  <si>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</si>
  <si>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</si>
  <si>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</si>
  <si>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</si>
  <si>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</si>
  <si>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</si>
  <si>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</si>
  <si>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</si>
  <si>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</si>
  <si>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</si>
  <si>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</si>
  <si>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</si>
  <si>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</si>
  <si>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</si>
  <si>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</si>
  <si>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</si>
  <si>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</si>
  <si>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</si>
  <si>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</si>
  <si>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</si>
  <si>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</si>
  <si>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</si>
  <si>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</si>
  <si>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</si>
  <si>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</si>
  <si>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</si>
  <si>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</si>
  <si>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</si>
  <si>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</si>
  <si>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</si>
  <si>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</si>
  <si>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</si>
  <si>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</si>
  <si>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</si>
  <si>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</si>
  <si>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</si>
  <si>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</si>
  <si>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</si>
  <si>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</si>
  <si>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</si>
  <si>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</si>
  <si>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</si>
  <si>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</si>
  <si>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</si>
  <si>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</si>
  <si>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</si>
  <si>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</si>
  <si>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</si>
  <si>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</si>
  <si>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</si>
  <si>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</si>
  <si>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</si>
  <si>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</si>
  <si>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</si>
  <si>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</si>
  <si>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</si>
  <si>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</si>
  <si>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</si>
  <si>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</si>
  <si>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</si>
  <si>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</si>
  <si>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</si>
  <si>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</si>
  <si>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</si>
  <si>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</si>
  <si>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</si>
  <si>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</si>
  <si>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</si>
  <si>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</si>
  <si>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</si>
  <si>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</si>
  <si>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</si>
  <si>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</si>
  <si>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</si>
  <si>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</si>
  <si>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</si>
  <si>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</si>
  <si>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</si>
  <si>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</si>
  <si>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</si>
  <si>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</si>
  <si>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</si>
  <si>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</si>
  <si>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</si>
  <si>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</si>
  <si>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</si>
  <si>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</si>
  <si>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</si>
  <si>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</si>
  <si>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</si>
  <si>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</si>
  <si>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</si>
  <si>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</si>
  <si>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</si>
  <si>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</si>
  <si>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</si>
  <si>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</si>
  <si>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</si>
  <si>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</si>
  <si>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</si>
  <si>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</si>
  <si>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</si>
  <si>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</si>
  <si>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</si>
  <si>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</si>
  <si>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</si>
  <si>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</si>
  <si>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</si>
  <si>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</si>
  <si>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</si>
  <si>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</si>
  <si>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</si>
  <si>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</si>
  <si>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</si>
  <si>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</si>
  <si>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</si>
  <si>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</si>
  <si>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</si>
  <si>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</si>
  <si>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</si>
  <si>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</si>
  <si>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</si>
  <si>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</si>
  <si>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</si>
  <si>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</si>
  <si>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</si>
  <si>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</si>
  <si>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</si>
  <si>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</si>
  <si>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</si>
  <si>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</si>
  <si>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</si>
  <si>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</si>
  <si>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</si>
  <si>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</si>
  <si>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</si>
  <si>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</si>
  <si>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</si>
  <si>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</si>
  <si>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</si>
  <si>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</si>
  <si>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</si>
  <si>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</si>
  <si>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</si>
  <si>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</si>
  <si>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</si>
  <si>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</si>
  <si>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</si>
  <si>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</si>
  <si>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</si>
  <si>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</si>
  <si>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</si>
  <si>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</si>
  <si>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</si>
  <si>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</si>
  <si>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</si>
  <si>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</si>
  <si>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</si>
  <si>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</si>
  <si>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</si>
  <si>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</si>
  <si>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</si>
  <si>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</si>
  <si>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</si>
  <si>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</si>
  <si>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</si>
  <si>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</si>
  <si>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</si>
  <si>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</si>
  <si>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</si>
  <si>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</si>
  <si>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</si>
  <si>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</si>
  <si>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</si>
  <si>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</si>
  <si>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</si>
  <si>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</si>
  <si>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</si>
  <si>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</si>
  <si>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</si>
  <si>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</si>
  <si>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</si>
  <si>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</si>
  <si>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</si>
  <si>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</si>
  <si>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</si>
  <si>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</si>
  <si>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</si>
  <si>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</si>
  <si>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</si>
  <si>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</si>
  <si>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</si>
  <si>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</si>
  <si>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</si>
  <si>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</si>
  <si>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</si>
  <si>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</si>
  <si>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</si>
  <si>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</si>
  <si>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</si>
  <si>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</si>
  <si>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</si>
  <si>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</si>
  <si>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</si>
  <si>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</si>
  <si>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</si>
  <si>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</si>
  <si>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</si>
  <si>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</si>
  <si>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</si>
  <si>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</si>
  <si>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</si>
  <si>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</si>
  <si>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</si>
  <si>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</si>
  <si>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</si>
  <si>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</si>
  <si>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</si>
  <si>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</si>
  <si>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</si>
  <si>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</si>
  <si>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</si>
  <si>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</si>
  <si>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</si>
  <si>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</si>
  <si>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</si>
  <si>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</si>
  <si>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</si>
  <si>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</si>
  <si>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</si>
  <si>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</si>
  <si>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</si>
  <si>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</si>
  <si>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</si>
  <si>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</si>
  <si>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</si>
  <si>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</si>
  <si>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</si>
  <si>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</si>
  <si>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</si>
  <si>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</si>
  <si>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</si>
  <si>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</si>
  <si>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</si>
  <si>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</si>
  <si>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</si>
  <si>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</si>
  <si>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</si>
  <si>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</si>
  <si>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</si>
  <si>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</si>
  <si>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</si>
  <si>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</si>
  <si>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</si>
  <si>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</si>
  <si>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</si>
  <si>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</si>
  <si>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</si>
  <si>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</si>
  <si>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</si>
  <si>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</si>
  <si>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</si>
  <si>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</si>
  <si>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</si>
  <si>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</si>
  <si>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</si>
  <si>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</si>
  <si>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</si>
  <si>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</si>
  <si>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</si>
  <si>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</si>
  <si>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</si>
  <si>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</si>
  <si>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</si>
  <si>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</si>
  <si>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</si>
  <si>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</si>
  <si>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</si>
  <si>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</si>
  <si>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</si>
  <si>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</si>
  <si>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</si>
  <si>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</si>
  <si>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</si>
  <si>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</si>
  <si>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</si>
  <si>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</si>
  <si>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</si>
  <si>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</si>
  <si>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</si>
  <si>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</si>
  <si>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</si>
  <si>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</si>
  <si>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</si>
  <si>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</si>
  <si>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</si>
  <si>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</si>
  <si>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</si>
  <si>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</si>
  <si>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</si>
  <si>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</si>
  <si>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</si>
  <si>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</si>
  <si>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</si>
  <si>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</si>
  <si>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</si>
  <si>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</si>
  <si>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</si>
  <si>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</si>
  <si>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</si>
  <si>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</si>
  <si>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</si>
  <si>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</si>
  <si>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</si>
  <si>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</si>
  <si>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</si>
  <si>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</si>
  <si>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</si>
  <si>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</si>
  <si>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</si>
  <si>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</si>
  <si>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</si>
  <si>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</si>
  <si>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</si>
  <si>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</si>
  <si>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</si>
  <si>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</si>
  <si>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</si>
  <si>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</si>
  <si>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</si>
  <si>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</si>
  <si>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</si>
  <si>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</si>
  <si>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</si>
  <si>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</si>
  <si>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</si>
  <si>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</si>
  <si>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</si>
  <si>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</si>
  <si>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</si>
  <si>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</si>
  <si>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</si>
  <si>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</si>
  <si>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</si>
  <si>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</si>
  <si>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</si>
  <si>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</si>
  <si>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</si>
  <si>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</si>
  <si>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</si>
  <si>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</si>
  <si>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</si>
  <si>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</si>
  <si>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</si>
  <si>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</si>
  <si>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</si>
  <si>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</si>
  <si>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</si>
  <si>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</si>
  <si>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</si>
  <si>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</si>
  <si>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</si>
  <si>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</si>
  <si>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</si>
  <si>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</si>
  <si>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</si>
  <si>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</si>
  <si>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</si>
  <si>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</si>
  <si>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</si>
  <si>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</si>
  <si>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</si>
  <si>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</si>
  <si>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</si>
  <si>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</si>
  <si>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</si>
  <si>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</si>
  <si>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</si>
  <si>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</si>
  <si>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</si>
  <si>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</si>
  <si>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</si>
  <si>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</si>
  <si>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</si>
  <si>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</si>
  <si>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</si>
  <si>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</si>
  <si>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</si>
  <si>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</si>
  <si>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</si>
  <si>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</si>
  <si>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</si>
  <si>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</si>
  <si>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</si>
  <si>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</si>
  <si>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</si>
  <si>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</si>
  <si>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</si>
  <si>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</si>
  <si>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</si>
  <si>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</si>
  <si>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</si>
  <si>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</si>
  <si>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</si>
  <si>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</si>
  <si>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</si>
  <si>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</si>
  <si>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</si>
  <si>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</si>
  <si>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</si>
  <si>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</si>
  <si>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</si>
  <si>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</si>
  <si>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</si>
  <si>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</si>
  <si>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</si>
  <si>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</si>
  <si>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</si>
  <si>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</si>
  <si>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</si>
  <si>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</si>
  <si>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</si>
  <si>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</si>
  <si>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</si>
  <si>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</si>
  <si>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</si>
  <si>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</si>
  <si>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</si>
  <si>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</si>
  <si>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</si>
  <si>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</si>
  <si>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</si>
  <si>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</si>
  <si>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</si>
  <si>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</si>
  <si>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</si>
  <si>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</si>
  <si>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</si>
  <si>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</si>
  <si>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</si>
  <si>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</si>
  <si>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</si>
  <si>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</si>
  <si>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</si>
  <si>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</si>
  <si>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</si>
  <si>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</si>
  <si>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</si>
  <si>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</si>
  <si>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</si>
  <si>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</si>
  <si>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</si>
  <si>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</si>
  <si>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</si>
  <si>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</si>
  <si>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</si>
  <si>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</si>
  <si>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</si>
  <si>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</si>
  <si>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</si>
  <si>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</si>
  <si>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</si>
  <si>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</si>
  <si>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</si>
  <si>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</si>
  <si>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</si>
  <si>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</si>
  <si>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</si>
  <si>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</si>
  <si>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</si>
  <si>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</si>
  <si>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</si>
  <si>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</si>
  <si>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</si>
  <si>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</si>
  <si>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</si>
  <si>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</si>
  <si>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</si>
  <si>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</si>
  <si>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</si>
  <si>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</si>
  <si>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</si>
  <si>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</si>
  <si>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</si>
  <si>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</si>
  <si>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</si>
  <si>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</si>
  <si>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</si>
  <si>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</si>
  <si>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</si>
  <si>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</si>
  <si>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</si>
  <si>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</si>
  <si>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</si>
  <si>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</si>
  <si>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</si>
  <si>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</si>
  <si>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</si>
  <si>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</si>
  <si>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</si>
  <si>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</si>
  <si>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</si>
  <si>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</si>
  <si>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</si>
  <si>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</si>
  <si>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</si>
  <si>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</si>
  <si>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</si>
  <si>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</si>
  <si>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</si>
  <si>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</si>
  <si>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</si>
  <si>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</si>
  <si>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</si>
  <si>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</si>
  <si>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</si>
  <si>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</si>
  <si>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</si>
  <si>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</si>
  <si>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</si>
  <si>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</si>
  <si>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</si>
  <si>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</si>
  <si>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</si>
  <si>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</si>
  <si>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</si>
  <si>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</si>
  <si>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</si>
  <si>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</si>
  <si>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</si>
  <si>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</si>
  <si>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</si>
  <si>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</si>
  <si>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</si>
  <si>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</si>
  <si>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</si>
  <si>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</si>
  <si>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</si>
  <si>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</si>
  <si>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</si>
  <si>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</si>
  <si>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</si>
  <si>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</si>
  <si>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</si>
  <si>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</si>
  <si>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</si>
  <si>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</si>
  <si>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</si>
  <si>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</si>
  <si>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</si>
  <si>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</si>
  <si>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</si>
  <si>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</si>
  <si>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</si>
  <si>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</si>
  <si>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</si>
  <si>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</si>
  <si>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</si>
  <si>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</si>
  <si>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</si>
  <si>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</si>
  <si>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</si>
  <si>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</si>
  <si>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</si>
  <si>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</si>
  <si>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</si>
  <si>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</si>
  <si>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</si>
  <si>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</si>
  <si>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</si>
  <si>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</si>
  <si>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</si>
  <si>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</si>
  <si>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</si>
  <si>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</si>
  <si>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</si>
  <si>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</si>
  <si>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</si>
  <si>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</si>
  <si>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</si>
  <si>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</si>
  <si>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</si>
  <si>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</si>
  <si>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</si>
  <si>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</si>
  <si>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</si>
  <si>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</si>
  <si>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</si>
  <si>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</si>
  <si>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</si>
  <si>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</si>
  <si>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</si>
  <si>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</si>
  <si>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</si>
  <si>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</si>
  <si>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</si>
  <si>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</si>
  <si>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</si>
  <si>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</si>
  <si>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</si>
  <si>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</si>
  <si>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</si>
  <si>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</si>
  <si>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</si>
  <si>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</si>
  <si>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</si>
  <si>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</si>
  <si>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</si>
  <si>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</si>
  <si>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</si>
  <si>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</si>
  <si>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</si>
  <si>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</si>
  <si>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</si>
  <si>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</si>
  <si>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</si>
  <si>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</si>
  <si>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</si>
  <si>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</si>
  <si>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</si>
  <si>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</si>
  <si>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</si>
  <si>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</si>
  <si>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</si>
  <si>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</si>
  <si>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</si>
  <si>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</si>
  <si>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</si>
  <si>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</si>
  <si>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</si>
  <si>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</si>
  <si>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</si>
  <si>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</si>
  <si>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</si>
  <si>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</si>
  <si>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</si>
  <si>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</si>
  <si>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</si>
  <si>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</si>
  <si>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</si>
  <si>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</si>
  <si>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</si>
  <si>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</si>
  <si>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</si>
  <si>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</si>
  <si>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</si>
  <si>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</si>
  <si>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</si>
  <si>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</si>
  <si>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</si>
  <si>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</si>
  <si>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</si>
  <si>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</si>
  <si>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</si>
  <si>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</si>
  <si>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</si>
  <si>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</si>
  <si>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</si>
  <si>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</si>
  <si>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</si>
  <si>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</si>
  <si>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</si>
  <si>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</si>
  <si>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</si>
  <si>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</si>
  <si>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</si>
  <si>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</si>
  <si>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</si>
  <si>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</si>
  <si>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</si>
  <si>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</si>
  <si>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</si>
  <si>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</si>
  <si>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</si>
  <si>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</si>
  <si>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</si>
  <si>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</si>
  <si>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</si>
  <si>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</si>
  <si>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</si>
  <si>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</si>
  <si>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</si>
  <si>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</si>
  <si>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</si>
  <si>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</si>
  <si>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</si>
  <si>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</si>
  <si>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</si>
  <si>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</si>
  <si>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</si>
  <si>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</si>
  <si>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</si>
  <si>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</si>
  <si>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</si>
  <si>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</si>
  <si>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</si>
  <si>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</si>
  <si>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</si>
  <si>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</si>
  <si>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</si>
  <si>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</si>
  <si>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</si>
  <si>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</si>
  <si>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</si>
  <si>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</si>
  <si>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</si>
  <si>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</si>
  <si>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</si>
  <si>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</si>
  <si>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</si>
  <si>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</si>
  <si>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</si>
  <si>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</si>
  <si>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</si>
  <si>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</si>
  <si>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</si>
  <si>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</si>
  <si>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</si>
  <si>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</si>
  <si>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</si>
  <si>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</si>
  <si>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</si>
  <si>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</si>
  <si>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</si>
  <si>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</si>
  <si>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</si>
  <si>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</si>
  <si>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</si>
  <si>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</si>
  <si>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</si>
  <si>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</si>
  <si>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</si>
  <si>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</si>
  <si>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</si>
  <si>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</si>
  <si>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</si>
  <si>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</si>
  <si>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</si>
  <si>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</si>
  <si>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</si>
  <si>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</si>
  <si>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</si>
  <si>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</si>
  <si>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</si>
  <si>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</si>
  <si>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</si>
  <si>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</si>
  <si>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</si>
  <si>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</si>
  <si>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</si>
  <si>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</si>
  <si>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</si>
  <si>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</si>
  <si>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</si>
  <si>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</si>
  <si>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</si>
  <si>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</si>
  <si>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</si>
  <si>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</si>
  <si>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</si>
  <si>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</si>
  <si>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</si>
  <si>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</si>
  <si>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</si>
  <si>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</si>
  <si>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</si>
  <si>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</si>
  <si>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</si>
  <si>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</si>
  <si>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</si>
  <si>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</si>
  <si>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</si>
  <si>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</si>
  <si>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</si>
  <si>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</si>
  <si>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</si>
  <si>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</si>
  <si>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</si>
  <si>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</si>
  <si>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</si>
  <si>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</si>
  <si>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</si>
  <si>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</si>
  <si>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</si>
  <si>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</si>
  <si>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</si>
  <si>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</si>
  <si>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</si>
  <si>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</si>
  <si>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</si>
  <si>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</si>
  <si>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</si>
  <si>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</si>
  <si>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</si>
  <si>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</si>
  <si>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</si>
  <si>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</si>
  <si>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</si>
  <si>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</si>
  <si>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</si>
  <si>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</si>
  <si>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</si>
  <si>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</si>
  <si>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</si>
  <si>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</si>
  <si>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</si>
  <si>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</si>
  <si>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</si>
  <si>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</si>
  <si>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</si>
  <si>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</si>
  <si>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</si>
  <si>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</si>
  <si>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</si>
  <si>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</si>
  <si>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</si>
  <si>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</si>
  <si>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</si>
  <si>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</si>
  <si>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</si>
  <si>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</si>
  <si>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</si>
  <si>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</si>
  <si>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</si>
  <si>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</si>
  <si>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</si>
  <si>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</si>
  <si>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</si>
  <si>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</si>
  <si>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</si>
  <si>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</si>
  <si>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</si>
  <si>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</si>
  <si>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</si>
  <si>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</si>
  <si>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</si>
  <si>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</si>
  <si>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</si>
  <si>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</si>
  <si>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</si>
  <si>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</si>
  <si>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</si>
  <si>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</si>
  <si>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</si>
  <si>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</si>
  <si>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</si>
  <si>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</si>
  <si>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</si>
  <si>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</si>
  <si>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</si>
  <si>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</si>
  <si>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</si>
  <si>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</si>
  <si>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</si>
  <si>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</si>
  <si>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</si>
  <si>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</si>
  <si>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</si>
  <si>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</si>
  <si>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</si>
  <si>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</si>
  <si>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</si>
  <si>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</si>
  <si>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</si>
  <si>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</si>
  <si>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</si>
  <si>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</si>
  <si>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</si>
  <si>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</si>
  <si>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</si>
  <si>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</si>
  <si>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</si>
  <si>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</si>
  <si>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</si>
  <si>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</si>
  <si>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</si>
  <si>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</si>
  <si>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</si>
  <si>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</si>
  <si>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</si>
  <si>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</si>
  <si>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</si>
  <si>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</si>
  <si>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</si>
  <si>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</si>
  <si>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</si>
  <si>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</si>
  <si>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</si>
  <si>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</si>
  <si>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</si>
  <si>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</si>
  <si>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</si>
  <si>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</si>
  <si>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</si>
  <si>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</si>
  <si>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</si>
  <si>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</si>
  <si>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</si>
  <si>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</si>
  <si>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</si>
  <si>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</si>
  <si>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</si>
  <si>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</si>
  <si>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</si>
  <si>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</si>
  <si>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</si>
  <si>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</si>
  <si>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</si>
  <si>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</si>
  <si>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</si>
  <si>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</si>
  <si>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</si>
  <si>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</si>
  <si>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</si>
  <si>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</si>
  <si>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</si>
  <si>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</si>
  <si>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</si>
  <si>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</si>
  <si>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</si>
  <si>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</si>
  <si>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</si>
  <si>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</si>
  <si>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</si>
  <si>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</si>
  <si>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</si>
  <si>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</si>
  <si>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</si>
  <si>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</si>
  <si>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</si>
  <si>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</si>
  <si>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</si>
  <si>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</si>
  <si>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</si>
  <si>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</si>
  <si>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</si>
  <si>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</si>
  <si>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</si>
  <si>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</si>
  <si>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</si>
  <si>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</si>
  <si>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</si>
  <si>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</si>
  <si>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</si>
  <si>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</si>
  <si>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</si>
  <si>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</si>
  <si>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</si>
  <si>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</si>
  <si>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</si>
  <si>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</si>
  <si>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</si>
  <si>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</si>
  <si>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</si>
  <si>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</si>
  <si>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</si>
  <si>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</si>
  <si>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</si>
  <si>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</si>
  <si>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</si>
  <si>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</si>
  <si>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</si>
  <si>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</si>
  <si>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</si>
  <si>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</si>
  <si>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</si>
  <si>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</si>
  <si>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</si>
  <si>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</si>
  <si>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</si>
  <si>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</si>
  <si>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</si>
  <si>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</si>
  <si>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</si>
  <si>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</si>
  <si>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</si>
  <si>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</si>
  <si>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</si>
  <si>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</si>
  <si>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</si>
  <si>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</si>
  <si>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</si>
  <si>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</si>
  <si>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</si>
  <si>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</si>
  <si>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</si>
  <si>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</si>
  <si>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</si>
  <si>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</si>
  <si>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</si>
  <si>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</si>
  <si>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</si>
  <si>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</si>
  <si>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</si>
  <si>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</si>
  <si>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</si>
  <si>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</si>
  <si>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</si>
  <si>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</si>
  <si>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</si>
  <si>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</si>
  <si>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</si>
  <si>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</si>
  <si>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</si>
  <si>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</si>
  <si>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</si>
  <si>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</si>
  <si>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</si>
  <si>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</si>
  <si>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</si>
  <si>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</si>
  <si>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</si>
  <si>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</si>
  <si>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</si>
  <si>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</si>
  <si>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</si>
  <si>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</si>
  <si>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</si>
  <si>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</si>
  <si>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</si>
  <si>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</si>
  <si>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</si>
  <si>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</si>
  <si>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</si>
  <si>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</si>
  <si>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</si>
  <si>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</si>
  <si>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</si>
  <si>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</si>
  <si>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</si>
  <si>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</si>
  <si>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</si>
  <si>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</si>
  <si>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</si>
  <si>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</si>
  <si>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</si>
  <si>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</si>
  <si>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</si>
  <si>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</si>
  <si>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</si>
  <si>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</si>
  <si>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</si>
  <si>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</si>
  <si>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</si>
  <si>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</si>
  <si>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</si>
  <si>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</si>
  <si>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</si>
  <si>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</si>
  <si>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</si>
  <si>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</si>
  <si>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</si>
  <si>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</si>
  <si>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</si>
  <si>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</si>
  <si>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</si>
  <si>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</si>
  <si>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</si>
  <si>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</si>
  <si>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</si>
  <si>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</si>
  <si>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</si>
  <si>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</si>
  <si>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</si>
  <si>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</si>
  <si>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</si>
  <si>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</si>
  <si>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</si>
  <si>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</si>
  <si>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</si>
  <si>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</si>
  <si>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</si>
  <si>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</si>
  <si>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</si>
  <si>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</si>
  <si>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</si>
  <si>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</si>
  <si>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</si>
  <si>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</si>
  <si>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</si>
  <si>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</si>
  <si>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</si>
  <si>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</si>
  <si>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</si>
  <si>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</si>
  <si>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</si>
  <si>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</si>
  <si>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</si>
  <si>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</si>
  <si>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</si>
  <si>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</si>
  <si>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</si>
  <si>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</si>
  <si>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</si>
  <si>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</si>
  <si>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</si>
  <si>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</si>
  <si>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</si>
  <si>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</si>
  <si>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</si>
  <si>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</si>
  <si>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</si>
  <si>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</si>
  <si>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</si>
  <si>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</si>
  <si>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</si>
  <si>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</si>
  <si>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</si>
  <si>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</si>
  <si>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</si>
  <si>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</si>
  <si>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</si>
  <si>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</si>
  <si>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</si>
  <si>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</si>
  <si>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</si>
  <si>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</si>
  <si>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</si>
  <si>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</si>
  <si>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</si>
  <si>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</si>
  <si>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</si>
  <si>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</si>
  <si>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</si>
  <si>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</si>
  <si>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</si>
  <si>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</si>
  <si>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</si>
  <si>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</si>
  <si>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</si>
  <si>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</si>
  <si>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</si>
  <si>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</si>
  <si>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</si>
  <si>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</si>
  <si>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</si>
  <si>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</si>
  <si>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</si>
  <si>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</si>
  <si>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</si>
  <si>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</si>
  <si>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</si>
  <si>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</si>
  <si>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</si>
  <si>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</si>
  <si>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</si>
  <si>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</si>
  <si>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</si>
  <si>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</si>
  <si>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</si>
  <si>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</si>
  <si>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</si>
  <si>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</si>
  <si>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</si>
  <si>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</si>
  <si>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</si>
  <si>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</si>
  <si>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</si>
  <si>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</si>
  <si>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</si>
  <si>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</si>
  <si>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</si>
  <si>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</si>
  <si>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</si>
  <si>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</si>
  <si>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</si>
  <si>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</si>
  <si>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</si>
  <si>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</si>
  <si>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</si>
  <si>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</si>
  <si>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</si>
  <si>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</si>
  <si>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</si>
  <si>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</si>
  <si>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</si>
  <si>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</si>
  <si>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</si>
  <si>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</si>
  <si>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</si>
  <si>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</si>
  <si>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</si>
  <si>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</si>
  <si>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</si>
  <si>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</si>
  <si>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</si>
  <si>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</si>
  <si>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</si>
  <si>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</si>
  <si>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</si>
  <si>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</si>
  <si>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</si>
  <si>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</si>
  <si>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</si>
  <si>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</si>
  <si>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</si>
  <si>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</si>
  <si>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</si>
  <si>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</si>
  <si>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</si>
  <si>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</si>
  <si>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</si>
  <si>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</si>
  <si>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</si>
  <si>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</si>
  <si>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</si>
  <si>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</si>
  <si>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</si>
  <si>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</si>
  <si>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</si>
  <si>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</si>
  <si>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</si>
  <si>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</si>
  <si>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</si>
  <si>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</si>
  <si>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</si>
  <si>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</si>
  <si>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</si>
  <si>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</si>
  <si>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</si>
  <si>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</si>
  <si>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</si>
  <si>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</si>
  <si>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</si>
  <si>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</si>
  <si>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</si>
  <si>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</si>
  <si>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</si>
  <si>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</si>
  <si>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</si>
  <si>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</si>
  <si>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</si>
  <si>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</si>
  <si>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</si>
  <si>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</si>
  <si>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</si>
  <si>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</si>
  <si>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</si>
  <si>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</si>
  <si>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</si>
  <si>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</si>
  <si>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</si>
  <si>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</si>
  <si>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</si>
  <si>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</si>
  <si>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</si>
  <si>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</si>
  <si>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</si>
  <si>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</si>
  <si>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</si>
  <si>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</si>
  <si>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</si>
  <si>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</si>
  <si>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</si>
  <si>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</si>
  <si>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</si>
  <si>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</si>
  <si>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</si>
  <si>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</si>
  <si>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</si>
  <si>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</si>
  <si>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</si>
  <si>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</si>
  <si>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</si>
  <si>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</si>
  <si>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</si>
  <si>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</si>
  <si>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</si>
  <si>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</si>
  <si>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</si>
  <si>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</si>
  <si>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</si>
  <si>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</si>
  <si>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</si>
  <si>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</si>
  <si>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</si>
  <si>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</si>
  <si>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</si>
  <si>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</si>
  <si>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</si>
  <si>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</si>
  <si>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</si>
  <si>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</si>
  <si>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</si>
  <si>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</si>
  <si>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</si>
  <si>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</si>
  <si>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</si>
  <si>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</si>
  <si>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</si>
  <si>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</si>
  <si>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</si>
  <si>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</si>
  <si>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</si>
  <si>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</si>
  <si>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</si>
  <si>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</si>
  <si>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</si>
  <si>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</si>
  <si>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</si>
  <si>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</si>
  <si>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</si>
  <si>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</si>
  <si>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</si>
  <si>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</si>
  <si>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</si>
  <si>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</si>
  <si>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</si>
  <si>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</si>
  <si>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</si>
  <si>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</si>
  <si>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</si>
  <si>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</si>
  <si>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</si>
  <si>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</si>
  <si>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</si>
  <si>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</si>
  <si>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</si>
  <si>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</si>
  <si>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</si>
  <si>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</si>
  <si>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</si>
  <si>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</si>
  <si>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</si>
  <si>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</si>
  <si>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</si>
  <si>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</si>
  <si>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</si>
  <si>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</si>
  <si>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</si>
  <si>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</si>
  <si>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</si>
  <si>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</si>
  <si>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</si>
  <si>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</si>
  <si>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</si>
  <si>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</si>
  <si>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</si>
  <si>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</si>
  <si>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</si>
  <si>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</si>
  <si>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</si>
  <si>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</si>
  <si>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</si>
  <si>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</si>
  <si>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</si>
  <si>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</si>
  <si>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</si>
  <si>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</si>
  <si>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</si>
  <si>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</si>
  <si>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</si>
  <si>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</si>
  <si>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</si>
  <si>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</si>
  <si>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</si>
  <si>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</si>
  <si>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</si>
  <si>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</si>
  <si>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</si>
  <si>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</si>
  <si>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</si>
  <si>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</si>
  <si>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</si>
  <si>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</si>
  <si>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</si>
  <si>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</si>
  <si>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</si>
  <si>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</si>
  <si>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</si>
  <si>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</si>
  <si>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</si>
  <si>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</si>
  <si>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</si>
  <si>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</si>
  <si>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</si>
  <si>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</si>
  <si>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</si>
  <si>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</si>
  <si>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</si>
  <si>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</si>
  <si>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</si>
  <si>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</si>
  <si>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</si>
  <si>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</si>
  <si>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</si>
  <si>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</si>
  <si>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</si>
  <si>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</si>
  <si>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</si>
  <si>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</si>
  <si>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</si>
  <si>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</si>
  <si>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</si>
  <si>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</si>
  <si>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</si>
  <si>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</si>
  <si>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</si>
  <si>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</si>
  <si>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</si>
  <si>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</si>
  <si>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</si>
  <si>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</si>
  <si>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</si>
  <si>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</si>
  <si>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</si>
  <si>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</si>
  <si>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</si>
  <si>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</si>
  <si>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</si>
  <si>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</si>
  <si>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</si>
  <si>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</si>
  <si>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</si>
  <si>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</si>
  <si>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</si>
  <si>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</si>
  <si>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</si>
  <si>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</si>
  <si>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</si>
  <si>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</si>
  <si>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</si>
  <si>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</si>
  <si>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</si>
  <si>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</si>
  <si>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</si>
  <si>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</si>
  <si>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</si>
  <si>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</si>
  <si>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</si>
  <si>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</si>
  <si>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</si>
  <si>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</si>
  <si>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</si>
  <si>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</si>
  <si>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</si>
  <si>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</si>
  <si>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</si>
  <si>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</si>
  <si>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</si>
  <si>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</si>
  <si>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</si>
  <si>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</si>
  <si>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</si>
  <si>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</si>
  <si>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</si>
  <si>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</si>
  <si>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</si>
  <si>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</si>
  <si>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</si>
  <si>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</si>
  <si>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</si>
  <si>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</si>
  <si>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</si>
  <si>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</si>
  <si>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</si>
  <si>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</si>
  <si>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</si>
  <si>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</si>
  <si>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</si>
  <si>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</si>
  <si>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</si>
  <si>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</si>
  <si>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</si>
  <si>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</si>
  <si>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</si>
  <si>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</si>
  <si>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</si>
  <si>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</si>
  <si>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</si>
  <si>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</si>
  <si>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</si>
  <si>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</si>
  <si>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</si>
  <si>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</si>
  <si>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</si>
  <si>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</si>
  <si>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</si>
  <si>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</si>
  <si>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</si>
  <si>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</si>
  <si>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</si>
  <si>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</si>
  <si>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</si>
  <si>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</si>
  <si>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</si>
  <si>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</si>
  <si>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</si>
  <si>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</si>
  <si>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</si>
  <si>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</si>
  <si>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</si>
  <si>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</si>
  <si>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</si>
  <si>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</si>
  <si>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</si>
  <si>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</si>
  <si>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</si>
  <si>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</si>
  <si>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</si>
  <si>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</si>
  <si>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</si>
  <si>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</si>
  <si>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</si>
  <si>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</si>
  <si>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</si>
  <si>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</si>
  <si>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</si>
  <si>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</si>
  <si>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</si>
  <si>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</si>
  <si>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</si>
  <si>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</si>
  <si>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</si>
  <si>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</si>
  <si>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</si>
  <si>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</si>
  <si>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</si>
  <si>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</si>
  <si>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</si>
  <si>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</si>
  <si>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</si>
  <si>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</si>
  <si>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</si>
  <si>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</si>
  <si>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</si>
  <si>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</si>
  <si>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</si>
  <si>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</si>
  <si>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</si>
  <si>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</si>
  <si>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</si>
  <si>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</si>
  <si>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</si>
  <si>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</si>
  <si>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</si>
  <si>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</si>
  <si>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</si>
  <si>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</si>
  <si>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</si>
  <si>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</si>
  <si>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</si>
  <si>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</si>
  <si>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</si>
  <si>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</si>
  <si>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</si>
  <si>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</si>
  <si>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</si>
  <si>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</si>
  <si>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</si>
  <si>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</si>
  <si>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</si>
  <si>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</si>
  <si>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</si>
  <si>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</si>
  <si>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</si>
  <si>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</si>
  <si>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</si>
  <si>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</si>
  <si>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</si>
  <si>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</si>
  <si>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</si>
  <si>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</si>
  <si>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</si>
  <si>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</si>
  <si>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</si>
  <si>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</si>
  <si>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</si>
  <si>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</si>
  <si>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</si>
  <si>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</si>
  <si>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</si>
  <si>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</si>
  <si>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</si>
  <si>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</si>
  <si>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</si>
  <si>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</si>
  <si>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</si>
  <si>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</si>
  <si>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</si>
  <si>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</si>
  <si>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</si>
  <si>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</si>
  <si>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</si>
  <si>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</si>
  <si>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</si>
  <si>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</si>
  <si>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</si>
  <si>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</si>
  <si>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</si>
  <si>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</si>
  <si>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</si>
  <si>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</si>
  <si>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</si>
  <si>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</si>
  <si>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</si>
  <si>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</si>
  <si>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</si>
  <si>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</si>
  <si>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</si>
  <si>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</si>
  <si>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</si>
  <si>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</si>
  <si>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</si>
  <si>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</si>
  <si>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</si>
  <si>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</si>
  <si>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</si>
  <si>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</si>
  <si>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</si>
  <si>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</si>
  <si>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</si>
  <si>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</si>
  <si>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</si>
  <si>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</si>
  <si>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</si>
  <si>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</si>
  <si>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</si>
  <si>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</si>
  <si>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</si>
  <si>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</si>
  <si>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</si>
  <si>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</si>
  <si>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</si>
  <si>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</si>
  <si>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</si>
  <si>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</si>
  <si>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</si>
  <si>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</si>
  <si>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</si>
  <si>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</si>
  <si>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</si>
  <si>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</si>
  <si>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</si>
  <si>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</si>
  <si>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</si>
  <si>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</si>
  <si>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</si>
  <si>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</si>
  <si>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</si>
  <si>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</si>
  <si>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</si>
  <si>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</si>
  <si>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</si>
  <si>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</si>
  <si>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</si>
  <si>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</si>
  <si>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</si>
  <si>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</si>
  <si>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</si>
  <si>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</si>
  <si>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</si>
  <si>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</si>
  <si>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</si>
  <si>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</si>
  <si>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</si>
  <si>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</si>
  <si>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</si>
  <si>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</si>
  <si>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</si>
  <si>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</si>
  <si>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</si>
  <si>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</si>
  <si>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</si>
  <si>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</si>
  <si>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</si>
  <si>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</si>
  <si>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</si>
  <si>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</si>
  <si>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</si>
  <si>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</si>
  <si>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</si>
  <si>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</si>
  <si>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</si>
  <si>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</si>
  <si>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</si>
  <si>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</si>
  <si>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</si>
  <si>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</si>
  <si>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</si>
  <si>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</si>
  <si>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</si>
  <si>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</si>
  <si>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</si>
  <si>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</si>
  <si>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</si>
  <si>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</si>
  <si>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</si>
  <si>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</si>
  <si>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</si>
  <si>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</si>
  <si>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</si>
  <si>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</si>
  <si>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</si>
  <si>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</si>
  <si>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</si>
  <si>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</si>
  <si>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</si>
  <si>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</si>
  <si>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</si>
  <si>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</si>
  <si>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</si>
  <si>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</si>
  <si>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</si>
  <si>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</si>
  <si>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</si>
  <si>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</si>
  <si>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</si>
  <si>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</si>
  <si>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</si>
  <si>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</si>
  <si>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</si>
  <si>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</si>
  <si>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</si>
  <si>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</si>
  <si>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</si>
  <si>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</si>
  <si>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</si>
  <si>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</si>
  <si>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</si>
  <si>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</si>
  <si>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</si>
  <si>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</si>
  <si>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</si>
  <si>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</si>
  <si>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</si>
  <si>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</si>
  <si>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</si>
  <si>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</si>
  <si>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</si>
  <si>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</si>
  <si>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</si>
  <si>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</si>
  <si>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</si>
  <si>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</si>
  <si>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</si>
  <si>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</si>
  <si>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</si>
  <si>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</si>
  <si>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</si>
  <si>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</si>
  <si>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</si>
  <si>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</si>
  <si>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</si>
  <si>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</si>
  <si>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</si>
  <si>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</si>
  <si>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</si>
  <si>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</si>
  <si>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</si>
  <si>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</si>
  <si>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</si>
  <si>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</si>
  <si>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</si>
  <si>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</si>
  <si>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</si>
  <si>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</si>
  <si>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</si>
  <si>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</si>
  <si>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</si>
  <si>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</si>
  <si>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</si>
  <si>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</si>
  <si>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</si>
  <si>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</si>
  <si>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</si>
  <si>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</si>
  <si>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</si>
  <si>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</si>
  <si>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</si>
  <si>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</si>
  <si>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</si>
  <si>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</si>
  <si>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</si>
  <si>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</si>
  <si>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</si>
  <si>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</si>
  <si>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</si>
  <si>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</si>
  <si>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</si>
  <si>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</si>
  <si>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</si>
  <si>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</si>
  <si>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</si>
  <si>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</si>
  <si>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</si>
  <si>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</si>
  <si>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</si>
  <si>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</si>
  <si>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</si>
  <si>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</si>
  <si>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</si>
  <si>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</si>
  <si>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</si>
  <si>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</si>
  <si>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</si>
  <si>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</si>
  <si>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</si>
  <si>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</si>
  <si>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</si>
  <si>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</si>
  <si>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</si>
  <si>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</si>
  <si>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</si>
  <si>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</si>
  <si>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</si>
  <si>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</si>
  <si>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</si>
  <si>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</si>
  <si>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</si>
  <si>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</si>
  <si>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</si>
  <si>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</si>
  <si>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</si>
  <si>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</si>
  <si>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</si>
  <si>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</si>
  <si>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</si>
  <si>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</si>
  <si>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</si>
  <si>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</si>
  <si>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</si>
  <si>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</si>
  <si>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</si>
  <si>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</si>
  <si>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</si>
  <si>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</si>
  <si>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</si>
  <si>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</si>
  <si>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</si>
  <si>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</si>
  <si>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</si>
  <si>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</si>
  <si>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</si>
  <si>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</si>
  <si>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</si>
  <si>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</si>
  <si>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</si>
  <si>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</si>
  <si>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</si>
  <si>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</si>
  <si>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</si>
  <si>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</si>
  <si>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</si>
  <si>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</si>
  <si>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</si>
  <si>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</si>
  <si>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</si>
  <si>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</si>
  <si>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</si>
  <si>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</si>
  <si>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</si>
  <si>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</si>
  <si>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</si>
  <si>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</si>
  <si>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</si>
  <si>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</si>
  <si>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</si>
  <si>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</si>
  <si>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</si>
  <si>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</si>
  <si>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</si>
  <si>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</si>
  <si>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</si>
  <si>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</si>
  <si>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</si>
  <si>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</si>
  <si>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</si>
  <si>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</si>
  <si>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</si>
  <si>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</si>
  <si>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</si>
  <si>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</si>
  <si>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</si>
  <si>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</si>
  <si>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</si>
  <si>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</si>
  <si>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</si>
  <si>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</si>
  <si>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</si>
  <si>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</si>
  <si>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</si>
  <si>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</si>
  <si>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</si>
  <si>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</si>
  <si>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</si>
  <si>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</si>
  <si>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</si>
  <si>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</si>
  <si>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</si>
  <si>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</si>
  <si>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</si>
  <si>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</si>
  <si>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</si>
  <si>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</si>
  <si>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</si>
  <si>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</si>
  <si>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</si>
  <si>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</si>
  <si>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</si>
  <si>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</si>
  <si>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</si>
  <si>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</si>
  <si>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</si>
  <si>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</si>
  <si>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</si>
  <si>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</si>
  <si>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</si>
  <si>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</si>
  <si>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</si>
  <si>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</si>
  <si>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</si>
  <si>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</si>
  <si>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</si>
  <si>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</si>
  <si>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</si>
  <si>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</si>
  <si>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</si>
  <si>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</si>
  <si>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</si>
  <si>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</si>
  <si>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</si>
  <si>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</si>
  <si>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</si>
  <si>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</si>
  <si>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</si>
  <si>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</si>
  <si>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</si>
  <si>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</si>
  <si>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</si>
  <si>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</si>
  <si>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</si>
  <si>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</si>
  <si>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</si>
  <si>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</si>
  <si>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</si>
  <si>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</si>
  <si>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</si>
  <si>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</si>
  <si>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</si>
  <si>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</si>
  <si>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</si>
  <si>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</si>
  <si>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</si>
  <si>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</si>
  <si>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</si>
  <si>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</si>
  <si>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</si>
  <si>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</si>
  <si>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</si>
  <si>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</si>
  <si>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</si>
  <si>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</si>
  <si>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</si>
  <si>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</si>
  <si>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</si>
  <si>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</si>
  <si>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</si>
  <si>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</si>
  <si>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</si>
  <si>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</si>
  <si>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</si>
  <si>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</si>
  <si>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</si>
  <si>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</si>
  <si>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</si>
  <si>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</si>
  <si>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</si>
  <si>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</si>
  <si>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</si>
  <si>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</si>
  <si>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</si>
  <si>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</si>
  <si>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</si>
  <si>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</si>
  <si>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</si>
  <si>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</si>
  <si>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</si>
  <si>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</si>
  <si>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</si>
  <si>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</si>
  <si>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</si>
  <si>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</si>
  <si>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</si>
  <si>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</si>
  <si>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</si>
  <si>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</si>
  <si>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</si>
  <si>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</si>
  <si>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</si>
  <si>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</si>
  <si>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</si>
  <si>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</si>
  <si>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</si>
  <si>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</si>
  <si>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</si>
  <si>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</si>
  <si>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</si>
  <si>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</si>
  <si>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</si>
  <si>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</si>
  <si>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</si>
  <si>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</si>
  <si>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</si>
  <si>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</si>
  <si>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</si>
  <si>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</si>
  <si>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</si>
  <si>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</si>
  <si>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</si>
  <si>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</si>
  <si>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</si>
  <si>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</si>
  <si>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</si>
  <si>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</si>
  <si>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</si>
  <si>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</si>
  <si>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</si>
  <si>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</si>
  <si>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</si>
  <si>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</si>
  <si>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</si>
  <si>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</si>
  <si>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</si>
  <si>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</si>
  <si>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</si>
  <si>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</si>
  <si>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</si>
  <si>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</si>
  <si>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</si>
  <si>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</si>
  <si>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</si>
  <si>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</si>
  <si>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</si>
  <si>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</si>
  <si>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</si>
  <si>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</si>
  <si>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</si>
  <si>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</si>
  <si>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</si>
  <si>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</si>
  <si>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</si>
  <si>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</si>
  <si>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</si>
  <si>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</si>
  <si>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</si>
  <si>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</si>
  <si>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</si>
  <si>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</si>
  <si>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</si>
  <si>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</si>
  <si>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</si>
  <si>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</si>
  <si>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</si>
  <si>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</si>
  <si>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</si>
  <si>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</si>
  <si>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</si>
  <si>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</si>
  <si>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</si>
  <si>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</si>
  <si>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</si>
  <si>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</si>
  <si>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</si>
  <si>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</si>
  <si>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</si>
  <si>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</si>
  <si>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</si>
  <si>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</si>
  <si>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</si>
  <si>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</si>
  <si>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</si>
  <si>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</si>
  <si>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</si>
  <si>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</si>
  <si>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</si>
  <si>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</si>
  <si>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</si>
  <si>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</si>
  <si>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</si>
  <si>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</si>
  <si>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</si>
  <si>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</si>
  <si>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</si>
  <si>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</si>
  <si>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</si>
  <si>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</si>
  <si>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</si>
  <si>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</si>
  <si>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</si>
  <si>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</si>
  <si>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</si>
  <si>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</si>
  <si>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</si>
  <si>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</si>
  <si>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</si>
  <si>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</si>
  <si>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</si>
  <si>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</si>
  <si>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</si>
  <si>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</si>
  <si>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</si>
  <si>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</si>
  <si>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</si>
  <si>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</si>
  <si>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</si>
  <si>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</si>
  <si>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</si>
  <si>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</si>
  <si>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</si>
  <si>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</si>
  <si>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</si>
  <si>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</si>
  <si>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</si>
  <si>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</si>
  <si>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</si>
  <si>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</si>
  <si>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</si>
  <si>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</si>
  <si>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</si>
  <si>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</si>
  <si>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</si>
  <si>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</si>
  <si>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</si>
  <si>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</si>
  <si>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</si>
  <si>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</si>
  <si>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</si>
  <si>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</si>
  <si>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</si>
  <si>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</si>
  <si>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</si>
  <si>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</si>
  <si>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</si>
  <si>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</si>
  <si>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</si>
  <si>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</si>
  <si>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</si>
  <si>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</si>
  <si>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</si>
  <si>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</si>
  <si>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</si>
  <si>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</si>
  <si>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</si>
  <si>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</si>
  <si>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</si>
  <si>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</si>
  <si>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</si>
  <si>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</si>
  <si>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</si>
  <si>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</si>
  <si>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</si>
  <si>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</si>
  <si>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</si>
  <si>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</si>
  <si>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</si>
  <si>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</si>
  <si>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</si>
  <si>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</si>
  <si>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</si>
  <si>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</si>
  <si>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</si>
  <si>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</si>
  <si>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</si>
  <si>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</si>
  <si>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</si>
  <si>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</si>
  <si>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</si>
  <si>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</si>
  <si>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</si>
  <si>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</si>
  <si>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</si>
  <si>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</si>
  <si>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</si>
  <si>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</si>
  <si>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</si>
  <si>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</si>
  <si>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</si>
  <si>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</si>
  <si>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</si>
  <si>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</si>
  <si>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</si>
  <si>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</si>
  <si>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</si>
  <si>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</si>
  <si>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</si>
  <si>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</si>
  <si>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</si>
  <si>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</si>
  <si>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</si>
  <si>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</si>
  <si>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</si>
  <si>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</si>
  <si>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</si>
  <si>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</si>
  <si>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</si>
  <si>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</si>
  <si>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</si>
  <si>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</si>
  <si>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</si>
  <si>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</si>
  <si>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</si>
  <si>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</si>
  <si>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</si>
  <si>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</si>
  <si>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</si>
  <si>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</si>
  <si>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</si>
  <si>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</si>
  <si>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</si>
  <si>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</si>
  <si>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</si>
  <si>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</si>
  <si>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</si>
  <si>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</si>
  <si>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</si>
  <si>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</si>
  <si>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</si>
  <si>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</si>
  <si>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</si>
  <si>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</si>
  <si>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</si>
  <si>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</si>
  <si>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</si>
  <si>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</si>
  <si>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</si>
  <si>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</si>
  <si>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</si>
  <si>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</si>
  <si>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</si>
  <si>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</si>
  <si>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</si>
  <si>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</si>
  <si>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</si>
  <si>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</si>
  <si>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</si>
  <si>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</si>
  <si>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</si>
  <si>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</si>
  <si>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</si>
  <si>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</si>
  <si>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</si>
  <si>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</si>
  <si>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</si>
  <si>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</si>
  <si>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</si>
  <si>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</si>
  <si>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</si>
  <si>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</si>
  <si>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</si>
  <si>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</si>
  <si>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</si>
  <si>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</si>
  <si>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</si>
  <si>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</si>
  <si>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</si>
  <si>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</si>
  <si>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</si>
  <si>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</si>
  <si>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</si>
  <si>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</si>
  <si>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</si>
  <si>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</si>
  <si>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</si>
  <si>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</si>
  <si>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</si>
  <si>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</si>
  <si>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</si>
  <si>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</si>
  <si>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</si>
  <si>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</si>
  <si>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</si>
  <si>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</si>
  <si>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</si>
  <si>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</si>
  <si>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</si>
  <si>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</si>
  <si>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</si>
  <si>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</si>
  <si>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</si>
  <si>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</si>
  <si>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</si>
  <si>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</si>
  <si>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</si>
  <si>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</si>
  <si>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</si>
  <si>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</si>
  <si>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</si>
  <si>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</si>
  <si>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</si>
  <si>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</si>
  <si>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</si>
  <si>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</si>
  <si>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</si>
  <si>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</si>
  <si>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</si>
  <si>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</si>
  <si>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</si>
  <si>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</si>
  <si>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</si>
  <si>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</si>
  <si>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</si>
  <si>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</si>
  <si>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</si>
  <si>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</si>
  <si>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</si>
  <si>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</si>
  <si>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</si>
  <si>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</si>
  <si>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</si>
  <si>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</si>
  <si>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</si>
  <si>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</si>
  <si>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</si>
  <si>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</si>
  <si>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</si>
  <si>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</si>
  <si>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</si>
  <si>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</si>
  <si>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</si>
  <si>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</si>
  <si>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</si>
  <si>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</si>
  <si>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</si>
  <si>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</si>
  <si>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</si>
  <si>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</si>
  <si>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</si>
  <si>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</si>
  <si>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</si>
  <si>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</si>
  <si>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</si>
  <si>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</si>
  <si>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</si>
  <si>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</si>
  <si>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</si>
  <si>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</si>
  <si>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</si>
  <si>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</si>
  <si>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</si>
  <si>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</si>
  <si>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</si>
  <si>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</si>
  <si>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</si>
  <si>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</si>
  <si>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</si>
  <si>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</si>
  <si>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</si>
  <si>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</si>
  <si>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</si>
  <si>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</si>
  <si>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</si>
  <si>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</si>
  <si>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</si>
  <si>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</si>
  <si>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</si>
  <si>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</si>
  <si>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</si>
  <si>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</si>
  <si>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</si>
  <si>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</si>
  <si>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</si>
  <si>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</si>
  <si>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</si>
  <si>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</si>
  <si>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</si>
  <si>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</si>
  <si>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</si>
  <si>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</si>
  <si>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</si>
  <si>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</si>
  <si>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</si>
  <si>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</si>
  <si>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</si>
  <si>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</si>
  <si>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</si>
  <si>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</si>
  <si>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</si>
  <si>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</si>
  <si>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</si>
  <si>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</si>
  <si>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</si>
  <si>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</si>
  <si>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</si>
  <si>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</si>
  <si>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</si>
  <si>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</si>
  <si>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</si>
  <si>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</si>
  <si>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</si>
  <si>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</si>
  <si>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</si>
  <si>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</si>
  <si>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</si>
  <si>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</si>
  <si>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</si>
  <si>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</si>
  <si>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</si>
  <si>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</si>
  <si>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</si>
  <si>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</si>
  <si>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</si>
  <si>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</si>
  <si>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</si>
  <si>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</si>
  <si>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</si>
  <si>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</si>
  <si>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</si>
  <si>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</si>
  <si>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</si>
  <si>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</si>
  <si>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</si>
  <si>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</si>
  <si>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</si>
  <si>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</si>
  <si>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</si>
  <si>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</si>
  <si>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</si>
  <si>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</si>
  <si>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</si>
  <si>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</si>
  <si>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</si>
  <si>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</si>
  <si>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</si>
  <si>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</si>
  <si>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</si>
  <si>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</si>
  <si>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</si>
  <si>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</si>
  <si>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</si>
  <si>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</si>
  <si>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</si>
  <si>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</si>
  <si>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</si>
  <si>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</si>
  <si>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</si>
  <si>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</si>
  <si>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</si>
  <si>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</si>
  <si>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</si>
  <si>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</si>
  <si>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</si>
  <si>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</si>
  <si>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</si>
  <si>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</si>
  <si>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</si>
  <si>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</si>
  <si>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</si>
  <si>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</si>
  <si>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</si>
  <si>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</si>
  <si>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</si>
  <si>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</si>
  <si>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</si>
  <si>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</si>
  <si>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</si>
  <si>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</si>
  <si>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</si>
  <si>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</si>
  <si>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</si>
  <si>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</si>
  <si>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</si>
  <si>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</si>
  <si>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</si>
  <si>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</si>
  <si>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</si>
  <si>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</si>
  <si>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</si>
  <si>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</si>
  <si>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</si>
  <si>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</si>
  <si>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</si>
  <si>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</si>
  <si>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</si>
  <si>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</si>
  <si>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</si>
  <si>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</si>
  <si>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</si>
  <si>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</si>
  <si>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</si>
  <si>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</si>
  <si>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</si>
  <si>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</si>
  <si>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</si>
  <si>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</si>
  <si>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</si>
  <si>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</si>
  <si>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</si>
  <si>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</si>
  <si>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</si>
  <si>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</si>
  <si>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</si>
  <si>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</si>
  <si>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</si>
  <si>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</si>
  <si>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</si>
  <si>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</si>
  <si>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</si>
  <si>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</si>
  <si>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</si>
  <si>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</si>
  <si>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</si>
  <si>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</si>
  <si>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</si>
  <si>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</si>
  <si>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</si>
  <si>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</si>
  <si>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</si>
  <si>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</si>
  <si>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</si>
  <si>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</si>
  <si>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</si>
  <si>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</si>
  <si>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</si>
  <si>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</si>
  <si>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</si>
  <si>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</si>
  <si>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</si>
  <si>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</si>
  <si>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</si>
  <si>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</si>
  <si>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</si>
  <si>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</si>
  <si>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</si>
  <si>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</si>
  <si>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</si>
  <si>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</si>
  <si>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</si>
  <si>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</si>
  <si>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</si>
  <si>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</si>
  <si>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</si>
  <si>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</si>
  <si>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</si>
  <si>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</si>
  <si>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</si>
  <si>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</si>
  <si>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</si>
  <si>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</si>
  <si>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</si>
  <si>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</si>
  <si>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</si>
  <si>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</si>
  <si>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</si>
  <si>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</si>
  <si>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</si>
  <si>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</si>
  <si>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</si>
  <si>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</si>
  <si>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</si>
  <si>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</si>
  <si>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</si>
  <si>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</si>
  <si>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</si>
  <si>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</si>
  <si>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</si>
  <si>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</si>
  <si>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</si>
  <si>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</si>
  <si>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</si>
  <si>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</si>
  <si>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</si>
  <si>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</si>
  <si>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</si>
  <si>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</si>
  <si>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</si>
  <si>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</si>
  <si>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</si>
  <si>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</si>
  <si>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</si>
  <si>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</si>
  <si>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</si>
  <si>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</si>
  <si>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</si>
  <si>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</si>
  <si>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</si>
  <si>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</si>
  <si>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</si>
  <si>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</si>
  <si>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</si>
  <si>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</si>
  <si>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</si>
  <si>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</si>
  <si>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</si>
  <si>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</si>
  <si>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</si>
  <si>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</si>
  <si>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</si>
  <si>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</si>
  <si>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</si>
  <si>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</si>
  <si>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</si>
  <si>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</si>
  <si>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</si>
  <si>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</si>
  <si>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</si>
  <si>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</si>
  <si>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</si>
  <si>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</si>
  <si>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</si>
  <si>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</si>
  <si>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</si>
  <si>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</si>
  <si>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</si>
  <si>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</si>
  <si>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</si>
  <si>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</si>
  <si>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</si>
  <si>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</si>
  <si>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</si>
  <si>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</si>
  <si>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</si>
  <si>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</si>
  <si>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</si>
  <si>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</si>
  <si>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</si>
  <si>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</si>
  <si>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</si>
  <si>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</si>
  <si>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</si>
  <si>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</si>
  <si>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</si>
  <si>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</si>
  <si>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</si>
  <si>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</si>
  <si>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</si>
  <si>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</si>
  <si>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</si>
  <si>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</si>
  <si>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</si>
  <si>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</si>
  <si>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</si>
  <si>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</si>
  <si>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</si>
  <si>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</si>
  <si>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</si>
  <si>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</si>
  <si>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</si>
  <si>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</si>
  <si>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</si>
  <si>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</si>
  <si>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</si>
  <si>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</si>
  <si>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</si>
  <si>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</si>
  <si>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</si>
  <si>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</si>
  <si>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</si>
  <si>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</si>
  <si>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</si>
  <si>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</si>
  <si>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</si>
  <si>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</si>
  <si>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</si>
  <si>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</si>
  <si>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</si>
  <si>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</si>
  <si>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</si>
  <si>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</si>
  <si>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</si>
  <si>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</si>
  <si>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</si>
  <si>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</si>
  <si>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</si>
  <si>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</si>
  <si>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</si>
  <si>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</si>
  <si>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</si>
  <si>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</si>
  <si>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</si>
  <si>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</si>
  <si>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</si>
  <si>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</si>
  <si>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</si>
  <si>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</si>
  <si>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</si>
  <si>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</si>
  <si>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</si>
  <si>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</si>
  <si>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</si>
  <si>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</si>
  <si>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</si>
  <si>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</si>
  <si>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</si>
  <si>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</si>
  <si>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</si>
  <si>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</si>
  <si>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</si>
  <si>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</si>
  <si>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</si>
  <si>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</si>
  <si>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</si>
  <si>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</si>
  <si>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</si>
  <si>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</si>
  <si>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</si>
  <si>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</si>
  <si>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</si>
  <si>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</si>
  <si>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</si>
  <si>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</si>
  <si>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</si>
  <si>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</si>
  <si>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</si>
  <si>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</si>
  <si>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</si>
  <si>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</si>
  <si>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</si>
  <si>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</si>
  <si>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</si>
  <si>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</si>
  <si>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</si>
  <si>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</si>
  <si>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</si>
  <si>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</si>
  <si>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</si>
  <si>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</si>
  <si>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</si>
  <si>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</si>
  <si>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</si>
  <si>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</si>
  <si>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</si>
  <si>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</si>
  <si>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</si>
  <si>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</si>
  <si>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</si>
  <si>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</si>
  <si>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</si>
  <si>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</si>
  <si>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</si>
  <si>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</si>
  <si>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</si>
  <si>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</si>
  <si>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</si>
  <si>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</si>
  <si>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</si>
  <si>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</si>
  <si>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</si>
  <si>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</si>
  <si>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</si>
  <si>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</si>
  <si>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</si>
  <si>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</si>
  <si>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</si>
  <si>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</si>
  <si>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</si>
  <si>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</si>
  <si>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</si>
  <si>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</si>
  <si>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</si>
  <si>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</si>
  <si>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</si>
  <si>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</si>
  <si>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</si>
  <si>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</si>
  <si>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</si>
  <si>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</si>
  <si>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</si>
  <si>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</si>
  <si>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</si>
  <si>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</si>
  <si>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</si>
  <si>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</si>
  <si>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</si>
  <si>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</si>
  <si>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</si>
  <si>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</si>
  <si>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</si>
  <si>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</si>
  <si>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</si>
  <si>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</si>
  <si>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</si>
  <si>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</si>
  <si>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</si>
  <si>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</si>
  <si>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</si>
  <si>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</si>
  <si>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</si>
  <si>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</si>
  <si>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</si>
  <si>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</si>
  <si>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</si>
  <si>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</si>
  <si>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</si>
  <si>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</si>
  <si>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</si>
  <si>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</si>
  <si>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</si>
  <si>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</si>
  <si>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</si>
  <si>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</si>
  <si>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</si>
  <si>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</si>
  <si>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</si>
  <si>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</si>
  <si>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</si>
  <si>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</si>
  <si>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</si>
  <si>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</si>
  <si>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</si>
  <si>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</si>
  <si>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</si>
  <si>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</si>
  <si>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</si>
  <si>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</si>
  <si>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</si>
  <si>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</si>
  <si>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</si>
  <si>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</si>
  <si>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</si>
  <si>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</si>
  <si>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</si>
  <si>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</si>
  <si>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</si>
  <si>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</si>
  <si>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</si>
  <si>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</si>
  <si>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</si>
  <si>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</si>
  <si>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</si>
  <si>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</si>
  <si>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</si>
  <si>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</si>
  <si>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</si>
  <si>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</si>
  <si>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</si>
  <si>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</si>
  <si>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</si>
  <si>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</si>
  <si>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</si>
  <si>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</si>
  <si>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</si>
  <si>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</si>
  <si>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</si>
  <si>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</si>
  <si>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</si>
  <si>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</si>
  <si>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</si>
  <si>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</si>
  <si>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</si>
  <si>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</si>
  <si>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</si>
  <si>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</si>
  <si>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</si>
  <si>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</si>
  <si>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</si>
  <si>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</si>
  <si>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</si>
  <si>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</si>
  <si>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</si>
  <si>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</si>
  <si>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</si>
  <si>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</si>
  <si>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</si>
  <si>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</si>
  <si>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</si>
  <si>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</si>
  <si>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</si>
  <si>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</si>
  <si>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</si>
  <si>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</si>
  <si>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</si>
  <si>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</si>
  <si>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</si>
  <si>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</si>
  <si>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</si>
  <si>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</si>
  <si>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</si>
  <si>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</si>
  <si>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</si>
  <si>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</si>
  <si>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</si>
  <si>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</si>
  <si>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</si>
  <si>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</si>
  <si>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</si>
  <si>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</si>
  <si>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</si>
  <si>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</si>
  <si>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</si>
  <si>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</si>
  <si>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</si>
  <si>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</si>
  <si>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</si>
  <si>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</si>
  <si>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</si>
  <si>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</si>
  <si>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</si>
  <si>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</si>
  <si>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</si>
  <si>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</si>
  <si>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</si>
  <si>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</si>
  <si>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</si>
  <si>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</si>
  <si>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</si>
  <si>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</si>
  <si>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</si>
  <si>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</si>
  <si>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</si>
  <si>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</si>
  <si>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</si>
  <si>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</si>
  <si>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</si>
  <si>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</si>
  <si>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</si>
  <si>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</si>
  <si>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</si>
  <si>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</si>
  <si>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</si>
  <si>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</si>
  <si>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</si>
  <si>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</si>
  <si>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</si>
  <si>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</si>
  <si>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</si>
  <si>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</si>
  <si>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</si>
  <si>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</si>
  <si>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</si>
  <si>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</si>
  <si>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</si>
  <si>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</si>
  <si>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</si>
  <si>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</si>
  <si>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</si>
  <si>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</si>
  <si>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</si>
  <si>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</si>
  <si>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</si>
  <si>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</si>
  <si>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</si>
  <si>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</si>
  <si>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</si>
  <si>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</si>
  <si>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</si>
  <si>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</si>
  <si>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</si>
  <si>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</si>
  <si>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</si>
  <si>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</si>
  <si>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</si>
  <si>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</si>
  <si>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</si>
  <si>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</si>
  <si>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</si>
  <si>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</si>
  <si>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</si>
  <si>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</si>
  <si>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</si>
  <si>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</si>
  <si>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</si>
  <si>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</si>
  <si>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</si>
  <si>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</si>
  <si>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</si>
  <si>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</si>
  <si>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</si>
  <si>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</si>
  <si>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</si>
  <si>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</si>
  <si>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</si>
  <si>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</si>
  <si>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</si>
  <si>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</si>
  <si>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</si>
  <si>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</si>
  <si>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</si>
  <si>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</si>
  <si>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</si>
  <si>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</si>
  <si>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</si>
  <si>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</si>
  <si>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</si>
  <si>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</si>
  <si>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</si>
  <si>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</si>
  <si>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</si>
  <si>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</si>
  <si>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</si>
  <si>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</si>
  <si>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</si>
  <si>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</si>
  <si>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</si>
  <si>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</si>
  <si>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</si>
  <si>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</si>
  <si>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</si>
  <si>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</si>
  <si>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</si>
  <si>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</si>
  <si>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</si>
  <si>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</si>
  <si>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</si>
  <si>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</si>
  <si>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</si>
  <si>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</si>
  <si>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</si>
  <si>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</si>
  <si>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</si>
  <si>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</si>
  <si>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</si>
  <si>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</si>
  <si>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</si>
  <si>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</si>
  <si>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</si>
  <si>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</si>
  <si>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</si>
  <si>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</si>
  <si>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</si>
  <si>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</si>
  <si>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</si>
  <si>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</si>
  <si>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</si>
  <si>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</si>
  <si>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</si>
  <si>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</si>
  <si>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</si>
  <si>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</si>
  <si>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</si>
  <si>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</si>
  <si>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</si>
  <si>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</si>
  <si>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</si>
  <si>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</si>
  <si>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</si>
  <si>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</si>
  <si>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</si>
  <si>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</si>
  <si>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</si>
  <si>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</si>
  <si>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</si>
  <si>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</si>
  <si>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</si>
  <si>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</si>
  <si>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</si>
  <si>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</si>
  <si>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</si>
  <si>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</si>
  <si>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</si>
  <si>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</si>
  <si>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</si>
  <si>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</si>
  <si>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</si>
  <si>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</si>
  <si>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</si>
  <si>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</si>
  <si>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</si>
  <si>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</si>
  <si>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</si>
  <si>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</si>
  <si>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</si>
  <si>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</si>
  <si>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</si>
  <si>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</si>
  <si>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</si>
  <si>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</si>
  <si>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</si>
  <si>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</si>
  <si>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</si>
  <si>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</si>
  <si>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</si>
  <si>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</si>
  <si>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</si>
  <si>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</si>
  <si>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</si>
  <si>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</si>
  <si>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</si>
  <si>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</si>
  <si>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</si>
  <si>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</si>
  <si>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</si>
  <si>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</si>
  <si>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</si>
  <si>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</si>
  <si>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</si>
  <si>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</si>
  <si>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</si>
  <si>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</si>
  <si>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</si>
  <si>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</si>
  <si>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</si>
  <si>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</si>
  <si>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</si>
  <si>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</si>
  <si>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</si>
  <si>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</si>
  <si>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</si>
  <si>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</si>
  <si>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</si>
  <si>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</si>
  <si>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</si>
  <si>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</si>
  <si>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</si>
  <si>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</si>
  <si>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</si>
  <si>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</si>
  <si>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</si>
  <si>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</si>
  <si>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</si>
  <si>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</si>
  <si>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</si>
  <si>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</si>
  <si>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</si>
  <si>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</si>
  <si>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</si>
  <si>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</si>
  <si>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</si>
  <si>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</si>
  <si>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</si>
  <si>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</si>
  <si>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</si>
  <si>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</si>
  <si>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</si>
  <si>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</si>
  <si>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</si>
  <si>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</si>
  <si>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</si>
  <si>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</si>
  <si>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</si>
  <si>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</si>
  <si>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</si>
  <si>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</si>
  <si>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</si>
  <si>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</si>
  <si>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</si>
  <si>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</si>
  <si>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</si>
  <si>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</si>
  <si>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</si>
  <si>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</si>
  <si>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</si>
  <si>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</si>
  <si>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</si>
  <si>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</si>
  <si>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</si>
  <si>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</si>
  <si>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</si>
  <si>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</si>
  <si>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</si>
  <si>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</si>
  <si>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</si>
  <si>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</si>
  <si>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</si>
  <si>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</si>
  <si>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</si>
  <si>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</si>
  <si>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</si>
  <si>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</si>
  <si>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</si>
  <si>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</si>
  <si>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</si>
  <si>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</si>
  <si>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</si>
  <si>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</si>
  <si>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</si>
  <si>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</si>
  <si>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</si>
  <si>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</si>
  <si>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</si>
  <si>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</si>
  <si>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</si>
  <si>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</si>
  <si>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</si>
  <si>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</si>
  <si>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</si>
  <si>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</si>
  <si>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</si>
  <si>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</si>
  <si>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</si>
  <si>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</si>
  <si>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</si>
  <si>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</si>
  <si>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</si>
  <si>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</si>
  <si>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</si>
  <si>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</si>
  <si>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</si>
  <si>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</si>
  <si>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</si>
  <si>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</si>
  <si>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</si>
  <si>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</si>
  <si>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</si>
  <si>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</si>
  <si>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</si>
  <si>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</si>
  <si>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</si>
  <si>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</si>
  <si>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</si>
  <si>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</si>
  <si>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</si>
  <si>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</si>
  <si>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</si>
  <si>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</si>
  <si>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</si>
  <si>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</si>
  <si>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</si>
  <si>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</si>
  <si>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</si>
  <si>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</si>
  <si>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</si>
  <si>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</si>
  <si>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</si>
  <si>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</si>
  <si>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</si>
  <si>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</si>
  <si>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</si>
  <si>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</si>
  <si>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</si>
  <si>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</si>
  <si>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</si>
  <si>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</si>
  <si>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</si>
  <si>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</si>
  <si>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</si>
  <si>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</si>
  <si>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</si>
  <si>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</si>
  <si>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</si>
  <si>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</si>
  <si>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</si>
  <si>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</si>
  <si>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</si>
  <si>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</si>
  <si>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</si>
  <si>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</si>
  <si>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</si>
  <si>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</si>
  <si>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</si>
  <si>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</si>
  <si>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</si>
  <si>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</si>
  <si>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</si>
  <si>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</si>
  <si>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</si>
  <si>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</si>
  <si>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</si>
  <si>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</si>
  <si>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</si>
  <si>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</si>
  <si>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</si>
  <si>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</si>
  <si>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</si>
  <si>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</si>
  <si>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</si>
  <si>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</si>
  <si>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</si>
  <si>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</si>
  <si>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</si>
  <si>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</si>
  <si>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</si>
  <si>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</si>
  <si>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</si>
  <si>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</si>
  <si>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</si>
  <si>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</si>
  <si>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</si>
  <si>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</si>
  <si>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</si>
  <si>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</si>
  <si>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</si>
  <si>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</si>
  <si>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</si>
  <si>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</si>
  <si>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</si>
  <si>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</si>
  <si>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</si>
  <si>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</si>
  <si>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</si>
  <si>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</si>
  <si>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</si>
  <si>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</si>
  <si>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</si>
  <si>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</si>
  <si>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</si>
  <si>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</si>
  <si>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</si>
  <si>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</si>
  <si>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</si>
  <si>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</si>
  <si>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</si>
  <si>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</si>
  <si>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</si>
  <si>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</si>
  <si>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</si>
  <si>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</si>
  <si>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</si>
  <si>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</si>
  <si>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</si>
  <si>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</si>
  <si>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</si>
  <si>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</si>
  <si>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</si>
  <si>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</si>
  <si>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</si>
  <si>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</si>
  <si>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</si>
  <si>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</si>
  <si>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</si>
  <si>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</si>
  <si>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</si>
  <si>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</si>
  <si>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</si>
  <si>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</si>
  <si>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</si>
  <si>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</si>
  <si>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</si>
  <si>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</si>
  <si>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</si>
  <si>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</si>
  <si>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</si>
  <si>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</si>
  <si>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</si>
  <si>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</si>
  <si>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</si>
  <si>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</si>
  <si>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</si>
  <si>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</si>
  <si>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</si>
  <si>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</si>
  <si>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</si>
  <si>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</si>
  <si>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</si>
  <si>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</si>
  <si>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</si>
  <si>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</si>
  <si>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</si>
  <si>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</si>
  <si>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</si>
  <si>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</si>
  <si>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</si>
  <si>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</si>
  <si>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</si>
  <si>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</si>
  <si>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</si>
  <si>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</si>
  <si>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</si>
  <si>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</si>
  <si>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</si>
  <si>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</si>
  <si>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</si>
  <si>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</si>
  <si>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</si>
  <si>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</si>
  <si>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</si>
  <si>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</si>
  <si>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</si>
  <si>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</si>
  <si>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</si>
  <si>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</si>
  <si>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</si>
  <si>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</si>
  <si>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</si>
  <si>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</si>
  <si>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</si>
  <si>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</si>
  <si>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</si>
  <si>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</si>
  <si>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</si>
  <si>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</si>
  <si>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</si>
  <si>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</si>
  <si>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</si>
  <si>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</si>
  <si>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</si>
  <si>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</si>
  <si>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</si>
  <si>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</si>
  <si>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</si>
  <si>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</si>
  <si>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</si>
  <si>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</si>
  <si>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</si>
  <si>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</si>
  <si>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</si>
  <si>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</si>
  <si>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</si>
  <si>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</si>
  <si>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</si>
  <si>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</si>
  <si>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</si>
  <si>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</si>
  <si>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</si>
  <si>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</si>
  <si>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</si>
  <si>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</si>
  <si>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</si>
  <si>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</si>
  <si>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</si>
  <si>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</si>
  <si>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</si>
  <si>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</si>
  <si>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</si>
  <si>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</si>
  <si>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</si>
  <si>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</si>
  <si>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</si>
  <si>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</si>
  <si>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</si>
  <si>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</si>
  <si>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</si>
  <si>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</si>
  <si>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</si>
  <si>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</si>
  <si>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</si>
  <si>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</si>
  <si>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</si>
  <si>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</si>
  <si>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</si>
  <si>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</si>
  <si>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</si>
  <si>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</si>
  <si>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</si>
  <si>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</si>
  <si>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</si>
  <si>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</si>
  <si>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</si>
  <si>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</si>
  <si>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</si>
  <si>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</si>
  <si>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</si>
  <si>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</si>
  <si>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</si>
  <si>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</si>
  <si>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</si>
  <si>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</si>
  <si>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</si>
  <si>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</si>
  <si>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</si>
  <si>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</si>
  <si>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</si>
  <si>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</si>
  <si>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</si>
  <si>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</si>
  <si>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</si>
  <si>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</si>
  <si>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</si>
  <si>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</si>
  <si>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</si>
  <si>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</si>
  <si>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</si>
  <si>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</si>
  <si>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</si>
  <si>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</si>
  <si>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</si>
  <si>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</si>
  <si>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</si>
  <si>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</si>
  <si>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</si>
  <si>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</si>
  <si>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</si>
  <si>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</si>
  <si>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</si>
  <si>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</si>
  <si>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</si>
  <si>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</si>
  <si>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</si>
  <si>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</si>
  <si>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</si>
  <si>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</si>
  <si>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</si>
  <si>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</si>
  <si>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</si>
  <si>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</si>
  <si>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</si>
  <si>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</si>
  <si>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</si>
  <si>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</si>
  <si>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</si>
  <si>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</si>
  <si>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</si>
  <si>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</si>
  <si>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</si>
  <si>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</si>
  <si>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</si>
  <si>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</si>
  <si>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</si>
  <si>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</si>
  <si>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</si>
  <si>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</si>
  <si>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</si>
  <si>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</si>
  <si>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</si>
  <si>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</si>
  <si>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</si>
  <si>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</si>
  <si>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</si>
  <si>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</si>
  <si>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</si>
  <si>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</si>
  <si>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</si>
  <si>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</si>
  <si>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</si>
  <si>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</si>
  <si>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</si>
  <si>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</si>
  <si>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</si>
  <si>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</si>
  <si>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</si>
  <si>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</si>
  <si>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</si>
  <si>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</si>
  <si>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</si>
  <si>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</si>
  <si>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</si>
  <si>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</si>
  <si>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</si>
  <si>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</si>
  <si>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</si>
  <si>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</si>
  <si>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</si>
  <si>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</si>
  <si>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</si>
  <si>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</si>
  <si>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</si>
  <si>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</si>
  <si>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</si>
  <si>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</si>
  <si>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</si>
  <si>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</si>
  <si>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</si>
  <si>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</si>
  <si>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</si>
  <si>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</si>
  <si>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</si>
  <si>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</si>
  <si>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</si>
  <si>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</si>
  <si>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</si>
  <si>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</si>
  <si>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</si>
  <si>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</si>
  <si>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</si>
  <si>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</si>
  <si>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</si>
  <si>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</si>
  <si>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</si>
  <si>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</si>
  <si>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</si>
  <si>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</si>
  <si>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</si>
  <si>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</si>
  <si>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</si>
  <si>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</si>
  <si>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</si>
  <si>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</si>
  <si>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</si>
  <si>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</si>
  <si>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</si>
  <si>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</si>
  <si>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</si>
  <si>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</si>
  <si>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</si>
  <si>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</si>
  <si>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</si>
  <si>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</si>
  <si>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</si>
  <si>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</si>
  <si>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</si>
  <si>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</si>
  <si>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</si>
  <si>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</si>
  <si>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</si>
  <si>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</si>
  <si>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</si>
  <si>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</si>
  <si>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</si>
  <si>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</si>
  <si>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</si>
  <si>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</si>
  <si>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</si>
  <si>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</si>
  <si>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</si>
  <si>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</si>
  <si>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</si>
  <si>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</si>
  <si>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</si>
  <si>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</si>
  <si>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</si>
  <si>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</si>
  <si>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</si>
  <si>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</si>
  <si>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</si>
  <si>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</si>
  <si>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</si>
  <si>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</si>
  <si>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</si>
  <si>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</si>
  <si>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</si>
  <si>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</si>
  <si>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</si>
  <si>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</si>
  <si>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</si>
  <si>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</si>
  <si>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</si>
  <si>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</si>
  <si>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</si>
  <si>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</si>
  <si>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</si>
  <si>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</si>
  <si>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</si>
  <si>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</si>
  <si>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</si>
  <si>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</si>
  <si>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</si>
  <si>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</si>
  <si>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</si>
  <si>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</si>
  <si>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</si>
  <si>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</si>
  <si>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</si>
  <si>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</si>
  <si>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</si>
  <si>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</si>
  <si>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</si>
  <si>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</si>
  <si>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</si>
  <si>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</si>
  <si>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</si>
  <si>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</si>
  <si>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</si>
  <si>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</si>
  <si>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</si>
  <si>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</si>
  <si>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</si>
  <si>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</si>
  <si>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</si>
  <si>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</si>
  <si>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</si>
  <si>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</si>
  <si>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</si>
  <si>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</si>
  <si>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</si>
  <si>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</si>
  <si>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</si>
  <si>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</si>
  <si>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</si>
  <si>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</si>
  <si>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</si>
  <si>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</si>
  <si>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</si>
  <si>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</si>
  <si>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</si>
  <si>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</si>
  <si>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</si>
  <si>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</si>
  <si>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</si>
  <si>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</si>
  <si>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</si>
  <si>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</si>
  <si>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</si>
  <si>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</si>
  <si>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</si>
  <si>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</si>
  <si>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</si>
  <si>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</si>
  <si>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</si>
  <si>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</si>
  <si>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</si>
  <si>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</si>
  <si>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</si>
  <si>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</si>
  <si>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</si>
  <si>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</si>
  <si>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</si>
  <si>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</si>
  <si>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</si>
  <si>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</si>
  <si>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</si>
  <si>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</si>
  <si>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</si>
  <si>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</si>
  <si>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</si>
  <si>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</si>
  <si>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</si>
  <si>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</si>
  <si>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</si>
  <si>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</si>
  <si>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</si>
  <si>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</si>
  <si>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</si>
  <si>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</si>
  <si>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</si>
  <si>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</si>
  <si>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</si>
  <si>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</si>
  <si>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</si>
  <si>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</si>
  <si>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</si>
  <si>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</si>
  <si>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</si>
  <si>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</si>
  <si>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</si>
  <si>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</si>
  <si>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</si>
  <si>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</si>
  <si>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</si>
  <si>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</si>
  <si>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</si>
  <si>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</si>
  <si>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</si>
  <si>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</si>
  <si>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</si>
  <si>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</si>
  <si>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</si>
  <si>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</si>
  <si>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</si>
  <si>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</si>
  <si>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</si>
  <si>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</si>
  <si>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</si>
  <si>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</si>
  <si>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</si>
  <si>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</si>
  <si>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</si>
  <si>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</si>
  <si>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</si>
  <si>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</si>
  <si>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</si>
  <si>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</si>
  <si>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</si>
  <si>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</si>
  <si>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</si>
  <si>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</si>
  <si>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</si>
  <si>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</si>
  <si>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</si>
  <si>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</si>
  <si>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</si>
  <si>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</si>
  <si>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</si>
  <si>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</si>
  <si>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</si>
  <si>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</si>
  <si>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</si>
  <si>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</si>
  <si>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</si>
  <si>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</si>
  <si>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</si>
  <si>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</si>
  <si>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</si>
  <si>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</si>
  <si>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</si>
  <si>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</si>
  <si>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</si>
  <si>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</si>
  <si>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</si>
  <si>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</si>
  <si>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</si>
  <si>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</si>
  <si>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</si>
  <si>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</si>
  <si>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</si>
  <si>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</si>
  <si>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</si>
  <si>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</si>
  <si>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</si>
  <si>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</si>
  <si>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</si>
  <si>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</si>
  <si>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</si>
  <si>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</si>
  <si>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</si>
  <si>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</si>
  <si>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</si>
  <si>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</si>
  <si>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</si>
  <si>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</si>
  <si>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</si>
  <si>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</si>
  <si>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</si>
  <si>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</si>
  <si>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</si>
  <si>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</si>
  <si>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</si>
  <si>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</si>
  <si>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</si>
  <si>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</si>
  <si>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</si>
  <si>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</si>
  <si>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</si>
  <si>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</si>
  <si>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</si>
  <si>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</si>
  <si>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</si>
  <si>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</si>
  <si>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</si>
  <si>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</si>
  <si>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</si>
  <si>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</si>
  <si>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</si>
  <si>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</si>
  <si>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</si>
  <si>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</si>
  <si>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</si>
  <si>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</si>
  <si>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</si>
  <si>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</si>
  <si>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</si>
  <si>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</si>
  <si>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</si>
  <si>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</si>
  <si>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</si>
  <si>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</si>
  <si>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</si>
  <si>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</si>
  <si>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</si>
  <si>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</si>
  <si>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</si>
  <si>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</si>
  <si>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</si>
  <si>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</si>
  <si>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</si>
  <si>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</si>
  <si>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</si>
  <si>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</si>
  <si>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</si>
  <si>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</si>
  <si>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</si>
  <si>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</si>
  <si>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</si>
  <si>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</si>
  <si>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</si>
  <si>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</si>
  <si>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</si>
  <si>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</si>
  <si>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</si>
  <si>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</si>
  <si>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</si>
  <si>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</si>
  <si>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</si>
  <si>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</si>
  <si>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</si>
  <si>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</si>
  <si>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</si>
  <si>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</si>
  <si>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</si>
  <si>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</si>
  <si>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</si>
  <si>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</si>
  <si>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</si>
  <si>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</si>
  <si>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</si>
  <si>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</si>
  <si>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</si>
  <si>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</si>
  <si>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</si>
  <si>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</si>
  <si>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</si>
  <si>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</si>
  <si>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</si>
  <si>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</si>
  <si>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</si>
  <si>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</si>
  <si>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</si>
  <si>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</si>
  <si>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</si>
  <si>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</si>
  <si>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</si>
  <si>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</si>
  <si>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</si>
  <si>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</si>
  <si>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</si>
  <si>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</si>
  <si>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</si>
  <si>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</si>
  <si>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</si>
  <si>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</si>
  <si>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</si>
  <si>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</si>
  <si>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</si>
  <si>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</si>
  <si>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</si>
  <si>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</si>
  <si>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</si>
  <si>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</si>
  <si>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</si>
  <si>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</si>
  <si>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</si>
  <si>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</si>
  <si>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</si>
  <si>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</si>
  <si>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</si>
  <si>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</si>
  <si>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</si>
  <si>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</si>
  <si>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</si>
  <si>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</si>
  <si>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</si>
  <si>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</si>
  <si>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</si>
  <si>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</si>
  <si>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</si>
  <si>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</si>
  <si>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</si>
  <si>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</si>
  <si>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</si>
  <si>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</si>
  <si>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</si>
  <si>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</si>
  <si>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</si>
  <si>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</si>
  <si>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</si>
  <si>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</si>
  <si>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</si>
  <si>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</si>
  <si>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</si>
  <si>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</si>
  <si>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</si>
  <si>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</si>
  <si>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</si>
  <si>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</si>
  <si>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</si>
  <si>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</si>
  <si>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</si>
  <si>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</si>
  <si>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</si>
  <si>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</si>
  <si>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</si>
  <si>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</si>
  <si>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</si>
  <si>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</si>
  <si>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</si>
  <si>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</si>
  <si>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</si>
  <si>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</si>
  <si>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</si>
  <si>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</si>
  <si>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</si>
  <si>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</si>
  <si>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</si>
  <si>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</si>
  <si>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</si>
  <si>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</si>
  <si>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</si>
  <si>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</si>
  <si>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</si>
  <si>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</si>
  <si>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</si>
  <si>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</si>
  <si>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</si>
  <si>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</si>
  <si>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</si>
  <si>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</si>
  <si>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</si>
  <si>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</si>
  <si>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</si>
  <si>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</si>
  <si>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</si>
  <si>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</si>
  <si>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</si>
  <si>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</si>
  <si>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</si>
  <si>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</si>
  <si>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</si>
  <si>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</si>
  <si>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</si>
  <si>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</si>
  <si>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</si>
  <si>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</si>
  <si>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</si>
  <si>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</si>
  <si>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</si>
  <si>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</si>
  <si>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</si>
  <si>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</si>
  <si>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</si>
  <si>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</si>
  <si>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</si>
  <si>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</si>
  <si>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</si>
  <si>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</si>
  <si>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</si>
  <si>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</si>
  <si>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</si>
  <si>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</si>
  <si>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</si>
  <si>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</si>
  <si>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</si>
  <si>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</si>
  <si>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</si>
  <si>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</si>
  <si>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</si>
  <si>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</si>
  <si>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</si>
  <si>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</si>
  <si>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</si>
  <si>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</si>
  <si>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</si>
  <si>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</si>
  <si>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</si>
  <si>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</si>
  <si>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</si>
  <si>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</si>
  <si>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</si>
  <si>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</si>
  <si>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</si>
  <si>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</si>
  <si>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</si>
  <si>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</si>
  <si>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</si>
  <si>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</si>
  <si>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</si>
  <si>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</si>
  <si>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</si>
  <si>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</si>
  <si>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</si>
  <si>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</si>
  <si>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</si>
  <si>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</si>
  <si>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</si>
  <si>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</si>
  <si>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</si>
  <si>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</si>
  <si>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</si>
  <si>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</si>
  <si>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</si>
  <si>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</si>
  <si>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</si>
  <si>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</si>
  <si>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</si>
  <si>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</si>
  <si>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</si>
  <si>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</si>
  <si>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</si>
  <si>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</si>
  <si>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</si>
  <si>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</si>
  <si>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</si>
  <si>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</si>
  <si>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</si>
  <si>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</si>
  <si>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</si>
  <si>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</si>
  <si>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</si>
  <si>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</si>
  <si>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</si>
  <si>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</si>
  <si>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</si>
  <si>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</si>
  <si>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</si>
  <si>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</si>
  <si>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</si>
  <si>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</si>
  <si>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</si>
  <si>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</si>
  <si>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</si>
  <si>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</si>
  <si>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</si>
  <si>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</si>
  <si>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</si>
  <si>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</si>
  <si>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</si>
  <si>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</si>
  <si>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</si>
  <si>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</si>
  <si>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</si>
  <si>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</si>
  <si>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</si>
  <si>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</si>
  <si>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</si>
  <si>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</si>
  <si>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</si>
  <si>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</si>
  <si>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</si>
  <si>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</si>
  <si>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</si>
  <si>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</si>
  <si>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</si>
  <si>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</si>
  <si>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</si>
  <si>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</si>
  <si>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</si>
  <si>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</si>
  <si>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</si>
  <si>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</si>
  <si>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</si>
  <si>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</si>
  <si>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</si>
  <si>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</si>
  <si>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</si>
  <si>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</si>
  <si>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</si>
  <si>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</si>
  <si>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</si>
  <si>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</si>
  <si>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</si>
  <si>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</si>
  <si>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</si>
  <si>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</si>
  <si>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</si>
  <si>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</si>
  <si>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</si>
  <si>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</si>
  <si>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</si>
  <si>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</si>
  <si>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</si>
  <si>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</si>
  <si>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</si>
  <si>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</si>
  <si>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</si>
  <si>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</si>
  <si>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</si>
  <si>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</si>
  <si>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</si>
  <si>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</si>
  <si>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</si>
  <si>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</si>
  <si>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</si>
  <si>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</si>
  <si>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</si>
  <si>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</si>
  <si>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</si>
  <si>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</si>
  <si>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</si>
  <si>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</si>
  <si>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</si>
  <si>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</si>
  <si>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</si>
  <si>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</si>
  <si>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</si>
  <si>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</si>
  <si>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</si>
  <si>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</si>
  <si>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</si>
  <si>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</si>
  <si>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</si>
  <si>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</si>
  <si>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</si>
  <si>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</si>
  <si>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</si>
  <si>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</si>
  <si>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</si>
  <si>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</si>
  <si>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</si>
  <si>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</si>
  <si>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</si>
  <si>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</si>
  <si>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</si>
  <si>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</si>
  <si>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</si>
  <si>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</si>
  <si>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</si>
  <si>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</si>
  <si>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</si>
  <si>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</si>
  <si>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</si>
  <si>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</si>
  <si>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</si>
  <si>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</si>
  <si>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</si>
  <si>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</si>
  <si>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</si>
  <si>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</si>
  <si>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</si>
  <si>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</si>
  <si>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</si>
  <si>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</si>
  <si>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</si>
  <si>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</si>
  <si>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</si>
  <si>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</si>
  <si>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</si>
  <si>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</si>
  <si>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</si>
  <si>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</si>
  <si>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</si>
  <si>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</si>
  <si>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</si>
  <si>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</si>
  <si>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</si>
  <si>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</si>
  <si>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</si>
  <si>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</si>
  <si>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</si>
  <si>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</si>
  <si>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</si>
  <si>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</si>
  <si>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</si>
  <si>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</si>
  <si>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</si>
  <si>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</si>
  <si>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</si>
  <si>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</si>
  <si>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</si>
  <si>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</si>
  <si>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</si>
  <si>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</si>
  <si>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</si>
  <si>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</si>
  <si>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</si>
  <si>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</si>
  <si>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</si>
  <si>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</si>
  <si>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</si>
  <si>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</si>
  <si>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</si>
  <si>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</si>
  <si>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</si>
  <si>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</si>
  <si>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</si>
  <si>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</si>
  <si>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</si>
  <si>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</si>
  <si>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</si>
  <si>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</si>
  <si>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</si>
  <si>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</si>
  <si>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</si>
  <si>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</si>
  <si>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</si>
  <si>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</si>
  <si>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</si>
  <si>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</si>
  <si>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</si>
  <si>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</si>
  <si>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</si>
  <si>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</si>
  <si>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</si>
  <si>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</si>
  <si>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</si>
  <si>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</si>
  <si>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</si>
  <si>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</si>
  <si>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</si>
  <si>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</si>
  <si>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</si>
  <si>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</si>
  <si>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</si>
  <si>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</si>
  <si>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</si>
  <si>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</si>
  <si>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</si>
  <si>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</si>
  <si>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</si>
  <si>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</si>
  <si>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</si>
  <si>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</si>
  <si>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</si>
  <si>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</si>
  <si>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</si>
  <si>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</si>
  <si>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</si>
  <si>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</si>
  <si>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</si>
  <si>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</si>
  <si>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</si>
  <si>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</si>
  <si>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</si>
  <si>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</si>
  <si>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</si>
  <si>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</si>
  <si>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</si>
  <si>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</si>
  <si>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</si>
  <si>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</si>
  <si>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</si>
  <si>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</si>
  <si>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</si>
  <si>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</si>
  <si>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</si>
  <si>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</si>
  <si>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</si>
  <si>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</si>
  <si>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</si>
  <si>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</si>
  <si>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</si>
  <si>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</si>
  <si>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</si>
  <si>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</si>
  <si>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</si>
  <si>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</si>
  <si>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</si>
  <si>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</si>
  <si>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</si>
  <si>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</si>
  <si>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</si>
  <si>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</si>
  <si>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</si>
  <si>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</si>
  <si>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</si>
  <si>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</si>
  <si>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</si>
  <si>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</si>
  <si>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</si>
  <si>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</si>
  <si>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</si>
  <si>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</si>
  <si>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</si>
  <si>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</si>
  <si>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</si>
  <si>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</si>
  <si>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</si>
  <si>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</si>
  <si>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</si>
  <si>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</si>
  <si>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</si>
  <si>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</si>
  <si>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</si>
  <si>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</si>
  <si>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</si>
  <si>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</si>
  <si>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</si>
  <si>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</si>
  <si>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</si>
  <si>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</si>
  <si>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</si>
  <si>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</si>
  <si>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</si>
  <si>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</si>
  <si>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</si>
  <si>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</si>
  <si>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</si>
  <si>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</si>
  <si>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</si>
  <si>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</si>
  <si>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</si>
  <si>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</si>
  <si>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</si>
  <si>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</si>
  <si>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</si>
  <si>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</si>
  <si>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</si>
  <si>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</si>
  <si>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</si>
  <si>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</si>
  <si>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</si>
  <si>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</si>
  <si>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</si>
  <si>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</si>
  <si>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</si>
  <si>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</si>
  <si>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</si>
  <si>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</si>
  <si>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</si>
  <si>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</si>
  <si>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</si>
  <si>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</si>
  <si>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</si>
  <si>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</si>
  <si>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</si>
  <si>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</si>
  <si>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</si>
  <si>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</si>
  <si>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</si>
  <si>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</si>
  <si>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</si>
  <si>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</si>
  <si>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</si>
  <si>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</si>
  <si>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</si>
  <si>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</si>
  <si>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</si>
  <si>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</si>
  <si>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</si>
  <si>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</si>
  <si>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</si>
  <si>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</si>
  <si>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</si>
  <si>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</si>
  <si>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</si>
  <si>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</si>
  <si>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</si>
  <si>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</si>
  <si>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</si>
  <si>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</si>
  <si>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</si>
  <si>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</si>
  <si>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</si>
  <si>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</si>
  <si>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</si>
  <si>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</si>
  <si>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</si>
  <si>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</si>
  <si>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</si>
  <si>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</si>
  <si>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</si>
  <si>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</si>
  <si>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</si>
  <si>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</si>
  <si>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</si>
  <si>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</si>
  <si>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</si>
  <si>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</si>
  <si>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</si>
  <si>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</si>
  <si>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</si>
  <si>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</si>
  <si>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</si>
  <si>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</si>
  <si>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</si>
  <si>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</si>
  <si>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</si>
  <si>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</si>
  <si>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</si>
  <si>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</si>
  <si>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</si>
  <si>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</si>
  <si>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</si>
  <si>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</si>
  <si>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</si>
  <si>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</si>
  <si>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</si>
  <si>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</si>
  <si>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</si>
  <si>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</si>
  <si>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</si>
  <si>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</si>
  <si>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</si>
  <si>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</si>
  <si>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</si>
  <si>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</si>
  <si>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</si>
  <si>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</si>
  <si>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</si>
  <si>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</si>
  <si>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</si>
  <si>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</si>
  <si>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</si>
  <si>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</si>
  <si>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</si>
  <si>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</si>
  <si>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</si>
  <si>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</si>
  <si>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</si>
  <si>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</si>
  <si>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</si>
  <si>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</si>
  <si>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</si>
  <si>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</si>
  <si>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</si>
  <si>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</si>
  <si>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</si>
  <si>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</si>
  <si>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</si>
  <si>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</si>
  <si>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</si>
  <si>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</si>
  <si>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</si>
  <si>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</si>
  <si>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</si>
  <si>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</si>
  <si>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</si>
  <si>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</si>
  <si>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</si>
  <si>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</si>
  <si>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</si>
  <si>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</si>
  <si>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</si>
  <si>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</si>
  <si>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</si>
  <si>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</si>
  <si>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</si>
  <si>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</si>
  <si>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</si>
  <si>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</si>
  <si>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</si>
  <si>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</si>
  <si>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</si>
  <si>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</si>
  <si>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</si>
  <si>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</si>
  <si>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</si>
  <si>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</si>
  <si>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</si>
  <si>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</si>
  <si>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</si>
  <si>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</si>
  <si>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</si>
  <si>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</si>
  <si>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</si>
  <si>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</si>
  <si>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</si>
  <si>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</si>
  <si>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</si>
  <si>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</si>
  <si>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</si>
  <si>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</si>
  <si>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</si>
  <si>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</si>
  <si>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</si>
  <si>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</si>
  <si>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</si>
  <si>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</si>
  <si>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</si>
  <si>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</si>
  <si>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</si>
  <si>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</si>
  <si>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</si>
  <si>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</si>
  <si>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</si>
  <si>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</si>
  <si>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</si>
  <si>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</si>
  <si>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</si>
  <si>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</si>
  <si>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</si>
  <si>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</si>
  <si>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</si>
  <si>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</si>
  <si>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</si>
  <si>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</si>
  <si>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</si>
  <si>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</si>
  <si>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</si>
  <si>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</si>
  <si>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</si>
  <si>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</si>
  <si>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</si>
  <si>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</si>
  <si>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</si>
  <si>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</si>
  <si>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</si>
  <si>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</si>
  <si>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</si>
  <si>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</si>
  <si>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</si>
  <si>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</si>
  <si>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</si>
  <si>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</si>
  <si>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</si>
  <si>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</si>
  <si>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</si>
  <si>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</si>
  <si>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</si>
  <si>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</si>
  <si>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</si>
  <si>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</si>
  <si>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</si>
  <si>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</si>
  <si>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</si>
  <si>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</si>
  <si>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</si>
  <si>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</si>
  <si>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</si>
  <si>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</si>
  <si>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</si>
  <si>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</si>
  <si>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</si>
  <si>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</si>
  <si>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</si>
  <si>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</si>
  <si>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</si>
  <si>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</si>
  <si>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</si>
  <si>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</si>
  <si>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</si>
  <si>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</si>
  <si>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</si>
  <si>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</si>
  <si>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</si>
  <si>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</si>
  <si>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</si>
  <si>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</si>
  <si>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</si>
  <si>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</si>
  <si>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</si>
  <si>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</si>
  <si>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</si>
  <si>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</si>
  <si>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</si>
  <si>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</si>
  <si>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</si>
  <si>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</si>
  <si>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</si>
  <si>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</si>
  <si>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</si>
  <si>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</si>
  <si>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</si>
  <si>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</si>
  <si>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</si>
  <si>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</si>
  <si>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</si>
  <si>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</si>
  <si>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</si>
  <si>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</si>
  <si>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</si>
  <si>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</si>
  <si>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</si>
  <si>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</si>
  <si>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</si>
  <si>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</si>
  <si>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</si>
  <si>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</si>
  <si>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</si>
  <si>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</si>
  <si>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</si>
  <si>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</si>
  <si>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</si>
  <si>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</si>
  <si>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</si>
  <si>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</si>
  <si>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</si>
  <si>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</si>
  <si>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</si>
  <si>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</si>
  <si>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</si>
  <si>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</si>
  <si>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</si>
  <si>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</si>
  <si>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</si>
  <si>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</si>
  <si>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</si>
  <si>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</si>
  <si>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</si>
  <si>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</si>
  <si>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</si>
  <si>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</si>
  <si>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</si>
  <si>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</si>
  <si>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</si>
  <si>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</si>
  <si>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</si>
  <si>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</si>
  <si>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</si>
  <si>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</si>
  <si>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</si>
  <si>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</si>
  <si>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</si>
  <si>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</si>
  <si>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</si>
  <si>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</si>
  <si>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</si>
  <si>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</si>
  <si>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</si>
  <si>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</si>
  <si>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</si>
  <si>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</si>
  <si>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</si>
  <si>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</si>
  <si>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</si>
  <si>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</si>
  <si>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</si>
  <si>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</si>
  <si>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</si>
  <si>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</si>
  <si>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</si>
  <si>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</si>
  <si>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</si>
  <si>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</si>
  <si>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</si>
  <si>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</si>
  <si>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</si>
  <si>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</si>
  <si>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</si>
  <si>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</si>
  <si>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</si>
  <si>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</si>
  <si>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</si>
  <si>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</si>
  <si>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</si>
  <si>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</si>
  <si>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</si>
  <si>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</si>
  <si>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</si>
  <si>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</si>
  <si>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</si>
  <si>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</si>
  <si>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</si>
  <si>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</si>
  <si>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</si>
  <si>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</si>
  <si>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</si>
  <si>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</si>
  <si>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</si>
  <si>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</si>
  <si>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</si>
  <si>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</si>
  <si>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</si>
  <si>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</si>
  <si>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</si>
  <si>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</si>
  <si>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</si>
  <si>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</si>
  <si>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</si>
  <si>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</si>
  <si>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</si>
  <si>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</si>
  <si>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</si>
  <si>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</si>
  <si>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</si>
  <si>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</si>
  <si>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</si>
  <si>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</si>
  <si>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</si>
  <si>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</si>
  <si>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</si>
  <si>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</si>
  <si>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</si>
  <si>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</si>
  <si>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</si>
  <si>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</si>
  <si>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</si>
  <si>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</si>
  <si>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</si>
  <si>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</si>
  <si>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</si>
  <si>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</si>
  <si>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</si>
  <si>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</si>
  <si>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</si>
  <si>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</si>
  <si>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</si>
  <si>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</si>
  <si>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</si>
  <si>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</si>
  <si>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</si>
  <si>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</si>
  <si>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</si>
  <si>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</si>
  <si>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</si>
  <si>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</si>
  <si>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</si>
  <si>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</si>
  <si>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</si>
  <si>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</si>
  <si>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</si>
  <si>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</si>
  <si>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</si>
  <si>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</si>
  <si>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</si>
  <si>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</si>
  <si>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</si>
  <si>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</si>
  <si>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</si>
  <si>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</si>
  <si>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</si>
  <si>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</si>
  <si>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</si>
  <si>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</si>
  <si>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</si>
  <si>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</si>
  <si>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</si>
  <si>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</si>
  <si>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</si>
  <si>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</si>
  <si>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</si>
  <si>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</si>
  <si>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</si>
  <si>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</si>
  <si>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</si>
  <si>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</si>
  <si>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</si>
  <si>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</si>
  <si>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</si>
  <si>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</si>
  <si>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</si>
  <si>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</si>
  <si>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</si>
  <si>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</si>
  <si>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</si>
  <si>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</si>
  <si>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</si>
  <si>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</si>
  <si>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</si>
  <si>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</si>
  <si>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</si>
  <si>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</si>
  <si>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</si>
  <si>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</si>
  <si>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</si>
  <si>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</si>
  <si>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</si>
  <si>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</si>
  <si>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</si>
  <si>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</si>
  <si>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</si>
  <si>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</si>
  <si>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</si>
  <si>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</si>
  <si>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</si>
  <si>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</si>
  <si>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</si>
  <si>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</si>
  <si>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</si>
  <si>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</si>
  <si>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</si>
  <si>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</si>
  <si>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</si>
  <si>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</si>
  <si>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</si>
  <si>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</si>
  <si>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</si>
  <si>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</si>
  <si>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</si>
  <si>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</si>
  <si>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</si>
  <si>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</si>
  <si>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</si>
  <si>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</si>
  <si>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</si>
  <si>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</si>
  <si>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</si>
  <si>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</si>
  <si>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</si>
  <si>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</si>
  <si>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</si>
  <si>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</si>
  <si>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</si>
  <si>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</si>
  <si>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</si>
  <si>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</si>
  <si>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</si>
  <si>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</si>
  <si>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</si>
  <si>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</si>
  <si>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</si>
  <si>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</si>
  <si>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</si>
  <si>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</si>
  <si>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</si>
  <si>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</si>
  <si>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</si>
  <si>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</si>
  <si>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</si>
  <si>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</si>
  <si>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</si>
  <si>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</si>
  <si>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</si>
  <si>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</si>
  <si>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</si>
  <si>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</si>
  <si>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</si>
  <si>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</si>
  <si>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</si>
  <si>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</si>
  <si>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</si>
  <si>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</si>
  <si>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</si>
  <si>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</si>
  <si>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</si>
  <si>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</si>
  <si>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</si>
  <si>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</si>
  <si>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</si>
  <si>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</si>
  <si>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</si>
  <si>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</si>
  <si>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</si>
  <si>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</si>
  <si>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</si>
  <si>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</si>
  <si>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</si>
  <si>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</si>
  <si>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</si>
  <si>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</si>
  <si>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</si>
  <si>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</si>
  <si>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</si>
  <si>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</si>
  <si>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</si>
  <si>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</si>
  <si>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</si>
  <si>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</si>
  <si>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</si>
  <si>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</si>
  <si>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</si>
  <si>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</si>
  <si>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</si>
  <si>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</si>
  <si>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</si>
  <si>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</si>
  <si>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</si>
  <si>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</si>
  <si>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</si>
  <si>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</si>
  <si>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</si>
  <si>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</si>
  <si>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</si>
  <si>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</si>
  <si>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</si>
  <si>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</si>
  <si>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</si>
  <si>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</si>
  <si>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</si>
  <si>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</si>
  <si>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</si>
  <si>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</si>
  <si>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</si>
  <si>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</si>
  <si>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</si>
  <si>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</si>
  <si>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</si>
  <si>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</si>
  <si>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</si>
  <si>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</si>
  <si>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</si>
  <si>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</si>
  <si>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</si>
  <si>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</si>
  <si>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</si>
  <si>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</si>
  <si>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</si>
  <si>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</si>
  <si>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</si>
  <si>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</si>
  <si>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</si>
  <si>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</si>
  <si>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</si>
  <si>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</si>
  <si>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</si>
  <si>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</si>
  <si>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</si>
  <si>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</si>
  <si>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</si>
  <si>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</si>
  <si>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</si>
  <si>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</si>
  <si>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</si>
  <si>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</si>
  <si>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</si>
  <si>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</si>
  <si>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</si>
  <si>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</si>
  <si>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</si>
  <si>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</si>
  <si>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</si>
  <si>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</si>
  <si>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</si>
  <si>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</si>
  <si>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</si>
  <si>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</si>
  <si>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</si>
  <si>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</si>
  <si>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</si>
  <si>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</si>
  <si>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</si>
  <si>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</si>
  <si>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</si>
  <si>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</si>
  <si>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</si>
  <si>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</si>
  <si>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</si>
  <si>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</si>
  <si>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</si>
  <si>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</si>
  <si>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</si>
  <si>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</si>
  <si>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</si>
  <si>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</si>
  <si>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</si>
  <si>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</si>
  <si>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</si>
  <si>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</si>
  <si>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</si>
  <si>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</si>
  <si>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</si>
  <si>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</si>
  <si>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</si>
  <si>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</si>
  <si>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</si>
  <si>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</si>
  <si>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</si>
  <si>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</si>
  <si>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</si>
  <si>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</si>
  <si>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</si>
  <si>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</si>
  <si>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</si>
  <si>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</si>
  <si>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</si>
  <si>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</si>
  <si>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</si>
  <si>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</si>
  <si>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</si>
  <si>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</si>
  <si>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</si>
  <si>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</si>
  <si>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</si>
  <si>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</si>
  <si>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</si>
  <si>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</si>
  <si>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</si>
  <si>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</si>
  <si>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</si>
  <si>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</si>
  <si>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</si>
  <si>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</si>
  <si>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</si>
  <si>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</si>
  <si>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</si>
  <si>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</si>
  <si>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</si>
  <si>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</si>
  <si>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</si>
  <si>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</si>
  <si>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</si>
  <si>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</si>
  <si>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</si>
  <si>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</si>
  <si>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</si>
  <si>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</si>
  <si>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</si>
  <si>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</si>
  <si>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</si>
  <si>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</si>
  <si>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</si>
  <si>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</si>
  <si>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</si>
  <si>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</si>
  <si>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</si>
  <si>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</si>
  <si>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</si>
  <si>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</si>
  <si>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</si>
  <si>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</si>
  <si>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</si>
  <si>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</si>
  <si>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</si>
  <si>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</si>
  <si>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</si>
  <si>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</si>
  <si>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</si>
  <si>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</si>
  <si>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</si>
  <si>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</si>
  <si>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</si>
  <si>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</si>
  <si>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</si>
  <si>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</si>
  <si>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</si>
  <si>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</si>
  <si>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</si>
  <si>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</si>
  <si>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</si>
  <si>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</si>
  <si>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</si>
  <si>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</si>
  <si>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</si>
  <si>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</si>
  <si>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</si>
  <si>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</si>
  <si>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</si>
  <si>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</si>
  <si>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</si>
  <si>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</si>
  <si>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</si>
  <si>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</si>
  <si>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</si>
  <si>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</si>
  <si>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</si>
  <si>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</si>
  <si>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</si>
  <si>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</si>
  <si>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</si>
  <si>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</si>
  <si>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</si>
  <si>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</si>
  <si>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</si>
  <si>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</si>
  <si>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</si>
  <si>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</si>
  <si>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</si>
  <si>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</si>
  <si>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</si>
  <si>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</si>
  <si>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</si>
  <si>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</si>
  <si>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</si>
  <si>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</si>
  <si>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</si>
  <si>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</si>
  <si>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</si>
  <si>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</si>
  <si>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</si>
  <si>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</si>
  <si>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</si>
  <si>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</si>
  <si>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</si>
  <si>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</si>
  <si>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</si>
  <si>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</si>
  <si>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</si>
  <si>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</si>
  <si>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</si>
  <si>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</si>
  <si>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</si>
  <si>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</si>
  <si>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</si>
  <si>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</si>
  <si>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</si>
  <si>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</si>
  <si>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</si>
  <si>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</si>
  <si>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</si>
  <si>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</si>
  <si>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</si>
  <si>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</si>
  <si>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</si>
  <si>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</si>
  <si>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</si>
  <si>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</si>
  <si>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</si>
  <si>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</si>
  <si>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</si>
  <si>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</si>
  <si>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</si>
  <si>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</si>
  <si>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</si>
  <si>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</si>
  <si>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</si>
  <si>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</si>
  <si>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</si>
  <si>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</si>
  <si>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</si>
  <si>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</si>
  <si>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</si>
  <si>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</si>
  <si>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</si>
  <si>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</si>
  <si>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</si>
  <si>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</si>
  <si>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</si>
  <si>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</si>
  <si>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</si>
  <si>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</si>
  <si>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</si>
  <si>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</si>
  <si>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</si>
  <si>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</si>
  <si>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</si>
  <si>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</si>
  <si>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</si>
  <si>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</si>
  <si>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</si>
  <si>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</si>
  <si>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</si>
  <si>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</si>
  <si>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</si>
  <si>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</si>
  <si>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</si>
  <si>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</si>
  <si>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</si>
  <si>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</si>
  <si>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</si>
  <si>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</si>
  <si>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</si>
  <si>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</si>
  <si>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</si>
  <si>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</si>
  <si>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</si>
  <si>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</si>
  <si>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</si>
  <si>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</si>
  <si>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</si>
  <si>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</si>
  <si>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</si>
  <si>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</si>
  <si>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</si>
  <si>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</si>
  <si>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</si>
  <si>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</si>
  <si>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</si>
  <si>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</si>
  <si>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</si>
  <si>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</si>
  <si>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</si>
  <si>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</si>
  <si>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</si>
  <si>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</si>
  <si>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</si>
  <si>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</si>
  <si>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</si>
  <si>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</si>
  <si>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</si>
  <si>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</si>
  <si>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</si>
  <si>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</si>
  <si>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</si>
  <si>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</si>
  <si>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</si>
  <si>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</si>
  <si>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</si>
  <si>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</si>
  <si>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</si>
  <si>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</si>
  <si>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</si>
  <si>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</si>
  <si>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</si>
  <si>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</si>
  <si>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</si>
  <si>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</si>
  <si>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</si>
  <si>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</si>
  <si>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</si>
  <si>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</si>
  <si>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</si>
  <si>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</si>
  <si>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</si>
  <si>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</si>
  <si>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</si>
  <si>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</si>
  <si>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</si>
  <si>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</si>
  <si>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</si>
  <si>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</si>
  <si>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</si>
  <si>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</si>
  <si>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</si>
  <si>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</si>
  <si>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</si>
  <si>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</si>
  <si>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</si>
  <si>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</si>
  <si>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</si>
  <si>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</si>
  <si>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</si>
  <si>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</si>
  <si>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</si>
  <si>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</si>
  <si>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</si>
  <si>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</si>
  <si>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</si>
  <si>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</si>
  <si>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</si>
  <si>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</si>
  <si>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</si>
  <si>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</si>
  <si>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</si>
  <si>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</si>
  <si>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</si>
  <si>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</si>
  <si>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</si>
  <si>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</si>
  <si>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</si>
  <si>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</si>
  <si>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</si>
  <si>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</si>
  <si>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</si>
  <si>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</si>
  <si>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</si>
  <si>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</si>
  <si>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</si>
  <si>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</si>
  <si>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</si>
  <si>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</si>
  <si>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</si>
  <si>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</si>
  <si>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</si>
  <si>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</si>
  <si>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</si>
  <si>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</si>
  <si>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</si>
  <si>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</si>
  <si>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</si>
  <si>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</si>
  <si>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</si>
  <si>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</si>
  <si>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</si>
  <si>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</si>
  <si>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</si>
  <si>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</si>
  <si>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</si>
  <si>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</si>
  <si>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</si>
  <si>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</si>
  <si>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</si>
  <si>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</si>
  <si>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</si>
  <si>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</si>
  <si>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</si>
  <si>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</si>
  <si>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</si>
  <si>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</si>
  <si>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</si>
  <si>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</si>
  <si>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</si>
  <si>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</si>
  <si>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</si>
  <si>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</si>
  <si>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</si>
  <si>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</si>
  <si>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</si>
  <si>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</si>
  <si>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</si>
  <si>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</si>
  <si>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</si>
  <si>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</si>
  <si>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</si>
  <si>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</si>
  <si>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</si>
  <si>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</si>
  <si>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</si>
  <si>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</si>
  <si>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</si>
  <si>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</si>
  <si>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</si>
  <si>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</si>
  <si>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</si>
  <si>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</si>
  <si>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</si>
  <si>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</si>
  <si>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</si>
  <si>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</si>
  <si>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</si>
  <si>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</si>
  <si>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</si>
  <si>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</si>
  <si>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</si>
  <si>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</si>
  <si>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</si>
  <si>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</si>
  <si>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</si>
  <si>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</si>
  <si>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</si>
  <si>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</si>
  <si>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</si>
  <si>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</si>
  <si>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</si>
  <si>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</si>
  <si>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</si>
  <si>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</si>
  <si>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</si>
  <si>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</si>
  <si>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</si>
  <si>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</si>
  <si>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</si>
  <si>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</si>
  <si>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</si>
  <si>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</si>
  <si>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</si>
  <si>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</si>
  <si>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</si>
  <si>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</si>
  <si>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</si>
  <si>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</si>
  <si>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</si>
  <si>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</si>
  <si>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</si>
  <si>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</si>
  <si>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</si>
  <si>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</si>
  <si>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</si>
  <si>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</si>
  <si>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</si>
  <si>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</si>
  <si>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</si>
  <si>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</si>
  <si>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</si>
  <si>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</si>
  <si>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</si>
  <si>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</si>
  <si>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</si>
  <si>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</si>
  <si>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</si>
  <si>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</si>
  <si>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</si>
  <si>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</si>
  <si>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</si>
  <si>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</si>
  <si>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</si>
  <si>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</si>
  <si>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</si>
  <si>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</si>
  <si>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</si>
  <si>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</si>
  <si>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</si>
  <si>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</si>
  <si>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</si>
  <si>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</si>
  <si>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</si>
  <si>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</si>
  <si>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</si>
  <si>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</si>
  <si>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</si>
  <si>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</si>
  <si>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</si>
  <si>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</si>
  <si>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</si>
  <si>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</si>
  <si>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</si>
  <si>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</si>
  <si>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</si>
  <si>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</si>
  <si>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</si>
  <si>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</si>
  <si>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</si>
  <si>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</si>
  <si>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</si>
  <si>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</si>
  <si>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</si>
  <si>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</si>
  <si>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</si>
  <si>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</si>
  <si>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</si>
  <si>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</si>
  <si>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</si>
  <si>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</si>
  <si>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</si>
  <si>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</si>
  <si>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</si>
  <si>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</si>
  <si>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</si>
  <si>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</si>
  <si>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</si>
  <si>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</si>
  <si>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</si>
  <si>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</si>
  <si>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</si>
  <si>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</si>
  <si>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</si>
  <si>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</si>
  <si>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</si>
  <si>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</si>
  <si>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</si>
  <si>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</si>
  <si>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</si>
  <si>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</si>
  <si>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</si>
  <si>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</si>
  <si>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</si>
  <si>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</si>
  <si>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</si>
  <si>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</si>
  <si>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</si>
  <si>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</si>
  <si>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</si>
  <si>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</si>
  <si>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</si>
  <si>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</si>
  <si>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</si>
  <si>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</si>
  <si>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</si>
  <si>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</si>
  <si>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</si>
  <si>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</si>
  <si>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</si>
  <si>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</si>
  <si>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</si>
  <si>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</si>
  <si>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</si>
  <si>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</si>
  <si>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</si>
  <si>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</si>
  <si>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</si>
  <si>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</si>
  <si>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</si>
  <si>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</si>
  <si>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</si>
  <si>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</si>
  <si>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</si>
  <si>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</si>
  <si>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</si>
  <si>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</si>
  <si>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</si>
  <si>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</si>
  <si>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</si>
  <si>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</si>
  <si>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</si>
  <si>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</si>
  <si>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</si>
  <si>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</si>
  <si>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</si>
  <si>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</si>
  <si>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</si>
  <si>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</si>
  <si>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</si>
  <si>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</si>
  <si>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</si>
  <si>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</si>
  <si>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</si>
  <si>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</si>
  <si>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</si>
  <si>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</si>
  <si>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</si>
  <si>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</si>
  <si>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</si>
  <si>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</si>
  <si>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</si>
  <si>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</si>
  <si>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</si>
  <si>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</si>
  <si>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</si>
  <si>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</si>
  <si>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</si>
  <si>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</si>
  <si>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</si>
  <si>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</si>
  <si>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</si>
  <si>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</si>
  <si>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</si>
  <si>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</si>
  <si>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</si>
  <si>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</si>
  <si>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</si>
  <si>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</si>
  <si>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</si>
  <si>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</si>
  <si>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</si>
  <si>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</si>
  <si>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</si>
  <si>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</si>
  <si>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</si>
  <si>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</si>
  <si>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</si>
  <si>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</si>
  <si>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</si>
  <si>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</si>
  <si>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</si>
  <si>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</si>
  <si>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</si>
  <si>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</si>
  <si>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</si>
  <si>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</si>
  <si>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</si>
  <si>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</si>
  <si>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</si>
  <si>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</si>
  <si>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</si>
  <si>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</si>
  <si>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</si>
  <si>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</si>
  <si>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</si>
  <si>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</si>
  <si>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</si>
  <si>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</si>
  <si>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</si>
  <si>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</si>
  <si>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</si>
  <si>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</si>
  <si>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</si>
  <si>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</si>
  <si>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</si>
  <si>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</si>
  <si>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</si>
  <si>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</si>
  <si>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</si>
  <si>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</si>
  <si>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</si>
  <si>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</si>
  <si>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</si>
  <si>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</si>
  <si>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</si>
  <si>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</si>
  <si>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</si>
  <si>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</si>
  <si>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</si>
  <si>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</si>
  <si>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</si>
  <si>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</si>
  <si>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</si>
  <si>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</si>
  <si>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</si>
  <si>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</si>
  <si>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</si>
  <si>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</si>
  <si>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</si>
  <si>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</si>
  <si>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</si>
  <si>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</si>
  <si>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</si>
  <si>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</si>
  <si>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</si>
  <si>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</si>
  <si>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</si>
  <si>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</si>
  <si>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</si>
  <si>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</si>
  <si>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</si>
  <si>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</si>
  <si>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</si>
  <si>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</si>
  <si>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</si>
  <si>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</si>
  <si>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</si>
  <si>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</si>
  <si>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</si>
  <si>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</si>
  <si>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</si>
  <si>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</si>
  <si>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</si>
  <si>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</si>
  <si>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</si>
  <si>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</si>
  <si>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</si>
  <si>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</si>
  <si>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</si>
  <si>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</si>
  <si>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</si>
  <si>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</si>
  <si>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</si>
  <si>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</si>
  <si>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</si>
  <si>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</si>
  <si>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</si>
  <si>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</si>
  <si>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</si>
  <si>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</si>
  <si>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</si>
  <si>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</si>
  <si>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</si>
  <si>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</si>
  <si>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</si>
  <si>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</si>
  <si>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</si>
  <si>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</si>
  <si>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</si>
  <si>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</si>
  <si>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</si>
  <si>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</si>
  <si>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</si>
  <si>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</si>
  <si>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</si>
  <si>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</si>
  <si>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</si>
  <si>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</si>
  <si>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</si>
  <si>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</si>
  <si>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</si>
  <si>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</si>
  <si>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</si>
  <si>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</si>
  <si>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</si>
  <si>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</si>
  <si>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</si>
  <si>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</si>
  <si>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</si>
  <si>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</si>
  <si>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</si>
  <si>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</si>
  <si>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</si>
  <si>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</si>
  <si>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</si>
  <si>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</si>
  <si>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</si>
  <si>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</si>
  <si>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</si>
  <si>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</si>
  <si>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</si>
  <si>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</si>
  <si>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</si>
  <si>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</si>
  <si>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</si>
  <si>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</si>
  <si>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</si>
  <si>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</si>
  <si>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</si>
  <si>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</si>
  <si>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</si>
  <si>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</si>
  <si>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</si>
  <si>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</si>
  <si>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</si>
  <si>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</si>
  <si>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</si>
  <si>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</si>
  <si>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</si>
  <si>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</si>
  <si>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</si>
  <si>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</si>
  <si>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</si>
  <si>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</si>
  <si>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</si>
  <si>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</si>
  <si>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</si>
  <si>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</si>
  <si>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</si>
  <si>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</si>
  <si>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</si>
  <si>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</si>
  <si>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</si>
  <si>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</si>
  <si>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</si>
  <si>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</si>
  <si>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</si>
  <si>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</si>
  <si>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</si>
  <si>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</si>
  <si>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</si>
  <si>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</si>
  <si>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</si>
  <si>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</si>
  <si>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</si>
  <si>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</si>
  <si>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</si>
  <si>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</si>
  <si>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</si>
  <si>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</si>
  <si>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</si>
  <si>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</si>
  <si>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</si>
  <si>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</si>
  <si>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</si>
  <si>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</si>
  <si>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</si>
  <si>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</si>
  <si>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</si>
  <si>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</si>
  <si>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</si>
  <si>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</si>
  <si>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</si>
  <si>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</si>
  <si>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</si>
  <si>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</si>
  <si>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</si>
  <si>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</si>
  <si>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</si>
  <si>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</si>
  <si>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</si>
  <si>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</si>
  <si>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</si>
  <si>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</si>
  <si>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</si>
  <si>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</si>
  <si>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</si>
  <si>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</si>
  <si>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</si>
  <si>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</si>
  <si>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</si>
  <si>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</si>
  <si>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</si>
  <si>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</si>
  <si>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</si>
  <si>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</si>
  <si>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</si>
  <si>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</si>
  <si>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</si>
  <si>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</si>
  <si>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</si>
  <si>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</si>
  <si>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</si>
  <si>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</si>
  <si>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</si>
  <si>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</si>
  <si>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</si>
  <si>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</si>
  <si>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</si>
  <si>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</si>
  <si>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</si>
  <si>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</si>
  <si>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</si>
  <si>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</si>
  <si>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</si>
  <si>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</si>
  <si>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</si>
  <si>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</si>
  <si>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</si>
  <si>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</si>
  <si>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</si>
  <si>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</si>
  <si>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</si>
  <si>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</si>
  <si>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</si>
  <si>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</si>
  <si>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</si>
  <si>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</si>
  <si>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</si>
  <si>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</si>
  <si>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</si>
  <si>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</si>
  <si>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</si>
  <si>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</si>
  <si>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</si>
  <si>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</si>
  <si>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</si>
  <si>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</si>
  <si>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</si>
  <si>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</si>
  <si>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</si>
  <si>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</si>
  <si>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</si>
  <si>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</si>
  <si>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</si>
  <si>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</si>
  <si>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</si>
  <si>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</si>
  <si>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</si>
  <si>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</si>
  <si>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</si>
  <si>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</si>
  <si>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</si>
  <si>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</si>
  <si>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</si>
  <si>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</si>
  <si>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</si>
  <si>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</si>
  <si>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</si>
  <si>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</si>
  <si>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</si>
  <si>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</si>
  <si>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</si>
  <si>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</si>
  <si>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</si>
  <si>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</si>
  <si>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</si>
  <si>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</si>
  <si>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</si>
  <si>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</si>
  <si>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</si>
  <si>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</si>
  <si>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</si>
  <si>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</si>
  <si>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</si>
  <si>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</si>
  <si>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</si>
  <si>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</si>
  <si>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</si>
  <si>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</si>
  <si>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</si>
  <si>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</si>
  <si>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</si>
  <si>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</si>
  <si>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</si>
  <si>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</si>
  <si>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</si>
  <si>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</si>
  <si>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</si>
  <si>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</si>
  <si>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</si>
  <si>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</si>
  <si>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</si>
  <si>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</si>
  <si>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</si>
  <si>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</si>
  <si>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</si>
  <si>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</si>
  <si>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</si>
  <si>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</si>
  <si>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</si>
  <si>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</si>
  <si>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</si>
  <si>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</si>
  <si>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</si>
  <si>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</si>
  <si>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</si>
  <si>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</si>
  <si>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</si>
  <si>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</si>
  <si>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</si>
  <si>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</si>
  <si>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</si>
  <si>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</si>
  <si>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</si>
  <si>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</si>
  <si>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</si>
  <si>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</si>
  <si>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</si>
  <si>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</si>
  <si>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</si>
  <si>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</si>
  <si>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</si>
  <si>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</si>
  <si>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</si>
  <si>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</si>
  <si>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</si>
  <si>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</si>
  <si>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</si>
  <si>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</si>
  <si>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</si>
  <si>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</si>
  <si>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</si>
  <si>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</si>
  <si>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</si>
  <si>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</si>
  <si>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</si>
  <si>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</si>
  <si>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</si>
  <si>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</si>
  <si>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</si>
  <si>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</si>
  <si>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</si>
  <si>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</si>
  <si>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</si>
  <si>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</si>
  <si>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</si>
  <si>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</si>
  <si>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</si>
  <si>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</si>
  <si>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</si>
  <si>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</si>
  <si>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</si>
  <si>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</si>
  <si>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</si>
  <si>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</si>
  <si>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</si>
  <si>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</si>
  <si>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</si>
  <si>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</si>
  <si>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</si>
  <si>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</si>
  <si>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</si>
  <si>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</si>
  <si>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</si>
  <si>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</si>
  <si>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</si>
  <si>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</si>
  <si>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</si>
  <si>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</si>
  <si>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</si>
  <si>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</si>
  <si>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</si>
  <si>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</si>
  <si>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</si>
  <si>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</si>
  <si>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</si>
  <si>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</si>
  <si>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</si>
  <si>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</si>
  <si>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</si>
  <si>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</si>
  <si>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</si>
  <si>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</si>
  <si>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</si>
  <si>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</si>
  <si>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</si>
  <si>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</si>
  <si>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</si>
  <si>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</si>
  <si>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</si>
  <si>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</si>
  <si>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</si>
  <si>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</si>
  <si>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</si>
  <si>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</si>
  <si>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</si>
  <si>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</si>
  <si>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</si>
  <si>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</si>
  <si>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</si>
  <si>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</si>
  <si>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</si>
  <si>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</si>
  <si>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</si>
  <si>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</si>
  <si>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</si>
  <si>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</si>
  <si>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</si>
  <si>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</si>
  <si>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</si>
  <si>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</si>
  <si>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</si>
  <si>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</si>
  <si>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</si>
  <si>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</si>
  <si>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</si>
  <si>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</si>
  <si>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</si>
  <si>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</si>
  <si>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</si>
  <si>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</si>
  <si>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</si>
  <si>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</si>
  <si>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</si>
  <si>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</si>
  <si>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</si>
  <si>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</si>
  <si>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</si>
  <si>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</si>
  <si>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</si>
  <si>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</si>
  <si>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</si>
  <si>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</si>
  <si>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</si>
  <si>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</si>
  <si>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</si>
  <si>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</si>
  <si>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</si>
  <si>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</si>
  <si>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</si>
  <si>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</si>
  <si>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</si>
  <si>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</si>
  <si>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</si>
  <si>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</si>
  <si>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</si>
  <si>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</si>
  <si>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</si>
  <si>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</si>
  <si>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</si>
  <si>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</si>
  <si>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</si>
  <si>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</si>
  <si>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</si>
  <si>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</si>
  <si>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</si>
  <si>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</si>
  <si>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</si>
  <si>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</si>
  <si>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</si>
  <si>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</si>
  <si>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</si>
  <si>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</si>
  <si>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</si>
  <si>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</si>
  <si>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</si>
  <si>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</si>
  <si>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</si>
  <si>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</si>
  <si>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</si>
  <si>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</si>
  <si>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</si>
  <si>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</si>
  <si>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</si>
  <si>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</si>
  <si>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</si>
  <si>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</si>
  <si>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</si>
  <si>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</si>
  <si>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</si>
  <si>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</si>
  <si>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</si>
  <si>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</si>
  <si>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</si>
  <si>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</si>
  <si>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</si>
  <si>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</si>
  <si>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</si>
  <si>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</si>
  <si>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</si>
  <si>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</si>
  <si>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</si>
  <si>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</si>
  <si>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</si>
  <si>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</si>
  <si>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</si>
  <si>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</si>
  <si>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</si>
  <si>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</si>
  <si>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</si>
  <si>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</si>
  <si>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</si>
  <si>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</si>
  <si>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</si>
  <si>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</si>
  <si>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</si>
  <si>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</si>
  <si>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</si>
  <si>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</si>
  <si>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</si>
  <si>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</si>
  <si>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</si>
  <si>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</si>
  <si>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</si>
  <si>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</si>
  <si>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</si>
  <si>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</si>
  <si>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</si>
  <si>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</si>
  <si>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</si>
  <si>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</si>
  <si>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</si>
  <si>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</si>
  <si>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</si>
  <si>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</si>
  <si>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</si>
  <si>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</si>
  <si>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</si>
  <si>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</si>
  <si>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</si>
  <si>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</si>
  <si>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</si>
  <si>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</si>
  <si>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</si>
  <si>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</si>
  <si>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</si>
  <si>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</si>
  <si>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</si>
  <si>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</si>
  <si>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</si>
  <si>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</si>
  <si>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</si>
  <si>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</si>
  <si>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</si>
  <si>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</si>
  <si>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</si>
  <si>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</si>
  <si>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</si>
  <si>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</si>
  <si>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</si>
  <si>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</si>
  <si>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</si>
  <si>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</si>
  <si>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</si>
  <si>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</si>
  <si>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</si>
  <si>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</si>
  <si>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</si>
  <si>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</si>
  <si>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</si>
  <si>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</si>
  <si>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</si>
  <si>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</si>
  <si>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</si>
  <si>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</si>
  <si>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</si>
  <si>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</si>
  <si>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</si>
  <si>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</si>
  <si>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</si>
  <si>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</si>
  <si>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</si>
  <si>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</si>
  <si>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</si>
  <si>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</si>
  <si>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</si>
  <si>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</si>
  <si>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</si>
  <si>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</si>
  <si>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</si>
  <si>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</si>
  <si>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</si>
  <si>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</si>
  <si>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</si>
  <si>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</si>
  <si>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</si>
  <si>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</si>
  <si>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</si>
  <si>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</si>
  <si>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</si>
  <si>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</si>
  <si>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</si>
  <si>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</si>
  <si>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</si>
  <si>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</si>
  <si>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</si>
  <si>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</si>
  <si>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</si>
  <si>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</si>
  <si>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</si>
  <si>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</si>
  <si>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</si>
  <si>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</si>
  <si>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</si>
  <si>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</si>
  <si>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</si>
  <si>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</si>
  <si>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</si>
  <si>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</si>
  <si>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</si>
  <si>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</si>
  <si>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</si>
  <si>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</si>
  <si>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</si>
  <si>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</si>
  <si>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</si>
  <si>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</si>
  <si>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</si>
  <si>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</si>
  <si>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</si>
  <si>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</si>
  <si>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</si>
  <si>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</si>
  <si>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</si>
  <si>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</si>
  <si>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</si>
  <si>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</si>
  <si>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</si>
  <si>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</si>
  <si>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</si>
  <si>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</si>
  <si>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</si>
  <si>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</si>
  <si>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</si>
  <si>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</si>
  <si>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</si>
  <si>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</si>
  <si>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</si>
  <si>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</si>
  <si>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</si>
  <si>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</si>
  <si>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</si>
  <si>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</si>
  <si>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</si>
  <si>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</si>
  <si>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</si>
  <si>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</si>
  <si>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</si>
  <si>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</si>
  <si>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</si>
  <si>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</si>
  <si>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</si>
  <si>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</si>
  <si>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</si>
  <si>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</si>
  <si>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</si>
  <si>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</si>
  <si>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</si>
  <si>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</si>
  <si>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</si>
  <si>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</si>
  <si>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</si>
  <si>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</si>
  <si>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</si>
  <si>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</si>
  <si>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</si>
  <si>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</si>
  <si>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</si>
  <si>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</si>
  <si>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</si>
  <si>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</si>
  <si>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</si>
  <si>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</si>
  <si>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</si>
  <si>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</si>
  <si>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</si>
  <si>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</si>
  <si>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</si>
  <si>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</si>
  <si>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</si>
  <si>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</si>
  <si>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</si>
  <si>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</si>
  <si>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</si>
  <si>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</si>
  <si>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</si>
  <si>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</si>
  <si>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</si>
  <si>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</si>
  <si>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</si>
  <si>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</si>
  <si>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</si>
  <si>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</si>
  <si>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</si>
  <si>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</si>
  <si>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</si>
  <si>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</si>
  <si>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</si>
  <si>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</si>
  <si>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</si>
  <si>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</si>
  <si>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</si>
  <si>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</si>
  <si>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</si>
  <si>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</si>
  <si>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</si>
  <si>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</si>
  <si>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</si>
  <si>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</si>
  <si>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</si>
  <si>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</si>
  <si>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</si>
  <si>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</si>
  <si>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</si>
  <si>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</si>
  <si>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</si>
  <si>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</si>
  <si>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</si>
  <si>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</si>
  <si>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</si>
  <si>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</si>
  <si>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</si>
  <si>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</si>
  <si>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</si>
  <si>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</si>
  <si>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</si>
  <si>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</si>
  <si>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</si>
  <si>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</si>
  <si>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</si>
  <si>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</si>
  <si>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</si>
  <si>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</si>
  <si>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</si>
  <si>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</si>
  <si>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</si>
  <si>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</si>
  <si>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</si>
  <si>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</si>
  <si>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</si>
  <si>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</si>
  <si>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</si>
  <si>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</si>
  <si>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</si>
  <si>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</si>
  <si>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</si>
  <si>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</si>
  <si>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</si>
  <si>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</si>
  <si>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</si>
  <si>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</si>
  <si>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</si>
  <si>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</si>
  <si>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</si>
  <si>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</si>
  <si>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</si>
  <si>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</si>
  <si>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</si>
  <si>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</si>
  <si>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</si>
  <si>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</si>
  <si>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</si>
  <si>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</si>
  <si>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</si>
  <si>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</si>
  <si>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</si>
  <si>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</si>
  <si>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</si>
  <si>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</si>
  <si>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</si>
  <si>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</si>
  <si>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</si>
  <si>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</si>
  <si>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</si>
  <si>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</si>
  <si>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</si>
  <si>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</si>
  <si>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</si>
  <si>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</si>
  <si>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</si>
  <si>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</si>
  <si>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</si>
  <si>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</si>
  <si>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</si>
  <si>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</si>
  <si>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</si>
  <si>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</si>
  <si>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</si>
  <si>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</si>
  <si>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</si>
  <si>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</si>
  <si>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</si>
  <si>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</si>
  <si>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</si>
  <si>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</si>
  <si>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</si>
  <si>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</si>
  <si>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</si>
  <si>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</si>
  <si>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</si>
  <si>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</si>
  <si>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</si>
  <si>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</si>
  <si>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</si>
  <si>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</si>
  <si>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</si>
  <si>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</si>
  <si>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</si>
  <si>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</si>
  <si>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</si>
  <si>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</si>
  <si>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</si>
  <si>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</si>
  <si>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</si>
  <si>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</si>
  <si>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</si>
  <si>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</si>
  <si>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</si>
  <si>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</si>
  <si>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</si>
  <si>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</si>
  <si>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</si>
  <si>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</si>
  <si>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</si>
  <si>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</si>
  <si>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</si>
  <si>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</si>
  <si>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</si>
  <si>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</si>
  <si>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</si>
  <si>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</si>
  <si>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</si>
  <si>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</si>
  <si>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</si>
  <si>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</si>
  <si>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</si>
  <si>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</si>
  <si>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</si>
  <si>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</si>
  <si>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</si>
  <si>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</si>
  <si>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</si>
  <si>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</si>
  <si>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</si>
  <si>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</si>
  <si>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</si>
  <si>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</si>
  <si>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</si>
  <si>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</si>
  <si>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</si>
  <si>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</si>
  <si>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</si>
  <si>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</si>
  <si>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</si>
  <si>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</si>
  <si>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</si>
  <si>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</si>
  <si>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</si>
  <si>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</si>
  <si>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</si>
  <si>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</si>
  <si>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</si>
  <si>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</si>
  <si>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</si>
  <si>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</si>
  <si>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</si>
  <si>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</si>
  <si>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</si>
  <si>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</si>
  <si>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</si>
  <si>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</si>
  <si>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</si>
  <si>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</si>
  <si>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</si>
  <si>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</si>
  <si>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</si>
  <si>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</si>
  <si>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</si>
  <si>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</si>
  <si>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</si>
  <si>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</si>
  <si>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</si>
  <si>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</si>
  <si>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</si>
  <si>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</si>
  <si>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</si>
  <si>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</si>
  <si>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</si>
  <si>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</si>
  <si>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</si>
  <si>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</si>
  <si>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</si>
  <si>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</si>
  <si>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</si>
  <si>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</si>
  <si>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</si>
  <si>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</si>
  <si>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</si>
  <si>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</si>
  <si>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</si>
  <si>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</si>
  <si>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</si>
  <si>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</si>
  <si>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</si>
  <si>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</si>
  <si>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</si>
  <si>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</si>
  <si>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</si>
  <si>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</si>
  <si>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</si>
  <si>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</si>
  <si>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</si>
  <si>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</si>
  <si>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</si>
  <si>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</si>
  <si>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</si>
  <si>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</si>
  <si>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</si>
  <si>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</si>
  <si>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</si>
  <si>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</si>
  <si>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</si>
  <si>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</si>
  <si>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</si>
  <si>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</si>
  <si>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</si>
  <si>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</si>
  <si>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</si>
  <si>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</si>
  <si>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</si>
  <si>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</si>
  <si>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</si>
  <si>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</si>
  <si>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</si>
  <si>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</si>
  <si>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</si>
  <si>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</si>
  <si>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</si>
  <si>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</si>
  <si>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</si>
  <si>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</si>
  <si>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</si>
  <si>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</si>
  <si>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</si>
  <si>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</si>
  <si>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</si>
  <si>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</si>
  <si>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</si>
  <si>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</si>
  <si>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</si>
  <si>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</si>
  <si>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</si>
  <si>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</si>
  <si>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</si>
  <si>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</si>
  <si>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</si>
  <si>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</si>
  <si>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</si>
  <si>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</si>
  <si>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</si>
  <si>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</si>
  <si>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</si>
  <si>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</si>
  <si>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</si>
  <si>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</si>
  <si>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</si>
  <si>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</si>
  <si>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</si>
  <si>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</si>
  <si>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</si>
  <si>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</si>
  <si>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</si>
  <si>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</si>
  <si>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</si>
  <si>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</si>
  <si>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</si>
  <si>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</si>
  <si>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</si>
  <si>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</si>
  <si>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</si>
  <si>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</si>
  <si>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</si>
  <si>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</si>
  <si>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</si>
  <si>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</si>
  <si>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</si>
  <si>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</si>
  <si>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</si>
  <si>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</si>
  <si>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</si>
  <si>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</si>
  <si>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</si>
  <si>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</si>
  <si>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</si>
  <si>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</si>
  <si>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</si>
  <si>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</si>
  <si>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</si>
  <si>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</si>
  <si>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</si>
  <si>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</si>
  <si>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</si>
  <si>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</si>
  <si>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</si>
  <si>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</si>
  <si>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</si>
  <si>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</si>
  <si>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</si>
  <si>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</si>
  <si>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</si>
  <si>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</si>
  <si>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</si>
  <si>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</si>
  <si>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</si>
  <si>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</si>
  <si>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</si>
  <si>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</si>
  <si>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</si>
  <si>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</si>
  <si>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</si>
  <si>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</si>
  <si>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</si>
  <si>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</si>
  <si>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</si>
  <si>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</si>
  <si>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</si>
  <si>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</si>
  <si>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</si>
  <si>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</si>
  <si>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</si>
  <si>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</si>
  <si>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</si>
  <si>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</si>
  <si>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</si>
  <si>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</si>
  <si>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</si>
  <si>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</si>
  <si>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</si>
  <si>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</si>
  <si>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</si>
  <si>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</si>
  <si>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</si>
  <si>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</si>
  <si>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</si>
  <si>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</si>
  <si>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</si>
  <si>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</si>
  <si>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</si>
  <si>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</si>
  <si>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</si>
  <si>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</si>
  <si>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</si>
  <si>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</si>
  <si>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</si>
  <si>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</si>
  <si>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</si>
  <si>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</si>
  <si>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</si>
  <si>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</si>
  <si>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</si>
  <si>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</si>
  <si>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</si>
  <si>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</si>
  <si>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</si>
  <si>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</si>
  <si>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</si>
  <si>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</si>
  <si>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</si>
  <si>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</si>
  <si>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</si>
  <si>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</si>
  <si>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</si>
  <si>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</si>
  <si>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</si>
  <si>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</si>
  <si>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</si>
  <si>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</si>
  <si>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</si>
  <si>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</si>
  <si>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</si>
  <si>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</si>
  <si>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</si>
  <si>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</si>
  <si>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</si>
  <si>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</si>
  <si>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</si>
  <si>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</si>
  <si>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</si>
  <si>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</si>
  <si>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</si>
  <si>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</si>
  <si>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</si>
  <si>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</si>
  <si>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</si>
  <si>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</si>
  <si>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</si>
  <si>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</si>
  <si>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</si>
  <si>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</si>
  <si>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</si>
  <si>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</si>
  <si>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</si>
  <si>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</si>
  <si>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</si>
  <si>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</si>
  <si>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</si>
  <si>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</si>
  <si>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</si>
  <si>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</si>
  <si>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</si>
  <si>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</si>
  <si>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</si>
  <si>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</si>
  <si>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</si>
  <si>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</si>
  <si>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</si>
  <si>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</si>
  <si>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</si>
  <si>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</si>
  <si>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</si>
  <si>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</si>
  <si>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</si>
  <si>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</si>
  <si>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</si>
  <si>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</si>
  <si>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</si>
  <si>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</si>
  <si>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</si>
  <si>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</si>
  <si>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</si>
  <si>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</si>
  <si>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</si>
  <si>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</si>
  <si>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</si>
  <si>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</si>
  <si>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</si>
  <si>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</si>
  <si>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</si>
  <si>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</si>
  <si>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</si>
  <si>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</si>
  <si>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</si>
  <si>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</si>
  <si>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</si>
  <si>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</si>
  <si>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</si>
  <si>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</si>
  <si>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</si>
  <si>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</si>
  <si>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</si>
  <si>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</si>
  <si>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</si>
  <si>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</si>
  <si>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</si>
  <si>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</si>
  <si>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</si>
  <si>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</si>
  <si>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</si>
  <si>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</si>
  <si>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</si>
  <si>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</si>
  <si>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</si>
  <si>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</si>
  <si>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</si>
  <si>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</si>
  <si>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</si>
  <si>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</si>
  <si>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</si>
  <si>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</si>
  <si>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</si>
  <si>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</si>
  <si>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</si>
  <si>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</si>
  <si>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</si>
  <si>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</si>
  <si>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</si>
  <si>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</si>
  <si>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</si>
  <si>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</si>
  <si>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</si>
  <si>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</si>
  <si>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</si>
  <si>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</si>
  <si>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</si>
  <si>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</si>
  <si>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</si>
  <si>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</si>
  <si>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</si>
  <si>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</si>
  <si>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</si>
  <si>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</si>
  <si>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</si>
  <si>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</si>
  <si>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</si>
  <si>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</si>
  <si>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</si>
  <si>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</si>
  <si>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</si>
  <si>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</si>
  <si>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</si>
  <si>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</si>
  <si>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</si>
  <si>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</si>
  <si>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</si>
  <si>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</si>
  <si>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</si>
  <si>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</si>
  <si>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</si>
  <si>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</si>
  <si>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</si>
  <si>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</si>
  <si>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</si>
  <si>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</si>
  <si>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</si>
  <si>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</si>
  <si>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</si>
  <si>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</si>
  <si>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</si>
  <si>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</si>
  <si>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</si>
  <si>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</si>
  <si>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</si>
  <si>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</si>
  <si>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</si>
  <si>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</si>
  <si>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</si>
  <si>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</si>
  <si>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</si>
  <si>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</si>
  <si>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</si>
  <si>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</si>
  <si>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</si>
  <si>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</si>
  <si>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</si>
  <si>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</si>
  <si>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</si>
  <si>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</si>
  <si>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</si>
  <si>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</si>
  <si>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</si>
  <si>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</si>
  <si>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</si>
  <si>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</si>
  <si>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</si>
  <si>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</si>
  <si>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</si>
  <si>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</si>
  <si>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</si>
  <si>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</si>
  <si>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</si>
  <si>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</si>
  <si>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</si>
  <si>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</si>
  <si>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</si>
  <si>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</si>
  <si>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</si>
  <si>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</si>
  <si>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</si>
  <si>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</si>
  <si>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</si>
  <si>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</si>
  <si>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</si>
  <si>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</si>
  <si>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</si>
  <si>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</si>
  <si>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</si>
  <si>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</si>
  <si>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</si>
  <si>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</si>
  <si>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</si>
  <si>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</si>
  <si>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</si>
  <si>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</si>
  <si>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</si>
  <si>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</si>
  <si>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</si>
  <si>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</si>
  <si>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</si>
  <si>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</si>
  <si>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</si>
  <si>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</si>
  <si>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</si>
  <si>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</si>
  <si>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</si>
  <si>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</si>
  <si>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</si>
  <si>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</si>
  <si>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</si>
  <si>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</si>
  <si>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</si>
  <si>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</si>
  <si>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</si>
  <si>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</si>
  <si>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</si>
  <si>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</si>
  <si>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</si>
  <si>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</si>
  <si>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</si>
  <si>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</si>
  <si>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</si>
  <si>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</si>
  <si>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</si>
  <si>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</si>
  <si>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</si>
  <si>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</si>
  <si>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</si>
  <si>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</si>
  <si>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</si>
  <si>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</si>
  <si>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</si>
  <si>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</si>
  <si>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</si>
  <si>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</si>
  <si>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</si>
  <si>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</si>
  <si>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</si>
  <si>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</si>
  <si>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</si>
  <si>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</si>
  <si>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</si>
  <si>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</si>
  <si>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</si>
  <si>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</si>
  <si>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</si>
  <si>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</si>
  <si>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</si>
  <si>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</si>
  <si>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</si>
  <si>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</si>
  <si>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</si>
  <si>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</si>
  <si>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</si>
  <si>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</si>
  <si>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</si>
  <si>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</si>
  <si>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</si>
  <si>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</si>
  <si>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</si>
  <si>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</si>
  <si>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</si>
  <si>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</si>
  <si>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</si>
  <si>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</si>
  <si>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</si>
  <si>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</si>
  <si>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</si>
  <si>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</si>
  <si>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</si>
  <si>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</si>
  <si>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</si>
  <si>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</si>
  <si>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</si>
  <si>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</si>
  <si>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</si>
  <si>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</si>
  <si>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</si>
  <si>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</si>
  <si>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</si>
  <si>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</si>
  <si>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</si>
  <si>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</si>
  <si>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</si>
  <si>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</si>
  <si>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</si>
  <si>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</si>
  <si>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</si>
  <si>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</si>
  <si>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</si>
  <si>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</si>
  <si>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</si>
  <si>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</si>
  <si>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</si>
  <si>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</si>
  <si>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</si>
  <si>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</si>
  <si>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</si>
  <si>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</si>
  <si>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</si>
  <si>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</si>
  <si>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</si>
  <si>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</si>
  <si>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</si>
  <si>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</si>
  <si>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</si>
  <si>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</si>
  <si>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</si>
  <si>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</si>
  <si>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</si>
  <si>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</si>
  <si>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</si>
  <si>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</si>
  <si>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</si>
  <si>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</si>
  <si>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</si>
  <si>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</si>
  <si>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</si>
  <si>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</si>
  <si>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</si>
  <si>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</si>
  <si>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</si>
  <si>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</si>
  <si>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</si>
  <si>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</si>
  <si>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</si>
  <si>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</si>
  <si>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</si>
  <si>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</si>
  <si>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</si>
  <si>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</si>
  <si>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</si>
  <si>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</si>
  <si>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</si>
  <si>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</si>
  <si>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</si>
  <si>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</si>
  <si>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</si>
  <si>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</si>
  <si>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</si>
  <si>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</si>
  <si>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</si>
  <si>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</si>
  <si>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</si>
  <si>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</si>
  <si>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</si>
  <si>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</si>
  <si>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</si>
  <si>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</si>
  <si>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</si>
  <si>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</si>
  <si>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</si>
  <si>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</si>
  <si>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</si>
  <si>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</si>
  <si>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</si>
  <si>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</si>
  <si>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</si>
  <si>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</si>
  <si>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</si>
  <si>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</si>
  <si>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</si>
  <si>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</si>
  <si>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</si>
  <si>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</si>
  <si>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</si>
  <si>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</si>
  <si>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</si>
  <si>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</si>
  <si>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</si>
  <si>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</si>
  <si>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</si>
  <si>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</si>
  <si>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</si>
  <si>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</si>
  <si>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</si>
  <si>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</si>
  <si>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</si>
  <si>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</si>
  <si>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</si>
  <si>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</si>
  <si>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</si>
  <si>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</si>
  <si>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</si>
  <si>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</si>
  <si>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</si>
  <si>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</si>
  <si>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</si>
  <si>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</si>
  <si>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</si>
  <si>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</si>
  <si>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</si>
  <si>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</si>
  <si>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</si>
  <si>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</si>
  <si>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</si>
  <si>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</si>
  <si>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</si>
  <si>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</si>
  <si>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</si>
  <si>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</si>
  <si>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</si>
  <si>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</si>
  <si>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</si>
  <si>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</si>
  <si>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</si>
  <si>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</si>
  <si>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</si>
  <si>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</si>
  <si>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</si>
  <si>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</si>
  <si>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</si>
  <si>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</si>
  <si>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</si>
  <si>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</si>
  <si>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</si>
  <si>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</si>
  <si>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</si>
  <si>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</si>
  <si>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</si>
  <si>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</si>
  <si>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</si>
  <si>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</si>
  <si>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</si>
  <si>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</si>
  <si>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</si>
  <si>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</si>
  <si>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</si>
  <si>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</si>
  <si>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</si>
  <si>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</si>
  <si>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</si>
  <si>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</si>
  <si>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</si>
  <si>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</si>
  <si>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</si>
  <si>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</si>
  <si>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</si>
  <si>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</si>
  <si>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</si>
  <si>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</si>
  <si>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</si>
  <si>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</si>
  <si>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</si>
  <si>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</si>
  <si>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</si>
  <si>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</si>
  <si>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</si>
  <si>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</si>
  <si>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</si>
  <si>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</si>
  <si>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</si>
  <si>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</si>
  <si>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</si>
  <si>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</si>
  <si>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</si>
  <si>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</si>
  <si>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</si>
  <si>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</si>
  <si>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</si>
  <si>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</si>
  <si>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</si>
  <si>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</si>
  <si>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</si>
  <si>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</si>
  <si>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</si>
  <si>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</si>
  <si>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</si>
  <si>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</si>
  <si>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</si>
  <si>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</si>
  <si>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</si>
  <si>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</si>
  <si>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</si>
  <si>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</si>
  <si>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</si>
  <si>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</si>
  <si>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</si>
  <si>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</si>
  <si>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</si>
  <si>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</si>
  <si>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</si>
  <si>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</si>
  <si>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</si>
  <si>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</si>
  <si>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</si>
  <si>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</si>
  <si>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</si>
  <si>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</si>
  <si>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</si>
  <si>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</si>
  <si>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</si>
  <si>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</si>
  <si>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</si>
  <si>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</si>
  <si>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</si>
  <si>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</si>
  <si>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</si>
  <si>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</si>
  <si>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</si>
  <si>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</si>
  <si>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</si>
  <si>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</si>
  <si>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</si>
  <si>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</si>
  <si>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</si>
  <si>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</si>
  <si>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</si>
  <si>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</si>
  <si>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</si>
  <si>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</si>
  <si>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</si>
  <si>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</si>
  <si>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</si>
  <si>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</si>
  <si>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</si>
  <si>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</si>
  <si>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</si>
  <si>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</si>
  <si>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</si>
  <si>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</si>
  <si>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</si>
  <si>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</si>
  <si>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</si>
  <si>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</si>
  <si>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</si>
  <si>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</si>
  <si>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</si>
  <si>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</si>
  <si>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</si>
  <si>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</si>
  <si>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</si>
  <si>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</si>
  <si>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</si>
  <si>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</si>
  <si>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</si>
  <si>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</si>
  <si>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</si>
  <si>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</si>
  <si>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</si>
  <si>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</si>
  <si>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</si>
  <si>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</si>
  <si>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</si>
  <si>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</si>
  <si>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</si>
  <si>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</si>
  <si>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</si>
  <si>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</si>
  <si>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</si>
  <si>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</si>
  <si>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</si>
  <si>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</si>
  <si>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</si>
  <si>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</si>
  <si>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</si>
  <si>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</si>
  <si>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</si>
  <si>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</si>
  <si>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</si>
  <si>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</si>
  <si>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</si>
  <si>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</si>
  <si>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</si>
  <si>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</si>
  <si>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</si>
  <si>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</si>
  <si>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</si>
  <si>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</si>
  <si>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</si>
  <si>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</si>
  <si>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</si>
  <si>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</si>
  <si>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</si>
  <si>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</si>
  <si>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</si>
  <si>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</si>
  <si>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</si>
  <si>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</si>
  <si>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</si>
  <si>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</si>
  <si>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</si>
  <si>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</si>
  <si>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</si>
  <si>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</si>
  <si>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</si>
  <si>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</si>
  <si>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</si>
  <si>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</si>
  <si>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</si>
  <si>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</si>
  <si>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</si>
  <si>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</si>
  <si>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</si>
  <si>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</si>
  <si>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</si>
  <si>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</si>
  <si>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</si>
  <si>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</si>
  <si>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</si>
  <si>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</si>
  <si>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</si>
  <si>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</si>
  <si>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</si>
  <si>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</si>
  <si>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</si>
  <si>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</si>
  <si>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</si>
  <si>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</si>
  <si>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</si>
  <si>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</si>
  <si>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</si>
  <si>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</si>
  <si>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</si>
  <si>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</si>
  <si>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</si>
  <si>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</si>
  <si>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</si>
  <si>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</si>
  <si>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</si>
  <si>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</si>
  <si>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</si>
  <si>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</si>
  <si>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</si>
  <si>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</si>
  <si>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</si>
  <si>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</si>
  <si>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</si>
  <si>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</si>
  <si>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</si>
  <si>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</si>
  <si>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</si>
  <si>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</si>
  <si>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</si>
  <si>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</si>
  <si>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</si>
  <si>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</si>
  <si>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</si>
  <si>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</si>
  <si>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</si>
  <si>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</si>
  <si>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</si>
  <si>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</si>
  <si>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</si>
  <si>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</si>
  <si>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</si>
  <si>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</si>
  <si>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</si>
  <si>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</si>
  <si>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</si>
  <si>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</si>
  <si>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</si>
  <si>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</si>
  <si>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</si>
  <si>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</si>
  <si>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</si>
  <si>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</si>
  <si>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</si>
  <si>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</si>
  <si>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</si>
  <si>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</si>
  <si>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</si>
  <si>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</si>
  <si>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</si>
  <si>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</si>
  <si>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</si>
  <si>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</si>
  <si>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</si>
  <si>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</si>
  <si>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</si>
  <si>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</si>
  <si>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</si>
  <si>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</si>
  <si>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</si>
  <si>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</si>
  <si>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</si>
  <si>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</si>
  <si>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</si>
  <si>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</si>
  <si>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</si>
  <si>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</si>
  <si>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</si>
  <si>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</si>
  <si>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</si>
  <si>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</si>
  <si>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</si>
  <si>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</si>
  <si>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</si>
  <si>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</si>
  <si>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</si>
  <si>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</si>
  <si>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</si>
  <si>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</si>
  <si>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</si>
  <si>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</si>
  <si>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</si>
  <si>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</si>
  <si>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</si>
  <si>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</si>
  <si>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</si>
  <si>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</si>
  <si>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</si>
  <si>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</si>
  <si>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</si>
  <si>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</si>
  <si>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</si>
  <si>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</si>
  <si>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</si>
  <si>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</si>
  <si>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</si>
  <si>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</si>
  <si>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</si>
  <si>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</si>
  <si>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</si>
  <si>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</si>
  <si>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</si>
  <si>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</si>
  <si>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</si>
  <si>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</si>
  <si>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</si>
  <si>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</si>
  <si>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</si>
  <si>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</si>
  <si>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</si>
  <si>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</si>
  <si>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</si>
  <si>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</si>
  <si>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</si>
  <si>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</si>
  <si>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</si>
  <si>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</si>
  <si>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</si>
  <si>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</si>
  <si>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</si>
  <si>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</si>
  <si>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</si>
  <si>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</si>
  <si>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</si>
  <si>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</si>
  <si>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</si>
  <si>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</si>
  <si>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</si>
  <si>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</si>
  <si>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</si>
  <si>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</si>
  <si>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</si>
  <si>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</si>
  <si>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</si>
  <si>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</si>
  <si>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</si>
  <si>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</si>
  <si>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</si>
  <si>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</si>
  <si>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</si>
  <si>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</si>
  <si>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</si>
  <si>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</si>
  <si>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</si>
  <si>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</si>
  <si>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</si>
  <si>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</si>
  <si>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</si>
  <si>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</si>
  <si>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</si>
  <si>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</si>
  <si>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</si>
  <si>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</si>
  <si>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</si>
  <si>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</si>
  <si>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</si>
  <si>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</si>
  <si>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</si>
  <si>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</si>
  <si>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</si>
  <si>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</si>
  <si>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</si>
  <si>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</si>
  <si>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</si>
  <si>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</si>
  <si>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</si>
  <si>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</si>
  <si>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</si>
  <si>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</si>
  <si>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</si>
  <si>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</si>
  <si>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</si>
  <si>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</si>
  <si>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</si>
  <si>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</si>
  <si>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</si>
  <si>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</si>
  <si>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</si>
  <si>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</si>
  <si>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</si>
  <si>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</si>
  <si>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</si>
  <si>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</si>
  <si>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</si>
  <si>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</si>
  <si>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</si>
  <si>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</si>
  <si>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</si>
  <si>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</si>
  <si>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</si>
  <si>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</si>
  <si>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</si>
  <si>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</si>
  <si>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</si>
  <si>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</si>
  <si>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</si>
  <si>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</si>
  <si>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</si>
  <si>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</si>
  <si>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</si>
  <si>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</si>
  <si>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</si>
  <si>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</si>
  <si>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</si>
  <si>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</si>
  <si>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</si>
  <si>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</si>
  <si>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</si>
  <si>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</si>
  <si>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</si>
  <si>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</si>
  <si>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</si>
  <si>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</si>
  <si>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</si>
  <si>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</si>
  <si>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</si>
  <si>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</si>
  <si>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</si>
  <si>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</si>
  <si>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</si>
  <si>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</si>
  <si>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</si>
  <si>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</si>
  <si>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</si>
  <si>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</si>
  <si>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</si>
  <si>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</si>
  <si>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</si>
  <si>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</si>
  <si>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</si>
  <si>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</si>
  <si>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</si>
  <si>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</si>
  <si>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</si>
  <si>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</si>
  <si>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</si>
  <si>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</si>
  <si>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</si>
  <si>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</si>
  <si>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</si>
  <si>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</si>
  <si>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</si>
  <si>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</si>
  <si>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</si>
  <si>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</si>
  <si>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</si>
  <si>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</si>
  <si>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</si>
  <si>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</si>
  <si>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</si>
  <si>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</si>
  <si>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</si>
  <si>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</si>
  <si>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</si>
  <si>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</si>
  <si>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</si>
  <si>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</si>
  <si>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</si>
  <si>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</si>
  <si>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</si>
  <si>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</si>
  <si>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</si>
  <si>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</si>
  <si>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</si>
  <si>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</si>
  <si>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</si>
  <si>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</si>
  <si>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</si>
  <si>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</si>
  <si>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</si>
  <si>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</si>
  <si>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</si>
  <si>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</si>
  <si>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</si>
  <si>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</si>
  <si>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</si>
  <si>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</si>
  <si>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</si>
  <si>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</si>
  <si>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</si>
  <si>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</si>
  <si>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</si>
  <si>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</si>
  <si>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</si>
  <si>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</si>
  <si>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</si>
  <si>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</si>
  <si>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</si>
  <si>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</si>
  <si>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</si>
  <si>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</si>
  <si>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</si>
  <si>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</si>
  <si>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</si>
  <si>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</si>
  <si>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</si>
  <si>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</si>
  <si>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</si>
  <si>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</si>
  <si>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</si>
  <si>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</si>
  <si>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</si>
  <si>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</si>
  <si>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</si>
  <si>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</si>
  <si>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</si>
  <si>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</si>
  <si>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</si>
  <si>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</si>
  <si>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</si>
  <si>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</si>
  <si>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</si>
  <si>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</si>
  <si>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</si>
  <si>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</si>
  <si>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</si>
  <si>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</si>
  <si>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</si>
  <si>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</si>
  <si>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</si>
  <si>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</si>
  <si>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</si>
  <si>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</si>
  <si>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</si>
  <si>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</si>
  <si>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</si>
  <si>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</si>
  <si>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</si>
  <si>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</si>
  <si>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</si>
  <si>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</si>
  <si>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</si>
  <si>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</si>
  <si>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</si>
  <si>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</si>
  <si>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</si>
  <si>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</si>
  <si>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</si>
  <si>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</si>
  <si>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</si>
  <si>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</si>
  <si>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</si>
  <si>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</si>
  <si>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</si>
  <si>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</si>
  <si>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</si>
  <si>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</si>
  <si>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</si>
  <si>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</si>
  <si>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</si>
  <si>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</si>
  <si>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</si>
  <si>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</si>
  <si>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</si>
  <si>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</si>
  <si>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</si>
  <si>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</si>
  <si>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</si>
  <si>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</si>
  <si>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</si>
  <si>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</si>
  <si>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</si>
  <si>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</si>
  <si>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</si>
  <si>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</si>
  <si>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</si>
  <si>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</si>
  <si>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</si>
  <si>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</si>
  <si>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</si>
  <si>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</si>
  <si>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</si>
  <si>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</si>
  <si>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</si>
  <si>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</si>
  <si>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</si>
  <si>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</si>
  <si>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</si>
  <si>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</si>
  <si>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</si>
  <si>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</si>
  <si>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</si>
  <si>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</si>
  <si>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</si>
  <si>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</si>
  <si>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</si>
  <si>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</si>
  <si>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</si>
  <si>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</si>
  <si>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</si>
  <si>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</si>
  <si>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</si>
  <si>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</si>
  <si>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</si>
  <si>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</si>
  <si>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</si>
  <si>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</si>
  <si>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</si>
  <si>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</si>
  <si>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</si>
  <si>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</si>
  <si>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</si>
  <si>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</si>
  <si>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</si>
  <si>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</si>
  <si>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</si>
  <si>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</si>
  <si>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</si>
  <si>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</si>
  <si>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</si>
  <si>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</si>
  <si>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</si>
  <si>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</si>
  <si>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</si>
  <si>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</si>
  <si>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</si>
  <si>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</si>
  <si>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</si>
  <si>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</si>
  <si>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</si>
  <si>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</si>
  <si>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</si>
  <si>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</si>
  <si>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</si>
  <si>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</si>
  <si>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</si>
  <si>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</si>
  <si>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</si>
  <si>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</si>
  <si>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</si>
  <si>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</si>
  <si>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</si>
  <si>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</si>
  <si>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</si>
  <si>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</si>
  <si>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</si>
  <si>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</si>
  <si>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</si>
  <si>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</si>
  <si>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</si>
  <si>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</si>
  <si>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</si>
  <si>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</si>
  <si>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</si>
  <si>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</si>
  <si>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</si>
  <si>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</si>
  <si>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</si>
  <si>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</si>
  <si>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</si>
  <si>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</si>
  <si>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</si>
  <si>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</si>
  <si>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</si>
  <si>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</si>
  <si>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</si>
  <si>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</si>
  <si>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</si>
  <si>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</si>
  <si>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</si>
  <si>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</si>
  <si>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</si>
  <si>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</si>
  <si>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</si>
  <si>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</si>
  <si>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</si>
  <si>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</si>
  <si>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</si>
  <si>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</si>
  <si>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</si>
  <si>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</si>
  <si>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</si>
  <si>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</si>
  <si>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</si>
  <si>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</si>
  <si>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</si>
  <si>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</si>
  <si>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</si>
  <si>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</si>
  <si>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</si>
  <si>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</si>
  <si>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</si>
  <si>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</si>
  <si>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</si>
  <si>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</si>
  <si>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</si>
  <si>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</si>
  <si>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</si>
  <si>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</si>
  <si>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</si>
  <si>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</si>
  <si>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</si>
  <si>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</si>
  <si>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</si>
  <si>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</si>
  <si>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</si>
  <si>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</si>
  <si>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</si>
  <si>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</si>
  <si>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</si>
  <si>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</si>
  <si>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</si>
  <si>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</si>
  <si>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</si>
  <si>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</si>
  <si>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</si>
  <si>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</si>
  <si>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</si>
  <si>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</si>
  <si>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</si>
  <si>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</si>
  <si>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</si>
  <si>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</si>
  <si>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</si>
  <si>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</si>
  <si>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</si>
  <si>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</si>
  <si>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</si>
  <si>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</si>
  <si>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</si>
  <si>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</si>
  <si>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</si>
  <si>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</si>
  <si>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</si>
  <si>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</si>
  <si>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</si>
  <si>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</si>
  <si>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</si>
  <si>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</si>
  <si>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</si>
  <si>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</si>
  <si>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</si>
  <si>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</si>
  <si>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</si>
  <si>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</si>
  <si>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</si>
  <si>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</si>
  <si>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</si>
  <si>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</si>
  <si>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</si>
  <si>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</si>
  <si>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</si>
  <si>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</si>
  <si>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</si>
  <si>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</si>
  <si>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</si>
  <si>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</si>
  <si>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</si>
  <si>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</si>
  <si>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</si>
  <si>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</si>
  <si>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</si>
  <si>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</si>
  <si>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</si>
  <si>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</si>
  <si>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</si>
  <si>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</si>
  <si>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</si>
  <si>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</si>
  <si>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</si>
  <si>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</si>
  <si>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</si>
  <si>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</si>
  <si>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</si>
  <si>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</si>
  <si>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</si>
  <si>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</si>
  <si>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</si>
  <si>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</si>
  <si>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</si>
  <si>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</si>
  <si>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</si>
  <si>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</si>
  <si>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</si>
  <si>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</si>
  <si>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</si>
  <si>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</si>
  <si>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</si>
  <si>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</si>
  <si>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</si>
  <si>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</si>
  <si>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</si>
  <si>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</si>
  <si>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</si>
  <si>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</si>
  <si>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</si>
  <si>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</si>
  <si>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</si>
  <si>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</si>
  <si>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</si>
  <si>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</si>
  <si>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</si>
  <si>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</si>
  <si>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</si>
  <si>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</si>
  <si>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</si>
  <si>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</si>
  <si>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</si>
  <si>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</si>
  <si>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</si>
  <si>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</si>
  <si>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</si>
  <si>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</si>
  <si>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</si>
  <si>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</si>
  <si>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</si>
  <si>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</si>
  <si>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</si>
  <si>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</si>
  <si>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</si>
  <si>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</si>
  <si>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</si>
  <si>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</si>
  <si>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</si>
  <si>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</si>
  <si>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</si>
  <si>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</si>
  <si>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</si>
  <si>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</si>
  <si>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</si>
  <si>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</si>
  <si>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</si>
  <si>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</si>
  <si>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</si>
  <si>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</si>
  <si>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</si>
  <si>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</si>
  <si>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</si>
  <si>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</si>
  <si>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</si>
  <si>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</si>
  <si>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</si>
  <si>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</si>
  <si>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</si>
  <si>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</si>
  <si>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</si>
  <si>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</si>
  <si>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</si>
  <si>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</si>
  <si>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</si>
  <si>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</si>
  <si>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</si>
  <si>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</si>
  <si>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</si>
  <si>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</si>
  <si>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</si>
  <si>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</si>
  <si>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</si>
  <si>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</si>
  <si>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</si>
  <si>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</si>
  <si>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</si>
  <si>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</si>
  <si>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</si>
  <si>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</si>
  <si>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</si>
  <si>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</si>
  <si>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</si>
  <si>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</si>
  <si>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</si>
  <si>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</si>
  <si>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</si>
  <si>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</si>
  <si>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</si>
  <si>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</si>
  <si>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</si>
  <si>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</si>
  <si>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</si>
  <si>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</si>
  <si>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</si>
  <si>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</si>
  <si>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</si>
  <si>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</si>
  <si>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</si>
  <si>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</si>
  <si>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</si>
  <si>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</si>
  <si>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</si>
  <si>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</si>
  <si>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</si>
  <si>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</si>
  <si>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</si>
  <si>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</si>
  <si>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</si>
  <si>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</si>
  <si>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</si>
  <si>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</si>
  <si>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</si>
  <si>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</si>
  <si>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</si>
  <si>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</si>
  <si>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</si>
  <si>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</si>
  <si>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</si>
  <si>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</si>
  <si>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</si>
  <si>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</si>
  <si>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</si>
  <si>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</si>
  <si>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</si>
  <si>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</si>
  <si>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</si>
  <si>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</si>
  <si>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</si>
  <si>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</si>
  <si>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</si>
  <si>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</si>
  <si>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</si>
  <si>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</si>
  <si>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</si>
  <si>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</si>
  <si>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</si>
  <si>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</si>
  <si>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</si>
  <si>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</si>
  <si>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</si>
  <si>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</si>
  <si>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</si>
  <si>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</si>
  <si>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</si>
  <si>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</si>
  <si>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</si>
  <si>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</si>
  <si>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</si>
  <si>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</si>
  <si>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</si>
  <si>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</si>
  <si>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</si>
  <si>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</si>
  <si>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</si>
  <si>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</si>
  <si>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</si>
  <si>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</si>
  <si>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</si>
  <si>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</si>
  <si>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</si>
  <si>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</si>
  <si>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</si>
  <si>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</si>
  <si>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</si>
  <si>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</si>
  <si>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</si>
  <si>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</si>
  <si>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</si>
  <si>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</si>
  <si>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</si>
  <si>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</si>
  <si>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</si>
  <si>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</si>
  <si>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</si>
  <si>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</si>
  <si>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</si>
  <si>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</si>
  <si>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</si>
  <si>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</si>
  <si>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</si>
  <si>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</si>
  <si>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</si>
  <si>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</si>
  <si>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</si>
  <si>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</si>
  <si>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</si>
  <si>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</si>
  <si>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</si>
  <si>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</si>
  <si>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</si>
  <si>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</si>
  <si>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</si>
  <si>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</si>
  <si>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</si>
  <si>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</si>
  <si>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</si>
  <si>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</si>
  <si>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</si>
  <si>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</si>
  <si>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</si>
  <si>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</si>
  <si>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</si>
  <si>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</si>
  <si>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</si>
  <si>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</si>
  <si>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</si>
  <si>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</si>
  <si>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</si>
  <si>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</si>
  <si>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</si>
  <si>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</si>
  <si>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</si>
  <si>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</si>
  <si>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</si>
  <si>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</si>
  <si>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</si>
  <si>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</si>
  <si>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</si>
  <si>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</si>
  <si>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</si>
  <si>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</si>
  <si>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</si>
  <si>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</si>
  <si>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</si>
  <si>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</si>
  <si>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</si>
  <si>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</si>
  <si>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</si>
  <si>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</si>
  <si>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</si>
  <si>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</si>
  <si>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</si>
  <si>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</si>
  <si>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</si>
  <si>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</si>
  <si>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</si>
  <si>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</si>
  <si>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</si>
  <si>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</si>
  <si>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</si>
  <si>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</si>
  <si>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</si>
  <si>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</si>
  <si>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</si>
  <si>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</si>
  <si>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</si>
  <si>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</si>
  <si>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</si>
  <si>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</si>
  <si>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</si>
  <si>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</si>
  <si>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</si>
  <si>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</si>
  <si>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</si>
  <si>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</si>
  <si>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</si>
  <si>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</si>
  <si>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</si>
  <si>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</si>
  <si>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</si>
  <si>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</si>
  <si>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</si>
  <si>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</si>
  <si>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</si>
  <si>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</si>
  <si>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</si>
  <si>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</si>
  <si>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</si>
  <si>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</si>
  <si>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</si>
  <si>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</si>
  <si>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</si>
  <si>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</si>
  <si>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</si>
  <si>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</si>
  <si>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</si>
  <si>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</si>
  <si>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</si>
  <si>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</si>
  <si>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</si>
  <si>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</si>
  <si>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</si>
  <si>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</si>
  <si>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</si>
  <si>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</si>
  <si>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</si>
  <si>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</si>
  <si>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</si>
  <si>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</si>
  <si>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</si>
  <si>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</si>
  <si>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</si>
  <si>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</si>
  <si>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</si>
  <si>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</si>
  <si>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</si>
  <si>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</si>
  <si>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</si>
  <si>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</si>
  <si>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</si>
  <si>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</si>
  <si>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</si>
  <si>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</si>
  <si>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</si>
  <si>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</si>
  <si>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</si>
  <si>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</si>
  <si>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</si>
  <si>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</si>
  <si>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</si>
  <si>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</si>
  <si>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</si>
  <si>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</si>
  <si>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</si>
  <si>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</si>
  <si>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</si>
  <si>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</si>
  <si>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</si>
  <si>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</si>
  <si>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</si>
  <si>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</si>
  <si>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</si>
  <si>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</si>
  <si>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</si>
  <si>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</si>
  <si>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</si>
  <si>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</si>
  <si>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</si>
  <si>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</si>
  <si>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</si>
  <si>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</si>
  <si>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</si>
  <si>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</si>
  <si>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</si>
  <si>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</si>
  <si>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</si>
  <si>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</si>
  <si>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</si>
  <si>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</si>
  <si>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</si>
  <si>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</si>
  <si>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</si>
  <si>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</si>
  <si>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</si>
  <si>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</si>
  <si>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</si>
  <si>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</si>
  <si>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</si>
  <si>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</si>
  <si>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</si>
  <si>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</si>
  <si>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</si>
  <si>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</si>
  <si>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</si>
  <si>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</si>
  <si>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</si>
  <si>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</si>
  <si>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</si>
  <si>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</si>
  <si>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</si>
  <si>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</si>
  <si>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</si>
  <si>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</si>
  <si>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</si>
  <si>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</si>
  <si>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</si>
  <si>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</si>
  <si>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</si>
  <si>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</si>
  <si>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</si>
  <si>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</si>
  <si>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</si>
  <si>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</si>
  <si>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</si>
  <si>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</si>
  <si>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</si>
  <si>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</si>
  <si>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</si>
  <si>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</si>
  <si>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</si>
  <si>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</si>
  <si>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</si>
  <si>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</si>
  <si>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</si>
  <si>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</si>
  <si>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</si>
  <si>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</si>
  <si>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</si>
  <si>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</si>
  <si>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</si>
  <si>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</si>
  <si>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</si>
  <si>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</si>
  <si>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</si>
  <si>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</si>
  <si>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</si>
  <si>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</si>
  <si>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</si>
  <si>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</si>
  <si>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</si>
  <si>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</si>
  <si>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</si>
  <si>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</si>
  <si>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</si>
  <si>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</si>
  <si>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</si>
  <si>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</si>
  <si>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</si>
  <si>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</si>
  <si>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</si>
  <si>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</si>
  <si>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</si>
  <si>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</si>
  <si>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</si>
  <si>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</si>
  <si>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</si>
  <si>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</si>
  <si>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</si>
  <si>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</si>
  <si>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</si>
  <si>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</si>
  <si>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</si>
  <si>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</si>
  <si>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</si>
  <si>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</si>
  <si>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</si>
  <si>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</si>
  <si>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</si>
  <si>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</si>
  <si>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</si>
  <si>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</si>
  <si>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</si>
  <si>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</si>
  <si>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</si>
  <si>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</si>
  <si>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</si>
  <si>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</si>
  <si>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</si>
  <si>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</si>
  <si>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</si>
  <si>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</si>
  <si>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</si>
  <si>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</si>
  <si>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</si>
  <si>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</si>
  <si>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</si>
  <si>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</si>
  <si>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</si>
  <si>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</si>
  <si>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</si>
  <si>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</si>
  <si>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</si>
  <si>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</si>
  <si>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</si>
  <si>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</si>
  <si>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</si>
  <si>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</si>
  <si>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</si>
  <si>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</si>
  <si>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</si>
  <si>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</si>
  <si>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</si>
  <si>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</si>
  <si>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</si>
  <si>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</si>
  <si>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</si>
  <si>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</si>
  <si>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</si>
  <si>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</si>
  <si>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</si>
  <si>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</si>
  <si>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</si>
  <si>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</si>
  <si>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</si>
  <si>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</si>
  <si>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</si>
  <si>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</si>
  <si>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</si>
  <si>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</si>
  <si>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</si>
  <si>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</si>
  <si>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</si>
  <si>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</si>
  <si>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</si>
  <si>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</si>
  <si>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</si>
  <si>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</si>
  <si>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</si>
  <si>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</si>
  <si>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</si>
  <si>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</si>
  <si>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</si>
  <si>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</si>
  <si>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</si>
  <si>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</si>
  <si>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</si>
  <si>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</si>
  <si>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</si>
  <si>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</si>
  <si>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</si>
  <si>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</si>
  <si>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</si>
  <si>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</si>
  <si>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</si>
  <si>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</si>
  <si>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</si>
  <si>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</si>
  <si>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</si>
  <si>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</si>
  <si>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</si>
  <si>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</si>
  <si>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</si>
  <si>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</si>
  <si>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</si>
  <si>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</si>
  <si>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</si>
  <si>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</si>
  <si>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</si>
  <si>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</si>
  <si>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</si>
  <si>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</si>
  <si>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</si>
  <si>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</si>
  <si>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</si>
  <si>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</si>
  <si>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</si>
  <si>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</si>
  <si>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</si>
  <si>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</si>
  <si>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</si>
  <si>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</si>
  <si>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</si>
  <si>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</si>
  <si>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</si>
  <si>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</si>
  <si>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</si>
  <si>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</si>
  <si>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</si>
  <si>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</si>
  <si>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</si>
  <si>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</si>
  <si>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</si>
  <si>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</si>
  <si>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</si>
  <si>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</si>
  <si>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</si>
  <si>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</si>
  <si>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</si>
  <si>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</si>
  <si>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</si>
  <si>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</si>
  <si>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</si>
  <si>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</si>
  <si>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</si>
  <si>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</si>
  <si>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</si>
  <si>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</si>
  <si>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</si>
  <si>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</si>
  <si>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</si>
  <si>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</si>
  <si>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</si>
  <si>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</si>
  <si>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</si>
  <si>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</si>
  <si>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</si>
  <si>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</si>
  <si>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</si>
  <si>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</si>
  <si>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</si>
  <si>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</si>
  <si>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</si>
  <si>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</si>
  <si>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</si>
  <si>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</si>
  <si>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</si>
  <si>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</si>
  <si>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</si>
  <si>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</si>
  <si>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</si>
  <si>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</si>
  <si>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</si>
  <si>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</si>
  <si>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</si>
  <si>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</si>
  <si>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</si>
  <si>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</si>
  <si>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</si>
  <si>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</si>
  <si>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</si>
  <si>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</si>
  <si>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</si>
  <si>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</si>
  <si>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</si>
  <si>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</si>
  <si>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</si>
  <si>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</si>
  <si>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</si>
  <si>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</si>
  <si>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</si>
  <si>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</si>
  <si>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</si>
  <si>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</si>
  <si>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</si>
  <si>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</si>
  <si>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</si>
  <si>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</si>
  <si>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</si>
  <si>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</si>
  <si>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</si>
  <si>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</si>
  <si>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</si>
  <si>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</si>
  <si>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</si>
  <si>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</si>
  <si>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</si>
  <si>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</si>
  <si>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</si>
  <si>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</si>
  <si>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</si>
  <si>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</si>
  <si>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</si>
  <si>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</si>
  <si>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</si>
  <si>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</si>
  <si>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</si>
  <si>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</si>
  <si>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</si>
  <si>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</si>
  <si>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</si>
  <si>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</si>
  <si>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</si>
  <si>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</si>
  <si>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</si>
  <si>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</si>
  <si>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</si>
  <si>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</si>
  <si>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</si>
  <si>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</si>
  <si>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</si>
  <si>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</si>
  <si>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</si>
  <si>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</si>
  <si>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</si>
  <si>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</si>
  <si>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</si>
  <si>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</si>
  <si>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</si>
  <si>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</si>
  <si>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</si>
  <si>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</si>
  <si>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</si>
  <si>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</si>
  <si>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</si>
  <si>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</si>
  <si>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</si>
  <si>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</si>
  <si>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</si>
  <si>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</si>
  <si>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</si>
  <si>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</si>
  <si>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</si>
  <si>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</si>
  <si>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</si>
  <si>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</si>
  <si>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</si>
  <si>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</si>
  <si>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</si>
  <si>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</si>
  <si>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</si>
  <si>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</si>
  <si>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</si>
  <si>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</si>
  <si>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</si>
  <si>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</si>
  <si>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</si>
  <si>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</si>
  <si>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</si>
  <si>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</si>
  <si>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</si>
  <si>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</si>
  <si>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</si>
  <si>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</si>
  <si>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</si>
  <si>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</si>
  <si>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</si>
  <si>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</si>
  <si>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</si>
  <si>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</si>
  <si>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</si>
  <si>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</si>
  <si>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</si>
  <si>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</si>
  <si>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</si>
  <si>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</si>
  <si>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</si>
  <si>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</si>
  <si>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</si>
  <si>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</si>
  <si>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</si>
  <si>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</si>
  <si>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</si>
  <si>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</si>
  <si>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</si>
  <si>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</si>
  <si>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</si>
  <si>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</si>
  <si>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</si>
  <si>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</si>
  <si>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</si>
  <si>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</si>
  <si>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</si>
  <si>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</si>
  <si>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</si>
  <si>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</si>
  <si>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</si>
  <si>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</si>
  <si>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</si>
  <si>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</si>
  <si>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</si>
  <si>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</si>
  <si>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</si>
  <si>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</si>
  <si>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</si>
  <si>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</si>
  <si>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</si>
  <si>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</si>
  <si>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</si>
  <si>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</si>
  <si>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</si>
  <si>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</si>
  <si>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</si>
  <si>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</si>
  <si>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</si>
  <si>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</si>
  <si>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</si>
  <si>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</si>
  <si>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</si>
  <si>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</si>
  <si>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</si>
  <si>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</si>
  <si>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</si>
  <si>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</si>
  <si>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</si>
  <si>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</si>
  <si>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</si>
  <si>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</si>
  <si>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</si>
  <si>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</si>
  <si>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</si>
  <si>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</si>
  <si>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</si>
  <si>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</si>
  <si>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</si>
  <si>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</si>
  <si>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</si>
  <si>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</si>
  <si>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</si>
  <si>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</si>
  <si>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</si>
  <si>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</si>
  <si>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</si>
  <si>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</si>
  <si>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</si>
  <si>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</si>
  <si>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</si>
  <si>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</si>
  <si>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</si>
  <si>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</si>
  <si>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</si>
  <si>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</si>
  <si>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</si>
  <si>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</si>
  <si>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</si>
  <si>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</si>
  <si>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</si>
  <si>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</si>
  <si>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</si>
  <si>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</si>
  <si>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</si>
  <si>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</si>
  <si>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</si>
  <si>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</si>
  <si>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</si>
  <si>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</si>
  <si>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</si>
  <si>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</si>
  <si>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</si>
  <si>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</si>
  <si>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</si>
  <si>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</si>
  <si>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</si>
  <si>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</si>
  <si>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</si>
  <si>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</si>
  <si>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</si>
  <si>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</si>
  <si>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</si>
  <si>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</si>
  <si>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</si>
  <si>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</si>
  <si>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</si>
  <si>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</si>
  <si>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</si>
  <si>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</si>
  <si>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</si>
  <si>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</si>
  <si>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</si>
  <si>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</si>
  <si>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</si>
  <si>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</si>
  <si>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</si>
  <si>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</si>
  <si>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</si>
  <si>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</si>
  <si>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</si>
  <si>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</si>
  <si>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</si>
  <si>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</si>
  <si>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</si>
  <si>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</si>
  <si>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</si>
  <si>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</si>
  <si>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</si>
  <si>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</si>
  <si>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</si>
  <si>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</si>
  <si>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</si>
  <si>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</si>
  <si>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</si>
  <si>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</si>
  <si>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</si>
  <si>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</si>
  <si>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</si>
  <si>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</si>
  <si>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</si>
  <si>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</si>
  <si>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</si>
  <si>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</si>
  <si>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</si>
  <si>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</si>
  <si>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</si>
  <si>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</si>
  <si>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</si>
  <si>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</si>
  <si>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</si>
  <si>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</si>
  <si>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</si>
  <si>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</si>
  <si>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</si>
  <si>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</si>
  <si>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</si>
  <si>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</si>
  <si>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</si>
  <si>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</si>
  <si>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</si>
  <si>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</si>
  <si>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</si>
  <si>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</si>
  <si>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</si>
  <si>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</si>
  <si>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</si>
  <si>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</si>
  <si>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</si>
  <si>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</si>
  <si>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</si>
  <si>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</si>
  <si>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</si>
  <si>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</si>
  <si>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</si>
  <si>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</si>
  <si>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</si>
  <si>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</si>
  <si>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</si>
  <si>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</si>
  <si>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</si>
  <si>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</si>
  <si>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</si>
  <si>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</si>
  <si>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</si>
  <si>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</si>
  <si>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</si>
  <si>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</si>
  <si>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</si>
  <si>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</si>
  <si>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</si>
  <si>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</si>
  <si>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</si>
  <si>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</si>
  <si>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</si>
  <si>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</si>
  <si>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</si>
  <si>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</si>
  <si>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</si>
  <si>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</si>
  <si>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</si>
  <si>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</si>
  <si>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</si>
  <si>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</si>
  <si>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</si>
  <si>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</si>
  <si>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</si>
  <si>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</si>
  <si>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</si>
  <si>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</si>
  <si>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</si>
  <si>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</si>
  <si>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</si>
  <si>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</si>
  <si>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</si>
  <si>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</si>
  <si>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</si>
  <si>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</si>
  <si>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</si>
  <si>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</si>
  <si>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</si>
  <si>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</si>
  <si>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</si>
  <si>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</si>
  <si>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</si>
  <si>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</si>
  <si>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</si>
  <si>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</si>
  <si>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</si>
  <si>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</si>
  <si>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</si>
  <si>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</si>
  <si>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</si>
  <si>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</si>
  <si>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</si>
  <si>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</si>
  <si>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</si>
  <si>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</si>
  <si>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</si>
  <si>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</si>
  <si>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</si>
  <si>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</si>
  <si>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</si>
  <si>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</si>
  <si>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</si>
  <si>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</si>
  <si>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</si>
  <si>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</si>
  <si>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</si>
  <si>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</si>
  <si>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</si>
  <si>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</si>
  <si>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</si>
  <si>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</si>
  <si>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</si>
  <si>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</si>
  <si>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</si>
  <si>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</si>
  <si>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</si>
  <si>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</si>
  <si>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</si>
  <si>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</si>
  <si>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</si>
  <si>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</si>
  <si>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</si>
  <si>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</si>
  <si>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</si>
  <si>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</si>
  <si>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</si>
  <si>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</si>
  <si>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</si>
  <si>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</si>
  <si>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</si>
  <si>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</si>
  <si>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</si>
  <si>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</si>
  <si>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</si>
  <si>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</si>
  <si>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</si>
  <si>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</si>
  <si>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</si>
  <si>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</si>
  <si>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</si>
  <si>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</si>
  <si>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</si>
  <si>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</si>
  <si>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</si>
  <si>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</si>
  <si>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</si>
  <si>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</si>
  <si>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</si>
  <si>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</si>
  <si>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</si>
  <si>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</si>
  <si>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</si>
  <si>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</si>
  <si>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</si>
  <si>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</si>
  <si>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</si>
  <si>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</si>
  <si>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</si>
  <si>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</si>
  <si>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</si>
  <si>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</si>
  <si>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</si>
  <si>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</si>
  <si>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</si>
  <si>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</si>
  <si>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</si>
  <si>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</si>
  <si>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</si>
  <si>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</si>
  <si>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</si>
  <si>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</si>
  <si>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</si>
  <si>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</si>
  <si>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</si>
  <si>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</si>
  <si>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</si>
  <si>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</si>
  <si>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</si>
  <si>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</si>
  <si>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</si>
  <si>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</si>
  <si>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</si>
  <si>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</si>
  <si>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</si>
  <si>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</si>
  <si>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</si>
  <si>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</si>
  <si>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</si>
  <si>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</si>
  <si>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</si>
  <si>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</si>
  <si>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</si>
  <si>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</si>
  <si>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</si>
  <si>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</si>
  <si>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</si>
  <si>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</si>
  <si>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</si>
  <si>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</si>
  <si>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</si>
  <si>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</si>
  <si>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</si>
  <si>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</si>
  <si>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</si>
  <si>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</si>
  <si>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</si>
  <si>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</si>
  <si>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</si>
  <si>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</si>
  <si>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</si>
  <si>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</si>
  <si>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</si>
  <si>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</si>
  <si>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</si>
  <si>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</si>
  <si>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</si>
  <si>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</si>
  <si>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</si>
  <si>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</si>
  <si>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</si>
  <si>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</si>
  <si>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</si>
  <si>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</si>
  <si>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</si>
  <si>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</si>
  <si>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</si>
  <si>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</si>
  <si>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</si>
  <si>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</si>
  <si>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</si>
  <si>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</si>
  <si>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</si>
  <si>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</si>
  <si>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</si>
  <si>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</si>
  <si>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</si>
  <si>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</si>
  <si>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</si>
  <si>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</si>
  <si>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</si>
  <si>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</si>
  <si>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</si>
  <si>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</si>
  <si>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</si>
  <si>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</si>
  <si>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</si>
  <si>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</si>
  <si>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</si>
  <si>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</si>
  <si>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</si>
  <si>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</si>
  <si>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</si>
  <si>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</si>
  <si>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</si>
  <si>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</si>
  <si>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</si>
  <si>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</si>
  <si>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</si>
  <si>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</si>
  <si>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</si>
  <si>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</si>
  <si>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</si>
  <si>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</si>
  <si>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</si>
  <si>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</si>
  <si>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</si>
  <si>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</si>
  <si>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</si>
  <si>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</si>
  <si>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</si>
  <si>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</si>
  <si>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</si>
  <si>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</si>
  <si>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</si>
  <si>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</si>
  <si>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</si>
  <si>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</si>
  <si>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</si>
  <si>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</si>
  <si>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</si>
  <si>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</si>
  <si>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</si>
  <si>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</si>
  <si>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</si>
  <si>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</si>
  <si>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</si>
  <si>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</si>
  <si>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</si>
  <si>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</si>
  <si>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</si>
  <si>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</si>
  <si>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</si>
  <si>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</si>
  <si>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</si>
  <si>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</si>
  <si>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</si>
  <si>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</si>
  <si>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</si>
  <si>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</si>
  <si>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</si>
  <si>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</si>
  <si>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</si>
  <si>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</si>
  <si>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</si>
  <si>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</si>
  <si>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</si>
  <si>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</si>
  <si>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</si>
  <si>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</si>
  <si>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</si>
  <si>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</si>
  <si>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</si>
  <si>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</si>
  <si>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</si>
  <si>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</si>
  <si>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</si>
  <si>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</si>
  <si>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</si>
  <si>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</si>
  <si>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</si>
  <si>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</si>
  <si>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</si>
  <si>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</si>
  <si>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</si>
  <si>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</si>
  <si>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</si>
  <si>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</si>
  <si>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</si>
  <si>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</si>
  <si>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</si>
  <si>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</si>
  <si>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</si>
  <si>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</si>
  <si>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</si>
  <si>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</si>
  <si>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</si>
  <si>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</si>
  <si>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</si>
  <si>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</si>
  <si>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</si>
  <si>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</si>
  <si>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</si>
  <si>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</si>
  <si>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</si>
  <si>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</si>
  <si>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</si>
  <si>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</si>
  <si>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</si>
  <si>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</si>
  <si>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</si>
  <si>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</si>
  <si>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</si>
  <si>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</si>
  <si>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</si>
  <si>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</si>
  <si>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</si>
  <si>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</si>
  <si>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</si>
  <si>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</si>
  <si>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</si>
  <si>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</si>
  <si>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</si>
  <si>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</si>
  <si>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</si>
  <si>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</si>
  <si>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</si>
  <si>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</si>
  <si>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</si>
  <si>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</si>
  <si>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</si>
  <si>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</si>
  <si>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</si>
  <si>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</si>
  <si>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</si>
  <si>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</si>
  <si>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</si>
  <si>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</si>
  <si>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</si>
  <si>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</si>
  <si>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</si>
  <si>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</si>
  <si>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</si>
  <si>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</si>
  <si>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</si>
  <si>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</si>
  <si>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</si>
  <si>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</si>
  <si>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</si>
  <si>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</si>
  <si>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</si>
  <si>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</si>
  <si>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</si>
  <si>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</si>
  <si>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</si>
  <si>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</si>
  <si>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</si>
  <si>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</si>
  <si>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</si>
  <si>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</si>
  <si>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</si>
  <si>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</si>
  <si>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</si>
  <si>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</si>
  <si>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</si>
  <si>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</si>
  <si>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</si>
  <si>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</si>
  <si>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</si>
  <si>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</si>
  <si>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</si>
  <si>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</si>
  <si>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</si>
  <si>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</si>
  <si>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</si>
  <si>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</si>
  <si>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</si>
  <si>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</si>
  <si>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</si>
  <si>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</si>
  <si>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</si>
  <si>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</si>
  <si>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</si>
  <si>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</si>
  <si>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</si>
  <si>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</si>
  <si>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</si>
  <si>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</si>
  <si>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</si>
  <si>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</si>
  <si>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</si>
  <si>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</si>
  <si>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</si>
  <si>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</si>
  <si>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</si>
  <si>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</si>
  <si>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</si>
  <si>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</si>
  <si>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</si>
  <si>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</si>
  <si>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</si>
  <si>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</si>
  <si>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</si>
  <si>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</si>
  <si>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</si>
  <si>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</si>
  <si>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</si>
  <si>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</si>
  <si>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</si>
  <si>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</si>
  <si>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</si>
  <si>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</si>
  <si>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</si>
  <si>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</si>
  <si>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</si>
  <si>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</si>
  <si>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</si>
  <si>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</si>
  <si>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</si>
  <si>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</si>
  <si>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</si>
  <si>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</si>
  <si>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</si>
  <si>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</si>
  <si>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</si>
  <si>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</si>
  <si>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</si>
  <si>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</si>
  <si>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</si>
  <si>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</si>
  <si>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</si>
  <si>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</si>
  <si>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</si>
  <si>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</si>
  <si>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</si>
  <si>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</si>
  <si>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</si>
  <si>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</si>
  <si>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</si>
  <si>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</si>
  <si>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</si>
  <si>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</si>
  <si>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</si>
  <si>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</si>
  <si>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</si>
  <si>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</si>
  <si>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</si>
  <si>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</si>
  <si>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</si>
  <si>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</si>
  <si>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</si>
  <si>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</si>
  <si>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</si>
  <si>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</si>
  <si>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</si>
  <si>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</si>
  <si>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</si>
  <si>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</si>
  <si>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</si>
  <si>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</si>
  <si>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</si>
  <si>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</si>
  <si>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</si>
  <si>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</si>
  <si>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</si>
  <si>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</si>
  <si>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</si>
  <si>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</si>
  <si>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</si>
  <si>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</si>
  <si>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</si>
  <si>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</si>
  <si>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</si>
  <si>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</si>
  <si>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</si>
  <si>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</si>
  <si>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</si>
  <si>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</si>
  <si>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</si>
  <si>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</si>
  <si>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</si>
  <si>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</si>
  <si>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</si>
  <si>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</si>
  <si>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</si>
  <si>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</si>
  <si>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</si>
  <si>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</si>
  <si>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</si>
  <si>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</si>
  <si>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</si>
  <si>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</si>
  <si>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</si>
  <si>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</si>
  <si>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</si>
  <si>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</si>
  <si>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</si>
  <si>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</si>
  <si>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</si>
  <si>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</si>
  <si>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</si>
  <si>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</si>
  <si>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</si>
  <si>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</si>
  <si>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</si>
  <si>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</si>
  <si>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</si>
  <si>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</si>
  <si>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</si>
  <si>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</si>
  <si>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</si>
  <si>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</si>
  <si>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</si>
  <si>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</si>
  <si>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</si>
  <si>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</si>
  <si>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</si>
  <si>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</si>
  <si>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</si>
  <si>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</si>
  <si>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</si>
  <si>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</si>
  <si>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</si>
  <si>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</si>
  <si>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</si>
  <si>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</si>
  <si>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</si>
  <si>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</si>
  <si>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</si>
  <si>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</si>
  <si>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</si>
  <si>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</si>
  <si>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</si>
  <si>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</si>
  <si>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</si>
  <si>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</si>
  <si>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</si>
  <si>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</si>
  <si>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</si>
  <si>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</si>
  <si>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</si>
  <si>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</si>
  <si>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</si>
  <si>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</si>
  <si>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</si>
  <si>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</si>
  <si>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</si>
  <si>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</si>
  <si>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</si>
  <si>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</si>
  <si>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</si>
  <si>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</si>
  <si>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</si>
  <si>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</si>
  <si>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</si>
  <si>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</si>
  <si>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</si>
  <si>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</si>
  <si>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</si>
  <si>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</si>
  <si>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</si>
  <si>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</si>
  <si>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</si>
  <si>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</si>
  <si>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</si>
  <si>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</si>
  <si>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</si>
  <si>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</si>
  <si>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</si>
  <si>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</si>
  <si>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</si>
  <si>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</si>
  <si>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</si>
  <si>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</si>
  <si>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</si>
  <si>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</si>
  <si>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</si>
  <si>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</si>
  <si>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</si>
  <si>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</si>
  <si>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</si>
  <si>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</si>
  <si>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</si>
  <si>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</si>
  <si>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</si>
  <si>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</si>
  <si>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</si>
  <si>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</si>
  <si>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</si>
  <si>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</si>
  <si>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</si>
  <si>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</si>
  <si>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</si>
  <si>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</si>
  <si>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</si>
  <si>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</si>
  <si>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</si>
  <si>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</si>
  <si>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</si>
  <si>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</si>
  <si>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</si>
  <si>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</si>
  <si>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</si>
  <si>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</si>
  <si>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</si>
  <si>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</si>
  <si>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</si>
  <si>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</si>
  <si>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</si>
  <si>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</si>
  <si>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</si>
  <si>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</si>
  <si>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</si>
  <si>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</si>
  <si>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</si>
  <si>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</si>
  <si>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</si>
  <si>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</si>
  <si>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</si>
  <si>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</si>
  <si>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</si>
  <si>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</si>
  <si>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</si>
  <si>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</si>
  <si>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</si>
  <si>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</si>
  <si>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</si>
  <si>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</si>
  <si>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</si>
  <si>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</si>
  <si>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</si>
  <si>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</si>
  <si>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</si>
  <si>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</si>
  <si>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</si>
  <si>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</si>
  <si>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</si>
  <si>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</si>
  <si>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</si>
  <si>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</si>
  <si>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</si>
  <si>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</si>
  <si>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</si>
  <si>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</si>
  <si>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</si>
  <si>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</si>
  <si>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</si>
  <si>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</si>
  <si>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</si>
  <si>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</si>
  <si>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</si>
  <si>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</si>
  <si>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</si>
  <si>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</si>
  <si>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</si>
  <si>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</si>
  <si>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</si>
  <si>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</si>
  <si>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</si>
  <si>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</si>
  <si>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</si>
  <si>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</si>
  <si>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</si>
  <si>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</si>
  <si>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</si>
  <si>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</si>
  <si>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</si>
  <si>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</si>
  <si>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</si>
  <si>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</si>
  <si>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</si>
  <si>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</si>
  <si>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</si>
  <si>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</si>
  <si>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</si>
  <si>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</si>
  <si>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</si>
  <si>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</si>
  <si>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</si>
  <si>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</si>
  <si>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</si>
  <si>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</si>
  <si>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</si>
  <si>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</si>
  <si>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</si>
  <si>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</si>
  <si>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</si>
  <si>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</si>
  <si>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</si>
  <si>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</si>
  <si>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</si>
  <si>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</si>
  <si>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</si>
  <si>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</si>
  <si>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</si>
  <si>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</si>
  <si>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</si>
  <si>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</si>
  <si>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</si>
  <si>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</si>
  <si>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</si>
  <si>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</si>
  <si>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</si>
  <si>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</si>
  <si>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</si>
  <si>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</si>
  <si>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</si>
  <si>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</si>
  <si>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</si>
  <si>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</si>
  <si>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</si>
  <si>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</si>
  <si>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</si>
  <si>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</si>
  <si>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</si>
  <si>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</si>
  <si>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</si>
  <si>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</si>
  <si>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</si>
  <si>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</si>
  <si>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</si>
  <si>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</si>
  <si>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</si>
  <si>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</si>
  <si>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</si>
  <si>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</si>
  <si>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</si>
  <si>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</si>
  <si>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</si>
  <si>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</si>
  <si>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</si>
  <si>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</si>
  <si>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</si>
  <si>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</si>
  <si>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</si>
  <si>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</si>
  <si>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</si>
  <si>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</si>
  <si>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</si>
  <si>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</si>
  <si>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</si>
  <si>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</si>
  <si>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</si>
  <si>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</si>
  <si>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</si>
  <si>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</si>
  <si>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</si>
  <si>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</si>
  <si>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</si>
  <si>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</si>
  <si>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</si>
  <si>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</si>
  <si>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</si>
  <si>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</si>
  <si>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</si>
  <si>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</si>
  <si>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</si>
  <si>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</si>
  <si>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</si>
  <si>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</si>
  <si>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</si>
  <si>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</si>
  <si>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</si>
  <si>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</si>
  <si>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</si>
  <si>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</si>
  <si>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</si>
  <si>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</si>
  <si>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</si>
  <si>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</si>
  <si>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</si>
  <si>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</si>
  <si>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</si>
  <si>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</si>
  <si>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</si>
  <si>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</si>
  <si>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</si>
  <si>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</si>
  <si>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</si>
  <si>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</si>
  <si>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</si>
  <si>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</si>
  <si>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</si>
  <si>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</si>
  <si>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</si>
  <si>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</si>
  <si>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</si>
  <si>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</si>
  <si>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</si>
  <si>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</si>
  <si>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</si>
  <si>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</si>
  <si>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</si>
  <si>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</si>
  <si>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</si>
  <si>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</si>
  <si>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</si>
  <si>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</si>
  <si>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</si>
  <si>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</si>
  <si>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</si>
  <si>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</si>
  <si>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</si>
  <si>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</si>
  <si>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</si>
  <si>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</si>
  <si>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</si>
  <si>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</si>
  <si>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</si>
  <si>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</si>
  <si>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</si>
  <si>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</si>
  <si>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</si>
  <si>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</si>
  <si>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</si>
  <si>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</si>
  <si>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</si>
  <si>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</si>
  <si>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</si>
  <si>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</si>
  <si>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</si>
  <si>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</si>
  <si>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</si>
  <si>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</si>
  <si>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</si>
  <si>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</si>
  <si>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</si>
  <si>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</si>
  <si>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</si>
  <si>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</si>
  <si>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</si>
  <si>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</si>
  <si>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</si>
  <si>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</si>
  <si>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</si>
  <si>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</si>
  <si>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</si>
  <si>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</si>
  <si>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</si>
  <si>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</si>
  <si>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</si>
  <si>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</si>
  <si>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</si>
  <si>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</si>
  <si>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</si>
  <si>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</si>
  <si>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</si>
  <si>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</si>
  <si>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</si>
  <si>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</si>
  <si>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</si>
  <si>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</si>
  <si>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</si>
  <si>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</si>
  <si>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</si>
  <si>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</si>
  <si>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</si>
  <si>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</si>
  <si>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</si>
  <si>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</si>
  <si>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</si>
  <si>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</si>
  <si>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</si>
  <si>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</si>
  <si>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</si>
  <si>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</si>
  <si>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</si>
  <si>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</si>
  <si>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</si>
  <si>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</si>
  <si>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</si>
  <si>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</si>
  <si>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</si>
  <si>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</si>
  <si>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</si>
  <si>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</si>
  <si>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</si>
  <si>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</si>
  <si>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</si>
  <si>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</si>
  <si>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</si>
  <si>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</si>
  <si>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</si>
  <si>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</si>
  <si>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</si>
  <si>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</si>
  <si>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</si>
  <si>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</si>
  <si>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</si>
  <si>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</si>
  <si>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</si>
  <si>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</si>
  <si>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</si>
  <si>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</si>
  <si>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</si>
  <si>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</si>
  <si>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</si>
  <si>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</si>
  <si>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</si>
  <si>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</si>
  <si>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</si>
  <si>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</si>
  <si>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</si>
  <si>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</si>
  <si>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</si>
  <si>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</si>
  <si>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</si>
  <si>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</si>
  <si>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</si>
  <si>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</si>
  <si>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</si>
  <si>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</si>
  <si>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</si>
  <si>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</si>
  <si>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</si>
  <si>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</si>
  <si>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</si>
  <si>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</si>
  <si>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</si>
  <si>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</si>
  <si>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</si>
  <si>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</si>
  <si>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</si>
  <si>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</si>
  <si>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</si>
  <si>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</si>
  <si>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</si>
  <si>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</si>
  <si>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</si>
  <si>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</si>
  <si>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</si>
  <si>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</si>
  <si>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</si>
  <si>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</si>
  <si>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</si>
  <si>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</si>
  <si>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</si>
  <si>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</si>
  <si>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</si>
  <si>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</si>
  <si>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</si>
  <si>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</si>
  <si>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</si>
  <si>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</si>
  <si>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</si>
  <si>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</si>
  <si>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</si>
  <si>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</si>
  <si>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</si>
  <si>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</si>
  <si>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</si>
  <si>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</si>
  <si>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</si>
  <si>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</si>
  <si>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</si>
  <si>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</si>
  <si>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</si>
  <si>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</si>
  <si>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</si>
  <si>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</si>
  <si>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</si>
  <si>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</si>
  <si>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</si>
  <si>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</si>
  <si>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</si>
  <si>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</si>
  <si>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</si>
  <si>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</si>
  <si>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</si>
  <si>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</si>
  <si>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</si>
  <si>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</si>
  <si>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</si>
  <si>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</si>
  <si>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</si>
  <si>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</si>
  <si>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</si>
  <si>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</si>
  <si>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</si>
  <si>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</si>
  <si>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</si>
  <si>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</si>
  <si>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</si>
  <si>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</si>
  <si>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</si>
  <si>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</si>
  <si>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</si>
  <si>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</si>
  <si>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</si>
  <si>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</si>
  <si>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</si>
  <si>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</si>
  <si>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</si>
  <si>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</si>
  <si>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</si>
  <si>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</si>
  <si>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</si>
  <si>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</si>
  <si>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</si>
  <si>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</si>
  <si>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</si>
  <si>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</si>
  <si>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</si>
  <si>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</si>
  <si>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</si>
  <si>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</si>
  <si>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</si>
  <si>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</si>
  <si>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</si>
  <si>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</si>
  <si>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</si>
  <si>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</si>
  <si>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</si>
  <si>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</si>
  <si>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</si>
  <si>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</si>
  <si>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</si>
  <si>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</si>
  <si>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</si>
  <si>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</si>
  <si>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</si>
  <si>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</si>
  <si>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</si>
  <si>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</si>
  <si>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</si>
  <si>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</si>
  <si>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</si>
  <si>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</si>
  <si>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</si>
  <si>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</si>
  <si>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</si>
  <si>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</si>
  <si>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</si>
  <si>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</si>
  <si>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</si>
  <si>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</si>
  <si>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</si>
  <si>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</si>
  <si>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</si>
  <si>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</si>
  <si>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</si>
  <si>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</si>
  <si>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</si>
  <si>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</si>
  <si>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</si>
  <si>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</si>
  <si>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</si>
  <si>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</si>
  <si>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</si>
  <si>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</si>
  <si>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</si>
  <si>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</si>
  <si>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</si>
  <si>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</si>
  <si>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</si>
  <si>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</si>
  <si>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</si>
  <si>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</si>
  <si>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</si>
  <si>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</si>
  <si>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</si>
  <si>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</si>
  <si>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</si>
  <si>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</si>
  <si>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</si>
  <si>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</si>
  <si>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</si>
  <si>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</si>
  <si>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</si>
  <si>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</si>
  <si>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</si>
  <si>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</si>
  <si>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</si>
  <si>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</si>
  <si>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</si>
  <si>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</si>
  <si>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</si>
  <si>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</si>
  <si>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</si>
  <si>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</si>
  <si>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</si>
  <si>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</si>
  <si>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</si>
  <si>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</si>
  <si>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</si>
  <si>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</si>
  <si>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</si>
  <si>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</si>
  <si>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</si>
  <si>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</si>
  <si>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</si>
  <si>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</si>
  <si>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</si>
  <si>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</si>
  <si>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</si>
  <si>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</si>
  <si>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</si>
  <si>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</si>
  <si>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</si>
  <si>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</si>
  <si>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</si>
  <si>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</si>
  <si>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</si>
  <si>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</si>
  <si>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</si>
  <si>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</si>
  <si>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</si>
  <si>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</si>
  <si>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</si>
  <si>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</si>
  <si>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</si>
  <si>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</si>
  <si>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</si>
  <si>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</si>
  <si>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</si>
  <si>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</si>
  <si>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</si>
  <si>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</si>
  <si>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</si>
  <si>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</si>
  <si>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</si>
  <si>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</si>
  <si>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</si>
  <si>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</si>
  <si>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</si>
  <si>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</si>
  <si>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</si>
  <si>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</si>
  <si>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</si>
  <si>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</si>
  <si>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</si>
  <si>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</si>
  <si>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</si>
  <si>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</si>
  <si>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</si>
  <si>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</si>
  <si>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</si>
  <si>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</si>
  <si>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</si>
  <si>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</si>
  <si>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</si>
  <si>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</si>
  <si>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</si>
  <si>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</si>
  <si>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</si>
  <si>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</si>
  <si>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</si>
  <si>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</si>
  <si>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</si>
  <si>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</si>
  <si>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</si>
  <si>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</si>
  <si>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</si>
  <si>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</si>
  <si>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</si>
  <si>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</si>
  <si>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</si>
  <si>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</si>
  <si>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</si>
  <si>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</si>
  <si>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</si>
  <si>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</si>
  <si>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</si>
  <si>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</si>
  <si>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</si>
  <si>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</si>
  <si>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</si>
  <si>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</si>
  <si>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</si>
  <si>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</si>
  <si>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</si>
  <si>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</si>
  <si>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</si>
  <si>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</si>
  <si>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</si>
  <si>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</si>
  <si>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</si>
  <si>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</si>
  <si>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</si>
  <si>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</si>
  <si>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</si>
  <si>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</si>
  <si>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</si>
  <si>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</si>
  <si>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</si>
  <si>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</si>
  <si>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</si>
  <si>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</si>
  <si>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</si>
  <si>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</si>
  <si>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</si>
  <si>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</si>
  <si>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</si>
  <si>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</si>
  <si>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</si>
  <si>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</si>
  <si>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</si>
  <si>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</si>
  <si>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</si>
  <si>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</si>
  <si>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</si>
  <si>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</si>
  <si>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</si>
  <si>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</si>
  <si>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</si>
  <si>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</si>
  <si>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</si>
  <si>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</si>
  <si>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</si>
  <si>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</si>
  <si>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</si>
  <si>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</si>
  <si>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</si>
  <si>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</si>
  <si>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</si>
  <si>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</si>
  <si>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</si>
  <si>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</si>
  <si>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</si>
  <si>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</si>
  <si>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</si>
  <si>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</si>
  <si>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</si>
  <si>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</si>
  <si>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</si>
  <si>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</si>
  <si>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</si>
  <si>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</si>
  <si>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</si>
  <si>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</si>
  <si>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</si>
  <si>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</si>
  <si>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</si>
  <si>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</si>
  <si>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</si>
  <si>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</si>
  <si>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</si>
  <si>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</si>
  <si>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</si>
  <si>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</si>
  <si>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</si>
  <si>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</si>
  <si>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</si>
  <si>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</si>
  <si>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</si>
  <si>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</si>
  <si>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</si>
  <si>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</si>
  <si>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</si>
  <si>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</si>
  <si>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</si>
  <si>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</si>
  <si>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</si>
  <si>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</si>
  <si>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</si>
  <si>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</si>
  <si>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</si>
  <si>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</si>
  <si>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</si>
  <si>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</si>
  <si>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</si>
  <si>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</si>
  <si>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</si>
  <si>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</si>
  <si>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</si>
  <si>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</si>
  <si>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</si>
  <si>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</si>
  <si>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</si>
  <si>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</si>
  <si>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</si>
  <si>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</si>
  <si>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</si>
  <si>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</si>
  <si>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</si>
  <si>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</si>
  <si>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</si>
  <si>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</si>
  <si>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</si>
  <si>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</si>
  <si>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</si>
  <si>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</si>
  <si>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</si>
  <si>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</si>
  <si>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</si>
  <si>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</si>
  <si>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</si>
  <si>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</si>
  <si>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</si>
  <si>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</si>
  <si>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</si>
  <si>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</si>
  <si>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</si>
  <si>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</si>
  <si>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</si>
  <si>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</si>
  <si>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</si>
  <si>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</si>
  <si>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</si>
  <si>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</si>
  <si>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</si>
  <si>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</si>
  <si>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</si>
  <si>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</si>
  <si>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</si>
  <si>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</si>
  <si>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</si>
  <si>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</si>
  <si>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</si>
  <si>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</si>
  <si>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</si>
  <si>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</si>
  <si>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</si>
  <si>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</si>
  <si>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</si>
  <si>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</si>
  <si>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</si>
  <si>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</si>
  <si>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</si>
  <si>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</si>
  <si>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</si>
  <si>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</si>
  <si>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</si>
  <si>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</si>
  <si>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</si>
  <si>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</si>
  <si>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</si>
  <si>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</si>
  <si>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</si>
  <si>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</si>
  <si>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</si>
  <si>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</si>
  <si>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</si>
  <si>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</si>
  <si>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</si>
  <si>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</si>
  <si>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</si>
  <si>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</si>
  <si>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</si>
  <si>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</si>
  <si>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</si>
  <si>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</si>
  <si>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</si>
  <si>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</si>
  <si>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</si>
  <si>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</si>
  <si>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</si>
  <si>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</si>
  <si>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</si>
  <si>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</si>
  <si>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</si>
  <si>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</si>
  <si>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</si>
  <si>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</si>
  <si>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</si>
  <si>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</si>
  <si>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</si>
  <si>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</si>
  <si>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</si>
  <si>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</si>
  <si>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</si>
  <si>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</si>
  <si>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</si>
  <si>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</si>
  <si>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</si>
  <si>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</si>
  <si>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</si>
  <si>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</si>
  <si>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</si>
  <si>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</si>
  <si>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</si>
  <si>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</si>
  <si>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</si>
  <si>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</si>
  <si>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</si>
  <si>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</si>
  <si>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</si>
  <si>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</si>
  <si>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</si>
  <si>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</si>
  <si>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</si>
  <si>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</si>
  <si>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</si>
  <si>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</si>
  <si>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</si>
  <si>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</si>
  <si>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</si>
  <si>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</si>
  <si>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</si>
  <si>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</si>
  <si>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</si>
  <si>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</si>
  <si>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</si>
  <si>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</si>
  <si>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</si>
  <si>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</si>
  <si>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</si>
  <si>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</si>
  <si>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</si>
  <si>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</si>
  <si>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</si>
  <si>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</si>
  <si>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</si>
  <si>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</si>
  <si>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</si>
  <si>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</si>
  <si>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</si>
  <si>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</si>
  <si>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</si>
  <si>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</si>
  <si>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</si>
  <si>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</si>
  <si>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</si>
  <si>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</si>
  <si>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</si>
  <si>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</si>
  <si>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</si>
  <si>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</si>
  <si>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</si>
  <si>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</si>
  <si>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</si>
  <si>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</si>
  <si>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</si>
  <si>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</si>
  <si>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</si>
  <si>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</si>
  <si>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</si>
  <si>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</si>
  <si>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</si>
  <si>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</si>
  <si>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</si>
  <si>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</si>
  <si>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</si>
  <si>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</si>
  <si>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</si>
  <si>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</si>
  <si>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</si>
  <si>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</si>
  <si>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</si>
  <si>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</si>
  <si>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</si>
  <si>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</si>
  <si>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</si>
  <si>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</si>
  <si>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</si>
  <si>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</si>
  <si>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</si>
  <si>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</si>
  <si>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</si>
  <si>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</si>
  <si>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</si>
  <si>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</si>
  <si>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</si>
  <si>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</si>
  <si>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</si>
  <si>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</si>
  <si>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</si>
  <si>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</si>
  <si>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</si>
  <si>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</si>
  <si>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</si>
  <si>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</si>
  <si>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</si>
  <si>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</si>
  <si>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</si>
  <si>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</si>
  <si>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</si>
  <si>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</si>
  <si>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</si>
  <si>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</si>
  <si>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</si>
  <si>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</si>
  <si>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</si>
  <si>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</si>
  <si>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</si>
  <si>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</si>
  <si>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</si>
  <si>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</si>
  <si>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</si>
  <si>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</si>
  <si>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</si>
  <si>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</si>
  <si>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</si>
  <si>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</si>
  <si>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</si>
  <si>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</si>
  <si>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</si>
  <si>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</si>
  <si>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</si>
  <si>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</si>
  <si>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</si>
  <si>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</si>
  <si>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</si>
  <si>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</si>
  <si>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</si>
  <si>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</si>
  <si>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</si>
  <si>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</si>
  <si>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</si>
  <si>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</si>
  <si>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</si>
  <si>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</si>
  <si>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</si>
  <si>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</si>
  <si>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</si>
  <si>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</si>
  <si>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</si>
  <si>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</si>
  <si>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</si>
  <si>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</si>
  <si>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</si>
  <si>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</si>
  <si>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</si>
  <si>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</si>
  <si>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</si>
  <si>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</si>
  <si>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</si>
  <si>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</si>
  <si>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</si>
  <si>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</si>
  <si>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</si>
  <si>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</si>
  <si>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</si>
  <si>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</si>
  <si>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</si>
  <si>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</si>
  <si>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</si>
  <si>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</si>
  <si>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</si>
  <si>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</si>
  <si>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</si>
  <si>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</si>
  <si>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</si>
  <si>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</si>
  <si>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</si>
  <si>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</si>
  <si>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</si>
  <si>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</si>
  <si>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</si>
  <si>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</si>
  <si>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</si>
  <si>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</si>
  <si>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</si>
  <si>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</si>
  <si>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</si>
  <si>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</si>
  <si>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</si>
  <si>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</si>
  <si>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</si>
  <si>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</si>
  <si>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</si>
  <si>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</si>
  <si>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</si>
  <si>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</si>
  <si>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</si>
  <si>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</si>
  <si>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</si>
  <si>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</si>
  <si>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</si>
  <si>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</si>
  <si>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</si>
  <si>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</si>
  <si>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</si>
  <si>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</si>
  <si>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</si>
  <si>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</si>
  <si>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</si>
  <si>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</si>
  <si>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</si>
  <si>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</si>
  <si>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</si>
  <si>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</si>
  <si>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</si>
  <si>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</si>
  <si>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</si>
  <si>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</si>
  <si>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</si>
  <si>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</si>
  <si>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</si>
  <si>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</si>
  <si>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</si>
  <si>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</si>
  <si>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</si>
  <si>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</si>
  <si>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</si>
  <si>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</si>
  <si>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</si>
  <si>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</si>
  <si>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</si>
  <si>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</si>
  <si>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</si>
  <si>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</si>
  <si>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</si>
  <si>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</si>
  <si>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</si>
  <si>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</si>
  <si>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</si>
  <si>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</si>
  <si>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</si>
  <si>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</si>
  <si>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</si>
  <si>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</si>
  <si>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</si>
  <si>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</si>
  <si>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</si>
  <si>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</si>
  <si>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</si>
  <si>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</si>
  <si>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</si>
  <si>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</si>
  <si>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</si>
  <si>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</si>
  <si>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</si>
  <si>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</si>
  <si>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</si>
  <si>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</si>
  <si>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</si>
  <si>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</si>
  <si>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</si>
  <si>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</si>
  <si>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</si>
  <si>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</si>
  <si>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</si>
  <si>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</si>
  <si>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</si>
  <si>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</si>
  <si>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</si>
  <si>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</si>
  <si>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</si>
  <si>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</si>
  <si>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</si>
  <si>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</si>
  <si>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</si>
  <si>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</si>
  <si>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</si>
  <si>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</si>
  <si>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</si>
  <si>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</si>
  <si>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</si>
  <si>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</si>
  <si>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</si>
  <si>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</si>
  <si>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</si>
  <si>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</si>
  <si>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</si>
  <si>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</si>
  <si>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</si>
  <si>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</si>
  <si>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</si>
  <si>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</si>
  <si>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</si>
  <si>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</si>
  <si>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</si>
  <si>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</si>
  <si>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</si>
  <si>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</si>
  <si>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</si>
  <si>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</si>
  <si>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</si>
  <si>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</si>
  <si>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</si>
  <si>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</si>
  <si>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</si>
  <si>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</si>
  <si>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</si>
  <si>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</si>
  <si>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</si>
  <si>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</si>
  <si>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</si>
  <si>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</si>
  <si>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</si>
  <si>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</si>
  <si>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</si>
  <si>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</si>
  <si>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</si>
  <si>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</si>
  <si>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</si>
  <si>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</si>
  <si>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</si>
  <si>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</si>
  <si>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</si>
  <si>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</si>
  <si>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</si>
  <si>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</si>
  <si>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</si>
  <si>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</si>
  <si>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</si>
  <si>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</si>
  <si>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</si>
  <si>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</si>
  <si>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</si>
  <si>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</si>
  <si>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</si>
  <si>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</si>
  <si>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</si>
  <si>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</si>
  <si>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</si>
  <si>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</si>
  <si>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</si>
  <si>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</si>
  <si>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</si>
  <si>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</si>
  <si>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</si>
  <si>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</si>
  <si>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</si>
  <si>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</si>
  <si>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</si>
  <si>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</si>
  <si>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</si>
  <si>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</si>
  <si>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</si>
  <si>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</si>
  <si>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</si>
  <si>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</si>
  <si>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</si>
  <si>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</si>
  <si>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</si>
  <si>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</si>
  <si>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</si>
  <si>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</si>
  <si>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</si>
  <si>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</si>
  <si>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</si>
  <si>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</si>
  <si>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</si>
  <si>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</si>
  <si>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</si>
  <si>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</si>
  <si>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</si>
  <si>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</si>
  <si>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</si>
  <si>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</si>
  <si>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</si>
  <si>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</si>
  <si>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</si>
  <si>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</si>
  <si>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</si>
  <si>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</si>
  <si>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</si>
  <si>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</si>
  <si>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</si>
  <si>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</si>
  <si>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</si>
  <si>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</si>
  <si>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</si>
  <si>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</si>
  <si>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</si>
  <si>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</si>
  <si>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</si>
  <si>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</si>
  <si>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</si>
  <si>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</si>
  <si>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</si>
  <si>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</si>
  <si>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</si>
  <si>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</si>
  <si>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</si>
  <si>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</si>
  <si>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</si>
  <si>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</si>
  <si>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</si>
  <si>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</si>
  <si>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</si>
  <si>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</si>
  <si>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</si>
  <si>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</si>
  <si>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</si>
  <si>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</si>
  <si>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</si>
  <si>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</si>
  <si>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</si>
  <si>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</si>
  <si>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</si>
  <si>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</si>
  <si>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</si>
  <si>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</si>
  <si>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</si>
  <si>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</si>
  <si>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</si>
  <si>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</si>
  <si>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</si>
  <si>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</si>
  <si>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</si>
  <si>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</si>
  <si>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</si>
  <si>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</si>
  <si>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</si>
  <si>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</si>
  <si>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</si>
  <si>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</si>
  <si>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</si>
  <si>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</si>
  <si>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</si>
  <si>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</si>
  <si>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</si>
  <si>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</si>
  <si>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</si>
  <si>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</si>
  <si>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</si>
  <si>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</si>
  <si>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</si>
  <si>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</si>
  <si>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</si>
  <si>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</si>
  <si>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</si>
  <si>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</si>
  <si>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</si>
  <si>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</si>
  <si>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</si>
  <si>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</si>
  <si>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</si>
  <si>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</si>
  <si>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</si>
  <si>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</si>
  <si>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</si>
  <si>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</si>
  <si>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</si>
  <si>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</si>
  <si>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</si>
  <si>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</si>
  <si>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</si>
  <si>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</si>
  <si>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</si>
  <si>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</si>
  <si>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</si>
  <si>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</si>
  <si>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</si>
  <si>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</si>
  <si>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</si>
  <si>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</si>
  <si>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</si>
  <si>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</si>
  <si>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</si>
  <si>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</si>
  <si>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</si>
  <si>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</si>
  <si>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</si>
  <si>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</si>
  <si>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</si>
  <si>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</si>
  <si>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</si>
  <si>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</si>
  <si>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</si>
  <si>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</si>
  <si>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</si>
  <si>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</si>
  <si>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</si>
  <si>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</si>
  <si>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</si>
  <si>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</si>
  <si>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</si>
  <si>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</si>
  <si>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</si>
  <si>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</si>
  <si>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</si>
  <si>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</si>
  <si>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</si>
  <si>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</si>
  <si>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</si>
  <si>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</si>
  <si>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</si>
  <si>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</si>
  <si>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</si>
  <si>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</si>
  <si>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</si>
  <si>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</si>
  <si>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</si>
  <si>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</si>
  <si>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</si>
  <si>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</si>
  <si>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</si>
  <si>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</si>
  <si>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</si>
  <si>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</si>
  <si>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</si>
  <si>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</si>
  <si>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</si>
  <si>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</si>
  <si>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</si>
  <si>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</si>
  <si>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</si>
  <si>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</si>
  <si>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</si>
  <si>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</si>
  <si>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</si>
  <si>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</si>
  <si>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</si>
  <si>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</si>
  <si>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</si>
  <si>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</si>
  <si>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</si>
  <si>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</si>
  <si>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</si>
  <si>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</si>
  <si>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</si>
  <si>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</si>
  <si>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</si>
  <si>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</si>
  <si>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</si>
  <si>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</si>
  <si>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</si>
  <si>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</si>
  <si>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</si>
  <si>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</si>
  <si>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</si>
  <si>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</si>
  <si>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</si>
  <si>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</si>
  <si>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</si>
  <si>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</si>
  <si>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</si>
  <si>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</si>
  <si>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</si>
  <si>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</si>
  <si>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</si>
  <si>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</si>
  <si>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</si>
  <si>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</si>
  <si>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</si>
  <si>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</si>
  <si>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</si>
  <si>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</si>
  <si>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</si>
  <si>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</si>
  <si>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</si>
  <si>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</si>
  <si>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</si>
  <si>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</si>
  <si>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</si>
  <si>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</si>
  <si>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</si>
  <si>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</si>
  <si>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</si>
  <si>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</si>
  <si>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</si>
  <si>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</si>
  <si>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</si>
  <si>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</si>
  <si>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</si>
  <si>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</si>
  <si>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</si>
  <si>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</si>
  <si>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</si>
  <si>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</si>
  <si>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</si>
  <si>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</si>
  <si>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</si>
  <si>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</si>
  <si>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</si>
  <si>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</si>
  <si>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</si>
  <si>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</si>
  <si>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</si>
  <si>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</si>
  <si>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</si>
  <si>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</si>
  <si>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</si>
  <si>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</si>
  <si>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</si>
  <si>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</si>
  <si>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</si>
  <si>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</si>
  <si>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</si>
  <si>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</si>
  <si>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</si>
  <si>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</si>
  <si>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</si>
  <si>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</si>
  <si>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</si>
  <si>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</si>
  <si>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</si>
  <si>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</si>
  <si>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</si>
  <si>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</si>
  <si>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</si>
  <si>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</si>
  <si>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</si>
  <si>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</si>
  <si>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</si>
  <si>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</si>
  <si>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</si>
  <si>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</si>
  <si>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</si>
  <si>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</si>
  <si>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</si>
  <si>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</si>
  <si>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</si>
  <si>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</si>
  <si>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</si>
  <si>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</si>
  <si>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</si>
  <si>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</si>
  <si>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</si>
  <si>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</si>
  <si>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</si>
  <si>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</si>
  <si>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</si>
  <si>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</si>
  <si>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</si>
  <si>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</si>
  <si>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</si>
  <si>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</si>
  <si>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</si>
  <si>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</si>
  <si>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</si>
  <si>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</si>
  <si>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</si>
  <si>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</si>
  <si>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</si>
  <si>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</si>
  <si>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</si>
  <si>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</si>
  <si>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</si>
  <si>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</si>
  <si>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</si>
  <si>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</si>
  <si>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</si>
  <si>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</si>
  <si>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</si>
  <si>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</si>
  <si>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</si>
  <si>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</si>
  <si>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</si>
  <si>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</si>
  <si>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</si>
  <si>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</si>
  <si>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</si>
  <si>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</si>
  <si>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</si>
  <si>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</si>
  <si>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</si>
  <si>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</si>
  <si>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</si>
  <si>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</si>
  <si>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</si>
  <si>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</si>
  <si>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</si>
  <si>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</si>
  <si>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</si>
  <si>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</si>
  <si>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</si>
  <si>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</si>
  <si>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</si>
  <si>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</si>
  <si>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</si>
  <si>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</si>
  <si>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</si>
  <si>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</si>
  <si>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</si>
  <si>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</si>
  <si>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</si>
  <si>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</si>
  <si>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</si>
  <si>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</si>
  <si>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</si>
  <si>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</si>
  <si>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</si>
  <si>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</si>
  <si>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</si>
  <si>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</si>
  <si>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</si>
  <si>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</si>
  <si>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</si>
  <si>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</si>
  <si>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</si>
  <si>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</si>
  <si>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</si>
  <si>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</si>
  <si>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</si>
  <si>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</si>
  <si>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</si>
  <si>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</si>
  <si>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</si>
  <si>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</si>
  <si>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</si>
  <si>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</si>
  <si>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</si>
  <si>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</si>
  <si>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</si>
  <si>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</si>
  <si>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</si>
  <si>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</si>
  <si>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</si>
  <si>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</si>
  <si>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</si>
  <si>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</si>
  <si>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</si>
  <si>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</si>
  <si>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</si>
  <si>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</si>
  <si>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</si>
  <si>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</si>
  <si>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</si>
  <si>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</si>
  <si>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</si>
  <si>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</si>
  <si>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</si>
  <si>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</si>
  <si>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</si>
  <si>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</si>
  <si>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</si>
  <si>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</si>
  <si>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</si>
  <si>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</si>
  <si>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</si>
  <si>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</si>
  <si>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</si>
  <si>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</si>
  <si>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</si>
  <si>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</si>
  <si>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</si>
  <si>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</si>
  <si>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</si>
  <si>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</si>
  <si>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</si>
  <si>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</si>
  <si>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</si>
  <si>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</si>
  <si>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</si>
  <si>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</si>
  <si>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</si>
  <si>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</si>
  <si>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</si>
  <si>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</si>
  <si>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</si>
  <si>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</si>
  <si>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</si>
  <si>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</si>
  <si>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</si>
  <si>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</si>
  <si>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</si>
  <si>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</si>
  <si>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</si>
  <si>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</si>
  <si>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</si>
  <si>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</si>
  <si>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</si>
  <si>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</si>
  <si>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</si>
  <si>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</si>
  <si>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</si>
  <si>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</si>
  <si>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</si>
  <si>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</si>
  <si>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</si>
  <si>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</si>
  <si>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</si>
  <si>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</si>
  <si>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</si>
  <si>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</si>
  <si>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</si>
  <si>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</si>
  <si>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</si>
  <si>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</si>
  <si>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</si>
  <si>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</si>
  <si>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</si>
  <si>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</si>
  <si>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</si>
  <si>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</si>
  <si>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</si>
  <si>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</si>
  <si>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</si>
  <si>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</si>
  <si>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</si>
  <si>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</si>
  <si>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</si>
  <si>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</si>
  <si>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</si>
  <si>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</si>
  <si>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</si>
  <si>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</si>
  <si>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</si>
  <si>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</si>
  <si>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</si>
  <si>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</si>
  <si>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</si>
  <si>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</si>
  <si>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</si>
  <si>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</si>
  <si>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</si>
  <si>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</si>
  <si>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</si>
  <si>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</si>
  <si>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</si>
  <si>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</si>
  <si>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</si>
  <si>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</si>
  <si>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</si>
  <si>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</si>
  <si>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</si>
  <si>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</si>
  <si>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</si>
  <si>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</si>
  <si>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</si>
  <si>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</si>
  <si>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</si>
  <si>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</si>
  <si>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</si>
  <si>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</si>
  <si>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</si>
  <si>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</si>
  <si>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</si>
  <si>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</si>
  <si>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</si>
  <si>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</si>
  <si>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</si>
  <si>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</si>
  <si>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</si>
  <si>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</si>
  <si>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</si>
  <si>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</si>
  <si>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</si>
  <si>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</si>
  <si>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</si>
  <si>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</si>
  <si>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</si>
  <si>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</si>
  <si>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</si>
  <si>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</si>
  <si>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</si>
  <si>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</si>
  <si>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</si>
  <si>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</si>
  <si>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</si>
  <si>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</si>
  <si>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</si>
  <si>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</si>
  <si>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</si>
  <si>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</si>
  <si>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</si>
  <si>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</si>
  <si>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</si>
  <si>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</si>
  <si>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</si>
  <si>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</si>
  <si>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</si>
  <si>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</si>
  <si>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</si>
  <si>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</si>
  <si>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</si>
  <si>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</si>
  <si>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</si>
  <si>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</si>
  <si>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</si>
  <si>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</si>
  <si>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</si>
  <si>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</si>
  <si>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</si>
  <si>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</si>
  <si>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</si>
  <si>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</si>
  <si>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</si>
  <si>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</si>
  <si>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</si>
  <si>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</si>
  <si>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</si>
  <si>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</si>
  <si>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</si>
  <si>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</si>
  <si>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</si>
  <si>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</si>
  <si>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</si>
  <si>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</si>
  <si>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</si>
  <si>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</si>
  <si>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</si>
  <si>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</si>
  <si>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</si>
  <si>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</si>
  <si>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</si>
  <si>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</si>
  <si>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</si>
  <si>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</si>
  <si>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</si>
  <si>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</si>
  <si>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</si>
  <si>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</si>
  <si>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</si>
  <si>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</si>
  <si>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</si>
  <si>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</si>
  <si>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</si>
  <si>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</si>
  <si>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</si>
  <si>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</si>
  <si>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</si>
  <si>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</si>
  <si>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</si>
  <si>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</si>
  <si>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</si>
  <si>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</si>
  <si>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</si>
  <si>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</si>
  <si>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</si>
  <si>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</si>
  <si>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</si>
  <si>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</si>
  <si>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</si>
  <si>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</si>
  <si>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</si>
  <si>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</si>
  <si>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</si>
  <si>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</si>
  <si>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</si>
  <si>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</si>
  <si>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</si>
  <si>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</si>
  <si>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</si>
  <si>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</si>
  <si>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</si>
  <si>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</si>
  <si>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</si>
  <si>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</si>
  <si>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</si>
  <si>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</si>
  <si>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</si>
  <si>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</si>
  <si>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</si>
  <si>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</si>
  <si>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</si>
  <si>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</si>
  <si>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</si>
  <si>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</si>
  <si>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</si>
  <si>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</si>
  <si>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</si>
  <si>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</si>
  <si>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</si>
  <si>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</si>
  <si>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</si>
  <si>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</si>
  <si>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</si>
  <si>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</si>
  <si>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</si>
  <si>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</si>
  <si>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</si>
  <si>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</si>
  <si>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</si>
  <si>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</si>
  <si>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</si>
  <si>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</si>
  <si>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</si>
  <si>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</si>
  <si>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</si>
  <si>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</si>
  <si>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</si>
  <si>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</si>
  <si>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</si>
  <si>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</si>
  <si>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</si>
  <si>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</si>
  <si>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</si>
  <si>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</si>
  <si>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</si>
  <si>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</si>
  <si>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</si>
  <si>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</si>
  <si>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</si>
  <si>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</si>
  <si>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</si>
  <si>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</si>
  <si>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</si>
  <si>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</si>
  <si>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</si>
  <si>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</si>
  <si>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</si>
  <si>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</si>
  <si>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</si>
  <si>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</si>
  <si>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</si>
  <si>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</si>
  <si>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</si>
  <si>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</si>
  <si>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</si>
  <si>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</si>
  <si>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</si>
  <si>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</si>
  <si>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</si>
  <si>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</si>
  <si>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</si>
  <si>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</si>
  <si>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</si>
  <si>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</si>
  <si>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</si>
  <si>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</si>
  <si>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</si>
  <si>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</si>
  <si>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</si>
  <si>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</si>
  <si>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</si>
  <si>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</si>
  <si>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</si>
  <si>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</si>
  <si>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</si>
  <si>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</si>
  <si>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</si>
  <si>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</si>
  <si>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</si>
  <si>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</si>
  <si>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</si>
  <si>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</si>
  <si>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</si>
  <si>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</si>
  <si>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</si>
  <si>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</si>
  <si>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</si>
  <si>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</si>
  <si>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</si>
  <si>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</si>
  <si>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</si>
  <si>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</si>
  <si>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</si>
  <si>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</si>
  <si>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</si>
  <si>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</si>
  <si>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</si>
  <si>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</si>
  <si>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</si>
  <si>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</si>
  <si>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</si>
  <si>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</si>
  <si>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</si>
  <si>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</si>
  <si>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</si>
  <si>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</si>
  <si>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</si>
  <si>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</si>
  <si>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</si>
  <si>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</si>
  <si>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</si>
  <si>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</si>
  <si>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</si>
  <si>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</si>
  <si>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</si>
  <si>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</si>
  <si>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</si>
  <si>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</si>
  <si>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</si>
  <si>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</si>
  <si>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</si>
  <si>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</si>
  <si>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</si>
  <si>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</si>
  <si>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</si>
  <si>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</si>
  <si>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</si>
  <si>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</si>
  <si>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</si>
  <si>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</si>
  <si>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</si>
  <si>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</si>
  <si>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</si>
  <si>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</si>
  <si>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</si>
  <si>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</si>
  <si>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</si>
  <si>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</si>
  <si>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</si>
  <si>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</si>
  <si>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</si>
  <si>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</si>
  <si>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</si>
  <si>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</si>
  <si>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</si>
  <si>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</si>
  <si>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</si>
  <si>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</si>
  <si>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</si>
  <si>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</si>
  <si>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</si>
  <si>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</si>
  <si>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</si>
  <si>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</si>
  <si>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</si>
  <si>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</si>
  <si>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</si>
  <si>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</si>
  <si>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</si>
  <si>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</si>
  <si>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</si>
  <si>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</si>
  <si>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</si>
  <si>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</si>
  <si>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</si>
  <si>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</si>
  <si>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</si>
  <si>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</si>
  <si>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</si>
  <si>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</si>
  <si>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</si>
  <si>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</si>
  <si>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</si>
  <si>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</si>
  <si>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</si>
  <si>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</si>
  <si>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</si>
  <si>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</si>
  <si>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</si>
  <si>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</si>
  <si>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</si>
  <si>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</si>
  <si>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</si>
  <si>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</si>
  <si>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</si>
  <si>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</si>
  <si>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</si>
  <si>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</si>
  <si>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</si>
  <si>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</si>
  <si>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</si>
  <si>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</si>
  <si>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</si>
  <si>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</si>
  <si>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</si>
  <si>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</si>
  <si>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</si>
  <si>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</si>
  <si>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</si>
  <si>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</si>
  <si>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</si>
  <si>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</si>
  <si>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</si>
  <si>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</si>
  <si>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</si>
  <si>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</si>
  <si>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</si>
  <si>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</si>
  <si>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</si>
  <si>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</si>
  <si>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</si>
  <si>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</si>
  <si>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</si>
  <si>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</si>
  <si>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</si>
  <si>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</si>
  <si>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</si>
  <si>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</si>
  <si>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</si>
  <si>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</si>
  <si>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</si>
  <si>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</si>
  <si>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</si>
  <si>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</si>
  <si>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</si>
  <si>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</si>
  <si>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</si>
  <si>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</si>
  <si>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</si>
  <si>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</si>
  <si>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</si>
  <si>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</si>
  <si>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</si>
  <si>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</si>
  <si>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</si>
  <si>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</si>
  <si>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</si>
  <si>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</si>
  <si>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</si>
  <si>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</si>
  <si>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</si>
  <si>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</si>
  <si>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</si>
  <si>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</si>
  <si>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</si>
  <si>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</si>
  <si>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</si>
  <si>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</si>
  <si>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</si>
  <si>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</si>
  <si>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</si>
  <si>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</si>
  <si>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</si>
  <si>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</si>
  <si>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</si>
  <si>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</si>
  <si>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</si>
  <si>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</si>
  <si>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</si>
  <si>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</si>
  <si>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</si>
  <si>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</si>
  <si>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</si>
  <si>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</si>
  <si>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</si>
  <si>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</si>
  <si>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</si>
  <si>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</si>
  <si>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</si>
  <si>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</si>
  <si>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</si>
  <si>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</si>
  <si>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</si>
  <si>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</si>
  <si>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</si>
  <si>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</si>
  <si>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</si>
  <si>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</si>
  <si>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</si>
  <si>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</si>
  <si>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</si>
  <si>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</si>
  <si>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</si>
  <si>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</si>
  <si>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</si>
  <si>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</si>
  <si>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</si>
  <si>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</si>
  <si>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</si>
  <si>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</si>
  <si>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</si>
  <si>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</si>
  <si>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</si>
  <si>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</si>
  <si>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</si>
  <si>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</si>
  <si>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</si>
  <si>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</si>
  <si>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</si>
  <si>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</si>
  <si>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</si>
  <si>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</si>
  <si>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</si>
  <si>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</si>
  <si>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</si>
  <si>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</si>
  <si>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</si>
  <si>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</si>
  <si>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</si>
  <si>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</si>
  <si>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</si>
  <si>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</si>
  <si>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</si>
  <si>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</si>
  <si>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</si>
  <si>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</si>
  <si>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</si>
  <si>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</si>
  <si>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</si>
  <si>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</si>
  <si>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</si>
  <si>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</si>
  <si>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</si>
  <si>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</si>
  <si>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</si>
  <si>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</si>
  <si>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</si>
  <si>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</si>
  <si>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</si>
  <si>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</si>
  <si>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</si>
  <si>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</si>
  <si>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</si>
  <si>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</si>
  <si>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</si>
  <si>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</si>
  <si>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</si>
  <si>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</si>
  <si>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</si>
  <si>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</si>
  <si>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</si>
  <si>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</si>
  <si>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</si>
  <si>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</si>
  <si>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</si>
  <si>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</si>
  <si>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</si>
  <si>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</si>
  <si>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</si>
  <si>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</si>
  <si>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</si>
  <si>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</si>
  <si>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</si>
  <si>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</si>
  <si>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</si>
  <si>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</si>
  <si>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</si>
  <si>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</si>
  <si>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</si>
  <si>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</si>
  <si>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</si>
  <si>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</si>
  <si>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</si>
  <si>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</si>
  <si>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</si>
  <si>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</si>
  <si>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</si>
  <si>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</si>
  <si>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</si>
  <si>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</si>
  <si>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</si>
  <si>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</si>
  <si>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</si>
  <si>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</si>
  <si>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</si>
  <si>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</si>
  <si>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</si>
  <si>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</si>
  <si>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</si>
  <si>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</si>
  <si>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</si>
  <si>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</si>
  <si>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</si>
  <si>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</si>
  <si>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</si>
  <si>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</si>
  <si>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</si>
  <si>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</si>
  <si>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</si>
  <si>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</si>
  <si>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</si>
  <si>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</si>
  <si>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</si>
  <si>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</si>
  <si>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</si>
  <si>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</si>
  <si>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</si>
  <si>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</si>
  <si>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</si>
  <si>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</si>
  <si>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</si>
  <si>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</si>
  <si>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</si>
  <si>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</si>
  <si>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</si>
  <si>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</si>
  <si>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</si>
  <si>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</si>
  <si>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</si>
  <si>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</si>
  <si>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</si>
  <si>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</si>
  <si>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</si>
  <si>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</si>
  <si>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</si>
  <si>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</si>
  <si>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</si>
  <si>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</si>
  <si>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</si>
  <si>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</si>
  <si>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</si>
  <si>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</si>
  <si>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</si>
  <si>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</si>
  <si>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</si>
  <si>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</si>
  <si>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</si>
  <si>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</si>
  <si>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</si>
  <si>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</si>
  <si>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</si>
  <si>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</si>
  <si>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</si>
  <si>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</si>
  <si>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</si>
  <si>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</si>
  <si>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</si>
  <si>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</si>
  <si>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</si>
  <si>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</si>
  <si>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</si>
  <si>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</si>
  <si>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</si>
  <si>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</si>
  <si>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</si>
  <si>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</si>
  <si>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</si>
  <si>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</si>
  <si>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</si>
  <si>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</si>
  <si>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</si>
  <si>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</si>
  <si>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</si>
  <si>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</si>
  <si>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</si>
  <si>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</si>
  <si>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</si>
  <si>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</si>
  <si>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</si>
  <si>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</si>
  <si>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</si>
  <si>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</si>
  <si>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</si>
  <si>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</si>
  <si>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</si>
  <si>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</si>
  <si>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</si>
  <si>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</si>
  <si>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</si>
  <si>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</si>
  <si>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</si>
  <si>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</si>
  <si>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</si>
  <si>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</si>
  <si>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</si>
  <si>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</si>
  <si>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</si>
  <si>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</si>
  <si>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</si>
  <si>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</si>
  <si>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</si>
  <si>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</si>
  <si>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</si>
  <si>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</si>
  <si>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</si>
  <si>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</si>
  <si>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</si>
  <si>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</si>
  <si>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</si>
  <si>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</si>
  <si>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</si>
  <si>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</si>
  <si>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</si>
  <si>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</si>
  <si>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</si>
  <si>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</si>
  <si>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</si>
  <si>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</si>
  <si>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</si>
  <si>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</si>
  <si>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</si>
  <si>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</si>
  <si>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</si>
  <si>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</si>
  <si>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</si>
  <si>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</si>
  <si>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</si>
  <si>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</si>
  <si>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</si>
  <si>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</si>
  <si>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</si>
  <si>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</si>
  <si>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</si>
  <si>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</si>
  <si>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</si>
  <si>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</si>
  <si>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</si>
  <si>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</si>
  <si>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</si>
  <si>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</si>
  <si>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</si>
  <si>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</si>
  <si>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</si>
  <si>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</si>
  <si>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</si>
  <si>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</si>
  <si>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</si>
  <si>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</si>
  <si>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</si>
  <si>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</si>
  <si>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</si>
  <si>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</si>
  <si>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</si>
  <si>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</si>
  <si>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</si>
  <si>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</si>
  <si>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</si>
  <si>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</si>
  <si>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</si>
  <si>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</si>
  <si>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</si>
  <si>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</si>
  <si>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</si>
  <si>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</si>
  <si>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</si>
  <si>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</si>
  <si>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</si>
  <si>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</si>
  <si>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</si>
  <si>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</si>
  <si>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</si>
  <si>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</si>
  <si>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</si>
  <si>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</si>
  <si>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</si>
  <si>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</si>
  <si>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</si>
  <si>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</si>
  <si>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</si>
  <si>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</si>
  <si>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</si>
  <si>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</si>
  <si>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</si>
  <si>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</si>
  <si>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</si>
  <si>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</si>
  <si>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</si>
  <si>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</si>
  <si>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</si>
  <si>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</si>
  <si>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</si>
  <si>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</si>
  <si>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</si>
  <si>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</si>
  <si>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</si>
  <si>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</si>
  <si>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</si>
  <si>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</si>
  <si>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</si>
  <si>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</si>
  <si>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</si>
  <si>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</si>
  <si>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</si>
  <si>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</si>
  <si>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</si>
  <si>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</si>
  <si>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</si>
  <si>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</si>
  <si>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</si>
  <si>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</si>
  <si>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</si>
  <si>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</si>
  <si>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</si>
  <si>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</si>
  <si>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</si>
  <si>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</si>
  <si>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</si>
  <si>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</si>
  <si>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</si>
  <si>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</si>
  <si>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</si>
  <si>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</si>
  <si>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</si>
  <si>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</si>
  <si>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</si>
  <si>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</si>
  <si>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</si>
  <si>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</si>
  <si>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</si>
  <si>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</si>
  <si>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</si>
  <si>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</si>
  <si>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</si>
  <si>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</si>
  <si>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</si>
  <si>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</si>
  <si>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</si>
  <si>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</si>
  <si>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</si>
  <si>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</si>
  <si>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</si>
  <si>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</si>
  <si>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</si>
  <si>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</si>
  <si>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</si>
  <si>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</si>
  <si>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</si>
  <si>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</si>
  <si>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</si>
  <si>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</si>
  <si>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</si>
  <si>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</si>
  <si>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</si>
  <si>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</si>
  <si>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</si>
  <si>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</si>
  <si>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</si>
  <si>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</si>
  <si>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</si>
  <si>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</si>
  <si>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</si>
  <si>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</si>
  <si>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</si>
  <si>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</si>
  <si>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</si>
  <si>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</si>
  <si>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</si>
  <si>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</si>
  <si>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</si>
  <si>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</si>
  <si>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</si>
  <si>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</si>
  <si>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</si>
  <si>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</si>
  <si>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</si>
  <si>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</si>
  <si>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</si>
  <si>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</si>
  <si>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</si>
  <si>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</si>
  <si>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</si>
  <si>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</si>
  <si>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</si>
  <si>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</si>
  <si>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</si>
  <si>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</si>
  <si>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</si>
  <si>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</si>
  <si>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</si>
  <si>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</si>
  <si>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</si>
  <si>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</si>
  <si>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</si>
  <si>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</si>
  <si>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</si>
  <si>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</si>
  <si>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</si>
  <si>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</si>
  <si>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</si>
  <si>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</si>
  <si>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</si>
  <si>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</si>
  <si>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</si>
  <si>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</si>
  <si>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</si>
  <si>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</si>
  <si>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</si>
  <si>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</si>
  <si>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</si>
  <si>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</si>
  <si>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</si>
  <si>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</si>
  <si>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</si>
  <si>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</si>
  <si>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</si>
  <si>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</si>
  <si>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</si>
  <si>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</si>
  <si>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</si>
  <si>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</si>
  <si>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</si>
  <si>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</si>
  <si>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</si>
  <si>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</si>
  <si>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</si>
  <si>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</si>
  <si>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</si>
  <si>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</si>
  <si>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</si>
  <si>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</si>
  <si>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</si>
  <si>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</si>
  <si>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</si>
  <si>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</si>
  <si>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</si>
  <si>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</si>
  <si>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</si>
  <si>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</si>
  <si>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</si>
  <si>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</si>
  <si>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</si>
  <si>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</si>
  <si>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</si>
  <si>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</si>
  <si>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</si>
  <si>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</si>
  <si>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</si>
  <si>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</si>
  <si>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</si>
  <si>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</si>
  <si>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</si>
  <si>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</si>
  <si>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</si>
  <si>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</si>
  <si>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</si>
  <si>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</si>
  <si>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</si>
  <si>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</si>
  <si>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</si>
  <si>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</si>
  <si>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</si>
  <si>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</si>
  <si>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</si>
  <si>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</si>
  <si>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</si>
  <si>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</si>
  <si>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</si>
  <si>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</si>
  <si>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</si>
  <si>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</si>
  <si>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</si>
  <si>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</si>
  <si>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</si>
  <si>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</si>
  <si>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</si>
  <si>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</si>
  <si>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</si>
  <si>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</si>
  <si>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</si>
  <si>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</si>
  <si>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</si>
  <si>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</si>
  <si>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</si>
  <si>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</si>
  <si>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</si>
  <si>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</si>
  <si>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</si>
  <si>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</si>
  <si>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</si>
  <si>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</si>
  <si>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</si>
  <si>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</si>
  <si>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</si>
  <si>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</si>
  <si>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</si>
  <si>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</si>
  <si>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</si>
  <si>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</si>
  <si>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</si>
  <si>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</si>
  <si>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</si>
  <si>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</si>
  <si>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</si>
  <si>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</si>
  <si>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</si>
  <si>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</si>
  <si>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</si>
  <si>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</si>
  <si>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</si>
  <si>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</si>
  <si>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</si>
  <si>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</si>
  <si>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</si>
  <si>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</si>
  <si>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</si>
  <si>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</si>
  <si>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</si>
  <si>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</si>
  <si>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</si>
  <si>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</si>
  <si>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</si>
  <si>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</si>
  <si>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</si>
  <si>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</si>
  <si>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</si>
  <si>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</si>
  <si>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</si>
  <si>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</si>
  <si>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</si>
  <si>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</si>
  <si>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</si>
  <si>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</si>
  <si>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</si>
  <si>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</si>
  <si>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</si>
  <si>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</si>
  <si>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</si>
  <si>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</si>
  <si>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</si>
  <si>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</si>
  <si>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</si>
  <si>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</si>
  <si>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</si>
  <si>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</si>
  <si>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</si>
  <si>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</si>
  <si>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</si>
  <si>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</si>
  <si>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</si>
  <si>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</si>
  <si>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</si>
  <si>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</si>
  <si>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</si>
  <si>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</si>
  <si>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</si>
  <si>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</si>
  <si>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</si>
  <si>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</si>
  <si>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</si>
  <si>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</si>
  <si>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</si>
  <si>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</si>
  <si>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</si>
  <si>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</si>
  <si>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</si>
  <si>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</si>
  <si>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</si>
  <si>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</si>
  <si>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</si>
  <si>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</si>
  <si>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</si>
  <si>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</si>
  <si>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</si>
  <si>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</si>
  <si>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</si>
  <si>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</si>
  <si>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</si>
  <si>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</si>
  <si>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</si>
  <si>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</si>
  <si>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</si>
  <si>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</si>
  <si>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</si>
  <si>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</si>
  <si>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</si>
  <si>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</si>
  <si>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</si>
  <si>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</si>
  <si>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</si>
  <si>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</si>
  <si>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</si>
  <si>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</si>
  <si>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</si>
  <si>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</si>
  <si>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</si>
  <si>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</si>
  <si>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</si>
  <si>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</si>
  <si>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</si>
  <si>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</si>
  <si>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</si>
  <si>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</si>
  <si>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</si>
  <si>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</si>
  <si>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</si>
  <si>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</si>
  <si>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</si>
  <si>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</si>
  <si>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</si>
  <si>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</si>
  <si>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</si>
  <si>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</si>
  <si>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</si>
  <si>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</si>
  <si>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</si>
  <si>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</si>
  <si>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</si>
  <si>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</si>
  <si>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</si>
  <si>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</si>
  <si>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</si>
  <si>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</si>
  <si>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</si>
  <si>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</si>
  <si>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</si>
  <si>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</si>
  <si>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</si>
  <si>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</si>
  <si>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</si>
  <si>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</si>
  <si>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</si>
  <si>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</si>
  <si>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</si>
  <si>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</si>
  <si>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</si>
  <si>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</si>
  <si>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</si>
  <si>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</si>
  <si>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</si>
  <si>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</si>
  <si>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</si>
  <si>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</si>
  <si>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</si>
  <si>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</si>
  <si>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</si>
  <si>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</si>
  <si>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</si>
  <si>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</si>
  <si>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</si>
  <si>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</si>
  <si>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</si>
  <si>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</si>
  <si>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</si>
  <si>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</si>
  <si>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</si>
  <si>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</si>
  <si>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</si>
  <si>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</si>
  <si>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</si>
  <si>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</si>
  <si>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</si>
  <si>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</si>
  <si>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</si>
  <si>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</si>
  <si>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</si>
  <si>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</si>
  <si>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</si>
  <si>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</si>
  <si>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</si>
  <si>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</si>
  <si>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</si>
  <si>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</si>
  <si>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</si>
  <si>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</si>
  <si>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</si>
  <si>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</si>
  <si>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</si>
  <si>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</si>
  <si>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</si>
  <si>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</si>
  <si>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</si>
  <si>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</si>
  <si>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</si>
  <si>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</si>
  <si>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</si>
  <si>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</si>
  <si>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</si>
  <si>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</si>
  <si>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</si>
  <si>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</si>
  <si>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</si>
  <si>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</si>
  <si>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</si>
  <si>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</si>
  <si>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</si>
  <si>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</si>
  <si>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</si>
  <si>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</si>
  <si>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</si>
  <si>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</si>
  <si>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</si>
  <si>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</si>
  <si>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</si>
  <si>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</si>
  <si>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</si>
  <si>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</si>
  <si>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</si>
  <si>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</si>
  <si>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</si>
  <si>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</si>
  <si>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</si>
  <si>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</si>
  <si>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</si>
  <si>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</si>
  <si>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</si>
  <si>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</si>
  <si>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</si>
  <si>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</si>
  <si>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</si>
  <si>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</si>
  <si>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</si>
  <si>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</si>
  <si>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</si>
  <si>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</si>
  <si>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</si>
  <si>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</si>
  <si>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</si>
  <si>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</si>
  <si>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</si>
  <si>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</si>
  <si>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</si>
  <si>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</si>
  <si>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</si>
  <si>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</si>
  <si>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</si>
  <si>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</si>
  <si>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</si>
  <si>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</si>
  <si>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</si>
  <si>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</si>
  <si>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</si>
  <si>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</si>
  <si>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</si>
  <si>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</si>
  <si>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</si>
  <si>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</si>
  <si>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</si>
  <si>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</si>
  <si>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</si>
  <si>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</si>
  <si>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</si>
  <si>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</si>
  <si>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</si>
  <si>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</si>
  <si>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</si>
  <si>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</si>
  <si>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</si>
  <si>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</si>
  <si>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</si>
  <si>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</si>
  <si>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</si>
  <si>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</si>
  <si>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</si>
  <si>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</si>
  <si>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</si>
  <si>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</si>
  <si>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</si>
  <si>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</si>
  <si>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</si>
  <si>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</si>
  <si>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</si>
  <si>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</si>
  <si>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</si>
  <si>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</si>
  <si>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</si>
  <si>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</si>
  <si>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</si>
  <si>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</si>
  <si>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</si>
  <si>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</si>
  <si>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</si>
  <si>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</si>
  <si>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</si>
  <si>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</si>
  <si>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</si>
  <si>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</si>
  <si>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</si>
  <si>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</si>
  <si>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</si>
  <si>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</si>
  <si>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</si>
  <si>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</si>
  <si>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</si>
  <si>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</si>
  <si>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</si>
  <si>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</si>
  <si>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</si>
  <si>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</si>
  <si>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</si>
  <si>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</si>
  <si>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</si>
  <si>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</si>
  <si>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</si>
  <si>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</si>
  <si>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</si>
  <si>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</si>
  <si>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</si>
  <si>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</si>
  <si>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</si>
  <si>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</si>
  <si>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</si>
  <si>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</si>
  <si>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</si>
  <si>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</si>
  <si>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</si>
  <si>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</si>
  <si>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</si>
  <si>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</si>
  <si>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</si>
  <si>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</si>
  <si>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</si>
  <si>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</si>
  <si>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</si>
  <si>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</si>
  <si>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</si>
  <si>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</si>
  <si>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</si>
  <si>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</si>
  <si>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</si>
  <si>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</si>
  <si>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</si>
  <si>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</si>
  <si>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</si>
  <si>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</si>
  <si>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</si>
  <si>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</si>
  <si>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</si>
  <si>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</si>
  <si>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</si>
  <si>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</si>
  <si>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</si>
  <si>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</si>
  <si>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</si>
  <si>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</si>
  <si>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</si>
  <si>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</si>
  <si>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</si>
  <si>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</si>
  <si>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</si>
  <si>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</si>
  <si>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</si>
  <si>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</si>
  <si>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</si>
  <si>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</si>
  <si>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</si>
  <si>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</si>
  <si>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</si>
  <si>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</si>
  <si>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</si>
  <si>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</si>
  <si>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</si>
  <si>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</si>
  <si>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</si>
  <si>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</si>
  <si>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</si>
  <si>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</si>
  <si>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</si>
  <si>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</si>
  <si>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</si>
  <si>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</si>
  <si>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</si>
  <si>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</si>
  <si>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</si>
  <si>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</si>
  <si>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</si>
  <si>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</si>
  <si>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</si>
  <si>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</si>
  <si>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</si>
  <si>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</si>
  <si>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</si>
  <si>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</si>
  <si>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</si>
  <si>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</si>
  <si>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</si>
  <si>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</si>
  <si>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</si>
  <si>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</si>
  <si>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</si>
  <si>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</si>
  <si>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</si>
  <si>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</si>
  <si>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</si>
  <si>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</si>
  <si>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</si>
  <si>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</si>
  <si>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</si>
  <si>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</si>
  <si>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</si>
  <si>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</si>
  <si>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</si>
  <si>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</si>
  <si>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</si>
  <si>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</si>
  <si>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</si>
  <si>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</si>
  <si>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</si>
  <si>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</si>
  <si>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</si>
  <si>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</si>
  <si>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</si>
  <si>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</si>
  <si>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</si>
  <si>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</si>
  <si>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</si>
  <si>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</si>
  <si>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</si>
  <si>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</si>
  <si>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</si>
  <si>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</si>
  <si>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</si>
  <si>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</si>
  <si>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</si>
  <si>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</si>
  <si>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</si>
  <si>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</si>
  <si>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</si>
  <si>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</si>
  <si>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</si>
  <si>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</si>
  <si>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</si>
  <si>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</si>
  <si>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</si>
  <si>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</si>
  <si>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</si>
  <si>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</si>
  <si>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</si>
  <si>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</si>
  <si>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</si>
  <si>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</si>
  <si>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</si>
  <si>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</si>
  <si>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</si>
  <si>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</si>
  <si>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</si>
  <si>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</si>
  <si>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</si>
  <si>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</si>
  <si>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</si>
  <si>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</si>
  <si>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</si>
  <si>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</si>
  <si>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</si>
  <si>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</si>
  <si>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</si>
  <si>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</si>
  <si>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</si>
  <si>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</si>
  <si>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</si>
  <si>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</si>
  <si>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</si>
  <si>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</si>
  <si>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</si>
  <si>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</si>
  <si>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</si>
  <si>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</si>
  <si>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</si>
  <si>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</si>
  <si>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</si>
  <si>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</si>
  <si>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</si>
  <si>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</si>
  <si>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</si>
  <si>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</si>
  <si>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</si>
  <si>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</si>
  <si>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</si>
  <si>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</si>
  <si>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</si>
  <si>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</si>
  <si>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</si>
  <si>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</si>
  <si>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</si>
  <si>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</si>
  <si>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</si>
  <si>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</si>
  <si>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</si>
  <si>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</si>
  <si>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</si>
  <si>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</si>
  <si>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</si>
  <si>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</si>
  <si>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</si>
  <si>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</si>
  <si>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</si>
  <si>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</si>
  <si>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</si>
  <si>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</si>
  <si>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</si>
  <si>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</si>
  <si>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</si>
  <si>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</si>
  <si>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</si>
  <si>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</si>
  <si>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</si>
  <si>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</si>
  <si>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</si>
  <si>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</si>
  <si>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</si>
  <si>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</si>
  <si>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</si>
  <si>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</si>
  <si>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</si>
  <si>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</si>
  <si>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</si>
  <si>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</si>
  <si>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</si>
  <si>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</si>
  <si>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</si>
  <si>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</si>
  <si>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</si>
  <si>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</si>
  <si>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</si>
  <si>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</si>
  <si>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</si>
  <si>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</si>
  <si>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</si>
  <si>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</si>
  <si>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</si>
  <si>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</si>
  <si>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</si>
  <si>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</si>
  <si>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</si>
  <si>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</si>
  <si>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</si>
  <si>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</si>
  <si>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</si>
  <si>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</si>
  <si>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</si>
  <si>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</si>
  <si>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</si>
  <si>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</si>
  <si>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</si>
  <si>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</si>
  <si>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</si>
  <si>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</si>
  <si>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</si>
  <si>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</si>
  <si>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</si>
  <si>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</si>
  <si>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</si>
  <si>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</si>
  <si>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</si>
  <si>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</si>
  <si>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</si>
  <si>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</si>
  <si>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</si>
  <si>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</si>
  <si>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</si>
  <si>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</si>
  <si>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</si>
  <si>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</si>
  <si>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</si>
  <si>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</si>
  <si>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</si>
  <si>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</si>
  <si>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</si>
  <si>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</si>
  <si>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</si>
  <si>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</si>
  <si>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</si>
  <si>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</si>
  <si>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</si>
  <si>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</si>
  <si>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</si>
  <si>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</si>
  <si>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</si>
  <si>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</si>
  <si>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</si>
  <si>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</si>
  <si>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</si>
  <si>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</si>
  <si>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</si>
  <si>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</si>
  <si>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</si>
  <si>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</si>
  <si>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</si>
  <si>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</si>
  <si>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</si>
  <si>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</si>
  <si>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</si>
  <si>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</si>
  <si>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</si>
  <si>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</si>
  <si>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</si>
  <si>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</si>
  <si>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</si>
  <si>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</si>
  <si>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</si>
  <si>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</si>
  <si>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</si>
  <si>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</si>
  <si>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</si>
  <si>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</si>
  <si>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</si>
  <si>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</si>
  <si>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</si>
  <si>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</si>
  <si>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</si>
  <si>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</si>
  <si>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</si>
  <si>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</si>
  <si>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</si>
  <si>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</si>
  <si>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</si>
  <si>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</si>
  <si>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</si>
  <si>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</si>
  <si>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</si>
  <si>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</si>
  <si>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</si>
  <si>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</si>
  <si>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</si>
  <si>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</si>
  <si>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</si>
  <si>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</si>
  <si>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</si>
  <si>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</si>
  <si>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</si>
  <si>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</si>
  <si>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</si>
  <si>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</si>
  <si>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</si>
  <si>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</si>
  <si>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</si>
  <si>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</si>
  <si>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</si>
  <si>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</si>
  <si>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</si>
  <si>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</si>
  <si>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</si>
  <si>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</si>
  <si>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</si>
  <si>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</si>
  <si>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</si>
  <si>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</si>
  <si>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</si>
  <si>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</si>
  <si>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</si>
  <si>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</si>
  <si>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</si>
  <si>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</si>
  <si>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</si>
  <si>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</si>
  <si>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</si>
  <si>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</si>
  <si>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</si>
  <si>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</si>
  <si>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</si>
  <si>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</si>
  <si>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</si>
  <si>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</si>
  <si>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</si>
  <si>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</si>
  <si>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</si>
  <si>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</si>
  <si>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</si>
  <si>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</si>
  <si>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</si>
  <si>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</si>
  <si>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</si>
  <si>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</si>
  <si>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</si>
  <si>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</si>
  <si>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</si>
  <si>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</si>
  <si>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</si>
  <si>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</si>
  <si>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</si>
  <si>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</si>
  <si>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</si>
  <si>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</si>
  <si>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</si>
  <si>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</si>
  <si>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</si>
  <si>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</si>
  <si>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</si>
  <si>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</si>
  <si>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</si>
  <si>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</si>
  <si>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</si>
  <si>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</si>
  <si>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</si>
  <si>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</si>
  <si>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</si>
  <si>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</si>
  <si>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</si>
  <si>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</si>
  <si>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</si>
  <si>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</si>
  <si>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</si>
  <si>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</si>
  <si>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</si>
  <si>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</si>
  <si>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</si>
  <si>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</si>
  <si>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</si>
  <si>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</si>
  <si>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</si>
  <si>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</si>
  <si>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</si>
  <si>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</si>
  <si>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</si>
  <si>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</si>
  <si>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</si>
  <si>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</si>
  <si>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</si>
  <si>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</si>
  <si>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</si>
  <si>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</si>
  <si>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</si>
  <si>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</si>
  <si>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</si>
  <si>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</si>
  <si>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</si>
  <si>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</si>
  <si>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</si>
  <si>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</si>
  <si>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</si>
  <si>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</si>
  <si>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</si>
  <si>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</si>
  <si>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</si>
  <si>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</si>
  <si>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</si>
  <si>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</si>
  <si>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</si>
  <si>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</si>
  <si>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</si>
  <si>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</si>
  <si>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</si>
  <si>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</si>
  <si>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</si>
  <si>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</si>
  <si>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</si>
  <si>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</si>
  <si>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</si>
  <si>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</si>
  <si>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</si>
  <si>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</si>
  <si>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</si>
  <si>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</si>
  <si>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</si>
  <si>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</si>
  <si>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</si>
  <si>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</si>
  <si>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</si>
  <si>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</si>
  <si>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</si>
  <si>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</si>
  <si>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</si>
  <si>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</si>
  <si>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</si>
  <si>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</si>
  <si>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</si>
  <si>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</si>
  <si>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</si>
  <si>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</si>
  <si>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</si>
  <si>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</si>
  <si>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</si>
  <si>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</si>
  <si>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</si>
  <si>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</si>
  <si>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</si>
  <si>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</si>
  <si>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</si>
  <si>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</si>
  <si>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</si>
  <si>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</si>
  <si>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</si>
  <si>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</si>
  <si>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</si>
  <si>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</si>
  <si>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</si>
  <si>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</si>
  <si>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</si>
  <si>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</si>
  <si>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</si>
  <si>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</si>
  <si>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</si>
  <si>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</si>
  <si>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</si>
  <si>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</si>
  <si>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</si>
  <si>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</si>
  <si>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</si>
  <si>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</si>
  <si>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</si>
  <si>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</si>
  <si>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</si>
  <si>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</si>
  <si>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</si>
  <si>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</si>
  <si>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</si>
  <si>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</si>
  <si>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</si>
  <si>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</si>
  <si>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</si>
  <si>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</si>
  <si>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</si>
  <si>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</si>
  <si>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</si>
  <si>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</si>
  <si>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</si>
  <si>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</si>
  <si>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</si>
  <si>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</si>
  <si>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</si>
  <si>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</si>
  <si>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</si>
  <si>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</si>
  <si>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</si>
  <si>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</si>
  <si>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</si>
  <si>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</si>
  <si>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</si>
  <si>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</si>
  <si>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</si>
  <si>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</si>
  <si>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</si>
  <si>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</si>
  <si>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</si>
  <si>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</si>
  <si>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</si>
  <si>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</si>
  <si>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</si>
  <si>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</si>
  <si>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</si>
  <si>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</si>
  <si>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</si>
  <si>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</si>
  <si>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</si>
  <si>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</si>
  <si>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</si>
  <si>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</si>
  <si>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</si>
  <si>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</si>
  <si>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</si>
  <si>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</si>
  <si>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</si>
  <si>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</si>
  <si>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</si>
  <si>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</si>
  <si>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</si>
  <si>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</si>
  <si>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</si>
  <si>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</si>
  <si>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</si>
  <si>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</si>
  <si>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</si>
  <si>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</si>
  <si>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</si>
  <si>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</si>
  <si>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</si>
  <si>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</si>
  <si>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</si>
  <si>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</si>
  <si>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</si>
  <si>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</si>
  <si>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</si>
  <si>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</si>
  <si>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</si>
  <si>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</si>
  <si>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</si>
  <si>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</si>
  <si>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</si>
  <si>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</si>
  <si>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</si>
  <si>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</si>
  <si>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</si>
  <si>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</si>
  <si>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</si>
  <si>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</si>
  <si>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</si>
  <si>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</si>
  <si>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</si>
  <si>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</si>
  <si>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</si>
  <si>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</si>
  <si>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</si>
  <si>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</si>
  <si>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</si>
  <si>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</si>
  <si>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</si>
  <si>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</si>
  <si>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</si>
  <si>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</si>
  <si>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</si>
  <si>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</si>
  <si>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</si>
  <si>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</si>
  <si>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</si>
  <si>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</si>
  <si>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</si>
  <si>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</si>
  <si>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</si>
  <si>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</si>
  <si>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</si>
  <si>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</si>
  <si>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</si>
  <si>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</si>
  <si>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</si>
  <si>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</si>
  <si>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</si>
  <si>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</si>
  <si>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</si>
  <si>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</si>
  <si>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</si>
  <si>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</si>
  <si>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</si>
  <si>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</si>
  <si>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</si>
  <si>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</si>
  <si>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</si>
  <si>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</si>
  <si>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</si>
  <si>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</si>
  <si>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</si>
  <si>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</si>
  <si>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</si>
  <si>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</si>
  <si>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</si>
  <si>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</si>
  <si>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</si>
  <si>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</si>
  <si>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</si>
  <si>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</si>
  <si>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</si>
  <si>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</si>
  <si>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</si>
  <si>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</si>
  <si>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</si>
  <si>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</si>
  <si>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</si>
  <si>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</si>
  <si>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</si>
  <si>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</si>
  <si>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</si>
  <si>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</si>
  <si>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</si>
  <si>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</si>
  <si>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</si>
  <si>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</si>
  <si>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</si>
  <si>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</si>
  <si>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</si>
  <si>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</si>
  <si>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</si>
  <si>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</si>
  <si>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</si>
  <si>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</si>
  <si>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</si>
  <si>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</si>
  <si>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</si>
  <si>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</si>
  <si>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</si>
  <si>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</si>
  <si>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</si>
  <si>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</si>
  <si>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</si>
  <si>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</si>
  <si>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</si>
  <si>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</si>
  <si>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</si>
  <si>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</si>
  <si>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</si>
  <si>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</si>
  <si>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</si>
  <si>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</si>
  <si>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</si>
  <si>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</si>
  <si>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</si>
  <si>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</si>
  <si>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</si>
  <si>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</si>
  <si>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</si>
  <si>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</si>
  <si>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</si>
  <si>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</si>
  <si>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</si>
  <si>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</si>
  <si>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</si>
  <si>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</si>
  <si>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</si>
  <si>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</si>
  <si>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</si>
  <si>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</si>
  <si>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</si>
  <si>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</si>
  <si>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</si>
  <si>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</si>
  <si>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</si>
  <si>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</si>
  <si>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</si>
  <si>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</si>
  <si>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</si>
  <si>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</si>
  <si>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</si>
  <si>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</si>
  <si>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</si>
  <si>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</si>
  <si>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</si>
  <si>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</si>
  <si>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</si>
  <si>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</si>
  <si>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</si>
  <si>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</si>
  <si>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</si>
  <si>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</si>
  <si>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</si>
  <si>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</si>
  <si>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</si>
  <si>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</si>
  <si>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</si>
  <si>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</si>
  <si>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</si>
  <si>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</si>
  <si>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</si>
  <si>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</si>
  <si>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</si>
  <si>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</si>
  <si>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</si>
  <si>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</si>
  <si>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</si>
  <si>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</si>
  <si>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</si>
  <si>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</si>
  <si>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</si>
  <si>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</si>
  <si>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</si>
  <si>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</si>
  <si>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</si>
  <si>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</si>
  <si>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</si>
  <si>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</si>
  <si>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</si>
  <si>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</si>
  <si>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</si>
  <si>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</si>
  <si>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</si>
  <si>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</si>
  <si>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</si>
  <si>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</si>
  <si>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</si>
  <si>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</si>
  <si>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</si>
  <si>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</si>
  <si>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</si>
  <si>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</si>
  <si>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</si>
  <si>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</si>
  <si>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</si>
  <si>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</si>
  <si>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</si>
  <si>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</si>
  <si>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</si>
  <si>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</si>
  <si>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</si>
  <si>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</si>
  <si>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</si>
  <si>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</si>
  <si>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</si>
  <si>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</si>
  <si>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</si>
  <si>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</si>
  <si>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</si>
  <si>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</si>
  <si>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</si>
  <si>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</si>
  <si>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</si>
  <si>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</si>
  <si>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</si>
  <si>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</si>
  <si>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</si>
  <si>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</si>
  <si>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</si>
  <si>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</si>
  <si>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</si>
  <si>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</si>
  <si>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</si>
  <si>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</si>
  <si>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</si>
  <si>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</si>
  <si>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</si>
  <si>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</si>
  <si>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</si>
  <si>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</si>
  <si>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</si>
  <si>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</si>
  <si>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</si>
  <si>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</si>
  <si>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</si>
  <si>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</si>
  <si>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</si>
  <si>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</si>
  <si>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</si>
  <si>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</si>
  <si>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</si>
  <si>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</si>
  <si>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</si>
  <si>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</si>
  <si>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</si>
  <si>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</si>
  <si>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</si>
  <si>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</si>
  <si>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</si>
  <si>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</si>
  <si>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</si>
  <si>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</si>
  <si>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</si>
  <si>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</si>
  <si>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</si>
  <si>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</si>
  <si>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</si>
  <si>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</si>
  <si>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</si>
  <si>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</si>
  <si>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</si>
  <si>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</si>
  <si>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</si>
  <si>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</si>
  <si>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</si>
  <si>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</si>
  <si>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</si>
  <si>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</si>
  <si>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</si>
  <si>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</si>
  <si>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</si>
  <si>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</si>
  <si>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</si>
  <si>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</si>
  <si>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</si>
  <si>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</si>
  <si>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</si>
  <si>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</si>
  <si>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</si>
  <si>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</si>
  <si>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</si>
  <si>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</si>
  <si>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</si>
  <si>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</si>
  <si>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</si>
  <si>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</si>
  <si>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</si>
  <si>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</si>
  <si>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</si>
  <si>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</si>
  <si>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</si>
  <si>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</si>
  <si>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</si>
  <si>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</si>
  <si>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</si>
  <si>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</si>
  <si>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</si>
  <si>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</si>
  <si>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</si>
  <si>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</si>
  <si>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</si>
  <si>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</si>
  <si>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</si>
  <si>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</si>
  <si>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</si>
  <si>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</si>
  <si>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</si>
  <si>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</si>
  <si>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</si>
  <si>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</si>
  <si>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</si>
  <si>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</si>
  <si>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</si>
  <si>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</si>
  <si>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</si>
  <si>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</si>
  <si>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</si>
  <si>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</si>
  <si>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</si>
  <si>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</si>
  <si>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</si>
  <si>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</si>
  <si>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</si>
  <si>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</si>
  <si>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</si>
  <si>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</si>
  <si>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</si>
  <si>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</si>
  <si>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</si>
  <si>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</si>
  <si>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</si>
  <si>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</si>
  <si>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</si>
  <si>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</si>
  <si>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</si>
  <si>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</si>
  <si>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</si>
  <si>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</si>
  <si>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</si>
  <si>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</si>
  <si>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</si>
  <si>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</si>
  <si>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</si>
  <si>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</si>
  <si>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</si>
  <si>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</si>
  <si>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</si>
  <si>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</si>
  <si>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</si>
  <si>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</si>
  <si>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</si>
  <si>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</si>
  <si>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</si>
  <si>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</si>
  <si>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</si>
  <si>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</si>
  <si>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</si>
  <si>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</si>
  <si>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</si>
  <si>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</si>
  <si>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</si>
  <si>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</si>
  <si>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</si>
  <si>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</si>
  <si>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</si>
  <si>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</si>
  <si>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</si>
  <si>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</si>
  <si>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</si>
  <si>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</si>
  <si>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</si>
  <si>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</si>
  <si>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</si>
  <si>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</si>
  <si>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</si>
  <si>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</si>
  <si>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</si>
  <si>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</si>
  <si>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</si>
  <si>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</si>
  <si>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</si>
  <si>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</si>
  <si>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</si>
  <si>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</si>
  <si>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</si>
  <si>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</si>
  <si>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</si>
  <si>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</si>
  <si>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</si>
  <si>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</si>
  <si>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</si>
  <si>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</si>
  <si>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</si>
  <si>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</si>
  <si>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</si>
  <si>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</si>
  <si>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</si>
  <si>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</si>
  <si>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</si>
  <si>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</si>
  <si>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</si>
  <si>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</si>
  <si>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</si>
  <si>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</si>
  <si>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</si>
  <si>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</si>
  <si>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</si>
  <si>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</si>
  <si>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</si>
  <si>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</si>
  <si>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</si>
  <si>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</si>
  <si>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</si>
  <si>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</si>
  <si>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</si>
  <si>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</si>
  <si>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</si>
  <si>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</si>
  <si>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</si>
  <si>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</si>
  <si>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</si>
  <si>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</si>
  <si>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</si>
  <si>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</si>
  <si>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</si>
  <si>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</si>
  <si>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</si>
  <si>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</si>
  <si>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</si>
  <si>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</si>
  <si>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</si>
  <si>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</si>
  <si>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</si>
  <si>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</si>
  <si>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</si>
  <si>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</si>
  <si>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</si>
  <si>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</si>
  <si>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</si>
  <si>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</si>
  <si>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</si>
  <si>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</si>
  <si>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</si>
  <si>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</si>
  <si>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</si>
  <si>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</si>
  <si>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</si>
  <si>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</si>
  <si>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</si>
  <si>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</si>
  <si>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</si>
  <si>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</si>
  <si>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</si>
  <si>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</si>
  <si>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</si>
  <si>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</si>
  <si>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</si>
  <si>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</si>
  <si>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</si>
  <si>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</si>
  <si>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</si>
  <si>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</si>
  <si>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</si>
  <si>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</si>
  <si>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</si>
  <si>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</si>
  <si>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</si>
  <si>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</si>
  <si>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</si>
  <si>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</si>
  <si>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</si>
  <si>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</si>
  <si>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</si>
  <si>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</si>
  <si>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</si>
  <si>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</si>
  <si>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</si>
  <si>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</si>
  <si>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</si>
  <si>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</si>
  <si>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</si>
  <si>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</si>
  <si>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</si>
  <si>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</si>
  <si>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</si>
  <si>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</si>
  <si>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</si>
  <si>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</si>
  <si>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</si>
  <si>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</si>
  <si>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</si>
  <si>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</si>
  <si>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</si>
  <si>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</si>
  <si>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</si>
  <si>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</si>
  <si>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</si>
  <si>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</si>
  <si>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</si>
  <si>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</si>
  <si>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</si>
  <si>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</si>
  <si>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</si>
  <si>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</si>
  <si>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</si>
  <si>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</si>
  <si>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</si>
  <si>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</si>
  <si>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</si>
  <si>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</si>
  <si>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</si>
  <si>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</si>
  <si>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</si>
  <si>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</si>
  <si>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</si>
  <si>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</si>
  <si>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</si>
  <si>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</si>
  <si>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</si>
  <si>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</si>
  <si>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</si>
  <si>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</si>
  <si>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</si>
  <si>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</si>
  <si>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</si>
  <si>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</si>
  <si>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</si>
  <si>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</si>
  <si>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</si>
  <si>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</si>
  <si>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</si>
  <si>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</si>
  <si>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</si>
  <si>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</si>
  <si>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</si>
  <si>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</si>
  <si>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</si>
  <si>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</si>
  <si>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</si>
  <si>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</si>
  <si>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</si>
  <si>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</si>
  <si>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</si>
  <si>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</si>
  <si>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</si>
  <si>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</si>
  <si>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</si>
  <si>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</si>
  <si>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</si>
  <si>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</si>
  <si>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</si>
  <si>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</si>
  <si>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</si>
  <si>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</si>
  <si>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</si>
  <si>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</si>
  <si>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</si>
  <si>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</si>
  <si>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</si>
  <si>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</si>
  <si>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</si>
  <si>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</si>
  <si>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</si>
  <si>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</si>
  <si>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</si>
  <si>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</si>
  <si>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</si>
  <si>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</si>
  <si>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</si>
  <si>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</si>
  <si>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</si>
  <si>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</si>
  <si>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</si>
  <si>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</si>
  <si>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</si>
  <si>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</si>
  <si>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</si>
  <si>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</si>
  <si>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</si>
  <si>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</si>
  <si>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</si>
  <si>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</si>
  <si>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</si>
  <si>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</si>
  <si>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</si>
  <si>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</si>
  <si>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</si>
  <si>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</si>
  <si>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</si>
  <si>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</si>
  <si>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</si>
  <si>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</si>
  <si>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</si>
  <si>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</si>
  <si>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</si>
  <si>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</si>
  <si>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</si>
  <si>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</si>
  <si>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</si>
  <si>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</si>
  <si>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</si>
  <si>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</si>
  <si>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</si>
  <si>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</si>
  <si>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</si>
  <si>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</si>
  <si>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</si>
  <si>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</si>
  <si>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</si>
  <si>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</si>
  <si>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</si>
  <si>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</si>
  <si>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</si>
  <si>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</si>
  <si>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</si>
  <si>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</si>
  <si>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</si>
  <si>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</si>
  <si>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</si>
  <si>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</si>
  <si>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</si>
  <si>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</si>
  <si>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</si>
  <si>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</si>
  <si>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</si>
  <si>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</si>
  <si>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</si>
  <si>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</si>
  <si>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</si>
  <si>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</si>
  <si>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</si>
  <si>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</si>
  <si>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</si>
  <si>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</si>
  <si>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</si>
  <si>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</si>
  <si>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</si>
  <si>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</si>
  <si>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</si>
  <si>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</si>
  <si>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</si>
  <si>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</si>
  <si>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</si>
  <si>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</si>
  <si>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</si>
  <si>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</si>
  <si>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</si>
  <si>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</si>
  <si>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</si>
  <si>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</si>
  <si>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</si>
  <si>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</si>
  <si>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</si>
  <si>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</si>
  <si>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</si>
  <si>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</si>
  <si>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</si>
  <si>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</si>
  <si>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</si>
  <si>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</si>
  <si>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</si>
  <si>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</si>
  <si>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</si>
  <si>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</si>
  <si>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</si>
  <si>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</si>
  <si>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</si>
  <si>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</si>
  <si>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</si>
  <si>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</si>
  <si>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</si>
  <si>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</si>
  <si>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</si>
  <si>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</si>
  <si>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</si>
  <si>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</si>
  <si>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</si>
  <si>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</si>
  <si>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</si>
  <si>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</si>
  <si>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</si>
  <si>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</si>
  <si>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</si>
  <si>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</si>
  <si>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</si>
  <si>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</si>
  <si>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</si>
  <si>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</si>
  <si>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</si>
  <si>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</si>
  <si>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</si>
  <si>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</si>
  <si>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</si>
  <si>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</si>
  <si>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</si>
  <si>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</si>
  <si>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</si>
  <si>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</si>
  <si>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</si>
  <si>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</si>
  <si>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</si>
  <si>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</si>
  <si>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</si>
  <si>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</si>
  <si>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</si>
  <si>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</si>
  <si>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</si>
  <si>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</si>
  <si>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</si>
  <si>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</si>
  <si>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</si>
  <si>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</si>
  <si>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</si>
  <si>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</si>
  <si>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</si>
  <si>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</si>
  <si>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</si>
  <si>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</si>
  <si>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</si>
  <si>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</si>
  <si>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</si>
  <si>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</si>
  <si>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</si>
  <si>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</si>
  <si>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</si>
  <si>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</si>
  <si>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</si>
  <si>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</si>
  <si>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</si>
  <si>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</si>
  <si>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</si>
  <si>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</si>
  <si>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</si>
  <si>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</si>
  <si>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</si>
  <si>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</si>
  <si>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</si>
  <si>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</si>
  <si>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</si>
  <si>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</si>
  <si>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</si>
  <si>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</si>
  <si>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</si>
  <si>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</si>
  <si>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</si>
  <si>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</si>
  <si>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</si>
  <si>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</si>
  <si>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</si>
  <si>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</si>
  <si>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</si>
  <si>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</si>
  <si>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</si>
  <si>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</si>
  <si>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</si>
  <si>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</si>
  <si>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</si>
  <si>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</si>
  <si>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</si>
  <si>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</si>
  <si>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</si>
  <si>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</si>
  <si>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</si>
  <si>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</si>
  <si>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</si>
  <si>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</si>
  <si>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</si>
  <si>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</si>
  <si>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</si>
  <si>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</si>
  <si>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</si>
  <si>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</si>
  <si>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</si>
  <si>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</si>
  <si>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</si>
  <si>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</si>
  <si>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</si>
  <si>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</si>
  <si>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</si>
  <si>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</si>
  <si>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</si>
  <si>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</si>
  <si>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</si>
  <si>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</si>
  <si>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</si>
  <si>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</si>
  <si>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</si>
  <si>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</si>
  <si>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</si>
  <si>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</si>
  <si>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</si>
  <si>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</si>
  <si>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</si>
  <si>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</si>
  <si>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</si>
  <si>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</si>
  <si>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</si>
  <si>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</si>
  <si>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</si>
  <si>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</si>
  <si>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</si>
  <si>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</si>
  <si>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</si>
  <si>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</si>
  <si>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</si>
  <si>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</si>
  <si>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</si>
  <si>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</si>
  <si>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</si>
  <si>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</si>
  <si>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</si>
  <si>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</si>
  <si>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</si>
  <si>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</si>
  <si>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</si>
  <si>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</si>
  <si>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</si>
  <si>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</si>
  <si>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</si>
  <si>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</si>
  <si>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</si>
  <si>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</si>
  <si>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</si>
  <si>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</si>
  <si>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</si>
  <si>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</si>
  <si>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</si>
  <si>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</si>
  <si>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</si>
  <si>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</si>
  <si>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</si>
  <si>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</si>
  <si>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</si>
  <si>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</si>
  <si>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</si>
  <si>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</si>
  <si>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</si>
  <si>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</si>
  <si>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</si>
  <si>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</si>
  <si>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</si>
  <si>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</si>
  <si>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</si>
  <si>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</si>
  <si>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</si>
  <si>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</si>
  <si>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</si>
  <si>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</si>
  <si>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</si>
  <si>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</si>
  <si>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</si>
  <si>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</si>
  <si>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</si>
  <si>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</si>
  <si>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</si>
  <si>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</si>
  <si>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</si>
  <si>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</si>
  <si>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</si>
  <si>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</si>
  <si>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</si>
  <si>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</si>
  <si>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</si>
  <si>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</si>
  <si>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</si>
  <si>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</si>
  <si>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</si>
  <si>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</si>
  <si>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</si>
  <si>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</si>
  <si>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</si>
  <si>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</si>
  <si>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</si>
  <si>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</si>
  <si>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</si>
  <si>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</si>
  <si>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</si>
  <si>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</si>
  <si>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</si>
  <si>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</si>
  <si>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</si>
  <si>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</si>
  <si>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</si>
  <si>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</si>
  <si>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</si>
  <si>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</si>
  <si>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</si>
  <si>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</si>
  <si>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</si>
  <si>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</si>
  <si>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</si>
  <si>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</si>
  <si>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</si>
  <si>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</si>
  <si>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</si>
  <si>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</si>
  <si>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</si>
  <si>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</si>
  <si>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</si>
  <si>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</si>
  <si>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</si>
  <si>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</si>
  <si>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</si>
  <si>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</si>
  <si>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</si>
  <si>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</si>
  <si>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</si>
  <si>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</si>
  <si>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</si>
  <si>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</si>
  <si>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</si>
  <si>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</si>
  <si>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</si>
  <si>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</si>
  <si>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</si>
  <si>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</si>
  <si>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</si>
  <si>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</si>
  <si>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</si>
  <si>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</si>
  <si>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</si>
  <si>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</si>
  <si>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</si>
  <si>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</si>
  <si>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</si>
  <si>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</si>
  <si>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</si>
  <si>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</si>
  <si>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</si>
  <si>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</si>
  <si>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</si>
  <si>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</si>
  <si>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</si>
  <si>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</si>
  <si>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</si>
  <si>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</si>
  <si>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</si>
  <si>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</si>
  <si>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</si>
  <si>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</si>
  <si>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</si>
  <si>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</si>
  <si>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</si>
  <si>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</si>
  <si>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</si>
  <si>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</si>
  <si>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</si>
  <si>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</si>
  <si>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</si>
  <si>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</si>
  <si>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</si>
  <si>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</si>
  <si>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</si>
  <si>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</si>
  <si>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</si>
  <si>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</si>
  <si>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</si>
  <si>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</si>
  <si>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</si>
  <si>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</si>
  <si>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</si>
  <si>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</si>
  <si>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</si>
  <si>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</si>
  <si>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</si>
  <si>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</si>
  <si>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</si>
  <si>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</si>
  <si>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</si>
  <si>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</si>
  <si>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</si>
  <si>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</si>
  <si>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</si>
  <si>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</si>
  <si>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</si>
  <si>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</si>
  <si>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</si>
  <si>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</si>
  <si>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</si>
  <si>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</si>
  <si>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</si>
  <si>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</si>
  <si>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</si>
  <si>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</si>
  <si>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</si>
  <si>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</si>
  <si>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</si>
  <si>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</si>
  <si>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</si>
  <si>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</si>
  <si>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</si>
  <si>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</si>
  <si>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</si>
  <si>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</si>
  <si>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</si>
  <si>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</si>
  <si>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</si>
  <si>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</si>
  <si>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</si>
  <si>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</si>
  <si>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</si>
  <si>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</si>
  <si>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</si>
  <si>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</si>
  <si>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</si>
  <si>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</si>
  <si>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</si>
  <si>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</si>
  <si>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</si>
  <si>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</si>
  <si>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</si>
  <si>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</si>
  <si>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</si>
  <si>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</si>
  <si>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</si>
  <si>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</si>
  <si>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</si>
  <si>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</si>
  <si>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</si>
  <si>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</si>
  <si>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</si>
  <si>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</si>
  <si>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</si>
  <si>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</si>
  <si>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</si>
  <si>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</si>
  <si>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</si>
  <si>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</si>
  <si>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</si>
  <si>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</si>
  <si>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</si>
  <si>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</si>
  <si>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</si>
  <si>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</si>
  <si>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</si>
  <si>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</si>
  <si>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</si>
  <si>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</si>
  <si>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</si>
  <si>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</si>
  <si>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</si>
  <si>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</si>
  <si>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</si>
  <si>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</si>
  <si>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</si>
  <si>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</si>
  <si>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</si>
  <si>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</si>
  <si>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</si>
  <si>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</si>
  <si>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</si>
  <si>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</si>
  <si>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</si>
  <si>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</si>
  <si>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</si>
  <si>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</si>
  <si>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</si>
  <si>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</si>
  <si>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</si>
  <si>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</si>
  <si>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</si>
  <si>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</si>
  <si>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</si>
  <si>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</si>
  <si>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</si>
  <si>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</si>
  <si>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</si>
  <si>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</si>
  <si>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</si>
  <si>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</si>
  <si>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</si>
  <si>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</si>
  <si>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</si>
  <si>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</si>
  <si>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</si>
  <si>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</si>
  <si>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</si>
  <si>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</si>
  <si>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</si>
  <si>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</si>
  <si>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</si>
  <si>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</si>
  <si>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</si>
  <si>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</si>
  <si>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</si>
  <si>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</si>
  <si>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</si>
  <si>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</si>
  <si>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</si>
  <si>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</si>
  <si>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</si>
  <si>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</si>
  <si>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</si>
  <si>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</si>
  <si>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</si>
  <si>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</si>
  <si>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</si>
  <si>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</si>
  <si>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</si>
  <si>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</si>
  <si>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</si>
  <si>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</si>
  <si>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</si>
  <si>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</si>
  <si>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</si>
  <si>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</si>
  <si>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</si>
  <si>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</si>
  <si>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</si>
  <si>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</si>
  <si>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</si>
  <si>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</si>
  <si>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</si>
  <si>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</si>
  <si>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</si>
  <si>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</si>
  <si>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</si>
  <si>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</si>
  <si>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</si>
  <si>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</si>
  <si>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</si>
  <si>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</si>
  <si>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</si>
  <si>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</si>
  <si>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</si>
  <si>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</si>
  <si>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</si>
  <si>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</si>
  <si>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</si>
  <si>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</si>
  <si>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</si>
  <si>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</si>
  <si>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</si>
  <si>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</si>
  <si>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</si>
  <si>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</si>
  <si>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</si>
  <si>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</si>
  <si>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</si>
  <si>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</si>
  <si>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</si>
  <si>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</si>
  <si>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</si>
  <si>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</si>
  <si>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</si>
  <si>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</si>
  <si>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</si>
  <si>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</si>
  <si>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</si>
  <si>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</si>
  <si>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</si>
  <si>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</si>
  <si>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</si>
  <si>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</si>
  <si>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</si>
  <si>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</si>
  <si>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</si>
  <si>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</si>
  <si>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</si>
  <si>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</si>
  <si>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</si>
  <si>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</si>
  <si>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</si>
  <si>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</si>
  <si>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</si>
  <si>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</si>
  <si>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</si>
  <si>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</si>
  <si>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</si>
  <si>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</si>
  <si>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</si>
  <si>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</si>
  <si>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</si>
  <si>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</si>
  <si>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</si>
  <si>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</si>
  <si>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</si>
  <si>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</si>
  <si>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</si>
  <si>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</si>
  <si>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</si>
  <si>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</si>
  <si>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</si>
  <si>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</si>
  <si>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</si>
  <si>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</si>
  <si>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</si>
  <si>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</si>
  <si>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</si>
  <si>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</si>
  <si>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</si>
  <si>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</si>
  <si>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</si>
  <si>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</si>
  <si>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</si>
  <si>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</si>
  <si>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</si>
  <si>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</si>
  <si>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</si>
  <si>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</si>
  <si>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</si>
  <si>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</si>
  <si>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</si>
  <si>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</si>
  <si>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</si>
  <si>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</si>
  <si>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</si>
  <si>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</si>
  <si>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</si>
  <si>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</si>
  <si>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</si>
  <si>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</si>
  <si>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</si>
  <si>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</si>
  <si>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</si>
  <si>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</si>
  <si>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</si>
  <si>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</si>
  <si>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</si>
  <si>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</si>
  <si>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</si>
  <si>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</si>
  <si>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</si>
  <si>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</si>
  <si>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</si>
  <si>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</si>
  <si>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</si>
  <si>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</si>
  <si>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</si>
  <si>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</si>
  <si>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</si>
  <si>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</si>
  <si>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</si>
  <si>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</si>
  <si>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</si>
  <si>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</si>
  <si>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</si>
  <si>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</si>
  <si>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</si>
  <si>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</si>
  <si>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</si>
  <si>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</si>
  <si>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</si>
  <si>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</si>
  <si>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</si>
  <si>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</si>
  <si>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</si>
  <si>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</si>
  <si>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</si>
  <si>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</si>
  <si>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</si>
  <si>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</si>
  <si>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</si>
  <si>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</si>
  <si>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</si>
  <si>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</si>
  <si>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</si>
  <si>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</si>
  <si>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</si>
  <si>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</si>
  <si>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</si>
  <si>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</si>
  <si>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</si>
  <si>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</si>
  <si>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</si>
  <si>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</si>
  <si>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</si>
  <si>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</si>
  <si>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</si>
  <si>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</si>
  <si>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</si>
  <si>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</si>
  <si>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</si>
  <si>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</si>
  <si>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</si>
  <si>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</si>
  <si>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</si>
  <si>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</si>
  <si>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</si>
  <si>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</si>
  <si>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</si>
  <si>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</si>
  <si>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</si>
  <si>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</si>
  <si>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</si>
  <si>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</si>
  <si>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</si>
  <si>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</si>
  <si>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</si>
  <si>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</si>
  <si>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</si>
  <si>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</si>
  <si>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</si>
  <si>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</si>
  <si>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</si>
  <si>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</si>
  <si>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</si>
  <si>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</si>
  <si>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</si>
  <si>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</si>
  <si>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</si>
  <si>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</si>
  <si>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</si>
  <si>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</si>
  <si>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</si>
  <si>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</si>
  <si>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</si>
  <si>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</si>
  <si>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</si>
  <si>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</si>
  <si>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</si>
  <si>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</si>
  <si>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</si>
  <si>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</si>
  <si>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</si>
  <si>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</si>
  <si>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</si>
  <si>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</si>
  <si>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</si>
  <si>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</si>
  <si>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</si>
  <si>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</si>
  <si>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</si>
  <si>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</si>
  <si>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</si>
  <si>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</si>
  <si>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</si>
  <si>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</si>
  <si>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</si>
  <si>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</si>
  <si>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</si>
  <si>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</si>
  <si>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</si>
  <si>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</si>
  <si>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</si>
  <si>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</si>
  <si>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</si>
  <si>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</si>
  <si>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</si>
  <si>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</si>
  <si>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</si>
  <si>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</si>
  <si>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</si>
  <si>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</si>
  <si>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</si>
  <si>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</si>
  <si>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</si>
  <si>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</si>
  <si>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</si>
  <si>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</si>
  <si>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</si>
  <si>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</si>
  <si>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</si>
  <si>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</si>
  <si>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</si>
  <si>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</si>
  <si>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</si>
  <si>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</si>
  <si>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</si>
  <si>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</si>
  <si>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</si>
  <si>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</si>
  <si>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</si>
  <si>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</si>
  <si>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</si>
  <si>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</si>
  <si>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</si>
  <si>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</si>
  <si>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</si>
  <si>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</si>
  <si>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</si>
  <si>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</si>
  <si>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</si>
  <si>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</si>
  <si>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</si>
  <si>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</si>
  <si>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</si>
  <si>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</si>
  <si>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</si>
  <si>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</si>
  <si>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</si>
  <si>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</si>
  <si>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</si>
  <si>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</si>
  <si>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</si>
  <si>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</si>
  <si>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</si>
  <si>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</si>
  <si>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</si>
  <si>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</si>
  <si>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</si>
  <si>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</si>
  <si>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</si>
  <si>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</si>
  <si>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</si>
  <si>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</si>
  <si>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</si>
  <si>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</si>
  <si>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</si>
  <si>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</si>
  <si>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</si>
  <si>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</si>
  <si>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</si>
  <si>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</si>
  <si>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</si>
  <si>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</si>
  <si>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</si>
  <si>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</si>
  <si>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</si>
  <si>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</si>
  <si>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</si>
  <si>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</si>
  <si>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</si>
  <si>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</si>
  <si>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</si>
  <si>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</si>
  <si>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</si>
  <si>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</si>
  <si>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</si>
  <si>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</si>
  <si>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</si>
  <si>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</si>
  <si>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</si>
  <si>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</si>
  <si>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</si>
  <si>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</si>
  <si>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</si>
  <si>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</si>
  <si>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</si>
  <si>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</si>
  <si>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</si>
  <si>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</si>
  <si>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</si>
  <si>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</si>
  <si>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</si>
  <si>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</si>
  <si>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</si>
  <si>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</si>
  <si>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</si>
  <si>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</si>
  <si>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</si>
  <si>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</si>
  <si>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</si>
  <si>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</si>
  <si>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</si>
  <si>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</si>
  <si>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</si>
  <si>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</si>
  <si>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</si>
  <si>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</si>
  <si>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</si>
  <si>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</si>
  <si>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</si>
  <si>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</si>
  <si>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</si>
  <si>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</si>
  <si>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</si>
  <si>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</si>
  <si>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</si>
  <si>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</si>
  <si>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</si>
  <si>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</si>
  <si>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</si>
  <si>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</si>
  <si>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</si>
  <si>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</si>
  <si>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</si>
  <si>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</si>
  <si>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</si>
  <si>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</si>
  <si>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</si>
  <si>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</si>
  <si>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</si>
  <si>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</si>
  <si>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</si>
  <si>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</si>
  <si>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</si>
  <si>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</si>
  <si>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</si>
  <si>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</si>
  <si>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</si>
  <si>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</si>
  <si>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</si>
  <si>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</si>
  <si>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</si>
  <si>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</si>
  <si>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</si>
  <si>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</si>
  <si>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</si>
  <si>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</si>
  <si>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</si>
  <si>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</si>
  <si>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</si>
  <si>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</si>
  <si>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</si>
  <si>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</si>
  <si>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</si>
  <si>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</si>
  <si>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</si>
  <si>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</si>
  <si>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</si>
  <si>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</si>
  <si>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</si>
  <si>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</si>
  <si>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</si>
  <si>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</si>
  <si>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</si>
  <si>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</si>
  <si>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</si>
  <si>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</si>
  <si>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</si>
  <si>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</si>
  <si>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</si>
  <si>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</si>
  <si>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</si>
  <si>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</si>
  <si>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</si>
  <si>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</si>
  <si>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</si>
  <si>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</si>
  <si>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</si>
  <si>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</si>
  <si>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</si>
  <si>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</si>
  <si>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</si>
  <si>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</si>
  <si>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</si>
  <si>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</si>
  <si>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</si>
  <si>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</si>
  <si>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</si>
  <si>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</si>
  <si>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</si>
  <si>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</si>
  <si>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</si>
  <si>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</si>
  <si>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</si>
  <si>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</si>
  <si>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</si>
  <si>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</si>
  <si>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</si>
  <si>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</si>
  <si>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</si>
  <si>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</si>
  <si>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</si>
  <si>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</si>
  <si>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</si>
  <si>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</si>
  <si>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</si>
  <si>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</si>
  <si>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</si>
  <si>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</si>
  <si>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</si>
  <si>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</si>
  <si>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</si>
  <si>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</si>
  <si>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</si>
  <si>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</si>
  <si>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</si>
  <si>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</si>
  <si>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</si>
  <si>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</si>
  <si>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</si>
  <si>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</si>
  <si>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</si>
  <si>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</si>
  <si>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</si>
  <si>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</si>
  <si>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</si>
  <si>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</si>
  <si>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</si>
  <si>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</si>
  <si>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</si>
  <si>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</si>
  <si>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</si>
  <si>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</si>
  <si>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</si>
  <si>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</si>
  <si>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</si>
  <si>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</si>
  <si>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</si>
  <si>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</si>
  <si>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</si>
  <si>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</si>
  <si>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</si>
  <si>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</si>
  <si>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</si>
  <si>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</si>
  <si>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</si>
  <si>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</si>
  <si>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</si>
  <si>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</si>
  <si>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</si>
  <si>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</si>
  <si>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</si>
  <si>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</si>
  <si>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</si>
  <si>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</si>
  <si>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</si>
  <si>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</si>
  <si>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</si>
  <si>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</si>
  <si>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</si>
  <si>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</si>
  <si>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</si>
  <si>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</si>
  <si>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</si>
  <si>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</si>
  <si>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</si>
  <si>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</si>
  <si>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</si>
  <si>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</si>
  <si>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</si>
  <si>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</si>
  <si>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</si>
  <si>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</si>
  <si>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</si>
  <si>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</si>
  <si>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</si>
  <si>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</si>
  <si>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</si>
  <si>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</si>
  <si>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</si>
  <si>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</si>
  <si>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</si>
  <si>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</si>
  <si>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</si>
  <si>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</si>
  <si>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</si>
  <si>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</si>
  <si>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</si>
  <si>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</si>
  <si>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</si>
  <si>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</si>
  <si>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</si>
  <si>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</si>
  <si>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</si>
  <si>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</si>
  <si>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</si>
  <si>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</si>
  <si>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</si>
  <si>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</si>
  <si>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</si>
  <si>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</si>
  <si>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</si>
  <si>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</si>
  <si>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</si>
  <si>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</si>
  <si>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</si>
  <si>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</si>
  <si>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</si>
  <si>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</si>
  <si>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</si>
  <si>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</si>
  <si>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</si>
  <si>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</si>
  <si>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</si>
  <si>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</si>
  <si>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</si>
  <si>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</si>
  <si>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</si>
  <si>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</si>
  <si>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</si>
  <si>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</si>
  <si>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</si>
  <si>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</si>
  <si>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</si>
  <si>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</si>
  <si>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</si>
  <si>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</si>
  <si>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</si>
  <si>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</si>
  <si>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</si>
  <si>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</si>
  <si>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</si>
  <si>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</si>
  <si>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</si>
  <si>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</si>
  <si>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</si>
  <si>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</si>
  <si>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</si>
  <si>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</si>
  <si>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</si>
  <si>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</si>
  <si>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</si>
  <si>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</si>
  <si>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</si>
  <si>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</si>
  <si>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</si>
  <si>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</si>
  <si>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</si>
  <si>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</si>
  <si>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</si>
  <si>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</si>
  <si>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</si>
  <si>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</si>
  <si>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</si>
  <si>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</si>
  <si>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</si>
  <si>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</si>
  <si>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</si>
  <si>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</si>
  <si>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</si>
  <si>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</si>
  <si>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</si>
  <si>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</si>
  <si>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</si>
  <si>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</si>
  <si>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</si>
  <si>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</si>
  <si>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</si>
  <si>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</si>
  <si>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</si>
  <si>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</si>
  <si>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</si>
  <si>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</si>
  <si>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</si>
  <si>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</si>
  <si>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</si>
  <si>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</si>
  <si>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</si>
  <si>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</si>
  <si>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</si>
  <si>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</si>
  <si>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</si>
  <si>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</si>
  <si>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</si>
  <si>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</si>
  <si>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</si>
  <si>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</si>
  <si>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</si>
  <si>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</si>
  <si>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</si>
  <si>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</si>
  <si>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</si>
  <si>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</si>
  <si>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</si>
  <si>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</si>
  <si>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</si>
  <si>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</si>
  <si>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</si>
  <si>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</si>
  <si>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</si>
  <si>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</si>
  <si>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</si>
  <si>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</si>
  <si>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</si>
  <si>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</si>
  <si>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</si>
  <si>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</si>
  <si>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</si>
  <si>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</si>
  <si>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</si>
  <si>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</si>
  <si>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</si>
  <si>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</si>
  <si>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</si>
  <si>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</si>
  <si>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</si>
  <si>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</si>
  <si>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</si>
  <si>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</si>
  <si>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</si>
  <si>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</si>
  <si>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</si>
  <si>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</si>
  <si>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</si>
  <si>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</si>
  <si>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</si>
  <si>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</si>
  <si>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</si>
  <si>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</si>
  <si>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</si>
  <si>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</si>
  <si>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</si>
  <si>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</si>
  <si>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</si>
  <si>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</si>
  <si>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</si>
  <si>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</si>
  <si>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</si>
  <si>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</si>
  <si>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</si>
  <si>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</si>
  <si>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</si>
  <si>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</si>
  <si>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</si>
  <si>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</si>
  <si>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</si>
  <si>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</si>
  <si>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</si>
  <si>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</si>
  <si>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</si>
  <si>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</si>
  <si>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</si>
  <si>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</si>
  <si>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</si>
  <si>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</si>
  <si>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</si>
  <si>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</si>
  <si>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</si>
  <si>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</si>
  <si>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</si>
  <si>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</si>
  <si>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</si>
  <si>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</si>
  <si>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</si>
  <si>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</si>
  <si>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</si>
  <si>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</si>
  <si>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</si>
  <si>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</si>
  <si>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</si>
  <si>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</si>
  <si>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</si>
  <si>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</si>
  <si>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</si>
  <si>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</si>
  <si>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</si>
  <si>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</si>
  <si>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</si>
  <si>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</si>
  <si>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</si>
  <si>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</si>
  <si>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</si>
  <si>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</si>
  <si>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</si>
  <si>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</si>
  <si>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</si>
  <si>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</si>
  <si>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</si>
  <si>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</si>
  <si>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</si>
  <si>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</si>
  <si>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</si>
  <si>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</si>
  <si>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</si>
  <si>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</si>
  <si>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</si>
  <si>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</si>
  <si>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</si>
  <si>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</si>
  <si>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</si>
  <si>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</si>
  <si>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</si>
  <si>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</si>
  <si>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</si>
  <si>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</si>
  <si>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</si>
  <si>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</si>
  <si>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</si>
  <si>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</si>
  <si>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</si>
  <si>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</si>
  <si>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</si>
  <si>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</si>
  <si>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</si>
  <si>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</si>
  <si>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</si>
  <si>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</si>
  <si>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</si>
  <si>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</si>
  <si>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</si>
  <si>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</si>
  <si>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</si>
  <si>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</si>
  <si>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</si>
  <si>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</si>
  <si>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</si>
  <si>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</si>
  <si>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</si>
  <si>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</si>
  <si>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</si>
  <si>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</si>
  <si>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</si>
  <si>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</si>
  <si>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</si>
  <si>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</si>
  <si>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</si>
  <si>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</si>
  <si>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</si>
  <si>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</si>
  <si>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</si>
  <si>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</si>
  <si>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</si>
  <si>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</si>
  <si>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</si>
  <si>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</si>
  <si>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</si>
  <si>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</si>
  <si>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</si>
  <si>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</si>
  <si>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</si>
  <si>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</si>
  <si>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</si>
  <si>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</si>
  <si>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</si>
  <si>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</si>
  <si>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</si>
  <si>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</si>
  <si>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</si>
  <si>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</si>
  <si>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</si>
  <si>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</si>
  <si>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</si>
  <si>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</si>
  <si>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</si>
  <si>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</si>
  <si>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</si>
  <si>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</si>
  <si>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</si>
  <si>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</si>
  <si>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</si>
  <si>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</si>
  <si>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</si>
  <si>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</si>
  <si>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</si>
  <si>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</si>
  <si>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</si>
  <si>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</si>
  <si>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</si>
  <si>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</si>
  <si>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</si>
  <si>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</si>
  <si>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</si>
  <si>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</si>
  <si>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</si>
  <si>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</si>
  <si>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</si>
  <si>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</si>
  <si>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</si>
  <si>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</si>
  <si>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</si>
  <si>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</si>
  <si>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</si>
  <si>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</si>
  <si>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</si>
  <si>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</si>
  <si>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</si>
  <si>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</si>
  <si>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</si>
  <si>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</si>
  <si>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</si>
  <si>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</si>
  <si>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</si>
  <si>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</si>
  <si>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</si>
  <si>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</si>
  <si>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</si>
  <si>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</si>
  <si>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</si>
  <si>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</si>
  <si>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</si>
  <si>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</si>
  <si>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</si>
  <si>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</si>
  <si>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</si>
  <si>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</si>
  <si>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</si>
  <si>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</si>
  <si>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</si>
  <si>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</si>
  <si>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</si>
  <si>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</si>
  <si>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</si>
  <si>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</si>
  <si>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</si>
  <si>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</si>
  <si>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</si>
  <si>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</si>
  <si>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</si>
  <si>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</si>
  <si>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</si>
  <si>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</si>
  <si>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</si>
  <si>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</si>
  <si>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</si>
  <si>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</si>
  <si>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</si>
  <si>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</si>
  <si>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</si>
  <si>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</si>
  <si>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</si>
  <si>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</si>
  <si>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</si>
  <si>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</si>
  <si>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</si>
  <si>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</si>
  <si>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</si>
  <si>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</si>
  <si>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</si>
  <si>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</si>
  <si>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</si>
  <si>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</si>
  <si>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</si>
  <si>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</si>
  <si>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</si>
  <si>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</si>
  <si>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</si>
  <si>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</si>
  <si>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</si>
  <si>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</si>
  <si>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</si>
  <si>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</si>
  <si>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</si>
  <si>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</si>
  <si>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</si>
  <si>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</si>
  <si>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</si>
  <si>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</si>
  <si>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</si>
  <si>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</si>
  <si>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</si>
  <si>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</si>
  <si>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</si>
  <si>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</si>
  <si>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</si>
  <si>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</si>
  <si>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</si>
  <si>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</si>
  <si>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</si>
  <si>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</si>
  <si>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</si>
  <si>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</si>
  <si>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</si>
  <si>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</si>
  <si>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</si>
  <si>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</si>
  <si>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</si>
  <si>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</si>
  <si>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</si>
  <si>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</si>
  <si>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</si>
  <si>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</si>
  <si>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</si>
  <si>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</si>
  <si>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</si>
  <si>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</si>
  <si>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</si>
  <si>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</si>
  <si>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</si>
  <si>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</si>
  <si>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</si>
  <si>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</si>
  <si>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</si>
  <si>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</si>
  <si>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</si>
  <si>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</si>
  <si>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</si>
  <si>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</si>
  <si>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</si>
  <si>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</si>
  <si>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</si>
  <si>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</si>
  <si>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</si>
  <si>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</si>
  <si>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</si>
  <si>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</si>
  <si>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</si>
  <si>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</si>
  <si>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</si>
  <si>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</si>
  <si>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</si>
  <si>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</si>
  <si>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</si>
  <si>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</si>
  <si>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</si>
  <si>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</si>
  <si>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</si>
  <si>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</si>
  <si>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</si>
  <si>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</si>
  <si>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</si>
  <si>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</si>
  <si>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</si>
  <si>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</si>
  <si>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</si>
  <si>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</si>
  <si>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</si>
  <si>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</si>
  <si>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</si>
  <si>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</si>
  <si>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</si>
  <si>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</si>
  <si>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</si>
  <si>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</si>
  <si>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</si>
  <si>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</si>
  <si>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</si>
  <si>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</si>
  <si>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</si>
  <si>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</si>
  <si>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</si>
  <si>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</si>
  <si>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</si>
  <si>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</si>
  <si>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</si>
  <si>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</si>
  <si>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</si>
  <si>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</si>
  <si>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</si>
  <si>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</si>
  <si>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</si>
  <si>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</si>
  <si>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</si>
  <si>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</si>
  <si>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</si>
  <si>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</si>
  <si>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</si>
  <si>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</si>
  <si>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</si>
  <si>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</si>
  <si>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</si>
  <si>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</si>
  <si>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</si>
  <si>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</si>
  <si>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</si>
  <si>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</si>
  <si>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</si>
  <si>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</si>
  <si>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</si>
  <si>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</si>
  <si>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</si>
  <si>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</si>
  <si>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</si>
  <si>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</si>
  <si>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</si>
  <si>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</si>
  <si>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</si>
  <si>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</si>
  <si>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</si>
  <si>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</si>
  <si>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</si>
  <si>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</si>
  <si>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</si>
  <si>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</si>
  <si>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</si>
  <si>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</si>
  <si>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</si>
  <si>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</si>
  <si>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</si>
  <si>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</si>
  <si>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</si>
  <si>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</si>
  <si>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</si>
  <si>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</si>
  <si>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</si>
  <si>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</si>
  <si>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</si>
  <si>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</si>
  <si>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</si>
  <si>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</si>
  <si>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</si>
  <si>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</si>
  <si>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</si>
  <si>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</si>
  <si>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</si>
  <si>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</si>
  <si>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</si>
  <si>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</si>
  <si>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</si>
  <si>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</si>
  <si>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</si>
  <si>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</si>
  <si>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</si>
  <si>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</si>
  <si>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</si>
  <si>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</si>
  <si>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</si>
  <si>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</si>
  <si>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</si>
  <si>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</si>
  <si>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</si>
  <si>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</si>
  <si>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</si>
  <si>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</si>
  <si>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</si>
  <si>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</si>
  <si>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</si>
  <si>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</si>
  <si>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</si>
  <si>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</si>
  <si>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</si>
  <si>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</si>
  <si>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</si>
  <si>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</si>
  <si>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</si>
  <si>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</si>
  <si>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</si>
  <si>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</si>
  <si>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</si>
  <si>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</si>
  <si>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</si>
  <si>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</si>
  <si>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</si>
  <si>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</si>
  <si>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</si>
  <si>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</si>
  <si>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</si>
  <si>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</si>
  <si>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</si>
  <si>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</si>
  <si>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</si>
  <si>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</si>
  <si>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</si>
  <si>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</si>
  <si>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</si>
  <si>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</si>
  <si>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</si>
  <si>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</si>
  <si>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</si>
  <si>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</si>
  <si>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</si>
  <si>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</si>
  <si>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</si>
  <si>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</si>
  <si>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</si>
  <si>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</si>
  <si>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</si>
  <si>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</si>
  <si>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</si>
  <si>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</si>
  <si>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</si>
  <si>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</si>
  <si>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</si>
  <si>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</si>
  <si>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</si>
  <si>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</si>
  <si>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</si>
  <si>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</si>
  <si>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</si>
  <si>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</si>
  <si>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</si>
  <si>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</si>
  <si>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</si>
  <si>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</si>
  <si>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</si>
  <si>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</si>
  <si>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</si>
  <si>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</si>
  <si>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</si>
  <si>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</si>
  <si>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</si>
  <si>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</si>
  <si>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</si>
  <si>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</si>
  <si>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</si>
  <si>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</si>
  <si>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</si>
  <si>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</si>
  <si>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</si>
  <si>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</si>
  <si>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</si>
  <si>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</si>
  <si>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</si>
  <si>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</si>
  <si>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</si>
  <si>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</si>
  <si>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</si>
  <si>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</si>
  <si>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</si>
  <si>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</si>
  <si>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</si>
  <si>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</si>
  <si>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</si>
  <si>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</si>
  <si>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</si>
  <si>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</si>
  <si>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</si>
  <si>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</si>
  <si>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</si>
  <si>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</si>
  <si>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</si>
  <si>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</si>
  <si>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</si>
  <si>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</si>
  <si>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</si>
  <si>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</si>
  <si>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</si>
  <si>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</si>
  <si>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</si>
  <si>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</si>
  <si>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</si>
  <si>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</si>
  <si>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</si>
  <si>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</si>
  <si>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</si>
  <si>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</si>
  <si>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</si>
  <si>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</si>
  <si>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</si>
  <si>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</si>
  <si>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</si>
  <si>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</si>
  <si>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</si>
  <si>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</si>
  <si>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</si>
  <si>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</si>
  <si>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</si>
  <si>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</si>
  <si>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</si>
  <si>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</si>
  <si>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</si>
  <si>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</si>
  <si>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</si>
  <si>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</si>
  <si>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</si>
  <si>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</si>
  <si>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</si>
  <si>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</si>
  <si>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</si>
  <si>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</si>
  <si>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</si>
  <si>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</si>
  <si>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</si>
  <si>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</si>
  <si>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</si>
  <si>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</si>
  <si>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</si>
  <si>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</si>
  <si>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</si>
  <si>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</si>
  <si>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</si>
  <si>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</si>
  <si>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</si>
  <si>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</si>
  <si>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</si>
  <si>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</si>
  <si>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</si>
  <si>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</si>
  <si>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</si>
  <si>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</si>
  <si>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</si>
  <si>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</si>
  <si>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</si>
  <si>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</si>
  <si>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</si>
  <si>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</si>
  <si>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</si>
  <si>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</si>
  <si>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</si>
  <si>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</si>
  <si>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</si>
  <si>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</si>
  <si>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</si>
  <si>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</si>
  <si>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</si>
  <si>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</si>
  <si>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</si>
  <si>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</si>
  <si>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</si>
  <si>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</si>
  <si>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</si>
  <si>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</si>
  <si>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</si>
  <si>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</si>
  <si>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</si>
  <si>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</si>
  <si>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</si>
  <si>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</si>
  <si>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</si>
  <si>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</si>
  <si>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</si>
  <si>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</si>
  <si>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</si>
  <si>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</si>
  <si>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</si>
  <si>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</si>
  <si>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</si>
  <si>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</si>
  <si>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</si>
  <si>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</si>
  <si>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</si>
  <si>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</si>
  <si>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</si>
  <si>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</si>
  <si>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</si>
  <si>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</si>
  <si>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</si>
  <si>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</si>
  <si>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</si>
  <si>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</si>
  <si>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</si>
  <si>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</si>
  <si>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</si>
  <si>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</si>
  <si>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</si>
  <si>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</si>
  <si>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</si>
  <si>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</si>
  <si>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</si>
  <si>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</si>
  <si>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</si>
  <si>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</si>
  <si>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</si>
  <si>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</si>
  <si>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</si>
  <si>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</si>
  <si>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</si>
  <si>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</si>
  <si>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</si>
  <si>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</si>
  <si>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</si>
  <si>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</si>
  <si>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</si>
  <si>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</si>
  <si>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</si>
  <si>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</si>
  <si>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</si>
  <si>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</si>
  <si>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</si>
  <si>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</si>
  <si>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</si>
  <si>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</si>
  <si>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</si>
  <si>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</si>
  <si>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</si>
  <si>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</si>
  <si>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</si>
  <si>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</si>
  <si>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</si>
  <si>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</si>
  <si>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</si>
  <si>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</si>
  <si>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</si>
  <si>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</si>
  <si>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</si>
  <si>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</si>
  <si>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</si>
  <si>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</si>
  <si>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</si>
  <si>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</si>
  <si>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</si>
  <si>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</si>
  <si>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</si>
  <si>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</si>
  <si>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</si>
  <si>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</si>
  <si>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</si>
  <si>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</si>
  <si>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</si>
  <si>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</si>
  <si>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</si>
  <si>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</si>
  <si>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</si>
  <si>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</si>
  <si>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</si>
  <si>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</si>
  <si>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</si>
  <si>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</si>
  <si>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</si>
  <si>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</si>
  <si>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</si>
  <si>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</si>
  <si>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</si>
  <si>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</si>
  <si>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</si>
  <si>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</si>
  <si>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</si>
  <si>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</si>
  <si>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</si>
  <si>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</si>
  <si>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</si>
  <si>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</si>
  <si>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</si>
  <si>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</si>
  <si>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</si>
  <si>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</si>
  <si>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</si>
  <si>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</si>
  <si>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</si>
  <si>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</si>
  <si>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</si>
  <si>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</si>
  <si>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</si>
  <si>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</si>
  <si>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</si>
  <si>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</si>
  <si>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</si>
  <si>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</si>
  <si>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</si>
  <si>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</si>
  <si>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</si>
  <si>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</si>
  <si>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</si>
  <si>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</si>
  <si>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</si>
  <si>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</si>
  <si>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</si>
  <si>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</si>
  <si>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</si>
  <si>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</si>
  <si>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</si>
  <si>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</si>
  <si>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</si>
  <si>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</si>
  <si>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</si>
  <si>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</si>
  <si>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</si>
  <si>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</si>
  <si>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</si>
  <si>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</si>
  <si>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</si>
  <si>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</si>
  <si>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</si>
  <si>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</si>
  <si>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</si>
  <si>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</si>
  <si>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</si>
  <si>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</si>
  <si>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</si>
  <si>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</si>
  <si>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</si>
  <si>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</si>
  <si>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</si>
  <si>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</si>
  <si>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</si>
  <si>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</si>
  <si>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</si>
  <si>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</si>
  <si>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</si>
  <si>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</si>
  <si>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</si>
  <si>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</si>
  <si>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</si>
  <si>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</si>
  <si>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</si>
  <si>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</si>
  <si>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</si>
  <si>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</si>
  <si>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</si>
  <si>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</si>
  <si>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</si>
  <si>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</si>
  <si>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</si>
  <si>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</si>
  <si>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</si>
  <si>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</si>
  <si>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</si>
  <si>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</si>
  <si>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</si>
  <si>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</si>
  <si>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</si>
  <si>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</si>
  <si>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</si>
  <si>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</si>
  <si>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</si>
  <si>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</si>
  <si>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</si>
  <si>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</si>
  <si>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</si>
  <si>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</si>
  <si>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</si>
  <si>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</si>
  <si>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</si>
  <si>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</si>
  <si>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</si>
  <si>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</si>
  <si>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</si>
  <si>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</si>
  <si>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</si>
  <si>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</si>
  <si>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</si>
  <si>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</si>
  <si>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</si>
  <si>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</si>
  <si>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</si>
  <si>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</si>
  <si>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</si>
  <si>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</si>
  <si>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</si>
  <si>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</si>
  <si>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</si>
  <si>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</si>
  <si>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</si>
  <si>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</si>
  <si>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</si>
  <si>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</si>
  <si>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</si>
  <si>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</si>
  <si>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</si>
  <si>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</si>
  <si>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</si>
  <si>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</si>
  <si>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</si>
  <si>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</si>
  <si>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</si>
  <si>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</si>
  <si>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</si>
  <si>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</si>
  <si>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</si>
  <si>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</si>
  <si>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</si>
  <si>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</si>
  <si>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</si>
  <si>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</si>
  <si>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</si>
  <si>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</si>
  <si>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</si>
  <si>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</si>
  <si>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</si>
  <si>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</si>
  <si>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</si>
  <si>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</si>
  <si>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</si>
  <si>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</si>
  <si>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</si>
  <si>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</si>
  <si>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</si>
  <si>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</si>
  <si>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</si>
  <si>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</si>
  <si>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</si>
  <si>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</si>
  <si>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</si>
  <si>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</si>
  <si>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</si>
  <si>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</si>
  <si>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</si>
  <si>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</si>
  <si>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</si>
  <si>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</si>
  <si>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</si>
  <si>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</si>
  <si>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</si>
  <si>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</si>
  <si>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</si>
  <si>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</si>
  <si>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</si>
  <si>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</si>
  <si>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</si>
  <si>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</si>
  <si>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</si>
  <si>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</si>
  <si>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</si>
  <si>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</si>
  <si>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</si>
  <si>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</si>
  <si>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</si>
  <si>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</si>
  <si>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</si>
  <si>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</si>
  <si>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</si>
  <si>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</si>
  <si>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</si>
  <si>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</si>
  <si>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</si>
  <si>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</si>
  <si>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</si>
  <si>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</si>
  <si>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</si>
  <si>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</si>
  <si>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</si>
  <si>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</si>
  <si>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</si>
  <si>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</si>
  <si>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</si>
  <si>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</si>
  <si>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</si>
  <si>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</si>
  <si>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</si>
  <si>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</si>
  <si>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</si>
  <si>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</si>
  <si>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</si>
  <si>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</si>
  <si>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</si>
  <si>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</si>
  <si>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</si>
  <si>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</si>
  <si>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</si>
  <si>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</si>
  <si>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</si>
  <si>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</si>
  <si>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</si>
  <si>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</si>
  <si>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</si>
  <si>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</si>
  <si>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</si>
  <si>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</si>
  <si>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</si>
  <si>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</si>
  <si>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</si>
  <si>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</si>
  <si>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</si>
  <si>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</si>
  <si>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</si>
  <si>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</si>
  <si>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</si>
  <si>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</si>
  <si>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</si>
  <si>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</si>
  <si>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</si>
  <si>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</si>
  <si>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</si>
  <si>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</si>
  <si>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</si>
  <si>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</si>
  <si>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</si>
  <si>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</si>
  <si>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</si>
  <si>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</si>
  <si>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</si>
  <si>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</si>
  <si>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</si>
  <si>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</si>
  <si>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</si>
  <si>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</si>
  <si>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</si>
  <si>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</si>
  <si>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</si>
  <si>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</si>
  <si>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</si>
  <si>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</si>
  <si>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</si>
  <si>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</si>
  <si>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</si>
  <si>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</si>
  <si>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</si>
  <si>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</si>
  <si>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</si>
  <si>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</si>
  <si>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</si>
  <si>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</si>
  <si>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</si>
  <si>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</si>
  <si>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</si>
  <si>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</si>
  <si>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</si>
  <si>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</si>
  <si>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</si>
  <si>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</si>
  <si>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</si>
  <si>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</si>
  <si>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</si>
  <si>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</si>
  <si>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</si>
  <si>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</si>
  <si>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</si>
  <si>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</si>
  <si>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</si>
  <si>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</si>
  <si>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</si>
  <si>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</si>
  <si>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</si>
  <si>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</si>
  <si>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</si>
  <si>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</si>
  <si>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</si>
  <si>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</si>
  <si>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</si>
  <si>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</si>
  <si>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</si>
  <si>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</si>
  <si>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</si>
  <si>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</si>
  <si>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</si>
  <si>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</si>
  <si>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</si>
  <si>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</si>
  <si>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</si>
  <si>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</si>
  <si>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</si>
  <si>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</si>
  <si>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</si>
  <si>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</si>
  <si>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</si>
  <si>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</si>
  <si>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</si>
  <si>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</si>
  <si>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</si>
  <si>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</si>
  <si>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</si>
  <si>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</si>
  <si>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</si>
  <si>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</si>
  <si>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</si>
  <si>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</si>
  <si>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</si>
  <si>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</si>
  <si>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</si>
  <si>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</si>
  <si>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</si>
  <si>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</si>
  <si>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</si>
  <si>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</si>
  <si>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</si>
  <si>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</si>
  <si>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</si>
  <si>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</si>
  <si>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</si>
  <si>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</si>
  <si>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</si>
  <si>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</si>
  <si>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</si>
  <si>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</si>
  <si>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</si>
  <si>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</si>
  <si>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</si>
  <si>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</si>
  <si>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</si>
  <si>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</si>
  <si>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</si>
  <si>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</si>
  <si>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</si>
  <si>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</si>
  <si>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</si>
  <si>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</si>
  <si>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</si>
  <si>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</si>
  <si>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</si>
  <si>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</si>
  <si>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</si>
  <si>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</si>
  <si>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</si>
  <si>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</si>
  <si>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</si>
  <si>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</si>
  <si>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</si>
  <si>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</si>
  <si>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</si>
  <si>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</si>
  <si>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</si>
  <si>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</si>
  <si>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</si>
  <si>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</si>
  <si>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</si>
  <si>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</si>
  <si>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</si>
  <si>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</si>
  <si>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</si>
  <si>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</si>
  <si>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</si>
  <si>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</si>
  <si>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</si>
  <si>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</si>
  <si>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</si>
  <si>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</si>
  <si>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</si>
  <si>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</si>
  <si>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</si>
  <si>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</si>
  <si>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</si>
  <si>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</si>
  <si>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</si>
  <si>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</si>
  <si>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</si>
  <si>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</si>
  <si>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</si>
  <si>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</si>
  <si>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</si>
  <si>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</si>
  <si>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</si>
  <si>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</si>
  <si>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</si>
  <si>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</si>
  <si>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</si>
  <si>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</si>
  <si>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</si>
  <si>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</si>
  <si>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</si>
  <si>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</si>
  <si>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</si>
  <si>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</si>
  <si>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</si>
  <si>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</si>
  <si>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</si>
  <si>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</si>
  <si>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</si>
  <si>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</si>
  <si>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</si>
  <si>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</si>
  <si>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</si>
  <si>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</si>
  <si>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</si>
  <si>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</si>
  <si>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</si>
  <si>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</si>
  <si>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</si>
  <si>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</si>
  <si>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</si>
  <si>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</si>
  <si>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</si>
  <si>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</si>
  <si>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</si>
  <si>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</si>
  <si>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</si>
  <si>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</si>
  <si>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</si>
  <si>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</si>
  <si>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</si>
  <si>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</si>
  <si>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</si>
  <si>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</si>
  <si>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</si>
  <si>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</si>
  <si>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</si>
  <si>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</si>
  <si>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</si>
  <si>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</si>
  <si>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</si>
  <si>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</si>
  <si>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</si>
  <si>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</si>
  <si>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</si>
  <si>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</si>
  <si>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</si>
  <si>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</si>
  <si>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</si>
  <si>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</si>
  <si>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</si>
  <si>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</si>
  <si>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</si>
  <si>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</si>
  <si>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</si>
  <si>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</si>
  <si>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</si>
  <si>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</si>
  <si>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</si>
  <si>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</si>
  <si>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</si>
  <si>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</si>
  <si>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</si>
  <si>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</si>
  <si>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</si>
  <si>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</si>
  <si>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</si>
  <si>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</si>
  <si>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</si>
  <si>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</si>
  <si>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</si>
  <si>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</si>
  <si>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</si>
  <si>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</si>
  <si>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</si>
  <si>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</si>
  <si>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</si>
  <si>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</si>
  <si>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</si>
  <si>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</si>
  <si>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</si>
  <si>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</si>
  <si>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</si>
  <si>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</si>
  <si>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</si>
  <si>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</si>
  <si>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</si>
  <si>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</si>
  <si>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</si>
  <si>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</si>
  <si>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</si>
  <si>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</si>
  <si>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</si>
  <si>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</si>
  <si>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</si>
  <si>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</si>
  <si>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</si>
  <si>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</si>
  <si>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</si>
  <si>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</si>
  <si>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</si>
  <si>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</si>
  <si>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</si>
  <si>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</si>
  <si>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</si>
  <si>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</si>
  <si>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</si>
  <si>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</si>
  <si>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</si>
  <si>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</si>
  <si>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</si>
  <si>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</si>
  <si>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</si>
  <si>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</si>
  <si>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</si>
  <si>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</si>
  <si>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</si>
  <si>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</si>
  <si>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</si>
  <si>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</si>
  <si>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</si>
  <si>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</si>
  <si>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</si>
  <si>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</si>
  <si>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</si>
  <si>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</si>
  <si>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</si>
  <si>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</si>
  <si>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</si>
  <si>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</si>
  <si>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</si>
  <si>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</si>
  <si>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</si>
  <si>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</si>
  <si>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</si>
  <si>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</si>
  <si>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</si>
  <si>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</si>
  <si>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</si>
  <si>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</si>
  <si>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</si>
  <si>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</si>
  <si>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</si>
  <si>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</si>
  <si>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</si>
  <si>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</si>
  <si>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</si>
  <si>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</si>
  <si>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</si>
  <si>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</si>
  <si>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</si>
  <si>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</si>
  <si>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</si>
  <si>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</si>
  <si>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</si>
  <si>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</si>
  <si>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</si>
  <si>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</si>
  <si>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</si>
  <si>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</si>
  <si>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</si>
  <si>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</si>
  <si>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</si>
  <si>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</si>
  <si>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</si>
  <si>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</si>
  <si>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</si>
  <si>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</si>
  <si>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</si>
  <si>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</si>
  <si>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</si>
  <si>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</si>
  <si>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</si>
  <si>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</si>
  <si>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</si>
  <si>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</si>
  <si>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</si>
  <si>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</si>
  <si>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</si>
  <si>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</si>
  <si>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</si>
  <si>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</si>
  <si>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</si>
  <si>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</si>
  <si>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</si>
  <si>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</si>
  <si>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</si>
  <si>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</si>
  <si>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</si>
  <si>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</si>
  <si>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</si>
  <si>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</si>
  <si>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</si>
  <si>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</si>
  <si>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</si>
  <si>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</si>
  <si>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</si>
  <si>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</si>
  <si>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</si>
  <si>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</si>
  <si>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</si>
  <si>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</si>
  <si>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</si>
  <si>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</si>
  <si>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</si>
  <si>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</si>
  <si>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</si>
  <si>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</si>
  <si>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</si>
  <si>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</si>
  <si>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</si>
  <si>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</si>
  <si>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</si>
  <si>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</si>
  <si>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</si>
  <si>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</si>
  <si>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</si>
  <si>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</si>
  <si>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</si>
  <si>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</si>
  <si>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</si>
  <si>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</si>
  <si>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</si>
  <si>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</si>
  <si>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</si>
  <si>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</si>
  <si>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</si>
  <si>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</si>
  <si>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</si>
  <si>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</si>
  <si>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</si>
  <si>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</si>
  <si>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</si>
  <si>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</si>
  <si>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</si>
  <si>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</si>
  <si>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</si>
  <si>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</si>
  <si>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</si>
  <si>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</si>
  <si>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</si>
  <si>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</si>
  <si>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</si>
  <si>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</si>
  <si>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</si>
  <si>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</si>
  <si>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</si>
  <si>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</si>
  <si>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</si>
  <si>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</si>
  <si>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</si>
  <si>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</si>
  <si>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</si>
  <si>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</si>
  <si>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</si>
  <si>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</si>
  <si>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</si>
  <si>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</si>
  <si>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</si>
  <si>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</si>
  <si>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</si>
  <si>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</si>
  <si>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</si>
  <si>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</si>
  <si>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</si>
  <si>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</si>
  <si>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</si>
  <si>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</si>
  <si>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</si>
  <si>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</si>
  <si>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</si>
  <si>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</si>
  <si>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</si>
  <si>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</si>
  <si>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</si>
  <si>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</si>
  <si>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</si>
  <si>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</si>
  <si>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</si>
  <si>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</si>
  <si>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</si>
  <si>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</si>
  <si>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</si>
  <si>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</si>
  <si>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</si>
  <si>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</si>
  <si>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</si>
  <si>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</si>
  <si>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</si>
  <si>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</si>
  <si>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</si>
  <si>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</si>
  <si>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</si>
  <si>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</si>
  <si>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</si>
  <si>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</si>
  <si>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</si>
  <si>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</si>
  <si>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</si>
  <si>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</si>
  <si>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</si>
  <si>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</si>
  <si>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</si>
  <si>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</si>
  <si>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</si>
  <si>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</si>
  <si>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</si>
  <si>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</si>
  <si>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</si>
  <si>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</si>
  <si>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</si>
  <si>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</si>
  <si>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</si>
  <si>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</si>
  <si>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</si>
  <si>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</si>
  <si>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</si>
  <si>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</si>
  <si>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</si>
  <si>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</si>
  <si>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</si>
  <si>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</si>
  <si>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</si>
  <si>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</si>
  <si>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</si>
  <si>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</si>
  <si>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</si>
  <si>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</si>
  <si>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</si>
  <si>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</si>
  <si>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</si>
  <si>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</si>
  <si>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</si>
  <si>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</si>
  <si>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</si>
  <si>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</si>
  <si>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</si>
  <si>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</si>
  <si>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</si>
  <si>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</si>
  <si>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</si>
  <si>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</si>
  <si>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</si>
  <si>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</si>
  <si>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</si>
  <si>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</si>
  <si>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</si>
  <si>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</si>
  <si>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</si>
  <si>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</si>
  <si>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</si>
  <si>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</si>
  <si>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</si>
  <si>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</si>
  <si>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</si>
  <si>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</si>
  <si>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</si>
  <si>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</si>
  <si>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</si>
  <si>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</si>
  <si>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</si>
  <si>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</si>
  <si>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</si>
  <si>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</si>
  <si>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</si>
  <si>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</si>
  <si>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</si>
  <si>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</si>
  <si>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</si>
  <si>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</si>
  <si>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</si>
  <si>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</si>
  <si>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</si>
  <si>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</si>
  <si>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</si>
  <si>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</si>
  <si>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</si>
  <si>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</si>
  <si>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</si>
  <si>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</si>
  <si>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</si>
  <si>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</si>
  <si>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</si>
  <si>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</si>
  <si>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</si>
  <si>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</si>
  <si>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</si>
  <si>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</si>
  <si>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</si>
  <si>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</si>
  <si>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</si>
  <si>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</si>
  <si>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</si>
  <si>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</si>
  <si>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</si>
  <si>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</si>
  <si>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</si>
  <si>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</si>
  <si>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</si>
  <si>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</si>
  <si>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</si>
  <si>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</si>
  <si>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</si>
  <si>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</si>
  <si>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</si>
  <si>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</si>
  <si>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</si>
  <si>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</si>
  <si>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</si>
  <si>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</si>
  <si>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</si>
  <si>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</si>
  <si>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</si>
  <si>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</si>
  <si>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</si>
  <si>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</si>
  <si>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</si>
  <si>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</si>
  <si>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</si>
  <si>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</si>
  <si>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</si>
  <si>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</si>
  <si>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</si>
  <si>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</si>
  <si>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</si>
  <si>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</si>
  <si>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</si>
  <si>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</si>
  <si>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</si>
  <si>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</si>
  <si>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</si>
  <si>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</si>
  <si>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</si>
  <si>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</si>
  <si>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</si>
  <si>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</si>
  <si>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</si>
  <si>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</si>
  <si>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</si>
  <si>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</si>
  <si>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</si>
  <si>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</si>
  <si>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</si>
  <si>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</si>
  <si>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</si>
  <si>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</si>
  <si>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</si>
  <si>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</si>
  <si>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</si>
  <si>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</si>
  <si>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</si>
  <si>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</si>
  <si>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</si>
  <si>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</si>
  <si>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</si>
  <si>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</si>
  <si>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</si>
  <si>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</si>
  <si>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</si>
  <si>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</si>
  <si>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</si>
  <si>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</si>
  <si>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</si>
  <si>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</si>
  <si>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</si>
  <si>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</si>
  <si>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</si>
  <si>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</si>
  <si>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</si>
  <si>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</si>
  <si>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</si>
  <si>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</si>
  <si>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</si>
  <si>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</si>
  <si>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</si>
  <si>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</si>
  <si>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</si>
  <si>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</si>
  <si>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</si>
  <si>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</si>
  <si>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</si>
  <si>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</si>
  <si>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</si>
  <si>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</si>
  <si>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</si>
  <si>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</si>
  <si>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</si>
  <si>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</si>
  <si>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</si>
  <si>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</si>
  <si>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</si>
  <si>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</si>
  <si>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</si>
  <si>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</si>
  <si>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</si>
  <si>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</si>
  <si>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</si>
  <si>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</si>
  <si>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</si>
  <si>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</si>
  <si>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</si>
  <si>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</si>
  <si>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</si>
  <si>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</si>
  <si>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</si>
  <si>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</si>
  <si>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</si>
  <si>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</si>
  <si>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</si>
  <si>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</si>
  <si>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</si>
  <si>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</si>
  <si>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</si>
  <si>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</si>
  <si>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</si>
  <si>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</si>
  <si>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</si>
  <si>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</si>
  <si>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</si>
  <si>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</si>
  <si>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</si>
  <si>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</si>
  <si>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</si>
  <si>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</si>
  <si>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</si>
  <si>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</si>
  <si>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</si>
  <si>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</si>
  <si>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</si>
  <si>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</si>
  <si>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</si>
  <si>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</si>
  <si>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</si>
  <si>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</si>
  <si>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</si>
  <si>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</si>
  <si>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</si>
  <si>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</si>
  <si>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</si>
  <si>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</si>
  <si>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</si>
  <si>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</si>
  <si>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</si>
  <si>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</si>
  <si>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</si>
  <si>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</si>
  <si>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</si>
  <si>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</si>
  <si>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</si>
  <si>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</si>
  <si>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</si>
  <si>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</si>
  <si>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</si>
  <si>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</si>
  <si>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</si>
  <si>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</si>
  <si>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</si>
  <si>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</si>
  <si>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</si>
  <si>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</si>
  <si>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</si>
  <si>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</si>
  <si>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</si>
  <si>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</si>
  <si>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</si>
  <si>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</si>
  <si>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</si>
  <si>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</si>
  <si>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</si>
  <si>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</si>
  <si>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</si>
  <si>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</si>
  <si>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</si>
  <si>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</si>
  <si>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</si>
  <si>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</si>
  <si>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</si>
  <si>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</si>
  <si>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</si>
  <si>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</si>
  <si>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</si>
  <si>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</si>
  <si>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</si>
  <si>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</si>
  <si>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</si>
  <si>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</si>
  <si>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</si>
  <si>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</si>
  <si>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</si>
  <si>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</si>
  <si>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</si>
  <si>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</si>
  <si>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</si>
  <si>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</si>
  <si>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</si>
  <si>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</si>
  <si>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</si>
  <si>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</si>
  <si>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</si>
  <si>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</si>
  <si>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</si>
  <si>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</si>
  <si>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</si>
  <si>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</si>
  <si>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</si>
  <si>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</si>
  <si>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</si>
  <si>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</si>
  <si>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</si>
  <si>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</si>
  <si>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</si>
  <si>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</si>
  <si>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</si>
  <si>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</si>
  <si>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</si>
  <si>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</si>
  <si>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</si>
  <si>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</si>
  <si>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</si>
  <si>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</si>
  <si>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</si>
  <si>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</si>
  <si>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</si>
  <si>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</si>
  <si>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</si>
  <si>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</si>
  <si>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</si>
  <si>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</si>
  <si>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</si>
  <si>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</si>
  <si>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</si>
  <si>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</si>
  <si>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</si>
  <si>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</si>
  <si>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</si>
  <si>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</si>
  <si>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</si>
  <si>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</si>
  <si>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</si>
  <si>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</si>
  <si>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</si>
  <si>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</si>
  <si>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</si>
  <si>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</si>
  <si>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</si>
  <si>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</si>
  <si>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</si>
  <si>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</si>
  <si>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</si>
  <si>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</si>
  <si>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</si>
  <si>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</si>
  <si>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</si>
  <si>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</si>
  <si>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</si>
  <si>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</si>
  <si>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</si>
  <si>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</si>
  <si>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</si>
  <si>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</si>
  <si>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</si>
  <si>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</si>
  <si>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</si>
  <si>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</si>
  <si>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</si>
  <si>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</si>
  <si>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</si>
  <si>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</si>
  <si>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</si>
  <si>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</si>
  <si>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</si>
  <si>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</si>
  <si>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</si>
  <si>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</si>
  <si>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</si>
  <si>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</si>
  <si>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</si>
  <si>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</si>
  <si>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</si>
  <si>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</si>
  <si>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</si>
  <si>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</si>
  <si>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</si>
  <si>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</si>
  <si>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</si>
  <si>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</si>
  <si>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</si>
  <si>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</si>
  <si>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</si>
  <si>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</si>
  <si>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</si>
  <si>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</si>
  <si>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</si>
  <si>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</si>
  <si>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</si>
  <si>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</si>
  <si>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</si>
  <si>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</si>
  <si>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</si>
  <si>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</si>
  <si>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</si>
  <si>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</si>
  <si>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</si>
  <si>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</si>
  <si>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</si>
  <si>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</si>
  <si>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</si>
  <si>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</si>
  <si>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</si>
  <si>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</si>
  <si>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</si>
  <si>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</si>
  <si>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</si>
  <si>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</si>
  <si>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</si>
  <si>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</si>
  <si>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</si>
  <si>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</si>
  <si>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</si>
  <si>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</si>
  <si>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</si>
  <si>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</si>
  <si>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</si>
  <si>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</si>
  <si>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</si>
  <si>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</si>
  <si>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</si>
  <si>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</si>
  <si>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</si>
  <si>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</si>
  <si>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</si>
  <si>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</si>
  <si>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</si>
  <si>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</si>
  <si>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</si>
  <si>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</si>
  <si>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</si>
  <si>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</si>
  <si>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</si>
  <si>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</si>
  <si>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</si>
  <si>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</si>
  <si>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</si>
  <si>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</si>
  <si>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</si>
  <si>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</si>
  <si>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</si>
  <si>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</si>
  <si>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</si>
  <si>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</si>
  <si>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</si>
  <si>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</si>
  <si>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</si>
  <si>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</si>
  <si>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</si>
  <si>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</si>
  <si>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</si>
  <si>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</si>
  <si>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</si>
  <si>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</si>
  <si>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</si>
  <si>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</si>
  <si>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</si>
  <si>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</si>
  <si>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</si>
  <si>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</si>
  <si>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</si>
  <si>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</si>
  <si>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</si>
  <si>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</si>
  <si>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</si>
  <si>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</si>
  <si>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</si>
  <si>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</si>
  <si>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</si>
  <si>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</si>
  <si>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</si>
  <si>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</si>
  <si>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</si>
  <si>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</si>
  <si>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</si>
  <si>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</si>
  <si>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</si>
  <si>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</si>
  <si>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</si>
  <si>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</si>
  <si>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</si>
  <si>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</si>
  <si>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</si>
  <si>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</si>
  <si>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</si>
  <si>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</si>
  <si>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</si>
  <si>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</si>
  <si>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</si>
  <si>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</si>
  <si>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</si>
  <si>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</si>
  <si>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</si>
  <si>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</si>
  <si>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</si>
  <si>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</si>
  <si>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</si>
  <si>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</si>
  <si>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</si>
  <si>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</si>
  <si>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</si>
  <si>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</si>
  <si>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</si>
  <si>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</si>
  <si>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</si>
  <si>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</si>
  <si>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</si>
  <si>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</si>
  <si>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</si>
  <si>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</si>
  <si>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</si>
  <si>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</si>
  <si>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</si>
  <si>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</si>
  <si>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</si>
  <si>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</si>
  <si>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</si>
  <si>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</si>
  <si>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</si>
  <si>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</si>
  <si>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</si>
  <si>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</si>
  <si>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</si>
  <si>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</si>
  <si>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</si>
  <si>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</si>
  <si>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</si>
  <si>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</si>
  <si>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</si>
  <si>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</si>
  <si>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</si>
  <si>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</si>
  <si>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</si>
  <si>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</si>
  <si>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</si>
  <si>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</si>
  <si>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</si>
  <si>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</si>
  <si>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</si>
  <si>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</si>
  <si>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</si>
  <si>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</si>
  <si>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</si>
  <si>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</si>
  <si>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</si>
  <si>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</si>
  <si>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</si>
  <si>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</si>
  <si>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</si>
  <si>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</si>
  <si>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</si>
  <si>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</si>
  <si>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</si>
  <si>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</si>
  <si>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</si>
  <si>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</si>
  <si>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</si>
  <si>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</si>
  <si>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</si>
  <si>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</si>
  <si>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</si>
  <si>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</si>
  <si>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</si>
  <si>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</si>
  <si>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</si>
  <si>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</si>
  <si>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</si>
  <si>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</si>
  <si>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</si>
  <si>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</si>
  <si>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</si>
  <si>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</si>
  <si>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</si>
  <si>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</si>
  <si>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</si>
  <si>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</si>
  <si>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</si>
  <si>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</si>
  <si>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</si>
  <si>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</si>
  <si>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</si>
  <si>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</si>
  <si>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</si>
  <si>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</si>
  <si>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</si>
  <si>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</si>
  <si>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</si>
  <si>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</si>
  <si>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</si>
  <si>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</si>
  <si>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</si>
  <si>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</si>
  <si>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</si>
  <si>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</si>
  <si>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</si>
  <si>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</si>
  <si>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</si>
  <si>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</si>
  <si>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</si>
  <si>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</si>
  <si>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</si>
  <si>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</si>
  <si>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</si>
  <si>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</si>
  <si>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</si>
  <si>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</si>
  <si>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</si>
  <si>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</si>
  <si>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</si>
  <si>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</si>
  <si>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</si>
  <si>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</si>
  <si>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</si>
  <si>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</si>
  <si>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</si>
  <si>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</si>
  <si>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</si>
  <si>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</si>
  <si>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</si>
  <si>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</si>
  <si>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</si>
  <si>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</si>
  <si>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</si>
  <si>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</si>
  <si>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</si>
  <si>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</si>
  <si>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</si>
  <si>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</si>
  <si>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</si>
  <si>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</si>
  <si>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</si>
  <si>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</si>
  <si>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</si>
  <si>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</si>
  <si>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</si>
  <si>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</si>
  <si>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</si>
  <si>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</si>
  <si>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</si>
  <si>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</si>
  <si>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</si>
  <si>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</si>
  <si>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</si>
  <si>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</si>
  <si>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</si>
  <si>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</si>
  <si>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</si>
  <si>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</si>
  <si>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</si>
  <si>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</si>
  <si>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</si>
  <si>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</si>
  <si>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</si>
  <si>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</si>
  <si>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</si>
  <si>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</si>
  <si>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</si>
  <si>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</si>
  <si>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</si>
  <si>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</si>
  <si>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</si>
  <si>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</si>
  <si>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</si>
  <si>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</si>
  <si>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</si>
  <si>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</si>
  <si>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</si>
  <si>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</si>
  <si>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</si>
  <si>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</si>
  <si>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</si>
  <si>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</si>
  <si>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</si>
  <si>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</si>
  <si>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</si>
  <si>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</si>
  <si>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</si>
  <si>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</si>
  <si>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</si>
  <si>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</si>
  <si>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</si>
  <si>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</si>
  <si>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</si>
  <si>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</si>
  <si>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</si>
  <si>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</si>
  <si>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</si>
  <si>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</si>
  <si>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</si>
  <si>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</si>
  <si>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</si>
  <si>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</si>
  <si>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</si>
  <si>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</si>
  <si>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</si>
  <si>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</si>
  <si>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</si>
  <si>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</si>
  <si>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</si>
  <si>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</si>
  <si>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</si>
  <si>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</si>
  <si>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</si>
  <si>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</si>
  <si>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</si>
  <si>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</si>
  <si>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</si>
  <si>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</si>
  <si>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</si>
  <si>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</si>
  <si>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</si>
  <si>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</si>
  <si>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</si>
  <si>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</si>
  <si>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</si>
  <si>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</si>
  <si>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</si>
  <si>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</si>
  <si>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</si>
  <si>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</si>
  <si>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</si>
  <si>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</si>
  <si>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</si>
  <si>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</si>
  <si>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</si>
  <si>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</si>
  <si>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</si>
  <si>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</si>
  <si>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</si>
  <si>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</si>
  <si>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</si>
  <si>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</si>
  <si>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</si>
  <si>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</si>
  <si>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</si>
  <si>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</si>
  <si>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</si>
  <si>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</si>
  <si>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</si>
  <si>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</si>
  <si>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</si>
  <si>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</si>
  <si>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</si>
  <si>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</si>
  <si>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</si>
  <si>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</si>
  <si>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</si>
  <si>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</si>
  <si>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</si>
  <si>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</si>
  <si>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</si>
  <si>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</si>
  <si>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</si>
  <si>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</si>
  <si>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</si>
  <si>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</si>
  <si>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</si>
  <si>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</si>
  <si>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</si>
  <si>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</si>
  <si>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</si>
  <si>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</si>
  <si>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</si>
  <si>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</si>
  <si>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</si>
  <si>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</si>
  <si>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</si>
  <si>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</si>
  <si>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</si>
  <si>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</si>
  <si>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</si>
  <si>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</si>
  <si>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</si>
  <si>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</si>
  <si>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</si>
  <si>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</si>
  <si>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</si>
  <si>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</si>
  <si>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</si>
  <si>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</si>
  <si>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</si>
  <si>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</si>
  <si>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</si>
  <si>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</si>
  <si>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</si>
  <si>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</si>
  <si>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</si>
  <si>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</si>
  <si>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</si>
  <si>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</si>
  <si>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</si>
  <si>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</si>
  <si>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</si>
  <si>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</si>
  <si>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</si>
  <si>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</si>
  <si>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</si>
  <si>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</si>
  <si>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</si>
  <si>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</si>
  <si>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</si>
  <si>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</si>
  <si>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</si>
  <si>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</si>
  <si>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</si>
  <si>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</si>
  <si>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</si>
  <si>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</si>
  <si>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</si>
  <si>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</si>
  <si>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</si>
  <si>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</si>
  <si>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</si>
  <si>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</si>
  <si>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</si>
  <si>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</si>
  <si>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</si>
  <si>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</si>
  <si>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</si>
  <si>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</si>
  <si>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</si>
  <si>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</si>
  <si>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</si>
  <si>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</si>
  <si>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</si>
  <si>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</si>
  <si>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</si>
  <si>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</si>
  <si>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</si>
  <si>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</si>
  <si>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</si>
  <si>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</si>
  <si>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</si>
  <si>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</si>
  <si>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</si>
  <si>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</si>
  <si>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</si>
  <si>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</si>
  <si>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</si>
  <si>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</si>
  <si>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</si>
  <si>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</si>
  <si>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</si>
  <si>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</si>
  <si>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</si>
  <si>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</si>
  <si>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</si>
  <si>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</si>
  <si>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</si>
  <si>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</si>
  <si>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</si>
  <si>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</si>
  <si>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</si>
  <si>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</si>
  <si>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</si>
  <si>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</si>
  <si>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</si>
  <si>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</si>
  <si>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</si>
  <si>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</si>
  <si>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</si>
  <si>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</si>
  <si>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</si>
  <si>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</si>
  <si>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</si>
  <si>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</si>
  <si>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</si>
  <si>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</si>
  <si>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</si>
  <si>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</si>
  <si>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</si>
  <si>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</si>
  <si>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</si>
  <si>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</si>
  <si>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</si>
  <si>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</si>
  <si>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</si>
  <si>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</si>
  <si>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</si>
  <si>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</si>
  <si>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</si>
  <si>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</si>
  <si>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</si>
  <si>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</si>
  <si>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</si>
  <si>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</si>
  <si>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</si>
  <si>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</si>
  <si>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</si>
  <si>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</si>
  <si>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</si>
  <si>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</si>
  <si>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</si>
  <si>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</si>
  <si>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</si>
  <si>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</si>
  <si>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</si>
  <si>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</si>
  <si>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</si>
  <si>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</si>
  <si>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</si>
  <si>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</si>
  <si>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</si>
  <si>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</si>
  <si>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</si>
  <si>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</si>
  <si>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</si>
  <si>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</si>
  <si>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</si>
  <si>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</si>
  <si>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</si>
  <si>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</si>
  <si>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</si>
  <si>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</si>
  <si>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</si>
  <si>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</si>
  <si>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</si>
  <si>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</si>
  <si>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</si>
  <si>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</si>
  <si>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</si>
  <si>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</si>
  <si>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</si>
  <si>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</si>
  <si>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</si>
  <si>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</si>
  <si>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</si>
  <si>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</si>
  <si>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</si>
  <si>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</si>
  <si>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</si>
  <si>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</si>
  <si>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</si>
  <si>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</si>
  <si>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</si>
  <si>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</si>
  <si>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</si>
  <si>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</si>
  <si>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</si>
  <si>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</si>
  <si>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</si>
  <si>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</si>
  <si>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</si>
  <si>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</si>
  <si>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</si>
  <si>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</si>
  <si>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</si>
  <si>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</si>
  <si>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</si>
  <si>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</si>
  <si>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</si>
  <si>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</si>
  <si>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</si>
  <si>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</si>
  <si>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</si>
  <si>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</si>
  <si>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</si>
  <si>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</si>
  <si>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</si>
  <si>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</si>
  <si>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</si>
  <si>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</si>
  <si>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</si>
  <si>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</si>
  <si>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</si>
  <si>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</si>
  <si>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</si>
  <si>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</si>
  <si>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</si>
  <si>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</si>
  <si>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</si>
  <si>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</si>
  <si>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</si>
  <si>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</si>
  <si>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</si>
  <si>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</si>
  <si>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</si>
  <si>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</si>
  <si>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</si>
  <si>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</si>
  <si>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</si>
  <si>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</si>
  <si>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</si>
  <si>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</si>
  <si>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</si>
  <si>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</si>
  <si>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</si>
  <si>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</si>
  <si>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</si>
  <si>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</si>
  <si>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</si>
  <si>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</si>
  <si>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</si>
  <si>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</si>
  <si>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</si>
  <si>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</si>
  <si>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</si>
  <si>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</si>
  <si>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</si>
  <si>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</si>
  <si>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</si>
  <si>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</si>
  <si>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</si>
  <si>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</si>
  <si>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</si>
  <si>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</si>
  <si>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</si>
  <si>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</si>
  <si>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</si>
  <si>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</si>
  <si>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</si>
  <si>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</si>
  <si>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</si>
  <si>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</si>
  <si>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</si>
  <si>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</si>
  <si>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</si>
  <si>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</si>
  <si>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</si>
  <si>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</si>
  <si>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</si>
  <si>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</si>
  <si>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</si>
  <si>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</si>
  <si>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</si>
  <si>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</si>
  <si>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</si>
  <si>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</si>
  <si>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</si>
  <si>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</si>
  <si>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</si>
  <si>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</si>
  <si>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</si>
  <si>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</si>
  <si>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</si>
  <si>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</si>
  <si>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</si>
  <si>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</si>
  <si>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</si>
  <si>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</si>
  <si>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</si>
  <si>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</si>
  <si>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</si>
  <si>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</si>
  <si>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</si>
  <si>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</si>
  <si>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</si>
  <si>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</si>
  <si>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</si>
  <si>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</si>
  <si>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</si>
  <si>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</si>
  <si>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</si>
  <si>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</si>
  <si>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</si>
  <si>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</si>
  <si>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</si>
  <si>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</si>
  <si>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</si>
  <si>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</si>
  <si>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</si>
  <si>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</si>
  <si>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</si>
  <si>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</si>
  <si>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</si>
  <si>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</si>
  <si>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</si>
  <si>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</si>
  <si>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</si>
  <si>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</si>
  <si>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</si>
  <si>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</si>
  <si>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</si>
  <si>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</si>
  <si>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</si>
  <si>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</si>
  <si>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</si>
  <si>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</si>
  <si>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</si>
  <si>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</si>
  <si>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</si>
  <si>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</si>
  <si>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</si>
  <si>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</si>
  <si>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</si>
  <si>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</si>
  <si>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</si>
  <si>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</si>
  <si>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</si>
  <si>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</si>
  <si>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</si>
  <si>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</si>
  <si>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</si>
  <si>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</si>
  <si>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</si>
  <si>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</si>
  <si>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</si>
  <si>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</si>
  <si>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</si>
  <si>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</si>
  <si>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</si>
  <si>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</si>
  <si>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</si>
  <si>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</si>
  <si>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</si>
  <si>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</si>
  <si>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</si>
  <si>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</si>
  <si>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</si>
  <si>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</si>
  <si>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</si>
  <si>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</si>
  <si>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</si>
  <si>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</si>
  <si>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</si>
  <si>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</si>
  <si>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</si>
  <si>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</si>
  <si>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</si>
  <si>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</si>
  <si>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</si>
  <si>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</si>
  <si>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</si>
  <si>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</si>
  <si>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</si>
  <si>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</si>
  <si>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</si>
  <si>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</si>
  <si>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</si>
  <si>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</si>
  <si>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</si>
  <si>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</si>
  <si>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</si>
  <si>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</si>
  <si>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</si>
  <si>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</si>
  <si>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</si>
  <si>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</si>
  <si>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</si>
  <si>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</si>
  <si>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</si>
  <si>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</si>
  <si>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</si>
  <si>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</si>
  <si>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</si>
  <si>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</si>
  <si>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</si>
  <si>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</si>
  <si>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</si>
  <si>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</si>
  <si>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</si>
  <si>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</si>
  <si>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</si>
  <si>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</si>
  <si>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</si>
  <si>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</si>
  <si>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</si>
  <si>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</si>
  <si>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</si>
  <si>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</si>
  <si>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</si>
  <si>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</si>
  <si>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</si>
  <si>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</si>
  <si>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</si>
  <si>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</si>
  <si>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</si>
  <si>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</si>
  <si>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</si>
  <si>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</si>
  <si>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</si>
  <si>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</si>
  <si>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</si>
  <si>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</si>
  <si>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</si>
  <si>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</si>
  <si>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</si>
  <si>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</si>
  <si>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</si>
  <si>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</si>
  <si>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</si>
  <si>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</si>
  <si>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</si>
  <si>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</si>
  <si>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</si>
  <si>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</si>
  <si>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</si>
  <si>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</si>
  <si>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</si>
  <si>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</si>
  <si>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</si>
  <si>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</si>
  <si>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</si>
  <si>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</si>
  <si>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</si>
  <si>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</si>
  <si>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</si>
  <si>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</si>
  <si>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</si>
  <si>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</si>
  <si>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</si>
  <si>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</si>
  <si>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</si>
  <si>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</si>
  <si>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</si>
  <si>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</si>
  <si>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</si>
  <si>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</si>
  <si>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</si>
  <si>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</si>
  <si>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</si>
  <si>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</si>
  <si>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</si>
  <si>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</si>
  <si>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</si>
  <si>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</si>
  <si>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</si>
  <si>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</si>
  <si>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</si>
  <si>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</si>
  <si>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</si>
  <si>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</si>
  <si>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</si>
  <si>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</si>
  <si>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</si>
  <si>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</si>
  <si>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</si>
  <si>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</si>
  <si>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</si>
  <si>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</si>
  <si>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</si>
  <si>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</si>
  <si>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</si>
  <si>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</si>
  <si>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</si>
  <si>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</si>
  <si>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</si>
  <si>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</si>
  <si>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</si>
  <si>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</si>
  <si>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</si>
  <si>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</si>
  <si>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</si>
  <si>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</si>
  <si>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</si>
  <si>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</si>
  <si>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</si>
  <si>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</si>
  <si>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</si>
  <si>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</si>
  <si>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</si>
  <si>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</si>
  <si>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</si>
  <si>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</si>
  <si>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</si>
  <si>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</si>
  <si>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</si>
  <si>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</si>
  <si>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</si>
  <si>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</si>
  <si>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</si>
  <si>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</si>
  <si>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</si>
  <si>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</si>
  <si>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</si>
  <si>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</si>
  <si>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</si>
  <si>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</si>
  <si>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</si>
  <si>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</si>
  <si>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</si>
  <si>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</si>
  <si>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</si>
  <si>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</si>
  <si>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</si>
  <si>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</si>
  <si>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</si>
  <si>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</si>
  <si>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</si>
  <si>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</si>
  <si>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</si>
  <si>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</si>
  <si>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</si>
  <si>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</si>
  <si>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</si>
  <si>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</si>
  <si>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</si>
  <si>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</si>
  <si>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</si>
  <si>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</si>
  <si>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</si>
  <si>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</si>
  <si>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</si>
  <si>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</si>
  <si>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</si>
  <si>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</si>
  <si>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</si>
  <si>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</si>
  <si>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</si>
  <si>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</si>
  <si>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</si>
  <si>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</si>
  <si>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</si>
  <si>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</si>
  <si>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</si>
  <si>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</si>
  <si>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</si>
  <si>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</si>
  <si>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</si>
  <si>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</si>
  <si>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</si>
  <si>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</si>
  <si>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</si>
  <si>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</si>
  <si>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</si>
  <si>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</si>
  <si>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</si>
  <si>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</si>
  <si>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</si>
  <si>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</si>
  <si>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</si>
  <si>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</si>
  <si>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</si>
  <si>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</si>
  <si>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</si>
  <si>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</si>
  <si>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</si>
  <si>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</si>
  <si>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</si>
  <si>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</si>
  <si>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</si>
  <si>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</si>
  <si>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</si>
  <si>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</si>
  <si>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</si>
  <si>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</si>
  <si>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</si>
  <si>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</si>
  <si>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</si>
  <si>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</si>
  <si>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</si>
  <si>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</si>
  <si>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</si>
  <si>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</si>
  <si>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</si>
  <si>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</si>
  <si>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</si>
  <si>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</si>
  <si>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</si>
  <si>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</si>
  <si>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</si>
  <si>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</si>
  <si>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</si>
  <si>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</si>
  <si>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</si>
  <si>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</si>
  <si>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</si>
  <si>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</si>
  <si>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</si>
  <si>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</si>
  <si>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</si>
  <si>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</si>
  <si>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</si>
  <si>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</si>
  <si>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</si>
  <si>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</si>
  <si>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</si>
  <si>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</si>
  <si>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</si>
  <si>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</si>
  <si>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</si>
  <si>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</si>
  <si>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</si>
  <si>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</si>
  <si>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</si>
  <si>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</si>
  <si>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</si>
  <si>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</si>
  <si>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</si>
  <si>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</si>
  <si>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</si>
  <si>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</si>
  <si>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</si>
  <si>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</si>
  <si>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</si>
  <si>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</si>
  <si>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</si>
  <si>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</si>
  <si>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</si>
  <si>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</si>
  <si>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</si>
  <si>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</si>
  <si>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</si>
  <si>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</si>
  <si>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</si>
  <si>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</si>
  <si>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</si>
  <si>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</si>
  <si>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</si>
  <si>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</si>
  <si>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</si>
  <si>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</si>
  <si>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</si>
  <si>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</si>
  <si>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</si>
  <si>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</si>
  <si>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</si>
  <si>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</si>
  <si>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</si>
  <si>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</si>
  <si>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</si>
  <si>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</si>
  <si>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</si>
  <si>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</si>
  <si>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</si>
  <si>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</si>
  <si>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</si>
  <si>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</si>
  <si>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</si>
  <si>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</si>
  <si>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</si>
  <si>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</si>
  <si>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</si>
  <si>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</si>
  <si>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</si>
  <si>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</si>
  <si>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</si>
  <si>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</si>
  <si>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</si>
  <si>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</si>
  <si>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</si>
  <si>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</si>
  <si>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</si>
  <si>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</si>
  <si>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</si>
  <si>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</si>
  <si>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</si>
  <si>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</si>
  <si>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</si>
  <si>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</si>
  <si>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</si>
  <si>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</si>
  <si>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</si>
  <si>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</si>
  <si>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</si>
  <si>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</si>
  <si>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</si>
  <si>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</si>
  <si>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</si>
  <si>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</si>
  <si>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</si>
  <si>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</si>
  <si>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</si>
  <si>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</si>
  <si>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</si>
  <si>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</si>
  <si>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</si>
  <si>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</si>
  <si>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</si>
  <si>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</si>
  <si>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</si>
  <si>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</si>
  <si>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</si>
  <si>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</si>
  <si>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</si>
  <si>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</si>
  <si>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</si>
  <si>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</si>
  <si>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</si>
  <si>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</si>
  <si>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</si>
  <si>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</si>
  <si>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</si>
  <si>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</si>
  <si>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</si>
  <si>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</si>
  <si>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</si>
  <si>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</si>
  <si>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</si>
  <si>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</si>
  <si>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</si>
  <si>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</si>
  <si>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</si>
  <si>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</si>
  <si>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</si>
  <si>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</si>
  <si>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</si>
  <si>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</si>
  <si>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</si>
  <si>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</si>
  <si>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</si>
  <si>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</si>
  <si>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</si>
  <si>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</si>
  <si>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</si>
  <si>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</si>
  <si>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</si>
  <si>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</si>
  <si>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</si>
  <si>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</si>
  <si>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</si>
  <si>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</si>
  <si>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</si>
  <si>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</si>
  <si>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</si>
  <si>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</si>
  <si>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</si>
  <si>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</si>
  <si>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</si>
  <si>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</si>
  <si>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</si>
  <si>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</si>
  <si>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</si>
  <si>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</si>
  <si>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</si>
  <si>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</si>
  <si>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</si>
  <si>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</si>
  <si>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</si>
  <si>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</si>
  <si>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</si>
  <si>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</si>
  <si>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</si>
  <si>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</si>
  <si>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</si>
  <si>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</si>
  <si>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</si>
  <si>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</si>
  <si>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</si>
  <si>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</si>
  <si>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</si>
  <si>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</si>
  <si>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</si>
  <si>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</si>
  <si>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</si>
  <si>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</si>
  <si>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</si>
  <si>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</si>
  <si>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</si>
  <si>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</si>
  <si>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</si>
  <si>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</si>
  <si>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</si>
  <si>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</si>
  <si>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</si>
  <si>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</si>
  <si>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</si>
  <si>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</si>
  <si>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</si>
  <si>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</si>
  <si>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</si>
  <si>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</si>
  <si>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</si>
  <si>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</si>
  <si>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</si>
  <si>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</si>
  <si>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</si>
  <si>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</si>
  <si>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</si>
  <si>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</si>
  <si>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</si>
  <si>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</si>
  <si>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</si>
  <si>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</si>
  <si>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</si>
  <si>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</si>
  <si>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</si>
  <si>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</si>
  <si>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</si>
  <si>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</si>
  <si>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</si>
  <si>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</si>
  <si>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</si>
  <si>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</si>
  <si>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</si>
  <si>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</si>
  <si>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</si>
  <si>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</si>
  <si>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</si>
  <si>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</si>
  <si>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</si>
  <si>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</si>
  <si>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</si>
  <si>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</si>
  <si>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</si>
  <si>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</si>
  <si>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</si>
  <si>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</si>
  <si>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</si>
  <si>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</si>
  <si>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</si>
  <si>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</si>
  <si>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</si>
  <si>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</si>
  <si>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</si>
  <si>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</si>
  <si>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</si>
  <si>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</si>
  <si>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</si>
  <si>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</si>
  <si>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</si>
  <si>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</si>
  <si>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</si>
  <si>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</si>
  <si>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</si>
  <si>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</si>
  <si>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</si>
  <si>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</si>
  <si>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</si>
  <si>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</si>
  <si>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</si>
  <si>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</si>
  <si>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</si>
  <si>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</si>
  <si>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</si>
  <si>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</si>
  <si>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</si>
  <si>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</si>
  <si>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</si>
  <si>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</si>
  <si>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</si>
  <si>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</si>
  <si>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</si>
  <si>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</si>
  <si>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</si>
  <si>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</si>
  <si>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</si>
  <si>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</si>
  <si>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</si>
  <si>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</si>
  <si>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</si>
  <si>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</si>
  <si>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</si>
  <si>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</si>
  <si>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</si>
  <si>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</si>
  <si>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</si>
  <si>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</si>
  <si>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</si>
  <si>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</si>
  <si>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</si>
  <si>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</si>
  <si>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</si>
  <si>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</si>
  <si>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</si>
  <si>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</si>
  <si>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</si>
  <si>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</si>
  <si>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</si>
  <si>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</si>
  <si>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</si>
  <si>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</si>
  <si>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</si>
  <si>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</si>
  <si>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</si>
  <si>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</si>
  <si>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</si>
  <si>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</si>
  <si>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</si>
  <si>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</si>
  <si>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</si>
  <si>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</si>
  <si>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</si>
  <si>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</si>
  <si>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</si>
  <si>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</si>
  <si>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</si>
  <si>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</si>
  <si>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</si>
  <si>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</si>
  <si>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</si>
  <si>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</si>
  <si>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</si>
  <si>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</si>
  <si>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</si>
  <si>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</si>
  <si>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</si>
  <si>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</si>
  <si>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</si>
  <si>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</si>
  <si>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</si>
  <si>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</si>
  <si>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</si>
  <si>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</si>
  <si>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</si>
  <si>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</si>
  <si>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</si>
  <si>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</si>
  <si>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</si>
  <si>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</si>
  <si>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</si>
  <si>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</si>
  <si>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</si>
  <si>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</si>
  <si>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</si>
  <si>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</si>
  <si>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</si>
  <si>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</si>
  <si>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</si>
  <si>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</si>
  <si>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</si>
  <si>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</si>
  <si>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</si>
  <si>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</si>
  <si>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</si>
  <si>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</si>
  <si>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</si>
  <si>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</si>
  <si>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</si>
  <si>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</si>
  <si>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</si>
  <si>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</si>
  <si>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</si>
  <si>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</si>
  <si>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</si>
  <si>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</si>
  <si>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</si>
  <si>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</si>
  <si>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</si>
  <si>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</si>
  <si>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</si>
  <si>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</si>
  <si>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</si>
  <si>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</si>
  <si>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</si>
  <si>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</si>
  <si>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</si>
  <si>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</si>
  <si>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</si>
  <si>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</si>
  <si>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</si>
  <si>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</si>
  <si>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</si>
  <si>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</si>
  <si>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</si>
  <si>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</si>
  <si>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</si>
  <si>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</si>
  <si>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</si>
  <si>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</si>
  <si>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</si>
  <si>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</si>
  <si>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</si>
  <si>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</si>
  <si>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</si>
  <si>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</si>
  <si>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</si>
  <si>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</si>
  <si>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</si>
  <si>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</si>
  <si>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</si>
  <si>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</si>
  <si>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</si>
  <si>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</si>
  <si>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</si>
  <si>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</si>
  <si>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</si>
  <si>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</si>
  <si>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</si>
  <si>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</si>
  <si>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</si>
  <si>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</si>
  <si>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</si>
  <si>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</si>
  <si>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</si>
  <si>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</si>
  <si>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</si>
  <si>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</si>
  <si>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</si>
  <si>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</si>
  <si>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</si>
  <si>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</si>
  <si>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</si>
  <si>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</si>
  <si>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</si>
  <si>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</si>
  <si>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</si>
  <si>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</si>
  <si>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</si>
  <si>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</si>
  <si>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</si>
  <si>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</si>
  <si>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</si>
  <si>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</si>
  <si>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</si>
  <si>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</si>
  <si>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</si>
  <si>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</si>
  <si>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</si>
  <si>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</si>
  <si>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</si>
  <si>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</si>
  <si>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</si>
  <si>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</si>
  <si>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</si>
  <si>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</si>
  <si>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</si>
  <si>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</si>
  <si>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</si>
  <si>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</si>
  <si>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</si>
  <si>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</si>
  <si>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</si>
  <si>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</si>
  <si>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</si>
  <si>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</si>
  <si>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</si>
  <si>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</si>
  <si>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</si>
  <si>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</si>
  <si>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</si>
  <si>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</si>
  <si>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</si>
  <si>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</si>
  <si>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</si>
  <si>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</si>
  <si>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</si>
  <si>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</si>
  <si>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</si>
  <si>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</si>
  <si>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</si>
  <si>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</si>
  <si>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</si>
  <si>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</si>
  <si>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</si>
  <si>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</si>
  <si>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</si>
  <si>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</si>
  <si>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</si>
  <si>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</si>
  <si>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</si>
  <si>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</si>
  <si>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</si>
  <si>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</si>
  <si>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</si>
  <si>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</si>
  <si>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</si>
  <si>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</si>
  <si>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</si>
  <si>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</si>
  <si>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</si>
  <si>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</si>
  <si>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</si>
  <si>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</si>
  <si>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</si>
  <si>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</si>
  <si>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</si>
  <si>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</si>
  <si>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</si>
  <si>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</si>
  <si>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</si>
  <si>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</si>
  <si>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</si>
  <si>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</si>
  <si>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</si>
  <si>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</si>
  <si>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</si>
  <si>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</si>
  <si>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</si>
  <si>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</si>
  <si>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</si>
  <si>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</si>
  <si>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</si>
  <si>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</si>
  <si>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</si>
  <si>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</si>
  <si>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</si>
  <si>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</si>
  <si>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</si>
  <si>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</si>
  <si>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</si>
  <si>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</si>
  <si>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</si>
  <si>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</si>
  <si>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</si>
  <si>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</si>
  <si>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</si>
  <si>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</si>
  <si>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</si>
  <si>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</si>
  <si>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</si>
  <si>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</si>
  <si>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</si>
  <si>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</si>
  <si>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</si>
  <si>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</si>
  <si>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</si>
  <si>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</si>
  <si>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</si>
  <si>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</si>
  <si>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</si>
  <si>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</si>
  <si>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</si>
  <si>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</si>
  <si>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</si>
  <si>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</si>
  <si>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</si>
  <si>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</si>
  <si>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</si>
  <si>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</si>
  <si>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</si>
  <si>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</si>
  <si>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</si>
  <si>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</si>
  <si>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</si>
  <si>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</si>
  <si>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</si>
  <si>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</si>
  <si>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</si>
  <si>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</si>
  <si>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</si>
  <si>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</si>
  <si>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</si>
  <si>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</si>
  <si>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</si>
  <si>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</si>
  <si>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</si>
  <si>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</si>
  <si>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</si>
  <si>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</si>
  <si>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</si>
  <si>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</si>
  <si>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</si>
  <si>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</si>
  <si>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</si>
  <si>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</si>
  <si>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</si>
  <si>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</si>
  <si>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</si>
  <si>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</si>
  <si>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</si>
  <si>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</si>
  <si>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</si>
  <si>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</si>
  <si>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</si>
  <si>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</si>
  <si>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</si>
  <si>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</si>
  <si>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</si>
  <si>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</si>
  <si>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</si>
  <si>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</si>
  <si>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</si>
  <si>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</si>
  <si>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</si>
  <si>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</si>
  <si>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</si>
  <si>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</si>
  <si>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</si>
  <si>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</si>
  <si>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</si>
  <si>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</si>
  <si>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</si>
  <si>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</si>
  <si>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</si>
  <si>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</si>
  <si>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</si>
  <si>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</si>
  <si>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</si>
  <si>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</si>
  <si>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</si>
  <si>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</si>
  <si>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</si>
  <si>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</si>
  <si>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</si>
  <si>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</si>
  <si>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</si>
  <si>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</si>
  <si>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</si>
  <si>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</si>
  <si>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</si>
  <si>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</si>
  <si>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</si>
  <si>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</si>
  <si>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</si>
  <si>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</si>
  <si>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</si>
  <si>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</si>
  <si>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</si>
  <si>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</si>
  <si>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</si>
  <si>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</si>
  <si>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</si>
  <si>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</si>
  <si>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</si>
  <si>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</si>
  <si>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</si>
  <si>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</si>
  <si>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</si>
  <si>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</si>
  <si>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</si>
  <si>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</si>
  <si>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</si>
  <si>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</si>
  <si>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</si>
  <si>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</si>
  <si>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</si>
  <si>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</si>
  <si>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</si>
  <si>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</si>
  <si>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</si>
  <si>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</si>
  <si>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</si>
  <si>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</si>
  <si>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</si>
  <si>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</si>
  <si>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</si>
  <si>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</si>
  <si>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</si>
  <si>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</si>
  <si>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</si>
  <si>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</si>
  <si>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</si>
  <si>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</si>
  <si>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</si>
  <si>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</si>
  <si>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</si>
  <si>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</si>
  <si>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</si>
  <si>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</si>
  <si>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</si>
  <si>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</si>
  <si>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</si>
  <si>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</si>
  <si>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</si>
  <si>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</si>
  <si>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</si>
  <si>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</si>
  <si>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</si>
  <si>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</si>
  <si>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</si>
  <si>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</si>
  <si>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</si>
  <si>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</si>
  <si>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</si>
  <si>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</si>
  <si>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</si>
  <si>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</si>
  <si>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</si>
  <si>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</si>
  <si>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</si>
  <si>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</si>
  <si>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</si>
  <si>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</si>
  <si>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</si>
  <si>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</si>
  <si>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</si>
  <si>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</si>
  <si>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</si>
  <si>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</si>
  <si>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</si>
  <si>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</si>
  <si>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</si>
  <si>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</si>
  <si>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</si>
  <si>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</si>
  <si>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</si>
  <si>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</si>
  <si>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</si>
  <si>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</si>
  <si>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</si>
  <si>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</si>
  <si>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</si>
  <si>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</si>
  <si>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</si>
  <si>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</si>
  <si>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</si>
  <si>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</si>
  <si>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</si>
  <si>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</si>
  <si>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</si>
  <si>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</si>
  <si>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</si>
  <si>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</si>
  <si>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</si>
  <si>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</si>
  <si>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</si>
  <si>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</si>
  <si>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</si>
  <si>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</si>
  <si>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</si>
  <si>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</si>
  <si>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</si>
  <si>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</si>
  <si>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</si>
  <si>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</si>
  <si>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</si>
  <si>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</si>
  <si>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</si>
  <si>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</si>
  <si>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</si>
  <si>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</si>
  <si>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</si>
  <si>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</si>
  <si>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</si>
  <si>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</si>
  <si>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</si>
  <si>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</si>
  <si>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</si>
  <si>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</si>
  <si>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</si>
  <si>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</si>
  <si>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</si>
  <si>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</si>
  <si>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</si>
  <si>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</si>
  <si>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</si>
  <si>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</si>
  <si>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</si>
  <si>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</si>
  <si>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</si>
  <si>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</si>
  <si>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</si>
  <si>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</si>
  <si>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</si>
  <si>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</si>
  <si>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</si>
  <si>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</si>
  <si>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</si>
  <si>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</si>
  <si>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</si>
  <si>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</si>
  <si>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</si>
  <si>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</si>
  <si>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</si>
  <si>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</si>
  <si>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</si>
  <si>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</si>
  <si>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</si>
  <si>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</si>
  <si>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</si>
  <si>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</si>
  <si>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</si>
  <si>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</si>
  <si>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</si>
  <si>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</si>
  <si>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</si>
  <si>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</si>
  <si>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</si>
  <si>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</si>
  <si>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</si>
  <si>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</si>
  <si>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</si>
  <si>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</si>
  <si>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</si>
  <si>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</si>
  <si>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</si>
  <si>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</si>
  <si>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</si>
  <si>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</si>
  <si>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</si>
  <si>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</si>
  <si>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</si>
  <si>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</si>
  <si>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</si>
  <si>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</si>
  <si>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</si>
  <si>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</si>
  <si>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</si>
  <si>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</si>
  <si>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</si>
  <si>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</si>
  <si>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</si>
  <si>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</si>
  <si>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</si>
  <si>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</si>
  <si>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</si>
  <si>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</si>
  <si>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</si>
  <si>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</si>
  <si>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</si>
  <si>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</si>
  <si>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</si>
  <si>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</si>
  <si>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</si>
  <si>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</si>
  <si>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</si>
  <si>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</si>
  <si>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</si>
  <si>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</si>
  <si>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</si>
  <si>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</si>
  <si>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</si>
  <si>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</si>
  <si>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</si>
  <si>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</si>
  <si>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</si>
  <si>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</si>
  <si>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</si>
  <si>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</si>
  <si>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</si>
  <si>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</si>
  <si>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</si>
  <si>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</si>
  <si>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</si>
  <si>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</si>
  <si>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</si>
  <si>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</si>
  <si>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</si>
  <si>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</si>
  <si>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</si>
  <si>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</si>
  <si>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</si>
  <si>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</si>
  <si>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</si>
  <si>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</si>
  <si>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</si>
  <si>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</si>
  <si>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</si>
  <si>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</si>
  <si>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</si>
  <si>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</si>
  <si>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</si>
  <si>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</si>
  <si>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</si>
  <si>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</si>
  <si>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</si>
  <si>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</si>
  <si>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</si>
  <si>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</si>
  <si>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</si>
  <si>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</si>
  <si>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</si>
  <si>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</si>
  <si>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</si>
  <si>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</si>
  <si>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</si>
  <si>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</si>
  <si>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</si>
  <si>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</si>
  <si>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</si>
  <si>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</si>
  <si>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</si>
  <si>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</si>
  <si>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</si>
  <si>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</si>
  <si>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</si>
  <si>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</si>
  <si>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</si>
  <si>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</si>
  <si>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</si>
  <si>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</si>
  <si>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</si>
  <si>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</si>
  <si>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</si>
  <si>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</si>
  <si>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</si>
  <si>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</si>
  <si>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</si>
  <si>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</si>
  <si>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</si>
  <si>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</si>
  <si>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</si>
  <si>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</si>
  <si>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</si>
  <si>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</si>
  <si>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</si>
  <si>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</si>
  <si>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</si>
  <si>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</si>
  <si>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</si>
  <si>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</si>
  <si>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</si>
  <si>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</si>
  <si>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</si>
  <si>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</si>
  <si>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</si>
  <si>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</si>
  <si>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</si>
  <si>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</si>
  <si>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</si>
  <si>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</si>
  <si>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</si>
  <si>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</si>
  <si>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</si>
  <si>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</si>
  <si>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</si>
  <si>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</si>
  <si>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</si>
  <si>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</si>
  <si>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</si>
  <si>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</si>
  <si>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</si>
  <si>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</si>
  <si>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</si>
  <si>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</si>
  <si>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</si>
  <si>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</si>
  <si>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</si>
  <si>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</si>
  <si>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</si>
  <si>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</si>
  <si>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</si>
  <si>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</si>
  <si>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</si>
  <si>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</si>
  <si>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</si>
  <si>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</si>
  <si>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</si>
  <si>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</si>
  <si>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</si>
  <si>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</si>
  <si>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</si>
  <si>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</si>
  <si>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</si>
  <si>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</si>
  <si>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</si>
  <si>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</si>
  <si>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</si>
  <si>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</si>
  <si>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</si>
  <si>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</si>
  <si>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</si>
  <si>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</si>
  <si>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</si>
  <si>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</si>
  <si>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</si>
  <si>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</si>
  <si>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</si>
  <si>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</si>
  <si>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</si>
  <si>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</si>
  <si>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</si>
  <si>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</si>
  <si>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</si>
  <si>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</si>
  <si>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</si>
  <si>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</si>
  <si>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</si>
  <si>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</si>
  <si>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</si>
  <si>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</si>
  <si>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</si>
  <si>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</si>
  <si>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</si>
  <si>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</si>
  <si>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</si>
  <si>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</si>
  <si>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</si>
  <si>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</si>
  <si>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</si>
  <si>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</si>
  <si>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</si>
  <si>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</si>
  <si>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</si>
  <si>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</si>
  <si>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</si>
  <si>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</si>
  <si>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</si>
  <si>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</si>
  <si>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</si>
  <si>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</si>
  <si>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</si>
  <si>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</si>
  <si>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</si>
  <si>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</si>
  <si>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</si>
  <si>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</si>
  <si>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</si>
  <si>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</si>
  <si>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</si>
  <si>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</si>
  <si>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</si>
  <si>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</si>
  <si>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</si>
  <si>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</si>
  <si>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</si>
  <si>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</si>
  <si>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</si>
  <si>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</si>
  <si>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</si>
  <si>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</si>
  <si>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</si>
  <si>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</si>
  <si>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</si>
  <si>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</si>
  <si>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</si>
  <si>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</si>
  <si>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</si>
  <si>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</si>
  <si>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</si>
  <si>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</si>
  <si>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</si>
  <si>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</si>
  <si>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</si>
  <si>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</si>
  <si>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</si>
  <si>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</si>
  <si>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</si>
  <si>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</si>
  <si>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</si>
  <si>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</si>
  <si>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</si>
  <si>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</si>
  <si>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</si>
  <si>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</si>
  <si>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</si>
  <si>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</si>
  <si>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</si>
  <si>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</si>
  <si>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</si>
  <si>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</si>
  <si>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</si>
  <si>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</si>
  <si>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</si>
  <si>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</si>
  <si>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</si>
  <si>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</si>
  <si>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</si>
  <si>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</si>
  <si>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</si>
  <si>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</si>
  <si>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</si>
  <si>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</si>
  <si>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</si>
  <si>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</si>
  <si>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</si>
  <si>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</si>
  <si>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</si>
  <si>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</si>
  <si>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</si>
  <si>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</si>
  <si>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</si>
  <si>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</si>
  <si>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</si>
  <si>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</si>
  <si>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</si>
  <si>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</si>
  <si>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</si>
  <si>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</si>
  <si>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</si>
  <si>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</si>
  <si>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</si>
  <si>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</si>
  <si>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</si>
  <si>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</si>
  <si>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</si>
  <si>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</si>
  <si>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</si>
  <si>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</si>
  <si>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</si>
  <si>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</si>
  <si>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</si>
  <si>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</si>
  <si>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</si>
  <si>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</si>
  <si>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</si>
  <si>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</si>
  <si>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</si>
  <si>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</si>
  <si>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</si>
  <si>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</si>
  <si>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</si>
  <si>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</si>
  <si>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</si>
  <si>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</si>
  <si>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</si>
  <si>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</si>
  <si>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</si>
  <si>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</si>
  <si>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</si>
  <si>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</si>
  <si>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</si>
  <si>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</si>
  <si>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</si>
  <si>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</si>
  <si>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</si>
  <si>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</si>
  <si>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</si>
  <si>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</si>
  <si>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</si>
  <si>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</si>
  <si>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</si>
  <si>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</si>
  <si>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</si>
  <si>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</si>
  <si>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</si>
  <si>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</si>
  <si>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</si>
  <si>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</si>
  <si>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</si>
  <si>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</si>
  <si>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</si>
  <si>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</si>
  <si>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</si>
  <si>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</si>
  <si>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</si>
  <si>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</si>
  <si>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</si>
  <si>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</si>
  <si>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</si>
  <si>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</si>
  <si>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</si>
  <si>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</si>
  <si>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</si>
  <si>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</si>
  <si>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</si>
  <si>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</si>
  <si>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</si>
  <si>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</si>
  <si>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</si>
  <si>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</si>
  <si>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</si>
  <si>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</si>
  <si>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</si>
  <si>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</si>
  <si>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</si>
  <si>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</si>
  <si>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</si>
  <si>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</si>
  <si>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</si>
  <si>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</si>
  <si>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</si>
  <si>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</si>
  <si>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</si>
  <si>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</si>
  <si>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</si>
  <si>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</si>
  <si>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</si>
  <si>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</si>
  <si>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</si>
  <si>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</si>
  <si>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</si>
  <si>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</si>
  <si>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</si>
  <si>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</si>
  <si>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</si>
  <si>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</si>
  <si>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</si>
  <si>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</si>
  <si>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</si>
  <si>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</si>
  <si>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</si>
  <si>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</si>
  <si>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</si>
  <si>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</si>
  <si>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</si>
  <si>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</si>
  <si>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</si>
  <si>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</si>
  <si>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</si>
  <si>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</si>
  <si>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</si>
  <si>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</si>
  <si>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</si>
  <si>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</si>
  <si>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</si>
  <si>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</si>
  <si>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</si>
  <si>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</si>
  <si>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</si>
  <si>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</si>
  <si>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</si>
  <si>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</si>
  <si>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</si>
  <si>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</si>
  <si>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</si>
  <si>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</si>
  <si>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</si>
  <si>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</si>
  <si>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</si>
  <si>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</si>
  <si>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</si>
  <si>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</si>
  <si>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</si>
  <si>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</si>
  <si>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</si>
  <si>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</si>
  <si>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</si>
  <si>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</si>
  <si>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</si>
  <si>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</si>
  <si>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</si>
  <si>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</si>
  <si>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</si>
  <si>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</si>
  <si>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</si>
  <si>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</si>
  <si>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</si>
  <si>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</si>
  <si>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</si>
  <si>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</si>
  <si>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</si>
  <si>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</si>
  <si>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</si>
  <si>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</si>
  <si>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</si>
  <si>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</si>
  <si>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</si>
  <si>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</si>
  <si>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</si>
  <si>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</si>
  <si>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</si>
  <si>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</si>
  <si>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</si>
  <si>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</si>
  <si>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</si>
  <si>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</si>
  <si>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</si>
  <si>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</si>
  <si>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</si>
  <si>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</si>
  <si>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</si>
  <si>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</si>
  <si>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</si>
  <si>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</si>
  <si>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</si>
  <si>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</si>
  <si>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</si>
  <si>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</si>
  <si>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</si>
  <si>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</si>
  <si>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</si>
  <si>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</si>
  <si>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</si>
  <si>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</si>
  <si>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</si>
  <si>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</si>
  <si>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</si>
  <si>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</si>
  <si>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</si>
  <si>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</si>
  <si>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</si>
  <si>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</si>
  <si>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</si>
  <si>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</si>
  <si>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</si>
  <si>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</si>
  <si>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</si>
  <si>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</si>
  <si>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</si>
  <si>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</si>
  <si>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</si>
  <si>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</si>
  <si>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</si>
  <si>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</si>
  <si>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</si>
  <si>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</si>
  <si>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</si>
  <si>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</si>
  <si>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</si>
  <si>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</si>
  <si>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</si>
  <si>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</si>
  <si>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</si>
  <si>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</si>
  <si>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</si>
  <si>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</si>
  <si>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</si>
  <si>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</si>
  <si>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</si>
  <si>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</si>
  <si>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</si>
  <si>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</si>
  <si>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</si>
  <si>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</si>
  <si>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</si>
  <si>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</si>
  <si>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</si>
  <si>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</si>
  <si>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</si>
  <si>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</si>
  <si>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</si>
  <si>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</si>
  <si>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</si>
  <si>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</si>
  <si>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</si>
  <si>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</si>
  <si>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</si>
  <si>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</si>
  <si>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</si>
  <si>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</si>
  <si>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</si>
  <si>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</si>
  <si>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</si>
  <si>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</si>
  <si>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</si>
  <si>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</si>
  <si>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</si>
  <si>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</si>
  <si>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</si>
  <si>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</si>
  <si>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</si>
  <si>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</si>
  <si>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</si>
  <si>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</si>
  <si>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</si>
  <si>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</si>
  <si>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</si>
  <si>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</si>
  <si>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</si>
  <si>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</si>
  <si>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</si>
  <si>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</si>
  <si>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</si>
  <si>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</si>
  <si>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</si>
  <si>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</si>
  <si>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</si>
  <si>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</si>
  <si>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</si>
  <si>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</si>
  <si>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</si>
  <si>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</si>
  <si>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</si>
  <si>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</si>
  <si>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</si>
  <si>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</si>
  <si>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</si>
  <si>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</si>
  <si>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</si>
  <si>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</si>
  <si>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</si>
  <si>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</si>
  <si>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</si>
  <si>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</si>
  <si>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</si>
  <si>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</si>
  <si>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</si>
  <si>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</si>
  <si>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</si>
  <si>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</si>
  <si>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</si>
  <si>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</si>
  <si>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</si>
  <si>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</si>
  <si>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</si>
  <si>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</si>
  <si>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</si>
  <si>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</si>
  <si>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</si>
  <si>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</si>
  <si>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</si>
  <si>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</si>
  <si>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</si>
  <si>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</si>
  <si>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</si>
  <si>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</si>
  <si>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</si>
  <si>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</si>
  <si>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</si>
  <si>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</si>
  <si>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</si>
  <si>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</si>
  <si>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</si>
  <si>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</si>
  <si>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</si>
  <si>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</si>
  <si>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</si>
  <si>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</si>
  <si>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</si>
  <si>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</si>
  <si>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</si>
  <si>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</si>
  <si>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</si>
  <si>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</si>
  <si>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</si>
  <si>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</si>
  <si>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</si>
  <si>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</si>
  <si>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</si>
  <si>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</si>
  <si>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</si>
  <si>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</si>
  <si>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</si>
  <si>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</si>
  <si>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</si>
  <si>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</si>
  <si>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</si>
  <si>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</si>
  <si>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</si>
  <si>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</si>
  <si>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</si>
  <si>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</si>
  <si>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</si>
  <si>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</si>
  <si>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</si>
  <si>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</si>
  <si>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</si>
  <si>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</si>
  <si>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</si>
  <si>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</si>
  <si>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</si>
  <si>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</si>
  <si>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</si>
  <si>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</si>
  <si>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</si>
  <si>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</si>
  <si>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</si>
  <si>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</si>
  <si>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</si>
  <si>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</si>
  <si>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</si>
  <si>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</si>
  <si>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</si>
  <si>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</si>
  <si>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</si>
  <si>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</si>
  <si>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</si>
  <si>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</si>
  <si>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</si>
  <si>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</si>
  <si>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</si>
  <si>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</si>
  <si>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</si>
  <si>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</si>
  <si>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</si>
  <si>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</si>
  <si>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</si>
  <si>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</si>
  <si>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</si>
  <si>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</si>
  <si>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</si>
  <si>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</si>
  <si>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</si>
  <si>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</si>
  <si>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</si>
  <si>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</si>
  <si>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</si>
  <si>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</si>
  <si>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</si>
  <si>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</si>
  <si>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</si>
  <si>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</si>
  <si>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</si>
  <si>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</si>
  <si>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</si>
  <si>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</si>
  <si>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</si>
  <si>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</si>
  <si>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</si>
  <si>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</si>
  <si>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</si>
  <si>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</si>
  <si>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</si>
  <si>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</si>
  <si>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</si>
  <si>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</si>
  <si>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</si>
  <si>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</si>
  <si>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</si>
  <si>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</si>
  <si>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</si>
  <si>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</si>
  <si>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</si>
  <si>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</si>
  <si>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</si>
  <si>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</si>
  <si>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</si>
  <si>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</si>
  <si>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</si>
  <si>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</si>
  <si>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</si>
  <si>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</si>
  <si>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</si>
  <si>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</si>
  <si>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</si>
  <si>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</si>
  <si>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</si>
  <si>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</si>
  <si>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</si>
  <si>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</si>
  <si>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</si>
  <si>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</si>
  <si>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</si>
  <si>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</si>
  <si>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</si>
  <si>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</si>
  <si>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</si>
  <si>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</si>
  <si>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</si>
  <si>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</si>
  <si>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</si>
  <si>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</si>
  <si>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</si>
  <si>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</si>
  <si>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</si>
  <si>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</si>
  <si>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</si>
  <si>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</si>
  <si>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</si>
  <si>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</si>
  <si>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</si>
  <si>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</si>
  <si>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</si>
  <si>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</si>
  <si>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</si>
  <si>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</si>
  <si>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</si>
  <si>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</si>
  <si>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</si>
  <si>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</si>
  <si>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</si>
  <si>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</si>
  <si>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</si>
  <si>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</si>
  <si>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</si>
  <si>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</si>
  <si>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</si>
  <si>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</si>
  <si>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</si>
  <si>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</si>
  <si>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</si>
  <si>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</si>
  <si>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</si>
  <si>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</si>
  <si>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</si>
  <si>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</si>
  <si>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</si>
  <si>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</si>
  <si>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</si>
  <si>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</si>
  <si>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</si>
  <si>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</si>
  <si>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</si>
  <si>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</si>
  <si>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</si>
  <si>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</si>
  <si>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</si>
  <si>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</si>
  <si>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</si>
  <si>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</si>
  <si>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</si>
  <si>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</si>
  <si>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</si>
  <si>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</si>
  <si>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</si>
  <si>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</si>
  <si>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</si>
  <si>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</si>
  <si>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</si>
  <si>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</si>
  <si>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</si>
  <si>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</si>
  <si>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</si>
  <si>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</si>
  <si>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</si>
  <si>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</si>
  <si>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</si>
  <si>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</si>
  <si>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</si>
  <si>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</si>
  <si>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</si>
  <si>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</si>
  <si>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</si>
  <si>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</si>
  <si>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</si>
  <si>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</si>
  <si>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</si>
  <si>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</si>
  <si>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</si>
  <si>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</si>
  <si>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</si>
  <si>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</si>
  <si>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</si>
  <si>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</si>
  <si>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</si>
  <si>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</si>
  <si>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</si>
  <si>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</si>
  <si>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</si>
  <si>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</si>
  <si>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</si>
  <si>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</si>
  <si>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</si>
  <si>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</si>
  <si>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</si>
  <si>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</si>
  <si>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</si>
  <si>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</si>
  <si>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</si>
  <si>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</si>
  <si>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</si>
  <si>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</si>
  <si>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</si>
  <si>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</si>
  <si>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</si>
  <si>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</si>
  <si>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</si>
  <si>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</si>
  <si>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</si>
  <si>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</si>
  <si>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</si>
  <si>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</si>
  <si>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</si>
  <si>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</si>
  <si>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</si>
  <si>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</si>
  <si>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</si>
  <si>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</si>
  <si>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</si>
  <si>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</si>
  <si>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</si>
  <si>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</si>
  <si>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</si>
  <si>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</si>
  <si>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</si>
  <si>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</si>
  <si>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</si>
  <si>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</si>
  <si>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</si>
  <si>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</si>
  <si>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</si>
  <si>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</si>
  <si>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</si>
  <si>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</si>
  <si>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</si>
  <si>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</si>
  <si>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</si>
  <si>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</si>
  <si>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</si>
  <si>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</si>
  <si>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</si>
  <si>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</si>
  <si>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</si>
  <si>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</si>
  <si>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</si>
  <si>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</si>
  <si>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</si>
  <si>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</si>
  <si>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</si>
  <si>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</si>
  <si>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</si>
  <si>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</si>
  <si>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</si>
  <si>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</si>
  <si>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</si>
  <si>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</si>
  <si>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</si>
  <si>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</si>
  <si>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</si>
  <si>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</si>
  <si>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</si>
  <si>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</si>
  <si>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</si>
  <si>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</si>
  <si>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</si>
  <si>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</si>
  <si>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</si>
  <si>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</si>
  <si>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</si>
  <si>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</si>
  <si>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</si>
  <si>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</si>
  <si>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</si>
  <si>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</si>
  <si>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</si>
  <si>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</si>
  <si>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</si>
  <si>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</si>
  <si>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</si>
  <si>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</si>
  <si>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</si>
  <si>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</si>
  <si>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</si>
  <si>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</si>
  <si>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</si>
  <si>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</si>
  <si>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</si>
  <si>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</si>
  <si>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</si>
  <si>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</si>
  <si>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</si>
  <si>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</si>
  <si>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</si>
  <si>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</si>
  <si>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</si>
  <si>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</si>
  <si>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</si>
  <si>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</si>
  <si>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</si>
  <si>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</si>
  <si>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</si>
  <si>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</si>
  <si>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</si>
  <si>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</si>
  <si>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</si>
  <si>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</si>
  <si>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</si>
  <si>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</si>
  <si>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</si>
  <si>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</si>
  <si>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</si>
  <si>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</si>
  <si>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</si>
  <si>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</si>
  <si>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</si>
  <si>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</si>
  <si>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</si>
  <si>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</si>
  <si>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</si>
  <si>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</si>
  <si>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</si>
  <si>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</si>
  <si>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</si>
  <si>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</si>
  <si>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</si>
  <si>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</si>
  <si>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</si>
  <si>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</si>
  <si>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</si>
  <si>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</si>
  <si>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</si>
  <si>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</si>
  <si>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</si>
  <si>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</si>
  <si>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</si>
  <si>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</si>
  <si>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</si>
  <si>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</si>
  <si>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</si>
  <si>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</si>
  <si>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</si>
  <si>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</si>
  <si>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</si>
  <si>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</si>
  <si>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</si>
  <si>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</si>
  <si>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</si>
  <si>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</si>
  <si>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</si>
  <si>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</si>
  <si>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</si>
  <si>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</si>
  <si>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</si>
  <si>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</si>
  <si>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</si>
  <si>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</si>
  <si>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</si>
  <si>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</si>
  <si>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</si>
  <si>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</si>
  <si>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</si>
  <si>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</si>
  <si>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</si>
  <si>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</si>
  <si>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</si>
  <si>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</si>
  <si>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</si>
  <si>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</si>
  <si>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</si>
  <si>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</si>
  <si>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</si>
  <si>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</si>
  <si>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</si>
  <si>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</si>
  <si>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</si>
  <si>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</si>
  <si>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</si>
  <si>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</si>
  <si>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</si>
  <si>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</si>
  <si>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</si>
  <si>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</si>
  <si>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</si>
  <si>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</si>
  <si>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</si>
  <si>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</si>
  <si>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</si>
  <si>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</si>
  <si>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</si>
  <si>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</si>
  <si>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</si>
  <si>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</si>
  <si>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</si>
  <si>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</si>
  <si>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</si>
  <si>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</si>
  <si>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</si>
  <si>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</si>
  <si>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</si>
  <si>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</si>
  <si>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</si>
  <si>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</si>
  <si>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</si>
  <si>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</si>
  <si>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</si>
  <si>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</si>
  <si>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</si>
  <si>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</si>
  <si>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</si>
  <si>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</si>
  <si>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</si>
  <si>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</si>
  <si>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</si>
  <si>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</si>
  <si>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</si>
  <si>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</si>
  <si>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</si>
  <si>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</si>
  <si>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</si>
  <si>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</si>
  <si>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</si>
  <si>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</si>
  <si>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</si>
  <si>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</si>
  <si>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</si>
  <si>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</si>
  <si>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</si>
  <si>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</si>
  <si>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</si>
  <si>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</si>
  <si>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</si>
  <si>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</si>
  <si>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</si>
  <si>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</si>
  <si>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</si>
  <si>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</si>
  <si>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</si>
  <si>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</si>
  <si>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</si>
  <si>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</si>
  <si>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</si>
  <si>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</si>
  <si>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</si>
  <si>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</si>
  <si>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</si>
  <si>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</si>
  <si>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</si>
  <si>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</si>
  <si>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</si>
  <si>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</si>
  <si>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</si>
  <si>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</si>
  <si>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</si>
  <si>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</si>
  <si>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</si>
  <si>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</si>
  <si>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</si>
  <si>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</si>
  <si>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</si>
  <si>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</si>
  <si>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</si>
  <si>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</si>
  <si>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</si>
  <si>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</si>
  <si>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</si>
  <si>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</si>
  <si>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</si>
  <si>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</si>
  <si>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</si>
  <si>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</si>
  <si>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</si>
  <si>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</si>
  <si>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</si>
  <si>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</si>
  <si>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</si>
  <si>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</si>
  <si>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</si>
  <si>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</si>
  <si>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</si>
  <si>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</si>
  <si>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</si>
  <si>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</si>
  <si>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</si>
  <si>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</si>
  <si>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</si>
  <si>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</si>
  <si>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</si>
  <si>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</si>
  <si>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</si>
  <si>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</si>
  <si>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</si>
  <si>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</si>
  <si>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</si>
  <si>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</si>
  <si>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</si>
  <si>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</si>
  <si>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</si>
  <si>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</si>
  <si>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</si>
  <si>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</si>
  <si>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</si>
  <si>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</si>
  <si>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</si>
  <si>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</si>
  <si>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</si>
  <si>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</si>
  <si>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</si>
  <si>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</si>
  <si>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</si>
  <si>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</si>
  <si>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</si>
  <si>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</si>
  <si>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</si>
  <si>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</si>
  <si>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</si>
  <si>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</si>
  <si>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</si>
  <si>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</si>
  <si>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</si>
  <si>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</si>
  <si>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</si>
  <si>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</si>
  <si>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</si>
  <si>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</si>
  <si>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</si>
  <si>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</si>
  <si>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</si>
  <si>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</si>
  <si>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</si>
  <si>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</si>
  <si>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</si>
  <si>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</si>
  <si>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</si>
  <si>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</si>
  <si>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</si>
  <si>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</si>
  <si>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</si>
  <si>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</si>
  <si>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</si>
  <si>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</si>
  <si>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</si>
  <si>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</si>
  <si>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</si>
  <si>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</si>
  <si>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</si>
  <si>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</si>
  <si>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</si>
  <si>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</si>
  <si>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</si>
  <si>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</si>
  <si>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</si>
  <si>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</si>
  <si>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</si>
  <si>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</si>
  <si>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</si>
  <si>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</si>
  <si>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</si>
  <si>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</si>
  <si>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</si>
  <si>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</si>
  <si>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</si>
  <si>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</si>
  <si>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</si>
  <si>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</si>
  <si>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</si>
  <si>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</si>
  <si>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</si>
  <si>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</si>
  <si>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</si>
  <si>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</si>
  <si>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</si>
  <si>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</si>
  <si>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</si>
  <si>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</si>
  <si>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</si>
  <si>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</si>
  <si>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</si>
  <si>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</si>
  <si>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</si>
  <si>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</si>
  <si>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</si>
  <si>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</si>
  <si>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</si>
  <si>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</si>
  <si>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</si>
  <si>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</si>
  <si>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</si>
  <si>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</si>
  <si>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</si>
  <si>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</si>
  <si>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</si>
  <si>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</si>
  <si>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</si>
  <si>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</si>
  <si>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</si>
  <si>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</si>
  <si>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</si>
  <si>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</si>
  <si>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</si>
  <si>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</si>
  <si>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</si>
  <si>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</si>
  <si>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</si>
  <si>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</si>
  <si>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</si>
  <si>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</si>
  <si>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</si>
  <si>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</si>
  <si>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</si>
  <si>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</si>
  <si>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</si>
  <si>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</si>
  <si>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</si>
  <si>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</si>
  <si>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</si>
  <si>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</si>
  <si>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</si>
  <si>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</si>
  <si>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</si>
  <si>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</si>
  <si>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</si>
  <si>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</si>
  <si>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</si>
  <si>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</si>
  <si>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</si>
  <si>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</si>
  <si>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</si>
  <si>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</si>
  <si>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</si>
  <si>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</si>
  <si>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</si>
  <si>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</si>
  <si>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</si>
  <si>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</si>
  <si>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</si>
  <si>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</si>
  <si>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</si>
  <si>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</si>
  <si>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</si>
  <si>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</si>
  <si>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</si>
  <si>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</si>
  <si>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</si>
  <si>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</si>
  <si>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</si>
  <si>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</si>
  <si>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</si>
  <si>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</si>
  <si>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</si>
  <si>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</si>
  <si>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</si>
  <si>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</si>
  <si>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</si>
  <si>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</si>
  <si>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</si>
  <si>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</si>
  <si>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</si>
  <si>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</si>
  <si>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</si>
  <si>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</si>
  <si>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</si>
  <si>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</si>
  <si>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</si>
  <si>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</si>
  <si>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</si>
  <si>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</si>
  <si>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</si>
  <si>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</si>
  <si>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</si>
  <si>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</si>
  <si>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</si>
  <si>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</si>
  <si>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</si>
  <si>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</si>
  <si>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</si>
  <si>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</si>
  <si>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</si>
  <si>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</si>
  <si>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</si>
  <si>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</si>
  <si>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</si>
  <si>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</si>
  <si>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</si>
  <si>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</si>
  <si>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</si>
  <si>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</si>
  <si>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</si>
  <si>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</si>
  <si>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</si>
  <si>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</si>
  <si>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</si>
  <si>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</si>
  <si>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</si>
  <si>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</si>
  <si>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</si>
  <si>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</si>
  <si>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</si>
  <si>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</si>
  <si>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</si>
  <si>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</si>
  <si>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</si>
  <si>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</si>
  <si>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</si>
  <si>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</si>
  <si>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</si>
  <si>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</si>
  <si>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</si>
  <si>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</si>
  <si>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</si>
  <si>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</si>
  <si>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</si>
  <si>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</si>
  <si>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</si>
  <si>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</si>
  <si>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</si>
  <si>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</si>
  <si>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</si>
  <si>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</si>
  <si>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</si>
  <si>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</si>
  <si>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</si>
  <si>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</si>
  <si>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</si>
  <si>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</si>
  <si>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</si>
  <si>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</si>
  <si>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</si>
  <si>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</si>
  <si>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</si>
  <si>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</si>
  <si>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</si>
  <si>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</si>
  <si>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</si>
  <si>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</si>
  <si>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</si>
  <si>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</si>
  <si>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</si>
  <si>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</si>
  <si>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</si>
  <si>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</si>
  <si>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</si>
  <si>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</si>
  <si>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</si>
  <si>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</si>
  <si>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</si>
  <si>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</si>
  <si>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</si>
  <si>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</si>
  <si>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</si>
  <si>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</si>
  <si>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</si>
  <si>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</si>
  <si>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</si>
  <si>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</si>
  <si>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</si>
  <si>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</si>
  <si>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</si>
  <si>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</si>
  <si>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</si>
  <si>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</si>
  <si>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</si>
  <si>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</si>
  <si>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</si>
  <si>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</si>
  <si>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</si>
  <si>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</si>
  <si>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</si>
  <si>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</si>
  <si>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</si>
  <si>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</si>
  <si>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</si>
  <si>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</si>
  <si>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</si>
  <si>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</si>
  <si>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</si>
  <si>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</si>
  <si>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</si>
  <si>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</si>
  <si>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</si>
  <si>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</si>
  <si>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</si>
  <si>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</si>
  <si>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</si>
  <si>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</si>
  <si>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</si>
  <si>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</si>
  <si>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</si>
  <si>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</si>
  <si>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</si>
  <si>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</si>
  <si>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</si>
  <si>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</si>
  <si>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</si>
  <si>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</si>
  <si>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</si>
  <si>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</si>
  <si>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</si>
  <si>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</si>
  <si>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</si>
  <si>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</si>
  <si>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</si>
  <si>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</si>
  <si>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</si>
  <si>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</si>
  <si>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</si>
  <si>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</si>
  <si>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</si>
  <si>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</si>
  <si>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</si>
  <si>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</si>
  <si>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</si>
  <si>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</si>
  <si>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</si>
  <si>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</si>
  <si>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</si>
  <si>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</si>
  <si>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</si>
  <si>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</si>
  <si>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</si>
  <si>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</si>
  <si>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</si>
  <si>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</si>
  <si>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</si>
  <si>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</si>
  <si>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</si>
  <si>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</si>
  <si>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</si>
  <si>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</si>
  <si>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</si>
  <si>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</si>
  <si>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</si>
  <si>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</si>
  <si>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</si>
  <si>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</si>
  <si>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</si>
  <si>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</si>
  <si>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</si>
  <si>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</si>
  <si>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</si>
  <si>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</si>
  <si>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</si>
  <si>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</si>
  <si>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</si>
  <si>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</si>
  <si>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</si>
  <si>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</si>
  <si>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</si>
  <si>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</si>
  <si>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</si>
  <si>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</si>
  <si>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</si>
  <si>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</si>
  <si>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</si>
  <si>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</si>
  <si>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</si>
  <si>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</si>
  <si>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</si>
  <si>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</si>
  <si>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</si>
  <si>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</si>
  <si>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</si>
  <si>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</si>
  <si>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</si>
  <si>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</si>
  <si>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</si>
  <si>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</si>
  <si>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</si>
  <si>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</si>
  <si>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</si>
  <si>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</si>
  <si>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</si>
  <si>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</si>
  <si>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</si>
  <si>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</si>
  <si>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</si>
  <si>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</si>
  <si>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</si>
  <si>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</si>
  <si>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</si>
  <si>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</si>
  <si>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</si>
  <si>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</si>
  <si>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</si>
  <si>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</si>
  <si>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</si>
  <si>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</si>
  <si>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</si>
  <si>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</si>
  <si>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</si>
  <si>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</si>
  <si>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</si>
  <si>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</si>
  <si>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</si>
  <si>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</si>
  <si>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</si>
  <si>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</si>
  <si>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</si>
  <si>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</si>
  <si>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</si>
  <si>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</si>
  <si>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</si>
  <si>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</si>
  <si>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</si>
  <si>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</si>
  <si>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</si>
  <si>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</si>
  <si>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</si>
  <si>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</si>
  <si>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</si>
  <si>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</si>
  <si>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</si>
  <si>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</si>
  <si>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</si>
  <si>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</si>
  <si>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</si>
  <si>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</si>
  <si>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</si>
  <si>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</si>
  <si>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</si>
  <si>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</si>
  <si>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</si>
  <si>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</si>
  <si>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</si>
  <si>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</si>
  <si>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</si>
  <si>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</si>
  <si>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</si>
  <si>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</si>
  <si>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</si>
  <si>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</si>
  <si>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</si>
  <si>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</si>
  <si>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</si>
  <si>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</si>
  <si>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</si>
  <si>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</si>
  <si>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</si>
  <si>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</si>
  <si>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</si>
  <si>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</si>
  <si>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</si>
  <si>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</si>
  <si>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</si>
  <si>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</si>
  <si>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</si>
  <si>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</si>
  <si>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</si>
  <si>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</si>
  <si>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</si>
  <si>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</si>
  <si>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</si>
  <si>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</si>
  <si>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</si>
  <si>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</si>
  <si>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</si>
  <si>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</si>
  <si>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</si>
  <si>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</si>
  <si>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</si>
  <si>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</si>
  <si>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</si>
  <si>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</si>
  <si>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</si>
  <si>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</si>
  <si>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</si>
  <si>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</si>
  <si>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</si>
  <si>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</si>
  <si>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</si>
  <si>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</si>
  <si>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</si>
  <si>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</si>
  <si>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</si>
  <si>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</si>
  <si>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</si>
  <si>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</si>
  <si>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</si>
  <si>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</si>
  <si>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</si>
  <si>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</si>
  <si>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</si>
  <si>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</si>
  <si>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</si>
  <si>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</si>
  <si>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</si>
  <si>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</si>
  <si>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</si>
  <si>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</si>
  <si>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</si>
  <si>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</si>
  <si>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</si>
  <si>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</si>
  <si>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</si>
  <si>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</si>
  <si>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</si>
  <si>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</si>
  <si>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</si>
  <si>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</si>
  <si>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</si>
  <si>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</si>
  <si>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</si>
  <si>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</si>
  <si>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</si>
  <si>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</si>
  <si>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</si>
  <si>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</si>
  <si>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</si>
  <si>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</si>
  <si>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</si>
  <si>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</si>
  <si>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</si>
  <si>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</si>
  <si>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</si>
  <si>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</si>
  <si>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</si>
  <si>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</si>
  <si>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</si>
  <si>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</si>
  <si>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</si>
  <si>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</si>
  <si>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</si>
  <si>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</si>
  <si>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</si>
  <si>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</si>
  <si>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</si>
  <si>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</si>
  <si>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</si>
  <si>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</si>
  <si>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</si>
  <si>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</si>
  <si>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</si>
  <si>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</si>
  <si>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</si>
  <si>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</si>
  <si>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</si>
  <si>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</si>
  <si>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</si>
  <si>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</si>
  <si>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</si>
  <si>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</si>
  <si>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</si>
  <si>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</si>
  <si>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</si>
  <si>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</si>
  <si>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</si>
  <si>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</si>
  <si>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</si>
  <si>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</si>
  <si>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</si>
  <si>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</si>
  <si>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</si>
  <si>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</si>
  <si>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</si>
  <si>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</si>
  <si>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</si>
  <si>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</si>
  <si>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</si>
  <si>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</si>
  <si>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</si>
  <si>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</si>
  <si>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</si>
  <si>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</si>
  <si>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</si>
  <si>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</si>
  <si>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</si>
  <si>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</si>
  <si>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</si>
  <si>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</si>
  <si>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</si>
  <si>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</si>
  <si>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</si>
  <si>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</si>
  <si>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</si>
  <si>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</si>
  <si>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</si>
  <si>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</si>
  <si>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</si>
  <si>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</si>
  <si>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</si>
  <si>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</si>
  <si>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</si>
  <si>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</si>
  <si>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</si>
  <si>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</si>
  <si>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</si>
  <si>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</si>
  <si>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</si>
  <si>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</si>
  <si>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</si>
  <si>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</si>
  <si>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</si>
  <si>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</si>
  <si>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</si>
  <si>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</si>
  <si>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</si>
  <si>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</si>
  <si>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</si>
  <si>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</si>
  <si>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</si>
  <si>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</si>
  <si>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</si>
  <si>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</si>
  <si>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</si>
  <si>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</si>
  <si>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</si>
  <si>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</si>
  <si>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</si>
  <si>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</si>
  <si>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</si>
  <si>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</si>
  <si>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</si>
  <si>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</si>
  <si>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</si>
  <si>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</si>
  <si>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</si>
  <si>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</si>
  <si>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</si>
  <si>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</si>
  <si>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</si>
  <si>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</si>
  <si>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</si>
  <si>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</si>
  <si>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</si>
  <si>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</si>
  <si>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</si>
  <si>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</si>
  <si>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</si>
  <si>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</si>
  <si>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</si>
  <si>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</si>
  <si>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</si>
  <si>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</si>
  <si>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</si>
  <si>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</si>
  <si>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</si>
  <si>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</si>
  <si>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</si>
  <si>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</si>
  <si>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</si>
  <si>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</si>
  <si>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</si>
  <si>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</si>
  <si>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</si>
  <si>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</si>
  <si>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</si>
  <si>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</si>
  <si>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</si>
  <si>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</si>
  <si>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</si>
  <si>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</si>
  <si>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</si>
  <si>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</si>
  <si>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</si>
  <si>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</si>
  <si>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</si>
  <si>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</si>
  <si>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</si>
  <si>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</si>
  <si>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</si>
  <si>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</si>
  <si>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</si>
  <si>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</si>
  <si>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</si>
  <si>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</si>
  <si>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</si>
  <si>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</si>
  <si>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</si>
  <si>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</si>
  <si>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</si>
  <si>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</si>
  <si>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</si>
  <si>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</si>
  <si>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</si>
  <si>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</si>
  <si>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</si>
  <si>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</si>
  <si>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</si>
  <si>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</si>
  <si>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</si>
  <si>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</si>
  <si>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</si>
  <si>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</si>
  <si>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</si>
  <si>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</si>
  <si>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</si>
  <si>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</si>
  <si>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</si>
  <si>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</si>
  <si>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</si>
  <si>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</si>
  <si>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</si>
  <si>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</si>
  <si>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</si>
  <si>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</si>
  <si>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</si>
  <si>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</si>
  <si>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</si>
  <si>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</si>
  <si>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</si>
  <si>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</si>
  <si>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</si>
  <si>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</si>
  <si>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</si>
  <si>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</si>
  <si>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</si>
  <si>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</si>
  <si>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</si>
  <si>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</si>
  <si>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</si>
  <si>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</si>
  <si>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</si>
  <si>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</si>
  <si>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</si>
  <si>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</si>
  <si>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</si>
  <si>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</si>
  <si>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</si>
  <si>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</si>
  <si>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</si>
  <si>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</si>
  <si>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</si>
  <si>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</si>
  <si>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</si>
  <si>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</si>
  <si>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</si>
  <si>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</si>
  <si>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</si>
  <si>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</si>
  <si>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</si>
  <si>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</si>
  <si>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</si>
  <si>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</si>
  <si>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</si>
  <si>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</si>
  <si>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</si>
  <si>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</si>
  <si>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</si>
  <si>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</si>
  <si>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</si>
  <si>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</si>
  <si>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</si>
  <si>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</si>
  <si>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</si>
  <si>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</si>
  <si>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</si>
  <si>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</si>
  <si>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</si>
  <si>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</si>
  <si>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</si>
  <si>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</si>
  <si>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</si>
  <si>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</si>
  <si>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</si>
  <si>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</si>
  <si>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</si>
  <si>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</si>
  <si>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</si>
  <si>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</si>
  <si>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</si>
  <si>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</si>
  <si>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</si>
  <si>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</si>
  <si>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</si>
  <si>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</si>
  <si>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</si>
  <si>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</si>
  <si>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</si>
  <si>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</si>
  <si>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</si>
  <si>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</si>
  <si>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</si>
  <si>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</si>
  <si>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</si>
  <si>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</si>
  <si>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</si>
  <si>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</si>
  <si>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</si>
  <si>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</si>
  <si>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</si>
  <si>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</si>
  <si>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</si>
  <si>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</si>
  <si>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</si>
  <si>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</si>
  <si>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</si>
  <si>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</si>
  <si>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</si>
  <si>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</si>
  <si>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</si>
  <si>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</si>
  <si>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</si>
  <si>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</si>
  <si>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</si>
  <si>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</si>
  <si>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</si>
  <si>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</si>
  <si>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</si>
  <si>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</si>
  <si>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</si>
  <si>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</si>
  <si>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</si>
  <si>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</si>
  <si>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</si>
  <si>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</si>
  <si>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</si>
  <si>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</si>
  <si>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</si>
  <si>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</si>
  <si>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</si>
  <si>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</si>
  <si>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</si>
  <si>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</si>
  <si>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</si>
  <si>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</si>
  <si>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</si>
  <si>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</si>
  <si>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</si>
  <si>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</si>
  <si>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</si>
  <si>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</si>
  <si>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</si>
  <si>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</si>
  <si>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</si>
  <si>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</si>
  <si>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</si>
  <si>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</si>
  <si>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</si>
  <si>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</si>
  <si>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</si>
  <si>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</si>
  <si>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</si>
  <si>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</si>
  <si>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</si>
  <si>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</si>
  <si>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</si>
  <si>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</si>
  <si>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</si>
  <si>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</si>
  <si>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</si>
  <si>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</si>
  <si>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</si>
  <si>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</si>
  <si>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</si>
  <si>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</si>
  <si>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</si>
  <si>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</si>
  <si>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</si>
  <si>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</si>
  <si>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</si>
  <si>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</si>
  <si>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</si>
  <si>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</si>
  <si>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</si>
  <si>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</si>
  <si>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</si>
  <si>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</si>
  <si>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</si>
  <si>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</si>
  <si>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</si>
  <si>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</si>
  <si>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</si>
  <si>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</si>
  <si>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</si>
  <si>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</si>
  <si>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</si>
  <si>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</si>
  <si>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</si>
  <si>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</si>
  <si>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</si>
  <si>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</si>
  <si>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</si>
  <si>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</si>
  <si>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</si>
  <si>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</si>
  <si>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</si>
  <si>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</si>
  <si>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</si>
  <si>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</si>
  <si>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</si>
  <si>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</si>
  <si>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</si>
  <si>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</si>
  <si>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</si>
  <si>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</si>
  <si>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</si>
  <si>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</si>
  <si>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</si>
  <si>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</si>
  <si>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</si>
  <si>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</si>
  <si>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</si>
  <si>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</si>
  <si>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</si>
  <si>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</si>
  <si>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</si>
  <si>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</si>
  <si>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</si>
  <si>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</si>
  <si>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</si>
  <si>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</si>
  <si>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</si>
  <si>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</si>
  <si>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</si>
  <si>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</si>
  <si>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</si>
  <si>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</si>
  <si>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</si>
  <si>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</si>
  <si>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</si>
  <si>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</si>
  <si>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</si>
  <si>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</si>
  <si>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</si>
  <si>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</si>
  <si>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</si>
  <si>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</si>
  <si>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</si>
  <si>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</si>
  <si>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</si>
  <si>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</si>
  <si>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</si>
  <si>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</si>
  <si>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</si>
  <si>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</si>
  <si>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</si>
  <si>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</si>
  <si>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</si>
  <si>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</si>
  <si>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</si>
  <si>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</si>
  <si>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</si>
  <si>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</si>
  <si>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</si>
  <si>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</si>
  <si>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</si>
  <si>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</si>
  <si>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</si>
  <si>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</si>
  <si>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</si>
  <si>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</si>
  <si>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</si>
  <si>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</si>
  <si>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</si>
  <si>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</si>
  <si>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</si>
  <si>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</si>
  <si>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</si>
  <si>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</si>
  <si>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</si>
  <si>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</si>
  <si>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</si>
  <si>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</si>
  <si>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</si>
  <si>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</si>
  <si>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</si>
  <si>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</si>
  <si>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</si>
  <si>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</si>
  <si>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</si>
  <si>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</si>
  <si>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</si>
  <si>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</si>
  <si>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</si>
  <si>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</si>
  <si>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</si>
  <si>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</si>
  <si>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</si>
  <si>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</si>
  <si>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</si>
  <si>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</si>
  <si>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</si>
  <si>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</si>
  <si>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</si>
  <si>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</si>
  <si>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</si>
  <si>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</si>
  <si>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</si>
  <si>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</si>
  <si>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</si>
  <si>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</si>
  <si>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</si>
  <si>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</si>
  <si>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</si>
  <si>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</si>
  <si>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</si>
  <si>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</si>
  <si>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</si>
  <si>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</si>
  <si>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</si>
  <si>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</si>
  <si>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</si>
  <si>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</si>
  <si>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</si>
  <si>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</si>
  <si>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</si>
  <si>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</si>
  <si>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</si>
  <si>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</si>
  <si>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</si>
  <si>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</si>
  <si>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</si>
  <si>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</si>
  <si>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</si>
  <si>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</si>
  <si>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</si>
  <si>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</si>
  <si>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</si>
  <si>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</si>
  <si>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</si>
  <si>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</si>
  <si>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</si>
  <si>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</si>
  <si>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</si>
  <si>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</si>
  <si>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</si>
  <si>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</si>
  <si>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</si>
  <si>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</si>
  <si>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</si>
  <si>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</si>
  <si>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</si>
  <si>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</si>
  <si>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</si>
  <si>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</si>
  <si>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</si>
  <si>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</si>
  <si>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</si>
  <si>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</si>
  <si>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</si>
  <si>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</si>
  <si>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</si>
  <si>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</si>
  <si>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</si>
  <si>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</si>
  <si>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</si>
  <si>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</si>
  <si>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</si>
  <si>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</si>
  <si>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</si>
  <si>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</si>
  <si>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</si>
  <si>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</si>
  <si>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</si>
  <si>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</si>
  <si>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</si>
  <si>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</si>
  <si>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</si>
  <si>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</si>
  <si>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</si>
  <si>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</si>
  <si>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</si>
  <si>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</si>
  <si>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</si>
  <si>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</si>
  <si>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</si>
  <si>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</si>
  <si>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</si>
  <si>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</si>
  <si>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</si>
  <si>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</si>
  <si>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</si>
  <si>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</si>
  <si>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</si>
  <si>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</si>
  <si>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</si>
  <si>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</si>
  <si>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</si>
  <si>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</si>
  <si>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</si>
  <si>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</si>
  <si>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</si>
  <si>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</si>
  <si>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</si>
  <si>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</si>
  <si>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</si>
  <si>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</si>
  <si>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</si>
  <si>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</si>
  <si>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</si>
  <si>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</si>
  <si>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</si>
  <si>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</si>
  <si>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</si>
  <si>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</si>
  <si>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</si>
  <si>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</si>
  <si>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</si>
  <si>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</si>
  <si>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</si>
  <si>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</si>
  <si>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</si>
  <si>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</si>
  <si>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</si>
  <si>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</si>
  <si>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</si>
  <si>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</si>
  <si>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</si>
  <si>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</si>
  <si>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</si>
  <si>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</si>
  <si>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</si>
  <si>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</si>
  <si>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</si>
  <si>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</si>
  <si>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</si>
  <si>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</si>
  <si>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</si>
  <si>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</si>
  <si>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</si>
  <si>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</si>
  <si>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</si>
  <si>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</si>
  <si>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</si>
  <si>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</si>
  <si>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</si>
  <si>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</si>
  <si>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</si>
  <si>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</si>
  <si>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</si>
  <si>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</si>
  <si>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</si>
  <si>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</si>
  <si>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</si>
  <si>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</si>
  <si>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</si>
  <si>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</si>
  <si>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</si>
  <si>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</si>
  <si>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</si>
  <si>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</si>
  <si>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</si>
  <si>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</si>
  <si>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</si>
  <si>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</si>
  <si>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</si>
  <si>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</si>
  <si>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</si>
  <si>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</si>
  <si>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</si>
  <si>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</si>
  <si>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</si>
  <si>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</si>
  <si>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</si>
  <si>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</si>
  <si>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</si>
  <si>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</si>
  <si>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</si>
  <si>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</si>
  <si>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</si>
  <si>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</si>
  <si>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</si>
  <si>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</si>
  <si>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</si>
  <si>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</si>
  <si>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</si>
  <si>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</si>
  <si>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</si>
  <si>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</si>
  <si>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</si>
  <si>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</si>
  <si>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</si>
  <si>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</si>
  <si>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</si>
  <si>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</si>
  <si>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</si>
  <si>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</si>
  <si>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</si>
  <si>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</si>
  <si>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</si>
  <si>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</si>
  <si>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</si>
  <si>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</si>
  <si>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</si>
  <si>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</si>
  <si>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</si>
  <si>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</si>
  <si>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</si>
  <si>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</si>
  <si>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</si>
  <si>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</si>
  <si>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</si>
  <si>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</si>
  <si>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</si>
  <si>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</si>
  <si>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</si>
  <si>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</si>
  <si>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</si>
  <si>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</si>
  <si>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</si>
  <si>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</si>
  <si>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</si>
  <si>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</si>
  <si>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</si>
  <si>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</si>
  <si>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</si>
  <si>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</si>
  <si>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</si>
  <si>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</si>
  <si>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</si>
  <si>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</si>
  <si>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</si>
  <si>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</si>
  <si>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</si>
  <si>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</si>
  <si>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</si>
  <si>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</si>
  <si>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</si>
  <si>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</si>
  <si>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</si>
  <si>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</si>
  <si>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</si>
  <si>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</si>
  <si>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</si>
  <si>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</si>
  <si>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</si>
  <si>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</si>
  <si>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</si>
  <si>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</si>
  <si>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</si>
  <si>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</si>
  <si>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</si>
  <si>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</si>
  <si>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</si>
  <si>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</si>
  <si>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</si>
  <si>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</si>
  <si>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</si>
  <si>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</si>
  <si>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</si>
  <si>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</si>
  <si>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</si>
  <si>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</si>
  <si>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</si>
  <si>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</si>
  <si>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</si>
  <si>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</si>
  <si>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</si>
  <si>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</si>
  <si>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</si>
  <si>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</si>
  <si>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</si>
  <si>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</si>
  <si>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</si>
  <si>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</si>
  <si>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</si>
  <si>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</si>
  <si>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</si>
  <si>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</si>
  <si>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</si>
  <si>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</si>
  <si>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</si>
  <si>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</si>
  <si>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</si>
  <si>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</si>
  <si>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</si>
  <si>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</si>
  <si>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</si>
  <si>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</si>
  <si>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</si>
  <si>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</si>
  <si>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</si>
  <si>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</si>
  <si>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</si>
  <si>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</si>
  <si>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</si>
  <si>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</si>
  <si>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</si>
  <si>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</si>
  <si>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</si>
  <si>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</si>
  <si>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</si>
  <si>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</si>
  <si>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</si>
  <si>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</si>
  <si>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</si>
  <si>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</si>
  <si>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</si>
  <si>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</si>
  <si>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</si>
  <si>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</si>
  <si>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</si>
  <si>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</si>
  <si>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</si>
  <si>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</si>
  <si>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</si>
  <si>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</si>
  <si>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</si>
  <si>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</si>
  <si>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</si>
  <si>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</si>
  <si>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</si>
  <si>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</si>
  <si>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</si>
  <si>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</si>
  <si>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</si>
  <si>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</si>
  <si>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</si>
  <si>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</si>
  <si>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</si>
  <si>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</si>
  <si>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</si>
  <si>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</si>
  <si>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</si>
  <si>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</si>
  <si>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</si>
  <si>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</si>
  <si>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</si>
  <si>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</si>
  <si>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</si>
  <si>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</si>
  <si>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</si>
  <si>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</si>
  <si>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</si>
  <si>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</si>
  <si>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</si>
  <si>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</si>
  <si>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</si>
  <si>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</si>
  <si>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</si>
  <si>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</si>
  <si>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</si>
  <si>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</si>
  <si>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</si>
  <si>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</si>
  <si>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</si>
  <si>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</si>
  <si>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</si>
  <si>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</si>
  <si>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</si>
  <si>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</si>
  <si>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</si>
  <si>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</si>
  <si>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</si>
  <si>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</si>
  <si>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</si>
  <si>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</si>
  <si>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</si>
  <si>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</si>
  <si>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</si>
  <si>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</si>
  <si>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</si>
  <si>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</si>
  <si>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</si>
  <si>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</si>
  <si>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</si>
  <si>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</si>
  <si>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</si>
  <si>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</si>
  <si>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</si>
  <si>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</si>
  <si>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</si>
  <si>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</si>
  <si>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</si>
  <si>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</si>
  <si>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</si>
  <si>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</si>
  <si>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</si>
  <si>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</si>
  <si>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</si>
  <si>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</si>
  <si>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</si>
  <si>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</si>
  <si>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</si>
  <si>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</si>
  <si>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</si>
  <si>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</si>
  <si>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</si>
  <si>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</si>
  <si>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</si>
  <si>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</si>
  <si>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</si>
  <si>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</si>
  <si>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</si>
  <si>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</si>
  <si>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</si>
  <si>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</si>
  <si>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</si>
  <si>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</si>
  <si>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</si>
  <si>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</si>
  <si>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</si>
  <si>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</si>
  <si>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</si>
  <si>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</si>
  <si>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</si>
  <si>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</si>
  <si>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</si>
  <si>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</si>
  <si>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</si>
  <si>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</si>
  <si>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</si>
  <si>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</si>
  <si>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</si>
  <si>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</si>
  <si>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</si>
  <si>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</si>
  <si>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</si>
  <si>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</si>
  <si>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</si>
  <si>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</si>
  <si>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</si>
  <si>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</si>
  <si>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</si>
  <si>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</si>
  <si>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</si>
  <si>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</si>
  <si>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</si>
  <si>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</si>
  <si>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</si>
  <si>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</si>
  <si>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</si>
  <si>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</si>
  <si>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</si>
  <si>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</si>
  <si>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</si>
  <si>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</si>
  <si>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</si>
  <si>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</si>
  <si>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</si>
  <si>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</si>
  <si>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</si>
  <si>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</si>
  <si>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</si>
  <si>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</si>
  <si>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</si>
  <si>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</si>
  <si>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</si>
  <si>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</si>
  <si>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</si>
  <si>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</si>
  <si>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</si>
  <si>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</si>
  <si>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</si>
  <si>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</si>
  <si>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</si>
  <si>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</si>
  <si>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</si>
  <si>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</si>
  <si>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</si>
  <si>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</si>
  <si>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</si>
  <si>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</si>
  <si>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</si>
  <si>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</si>
  <si>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</si>
  <si>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</si>
  <si>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</si>
  <si>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</si>
  <si>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</si>
  <si>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</si>
  <si>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</si>
  <si>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</si>
  <si>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</si>
  <si>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</si>
  <si>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</si>
  <si>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</si>
  <si>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</si>
  <si>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</si>
  <si>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</si>
  <si>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</si>
  <si>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</si>
  <si>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</si>
  <si>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</si>
  <si>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</si>
  <si>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</si>
  <si>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</si>
  <si>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</si>
  <si>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</si>
  <si>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</si>
  <si>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</si>
  <si>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</si>
  <si>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</si>
  <si>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</si>
  <si>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</si>
  <si>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</si>
  <si>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</si>
  <si>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</si>
  <si>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</si>
  <si>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</si>
  <si>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</si>
  <si>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</si>
  <si>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</si>
  <si>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</si>
  <si>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</si>
  <si>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</si>
  <si>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</si>
  <si>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</si>
  <si>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</si>
  <si>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</si>
  <si>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</si>
  <si>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</si>
  <si>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</si>
  <si>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</si>
  <si>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</si>
  <si>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</si>
  <si>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</si>
  <si>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</si>
  <si>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</si>
  <si>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</si>
  <si>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</si>
  <si>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</si>
  <si>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</si>
  <si>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</si>
  <si>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</si>
  <si>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</si>
  <si>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</si>
  <si>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</si>
  <si>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</si>
  <si>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</si>
  <si>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</si>
  <si>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</si>
  <si>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</si>
  <si>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</si>
  <si>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</si>
  <si>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</si>
  <si>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</si>
  <si>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</si>
  <si>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</si>
  <si>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</si>
  <si>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</si>
  <si>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</si>
  <si>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</si>
  <si>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</si>
  <si>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</si>
  <si>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</si>
  <si>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</si>
  <si>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</si>
  <si>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</si>
  <si>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</si>
  <si>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</si>
  <si>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</si>
  <si>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</si>
  <si>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</si>
  <si>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</si>
  <si>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</si>
  <si>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</si>
  <si>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</si>
  <si>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</si>
  <si>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</si>
  <si>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</si>
  <si>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</si>
  <si>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</si>
  <si>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</si>
  <si>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</si>
  <si>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</si>
  <si>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</si>
  <si>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</si>
  <si>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</si>
  <si>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</si>
  <si>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</si>
  <si>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</si>
  <si>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</si>
  <si>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</si>
  <si>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</si>
  <si>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</si>
  <si>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</si>
  <si>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</si>
  <si>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</si>
  <si>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</si>
  <si>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</si>
  <si>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</si>
  <si>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</si>
  <si>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</si>
  <si>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</si>
  <si>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</si>
  <si>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</si>
  <si>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</si>
  <si>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</si>
  <si>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</si>
  <si>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</si>
  <si>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</si>
  <si>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</si>
  <si>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</si>
  <si>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</si>
  <si>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</si>
  <si>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</si>
  <si>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</si>
  <si>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</si>
  <si>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</si>
  <si>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</si>
  <si>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</si>
  <si>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</si>
  <si>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</si>
  <si>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</si>
  <si>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</si>
  <si>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</si>
  <si>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</si>
  <si>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</si>
  <si>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</si>
  <si>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</si>
  <si>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</si>
  <si>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</si>
  <si>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</si>
  <si>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</si>
  <si>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</si>
  <si>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</si>
  <si>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</si>
  <si>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</si>
  <si>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</si>
  <si>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</si>
  <si>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</si>
  <si>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</si>
  <si>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</si>
  <si>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</si>
  <si>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</si>
  <si>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</si>
  <si>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</si>
  <si>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</si>
  <si>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</si>
  <si>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</si>
  <si>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</si>
  <si>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</si>
  <si>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</si>
  <si>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</si>
  <si>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</si>
  <si>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</si>
  <si>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</si>
  <si>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</si>
  <si>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</si>
  <si>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</si>
  <si>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</si>
  <si>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</si>
  <si>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</si>
  <si>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</si>
  <si>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</si>
  <si>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</si>
  <si>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</si>
  <si>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</si>
  <si>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</si>
  <si>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</si>
  <si>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</si>
  <si>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</si>
  <si>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</si>
  <si>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</si>
  <si>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</si>
  <si>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</si>
  <si>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</si>
  <si>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</si>
  <si>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</si>
  <si>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</si>
  <si>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</si>
  <si>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</si>
  <si>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</si>
  <si>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</si>
  <si>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</si>
  <si>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</si>
  <si>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</si>
  <si>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</si>
  <si>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</si>
  <si>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</si>
  <si>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</si>
  <si>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</si>
  <si>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</si>
  <si>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</si>
  <si>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</si>
  <si>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</si>
  <si>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</si>
  <si>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</si>
  <si>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</si>
  <si>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</si>
  <si>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</si>
  <si>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</si>
  <si>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</si>
  <si>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</si>
  <si>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</si>
  <si>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</si>
  <si>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</si>
  <si>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</si>
  <si>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</si>
  <si>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</si>
  <si>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</si>
  <si>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</si>
  <si>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</si>
  <si>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</si>
  <si>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</si>
  <si>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</si>
  <si>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</si>
  <si>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</si>
  <si>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</si>
  <si>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</si>
  <si>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</si>
  <si>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</si>
  <si>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</si>
  <si>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</si>
  <si>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</si>
  <si>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</si>
  <si>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</si>
  <si>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</si>
  <si>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</si>
  <si>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</si>
  <si>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</si>
  <si>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</si>
  <si>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</si>
  <si>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</si>
  <si>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</si>
  <si>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</si>
  <si>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</si>
  <si>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</si>
  <si>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</si>
  <si>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</si>
  <si>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</si>
  <si>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</si>
  <si>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</si>
  <si>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</si>
  <si>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</si>
  <si>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</si>
  <si>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</si>
  <si>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</si>
  <si>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</si>
  <si>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</si>
  <si>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</si>
  <si>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</si>
  <si>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</si>
  <si>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</si>
  <si>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</si>
  <si>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</si>
  <si>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</si>
  <si>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</si>
  <si>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</si>
  <si>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</si>
  <si>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</si>
  <si>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</si>
  <si>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</si>
  <si>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</si>
  <si>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</si>
  <si>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</si>
  <si>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</si>
  <si>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</si>
  <si>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</si>
  <si>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</si>
  <si>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</si>
  <si>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</si>
  <si>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</si>
  <si>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</si>
  <si>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</si>
  <si>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</si>
  <si>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</si>
  <si>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</si>
  <si>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</si>
  <si>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</si>
  <si>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</si>
  <si>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</si>
  <si>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</si>
  <si>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</si>
  <si>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</si>
  <si>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</si>
  <si>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</si>
  <si>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</si>
  <si>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</si>
  <si>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</si>
  <si>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</si>
  <si>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</si>
  <si>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</si>
  <si>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</si>
  <si>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</si>
  <si>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</si>
  <si>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</si>
  <si>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</si>
  <si>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</si>
  <si>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</si>
  <si>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</si>
  <si>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</si>
  <si>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</si>
  <si>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</si>
  <si>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</si>
  <si>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</si>
  <si>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</si>
  <si>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</si>
  <si>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</si>
  <si>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</si>
  <si>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</si>
  <si>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</si>
  <si>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</si>
  <si>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</si>
  <si>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</si>
  <si>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</si>
  <si>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</si>
  <si>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</si>
  <si>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</si>
  <si>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</si>
  <si>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</si>
  <si>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</si>
  <si>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</si>
  <si>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</si>
  <si>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</si>
  <si>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</si>
  <si>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</si>
  <si>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</si>
  <si>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</si>
  <si>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</si>
  <si>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</si>
  <si>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</si>
  <si>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</si>
  <si>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</si>
  <si>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</si>
  <si>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</si>
  <si>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</si>
  <si>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</si>
  <si>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</si>
  <si>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</si>
  <si>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</si>
  <si>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</si>
  <si>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</si>
  <si>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</si>
  <si>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</si>
  <si>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</si>
  <si>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</si>
  <si>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</si>
  <si>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</si>
  <si>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</si>
  <si>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</si>
  <si>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</si>
  <si>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</si>
  <si>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</si>
  <si>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</si>
  <si>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</si>
  <si>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</si>
  <si>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</si>
  <si>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</si>
  <si>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</si>
  <si>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</si>
  <si>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</si>
  <si>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</si>
  <si>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</si>
  <si>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</si>
  <si>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</si>
  <si>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</si>
  <si>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</si>
  <si>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</si>
  <si>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</si>
  <si>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</si>
  <si>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</si>
  <si>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</si>
  <si>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</si>
  <si>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</si>
  <si>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</si>
  <si>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</si>
  <si>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</si>
  <si>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</si>
  <si>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</si>
  <si>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</si>
  <si>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</si>
  <si>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</si>
  <si>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</si>
  <si>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</si>
  <si>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</si>
  <si>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</si>
  <si>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</si>
  <si>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</si>
  <si>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</si>
  <si>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</si>
  <si>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</si>
  <si>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</si>
  <si>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</si>
  <si>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</si>
  <si>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</si>
  <si>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</si>
  <si>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</si>
  <si>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</si>
  <si>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</si>
  <si>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</si>
  <si>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</si>
  <si>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</si>
  <si>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</si>
  <si>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</si>
  <si>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</si>
  <si>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</si>
  <si>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</si>
  <si>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</si>
  <si>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</si>
  <si>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</si>
  <si>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</si>
  <si>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</si>
  <si>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</si>
  <si>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</si>
  <si>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</si>
  <si>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</si>
  <si>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</si>
  <si>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</si>
  <si>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</si>
  <si>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</si>
  <si>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</si>
  <si>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</si>
  <si>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</si>
  <si>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</si>
  <si>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</si>
  <si>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</si>
  <si>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</si>
  <si>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</si>
  <si>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</si>
  <si>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</si>
  <si>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</si>
  <si>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</si>
  <si>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</si>
  <si>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</si>
  <si>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</si>
  <si>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</si>
  <si>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</si>
  <si>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</si>
  <si>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</si>
  <si>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</si>
  <si>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</si>
  <si>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</si>
  <si>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</si>
  <si>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</si>
  <si>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</si>
  <si>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</si>
  <si>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</si>
  <si>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</si>
  <si>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</si>
  <si>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</si>
  <si>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</si>
  <si>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</si>
  <si>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</si>
  <si>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</si>
  <si>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</si>
  <si>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</si>
  <si>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</si>
  <si>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</si>
  <si>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</si>
  <si>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</si>
  <si>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</si>
  <si>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</si>
  <si>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</si>
  <si>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</si>
  <si>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</si>
  <si>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</si>
  <si>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</si>
  <si>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</si>
  <si>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</si>
  <si>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</si>
  <si>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</si>
  <si>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</si>
  <si>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</si>
  <si>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</si>
  <si>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</si>
  <si>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</si>
  <si>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</si>
  <si>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</si>
  <si>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</si>
  <si>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</si>
  <si>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</si>
  <si>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</si>
  <si>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</si>
  <si>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</si>
  <si>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</si>
  <si>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</si>
  <si>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</si>
  <si>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</si>
  <si>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</si>
  <si>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</si>
  <si>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</si>
  <si>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</si>
  <si>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</si>
  <si>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</si>
  <si>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</si>
  <si>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</si>
  <si>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</si>
  <si>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</si>
  <si>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</si>
  <si>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</si>
  <si>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</si>
  <si>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</si>
  <si>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</si>
  <si>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</si>
  <si>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</si>
  <si>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</si>
  <si>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</si>
  <si>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</si>
  <si>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</si>
  <si>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</si>
  <si>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</si>
  <si>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</si>
  <si>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</si>
  <si>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</si>
  <si>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</si>
  <si>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</si>
  <si>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</si>
  <si>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</si>
  <si>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</si>
  <si>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</si>
  <si>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</si>
  <si>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</si>
  <si>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</si>
  <si>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</si>
  <si>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</si>
  <si>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</si>
  <si>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</si>
  <si>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</si>
  <si>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</si>
  <si>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</si>
  <si>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</si>
  <si>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</si>
  <si>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</si>
  <si>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</si>
  <si>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</si>
  <si>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</si>
  <si>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</si>
  <si>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</si>
  <si>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</si>
  <si>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</si>
  <si>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</si>
  <si>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</si>
  <si>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</si>
  <si>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</si>
  <si>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</si>
  <si>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</si>
  <si>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</si>
  <si>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</si>
  <si>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</si>
  <si>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</si>
  <si>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</si>
  <si>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</si>
  <si>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</si>
  <si>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</si>
  <si>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</si>
  <si>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</si>
  <si>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</si>
  <si>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</si>
  <si>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</si>
  <si>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</si>
  <si>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</si>
  <si>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</si>
  <si>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</si>
  <si>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</si>
  <si>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</si>
  <si>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</si>
  <si>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</si>
  <si>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</si>
  <si>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</si>
  <si>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</si>
  <si>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</si>
  <si>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</si>
  <si>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</si>
  <si>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</si>
  <si>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</si>
  <si>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</si>
  <si>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</si>
  <si>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</si>
  <si>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</si>
  <si>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</si>
  <si>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</si>
  <si>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</si>
  <si>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</si>
  <si>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</si>
  <si>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</si>
  <si>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</si>
  <si>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</si>
  <si>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</si>
  <si>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</si>
  <si>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</si>
  <si>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</si>
  <si>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</si>
  <si>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</si>
  <si>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</si>
  <si>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</si>
  <si>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</si>
  <si>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</si>
  <si>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</si>
  <si>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</si>
  <si>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</si>
  <si>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</si>
  <si>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</si>
  <si>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</si>
  <si>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</si>
  <si>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</si>
  <si>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</si>
  <si>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</si>
  <si>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</si>
  <si>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</si>
  <si>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</si>
  <si>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</si>
  <si>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</si>
  <si>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</si>
  <si>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</si>
  <si>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</si>
  <si>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</si>
  <si>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</si>
  <si>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</si>
  <si>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</si>
  <si>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</si>
  <si>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</si>
  <si>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</si>
  <si>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</si>
  <si>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</si>
  <si>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</si>
  <si>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</si>
  <si>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</si>
  <si>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</si>
  <si>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</si>
  <si>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</si>
  <si>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</si>
  <si>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</si>
  <si>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</si>
  <si>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</si>
  <si>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</si>
  <si>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</si>
  <si>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</si>
  <si>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</si>
  <si>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</si>
  <si>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</si>
  <si>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</si>
  <si>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</si>
  <si>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</si>
  <si>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</si>
  <si>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</si>
  <si>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</si>
  <si>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</si>
  <si>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</si>
  <si>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</si>
  <si>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</si>
  <si>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</si>
  <si>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</si>
  <si>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</si>
  <si>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</si>
  <si>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</si>
  <si>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</si>
  <si>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</si>
  <si>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</si>
  <si>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</si>
  <si>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</si>
  <si>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</si>
  <si>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</si>
  <si>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</si>
  <si>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</si>
  <si>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</si>
  <si>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</si>
  <si>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</si>
  <si>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</si>
  <si>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</si>
  <si>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</si>
  <si>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</si>
  <si>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</si>
  <si>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</si>
  <si>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</si>
  <si>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</si>
  <si>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</si>
  <si>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</si>
  <si>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</si>
  <si>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</si>
  <si>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</si>
  <si>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</si>
  <si>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</si>
  <si>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</si>
  <si>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</si>
  <si>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</si>
  <si>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</si>
  <si>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</si>
  <si>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</si>
  <si>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</si>
  <si>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</si>
  <si>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</si>
  <si>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</si>
  <si>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</si>
  <si>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</si>
  <si>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</si>
  <si>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</si>
  <si>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</si>
  <si>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</si>
  <si>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</si>
  <si>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</si>
  <si>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</si>
  <si>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</si>
  <si>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</si>
  <si>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</si>
  <si>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</si>
  <si>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</si>
  <si>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</si>
  <si>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</si>
  <si>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</si>
  <si>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</si>
  <si>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</si>
  <si>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</si>
  <si>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</si>
  <si>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</si>
  <si>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</si>
  <si>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</si>
  <si>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</si>
  <si>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</si>
  <si>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</si>
  <si>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</si>
  <si>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</si>
  <si>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</si>
  <si>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</si>
  <si>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</si>
  <si>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</si>
  <si>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</si>
  <si>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</si>
  <si>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</si>
  <si>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</si>
  <si>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</si>
  <si>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</si>
  <si>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</si>
  <si>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</si>
  <si>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</si>
  <si>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</si>
  <si>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</si>
  <si>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</si>
  <si>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</si>
  <si>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</si>
  <si>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</si>
  <si>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</si>
  <si>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</si>
  <si>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</si>
  <si>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</si>
  <si>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</si>
  <si>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</si>
  <si>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</si>
  <si>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</si>
  <si>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</si>
  <si>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</si>
  <si>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</si>
  <si>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</si>
  <si>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</si>
  <si>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</si>
  <si>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</si>
  <si>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</si>
  <si>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</si>
  <si>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</si>
  <si>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</si>
  <si>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</si>
  <si>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</si>
  <si>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</si>
  <si>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</si>
  <si>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</si>
  <si>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</si>
  <si>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</si>
  <si>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</si>
  <si>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</si>
  <si>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</si>
  <si>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</si>
  <si>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</si>
  <si>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</si>
  <si>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</si>
  <si>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</si>
  <si>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</si>
  <si>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</si>
  <si>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</si>
  <si>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</si>
  <si>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</si>
  <si>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</si>
  <si>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</si>
  <si>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</si>
  <si>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</si>
  <si>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</si>
  <si>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</si>
  <si>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</si>
  <si>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</si>
  <si>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</si>
  <si>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</si>
  <si>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</si>
  <si>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</si>
  <si>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</si>
  <si>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</si>
  <si>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</si>
  <si>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</si>
  <si>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</si>
  <si>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</si>
  <si>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</si>
  <si>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</si>
  <si>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</si>
  <si>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</si>
  <si>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</si>
  <si>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</si>
  <si>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</si>
  <si>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</si>
  <si>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</si>
  <si>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</si>
  <si>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</si>
  <si>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</si>
  <si>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</si>
  <si>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</si>
  <si>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</si>
  <si>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</si>
  <si>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</si>
  <si>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</si>
  <si>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</si>
  <si>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</si>
  <si>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</si>
  <si>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</si>
  <si>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</si>
  <si>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</si>
  <si>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</si>
  <si>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</si>
  <si>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</si>
  <si>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</si>
  <si>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</si>
  <si>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</si>
  <si>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</si>
  <si>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</si>
  <si>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</si>
  <si>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</si>
  <si>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</si>
  <si>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</si>
  <si>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</si>
  <si>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</si>
  <si>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</si>
  <si>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</si>
  <si>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</si>
  <si>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</si>
  <si>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</si>
  <si>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</si>
  <si>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</si>
  <si>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</si>
  <si>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</si>
  <si>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</si>
  <si>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</si>
  <si>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</si>
  <si>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</si>
  <si>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</si>
  <si>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</si>
  <si>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</si>
  <si>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</si>
  <si>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</si>
  <si>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</si>
  <si>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</si>
  <si>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</si>
  <si>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</si>
  <si>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</si>
  <si>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</si>
  <si>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</si>
  <si>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</si>
  <si>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</si>
  <si>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</si>
  <si>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</si>
  <si>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</si>
  <si>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</si>
  <si>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</si>
  <si>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</si>
  <si>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</si>
  <si>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</si>
  <si>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</si>
  <si>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</si>
  <si>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</si>
  <si>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</si>
  <si>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</si>
  <si>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</si>
  <si>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</si>
  <si>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</si>
  <si>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</si>
  <si>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</si>
  <si>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</si>
  <si>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</si>
  <si>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</si>
  <si>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</si>
  <si>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</si>
  <si>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</si>
  <si>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</si>
  <si>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</si>
  <si>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</si>
  <si>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</si>
  <si>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</si>
  <si>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</si>
  <si>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</si>
  <si>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</si>
  <si>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</si>
  <si>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</si>
  <si>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</si>
  <si>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</si>
  <si>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</si>
  <si>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</si>
  <si>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</si>
  <si>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</si>
  <si>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</si>
  <si>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</si>
  <si>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</si>
  <si>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</si>
  <si>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</si>
  <si>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</si>
  <si>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</si>
  <si>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</si>
  <si>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</si>
  <si>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</si>
  <si>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</si>
  <si>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</si>
  <si>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</si>
  <si>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</si>
  <si>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</si>
  <si>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</si>
  <si>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</si>
  <si>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</si>
  <si>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</si>
  <si>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</si>
  <si>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</si>
  <si>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</si>
  <si>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</si>
  <si>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</si>
  <si>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</si>
  <si>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</si>
  <si>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</si>
  <si>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</si>
  <si>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</si>
  <si>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</si>
  <si>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</si>
  <si>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</si>
  <si>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</si>
  <si>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</si>
  <si>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</si>
  <si>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</si>
  <si>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</si>
  <si>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</si>
  <si>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</si>
  <si>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</si>
  <si>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</si>
  <si>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</si>
  <si>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</si>
  <si>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</si>
  <si>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</si>
  <si>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</si>
  <si>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</si>
  <si>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</si>
  <si>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</si>
  <si>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</si>
  <si>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</si>
  <si>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</si>
  <si>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</si>
  <si>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</si>
  <si>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</si>
  <si>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</si>
  <si>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</si>
  <si>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</si>
  <si>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</si>
  <si>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</si>
  <si>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</si>
  <si>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</si>
  <si>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</si>
  <si>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</si>
  <si>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</si>
  <si>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</si>
  <si>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</si>
  <si>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</si>
  <si>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</si>
  <si>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</si>
  <si>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</si>
  <si>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</si>
  <si>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</si>
  <si>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</si>
  <si>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</si>
  <si>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</si>
  <si>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</si>
  <si>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</si>
  <si>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</si>
  <si>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</si>
  <si>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</si>
  <si>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</si>
  <si>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</si>
  <si>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</si>
  <si>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</si>
  <si>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</si>
  <si>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</si>
  <si>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</si>
  <si>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</si>
  <si>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</si>
  <si>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</si>
  <si>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</si>
  <si>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</si>
  <si>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</si>
  <si>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</si>
  <si>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</si>
  <si>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</si>
  <si>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</si>
  <si>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</si>
  <si>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</si>
  <si>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</si>
  <si>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</si>
  <si>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</si>
  <si>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</si>
  <si>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</si>
  <si>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</si>
  <si>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</si>
  <si>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</si>
  <si>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</si>
  <si>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</si>
  <si>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</si>
  <si>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</si>
  <si>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</si>
  <si>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</si>
  <si>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</si>
  <si>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</si>
  <si>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</si>
  <si>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</si>
  <si>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</si>
  <si>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</si>
  <si>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</si>
  <si>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</si>
  <si>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</si>
  <si>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</si>
  <si>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</si>
  <si>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</si>
  <si>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</si>
  <si>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</si>
  <si>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</si>
  <si>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</si>
  <si>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</si>
  <si>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</si>
  <si>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</si>
  <si>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</si>
  <si>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</si>
  <si>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</si>
  <si>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</si>
  <si>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</si>
  <si>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</si>
  <si>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</si>
  <si>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</si>
  <si>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</si>
  <si>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</si>
  <si>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</si>
  <si>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</si>
  <si>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</si>
  <si>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</si>
  <si>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</si>
  <si>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</si>
  <si>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</si>
  <si>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</si>
  <si>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</si>
  <si>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</si>
  <si>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</si>
  <si>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</si>
  <si>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</si>
  <si>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</si>
  <si>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</si>
  <si>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</si>
  <si>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</si>
  <si>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</si>
  <si>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</si>
  <si>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</si>
  <si>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</si>
  <si>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</si>
  <si>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</si>
  <si>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</si>
  <si>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</si>
  <si>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</si>
  <si>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</si>
  <si>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</si>
  <si>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</si>
  <si>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</si>
  <si>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</si>
  <si>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</si>
  <si>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</si>
  <si>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</si>
  <si>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</si>
  <si>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</si>
  <si>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</si>
  <si>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</si>
  <si>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</si>
  <si>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</si>
  <si>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</si>
  <si>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</si>
  <si>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</si>
  <si>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</si>
  <si>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</si>
  <si>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</si>
  <si>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</si>
  <si>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</si>
  <si>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</si>
  <si>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</si>
  <si>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</si>
  <si>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</si>
  <si>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</si>
  <si>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</si>
  <si>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</si>
  <si>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</si>
  <si>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</si>
  <si>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</si>
  <si>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</si>
  <si>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</si>
  <si>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</si>
  <si>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</si>
  <si>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</si>
  <si>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</si>
  <si>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</si>
  <si>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</si>
  <si>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</si>
  <si>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</si>
  <si>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</si>
  <si>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</si>
  <si>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</si>
  <si>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</si>
  <si>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</si>
  <si>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</si>
  <si>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</si>
  <si>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</si>
  <si>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</si>
  <si>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</si>
  <si>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</si>
  <si>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</si>
  <si>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</si>
  <si>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</si>
  <si>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</si>
  <si>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</si>
  <si>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</si>
  <si>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</si>
  <si>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</si>
  <si>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</si>
  <si>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</si>
  <si>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</si>
  <si>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</si>
  <si>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</si>
  <si>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</si>
  <si>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</si>
  <si>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</si>
  <si>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</si>
  <si>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</si>
  <si>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</si>
  <si>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</si>
  <si>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</si>
  <si>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</si>
  <si>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</si>
  <si>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</si>
  <si>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</si>
  <si>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</si>
  <si>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</si>
  <si>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</si>
  <si>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</si>
  <si>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</si>
  <si>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</si>
  <si>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</si>
  <si>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</si>
  <si>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</si>
  <si>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</si>
  <si>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</si>
  <si>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</si>
  <si>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</si>
  <si>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</si>
  <si>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</si>
  <si>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</si>
  <si>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</si>
  <si>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</si>
  <si>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</si>
  <si>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</si>
  <si>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</si>
  <si>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</si>
  <si>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</si>
  <si>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</si>
  <si>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</si>
  <si>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</si>
  <si>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</si>
  <si>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</si>
  <si>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</si>
  <si>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</si>
  <si>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</si>
  <si>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</si>
  <si>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</si>
  <si>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</si>
  <si>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</si>
  <si>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</si>
  <si>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</si>
  <si>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</si>
  <si>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</si>
  <si>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</si>
  <si>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</si>
  <si>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</si>
  <si>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</si>
  <si>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</si>
  <si>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</si>
  <si>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</si>
  <si>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</si>
  <si>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</si>
  <si>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</si>
  <si>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</si>
  <si>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</si>
  <si>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</si>
  <si>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</si>
  <si>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</si>
  <si>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</si>
  <si>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</si>
  <si>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</si>
  <si>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</si>
  <si>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</si>
  <si>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</si>
  <si>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</si>
  <si>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</si>
  <si>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</si>
  <si>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</si>
  <si>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</si>
  <si>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</si>
  <si>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</si>
  <si>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</si>
  <si>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</si>
  <si>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</si>
  <si>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</si>
  <si>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</si>
  <si>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</si>
  <si>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</si>
  <si>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</si>
  <si>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</si>
  <si>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</si>
  <si>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</si>
  <si>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</si>
  <si>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</si>
  <si>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</si>
  <si>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</si>
  <si>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</si>
  <si>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</si>
  <si>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</si>
  <si>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</si>
  <si>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</si>
  <si>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</si>
  <si>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</si>
  <si>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</si>
  <si>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</si>
  <si>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</si>
  <si>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</si>
  <si>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</si>
  <si>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</si>
  <si>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</si>
  <si>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</si>
  <si>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</si>
  <si>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</si>
  <si>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</si>
  <si>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</si>
  <si>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</si>
  <si>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</si>
  <si>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</si>
  <si>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</si>
  <si>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</si>
  <si>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</si>
  <si>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</si>
  <si>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</si>
  <si>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</si>
  <si>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</si>
  <si>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</si>
  <si>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</si>
  <si>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</si>
  <si>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</si>
  <si>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</si>
  <si>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</si>
  <si>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</si>
  <si>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</si>
  <si>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</si>
  <si>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</si>
  <si>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</si>
  <si>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</si>
  <si>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</si>
  <si>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</si>
  <si>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</si>
  <si>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</si>
  <si>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</si>
  <si>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</si>
  <si>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</si>
  <si>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</si>
  <si>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</si>
  <si>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</si>
  <si>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</si>
  <si>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</si>
  <si>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</si>
  <si>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</si>
  <si>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</si>
  <si>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</si>
  <si>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</si>
  <si>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</si>
  <si>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</si>
  <si>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</si>
  <si>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</si>
  <si>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</si>
  <si>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</si>
  <si>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</si>
  <si>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</si>
  <si>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</si>
  <si>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</si>
  <si>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</si>
  <si>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</si>
  <si>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</si>
  <si>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</si>
  <si>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</si>
  <si>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</si>
  <si>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</si>
  <si>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</si>
  <si>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</si>
  <si>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</si>
  <si>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</si>
  <si>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</si>
  <si>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</si>
  <si>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</si>
  <si>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</si>
  <si>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</si>
  <si>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</si>
  <si>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</si>
  <si>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</si>
  <si>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</si>
  <si>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</si>
  <si>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</si>
  <si>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</si>
  <si>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</si>
  <si>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</si>
  <si>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</si>
  <si>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</si>
  <si>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</si>
  <si>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</si>
  <si>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</si>
  <si>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</si>
  <si>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</si>
  <si>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</si>
  <si>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</si>
  <si>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</si>
  <si>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</si>
  <si>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</si>
  <si>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</si>
  <si>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</si>
  <si>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</si>
  <si>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</si>
  <si>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</si>
  <si>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</si>
  <si>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</si>
  <si>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</si>
  <si>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</si>
  <si>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</si>
  <si>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</si>
  <si>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</si>
  <si>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</si>
  <si>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</si>
  <si>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</si>
  <si>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</si>
  <si>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</si>
  <si>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</si>
  <si>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</si>
  <si>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</si>
  <si>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</si>
  <si>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</si>
  <si>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</si>
  <si>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</si>
  <si>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</si>
  <si>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</si>
  <si>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</si>
  <si>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</si>
  <si>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</si>
  <si>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</si>
  <si>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</si>
  <si>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</si>
  <si>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</si>
  <si>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</si>
  <si>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</si>
  <si>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</si>
  <si>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</si>
  <si>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</si>
  <si>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</si>
  <si>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</si>
  <si>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</si>
  <si>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</si>
  <si>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</si>
  <si>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</si>
  <si>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</si>
  <si>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</si>
  <si>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</si>
  <si>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</si>
  <si>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</si>
  <si>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</si>
  <si>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</si>
  <si>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</si>
  <si>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</si>
  <si>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</si>
  <si>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</si>
  <si>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</si>
  <si>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</si>
  <si>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</si>
  <si>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</si>
  <si>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</si>
  <si>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</si>
  <si>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</si>
  <si>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</si>
  <si>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</si>
  <si>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</si>
  <si>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</si>
  <si>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</si>
  <si>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</si>
  <si>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</si>
  <si>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</si>
  <si>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</si>
  <si>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</si>
  <si>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</si>
  <si>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</si>
  <si>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</si>
  <si>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</si>
  <si>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</si>
  <si>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</si>
  <si>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</si>
  <si>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</si>
  <si>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</si>
  <si>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</si>
  <si>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</si>
  <si>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</si>
  <si>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</si>
  <si>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</si>
  <si>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</si>
  <si>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</si>
  <si>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</si>
  <si>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</si>
  <si>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</si>
  <si>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</si>
  <si>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</si>
  <si>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</si>
  <si>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</si>
  <si>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</si>
  <si>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</si>
  <si>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</si>
  <si>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</si>
  <si>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</si>
  <si>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</si>
  <si>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</si>
  <si>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</si>
  <si>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</si>
  <si>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</si>
  <si>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</si>
  <si>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</si>
  <si>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</si>
  <si>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</si>
  <si>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</si>
  <si>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</si>
  <si>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</si>
  <si>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</si>
  <si>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</si>
  <si>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</si>
  <si>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</si>
  <si>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</si>
  <si>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</si>
  <si>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</si>
  <si>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</si>
  <si>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</si>
  <si>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</si>
  <si>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</si>
  <si>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</si>
  <si>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</si>
  <si>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</si>
  <si>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</si>
  <si>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</si>
  <si>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</si>
  <si>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</si>
  <si>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</si>
  <si>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</si>
  <si>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</si>
  <si>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</si>
  <si>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</si>
  <si>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</si>
  <si>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</si>
  <si>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</si>
  <si>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</si>
  <si>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</si>
  <si>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</si>
  <si>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</si>
  <si>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</si>
  <si>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</si>
  <si>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</si>
  <si>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</si>
  <si>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</si>
  <si>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</si>
  <si>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</si>
  <si>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</si>
  <si>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</si>
  <si>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</si>
  <si>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</si>
  <si>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</si>
  <si>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</si>
  <si>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</si>
  <si>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</si>
  <si>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</si>
  <si>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</si>
  <si>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</si>
  <si>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</si>
  <si>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</si>
  <si>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</si>
  <si>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</si>
  <si>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</si>
  <si>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</si>
  <si>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</si>
  <si>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</si>
  <si>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</si>
  <si>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</si>
  <si>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</si>
  <si>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</si>
  <si>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</si>
  <si>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</si>
  <si>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</si>
  <si>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</si>
  <si>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</si>
  <si>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</si>
  <si>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</si>
  <si>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</si>
  <si>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</si>
  <si>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</si>
  <si>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</si>
  <si>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</si>
  <si>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</si>
  <si>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</si>
  <si>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</si>
  <si>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</si>
  <si>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</si>
  <si>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</si>
  <si>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</si>
  <si>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</si>
  <si>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</si>
  <si>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</si>
  <si>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</si>
  <si>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</si>
  <si>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</si>
  <si>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</si>
  <si>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</si>
  <si>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</si>
  <si>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</si>
  <si>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</si>
  <si>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</si>
  <si>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</si>
  <si>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</si>
  <si>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</si>
  <si>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</si>
  <si>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</si>
  <si>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</si>
  <si>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</si>
  <si>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</si>
  <si>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</si>
  <si>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</si>
  <si>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</si>
  <si>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</si>
  <si>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</si>
  <si>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</si>
  <si>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</si>
  <si>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</si>
  <si>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</si>
  <si>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</si>
  <si>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</si>
  <si>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</si>
  <si>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</si>
  <si>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</si>
  <si>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</si>
  <si>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</si>
  <si>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</si>
  <si>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</si>
  <si>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</si>
  <si>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</si>
  <si>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</si>
  <si>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</si>
  <si>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</si>
  <si>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</si>
  <si>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</si>
  <si>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</si>
  <si>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</si>
  <si>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</si>
  <si>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</si>
  <si>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</si>
  <si>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</si>
  <si>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</si>
  <si>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</si>
  <si>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</si>
  <si>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</si>
  <si>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</si>
  <si>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</si>
  <si>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</si>
  <si>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</si>
  <si>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</si>
  <si>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</si>
  <si>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</si>
  <si>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</si>
  <si>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</si>
  <si>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</si>
  <si>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</si>
  <si>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</si>
  <si>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</si>
  <si>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</si>
  <si>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</si>
  <si>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</si>
  <si>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</si>
  <si>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</si>
  <si>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</si>
  <si>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</si>
  <si>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</si>
  <si>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</si>
  <si>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</si>
  <si>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</si>
  <si>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</si>
  <si>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</si>
  <si>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</si>
  <si>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</si>
  <si>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</si>
  <si>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</si>
  <si>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</si>
  <si>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</si>
  <si>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</si>
  <si>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</si>
  <si>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</si>
  <si>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</si>
  <si>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</si>
  <si>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</si>
  <si>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</si>
  <si>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</si>
  <si>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</si>
  <si>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</si>
  <si>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</si>
  <si>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</si>
  <si>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</si>
  <si>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</si>
  <si>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</si>
  <si>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</si>
  <si>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</si>
  <si>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</si>
  <si>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</si>
  <si>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</si>
  <si>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</si>
  <si>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</si>
  <si>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</si>
  <si>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</si>
  <si>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</si>
  <si>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</si>
  <si>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</si>
  <si>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</si>
  <si>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</si>
  <si>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</si>
  <si>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</si>
  <si>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</si>
  <si>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</si>
  <si>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</si>
  <si>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</si>
  <si>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</si>
  <si>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</si>
  <si>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</si>
  <si>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</si>
  <si>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</si>
  <si>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</si>
  <si>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</si>
  <si>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</si>
  <si>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</si>
  <si>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</si>
  <si>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</si>
  <si>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</si>
  <si>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</si>
  <si>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</si>
  <si>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</si>
  <si>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</si>
  <si>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</si>
  <si>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</si>
  <si>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</si>
  <si>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</si>
  <si>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</si>
  <si>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</si>
  <si>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</si>
  <si>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</si>
  <si>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</si>
  <si>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</si>
  <si>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</si>
  <si>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</si>
  <si>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</si>
  <si>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</si>
  <si>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</si>
  <si>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</si>
  <si>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</si>
  <si>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</si>
  <si>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</si>
  <si>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</si>
  <si>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</si>
  <si>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</si>
  <si>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</si>
  <si>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</si>
  <si>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</si>
  <si>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</si>
  <si>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</si>
  <si>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</si>
  <si>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</si>
  <si>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</si>
  <si>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</si>
  <si>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</si>
  <si>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</si>
  <si>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</si>
  <si>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</si>
  <si>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</si>
  <si>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</si>
  <si>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</si>
  <si>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</si>
  <si>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</si>
  <si>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</si>
  <si>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</si>
  <si>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</si>
  <si>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</si>
  <si>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</si>
  <si>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</si>
  <si>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</si>
  <si>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</si>
  <si>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</si>
  <si>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</si>
  <si>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</si>
  <si>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</si>
  <si>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</si>
  <si>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</si>
  <si>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</si>
  <si>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</si>
  <si>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</si>
  <si>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</si>
  <si>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</si>
  <si>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</si>
  <si>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</si>
  <si>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</si>
  <si>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</si>
  <si>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</si>
  <si>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</si>
  <si>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</si>
  <si>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</si>
  <si>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</si>
  <si>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</si>
  <si>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</si>
  <si>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</si>
  <si>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</si>
  <si>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</si>
  <si>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</si>
  <si>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</si>
  <si>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</si>
  <si>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</si>
  <si>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</si>
  <si>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</si>
  <si>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</si>
  <si>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</si>
  <si>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</si>
  <si>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</si>
  <si>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</si>
  <si>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</si>
  <si>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</si>
  <si>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</si>
  <si>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</si>
  <si>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</si>
  <si>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</si>
  <si>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</si>
  <si>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</si>
  <si>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</si>
  <si>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</si>
  <si>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</si>
  <si>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</si>
  <si>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</si>
  <si>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</si>
  <si>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</si>
  <si>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</si>
  <si>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</si>
  <si>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</si>
  <si>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</si>
  <si>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</si>
  <si>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</si>
  <si>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</si>
  <si>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</si>
  <si>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</si>
  <si>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</si>
  <si>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</si>
  <si>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</si>
  <si>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</si>
  <si>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</si>
  <si>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</si>
  <si>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</si>
  <si>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</si>
  <si>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</si>
  <si>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</si>
  <si>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</si>
  <si>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</si>
  <si>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</si>
  <si>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</si>
  <si>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</si>
  <si>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</si>
  <si>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</si>
  <si>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</si>
  <si>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</si>
  <si>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</si>
  <si>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</si>
  <si>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</si>
  <si>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</si>
  <si>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</si>
  <si>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</si>
  <si>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</si>
  <si>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</si>
  <si>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</si>
  <si>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</si>
  <si>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</si>
  <si>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</si>
  <si>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</si>
  <si>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</si>
  <si>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</si>
  <si>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</si>
  <si>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</si>
  <si>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</si>
  <si>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</si>
  <si>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</si>
  <si>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</si>
  <si>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</si>
  <si>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</si>
  <si>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</si>
  <si>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</si>
  <si>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</si>
  <si>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</si>
  <si>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</si>
  <si>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</si>
  <si>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</si>
  <si>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</si>
  <si>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</si>
  <si>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</si>
  <si>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</si>
  <si>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</si>
  <si>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</si>
  <si>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</si>
  <si>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</si>
  <si>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</si>
  <si>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</si>
  <si>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</si>
  <si>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</si>
  <si>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</si>
  <si>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</si>
  <si>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</si>
  <si>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</si>
  <si>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</si>
  <si>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</si>
  <si>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</si>
  <si>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</si>
  <si>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</si>
  <si>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</si>
  <si>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</si>
  <si>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</si>
  <si>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</si>
  <si>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</si>
  <si>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</si>
  <si>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</si>
  <si>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</si>
  <si>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</si>
  <si>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</si>
  <si>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</si>
  <si>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</si>
  <si>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</si>
  <si>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</si>
  <si>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</si>
  <si>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</si>
  <si>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</si>
  <si>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</si>
  <si>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</si>
  <si>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</si>
  <si>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</si>
  <si>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</si>
  <si>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</si>
  <si>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</si>
  <si>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</si>
  <si>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</si>
  <si>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</si>
  <si>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</si>
  <si>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</si>
  <si>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</si>
  <si>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</si>
  <si>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</si>
  <si>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</si>
  <si>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</si>
  <si>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</si>
  <si>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</si>
  <si>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</si>
  <si>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</si>
  <si>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</si>
  <si>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</si>
  <si>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</si>
  <si>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</si>
  <si>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</si>
  <si>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</si>
  <si>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</si>
  <si>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</si>
  <si>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</si>
  <si>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</si>
  <si>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</si>
  <si>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</si>
  <si>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</si>
  <si>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</si>
  <si>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</si>
  <si>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</si>
  <si>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</si>
  <si>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</si>
  <si>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</si>
  <si>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</si>
  <si>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</si>
  <si>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</si>
  <si>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</si>
  <si>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</si>
  <si>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</si>
  <si>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</si>
  <si>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</si>
  <si>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</si>
  <si>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</si>
  <si>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</si>
  <si>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</si>
  <si>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</si>
  <si>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</si>
  <si>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</si>
  <si>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</si>
  <si>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</si>
  <si>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</si>
  <si>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</si>
  <si>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</si>
  <si>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</si>
  <si>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</si>
  <si>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</si>
  <si>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</si>
  <si>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</si>
  <si>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</si>
  <si>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</si>
  <si>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</si>
  <si>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</si>
  <si>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</si>
  <si>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</si>
  <si>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</si>
  <si>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</si>
  <si>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</si>
  <si>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</si>
  <si>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</si>
  <si>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</si>
  <si>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</si>
  <si>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</si>
  <si>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</si>
  <si>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</si>
  <si>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</si>
  <si>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</si>
  <si>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</si>
  <si>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</si>
  <si>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</si>
  <si>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</si>
  <si>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</si>
  <si>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</si>
  <si>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</si>
  <si>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</si>
  <si>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</si>
  <si>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</si>
  <si>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</si>
  <si>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</si>
  <si>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</si>
  <si>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</si>
  <si>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</si>
  <si>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</si>
  <si>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</si>
  <si>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</si>
  <si>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</si>
  <si>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</si>
  <si>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</si>
  <si>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</si>
  <si>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</si>
  <si>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</si>
  <si>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</si>
  <si>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</si>
  <si>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</si>
  <si>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</si>
  <si>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</si>
  <si>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</si>
  <si>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</si>
  <si>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</si>
  <si>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</si>
  <si>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</si>
  <si>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</si>
  <si>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</si>
  <si>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</si>
  <si>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</si>
  <si>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</si>
  <si>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</si>
  <si>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</si>
  <si>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</si>
  <si>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</si>
  <si>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</si>
  <si>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</si>
  <si>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</si>
  <si>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</si>
  <si>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</si>
  <si>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</si>
  <si>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</si>
  <si>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</si>
  <si>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</si>
  <si>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</si>
  <si>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</si>
  <si>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</si>
  <si>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</si>
  <si>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</si>
  <si>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</si>
  <si>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</si>
  <si>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</si>
  <si>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</si>
  <si>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</si>
  <si>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</si>
  <si>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</si>
  <si>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</si>
  <si>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</si>
  <si>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</si>
  <si>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</si>
  <si>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</si>
  <si>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</si>
  <si>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</si>
  <si>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</si>
  <si>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</si>
  <si>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</si>
  <si>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</si>
  <si>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</si>
  <si>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</si>
  <si>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</si>
  <si>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</si>
  <si>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</si>
  <si>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</si>
  <si>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</si>
  <si>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</si>
  <si>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</si>
  <si>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</si>
  <si>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</si>
  <si>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</si>
  <si>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</si>
  <si>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</si>
  <si>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</si>
  <si>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</si>
  <si>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</si>
  <si>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</si>
  <si>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</si>
  <si>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</si>
  <si>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</si>
  <si>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</si>
  <si>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</si>
  <si>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</si>
  <si>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</si>
  <si>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</si>
  <si>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</si>
  <si>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</si>
  <si>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</si>
  <si>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</si>
  <si>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</si>
  <si>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</si>
  <si>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</si>
  <si>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</si>
  <si>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</si>
  <si>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</si>
  <si>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</si>
  <si>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</si>
  <si>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</si>
  <si>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</si>
  <si>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</si>
  <si>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</si>
  <si>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</si>
  <si>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</si>
  <si>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</si>
  <si>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</si>
  <si>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</si>
  <si>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</si>
  <si>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</si>
  <si>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</si>
  <si>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</si>
  <si>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</si>
  <si>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</si>
  <si>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</si>
  <si>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</si>
  <si>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</si>
  <si>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</si>
  <si>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</si>
  <si>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</si>
  <si>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</si>
  <si>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</si>
  <si>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</si>
  <si>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</si>
  <si>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</si>
  <si>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</si>
  <si>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</si>
  <si>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</si>
  <si>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</si>
  <si>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</si>
  <si>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</si>
  <si>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</si>
  <si>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</si>
  <si>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</si>
  <si>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</si>
  <si>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</si>
  <si>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</si>
  <si>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</si>
  <si>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</si>
  <si>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</si>
  <si>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</si>
  <si>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</si>
  <si>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</si>
  <si>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</si>
  <si>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</si>
  <si>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</si>
  <si>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</si>
  <si>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</si>
  <si>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</si>
  <si>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</si>
  <si>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</si>
  <si>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</si>
  <si>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</si>
  <si>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</si>
  <si>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</si>
  <si>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</si>
  <si>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</si>
  <si>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</si>
  <si>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</si>
  <si>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</si>
  <si>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</si>
  <si>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</si>
  <si>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</si>
  <si>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</si>
  <si>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</si>
  <si>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</si>
  <si>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</si>
  <si>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</si>
  <si>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</si>
  <si>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</si>
  <si>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</si>
  <si>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</si>
  <si>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</si>
  <si>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</si>
  <si>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</si>
  <si>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</si>
  <si>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</si>
  <si>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</si>
  <si>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</si>
  <si>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</si>
  <si>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</si>
  <si>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</si>
  <si>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</si>
  <si>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</si>
  <si>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</si>
  <si>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</si>
  <si>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</si>
  <si>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</si>
  <si>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</si>
  <si>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</si>
  <si>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</si>
  <si>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</si>
  <si>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</si>
  <si>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</si>
  <si>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</si>
  <si>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</si>
  <si>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</si>
  <si>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</si>
  <si>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</si>
  <si>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</si>
  <si>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</si>
  <si>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</si>
  <si>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</si>
  <si>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</si>
  <si>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</si>
  <si>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</si>
  <si>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</si>
  <si>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</si>
  <si>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</si>
  <si>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</si>
  <si>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</si>
  <si>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</si>
  <si>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</si>
  <si>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</si>
  <si>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</si>
  <si>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</si>
  <si>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</si>
  <si>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</si>
  <si>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</si>
  <si>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</si>
  <si>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</si>
  <si>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</si>
  <si>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</si>
  <si>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</si>
  <si>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</si>
  <si>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</si>
  <si>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</si>
  <si>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</si>
  <si>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</si>
  <si>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</si>
  <si>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</si>
  <si>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</si>
  <si>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</si>
  <si>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</si>
  <si>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</si>
  <si>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</si>
  <si>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</si>
  <si>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</si>
  <si>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</si>
  <si>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</si>
  <si>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</si>
  <si>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</si>
  <si>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</si>
  <si>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</si>
  <si>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</si>
  <si>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</si>
  <si>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</si>
  <si>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</si>
  <si>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</si>
  <si>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</si>
  <si>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</si>
  <si>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</si>
  <si>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</si>
  <si>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</si>
  <si>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</si>
  <si>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</si>
  <si>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</si>
  <si>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</si>
  <si>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</si>
  <si>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</si>
  <si>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</si>
  <si>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</si>
  <si>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</si>
  <si>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</si>
  <si>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</si>
  <si>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</si>
  <si>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</si>
  <si>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</si>
  <si>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</si>
  <si>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</si>
  <si>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</si>
  <si>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</si>
  <si>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</si>
  <si>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</si>
  <si>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</si>
  <si>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</si>
  <si>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</si>
  <si>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</si>
  <si>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</si>
  <si>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</si>
  <si>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</si>
  <si>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</si>
  <si>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</si>
  <si>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</si>
  <si>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</si>
  <si>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</si>
  <si>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</si>
  <si>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</si>
  <si>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</si>
  <si>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</si>
  <si>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</si>
  <si>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</si>
  <si>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</si>
  <si>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</si>
  <si>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</si>
  <si>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</si>
  <si>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</si>
  <si>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</si>
  <si>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</si>
  <si>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</si>
  <si>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</si>
  <si>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</si>
  <si>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</si>
  <si>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</si>
  <si>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</si>
  <si>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</si>
  <si>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</si>
  <si>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</si>
  <si>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</si>
  <si>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</si>
  <si>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</si>
  <si>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</si>
  <si>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</si>
  <si>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</si>
  <si>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</si>
  <si>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</si>
  <si>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</si>
  <si>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</si>
  <si>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</si>
  <si>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</si>
  <si>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</si>
  <si>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</si>
  <si>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</si>
  <si>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</si>
  <si>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</si>
  <si>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</si>
  <si>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</si>
  <si>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</si>
  <si>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</si>
  <si>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</si>
  <si>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</si>
  <si>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</si>
  <si>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</si>
  <si>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</si>
  <si>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</si>
  <si>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</si>
  <si>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</si>
  <si>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</si>
  <si>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</si>
  <si>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</si>
  <si>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</si>
  <si>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</si>
  <si>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</si>
  <si>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</si>
  <si>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</si>
  <si>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</si>
  <si>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</si>
  <si>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</si>
  <si>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</si>
  <si>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</si>
  <si>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</si>
  <si>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</si>
  <si>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</si>
  <si>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</si>
  <si>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</si>
  <si>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</si>
  <si>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</si>
  <si>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</si>
  <si>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</si>
  <si>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</si>
  <si>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</si>
  <si>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</si>
  <si>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</si>
  <si>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</si>
  <si>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</si>
  <si>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</si>
  <si>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</si>
  <si>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</si>
  <si>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</si>
  <si>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</si>
  <si>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</si>
  <si>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</si>
  <si>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</si>
  <si>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</si>
  <si>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</si>
  <si>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</si>
  <si>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</si>
  <si>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</si>
  <si>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</si>
  <si>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</si>
  <si>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</si>
  <si>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</si>
  <si>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</si>
  <si>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</si>
  <si>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</si>
  <si>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</si>
  <si>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</si>
  <si>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</si>
  <si>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</si>
  <si>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</si>
  <si>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</si>
  <si>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</si>
  <si>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</si>
  <si>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</si>
  <si>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</si>
  <si>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</si>
  <si>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</si>
  <si>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</si>
  <si>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</si>
  <si>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</si>
  <si>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</si>
  <si>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</si>
  <si>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</si>
  <si>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</si>
  <si>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</si>
  <si>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</si>
  <si>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</si>
  <si>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</si>
  <si>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</si>
  <si>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</si>
  <si>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</si>
  <si>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</si>
  <si>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</si>
  <si>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</si>
  <si>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</si>
  <si>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</si>
  <si>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</si>
  <si>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</si>
  <si>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</si>
  <si>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</si>
  <si>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</si>
  <si>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</si>
  <si>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</si>
  <si>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</si>
  <si>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</si>
  <si>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</si>
  <si>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</si>
  <si>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</si>
  <si>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</si>
  <si>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</si>
  <si>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</si>
  <si>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</si>
  <si>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</si>
  <si>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</si>
  <si>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</si>
  <si>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</si>
  <si>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</si>
  <si>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</si>
  <si>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</si>
  <si>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</si>
  <si>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</si>
  <si>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</si>
  <si>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</si>
  <si>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</si>
  <si>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</si>
  <si>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</si>
  <si>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</si>
  <si>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</si>
  <si>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</si>
  <si>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</si>
  <si>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</si>
  <si>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</si>
  <si>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</si>
  <si>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</si>
  <si>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</si>
  <si>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</si>
  <si>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</si>
  <si>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</si>
  <si>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</si>
  <si>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</si>
  <si>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</si>
  <si>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</si>
  <si>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</si>
  <si>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</si>
  <si>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</si>
  <si>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</si>
  <si>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</si>
  <si>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</si>
  <si>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</si>
  <si>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</si>
  <si>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</si>
  <si>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</si>
  <si>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</si>
  <si>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</si>
  <si>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</si>
  <si>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</si>
  <si>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</si>
  <si>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</si>
  <si>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</si>
  <si>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</si>
  <si>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</si>
  <si>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</si>
  <si>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</si>
  <si>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</si>
  <si>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</si>
  <si>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</si>
  <si>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</si>
  <si>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</si>
  <si>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</si>
  <si>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</si>
  <si>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</si>
  <si>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</si>
  <si>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</si>
  <si>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</si>
  <si>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</si>
  <si>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</si>
  <si>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</si>
  <si>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</si>
  <si>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</si>
  <si>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</si>
  <si>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</si>
  <si>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</si>
  <si>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</si>
  <si>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</si>
  <si>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</si>
  <si>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</si>
  <si>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</si>
  <si>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</si>
  <si>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</si>
  <si>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</si>
  <si>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</si>
  <si>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</si>
  <si>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</si>
  <si>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</si>
  <si>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</si>
  <si>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</si>
  <si>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</si>
  <si>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</si>
  <si>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</si>
  <si>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</si>
  <si>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</si>
  <si>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</si>
  <si>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</si>
  <si>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</si>
  <si>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</si>
  <si>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</si>
  <si>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</si>
  <si>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</si>
  <si>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</si>
  <si>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</si>
  <si>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</si>
  <si>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</si>
  <si>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</si>
  <si>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</si>
  <si>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</si>
  <si>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</si>
  <si>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</si>
  <si>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</si>
  <si>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</si>
  <si>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</si>
  <si>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</si>
  <si>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</si>
  <si>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</si>
  <si>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</si>
  <si>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</si>
  <si>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</si>
  <si>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</si>
  <si>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</si>
  <si>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</si>
  <si>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</si>
  <si>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</si>
  <si>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</si>
  <si>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</si>
  <si>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</si>
  <si>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</si>
  <si>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</si>
  <si>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</si>
  <si>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</si>
  <si>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</si>
  <si>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</si>
  <si>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</si>
  <si>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</si>
  <si>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</si>
  <si>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</si>
  <si>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</si>
  <si>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</si>
  <si>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</si>
  <si>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</si>
  <si>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</si>
  <si>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</si>
  <si>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</si>
  <si>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</si>
  <si>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</si>
  <si>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</si>
  <si>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</si>
  <si>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</si>
  <si>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</si>
  <si>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</si>
  <si>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</si>
  <si>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</si>
  <si>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</si>
  <si>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</si>
  <si>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</si>
  <si>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</si>
  <si>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</si>
  <si>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</si>
  <si>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</si>
  <si>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</si>
  <si>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</si>
  <si>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</si>
  <si>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</si>
  <si>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</si>
  <si>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</si>
  <si>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</si>
  <si>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</si>
  <si>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</si>
  <si>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</si>
  <si>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</si>
  <si>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</si>
  <si>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</si>
  <si>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</si>
  <si>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</si>
  <si>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</si>
  <si>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</si>
  <si>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</si>
  <si>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</si>
  <si>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</si>
  <si>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</si>
  <si>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</si>
  <si>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</si>
  <si>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</si>
  <si>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</si>
  <si>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</si>
  <si>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</si>
  <si>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</si>
  <si>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</si>
  <si>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</si>
  <si>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</si>
  <si>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</si>
  <si>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</si>
  <si>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</si>
  <si>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</si>
  <si>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</si>
  <si>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</si>
  <si>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</si>
  <si>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</si>
  <si>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</si>
  <si>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</si>
  <si>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</si>
  <si>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</si>
  <si>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</si>
  <si>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</si>
  <si>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</si>
  <si>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</si>
  <si>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</si>
  <si>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</si>
  <si>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</si>
  <si>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</si>
  <si>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</si>
  <si>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</si>
  <si>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</si>
  <si>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</si>
  <si>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</si>
  <si>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</si>
  <si>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</si>
  <si>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</si>
  <si>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</si>
  <si>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</si>
  <si>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</si>
  <si>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</si>
  <si>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</si>
  <si>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</si>
  <si>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</si>
  <si>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</si>
  <si>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</si>
  <si>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</si>
  <si>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</si>
  <si>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</si>
  <si>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</si>
  <si>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</si>
  <si>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</si>
  <si>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</si>
  <si>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</si>
  <si>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</si>
  <si>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</si>
  <si>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</si>
  <si>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</si>
  <si>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</si>
  <si>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</si>
  <si>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</si>
  <si>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</si>
  <si>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</si>
  <si>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</si>
  <si>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</si>
  <si>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</si>
  <si>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</si>
  <si>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</si>
  <si>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</si>
  <si>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</si>
  <si>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</si>
  <si>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</si>
  <si>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</si>
  <si>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</si>
  <si>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</si>
  <si>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</si>
  <si>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</si>
  <si>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</si>
  <si>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</si>
  <si>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</si>
  <si>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</si>
  <si>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</si>
  <si>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</si>
  <si>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</si>
  <si>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</si>
  <si>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</si>
  <si>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</si>
  <si>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</si>
  <si>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</si>
  <si>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</si>
  <si>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</si>
  <si>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</si>
  <si>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</si>
  <si>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</si>
  <si>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</si>
  <si>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</si>
  <si>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</si>
  <si>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</si>
  <si>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</si>
  <si>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</si>
  <si>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</si>
  <si>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</si>
  <si>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</si>
  <si>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</si>
  <si>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</si>
  <si>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</si>
  <si>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</si>
  <si>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</si>
  <si>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</si>
  <si>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</si>
  <si>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</si>
  <si>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</si>
  <si>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</si>
  <si>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</si>
  <si>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</si>
  <si>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</si>
  <si>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</si>
  <si>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</si>
  <si>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</si>
  <si>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</si>
  <si>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</si>
  <si>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</si>
  <si>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</si>
  <si>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</si>
  <si>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</si>
  <si>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</si>
  <si>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</si>
  <si>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</si>
  <si>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</si>
  <si>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</si>
  <si>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</si>
  <si>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</si>
  <si>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</si>
  <si>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</si>
  <si>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</si>
  <si>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</si>
  <si>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</si>
  <si>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</si>
  <si>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</si>
  <si>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</si>
  <si>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</si>
  <si>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</si>
  <si>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</si>
  <si>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</si>
  <si>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</si>
  <si>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</si>
  <si>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</si>
  <si>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</si>
  <si>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</si>
  <si>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</si>
  <si>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</si>
  <si>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</si>
  <si>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</si>
  <si>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</si>
  <si>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</si>
  <si>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</si>
  <si>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</si>
  <si>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</si>
  <si>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</si>
  <si>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</si>
  <si>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</si>
  <si>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</si>
  <si>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</si>
  <si>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</si>
  <si>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</si>
  <si>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</si>
  <si>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</si>
  <si>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</si>
  <si>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</si>
  <si>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</si>
  <si>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</si>
  <si>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</si>
  <si>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</si>
  <si>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</si>
  <si>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</si>
  <si>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</si>
  <si>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</si>
  <si>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</si>
  <si>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</si>
  <si>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</si>
  <si>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</si>
  <si>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</si>
  <si>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</si>
  <si>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</si>
  <si>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</si>
  <si>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</si>
  <si>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</si>
  <si>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</si>
  <si>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</si>
  <si>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</si>
  <si>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</si>
  <si>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</si>
  <si>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</si>
  <si>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</si>
  <si>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</si>
  <si>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</si>
  <si>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</si>
  <si>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</si>
  <si>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</si>
  <si>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</si>
  <si>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</si>
  <si>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</si>
  <si>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</si>
  <si>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</si>
  <si>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</si>
  <si>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</si>
  <si>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</si>
  <si>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</si>
  <si>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</si>
  <si>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</si>
  <si>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</si>
  <si>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</si>
  <si>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</si>
  <si>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</si>
  <si>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</si>
  <si>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</si>
  <si>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</si>
  <si>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</si>
  <si>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</si>
  <si>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</si>
  <si>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</si>
  <si>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</si>
  <si>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</si>
  <si>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</si>
  <si>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</si>
  <si>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</si>
  <si>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</si>
  <si>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</si>
  <si>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</si>
  <si>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</si>
  <si>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</si>
  <si>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</si>
  <si>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</si>
  <si>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</si>
  <si>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</si>
  <si>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</si>
  <si>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</si>
  <si>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</si>
  <si>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</si>
  <si>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</si>
  <si>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</si>
  <si>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</si>
  <si>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</si>
  <si>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</si>
  <si>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</si>
  <si>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</si>
  <si>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</si>
  <si>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</si>
  <si>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</si>
  <si>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</si>
  <si>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</si>
  <si>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</si>
  <si>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</si>
  <si>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</si>
  <si>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</si>
  <si>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</si>
  <si>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</si>
  <si>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</si>
  <si>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</si>
  <si>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</si>
  <si>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</si>
  <si>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</si>
  <si>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</si>
  <si>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</si>
  <si>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</si>
  <si>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</si>
  <si>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</si>
  <si>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</si>
  <si>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</si>
  <si>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</si>
  <si>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</si>
  <si>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</si>
  <si>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</si>
  <si>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</si>
  <si>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</si>
  <si>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</si>
  <si>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</si>
  <si>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</si>
  <si>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</si>
  <si>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</si>
  <si>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</si>
  <si>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</si>
  <si>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</si>
  <si>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</si>
  <si>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</si>
  <si>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</si>
  <si>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</si>
  <si>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</si>
  <si>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</si>
  <si>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</si>
  <si>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</si>
  <si>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</si>
  <si>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</si>
  <si>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</si>
  <si>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</si>
  <si>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</si>
  <si>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</si>
  <si>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</si>
  <si>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</si>
  <si>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</si>
  <si>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</si>
  <si>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</si>
  <si>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</si>
  <si>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</si>
  <si>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</si>
  <si>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</si>
  <si>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</si>
  <si>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</si>
  <si>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</si>
  <si>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</si>
  <si>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</si>
  <si>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</si>
  <si>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</si>
  <si>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</si>
  <si>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</si>
  <si>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</si>
  <si>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</si>
  <si>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</si>
  <si>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</si>
  <si>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</si>
  <si>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</si>
  <si>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</si>
  <si>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</si>
  <si>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</si>
  <si>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</si>
  <si>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</si>
  <si>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</si>
  <si>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</si>
  <si>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</si>
  <si>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</si>
  <si>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</si>
  <si>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</si>
  <si>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</si>
  <si>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</si>
  <si>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</si>
  <si>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</si>
  <si>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</si>
  <si>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</si>
  <si>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</si>
  <si>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</si>
  <si>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</si>
  <si>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</si>
  <si>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</si>
  <si>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</si>
  <si>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</si>
  <si>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</si>
  <si>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</si>
  <si>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</si>
  <si>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</si>
  <si>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</si>
  <si>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</si>
  <si>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</si>
  <si>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</si>
  <si>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</si>
  <si>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</si>
  <si>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</si>
  <si>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</si>
  <si>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</si>
  <si>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</si>
  <si>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</si>
  <si>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</si>
  <si>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</si>
  <si>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</si>
  <si>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</si>
  <si>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</si>
  <si>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</si>
  <si>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</si>
  <si>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</si>
  <si>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</si>
  <si>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</si>
  <si>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</si>
  <si>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</si>
  <si>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</si>
  <si>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</si>
  <si>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</si>
  <si>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</si>
  <si>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</si>
  <si>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</si>
  <si>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</si>
  <si>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</si>
  <si>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</si>
  <si>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</si>
  <si>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</si>
  <si>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</si>
  <si>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</si>
  <si>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</si>
  <si>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</si>
  <si>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</si>
  <si>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</si>
  <si>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</si>
  <si>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</si>
  <si>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</si>
  <si>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</si>
  <si>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</si>
  <si>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</si>
  <si>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</si>
  <si>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</si>
  <si>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</si>
  <si>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</si>
  <si>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</si>
  <si>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</si>
  <si>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</si>
  <si>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</si>
  <si>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</si>
  <si>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</si>
  <si>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</si>
  <si>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</si>
  <si>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</si>
  <si>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</si>
  <si>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</si>
  <si>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</si>
  <si>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</si>
  <si>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</si>
  <si>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</si>
  <si>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</si>
  <si>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</si>
  <si>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</si>
  <si>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</si>
  <si>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</si>
  <si>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</si>
  <si>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</si>
  <si>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</si>
  <si>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</si>
  <si>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</si>
  <si>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</si>
  <si>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</si>
  <si>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</si>
  <si>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</si>
  <si>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</si>
  <si>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</si>
  <si>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</si>
  <si>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</si>
  <si>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</si>
  <si>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</si>
  <si>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</si>
  <si>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</si>
  <si>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</si>
  <si>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</si>
  <si>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</si>
  <si>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</si>
  <si>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</si>
  <si>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</si>
  <si>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</si>
  <si>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</si>
  <si>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</si>
  <si>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</si>
  <si>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</si>
  <si>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</si>
  <si>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</si>
  <si>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</si>
  <si>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</si>
  <si>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</si>
  <si>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</si>
  <si>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</si>
  <si>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</si>
  <si>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</si>
  <si>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</si>
  <si>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</si>
  <si>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</si>
  <si>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</si>
  <si>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</si>
  <si>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</si>
  <si>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</si>
  <si>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</si>
  <si>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</si>
  <si>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</si>
  <si>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</si>
  <si>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</si>
  <si>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</si>
  <si>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</si>
  <si>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</si>
  <si>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</si>
  <si>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</si>
  <si>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</si>
  <si>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</si>
  <si>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</si>
  <si>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</si>
  <si>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</si>
  <si>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</si>
  <si>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</si>
  <si>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</si>
  <si>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</si>
  <si>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</si>
  <si>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</si>
  <si>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</si>
  <si>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</si>
  <si>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</si>
  <si>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</si>
  <si>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</si>
  <si>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</si>
  <si>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</si>
  <si>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</si>
  <si>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</si>
  <si>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</si>
  <si>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</si>
  <si>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</si>
  <si>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</si>
  <si>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</si>
  <si>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</si>
  <si>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</si>
  <si>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</si>
  <si>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</si>
  <si>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</si>
  <si>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</si>
  <si>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</si>
  <si>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</si>
  <si>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</si>
  <si>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</si>
  <si>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</si>
  <si>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</si>
  <si>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</si>
  <si>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</si>
  <si>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</si>
  <si>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</si>
  <si>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</si>
  <si>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</si>
  <si>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</si>
  <si>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</si>
  <si>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</si>
  <si>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</si>
  <si>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</si>
  <si>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</si>
  <si>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</si>
  <si>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</si>
  <si>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</si>
  <si>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</si>
  <si>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</si>
  <si>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</si>
  <si>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</si>
  <si>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</si>
  <si>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</si>
  <si>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</si>
  <si>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</si>
  <si>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</si>
  <si>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</si>
  <si>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</si>
  <si>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</si>
  <si>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</si>
  <si>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</si>
  <si>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</si>
  <si>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</si>
  <si>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</si>
  <si>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</si>
  <si>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</si>
  <si>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</si>
  <si>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</si>
  <si>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</si>
  <si>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</si>
  <si>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</si>
  <si>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</si>
  <si>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</si>
  <si>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</si>
  <si>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</si>
  <si>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</si>
  <si>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</si>
  <si>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</si>
  <si>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</si>
  <si>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</si>
  <si>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</si>
  <si>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</si>
  <si>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</si>
  <si>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</si>
  <si>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</si>
  <si>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</si>
  <si>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</si>
  <si>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</si>
  <si>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</si>
  <si>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</si>
  <si>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</si>
  <si>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</si>
  <si>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</si>
  <si>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</si>
  <si>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</si>
  <si>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</si>
  <si>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</si>
  <si>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</si>
  <si>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</si>
  <si>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</si>
  <si>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</si>
  <si>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</si>
  <si>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</si>
  <si>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</si>
  <si>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</si>
  <si>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</si>
  <si>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</si>
  <si>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</si>
  <si>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</si>
  <si>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</si>
  <si>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</si>
  <si>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</si>
  <si>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</si>
  <si>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</si>
  <si>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</si>
  <si>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</si>
  <si>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</si>
  <si>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</si>
  <si>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</si>
  <si>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</si>
  <si>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</si>
  <si>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</si>
  <si>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</si>
  <si>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</si>
  <si>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</si>
  <si>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</si>
  <si>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</si>
  <si>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</si>
  <si>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</si>
  <si>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</si>
  <si>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</si>
  <si>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</si>
  <si>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</si>
  <si>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</si>
  <si>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</si>
  <si>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</si>
  <si>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</si>
  <si>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</si>
  <si>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</si>
  <si>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</si>
  <si>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</si>
  <si>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</si>
  <si>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</si>
  <si>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</si>
  <si>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</si>
  <si>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</si>
  <si>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</si>
  <si>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</si>
  <si>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</si>
  <si>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</si>
  <si>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</si>
  <si>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</si>
  <si>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</si>
  <si>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</si>
  <si>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</si>
  <si>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</si>
  <si>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</si>
  <si>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</si>
  <si>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</si>
  <si>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</si>
  <si>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</si>
  <si>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</si>
  <si>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</si>
  <si>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</si>
  <si>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</si>
  <si>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</si>
  <si>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</si>
  <si>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</si>
  <si>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</si>
  <si>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</si>
  <si>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</si>
  <si>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</si>
  <si>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</si>
  <si>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</si>
  <si>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</si>
  <si>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</si>
  <si>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</si>
  <si>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</si>
  <si>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</si>
  <si>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</si>
  <si>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</si>
  <si>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</si>
  <si>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</si>
  <si>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</si>
  <si>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</si>
  <si>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</si>
  <si>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</si>
  <si>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</si>
  <si>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</si>
  <si>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</si>
  <si>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</si>
  <si>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</si>
  <si>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</si>
  <si>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</si>
  <si>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</si>
  <si>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</si>
  <si>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</si>
  <si>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</si>
  <si>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</si>
  <si>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</si>
  <si>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</si>
  <si>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</si>
  <si>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</si>
  <si>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</si>
  <si>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</si>
  <si>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</si>
  <si>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</si>
  <si>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</si>
  <si>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</si>
  <si>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</si>
  <si>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</si>
  <si>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</si>
  <si>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</si>
  <si>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</si>
  <si>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</si>
  <si>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</si>
  <si>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</si>
  <si>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</si>
  <si>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</si>
  <si>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</si>
  <si>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</si>
  <si>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</si>
  <si>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</si>
  <si>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</si>
  <si>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</si>
  <si>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</si>
  <si>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</si>
  <si>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</si>
  <si>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</si>
  <si>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</si>
  <si>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</si>
  <si>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</si>
  <si>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</si>
  <si>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</si>
  <si>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</si>
  <si>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</si>
  <si>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</si>
  <si>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</si>
  <si>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</si>
  <si>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</si>
  <si>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</si>
  <si>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</si>
  <si>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</si>
  <si>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</si>
  <si>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</si>
  <si>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</si>
  <si>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</si>
  <si>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</si>
  <si>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</si>
  <si>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</si>
  <si>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</si>
  <si>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</si>
  <si>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</si>
  <si>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</si>
  <si>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</si>
  <si>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</si>
  <si>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</si>
  <si>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</si>
  <si>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</si>
  <si>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</si>
  <si>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</si>
  <si>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</si>
  <si>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</si>
  <si>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</si>
  <si>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</si>
  <si>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</si>
  <si>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</si>
  <si>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</si>
  <si>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</si>
  <si>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</si>
  <si>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</si>
  <si>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</si>
  <si>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</si>
  <si>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</si>
  <si>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</si>
  <si>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</si>
  <si>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</si>
  <si>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</si>
  <si>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</si>
  <si>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</si>
  <si>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</si>
  <si>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</si>
  <si>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</si>
  <si>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</si>
  <si>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</si>
  <si>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</si>
  <si>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</si>
  <si>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</si>
  <si>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</si>
  <si>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</si>
  <si>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</si>
  <si>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</si>
  <si>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</si>
  <si>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</si>
  <si>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</si>
  <si>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</si>
  <si>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</si>
  <si>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</si>
  <si>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</si>
  <si>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</si>
  <si>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</si>
  <si>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</si>
  <si>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</si>
  <si>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</si>
  <si>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</si>
  <si>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</si>
  <si>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</si>
  <si>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</si>
  <si>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</si>
  <si>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</si>
  <si>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</si>
  <si>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</si>
  <si>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</si>
  <si>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</si>
  <si>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</si>
  <si>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</si>
  <si>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</si>
  <si>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</si>
  <si>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</si>
  <si>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</si>
  <si>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</si>
  <si>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</si>
  <si>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</si>
  <si>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</si>
  <si>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</si>
  <si>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</si>
  <si>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</si>
  <si>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</si>
  <si>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</si>
  <si>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</si>
  <si>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</si>
  <si>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</si>
  <si>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</si>
  <si>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</si>
  <si>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</si>
  <si>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</si>
  <si>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</si>
  <si>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</si>
  <si>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</si>
  <si>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</si>
  <si>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</si>
  <si>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</si>
  <si>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</si>
  <si>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</si>
  <si>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</si>
  <si>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</si>
  <si>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</si>
  <si>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</si>
  <si>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</si>
  <si>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</si>
  <si>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</si>
  <si>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</si>
  <si>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</si>
  <si>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</si>
  <si>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</si>
  <si>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</si>
  <si>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</si>
  <si>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</si>
  <si>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</si>
  <si>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</si>
  <si>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</si>
  <si>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</si>
  <si>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</si>
  <si>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</si>
  <si>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</si>
  <si>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</si>
  <si>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</si>
  <si>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</si>
  <si>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</si>
  <si>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</si>
  <si>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</si>
  <si>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</si>
  <si>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</si>
  <si>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</si>
  <si>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</si>
  <si>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</si>
  <si>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</si>
  <si>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</si>
  <si>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</si>
  <si>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</si>
  <si>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</si>
  <si>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</si>
  <si>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</si>
  <si>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</si>
  <si>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</si>
  <si>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</si>
  <si>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</si>
  <si>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</si>
  <si>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</si>
  <si>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</si>
  <si>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</si>
  <si>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</si>
  <si>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</si>
  <si>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</si>
  <si>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</si>
  <si>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</si>
  <si>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</si>
  <si>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</si>
  <si>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</si>
  <si>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</si>
  <si>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</si>
  <si>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</si>
  <si>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</si>
  <si>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</si>
  <si>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</si>
  <si>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</si>
  <si>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</si>
  <si>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</si>
  <si>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</si>
  <si>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</si>
  <si>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</si>
  <si>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</si>
  <si>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</si>
  <si>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</si>
  <si>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</si>
  <si>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</si>
  <si>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</si>
  <si>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</si>
  <si>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</si>
  <si>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</si>
  <si>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</si>
  <si>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</si>
  <si>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</si>
  <si>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</si>
  <si>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</si>
  <si>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</si>
  <si>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</si>
  <si>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</si>
  <si>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</si>
  <si>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</si>
  <si>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</si>
  <si>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</si>
  <si>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</si>
  <si>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</si>
  <si>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</si>
  <si>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</si>
  <si>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</si>
  <si>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</si>
  <si>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</si>
  <si>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</si>
  <si>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</si>
  <si>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</si>
  <si>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</si>
  <si>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</si>
  <si>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</si>
  <si>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</si>
  <si>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</si>
  <si>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</si>
  <si>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</si>
  <si>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</si>
  <si>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</si>
  <si>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</si>
  <si>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</si>
  <si>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</si>
  <si>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</si>
  <si>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</si>
  <si>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</si>
  <si>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</si>
  <si>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</si>
  <si>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</si>
  <si>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</si>
  <si>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</si>
  <si>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</si>
  <si>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</si>
  <si>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</si>
  <si>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</si>
  <si>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</si>
  <si>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</si>
  <si>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</si>
  <si>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</si>
  <si>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</si>
  <si>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</si>
  <si>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</si>
  <si>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</si>
  <si>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</si>
  <si>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</si>
  <si>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</si>
  <si>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</si>
  <si>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</si>
  <si>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</si>
  <si>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</si>
  <si>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</si>
  <si>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</si>
  <si>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</si>
  <si>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</si>
  <si>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</si>
  <si>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</si>
  <si>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</si>
  <si>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</si>
  <si>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</si>
  <si>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</si>
  <si>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</si>
  <si>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</si>
  <si>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</si>
  <si>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</si>
  <si>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</si>
  <si>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</si>
  <si>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</si>
  <si>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</si>
  <si>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</si>
  <si>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</si>
  <si>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</si>
  <si>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</si>
  <si>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</si>
  <si>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</si>
  <si>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</si>
  <si>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</si>
  <si>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</si>
  <si>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</si>
  <si>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</si>
  <si>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</si>
  <si>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</si>
  <si>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</si>
  <si>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</si>
  <si>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</si>
  <si>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</si>
  <si>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</si>
  <si>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</si>
  <si>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</si>
  <si>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</si>
  <si>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</si>
  <si>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</si>
  <si>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</si>
  <si>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</si>
  <si>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</si>
  <si>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</si>
  <si>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</si>
  <si>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</si>
  <si>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</si>
  <si>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</si>
  <si>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</si>
  <si>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</si>
  <si>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</si>
  <si>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</si>
  <si>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</si>
  <si>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</si>
  <si>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</si>
  <si>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</si>
  <si>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</si>
  <si>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</si>
  <si>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</si>
  <si>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</si>
  <si>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</si>
  <si>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</si>
  <si>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</si>
  <si>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</si>
  <si>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</si>
  <si>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</si>
  <si>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</si>
  <si>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</si>
  <si>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</si>
  <si>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</si>
  <si>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</si>
  <si>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</si>
  <si>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</si>
  <si>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</si>
  <si>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</si>
  <si>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</si>
  <si>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</si>
  <si>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</si>
  <si>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</si>
  <si>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</si>
  <si>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</si>
  <si>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</si>
  <si>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</si>
  <si>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</si>
  <si>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</si>
  <si>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</si>
  <si>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</si>
  <si>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</si>
  <si>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</si>
  <si>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</si>
  <si>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</si>
  <si>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</si>
  <si>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</si>
  <si>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</si>
  <si>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</si>
  <si>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</si>
  <si>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</si>
  <si>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</si>
  <si>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</si>
  <si>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</si>
  <si>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</si>
  <si>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</si>
  <si>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</si>
  <si>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</si>
  <si>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</si>
  <si>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</si>
  <si>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</si>
  <si>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</si>
  <si>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</si>
  <si>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</si>
  <si>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</si>
  <si>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</si>
  <si>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</si>
  <si>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</si>
  <si>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</si>
  <si>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</si>
  <si>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</si>
  <si>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</si>
  <si>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</si>
  <si>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</si>
  <si>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</si>
  <si>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</si>
  <si>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</si>
  <si>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</si>
  <si>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</si>
  <si>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</si>
  <si>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</si>
  <si>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</si>
  <si>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</si>
  <si>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</si>
  <si>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</si>
  <si>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</si>
  <si>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</si>
  <si>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</si>
  <si>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</si>
  <si>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</si>
  <si>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</si>
  <si>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</si>
  <si>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</si>
  <si>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</si>
  <si>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</si>
  <si>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</si>
  <si>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</si>
  <si>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</si>
  <si>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</si>
  <si>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</si>
  <si>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</si>
  <si>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</si>
  <si>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</si>
  <si>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</si>
  <si>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</si>
  <si>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</si>
  <si>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</si>
  <si>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</si>
  <si>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</si>
  <si>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</si>
  <si>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</si>
  <si>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</si>
  <si>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</si>
  <si>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</si>
  <si>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</si>
  <si>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</si>
  <si>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</si>
  <si>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</si>
  <si>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</si>
  <si>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</si>
  <si>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</si>
  <si>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</si>
  <si>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</si>
  <si>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</si>
  <si>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</si>
  <si>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</si>
  <si>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</si>
  <si>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</si>
  <si>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</si>
  <si>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</si>
  <si>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</si>
  <si>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</si>
  <si>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</si>
  <si>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</si>
  <si>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</si>
  <si>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</si>
  <si>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</si>
  <si>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</si>
  <si>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</si>
  <si>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</si>
  <si>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</si>
  <si>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</si>
  <si>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</si>
  <si>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</si>
  <si>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</si>
  <si>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</si>
  <si>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</si>
  <si>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</si>
  <si>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</si>
  <si>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</si>
  <si>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</si>
  <si>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</si>
  <si>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</si>
  <si>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</si>
  <si>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</si>
  <si>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</si>
  <si>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</si>
  <si>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</si>
  <si>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</si>
  <si>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</si>
  <si>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</si>
  <si>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</si>
  <si>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</si>
  <si>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</si>
  <si>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</si>
  <si>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</si>
  <si>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</si>
  <si>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</si>
  <si>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</si>
  <si>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</si>
  <si>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</si>
  <si>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</si>
  <si>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</si>
  <si>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</si>
  <si>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</si>
  <si>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</si>
  <si>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</si>
  <si>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</si>
  <si>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</si>
  <si>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</si>
  <si>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</si>
  <si>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</si>
  <si>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</si>
  <si>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</si>
  <si>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</si>
  <si>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</si>
  <si>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</si>
  <si>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</si>
  <si>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</si>
  <si>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</si>
  <si>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</si>
  <si>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</si>
  <si>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</si>
  <si>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</si>
  <si>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</si>
  <si>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</si>
  <si>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</si>
  <si>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</si>
  <si>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</si>
  <si>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</si>
  <si>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</si>
  <si>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</si>
  <si>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</si>
  <si>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</si>
  <si>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</si>
  <si>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</si>
  <si>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</si>
  <si>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</si>
  <si>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</si>
  <si>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</si>
  <si>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</si>
  <si>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</si>
  <si>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</si>
  <si>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</si>
  <si>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</si>
  <si>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</si>
  <si>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</si>
  <si>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</si>
  <si>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</si>
  <si>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</si>
  <si>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</si>
  <si>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</si>
  <si>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</si>
  <si>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</si>
  <si>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</si>
  <si>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</si>
  <si>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</si>
  <si>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</si>
  <si>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</si>
  <si>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</si>
  <si>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</si>
  <si>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</si>
  <si>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</si>
  <si>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</si>
  <si>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</si>
  <si>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</si>
  <si>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</si>
  <si>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</si>
  <si>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</si>
  <si>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</si>
  <si>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</si>
  <si>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</si>
  <si>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</si>
  <si>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</si>
  <si>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</si>
  <si>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</si>
  <si>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</si>
  <si>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</si>
  <si>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</si>
  <si>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</si>
  <si>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</si>
  <si>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</si>
  <si>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</si>
  <si>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</si>
  <si>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</si>
  <si>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</si>
  <si>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</si>
  <si>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</si>
  <si>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</si>
  <si>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</si>
  <si>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</si>
  <si>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</si>
  <si>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</si>
  <si>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</si>
  <si>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</si>
  <si>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</si>
  <si>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</si>
  <si>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</si>
  <si>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</si>
  <si>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</si>
  <si>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</si>
  <si>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</si>
  <si>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</si>
  <si>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</si>
  <si>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</si>
  <si>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</si>
  <si>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</si>
  <si>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</si>
  <si>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</si>
  <si>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</si>
  <si>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</si>
  <si>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</si>
  <si>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</si>
  <si>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</si>
  <si>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</si>
  <si>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</si>
  <si>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</si>
  <si>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</si>
  <si>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</si>
  <si>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</si>
  <si>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</si>
  <si>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</si>
  <si>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</si>
  <si>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</si>
  <si>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</si>
  <si>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</si>
  <si>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</si>
  <si>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</si>
  <si>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</si>
  <si>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</si>
  <si>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</si>
  <si>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</si>
  <si>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</si>
  <si>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</si>
  <si>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</si>
  <si>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</si>
  <si>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</si>
  <si>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</si>
  <si>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</si>
  <si>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</si>
  <si>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</si>
  <si>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</si>
  <si>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</si>
  <si>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</si>
  <si>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</si>
  <si>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</si>
  <si>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</si>
  <si>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</si>
  <si>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</si>
  <si>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</si>
  <si>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</si>
  <si>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</si>
  <si>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</si>
  <si>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</si>
  <si>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</si>
  <si>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</si>
  <si>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</si>
  <si>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</si>
  <si>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</si>
  <si>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</si>
  <si>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</si>
  <si>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</si>
  <si>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</si>
  <si>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</si>
  <si>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</si>
  <si>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</si>
  <si>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</si>
  <si>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</si>
  <si>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</si>
  <si>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</si>
  <si>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</si>
  <si>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</si>
  <si>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</si>
  <si>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</si>
  <si>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</si>
  <si>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</si>
  <si>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</si>
  <si>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</si>
  <si>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</si>
  <si>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</si>
  <si>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</si>
  <si>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</si>
  <si>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</si>
  <si>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</si>
  <si>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</si>
  <si>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</si>
  <si>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</si>
  <si>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</si>
  <si>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</si>
  <si>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</si>
  <si>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</si>
  <si>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</si>
  <si>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</si>
  <si>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</si>
  <si>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</si>
  <si>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</si>
  <si>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</si>
  <si>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</si>
  <si>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</si>
  <si>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</si>
  <si>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</si>
  <si>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</si>
  <si>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</si>
  <si>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</si>
  <si>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</si>
  <si>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</si>
  <si>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</si>
  <si>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</si>
  <si>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</si>
  <si>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</si>
  <si>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</si>
  <si>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</si>
  <si>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</si>
  <si>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</si>
  <si>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</si>
  <si>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</si>
  <si>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</si>
  <si>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</si>
  <si>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</si>
  <si>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</si>
  <si>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</si>
  <si>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</si>
  <si>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</si>
  <si>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</si>
  <si>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</si>
  <si>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</si>
  <si>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</si>
  <si>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</si>
  <si>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</si>
  <si>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</si>
  <si>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</si>
  <si>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</si>
  <si>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</si>
  <si>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</si>
  <si>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</si>
  <si>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</si>
  <si>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</si>
  <si>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</si>
  <si>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</si>
  <si>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</si>
  <si>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</si>
  <si>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</si>
  <si>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</si>
  <si>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</si>
  <si>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</si>
  <si>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</si>
  <si>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</si>
  <si>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</si>
  <si>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</si>
  <si>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</si>
  <si>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</si>
  <si>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</si>
  <si>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</si>
  <si>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</si>
  <si>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</si>
  <si>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</si>
  <si>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</si>
  <si>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</si>
  <si>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</si>
  <si>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</si>
  <si>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</si>
  <si>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</si>
  <si>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</si>
  <si>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</si>
  <si>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</si>
  <si>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</si>
  <si>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</si>
  <si>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</si>
  <si>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</si>
  <si>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</si>
  <si>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</si>
  <si>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</si>
  <si>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</si>
  <si>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</si>
  <si>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</si>
  <si>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</si>
  <si>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</si>
  <si>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</si>
  <si>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</si>
  <si>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</si>
  <si>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</si>
  <si>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</si>
  <si>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</si>
  <si>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</si>
  <si>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</si>
  <si>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</si>
  <si>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</si>
  <si>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</si>
  <si>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</si>
  <si>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</si>
  <si>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</si>
  <si>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</si>
  <si>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</si>
  <si>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</si>
  <si>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</si>
  <si>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</si>
  <si>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</si>
  <si>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</si>
  <si>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</si>
  <si>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</si>
  <si>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</si>
  <si>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</si>
  <si>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</si>
  <si>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</si>
  <si>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</si>
  <si>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</si>
  <si>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</si>
  <si>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</si>
  <si>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</si>
  <si>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</si>
  <si>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</si>
  <si>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</si>
  <si>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</si>
  <si>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</si>
  <si>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</si>
  <si>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</si>
  <si>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</si>
  <si>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</si>
  <si>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</si>
  <si>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</si>
  <si>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</si>
  <si>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</si>
  <si>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</si>
  <si>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</si>
  <si>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</si>
  <si>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</si>
  <si>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</si>
  <si>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</si>
  <si>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</si>
  <si>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</si>
  <si>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</si>
  <si>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</si>
  <si>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</si>
  <si>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</si>
  <si>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</si>
  <si>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</si>
  <si>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</si>
  <si>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</si>
  <si>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</si>
  <si>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</si>
  <si>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</si>
  <si>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</si>
  <si>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</si>
  <si>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</si>
  <si>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</si>
  <si>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</si>
  <si>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</si>
  <si>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</si>
  <si>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</si>
  <si>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</si>
  <si>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</si>
  <si>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</si>
  <si>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</si>
  <si>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</si>
  <si>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</si>
  <si>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</si>
  <si>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</si>
  <si>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</si>
  <si>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</si>
  <si>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</si>
  <si>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</si>
  <si>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</si>
  <si>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</si>
  <si>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</si>
  <si>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</si>
  <si>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</si>
  <si>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</si>
  <si>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</si>
  <si>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</si>
  <si>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</si>
  <si>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</si>
  <si>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</si>
  <si>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</si>
  <si>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</si>
  <si>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</si>
  <si>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</si>
  <si>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</si>
  <si>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</si>
  <si>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</si>
  <si>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</si>
  <si>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</si>
  <si>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</si>
  <si>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</si>
  <si>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</si>
  <si>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</si>
  <si>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</si>
  <si>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</si>
  <si>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</si>
  <si>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</si>
  <si>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</si>
  <si>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</si>
  <si>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</si>
  <si>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</si>
  <si>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</si>
  <si>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</si>
  <si>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</si>
  <si>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</si>
  <si>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</si>
  <si>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</si>
  <si>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</si>
  <si>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</si>
  <si>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</si>
  <si>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</si>
  <si>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</si>
  <si>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</si>
  <si>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</si>
  <si>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</si>
  <si>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</si>
  <si>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</si>
  <si>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</si>
  <si>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</si>
  <si>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</si>
  <si>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</si>
  <si>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</si>
  <si>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</si>
  <si>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</si>
  <si>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</si>
  <si>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</si>
  <si>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</si>
  <si>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</si>
  <si>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</si>
  <si>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</si>
  <si>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</si>
  <si>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</si>
  <si>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</si>
  <si>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</si>
  <si>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</si>
  <si>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</si>
  <si>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</si>
  <si>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</si>
  <si>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</si>
  <si>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</si>
  <si>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</si>
  <si>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</si>
  <si>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</si>
  <si>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</si>
  <si>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</si>
  <si>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</si>
  <si>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</si>
  <si>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</si>
  <si>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</si>
  <si>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</si>
  <si>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</si>
  <si>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</si>
  <si>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</si>
  <si>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</si>
  <si>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</si>
  <si>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</si>
  <si>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</si>
  <si>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</si>
  <si>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</si>
  <si>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</si>
  <si>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</si>
  <si>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</si>
  <si>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</si>
  <si>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</si>
  <si>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</si>
  <si>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</si>
  <si>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</si>
  <si>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</si>
  <si>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</si>
  <si>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</si>
  <si>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</si>
  <si>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</si>
  <si>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</si>
  <si>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</si>
  <si>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</si>
  <si>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</si>
  <si>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</si>
  <si>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</si>
  <si>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</si>
  <si>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</si>
  <si>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</si>
  <si>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</si>
  <si>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</si>
  <si>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</si>
  <si>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</si>
  <si>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</si>
  <si>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</si>
  <si>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</si>
  <si>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</si>
  <si>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</si>
  <si>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</si>
  <si>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</si>
  <si>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</si>
  <si>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</si>
  <si>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</si>
  <si>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</si>
  <si>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</si>
  <si>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</si>
  <si>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</si>
  <si>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</si>
  <si>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</si>
  <si>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</si>
  <si>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</si>
  <si>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</si>
  <si>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</si>
  <si>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</si>
  <si>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</si>
  <si>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</si>
  <si>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</si>
  <si>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</si>
  <si>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</si>
  <si>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</si>
  <si>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</si>
  <si>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</si>
  <si>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</si>
  <si>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</si>
  <si>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</si>
  <si>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</si>
  <si>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</si>
  <si>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</si>
  <si>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</si>
  <si>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</si>
  <si>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</si>
  <si>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</si>
  <si>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</si>
  <si>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</si>
  <si>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</si>
  <si>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</si>
  <si>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</si>
  <si>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</si>
  <si>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</si>
  <si>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</si>
  <si>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</si>
  <si>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</si>
  <si>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</si>
  <si>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</si>
  <si>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</si>
  <si>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</si>
  <si>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</si>
  <si>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</si>
  <si>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</si>
  <si>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</si>
  <si>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</si>
  <si>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</si>
  <si>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</si>
  <si>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</si>
  <si>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</si>
  <si>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</si>
  <si>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</si>
  <si>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</si>
  <si>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</si>
  <si>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</si>
  <si>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</si>
  <si>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</si>
  <si>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</si>
  <si>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</si>
  <si>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</si>
  <si>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</si>
  <si>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</si>
  <si>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</si>
  <si>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</si>
  <si>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</si>
  <si>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</si>
  <si>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</si>
  <si>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</si>
  <si>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</si>
  <si>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</si>
  <si>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</si>
  <si>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</si>
  <si>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</si>
  <si>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</si>
  <si>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</si>
  <si>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</si>
  <si>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</si>
  <si>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</si>
  <si>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</si>
  <si>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</si>
  <si>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</si>
  <si>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</si>
  <si>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</si>
  <si>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</si>
  <si>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</si>
  <si>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</si>
  <si>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</si>
  <si>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</si>
  <si>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</si>
  <si>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</si>
  <si>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</si>
  <si>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</si>
  <si>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</si>
  <si>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</si>
  <si>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</si>
  <si>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</si>
  <si>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</si>
  <si>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</si>
  <si>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</si>
  <si>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</si>
  <si>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</si>
  <si>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</si>
  <si>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</si>
  <si>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</si>
  <si>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</si>
  <si>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</si>
  <si>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</si>
  <si>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</si>
  <si>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</si>
  <si>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</si>
  <si>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</si>
  <si>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</si>
  <si>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</si>
  <si>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</si>
  <si>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</si>
  <si>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</si>
  <si>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</si>
  <si>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</si>
  <si>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</si>
  <si>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</si>
  <si>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</si>
  <si>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</si>
  <si>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</si>
  <si>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</si>
  <si>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</si>
  <si>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</si>
  <si>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</si>
  <si>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</si>
  <si>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</si>
  <si>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</si>
  <si>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</si>
  <si>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</si>
  <si>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</si>
  <si>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</si>
  <si>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</si>
  <si>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</si>
  <si>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</si>
  <si>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</si>
  <si>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</si>
  <si>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</si>
  <si>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</si>
  <si>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</si>
  <si>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</si>
  <si>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</si>
  <si>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</si>
  <si>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</si>
  <si>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</si>
  <si>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</si>
  <si>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</si>
  <si>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</si>
  <si>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</si>
  <si>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</si>
  <si>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</si>
  <si>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</si>
  <si>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</si>
  <si>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</si>
  <si>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</si>
  <si>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</si>
  <si>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</si>
  <si>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</si>
  <si>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</si>
  <si>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</si>
  <si>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</si>
  <si>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</si>
  <si>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</si>
  <si>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</si>
  <si>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</si>
  <si>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</si>
  <si>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</si>
  <si>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</si>
  <si>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</si>
  <si>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</si>
  <si>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</si>
  <si>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</si>
  <si>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</si>
  <si>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</si>
  <si>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</si>
  <si>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</si>
  <si>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</si>
  <si>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</si>
  <si>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</si>
  <si>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</si>
  <si>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</si>
  <si>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</si>
  <si>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</si>
  <si>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</si>
  <si>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</si>
  <si>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</si>
  <si>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</si>
  <si>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</si>
  <si>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</si>
  <si>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</si>
  <si>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</si>
  <si>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</si>
  <si>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</si>
  <si>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</si>
  <si>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</si>
  <si>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</si>
  <si>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</si>
  <si>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</si>
  <si>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</si>
  <si>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</si>
  <si>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</si>
  <si>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</si>
  <si>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</si>
  <si>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</si>
  <si>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</si>
  <si>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</si>
  <si>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</si>
  <si>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</si>
  <si>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</si>
  <si>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</si>
  <si>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</si>
  <si>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</si>
  <si>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</si>
  <si>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</si>
  <si>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</si>
  <si>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</si>
  <si>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</si>
  <si>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</si>
  <si>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</si>
  <si>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</si>
  <si>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</si>
  <si>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</si>
  <si>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</si>
  <si>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</si>
  <si>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</si>
  <si>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</si>
  <si>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</si>
  <si>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</si>
  <si>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</si>
  <si>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</si>
  <si>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</si>
  <si>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</si>
  <si>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</si>
  <si>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</si>
  <si>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</si>
  <si>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</si>
  <si>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</si>
  <si>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</si>
  <si>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</si>
  <si>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</si>
  <si>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</si>
  <si>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</si>
  <si>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</si>
  <si>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</si>
  <si>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</si>
  <si>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</si>
  <si>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</si>
  <si>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</si>
  <si>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</si>
  <si>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</si>
  <si>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</si>
  <si>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</si>
  <si>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</si>
  <si>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</si>
  <si>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</si>
  <si>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</si>
  <si>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</si>
  <si>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</si>
  <si>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</si>
  <si>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</si>
  <si>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</si>
  <si>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</si>
  <si>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</si>
  <si>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</si>
  <si>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</si>
  <si>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</si>
  <si>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</si>
  <si>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</si>
  <si>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</si>
  <si>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</si>
  <si>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</si>
  <si>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</si>
  <si>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</si>
  <si>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</si>
  <si>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</si>
  <si>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</si>
  <si>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</si>
  <si>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</si>
  <si>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</si>
  <si>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</si>
  <si>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</si>
  <si>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</si>
  <si>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</si>
  <si>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</si>
  <si>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</si>
  <si>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</si>
  <si>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</si>
  <si>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</si>
  <si>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</si>
  <si>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</si>
  <si>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</si>
  <si>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</si>
  <si>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</si>
  <si>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</si>
  <si>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</si>
  <si>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</si>
  <si>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</si>
  <si>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</si>
  <si>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</si>
  <si>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</si>
  <si>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</si>
  <si>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</si>
  <si>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</si>
  <si>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</si>
  <si>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</si>
  <si>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</si>
  <si>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</si>
  <si>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</si>
  <si>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</si>
  <si>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</si>
  <si>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</si>
  <si>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</si>
  <si>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</si>
  <si>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</si>
  <si>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</si>
  <si>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</si>
  <si>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</si>
  <si>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</si>
  <si>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</si>
  <si>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</si>
  <si>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</si>
  <si>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</si>
  <si>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</si>
  <si>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</si>
  <si>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</si>
  <si>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</si>
  <si>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</si>
  <si>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</si>
  <si>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</si>
  <si>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</si>
  <si>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</si>
  <si>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</si>
  <si>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</si>
  <si>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</si>
  <si>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</si>
  <si>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</si>
  <si>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</si>
  <si>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</si>
  <si>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</si>
  <si>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</si>
  <si>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</si>
  <si>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</si>
  <si>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</si>
  <si>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</si>
  <si>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</si>
  <si>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</si>
  <si>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</si>
  <si>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</si>
  <si>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</si>
  <si>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</si>
  <si>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</si>
  <si>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</si>
  <si>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</si>
  <si>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</si>
  <si>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</si>
  <si>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</si>
  <si>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</si>
  <si>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</si>
  <si>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</si>
  <si>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</si>
  <si>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</si>
  <si>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</si>
  <si>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</si>
  <si>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</si>
  <si>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</si>
  <si>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</si>
  <si>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</si>
  <si>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</si>
  <si>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</si>
  <si>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</si>
  <si>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</si>
  <si>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</si>
  <si>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</si>
  <si>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</si>
  <si>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</si>
  <si>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</si>
  <si>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</si>
  <si>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</si>
  <si>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</si>
  <si>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</si>
  <si>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</si>
  <si>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</si>
  <si>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</si>
  <si>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</si>
  <si>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</si>
  <si>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</si>
  <si>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</si>
  <si>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</si>
  <si>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</si>
  <si>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</si>
  <si>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</si>
  <si>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</si>
  <si>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</si>
  <si>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</si>
  <si>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</si>
  <si>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</si>
  <si>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</si>
  <si>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</si>
  <si>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</si>
  <si>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</si>
  <si>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</si>
  <si>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</si>
  <si>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</si>
  <si>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</si>
  <si>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</si>
  <si>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</si>
  <si>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</si>
  <si>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</si>
  <si>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</si>
  <si>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</si>
  <si>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</si>
  <si>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</si>
  <si>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</si>
  <si>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</si>
  <si>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</si>
  <si>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</si>
  <si>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</si>
  <si>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</si>
  <si>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</si>
  <si>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</si>
  <si>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</si>
  <si>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</si>
  <si>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</si>
  <si>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</si>
  <si>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</si>
  <si>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</si>
  <si>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</si>
  <si>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</si>
  <si>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</si>
  <si>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</si>
  <si>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</si>
  <si>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</si>
  <si>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</si>
  <si>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</si>
  <si>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</si>
  <si>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</si>
  <si>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</si>
  <si>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</si>
  <si>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</si>
  <si>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</si>
  <si>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</si>
  <si>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</si>
  <si>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</si>
  <si>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</si>
  <si>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</si>
  <si>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</si>
  <si>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</si>
  <si>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</si>
  <si>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</si>
  <si>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</si>
  <si>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</si>
  <si>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</si>
  <si>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</si>
  <si>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</si>
  <si>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</si>
  <si>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</si>
  <si>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</si>
  <si>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</si>
  <si>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</si>
  <si>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</si>
  <si>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</si>
  <si>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</si>
  <si>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</si>
  <si>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</si>
  <si>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</si>
  <si>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</si>
  <si>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</si>
  <si>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</si>
  <si>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</si>
  <si>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</si>
  <si>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</si>
  <si>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</si>
  <si>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</si>
  <si>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</si>
  <si>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</si>
  <si>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</si>
  <si>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</si>
  <si>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</si>
  <si>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</si>
  <si>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</si>
  <si>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</si>
  <si>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</si>
  <si>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</si>
  <si>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</si>
  <si>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</si>
  <si>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</si>
  <si>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</si>
  <si>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</si>
  <si>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</si>
  <si>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</si>
  <si>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</si>
  <si>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</si>
  <si>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</si>
  <si>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</si>
  <si>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</si>
  <si>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</si>
  <si>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</si>
  <si>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</si>
  <si>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</si>
  <si>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</si>
  <si>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</si>
  <si>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</si>
  <si>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</si>
  <si>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</si>
  <si>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</si>
  <si>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</si>
  <si>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</si>
  <si>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</si>
  <si>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</si>
  <si>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</si>
  <si>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</si>
  <si>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</si>
  <si>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</si>
  <si>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</si>
  <si>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</si>
  <si>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</si>
  <si>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</si>
  <si>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</si>
  <si>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</si>
  <si>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</si>
  <si>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</si>
  <si>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</si>
  <si>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</si>
  <si>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</si>
  <si>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</si>
  <si>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</si>
  <si>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</si>
  <si>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</si>
  <si>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</si>
  <si>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</si>
  <si>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</si>
  <si>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</si>
  <si>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</si>
  <si>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</si>
  <si>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</si>
  <si>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</si>
  <si>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</si>
  <si>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</si>
  <si>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</si>
  <si>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</si>
  <si>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</si>
  <si>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</si>
  <si>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</si>
  <si>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</si>
  <si>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</si>
  <si>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</si>
  <si>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</si>
  <si>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</si>
  <si>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</si>
  <si>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</si>
  <si>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</si>
  <si>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</si>
  <si>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</si>
  <si>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</si>
  <si>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</si>
  <si>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</si>
  <si>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</si>
  <si>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</si>
  <si>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</si>
  <si>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</si>
  <si>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</si>
  <si>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</si>
  <si>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</si>
  <si>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</si>
  <si>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</si>
  <si>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</si>
  <si>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</si>
  <si>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</si>
  <si>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</si>
  <si>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</si>
  <si>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</si>
  <si>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</si>
  <si>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</si>
  <si>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</si>
  <si>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</si>
  <si>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</si>
  <si>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</si>
  <si>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</si>
  <si>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</si>
  <si>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</si>
  <si>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</si>
  <si>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</si>
  <si>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</si>
  <si>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</si>
  <si>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</si>
  <si>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</si>
  <si>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</si>
  <si>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</si>
  <si>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</si>
  <si>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</si>
  <si>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</si>
  <si>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</si>
  <si>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</si>
  <si>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</si>
  <si>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</si>
  <si>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</si>
  <si>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</si>
  <si>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</si>
  <si>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</si>
  <si>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</si>
  <si>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</si>
  <si>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</si>
  <si>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</si>
  <si>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</si>
  <si>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</si>
  <si>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</si>
  <si>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</si>
  <si>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</si>
  <si>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</si>
  <si>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</si>
  <si>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</si>
  <si>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</si>
  <si>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</si>
  <si>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</si>
  <si>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</si>
  <si>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</si>
  <si>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</si>
  <si>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</si>
  <si>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</si>
  <si>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</si>
  <si>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</si>
  <si>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</si>
  <si>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</si>
  <si>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</si>
  <si>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</si>
  <si>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</si>
  <si>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</si>
  <si>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</si>
  <si>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</si>
  <si>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</si>
  <si>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</si>
  <si>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</si>
  <si>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</si>
  <si>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</si>
  <si>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</si>
  <si>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</si>
  <si>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</si>
  <si>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</si>
  <si>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</si>
  <si>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</si>
  <si>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</si>
  <si>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</si>
  <si>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</si>
  <si>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</si>
  <si>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</si>
  <si>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</si>
  <si>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</si>
  <si>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</si>
  <si>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</si>
  <si>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</si>
  <si>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</si>
  <si>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</si>
  <si>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</si>
  <si>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</si>
  <si>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</si>
  <si>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</si>
  <si>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</si>
  <si>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</si>
  <si>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</si>
  <si>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</si>
  <si>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</si>
  <si>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</si>
  <si>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</si>
  <si>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</si>
  <si>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</si>
  <si>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</si>
  <si>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</si>
  <si>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</si>
  <si>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</si>
  <si>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</si>
  <si>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</si>
  <si>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</si>
  <si>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</si>
  <si>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</si>
  <si>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</si>
  <si>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</si>
  <si>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</si>
  <si>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</si>
  <si>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</si>
  <si>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</si>
  <si>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</si>
  <si>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</si>
  <si>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</si>
  <si>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</si>
  <si>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</si>
  <si>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</si>
  <si>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</si>
  <si>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</si>
  <si>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</si>
  <si>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</si>
  <si>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</si>
  <si>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</si>
  <si>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</si>
  <si>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</si>
  <si>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</si>
  <si>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</si>
  <si>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</si>
  <si>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</si>
  <si>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</si>
  <si>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</si>
  <si>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</si>
  <si>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</si>
  <si>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</si>
  <si>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</si>
  <si>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</si>
  <si>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</si>
  <si>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</si>
  <si>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</si>
  <si>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</si>
  <si>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</si>
  <si>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</si>
  <si>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</si>
  <si>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</si>
  <si>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</si>
  <si>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</si>
  <si>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</si>
  <si>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</si>
  <si>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</si>
  <si>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</si>
  <si>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</si>
  <si>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</si>
  <si>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</si>
  <si>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</si>
  <si>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</si>
  <si>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</si>
  <si>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</si>
  <si>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</si>
  <si>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</si>
  <si>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</si>
  <si>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</si>
  <si>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</si>
  <si>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</si>
  <si>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</si>
  <si>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</si>
  <si>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</si>
  <si>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</si>
  <si>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</si>
  <si>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</si>
  <si>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</si>
  <si>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</si>
  <si>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</si>
  <si>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</si>
  <si>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</si>
  <si>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</si>
  <si>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</si>
  <si>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</si>
  <si>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</si>
  <si>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</si>
  <si>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</si>
  <si>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</si>
  <si>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</si>
  <si>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</si>
  <si>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</si>
  <si>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</si>
  <si>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</si>
  <si>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</si>
  <si>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</si>
  <si>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</si>
  <si>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</si>
  <si>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</si>
  <si>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</si>
  <si>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</si>
  <si>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</si>
  <si>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</si>
  <si>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</si>
  <si>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</si>
  <si>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</si>
  <si>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</si>
  <si>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</si>
  <si>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</si>
  <si>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</si>
  <si>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</si>
  <si>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</si>
  <si>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</si>
  <si>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</si>
  <si>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</si>
  <si>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</si>
  <si>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</si>
  <si>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</si>
  <si>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</si>
  <si>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</si>
  <si>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</si>
  <si>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</si>
  <si>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</si>
  <si>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</si>
  <si>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</si>
  <si>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</si>
  <si>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</si>
  <si>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</si>
  <si>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</si>
  <si>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</si>
  <si>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</si>
  <si>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</si>
  <si>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</si>
  <si>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</si>
  <si>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</si>
  <si>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</si>
  <si>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</si>
  <si>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</si>
  <si>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</si>
  <si>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</si>
  <si>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</si>
  <si>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</si>
  <si>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</si>
  <si>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</si>
  <si>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</si>
  <si>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</si>
  <si>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</si>
  <si>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</si>
  <si>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</si>
  <si>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</si>
  <si>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</si>
  <si>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</si>
  <si>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</si>
  <si>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</si>
  <si>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</si>
  <si>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</si>
  <si>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</si>
  <si>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</si>
  <si>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</si>
  <si>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</si>
  <si>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</si>
  <si>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</si>
  <si>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</si>
  <si>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</si>
  <si>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</si>
  <si>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</si>
  <si>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</si>
  <si>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</si>
  <si>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</si>
  <si>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</si>
  <si>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</si>
  <si>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</si>
  <si>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</si>
  <si>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</si>
  <si>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</si>
  <si>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</si>
  <si>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</si>
  <si>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</si>
  <si>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</si>
  <si>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</si>
  <si>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</si>
  <si>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</si>
  <si>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</si>
  <si>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</si>
  <si>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</si>
  <si>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</si>
  <si>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</si>
  <si>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</si>
  <si>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</si>
  <si>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</si>
  <si>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</si>
  <si>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</si>
  <si>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</si>
  <si>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</si>
  <si>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</si>
  <si>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</si>
  <si>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</si>
  <si>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</si>
  <si>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</si>
  <si>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</si>
  <si>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</si>
  <si>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</si>
  <si>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</si>
  <si>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</si>
  <si>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</si>
  <si>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</si>
  <si>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</si>
  <si>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</si>
  <si>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</si>
  <si>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</si>
  <si>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</si>
  <si>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</si>
  <si>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</si>
  <si>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</si>
  <si>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</si>
  <si>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</si>
  <si>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</si>
  <si>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</si>
  <si>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</si>
  <si>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</si>
  <si>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</si>
  <si>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</si>
  <si>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</si>
  <si>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</si>
  <si>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</si>
  <si>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</si>
  <si>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</si>
  <si>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</si>
  <si>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</si>
  <si>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</si>
  <si>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</si>
  <si>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</si>
  <si>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</si>
  <si>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</si>
  <si>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</si>
  <si>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</si>
  <si>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</si>
  <si>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</si>
  <si>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</si>
  <si>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</si>
  <si>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</si>
  <si>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</si>
  <si>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</si>
  <si>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</si>
  <si>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</si>
  <si>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</si>
  <si>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</si>
  <si>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</si>
  <si>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</si>
  <si>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</si>
  <si>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</si>
  <si>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</si>
  <si>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</si>
  <si>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</si>
  <si>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</si>
  <si>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</si>
  <si>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</si>
  <si>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</si>
  <si>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</si>
  <si>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</si>
  <si>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</si>
  <si>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</si>
  <si>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</si>
  <si>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</si>
  <si>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</si>
  <si>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</si>
  <si>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</si>
  <si>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</si>
  <si>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</si>
  <si>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</si>
  <si>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</si>
  <si>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</si>
  <si>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</si>
  <si>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</si>
  <si>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</si>
  <si>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</si>
  <si>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</si>
  <si>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</si>
  <si>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</si>
  <si>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</si>
  <si>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</si>
  <si>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</si>
  <si>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</si>
  <si>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</si>
  <si>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</si>
  <si>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</si>
  <si>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</si>
  <si>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</si>
  <si>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</si>
  <si>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</si>
  <si>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</si>
  <si>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</si>
  <si>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</si>
  <si>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</si>
  <si>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</si>
  <si>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</si>
  <si>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</si>
  <si>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</si>
  <si>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</si>
  <si>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</si>
  <si>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</si>
  <si>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</si>
  <si>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</si>
  <si>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</si>
  <si>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</si>
  <si>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</si>
  <si>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</si>
  <si>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</si>
  <si>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</si>
  <si>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</si>
  <si>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</si>
  <si>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</si>
  <si>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</si>
  <si>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</si>
  <si>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</si>
  <si>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</si>
  <si>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</si>
  <si>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</si>
  <si>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</si>
  <si>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</si>
  <si>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</si>
  <si>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</si>
  <si>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</si>
  <si>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</si>
  <si>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</si>
  <si>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</si>
  <si>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</si>
  <si>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</si>
  <si>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</si>
  <si>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</si>
  <si>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</si>
  <si>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</si>
  <si>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</si>
  <si>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</si>
  <si>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</si>
  <si>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</si>
  <si>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</si>
  <si>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</si>
  <si>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</si>
  <si>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</si>
  <si>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</si>
  <si>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</si>
  <si>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</si>
  <si>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</si>
  <si>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</si>
  <si>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</si>
  <si>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</si>
  <si>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</si>
  <si>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</si>
  <si>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</si>
  <si>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</si>
  <si>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</si>
  <si>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</si>
  <si>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</si>
  <si>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</si>
  <si>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</si>
  <si>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</si>
  <si>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</si>
  <si>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</si>
  <si>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</si>
  <si>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</si>
  <si>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</si>
  <si>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</si>
  <si>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</si>
  <si>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</si>
  <si>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</si>
  <si>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</si>
  <si>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</si>
  <si>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</si>
  <si>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</si>
  <si>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</si>
  <si>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</si>
  <si>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</si>
  <si>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</si>
  <si>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</si>
  <si>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</si>
  <si>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</si>
  <si>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</si>
  <si>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</si>
  <si>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</si>
  <si>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</si>
  <si>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</si>
  <si>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</si>
  <si>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</si>
  <si>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</si>
  <si>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</si>
  <si>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</si>
  <si>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</si>
  <si>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</si>
  <si>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</si>
  <si>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</si>
  <si>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</si>
  <si>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</si>
  <si>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</si>
  <si>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</si>
  <si>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</si>
  <si>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</si>
  <si>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</si>
  <si>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</si>
  <si>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</si>
  <si>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</si>
  <si>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</si>
  <si>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</si>
  <si>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</si>
  <si>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</si>
  <si>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</si>
  <si>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</si>
  <si>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</si>
  <si>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</si>
  <si>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</si>
  <si>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</si>
  <si>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</si>
  <si>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</si>
  <si>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</si>
  <si>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</si>
  <si>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</si>
  <si>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</si>
  <si>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</si>
  <si>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</si>
  <si>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</si>
  <si>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</si>
  <si>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</si>
  <si>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</si>
  <si>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</si>
  <si>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</si>
  <si>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</si>
  <si>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</si>
  <si>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</si>
  <si>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</si>
  <si>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</si>
  <si>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</si>
  <si>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</si>
  <si>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</si>
  <si>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</si>
  <si>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</si>
  <si>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</si>
  <si>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</si>
  <si>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</si>
  <si>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</si>
  <si>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</si>
  <si>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</si>
  <si>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</si>
  <si>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</si>
  <si>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</si>
  <si>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</si>
  <si>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</si>
  <si>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</si>
  <si>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</si>
  <si>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</si>
  <si>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</si>
  <si>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</si>
  <si>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</si>
  <si>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</si>
  <si>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</si>
  <si>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</si>
  <si>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</si>
  <si>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</si>
  <si>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</si>
  <si>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</si>
  <si>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</si>
  <si>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</si>
  <si>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</si>
  <si>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</si>
  <si>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</si>
  <si>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</si>
  <si>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</si>
  <si>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</si>
  <si>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</si>
  <si>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</si>
  <si>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</si>
  <si>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</si>
  <si>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</si>
  <si>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</si>
  <si>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</si>
  <si>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</si>
  <si>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</si>
  <si>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</si>
  <si>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</si>
  <si>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</si>
  <si>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</si>
  <si>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</si>
  <si>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</si>
  <si>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</si>
  <si>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</si>
  <si>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</si>
  <si>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</si>
  <si>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</si>
  <si>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</si>
  <si>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</si>
  <si>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</si>
  <si>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</si>
  <si>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</si>
  <si>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</si>
  <si>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</si>
  <si>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</si>
  <si>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</si>
  <si>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</si>
  <si>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</si>
  <si>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</si>
  <si>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</si>
  <si>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</si>
  <si>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</si>
  <si>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</si>
  <si>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</si>
  <si>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</si>
  <si>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</si>
  <si>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</si>
  <si>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</si>
  <si>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</si>
  <si>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</si>
  <si>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</si>
  <si>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</si>
  <si>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</si>
  <si>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</si>
  <si>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</si>
  <si>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</si>
  <si>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</si>
  <si>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</si>
  <si>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</si>
  <si>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</si>
  <si>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</si>
  <si>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</si>
  <si>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</si>
  <si>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</si>
  <si>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</si>
  <si>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</si>
  <si>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</si>
  <si>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</si>
  <si>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</si>
  <si>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</si>
  <si>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</si>
  <si>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</si>
  <si>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</si>
  <si>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</si>
  <si>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</si>
  <si>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</si>
  <si>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</si>
  <si>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</si>
  <si>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</si>
  <si>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</si>
  <si>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</si>
  <si>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</si>
  <si>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</si>
  <si>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</si>
  <si>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</si>
  <si>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</si>
  <si>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</si>
  <si>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</si>
  <si>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</si>
  <si>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</si>
  <si>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</si>
  <si>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</si>
  <si>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</si>
  <si>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</si>
  <si>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</si>
  <si>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</si>
  <si>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</si>
  <si>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</si>
  <si>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</si>
  <si>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</si>
  <si>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</si>
  <si>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</si>
  <si>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</si>
  <si>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</si>
  <si>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</si>
  <si>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</si>
  <si>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</si>
  <si>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</si>
  <si>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</si>
  <si>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</si>
  <si>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</si>
  <si>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</si>
  <si>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</si>
  <si>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</si>
  <si>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</si>
  <si>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</si>
  <si>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</si>
  <si>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</si>
  <si>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</si>
  <si>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</si>
  <si>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</si>
  <si>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</si>
  <si>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</si>
  <si>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</si>
  <si>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</si>
  <si>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</si>
  <si>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</si>
  <si>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</si>
  <si>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</si>
  <si>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</si>
  <si>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</si>
  <si>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</si>
  <si>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</si>
  <si>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</si>
  <si>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</si>
  <si>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</si>
  <si>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</si>
  <si>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</si>
  <si>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</si>
  <si>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</si>
  <si>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</si>
  <si>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</si>
  <si>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</si>
  <si>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</si>
  <si>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</si>
  <si>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</si>
  <si>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</si>
  <si>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</si>
  <si>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</si>
  <si>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</si>
  <si>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</si>
  <si>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</si>
  <si>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</si>
  <si>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</si>
  <si>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</si>
  <si>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</si>
  <si>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</si>
  <si>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</si>
  <si>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</si>
  <si>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</si>
  <si>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</si>
  <si>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</si>
  <si>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</si>
  <si>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</si>
  <si>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</si>
  <si>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</si>
  <si>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</si>
  <si>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</si>
  <si>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</si>
  <si>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</si>
  <si>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</si>
  <si>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</si>
  <si>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</si>
  <si>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</si>
  <si>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</si>
  <si>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</si>
  <si>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</si>
  <si>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</si>
  <si>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</si>
  <si>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</si>
  <si>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</si>
  <si>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</si>
  <si>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</si>
  <si>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</si>
  <si>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</si>
  <si>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</si>
  <si>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</si>
  <si>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</si>
  <si>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</si>
  <si>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</si>
  <si>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</si>
  <si>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</si>
  <si>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</si>
  <si>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</si>
  <si>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</si>
  <si>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</si>
  <si>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</si>
  <si>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</si>
  <si>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</si>
  <si>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</si>
  <si>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</si>
  <si>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</si>
  <si>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</si>
  <si>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</si>
  <si>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</si>
  <si>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</si>
  <si>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</si>
  <si>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</si>
  <si>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</si>
  <si>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</si>
  <si>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</si>
  <si>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</si>
  <si>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</si>
  <si>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</si>
  <si>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</si>
  <si>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</si>
  <si>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</si>
  <si>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</si>
  <si>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</si>
  <si>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</si>
  <si>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</si>
  <si>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</si>
  <si>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</si>
  <si>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</si>
  <si>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</si>
  <si>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</si>
  <si>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</si>
  <si>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</si>
  <si>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</si>
  <si>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</si>
  <si>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</si>
  <si>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</si>
  <si>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</si>
  <si>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</si>
  <si>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</si>
  <si>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</si>
  <si>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</si>
  <si>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</si>
  <si>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</si>
  <si>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</si>
  <si>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</si>
  <si>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</si>
  <si>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</si>
  <si>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</si>
  <si>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</si>
  <si>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</si>
  <si>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</si>
  <si>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</si>
  <si>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</si>
  <si>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</si>
  <si>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</si>
  <si>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</si>
  <si>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</si>
  <si>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</si>
  <si>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</si>
  <si>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</si>
  <si>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</si>
  <si>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</si>
  <si>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</si>
  <si>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</si>
  <si>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</si>
  <si>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</si>
  <si>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</si>
  <si>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</si>
  <si>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</si>
  <si>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</si>
  <si>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</si>
  <si>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</si>
  <si>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</si>
  <si>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</si>
  <si>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</si>
  <si>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</si>
  <si>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</si>
  <si>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</si>
  <si>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</si>
  <si>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</si>
  <si>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</si>
  <si>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</si>
  <si>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</si>
  <si>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</si>
  <si>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</si>
  <si>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</si>
  <si>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</si>
  <si>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</si>
  <si>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</si>
  <si>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</si>
  <si>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</si>
  <si>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</si>
  <si>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</si>
  <si>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</si>
  <si>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</si>
  <si>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</si>
  <si>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</si>
  <si>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</si>
  <si>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</si>
  <si>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</si>
  <si>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</si>
  <si>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</si>
  <si>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</si>
  <si>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</si>
  <si>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</si>
  <si>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</si>
  <si>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</si>
  <si>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</si>
  <si>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</si>
  <si>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</si>
  <si>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</si>
  <si>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</si>
  <si>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</si>
  <si>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</si>
  <si>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</si>
  <si>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</si>
  <si>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</si>
  <si>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</si>
  <si>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</si>
  <si>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</si>
  <si>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</si>
  <si>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</si>
  <si>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</si>
  <si>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</si>
  <si>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</si>
  <si>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</si>
  <si>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</si>
  <si>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</si>
  <si>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</si>
  <si>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</si>
  <si>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</si>
  <si>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</si>
  <si>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</si>
  <si>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</si>
  <si>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</si>
  <si>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</si>
  <si>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</si>
  <si>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</si>
  <si>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</si>
  <si>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</si>
  <si>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</si>
  <si>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</si>
  <si>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</si>
  <si>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</si>
  <si>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</si>
  <si>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</si>
  <si>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</si>
  <si>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</si>
  <si>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</si>
  <si>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</si>
  <si>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</si>
  <si>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</si>
  <si>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</si>
  <si>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</si>
  <si>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</si>
  <si>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</si>
  <si>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</si>
  <si>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</si>
  <si>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</si>
  <si>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</si>
  <si>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</si>
  <si>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</si>
  <si>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</si>
  <si>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</si>
  <si>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</si>
  <si>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</si>
  <si>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</si>
  <si>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</si>
  <si>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</si>
  <si>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</si>
  <si>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</si>
  <si>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</si>
  <si>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</si>
  <si>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</si>
  <si>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</si>
  <si>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</si>
  <si>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</si>
  <si>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</si>
  <si>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</si>
  <si>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</si>
  <si>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</si>
  <si>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</si>
  <si>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</si>
  <si>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</si>
  <si>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</si>
  <si>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</si>
  <si>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</si>
  <si>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</si>
  <si>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</si>
  <si>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</si>
  <si>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</si>
  <si>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</si>
  <si>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</si>
  <si>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</si>
  <si>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</si>
  <si>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</si>
  <si>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</si>
  <si>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</si>
  <si>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</si>
  <si>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</si>
  <si>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</si>
  <si>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</si>
  <si>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</si>
  <si>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</si>
  <si>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</si>
  <si>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</si>
  <si>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</si>
  <si>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</si>
  <si>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</si>
  <si>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</si>
  <si>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</si>
  <si>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</si>
  <si>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</si>
  <si>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</si>
  <si>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</si>
  <si>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</si>
  <si>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</si>
  <si>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</si>
  <si>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</si>
  <si>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</si>
  <si>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</si>
  <si>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</si>
  <si>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</si>
  <si>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</si>
  <si>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</si>
  <si>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</si>
  <si>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</si>
  <si>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</si>
  <si>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</si>
  <si>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</si>
  <si>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</si>
  <si>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</si>
  <si>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</si>
  <si>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</si>
  <si>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</si>
  <si>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</si>
  <si>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</si>
  <si>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</si>
  <si>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</si>
  <si>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</si>
  <si>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</si>
  <si>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</si>
  <si>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</si>
  <si>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</si>
  <si>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</si>
  <si>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</si>
  <si>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</si>
  <si>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</si>
  <si>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</si>
  <si>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</si>
  <si>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</si>
  <si>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</si>
  <si>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</si>
  <si>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</si>
  <si>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</si>
  <si>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</si>
  <si>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</si>
  <si>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</si>
  <si>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</si>
  <si>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</si>
  <si>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</si>
  <si>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</si>
  <si>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</si>
  <si>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</si>
  <si>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</si>
  <si>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</si>
  <si>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</si>
  <si>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</si>
  <si>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</si>
  <si>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</si>
  <si>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</si>
  <si>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</si>
  <si>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</si>
  <si>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</si>
  <si>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</si>
  <si>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</si>
  <si>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</si>
  <si>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</si>
  <si>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</si>
  <si>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</si>
  <si>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</si>
  <si>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</si>
  <si>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</si>
  <si>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</si>
  <si>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</si>
  <si>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</si>
  <si>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</si>
  <si>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</si>
  <si>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</si>
  <si>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</si>
  <si>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</si>
  <si>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</si>
  <si>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</si>
  <si>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</si>
  <si>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</si>
  <si>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</si>
  <si>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</si>
  <si>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</si>
  <si>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</si>
  <si>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</si>
  <si>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</si>
  <si>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</si>
  <si>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</si>
  <si>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</si>
  <si>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</si>
  <si>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</si>
  <si>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</si>
  <si>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</si>
  <si>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</si>
  <si>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</si>
  <si>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</si>
  <si>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</si>
  <si>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</si>
  <si>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</si>
  <si>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</si>
  <si>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</si>
  <si>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</si>
  <si>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</si>
  <si>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</si>
  <si>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</si>
  <si>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</si>
  <si>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</si>
  <si>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</si>
  <si>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</si>
  <si>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</si>
  <si>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</si>
  <si>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</si>
  <si>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</si>
  <si>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</si>
  <si>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</si>
  <si>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</si>
  <si>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</si>
  <si>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</si>
  <si>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</si>
  <si>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</si>
  <si>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</si>
  <si>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</si>
  <si>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</si>
  <si>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</si>
  <si>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</si>
  <si>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</si>
  <si>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</si>
  <si>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</si>
  <si>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</si>
  <si>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</si>
  <si>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</si>
  <si>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</si>
  <si>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</si>
  <si>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</si>
  <si>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</si>
  <si>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</si>
  <si>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</si>
  <si>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</si>
  <si>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</si>
  <si>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</si>
  <si>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</si>
  <si>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</si>
  <si>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</si>
  <si>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</si>
  <si>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</si>
  <si>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</si>
  <si>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</si>
  <si>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</si>
  <si>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</si>
  <si>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</si>
  <si>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</si>
  <si>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</si>
  <si>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</si>
  <si>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</si>
  <si>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</si>
  <si>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</si>
  <si>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</si>
  <si>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</si>
  <si>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</si>
  <si>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</si>
  <si>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</si>
  <si>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</si>
  <si>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</si>
  <si>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</si>
  <si>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</si>
  <si>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</si>
  <si>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</si>
  <si>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</si>
  <si>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</si>
  <si>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</si>
  <si>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</si>
  <si>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</si>
  <si>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</si>
  <si>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</si>
  <si>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</si>
  <si>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</si>
  <si>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</si>
  <si>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</si>
  <si>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</si>
  <si>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</si>
  <si>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</si>
  <si>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</si>
  <si>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</si>
  <si>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</si>
  <si>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</si>
  <si>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</si>
  <si>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</si>
  <si>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</si>
  <si>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</si>
  <si>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</si>
  <si>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</si>
  <si>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</si>
  <si>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</si>
  <si>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</si>
  <si>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</si>
  <si>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</si>
  <si>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</si>
  <si>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</si>
  <si>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</si>
  <si>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</si>
  <si>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</si>
  <si>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</si>
  <si>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</si>
  <si>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</si>
  <si>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</si>
  <si>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</si>
  <si>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</si>
  <si>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</si>
  <si>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</si>
  <si>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</si>
  <si>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</si>
  <si>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</si>
  <si>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</si>
  <si>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</si>
  <si>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</si>
  <si>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</si>
  <si>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</si>
  <si>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</si>
  <si>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</si>
  <si>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</si>
  <si>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</si>
  <si>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</si>
  <si>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</si>
  <si>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</si>
  <si>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</si>
  <si>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</si>
  <si>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</si>
  <si>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</si>
  <si>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</si>
  <si>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</si>
  <si>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</si>
  <si>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</si>
  <si>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</si>
  <si>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</si>
  <si>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</si>
  <si>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</si>
  <si>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</si>
  <si>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</si>
  <si>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</si>
  <si>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</si>
  <si>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</si>
  <si>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</si>
  <si>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</si>
  <si>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</si>
  <si>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</si>
  <si>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</si>
  <si>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</si>
  <si>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</si>
  <si>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</si>
  <si>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</si>
  <si>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</si>
  <si>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</si>
  <si>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</si>
  <si>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</si>
  <si>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</si>
  <si>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</si>
  <si>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</si>
  <si>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</si>
  <si>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</si>
  <si>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</si>
  <si>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</si>
  <si>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</si>
  <si>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</si>
  <si>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</si>
  <si>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</si>
  <si>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</si>
  <si>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</si>
  <si>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</si>
  <si>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</si>
  <si>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</si>
  <si>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</si>
  <si>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</si>
  <si>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</si>
  <si>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</si>
  <si>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</si>
  <si>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</si>
  <si>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</si>
  <si>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</si>
  <si>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</si>
  <si>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</si>
  <si>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</si>
  <si>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</si>
  <si>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</si>
  <si>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</si>
  <si>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</si>
  <si>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</si>
  <si>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</si>
  <si>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</si>
  <si>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</si>
  <si>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</si>
  <si>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</si>
  <si>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</si>
  <si>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</si>
  <si>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</si>
  <si>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</si>
  <si>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</si>
  <si>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</si>
  <si>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</si>
  <si>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</si>
  <si>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</si>
  <si>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</si>
  <si>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</si>
  <si>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</si>
  <si>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</si>
  <si>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</si>
  <si>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</si>
  <si>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</si>
  <si>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</si>
  <si>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</si>
  <si>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</si>
  <si>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</si>
  <si>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</si>
  <si>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</si>
  <si>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</si>
  <si>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</si>
  <si>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</si>
  <si>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</si>
  <si>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</si>
  <si>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</si>
  <si>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</si>
  <si>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</si>
  <si>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</si>
  <si>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</si>
  <si>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</si>
  <si>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</si>
  <si>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</si>
  <si>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</si>
  <si>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</si>
  <si>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</si>
  <si>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</si>
  <si>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</si>
  <si>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</si>
  <si>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</si>
  <si>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</si>
  <si>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</si>
  <si>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</si>
  <si>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</si>
  <si>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</si>
  <si>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</si>
  <si>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</si>
  <si>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</si>
  <si>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</si>
  <si>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</si>
  <si>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</si>
  <si>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</si>
  <si>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</si>
  <si>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</si>
  <si>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</si>
  <si>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</si>
  <si>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</si>
  <si>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</si>
  <si>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</si>
  <si>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</si>
  <si>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</si>
  <si>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</si>
  <si>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</si>
  <si>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</si>
  <si>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</si>
  <si>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</si>
  <si>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</si>
  <si>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</si>
  <si>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</si>
  <si>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</si>
  <si>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</si>
  <si>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</si>
  <si>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</si>
  <si>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</si>
  <si>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</si>
  <si>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</si>
  <si>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</si>
  <si>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</si>
  <si>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</si>
  <si>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</si>
  <si>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</si>
  <si>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</si>
  <si>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</si>
  <si>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</si>
  <si>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</si>
  <si>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</si>
  <si>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</si>
  <si>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</si>
  <si>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</si>
  <si>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</si>
  <si>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</si>
  <si>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</si>
  <si>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</si>
  <si>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</si>
  <si>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</si>
  <si>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</si>
  <si>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</si>
  <si>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</si>
  <si>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</si>
  <si>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</si>
  <si>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</si>
  <si>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</si>
  <si>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</si>
  <si>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</si>
  <si>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</si>
  <si>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</si>
  <si>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</si>
  <si>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</si>
  <si>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</si>
  <si>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</si>
  <si>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</si>
  <si>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</si>
  <si>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</si>
  <si>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</si>
  <si>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</si>
  <si>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</si>
  <si>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</si>
  <si>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</si>
  <si>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</si>
  <si>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</si>
  <si>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</si>
  <si>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</si>
  <si>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</si>
  <si>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</si>
  <si>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</si>
  <si>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</si>
  <si>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</si>
  <si>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</si>
  <si>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</si>
  <si>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</si>
  <si>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</si>
  <si>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</si>
  <si>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</si>
  <si>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</si>
  <si>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</si>
  <si>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</si>
  <si>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</si>
  <si>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</si>
  <si>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</si>
  <si>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</si>
  <si>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</si>
  <si>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</si>
  <si>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</si>
  <si>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</si>
  <si>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</si>
  <si>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</si>
  <si>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</si>
  <si>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</si>
  <si>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</si>
  <si>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</si>
  <si>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</si>
  <si>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</si>
  <si>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</si>
  <si>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</si>
  <si>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</si>
  <si>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</si>
  <si>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</si>
  <si>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</si>
  <si>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</si>
  <si>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</si>
  <si>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</si>
  <si>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</si>
  <si>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</si>
  <si>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</si>
  <si>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</si>
  <si>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</si>
  <si>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</si>
  <si>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</si>
  <si>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</si>
  <si>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</si>
  <si>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</si>
  <si>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</si>
  <si>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</si>
  <si>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</si>
  <si>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</si>
  <si>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</si>
  <si>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</si>
  <si>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</si>
  <si>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</si>
  <si>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</si>
  <si>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</si>
  <si>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</si>
  <si>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</si>
  <si>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</si>
  <si>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</si>
  <si>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</si>
  <si>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</si>
  <si>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</si>
  <si>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</si>
  <si>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</si>
  <si>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</si>
  <si>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</si>
  <si>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</si>
  <si>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</si>
  <si>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</si>
  <si>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</si>
  <si>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</si>
  <si>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</si>
  <si>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</si>
  <si>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</si>
  <si>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</si>
  <si>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</si>
  <si>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</si>
  <si>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</si>
  <si>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</si>
  <si>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</si>
  <si>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</si>
  <si>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</si>
  <si>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</si>
  <si>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</si>
  <si>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</si>
  <si>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</si>
  <si>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</si>
  <si>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</si>
  <si>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</si>
  <si>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</si>
  <si>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</si>
  <si>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</si>
  <si>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</si>
  <si>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</si>
  <si>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</si>
  <si>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</si>
  <si>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</si>
  <si>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</si>
  <si>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</si>
  <si>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</si>
  <si>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</si>
  <si>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</si>
  <si>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</si>
  <si>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</si>
  <si>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</si>
  <si>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</si>
  <si>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</si>
  <si>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</si>
  <si>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</si>
  <si>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</si>
  <si>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</si>
  <si>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</si>
  <si>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</si>
  <si>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</si>
  <si>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</si>
  <si>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</si>
  <si>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</si>
  <si>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</si>
  <si>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</si>
  <si>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</si>
  <si>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</si>
  <si>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</si>
  <si>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</si>
  <si>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</si>
  <si>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</si>
  <si>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</si>
  <si>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</si>
  <si>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</si>
  <si>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</si>
  <si>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</si>
  <si>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</si>
  <si>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</si>
  <si>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</si>
  <si>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</si>
  <si>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</si>
  <si>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</si>
  <si>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</si>
  <si>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</si>
  <si>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</si>
  <si>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</si>
  <si>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</si>
  <si>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</si>
  <si>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</si>
  <si>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</si>
  <si>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</si>
  <si>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</si>
  <si>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</si>
  <si>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</si>
  <si>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</si>
  <si>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</si>
  <si>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</si>
  <si>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</si>
  <si>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</si>
  <si>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</si>
  <si>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</si>
  <si>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</si>
  <si>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</si>
  <si>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</si>
  <si>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</si>
  <si>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</si>
  <si>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</si>
  <si>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</si>
  <si>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</si>
  <si>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</si>
  <si>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</si>
  <si>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</si>
  <si>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</si>
  <si>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</si>
  <si>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</si>
  <si>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</si>
  <si>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</si>
  <si>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</si>
  <si>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</si>
  <si>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</si>
  <si>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</si>
  <si>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</si>
  <si>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</si>
  <si>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</si>
  <si>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</si>
  <si>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</si>
  <si>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</si>
  <si>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</si>
  <si>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</si>
  <si>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</si>
  <si>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</si>
  <si>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</si>
  <si>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</si>
  <si>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</si>
  <si>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</si>
  <si>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</si>
  <si>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</si>
  <si>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</si>
  <si>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</si>
  <si>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</si>
  <si>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</si>
  <si>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</si>
  <si>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</si>
  <si>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</si>
  <si>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</si>
  <si>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</si>
  <si>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</si>
  <si>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</si>
  <si>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</si>
  <si>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</si>
  <si>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</si>
  <si>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</si>
  <si>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</si>
  <si>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</si>
  <si>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</si>
  <si>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</si>
  <si>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</si>
  <si>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</si>
  <si>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</si>
  <si>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</si>
  <si>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</si>
  <si>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</si>
  <si>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</si>
  <si>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</si>
  <si>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</si>
  <si>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</si>
  <si>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</si>
  <si>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</si>
  <si>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</si>
  <si>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</si>
  <si>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</si>
  <si>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</si>
  <si>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</si>
  <si>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</si>
  <si>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</si>
  <si>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</si>
  <si>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</si>
  <si>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</si>
  <si>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</si>
  <si>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</si>
  <si>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</si>
  <si>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</si>
  <si>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</si>
  <si>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</si>
  <si>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</si>
  <si>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</si>
  <si>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</si>
  <si>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</si>
  <si>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</si>
  <si>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</si>
  <si>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</si>
  <si>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</si>
  <si>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</si>
  <si>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</si>
  <si>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</si>
  <si>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</si>
  <si>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</si>
  <si>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</si>
  <si>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</si>
  <si>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</si>
  <si>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</si>
  <si>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</si>
  <si>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</si>
  <si>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</si>
  <si>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</si>
  <si>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</si>
  <si>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</si>
  <si>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</si>
  <si>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</si>
  <si>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</si>
  <si>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</si>
  <si>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</si>
  <si>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</si>
  <si>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</si>
  <si>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</si>
  <si>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</si>
  <si>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</si>
  <si>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</si>
  <si>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</si>
  <si>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</si>
  <si>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</si>
  <si>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</si>
  <si>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</si>
  <si>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</si>
  <si>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</si>
  <si>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</si>
  <si>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</si>
  <si>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</si>
  <si>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</si>
  <si>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</si>
  <si>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</si>
  <si>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</si>
  <si>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</si>
  <si>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</si>
  <si>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</si>
  <si>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</si>
  <si>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</si>
  <si>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</si>
  <si>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</si>
  <si>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</si>
  <si>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</si>
  <si>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</si>
  <si>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</si>
  <si>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</si>
  <si>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</si>
  <si>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</si>
  <si>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</si>
  <si>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</si>
  <si>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</si>
  <si>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</si>
  <si>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</si>
  <si>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</si>
  <si>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</si>
  <si>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</si>
  <si>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</si>
  <si>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</si>
  <si>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</si>
  <si>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</si>
  <si>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</si>
  <si>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</si>
  <si>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</si>
  <si>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</si>
  <si>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</si>
  <si>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</si>
  <si>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</si>
  <si>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</si>
  <si>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</si>
  <si>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</si>
  <si>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</si>
  <si>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</si>
  <si>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</si>
  <si>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</si>
  <si>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</si>
  <si>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</si>
  <si>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</si>
  <si>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</si>
  <si>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</si>
  <si>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</si>
  <si>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</si>
  <si>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</si>
  <si>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</si>
  <si>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</si>
  <si>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</si>
  <si>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</si>
  <si>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</si>
  <si>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</si>
  <si>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</si>
  <si>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</si>
  <si>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</si>
  <si>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</si>
  <si>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</si>
  <si>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</si>
  <si>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</si>
  <si>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</si>
  <si>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</si>
  <si>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</si>
  <si>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</si>
  <si>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</si>
  <si>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</si>
  <si>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</si>
  <si>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</si>
  <si>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</si>
  <si>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</si>
  <si>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</si>
  <si>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</si>
  <si>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</si>
  <si>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</si>
  <si>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</si>
  <si>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</si>
  <si>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</si>
  <si>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</si>
  <si>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</si>
  <si>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</si>
  <si>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</si>
  <si>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</si>
  <si>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</si>
  <si>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</si>
  <si>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</si>
  <si>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</si>
  <si>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</si>
  <si>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</si>
  <si>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</si>
  <si>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</si>
  <si>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</si>
  <si>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</si>
  <si>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</si>
  <si>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</si>
  <si>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</si>
  <si>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</si>
  <si>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</si>
  <si>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</si>
  <si>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</si>
  <si>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</si>
  <si>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</si>
  <si>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</si>
  <si>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</si>
  <si>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</si>
  <si>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</si>
  <si>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</si>
  <si>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</si>
  <si>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</si>
  <si>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</si>
  <si>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</si>
  <si>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</si>
  <si>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</si>
  <si>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</si>
  <si>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</si>
  <si>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</si>
  <si>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</si>
  <si>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</si>
  <si>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</si>
  <si>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</si>
  <si>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</si>
  <si>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</si>
  <si>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</si>
  <si>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</si>
  <si>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</si>
  <si>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</si>
  <si>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</si>
  <si>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</si>
  <si>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</si>
  <si>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</si>
  <si>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</si>
  <si>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</si>
  <si>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</si>
  <si>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</si>
  <si>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</si>
  <si>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</si>
  <si>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</si>
  <si>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</si>
  <si>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</si>
  <si>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</si>
  <si>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</si>
  <si>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</si>
  <si>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</si>
  <si>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</si>
  <si>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</si>
  <si>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</si>
  <si>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</si>
  <si>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</si>
  <si>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</si>
  <si>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</si>
  <si>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</si>
  <si>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</si>
  <si>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</si>
  <si>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</si>
  <si>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</si>
  <si>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</si>
  <si>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</si>
  <si>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</si>
  <si>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</si>
  <si>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</si>
  <si>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</si>
  <si>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</si>
  <si>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</si>
  <si>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</si>
  <si>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</si>
  <si>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</si>
  <si>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</si>
  <si>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</si>
  <si>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</si>
  <si>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</si>
  <si>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</si>
  <si>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</si>
  <si>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</si>
  <si>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</si>
  <si>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</si>
  <si>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</si>
  <si>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</si>
  <si>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</si>
  <si>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</si>
  <si>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</si>
  <si>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</si>
  <si>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</si>
  <si>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</si>
  <si>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</si>
  <si>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</si>
  <si>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</si>
  <si>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</si>
  <si>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</si>
  <si>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</si>
  <si>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</si>
  <si>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</si>
  <si>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</si>
  <si>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</si>
  <si>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</si>
  <si>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</si>
  <si>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</si>
  <si>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</si>
  <si>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</si>
  <si>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</si>
  <si>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</si>
  <si>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</si>
  <si>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</si>
  <si>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</si>
  <si>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</si>
  <si>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</si>
  <si>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</si>
  <si>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</si>
  <si>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</si>
  <si>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</si>
  <si>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</si>
  <si>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</si>
  <si>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</si>
  <si>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</si>
  <si>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</si>
  <si>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</si>
  <si>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</si>
  <si>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</si>
  <si>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</si>
  <si>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</si>
  <si>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</si>
  <si>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</si>
  <si>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</si>
  <si>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</si>
  <si>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</si>
  <si>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</si>
  <si>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</si>
  <si>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</si>
  <si>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</si>
  <si>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</si>
  <si>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</si>
  <si>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</si>
  <si>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</si>
  <si>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</si>
  <si>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</si>
  <si>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</si>
  <si>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</si>
  <si>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</si>
  <si>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</si>
  <si>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</si>
  <si>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</si>
  <si>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</si>
  <si>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</si>
  <si>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</si>
  <si>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</si>
  <si>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</si>
  <si>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</si>
  <si>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</si>
  <si>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</si>
  <si>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</si>
  <si>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</si>
  <si>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</si>
  <si>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</si>
  <si>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</si>
  <si>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</si>
  <si>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</si>
  <si>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</si>
  <si>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</si>
  <si>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</si>
  <si>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</si>
  <si>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</si>
  <si>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</si>
  <si>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</si>
  <si>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</si>
  <si>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</si>
  <si>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</si>
  <si>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</si>
  <si>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</si>
  <si>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</si>
  <si>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</si>
  <si>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</si>
  <si>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</si>
  <si>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</si>
  <si>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</si>
  <si>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</si>
  <si>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</si>
  <si>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</si>
  <si>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</si>
  <si>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</si>
  <si>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</si>
  <si>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</si>
  <si>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</si>
  <si>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</si>
  <si>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</si>
  <si>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</si>
  <si>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</si>
  <si>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</si>
  <si>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</si>
  <si>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</si>
  <si>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</si>
  <si>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</si>
  <si>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</si>
  <si>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</si>
  <si>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</si>
  <si>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</si>
  <si>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</si>
  <si>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</si>
  <si>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</si>
  <si>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</si>
  <si>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</si>
  <si>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</si>
  <si>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</si>
  <si>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</si>
  <si>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</si>
  <si>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</si>
  <si>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</si>
  <si>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</si>
  <si>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</si>
  <si>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</si>
  <si>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</si>
  <si>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</si>
  <si>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</si>
  <si>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</si>
  <si>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</si>
  <si>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</si>
  <si>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</si>
  <si>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</si>
  <si>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</si>
  <si>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</si>
  <si>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</si>
  <si>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</si>
  <si>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</si>
  <si>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</si>
  <si>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</si>
  <si>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</si>
  <si>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</si>
  <si>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</si>
  <si>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</si>
  <si>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</si>
  <si>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</si>
  <si>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</si>
  <si>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</si>
  <si>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</si>
  <si>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</si>
  <si>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</si>
  <si>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</si>
  <si>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</si>
  <si>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</si>
  <si>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</si>
  <si>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</si>
  <si>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</si>
  <si>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</si>
  <si>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</si>
  <si>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</si>
  <si>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</si>
  <si>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</si>
  <si>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</si>
  <si>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</si>
  <si>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</si>
  <si>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</si>
  <si>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</si>
  <si>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</si>
  <si>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</si>
  <si>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</si>
  <si>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</si>
  <si>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</si>
  <si>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</si>
  <si>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</si>
  <si>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</si>
  <si>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</si>
  <si>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</si>
  <si>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</si>
  <si>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</si>
  <si>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</si>
  <si>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</si>
  <si>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</si>
  <si>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</si>
  <si>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</si>
  <si>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</si>
  <si>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</si>
  <si>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</si>
  <si>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</si>
  <si>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</si>
  <si>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</si>
  <si>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</si>
  <si>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</si>
  <si>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</si>
  <si>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</si>
  <si>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</si>
  <si>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</si>
  <si>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</si>
  <si>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</si>
  <si>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</si>
  <si>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</si>
  <si>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</si>
  <si>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</si>
  <si>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</si>
  <si>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</si>
  <si>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</si>
  <si>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</si>
  <si>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</si>
  <si>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</si>
  <si>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</si>
  <si>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</si>
  <si>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</si>
  <si>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</si>
  <si>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</si>
  <si>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</si>
  <si>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</si>
  <si>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</si>
  <si>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</si>
  <si>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</si>
  <si>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</si>
  <si>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</si>
  <si>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</si>
  <si>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</si>
  <si>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</si>
  <si>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</si>
  <si>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</si>
  <si>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</si>
  <si>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</si>
  <si>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</si>
  <si>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</si>
  <si>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</si>
  <si>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</si>
  <si>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</si>
  <si>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</si>
  <si>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</si>
  <si>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</si>
  <si>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</si>
  <si>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</si>
  <si>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</si>
  <si>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</si>
  <si>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</si>
  <si>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</si>
  <si>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</si>
  <si>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</si>
  <si>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</si>
  <si>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</si>
  <si>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</si>
  <si>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</si>
  <si>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</si>
  <si>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</si>
  <si>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</si>
  <si>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</si>
  <si>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</si>
  <si>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</si>
  <si>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</si>
  <si>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</si>
  <si>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</si>
  <si>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</si>
  <si>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</si>
  <si>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</si>
  <si>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</si>
  <si>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</si>
  <si>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</si>
  <si>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</si>
  <si>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</si>
  <si>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</si>
  <si>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</si>
  <si>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</si>
  <si>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</si>
  <si>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</si>
  <si>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</si>
  <si>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</si>
  <si>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</si>
  <si>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</si>
  <si>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</si>
  <si>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</si>
  <si>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</si>
  <si>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</si>
  <si>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</si>
  <si>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</si>
  <si>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</si>
  <si>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</si>
  <si>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</si>
  <si>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</si>
  <si>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</si>
  <si>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</si>
  <si>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</si>
  <si>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</si>
  <si>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</si>
  <si>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</si>
  <si>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</si>
  <si>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</si>
  <si>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</si>
  <si>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</si>
  <si>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</si>
  <si>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</si>
  <si>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</si>
  <si>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</si>
  <si>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</si>
  <si>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</si>
  <si>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</si>
  <si>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</si>
  <si>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</si>
  <si>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</si>
  <si>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</si>
  <si>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</si>
  <si>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</si>
  <si>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</si>
  <si>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</si>
  <si>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</si>
  <si>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</si>
  <si>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</si>
  <si>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</si>
  <si>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</si>
  <si>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</si>
  <si>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</si>
  <si>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</si>
  <si>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</si>
  <si>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</si>
  <si>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</si>
  <si>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</si>
  <si>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</si>
  <si>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</si>
  <si>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</si>
  <si>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</si>
  <si>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</si>
  <si>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</si>
  <si>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</si>
  <si>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</si>
  <si>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</si>
  <si>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</si>
  <si>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</si>
  <si>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</si>
  <si>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</si>
  <si>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</si>
  <si>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</si>
  <si>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</si>
  <si>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</si>
  <si>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</si>
  <si>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</si>
  <si>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</si>
  <si>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</si>
  <si>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</si>
  <si>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</si>
  <si>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</si>
  <si>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</si>
  <si>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</si>
  <si>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</si>
  <si>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</si>
  <si>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</si>
  <si>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</si>
  <si>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</si>
  <si>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</si>
  <si>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</si>
  <si>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</si>
  <si>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</si>
  <si>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</si>
  <si>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</si>
  <si>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</si>
  <si>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</si>
  <si>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</si>
  <si>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</si>
  <si>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</si>
  <si>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</si>
  <si>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</si>
  <si>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</si>
  <si>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</si>
  <si>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</si>
  <si>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</si>
  <si>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</si>
  <si>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</si>
  <si>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</si>
  <si>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</si>
  <si>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</si>
  <si>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</si>
  <si>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</si>
  <si>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</si>
  <si>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</si>
  <si>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</si>
  <si>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</si>
  <si>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</si>
  <si>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</si>
  <si>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</si>
  <si>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</si>
  <si>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</si>
  <si>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</si>
  <si>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</si>
  <si>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</si>
  <si>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</si>
  <si>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</si>
  <si>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</si>
  <si>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</si>
  <si>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</si>
  <si>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</si>
  <si>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</si>
  <si>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</si>
  <si>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</si>
  <si>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</si>
  <si>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</si>
  <si>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</si>
  <si>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</si>
  <si>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</si>
  <si>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</si>
  <si>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</si>
  <si>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</si>
  <si>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</si>
  <si>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</si>
  <si>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</si>
  <si>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</si>
  <si>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</si>
  <si>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</si>
  <si>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</si>
  <si>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</si>
  <si>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</si>
  <si>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</si>
  <si>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</si>
  <si>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</si>
  <si>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</si>
  <si>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</si>
  <si>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</si>
  <si>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</si>
  <si>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</si>
  <si>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</si>
  <si>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</si>
  <si>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</si>
  <si>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</si>
  <si>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</si>
  <si>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</si>
  <si>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</si>
  <si>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</si>
  <si>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</si>
  <si>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</si>
  <si>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</si>
  <si>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</si>
  <si>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</si>
  <si>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</si>
  <si>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</si>
  <si>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</si>
  <si>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</si>
  <si>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</si>
  <si>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</si>
  <si>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</si>
  <si>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</si>
  <si>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</si>
  <si>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</si>
  <si>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</si>
  <si>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</si>
  <si>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</si>
  <si>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</si>
  <si>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</si>
  <si>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</si>
  <si>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</si>
  <si>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</si>
  <si>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</si>
  <si>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</si>
  <si>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</si>
  <si>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</si>
  <si>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</si>
  <si>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</si>
  <si>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</si>
  <si>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</si>
  <si>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</si>
  <si>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</si>
  <si>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</si>
  <si>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</si>
  <si>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</si>
  <si>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</si>
  <si>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</si>
  <si>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</si>
  <si>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</si>
  <si>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</si>
  <si>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</si>
  <si>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</si>
  <si>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</si>
  <si>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</si>
  <si>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</si>
  <si>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</si>
  <si>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</si>
  <si>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</si>
  <si>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</si>
  <si>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</si>
  <si>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</si>
  <si>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</si>
  <si>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</si>
  <si>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</si>
  <si>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</si>
  <si>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</si>
  <si>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</si>
  <si>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</si>
  <si>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</si>
  <si>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</si>
  <si>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</si>
  <si>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</si>
  <si>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</si>
  <si>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</si>
  <si>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</si>
  <si>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</si>
  <si>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</si>
  <si>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</si>
  <si>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</si>
  <si>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</si>
  <si>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</si>
  <si>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</si>
  <si>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</si>
  <si>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</si>
  <si>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</si>
  <si>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</si>
  <si>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</si>
  <si>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</si>
  <si>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</si>
  <si>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</si>
  <si>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</si>
  <si>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</si>
  <si>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</si>
  <si>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</si>
  <si>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</si>
  <si>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</si>
  <si>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</si>
  <si>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</si>
  <si>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</si>
  <si>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</si>
  <si>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</si>
  <si>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</si>
  <si>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</si>
  <si>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</si>
  <si>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</si>
  <si>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</si>
  <si>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</si>
  <si>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</si>
  <si>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</si>
  <si>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</si>
  <si>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</si>
  <si>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</si>
  <si>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</si>
  <si>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</si>
  <si>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</si>
  <si>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</si>
  <si>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</si>
  <si>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</si>
  <si>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</si>
  <si>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</si>
  <si>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</si>
  <si>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</si>
  <si>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</si>
  <si>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</si>
  <si>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</si>
  <si>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</si>
  <si>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</si>
  <si>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</si>
  <si>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</si>
  <si>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</si>
  <si>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</si>
  <si>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</si>
  <si>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</si>
  <si>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</si>
  <si>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</si>
  <si>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</si>
  <si>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</si>
  <si>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</si>
  <si>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</si>
  <si>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</si>
  <si>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</si>
  <si>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</si>
  <si>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</si>
  <si>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</si>
  <si>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</si>
  <si>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</si>
  <si>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</si>
  <si>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</si>
  <si>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</si>
  <si>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</si>
  <si>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</si>
  <si>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</si>
  <si>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</si>
  <si>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</si>
  <si>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</si>
  <si>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</si>
  <si>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</si>
  <si>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</si>
  <si>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</si>
  <si>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</si>
  <si>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</si>
  <si>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</si>
  <si>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</si>
  <si>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</si>
  <si>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</si>
  <si>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</si>
  <si>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</si>
  <si>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</si>
  <si>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</si>
  <si>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</si>
  <si>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</si>
  <si>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</si>
  <si>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</si>
  <si>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</si>
  <si>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</si>
  <si>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</si>
  <si>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</si>
  <si>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</si>
  <si>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</si>
  <si>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</si>
  <si>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</si>
  <si>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</si>
  <si>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</si>
  <si>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</si>
  <si>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</si>
  <si>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</si>
  <si>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</si>
  <si>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</si>
  <si>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</si>
  <si>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</si>
  <si>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</si>
  <si>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</si>
  <si>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</si>
  <si>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</si>
  <si>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</si>
  <si>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</si>
  <si>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</si>
  <si>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</si>
  <si>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</si>
  <si>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</si>
  <si>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</si>
  <si>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</si>
  <si>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</si>
  <si>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</si>
  <si>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</si>
  <si>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</si>
  <si>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</si>
  <si>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</si>
  <si>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</si>
  <si>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</si>
  <si>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</si>
  <si>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</si>
  <si>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</si>
  <si>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</si>
  <si>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</si>
  <si>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</si>
  <si>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</si>
  <si>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</si>
  <si>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</si>
  <si>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</si>
  <si>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</si>
  <si>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</si>
  <si>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</si>
  <si>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</si>
  <si>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</si>
  <si>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</si>
  <si>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</si>
  <si>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</si>
  <si>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</si>
  <si>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</si>
  <si>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</si>
  <si>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</si>
  <si>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</si>
  <si>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</si>
  <si>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</si>
  <si>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</si>
  <si>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</si>
  <si>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</si>
  <si>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</si>
  <si>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</si>
  <si>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</si>
  <si>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</si>
  <si>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</si>
  <si>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</si>
  <si>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</si>
  <si>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</si>
  <si>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</si>
  <si>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</si>
  <si>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</si>
  <si>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</si>
  <si>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</si>
  <si>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</si>
  <si>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</si>
  <si>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</si>
  <si>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</si>
  <si>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</si>
  <si>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</si>
  <si>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</si>
  <si>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</si>
  <si>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</si>
  <si>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</si>
  <si>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</si>
  <si>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</si>
  <si>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</si>
  <si>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</si>
  <si>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</si>
  <si>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</si>
  <si>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</si>
  <si>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</si>
  <si>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</si>
  <si>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</si>
  <si>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</si>
  <si>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</si>
  <si>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</si>
  <si>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</si>
  <si>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</si>
  <si>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</si>
  <si>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</si>
  <si>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</si>
  <si>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</si>
  <si>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</si>
  <si>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</si>
  <si>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</si>
  <si>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</si>
  <si>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</si>
  <si>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</si>
  <si>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</si>
  <si>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</si>
  <si>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</si>
  <si>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</si>
  <si>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</si>
  <si>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</si>
  <si>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</si>
  <si>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</si>
  <si>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</si>
  <si>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</si>
  <si>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</si>
  <si>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</si>
  <si>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</si>
  <si>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</si>
  <si>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</si>
  <si>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</si>
  <si>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</si>
  <si>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</si>
  <si>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</si>
  <si>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</si>
  <si>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</si>
  <si>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</si>
  <si>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</si>
  <si>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</si>
  <si>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</si>
  <si>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</si>
  <si>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</si>
  <si>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</si>
  <si>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</si>
  <si>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</si>
  <si>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</si>
  <si>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</si>
  <si>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</si>
  <si>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</si>
  <si>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</si>
  <si>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</si>
  <si>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</si>
  <si>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</si>
  <si>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</si>
  <si>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</si>
  <si>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</si>
  <si>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</si>
  <si>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</si>
  <si>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</si>
  <si>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</si>
  <si>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</si>
  <si>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</si>
  <si>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</si>
  <si>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</si>
  <si>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</si>
  <si>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</si>
  <si>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</si>
  <si>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</si>
  <si>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</si>
  <si>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</si>
  <si>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</si>
  <si>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</si>
  <si>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</si>
  <si>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</si>
  <si>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</si>
  <si>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</si>
  <si>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</si>
  <si>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</si>
  <si>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</si>
  <si>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</si>
  <si>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</si>
  <si>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</si>
  <si>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</si>
  <si>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</si>
  <si>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</si>
  <si>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</si>
  <si>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</si>
  <si>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</si>
  <si>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</si>
  <si>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</si>
  <si>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</si>
  <si>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</si>
  <si>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</si>
  <si>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</si>
  <si>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</si>
  <si>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</si>
  <si>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</si>
  <si>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</si>
  <si>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</si>
  <si>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</si>
  <si>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</si>
  <si>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</si>
  <si>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</si>
  <si>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</si>
  <si>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</si>
  <si>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</si>
  <si>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</si>
  <si>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</si>
  <si>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</si>
  <si>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</si>
  <si>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</si>
  <si>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</si>
  <si>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</si>
  <si>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</si>
  <si>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</si>
  <si>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</si>
  <si>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</si>
  <si>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</si>
  <si>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</si>
  <si>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</si>
  <si>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</si>
  <si>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</si>
  <si>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</si>
  <si>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</si>
  <si>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</si>
  <si>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</si>
  <si>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</si>
  <si>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</si>
  <si>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</si>
  <si>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</si>
  <si>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</si>
  <si>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</si>
  <si>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</si>
  <si>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</si>
  <si>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</si>
  <si>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</si>
  <si>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</si>
  <si>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</si>
  <si>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</si>
  <si>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</si>
  <si>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</si>
  <si>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</si>
  <si>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</si>
  <si>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</si>
  <si>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</si>
  <si>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</si>
  <si>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</si>
  <si>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</si>
  <si>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</si>
  <si>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</si>
  <si>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</si>
  <si>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</si>
  <si>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</si>
  <si>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</si>
  <si>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</si>
  <si>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</si>
  <si>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</si>
  <si>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</si>
  <si>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</si>
  <si>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</si>
  <si>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</si>
  <si>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</si>
  <si>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</si>
  <si>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</si>
  <si>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</si>
  <si>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</si>
  <si>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</si>
  <si>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</si>
  <si>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</si>
  <si>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</si>
  <si>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</si>
  <si>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</si>
  <si>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</si>
  <si>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</si>
  <si>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</si>
  <si>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</si>
  <si>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</si>
  <si>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</si>
  <si>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</si>
  <si>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</si>
  <si>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</si>
  <si>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</si>
  <si>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</si>
  <si>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</si>
  <si>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</si>
  <si>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</si>
  <si>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</si>
  <si>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</si>
  <si>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</si>
  <si>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</si>
  <si>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</si>
  <si>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</si>
  <si>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</si>
  <si>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</si>
  <si>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</si>
  <si>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</si>
  <si>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</si>
  <si>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</si>
  <si>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</si>
  <si>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</si>
  <si>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</si>
  <si>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</si>
  <si>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</si>
  <si>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</si>
  <si>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</si>
  <si>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</si>
  <si>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</si>
  <si>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</si>
  <si>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</si>
  <si>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</si>
  <si>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</si>
  <si>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</si>
  <si>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</si>
  <si>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</si>
  <si>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</si>
  <si>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</si>
  <si>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</si>
  <si>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</si>
  <si>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</si>
  <si>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</si>
  <si>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</si>
  <si>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</si>
  <si>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</si>
  <si>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</si>
  <si>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</si>
  <si>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</si>
  <si>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</si>
  <si>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</si>
  <si>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</si>
  <si>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</si>
  <si>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</si>
  <si>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</si>
  <si>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</si>
  <si>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</si>
  <si>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</si>
  <si>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</si>
  <si>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</si>
  <si>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</si>
  <si>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</si>
  <si>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</si>
  <si>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</si>
  <si>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</si>
  <si>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</si>
  <si>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</si>
  <si>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</si>
  <si>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</si>
  <si>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</si>
  <si>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</si>
  <si>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</si>
  <si>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</si>
  <si>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</si>
  <si>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</si>
  <si>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</si>
  <si>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</si>
  <si>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</si>
  <si>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</si>
  <si>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</si>
  <si>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</si>
  <si>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</si>
  <si>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</si>
  <si>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</si>
  <si>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</si>
  <si>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</si>
  <si>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</si>
  <si>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</si>
  <si>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</si>
  <si>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</si>
  <si>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</si>
  <si>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</si>
  <si>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</si>
  <si>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</si>
  <si>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</si>
  <si>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</si>
  <si>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</si>
  <si>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</si>
  <si>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</si>
  <si>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</si>
  <si>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</si>
  <si>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</si>
  <si>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</si>
  <si>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</si>
  <si>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</si>
  <si>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</si>
  <si>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</si>
  <si>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</si>
  <si>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</si>
  <si>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</si>
  <si>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</si>
  <si>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</si>
  <si>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</si>
  <si>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</si>
  <si>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</si>
  <si>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</si>
  <si>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</si>
  <si>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</si>
  <si>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</si>
  <si>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</si>
  <si>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</si>
  <si>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</si>
  <si>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</si>
  <si>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</si>
  <si>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</si>
  <si>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</si>
  <si>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</si>
  <si>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</si>
  <si>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</si>
  <si>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</si>
  <si>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</si>
  <si>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</si>
  <si>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</si>
  <si>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</si>
  <si>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</si>
  <si>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</si>
  <si>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</si>
  <si>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</si>
  <si>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</si>
  <si>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</si>
  <si>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</si>
  <si>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</si>
  <si>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</si>
  <si>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</si>
  <si>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</si>
  <si>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</si>
  <si>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</si>
  <si>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</si>
  <si>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</si>
  <si>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</si>
  <si>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</si>
  <si>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</si>
  <si>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</si>
  <si>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</si>
  <si>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</si>
  <si>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</si>
  <si>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</si>
  <si>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</si>
  <si>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</si>
  <si>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</si>
  <si>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</si>
  <si>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</si>
  <si>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</si>
  <si>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</si>
  <si>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</si>
  <si>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</si>
  <si>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</si>
  <si>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</si>
  <si>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</si>
  <si>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</si>
  <si>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</si>
  <si>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</si>
  <si>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</si>
  <si>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</si>
  <si>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</si>
  <si>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</si>
  <si>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</si>
  <si>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</si>
  <si>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</si>
  <si>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</si>
  <si>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</si>
  <si>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</si>
  <si>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</si>
  <si>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</si>
  <si>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</si>
  <si>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</si>
  <si>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</si>
  <si>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</si>
  <si>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</si>
  <si>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</si>
  <si>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</si>
  <si>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</si>
  <si>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</si>
  <si>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</si>
  <si>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</si>
  <si>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</si>
  <si>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</si>
  <si>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</si>
  <si>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</si>
  <si>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</si>
  <si>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</si>
  <si>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</si>
  <si>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</si>
  <si>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</si>
  <si>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</si>
  <si>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</si>
  <si>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</si>
  <si>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</si>
  <si>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</si>
  <si>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</si>
  <si>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</si>
  <si>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</si>
  <si>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</si>
  <si>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</si>
  <si>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</si>
  <si>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</si>
  <si>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</si>
  <si>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</si>
  <si>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</si>
  <si>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</si>
  <si>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</si>
  <si>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</si>
  <si>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</si>
  <si>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</si>
  <si>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</si>
  <si>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</si>
  <si>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</si>
  <si>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</si>
  <si>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</si>
  <si>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</si>
  <si>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</si>
  <si>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</si>
  <si>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</si>
  <si>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</si>
  <si>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</si>
  <si>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</si>
  <si>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</si>
  <si>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</si>
  <si>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</si>
  <si>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</si>
  <si>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</si>
  <si>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</si>
  <si>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</si>
  <si>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</si>
  <si>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</si>
  <si>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</si>
  <si>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</si>
  <si>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</si>
  <si>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</si>
  <si>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</si>
  <si>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</si>
  <si>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</si>
  <si>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</si>
  <si>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</si>
  <si>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</si>
  <si>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</si>
  <si>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</si>
  <si>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</si>
  <si>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</si>
  <si>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</si>
  <si>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</si>
  <si>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</si>
  <si>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</si>
  <si>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</si>
  <si>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</si>
  <si>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</si>
  <si>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</si>
  <si>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</si>
  <si>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</si>
  <si>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</si>
  <si>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</si>
  <si>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</si>
  <si>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</si>
  <si>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</si>
  <si>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</si>
  <si>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</si>
  <si>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</si>
  <si>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</si>
  <si>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</si>
  <si>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</si>
  <si>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</si>
  <si>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</si>
  <si>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</si>
  <si>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</si>
  <si>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</si>
  <si>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</si>
  <si>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</si>
  <si>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</si>
  <si>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</si>
  <si>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</si>
  <si>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</si>
  <si>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</si>
  <si>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</si>
  <si>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</si>
  <si>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</si>
  <si>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</si>
  <si>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</si>
  <si>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</si>
  <si>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</si>
  <si>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</si>
  <si>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</si>
  <si>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</si>
  <si>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</si>
  <si>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</si>
  <si>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</si>
  <si>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</si>
  <si>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</si>
  <si>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</si>
  <si>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</si>
  <si>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</si>
  <si>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</si>
  <si>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</si>
  <si>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</si>
  <si>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</si>
  <si>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</si>
  <si>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</si>
  <si>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</si>
  <si>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</si>
  <si>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</si>
  <si>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</si>
  <si>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</si>
  <si>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</si>
  <si>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</si>
  <si>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</si>
  <si>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</si>
  <si>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</si>
  <si>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</si>
  <si>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</si>
  <si>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</si>
  <si>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</si>
  <si>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</si>
  <si>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</si>
  <si>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</si>
  <si>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</si>
  <si>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</si>
  <si>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</si>
  <si>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</si>
  <si>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</si>
  <si>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</si>
  <si>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</si>
  <si>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</si>
  <si>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</si>
  <si>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</si>
  <si>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</si>
  <si>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</si>
  <si>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</si>
  <si>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</si>
  <si>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</si>
  <si>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</si>
  <si>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</si>
  <si>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</si>
  <si>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</si>
  <si>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</si>
  <si>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</si>
  <si>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</si>
  <si>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</si>
  <si>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</si>
  <si>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</si>
  <si>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</si>
  <si>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</si>
  <si>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</si>
  <si>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</si>
  <si>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</si>
  <si>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</si>
  <si>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</si>
  <si>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</si>
  <si>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</si>
  <si>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</si>
  <si>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</si>
  <si>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</si>
  <si>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</si>
  <si>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</si>
  <si>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</si>
  <si>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</si>
  <si>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</si>
  <si>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</si>
  <si>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</si>
  <si>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</si>
  <si>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</si>
  <si>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</si>
  <si>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</si>
  <si>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</si>
  <si>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</si>
  <si>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</si>
  <si>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</si>
  <si>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</si>
  <si>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</si>
  <si>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</si>
  <si>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</si>
  <si>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</si>
  <si>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</si>
  <si>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</si>
  <si>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</si>
  <si>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</si>
  <si>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</si>
  <si>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</si>
  <si>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</si>
  <si>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</si>
  <si>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</si>
  <si>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</si>
  <si>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</si>
  <si>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</si>
  <si>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</si>
  <si>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</si>
  <si>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</si>
  <si>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</si>
  <si>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</si>
  <si>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</si>
  <si>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</si>
  <si>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</si>
  <si>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</si>
  <si>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</si>
  <si>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</si>
  <si>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</si>
  <si>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</si>
  <si>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</si>
  <si>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</si>
  <si>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</si>
  <si>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</si>
  <si>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</si>
  <si>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</si>
  <si>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</si>
  <si>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</si>
  <si>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</si>
  <si>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</si>
  <si>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</si>
  <si>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</si>
  <si>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</si>
  <si>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</si>
  <si>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</si>
  <si>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</si>
  <si>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</si>
  <si>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</si>
  <si>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</si>
  <si>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</si>
  <si>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</si>
  <si>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</si>
  <si>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</si>
  <si>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</si>
  <si>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</si>
  <si>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</si>
  <si>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</si>
  <si>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</si>
  <si>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</si>
  <si>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</si>
  <si>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</si>
  <si>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</si>
  <si>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</si>
  <si>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</si>
  <si>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</si>
  <si>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</si>
  <si>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</si>
  <si>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</si>
  <si>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</si>
  <si>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</si>
  <si>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</si>
  <si>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</si>
  <si>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</si>
  <si>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</si>
  <si>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</si>
  <si>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</si>
  <si>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</si>
  <si>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</si>
  <si>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</si>
  <si>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</si>
  <si>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</si>
  <si>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</si>
  <si>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</si>
  <si>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</si>
  <si>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</si>
  <si>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</si>
  <si>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</si>
  <si>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</si>
  <si>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</si>
  <si>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</si>
  <si>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</si>
  <si>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</si>
  <si>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</si>
  <si>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</si>
  <si>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</si>
  <si>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</si>
  <si>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</si>
  <si>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</si>
  <si>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</si>
  <si>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</si>
  <si>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</si>
  <si>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</si>
  <si>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</si>
  <si>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</si>
  <si>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</si>
  <si>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</si>
  <si>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</si>
  <si>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</si>
  <si>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</si>
  <si>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</si>
  <si>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</si>
  <si>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</si>
  <si>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</si>
  <si>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</si>
  <si>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</si>
  <si>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</si>
  <si>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</si>
  <si>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</si>
  <si>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</si>
  <si>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</si>
  <si>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</si>
  <si>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</si>
  <si>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</si>
  <si>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</si>
  <si>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</si>
  <si>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</si>
  <si>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</si>
  <si>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</si>
  <si>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</si>
  <si>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</si>
  <si>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</si>
  <si>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</si>
  <si>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</si>
  <si>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</si>
  <si>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</si>
  <si>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</si>
  <si>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</si>
  <si>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</si>
  <si>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</si>
  <si>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</si>
  <si>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</si>
  <si>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</si>
  <si>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</si>
  <si>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</si>
  <si>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</si>
  <si>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</si>
  <si>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</si>
  <si>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</si>
  <si>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</si>
  <si>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</si>
  <si>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</si>
  <si>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</si>
  <si>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</si>
  <si>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</si>
  <si>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</si>
  <si>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</si>
  <si>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</si>
  <si>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</si>
  <si>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</si>
  <si>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</si>
  <si>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</si>
  <si>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</si>
  <si>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</si>
  <si>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</si>
  <si>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</si>
  <si>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</si>
  <si>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</si>
  <si>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</si>
  <si>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</si>
  <si>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</si>
  <si>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</si>
  <si>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</si>
  <si>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</si>
  <si>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</si>
  <si>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</si>
  <si>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</si>
  <si>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</si>
  <si>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</si>
  <si>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</si>
  <si>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</si>
  <si>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</si>
  <si>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</si>
  <si>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</si>
  <si>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</si>
  <si>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</si>
  <si>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</si>
  <si>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</si>
  <si>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</si>
  <si>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</si>
  <si>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</si>
  <si>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</si>
  <si>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</si>
  <si>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</si>
  <si>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</si>
  <si>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</si>
  <si>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</si>
  <si>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</si>
  <si>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</si>
  <si>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</si>
  <si>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</si>
  <si>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</si>
  <si>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</si>
  <si>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</si>
  <si>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</si>
  <si>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</si>
  <si>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</si>
  <si>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</si>
  <si>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</si>
  <si>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</si>
  <si>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</si>
  <si>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</si>
  <si>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</si>
  <si>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</si>
  <si>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</si>
  <si>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</si>
  <si>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</si>
  <si>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</si>
  <si>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</si>
  <si>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</si>
  <si>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</si>
  <si>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</si>
  <si>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</si>
  <si>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</si>
  <si>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</si>
  <si>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</si>
  <si>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</si>
  <si>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</si>
  <si>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</si>
  <si>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</si>
  <si>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</si>
  <si>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</si>
  <si>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</si>
  <si>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</si>
  <si>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</si>
  <si>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</si>
  <si>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</si>
  <si>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</si>
  <si>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</si>
  <si>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</si>
  <si>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</si>
  <si>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</si>
  <si>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</si>
  <si>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</si>
  <si>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</si>
  <si>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</si>
  <si>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</si>
  <si>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</si>
  <si>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</si>
  <si>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</si>
  <si>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</si>
  <si>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</si>
  <si>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</si>
  <si>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</si>
  <si>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</si>
  <si>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</si>
  <si>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</si>
  <si>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</si>
  <si>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</si>
  <si>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</si>
  <si>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</si>
  <si>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</si>
  <si>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</si>
  <si>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</si>
  <si>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</si>
  <si>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</si>
  <si>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</si>
  <si>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</si>
  <si>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</si>
  <si>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</si>
  <si>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</si>
  <si>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</si>
  <si>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</si>
  <si>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</si>
  <si>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</si>
  <si>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</si>
  <si>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</si>
  <si>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</si>
  <si>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</si>
  <si>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</si>
  <si>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</si>
  <si>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</si>
  <si>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</si>
  <si>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</si>
  <si>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</si>
  <si>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</si>
  <si>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</si>
  <si>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</si>
  <si>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</si>
  <si>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</si>
  <si>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</si>
  <si>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</si>
  <si>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</si>
  <si>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</si>
  <si>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</si>
  <si>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</si>
  <si>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</si>
  <si>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</si>
  <si>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</si>
  <si>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</si>
  <si>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</si>
  <si>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</si>
  <si>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</si>
  <si>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</si>
  <si>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</si>
  <si>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</si>
  <si>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</si>
  <si>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</si>
  <si>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</si>
  <si>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</si>
  <si>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</si>
  <si>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</si>
  <si>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</si>
  <si>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</si>
  <si>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</si>
  <si>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</si>
  <si>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</si>
  <si>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</si>
  <si>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</si>
  <si>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</si>
  <si>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</si>
  <si>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</si>
  <si>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</si>
  <si>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</si>
  <si>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</si>
  <si>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</si>
  <si>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</si>
  <si>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</si>
  <si>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</si>
  <si>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</si>
  <si>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</si>
  <si>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</si>
  <si>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</si>
  <si>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</si>
  <si>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</si>
  <si>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</si>
  <si>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</si>
  <si>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</si>
  <si>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</si>
  <si>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</si>
  <si>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</si>
  <si>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</si>
  <si>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</si>
  <si>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</si>
  <si>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</si>
  <si>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</si>
  <si>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</si>
  <si>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</si>
  <si>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</si>
  <si>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</si>
  <si>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</si>
  <si>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</si>
  <si>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</si>
  <si>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</si>
  <si>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</si>
  <si>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</si>
  <si>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</si>
  <si>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</si>
  <si>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</si>
  <si>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</si>
  <si>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</si>
  <si>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</si>
  <si>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</si>
  <si>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</si>
  <si>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</si>
  <si>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</si>
  <si>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</si>
  <si>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</si>
  <si>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</si>
  <si>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</si>
  <si>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</si>
  <si>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</si>
  <si>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</si>
  <si>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</si>
  <si>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</si>
  <si>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</si>
  <si>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</si>
  <si>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</si>
  <si>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</si>
  <si>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</si>
  <si>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</si>
  <si>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</si>
  <si>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</si>
  <si>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</si>
  <si>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</si>
  <si>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</si>
  <si>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</si>
  <si>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</si>
  <si>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</si>
  <si>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</si>
  <si>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</si>
  <si>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</si>
  <si>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</si>
  <si>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</si>
  <si>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</si>
  <si>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</si>
  <si>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</si>
  <si>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</si>
  <si>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</si>
  <si>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</si>
  <si>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</si>
  <si>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</si>
  <si>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</si>
  <si>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</si>
  <si>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</si>
  <si>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</si>
  <si>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</si>
  <si>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</si>
  <si>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</si>
  <si>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</si>
  <si>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</si>
  <si>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</si>
  <si>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</si>
  <si>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</si>
  <si>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</si>
  <si>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</si>
  <si>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</si>
  <si>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</si>
  <si>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</si>
  <si>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</si>
  <si>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</si>
  <si>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</si>
  <si>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</si>
  <si>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</si>
  <si>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</si>
  <si>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</si>
  <si>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</si>
  <si>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</si>
  <si>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</si>
  <si>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</si>
  <si>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</si>
  <si>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</si>
  <si>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</si>
  <si>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</si>
  <si>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</si>
  <si>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</si>
  <si>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</si>
  <si>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</si>
  <si>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</si>
  <si>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</si>
  <si>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</si>
  <si>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</si>
  <si>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</si>
  <si>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</si>
  <si>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</si>
  <si>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</si>
  <si>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</si>
  <si>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</si>
  <si>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</si>
  <si>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</si>
  <si>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</si>
  <si>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</si>
  <si>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</si>
  <si>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</si>
  <si>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</si>
  <si>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</si>
  <si>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</si>
  <si>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</si>
  <si>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</si>
  <si>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</si>
  <si>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</si>
  <si>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</si>
  <si>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</si>
  <si>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</si>
  <si>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</si>
  <si>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</si>
  <si>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</si>
  <si>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</si>
  <si>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</si>
  <si>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</si>
  <si>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</si>
  <si>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</si>
  <si>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</si>
  <si>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</si>
  <si>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</si>
  <si>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</si>
  <si>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</si>
  <si>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</si>
  <si>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</si>
  <si>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</si>
  <si>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</si>
  <si>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</si>
  <si>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</si>
  <si>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</si>
  <si>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</si>
  <si>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</si>
  <si>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</si>
  <si>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</si>
  <si>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</si>
  <si>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</si>
  <si>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</si>
  <si>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</si>
  <si>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</si>
  <si>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</si>
  <si>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</si>
  <si>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</si>
  <si>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</si>
  <si>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</si>
  <si>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</si>
  <si>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</si>
  <si>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</si>
  <si>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</si>
  <si>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</si>
  <si>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</si>
  <si>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</si>
  <si>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</si>
  <si>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</si>
  <si>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</si>
  <si>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</si>
  <si>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</si>
  <si>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</si>
  <si>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</si>
  <si>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</si>
  <si>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</si>
  <si>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</si>
  <si>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</si>
  <si>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</si>
  <si>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</si>
  <si>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</si>
  <si>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</si>
  <si>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</si>
  <si>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</si>
  <si>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</si>
  <si>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</si>
  <si>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</si>
  <si>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</si>
  <si>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</si>
  <si>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</si>
  <si>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</si>
  <si>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</si>
  <si>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</si>
  <si>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</si>
  <si>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</si>
  <si>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</si>
  <si>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</si>
  <si>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</si>
  <si>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</si>
  <si>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</si>
  <si>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</si>
  <si>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</si>
  <si>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</si>
  <si>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</si>
  <si>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</si>
  <si>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</si>
  <si>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</si>
  <si>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</si>
  <si>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</si>
  <si>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</si>
  <si>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</si>
  <si>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</si>
  <si>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</si>
  <si>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</si>
  <si>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</si>
  <si>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</si>
  <si>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</si>
  <si>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</si>
  <si>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</si>
  <si>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</si>
  <si>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</si>
  <si>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</si>
  <si>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</si>
  <si>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</si>
  <si>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</si>
  <si>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</si>
  <si>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</si>
  <si>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</si>
  <si>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</si>
  <si>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</si>
  <si>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</si>
  <si>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</si>
  <si>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</si>
  <si>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</si>
  <si>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</si>
  <si>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</si>
  <si>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</si>
  <si>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</si>
  <si>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</si>
  <si>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</si>
  <si>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</si>
  <si>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</si>
  <si>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</si>
  <si>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</si>
  <si>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</si>
  <si>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</si>
  <si>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</si>
  <si>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</si>
  <si>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</si>
  <si>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</si>
  <si>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</si>
  <si>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</si>
  <si>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</si>
  <si>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</si>
  <si>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</si>
  <si>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</si>
  <si>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</si>
  <si>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</si>
  <si>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</si>
  <si>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</si>
  <si>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</si>
  <si>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</si>
  <si>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</si>
  <si>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</si>
  <si>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</si>
  <si>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</si>
  <si>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</si>
  <si>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</si>
  <si>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</si>
  <si>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</si>
  <si>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</si>
  <si>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</si>
  <si>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</si>
  <si>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</si>
  <si>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</si>
  <si>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</si>
  <si>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</si>
  <si>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</si>
  <si>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</si>
  <si>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</si>
  <si>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</si>
  <si>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</si>
  <si>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</si>
  <si>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</si>
  <si>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</si>
  <si>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</si>
  <si>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</si>
  <si>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</si>
  <si>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</si>
  <si>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</si>
  <si>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</si>
  <si>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</si>
  <si>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</si>
  <si>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</si>
  <si>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</si>
  <si>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</si>
  <si>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</si>
  <si>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</si>
  <si>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</si>
  <si>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</si>
  <si>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</si>
  <si>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</si>
  <si>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</si>
  <si>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</si>
  <si>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</si>
  <si>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</si>
  <si>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</si>
  <si>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</si>
  <si>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</si>
  <si>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</si>
  <si>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</si>
  <si>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</si>
  <si>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</si>
  <si>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</si>
  <si>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</si>
  <si>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</si>
  <si>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</si>
  <si>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</si>
  <si>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</si>
  <si>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</si>
  <si>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</si>
  <si>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</si>
  <si>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</si>
  <si>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</si>
  <si>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</si>
  <si>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</si>
  <si>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</si>
  <si>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</si>
  <si>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</si>
  <si>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</si>
  <si>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</si>
  <si>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</si>
  <si>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</si>
  <si>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</si>
  <si>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</si>
  <si>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</si>
  <si>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</si>
  <si>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</si>
  <si>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</si>
  <si>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</si>
  <si>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</si>
  <si>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</si>
  <si>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</si>
  <si>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</si>
  <si>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</si>
  <si>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</si>
  <si>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</si>
  <si>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</si>
  <si>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</si>
  <si>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</si>
  <si>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</si>
  <si>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</si>
  <si>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</si>
  <si>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</si>
  <si>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</si>
  <si>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</si>
  <si>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</si>
  <si>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</si>
  <si>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</si>
  <si>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</si>
  <si>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</si>
  <si>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</si>
  <si>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</si>
  <si>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</si>
  <si>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</si>
  <si>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</si>
  <si>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</si>
  <si>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</si>
  <si>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</si>
  <si>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</si>
  <si>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</si>
  <si>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</si>
  <si>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</si>
  <si>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</si>
  <si>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</si>
  <si>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</si>
  <si>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</si>
  <si>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</si>
  <si>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</si>
  <si>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</si>
  <si>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</si>
  <si>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</si>
  <si>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</si>
  <si>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</si>
  <si>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</si>
  <si>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</si>
  <si>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</si>
  <si>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</si>
  <si>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</si>
  <si>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</si>
  <si>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</si>
  <si>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</si>
  <si>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</si>
  <si>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</si>
  <si>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</si>
  <si>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</si>
  <si>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</si>
  <si>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</si>
  <si>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</si>
  <si>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</si>
  <si>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</si>
  <si>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</si>
  <si>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</si>
  <si>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</si>
  <si>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</si>
  <si>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</si>
  <si>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</si>
  <si>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</si>
  <si>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</si>
  <si>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</si>
  <si>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</si>
  <si>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</si>
  <si>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</si>
  <si>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</si>
  <si>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</si>
  <si>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</si>
  <si>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</si>
  <si>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</si>
  <si>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</si>
  <si>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</si>
  <si>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</si>
  <si>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</si>
  <si>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</si>
  <si>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</si>
  <si>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</si>
  <si>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</si>
  <si>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</si>
  <si>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</si>
  <si>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</si>
  <si>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</si>
  <si>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</si>
  <si>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</si>
  <si>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</si>
  <si>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</si>
  <si>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</si>
  <si>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</si>
  <si>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</si>
  <si>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</si>
  <si>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</si>
  <si>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</si>
  <si>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</si>
  <si>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</si>
  <si>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</si>
  <si>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</si>
  <si>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</si>
  <si>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</si>
  <si>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</si>
  <si>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</si>
  <si>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</si>
  <si>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</si>
  <si>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</si>
  <si>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</si>
  <si>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</si>
  <si>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</si>
  <si>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</si>
  <si>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</si>
  <si>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</si>
  <si>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</si>
  <si>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</si>
  <si>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</si>
  <si>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</si>
  <si>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</si>
  <si>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</si>
  <si>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</si>
  <si>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</si>
  <si>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</si>
  <si>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</si>
  <si>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</si>
  <si>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</si>
  <si>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</si>
  <si>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</si>
  <si>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</si>
  <si>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</si>
  <si>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</si>
  <si>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</si>
  <si>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</si>
  <si>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</si>
  <si>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</si>
  <si>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</si>
  <si>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</si>
  <si>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</si>
  <si>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</si>
  <si>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</si>
  <si>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</si>
  <si>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</si>
  <si>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</si>
  <si>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</si>
  <si>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</si>
  <si>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</si>
  <si>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</si>
  <si>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</si>
  <si>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</si>
  <si>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</si>
  <si>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</si>
  <si>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</si>
  <si>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</si>
  <si>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</si>
  <si>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</si>
  <si>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</si>
  <si>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</si>
  <si>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</si>
  <si>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</si>
  <si>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</si>
  <si>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</si>
  <si>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</si>
  <si>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</si>
  <si>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</si>
  <si>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</si>
  <si>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</si>
  <si>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</si>
  <si>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</si>
  <si>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</si>
  <si>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</si>
  <si>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</si>
  <si>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</si>
  <si>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</si>
  <si>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</si>
  <si>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</si>
  <si>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</si>
  <si>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</si>
  <si>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</si>
  <si>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</si>
  <si>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</si>
  <si>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</si>
  <si>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</si>
  <si>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</si>
  <si>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</si>
  <si>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</si>
  <si>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</si>
  <si>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</si>
  <si>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</si>
  <si>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</si>
  <si>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</si>
  <si>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</si>
  <si>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</si>
  <si>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</si>
  <si>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</si>
  <si>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</si>
  <si>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</si>
  <si>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</si>
  <si>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</si>
  <si>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</si>
  <si>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</si>
  <si>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</si>
  <si>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</si>
  <si>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</si>
  <si>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</si>
  <si>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</si>
  <si>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</si>
  <si>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</si>
  <si>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</si>
  <si>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</si>
  <si>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</si>
  <si>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</si>
  <si>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</si>
  <si>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</si>
  <si>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</si>
  <si>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</si>
  <si>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</si>
  <si>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</si>
  <si>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</si>
  <si>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</si>
  <si>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</si>
  <si>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</si>
  <si>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</si>
  <si>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</si>
  <si>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</si>
  <si>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</si>
  <si>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</si>
  <si>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</si>
  <si>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</si>
  <si>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</si>
  <si>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</si>
  <si>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</si>
  <si>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</si>
  <si>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</si>
  <si>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</si>
  <si>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</si>
  <si>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</si>
  <si>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</si>
  <si>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</si>
  <si>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</si>
  <si>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</si>
  <si>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</si>
  <si>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</si>
  <si>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</si>
  <si>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</si>
  <si>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</si>
  <si>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</si>
  <si>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</si>
  <si>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</si>
  <si>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</si>
  <si>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</si>
  <si>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</si>
  <si>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</si>
  <si>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</si>
  <si>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</si>
  <si>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</si>
  <si>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</si>
  <si>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</si>
  <si>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</si>
  <si>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</si>
  <si>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</si>
  <si>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</si>
  <si>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</si>
  <si>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</si>
  <si>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</si>
  <si>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</si>
  <si>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</si>
  <si>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</si>
  <si>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</si>
  <si>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</si>
  <si>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</si>
  <si>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</si>
  <si>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</si>
  <si>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</si>
  <si>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</si>
  <si>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</si>
  <si>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</si>
  <si>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</si>
  <si>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</si>
  <si>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</si>
  <si>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</si>
  <si>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</si>
  <si>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</si>
  <si>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</si>
  <si>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</si>
  <si>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</si>
  <si>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</si>
  <si>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</si>
  <si>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</si>
  <si>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</si>
  <si>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</si>
  <si>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</si>
  <si>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</si>
  <si>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</si>
  <si>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</si>
  <si>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</si>
  <si>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</si>
  <si>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</si>
  <si>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</si>
  <si>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</si>
  <si>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</si>
  <si>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</si>
  <si>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</si>
  <si>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</si>
  <si>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</si>
  <si>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</si>
  <si>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</si>
  <si>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</si>
  <si>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</si>
  <si>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</si>
  <si>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</si>
  <si>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</si>
  <si>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</si>
  <si>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</si>
  <si>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</si>
  <si>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</si>
  <si>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</si>
  <si>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</si>
  <si>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</si>
  <si>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</si>
  <si>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</si>
  <si>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</si>
  <si>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</si>
  <si>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</si>
  <si>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</si>
  <si>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</si>
  <si>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</si>
  <si>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</si>
  <si>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</si>
  <si>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</si>
  <si>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</si>
  <si>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</si>
  <si>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</si>
  <si>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</si>
  <si>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</si>
  <si>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</si>
  <si>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</si>
  <si>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</si>
  <si>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</si>
  <si>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</si>
  <si>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</si>
  <si>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</si>
  <si>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</si>
  <si>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</si>
  <si>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Grand Total</t>
  </si>
  <si>
    <t>Count of Policy ID</t>
  </si>
  <si>
    <t>2026</t>
  </si>
  <si>
    <t>Years (Policy End Date)</t>
  </si>
  <si>
    <t>56+</t>
  </si>
  <si>
    <t>46-55</t>
  </si>
  <si>
    <t>36-45</t>
  </si>
  <si>
    <t>26-35</t>
  </si>
  <si>
    <t>18-25</t>
  </si>
  <si>
    <t>Row Labels</t>
  </si>
  <si>
    <t>Count of Customer ID</t>
  </si>
  <si>
    <t>Age Bucket</t>
  </si>
  <si>
    <t>Year</t>
  </si>
  <si>
    <t>Sum of Premium Amount</t>
  </si>
  <si>
    <t>Sum of Claim Amount</t>
  </si>
  <si>
    <t>Years (Policy Start Date)</t>
  </si>
  <si>
    <t>2014</t>
  </si>
  <si>
    <t>2015</t>
  </si>
  <si>
    <t>2016</t>
  </si>
  <si>
    <t>2017</t>
  </si>
  <si>
    <t>2018</t>
  </si>
  <si>
    <t>2019</t>
  </si>
  <si>
    <t>2020</t>
  </si>
  <si>
    <t>2021</t>
  </si>
  <si>
    <t>2022</t>
  </si>
  <si>
    <t>2023</t>
  </si>
  <si>
    <t>2024</t>
  </si>
  <si>
    <t>2025</t>
  </si>
  <si>
    <t>2027</t>
  </si>
  <si>
    <t>2028</t>
  </si>
  <si>
    <t>2029</t>
  </si>
  <si>
    <t>2030</t>
  </si>
  <si>
    <t>2031</t>
  </si>
  <si>
    <t>2032</t>
  </si>
  <si>
    <t>2033</t>
  </si>
  <si>
    <t>2034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</si>
</sst>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 #,##0.00"/>
    <numFmt numFmtId="166" formatCode="&quot;₹&quot;\ #,##0"/>
    <numFmt numFmtId="167" formatCode="#,##0.00,,&quot;M&quot;"/>
  </numFmts>
  <fonts count="8">
    <font>
      <sz val="11"/>
      <color theme="1"/>
      <name val="Calibri"/>
      <family val="2"/>
      <scheme val="minor"/>
    </font>
    <font>
      <b/>
      <sz val="11"/>
      <color theme="1"/>
      <name val="Calibri"/>
      <family val="2"/>
      <scheme val="minor"/>
    </font>
    <font>
      <sz val="11"/>
      <color theme="1"/>
      <name val="Times New Roman"/>
      <family val="1"/>
    </font>
    <font>
      <sz val="12"/>
      <color theme="1"/>
      <name val="Times New Roman"/>
      <family val="1"/>
    </font>
    <font>
      <sz val="11"/>
      <color theme="1"/>
      <name val="Calibri"/>
      <family val="2"/>
      <scheme val="minor"/>
    </font>
    <font>
      <b/>
      <sz val="11"/>
      <color theme="0"/>
      <name val="Calibri"/>
      <family val="2"/>
      <scheme val="minor"/>
    </font>
    <font>
      <sz val="11"/>
      <color theme="1"/>
      <name val="Calibri"/>
      <charset val="134"/>
      <scheme val="minor"/>
    </font>
    <font>
      <sz val="8"/>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11">
    <border>
      <left/>
      <right/>
      <top/>
      <bottom/>
      <diagonal/>
    </border>
    <border>
      <left style="thin">
        <color auto="1"/>
      </left>
      <right style="thin">
        <color auto="1"/>
      </right>
      <top/>
      <bottom style="thin">
        <color auto="1"/>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s>
  <cellStyleXfs count="3">
    <xf numFmtId="0" fontId="0" fillId="0" borderId="0"/>
    <xf numFmtId="9" fontId="4" fillId="0" borderId="0" applyFont="0" applyFill="0" applyBorder="0" applyAlignment="0" applyProtection="0"/>
    <xf numFmtId="0" fontId="6" fillId="0" borderId="0"/>
  </cellStyleXfs>
  <cellXfs count="31">
    <xf numFmtId="0" fontId="0" fillId="0" borderId="0" xfId="0"/>
    <xf numFmtId="164" fontId="0" fillId="0" borderId="0" xfId="0" applyNumberFormat="1"/>
    <xf numFmtId="0" fontId="1" fillId="0" borderId="1" xfId="0" applyFont="1" applyBorder="1" applyAlignment="1">
      <alignment horizontal="center" vertical="top"/>
    </xf>
    <xf numFmtId="0" fontId="2" fillId="0" borderId="0" xfId="0" applyFont="1"/>
    <xf numFmtId="0" fontId="3" fillId="0" borderId="0" xfId="0" pivotButton="1" applyFont="1"/>
    <xf numFmtId="0" fontId="3" fillId="0" borderId="0" xfId="0" applyFont="1"/>
    <xf numFmtId="0" fontId="0" fillId="0" borderId="0" xfId="0" pivotButton="1"/>
    <xf numFmtId="0" fontId="0" fillId="0" borderId="0" xfId="0" applyAlignment="1">
      <alignment horizontal="left"/>
    </xf>
    <xf numFmtId="0" fontId="0" fillId="2" borderId="3" xfId="0" applyFill="1" applyBorder="1"/>
    <xf numFmtId="0" fontId="0" fillId="4" borderId="2" xfId="0" applyFill="1" applyBorder="1"/>
    <xf numFmtId="0" fontId="0" fillId="4" borderId="4" xfId="0" applyFill="1" applyBorder="1"/>
    <xf numFmtId="0" fontId="0" fillId="2" borderId="5" xfId="0" applyFill="1" applyBorder="1"/>
    <xf numFmtId="0" fontId="0" fillId="4" borderId="5" xfId="0" applyFill="1" applyBorder="1"/>
    <xf numFmtId="0" fontId="0" fillId="4" borderId="3" xfId="0" applyFill="1" applyBorder="1"/>
    <xf numFmtId="0" fontId="1" fillId="0" borderId="0" xfId="0" applyFont="1" applyAlignment="1">
      <alignment horizontal="center" vertical="top"/>
    </xf>
    <xf numFmtId="164" fontId="0" fillId="4" borderId="4" xfId="0" applyNumberFormat="1" applyFill="1" applyBorder="1"/>
    <xf numFmtId="164" fontId="0" fillId="2" borderId="3" xfId="0" applyNumberFormat="1" applyFill="1" applyBorder="1"/>
    <xf numFmtId="164" fontId="0" fillId="4" borderId="3" xfId="0" applyNumberFormat="1" applyFill="1" applyBorder="1"/>
    <xf numFmtId="0" fontId="5" fillId="3" borderId="6" xfId="0" applyFont="1" applyFill="1" applyBorder="1" applyAlignment="1">
      <alignment horizontal="center" vertical="top"/>
    </xf>
    <xf numFmtId="0" fontId="5" fillId="3" borderId="7" xfId="0" applyFont="1" applyFill="1" applyBorder="1" applyAlignment="1">
      <alignment horizontal="center" vertical="top"/>
    </xf>
    <xf numFmtId="9" fontId="0" fillId="0" borderId="0" xfId="1" applyFont="1"/>
    <xf numFmtId="10" fontId="0" fillId="0" borderId="0" xfId="1" applyNumberFormat="1" applyFont="1"/>
    <xf numFmtId="0" fontId="5" fillId="3" borderId="0" xfId="0" applyFont="1" applyFill="1"/>
    <xf numFmtId="0" fontId="5" fillId="3" borderId="8" xfId="0" applyFont="1" applyFill="1" applyBorder="1"/>
    <xf numFmtId="0" fontId="0" fillId="4" borderId="9" xfId="0" applyFill="1" applyBorder="1"/>
    <xf numFmtId="0" fontId="0" fillId="4" borderId="10" xfId="0" applyFill="1" applyBorder="1"/>
    <xf numFmtId="165" fontId="0" fillId="0" borderId="0" xfId="0" applyNumberFormat="1"/>
    <xf numFmtId="166" fontId="0" fillId="0" borderId="0" xfId="0" applyNumberFormat="1"/>
    <xf numFmtId="10" fontId="2" fillId="0" borderId="0" xfId="0" applyNumberFormat="1" applyFont="1"/>
    <xf numFmtId="167" fontId="0" fillId="0" borderId="0" xfId="0" applyNumberFormat="1"/>
    <xf numFmtId="14" fontId="0" fillId="0" borderId="0" xfId="0" applyNumberFormat="1"/>
  </cellXfs>
  <cellStyles count="3">
    <cellStyle name="Normal" xfId="0" builtinId="0"/>
    <cellStyle name="Normal 2" xfId="2" xr:uid="{D918A824-B8EF-4D18-B7FE-CAC2C7D17A27}"/>
    <cellStyle name="Percent" xfId="1" builtinId="5"/>
  </cellStyles>
  <dxfs count="199">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numFmt numFmtId="165" formatCode="&quot;₹&quot;\ #,##0.00"/>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numFmt numFmtId="14" formatCode="0.00%"/>
    </dxf>
    <dxf>
      <font>
        <sz val="11"/>
      </font>
    </dxf>
    <dxf>
      <font>
        <sz val="11"/>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1"/>
      </font>
    </dxf>
    <dxf>
      <font>
        <sz val="11"/>
      </font>
    </dxf>
    <dxf>
      <font>
        <sz val="11"/>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theme="4" tint="0.79998168889431442"/>
          <bgColor theme="4" tint="0.79998168889431442"/>
        </patternFill>
      </fill>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2" defaultTableStyle="TableStyleMedium9" defaultPivotStyle="PivotStyleLight16">
    <tableStyle name="Invisible" pivot="0" table="0" count="0" xr9:uid="{07EA9982-93AE-43C2-A70F-A474849BF55A}"/>
    <tableStyle name="PivotStylePreset2_Accent1" table="0" count="10" xr9:uid="{C92E2B8A-04C3-461E-AC29-184978C31D53}">
      <tableStyleElement type="headerRow" dxfId="198"/>
      <tableStyleElement type="totalRow" dxfId="197"/>
      <tableStyleElement type="firstRowStripe" dxfId="196"/>
      <tableStyleElement type="firstColumnStripe" dxfId="195"/>
      <tableStyleElement type="firstSubtotalRow" dxfId="194"/>
      <tableStyleElement type="secondSubtotalRow" dxfId="193"/>
      <tableStyleElement type="firstRowSubheading" dxfId="192"/>
      <tableStyleElement type="secondRowSubheading" dxfId="191"/>
      <tableStyleElement type="pageFieldLabels" dxfId="190"/>
      <tableStyleElement type="pageFieldValues" dxfId="189"/>
    </tableStyle>
  </tableStyles>
  <colors>
    <mruColors>
      <color rgb="FFA9C5EB"/>
      <color rgb="FF4A90E2"/>
      <color rgb="FF1F3C88"/>
      <color rgb="FFF4A261"/>
      <color rgb="FF2E8B57"/>
      <color rgb="FFC0392B"/>
      <color rgb="FFE0E0E0"/>
      <color rgb="FF333333"/>
      <color rgb="FFF5F6FA"/>
      <color rgb="FF243A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microsoft.com/office/2007/relationships/slicerCache" Target="slicerCaches/slicerCache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microsoft.com/office/2007/relationships/slicerCache" Target="slicerCaches/slicerCache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1!PivotTable9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1'!$A$2:$A$5</c:f>
              <c:strCache>
                <c:ptCount val="3"/>
                <c:pt idx="0">
                  <c:v>Active</c:v>
                </c:pt>
                <c:pt idx="1">
                  <c:v>Terminated</c:v>
                </c:pt>
                <c:pt idx="2">
                  <c:v>Lapsed</c:v>
                </c:pt>
              </c:strCache>
            </c:strRef>
          </c:cat>
          <c:val>
            <c:numRef>
              <c:f>'KPI 1'!$B$2:$B$5</c:f>
              <c:numCache>
                <c:formatCode>General</c:formatCode>
                <c:ptCount val="3"/>
                <c:pt idx="0">
                  <c:v>1682</c:v>
                </c:pt>
                <c:pt idx="1">
                  <c:v>1678</c:v>
                </c:pt>
                <c:pt idx="2">
                  <c:v>1640</c:v>
                </c:pt>
              </c:numCache>
            </c:numRef>
          </c:val>
          <c:extLst>
            <c:ext xmlns:c16="http://schemas.microsoft.com/office/drawing/2014/chart" uri="{C3380CC4-5D6E-409C-BE32-E72D297353CC}">
              <c16:uniqueId val="{00000000-927C-4A06-A953-ECD78E98544D}"/>
            </c:ext>
          </c:extLst>
        </c:ser>
        <c:dLbls>
          <c:dLblPos val="outEnd"/>
          <c:showLegendKey val="0"/>
          <c:showVal val="1"/>
          <c:showCatName val="0"/>
          <c:showSerName val="0"/>
          <c:showPercent val="0"/>
          <c:showBubbleSize val="0"/>
        </c:dLbls>
        <c:gapWidth val="219"/>
        <c:overlap val="-27"/>
        <c:axId val="281041696"/>
        <c:axId val="1763804688"/>
      </c:barChart>
      <c:catAx>
        <c:axId val="28104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763804688"/>
        <c:crosses val="autoZero"/>
        <c:auto val="1"/>
        <c:lblAlgn val="ctr"/>
        <c:lblOffset val="100"/>
        <c:noMultiLvlLbl val="0"/>
      </c:catAx>
      <c:valAx>
        <c:axId val="1763804688"/>
        <c:scaling>
          <c:orientation val="minMax"/>
        </c:scaling>
        <c:delete val="1"/>
        <c:axPos val="l"/>
        <c:numFmt formatCode="General" sourceLinked="1"/>
        <c:majorTickMark val="none"/>
        <c:minorTickMark val="none"/>
        <c:tickLblPos val="nextTo"/>
        <c:crossAx val="2810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3!PivotTable18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dirty="0">
                <a:solidFill>
                  <a:schemeClr val="tx1">
                    <a:lumMod val="95000"/>
                    <a:lumOff val="5000"/>
                  </a:schemeClr>
                </a:solidFill>
                <a:latin typeface="Times New Roman" panose="02020603050405020304" pitchFamily="18" charset="0"/>
                <a:cs typeface="Times New Roman" panose="02020603050405020304" pitchFamily="18" charset="0"/>
              </a:rPr>
              <a:t>Age Bucket Wise Policy 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3'!$A$5:$A$10</c:f>
              <c:strCache>
                <c:ptCount val="5"/>
                <c:pt idx="0">
                  <c:v>18-25</c:v>
                </c:pt>
                <c:pt idx="1">
                  <c:v>36-45</c:v>
                </c:pt>
                <c:pt idx="2">
                  <c:v>46-55</c:v>
                </c:pt>
                <c:pt idx="3">
                  <c:v>26-35</c:v>
                </c:pt>
                <c:pt idx="4">
                  <c:v>56+</c:v>
                </c:pt>
              </c:strCache>
            </c:strRef>
          </c:cat>
          <c:val>
            <c:numRef>
              <c:f>'KPI 3'!$B$5:$B$10</c:f>
              <c:numCache>
                <c:formatCode>General</c:formatCode>
                <c:ptCount val="5"/>
                <c:pt idx="0">
                  <c:v>572</c:v>
                </c:pt>
                <c:pt idx="1">
                  <c:v>706</c:v>
                </c:pt>
                <c:pt idx="2">
                  <c:v>737</c:v>
                </c:pt>
                <c:pt idx="3">
                  <c:v>805</c:v>
                </c:pt>
                <c:pt idx="4">
                  <c:v>2180</c:v>
                </c:pt>
              </c:numCache>
            </c:numRef>
          </c:val>
          <c:extLst>
            <c:ext xmlns:c16="http://schemas.microsoft.com/office/drawing/2014/chart" uri="{C3380CC4-5D6E-409C-BE32-E72D297353CC}">
              <c16:uniqueId val="{00000000-3451-4AE8-9807-A37E9202CAE1}"/>
            </c:ext>
          </c:extLst>
        </c:ser>
        <c:dLbls>
          <c:dLblPos val="outEnd"/>
          <c:showLegendKey val="0"/>
          <c:showVal val="1"/>
          <c:showCatName val="0"/>
          <c:showSerName val="0"/>
          <c:showPercent val="0"/>
          <c:showBubbleSize val="0"/>
        </c:dLbls>
        <c:gapWidth val="219"/>
        <c:overlap val="-27"/>
        <c:axId val="334239376"/>
        <c:axId val="334240336"/>
      </c:barChart>
      <c:catAx>
        <c:axId val="33423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334240336"/>
        <c:crosses val="autoZero"/>
        <c:auto val="1"/>
        <c:lblAlgn val="ctr"/>
        <c:lblOffset val="100"/>
        <c:noMultiLvlLbl val="0"/>
      </c:catAx>
      <c:valAx>
        <c:axId val="334240336"/>
        <c:scaling>
          <c:orientation val="minMax"/>
        </c:scaling>
        <c:delete val="1"/>
        <c:axPos val="l"/>
        <c:numFmt formatCode="General" sourceLinked="1"/>
        <c:majorTickMark val="none"/>
        <c:minorTickMark val="none"/>
        <c:tickLblPos val="nextTo"/>
        <c:crossAx val="3342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4!PivotTable19</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4'!$B$1</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17BB-408F-9904-1AA6F36E447E}"/>
              </c:ext>
            </c:extLst>
          </c:dPt>
          <c:dPt>
            <c:idx val="1"/>
            <c:bubble3D val="0"/>
            <c:spPr>
              <a:solidFill>
                <a:schemeClr val="accent2"/>
              </a:solidFill>
              <a:ln>
                <a:noFill/>
              </a:ln>
              <a:effectLst/>
              <a:sp3d/>
            </c:spPr>
            <c:extLst>
              <c:ext xmlns:c16="http://schemas.microsoft.com/office/drawing/2014/chart" uri="{C3380CC4-5D6E-409C-BE32-E72D297353CC}">
                <c16:uniqueId val="{00000003-17BB-408F-9904-1AA6F36E447E}"/>
              </c:ext>
            </c:extLst>
          </c:dPt>
          <c:dPt>
            <c:idx val="2"/>
            <c:bubble3D val="0"/>
            <c:spPr>
              <a:solidFill>
                <a:schemeClr val="accent3"/>
              </a:solidFill>
              <a:ln>
                <a:noFill/>
              </a:ln>
              <a:effectLst/>
              <a:sp3d/>
            </c:spPr>
            <c:extLst>
              <c:ext xmlns:c16="http://schemas.microsoft.com/office/drawing/2014/chart" uri="{C3380CC4-5D6E-409C-BE32-E72D297353CC}">
                <c16:uniqueId val="{00000005-17BB-408F-9904-1AA6F36E447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extLst>
          </c:dLbls>
          <c:cat>
            <c:strRef>
              <c:f>'KPI 4'!$A$2:$A$5</c:f>
              <c:strCache>
                <c:ptCount val="3"/>
                <c:pt idx="0">
                  <c:v>Female</c:v>
                </c:pt>
                <c:pt idx="1">
                  <c:v>Male</c:v>
                </c:pt>
                <c:pt idx="2">
                  <c:v>Other</c:v>
                </c:pt>
              </c:strCache>
            </c:strRef>
          </c:cat>
          <c:val>
            <c:numRef>
              <c:f>'KPI 4'!$B$2:$B$5</c:f>
              <c:numCache>
                <c:formatCode>General</c:formatCode>
                <c:ptCount val="3"/>
                <c:pt idx="0">
                  <c:v>1624</c:v>
                </c:pt>
                <c:pt idx="1">
                  <c:v>1677</c:v>
                </c:pt>
                <c:pt idx="2">
                  <c:v>1699</c:v>
                </c:pt>
              </c:numCache>
            </c:numRef>
          </c:val>
          <c:extLst>
            <c:ext xmlns:c16="http://schemas.microsoft.com/office/drawing/2014/chart" uri="{C3380CC4-5D6E-409C-BE32-E72D297353CC}">
              <c16:uniqueId val="{00000000-445F-4797-BC0A-E0A7344DAC73}"/>
            </c:ext>
          </c:extLst>
        </c:ser>
        <c:dLbls>
          <c:dLblPos val="ctr"/>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[Insurance Analytics.xlsx]KPI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5'!$A$2:$A$6</c:f>
              <c:strCache>
                <c:ptCount val="4"/>
                <c:pt idx="0">
                  <c:v>Health</c:v>
                </c:pt>
                <c:pt idx="1">
                  <c:v>Property</c:v>
                </c:pt>
                <c:pt idx="2">
                  <c:v>Life</c:v>
                </c:pt>
                <c:pt idx="3">
                  <c:v>Auto</c:v>
                </c:pt>
              </c:strCache>
            </c:strRef>
          </c:cat>
          <c:val>
            <c:numRef>
              <c:f>'KPI 5'!$B$2:$B$6</c:f>
              <c:numCache>
                <c:formatCode>General</c:formatCode>
                <c:ptCount val="4"/>
                <c:pt idx="0">
                  <c:v>1316</c:v>
                </c:pt>
                <c:pt idx="1">
                  <c:v>1236</c:v>
                </c:pt>
                <c:pt idx="2">
                  <c:v>1234</c:v>
                </c:pt>
                <c:pt idx="3">
                  <c:v>1214</c:v>
                </c:pt>
              </c:numCache>
            </c:numRef>
          </c:val>
          <c:extLst>
            <c:ext xmlns:c16="http://schemas.microsoft.com/office/drawing/2014/chart" uri="{C3380CC4-5D6E-409C-BE32-E72D297353CC}">
              <c16:uniqueId val="{00000000-5928-44BE-9838-32275583DEF9}"/>
            </c:ext>
          </c:extLst>
        </c:ser>
        <c:dLbls>
          <c:showLegendKey val="0"/>
          <c:showVal val="1"/>
          <c:showCatName val="0"/>
          <c:showSerName val="0"/>
          <c:showPercent val="0"/>
          <c:showBubbleSize val="0"/>
        </c:dLbls>
        <c:gapWidth val="150"/>
        <c:axId val="1082562896"/>
        <c:axId val="1082572016"/>
      </c:barChart>
      <c:catAx>
        <c:axId val="108256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82572016"/>
        <c:crosses val="autoZero"/>
        <c:auto val="1"/>
        <c:lblAlgn val="ctr"/>
        <c:lblOffset val="100"/>
        <c:noMultiLvlLbl val="0"/>
      </c:catAx>
      <c:valAx>
        <c:axId val="1082572016"/>
        <c:scaling>
          <c:orientation val="minMax"/>
        </c:scaling>
        <c:delete val="1"/>
        <c:axPos val="b"/>
        <c:numFmt formatCode="General" sourceLinked="1"/>
        <c:majorTickMark val="none"/>
        <c:minorTickMark val="none"/>
        <c:tickLblPos val="nextTo"/>
        <c:crossAx val="10825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6!PivotTable2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6'!$B$1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forward val="2"/>
            <c:dispRSqr val="0"/>
            <c:dispEq val="0"/>
          </c:trendline>
          <c:cat>
            <c:strRef>
              <c:f>'KPI 6'!$A$2:$A$21</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'KPI 6'!$B$2:$B$21</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649B-461E-88CE-59EE74DFABAA}"/>
            </c:ext>
          </c:extLst>
        </c:ser>
        <c:dLbls>
          <c:dLblPos val="outEnd"/>
          <c:showLegendKey val="0"/>
          <c:showVal val="1"/>
          <c:showCatName val="0"/>
          <c:showSerName val="0"/>
          <c:showPercent val="0"/>
          <c:showBubbleSize val="0"/>
        </c:dLbls>
        <c:gapWidth val="219"/>
        <c:overlap val="-27"/>
        <c:axId val="740690224"/>
        <c:axId val="740691184"/>
      </c:barChart>
      <c:catAx>
        <c:axId val="74069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0691184"/>
        <c:crosses val="autoZero"/>
        <c:auto val="1"/>
        <c:lblAlgn val="ctr"/>
        <c:lblOffset val="100"/>
        <c:noMultiLvlLbl val="0"/>
      </c:catAx>
      <c:valAx>
        <c:axId val="740691184"/>
        <c:scaling>
          <c:orientation val="minMax"/>
        </c:scaling>
        <c:delete val="1"/>
        <c:axPos val="l"/>
        <c:numFmt formatCode="General" sourceLinked="1"/>
        <c:majorTickMark val="none"/>
        <c:minorTickMark val="none"/>
        <c:tickLblPos val="nextTo"/>
        <c:crossAx val="7406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6!PivotTable2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 6'!$B$1</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6'!$A$2:$A$21</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'KPI 6'!$B$2:$B$21</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A5C9-4017-A93C-67A16098E45D}"/>
            </c:ext>
          </c:extLst>
        </c:ser>
        <c:dLbls>
          <c:showLegendKey val="0"/>
          <c:showVal val="0"/>
          <c:showCatName val="0"/>
          <c:showSerName val="0"/>
          <c:showPercent val="0"/>
          <c:showBubbleSize val="0"/>
        </c:dLbls>
        <c:axId val="700434656"/>
        <c:axId val="700437536"/>
      </c:areaChart>
      <c:catAx>
        <c:axId val="70043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37536"/>
        <c:crosses val="autoZero"/>
        <c:auto val="1"/>
        <c:lblAlgn val="ctr"/>
        <c:lblOffset val="100"/>
        <c:noMultiLvlLbl val="0"/>
      </c:catAx>
      <c:valAx>
        <c:axId val="700437536"/>
        <c:scaling>
          <c:orientation val="minMax"/>
        </c:scaling>
        <c:delete val="1"/>
        <c:axPos val="l"/>
        <c:numFmt formatCode="General" sourceLinked="1"/>
        <c:majorTickMark val="none"/>
        <c:minorTickMark val="none"/>
        <c:tickLblPos val="nextTo"/>
        <c:crossAx val="700434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Analytics.xlsx]7!PivotTable3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'7'!$B$1</c:f>
              <c:strCache>
                <c:ptCount val="1"/>
                <c:pt idx="0">
                  <c:v>Total</c:v>
                </c:pt>
              </c:strCache>
            </c:strRef>
          </c:tx>
          <c:spPr>
            <a:ln w="28575" cap="rnd">
              <a:solidFill>
                <a:schemeClr val="accent1"/>
              </a:solidFill>
              <a:round/>
            </a:ln>
            <a:effectLst/>
          </c:spPr>
          <c:marker>
            <c:symbol val="diamond"/>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'7'!$A$2:$A$12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'7'!$B$2:$B$12</c:f>
              <c:numCache>
                <c:formatCode>0.00%</c:formatCode>
                <c:ptCount val="11"/>
                <c:pt idx="1">
                  <c:v>38.549688776822634</c:v>
                </c:pt>
                <c:pt idx="2">
                  <c:v>5.9111657058069138E-2</c:v>
                </c:pt>
                <c:pt idx="3">
                  <c:v>-6.8976908000285969E-2</c:v>
                </c:pt>
                <c:pt idx="4">
                  <c:v>1.0391249637059549E-3</c:v>
                </c:pt>
                <c:pt idx="5">
                  <c:v>1.0145225154605845E-2</c:v>
                </c:pt>
                <c:pt idx="6">
                  <c:v>-1.9600493594781315E-2</c:v>
                </c:pt>
                <c:pt idx="7">
                  <c:v>1.1622309906844812E-2</c:v>
                </c:pt>
                <c:pt idx="8">
                  <c:v>7.5316045990085179E-2</c:v>
                </c:pt>
                <c:pt idx="9">
                  <c:v>-9.3854224222054153E-2</c:v>
                </c:pt>
                <c:pt idx="10">
                  <c:v>-6.7032566019562298E-2</c:v>
                </c:pt>
              </c:numCache>
            </c:numRef>
          </c:val>
          <c:smooth val="0"/>
          <c:extLst>
            <c:ext xmlns:c16="http://schemas.microsoft.com/office/drawing/2014/chart" uri="{C3380CC4-5D6E-409C-BE32-E72D297353CC}">
              <c16:uniqueId val="{00000000-F603-4236-ADC4-1CF298F52B6D}"/>
            </c:ext>
          </c:extLst>
        </c:ser>
        <c:dLbls>
          <c:showLegendKey val="0"/>
          <c:showVal val="0"/>
          <c:showCatName val="0"/>
          <c:showSerName val="0"/>
          <c:showPercent val="0"/>
          <c:showBubbleSize val="0"/>
        </c:dLbls>
        <c:marker val="1"/>
        <c:smooth val="0"/>
        <c:axId val="1082587856"/>
        <c:axId val="1082587376"/>
      </c:lineChart>
      <c:catAx>
        <c:axId val="108258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082587376"/>
        <c:crosses val="autoZero"/>
        <c:auto val="1"/>
        <c:lblAlgn val="ctr"/>
        <c:lblOffset val="100"/>
        <c:noMultiLvlLbl val="0"/>
      </c:catAx>
      <c:valAx>
        <c:axId val="108258737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58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7!PivotTable23</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7'!$B$1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869C-42AA-B542-FA15D5ABD9EE}"/>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869C-42AA-B542-FA15D5ABD9EE}"/>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869C-42AA-B542-FA15D5ABD9EE}"/>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869C-42AA-B542-FA15D5ABD9EE}"/>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869C-42AA-B542-FA15D5ABD9EE}"/>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869C-42AA-B542-FA15D5ABD9EE}"/>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869C-42AA-B542-FA15D5ABD9EE}"/>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869C-42AA-B542-FA15D5ABD9EE}"/>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869C-42AA-B542-FA15D5ABD9EE}"/>
              </c:ext>
            </c:extLst>
          </c:dPt>
          <c:dLbls>
            <c:dLbl>
              <c:idx val="2"/>
              <c:layout>
                <c:manualLayout>
                  <c:x val="-0.13816558366419124"/>
                  <c:y val="-0.137988240555699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9C-42AA-B542-FA15D5ABD9EE}"/>
                </c:ext>
              </c:extLst>
            </c:dLbl>
            <c:dLbl>
              <c:idx val="3"/>
              <c:layout>
                <c:manualLayout>
                  <c:x val="-0.10219668002098294"/>
                  <c:y val="-0.296578402230714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9C-42AA-B542-FA15D5ABD9EE}"/>
                </c:ext>
              </c:extLst>
            </c:dLbl>
            <c:dLbl>
              <c:idx val="4"/>
              <c:layout>
                <c:manualLayout>
                  <c:x val="-5.0399311626998004E-2"/>
                  <c:y val="-0.202599047164038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9C-42AA-B542-FA15D5ABD9EE}"/>
                </c:ext>
              </c:extLst>
            </c:dLbl>
            <c:dLbl>
              <c:idx val="5"/>
              <c:layout>
                <c:manualLayout>
                  <c:x val="-5.2440387720886217E-2"/>
                  <c:y val="-0.35531549914738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9C-42AA-B542-FA15D5ABD9EE}"/>
                </c:ext>
              </c:extLst>
            </c:dLbl>
            <c:dLbl>
              <c:idx val="6"/>
              <c:layout>
                <c:manualLayout>
                  <c:x val="-4.9128701579889252E-2"/>
                  <c:y val="-0.208472756855706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9C-42AA-B542-FA15D5ABD9EE}"/>
                </c:ext>
              </c:extLst>
            </c:dLbl>
            <c:dLbl>
              <c:idx val="7"/>
              <c:layout>
                <c:manualLayout>
                  <c:x val="-5.4481463814774436E-2"/>
                  <c:y val="-0.33769437007238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9C-42AA-B542-FA15D5ABD9EE}"/>
                </c:ext>
              </c:extLst>
            </c:dLbl>
            <c:dLbl>
              <c:idx val="8"/>
              <c:layout>
                <c:manualLayout>
                  <c:x val="-3.8152855063668868E-2"/>
                  <c:y val="-0.214346466547373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9C-42AA-B542-FA15D5ABD9EE}"/>
                </c:ext>
              </c:extLst>
            </c:dLbl>
            <c:dLbl>
              <c:idx val="9"/>
              <c:layout>
                <c:manualLayout>
                  <c:x val="-4.7087625486001108E-2"/>
                  <c:y val="-0.372936628222388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9C-42AA-B542-FA15D5ABD9EE}"/>
                </c:ext>
              </c:extLst>
            </c:dLbl>
            <c:dLbl>
              <c:idx val="10"/>
              <c:layout>
                <c:manualLayout>
                  <c:x val="-3.1346910935796425E-2"/>
                  <c:y val="-0.202599047164038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9C-42AA-B542-FA15D5ABD9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7'!$A$2:$A$12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7'!$B$2:$B$12</c:f>
              <c:numCache>
                <c:formatCode>0.00%</c:formatCode>
                <c:ptCount val="11"/>
                <c:pt idx="1">
                  <c:v>38.549688776822634</c:v>
                </c:pt>
                <c:pt idx="2">
                  <c:v>5.9111657058069138E-2</c:v>
                </c:pt>
                <c:pt idx="3">
                  <c:v>-6.8976908000285969E-2</c:v>
                </c:pt>
                <c:pt idx="4">
                  <c:v>1.0391249637059549E-3</c:v>
                </c:pt>
                <c:pt idx="5">
                  <c:v>1.0145225154605845E-2</c:v>
                </c:pt>
                <c:pt idx="6">
                  <c:v>-1.9600493594781315E-2</c:v>
                </c:pt>
                <c:pt idx="7">
                  <c:v>1.1622309906844812E-2</c:v>
                </c:pt>
                <c:pt idx="8">
                  <c:v>7.5316045990085179E-2</c:v>
                </c:pt>
                <c:pt idx="9">
                  <c:v>-9.3854224222054153E-2</c:v>
                </c:pt>
                <c:pt idx="10">
                  <c:v>-6.7032566019562298E-2</c:v>
                </c:pt>
              </c:numCache>
            </c:numRef>
          </c:val>
          <c:smooth val="0"/>
          <c:extLst>
            <c:ext xmlns:c16="http://schemas.microsoft.com/office/drawing/2014/chart" uri="{C3380CC4-5D6E-409C-BE32-E72D297353CC}">
              <c16:uniqueId val="{00000000-36DA-47DE-A2A7-71278A7EA777}"/>
            </c:ext>
          </c:extLst>
        </c:ser>
        <c:dLbls>
          <c:dLblPos val="t"/>
          <c:showLegendKey val="0"/>
          <c:showVal val="1"/>
          <c:showCatName val="0"/>
          <c:showSerName val="0"/>
          <c:showPercent val="0"/>
          <c:showBubbleSize val="0"/>
        </c:dLbls>
        <c:marker val="1"/>
        <c:smooth val="0"/>
        <c:axId val="1758885008"/>
        <c:axId val="1758886448"/>
      </c:lineChart>
      <c:catAx>
        <c:axId val="175888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58886448"/>
        <c:crossesAt val="0"/>
        <c:auto val="1"/>
        <c:lblAlgn val="ctr"/>
        <c:lblOffset val="100"/>
        <c:noMultiLvlLbl val="0"/>
      </c:catAx>
      <c:valAx>
        <c:axId val="1758886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58885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8!PivotTable20</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 8'!$B$1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926-4341-B7E3-BEDCDFF23F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4926-4341-B7E3-BEDCDFF23F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926-4341-B7E3-BEDCDFF23FDC}"/>
              </c:ext>
            </c:extLst>
          </c:dPt>
          <c:dLbls>
            <c:dLbl>
              <c:idx val="0"/>
              <c:layout>
                <c:manualLayout>
                  <c:x val="0.10288318564182447"/>
                  <c:y val="-7.71349862258952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926-4341-B7E3-BEDCDFF23FDC}"/>
                </c:ext>
              </c:extLst>
            </c:dLbl>
            <c:dLbl>
              <c:idx val="1"/>
              <c:layout>
                <c:manualLayout>
                  <c:x val="-0.20576637128364872"/>
                  <c:y val="2.7548209366391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926-4341-B7E3-BEDCDFF23FDC}"/>
                </c:ext>
              </c:extLst>
            </c:dLbl>
            <c:dLbl>
              <c:idx val="2"/>
              <c:layout>
                <c:manualLayout>
                  <c:x val="-6.9695061241235881E-2"/>
                  <c:y val="-9.91735537190082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26-4341-B7E3-BEDCDFF23F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8'!$A$2:$A$5</c:f>
              <c:strCache>
                <c:ptCount val="3"/>
                <c:pt idx="0">
                  <c:v>Approved</c:v>
                </c:pt>
                <c:pt idx="1">
                  <c:v>Denied</c:v>
                </c:pt>
                <c:pt idx="2">
                  <c:v>Pending</c:v>
                </c:pt>
              </c:strCache>
            </c:strRef>
          </c:cat>
          <c:val>
            <c:numRef>
              <c:f>'KPI 8'!$B$2:$B$5</c:f>
              <c:numCache>
                <c:formatCode>General</c:formatCode>
                <c:ptCount val="3"/>
                <c:pt idx="0">
                  <c:v>1712</c:v>
                </c:pt>
                <c:pt idx="1">
                  <c:v>1638</c:v>
                </c:pt>
                <c:pt idx="2">
                  <c:v>1650</c:v>
                </c:pt>
              </c:numCache>
            </c:numRef>
          </c:val>
          <c:extLst>
            <c:ext xmlns:c16="http://schemas.microsoft.com/office/drawing/2014/chart" uri="{C3380CC4-5D6E-409C-BE32-E72D297353CC}">
              <c16:uniqueId val="{00000000-4926-4341-B7E3-BEDCDFF23FD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9!PivotTable24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9'!$B$1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9'!$A$2:$A$4</c:f>
              <c:strCache>
                <c:ptCount val="2"/>
                <c:pt idx="0">
                  <c:v>Failed</c:v>
                </c:pt>
                <c:pt idx="1">
                  <c:v>Successful</c:v>
                </c:pt>
              </c:strCache>
            </c:strRef>
          </c:cat>
          <c:val>
            <c:numRef>
              <c:f>'KPI 9'!$B$2:$B$4</c:f>
              <c:numCache>
                <c:formatCode>General</c:formatCode>
                <c:ptCount val="2"/>
                <c:pt idx="0">
                  <c:v>2484</c:v>
                </c:pt>
                <c:pt idx="1">
                  <c:v>2516</c:v>
                </c:pt>
              </c:numCache>
            </c:numRef>
          </c:val>
          <c:extLst>
            <c:ext xmlns:c16="http://schemas.microsoft.com/office/drawing/2014/chart" uri="{C3380CC4-5D6E-409C-BE32-E72D297353CC}">
              <c16:uniqueId val="{00000000-E563-4DE8-8558-2F75E15221A1}"/>
            </c:ext>
          </c:extLst>
        </c:ser>
        <c:dLbls>
          <c:dLblPos val="outEnd"/>
          <c:showLegendKey val="0"/>
          <c:showVal val="1"/>
          <c:showCatName val="0"/>
          <c:showSerName val="0"/>
          <c:showPercent val="0"/>
          <c:showBubbleSize val="0"/>
        </c:dLbls>
        <c:gapWidth val="182"/>
        <c:axId val="693049840"/>
        <c:axId val="693050320"/>
      </c:barChart>
      <c:catAx>
        <c:axId val="69304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693050320"/>
        <c:crosses val="autoZero"/>
        <c:auto val="1"/>
        <c:lblAlgn val="ctr"/>
        <c:lblOffset val="100"/>
        <c:noMultiLvlLbl val="0"/>
      </c:catAx>
      <c:valAx>
        <c:axId val="693050320"/>
        <c:scaling>
          <c:orientation val="minMax"/>
        </c:scaling>
        <c:delete val="1"/>
        <c:axPos val="b"/>
        <c:numFmt formatCode="General" sourceLinked="1"/>
        <c:majorTickMark val="none"/>
        <c:minorTickMark val="none"/>
        <c:tickLblPos val="nextTo"/>
        <c:crossAx val="69304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Analytics.xlsx]Sheet20!PivotTable30</c:name>
    <c:fmtId val="9"/>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Sheet20!$B$1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7F8-4450-825C-76CE1FDED58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7F8-4450-825C-76CE1FDED58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7F8-4450-825C-76CE1FDED58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2-77F8-4450-825C-76CE1FDED58C}"/>
                </c:ext>
              </c:extLst>
            </c:dLbl>
            <c:dLbl>
              <c:idx val="1"/>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4-77F8-4450-825C-76CE1FDED58C}"/>
                </c:ext>
              </c:extLst>
            </c:dLbl>
            <c:dLbl>
              <c:idx val="2"/>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extLst>
                <c:ext xmlns:c16="http://schemas.microsoft.com/office/drawing/2014/chart" uri="{C3380CC4-5D6E-409C-BE32-E72D297353CC}">
                  <c16:uniqueId val="{00000003-77F8-4450-825C-76CE1FDED58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extLst>
          </c:dLbls>
          <c:cat>
            <c:strRef>
              <c:f>Sheet20!$A$2:$A$5</c:f>
              <c:strCache>
                <c:ptCount val="3"/>
                <c:pt idx="0">
                  <c:v>Bank Transfer</c:v>
                </c:pt>
                <c:pt idx="1">
                  <c:v>Cash</c:v>
                </c:pt>
                <c:pt idx="2">
                  <c:v>Credit Card</c:v>
                </c:pt>
              </c:strCache>
            </c:strRef>
          </c:cat>
          <c:val>
            <c:numRef>
              <c:f>Sheet20!$B$2:$B$5</c:f>
              <c:numCache>
                <c:formatCode>General</c:formatCode>
                <c:ptCount val="3"/>
                <c:pt idx="0">
                  <c:v>1645</c:v>
                </c:pt>
                <c:pt idx="1">
                  <c:v>1744</c:v>
                </c:pt>
                <c:pt idx="2">
                  <c:v>1611</c:v>
                </c:pt>
              </c:numCache>
            </c:numRef>
          </c:val>
          <c:extLst>
            <c:ext xmlns:c16="http://schemas.microsoft.com/office/drawing/2014/chart" uri="{C3380CC4-5D6E-409C-BE32-E72D297353CC}">
              <c16:uniqueId val="{00000000-77F8-4450-825C-76CE1FDED58C}"/>
            </c:ext>
          </c:extLst>
        </c:ser>
        <c:dLbls>
          <c:dLblPos val="bestFit"/>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Analytics.xlsx]Sheet21!PivotTable31</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339-4798-AB09-904FB50E59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39-4798-AB09-904FB50E59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339-4798-AB09-904FB50E594B}"/>
              </c:ext>
            </c:extLst>
          </c:dPt>
          <c:dLbls>
            <c:dLbl>
              <c:idx val="0"/>
              <c:layout>
                <c:manualLayout>
                  <c:x val="0.11666666666666667"/>
                  <c:y val="-0.120370370370370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339-4798-AB09-904FB50E594B}"/>
                </c:ext>
              </c:extLst>
            </c:dLbl>
            <c:dLbl>
              <c:idx val="1"/>
              <c:layout>
                <c:manualLayout>
                  <c:x val="-0.20555555555555555"/>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39-4798-AB09-904FB50E594B}"/>
                </c:ext>
              </c:extLst>
            </c:dLbl>
            <c:dLbl>
              <c:idx val="2"/>
              <c:layout>
                <c:manualLayout>
                  <c:x val="-0.13333333333333333"/>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339-4798-AB09-904FB50E594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Sheet21!$A$2:$A$5</c:f>
              <c:strCache>
                <c:ptCount val="3"/>
                <c:pt idx="0">
                  <c:v>Not Renewed</c:v>
                </c:pt>
                <c:pt idx="1">
                  <c:v>Pending</c:v>
                </c:pt>
                <c:pt idx="2">
                  <c:v>Renewed</c:v>
                </c:pt>
              </c:strCache>
            </c:strRef>
          </c:cat>
          <c:val>
            <c:numRef>
              <c:f>Sheet21!$B$2:$B$5</c:f>
              <c:numCache>
                <c:formatCode>General</c:formatCode>
                <c:ptCount val="3"/>
                <c:pt idx="0">
                  <c:v>1685</c:v>
                </c:pt>
                <c:pt idx="1">
                  <c:v>1647</c:v>
                </c:pt>
                <c:pt idx="2">
                  <c:v>1668</c:v>
                </c:pt>
              </c:numCache>
            </c:numRef>
          </c:val>
          <c:extLst>
            <c:ext xmlns:c16="http://schemas.microsoft.com/office/drawing/2014/chart" uri="{C3380CC4-5D6E-409C-BE32-E72D297353CC}">
              <c16:uniqueId val="{00000000-E339-4798-AB09-904FB50E594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Analytics.xlsx]Sheet22!PivotTable32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Sheet22!$A$2:$A$5</c:f>
              <c:strCache>
                <c:ptCount val="3"/>
                <c:pt idx="0">
                  <c:v>Quarterly</c:v>
                </c:pt>
                <c:pt idx="1">
                  <c:v>Annually</c:v>
                </c:pt>
                <c:pt idx="2">
                  <c:v>Monthly</c:v>
                </c:pt>
              </c:strCache>
            </c:strRef>
          </c:cat>
          <c:val>
            <c:numRef>
              <c:f>Sheet22!$B$2:$B$5</c:f>
              <c:numCache>
                <c:formatCode>General</c:formatCode>
                <c:ptCount val="3"/>
                <c:pt idx="0">
                  <c:v>1711</c:v>
                </c:pt>
                <c:pt idx="1">
                  <c:v>1649</c:v>
                </c:pt>
                <c:pt idx="2">
                  <c:v>1640</c:v>
                </c:pt>
              </c:numCache>
            </c:numRef>
          </c:val>
          <c:extLst>
            <c:ext xmlns:c16="http://schemas.microsoft.com/office/drawing/2014/chart" uri="{C3380CC4-5D6E-409C-BE32-E72D297353CC}">
              <c16:uniqueId val="{00000000-4047-41E8-8F8B-F0C2E9983F0C}"/>
            </c:ext>
          </c:extLst>
        </c:ser>
        <c:dLbls>
          <c:dLblPos val="outEnd"/>
          <c:showLegendKey val="0"/>
          <c:showVal val="1"/>
          <c:showCatName val="0"/>
          <c:showSerName val="0"/>
          <c:showPercent val="0"/>
          <c:showBubbleSize val="0"/>
        </c:dLbls>
        <c:gapWidth val="219"/>
        <c:overlap val="-27"/>
        <c:axId val="1257918320"/>
        <c:axId val="1257918800"/>
      </c:barChart>
      <c:catAx>
        <c:axId val="125791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7918800"/>
        <c:crosses val="autoZero"/>
        <c:auto val="1"/>
        <c:lblAlgn val="ctr"/>
        <c:lblOffset val="100"/>
        <c:noMultiLvlLbl val="0"/>
      </c:catAx>
      <c:valAx>
        <c:axId val="1257918800"/>
        <c:scaling>
          <c:orientation val="minMax"/>
        </c:scaling>
        <c:delete val="1"/>
        <c:axPos val="l"/>
        <c:numFmt formatCode="General" sourceLinked="1"/>
        <c:majorTickMark val="out"/>
        <c:minorTickMark val="none"/>
        <c:tickLblPos val="nextTo"/>
        <c:crossAx val="125791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Analytics.xlsx]Sheet23!PivotTable33</c:name>
    <c:fmtId val="0"/>
  </c:pivotSource>
  <c:chart>
    <c:autoTitleDeleted val="1"/>
    <c:pivotFmts>
      <c:pivotFmt>
        <c:idx val="0"/>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Sheet23!$B$1</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Sheet23!$A$2:$A$13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Sheet23!$B$2:$B$13</c:f>
              <c:numCache>
                <c:formatCode>0.00%</c:formatCode>
                <c:ptCount val="11"/>
                <c:pt idx="0">
                  <c:v>2.2000000000000001E-3</c:v>
                </c:pt>
                <c:pt idx="1">
                  <c:v>9.64E-2</c:v>
                </c:pt>
                <c:pt idx="2">
                  <c:v>0.1074</c:v>
                </c:pt>
                <c:pt idx="3">
                  <c:v>9.64E-2</c:v>
                </c:pt>
                <c:pt idx="4">
                  <c:v>0.1004</c:v>
                </c:pt>
                <c:pt idx="5">
                  <c:v>9.98E-2</c:v>
                </c:pt>
                <c:pt idx="6">
                  <c:v>0.1016</c:v>
                </c:pt>
                <c:pt idx="7">
                  <c:v>9.9199999999999997E-2</c:v>
                </c:pt>
                <c:pt idx="8">
                  <c:v>0.1018</c:v>
                </c:pt>
                <c:pt idx="9">
                  <c:v>9.8799999999999999E-2</c:v>
                </c:pt>
                <c:pt idx="10">
                  <c:v>9.6000000000000002E-2</c:v>
                </c:pt>
              </c:numCache>
            </c:numRef>
          </c:val>
          <c:smooth val="0"/>
          <c:extLst>
            <c:ext xmlns:c16="http://schemas.microsoft.com/office/drawing/2014/chart" uri="{C3380CC4-5D6E-409C-BE32-E72D297353CC}">
              <c16:uniqueId val="{00000000-7519-492F-AB6E-530EFF7B2FFF}"/>
            </c:ext>
          </c:extLst>
        </c:ser>
        <c:dLbls>
          <c:dLblPos val="t"/>
          <c:showLegendKey val="0"/>
          <c:showVal val="1"/>
          <c:showCatName val="0"/>
          <c:showSerName val="0"/>
          <c:showPercent val="0"/>
          <c:showBubbleSize val="0"/>
        </c:dLbls>
        <c:marker val="1"/>
        <c:smooth val="0"/>
        <c:axId val="707603952"/>
        <c:axId val="707600592"/>
      </c:lineChart>
      <c:catAx>
        <c:axId val="70760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07600592"/>
        <c:crosses val="autoZero"/>
        <c:auto val="1"/>
        <c:lblAlgn val="ctr"/>
        <c:lblOffset val="100"/>
        <c:noMultiLvlLbl val="0"/>
      </c:catAx>
      <c:valAx>
        <c:axId val="707600592"/>
        <c:scaling>
          <c:orientation val="minMax"/>
        </c:scaling>
        <c:delete val="1"/>
        <c:axPos val="l"/>
        <c:numFmt formatCode="0.00%" sourceLinked="1"/>
        <c:majorTickMark val="none"/>
        <c:minorTickMark val="none"/>
        <c:tickLblPos val="nextTo"/>
        <c:crossAx val="70760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1!PivotTable9</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E6E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1"/>
        <c:ser>
          <c:idx val="0"/>
          <c:order val="0"/>
          <c:tx>
            <c:strRef>
              <c:f>'KPI 1'!$B$1</c:f>
              <c:strCache>
                <c:ptCount val="1"/>
                <c:pt idx="0">
                  <c:v>Total</c:v>
                </c:pt>
              </c:strCache>
            </c:strRef>
          </c:tx>
          <c:spPr>
            <a:solidFill>
              <a:srgbClr val="E6E6E6"/>
            </a:solidFill>
          </c:spPr>
          <c:invertIfNegative val="0"/>
          <c:dPt>
            <c:idx val="0"/>
            <c:invertIfNegative val="0"/>
            <c:bubble3D val="0"/>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98C8-4B92-8930-41E95A58A8DA}"/>
              </c:ext>
            </c:extLst>
          </c:dPt>
          <c:dPt>
            <c:idx val="1"/>
            <c:invertIfNegative val="0"/>
            <c:bubble3D val="0"/>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8C8-4B92-8930-41E95A58A8DA}"/>
              </c:ext>
            </c:extLst>
          </c:dPt>
          <c:dPt>
            <c:idx val="2"/>
            <c:invertIfNegative val="0"/>
            <c:bubble3D val="0"/>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8C8-4B92-8930-41E95A58A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1'!$A$2:$A$5</c:f>
              <c:strCache>
                <c:ptCount val="3"/>
                <c:pt idx="0">
                  <c:v>Active</c:v>
                </c:pt>
                <c:pt idx="1">
                  <c:v>Terminated</c:v>
                </c:pt>
                <c:pt idx="2">
                  <c:v>Lapsed</c:v>
                </c:pt>
              </c:strCache>
            </c:strRef>
          </c:cat>
          <c:val>
            <c:numRef>
              <c:f>'KPI 1'!$B$2:$B$5</c:f>
              <c:numCache>
                <c:formatCode>General</c:formatCode>
                <c:ptCount val="3"/>
                <c:pt idx="0">
                  <c:v>1682</c:v>
                </c:pt>
                <c:pt idx="1">
                  <c:v>1678</c:v>
                </c:pt>
                <c:pt idx="2">
                  <c:v>1640</c:v>
                </c:pt>
              </c:numCache>
            </c:numRef>
          </c:val>
          <c:extLst>
            <c:ext xmlns:c16="http://schemas.microsoft.com/office/drawing/2014/chart" uri="{C3380CC4-5D6E-409C-BE32-E72D297353CC}">
              <c16:uniqueId val="{00000000-8176-4D5F-AC46-6484302167B2}"/>
            </c:ext>
          </c:extLst>
        </c:ser>
        <c:dLbls>
          <c:dLblPos val="outEnd"/>
          <c:showLegendKey val="0"/>
          <c:showVal val="1"/>
          <c:showCatName val="0"/>
          <c:showSerName val="0"/>
          <c:showPercent val="0"/>
          <c:showBubbleSize val="0"/>
        </c:dLbls>
        <c:gapWidth val="100"/>
        <c:overlap val="-24"/>
        <c:axId val="281041696"/>
        <c:axId val="1763804688"/>
      </c:barChart>
      <c:catAx>
        <c:axId val="2810416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63804688"/>
        <c:crosses val="autoZero"/>
        <c:auto val="1"/>
        <c:lblAlgn val="ctr"/>
        <c:lblOffset val="100"/>
        <c:noMultiLvlLbl val="0"/>
      </c:catAx>
      <c:valAx>
        <c:axId val="1763804688"/>
        <c:scaling>
          <c:orientation val="minMax"/>
        </c:scaling>
        <c:delete val="1"/>
        <c:axPos val="l"/>
        <c:numFmt formatCode="General" sourceLinked="1"/>
        <c:majorTickMark val="none"/>
        <c:minorTickMark val="none"/>
        <c:tickLblPos val="nextTo"/>
        <c:crossAx val="2810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7!PivotTable23</c:name>
    <c:fmtId val="1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rgbClr val="1F3C88"/>
            </a:solidFill>
            <a:round/>
          </a:ln>
          <a:effectLst/>
        </c:spPr>
        <c:marker>
          <c:symbol val="circle"/>
          <c:size val="5"/>
          <c:spPr>
            <a:solidFill>
              <a:srgbClr val="1F3C8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1F3C88"/>
            </a:solidFill>
            <a:round/>
          </a:ln>
          <a:effectLst/>
        </c:spPr>
        <c:marker>
          <c:symbol val="circle"/>
          <c:size val="5"/>
        </c:marker>
        <c:dLbl>
          <c:idx val="0"/>
          <c:layout>
            <c:manualLayout>
              <c:x val="-0.13816558366419124"/>
              <c:y val="-0.1379882405556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1F3C88"/>
            </a:solidFill>
            <a:round/>
          </a:ln>
          <a:effectLst/>
        </c:spPr>
        <c:marker>
          <c:symbol val="circle"/>
          <c:size val="5"/>
        </c:marker>
        <c:dLbl>
          <c:idx val="0"/>
          <c:layout>
            <c:manualLayout>
              <c:x val="-0.10219668002098294"/>
              <c:y val="-0.29657840223071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1F3C88"/>
            </a:solidFill>
            <a:round/>
          </a:ln>
          <a:effectLst/>
        </c:spPr>
        <c:marker>
          <c:symbol val="circle"/>
          <c:size val="5"/>
        </c:marker>
        <c:dLbl>
          <c:idx val="0"/>
          <c:layout>
            <c:manualLayout>
              <c:x val="-5.0399311626998004E-2"/>
              <c:y val="-0.202599047164038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1F3C88"/>
            </a:solidFill>
            <a:round/>
          </a:ln>
          <a:effectLst/>
        </c:spPr>
        <c:marker>
          <c:symbol val="circle"/>
          <c:size val="5"/>
        </c:marker>
        <c:dLbl>
          <c:idx val="0"/>
          <c:layout>
            <c:manualLayout>
              <c:x val="-5.2440387720886217E-2"/>
              <c:y val="-0.355315499147387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1F3C88"/>
            </a:solidFill>
            <a:round/>
          </a:ln>
          <a:effectLst/>
        </c:spPr>
        <c:marker>
          <c:symbol val="circle"/>
          <c:size val="5"/>
        </c:marker>
        <c:dLbl>
          <c:idx val="0"/>
          <c:layout>
            <c:manualLayout>
              <c:x val="-4.9128701579889252E-2"/>
              <c:y val="-0.20847275685570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1F3C88"/>
            </a:solidFill>
            <a:round/>
          </a:ln>
          <a:effectLst/>
        </c:spPr>
        <c:marker>
          <c:symbol val="circle"/>
          <c:size val="5"/>
        </c:marker>
        <c:dLbl>
          <c:idx val="0"/>
          <c:layout>
            <c:manualLayout>
              <c:x val="-5.4481463814774436E-2"/>
              <c:y val="-0.33769437007238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1F3C88"/>
            </a:solidFill>
            <a:round/>
          </a:ln>
          <a:effectLst/>
        </c:spPr>
        <c:marker>
          <c:symbol val="circle"/>
          <c:size val="5"/>
        </c:marker>
        <c:dLbl>
          <c:idx val="0"/>
          <c:layout>
            <c:manualLayout>
              <c:x val="-3.8152855063668868E-2"/>
              <c:y val="-0.214346466547373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1F3C88"/>
            </a:solidFill>
            <a:round/>
          </a:ln>
          <a:effectLst/>
        </c:spPr>
        <c:marker>
          <c:symbol val="circle"/>
          <c:size val="5"/>
        </c:marker>
        <c:dLbl>
          <c:idx val="0"/>
          <c:layout>
            <c:manualLayout>
              <c:x val="-4.7087625486001108E-2"/>
              <c:y val="-0.372936628222388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1F3C88"/>
            </a:solidFill>
            <a:round/>
          </a:ln>
          <a:effectLst/>
        </c:spPr>
        <c:marker>
          <c:symbol val="circle"/>
          <c:size val="5"/>
        </c:marker>
        <c:dLbl>
          <c:idx val="0"/>
          <c:layout>
            <c:manualLayout>
              <c:x val="-3.1346910935796425E-2"/>
              <c:y val="-0.20259904716403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825768775907"/>
          <c:y val="4.245056120128099E-2"/>
          <c:w val="0.77993311534510334"/>
          <c:h val="0.83012725748407645"/>
        </c:manualLayout>
      </c:layout>
      <c:lineChart>
        <c:grouping val="standard"/>
        <c:varyColors val="0"/>
        <c:ser>
          <c:idx val="0"/>
          <c:order val="0"/>
          <c:tx>
            <c:strRef>
              <c:f>'KPI 7'!$B$1</c:f>
              <c:strCache>
                <c:ptCount val="1"/>
                <c:pt idx="0">
                  <c:v>Total</c:v>
                </c:pt>
              </c:strCache>
            </c:strRef>
          </c:tx>
          <c:spPr>
            <a:ln w="28575" cap="rnd">
              <a:solidFill>
                <a:srgbClr val="1F3C88"/>
              </a:solidFill>
              <a:round/>
            </a:ln>
            <a:effectLst/>
          </c:spPr>
          <c:marker>
            <c:symbol val="circle"/>
            <c:size val="5"/>
            <c:spPr>
              <a:solidFill>
                <a:srgbClr val="1F3C88"/>
              </a:solidFill>
              <a:ln w="9525">
                <a:solidFill>
                  <a:schemeClr val="accent1"/>
                </a:solidFill>
              </a:ln>
              <a:effectLst/>
            </c:spPr>
          </c:marker>
          <c:dPt>
            <c:idx val="2"/>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0-A417-4415-98B6-2C5E19C33B5E}"/>
              </c:ext>
            </c:extLst>
          </c:dPt>
          <c:dPt>
            <c:idx val="3"/>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1-A417-4415-98B6-2C5E19C33B5E}"/>
              </c:ext>
            </c:extLst>
          </c:dPt>
          <c:dPt>
            <c:idx val="4"/>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2-A417-4415-98B6-2C5E19C33B5E}"/>
              </c:ext>
            </c:extLst>
          </c:dPt>
          <c:dPt>
            <c:idx val="5"/>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3-A417-4415-98B6-2C5E19C33B5E}"/>
              </c:ext>
            </c:extLst>
          </c:dPt>
          <c:dPt>
            <c:idx val="6"/>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4-A417-4415-98B6-2C5E19C33B5E}"/>
              </c:ext>
            </c:extLst>
          </c:dPt>
          <c:dPt>
            <c:idx val="7"/>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5-A417-4415-98B6-2C5E19C33B5E}"/>
              </c:ext>
            </c:extLst>
          </c:dPt>
          <c:dPt>
            <c:idx val="8"/>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6-A417-4415-98B6-2C5E19C33B5E}"/>
              </c:ext>
            </c:extLst>
          </c:dPt>
          <c:dPt>
            <c:idx val="9"/>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7-A417-4415-98B6-2C5E19C33B5E}"/>
              </c:ext>
            </c:extLst>
          </c:dPt>
          <c:dPt>
            <c:idx val="10"/>
            <c:marker>
              <c:symbol val="circle"/>
              <c:size val="5"/>
              <c:spPr>
                <a:solidFill>
                  <a:srgbClr val="1F3C88"/>
                </a:solidFill>
                <a:ln w="9525">
                  <a:solidFill>
                    <a:schemeClr val="accent1"/>
                  </a:solidFill>
                </a:ln>
                <a:effectLst/>
              </c:spPr>
            </c:marker>
            <c:bubble3D val="0"/>
            <c:spPr>
              <a:ln w="28575" cap="rnd">
                <a:solidFill>
                  <a:srgbClr val="1F3C88"/>
                </a:solidFill>
                <a:round/>
              </a:ln>
              <a:effectLst/>
            </c:spPr>
            <c:extLst>
              <c:ext xmlns:c16="http://schemas.microsoft.com/office/drawing/2014/chart" uri="{C3380CC4-5D6E-409C-BE32-E72D297353CC}">
                <c16:uniqueId val="{00000008-A417-4415-98B6-2C5E19C33B5E}"/>
              </c:ext>
            </c:extLst>
          </c:dPt>
          <c:dLbls>
            <c:dLbl>
              <c:idx val="2"/>
              <c:layout>
                <c:manualLayout>
                  <c:x val="-0.13816558366419124"/>
                  <c:y val="-0.137988240555699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17-4415-98B6-2C5E19C33B5E}"/>
                </c:ext>
              </c:extLst>
            </c:dLbl>
            <c:dLbl>
              <c:idx val="3"/>
              <c:layout>
                <c:manualLayout>
                  <c:x val="-0.10219668002098294"/>
                  <c:y val="-0.296578402230714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17-4415-98B6-2C5E19C33B5E}"/>
                </c:ext>
              </c:extLst>
            </c:dLbl>
            <c:dLbl>
              <c:idx val="4"/>
              <c:layout>
                <c:manualLayout>
                  <c:x val="-5.0399311626998004E-2"/>
                  <c:y val="-0.2025990471640389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17-4415-98B6-2C5E19C33B5E}"/>
                </c:ext>
              </c:extLst>
            </c:dLbl>
            <c:dLbl>
              <c:idx val="5"/>
              <c:layout>
                <c:manualLayout>
                  <c:x val="-5.2440387720886217E-2"/>
                  <c:y val="-0.35531549914738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17-4415-98B6-2C5E19C33B5E}"/>
                </c:ext>
              </c:extLst>
            </c:dLbl>
            <c:dLbl>
              <c:idx val="6"/>
              <c:layout>
                <c:manualLayout>
                  <c:x val="-4.9128701579889252E-2"/>
                  <c:y val="-0.208472756855706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17-4415-98B6-2C5E19C33B5E}"/>
                </c:ext>
              </c:extLst>
            </c:dLbl>
            <c:dLbl>
              <c:idx val="7"/>
              <c:layout>
                <c:manualLayout>
                  <c:x val="-5.4481463814774436E-2"/>
                  <c:y val="-0.33769437007238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17-4415-98B6-2C5E19C33B5E}"/>
                </c:ext>
              </c:extLst>
            </c:dLbl>
            <c:dLbl>
              <c:idx val="8"/>
              <c:layout>
                <c:manualLayout>
                  <c:x val="-3.8152855063668868E-2"/>
                  <c:y val="-0.214346466547373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17-4415-98B6-2C5E19C33B5E}"/>
                </c:ext>
              </c:extLst>
            </c:dLbl>
            <c:dLbl>
              <c:idx val="9"/>
              <c:layout>
                <c:manualLayout>
                  <c:x val="-4.7087625486001108E-2"/>
                  <c:y val="-0.372936628222388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17-4415-98B6-2C5E19C33B5E}"/>
                </c:ext>
              </c:extLst>
            </c:dLbl>
            <c:dLbl>
              <c:idx val="10"/>
              <c:layout>
                <c:manualLayout>
                  <c:x val="-3.1346910935796425E-2"/>
                  <c:y val="-0.202599047164038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17-4415-98B6-2C5E19C33B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7'!$A$2:$A$12</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 7'!$B$2:$B$12</c:f>
              <c:numCache>
                <c:formatCode>0.00%</c:formatCode>
                <c:ptCount val="11"/>
                <c:pt idx="1">
                  <c:v>38.549688776822634</c:v>
                </c:pt>
                <c:pt idx="2">
                  <c:v>5.9111657058069138E-2</c:v>
                </c:pt>
                <c:pt idx="3">
                  <c:v>-6.8976908000285969E-2</c:v>
                </c:pt>
                <c:pt idx="4">
                  <c:v>1.0391249637059549E-3</c:v>
                </c:pt>
                <c:pt idx="5">
                  <c:v>1.0145225154605845E-2</c:v>
                </c:pt>
                <c:pt idx="6">
                  <c:v>-1.9600493594781315E-2</c:v>
                </c:pt>
                <c:pt idx="7">
                  <c:v>1.1622309906844812E-2</c:v>
                </c:pt>
                <c:pt idx="8">
                  <c:v>7.5316045990085179E-2</c:v>
                </c:pt>
                <c:pt idx="9">
                  <c:v>-9.3854224222054153E-2</c:v>
                </c:pt>
                <c:pt idx="10">
                  <c:v>-6.7032566019562298E-2</c:v>
                </c:pt>
              </c:numCache>
            </c:numRef>
          </c:val>
          <c:smooth val="0"/>
          <c:extLst>
            <c:ext xmlns:c16="http://schemas.microsoft.com/office/drawing/2014/chart" uri="{C3380CC4-5D6E-409C-BE32-E72D297353CC}">
              <c16:uniqueId val="{00000009-A417-4415-98B6-2C5E19C33B5E}"/>
            </c:ext>
          </c:extLst>
        </c:ser>
        <c:dLbls>
          <c:dLblPos val="t"/>
          <c:showLegendKey val="0"/>
          <c:showVal val="1"/>
          <c:showCatName val="0"/>
          <c:showSerName val="0"/>
          <c:showPercent val="0"/>
          <c:showBubbleSize val="0"/>
        </c:dLbls>
        <c:marker val="1"/>
        <c:smooth val="0"/>
        <c:axId val="1758885008"/>
        <c:axId val="1758886448"/>
      </c:lineChart>
      <c:catAx>
        <c:axId val="175888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758886448"/>
        <c:crossesAt val="0"/>
        <c:auto val="1"/>
        <c:lblAlgn val="ctr"/>
        <c:lblOffset val="100"/>
        <c:noMultiLvlLbl val="0"/>
      </c:catAx>
      <c:valAx>
        <c:axId val="17588864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58885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v>Total</c:v>
          </c:tx>
          <c:invertIfNegative val="0"/>
          <c:dPt>
            <c:idx val="0"/>
            <c:invertIfNegative val="0"/>
            <c:bubble3D val="0"/>
            <c:spPr>
              <a:solidFill>
                <a:srgbClr val="A9C5EB"/>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E28-45B8-88A3-D3FE7DD61E8B}"/>
              </c:ext>
            </c:extLst>
          </c:dPt>
          <c:dPt>
            <c:idx val="1"/>
            <c:invertIfNegative val="0"/>
            <c:bubble3D val="0"/>
            <c:spPr>
              <a:solidFill>
                <a:srgbClr val="7FB3E6"/>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E28-45B8-88A3-D3FE7DD61E8B}"/>
              </c:ext>
            </c:extLst>
          </c:dPt>
          <c:dPt>
            <c:idx val="2"/>
            <c:invertIfNegative val="0"/>
            <c:bubble3D val="0"/>
            <c:spPr>
              <a:solidFill>
                <a:srgbClr val="4A90E2"/>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E28-45B8-88A3-D3FE7DD61E8B}"/>
              </c:ext>
            </c:extLst>
          </c:dPt>
          <c:dPt>
            <c:idx val="3"/>
            <c:invertIfNegative val="0"/>
            <c:bubble3D val="0"/>
            <c:spPr>
              <a:solidFill>
                <a:srgbClr val="2F6FB2"/>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E28-45B8-88A3-D3FE7DD61E8B}"/>
              </c:ext>
            </c:extLst>
          </c:dPt>
          <c:dPt>
            <c:idx val="4"/>
            <c:invertIfNegative val="0"/>
            <c:bubble3D val="0"/>
            <c:spPr>
              <a:solidFill>
                <a:srgbClr val="1F3C88"/>
              </a:soli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E28-45B8-88A3-D3FE7DD61E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18-25</c:v>
              </c:pt>
              <c:pt idx="1">
                <c:v>36-45</c:v>
              </c:pt>
              <c:pt idx="2">
                <c:v>46-55</c:v>
              </c:pt>
              <c:pt idx="3">
                <c:v>26-35</c:v>
              </c:pt>
              <c:pt idx="4">
                <c:v>56+</c:v>
              </c:pt>
            </c:strLit>
          </c:cat>
          <c:val>
            <c:numLit>
              <c:formatCode>General</c:formatCode>
              <c:ptCount val="5"/>
              <c:pt idx="0">
                <c:v>572</c:v>
              </c:pt>
              <c:pt idx="1">
                <c:v>706</c:v>
              </c:pt>
              <c:pt idx="2">
                <c:v>737</c:v>
              </c:pt>
              <c:pt idx="3">
                <c:v>805</c:v>
              </c:pt>
              <c:pt idx="4">
                <c:v>2180</c:v>
              </c:pt>
            </c:numLit>
          </c:val>
          <c:extLst>
            <c:ext xmlns:c16="http://schemas.microsoft.com/office/drawing/2014/chart" uri="{C3380CC4-5D6E-409C-BE32-E72D297353CC}">
              <c16:uniqueId val="{0000000A-DE28-45B8-88A3-D3FE7DD61E8B}"/>
            </c:ext>
          </c:extLst>
        </c:ser>
        <c:dLbls>
          <c:dLblPos val="outEnd"/>
          <c:showLegendKey val="0"/>
          <c:showVal val="1"/>
          <c:showCatName val="0"/>
          <c:showSerName val="0"/>
          <c:showPercent val="0"/>
          <c:showBubbleSize val="0"/>
        </c:dLbls>
        <c:gapWidth val="100"/>
        <c:overlap val="-24"/>
        <c:axId val="334239376"/>
        <c:axId val="334240336"/>
      </c:barChart>
      <c:catAx>
        <c:axId val="334239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334240336"/>
        <c:crosses val="autoZero"/>
        <c:auto val="1"/>
        <c:lblAlgn val="ctr"/>
        <c:lblOffset val="100"/>
        <c:noMultiLvlLbl val="0"/>
      </c:catAx>
      <c:valAx>
        <c:axId val="334240336"/>
        <c:scaling>
          <c:orientation val="minMax"/>
        </c:scaling>
        <c:delete val="1"/>
        <c:axPos val="l"/>
        <c:numFmt formatCode="General" sourceLinked="1"/>
        <c:majorTickMark val="none"/>
        <c:minorTickMark val="none"/>
        <c:tickLblPos val="nextTo"/>
        <c:crossAx val="3342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4!PivotTable19</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2E8B57"/>
          </a:solidFill>
          <a:ln>
            <a:noFill/>
          </a:ln>
          <a:effectLst/>
          <a:sp3d/>
        </c:spPr>
      </c:pivotFmt>
      <c:pivotFmt>
        <c:idx val="10"/>
        <c:spPr>
          <a:solidFill>
            <a:schemeClr val="accent1"/>
          </a:solidFill>
          <a:ln>
            <a:noFill/>
          </a:ln>
          <a:effectLst/>
          <a:sp3d/>
        </c:spPr>
      </c:pivotFmt>
      <c:pivotFmt>
        <c:idx val="11"/>
        <c:spPr>
          <a:solidFill>
            <a:schemeClr val="bg1">
              <a:lumMod val="75000"/>
            </a:schemeClr>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 4'!$B$1</c:f>
              <c:strCache>
                <c:ptCount val="1"/>
                <c:pt idx="0">
                  <c:v>Total</c:v>
                </c:pt>
              </c:strCache>
            </c:strRef>
          </c:tx>
          <c:dPt>
            <c:idx val="0"/>
            <c:bubble3D val="0"/>
            <c:spPr>
              <a:solidFill>
                <a:srgbClr val="2E8B57"/>
              </a:solidFill>
              <a:ln>
                <a:noFill/>
              </a:ln>
              <a:effectLst/>
              <a:sp3d/>
            </c:spPr>
            <c:extLst>
              <c:ext xmlns:c16="http://schemas.microsoft.com/office/drawing/2014/chart" uri="{C3380CC4-5D6E-409C-BE32-E72D297353CC}">
                <c16:uniqueId val="{00000001-B05A-4209-8CA1-B3EDB7E031A0}"/>
              </c:ext>
            </c:extLst>
          </c:dPt>
          <c:dPt>
            <c:idx val="1"/>
            <c:bubble3D val="0"/>
            <c:spPr>
              <a:solidFill>
                <a:schemeClr val="accent2"/>
              </a:solidFill>
              <a:ln>
                <a:noFill/>
              </a:ln>
              <a:effectLst/>
              <a:sp3d/>
            </c:spPr>
            <c:extLst>
              <c:ext xmlns:c16="http://schemas.microsoft.com/office/drawing/2014/chart" uri="{C3380CC4-5D6E-409C-BE32-E72D297353CC}">
                <c16:uniqueId val="{00000003-B05A-4209-8CA1-B3EDB7E031A0}"/>
              </c:ext>
            </c:extLst>
          </c:dPt>
          <c:dPt>
            <c:idx val="2"/>
            <c:bubble3D val="0"/>
            <c:spPr>
              <a:solidFill>
                <a:schemeClr val="bg1">
                  <a:lumMod val="75000"/>
                </a:schemeClr>
              </a:solidFill>
              <a:ln>
                <a:noFill/>
              </a:ln>
              <a:effectLst/>
              <a:sp3d/>
            </c:spPr>
            <c:extLst>
              <c:ext xmlns:c16="http://schemas.microsoft.com/office/drawing/2014/chart" uri="{C3380CC4-5D6E-409C-BE32-E72D297353CC}">
                <c16:uniqueId val="{00000005-B05A-4209-8CA1-B3EDB7E031A0}"/>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'KPI 4'!$A$2:$A$5</c:f>
              <c:strCache>
                <c:ptCount val="3"/>
                <c:pt idx="0">
                  <c:v>Female</c:v>
                </c:pt>
                <c:pt idx="1">
                  <c:v>Male</c:v>
                </c:pt>
                <c:pt idx="2">
                  <c:v>Other</c:v>
                </c:pt>
              </c:strCache>
            </c:strRef>
          </c:cat>
          <c:val>
            <c:numRef>
              <c:f>'KPI 4'!$B$2:$B$5</c:f>
              <c:numCache>
                <c:formatCode>General</c:formatCode>
                <c:ptCount val="3"/>
                <c:pt idx="0">
                  <c:v>1624</c:v>
                </c:pt>
                <c:pt idx="1">
                  <c:v>1677</c:v>
                </c:pt>
                <c:pt idx="2">
                  <c:v>1699</c:v>
                </c:pt>
              </c:numCache>
            </c:numRef>
          </c:val>
          <c:extLst>
            <c:ext xmlns:c16="http://schemas.microsoft.com/office/drawing/2014/chart" uri="{C3380CC4-5D6E-409C-BE32-E72D297353CC}">
              <c16:uniqueId val="{00000006-B05A-4209-8CA1-B3EDB7E031A0}"/>
            </c:ext>
          </c:extLst>
        </c:ser>
        <c:dLbls>
          <c:dLblPos val="ctr"/>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[Insurance Analytics.xlsx]KPI 5!PivotTable1</c:name>
    <c:fmtId val="1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5'!$B$1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5'!$A$2:$A$6</c:f>
              <c:strCache>
                <c:ptCount val="4"/>
                <c:pt idx="0">
                  <c:v>Health</c:v>
                </c:pt>
                <c:pt idx="1">
                  <c:v>Property</c:v>
                </c:pt>
                <c:pt idx="2">
                  <c:v>Life</c:v>
                </c:pt>
                <c:pt idx="3">
                  <c:v>Auto</c:v>
                </c:pt>
              </c:strCache>
            </c:strRef>
          </c:cat>
          <c:val>
            <c:numRef>
              <c:f>'KPI 5'!$B$2:$B$6</c:f>
              <c:numCache>
                <c:formatCode>General</c:formatCode>
                <c:ptCount val="4"/>
                <c:pt idx="0">
                  <c:v>1316</c:v>
                </c:pt>
                <c:pt idx="1">
                  <c:v>1236</c:v>
                </c:pt>
                <c:pt idx="2">
                  <c:v>1234</c:v>
                </c:pt>
                <c:pt idx="3">
                  <c:v>1214</c:v>
                </c:pt>
              </c:numCache>
            </c:numRef>
          </c:val>
          <c:extLst>
            <c:ext xmlns:c16="http://schemas.microsoft.com/office/drawing/2014/chart" uri="{C3380CC4-5D6E-409C-BE32-E72D297353CC}">
              <c16:uniqueId val="{00000000-4718-4114-94D3-B7596A07F492}"/>
            </c:ext>
          </c:extLst>
        </c:ser>
        <c:dLbls>
          <c:showLegendKey val="0"/>
          <c:showVal val="1"/>
          <c:showCatName val="0"/>
          <c:showSerName val="0"/>
          <c:showPercent val="0"/>
          <c:showBubbleSize val="0"/>
        </c:dLbls>
        <c:gapWidth val="115"/>
        <c:overlap val="-20"/>
        <c:axId val="1082562896"/>
        <c:axId val="1082572016"/>
      </c:barChart>
      <c:catAx>
        <c:axId val="10825628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82572016"/>
        <c:crosses val="autoZero"/>
        <c:auto val="1"/>
        <c:lblAlgn val="ctr"/>
        <c:lblOffset val="100"/>
        <c:noMultiLvlLbl val="0"/>
      </c:catAx>
      <c:valAx>
        <c:axId val="1082572016"/>
        <c:scaling>
          <c:orientation val="minMax"/>
        </c:scaling>
        <c:delete val="1"/>
        <c:axPos val="b"/>
        <c:numFmt formatCode="General" sourceLinked="1"/>
        <c:majorTickMark val="none"/>
        <c:minorTickMark val="none"/>
        <c:tickLblPos val="nextTo"/>
        <c:crossAx val="108256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6!PivotTable2</c:name>
    <c:fmtId val="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6'!$B$1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movingAvg"/>
            <c:period val="2"/>
            <c:forward val="2"/>
            <c:dispRSqr val="0"/>
            <c:dispEq val="0"/>
          </c:trendline>
          <c:cat>
            <c:strRef>
              <c:f>'KPI 6'!$A$2:$A$21</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'KPI 6'!$B$2:$B$21</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1-28B4-4A89-A73E-9A5A1F70277F}"/>
            </c:ext>
          </c:extLst>
        </c:ser>
        <c:dLbls>
          <c:dLblPos val="outEnd"/>
          <c:showLegendKey val="0"/>
          <c:showVal val="1"/>
          <c:showCatName val="0"/>
          <c:showSerName val="0"/>
          <c:showPercent val="0"/>
          <c:showBubbleSize val="0"/>
        </c:dLbls>
        <c:gapWidth val="100"/>
        <c:overlap val="-24"/>
        <c:axId val="740690224"/>
        <c:axId val="740691184"/>
      </c:barChart>
      <c:catAx>
        <c:axId val="740690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91184"/>
        <c:crosses val="autoZero"/>
        <c:auto val="1"/>
        <c:lblAlgn val="ctr"/>
        <c:lblOffset val="100"/>
        <c:noMultiLvlLbl val="0"/>
      </c:catAx>
      <c:valAx>
        <c:axId val="740691184"/>
        <c:scaling>
          <c:orientation val="minMax"/>
        </c:scaling>
        <c:delete val="1"/>
        <c:axPos val="l"/>
        <c:numFmt formatCode="General" sourceLinked="1"/>
        <c:majorTickMark val="none"/>
        <c:minorTickMark val="none"/>
        <c:tickLblPos val="nextTo"/>
        <c:crossAx val="7406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8!PivotTable20</c:name>
    <c:fmtId val="8"/>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E8B57"/>
          </a:solidFill>
          <a:ln w="19050">
            <a:solidFill>
              <a:schemeClr val="lt1"/>
            </a:solidFill>
          </a:ln>
          <a:effectLst/>
        </c:spPr>
        <c:dLbl>
          <c:idx val="0"/>
          <c:layout>
            <c:manualLayout>
              <c:x val="0.10288318564182447"/>
              <c:y val="-7.7134986225895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0576637128364872"/>
              <c:y val="2.75482093663911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4A261"/>
          </a:solidFill>
          <a:ln w="19050">
            <a:solidFill>
              <a:schemeClr val="lt1"/>
            </a:solidFill>
          </a:ln>
          <a:effectLst/>
        </c:spPr>
        <c:dLbl>
          <c:idx val="0"/>
          <c:layout>
            <c:manualLayout>
              <c:x val="-6.9695061241235881E-2"/>
              <c:y val="-9.91735537190082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 8'!$B$1</c:f>
              <c:strCache>
                <c:ptCount val="1"/>
                <c:pt idx="0">
                  <c:v>Total</c:v>
                </c:pt>
              </c:strCache>
            </c:strRef>
          </c:tx>
          <c:dPt>
            <c:idx val="0"/>
            <c:bubble3D val="0"/>
            <c:spPr>
              <a:solidFill>
                <a:srgbClr val="2E8B57"/>
              </a:solidFill>
              <a:ln w="19050">
                <a:solidFill>
                  <a:schemeClr val="lt1"/>
                </a:solidFill>
              </a:ln>
              <a:effectLst/>
            </c:spPr>
            <c:extLst>
              <c:ext xmlns:c16="http://schemas.microsoft.com/office/drawing/2014/chart" uri="{C3380CC4-5D6E-409C-BE32-E72D297353CC}">
                <c16:uniqueId val="{00000001-2C8C-4FE4-909E-A19744EBF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8C-4FE4-909E-A19744EBF6DC}"/>
              </c:ext>
            </c:extLst>
          </c:dPt>
          <c:dPt>
            <c:idx val="2"/>
            <c:bubble3D val="0"/>
            <c:spPr>
              <a:solidFill>
                <a:srgbClr val="F4A261"/>
              </a:solidFill>
              <a:ln w="19050">
                <a:solidFill>
                  <a:schemeClr val="lt1"/>
                </a:solidFill>
              </a:ln>
              <a:effectLst/>
            </c:spPr>
            <c:extLst>
              <c:ext xmlns:c16="http://schemas.microsoft.com/office/drawing/2014/chart" uri="{C3380CC4-5D6E-409C-BE32-E72D297353CC}">
                <c16:uniqueId val="{00000005-2C8C-4FE4-909E-A19744EBF6DC}"/>
              </c:ext>
            </c:extLst>
          </c:dPt>
          <c:dLbls>
            <c:dLbl>
              <c:idx val="0"/>
              <c:layout>
                <c:manualLayout>
                  <c:x val="0.10288318564182447"/>
                  <c:y val="-7.71349862258952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8C-4FE4-909E-A19744EBF6DC}"/>
                </c:ext>
              </c:extLst>
            </c:dLbl>
            <c:dLbl>
              <c:idx val="1"/>
              <c:layout>
                <c:manualLayout>
                  <c:x val="-0.20576637128364872"/>
                  <c:y val="2.7548209366391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8C-4FE4-909E-A19744EBF6DC}"/>
                </c:ext>
              </c:extLst>
            </c:dLbl>
            <c:dLbl>
              <c:idx val="2"/>
              <c:layout>
                <c:manualLayout>
                  <c:x val="-6.9695061241235881E-2"/>
                  <c:y val="-9.91735537190082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8C-4FE4-909E-A19744EBF6D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8'!$A$2:$A$5</c:f>
              <c:strCache>
                <c:ptCount val="3"/>
                <c:pt idx="0">
                  <c:v>Approved</c:v>
                </c:pt>
                <c:pt idx="1">
                  <c:v>Denied</c:v>
                </c:pt>
                <c:pt idx="2">
                  <c:v>Pending</c:v>
                </c:pt>
              </c:strCache>
            </c:strRef>
          </c:cat>
          <c:val>
            <c:numRef>
              <c:f>'KPI 8'!$B$2:$B$5</c:f>
              <c:numCache>
                <c:formatCode>General</c:formatCode>
                <c:ptCount val="3"/>
                <c:pt idx="0">
                  <c:v>1712</c:v>
                </c:pt>
                <c:pt idx="1">
                  <c:v>1638</c:v>
                </c:pt>
                <c:pt idx="2">
                  <c:v>1650</c:v>
                </c:pt>
              </c:numCache>
            </c:numRef>
          </c:val>
          <c:extLst>
            <c:ext xmlns:c16="http://schemas.microsoft.com/office/drawing/2014/chart" uri="{C3380CC4-5D6E-409C-BE32-E72D297353CC}">
              <c16:uniqueId val="{00000006-2C8C-4FE4-909E-A19744EBF6D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Analytics.xlsx]KPI 9!PivotTable24</c:name>
    <c:fmtId val="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'KPI 9'!$B$1</c:f>
              <c:strCache>
                <c:ptCount val="1"/>
                <c:pt idx="0">
                  <c:v>Total</c:v>
                </c:pt>
              </c:strCache>
            </c:strRef>
          </c:tx>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C0392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A913-4C08-9777-539D9619F3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9'!$A$2:$A$4</c:f>
              <c:strCache>
                <c:ptCount val="2"/>
                <c:pt idx="0">
                  <c:v>Failed</c:v>
                </c:pt>
                <c:pt idx="1">
                  <c:v>Successful</c:v>
                </c:pt>
              </c:strCache>
            </c:strRef>
          </c:cat>
          <c:val>
            <c:numRef>
              <c:f>'KPI 9'!$B$2:$B$4</c:f>
              <c:numCache>
                <c:formatCode>General</c:formatCode>
                <c:ptCount val="2"/>
                <c:pt idx="0">
                  <c:v>2484</c:v>
                </c:pt>
                <c:pt idx="1">
                  <c:v>2516</c:v>
                </c:pt>
              </c:numCache>
            </c:numRef>
          </c:val>
          <c:extLst>
            <c:ext xmlns:c16="http://schemas.microsoft.com/office/drawing/2014/chart" uri="{C3380CC4-5D6E-409C-BE32-E72D297353CC}">
              <c16:uniqueId val="{00000000-D6EB-4EAD-B123-7B208164992D}"/>
            </c:ext>
          </c:extLst>
        </c:ser>
        <c:dLbls>
          <c:dLblPos val="outEnd"/>
          <c:showLegendKey val="0"/>
          <c:showVal val="1"/>
          <c:showCatName val="0"/>
          <c:showSerName val="0"/>
          <c:showPercent val="0"/>
          <c:showBubbleSize val="0"/>
        </c:dLbls>
        <c:gapWidth val="115"/>
        <c:overlap val="-20"/>
        <c:axId val="693049840"/>
        <c:axId val="693050320"/>
      </c:barChart>
      <c:catAx>
        <c:axId val="6930498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93050320"/>
        <c:crosses val="autoZero"/>
        <c:auto val="1"/>
        <c:lblAlgn val="ctr"/>
        <c:lblOffset val="100"/>
        <c:noMultiLvlLbl val="0"/>
      </c:catAx>
      <c:valAx>
        <c:axId val="693050320"/>
        <c:scaling>
          <c:orientation val="minMax"/>
        </c:scaling>
        <c:delete val="1"/>
        <c:axPos val="b"/>
        <c:numFmt formatCode="General" sourceLinked="1"/>
        <c:majorTickMark val="none"/>
        <c:minorTickMark val="none"/>
        <c:tickLblPos val="nextTo"/>
        <c:crossAx val="69304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[Insurance Analytics.xlsx]Sheet20!PivotTable30</c:name>
    <c:fmtId val="16"/>
  </c:pivotSource>
  <c:chart>
    <c:autoTitleDeleted val="1"/>
    <c:pivotFmts>
      <c:pivotFmt>
        <c:idx val="0"/>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ctr"/>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5"/>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7"/>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15:xForSave val="1"/>
            </c:ext>
          </c:extLst>
        </c:dLbl>
      </c:pivotFmt>
      <c:pivotFmt>
        <c:idx val="1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3"/>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209012321596590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3104888715495536"/>
              <c:y val="-3.67309351985322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045061607983042E-2"/>
              <c:y val="7.346187039706430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Sheet20!$B$1</c:f>
              <c:strCache>
                <c:ptCount val="1"/>
                <c:pt idx="0">
                  <c:v>Total</c:v>
                </c:pt>
              </c:strCache>
            </c:strRef>
          </c:tx>
          <c:dPt>
            <c:idx val="0"/>
            <c:bubble3D val="0"/>
            <c:spPr>
              <a:solidFill>
                <a:srgbClr val="2E8B57"/>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A09-4512-98D5-3E19258000C9}"/>
              </c:ext>
            </c:extLst>
          </c:dPt>
          <c:dPt>
            <c:idx val="1"/>
            <c:bubble3D val="0"/>
            <c:spPr>
              <a:solidFill>
                <a:srgbClr val="F4A26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A09-4512-98D5-3E19258000C9}"/>
              </c:ext>
            </c:extLst>
          </c:dPt>
          <c:dPt>
            <c:idx val="2"/>
            <c:bubble3D val="0"/>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A09-4512-98D5-3E19258000C9}"/>
              </c:ext>
            </c:extLst>
          </c:dPt>
          <c:dLbls>
            <c:dLbl>
              <c:idx val="0"/>
              <c:layout>
                <c:manualLayout>
                  <c:x val="3.209012321596590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09-4512-98D5-3E19258000C9}"/>
                </c:ext>
              </c:extLst>
            </c:dLbl>
            <c:dLbl>
              <c:idx val="1"/>
              <c:layout>
                <c:manualLayout>
                  <c:x val="0.23104888715495536"/>
                  <c:y val="-3.67309351985322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09-4512-98D5-3E19258000C9}"/>
                </c:ext>
              </c:extLst>
            </c:dLbl>
            <c:dLbl>
              <c:idx val="2"/>
              <c:layout>
                <c:manualLayout>
                  <c:x val="-1.6045061607983042E-2"/>
                  <c:y val="7.346187039706430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09-4512-98D5-3E19258000C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Sheet20!$A$2:$A$5</c:f>
              <c:strCache>
                <c:ptCount val="3"/>
                <c:pt idx="0">
                  <c:v>Bank Transfer</c:v>
                </c:pt>
                <c:pt idx="1">
                  <c:v>Cash</c:v>
                </c:pt>
                <c:pt idx="2">
                  <c:v>Credit Card</c:v>
                </c:pt>
              </c:strCache>
            </c:strRef>
          </c:cat>
          <c:val>
            <c:numRef>
              <c:f>Sheet20!$B$2:$B$5</c:f>
              <c:numCache>
                <c:formatCode>General</c:formatCode>
                <c:ptCount val="3"/>
                <c:pt idx="0">
                  <c:v>1645</c:v>
                </c:pt>
                <c:pt idx="1">
                  <c:v>1744</c:v>
                </c:pt>
                <c:pt idx="2">
                  <c:v>1611</c:v>
                </c:pt>
              </c:numCache>
            </c:numRef>
          </c:val>
          <c:extLst>
            <c:ext xmlns:c16="http://schemas.microsoft.com/office/drawing/2014/chart" uri="{C3380CC4-5D6E-409C-BE32-E72D297353CC}">
              <c16:uniqueId val="{00000006-4A09-4512-98D5-3E19258000C9}"/>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Analytics.xlsx]Sheet21!PivotTable31</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392B"/>
          </a:solidFill>
          <a:ln w="19050">
            <a:solidFill>
              <a:schemeClr val="lt1"/>
            </a:solidFill>
          </a:ln>
          <a:effectLst/>
        </c:spPr>
        <c:dLbl>
          <c:idx val="0"/>
          <c:layout>
            <c:manualLayout>
              <c:x val="0.11666666666666667"/>
              <c:y val="-0.120370370370370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4A261"/>
          </a:solidFill>
          <a:ln w="19050">
            <a:solidFill>
              <a:schemeClr val="lt1"/>
            </a:solidFill>
          </a:ln>
          <a:effectLst/>
        </c:spPr>
        <c:dLbl>
          <c:idx val="0"/>
          <c:layout>
            <c:manualLayout>
              <c:x val="-0.20555555555555555"/>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E8B57"/>
          </a:solidFill>
          <a:ln w="19050">
            <a:solidFill>
              <a:schemeClr val="lt1"/>
            </a:solidFill>
          </a:ln>
          <a:effectLst/>
        </c:spPr>
        <c:dLbl>
          <c:idx val="0"/>
          <c:layout>
            <c:manualLayout>
              <c:x val="-0.13333333333333333"/>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Sheet21!$B$1</c:f>
              <c:strCache>
                <c:ptCount val="1"/>
                <c:pt idx="0">
                  <c:v>Total</c:v>
                </c:pt>
              </c:strCache>
            </c:strRef>
          </c:tx>
          <c:dPt>
            <c:idx val="0"/>
            <c:bubble3D val="0"/>
            <c:spPr>
              <a:solidFill>
                <a:srgbClr val="C0392B"/>
              </a:solidFill>
              <a:ln w="19050">
                <a:solidFill>
                  <a:schemeClr val="lt1"/>
                </a:solidFill>
              </a:ln>
              <a:effectLst/>
            </c:spPr>
            <c:extLst>
              <c:ext xmlns:c16="http://schemas.microsoft.com/office/drawing/2014/chart" uri="{C3380CC4-5D6E-409C-BE32-E72D297353CC}">
                <c16:uniqueId val="{00000001-A937-4967-AAA4-CC7B7A6BC8A1}"/>
              </c:ext>
            </c:extLst>
          </c:dPt>
          <c:dPt>
            <c:idx val="1"/>
            <c:bubble3D val="0"/>
            <c:spPr>
              <a:solidFill>
                <a:srgbClr val="F4A261"/>
              </a:solidFill>
              <a:ln w="19050">
                <a:solidFill>
                  <a:schemeClr val="lt1"/>
                </a:solidFill>
              </a:ln>
              <a:effectLst/>
            </c:spPr>
            <c:extLst>
              <c:ext xmlns:c16="http://schemas.microsoft.com/office/drawing/2014/chart" uri="{C3380CC4-5D6E-409C-BE32-E72D297353CC}">
                <c16:uniqueId val="{00000003-A937-4967-AAA4-CC7B7A6BC8A1}"/>
              </c:ext>
            </c:extLst>
          </c:dPt>
          <c:dPt>
            <c:idx val="2"/>
            <c:bubble3D val="0"/>
            <c:spPr>
              <a:solidFill>
                <a:srgbClr val="2E8B57"/>
              </a:solidFill>
              <a:ln w="19050">
                <a:solidFill>
                  <a:schemeClr val="lt1"/>
                </a:solidFill>
              </a:ln>
              <a:effectLst/>
            </c:spPr>
            <c:extLst>
              <c:ext xmlns:c16="http://schemas.microsoft.com/office/drawing/2014/chart" uri="{C3380CC4-5D6E-409C-BE32-E72D297353CC}">
                <c16:uniqueId val="{00000005-A937-4967-AAA4-CC7B7A6BC8A1}"/>
              </c:ext>
            </c:extLst>
          </c:dPt>
          <c:dLbls>
            <c:dLbl>
              <c:idx val="0"/>
              <c:layout>
                <c:manualLayout>
                  <c:x val="0.11666666666666667"/>
                  <c:y val="-0.120370370370370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37-4967-AAA4-CC7B7A6BC8A1}"/>
                </c:ext>
              </c:extLst>
            </c:dLbl>
            <c:dLbl>
              <c:idx val="1"/>
              <c:layout>
                <c:manualLayout>
                  <c:x val="-0.20555555555555555"/>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937-4967-AAA4-CC7B7A6BC8A1}"/>
                </c:ext>
              </c:extLst>
            </c:dLbl>
            <c:dLbl>
              <c:idx val="2"/>
              <c:layout>
                <c:manualLayout>
                  <c:x val="-0.13333333333333333"/>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37-4967-AAA4-CC7B7A6BC8A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Sheet21!$A$2:$A$5</c:f>
              <c:strCache>
                <c:ptCount val="3"/>
                <c:pt idx="0">
                  <c:v>Not Renewed</c:v>
                </c:pt>
                <c:pt idx="1">
                  <c:v>Pending</c:v>
                </c:pt>
                <c:pt idx="2">
                  <c:v>Renewed</c:v>
                </c:pt>
              </c:strCache>
            </c:strRef>
          </c:cat>
          <c:val>
            <c:numRef>
              <c:f>Sheet21!$B$2:$B$5</c:f>
              <c:numCache>
                <c:formatCode>General</c:formatCode>
                <c:ptCount val="3"/>
                <c:pt idx="0">
                  <c:v>1685</c:v>
                </c:pt>
                <c:pt idx="1">
                  <c:v>1647</c:v>
                </c:pt>
                <c:pt idx="2">
                  <c:v>1668</c:v>
                </c:pt>
              </c:numCache>
            </c:numRef>
          </c:val>
          <c:extLst>
            <c:ext xmlns:c16="http://schemas.microsoft.com/office/drawing/2014/chart" uri="{C3380CC4-5D6E-409C-BE32-E72D297353CC}">
              <c16:uniqueId val="{00000006-A937-4967-AAA4-CC7B7A6BC8A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Analytics.xlsx]Sheet22!PivotTable32</c:name>
    <c:fmtId val="1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3C8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solidFill>
            <a:srgbClr val="A9C5E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Sheet22!$B$1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1F3C8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5076-4057-8840-28800F218657}"/>
              </c:ext>
            </c:extLst>
          </c:dPt>
          <c:dPt>
            <c:idx val="1"/>
            <c:invertIfNegative val="0"/>
            <c:bubble3D val="0"/>
            <c:spPr>
              <a:solidFill>
                <a:srgbClr val="4A90E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076-4057-8840-28800F218657}"/>
              </c:ext>
            </c:extLst>
          </c:dPt>
          <c:dPt>
            <c:idx val="2"/>
            <c:invertIfNegative val="0"/>
            <c:bubble3D val="0"/>
            <c:spPr>
              <a:solidFill>
                <a:srgbClr val="A9C5E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076-4057-8840-28800F2186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Sheet22!$A$2:$A$5</c:f>
              <c:strCache>
                <c:ptCount val="3"/>
                <c:pt idx="0">
                  <c:v>Quarterly</c:v>
                </c:pt>
                <c:pt idx="1">
                  <c:v>Annually</c:v>
                </c:pt>
                <c:pt idx="2">
                  <c:v>Monthly</c:v>
                </c:pt>
              </c:strCache>
            </c:strRef>
          </c:cat>
          <c:val>
            <c:numRef>
              <c:f>Sheet22!$B$2:$B$5</c:f>
              <c:numCache>
                <c:formatCode>General</c:formatCode>
                <c:ptCount val="3"/>
                <c:pt idx="0">
                  <c:v>1711</c:v>
                </c:pt>
                <c:pt idx="1">
                  <c:v>1649</c:v>
                </c:pt>
                <c:pt idx="2">
                  <c:v>1640</c:v>
                </c:pt>
              </c:numCache>
            </c:numRef>
          </c:val>
          <c:extLst>
            <c:ext xmlns:c16="http://schemas.microsoft.com/office/drawing/2014/chart" uri="{C3380CC4-5D6E-409C-BE32-E72D297353CC}">
              <c16:uniqueId val="{00000000-8264-427F-8CB3-E0C597297D8A}"/>
            </c:ext>
          </c:extLst>
        </c:ser>
        <c:dLbls>
          <c:dLblPos val="inEnd"/>
          <c:showLegendKey val="0"/>
          <c:showVal val="1"/>
          <c:showCatName val="0"/>
          <c:showSerName val="0"/>
          <c:showPercent val="0"/>
          <c:showBubbleSize val="0"/>
        </c:dLbls>
        <c:gapWidth val="100"/>
        <c:overlap val="-24"/>
        <c:axId val="1257918320"/>
        <c:axId val="1257918800"/>
      </c:barChart>
      <c:catAx>
        <c:axId val="12579183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57918800"/>
        <c:crosses val="autoZero"/>
        <c:auto val="1"/>
        <c:lblAlgn val="ctr"/>
        <c:lblOffset val="100"/>
        <c:noMultiLvlLbl val="0"/>
      </c:catAx>
      <c:valAx>
        <c:axId val="1257918800"/>
        <c:scaling>
          <c:orientation val="minMax"/>
        </c:scaling>
        <c:delete val="1"/>
        <c:axPos val="l"/>
        <c:numFmt formatCode="General" sourceLinked="1"/>
        <c:majorTickMark val="out"/>
        <c:minorTickMark val="none"/>
        <c:tickLblPos val="nextTo"/>
        <c:crossAx val="125791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5">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Reversed" id="21">
  <a:schemeClr val="accent1"/>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6.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jpeg"/><Relationship Id="rId1"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1.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svg"/><Relationship Id="rId2" Type="http://schemas.openxmlformats.org/officeDocument/2006/relationships/hyperlink" Target="#Policy!A1"/><Relationship Id="rId16" Type="http://schemas.openxmlformats.org/officeDocument/2006/relationships/chart" Target="../charts/chart17.xml"/><Relationship Id="rId1" Type="http://schemas.openxmlformats.org/officeDocument/2006/relationships/hyperlink" Target="#Payment!A1"/><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3.svg"/><Relationship Id="rId10" Type="http://schemas.openxmlformats.org/officeDocument/2006/relationships/chart" Target="../charts/chart16.xml"/><Relationship Id="rId4" Type="http://schemas.openxmlformats.org/officeDocument/2006/relationships/image" Target="../media/image4.svg"/><Relationship Id="rId9" Type="http://schemas.openxmlformats.org/officeDocument/2006/relationships/chart" Target="../charts/chart15.xml"/><Relationship Id="rId14"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hyperlink" Target="#Policy!A1"/><Relationship Id="rId7" Type="http://schemas.openxmlformats.org/officeDocument/2006/relationships/chart" Target="../charts/chart20.xml"/><Relationship Id="rId2" Type="http://schemas.openxmlformats.org/officeDocument/2006/relationships/hyperlink" Target="#Payment!A1"/><Relationship Id="rId1" Type="http://schemas.openxmlformats.org/officeDocument/2006/relationships/hyperlink" Target="#Dashboard!A1"/><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image" Target="../media/image14.jpeg"/></Relationships>
</file>

<file path=xl/drawings/_rels/drawing19.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hyperlink" Target="#Policy!A1"/><Relationship Id="rId7" Type="http://schemas.openxmlformats.org/officeDocument/2006/relationships/chart" Target="../charts/chart24.xml"/><Relationship Id="rId2" Type="http://schemas.openxmlformats.org/officeDocument/2006/relationships/hyperlink" Target="#Payments!A1"/><Relationship Id="rId1" Type="http://schemas.openxmlformats.org/officeDocument/2006/relationships/hyperlink" Target="#Dashboard!A1"/><Relationship Id="rId6" Type="http://schemas.openxmlformats.org/officeDocument/2006/relationships/image" Target="../media/image15.jpeg"/><Relationship Id="rId5" Type="http://schemas.openxmlformats.org/officeDocument/2006/relationships/chart" Target="../charts/chart23.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19</xdr:col>
      <xdr:colOff>0</xdr:colOff>
      <xdr:row>16</xdr:row>
      <xdr:rowOff>0</xdr:rowOff>
    </xdr:from>
    <xdr:to>
      <xdr:col>21</xdr:col>
      <xdr:colOff>471488</xdr:colOff>
      <xdr:row>21</xdr:row>
      <xdr:rowOff>28576</xdr:rowOff>
    </xdr:to>
    <xdr:sp macro="" textlink="">
      <xdr:nvSpPr>
        <xdr:cNvPr id="8" name="Rectangle 7">
          <a:extLst>
            <a:ext uri="{FF2B5EF4-FFF2-40B4-BE49-F238E27FC236}">
              <a16:creationId xmlns:a16="http://schemas.microsoft.com/office/drawing/2014/main" id="{DFC6D0E1-9186-4135-89EF-3A99746F5662}"/>
            </a:ext>
          </a:extLst>
        </xdr:cNvPr>
        <xdr:cNvSpPr/>
      </xdr:nvSpPr>
      <xdr:spPr>
        <a:xfrm>
          <a:off x="18226088" y="2895600"/>
          <a:ext cx="176688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104774</xdr:colOff>
      <xdr:row>16</xdr:row>
      <xdr:rowOff>85725</xdr:rowOff>
    </xdr:from>
    <xdr:to>
      <xdr:col>21</xdr:col>
      <xdr:colOff>380999</xdr:colOff>
      <xdr:row>18</xdr:row>
      <xdr:rowOff>19050</xdr:rowOff>
    </xdr:to>
    <xdr:sp macro="" textlink="">
      <xdr:nvSpPr>
        <xdr:cNvPr id="9" name="TextBox 8">
          <a:extLst>
            <a:ext uri="{FF2B5EF4-FFF2-40B4-BE49-F238E27FC236}">
              <a16:creationId xmlns:a16="http://schemas.microsoft.com/office/drawing/2014/main" id="{97595CBA-A5E4-4D0C-B901-D086DDB6C5EA}"/>
            </a:ext>
          </a:extLst>
        </xdr:cNvPr>
        <xdr:cNvSpPr txBox="1"/>
      </xdr:nvSpPr>
      <xdr:spPr>
        <a:xfrm>
          <a:off x="18330862" y="2981325"/>
          <a:ext cx="1571625"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Customers</a:t>
          </a:r>
        </a:p>
      </xdr:txBody>
    </xdr:sp>
    <xdr:clientData/>
  </xdr:twoCellAnchor>
  <xdr:twoCellAnchor>
    <xdr:from>
      <xdr:col>19</xdr:col>
      <xdr:colOff>76200</xdr:colOff>
      <xdr:row>18</xdr:row>
      <xdr:rowOff>95250</xdr:rowOff>
    </xdr:from>
    <xdr:to>
      <xdr:col>21</xdr:col>
      <xdr:colOff>433387</xdr:colOff>
      <xdr:row>20</xdr:row>
      <xdr:rowOff>138111</xdr:rowOff>
    </xdr:to>
    <xdr:sp macro="" textlink="$N$5">
      <xdr:nvSpPr>
        <xdr:cNvPr id="10" name="TextBox 9">
          <a:extLst>
            <a:ext uri="{FF2B5EF4-FFF2-40B4-BE49-F238E27FC236}">
              <a16:creationId xmlns:a16="http://schemas.microsoft.com/office/drawing/2014/main" id="{50175939-C805-4A14-BEF8-7D593337866E}"/>
            </a:ext>
          </a:extLst>
        </xdr:cNvPr>
        <xdr:cNvSpPr txBox="1"/>
      </xdr:nvSpPr>
      <xdr:spPr>
        <a:xfrm>
          <a:off x="18302288" y="3352800"/>
          <a:ext cx="1652587"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C635AA8-12BA-4EA2-9507-46739FE9175A}"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3148</a:t>
          </a:fld>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23</xdr:col>
      <xdr:colOff>0</xdr:colOff>
      <xdr:row>7</xdr:row>
      <xdr:rowOff>0</xdr:rowOff>
    </xdr:from>
    <xdr:to>
      <xdr:col>25</xdr:col>
      <xdr:colOff>471488</xdr:colOff>
      <xdr:row>12</xdr:row>
      <xdr:rowOff>28576</xdr:rowOff>
    </xdr:to>
    <xdr:sp macro="" textlink="">
      <xdr:nvSpPr>
        <xdr:cNvPr id="11" name="Rectangle 10">
          <a:extLst>
            <a:ext uri="{FF2B5EF4-FFF2-40B4-BE49-F238E27FC236}">
              <a16:creationId xmlns:a16="http://schemas.microsoft.com/office/drawing/2014/main" id="{570AC049-2FA9-49C4-9DA7-71B56F7024A7}"/>
            </a:ext>
          </a:extLst>
        </xdr:cNvPr>
        <xdr:cNvSpPr/>
      </xdr:nvSpPr>
      <xdr:spPr>
        <a:xfrm>
          <a:off x="20816888" y="1266825"/>
          <a:ext cx="176688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104774</xdr:colOff>
      <xdr:row>7</xdr:row>
      <xdr:rowOff>85725</xdr:rowOff>
    </xdr:from>
    <xdr:to>
      <xdr:col>25</xdr:col>
      <xdr:colOff>380999</xdr:colOff>
      <xdr:row>9</xdr:row>
      <xdr:rowOff>19050</xdr:rowOff>
    </xdr:to>
    <xdr:sp macro="" textlink="">
      <xdr:nvSpPr>
        <xdr:cNvPr id="12" name="TextBox 11">
          <a:extLst>
            <a:ext uri="{FF2B5EF4-FFF2-40B4-BE49-F238E27FC236}">
              <a16:creationId xmlns:a16="http://schemas.microsoft.com/office/drawing/2014/main" id="{8FD499CE-51A5-42E9-B32F-7DC82E25E19E}"/>
            </a:ext>
          </a:extLst>
        </xdr:cNvPr>
        <xdr:cNvSpPr txBox="1"/>
      </xdr:nvSpPr>
      <xdr:spPr>
        <a:xfrm>
          <a:off x="20921662" y="1352550"/>
          <a:ext cx="1571625"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Restaurants</a:t>
          </a:r>
        </a:p>
      </xdr:txBody>
    </xdr:sp>
    <xdr:clientData/>
  </xdr:twoCellAnchor>
  <xdr:twoCellAnchor>
    <xdr:from>
      <xdr:col>23</xdr:col>
      <xdr:colOff>76200</xdr:colOff>
      <xdr:row>9</xdr:row>
      <xdr:rowOff>95250</xdr:rowOff>
    </xdr:from>
    <xdr:to>
      <xdr:col>25</xdr:col>
      <xdr:colOff>433387</xdr:colOff>
      <xdr:row>11</xdr:row>
      <xdr:rowOff>138111</xdr:rowOff>
    </xdr:to>
    <xdr:sp macro="" textlink="">
      <xdr:nvSpPr>
        <xdr:cNvPr id="13" name="TextBox 12">
          <a:extLst>
            <a:ext uri="{FF2B5EF4-FFF2-40B4-BE49-F238E27FC236}">
              <a16:creationId xmlns:a16="http://schemas.microsoft.com/office/drawing/2014/main" id="{075C3410-ED86-48DB-A9A2-49A1DF9FC71A}"/>
            </a:ext>
          </a:extLst>
        </xdr:cNvPr>
        <xdr:cNvSpPr txBox="1"/>
      </xdr:nvSpPr>
      <xdr:spPr>
        <a:xfrm>
          <a:off x="20893088" y="1724025"/>
          <a:ext cx="1652587"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i="0" u="none" strike="noStrike">
              <a:solidFill>
                <a:schemeClr val="tx1"/>
              </a:solidFill>
              <a:effectLst/>
              <a:latin typeface="Times New Roman" panose="02020603050405020304" pitchFamily="18" charset="0"/>
              <a:ea typeface="+mn-ea"/>
              <a:cs typeface="Times New Roman" panose="02020603050405020304" pitchFamily="18" charset="0"/>
            </a:rPr>
            <a:t>9551</a:t>
          </a:r>
          <a:r>
            <a:rPr lang="en-IN" sz="1400">
              <a:effectLst/>
            </a:rPr>
            <a:t> </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0</xdr:colOff>
      <xdr:row>9</xdr:row>
      <xdr:rowOff>0</xdr:rowOff>
    </xdr:from>
    <xdr:to>
      <xdr:col>21</xdr:col>
      <xdr:colOff>471488</xdr:colOff>
      <xdr:row>14</xdr:row>
      <xdr:rowOff>28576</xdr:rowOff>
    </xdr:to>
    <xdr:sp macro="" textlink="">
      <xdr:nvSpPr>
        <xdr:cNvPr id="14" name="Rectangle 13">
          <a:extLst>
            <a:ext uri="{FF2B5EF4-FFF2-40B4-BE49-F238E27FC236}">
              <a16:creationId xmlns:a16="http://schemas.microsoft.com/office/drawing/2014/main" id="{6741DB1D-7F85-44C1-813E-5CF7497503A2}"/>
            </a:ext>
          </a:extLst>
        </xdr:cNvPr>
        <xdr:cNvSpPr/>
      </xdr:nvSpPr>
      <xdr:spPr>
        <a:xfrm>
          <a:off x="18226088" y="1628775"/>
          <a:ext cx="176688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104774</xdr:colOff>
      <xdr:row>9</xdr:row>
      <xdr:rowOff>85725</xdr:rowOff>
    </xdr:from>
    <xdr:to>
      <xdr:col>21</xdr:col>
      <xdr:colOff>380999</xdr:colOff>
      <xdr:row>11</xdr:row>
      <xdr:rowOff>19050</xdr:rowOff>
    </xdr:to>
    <xdr:sp macro="" textlink="">
      <xdr:nvSpPr>
        <xdr:cNvPr id="15" name="TextBox 14">
          <a:extLst>
            <a:ext uri="{FF2B5EF4-FFF2-40B4-BE49-F238E27FC236}">
              <a16:creationId xmlns:a16="http://schemas.microsoft.com/office/drawing/2014/main" id="{3DB60663-EB5E-471A-BE7F-53CF99FBF287}"/>
            </a:ext>
          </a:extLst>
        </xdr:cNvPr>
        <xdr:cNvSpPr txBox="1"/>
      </xdr:nvSpPr>
      <xdr:spPr>
        <a:xfrm>
          <a:off x="18330862" y="1714500"/>
          <a:ext cx="1571625"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Total</a:t>
          </a:r>
          <a:r>
            <a:rPr lang="en-IN" sz="1400" b="1" baseline="0">
              <a:latin typeface="Times New Roman" panose="02020603050405020304" pitchFamily="18" charset="0"/>
              <a:cs typeface="Times New Roman" panose="02020603050405020304" pitchFamily="18" charset="0"/>
            </a:rPr>
            <a:t> Policy</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19</xdr:col>
      <xdr:colOff>76200</xdr:colOff>
      <xdr:row>11</xdr:row>
      <xdr:rowOff>95250</xdr:rowOff>
    </xdr:from>
    <xdr:to>
      <xdr:col>21</xdr:col>
      <xdr:colOff>433387</xdr:colOff>
      <xdr:row>13</xdr:row>
      <xdr:rowOff>138111</xdr:rowOff>
    </xdr:to>
    <xdr:sp macro="" textlink="$N$2">
      <xdr:nvSpPr>
        <xdr:cNvPr id="16" name="TextBox 15">
          <a:extLst>
            <a:ext uri="{FF2B5EF4-FFF2-40B4-BE49-F238E27FC236}">
              <a16:creationId xmlns:a16="http://schemas.microsoft.com/office/drawing/2014/main" id="{02F40B6C-0560-47ED-BEB8-02D0CE356C3D}"/>
            </a:ext>
          </a:extLst>
        </xdr:cNvPr>
        <xdr:cNvSpPr txBox="1"/>
      </xdr:nvSpPr>
      <xdr:spPr>
        <a:xfrm>
          <a:off x="18302288" y="2085975"/>
          <a:ext cx="1652587"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22C6BAE7-7F6B-4971-B3DE-4532416B7DBB}"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5000</a:t>
          </a:fld>
          <a:endParaRPr lang="en-IN" sz="28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6</xdr:row>
      <xdr:rowOff>0</xdr:rowOff>
    </xdr:from>
    <xdr:to>
      <xdr:col>11</xdr:col>
      <xdr:colOff>271463</xdr:colOff>
      <xdr:row>11</xdr:row>
      <xdr:rowOff>28576</xdr:rowOff>
    </xdr:to>
    <xdr:sp macro="" textlink="">
      <xdr:nvSpPr>
        <xdr:cNvPr id="14" name="Rectangle 13">
          <a:extLst>
            <a:ext uri="{FF2B5EF4-FFF2-40B4-BE49-F238E27FC236}">
              <a16:creationId xmlns:a16="http://schemas.microsoft.com/office/drawing/2014/main" id="{C68DF924-9656-4B5F-9160-CBDC412DAF5B}"/>
            </a:ext>
          </a:extLst>
        </xdr:cNvPr>
        <xdr:cNvSpPr/>
      </xdr:nvSpPr>
      <xdr:spPr>
        <a:xfrm>
          <a:off x="12634913" y="1085850"/>
          <a:ext cx="2000250"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104775</xdr:colOff>
      <xdr:row>6</xdr:row>
      <xdr:rowOff>85725</xdr:rowOff>
    </xdr:from>
    <xdr:to>
      <xdr:col>11</xdr:col>
      <xdr:colOff>152400</xdr:colOff>
      <xdr:row>8</xdr:row>
      <xdr:rowOff>19050</xdr:rowOff>
    </xdr:to>
    <xdr:sp macro="" textlink="">
      <xdr:nvSpPr>
        <xdr:cNvPr id="15" name="TextBox 14">
          <a:extLst>
            <a:ext uri="{FF2B5EF4-FFF2-40B4-BE49-F238E27FC236}">
              <a16:creationId xmlns:a16="http://schemas.microsoft.com/office/drawing/2014/main" id="{DB568538-EFB4-409F-8986-201A324ED196}"/>
            </a:ext>
          </a:extLst>
        </xdr:cNvPr>
        <xdr:cNvSpPr txBox="1"/>
      </xdr:nvSpPr>
      <xdr:spPr>
        <a:xfrm>
          <a:off x="12739688" y="1171575"/>
          <a:ext cx="1776412"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Claim</a:t>
          </a:r>
          <a:r>
            <a:rPr lang="en-IN" sz="1400" b="1" baseline="0">
              <a:latin typeface="Times New Roman" panose="02020603050405020304" pitchFamily="18" charset="0"/>
              <a:cs typeface="Times New Roman" panose="02020603050405020304" pitchFamily="18" charset="0"/>
            </a:rPr>
            <a:t> Amount</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9</xdr:col>
      <xdr:colOff>76200</xdr:colOff>
      <xdr:row>8</xdr:row>
      <xdr:rowOff>95250</xdr:rowOff>
    </xdr:from>
    <xdr:to>
      <xdr:col>11</xdr:col>
      <xdr:colOff>185738</xdr:colOff>
      <xdr:row>10</xdr:row>
      <xdr:rowOff>138111</xdr:rowOff>
    </xdr:to>
    <xdr:sp macro="" textlink="$J$2">
      <xdr:nvSpPr>
        <xdr:cNvPr id="16" name="TextBox 15">
          <a:extLst>
            <a:ext uri="{FF2B5EF4-FFF2-40B4-BE49-F238E27FC236}">
              <a16:creationId xmlns:a16="http://schemas.microsoft.com/office/drawing/2014/main" id="{8D51EBE9-6C96-44F4-8C28-69D405AED1FB}"/>
            </a:ext>
          </a:extLst>
        </xdr:cNvPr>
        <xdr:cNvSpPr txBox="1"/>
      </xdr:nvSpPr>
      <xdr:spPr>
        <a:xfrm>
          <a:off x="12711113" y="1543050"/>
          <a:ext cx="1838325"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C6CE45D-5ABA-4290-8E36-B525343C743C}" type="TxLink">
            <a:rPr lang="en-US" sz="2000" b="1" i="0" u="none" strike="noStrike">
              <a:solidFill>
                <a:srgbClr val="000000"/>
              </a:solidFill>
              <a:effectLst/>
              <a:latin typeface="Times New Roman" panose="02020603050405020304" pitchFamily="18" charset="0"/>
              <a:ea typeface="Calibri"/>
              <a:cs typeface="Times New Roman" panose="02020603050405020304" pitchFamily="18" charset="0"/>
            </a:rPr>
            <a:pPr algn="ctr"/>
            <a:t>₹ 25,13,78,846</a:t>
          </a:fld>
          <a:endParaRPr lang="en-IN" sz="28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507205</xdr:colOff>
      <xdr:row>0</xdr:row>
      <xdr:rowOff>176213</xdr:rowOff>
    </xdr:from>
    <xdr:to>
      <xdr:col>10</xdr:col>
      <xdr:colOff>545305</xdr:colOff>
      <xdr:row>16</xdr:row>
      <xdr:rowOff>9525</xdr:rowOff>
    </xdr:to>
    <xdr:graphicFrame macro="">
      <xdr:nvGraphicFramePr>
        <xdr:cNvPr id="2" name="Chart 1">
          <a:extLst>
            <a:ext uri="{FF2B5EF4-FFF2-40B4-BE49-F238E27FC236}">
              <a16:creationId xmlns:a16="http://schemas.microsoft.com/office/drawing/2014/main" id="{1EF8F352-3BB3-ADEE-2843-5F12393A2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11905</xdr:colOff>
      <xdr:row>5</xdr:row>
      <xdr:rowOff>0</xdr:rowOff>
    </xdr:from>
    <xdr:to>
      <xdr:col>10</xdr:col>
      <xdr:colOff>50005</xdr:colOff>
      <xdr:row>20</xdr:row>
      <xdr:rowOff>28575</xdr:rowOff>
    </xdr:to>
    <xdr:graphicFrame macro="">
      <xdr:nvGraphicFramePr>
        <xdr:cNvPr id="2" name="Chart 1">
          <a:extLst>
            <a:ext uri="{FF2B5EF4-FFF2-40B4-BE49-F238E27FC236}">
              <a16:creationId xmlns:a16="http://schemas.microsoft.com/office/drawing/2014/main" id="{4A702830-BDCE-378F-C02B-107DD5041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0</xdr:row>
      <xdr:rowOff>185738</xdr:rowOff>
    </xdr:from>
    <xdr:to>
      <xdr:col>10</xdr:col>
      <xdr:colOff>50006</xdr:colOff>
      <xdr:row>16</xdr:row>
      <xdr:rowOff>19050</xdr:rowOff>
    </xdr:to>
    <xdr:graphicFrame macro="">
      <xdr:nvGraphicFramePr>
        <xdr:cNvPr id="2" name="Chart 1">
          <a:extLst>
            <a:ext uri="{FF2B5EF4-FFF2-40B4-BE49-F238E27FC236}">
              <a16:creationId xmlns:a16="http://schemas.microsoft.com/office/drawing/2014/main" id="{299C4523-37F1-5031-5913-0556AC2EB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7142</xdr:colOff>
      <xdr:row>2</xdr:row>
      <xdr:rowOff>0</xdr:rowOff>
    </xdr:from>
    <xdr:to>
      <xdr:col>10</xdr:col>
      <xdr:colOff>45242</xdr:colOff>
      <xdr:row>17</xdr:row>
      <xdr:rowOff>28575</xdr:rowOff>
    </xdr:to>
    <xdr:graphicFrame macro="">
      <xdr:nvGraphicFramePr>
        <xdr:cNvPr id="2" name="Chart 1">
          <a:extLst>
            <a:ext uri="{FF2B5EF4-FFF2-40B4-BE49-F238E27FC236}">
              <a16:creationId xmlns:a16="http://schemas.microsoft.com/office/drawing/2014/main" id="{32EB1B1D-61C2-CB51-B86D-4112413CC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14287</xdr:colOff>
      <xdr:row>0</xdr:row>
      <xdr:rowOff>190500</xdr:rowOff>
    </xdr:from>
    <xdr:to>
      <xdr:col>7</xdr:col>
      <xdr:colOff>228599</xdr:colOff>
      <xdr:row>13</xdr:row>
      <xdr:rowOff>95250</xdr:rowOff>
    </xdr:to>
    <xdr:graphicFrame macro="">
      <xdr:nvGraphicFramePr>
        <xdr:cNvPr id="2" name="Chart 1">
          <a:extLst>
            <a:ext uri="{FF2B5EF4-FFF2-40B4-BE49-F238E27FC236}">
              <a16:creationId xmlns:a16="http://schemas.microsoft.com/office/drawing/2014/main" id="{6DB85FD0-7819-7594-34C8-8DA1CF637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12</xdr:col>
      <xdr:colOff>261938</xdr:colOff>
      <xdr:row>7</xdr:row>
      <xdr:rowOff>28576</xdr:rowOff>
    </xdr:to>
    <xdr:sp macro="" textlink="">
      <xdr:nvSpPr>
        <xdr:cNvPr id="12" name="Rectangle 11">
          <a:extLst>
            <a:ext uri="{FF2B5EF4-FFF2-40B4-BE49-F238E27FC236}">
              <a16:creationId xmlns:a16="http://schemas.microsoft.com/office/drawing/2014/main" id="{6F7A55B0-A81D-4411-8910-4E2336C0FAF9}"/>
            </a:ext>
          </a:extLst>
        </xdr:cNvPr>
        <xdr:cNvSpPr/>
      </xdr:nvSpPr>
      <xdr:spPr>
        <a:xfrm>
          <a:off x="8567738" y="376238"/>
          <a:ext cx="2205038"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104775</xdr:colOff>
      <xdr:row>2</xdr:row>
      <xdr:rowOff>85725</xdr:rowOff>
    </xdr:from>
    <xdr:to>
      <xdr:col>12</xdr:col>
      <xdr:colOff>176213</xdr:colOff>
      <xdr:row>4</xdr:row>
      <xdr:rowOff>19050</xdr:rowOff>
    </xdr:to>
    <xdr:sp macro="" textlink="">
      <xdr:nvSpPr>
        <xdr:cNvPr id="13" name="TextBox 12">
          <a:extLst>
            <a:ext uri="{FF2B5EF4-FFF2-40B4-BE49-F238E27FC236}">
              <a16:creationId xmlns:a16="http://schemas.microsoft.com/office/drawing/2014/main" id="{D52CDD78-4900-4891-BE57-F95D37B2ABD0}"/>
            </a:ext>
          </a:extLst>
        </xdr:cNvPr>
        <xdr:cNvSpPr txBox="1"/>
      </xdr:nvSpPr>
      <xdr:spPr>
        <a:xfrm>
          <a:off x="8672513" y="461963"/>
          <a:ext cx="2014538"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latin typeface="Times New Roman" panose="02020603050405020304" pitchFamily="18" charset="0"/>
              <a:cs typeface="Times New Roman" panose="02020603050405020304" pitchFamily="18" charset="0"/>
            </a:rPr>
            <a:t>Policy Expire This Year</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9</xdr:col>
      <xdr:colOff>404814</xdr:colOff>
      <xdr:row>4</xdr:row>
      <xdr:rowOff>85725</xdr:rowOff>
    </xdr:from>
    <xdr:to>
      <xdr:col>11</xdr:col>
      <xdr:colOff>600076</xdr:colOff>
      <xdr:row>6</xdr:row>
      <xdr:rowOff>128586</xdr:rowOff>
    </xdr:to>
    <xdr:sp macro="" textlink="">
      <xdr:nvSpPr>
        <xdr:cNvPr id="14" name="TextBox 13">
          <a:extLst>
            <a:ext uri="{FF2B5EF4-FFF2-40B4-BE49-F238E27FC236}">
              <a16:creationId xmlns:a16="http://schemas.microsoft.com/office/drawing/2014/main" id="{8E3EB4A3-DFC4-40DB-9E05-BEF17EFF461C}"/>
            </a:ext>
          </a:extLst>
        </xdr:cNvPr>
        <xdr:cNvSpPr txBox="1"/>
      </xdr:nvSpPr>
      <xdr:spPr>
        <a:xfrm>
          <a:off x="8972552" y="823913"/>
          <a:ext cx="1490662"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i="0" u="none" strike="noStrike">
              <a:solidFill>
                <a:schemeClr val="tx1"/>
              </a:solidFill>
              <a:effectLst/>
              <a:latin typeface="Times New Roman" panose="02020603050405020304" pitchFamily="18" charset="0"/>
              <a:ea typeface="+mn-ea"/>
              <a:cs typeface="Times New Roman" panose="02020603050405020304" pitchFamily="18" charset="0"/>
            </a:rPr>
            <a:t>453</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2</xdr:col>
      <xdr:colOff>521494</xdr:colOff>
      <xdr:row>13</xdr:row>
      <xdr:rowOff>171449</xdr:rowOff>
    </xdr:from>
    <xdr:to>
      <xdr:col>8</xdr:col>
      <xdr:colOff>161925</xdr:colOff>
      <xdr:row>27</xdr:row>
      <xdr:rowOff>76200</xdr:rowOff>
    </xdr:to>
    <xdr:graphicFrame macro="">
      <xdr:nvGraphicFramePr>
        <xdr:cNvPr id="3" name="Chart 2">
          <a:extLst>
            <a:ext uri="{FF2B5EF4-FFF2-40B4-BE49-F238E27FC236}">
              <a16:creationId xmlns:a16="http://schemas.microsoft.com/office/drawing/2014/main" id="{3E671DC1-8CB3-20A8-1F72-6D253DEC2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197642</xdr:colOff>
      <xdr:row>0</xdr:row>
      <xdr:rowOff>195262</xdr:rowOff>
    </xdr:from>
    <xdr:to>
      <xdr:col>5</xdr:col>
      <xdr:colOff>150017</xdr:colOff>
      <xdr:row>16</xdr:row>
      <xdr:rowOff>14287</xdr:rowOff>
    </xdr:to>
    <xdr:graphicFrame macro="">
      <xdr:nvGraphicFramePr>
        <xdr:cNvPr id="2" name="Chart 1">
          <a:extLst>
            <a:ext uri="{FF2B5EF4-FFF2-40B4-BE49-F238E27FC236}">
              <a16:creationId xmlns:a16="http://schemas.microsoft.com/office/drawing/2014/main" id="{41C39F68-89FE-B164-B419-0F15C5F2D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1285875</xdr:colOff>
      <xdr:row>14</xdr:row>
      <xdr:rowOff>161924</xdr:rowOff>
    </xdr:from>
    <xdr:to>
      <xdr:col>1</xdr:col>
      <xdr:colOff>1262062</xdr:colOff>
      <xdr:row>27</xdr:row>
      <xdr:rowOff>147636</xdr:rowOff>
    </xdr:to>
    <mc:AlternateContent xmlns:mc="http://schemas.openxmlformats.org/markup-compatibility/2006" xmlns:a14="http://schemas.microsoft.com/office/drawing/2010/main">
      <mc:Choice Requires="a14">
        <xdr:graphicFrame macro="">
          <xdr:nvGraphicFramePr>
            <xdr:cNvPr id="3" name="Years (Policy Start Date)">
              <a:extLst>
                <a:ext uri="{FF2B5EF4-FFF2-40B4-BE49-F238E27FC236}">
                  <a16:creationId xmlns:a16="http://schemas.microsoft.com/office/drawing/2014/main" id="{A5D6367F-B3DC-56E8-E112-56247944B812}"/>
                </a:ext>
              </a:extLst>
            </xdr:cNvPr>
            <xdr:cNvGraphicFramePr/>
          </xdr:nvGraphicFramePr>
          <xdr:xfrm>
            <a:off x="0" y="0"/>
            <a:ext cx="0" cy="0"/>
          </xdr:xfrm>
          <a:graphic>
            <a:graphicData uri="http://schemas.microsoft.com/office/drawing/2010/slicer">
              <sle:slicer xmlns:sle="http://schemas.microsoft.com/office/drawing/2010/slicer" name="Years (Policy Start Date)"/>
            </a:graphicData>
          </a:graphic>
        </xdr:graphicFrame>
      </mc:Choice>
      <mc:Fallback xmlns="">
        <xdr:sp macro="" textlink="">
          <xdr:nvSpPr>
            <xdr:cNvPr id="0" name=""/>
            <xdr:cNvSpPr>
              <a:spLocks noTextEdit="1"/>
            </xdr:cNvSpPr>
          </xdr:nvSpPr>
          <xdr:spPr>
            <a:xfrm>
              <a:off x="1285875" y="289559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16667</xdr:colOff>
      <xdr:row>0</xdr:row>
      <xdr:rowOff>195261</xdr:rowOff>
    </xdr:from>
    <xdr:to>
      <xdr:col>12</xdr:col>
      <xdr:colOff>409575</xdr:colOff>
      <xdr:row>12</xdr:row>
      <xdr:rowOff>171450</xdr:rowOff>
    </xdr:to>
    <xdr:graphicFrame macro="">
      <xdr:nvGraphicFramePr>
        <xdr:cNvPr id="2" name="Chart 1">
          <a:extLst>
            <a:ext uri="{FF2B5EF4-FFF2-40B4-BE49-F238E27FC236}">
              <a16:creationId xmlns:a16="http://schemas.microsoft.com/office/drawing/2014/main" id="{F4F55B82-5795-7913-B272-EAC9F18C4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304800</xdr:colOff>
      <xdr:row>17</xdr:row>
      <xdr:rowOff>90488</xdr:rowOff>
    </xdr:from>
    <xdr:to>
      <xdr:col>6</xdr:col>
      <xdr:colOff>190500</xdr:colOff>
      <xdr:row>25</xdr:row>
      <xdr:rowOff>138114</xdr:rowOff>
    </xdr:to>
    <mc:AlternateContent xmlns:mc="http://schemas.openxmlformats.org/markup-compatibility/2006" xmlns:a14="http://schemas.microsoft.com/office/drawing/2010/main">
      <mc:Choice Requires="a14">
        <xdr:graphicFrame macro="">
          <xdr:nvGraphicFramePr>
            <xdr:cNvPr id="3" name="Policy Type">
              <a:extLst>
                <a:ext uri="{FF2B5EF4-FFF2-40B4-BE49-F238E27FC236}">
                  <a16:creationId xmlns:a16="http://schemas.microsoft.com/office/drawing/2014/main" id="{B4B38E3B-177E-3CD2-D221-BE6EBB44C3F0}"/>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4367213" y="3252788"/>
              <a:ext cx="1828800" cy="1609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2379</xdr:colOff>
      <xdr:row>1</xdr:row>
      <xdr:rowOff>176212</xdr:rowOff>
    </xdr:from>
    <xdr:to>
      <xdr:col>8</xdr:col>
      <xdr:colOff>638174</xdr:colOff>
      <xdr:row>15</xdr:row>
      <xdr:rowOff>4762</xdr:rowOff>
    </xdr:to>
    <xdr:graphicFrame macro="">
      <xdr:nvGraphicFramePr>
        <xdr:cNvPr id="2" name="Chart 1">
          <a:extLst>
            <a:ext uri="{FF2B5EF4-FFF2-40B4-BE49-F238E27FC236}">
              <a16:creationId xmlns:a16="http://schemas.microsoft.com/office/drawing/2014/main" id="{1CACF5BC-0AD7-91EA-0EDB-DBCFF5CD3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635793</xdr:colOff>
      <xdr:row>1</xdr:row>
      <xdr:rowOff>9525</xdr:rowOff>
    </xdr:from>
    <xdr:to>
      <xdr:col>10</xdr:col>
      <xdr:colOff>26193</xdr:colOff>
      <xdr:row>16</xdr:row>
      <xdr:rowOff>52388</xdr:rowOff>
    </xdr:to>
    <xdr:graphicFrame macro="">
      <xdr:nvGraphicFramePr>
        <xdr:cNvPr id="2" name="Chart 1">
          <a:extLst>
            <a:ext uri="{FF2B5EF4-FFF2-40B4-BE49-F238E27FC236}">
              <a16:creationId xmlns:a16="http://schemas.microsoft.com/office/drawing/2014/main" id="{2EC128AE-EEC1-DD23-CFEA-4157DEAC1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57150</xdr:colOff>
      <xdr:row>6</xdr:row>
      <xdr:rowOff>28576</xdr:rowOff>
    </xdr:to>
    <xdr:sp macro="" textlink="">
      <xdr:nvSpPr>
        <xdr:cNvPr id="2" name="Rectangle 1">
          <a:extLst>
            <a:ext uri="{FF2B5EF4-FFF2-40B4-BE49-F238E27FC236}">
              <a16:creationId xmlns:a16="http://schemas.microsoft.com/office/drawing/2014/main" id="{058292E6-605E-4AEF-9C0A-69A5E214FA1E}"/>
            </a:ext>
          </a:extLst>
        </xdr:cNvPr>
        <xdr:cNvSpPr/>
      </xdr:nvSpPr>
      <xdr:spPr>
        <a:xfrm>
          <a:off x="3529013" y="180975"/>
          <a:ext cx="2000250" cy="933451"/>
        </a:xfrm>
        <a:prstGeom prst="rect">
          <a:avLst/>
        </a:prstGeom>
        <a:noFill/>
        <a:ln>
          <a:solidFill>
            <a:schemeClr val="bg1">
              <a:lumMod val="9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104775</xdr:colOff>
      <xdr:row>1</xdr:row>
      <xdr:rowOff>85725</xdr:rowOff>
    </xdr:from>
    <xdr:to>
      <xdr:col>5</xdr:col>
      <xdr:colOff>585787</xdr:colOff>
      <xdr:row>3</xdr:row>
      <xdr:rowOff>19050</xdr:rowOff>
    </xdr:to>
    <xdr:sp macro="" textlink="">
      <xdr:nvSpPr>
        <xdr:cNvPr id="3" name="TextBox 2">
          <a:extLst>
            <a:ext uri="{FF2B5EF4-FFF2-40B4-BE49-F238E27FC236}">
              <a16:creationId xmlns:a16="http://schemas.microsoft.com/office/drawing/2014/main" id="{E44A7974-28B1-488D-AA43-9B4161D8606D}"/>
            </a:ext>
          </a:extLst>
        </xdr:cNvPr>
        <xdr:cNvSpPr txBox="1"/>
      </xdr:nvSpPr>
      <xdr:spPr>
        <a:xfrm>
          <a:off x="3633788" y="266700"/>
          <a:ext cx="1776412" cy="295275"/>
        </a:xfrm>
        <a:prstGeom prst="rect">
          <a:avLst/>
        </a:prstGeom>
        <a:solidFill>
          <a:schemeClr val="lt1"/>
        </a:solidFill>
        <a:ln w="9525" cmpd="sng">
          <a:solidFill>
            <a:srgbClr val="E2E8E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Total Claim</a:t>
          </a:r>
          <a:r>
            <a:rPr lang="en-IN" sz="1400" b="1" baseline="0">
              <a:latin typeface="Times New Roman" panose="02020603050405020304" pitchFamily="18" charset="0"/>
              <a:cs typeface="Times New Roman" panose="02020603050405020304" pitchFamily="18" charset="0"/>
            </a:rPr>
            <a:t> Amount</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3</xdr:col>
      <xdr:colOff>66675</xdr:colOff>
      <xdr:row>3</xdr:row>
      <xdr:rowOff>71437</xdr:rowOff>
    </xdr:from>
    <xdr:to>
      <xdr:col>5</xdr:col>
      <xdr:colOff>609600</xdr:colOff>
      <xdr:row>5</xdr:row>
      <xdr:rowOff>114298</xdr:rowOff>
    </xdr:to>
    <xdr:sp macro="" textlink="$B$2">
      <xdr:nvSpPr>
        <xdr:cNvPr id="4" name="TextBox 3">
          <a:extLst>
            <a:ext uri="{FF2B5EF4-FFF2-40B4-BE49-F238E27FC236}">
              <a16:creationId xmlns:a16="http://schemas.microsoft.com/office/drawing/2014/main" id="{D6EFFDC0-FFC4-46AD-A09E-7C6602393405}"/>
            </a:ext>
          </a:extLst>
        </xdr:cNvPr>
        <xdr:cNvSpPr txBox="1"/>
      </xdr:nvSpPr>
      <xdr:spPr>
        <a:xfrm>
          <a:off x="4067175" y="614362"/>
          <a:ext cx="1838325" cy="404811"/>
        </a:xfrm>
        <a:prstGeom prst="rect">
          <a:avLst/>
        </a:prstGeom>
        <a:solidFill>
          <a:schemeClr val="lt1"/>
        </a:solidFill>
        <a:ln w="9525" cmpd="sng">
          <a:solidFill>
            <a:srgbClr val="E2E8EC"/>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A57BC5C-98A0-44A5-9B3E-5CA962054AA8}" type="TxLink">
            <a:rPr lang="en-US" sz="1100" b="0" i="0" u="none" strike="noStrike">
              <a:solidFill>
                <a:srgbClr val="000000"/>
              </a:solidFill>
              <a:latin typeface="Calibri"/>
              <a:ea typeface="Calibri"/>
              <a:cs typeface="Calibri"/>
            </a:rPr>
            <a:pPr algn="ctr"/>
            <a:t>251.38M</a:t>
          </a:fld>
          <a:endParaRPr lang="en-US" sz="1600">
            <a:latin typeface="Times New Roman" panose="02020603050405020304" pitchFamily="18" charset="0"/>
            <a:cs typeface="Times New Roman" panose="02020603050405020304" pitchFamily="18"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21431</xdr:colOff>
      <xdr:row>2</xdr:row>
      <xdr:rowOff>142874</xdr:rowOff>
    </xdr:from>
    <xdr:to>
      <xdr:col>10</xdr:col>
      <xdr:colOff>59531</xdr:colOff>
      <xdr:row>17</xdr:row>
      <xdr:rowOff>171449</xdr:rowOff>
    </xdr:to>
    <xdr:graphicFrame macro="">
      <xdr:nvGraphicFramePr>
        <xdr:cNvPr id="2" name="Chart 1">
          <a:extLst>
            <a:ext uri="{FF2B5EF4-FFF2-40B4-BE49-F238E27FC236}">
              <a16:creationId xmlns:a16="http://schemas.microsoft.com/office/drawing/2014/main" id="{02342119-D2C5-3CF0-7122-17880976F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26193</xdr:colOff>
      <xdr:row>1</xdr:row>
      <xdr:rowOff>80961</xdr:rowOff>
    </xdr:from>
    <xdr:to>
      <xdr:col>10</xdr:col>
      <xdr:colOff>64293</xdr:colOff>
      <xdr:row>16</xdr:row>
      <xdr:rowOff>109536</xdr:rowOff>
    </xdr:to>
    <xdr:graphicFrame macro="">
      <xdr:nvGraphicFramePr>
        <xdr:cNvPr id="3" name="Chart 2">
          <a:extLst>
            <a:ext uri="{FF2B5EF4-FFF2-40B4-BE49-F238E27FC236}">
              <a16:creationId xmlns:a16="http://schemas.microsoft.com/office/drawing/2014/main" id="{BB488B25-907C-9EF8-71B4-2E25F45D5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369092</xdr:colOff>
      <xdr:row>2</xdr:row>
      <xdr:rowOff>4761</xdr:rowOff>
    </xdr:from>
    <xdr:to>
      <xdr:col>8</xdr:col>
      <xdr:colOff>426242</xdr:colOff>
      <xdr:row>17</xdr:row>
      <xdr:rowOff>33336</xdr:rowOff>
    </xdr:to>
    <xdr:graphicFrame macro="">
      <xdr:nvGraphicFramePr>
        <xdr:cNvPr id="2" name="Chart 1">
          <a:extLst>
            <a:ext uri="{FF2B5EF4-FFF2-40B4-BE49-F238E27FC236}">
              <a16:creationId xmlns:a16="http://schemas.microsoft.com/office/drawing/2014/main" id="{2DC6D85F-CCAD-F595-F1B0-679A5B90E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109536</xdr:colOff>
      <xdr:row>8</xdr:row>
      <xdr:rowOff>171450</xdr:rowOff>
    </xdr:from>
    <xdr:to>
      <xdr:col>7</xdr:col>
      <xdr:colOff>176211</xdr:colOff>
      <xdr:row>16</xdr:row>
      <xdr:rowOff>71438</xdr:rowOff>
    </xdr:to>
    <mc:AlternateContent xmlns:mc="http://schemas.openxmlformats.org/markup-compatibility/2006" xmlns:a14="http://schemas.microsoft.com/office/drawing/2010/main">
      <mc:Choice Requires="a14">
        <xdr:graphicFrame macro="">
          <xdr:nvGraphicFramePr>
            <xdr:cNvPr id="3" name="Payment Frequency">
              <a:extLst>
                <a:ext uri="{FF2B5EF4-FFF2-40B4-BE49-F238E27FC236}">
                  <a16:creationId xmlns:a16="http://schemas.microsoft.com/office/drawing/2014/main" id="{62DE703D-9674-A3E2-8CF4-058C8548C870}"/>
                </a:ext>
              </a:extLst>
            </xdr:cNvPr>
            <xdr:cNvGraphicFramePr/>
          </xdr:nvGraphicFramePr>
          <xdr:xfrm>
            <a:off x="0" y="0"/>
            <a:ext cx="0" cy="0"/>
          </xdr:xfrm>
          <a:graphic>
            <a:graphicData uri="http://schemas.microsoft.com/office/drawing/2010/slicer">
              <sle:slicer xmlns:sle="http://schemas.microsoft.com/office/drawing/2010/slicer" name="Payment Frequency"/>
            </a:graphicData>
          </a:graphic>
        </xdr:graphicFrame>
      </mc:Choice>
      <mc:Fallback xmlns="">
        <xdr:sp macro="" textlink="">
          <xdr:nvSpPr>
            <xdr:cNvPr id="0" name=""/>
            <xdr:cNvSpPr>
              <a:spLocks noTextEdit="1"/>
            </xdr:cNvSpPr>
          </xdr:nvSpPr>
          <xdr:spPr>
            <a:xfrm>
              <a:off x="5086349" y="1633538"/>
              <a:ext cx="2009775" cy="1347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3</xdr:col>
      <xdr:colOff>202405</xdr:colOff>
      <xdr:row>8</xdr:row>
      <xdr:rowOff>28574</xdr:rowOff>
    </xdr:from>
    <xdr:to>
      <xdr:col>10</xdr:col>
      <xdr:colOff>240505</xdr:colOff>
      <xdr:row>23</xdr:row>
      <xdr:rowOff>57149</xdr:rowOff>
    </xdr:to>
    <xdr:graphicFrame macro="">
      <xdr:nvGraphicFramePr>
        <xdr:cNvPr id="2" name="Chart 1">
          <a:extLst>
            <a:ext uri="{FF2B5EF4-FFF2-40B4-BE49-F238E27FC236}">
              <a16:creationId xmlns:a16="http://schemas.microsoft.com/office/drawing/2014/main" id="{D99BA3C6-604A-BDFF-6CEF-0606B0A49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7</xdr:row>
      <xdr:rowOff>147637</xdr:rowOff>
    </xdr:from>
    <xdr:to>
      <xdr:col>15</xdr:col>
      <xdr:colOff>538163</xdr:colOff>
      <xdr:row>17</xdr:row>
      <xdr:rowOff>157162</xdr:rowOff>
    </xdr:to>
    <xdr:pic>
      <xdr:nvPicPr>
        <xdr:cNvPr id="3" name="Picture 2">
          <a:extLst>
            <a:ext uri="{FF2B5EF4-FFF2-40B4-BE49-F238E27FC236}">
              <a16:creationId xmlns:a16="http://schemas.microsoft.com/office/drawing/2014/main" id="{CE8A051D-68EB-4605-8E13-F7A9491E83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63138" y="1428750"/>
          <a:ext cx="1833563" cy="1819275"/>
        </a:xfrm>
        <a:prstGeom prst="rect">
          <a:avLst/>
        </a:prstGeom>
      </xdr:spPr>
    </xdr:pic>
    <xdr:clientData/>
  </xdr:twoCellAnchor>
  <xdr:twoCellAnchor editAs="oneCell">
    <xdr:from>
      <xdr:col>16</xdr:col>
      <xdr:colOff>238125</xdr:colOff>
      <xdr:row>7</xdr:row>
      <xdr:rowOff>0</xdr:rowOff>
    </xdr:from>
    <xdr:to>
      <xdr:col>19</xdr:col>
      <xdr:colOff>265742</xdr:colOff>
      <xdr:row>16</xdr:row>
      <xdr:rowOff>42863</xdr:rowOff>
    </xdr:to>
    <xdr:pic>
      <xdr:nvPicPr>
        <xdr:cNvPr id="4" name="Picture 3">
          <a:extLst>
            <a:ext uri="{FF2B5EF4-FFF2-40B4-BE49-F238E27FC236}">
              <a16:creationId xmlns:a16="http://schemas.microsoft.com/office/drawing/2014/main" id="{65A1EBDA-9C21-4787-AA94-802D239D93D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44363" y="1281113"/>
          <a:ext cx="1970717" cy="167163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80962</xdr:colOff>
      <xdr:row>0</xdr:row>
      <xdr:rowOff>90487</xdr:rowOff>
    </xdr:from>
    <xdr:to>
      <xdr:col>18</xdr:col>
      <xdr:colOff>280988</xdr:colOff>
      <xdr:row>32</xdr:row>
      <xdr:rowOff>85725</xdr:rowOff>
    </xdr:to>
    <xdr:sp macro="" textlink="">
      <xdr:nvSpPr>
        <xdr:cNvPr id="8" name="Rectangle: Rounded Corners 7">
          <a:extLst>
            <a:ext uri="{FF2B5EF4-FFF2-40B4-BE49-F238E27FC236}">
              <a16:creationId xmlns:a16="http://schemas.microsoft.com/office/drawing/2014/main" id="{D046E213-BA40-6A97-CDEF-77319FAD498E}"/>
            </a:ext>
          </a:extLst>
        </xdr:cNvPr>
        <xdr:cNvSpPr/>
      </xdr:nvSpPr>
      <xdr:spPr>
        <a:xfrm>
          <a:off x="80962" y="90487"/>
          <a:ext cx="11858626" cy="5786438"/>
        </a:xfrm>
        <a:prstGeom prst="roundRect">
          <a:avLst>
            <a:gd name="adj" fmla="val 3484"/>
          </a:avLst>
        </a:prstGeom>
        <a:solidFill>
          <a:srgbClr val="243A5E"/>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20000"/>
                <a:lumOff val="80000"/>
              </a:schemeClr>
            </a:solidFill>
          </a:endParaRPr>
        </a:p>
      </xdr:txBody>
    </xdr:sp>
    <xdr:clientData/>
  </xdr:twoCellAnchor>
  <xdr:twoCellAnchor>
    <xdr:from>
      <xdr:col>3</xdr:col>
      <xdr:colOff>261937</xdr:colOff>
      <xdr:row>1</xdr:row>
      <xdr:rowOff>28577</xdr:rowOff>
    </xdr:from>
    <xdr:to>
      <xdr:col>18</xdr:col>
      <xdr:colOff>176212</xdr:colOff>
      <xdr:row>32</xdr:row>
      <xdr:rowOff>2</xdr:rowOff>
    </xdr:to>
    <xdr:sp macro="" textlink="">
      <xdr:nvSpPr>
        <xdr:cNvPr id="9" name="Rectangle: Rounded Corners 8">
          <a:extLst>
            <a:ext uri="{FF2B5EF4-FFF2-40B4-BE49-F238E27FC236}">
              <a16:creationId xmlns:a16="http://schemas.microsoft.com/office/drawing/2014/main" id="{445CA6EA-2280-BED8-9A0F-5A6FF2C3348D}"/>
            </a:ext>
          </a:extLst>
        </xdr:cNvPr>
        <xdr:cNvSpPr/>
      </xdr:nvSpPr>
      <xdr:spPr>
        <a:xfrm>
          <a:off x="2205037" y="209552"/>
          <a:ext cx="9629775" cy="5581650"/>
        </a:xfrm>
        <a:prstGeom prst="roundRect">
          <a:avLst>
            <a:gd name="adj" fmla="val 4085"/>
          </a:avLst>
        </a:prstGeom>
        <a:solidFill>
          <a:srgbClr val="F5F6F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solidFill>
              <a:schemeClr val="tx1"/>
            </a:solidFill>
          </a:endParaRPr>
        </a:p>
      </xdr:txBody>
    </xdr:sp>
    <xdr:clientData/>
  </xdr:twoCellAnchor>
  <xdr:twoCellAnchor>
    <xdr:from>
      <xdr:col>0</xdr:col>
      <xdr:colOff>419101</xdr:colOff>
      <xdr:row>11</xdr:row>
      <xdr:rowOff>71438</xdr:rowOff>
    </xdr:from>
    <xdr:to>
      <xdr:col>2</xdr:col>
      <xdr:colOff>552339</xdr:colOff>
      <xdr:row>13</xdr:row>
      <xdr:rowOff>80963</xdr:rowOff>
    </xdr:to>
    <xdr:sp macro="" textlink="">
      <xdr:nvSpPr>
        <xdr:cNvPr id="11" name="Rectangle: Rounded Corners 10">
          <a:extLst>
            <a:ext uri="{FF2B5EF4-FFF2-40B4-BE49-F238E27FC236}">
              <a16:creationId xmlns:a16="http://schemas.microsoft.com/office/drawing/2014/main" id="{BB03E1E0-2FDC-90F9-177B-459E4BD5C7E0}"/>
            </a:ext>
          </a:extLst>
        </xdr:cNvPr>
        <xdr:cNvSpPr/>
      </xdr:nvSpPr>
      <xdr:spPr>
        <a:xfrm>
          <a:off x="419101" y="2062163"/>
          <a:ext cx="1428638" cy="371475"/>
        </a:xfrm>
        <a:prstGeom prst="roundRect">
          <a:avLst>
            <a:gd name="adj" fmla="val 48718"/>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FFFFFF"/>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419100</xdr:colOff>
      <xdr:row>18</xdr:row>
      <xdr:rowOff>157162</xdr:rowOff>
    </xdr:from>
    <xdr:to>
      <xdr:col>2</xdr:col>
      <xdr:colOff>528542</xdr:colOff>
      <xdr:row>20</xdr:row>
      <xdr:rowOff>166687</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07230FD1-D6E0-48CC-84EC-A4C6A7095830}"/>
            </a:ext>
          </a:extLst>
        </xdr:cNvPr>
        <xdr:cNvSpPr/>
      </xdr:nvSpPr>
      <xdr:spPr>
        <a:xfrm>
          <a:off x="419100" y="3414712"/>
          <a:ext cx="1404842" cy="371475"/>
        </a:xfrm>
        <a:prstGeom prst="roundRect">
          <a:avLst>
            <a:gd name="adj" fmla="val 48718"/>
          </a:avLst>
        </a:prstGeom>
        <a:solidFill>
          <a:srgbClr val="E6E6E6"/>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Payment</a:t>
          </a:r>
        </a:p>
      </xdr:txBody>
    </xdr:sp>
    <xdr:clientData/>
  </xdr:twoCellAnchor>
  <xdr:twoCellAnchor>
    <xdr:from>
      <xdr:col>0</xdr:col>
      <xdr:colOff>385763</xdr:colOff>
      <xdr:row>15</xdr:row>
      <xdr:rowOff>57150</xdr:rowOff>
    </xdr:from>
    <xdr:to>
      <xdr:col>2</xdr:col>
      <xdr:colOff>523875</xdr:colOff>
      <xdr:row>17</xdr:row>
      <xdr:rowOff>66675</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8DEE0649-13F1-4F3F-B638-D045B0148CFB}"/>
            </a:ext>
          </a:extLst>
        </xdr:cNvPr>
        <xdr:cNvSpPr/>
      </xdr:nvSpPr>
      <xdr:spPr>
        <a:xfrm>
          <a:off x="385763" y="2771775"/>
          <a:ext cx="1433512" cy="371475"/>
        </a:xfrm>
        <a:prstGeom prst="roundRect">
          <a:avLst>
            <a:gd name="adj" fmla="val 48718"/>
          </a:avLst>
        </a:prstGeom>
        <a:solidFill>
          <a:srgbClr val="E6E6E6"/>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Policy</a:t>
          </a:r>
        </a:p>
      </xdr:txBody>
    </xdr:sp>
    <xdr:clientData/>
  </xdr:twoCellAnchor>
  <xdr:twoCellAnchor>
    <xdr:from>
      <xdr:col>4</xdr:col>
      <xdr:colOff>371474</xdr:colOff>
      <xdr:row>1</xdr:row>
      <xdr:rowOff>128588</xdr:rowOff>
    </xdr:from>
    <xdr:to>
      <xdr:col>17</xdr:col>
      <xdr:colOff>119063</xdr:colOff>
      <xdr:row>4</xdr:row>
      <xdr:rowOff>80962</xdr:rowOff>
    </xdr:to>
    <xdr:sp macro="" textlink="">
      <xdr:nvSpPr>
        <xdr:cNvPr id="26" name="Rectangle: Rounded Corners 25">
          <a:extLst>
            <a:ext uri="{FF2B5EF4-FFF2-40B4-BE49-F238E27FC236}">
              <a16:creationId xmlns:a16="http://schemas.microsoft.com/office/drawing/2014/main" id="{4261A751-A712-13B7-FD15-FD87898A20B4}"/>
            </a:ext>
          </a:extLst>
        </xdr:cNvPr>
        <xdr:cNvSpPr/>
      </xdr:nvSpPr>
      <xdr:spPr>
        <a:xfrm>
          <a:off x="2962274" y="309563"/>
          <a:ext cx="8167689" cy="495299"/>
        </a:xfrm>
        <a:prstGeom prst="roundRect">
          <a:avLst>
            <a:gd name="adj" fmla="val 45106"/>
          </a:avLst>
        </a:prstGeom>
        <a:solidFill>
          <a:srgbClr val="1F3C8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Times New Roman" panose="02020603050405020304" pitchFamily="18" charset="0"/>
              <a:cs typeface="Times New Roman" panose="02020603050405020304" pitchFamily="18" charset="0"/>
            </a:rPr>
            <a:t>Insurance Policy</a:t>
          </a:r>
          <a:r>
            <a:rPr lang="en-IN" sz="2000" baseline="0">
              <a:latin typeface="Times New Roman" panose="02020603050405020304" pitchFamily="18" charset="0"/>
              <a:cs typeface="Times New Roman" panose="02020603050405020304" pitchFamily="18" charset="0"/>
            </a:rPr>
            <a:t> Analysis</a:t>
          </a:r>
          <a:endParaRPr lang="en-IN" sz="2000">
            <a:latin typeface="Times New Roman" panose="02020603050405020304" pitchFamily="18" charset="0"/>
            <a:cs typeface="Times New Roman" panose="02020603050405020304" pitchFamily="18" charset="0"/>
          </a:endParaRPr>
        </a:p>
      </xdr:txBody>
    </xdr:sp>
    <xdr:clientData/>
  </xdr:twoCellAnchor>
  <xdr:twoCellAnchor>
    <xdr:from>
      <xdr:col>3</xdr:col>
      <xdr:colOff>604837</xdr:colOff>
      <xdr:row>5</xdr:row>
      <xdr:rowOff>23812</xdr:rowOff>
    </xdr:from>
    <xdr:to>
      <xdr:col>6</xdr:col>
      <xdr:colOff>514350</xdr:colOff>
      <xdr:row>8</xdr:row>
      <xdr:rowOff>47625</xdr:rowOff>
    </xdr:to>
    <xdr:sp macro="" textlink="">
      <xdr:nvSpPr>
        <xdr:cNvPr id="28" name="Rectangle: Rounded Corners 27">
          <a:extLst>
            <a:ext uri="{FF2B5EF4-FFF2-40B4-BE49-F238E27FC236}">
              <a16:creationId xmlns:a16="http://schemas.microsoft.com/office/drawing/2014/main" id="{28D1A788-EDB9-8A2A-B7F4-563BD2123578}"/>
            </a:ext>
          </a:extLst>
        </xdr:cNvPr>
        <xdr:cNvSpPr/>
      </xdr:nvSpPr>
      <xdr:spPr>
        <a:xfrm>
          <a:off x="2547937" y="928687"/>
          <a:ext cx="1852613" cy="566738"/>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23813</xdr:colOff>
      <xdr:row>5</xdr:row>
      <xdr:rowOff>23811</xdr:rowOff>
    </xdr:from>
    <xdr:to>
      <xdr:col>6</xdr:col>
      <xdr:colOff>495301</xdr:colOff>
      <xdr:row>8</xdr:row>
      <xdr:rowOff>38099</xdr:rowOff>
    </xdr:to>
    <xdr:sp macro="" textlink="">
      <xdr:nvSpPr>
        <xdr:cNvPr id="29" name="Rectangle: Rounded Corners 28">
          <a:extLst>
            <a:ext uri="{FF2B5EF4-FFF2-40B4-BE49-F238E27FC236}">
              <a16:creationId xmlns:a16="http://schemas.microsoft.com/office/drawing/2014/main" id="{806D5F0A-09D9-B608-7BA6-2ED144D9AE37}"/>
            </a:ext>
          </a:extLst>
        </xdr:cNvPr>
        <xdr:cNvSpPr/>
      </xdr:nvSpPr>
      <xdr:spPr>
        <a:xfrm>
          <a:off x="2614613" y="928686"/>
          <a:ext cx="1766888" cy="557213"/>
        </a:xfrm>
        <a:prstGeom prst="roundRect">
          <a:avLst>
            <a:gd name="adj" fmla="val 312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solidFill>
                <a:schemeClr val="tx1"/>
              </a:solidFill>
              <a:latin typeface="Times New Roman" panose="02020603050405020304" pitchFamily="18" charset="0"/>
              <a:cs typeface="Times New Roman" panose="02020603050405020304" pitchFamily="18" charset="0"/>
            </a:rPr>
            <a:t>        Total</a:t>
          </a:r>
          <a:r>
            <a:rPr lang="en-IN" sz="1200" b="0" baseline="0">
              <a:solidFill>
                <a:schemeClr val="tx1"/>
              </a:solidFill>
              <a:latin typeface="Times New Roman" panose="02020603050405020304" pitchFamily="18" charset="0"/>
              <a:cs typeface="Times New Roman" panose="02020603050405020304" pitchFamily="18" charset="0"/>
            </a:rPr>
            <a:t> Policy</a:t>
          </a:r>
          <a:endParaRPr lang="en-IN" sz="1100" b="0" i="0" u="none" strike="noStrike" baseline="0">
            <a:solidFill>
              <a:schemeClr val="lt1"/>
            </a:solidFill>
            <a:effectLst/>
            <a:latin typeface="+mn-lt"/>
            <a:ea typeface="+mn-ea"/>
            <a:cs typeface="+mn-cs"/>
          </a:endParaRPr>
        </a:p>
        <a:p>
          <a:pPr algn="ctr"/>
          <a:endParaRPr lang="en-IN" sz="1200" b="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576262</xdr:colOff>
      <xdr:row>6</xdr:row>
      <xdr:rowOff>109537</xdr:rowOff>
    </xdr:from>
    <xdr:to>
      <xdr:col>6</xdr:col>
      <xdr:colOff>195262</xdr:colOff>
      <xdr:row>7</xdr:row>
      <xdr:rowOff>166687</xdr:rowOff>
    </xdr:to>
    <xdr:sp macro="" textlink="'Policy Details'!$N$2">
      <xdr:nvSpPr>
        <xdr:cNvPr id="30" name="Rectangle 29">
          <a:extLst>
            <a:ext uri="{FF2B5EF4-FFF2-40B4-BE49-F238E27FC236}">
              <a16:creationId xmlns:a16="http://schemas.microsoft.com/office/drawing/2014/main" id="{8D40A58C-0B93-2FD0-B88A-C81722DD2E77}"/>
            </a:ext>
          </a:extLst>
        </xdr:cNvPr>
        <xdr:cNvSpPr/>
      </xdr:nvSpPr>
      <xdr:spPr>
        <a:xfrm>
          <a:off x="3167062" y="1195387"/>
          <a:ext cx="914400" cy="238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8D042C-E1F1-481A-89F1-092B94ED0D3A}"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lgn="ctr"/>
            <a:t>5000</a:t>
          </a:fld>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7</xdr:col>
      <xdr:colOff>119063</xdr:colOff>
      <xdr:row>5</xdr:row>
      <xdr:rowOff>28577</xdr:rowOff>
    </xdr:from>
    <xdr:to>
      <xdr:col>10</xdr:col>
      <xdr:colOff>119062</xdr:colOff>
      <xdr:row>8</xdr:row>
      <xdr:rowOff>52390</xdr:rowOff>
    </xdr:to>
    <xdr:sp macro="" textlink="">
      <xdr:nvSpPr>
        <xdr:cNvPr id="31" name="Rectangle: Rounded Corners 30">
          <a:extLst>
            <a:ext uri="{FF2B5EF4-FFF2-40B4-BE49-F238E27FC236}">
              <a16:creationId xmlns:a16="http://schemas.microsoft.com/office/drawing/2014/main" id="{AA626E97-D9CD-4AAB-A285-5A786626BCF5}"/>
            </a:ext>
          </a:extLst>
        </xdr:cNvPr>
        <xdr:cNvSpPr/>
      </xdr:nvSpPr>
      <xdr:spPr>
        <a:xfrm>
          <a:off x="4652963" y="933452"/>
          <a:ext cx="1943099" cy="566738"/>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204788</xdr:colOff>
      <xdr:row>5</xdr:row>
      <xdr:rowOff>28576</xdr:rowOff>
    </xdr:from>
    <xdr:to>
      <xdr:col>10</xdr:col>
      <xdr:colOff>71438</xdr:colOff>
      <xdr:row>8</xdr:row>
      <xdr:rowOff>42864</xdr:rowOff>
    </xdr:to>
    <xdr:sp macro="" textlink="">
      <xdr:nvSpPr>
        <xdr:cNvPr id="32" name="Rectangle: Rounded Corners 31">
          <a:extLst>
            <a:ext uri="{FF2B5EF4-FFF2-40B4-BE49-F238E27FC236}">
              <a16:creationId xmlns:a16="http://schemas.microsoft.com/office/drawing/2014/main" id="{42A7AE23-D7D5-49AA-94E4-6C2700A2E8D5}"/>
            </a:ext>
          </a:extLst>
        </xdr:cNvPr>
        <xdr:cNvSpPr/>
      </xdr:nvSpPr>
      <xdr:spPr>
        <a:xfrm>
          <a:off x="4738688" y="933451"/>
          <a:ext cx="1809750" cy="557213"/>
        </a:xfrm>
        <a:prstGeom prst="roundRect">
          <a:avLst>
            <a:gd name="adj" fmla="val 218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Times New Roman" panose="02020603050405020304" pitchFamily="18" charset="0"/>
              <a:cs typeface="Times New Roman" panose="02020603050405020304" pitchFamily="18" charset="0"/>
            </a:rPr>
            <a:t>         Total</a:t>
          </a:r>
          <a:r>
            <a:rPr lang="en-IN" sz="1200" baseline="0">
              <a:solidFill>
                <a:schemeClr val="tx1"/>
              </a:solidFill>
              <a:latin typeface="Times New Roman" panose="02020603050405020304" pitchFamily="18" charset="0"/>
              <a:cs typeface="Times New Roman" panose="02020603050405020304" pitchFamily="18" charset="0"/>
            </a:rPr>
            <a:t> Customers</a:t>
          </a:r>
          <a:endParaRPr lang="en-IN" sz="1100" b="0" i="0" u="none" strike="noStrike" baseline="0">
            <a:solidFill>
              <a:schemeClr val="lt1"/>
            </a:solidFill>
            <a:effectLst/>
            <a:latin typeface="+mn-lt"/>
            <a:ea typeface="+mn-ea"/>
            <a:cs typeface="+mn-cs"/>
          </a:endParaRPr>
        </a:p>
        <a:p>
          <a:pPr algn="ctr"/>
          <a:endParaRPr lang="en-IN" sz="120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261938</xdr:colOff>
      <xdr:row>5</xdr:row>
      <xdr:rowOff>47625</xdr:rowOff>
    </xdr:from>
    <xdr:to>
      <xdr:col>8</xdr:col>
      <xdr:colOff>28576</xdr:colOff>
      <xdr:row>8</xdr:row>
      <xdr:rowOff>14287</xdr:rowOff>
    </xdr:to>
    <xdr:pic>
      <xdr:nvPicPr>
        <xdr:cNvPr id="44" name="Graphic 43" descr="Children with solid fill">
          <a:extLst>
            <a:ext uri="{FF2B5EF4-FFF2-40B4-BE49-F238E27FC236}">
              <a16:creationId xmlns:a16="http://schemas.microsoft.com/office/drawing/2014/main" id="{709CBB4D-1641-F770-0A1B-55D5C4A677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95838" y="952500"/>
          <a:ext cx="414338" cy="509587"/>
        </a:xfrm>
        <a:prstGeom prst="rect">
          <a:avLst/>
        </a:prstGeom>
      </xdr:spPr>
    </xdr:pic>
    <xdr:clientData/>
  </xdr:twoCellAnchor>
  <xdr:twoCellAnchor editAs="oneCell">
    <xdr:from>
      <xdr:col>11</xdr:col>
      <xdr:colOff>219076</xdr:colOff>
      <xdr:row>5</xdr:row>
      <xdr:rowOff>152400</xdr:rowOff>
    </xdr:from>
    <xdr:to>
      <xdr:col>11</xdr:col>
      <xdr:colOff>557213</xdr:colOff>
      <xdr:row>7</xdr:row>
      <xdr:rowOff>128587</xdr:rowOff>
    </xdr:to>
    <xdr:pic>
      <xdr:nvPicPr>
        <xdr:cNvPr id="57" name="Graphic 56" descr="Daily calendar with solid fill">
          <a:extLst>
            <a:ext uri="{FF2B5EF4-FFF2-40B4-BE49-F238E27FC236}">
              <a16:creationId xmlns:a16="http://schemas.microsoft.com/office/drawing/2014/main" id="{547B9FCC-6C37-39BF-4624-C3175D8E886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43776" y="1057275"/>
          <a:ext cx="338137" cy="338137"/>
        </a:xfrm>
        <a:prstGeom prst="rect">
          <a:avLst/>
        </a:prstGeom>
      </xdr:spPr>
    </xdr:pic>
    <xdr:clientData/>
  </xdr:twoCellAnchor>
  <xdr:twoCellAnchor>
    <xdr:from>
      <xdr:col>8</xdr:col>
      <xdr:colOff>238125</xdr:colOff>
      <xdr:row>6</xdr:row>
      <xdr:rowOff>114302</xdr:rowOff>
    </xdr:from>
    <xdr:to>
      <xdr:col>9</xdr:col>
      <xdr:colOff>323850</xdr:colOff>
      <xdr:row>7</xdr:row>
      <xdr:rowOff>171452</xdr:rowOff>
    </xdr:to>
    <xdr:sp macro="" textlink="">
      <xdr:nvSpPr>
        <xdr:cNvPr id="65" name="Rectangle 64">
          <a:extLst>
            <a:ext uri="{FF2B5EF4-FFF2-40B4-BE49-F238E27FC236}">
              <a16:creationId xmlns:a16="http://schemas.microsoft.com/office/drawing/2014/main" id="{676A3FFD-F4E2-40B6-E53A-EB88827AA812}"/>
            </a:ext>
          </a:extLst>
        </xdr:cNvPr>
        <xdr:cNvSpPr/>
      </xdr:nvSpPr>
      <xdr:spPr>
        <a:xfrm>
          <a:off x="5419725" y="1200152"/>
          <a:ext cx="733425" cy="2381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Times New Roman" panose="02020603050405020304" pitchFamily="18" charset="0"/>
              <a:cs typeface="Times New Roman" panose="02020603050405020304" pitchFamily="18" charset="0"/>
            </a:rPr>
            <a:t>3148</a:t>
          </a:r>
          <a:endParaRPr lang="en-IN"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357188</xdr:colOff>
      <xdr:row>5</xdr:row>
      <xdr:rowOff>33338</xdr:rowOff>
    </xdr:from>
    <xdr:to>
      <xdr:col>14</xdr:col>
      <xdr:colOff>23813</xdr:colOff>
      <xdr:row>8</xdr:row>
      <xdr:rowOff>47625</xdr:rowOff>
    </xdr:to>
    <xdr:sp macro="" textlink="">
      <xdr:nvSpPr>
        <xdr:cNvPr id="74" name="Rectangle: Rounded Corners 73">
          <a:extLst>
            <a:ext uri="{FF2B5EF4-FFF2-40B4-BE49-F238E27FC236}">
              <a16:creationId xmlns:a16="http://schemas.microsoft.com/office/drawing/2014/main" id="{5882AF69-3D61-A87F-7805-55AB75059C2D}"/>
            </a:ext>
          </a:extLst>
        </xdr:cNvPr>
        <xdr:cNvSpPr/>
      </xdr:nvSpPr>
      <xdr:spPr>
        <a:xfrm>
          <a:off x="6834188" y="938213"/>
          <a:ext cx="2257425" cy="557212"/>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452438</xdr:colOff>
      <xdr:row>5</xdr:row>
      <xdr:rowOff>33337</xdr:rowOff>
    </xdr:from>
    <xdr:to>
      <xdr:col>13</xdr:col>
      <xdr:colOff>642938</xdr:colOff>
      <xdr:row>8</xdr:row>
      <xdr:rowOff>47625</xdr:rowOff>
    </xdr:to>
    <xdr:sp macro="" textlink="">
      <xdr:nvSpPr>
        <xdr:cNvPr id="75" name="Rectangle: Rounded Corners 74">
          <a:extLst>
            <a:ext uri="{FF2B5EF4-FFF2-40B4-BE49-F238E27FC236}">
              <a16:creationId xmlns:a16="http://schemas.microsoft.com/office/drawing/2014/main" id="{A96EC61A-FABE-8405-DA92-95F3FA0D4A8F}"/>
            </a:ext>
          </a:extLst>
        </xdr:cNvPr>
        <xdr:cNvSpPr/>
      </xdr:nvSpPr>
      <xdr:spPr>
        <a:xfrm>
          <a:off x="6929438" y="938212"/>
          <a:ext cx="2133600" cy="557213"/>
        </a:xfrm>
        <a:prstGeom prst="roundRect">
          <a:avLst>
            <a:gd name="adj" fmla="val 312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Times New Roman" panose="02020603050405020304" pitchFamily="18" charset="0"/>
              <a:cs typeface="Times New Roman" panose="02020603050405020304" pitchFamily="18" charset="0"/>
            </a:rPr>
            <a:t>       Total</a:t>
          </a:r>
          <a:r>
            <a:rPr lang="en-IN" sz="1200" baseline="0">
              <a:solidFill>
                <a:schemeClr val="tx1"/>
              </a:solidFill>
              <a:latin typeface="Times New Roman" panose="02020603050405020304" pitchFamily="18" charset="0"/>
              <a:cs typeface="Times New Roman" panose="02020603050405020304" pitchFamily="18" charset="0"/>
            </a:rPr>
            <a:t> Expire This Year</a:t>
          </a:r>
          <a:endParaRPr lang="en-IN" sz="1100" b="0" i="0" u="none" strike="noStrike" baseline="0">
            <a:solidFill>
              <a:schemeClr val="lt1"/>
            </a:solidFill>
            <a:effectLst/>
            <a:latin typeface="+mn-lt"/>
            <a:ea typeface="+mn-ea"/>
            <a:cs typeface="+mn-cs"/>
          </a:endParaRPr>
        </a:p>
      </xdr:txBody>
    </xdr:sp>
    <xdr:clientData/>
  </xdr:twoCellAnchor>
  <xdr:twoCellAnchor editAs="oneCell">
    <xdr:from>
      <xdr:col>10</xdr:col>
      <xdr:colOff>552452</xdr:colOff>
      <xdr:row>5</xdr:row>
      <xdr:rowOff>76201</xdr:rowOff>
    </xdr:from>
    <xdr:to>
      <xdr:col>11</xdr:col>
      <xdr:colOff>242889</xdr:colOff>
      <xdr:row>7</xdr:row>
      <xdr:rowOff>104775</xdr:rowOff>
    </xdr:to>
    <xdr:pic>
      <xdr:nvPicPr>
        <xdr:cNvPr id="76" name="Graphic 75" descr="Daily calendar with solid fill">
          <a:extLst>
            <a:ext uri="{FF2B5EF4-FFF2-40B4-BE49-F238E27FC236}">
              <a16:creationId xmlns:a16="http://schemas.microsoft.com/office/drawing/2014/main" id="{9C7BE2CB-D078-7816-0F22-650425930E3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29452" y="981076"/>
          <a:ext cx="338137" cy="390524"/>
        </a:xfrm>
        <a:prstGeom prst="rect">
          <a:avLst/>
        </a:prstGeom>
      </xdr:spPr>
    </xdr:pic>
    <xdr:clientData/>
  </xdr:twoCellAnchor>
  <xdr:twoCellAnchor>
    <xdr:from>
      <xdr:col>11</xdr:col>
      <xdr:colOff>466726</xdr:colOff>
      <xdr:row>6</xdr:row>
      <xdr:rowOff>128586</xdr:rowOff>
    </xdr:from>
    <xdr:to>
      <xdr:col>13</xdr:col>
      <xdr:colOff>195263</xdr:colOff>
      <xdr:row>8</xdr:row>
      <xdr:rowOff>9523</xdr:rowOff>
    </xdr:to>
    <xdr:sp macro="" textlink="">
      <xdr:nvSpPr>
        <xdr:cNvPr id="77" name="Rectangle 76">
          <a:extLst>
            <a:ext uri="{FF2B5EF4-FFF2-40B4-BE49-F238E27FC236}">
              <a16:creationId xmlns:a16="http://schemas.microsoft.com/office/drawing/2014/main" id="{4440B162-1BA3-790E-7371-588FC20202EE}"/>
            </a:ext>
          </a:extLst>
        </xdr:cNvPr>
        <xdr:cNvSpPr/>
      </xdr:nvSpPr>
      <xdr:spPr>
        <a:xfrm>
          <a:off x="7591426" y="1214436"/>
          <a:ext cx="1023937" cy="242887"/>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453</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3</xdr:col>
      <xdr:colOff>414339</xdr:colOff>
      <xdr:row>9</xdr:row>
      <xdr:rowOff>47627</xdr:rowOff>
    </xdr:from>
    <xdr:to>
      <xdr:col>7</xdr:col>
      <xdr:colOff>633413</xdr:colOff>
      <xdr:row>19</xdr:row>
      <xdr:rowOff>119062</xdr:rowOff>
    </xdr:to>
    <xdr:sp macro="" textlink="">
      <xdr:nvSpPr>
        <xdr:cNvPr id="81" name="Rectangle 80">
          <a:extLst>
            <a:ext uri="{FF2B5EF4-FFF2-40B4-BE49-F238E27FC236}">
              <a16:creationId xmlns:a16="http://schemas.microsoft.com/office/drawing/2014/main" id="{0C2591FE-5CFF-B0B6-0D3B-35FFAA0CD962}"/>
            </a:ext>
          </a:extLst>
        </xdr:cNvPr>
        <xdr:cNvSpPr/>
      </xdr:nvSpPr>
      <xdr:spPr>
        <a:xfrm>
          <a:off x="2357439" y="1676402"/>
          <a:ext cx="2809874" cy="188118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419099</xdr:colOff>
      <xdr:row>20</xdr:row>
      <xdr:rowOff>57150</xdr:rowOff>
    </xdr:from>
    <xdr:to>
      <xdr:col>8</xdr:col>
      <xdr:colOff>0</xdr:colOff>
      <xdr:row>30</xdr:row>
      <xdr:rowOff>152400</xdr:rowOff>
    </xdr:to>
    <xdr:sp macro="" textlink="">
      <xdr:nvSpPr>
        <xdr:cNvPr id="82" name="Rectangle 81">
          <a:extLst>
            <a:ext uri="{FF2B5EF4-FFF2-40B4-BE49-F238E27FC236}">
              <a16:creationId xmlns:a16="http://schemas.microsoft.com/office/drawing/2014/main" id="{3EA57434-CBA4-45A1-B3B7-E50024EB7E9B}"/>
            </a:ext>
          </a:extLst>
        </xdr:cNvPr>
        <xdr:cNvSpPr/>
      </xdr:nvSpPr>
      <xdr:spPr>
        <a:xfrm>
          <a:off x="2362199" y="3676650"/>
          <a:ext cx="2819401" cy="1905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419100</xdr:colOff>
      <xdr:row>9</xdr:row>
      <xdr:rowOff>61913</xdr:rowOff>
    </xdr:from>
    <xdr:to>
      <xdr:col>6</xdr:col>
      <xdr:colOff>385763</xdr:colOff>
      <xdr:row>11</xdr:row>
      <xdr:rowOff>19050</xdr:rowOff>
    </xdr:to>
    <xdr:sp macro="" textlink="">
      <xdr:nvSpPr>
        <xdr:cNvPr id="83" name="TextBox 82">
          <a:extLst>
            <a:ext uri="{FF2B5EF4-FFF2-40B4-BE49-F238E27FC236}">
              <a16:creationId xmlns:a16="http://schemas.microsoft.com/office/drawing/2014/main" id="{D0227584-0D3F-A8E3-080D-3287784DE039}"/>
            </a:ext>
          </a:extLst>
        </xdr:cNvPr>
        <xdr:cNvSpPr txBox="1"/>
      </xdr:nvSpPr>
      <xdr:spPr>
        <a:xfrm>
          <a:off x="3009900" y="1690688"/>
          <a:ext cx="1262063" cy="3190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Times New Roman" panose="02020603050405020304" pitchFamily="18" charset="0"/>
              <a:cs typeface="Times New Roman" panose="02020603050405020304" pitchFamily="18" charset="0"/>
            </a:rPr>
            <a:t>Total</a:t>
          </a:r>
          <a:r>
            <a:rPr lang="en-IN" sz="1600" baseline="0">
              <a:latin typeface="Times New Roman" panose="02020603050405020304" pitchFamily="18" charset="0"/>
              <a:cs typeface="Times New Roman" panose="02020603050405020304" pitchFamily="18" charset="0"/>
            </a:rPr>
            <a:t> Policy</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3</xdr:col>
      <xdr:colOff>466725</xdr:colOff>
      <xdr:row>11</xdr:row>
      <xdr:rowOff>123825</xdr:rowOff>
    </xdr:from>
    <xdr:to>
      <xdr:col>7</xdr:col>
      <xdr:colOff>500063</xdr:colOff>
      <xdr:row>18</xdr:row>
      <xdr:rowOff>123825</xdr:rowOff>
    </xdr:to>
    <xdr:graphicFrame macro="">
      <xdr:nvGraphicFramePr>
        <xdr:cNvPr id="84" name="Chart 83">
          <a:extLst>
            <a:ext uri="{FF2B5EF4-FFF2-40B4-BE49-F238E27FC236}">
              <a16:creationId xmlns:a16="http://schemas.microsoft.com/office/drawing/2014/main" id="{FA8301DC-E876-4BD0-A5B4-B851B6322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85724</xdr:colOff>
      <xdr:row>20</xdr:row>
      <xdr:rowOff>134866</xdr:rowOff>
    </xdr:from>
    <xdr:to>
      <xdr:col>7</xdr:col>
      <xdr:colOff>442911</xdr:colOff>
      <xdr:row>22</xdr:row>
      <xdr:rowOff>17622</xdr:rowOff>
    </xdr:to>
    <xdr:sp macro="" textlink="">
      <xdr:nvSpPr>
        <xdr:cNvPr id="87" name="TextBox 86">
          <a:extLst>
            <a:ext uri="{FF2B5EF4-FFF2-40B4-BE49-F238E27FC236}">
              <a16:creationId xmlns:a16="http://schemas.microsoft.com/office/drawing/2014/main" id="{6AC268FC-F1EC-489D-972D-8DFDE4400438}"/>
            </a:ext>
          </a:extLst>
        </xdr:cNvPr>
        <xdr:cNvSpPr txBox="1"/>
      </xdr:nvSpPr>
      <xdr:spPr>
        <a:xfrm>
          <a:off x="2676524" y="3754366"/>
          <a:ext cx="2300287" cy="244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Times New Roman" panose="02020603050405020304" pitchFamily="18" charset="0"/>
              <a:cs typeface="Times New Roman" panose="02020603050405020304" pitchFamily="18" charset="0"/>
            </a:rPr>
            <a:t>Policies</a:t>
          </a:r>
          <a:r>
            <a:rPr lang="en-IN" sz="1600" b="0" baseline="0">
              <a:latin typeface="Times New Roman" panose="02020603050405020304" pitchFamily="18" charset="0"/>
              <a:cs typeface="Times New Roman" panose="02020603050405020304" pitchFamily="18" charset="0"/>
            </a:rPr>
            <a:t> by Age Group</a:t>
          </a:r>
          <a:endParaRPr lang="en-IN" sz="1600" b="0">
            <a:latin typeface="Times New Roman" panose="02020603050405020304" pitchFamily="18" charset="0"/>
            <a:cs typeface="Times New Roman" panose="02020603050405020304" pitchFamily="18" charset="0"/>
          </a:endParaRPr>
        </a:p>
      </xdr:txBody>
    </xdr:sp>
    <xdr:clientData/>
  </xdr:twoCellAnchor>
  <xdr:twoCellAnchor>
    <xdr:from>
      <xdr:col>8</xdr:col>
      <xdr:colOff>174775</xdr:colOff>
      <xdr:row>9</xdr:row>
      <xdr:rowOff>38101</xdr:rowOff>
    </xdr:from>
    <xdr:to>
      <xdr:col>15</xdr:col>
      <xdr:colOff>109539</xdr:colOff>
      <xdr:row>30</xdr:row>
      <xdr:rowOff>109538</xdr:rowOff>
    </xdr:to>
    <xdr:sp macro="" textlink="">
      <xdr:nvSpPr>
        <xdr:cNvPr id="90" name="Rectangle 89">
          <a:extLst>
            <a:ext uri="{FF2B5EF4-FFF2-40B4-BE49-F238E27FC236}">
              <a16:creationId xmlns:a16="http://schemas.microsoft.com/office/drawing/2014/main" id="{963469FF-6B3C-3A00-82E1-F2DDCED8AB2D}"/>
            </a:ext>
          </a:extLst>
        </xdr:cNvPr>
        <xdr:cNvSpPr/>
      </xdr:nvSpPr>
      <xdr:spPr>
        <a:xfrm>
          <a:off x="5356375" y="1666876"/>
          <a:ext cx="4468664" cy="38719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95025</xdr:colOff>
      <xdr:row>9</xdr:row>
      <xdr:rowOff>61913</xdr:rowOff>
    </xdr:from>
    <xdr:to>
      <xdr:col>14</xdr:col>
      <xdr:colOff>71437</xdr:colOff>
      <xdr:row>11</xdr:row>
      <xdr:rowOff>38100</xdr:rowOff>
    </xdr:to>
    <xdr:sp macro="" textlink="">
      <xdr:nvSpPr>
        <xdr:cNvPr id="92" name="Rectangle 91">
          <a:extLst>
            <a:ext uri="{FF2B5EF4-FFF2-40B4-BE49-F238E27FC236}">
              <a16:creationId xmlns:a16="http://schemas.microsoft.com/office/drawing/2014/main" id="{DA5CE468-9E6F-1868-9C98-6760F449E237}"/>
            </a:ext>
          </a:extLst>
        </xdr:cNvPr>
        <xdr:cNvSpPr/>
      </xdr:nvSpPr>
      <xdr:spPr>
        <a:xfrm>
          <a:off x="6572025" y="1690688"/>
          <a:ext cx="2567212" cy="3381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Premium</a:t>
          </a:r>
          <a:r>
            <a:rPr lang="en-IN" sz="1600" baseline="0">
              <a:solidFill>
                <a:sysClr val="windowText" lastClr="000000"/>
              </a:solidFill>
              <a:latin typeface="Times New Roman" panose="02020603050405020304" pitchFamily="18" charset="0"/>
              <a:cs typeface="Times New Roman" panose="02020603050405020304" pitchFamily="18" charset="0"/>
            </a:rPr>
            <a:t> Growth Rate</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247651</xdr:colOff>
      <xdr:row>11</xdr:row>
      <xdr:rowOff>152401</xdr:rowOff>
    </xdr:from>
    <xdr:to>
      <xdr:col>15</xdr:col>
      <xdr:colOff>14289</xdr:colOff>
      <xdr:row>30</xdr:row>
      <xdr:rowOff>4763</xdr:rowOff>
    </xdr:to>
    <xdr:graphicFrame macro="">
      <xdr:nvGraphicFramePr>
        <xdr:cNvPr id="97" name="Chart 96">
          <a:extLst>
            <a:ext uri="{FF2B5EF4-FFF2-40B4-BE49-F238E27FC236}">
              <a16:creationId xmlns:a16="http://schemas.microsoft.com/office/drawing/2014/main" id="{803B4A92-AD2D-4A10-99AE-83AA5FFBA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15</xdr:col>
      <xdr:colOff>209550</xdr:colOff>
      <xdr:row>21</xdr:row>
      <xdr:rowOff>114301</xdr:rowOff>
    </xdr:from>
    <xdr:to>
      <xdr:col>18</xdr:col>
      <xdr:colOff>95250</xdr:colOff>
      <xdr:row>30</xdr:row>
      <xdr:rowOff>95252</xdr:rowOff>
    </xdr:to>
    <mc:AlternateContent xmlns:mc="http://schemas.openxmlformats.org/markup-compatibility/2006" xmlns:a14="http://schemas.microsoft.com/office/drawing/2010/main">
      <mc:Choice Requires="a14">
        <xdr:graphicFrame macro="">
          <xdr:nvGraphicFramePr>
            <xdr:cNvPr id="102" name="Policy Type 1">
              <a:extLst>
                <a:ext uri="{FF2B5EF4-FFF2-40B4-BE49-F238E27FC236}">
                  <a16:creationId xmlns:a16="http://schemas.microsoft.com/office/drawing/2014/main" id="{1EA0D86A-484C-495F-BD7E-67F02DB0324D}"/>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9925050" y="3914776"/>
              <a:ext cx="1828800" cy="1609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204787</xdr:colOff>
      <xdr:row>9</xdr:row>
      <xdr:rowOff>38100</xdr:rowOff>
    </xdr:from>
    <xdr:to>
      <xdr:col>18</xdr:col>
      <xdr:colOff>90487</xdr:colOff>
      <xdr:row>21</xdr:row>
      <xdr:rowOff>57150</xdr:rowOff>
    </xdr:to>
    <mc:AlternateContent xmlns:mc="http://schemas.openxmlformats.org/markup-compatibility/2006" xmlns:a14="http://schemas.microsoft.com/office/drawing/2010/main">
      <mc:Choice Requires="a14">
        <xdr:graphicFrame macro="">
          <xdr:nvGraphicFramePr>
            <xdr:cNvPr id="103" name="Years (Policy Start Date) 1">
              <a:extLst>
                <a:ext uri="{FF2B5EF4-FFF2-40B4-BE49-F238E27FC236}">
                  <a16:creationId xmlns:a16="http://schemas.microsoft.com/office/drawing/2014/main" id="{3886683C-10CF-4F16-87EB-7397996938C0}"/>
                </a:ext>
              </a:extLst>
            </xdr:cNvPr>
            <xdr:cNvGraphicFramePr/>
          </xdr:nvGraphicFramePr>
          <xdr:xfrm>
            <a:off x="0" y="0"/>
            <a:ext cx="0" cy="0"/>
          </xdr:xfrm>
          <a:graphic>
            <a:graphicData uri="http://schemas.microsoft.com/office/drawing/2010/slicer">
              <sle:slicer xmlns:sle="http://schemas.microsoft.com/office/drawing/2010/slicer" name="Years (Policy Start Date) 1"/>
            </a:graphicData>
          </a:graphic>
        </xdr:graphicFrame>
      </mc:Choice>
      <mc:Fallback xmlns="">
        <xdr:sp macro="" textlink="">
          <xdr:nvSpPr>
            <xdr:cNvPr id="0" name=""/>
            <xdr:cNvSpPr>
              <a:spLocks noTextEdit="1"/>
            </xdr:cNvSpPr>
          </xdr:nvSpPr>
          <xdr:spPr>
            <a:xfrm>
              <a:off x="9920287" y="1666875"/>
              <a:ext cx="1828800" cy="219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290514</xdr:colOff>
      <xdr:row>5</xdr:row>
      <xdr:rowOff>14289</xdr:rowOff>
    </xdr:from>
    <xdr:to>
      <xdr:col>17</xdr:col>
      <xdr:colOff>490538</xdr:colOff>
      <xdr:row>8</xdr:row>
      <xdr:rowOff>38102</xdr:rowOff>
    </xdr:to>
    <xdr:sp macro="" textlink="">
      <xdr:nvSpPr>
        <xdr:cNvPr id="104" name="Rectangle: Rounded Corners 103">
          <a:extLst>
            <a:ext uri="{FF2B5EF4-FFF2-40B4-BE49-F238E27FC236}">
              <a16:creationId xmlns:a16="http://schemas.microsoft.com/office/drawing/2014/main" id="{DC7777E1-E598-9095-9F1F-10DE8C6517B1}"/>
            </a:ext>
          </a:extLst>
        </xdr:cNvPr>
        <xdr:cNvSpPr/>
      </xdr:nvSpPr>
      <xdr:spPr>
        <a:xfrm>
          <a:off x="9358314" y="919164"/>
          <a:ext cx="2143124" cy="566738"/>
        </a:xfrm>
        <a:prstGeom prst="roundRect">
          <a:avLst>
            <a:gd name="adj" fmla="val 25269"/>
          </a:avLst>
        </a:prstGeom>
        <a:solidFill>
          <a:srgbClr val="DADA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371475</xdr:colOff>
      <xdr:row>5</xdr:row>
      <xdr:rowOff>28576</xdr:rowOff>
    </xdr:from>
    <xdr:to>
      <xdr:col>17</xdr:col>
      <xdr:colOff>466725</xdr:colOff>
      <xdr:row>8</xdr:row>
      <xdr:rowOff>28576</xdr:rowOff>
    </xdr:to>
    <xdr:sp macro="" textlink="">
      <xdr:nvSpPr>
        <xdr:cNvPr id="105" name="Rectangle: Rounded Corners 104">
          <a:extLst>
            <a:ext uri="{FF2B5EF4-FFF2-40B4-BE49-F238E27FC236}">
              <a16:creationId xmlns:a16="http://schemas.microsoft.com/office/drawing/2014/main" id="{BFD11CAC-80BF-11AC-18F3-40DE68A09DBB}"/>
            </a:ext>
          </a:extLst>
        </xdr:cNvPr>
        <xdr:cNvSpPr/>
      </xdr:nvSpPr>
      <xdr:spPr>
        <a:xfrm>
          <a:off x="9439275" y="933451"/>
          <a:ext cx="2038350" cy="542925"/>
        </a:xfrm>
        <a:prstGeom prst="roundRect">
          <a:avLst>
            <a:gd name="adj" fmla="val 270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Times New Roman" panose="02020603050405020304" pitchFamily="18" charset="0"/>
              <a:cs typeface="Times New Roman" panose="02020603050405020304" pitchFamily="18" charset="0"/>
            </a:rPr>
            <a:t>           Total</a:t>
          </a:r>
          <a:r>
            <a:rPr lang="en-IN" sz="1200" baseline="0">
              <a:solidFill>
                <a:schemeClr val="tx1"/>
              </a:solidFill>
              <a:latin typeface="Times New Roman" panose="02020603050405020304" pitchFamily="18" charset="0"/>
              <a:cs typeface="Times New Roman" panose="02020603050405020304" pitchFamily="18" charset="0"/>
            </a:rPr>
            <a:t> Claim Amount</a:t>
          </a:r>
          <a:endParaRPr lang="en-IN" sz="1100" b="0" i="0" u="none" strike="noStrike" baseline="0">
            <a:solidFill>
              <a:schemeClr val="lt1"/>
            </a:solidFill>
            <a:effectLst/>
            <a:latin typeface="+mn-lt"/>
            <a:ea typeface="+mn-ea"/>
            <a:cs typeface="+mn-cs"/>
          </a:endParaRPr>
        </a:p>
        <a:p>
          <a:pPr algn="ctr"/>
          <a:endParaRPr lang="en-IN" sz="120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14</xdr:col>
      <xdr:colOff>485776</xdr:colOff>
      <xdr:row>5</xdr:row>
      <xdr:rowOff>76201</xdr:rowOff>
    </xdr:from>
    <xdr:to>
      <xdr:col>15</xdr:col>
      <xdr:colOff>304802</xdr:colOff>
      <xdr:row>8</xdr:row>
      <xdr:rowOff>2</xdr:rowOff>
    </xdr:to>
    <xdr:pic>
      <xdr:nvPicPr>
        <xdr:cNvPr id="106" name="Graphic 105" descr="Coins with solid fill">
          <a:extLst>
            <a:ext uri="{FF2B5EF4-FFF2-40B4-BE49-F238E27FC236}">
              <a16:creationId xmlns:a16="http://schemas.microsoft.com/office/drawing/2014/main" id="{B81F3631-5092-83DB-9030-D31021C1EC8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553576" y="981076"/>
          <a:ext cx="466726" cy="466726"/>
        </a:xfrm>
        <a:prstGeom prst="rect">
          <a:avLst/>
        </a:prstGeom>
      </xdr:spPr>
    </xdr:pic>
    <xdr:clientData/>
  </xdr:twoCellAnchor>
  <xdr:twoCellAnchor>
    <xdr:from>
      <xdr:col>15</xdr:col>
      <xdr:colOff>542926</xdr:colOff>
      <xdr:row>6</xdr:row>
      <xdr:rowOff>95251</xdr:rowOff>
    </xdr:from>
    <xdr:to>
      <xdr:col>17</xdr:col>
      <xdr:colOff>161926</xdr:colOff>
      <xdr:row>7</xdr:row>
      <xdr:rowOff>142876</xdr:rowOff>
    </xdr:to>
    <xdr:sp macro="" textlink="'KPI 10'!B2">
      <xdr:nvSpPr>
        <xdr:cNvPr id="107" name="Rectangle 106">
          <a:extLst>
            <a:ext uri="{FF2B5EF4-FFF2-40B4-BE49-F238E27FC236}">
              <a16:creationId xmlns:a16="http://schemas.microsoft.com/office/drawing/2014/main" id="{1F4D14D8-D3DD-50AE-6E49-4A207058E081}"/>
            </a:ext>
          </a:extLst>
        </xdr:cNvPr>
        <xdr:cNvSpPr/>
      </xdr:nvSpPr>
      <xdr:spPr>
        <a:xfrm>
          <a:off x="10258426" y="1181101"/>
          <a:ext cx="914400" cy="228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600F6D-7F43-492C-9D81-4109A08553D6}"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lgn="l"/>
            <a:t>251.38M</a:t>
          </a:fld>
          <a:endParaRPr lang="en-IN" sz="14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352425</xdr:colOff>
      <xdr:row>1</xdr:row>
      <xdr:rowOff>61914</xdr:rowOff>
    </xdr:from>
    <xdr:to>
      <xdr:col>3</xdr:col>
      <xdr:colOff>19051</xdr:colOff>
      <xdr:row>10</xdr:row>
      <xdr:rowOff>30321</xdr:rowOff>
    </xdr:to>
    <xdr:pic>
      <xdr:nvPicPr>
        <xdr:cNvPr id="109" name="Picture 108">
          <a:extLst>
            <a:ext uri="{FF2B5EF4-FFF2-40B4-BE49-F238E27FC236}">
              <a16:creationId xmlns:a16="http://schemas.microsoft.com/office/drawing/2014/main" id="{CE93F484-9541-4CC4-A0BC-F73A9B7948B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52425" y="242889"/>
          <a:ext cx="1609726" cy="1597182"/>
        </a:xfrm>
        <a:prstGeom prst="rect">
          <a:avLst/>
        </a:prstGeom>
        <a:effectLst>
          <a:outerShdw blurRad="50800" dist="38100" dir="2700000" algn="tl" rotWithShape="0">
            <a:prstClr val="black">
              <a:alpha val="40000"/>
            </a:prstClr>
          </a:outerShdw>
        </a:effectLst>
      </xdr:spPr>
    </xdr:pic>
    <xdr:clientData/>
  </xdr:twoCellAnchor>
  <xdr:twoCellAnchor editAs="oneCell">
    <xdr:from>
      <xdr:col>4</xdr:col>
      <xdr:colOff>90489</xdr:colOff>
      <xdr:row>5</xdr:row>
      <xdr:rowOff>71438</xdr:rowOff>
    </xdr:from>
    <xdr:to>
      <xdr:col>4</xdr:col>
      <xdr:colOff>571501</xdr:colOff>
      <xdr:row>7</xdr:row>
      <xdr:rowOff>176213</xdr:rowOff>
    </xdr:to>
    <xdr:pic>
      <xdr:nvPicPr>
        <xdr:cNvPr id="112" name="Graphic 111" descr="Handshake with solid fill">
          <a:extLst>
            <a:ext uri="{FF2B5EF4-FFF2-40B4-BE49-F238E27FC236}">
              <a16:creationId xmlns:a16="http://schemas.microsoft.com/office/drawing/2014/main" id="{5291A62D-FBE7-411D-7077-51B2BF6A93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81289" y="976313"/>
          <a:ext cx="481012" cy="466725"/>
        </a:xfrm>
        <a:prstGeom prst="rect">
          <a:avLst/>
        </a:prstGeom>
      </xdr:spPr>
    </xdr:pic>
    <xdr:clientData/>
  </xdr:twoCellAnchor>
  <xdr:twoCellAnchor>
    <xdr:from>
      <xdr:col>3</xdr:col>
      <xdr:colOff>490537</xdr:colOff>
      <xdr:row>22</xdr:row>
      <xdr:rowOff>128588</xdr:rowOff>
    </xdr:from>
    <xdr:to>
      <xdr:col>7</xdr:col>
      <xdr:colOff>638175</xdr:colOff>
      <xdr:row>30</xdr:row>
      <xdr:rowOff>85082</xdr:rowOff>
    </xdr:to>
    <xdr:graphicFrame macro="">
      <xdr:nvGraphicFramePr>
        <xdr:cNvPr id="4" name="Chart 3">
          <a:extLst>
            <a:ext uri="{FF2B5EF4-FFF2-40B4-BE49-F238E27FC236}">
              <a16:creationId xmlns:a16="http://schemas.microsoft.com/office/drawing/2014/main" id="{56E029CC-5120-4E5A-9D8B-9D273E688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114300</xdr:colOff>
      <xdr:row>0</xdr:row>
      <xdr:rowOff>95250</xdr:rowOff>
    </xdr:from>
    <xdr:to>
      <xdr:col>18</xdr:col>
      <xdr:colOff>276225</xdr:colOff>
      <xdr:row>31</xdr:row>
      <xdr:rowOff>109537</xdr:rowOff>
    </xdr:to>
    <xdr:sp macro="" textlink="">
      <xdr:nvSpPr>
        <xdr:cNvPr id="2" name="Rectangle: Rounded Corners 1">
          <a:extLst>
            <a:ext uri="{FF2B5EF4-FFF2-40B4-BE49-F238E27FC236}">
              <a16:creationId xmlns:a16="http://schemas.microsoft.com/office/drawing/2014/main" id="{64086E9C-6DB4-4DBA-9384-954157797327}"/>
            </a:ext>
          </a:extLst>
        </xdr:cNvPr>
        <xdr:cNvSpPr/>
      </xdr:nvSpPr>
      <xdr:spPr>
        <a:xfrm>
          <a:off x="114300" y="95250"/>
          <a:ext cx="11820525" cy="5624512"/>
        </a:xfrm>
        <a:prstGeom prst="roundRect">
          <a:avLst>
            <a:gd name="adj" fmla="val 5278"/>
          </a:avLst>
        </a:prstGeom>
        <a:solidFill>
          <a:srgbClr val="243A5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395288</xdr:colOff>
      <xdr:row>1</xdr:row>
      <xdr:rowOff>28575</xdr:rowOff>
    </xdr:from>
    <xdr:to>
      <xdr:col>18</xdr:col>
      <xdr:colOff>114300</xdr:colOff>
      <xdr:row>30</xdr:row>
      <xdr:rowOff>166687</xdr:rowOff>
    </xdr:to>
    <xdr:sp macro="" textlink="">
      <xdr:nvSpPr>
        <xdr:cNvPr id="3" name="Rectangle: Rounded Corners 2">
          <a:extLst>
            <a:ext uri="{FF2B5EF4-FFF2-40B4-BE49-F238E27FC236}">
              <a16:creationId xmlns:a16="http://schemas.microsoft.com/office/drawing/2014/main" id="{09407CB4-843A-49C6-88E0-ECEEAE9B8261}"/>
            </a:ext>
          </a:extLst>
        </xdr:cNvPr>
        <xdr:cNvSpPr/>
      </xdr:nvSpPr>
      <xdr:spPr>
        <a:xfrm>
          <a:off x="2338388" y="209550"/>
          <a:ext cx="9434512" cy="5386387"/>
        </a:xfrm>
        <a:prstGeom prst="roundRect">
          <a:avLst>
            <a:gd name="adj" fmla="val 4085"/>
          </a:avLst>
        </a:prstGeom>
        <a:solidFill>
          <a:srgbClr val="F5F6F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solidFill>
              <a:schemeClr val="tx1"/>
            </a:solidFill>
          </a:endParaRPr>
        </a:p>
      </xdr:txBody>
    </xdr:sp>
    <xdr:clientData/>
  </xdr:twoCellAnchor>
  <xdr:twoCellAnchor>
    <xdr:from>
      <xdr:col>5</xdr:col>
      <xdr:colOff>504823</xdr:colOff>
      <xdr:row>1</xdr:row>
      <xdr:rowOff>152401</xdr:rowOff>
    </xdr:from>
    <xdr:to>
      <xdr:col>15</xdr:col>
      <xdr:colOff>476248</xdr:colOff>
      <xdr:row>4</xdr:row>
      <xdr:rowOff>90488</xdr:rowOff>
    </xdr:to>
    <xdr:sp macro="" textlink="">
      <xdr:nvSpPr>
        <xdr:cNvPr id="4" name="Rectangle: Rounded Corners 3">
          <a:extLst>
            <a:ext uri="{FF2B5EF4-FFF2-40B4-BE49-F238E27FC236}">
              <a16:creationId xmlns:a16="http://schemas.microsoft.com/office/drawing/2014/main" id="{6A487CC0-C0FF-483A-B93B-1C19AC465550}"/>
            </a:ext>
          </a:extLst>
        </xdr:cNvPr>
        <xdr:cNvSpPr/>
      </xdr:nvSpPr>
      <xdr:spPr>
        <a:xfrm>
          <a:off x="3743323" y="333376"/>
          <a:ext cx="6448425" cy="481012"/>
        </a:xfrm>
        <a:prstGeom prst="roundRect">
          <a:avLst>
            <a:gd name="adj" fmla="val 50000"/>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Times New Roman" panose="02020603050405020304" pitchFamily="18" charset="0"/>
              <a:cs typeface="Times New Roman" panose="02020603050405020304" pitchFamily="18" charset="0"/>
            </a:rPr>
            <a:t>Policy</a:t>
          </a:r>
        </a:p>
        <a:p>
          <a:pPr algn="ctr"/>
          <a:endParaRPr lang="en-IN" sz="2000">
            <a:latin typeface="Times New Roman" panose="02020603050405020304" pitchFamily="18" charset="0"/>
            <a:cs typeface="Times New Roman" panose="02020603050405020304" pitchFamily="18" charset="0"/>
          </a:endParaRPr>
        </a:p>
      </xdr:txBody>
    </xdr:sp>
    <xdr:clientData/>
  </xdr:twoCellAnchor>
  <xdr:twoCellAnchor>
    <xdr:from>
      <xdr:col>0</xdr:col>
      <xdr:colOff>481013</xdr:colOff>
      <xdr:row>10</xdr:row>
      <xdr:rowOff>161268</xdr:rowOff>
    </xdr:from>
    <xdr:to>
      <xdr:col>2</xdr:col>
      <xdr:colOff>614251</xdr:colOff>
      <xdr:row>12</xdr:row>
      <xdr:rowOff>161926</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08B4FDC3-6362-4688-92AF-DE97DC8799F0}"/>
            </a:ext>
          </a:extLst>
        </xdr:cNvPr>
        <xdr:cNvSpPr/>
      </xdr:nvSpPr>
      <xdr:spPr>
        <a:xfrm>
          <a:off x="481013" y="1971018"/>
          <a:ext cx="1428638" cy="362608"/>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461962</xdr:colOff>
      <xdr:row>18</xdr:row>
      <xdr:rowOff>75542</xdr:rowOff>
    </xdr:from>
    <xdr:to>
      <xdr:col>2</xdr:col>
      <xdr:colOff>571404</xdr:colOff>
      <xdr:row>20</xdr:row>
      <xdr:rowOff>76200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40B2D993-CDC9-43EA-8B64-CF7E439288FE}"/>
            </a:ext>
          </a:extLst>
        </xdr:cNvPr>
        <xdr:cNvSpPr/>
      </xdr:nvSpPr>
      <xdr:spPr>
        <a:xfrm>
          <a:off x="461962" y="3333092"/>
          <a:ext cx="1404842" cy="362608"/>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Payment</a:t>
          </a:r>
        </a:p>
      </xdr:txBody>
    </xdr:sp>
    <xdr:clientData/>
  </xdr:twoCellAnchor>
  <xdr:twoCellAnchor>
    <xdr:from>
      <xdr:col>0</xdr:col>
      <xdr:colOff>447675</xdr:colOff>
      <xdr:row>14</xdr:row>
      <xdr:rowOff>146980</xdr:rowOff>
    </xdr:from>
    <xdr:to>
      <xdr:col>2</xdr:col>
      <xdr:colOff>585787</xdr:colOff>
      <xdr:row>16</xdr:row>
      <xdr:rowOff>147638</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2AB2306C-3AFA-4070-A45E-40737A1B2009}"/>
            </a:ext>
          </a:extLst>
        </xdr:cNvPr>
        <xdr:cNvSpPr/>
      </xdr:nvSpPr>
      <xdr:spPr>
        <a:xfrm>
          <a:off x="447675" y="2680630"/>
          <a:ext cx="1433512" cy="362608"/>
        </a:xfrm>
        <a:prstGeom prst="roundRect">
          <a:avLst>
            <a:gd name="adj" fmla="val 48718"/>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Policy</a:t>
          </a:r>
        </a:p>
      </xdr:txBody>
    </xdr:sp>
    <xdr:clientData/>
  </xdr:twoCellAnchor>
  <xdr:twoCellAnchor editAs="oneCell">
    <xdr:from>
      <xdr:col>0</xdr:col>
      <xdr:colOff>414339</xdr:colOff>
      <xdr:row>1</xdr:row>
      <xdr:rowOff>133349</xdr:rowOff>
    </xdr:from>
    <xdr:to>
      <xdr:col>2</xdr:col>
      <xdr:colOff>633413</xdr:colOff>
      <xdr:row>9</xdr:row>
      <xdr:rowOff>114300</xdr:rowOff>
    </xdr:to>
    <xdr:pic>
      <xdr:nvPicPr>
        <xdr:cNvPr id="9" name="Picture 8">
          <a:extLst>
            <a:ext uri="{FF2B5EF4-FFF2-40B4-BE49-F238E27FC236}">
              <a16:creationId xmlns:a16="http://schemas.microsoft.com/office/drawing/2014/main" id="{4FE7C3DC-B9D7-4CC3-A68A-73AD924EFA5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4339" y="314324"/>
          <a:ext cx="1514474" cy="1428751"/>
        </a:xfrm>
        <a:prstGeom prst="rect">
          <a:avLst/>
        </a:prstGeom>
      </xdr:spPr>
    </xdr:pic>
    <xdr:clientData/>
  </xdr:twoCellAnchor>
  <xdr:twoCellAnchor>
    <xdr:from>
      <xdr:col>4</xdr:col>
      <xdr:colOff>166687</xdr:colOff>
      <xdr:row>5</xdr:row>
      <xdr:rowOff>95251</xdr:rowOff>
    </xdr:from>
    <xdr:to>
      <xdr:col>10</xdr:col>
      <xdr:colOff>171448</xdr:colOff>
      <xdr:row>16</xdr:row>
      <xdr:rowOff>157163</xdr:rowOff>
    </xdr:to>
    <xdr:sp macro="" textlink="">
      <xdr:nvSpPr>
        <xdr:cNvPr id="10" name="Rectangle 9">
          <a:extLst>
            <a:ext uri="{FF2B5EF4-FFF2-40B4-BE49-F238E27FC236}">
              <a16:creationId xmlns:a16="http://schemas.microsoft.com/office/drawing/2014/main" id="{F4810795-530E-C596-4E44-3725408F526E}"/>
            </a:ext>
          </a:extLst>
        </xdr:cNvPr>
        <xdr:cNvSpPr/>
      </xdr:nvSpPr>
      <xdr:spPr>
        <a:xfrm>
          <a:off x="2757487" y="1000126"/>
          <a:ext cx="3890961" cy="20526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203227</xdr:colOff>
      <xdr:row>7</xdr:row>
      <xdr:rowOff>166689</xdr:rowOff>
    </xdr:from>
    <xdr:to>
      <xdr:col>10</xdr:col>
      <xdr:colOff>28575</xdr:colOff>
      <xdr:row>16</xdr:row>
      <xdr:rowOff>114300</xdr:rowOff>
    </xdr:to>
    <xdr:graphicFrame macro="">
      <xdr:nvGraphicFramePr>
        <xdr:cNvPr id="13" name="Chart 12">
          <a:extLst>
            <a:ext uri="{FF2B5EF4-FFF2-40B4-BE49-F238E27FC236}">
              <a16:creationId xmlns:a16="http://schemas.microsoft.com/office/drawing/2014/main" id="{586AB439-697D-438C-B95D-CA3475EA1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76200</xdr:colOff>
      <xdr:row>5</xdr:row>
      <xdr:rowOff>85726</xdr:rowOff>
    </xdr:from>
    <xdr:to>
      <xdr:col>17</xdr:col>
      <xdr:colOff>204787</xdr:colOff>
      <xdr:row>16</xdr:row>
      <xdr:rowOff>152401</xdr:rowOff>
    </xdr:to>
    <xdr:sp macro="" textlink="">
      <xdr:nvSpPr>
        <xdr:cNvPr id="14" name="Rectangle 13">
          <a:extLst>
            <a:ext uri="{FF2B5EF4-FFF2-40B4-BE49-F238E27FC236}">
              <a16:creationId xmlns:a16="http://schemas.microsoft.com/office/drawing/2014/main" id="{D566A805-C6E4-400C-8C65-7528584B3445}"/>
            </a:ext>
          </a:extLst>
        </xdr:cNvPr>
        <xdr:cNvSpPr/>
      </xdr:nvSpPr>
      <xdr:spPr>
        <a:xfrm>
          <a:off x="7200900" y="990601"/>
          <a:ext cx="4014787" cy="2057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171451</xdr:colOff>
      <xdr:row>7</xdr:row>
      <xdr:rowOff>176212</xdr:rowOff>
    </xdr:from>
    <xdr:to>
      <xdr:col>17</xdr:col>
      <xdr:colOff>18481</xdr:colOff>
      <xdr:row>16</xdr:row>
      <xdr:rowOff>142942</xdr:rowOff>
    </xdr:to>
    <xdr:graphicFrame macro="">
      <xdr:nvGraphicFramePr>
        <xdr:cNvPr id="16" name="Chart 15">
          <a:extLst>
            <a:ext uri="{FF2B5EF4-FFF2-40B4-BE49-F238E27FC236}">
              <a16:creationId xmlns:a16="http://schemas.microsoft.com/office/drawing/2014/main" id="{E07ABBF5-81ED-4882-A6BF-5C9DBE75E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566738</xdr:colOff>
      <xdr:row>5</xdr:row>
      <xdr:rowOff>152399</xdr:rowOff>
    </xdr:from>
    <xdr:to>
      <xdr:col>16</xdr:col>
      <xdr:colOff>430574</xdr:colOff>
      <xdr:row>7</xdr:row>
      <xdr:rowOff>114300</xdr:rowOff>
    </xdr:to>
    <xdr:sp macro="" textlink="">
      <xdr:nvSpPr>
        <xdr:cNvPr id="17" name="Rectangle 16">
          <a:extLst>
            <a:ext uri="{FF2B5EF4-FFF2-40B4-BE49-F238E27FC236}">
              <a16:creationId xmlns:a16="http://schemas.microsoft.com/office/drawing/2014/main" id="{7C9D7697-0525-AED6-5451-5DDD8A2999E3}"/>
            </a:ext>
          </a:extLst>
        </xdr:cNvPr>
        <xdr:cNvSpPr/>
      </xdr:nvSpPr>
      <xdr:spPr>
        <a:xfrm>
          <a:off x="7691438" y="1057274"/>
          <a:ext cx="3102336" cy="32385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600" b="0">
              <a:solidFill>
                <a:sysClr val="windowText" lastClr="000000"/>
              </a:solidFill>
              <a:effectLst/>
              <a:latin typeface="Times New Roman" panose="02020603050405020304" pitchFamily="18" charset="0"/>
              <a:ea typeface="+mn-ea"/>
              <a:cs typeface="Times New Roman" panose="02020603050405020304" pitchFamily="18" charset="0"/>
            </a:rPr>
            <a:t>Policy Type Wise Policy Count</a:t>
          </a:r>
          <a:endParaRPr lang="en-IN" sz="1600" b="0">
            <a:solidFill>
              <a:sysClr val="windowText" lastClr="000000"/>
            </a:solidFill>
            <a:effectLst/>
            <a:latin typeface="Times New Roman" panose="02020603050405020304" pitchFamily="18" charset="0"/>
            <a:cs typeface="Times New Roman" panose="02020603050405020304" pitchFamily="18" charset="0"/>
          </a:endParaRPr>
        </a:p>
        <a:p>
          <a:pPr algn="l"/>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166688</xdr:colOff>
      <xdr:row>17</xdr:row>
      <xdr:rowOff>142875</xdr:rowOff>
    </xdr:from>
    <xdr:to>
      <xdr:col>10</xdr:col>
      <xdr:colOff>185738</xdr:colOff>
      <xdr:row>30</xdr:row>
      <xdr:rowOff>33338</xdr:rowOff>
    </xdr:to>
    <xdr:sp macro="" textlink="">
      <xdr:nvSpPr>
        <xdr:cNvPr id="18" name="Rectangle 17">
          <a:extLst>
            <a:ext uri="{FF2B5EF4-FFF2-40B4-BE49-F238E27FC236}">
              <a16:creationId xmlns:a16="http://schemas.microsoft.com/office/drawing/2014/main" id="{7FC8B607-64A8-49AC-AC80-A43CF7DF3C50}"/>
            </a:ext>
          </a:extLst>
        </xdr:cNvPr>
        <xdr:cNvSpPr/>
      </xdr:nvSpPr>
      <xdr:spPr>
        <a:xfrm>
          <a:off x="2757488" y="3219450"/>
          <a:ext cx="3905250" cy="22431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619125</xdr:colOff>
      <xdr:row>18</xdr:row>
      <xdr:rowOff>57151</xdr:rowOff>
    </xdr:from>
    <xdr:to>
      <xdr:col>9</xdr:col>
      <xdr:colOff>214312</xdr:colOff>
      <xdr:row>20</xdr:row>
      <xdr:rowOff>42863</xdr:rowOff>
    </xdr:to>
    <xdr:sp macro="" textlink="">
      <xdr:nvSpPr>
        <xdr:cNvPr id="19" name="Rectangle 18">
          <a:extLst>
            <a:ext uri="{FF2B5EF4-FFF2-40B4-BE49-F238E27FC236}">
              <a16:creationId xmlns:a16="http://schemas.microsoft.com/office/drawing/2014/main" id="{5178C083-C059-4E38-A846-5D6235F23685}"/>
            </a:ext>
          </a:extLst>
        </xdr:cNvPr>
        <xdr:cNvSpPr/>
      </xdr:nvSpPr>
      <xdr:spPr>
        <a:xfrm>
          <a:off x="3209925" y="3314701"/>
          <a:ext cx="2833687" cy="3476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a:solidFill>
                <a:sysClr val="windowText" lastClr="000000"/>
              </a:solidFill>
              <a:effectLst/>
              <a:latin typeface="Times New Roman" panose="02020603050405020304" pitchFamily="18" charset="0"/>
              <a:ea typeface="+mn-ea"/>
              <a:cs typeface="Times New Roman" panose="02020603050405020304" pitchFamily="18" charset="0"/>
            </a:rPr>
            <a:t>Year-wise</a:t>
          </a:r>
          <a:r>
            <a:rPr lang="en-US" sz="1600" b="0" baseline="0">
              <a:solidFill>
                <a:sysClr val="windowText" lastClr="000000"/>
              </a:solidFill>
              <a:effectLst/>
              <a:latin typeface="Times New Roman" panose="02020603050405020304" pitchFamily="18" charset="0"/>
              <a:ea typeface="+mn-ea"/>
              <a:cs typeface="Times New Roman" panose="02020603050405020304" pitchFamily="18" charset="0"/>
            </a:rPr>
            <a:t> Policy Expiry</a:t>
          </a:r>
          <a:endParaRPr lang="en-IN" sz="1600" b="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266700</xdr:colOff>
      <xdr:row>20</xdr:row>
      <xdr:rowOff>100013</xdr:rowOff>
    </xdr:from>
    <xdr:to>
      <xdr:col>10</xdr:col>
      <xdr:colOff>109538</xdr:colOff>
      <xdr:row>29</xdr:row>
      <xdr:rowOff>114300</xdr:rowOff>
    </xdr:to>
    <xdr:graphicFrame macro="">
      <xdr:nvGraphicFramePr>
        <xdr:cNvPr id="21" name="Chart 20">
          <a:extLst>
            <a:ext uri="{FF2B5EF4-FFF2-40B4-BE49-F238E27FC236}">
              <a16:creationId xmlns:a16="http://schemas.microsoft.com/office/drawing/2014/main" id="{36A80FF5-C481-4266-B7C0-7951330C8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95250</xdr:colOff>
      <xdr:row>17</xdr:row>
      <xdr:rowOff>161925</xdr:rowOff>
    </xdr:from>
    <xdr:to>
      <xdr:col>17</xdr:col>
      <xdr:colOff>223837</xdr:colOff>
      <xdr:row>30</xdr:row>
      <xdr:rowOff>0</xdr:rowOff>
    </xdr:to>
    <xdr:sp macro="" textlink="">
      <xdr:nvSpPr>
        <xdr:cNvPr id="22" name="Rectangle 21">
          <a:extLst>
            <a:ext uri="{FF2B5EF4-FFF2-40B4-BE49-F238E27FC236}">
              <a16:creationId xmlns:a16="http://schemas.microsoft.com/office/drawing/2014/main" id="{5DF1AADE-122D-4FE3-85C9-371F2BA809EB}"/>
            </a:ext>
          </a:extLst>
        </xdr:cNvPr>
        <xdr:cNvSpPr/>
      </xdr:nvSpPr>
      <xdr:spPr>
        <a:xfrm>
          <a:off x="7219950" y="3238500"/>
          <a:ext cx="4014787" cy="21907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28575</xdr:colOff>
      <xdr:row>18</xdr:row>
      <xdr:rowOff>128588</xdr:rowOff>
    </xdr:from>
    <xdr:to>
      <xdr:col>16</xdr:col>
      <xdr:colOff>271462</xdr:colOff>
      <xdr:row>20</xdr:row>
      <xdr:rowOff>176212</xdr:rowOff>
    </xdr:to>
    <xdr:sp macro="" textlink="">
      <xdr:nvSpPr>
        <xdr:cNvPr id="23" name="Rectangle 22">
          <a:extLst>
            <a:ext uri="{FF2B5EF4-FFF2-40B4-BE49-F238E27FC236}">
              <a16:creationId xmlns:a16="http://schemas.microsoft.com/office/drawing/2014/main" id="{763E4864-3E83-43FD-94FC-BC088B34E60F}"/>
            </a:ext>
          </a:extLst>
        </xdr:cNvPr>
        <xdr:cNvSpPr/>
      </xdr:nvSpPr>
      <xdr:spPr>
        <a:xfrm>
          <a:off x="7800975" y="3386138"/>
          <a:ext cx="2833687" cy="4095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endParaRPr lang="en-IN" sz="1600" b="0">
            <a:solidFill>
              <a:sysClr val="windowText" lastClr="000000"/>
            </a:solidFill>
            <a:effectLst/>
            <a:latin typeface="Times New Roman" panose="02020603050405020304" pitchFamily="18" charset="0"/>
            <a:cs typeface="Times New Roman" panose="02020603050405020304" pitchFamily="18" charset="0"/>
          </a:endParaRPr>
        </a:p>
        <a:p>
          <a:pPr algn="l"/>
          <a:endParaRPr lang="en-IN" sz="16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442913</xdr:colOff>
      <xdr:row>18</xdr:row>
      <xdr:rowOff>100013</xdr:rowOff>
    </xdr:from>
    <xdr:to>
      <xdr:col>16</xdr:col>
      <xdr:colOff>614376</xdr:colOff>
      <xdr:row>20</xdr:row>
      <xdr:rowOff>49698</xdr:rowOff>
    </xdr:to>
    <xdr:sp macro="" textlink="">
      <xdr:nvSpPr>
        <xdr:cNvPr id="25" name="Rectangle 24">
          <a:extLst>
            <a:ext uri="{FF2B5EF4-FFF2-40B4-BE49-F238E27FC236}">
              <a16:creationId xmlns:a16="http://schemas.microsoft.com/office/drawing/2014/main" id="{23690F3F-DAF4-EA2C-F826-F2C9519D01AB}"/>
            </a:ext>
          </a:extLst>
        </xdr:cNvPr>
        <xdr:cNvSpPr/>
      </xdr:nvSpPr>
      <xdr:spPr>
        <a:xfrm>
          <a:off x="7567613" y="3357563"/>
          <a:ext cx="3409963" cy="3116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Claim</a:t>
          </a:r>
          <a:r>
            <a:rPr lang="en-IN" sz="1600" baseline="0">
              <a:solidFill>
                <a:sysClr val="windowText" lastClr="000000"/>
              </a:solidFill>
              <a:latin typeface="Times New Roman" panose="02020603050405020304" pitchFamily="18" charset="0"/>
              <a:cs typeface="Times New Roman" panose="02020603050405020304" pitchFamily="18" charset="0"/>
            </a:rPr>
            <a:t> Status Wise Policy Count</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200026</xdr:colOff>
      <xdr:row>21</xdr:row>
      <xdr:rowOff>23812</xdr:rowOff>
    </xdr:from>
    <xdr:to>
      <xdr:col>17</xdr:col>
      <xdr:colOff>130482</xdr:colOff>
      <xdr:row>29</xdr:row>
      <xdr:rowOff>78373</xdr:rowOff>
    </xdr:to>
    <xdr:graphicFrame macro="">
      <xdr:nvGraphicFramePr>
        <xdr:cNvPr id="27" name="Chart 26">
          <a:extLst>
            <a:ext uri="{FF2B5EF4-FFF2-40B4-BE49-F238E27FC236}">
              <a16:creationId xmlns:a16="http://schemas.microsoft.com/office/drawing/2014/main" id="{6F1C0415-2D8C-4F4A-B995-9115691B8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457200</xdr:colOff>
      <xdr:row>5</xdr:row>
      <xdr:rowOff>176213</xdr:rowOff>
    </xdr:from>
    <xdr:to>
      <xdr:col>9</xdr:col>
      <xdr:colOff>271463</xdr:colOff>
      <xdr:row>7</xdr:row>
      <xdr:rowOff>133350</xdr:rowOff>
    </xdr:to>
    <xdr:sp macro="" textlink="">
      <xdr:nvSpPr>
        <xdr:cNvPr id="31" name="Rectangle 30">
          <a:extLst>
            <a:ext uri="{FF2B5EF4-FFF2-40B4-BE49-F238E27FC236}">
              <a16:creationId xmlns:a16="http://schemas.microsoft.com/office/drawing/2014/main" id="{D7927ECC-62EE-81F7-D962-B76609451815}"/>
            </a:ext>
          </a:extLst>
        </xdr:cNvPr>
        <xdr:cNvSpPr/>
      </xdr:nvSpPr>
      <xdr:spPr>
        <a:xfrm>
          <a:off x="3048000" y="1081088"/>
          <a:ext cx="3052763" cy="3190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latin typeface="Times New Roman" panose="02020603050405020304" pitchFamily="18" charset="0"/>
              <a:cs typeface="Times New Roman" panose="02020603050405020304" pitchFamily="18" charset="0"/>
            </a:rPr>
            <a:t>Gender Wise Policy Count</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109538</xdr:colOff>
      <xdr:row>0</xdr:row>
      <xdr:rowOff>80962</xdr:rowOff>
    </xdr:from>
    <xdr:to>
      <xdr:col>18</xdr:col>
      <xdr:colOff>219076</xdr:colOff>
      <xdr:row>31</xdr:row>
      <xdr:rowOff>157160</xdr:rowOff>
    </xdr:to>
    <xdr:sp macro="" textlink="">
      <xdr:nvSpPr>
        <xdr:cNvPr id="2" name="Rectangle: Rounded Corners 1">
          <a:extLst>
            <a:ext uri="{FF2B5EF4-FFF2-40B4-BE49-F238E27FC236}">
              <a16:creationId xmlns:a16="http://schemas.microsoft.com/office/drawing/2014/main" id="{BC74D967-0CDD-31EA-F837-2F203BD977F9}"/>
            </a:ext>
          </a:extLst>
        </xdr:cNvPr>
        <xdr:cNvSpPr/>
      </xdr:nvSpPr>
      <xdr:spPr>
        <a:xfrm>
          <a:off x="109538" y="80962"/>
          <a:ext cx="11768138" cy="5686423"/>
        </a:xfrm>
        <a:prstGeom prst="roundRect">
          <a:avLst>
            <a:gd name="adj" fmla="val 5278"/>
          </a:avLst>
        </a:prstGeom>
        <a:solidFill>
          <a:srgbClr val="243A5E"/>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185736</xdr:colOff>
      <xdr:row>0</xdr:row>
      <xdr:rowOff>166687</xdr:rowOff>
    </xdr:from>
    <xdr:to>
      <xdr:col>18</xdr:col>
      <xdr:colOff>100011</xdr:colOff>
      <xdr:row>31</xdr:row>
      <xdr:rowOff>52387</xdr:rowOff>
    </xdr:to>
    <xdr:sp macro="" textlink="">
      <xdr:nvSpPr>
        <xdr:cNvPr id="3" name="Rectangle: Rounded Corners 2">
          <a:extLst>
            <a:ext uri="{FF2B5EF4-FFF2-40B4-BE49-F238E27FC236}">
              <a16:creationId xmlns:a16="http://schemas.microsoft.com/office/drawing/2014/main" id="{EF88AF55-556F-4C6F-B37C-FDCD1B559519}"/>
            </a:ext>
          </a:extLst>
        </xdr:cNvPr>
        <xdr:cNvSpPr/>
      </xdr:nvSpPr>
      <xdr:spPr>
        <a:xfrm>
          <a:off x="2128836" y="166687"/>
          <a:ext cx="9629775" cy="5495925"/>
        </a:xfrm>
        <a:prstGeom prst="roundRect">
          <a:avLst>
            <a:gd name="adj" fmla="val 4085"/>
          </a:avLst>
        </a:prstGeom>
        <a:solidFill>
          <a:srgbClr val="F5F6FA"/>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solidFill>
              <a:schemeClr val="tx1"/>
            </a:solidFill>
          </a:endParaRPr>
        </a:p>
      </xdr:txBody>
    </xdr:sp>
    <xdr:clientData/>
  </xdr:twoCellAnchor>
  <xdr:twoCellAnchor>
    <xdr:from>
      <xdr:col>0</xdr:col>
      <xdr:colOff>381001</xdr:colOff>
      <xdr:row>10</xdr:row>
      <xdr:rowOff>92371</xdr:rowOff>
    </xdr:from>
    <xdr:to>
      <xdr:col>2</xdr:col>
      <xdr:colOff>514239</xdr:colOff>
      <xdr:row>12</xdr:row>
      <xdr:rowOff>78442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5913BBC-E69B-49D3-B471-669F198E6B3B}"/>
            </a:ext>
          </a:extLst>
        </xdr:cNvPr>
        <xdr:cNvSpPr/>
      </xdr:nvSpPr>
      <xdr:spPr>
        <a:xfrm>
          <a:off x="381001" y="1902121"/>
          <a:ext cx="1428638" cy="348021"/>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Dashboard</a:t>
          </a:r>
        </a:p>
      </xdr:txBody>
    </xdr:sp>
    <xdr:clientData/>
  </xdr:twoCellAnchor>
  <xdr:twoCellAnchor>
    <xdr:from>
      <xdr:col>0</xdr:col>
      <xdr:colOff>342900</xdr:colOff>
      <xdr:row>18</xdr:row>
      <xdr:rowOff>49508</xdr:rowOff>
    </xdr:from>
    <xdr:to>
      <xdr:col>2</xdr:col>
      <xdr:colOff>452342</xdr:colOff>
      <xdr:row>20</xdr:row>
      <xdr:rowOff>35579</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43F8AAB-D7B1-47D9-8835-EF140945F9DD}"/>
            </a:ext>
          </a:extLst>
        </xdr:cNvPr>
        <xdr:cNvSpPr/>
      </xdr:nvSpPr>
      <xdr:spPr>
        <a:xfrm>
          <a:off x="342900" y="3307058"/>
          <a:ext cx="1404842" cy="348021"/>
        </a:xfrm>
        <a:prstGeom prst="roundRect">
          <a:avLst>
            <a:gd name="adj" fmla="val 48718"/>
          </a:avLst>
        </a:prstGeom>
        <a:solidFill>
          <a:srgbClr val="1F3C88"/>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Payment</a:t>
          </a:r>
        </a:p>
      </xdr:txBody>
    </xdr:sp>
    <xdr:clientData/>
  </xdr:twoCellAnchor>
  <xdr:twoCellAnchor>
    <xdr:from>
      <xdr:col>0</xdr:col>
      <xdr:colOff>366713</xdr:colOff>
      <xdr:row>14</xdr:row>
      <xdr:rowOff>59033</xdr:rowOff>
    </xdr:from>
    <xdr:to>
      <xdr:col>2</xdr:col>
      <xdr:colOff>504825</xdr:colOff>
      <xdr:row>16</xdr:row>
      <xdr:rowOff>45104</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B16E3D2D-C1CF-4796-9096-920251409AA9}"/>
            </a:ext>
          </a:extLst>
        </xdr:cNvPr>
        <xdr:cNvSpPr/>
      </xdr:nvSpPr>
      <xdr:spPr>
        <a:xfrm>
          <a:off x="366713" y="2592683"/>
          <a:ext cx="1433512" cy="348021"/>
        </a:xfrm>
        <a:prstGeom prst="roundRect">
          <a:avLst>
            <a:gd name="adj" fmla="val 48718"/>
          </a:avLst>
        </a:prstGeom>
        <a:solidFill>
          <a:srgbClr val="E0E0E0"/>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rgbClr val="333333"/>
              </a:solidFill>
              <a:latin typeface="Times New Roman" panose="02020603050405020304" pitchFamily="18" charset="0"/>
              <a:cs typeface="Times New Roman" panose="02020603050405020304" pitchFamily="18" charset="0"/>
            </a:rPr>
            <a:t>Policy</a:t>
          </a:r>
        </a:p>
      </xdr:txBody>
    </xdr:sp>
    <xdr:clientData/>
  </xdr:twoCellAnchor>
  <xdr:twoCellAnchor>
    <xdr:from>
      <xdr:col>5</xdr:col>
      <xdr:colOff>423861</xdr:colOff>
      <xdr:row>1</xdr:row>
      <xdr:rowOff>76201</xdr:rowOff>
    </xdr:from>
    <xdr:to>
      <xdr:col>15</xdr:col>
      <xdr:colOff>395286</xdr:colOff>
      <xdr:row>4</xdr:row>
      <xdr:rowOff>14288</xdr:rowOff>
    </xdr:to>
    <xdr:sp macro="" textlink="">
      <xdr:nvSpPr>
        <xdr:cNvPr id="14" name="Rectangle: Rounded Corners 13">
          <a:extLst>
            <a:ext uri="{FF2B5EF4-FFF2-40B4-BE49-F238E27FC236}">
              <a16:creationId xmlns:a16="http://schemas.microsoft.com/office/drawing/2014/main" id="{3FBD7215-CE74-445E-8E7A-E708F8219201}"/>
            </a:ext>
          </a:extLst>
        </xdr:cNvPr>
        <xdr:cNvSpPr/>
      </xdr:nvSpPr>
      <xdr:spPr>
        <a:xfrm>
          <a:off x="3662361" y="257176"/>
          <a:ext cx="6448425" cy="481012"/>
        </a:xfrm>
        <a:prstGeom prst="roundRect">
          <a:avLst>
            <a:gd name="adj" fmla="val 50000"/>
          </a:avLst>
        </a:prstGeom>
        <a:solidFill>
          <a:srgbClr val="1F3C88"/>
        </a:soli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latin typeface="Times New Roman" panose="02020603050405020304" pitchFamily="18" charset="0"/>
              <a:cs typeface="Times New Roman" panose="02020603050405020304" pitchFamily="18" charset="0"/>
            </a:rPr>
            <a:t>Payments</a:t>
          </a:r>
        </a:p>
      </xdr:txBody>
    </xdr:sp>
    <xdr:clientData/>
  </xdr:twoCellAnchor>
  <xdr:twoCellAnchor>
    <xdr:from>
      <xdr:col>3</xdr:col>
      <xdr:colOff>642938</xdr:colOff>
      <xdr:row>4</xdr:row>
      <xdr:rowOff>176211</xdr:rowOff>
    </xdr:from>
    <xdr:to>
      <xdr:col>10</xdr:col>
      <xdr:colOff>158525</xdr:colOff>
      <xdr:row>17</xdr:row>
      <xdr:rowOff>44532</xdr:rowOff>
    </xdr:to>
    <xdr:sp macro="" textlink="">
      <xdr:nvSpPr>
        <xdr:cNvPr id="15" name="Rectangle 14">
          <a:extLst>
            <a:ext uri="{FF2B5EF4-FFF2-40B4-BE49-F238E27FC236}">
              <a16:creationId xmlns:a16="http://schemas.microsoft.com/office/drawing/2014/main" id="{CEA6AF56-5D81-4BEE-A112-A15E423FFB75}"/>
            </a:ext>
          </a:extLst>
        </xdr:cNvPr>
        <xdr:cNvSpPr/>
      </xdr:nvSpPr>
      <xdr:spPr>
        <a:xfrm>
          <a:off x="2586038" y="900111"/>
          <a:ext cx="4049487" cy="22209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195262</xdr:colOff>
      <xdr:row>5</xdr:row>
      <xdr:rowOff>90487</xdr:rowOff>
    </xdr:from>
    <xdr:to>
      <xdr:col>9</xdr:col>
      <xdr:colOff>643901</xdr:colOff>
      <xdr:row>6</xdr:row>
      <xdr:rowOff>167882</xdr:rowOff>
    </xdr:to>
    <xdr:sp macro="" textlink="">
      <xdr:nvSpPr>
        <xdr:cNvPr id="16" name="Rectangle 15">
          <a:extLst>
            <a:ext uri="{FF2B5EF4-FFF2-40B4-BE49-F238E27FC236}">
              <a16:creationId xmlns:a16="http://schemas.microsoft.com/office/drawing/2014/main" id="{C4CD12C9-E35D-47BD-B98A-7F3CB1A834FF}"/>
            </a:ext>
          </a:extLst>
        </xdr:cNvPr>
        <xdr:cNvSpPr/>
      </xdr:nvSpPr>
      <xdr:spPr>
        <a:xfrm>
          <a:off x="2786062" y="995362"/>
          <a:ext cx="3687139" cy="258370"/>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baseline="0">
              <a:solidFill>
                <a:sysClr val="windowText" lastClr="000000"/>
              </a:solidFill>
              <a:effectLst/>
              <a:latin typeface="Times New Roman" panose="02020603050405020304" pitchFamily="18" charset="0"/>
              <a:ea typeface="+mn-ea"/>
              <a:cs typeface="Times New Roman" panose="02020603050405020304" pitchFamily="18" charset="0"/>
            </a:rPr>
            <a:t>Payment Status Wise Policy Count</a:t>
          </a:r>
          <a:endParaRPr lang="en-IN" sz="16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628649</xdr:colOff>
      <xdr:row>18</xdr:row>
      <xdr:rowOff>0</xdr:rowOff>
    </xdr:from>
    <xdr:to>
      <xdr:col>10</xdr:col>
      <xdr:colOff>180977</xdr:colOff>
      <xdr:row>30</xdr:row>
      <xdr:rowOff>114298</xdr:rowOff>
    </xdr:to>
    <xdr:sp macro="" textlink="">
      <xdr:nvSpPr>
        <xdr:cNvPr id="19" name="Rectangle 18">
          <a:extLst>
            <a:ext uri="{FF2B5EF4-FFF2-40B4-BE49-F238E27FC236}">
              <a16:creationId xmlns:a16="http://schemas.microsoft.com/office/drawing/2014/main" id="{EF3C861C-C162-4EAD-97B0-2B46F0BFFCD0}"/>
            </a:ext>
          </a:extLst>
        </xdr:cNvPr>
        <xdr:cNvSpPr/>
      </xdr:nvSpPr>
      <xdr:spPr>
        <a:xfrm>
          <a:off x="2571749" y="3257550"/>
          <a:ext cx="4086228" cy="228599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162513</xdr:colOff>
      <xdr:row>18</xdr:row>
      <xdr:rowOff>95249</xdr:rowOff>
    </xdr:from>
    <xdr:to>
      <xdr:col>10</xdr:col>
      <xdr:colOff>75613</xdr:colOff>
      <xdr:row>19</xdr:row>
      <xdr:rowOff>161923</xdr:rowOff>
    </xdr:to>
    <xdr:sp macro="" textlink="">
      <xdr:nvSpPr>
        <xdr:cNvPr id="20" name="Rectangle 19">
          <a:extLst>
            <a:ext uri="{FF2B5EF4-FFF2-40B4-BE49-F238E27FC236}">
              <a16:creationId xmlns:a16="http://schemas.microsoft.com/office/drawing/2014/main" id="{705C51D2-E06F-4F7F-B0D6-85057B62C5B6}"/>
            </a:ext>
          </a:extLst>
        </xdr:cNvPr>
        <xdr:cNvSpPr/>
      </xdr:nvSpPr>
      <xdr:spPr>
        <a:xfrm>
          <a:off x="2753313" y="3352799"/>
          <a:ext cx="3799300" cy="247649"/>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Payment</a:t>
          </a:r>
          <a:r>
            <a:rPr lang="en-IN" sz="1600" baseline="0">
              <a:solidFill>
                <a:sysClr val="windowText" lastClr="000000"/>
              </a:solidFill>
              <a:latin typeface="Times New Roman" panose="02020603050405020304" pitchFamily="18" charset="0"/>
              <a:cs typeface="Times New Roman" panose="02020603050405020304" pitchFamily="18" charset="0"/>
            </a:rPr>
            <a:t> Methods</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57150</xdr:colOff>
      <xdr:row>7</xdr:row>
      <xdr:rowOff>90486</xdr:rowOff>
    </xdr:from>
    <xdr:to>
      <xdr:col>10</xdr:col>
      <xdr:colOff>107816</xdr:colOff>
      <xdr:row>16</xdr:row>
      <xdr:rowOff>131183</xdr:rowOff>
    </xdr:to>
    <xdr:graphicFrame macro="">
      <xdr:nvGraphicFramePr>
        <xdr:cNvPr id="21" name="Chart 20">
          <a:extLst>
            <a:ext uri="{FF2B5EF4-FFF2-40B4-BE49-F238E27FC236}">
              <a16:creationId xmlns:a16="http://schemas.microsoft.com/office/drawing/2014/main" id="{C43D4679-128F-4CF7-9E8F-63A02047C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50024</xdr:colOff>
      <xdr:row>20</xdr:row>
      <xdr:rowOff>95248</xdr:rowOff>
    </xdr:from>
    <xdr:to>
      <xdr:col>10</xdr:col>
      <xdr:colOff>121428</xdr:colOff>
      <xdr:row>30</xdr:row>
      <xdr:rowOff>14286</xdr:rowOff>
    </xdr:to>
    <xdr:graphicFrame macro="">
      <xdr:nvGraphicFramePr>
        <xdr:cNvPr id="22" name="Chart 21">
          <a:extLst>
            <a:ext uri="{FF2B5EF4-FFF2-40B4-BE49-F238E27FC236}">
              <a16:creationId xmlns:a16="http://schemas.microsoft.com/office/drawing/2014/main" id="{F198FC88-BF7B-449F-A973-74113F783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400050</xdr:colOff>
      <xdr:row>2</xdr:row>
      <xdr:rowOff>28575</xdr:rowOff>
    </xdr:from>
    <xdr:to>
      <xdr:col>2</xdr:col>
      <xdr:colOff>609600</xdr:colOff>
      <xdr:row>9</xdr:row>
      <xdr:rowOff>23813</xdr:rowOff>
    </xdr:to>
    <xdr:pic>
      <xdr:nvPicPr>
        <xdr:cNvPr id="28" name="Picture 27">
          <a:extLst>
            <a:ext uri="{FF2B5EF4-FFF2-40B4-BE49-F238E27FC236}">
              <a16:creationId xmlns:a16="http://schemas.microsoft.com/office/drawing/2014/main" id="{EED8B308-539D-4335-858B-6C60A011C22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00050" y="390525"/>
          <a:ext cx="1504950" cy="1262063"/>
        </a:xfrm>
        <a:prstGeom prst="rect">
          <a:avLst/>
        </a:prstGeom>
      </xdr:spPr>
    </xdr:pic>
    <xdr:clientData/>
  </xdr:twoCellAnchor>
  <xdr:twoCellAnchor>
    <xdr:from>
      <xdr:col>10</xdr:col>
      <xdr:colOff>428624</xdr:colOff>
      <xdr:row>4</xdr:row>
      <xdr:rowOff>166687</xdr:rowOff>
    </xdr:from>
    <xdr:to>
      <xdr:col>17</xdr:col>
      <xdr:colOff>176212</xdr:colOff>
      <xdr:row>17</xdr:row>
      <xdr:rowOff>28571</xdr:rowOff>
    </xdr:to>
    <xdr:sp macro="" textlink="">
      <xdr:nvSpPr>
        <xdr:cNvPr id="37" name="Rectangle 36">
          <a:extLst>
            <a:ext uri="{FF2B5EF4-FFF2-40B4-BE49-F238E27FC236}">
              <a16:creationId xmlns:a16="http://schemas.microsoft.com/office/drawing/2014/main" id="{C43C716B-035D-42C5-A710-8551E4BC2BDD}"/>
            </a:ext>
          </a:extLst>
        </xdr:cNvPr>
        <xdr:cNvSpPr/>
      </xdr:nvSpPr>
      <xdr:spPr>
        <a:xfrm>
          <a:off x="6905624" y="890587"/>
          <a:ext cx="4281488" cy="22145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619124</xdr:colOff>
      <xdr:row>4</xdr:row>
      <xdr:rowOff>176212</xdr:rowOff>
    </xdr:from>
    <xdr:to>
      <xdr:col>16</xdr:col>
      <xdr:colOff>532224</xdr:colOff>
      <xdr:row>6</xdr:row>
      <xdr:rowOff>157163</xdr:rowOff>
    </xdr:to>
    <xdr:sp macro="" textlink="">
      <xdr:nvSpPr>
        <xdr:cNvPr id="38" name="Rectangle 37">
          <a:extLst>
            <a:ext uri="{FF2B5EF4-FFF2-40B4-BE49-F238E27FC236}">
              <a16:creationId xmlns:a16="http://schemas.microsoft.com/office/drawing/2014/main" id="{9DF2F44D-FEEB-4815-AB21-D144850E1EE2}"/>
            </a:ext>
          </a:extLst>
        </xdr:cNvPr>
        <xdr:cNvSpPr/>
      </xdr:nvSpPr>
      <xdr:spPr>
        <a:xfrm>
          <a:off x="7096124" y="900112"/>
          <a:ext cx="3799300" cy="342901"/>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Renewal</a:t>
          </a:r>
          <a:r>
            <a:rPr lang="en-IN" sz="1600" baseline="0">
              <a:solidFill>
                <a:sysClr val="windowText" lastClr="000000"/>
              </a:solidFill>
              <a:latin typeface="Times New Roman" panose="02020603050405020304" pitchFamily="18" charset="0"/>
              <a:cs typeface="Times New Roman" panose="02020603050405020304" pitchFamily="18" charset="0"/>
            </a:rPr>
            <a:t> Status</a:t>
          </a:r>
          <a:endParaRPr lang="en-IN"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500062</xdr:colOff>
      <xdr:row>6</xdr:row>
      <xdr:rowOff>128587</xdr:rowOff>
    </xdr:from>
    <xdr:to>
      <xdr:col>17</xdr:col>
      <xdr:colOff>80962</xdr:colOff>
      <xdr:row>16</xdr:row>
      <xdr:rowOff>171449</xdr:rowOff>
    </xdr:to>
    <xdr:graphicFrame macro="">
      <xdr:nvGraphicFramePr>
        <xdr:cNvPr id="39" name="Chart 38">
          <a:extLst>
            <a:ext uri="{FF2B5EF4-FFF2-40B4-BE49-F238E27FC236}">
              <a16:creationId xmlns:a16="http://schemas.microsoft.com/office/drawing/2014/main" id="{C22760E6-05BD-45F8-99AC-57D45AE1D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447674</xdr:colOff>
      <xdr:row>18</xdr:row>
      <xdr:rowOff>23812</xdr:rowOff>
    </xdr:from>
    <xdr:to>
      <xdr:col>17</xdr:col>
      <xdr:colOff>180975</xdr:colOff>
      <xdr:row>30</xdr:row>
      <xdr:rowOff>138113</xdr:rowOff>
    </xdr:to>
    <xdr:sp macro="" textlink="">
      <xdr:nvSpPr>
        <xdr:cNvPr id="43" name="Rectangle 42">
          <a:extLst>
            <a:ext uri="{FF2B5EF4-FFF2-40B4-BE49-F238E27FC236}">
              <a16:creationId xmlns:a16="http://schemas.microsoft.com/office/drawing/2014/main" id="{439D05E3-715E-4CEC-9C9A-EEA145D3499B}"/>
            </a:ext>
          </a:extLst>
        </xdr:cNvPr>
        <xdr:cNvSpPr/>
      </xdr:nvSpPr>
      <xdr:spPr>
        <a:xfrm>
          <a:off x="6924674" y="3281362"/>
          <a:ext cx="4267201" cy="22860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209078</xdr:colOff>
      <xdr:row>18</xdr:row>
      <xdr:rowOff>95250</xdr:rowOff>
    </xdr:from>
    <xdr:to>
      <xdr:col>16</xdr:col>
      <xdr:colOff>571970</xdr:colOff>
      <xdr:row>20</xdr:row>
      <xdr:rowOff>7222</xdr:rowOff>
    </xdr:to>
    <xdr:sp macro="" textlink="">
      <xdr:nvSpPr>
        <xdr:cNvPr id="44" name="Rectangle 43">
          <a:extLst>
            <a:ext uri="{FF2B5EF4-FFF2-40B4-BE49-F238E27FC236}">
              <a16:creationId xmlns:a16="http://schemas.microsoft.com/office/drawing/2014/main" id="{52845552-CD9F-4B93-9CEC-8DE8A820E1B5}"/>
            </a:ext>
          </a:extLst>
        </xdr:cNvPr>
        <xdr:cNvSpPr/>
      </xdr:nvSpPr>
      <xdr:spPr>
        <a:xfrm>
          <a:off x="7333778" y="3352800"/>
          <a:ext cx="3601392" cy="273922"/>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ysClr val="windowText" lastClr="000000"/>
              </a:solidFill>
              <a:latin typeface="Times New Roman" panose="02020603050405020304" pitchFamily="18" charset="0"/>
              <a:cs typeface="Times New Roman" panose="02020603050405020304" pitchFamily="18" charset="0"/>
            </a:rPr>
            <a:t>Payment Frequency</a:t>
          </a:r>
        </a:p>
      </xdr:txBody>
    </xdr:sp>
    <xdr:clientData/>
  </xdr:twoCellAnchor>
  <xdr:twoCellAnchor>
    <xdr:from>
      <xdr:col>10</xdr:col>
      <xdr:colOff>532117</xdr:colOff>
      <xdr:row>20</xdr:row>
      <xdr:rowOff>85726</xdr:rowOff>
    </xdr:from>
    <xdr:to>
      <xdr:col>17</xdr:col>
      <xdr:colOff>106055</xdr:colOff>
      <xdr:row>30</xdr:row>
      <xdr:rowOff>9152</xdr:rowOff>
    </xdr:to>
    <xdr:graphicFrame macro="">
      <xdr:nvGraphicFramePr>
        <xdr:cNvPr id="45" name="Chart 44">
          <a:extLst>
            <a:ext uri="{FF2B5EF4-FFF2-40B4-BE49-F238E27FC236}">
              <a16:creationId xmlns:a16="http://schemas.microsoft.com/office/drawing/2014/main" id="{8090070B-AD7B-46CA-8B40-A4ECE35B8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425437152779" createdVersion="8" refreshedVersion="8" minRefreshableVersion="3" recordCount="5000" xr:uid="{3A5927E9-1CA5-4E92-A4F4-E853604EB463}">
  <cacheSource type="worksheet">
    <worksheetSource ref="A1:K5001" sheet="Policy Details"/>
  </cacheSource>
  <cacheFields count="15">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ount="2719">
        <d v="2018-12-27T00:00:00"/>
        <d v="2021-09-03T00:00:00"/>
        <d v="2018-01-30T00:00:00"/>
        <d v="2022-04-03T00:00:00"/>
        <d v="2021-10-02T00:00:00"/>
        <d v="2020-09-17T00:00:00"/>
        <d v="2018-03-27T00:00:00"/>
        <d v="2024-06-14T00:00:00"/>
        <d v="2015-04-06T00:00:00"/>
        <d v="2020-11-01T00:00:00"/>
        <d v="2021-02-19T00:00:00"/>
        <d v="2021-08-07T00:00:00"/>
        <d v="2020-07-18T00:00:00"/>
        <d v="2024-09-11T00:00:00"/>
        <d v="2024-10-02T00:00:00"/>
        <d v="2024-01-04T00:00:00"/>
        <d v="2023-11-05T00:00:00"/>
        <d v="2022-03-04T00:00:00"/>
        <d v="2023-12-23T00:00:00"/>
        <d v="2022-11-18T00:00:00"/>
        <d v="2018-02-04T00:00:00"/>
        <d v="2022-07-27T00:00:00"/>
        <d v="2018-08-10T00:00:00"/>
        <d v="2015-04-18T00:00:00"/>
        <d v="2019-02-03T00:00:00"/>
        <d v="2019-11-17T00:00:00"/>
        <d v="2017-04-04T00:00:00"/>
        <d v="2020-09-23T00:00:00"/>
        <d v="2019-05-23T00:00:00"/>
        <d v="2020-04-29T00:00:00"/>
        <d v="2019-12-26T00:00:00"/>
        <d v="2016-05-21T00:00:00"/>
        <d v="2023-05-14T00:00:00"/>
        <d v="2020-08-31T00:00:00"/>
        <d v="2023-10-04T00:00:00"/>
        <d v="2021-01-06T00:00:00"/>
        <d v="2018-07-01T00:00:00"/>
        <d v="2018-10-22T00:00:00"/>
        <d v="2022-08-20T00:00:00"/>
        <d v="2019-10-30T00:00:00"/>
        <d v="2019-10-11T00:00:00"/>
        <d v="2024-10-27T00:00:00"/>
        <d v="2017-05-04T00:00:00"/>
        <d v="2021-12-31T00:00:00"/>
        <d v="2022-06-17T00:00:00"/>
        <d v="2022-01-12T00:00:00"/>
        <d v="2019-02-28T00:00:00"/>
        <d v="2015-12-25T00:00:00"/>
        <d v="2015-11-02T00:00:00"/>
        <d v="2023-07-13T00:00:00"/>
        <d v="2018-02-13T00:00:00"/>
        <d v="2015-10-25T00:00:00"/>
        <d v="2022-07-04T00:00:00"/>
        <d v="2019-03-20T00:00:00"/>
        <d v="2023-01-01T00:00:00"/>
        <d v="2016-12-22T00:00:00"/>
        <d v="2018-06-03T00:00:00"/>
        <d v="2022-11-23T00:00:00"/>
        <d v="2017-01-08T00:00:00"/>
        <d v="2022-06-04T00:00:00"/>
        <d v="2016-04-29T00:00:00"/>
        <d v="2022-04-13T00:00:00"/>
        <d v="2015-06-12T00:00:00"/>
        <d v="2018-05-16T00:00:00"/>
        <d v="2016-12-23T00:00:00"/>
        <d v="2018-07-20T00:00:00"/>
        <d v="2024-10-31T00:00:00"/>
        <d v="2020-09-08T00:00:00"/>
        <d v="2024-09-24T00:00:00"/>
        <d v="2020-01-06T00:00:00"/>
        <d v="2019-11-15T00:00:00"/>
        <d v="2015-02-01T00:00:00"/>
        <d v="2016-11-05T00:00:00"/>
        <d v="2018-03-15T00:00:00"/>
        <d v="2023-12-10T00:00:00"/>
        <d v="2021-12-29T00:00:00"/>
        <d v="2016-07-08T00:00:00"/>
        <d v="2017-02-12T00:00:00"/>
        <d v="2023-03-02T00:00:00"/>
        <d v="2022-05-14T00:00:00"/>
        <d v="2017-09-26T00:00:00"/>
        <d v="2023-05-10T00:00:00"/>
        <d v="2018-06-06T00:00:00"/>
        <d v="2022-05-08T00:00:00"/>
        <d v="2023-07-02T00:00:00"/>
        <d v="2016-12-12T00:00:00"/>
        <d v="2022-10-29T00:00:00"/>
        <d v="2017-02-17T00:00:00"/>
        <d v="2015-02-04T00:00:00"/>
        <d v="2015-04-04T00:00:00"/>
        <d v="2021-06-24T00:00:00"/>
        <d v="2021-09-28T00:00:00"/>
        <d v="2018-08-03T00:00:00"/>
        <d v="2018-03-18T00:00:00"/>
        <d v="2019-12-04T00:00:00"/>
        <d v="2016-02-29T00:00:00"/>
        <d v="2022-07-07T00:00:00"/>
        <d v="2021-12-28T00:00:00"/>
        <d v="2020-06-20T00:00:00"/>
        <d v="2024-02-22T00:00:00"/>
        <d v="2023-08-10T00:00:00"/>
        <d v="2019-12-24T00:00:00"/>
        <d v="2021-08-01T00:00:00"/>
        <d v="2024-08-04T00:00:00"/>
        <d v="2024-03-28T00:00:00"/>
        <d v="2024-03-03T00:00:00"/>
        <d v="2022-01-29T00:00:00"/>
        <d v="2023-02-12T00:00:00"/>
        <d v="2021-01-11T00:00:00"/>
        <d v="2024-01-06T00:00:00"/>
        <d v="2024-12-05T00:00:00"/>
        <d v="2019-12-03T00:00:00"/>
        <d v="2024-11-29T00:00:00"/>
        <d v="2024-03-27T00:00:00"/>
        <d v="2024-01-05T00:00:00"/>
        <d v="2018-09-12T00:00:00"/>
        <d v="2021-01-31T00:00:00"/>
        <d v="2015-03-18T00:00:00"/>
        <d v="2024-07-07T00:00:00"/>
        <d v="2016-08-05T00:00:00"/>
        <d v="2015-02-17T00:00:00"/>
        <d v="2015-12-26T00:00:00"/>
        <d v="2024-06-11T00:00:00"/>
        <d v="2018-12-26T00:00:00"/>
        <d v="2023-01-31T00:00:00"/>
        <d v="2016-10-31T00:00:00"/>
        <d v="2019-11-26T00:00:00"/>
        <d v="2022-01-25T00:00:00"/>
        <d v="2016-12-02T00:00:00"/>
        <d v="2023-10-11T00:00:00"/>
        <d v="2015-11-24T00:00:00"/>
        <d v="2023-03-30T00:00:00"/>
        <d v="2020-08-09T00:00:00"/>
        <d v="2021-02-01T00:00:00"/>
        <d v="2021-05-23T00:00:00"/>
        <d v="2019-01-03T00:00:00"/>
        <d v="2024-12-15T00:00:00"/>
        <d v="2016-10-25T00:00:00"/>
        <d v="2015-03-01T00:00:00"/>
        <d v="2024-01-10T00:00:00"/>
        <d v="2023-08-20T00:00:00"/>
        <d v="2016-04-02T00:00:00"/>
        <d v="2023-09-17T00:00:00"/>
        <d v="2021-11-03T00:00:00"/>
        <d v="2021-02-18T00:00:00"/>
        <d v="2024-05-23T00:00:00"/>
        <d v="2023-02-13T00:00:00"/>
        <d v="2024-05-09T00:00:00"/>
        <d v="2017-02-13T00:00:00"/>
        <d v="2021-01-21T00:00:00"/>
        <d v="2020-03-07T00:00:00"/>
        <d v="2016-12-14T00:00:00"/>
        <d v="2024-12-17T00:00:00"/>
        <d v="2021-04-19T00:00:00"/>
        <d v="2018-02-03T00:00:00"/>
        <d v="2021-10-05T00:00:00"/>
        <d v="2020-07-16T00:00:00"/>
        <d v="2019-04-20T00:00:00"/>
        <d v="2020-04-05T00:00:00"/>
        <d v="2019-05-12T00:00:00"/>
        <d v="2022-01-09T00:00:00"/>
        <d v="2021-09-02T00:00:00"/>
        <d v="2020-03-14T00:00:00"/>
        <d v="2016-09-22T00:00:00"/>
        <d v="2016-09-26T00:00:00"/>
        <d v="2023-11-10T00:00:00"/>
        <d v="2022-01-03T00:00:00"/>
        <d v="2024-04-20T00:00:00"/>
        <d v="2024-07-17T00:00:00"/>
        <d v="2015-11-11T00:00:00"/>
        <d v="2020-06-12T00:00:00"/>
        <d v="2017-09-17T00:00:00"/>
        <d v="2019-08-31T00:00:00"/>
        <d v="2024-02-02T00:00:00"/>
        <d v="2021-06-02T00:00:00"/>
        <d v="2024-05-17T00:00:00"/>
        <d v="2017-12-29T00:00:00"/>
        <d v="2016-01-21T00:00:00"/>
        <d v="2018-11-25T00:00:00"/>
        <d v="2021-07-16T00:00:00"/>
        <d v="2023-06-28T00:00:00"/>
        <d v="2017-09-16T00:00:00"/>
        <d v="2021-04-27T00:00:00"/>
        <d v="2018-10-20T00:00:00"/>
        <d v="2016-09-24T00:00:00"/>
        <d v="2018-10-01T00:00:00"/>
        <d v="2015-09-20T00:00:00"/>
        <d v="2022-12-01T00:00:00"/>
        <d v="2017-04-12T00:00:00"/>
        <d v="2017-11-19T00:00:00"/>
        <d v="2014-12-27T00:00:00"/>
        <d v="2018-08-27T00:00:00"/>
        <d v="2021-11-20T00:00:00"/>
        <d v="2021-06-13T00:00:00"/>
        <d v="2016-06-20T00:00:00"/>
        <d v="2021-07-23T00:00:00"/>
        <d v="2023-09-24T00:00:00"/>
        <d v="2015-04-07T00:00:00"/>
        <d v="2022-03-07T00:00:00"/>
        <d v="2018-10-27T00:00:00"/>
        <d v="2022-06-21T00:00:00"/>
        <d v="2024-09-12T00:00:00"/>
        <d v="2020-08-03T00:00:00"/>
        <d v="2021-08-13T00:00:00"/>
        <d v="2022-06-10T00:00:00"/>
        <d v="2021-05-27T00:00:00"/>
        <d v="2018-01-05T00:00:00"/>
        <d v="2015-05-12T00:00:00"/>
        <d v="2024-05-02T00:00:00"/>
        <d v="2016-05-28T00:00:00"/>
        <d v="2020-10-03T00:00:00"/>
        <d v="2015-09-13T00:00:00"/>
        <d v="2017-07-18T00:00:00"/>
        <d v="2019-02-14T00:00:00"/>
        <d v="2023-07-29T00:00:00"/>
        <d v="2024-06-01T00:00:00"/>
        <d v="2024-02-08T00:00:00"/>
        <d v="2023-11-17T00:00:00"/>
        <d v="2016-12-04T00:00:00"/>
        <d v="2023-04-27T00:00:00"/>
        <d v="2024-07-04T00:00:00"/>
        <d v="2018-08-17T00:00:00"/>
        <d v="2018-09-01T00:00:00"/>
        <d v="2016-08-09T00:00:00"/>
        <d v="2024-06-29T00:00:00"/>
        <d v="2016-04-12T00:00:00"/>
        <d v="2019-07-15T00:00:00"/>
        <d v="2022-05-25T00:00:00"/>
        <d v="2023-02-21T00:00:00"/>
        <d v="2016-08-26T00:00:00"/>
        <d v="2021-03-01T00:00:00"/>
        <d v="2024-04-11T00:00:00"/>
        <d v="2016-09-16T00:00:00"/>
        <d v="2024-04-26T00:00:00"/>
        <d v="2023-11-09T00:00:00"/>
        <d v="2020-11-16T00:00:00"/>
        <d v="2022-03-11T00:00:00"/>
        <d v="2023-06-11T00:00:00"/>
        <d v="2015-03-24T00:00:00"/>
        <d v="2023-03-26T00:00:00"/>
        <d v="2022-09-03T00:00:00"/>
        <d v="2016-09-13T00:00:00"/>
        <d v="2018-02-12T00:00:00"/>
        <d v="2019-06-26T00:00:00"/>
        <d v="2024-06-27T00:00:00"/>
        <d v="2015-10-06T00:00:00"/>
        <d v="2019-01-15T00:00:00"/>
        <d v="2024-10-03T00:00:00"/>
        <d v="2015-02-24T00:00:00"/>
        <d v="2016-01-10T00:00:00"/>
        <d v="2024-03-23T00:00:00"/>
        <d v="2020-09-05T00:00:00"/>
        <d v="2022-05-03T00:00:00"/>
        <d v="2022-04-10T00:00:00"/>
        <d v="2019-05-29T00:00:00"/>
        <d v="2019-03-03T00:00:00"/>
        <d v="2020-01-22T00:00:00"/>
        <d v="2024-12-02T00:00:00"/>
        <d v="2015-10-13T00:00:00"/>
        <d v="2016-08-15T00:00:00"/>
        <d v="2020-07-12T00:00:00"/>
        <d v="2019-08-22T00:00:00"/>
        <d v="2024-09-22T00:00:00"/>
        <d v="2016-06-06T00:00:00"/>
        <d v="2017-10-01T00:00:00"/>
        <d v="2021-08-15T00:00:00"/>
        <d v="2023-07-08T00:00:00"/>
        <d v="2020-12-17T00:00:00"/>
        <d v="2023-01-27T00:00:00"/>
        <d v="2022-10-17T00:00:00"/>
        <d v="2022-03-24T00:00:00"/>
        <d v="2023-11-30T00:00:00"/>
        <d v="2014-12-31T00:00:00"/>
        <d v="2023-06-26T00:00:00"/>
        <d v="2017-11-28T00:00:00"/>
        <d v="2023-07-11T00:00:00"/>
        <d v="2021-03-30T00:00:00"/>
        <d v="2023-09-10T00:00:00"/>
        <d v="2017-01-30T00:00:00"/>
        <d v="2021-10-19T00:00:00"/>
        <d v="2021-05-06T00:00:00"/>
        <d v="2018-04-14T00:00:00"/>
        <d v="2022-04-01T00:00:00"/>
        <d v="2015-06-13T00:00:00"/>
        <d v="2018-09-20T00:00:00"/>
        <d v="2021-01-19T00:00:00"/>
        <d v="2017-04-11T00:00:00"/>
        <d v="2015-08-31T00:00:00"/>
        <d v="2019-02-10T00:00:00"/>
        <d v="2021-07-01T00:00:00"/>
        <d v="2015-09-07T00:00:00"/>
        <d v="2021-04-30T00:00:00"/>
        <d v="2022-09-28T00:00:00"/>
        <d v="2018-09-05T00:00:00"/>
        <d v="2024-01-19T00:00:00"/>
        <d v="2022-06-12T00:00:00"/>
        <d v="2023-01-13T00:00:00"/>
        <d v="2022-01-17T00:00:00"/>
        <d v="2016-03-11T00:00:00"/>
        <d v="2018-12-07T00:00:00"/>
        <d v="2017-07-13T00:00:00"/>
        <d v="2020-01-28T00:00:00"/>
        <d v="2022-12-17T00:00:00"/>
        <d v="2019-11-29T00:00:00"/>
        <d v="2023-06-10T00:00:00"/>
        <d v="2023-04-11T00:00:00"/>
        <d v="2021-05-24T00:00:00"/>
        <d v="2016-04-08T00:00:00"/>
        <d v="2021-01-12T00:00:00"/>
        <d v="2018-09-11T00:00:00"/>
        <d v="2023-05-12T00:00:00"/>
        <d v="2015-03-26T00:00:00"/>
        <d v="2017-04-19T00:00:00"/>
        <d v="2020-09-06T00:00:00"/>
        <d v="2017-09-08T00:00:00"/>
        <d v="2020-01-09T00:00:00"/>
        <d v="2020-07-31T00:00:00"/>
        <d v="2016-08-29T00:00:00"/>
        <d v="2024-09-13T00:00:00"/>
        <d v="2019-12-27T00:00:00"/>
        <d v="2016-11-10T00:00:00"/>
        <d v="2019-05-26T00:00:00"/>
        <d v="2020-06-25T00:00:00"/>
        <d v="2024-03-10T00:00:00"/>
        <d v="2021-06-30T00:00:00"/>
        <d v="2019-01-31T00:00:00"/>
        <d v="2020-08-20T00:00:00"/>
        <d v="2015-07-02T00:00:00"/>
        <d v="2015-08-14T00:00:00"/>
        <d v="2023-11-12T00:00:00"/>
        <d v="2015-03-29T00:00:00"/>
        <d v="2017-10-10T00:00:00"/>
        <d v="2022-04-04T00:00:00"/>
        <d v="2020-10-16T00:00:00"/>
        <d v="2023-08-02T00:00:00"/>
        <d v="2015-05-22T00:00:00"/>
        <d v="2017-05-11T00:00:00"/>
        <d v="2022-02-07T00:00:00"/>
        <d v="2015-11-15T00:00:00"/>
        <d v="2017-11-15T00:00:00"/>
        <d v="2022-12-21T00:00:00"/>
        <d v="2018-11-14T00:00:00"/>
        <d v="2022-11-04T00:00:00"/>
        <d v="2022-12-02T00:00:00"/>
        <d v="2023-12-02T00:00:00"/>
        <d v="2020-02-13T00:00:00"/>
        <d v="2022-05-13T00:00:00"/>
        <d v="2015-10-17T00:00:00"/>
        <d v="2015-06-04T00:00:00"/>
        <d v="2017-01-13T00:00:00"/>
        <d v="2017-08-14T00:00:00"/>
        <d v="2019-12-29T00:00:00"/>
        <d v="2020-10-17T00:00:00"/>
        <d v="2020-09-30T00:00:00"/>
        <d v="2016-02-07T00:00:00"/>
        <d v="2020-05-10T00:00:00"/>
        <d v="2018-01-16T00:00:00"/>
        <d v="2024-11-15T00:00:00"/>
        <d v="2018-12-11T00:00:00"/>
        <d v="2024-01-02T00:00:00"/>
        <d v="2018-01-10T00:00:00"/>
        <d v="2021-05-15T00:00:00"/>
        <d v="2022-01-18T00:00:00"/>
        <d v="2020-04-12T00:00:00"/>
        <d v="2017-05-12T00:00:00"/>
        <d v="2023-09-28T00:00:00"/>
        <d v="2020-10-10T00:00:00"/>
        <d v="2015-05-19T00:00:00"/>
        <d v="2016-12-07T00:00:00"/>
        <d v="2019-09-24T00:00:00"/>
        <d v="2016-10-18T00:00:00"/>
        <d v="2016-12-20T00:00:00"/>
        <d v="2019-06-29T00:00:00"/>
        <d v="2018-12-21T00:00:00"/>
        <d v="2021-06-15T00:00:00"/>
        <d v="2017-07-10T00:00:00"/>
        <d v="2024-05-20T00:00:00"/>
        <d v="2019-01-26T00:00:00"/>
        <d v="2015-03-23T00:00:00"/>
        <d v="2022-10-24T00:00:00"/>
        <d v="2016-06-17T00:00:00"/>
        <d v="2022-04-05T00:00:00"/>
        <d v="2023-10-15T00:00:00"/>
        <d v="2020-06-14T00:00:00"/>
        <d v="2019-01-12T00:00:00"/>
        <d v="2017-03-03T00:00:00"/>
        <d v="2019-09-17T00:00:00"/>
        <d v="2023-07-05T00:00:00"/>
        <d v="2020-06-15T00:00:00"/>
        <d v="2017-04-24T00:00:00"/>
        <d v="2023-03-15T00:00:00"/>
        <d v="2021-12-07T00:00:00"/>
        <d v="2021-08-23T00:00:00"/>
        <d v="2024-06-30T00:00:00"/>
        <d v="2021-12-06T00:00:00"/>
        <d v="2023-11-08T00:00:00"/>
        <d v="2024-12-14T00:00:00"/>
        <d v="2018-01-15T00:00:00"/>
        <d v="2018-08-21T00:00:00"/>
        <d v="2017-09-01T00:00:00"/>
        <d v="2022-06-24T00:00:00"/>
        <d v="2015-06-06T00:00:00"/>
        <d v="2016-05-03T00:00:00"/>
        <d v="2016-09-01T00:00:00"/>
        <d v="2016-09-04T00:00:00"/>
        <d v="2019-06-16T00:00:00"/>
        <d v="2020-10-20T00:00:00"/>
        <d v="2023-12-27T00:00:00"/>
        <d v="2024-11-08T00:00:00"/>
        <d v="2022-05-21T00:00:00"/>
        <d v="2024-06-03T00:00:00"/>
        <d v="2024-07-09T00:00:00"/>
        <d v="2019-11-13T00:00:00"/>
        <d v="2018-04-26T00:00:00"/>
        <d v="2016-05-05T00:00:00"/>
        <d v="2016-03-04T00:00:00"/>
        <d v="2016-01-17T00:00:00"/>
        <d v="2019-04-27T00:00:00"/>
        <d v="2021-12-15T00:00:00"/>
        <d v="2016-02-01T00:00:00"/>
        <d v="2022-07-28T00:00:00"/>
        <d v="2017-10-09T00:00:00"/>
        <d v="2016-06-29T00:00:00"/>
        <d v="2022-02-12T00:00:00"/>
        <d v="2015-03-22T00:00:00"/>
        <d v="2020-10-28T00:00:00"/>
        <d v="2018-09-24T00:00:00"/>
        <d v="2018-10-14T00:00:00"/>
        <d v="2022-11-22T00:00:00"/>
        <d v="2017-10-21T00:00:00"/>
        <d v="2018-05-09T00:00:00"/>
        <d v="2017-05-10T00:00:00"/>
        <d v="2016-01-11T00:00:00"/>
        <d v="2019-06-13T00:00:00"/>
        <d v="2021-10-22T00:00:00"/>
        <d v="2024-09-26T00:00:00"/>
        <d v="2021-05-21T00:00:00"/>
        <d v="2021-03-25T00:00:00"/>
        <d v="2020-02-25T00:00:00"/>
        <d v="2019-08-11T00:00:00"/>
        <d v="2018-06-19T00:00:00"/>
        <d v="2020-09-26T00:00:00"/>
        <d v="2022-11-13T00:00:00"/>
        <d v="2018-06-12T00:00:00"/>
        <d v="2023-04-17T00:00:00"/>
        <d v="2020-08-23T00:00:00"/>
        <d v="2019-10-10T00:00:00"/>
        <d v="2017-01-10T00:00:00"/>
        <d v="2018-03-30T00:00:00"/>
        <d v="2015-08-15T00:00:00"/>
        <d v="2024-05-19T00:00:00"/>
        <d v="2024-10-10T00:00:00"/>
        <d v="2021-06-01T00:00:00"/>
        <d v="2023-01-05T00:00:00"/>
        <d v="2017-07-06T00:00:00"/>
        <d v="2020-11-06T00:00:00"/>
        <d v="2018-09-29T00:00:00"/>
        <d v="2020-09-13T00:00:00"/>
        <d v="2023-09-20T00:00:00"/>
        <d v="2016-06-28T00:00:00"/>
        <d v="2023-06-12T00:00:00"/>
        <d v="2020-03-13T00:00:00"/>
        <d v="2016-12-10T00:00:00"/>
        <d v="2024-10-16T00:00:00"/>
        <d v="2017-05-14T00:00:00"/>
        <d v="2019-12-16T00:00:00"/>
        <d v="2015-06-08T00:00:00"/>
        <d v="2017-04-09T00:00:00"/>
        <d v="2023-10-09T00:00:00"/>
        <d v="2023-12-15T00:00:00"/>
        <d v="2016-04-18T00:00:00"/>
        <d v="2022-07-13T00:00:00"/>
        <d v="2020-03-05T00:00:00"/>
        <d v="2018-03-21T00:00:00"/>
        <d v="2022-12-05T00:00:00"/>
        <d v="2017-12-06T00:00:00"/>
        <d v="2018-01-25T00:00:00"/>
        <d v="2022-12-06T00:00:00"/>
        <d v="2023-02-08T00:00:00"/>
        <d v="2015-07-08T00:00:00"/>
        <d v="2021-03-23T00:00:00"/>
        <d v="2018-08-25T00:00:00"/>
        <d v="2022-06-03T00:00:00"/>
        <d v="2023-06-01T00:00:00"/>
        <d v="2023-08-24T00:00:00"/>
        <d v="2023-01-08T00:00:00"/>
        <d v="2015-02-14T00:00:00"/>
        <d v="2018-06-24T00:00:00"/>
        <d v="2017-12-07T00:00:00"/>
        <d v="2019-05-27T00:00:00"/>
        <d v="2019-06-17T00:00:00"/>
        <d v="2017-02-15T00:00:00"/>
        <d v="2020-12-24T00:00:00"/>
        <d v="2018-04-21T00:00:00"/>
        <d v="2015-12-27T00:00:00"/>
        <d v="2018-12-03T00:00:00"/>
        <d v="2021-09-23T00:00:00"/>
        <d v="2018-12-16T00:00:00"/>
        <d v="2019-09-21T00:00:00"/>
        <d v="2024-10-17T00:00:00"/>
        <d v="2023-06-03T00:00:00"/>
        <d v="2020-06-10T00:00:00"/>
        <d v="2017-12-28T00:00:00"/>
        <d v="2018-07-29T00:00:00"/>
        <d v="2016-07-27T00:00:00"/>
        <d v="2021-05-19T00:00:00"/>
        <d v="2016-07-13T00:00:00"/>
        <d v="2018-08-28T00:00:00"/>
        <d v="2015-10-10T00:00:00"/>
        <d v="2022-07-12T00:00:00"/>
        <d v="2024-01-14T00:00:00"/>
        <d v="2023-10-26T00:00:00"/>
        <d v="2022-06-01T00:00:00"/>
        <d v="2023-11-25T00:00:00"/>
        <d v="2018-12-28T00:00:00"/>
        <d v="2017-04-03T00:00:00"/>
        <d v="2018-09-27T00:00:00"/>
        <d v="2020-06-06T00:00:00"/>
        <d v="2015-12-11T00:00:00"/>
        <d v="2015-12-05T00:00:00"/>
        <d v="2019-09-01T00:00:00"/>
        <d v="2023-02-22T00:00:00"/>
        <d v="2023-12-06T00:00:00"/>
        <d v="2018-08-30T00:00:00"/>
        <d v="2024-08-20T00:00:00"/>
        <d v="2024-02-16T00:00:00"/>
        <d v="2017-06-30T00:00:00"/>
        <d v="2019-07-06T00:00:00"/>
        <d v="2015-08-21T00:00:00"/>
        <d v="2018-02-21T00:00:00"/>
        <d v="2023-08-26T00:00:00"/>
        <d v="2019-12-28T00:00:00"/>
        <d v="2017-01-28T00:00:00"/>
        <d v="2023-07-20T00:00:00"/>
        <d v="2017-06-16T00:00:00"/>
        <d v="2019-07-27T00:00:00"/>
        <d v="2022-05-19T00:00:00"/>
        <d v="2020-04-28T00:00:00"/>
        <d v="2019-11-16T00:00:00"/>
        <d v="2015-04-30T00:00:00"/>
        <d v="2016-03-21T00:00:00"/>
        <d v="2015-10-22T00:00:00"/>
        <d v="2024-04-24T00:00:00"/>
        <d v="2017-09-22T00:00:00"/>
        <d v="2020-08-06T00:00:00"/>
        <d v="2015-06-10T00:00:00"/>
        <d v="2021-10-30T00:00:00"/>
        <d v="2024-08-01T00:00:00"/>
        <d v="2018-05-01T00:00:00"/>
        <d v="2021-02-09T00:00:00"/>
        <d v="2018-09-10T00:00:00"/>
        <d v="2019-08-06T00:00:00"/>
        <d v="2018-01-09T00:00:00"/>
        <d v="2024-03-22T00:00:00"/>
        <d v="2022-12-28T00:00:00"/>
        <d v="2019-03-31T00:00:00"/>
        <d v="2018-03-03T00:00:00"/>
        <d v="2020-03-28T00:00:00"/>
        <d v="2018-02-24T00:00:00"/>
        <d v="2019-04-11T00:00:00"/>
        <d v="2016-12-18T00:00:00"/>
        <d v="2016-06-19T00:00:00"/>
        <d v="2015-04-02T00:00:00"/>
        <d v="2019-06-18T00:00:00"/>
        <d v="2020-10-21T00:00:00"/>
        <d v="2021-04-13T00:00:00"/>
        <d v="2021-01-25T00:00:00"/>
        <d v="2016-03-05T00:00:00"/>
        <d v="2023-07-25T00:00:00"/>
        <d v="2021-05-17T00:00:00"/>
        <d v="2021-03-08T00:00:00"/>
        <d v="2019-10-07T00:00:00"/>
        <d v="2017-01-07T00:00:00"/>
        <d v="2020-08-12T00:00:00"/>
        <d v="2021-10-18T00:00:00"/>
        <d v="2017-09-19T00:00:00"/>
        <d v="2024-08-15T00:00:00"/>
        <d v="2016-12-11T00:00:00"/>
        <d v="2024-05-29T00:00:00"/>
        <d v="2018-07-19T00:00:00"/>
        <d v="2023-05-18T00:00:00"/>
        <d v="2023-12-07T00:00:00"/>
        <d v="2018-04-13T00:00:00"/>
        <d v="2016-05-09T00:00:00"/>
        <d v="2022-01-10T00:00:00"/>
        <d v="2023-11-13T00:00:00"/>
        <d v="2016-12-13T00:00:00"/>
        <d v="2022-08-19T00:00:00"/>
        <d v="2019-07-28T00:00:00"/>
        <d v="2017-05-27T00:00:00"/>
        <d v="2018-03-26T00:00:00"/>
        <d v="2020-09-12T00:00:00"/>
        <d v="2017-02-16T00:00:00"/>
        <d v="2020-02-04T00:00:00"/>
        <d v="2017-01-25T00:00:00"/>
        <d v="2019-09-14T00:00:00"/>
        <d v="2015-09-06T00:00:00"/>
        <d v="2015-06-02T00:00:00"/>
        <d v="2017-01-22T00:00:00"/>
        <d v="2021-11-08T00:00:00"/>
        <d v="2020-03-16T00:00:00"/>
        <d v="2021-01-03T00:00:00"/>
        <d v="2015-06-16T00:00:00"/>
        <d v="2019-03-11T00:00:00"/>
        <d v="2021-02-28T00:00:00"/>
        <d v="2016-07-26T00:00:00"/>
        <d v="2021-02-22T00:00:00"/>
        <d v="2015-08-03T00:00:00"/>
        <d v="2020-06-02T00:00:00"/>
        <d v="2015-01-14T00:00:00"/>
        <d v="2017-08-24T00:00:00"/>
        <d v="2016-11-17T00:00:00"/>
        <d v="2018-01-19T00:00:00"/>
        <d v="2020-05-19T00:00:00"/>
        <d v="2020-07-17T00:00:00"/>
        <d v="2024-01-22T00:00:00"/>
        <d v="2018-06-27T00:00:00"/>
        <d v="2019-01-16T00:00:00"/>
        <d v="2016-10-17T00:00:00"/>
        <d v="2016-01-01T00:00:00"/>
        <d v="2024-11-30T00:00:00"/>
        <d v="2020-08-13T00:00:00"/>
        <d v="2017-05-16T00:00:00"/>
        <d v="2018-12-09T00:00:00"/>
        <d v="2018-09-25T00:00:00"/>
        <d v="2015-05-21T00:00:00"/>
        <d v="2022-01-20T00:00:00"/>
        <d v="2018-07-31T00:00:00"/>
        <d v="2017-12-14T00:00:00"/>
        <d v="2022-04-30T00:00:00"/>
        <d v="2021-03-20T00:00:00"/>
        <d v="2017-12-20T00:00:00"/>
        <d v="2018-03-04T00:00:00"/>
        <d v="2016-08-21T00:00:00"/>
        <d v="2023-01-11T00:00:00"/>
        <d v="2020-05-11T00:00:00"/>
        <d v="2018-01-22T00:00:00"/>
        <d v="2019-12-18T00:00:00"/>
        <d v="2022-06-27T00:00:00"/>
        <d v="2019-02-06T00:00:00"/>
        <d v="2023-04-04T00:00:00"/>
        <d v="2020-01-18T00:00:00"/>
        <d v="2023-05-09T00:00:00"/>
        <d v="2018-04-10T00:00:00"/>
        <d v="2020-05-27T00:00:00"/>
        <d v="2018-07-10T00:00:00"/>
        <d v="2018-05-10T00:00:00"/>
        <d v="2015-12-13T00:00:00"/>
        <d v="2024-12-13T00:00:00"/>
        <d v="2023-05-24T00:00:00"/>
        <d v="2019-05-19T00:00:00"/>
        <d v="2021-11-10T00:00:00"/>
        <d v="2019-06-28T00:00:00"/>
        <d v="2016-05-13T00:00:00"/>
        <d v="2024-01-26T00:00:00"/>
        <d v="2023-07-16T00:00:00"/>
        <d v="2015-08-25T00:00:00"/>
        <d v="2020-09-28T00:00:00"/>
        <d v="2020-11-10T00:00:00"/>
        <d v="2017-07-21T00:00:00"/>
        <d v="2020-09-19T00:00:00"/>
        <d v="2023-06-07T00:00:00"/>
        <d v="2022-10-06T00:00:00"/>
        <d v="2021-07-18T00:00:00"/>
        <d v="2020-10-22T00:00:00"/>
        <d v="2021-04-24T00:00:00"/>
        <d v="2016-11-29T00:00:00"/>
        <d v="2017-04-27T00:00:00"/>
        <d v="2021-06-29T00:00:00"/>
        <d v="2021-07-09T00:00:00"/>
        <d v="2019-10-19T00:00:00"/>
        <d v="2024-12-19T00:00:00"/>
        <d v="2018-07-02T00:00:00"/>
        <d v="2021-10-25T00:00:00"/>
        <d v="2023-06-19T00:00:00"/>
        <d v="2024-01-12T00:00:00"/>
        <d v="2017-08-20T00:00:00"/>
        <d v="2018-10-10T00:00:00"/>
        <d v="2018-11-28T00:00:00"/>
        <d v="2015-10-08T00:00:00"/>
        <d v="2024-03-26T00:00:00"/>
        <d v="2024-08-30T00:00:00"/>
        <d v="2017-12-31T00:00:00"/>
        <d v="2023-03-22T00:00:00"/>
        <d v="2020-05-24T00:00:00"/>
        <d v="2016-02-17T00:00:00"/>
        <d v="2020-03-22T00:00:00"/>
        <d v="2016-04-20T00:00:00"/>
        <d v="2022-02-22T00:00:00"/>
        <d v="2016-10-05T00:00:00"/>
        <d v="2023-08-15T00:00:00"/>
        <d v="2022-11-10T00:00:00"/>
        <d v="2017-12-26T00:00:00"/>
        <d v="2023-08-13T00:00:00"/>
        <d v="2017-10-20T00:00:00"/>
        <d v="2017-06-24T00:00:00"/>
        <d v="2019-08-12T00:00:00"/>
        <d v="2017-10-30T00:00:00"/>
        <d v="2019-05-01T00:00:00"/>
        <d v="2021-06-28T00:00:00"/>
        <d v="2019-09-22T00:00:00"/>
        <d v="2017-09-06T00:00:00"/>
        <d v="2017-03-31T00:00:00"/>
        <d v="2024-04-21T00:00:00"/>
        <d v="2018-06-20T00:00:00"/>
        <d v="2015-07-04T00:00:00"/>
        <d v="2017-02-25T00:00:00"/>
        <d v="2016-10-12T00:00:00"/>
        <d v="2018-06-09T00:00:00"/>
        <d v="2020-03-27T00:00:00"/>
        <d v="2016-06-24T00:00:00"/>
        <d v="2019-12-10T00:00:00"/>
        <d v="2024-11-22T00:00:00"/>
        <d v="2023-02-01T00:00:00"/>
        <d v="2018-02-16T00:00:00"/>
        <d v="2019-07-25T00:00:00"/>
        <d v="2016-08-04T00:00:00"/>
        <d v="2021-08-02T00:00:00"/>
        <d v="2023-10-05T00:00:00"/>
        <d v="2016-05-19T00:00:00"/>
        <d v="2016-08-10T00:00:00"/>
        <d v="2015-10-02T00:00:00"/>
        <d v="2023-04-26T00:00:00"/>
        <d v="2019-06-14T00:00:00"/>
        <d v="2020-09-16T00:00:00"/>
        <d v="2019-06-09T00:00:00"/>
        <d v="2015-01-20T00:00:00"/>
        <d v="2022-03-26T00:00:00"/>
        <d v="2016-11-27T00:00:00"/>
        <d v="2017-01-12T00:00:00"/>
        <d v="2015-10-29T00:00:00"/>
        <d v="2021-11-19T00:00:00"/>
        <d v="2017-08-29T00:00:00"/>
        <d v="2016-04-21T00:00:00"/>
        <d v="2020-12-23T00:00:00"/>
        <d v="2024-10-23T00:00:00"/>
        <d v="2017-12-27T00:00:00"/>
        <d v="2021-04-04T00:00:00"/>
        <d v="2016-12-24T00:00:00"/>
        <d v="2022-06-28T00:00:00"/>
        <d v="2022-01-07T00:00:00"/>
        <d v="2017-12-13T00:00:00"/>
        <d v="2015-12-29T00:00:00"/>
        <d v="2019-05-17T00:00:00"/>
        <d v="2023-09-01T00:00:00"/>
        <d v="2021-07-14T00:00:00"/>
        <d v="2020-05-01T00:00:00"/>
        <d v="2023-03-08T00:00:00"/>
        <d v="2018-01-01T00:00:00"/>
        <d v="2018-04-08T00:00:00"/>
        <d v="2015-01-05T00:00:00"/>
        <d v="2019-11-18T00:00:00"/>
        <d v="2023-04-16T00:00:00"/>
        <d v="2021-05-14T00:00:00"/>
        <d v="2022-05-20T00:00:00"/>
        <d v="2018-06-07T00:00:00"/>
        <d v="2024-11-12T00:00:00"/>
        <d v="2018-09-23T00:00:00"/>
        <d v="2020-05-13T00:00:00"/>
        <d v="2024-05-12T00:00:00"/>
        <d v="2023-12-28T00:00:00"/>
        <d v="2016-10-10T00:00:00"/>
        <d v="2021-11-23T00:00:00"/>
        <d v="2024-04-12T00:00:00"/>
        <d v="2021-03-21T00:00:00"/>
        <d v="2023-12-16T00:00:00"/>
        <d v="2024-04-05T00:00:00"/>
        <d v="2022-12-07T00:00:00"/>
        <d v="2022-01-14T00:00:00"/>
        <d v="2018-05-28T00:00:00"/>
        <d v="2020-07-05T00:00:00"/>
        <d v="2024-03-11T00:00:00"/>
        <d v="2024-01-18T00:00:00"/>
        <d v="2018-02-01T00:00:00"/>
        <d v="2016-10-24T00:00:00"/>
        <d v="2017-07-29T00:00:00"/>
        <d v="2019-06-24T00:00:00"/>
        <d v="2016-04-10T00:00:00"/>
        <d v="2018-03-08T00:00:00"/>
        <d v="2020-11-21T00:00:00"/>
        <d v="2023-09-26T00:00:00"/>
        <d v="2022-11-03T00:00:00"/>
        <d v="2020-07-26T00:00:00"/>
        <d v="2019-08-14T00:00:00"/>
        <d v="2017-11-01T00:00:00"/>
        <d v="2021-11-17T00:00:00"/>
        <d v="2015-11-08T00:00:00"/>
        <d v="2024-02-07T00:00:00"/>
        <d v="2022-06-19T00:00:00"/>
        <d v="2017-03-20T00:00:00"/>
        <d v="2018-03-09T00:00:00"/>
        <d v="2020-05-09T00:00:00"/>
        <d v="2024-09-16T00:00:00"/>
        <d v="2022-12-19T00:00:00"/>
        <d v="2015-02-13T00:00:00"/>
        <d v="2020-08-08T00:00:00"/>
        <d v="2021-11-24T00:00:00"/>
        <d v="2022-09-12T00:00:00"/>
        <d v="2021-09-20T00:00:00"/>
        <d v="2018-03-29T00:00:00"/>
        <d v="2017-06-26T00:00:00"/>
        <d v="2020-05-04T00:00:00"/>
        <d v="2020-06-16T00:00:00"/>
        <d v="2021-12-09T00:00:00"/>
        <d v="2020-04-26T00:00:00"/>
        <d v="2024-08-05T00:00:00"/>
        <d v="2021-01-18T00:00:00"/>
        <d v="2021-01-20T00:00:00"/>
        <d v="2016-06-30T00:00:00"/>
        <d v="2018-10-21T00:00:00"/>
        <d v="2022-10-18T00:00:00"/>
        <d v="2022-06-22T00:00:00"/>
        <d v="2020-12-11T00:00:00"/>
        <d v="2019-09-27T00:00:00"/>
        <d v="2018-09-26T00:00:00"/>
        <d v="2018-08-02T00:00:00"/>
        <d v="2019-12-11T00:00:00"/>
        <d v="2019-12-08T00:00:00"/>
        <d v="2016-09-03T00:00:00"/>
        <d v="2024-05-07T00:00:00"/>
        <d v="2023-12-19T00:00:00"/>
        <d v="2016-04-11T00:00:00"/>
        <d v="2017-05-03T00:00:00"/>
        <d v="2017-07-20T00:00:00"/>
        <d v="2019-11-10T00:00:00"/>
        <d v="2020-11-23T00:00:00"/>
        <d v="2019-07-01T00:00:00"/>
        <d v="2021-06-05T00:00:00"/>
        <d v="2018-04-11T00:00:00"/>
        <d v="2018-12-23T00:00:00"/>
        <d v="2021-01-02T00:00:00"/>
        <d v="2018-12-25T00:00:00"/>
        <d v="2020-06-21T00:00:00"/>
        <d v="2020-04-08T00:00:00"/>
        <d v="2019-07-21T00:00:00"/>
        <d v="2015-08-05T00:00:00"/>
        <d v="2022-03-20T00:00:00"/>
        <d v="2020-03-09T00:00:00"/>
        <d v="2017-10-18T00:00:00"/>
        <d v="2021-06-03T00:00:00"/>
        <d v="2023-05-29T00:00:00"/>
        <d v="2015-01-24T00:00:00"/>
        <d v="2019-09-15T00:00:00"/>
        <d v="2024-09-01T00:00:00"/>
        <d v="2020-05-07T00:00:00"/>
        <d v="2022-10-12T00:00:00"/>
        <d v="2024-04-03T00:00:00"/>
        <d v="2023-02-05T00:00:00"/>
        <d v="2020-01-12T00:00:00"/>
        <d v="2024-02-27T00:00:00"/>
        <d v="2022-08-17T00:00:00"/>
        <d v="2019-11-20T00:00:00"/>
        <d v="2019-02-01T00:00:00"/>
        <d v="2017-03-14T00:00:00"/>
        <d v="2023-09-22T00:00:00"/>
        <d v="2022-01-23T00:00:00"/>
        <d v="2023-02-03T00:00:00"/>
        <d v="2018-08-15T00:00:00"/>
        <d v="2021-08-16T00:00:00"/>
        <d v="2017-01-20T00:00:00"/>
        <d v="2020-08-26T00:00:00"/>
        <d v="2020-11-02T00:00:00"/>
        <d v="2023-01-25T00:00:00"/>
        <d v="2021-07-26T00:00:00"/>
        <d v="2017-04-17T00:00:00"/>
        <d v="2017-04-18T00:00:00"/>
        <d v="2018-02-07T00:00:00"/>
        <d v="2019-06-20T00:00:00"/>
        <d v="2018-08-26T00:00:00"/>
        <d v="2023-02-24T00:00:00"/>
        <d v="2016-05-17T00:00:00"/>
        <d v="2024-04-08T00:00:00"/>
        <d v="2015-12-19T00:00:00"/>
        <d v="2023-10-18T00:00:00"/>
        <d v="2023-08-17T00:00:00"/>
        <d v="2017-11-14T00:00:00"/>
        <d v="2016-02-12T00:00:00"/>
        <d v="2015-09-24T00:00:00"/>
        <d v="2021-11-14T00:00:00"/>
        <d v="2015-08-09T00:00:00"/>
        <d v="2024-02-11T00:00:00"/>
        <d v="2024-06-22T00:00:00"/>
        <d v="2015-11-07T00:00:00"/>
        <d v="2015-01-15T00:00:00"/>
        <d v="2023-05-26T00:00:00"/>
        <d v="2023-09-09T00:00:00"/>
        <d v="2022-06-30T00:00:00"/>
        <d v="2017-06-10T00:00:00"/>
        <d v="2020-05-29T00:00:00"/>
        <d v="2020-07-11T00:00:00"/>
        <d v="2024-01-29T00:00:00"/>
        <d v="2023-01-24T00:00:00"/>
        <d v="2024-06-06T00:00:00"/>
        <d v="2018-03-01T00:00:00"/>
        <d v="2023-10-19T00:00:00"/>
        <d v="2021-05-30T00:00:00"/>
        <d v="2021-11-15T00:00:00"/>
        <d v="2020-08-01T00:00:00"/>
        <d v="2020-04-07T00:00:00"/>
        <d v="2016-05-12T00:00:00"/>
        <d v="2017-09-29T00:00:00"/>
        <d v="2015-01-21T00:00:00"/>
        <d v="2023-03-19T00:00:00"/>
        <d v="2021-01-09T00:00:00"/>
        <d v="2016-07-12T00:00:00"/>
        <d v="2016-04-01T00:00:00"/>
        <d v="2022-01-06T00:00:00"/>
        <d v="2015-08-10T00:00:00"/>
        <d v="2016-06-15T00:00:00"/>
        <d v="2024-11-07T00:00:00"/>
        <d v="2024-07-13T00:00:00"/>
        <d v="2021-04-25T00:00:00"/>
        <d v="2022-03-01T00:00:00"/>
        <d v="2022-11-17T00:00:00"/>
        <d v="2022-09-04T00:00:00"/>
        <d v="2020-01-23T00:00:00"/>
        <d v="2017-01-01T00:00:00"/>
        <d v="2022-03-29T00:00:00"/>
        <d v="2017-03-17T00:00:00"/>
        <d v="2015-01-17T00:00:00"/>
        <d v="2022-09-22T00:00:00"/>
        <d v="2016-03-30T00:00:00"/>
        <d v="2021-12-23T00:00:00"/>
        <d v="2024-07-15T00:00:00"/>
        <d v="2020-12-05T00:00:00"/>
        <d v="2019-12-25T00:00:00"/>
        <d v="2021-01-26T00:00:00"/>
        <d v="2018-01-20T00:00:00"/>
        <d v="2021-09-24T00:00:00"/>
        <d v="2015-02-26T00:00:00"/>
        <d v="2016-04-14T00:00:00"/>
        <d v="2022-09-05T00:00:00"/>
        <d v="2019-05-24T00:00:00"/>
        <d v="2016-08-12T00:00:00"/>
        <d v="2024-01-27T00:00:00"/>
        <d v="2015-08-01T00:00:00"/>
        <d v="2023-04-15T00:00:00"/>
        <d v="2021-01-08T00:00:00"/>
        <d v="2015-01-19T00:00:00"/>
        <d v="2020-04-30T00:00:00"/>
        <d v="2018-03-13T00:00:00"/>
        <d v="2018-11-12T00:00:00"/>
        <d v="2018-11-30T00:00:00"/>
        <d v="2018-06-30T00:00:00"/>
        <d v="2023-08-12T00:00:00"/>
        <d v="2020-08-28T00:00:00"/>
        <d v="2020-09-09T00:00:00"/>
        <d v="2018-02-26T00:00:00"/>
        <d v="2024-06-23T00:00:00"/>
        <d v="2015-03-04T00:00:00"/>
        <d v="2015-04-08T00:00:00"/>
        <d v="2022-07-14T00:00:00"/>
        <d v="2016-02-23T00:00:00"/>
        <d v="2015-03-14T00:00:00"/>
        <d v="2016-09-28T00:00:00"/>
        <d v="2016-02-04T00:00:00"/>
        <d v="2015-11-16T00:00:00"/>
        <d v="2023-06-02T00:00:00"/>
        <d v="2024-12-21T00:00:00"/>
        <d v="2017-05-22T00:00:00"/>
        <d v="2015-05-06T00:00:00"/>
        <d v="2024-11-09T00:00:00"/>
        <d v="2021-02-07T00:00:00"/>
        <d v="2017-05-18T00:00:00"/>
        <d v="2019-01-05T00:00:00"/>
        <d v="2022-01-05T00:00:00"/>
        <d v="2020-06-11T00:00:00"/>
        <d v="2018-11-22T00:00:00"/>
        <d v="2023-08-08T00:00:00"/>
        <d v="2021-03-11T00:00:00"/>
        <d v="2022-09-11T00:00:00"/>
        <d v="2023-09-25T00:00:00"/>
        <d v="2024-11-21T00:00:00"/>
        <d v="2021-09-07T00:00:00"/>
        <d v="2016-05-06T00:00:00"/>
        <d v="2018-06-14T00:00:00"/>
        <d v="2017-06-11T00:00:00"/>
        <d v="2021-08-27T00:00:00"/>
        <d v="2024-08-02T00:00:00"/>
        <d v="2016-05-30T00:00:00"/>
        <d v="2020-12-18T00:00:00"/>
        <d v="2017-07-12T00:00:00"/>
        <d v="2017-11-24T00:00:00"/>
        <d v="2019-08-25T00:00:00"/>
        <d v="2020-02-21T00:00:00"/>
        <d v="2016-12-03T00:00:00"/>
        <d v="2017-02-04T00:00:00"/>
        <d v="2020-05-08T00:00:00"/>
        <d v="2022-02-08T00:00:00"/>
        <d v="2017-11-11T00:00:00"/>
        <d v="2020-03-08T00:00:00"/>
        <d v="2022-10-01T00:00:00"/>
        <d v="2024-05-27T00:00:00"/>
        <d v="2016-11-08T00:00:00"/>
        <d v="2023-01-12T00:00:00"/>
        <d v="2015-11-10T00:00:00"/>
        <d v="2023-12-14T00:00:00"/>
        <d v="2020-09-25T00:00:00"/>
        <d v="2019-11-05T00:00:00"/>
        <d v="2022-01-01T00:00:00"/>
        <d v="2021-04-15T00:00:00"/>
        <d v="2021-09-05T00:00:00"/>
        <d v="2023-11-07T00:00:00"/>
        <d v="2019-01-27T00:00:00"/>
        <d v="2023-02-02T00:00:00"/>
        <d v="2022-03-16T00:00:00"/>
        <d v="2018-07-28T00:00:00"/>
        <d v="2018-11-08T00:00:00"/>
        <d v="2020-07-04T00:00:00"/>
        <d v="2023-04-01T00:00:00"/>
        <d v="2024-02-04T00:00:00"/>
        <d v="2021-11-21T00:00:00"/>
        <d v="2015-06-18T00:00:00"/>
        <d v="2024-05-08T00:00:00"/>
        <d v="2022-12-03T00:00:00"/>
        <d v="2016-03-28T00:00:00"/>
        <d v="2019-06-23T00:00:00"/>
        <d v="2017-02-22T00:00:00"/>
        <d v="2018-11-03T00:00:00"/>
        <d v="2020-10-12T00:00:00"/>
        <d v="2019-11-24T00:00:00"/>
        <d v="2015-07-15T00:00:00"/>
        <d v="2024-08-12T00:00:00"/>
        <d v="2019-03-21T00:00:00"/>
        <d v="2017-05-23T00:00:00"/>
        <d v="2015-10-01T00:00:00"/>
        <d v="2024-05-24T00:00:00"/>
        <d v="2019-03-17T00:00:00"/>
        <d v="2019-11-14T00:00:00"/>
        <d v="2024-04-19T00:00:00"/>
        <d v="2024-09-03T00:00:00"/>
        <d v="2018-08-11T00:00:00"/>
        <d v="2021-08-26T00:00:00"/>
        <d v="2019-07-13T00:00:00"/>
        <d v="2019-11-27T00:00:00"/>
        <d v="2023-11-18T00:00:00"/>
        <d v="2016-01-15T00:00:00"/>
        <d v="2016-01-05T00:00:00"/>
        <d v="2020-12-03T00:00:00"/>
        <d v="2024-03-02T00:00:00"/>
        <d v="2017-12-24T00:00:00"/>
        <d v="2017-05-13T00:00:00"/>
        <d v="2023-03-05T00:00:00"/>
        <d v="2022-02-06T00:00:00"/>
        <d v="2016-11-22T00:00:00"/>
        <d v="2020-07-08T00:00:00"/>
        <d v="2020-04-17T00:00:00"/>
        <d v="2022-05-30T00:00:00"/>
        <d v="2022-02-14T00:00:00"/>
        <d v="2022-05-29T00:00:00"/>
        <d v="2024-07-24T00:00:00"/>
        <d v="2018-04-16T00:00:00"/>
        <d v="2015-05-02T00:00:00"/>
        <d v="2020-04-22T00:00:00"/>
        <d v="2018-11-01T00:00:00"/>
        <d v="2024-04-07T00:00:00"/>
        <d v="2015-01-03T00:00:00"/>
        <d v="2020-02-26T00:00:00"/>
        <d v="2018-04-12T00:00:00"/>
        <d v="2022-07-05T00:00:00"/>
        <d v="2021-06-26T00:00:00"/>
        <d v="2018-07-23T00:00:00"/>
        <d v="2023-07-06T00:00:00"/>
        <d v="2019-01-21T00:00:00"/>
        <d v="2016-09-27T00:00:00"/>
        <d v="2014-12-26T00:00:00"/>
        <d v="2019-10-17T00:00:00"/>
        <d v="2015-01-04T00:00:00"/>
        <d v="2018-11-10T00:00:00"/>
        <d v="2019-03-06T00:00:00"/>
        <d v="2023-06-06T00:00:00"/>
        <d v="2021-10-31T00:00:00"/>
        <d v="2021-02-08T00:00:00"/>
        <d v="2024-05-31T00:00:00"/>
        <d v="2022-10-09T00:00:00"/>
        <d v="2019-10-14T00:00:00"/>
        <d v="2015-10-31T00:00:00"/>
        <d v="2015-01-12T00:00:00"/>
        <d v="2019-06-30T00:00:00"/>
        <d v="2016-10-07T00:00:00"/>
        <d v="2019-06-02T00:00:00"/>
        <d v="2024-04-10T00:00:00"/>
        <d v="2024-01-25T00:00:00"/>
        <d v="2018-04-27T00:00:00"/>
        <d v="2024-05-16T00:00:00"/>
        <d v="2020-08-07T00:00:00"/>
        <d v="2017-10-12T00:00:00"/>
        <d v="2019-05-25T00:00:00"/>
        <d v="2017-02-26T00:00:00"/>
        <d v="2023-03-17T00:00:00"/>
        <d v="2023-08-07T00:00:00"/>
        <d v="2017-02-05T00:00:00"/>
        <d v="2017-06-28T00:00:00"/>
        <d v="2021-03-28T00:00:00"/>
        <d v="2019-08-07T00:00:00"/>
        <d v="2020-02-03T00:00:00"/>
        <d v="2022-09-08T00:00:00"/>
        <d v="2023-06-23T00:00:00"/>
        <d v="2022-07-06T00:00:00"/>
        <d v="2024-10-06T00:00:00"/>
        <d v="2020-11-20T00:00:00"/>
        <d v="2023-11-15T00:00:00"/>
        <d v="2019-03-02T00:00:00"/>
        <d v="2020-08-14T00:00:00"/>
        <d v="2018-10-16T00:00:00"/>
        <d v="2016-06-03T00:00:00"/>
        <d v="2022-01-19T00:00:00"/>
        <d v="2018-01-13T00:00:00"/>
        <d v="2015-12-08T00:00:00"/>
        <d v="2018-11-13T00:00:00"/>
        <d v="2016-06-14T00:00:00"/>
        <d v="2020-09-14T00:00:00"/>
        <d v="2015-06-20T00:00:00"/>
        <d v="2022-12-15T00:00:00"/>
        <d v="2018-07-24T00:00:00"/>
        <d v="2016-09-21T00:00:00"/>
        <d v="2022-08-06T00:00:00"/>
        <d v="2017-02-18T00:00:00"/>
        <d v="2016-08-24T00:00:00"/>
        <d v="2021-10-12T00:00:00"/>
        <d v="2016-03-19T00:00:00"/>
        <d v="2020-01-03T00:00:00"/>
        <d v="2016-04-15T00:00:00"/>
        <d v="2018-03-10T00:00:00"/>
        <d v="2023-12-22T00:00:00"/>
        <d v="2024-01-23T00:00:00"/>
        <d v="2022-10-30T00:00:00"/>
        <d v="2016-07-16T00:00:00"/>
        <d v="2016-05-16T00:00:00"/>
        <d v="2021-07-08T00:00:00"/>
        <d v="2015-01-08T00:00:00"/>
        <d v="2015-05-26T00:00:00"/>
        <d v="2017-05-26T00:00:00"/>
        <d v="2019-08-19T00:00:00"/>
        <d v="2017-12-02T00:00:00"/>
        <d v="2021-08-24T00:00:00"/>
        <d v="2018-11-11T00:00:00"/>
        <d v="2021-05-20T00:00:00"/>
        <d v="2024-05-28T00:00:00"/>
        <d v="2015-11-13T00:00:00"/>
        <d v="2024-10-26T00:00:00"/>
        <d v="2016-04-19T00:00:00"/>
        <d v="2022-02-19T00:00:00"/>
        <d v="2018-07-22T00:00:00"/>
        <d v="2015-06-05T00:00:00"/>
        <d v="2024-07-26T00:00:00"/>
        <d v="2017-12-23T00:00:00"/>
        <d v="2022-12-04T00:00:00"/>
        <d v="2016-05-23T00:00:00"/>
        <d v="2024-09-09T00:00:00"/>
        <d v="2023-08-11T00:00:00"/>
        <d v="2015-09-01T00:00:00"/>
        <d v="2022-06-13T00:00:00"/>
        <d v="2021-10-10T00:00:00"/>
        <d v="2020-06-23T00:00:00"/>
        <d v="2023-12-18T00:00:00"/>
        <d v="2015-05-17T00:00:00"/>
        <d v="2023-12-31T00:00:00"/>
        <d v="2020-09-20T00:00:00"/>
        <d v="2017-10-23T00:00:00"/>
        <d v="2024-01-28T00:00:00"/>
        <d v="2015-08-13T00:00:00"/>
        <d v="2024-12-20T00:00:00"/>
        <d v="2017-05-07T00:00:00"/>
        <d v="2024-07-27T00:00:00"/>
        <d v="2015-09-18T00:00:00"/>
        <d v="2015-06-11T00:00:00"/>
        <d v="2018-12-13T00:00:00"/>
        <d v="2024-10-24T00:00:00"/>
        <d v="2018-06-02T00:00:00"/>
        <d v="2024-10-11T00:00:00"/>
        <d v="2016-02-19T00:00:00"/>
        <d v="2024-02-15T00:00:00"/>
        <d v="2019-11-28T00:00:00"/>
        <d v="2023-06-13T00:00:00"/>
        <d v="2017-11-02T00:00:00"/>
        <d v="2023-03-01T00:00:00"/>
        <d v="2018-02-10T00:00:00"/>
        <d v="2017-12-30T00:00:00"/>
        <d v="2024-08-16T00:00:00"/>
        <d v="2020-10-31T00:00:00"/>
        <d v="2018-06-21T00:00:00"/>
        <d v="2024-06-10T00:00:00"/>
        <d v="2022-06-18T00:00:00"/>
        <d v="2023-07-15T00:00:00"/>
        <d v="2021-01-29T00:00:00"/>
        <d v="2017-02-28T00:00:00"/>
        <d v="2017-02-23T00:00:00"/>
        <d v="2024-08-09T00:00:00"/>
        <d v="2021-09-27T00:00:00"/>
        <d v="2023-10-23T00:00:00"/>
        <d v="2023-07-01T00:00:00"/>
        <d v="2019-07-09T00:00:00"/>
        <d v="2017-08-18T00:00:00"/>
        <d v="2021-03-09T00:00:00"/>
        <d v="2018-02-23T00:00:00"/>
        <d v="2022-03-14T00:00:00"/>
        <d v="2015-11-06T00:00:00"/>
        <d v="2019-10-04T00:00:00"/>
        <d v="2024-02-17T00:00:00"/>
        <d v="2019-11-30T00:00:00"/>
        <d v="2016-03-27T00:00:00"/>
        <d v="2019-11-22T00:00:00"/>
        <d v="2016-07-03T00:00:00"/>
        <d v="2016-10-16T00:00:00"/>
        <d v="2016-10-22T00:00:00"/>
        <d v="2020-10-29T00:00:00"/>
        <d v="2016-11-13T00:00:00"/>
        <d v="2022-04-22T00:00:00"/>
        <d v="2019-06-25T00:00:00"/>
        <d v="2023-01-29T00:00:00"/>
        <d v="2023-01-15T00:00:00"/>
        <d v="2018-12-22T00:00:00"/>
        <d v="2015-02-18T00:00:00"/>
        <d v="2022-01-28T00:00:00"/>
        <d v="2017-02-20T00:00:00"/>
        <d v="2016-04-13T00:00:00"/>
        <d v="2022-05-26T00:00:00"/>
        <d v="2020-04-10T00:00:00"/>
        <d v="2017-08-04T00:00:00"/>
        <d v="2023-02-06T00:00:00"/>
        <d v="2015-06-27T00:00:00"/>
        <d v="2018-03-16T00:00:00"/>
        <d v="2023-04-22T00:00:00"/>
        <d v="2024-12-01T00:00:00"/>
        <d v="2017-11-07T00:00:00"/>
        <d v="2019-10-22T00:00:00"/>
        <d v="2019-03-18T00:00:00"/>
        <d v="2022-05-28T00:00:00"/>
        <d v="2016-11-14T00:00:00"/>
        <d v="2017-10-17T00:00:00"/>
        <d v="2021-11-05T00:00:00"/>
        <d v="2020-09-22T00:00:00"/>
        <d v="2015-08-22T00:00:00"/>
        <d v="2018-04-04T00:00:00"/>
        <d v="2020-02-01T00:00:00"/>
        <d v="2015-05-30T00:00:00"/>
        <d v="2022-06-29T00:00:00"/>
        <d v="2021-05-05T00:00:00"/>
        <d v="2017-07-08T00:00:00"/>
        <d v="2024-04-14T00:00:00"/>
        <d v="2022-04-06T00:00:00"/>
        <d v="2020-05-25T00:00:00"/>
        <d v="2017-07-04T00:00:00"/>
        <d v="2018-01-23T00:00:00"/>
        <d v="2022-10-04T00:00:00"/>
        <d v="2022-10-21T00:00:00"/>
        <d v="2022-12-22T00:00:00"/>
        <d v="2015-03-12T00:00:00"/>
        <d v="2016-04-17T00:00:00"/>
        <d v="2020-09-15T00:00:00"/>
        <d v="2020-09-27T00:00:00"/>
        <d v="2023-07-12T00:00:00"/>
        <d v="2017-05-24T00:00:00"/>
        <d v="2022-03-27T00:00:00"/>
        <d v="2018-08-14T00:00:00"/>
        <d v="2021-08-31T00:00:00"/>
        <d v="2020-01-27T00:00:00"/>
        <d v="2017-07-01T00:00:00"/>
        <d v="2023-06-14T00:00:00"/>
        <d v="2023-04-09T00:00:00"/>
        <d v="2018-07-30T00:00:00"/>
        <d v="2022-03-22T00:00:00"/>
        <d v="2016-04-25T00:00:00"/>
        <d v="2021-02-11T00:00:00"/>
        <d v="2017-09-18T00:00:00"/>
        <d v="2023-02-18T00:00:00"/>
        <d v="2019-04-18T00:00:00"/>
        <d v="2015-12-30T00:00:00"/>
        <d v="2018-04-20T00:00:00"/>
        <d v="2024-07-19T00:00:00"/>
        <d v="2020-08-17T00:00:00"/>
        <d v="2020-04-01T00:00:00"/>
        <d v="2022-09-13T00:00:00"/>
        <d v="2018-10-28T00:00:00"/>
        <d v="2022-07-18T00:00:00"/>
        <d v="2021-12-16T00:00:00"/>
        <d v="2016-05-10T00:00:00"/>
        <d v="2023-09-27T00:00:00"/>
        <d v="2015-07-03T00:00:00"/>
        <d v="2024-08-19T00:00:00"/>
        <d v="2019-01-25T00:00:00"/>
        <d v="2024-06-07T00:00:00"/>
        <d v="2024-03-21T00:00:00"/>
        <d v="2018-10-17T00:00:00"/>
        <d v="2016-10-03T00:00:00"/>
        <d v="2023-12-30T00:00:00"/>
        <d v="2022-06-23T00:00:00"/>
        <d v="2022-08-08T00:00:00"/>
        <d v="2018-10-08T00:00:00"/>
        <d v="2019-12-19T00:00:00"/>
        <d v="2018-02-18T00:00:00"/>
        <d v="2015-04-14T00:00:00"/>
        <d v="2019-01-08T00:00:00"/>
        <d v="2023-07-14T00:00:00"/>
        <d v="2017-04-07T00:00:00"/>
        <d v="2017-10-27T00:00:00"/>
        <d v="2018-12-24T00:00:00"/>
        <d v="2024-07-16T00:00:00"/>
        <d v="2019-09-11T00:00:00"/>
        <d v="2016-12-05T00:00:00"/>
        <d v="2019-10-09T00:00:00"/>
        <d v="2022-05-07T00:00:00"/>
        <d v="2023-08-31T00:00:00"/>
        <d v="2016-08-17T00:00:00"/>
        <d v="2017-09-11T00:00:00"/>
        <d v="2023-08-16T00:00:00"/>
        <d v="2017-05-25T00:00:00"/>
        <d v="2022-01-02T00:00:00"/>
        <d v="2023-01-07T00:00:00"/>
        <d v="2023-06-21T00:00:00"/>
        <d v="2018-07-12T00:00:00"/>
        <d v="2016-02-22T00:00:00"/>
        <d v="2017-10-24T00:00:00"/>
        <d v="2018-06-05T00:00:00"/>
        <d v="2023-07-31T00:00:00"/>
        <d v="2022-07-02T00:00:00"/>
        <d v="2020-11-11T00:00:00"/>
        <d v="2023-05-01T00:00:00"/>
        <d v="2016-02-21T00:00:00"/>
        <d v="2024-06-18T00:00:00"/>
        <d v="2017-11-03T00:00:00"/>
        <d v="2017-06-05T00:00:00"/>
        <d v="2016-10-19T00:00:00"/>
        <d v="2020-10-23T00:00:00"/>
        <d v="2019-08-27T00:00:00"/>
        <d v="2023-04-25T00:00:00"/>
        <d v="2015-01-07T00:00:00"/>
        <d v="2022-02-23T00:00:00"/>
        <d v="2022-07-11T00:00:00"/>
        <d v="2017-09-24T00:00:00"/>
        <d v="2019-01-09T00:00:00"/>
        <d v="2018-11-15T00:00:00"/>
        <d v="2021-11-27T00:00:00"/>
        <d v="2021-04-11T00:00:00"/>
        <d v="2017-08-08T00:00:00"/>
        <d v="2015-05-07T00:00:00"/>
        <d v="2021-08-25T00:00:00"/>
        <d v="2018-01-29T00:00:00"/>
        <d v="2015-08-06T00:00:00"/>
        <d v="2018-05-14T00:00:00"/>
        <d v="2016-04-06T00:00:00"/>
        <d v="2015-06-19T00:00:00"/>
        <d v="2016-12-29T00:00:00"/>
        <d v="2024-01-30T00:00:00"/>
        <d v="2015-01-13T00:00:00"/>
        <d v="2017-06-07T00:00:00"/>
        <d v="2018-10-30T00:00:00"/>
        <d v="2016-02-09T00:00:00"/>
        <d v="2022-06-26T00:00:00"/>
        <d v="2015-04-25T00:00:00"/>
        <d v="2023-04-18T00:00:00"/>
        <d v="2022-08-31T00:00:00"/>
        <d v="2019-04-13T00:00:00"/>
        <d v="2015-05-27T00:00:00"/>
        <d v="2018-07-14T00:00:00"/>
        <d v="2016-12-08T00:00:00"/>
        <d v="2020-07-23T00:00:00"/>
        <d v="2020-04-13T00:00:00"/>
        <d v="2024-08-06T00:00:00"/>
        <d v="2022-11-25T00:00:00"/>
        <d v="2022-10-03T00:00:00"/>
        <d v="2020-02-22T00:00:00"/>
        <d v="2022-06-11T00:00:00"/>
        <d v="2015-02-16T00:00:00"/>
        <d v="2022-03-12T00:00:00"/>
        <d v="2015-12-09T00:00:00"/>
        <d v="2024-08-07T00:00:00"/>
        <d v="2016-04-23T00:00:00"/>
        <d v="2021-05-11T00:00:00"/>
        <d v="2024-03-20T00:00:00"/>
        <d v="2015-03-13T00:00:00"/>
        <d v="2017-07-27T00:00:00"/>
        <d v="2021-03-15T00:00:00"/>
        <d v="2015-01-29T00:00:00"/>
        <d v="2019-04-01T00:00:00"/>
        <d v="2024-03-01T00:00:00"/>
        <d v="2015-09-15T00:00:00"/>
        <d v="2018-09-07T00:00:00"/>
        <d v="2019-07-02T00:00:00"/>
        <d v="2015-02-10T00:00:00"/>
        <d v="2016-05-26T00:00:00"/>
        <d v="2017-09-10T00:00:00"/>
        <d v="2023-07-28T00:00:00"/>
        <d v="2022-12-27T00:00:00"/>
        <d v="2022-02-13T00:00:00"/>
        <d v="2021-05-10T00:00:00"/>
        <d v="2017-11-12T00:00:00"/>
        <d v="2019-09-04T00:00:00"/>
        <d v="2016-12-27T00:00:00"/>
        <d v="2018-09-17T00:00:00"/>
        <d v="2018-12-06T00:00:00"/>
        <d v="2018-10-02T00:00:00"/>
        <d v="2019-09-28T00:00:00"/>
        <d v="2016-08-30T00:00:00"/>
        <d v="2024-11-17T00:00:00"/>
        <d v="2015-07-10T00:00:00"/>
        <d v="2023-01-09T00:00:00"/>
        <d v="2019-03-27T00:00:00"/>
        <d v="2018-10-18T00:00:00"/>
        <d v="2022-04-19T00:00:00"/>
        <d v="2017-08-22T00:00:00"/>
        <d v="2022-09-02T00:00:00"/>
        <d v="2024-10-01T00:00:00"/>
        <d v="2020-06-17T00:00:00"/>
        <d v="2019-02-22T00:00:00"/>
        <d v="2018-03-24T00:00:00"/>
        <d v="2018-05-06T00:00:00"/>
        <d v="2021-10-01T00:00:00"/>
        <d v="2020-10-19T00:00:00"/>
        <d v="2018-04-28T00:00:00"/>
        <d v="2024-07-25T00:00:00"/>
        <d v="2015-01-02T00:00:00"/>
        <d v="2020-10-14T00:00:00"/>
        <d v="2019-11-04T00:00:00"/>
        <d v="2019-07-12T00:00:00"/>
        <d v="2020-08-05T00:00:00"/>
        <d v="2019-04-14T00:00:00"/>
        <d v="2016-11-19T00:00:00"/>
        <d v="2018-03-25T00:00:00"/>
        <d v="2016-07-28T00:00:00"/>
        <d v="2017-07-05T00:00:00"/>
        <d v="2016-06-26T00:00:00"/>
        <d v="2017-05-28T00:00:00"/>
        <d v="2018-06-16T00:00:00"/>
        <d v="2021-02-14T00:00:00"/>
        <d v="2021-06-23T00:00:00"/>
        <d v="2021-04-05T00:00:00"/>
        <d v="2022-05-01T00:00:00"/>
        <d v="2014-12-24T00:00:00"/>
        <d v="2017-07-09T00:00:00"/>
        <d v="2022-07-15T00:00:00"/>
        <d v="2024-08-23T00:00:00"/>
        <d v="2016-02-14T00:00:00"/>
        <d v="2017-05-19T00:00:00"/>
        <d v="2016-03-24T00:00:00"/>
        <d v="2020-09-10T00:00:00"/>
        <d v="2017-07-02T00:00:00"/>
        <d v="2016-04-28T00:00:00"/>
        <d v="2022-06-09T00:00:00"/>
        <d v="2017-10-04T00:00:00"/>
        <d v="2022-09-29T00:00:00"/>
        <d v="2016-10-01T00:00:00"/>
        <d v="2024-12-04T00:00:00"/>
        <d v="2021-05-07T00:00:00"/>
        <d v="2015-10-07T00:00:00"/>
        <d v="2017-03-08T00:00:00"/>
        <d v="2015-08-28T00:00:00"/>
        <d v="2019-05-28T00:00:00"/>
        <d v="2022-12-24T00:00:00"/>
        <d v="2020-03-04T00:00:00"/>
        <d v="2021-06-17T00:00:00"/>
        <d v="2024-03-30T00:00:00"/>
        <d v="2023-09-05T00:00:00"/>
        <d v="2019-03-23T00:00:00"/>
        <d v="2021-07-11T00:00:00"/>
        <d v="2017-07-23T00:00:00"/>
        <d v="2019-01-22T00:00:00"/>
        <d v="2018-01-18T00:00:00"/>
        <d v="2015-07-12T00:00:00"/>
        <d v="2023-10-08T00:00:00"/>
        <d v="2015-10-14T00:00:00"/>
        <d v="2019-09-02T00:00:00"/>
        <d v="2018-10-06T00:00:00"/>
        <d v="2022-02-01T00:00:00"/>
        <d v="2017-08-07T00:00:00"/>
        <d v="2019-09-29T00:00:00"/>
        <d v="2021-03-05T00:00:00"/>
        <d v="2022-01-13T00:00:00"/>
        <d v="2022-12-20T00:00:00"/>
        <d v="2024-07-02T00:00:00"/>
        <d v="2024-05-26T00:00:00"/>
        <d v="2016-02-11T00:00:00"/>
        <d v="2024-11-02T00:00:00"/>
        <d v="2023-08-01T00:00:00"/>
        <d v="2018-09-19T00:00:00"/>
        <d v="2016-10-06T00:00:00"/>
        <d v="2024-04-28T00:00:00"/>
        <d v="2022-08-07T00:00:00"/>
        <d v="2016-02-06T00:00:00"/>
        <d v="2021-07-06T00:00:00"/>
        <d v="2019-12-06T00:00:00"/>
        <d v="2020-12-19T00:00:00"/>
        <d v="2023-02-10T00:00:00"/>
        <d v="2016-10-23T00:00:00"/>
        <d v="2020-03-19T00:00:00"/>
        <d v="2020-10-18T00:00:00"/>
        <d v="2024-03-25T00:00:00"/>
        <d v="2021-03-31T00:00:00"/>
        <d v="2024-01-13T00:00:00"/>
        <d v="2017-08-11T00:00:00"/>
        <d v="2016-07-01T00:00:00"/>
        <d v="2018-02-27T00:00:00"/>
        <d v="2024-02-01T00:00:00"/>
        <d v="2019-06-07T00:00:00"/>
        <d v="2021-07-03T00:00:00"/>
        <d v="2016-03-13T00:00:00"/>
        <d v="2023-12-24T00:00:00"/>
        <d v="2015-10-23T00:00:00"/>
        <d v="2021-02-25T00:00:00"/>
        <d v="2021-03-24T00:00:00"/>
        <d v="2024-06-24T00:00:00"/>
        <d v="2023-02-27T00:00:00"/>
        <d v="2024-03-04T00:00:00"/>
        <d v="2017-07-16T00:00:00"/>
        <d v="2024-09-14T00:00:00"/>
        <d v="2015-09-03T00:00:00"/>
        <d v="2020-12-16T00:00:00"/>
        <d v="2023-08-30T00:00:00"/>
        <d v="2019-12-22T00:00:00"/>
        <d v="2023-08-05T00:00:00"/>
        <d v="2015-01-10T00:00:00"/>
        <d v="2022-09-26T00:00:00"/>
        <d v="2022-08-24T00:00:00"/>
        <d v="2016-05-01T00:00:00"/>
        <d v="2015-06-22T00:00:00"/>
        <d v="2018-12-02T00:00:00"/>
        <d v="2019-12-01T00:00:00"/>
        <d v="2022-10-11T00:00:00"/>
        <d v="2024-05-01T00:00:00"/>
        <d v="2024-03-17T00:00:00"/>
        <d v="2018-08-16T00:00:00"/>
        <d v="2024-11-11T00:00:00"/>
        <d v="2016-01-20T00:00:00"/>
        <d v="2022-09-14T00:00:00"/>
        <d v="2017-12-04T00:00:00"/>
        <d v="2022-12-11T00:00:00"/>
        <d v="2020-01-24T00:00:00"/>
        <d v="2020-06-28T00:00:00"/>
        <d v="2016-04-26T00:00:00"/>
        <d v="2023-11-22T00:00:00"/>
        <d v="2022-02-26T00:00:00"/>
        <d v="2017-03-15T00:00:00"/>
        <d v="2016-08-07T00:00:00"/>
        <d v="2020-06-13T00:00:00"/>
        <d v="2017-01-15T00:00:00"/>
        <d v="2020-12-01T00:00:00"/>
        <d v="2016-02-08T00:00:00"/>
        <d v="2023-10-13T00:00:00"/>
        <d v="2015-05-20T00:00:00"/>
        <d v="2015-12-31T00:00:00"/>
        <d v="2021-03-06T00:00:00"/>
        <d v="2017-02-01T00:00:00"/>
        <d v="2021-11-30T00:00:00"/>
        <d v="2024-10-09T00:00:00"/>
        <d v="2018-10-03T00:00:00"/>
        <d v="2021-05-13T00:00:00"/>
        <d v="2019-02-02T00:00:00"/>
        <d v="2020-02-18T00:00:00"/>
        <d v="2017-08-02T00:00:00"/>
        <d v="2021-04-08T00:00:00"/>
        <d v="2016-03-20T00:00:00"/>
        <d v="2015-01-06T00:00:00"/>
        <d v="2020-12-09T00:00:00"/>
        <d v="2022-07-20T00:00:00"/>
        <d v="2015-08-29T00:00:00"/>
        <d v="2022-05-17T00:00:00"/>
        <d v="2023-01-21T00:00:00"/>
        <d v="2021-08-22T00:00:00"/>
        <d v="2016-08-19T00:00:00"/>
        <d v="2022-11-01T00:00:00"/>
        <d v="2020-10-13T00:00:00"/>
        <d v="2016-03-22T00:00:00"/>
        <d v="2019-02-23T00:00:00"/>
        <d v="2023-04-13T00:00:00"/>
        <d v="2016-07-21T00:00:00"/>
        <d v="2019-09-13T00:00:00"/>
        <d v="2019-12-02T00:00:00"/>
        <d v="2019-07-22T00:00:00"/>
        <d v="2015-11-01T00:00:00"/>
        <d v="2024-10-12T00:00:00"/>
        <d v="2018-08-22T00:00:00"/>
        <d v="2016-03-31T00:00:00"/>
        <d v="2019-04-10T00:00:00"/>
        <d v="2021-02-04T00:00:00"/>
        <d v="2018-11-29T00:00:00"/>
        <d v="2021-04-18T00:00:00"/>
        <d v="2020-01-02T00:00:00"/>
        <d v="2022-04-26T00:00:00"/>
        <d v="2023-02-17T00:00:00"/>
        <d v="2020-11-09T00:00:00"/>
        <d v="2022-08-16T00:00:00"/>
        <d v="2017-02-03T00:00:00"/>
        <d v="2022-08-01T00:00:00"/>
        <d v="2024-05-25T00:00:00"/>
        <d v="2016-12-28T00:00:00"/>
        <d v="2015-12-07T00:00:00"/>
        <d v="2021-04-16T00:00:00"/>
        <d v="2023-06-08T00:00:00"/>
        <d v="2015-03-19T00:00:00"/>
        <d v="2024-09-02T00:00:00"/>
        <d v="2017-03-29T00:00:00"/>
        <d v="2016-10-04T00:00:00"/>
        <d v="2020-04-03T00:00:00"/>
        <d v="2024-04-16T00:00:00"/>
        <d v="2021-01-23T00:00:00"/>
        <d v="2016-04-16T00:00:00"/>
        <d v="2022-08-04T00:00:00"/>
        <d v="2018-12-10T00:00:00"/>
        <d v="2022-09-16T00:00:00"/>
        <d v="2023-03-20T00:00:00"/>
        <d v="2016-01-02T00:00:00"/>
        <d v="2017-07-15T00:00:00"/>
        <d v="2018-07-21T00:00:00"/>
        <d v="2020-03-02T00:00:00"/>
        <d v="2024-10-13T00:00:00"/>
        <d v="2020-03-24T00:00:00"/>
        <d v="2016-02-10T00:00:00"/>
        <d v="2022-09-25T00:00:00"/>
        <d v="2015-09-14T00:00:00"/>
        <d v="2022-07-01T00:00:00"/>
        <d v="2018-09-03T00:00:00"/>
        <d v="2015-11-20T00:00:00"/>
        <d v="2016-01-13T00:00:00"/>
        <d v="2016-06-27T00:00:00"/>
        <d v="2018-01-08T00:00:00"/>
        <d v="2018-11-16T00:00:00"/>
        <d v="2015-12-14T00:00:00"/>
        <d v="2015-06-21T00:00:00"/>
        <d v="2020-04-15T00:00:00"/>
        <d v="2017-07-17T00:00:00"/>
        <d v="2020-04-06T00:00:00"/>
        <d v="2017-03-01T00:00:00"/>
        <d v="2019-05-07T00:00:00"/>
        <d v="2019-05-21T00:00:00"/>
        <d v="2016-09-18T00:00:00"/>
        <d v="2019-06-11T00:00:00"/>
        <d v="2016-01-09T00:00:00"/>
        <d v="2015-06-30T00:00:00"/>
        <d v="2015-11-26T00:00:00"/>
        <d v="2023-02-28T00:00:00"/>
        <d v="2016-07-18T00:00:00"/>
        <d v="2024-05-06T00:00:00"/>
        <d v="2021-02-06T00:00:00"/>
        <d v="2016-07-02T00:00:00"/>
        <d v="2024-09-15T00:00:00"/>
        <d v="2023-11-26T00:00:00"/>
        <d v="2017-07-30T00:00:00"/>
        <d v="2016-07-06T00:00:00"/>
        <d v="2021-09-16T00:00:00"/>
        <d v="2021-05-25T00:00:00"/>
        <d v="2020-07-09T00:00:00"/>
        <d v="2016-02-28T00:00:00"/>
        <d v="2015-03-21T00:00:00"/>
        <d v="2018-12-18T00:00:00"/>
        <d v="2020-02-16T00:00:00"/>
        <d v="2023-05-11T00:00:00"/>
        <d v="2019-04-05T00:00:00"/>
        <d v="2019-09-03T00:00:00"/>
        <d v="2020-11-27T00:00:00"/>
        <d v="2015-01-30T00:00:00"/>
        <d v="2016-08-25T00:00:00"/>
        <d v="2016-12-17T00:00:00"/>
        <d v="2016-01-28T00:00:00"/>
        <d v="2022-01-15T00:00:00"/>
        <d v="2017-10-26T00:00:00"/>
        <d v="2022-04-29T00:00:00"/>
        <d v="2017-12-11T00:00:00"/>
        <d v="2023-11-01T00:00:00"/>
        <d v="2023-05-13T00:00:00"/>
        <d v="2018-05-22T00:00:00"/>
        <d v="2024-07-10T00:00:00"/>
        <d v="2018-07-27T00:00:00"/>
        <d v="2022-02-05T00:00:00"/>
        <d v="2019-08-10T00:00:00"/>
        <d v="2015-02-23T00:00:00"/>
        <d v="2016-11-01T00:00:00"/>
        <d v="2016-10-13T00:00:00"/>
        <d v="2019-04-21T00:00:00"/>
        <d v="2017-01-02T00:00:00"/>
        <d v="2021-09-18T00:00:00"/>
        <d v="2017-06-12T00:00:00"/>
        <d v="2018-07-03T00:00:00"/>
        <d v="2019-10-29T00:00:00"/>
        <d v="2018-10-23T00:00:00"/>
        <d v="2020-08-21T00:00:00"/>
        <d v="2017-03-28T00:00:00"/>
        <d v="2017-04-14T00:00:00"/>
        <d v="2021-02-17T00:00:00"/>
        <d v="2019-09-25T00:00:00"/>
        <d v="2017-09-04T00:00:00"/>
        <d v="2021-06-27T00:00:00"/>
        <d v="2020-11-05T00:00:00"/>
        <d v="2017-10-08T00:00:00"/>
        <d v="2022-04-07T00:00:00"/>
        <d v="2021-03-16T00:00:00"/>
        <d v="2021-01-30T00:00:00"/>
        <d v="2024-11-27T00:00:00"/>
        <d v="2019-05-13T00:00:00"/>
        <d v="2017-12-15T00:00:00"/>
        <d v="2024-12-03T00:00:00"/>
        <d v="2017-08-09T00:00:00"/>
        <d v="2019-11-23T00:00:00"/>
        <d v="2024-01-09T00:00:00"/>
        <d v="2024-12-22T00:00:00"/>
        <d v="2021-02-15T00:00:00"/>
        <d v="2023-04-30T00:00:00"/>
        <d v="2015-07-31T00:00:00"/>
        <d v="2018-11-18T00:00:00"/>
        <d v="2015-07-27T00:00:00"/>
        <d v="2017-02-14T00:00:00"/>
        <d v="2021-09-11T00:00:00"/>
        <d v="2020-04-25T00:00:00"/>
        <d v="2017-11-26T00:00:00"/>
        <d v="2016-09-07T00:00:00"/>
        <d v="2023-02-25T00:00:00"/>
        <d v="2023-07-26T00:00:00"/>
        <d v="2015-05-03T00:00:00"/>
        <d v="2021-04-21T00:00:00"/>
        <d v="2015-09-30T00:00:00"/>
        <d v="2020-07-01T00:00:00"/>
        <d v="2018-01-14T00:00:00"/>
        <d v="2021-08-29T00:00:00"/>
        <d v="2015-05-14T00:00:00"/>
        <d v="2018-12-14T00:00:00"/>
        <d v="2024-07-05T00:00:00"/>
        <d v="2019-11-19T00:00:00"/>
        <d v="2020-11-28T00:00:00"/>
        <d v="2016-12-21T00:00:00"/>
        <d v="2015-11-28T00:00:00"/>
        <d v="2017-03-02T00:00:00"/>
        <d v="2016-02-03T00:00:00"/>
        <d v="2018-01-24T00:00:00"/>
        <d v="2022-05-11T00:00:00"/>
        <d v="2015-02-08T00:00:00"/>
        <d v="2024-02-03T00:00:00"/>
        <d v="2023-03-12T00:00:00"/>
        <d v="2023-08-09T00:00:00"/>
        <d v="2017-07-03T00:00:00"/>
        <d v="2015-03-25T00:00:00"/>
        <d v="2021-07-25T00:00:00"/>
        <d v="2023-05-17T00:00:00"/>
        <d v="2015-12-16T00:00:00"/>
        <d v="2019-02-20T00:00:00"/>
        <d v="2023-05-22T00:00:00"/>
        <d v="2021-03-22T00:00:00"/>
        <d v="2017-11-13T00:00:00"/>
        <d v="2019-08-17T00:00:00"/>
        <d v="2019-06-08T00:00:00"/>
        <d v="2021-08-21T00:00:00"/>
        <d v="2019-09-19T00:00:00"/>
        <d v="2020-07-14T00:00:00"/>
        <d v="2017-02-19T00:00:00"/>
        <d v="2021-01-27T00:00:00"/>
        <d v="2022-11-27T00:00:00"/>
        <d v="2019-06-12T00:00:00"/>
        <d v="2022-12-30T00:00:00"/>
        <d v="2021-04-23T00:00:00"/>
        <d v="2021-07-28T00:00:00"/>
        <d v="2016-11-18T00:00:00"/>
        <d v="2017-10-31T00:00:00"/>
        <d v="2023-02-26T00:00:00"/>
        <d v="2021-11-18T00:00:00"/>
        <d v="2023-03-27T00:00:00"/>
        <d v="2021-09-15T00:00:00"/>
        <d v="2023-11-04T00:00:00"/>
        <d v="2020-01-21T00:00:00"/>
        <d v="2020-10-30T00:00:00"/>
        <d v="2023-10-27T00:00:00"/>
        <d v="2019-07-08T00:00:00"/>
        <d v="2021-01-17T00:00:00"/>
        <d v="2021-12-24T00:00:00"/>
        <d v="2022-04-09T00:00:00"/>
        <d v="2023-02-16T00:00:00"/>
        <d v="2015-10-03T00:00:00"/>
        <d v="2017-10-28T00:00:00"/>
        <d v="2021-09-14T00:00:00"/>
        <d v="2023-03-25T00:00:00"/>
        <d v="2024-10-25T00:00:00"/>
        <d v="2016-09-06T00:00:00"/>
        <d v="2021-04-22T00:00:00"/>
        <d v="2017-09-14T00:00:00"/>
        <d v="2019-02-15T00:00:00"/>
        <d v="2019-03-15T00:00:00"/>
        <d v="2020-10-05T00:00:00"/>
        <d v="2023-04-03T00:00:00"/>
        <d v="2021-08-20T00:00:00"/>
        <d v="2016-06-07T00:00:00"/>
        <d v="2015-10-20T00:00:00"/>
        <d v="2016-01-29T00:00:00"/>
        <d v="2015-06-29T00:00:00"/>
        <d v="2018-04-22T00:00:00"/>
        <d v="2020-05-21T00:00:00"/>
        <d v="2022-04-20T00:00:00"/>
        <d v="2021-09-26T00:00:00"/>
        <d v="2016-05-04T00:00:00"/>
        <d v="2019-11-07T00:00:00"/>
        <d v="2022-07-19T00:00:00"/>
        <d v="2017-01-06T00:00:00"/>
        <d v="2021-01-24T00:00:00"/>
        <d v="2018-05-17T00:00:00"/>
        <d v="2018-10-04T00:00:00"/>
        <d v="2022-04-16T00:00:00"/>
        <d v="2022-12-25T00:00:00"/>
        <d v="2022-06-15T00:00:00"/>
        <d v="2020-06-08T00:00:00"/>
        <d v="2016-08-08T00:00:00"/>
        <d v="2016-01-26T00:00:00"/>
        <d v="2015-03-31T00:00:00"/>
        <d v="2019-02-11T00:00:00"/>
        <d v="2022-08-30T00:00:00"/>
        <d v="2018-05-03T00:00:00"/>
        <d v="2020-09-03T00:00:00"/>
        <d v="2017-06-15T00:00:00"/>
        <d v="2015-07-11T00:00:00"/>
        <d v="2022-08-03T00:00:00"/>
        <d v="2015-05-23T00:00:00"/>
        <d v="2017-01-03T00:00:00"/>
        <d v="2022-03-17T00:00:00"/>
        <d v="2017-06-23T00:00:00"/>
        <d v="2021-10-15T00:00:00"/>
        <d v="2015-12-12T00:00:00"/>
        <d v="2016-09-09T00:00:00"/>
        <d v="2023-05-15T00:00:00"/>
        <d v="2020-06-04T00:00:00"/>
        <d v="2015-11-22T00:00:00"/>
        <d v="2022-09-24T00:00:00"/>
        <d v="2017-03-09T00:00:00"/>
        <d v="2015-06-07T00:00:00"/>
        <d v="2015-05-11T00:00:00"/>
        <d v="2021-05-26T00:00:00"/>
        <d v="2015-09-23T00:00:00"/>
        <d v="2021-04-07T00:00:00"/>
        <d v="2015-03-06T00:00:00"/>
        <d v="2018-09-15T00:00:00"/>
        <d v="2022-08-11T00:00:00"/>
        <d v="2023-11-06T00:00:00"/>
        <d v="2024-08-11T00:00:00"/>
        <d v="2021-12-12T00:00:00"/>
        <d v="2021-03-14T00:00:00"/>
        <d v="2019-04-17T00:00:00"/>
        <d v="2017-01-29T00:00:00"/>
        <d v="2019-07-19T00:00:00"/>
        <d v="2018-02-08T00:00:00"/>
        <d v="2019-09-30T00:00:00"/>
        <d v="2023-09-30T00:00:00"/>
        <d v="2022-10-25T00:00:00"/>
        <d v="2024-05-15T00:00:00"/>
        <d v="2018-05-11T00:00:00"/>
        <d v="2019-09-18T00:00:00"/>
        <d v="2018-02-28T00:00:00"/>
        <d v="2022-01-04T00:00:00"/>
        <d v="2020-08-24T00:00:00"/>
        <d v="2022-05-22T00:00:00"/>
        <d v="2022-10-08T00:00:00"/>
        <d v="2020-06-03T00:00:00"/>
        <d v="2020-06-27T00:00:00"/>
        <d v="2019-08-28T00:00:00"/>
        <d v="2017-09-02T00:00:00"/>
        <d v="2017-11-29T00:00:00"/>
        <d v="2015-08-18T00:00:00"/>
        <d v="2020-12-20T00:00:00"/>
        <d v="2017-03-21T00:00:00"/>
        <d v="2018-02-22T00:00:00"/>
        <d v="2017-11-23T00:00:00"/>
        <d v="2017-07-14T00:00:00"/>
        <d v="2019-10-24T00:00:00"/>
        <d v="2024-06-17T00:00:00"/>
        <d v="2022-05-09T00:00:00"/>
        <d v="2024-09-07T00:00:00"/>
        <d v="2020-03-20T00:00:00"/>
        <d v="2019-04-15T00:00:00"/>
        <d v="2023-01-14T00:00:00"/>
        <d v="2023-02-11T00:00:00"/>
        <d v="2019-12-17T00:00:00"/>
        <d v="2015-04-03T00:00:00"/>
        <d v="2020-07-30T00:00:00"/>
        <d v="2020-02-24T00:00:00"/>
        <d v="2021-12-26T00:00:00"/>
        <d v="2022-10-16T00:00:00"/>
        <d v="2016-07-11T00:00:00"/>
        <d v="2022-07-24T00:00:00"/>
        <d v="2019-10-26T00:00:00"/>
        <d v="2015-05-08T00:00:00"/>
        <d v="2024-04-17T00:00:00"/>
        <d v="2016-06-18T00:00:00"/>
        <d v="2017-03-27T00:00:00"/>
        <d v="2021-06-25T00:00:00"/>
        <d v="2019-08-02T00:00:00"/>
        <d v="2015-10-26T00:00:00"/>
        <d v="2016-02-18T00:00:00"/>
        <d v="2023-01-20T00:00:00"/>
        <d v="2019-05-03T00:00:00"/>
        <d v="2015-12-22T00:00:00"/>
        <d v="2018-04-09T00:00:00"/>
        <d v="2021-02-24T00:00:00"/>
        <d v="2019-09-16T00:00:00"/>
        <d v="2017-02-21T00:00:00"/>
        <d v="2015-11-09T00:00:00"/>
        <d v="2015-09-04T00:00:00"/>
        <d v="2015-12-06T00:00:00"/>
        <d v="2016-07-04T00:00:00"/>
        <d v="2023-05-02T00:00:00"/>
        <d v="2020-07-24T00:00:00"/>
        <d v="2023-10-31T00:00:00"/>
        <d v="2023-02-07T00:00:00"/>
        <d v="2024-08-22T00:00:00"/>
        <d v="2019-05-20T00:00:00"/>
        <d v="2022-09-30T00:00:00"/>
        <d v="2024-02-28T00:00:00"/>
        <d v="2015-01-25T00:00:00"/>
        <d v="2016-10-21T00:00:00"/>
        <d v="2022-03-15T00:00:00"/>
        <d v="2019-04-02T00:00:00"/>
        <d v="2023-03-10T00:00:00"/>
        <d v="2024-11-26T00:00:00"/>
        <d v="2016-08-31T00:00:00"/>
        <d v="2017-01-19T00:00:00"/>
        <d v="2017-02-09T00:00:00"/>
        <d v="2017-08-13T00:00:00"/>
        <d v="2016-06-08T00:00:00"/>
        <d v="2020-02-19T00:00:00"/>
        <d v="2023-04-07T00:00:00"/>
        <d v="2023-02-09T00:00:00"/>
        <d v="2016-01-27T00:00:00"/>
        <d v="2020-11-12T00:00:00"/>
        <d v="2021-02-13T00:00:00"/>
        <d v="2023-03-21T00:00:00"/>
        <d v="2018-12-01T00:00:00"/>
        <d v="2018-03-05T00:00:00"/>
        <d v="2024-09-05T00:00:00"/>
        <d v="2023-06-20T00:00:00"/>
        <d v="2024-10-08T00:00:00"/>
        <d v="2017-04-20T00:00:00"/>
        <d v="2019-05-16T00:00:00"/>
        <d v="2018-11-20T00:00:00"/>
        <d v="2021-01-07T00:00:00"/>
        <d v="2015-08-26T00:00:00"/>
        <d v="2023-07-09T00:00:00"/>
        <d v="2021-08-08T00:00:00"/>
        <d v="2021-05-01T00:00:00"/>
        <d v="2023-03-24T00:00:00"/>
        <d v="2021-02-27T00:00:00"/>
        <d v="2020-04-11T00:00:00"/>
        <d v="2018-04-25T00:00:00"/>
        <d v="2017-08-10T00:00:00"/>
        <d v="2020-11-29T00:00:00"/>
        <d v="2015-02-25T00:00:00"/>
        <d v="2021-08-10T00:00:00"/>
        <d v="2017-11-30T00:00:00"/>
        <d v="2015-07-01T00:00:00"/>
        <d v="2021-10-16T00:00:00"/>
        <d v="2020-03-10T00:00:00"/>
        <d v="2021-08-14T00:00:00"/>
        <d v="2018-04-01T00:00:00"/>
        <d v="2017-09-09T00:00:00"/>
        <d v="2016-07-14T00:00:00"/>
        <d v="2021-10-11T00:00:00"/>
        <d v="2018-09-02T00:00:00"/>
        <d v="2016-04-09T00:00:00"/>
        <d v="2018-06-26T00:00:00"/>
        <d v="2024-04-13T00:00:00"/>
        <d v="2017-03-07T00:00:00"/>
        <d v="2023-07-30T00:00:00"/>
        <d v="2019-10-31T00:00:00"/>
        <d v="2017-11-18T00:00:00"/>
        <d v="2019-08-04T00:00:00"/>
        <d v="2020-12-06T00:00:00"/>
        <d v="2018-08-04T00:00:00"/>
        <d v="2020-02-10T00:00:00"/>
        <d v="2019-06-01T00:00:00"/>
        <d v="2019-03-05T00:00:00"/>
        <d v="2019-07-11T00:00:00"/>
        <d v="2018-08-07T00:00:00"/>
        <d v="2017-08-21T00:00:00"/>
        <d v="2017-10-29T00:00:00"/>
        <d v="2018-03-17T00:00:00"/>
        <d v="2019-01-28T00:00:00"/>
        <d v="2023-11-23T00:00:00"/>
        <d v="2023-01-10T00:00:00"/>
        <d v="2016-04-30T00:00:00"/>
        <d v="2018-02-15T00:00:00"/>
        <d v="2020-07-06T00:00:00"/>
        <d v="2017-02-24T00:00:00"/>
        <d v="2017-12-17T00:00:00"/>
        <d v="2016-11-24T00:00:00"/>
        <d v="2021-03-12T00:00:00"/>
        <d v="2015-11-17T00:00:00"/>
        <d v="2022-12-13T00:00:00"/>
        <d v="2023-03-31T00:00:00"/>
        <d v="2018-06-01T00:00:00"/>
        <d v="2020-06-18T00:00:00"/>
        <d v="2017-07-31T00:00:00"/>
        <d v="2016-08-28T00:00:00"/>
        <d v="2017-12-16T00:00:00"/>
        <d v="2019-07-20T00:00:00"/>
        <d v="2017-12-19T00:00:00"/>
        <d v="2023-03-23T00:00:00"/>
        <d v="2017-04-16T00:00:00"/>
        <d v="2020-05-31T00:00:00"/>
        <d v="2024-03-06T00:00:00"/>
        <d v="2018-11-24T00:00:00"/>
        <d v="2020-10-27T00:00:00"/>
        <d v="2015-12-18T00:00:00"/>
        <d v="2021-04-17T00:00:00"/>
        <d v="2023-05-03T00:00:00"/>
        <d v="2023-08-22T00:00:00"/>
        <d v="2015-09-28T00:00:00"/>
        <d v="2024-09-06T00:00:00"/>
        <d v="2023-10-20T00:00:00"/>
        <d v="2018-11-23T00:00:00"/>
        <d v="2022-05-06T00:00:00"/>
        <d v="2024-06-25T00:00:00"/>
        <d v="2021-04-29T00:00:00"/>
        <d v="2023-07-03T00:00:00"/>
        <d v="2020-02-05T00:00:00"/>
        <d v="2023-12-26T00:00:00"/>
        <d v="2018-06-22T00:00:00"/>
        <d v="2015-04-05T00:00:00"/>
        <d v="2020-02-07T00:00:00"/>
        <d v="2021-04-28T00:00:00"/>
        <d v="2017-04-01T00:00:00"/>
        <d v="2019-08-23T00:00:00"/>
        <d v="2019-07-03T00:00:00"/>
        <d v="2023-10-02T00:00:00"/>
        <d v="2016-04-27T00:00:00"/>
        <d v="2022-06-02T00:00:00"/>
        <d v="2016-04-05T00:00:00"/>
        <d v="2024-12-11T00:00:00"/>
        <d v="2020-05-05T00:00:00"/>
        <d v="2018-08-23T00:00:00"/>
        <d v="2015-12-20T00:00:00"/>
        <d v="2018-02-17T00:00:00"/>
        <d v="2018-03-14T00:00:00"/>
        <d v="2023-07-19T00:00:00"/>
        <d v="2021-03-07T00:00:00"/>
        <d v="2024-06-12T00:00:00"/>
        <d v="2020-11-30T00:00:00"/>
        <d v="2021-08-19T00:00:00"/>
        <d v="2021-10-24T00:00:00"/>
        <d v="2019-08-15T00:00:00"/>
        <d v="2019-10-25T00:00:00"/>
        <d v="2015-04-13T00:00:00"/>
        <d v="2016-08-22T00:00:00"/>
        <d v="2019-06-05T00:00:00"/>
        <d v="2022-10-28T00:00:00"/>
        <d v="2015-01-01T00:00:00"/>
        <d v="2019-03-26T00:00:00"/>
        <d v="2023-07-17T00:00:00"/>
        <d v="2023-01-16T00:00:00"/>
        <d v="2021-02-12T00:00:00"/>
        <d v="2018-01-12T00:00:00"/>
        <d v="2023-07-21T00:00:00"/>
        <d v="2018-04-02T00:00:00"/>
        <d v="2016-06-13T00:00:00"/>
        <d v="2016-02-13T00:00:00"/>
        <d v="2020-11-07T00:00:00"/>
        <d v="2016-11-26T00:00:00"/>
        <d v="2015-07-06T00:00:00"/>
        <d v="2022-09-06T00:00:00"/>
        <d v="2021-08-12T00:00:00"/>
        <d v="2016-03-07T00:00:00"/>
        <d v="2023-08-23T00:00:00"/>
        <d v="2024-05-10T00:00:00"/>
        <d v="2023-04-29T00:00:00"/>
        <d v="2017-12-05T00:00:00"/>
        <d v="2015-05-04T00:00:00"/>
        <d v="2021-06-07T00:00:00"/>
        <d v="2016-05-22T00:00:00"/>
        <d v="2023-12-05T00:00:00"/>
        <d v="2023-09-23T00:00:00"/>
        <d v="2021-10-20T00:00:00"/>
        <d v="2017-12-12T00:00:00"/>
        <d v="2022-09-01T00:00:00"/>
        <d v="2021-01-10T00:00:00"/>
        <d v="2015-09-12T00:00:00"/>
        <d v="2021-12-03T00:00:00"/>
        <d v="2024-12-16T00:00:00"/>
        <d v="2016-07-17T00:00:00"/>
        <d v="2024-10-18T00:00:00"/>
        <d v="2023-09-11T00:00:00"/>
        <d v="2020-11-08T00:00:00"/>
        <d v="2015-08-08T00:00:00"/>
        <d v="2018-03-12T00:00:00"/>
        <d v="2022-05-12T00:00:00"/>
        <d v="2023-06-18T00:00:00"/>
        <d v="2020-12-02T00:00:00"/>
        <d v="2023-08-25T00:00:00"/>
        <d v="2022-06-08T00:00:00"/>
        <d v="2023-02-14T00:00:00"/>
        <d v="2020-04-09T00:00:00"/>
        <d v="2023-10-06T00:00:00"/>
        <d v="2023-02-20T00:00:00"/>
        <d v="2019-06-27T00:00:00"/>
        <d v="2022-10-14T00:00:00"/>
        <d v="2018-10-11T00:00:00"/>
        <d v="2021-12-17T00:00:00"/>
        <d v="2024-07-29T00:00:00"/>
        <d v="2018-01-31T00:00:00"/>
        <d v="2023-11-02T00:00:00"/>
        <d v="2015-05-13T00:00:00"/>
        <d v="2015-06-28T00:00:00"/>
        <d v="2024-11-18T00:00:00"/>
        <d v="2021-05-12T00:00:00"/>
        <d v="2019-10-03T00:00:00"/>
        <d v="2017-07-22T00:00:00"/>
        <d v="2023-04-23T00:00:00"/>
        <d v="2015-04-11T00:00:00"/>
        <d v="2017-09-03T00:00:00"/>
        <d v="2022-02-09T00:00:00"/>
        <d v="2018-12-08T00:00:00"/>
        <d v="2017-03-23T00:00:00"/>
        <d v="2018-04-03T00:00:00"/>
        <d v="2019-05-06T00:00:00"/>
        <d v="2019-09-08T00:00:00"/>
        <d v="2020-04-04T00:00:00"/>
        <d v="2019-04-30T00:00:00"/>
        <d v="2022-01-31T00:00:00"/>
        <d v="2022-04-17T00:00:00"/>
        <d v="2022-03-19T00:00:00"/>
        <d v="2022-03-09T00:00:00"/>
        <d v="2017-01-27T00:00:00"/>
        <d v="2020-10-15T00:00:00"/>
        <d v="2019-02-21T00:00:00"/>
        <d v="2023-10-07T00:00:00"/>
        <d v="2022-02-20T00:00:00"/>
        <d v="2021-01-01T00:00:00"/>
        <d v="2019-09-10T00:00:00"/>
        <d v="2015-01-18T00:00:00"/>
        <d v="2024-07-08T00:00:00"/>
        <d v="2020-03-12T00:00:00"/>
        <d v="2024-03-13T00:00:00"/>
        <d v="2018-05-19T00:00:00"/>
        <d v="2023-12-29T00:00:00"/>
        <d v="2024-08-27T00:00:00"/>
        <d v="2015-10-24T00:00:00"/>
        <d v="2017-10-16T00:00:00"/>
        <d v="2016-10-02T00:00:00"/>
        <d v="2022-02-15T00:00:00"/>
        <d v="2015-12-10T00:00:00"/>
        <d v="2016-11-23T00:00:00"/>
        <d v="2020-01-16T00:00:00"/>
        <d v="2024-09-08T00:00:00"/>
        <d v="2015-01-27T00:00:00"/>
        <d v="2020-11-25T00:00:00"/>
        <d v="2023-06-25T00:00:00"/>
        <d v="2015-06-01T00:00:00"/>
        <d v="2021-12-13T00:00:00"/>
        <d v="2021-02-05T00:00:00"/>
        <d v="2016-08-20T00:00:00"/>
        <d v="2023-06-17T00:00:00"/>
        <d v="2023-01-28T00:00:00"/>
        <d v="2015-08-19T00:00:00"/>
        <d v="2024-08-29T00:00:00"/>
        <d v="2023-05-19T00:00:00"/>
        <d v="2019-07-29T00:00:00"/>
        <d v="2016-12-25T00:00:00"/>
        <d v="2024-01-01T00:00:00"/>
        <d v="2019-05-15T00:00:00"/>
        <d v="2016-03-26T00:00:00"/>
        <d v="2017-01-14T00:00:00"/>
        <d v="2024-12-18T00:00:00"/>
        <d v="2021-08-11T00:00:00"/>
        <d v="2018-01-02T00:00:00"/>
        <d v="2015-03-09T00:00:00"/>
        <d v="2016-07-09T00:00:00"/>
        <d v="2020-07-21T00:00:00"/>
        <d v="2021-09-19T00:00:00"/>
        <d v="2019-07-04T00:00:00"/>
        <d v="2019-10-02T00:00:00"/>
        <d v="2022-03-21T00:00:00"/>
        <d v="2020-10-24T00:00:00"/>
        <d v="2018-05-18T00:00:00"/>
        <d v="2021-10-28T00:00:00"/>
        <d v="2017-05-21T00:00:00"/>
        <d v="2017-05-05T00:00:00"/>
        <d v="2018-08-06T00:00:00"/>
        <d v="2023-11-27T00:00:00"/>
        <d v="2016-02-27T00:00:00"/>
        <d v="2022-11-12T00:00:00"/>
        <d v="2015-09-02T00:00:00"/>
        <d v="2021-08-05T00:00:00"/>
        <d v="2018-10-07T00:00:00"/>
        <d v="2021-01-04T00:00:00"/>
        <d v="2017-10-19T00:00:00"/>
        <d v="2016-12-09T00:00:00"/>
        <d v="2016-10-15T00:00:00"/>
        <d v="2016-09-11T00:00:00"/>
        <d v="2020-03-15T00:00:00"/>
        <d v="2015-06-15T00:00:00"/>
        <d v="2019-09-05T00:00:00"/>
        <d v="2022-10-27T00:00:00"/>
        <d v="2022-01-16T00:00:00"/>
        <d v="2021-03-03T00:00:00"/>
        <d v="2020-02-12T00:00:00"/>
        <d v="2018-04-29T00:00:00"/>
        <d v="2015-10-30T00:00:00"/>
        <d v="2017-07-11T00:00:00"/>
        <d v="2018-12-12T00:00:00"/>
        <d v="2019-04-29T00:00:00"/>
        <d v="2024-10-30T00:00:00"/>
        <d v="2019-01-19T00:00:00"/>
        <d v="2024-05-18T00:00:00"/>
        <d v="2016-03-18T00:00:00"/>
        <d v="2024-09-18T00:00:00"/>
        <d v="2015-10-11T00:00:00"/>
        <d v="2021-09-17T00:00:00"/>
        <d v="2019-12-13T00:00:00"/>
        <d v="2024-11-03T00:00:00"/>
        <d v="2023-10-21T00:00:00"/>
        <d v="2015-08-20T00:00:00"/>
        <d v="2021-07-20T00:00:00"/>
        <d v="2021-04-06T00:00:00"/>
        <d v="2023-03-03T00:00:00"/>
        <d v="2021-12-30T00:00:00"/>
        <d v="2023-04-14T00:00:00"/>
        <d v="2018-10-24T00:00:00"/>
        <d v="2020-06-24T00:00:00"/>
        <d v="2022-11-06T00:00:00"/>
        <d v="2019-12-07T00:00:00"/>
        <d v="2015-04-28T00:00:00"/>
        <d v="2015-09-17T00:00:00"/>
        <d v="2019-12-20T00:00:00"/>
        <d v="2019-03-25T00:00:00"/>
        <d v="2015-06-17T00:00:00"/>
        <d v="2015-04-26T00:00:00"/>
        <d v="2022-11-30T00:00:00"/>
        <d v="2015-05-28T00:00:00"/>
        <d v="2021-07-07T00:00:00"/>
        <d v="2020-09-02T00:00:00"/>
        <d v="2020-08-30T00:00:00"/>
        <d v="2022-04-21T00:00:00"/>
        <d v="2018-11-17T00:00:00"/>
        <d v="2021-11-11T00:00:00"/>
        <d v="2019-01-30T00:00:00"/>
        <d v="2017-01-23T00:00:00"/>
        <d v="2016-01-18T00:00:00"/>
        <d v="2017-03-04T00:00:00"/>
        <d v="2021-05-29T00:00:00"/>
        <d v="2017-11-25T00:00:00"/>
        <d v="2018-12-05T00:00:00"/>
        <d v="2015-01-28T00:00:00"/>
        <d v="2021-04-01T00:00:00"/>
        <d v="2018-09-22T00:00:00"/>
        <d v="2023-11-19T00:00:00"/>
        <d v="2022-08-26T00:00:00"/>
        <d v="2015-11-14T00:00:00"/>
        <d v="2020-02-27T00:00:00"/>
        <d v="2017-10-14T00:00:00"/>
        <d v="2018-08-05T00:00:00"/>
        <d v="2015-08-02T00:00:00"/>
        <d v="2018-06-23T00:00:00"/>
        <d v="2021-06-22T00:00:00"/>
        <d v="2018-11-27T00:00:00"/>
        <d v="2015-12-24T00:00:00"/>
        <d v="2017-05-02T00:00:00"/>
        <d v="2024-06-15T00:00:00"/>
        <d v="2016-08-06T00:00:00"/>
        <d v="2019-03-12T00:00:00"/>
        <d v="2020-07-20T00:00:00"/>
        <d v="2022-03-05T00:00:00"/>
        <d v="2022-05-10T00:00:00"/>
        <d v="2022-03-10T00:00:00"/>
        <d v="2023-05-23T00:00:00"/>
        <d v="2016-06-02T00:00:00"/>
        <d v="2024-12-12T00:00:00"/>
        <d v="2018-04-15T00:00:00"/>
        <d v="2017-12-09T00:00:00"/>
        <d v="2024-03-15T00:00:00"/>
        <d v="2024-10-21T00:00:00"/>
        <d v="2021-11-16T00:00:00"/>
        <d v="2020-12-12T00:00:00"/>
        <d v="2022-07-29T00:00:00"/>
        <d v="2021-03-18T00:00:00"/>
        <d v="2021-01-28T00:00:00"/>
        <d v="2023-10-17T00:00:00"/>
        <d v="2020-05-17T00:00:00"/>
        <d v="2015-04-19T00:00:00"/>
        <d v="2021-06-06T00:00:00"/>
        <d v="2019-07-07T00:00:00"/>
        <d v="2019-08-03T00:00:00"/>
        <d v="2021-01-16T00:00:00"/>
        <d v="2016-06-01T00:00:00"/>
        <d v="2017-01-21T00:00:00"/>
        <d v="2019-02-05T00:00:00"/>
        <d v="2019-07-10T00:00:00"/>
        <d v="2020-08-25T00:00:00"/>
        <d v="2020-12-04T00:00:00"/>
        <d v="2024-03-29T00:00:00"/>
        <d v="2017-08-15T00:00:00"/>
        <d v="2016-01-23T00:00:00"/>
        <d v="2024-11-16T00:00:00"/>
        <d v="2017-02-10T00:00:00"/>
        <d v="2018-02-02T00:00:00"/>
        <d v="2022-12-16T00:00:00"/>
        <d v="2016-03-09T00:00:00"/>
        <d v="2023-11-28T00:00:00"/>
        <d v="2020-04-18T00:00:00"/>
        <d v="2017-05-20T00:00:00"/>
        <d v="2019-02-17T00:00:00"/>
        <d v="2024-10-14T00:00:00"/>
        <d v="2021-03-10T00:00:00"/>
        <d v="2019-06-22T00:00:00"/>
        <d v="2021-10-09T00:00:00"/>
        <d v="2023-09-07T00:00:00"/>
        <d v="2016-05-25T00:00:00"/>
        <d v="2017-03-06T00:00:00"/>
        <d v="2024-12-06T00:00:00"/>
        <d v="2018-10-12T00:00:00"/>
        <d v="2024-03-14T00:00:00"/>
        <d v="2018-07-08T00:00:00"/>
        <d v="2019-02-12T00:00:00"/>
        <d v="2020-10-02T00:00:00"/>
        <d v="2024-02-05T00:00:00"/>
        <d v="2020-07-07T00:00:00"/>
        <d v="2019-03-28T00:00:00"/>
        <d v="2021-09-29T00:00:00"/>
        <d v="2020-07-27T00:00:00"/>
        <d v="2015-12-02T00:00:00"/>
        <d v="2018-08-31T00:00:00"/>
        <d v="2020-08-19T00:00:00"/>
        <d v="2019-09-20T00:00:00"/>
        <d v="2022-02-28T00:00:00"/>
        <d v="2019-01-10T00:00:00"/>
        <d v="2015-07-16T00:00:00"/>
        <d v="2017-10-13T00:00:00"/>
        <d v="2019-12-31T00:00:00"/>
        <d v="2021-05-08T00:00:00"/>
        <d v="2021-09-06T00:00:00"/>
        <d v="2015-05-01T00:00:00"/>
        <d v="2017-08-28T00:00:00"/>
        <d v="2020-03-31T00:00:00"/>
        <d v="2019-01-23T00:00:00"/>
        <d v="2017-05-29T00:00:00"/>
        <d v="2024-04-29T00:00:00"/>
        <d v="2019-09-09T00:00:00"/>
        <d v="2015-08-11T00:00:00"/>
        <d v="2024-12-09T00:00:00"/>
        <d v="2019-02-13T00:00:00"/>
        <d v="2015-08-07T00:00:00"/>
        <d v="2017-03-10T00:00:00"/>
        <d v="2021-11-26T00:00:00"/>
        <d v="2016-01-14T00:00:00"/>
        <d v="2021-11-13T00:00:00"/>
        <d v="2020-05-15T00:00:00"/>
        <d v="2023-01-26T00:00:00"/>
        <d v="2015-02-20T00:00:00"/>
        <d v="2021-12-25T00:00:00"/>
        <d v="2015-02-15T00:00:00"/>
        <d v="2022-02-02T00:00:00"/>
        <d v="2020-01-08T00:00:00"/>
        <d v="2022-07-10T00:00:00"/>
        <d v="2016-07-07T00:00:00"/>
        <d v="2016-01-31T00:00:00"/>
        <d v="2015-07-09T00:00:00"/>
        <d v="2024-11-23T00:00:00"/>
        <d v="2023-04-06T00:00:00"/>
        <d v="2016-01-25T00:00:00"/>
        <d v="2016-07-15T00:00:00"/>
        <d v="2016-08-13T00:00:00"/>
        <d v="2015-03-10T00:00:00"/>
        <d v="2022-10-31T00:00:00"/>
        <d v="2018-04-07T00:00:00"/>
        <d v="2016-09-08T00:00:00"/>
        <d v="2024-12-07T00:00:00"/>
        <d v="2022-11-05T00:00:00"/>
        <d v="2021-03-17T00:00:00"/>
        <d v="2023-10-24T00:00:00"/>
        <d v="2015-07-20T00:00:00"/>
        <d v="2016-08-23T00:00:00"/>
        <d v="2022-06-07T00:00:00"/>
        <d v="2018-03-31T00:00:00"/>
        <d v="2017-04-25T00:00:00"/>
        <d v="2016-07-19T00:00:00"/>
        <d v="2021-03-19T00:00:00"/>
        <d v="2024-07-14T00:00:00"/>
        <d v="2019-11-03T00:00:00"/>
        <d v="2015-12-15T00:00:00"/>
        <d v="2016-07-05T00:00:00"/>
        <d v="2022-09-19T00:00:00"/>
        <d v="2024-03-05T00:00:00"/>
        <d v="2024-05-21T00:00:00"/>
        <d v="2020-01-17T00:00:00"/>
        <d v="2023-02-19T00:00:00"/>
        <d v="2016-03-17T00:00:00"/>
        <d v="2018-02-11T00:00:00"/>
        <d v="2016-01-06T00:00:00"/>
        <d v="2023-06-05T00:00:00"/>
        <d v="2017-09-15T00:00:00"/>
        <d v="2024-03-07T00:00:00"/>
        <d v="2017-01-05T00:00:00"/>
        <d v="2015-08-17T00:00:00"/>
        <d v="2021-06-08T00:00:00"/>
        <d v="2023-09-16T00:00:00"/>
        <d v="2019-12-23T00:00:00"/>
        <d v="2016-06-23T00:00:00"/>
        <d v="2024-03-31T00:00:00"/>
        <d v="2021-07-15T00:00:00"/>
        <d v="2015-03-07T00:00:00"/>
        <d v="2018-10-09T00:00:00"/>
        <d v="2019-11-01T00:00:00"/>
        <d v="2016-02-26T00:00:00"/>
        <d v="2024-08-26T00:00:00"/>
        <d v="2015-08-23T00:00:00"/>
        <d v="2017-05-31T00:00:00"/>
        <d v="2016-03-10T00:00:00"/>
        <d v="2023-03-07T00:00:00"/>
        <d v="2016-04-24T00:00:00"/>
        <d v="2015-02-05T00:00:00"/>
        <d v="2022-06-25T00:00:00"/>
        <d v="2019-08-26T00:00:00"/>
        <d v="2017-10-07T00:00:00"/>
        <d v="2021-12-10T00:00:00"/>
        <d v="2022-08-28T00:00:00"/>
        <d v="2015-06-23T00:00:00"/>
        <d v="2019-10-21T00:00:00"/>
        <d v="2021-08-17T00:00:00"/>
        <d v="2024-09-29T00:00:00"/>
        <d v="2015-05-29T00:00:00"/>
        <d v="2016-03-08T00:00:00"/>
        <d v="2018-05-27T00:00:00"/>
        <d v="2016-07-29T00:00:00"/>
        <d v="2021-05-04T00:00:00"/>
        <d v="2021-12-20T00:00:00"/>
        <d v="2016-11-06T00:00:00"/>
        <d v="2018-12-29T00:00:00"/>
        <d v="2016-07-25T00:00:00"/>
        <d v="2017-09-30T00:00:00"/>
        <d v="2015-06-09T00:00:00"/>
        <d v="2024-05-30T00:00:00"/>
        <d v="2021-05-22T00:00:00"/>
        <d v="2018-05-12T00:00:00"/>
        <d v="2024-12-10T00:00:00"/>
        <d v="2023-08-28T00:00:00"/>
        <d v="2023-05-27T00:00:00"/>
        <d v="2019-09-26T00:00:00"/>
        <d v="2016-05-15T00:00:00"/>
        <d v="2019-12-14T00:00:00"/>
        <d v="2018-02-25T00:00:00"/>
        <d v="2021-04-26T00:00:00"/>
        <d v="2019-08-09T00:00:00"/>
        <d v="2022-11-11T00:00:00"/>
        <d v="2017-01-24T00:00:00"/>
        <d v="2024-02-09T00:00:00"/>
        <d v="2018-05-15T00:00:00"/>
        <d v="2020-03-11T00:00:00"/>
        <d v="2015-04-15T00:00:00"/>
        <d v="2017-12-22T00:00:00"/>
        <d v="2024-01-24T00:00:00"/>
        <d v="2019-05-05T00:00:00"/>
        <d v="2024-10-05T00:00:00"/>
        <d v="2020-05-03T00:00:00"/>
        <d v="2017-04-26T00:00:00"/>
        <d v="2016-12-16T00:00:00"/>
        <d v="2016-07-30T00:00:00"/>
        <d v="2018-01-28T00:00:00"/>
        <d v="2020-01-13T00:00:00"/>
        <d v="2022-05-05T00:00:00"/>
        <d v="2016-08-27T00:00:00"/>
        <d v="2018-06-17T00:00:00"/>
        <d v="2019-05-08T00:00:00"/>
        <d v="2017-11-17T00:00:00"/>
        <d v="2022-11-28T00:00:00"/>
        <d v="2015-07-24T00:00:00"/>
        <d v="2021-12-01T00:00:00"/>
        <d v="2016-08-11T00:00:00"/>
        <d v="2021-12-14T00:00:00"/>
        <d v="2019-02-18T00:00:00"/>
        <d v="2021-10-14T00:00:00"/>
        <d v="2015-01-11T00:00:00"/>
        <d v="2015-09-10T00:00:00"/>
        <d v="2015-05-09T00:00:00"/>
        <d v="2021-06-21T00:00:00"/>
        <d v="2024-11-14T00:00:00"/>
        <d v="2018-05-07T00:00:00"/>
        <d v="2015-09-09T00:00:00"/>
        <d v="2017-06-04T00:00:00"/>
        <d v="2021-09-10T00:00:00"/>
        <d v="2015-04-01T00:00:00"/>
        <d v="2018-11-26T00:00:00"/>
        <d v="2024-09-30T00:00:00"/>
        <d v="2015-06-03T00:00:00"/>
        <d v="2018-05-31T00:00:00"/>
        <d v="2021-11-25T00:00:00"/>
        <d v="2022-11-09T00:00:00"/>
        <d v="2023-12-01T00:00:00"/>
        <d v="2016-06-11T00:00:00"/>
        <d v="2022-07-26T00:00:00"/>
        <d v="2016-10-14T00:00:00"/>
        <d v="2017-04-21T00:00:00"/>
        <d v="2014-12-23T00:00:00"/>
        <d v="2019-06-19T00:00:00"/>
        <d v="2020-05-06T00:00:00"/>
        <d v="2018-07-17T00:00:00"/>
        <d v="2023-05-28T00:00:00"/>
        <d v="2023-08-19T00:00:00"/>
        <d v="2020-02-08T00:00:00"/>
        <d v="2016-07-23T00:00:00"/>
        <d v="2020-12-21T00:00:00"/>
        <d v="2017-04-10T00:00:00"/>
        <d v="2020-12-15T00:00:00"/>
        <d v="2024-09-10T00:00:00"/>
        <d v="2016-06-10T00:00:00"/>
        <d v="2023-11-21T00:00:00"/>
        <d v="2017-06-21T00:00:00"/>
        <d v="2019-12-05T00:00:00"/>
        <d v="2022-11-08T00:00:00"/>
        <d v="2021-07-31T00:00:00"/>
        <d v="2023-01-02T00:00:00"/>
        <d v="2023-06-24T00:00:00"/>
        <d v="2023-11-14T00:00:00"/>
        <d v="2021-07-21T00:00:00"/>
        <d v="2018-03-06T00:00:00"/>
        <d v="2017-11-20T00:00:00"/>
        <d v="2023-10-16T00:00:00"/>
        <d v="2024-02-20T00:00:00"/>
        <d v="2019-08-18T00:00:00"/>
        <d v="2022-11-14T00:00:00"/>
        <d v="2020-02-23T00:00:00"/>
        <d v="2015-10-21T00:00:00"/>
        <d v="2017-03-05T00:00:00"/>
        <d v="2022-11-16T00:00:00"/>
        <d v="2017-04-30T00:00:00"/>
        <d v="2024-04-04T00:00:00"/>
        <d v="2015-01-09T00:00:00"/>
        <d v="2024-06-05T00:00:00"/>
        <d v="2022-08-29T00:00:00"/>
        <d v="2019-10-23T00:00:00"/>
        <d v="2018-07-11T00:00:00"/>
        <d v="2024-02-24T00:00:00"/>
        <d v="2018-08-20T00:00:00"/>
        <d v="2022-03-18T00:00:00"/>
        <d v="2022-11-21T00:00:00"/>
        <d v="2016-03-15T00:00:00"/>
        <d v="2022-07-22T00:00:00"/>
        <d v="2024-11-19T00:00:00"/>
        <d v="2018-01-03T00:00:00"/>
        <d v="2024-07-18T00:00:00"/>
        <d v="2018-01-07T00:00:00"/>
        <d v="2023-01-03T00:00:00"/>
        <d v="2017-10-22T00:00:00"/>
        <d v="2024-06-28T00:00:00"/>
        <d v="2017-12-01T00:00:00"/>
        <d v="2017-08-26T00:00:00"/>
        <d v="2019-07-18T00:00:00"/>
        <d v="2020-03-21T00:00:00"/>
        <d v="2017-03-24T00:00:00"/>
        <d v="2019-11-21T00:00:00"/>
        <d v="2017-04-22T00:00:00"/>
        <d v="2016-10-28T00:00:00"/>
        <d v="2023-08-03T00:00:00"/>
        <d v="2019-12-15T00:00:00"/>
        <d v="2015-09-26T00:00:00"/>
        <d v="2023-01-22T00:00:00"/>
        <d v="2017-09-12T00:00:00"/>
        <d v="2024-04-02T00:00:00"/>
        <d v="2015-03-20T00:00:00"/>
        <d v="2020-03-18T00:00:00"/>
        <d v="2015-03-05T00:00:00"/>
        <d v="2022-02-17T00:00:00"/>
        <d v="2022-08-13T00:00:00"/>
        <d v="2021-11-22T00:00:00"/>
        <d v="2019-03-04T00:00:00"/>
        <d v="2023-08-04T00:00:00"/>
        <d v="2022-09-17T00:00:00"/>
        <d v="2017-11-10T00:00:00"/>
        <d v="2020-12-07T00:00:00"/>
        <d v="2019-07-17T00:00:00"/>
        <d v="2024-01-11T00:00:00"/>
        <d v="2019-10-28T00:00:00"/>
        <d v="2022-03-03T00:00:00"/>
        <d v="2022-03-23T00:00:00"/>
        <d v="2019-12-21T00:00:00"/>
        <d v="2016-05-29T00:00:00"/>
        <d v="2016-01-30T00:00:00"/>
        <d v="2020-12-27T00:00:00"/>
        <d v="2022-01-21T00:00:00"/>
        <d v="2024-03-16T00:00:00"/>
        <d v="2017-09-23T00:00:00"/>
        <d v="2024-08-08T00:00:00"/>
        <d v="2018-08-12T00:00:00"/>
        <d v="2020-09-21T00:00:00"/>
        <d v="2015-10-27T00:00:00"/>
        <d v="2020-05-16T00:00:00"/>
        <d v="2021-10-23T00:00:00"/>
        <d v="2020-07-10T00:00:00"/>
        <d v="2024-11-25T00:00:00"/>
        <d v="2019-01-06T00:00:00"/>
        <d v="2017-12-03T00:00:00"/>
        <d v="2020-02-20T00:00:00"/>
        <d v="2016-12-31T00:00:00"/>
        <d v="2020-03-26T00:00:00"/>
        <d v="2017-08-17T00:00:00"/>
        <d v="2023-04-02T00:00:00"/>
        <d v="2018-05-30T00:00:00"/>
        <d v="2022-11-29T00:00:00"/>
        <d v="2020-06-29T00:00:00"/>
        <d v="2021-12-02T00:00:00"/>
        <d v="2020-01-25T00:00:00"/>
        <d v="2016-11-16T00:00:00"/>
        <d v="2022-03-25T00:00:00"/>
        <d v="2021-10-03T00:00:00"/>
        <d v="2022-12-31T00:00:00"/>
        <d v="2018-03-07T00:00:00"/>
        <d v="2015-07-29T00:00:00"/>
        <d v="2024-07-22T00:00:00"/>
        <d v="2024-03-08T00:00:00"/>
        <d v="2020-06-26T00:00:00"/>
        <d v="2024-08-13T00:00:00"/>
        <d v="2021-12-04T00:00:00"/>
        <d v="2019-04-22T00:00:00"/>
        <d v="2021-09-25T00:00:00"/>
        <d v="2020-10-25T00:00:00"/>
        <d v="2021-07-30T00:00:00"/>
        <d v="2016-05-02T00:00:00"/>
        <d v="2016-08-16T00:00:00"/>
        <d v="2018-04-18T00:00:00"/>
        <d v="2021-03-04T00:00:00"/>
        <d v="2024-01-15T00:00:00"/>
        <d v="2020-10-04T00:00:00"/>
        <d v="2019-08-29T00:00:00"/>
        <d v="2023-04-12T00:00:00"/>
        <d v="2019-03-10T00:00:00"/>
        <d v="2020-02-29T00:00:00"/>
        <d v="2017-10-03T00:00:00"/>
        <d v="2019-02-08T00:00:00"/>
        <d v="2017-05-09T00:00:00"/>
        <d v="2022-10-10T00:00:00"/>
        <d v="2024-09-27T00:00:00"/>
        <d v="2018-07-25T00:00:00"/>
        <d v="2017-11-05T00:00:00"/>
        <d v="2016-06-21T00:00:00"/>
        <d v="2018-06-18T00:00:00"/>
        <d v="2017-02-11T00:00:00"/>
        <d v="2016-03-03T00:00:00"/>
        <d v="2017-08-27T00:00:00"/>
        <d v="2017-12-25T00:00:00"/>
        <d v="2020-06-07T00:00:00"/>
        <d v="2023-03-18T00:00:00"/>
        <d v="2019-04-24T00:00:00"/>
        <d v="2016-04-03T00:00:00"/>
        <d v="2022-06-16T00:00:00"/>
        <d v="2021-09-21T00:00:00"/>
        <d v="2021-01-05T00:00:00"/>
        <d v="2019-02-24T00:00:00"/>
        <d v="2019-04-28T00:00:00"/>
        <d v="2022-09-20T00:00:00"/>
        <d v="2020-04-20T00:00:00"/>
        <d v="2017-04-29T00:00:00"/>
        <d v="2020-05-18T00:00:00"/>
        <d v="2024-01-08T00:00:00"/>
        <d v="2024-06-16T00:00:00"/>
        <d v="2022-11-15T00:00:00"/>
        <d v="2022-05-23T00:00:00"/>
        <d v="2018-11-05T00:00:00"/>
        <d v="2022-04-24T00:00:00"/>
        <d v="2020-02-17T00:00:00"/>
        <d v="2024-08-17T00:00:00"/>
        <d v="2015-07-14T00:00:00"/>
        <d v="2016-05-14T00:00:00"/>
        <d v="2017-08-19T00:00:00"/>
        <d v="2018-03-22T00:00:00"/>
        <d v="2023-04-24T00:00:00"/>
        <d v="2017-04-28T00:00:00"/>
        <d v="2014-12-25T00:00:00"/>
        <d v="2019-04-16T00:00:00"/>
        <d v="2016-05-24T00:00:00"/>
        <d v="2015-04-12T00:00:00"/>
        <d v="2020-01-11T00:00:00"/>
        <d v="2016-10-11T00:00:00"/>
        <d v="2021-10-07T00:00:00"/>
        <d v="2017-01-11T00:00:00"/>
        <d v="2023-10-25T00:00:00"/>
        <d v="2015-07-30T00:00:00"/>
        <d v="2024-02-14T00:00:00"/>
        <d v="2017-07-28T00:00:00"/>
        <d v="2022-08-09T00:00:00"/>
        <d v="2019-04-25T00:00:00"/>
        <d v="2016-02-15T00:00:00"/>
        <d v="2023-12-13T00:00:00"/>
        <d v="2019-02-07T00:00:00"/>
        <d v="2016-09-12T00:00:00"/>
        <d v="2022-02-21T00:00:00"/>
        <d v="2018-02-06T00:00:00"/>
        <d v="2021-10-26T00:00:00"/>
        <d v="2023-10-29T00:00:00"/>
        <d v="2019-12-09T00:00:00"/>
        <d v="2020-11-24T00:00:00"/>
        <d v="2019-06-06T00:00:00"/>
        <d v="2024-08-24T00:00:00"/>
        <d v="2018-06-13T00:00:00"/>
        <d v="2024-02-13T00:00:00"/>
        <d v="2016-11-20T00:00:00"/>
        <d v="2015-02-27T00:00:00"/>
        <d v="2020-11-26T00:00:00"/>
        <d v="2023-12-12T00:00:00"/>
        <d v="2020-11-18T00:00:00"/>
        <d v="2020-03-03T00:00:00"/>
        <d v="2022-10-13T00:00:00"/>
        <d v="2017-10-06T00:00:00"/>
        <d v="2020-11-03T00:00:00"/>
        <d v="2018-08-19T00:00:00"/>
        <d v="2017-04-05T00:00:00"/>
        <d v="2016-09-20T00:00:00"/>
        <d v="2020-04-27T00:00:00"/>
        <d v="2023-02-23T00:00:00"/>
        <d v="2018-05-02T00:00:00"/>
        <d v="2022-05-18T00:00:00"/>
        <d v="2020-02-02T00:00:00"/>
        <d v="2016-11-25T00:00:00"/>
        <d v="2023-08-21T00:00:00"/>
        <d v="2017-12-10T00:00:00"/>
        <d v="2021-12-22T00:00:00"/>
        <d v="2019-05-14T00:00:00"/>
        <d v="2020-07-28T00:00:00"/>
        <d v="2019-01-24T00:00:00"/>
        <d v="2021-03-26T00:00:00"/>
        <d v="2020-03-30T00:00:00"/>
        <d v="2017-09-20T00:00:00"/>
        <d v="2019-03-30T00:00:00"/>
        <d v="2015-11-29T00:00:00"/>
        <d v="2024-04-25T00:00:00"/>
        <d v="2024-02-12T00:00:00"/>
        <d v="2019-11-06T00:00:00"/>
        <d v="2019-01-07T00:00:00"/>
        <d v="2018-06-15T00:00:00"/>
        <d v="2019-04-06T00:00:00"/>
        <d v="2021-11-09T00:00:00"/>
        <d v="2018-01-21T00:00:00"/>
      </sharedItems>
      <fieldGroup par="11"/>
    </cacheField>
    <cacheField name="Policy End Date" numFmtId="164">
      <sharedItems containsSemiMixedTypes="0" containsNonDate="0" containsDate="1" containsString="0" minDate="2016-04-07T00:00:00" maxDate="2034-10-18T00:00:00" count="3268">
        <d v="2024-08-21T00:00:00"/>
        <d v="2024-08-02T00:00:00"/>
        <d v="2026-01-03T00:00:00"/>
        <d v="2032-02-15T00:00:00"/>
        <d v="2027-09-18T00:00:00"/>
        <d v="2026-08-28T00:00:00"/>
        <d v="2019-08-04T00:00:00"/>
        <d v="2025-12-04T00:00:00"/>
        <d v="2019-09-23T00:00:00"/>
        <d v="2027-06-22T00:00:00"/>
        <d v="2027-12-09T00:00:00"/>
        <d v="2024-06-20T00:00:00"/>
        <d v="2027-05-07T00:00:00"/>
        <d v="2034-04-28T00:00:00"/>
        <d v="2027-10-12T00:00:00"/>
        <d v="2025-11-29T00:00:00"/>
        <d v="2030-05-19T00:00:00"/>
        <d v="2029-01-09T00:00:00"/>
        <d v="2030-04-27T00:00:00"/>
        <d v="2025-09-13T00:00:00"/>
        <d v="2025-04-09T00:00:00"/>
        <d v="2027-12-13T00:00:00"/>
        <d v="2025-06-03T00:00:00"/>
        <d v="2023-07-17T00:00:00"/>
        <d v="2026-07-26T00:00:00"/>
        <d v="2025-09-04T00:00:00"/>
        <d v="2024-10-31T00:00:00"/>
        <d v="2023-11-29T00:00:00"/>
        <d v="2024-04-30T00:00:00"/>
        <d v="2028-05-19T00:00:00"/>
        <d v="2028-12-25T00:00:00"/>
        <d v="2018-05-28T00:00:00"/>
        <d v="2032-06-27T00:00:00"/>
        <d v="2021-09-15T00:00:00"/>
        <d v="2028-01-06T00:00:00"/>
        <d v="2028-06-11T00:00:00"/>
        <d v="2027-08-25T00:00:00"/>
        <d v="2026-08-06T00:00:00"/>
        <d v="2029-05-17T00:00:00"/>
        <d v="2027-12-28T00:00:00"/>
        <d v="2024-09-11T00:00:00"/>
        <d v="2032-12-20T00:00:00"/>
        <d v="2021-07-10T00:00:00"/>
        <d v="2025-03-21T00:00:00"/>
        <d v="2026-10-23T00:00:00"/>
        <d v="2028-03-03T00:00:00"/>
        <d v="2028-07-17T00:00:00"/>
        <d v="2019-02-19T00:00:00"/>
        <d v="2021-10-08T00:00:00"/>
        <d v="2032-03-10T00:00:00"/>
        <d v="2022-10-06T00:00:00"/>
        <d v="2021-04-18T00:00:00"/>
        <d v="2032-06-19T00:00:00"/>
        <d v="2025-08-30T00:00:00"/>
        <d v="2027-03-13T00:00:00"/>
        <d v="2023-03-20T00:00:00"/>
        <d v="2021-06-12T00:00:00"/>
        <d v="2027-08-23T00:00:00"/>
        <d v="2026-12-21T00:00:00"/>
        <d v="2028-12-20T00:00:00"/>
        <d v="2025-01-28T00:00:00"/>
        <d v="2027-07-29T00:00:00"/>
        <d v="2023-10-04T00:00:00"/>
        <d v="2022-09-21T00:00:00"/>
        <d v="2020-04-04T00:00:00"/>
        <d v="2021-04-14T00:00:00"/>
        <d v="2027-06-27T00:00:00"/>
        <d v="2024-04-19T00:00:00"/>
        <d v="2028-12-16T00:00:00"/>
        <d v="2033-05-23T00:00:00"/>
        <d v="2025-01-22T00:00:00"/>
        <d v="2021-03-09T00:00:00"/>
        <d v="2022-06-17T00:00:00"/>
        <d v="2026-02-14T00:00:00"/>
        <d v="2024-01-15T00:00:00"/>
        <d v="2032-08-03T00:00:00"/>
        <d v="2026-02-28T00:00:00"/>
        <d v="2023-02-09T00:00:00"/>
        <d v="2021-10-28T00:00:00"/>
        <d v="2031-11-12T00:00:00"/>
        <d v="2031-03-10T00:00:00"/>
        <d v="2026-07-02T00:00:00"/>
        <d v="2032-07-24T00:00:00"/>
        <d v="2022-01-13T00:00:00"/>
        <d v="2027-09-08T00:00:00"/>
        <d v="2026-12-01T00:00:00"/>
        <d v="2026-11-26T00:00:00"/>
        <d v="2032-03-20T00:00:00"/>
        <d v="2019-12-15T00:00:00"/>
        <d v="2017-10-01T00:00:00"/>
        <d v="2019-08-08T00:00:00"/>
        <d v="2026-07-25T00:00:00"/>
        <d v="2024-06-07T00:00:00"/>
        <d v="2024-10-12T00:00:00"/>
        <d v="2020-09-18T00:00:00"/>
        <d v="2025-09-06T00:00:00"/>
        <d v="2019-11-19T00:00:00"/>
        <d v="2029-11-12T00:00:00"/>
        <d v="2029-07-31T00:00:00"/>
        <d v="2025-03-10T00:00:00"/>
        <d v="2026-11-16T00:00:00"/>
        <d v="2026-08-07T00:00:00"/>
        <d v="2026-05-07T00:00:00"/>
        <d v="2029-04-13T00:00:00"/>
        <d v="2029-06-25T00:00:00"/>
        <d v="2030-10-03T00:00:00"/>
        <d v="2028-09-25T00:00:00"/>
        <d v="2031-08-06T00:00:00"/>
        <d v="2030-12-23T00:00:00"/>
        <d v="2030-10-01T00:00:00"/>
        <d v="2027-12-14T00:00:00"/>
        <d v="2030-12-03T00:00:00"/>
        <d v="2024-03-12T00:00:00"/>
        <d v="2028-03-15T00:00:00"/>
        <d v="2030-07-06T00:00:00"/>
        <d v="2031-11-15T00:00:00"/>
        <d v="2024-09-17T00:00:00"/>
        <d v="2027-05-31T00:00:00"/>
        <d v="2016-08-30T00:00:00"/>
        <d v="2023-02-17T00:00:00"/>
        <d v="2027-04-18T00:00:00"/>
        <d v="2019-02-17T00:00:00"/>
        <d v="2016-06-23T00:00:00"/>
        <d v="2020-01-24T00:00:00"/>
        <d v="2033-06-17T00:00:00"/>
        <d v="2026-03-03T00:00:00"/>
        <d v="2032-07-29T00:00:00"/>
        <d v="2020-02-24T00:00:00"/>
        <d v="2022-04-27T00:00:00"/>
        <d v="2030-05-26T00:00:00"/>
        <d v="2021-04-06T00:00:00"/>
        <d v="2030-09-20T00:00:00"/>
        <d v="2022-03-31T00:00:00"/>
        <d v="2033-01-31T00:00:00"/>
        <d v="2028-11-27T00:00:00"/>
        <d v="2022-08-07T00:00:00"/>
        <d v="2028-06-05T00:00:00"/>
        <d v="2028-11-10T00:00:00"/>
        <d v="2029-09-05T00:00:00"/>
        <d v="2018-02-22T00:00:00"/>
        <d v="2020-11-29T00:00:00"/>
        <d v="2032-10-04T00:00:00"/>
        <d v="2030-01-12T00:00:00"/>
        <d v="2018-01-05T00:00:00"/>
        <d v="2025-10-09T00:00:00"/>
        <d v="2029-06-14T00:00:00"/>
        <d v="2024-09-01T00:00:00"/>
        <d v="2026-02-23T00:00:00"/>
        <d v="2025-09-30T00:00:00"/>
        <d v="2030-06-21T00:00:00"/>
        <d v="2026-02-03T00:00:00"/>
        <d v="2024-01-05T00:00:00"/>
        <d v="2029-09-22T00:00:00"/>
        <d v="2018-08-18T00:00:00"/>
        <d v="2032-09-15T00:00:00"/>
        <d v="2026-03-15T00:00:00"/>
        <d v="2023-04-13T00:00:00"/>
        <d v="2028-03-17T00:00:00"/>
        <d v="2028-05-22T00:00:00"/>
        <d v="2027-04-13T00:00:00"/>
        <d v="2022-10-11T00:00:00"/>
        <d v="2027-09-26T00:00:00"/>
        <d v="2028-10-28T00:00:00"/>
        <d v="2027-06-19T00:00:00"/>
        <d v="2026-03-18T00:00:00"/>
        <d v="2020-12-18T00:00:00"/>
        <d v="2025-11-06T00:00:00"/>
        <d v="2030-08-11T00:00:00"/>
        <d v="2028-04-16T00:00:00"/>
        <d v="2031-07-26T00:00:00"/>
        <d v="2030-06-01T00:00:00"/>
        <d v="2024-12-26T00:00:00"/>
        <d v="2026-03-05T00:00:00"/>
        <d v="2022-11-07T00:00:00"/>
        <d v="2021-03-07T00:00:00"/>
        <d v="2032-09-21T00:00:00"/>
        <d v="2029-03-12T00:00:00"/>
        <d v="2027-05-05T00:00:00"/>
        <d v="2023-07-23T00:00:00"/>
        <d v="2021-07-28T00:00:00"/>
        <d v="2026-05-08T00:00:00"/>
        <d v="2025-08-03T00:00:00"/>
        <d v="2029-12-02T00:00:00"/>
        <d v="2026-09-15T00:00:00"/>
        <d v="2023-06-17T00:00:00"/>
        <d v="2026-01-23T00:00:00"/>
        <d v="2025-06-10T00:00:00"/>
        <d v="2026-11-07T00:00:00"/>
        <d v="2023-11-25T00:00:00"/>
        <d v="2030-02-12T00:00:00"/>
        <d v="2025-10-03T00:00:00"/>
        <d v="2020-11-01T00:00:00"/>
        <d v="2021-09-24T00:00:00"/>
        <d v="2025-02-09T00:00:00"/>
        <d v="2025-12-10T00:00:00"/>
        <d v="2029-05-21T00:00:00"/>
        <d v="2018-07-11T00:00:00"/>
        <d v="2022-11-25T00:00:00"/>
        <d v="2033-08-10T00:00:00"/>
        <d v="2017-06-22T00:00:00"/>
        <d v="2025-06-18T00:00:00"/>
        <d v="2027-05-24T00:00:00"/>
        <d v="2030-02-14T00:00:00"/>
        <d v="2027-09-07T00:00:00"/>
        <d v="2028-03-04T00:00:00"/>
        <d v="2025-05-22T00:00:00"/>
        <d v="2025-09-01T00:00:00"/>
        <d v="2025-08-06T00:00:00"/>
        <d v="2023-11-28T00:00:00"/>
        <d v="2029-04-20T00:00:00"/>
        <d v="2023-03-08T00:00:00"/>
        <d v="2025-06-01T00:00:00"/>
        <d v="2016-12-13T00:00:00"/>
        <d v="2016-10-06T00:00:00"/>
        <d v="2025-06-25T00:00:00"/>
        <d v="2027-03-01T00:00:00"/>
        <d v="2033-07-19T00:00:00"/>
        <d v="2031-05-17T00:00:00"/>
        <d v="2026-11-01T00:00:00"/>
        <d v="2025-01-01T00:00:00"/>
        <d v="2025-11-22T00:00:00"/>
        <d v="2023-06-11T00:00:00"/>
        <d v="2027-04-10T00:00:00"/>
        <d v="2033-02-12T00:00:00"/>
        <d v="2026-03-10T00:00:00"/>
        <d v="2022-09-07T00:00:00"/>
        <d v="2026-07-22T00:00:00"/>
        <d v="2031-04-06T00:00:00"/>
        <d v="2023-04-05T00:00:00"/>
        <d v="2028-09-17T00:00:00"/>
        <d v="2029-03-14T00:00:00"/>
        <d v="2031-12-31T00:00:00"/>
        <d v="2024-02-02T00:00:00"/>
        <d v="2030-01-27T00:00:00"/>
        <d v="2027-12-31T00:00:00"/>
        <d v="2024-08-05T00:00:00"/>
        <d v="2025-10-27T00:00:00"/>
        <d v="2028-04-08T00:00:00"/>
        <d v="2025-05-02T00:00:00"/>
        <d v="2031-09-21T00:00:00"/>
        <d v="2026-06-07T00:00:00"/>
        <d v="2018-11-29T00:00:00"/>
        <d v="2029-01-08T00:00:00"/>
        <d v="2029-10-16T00:00:00"/>
        <d v="2025-07-10T00:00:00"/>
        <d v="2023-12-26T00:00:00"/>
        <d v="2025-06-02T00:00:00"/>
        <d v="2029-01-26T00:00:00"/>
        <d v="2021-08-15T00:00:00"/>
        <d v="2026-03-26T00:00:00"/>
        <d v="2031-07-18T00:00:00"/>
        <d v="2025-02-08T00:00:00"/>
        <d v="2023-12-04T00:00:00"/>
        <d v="2028-11-28T00:00:00"/>
        <d v="2031-12-11T00:00:00"/>
        <d v="2030-09-30T00:00:00"/>
        <d v="2026-08-12T00:00:00"/>
        <d v="2023-06-14T00:00:00"/>
        <d v="2023-03-06T00:00:00"/>
        <d v="2031-09-10T00:00:00"/>
        <d v="2025-10-05T00:00:00"/>
        <d v="2018-12-03T00:00:00"/>
        <d v="2026-07-07T00:00:00"/>
        <d v="2024-10-03T00:00:00"/>
        <d v="2032-06-12T00:00:00"/>
        <d v="2019-06-26T00:00:00"/>
        <d v="2020-03-26T00:00:00"/>
        <d v="2030-08-09T00:00:00"/>
        <d v="2027-01-31T00:00:00"/>
        <d v="2025-02-13T00:00:00"/>
        <d v="2029-12-28T00:00:00"/>
        <d v="2026-07-11T00:00:00"/>
        <d v="2028-12-04T00:00:00"/>
        <d v="2030-03-18T00:00:00"/>
        <d v="2026-09-17T00:00:00"/>
        <d v="2022-03-12T00:00:00"/>
        <d v="2030-11-26T00:00:00"/>
        <d v="2023-10-20T00:00:00"/>
        <d v="2022-10-14T00:00:00"/>
        <d v="2025-06-20T00:00:00"/>
        <d v="2028-05-30T00:00:00"/>
        <d v="2029-08-11T00:00:00"/>
        <d v="2024-10-07T00:00:00"/>
        <d v="2029-10-18T00:00:00"/>
        <d v="2024-04-24T00:00:00"/>
        <d v="2022-03-03T00:00:00"/>
        <d v="2025-04-03T00:00:00"/>
        <d v="2025-09-10T00:00:00"/>
        <d v="2024-11-23T00:00:00"/>
        <d v="2020-06-03T00:00:00"/>
        <d v="2027-05-03T00:00:00"/>
        <d v="2021-11-05T00:00:00"/>
        <d v="2020-03-24T00:00:00"/>
        <d v="2020-09-16T00:00:00"/>
        <d v="2024-02-18T00:00:00"/>
        <d v="2019-07-29T00:00:00"/>
        <d v="2027-05-06T00:00:00"/>
        <d v="2031-07-14T00:00:00"/>
        <d v="2027-10-14T00:00:00"/>
        <d v="2026-09-14T00:00:00"/>
        <d v="2023-07-11T00:00:00"/>
        <d v="2027-04-05T00:00:00"/>
        <d v="2026-04-12T00:00:00"/>
        <d v="2025-10-20T00:00:00"/>
        <d v="2028-10-30T00:00:00"/>
        <d v="2023-04-24T00:00:00"/>
        <d v="2024-06-30T00:00:00"/>
        <d v="2030-01-03T00:00:00"/>
        <d v="2026-05-16T00:00:00"/>
        <d v="2029-10-06T00:00:00"/>
        <d v="2033-05-31T00:00:00"/>
        <d v="2028-05-07T00:00:00"/>
        <d v="2022-07-30T00:00:00"/>
        <d v="2019-09-03T00:00:00"/>
        <d v="2027-03-28T00:00:00"/>
        <d v="2025-02-07T00:00:00"/>
        <d v="2025-02-24T00:00:00"/>
        <d v="2031-08-23T00:00:00"/>
        <d v="2024-07-04T00:00:00"/>
        <d v="2019-05-22T00:00:00"/>
        <d v="2024-11-26T00:00:00"/>
        <d v="2023-05-10T00:00:00"/>
        <d v="2025-06-06T00:00:00"/>
        <d v="2026-11-02T00:00:00"/>
        <d v="2018-01-22T00:00:00"/>
        <d v="2030-02-28T00:00:00"/>
        <d v="2023-05-30T00:00:00"/>
        <d v="2023-06-27T00:00:00"/>
        <d v="2029-05-08T00:00:00"/>
        <d v="2030-03-27T00:00:00"/>
        <d v="2025-04-04T00:00:00"/>
        <d v="2024-09-07T00:00:00"/>
        <d v="2021-09-21T00:00:00"/>
        <d v="2029-12-07T00:00:00"/>
        <d v="2022-09-06T00:00:00"/>
        <d v="2025-04-07T00:00:00"/>
        <d v="2033-08-06T00:00:00"/>
        <d v="2020-09-10T00:00:00"/>
        <d v="2019-01-23T00:00:00"/>
        <d v="2025-10-23T00:00:00"/>
        <d v="2025-01-07T00:00:00"/>
        <d v="2022-08-22T00:00:00"/>
        <d v="2020-06-04T00:00:00"/>
        <d v="2021-12-16T00:00:00"/>
        <d v="2017-03-20T00:00:00"/>
        <d v="2023-04-10T00:00:00"/>
        <d v="2026-12-14T00:00:00"/>
        <d v="2020-10-10T00:00:00"/>
        <d v="2018-06-12T00:00:00"/>
        <d v="2031-11-04T00:00:00"/>
        <d v="2025-04-25T00:00:00"/>
        <d v="2026-07-16T00:00:00"/>
        <d v="2029-10-11T00:00:00"/>
        <d v="2028-10-06T00:00:00"/>
        <d v="2019-04-20T00:00:00"/>
        <d v="2023-09-01T00:00:00"/>
        <d v="2018-09-27T00:00:00"/>
        <d v="2023-05-05T00:00:00"/>
        <d v="2025-07-19T00:00:00"/>
        <d v="2029-03-18T00:00:00"/>
        <d v="2027-10-24T00:00:00"/>
        <d v="2024-01-20T00:00:00"/>
        <d v="2022-07-10T00:00:00"/>
        <d v="2031-05-01T00:00:00"/>
        <d v="2028-08-21T00:00:00"/>
        <d v="2029-07-05T00:00:00"/>
        <d v="2023-10-28T00:00:00"/>
        <d v="2023-05-31T00:00:00"/>
        <d v="2025-07-05T00:00:00"/>
        <d v="2022-10-08T00:00:00"/>
        <d v="2019-03-28T00:00:00"/>
        <d v="2025-11-03T00:00:00"/>
        <d v="2026-12-07T00:00:00"/>
        <d v="2022-09-10T00:00:00"/>
        <d v="2017-12-22T00:00:00"/>
        <d v="2028-11-12T00:00:00"/>
        <d v="2021-03-22T00:00:00"/>
        <d v="2026-10-21T00:00:00"/>
        <d v="2023-01-06T00:00:00"/>
        <d v="2029-02-19T00:00:00"/>
        <d v="2020-08-14T00:00:00"/>
        <d v="2016-07-27T00:00:00"/>
        <d v="2029-08-07T00:00:00"/>
        <d v="2019-11-05T00:00:00"/>
        <d v="2027-11-07T00:00:00"/>
        <d v="2023-09-25T00:00:00"/>
        <d v="2028-01-26T00:00:00"/>
        <d v="2030-06-04T00:00:00"/>
        <d v="2025-05-06T00:00:00"/>
        <d v="2019-05-09T00:00:00"/>
        <d v="2026-09-13T00:00:00"/>
        <d v="2027-08-02T00:00:00"/>
        <d v="2022-06-27T00:00:00"/>
        <d v="2026-05-18T00:00:00"/>
        <d v="2027-04-17T00:00:00"/>
        <d v="2021-12-28T00:00:00"/>
        <d v="2027-06-07T00:00:00"/>
        <d v="2030-06-05T00:00:00"/>
        <d v="2027-12-07T00:00:00"/>
        <d v="2024-09-30T00:00:00"/>
        <d v="2025-08-12T00:00:00"/>
        <d v="2023-01-04T00:00:00"/>
        <d v="2032-05-20T00:00:00"/>
        <d v="2026-08-26T00:00:00"/>
        <d v="2021-07-09T00:00:00"/>
        <d v="2024-12-08T00:00:00"/>
        <d v="2025-08-13T00:00:00"/>
        <d v="2021-02-25T00:00:00"/>
        <d v="2019-08-22T00:00:00"/>
        <d v="2020-02-29T00:00:00"/>
        <d v="2020-03-19T00:00:00"/>
        <d v="2022-10-01T00:00:00"/>
        <d v="2024-02-26T00:00:00"/>
        <d v="2031-03-27T00:00:00"/>
        <d v="2031-06-12T00:00:00"/>
        <d v="2033-07-01T00:00:00"/>
        <d v="2033-12-10T00:00:00"/>
        <d v="2022-05-30T00:00:00"/>
        <d v="2022-02-25T00:00:00"/>
        <d v="2025-03-23T00:00:00"/>
        <d v="2022-01-23T00:00:00"/>
        <d v="2020-11-12T00:00:00"/>
        <d v="2026-06-06T00:00:00"/>
        <d v="2023-08-28T00:00:00"/>
        <d v="2028-09-30T00:00:00"/>
        <d v="2026-10-12T00:00:00"/>
        <d v="2021-01-16T00:00:00"/>
        <d v="2022-11-03T00:00:00"/>
        <d v="2024-12-28T00:00:00"/>
        <d v="2024-04-17T00:00:00"/>
        <d v="2031-09-02T00:00:00"/>
        <d v="2022-02-09T00:00:00"/>
        <d v="2026-07-14T00:00:00"/>
        <d v="2021-06-09T00:00:00"/>
        <d v="2018-05-05T00:00:00"/>
        <d v="2031-11-27T00:00:00"/>
        <d v="2022-07-03T00:00:00"/>
        <d v="2023-01-26T00:00:00"/>
        <d v="2032-03-05T00:00:00"/>
        <d v="2028-09-21T00:00:00"/>
        <d v="2030-09-22T00:00:00"/>
        <d v="2022-01-21T00:00:00"/>
        <d v="2029-01-02T00:00:00"/>
        <d v="2020-11-03T00:00:00"/>
        <d v="2026-06-15T00:00:00"/>
        <d v="2023-11-21T00:00:00"/>
        <d v="2026-09-29T00:00:00"/>
        <d v="2021-04-19T00:00:00"/>
        <d v="2030-04-19T00:00:00"/>
        <d v="2027-10-13T00:00:00"/>
        <d v="2026-06-08T00:00:00"/>
        <d v="2028-02-16T00:00:00"/>
        <d v="2021-03-03T00:00:00"/>
        <d v="2029-01-01T00:00:00"/>
        <d v="2027-04-04T00:00:00"/>
        <d v="2026-10-30T00:00:00"/>
        <d v="2029-05-18T00:00:00"/>
        <d v="2023-06-30T00:00:00"/>
        <d v="2023-01-09T00:00:00"/>
        <d v="2022-01-17T00:00:00"/>
        <d v="2024-10-04T00:00:00"/>
        <d v="2023-07-29T00:00:00"/>
        <d v="2026-10-31T00:00:00"/>
        <d v="2025-09-18T00:00:00"/>
        <d v="2034-05-15T00:00:00"/>
        <d v="2023-06-02T00:00:00"/>
        <d v="2028-11-16T00:00:00"/>
        <d v="2024-03-11T00:00:00"/>
        <d v="2033-03-09T00:00:00"/>
        <d v="2019-06-07T00:00:00"/>
        <d v="2029-11-13T00:00:00"/>
        <d v="2026-02-26T00:00:00"/>
        <d v="2022-03-10T00:00:00"/>
        <d v="2027-02-15T00:00:00"/>
        <d v="2026-05-06T00:00:00"/>
        <d v="2032-10-12T00:00:00"/>
        <d v="2023-01-15T00:00:00"/>
        <d v="2026-08-29T00:00:00"/>
        <d v="2029-02-18T00:00:00"/>
        <d v="2017-10-02T00:00:00"/>
        <d v="2027-08-09T00:00:00"/>
        <d v="2029-12-11T00:00:00"/>
        <d v="2025-07-25T00:00:00"/>
        <d v="2033-02-10T00:00:00"/>
        <d v="2024-11-22T00:00:00"/>
        <d v="2022-06-25T00:00:00"/>
        <d v="2027-07-28T00:00:00"/>
        <d v="2020-07-02T00:00:00"/>
        <d v="2027-04-23T00:00:00"/>
        <d v="2023-03-01T00:00:00"/>
        <d v="2026-08-03T00:00:00"/>
        <d v="2026-01-14T00:00:00"/>
        <d v="2023-05-03T00:00:00"/>
        <d v="2026-05-14T00:00:00"/>
        <d v="2021-01-03T00:00:00"/>
        <d v="2026-08-25T00:00:00"/>
        <d v="2026-10-16T00:00:00"/>
        <d v="2026-10-18T00:00:00"/>
        <d v="2025-08-31T00:00:00"/>
        <d v="2026-09-10T00:00:00"/>
        <d v="2021-07-23T00:00:00"/>
        <d v="2029-08-27T00:00:00"/>
        <d v="2020-01-21T00:00:00"/>
        <d v="2024-07-24T00:00:00"/>
        <d v="2031-07-03T00:00:00"/>
        <d v="2028-09-29T00:00:00"/>
        <d v="2024-09-18T00:00:00"/>
        <d v="2030-07-25T00:00:00"/>
        <d v="2026-02-09T00:00:00"/>
        <d v="2031-11-08T00:00:00"/>
        <d v="2026-06-29T00:00:00"/>
        <d v="2021-06-07T00:00:00"/>
        <d v="2018-06-25T00:00:00"/>
        <d v="2027-09-04T00:00:00"/>
        <d v="2029-02-04T00:00:00"/>
        <d v="2027-11-26T00:00:00"/>
        <d v="2020-05-07T00:00:00"/>
        <d v="2023-10-23T00:00:00"/>
        <d v="2033-07-06T00:00:00"/>
        <d v="2028-02-06T00:00:00"/>
        <d v="2028-04-01T00:00:00"/>
        <d v="2022-07-13T00:00:00"/>
        <d v="2034-06-01T00:00:00"/>
        <d v="2032-05-07T00:00:00"/>
        <d v="2024-05-09T00:00:00"/>
        <d v="2016-10-04T00:00:00"/>
        <d v="2025-07-28T00:00:00"/>
        <d v="2027-06-06T00:00:00"/>
        <d v="2025-03-15T00:00:00"/>
        <d v="2025-04-26T00:00:00"/>
        <d v="2024-08-26T00:00:00"/>
        <d v="2022-07-29T00:00:00"/>
        <d v="2025-10-07T00:00:00"/>
        <d v="2027-11-04T00:00:00"/>
        <d v="2018-04-19T00:00:00"/>
        <d v="2031-10-25T00:00:00"/>
        <d v="2023-12-16T00:00:00"/>
        <d v="2024-10-26T00:00:00"/>
        <d v="2021-01-14T00:00:00"/>
        <d v="2019-07-31T00:00:00"/>
        <d v="2025-09-26T00:00:00"/>
        <d v="2024-09-10T00:00:00"/>
        <d v="2026-06-22T00:00:00"/>
        <d v="2031-08-25T00:00:00"/>
        <d v="2031-01-08T00:00:00"/>
        <d v="2020-01-17T00:00:00"/>
        <d v="2027-04-27T00:00:00"/>
        <d v="2020-10-17T00:00:00"/>
        <d v="2025-02-14T00:00:00"/>
        <d v="2019-02-21T00:00:00"/>
        <d v="2029-03-19T00:00:00"/>
        <d v="2026-02-24T00:00:00"/>
        <d v="2024-09-19T00:00:00"/>
        <d v="2021-06-23T00:00:00"/>
        <d v="2024-04-08T00:00:00"/>
        <d v="2022-09-11T00:00:00"/>
        <d v="2024-06-24T00:00:00"/>
        <d v="2018-07-18T00:00:00"/>
        <d v="2018-04-23T00:00:00"/>
        <d v="2024-07-02T00:00:00"/>
        <d v="2022-12-13T00:00:00"/>
        <d v="2029-02-03T00:00:00"/>
        <d v="2025-08-17T00:00:00"/>
        <d v="2026-06-13T00:00:00"/>
        <d v="2019-10-21T00:00:00"/>
        <d v="2028-10-27T00:00:00"/>
        <d v="2028-06-27T00:00:00"/>
        <d v="2028-10-18T00:00:00"/>
        <d v="2025-07-30T00:00:00"/>
        <d v="2026-11-05T00:00:00"/>
        <d v="2022-03-22T00:00:00"/>
        <d v="2023-06-25T00:00:00"/>
        <d v="2028-02-05T00:00:00"/>
        <d v="2021-12-25T00:00:00"/>
        <d v="2020-10-03T00:00:00"/>
        <d v="2034-04-18T00:00:00"/>
        <d v="2022-03-09T00:00:00"/>
        <d v="2021-12-23T00:00:00"/>
        <d v="2026-12-20T00:00:00"/>
        <d v="2020-10-18T00:00:00"/>
        <d v="2031-09-17T00:00:00"/>
        <d v="2028-12-01T00:00:00"/>
        <d v="2030-03-21T00:00:00"/>
        <d v="2019-05-15T00:00:00"/>
        <d v="2023-10-26T00:00:00"/>
        <d v="2024-11-05T00:00:00"/>
        <d v="2026-10-03T00:00:00"/>
        <d v="2019-09-28T00:00:00"/>
        <d v="2020-11-13T00:00:00"/>
        <d v="2028-06-01T00:00:00"/>
        <d v="2025-12-15T00:00:00"/>
        <d v="2031-12-29T00:00:00"/>
        <d v="2027-04-01T00:00:00"/>
        <d v="2024-02-23T00:00:00"/>
        <d v="2029-08-17T00:00:00"/>
        <d v="2025-03-02T00:00:00"/>
        <d v="2017-03-23T00:00:00"/>
        <d v="2018-07-09T00:00:00"/>
        <d v="2027-01-06T00:00:00"/>
        <d v="2027-07-13T00:00:00"/>
        <d v="2030-04-11T00:00:00"/>
        <d v="2025-05-28T00:00:00"/>
        <d v="2026-09-12T00:00:00"/>
        <d v="2026-02-18T00:00:00"/>
        <d v="2023-01-30T00:00:00"/>
        <d v="2030-05-16T00:00:00"/>
        <d v="2019-10-04T00:00:00"/>
        <d v="2023-02-18T00:00:00"/>
        <d v="2024-09-20T00:00:00"/>
        <d v="2024-09-05T00:00:00"/>
        <d v="2020-01-27T00:00:00"/>
        <d v="2025-08-14T00:00:00"/>
        <d v="2019-12-03T00:00:00"/>
        <d v="2022-06-04T00:00:00"/>
        <d v="2020-11-21T00:00:00"/>
        <d v="2017-11-07T00:00:00"/>
        <d v="2027-07-01T00:00:00"/>
        <d v="2024-12-16T00:00:00"/>
        <d v="2021-05-30T00:00:00"/>
        <d v="2025-03-20T00:00:00"/>
        <d v="2023-04-07T00:00:00"/>
        <d v="2027-12-25T00:00:00"/>
        <d v="2022-03-19T00:00:00"/>
        <d v="2022-02-15T00:00:00"/>
        <d v="2028-01-23T00:00:00"/>
        <d v="2020-01-02T00:00:00"/>
        <d v="2028-07-29T00:00:00"/>
        <d v="2026-12-15T00:00:00"/>
        <d v="2029-11-10T00:00:00"/>
        <d v="2032-03-09T00:00:00"/>
        <d v="2026-12-11T00:00:00"/>
        <d v="2027-09-01T00:00:00"/>
        <d v="2019-06-24T00:00:00"/>
        <d v="2024-05-27T00:00:00"/>
        <d v="2024-11-07T00:00:00"/>
        <d v="2026-01-08T00:00:00"/>
        <d v="2022-09-05T00:00:00"/>
        <d v="2028-02-21T00:00:00"/>
        <d v="2024-09-28T00:00:00"/>
        <d v="2027-04-12T00:00:00"/>
        <d v="2025-11-24T00:00:00"/>
        <d v="2026-12-03T00:00:00"/>
        <d v="2032-03-11T00:00:00"/>
        <d v="2026-04-15T00:00:00"/>
        <d v="2022-07-20T00:00:00"/>
        <d v="2022-08-21T00:00:00"/>
        <d v="2027-06-23T00:00:00"/>
        <d v="2022-01-11T00:00:00"/>
        <d v="2030-01-20T00:00:00"/>
        <d v="2021-05-02T00:00:00"/>
        <d v="2022-04-11T00:00:00"/>
        <d v="2030-06-12T00:00:00"/>
        <d v="2031-04-18T00:00:00"/>
        <d v="2027-10-22T00:00:00"/>
        <d v="2016-09-20T00:00:00"/>
        <d v="2021-05-29T00:00:00"/>
        <d v="2029-04-16T00:00:00"/>
        <d v="2024-11-18T00:00:00"/>
        <d v="2024-03-30T00:00:00"/>
        <d v="2029-01-27T00:00:00"/>
        <d v="2025-07-09T00:00:00"/>
        <d v="2023-12-28T00:00:00"/>
        <d v="2030-07-18T00:00:00"/>
        <d v="2022-03-16T00:00:00"/>
        <d v="2028-04-10T00:00:00"/>
        <d v="2022-02-12T00:00:00"/>
        <d v="2028-05-02T00:00:00"/>
        <d v="2023-07-31T00:00:00"/>
        <d v="2021-10-12T00:00:00"/>
        <d v="2028-05-12T00:00:00"/>
        <d v="2029-09-23T00:00:00"/>
        <d v="2024-03-15T00:00:00"/>
        <d v="2025-01-17T00:00:00"/>
        <d v="2032-12-05T00:00:00"/>
        <d v="2028-10-19T00:00:00"/>
        <d v="2028-03-24T00:00:00"/>
        <d v="2023-10-12T00:00:00"/>
        <d v="2028-02-13T00:00:00"/>
        <d v="2023-11-19T00:00:00"/>
        <d v="2019-04-04T00:00:00"/>
        <d v="2025-09-11T00:00:00"/>
        <d v="2026-11-27T00:00:00"/>
        <d v="2031-11-11T00:00:00"/>
        <d v="2023-08-04T00:00:00"/>
        <d v="2017-04-26T00:00:00"/>
        <d v="2031-04-12T00:00:00"/>
        <d v="2025-04-12T00:00:00"/>
        <d v="2025-10-04T00:00:00"/>
        <d v="2025-10-08T00:00:00"/>
        <d v="2027-12-12T00:00:00"/>
        <d v="2019-10-19T00:00:00"/>
        <d v="2030-07-08T00:00:00"/>
        <d v="2024-02-12T00:00:00"/>
        <d v="2025-01-15T00:00:00"/>
        <d v="2020-02-06T00:00:00"/>
        <d v="2020-06-13T00:00:00"/>
        <d v="2031-11-26T00:00:00"/>
        <d v="2025-01-13T00:00:00"/>
        <d v="2025-05-04T00:00:00"/>
        <d v="2019-03-21T00:00:00"/>
        <d v="2026-09-02T00:00:00"/>
        <d v="2023-03-07T00:00:00"/>
        <d v="2028-05-25T00:00:00"/>
        <d v="2027-09-11T00:00:00"/>
        <d v="2020-08-19T00:00:00"/>
        <d v="2027-09-28T00:00:00"/>
        <d v="2022-11-14T00:00:00"/>
        <d v="2023-11-12T00:00:00"/>
        <d v="2028-02-12T00:00:00"/>
        <d v="2021-12-19T00:00:00"/>
        <d v="2021-08-30T00:00:00"/>
        <d v="2022-09-01T00:00:00"/>
        <d v="2027-09-13T00:00:00"/>
        <d v="2025-01-11T00:00:00"/>
        <d v="2025-01-03T00:00:00"/>
        <d v="2030-01-05T00:00:00"/>
        <d v="2028-08-11T00:00:00"/>
        <d v="2029-06-05T00:00:00"/>
        <d v="2018-06-09T00:00:00"/>
        <d v="2028-04-27T00:00:00"/>
        <d v="2017-06-21T00:00:00"/>
        <d v="2024-04-26T00:00:00"/>
        <d v="2020-12-13T00:00:00"/>
        <d v="2030-03-07T00:00:00"/>
        <d v="2018-07-15T00:00:00"/>
        <d v="2020-08-05T00:00:00"/>
        <d v="2024-08-13T00:00:00"/>
        <d v="2023-11-11T00:00:00"/>
        <d v="2026-12-10T00:00:00"/>
        <d v="2027-12-08T00:00:00"/>
        <d v="2022-04-22T00:00:00"/>
        <d v="2021-05-17T00:00:00"/>
        <d v="2027-01-25T00:00:00"/>
        <d v="2032-03-08T00:00:00"/>
        <d v="2020-07-19T00:00:00"/>
        <d v="2025-10-28T00:00:00"/>
        <d v="2018-03-06T00:00:00"/>
        <d v="2028-10-01T00:00:00"/>
        <d v="2022-09-25T00:00:00"/>
        <d v="2019-11-09T00:00:00"/>
        <d v="2032-12-03T00:00:00"/>
        <d v="2018-08-04T00:00:00"/>
        <d v="2029-11-18T00:00:00"/>
        <d v="2034-06-09T00:00:00"/>
        <d v="2027-09-16T00:00:00"/>
        <d v="2022-10-25T00:00:00"/>
        <d v="2026-10-11T00:00:00"/>
        <d v="2021-08-14T00:00:00"/>
        <d v="2025-06-05T00:00:00"/>
        <d v="2025-04-11T00:00:00"/>
        <d v="2019-12-16T00:00:00"/>
        <d v="2024-08-29T00:00:00"/>
        <d v="2021-07-25T00:00:00"/>
        <d v="2028-11-19T00:00:00"/>
        <d v="2022-10-19T00:00:00"/>
        <d v="2030-10-23T00:00:00"/>
        <d v="2029-04-06T00:00:00"/>
        <d v="2029-08-03T00:00:00"/>
        <d v="2030-05-17T00:00:00"/>
        <d v="2026-05-10T00:00:00"/>
        <d v="2023-09-17T00:00:00"/>
        <d v="2032-02-28T00:00:00"/>
        <d v="2021-07-08T00:00:00"/>
        <d v="2025-10-14T00:00:00"/>
        <d v="2024-09-15T00:00:00"/>
        <d v="2022-06-24T00:00:00"/>
        <d v="2022-02-05T00:00:00"/>
        <d v="2022-07-28T00:00:00"/>
        <d v="2025-03-09T00:00:00"/>
        <d v="2026-10-28T00:00:00"/>
        <d v="2030-09-07T00:00:00"/>
        <d v="2024-02-17T00:00:00"/>
        <d v="2034-05-03T00:00:00"/>
        <d v="2028-03-25T00:00:00"/>
        <d v="2026-05-03T00:00:00"/>
        <d v="2025-11-27T00:00:00"/>
        <d v="2030-05-04T00:00:00"/>
        <d v="2028-05-01T00:00:00"/>
        <d v="2026-07-21T00:00:00"/>
        <d v="2024-08-28T00:00:00"/>
        <d v="2026-05-28T00:00:00"/>
        <d v="2025-04-13T00:00:00"/>
        <d v="2023-05-06T00:00:00"/>
        <d v="2029-07-23T00:00:00"/>
        <d v="2030-08-02T00:00:00"/>
        <d v="2027-05-22T00:00:00"/>
        <d v="2030-01-02T00:00:00"/>
        <d v="2023-01-23T00:00:00"/>
        <d v="2029-01-17T00:00:00"/>
        <d v="2025-03-01T00:00:00"/>
        <d v="2030-06-30T00:00:00"/>
        <d v="2029-06-17T00:00:00"/>
        <d v="2027-04-02T00:00:00"/>
        <d v="2019-07-08T00:00:00"/>
        <d v="2023-12-29T00:00:00"/>
        <d v="2020-04-01T00:00:00"/>
        <d v="2018-10-05T00:00:00"/>
        <d v="2025-07-08T00:00:00"/>
        <d v="2022-07-14T00:00:00"/>
        <d v="2025-10-11T00:00:00"/>
        <d v="2028-10-05T00:00:00"/>
        <d v="2032-08-11T00:00:00"/>
        <d v="2023-08-13T00:00:00"/>
        <d v="2028-10-12T00:00:00"/>
        <d v="2022-11-02T00:00:00"/>
        <d v="2029-08-06T00:00:00"/>
        <d v="2017-12-16T00:00:00"/>
        <d v="2031-08-16T00:00:00"/>
        <d v="2024-02-13T00:00:00"/>
        <d v="2023-10-17T00:00:00"/>
        <d v="2023-03-26T00:00:00"/>
        <d v="2021-11-08T00:00:00"/>
        <d v="2027-10-07T00:00:00"/>
        <d v="2026-06-12T00:00:00"/>
        <d v="2031-07-13T00:00:00"/>
        <d v="2017-10-24T00:00:00"/>
        <d v="2028-01-27T00:00:00"/>
        <d v="2030-06-27T00:00:00"/>
        <d v="2027-10-30T00:00:00"/>
        <d v="2020-09-01T00:00:00"/>
        <d v="2029-11-17T00:00:00"/>
        <d v="2022-08-29T00:00:00"/>
        <d v="2023-05-24T00:00:00"/>
        <d v="2023-03-18T00:00:00"/>
        <d v="2027-12-15T00:00:00"/>
        <d v="2022-01-03T00:00:00"/>
        <d v="2032-05-19T00:00:00"/>
        <d v="2029-05-02T00:00:00"/>
        <d v="2022-08-12T00:00:00"/>
        <d v="2022-08-09T00:00:00"/>
        <d v="2021-12-01T00:00:00"/>
        <d v="2024-06-10T00:00:00"/>
        <d v="2024-07-25T00:00:00"/>
        <d v="2029-05-19T00:00:00"/>
        <d v="2028-01-03T00:00:00"/>
        <d v="2028-07-04T00:00:00"/>
        <d v="2024-09-29T00:00:00"/>
        <d v="2027-07-22T00:00:00"/>
        <d v="2028-10-03T00:00:00"/>
        <d v="2021-05-28T00:00:00"/>
        <d v="2027-01-30T00:00:00"/>
        <d v="2029-12-01T00:00:00"/>
        <d v="2027-03-06T00:00:00"/>
        <d v="2023-09-07T00:00:00"/>
        <d v="2025-01-08T00:00:00"/>
        <d v="2017-10-21T00:00:00"/>
        <d v="2026-09-04T00:00:00"/>
        <d v="2030-07-15T00:00:00"/>
        <d v="2025-06-16T00:00:00"/>
        <d v="2026-03-01T00:00:00"/>
        <d v="2020-06-02T00:00:00"/>
        <d v="2018-08-21T00:00:00"/>
        <d v="2026-08-27T00:00:00"/>
        <d v="2020-11-09T00:00:00"/>
        <d v="2023-03-29T00:00:00"/>
        <d v="2028-12-29T00:00:00"/>
        <d v="2030-11-13T00:00:00"/>
        <d v="2020-07-04T00:00:00"/>
        <d v="2019-01-02T00:00:00"/>
        <d v="2022-11-24T00:00:00"/>
        <d v="2028-11-02T00:00:00"/>
        <d v="2027-10-11T00:00:00"/>
        <d v="2027-01-10T00:00:00"/>
        <d v="2023-10-08T00:00:00"/>
        <d v="2022-12-05T00:00:00"/>
        <d v="2026-11-03T00:00:00"/>
        <d v="2021-06-15T00:00:00"/>
        <d v="2022-06-20T00:00:00"/>
        <d v="2024-06-23T00:00:00"/>
        <d v="2021-11-10T00:00:00"/>
        <d v="2026-03-21T00:00:00"/>
        <d v="2025-12-23T00:00:00"/>
        <d v="2021-12-02T00:00:00"/>
        <d v="2023-11-20T00:00:00"/>
        <d v="2028-12-28T00:00:00"/>
        <d v="2016-09-07T00:00:00"/>
        <d v="2023-08-03T00:00:00"/>
        <d v="2025-01-18T00:00:00"/>
        <d v="2034-08-15T00:00:00"/>
        <d v="2029-07-18T00:00:00"/>
        <d v="2017-03-16T00:00:00"/>
        <d v="2033-03-17T00:00:00"/>
        <d v="2028-09-22T00:00:00"/>
        <d v="2030-02-20T00:00:00"/>
        <d v="2021-05-18T00:00:00"/>
        <d v="2033-12-16T00:00:00"/>
        <d v="2022-09-12T00:00:00"/>
        <d v="2028-03-10T00:00:00"/>
        <d v="2028-12-09T00:00:00"/>
        <d v="2027-02-11T00:00:00"/>
        <d v="2030-04-30T00:00:00"/>
        <d v="2029-10-27T00:00:00"/>
        <d v="2023-03-23T00:00:00"/>
        <d v="2023-10-30T00:00:00"/>
        <d v="2022-09-23T00:00:00"/>
        <d v="2029-04-19T00:00:00"/>
        <d v="2022-01-25T00:00:00"/>
        <d v="2029-12-23T00:00:00"/>
        <d v="2023-02-03T00:00:00"/>
        <d v="2029-10-19T00:00:00"/>
        <d v="2027-07-21T00:00:00"/>
        <d v="2025-06-09T00:00:00"/>
        <d v="2027-05-09T00:00:00"/>
        <d v="2026-06-18T00:00:00"/>
        <d v="2026-01-04T00:00:00"/>
        <d v="2024-04-27T00:00:00"/>
        <d v="2021-02-20T00:00:00"/>
        <d v="2023-11-22T00:00:00"/>
        <d v="2030-08-26T00:00:00"/>
        <d v="2021-07-03T00:00:00"/>
        <d v="2028-09-01T00:00:00"/>
        <d v="2033-03-19T00:00:00"/>
        <d v="2029-03-20T00:00:00"/>
        <d v="2027-08-07T00:00:00"/>
        <d v="2030-01-28T00:00:00"/>
        <d v="2023-12-31T00:00:00"/>
        <d v="2017-02-10T00:00:00"/>
        <d v="2031-04-03T00:00:00"/>
        <d v="2030-07-30T00:00:00"/>
        <d v="2018-09-05T00:00:00"/>
        <d v="2027-12-05T00:00:00"/>
        <d v="2028-03-27T00:00:00"/>
        <d v="2025-06-26T00:00:00"/>
        <d v="2018-09-21T00:00:00"/>
        <d v="2032-01-21T00:00:00"/>
        <d v="2029-05-27T00:00:00"/>
        <d v="2020-09-25T00:00:00"/>
        <d v="2024-04-11T00:00:00"/>
        <d v="2027-07-08T00:00:00"/>
        <d v="2031-12-16T00:00:00"/>
        <d v="2021-10-03T00:00:00"/>
        <d v="2026-03-02T00:00:00"/>
        <d v="2024-06-09T00:00:00"/>
        <d v="2020-01-19T00:00:00"/>
        <d v="2022-01-01T00:00:00"/>
        <d v="2021-02-16T00:00:00"/>
        <d v="2025-07-03T00:00:00"/>
        <d v="2022-08-06T00:00:00"/>
        <d v="2025-08-08T00:00:00"/>
        <d v="2028-08-14T00:00:00"/>
        <d v="2023-12-24T00:00:00"/>
        <d v="2020-05-14T00:00:00"/>
        <d v="2026-07-13T00:00:00"/>
        <d v="2019-01-18T00:00:00"/>
        <d v="2024-03-03T00:00:00"/>
        <d v="2032-05-25T00:00:00"/>
        <d v="2018-02-14T00:00:00"/>
        <d v="2020-04-26T00:00:00"/>
        <d v="2024-05-28T00:00:00"/>
        <d v="2024-01-01T00:00:00"/>
        <d v="2025-09-25T00:00:00"/>
        <d v="2016-11-05T00:00:00"/>
        <d v="2022-05-19T00:00:00"/>
        <d v="2027-05-29T00:00:00"/>
        <d v="2030-04-18T00:00:00"/>
        <d v="2022-06-19T00:00:00"/>
        <d v="2028-08-10T00:00:00"/>
        <d v="2030-09-01T00:00:00"/>
        <d v="2027-02-16T00:00:00"/>
        <d v="2022-11-18T00:00:00"/>
        <d v="2033-09-16T00:00:00"/>
        <d v="2021-04-13T00:00:00"/>
        <d v="2024-05-21T00:00:00"/>
        <d v="2018-11-20T00:00:00"/>
        <d v="2030-01-30T00:00:00"/>
        <d v="2023-07-26T00:00:00"/>
        <d v="2025-12-02T00:00:00"/>
        <d v="2030-06-08T00:00:00"/>
        <d v="2021-03-01T00:00:00"/>
        <d v="2017-04-12T00:00:00"/>
        <d v="2025-11-11T00:00:00"/>
        <d v="2026-10-02T00:00:00"/>
        <d v="2022-12-08T00:00:00"/>
        <d v="2027-09-21T00:00:00"/>
        <d v="2023-10-11T00:00:00"/>
        <d v="2022-05-20T00:00:00"/>
        <d v="2027-01-19T00:00:00"/>
        <d v="2030-12-15T00:00:00"/>
        <d v="2020-04-20T00:00:00"/>
        <d v="2031-01-01T00:00:00"/>
        <d v="2021-02-14T00:00:00"/>
        <d v="2026-01-10T00:00:00"/>
        <d v="2023-02-21T00:00:00"/>
        <d v="2020-10-07T00:00:00"/>
        <d v="2023-10-19T00:00:00"/>
        <d v="2022-12-22T00:00:00"/>
        <d v="2025-02-21T00:00:00"/>
        <d v="2026-03-16T00:00:00"/>
        <d v="2024-06-17T00:00:00"/>
        <d v="2026-04-02T00:00:00"/>
        <d v="2028-06-18T00:00:00"/>
        <d v="2024-06-21T00:00:00"/>
        <d v="2024-03-17T00:00:00"/>
        <d v="2025-01-23T00:00:00"/>
        <d v="2021-03-05T00:00:00"/>
        <d v="2030-06-03T00:00:00"/>
        <d v="2030-07-01T00:00:00"/>
        <d v="2028-08-25T00:00:00"/>
        <d v="2024-08-06T00:00:00"/>
        <d v="2026-02-17T00:00:00"/>
        <d v="2024-09-08T00:00:00"/>
        <d v="2030-12-07T00:00:00"/>
        <d v="2022-01-18T00:00:00"/>
        <d v="2030-06-25T00:00:00"/>
        <d v="2025-02-06T00:00:00"/>
        <d v="2022-02-02T00:00:00"/>
        <d v="2017-12-28T00:00:00"/>
        <d v="2020-05-08T00:00:00"/>
        <d v="2023-10-03T00:00:00"/>
        <d v="2021-07-02T00:00:00"/>
        <d v="2017-02-01T00:00:00"/>
        <d v="2025-06-27T00:00:00"/>
        <d v="2026-01-26T00:00:00"/>
        <d v="2020-11-18T00:00:00"/>
        <d v="2018-04-29T00:00:00"/>
        <d v="2032-06-18T00:00:00"/>
        <d v="2023-04-25T00:00:00"/>
        <d v="2025-11-18T00:00:00"/>
        <d v="2020-07-21T00:00:00"/>
        <d v="2022-04-24T00:00:00"/>
        <d v="2024-03-05T00:00:00"/>
        <d v="2027-04-24T00:00:00"/>
        <d v="2029-05-25T00:00:00"/>
        <d v="2031-04-14T00:00:00"/>
        <d v="2025-12-18T00:00:00"/>
        <d v="2030-05-03T00:00:00"/>
        <d v="2031-06-07T00:00:00"/>
        <d v="2032-07-14T00:00:00"/>
        <d v="2027-02-06T00:00:00"/>
        <d v="2017-07-29T00:00:00"/>
        <d v="2025-03-08T00:00:00"/>
        <d v="2029-08-20T00:00:00"/>
        <d v="2032-01-05T00:00:00"/>
        <d v="2024-02-27T00:00:00"/>
        <d v="2019-08-09T00:00:00"/>
        <d v="2024-04-03T00:00:00"/>
        <d v="2026-10-17T00:00:00"/>
        <d v="2024-07-12T00:00:00"/>
        <d v="2021-06-21T00:00:00"/>
        <d v="2024-11-27T00:00:00"/>
        <d v="2024-03-20T00:00:00"/>
        <d v="2027-09-09T00:00:00"/>
        <d v="2027-04-08T00:00:00"/>
        <d v="2027-12-19T00:00:00"/>
        <d v="2028-10-26T00:00:00"/>
        <d v="2027-01-28T00:00:00"/>
        <d v="2028-01-02T00:00:00"/>
        <d v="2029-07-14T00:00:00"/>
        <d v="2025-02-02T00:00:00"/>
        <d v="2027-03-17T00:00:00"/>
        <d v="2033-03-13T00:00:00"/>
        <d v="2027-09-24T00:00:00"/>
        <d v="2030-06-22T00:00:00"/>
        <d v="2021-07-12T00:00:00"/>
        <d v="2029-08-09T00:00:00"/>
        <d v="2029-12-26T00:00:00"/>
        <d v="2026-05-17T00:00:00"/>
        <d v="2018-07-30T00:00:00"/>
        <d v="2026-11-17T00:00:00"/>
        <d v="2024-05-03T00:00:00"/>
        <d v="2022-05-24T00:00:00"/>
        <d v="2025-11-15T00:00:00"/>
        <d v="2024-05-26T00:00:00"/>
        <d v="2027-08-15T00:00:00"/>
        <d v="2023-09-21T00:00:00"/>
        <d v="2021-12-13T00:00:00"/>
        <d v="2020-03-25T00:00:00"/>
        <d v="2030-01-04T00:00:00"/>
        <d v="2024-03-31T00:00:00"/>
        <d v="2029-01-10T00:00:00"/>
        <d v="2032-03-03T00:00:00"/>
        <d v="2017-12-03T00:00:00"/>
        <d v="2028-08-20T00:00:00"/>
        <d v="2023-08-09T00:00:00"/>
        <d v="2022-07-22T00:00:00"/>
        <d v="2026-04-26T00:00:00"/>
        <d v="2017-07-26T00:00:00"/>
        <d v="2032-01-08T00:00:00"/>
        <d v="2020-08-17T00:00:00"/>
        <d v="2030-09-10T00:00:00"/>
        <d v="2025-08-20T00:00:00"/>
        <d v="2027-01-01T00:00:00"/>
        <d v="2019-08-24T00:00:00"/>
        <d v="2029-06-04T00:00:00"/>
        <d v="2027-11-27T00:00:00"/>
        <d v="2022-09-17T00:00:00"/>
        <d v="2024-04-29T00:00:00"/>
        <d v="2034-05-16T00:00:00"/>
        <d v="2027-05-18T00:00:00"/>
        <d v="2030-02-04T00:00:00"/>
        <d v="2033-06-25T00:00:00"/>
        <d v="2026-11-23T00:00:00"/>
        <d v="2023-01-07T00:00:00"/>
        <d v="2027-02-17T00:00:00"/>
        <d v="2023-09-10T00:00:00"/>
        <d v="2025-07-15T00:00:00"/>
        <d v="2032-10-01T00:00:00"/>
        <d v="2017-05-30T00:00:00"/>
        <d v="2027-11-23T00:00:00"/>
        <d v="2024-03-07T00:00:00"/>
        <d v="2034-02-26T00:00:00"/>
        <d v="2026-12-29T00:00:00"/>
        <d v="2020-10-12T00:00:00"/>
        <d v="2022-11-20T00:00:00"/>
        <d v="2019-03-20T00:00:00"/>
        <d v="2029-01-16T00:00:00"/>
        <d v="2024-07-15T00:00:00"/>
        <d v="2028-07-27T00:00:00"/>
        <d v="2032-01-23T00:00:00"/>
        <d v="2026-12-04T00:00:00"/>
        <d v="2031-05-10T00:00:00"/>
        <d v="2026-08-23T00:00:00"/>
        <d v="2023-03-05T00:00:00"/>
        <d v="2025-08-15T00:00:00"/>
        <d v="2017-09-24T00:00:00"/>
        <d v="2022-08-11T00:00:00"/>
        <d v="2029-09-28T00:00:00"/>
        <d v="2021-03-02T00:00:00"/>
        <d v="2021-07-06T00:00:00"/>
        <d v="2025-03-19T00:00:00"/>
        <d v="2027-05-28T00:00:00"/>
        <d v="2027-10-28T00:00:00"/>
        <d v="2023-07-02T00:00:00"/>
        <d v="2025-10-29T00:00:00"/>
        <d v="2020-03-05T00:00:00"/>
        <d v="2027-05-15T00:00:00"/>
        <d v="2017-10-31T00:00:00"/>
        <d v="2020-12-12T00:00:00"/>
        <d v="2028-09-06T00:00:00"/>
        <d v="2025-07-23T00:00:00"/>
        <d v="2027-02-13T00:00:00"/>
        <d v="2030-12-08T00:00:00"/>
        <d v="2029-03-08T00:00:00"/>
        <d v="2027-06-21T00:00:00"/>
        <d v="2025-02-15T00:00:00"/>
        <d v="2020-08-06T00:00:00"/>
        <d v="2031-11-10T00:00:00"/>
        <d v="2019-05-04T00:00:00"/>
        <d v="2027-01-05T00:00:00"/>
        <d v="2029-03-06T00:00:00"/>
        <d v="2022-10-21T00:00:00"/>
        <d v="2025-02-01T00:00:00"/>
        <d v="2034-03-08T00:00:00"/>
        <d v="2027-07-02T00:00:00"/>
        <d v="2025-04-24T00:00:00"/>
        <d v="2026-06-01T00:00:00"/>
        <d v="2029-03-16T00:00:00"/>
        <d v="2030-12-22T00:00:00"/>
        <d v="2029-06-02T00:00:00"/>
        <d v="2024-04-01T00:00:00"/>
        <d v="2025-03-16T00:00:00"/>
        <d v="2021-05-24T00:00:00"/>
        <d v="2022-12-12T00:00:00"/>
        <d v="2029-08-29T00:00:00"/>
        <d v="2029-05-15T00:00:00"/>
        <d v="2022-08-14T00:00:00"/>
        <d v="2021-04-25T00:00:00"/>
        <d v="2020-11-30T00:00:00"/>
        <d v="2030-05-08T00:00:00"/>
        <d v="2026-04-14T00:00:00"/>
        <d v="2033-01-11T00:00:00"/>
        <d v="2022-01-29T00:00:00"/>
        <d v="2023-10-22T00:00:00"/>
        <d v="2030-11-15T00:00:00"/>
        <d v="2025-02-04T00:00:00"/>
        <d v="2024-02-19T00:00:00"/>
        <d v="2034-01-06T00:00:00"/>
        <d v="2019-01-24T00:00:00"/>
        <d v="2023-01-10T00:00:00"/>
        <d v="2024-03-22T00:00:00"/>
        <d v="2025-10-22T00:00:00"/>
        <d v="2021-12-03T00:00:00"/>
        <d v="2026-07-06T00:00:00"/>
        <d v="2026-07-28T00:00:00"/>
        <d v="2023-12-21T00:00:00"/>
        <d v="2022-01-26T00:00:00"/>
        <d v="2022-07-07T00:00:00"/>
        <d v="2029-04-11T00:00:00"/>
        <d v="2025-07-27T00:00:00"/>
        <d v="2024-12-19T00:00:00"/>
        <d v="2019-06-20T00:00:00"/>
        <d v="2025-05-09T00:00:00"/>
        <d v="2028-09-02T00:00:00"/>
        <d v="2021-12-29T00:00:00"/>
        <d v="2020-12-11T00:00:00"/>
        <d v="2027-08-22T00:00:00"/>
        <d v="2024-10-27T00:00:00"/>
        <d v="2025-05-13T00:00:00"/>
        <d v="2028-05-03T00:00:00"/>
        <d v="2024-11-14T00:00:00"/>
        <d v="2023-02-23T00:00:00"/>
        <d v="2022-04-30T00:00:00"/>
        <d v="2023-02-19T00:00:00"/>
        <d v="2017-06-27T00:00:00"/>
        <d v="2021-08-06T00:00:00"/>
        <d v="2019-07-18T00:00:00"/>
        <d v="2024-07-20T00:00:00"/>
        <d v="2029-01-20T00:00:00"/>
        <d v="2031-10-31T00:00:00"/>
        <d v="2031-08-04T00:00:00"/>
        <d v="2031-04-08T00:00:00"/>
        <d v="2022-01-04T00:00:00"/>
        <d v="2019-03-10T00:00:00"/>
        <d v="2029-10-07T00:00:00"/>
        <d v="2024-06-03T00:00:00"/>
        <d v="2018-05-29T00:00:00"/>
        <d v="2020-04-30T00:00:00"/>
        <d v="2029-10-14T00:00:00"/>
        <d v="2023-08-14T00:00:00"/>
        <d v="2028-12-14T00:00:00"/>
        <d v="2027-01-14T00:00:00"/>
        <d v="2028-02-29T00:00:00"/>
        <d v="2023-10-14T00:00:00"/>
        <d v="2031-03-12T00:00:00"/>
        <d v="2033-04-29T00:00:00"/>
        <d v="2025-01-16T00:00:00"/>
        <d v="2033-06-22T00:00:00"/>
        <d v="2033-03-12T00:00:00"/>
        <d v="2024-12-07T00:00:00"/>
        <d v="2027-07-16T00:00:00"/>
        <d v="2021-06-22T00:00:00"/>
        <d v="2020-11-26T00:00:00"/>
        <d v="2019-04-18T00:00:00"/>
        <d v="2026-06-28T00:00:00"/>
        <d v="2024-04-28T00:00:00"/>
        <d v="2030-09-16T00:00:00"/>
        <d v="2022-09-02T00:00:00"/>
        <d v="2018-01-24T00:00:00"/>
        <d v="2029-07-07T00:00:00"/>
        <d v="2029-11-24T00:00:00"/>
        <d v="2018-12-08T00:00:00"/>
        <d v="2027-03-16T00:00:00"/>
        <d v="2032-06-01T00:00:00"/>
        <d v="2025-11-13T00:00:00"/>
        <d v="2022-10-20T00:00:00"/>
        <d v="2029-08-01T00:00:00"/>
        <d v="2020-01-20T00:00:00"/>
        <d v="2029-10-10T00:00:00"/>
        <d v="2018-11-24T00:00:00"/>
        <d v="2026-11-06T00:00:00"/>
        <d v="2022-01-07T00:00:00"/>
        <d v="2021-12-21T00:00:00"/>
        <d v="2022-02-27T00:00:00"/>
        <d v="2031-05-27T00:00:00"/>
        <d v="2019-03-29T00:00:00"/>
        <d v="2027-06-30T00:00:00"/>
        <d v="2029-04-03T00:00:00"/>
        <d v="2024-09-02T00:00:00"/>
        <d v="2027-01-20T00:00:00"/>
        <d v="2025-04-23T00:00:00"/>
        <d v="2032-06-04T00:00:00"/>
        <d v="2034-08-07T00:00:00"/>
        <d v="2023-08-23T00:00:00"/>
        <d v="2030-06-24T00:00:00"/>
        <d v="2025-01-06T00:00:00"/>
        <d v="2022-04-25T00:00:00"/>
        <d v="2023-11-06T00:00:00"/>
        <d v="2028-07-13T00:00:00"/>
        <d v="2020-10-25T00:00:00"/>
        <d v="2022-12-30T00:00:00"/>
        <d v="2027-08-26T00:00:00"/>
        <d v="2020-12-30T00:00:00"/>
        <d v="2020-02-16T00:00:00"/>
        <d v="2033-06-23T00:00:00"/>
        <d v="2023-08-06T00:00:00"/>
        <d v="2022-03-18T00:00:00"/>
        <d v="2027-08-11T00:00:00"/>
        <d v="2032-11-08T00:00:00"/>
        <d v="2030-10-25T00:00:00"/>
        <d v="2028-04-29T00:00:00"/>
        <d v="2021-04-20T00:00:00"/>
        <d v="2025-05-03T00:00:00"/>
        <d v="2025-06-30T00:00:00"/>
        <d v="2032-05-01T00:00:00"/>
        <d v="2031-09-15T00:00:00"/>
        <d v="2028-04-12T00:00:00"/>
        <d v="2026-11-28T00:00:00"/>
        <d v="2021-08-09T00:00:00"/>
        <d v="2022-11-11T00:00:00"/>
        <d v="2025-12-06T00:00:00"/>
        <d v="2018-05-26T00:00:00"/>
        <d v="2024-01-04T00:00:00"/>
        <d v="2027-08-28T00:00:00"/>
        <d v="2022-01-22T00:00:00"/>
        <d v="2020-03-20T00:00:00"/>
        <d v="2032-02-01T00:00:00"/>
        <d v="2026-04-29T00:00:00"/>
        <d v="2021-11-17T00:00:00"/>
        <d v="2018-08-22T00:00:00"/>
        <d v="2029-06-11T00:00:00"/>
        <d v="2029-01-13T00:00:00"/>
        <d v="2024-10-19T00:00:00"/>
        <d v="2018-08-28T00:00:00"/>
        <d v="2021-05-08T00:00:00"/>
        <d v="2031-09-30T00:00:00"/>
        <d v="2022-09-29T00:00:00"/>
        <d v="2034-07-06T00:00:00"/>
        <d v="2030-08-20T00:00:00"/>
        <d v="2031-08-13T00:00:00"/>
        <d v="2023-06-10T00:00:00"/>
        <d v="2024-03-08T00:00:00"/>
        <d v="2029-09-13T00:00:00"/>
        <d v="2021-09-25T00:00:00"/>
        <d v="2024-06-11T00:00:00"/>
        <d v="2024-04-13T00:00:00"/>
        <d v="2027-01-27T00:00:00"/>
        <d v="2025-07-20T00:00:00"/>
        <d v="2024-11-04T00:00:00"/>
        <d v="2026-09-24T00:00:00"/>
        <d v="2026-11-18T00:00:00"/>
        <d v="2018-09-11T00:00:00"/>
        <d v="2025-12-09T00:00:00"/>
        <d v="2027-09-29T00:00:00"/>
        <d v="2028-08-17T00:00:00"/>
        <d v="2019-05-05T00:00:00"/>
        <d v="2021-09-09T00:00:00"/>
        <d v="2027-06-10T00:00:00"/>
        <d v="2028-03-31T00:00:00"/>
        <d v="2026-12-28T00:00:00"/>
        <d v="2022-02-17T00:00:00"/>
        <d v="2024-07-16T00:00:00"/>
        <d v="2019-12-14T00:00:00"/>
        <d v="2020-02-27T00:00:00"/>
        <d v="2024-12-15T00:00:00"/>
        <d v="2027-09-25T00:00:00"/>
        <d v="2033-04-10T00:00:00"/>
        <d v="2017-09-08T00:00:00"/>
        <d v="2024-07-03T00:00:00"/>
        <d v="2030-04-13T00:00:00"/>
        <d v="2020-07-28T00:00:00"/>
        <d v="2031-05-22T00:00:00"/>
        <d v="2019-10-23T00:00:00"/>
        <d v="2030-07-05T00:00:00"/>
        <d v="2022-03-13T00:00:00"/>
        <d v="2020-05-27T00:00:00"/>
        <d v="2025-06-15T00:00:00"/>
        <d v="2032-08-09T00:00:00"/>
        <d v="2031-07-11T00:00:00"/>
        <d v="2028-12-03T00:00:00"/>
        <d v="2027-04-07T00:00:00"/>
        <d v="2025-02-19T00:00:00"/>
        <d v="2025-08-10T00:00:00"/>
        <d v="2023-08-21T00:00:00"/>
        <d v="2027-10-23T00:00:00"/>
        <d v="2023-01-17T00:00:00"/>
        <d v="2026-02-05T00:00:00"/>
        <d v="2024-01-14T00:00:00"/>
        <d v="2020-07-18T00:00:00"/>
        <d v="2029-03-15T00:00:00"/>
        <d v="2019-08-12T00:00:00"/>
        <d v="2032-08-30T00:00:00"/>
        <d v="2032-06-25T00:00:00"/>
        <d v="2021-05-20T00:00:00"/>
        <d v="2028-04-28T00:00:00"/>
        <d v="2030-05-09T00:00:00"/>
        <d v="2023-10-13T00:00:00"/>
        <d v="2032-05-11T00:00:00"/>
        <d v="2027-01-23T00:00:00"/>
        <d v="2028-12-02T00:00:00"/>
        <d v="2033-11-07T00:00:00"/>
        <d v="2025-12-20T00:00:00"/>
        <d v="2021-01-26T00:00:00"/>
        <d v="2032-03-23T00:00:00"/>
        <d v="2019-04-21T00:00:00"/>
        <d v="2024-06-18T00:00:00"/>
        <d v="2026-01-27T00:00:00"/>
        <d v="2024-01-22T00:00:00"/>
        <d v="2032-06-11T00:00:00"/>
        <d v="2023-04-23T00:00:00"/>
        <d v="2022-10-16T00:00:00"/>
        <d v="2030-04-21T00:00:00"/>
        <d v="2032-04-16T00:00:00"/>
        <d v="2023-08-11T00:00:00"/>
        <d v="2028-05-09T00:00:00"/>
        <d v="2024-03-27T00:00:00"/>
        <d v="2029-07-17T00:00:00"/>
        <d v="2028-07-23T00:00:00"/>
        <d v="2022-07-18T00:00:00"/>
        <d v="2027-08-03T00:00:00"/>
        <d v="2028-02-04T00:00:00"/>
        <d v="2022-10-17T00:00:00"/>
        <d v="2027-04-09T00:00:00"/>
        <d v="2029-09-25T00:00:00"/>
        <d v="2024-07-18T00:00:00"/>
        <d v="2025-02-12T00:00:00"/>
        <d v="2024-08-01T00:00:00"/>
        <d v="2025-07-31T00:00:00"/>
        <d v="2027-01-08T00:00:00"/>
        <d v="2019-10-06T00:00:00"/>
        <d v="2020-12-04T00:00:00"/>
        <d v="2021-12-07T00:00:00"/>
        <d v="2021-11-01T00:00:00"/>
        <d v="2026-07-05T00:00:00"/>
        <d v="2019-04-28T00:00:00"/>
        <d v="2019-08-23T00:00:00"/>
        <d v="2024-07-22T00:00:00"/>
        <d v="2032-01-17T00:00:00"/>
        <d v="2019-07-11T00:00:00"/>
        <d v="2029-09-20T00:00:00"/>
        <d v="2027-07-04T00:00:00"/>
        <d v="2020-11-04T00:00:00"/>
        <d v="2026-08-02T00:00:00"/>
        <d v="2033-05-18T00:00:00"/>
        <d v="2025-08-18T00:00:00"/>
        <d v="2026-12-19T00:00:00"/>
        <d v="2016-11-20T00:00:00"/>
        <d v="2032-05-27T00:00:00"/>
        <d v="2024-09-16T00:00:00"/>
        <d v="2019-03-23T00:00:00"/>
        <d v="2025-05-08T00:00:00"/>
        <d v="2022-01-14T00:00:00"/>
        <d v="2024-11-21T00:00:00"/>
        <d v="2032-06-21T00:00:00"/>
        <d v="2030-10-08T00:00:00"/>
        <d v="2031-08-17T00:00:00"/>
        <d v="2021-03-20T00:00:00"/>
        <d v="2027-08-17T00:00:00"/>
        <d v="2021-11-09T00:00:00"/>
        <d v="2022-07-24T00:00:00"/>
        <d v="2019-10-20T00:00:00"/>
        <d v="2032-07-07T00:00:00"/>
        <d v="2025-11-21T00:00:00"/>
        <d v="2027-05-12T00:00:00"/>
        <d v="2029-06-16T00:00:00"/>
        <d v="2026-03-14T00:00:00"/>
        <d v="2033-03-06T00:00:00"/>
        <d v="2018-04-06T00:00:00"/>
        <d v="2027-06-29T00:00:00"/>
        <d v="2020-01-16T00:00:00"/>
        <d v="2019-12-26T00:00:00"/>
        <d v="2020-01-13T00:00:00"/>
        <d v="2023-07-15T00:00:00"/>
        <d v="2025-11-02T00:00:00"/>
        <d v="2028-11-25T00:00:00"/>
        <d v="2029-04-12T00:00:00"/>
        <d v="2019-12-22T00:00:00"/>
        <d v="2025-07-16T00:00:00"/>
        <d v="2032-03-14T00:00:00"/>
        <d v="2030-01-17T00:00:00"/>
        <d v="2025-09-23T00:00:00"/>
        <d v="2028-05-13T00:00:00"/>
        <d v="2019-02-25T00:00:00"/>
        <d v="2022-10-29T00:00:00"/>
        <d v="2022-10-23T00:00:00"/>
        <d v="2020-07-20T00:00:00"/>
        <d v="2017-07-28T00:00:00"/>
        <d v="2023-05-14T00:00:00"/>
        <d v="2027-03-08T00:00:00"/>
        <d v="2018-03-20T00:00:00"/>
        <d v="2022-11-16T00:00:00"/>
        <d v="2032-08-24T00:00:00"/>
        <d v="2023-07-27T00:00:00"/>
        <d v="2026-07-31T00:00:00"/>
        <d v="2018-08-27T00:00:00"/>
        <d v="2023-03-27T00:00:00"/>
        <d v="2031-11-16T00:00:00"/>
        <d v="2017-04-27T00:00:00"/>
        <d v="2027-04-22T00:00:00"/>
        <d v="2024-04-21T00:00:00"/>
        <d v="2027-08-13T00:00:00"/>
        <d v="2026-05-19T00:00:00"/>
        <d v="2026-06-04T00:00:00"/>
        <d v="2024-11-15T00:00:00"/>
        <d v="2019-09-20T00:00:00"/>
        <d v="2024-10-29T00:00:00"/>
        <d v="2024-03-13T00:00:00"/>
        <d v="2024-07-05T00:00:00"/>
        <d v="2025-07-17T00:00:00"/>
        <d v="2028-09-19T00:00:00"/>
        <d v="2027-02-23T00:00:00"/>
        <d v="2027-03-25T00:00:00"/>
        <d v="2031-06-20T00:00:00"/>
        <d v="2026-11-14T00:00:00"/>
        <d v="2032-04-07T00:00:00"/>
        <d v="2033-01-16T00:00:00"/>
        <d v="2019-03-05T00:00:00"/>
        <d v="2028-09-28T00:00:00"/>
        <d v="2020-01-15T00:00:00"/>
        <d v="2021-08-25T00:00:00"/>
        <d v="2027-01-29T00:00:00"/>
        <d v="2020-05-09T00:00:00"/>
        <d v="2034-04-03T00:00:00"/>
        <d v="2022-08-26T00:00:00"/>
        <d v="2028-11-13T00:00:00"/>
        <d v="2020-08-09T00:00:00"/>
        <d v="2025-11-05T00:00:00"/>
        <d v="2020-11-25T00:00:00"/>
        <d v="2031-02-02T00:00:00"/>
        <d v="2031-12-07T00:00:00"/>
        <d v="2017-09-22T00:00:00"/>
        <d v="2019-12-27T00:00:00"/>
        <d v="2022-04-05T00:00:00"/>
        <d v="2030-08-01T00:00:00"/>
        <d v="2033-04-18T00:00:00"/>
        <d v="2031-01-19T00:00:00"/>
        <d v="2023-10-01T00:00:00"/>
        <d v="2027-01-24T00:00:00"/>
        <d v="2022-03-01T00:00:00"/>
        <d v="2022-11-13T00:00:00"/>
        <d v="2024-12-22T00:00:00"/>
        <d v="2023-11-23T00:00:00"/>
        <d v="2023-12-05T00:00:00"/>
        <d v="2030-05-29T00:00:00"/>
        <d v="2031-08-30T00:00:00"/>
        <d v="2024-01-03T00:00:00"/>
        <d v="2019-07-19T00:00:00"/>
        <d v="2026-02-21T00:00:00"/>
        <d v="2029-09-30T00:00:00"/>
        <d v="2024-08-31T00:00:00"/>
        <d v="2020-02-03T00:00:00"/>
        <d v="2024-11-28T00:00:00"/>
        <d v="2024-02-08T00:00:00"/>
        <d v="2022-06-07T00:00:00"/>
        <d v="2033-07-30T00:00:00"/>
        <d v="2027-08-14T00:00:00"/>
        <d v="2018-12-16T00:00:00"/>
        <d v="2026-02-27T00:00:00"/>
        <d v="2029-01-18T00:00:00"/>
        <d v="2020-09-05T00:00:00"/>
        <d v="2031-12-26T00:00:00"/>
        <d v="2028-09-09T00:00:00"/>
        <d v="2023-10-16T00:00:00"/>
        <d v="2029-01-12T00:00:00"/>
        <d v="2025-11-19T00:00:00"/>
        <d v="2020-04-16T00:00:00"/>
        <d v="2029-01-21T00:00:00"/>
        <d v="2030-01-07T00:00:00"/>
        <d v="2024-06-19T00:00:00"/>
        <d v="2020-05-06T00:00:00"/>
        <d v="2024-01-30T00:00:00"/>
        <d v="2028-07-16T00:00:00"/>
        <d v="2029-06-13T00:00:00"/>
        <d v="2019-09-02T00:00:00"/>
        <d v="2024-10-25T00:00:00"/>
        <d v="2026-02-19T00:00:00"/>
        <d v="2019-02-10T00:00:00"/>
        <d v="2028-02-27T00:00:00"/>
        <d v="2021-08-19T00:00:00"/>
        <d v="2033-07-13T00:00:00"/>
        <d v="2025-01-19T00:00:00"/>
        <d v="2026-06-03T00:00:00"/>
        <d v="2023-08-22T00:00:00"/>
        <d v="2018-02-06T00:00:00"/>
        <d v="2018-08-24T00:00:00"/>
        <d v="2024-07-23T00:00:00"/>
        <d v="2028-03-12T00:00:00"/>
        <d v="2028-11-26T00:00:00"/>
        <d v="2023-04-21T00:00:00"/>
        <d v="2023-06-06T00:00:00"/>
        <d v="2019-02-20T00:00:00"/>
        <d v="2026-04-30T00:00:00"/>
        <d v="2019-05-28T00:00:00"/>
        <d v="2023-10-25T00:00:00"/>
        <d v="2023-03-11T00:00:00"/>
        <d v="2022-06-03T00:00:00"/>
        <d v="2029-06-18T00:00:00"/>
        <d v="2025-05-12T00:00:00"/>
        <d v="2030-07-12T00:00:00"/>
        <d v="2030-10-05T00:00:00"/>
        <d v="2031-06-24T00:00:00"/>
        <d v="2025-12-07T00:00:00"/>
        <d v="2021-09-08T00:00:00"/>
        <d v="2017-02-14T00:00:00"/>
        <d v="2020-06-22T00:00:00"/>
        <d v="2026-03-11T00:00:00"/>
        <d v="2023-08-05T00:00:00"/>
        <d v="2021-09-30T00:00:00"/>
        <d v="2027-07-09T00:00:00"/>
        <d v="2022-01-05T00:00:00"/>
        <d v="2031-01-20T00:00:00"/>
        <d v="2019-04-08T00:00:00"/>
        <d v="2032-08-10T00:00:00"/>
        <d v="2021-07-11T00:00:00"/>
        <d v="2022-01-27T00:00:00"/>
        <d v="2029-02-21T00:00:00"/>
        <d v="2030-03-17T00:00:00"/>
        <d v="2029-10-09T00:00:00"/>
        <d v="2017-09-26T00:00:00"/>
        <d v="2026-03-31T00:00:00"/>
        <d v="2020-10-13T00:00:00"/>
        <d v="2022-08-23T00:00:00"/>
        <d v="2018-09-26T00:00:00"/>
        <d v="2023-06-22T00:00:00"/>
        <d v="2028-12-10T00:00:00"/>
        <d v="2031-12-20T00:00:00"/>
        <d v="2027-11-19T00:00:00"/>
        <d v="2018-07-24T00:00:00"/>
        <d v="2027-04-28T00:00:00"/>
        <d v="2027-02-25T00:00:00"/>
        <d v="2021-05-12T00:00:00"/>
        <d v="2028-05-20T00:00:00"/>
        <d v="2022-05-05T00:00:00"/>
        <d v="2027-12-27T00:00:00"/>
        <d v="2024-12-13T00:00:00"/>
        <d v="2023-07-21T00:00:00"/>
        <d v="2020-02-01T00:00:00"/>
        <d v="2017-07-11T00:00:00"/>
        <d v="2024-10-13T00:00:00"/>
        <d v="2029-10-22T00:00:00"/>
        <d v="2020-10-09T00:00:00"/>
        <d v="2028-02-08T00:00:00"/>
        <d v="2022-01-12T00:00:00"/>
        <d v="2024-03-10T00:00:00"/>
        <d v="2023-05-25T00:00:00"/>
        <d v="2026-02-13T00:00:00"/>
        <d v="2030-01-22T00:00:00"/>
        <d v="2018-05-20T00:00:00"/>
        <d v="2028-01-20T00:00:00"/>
        <d v="2031-08-29T00:00:00"/>
        <d v="2028-06-02T00:00:00"/>
        <d v="2027-04-16T00:00:00"/>
        <d v="2020-03-10T00:00:00"/>
        <d v="2017-11-08T00:00:00"/>
        <d v="2026-05-12T00:00:00"/>
        <d v="2032-03-02T00:00:00"/>
        <d v="2029-11-04T00:00:00"/>
        <d v="2028-02-19T00:00:00"/>
        <d v="2027-09-03T00:00:00"/>
        <d v="2025-08-02T00:00:00"/>
        <d v="2031-10-10T00:00:00"/>
        <d v="2027-09-23T00:00:00"/>
        <d v="2027-03-03T00:00:00"/>
        <d v="2019-04-14T00:00:00"/>
        <d v="2025-06-08T00:00:00"/>
        <d v="2022-07-17T00:00:00"/>
        <d v="2022-06-02T00:00:00"/>
        <d v="2033-08-31T00:00:00"/>
        <d v="2027-03-07T00:00:00"/>
        <d v="2029-02-16T00:00:00"/>
        <d v="2031-10-17T00:00:00"/>
        <d v="2019-11-22T00:00:00"/>
        <d v="2026-04-04T00:00:00"/>
        <d v="2028-10-09T00:00:00"/>
        <d v="2021-10-21T00:00:00"/>
        <d v="2019-01-31T00:00:00"/>
        <d v="2018-07-26T00:00:00"/>
        <d v="2030-10-22T00:00:00"/>
        <d v="2029-12-30T00:00:00"/>
        <d v="2024-03-19T00:00:00"/>
        <d v="2022-04-08T00:00:00"/>
        <d v="2023-04-19T00:00:00"/>
        <d v="2029-07-15T00:00:00"/>
        <d v="2022-12-10T00:00:00"/>
        <d v="2033-07-11T00:00:00"/>
        <d v="2028-09-03T00:00:00"/>
        <d v="2028-07-08T00:00:00"/>
        <d v="2017-07-21T00:00:00"/>
        <d v="2027-02-19T00:00:00"/>
        <d v="2020-04-06T00:00:00"/>
        <d v="2020-12-22T00:00:00"/>
        <d v="2020-03-22T00:00:00"/>
        <d v="2030-08-17T00:00:00"/>
        <d v="2033-05-05T00:00:00"/>
        <d v="2023-12-19T00:00:00"/>
        <d v="2026-11-11T00:00:00"/>
        <d v="2025-03-27T00:00:00"/>
        <d v="2027-05-23T00:00:00"/>
        <d v="2019-11-27T00:00:00"/>
        <d v="2020-02-14T00:00:00"/>
        <d v="2022-08-13T00:00:00"/>
        <d v="2028-12-19T00:00:00"/>
        <d v="2028-10-13T00:00:00"/>
        <d v="2025-12-31T00:00:00"/>
        <d v="2032-06-14T00:00:00"/>
        <d v="2021-06-03T00:00:00"/>
        <d v="2019-10-05T00:00:00"/>
        <d v="2032-11-14T00:00:00"/>
        <d v="2025-04-15T00:00:00"/>
        <d v="2028-04-11T00:00:00"/>
        <d v="2021-07-14T00:00:00"/>
        <d v="2026-02-11T00:00:00"/>
        <d v="2033-07-12T00:00:00"/>
        <d v="2019-05-31T00:00:00"/>
        <d v="2027-05-19T00:00:00"/>
        <d v="2020-06-30T00:00:00"/>
        <d v="2028-11-23T00:00:00"/>
        <d v="2027-01-17T00:00:00"/>
        <d v="2026-05-30T00:00:00"/>
        <d v="2022-06-22T00:00:00"/>
        <d v="2030-09-14T00:00:00"/>
        <d v="2024-05-22T00:00:00"/>
        <d v="2024-02-22T00:00:00"/>
        <d v="2023-04-28T00:00:00"/>
        <d v="2023-05-09T00:00:00"/>
        <d v="2018-06-13T00:00:00"/>
        <d v="2025-02-17T00:00:00"/>
        <d v="2024-06-22T00:00:00"/>
        <d v="2020-02-04T00:00:00"/>
        <d v="2026-05-26T00:00:00"/>
        <d v="2020-10-15T00:00:00"/>
        <d v="2023-04-11T00:00:00"/>
        <d v="2023-03-16T00:00:00"/>
        <d v="2023-03-09T00:00:00"/>
        <d v="2025-05-21T00:00:00"/>
        <d v="2023-03-04T00:00:00"/>
        <d v="2022-05-04T00:00:00"/>
        <d v="2020-03-02T00:00:00"/>
        <d v="2031-03-09T00:00:00"/>
        <d v="2024-03-09T00:00:00"/>
        <d v="2025-09-08T00:00:00"/>
        <d v="2028-06-10T00:00:00"/>
        <d v="2021-06-04T00:00:00"/>
        <d v="2025-05-30T00:00:00"/>
        <d v="2024-05-04T00:00:00"/>
        <d v="2023-01-24T00:00:00"/>
        <d v="2024-06-08T00:00:00"/>
        <d v="2031-05-23T00:00:00"/>
        <d v="2030-04-05T00:00:00"/>
        <d v="2029-12-14T00:00:00"/>
        <d v="2031-05-06T00:00:00"/>
        <d v="2023-07-19T00:00:00"/>
        <d v="2024-12-09T00:00:00"/>
        <d v="2025-05-31T00:00:00"/>
        <d v="2029-02-20T00:00:00"/>
        <d v="2027-08-21T00:00:00"/>
        <d v="2017-08-18T00:00:00"/>
        <d v="2022-12-04T00:00:00"/>
        <d v="2029-09-10T00:00:00"/>
        <d v="2024-05-10T00:00:00"/>
        <d v="2029-03-05T00:00:00"/>
        <d v="2019-02-03T00:00:00"/>
        <d v="2021-12-18T00:00:00"/>
        <d v="2034-06-03T00:00:00"/>
        <d v="2027-11-01T00:00:00"/>
        <d v="2024-11-29T00:00:00"/>
        <d v="2025-03-28T00:00:00"/>
        <d v="2022-12-28T00:00:00"/>
        <d v="2020-03-27T00:00:00"/>
        <d v="2027-03-20T00:00:00"/>
        <d v="2028-07-19T00:00:00"/>
        <d v="2032-04-24T00:00:00"/>
        <d v="2028-06-16T00:00:00"/>
        <d v="2022-01-24T00:00:00"/>
        <d v="2028-11-09T00:00:00"/>
        <d v="2023-11-16T00:00:00"/>
        <d v="2030-09-09T00:00:00"/>
        <d v="2030-10-19T00:00:00"/>
        <d v="2023-08-29T00:00:00"/>
        <d v="2026-08-24T00:00:00"/>
        <d v="2023-05-19T00:00:00"/>
        <d v="2028-08-12T00:00:00"/>
        <d v="2026-10-10T00:00:00"/>
        <d v="2033-08-04T00:00:00"/>
        <d v="2022-07-19T00:00:00"/>
        <d v="2026-12-08T00:00:00"/>
        <d v="2030-07-07T00:00:00"/>
        <d v="2031-07-17T00:00:00"/>
        <d v="2023-01-14T00:00:00"/>
        <d v="2022-09-20T00:00:00"/>
        <d v="2025-06-12T00:00:00"/>
        <d v="2020-09-12T00:00:00"/>
        <d v="2019-09-09T00:00:00"/>
        <d v="2023-07-06T00:00:00"/>
        <d v="2022-01-02T00:00:00"/>
        <d v="2033-05-07T00:00:00"/>
        <d v="2027-08-04T00:00:00"/>
        <d v="2019-07-17T00:00:00"/>
        <d v="2030-07-09T00:00:00"/>
        <d v="2027-07-18T00:00:00"/>
        <d v="2025-11-23T00:00:00"/>
        <d v="2026-05-20T00:00:00"/>
        <d v="2030-01-31T00:00:00"/>
        <d v="2027-06-12T00:00:00"/>
        <d v="2025-05-14T00:00:00"/>
        <d v="2026-03-07T00:00:00"/>
        <d v="2025-08-23T00:00:00"/>
        <d v="2027-01-13T00:00:00"/>
        <d v="2026-10-08T00:00:00"/>
        <d v="2026-10-01T00:00:00"/>
        <d v="2026-08-30T00:00:00"/>
        <d v="2018-12-01T00:00:00"/>
        <d v="2031-10-29T00:00:00"/>
        <d v="2026-01-11T00:00:00"/>
        <d v="2030-03-05T00:00:00"/>
        <d v="2025-06-04T00:00:00"/>
        <d v="2021-02-08T00:00:00"/>
        <d v="2023-07-24T00:00:00"/>
        <d v="2022-09-04T00:00:00"/>
        <d v="2027-04-14T00:00:00"/>
        <d v="2033-05-20T00:00:00"/>
        <d v="2024-07-11T00:00:00"/>
        <d v="2021-08-22T00:00:00"/>
        <d v="2025-03-14T00:00:00"/>
        <d v="2027-11-29T00:00:00"/>
        <d v="2019-12-04T00:00:00"/>
        <d v="2029-08-02T00:00:00"/>
        <d v="2022-08-15T00:00:00"/>
        <d v="2021-06-17T00:00:00"/>
        <d v="2022-01-10T00:00:00"/>
        <d v="2018-12-22T00:00:00"/>
        <d v="2025-10-01T00:00:00"/>
        <d v="2022-10-31T00:00:00"/>
        <d v="2021-12-04T00:00:00"/>
        <d v="2027-10-15T00:00:00"/>
        <d v="2032-01-13T00:00:00"/>
        <d v="2020-03-29T00:00:00"/>
        <d v="2021-08-24T00:00:00"/>
        <d v="2018-11-10T00:00:00"/>
        <d v="2019-03-18T00:00:00"/>
        <d v="2020-04-17T00:00:00"/>
        <d v="2020-02-25T00:00:00"/>
        <d v="2030-03-03T00:00:00"/>
        <d v="2032-01-18T00:00:00"/>
        <d v="2023-06-03T00:00:00"/>
        <d v="2020-02-28T00:00:00"/>
        <d v="2028-07-18T00:00:00"/>
        <d v="2021-08-07T00:00:00"/>
        <d v="2023-03-25T00:00:00"/>
        <d v="2025-01-21T00:00:00"/>
        <d v="2034-01-19T00:00:00"/>
        <d v="2027-03-30T00:00:00"/>
        <d v="2017-11-15T00:00:00"/>
        <d v="2024-01-18T00:00:00"/>
        <d v="2029-06-29T00:00:00"/>
        <d v="2027-03-04T00:00:00"/>
        <d v="2032-08-31T00:00:00"/>
        <d v="2033-04-30T00:00:00"/>
        <d v="2023-09-16T00:00:00"/>
        <d v="2025-09-29T00:00:00"/>
        <d v="2027-03-10T00:00:00"/>
        <d v="2020-09-03T00:00:00"/>
        <d v="2017-10-22T00:00:00"/>
        <d v="2025-10-10T00:00:00"/>
        <d v="2021-08-17T00:00:00"/>
        <d v="2024-12-27T00:00:00"/>
        <d v="2021-08-13T00:00:00"/>
        <d v="2033-02-21T00:00:00"/>
        <d v="2027-06-15T00:00:00"/>
        <d v="2024-08-16T00:00:00"/>
        <d v="2028-06-06T00:00:00"/>
        <d v="2028-10-20T00:00:00"/>
        <d v="2025-12-19T00:00:00"/>
        <d v="2025-04-01T00:00:00"/>
        <d v="2020-08-02T00:00:00"/>
        <d v="2022-06-30T00:00:00"/>
        <d v="2020-10-11T00:00:00"/>
        <d v="2029-08-19T00:00:00"/>
        <d v="2021-09-16T00:00:00"/>
        <d v="2021-02-05T00:00:00"/>
        <d v="2027-12-01T00:00:00"/>
        <d v="2019-07-13T00:00:00"/>
        <d v="2021-09-01T00:00:00"/>
        <d v="2030-04-06T00:00:00"/>
        <d v="2028-01-17T00:00:00"/>
        <d v="2033-06-18T00:00:00"/>
        <d v="2026-11-19T00:00:00"/>
        <d v="2023-09-14T00:00:00"/>
        <d v="2022-11-29T00:00:00"/>
        <d v="2022-10-03T00:00:00"/>
        <d v="2028-11-29T00:00:00"/>
        <d v="2023-08-17T00:00:00"/>
        <d v="2017-06-07T00:00:00"/>
        <d v="2026-11-15T00:00:00"/>
        <d v="2029-06-09T00:00:00"/>
        <d v="2029-05-03T00:00:00"/>
        <d v="2023-09-28T00:00:00"/>
        <d v="2023-11-27T00:00:00"/>
        <d v="2026-01-02T00:00:00"/>
        <d v="2024-05-11T00:00:00"/>
        <d v="2024-09-12T00:00:00"/>
        <d v="2026-08-13T00:00:00"/>
        <d v="2028-07-20T00:00:00"/>
        <d v="2022-12-19T00:00:00"/>
        <d v="2020-09-15T00:00:00"/>
        <d v="2017-01-28T00:00:00"/>
        <d v="2026-07-20T00:00:00"/>
        <d v="2026-06-10T00:00:00"/>
        <d v="2022-06-23T00:00:00"/>
        <d v="2033-06-06T00:00:00"/>
        <d v="2023-11-04T00:00:00"/>
        <d v="2024-02-10T00:00:00"/>
        <d v="2025-04-10T00:00:00"/>
        <d v="2023-11-10T00:00:00"/>
        <d v="2018-07-07T00:00:00"/>
        <d v="2030-01-19T00:00:00"/>
        <d v="2028-12-30T00:00:00"/>
        <d v="2024-12-21T00:00:00"/>
        <d v="2031-11-23T00:00:00"/>
        <d v="2026-04-03T00:00:00"/>
        <d v="2033-01-17T00:00:00"/>
        <d v="2018-02-21T00:00:00"/>
        <d v="2025-02-10T00:00:00"/>
        <d v="2029-03-04T00:00:00"/>
        <d v="2017-05-08T00:00:00"/>
        <d v="2022-03-20T00:00:00"/>
        <d v="2017-01-26T00:00:00"/>
        <d v="2034-09-28T00:00:00"/>
        <d v="2021-04-05T00:00:00"/>
        <d v="2023-09-08T00:00:00"/>
        <d v="2025-03-13T00:00:00"/>
        <d v="2029-04-08T00:00:00"/>
        <d v="2027-07-27T00:00:00"/>
        <d v="2025-11-04T00:00:00"/>
        <d v="2025-07-06T00:00:00"/>
        <d v="2032-10-17T00:00:00"/>
        <d v="2034-06-12T00:00:00"/>
        <d v="2018-01-14T00:00:00"/>
        <d v="2024-01-29T00:00:00"/>
        <d v="2019-07-07T00:00:00"/>
        <d v="2020-06-29T00:00:00"/>
        <d v="2025-03-03T00:00:00"/>
        <d v="2031-05-31T00:00:00"/>
        <d v="2027-04-25T00:00:00"/>
        <d v="2021-01-18T00:00:00"/>
        <d v="2025-12-24T00:00:00"/>
        <d v="2032-12-30T00:00:00"/>
        <d v="2023-08-19T00:00:00"/>
        <d v="2028-09-20T00:00:00"/>
        <d v="2023-09-23T00:00:00"/>
        <d v="2019-04-06T00:00:00"/>
        <d v="2028-09-10T00:00:00"/>
        <d v="2024-06-05T00:00:00"/>
        <d v="2029-08-26T00:00:00"/>
        <d v="2024-10-10T00:00:00"/>
        <d v="2031-04-22T00:00:00"/>
        <d v="2018-09-13T00:00:00"/>
        <d v="2028-04-05T00:00:00"/>
        <d v="2029-11-15T00:00:00"/>
        <d v="2023-09-19T00:00:00"/>
        <d v="2018-05-17T00:00:00"/>
        <d v="2033-12-12T00:00:00"/>
        <d v="2028-11-08T00:00:00"/>
        <d v="2031-03-06T00:00:00"/>
        <d v="2024-04-12T00:00:00"/>
        <d v="2023-11-05T00:00:00"/>
        <d v="2018-09-18T00:00:00"/>
        <d v="2025-03-26T00:00:00"/>
        <d v="2021-12-12T00:00:00"/>
        <d v="2028-09-18T00:00:00"/>
        <d v="2025-07-21T00:00:00"/>
        <d v="2028-10-24T00:00:00"/>
        <d v="2026-02-06T00:00:00"/>
        <d v="2023-07-22T00:00:00"/>
        <d v="2030-04-15T00:00:00"/>
        <d v="2026-09-20T00:00:00"/>
        <d v="2024-12-24T00:00:00"/>
        <d v="2025-08-16T00:00:00"/>
        <d v="2023-09-30T00:00:00"/>
        <d v="2024-05-17T00:00:00"/>
        <d v="2018-08-16T00:00:00"/>
        <d v="2018-03-15T00:00:00"/>
        <d v="2017-12-24T00:00:00"/>
        <d v="2029-04-05T00:00:00"/>
        <d v="2025-08-26T00:00:00"/>
        <d v="2024-12-31T00:00:00"/>
        <d v="2023-08-25T00:00:00"/>
        <d v="2024-09-22T00:00:00"/>
        <d v="2025-10-18T00:00:00"/>
        <d v="2030-12-20T00:00:00"/>
        <d v="2021-06-16T00:00:00"/>
        <d v="2023-05-20T00:00:00"/>
        <d v="2031-02-24T00:00:00"/>
        <d v="2021-10-13T00:00:00"/>
        <d v="2026-04-23T00:00:00"/>
        <d v="2022-12-06T00:00:00"/>
        <d v="2024-08-22T00:00:00"/>
        <d v="2029-06-24T00:00:00"/>
        <d v="2030-05-27T00:00:00"/>
        <d v="2031-08-08T00:00:00"/>
        <d v="2034-02-12T00:00:00"/>
        <d v="2018-11-03T00:00:00"/>
        <d v="2018-11-30T00:00:00"/>
        <d v="2023-04-17T00:00:00"/>
        <d v="2021-11-24T00:00:00"/>
        <d v="2032-07-09T00:00:00"/>
        <d v="2030-12-10T00:00:00"/>
        <d v="2025-07-22T00:00:00"/>
        <d v="2030-12-19T00:00:00"/>
        <d v="2027-12-23T00:00:00"/>
        <d v="2028-01-30T00:00:00"/>
        <d v="2029-05-20T00:00:00"/>
        <d v="2022-11-30T00:00:00"/>
        <d v="2028-04-26T00:00:00"/>
        <d v="2020-11-17T00:00:00"/>
        <d v="2025-12-29T00:00:00"/>
        <d v="2031-11-18T00:00:00"/>
        <d v="2023-03-19T00:00:00"/>
        <d v="2026-11-24T00:00:00"/>
        <d v="2029-08-12T00:00:00"/>
        <d v="2020-08-27T00:00:00"/>
        <d v="2023-02-07T00:00:00"/>
        <d v="2025-09-17T00:00:00"/>
        <d v="2029-04-30T00:00:00"/>
        <d v="2030-02-13T00:00:00"/>
        <d v="2023-05-21T00:00:00"/>
        <d v="2028-03-26T00:00:00"/>
        <d v="2022-08-08T00:00:00"/>
        <d v="2020-02-22T00:00:00"/>
        <d v="2030-04-14T00:00:00"/>
        <d v="2025-12-22T00:00:00"/>
        <d v="2019-05-20T00:00:00"/>
        <d v="2028-01-21T00:00:00"/>
        <d v="2030-01-09T00:00:00"/>
        <d v="2022-03-07T00:00:00"/>
        <d v="2031-04-26T00:00:00"/>
        <d v="2025-07-13T00:00:00"/>
        <d v="2028-03-23T00:00:00"/>
        <d v="2019-09-30T00:00:00"/>
        <d v="2021-01-09T00:00:00"/>
        <d v="2019-10-15T00:00:00"/>
        <d v="2022-07-25T00:00:00"/>
        <d v="2030-01-06T00:00:00"/>
        <d v="2028-03-22T00:00:00"/>
        <d v="2031-09-18T00:00:00"/>
        <d v="2031-11-24T00:00:00"/>
        <d v="2019-09-26T00:00:00"/>
        <d v="2022-08-19T00:00:00"/>
        <d v="2021-10-01T00:00:00"/>
        <d v="2030-10-12T00:00:00"/>
        <d v="2022-05-28T00:00:00"/>
        <d v="2032-09-05T00:00:00"/>
        <d v="2023-10-31T00:00:00"/>
        <d v="2020-09-26T00:00:00"/>
        <d v="2026-10-06T00:00:00"/>
        <d v="2022-01-09T00:00:00"/>
        <d v="2028-03-09T00:00:00"/>
        <d v="2018-11-22T00:00:00"/>
        <d v="2024-11-13T00:00:00"/>
        <d v="2024-05-14T00:00:00"/>
        <d v="2028-06-04T00:00:00"/>
        <d v="2018-03-30T00:00:00"/>
        <d v="2020-12-16T00:00:00"/>
        <d v="2018-08-20T00:00:00"/>
        <d v="2030-09-17T00:00:00"/>
        <d v="2019-12-24T00:00:00"/>
        <d v="2027-08-05T00:00:00"/>
        <d v="2024-08-24T00:00:00"/>
        <d v="2021-01-21T00:00:00"/>
        <d v="2031-04-30T00:00:00"/>
        <d v="2023-08-24T00:00:00"/>
        <d v="2028-03-29T00:00:00"/>
        <d v="2020-04-13T00:00:00"/>
        <d v="2025-04-02T00:00:00"/>
        <d v="2032-03-01T00:00:00"/>
        <d v="2022-11-17T00:00:00"/>
        <d v="2026-12-26T00:00:00"/>
        <d v="2019-03-17T00:00:00"/>
        <d v="2020-02-07T00:00:00"/>
        <d v="2026-10-05T00:00:00"/>
        <d v="2019-02-11T00:00:00"/>
        <d v="2017-03-19T00:00:00"/>
        <d v="2024-05-05T00:00:00"/>
        <d v="2030-02-10T00:00:00"/>
        <d v="2021-05-21T00:00:00"/>
        <d v="2019-04-16T00:00:00"/>
        <d v="2028-04-25T00:00:00"/>
        <d v="2023-07-13T00:00:00"/>
        <d v="2022-04-01T00:00:00"/>
        <d v="2029-01-30T00:00:00"/>
        <d v="2022-12-14T00:00:00"/>
        <d v="2026-12-02T00:00:00"/>
        <d v="2024-01-21T00:00:00"/>
        <d v="2022-07-21T00:00:00"/>
        <d v="2027-04-20T00:00:00"/>
        <d v="2025-12-08T00:00:00"/>
        <d v="2017-05-12T00:00:00"/>
        <d v="2018-08-19T00:00:00"/>
        <d v="2020-05-24T00:00:00"/>
        <d v="2023-04-30T00:00:00"/>
        <d v="2021-10-30T00:00:00"/>
        <d v="2030-10-31T00:00:00"/>
        <d v="2025-01-14T00:00:00"/>
        <d v="2028-12-21T00:00:00"/>
        <d v="2022-03-28T00:00:00"/>
        <d v="2031-01-04T00:00:00"/>
        <d v="2026-08-04T00:00:00"/>
        <d v="2027-12-04T00:00:00"/>
        <d v="2023-03-03T00:00:00"/>
        <d v="2030-12-31T00:00:00"/>
        <d v="2025-09-27T00:00:00"/>
        <d v="2024-10-20T00:00:00"/>
        <d v="2027-05-08T00:00:00"/>
        <d v="2020-08-25T00:00:00"/>
        <d v="2023-12-27T00:00:00"/>
        <d v="2020-10-28T00:00:00"/>
        <d v="2026-01-22T00:00:00"/>
        <d v="2030-10-16T00:00:00"/>
        <d v="2027-07-25T00:00:00"/>
        <d v="2021-09-19T00:00:00"/>
        <d v="2030-03-29T00:00:00"/>
        <d v="2024-04-23T00:00:00"/>
        <d v="2029-04-04T00:00:00"/>
        <d v="2018-12-18T00:00:00"/>
        <d v="2029-05-16T00:00:00"/>
        <d v="2027-08-27T00:00:00"/>
        <d v="2030-04-16T00:00:00"/>
        <d v="2029-11-21T00:00:00"/>
        <d v="2025-11-08T00:00:00"/>
        <d v="2024-08-11T00:00:00"/>
        <d v="2030-05-01T00:00:00"/>
        <d v="2026-03-23T00:00:00"/>
        <d v="2020-05-04T00:00:00"/>
        <d v="2020-04-03T00:00:00"/>
        <d v="2026-08-09T00:00:00"/>
        <d v="2025-12-25T00:00:00"/>
        <d v="2025-04-06T00:00:00"/>
        <d v="2026-08-15T00:00:00"/>
        <d v="2021-11-29T00:00:00"/>
        <d v="2023-02-25T00:00:00"/>
        <d v="2025-09-19T00:00:00"/>
        <d v="2029-04-25T00:00:00"/>
        <d v="2027-02-27T00:00:00"/>
        <d v="2024-12-29T00:00:00"/>
        <d v="2032-06-06T00:00:00"/>
        <d v="2026-06-21T00:00:00"/>
        <d v="2022-10-24T00:00:00"/>
        <d v="2022-04-19T00:00:00"/>
        <d v="2017-11-09T00:00:00"/>
        <d v="2030-11-14T00:00:00"/>
        <d v="2022-05-07T00:00:00"/>
        <d v="2022-06-29T00:00:00"/>
        <d v="2026-10-24T00:00:00"/>
        <d v="2030-02-19T00:00:00"/>
        <d v="2030-06-20T00:00:00"/>
        <d v="2027-05-14T00:00:00"/>
        <d v="2030-06-17T00:00:00"/>
        <d v="2021-04-07T00:00:00"/>
        <d v="2020-10-08T00:00:00"/>
        <d v="2027-10-10T00:00:00"/>
        <d v="2028-04-22T00:00:00"/>
        <d v="2022-02-11T00:00:00"/>
        <d v="2022-04-13T00:00:00"/>
        <d v="2019-11-20T00:00:00"/>
        <d v="2022-06-11T00:00:00"/>
        <d v="2023-11-18T00:00:00"/>
        <d v="2018-03-27T00:00:00"/>
        <d v="2022-02-06T00:00:00"/>
        <d v="2026-04-06T00:00:00"/>
        <d v="2032-01-16T00:00:00"/>
        <d v="2017-09-14T00:00:00"/>
        <d v="2029-03-29T00:00:00"/>
        <d v="2029-08-08T00:00:00"/>
        <d v="2032-08-15T00:00:00"/>
        <d v="2026-01-18T00:00:00"/>
        <d v="2020-09-07T00:00:00"/>
        <d v="2023-12-14T00:00:00"/>
        <d v="2022-12-18T00:00:00"/>
        <d v="2026-05-29T00:00:00"/>
        <d v="2030-11-23T00:00:00"/>
        <d v="2023-05-12T00:00:00"/>
        <d v="2021-06-14T00:00:00"/>
        <d v="2023-12-17T00:00:00"/>
        <d v="2023-02-13T00:00:00"/>
        <d v="2021-09-29T00:00:00"/>
        <d v="2024-02-01T00:00:00"/>
        <d v="2024-05-13T00:00:00"/>
        <d v="2019-04-24T00:00:00"/>
        <d v="2031-03-28T00:00:00"/>
        <d v="2030-11-27T00:00:00"/>
        <d v="2030-04-23T00:00:00"/>
        <d v="2018-09-09T00:00:00"/>
        <d v="2031-03-22T00:00:00"/>
        <d v="2024-06-27T00:00:00"/>
        <d v="2032-11-15T00:00:00"/>
        <d v="2027-01-03T00:00:00"/>
        <d v="2020-10-27T00:00:00"/>
        <d v="2030-09-27T00:00:00"/>
        <d v="2025-09-15T00:00:00"/>
        <d v="2022-12-11T00:00:00"/>
        <d v="2018-06-27T00:00:00"/>
        <d v="2029-05-29T00:00:00"/>
        <d v="2029-09-14T00:00:00"/>
        <d v="2023-10-10T00:00:00"/>
        <d v="2022-02-16T00:00:00"/>
        <d v="2019-09-06T00:00:00"/>
        <d v="2027-02-02T00:00:00"/>
        <d v="2031-12-25T00:00:00"/>
        <d v="2026-01-25T00:00:00"/>
        <d v="2021-10-29T00:00:00"/>
        <d v="2029-12-03T00:00:00"/>
        <d v="2027-10-05T00:00:00"/>
        <d v="2018-07-14T00:00:00"/>
        <d v="2029-03-03T00:00:00"/>
        <d v="2029-12-31T00:00:00"/>
        <d v="2021-03-04T00:00:00"/>
        <d v="2022-03-27T00:00:00"/>
        <d v="2026-10-20T00:00:00"/>
        <d v="2029-04-26T00:00:00"/>
        <d v="2020-02-17T00:00:00"/>
        <d v="2025-05-18T00:00:00"/>
        <d v="2033-02-28T00:00:00"/>
        <d v="2029-03-21T00:00:00"/>
        <d v="2025-12-26T00:00:00"/>
        <d v="2023-09-02T00:00:00"/>
        <d v="2020-09-19T00:00:00"/>
        <d v="2024-04-14T00:00:00"/>
        <d v="2029-07-19T00:00:00"/>
        <d v="2030-09-28T00:00:00"/>
        <d v="2028-04-24T00:00:00"/>
        <d v="2026-07-19T00:00:00"/>
        <d v="2027-03-15T00:00:00"/>
        <d v="2030-10-09T00:00:00"/>
        <d v="2027-11-13T00:00:00"/>
        <d v="2024-07-27T00:00:00"/>
        <d v="2027-07-12T00:00:00"/>
        <d v="2027-01-26T00:00:00"/>
        <d v="2026-08-10T00:00:00"/>
        <d v="2024-07-09T00:00:00"/>
        <d v="2026-11-10T00:00:00"/>
        <d v="2021-12-31T00:00:00"/>
        <d v="2030-07-22T00:00:00"/>
        <d v="2028-12-18T00:00:00"/>
        <d v="2030-04-07T00:00:00"/>
        <d v="2023-10-07T00:00:00"/>
        <d v="2019-07-06T00:00:00"/>
        <d v="2026-03-04T00:00:00"/>
        <d v="2027-03-11T00:00:00"/>
        <d v="2029-12-21T00:00:00"/>
        <d v="2021-06-08T00:00:00"/>
        <d v="2018-11-09T00:00:00"/>
        <d v="2022-07-02T00:00:00"/>
        <d v="2018-06-21T00:00:00"/>
        <d v="2027-11-02T00:00:00"/>
        <d v="2019-05-19T00:00:00"/>
        <d v="2018-12-07T00:00:00"/>
        <d v="2018-08-06T00:00:00"/>
        <d v="2024-04-05T00:00:00"/>
        <d v="2018-04-12T00:00:00"/>
        <d v="2019-08-28T00:00:00"/>
        <d v="2030-01-15T00:00:00"/>
        <d v="2023-11-13T00:00:00"/>
        <d v="2022-06-12T00:00:00"/>
        <d v="2026-04-22T00:00:00"/>
        <d v="2029-12-09T00:00:00"/>
        <d v="2026-01-30T00:00:00"/>
        <d v="2030-12-02T00:00:00"/>
        <d v="2028-03-07T00:00:00"/>
        <d v="2026-12-30T00:00:00"/>
        <d v="2029-01-22T00:00:00"/>
        <d v="2029-08-13T00:00:00"/>
        <d v="2024-10-18T00:00:00"/>
        <d v="2025-11-10T00:00:00"/>
        <d v="2029-09-07T00:00:00"/>
        <d v="2021-06-28T00:00:00"/>
        <d v="2021-03-19T00:00:00"/>
        <d v="2021-10-05T00:00:00"/>
        <d v="2031-02-01T00:00:00"/>
        <d v="2020-03-03T00:00:00"/>
        <d v="2021-07-07T00:00:00"/>
        <d v="2026-03-13T00:00:00"/>
        <d v="2029-06-23T00:00:00"/>
        <d v="2023-04-04T00:00:00"/>
        <d v="2019-09-24T00:00:00"/>
        <d v="2024-04-25T00:00:00"/>
        <d v="2032-11-20T00:00:00"/>
        <d v="2028-02-23T00:00:00"/>
        <d v="2028-02-07T00:00:00"/>
        <d v="2017-05-06T00:00:00"/>
        <d v="2023-12-23T00:00:00"/>
        <d v="2023-10-27T00:00:00"/>
        <d v="2025-03-04T00:00:00"/>
        <d v="2022-06-14T00:00:00"/>
        <d v="2016-05-20T00:00:00"/>
        <d v="2026-06-24T00:00:00"/>
        <d v="2023-02-01T00:00:00"/>
        <d v="2024-05-01T00:00:00"/>
        <d v="2032-04-17T00:00:00"/>
        <d v="2025-09-12T00:00:00"/>
        <d v="2030-12-25T00:00:00"/>
        <d v="2020-06-05T00:00:00"/>
        <d v="2028-12-12T00:00:00"/>
        <d v="2027-07-20T00:00:00"/>
        <d v="2021-02-15T00:00:00"/>
        <d v="2027-06-04T00:00:00"/>
        <d v="2024-12-14T00:00:00"/>
        <d v="2020-07-01T00:00:00"/>
        <d v="2031-01-11T00:00:00"/>
        <d v="2024-08-07T00:00:00"/>
        <d v="2032-03-13T00:00:00"/>
        <d v="2026-01-09T00:00:00"/>
        <d v="2021-11-27T00:00:00"/>
        <d v="2020-04-18T00:00:00"/>
        <d v="2019-05-23T00:00:00"/>
        <d v="2019-10-28T00:00:00"/>
        <d v="2025-10-19T00:00:00"/>
        <d v="2019-01-16T00:00:00"/>
        <d v="2020-08-30T00:00:00"/>
        <d v="2023-08-26T00:00:00"/>
        <d v="2026-07-30T00:00:00"/>
        <d v="2020-11-14T00:00:00"/>
        <d v="2018-10-17T00:00:00"/>
        <d v="2029-02-15T00:00:00"/>
        <d v="2018-04-20T00:00:00"/>
        <d v="2021-09-18T00:00:00"/>
        <d v="2029-08-23T00:00:00"/>
        <d v="2021-01-11T00:00:00"/>
        <d v="2023-06-28T00:00:00"/>
        <d v="2025-11-17T00:00:00"/>
        <d v="2032-10-14T00:00:00"/>
        <d v="2030-09-21T00:00:00"/>
        <d v="2022-10-27T00:00:00"/>
        <d v="2018-08-02T00:00:00"/>
        <d v="2029-09-12T00:00:00"/>
        <d v="2030-07-23T00:00:00"/>
        <d v="2026-07-03T00:00:00"/>
        <d v="2027-08-08T00:00:00"/>
        <d v="2033-10-06T00:00:00"/>
        <d v="2026-09-16T00:00:00"/>
        <d v="2029-06-01T00:00:00"/>
        <d v="2025-01-10T00:00:00"/>
        <d v="2028-06-03T00:00:00"/>
        <d v="2021-05-31T00:00:00"/>
        <d v="2023-06-23T00:00:00"/>
        <d v="2026-01-31T00:00:00"/>
        <d v="2031-08-14T00:00:00"/>
        <d v="2028-03-14T00:00:00"/>
        <d v="2018-06-29T00:00:00"/>
        <d v="2028-06-21T00:00:00"/>
        <d v="2032-04-25T00:00:00"/>
        <d v="2017-06-29T00:00:00"/>
        <d v="2026-04-24T00:00:00"/>
        <d v="2031-05-09T00:00:00"/>
        <d v="2025-01-27T00:00:00"/>
        <d v="2023-12-11T00:00:00"/>
        <d v="2027-03-23T00:00:00"/>
        <d v="2033-09-13T00:00:00"/>
        <d v="2020-02-13T00:00:00"/>
        <d v="2025-09-05T00:00:00"/>
        <d v="2023-02-02T00:00:00"/>
        <d v="2032-05-30T00:00:00"/>
        <d v="2026-09-09T00:00:00"/>
        <d v="2029-02-07T00:00:00"/>
        <d v="2017-05-19T00:00:00"/>
        <d v="2022-04-26T00:00:00"/>
        <d v="2017-11-26T00:00:00"/>
        <d v="2024-12-04T00:00:00"/>
        <d v="2019-07-23T00:00:00"/>
        <d v="2026-01-20T00:00:00"/>
        <d v="2020-04-12T00:00:00"/>
        <d v="2020-10-23T00:00:00"/>
        <d v="2032-08-14T00:00:00"/>
        <d v="2025-05-07T00:00:00"/>
        <d v="2028-03-06T00:00:00"/>
        <d v="2025-06-07T00:00:00"/>
        <d v="2029-02-05T00:00:00"/>
        <d v="2018-01-25T00:00:00"/>
        <d v="2022-08-17T00:00:00"/>
        <d v="2031-06-03T00:00:00"/>
        <d v="2023-12-08T00:00:00"/>
        <d v="2024-12-03T00:00:00"/>
        <d v="2031-02-27T00:00:00"/>
        <d v="2022-12-26T00:00:00"/>
        <d v="2028-09-14T00:00:00"/>
        <d v="2024-09-06T00:00:00"/>
        <d v="2021-07-29T00:00:00"/>
        <d v="2021-11-02T00:00:00"/>
        <d v="2018-01-30T00:00:00"/>
        <d v="2030-08-12T00:00:00"/>
        <d v="2026-11-13T00:00:00"/>
        <d v="2022-07-31T00:00:00"/>
        <d v="2023-08-30T00:00:00"/>
        <d v="2024-06-04T00:00:00"/>
        <d v="2016-07-01T00:00:00"/>
        <d v="2023-03-22T00:00:00"/>
        <d v="2027-10-19T00:00:00"/>
        <d v="2019-07-02T00:00:00"/>
        <d v="2028-08-27T00:00:00"/>
        <d v="2034-03-05T00:00:00"/>
        <d v="2018-10-28T00:00:00"/>
        <d v="2023-12-15T00:00:00"/>
        <d v="2023-05-11T00:00:00"/>
        <d v="2027-01-02T00:00:00"/>
        <d v="2022-11-23T00:00:00"/>
        <d v="2024-03-18T00:00:00"/>
        <d v="2029-09-29T00:00:00"/>
        <d v="2021-09-12T00:00:00"/>
        <d v="2020-05-16T00:00:00"/>
        <d v="2022-02-10T00:00:00"/>
        <d v="2029-05-10T00:00:00"/>
        <d v="2025-02-27T00:00:00"/>
        <d v="2021-01-19T00:00:00"/>
        <d v="2024-01-31T00:00:00"/>
        <d v="2021-05-19T00:00:00"/>
        <d v="2027-11-24T00:00:00"/>
        <d v="2029-11-03T00:00:00"/>
        <d v="2030-06-15T00:00:00"/>
        <d v="2032-01-30T00:00:00"/>
        <d v="2027-09-14T00:00:00"/>
        <d v="2033-04-26T00:00:00"/>
        <d v="2028-02-15T00:00:00"/>
        <d v="2021-04-08T00:00:00"/>
        <d v="2019-10-16T00:00:00"/>
        <d v="2031-02-17T00:00:00"/>
        <d v="2019-09-18T00:00:00"/>
        <d v="2027-02-07T00:00:00"/>
        <d v="2017-12-11T00:00:00"/>
        <d v="2031-05-15T00:00:00"/>
        <d v="2031-06-14T00:00:00"/>
        <d v="2024-12-25T00:00:00"/>
        <d v="2030-10-07T00:00:00"/>
        <d v="2027-02-22T00:00:00"/>
        <d v="2018-09-28T00:00:00"/>
        <d v="2019-05-18T00:00:00"/>
        <d v="2020-08-29T00:00:00"/>
        <d v="2025-05-23T00:00:00"/>
        <d v="2025-09-14T00:00:00"/>
        <d v="2031-03-18T00:00:00"/>
        <d v="2021-06-27T00:00:00"/>
        <d v="2031-10-09T00:00:00"/>
        <d v="2031-01-25T00:00:00"/>
        <d v="2033-06-30T00:00:00"/>
        <d v="2024-02-06T00:00:00"/>
        <d v="2032-02-09T00:00:00"/>
        <d v="2020-08-13T00:00:00"/>
        <d v="2020-01-03T00:00:00"/>
        <d v="2025-05-15T00:00:00"/>
        <d v="2026-04-25T00:00:00"/>
        <d v="2026-03-19T00:00:00"/>
        <d v="2018-10-31T00:00:00"/>
        <d v="2029-07-06T00:00:00"/>
        <d v="2017-05-11T00:00:00"/>
        <d v="2026-10-29T00:00:00"/>
        <d v="2026-02-10T00:00:00"/>
        <d v="2021-09-06T00:00:00"/>
        <d v="2029-09-17T00:00:00"/>
        <d v="2028-07-06T00:00:00"/>
        <d v="2026-01-24T00:00:00"/>
        <d v="2021-07-15T00:00:00"/>
        <d v="2017-11-13T00:00:00"/>
        <d v="2017-11-16T00:00:00"/>
        <d v="2020-07-05T00:00:00"/>
        <d v="2028-06-17T00:00:00"/>
        <d v="2019-04-05T00:00:00"/>
        <d v="2024-12-30T00:00:00"/>
        <d v="2025-08-09T00:00:00"/>
        <d v="2020-12-31T00:00:00"/>
        <d v="2029-09-01T00:00:00"/>
        <d v="2032-07-20T00:00:00"/>
        <d v="2030-05-05T00:00:00"/>
        <d v="2032-06-30T00:00:00"/>
        <d v="2021-01-15T00:00:00"/>
        <d v="2032-11-17T00:00:00"/>
        <d v="2027-12-29T00:00:00"/>
        <d v="2024-05-25T00:00:00"/>
        <d v="2020-09-14T00:00:00"/>
        <d v="2024-03-23T00:00:00"/>
        <d v="2030-09-06T00:00:00"/>
        <d v="2034-04-29T00:00:00"/>
        <d v="2024-06-15T00:00:00"/>
        <d v="2021-11-11T00:00:00"/>
        <d v="2020-08-21T00:00:00"/>
        <d v="2028-08-30T00:00:00"/>
        <d v="2031-01-22T00:00:00"/>
        <d v="2024-05-08T00:00:00"/>
        <d v="2021-11-15T00:00:00"/>
        <d v="2021-02-06T00:00:00"/>
        <d v="2020-02-12T00:00:00"/>
        <d v="2018-12-11T00:00:00"/>
        <d v="2019-01-30T00:00:00"/>
        <d v="2033-09-26T00:00:00"/>
        <d v="2027-09-12T00:00:00"/>
        <d v="2033-09-15T00:00:00"/>
        <d v="2021-09-10T00:00:00"/>
        <d v="2020-03-06T00:00:00"/>
        <d v="2028-07-25T00:00:00"/>
        <d v="2029-08-18T00:00:00"/>
        <d v="2031-11-19T00:00:00"/>
        <d v="2024-05-23T00:00:00"/>
        <d v="2021-01-22T00:00:00"/>
        <d v="2021-12-15T00:00:00"/>
        <d v="2029-07-13T00:00:00"/>
        <d v="2027-12-24T00:00:00"/>
        <d v="2025-01-31T00:00:00"/>
        <d v="2026-06-25T00:00:00"/>
        <d v="2021-10-02T00:00:00"/>
        <d v="2024-12-17T00:00:00"/>
        <d v="2028-08-28T00:00:00"/>
        <d v="2032-01-19T00:00:00"/>
        <d v="2031-04-02T00:00:00"/>
        <d v="2028-11-20T00:00:00"/>
        <d v="2021-01-29T00:00:00"/>
        <d v="2024-12-01T00:00:00"/>
        <d v="2021-06-25T00:00:00"/>
        <d v="2027-05-01T00:00:00"/>
        <d v="2029-12-16T00:00:00"/>
        <d v="2019-02-04T00:00:00"/>
        <d v="2032-06-08T00:00:00"/>
        <d v="2031-01-27T00:00:00"/>
        <d v="2024-01-09T00:00:00"/>
        <d v="2024-05-31T00:00:00"/>
        <d v="2031-09-09T00:00:00"/>
        <d v="2028-05-11T00:00:00"/>
        <d v="2029-12-24T00:00:00"/>
        <d v="2032-01-25T00:00:00"/>
        <d v="2031-06-22T00:00:00"/>
        <d v="2024-01-07T00:00:00"/>
        <d v="2026-06-16T00:00:00"/>
        <d v="2024-06-16T00:00:00"/>
        <d v="2021-06-06T00:00:00"/>
        <d v="2026-03-20T00:00:00"/>
        <d v="2025-05-29T00:00:00"/>
        <d v="2028-02-09T00:00:00"/>
        <d v="2016-04-07T00:00:00"/>
        <d v="2032-04-06T00:00:00"/>
        <d v="2016-11-28T00:00:00"/>
        <d v="2033-09-30T00:00:00"/>
        <d v="2026-09-19T00:00:00"/>
        <d v="2026-11-22T00:00:00"/>
        <d v="2021-08-29T00:00:00"/>
        <d v="2024-07-30T00:00:00"/>
        <d v="2020-05-02T00:00:00"/>
        <d v="2030-11-18T00:00:00"/>
        <d v="2026-05-09T00:00:00"/>
        <d v="2025-03-06T00:00:00"/>
        <d v="2028-08-08T00:00:00"/>
        <d v="2029-04-15T00:00:00"/>
        <d v="2022-12-07T00:00:00"/>
        <d v="2027-05-20T00:00:00"/>
        <d v="2031-01-29T00:00:00"/>
        <d v="2026-12-31T00:00:00"/>
        <d v="2027-07-17T00:00:00"/>
        <d v="2026-03-28T00:00:00"/>
        <d v="2028-07-02T00:00:00"/>
        <d v="2023-11-26T00:00:00"/>
        <d v="2028-03-18T00:00:00"/>
        <d v="2024-03-02T00:00:00"/>
        <d v="2022-09-19T00:00:00"/>
        <d v="2027-06-11T00:00:00"/>
        <d v="2033-03-29T00:00:00"/>
        <d v="2017-12-14T00:00:00"/>
        <d v="2025-03-05T00:00:00"/>
        <d v="2024-04-09T00:00:00"/>
        <d v="2030-11-05T00:00:00"/>
        <d v="2017-12-21T00:00:00"/>
        <d v="2019-01-21T00:00:00"/>
        <d v="2024-11-09T00:00:00"/>
        <d v="2022-10-30T00:00:00"/>
        <d v="2025-05-01T00:00:00"/>
        <d v="2025-04-17T00:00:00"/>
        <d v="2024-02-07T00:00:00"/>
        <d v="2020-12-02T00:00:00"/>
        <d v="2023-11-15T00:00:00"/>
        <d v="2024-12-23T00:00:00"/>
        <d v="2025-06-22T00:00:00"/>
        <d v="2031-05-24T00:00:00"/>
        <d v="2018-05-31T00:00:00"/>
        <d v="2021-11-23T00:00:00"/>
        <d v="2022-02-23T00:00:00"/>
        <d v="2024-05-02T00:00:00"/>
        <d v="2026-08-21T00:00:00"/>
        <d v="2020-09-30T00:00:00"/>
        <d v="2017-07-06T00:00:00"/>
        <d v="2024-08-23T00:00:00"/>
        <d v="2027-07-03T00:00:00"/>
        <d v="2031-02-10T00:00:00"/>
        <d v="2026-11-21T00:00:00"/>
        <d v="2023-02-28T00:00:00"/>
        <d v="2021-06-26T00:00:00"/>
        <d v="2030-03-30T00:00:00"/>
        <d v="2020-01-31T00:00:00"/>
        <d v="2019-08-05T00:00:00"/>
        <d v="2019-03-14T00:00:00"/>
        <d v="2016-07-21T00:00:00"/>
        <d v="2028-01-09T00:00:00"/>
        <d v="2031-05-19T00:00:00"/>
        <d v="2025-12-30T00:00:00"/>
        <d v="2031-05-13T00:00:00"/>
        <d v="2019-01-28T00:00:00"/>
        <d v="2027-12-22T00:00:00"/>
        <d v="2026-03-17T00:00:00"/>
        <d v="2030-11-19T00:00:00"/>
        <d v="2028-11-22T00:00:00"/>
        <d v="2029-02-10T00:00:00"/>
        <d v="2022-05-15T00:00:00"/>
        <d v="2021-11-28T00:00:00"/>
        <d v="2033-06-20T00:00:00"/>
        <d v="2032-07-16T00:00:00"/>
        <d v="2029-04-07T00:00:00"/>
        <d v="2026-10-26T00:00:00"/>
        <d v="2016-04-20T00:00:00"/>
        <d v="2026-05-01T00:00:00"/>
        <d v="2032-12-13T00:00:00"/>
        <d v="2026-07-01T00:00:00"/>
        <d v="2020-07-06T00:00:00"/>
        <d v="2023-03-17T00:00:00"/>
        <d v="2026-03-09T00:00:00"/>
        <d v="2034-08-05T00:00:00"/>
        <d v="2028-08-13T00:00:00"/>
        <d v="2021-08-01T00:00:00"/>
        <d v="2023-03-30T00:00:00"/>
        <d v="2026-04-08T00:00:00"/>
        <d v="2024-07-01T00:00:00"/>
        <d v="2029-02-08T00:00:00"/>
        <d v="2020-12-23T00:00:00"/>
        <d v="2021-04-01T00:00:00"/>
        <d v="2020-10-22T00:00:00"/>
        <d v="2025-07-04T00:00:00"/>
        <d v="2016-05-14T00:00:00"/>
        <d v="2027-06-17T00:00:00"/>
        <d v="2029-06-19T00:00:00"/>
        <d v="2024-09-04T00:00:00"/>
        <d v="2029-05-04T00:00:00"/>
        <d v="2021-02-18T00:00:00"/>
        <d v="2024-04-10T00:00:00"/>
        <d v="2018-01-19T00:00:00"/>
        <d v="2019-06-13T00:00:00"/>
        <d v="2029-02-11T00:00:00"/>
        <d v="2022-07-05T00:00:00"/>
        <d v="2024-07-28T00:00:00"/>
        <d v="2019-08-27T00:00:00"/>
        <d v="2025-06-28T00:00:00"/>
        <d v="2028-11-18T00:00:00"/>
        <d v="2022-09-08T00:00:00"/>
        <d v="2021-11-04T00:00:00"/>
        <d v="2019-07-09T00:00:00"/>
        <d v="2019-12-17T00:00:00"/>
        <d v="2031-05-29T00:00:00"/>
        <d v="2025-08-05T00:00:00"/>
        <d v="2027-06-16T00:00:00"/>
        <d v="2024-05-29T00:00:00"/>
        <d v="2025-07-24T00:00:00"/>
        <d v="2031-09-16T00:00:00"/>
        <d v="2019-05-30T00:00:00"/>
        <d v="2021-11-25T00:00:00"/>
        <d v="2024-02-29T00:00:00"/>
        <d v="2020-01-08T00:00:00"/>
        <d v="2027-01-22T00:00:00"/>
        <d v="2030-08-14T00:00:00"/>
        <d v="2024-07-29T00:00:00"/>
        <d v="2026-07-17T00:00:00"/>
        <d v="2027-10-26T00:00:00"/>
        <d v="2023-10-29T00:00:00"/>
        <d v="2023-04-15T00:00:00"/>
        <d v="2020-05-12T00:00:00"/>
        <d v="2030-05-21T00:00:00"/>
        <d v="2021-01-25T00:00:00"/>
        <d v="2031-08-26T00:00:00"/>
        <d v="2025-12-17T00:00:00"/>
        <d v="2029-04-23T00:00:00"/>
        <d v="2021-08-05T00:00:00"/>
        <d v="2025-09-28T00:00:00"/>
        <d v="2021-12-05T00:00:00"/>
        <d v="2027-10-01T00:00:00"/>
        <d v="2025-07-29T00:00:00"/>
        <d v="2028-11-06T00:00:00"/>
        <d v="2032-11-12T00:00:00"/>
        <d v="2032-04-09T00:00:00"/>
        <d v="2019-06-10T00:00:00"/>
        <d v="2024-03-01T00:00:00"/>
        <d v="2022-03-14T00:00:00"/>
        <d v="2026-05-02T00:00:00"/>
        <d v="2031-06-13T00:00:00"/>
        <d v="2025-08-25T00:00:00"/>
        <d v="2021-08-04T00:00:00"/>
        <d v="2022-12-17T00:00:00"/>
        <d v="2029-06-10T00:00:00"/>
        <d v="2030-09-24T00:00:00"/>
        <d v="2022-02-28T00:00:00"/>
        <d v="2032-03-15T00:00:00"/>
        <d v="2025-08-01T00:00:00"/>
        <d v="2021-04-22T00:00:00"/>
        <d v="2023-04-09T00:00:00"/>
        <d v="2025-12-01T00:00:00"/>
        <d v="2030-01-14T00:00:00"/>
        <d v="2018-01-10T00:00:00"/>
        <d v="2026-02-07T00:00:00"/>
        <d v="2021-10-26T00:00:00"/>
        <d v="2022-06-21T00:00:00"/>
        <d v="2028-10-04T00:00:00"/>
        <d v="2034-01-03T00:00:00"/>
        <d v="2025-07-07T00:00:00"/>
        <d v="2023-01-29T00:00:00"/>
        <d v="2018-10-04T00:00:00"/>
        <d v="2020-08-04T00:00:00"/>
        <d v="2026-09-08T00:00:00"/>
        <d v="2029-12-20T00:00:00"/>
        <d v="2029-01-15T00:00:00"/>
        <d v="2030-09-03T00:00:00"/>
        <d v="2023-12-18T00:00:00"/>
        <d v="2020-07-17T00:00:00"/>
        <d v="2020-06-23T00:00:00"/>
        <d v="2026-09-26T00:00:00"/>
        <d v="2023-05-08T00:00:00"/>
        <d v="2028-06-20T00:00:00"/>
        <d v="2032-11-13T00:00:00"/>
        <d v="2032-12-14T00:00:00"/>
        <d v="2026-10-22T00:00:00"/>
        <d v="2025-09-16T00:00:00"/>
        <d v="2020-07-14T00:00:00"/>
        <d v="2027-10-09T00:00:00"/>
        <d v="2023-05-13T00:00:00"/>
        <d v="2029-10-28T00:00:00"/>
        <d v="2027-08-10T00:00:00"/>
        <d v="2020-10-20T00:00:00"/>
        <d v="2025-01-20T00:00:00"/>
        <d v="2030-09-12T00:00:00"/>
        <d v="2021-09-07T00:00:00"/>
        <d v="2030-05-28T00:00:00"/>
        <d v="2032-07-15T00:00:00"/>
        <d v="2022-01-06T00:00:00"/>
        <d v="2029-11-09T00:00:00"/>
        <d v="2033-08-25T00:00:00"/>
        <d v="2024-11-24T00:00:00"/>
        <d v="2018-04-11T00:00:00"/>
        <d v="2024-02-21T00:00:00"/>
        <d v="2032-04-18T00:00:00"/>
        <d v="2024-11-25T00:00:00"/>
        <d v="2029-10-25T00:00:00"/>
        <d v="2027-05-21T00:00:00"/>
        <d v="2023-10-18T00:00:00"/>
        <d v="2026-01-06T00:00:00"/>
        <d v="2018-09-10T00:00:00"/>
        <d v="2023-04-26T00:00:00"/>
        <d v="2027-05-30T00:00:00"/>
        <d v="2022-09-14T00:00:00"/>
        <d v="2031-08-09T00:00:00"/>
        <d v="2028-02-26T00:00:00"/>
        <d v="2029-10-17T00:00:00"/>
        <d v="2033-10-28T00:00:00"/>
        <d v="2026-03-12T00:00:00"/>
        <d v="2023-09-06T00:00:00"/>
        <d v="2022-04-07T00:00:00"/>
        <d v="2027-11-06T00:00:00"/>
        <d v="2024-07-21T00:00:00"/>
        <d v="2020-02-10T00:00:00"/>
        <d v="2025-03-11T00:00:00"/>
        <d v="2034-09-05T00:00:00"/>
        <d v="2029-12-10T00:00:00"/>
        <d v="2022-06-13T00:00:00"/>
        <d v="2031-05-07T00:00:00"/>
        <d v="2017-10-17T00:00:00"/>
        <d v="2027-11-03T00:00:00"/>
        <d v="2033-06-19T00:00:00"/>
        <d v="2029-07-12T00:00:00"/>
        <d v="2021-01-07T00:00:00"/>
        <d v="2025-02-22T00:00:00"/>
        <d v="2018-03-12T00:00:00"/>
        <d v="2024-07-26T00:00:00"/>
        <d v="2022-06-15T00:00:00"/>
        <d v="2017-10-10T00:00:00"/>
        <d v="2025-10-13T00:00:00"/>
        <d v="2030-01-23T00:00:00"/>
        <d v="2026-07-15T00:00:00"/>
        <d v="2018-10-24T00:00:00"/>
        <d v="2024-12-02T00:00:00"/>
        <d v="2028-01-14T00:00:00"/>
        <d v="2022-04-28T00:00:00"/>
        <d v="2028-09-12T00:00:00"/>
        <d v="2027-11-08T00:00:00"/>
        <d v="2023-02-22T00:00:00"/>
        <d v="2022-03-21T00:00:00"/>
        <d v="2021-04-28T00:00:00"/>
        <d v="2018-02-16T00:00:00"/>
        <d v="2018-06-04T00:00:00"/>
        <d v="2029-03-17T00:00:00"/>
        <d v="2025-07-11T00:00:00"/>
        <d v="2030-08-19T00:00:00"/>
        <d v="2018-11-11T00:00:00"/>
        <d v="2024-05-15T00:00:00"/>
        <d v="2025-09-09T00:00:00"/>
        <d v="2017-06-23T00:00:00"/>
        <d v="2024-07-31T00:00:00"/>
        <d v="2023-05-01T00:00:00"/>
        <d v="2021-10-11T00:00:00"/>
        <d v="2025-02-18T00:00:00"/>
        <d v="2025-12-16T00:00:00"/>
        <d v="2034-03-28T00:00:00"/>
        <d v="2032-08-06T00:00:00"/>
        <d v="2022-05-27T00:00:00"/>
        <d v="2017-11-14T00:00:00"/>
        <d v="2024-06-14T00:00:00"/>
        <d v="2026-01-01T00:00:00"/>
        <d v="2018-05-14T00:00:00"/>
        <d v="2026-07-09T00:00:00"/>
        <d v="2018-12-15T00:00:00"/>
        <d v="2026-11-04T00:00:00"/>
        <d v="2021-12-17T00:00:00"/>
        <d v="2031-04-04T00:00:00"/>
        <d v="2027-01-04T00:00:00"/>
        <d v="2027-05-04T00:00:00"/>
        <d v="2032-03-22T00:00:00"/>
        <d v="2025-09-20T00:00:00"/>
        <d v="2030-01-26T00:00:00"/>
        <d v="2022-05-21T00:00:00"/>
        <d v="2029-04-21T00:00:00"/>
        <d v="2018-11-02T00:00:00"/>
        <d v="2024-09-21T00:00:00"/>
        <d v="2025-10-30T00:00:00"/>
        <d v="2019-04-07T00:00:00"/>
        <d v="2024-01-06T00:00:00"/>
        <d v="2017-07-12T00:00:00"/>
        <d v="2027-11-21T00:00:00"/>
        <d v="2018-09-12T00:00:00"/>
        <d v="2027-02-18T00:00:00"/>
        <d v="2025-11-20T00:00:00"/>
        <d v="2021-08-20T00:00:00"/>
        <d v="2027-05-02T00:00:00"/>
        <d v="2026-06-11T00:00:00"/>
        <d v="2023-10-15T00:00:00"/>
        <d v="2021-02-11T00:00:00"/>
        <d v="2028-12-07T00:00:00"/>
        <d v="2020-11-16T00:00:00"/>
        <d v="2019-09-05T00:00:00"/>
        <d v="2034-01-17T00:00:00"/>
        <d v="2029-12-22T00:00:00"/>
        <d v="2025-10-26T00:00:00"/>
        <d v="2023-02-05T00:00:00"/>
        <d v="2019-08-17T00:00:00"/>
        <d v="2020-07-11T00:00:00"/>
        <d v="2016-12-09T00:00:00"/>
        <d v="2028-11-04T00:00:00"/>
        <d v="2030-05-14T00:00:00"/>
        <d v="2023-02-24T00:00:00"/>
        <d v="2021-03-30T00:00:00"/>
        <d v="2022-04-18T00:00:00"/>
        <d v="2023-02-12T00:00:00"/>
        <d v="2032-07-23T00:00:00"/>
        <d v="2019-02-28T00:00:00"/>
        <d v="2026-05-24T00:00:00"/>
        <d v="2018-03-03T00:00:00"/>
        <d v="2029-02-14T00:00:00"/>
        <d v="2030-02-18T00:00:00"/>
        <d v="2025-04-19T00:00:00"/>
        <d v="2031-04-19T00:00:00"/>
        <d v="2019-12-29T00:00:00"/>
        <d v="2025-05-24T00:00:00"/>
        <d v="2018-06-17T00:00:00"/>
        <d v="2023-10-06T00:00:00"/>
        <d v="2016-04-25T00:00:00"/>
        <d v="2029-01-14T00:00:00"/>
        <d v="2018-12-12T00:00:00"/>
        <d v="2023-04-22T00:00:00"/>
        <d v="2020-08-01T00:00:00"/>
        <d v="2032-05-15T00:00:00"/>
        <d v="2021-01-01T00:00:00"/>
        <d v="2021-02-02T00:00:00"/>
        <d v="2028-12-15T00:00:00"/>
        <d v="2020-06-28T00:00:00"/>
        <d v="2024-03-04T00:00:00"/>
        <d v="2020-05-25T00:00:00"/>
        <d v="2028-01-13T00:00:00"/>
        <d v="2019-07-15T00:00:00"/>
        <d v="2030-06-13T00:00:00"/>
        <d v="2023-12-25T00:00:00"/>
        <d v="2031-02-25T00:00:00"/>
        <d v="2031-04-01T00:00:00"/>
        <d v="2030-12-14T00:00:00"/>
        <d v="2034-06-10T00:00:00"/>
        <d v="2021-09-17T00:00:00"/>
        <d v="2026-04-05T00:00:00"/>
        <d v="2025-03-29T00:00:00"/>
        <d v="2029-09-04T00:00:00"/>
        <d v="2028-03-28T00:00:00"/>
        <d v="2026-07-27T00:00:00"/>
        <d v="2033-04-14T00:00:00"/>
        <d v="2026-08-08T00:00:00"/>
        <d v="2020-07-03T00:00:00"/>
        <d v="2026-01-16T00:00:00"/>
        <d v="2030-12-29T00:00:00"/>
        <d v="2021-08-08T00:00:00"/>
        <d v="2031-12-19T00:00:00"/>
        <d v="2029-12-29T00:00:00"/>
        <d v="2027-04-26T00:00:00"/>
        <d v="2020-11-24T00:00:00"/>
        <d v="2028-10-10T00:00:00"/>
        <d v="2022-12-29T00:00:00"/>
        <d v="2017-08-14T00:00:00"/>
        <d v="2026-11-20T00:00:00"/>
        <d v="2031-11-13T00:00:00"/>
        <d v="2029-03-11T00:00:00"/>
        <d v="2026-11-25T00:00:00"/>
        <d v="2028-06-22T00:00:00"/>
        <d v="2029-06-07T00:00:00"/>
        <d v="2027-02-09T00:00:00"/>
        <d v="2028-04-09T00:00:00"/>
        <d v="2023-05-16T00:00:00"/>
        <d v="2033-04-22T00:00:00"/>
        <d v="2024-08-03T00:00:00"/>
        <d v="2024-03-29T00:00:00"/>
        <d v="2030-11-11T00:00:00"/>
        <d v="2023-12-09T00:00:00"/>
        <d v="2028-06-24T00:00:00"/>
        <d v="2033-02-19T00:00:00"/>
        <d v="2023-10-24T00:00:00"/>
        <d v="2019-04-13T00:00:00"/>
        <d v="2022-03-11T00:00:00"/>
        <d v="2026-03-22T00:00:00"/>
        <d v="2030-08-04T00:00:00"/>
        <d v="2025-04-27T00:00:00"/>
        <d v="2021-02-07T00:00:00"/>
        <d v="2018-08-07T00:00:00"/>
        <d v="2018-08-01T00:00:00"/>
        <d v="2023-05-22T00:00:00"/>
        <d v="2023-12-06T00:00:00"/>
        <d v="2028-09-26T00:00:00"/>
        <d v="2021-02-19T00:00:00"/>
        <d v="2028-05-08T00:00:00"/>
        <d v="2022-05-08T00:00:00"/>
        <d v="2022-08-16T00:00:00"/>
        <d v="2026-05-15T00:00:00"/>
        <d v="2025-04-20T00:00:00"/>
        <d v="2028-04-18T00:00:00"/>
        <d v="2019-09-01T00:00:00"/>
        <d v="2026-03-06T00:00:00"/>
        <d v="2027-03-21T00:00:00"/>
        <d v="2028-05-23T00:00:00"/>
        <d v="2019-01-22T00:00:00"/>
        <d v="2031-11-29T00:00:00"/>
        <d v="2030-02-05T00:00:00"/>
        <d v="2029-12-06T00:00:00"/>
        <d v="2027-11-17T00:00:00"/>
        <d v="2023-04-12T00:00:00"/>
        <d v="2017-07-20T00:00:00"/>
        <d v="2028-02-17T00:00:00"/>
        <d v="2024-01-16T00:00:00"/>
        <d v="2029-10-26T00:00:00"/>
        <d v="2030-03-09T00:00:00"/>
        <d v="2023-09-12T00:00:00"/>
        <d v="2031-03-15T00:00:00"/>
        <d v="2025-03-24T00:00:00"/>
        <d v="2025-12-21T00:00:00"/>
        <d v="2023-12-02T00:00:00"/>
        <d v="2021-12-24T00:00:00"/>
        <d v="2030-09-11T00:00:00"/>
        <d v="2030-05-06T00:00:00"/>
        <d v="2028-03-20T00:00:00"/>
        <d v="2032-04-02T00:00:00"/>
        <d v="2027-01-07T00:00:00"/>
        <d v="2021-01-23T00:00:00"/>
        <d v="2033-01-01T00:00:00"/>
        <d v="2024-09-27T00:00:00"/>
        <d v="2032-10-02T00:00:00"/>
        <d v="2023-07-20T00:00:00"/>
        <d v="2029-11-08T00:00:00"/>
        <d v="2020-06-01T00:00:00"/>
        <d v="2031-07-24T00:00:00"/>
        <d v="2021-05-06T00:00:00"/>
        <d v="2026-06-30T00:00:00"/>
        <d v="2028-12-27T00:00:00"/>
        <d v="2029-06-26T00:00:00"/>
        <d v="2030-08-15T00:00:00"/>
        <d v="2018-06-08T00:00:00"/>
        <d v="2025-06-21T00:00:00"/>
        <d v="2027-09-10T00:00:00"/>
        <d v="2025-05-27T00:00:00"/>
        <d v="2029-03-22T00:00:00"/>
        <d v="2027-03-02T00:00:00"/>
        <d v="2027-10-21T00:00:00"/>
        <d v="2030-10-18T00:00:00"/>
        <d v="2024-04-16T00:00:00"/>
        <d v="2027-03-19T00:00:00"/>
        <d v="2019-05-29T00:00:00"/>
        <d v="2025-09-21T00:00:00"/>
        <d v="2024-07-10T00:00:00"/>
        <d v="2027-09-15T00:00:00"/>
        <d v="2023-08-01T00:00:00"/>
        <d v="2018-06-24T00:00:00"/>
        <d v="2024-11-19T00:00:00"/>
        <d v="2024-06-25T00:00:00"/>
        <d v="2031-02-22T00:00:00"/>
        <d v="2021-07-26T00:00:00"/>
        <d v="2022-05-18T00:00:00"/>
        <d v="2025-11-07T00:00:00"/>
        <d v="2026-06-26T00:00:00"/>
        <d v="2031-04-28T00:00:00"/>
        <d v="2023-06-24T00:00:00"/>
        <d v="2020-10-21T00:00:00"/>
        <d v="2029-01-25T00:00:00"/>
        <d v="2021-01-10T00:00:00"/>
        <d v="2023-09-13T00:00:00"/>
        <d v="2025-03-07T00:00:00"/>
        <d v="2030-05-07T00:00:00"/>
        <d v="2019-08-14T00:00:00"/>
        <d v="2029-07-27T00:00:00"/>
        <d v="2017-03-28T00:00:00"/>
        <d v="2016-08-11T00:00:00"/>
        <d v="2034-04-05T00:00:00"/>
        <d v="2027-07-06T00:00:00"/>
        <d v="2034-02-20T00:00:00"/>
        <d v="2021-09-14T00:00:00"/>
        <d v="2018-05-23T00:00:00"/>
        <d v="2025-04-30T00:00:00"/>
        <d v="2020-05-20T00:00:00"/>
        <d v="2028-01-19T00:00:00"/>
        <d v="2028-01-31T00:00:00"/>
        <d v="2024-08-12T00:00:00"/>
        <d v="2032-12-21T00:00:00"/>
        <d v="2029-09-27T00:00:00"/>
        <d v="2022-11-22T00:00:00"/>
        <d v="2033-08-03T00:00:00"/>
        <d v="2023-11-14T00:00:00"/>
        <d v="2028-01-28T00:00:00"/>
        <d v="2025-04-22T00:00:00"/>
        <d v="2026-12-27T00:00:00"/>
        <d v="2022-05-25T00:00:00"/>
        <d v="2026-11-12T00:00:00"/>
        <d v="2019-02-07T00:00:00"/>
        <d v="2023-07-16T00:00:00"/>
        <d v="2025-10-25T00:00:00"/>
        <d v="2034-02-23T00:00:00"/>
        <d v="2020-09-21T00:00:00"/>
        <d v="2025-12-14T00:00:00"/>
        <d v="2021-08-26T00:00:00"/>
        <d v="2027-12-20T00:00:00"/>
        <d v="2033-03-28T00:00:00"/>
        <d v="2026-09-28T00:00:00"/>
        <d v="2021-01-27T00:00:00"/>
        <d v="2021-05-01T00:00:00"/>
        <d v="2028-11-01T00:00:00"/>
        <d v="2030-02-17T00:00:00"/>
        <d v="2027-10-02T00:00:00"/>
        <d v="2033-12-14T00:00:00"/>
        <d v="2024-01-24T00:00:00"/>
        <d v="2021-07-27T00:00:00"/>
        <d v="2023-05-18T00:00:00"/>
        <d v="2023-05-28T00:00:00"/>
        <d v="2024-07-06T00:00:00"/>
        <d v="2023-11-08T00:00:00"/>
        <d v="2019-06-09T00:00:00"/>
        <d v="2033-02-05T00:00:00"/>
        <d v="2027-07-11T00:00:00"/>
        <d v="2022-09-22T00:00:00"/>
        <d v="2023-04-16T00:00:00"/>
        <d v="2023-01-27T00:00:00"/>
        <d v="2028-08-06T00:00:00"/>
        <d v="2022-02-14T00:00:00"/>
        <d v="2029-11-28T00:00:00"/>
        <d v="2018-08-05T00:00:00"/>
        <d v="2031-09-19T00:00:00"/>
        <d v="2026-07-23T00:00:00"/>
        <d v="2025-02-05T00:00:00"/>
        <d v="2032-01-07T00:00:00"/>
        <d v="2029-02-26T00:00:00"/>
        <d v="2031-05-16T00:00:00"/>
        <d v="2024-01-10T00:00:00"/>
        <d v="2022-09-03T00:00:00"/>
        <d v="2023-12-03T00:00:00"/>
        <d v="2031-12-13T00:00:00"/>
        <d v="2029-08-10T00:00:00"/>
        <d v="2029-03-23T00:00:00"/>
        <d v="2019-12-19T00:00:00"/>
        <d v="2021-05-22T00:00:00"/>
        <d v="2027-05-10T00:00:00"/>
        <d v="2024-03-14T00:00:00"/>
        <d v="2021-11-30T00:00:00"/>
        <d v="2026-10-09T00:00:00"/>
        <d v="2029-10-21T00:00:00"/>
        <d v="2024-04-15T00:00:00"/>
        <d v="2029-10-31T00:00:00"/>
        <d v="2018-07-20T00:00:00"/>
        <d v="2021-11-16T00:00:00"/>
        <d v="2024-10-15T00:00:00"/>
        <d v="2019-11-03T00:00:00"/>
        <d v="2029-05-24T00:00:00"/>
        <d v="2020-04-05T00:00:00"/>
        <d v="2022-11-27T00:00:00"/>
        <d v="2027-07-14T00:00:00"/>
        <d v="2028-03-05T00:00:00"/>
        <d v="2034-01-09T00:00:00"/>
        <d v="2025-09-24T00:00:00"/>
        <d v="2029-04-28T00:00:00"/>
        <d v="2027-02-26T00:00:00"/>
        <d v="2034-10-17T00:00:00"/>
        <d v="2023-03-14T00:00:00"/>
        <d v="2018-08-30T00:00:00"/>
        <d v="2027-01-18T00:00:00"/>
        <d v="2024-01-23T00:00:00"/>
        <d v="2032-02-23T00:00:00"/>
        <d v="2023-01-19T00:00:00"/>
        <d v="2022-08-10T00:00:00"/>
        <d v="2023-07-05T00:00:00"/>
        <d v="2020-12-15T00:00:00"/>
        <d v="2027-11-09T00:00:00"/>
        <d v="2025-04-21T00:00:00"/>
        <d v="2029-02-09T00:00:00"/>
        <d v="2016-12-10T00:00:00"/>
        <d v="2027-05-26T00:00:00"/>
        <d v="2025-12-11T00:00:00"/>
        <d v="2025-11-28T00:00:00"/>
        <d v="2018-03-22T00:00:00"/>
        <d v="2020-09-17T00:00:00"/>
        <d v="2025-09-02T00:00:00"/>
        <d v="2032-05-16T00:00:00"/>
        <d v="2018-11-04T00:00:00"/>
        <d v="2028-07-21T00:00:00"/>
        <d v="2020-11-23T00:00:00"/>
        <d v="2026-08-05T00:00:00"/>
        <d v="2031-04-24T00:00:00"/>
        <d v="2021-10-14T00:00:00"/>
        <d v="2022-04-04T00:00:00"/>
        <d v="2026-01-17T00:00:00"/>
        <d v="2030-12-27T00:00:00"/>
        <d v="2019-01-19T00:00:00"/>
        <d v="2028-05-14T00:00:00"/>
        <d v="2022-02-21T00:00:00"/>
        <d v="2030-08-07T00:00:00"/>
        <d v="2020-07-10T00:00:00"/>
        <d v="2023-01-18T00:00:00"/>
        <d v="2016-12-31T00:00:00"/>
        <d v="2021-12-14T00:00:00"/>
        <d v="2022-01-08T00:00:00"/>
        <d v="2022-08-25T00:00:00"/>
        <d v="2022-03-24T00:00:00"/>
        <d v="2031-06-17T00:00:00"/>
        <d v="2032-06-10T00:00:00"/>
        <d v="2022-12-09T00:00:00"/>
        <d v="2018-02-17T00:00:00"/>
        <d v="2025-08-21T00:00:00"/>
        <d v="2030-02-25T00:00:00"/>
        <d v="2027-08-30T00:00:00"/>
        <d v="2018-08-09T00:00:00"/>
        <d v="2025-10-15T00:00:00"/>
        <d v="2031-06-28T00:00:00"/>
        <d v="2029-11-02T00:00:00"/>
        <d v="2024-06-28T00:00:00"/>
        <d v="2024-05-20T00:00:00"/>
        <d v="2018-07-22T00:00:00"/>
        <d v="2030-06-06T00:00:00"/>
        <d v="2028-03-21T00:00:00"/>
        <d v="2020-01-28T00:00:00"/>
        <d v="2027-09-27T00:00:00"/>
        <d v="2020-12-28T00:00:00"/>
        <d v="2021-03-08T00:00:00"/>
        <d v="2026-05-23T00:00:00"/>
        <d v="2024-07-17T00:00:00"/>
        <d v="2022-04-14T00:00:00"/>
        <d v="2017-12-27T00:00:00"/>
        <d v="2032-11-29T00:00:00"/>
        <d v="2024-03-24T00:00:00"/>
        <d v="2020-03-01T00:00:00"/>
        <d v="2031-06-08T00:00:00"/>
        <d v="2023-09-04T00:00:00"/>
        <d v="2028-05-10T00:00:00"/>
        <d v="2025-01-25T00:00:00"/>
        <d v="2027-03-22T00:00:00"/>
        <d v="2030-09-13T00:00:00"/>
        <d v="2019-06-27T00:00:00"/>
        <d v="2030-04-12T00:00:00"/>
        <d v="2020-11-15T00:00:00"/>
        <d v="2024-10-21T00:00:00"/>
        <d v="2024-06-06T00:00:00"/>
        <d v="2027-01-16T00:00:00"/>
        <d v="2030-10-02T00:00:00"/>
        <d v="2022-03-08T00:00:00"/>
        <d v="2028-01-18T00:00:00"/>
        <d v="2031-02-09T00:00:00"/>
        <d v="2025-08-29T00:00:00"/>
        <d v="2031-07-10T00:00:00"/>
        <d v="2017-10-30T00:00:00"/>
        <d v="2023-07-09T00:00:00"/>
        <d v="2022-12-21T00:00:00"/>
        <d v="2022-12-20T00:00:00"/>
        <d v="2032-07-08T00:00:00"/>
        <d v="2023-09-27T00:00:00"/>
        <d v="2027-10-18T00:00:00"/>
        <d v="2021-06-10T00:00:00"/>
        <d v="2030-11-17T00:00:00"/>
        <d v="2032-03-16T00:00:00"/>
        <d v="2018-03-05T00:00:00"/>
        <d v="2031-03-03T00:00:00"/>
        <d v="2025-02-11T00:00:00"/>
        <d v="2029-02-02T00:00:00"/>
        <d v="2030-08-22T00:00:00"/>
        <d v="2031-03-23T00:00:00"/>
        <d v="2025-03-18T00:00:00"/>
        <d v="2027-02-04T00:00:00"/>
        <d v="2032-07-30T00:00:00"/>
        <d v="2021-04-03T00:00:00"/>
        <d v="2018-12-13T00:00:00"/>
        <d v="2022-08-30T00:00:00"/>
        <d v="2024-01-17T00:00:00"/>
        <d v="2023-08-15T00:00:00"/>
        <d v="2030-03-25T00:00:00"/>
        <d v="2029-02-01T00:00:00"/>
        <d v="2020-06-27T00:00:00"/>
        <d v="2026-12-05T00:00:00"/>
        <d v="2021-12-08T00:00:00"/>
        <d v="2022-08-27T00:00:00"/>
        <d v="2024-05-16T00:00:00"/>
        <d v="2019-07-20T00:00:00"/>
        <d v="2022-06-26T00:00:00"/>
        <d v="2031-12-21T00:00:00"/>
        <d v="2025-04-08T00:00:00"/>
        <d v="2032-09-14T00:00:00"/>
        <d v="2029-08-30T00:00:00"/>
        <d v="2032-09-03T00:00:00"/>
        <d v="2029-05-26T00:00:00"/>
        <d v="2024-01-02T00:00:00"/>
        <d v="2026-05-04T00:00:00"/>
        <d v="2029-04-10T00:00:00"/>
        <d v="2028-07-14T00:00:00"/>
        <d v="2026-05-11T00:00:00"/>
        <d v="2023-12-07T00:00:00"/>
        <d v="2021-03-28T00:00:00"/>
        <d v="2028-01-15T00:00:00"/>
        <d v="2020-06-18T00:00:00"/>
        <d v="2027-10-04T00:00:00"/>
        <d v="2028-08-16T00:00:00"/>
        <d v="2032-01-04T00:00:00"/>
        <d v="2019-01-27T00:00:00"/>
        <d v="2019-08-02T00:00:00"/>
        <d v="2020-12-05T00:00:00"/>
        <d v="2021-12-30T00:00:00"/>
        <d v="2021-03-10T00:00:00"/>
        <d v="2029-12-04T00:00:00"/>
        <d v="2033-01-06T00:00:00"/>
        <d v="2033-02-14T00:00:00"/>
        <d v="2033-12-26T00:00:00"/>
        <d v="2029-06-15T00:00:00"/>
        <d v="2018-07-19T00:00:00"/>
        <d v="2032-05-18T00:00:00"/>
        <d v="2026-01-29T00:00:00"/>
        <d v="2032-08-19T00:00:00"/>
        <d v="2031-05-26T00:00:00"/>
        <d v="2018-07-03T00:00:00"/>
        <d v="2031-12-03T00:00:00"/>
        <d v="2033-07-14T00:00:00"/>
        <d v="2018-12-10T00:00:00"/>
        <d v="2026-12-18T00:00:00"/>
        <d v="2031-07-25T00:00:00"/>
        <d v="2020-03-11T00:00:00"/>
        <d v="2034-06-06T00:00:00"/>
        <d v="2026-10-27T00:00:00"/>
        <d v="2024-06-02T00:00:00"/>
        <d v="2032-11-19T00:00:00"/>
        <d v="2022-11-26T00:00:00"/>
        <d v="2021-01-05T00:00:00"/>
        <d v="2023-02-04T00:00:00"/>
        <d v="2026-11-09T00:00:00"/>
        <d v="2023-06-15T00:00:00"/>
        <d v="2028-09-11T00:00:00"/>
        <d v="2021-12-27T00:00:00"/>
        <d v="2022-06-16T00:00:00"/>
        <d v="2028-03-13T00:00:00"/>
        <d v="2028-03-30T00:00:00"/>
        <d v="2020-09-06T00:00:00"/>
        <d v="2031-11-03T00:00:00"/>
        <d v="2017-12-12T00:00:00"/>
        <d v="2024-09-26T00:00:00"/>
        <d v="2026-02-02T00:00:00"/>
        <d v="2021-12-09T00:00:00"/>
        <d v="2029-09-19T00:00:00"/>
        <d v="2024-12-12T00:00:00"/>
        <d v="2031-03-21T00:00:00"/>
        <d v="2030-07-20T00:00:00"/>
        <d v="2023-10-21T00:00:00"/>
        <d v="2020-07-29T00:00:00"/>
        <d v="2025-10-24T00:00:00"/>
        <d v="2025-08-28T00:00:00"/>
        <d v="2016-12-21T00:00:00"/>
        <d v="2028-12-22T00:00:00"/>
        <d v="2024-02-24T00:00:00"/>
        <d v="2024-04-22T00:00:00"/>
        <d v="2019-05-08T00:00:00"/>
        <d v="2029-10-13T00:00:00"/>
        <d v="2030-08-13T00:00:00"/>
        <d v="2018-02-13T00:00:00"/>
        <d v="2020-09-24T00:00:00"/>
        <d v="2017-01-05T00:00:00"/>
        <d v="2024-11-20T00:00:00"/>
        <d v="2022-11-06T00:00:00"/>
        <d v="2025-11-09T00:00:00"/>
        <d v="2018-04-16T00:00:00"/>
        <d v="2030-08-31T00:00:00"/>
        <d v="2031-03-02T00:00:00"/>
        <d v="2032-08-01T00:00:00"/>
        <d v="2029-10-24T00:00:00"/>
        <d v="2018-01-31T00:00:00"/>
        <d v="2030-08-10T00:00:00"/>
        <d v="2024-07-08T00:00:00"/>
        <d v="2033-12-11T00:00:00"/>
        <d v="2024-03-21T00:00:00"/>
        <d v="2020-02-26T00:00:00"/>
        <d v="2029-04-02T00:00:00"/>
        <d v="2033-12-31T00:00:00"/>
        <d v="2031-05-20T00:00:00"/>
        <d v="2029-01-04T00:00:00"/>
        <d v="2030-12-13T00:00:00"/>
      </sharedItems>
      <fieldGroup par="14"/>
    </cacheField>
    <cacheField name="Payment Frequency" numFmtId="0">
      <sharedItems/>
    </cacheField>
    <cacheField name="Status" numFmtId="0">
      <sharedItems count="3">
        <s v="Lapsed"/>
        <s v="Terminated"/>
        <s v="Active"/>
      </sharedItems>
    </cacheField>
    <cacheField name="Customer ID" numFmtId="0">
      <sharedItems count="3148">
        <s v="CUST55344519"/>
        <s v="CUST71194311"/>
        <s v="CUST58699451"/>
        <s v="CUST72186583"/>
        <s v="CUST04808502"/>
        <s v="CUST47527169"/>
        <s v="CUST57892719"/>
        <s v="CUST97231935"/>
        <s v="CUST67080051"/>
        <s v="CUST45705025"/>
        <s v="CUST47003736"/>
        <s v="CUST15756529"/>
        <s v="CUST24464034"/>
        <s v="CUST18926459"/>
        <s v="CUST92370305"/>
        <s v="CUST93527354"/>
        <s v="CUST54507478"/>
        <s v="CUST00235004"/>
        <s v="CUST54318231"/>
        <s v="CUST65008360"/>
        <s v="CUST18337391"/>
        <s v="CUST94024764"/>
        <s v="CUST37162794"/>
        <s v="CUST80574300"/>
        <s v="CUST53450793"/>
        <s v="CUST00957425"/>
        <s v="CUST78371218"/>
        <s v="CUST36691624"/>
        <s v="CUST09670639"/>
        <s v="CUST23186598"/>
        <s v="CUST47187133"/>
        <s v="CUST71225485"/>
        <s v="CUST00428034"/>
        <s v="CUST60187719"/>
        <s v="CUST25673219"/>
        <s v="CUST73404920"/>
        <s v="CUST01691078"/>
        <s v="CUST30000380"/>
        <s v="CUST31924421"/>
        <s v="CUST82780241"/>
        <s v="CUST57732941"/>
        <s v="CUST26702312"/>
        <s v="CUST32321186"/>
        <s v="CUST37922598"/>
        <s v="CUST81469819"/>
        <s v="CUST62368924"/>
        <s v="CUST20014882"/>
        <s v="CUST80499403"/>
        <s v="CUST70215391"/>
        <s v="CUST33662644"/>
        <s v="CUST48448849"/>
        <s v="CUST85120425"/>
        <s v="CUST55837978"/>
        <s v="CUST38923831"/>
        <s v="CUST58439547"/>
        <s v="CUST24079117"/>
        <s v="CUST96653745"/>
        <s v="CUST31891472"/>
        <s v="CUST15254113"/>
        <s v="CUST53206356"/>
        <s v="CUST02447950"/>
        <s v="CUST79910497"/>
        <s v="CUST91867775"/>
        <s v="CUST94119943"/>
        <s v="CUST68517617"/>
        <s v="CUST71284835"/>
        <s v="CUST27130653"/>
        <s v="CUST04086033"/>
        <s v="CUST70562742"/>
        <s v="CUST32764229"/>
        <s v="CUST54795828"/>
        <s v="CUST78885562"/>
        <s v="CUST33244265"/>
        <s v="CUST09709314"/>
        <s v="CUST55738104"/>
        <s v="CUST28568796"/>
        <s v="CUST39886299"/>
        <s v="CUST62519479"/>
        <s v="CUST03591575"/>
        <s v="CUST29405035"/>
        <s v="CUST42357086"/>
        <s v="CUST25851292"/>
        <s v="CUST99294379"/>
        <s v="CUST37934673"/>
        <s v="CUST70375510"/>
        <s v="CUST03769712"/>
        <s v="CUST59559298"/>
        <s v="CUST50443721"/>
        <s v="CUST63958064"/>
        <s v="CUST40389603"/>
        <s v="CUST01863550"/>
        <s v="CUST97609761"/>
        <s v="CUST75662303"/>
        <s v="CUST69145217"/>
        <s v="CUST29828643"/>
        <s v="CUST01590733"/>
        <s v="CUST82593555"/>
        <s v="CUST00277838"/>
        <s v="CUST42144401"/>
        <s v="CUST47660840"/>
        <s v="CUST86116437"/>
        <s v="CUST51519356"/>
        <s v="CUST73828464"/>
        <s v="CUST21128128"/>
        <s v="CUST83206040"/>
        <s v="CUST09191986"/>
        <s v="CUST08620277"/>
        <s v="CUST04695158"/>
        <s v="CUST88220946"/>
        <s v="CUST86360336"/>
        <s v="CUST32620909"/>
        <s v="CUST50159026"/>
        <s v="CUST08745607"/>
        <s v="CUST49016326"/>
        <s v="CUST72652198"/>
        <s v="CUST42907501"/>
        <s v="CUST25095128"/>
        <s v="CUST75884494"/>
        <s v="CUST63224514"/>
        <s v="CUST50829047"/>
        <s v="CUST41801829"/>
        <s v="CUST90806547"/>
        <s v="CUST02892033"/>
        <s v="CUST25235794"/>
        <s v="CUST37286375"/>
        <s v="CUST18040436"/>
        <s v="CUST71549116"/>
        <s v="CUST03785984"/>
        <s v="CUST86176694"/>
        <s v="CUST82342677"/>
        <s v="CUST89973347"/>
        <s v="CUST69530630"/>
        <s v="CUST48697725"/>
        <s v="CUST38324332"/>
        <s v="CUST87912840"/>
        <s v="CUST14150053"/>
        <s v="CUST61113978"/>
        <s v="CUST84444696"/>
        <s v="CUST79853995"/>
        <s v="CUST05834498"/>
        <s v="CUST90453067"/>
        <s v="CUST70814033"/>
        <s v="CUST10638398"/>
        <s v="CUST57771662"/>
        <s v="CUST10072038"/>
        <s v="CUST86319543"/>
        <s v="CUST64402425"/>
        <s v="CUST12138426"/>
        <s v="CUST93980968"/>
        <s v="CUST00931814"/>
        <s v="CUST07975719"/>
        <s v="CUST94694770"/>
        <s v="CUST44886949"/>
        <s v="CUST66760762"/>
        <s v="CUST24817468"/>
        <s v="CUST80620284"/>
        <s v="CUST02597184"/>
        <s v="CUST81461842"/>
        <s v="CUST84535664"/>
        <s v="CUST81795137"/>
        <s v="CUST78772723"/>
        <s v="CUST35180038"/>
        <s v="CUST30512637"/>
        <s v="CUST29662093"/>
        <s v="CUST40516075"/>
        <s v="CUST63054181"/>
        <s v="CUST44342472"/>
        <s v="CUST78637134"/>
        <s v="CUST79016088"/>
        <s v="CUST67038482"/>
        <s v="CUST09841369"/>
        <s v="CUST28357312"/>
        <s v="CUST48850257"/>
        <s v="CUST27766368"/>
        <s v="CUST89789123"/>
        <s v="CUST31880004"/>
        <s v="CUST13550777"/>
        <s v="CUST44465471"/>
        <s v="CUST28258809"/>
        <s v="CUST85782454"/>
        <s v="CUST91731661"/>
        <s v="CUST99752125"/>
        <s v="CUST14765095"/>
        <s v="CUST46531153"/>
        <s v="CUST34620167"/>
        <s v="CUST85393599"/>
        <s v="CUST54690850"/>
        <s v="CUST49025513"/>
        <s v="CUST99491156"/>
        <s v="CUST19037538"/>
        <s v="CUST13120356"/>
        <s v="CUST32846580"/>
        <s v="CUST04000203"/>
        <s v="CUST78820833"/>
        <s v="CUST81231769"/>
        <s v="CUST23310336"/>
        <s v="CUST46066510"/>
        <s v="CUST68626692"/>
        <s v="CUST36567638"/>
        <s v="CUST66940113"/>
        <s v="CUST79911540"/>
        <s v="CUST72770326"/>
        <s v="CUST28036132"/>
        <s v="CUST60321460"/>
        <s v="CUST38042136"/>
        <s v="CUST61439560"/>
        <s v="CUST05450712"/>
        <s v="CUST37913516"/>
        <s v="CUST81990768"/>
        <s v="CUST91620963"/>
        <s v="CUST24118417"/>
        <s v="CUST52047636"/>
        <s v="CUST92413522"/>
        <s v="CUST01201519"/>
        <s v="CUST64207063"/>
        <s v="CUST03009511"/>
        <s v="CUST75677412"/>
        <s v="CUST18606913"/>
        <s v="CUST56082389"/>
        <s v="CUST34079657"/>
        <s v="CUST86185759"/>
        <s v="CUST04029713"/>
        <s v="CUST37708358"/>
        <s v="CUST19737564"/>
        <s v="CUST00457976"/>
        <s v="CUST45887020"/>
        <s v="CUST55395846"/>
        <s v="CUST05685909"/>
        <s v="CUST12281036"/>
        <s v="CUST24435883"/>
        <s v="CUST37261327"/>
        <s v="CUST71267407"/>
        <s v="CUST75793791"/>
        <s v="CUST14877396"/>
        <s v="CUST57815971"/>
        <s v="CUST66017391"/>
        <s v="CUST99661721"/>
        <s v="CUST16021924"/>
        <s v="CUST94142986"/>
        <s v="CUST52700712"/>
        <s v="CUST50637961"/>
        <s v="CUST48026120"/>
        <s v="CUST30108387"/>
        <s v="CUST28917499"/>
        <s v="CUST85589913"/>
        <s v="CUST08450980"/>
        <s v="CUST20225726"/>
        <s v="CUST30476742"/>
        <s v="CUST48173143"/>
        <s v="CUST69457285"/>
        <s v="CUST94332597"/>
        <s v="CUST20309690"/>
        <s v="CUST40987292"/>
        <s v="CUST27802022"/>
        <s v="CUST27928402"/>
        <s v="CUST69019373"/>
        <s v="CUST86615154"/>
        <s v="CUST89988266"/>
        <s v="CUST90005709"/>
        <s v="CUST75237860"/>
        <s v="CUST45479654"/>
        <s v="CUST86814379"/>
        <s v="CUST56689353"/>
        <s v="CUST78057650"/>
        <s v="CUST91459619"/>
        <s v="CUST94135201"/>
        <s v="CUST81601074"/>
        <s v="CUST61371484"/>
        <s v="CUST63815413"/>
        <s v="CUST19390619"/>
        <s v="CUST24185675"/>
        <s v="CUST31962963"/>
        <s v="CUST35741824"/>
        <s v="CUST69103964"/>
        <s v="CUST92381290"/>
        <s v="CUST87543401"/>
        <s v="CUST24587752"/>
        <s v="CUST81424332"/>
        <s v="CUST13466437"/>
        <s v="CUST97654101"/>
        <s v="CUST00150301"/>
        <s v="CUST36148354"/>
        <s v="CUST85581495"/>
        <s v="CUST34007755"/>
        <s v="CUST06656632"/>
        <s v="CUST38688913"/>
        <s v="CUST61552560"/>
        <s v="CUST97800780"/>
        <s v="CUST79329107"/>
        <s v="CUST45848469"/>
        <s v="CUST10202721"/>
        <s v="CUST85740069"/>
        <s v="CUST46135838"/>
        <s v="CUST39109112"/>
        <s v="CUST91136281"/>
        <s v="CUST04837076"/>
        <s v="CUST40947181"/>
        <s v="CUST85912220"/>
        <s v="CUST36291804"/>
        <s v="CUST56686028"/>
        <s v="CUST78396108"/>
        <s v="CUST26099440"/>
        <s v="CUST08493059"/>
        <s v="CUST83363685"/>
        <s v="CUST55627676"/>
        <s v="CUST51111317"/>
        <s v="CUST30357576"/>
        <s v="CUST11612855"/>
        <s v="CUST60824429"/>
        <s v="CUST02991127"/>
        <s v="CUST93992111"/>
        <s v="CUST19108691"/>
        <s v="CUST78462039"/>
        <s v="CUST13689205"/>
        <s v="CUST22397471"/>
        <s v="CUST04561776"/>
        <s v="CUST53665257"/>
        <s v="CUST98992009"/>
        <s v="CUST79849439"/>
        <s v="CUST54396483"/>
        <s v="CUST09474103"/>
        <s v="CUST01185474"/>
        <s v="CUST56167007"/>
        <s v="CUST70239521"/>
        <s v="CUST48452402"/>
        <s v="CUST93751085"/>
        <s v="CUST78008020"/>
        <s v="CUST74762381"/>
        <s v="CUST40497767"/>
        <s v="CUST73757395"/>
        <s v="CUST80853586"/>
        <s v="CUST94275292"/>
        <s v="CUST09278133"/>
        <s v="CUST24392889"/>
        <s v="CUST52334519"/>
        <s v="CUST26015722"/>
        <s v="CUST63174810"/>
        <s v="CUST60349469"/>
        <s v="CUST34385565"/>
        <s v="CUST40045796"/>
        <s v="CUST10853720"/>
        <s v="CUST94483327"/>
        <s v="CUST09520022"/>
        <s v="CUST63233311"/>
        <s v="CUST83535400"/>
        <s v="CUST60130955"/>
        <s v="CUST95624970"/>
        <s v="CUST38365918"/>
        <s v="CUST84108163"/>
        <s v="CUST58545735"/>
        <s v="CUST25075822"/>
        <s v="CUST97427667"/>
        <s v="CUST50521862"/>
        <s v="CUST43290947"/>
        <s v="CUST88564180"/>
        <s v="CUST74326403"/>
        <s v="CUST96220731"/>
        <s v="CUST19050438"/>
        <s v="CUST87659219"/>
        <s v="CUST70768869"/>
        <s v="CUST10059686"/>
        <s v="CUST24107438"/>
        <s v="CUST69731138"/>
        <s v="CUST80257562"/>
        <s v="CUST96661441"/>
        <s v="CUST11944824"/>
        <s v="CUST93655605"/>
        <s v="CUST09537081"/>
        <s v="CUST25676469"/>
        <s v="CUST33290834"/>
        <s v="CUST05516743"/>
        <s v="CUST18686353"/>
        <s v="CUST14584400"/>
        <s v="CUST16443965"/>
        <s v="CUST98365528"/>
        <s v="CUST29312542"/>
        <s v="CUST25430988"/>
        <s v="CUST50424339"/>
        <s v="CUST09948159"/>
        <s v="CUST17130339"/>
        <s v="CUST21126941"/>
        <s v="CUST64728299"/>
        <s v="CUST79795033"/>
        <s v="CUST77664811"/>
        <s v="CUST89603721"/>
        <s v="CUST42335952"/>
        <s v="CUST81230725"/>
        <s v="CUST78330003"/>
        <s v="CUST64051127"/>
        <s v="CUST56880167"/>
        <s v="CUST81394306"/>
        <s v="CUST41108480"/>
        <s v="CUST67298391"/>
        <s v="CUST76916753"/>
        <s v="CUST85127866"/>
        <s v="CUST26711431"/>
        <s v="CUST70266451"/>
        <s v="CUST41268290"/>
        <s v="CUST91596645"/>
        <s v="CUST97214840"/>
        <s v="CUST36507345"/>
        <s v="CUST39308148"/>
        <s v="CUST70357391"/>
        <s v="CUST18771479"/>
        <s v="CUST16390802"/>
        <s v="CUST91487291"/>
        <s v="CUST44615637"/>
        <s v="CUST64506627"/>
        <s v="CUST73838703"/>
        <s v="CUST49079642"/>
        <s v="CUST71340569"/>
        <s v="CUST34044455"/>
        <s v="CUST86143785"/>
        <s v="CUST83809007"/>
        <s v="CUST33350545"/>
        <s v="CUST26368794"/>
        <s v="CUST01418216"/>
        <s v="CUST39239739"/>
        <s v="CUST17102318"/>
        <s v="CUST03615219"/>
        <s v="CUST58068006"/>
        <s v="CUST17011157"/>
        <s v="CUST59706553"/>
        <s v="CUST47542678"/>
        <s v="CUST96709554"/>
        <s v="CUST43760270"/>
        <s v="CUST40696387"/>
        <s v="CUST00972517"/>
        <s v="CUST59752065"/>
        <s v="CUST42820015"/>
        <s v="CUST10569713"/>
        <s v="CUST42009069"/>
        <s v="CUST66228845"/>
        <s v="CUST07355992"/>
        <s v="CUST20921135"/>
        <s v="CUST55740087"/>
        <s v="CUST46496271"/>
        <s v="CUST01158686"/>
        <s v="CUST13785611"/>
        <s v="CUST90193495"/>
        <s v="CUST51701415"/>
        <s v="CUST91449119"/>
        <s v="CUST32721526"/>
        <s v="CUST81158705"/>
        <s v="CUST44428936"/>
        <s v="CUST15839292"/>
        <s v="CUST02254414"/>
        <s v="CUST80741810"/>
        <s v="CUST74243218"/>
        <s v="CUST17621953"/>
        <s v="CUST62839618"/>
        <s v="CUST29927607"/>
        <s v="CUST71655174"/>
        <s v="CUST39534406"/>
        <s v="CUST41261747"/>
        <s v="CUST72879222"/>
        <s v="CUST76892770"/>
        <s v="CUST23301508"/>
        <s v="CUST03843520"/>
        <s v="CUST93366412"/>
        <s v="CUST43326670"/>
        <s v="CUST86083356"/>
        <s v="CUST61933067"/>
        <s v="CUST01743153"/>
        <s v="CUST28747234"/>
        <s v="CUST44420798"/>
        <s v="CUST00698672"/>
        <s v="CUST68265494"/>
        <s v="CUST72244441"/>
        <s v="CUST73144508"/>
        <s v="CUST49648749"/>
        <s v="CUST27330763"/>
        <s v="CUST02388532"/>
        <s v="CUST61884842"/>
        <s v="CUST79033345"/>
        <s v="CUST89565074"/>
        <s v="CUST78939221"/>
        <s v="CUST26489653"/>
        <s v="CUST71794015"/>
        <s v="CUST06278301"/>
        <s v="CUST15511549"/>
        <s v="CUST48471962"/>
        <s v="CUST25664706"/>
        <s v="CUST51776470"/>
        <s v="CUST72249795"/>
        <s v="CUST39825791"/>
        <s v="CUST21836581"/>
        <s v="CUST29123454"/>
        <s v="CUST96639330"/>
        <s v="CUST68676616"/>
        <s v="CUST77060083"/>
        <s v="CUST23300167"/>
        <s v="CUST37271886"/>
        <s v="CUST81171278"/>
        <s v="CUST02220651"/>
        <s v="CUST55686510"/>
        <s v="CUST81996742"/>
        <s v="CUST53920813"/>
        <s v="CUST97269015"/>
        <s v="CUST47582904"/>
        <s v="CUST78500212"/>
        <s v="CUST66675757"/>
        <s v="CUST91404991"/>
        <s v="CUST46894236"/>
        <s v="CUST23834040"/>
        <s v="CUST35856100"/>
        <s v="CUST74841376"/>
        <s v="CUST29255794"/>
        <s v="CUST95846994"/>
        <s v="CUST54951289"/>
        <s v="CUST52891364"/>
        <s v="CUST98943476"/>
        <s v="CUST59334083"/>
        <s v="CUST24246293"/>
        <s v="CUST64673977"/>
        <s v="CUST28636367"/>
        <s v="CUST51541773"/>
        <s v="CUST40396385"/>
        <s v="CUST05322016"/>
        <s v="CUST98545861"/>
        <s v="CUST10241954"/>
        <s v="CUST63928747"/>
        <s v="CUST09928745"/>
        <s v="CUST02233588"/>
        <s v="CUST95007965"/>
        <s v="CUST63461471"/>
        <s v="CUST80069974"/>
        <s v="CUST61594133"/>
        <s v="CUST95978496"/>
        <s v="CUST78768706"/>
        <s v="CUST70037973"/>
        <s v="CUST46123229"/>
        <s v="CUST65204686"/>
        <s v="CUST68459371"/>
        <s v="CUST43085227"/>
        <s v="CUST22227034"/>
        <s v="CUST76994713"/>
        <s v="CUST40676066"/>
        <s v="CUST79978670"/>
        <s v="CUST68206150"/>
        <s v="CUST63254548"/>
        <s v="CUST41888458"/>
        <s v="CUST24733880"/>
        <s v="CUST19195679"/>
        <s v="CUST24838453"/>
        <s v="CUST05440655"/>
        <s v="CUST94468387"/>
        <s v="CUST48998448"/>
        <s v="CUST44462533"/>
        <s v="CUST53659261"/>
        <s v="CUST38427760"/>
        <s v="CUST27855580"/>
        <s v="CUST32262761"/>
        <s v="CUST82989625"/>
        <s v="CUST02064269"/>
        <s v="CUST92087908"/>
        <s v="CUST35063171"/>
        <s v="CUST19811172"/>
        <s v="CUST44732504"/>
        <s v="CUST07265929"/>
        <s v="CUST17787169"/>
        <s v="CUST53467151"/>
        <s v="CUST63094148"/>
        <s v="CUST26089492"/>
        <s v="CUST25199906"/>
        <s v="CUST98560807"/>
        <s v="CUST53642388"/>
        <s v="CUST42041475"/>
        <s v="CUST30962816"/>
        <s v="CUST39217209"/>
        <s v="CUST91160900"/>
        <s v="CUST80277031"/>
        <s v="CUST50219386"/>
        <s v="CUST26743868"/>
        <s v="CUST32352924"/>
        <s v="CUST94848993"/>
        <s v="CUST65104226"/>
        <s v="CUST06732104"/>
        <s v="CUST67296311"/>
        <s v="CUST40514613"/>
        <s v="CUST71891504"/>
        <s v="CUST99682254"/>
        <s v="CUST17818654"/>
        <s v="CUST40529086"/>
        <s v="CUST01156039"/>
        <s v="CUST82343141"/>
        <s v="CUST80772087"/>
        <s v="CUST71790707"/>
        <s v="CUST15258611"/>
        <s v="CUST91280167"/>
        <s v="CUST73210197"/>
        <s v="CUST89250160"/>
        <s v="CUST03313167"/>
        <s v="CUST05573540"/>
        <s v="CUST98331725"/>
        <s v="CUST80482237"/>
        <s v="CUST23094202"/>
        <s v="CUST15223833"/>
        <s v="CUST98979035"/>
        <s v="CUST25888759"/>
        <s v="CUST65451880"/>
        <s v="CUST28505104"/>
        <s v="CUST82201328"/>
        <s v="CUST78457687"/>
        <s v="CUST05954822"/>
        <s v="CUST82696043"/>
        <s v="CUST62906519"/>
        <s v="CUST75656240"/>
        <s v="CUST44835273"/>
        <s v="CUST10189147"/>
        <s v="CUST98147889"/>
        <s v="CUST73072285"/>
        <s v="CUST38361358"/>
        <s v="CUST67521046"/>
        <s v="CUST89924604"/>
        <s v="CUST99163226"/>
        <s v="CUST82112721"/>
        <s v="CUST60126456"/>
        <s v="CUST27529673"/>
        <s v="CUST36410265"/>
        <s v="CUST86161063"/>
        <s v="CUST84970191"/>
        <s v="CUST01712934"/>
        <s v="CUST38016023"/>
        <s v="CUST78208538"/>
        <s v="CUST55667061"/>
        <s v="CUST98599943"/>
        <s v="CUST22366291"/>
        <s v="CUST59590365"/>
        <s v="CUST38446135"/>
        <s v="CUST91857651"/>
        <s v="CUST80650317"/>
        <s v="CUST96630079"/>
        <s v="CUST84694293"/>
        <s v="CUST53758771"/>
        <s v="CUST41151561"/>
        <s v="CUST35883996"/>
        <s v="CUST89932416"/>
        <s v="CUST21236149"/>
        <s v="CUST80919849"/>
        <s v="CUST59144251"/>
        <s v="CUST46080578"/>
        <s v="CUST38458880"/>
        <s v="CUST23587687"/>
        <s v="CUST76193646"/>
        <s v="CUST49174127"/>
        <s v="CUST23959385"/>
        <s v="CUST63841241"/>
        <s v="CUST79327356"/>
        <s v="CUST38994996"/>
        <s v="CUST47568893"/>
        <s v="CUST97172366"/>
        <s v="CUST06002600"/>
        <s v="CUST06392747"/>
        <s v="CUST03789210"/>
        <s v="CUST65839668"/>
        <s v="CUST44539389"/>
        <s v="CUST89978032"/>
        <s v="CUST85950802"/>
        <s v="CUST72431417"/>
        <s v="CUST60958047"/>
        <s v="CUST50835416"/>
        <s v="CUST45192084"/>
        <s v="CUST12401788"/>
        <s v="CUST15729440"/>
        <s v="CUST12667505"/>
        <s v="CUST00971282"/>
        <s v="CUST30511648"/>
        <s v="CUST78652368"/>
        <s v="CUST77682848"/>
        <s v="CUST32639304"/>
        <s v="CUST81406135"/>
        <s v="CUST40417111"/>
        <s v="CUST53636696"/>
        <s v="CUST51648922"/>
        <s v="CUST61536104"/>
        <s v="CUST83482447"/>
        <s v="CUST35077184"/>
        <s v="CUST58555588"/>
        <s v="CUST06182214"/>
        <s v="CUST47360274"/>
        <s v="CUST90124222"/>
        <s v="CUST93762757"/>
        <s v="CUST35260349"/>
        <s v="CUST81290264"/>
        <s v="CUST10496213"/>
        <s v="CUST58169296"/>
        <s v="CUST11207741"/>
        <s v="CUST42396979"/>
        <s v="CUST13436080"/>
        <s v="CUST66439456"/>
        <s v="CUST56374821"/>
        <s v="CUST98331108"/>
        <s v="CUST28778699"/>
        <s v="CUST11864773"/>
        <s v="CUST10876445"/>
        <s v="CUST14709344"/>
        <s v="CUST79013283"/>
        <s v="CUST96159281"/>
        <s v="CUST58339732"/>
        <s v="CUST70199024"/>
        <s v="CUST08627957"/>
        <s v="CUST87605942"/>
        <s v="CUST27343337"/>
        <s v="CUST18010105"/>
        <s v="CUST88248320"/>
        <s v="CUST67171307"/>
        <s v="CUST06363360"/>
        <s v="CUST82861470"/>
        <s v="CUST19543662"/>
        <s v="CUST00125540"/>
        <s v="CUST14823336"/>
        <s v="CUST12032876"/>
        <s v="CUST62512574"/>
        <s v="CUST93700561"/>
        <s v="CUST12072688"/>
        <s v="CUST32626732"/>
        <s v="CUST75487537"/>
        <s v="CUST92205452"/>
        <s v="CUST60334028"/>
        <s v="CUST64482109"/>
        <s v="CUST83770928"/>
        <s v="CUST55708223"/>
        <s v="CUST40040643"/>
        <s v="CUST20900154"/>
        <s v="CUST83518933"/>
        <s v="CUST99261655"/>
        <s v="CUST69194840"/>
        <s v="CUST28007772"/>
        <s v="CUST51342866"/>
        <s v="CUST01574970"/>
        <s v="CUST54853959"/>
        <s v="CUST65063643"/>
        <s v="CUST19968931"/>
        <s v="CUST29646268"/>
        <s v="CUST21995908"/>
        <s v="CUST45840087"/>
        <s v="CUST40026003"/>
        <s v="CUST73036111"/>
        <s v="CUST57146043"/>
        <s v="CUST92174847"/>
        <s v="CUST53692233"/>
        <s v="CUST29322950"/>
        <s v="CUST38035904"/>
        <s v="CUST93615565"/>
        <s v="CUST99574693"/>
        <s v="CUST79918262"/>
        <s v="CUST66999929"/>
        <s v="CUST23610376"/>
        <s v="CUST74372166"/>
        <s v="CUST84146717"/>
        <s v="CUST73711975"/>
        <s v="CUST33692337"/>
        <s v="CUST96555170"/>
        <s v="CUST76896663"/>
        <s v="CUST05166868"/>
        <s v="CUST70625014"/>
        <s v="CUST70634368"/>
        <s v="CUST78501377"/>
        <s v="CUST57608382"/>
        <s v="CUST52438130"/>
        <s v="CUST89320263"/>
        <s v="CUST99515838"/>
        <s v="CUST23879674"/>
        <s v="CUST75783850"/>
        <s v="CUST35249786"/>
        <s v="CUST83175784"/>
        <s v="CUST79785817"/>
        <s v="CUST86885915"/>
        <s v="CUST67943535"/>
        <s v="CUST34833670"/>
        <s v="CUST68667580"/>
        <s v="CUST64350786"/>
        <s v="CUST28914554"/>
        <s v="CUST69199405"/>
        <s v="CUST97698598"/>
        <s v="CUST08294495"/>
        <s v="CUST51938281"/>
        <s v="CUST89386367"/>
        <s v="CUST49236023"/>
        <s v="CUST53497384"/>
        <s v="CUST89073515"/>
        <s v="CUST61187078"/>
        <s v="CUST16866580"/>
        <s v="CUST65675664"/>
        <s v="CUST74979874"/>
        <s v="CUST40586562"/>
        <s v="CUST24412701"/>
        <s v="CUST96217751"/>
        <s v="CUST83456609"/>
        <s v="CUST44275097"/>
        <s v="CUST90674765"/>
        <s v="CUST37223429"/>
        <s v="CUST29981317"/>
        <s v="CUST98006967"/>
        <s v="CUST45155063"/>
        <s v="CUST56275781"/>
        <s v="CUST70030309"/>
        <s v="CUST93249760"/>
        <s v="CUST26798925"/>
        <s v="CUST94551901"/>
        <s v="CUST39886528"/>
        <s v="CUST49837558"/>
        <s v="CUST78628805"/>
        <s v="CUST13480810"/>
        <s v="CUST31889067"/>
        <s v="CUST93732507"/>
        <s v="CUST19175258"/>
        <s v="CUST91330063"/>
        <s v="CUST94440051"/>
        <s v="CUST49321550"/>
        <s v="CUST20848847"/>
        <s v="CUST42649877"/>
        <s v="CUST51129594"/>
        <s v="CUST41171867"/>
        <s v="CUST00745482"/>
        <s v="CUST82455264"/>
        <s v="CUST53231078"/>
        <s v="CUST32344189"/>
        <s v="CUST72531071"/>
        <s v="CUST71619691"/>
        <s v="CUST15843494"/>
        <s v="CUST09366032"/>
        <s v="CUST40770489"/>
        <s v="CUST21321824"/>
        <s v="CUST58637584"/>
        <s v="CUST21748118"/>
        <s v="CUST82595798"/>
        <s v="CUST91954014"/>
        <s v="CUST19245315"/>
        <s v="CUST11501139"/>
        <s v="CUST41660600"/>
        <s v="CUST81225418"/>
        <s v="CUST90321947"/>
        <s v="CUST73332147"/>
        <s v="CUST24433893"/>
        <s v="CUST60069995"/>
        <s v="CUST45148477"/>
        <s v="CUST88488520"/>
        <s v="CUST10680740"/>
        <s v="CUST50304623"/>
        <s v="CUST56689252"/>
        <s v="CUST88009581"/>
        <s v="CUST02523364"/>
        <s v="CUST31204776"/>
        <s v="CUST90162029"/>
        <s v="CUST01418738"/>
        <s v="CUST74177659"/>
        <s v="CUST56215398"/>
        <s v="CUST82451970"/>
        <s v="CUST22367504"/>
        <s v="CUST03850539"/>
        <s v="CUST54704750"/>
        <s v="CUST59063255"/>
        <s v="CUST88971515"/>
        <s v="CUST38172611"/>
        <s v="CUST41146530"/>
        <s v="CUST78277888"/>
        <s v="CUST97737134"/>
        <s v="CUST04470605"/>
        <s v="CUST59014511"/>
        <s v="CUST20605632"/>
        <s v="CUST48070910"/>
        <s v="CUST66770624"/>
        <s v="CUST26436799"/>
        <s v="CUST33123037"/>
        <s v="CUST71031652"/>
        <s v="CUST56743742"/>
        <s v="CUST24420078"/>
        <s v="CUST73495153"/>
        <s v="CUST49675622"/>
        <s v="CUST58157397"/>
        <s v="CUST13006395"/>
        <s v="CUST24621636"/>
        <s v="CUST89191740"/>
        <s v="CUST29454283"/>
        <s v="CUST29339598"/>
        <s v="CUST12708863"/>
        <s v="CUST42176644"/>
        <s v="CUST23290415"/>
        <s v="CUST44038518"/>
        <s v="CUST02924046"/>
        <s v="CUST91838380"/>
        <s v="CUST48602212"/>
        <s v="CUST63404306"/>
        <s v="CUST58906130"/>
        <s v="CUST42550834"/>
        <s v="CUST56919473"/>
        <s v="CUST76241465"/>
        <s v="CUST77843488"/>
        <s v="CUST34234173"/>
        <s v="CUST43028954"/>
        <s v="CUST28678258"/>
        <s v="CUST57078534"/>
        <s v="CUST67064326"/>
        <s v="CUST88974312"/>
        <s v="CUST39775134"/>
        <s v="CUST67112766"/>
        <s v="CUST20442550"/>
        <s v="CUST41756964"/>
        <s v="CUST80341849"/>
        <s v="CUST61699442"/>
        <s v="CUST87522482"/>
        <s v="CUST22979259"/>
        <s v="CUST05448990"/>
        <s v="CUST44416294"/>
        <s v="CUST77141677"/>
        <s v="CUST39434727"/>
        <s v="CUST26183899"/>
        <s v="CUST32422139"/>
        <s v="CUST38077133"/>
        <s v="CUST92557259"/>
        <s v="CUST00376151"/>
        <s v="CUST43474845"/>
        <s v="CUST47750404"/>
        <s v="CUST85445586"/>
        <s v="CUST55058209"/>
        <s v="CUST48975513"/>
        <s v="CUST48150903"/>
        <s v="CUST76347079"/>
        <s v="CUST59353588"/>
        <s v="CUST97084481"/>
        <s v="CUST51004971"/>
        <s v="CUST76099488"/>
        <s v="CUST39647338"/>
        <s v="CUST45786640"/>
        <s v="CUST84858008"/>
        <s v="CUST57350810"/>
        <s v="CUST92631069"/>
        <s v="CUST87054211"/>
        <s v="CUST29327405"/>
        <s v="CUST71761032"/>
        <s v="CUST41638643"/>
        <s v="CUST91932461"/>
        <s v="CUST76280899"/>
        <s v="CUST31049765"/>
        <s v="CUST24156688"/>
        <s v="CUST26092604"/>
        <s v="CUST34127687"/>
        <s v="CUST69641136"/>
        <s v="CUST97879695"/>
        <s v="CUST81280296"/>
        <s v="CUST19141323"/>
        <s v="CUST68066282"/>
        <s v="CUST07244824"/>
        <s v="CUST17600382"/>
        <s v="CUST60031192"/>
        <s v="CUST12596512"/>
        <s v="CUST91053694"/>
        <s v="CUST35415891"/>
        <s v="CUST81583434"/>
        <s v="CUST31631183"/>
        <s v="CUST90055777"/>
        <s v="CUST21904355"/>
        <s v="CUST46386527"/>
        <s v="CUST76960209"/>
        <s v="CUST26214584"/>
        <s v="CUST36050741"/>
        <s v="CUST82850738"/>
        <s v="CUST93857577"/>
        <s v="CUST20768799"/>
        <s v="CUST03158868"/>
        <s v="CUST69853377"/>
        <s v="CUST44281467"/>
        <s v="CUST40565180"/>
        <s v="CUST14360985"/>
        <s v="CUST95152808"/>
        <s v="CUST35883503"/>
        <s v="CUST74437728"/>
        <s v="CUST01544560"/>
        <s v="CUST09846051"/>
        <s v="CUST25167839"/>
        <s v="CUST44692135"/>
        <s v="CUST57383224"/>
        <s v="CUST88294403"/>
        <s v="CUST89101661"/>
        <s v="CUST25828676"/>
        <s v="CUST73141277"/>
        <s v="CUST07468344"/>
        <s v="CUST24472456"/>
        <s v="CUST27280279"/>
        <s v="CUST34809863"/>
        <s v="CUST92361788"/>
        <s v="CUST80003725"/>
        <s v="CUST44410921"/>
        <s v="CUST27984197"/>
        <s v="CUST32845434"/>
        <s v="CUST62087566"/>
        <s v="CUST54414917"/>
        <s v="CUST78378678"/>
        <s v="CUST39927411"/>
        <s v="CUST74784564"/>
        <s v="CUST74645435"/>
        <s v="CUST72317473"/>
        <s v="CUST39846764"/>
        <s v="CUST82710023"/>
        <s v="CUST41303481"/>
        <s v="CUST29542458"/>
        <s v="CUST64486961"/>
        <s v="CUST36502944"/>
        <s v="CUST39273723"/>
        <s v="CUST19168713"/>
        <s v="CUST13490253"/>
        <s v="CUST89555445"/>
        <s v="CUST27860794"/>
        <s v="CUST75412147"/>
        <s v="CUST10313009"/>
        <s v="CUST99527487"/>
        <s v="CUST85679291"/>
        <s v="CUST98453099"/>
        <s v="CUST64614760"/>
        <s v="CUST06384819"/>
        <s v="CUST21270891"/>
        <s v="CUST48411549"/>
        <s v="CUST97726267"/>
        <s v="CUST54931182"/>
        <s v="CUST10537452"/>
        <s v="CUST49209448"/>
        <s v="CUST96102930"/>
        <s v="CUST12048374"/>
        <s v="CUST64300710"/>
        <s v="CUST46870622"/>
        <s v="CUST81031233"/>
        <s v="CUST48464862"/>
        <s v="CUST32046264"/>
        <s v="CUST12778863"/>
        <s v="CUST84238322"/>
        <s v="CUST49937329"/>
        <s v="CUST18874246"/>
        <s v="CUST26207435"/>
        <s v="CUST80334188"/>
        <s v="CUST01068208"/>
        <s v="CUST56753771"/>
        <s v="CUST93959202"/>
        <s v="CUST23383512"/>
        <s v="CUST08016042"/>
        <s v="CUST04003999"/>
        <s v="CUST62010126"/>
        <s v="CUST49174055"/>
        <s v="CUST08945946"/>
        <s v="CUST48484204"/>
        <s v="CUST13561615"/>
        <s v="CUST93577880"/>
        <s v="CUST87141280"/>
        <s v="CUST56819798"/>
        <s v="CUST00111093"/>
        <s v="CUST65363374"/>
        <s v="CUST56374162"/>
        <s v="CUST69834247"/>
        <s v="CUST40187120"/>
        <s v="CUST32248638"/>
        <s v="CUST53785151"/>
        <s v="CUST06521429"/>
        <s v="CUST82429974"/>
        <s v="CUST91567525"/>
        <s v="CUST52954499"/>
        <s v="CUST61057737"/>
        <s v="CUST20740508"/>
        <s v="CUST39448165"/>
        <s v="CUST40183908"/>
        <s v="CUST31775664"/>
        <s v="CUST66609255"/>
        <s v="CUST92868253"/>
        <s v="CUST89826348"/>
        <s v="CUST10333438"/>
        <s v="CUST99747043"/>
        <s v="CUST61133269"/>
        <s v="CUST58712853"/>
        <s v="CUST81462168"/>
        <s v="CUST91742379"/>
        <s v="CUST90930392"/>
        <s v="CUST34213033"/>
        <s v="CUST39832327"/>
        <s v="CUST35524650"/>
        <s v="CUST35283238"/>
        <s v="CUST18358200"/>
        <s v="CUST90396181"/>
        <s v="CUST40022319"/>
        <s v="CUST77867553"/>
        <s v="CUST15661323"/>
        <s v="CUST02392291"/>
        <s v="CUST54482939"/>
        <s v="CUST27970509"/>
        <s v="CUST08876431"/>
        <s v="CUST21473276"/>
        <s v="CUST10343076"/>
        <s v="CUST62528326"/>
        <s v="CUST18828818"/>
        <s v="CUST20299805"/>
        <s v="CUST30166728"/>
        <s v="CUST56206893"/>
        <s v="CUST32700823"/>
        <s v="CUST02717752"/>
        <s v="CUST96670367"/>
        <s v="CUST95865242"/>
        <s v="CUST05890581"/>
        <s v="CUST18830067"/>
        <s v="CUST90517764"/>
        <s v="CUST86757499"/>
        <s v="CUST53857349"/>
        <s v="CUST70088411"/>
        <s v="CUST77926751"/>
        <s v="CUST89128570"/>
        <s v="CUST67483570"/>
        <s v="CUST37540848"/>
        <s v="CUST54440441"/>
        <s v="CUST85843138"/>
        <s v="CUST11215372"/>
        <s v="CUST51678763"/>
        <s v="CUST20723913"/>
        <s v="CUST90946182"/>
        <s v="CUST06284514"/>
        <s v="CUST47696408"/>
        <s v="CUST39350909"/>
        <s v="CUST74635566"/>
        <s v="CUST11013072"/>
        <s v="CUST91241575"/>
        <s v="CUST98881712"/>
        <s v="CUST60676525"/>
        <s v="CUST72665861"/>
        <s v="CUST25453256"/>
        <s v="CUST74684366"/>
        <s v="CUST25971692"/>
        <s v="CUST00157628"/>
        <s v="CUST20264514"/>
        <s v="CUST87110325"/>
        <s v="CUST26638275"/>
        <s v="CUST52762998"/>
        <s v="CUST73705342"/>
        <s v="CUST55274449"/>
        <s v="CUST80204459"/>
        <s v="CUST11027799"/>
        <s v="CUST27230496"/>
        <s v="CUST86071121"/>
        <s v="CUST24170306"/>
        <s v="CUST69123669"/>
        <s v="CUST86827517"/>
        <s v="CUST33573403"/>
        <s v="CUST47716501"/>
        <s v="CUST59279612"/>
        <s v="CUST35324709"/>
        <s v="CUST02904724"/>
        <s v="CUST16970597"/>
        <s v="CUST31812391"/>
        <s v="CUST03874304"/>
        <s v="CUST67369093"/>
        <s v="CUST37900794"/>
        <s v="CUST87238120"/>
        <s v="CUST85742293"/>
        <s v="CUST98383766"/>
        <s v="CUST69260828"/>
        <s v="CUST94687217"/>
        <s v="CUST19370245"/>
        <s v="CUST19076228"/>
        <s v="CUST64034272"/>
        <s v="CUST87082152"/>
        <s v="CUST60052387"/>
        <s v="CUST41407135"/>
        <s v="CUST32651947"/>
        <s v="CUST33451063"/>
        <s v="CUST33206965"/>
        <s v="CUST96477760"/>
        <s v="CUST53225019"/>
        <s v="CUST80947233"/>
        <s v="CUST00558554"/>
        <s v="CUST50223337"/>
        <s v="CUST71519906"/>
        <s v="CUST17912018"/>
        <s v="CUST43700526"/>
        <s v="CUST54127030"/>
        <s v="CUST10055277"/>
        <s v="CUST69497414"/>
        <s v="CUST63960070"/>
        <s v="CUST93074291"/>
        <s v="CUST06243143"/>
        <s v="CUST59767575"/>
        <s v="CUST72998627"/>
        <s v="CUST79172554"/>
        <s v="CUST14751083"/>
        <s v="CUST19668009"/>
        <s v="CUST96951275"/>
        <s v="CUST41183614"/>
        <s v="CUST12258027"/>
        <s v="CUST95771051"/>
        <s v="CUST10128452"/>
        <s v="CUST02848032"/>
        <s v="CUST91933662"/>
        <s v="CUST29877876"/>
        <s v="CUST46133992"/>
        <s v="CUST06667152"/>
        <s v="CUST08037065"/>
        <s v="CUST15432662"/>
        <s v="CUST43675849"/>
        <s v="CUST88407736"/>
        <s v="CUST69637885"/>
        <s v="CUST21077290"/>
        <s v="CUST24759498"/>
        <s v="CUST23936480"/>
        <s v="CUST29647833"/>
        <s v="CUST35677309"/>
        <s v="CUST17804693"/>
        <s v="CUST85268837"/>
        <s v="CUST40825204"/>
        <s v="CUST50775418"/>
        <s v="CUST71216300"/>
        <s v="CUST20533795"/>
        <s v="CUST06037966"/>
        <s v="CUST47460421"/>
        <s v="CUST43237725"/>
        <s v="CUST00961403"/>
        <s v="CUST30592090"/>
        <s v="CUST82932140"/>
        <s v="CUST67137051"/>
        <s v="CUST85928680"/>
        <s v="CUST29968354"/>
        <s v="CUST90434699"/>
        <s v="CUST50659335"/>
        <s v="CUST88780782"/>
        <s v="CUST97526474"/>
        <s v="CUST08045424"/>
        <s v="CUST91874119"/>
        <s v="CUST72237129"/>
        <s v="CUST56375847"/>
        <s v="CUST90637926"/>
        <s v="CUST60102742"/>
        <s v="CUST79836458"/>
        <s v="CUST55270946"/>
        <s v="CUST71555564"/>
        <s v="CUST29309248"/>
        <s v="CUST45343290"/>
        <s v="CUST19123465"/>
        <s v="CUST93944423"/>
        <s v="CUST70959994"/>
        <s v="CUST83653327"/>
        <s v="CUST29250902"/>
        <s v="CUST98959709"/>
        <s v="CUST51555314"/>
        <s v="CUST29485027"/>
        <s v="CUST50493367"/>
        <s v="CUST95268122"/>
        <s v="CUST72216292"/>
        <s v="CUST06586563"/>
        <s v="CUST56356363"/>
        <s v="CUST31991535"/>
        <s v="CUST37051867"/>
        <s v="CUST04292052"/>
        <s v="CUST13577579"/>
        <s v="CUST46799300"/>
        <s v="CUST81127641"/>
        <s v="CUST96227591"/>
        <s v="CUST00904754"/>
        <s v="CUST67999059"/>
        <s v="CUST35222838"/>
        <s v="CUST65392826"/>
        <s v="CUST33904147"/>
        <s v="CUST06954029"/>
        <s v="CUST09267662"/>
        <s v="CUST73472975"/>
        <s v="CUST19435664"/>
        <s v="CUST70990233"/>
        <s v="CUST11166559"/>
        <s v="CUST41305024"/>
        <s v="CUST28339448"/>
        <s v="CUST83014142"/>
        <s v="CUST23441524"/>
        <s v="CUST68281778"/>
        <s v="CUST90683254"/>
        <s v="CUST15563808"/>
        <s v="CUST24038932"/>
        <s v="CUST45352096"/>
        <s v="CUST81108268"/>
        <s v="CUST83712658"/>
        <s v="CUST52359238"/>
        <s v="CUST04973142"/>
        <s v="CUST86198760"/>
        <s v="CUST18484796"/>
        <s v="CUST21222525"/>
        <s v="CUST66213193"/>
        <s v="CUST14656819"/>
        <s v="CUST35355567"/>
        <s v="CUST62703583"/>
        <s v="CUST39883207"/>
        <s v="CUST27430641"/>
        <s v="CUST89683690"/>
        <s v="CUST15980899"/>
        <s v="CUST36630131"/>
        <s v="CUST78421127"/>
        <s v="CUST72531075"/>
        <s v="CUST07240558"/>
        <s v="CUST26565796"/>
        <s v="CUST25685755"/>
        <s v="CUST96724886"/>
        <s v="CUST27814120"/>
        <s v="CUST15087891"/>
        <s v="CUST79755040"/>
        <s v="CUST44315907"/>
        <s v="CUST09899735"/>
        <s v="CUST76170188"/>
        <s v="CUST04578025"/>
        <s v="CUST05464310"/>
        <s v="CUST60606082"/>
        <s v="CUST86470817"/>
        <s v="CUST88843350"/>
        <s v="CUST63525013"/>
        <s v="CUST21236193"/>
        <s v="CUST39304615"/>
        <s v="CUST58217728"/>
        <s v="CUST32079386"/>
        <s v="CUST08154097"/>
        <s v="CUST55031474"/>
        <s v="CUST58584623"/>
        <s v="CUST35619691"/>
        <s v="CUST06543363"/>
        <s v="CUST99828921"/>
        <s v="CUST01800996"/>
        <s v="CUST99988126"/>
        <s v="CUST97293125"/>
        <s v="CUST28840291"/>
        <s v="CUST57806407"/>
        <s v="CUST66492734"/>
        <s v="CUST57843657"/>
        <s v="CUST11362327"/>
        <s v="CUST47625072"/>
        <s v="CUST78428397"/>
        <s v="CUST01848800"/>
        <s v="CUST91318322"/>
        <s v="CUST84918429"/>
        <s v="CUST03452356"/>
        <s v="CUST97539220"/>
        <s v="CUST95420914"/>
        <s v="CUST69825332"/>
        <s v="CUST74158487"/>
        <s v="CUST56211642"/>
        <s v="CUST83831085"/>
        <s v="CUST18584565"/>
        <s v="CUST53702024"/>
        <s v="CUST84639603"/>
        <s v="CUST57878535"/>
        <s v="CUST96043315"/>
        <s v="CUST02184808"/>
        <s v="CUST86774118"/>
        <s v="CUST15199230"/>
        <s v="CUST66262326"/>
        <s v="CUST02686696"/>
        <s v="CUST10335621"/>
        <s v="CUST06247712"/>
        <s v="CUST25734739"/>
        <s v="CUST94537086"/>
        <s v="CUST65678125"/>
        <s v="CUST68173648"/>
        <s v="CUST45820772"/>
        <s v="CUST47821240"/>
        <s v="CUST83659102"/>
        <s v="CUST60555781"/>
        <s v="CUST73055610"/>
        <s v="CUST78772673"/>
        <s v="CUST50318524"/>
        <s v="CUST17203363"/>
        <s v="CUST63614687"/>
        <s v="CUST41499971"/>
        <s v="CUST42468228"/>
        <s v="CUST97297558"/>
        <s v="CUST70179932"/>
        <s v="CUST14551528"/>
        <s v="CUST01806122"/>
        <s v="CUST28672718"/>
        <s v="CUST64076713"/>
        <s v="CUST50132199"/>
        <s v="CUST88067356"/>
        <s v="CUST70150477"/>
        <s v="CUST46516721"/>
        <s v="CUST01944550"/>
        <s v="CUST17737767"/>
        <s v="CUST82633434"/>
        <s v="CUST83022384"/>
        <s v="CUST38662751"/>
        <s v="CUST91483662"/>
        <s v="CUST11882730"/>
        <s v="CUST48890914"/>
        <s v="CUST67805881"/>
        <s v="CUST62813092"/>
        <s v="CUST01001245"/>
        <s v="CUST58292065"/>
        <s v="CUST73402593"/>
        <s v="CUST27119109"/>
        <s v="CUST71493124"/>
        <s v="CUST34569594"/>
        <s v="CUST56613068"/>
        <s v="CUST52643367"/>
        <s v="CUST16660133"/>
        <s v="CUST36576560"/>
        <s v="CUST04882821"/>
        <s v="CUST28506793"/>
        <s v="CUST95531694"/>
        <s v="CUST35201874"/>
        <s v="CUST87535650"/>
        <s v="CUST26046350"/>
        <s v="CUST30998709"/>
        <s v="CUST05568975"/>
        <s v="CUST45931778"/>
        <s v="CUST20569770"/>
        <s v="CUST81638568"/>
        <s v="CUST07395003"/>
        <s v="CUST08169319"/>
        <s v="CUST44929464"/>
        <s v="CUST22955416"/>
        <s v="CUST35923084"/>
        <s v="CUST50131393"/>
        <s v="CUST29805169"/>
        <s v="CUST47847817"/>
        <s v="CUST76633869"/>
        <s v="CUST47950419"/>
        <s v="CUST64749211"/>
        <s v="CUST77704326"/>
        <s v="CUST41446038"/>
        <s v="CUST73181070"/>
        <s v="CUST32157622"/>
        <s v="CUST84381012"/>
        <s v="CUST14754808"/>
        <s v="CUST80282687"/>
        <s v="CUST03008845"/>
        <s v="CUST85015707"/>
        <s v="CUST73620388"/>
        <s v="CUST64398033"/>
        <s v="CUST94261283"/>
        <s v="CUST54293952"/>
        <s v="CUST61152485"/>
        <s v="CUST50809150"/>
        <s v="CUST51436403"/>
        <s v="CUST68851190"/>
        <s v="CUST95274525"/>
        <s v="CUST07740232"/>
        <s v="CUST18477593"/>
        <s v="CUST46612879"/>
        <s v="CUST91204941"/>
        <s v="CUST35441846"/>
        <s v="CUST65831421"/>
        <s v="CUST23869208"/>
        <s v="CUST21063311"/>
        <s v="CUST86117199"/>
        <s v="CUST94782863"/>
        <s v="CUST25749054"/>
        <s v="CUST07572458"/>
        <s v="CUST82795942"/>
        <s v="CUST28641281"/>
        <s v="CUST17612389"/>
        <s v="CUST06959252"/>
        <s v="CUST52459393"/>
        <s v="CUST87542280"/>
        <s v="CUST27723093"/>
        <s v="CUST62402125"/>
        <s v="CUST49812848"/>
        <s v="CUST50344731"/>
        <s v="CUST88982495"/>
        <s v="CUST07838901"/>
        <s v="CUST54761752"/>
        <s v="CUST47318206"/>
        <s v="CUST61996964"/>
        <s v="CUST59586533"/>
        <s v="CUST19473832"/>
        <s v="CUST90831097"/>
        <s v="CUST99646698"/>
        <s v="CUST28101646"/>
        <s v="CUST41027839"/>
        <s v="CUST51779748"/>
        <s v="CUST44831266"/>
        <s v="CUST44108597"/>
        <s v="CUST22906487"/>
        <s v="CUST50406971"/>
        <s v="CUST39213094"/>
        <s v="CUST69591551"/>
        <s v="CUST20233555"/>
        <s v="CUST97749945"/>
        <s v="CUST17931302"/>
        <s v="CUST96283853"/>
        <s v="CUST90206702"/>
        <s v="CUST30106981"/>
        <s v="CUST78546729"/>
        <s v="CUST07678524"/>
        <s v="CUST43643465"/>
        <s v="CUST98849252"/>
        <s v="CUST32481898"/>
        <s v="CUST49330658"/>
        <s v="CUST59408491"/>
        <s v="CUST99665209"/>
        <s v="CUST14417337"/>
        <s v="CUST10966489"/>
        <s v="CUST35801046"/>
        <s v="CUST41929980"/>
        <s v="CUST22739741"/>
        <s v="CUST11178327"/>
        <s v="CUST51792368"/>
        <s v="CUST28191420"/>
        <s v="CUST24728723"/>
        <s v="CUST06477814"/>
        <s v="CUST89895699"/>
        <s v="CUST28765452"/>
        <s v="CUST05897242"/>
        <s v="CUST31292770"/>
        <s v="CUST65866057"/>
        <s v="CUST36509309"/>
        <s v="CUST40820550"/>
        <s v="CUST14645850"/>
        <s v="CUST18563939"/>
        <s v="CUST48566967"/>
        <s v="CUST71560537"/>
        <s v="CUST09832061"/>
        <s v="CUST13129700"/>
        <s v="CUST39888793"/>
        <s v="CUST59222858"/>
        <s v="CUST93110612"/>
        <s v="CUST93604597"/>
        <s v="CUST88875854"/>
        <s v="CUST57396211"/>
        <s v="CUST62771206"/>
        <s v="CUST65986981"/>
        <s v="CUST95002629"/>
        <s v="CUST80934061"/>
        <s v="CUST92738858"/>
        <s v="CUST90857572"/>
        <s v="CUST81849013"/>
        <s v="CUST14150904"/>
        <s v="CUST89945576"/>
        <s v="CUST20865863"/>
        <s v="CUST46665089"/>
        <s v="CUST75208784"/>
        <s v="CUST33962049"/>
        <s v="CUST62652225"/>
        <s v="CUST57734845"/>
        <s v="CUST43384379"/>
        <s v="CUST91026302"/>
        <s v="CUST89534428"/>
        <s v="CUST03270522"/>
        <s v="CUST05270166"/>
        <s v="CUST75395843"/>
        <s v="CUST20926526"/>
        <s v="CUST84041769"/>
        <s v="CUST04842811"/>
        <s v="CUST87100488"/>
        <s v="CUST37155070"/>
        <s v="CUST12341278"/>
        <s v="CUST72669050"/>
        <s v="CUST96327064"/>
        <s v="CUST62389831"/>
        <s v="CUST21895219"/>
        <s v="CUST47260887"/>
        <s v="CUST63170748"/>
        <s v="CUST44423635"/>
        <s v="CUST35803966"/>
        <s v="CUST61172155"/>
        <s v="CUST18330989"/>
        <s v="CUST93489747"/>
        <s v="CUST58722551"/>
        <s v="CUST71971429"/>
        <s v="CUST90364876"/>
        <s v="CUST68294082"/>
        <s v="CUST99119446"/>
        <s v="CUST20570615"/>
        <s v="CUST35002588"/>
        <s v="CUST43515933"/>
        <s v="CUST36037637"/>
        <s v="CUST53798021"/>
        <s v="CUST46156285"/>
        <s v="CUST14766617"/>
        <s v="CUST02223205"/>
        <s v="CUST56930916"/>
        <s v="CUST17693863"/>
        <s v="CUST03595293"/>
        <s v="CUST88002176"/>
        <s v="CUST67050803"/>
        <s v="CUST94648417"/>
        <s v="CUST12303155"/>
        <s v="CUST59988156"/>
        <s v="CUST89843998"/>
        <s v="CUST84193604"/>
        <s v="CUST49150400"/>
        <s v="CUST10019824"/>
        <s v="CUST64813229"/>
        <s v="CUST52210185"/>
        <s v="CUST98398273"/>
        <s v="CUST29766156"/>
        <s v="CUST72990336"/>
        <s v="CUST38303408"/>
        <s v="CUST40967783"/>
        <s v="CUST19204140"/>
        <s v="CUST94811273"/>
        <s v="CUST89684340"/>
        <s v="CUST72362587"/>
        <s v="CUST26920405"/>
        <s v="CUST78792705"/>
        <s v="CUST62219285"/>
        <s v="CUST88352784"/>
        <s v="CUST39978791"/>
        <s v="CUST43165625"/>
        <s v="CUST04966172"/>
        <s v="CUST86791210"/>
        <s v="CUST58197880"/>
        <s v="CUST09336650"/>
        <s v="CUST85191045"/>
        <s v="CUST35201063"/>
        <s v="CUST09318482"/>
        <s v="CUST40230825"/>
        <s v="CUST75512674"/>
        <s v="CUST73475730"/>
        <s v="CUST17544947"/>
        <s v="CUST25687384"/>
        <s v="CUST22020788"/>
        <s v="CUST98240391"/>
        <s v="CUST02691181"/>
        <s v="CUST94158908"/>
        <s v="CUST27179577"/>
        <s v="CUST51166467"/>
        <s v="CUST67011602"/>
        <s v="CUST89642786"/>
        <s v="CUST87220469"/>
        <s v="CUST84358476"/>
        <s v="CUST72861108"/>
        <s v="CUST22414349"/>
        <s v="CUST89748053"/>
        <s v="CUST60678660"/>
        <s v="CUST27240070"/>
        <s v="CUST29540063"/>
        <s v="CUST82999951"/>
        <s v="CUST85068425"/>
        <s v="CUST12266213"/>
        <s v="CUST55343170"/>
        <s v="CUST35323431"/>
        <s v="CUST91794539"/>
        <s v="CUST69109836"/>
        <s v="CUST95332571"/>
        <s v="CUST69423768"/>
        <s v="CUST45390061"/>
        <s v="CUST77108758"/>
        <s v="CUST90739739"/>
        <s v="CUST61104852"/>
        <s v="CUST30520507"/>
        <s v="CUST71339753"/>
        <s v="CUST59035786"/>
        <s v="CUST88433084"/>
        <s v="CUST71550072"/>
        <s v="CUST57756679"/>
        <s v="CUST01163085"/>
        <s v="CUST21925115"/>
        <s v="CUST18309628"/>
        <s v="CUST22335312"/>
        <s v="CUST65710291"/>
        <s v="CUST92031887"/>
        <s v="CUST66425605"/>
        <s v="CUST19626031"/>
        <s v="CUST48384816"/>
        <s v="CUST11069957"/>
        <s v="CUST99831160"/>
        <s v="CUST69673140"/>
        <s v="CUST74721036"/>
        <s v="CUST06030806"/>
        <s v="CUST40294984"/>
        <s v="CUST74535070"/>
        <s v="CUST31989964"/>
        <s v="CUST07333688"/>
        <s v="CUST56770933"/>
        <s v="CUST85861378"/>
        <s v="CUST25408398"/>
        <s v="CUST07800196"/>
        <s v="CUST35088457"/>
        <s v="CUST78602331"/>
        <s v="CUST75905194"/>
        <s v="CUST80245365"/>
        <s v="CUST57596772"/>
        <s v="CUST43485981"/>
        <s v="CUST96817699"/>
        <s v="CUST45359555"/>
        <s v="CUST56880505"/>
        <s v="CUST47155964"/>
        <s v="CUST55728141"/>
        <s v="CUST74110140"/>
        <s v="CUST46892319"/>
        <s v="CUST66721944"/>
        <s v="CUST50814315"/>
        <s v="CUST67358602"/>
        <s v="CUST89730762"/>
        <s v="CUST06984039"/>
        <s v="CUST89021447"/>
        <s v="CUST29776515"/>
        <s v="CUST43951887"/>
        <s v="CUST17269052"/>
        <s v="CUST20917291"/>
        <s v="CUST49408308"/>
        <s v="CUST33439572"/>
        <s v="CUST84093200"/>
        <s v="CUST10903677"/>
        <s v="CUST64632914"/>
        <s v="CUST20957674"/>
        <s v="CUST51076259"/>
        <s v="CUST90642961"/>
        <s v="CUST03277806"/>
        <s v="CUST84595409"/>
        <s v="CUST24962220"/>
        <s v="CUST81405860"/>
        <s v="CUST17557194"/>
        <s v="CUST81605317"/>
        <s v="CUST31761859"/>
        <s v="CUST89465073"/>
        <s v="CUST03743893"/>
        <s v="CUST34774962"/>
        <s v="CUST37690101"/>
        <s v="CUST21853719"/>
        <s v="CUST82090464"/>
        <s v="CUST34473126"/>
        <s v="CUST92797392"/>
        <s v="CUST77255216"/>
        <s v="CUST12229226"/>
        <s v="CUST86863311"/>
        <s v="CUST63047493"/>
        <s v="CUST42427446"/>
        <s v="CUST72045926"/>
        <s v="CUST89125036"/>
        <s v="CUST78299783"/>
        <s v="CUST01490586"/>
        <s v="CUST98348345"/>
        <s v="CUST50669667"/>
        <s v="CUST14167476"/>
        <s v="CUST41234558"/>
        <s v="CUST55688813"/>
        <s v="CUST22153945"/>
        <s v="CUST77004058"/>
        <s v="CUST55277516"/>
        <s v="CUST25301360"/>
        <s v="CUST52563047"/>
        <s v="CUST56006203"/>
        <s v="CUST67301841"/>
        <s v="CUST47857969"/>
        <s v="CUST50064478"/>
        <s v="CUST34481309"/>
        <s v="CUST29369671"/>
        <s v="CUST18176345"/>
        <s v="CUST61538911"/>
        <s v="CUST22118188"/>
        <s v="CUST23152605"/>
        <s v="CUST33387287"/>
        <s v="CUST99001820"/>
        <s v="CUST97232751"/>
        <s v="CUST05003547"/>
        <s v="CUST62292062"/>
        <s v="CUST72304045"/>
        <s v="CUST57201717"/>
        <s v="CUST11931054"/>
        <s v="CUST25624879"/>
        <s v="CUST63486927"/>
        <s v="CUST15461765"/>
        <s v="CUST28321995"/>
        <s v="CUST30216438"/>
        <s v="CUST12528235"/>
        <s v="CUST29433392"/>
        <s v="CUST48783124"/>
        <s v="CUST92735077"/>
        <s v="CUST69254691"/>
        <s v="CUST24728418"/>
        <s v="CUST06028852"/>
        <s v="CUST09164374"/>
        <s v="CUST97905597"/>
        <s v="CUST81587742"/>
        <s v="CUST03356078"/>
        <s v="CUST81617367"/>
        <s v="CUST76033212"/>
        <s v="CUST52535666"/>
        <s v="CUST34991629"/>
        <s v="CUST11219048"/>
        <s v="CUST20106314"/>
        <s v="CUST79054400"/>
        <s v="CUST92538561"/>
        <s v="CUST89780589"/>
        <s v="CUST47009499"/>
        <s v="CUST27052495"/>
        <s v="CUST87889630"/>
        <s v="CUST12971844"/>
        <s v="CUST24576061"/>
        <s v="CUST71233635"/>
        <s v="CUST48124327"/>
        <s v="CUST26810490"/>
        <s v="CUST34598462"/>
        <s v="CUST79166932"/>
        <s v="CUST47234307"/>
        <s v="CUST83570718"/>
        <s v="CUST96657435"/>
        <s v="CUST24275546"/>
        <s v="CUST89681403"/>
        <s v="CUST79020693"/>
        <s v="CUST43341884"/>
        <s v="CUST15467548"/>
        <s v="CUST82752040"/>
        <s v="CUST61305885"/>
        <s v="CUST45437995"/>
        <s v="CUST93468923"/>
        <s v="CUST13113384"/>
        <s v="CUST43002716"/>
        <s v="CUST02532377"/>
        <s v="CUST30421939"/>
        <s v="CUST37160593"/>
        <s v="CUST73260643"/>
        <s v="CUST92151594"/>
        <s v="CUST58361697"/>
        <s v="CUST18270230"/>
        <s v="CUST65374269"/>
        <s v="CUST47383876"/>
        <s v="CUST29707490"/>
        <s v="CUST30299611"/>
        <s v="CUST18271621"/>
        <s v="CUST44151713"/>
        <s v="CUST95823518"/>
        <s v="CUST46002301"/>
        <s v="CUST19068526"/>
        <s v="CUST95146633"/>
        <s v="CUST68580787"/>
        <s v="CUST84381709"/>
        <s v="CUST77008175"/>
        <s v="CUST76704494"/>
        <s v="CUST58470031"/>
        <s v="CUST11301044"/>
        <s v="CUST08584647"/>
        <s v="CUST09069838"/>
        <s v="CUST79764095"/>
        <s v="CUST47441942"/>
        <s v="CUST03093185"/>
        <s v="CUST47634037"/>
        <s v="CUST33110491"/>
        <s v="CUST57313567"/>
        <s v="CUST32000469"/>
        <s v="CUST34592732"/>
        <s v="CUST36309231"/>
        <s v="CUST35027813"/>
        <s v="CUST15581534"/>
        <s v="CUST65203808"/>
        <s v="CUST19875655"/>
        <s v="CUST43891603"/>
        <s v="CUST83956868"/>
        <s v="CUST36847829"/>
        <s v="CUST71390634"/>
        <s v="CUST37149471"/>
        <s v="CUST78388527"/>
        <s v="CUST97410297"/>
        <s v="CUST80103803"/>
        <s v="CUST19821426"/>
        <s v="CUST30888667"/>
        <s v="CUST06347988"/>
        <s v="CUST17339433"/>
        <s v="CUST88770537"/>
        <s v="CUST12423616"/>
        <s v="CUST02350229"/>
        <s v="CUST46225402"/>
        <s v="CUST04555144"/>
        <s v="CUST09142065"/>
        <s v="CUST04225451"/>
        <s v="CUST06225282"/>
        <s v="CUST41476976"/>
        <s v="CUST84457591"/>
        <s v="CUST34020568"/>
        <s v="CUST58857321"/>
        <s v="CUST28505987"/>
        <s v="CUST43641609"/>
        <s v="CUST10189744"/>
        <s v="CUST57716148"/>
        <s v="CUST60507247"/>
        <s v="CUST63366212"/>
        <s v="CUST37303935"/>
        <s v="CUST06676337"/>
        <s v="CUST99094010"/>
        <s v="CUST71179981"/>
        <s v="CUST22526647"/>
        <s v="CUST90537815"/>
        <s v="CUST87784685"/>
        <s v="CUST73991092"/>
        <s v="CUST34809475"/>
        <s v="CUST03582753"/>
        <s v="CUST02687600"/>
        <s v="CUST43684981"/>
        <s v="CUST94093064"/>
        <s v="CUST78141073"/>
        <s v="CUST98026519"/>
        <s v="CUST48970118"/>
        <s v="CUST54798891"/>
        <s v="CUST37691262"/>
        <s v="CUST77488617"/>
        <s v="CUST01330639"/>
        <s v="CUST27326515"/>
        <s v="CUST03661198"/>
        <s v="CUST76990350"/>
        <s v="CUST03546088"/>
        <s v="CUST87425473"/>
        <s v="CUST53968543"/>
        <s v="CUST20923093"/>
        <s v="CUST04637002"/>
        <s v="CUST12356539"/>
        <s v="CUST82890521"/>
        <s v="CUST27619651"/>
        <s v="CUST78004383"/>
        <s v="CUST42165970"/>
        <s v="CUST52600992"/>
        <s v="CUST50645546"/>
        <s v="CUST08971725"/>
        <s v="CUST35369973"/>
        <s v="CUST09838887"/>
        <s v="CUST12400012"/>
        <s v="CUST92956352"/>
        <s v="CUST90979606"/>
        <s v="CUST05197144"/>
        <s v="CUST04188498"/>
        <s v="CUST93838725"/>
        <s v="CUST66793939"/>
        <s v="CUST75285468"/>
        <s v="CUST55415032"/>
        <s v="CUST29362486"/>
        <s v="CUST09749593"/>
        <s v="CUST09630360"/>
        <s v="CUST79194423"/>
        <s v="CUST77596982"/>
        <s v="CUST32081967"/>
        <s v="CUST86957645"/>
        <s v="CUST76231180"/>
        <s v="CUST61872797"/>
        <s v="CUST44428970"/>
        <s v="CUST68764983"/>
        <s v="CUST65156614"/>
        <s v="CUST11825074"/>
        <s v="CUST87747896"/>
        <s v="CUST56292843"/>
        <s v="CUST35285680"/>
        <s v="CUST09807519"/>
        <s v="CUST10203071"/>
        <s v="CUST37327698"/>
        <s v="CUST24312409"/>
        <s v="CUST97126861"/>
        <s v="CUST36923180"/>
        <s v="CUST57473102"/>
        <s v="CUST42566729"/>
        <s v="CUST09396272"/>
        <s v="CUST24119331"/>
        <s v="CUST45257347"/>
        <s v="CUST34440268"/>
        <s v="CUST37424132"/>
        <s v="CUST38232094"/>
        <s v="CUST89659415"/>
        <s v="CUST86219059"/>
        <s v="CUST86994314"/>
        <s v="CUST67753270"/>
        <s v="CUST35136000"/>
        <s v="CUST45693495"/>
        <s v="CUST59843637"/>
        <s v="CUST57618841"/>
        <s v="CUST39892656"/>
        <s v="CUST63700759"/>
        <s v="CUST52589788"/>
        <s v="CUST47833740"/>
        <s v="CUST16392890"/>
        <s v="CUST65527652"/>
        <s v="CUST46174055"/>
        <s v="CUST46821368"/>
        <s v="CUST76639594"/>
        <s v="CUST80169010"/>
        <s v="CUST04317619"/>
        <s v="CUST99034747"/>
        <s v="CUST58105765"/>
        <s v="CUST79086850"/>
        <s v="CUST94455292"/>
        <s v="CUST05516156"/>
        <s v="CUST18651147"/>
        <s v="CUST44614531"/>
        <s v="CUST22875335"/>
        <s v="CUST18415430"/>
        <s v="CUST82440426"/>
        <s v="CUST08813866"/>
        <s v="CUST55031433"/>
        <s v="CUST74229946"/>
        <s v="CUST74454973"/>
        <s v="CUST58666649"/>
        <s v="CUST19151898"/>
        <s v="CUST01781896"/>
        <s v="CUST98043397"/>
        <s v="CUST99194885"/>
        <s v="CUST60955477"/>
        <s v="CUST07529006"/>
        <s v="CUST97565253"/>
        <s v="CUST09615056"/>
        <s v="CUST85869477"/>
        <s v="CUST25878496"/>
        <s v="CUST03545901"/>
        <s v="CUST89845597"/>
        <s v="CUST14092929"/>
        <s v="CUST59727399"/>
        <s v="CUST61345201"/>
        <s v="CUST25931546"/>
        <s v="CUST79997262"/>
        <s v="CUST01716705"/>
        <s v="CUST63890690"/>
        <s v="CUST24626933"/>
        <s v="CUST95901092"/>
        <s v="CUST42287612"/>
        <s v="CUST36604631"/>
        <s v="CUST39372490"/>
        <s v="CUST93131058"/>
        <s v="CUST28996576"/>
        <s v="CUST82362920"/>
        <s v="CUST11481966"/>
        <s v="CUST47694771"/>
        <s v="CUST90010071"/>
        <s v="CUST80345641"/>
        <s v="CUST74973932"/>
        <s v="CUST27910356"/>
        <s v="CUST05146543"/>
        <s v="CUST64434702"/>
        <s v="CUST87334402"/>
        <s v="CUST51074032"/>
        <s v="CUST70887355"/>
        <s v="CUST06052485"/>
        <s v="CUST48638550"/>
        <s v="CUST16983930"/>
        <s v="CUST68869346"/>
        <s v="CUST38797064"/>
        <s v="CUST28392965"/>
        <s v="CUST37031571"/>
        <s v="CUST68736069"/>
        <s v="CUST49906214"/>
        <s v="CUST41670618"/>
        <s v="CUST05013566"/>
        <s v="CUST76917791"/>
        <s v="CUST82315883"/>
        <s v="CUST33229536"/>
        <s v="CUST74415498"/>
        <s v="CUST22689401"/>
        <s v="CUST77150362"/>
        <s v="CUST48116987"/>
        <s v="CUST86351022"/>
        <s v="CUST91336546"/>
        <s v="CUST81463736"/>
        <s v="CUST57245490"/>
        <s v="CUST51598236"/>
        <s v="CUST99468207"/>
        <s v="CUST32454205"/>
        <s v="CUST20529547"/>
        <s v="CUST04740255"/>
        <s v="CUST29404230"/>
        <s v="CUST33648475"/>
        <s v="CUST94738616"/>
        <s v="CUST36078159"/>
        <s v="CUST74736426"/>
        <s v="CUST93161097"/>
        <s v="CUST68846653"/>
        <s v="CUST86652981"/>
        <s v="CUST37359832"/>
        <s v="CUST80027772"/>
        <s v="CUST69980952"/>
        <s v="CUST86867912"/>
        <s v="CUST63020146"/>
        <s v="CUST45173890"/>
        <s v="CUST83057986"/>
        <s v="CUST61706207"/>
        <s v="CUST47448114"/>
        <s v="CUST37390566"/>
        <s v="CUST81146661"/>
        <s v="CUST18907875"/>
        <s v="CUST32236414"/>
        <s v="CUST30654514"/>
        <s v="CUST71215012"/>
        <s v="CUST64085031"/>
        <s v="CUST28975795"/>
        <s v="CUST95377392"/>
        <s v="CUST66232963"/>
        <s v="CUST20186186"/>
        <s v="CUST53171437"/>
        <s v="CUST63724678"/>
        <s v="CUST08168341"/>
        <s v="CUST26587958"/>
        <s v="CUST00900820"/>
        <s v="CUST18765344"/>
        <s v="CUST02347590"/>
        <s v="CUST27496590"/>
        <s v="CUST41142987"/>
        <s v="CUST83922513"/>
        <s v="CUST89223085"/>
        <s v="CUST42798343"/>
        <s v="CUST66474083"/>
        <s v="CUST32114499"/>
        <s v="CUST88244823"/>
        <s v="CUST45636875"/>
        <s v="CUST61923494"/>
        <s v="CUST96536738"/>
        <s v="CUST05051323"/>
        <s v="CUST68876572"/>
        <s v="CUST52258185"/>
        <s v="CUST63812889"/>
        <s v="CUST86816648"/>
        <s v="CUST17383720"/>
        <s v="CUST25671537"/>
        <s v="CUST13430900"/>
        <s v="CUST22490537"/>
        <s v="CUST16863839"/>
        <s v="CUST64682584"/>
        <s v="CUST08387752"/>
        <s v="CUST10552184"/>
        <s v="CUST42777695"/>
        <s v="CUST14953772"/>
        <s v="CUST49376374"/>
        <s v="CUST06926508"/>
        <s v="CUST39001919"/>
        <s v="CUST21424834"/>
        <s v="CUST79383749"/>
        <s v="CUST98994950"/>
        <s v="CUST43023655"/>
        <s v="CUST14676481"/>
        <s v="CUST60237755"/>
        <s v="CUST52851717"/>
        <s v="CUST58368389"/>
        <s v="CUST67929017"/>
        <s v="CUST88124412"/>
        <s v="CUST34283335"/>
        <s v="CUST16857555"/>
        <s v="CUST53295282"/>
        <s v="CUST10684171"/>
        <s v="CUST41800425"/>
        <s v="CUST62754847"/>
        <s v="CUST61593818"/>
        <s v="CUST90375310"/>
        <s v="CUST79268365"/>
        <s v="CUST49356497"/>
        <s v="CUST72660473"/>
        <s v="CUST83422531"/>
        <s v="CUST87469836"/>
        <s v="CUST57301590"/>
        <s v="CUST98158624"/>
        <s v="CUST22683788"/>
        <s v="CUST41066153"/>
        <s v="CUST59780961"/>
        <s v="CUST86060743"/>
        <s v="CUST60827888"/>
        <s v="CUST90183545"/>
        <s v="CUST80872989"/>
        <s v="CUST97878610"/>
        <s v="CUST53482350"/>
        <s v="CUST80178373"/>
        <s v="CUST56330515"/>
        <s v="CUST12400861"/>
        <s v="CUST87049425"/>
        <s v="CUST24431344"/>
        <s v="CUST18647774"/>
        <s v="CUST17748712"/>
        <s v="CUST58477431"/>
        <s v="CUST17994890"/>
        <s v="CUST79953424"/>
        <s v="CUST25703315"/>
        <s v="CUST26137895"/>
        <s v="CUST98059607"/>
        <s v="CUST27802626"/>
        <s v="CUST59420580"/>
        <s v="CUST13939283"/>
        <s v="CUST12875579"/>
        <s v="CUST12307049"/>
        <s v="CUST75103337"/>
        <s v="CUST42778999"/>
        <s v="CUST34068296"/>
        <s v="CUST47228790"/>
        <s v="CUST90920433"/>
        <s v="CUST95330608"/>
        <s v="CUST28361361"/>
        <s v="CUST75615977"/>
        <s v="CUST55000711"/>
        <s v="CUST84967828"/>
        <s v="CUST40195700"/>
        <s v="CUST24806892"/>
        <s v="CUST58352563"/>
        <s v="CUST92249874"/>
        <s v="CUST70668160"/>
        <s v="CUST22797479"/>
        <s v="CUST52983993"/>
        <s v="CUST76438251"/>
        <s v="CUST78565117"/>
        <s v="CUST94841919"/>
        <s v="CUST32939112"/>
        <s v="CUST87783555"/>
        <s v="CUST90316221"/>
        <s v="CUST91208173"/>
        <s v="CUST58200674"/>
        <s v="CUST22702384"/>
        <s v="CUST61585782"/>
        <s v="CUST87720578"/>
        <s v="CUST94522141"/>
        <s v="CUST37990717"/>
        <s v="CUST67573322"/>
        <s v="CUST15704037"/>
        <s v="CUST57652314"/>
        <s v="CUST21650393"/>
        <s v="CUST82071648"/>
        <s v="CUST11675818"/>
        <s v="CUST10837204"/>
        <s v="CUST93771069"/>
        <s v="CUST97117972"/>
        <s v="CUST18970316"/>
        <s v="CUST19797075"/>
        <s v="CUST98456806"/>
        <s v="CUST96263683"/>
        <s v="CUST91529292"/>
        <s v="CUST80612800"/>
        <s v="CUST22178817"/>
        <s v="CUST84828807"/>
        <s v="CUST99041791"/>
        <s v="CUST06792439"/>
        <s v="CUST52057828"/>
        <s v="CUST76335555"/>
        <s v="CUST61534512"/>
        <s v="CUST36029781"/>
        <s v="CUST53675259"/>
        <s v="CUST17793294"/>
        <s v="CUST03213830"/>
        <s v="CUST77733988"/>
        <s v="CUST76637684"/>
        <s v="CUST28266429"/>
        <s v="CUST95327409"/>
        <s v="CUST80973937"/>
        <s v="CUST63507643"/>
        <s v="CUST64902351"/>
        <s v="CUST78842949"/>
        <s v="CUST28135219"/>
        <s v="CUST87322138"/>
        <s v="CUST55366666"/>
        <s v="CUST73046328"/>
        <s v="CUST19220123"/>
        <s v="CUST51674931"/>
        <s v="CUST85231947"/>
        <s v="CUST89207596"/>
        <s v="CUST33347092"/>
        <s v="CUST06202125"/>
        <s v="CUST36783515"/>
        <s v="CUST58139807"/>
        <s v="CUST55176228"/>
        <s v="CUST64711803"/>
        <s v="CUST77434602"/>
        <s v="CUST61228900"/>
        <s v="CUST73191515"/>
        <s v="CUST97512387"/>
        <s v="CUST94168956"/>
        <s v="CUST35872715"/>
        <s v="CUST24902165"/>
        <s v="CUST79126257"/>
        <s v="CUST99446623"/>
        <s v="CUST86090168"/>
        <s v="CUST72585140"/>
        <s v="CUST31384677"/>
        <s v="CUST84659893"/>
        <s v="CUST13886532"/>
        <s v="CUST09995414"/>
        <s v="CUST24326631"/>
        <s v="CUST52409774"/>
        <s v="CUST77984164"/>
        <s v="CUST31816631"/>
        <s v="CUST68137244"/>
        <s v="CUST75044858"/>
        <s v="CUST10291399"/>
        <s v="CUST94432521"/>
        <s v="CUST93687795"/>
        <s v="CUST27363084"/>
        <s v="CUST10292264"/>
        <s v="CUST23797730"/>
        <s v="CUST79297350"/>
        <s v="CUST78107518"/>
        <s v="CUST56846375"/>
        <s v="CUST24920399"/>
        <s v="CUST90777217"/>
        <s v="CUST12304533"/>
        <s v="CUST24967115"/>
        <s v="CUST48289484"/>
        <s v="CUST74052984"/>
        <s v="CUST15129851"/>
        <s v="CUST94110151"/>
        <s v="CUST94217256"/>
        <s v="CUST39600411"/>
        <s v="CUST42676997"/>
        <s v="CUST48587649"/>
        <s v="CUST90354954"/>
        <s v="CUST86399059"/>
        <s v="CUST53625384"/>
        <s v="CUST59906579"/>
        <s v="CUST12639819"/>
        <s v="CUST26035053"/>
        <s v="CUST51004500"/>
        <s v="CUST68338563"/>
        <s v="CUST18251614"/>
        <s v="CUST83454246"/>
        <s v="CUST48889123"/>
        <s v="CUST41102477"/>
        <s v="CUST27734461"/>
        <s v="CUST33315844"/>
        <s v="CUST24956928"/>
        <s v="CUST97947934"/>
        <s v="CUST41663138"/>
        <s v="CUST92152238"/>
        <s v="CUST95998610"/>
        <s v="CUST17087537"/>
        <s v="CUST26361887"/>
        <s v="CUST95945675"/>
        <s v="CUST66280886"/>
        <s v="CUST39333215"/>
        <s v="CUST68477005"/>
        <s v="CUST35902078"/>
        <s v="CUST68739275"/>
        <s v="CUST14814883"/>
        <s v="CUST45621618"/>
        <s v="CUST52856544"/>
        <s v="CUST01038631"/>
        <s v="CUST66949628"/>
        <s v="CUST37096088"/>
        <s v="CUST87781611"/>
        <s v="CUST30763587"/>
        <s v="CUST89599370"/>
        <s v="CUST61812818"/>
        <s v="CUST61013700"/>
        <s v="CUST39256607"/>
        <s v="CUST88078329"/>
        <s v="CUST16908298"/>
        <s v="CUST62457391"/>
        <s v="CUST66427411"/>
        <s v="CUST86875438"/>
        <s v="CUST99017644"/>
        <s v="CUST80460923"/>
        <s v="CUST18058514"/>
        <s v="CUST18025382"/>
        <s v="CUST13242806"/>
        <s v="CUST90669392"/>
        <s v="CUST55028225"/>
        <s v="CUST93559926"/>
        <s v="CUST90250475"/>
        <s v="CUST31945384"/>
        <s v="CUST60937461"/>
        <s v="CUST22997992"/>
        <s v="CUST99086698"/>
        <s v="CUST66400390"/>
        <s v="CUST79681475"/>
        <s v="CUST32053848"/>
        <s v="CUST45352116"/>
        <s v="CUST22932604"/>
        <s v="CUST47354175"/>
        <s v="CUST65129370"/>
        <s v="CUST83000820"/>
        <s v="CUST78179789"/>
        <s v="CUST81233973"/>
        <s v="CUST53117093"/>
        <s v="CUST21712883"/>
        <s v="CUST73233081"/>
        <s v="CUST35227808"/>
        <s v="CUST10328168"/>
        <s v="CUST80748135"/>
        <s v="CUST36740300"/>
        <s v="CUST57206169"/>
        <s v="CUST71954321"/>
        <s v="CUST17096278"/>
        <s v="CUST72297002"/>
        <s v="CUST84375768"/>
        <s v="CUST94262195"/>
        <s v="CUST18097402"/>
        <s v="CUST76067231"/>
        <s v="CUST15817856"/>
        <s v="CUST35262371"/>
        <s v="CUST24079126"/>
        <s v="CUST88744541"/>
        <s v="CUST43107360"/>
        <s v="CUST94716191"/>
        <s v="CUST58084780"/>
        <s v="CUST40617629"/>
        <s v="CUST74177262"/>
        <s v="CUST38657323"/>
        <s v="CUST62056767"/>
        <s v="CUST60571420"/>
        <s v="CUST01048832"/>
        <s v="CUST29373963"/>
        <s v="CUST24053384"/>
        <s v="CUST73670288"/>
        <s v="CUST39107177"/>
        <s v="CUST00163744"/>
        <s v="CUST32886124"/>
        <s v="CUST67451348"/>
        <s v="CUST85012007"/>
        <s v="CUST42524771"/>
        <s v="CUST17128189"/>
        <s v="CUST23712466"/>
        <s v="CUST36284430"/>
        <s v="CUST07400136"/>
        <s v="CUST39183534"/>
        <s v="CUST27087362"/>
        <s v="CUST23444868"/>
        <s v="CUST11625185"/>
        <s v="CUST65548125"/>
        <s v="CUST85625931"/>
        <s v="CUST79209776"/>
        <s v="CUST07816823"/>
        <s v="CUST92395089"/>
        <s v="CUST32275714"/>
        <s v="CUST22086391"/>
        <s v="CUST30107640"/>
        <s v="CUST05189529"/>
        <s v="CUST38154052"/>
        <s v="CUST40593734"/>
        <s v="CUST54696882"/>
        <s v="CUST98370859"/>
        <s v="CUST75381475"/>
        <s v="CUST32005680"/>
        <s v="CUST43175295"/>
        <s v="CUST29536604"/>
        <s v="CUST82473025"/>
        <s v="CUST86592215"/>
        <s v="CUST08131553"/>
        <s v="CUST62042930"/>
        <s v="CUST11613680"/>
        <s v="CUST02670157"/>
        <s v="CUST77980713"/>
        <s v="CUST02511241"/>
        <s v="CUST42299913"/>
        <s v="CUST46314807"/>
        <s v="CUST21113517"/>
        <s v="CUST57742100"/>
        <s v="CUST07733586"/>
        <s v="CUST60974160"/>
        <s v="CUST11095679"/>
        <s v="CUST49183323"/>
        <s v="CUST74468376"/>
        <s v="CUST40193994"/>
        <s v="CUST22618398"/>
        <s v="CUST50617473"/>
        <s v="CUST79959502"/>
        <s v="CUST94761505"/>
        <s v="CUST28037030"/>
        <s v="CUST97543920"/>
        <s v="CUST18666306"/>
        <s v="CUST99786491"/>
        <s v="CUST88070850"/>
        <s v="CUST29849064"/>
        <s v="CUST75125146"/>
        <s v="CUST72822037"/>
        <s v="CUST77920021"/>
        <s v="CUST94350291"/>
        <s v="CUST32259461"/>
        <s v="CUST13761576"/>
        <s v="CUST01188304"/>
        <s v="CUST81158864"/>
        <s v="CUST74096037"/>
        <s v="CUST50346422"/>
        <s v="CUST01665752"/>
        <s v="CUST85929514"/>
        <s v="CUST52540976"/>
        <s v="CUST81496501"/>
        <s v="CUST00521520"/>
        <s v="CUST26787300"/>
        <s v="CUST68698582"/>
        <s v="CUST35421257"/>
        <s v="CUST92638924"/>
        <s v="CUST31348063"/>
        <s v="CUST01155477"/>
        <s v="CUST26008635"/>
        <s v="CUST69576688"/>
        <s v="CUST52686016"/>
        <s v="CUST51580639"/>
        <s v="CUST34641912"/>
        <s v="CUST31569641"/>
        <s v="CUST63154819"/>
        <s v="CUST13863991"/>
        <s v="CUST32304513"/>
        <s v="CUST28417350"/>
        <s v="CUST97331494"/>
        <s v="CUST22262366"/>
        <s v="CUST41115432"/>
        <s v="CUST29635221"/>
        <s v="CUST44011114"/>
        <s v="CUST19900410"/>
        <s v="CUST28700405"/>
        <s v="CUST88406986"/>
        <s v="CUST49630503"/>
        <s v="CUST06026925"/>
        <s v="CUST69160366"/>
        <s v="CUST78579664"/>
        <s v="CUST08709013"/>
        <s v="CUST30994325"/>
        <s v="CUST61153740"/>
        <s v="CUST75356915"/>
        <s v="CUST18236210"/>
        <s v="CUST80730735"/>
        <s v="CUST48596545"/>
        <s v="CUST49589480"/>
        <s v="CUST63408106"/>
        <s v="CUST21514064"/>
        <s v="CUST17322901"/>
        <s v="CUST62731614"/>
        <s v="CUST79265112"/>
        <s v="CUST19673795"/>
        <s v="CUST86382364"/>
        <s v="CUST10531170"/>
        <s v="CUST75164246"/>
        <s v="CUST81122174"/>
        <s v="CUST38833866"/>
        <s v="CUST88674563"/>
        <s v="CUST40046318"/>
        <s v="CUST08841452"/>
        <s v="CUST52528472"/>
        <s v="CUST42376640"/>
        <s v="CUST23642771"/>
        <s v="CUST55520880"/>
        <s v="CUST88047990"/>
        <s v="CUST43942680"/>
        <s v="CUST39597765"/>
        <s v="CUST74794595"/>
        <s v="CUST55722474"/>
        <s v="CUST90870199"/>
        <s v="CUST47410044"/>
        <s v="CUST41081092"/>
        <s v="CUST91493148"/>
        <s v="CUST62222602"/>
        <s v="CUST00812258"/>
        <s v="CUST95135095"/>
        <s v="CUST02684142"/>
        <s v="CUST84918997"/>
        <s v="CUST44578468"/>
        <s v="CUST77003636"/>
        <s v="CUST29466976"/>
        <s v="CUST58114542"/>
        <s v="CUST63364251"/>
        <s v="CUST02967545"/>
        <s v="CUST97228824"/>
        <s v="CUST79039433"/>
        <s v="CUST67185564"/>
        <s v="CUST81139176"/>
        <s v="CUST13507319"/>
        <s v="CUST11536261"/>
        <s v="CUST77367814"/>
        <s v="CUST63889194"/>
        <s v="CUST28731704"/>
        <s v="CUST93013255"/>
        <s v="CUST98747364"/>
        <s v="CUST91052874"/>
        <s v="CUST76221093"/>
        <s v="CUST90712116"/>
        <s v="CUST88437448"/>
        <s v="CUST18520299"/>
        <s v="CUST83061640"/>
        <s v="CUST26740405"/>
        <s v="CUST86111677"/>
        <s v="CUST41499625"/>
        <s v="CUST60983430"/>
        <s v="CUST86961737"/>
        <s v="CUST82268881"/>
        <s v="CUST98748320"/>
        <s v="CUST62417241"/>
        <s v="CUST13230682"/>
        <s v="CUST71162559"/>
        <s v="CUST09532877"/>
        <s v="CUST88500412"/>
        <s v="CUST13295036"/>
        <s v="CUST43659883"/>
        <s v="CUST22210220"/>
        <s v="CUST62622700"/>
        <s v="CUST37919209"/>
        <s v="CUST12991152"/>
        <s v="CUST88644901"/>
        <s v="CUST41833706"/>
        <s v="CUST42857551"/>
        <s v="CUST91619309"/>
        <s v="CUST51740354"/>
        <s v="CUST94208610"/>
        <s v="CUST00568856"/>
        <s v="CUST21926121"/>
        <s v="CUST53035088"/>
        <s v="CUST96917397"/>
        <s v="CUST64541512"/>
        <s v="CUST98802186"/>
        <s v="CUST26022925"/>
        <s v="CUST12848381"/>
        <s v="CUST38334303"/>
        <s v="CUST51906206"/>
        <s v="CUST34955941"/>
        <s v="CUST67042353"/>
        <s v="CUST88279966"/>
        <s v="CUST56179922"/>
        <s v="CUST58244937"/>
        <s v="CUST23935675"/>
        <s v="CUST99518405"/>
        <s v="CUST98498472"/>
        <s v="CUST71975466"/>
        <s v="CUST98868938"/>
        <s v="CUST38649810"/>
        <s v="CUST01173822"/>
        <s v="CUST78610086"/>
        <s v="CUST44017106"/>
        <s v="CUST84431547"/>
        <s v="CUST52977202"/>
        <s v="CUST59768279"/>
        <s v="CUST39036444"/>
        <s v="CUST41518415"/>
        <s v="CUST91876217"/>
        <s v="CUST02825696"/>
        <s v="CUST54087407"/>
        <s v="CUST89417458"/>
        <s v="CUST79806237"/>
        <s v="CUST59244029"/>
        <s v="CUST65422529"/>
        <s v="CUST77768999"/>
        <s v="CUST00694485"/>
        <s v="CUST81845496"/>
        <s v="CUST57508453"/>
        <s v="CUST04922693"/>
        <s v="CUST78427928"/>
        <s v="CUST79612783"/>
        <s v="CUST49548724"/>
        <s v="CUST19031216"/>
        <s v="CUST38063830"/>
        <s v="CUST70911672"/>
        <s v="CUST37977068"/>
        <s v="CUST43669767"/>
        <s v="CUST58374435"/>
        <s v="CUST10247611"/>
        <s v="CUST89620632"/>
        <s v="CUST60184493"/>
        <s v="CUST32399051"/>
        <s v="CUST81983561"/>
        <s v="CUST80924673"/>
        <s v="CUST84237988"/>
        <s v="CUST28777964"/>
        <s v="CUST81759154"/>
        <s v="CUST31129000"/>
        <s v="CUST78659447"/>
        <s v="CUST97798895"/>
        <s v="CUST25978160"/>
        <s v="CUST48533417"/>
        <s v="CUST12272309"/>
        <s v="CUST00547129"/>
        <s v="CUST30822768"/>
        <s v="CUST99539653"/>
        <s v="CUST08266988"/>
        <s v="CUST68062513"/>
        <s v="CUST08927809"/>
        <s v="CUST03489911"/>
        <s v="CUST92113679"/>
        <s v="CUST05794732"/>
        <s v="CUST74889507"/>
        <s v="CUST50712409"/>
        <s v="CUST89148765"/>
        <s v="CUST44033846"/>
        <s v="CUST52874310"/>
        <s v="CUST05002100"/>
        <s v="CUST97895616"/>
        <s v="CUST11459699"/>
        <s v="CUST00359219"/>
        <s v="CUST57393366"/>
        <s v="CUST47750723"/>
        <s v="CUST99293827"/>
        <s v="CUST78901009"/>
        <s v="CUST14723297"/>
        <s v="CUST97655058"/>
        <s v="CUST54601772"/>
        <s v="CUST32463831"/>
        <s v="CUST12497239"/>
        <s v="CUST45732465"/>
        <s v="CUST53978709"/>
        <s v="CUST88551633"/>
        <s v="CUST31012951"/>
        <s v="CUST08263514"/>
        <s v="CUST42782916"/>
        <s v="CUST25975924"/>
        <s v="CUST24463070"/>
        <s v="CUST26491889"/>
        <s v="CUST81169273"/>
        <s v="CUST96616775"/>
        <s v="CUST43223037"/>
        <s v="CUST60723930"/>
        <s v="CUST72458524"/>
        <s v="CUST77059763"/>
        <s v="CUST11205379"/>
        <s v="CUST92649785"/>
        <s v="CUST69404737"/>
        <s v="CUST82139236"/>
        <s v="CUST53988881"/>
        <s v="CUST46955608"/>
        <s v="CUST91918281"/>
        <s v="CUST51350628"/>
        <s v="CUST02909118"/>
        <s v="CUST66928513"/>
        <s v="CUST63969358"/>
        <s v="CUST79174441"/>
        <s v="CUST34407963"/>
        <s v="CUST22251191"/>
        <s v="CUST34161000"/>
        <s v="CUST00283741"/>
        <s v="CUST82268696"/>
        <s v="CUST71857951"/>
        <s v="CUST56180520"/>
        <s v="CUST21123855"/>
        <s v="CUST29474373"/>
        <s v="CUST02084185"/>
        <s v="CUST22567858"/>
        <s v="CUST59376931"/>
        <s v="CUST43913785"/>
        <s v="CUST41946421"/>
        <s v="CUST99854756"/>
        <s v="CUST34222918"/>
        <s v="CUST30957934"/>
        <s v="CUST31917843"/>
        <s v="CUST27977781"/>
        <s v="CUST72153561"/>
        <s v="CUST42800340"/>
        <s v="CUST09893997"/>
        <s v="CUST39739079"/>
        <s v="CUST55776305"/>
        <s v="CUST27455507"/>
        <s v="CUST68109929"/>
        <s v="CUST23299845"/>
        <s v="CUST40653183"/>
        <s v="CUST40778743"/>
        <s v="CUST72483847"/>
        <s v="CUST98328113"/>
        <s v="CUST58198958"/>
        <s v="CUST34601326"/>
        <s v="CUST29407758"/>
        <s v="CUST07524246"/>
        <s v="CUST07114589"/>
        <s v="CUST30395587"/>
        <s v="CUST21999455"/>
        <s v="CUST21286210"/>
        <s v="CUST32273076"/>
        <s v="CUST17130962"/>
        <s v="CUST05108186"/>
        <s v="CUST24984864"/>
        <s v="CUST21670322"/>
        <s v="CUST29627265"/>
        <s v="CUST94791078"/>
        <s v="CUST50842928"/>
        <s v="CUST76197402"/>
        <s v="CUST65825398"/>
        <s v="CUST88337653"/>
        <s v="CUST49324501"/>
        <s v="CUST47723419"/>
        <s v="CUST06409997"/>
        <s v="CUST61053077"/>
        <s v="CUST66233935"/>
        <s v="CUST03848250"/>
        <s v="CUST57615018"/>
        <s v="CUST56310283"/>
        <s v="CUST84553673"/>
        <s v="CUST95482935"/>
        <s v="CUST55128751"/>
        <s v="CUST63277557"/>
        <s v="CUST86901460"/>
        <s v="CUST31570146"/>
        <s v="CUST94460812"/>
        <s v="CUST87385959"/>
        <s v="CUST77341734"/>
        <s v="CUST62739813"/>
        <s v="CUST17126231"/>
        <s v="CUST76982457"/>
        <s v="CUST42668135"/>
        <s v="CUST55038762"/>
        <s v="CUST14679491"/>
        <s v="CUST46969019"/>
        <s v="CUST83273864"/>
        <s v="CUST21864148"/>
        <s v="CUST42670563"/>
        <s v="CUST85814865"/>
        <s v="CUST79329161"/>
        <s v="CUST06048624"/>
        <s v="CUST54360382"/>
        <s v="CUST00800509"/>
        <s v="CUST39549313"/>
        <s v="CUST59814160"/>
        <s v="CUST21569193"/>
        <s v="CUST11534201"/>
        <s v="CUST17315573"/>
        <s v="CUST72604656"/>
        <s v="CUST29392769"/>
        <s v="CUST41536787"/>
        <s v="CUST55580606"/>
        <s v="CUST05701299"/>
        <s v="CUST64208709"/>
        <s v="CUST75890768"/>
        <s v="CUST62423574"/>
        <s v="CUST37116790"/>
        <s v="CUST48069749"/>
        <s v="CUST45193864"/>
        <s v="CUST25249967"/>
        <s v="CUST06619029"/>
        <s v="CUST75033036"/>
        <s v="CUST93219353"/>
        <s v="CUST51161231"/>
        <s v="CUST53915256"/>
        <s v="CUST86884109"/>
        <s v="CUST65082489"/>
        <s v="CUST34792290"/>
        <s v="CUST30426757"/>
        <s v="CUST12934355"/>
        <s v="CUST33463783"/>
        <s v="CUST49064657"/>
        <s v="CUST60275705"/>
        <s v="CUST68652559"/>
        <s v="CUST69367329"/>
        <s v="CUST85929334"/>
        <s v="CUST08272758"/>
        <s v="CUST56456814"/>
        <s v="CUST94011019"/>
        <s v="CUST02840694"/>
        <s v="CUST50916985"/>
        <s v="CUST55319324"/>
        <s v="CUST04526090"/>
        <s v="CUST71945509"/>
        <s v="CUST22618142"/>
        <s v="CUST85322984"/>
        <s v="CUST66496256"/>
        <s v="CUST48852582"/>
        <s v="CUST55602929"/>
        <s v="CUST36491171"/>
        <s v="CUST02632156"/>
        <s v="CUST50891319"/>
        <s v="CUST21270152"/>
        <s v="CUST40414965"/>
        <s v="CUST37520176"/>
        <s v="CUST33599055"/>
        <s v="CUST61341413"/>
        <s v="CUST13870195"/>
        <s v="CUST07634471"/>
        <s v="CUST63892605"/>
        <s v="CUST67865574"/>
        <s v="CUST79493853"/>
        <s v="CUST57624902"/>
        <s v="CUST80113302"/>
        <s v="CUST74308770"/>
        <s v="CUST97414795"/>
        <s v="CUST66865870"/>
        <s v="CUST34878216"/>
        <s v="CUST37759234"/>
        <s v="CUST58901594"/>
        <s v="CUST65119083"/>
        <s v="CUST48911938"/>
        <s v="CUST81943675"/>
        <s v="CUST02132590"/>
        <s v="CUST96078239"/>
        <s v="CUST84437642"/>
        <s v="CUST20843296"/>
        <s v="CUST25522129"/>
        <s v="CUST86775842"/>
        <s v="CUST93210567"/>
        <s v="CUST54167728"/>
        <s v="CUST47407023"/>
        <s v="CUST83673214"/>
        <s v="CUST57866509"/>
        <s v="CUST55190857"/>
        <s v="CUST15783123"/>
        <s v="CUST69731918"/>
        <s v="CUST89587423"/>
        <s v="CUST90085877"/>
        <s v="CUST38219892"/>
        <s v="CUST81763178"/>
        <s v="CUST43397937"/>
        <s v="CUST48516544"/>
        <s v="CUST12695089"/>
        <s v="CUST13190567"/>
        <s v="CUST87762807"/>
        <s v="CUST74741673"/>
        <s v="CUST16049233"/>
        <s v="CUST81236768"/>
        <s v="CUST27098051"/>
        <s v="CUST02497809"/>
        <s v="CUST42052844"/>
        <s v="CUST41669791"/>
        <s v="CUST44659975"/>
        <s v="CUST55110150"/>
        <s v="CUST92066305"/>
        <s v="CUST79902753"/>
        <s v="CUST08332979"/>
        <s v="CUST14230434"/>
        <s v="CUST39534997"/>
        <s v="CUST21955381"/>
        <s v="CUST98761322"/>
        <s v="CUST73631605"/>
        <s v="CUST50811332"/>
        <s v="CUST75160821"/>
        <s v="CUST05295044"/>
        <s v="CUST11609663"/>
        <s v="CUST13919839"/>
        <s v="CUST56036788"/>
        <s v="CUST77904230"/>
        <s v="CUST90954779"/>
        <s v="CUST05460288"/>
        <s v="CUST72375451"/>
        <s v="CUST45083995"/>
        <s v="CUST25324242"/>
        <s v="CUST17491662"/>
        <s v="CUST88370333"/>
        <s v="CUST87226319"/>
        <s v="CUST83519125"/>
        <s v="CUST96672240"/>
        <s v="CUST94676233"/>
        <s v="CUST78329712"/>
        <s v="CUST40097802"/>
        <s v="CUST32539174"/>
        <s v="CUST25385376"/>
        <s v="CUST20485481"/>
        <s v="CUST60380938"/>
        <s v="CUST69898712"/>
        <s v="CUST26814026"/>
        <s v="CUST65199597"/>
        <s v="CUST36302095"/>
        <s v="CUST61223740"/>
        <s v="CUST81991546"/>
        <s v="CUST57266820"/>
        <s v="CUST36352379"/>
        <s v="CUST77764913"/>
        <s v="CUST10455345"/>
        <s v="CUST23990611"/>
        <s v="CUST26727935"/>
        <s v="CUST11391934"/>
        <s v="CUST14718040"/>
        <s v="CUST09845524"/>
        <s v="CUST42191707"/>
        <s v="CUST12138999"/>
        <s v="CUST09198200"/>
        <s v="CUST85325622"/>
        <s v="CUST27217730"/>
        <s v="CUST44469656"/>
        <s v="CUST47882411"/>
        <s v="CUST01839434"/>
        <s v="CUST87428356"/>
        <s v="CUST42048042"/>
        <s v="CUST12153504"/>
        <s v="CUST61338684"/>
        <s v="CUST82378527"/>
        <s v="CUST65424416"/>
        <s v="CUST07379731"/>
        <s v="CUST91405420"/>
        <s v="CUST39739918"/>
        <s v="CUST94440281"/>
        <s v="CUST69884309"/>
        <s v="CUST28614516"/>
        <s v="CUST98530322"/>
        <s v="CUST41793765"/>
        <s v="CUST56207034"/>
        <s v="CUST23871670"/>
        <s v="CUST88304640"/>
        <s v="CUST75336004"/>
        <s v="CUST75673661"/>
        <s v="CUST97931897"/>
        <s v="CUST40917837"/>
        <s v="CUST30959100"/>
        <s v="CUST85164739"/>
        <s v="CUST71058064"/>
        <s v="CUST54376410"/>
        <s v="CUST27713376"/>
        <s v="CUST18243812"/>
        <s v="CUST14518344"/>
        <s v="CUST38807396"/>
        <s v="CUST21599544"/>
        <s v="CUST24465661"/>
        <s v="CUST65020808"/>
        <s v="CUST40009068"/>
        <s v="CUST75725514"/>
        <s v="CUST43829622"/>
        <s v="CUST57011741"/>
        <s v="CUST55656837"/>
        <s v="CUST13779414"/>
        <s v="CUST76931679"/>
        <s v="CUST23714881"/>
        <s v="CUST07578780"/>
        <s v="CUST67528346"/>
        <s v="CUST60185623"/>
        <s v="CUST57666689"/>
        <s v="CUST50213050"/>
        <s v="CUST97389020"/>
        <s v="CUST01241075"/>
        <s v="CUST27368820"/>
        <s v="CUST74253851"/>
        <s v="CUST21549816"/>
        <s v="CUST39765506"/>
        <s v="CUST77194234"/>
        <s v="CUST39874161"/>
        <s v="CUST55443847"/>
        <s v="CUST81363233"/>
        <s v="CUST88742271"/>
        <s v="CUST89879124"/>
        <s v="CUST03282774"/>
        <s v="CUST46149552"/>
        <s v="CUST36430516"/>
        <s v="CUST26374212"/>
        <s v="CUST09634289"/>
        <s v="CUST36432590"/>
        <s v="CUST82716734"/>
        <s v="CUST35315234"/>
        <s v="CUST60402466"/>
        <s v="CUST41319076"/>
        <s v="CUST91097788"/>
        <s v="CUST98301856"/>
        <s v="CUST71115981"/>
        <s v="CUST26322745"/>
        <s v="CUST60423185"/>
        <s v="CUST53923029"/>
        <s v="CUST38787696"/>
        <s v="CUST03595954"/>
        <s v="CUST85912308"/>
        <s v="CUST89597330"/>
        <s v="CUST39617169"/>
        <s v="CUST65201495"/>
        <s v="CUST96078765"/>
        <s v="CUST69983756"/>
        <s v="CUST00432697"/>
        <s v="CUST51835889"/>
        <s v="CUST15337504"/>
        <s v="CUST51372892"/>
        <s v="CUST66417629"/>
        <s v="CUST96215040"/>
        <s v="CUST69247703"/>
        <s v="CUST61807621"/>
        <s v="CUST15751800"/>
        <s v="CUST69448912"/>
        <s v="CUST16700432"/>
        <s v="CUST58320097"/>
        <s v="CUST76930376"/>
        <s v="CUST90718795"/>
        <s v="CUST44340081"/>
        <s v="CUST55542041"/>
        <s v="CUST21707227"/>
        <s v="CUST48391372"/>
        <s v="CUST48905063"/>
        <s v="CUST12896128"/>
        <s v="CUST97809981"/>
        <s v="CUST06406650"/>
        <s v="CUST76468631"/>
        <s v="CUST07448310"/>
        <s v="CUST61700092"/>
        <s v="CUST47043566"/>
        <s v="CUST01401561"/>
        <s v="CUST35451357"/>
        <s v="CUST79452146"/>
        <s v="CUST92695966"/>
        <s v="CUST40402385"/>
        <s v="CUST80785298"/>
        <s v="CUST76844198"/>
        <s v="CUST38610025"/>
        <s v="CUST95445734"/>
        <s v="CUST95685023"/>
        <s v="CUST57355543"/>
        <s v="CUST63088474"/>
        <s v="CUST26778230"/>
        <s v="CUST41264235"/>
        <s v="CUST82414180"/>
        <s v="CUST58637821"/>
        <s v="CUST23997683"/>
        <s v="CUST85136844"/>
        <s v="CUST21211989"/>
        <s v="CUST47971973"/>
        <s v="CUST76823950"/>
        <s v="CUST11230865"/>
        <s v="CUST86702805"/>
        <s v="CUST94101494"/>
        <s v="CUST14314844"/>
        <s v="CUST76500092"/>
        <s v="CUST13413110"/>
        <s v="CUST41891564"/>
        <s v="CUST84976901"/>
        <s v="CUST27590039"/>
        <s v="CUST92104228"/>
        <s v="CUST84117022"/>
        <s v="CUST24232471"/>
        <s v="CUST79927545"/>
        <s v="CUST09036377"/>
        <s v="CUST66269166"/>
        <s v="CUST52172807"/>
        <s v="CUST14947689"/>
        <s v="CUST15889374"/>
        <s v="CUST47252772"/>
        <s v="CUST57917005"/>
        <s v="CUST26217841"/>
        <s v="CUST51816024"/>
        <s v="CUST94058830"/>
        <s v="CUST74780040"/>
        <s v="CUST79236950"/>
        <s v="CUST18147732"/>
        <s v="CUST61282767"/>
        <s v="CUST68160825"/>
        <s v="CUST85881033"/>
        <s v="CUST38893331"/>
        <s v="CUST23238777"/>
        <s v="CUST73244149"/>
        <s v="CUST02855939"/>
        <s v="CUST38278660"/>
        <s v="CUST37063181"/>
        <s v="CUST36762916"/>
        <s v="CUST97733557"/>
        <s v="CUST03443636"/>
        <s v="CUST03289232"/>
        <s v="CUST46842449"/>
        <s v="CUST48898637"/>
        <s v="CUST46205183"/>
        <s v="CUST47935777"/>
        <s v="CUST49220308"/>
        <s v="CUST93910058"/>
        <s v="CUST33904631"/>
        <s v="CUST45353942"/>
        <s v="CUST20327009"/>
        <s v="CUST54413687"/>
        <s v="CUST76984341"/>
        <s v="CUST28330638"/>
        <s v="CUST06930299"/>
        <s v="CUST96733036"/>
        <s v="CUST70347071"/>
        <s v="CUST63104430"/>
        <s v="CUST38727661"/>
        <s v="CUST42711609"/>
        <s v="CUST44042438"/>
        <s v="CUST97466999"/>
        <s v="CUST23965350"/>
        <s v="CUST64137898"/>
        <s v="CUST47030666"/>
        <s v="CUST90784414"/>
        <s v="CUST45330849"/>
        <s v="CUST67599187"/>
        <s v="CUST93669665"/>
        <s v="CUST41856221"/>
        <s v="CUST91276470"/>
        <s v="CUST18610143"/>
        <s v="CUST42919579"/>
        <s v="CUST60571276"/>
        <s v="CUST22858384"/>
        <s v="CUST37495079"/>
        <s v="CUST79847743"/>
        <s v="CUST14823398"/>
        <s v="CUST46734169"/>
        <s v="CUST69376442"/>
        <s v="CUST16749479"/>
        <s v="CUST25538398"/>
        <s v="CUST92112375"/>
        <s v="CUST26621310"/>
        <s v="CUST08537547"/>
        <s v="CUST78957103"/>
        <s v="CUST50834097"/>
        <s v="CUST40436276"/>
        <s v="CUST77262045"/>
        <s v="CUST21477650"/>
        <s v="CUST32924092"/>
        <s v="CUST54132815"/>
        <s v="CUST83723227"/>
        <s v="CUST75428036"/>
        <s v="CUST18798938"/>
        <s v="CUST52503140"/>
        <s v="CUST62840759"/>
        <s v="CUST07899216"/>
        <s v="CUST99806690"/>
        <s v="CUST95138343"/>
        <s v="CUST00513846"/>
        <s v="CUST92141641"/>
        <s v="CUST57619192"/>
      </sharedItems>
    </cacheField>
    <cacheField name="Months (Policy Start Date)" numFmtId="0" databaseField="0">
      <fieldGroup base="4">
        <rangePr groupBy="months" startDate="2014-12-23T00:00:00" endDate="2024-12-23T00:00:00"/>
        <groupItems count="14">
          <s v="&lt;23-12-2014"/>
          <s v="Jan"/>
          <s v="Feb"/>
          <s v="Mar"/>
          <s v="Apr"/>
          <s v="May"/>
          <s v="Jun"/>
          <s v="Jul"/>
          <s v="Aug"/>
          <s v="Sep"/>
          <s v="Oct"/>
          <s v="Nov"/>
          <s v="Dec"/>
          <s v="&gt;23-12-2024"/>
        </groupItems>
      </fieldGroup>
    </cacheField>
    <cacheField name="Quarters (Policy Start Date)" numFmtId="0" databaseField="0">
      <fieldGroup base="4">
        <rangePr groupBy="quarters" startDate="2014-12-23T00:00:00" endDate="2024-12-23T00:00:00"/>
        <groupItems count="6">
          <s v="&lt;23-12-2014"/>
          <s v="Qtr1"/>
          <s v="Qtr2"/>
          <s v="Qtr3"/>
          <s v="Qtr4"/>
          <s v="&gt;23-12-2024"/>
        </groupItems>
      </fieldGroup>
    </cacheField>
    <cacheField name="Years (Policy Start Date)" numFmtId="0" databaseField="0">
      <fieldGroup base="4">
        <rangePr groupBy="years" startDate="2014-12-23T00:00:00" endDate="2024-12-23T00:00:00"/>
        <groupItems count="13">
          <s v="&lt;23-12-2014"/>
          <s v="2014"/>
          <s v="2015"/>
          <s v="2016"/>
          <s v="2017"/>
          <s v="2018"/>
          <s v="2019"/>
          <s v="2020"/>
          <s v="2021"/>
          <s v="2022"/>
          <s v="2023"/>
          <s v="2024"/>
          <s v="&gt;23-12-2024"/>
        </groupItems>
      </fieldGroup>
    </cacheField>
    <cacheField name="Months (Policy End Date)" numFmtId="0" databaseField="0">
      <fieldGroup base="5">
        <rangePr groupBy="months" startDate="2016-04-07T00:00:00" endDate="2034-10-18T00:00:00"/>
        <groupItems count="14">
          <s v="&lt;07-04-2016"/>
          <s v="Jan"/>
          <s v="Feb"/>
          <s v="Mar"/>
          <s v="Apr"/>
          <s v="May"/>
          <s v="Jun"/>
          <s v="Jul"/>
          <s v="Aug"/>
          <s v="Sep"/>
          <s v="Oct"/>
          <s v="Nov"/>
          <s v="Dec"/>
          <s v="&gt;18-10-2034"/>
        </groupItems>
      </fieldGroup>
    </cacheField>
    <cacheField name="Quarters (Policy End Date)" numFmtId="0" databaseField="0">
      <fieldGroup base="5">
        <rangePr groupBy="quarters" startDate="2016-04-07T00:00:00" endDate="2034-10-18T00:00:00"/>
        <groupItems count="6">
          <s v="&lt;07-04-2016"/>
          <s v="Qtr1"/>
          <s v="Qtr2"/>
          <s v="Qtr3"/>
          <s v="Qtr4"/>
          <s v="&gt;18-10-2034"/>
        </groupItems>
      </fieldGroup>
    </cacheField>
    <cacheField name="Years (Policy End Date)" numFmtId="0" databaseField="0">
      <fieldGroup base="5">
        <rangePr groupBy="years" startDate="2016-04-07T00:00:00" endDate="2034-10-18T00:00:00"/>
        <groupItems count="21">
          <s v="&lt;07-04-2016"/>
          <s v="2016"/>
          <s v="2017"/>
          <s v="2018"/>
          <s v="2019"/>
          <s v="2020"/>
          <s v="2021"/>
          <s v="2022"/>
          <s v="2023"/>
          <s v="2024"/>
          <s v="2025"/>
          <s v="2026"/>
          <s v="2027"/>
          <s v="2028"/>
          <s v="2029"/>
          <s v="2030"/>
          <s v="2031"/>
          <s v="2032"/>
          <s v="2033"/>
          <s v="2034"/>
          <s v="&gt;18-10-2034"/>
        </groupItems>
      </fieldGroup>
    </cacheField>
  </cacheFields>
  <extLst>
    <ext xmlns:x14="http://schemas.microsoft.com/office/spreadsheetml/2009/9/main" uri="{725AE2AE-9491-48be-B2B4-4EB974FC3084}">
      <x14:pivotCacheDefinition pivotCacheId="20610911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458142013886" createdVersion="8" refreshedVersion="8" minRefreshableVersion="3" recordCount="5000" xr:uid="{01379636-6CD9-4BA7-895F-4080AE3096A3}">
  <cacheSource type="worksheet">
    <worksheetSource ref="A1:L5001" sheet="Policy Details"/>
  </cacheSource>
  <cacheFields count="11">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acheField>
    <cacheField name="Policy End Date" numFmtId="164">
      <sharedItems containsSemiMixedTypes="0" containsNonDate="0" containsDate="1" containsString="0" minDate="2016-04-07T00:00:00" maxDate="2034-10-18T00:00:00"/>
    </cacheField>
    <cacheField name="Payment Frequency" numFmtId="0">
      <sharedItems/>
    </cacheField>
    <cacheField name="Status" numFmtId="0">
      <sharedItems/>
    </cacheField>
    <cacheField name="Customer ID" numFmtId="0">
      <sharedItems/>
    </cacheField>
    <cacheField name="Age Bucket" numFmtId="0">
      <sharedItems count="5">
        <s v="26-35"/>
        <s v="36-45"/>
        <s v="46-55"/>
        <s v="56+"/>
        <s v="18-25"/>
      </sharedItems>
    </cacheField>
    <cacheField name="Gender" numFmtId="0">
      <sharedItems count="3">
        <s v="Female"/>
        <s v="Other"/>
        <s v="Male"/>
      </sharedItems>
    </cacheField>
  </cacheFields>
  <extLst>
    <ext xmlns:x14="http://schemas.microsoft.com/office/spreadsheetml/2009/9/main" uri="{725AE2AE-9491-48be-B2B4-4EB974FC3084}">
      <x14:pivotCacheDefinition pivotCacheId="4922496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540975231481" createdVersion="8" refreshedVersion="8" minRefreshableVersion="3" recordCount="5000" xr:uid="{7E7E34E5-F8BF-4CC4-89D6-C2EFD88AC28F}">
  <cacheSource type="worksheet">
    <worksheetSource ref="A1:H5001" sheet="Claims"/>
  </cacheSource>
  <cacheFields count="7">
    <cacheField name="Claim ID" numFmtId="0">
      <sharedItems/>
    </cacheField>
    <cacheField name="Date of Claim" numFmtId="16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ount="4889">
        <n v="54655"/>
        <n v="94225"/>
        <n v="17652"/>
        <n v="69929"/>
        <n v="96366"/>
        <n v="63905"/>
        <n v="61121"/>
        <n v="12547"/>
        <n v="57203"/>
        <n v="62916"/>
        <n v="79536"/>
        <n v="21469"/>
        <n v="65329"/>
        <n v="80670"/>
        <n v="45282"/>
        <n v="50353"/>
        <n v="39427"/>
        <n v="43102"/>
        <n v="35473"/>
        <n v="13146"/>
        <n v="2324"/>
        <n v="36126"/>
        <n v="80226"/>
        <n v="32102"/>
        <n v="31862"/>
        <n v="25719"/>
        <n v="3571"/>
        <n v="80190"/>
        <n v="56151"/>
        <n v="83640"/>
        <n v="9836"/>
        <n v="22275"/>
        <n v="77913"/>
        <n v="39165"/>
        <n v="90112"/>
        <n v="18632"/>
        <n v="35200"/>
        <n v="31749"/>
        <n v="7435"/>
        <n v="76501"/>
        <n v="90208"/>
        <n v="84492"/>
        <n v="51746"/>
        <n v="21838"/>
        <n v="28629"/>
        <n v="80531"/>
        <n v="73972"/>
        <n v="53398"/>
        <n v="62327"/>
        <n v="30879"/>
        <n v="18231"/>
        <n v="33327"/>
        <n v="89459"/>
        <n v="10248"/>
        <n v="86284"/>
        <n v="47685"/>
        <n v="4745"/>
        <n v="64302"/>
        <n v="48742"/>
        <n v="48335"/>
        <n v="78981"/>
        <n v="85396"/>
        <n v="91925"/>
        <n v="38297"/>
        <n v="66148"/>
        <n v="12659"/>
        <n v="65025"/>
        <n v="66661"/>
        <n v="7273"/>
        <n v="4529"/>
        <n v="54069"/>
        <n v="10870"/>
        <n v="67443"/>
        <n v="4636"/>
        <n v="11566"/>
        <n v="23913"/>
        <n v="23354"/>
        <n v="94795"/>
        <n v="11923"/>
        <n v="20013"/>
        <n v="6157"/>
        <n v="63821"/>
        <n v="19885"/>
        <n v="47975"/>
        <n v="98275"/>
        <n v="7732"/>
        <n v="25294"/>
        <n v="4473"/>
        <n v="28593"/>
        <n v="96104"/>
        <n v="65503"/>
        <n v="65199"/>
        <n v="80432"/>
        <n v="92471"/>
        <n v="62441"/>
        <n v="84687"/>
        <n v="44110"/>
        <n v="42149"/>
        <n v="8683"/>
        <n v="48644"/>
        <n v="40588"/>
        <n v="15742"/>
        <n v="64025"/>
        <n v="68238"/>
        <n v="55285"/>
        <n v="6445"/>
        <n v="23812"/>
        <n v="40772"/>
        <n v="4853"/>
        <n v="16314"/>
        <n v="46423"/>
        <n v="69020"/>
        <n v="68606"/>
        <n v="3221"/>
        <n v="1019"/>
        <n v="6123"/>
        <n v="24621"/>
        <n v="61276"/>
        <n v="34209"/>
        <n v="37082"/>
        <n v="12128"/>
        <n v="40649"/>
        <n v="22381"/>
        <n v="75236"/>
        <n v="45616"/>
        <n v="52527"/>
        <n v="38200"/>
        <n v="2650"/>
        <n v="28863"/>
        <n v="45246"/>
        <n v="68313"/>
        <n v="92514"/>
        <n v="35900"/>
        <n v="9367"/>
        <n v="13087"/>
        <n v="77868"/>
        <n v="73993"/>
        <n v="24121"/>
        <n v="93566"/>
        <n v="34191"/>
        <n v="6786"/>
        <n v="57557"/>
        <n v="21471"/>
        <n v="63934"/>
        <n v="56083"/>
        <n v="19038"/>
        <n v="11069"/>
        <n v="13072"/>
        <n v="79591"/>
        <n v="30681"/>
        <n v="74332"/>
        <n v="17380"/>
        <n v="1393"/>
        <n v="58167"/>
        <n v="41683"/>
        <n v="25683"/>
        <n v="21877"/>
        <n v="91713"/>
        <n v="15646"/>
        <n v="93642"/>
        <n v="18723"/>
        <n v="41484"/>
        <n v="58527"/>
        <n v="82562"/>
        <n v="51654"/>
        <n v="86724"/>
        <n v="60800"/>
        <n v="62612"/>
        <n v="86070"/>
        <n v="74380"/>
        <n v="63639"/>
        <n v="20267"/>
        <n v="19546"/>
        <n v="20628"/>
        <n v="41117"/>
        <n v="3976"/>
        <n v="34324"/>
        <n v="81133"/>
        <n v="80315"/>
        <n v="78281"/>
        <n v="41672"/>
        <n v="23195"/>
        <n v="33717"/>
        <n v="68780"/>
        <n v="88475"/>
        <n v="10590"/>
        <n v="11944"/>
        <n v="68723"/>
        <n v="32899"/>
        <n v="60480"/>
        <n v="91023"/>
        <n v="25909"/>
        <n v="33629"/>
        <n v="88917"/>
        <n v="16910"/>
        <n v="36365"/>
        <n v="87704"/>
        <n v="49785"/>
        <n v="43865"/>
        <n v="47014"/>
        <n v="15537"/>
        <n v="30133"/>
        <n v="63875"/>
        <n v="93289"/>
        <n v="96777"/>
        <n v="46217"/>
        <n v="15664"/>
        <n v="46019"/>
        <n v="35188"/>
        <n v="68880"/>
        <n v="52934"/>
        <n v="72636"/>
        <n v="34231"/>
        <n v="77919"/>
        <n v="65356"/>
        <n v="93870"/>
        <n v="33979"/>
        <n v="12823"/>
        <n v="10696"/>
        <n v="49543"/>
        <n v="34163"/>
        <n v="59375"/>
        <n v="65685"/>
        <n v="35055"/>
        <n v="6682"/>
        <n v="79452"/>
        <n v="80038"/>
        <n v="55422"/>
        <n v="13818"/>
        <n v="5232"/>
        <n v="62539"/>
        <n v="11068"/>
        <n v="45450"/>
        <n v="93294"/>
        <n v="29204"/>
        <n v="84688"/>
        <n v="47856"/>
        <n v="96521"/>
        <n v="38446"/>
        <n v="32073"/>
        <n v="84891"/>
        <n v="50926"/>
        <n v="61415"/>
        <n v="26888"/>
        <n v="48857"/>
        <n v="74769"/>
        <n v="96964"/>
        <n v="83729"/>
        <n v="87110"/>
        <n v="98603"/>
        <n v="73315"/>
        <n v="86317"/>
        <n v="79775"/>
        <n v="74640"/>
        <n v="98250"/>
        <n v="54140"/>
        <n v="83951"/>
        <n v="23441"/>
        <n v="53008"/>
        <n v="49065"/>
        <n v="92090"/>
        <n v="74210"/>
        <n v="90113"/>
        <n v="92268"/>
        <n v="11629"/>
        <n v="17123"/>
        <n v="31678"/>
        <n v="61812"/>
        <n v="56661"/>
        <n v="34173"/>
        <n v="25630"/>
        <n v="74988"/>
        <n v="18315"/>
        <n v="98629"/>
        <n v="82957"/>
        <n v="95552"/>
        <n v="14225"/>
        <n v="31263"/>
        <n v="64027"/>
        <n v="20739"/>
        <n v="31578"/>
        <n v="35509"/>
        <n v="50343"/>
        <n v="49265"/>
        <n v="82143"/>
        <n v="8238"/>
        <n v="13574"/>
        <n v="24198"/>
        <n v="39072"/>
        <n v="2052"/>
        <n v="41205"/>
        <n v="44876"/>
        <n v="38085"/>
        <n v="79337"/>
        <n v="72682"/>
        <n v="44479"/>
        <n v="60610"/>
        <n v="40070"/>
        <n v="34582"/>
        <n v="73124"/>
        <n v="87744"/>
        <n v="91733"/>
        <n v="23759"/>
        <n v="14076"/>
        <n v="45957"/>
        <n v="45672"/>
        <n v="52101"/>
        <n v="24745"/>
        <n v="63714"/>
        <n v="70317"/>
        <n v="46405"/>
        <n v="81091"/>
        <n v="1885"/>
        <n v="52277"/>
        <n v="73298"/>
        <n v="12126"/>
        <n v="20948"/>
        <n v="52987"/>
        <n v="37972"/>
        <n v="94872"/>
        <n v="69794"/>
        <n v="25993"/>
        <n v="62235"/>
        <n v="76953"/>
        <n v="67616"/>
        <n v="43036"/>
        <n v="53327"/>
        <n v="67972"/>
        <n v="64092"/>
        <n v="49906"/>
        <n v="21496"/>
        <n v="67650"/>
        <n v="47916"/>
        <n v="36854"/>
        <n v="85116"/>
        <n v="11676"/>
        <n v="19689"/>
        <n v="76618"/>
        <n v="3175"/>
        <n v="68211"/>
        <n v="90377"/>
        <n v="51410"/>
        <n v="48523"/>
        <n v="42949"/>
        <n v="50878"/>
        <n v="77840"/>
        <n v="38535"/>
        <n v="32682"/>
        <n v="31807"/>
        <n v="85857"/>
        <n v="99519"/>
        <n v="62878"/>
        <n v="44518"/>
        <n v="69142"/>
        <n v="12468"/>
        <n v="73785"/>
        <n v="77716"/>
        <n v="69092"/>
        <n v="65219"/>
        <n v="59300"/>
        <n v="94950"/>
        <n v="55703"/>
        <n v="90518"/>
        <n v="81738"/>
        <n v="75311"/>
        <n v="70062"/>
        <n v="27854"/>
        <n v="64730"/>
        <n v="10161"/>
        <n v="24524"/>
        <n v="37954"/>
        <n v="98686"/>
        <n v="67928"/>
        <n v="49987"/>
        <n v="17315"/>
        <n v="38322"/>
        <n v="94833"/>
        <n v="5508"/>
        <n v="40958"/>
        <n v="23974"/>
        <n v="47879"/>
        <n v="64704"/>
        <n v="15986"/>
        <n v="47109"/>
        <n v="5646"/>
        <n v="87401"/>
        <n v="66713"/>
        <n v="51330"/>
        <n v="12920"/>
        <n v="85319"/>
        <n v="32958"/>
        <n v="19736"/>
        <n v="11186"/>
        <n v="32251"/>
        <n v="80981"/>
        <n v="57389"/>
        <n v="15613"/>
        <n v="84801"/>
        <n v="72769"/>
        <n v="3242"/>
        <n v="90579"/>
        <n v="39749"/>
        <n v="89606"/>
        <n v="83630"/>
        <n v="53496"/>
        <n v="27904"/>
        <n v="28942"/>
        <n v="36896"/>
        <n v="6129"/>
        <n v="12950"/>
        <n v="90482"/>
        <n v="34962"/>
        <n v="14249"/>
        <n v="26236"/>
        <n v="64768"/>
        <n v="55936"/>
        <n v="73180"/>
        <n v="90472"/>
        <n v="97281"/>
        <n v="79046"/>
        <n v="27988"/>
        <n v="96599"/>
        <n v="92904"/>
        <n v="21864"/>
        <n v="8287"/>
        <n v="40608"/>
        <n v="64743"/>
        <n v="88590"/>
        <n v="45718"/>
        <n v="5910"/>
        <n v="41820"/>
        <n v="70550"/>
        <n v="84404"/>
        <n v="80570"/>
        <n v="56202"/>
        <n v="96860"/>
        <n v="38103"/>
        <n v="23306"/>
        <n v="34400"/>
        <n v="96648"/>
        <n v="95626"/>
        <n v="4501"/>
        <n v="46109"/>
        <n v="67401"/>
        <n v="94108"/>
        <n v="39534"/>
        <n v="10766"/>
        <n v="81098"/>
        <n v="96532"/>
        <n v="95768"/>
        <n v="27605"/>
        <n v="67708"/>
        <n v="29020"/>
        <n v="85087"/>
        <n v="67594"/>
        <n v="26859"/>
        <n v="95448"/>
        <n v="46908"/>
        <n v="92512"/>
        <n v="87519"/>
        <n v="20946"/>
        <n v="39328"/>
        <n v="25176"/>
        <n v="11767"/>
        <n v="66768"/>
        <n v="44525"/>
        <n v="3371"/>
        <n v="36010"/>
        <n v="67016"/>
        <n v="34492"/>
        <n v="92837"/>
        <n v="44360"/>
        <n v="53011"/>
        <n v="37124"/>
        <n v="94925"/>
        <n v="24772"/>
        <n v="97323"/>
        <n v="17243"/>
        <n v="18023"/>
        <n v="53098"/>
        <n v="45677"/>
        <n v="1895"/>
        <n v="30283"/>
        <n v="1817"/>
        <n v="55456"/>
        <n v="64850"/>
        <n v="90892"/>
        <n v="64352"/>
        <n v="97295"/>
        <n v="93411"/>
        <n v="85257"/>
        <n v="82789"/>
        <n v="3967"/>
        <n v="46274"/>
        <n v="10284"/>
        <n v="7092"/>
        <n v="11715"/>
        <n v="32316"/>
        <n v="9351"/>
        <n v="90029"/>
        <n v="44675"/>
        <n v="62674"/>
        <n v="49600"/>
        <n v="38515"/>
        <n v="9222"/>
        <n v="30392"/>
        <n v="62661"/>
        <n v="51401"/>
        <n v="98398"/>
        <n v="93320"/>
        <n v="76499"/>
        <n v="36359"/>
        <n v="76392"/>
        <n v="88699"/>
        <n v="8648"/>
        <n v="68232"/>
        <n v="48499"/>
        <n v="10242"/>
        <n v="79573"/>
        <n v="49264"/>
        <n v="2679"/>
        <n v="94909"/>
        <n v="81748"/>
        <n v="71172"/>
        <n v="78044"/>
        <n v="63925"/>
        <n v="36143"/>
        <n v="36275"/>
        <n v="81340"/>
        <n v="95994"/>
        <n v="15672"/>
        <n v="24603"/>
        <n v="62425"/>
        <n v="77712"/>
        <n v="14935"/>
        <n v="9713"/>
        <n v="81054"/>
        <n v="54894"/>
        <n v="30664"/>
        <n v="29922"/>
        <n v="13562"/>
        <n v="42018"/>
        <n v="92364"/>
        <n v="35544"/>
        <n v="58647"/>
        <n v="92348"/>
        <n v="19686"/>
        <n v="3819"/>
        <n v="26139"/>
        <n v="84546"/>
        <n v="8283"/>
        <n v="41721"/>
        <n v="15109"/>
        <n v="99623"/>
        <n v="67346"/>
        <n v="34015"/>
        <n v="79835"/>
        <n v="49278"/>
        <n v="77336"/>
        <n v="64858"/>
        <n v="39214"/>
        <n v="89269"/>
        <n v="26883"/>
        <n v="84641"/>
        <n v="94282"/>
        <n v="23057"/>
        <n v="76040"/>
        <n v="57783"/>
        <n v="84454"/>
        <n v="54886"/>
        <n v="2468"/>
        <n v="41885"/>
        <n v="73617"/>
        <n v="53779"/>
        <n v="90804"/>
        <n v="97630"/>
        <n v="10296"/>
        <n v="63773"/>
        <n v="20385"/>
        <n v="3883"/>
        <n v="32847"/>
        <n v="84505"/>
        <n v="36508"/>
        <n v="51688"/>
        <n v="41695"/>
        <n v="75677"/>
        <n v="25449"/>
        <n v="55481"/>
        <n v="43111"/>
        <n v="97932"/>
        <n v="52670"/>
        <n v="79900"/>
        <n v="21187"/>
        <n v="1790"/>
        <n v="19226"/>
        <n v="4239"/>
        <n v="26061"/>
        <n v="70085"/>
        <n v="81417"/>
        <n v="36803"/>
        <n v="12033"/>
        <n v="87766"/>
        <n v="61773"/>
        <n v="38638"/>
        <n v="14455"/>
        <n v="22668"/>
        <n v="89631"/>
        <n v="5942"/>
        <n v="82858"/>
        <n v="9759"/>
        <n v="51243"/>
        <n v="87510"/>
        <n v="33984"/>
        <n v="69872"/>
        <n v="5435"/>
        <n v="30911"/>
        <n v="82663"/>
        <n v="78551"/>
        <n v="33987"/>
        <n v="46404"/>
        <n v="13115"/>
        <n v="65540"/>
        <n v="95224"/>
        <n v="65701"/>
        <n v="71160"/>
        <n v="22872"/>
        <n v="18847"/>
        <n v="3858"/>
        <n v="12482"/>
        <n v="38170"/>
        <n v="14086"/>
        <n v="67631"/>
        <n v="67405"/>
        <n v="65168"/>
        <n v="65481"/>
        <n v="12491"/>
        <n v="44224"/>
        <n v="91793"/>
        <n v="72174"/>
        <n v="84473"/>
        <n v="59959"/>
        <n v="81077"/>
        <n v="69917"/>
        <n v="63674"/>
        <n v="52507"/>
        <n v="70111"/>
        <n v="49616"/>
        <n v="11022"/>
        <n v="78310"/>
        <n v="89242"/>
        <n v="5816"/>
        <n v="38846"/>
        <n v="44080"/>
        <n v="67595"/>
        <n v="13469"/>
        <n v="99866"/>
        <n v="88009"/>
        <n v="21209"/>
        <n v="35345"/>
        <n v="3528"/>
        <n v="24374"/>
        <n v="66489"/>
        <n v="53434"/>
        <n v="40867"/>
        <n v="75308"/>
        <n v="87377"/>
        <n v="22332"/>
        <n v="86368"/>
        <n v="5091"/>
        <n v="95402"/>
        <n v="23327"/>
        <n v="93348"/>
        <n v="85574"/>
        <n v="49319"/>
        <n v="80489"/>
        <n v="70971"/>
        <n v="28884"/>
        <n v="29149"/>
        <n v="37420"/>
        <n v="59448"/>
        <n v="18166"/>
        <n v="86887"/>
        <n v="7634"/>
        <n v="30443"/>
        <n v="36525"/>
        <n v="14630"/>
        <n v="29535"/>
        <n v="58475"/>
        <n v="95147"/>
        <n v="50563"/>
        <n v="11133"/>
        <n v="4322"/>
        <n v="92197"/>
        <n v="40270"/>
        <n v="77886"/>
        <n v="19424"/>
        <n v="39516"/>
        <n v="90940"/>
        <n v="52924"/>
        <n v="67829"/>
        <n v="8243"/>
        <n v="18432"/>
        <n v="36545"/>
        <n v="56063"/>
        <n v="97570"/>
        <n v="4281"/>
        <n v="32318"/>
        <n v="60512"/>
        <n v="99188"/>
        <n v="97778"/>
        <n v="3733"/>
        <n v="44577"/>
        <n v="2527"/>
        <n v="99477"/>
        <n v="93057"/>
        <n v="32264"/>
        <n v="57699"/>
        <n v="9415"/>
        <n v="80098"/>
        <n v="98394"/>
        <n v="16201"/>
        <n v="37683"/>
        <n v="12156"/>
        <n v="65509"/>
        <n v="54674"/>
        <n v="16898"/>
        <n v="37057"/>
        <n v="42304"/>
        <n v="2187"/>
        <n v="41488"/>
        <n v="21836"/>
        <n v="63556"/>
        <n v="52392"/>
        <n v="56093"/>
        <n v="66130"/>
        <n v="44526"/>
        <n v="18194"/>
        <n v="37117"/>
        <n v="31573"/>
        <n v="81100"/>
        <n v="22931"/>
        <n v="52901"/>
        <n v="16210"/>
        <n v="6955"/>
        <n v="22451"/>
        <n v="14444"/>
        <n v="22248"/>
        <n v="78293"/>
        <n v="8649"/>
        <n v="11590"/>
        <n v="30128"/>
        <n v="33533"/>
        <n v="59954"/>
        <n v="51389"/>
        <n v="13207"/>
        <n v="81856"/>
        <n v="79415"/>
        <n v="88519"/>
        <n v="38203"/>
        <n v="14422"/>
        <n v="85875"/>
        <n v="54524"/>
        <n v="4928"/>
        <n v="64995"/>
        <n v="84555"/>
        <n v="67820"/>
        <n v="62091"/>
        <n v="28534"/>
        <n v="74675"/>
        <n v="18230"/>
        <n v="50002"/>
        <n v="22424"/>
        <n v="15670"/>
        <n v="27274"/>
        <n v="30620"/>
        <n v="96735"/>
        <n v="8918"/>
        <n v="82767"/>
        <n v="99936"/>
        <n v="66467"/>
        <n v="56066"/>
        <n v="59325"/>
        <n v="31385"/>
        <n v="31603"/>
        <n v="2292"/>
        <n v="18009"/>
        <n v="69896"/>
        <n v="23205"/>
        <n v="96575"/>
        <n v="67010"/>
        <n v="9206"/>
        <n v="62685"/>
        <n v="54329"/>
        <n v="67501"/>
        <n v="41621"/>
        <n v="21422"/>
        <n v="1035"/>
        <n v="74146"/>
        <n v="27259"/>
        <n v="41646"/>
        <n v="17546"/>
        <n v="92253"/>
        <n v="15823"/>
        <n v="25081"/>
        <n v="10480"/>
        <n v="18922"/>
        <n v="44851"/>
        <n v="7448"/>
        <n v="94235"/>
        <n v="45084"/>
        <n v="5741"/>
        <n v="2502"/>
        <n v="2288"/>
        <n v="44873"/>
        <n v="29214"/>
        <n v="90094"/>
        <n v="48687"/>
        <n v="34821"/>
        <n v="23924"/>
        <n v="43459"/>
        <n v="88966"/>
        <n v="18420"/>
        <n v="10218"/>
        <n v="26637"/>
        <n v="87843"/>
        <n v="88023"/>
        <n v="49720"/>
        <n v="68044"/>
        <n v="89842"/>
        <n v="65667"/>
        <n v="16613"/>
        <n v="17785"/>
        <n v="43187"/>
        <n v="66183"/>
        <n v="46435"/>
        <n v="52665"/>
        <n v="7089"/>
        <n v="30845"/>
        <n v="78354"/>
        <n v="7573"/>
        <n v="23387"/>
        <n v="42269"/>
        <n v="96572"/>
        <n v="64618"/>
        <n v="65098"/>
        <n v="6505"/>
        <n v="25969"/>
        <n v="21116"/>
        <n v="12210"/>
        <n v="52827"/>
        <n v="27866"/>
        <n v="61411"/>
        <n v="95945"/>
        <n v="8316"/>
        <n v="73355"/>
        <n v="48547"/>
        <n v="54631"/>
        <n v="85789"/>
        <n v="70654"/>
        <n v="77703"/>
        <n v="18283"/>
        <n v="95136"/>
        <n v="10536"/>
        <n v="12347"/>
        <n v="71604"/>
        <n v="78560"/>
        <n v="55891"/>
        <n v="20083"/>
        <n v="46262"/>
        <n v="48380"/>
        <n v="67303"/>
        <n v="6691"/>
        <n v="83302"/>
        <n v="8514"/>
        <n v="24503"/>
        <n v="22676"/>
        <n v="82865"/>
        <n v="76681"/>
        <n v="40976"/>
        <n v="47563"/>
        <n v="15561"/>
        <n v="59660"/>
        <n v="12274"/>
        <n v="61337"/>
        <n v="59158"/>
        <n v="87445"/>
        <n v="32456"/>
        <n v="69307"/>
        <n v="86843"/>
        <n v="34162"/>
        <n v="95685"/>
        <n v="59768"/>
        <n v="40175"/>
        <n v="41294"/>
        <n v="16475"/>
        <n v="85039"/>
        <n v="10372"/>
        <n v="60544"/>
        <n v="30582"/>
        <n v="87857"/>
        <n v="41326"/>
        <n v="62065"/>
        <n v="20326"/>
        <n v="55094"/>
        <n v="97984"/>
        <n v="43964"/>
        <n v="65850"/>
        <n v="46538"/>
        <n v="50922"/>
        <n v="2223"/>
        <n v="13740"/>
        <n v="94787"/>
        <n v="53089"/>
        <n v="2113"/>
        <n v="14285"/>
        <n v="80314"/>
        <n v="63947"/>
        <n v="15770"/>
        <n v="34827"/>
        <n v="27582"/>
        <n v="42577"/>
        <n v="71247"/>
        <n v="23032"/>
        <n v="41355"/>
        <n v="41318"/>
        <n v="9905"/>
        <n v="24061"/>
        <n v="32003"/>
        <n v="6244"/>
        <n v="44669"/>
        <n v="74414"/>
        <n v="13034"/>
        <n v="75000"/>
        <n v="75790"/>
        <n v="39822"/>
        <n v="98238"/>
        <n v="77654"/>
        <n v="55810"/>
        <n v="73121"/>
        <n v="84578"/>
        <n v="23424"/>
        <n v="39854"/>
        <n v="8721"/>
        <n v="75052"/>
        <n v="56660"/>
        <n v="12139"/>
        <n v="75831"/>
        <n v="12490"/>
        <n v="35546"/>
        <n v="15224"/>
        <n v="20229"/>
        <n v="37558"/>
        <n v="42583"/>
        <n v="96523"/>
        <n v="47096"/>
        <n v="22790"/>
        <n v="47293"/>
        <n v="10651"/>
        <n v="24743"/>
        <n v="38946"/>
        <n v="29033"/>
        <n v="6413"/>
        <n v="45136"/>
        <n v="40663"/>
        <n v="98150"/>
        <n v="57796"/>
        <n v="35892"/>
        <n v="29975"/>
        <n v="10079"/>
        <n v="65264"/>
        <n v="69444"/>
        <n v="66266"/>
        <n v="6804"/>
        <n v="84048"/>
        <n v="46249"/>
        <n v="17885"/>
        <n v="58886"/>
        <n v="25623"/>
        <n v="44274"/>
        <n v="42367"/>
        <n v="63757"/>
        <n v="84673"/>
        <n v="61189"/>
        <n v="79263"/>
        <n v="29118"/>
        <n v="47106"/>
        <n v="98950"/>
        <n v="72248"/>
        <n v="54576"/>
        <n v="8022"/>
        <n v="78923"/>
        <n v="98496"/>
        <n v="17124"/>
        <n v="93535"/>
        <n v="49161"/>
        <n v="80472"/>
        <n v="13226"/>
        <n v="77955"/>
        <n v="78799"/>
        <n v="6795"/>
        <n v="10134"/>
        <n v="87757"/>
        <n v="36953"/>
        <n v="54376"/>
        <n v="36276"/>
        <n v="39422"/>
        <n v="34260"/>
        <n v="68196"/>
        <n v="13039"/>
        <n v="99230"/>
        <n v="91798"/>
        <n v="69511"/>
        <n v="98906"/>
        <n v="63977"/>
        <n v="68101"/>
        <n v="56431"/>
        <n v="25581"/>
        <n v="99227"/>
        <n v="54017"/>
        <n v="30232"/>
        <n v="11894"/>
        <n v="73765"/>
        <n v="83430"/>
        <n v="46993"/>
        <n v="47355"/>
        <n v="21802"/>
        <n v="43260"/>
        <n v="66198"/>
        <n v="50868"/>
        <n v="85496"/>
        <n v="97445"/>
        <n v="38086"/>
        <n v="70405"/>
        <n v="57828"/>
        <n v="13765"/>
        <n v="57537"/>
        <n v="20015"/>
        <n v="69093"/>
        <n v="99521"/>
        <n v="74069"/>
        <n v="44088"/>
        <n v="18612"/>
        <n v="78088"/>
        <n v="70510"/>
        <n v="81031"/>
        <n v="3962"/>
        <n v="48774"/>
        <n v="35282"/>
        <n v="4922"/>
        <n v="52451"/>
        <n v="4820"/>
        <n v="10834"/>
        <n v="75632"/>
        <n v="79379"/>
        <n v="83172"/>
        <n v="10062"/>
        <n v="4818"/>
        <n v="29116"/>
        <n v="64984"/>
        <n v="60900"/>
        <n v="67149"/>
        <n v="94463"/>
        <n v="18653"/>
        <n v="5459"/>
        <n v="47426"/>
        <n v="84085"/>
        <n v="15096"/>
        <n v="68253"/>
        <n v="63767"/>
        <n v="85538"/>
        <n v="35433"/>
        <n v="35886"/>
        <n v="75090"/>
        <n v="12456"/>
        <n v="17616"/>
        <n v="97868"/>
        <n v="30324"/>
        <n v="79449"/>
        <n v="98028"/>
        <n v="50674"/>
        <n v="7124"/>
        <n v="10982"/>
        <n v="32397"/>
        <n v="50738"/>
        <n v="88129"/>
        <n v="25338"/>
        <n v="65608"/>
        <n v="3805"/>
        <n v="39274"/>
        <n v="85231"/>
        <n v="9438"/>
        <n v="84303"/>
        <n v="32684"/>
        <n v="76986"/>
        <n v="59867"/>
        <n v="45109"/>
        <n v="60818"/>
        <n v="98935"/>
        <n v="60546"/>
        <n v="32644"/>
        <n v="44666"/>
        <n v="91751"/>
        <n v="80266"/>
        <n v="73330"/>
        <n v="45683"/>
        <n v="37178"/>
        <n v="64980"/>
        <n v="49839"/>
        <n v="51665"/>
        <n v="35139"/>
        <n v="70179"/>
        <n v="96497"/>
        <n v="37778"/>
        <n v="18151"/>
        <n v="97930"/>
        <n v="83604"/>
        <n v="32695"/>
        <n v="39172"/>
        <n v="41052"/>
        <n v="54125"/>
        <n v="5128"/>
        <n v="76623"/>
        <n v="59169"/>
        <n v="30603"/>
        <n v="75846"/>
        <n v="54502"/>
        <n v="81822"/>
        <n v="94988"/>
        <n v="87651"/>
        <n v="13929"/>
        <n v="50820"/>
        <n v="95976"/>
        <n v="7492"/>
        <n v="11873"/>
        <n v="7354"/>
        <n v="95884"/>
        <n v="29804"/>
        <n v="58551"/>
        <n v="20006"/>
        <n v="75428"/>
        <n v="66700"/>
        <n v="2310"/>
        <n v="86460"/>
        <n v="77202"/>
        <n v="7894"/>
        <n v="51835"/>
        <n v="88942"/>
        <n v="47987"/>
        <n v="91444"/>
        <n v="68953"/>
        <n v="65791"/>
        <n v="68511"/>
        <n v="42365"/>
        <n v="1602"/>
        <n v="40689"/>
        <n v="57387"/>
        <n v="18444"/>
        <n v="83625"/>
        <n v="47705"/>
        <n v="80360"/>
        <n v="89697"/>
        <n v="83862"/>
        <n v="1364"/>
        <n v="82343"/>
        <n v="49379"/>
        <n v="65895"/>
        <n v="22616"/>
        <n v="30250"/>
        <n v="72617"/>
        <n v="10657"/>
        <n v="55444"/>
        <n v="18332"/>
        <n v="72795"/>
        <n v="24082"/>
        <n v="2647"/>
        <n v="24088"/>
        <n v="76600"/>
        <n v="68862"/>
        <n v="56362"/>
        <n v="65523"/>
        <n v="7352"/>
        <n v="98838"/>
        <n v="83614"/>
        <n v="77053"/>
        <n v="42452"/>
        <n v="20081"/>
        <n v="14573"/>
        <n v="10158"/>
        <n v="55408"/>
        <n v="88420"/>
        <n v="18798"/>
        <n v="68936"/>
        <n v="97481"/>
        <n v="27811"/>
        <n v="44878"/>
        <n v="10112"/>
        <n v="61301"/>
        <n v="57100"/>
        <n v="10814"/>
        <n v="34343"/>
        <n v="47522"/>
        <n v="30457"/>
        <n v="86433"/>
        <n v="53070"/>
        <n v="99923"/>
        <n v="51742"/>
        <n v="2591"/>
        <n v="52242"/>
        <n v="40271"/>
        <n v="37586"/>
        <n v="95342"/>
        <n v="16904"/>
        <n v="75982"/>
        <n v="38930"/>
        <n v="65135"/>
        <n v="45034"/>
        <n v="45040"/>
        <n v="5450"/>
        <n v="80232"/>
        <n v="61808"/>
        <n v="69043"/>
        <n v="76805"/>
        <n v="52685"/>
        <n v="7794"/>
        <n v="18081"/>
        <n v="34993"/>
        <n v="77176"/>
        <n v="17876"/>
        <n v="20997"/>
        <n v="34506"/>
        <n v="30596"/>
        <n v="68279"/>
        <n v="71583"/>
        <n v="55343"/>
        <n v="60870"/>
        <n v="51882"/>
        <n v="54286"/>
        <n v="65161"/>
        <n v="62309"/>
        <n v="91059"/>
        <n v="54659"/>
        <n v="7615"/>
        <n v="28823"/>
        <n v="86242"/>
        <n v="65326"/>
        <n v="93379"/>
        <n v="65681"/>
        <n v="68019"/>
        <n v="83715"/>
        <n v="4020"/>
        <n v="68468"/>
        <n v="68338"/>
        <n v="67137"/>
        <n v="92912"/>
        <n v="22441"/>
        <n v="97068"/>
        <n v="9217"/>
        <n v="62718"/>
        <n v="54272"/>
        <n v="42483"/>
        <n v="14715"/>
        <n v="93013"/>
        <n v="35325"/>
        <n v="20879"/>
        <n v="82464"/>
        <n v="46295"/>
        <n v="46193"/>
        <n v="43167"/>
        <n v="70943"/>
        <n v="79262"/>
        <n v="42325"/>
        <n v="11370"/>
        <n v="81924"/>
        <n v="67234"/>
        <n v="18434"/>
        <n v="25593"/>
        <n v="39287"/>
        <n v="8735"/>
        <n v="95813"/>
        <n v="73661"/>
        <n v="37458"/>
        <n v="1796"/>
        <n v="19681"/>
        <n v="32628"/>
        <n v="59721"/>
        <n v="11643"/>
        <n v="49323"/>
        <n v="86438"/>
        <n v="29512"/>
        <n v="30951"/>
        <n v="83778"/>
        <n v="36788"/>
        <n v="80588"/>
        <n v="90199"/>
        <n v="25564"/>
        <n v="92809"/>
        <n v="15414"/>
        <n v="76180"/>
        <n v="75318"/>
        <n v="61830"/>
        <n v="53738"/>
        <n v="37398"/>
        <n v="43213"/>
        <n v="58870"/>
        <n v="14607"/>
        <n v="88931"/>
        <n v="11386"/>
        <n v="20594"/>
        <n v="79770"/>
        <n v="37911"/>
        <n v="91891"/>
        <n v="23132"/>
        <n v="77660"/>
        <n v="51235"/>
        <n v="4957"/>
        <n v="95637"/>
        <n v="78004"/>
        <n v="24869"/>
        <n v="58509"/>
        <n v="34012"/>
        <n v="25490"/>
        <n v="95906"/>
        <n v="42915"/>
        <n v="63347"/>
        <n v="2927"/>
        <n v="38989"/>
        <n v="54190"/>
        <n v="78300"/>
        <n v="76263"/>
        <n v="48869"/>
        <n v="30717"/>
        <n v="4391"/>
        <n v="69914"/>
        <n v="98541"/>
        <n v="35811"/>
        <n v="30431"/>
        <n v="29855"/>
        <n v="93392"/>
        <n v="92119"/>
        <n v="67054"/>
        <n v="86595"/>
        <n v="36108"/>
        <n v="13579"/>
        <n v="15105"/>
        <n v="14345"/>
        <n v="19873"/>
        <n v="87098"/>
        <n v="89274"/>
        <n v="96531"/>
        <n v="12360"/>
        <n v="16664"/>
        <n v="35891"/>
        <n v="1825"/>
        <n v="87338"/>
        <n v="59520"/>
        <n v="62356"/>
        <n v="19869"/>
        <n v="40813"/>
        <n v="21232"/>
        <n v="3044"/>
        <n v="25664"/>
        <n v="49282"/>
        <n v="51850"/>
        <n v="73038"/>
        <n v="77483"/>
        <n v="22831"/>
        <n v="82118"/>
        <n v="86016"/>
        <n v="62966"/>
        <n v="99974"/>
        <n v="19179"/>
        <n v="53416"/>
        <n v="1918"/>
        <n v="85038"/>
        <n v="92004"/>
        <n v="90406"/>
        <n v="6627"/>
        <n v="53769"/>
        <n v="61873"/>
        <n v="72299"/>
        <n v="96345"/>
        <n v="80281"/>
        <n v="1108"/>
        <n v="37467"/>
        <n v="45319"/>
        <n v="31511"/>
        <n v="39608"/>
        <n v="38250"/>
        <n v="90469"/>
        <n v="9088"/>
        <n v="65633"/>
        <n v="37358"/>
        <n v="62547"/>
        <n v="36719"/>
        <n v="89775"/>
        <n v="29041"/>
        <n v="25873"/>
        <n v="78350"/>
        <n v="33280"/>
        <n v="92852"/>
        <n v="75206"/>
        <n v="7610"/>
        <n v="44522"/>
        <n v="42053"/>
        <n v="99278"/>
        <n v="53045"/>
        <n v="82379"/>
        <n v="13064"/>
        <n v="31549"/>
        <n v="82376"/>
        <n v="69819"/>
        <n v="52230"/>
        <n v="91053"/>
        <n v="93093"/>
        <n v="67195"/>
        <n v="41518"/>
        <n v="24981"/>
        <n v="38448"/>
        <n v="43407"/>
        <n v="13371"/>
        <n v="68621"/>
        <n v="36063"/>
        <n v="94117"/>
        <n v="8524"/>
        <n v="47486"/>
        <n v="4546"/>
        <n v="96823"/>
        <n v="33258"/>
        <n v="80677"/>
        <n v="45928"/>
        <n v="3152"/>
        <n v="64093"/>
        <n v="72066"/>
        <n v="81428"/>
        <n v="45370"/>
        <n v="10927"/>
        <n v="43727"/>
        <n v="22801"/>
        <n v="6891"/>
        <n v="21553"/>
        <n v="5948"/>
        <n v="89455"/>
        <n v="5429"/>
        <n v="92150"/>
        <n v="7671"/>
        <n v="35656"/>
        <n v="38740"/>
        <n v="41777"/>
        <n v="51959"/>
        <n v="58784"/>
        <n v="9395"/>
        <n v="14869"/>
        <n v="97006"/>
        <n v="4611"/>
        <n v="82491"/>
        <n v="16796"/>
        <n v="1356"/>
        <n v="71686"/>
        <n v="76238"/>
        <n v="25825"/>
        <n v="94496"/>
        <n v="10876"/>
        <n v="88897"/>
        <n v="95732"/>
        <n v="81410"/>
        <n v="23212"/>
        <n v="69660"/>
        <n v="48285"/>
        <n v="33483"/>
        <n v="16929"/>
        <n v="25039"/>
        <n v="23843"/>
        <n v="47557"/>
        <n v="30695"/>
        <n v="84977"/>
        <n v="2443"/>
        <n v="29448"/>
        <n v="44185"/>
        <n v="98538"/>
        <n v="42953"/>
        <n v="43792"/>
        <n v="43598"/>
        <n v="17950"/>
        <n v="80035"/>
        <n v="6309"/>
        <n v="94567"/>
        <n v="26387"/>
        <n v="84166"/>
        <n v="38298"/>
        <n v="19351"/>
        <n v="30426"/>
        <n v="92695"/>
        <n v="31609"/>
        <n v="99440"/>
        <n v="79390"/>
        <n v="16479"/>
        <n v="51436"/>
        <n v="80948"/>
        <n v="49150"/>
        <n v="86928"/>
        <n v="3145"/>
        <n v="7098"/>
        <n v="79123"/>
        <n v="14276"/>
        <n v="62837"/>
        <n v="36164"/>
        <n v="82887"/>
        <n v="29073"/>
        <n v="49039"/>
        <n v="84748"/>
        <n v="53756"/>
        <n v="80217"/>
        <n v="19929"/>
        <n v="9207"/>
        <n v="60164"/>
        <n v="79043"/>
        <n v="46917"/>
        <n v="86078"/>
        <n v="40066"/>
        <n v="24551"/>
        <n v="54635"/>
        <n v="51181"/>
        <n v="96646"/>
        <n v="9890"/>
        <n v="5333"/>
        <n v="14670"/>
        <n v="91636"/>
        <n v="79697"/>
        <n v="43712"/>
        <n v="6883"/>
        <n v="68373"/>
        <n v="97886"/>
        <n v="95661"/>
        <n v="24204"/>
        <n v="67665"/>
        <n v="24514"/>
        <n v="91528"/>
        <n v="58226"/>
        <n v="28909"/>
        <n v="44329"/>
        <n v="65006"/>
        <n v="34952"/>
        <n v="5271"/>
        <n v="89063"/>
        <n v="91670"/>
        <n v="91542"/>
        <n v="8992"/>
        <n v="80502"/>
        <n v="48070"/>
        <n v="1955"/>
        <n v="33469"/>
        <n v="79148"/>
        <n v="98370"/>
        <n v="91767"/>
        <n v="35161"/>
        <n v="92709"/>
        <n v="30156"/>
        <n v="62264"/>
        <n v="74517"/>
        <n v="15769"/>
        <n v="96274"/>
        <n v="58525"/>
        <n v="19711"/>
        <n v="35017"/>
        <n v="15162"/>
        <n v="83395"/>
        <n v="28647"/>
        <n v="17746"/>
        <n v="48669"/>
        <n v="1922"/>
        <n v="81252"/>
        <n v="12044"/>
        <n v="42760"/>
        <n v="68043"/>
        <n v="9276"/>
        <n v="36823"/>
        <n v="18188"/>
        <n v="27296"/>
        <n v="71142"/>
        <n v="25525"/>
        <n v="63520"/>
        <n v="19045"/>
        <n v="18036"/>
        <n v="3208"/>
        <n v="29596"/>
        <n v="67828"/>
        <n v="61185"/>
        <n v="61857"/>
        <n v="1769"/>
        <n v="47785"/>
        <n v="74534"/>
        <n v="17015"/>
        <n v="92850"/>
        <n v="68084"/>
        <n v="47387"/>
        <n v="63847"/>
        <n v="94242"/>
        <n v="66547"/>
        <n v="37349"/>
        <n v="8403"/>
        <n v="46677"/>
        <n v="19786"/>
        <n v="95519"/>
        <n v="20008"/>
        <n v="41035"/>
        <n v="64430"/>
        <n v="6317"/>
        <n v="73660"/>
        <n v="91987"/>
        <n v="52205"/>
        <n v="52335"/>
        <n v="18924"/>
        <n v="78540"/>
        <n v="35152"/>
        <n v="20982"/>
        <n v="93197"/>
        <n v="71290"/>
        <n v="99717"/>
        <n v="28561"/>
        <n v="16300"/>
        <n v="65547"/>
        <n v="33597"/>
        <n v="21569"/>
        <n v="14018"/>
        <n v="18969"/>
        <n v="72148"/>
        <n v="67169"/>
        <n v="69101"/>
        <n v="63568"/>
        <n v="62864"/>
        <n v="73988"/>
        <n v="31550"/>
        <n v="77659"/>
        <n v="33651"/>
        <n v="83295"/>
        <n v="93418"/>
        <n v="79905"/>
        <n v="67907"/>
        <n v="22368"/>
        <n v="23144"/>
        <n v="66976"/>
        <n v="50691"/>
        <n v="13007"/>
        <n v="68996"/>
        <n v="83287"/>
        <n v="21101"/>
        <n v="75622"/>
        <n v="28404"/>
        <n v="25767"/>
        <n v="94064"/>
        <n v="67925"/>
        <n v="25326"/>
        <n v="59731"/>
        <n v="52328"/>
        <n v="68237"/>
        <n v="16003"/>
        <n v="6870"/>
        <n v="71610"/>
        <n v="82451"/>
        <n v="41434"/>
        <n v="28556"/>
        <n v="92756"/>
        <n v="66831"/>
        <n v="35732"/>
        <n v="64399"/>
        <n v="70682"/>
        <n v="72530"/>
        <n v="6163"/>
        <n v="62164"/>
        <n v="26535"/>
        <n v="43450"/>
        <n v="26771"/>
        <n v="56005"/>
        <n v="91628"/>
        <n v="36261"/>
        <n v="29646"/>
        <n v="11717"/>
        <n v="17476"/>
        <n v="87557"/>
        <n v="9696"/>
        <n v="27902"/>
        <n v="15291"/>
        <n v="28511"/>
        <n v="62154"/>
        <n v="71720"/>
        <n v="94552"/>
        <n v="80286"/>
        <n v="52378"/>
        <n v="55915"/>
        <n v="22698"/>
        <n v="30204"/>
        <n v="94441"/>
        <n v="64879"/>
        <n v="56611"/>
        <n v="87199"/>
        <n v="17568"/>
        <n v="73059"/>
        <n v="5288"/>
        <n v="85158"/>
        <n v="37144"/>
        <n v="26077"/>
        <n v="41647"/>
        <n v="77656"/>
        <n v="65076"/>
        <n v="83663"/>
        <n v="13478"/>
        <n v="77110"/>
        <n v="18766"/>
        <n v="44222"/>
        <n v="87710"/>
        <n v="38605"/>
        <n v="6646"/>
        <n v="97126"/>
        <n v="63673"/>
        <n v="37548"/>
        <n v="68462"/>
        <n v="17744"/>
        <n v="96205"/>
        <n v="99185"/>
        <n v="94278"/>
        <n v="53884"/>
        <n v="8159"/>
        <n v="50503"/>
        <n v="55658"/>
        <n v="57405"/>
        <n v="9925"/>
        <n v="77015"/>
        <n v="47566"/>
        <n v="55636"/>
        <n v="66029"/>
        <n v="84418"/>
        <n v="34313"/>
        <n v="19657"/>
        <n v="32690"/>
        <n v="77587"/>
        <n v="90677"/>
        <n v="18394"/>
        <n v="19380"/>
        <n v="86901"/>
        <n v="28125"/>
        <n v="17892"/>
        <n v="95531"/>
        <n v="98823"/>
        <n v="26148"/>
        <n v="85140"/>
        <n v="71785"/>
        <n v="98552"/>
        <n v="30563"/>
        <n v="61395"/>
        <n v="29863"/>
        <n v="64642"/>
        <n v="91903"/>
        <n v="22546"/>
        <n v="11638"/>
        <n v="53524"/>
        <n v="89655"/>
        <n v="70417"/>
        <n v="98381"/>
        <n v="54020"/>
        <n v="55620"/>
        <n v="52815"/>
        <n v="43329"/>
        <n v="16964"/>
        <n v="10873"/>
        <n v="75849"/>
        <n v="48440"/>
        <n v="76515"/>
        <n v="55018"/>
        <n v="26563"/>
        <n v="26841"/>
        <n v="63088"/>
        <n v="44783"/>
        <n v="99881"/>
        <n v="54055"/>
        <n v="95276"/>
        <n v="13426"/>
        <n v="30889"/>
        <n v="40715"/>
        <n v="53757"/>
        <n v="29981"/>
        <n v="70115"/>
        <n v="84382"/>
        <n v="22815"/>
        <n v="73495"/>
        <n v="29010"/>
        <n v="58267"/>
        <n v="29767"/>
        <n v="9401"/>
        <n v="40184"/>
        <n v="37327"/>
        <n v="23707"/>
        <n v="5483"/>
        <n v="27493"/>
        <n v="13549"/>
        <n v="61173"/>
        <n v="86540"/>
        <n v="46502"/>
        <n v="47315"/>
        <n v="19803"/>
        <n v="95585"/>
        <n v="66434"/>
        <n v="68820"/>
        <n v="59524"/>
        <n v="35602"/>
        <n v="63518"/>
        <n v="49870"/>
        <n v="81722"/>
        <n v="11371"/>
        <n v="33115"/>
        <n v="89787"/>
        <n v="10845"/>
        <n v="67867"/>
        <n v="98658"/>
        <n v="51920"/>
        <n v="37754"/>
        <n v="44130"/>
        <n v="91558"/>
        <n v="50526"/>
        <n v="68455"/>
        <n v="83701"/>
        <n v="16114"/>
        <n v="30684"/>
        <n v="41786"/>
        <n v="60072"/>
        <n v="6481"/>
        <n v="14196"/>
        <n v="40241"/>
        <n v="86592"/>
        <n v="63144"/>
        <n v="45018"/>
        <n v="61761"/>
        <n v="65479"/>
        <n v="38943"/>
        <n v="57487"/>
        <n v="69249"/>
        <n v="85393"/>
        <n v="20071"/>
        <n v="9739"/>
        <n v="73282"/>
        <n v="67558"/>
        <n v="92759"/>
        <n v="37255"/>
        <n v="70705"/>
        <n v="1519"/>
        <n v="62590"/>
        <n v="63763"/>
        <n v="86861"/>
        <n v="79296"/>
        <n v="55853"/>
        <n v="64577"/>
        <n v="6777"/>
        <n v="15895"/>
        <n v="18761"/>
        <n v="78327"/>
        <n v="99077"/>
        <n v="54499"/>
        <n v="96432"/>
        <n v="85258"/>
        <n v="57264"/>
        <n v="44056"/>
        <n v="45622"/>
        <n v="95203"/>
        <n v="63301"/>
        <n v="35014"/>
        <n v="47549"/>
        <n v="20314"/>
        <n v="58963"/>
        <n v="95837"/>
        <n v="88634"/>
        <n v="2116"/>
        <n v="27783"/>
        <n v="82168"/>
        <n v="20023"/>
        <n v="34901"/>
        <n v="20324"/>
        <n v="8581"/>
        <n v="4778"/>
        <n v="68147"/>
        <n v="25929"/>
        <n v="79803"/>
        <n v="16773"/>
        <n v="21532"/>
        <n v="56170"/>
        <n v="12656"/>
        <n v="19763"/>
        <n v="97176"/>
        <n v="78017"/>
        <n v="86526"/>
        <n v="2640"/>
        <n v="55934"/>
        <n v="55073"/>
        <n v="21417"/>
        <n v="56343"/>
        <n v="43674"/>
        <n v="62173"/>
        <n v="36768"/>
        <n v="53193"/>
        <n v="56803"/>
        <n v="52581"/>
        <n v="64293"/>
        <n v="43644"/>
        <n v="47185"/>
        <n v="94485"/>
        <n v="43262"/>
        <n v="64372"/>
        <n v="76987"/>
        <n v="50321"/>
        <n v="21986"/>
        <n v="59211"/>
        <n v="62058"/>
        <n v="51652"/>
        <n v="76354"/>
        <n v="46784"/>
        <n v="70765"/>
        <n v="26173"/>
        <n v="75111"/>
        <n v="42202"/>
        <n v="26644"/>
        <n v="81865"/>
        <n v="56818"/>
        <n v="58075"/>
        <n v="25009"/>
        <n v="50600"/>
        <n v="18547"/>
        <n v="82231"/>
        <n v="46951"/>
        <n v="43439"/>
        <n v="96036"/>
        <n v="54224"/>
        <n v="70480"/>
        <n v="74386"/>
        <n v="65698"/>
        <n v="58275"/>
        <n v="52727"/>
        <n v="51322"/>
        <n v="69924"/>
        <n v="32825"/>
        <n v="62667"/>
        <n v="61635"/>
        <n v="29188"/>
        <n v="74637"/>
        <n v="52534"/>
        <n v="62183"/>
        <n v="57613"/>
        <n v="80837"/>
        <n v="21809"/>
        <n v="31006"/>
        <n v="45827"/>
        <n v="32794"/>
        <n v="14671"/>
        <n v="11411"/>
        <n v="63646"/>
        <n v="97118"/>
        <n v="83564"/>
        <n v="50174"/>
        <n v="46550"/>
        <n v="43084"/>
        <n v="99119"/>
        <n v="67243"/>
        <n v="23415"/>
        <n v="85987"/>
        <n v="98101"/>
        <n v="28990"/>
        <n v="41823"/>
        <n v="94824"/>
        <n v="76047"/>
        <n v="19961"/>
        <n v="59496"/>
        <n v="99415"/>
        <n v="3271"/>
        <n v="47252"/>
        <n v="53475"/>
        <n v="84975"/>
        <n v="26019"/>
        <n v="69190"/>
        <n v="68829"/>
        <n v="19964"/>
        <n v="81942"/>
        <n v="45655"/>
        <n v="48445"/>
        <n v="64268"/>
        <n v="60589"/>
        <n v="74840"/>
        <n v="55920"/>
        <n v="18865"/>
        <n v="2284"/>
        <n v="57391"/>
        <n v="69646"/>
        <n v="71020"/>
        <n v="36954"/>
        <n v="17132"/>
        <n v="77682"/>
        <n v="6387"/>
        <n v="82298"/>
        <n v="57582"/>
        <n v="49383"/>
        <n v="69141"/>
        <n v="20454"/>
        <n v="15555"/>
        <n v="27803"/>
        <n v="94942"/>
        <n v="10613"/>
        <n v="9135"/>
        <n v="7980"/>
        <n v="58246"/>
        <n v="93849"/>
        <n v="70614"/>
        <n v="79686"/>
        <n v="97431"/>
        <n v="98344"/>
        <n v="12918"/>
        <n v="58921"/>
        <n v="4799"/>
        <n v="61800"/>
        <n v="92166"/>
        <n v="53451"/>
        <n v="99336"/>
        <n v="96302"/>
        <n v="6352"/>
        <n v="37937"/>
        <n v="63047"/>
        <n v="56049"/>
        <n v="70366"/>
        <n v="69039"/>
        <n v="36350"/>
        <n v="28870"/>
        <n v="2304"/>
        <n v="58965"/>
        <n v="25658"/>
        <n v="59735"/>
        <n v="18701"/>
        <n v="36678"/>
        <n v="4571"/>
        <n v="5132"/>
        <n v="52158"/>
        <n v="48656"/>
        <n v="25290"/>
        <n v="18502"/>
        <n v="15355"/>
        <n v="10664"/>
        <n v="17020"/>
        <n v="51415"/>
        <n v="27104"/>
        <n v="38108"/>
        <n v="46710"/>
        <n v="77871"/>
        <n v="9667"/>
        <n v="40790"/>
        <n v="1725"/>
        <n v="54957"/>
        <n v="8962"/>
        <n v="48494"/>
        <n v="77550"/>
        <n v="7259"/>
        <n v="83009"/>
        <n v="98146"/>
        <n v="13365"/>
        <n v="8856"/>
        <n v="53774"/>
        <n v="58496"/>
        <n v="67080"/>
        <n v="18472"/>
        <n v="47110"/>
        <n v="69080"/>
        <n v="99046"/>
        <n v="67218"/>
        <n v="55360"/>
        <n v="84826"/>
        <n v="47144"/>
        <n v="23534"/>
        <n v="98103"/>
        <n v="2398"/>
        <n v="10778"/>
        <n v="16840"/>
        <n v="77330"/>
        <n v="87325"/>
        <n v="31248"/>
        <n v="72359"/>
        <n v="86959"/>
        <n v="6674"/>
        <n v="90982"/>
        <n v="89240"/>
        <n v="67546"/>
        <n v="84911"/>
        <n v="43314"/>
        <n v="46977"/>
        <n v="29630"/>
        <n v="43001"/>
        <n v="63664"/>
        <n v="36909"/>
        <n v="91185"/>
        <n v="73590"/>
        <n v="44677"/>
        <n v="5877"/>
        <n v="41581"/>
        <n v="6855"/>
        <n v="65614"/>
        <n v="13218"/>
        <n v="41444"/>
        <n v="65724"/>
        <n v="10101"/>
        <n v="38713"/>
        <n v="45680"/>
        <n v="35517"/>
        <n v="72696"/>
        <n v="84858"/>
        <n v="60852"/>
        <n v="71630"/>
        <n v="56627"/>
        <n v="85337"/>
        <n v="49046"/>
        <n v="76626"/>
        <n v="72637"/>
        <n v="57263"/>
        <n v="96225"/>
        <n v="7594"/>
        <n v="92818"/>
        <n v="52022"/>
        <n v="55503"/>
        <n v="73669"/>
        <n v="13185"/>
        <n v="41635"/>
        <n v="33869"/>
        <n v="89201"/>
        <n v="48923"/>
        <n v="77386"/>
        <n v="25524"/>
        <n v="98481"/>
        <n v="52716"/>
        <n v="88694"/>
        <n v="74579"/>
        <n v="84370"/>
        <n v="31228"/>
        <n v="81686"/>
        <n v="20146"/>
        <n v="5011"/>
        <n v="6148"/>
        <n v="60693"/>
        <n v="2058"/>
        <n v="6650"/>
        <n v="33911"/>
        <n v="2180"/>
        <n v="65707"/>
        <n v="82560"/>
        <n v="48824"/>
        <n v="50546"/>
        <n v="89263"/>
        <n v="52801"/>
        <n v="39075"/>
        <n v="52736"/>
        <n v="95658"/>
        <n v="73241"/>
        <n v="73953"/>
        <n v="9595"/>
        <n v="7308"/>
        <n v="2928"/>
        <n v="35492"/>
        <n v="57984"/>
        <n v="94381"/>
        <n v="59385"/>
        <n v="55390"/>
        <n v="64558"/>
        <n v="5293"/>
        <n v="10807"/>
        <n v="18590"/>
        <n v="12170"/>
        <n v="40826"/>
        <n v="19913"/>
        <n v="6388"/>
        <n v="25862"/>
        <n v="57696"/>
        <n v="31492"/>
        <n v="17514"/>
        <n v="80148"/>
        <n v="14248"/>
        <n v="82180"/>
        <n v="39982"/>
        <n v="83239"/>
        <n v="10750"/>
        <n v="35018"/>
        <n v="38572"/>
        <n v="67372"/>
        <n v="60955"/>
        <n v="13318"/>
        <n v="60907"/>
        <n v="50093"/>
        <n v="52961"/>
        <n v="27459"/>
        <n v="91411"/>
        <n v="93939"/>
        <n v="95047"/>
        <n v="3099"/>
        <n v="36709"/>
        <n v="14246"/>
        <n v="85128"/>
        <n v="91866"/>
        <n v="24723"/>
        <n v="64343"/>
        <n v="34945"/>
        <n v="91064"/>
        <n v="91677"/>
        <n v="31679"/>
        <n v="58310"/>
        <n v="18804"/>
        <n v="52437"/>
        <n v="80576"/>
        <n v="44921"/>
        <n v="60921"/>
        <n v="97863"/>
        <n v="2561"/>
        <n v="34211"/>
        <n v="51534"/>
        <n v="30732"/>
        <n v="46692"/>
        <n v="21899"/>
        <n v="31118"/>
        <n v="38277"/>
        <n v="77477"/>
        <n v="15638"/>
        <n v="98497"/>
        <n v="14206"/>
        <n v="59186"/>
        <n v="59828"/>
        <n v="33490"/>
        <n v="94284"/>
        <n v="80957"/>
        <n v="86425"/>
        <n v="5521"/>
        <n v="29450"/>
        <n v="23752"/>
        <n v="25200"/>
        <n v="95193"/>
        <n v="82922"/>
        <n v="2080"/>
        <n v="73879"/>
        <n v="70749"/>
        <n v="22943"/>
        <n v="44108"/>
        <n v="94030"/>
        <n v="96697"/>
        <n v="63682"/>
        <n v="88498"/>
        <n v="33870"/>
        <n v="32369"/>
        <n v="56566"/>
        <n v="42495"/>
        <n v="94195"/>
        <n v="18439"/>
        <n v="63081"/>
        <n v="27937"/>
        <n v="16317"/>
        <n v="14358"/>
        <n v="40847"/>
        <n v="28203"/>
        <n v="92228"/>
        <n v="34925"/>
        <n v="79564"/>
        <n v="1666"/>
        <n v="83836"/>
        <n v="8615"/>
        <n v="78672"/>
        <n v="32805"/>
        <n v="63746"/>
        <n v="27441"/>
        <n v="70919"/>
        <n v="58681"/>
        <n v="81162"/>
        <n v="96061"/>
        <n v="90920"/>
        <n v="17829"/>
        <n v="21883"/>
        <n v="15194"/>
        <n v="68109"/>
        <n v="87359"/>
        <n v="22810"/>
        <n v="62630"/>
        <n v="52795"/>
        <n v="82370"/>
        <n v="32617"/>
        <n v="5790"/>
        <n v="26091"/>
        <n v="98710"/>
        <n v="66218"/>
        <n v="32884"/>
        <n v="87436"/>
        <n v="11617"/>
        <n v="9308"/>
        <n v="88570"/>
        <n v="77928"/>
        <n v="16388"/>
        <n v="15439"/>
        <n v="10122"/>
        <n v="80471"/>
        <n v="9314"/>
        <n v="82005"/>
        <n v="81221"/>
        <n v="69552"/>
        <n v="61844"/>
        <n v="30468"/>
        <n v="87257"/>
        <n v="19452"/>
        <n v="96152"/>
        <n v="87328"/>
        <n v="92352"/>
        <n v="31230"/>
        <n v="33520"/>
        <n v="79094"/>
        <n v="60863"/>
        <n v="56888"/>
        <n v="88894"/>
        <n v="10611"/>
        <n v="39365"/>
        <n v="9424"/>
        <n v="1471"/>
        <n v="94528"/>
        <n v="50538"/>
        <n v="43830"/>
        <n v="44800"/>
        <n v="22423"/>
        <n v="20422"/>
        <n v="54039"/>
        <n v="21670"/>
        <n v="95365"/>
        <n v="46208"/>
        <n v="14647"/>
        <n v="61457"/>
        <n v="31583"/>
        <n v="17844"/>
        <n v="66624"/>
        <n v="17639"/>
        <n v="14398"/>
        <n v="95205"/>
        <n v="19061"/>
        <n v="72319"/>
        <n v="65527"/>
        <n v="67464"/>
        <n v="49357"/>
        <n v="96451"/>
        <n v="55869"/>
        <n v="50392"/>
        <n v="41966"/>
        <n v="4493"/>
        <n v="62967"/>
        <n v="68619"/>
        <n v="48979"/>
        <n v="91815"/>
        <n v="95931"/>
        <n v="14499"/>
        <n v="10317"/>
        <n v="12717"/>
        <n v="44243"/>
        <n v="22789"/>
        <n v="15115"/>
        <n v="44215"/>
        <n v="29834"/>
        <n v="32416"/>
        <n v="88739"/>
        <n v="94279"/>
        <n v="94256"/>
        <n v="90852"/>
        <n v="85970"/>
        <n v="43432"/>
        <n v="84399"/>
        <n v="31233"/>
        <n v="43057"/>
        <n v="1013"/>
        <n v="84425"/>
        <n v="70721"/>
        <n v="17196"/>
        <n v="66676"/>
        <n v="50722"/>
        <n v="77350"/>
        <n v="45798"/>
        <n v="24211"/>
        <n v="57407"/>
        <n v="50266"/>
        <n v="31823"/>
        <n v="60448"/>
        <n v="75291"/>
        <n v="64303"/>
        <n v="65423"/>
        <n v="13596"/>
        <n v="35753"/>
        <n v="83033"/>
        <n v="3235"/>
        <n v="30415"/>
        <n v="75674"/>
        <n v="51177"/>
        <n v="22047"/>
        <n v="71706"/>
        <n v="66729"/>
        <n v="42315"/>
        <n v="99496"/>
        <n v="3161"/>
        <n v="84587"/>
        <n v="48918"/>
        <n v="34149"/>
        <n v="76531"/>
        <n v="62036"/>
        <n v="25680"/>
        <n v="22505"/>
        <n v="96100"/>
        <n v="4747"/>
        <n v="16197"/>
        <n v="76813"/>
        <n v="84831"/>
        <n v="31499"/>
        <n v="60579"/>
        <n v="44175"/>
        <n v="23237"/>
        <n v="71082"/>
        <n v="80778"/>
        <n v="32446"/>
        <n v="61785"/>
        <n v="96695"/>
        <n v="74800"/>
        <n v="14880"/>
        <n v="62574"/>
        <n v="19428"/>
        <n v="23598"/>
        <n v="41364"/>
        <n v="69058"/>
        <n v="46590"/>
        <n v="69795"/>
        <n v="43085"/>
        <n v="64304"/>
        <n v="23011"/>
        <n v="59932"/>
        <n v="41799"/>
        <n v="74046"/>
        <n v="89259"/>
        <n v="5513"/>
        <n v="30322"/>
        <n v="36003"/>
        <n v="18181"/>
        <n v="38489"/>
        <n v="89043"/>
        <n v="9940"/>
        <n v="39712"/>
        <n v="94901"/>
        <n v="57637"/>
        <n v="22253"/>
        <n v="8389"/>
        <n v="13648"/>
        <n v="38523"/>
        <n v="81110"/>
        <n v="26289"/>
        <n v="30554"/>
        <n v="51081"/>
        <n v="36557"/>
        <n v="11257"/>
        <n v="50189"/>
        <n v="5167"/>
        <n v="49199"/>
        <n v="42228"/>
        <n v="31994"/>
        <n v="41359"/>
        <n v="39600"/>
        <n v="35707"/>
        <n v="74259"/>
        <n v="71496"/>
        <n v="29965"/>
        <n v="68973"/>
        <n v="79140"/>
        <n v="9304"/>
        <n v="42025"/>
        <n v="69523"/>
        <n v="21695"/>
        <n v="72991"/>
        <n v="84759"/>
        <n v="92123"/>
        <n v="64673"/>
        <n v="11955"/>
        <n v="17093"/>
        <n v="67844"/>
        <n v="3274"/>
        <n v="58957"/>
        <n v="7565"/>
        <n v="14183"/>
        <n v="32902"/>
        <n v="75813"/>
        <n v="70495"/>
        <n v="88531"/>
        <n v="10313"/>
        <n v="99585"/>
        <n v="78974"/>
        <n v="88880"/>
        <n v="55155"/>
        <n v="27518"/>
        <n v="69870"/>
        <n v="7942"/>
        <n v="75538"/>
        <n v="97305"/>
        <n v="57608"/>
        <n v="43913"/>
        <n v="89581"/>
        <n v="58334"/>
        <n v="93350"/>
        <n v="67619"/>
        <n v="29391"/>
        <n v="88520"/>
        <n v="88083"/>
        <n v="19267"/>
        <n v="23833"/>
        <n v="70028"/>
        <n v="2533"/>
        <n v="78370"/>
        <n v="32479"/>
        <n v="52269"/>
        <n v="74112"/>
        <n v="53050"/>
        <n v="52719"/>
        <n v="43974"/>
        <n v="40343"/>
        <n v="84915"/>
        <n v="45259"/>
        <n v="88442"/>
        <n v="9535"/>
        <n v="67474"/>
        <n v="36790"/>
        <n v="57765"/>
        <n v="87751"/>
        <n v="78199"/>
        <n v="90610"/>
        <n v="80001"/>
        <n v="88174"/>
        <n v="63962"/>
        <n v="74778"/>
        <n v="85008"/>
        <n v="49146"/>
        <n v="31501"/>
        <n v="20995"/>
        <n v="60449"/>
        <n v="55131"/>
        <n v="26475"/>
        <n v="90984"/>
        <n v="86174"/>
        <n v="23705"/>
        <n v="92642"/>
        <n v="5977"/>
        <n v="70895"/>
        <n v="57111"/>
        <n v="89754"/>
        <n v="81868"/>
        <n v="88454"/>
        <n v="93102"/>
        <n v="84149"/>
        <n v="47076"/>
        <n v="16554"/>
        <n v="49894"/>
        <n v="22792"/>
        <n v="8859"/>
        <n v="24643"/>
        <n v="23908"/>
        <n v="93016"/>
        <n v="44798"/>
        <n v="48934"/>
        <n v="5894"/>
        <n v="75366"/>
        <n v="39191"/>
        <n v="61917"/>
        <n v="65616"/>
        <n v="46529"/>
        <n v="57376"/>
        <n v="54952"/>
        <n v="74923"/>
        <n v="81314"/>
        <n v="92863"/>
        <n v="11835"/>
        <n v="33113"/>
        <n v="72206"/>
        <n v="61499"/>
        <n v="85760"/>
        <n v="26761"/>
        <n v="95642"/>
        <n v="24259"/>
        <n v="97833"/>
        <n v="88644"/>
        <n v="27832"/>
        <n v="73358"/>
        <n v="60373"/>
        <n v="56923"/>
        <n v="72054"/>
        <n v="71300"/>
        <n v="51607"/>
        <n v="41828"/>
        <n v="84365"/>
        <n v="71504"/>
        <n v="75110"/>
        <n v="99365"/>
        <n v="17545"/>
        <n v="69851"/>
        <n v="99251"/>
        <n v="42518"/>
        <n v="62500"/>
        <n v="32004"/>
        <n v="43715"/>
        <n v="52595"/>
        <n v="46522"/>
        <n v="41084"/>
        <n v="82790"/>
        <n v="3022"/>
        <n v="59258"/>
        <n v="34485"/>
        <n v="2689"/>
        <n v="54181"/>
        <n v="14843"/>
        <n v="15950"/>
        <n v="10716"/>
        <n v="49476"/>
        <n v="35276"/>
        <n v="66126"/>
        <n v="93072"/>
        <n v="19877"/>
        <n v="26423"/>
        <n v="31198"/>
        <n v="5375"/>
        <n v="66498"/>
        <n v="49705"/>
        <n v="93377"/>
        <n v="33798"/>
        <n v="18929"/>
        <n v="66567"/>
        <n v="79919"/>
        <n v="4495"/>
        <n v="87456"/>
        <n v="56299"/>
        <n v="34595"/>
        <n v="57190"/>
        <n v="17027"/>
        <n v="38811"/>
        <n v="68087"/>
        <n v="30205"/>
        <n v="91456"/>
        <n v="21641"/>
        <n v="62001"/>
        <n v="12405"/>
        <n v="14658"/>
        <n v="75733"/>
        <n v="60004"/>
        <n v="11744"/>
        <n v="52231"/>
        <n v="19586"/>
        <n v="37395"/>
        <n v="79928"/>
        <n v="80920"/>
        <n v="86708"/>
        <n v="40835"/>
        <n v="18475"/>
        <n v="55496"/>
        <n v="45920"/>
        <n v="3210"/>
        <n v="43062"/>
        <n v="54226"/>
        <n v="85386"/>
        <n v="23311"/>
        <n v="48217"/>
        <n v="35481"/>
        <n v="99313"/>
        <n v="34735"/>
        <n v="88847"/>
        <n v="21997"/>
        <n v="68461"/>
        <n v="94674"/>
        <n v="39837"/>
        <n v="57771"/>
        <n v="30031"/>
        <n v="87270"/>
        <n v="36765"/>
        <n v="53522"/>
        <n v="3700"/>
        <n v="38363"/>
        <n v="67208"/>
        <n v="51528"/>
        <n v="20232"/>
        <n v="44614"/>
        <n v="18136"/>
        <n v="1044"/>
        <n v="84253"/>
        <n v="17675"/>
        <n v="98527"/>
        <n v="59480"/>
        <n v="29217"/>
        <n v="4118"/>
        <n v="37503"/>
        <n v="33383"/>
        <n v="33313"/>
        <n v="16833"/>
        <n v="69993"/>
        <n v="2587"/>
        <n v="38972"/>
        <n v="60830"/>
        <n v="6893"/>
        <n v="32560"/>
        <n v="61798"/>
        <n v="23384"/>
        <n v="34918"/>
        <n v="74162"/>
        <n v="20191"/>
        <n v="94472"/>
        <n v="65131"/>
        <n v="44432"/>
        <n v="14521"/>
        <n v="94236"/>
        <n v="41143"/>
        <n v="55840"/>
        <n v="71580"/>
        <n v="5639"/>
        <n v="40369"/>
        <n v="48810"/>
        <n v="14682"/>
        <n v="37168"/>
        <n v="8037"/>
        <n v="41106"/>
        <n v="17959"/>
        <n v="55978"/>
        <n v="54584"/>
        <n v="36087"/>
        <n v="80506"/>
        <n v="19035"/>
        <n v="29256"/>
        <n v="33263"/>
        <n v="54370"/>
        <n v="32429"/>
        <n v="54469"/>
        <n v="65044"/>
        <n v="94713"/>
        <n v="8402"/>
        <n v="27900"/>
        <n v="21460"/>
        <n v="99794"/>
        <n v="53314"/>
        <n v="34247"/>
        <n v="10097"/>
        <n v="47770"/>
        <n v="40364"/>
        <n v="59555"/>
        <n v="44744"/>
        <n v="43589"/>
        <n v="32587"/>
        <n v="91614"/>
        <n v="53657"/>
        <n v="7306"/>
        <n v="25894"/>
        <n v="75916"/>
        <n v="10623"/>
        <n v="14318"/>
        <n v="6026"/>
        <n v="93792"/>
        <n v="20062"/>
        <n v="60846"/>
        <n v="42706"/>
        <n v="13829"/>
        <n v="40007"/>
        <n v="56259"/>
        <n v="43131"/>
        <n v="83835"/>
        <n v="94808"/>
        <n v="22779"/>
        <n v="21630"/>
        <n v="56374"/>
        <n v="75166"/>
        <n v="95345"/>
        <n v="98189"/>
        <n v="92157"/>
        <n v="14702"/>
        <n v="57551"/>
        <n v="82363"/>
        <n v="52480"/>
        <n v="93819"/>
        <n v="58623"/>
        <n v="30678"/>
        <n v="85149"/>
        <n v="12552"/>
        <n v="94592"/>
        <n v="83823"/>
        <n v="28971"/>
        <n v="72340"/>
        <n v="80722"/>
        <n v="98580"/>
        <n v="33236"/>
        <n v="52427"/>
        <n v="30775"/>
        <n v="25642"/>
        <n v="67961"/>
        <n v="75873"/>
        <n v="26498"/>
        <n v="29467"/>
        <n v="73064"/>
        <n v="24437"/>
        <n v="56164"/>
        <n v="34224"/>
        <n v="63554"/>
        <n v="58962"/>
        <n v="80172"/>
        <n v="9518"/>
        <n v="77592"/>
        <n v="5244"/>
        <n v="17156"/>
        <n v="65740"/>
        <n v="34728"/>
        <n v="84957"/>
        <n v="35611"/>
        <n v="16639"/>
        <n v="73828"/>
        <n v="26674"/>
        <n v="25904"/>
        <n v="58554"/>
        <n v="60193"/>
        <n v="97668"/>
        <n v="28388"/>
        <n v="52667"/>
        <n v="76907"/>
        <n v="69698"/>
        <n v="29852"/>
        <n v="88797"/>
        <n v="39053"/>
        <n v="50022"/>
        <n v="84357"/>
        <n v="48449"/>
        <n v="99095"/>
        <n v="97161"/>
        <n v="85936"/>
        <n v="71115"/>
        <n v="91453"/>
        <n v="77065"/>
        <n v="7917"/>
        <n v="64556"/>
        <n v="66735"/>
        <n v="8863"/>
        <n v="28479"/>
        <n v="92746"/>
        <n v="19585"/>
        <n v="91219"/>
        <n v="99648"/>
        <n v="47985"/>
        <n v="66211"/>
        <n v="75620"/>
        <n v="18120"/>
        <n v="59636"/>
        <n v="82267"/>
        <n v="38738"/>
        <n v="42493"/>
        <n v="88206"/>
        <n v="22542"/>
        <n v="18190"/>
        <n v="62609"/>
        <n v="12112"/>
        <n v="47958"/>
        <n v="42162"/>
        <n v="76482"/>
        <n v="86742"/>
        <n v="76866"/>
        <n v="40435"/>
        <n v="45264"/>
        <n v="18751"/>
        <n v="79323"/>
        <n v="43097"/>
        <n v="41528"/>
        <n v="70406"/>
        <n v="95545"/>
        <n v="37929"/>
        <n v="35727"/>
        <n v="53260"/>
        <n v="96792"/>
        <n v="42039"/>
        <n v="95164"/>
        <n v="45199"/>
        <n v="39568"/>
        <n v="40102"/>
        <n v="5734"/>
        <n v="31224"/>
        <n v="45009"/>
        <n v="25575"/>
        <n v="49081"/>
        <n v="31967"/>
        <n v="30009"/>
        <n v="12473"/>
        <n v="17370"/>
        <n v="60996"/>
        <n v="16720"/>
        <n v="8216"/>
        <n v="24296"/>
        <n v="57433"/>
        <n v="64905"/>
        <n v="77500"/>
        <n v="30556"/>
        <n v="38756"/>
        <n v="48971"/>
        <n v="68648"/>
        <n v="94851"/>
        <n v="23055"/>
        <n v="38252"/>
        <n v="88064"/>
        <n v="23922"/>
        <n v="91503"/>
        <n v="59907"/>
        <n v="4110"/>
        <n v="3256"/>
        <n v="89823"/>
        <n v="17070"/>
        <n v="41496"/>
        <n v="30263"/>
        <n v="91207"/>
        <n v="59795"/>
        <n v="2708"/>
        <n v="7070"/>
        <n v="79256"/>
        <n v="75375"/>
        <n v="51499"/>
        <n v="37139"/>
        <n v="4518"/>
        <n v="21369"/>
        <n v="96074"/>
        <n v="73052"/>
        <n v="29237"/>
        <n v="70275"/>
        <n v="57891"/>
        <n v="38003"/>
        <n v="73880"/>
        <n v="53563"/>
        <n v="74721"/>
        <n v="52372"/>
        <n v="34344"/>
        <n v="56601"/>
        <n v="86721"/>
        <n v="97267"/>
        <n v="94919"/>
        <n v="24306"/>
        <n v="36195"/>
        <n v="87707"/>
        <n v="79421"/>
        <n v="78286"/>
        <n v="9906"/>
        <n v="82669"/>
        <n v="25928"/>
        <n v="83452"/>
        <n v="52745"/>
        <n v="60962"/>
        <n v="21629"/>
        <n v="52286"/>
        <n v="97098"/>
        <n v="96229"/>
        <n v="50140"/>
        <n v="27971"/>
        <n v="79178"/>
        <n v="27244"/>
        <n v="30355"/>
        <n v="98867"/>
        <n v="76642"/>
        <n v="13338"/>
        <n v="51388"/>
        <n v="25198"/>
        <n v="37598"/>
        <n v="15170"/>
        <n v="2360"/>
        <n v="89591"/>
        <n v="98515"/>
        <n v="7227"/>
        <n v="32724"/>
        <n v="17731"/>
        <n v="58920"/>
        <n v="12152"/>
        <n v="99867"/>
        <n v="99024"/>
        <n v="92943"/>
        <n v="6949"/>
        <n v="48848"/>
        <n v="78652"/>
        <n v="2540"/>
        <n v="10174"/>
        <n v="67723"/>
        <n v="46673"/>
        <n v="60875"/>
        <n v="33950"/>
        <n v="34944"/>
        <n v="23324"/>
        <n v="99252"/>
        <n v="26450"/>
        <n v="85522"/>
        <n v="32638"/>
        <n v="77335"/>
        <n v="73515"/>
        <n v="29492"/>
        <n v="21453"/>
        <n v="22539"/>
        <n v="25511"/>
        <n v="55391"/>
        <n v="7857"/>
        <n v="19399"/>
        <n v="90832"/>
        <n v="96904"/>
        <n v="85295"/>
        <n v="54318"/>
        <n v="76245"/>
        <n v="52783"/>
        <n v="93088"/>
        <n v="3191"/>
        <n v="26448"/>
        <n v="34146"/>
        <n v="20818"/>
        <n v="25865"/>
        <n v="49421"/>
        <n v="58520"/>
        <n v="99635"/>
        <n v="65369"/>
        <n v="77471"/>
        <n v="14280"/>
        <n v="14888"/>
        <n v="6252"/>
        <n v="13608"/>
        <n v="10798"/>
        <n v="37008"/>
        <n v="77449"/>
        <n v="67289"/>
        <n v="50762"/>
        <n v="63665"/>
        <n v="17705"/>
        <n v="65857"/>
        <n v="33689"/>
        <n v="21482"/>
        <n v="97697"/>
        <n v="80772"/>
        <n v="19378"/>
        <n v="98767"/>
        <n v="31310"/>
        <n v="52617"/>
        <n v="68088"/>
        <n v="24120"/>
        <n v="28418"/>
        <n v="28952"/>
        <n v="13333"/>
        <n v="61127"/>
        <n v="85164"/>
        <n v="35945"/>
        <n v="17847"/>
        <n v="3850"/>
        <n v="54047"/>
        <n v="85011"/>
        <n v="91014"/>
        <n v="47086"/>
        <n v="43035"/>
        <n v="2010"/>
        <n v="1862"/>
        <n v="42567"/>
        <n v="75263"/>
        <n v="46683"/>
        <n v="94353"/>
        <n v="80026"/>
        <n v="78595"/>
        <n v="79704"/>
        <n v="80983"/>
        <n v="42332"/>
        <n v="71729"/>
        <n v="70515"/>
        <n v="90951"/>
        <n v="13325"/>
        <n v="97490"/>
        <n v="69741"/>
        <n v="29443"/>
        <n v="64095"/>
        <n v="4794"/>
        <n v="78766"/>
        <n v="33427"/>
        <n v="53381"/>
        <n v="64489"/>
        <n v="62482"/>
        <n v="79480"/>
        <n v="2910"/>
        <n v="89450"/>
        <n v="80567"/>
        <n v="16424"/>
        <n v="95417"/>
        <n v="72267"/>
        <n v="55825"/>
        <n v="87404"/>
        <n v="74528"/>
        <n v="35319"/>
        <n v="86306"/>
        <n v="68500"/>
        <n v="90372"/>
        <n v="67032"/>
        <n v="62462"/>
        <n v="97780"/>
        <n v="15154"/>
        <n v="71705"/>
        <n v="96679"/>
        <n v="63993"/>
        <n v="33388"/>
        <n v="9920"/>
        <n v="9165"/>
        <n v="94585"/>
        <n v="82274"/>
        <n v="52668"/>
        <n v="84504"/>
        <n v="20481"/>
        <n v="32731"/>
        <n v="63352"/>
        <n v="18724"/>
        <n v="87896"/>
        <n v="62105"/>
        <n v="89762"/>
        <n v="27816"/>
        <n v="5693"/>
        <n v="26120"/>
        <n v="39352"/>
        <n v="45550"/>
        <n v="86303"/>
        <n v="5053"/>
        <n v="60195"/>
        <n v="45179"/>
        <n v="32282"/>
        <n v="58709"/>
        <n v="74766"/>
        <n v="87768"/>
        <n v="70690"/>
        <n v="68586"/>
        <n v="44350"/>
        <n v="94665"/>
        <n v="7582"/>
        <n v="70061"/>
        <n v="30218"/>
        <n v="41998"/>
        <n v="51687"/>
        <n v="11820"/>
        <n v="21458"/>
        <n v="34207"/>
        <n v="25004"/>
        <n v="64124"/>
        <n v="12997"/>
        <n v="28993"/>
        <n v="37033"/>
        <n v="32771"/>
        <n v="49576"/>
        <n v="2263"/>
        <n v="84983"/>
        <n v="6448"/>
        <n v="32904"/>
        <n v="78221"/>
        <n v="51212"/>
        <n v="27058"/>
        <n v="55179"/>
        <n v="1067"/>
        <n v="98451"/>
        <n v="81191"/>
        <n v="21658"/>
        <n v="74063"/>
        <n v="55849"/>
        <n v="93304"/>
        <n v="72663"/>
        <n v="30077"/>
        <n v="16157"/>
        <n v="75391"/>
        <n v="46241"/>
        <n v="99045"/>
        <n v="57312"/>
        <n v="3079"/>
        <n v="19771"/>
        <n v="8572"/>
        <n v="79761"/>
        <n v="86444"/>
        <n v="94811"/>
        <n v="96048"/>
        <n v="22328"/>
        <n v="46151"/>
        <n v="68710"/>
        <n v="64956"/>
        <n v="26783"/>
        <n v="31019"/>
        <n v="54786"/>
        <n v="69564"/>
        <n v="92038"/>
        <n v="41755"/>
        <n v="48511"/>
        <n v="78499"/>
        <n v="61913"/>
        <n v="96378"/>
        <n v="49430"/>
        <n v="60298"/>
        <n v="33021"/>
        <n v="19406"/>
        <n v="49831"/>
        <n v="43414"/>
        <n v="45987"/>
        <n v="92468"/>
        <n v="2209"/>
        <n v="20335"/>
        <n v="75673"/>
        <n v="61444"/>
        <n v="64482"/>
        <n v="47609"/>
        <n v="42789"/>
        <n v="92945"/>
        <n v="37127"/>
        <n v="93952"/>
        <n v="49120"/>
        <n v="20285"/>
        <n v="39711"/>
        <n v="24918"/>
        <n v="28551"/>
        <n v="9993"/>
        <n v="7091"/>
        <n v="72699"/>
        <n v="4710"/>
        <n v="95305"/>
        <n v="40904"/>
        <n v="58375"/>
        <n v="8580"/>
        <n v="64676"/>
        <n v="58125"/>
        <n v="7013"/>
        <n v="16214"/>
        <n v="40798"/>
        <n v="71972"/>
        <n v="11852"/>
        <n v="5396"/>
        <n v="90560"/>
        <n v="12172"/>
        <n v="33357"/>
        <n v="69226"/>
        <n v="90921"/>
        <n v="75371"/>
        <n v="4751"/>
        <n v="90340"/>
        <n v="55077"/>
        <n v="53872"/>
        <n v="43284"/>
        <n v="11066"/>
        <n v="59482"/>
        <n v="76854"/>
        <n v="60376"/>
        <n v="69076"/>
        <n v="16550"/>
        <n v="95235"/>
        <n v="75983"/>
        <n v="47349"/>
        <n v="50587"/>
        <n v="79616"/>
        <n v="46352"/>
        <n v="21705"/>
        <n v="16887"/>
        <n v="86489"/>
        <n v="2182"/>
        <n v="31869"/>
        <n v="36521"/>
        <n v="97232"/>
        <n v="1639"/>
        <n v="33277"/>
        <n v="16801"/>
        <n v="12275"/>
        <n v="74099"/>
        <n v="68718"/>
        <n v="40897"/>
        <n v="30885"/>
        <n v="86288"/>
        <n v="49479"/>
        <n v="5555"/>
        <n v="76881"/>
        <n v="81482"/>
        <n v="61485"/>
        <n v="67806"/>
        <n v="69087"/>
        <n v="92611"/>
        <n v="6037"/>
        <n v="67363"/>
        <n v="65842"/>
        <n v="28105"/>
        <n v="81578"/>
        <n v="68731"/>
        <n v="50000"/>
        <n v="72861"/>
        <n v="78091"/>
        <n v="58702"/>
        <n v="73987"/>
        <n v="21761"/>
        <n v="1071"/>
        <n v="97902"/>
        <n v="51349"/>
        <n v="9191"/>
        <n v="2564"/>
        <n v="53830"/>
        <n v="71407"/>
        <n v="58834"/>
        <n v="20371"/>
        <n v="9406"/>
        <n v="57315"/>
        <n v="21017"/>
        <n v="68949"/>
        <n v="99823"/>
        <n v="18174"/>
        <n v="32232"/>
        <n v="93031"/>
        <n v="3476"/>
        <n v="45218"/>
        <n v="96336"/>
        <n v="91920"/>
        <n v="91189"/>
        <n v="56757"/>
        <n v="86344"/>
        <n v="71849"/>
        <n v="22615"/>
        <n v="5194"/>
        <n v="6879"/>
        <n v="53062"/>
        <n v="53660"/>
        <n v="58758"/>
        <n v="97196"/>
        <n v="5127"/>
        <n v="27049"/>
        <n v="50883"/>
        <n v="62689"/>
        <n v="97271"/>
        <n v="1598"/>
        <n v="55868"/>
        <n v="1061"/>
        <n v="3160"/>
        <n v="39114"/>
        <n v="89629"/>
        <n v="44942"/>
        <n v="39840"/>
        <n v="20161"/>
        <n v="20199"/>
        <n v="92339"/>
        <n v="78182"/>
        <n v="87398"/>
        <n v="10486"/>
        <n v="32538"/>
        <n v="14659"/>
        <n v="94446"/>
        <n v="44310"/>
        <n v="80250"/>
        <n v="41242"/>
        <n v="38893"/>
        <n v="26945"/>
        <n v="36540"/>
        <n v="56377"/>
        <n v="50227"/>
        <n v="61483"/>
        <n v="65529"/>
        <n v="10090"/>
        <n v="89185"/>
        <n v="28048"/>
        <n v="88409"/>
        <n v="56591"/>
        <n v="6942"/>
        <n v="1470"/>
        <n v="75218"/>
        <n v="43660"/>
        <n v="93046"/>
        <n v="72960"/>
        <n v="11645"/>
        <n v="22125"/>
        <n v="55786"/>
        <n v="84228"/>
        <n v="51266"/>
        <n v="79440"/>
        <n v="64313"/>
        <n v="17830"/>
        <n v="78656"/>
        <n v="45114"/>
        <n v="88465"/>
        <n v="30942"/>
        <n v="7742"/>
        <n v="75303"/>
        <n v="15029"/>
        <n v="82900"/>
        <n v="24945"/>
        <n v="43011"/>
        <n v="3955"/>
        <n v="18698"/>
        <n v="62034"/>
        <n v="17693"/>
        <n v="15331"/>
        <n v="70891"/>
        <n v="12316"/>
        <n v="31020"/>
        <n v="77623"/>
        <n v="60749"/>
        <n v="80025"/>
        <n v="58790"/>
        <n v="35869"/>
        <n v="83130"/>
        <n v="20819"/>
        <n v="83775"/>
        <n v="14572"/>
        <n v="45631"/>
        <n v="31069"/>
        <n v="29787"/>
        <n v="81416"/>
        <n v="92883"/>
        <n v="17553"/>
        <n v="42634"/>
        <n v="85127"/>
        <n v="77056"/>
        <n v="87366"/>
        <n v="97761"/>
        <n v="48790"/>
        <n v="54489"/>
        <n v="83233"/>
        <n v="29666"/>
        <n v="1197"/>
        <n v="61532"/>
        <n v="47115"/>
        <n v="81634"/>
        <n v="25640"/>
        <n v="36826"/>
        <n v="92724"/>
        <n v="30294"/>
        <n v="60142"/>
        <n v="48621"/>
        <n v="16275"/>
        <n v="62266"/>
        <n v="29048"/>
        <n v="12954"/>
        <n v="68291"/>
        <n v="15710"/>
        <n v="66430"/>
        <n v="26961"/>
        <n v="32433"/>
        <n v="13674"/>
        <n v="40546"/>
        <n v="99374"/>
        <n v="57372"/>
        <n v="66574"/>
        <n v="49658"/>
        <n v="8754"/>
        <n v="66822"/>
        <n v="55116"/>
        <n v="56133"/>
        <n v="37081"/>
        <n v="98118"/>
        <n v="69600"/>
        <n v="21457"/>
        <n v="15945"/>
        <n v="29898"/>
        <n v="95676"/>
        <n v="21332"/>
        <n v="57972"/>
        <n v="93655"/>
        <n v="41206"/>
        <n v="44976"/>
        <n v="56232"/>
        <n v="51520"/>
        <n v="19666"/>
        <n v="79090"/>
        <n v="33861"/>
        <n v="48746"/>
        <n v="3785"/>
        <n v="77433"/>
        <n v="30164"/>
        <n v="6516"/>
        <n v="98426"/>
        <n v="62797"/>
        <n v="91979"/>
        <n v="25956"/>
        <n v="37568"/>
        <n v="6947"/>
        <n v="34559"/>
        <n v="29573"/>
        <n v="91805"/>
        <n v="48728"/>
        <n v="14683"/>
        <n v="29005"/>
        <n v="6136"/>
        <n v="15700"/>
        <n v="88070"/>
        <n v="9782"/>
        <n v="12694"/>
        <n v="19536"/>
        <n v="33854"/>
        <n v="59244"/>
        <n v="1165"/>
        <n v="84691"/>
        <n v="22181"/>
        <n v="15337"/>
        <n v="12895"/>
        <n v="73849"/>
        <n v="29500"/>
        <n v="66214"/>
        <n v="35210"/>
        <n v="79990"/>
        <n v="41139"/>
        <n v="29104"/>
        <n v="2738"/>
        <n v="33089"/>
        <n v="2045"/>
        <n v="60048"/>
        <n v="29570"/>
        <n v="46549"/>
        <n v="87289"/>
        <n v="15295"/>
        <n v="91266"/>
        <n v="72122"/>
        <n v="67192"/>
        <n v="56493"/>
        <n v="6176"/>
        <n v="52445"/>
        <n v="88623"/>
        <n v="80036"/>
        <n v="63236"/>
        <n v="89852"/>
        <n v="50960"/>
        <n v="82279"/>
        <n v="25690"/>
        <n v="65211"/>
        <n v="90365"/>
        <n v="71168"/>
        <n v="62311"/>
        <n v="70227"/>
        <n v="35059"/>
        <n v="50230"/>
        <n v="54651"/>
        <n v="56597"/>
        <n v="49404"/>
        <n v="1239"/>
        <n v="79197"/>
        <n v="48721"/>
        <n v="12979"/>
        <n v="87681"/>
        <n v="2998"/>
        <n v="37525"/>
        <n v="96712"/>
        <n v="38374"/>
        <n v="55579"/>
        <n v="7294"/>
        <n v="22833"/>
        <n v="11583"/>
        <n v="74515"/>
        <n v="77123"/>
        <n v="33755"/>
        <n v="34988"/>
        <n v="51899"/>
        <n v="12782"/>
        <n v="32620"/>
        <n v="14386"/>
        <n v="17133"/>
        <n v="18396"/>
        <n v="42265"/>
        <n v="5419"/>
        <n v="43259"/>
        <n v="89979"/>
        <n v="67447"/>
        <n v="18061"/>
        <n v="47663"/>
        <n v="14624"/>
        <n v="6518"/>
        <n v="38479"/>
        <n v="22600"/>
        <n v="33320"/>
        <n v="93780"/>
        <n v="90486"/>
        <n v="87023"/>
        <n v="35160"/>
        <n v="53831"/>
        <n v="48654"/>
        <n v="93606"/>
        <n v="77818"/>
        <n v="56852"/>
        <n v="95140"/>
        <n v="65804"/>
        <n v="2545"/>
        <n v="60725"/>
        <n v="19811"/>
        <n v="16150"/>
        <n v="38710"/>
        <n v="87084"/>
        <n v="17337"/>
        <n v="85272"/>
        <n v="43281"/>
        <n v="72398"/>
        <n v="56477"/>
        <n v="35973"/>
        <n v="92098"/>
        <n v="61627"/>
        <n v="91165"/>
        <n v="3514"/>
        <n v="88782"/>
        <n v="90163"/>
        <n v="7434"/>
        <n v="96771"/>
        <n v="52306"/>
        <n v="66964"/>
        <n v="66756"/>
        <n v="84531"/>
        <n v="26805"/>
        <n v="58452"/>
        <n v="39449"/>
        <n v="49237"/>
        <n v="50349"/>
        <n v="71331"/>
        <n v="72970"/>
        <n v="93828"/>
        <n v="76650"/>
        <n v="56183"/>
        <n v="44480"/>
        <n v="6196"/>
        <n v="61810"/>
        <n v="94328"/>
        <n v="68814"/>
        <n v="29844"/>
        <n v="27891"/>
        <n v="23059"/>
        <n v="63514"/>
        <n v="36652"/>
        <n v="96167"/>
        <n v="86396"/>
        <n v="17115"/>
        <n v="32504"/>
        <n v="19294"/>
        <n v="92815"/>
        <n v="8647"/>
        <n v="37294"/>
        <n v="60023"/>
        <n v="4505"/>
        <n v="60166"/>
        <n v="70542"/>
        <n v="66762"/>
        <n v="79252"/>
        <n v="54113"/>
        <n v="56222"/>
        <n v="12436"/>
        <n v="93391"/>
        <n v="4908"/>
        <n v="57844"/>
        <n v="96996"/>
        <n v="68844"/>
        <n v="87307"/>
        <n v="81756"/>
        <n v="75640"/>
        <n v="88665"/>
        <n v="57001"/>
        <n v="89384"/>
        <n v="4812"/>
        <n v="76299"/>
        <n v="33669"/>
        <n v="81034"/>
        <n v="93915"/>
        <n v="14473"/>
        <n v="46569"/>
        <n v="45166"/>
        <n v="89385"/>
        <n v="20637"/>
        <n v="13048"/>
        <n v="52899"/>
        <n v="72052"/>
        <n v="47132"/>
        <n v="64310"/>
        <n v="71404"/>
        <n v="59843"/>
        <n v="95843"/>
        <n v="2489"/>
        <n v="15830"/>
        <n v="13754"/>
        <n v="94405"/>
        <n v="78654"/>
        <n v="99771"/>
        <n v="94162"/>
        <n v="48084"/>
        <n v="3273"/>
        <n v="93208"/>
        <n v="42545"/>
        <n v="31193"/>
        <n v="18422"/>
        <n v="13389"/>
        <n v="91772"/>
        <n v="25793"/>
        <n v="60906"/>
        <n v="53683"/>
        <n v="57726"/>
        <n v="86045"/>
        <n v="6014"/>
        <n v="84485"/>
        <n v="63974"/>
        <n v="9412"/>
        <n v="61406"/>
        <n v="24471"/>
        <n v="2626"/>
        <n v="54164"/>
        <n v="43390"/>
        <n v="76109"/>
        <n v="71213"/>
        <n v="2635"/>
        <n v="51183"/>
        <n v="3508"/>
        <n v="98535"/>
        <n v="36509"/>
        <n v="24451"/>
        <n v="47190"/>
        <n v="21405"/>
        <n v="80621"/>
        <n v="86177"/>
        <n v="80675"/>
        <n v="8181"/>
        <n v="82532"/>
        <n v="5994"/>
        <n v="41697"/>
        <n v="22764"/>
        <n v="93923"/>
        <n v="45613"/>
        <n v="36328"/>
        <n v="49874"/>
        <n v="46223"/>
        <n v="24393"/>
        <n v="15121"/>
        <n v="13040"/>
        <n v="91208"/>
        <n v="74742"/>
        <n v="29161"/>
        <n v="93007"/>
        <n v="77172"/>
        <n v="57020"/>
        <n v="67761"/>
        <n v="49607"/>
        <n v="23315"/>
        <n v="17818"/>
        <n v="46607"/>
        <n v="12840"/>
        <n v="34199"/>
        <n v="95546"/>
        <n v="15564"/>
        <n v="82286"/>
        <n v="3519"/>
        <n v="38120"/>
        <n v="70145"/>
        <n v="55779"/>
        <n v="30093"/>
        <n v="93239"/>
        <n v="94640"/>
        <n v="26584"/>
        <n v="62073"/>
        <n v="93889"/>
        <n v="28198"/>
        <n v="87215"/>
        <n v="70384"/>
        <n v="60938"/>
        <n v="73655"/>
        <n v="41092"/>
        <n v="10713"/>
        <n v="66584"/>
        <n v="6382"/>
        <n v="67627"/>
        <n v="74421"/>
        <n v="13149"/>
        <n v="99836"/>
        <n v="59698"/>
        <n v="38362"/>
        <n v="3671"/>
        <n v="23792"/>
        <n v="12559"/>
        <n v="78123"/>
        <n v="15851"/>
        <n v="14916"/>
        <n v="42763"/>
        <n v="99074"/>
        <n v="52250"/>
        <n v="28474"/>
        <n v="34767"/>
        <n v="44646"/>
        <n v="38688"/>
        <n v="39873"/>
        <n v="54754"/>
        <n v="75566"/>
        <n v="79210"/>
        <n v="44670"/>
        <n v="87531"/>
        <n v="25193"/>
        <n v="70340"/>
        <n v="65058"/>
        <n v="95771"/>
        <n v="12584"/>
        <n v="65722"/>
        <n v="79851"/>
        <n v="87246"/>
        <n v="98568"/>
        <n v="86267"/>
        <n v="52765"/>
        <n v="83158"/>
        <n v="18292"/>
        <n v="71509"/>
        <n v="34802"/>
        <n v="85440"/>
        <n v="60464"/>
        <n v="37827"/>
        <n v="90098"/>
        <n v="56078"/>
        <n v="16354"/>
        <n v="21982"/>
        <n v="82823"/>
        <n v="40322"/>
        <n v="47974"/>
        <n v="11490"/>
        <n v="7182"/>
        <n v="21097"/>
        <n v="53571"/>
        <n v="98306"/>
        <n v="23425"/>
        <n v="44607"/>
        <n v="99493"/>
        <n v="60528"/>
        <n v="96706"/>
        <n v="60172"/>
        <n v="90313"/>
        <n v="71762"/>
        <n v="41274"/>
        <n v="67173"/>
        <n v="54780"/>
        <n v="82944"/>
        <n v="83200"/>
        <n v="50402"/>
        <n v="90044"/>
        <n v="77829"/>
        <n v="67431"/>
        <n v="66758"/>
        <n v="96573"/>
        <n v="31003"/>
        <n v="74660"/>
        <n v="28576"/>
        <n v="47128"/>
        <n v="71199"/>
        <n v="58022"/>
        <n v="30287"/>
        <n v="8588"/>
        <n v="22580"/>
        <n v="53973"/>
        <n v="50080"/>
        <n v="75289"/>
        <n v="60216"/>
        <n v="89472"/>
        <n v="64851"/>
        <n v="16249"/>
        <n v="55144"/>
        <n v="87033"/>
        <n v="26060"/>
        <n v="25649"/>
        <n v="1389"/>
        <n v="29546"/>
        <n v="83129"/>
        <n v="27412"/>
        <n v="55439"/>
        <n v="16557"/>
        <n v="47567"/>
        <n v="10386"/>
        <n v="73347"/>
        <n v="46473"/>
        <n v="90448"/>
        <n v="95278"/>
        <n v="64241"/>
        <n v="80556"/>
        <n v="32947"/>
        <n v="81101"/>
        <n v="94812"/>
        <n v="70644"/>
        <n v="81974"/>
        <n v="66655"/>
        <n v="12571"/>
        <n v="83118"/>
        <n v="36036"/>
        <n v="9100"/>
        <n v="30122"/>
        <n v="15494"/>
        <n v="65826"/>
        <n v="16823"/>
        <n v="62457"/>
        <n v="7419"/>
        <n v="60742"/>
        <n v="45982"/>
        <n v="60597"/>
        <n v="43582"/>
        <n v="71834"/>
        <n v="40215"/>
        <n v="87724"/>
        <n v="44746"/>
        <n v="74735"/>
        <n v="35486"/>
        <n v="50597"/>
        <n v="30617"/>
        <n v="30117"/>
        <n v="12570"/>
        <n v="40975"/>
        <n v="19265"/>
        <n v="67348"/>
        <n v="39401"/>
        <n v="32808"/>
        <n v="65972"/>
        <n v="4926"/>
        <n v="95210"/>
        <n v="33066"/>
        <n v="31818"/>
        <n v="93533"/>
        <n v="1403"/>
        <n v="45653"/>
        <n v="39533"/>
        <n v="29903"/>
        <n v="98524"/>
        <n v="57037"/>
        <n v="90003"/>
        <n v="95169"/>
        <n v="78995"/>
        <n v="42386"/>
        <n v="55612"/>
        <n v="29663"/>
        <n v="10128"/>
        <n v="49088"/>
        <n v="54527"/>
        <n v="67818"/>
        <n v="93231"/>
        <n v="88138"/>
        <n v="11381"/>
        <n v="59386"/>
        <n v="6206"/>
        <n v="14507"/>
        <n v="22639"/>
        <n v="33766"/>
        <n v="94654"/>
        <n v="65945"/>
        <n v="82801"/>
        <n v="37100"/>
        <n v="72437"/>
        <n v="54587"/>
        <n v="34820"/>
        <n v="50560"/>
        <n v="24301"/>
        <n v="84034"/>
        <n v="15780"/>
        <n v="74181"/>
        <n v="44202"/>
        <n v="30997"/>
        <n v="25629"/>
        <n v="69798"/>
        <n v="95727"/>
        <n v="77010"/>
        <n v="16860"/>
        <n v="13762"/>
        <n v="43876"/>
        <n v="26684"/>
        <n v="87898"/>
        <n v="52209"/>
        <n v="32804"/>
        <n v="17890"/>
        <n v="42527"/>
        <n v="66669"/>
        <n v="96194"/>
        <n v="32973"/>
        <n v="66010"/>
        <n v="56422"/>
        <n v="45717"/>
        <n v="9511"/>
        <n v="75057"/>
        <n v="32234"/>
        <n v="21619"/>
        <n v="66193"/>
        <n v="82399"/>
        <n v="37939"/>
        <n v="54684"/>
        <n v="90957"/>
        <n v="91581"/>
        <n v="13891"/>
        <n v="27659"/>
        <n v="8771"/>
        <n v="62156"/>
        <n v="85738"/>
        <n v="71721"/>
        <n v="36268"/>
        <n v="74899"/>
        <n v="22196"/>
        <n v="89215"/>
        <n v="28738"/>
        <n v="79454"/>
        <n v="56968"/>
        <n v="70996"/>
        <n v="66170"/>
        <n v="7190"/>
        <n v="5412"/>
        <n v="4111"/>
        <n v="79478"/>
        <n v="70082"/>
        <n v="6288"/>
        <n v="86350"/>
        <n v="94166"/>
        <n v="74226"/>
        <n v="70855"/>
        <n v="45871"/>
        <n v="61525"/>
        <n v="15628"/>
        <n v="98731"/>
        <n v="11295"/>
        <n v="58137"/>
        <n v="70065"/>
        <n v="78608"/>
        <n v="12773"/>
        <n v="32023"/>
        <n v="5638"/>
        <n v="15916"/>
        <n v="16301"/>
        <n v="83924"/>
        <n v="47011"/>
        <n v="42779"/>
        <n v="85547"/>
        <n v="91908"/>
        <n v="82056"/>
        <n v="67437"/>
        <n v="96561"/>
        <n v="41844"/>
        <n v="59019"/>
        <n v="62413"/>
        <n v="53968"/>
        <n v="58206"/>
        <n v="35557"/>
        <n v="53488"/>
        <n v="95923"/>
        <n v="98800"/>
        <n v="63444"/>
        <n v="20817"/>
        <n v="89654"/>
        <n v="34917"/>
        <n v="34799"/>
        <n v="80551"/>
        <n v="61030"/>
        <n v="2127"/>
        <n v="6847"/>
        <n v="29897"/>
        <n v="74545"/>
        <n v="27042"/>
        <n v="75458"/>
        <n v="9223"/>
        <n v="58113"/>
        <n v="28024"/>
        <n v="15477"/>
        <n v="70856"/>
        <n v="96907"/>
        <n v="15674"/>
        <n v="60369"/>
        <n v="86100"/>
        <n v="50379"/>
        <n v="38421"/>
        <n v="13314"/>
        <n v="51787"/>
        <n v="84356"/>
        <n v="23734"/>
        <n v="88435"/>
        <n v="44612"/>
        <n v="40737"/>
        <n v="30437"/>
        <n v="95479"/>
        <n v="70193"/>
        <n v="49034"/>
        <n v="37681"/>
        <n v="71184"/>
        <n v="44642"/>
        <n v="14616"/>
        <n v="79499"/>
        <n v="24246"/>
        <n v="31097"/>
        <n v="51594"/>
        <n v="25917"/>
        <n v="47886"/>
        <n v="21012"/>
        <n v="95165"/>
        <n v="22915"/>
        <n v="12878"/>
        <n v="81877"/>
        <n v="84572"/>
        <n v="5104"/>
        <n v="42749"/>
        <n v="34711"/>
        <n v="80676"/>
        <n v="15983"/>
        <n v="59723"/>
        <n v="34403"/>
        <n v="78417"/>
        <n v="75845"/>
        <n v="6360"/>
        <n v="34836"/>
        <n v="46224"/>
        <n v="76884"/>
        <n v="33965"/>
        <n v="65586"/>
        <n v="72954"/>
        <n v="9407"/>
        <n v="82336"/>
        <n v="25286"/>
        <n v="60636"/>
        <n v="97055"/>
        <n v="82129"/>
        <n v="73414"/>
        <n v="46148"/>
        <n v="37819"/>
        <n v="7617"/>
        <n v="70935"/>
        <n v="31288"/>
        <n v="4068"/>
        <n v="42503"/>
        <n v="95688"/>
        <n v="19012"/>
        <n v="19040"/>
        <n v="75083"/>
        <n v="21931"/>
        <n v="38157"/>
        <n v="56009"/>
        <n v="56489"/>
        <n v="10844"/>
        <n v="18138"/>
        <n v="49130"/>
        <n v="34650"/>
        <n v="46785"/>
        <n v="35163"/>
        <n v="83845"/>
        <n v="13012"/>
        <n v="32979"/>
        <n v="28030"/>
        <n v="15574"/>
        <n v="77540"/>
        <n v="37863"/>
        <n v="9001"/>
        <n v="79307"/>
        <n v="60655"/>
        <n v="91671"/>
        <n v="30626"/>
        <n v="81408"/>
        <n v="85321"/>
        <n v="40672"/>
        <n v="82535"/>
        <n v="96226"/>
        <n v="73071"/>
        <n v="83839"/>
        <n v="46999"/>
        <n v="7183"/>
        <n v="93733"/>
        <n v="4885"/>
        <n v="32319"/>
        <n v="14531"/>
        <n v="29809"/>
        <n v="88647"/>
        <n v="42838"/>
        <n v="47686"/>
        <n v="98100"/>
        <n v="83933"/>
        <n v="80496"/>
        <n v="39889"/>
        <n v="15180"/>
        <n v="77442"/>
        <n v="73597"/>
        <n v="14933"/>
        <n v="88578"/>
        <n v="17710"/>
        <n v="86600"/>
        <n v="21131"/>
        <n v="63541"/>
        <n v="58305"/>
        <n v="80698"/>
        <n v="83707"/>
        <n v="84491"/>
        <n v="85777"/>
        <n v="38663"/>
        <n v="58460"/>
        <n v="24976"/>
        <n v="62323"/>
        <n v="66706"/>
        <n v="77370"/>
        <n v="8907"/>
        <n v="57798"/>
        <n v="73907"/>
        <n v="24438"/>
        <n v="9607"/>
        <n v="21456"/>
        <n v="69225"/>
        <n v="38928"/>
        <n v="10298"/>
        <n v="90125"/>
        <n v="7770"/>
        <n v="74362"/>
        <n v="37494"/>
        <n v="90541"/>
        <n v="45045"/>
        <n v="45627"/>
        <n v="62002"/>
        <n v="46938"/>
        <n v="12184"/>
        <n v="47102"/>
        <n v="22005"/>
        <n v="28615"/>
        <n v="65718"/>
        <n v="14632"/>
        <n v="90989"/>
        <n v="46165"/>
        <n v="33171"/>
        <n v="20039"/>
        <n v="56076"/>
        <n v="93469"/>
        <n v="16143"/>
        <n v="17122"/>
        <n v="66090"/>
        <n v="12964"/>
        <n v="91445"/>
        <n v="45564"/>
        <n v="2542"/>
        <n v="1997"/>
        <n v="25632"/>
        <n v="71815"/>
        <n v="59807"/>
        <n v="34054"/>
        <n v="86038"/>
        <n v="30279"/>
        <n v="15034"/>
        <n v="85289"/>
        <n v="87688"/>
        <n v="10957"/>
        <n v="56331"/>
        <n v="20242"/>
        <n v="61789"/>
        <n v="13463"/>
        <n v="3307"/>
        <n v="39905"/>
        <n v="83160"/>
        <n v="91160"/>
        <n v="37930"/>
        <n v="30804"/>
        <n v="46069"/>
        <n v="59877"/>
        <n v="72432"/>
        <n v="92732"/>
        <n v="5161"/>
        <n v="63760"/>
        <n v="61699"/>
        <n v="27503"/>
        <n v="34047"/>
        <n v="38279"/>
        <n v="57058"/>
        <n v="73917"/>
        <n v="46478"/>
        <n v="8550"/>
        <n v="46334"/>
        <n v="65943"/>
        <n v="67168"/>
        <n v="14563"/>
        <n v="94823"/>
        <n v="73276"/>
        <n v="67305"/>
        <n v="92975"/>
        <n v="65947"/>
        <n v="54392"/>
        <n v="35610"/>
        <n v="65488"/>
        <n v="65361"/>
        <n v="13397"/>
        <n v="2779"/>
        <n v="80721"/>
        <n v="3053"/>
        <n v="46035"/>
        <n v="12216"/>
        <n v="43547"/>
        <n v="42969"/>
        <n v="74553"/>
        <n v="49771"/>
        <n v="94026"/>
        <n v="21490"/>
        <n v="4728"/>
        <n v="45083"/>
        <n v="86181"/>
        <n v="52749"/>
        <n v="19097"/>
        <n v="62367"/>
        <n v="21437"/>
        <n v="29424"/>
        <n v="41061"/>
        <n v="31522"/>
        <n v="70095"/>
        <n v="8926"/>
        <n v="40008"/>
        <n v="66951"/>
        <n v="56344"/>
        <n v="65709"/>
        <n v="47801"/>
        <n v="15691"/>
        <n v="98185"/>
        <n v="90582"/>
        <n v="10594"/>
        <n v="15565"/>
        <n v="30884"/>
        <n v="43699"/>
        <n v="37973"/>
        <n v="50775"/>
        <n v="39233"/>
        <n v="71530"/>
        <n v="27608"/>
        <n v="22528"/>
        <n v="91851"/>
        <n v="99736"/>
        <n v="25385"/>
        <n v="56447"/>
        <n v="17107"/>
        <n v="34365"/>
        <n v="95483"/>
        <n v="36082"/>
        <n v="53753"/>
        <n v="94094"/>
        <n v="62397"/>
        <n v="17644"/>
        <n v="2066"/>
        <n v="36779"/>
        <n v="45555"/>
        <n v="31025"/>
        <n v="33462"/>
        <n v="69922"/>
        <n v="8430"/>
        <n v="49029"/>
        <n v="36069"/>
        <n v="84465"/>
        <n v="23861"/>
        <n v="9038"/>
        <n v="43391"/>
        <n v="90496"/>
        <n v="58590"/>
        <n v="26439"/>
        <n v="48863"/>
        <n v="62135"/>
        <n v="76610"/>
        <n v="54097"/>
        <n v="67973"/>
        <n v="53173"/>
        <n v="66132"/>
        <n v="35932"/>
        <n v="56142"/>
        <n v="89275"/>
        <n v="85653"/>
        <n v="86128"/>
        <n v="23962"/>
        <n v="73135"/>
        <n v="64046"/>
        <n v="76705"/>
        <n v="43535"/>
        <n v="37900"/>
        <n v="41566"/>
        <n v="7678"/>
        <n v="54562"/>
        <n v="78079"/>
        <n v="12817"/>
        <n v="10958"/>
        <n v="41525"/>
        <n v="40113"/>
        <n v="87190"/>
        <n v="86939"/>
        <n v="60865"/>
        <n v="77144"/>
        <n v="25161"/>
        <n v="39853"/>
        <n v="44158"/>
        <n v="81841"/>
        <n v="48082"/>
        <n v="98064"/>
        <n v="25245"/>
        <n v="13726"/>
        <n v="93918"/>
        <n v="38782"/>
        <n v="43443"/>
        <n v="13276"/>
        <n v="92801"/>
        <n v="60007"/>
        <n v="34084"/>
        <n v="97433"/>
        <n v="64695"/>
        <n v="12597"/>
        <n v="13051"/>
        <n v="13791"/>
        <n v="85786"/>
        <n v="27388"/>
        <n v="43954"/>
        <n v="28312"/>
        <n v="88013"/>
        <n v="13354"/>
        <n v="47895"/>
        <n v="59809"/>
        <n v="31950"/>
        <n v="45703"/>
        <n v="26917"/>
        <n v="81745"/>
        <n v="87790"/>
        <n v="13056"/>
        <n v="36133"/>
        <n v="68431"/>
        <n v="9398"/>
        <n v="87517"/>
        <n v="41815"/>
        <n v="89121"/>
        <n v="26895"/>
        <n v="12208"/>
        <n v="16449"/>
        <n v="17610"/>
        <n v="85575"/>
        <n v="65726"/>
        <n v="66011"/>
        <n v="85981"/>
        <n v="2652"/>
        <n v="90014"/>
        <n v="51334"/>
        <n v="5619"/>
        <n v="12682"/>
        <n v="48639"/>
        <n v="83570"/>
        <n v="39450"/>
        <n v="29956"/>
        <n v="74491"/>
        <n v="4606"/>
        <n v="83886"/>
        <n v="44344"/>
        <n v="34596"/>
        <n v="77548"/>
        <n v="63440"/>
        <n v="63158"/>
        <n v="32965"/>
        <n v="83001"/>
        <n v="91934"/>
        <n v="33624"/>
        <n v="62369"/>
        <n v="30786"/>
        <n v="49023"/>
        <n v="31856"/>
        <n v="48321"/>
        <n v="28672"/>
        <n v="38041"/>
        <n v="80945"/>
        <n v="67355"/>
        <n v="60641"/>
        <n v="58910"/>
        <n v="10640"/>
        <n v="64008"/>
        <n v="93330"/>
        <n v="4302"/>
        <n v="93205"/>
        <n v="64150"/>
        <n v="82846"/>
        <n v="95540"/>
        <n v="52786"/>
        <n v="18126"/>
        <n v="83979"/>
        <n v="91075"/>
        <n v="82071"/>
        <n v="89470"/>
        <n v="41212"/>
        <n v="88394"/>
        <n v="80485"/>
        <n v="34564"/>
        <n v="74962"/>
        <n v="46304"/>
        <n v="85513"/>
        <n v="5791"/>
        <n v="8911"/>
        <n v="78141"/>
        <n v="51570"/>
        <n v="96788"/>
        <n v="54711"/>
        <n v="74320"/>
        <n v="20264"/>
        <n v="66113"/>
        <n v="38694"/>
        <n v="63880"/>
        <n v="25445"/>
        <n v="56536"/>
        <n v="74780"/>
        <n v="8568"/>
        <n v="50215"/>
        <n v="10918"/>
        <n v="61745"/>
        <n v="53668"/>
        <n v="6154"/>
        <n v="46255"/>
        <n v="93259"/>
        <n v="74618"/>
        <n v="74799"/>
        <n v="26154"/>
        <n v="56052"/>
        <n v="25916"/>
        <n v="9393"/>
        <n v="42111"/>
        <n v="83592"/>
        <n v="45908"/>
        <n v="34719"/>
        <n v="84836"/>
        <n v="60990"/>
        <n v="77908"/>
        <n v="9796"/>
        <n v="46261"/>
        <n v="39669"/>
        <n v="19760"/>
        <n v="88222"/>
        <n v="33606"/>
        <n v="9513"/>
        <n v="45854"/>
        <n v="33518"/>
        <n v="57069"/>
        <n v="20184"/>
        <n v="39504"/>
        <n v="33694"/>
        <n v="90306"/>
        <n v="23334"/>
        <n v="29523"/>
        <n v="20510"/>
        <n v="22177"/>
        <n v="12439"/>
        <n v="1434"/>
        <n v="59508"/>
        <n v="72828"/>
        <n v="66701"/>
        <n v="30480"/>
        <n v="54673"/>
        <n v="67849"/>
        <n v="98724"/>
        <n v="3253"/>
        <n v="38664"/>
        <n v="35562"/>
        <n v="41387"/>
        <n v="32257"/>
        <n v="11086"/>
        <n v="91569"/>
        <n v="72028"/>
        <n v="11990"/>
        <n v="82509"/>
        <n v="90707"/>
        <n v="20760"/>
        <n v="13353"/>
        <n v="72047"/>
        <n v="70481"/>
        <n v="93761"/>
        <n v="15845"/>
        <n v="43292"/>
        <n v="12726"/>
        <n v="77320"/>
        <n v="46721"/>
        <n v="58401"/>
        <n v="18090"/>
        <n v="17222"/>
        <n v="14273"/>
        <n v="58295"/>
        <n v="79003"/>
        <n v="59106"/>
        <n v="90788"/>
        <n v="86268"/>
        <n v="51443"/>
        <n v="25801"/>
        <n v="2090"/>
        <n v="31833"/>
        <n v="54371"/>
        <n v="79394"/>
        <n v="87300"/>
        <n v="19920"/>
        <n v="96125"/>
        <n v="20572"/>
        <n v="55430"/>
        <n v="32096"/>
        <n v="11686"/>
        <n v="19360"/>
        <n v="9804"/>
        <n v="13708"/>
        <n v="8158"/>
        <n v="48902"/>
        <n v="26143"/>
        <n v="74679"/>
        <n v="1740"/>
        <n v="77749"/>
        <n v="80699"/>
        <n v="53528"/>
        <n v="28894"/>
        <n v="85755"/>
        <n v="93056"/>
        <n v="69212"/>
        <n v="85203"/>
        <n v="71030"/>
        <n v="41332"/>
        <n v="98287"/>
        <n v="78598"/>
        <n v="83853"/>
        <n v="33574"/>
        <n v="30976"/>
        <n v="31245"/>
        <n v="46136"/>
        <n v="76710"/>
        <n v="85041"/>
        <n v="55780"/>
        <n v="80590"/>
        <n v="87171"/>
        <n v="77329"/>
        <n v="73055"/>
        <n v="95764"/>
        <n v="76948"/>
        <n v="26950"/>
        <n v="51166"/>
        <n v="43955"/>
        <n v="8210"/>
        <n v="72883"/>
        <n v="59751"/>
        <n v="93509"/>
        <n v="96744"/>
        <n v="96985"/>
        <n v="66857"/>
        <n v="24334"/>
        <n v="36279"/>
        <n v="72176"/>
        <n v="73788"/>
        <n v="82455"/>
        <n v="27117"/>
        <n v="60960"/>
        <n v="39168"/>
        <n v="92428"/>
        <n v="52580"/>
        <n v="37794"/>
        <n v="54863"/>
        <n v="12958"/>
        <n v="56813"/>
        <n v="7489"/>
        <n v="67466"/>
        <n v="50907"/>
        <n v="25834"/>
        <n v="28432"/>
        <n v="34914"/>
        <n v="28339"/>
        <n v="33172"/>
        <n v="4478"/>
        <n v="44686"/>
        <n v="69236"/>
        <n v="35889"/>
        <n v="95138"/>
        <n v="60279"/>
        <n v="14087"/>
        <n v="74712"/>
        <n v="81440"/>
        <n v="94270"/>
        <n v="63087"/>
        <n v="72966"/>
        <n v="89138"/>
        <n v="11410"/>
        <n v="8582"/>
        <n v="13958"/>
        <n v="72461"/>
        <n v="98400"/>
        <n v="97245"/>
        <n v="54433"/>
        <n v="35487"/>
        <n v="98615"/>
        <n v="53562"/>
        <n v="96202"/>
        <n v="51381"/>
        <n v="32801"/>
        <n v="39264"/>
        <n v="20755"/>
        <n v="81069"/>
        <n v="41727"/>
        <n v="20541"/>
        <n v="1773"/>
        <n v="12913"/>
        <n v="4389"/>
        <n v="13384"/>
        <n v="55979"/>
        <n v="61154"/>
        <n v="26345"/>
        <n v="60069"/>
        <n v="90339"/>
        <n v="73508"/>
        <n v="1592"/>
        <n v="40449"/>
        <n v="10641"/>
        <n v="10600"/>
        <n v="79614"/>
        <n v="29272"/>
        <n v="60644"/>
        <n v="18115"/>
        <n v="60101"/>
        <n v="98307"/>
        <n v="93324"/>
        <n v="36459"/>
        <n v="75025"/>
        <n v="94802"/>
        <n v="83867"/>
        <n v="77093"/>
        <n v="89166"/>
        <n v="66619"/>
        <n v="71368"/>
        <n v="23623"/>
        <n v="11405"/>
        <n v="86929"/>
        <n v="67434"/>
        <n v="87928"/>
        <n v="59026"/>
        <n v="1308"/>
        <n v="10289"/>
        <n v="12641"/>
        <n v="96486"/>
        <n v="41042"/>
        <n v="67277"/>
        <n v="48714"/>
        <n v="85273"/>
        <n v="79777"/>
        <n v="21298"/>
        <n v="94503"/>
        <n v="65986"/>
        <n v="42398"/>
        <n v="43928"/>
        <n v="56439"/>
        <n v="46630"/>
        <n v="49638"/>
        <n v="60217"/>
        <n v="55740"/>
        <n v="56475"/>
        <n v="11781"/>
        <n v="98461"/>
        <n v="61353"/>
        <n v="1806"/>
        <n v="38775"/>
        <n v="59537"/>
        <n v="22230"/>
        <n v="93387"/>
        <n v="87378"/>
        <n v="23710"/>
        <n v="92787"/>
        <n v="21098"/>
        <n v="9074"/>
        <n v="90217"/>
        <n v="14739"/>
        <n v="24201"/>
        <n v="90301"/>
        <n v="43893"/>
        <n v="82012"/>
        <n v="66181"/>
        <n v="87504"/>
        <n v="96650"/>
        <n v="77947"/>
        <n v="16200"/>
        <n v="3989"/>
        <n v="2078"/>
        <n v="24134"/>
        <n v="25022"/>
        <n v="80694"/>
        <n v="61821"/>
        <n v="46256"/>
        <n v="87134"/>
        <n v="12792"/>
        <n v="34395"/>
        <n v="9313"/>
        <n v="14149"/>
        <n v="78650"/>
        <n v="25634"/>
        <n v="5567"/>
        <n v="12725"/>
        <n v="5075"/>
        <n v="45937"/>
        <n v="20091"/>
        <n v="3494"/>
        <n v="33654"/>
        <n v="83795"/>
        <n v="9597"/>
        <n v="30738"/>
        <n v="6326"/>
        <n v="95487"/>
        <n v="78683"/>
        <n v="24156"/>
        <n v="7248"/>
        <n v="47339"/>
        <n v="3033"/>
        <n v="44346"/>
        <n v="67947"/>
        <n v="86041"/>
        <n v="56926"/>
        <n v="42773"/>
        <n v="73975"/>
        <n v="86756"/>
        <n v="71453"/>
        <n v="63031"/>
        <n v="85693"/>
        <n v="68569"/>
        <n v="60707"/>
        <n v="17120"/>
        <n v="11323"/>
        <n v="93637"/>
        <n v="62622"/>
        <n v="79672"/>
        <n v="53612"/>
        <n v="76888"/>
        <n v="35359"/>
        <n v="33290"/>
        <n v="77111"/>
        <n v="92148"/>
        <n v="58838"/>
        <n v="76475"/>
        <n v="23401"/>
        <n v="52676"/>
        <n v="98354"/>
        <n v="94620"/>
        <n v="33575"/>
        <n v="36029"/>
        <n v="12648"/>
        <n v="75970"/>
        <n v="1152"/>
        <n v="16855"/>
        <n v="86050"/>
        <n v="92907"/>
        <n v="11527"/>
        <n v="62799"/>
        <n v="23138"/>
        <n v="35174"/>
        <n v="47894"/>
        <n v="19131"/>
        <n v="95186"/>
        <n v="77531"/>
        <n v="80014"/>
        <n v="64223"/>
        <n v="61995"/>
        <n v="30562"/>
        <n v="78503"/>
        <n v="91516"/>
        <n v="50391"/>
        <n v="20538"/>
        <n v="88257"/>
        <n v="3584"/>
        <n v="38245"/>
        <n v="82457"/>
        <n v="77239"/>
        <n v="97911"/>
        <n v="37171"/>
        <n v="51383"/>
        <n v="41603"/>
        <n v="81608"/>
        <n v="73092"/>
        <n v="68954"/>
        <n v="87356"/>
        <n v="73894"/>
        <n v="99085"/>
        <n v="86916"/>
        <n v="5761"/>
        <n v="75735"/>
        <n v="49153"/>
        <n v="14783"/>
        <n v="50175"/>
        <n v="33298"/>
        <n v="68709"/>
        <n v="84515"/>
        <n v="8971"/>
        <n v="63483"/>
        <n v="45904"/>
        <n v="32263"/>
        <n v="56089"/>
        <n v="22623"/>
        <n v="54724"/>
        <n v="87333"/>
        <n v="62974"/>
        <n v="8810"/>
        <n v="95196"/>
        <n v="64502"/>
        <n v="9979"/>
        <n v="29769"/>
        <n v="68155"/>
        <n v="26641"/>
        <n v="88713"/>
        <n v="29484"/>
        <n v="9568"/>
        <n v="37742"/>
        <n v="9177"/>
        <n v="42951"/>
        <n v="18499"/>
        <n v="30670"/>
        <n v="45365"/>
        <n v="86931"/>
        <n v="68122"/>
        <n v="2144"/>
        <n v="47788"/>
        <n v="63366"/>
        <n v="36883"/>
        <n v="78829"/>
        <n v="60423"/>
        <n v="12106"/>
        <n v="15741"/>
        <n v="14024"/>
        <n v="20410"/>
        <n v="5846"/>
        <n v="79371"/>
        <n v="11212"/>
        <n v="81984"/>
        <n v="33423"/>
        <n v="9311"/>
        <n v="92032"/>
        <n v="57101"/>
        <n v="66577"/>
        <n v="79899"/>
        <n v="49270"/>
        <n v="62775"/>
        <n v="40015"/>
        <n v="30507"/>
        <n v="45061"/>
        <n v="12198"/>
        <n v="24490"/>
        <n v="39278"/>
      </sharedItems>
    </cacheField>
    <cacheField name="Claim Status" numFmtId="0">
      <sharedItems count="3">
        <s v="Approved"/>
        <s v="Pending"/>
        <s v="Denied"/>
      </sharedItems>
    </cacheField>
    <cacheField name="Reason for Claim" numFmtId="0">
      <sharedItems/>
    </cacheField>
    <cacheField name="Settlement Date" numFmtId="0">
      <sharedItems containsNonDate="0" containsDate="1" containsString="0" containsBlank="1" minDate="2020-01-13T00:00:00" maxDate="2025-03-18T00:00:00"/>
    </cacheField>
    <cacheField name="Policy ID" numFmtId="0">
      <sharedItems count="3162">
        <s v="POL56612277"/>
        <s v="POL69932027"/>
        <s v="POL42688275"/>
        <s v="POL66279716"/>
        <s v="POL77439955"/>
        <s v="POL64965934"/>
        <s v="POL73019543"/>
        <s v="POL19552952"/>
        <s v="POL07805552"/>
        <s v="POL88177917"/>
        <s v="POL71221796"/>
        <s v="POL61467343"/>
        <s v="POL62363777"/>
        <s v="POL50374708"/>
        <s v="POL88242759"/>
        <s v="POL27437608"/>
        <s v="POL77019254"/>
        <s v="POL72656147"/>
        <s v="POL19255943"/>
        <s v="POL85518381"/>
        <s v="POL32845970"/>
        <s v="POL95370014"/>
        <s v="POL45794212"/>
        <s v="POL61653642"/>
        <s v="POL93167566"/>
        <s v="POL67872849"/>
        <s v="POL61884063"/>
        <s v="POL89077589"/>
        <s v="POL23806593"/>
        <s v="POL29474046"/>
        <s v="POL96504333"/>
        <s v="POL81591533"/>
        <s v="POL01681251"/>
        <s v="POL13181377"/>
        <s v="POL43969785"/>
        <s v="POL34180846"/>
        <s v="POL21441518"/>
        <s v="POL64544270"/>
        <s v="POL54561530"/>
        <s v="POL95768809"/>
        <s v="POL96685286"/>
        <s v="POL82401042"/>
        <s v="POL03461173"/>
        <s v="POL59179996"/>
        <s v="POL23145476"/>
        <s v="POL82016751"/>
        <s v="POL09137788"/>
        <s v="POL70419372"/>
        <s v="POL90801398"/>
        <s v="POL82791377"/>
        <s v="POL15877374"/>
        <s v="POL59779212"/>
        <s v="POL07342539"/>
        <s v="POL41037493"/>
        <s v="POL82137065"/>
        <s v="POL90934498"/>
        <s v="POL83133699"/>
        <s v="POL01761052"/>
        <s v="POL08643765"/>
        <s v="POL25617891"/>
        <s v="POL08689656"/>
        <s v="POL64120254"/>
        <s v="POL45114954"/>
        <s v="POL63517748"/>
        <s v="POL91259489"/>
        <s v="POL39463277"/>
        <s v="POL75706298"/>
        <s v="POL33049382"/>
        <s v="POL63440106"/>
        <s v="POL59354713"/>
        <s v="POL77625425"/>
        <s v="POL18831547"/>
        <s v="POL24534591"/>
        <s v="POL54483538"/>
        <s v="POL55300155"/>
        <s v="POL82812319"/>
        <s v="POL33244868"/>
        <s v="POL74496346"/>
        <s v="POL18917162"/>
        <s v="POL98789630"/>
        <s v="POL47427298"/>
        <s v="POL76589663"/>
        <s v="POL12935594"/>
        <s v="POL55835566"/>
        <s v="POL91241306"/>
        <s v="POL10073827"/>
        <s v="POL43123760"/>
        <s v="POL45095642"/>
        <s v="POL81122472"/>
        <s v="POL95405693"/>
        <s v="POL20670070"/>
        <s v="POL84424949"/>
        <s v="POL56083774"/>
        <s v="POL50239325"/>
        <s v="POL66167857"/>
        <s v="POL44119689"/>
        <s v="POL91286503"/>
        <s v="POL83969664"/>
        <s v="POL76937321"/>
        <s v="POL67864663"/>
        <s v="POL46902142"/>
        <s v="POL07053909"/>
        <s v="POL13345815"/>
        <s v="POL28741464"/>
        <s v="POL26162057"/>
        <s v="POL82697180"/>
        <s v="POL83865881"/>
        <s v="POL47222103"/>
        <s v="POL08713900"/>
        <s v="POL25794151"/>
        <s v="POL55324239"/>
        <s v="POL83258516"/>
        <s v="POL47598430"/>
        <s v="POL84868487"/>
        <s v="POL32483993"/>
        <s v="POL56971563"/>
        <s v="POL35996382"/>
        <s v="POL15506424"/>
        <s v="POL00464071"/>
        <s v="POL69091266"/>
        <s v="POL06557000"/>
        <s v="POL24718635"/>
        <s v="POL22280600"/>
        <s v="POL66670427"/>
        <s v="POL59492840"/>
        <s v="POL28972573"/>
        <s v="POL52513124"/>
        <s v="POL73952203"/>
        <s v="POL21535465"/>
        <s v="POL66183736"/>
        <s v="POL40589612"/>
        <s v="POL22240017"/>
        <s v="POL45440962"/>
        <s v="POL12315723"/>
        <s v="POL07501738"/>
        <s v="POL56896530"/>
        <s v="POL71161359"/>
        <s v="POL61367355"/>
        <s v="POL70933310"/>
        <s v="POL32900389"/>
        <s v="POL91660793"/>
        <s v="POL65862653"/>
        <s v="POL27219888"/>
        <s v="POL43112527"/>
        <s v="POL61326572"/>
        <s v="POL86063737"/>
        <s v="POL37985546"/>
        <s v="POL20995178"/>
        <s v="POL07837542"/>
        <s v="POL86285298"/>
        <s v="POL17396373"/>
        <s v="POL40611534"/>
        <s v="POL77104949"/>
        <s v="POL39100560"/>
        <s v="POL29305592"/>
        <s v="POL46460942"/>
        <s v="POL67696228"/>
        <s v="POL92010970"/>
        <s v="POL33725370"/>
        <s v="POL32198260"/>
        <s v="POL34664875"/>
        <s v="POL69162371"/>
        <s v="POL47639612"/>
        <s v="POL96919228"/>
        <s v="POL84360532"/>
        <s v="POL66521872"/>
        <s v="POL77820339"/>
        <s v="POL99222365"/>
        <s v="POL42903965"/>
        <s v="POL32514074"/>
        <s v="POL64900151"/>
        <s v="POL52977927"/>
        <s v="POL80084188"/>
        <s v="POL95137552"/>
        <s v="POL23949239"/>
        <s v="POL92505335"/>
        <s v="POL20321964"/>
        <s v="POL04896223"/>
        <s v="POL19823419"/>
        <s v="POL11162574"/>
        <s v="POL85357404"/>
        <s v="POL33693707"/>
        <s v="POL93217359"/>
        <s v="POL62321649"/>
        <s v="POL08758463"/>
        <s v="POL45200895"/>
        <s v="POL96658719"/>
        <s v="POL51395072"/>
        <s v="POL81196491"/>
        <s v="POL80647168"/>
        <s v="POL34332950"/>
        <s v="POL19560921"/>
        <s v="POL16711858"/>
        <s v="POL41128359"/>
        <s v="POL22496499"/>
        <s v="POL40501212"/>
        <s v="POL19547339"/>
        <s v="POL67932010"/>
        <s v="POL38710685"/>
        <s v="POL73709176"/>
        <s v="POL65310322"/>
        <s v="POL66542527"/>
        <s v="POL18799743"/>
        <s v="POL60803243"/>
        <s v="POL35831200"/>
        <s v="POL74568057"/>
        <s v="POL29859333"/>
        <s v="POL20890423"/>
        <s v="POL02394133"/>
        <s v="POL28148630"/>
        <s v="POL62087073"/>
        <s v="POL75285626"/>
        <s v="POL77789737"/>
        <s v="POL49795535"/>
        <s v="POL79914241"/>
        <s v="POL26187162"/>
        <s v="POL04817251"/>
        <s v="POL07640768"/>
        <s v="POL82098917"/>
        <s v="POL75780288"/>
        <s v="POL63437599"/>
        <s v="POL06037561"/>
        <s v="POL09568484"/>
        <s v="POL68324145"/>
        <s v="POL81359394"/>
        <s v="POL49882725"/>
        <s v="POL96802208"/>
        <s v="POL88923538"/>
        <s v="POL51999477"/>
        <s v="POL41162519"/>
        <s v="POL51366884"/>
        <s v="POL27425814"/>
        <s v="POL10824295"/>
        <s v="POL73247469"/>
        <s v="POL45656881"/>
        <s v="POL72122375"/>
        <s v="POL34336501"/>
        <s v="POL48239604"/>
        <s v="POL94726413"/>
        <s v="POL47066048"/>
        <s v="POL15165645"/>
        <s v="POL51933372"/>
        <s v="POL81927332"/>
        <s v="POL11303623"/>
        <s v="POL38988950"/>
        <s v="POL87949298"/>
        <s v="POL64169471"/>
        <s v="POL41761083"/>
        <s v="POL47605263"/>
        <s v="POL50049784"/>
        <s v="POL38045222"/>
        <s v="POL49030532"/>
        <s v="POL88449964"/>
        <s v="POL73218489"/>
        <s v="POL52778521"/>
        <s v="POL64494784"/>
        <s v="POL60442059"/>
        <s v="POL04272099"/>
        <s v="POL39946670"/>
        <s v="POL79130344"/>
        <s v="POL99602250"/>
        <s v="POL02303520"/>
        <s v="POL87573741"/>
        <s v="POL89482669"/>
        <s v="POL63887686"/>
        <s v="POL40235413"/>
        <s v="POL94744561"/>
        <s v="POL83964879"/>
        <s v="POL96627466"/>
        <s v="POL68469433"/>
        <s v="POL13287986"/>
        <s v="POL52933183"/>
        <s v="POL00522342"/>
        <s v="POL74138353"/>
        <s v="POL38116452"/>
        <s v="POL40650840"/>
        <s v="POL93099683"/>
        <s v="POL43343233"/>
        <s v="POL59899170"/>
        <s v="POL55583522"/>
        <s v="POL75098865"/>
        <s v="POL95213167"/>
        <s v="POL83585187"/>
        <s v="POL90115447"/>
        <s v="POL89664710"/>
        <s v="POL63810929"/>
        <s v="POL55128968"/>
        <s v="POL80888212"/>
        <s v="POL36630030"/>
        <s v="POL36273981"/>
        <s v="POL71516749"/>
        <s v="POL54898212"/>
        <s v="POL79057725"/>
        <s v="POL90883106"/>
        <s v="POL55589679"/>
        <s v="POL23939811"/>
        <s v="POL86890782"/>
        <s v="POL89399063"/>
        <s v="POL10731593"/>
        <s v="POL18009742"/>
        <s v="POL62155198"/>
        <s v="POL48112744"/>
        <s v="POL25517652"/>
        <s v="POL91232159"/>
        <s v="POL41122818"/>
        <s v="POL84231010"/>
        <s v="POL01930886"/>
        <s v="POL48016627"/>
        <s v="POL23259824"/>
        <s v="POL13020656"/>
        <s v="POL22378115"/>
        <s v="POL56451530"/>
        <s v="POL74345799"/>
        <s v="POL72333651"/>
        <s v="POL61268918"/>
        <s v="POL76204779"/>
        <s v="POL96246636"/>
        <s v="POL28023746"/>
        <s v="POL77829667"/>
        <s v="POL56720424"/>
        <s v="POL76517809"/>
        <s v="POL96567148"/>
        <s v="POL40483314"/>
        <s v="POL66283142"/>
        <s v="POL37677741"/>
        <s v="POL52356256"/>
        <s v="POL13533618"/>
        <s v="POL85095212"/>
        <s v="POL68966328"/>
        <s v="POL30595324"/>
        <s v="POL38850914"/>
        <s v="POL89539579"/>
        <s v="POL34373487"/>
        <s v="POL71765111"/>
        <s v="POL02911863"/>
        <s v="POL25403992"/>
        <s v="POL93758442"/>
        <s v="POL94939680"/>
        <s v="POL35733918"/>
        <s v="POL22260500"/>
        <s v="POL77809174"/>
        <s v="POL07226848"/>
        <s v="POL27562885"/>
        <s v="POL16400516"/>
        <s v="POL42233188"/>
        <s v="POL26720328"/>
        <s v="POL84977364"/>
        <s v="POL39957242"/>
        <s v="POL62259131"/>
        <s v="POL92817192"/>
        <s v="POL60646707"/>
        <s v="POL19469435"/>
        <s v="POL67127779"/>
        <s v="POL11950441"/>
        <s v="POL19229138"/>
        <s v="POL62323938"/>
        <s v="POL63887915"/>
        <s v="POL29750466"/>
        <s v="POL11983298"/>
        <s v="POL51145761"/>
        <s v="POL42215039"/>
        <s v="POL09280039"/>
        <s v="POL30600963"/>
        <s v="POL31252194"/>
        <s v="POL46846423"/>
        <s v="POL75540698"/>
        <s v="POL76939080"/>
        <s v="POL87603432"/>
        <s v="POL16627282"/>
        <s v="POL22162508"/>
        <s v="POL08589309"/>
        <s v="POL89009482"/>
        <s v="POL71220410"/>
        <s v="POL25712135"/>
        <s v="POL97128772"/>
        <s v="POL93726857"/>
        <s v="POL47193771"/>
        <s v="POL93108727"/>
        <s v="POL92024159"/>
        <s v="POL27502535"/>
        <s v="POL69765567"/>
        <s v="POL91891378"/>
        <s v="POL39644432"/>
        <s v="POL40092390"/>
        <s v="POL01655235"/>
        <s v="POL18418327"/>
        <s v="POL05346693"/>
        <s v="POL56373098"/>
        <s v="POL03884605"/>
        <s v="POL04398649"/>
        <s v="POL55024911"/>
        <s v="POL07367741"/>
        <s v="POL68885255"/>
        <s v="POL54335250"/>
        <s v="POL42122048"/>
        <s v="POL04548210"/>
        <s v="POL17484037"/>
        <s v="POL61725675"/>
        <s v="POL66910170"/>
        <s v="POL13957620"/>
        <s v="POL53613913"/>
        <s v="POL98434828"/>
        <s v="POL60345020"/>
        <s v="POL22122728"/>
        <s v="POL82003427"/>
        <s v="POL37924331"/>
        <s v="POL67789029"/>
        <s v="POL39266909"/>
        <s v="POL24070236"/>
        <s v="POL25899154"/>
        <s v="POL66055000"/>
        <s v="POL91221786"/>
        <s v="POL60959014"/>
        <s v="POL65612264"/>
        <s v="POL95614962"/>
        <s v="POL07269775"/>
        <s v="POL49905886"/>
        <s v="POL54824622"/>
        <s v="POL60496337"/>
        <s v="POL37519472"/>
        <s v="POL17440652"/>
        <s v="POL89939976"/>
        <s v="POL19911528"/>
        <s v="POL23594874"/>
        <s v="POL15886204"/>
        <s v="POL03258103"/>
        <s v="POL06413142"/>
        <s v="POL83094866"/>
        <s v="POL84700280"/>
        <s v="POL65820287"/>
        <s v="POL29470118"/>
        <s v="POL28786930"/>
        <s v="POL68905887"/>
        <s v="POL76172999"/>
        <s v="POL43799582"/>
        <s v="POL45374585"/>
        <s v="POL47676177"/>
        <s v="POL58597674"/>
        <s v="POL33662070"/>
        <s v="POL87257642"/>
        <s v="POL71025279"/>
        <s v="POL36840871"/>
        <s v="POL16834109"/>
        <s v="POL08716825"/>
        <s v="POL68220534"/>
        <s v="POL58924354"/>
        <s v="POL64331852"/>
        <s v="POL17047233"/>
        <s v="POL98638552"/>
        <s v="POL12388538"/>
        <s v="POL34029193"/>
        <s v="POL56794770"/>
        <s v="POL45303866"/>
        <s v="POL42869985"/>
        <s v="POL46194153"/>
        <s v="POL07905542"/>
        <s v="POL81100703"/>
        <s v="POL38734487"/>
        <s v="POL48959866"/>
        <s v="POL27274188"/>
        <s v="POL83922217"/>
        <s v="POL96268176"/>
        <s v="POL06923773"/>
        <s v="POL82703619"/>
        <s v="POL03499905"/>
        <s v="POL93878741"/>
        <s v="POL18911060"/>
        <s v="POL89729174"/>
        <s v="POL83125745"/>
        <s v="POL88392723"/>
        <s v="POL77110214"/>
        <s v="POL10755071"/>
        <s v="POL82251135"/>
        <s v="POL41657581"/>
        <s v="POL83060919"/>
        <s v="POL05710643"/>
        <s v="POL40242558"/>
        <s v="POL86586795"/>
        <s v="POL64301411"/>
        <s v="POL45795232"/>
        <s v="POL47409156"/>
        <s v="POL64671018"/>
        <s v="POL13777499"/>
        <s v="POL30790566"/>
        <s v="POL86234151"/>
        <s v="POL68805263"/>
        <s v="POL92654706"/>
        <s v="POL20614853"/>
        <s v="POL00517693"/>
        <s v="POL79392367"/>
        <s v="POL33741751"/>
        <s v="POL96350038"/>
        <s v="POL42164624"/>
        <s v="POL19285022"/>
        <s v="POL59539217"/>
        <s v="POL77001429"/>
        <s v="POL32150481"/>
        <s v="POL43653022"/>
        <s v="POL42638741"/>
        <s v="POL18546067"/>
        <s v="POL02523874"/>
        <s v="POL44670716"/>
        <s v="POL21820155"/>
        <s v="POL94226268"/>
        <s v="POL32906837"/>
        <s v="POL88351498"/>
        <s v="POL78045083"/>
        <s v="POL81678751"/>
        <s v="POL06589548"/>
        <s v="POL18868459"/>
        <s v="POL69129432"/>
        <s v="POL32734237"/>
        <s v="POL48533616"/>
        <s v="POL78474617"/>
        <s v="POL74112485"/>
        <s v="POL58974752"/>
        <s v="POL10829873"/>
        <s v="POL34279255"/>
        <s v="POL26441179"/>
        <s v="POL86921629"/>
        <s v="POL94321832"/>
        <s v="POL70701103"/>
        <s v="POL15359694"/>
        <s v="POL59886107"/>
        <s v="POL98885285"/>
        <s v="POL99672508"/>
        <s v="POL16384443"/>
        <s v="POL71149711"/>
        <s v="POL79310767"/>
        <s v="POL91712276"/>
        <s v="POL11554162"/>
        <s v="POL35541554"/>
        <s v="POL77178021"/>
        <s v="POL46952826"/>
        <s v="POL57420005"/>
        <s v="POL65765097"/>
        <s v="POL32302882"/>
        <s v="POL78449319"/>
        <s v="POL46435605"/>
        <s v="POL64841687"/>
        <s v="POL39477201"/>
        <s v="POL82494167"/>
        <s v="POL31127949"/>
        <s v="POL76048134"/>
        <s v="POL61062551"/>
        <s v="POL96972550"/>
        <s v="POL21603808"/>
        <s v="POL17984911"/>
        <s v="POL83116097"/>
        <s v="POL52358331"/>
        <s v="POL49101853"/>
        <s v="POL95668571"/>
        <s v="POL28794187"/>
        <s v="POL76182613"/>
        <s v="POL81367269"/>
        <s v="POL57724014"/>
        <s v="POL24582838"/>
        <s v="POL96832435"/>
        <s v="POL09444948"/>
        <s v="POL98433170"/>
        <s v="POL11905173"/>
        <s v="POL26378825"/>
        <s v="POL06489280"/>
        <s v="POL87674982"/>
        <s v="POL98161265"/>
        <s v="POL98942710"/>
        <s v="POL11516583"/>
        <s v="POL16045417"/>
        <s v="POL61380833"/>
        <s v="POL55941578"/>
        <s v="POL62266023"/>
        <s v="POL39487176"/>
        <s v="POL25852828"/>
        <s v="POL35135678"/>
        <s v="POL00447395"/>
        <s v="POL36575612"/>
        <s v="POL17760836"/>
        <s v="POL18819689"/>
        <s v="POL79694527"/>
        <s v="POL55938009"/>
        <s v="POL09014096"/>
        <s v="POL45410336"/>
        <s v="POL83671253"/>
        <s v="POL52956070"/>
        <s v="POL97116121"/>
        <s v="POL83559583"/>
        <s v="POL59534833"/>
        <s v="POL92754721"/>
        <s v="POL78634856"/>
        <s v="POL66555161"/>
        <s v="POL95686589"/>
        <s v="POL82205448"/>
        <s v="POL69578293"/>
        <s v="POL30949010"/>
        <s v="POL70622668"/>
        <s v="POL97931166"/>
        <s v="POL43919084"/>
        <s v="POL67383698"/>
        <s v="POL24046541"/>
        <s v="POL61315068"/>
        <s v="POL88358873"/>
        <s v="POL00638794"/>
        <s v="POL35985478"/>
        <s v="POL49745850"/>
        <s v="POL53957372"/>
        <s v="POL29803500"/>
        <s v="POL50620318"/>
        <s v="POL08922259"/>
        <s v="POL56375042"/>
        <s v="POL14929560"/>
        <s v="POL06742969"/>
        <s v="POL68080704"/>
        <s v="POL24523489"/>
        <s v="POL09783846"/>
        <s v="POL83312613"/>
        <s v="POL00668082"/>
        <s v="POL25507617"/>
        <s v="POL21505451"/>
        <s v="POL56700369"/>
        <s v="POL32942067"/>
        <s v="POL79185105"/>
        <s v="POL04331178"/>
        <s v="POL72353827"/>
        <s v="POL64599261"/>
        <s v="POL67871269"/>
        <s v="POL82947020"/>
        <s v="POL75778354"/>
        <s v="POL03891541"/>
        <s v="POL53216568"/>
        <s v="POL49082754"/>
        <s v="POL29760380"/>
        <s v="POL20726693"/>
        <s v="POL71504244"/>
        <s v="POL74554228"/>
        <s v="POL32160258"/>
        <s v="POL21795687"/>
        <s v="POL33737447"/>
        <s v="POL78017200"/>
        <s v="POL08617665"/>
        <s v="POL48662696"/>
        <s v="POL22750173"/>
        <s v="POL36934313"/>
        <s v="POL70586146"/>
        <s v="POL01744770"/>
        <s v="POL29059161"/>
        <s v="POL95475973"/>
        <s v="POL25107234"/>
        <s v="POL60770959"/>
        <s v="POL45280706"/>
        <s v="POL39337647"/>
        <s v="POL02913059"/>
        <s v="POL03121117"/>
        <s v="POL22897699"/>
        <s v="POL42360341"/>
        <s v="POL55586584"/>
        <s v="POL67344222"/>
        <s v="POL18101915"/>
        <s v="POL75806090"/>
        <s v="POL83596471"/>
        <s v="POL37628555"/>
        <s v="POL63187776"/>
        <s v="POL41257003"/>
        <s v="POL32001025"/>
        <s v="POL25339559"/>
        <s v="POL32215970"/>
        <s v="POL71169830"/>
        <s v="POL80143604"/>
        <s v="POL98344452"/>
        <s v="POL83352802"/>
        <s v="POL53549003"/>
        <s v="POL17217470"/>
        <s v="POL19177817"/>
        <s v="POL30994827"/>
        <s v="POL27592722"/>
        <s v="POL88929117"/>
        <s v="POL97188917"/>
        <s v="POL31589660"/>
        <s v="POL72485507"/>
        <s v="POL33132201"/>
        <s v="POL91301507"/>
        <s v="POL71278302"/>
        <s v="POL68847136"/>
        <s v="POL31639522"/>
        <s v="POL74599769"/>
        <s v="POL18133239"/>
        <s v="POL95333136"/>
        <s v="POL40918381"/>
        <s v="POL23603808"/>
        <s v="POL31133103"/>
        <s v="POL11213350"/>
        <s v="POL81019998"/>
        <s v="POL63461298"/>
        <s v="POL78314103"/>
        <s v="POL95639712"/>
        <s v="POL27980219"/>
        <s v="POL42505976"/>
        <s v="POL64256700"/>
        <s v="POL66631189"/>
        <s v="POL76043297"/>
        <s v="POL51514265"/>
        <s v="POL78113526"/>
        <s v="POL83477672"/>
        <s v="POL23308648"/>
        <s v="POL74506974"/>
        <s v="POL20029148"/>
        <s v="POL44850934"/>
        <s v="POL45468849"/>
        <s v="POL47336501"/>
        <s v="POL27188629"/>
        <s v="POL17282682"/>
        <s v="POL32669675"/>
        <s v="POL64702950"/>
        <s v="POL46263397"/>
        <s v="POL23964698"/>
        <s v="POL87334776"/>
        <s v="POL01888346"/>
        <s v="POL89576605"/>
        <s v="POL96760097"/>
        <s v="POL83051800"/>
        <s v="POL49077462"/>
        <s v="POL94782191"/>
        <s v="POL76405797"/>
        <s v="POL81937503"/>
        <s v="POL57020176"/>
        <s v="POL68947456"/>
        <s v="POL82827765"/>
        <s v="POL78800512"/>
        <s v="POL79206629"/>
        <s v="POL82409345"/>
        <s v="POL43471833"/>
        <s v="POL23057519"/>
        <s v="POL34341867"/>
        <s v="POL87523514"/>
        <s v="POL64204852"/>
        <s v="POL67712226"/>
        <s v="POL94568655"/>
        <s v="POL97852810"/>
        <s v="POL87558325"/>
        <s v="POL23689303"/>
        <s v="POL17837045"/>
        <s v="POL66757828"/>
        <s v="POL56889817"/>
        <s v="POL01378372"/>
        <s v="POL52535973"/>
        <s v="POL14138519"/>
        <s v="POL86311046"/>
        <s v="POL45394277"/>
        <s v="POL50447483"/>
        <s v="POL45984534"/>
        <s v="POL27597307"/>
        <s v="POL74728288"/>
        <s v="POL28573734"/>
        <s v="POL27691978"/>
        <s v="POL16767131"/>
        <s v="POL32232315"/>
        <s v="POL43732564"/>
        <s v="POL73536906"/>
        <s v="POL93990309"/>
        <s v="POL26404554"/>
        <s v="POL36565456"/>
        <s v="POL74295287"/>
        <s v="POL46163995"/>
        <s v="POL38913667"/>
        <s v="POL25201250"/>
        <s v="POL98372511"/>
        <s v="POL31482176"/>
        <s v="POL57167179"/>
        <s v="POL64674789"/>
        <s v="POL00098040"/>
        <s v="POL19188778"/>
        <s v="POL38512389"/>
        <s v="POL05174448"/>
        <s v="POL17133126"/>
        <s v="POL13413511"/>
        <s v="POL74355179"/>
        <s v="POL66215442"/>
        <s v="POL50892587"/>
        <s v="POL15902669"/>
        <s v="POL40212338"/>
        <s v="POL54942639"/>
        <s v="POL34037675"/>
        <s v="POL20036492"/>
        <s v="POL45153648"/>
        <s v="POL25640269"/>
        <s v="POL28044403"/>
        <s v="POL14708909"/>
        <s v="POL02370104"/>
        <s v="POL48026137"/>
        <s v="POL80906414"/>
        <s v="POL90732218"/>
        <s v="POL61012482"/>
        <s v="POL28936757"/>
        <s v="POL37710630"/>
        <s v="POL54374781"/>
        <s v="POL38577141"/>
        <s v="POL14019439"/>
        <s v="POL40546562"/>
        <s v="POL58793431"/>
        <s v="POL35608817"/>
        <s v="POL84274065"/>
        <s v="POL21020862"/>
        <s v="POL52918990"/>
        <s v="POL86600900"/>
        <s v="POL67279435"/>
        <s v="POL62029185"/>
        <s v="POL68941545"/>
        <s v="POL44808829"/>
        <s v="POL17851408"/>
        <s v="POL10592751"/>
        <s v="POL91751592"/>
        <s v="POL16952291"/>
        <s v="POL38182158"/>
        <s v="POL33261817"/>
        <s v="POL61950574"/>
        <s v="POL02805938"/>
        <s v="POL67171519"/>
        <s v="POL03542172"/>
        <s v="POL09725206"/>
        <s v="POL07053234"/>
        <s v="POL73582345"/>
        <s v="POL13218423"/>
        <s v="POL44772123"/>
        <s v="POL07172279"/>
        <s v="POL11133444"/>
        <s v="POL09367565"/>
        <s v="POL25453349"/>
        <s v="POL80932118"/>
        <s v="POL60446512"/>
        <s v="POL69656985"/>
        <s v="POL05353456"/>
        <s v="POL14245598"/>
        <s v="POL86747748"/>
        <s v="POL64331306"/>
        <s v="POL77901468"/>
        <s v="POL01056651"/>
        <s v="POL66329660"/>
        <s v="POL59833526"/>
        <s v="POL42143112"/>
        <s v="POL87577770"/>
        <s v="POL26826010"/>
        <s v="POL07698492"/>
        <s v="POL20325759"/>
        <s v="POL91532160"/>
        <s v="POL94633881"/>
        <s v="POL81378407"/>
        <s v="POL97742612"/>
        <s v="POL74831187"/>
        <s v="POL13714686"/>
        <s v="POL24186172"/>
        <s v="POL96855506"/>
        <s v="POL25304698"/>
        <s v="POL63778192"/>
        <s v="POL64631990"/>
        <s v="POL58623707"/>
        <s v="POL53367790"/>
        <s v="POL25834055"/>
        <s v="POL76080858"/>
        <s v="POL90564475"/>
        <s v="POL26961940"/>
        <s v="POL38363742"/>
        <s v="POL22111965"/>
        <s v="POL44711941"/>
        <s v="POL06565717"/>
        <s v="POL83435156"/>
        <s v="POL22271139"/>
        <s v="POL86049888"/>
        <s v="POL29685812"/>
        <s v="POL27435543"/>
        <s v="POL51620232"/>
        <s v="POL21871449"/>
        <s v="POL88263060"/>
        <s v="POL04837231"/>
        <s v="POL93077983"/>
        <s v="POL13412239"/>
        <s v="POL21888730"/>
        <s v="POL45056410"/>
        <s v="POL16668072"/>
        <s v="POL29858612"/>
        <s v="POL04610081"/>
        <s v="POL19532067"/>
        <s v="POL14005154"/>
        <s v="POL74661339"/>
        <s v="POL42467906"/>
        <s v="POL85605519"/>
        <s v="POL06176964"/>
        <s v="POL01386021"/>
        <s v="POL31757726"/>
        <s v="POL06836904"/>
        <s v="POL76432131"/>
        <s v="POL98472964"/>
        <s v="POL83630860"/>
        <s v="POL93012338"/>
        <s v="POL00148188"/>
        <s v="POL51550482"/>
        <s v="POL30896226"/>
        <s v="POL23594772"/>
        <s v="POL96527583"/>
        <s v="POL02586223"/>
        <s v="POL69427919"/>
        <s v="POL71852289"/>
        <s v="POL33326034"/>
        <s v="POL22181403"/>
        <s v="POL69716653"/>
        <s v="POL62805195"/>
        <s v="POL95905175"/>
        <s v="POL06336076"/>
        <s v="POL23986344"/>
        <s v="POL17421087"/>
        <s v="POL24807912"/>
        <s v="POL76891584"/>
        <s v="POL37930238"/>
        <s v="POL58715038"/>
        <s v="POL91116374"/>
        <s v="POL30587921"/>
        <s v="POL65284354"/>
        <s v="POL30316596"/>
        <s v="POL58294071"/>
        <s v="POL69712640"/>
        <s v="POL59329261"/>
        <s v="POL79867486"/>
        <s v="POL08751578"/>
        <s v="POL09652123"/>
        <s v="POL94407943"/>
        <s v="POL78473646"/>
        <s v="POL26020657"/>
        <s v="POL45378265"/>
        <s v="POL30601696"/>
        <s v="POL03033132"/>
        <s v="POL34491800"/>
        <s v="POL77086340"/>
        <s v="POL47359207"/>
        <s v="POL01090154"/>
        <s v="POL03671194"/>
        <s v="POL29477661"/>
        <s v="POL60645383"/>
        <s v="POL77321123"/>
        <s v="POL11298880"/>
        <s v="POL51777585"/>
        <s v="POL75133618"/>
        <s v="POL81184325"/>
        <s v="POL84921954"/>
        <s v="POL50481637"/>
        <s v="POL98412521"/>
        <s v="POL50064094"/>
        <s v="POL43090957"/>
        <s v="POL93569527"/>
        <s v="POL22946424"/>
        <s v="POL57782466"/>
        <s v="POL69638846"/>
        <s v="POL49945378"/>
        <s v="POL03623063"/>
        <s v="POL41495893"/>
        <s v="POL05225694"/>
        <s v="POL73721889"/>
        <s v="POL07250865"/>
        <s v="POL77940500"/>
        <s v="POL37640614"/>
        <s v="POL91701869"/>
        <s v="POL26967918"/>
        <s v="POL32168354"/>
        <s v="POL75284988"/>
        <s v="POL99518262"/>
        <s v="POL46375474"/>
        <s v="POL62185307"/>
        <s v="POL58697691"/>
        <s v="POL02976851"/>
        <s v="POL98989117"/>
        <s v="POL73436304"/>
        <s v="POL80607251"/>
        <s v="POL28314464"/>
        <s v="POL46047482"/>
        <s v="POL74615400"/>
        <s v="POL42258270"/>
        <s v="POL37879847"/>
        <s v="POL48812002"/>
        <s v="POL52520227"/>
        <s v="POL14234564"/>
        <s v="POL88741326"/>
        <s v="POL88066577"/>
        <s v="POL75790395"/>
        <s v="POL47986452"/>
        <s v="POL73588867"/>
        <s v="POL66994083"/>
        <s v="POL20512215"/>
        <s v="POL26021266"/>
        <s v="POL70490457"/>
        <s v="POL12714870"/>
        <s v="POL78507070"/>
        <s v="POL39824076"/>
        <s v="POL45899805"/>
        <s v="POL44986450"/>
        <s v="POL37551406"/>
        <s v="POL47455160"/>
        <s v="POL79812576"/>
        <s v="POL43307974"/>
        <s v="POL14316031"/>
        <s v="POL55617113"/>
        <s v="POL54674373"/>
        <s v="POL92268094"/>
        <s v="POL26146635"/>
        <s v="POL30420925"/>
        <s v="POL90584478"/>
        <s v="POL40755792"/>
        <s v="POL34979754"/>
        <s v="POL54775068"/>
        <s v="POL35014451"/>
        <s v="POL15046507"/>
        <s v="POL16772067"/>
        <s v="POL39195359"/>
        <s v="POL80156705"/>
        <s v="POL56491969"/>
        <s v="POL07772335"/>
        <s v="POL96697698"/>
        <s v="POL13079535"/>
        <s v="POL51104112"/>
        <s v="POL76903743"/>
        <s v="POL21259654"/>
        <s v="POL86315703"/>
        <s v="POL02004502"/>
        <s v="POL19587292"/>
        <s v="POL04951844"/>
        <s v="POL85853728"/>
        <s v="POL57458461"/>
        <s v="POL04297854"/>
        <s v="POL83011095"/>
        <s v="POL28544968"/>
        <s v="POL20142865"/>
        <s v="POL45105855"/>
        <s v="POL27915739"/>
        <s v="POL12296231"/>
        <s v="POL45719981"/>
        <s v="POL81202373"/>
        <s v="POL21114405"/>
        <s v="POL61267923"/>
        <s v="POL04549501"/>
        <s v="POL62189642"/>
        <s v="POL59177631"/>
        <s v="POL19885981"/>
        <s v="POL05606987"/>
        <s v="POL49351450"/>
        <s v="POL33870479"/>
        <s v="POL68371036"/>
        <s v="POL79106490"/>
        <s v="POL79030894"/>
        <s v="POL81553263"/>
        <s v="POL14320642"/>
        <s v="POL10704502"/>
        <s v="POL85997412"/>
        <s v="POL40919725"/>
        <s v="POL02268206"/>
        <s v="POL03641837"/>
        <s v="POL20115045"/>
        <s v="POL24286854"/>
        <s v="POL29566487"/>
        <s v="POL58966996"/>
        <s v="POL96746963"/>
        <s v="POL27953445"/>
        <s v="POL43843486"/>
        <s v="POL19986234"/>
        <s v="POL91500527"/>
        <s v="POL83180478"/>
        <s v="POL38861643"/>
        <s v="POL35373090"/>
        <s v="POL28804957"/>
        <s v="POL77562289"/>
        <s v="POL86778558"/>
        <s v="POL76155355"/>
        <s v="POL68041288"/>
        <s v="POL16238853"/>
        <s v="POL98908747"/>
        <s v="POL65038532"/>
        <s v="POL79966692"/>
        <s v="POL43817285"/>
        <s v="POL32342170"/>
        <s v="POL80884020"/>
        <s v="POL40907312"/>
        <s v="POL58356690"/>
        <s v="POL84536532"/>
        <s v="POL52660613"/>
        <s v="POL83014329"/>
        <s v="POL98213594"/>
        <s v="POL14393103"/>
        <s v="POL63989865"/>
        <s v="POL42401961"/>
        <s v="POL01887189"/>
        <s v="POL98813677"/>
        <s v="POL33232710"/>
        <s v="POL96170199"/>
        <s v="POL24233428"/>
        <s v="POL34270146"/>
        <s v="POL64820224"/>
        <s v="POL21103923"/>
        <s v="POL23193106"/>
        <s v="POL38002249"/>
        <s v="POL43928223"/>
        <s v="POL39585916"/>
        <s v="POL71458301"/>
        <s v="POL46336502"/>
        <s v="POL34097370"/>
        <s v="POL81437740"/>
        <s v="POL97005943"/>
        <s v="POL71095594"/>
        <s v="POL04304374"/>
        <s v="POL04361929"/>
        <s v="POL60992687"/>
        <s v="POL56805499"/>
        <s v="POL09566109"/>
        <s v="POL21924883"/>
        <s v="POL78989397"/>
        <s v="POL28303229"/>
        <s v="POL05037648"/>
        <s v="POL90480498"/>
        <s v="POL53248656"/>
        <s v="POL40777572"/>
        <s v="POL96459344"/>
        <s v="POL57207157"/>
        <s v="POL64571358"/>
        <s v="POL71958850"/>
        <s v="POL73362780"/>
        <s v="POL48638488"/>
        <s v="POL54078734"/>
        <s v="POL08306459"/>
        <s v="POL67043142"/>
        <s v="POL88925713"/>
        <s v="POL86622832"/>
        <s v="POL64740997"/>
        <s v="POL35891090"/>
        <s v="POL98182454"/>
        <s v="POL07470252"/>
        <s v="POL28550299"/>
        <s v="POL68375690"/>
        <s v="POL81654453"/>
        <s v="POL68368522"/>
        <s v="POL67053864"/>
        <s v="POL64141969"/>
        <s v="POL42512488"/>
        <s v="POL89295458"/>
        <s v="POL43888562"/>
        <s v="POL21075384"/>
        <s v="POL14781739"/>
        <s v="POL90777171"/>
        <s v="POL54130737"/>
        <s v="POL77797320"/>
        <s v="POL39137077"/>
        <s v="POL38583909"/>
        <s v="POL05417793"/>
        <s v="POL21160213"/>
        <s v="POL84662646"/>
        <s v="POL38588789"/>
        <s v="POL39936507"/>
        <s v="POL61867449"/>
        <s v="POL60601098"/>
        <s v="POL00460604"/>
        <s v="POL55748934"/>
        <s v="POL91999842"/>
        <s v="POL78779141"/>
        <s v="POL90263618"/>
        <s v="POL73626645"/>
        <s v="POL45549290"/>
        <s v="POL23253258"/>
        <s v="POL05625856"/>
        <s v="POL70277568"/>
        <s v="POL05899397"/>
        <s v="POL04101668"/>
        <s v="POL33080881"/>
        <s v="POL04051225"/>
        <s v="POL12430121"/>
        <s v="POL53680608"/>
        <s v="POL30197318"/>
        <s v="POL81238149"/>
        <s v="POL93324177"/>
        <s v="POL18422174"/>
        <s v="POL06543318"/>
        <s v="POL53093436"/>
        <s v="POL89382366"/>
        <s v="POL64086319"/>
        <s v="POL26384700"/>
        <s v="POL37389130"/>
        <s v="POL13813789"/>
        <s v="POL48871817"/>
        <s v="POL06350413"/>
        <s v="POL93979639"/>
        <s v="POL88380542"/>
        <s v="POL68917134"/>
        <s v="POL36441789"/>
        <s v="POL72707891"/>
        <s v="POL39650167"/>
        <s v="POL60096605"/>
        <s v="POL64845458"/>
        <s v="POL06464463"/>
        <s v="POL34319547"/>
        <s v="POL62548114"/>
        <s v="POL58798776"/>
        <s v="POL67451011"/>
        <s v="POL69805915"/>
        <s v="POL22221207"/>
        <s v="POL25170126"/>
        <s v="POL53072470"/>
        <s v="POL42034856"/>
        <s v="POL77208632"/>
        <s v="POL94198861"/>
        <s v="POL76374292"/>
        <s v="POL31990750"/>
        <s v="POL54792632"/>
        <s v="POL27310887"/>
        <s v="POL22925819"/>
        <s v="POL19466250"/>
        <s v="POL51364019"/>
        <s v="POL78513544"/>
        <s v="POL88760778"/>
        <s v="POL89387677"/>
        <s v="POL33443696"/>
        <s v="POL95259878"/>
        <s v="POL99023082"/>
        <s v="POL30201413"/>
        <s v="POL75483438"/>
        <s v="POL12056494"/>
        <s v="POL54051658"/>
        <s v="POL83558215"/>
        <s v="POL46015732"/>
        <s v="POL15978608"/>
        <s v="POL05422944"/>
        <s v="POL83383036"/>
        <s v="POL93504222"/>
        <s v="POL59198090"/>
        <s v="POL20158897"/>
        <s v="POL01239814"/>
        <s v="POL92554032"/>
        <s v="POL66992068"/>
        <s v="POL84725350"/>
        <s v="POL96603488"/>
        <s v="POL45455008"/>
        <s v="POL25631558"/>
        <s v="POL26761597"/>
        <s v="POL89935970"/>
        <s v="POL63841611"/>
        <s v="POL87408952"/>
        <s v="POL84291987"/>
        <s v="POL86414767"/>
        <s v="POL08580196"/>
        <s v="POL89273756"/>
        <s v="POL19694591"/>
        <s v="POL10282211"/>
        <s v="POL10635229"/>
        <s v="POL30200147"/>
        <s v="POL68934095"/>
        <s v="POL23937265"/>
        <s v="POL64086911"/>
        <s v="POL97395232"/>
        <s v="POL71973379"/>
        <s v="POL13721219"/>
        <s v="POL45441486"/>
        <s v="POL68642735"/>
        <s v="POL39701482"/>
        <s v="POL18044385"/>
        <s v="POL92252183"/>
        <s v="POL77005390"/>
        <s v="POL10977821"/>
        <s v="POL24578512"/>
        <s v="POL61913458"/>
        <s v="POL05208106"/>
        <s v="POL64808892"/>
        <s v="POL74477795"/>
        <s v="POL77974715"/>
        <s v="POL36025605"/>
        <s v="POL99912141"/>
        <s v="POL02926047"/>
        <s v="POL89451042"/>
        <s v="POL90026069"/>
        <s v="POL98820628"/>
        <s v="POL32826444"/>
        <s v="POL39649490"/>
        <s v="POL33988478"/>
        <s v="POL94207540"/>
        <s v="POL48748875"/>
        <s v="POL70601305"/>
        <s v="POL01860747"/>
        <s v="POL61781970"/>
        <s v="POL89559053"/>
        <s v="POL53804570"/>
        <s v="POL88672866"/>
        <s v="POL27717636"/>
        <s v="POL76144005"/>
        <s v="POL64446371"/>
        <s v="POL02457698"/>
        <s v="POL14697961"/>
        <s v="POL67846790"/>
        <s v="POL96087184"/>
        <s v="POL08801313"/>
        <s v="POL13831480"/>
        <s v="POL13297022"/>
        <s v="POL93415185"/>
        <s v="POL19720600"/>
        <s v="POL83231801"/>
        <s v="POL40541993"/>
        <s v="POL31489077"/>
        <s v="POL95381092"/>
        <s v="POL11702115"/>
        <s v="POL34042376"/>
        <s v="POL80050460"/>
        <s v="POL98618330"/>
        <s v="POL14588316"/>
        <s v="POL87933513"/>
        <s v="POL31533848"/>
        <s v="POL80243526"/>
        <s v="POL55964099"/>
        <s v="POL38939218"/>
        <s v="POL85712571"/>
        <s v="POL73676395"/>
        <s v="POL80364635"/>
        <s v="POL35399559"/>
        <s v="POL42020993"/>
        <s v="POL78662239"/>
        <s v="POL27988636"/>
        <s v="POL03121184"/>
        <s v="POL46408344"/>
        <s v="POL63731012"/>
        <s v="POL94998693"/>
        <s v="POL12164019"/>
        <s v="POL06372967"/>
        <s v="POL14997788"/>
        <s v="POL28065491"/>
        <s v="POL45464531"/>
        <s v="POL32625291"/>
        <s v="POL55036826"/>
        <s v="POL68070002"/>
        <s v="POL89737164"/>
        <s v="POL53561302"/>
        <s v="POL96558209"/>
        <s v="POL63446191"/>
        <s v="POL93482560"/>
        <s v="POL03776378"/>
        <s v="POL56170272"/>
        <s v="POL26280970"/>
        <s v="POL22068904"/>
        <s v="POL79056359"/>
        <s v="POL45897709"/>
        <s v="POL02018032"/>
        <s v="POL66952651"/>
        <s v="POL32747822"/>
        <s v="POL90664485"/>
        <s v="POL24535727"/>
        <s v="POL03458249"/>
        <s v="POL32733098"/>
        <s v="POL81185546"/>
        <s v="POL36118464"/>
        <s v="POL58601836"/>
        <s v="POL61660074"/>
        <s v="POL71010293"/>
        <s v="POL53556659"/>
        <s v="POL58860880"/>
        <s v="POL26935323"/>
        <s v="POL64468653"/>
        <s v="POL08895135"/>
        <s v="POL76497051"/>
        <s v="POL52707318"/>
        <s v="POL30887755"/>
        <s v="POL91813694"/>
        <s v="POL20698881"/>
        <s v="POL23499238"/>
        <s v="POL77489665"/>
        <s v="POL07094060"/>
        <s v="POL47692099"/>
        <s v="POL63927157"/>
        <s v="POL59802127"/>
        <s v="POL95848823"/>
        <s v="POL37953515"/>
        <s v="POL31194577"/>
        <s v="POL14694740"/>
        <s v="POL76633333"/>
        <s v="POL61600687"/>
        <s v="POL17108285"/>
        <s v="POL21488909"/>
        <s v="POL07189960"/>
        <s v="POL30983744"/>
        <s v="POL32975893"/>
        <s v="POL63077601"/>
        <s v="POL92816036"/>
        <s v="POL27667498"/>
        <s v="POL68135895"/>
        <s v="POL16359450"/>
        <s v="POL40562247"/>
        <s v="POL34839804"/>
        <s v="POL21161337"/>
        <s v="POL14084452"/>
        <s v="POL55660947"/>
        <s v="POL18884095"/>
        <s v="POL72902683"/>
        <s v="POL90938074"/>
        <s v="POL56127428"/>
        <s v="POL88842514"/>
        <s v="POL68032532"/>
        <s v="POL71741246"/>
        <s v="POL09462965"/>
        <s v="POL70256578"/>
        <s v="POL86478823"/>
        <s v="POL52000180"/>
        <s v="POL12716498"/>
        <s v="POL54295320"/>
        <s v="POL51728504"/>
        <s v="POL69557850"/>
        <s v="POL85425957"/>
        <s v="POL14232641"/>
        <s v="POL21551791"/>
        <s v="POL61699231"/>
        <s v="POL27777205"/>
        <s v="POL55433362"/>
        <s v="POL01897492"/>
        <s v="POL99499463"/>
        <s v="POL13181341"/>
        <s v="POL64365523"/>
        <s v="POL60529596"/>
        <s v="POL67256934"/>
        <s v="POL44809724"/>
        <s v="POL15307389"/>
        <s v="POL22702092"/>
        <s v="POL00228879"/>
        <s v="POL82064166"/>
        <s v="POL64943722"/>
        <s v="POL13181261"/>
        <s v="POL08536084"/>
        <s v="POL94737563"/>
        <s v="POL04120684"/>
        <s v="POL25050325"/>
        <s v="POL50975802"/>
        <s v="POL03937394"/>
        <s v="POL37789454"/>
        <s v="POL12964771"/>
        <s v="POL81192447"/>
        <s v="POL10125019"/>
        <s v="POL85421445"/>
        <s v="POL93924279"/>
        <s v="POL09869400"/>
        <s v="POL41639012"/>
        <s v="POL81900573"/>
        <s v="POL16874164"/>
        <s v="POL32615380"/>
        <s v="POL75478196"/>
        <s v="POL46514343"/>
        <s v="POL11723296"/>
        <s v="POL25392096"/>
        <s v="POL38330072"/>
        <s v="POL14355041"/>
        <s v="POL76059961"/>
        <s v="POL25608418"/>
        <s v="POL20825981"/>
        <s v="POL24211829"/>
        <s v="POL07078838"/>
        <s v="POL70102364"/>
        <s v="POL28359408"/>
        <s v="POL05660651"/>
        <s v="POL96157939"/>
        <s v="POL89047007"/>
        <s v="POL95823449"/>
        <s v="POL55126928"/>
        <s v="POL17891442"/>
        <s v="POL28535341"/>
        <s v="POL08784991"/>
        <s v="POL34073978"/>
        <s v="POL21300763"/>
        <s v="POL05660680"/>
        <s v="POL10454872"/>
        <s v="POL65528035"/>
        <s v="POL61445310"/>
        <s v="POL75089142"/>
        <s v="POL63225220"/>
        <s v="POL09115909"/>
        <s v="POL51866369"/>
        <s v="POL85269593"/>
        <s v="POL95548739"/>
        <s v="POL09338514"/>
        <s v="POL54750482"/>
        <s v="POL05847993"/>
        <s v="POL35206157"/>
        <s v="POL59595706"/>
        <s v="POL50813853"/>
        <s v="POL23225249"/>
        <s v="POL76701939"/>
        <s v="POL81605555"/>
        <s v="POL38485615"/>
        <s v="POL63879412"/>
        <s v="POL12087237"/>
        <s v="POL35635488"/>
        <s v="POL56626279"/>
        <s v="POL96461175"/>
        <s v="POL23715386"/>
        <s v="POL87381995"/>
        <s v="POL46352702"/>
        <s v="POL67753905"/>
        <s v="POL26506395"/>
        <s v="POL53266235"/>
        <s v="POL41920122"/>
        <s v="POL48511316"/>
        <s v="POL82812519"/>
        <s v="POL02345359"/>
        <s v="POL62033992"/>
        <s v="POL63571175"/>
        <s v="POL79861668"/>
        <s v="POL25465013"/>
        <s v="POL13070623"/>
        <s v="POL70742419"/>
        <s v="POL80973920"/>
        <s v="POL15824139"/>
        <s v="POL21241927"/>
        <s v="POL19672686"/>
        <s v="POL80418743"/>
        <s v="POL36474565"/>
        <s v="POL69425319"/>
        <s v="POL77763107"/>
        <s v="POL31141839"/>
        <s v="POL69533983"/>
        <s v="POL97796682"/>
        <s v="POL65279232"/>
        <s v="POL25767436"/>
        <s v="POL05757630"/>
        <s v="POL47276552"/>
        <s v="POL87414724"/>
        <s v="POL18985962"/>
        <s v="POL93664406"/>
        <s v="POL05586650"/>
        <s v="POL89877141"/>
        <s v="POL71731028"/>
        <s v="POL14375440"/>
        <s v="POL12333540"/>
        <s v="POL36441440"/>
        <s v="POL36096008"/>
        <s v="POL40215067"/>
        <s v="POL39168523"/>
        <s v="POL67370723"/>
        <s v="POL01522265"/>
        <s v="POL08440937"/>
        <s v="POL27396272"/>
        <s v="POL08632152"/>
        <s v="POL29503998"/>
        <s v="POL74008524"/>
        <s v="POL42847651"/>
        <s v="POL50918861"/>
        <s v="POL72882206"/>
        <s v="POL82486686"/>
        <s v="POL51700588"/>
        <s v="POL04830457"/>
        <s v="POL94937025"/>
        <s v="POL01236667"/>
        <s v="POL20003518"/>
        <s v="POL59942075"/>
        <s v="POL54249410"/>
        <s v="POL38790391"/>
        <s v="POL02258663"/>
        <s v="POL35880668"/>
        <s v="POL75203791"/>
        <s v="POL26018976"/>
        <s v="POL65626338"/>
        <s v="POL50465451"/>
        <s v="POL13756321"/>
        <s v="POL04791479"/>
        <s v="POL99307499"/>
        <s v="POL86241971"/>
        <s v="POL76474786"/>
        <s v="POL62388376"/>
        <s v="POL65656910"/>
        <s v="POL46495596"/>
        <s v="POL97641219"/>
        <s v="POL41653230"/>
        <s v="POL49959847"/>
        <s v="POL64302284"/>
        <s v="POL80995541"/>
        <s v="POL90352176"/>
        <s v="POL29030221"/>
        <s v="POL45693467"/>
        <s v="POL28224422"/>
        <s v="POL07736550"/>
        <s v="POL36334787"/>
        <s v="POL62589013"/>
        <s v="POL14267045"/>
        <s v="POL57053022"/>
        <s v="POL28172331"/>
        <s v="POL22934928"/>
        <s v="POL09632911"/>
        <s v="POL17342511"/>
        <s v="POL26112372"/>
        <s v="POL58901437"/>
        <s v="POL92889380"/>
        <s v="POL47426160"/>
        <s v="POL77590064"/>
        <s v="POL71377159"/>
        <s v="POL18433097"/>
        <s v="POL12299324"/>
        <s v="POL79993699"/>
        <s v="POL63719116"/>
        <s v="POL79308293"/>
        <s v="POL30313207"/>
        <s v="POL40640329"/>
        <s v="POL23491107"/>
        <s v="POL47956526"/>
        <s v="POL28043223"/>
        <s v="POL37652928"/>
        <s v="POL29054681"/>
        <s v="POL40389475"/>
        <s v="POL09030327"/>
        <s v="POL91419021"/>
        <s v="POL18028969"/>
        <s v="POL79171752"/>
        <s v="POL98955756"/>
        <s v="POL02588835"/>
        <s v="POL07613630"/>
        <s v="POL72715668"/>
        <s v="POL51127842"/>
        <s v="POL79096614"/>
        <s v="POL09122433"/>
        <s v="POL02489128"/>
        <s v="POL64806756"/>
        <s v="POL93447913"/>
        <s v="POL04129775"/>
        <s v="POL22302710"/>
        <s v="POL19136648"/>
        <s v="POL75183965"/>
        <s v="POL73703547"/>
        <s v="POL87094510"/>
        <s v="POL59054638"/>
        <s v="POL77958772"/>
        <s v="POL39610160"/>
        <s v="POL65886871"/>
        <s v="POL86998122"/>
        <s v="POL68995549"/>
        <s v="POL37273057"/>
        <s v="POL04666316"/>
        <s v="POL30038118"/>
        <s v="POL35204353"/>
        <s v="POL30568906"/>
        <s v="POL62759282"/>
        <s v="POL99341236"/>
        <s v="POL31153725"/>
        <s v="POL33767169"/>
        <s v="POL84907131"/>
        <s v="POL00096946"/>
        <s v="POL81404875"/>
        <s v="POL88646934"/>
        <s v="POL77615457"/>
        <s v="POL80491812"/>
        <s v="POL07215641"/>
        <s v="POL90366335"/>
        <s v="POL77295889"/>
        <s v="POL00027462"/>
        <s v="POL62118534"/>
        <s v="POL90865512"/>
        <s v="POL28999466"/>
        <s v="POL51258624"/>
        <s v="POL35189508"/>
        <s v="POL97456279"/>
        <s v="POL09863173"/>
        <s v="POL36551695"/>
        <s v="POL53425545"/>
        <s v="POL84917275"/>
        <s v="POL36980547"/>
        <s v="POL84935714"/>
        <s v="POL20843719"/>
        <s v="POL40414509"/>
        <s v="POL80090521"/>
        <s v="POL43810674"/>
        <s v="POL43965992"/>
        <s v="POL62023748"/>
        <s v="POL60212438"/>
        <s v="POL44476991"/>
        <s v="POL40860073"/>
        <s v="POL25630495"/>
        <s v="POL25301637"/>
        <s v="POL88792514"/>
        <s v="POL85498031"/>
        <s v="POL29892884"/>
        <s v="POL73557141"/>
        <s v="POL05468446"/>
        <s v="POL21013410"/>
        <s v="POL37180601"/>
        <s v="POL85481964"/>
        <s v="POL22790609"/>
        <s v="POL07908129"/>
        <s v="POL86299537"/>
        <s v="POL28971853"/>
        <s v="POL55669531"/>
        <s v="POL17105339"/>
        <s v="POL78352626"/>
        <s v="POL35280348"/>
        <s v="POL72865831"/>
        <s v="POL30815147"/>
        <s v="POL90242414"/>
        <s v="POL42192806"/>
        <s v="POL61024790"/>
        <s v="POL26905808"/>
        <s v="POL28263562"/>
        <s v="POL14931411"/>
        <s v="POL57676193"/>
        <s v="POL38348669"/>
        <s v="POL69691492"/>
        <s v="POL37801835"/>
        <s v="POL88593927"/>
        <s v="POL50893138"/>
        <s v="POL02002771"/>
        <s v="POL91245817"/>
        <s v="POL04292509"/>
        <s v="POL54958915"/>
        <s v="POL40953889"/>
        <s v="POL13519466"/>
        <s v="POL31918611"/>
        <s v="POL03359385"/>
        <s v="POL66983136"/>
        <s v="POL60364364"/>
        <s v="POL87561435"/>
        <s v="POL96066215"/>
        <s v="POL02082012"/>
        <s v="POL83633099"/>
        <s v="POL96194303"/>
        <s v="POL03389075"/>
        <s v="POL69912538"/>
        <s v="POL72695322"/>
        <s v="POL34252252"/>
        <s v="POL23806678"/>
        <s v="POL81031536"/>
        <s v="POL75119597"/>
        <s v="POL95451699"/>
        <s v="POL16556269"/>
        <s v="POL88450754"/>
        <s v="POL07540260"/>
        <s v="POL82259907"/>
        <s v="POL73997241"/>
        <s v="POL43397255"/>
        <s v="POL57078202"/>
        <s v="POL11311249"/>
        <s v="POL71842215"/>
        <s v="POL36142159"/>
        <s v="POL49450017"/>
        <s v="POL26393538"/>
        <s v="POL04525744"/>
        <s v="POL17801092"/>
        <s v="POL09517154"/>
        <s v="POL67483768"/>
        <s v="POL74405232"/>
        <s v="POL83180602"/>
        <s v="POL01356668"/>
        <s v="POL17867504"/>
        <s v="POL72738203"/>
        <s v="POL25611191"/>
        <s v="POL53014679"/>
        <s v="POL54521184"/>
        <s v="POL77573735"/>
        <s v="POL62243302"/>
        <s v="POL75156897"/>
        <s v="POL16109896"/>
        <s v="POL26422191"/>
        <s v="POL03245677"/>
        <s v="POL63542337"/>
        <s v="POL48245779"/>
        <s v="POL97021693"/>
        <s v="POL23778009"/>
        <s v="POL31787198"/>
        <s v="POL12291756"/>
        <s v="POL41303027"/>
        <s v="POL18186401"/>
        <s v="POL05161978"/>
        <s v="POL99575360"/>
        <s v="POL85814059"/>
        <s v="POL11308160"/>
        <s v="POL81358654"/>
        <s v="POL12712372"/>
        <s v="POL01957491"/>
        <s v="POL48449977"/>
        <s v="POL20995447"/>
        <s v="POL85219139"/>
        <s v="POL02268449"/>
        <s v="POL80458341"/>
        <s v="POL33819244"/>
        <s v="POL47491023"/>
        <s v="POL70310488"/>
        <s v="POL69274209"/>
        <s v="POL50804542"/>
        <s v="POL96996630"/>
        <s v="POL91389692"/>
        <s v="POL39742907"/>
        <s v="POL99316807"/>
        <s v="POL67260165"/>
        <s v="POL85437892"/>
        <s v="POL24855714"/>
        <s v="POL31363009"/>
        <s v="POL68796597"/>
        <s v="POL41015273"/>
        <s v="POL77315241"/>
        <s v="POL41060024"/>
        <s v="POL85503272"/>
        <s v="POL74142880"/>
        <s v="POL47004965"/>
        <s v="POL19924089"/>
        <s v="POL67118908"/>
        <s v="POL94939056"/>
        <s v="POL26361547"/>
        <s v="POL83680669"/>
        <s v="POL56002531"/>
        <s v="POL05755013"/>
        <s v="POL53803304"/>
        <s v="POL30735842"/>
        <s v="POL89376913"/>
        <s v="POL48783282"/>
        <s v="POL28953016"/>
        <s v="POL69314251"/>
        <s v="POL44229118"/>
        <s v="POL98320607"/>
        <s v="POL90127927"/>
        <s v="POL43561258"/>
        <s v="POL31435265"/>
        <s v="POL39940079"/>
        <s v="POL60046834"/>
        <s v="POL79111025"/>
        <s v="POL86724189"/>
        <s v="POL23016733"/>
        <s v="POL83318258"/>
        <s v="POL71741054"/>
        <s v="POL56345921"/>
        <s v="POL24090621"/>
        <s v="POL42603948"/>
        <s v="POL14461196"/>
        <s v="POL27486372"/>
        <s v="POL77239759"/>
        <s v="POL95337810"/>
        <s v="POL37997689"/>
        <s v="POL12389694"/>
        <s v="POL03990592"/>
        <s v="POL56975228"/>
        <s v="POL21436071"/>
        <s v="POL41871042"/>
        <s v="POL41321341"/>
        <s v="POL79051924"/>
        <s v="POL74071022"/>
        <s v="POL54140134"/>
        <s v="POL65318927"/>
        <s v="POL99187964"/>
        <s v="POL99509489"/>
        <s v="POL64810571"/>
        <s v="POL68286311"/>
        <s v="POL35621374"/>
        <s v="POL26862449"/>
        <s v="POL56909701"/>
        <s v="POL27171310"/>
        <s v="POL48548690"/>
        <s v="POL94555399"/>
        <s v="POL44219481"/>
        <s v="POL56668614"/>
        <s v="POL97255988"/>
        <s v="POL55402770"/>
        <s v="POL28256709"/>
        <s v="POL16340905"/>
        <s v="POL52466157"/>
        <s v="POL70674011"/>
        <s v="POL80929677"/>
        <s v="POL18326349"/>
        <s v="POL09886051"/>
        <s v="POL18735683"/>
        <s v="POL95397773"/>
        <s v="POL89719894"/>
        <s v="POL36741877"/>
        <s v="POL75237627"/>
        <s v="POL01976477"/>
        <s v="POL32822609"/>
        <s v="POL07319671"/>
        <s v="POL54361849"/>
        <s v="POL48633548"/>
        <s v="POL79306031"/>
        <s v="POL75410004"/>
        <s v="POL95945115"/>
        <s v="POL10353696"/>
        <s v="POL34826521"/>
        <s v="POL28656372"/>
        <s v="POL85094282"/>
        <s v="POL53360521"/>
        <s v="POL01538534"/>
        <s v="POL07509618"/>
        <s v="POL28345234"/>
        <s v="POL46414237"/>
        <s v="POL61092074"/>
        <s v="POL75516899"/>
        <s v="POL43491977"/>
        <s v="POL25708156"/>
        <s v="POL49133977"/>
        <s v="POL50111095"/>
        <s v="POL04717815"/>
        <s v="POL80015306"/>
        <s v="POL30398822"/>
        <s v="POL39911083"/>
        <s v="POL92351882"/>
        <s v="POL18309119"/>
        <s v="POL94723645"/>
        <s v="POL21355048"/>
        <s v="POL23114064"/>
        <s v="POL02648001"/>
        <s v="POL90422168"/>
        <s v="POL69974800"/>
        <s v="POL90492389"/>
        <s v="POL66023892"/>
        <s v="POL19058769"/>
        <s v="POL69697487"/>
        <s v="POL44316628"/>
        <s v="POL34720084"/>
        <s v="POL04929943"/>
        <s v="POL04312649"/>
        <s v="POL32589050"/>
        <s v="POL78322093"/>
        <s v="POL80996561"/>
        <s v="POL12156543"/>
        <s v="POL40049374"/>
        <s v="POL46609682"/>
        <s v="POL09476789"/>
        <s v="POL85929126"/>
        <s v="POL73324138"/>
        <s v="POL41613938"/>
        <s v="POL26656861"/>
        <s v="POL48887650"/>
        <s v="POL40292999"/>
        <s v="POL82513265"/>
        <s v="POL72056803"/>
        <s v="POL05425412"/>
        <s v="POL54082537"/>
        <s v="POL63184474"/>
        <s v="POL54636114"/>
        <s v="POL68261547"/>
        <s v="POL49595777"/>
        <s v="POL32368471"/>
        <s v="POL39253825"/>
        <s v="POL88583388"/>
        <s v="POL11377387"/>
        <s v="POL58724717"/>
        <s v="POL48346440"/>
        <s v="POL37350059"/>
        <s v="POL19362691"/>
        <s v="POL04612795"/>
        <s v="POL57229212"/>
        <s v="POL31299981"/>
        <s v="POL73068892"/>
        <s v="POL83870465"/>
        <s v="POL39660520"/>
        <s v="POL17046298"/>
        <s v="POL24131589"/>
        <s v="POL21489269"/>
        <s v="POL14706176"/>
        <s v="POL21071314"/>
        <s v="POL93930819"/>
        <s v="POL86878649"/>
        <s v="POL93524693"/>
        <s v="POL29271605"/>
        <s v="POL03368809"/>
        <s v="POL91451194"/>
        <s v="POL24773335"/>
        <s v="POL28937515"/>
        <s v="POL92884987"/>
        <s v="POL53424615"/>
        <s v="POL86127854"/>
        <s v="POL93065434"/>
        <s v="POL79722953"/>
        <s v="POL01267201"/>
        <s v="POL12256062"/>
        <s v="POL48255103"/>
        <s v="POL11682509"/>
        <s v="POL33015134"/>
        <s v="POL58297595"/>
        <s v="POL13383594"/>
        <s v="POL38343188"/>
        <s v="POL75914495"/>
        <s v="POL92218615"/>
        <s v="POL44326317"/>
        <s v="POL33945420"/>
        <s v="POL84743216"/>
        <s v="POL92865559"/>
        <s v="POL54524104"/>
        <s v="POL94943347"/>
        <s v="POL31224830"/>
        <s v="POL90576138"/>
        <s v="POL43895814"/>
        <s v="POL39776148"/>
        <s v="POL85944273"/>
        <s v="POL78271323"/>
        <s v="POL30677627"/>
        <s v="POL45321254"/>
        <s v="POL46013781"/>
        <s v="POL12830195"/>
        <s v="POL09189578"/>
        <s v="POL00975705"/>
        <s v="POL92549260"/>
        <s v="POL30102239"/>
        <s v="POL33064834"/>
        <s v="POL75665661"/>
        <s v="POL38773717"/>
        <s v="POL09309739"/>
        <s v="POL46131890"/>
        <s v="POL63222732"/>
        <s v="POL95455759"/>
        <s v="POL08738740"/>
        <s v="POL73016380"/>
        <s v="POL98380131"/>
        <s v="POL95930417"/>
        <s v="POL51057338"/>
        <s v="POL60092587"/>
        <s v="POL21189445"/>
        <s v="POL17938396"/>
        <s v="POL52327651"/>
        <s v="POL84313861"/>
        <s v="POL44317279"/>
        <s v="POL57872259"/>
        <s v="POL09346416"/>
        <s v="POL26751534"/>
        <s v="POL90621293"/>
        <s v="POL31358869"/>
        <s v="POL06553987"/>
        <s v="POL22918011"/>
        <s v="POL37412181"/>
        <s v="POL36528332"/>
        <s v="POL64655567"/>
        <s v="POL89325440"/>
        <s v="POL70265364"/>
        <s v="POL22858712"/>
        <s v="POL52796576"/>
        <s v="POL19165656"/>
        <s v="POL65755562"/>
        <s v="POL41307729"/>
        <s v="POL06598618"/>
        <s v="POL98348493"/>
        <s v="POL63114558"/>
        <s v="POL74225904"/>
        <s v="POL95376981"/>
        <s v="POL96943795"/>
        <s v="POL33352305"/>
        <s v="POL61919833"/>
        <s v="POL92941554"/>
        <s v="POL07584414"/>
        <s v="POL25546683"/>
        <s v="POL71968618"/>
        <s v="POL72479103"/>
        <s v="POL65532247"/>
        <s v="POL46127836"/>
        <s v="POL90169809"/>
        <s v="POL62525398"/>
        <s v="POL30499231"/>
        <s v="POL60275519"/>
        <s v="POL75180219"/>
        <s v="POL18969442"/>
        <s v="POL91015458"/>
        <s v="POL42954389"/>
        <s v="POL65664761"/>
        <s v="POL48692889"/>
        <s v="POL38108331"/>
        <s v="POL55302444"/>
        <s v="POL91787213"/>
        <s v="POL90687071"/>
        <s v="POL74617245"/>
        <s v="POL89182008"/>
        <s v="POL97318899"/>
        <s v="POL49366333"/>
        <s v="POL21670174"/>
        <s v="POL41401323"/>
        <s v="POL59950728"/>
        <s v="POL44871604"/>
        <s v="POL56665937"/>
        <s v="POL53814466"/>
        <s v="POL20155433"/>
        <s v="POL12558722"/>
        <s v="POL67550492"/>
        <s v="POL03710995"/>
        <s v="POL38146133"/>
        <s v="POL79351007"/>
        <s v="POL88774190"/>
        <s v="POL15402724"/>
        <s v="POL95138693"/>
        <s v="POL32079740"/>
        <s v="POL87412754"/>
        <s v="POL75543657"/>
        <s v="POL96268536"/>
        <s v="POL81138188"/>
        <s v="POL84960859"/>
        <s v="POL31666008"/>
        <s v="POL77181254"/>
        <s v="POL71437971"/>
        <s v="POL42993604"/>
        <s v="POL73143221"/>
        <s v="POL94885800"/>
        <s v="POL63888565"/>
        <s v="POL22916343"/>
        <s v="POL89758388"/>
        <s v="POL82345838"/>
        <s v="POL65121827"/>
        <s v="POL70067654"/>
        <s v="POL99343551"/>
        <s v="POL20769779"/>
        <s v="POL13303189"/>
        <s v="POL71130458"/>
        <s v="POL08764986"/>
        <s v="POL68048439"/>
        <s v="POL79257166"/>
        <s v="POL05346323"/>
        <s v="POL45017081"/>
        <s v="POL97638998"/>
        <s v="POL80301647"/>
        <s v="POL14632307"/>
        <s v="POL37305327"/>
        <s v="POL48214691"/>
        <s v="POL29207038"/>
        <s v="POL66769688"/>
        <s v="POL00811165"/>
        <s v="POL21102975"/>
        <s v="POL13811589"/>
        <s v="POL91089424"/>
        <s v="POL32907592"/>
        <s v="POL83057308"/>
        <s v="POL91441410"/>
        <s v="POL54191606"/>
        <s v="POL21410812"/>
        <s v="POL11386721"/>
        <s v="POL04954474"/>
        <s v="POL52952594"/>
        <s v="POL67611471"/>
        <s v="POL70866676"/>
        <s v="POL63414573"/>
        <s v="POL24185779"/>
        <s v="POL87735228"/>
        <s v="POL68888844"/>
        <s v="POL71306650"/>
        <s v="POL03499634"/>
        <s v="POL20597369"/>
        <s v="POL25139363"/>
        <s v="POL94518815"/>
        <s v="POL89122177"/>
        <s v="POL70257677"/>
        <s v="POL11657273"/>
        <s v="POL00776305"/>
        <s v="POL91395324"/>
        <s v="POL58855449"/>
        <s v="POL02410052"/>
        <s v="POL67199375"/>
        <s v="POL54944417"/>
        <s v="POL31916884"/>
        <s v="POL14673138"/>
        <s v="POL47419656"/>
        <s v="POL53040094"/>
        <s v="POL03749104"/>
        <s v="POL12089823"/>
        <s v="POL38196708"/>
        <s v="POL29507667"/>
        <s v="POL41189495"/>
        <s v="POL75124979"/>
        <s v="POL88877150"/>
        <s v="POL40612562"/>
        <s v="POL47175698"/>
        <s v="POL58933149"/>
        <s v="POL70483793"/>
        <s v="POL13762609"/>
        <s v="POL80727318"/>
        <s v="POL50504166"/>
        <s v="POL36194892"/>
        <s v="POL98954758"/>
        <s v="POL68176363"/>
        <s v="POL02696657"/>
        <s v="POL17886964"/>
        <s v="POL63051562"/>
        <s v="POL74649715"/>
        <s v="POL08022082"/>
        <s v="POL01387095"/>
        <s v="POL25740876"/>
        <s v="POL87981316"/>
        <s v="POL18867984"/>
        <s v="POL23599244"/>
        <s v="POL30839784"/>
        <s v="POL20742697"/>
        <s v="POL92557558"/>
        <s v="POL70014788"/>
        <s v="POL57527902"/>
        <s v="POL64793827"/>
        <s v="POL65713464"/>
        <s v="POL40158884"/>
        <s v="POL14750217"/>
        <s v="POL17436318"/>
        <s v="POL15525439"/>
        <s v="POL82132627"/>
        <s v="POL24753734"/>
        <s v="POL76734987"/>
        <s v="POL83104314"/>
        <s v="POL38243316"/>
        <s v="POL04897483"/>
        <s v="POL52820408"/>
        <s v="POL73147278"/>
        <s v="POL67018268"/>
        <s v="POL46517848"/>
        <s v="POL51196030"/>
        <s v="POL69605130"/>
        <s v="POL08364354"/>
        <s v="POL20442417"/>
        <s v="POL63085771"/>
        <s v="POL27444083"/>
        <s v="POL50099594"/>
        <s v="POL63559916"/>
        <s v="POL59977317"/>
        <s v="POL80050705"/>
        <s v="POL84330752"/>
        <s v="POL61616519"/>
        <s v="POL88479195"/>
        <s v="POL97001754"/>
        <s v="POL66446830"/>
        <s v="POL84180502"/>
        <s v="POL54740546"/>
        <s v="POL21548187"/>
        <s v="POL88521632"/>
        <s v="POL75428993"/>
        <s v="POL09746785"/>
        <s v="POL84758742"/>
        <s v="POL17904439"/>
        <s v="POL81385184"/>
        <s v="POL60362943"/>
        <s v="POL93562061"/>
        <s v="POL63646806"/>
        <s v="POL43678761"/>
        <s v="POL97112066"/>
        <s v="POL56933693"/>
        <s v="POL71885722"/>
        <s v="POL40922873"/>
        <s v="POL20405348"/>
        <s v="POL91301577"/>
        <s v="POL59246614"/>
        <s v="POL83165381"/>
        <s v="POL63634442"/>
        <s v="POL73017269"/>
        <s v="POL10684748"/>
        <s v="POL51841812"/>
        <s v="POL63077295"/>
        <s v="POL96058521"/>
        <s v="POL84679651"/>
        <s v="POL89580964"/>
        <s v="POL52347881"/>
        <s v="POL36184966"/>
        <s v="POL73294320"/>
        <s v="POL26556756"/>
        <s v="POL09102792"/>
        <s v="POL24708378"/>
        <s v="POL64918904"/>
        <s v="POL17568774"/>
        <s v="POL90960707"/>
        <s v="POL13029856"/>
        <s v="POL64903447"/>
        <s v="POL67637922"/>
        <s v="POL53317705"/>
        <s v="POL91400674"/>
        <s v="POL15948540"/>
        <s v="POL51383212"/>
        <s v="POL40654062"/>
        <s v="POL29465290"/>
        <s v="POL57812937"/>
        <s v="POL06082159"/>
        <s v="POL07883345"/>
        <s v="POL69244007"/>
        <s v="POL01382311"/>
        <s v="POL36321695"/>
        <s v="POL79704947"/>
        <s v="POL57863591"/>
        <s v="POL43721127"/>
        <s v="POL67096541"/>
        <s v="POL85663411"/>
        <s v="POL93053026"/>
        <s v="POL89029482"/>
        <s v="POL14835880"/>
        <s v="POL15636653"/>
        <s v="POL60026692"/>
        <s v="POL91190170"/>
        <s v="POL92690680"/>
        <s v="POL75770781"/>
        <s v="POL75813186"/>
        <s v="POL59691627"/>
        <s v="POL51511488"/>
        <s v="POL33923599"/>
        <s v="POL64216260"/>
        <s v="POL56295315"/>
        <s v="POL75734958"/>
        <s v="POL19452120"/>
        <s v="POL46961879"/>
        <s v="POL55813188"/>
        <s v="POL20384996"/>
        <s v="POL08383719"/>
        <s v="POL72956351"/>
        <s v="POL55857160"/>
        <s v="POL09445725"/>
        <s v="POL20039357"/>
        <s v="POL19433237"/>
        <s v="POL47517699"/>
        <s v="POL35484461"/>
        <s v="POL17699181"/>
        <s v="POL86577388"/>
        <s v="POL81442858"/>
        <s v="POL84852929"/>
        <s v="POL15232453"/>
        <s v="POL92741100"/>
        <s v="POL55879512"/>
        <s v="POL12471063"/>
        <s v="POL22529514"/>
        <s v="POL55243233"/>
        <s v="POL30960897"/>
        <s v="POL76750122"/>
        <s v="POL69142405"/>
        <s v="POL30459208"/>
        <s v="POL84317936"/>
        <s v="POL39664673"/>
        <s v="POL27371029"/>
        <s v="POL18608877"/>
        <s v="POL18306800"/>
        <s v="POL04376186"/>
        <s v="POL79091785"/>
        <s v="POL64383103"/>
        <s v="POL85174489"/>
        <s v="POL00677715"/>
        <s v="POL29498988"/>
        <s v="POL92386046"/>
        <s v="POL45060689"/>
        <s v="POL34147644"/>
        <s v="POL19826464"/>
        <s v="POL58829430"/>
        <s v="POL22033410"/>
        <s v="POL90511171"/>
        <s v="POL61983383"/>
        <s v="POL13213398"/>
        <s v="POL32669368"/>
        <s v="POL59124038"/>
        <s v="POL48874486"/>
        <s v="POL75928270"/>
        <s v="POL38220056"/>
        <s v="POL46142999"/>
        <s v="POL49437324"/>
        <s v="POL27861397"/>
        <s v="POL70755338"/>
        <s v="POL48412691"/>
        <s v="POL01562531"/>
        <s v="POL68885619"/>
        <s v="POL22426524"/>
        <s v="POL06351305"/>
        <s v="POL44007868"/>
        <s v="POL54158213"/>
        <s v="POL84343531"/>
        <s v="POL84123482"/>
        <s v="POL91111316"/>
        <s v="POL72517283"/>
        <s v="POL43758168"/>
        <s v="POL87430711"/>
        <s v="POL44633851"/>
        <s v="POL50239181"/>
        <s v="POL50033315"/>
        <s v="POL37533829"/>
        <s v="POL44439232"/>
        <s v="POL75577474"/>
        <s v="POL37452247"/>
        <s v="POL96600998"/>
        <s v="POL76924114"/>
        <s v="POL80803306"/>
        <s v="POL89983994"/>
        <s v="POL45419104"/>
        <s v="POL58783069"/>
        <s v="POL74597020"/>
        <s v="POL97879638"/>
        <s v="POL52722786"/>
        <s v="POL61963636"/>
        <s v="POL62171189"/>
        <s v="POL44308362"/>
        <s v="POL39397182"/>
        <s v="POL56070761"/>
        <s v="POL86559672"/>
        <s v="POL01363904"/>
        <s v="POL32270366"/>
        <s v="POL19053430"/>
        <s v="POL53530629"/>
        <s v="POL56054127"/>
        <s v="POL94843890"/>
        <s v="POL29228697"/>
        <s v="POL69394395"/>
        <s v="POL88210682"/>
        <s v="POL26714867"/>
        <s v="POL51084784"/>
        <s v="POL11470668"/>
        <s v="POL22374212"/>
        <s v="POL05559370"/>
        <s v="POL87901583"/>
        <s v="POL81131003"/>
        <s v="POL13559855"/>
        <s v="POL78506700"/>
        <s v="POL07408282"/>
        <s v="POL30360159"/>
        <s v="POL74198912"/>
        <s v="POL80669381"/>
        <s v="POL95326340"/>
        <s v="POL51223603"/>
        <s v="POL03681890"/>
        <s v="POL27100819"/>
        <s v="POL49532703"/>
        <s v="POL68508137"/>
        <s v="POL78101894"/>
        <s v="POL84577702"/>
        <s v="POL33527199"/>
        <s v="POL96661743"/>
        <s v="POL96779565"/>
        <s v="POL63019087"/>
        <s v="POL13757692"/>
        <s v="POL40579539"/>
        <s v="POL63483094"/>
        <s v="POL04470175"/>
        <s v="POL83412862"/>
        <s v="POL74756717"/>
        <s v="POL30804068"/>
        <s v="POL20706800"/>
        <s v="POL59178536"/>
        <s v="POL14011432"/>
        <s v="POL25350275"/>
        <s v="POL78880767"/>
        <s v="POL12299687"/>
        <s v="POL58922928"/>
        <s v="POL55190286"/>
        <s v="POL08325136"/>
        <s v="POL50830116"/>
        <s v="POL90750748"/>
        <s v="POL50060227"/>
        <s v="POL41171995"/>
        <s v="POL00053682"/>
        <s v="POL97831639"/>
        <s v="POL98680765"/>
        <s v="POL33388431"/>
        <s v="POL55377332"/>
        <s v="POL91245659"/>
        <s v="POL35020187"/>
        <s v="POL67368474"/>
        <s v="POL43027986"/>
        <s v="POL48220371"/>
        <s v="POL46452646"/>
        <s v="POL41496276"/>
        <s v="POL40125720"/>
        <s v="POL23294354"/>
        <s v="POL55309097"/>
        <s v="POL20801175"/>
        <s v="POL32457867"/>
        <s v="POL43096448"/>
        <s v="POL53959309"/>
        <s v="POL89665327"/>
        <s v="POL76748109"/>
        <s v="POL11811289"/>
        <s v="POL74630196"/>
        <s v="POL73942223"/>
        <s v="POL55902077"/>
        <s v="POL02555675"/>
        <s v="POL81049657"/>
        <s v="POL69821903"/>
        <s v="POL30056651"/>
        <s v="POL04677379"/>
        <s v="POL98940145"/>
        <s v="POL39297512"/>
        <s v="POL97923307"/>
        <s v="POL52576258"/>
        <s v="POL66896232"/>
        <s v="POL86204804"/>
        <s v="POL23210845"/>
        <s v="POL77188684"/>
        <s v="POL93761143"/>
        <s v="POL18175825"/>
        <s v="POL07284415"/>
        <s v="POL70403090"/>
        <s v="POL54732626"/>
        <s v="POL12937892"/>
        <s v="POL17218507"/>
        <s v="POL47675445"/>
        <s v="POL30832962"/>
        <s v="POL79633584"/>
        <s v="POL90316205"/>
        <s v="POL81978916"/>
        <s v="POL09320154"/>
        <s v="POL73506805"/>
        <s v="POL22177049"/>
        <s v="POL29520885"/>
        <s v="POL70698520"/>
        <s v="POL62969017"/>
        <s v="POL46427278"/>
        <s v="POL86004596"/>
        <s v="POL23728678"/>
        <s v="POL02009211"/>
        <s v="POL84155447"/>
        <s v="POL67417156"/>
        <s v="POL21956809"/>
        <s v="POL15219398"/>
        <s v="POL21287950"/>
        <s v="POL06015860"/>
        <s v="POL63232424"/>
        <s v="POL37962495"/>
        <s v="POL11444956"/>
        <s v="POL80710223"/>
        <s v="POL00790731"/>
        <s v="POL95836164"/>
        <s v="POL59077724"/>
        <s v="POL01337640"/>
        <s v="POL83860935"/>
        <s v="POL63897899"/>
        <s v="POL72766518"/>
        <s v="POL24546559"/>
        <s v="POL30061822"/>
        <s v="POL63230640"/>
        <s v="POL57302291"/>
        <s v="POL06081128"/>
        <s v="POL89942249"/>
        <s v="POL34251194"/>
        <s v="POL96005181"/>
        <s v="POL07337795"/>
        <s v="POL68099694"/>
        <s v="POL68700634"/>
        <s v="POL09811937"/>
        <s v="POL13071740"/>
        <s v="POL63605662"/>
        <s v="POL91258845"/>
        <s v="POL87238187"/>
        <s v="POL00829050"/>
        <s v="POL26980875"/>
        <s v="POL38416700"/>
        <s v="POL07992427"/>
        <s v="POL59607702"/>
        <s v="POL41993395"/>
        <s v="POL51544429"/>
        <s v="POL08734095"/>
        <s v="POL87464804"/>
        <s v="POL62254331"/>
        <s v="POL05553908"/>
        <s v="POL06113859"/>
        <s v="POL04847102"/>
        <s v="POL72255591"/>
        <s v="POL64728367"/>
        <s v="POL34787590"/>
        <s v="POL75583220"/>
        <s v="POL40155736"/>
        <s v="POL17443101"/>
        <s v="POL23175808"/>
        <s v="POL03154234"/>
        <s v="POL56397262"/>
        <s v="POL65580473"/>
        <s v="POL60891078"/>
        <s v="POL51850419"/>
        <s v="POL38419825"/>
        <s v="POL61407113"/>
        <s v="POL20473959"/>
        <s v="POL88240464"/>
        <s v="POL35241420"/>
        <s v="POL88077264"/>
        <s v="POL25208231"/>
        <s v="POL20216032"/>
        <s v="POL06918749"/>
        <s v="POL49583465"/>
        <s v="POL08154404"/>
        <s v="POL05444985"/>
        <s v="POL02880116"/>
        <s v="POL87761575"/>
        <s v="POL68033681"/>
        <s v="POL24029691"/>
        <s v="POL74809100"/>
        <s v="POL22879070"/>
        <s v="POL96934398"/>
        <s v="POL36915834"/>
        <s v="POL20853634"/>
        <s v="POL27279632"/>
        <s v="POL59133003"/>
        <s v="POL00255979"/>
        <s v="POL43339997"/>
        <s v="POL99666979"/>
        <s v="POL59624459"/>
        <s v="POL06264444"/>
        <s v="POL46853221"/>
        <s v="POL68750121"/>
        <s v="POL35727736"/>
        <s v="POL34185139"/>
        <s v="POL76419582"/>
        <s v="POL68532142"/>
        <s v="POL51666989"/>
        <s v="POL42785158"/>
        <s v="POL00346770"/>
        <s v="POL17289574"/>
        <s v="POL54562646"/>
        <s v="POL52768424"/>
        <s v="POL64342111"/>
        <s v="POL25010710"/>
        <s v="POL71689457"/>
        <s v="POL91903305"/>
        <s v="POL48850895"/>
        <s v="POL15259304"/>
        <s v="POL66984423"/>
        <s v="POL15832827"/>
        <s v="POL62636182"/>
        <s v="POL89952764"/>
        <s v="POL62539686"/>
        <s v="POL88784690"/>
        <s v="POL07593318"/>
        <s v="POL51022224"/>
        <s v="POL47115213"/>
        <s v="POL87125515"/>
        <s v="POL23666757"/>
        <s v="POL32589913"/>
        <s v="POL80674848"/>
        <s v="POL79929053"/>
        <s v="POL23616095"/>
        <s v="POL74216841"/>
        <s v="POL11591403"/>
        <s v="POL22477939"/>
        <s v="POL52685173"/>
        <s v="POL91053914"/>
        <s v="POL13892354"/>
        <s v="POL36401097"/>
        <s v="POL86166507"/>
        <s v="POL21695517"/>
        <s v="POL79014248"/>
        <s v="POL95387029"/>
        <s v="POL60396773"/>
        <s v="POL09045141"/>
        <s v="POL76210793"/>
        <s v="POL76262312"/>
        <s v="POL06079689"/>
        <s v="POL44595284"/>
        <s v="POL13858991"/>
        <s v="POL95217332"/>
        <s v="POL69392450"/>
        <s v="POL53379185"/>
        <s v="POL16850731"/>
        <s v="POL87664346"/>
        <s v="POL63767133"/>
        <s v="POL11435433"/>
        <s v="POL36595013"/>
        <s v="POL27152348"/>
        <s v="POL85070326"/>
        <s v="POL35164038"/>
        <s v="POL47660863"/>
        <s v="POL65281628"/>
        <s v="POL29922770"/>
        <s v="POL29239310"/>
        <s v="POL76125657"/>
        <s v="POL82148607"/>
        <s v="POL07768534"/>
        <s v="POL38653037"/>
        <s v="POL57602095"/>
        <s v="POL27482488"/>
        <s v="POL50406144"/>
        <s v="POL02404416"/>
        <s v="POL41642157"/>
        <s v="POL66640089"/>
        <s v="POL23048183"/>
        <s v="POL98798352"/>
        <s v="POL67506217"/>
        <s v="POL58185281"/>
        <s v="POL15347898"/>
        <s v="POL03026921"/>
        <s v="POL16164633"/>
        <s v="POL28107867"/>
        <s v="POL37303684"/>
        <s v="POL51962418"/>
        <s v="POL82794219"/>
        <s v="POL11968041"/>
        <s v="POL15628115"/>
        <s v="POL23611289"/>
        <s v="POL20367982"/>
        <s v="POL12961927"/>
        <s v="POL00342489"/>
        <s v="POL01410101"/>
        <s v="POL63430600"/>
        <s v="POL49392272"/>
        <s v="POL00862798"/>
        <s v="POL35917604"/>
        <s v="POL40752676"/>
        <s v="POL87403086"/>
        <s v="POL09615361"/>
        <s v="POL52383716"/>
        <s v="POL12305734"/>
        <s v="POL45324469"/>
        <s v="POL78206308"/>
        <s v="POL20586983"/>
        <s v="POL24776392"/>
        <s v="POL87258705"/>
        <s v="POL87067112"/>
        <s v="POL90638463"/>
        <s v="POL40767941"/>
        <s v="POL81473954"/>
        <s v="POL82014099"/>
        <s v="POL47766482"/>
        <s v="POL46052776"/>
        <s v="POL85739071"/>
        <s v="POL09953966"/>
        <s v="POL77765185"/>
        <s v="POL20325916"/>
        <s v="POL69652935"/>
        <s v="POL10148217"/>
        <s v="POL31729294"/>
        <s v="POL83784659"/>
        <s v="POL08723809"/>
        <s v="POL98697477"/>
        <s v="POL16699537"/>
        <s v="POL92249528"/>
        <s v="POL87905050"/>
        <s v="POL66621880"/>
        <s v="POL11826796"/>
        <s v="POL03596444"/>
        <s v="POL33880190"/>
        <s v="POL84330960"/>
        <s v="POL49819394"/>
        <s v="POL87616796"/>
        <s v="POL17250525"/>
        <s v="POL29892816"/>
        <s v="POL68113018"/>
        <s v="POL55191578"/>
        <s v="POL18063392"/>
        <s v="POL78697051"/>
        <s v="POL96668666"/>
        <s v="POL50194049"/>
        <s v="POL06150370"/>
        <s v="POL38348666"/>
        <s v="POL69068296"/>
        <s v="POL50064948"/>
        <s v="POL80850995"/>
        <s v="POL33328438"/>
        <s v="POL51049013"/>
        <s v="POL89882153"/>
        <s v="POL07444317"/>
        <s v="POL60886939"/>
        <s v="POL65042207"/>
        <s v="POL21533048"/>
        <s v="POL09895305"/>
        <s v="POL87932414"/>
        <s v="POL45842876"/>
        <s v="POL86711709"/>
        <s v="POL82524320"/>
        <s v="POL54969569"/>
        <s v="POL40441861"/>
        <s v="POL89907664"/>
        <s v="POL94561811"/>
        <s v="POL24076840"/>
        <s v="POL71227580"/>
        <s v="POL82024984"/>
        <s v="POL57660624"/>
        <s v="POL93493038"/>
        <s v="POL56917671"/>
        <s v="POL96578326"/>
        <s v="POL88802098"/>
        <s v="POL87833198"/>
        <s v="POL71629276"/>
        <s v="POL60672344"/>
        <s v="POL58339093"/>
        <s v="POL05347013"/>
        <s v="POL11162373"/>
        <s v="POL60480382"/>
        <s v="POL54717291"/>
        <s v="POL84783513"/>
        <s v="POL32214877"/>
        <s v="POL53750210"/>
        <s v="POL73942123"/>
        <s v="POL83669063"/>
        <s v="POL15272448"/>
        <s v="POL49350723"/>
        <s v="POL32023528"/>
        <s v="POL82338857"/>
        <s v="POL40774086"/>
        <s v="POL99383000"/>
        <s v="POL28002736"/>
        <s v="POL43518284"/>
        <s v="POL59138324"/>
        <s v="POL44866114"/>
        <s v="POL42310944"/>
        <s v="POL24247688"/>
        <s v="POL35480649"/>
        <s v="POL98054081"/>
        <s v="POL28518330"/>
        <s v="POL58013295"/>
        <s v="POL83112617"/>
        <s v="POL20281612"/>
        <s v="POL72689700"/>
        <s v="POL53973271"/>
        <s v="POL12796587"/>
        <s v="POL66737729"/>
        <s v="POL69316836"/>
        <s v="POL82263236"/>
        <s v="POL26217907"/>
        <s v="POL92681233"/>
        <s v="POL39150268"/>
        <s v="POL38779532"/>
        <s v="POL63634769"/>
        <s v="POL20348552"/>
        <s v="POL83891543"/>
        <s v="POL84222350"/>
        <s v="POL78264122"/>
        <s v="POL11496462"/>
        <s v="POL37348106"/>
        <s v="POL12475138"/>
        <s v="POL54704012"/>
        <s v="POL49763923"/>
        <s v="POL67346720"/>
        <s v="POL66239036"/>
        <s v="POL31865352"/>
        <s v="POL27343652"/>
        <s v="POL03123237"/>
        <s v="POL81985235"/>
        <s v="POL77410789"/>
        <s v="POL36347723"/>
        <s v="POL00574978"/>
        <s v="POL90911648"/>
        <s v="POL50904690"/>
        <s v="POL71218396"/>
        <s v="POL11423275"/>
        <s v="POL75362203"/>
        <s v="POL65525755"/>
        <s v="POL45925285"/>
        <s v="POL72582020"/>
        <s v="POL56855277"/>
        <s v="POL74240303"/>
        <s v="POL95434233"/>
        <s v="POL80184579"/>
        <s v="POL42743605"/>
        <s v="POL49287251"/>
        <s v="POL22939272"/>
        <s v="POL39030203"/>
        <s v="POL82008946"/>
        <s v="POL55451317"/>
        <s v="POL87581875"/>
        <s v="POL52467400"/>
        <s v="POL59775349"/>
        <s v="POL95771628"/>
        <s v="POL88099393"/>
        <s v="POL42519290"/>
        <s v="POL59147290"/>
        <s v="POL83634244"/>
        <s v="POL90601372"/>
        <s v="POL80560091"/>
        <s v="POL91203477"/>
        <s v="POL03068532"/>
        <s v="POL39625921"/>
        <s v="POL89484652"/>
        <s v="POL42141695"/>
        <s v="POL36866670"/>
        <s v="POL52570875"/>
        <s v="POL85168651"/>
        <s v="POL22950477"/>
        <s v="POL45684772"/>
        <s v="POL42173168"/>
        <s v="POL07109537"/>
        <s v="POL43533359"/>
        <s v="POL19466046"/>
        <s v="POL69636143"/>
        <s v="POL74810323"/>
        <s v="POL26288388"/>
        <s v="POL42489589"/>
        <s v="POL73302546"/>
        <s v="POL70638902"/>
        <s v="POL22483819"/>
        <s v="POL28660902"/>
        <s v="POL73129459"/>
        <s v="POL12199855"/>
        <s v="POL04079645"/>
        <s v="POL81188650"/>
        <s v="POL29044573"/>
        <s v="POL56813468"/>
        <s v="POL45551235"/>
        <s v="POL82675358"/>
        <s v="POL65805829"/>
        <s v="POL84399262"/>
        <s v="POL05706478"/>
        <s v="POL57495535"/>
        <s v="POL18209726"/>
        <s v="POL11989725"/>
        <s v="POL64668667"/>
        <s v="POL14591104"/>
        <s v="POL17820094"/>
        <s v="POL10754194"/>
        <s v="POL99391697"/>
        <s v="POL19976069"/>
        <s v="POL01012522"/>
        <s v="POL45444901"/>
        <s v="POL64120908"/>
        <s v="POL57578050"/>
        <s v="POL58909677"/>
        <s v="POL61218156"/>
        <s v="POL03406980"/>
        <s v="POL46550237"/>
        <s v="POL29207851"/>
        <s v="POL29133385"/>
        <s v="POL97583432"/>
        <s v="POL19709461"/>
        <s v="POL20002970"/>
        <s v="POL87901300"/>
        <s v="POL29424100"/>
        <s v="POL99450257"/>
        <s v="POL38638977"/>
        <s v="POL75843997"/>
        <s v="POL20706206"/>
        <s v="POL77005000"/>
        <s v="POL96221318"/>
        <s v="POL45492411"/>
        <s v="POL18952128"/>
        <s v="POL75796752"/>
        <s v="POL40620647"/>
        <s v="POL30306030"/>
        <s v="POL10285665"/>
        <s v="POL07383816"/>
        <s v="POL53289086"/>
        <s v="POL41393239"/>
        <s v="POL10009883"/>
        <s v="POL27799003"/>
        <s v="POL22522651"/>
        <s v="POL52508066"/>
        <s v="POL37906683"/>
        <s v="POL29336617"/>
        <s v="POL88770224"/>
        <s v="POL98886602"/>
        <s v="POL51974701"/>
        <s v="POL38068729"/>
        <s v="POL99353162"/>
        <s v="POL36469659"/>
        <s v="POL81088577"/>
        <s v="POL33528645"/>
        <s v="POL92999675"/>
        <s v="POL97704616"/>
        <s v="POL82403986"/>
        <s v="POL73793836"/>
        <s v="POL80263334"/>
        <s v="POL09884871"/>
        <s v="POL22122235"/>
        <s v="POL80201508"/>
        <s v="POL52716316"/>
        <s v="POL46926974"/>
        <s v="POL06415305"/>
        <s v="POL87187767"/>
        <s v="POL70872179"/>
        <s v="POL20662516"/>
        <s v="POL79704196"/>
        <s v="POL31924493"/>
        <s v="POL46591798"/>
        <s v="POL44829275"/>
        <s v="POL16231917"/>
        <s v="POL40740703"/>
        <s v="POL41060251"/>
        <s v="POL19323581"/>
        <s v="POL41295564"/>
        <s v="POL96011634"/>
        <s v="POL75206437"/>
        <s v="POL27929198"/>
        <s v="POL88975946"/>
        <s v="POL40270611"/>
        <s v="POL62455700"/>
        <s v="POL21697182"/>
        <s v="POL53944841"/>
        <s v="POL40759511"/>
        <s v="POL35254218"/>
        <s v="POL48634910"/>
        <s v="POL11227831"/>
        <s v="POL65991604"/>
        <s v="POL22606184"/>
        <s v="POL62149179"/>
        <s v="POL50109489"/>
        <s v="POL27569348"/>
        <s v="POL69516845"/>
        <s v="POL30144763"/>
        <s v="POL12021840"/>
        <s v="POL56799404"/>
        <s v="POL94687907"/>
        <s v="POL47162094"/>
        <s v="POL96966394"/>
        <s v="POL91121585"/>
        <s v="POL28055319"/>
        <s v="POL83997445"/>
        <s v="POL24735696"/>
        <s v="POL79654180"/>
        <s v="POL30621978"/>
        <s v="POL62289648"/>
        <s v="POL69437529"/>
        <s v="POL33870558"/>
        <s v="POL73302460"/>
        <s v="POL21119152"/>
        <s v="POL76536421"/>
        <s v="POL60143824"/>
        <s v="POL95980834"/>
        <s v="POL64095916"/>
        <s v="POL60705643"/>
        <s v="POL77268137"/>
        <s v="POL18760277"/>
        <s v="POL32797362"/>
        <s v="POL26638176"/>
        <s v="POL98320101"/>
        <s v="POL93648130"/>
        <s v="POL61605343"/>
        <s v="POL10236705"/>
        <s v="POL03728537"/>
        <s v="POL48522495"/>
        <s v="POL17461415"/>
        <s v="POL15788896"/>
        <s v="POL75052846"/>
        <s v="POL85593752"/>
        <s v="POL81559306"/>
        <s v="POL80129143"/>
        <s v="POL06555482"/>
        <s v="POL14385172"/>
        <s v="POL72999115"/>
        <s v="POL29802186"/>
        <s v="POL82889617"/>
        <s v="POL52900081"/>
        <s v="POL30813545"/>
        <s v="POL09053359"/>
        <s v="POL43986389"/>
        <s v="POL05204154"/>
        <s v="POL01616706"/>
        <s v="POL07362298"/>
        <s v="POL38205564"/>
        <s v="POL12104163"/>
        <s v="POL61786939"/>
        <s v="POL85051035"/>
        <s v="POL62890808"/>
        <s v="POL04317062"/>
        <s v="POL67267899"/>
        <s v="POL47233053"/>
        <s v="POL60240212"/>
        <s v="POL83650350"/>
        <s v="POL12886983"/>
        <s v="POL55398785"/>
        <s v="POL27507809"/>
        <s v="POL72474540"/>
        <s v="POL72509442"/>
        <s v="POL03315797"/>
        <s v="POL00366536"/>
        <s v="POL71400772"/>
        <s v="POL48921687"/>
        <s v="POL58712097"/>
        <s v="POL54888103"/>
        <s v="POL89341687"/>
        <s v="POL64349650"/>
        <s v="POL94532652"/>
        <s v="POL06550384"/>
        <s v="POL45256846"/>
        <s v="POL26041216"/>
        <s v="POL40101568"/>
        <s v="POL93615411"/>
        <s v="POL30563403"/>
        <s v="POL35251275"/>
        <s v="POL94995920"/>
        <s v="POL57116310"/>
        <s v="POL31761126"/>
        <s v="POL01068804"/>
        <s v="POL42878655"/>
        <s v="POL00505647"/>
        <s v="POL34084242"/>
        <s v="POL81894968"/>
        <s v="POL21669430"/>
        <s v="POL06601160"/>
        <s v="POL45309482"/>
        <s v="POL31551903"/>
        <s v="POL39805762"/>
        <s v="POL56561026"/>
        <s v="POL82751378"/>
        <s v="POL42043650"/>
        <s v="POL91208117"/>
        <s v="POL18573494"/>
        <s v="POL86552601"/>
        <s v="POL95259508"/>
        <s v="POL99781193"/>
        <s v="POL21502536"/>
        <s v="POL50294961"/>
        <s v="POL05034207"/>
        <s v="POL22879421"/>
        <s v="POL20316917"/>
        <s v="POL09523049"/>
        <s v="POL72310248"/>
        <s v="POL48994632"/>
        <s v="POL49903606"/>
        <s v="POL81320794"/>
        <s v="POL00830653"/>
        <s v="POL89307610"/>
        <s v="POL37847781"/>
        <s v="POL61443977"/>
        <s v="POL79712563"/>
        <s v="POL89873736"/>
        <s v="POL37915217"/>
        <s v="POL25662324"/>
        <s v="POL43038676"/>
        <s v="POL37005180"/>
        <s v="POL33977553"/>
        <s v="POL14294149"/>
        <s v="POL55272658"/>
        <s v="POL58505380"/>
        <s v="POL21963992"/>
        <s v="POL95603214"/>
        <s v="POL97038585"/>
        <s v="POL02405593"/>
        <s v="POL68075927"/>
        <s v="POL47337085"/>
        <s v="POL95480869"/>
        <s v="POL66073787"/>
        <s v="POL20532227"/>
        <s v="POL28053301"/>
        <s v="POL72400250"/>
        <s v="POL59298156"/>
        <s v="POL83145179"/>
        <s v="POL04244704"/>
        <s v="POL07946398"/>
        <s v="POL70276690"/>
        <s v="POL36376405"/>
        <s v="POL12251267"/>
        <s v="POL32252482"/>
        <s v="POL31169168"/>
        <s v="POL22639534"/>
        <s v="POL50630686"/>
        <s v="POL50332022"/>
        <s v="POL95960706"/>
        <s v="POL70827381"/>
        <s v="POL27460532"/>
        <s v="POL30688000"/>
        <s v="POL46854122"/>
        <s v="POL06119117"/>
        <s v="POL41338647"/>
        <s v="POL00994275"/>
        <s v="POL82520665"/>
        <s v="POL87037802"/>
        <s v="POL79359714"/>
        <s v="POL23863946"/>
        <s v="POL80794764"/>
        <s v="POL96803168"/>
        <s v="POL66935971"/>
        <s v="POL30115645"/>
        <s v="POL16642790"/>
        <s v="POL15880317"/>
        <s v="POL51034988"/>
        <s v="POL27805496"/>
        <s v="POL12707693"/>
        <s v="POL45603213"/>
        <s v="POL53374047"/>
        <s v="POL82679187"/>
        <s v="POL33045617"/>
        <s v="POL79145337"/>
        <s v="POL85374430"/>
        <s v="POL31856502"/>
        <s v="POL30184185"/>
        <s v="POL88411869"/>
        <s v="POL95808382"/>
        <s v="POL82111920"/>
        <s v="POL15552279"/>
        <s v="POL90100383"/>
        <s v="POL12620607"/>
        <s v="POL17867765"/>
        <s v="POL88593471"/>
        <s v="POL10231732"/>
        <s v="POL51164854"/>
        <s v="POL21822034"/>
        <s v="POL44082493"/>
        <s v="POL11698885"/>
        <s v="POL08571799"/>
        <s v="POL14909944"/>
        <s v="POL10292870"/>
        <s v="POL14455215"/>
        <s v="POL98526256"/>
        <s v="POL71239767"/>
        <s v="POL01226871"/>
        <s v="POL12364849"/>
        <s v="POL45984602"/>
        <s v="POL29130191"/>
        <s v="POL53582347"/>
        <s v="POL17258219"/>
        <s v="POL97265632"/>
        <s v="POL92525583"/>
        <s v="POL39502034"/>
        <s v="POL66258798"/>
        <s v="POL92392809"/>
        <s v="POL43899916"/>
        <s v="POL51786997"/>
        <s v="POL60505158"/>
        <s v="POL32166365"/>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55234224537" createdVersion="8" refreshedVersion="8" minRefreshableVersion="3" recordCount="5000" xr:uid="{F55D6FB6-0344-44A4-A02B-77CB6169527E}">
  <cacheSource type="worksheet">
    <worksheetSource name="Table1"/>
  </cacheSource>
  <cacheFields count="12">
    <cacheField name="Policy ID" numFmtId="0">
      <sharedItems count="5000">
        <s v="POL27806251"/>
        <s v="POL96934398"/>
        <s v="POL93505220"/>
        <s v="POL39531025"/>
        <s v="POL38769300"/>
        <s v="POL07841878"/>
        <s v="POL21963992"/>
        <s v="POL64589705"/>
        <s v="POL49133977"/>
        <s v="POL80278196"/>
        <s v="POL89935970"/>
        <s v="POL40425029"/>
        <s v="POL59138324"/>
        <s v="POL79312567"/>
        <s v="POL05760636"/>
        <s v="POL09606287"/>
        <s v="POL70474651"/>
        <s v="POL89907664"/>
        <s v="POL64943722"/>
        <s v="POL90960707"/>
        <s v="POL59179996"/>
        <s v="POL24718635"/>
        <s v="POL19704549"/>
        <s v="POL99720690"/>
        <s v="POL07613630"/>
        <s v="POL68368522"/>
        <s v="POL96166579"/>
        <s v="POL78863924"/>
        <s v="POL66542527"/>
        <s v="POL21617511"/>
        <s v="POL96023706"/>
        <s v="POL42325037"/>
        <s v="POL40460695"/>
        <s v="POL78206308"/>
        <s v="POL52956070"/>
        <s v="POL39046123"/>
        <s v="POL51620232"/>
        <s v="POL36575612"/>
        <s v="POL48412691"/>
        <s v="POL15402724"/>
        <s v="POL83997445"/>
        <s v="POL20505761"/>
        <s v="POL69974800"/>
        <s v="POL30601696"/>
        <s v="POL62179381"/>
        <s v="POL77239759"/>
        <s v="POL44219481"/>
        <s v="POL75428993"/>
        <s v="POL65504828"/>
        <s v="POL96603488"/>
        <s v="POL13213398"/>
        <s v="POL27777205"/>
        <s v="POL30200147"/>
        <s v="POL32552913"/>
        <s v="POL35209226"/>
        <s v="POL51049013"/>
        <s v="POL79914241"/>
        <s v="POL63077295"/>
        <s v="POL19274658"/>
        <s v="POL28043223"/>
        <s v="POL43343233"/>
        <s v="POL02336146"/>
        <s v="POL01239814"/>
        <s v="POL64805692"/>
        <s v="POL79704681"/>
        <s v="POL77826609"/>
        <s v="POL06037561"/>
        <s v="POL50239325"/>
        <s v="POL83266915"/>
        <s v="POL18867984"/>
        <s v="POL50802042"/>
        <s v="POL76748109"/>
        <s v="POL48874486"/>
        <s v="POL91116374"/>
        <s v="POL91686015"/>
        <s v="POL13029856"/>
        <s v="POL28573734"/>
        <s v="POL90664485"/>
        <s v="POL25630495"/>
        <s v="POL58909677"/>
        <s v="POL21300763"/>
        <s v="POL27708077"/>
        <s v="POL97831639"/>
        <s v="POL66952651"/>
        <s v="POL36273981"/>
        <s v="POL34621999"/>
        <s v="POL72333651"/>
        <s v="POL60474745"/>
        <s v="POL48632113"/>
        <s v="POL95138693"/>
        <s v="POL55883370"/>
        <s v="POL45719981"/>
        <s v="POL49483988"/>
        <s v="POL01860747"/>
        <s v="POL49959847"/>
        <s v="POL69437529"/>
        <s v="POL71731028"/>
        <s v="POL22702092"/>
        <s v="POL21489269"/>
        <s v="POL45984534"/>
        <s v="POL21893654"/>
        <s v="POL88802098"/>
        <s v="POL47409156"/>
        <s v="POL12333540"/>
        <s v="POL97112066"/>
        <s v="POL83318258"/>
        <s v="POL98060005"/>
        <s v="POL54140134"/>
        <s v="POL68523270"/>
        <s v="POL24523489"/>
        <s v="POL63559916"/>
        <s v="POL04817251"/>
        <s v="POL16158469"/>
        <s v="POL70411495"/>
        <s v="POL04317062"/>
        <s v="POL65664761"/>
        <s v="POL97107834"/>
        <s v="POL54636114"/>
        <s v="POL46770635"/>
        <s v="POL31689204"/>
        <s v="POL01562531"/>
        <s v="POL05208106"/>
        <s v="POL82154213"/>
        <s v="POL93979639"/>
        <s v="POL42360341"/>
        <s v="POL06836904"/>
        <s v="POL56668614"/>
        <s v="POL30563403"/>
        <s v="POL99360572"/>
        <s v="POL34787590"/>
        <s v="POL87094510"/>
        <s v="POL39823507"/>
        <s v="POL27805496"/>
        <s v="POL75285626"/>
        <s v="POL33045617"/>
        <s v="POL43978572"/>
        <s v="POL97172919"/>
        <s v="POL57660624"/>
        <s v="POL97141577"/>
        <s v="POL72882206"/>
        <s v="POL18209726"/>
        <s v="POL13830672"/>
        <s v="POL47058325"/>
        <s v="POL81166647"/>
        <s v="POL38243316"/>
        <s v="POL54451854"/>
        <s v="POL82263236"/>
        <s v="POL90131284"/>
        <s v="POL26293582"/>
        <s v="POL78678051"/>
        <s v="POL47598430"/>
        <s v="POL81442858"/>
        <s v="POL55191578"/>
        <s v="POL27120331"/>
        <s v="POL07162543"/>
        <s v="POL95376981"/>
        <s v="POL52820408"/>
        <s v="POL19547939"/>
        <s v="POL68111520"/>
        <s v="POL36499322"/>
        <s v="POL32150481"/>
        <s v="POL88380542"/>
        <s v="POL80647168"/>
        <s v="POL38987416"/>
        <s v="POL00083014"/>
        <s v="POL31461864"/>
        <s v="POL54483538"/>
        <s v="POL81378407"/>
        <s v="POL61308425"/>
        <s v="POL38013131"/>
        <s v="POL05346323"/>
        <s v="POL64258389"/>
        <s v="POL17357252"/>
        <s v="POL34904099"/>
        <s v="POL72738203"/>
        <s v="POL70954405"/>
        <s v="POL51543894"/>
        <s v="POL80620404"/>
        <s v="POL91781501"/>
        <s v="POL32483993"/>
        <s v="POL24708378"/>
        <s v="POL16494384"/>
        <s v="POL16772067"/>
        <s v="POL43083313"/>
        <s v="POL49745850"/>
        <s v="POL32270366"/>
        <s v="POL76043297"/>
        <s v="POL60143824"/>
        <s v="POL97550763"/>
        <s v="POL97742612"/>
        <s v="POL64302284"/>
        <s v="POL56785706"/>
        <s v="POL80161505"/>
        <s v="POL49730272"/>
        <s v="POL48692889"/>
        <s v="POL59708414"/>
        <s v="POL12912083"/>
        <s v="POL77831101"/>
        <s v="POL13181341"/>
        <s v="POL28786930"/>
        <s v="POL84549394"/>
        <s v="POL10704502"/>
        <s v="POL38732884"/>
        <s v="POL75720719"/>
        <s v="POL26162057"/>
        <s v="POL75089142"/>
        <s v="POL66183736"/>
        <s v="POL62525398"/>
        <s v="POL28794187"/>
        <s v="POL92222297"/>
        <s v="POL01033936"/>
        <s v="POL76374292"/>
        <s v="POL87664346"/>
        <s v="POL62189642"/>
        <s v="POL60737583"/>
        <s v="POL95387029"/>
        <s v="POL32733098"/>
        <s v="POL77019254"/>
        <s v="POL02597557"/>
        <s v="POL45321254"/>
        <s v="POL24753734"/>
        <s v="POL21924883"/>
        <s v="POL45105855"/>
        <s v="POL53613913"/>
        <s v="POL22302710"/>
        <s v="POL37452247"/>
        <s v="POL67279435"/>
        <s v="POL61218156"/>
        <s v="POL38619975"/>
        <s v="POL88503599"/>
        <s v="POL69041241"/>
        <s v="POL46495596"/>
        <s v="POL34251194"/>
        <s v="POL77104949"/>
        <s v="POL40125720"/>
        <s v="POL63626262"/>
        <s v="POL74568057"/>
        <s v="POL52774850"/>
        <s v="POL17282682"/>
        <s v="POL81122472"/>
        <s v="POL39104228"/>
        <s v="POL39650167"/>
        <s v="POL76903743"/>
        <s v="POL82111920"/>
        <s v="POL39805762"/>
        <s v="POL50354765"/>
        <s v="POL61924951"/>
        <s v="POL48511316"/>
        <s v="POL51366884"/>
        <s v="POL46853221"/>
        <s v="POL03944211"/>
        <s v="POL15004770"/>
        <s v="POL04951844"/>
        <s v="POL38588789"/>
        <s v="POL82419107"/>
        <s v="POL33737447"/>
        <s v="POL64767382"/>
        <s v="POL23594772"/>
        <s v="POL94518815"/>
        <s v="POL37985546"/>
        <s v="POL95836164"/>
        <s v="POL41393239"/>
        <s v="POL95244165"/>
        <s v="POL63274681"/>
        <s v="POL97969575"/>
        <s v="POL33330579"/>
        <s v="POL82251135"/>
        <s v="POL93411965"/>
        <s v="POL22177049"/>
        <s v="POL02585077"/>
        <s v="POL01267201"/>
        <s v="POL45899805"/>
        <s v="POL76517809"/>
        <s v="POL88210682"/>
        <s v="POL85021281"/>
        <s v="POL81192447"/>
        <s v="POL75206437"/>
        <s v="POL49763923"/>
        <s v="POL10008915"/>
        <s v="POL02313500"/>
        <s v="POL09750798"/>
        <s v="POL36666009"/>
        <s v="POL96855506"/>
        <s v="POL71516749"/>
        <s v="POL95480869"/>
        <s v="POL46131890"/>
        <s v="POL64900151"/>
        <s v="POL42034856"/>
        <s v="POL60897326"/>
        <s v="POL38380842"/>
        <s v="POL51145073"/>
        <s v="POL73019543"/>
        <s v="POL15948540"/>
        <s v="POL45059272"/>
        <s v="POL46263397"/>
        <s v="POL66640089"/>
        <s v="POL17047233"/>
        <s v="POL96919228"/>
        <s v="POL33693707"/>
        <s v="POL81185546"/>
        <s v="POL05429840"/>
        <s v="POL50110641"/>
        <s v="POL71744441"/>
        <s v="POL80794764"/>
        <s v="POL64700295"/>
        <s v="POL98412521"/>
        <s v="POL23491107"/>
        <s v="POL97266170"/>
        <s v="POL60046834"/>
        <s v="POL72656147"/>
        <s v="POL74554228"/>
        <s v="POL98054081"/>
        <s v="POL35020187"/>
        <s v="POL44308362"/>
        <s v="POL68261547"/>
        <s v="POL26905808"/>
        <s v="POL86166507"/>
        <s v="POL50777099"/>
        <s v="POL93547945"/>
        <s v="POL07046709"/>
        <s v="POL21148415"/>
        <s v="POL82205448"/>
        <s v="POL12315723"/>
        <s v="POL47731308"/>
        <s v="POL43397255"/>
        <s v="POL11204815"/>
        <s v="POL99143995"/>
        <s v="POL26146635"/>
        <s v="POL26656861"/>
        <s v="POL35610268"/>
        <s v="POL85095212"/>
        <s v="POL50064094"/>
        <s v="POL21104754"/>
        <s v="POL17443101"/>
        <s v="POL13777499"/>
        <s v="POL64793827"/>
        <s v="POL04297854"/>
        <s v="POL25054429"/>
        <s v="POL83519950"/>
        <s v="POL01371032"/>
        <s v="POL73793836"/>
        <s v="POL96932553"/>
        <s v="POL28853856"/>
        <s v="POL65042207"/>
        <s v="POL94939680"/>
        <s v="POL31533848"/>
        <s v="POL06413142"/>
        <s v="POL28065491"/>
        <s v="POL98433170"/>
        <s v="POL73294320"/>
        <s v="POL14657611"/>
        <s v="POL58974752"/>
        <s v="POL89482669"/>
        <s v="POL08716825"/>
        <s v="POL19720600"/>
        <s v="POL16699537"/>
        <s v="POL26365674"/>
        <s v="POL86711709"/>
        <s v="POL29474046"/>
        <s v="POL45601263"/>
        <s v="POL61565872"/>
        <s v="POL52327651"/>
        <s v="POL40589612"/>
        <s v="POL72673699"/>
        <s v="POL86347307"/>
        <s v="POL74599769"/>
        <s v="POL02256240"/>
        <s v="POL02002771"/>
        <s v="POL43561258"/>
        <s v="POL83865881"/>
        <s v="POL91395324"/>
        <s v="POL86285298"/>
        <s v="POL86723130"/>
        <s v="POL32900389"/>
        <s v="POL90610731"/>
        <s v="POL85757109"/>
        <s v="POL11989725"/>
        <s v="POL00974449"/>
        <s v="POL24717008"/>
        <s v="POL34269181"/>
        <s v="POL29465290"/>
        <s v="POL62243302"/>
        <s v="POL64410288"/>
        <s v="POL99021522"/>
        <s v="POL82132627"/>
        <s v="POL60496337"/>
        <s v="POL15628115"/>
        <s v="POL62548114"/>
        <s v="POL29520885"/>
        <s v="POL30595324"/>
        <s v="POL03911421"/>
        <s v="POL90576138"/>
        <s v="POL84274065"/>
        <s v="POL83835374"/>
        <s v="POL59501098"/>
        <s v="POL05014236"/>
        <s v="POL87430711"/>
        <s v="POL04286300"/>
        <s v="POL27460532"/>
        <s v="POL96972550"/>
        <s v="POL58339093"/>
        <s v="POL44082493"/>
        <s v="POL98942710"/>
        <s v="POL33015134"/>
        <s v="POL56933693"/>
        <s v="POL20256761"/>
        <s v="POL85669523"/>
        <s v="POL59177631"/>
        <s v="POL81473954"/>
        <s v="POL03154234"/>
        <s v="POL56172682"/>
        <s v="POL33238422"/>
        <s v="POL27372206"/>
        <s v="POL10833752"/>
        <s v="POL40158884"/>
        <s v="POL78507070"/>
        <s v="POL19362691"/>
        <s v="POL06565717"/>
        <s v="POL26935323"/>
        <s v="POL71741054"/>
        <s v="POL72311298"/>
        <s v="POL89729174"/>
        <s v="POL86664104"/>
        <s v="POL80418743"/>
        <s v="POL37305327"/>
        <s v="POL89665327"/>
        <s v="POL50162963"/>
        <s v="POL53959309"/>
        <s v="POL63414573"/>
        <s v="POL01969422"/>
        <s v="POL95381325"/>
        <s v="POL49392272"/>
        <s v="POL57078202"/>
        <s v="POL73942123"/>
        <s v="POL54249410"/>
        <s v="POL19058769"/>
        <s v="POL23237918"/>
        <s v="POL13071740"/>
        <s v="POL97923307"/>
        <s v="POL96578326"/>
        <s v="POL84238087"/>
        <s v="POL41303027"/>
        <s v="POL98434828"/>
        <s v="POL71218396"/>
        <s v="POL66883101"/>
        <s v="POL95137552"/>
        <s v="POL45656881"/>
        <s v="POL38710685"/>
        <s v="POL13276567"/>
        <s v="POL31888448"/>
        <s v="POL03123237"/>
        <s v="POL50504166"/>
        <s v="POL05439001"/>
        <s v="POL78750589"/>
        <s v="POL18037009"/>
        <s v="POL26720328"/>
        <s v="POL41993395"/>
        <s v="POL91390239"/>
        <s v="POL39627448"/>
        <s v="POL78264122"/>
        <s v="POL32302882"/>
        <s v="POL38485615"/>
        <s v="POL32589050"/>
        <s v="POL45441486"/>
        <s v="POL47794870"/>
        <s v="POL95668571"/>
        <s v="POL82008946"/>
        <s v="POL81654453"/>
        <s v="POL96760097"/>
        <s v="POL31551903"/>
        <s v="POL00074761"/>
        <s v="POL42519290"/>
        <s v="POL27310887"/>
        <s v="POL07816782"/>
        <s v="POL60030374"/>
        <s v="POL70572993"/>
        <s v="POL50159442"/>
        <s v="POL37935124"/>
        <s v="POL85929126"/>
        <s v="POL52938288"/>
        <s v="POL34332950"/>
        <s v="POL29296849"/>
        <s v="POL84512558"/>
        <s v="POL44115622"/>
        <s v="POL17801092"/>
        <s v="POL39256265"/>
        <s v="POL19672686"/>
        <s v="POL76377276"/>
        <s v="POL03458249"/>
        <s v="POL39135067"/>
        <s v="POL45114954"/>
        <s v="POL68938255"/>
        <s v="POL02404416"/>
        <s v="POL89295458"/>
        <s v="POL08440937"/>
        <s v="POL06348797"/>
        <s v="POL46127836"/>
        <s v="POL48522495"/>
        <s v="POL46902142"/>
        <s v="POL29133385"/>
        <s v="POL46194153"/>
        <s v="POL17440652"/>
        <s v="POL72579941"/>
        <s v="POL82676830"/>
        <s v="POL28936757"/>
        <s v="POL12251267"/>
        <s v="POL22416843"/>
        <s v="POL68142821"/>
        <s v="POL80669381"/>
        <s v="POL32822609"/>
        <s v="POL29059161"/>
        <s v="POL21189445"/>
        <s v="POL09615361"/>
        <s v="POL27717636"/>
        <s v="POL85798962"/>
        <s v="POL66167857"/>
        <s v="POL69786310"/>
        <s v="POL71010293"/>
        <s v="POL00811165"/>
        <s v="POL61699231"/>
        <s v="POL89580964"/>
        <s v="POL96606923"/>
        <s v="POL03979350"/>
        <s v="POL36321695"/>
        <s v="POL88479195"/>
        <s v="POL16832610"/>
        <s v="POL24247688"/>
        <s v="POL92479874"/>
        <s v="POL82794219"/>
        <s v="POL53944841"/>
        <s v="POL95771628"/>
        <s v="POL73436304"/>
        <s v="POL93878741"/>
        <s v="POL11162574"/>
        <s v="POL49030532"/>
        <s v="POL75052846"/>
        <s v="POL06150370"/>
        <s v="POL94072462"/>
        <s v="POL30459208"/>
        <s v="POL08890801"/>
        <s v="POL66485877"/>
        <s v="POL90601372"/>
        <s v="POL35164229"/>
        <s v="POL79738375"/>
        <s v="POL78451531"/>
        <s v="POL84977364"/>
        <s v="POL38205564"/>
        <s v="POL20683862"/>
        <s v="POL53660854"/>
        <s v="POL89180223"/>
        <s v="POL45095642"/>
        <s v="POL48690249"/>
        <s v="POL27435543"/>
        <s v="POL68371036"/>
        <s v="POL39957242"/>
        <s v="POL90638463"/>
        <s v="POL11199753"/>
        <s v="POL36528332"/>
        <s v="POL56889817"/>
        <s v="POL08801313"/>
        <s v="POL68995549"/>
        <s v="POL29536417"/>
        <s v="POL53530629"/>
        <s v="POL21160213"/>
        <s v="POL93493038"/>
        <s v="POL19547339"/>
        <s v="POL29207038"/>
        <s v="POL56397262"/>
        <s v="POL51164854"/>
        <s v="POL76939080"/>
        <s v="POL78820382"/>
        <s v="POL84852929"/>
        <s v="POL46236340"/>
        <s v="POL82812519"/>
        <s v="POL21798029"/>
        <s v="POL33833286"/>
        <s v="POL81238149"/>
        <s v="POL25740876"/>
        <s v="POL26074452"/>
        <s v="POL76989054"/>
        <s v="POL48662696"/>
        <s v="POL85747478"/>
        <s v="POL31489077"/>
        <s v="POL03785266"/>
        <s v="POL64965934"/>
        <s v="POL14267045"/>
        <s v="POL79867486"/>
        <s v="POL21441518"/>
        <s v="POL66208661"/>
        <s v="POL46009613"/>
        <s v="POL42638741"/>
        <s v="POL88399292"/>
        <s v="POL06081128"/>
        <s v="POL96274415"/>
        <s v="POL39707981"/>
        <s v="POL45684772"/>
        <s v="POL21114405"/>
        <s v="POL59977317"/>
        <s v="POL50807231"/>
        <s v="POL95336212"/>
        <s v="POL02246754"/>
        <s v="POL89873736"/>
        <s v="POL03710995"/>
        <s v="POL77366966"/>
        <s v="POL20381025"/>
        <s v="POL61983383"/>
        <s v="POL77573599"/>
        <s v="POL04143745"/>
        <s v="POL03368809"/>
        <s v="POL45634456"/>
        <s v="POL09445725"/>
        <s v="POL26928183"/>
        <s v="POL69652935"/>
        <s v="POL13413511"/>
        <s v="POL57495535"/>
        <s v="POL32252482"/>
        <s v="POL97931166"/>
        <s v="POL89983994"/>
        <s v="POL54056565"/>
        <s v="POL80143604"/>
        <s v="POL26020657"/>
        <s v="POL92151932"/>
        <s v="POL38067049"/>
        <s v="POL62323938"/>
        <s v="POL48112744"/>
        <s v="POL93562061"/>
        <s v="POL07736550"/>
        <s v="POL03121117"/>
        <s v="POL16359450"/>
        <s v="POL62665179"/>
        <s v="POL12156543"/>
        <s v="POL64808892"/>
        <s v="POL73876399"/>
        <s v="POL34826521"/>
        <s v="POL55857160"/>
        <s v="POL90480498"/>
        <s v="POL06015860"/>
        <s v="POL84892449"/>
        <s v="POL19560921"/>
        <s v="POL59147290"/>
        <s v="POL69476490"/>
        <s v="POL40270611"/>
        <s v="POL22321187"/>
        <s v="POL77506531"/>
        <s v="POL07976771"/>
        <s v="POL45468849"/>
        <s v="POL63051562"/>
        <s v="POL94870283"/>
        <s v="POL38182158"/>
        <s v="POL36090611"/>
        <s v="POL82098917"/>
        <s v="POL99568401"/>
        <s v="POL79130344"/>
        <s v="POL49188779"/>
        <s v="POL98118247"/>
        <s v="POL43888562"/>
        <s v="POL79654180"/>
        <s v="POL43201050"/>
        <s v="POL64164417"/>
        <s v="POL56909701"/>
        <s v="POL04312649"/>
        <s v="POL52704029"/>
        <s v="POL99187964"/>
        <s v="POL09346416"/>
        <s v="POL33880190"/>
        <s v="POL49366333"/>
        <s v="POL88774190"/>
        <s v="POL46303313"/>
        <s v="POL72761852"/>
        <s v="POL78499068"/>
        <s v="POL46591798"/>
        <s v="POL56917671"/>
        <s v="POL26477746"/>
        <s v="POL83870465"/>
        <s v="POL07767138"/>
        <s v="POL90011725"/>
        <s v="POL71239767"/>
        <s v="POL91891378"/>
        <s v="POL46142999"/>
        <s v="POL20839843"/>
        <s v="POL28045007"/>
        <s v="POL82823553"/>
        <s v="POL92853225"/>
        <s v="POL67872849"/>
        <s v="POL51108570"/>
        <s v="POL52952594"/>
        <s v="POL20348552"/>
        <s v="POL40907312"/>
        <s v="POL69634824"/>
        <s v="POL63187776"/>
        <s v="POL92218718"/>
        <s v="POL15902669"/>
        <s v="POL17105339"/>
        <s v="POL67379824"/>
        <s v="POL33080881"/>
        <s v="POL26177163"/>
        <s v="POL92289899"/>
        <s v="POL53317705"/>
        <s v="POL36981616"/>
        <s v="POL56127428"/>
        <s v="POL77789737"/>
        <s v="POL70127485"/>
        <s v="POL60505158"/>
        <s v="POL07319671"/>
        <s v="POL20670070"/>
        <s v="POL49532703"/>
        <s v="POL23016733"/>
        <s v="POL40922873"/>
        <s v="POL53156329"/>
        <s v="POL28937515"/>
        <s v="POL12104163"/>
        <s v="POL13187754"/>
        <s v="POL46564609"/>
        <s v="POL15165645"/>
        <s v="POL93327871"/>
        <s v="POL12291756"/>
        <s v="POL15978608"/>
        <s v="POL67053864"/>
        <s v="POL02913059"/>
        <s v="POL99518262"/>
        <s v="POL49457170"/>
        <s v="POL70701103"/>
        <s v="POL04847102"/>
        <s v="POL72715668"/>
        <s v="POL30815147"/>
        <s v="POL85997412"/>
        <s v="POL30420925"/>
        <s v="POL26751534"/>
        <s v="POL15097723"/>
        <s v="POL81404875"/>
        <s v="POL31358869"/>
        <s v="POL40579539"/>
        <s v="POL07342539"/>
        <s v="POL39946670"/>
        <s v="POL63474388"/>
        <s v="POL65038532"/>
        <s v="POL88167849"/>
        <s v="POL10148217"/>
        <s v="POL76204779"/>
        <s v="POL24220210"/>
        <s v="POL12716498"/>
        <s v="POL37005180"/>
        <s v="POL33049382"/>
        <s v="POL95337810"/>
        <s v="POL23308648"/>
        <s v="POL02312997"/>
        <s v="POL77315241"/>
        <s v="POL47115213"/>
        <s v="POL49874464"/>
        <s v="POL79096614"/>
        <s v="POL76421550"/>
        <s v="POL74615400"/>
        <s v="POL61858865"/>
        <s v="POL32001025"/>
        <s v="POL29477661"/>
        <s v="POL60275519"/>
        <s v="POL83784659"/>
        <s v="POL12763634"/>
        <s v="POL30600963"/>
        <s v="POL34319547"/>
        <s v="POL21879187"/>
        <s v="POL07768534"/>
        <s v="POL72485507"/>
        <s v="POL25208231"/>
        <s v="POL01332140"/>
        <s v="POL47517699"/>
        <s v="POL58128936"/>
        <s v="POL32198260"/>
        <s v="POL84577702"/>
        <s v="POL57207157"/>
        <s v="POL13544300"/>
        <s v="POL45190683"/>
        <s v="POL21669430"/>
        <s v="POL28550299"/>
        <s v="POL23811097"/>
        <s v="POL28303229"/>
        <s v="POL52933183"/>
        <s v="POL03671194"/>
        <s v="POL87464804"/>
        <s v="POL61065772"/>
        <s v="POL67096541"/>
        <s v="POL48574800"/>
        <s v="POL20367982"/>
        <s v="POL01530992"/>
        <s v="POL60672344"/>
        <s v="POL36866670"/>
        <s v="POL75237627"/>
        <s v="POL55949918"/>
        <s v="POL83365380"/>
        <s v="POL22399101"/>
        <s v="POL81014728"/>
        <s v="POL05711134"/>
        <s v="POL01930886"/>
        <s v="POL02268206"/>
        <s v="POL96624216"/>
        <s v="POL48183700"/>
        <s v="POL08689656"/>
        <s v="POL98091818"/>
        <s v="POL52467400"/>
        <s v="POL77410789"/>
        <s v="POL39137077"/>
        <s v="POL69765567"/>
        <s v="POL04272099"/>
        <s v="POL96779565"/>
        <s v="POL04331178"/>
        <s v="POL25573830"/>
        <s v="POL22879070"/>
        <s v="POL05156789"/>
        <s v="POL97318899"/>
        <s v="POL54295320"/>
        <s v="POL24211829"/>
        <s v="POL53216568"/>
        <s v="POL55243233"/>
        <s v="POL89882153"/>
        <s v="POL15821242"/>
        <s v="POL55302444"/>
        <s v="POL75483438"/>
        <s v="POL41056885"/>
        <s v="POL08751578"/>
        <s v="POL85425957"/>
        <s v="POL37412181"/>
        <s v="POL45925285"/>
        <s v="POL75543657"/>
        <s v="POL11532182"/>
        <s v="POL98320607"/>
        <s v="POL45391676"/>
        <s v="POL17800247"/>
        <s v="POL06415305"/>
        <s v="POL85856716"/>
        <s v="POL62254331"/>
        <s v="POL38330072"/>
        <s v="POL18753841"/>
        <s v="POL22750173"/>
        <s v="POL97686386"/>
        <s v="POL65281628"/>
        <s v="POL08877517"/>
        <s v="POL86049888"/>
        <s v="POL19159127"/>
        <s v="POL62185518"/>
        <s v="POL81605555"/>
        <s v="POL16978594"/>
        <s v="POL29655105"/>
        <s v="POL60099234"/>
        <s v="POL19174209"/>
        <s v="POL41019516"/>
        <s v="POL70872179"/>
        <s v="POL64702950"/>
        <s v="POL91015458"/>
        <s v="POL37628555"/>
        <s v="POL17984911"/>
        <s v="POL34336501"/>
        <s v="POL41495893"/>
        <s v="POL24807912"/>
        <s v="POL08383719"/>
        <s v="POL35283143"/>
        <s v="POL00638794"/>
        <s v="POL39150268"/>
        <s v="POL44829275"/>
        <s v="POL95375629"/>
        <s v="POL25403992"/>
        <s v="POL05460747"/>
        <s v="POL95475973"/>
        <s v="POL55645770"/>
        <s v="POL62201641"/>
        <s v="POL16400516"/>
        <s v="POL57602095"/>
        <s v="POL24546559"/>
        <s v="POL48748875"/>
        <s v="POL43843486"/>
        <s v="POL72255591"/>
        <s v="POL18760277"/>
        <s v="POL51104112"/>
        <s v="POL40049374"/>
        <s v="POL22613795"/>
        <s v="POL89182008"/>
        <s v="POL69702312"/>
        <s v="POL47394285"/>
        <s v="POL96935129"/>
        <s v="POL13931730"/>
        <s v="POL57782466"/>
        <s v="POL37802566"/>
        <s v="POL42513263"/>
        <s v="POL83060919"/>
        <s v="POL42742626"/>
        <s v="POL91813694"/>
        <s v="POL95405693"/>
        <s v="POL35996382"/>
        <s v="POL32788321"/>
        <s v="POL62864496"/>
        <s v="POL61062551"/>
        <s v="POL45455008"/>
        <s v="POL85749437"/>
        <s v="POL97854951"/>
        <s v="POL39231633"/>
        <s v="POL83596471"/>
        <s v="POL73557141"/>
        <s v="POL31169168"/>
        <s v="POL39556502"/>
        <s v="POL43123760"/>
        <s v="POL52570875"/>
        <s v="POL56665937"/>
        <s v="POL23145372"/>
        <s v="POL32166365"/>
        <s v="POL48971029"/>
        <s v="POL67260165"/>
        <s v="POL89484652"/>
        <s v="POL89737164"/>
        <s v="POL27685502"/>
        <s v="POL97765922"/>
        <s v="POL38306907"/>
        <s v="POL25998313"/>
        <s v="POL74661339"/>
        <s v="POL39266909"/>
        <s v="POL62033992"/>
        <s v="POL33819244"/>
        <s v="POL73888890"/>
        <s v="POL13345815"/>
        <s v="POL32410068"/>
        <s v="POL69821903"/>
        <s v="POL87761575"/>
        <s v="POL57434745"/>
        <s v="POL90998412"/>
        <s v="POL55253594"/>
        <s v="POL96803168"/>
        <s v="POL66073787"/>
        <s v="POL05708532"/>
        <s v="POL20890423"/>
        <s v="POL18433097"/>
        <s v="POL21822034"/>
        <s v="POL87603432"/>
        <s v="POL87116208"/>
        <s v="POL85070326"/>
        <s v="POL15824139"/>
        <s v="POL74324052"/>
        <s v="POL10828457"/>
        <s v="POL49583465"/>
        <s v="POL64169471"/>
        <s v="POL34306249"/>
        <s v="POL15413250"/>
        <s v="POL07584414"/>
        <s v="POL10466419"/>
        <s v="POL07992427"/>
        <s v="POL79774019"/>
        <s v="POL86678758"/>
        <s v="POL91301507"/>
        <s v="POL75790395"/>
        <s v="POL72689700"/>
        <s v="POL79257166"/>
        <s v="POL54084176"/>
        <s v="POL61208002"/>
        <s v="POL18175825"/>
        <s v="POL27152348"/>
        <s v="POL65805829"/>
        <s v="POL91110515"/>
        <s v="POL47692099"/>
        <s v="POL03021304"/>
        <s v="POL52373291"/>
        <s v="POL00027462"/>
        <s v="POL00053682"/>
        <s v="POL91428444"/>
        <s v="POL47427298"/>
        <s v="POL23259824"/>
        <s v="POL58913291"/>
        <s v="POL70221797"/>
        <s v="POL17760836"/>
        <s v="POL84155447"/>
        <s v="POL61012482"/>
        <s v="POL27562885"/>
        <s v="POL51145761"/>
        <s v="POL19986234"/>
        <s v="POL83558215"/>
        <s v="POL51223603"/>
        <s v="POL53424615"/>
        <s v="POL97116121"/>
        <s v="POL52256054"/>
        <s v="POL15452704"/>
        <s v="POL35880668"/>
        <s v="POL09718181"/>
        <s v="POL71221796"/>
        <s v="POL11657273"/>
        <s v="POL13040382"/>
        <s v="POL81188650"/>
        <s v="POL94226268"/>
        <s v="POL72474540"/>
        <s v="POL95614962"/>
        <s v="POL09396530"/>
        <s v="POL72359932"/>
        <s v="POL87284738"/>
        <s v="POL79841700"/>
        <s v="POL05346693"/>
        <s v="POL04666316"/>
        <s v="POL23939811"/>
        <s v="POL14694740"/>
        <s v="POL50904690"/>
        <s v="POL84945685"/>
        <s v="POL45056410"/>
        <s v="POL18917162"/>
        <s v="POL93569527"/>
        <s v="POL08022082"/>
        <s v="POL39776148"/>
        <s v="POL59128367"/>
        <s v="POL25339559"/>
        <s v="POL99509489"/>
        <s v="POL24131589"/>
        <s v="POL53014679"/>
        <s v="POL36551695"/>
        <s v="POL45897709"/>
        <s v="POL24059480"/>
        <s v="POL34097370"/>
        <s v="POL20155433"/>
        <s v="POL88048338"/>
        <s v="POL08306459"/>
        <s v="POL83627294"/>
        <s v="POL67370723"/>
        <s v="POL56855277"/>
        <s v="POL71025279"/>
        <s v="POL89877141"/>
        <s v="POL46278459"/>
        <s v="POL23225249"/>
        <s v="POL97046010"/>
        <s v="POL04685108"/>
        <s v="POL41128359"/>
        <s v="POL93053026"/>
        <s v="POL48548690"/>
        <s v="POL09899083"/>
        <s v="POL28544968"/>
        <s v="POL32747822"/>
        <s v="POL40953889"/>
        <s v="POL71377159"/>
        <s v="POL12620607"/>
        <s v="POL03542172"/>
        <s v="POL19062916"/>
        <s v="POL79030894"/>
        <s v="POL24466673"/>
        <s v="POL95548739"/>
        <s v="POL06082159"/>
        <s v="POL61268918"/>
        <s v="POL43684594"/>
        <s v="POL48638488"/>
        <s v="POL79633584"/>
        <s v="POL05425412"/>
        <s v="POL03268061"/>
        <s v="POL58046238"/>
        <s v="POL00555987"/>
        <s v="POL64301411"/>
        <s v="POL44117650"/>
        <s v="POL96996630"/>
        <s v="POL29698184"/>
        <s v="POL61337531"/>
        <s v="POL87102563"/>
        <s v="POL19165656"/>
        <s v="POL83494214"/>
        <s v="POL44698969"/>
        <s v="POL03681890"/>
        <s v="POL82827765"/>
        <s v="POL58468979"/>
        <s v="POL04129775"/>
        <s v="POL05174448"/>
        <s v="POL13757692"/>
        <s v="POL22546780"/>
        <s v="POL13870747"/>
        <s v="POL41691326"/>
        <s v="POL80649448"/>
        <s v="POL96055104"/>
        <s v="POL64820224"/>
        <s v="POL23605253"/>
        <s v="POL52061885"/>
        <s v="POL54766419"/>
        <s v="POL60396773"/>
        <s v="POL39100560"/>
        <s v="POL73957943"/>
        <s v="POL07510316"/>
        <s v="POL32316303"/>
        <s v="POL70355052"/>
        <s v="POL35831200"/>
        <s v="POL43810674"/>
        <s v="POL29566487"/>
        <s v="POL83125745"/>
        <s v="POL96105992"/>
        <s v="POL14232641"/>
        <s v="POL70276690"/>
        <s v="POL83845394"/>
        <s v="POL18936768"/>
        <s v="POL88646934"/>
        <s v="POL31150343"/>
        <s v="POL77590064"/>
        <s v="POL87958361"/>
        <s v="POL01957491"/>
        <s v="POL32669368"/>
        <s v="POL47434227"/>
        <s v="POL77202133"/>
        <s v="POL47001756"/>
        <s v="POL81675097"/>
        <s v="POL87932414"/>
        <s v="POL64120908"/>
        <s v="POL83057308"/>
        <s v="POL23057519"/>
        <s v="POL35891090"/>
        <s v="POL93399992"/>
        <s v="POL50710696"/>
        <s v="POL82014099"/>
        <s v="POL25023935"/>
        <s v="POL15028588"/>
        <s v="POL93527045"/>
        <s v="POL11591403"/>
        <s v="POL45693467"/>
        <s v="POL20256570"/>
        <s v="POL90485670"/>
        <s v="POL16874164"/>
        <s v="POL94407943"/>
        <s v="POL66935971"/>
        <s v="POL00285080"/>
        <s v="POL56375042"/>
        <s v="POL23995965"/>
        <s v="POL17257260"/>
        <s v="POL47359207"/>
        <s v="POL25690244"/>
        <s v="POL56082024"/>
        <s v="POL83477672"/>
        <s v="POL35251275"/>
        <s v="POL88925713"/>
        <s v="POL84180502"/>
        <s v="POL35917604"/>
        <s v="POL32525791"/>
        <s v="POL45410336"/>
        <s v="POL14461196"/>
        <s v="POL64120254"/>
        <s v="POL11850737"/>
        <s v="POL24090621"/>
        <s v="POL07053234"/>
        <s v="POL56345921"/>
        <s v="POL73302546"/>
        <s v="POL41570616"/>
        <s v="POL00167399"/>
        <s v="POL14909944"/>
        <s v="POL52791225"/>
        <s v="POL63694348"/>
        <s v="POL33923599"/>
        <s v="POL91166639"/>
        <s v="POL73745921"/>
        <s v="POL31856502"/>
        <s v="POL88017939"/>
        <s v="POL37431066"/>
        <s v="POL03068532"/>
        <s v="POL81019998"/>
        <s v="POL54082537"/>
        <s v="POL75380530"/>
        <s v="POL13370317"/>
        <s v="POL72506078"/>
        <s v="POL15788896"/>
        <s v="POL87257642"/>
        <s v="POL10754194"/>
        <s v="POL02543918"/>
        <s v="POL80996561"/>
        <s v="POL82172592"/>
        <s v="POL70577511"/>
        <s v="POL00677715"/>
        <s v="POL65284354"/>
        <s v="POL29054681"/>
        <s v="POL56020599"/>
        <s v="POL02586223"/>
        <s v="POL36565456"/>
        <s v="POL73721889"/>
        <s v="POL42862009"/>
        <s v="POL91109221"/>
        <s v="POL99391697"/>
        <s v="POL07501738"/>
        <s v="POL54824622"/>
        <s v="POL74809100"/>
        <s v="POL05204154"/>
        <s v="POL36096008"/>
        <s v="POL92010970"/>
        <s v="POL26112372"/>
        <s v="POL33632852"/>
        <s v="POL29315631"/>
        <s v="POL87150455"/>
        <s v="POL96387470"/>
        <s v="POL23926652"/>
        <s v="POL17904439"/>
        <s v="POL38419825"/>
        <s v="POL76405797"/>
        <s v="POL21911131"/>
        <s v="POL92252183"/>
        <s v="POL05753582"/>
        <s v="POL26903492"/>
        <s v="POL31299981"/>
        <s v="POL01888346"/>
        <s v="POL87558325"/>
        <s v="POL09367565"/>
        <s v="POL66521872"/>
        <s v="POL95876138"/>
        <s v="POL98940145"/>
        <s v="POL20706800"/>
        <s v="POL62363777"/>
        <s v="POL30056651"/>
        <s v="POL48483047"/>
        <s v="POL87901300"/>
        <s v="POL23666757"/>
        <s v="POL17108285"/>
        <s v="POL29859333"/>
        <s v="POL45632663"/>
        <s v="POL95105211"/>
        <s v="POL86241971"/>
        <s v="POL88449964"/>
        <s v="POL91221786"/>
        <s v="POL81320794"/>
        <s v="POL51364019"/>
        <s v="POL31936663"/>
        <s v="POL26252695"/>
        <s v="POL75928270"/>
        <s v="POL84662646"/>
        <s v="POL07640768"/>
        <s v="POL79406105"/>
        <s v="POL87414724"/>
        <s v="POL61963636"/>
        <s v="POL20036492"/>
        <s v="POL34350307"/>
        <s v="POL07383816"/>
        <s v="POL05276181"/>
        <s v="POL01056651"/>
        <s v="POL57167179"/>
        <s v="POL26041216"/>
        <s v="POL99892267"/>
        <s v="POL68220534"/>
        <s v="POL43928223"/>
        <s v="POL53360521"/>
        <s v="POL55583522"/>
        <s v="POL23406460"/>
        <s v="POL46108222"/>
        <s v="POL34185139"/>
        <s v="POL18009742"/>
        <s v="POL01410101"/>
        <s v="POL25999716"/>
        <s v="POL58829430"/>
        <s v="POL35621374"/>
        <s v="POL91591924"/>
        <s v="POL31141839"/>
        <s v="POL53495954"/>
        <s v="POL86577388"/>
        <s v="POL93128506"/>
        <s v="POL99329003"/>
        <s v="POL72353827"/>
        <s v="POL74405232"/>
        <s v="POL79712563"/>
        <s v="POL59054638"/>
        <s v="POL11386721"/>
        <s v="POL27080806"/>
        <s v="POL67346720"/>
        <s v="POL21533048"/>
        <s v="POL87314266"/>
        <s v="POL40501212"/>
        <s v="POL77404434"/>
        <s v="POL21785501"/>
        <s v="POL01637103"/>
        <s v="POL37640614"/>
        <s v="POL38779532"/>
        <s v="POL93532453"/>
        <s v="POL32964708"/>
        <s v="POL60083626"/>
        <s v="POL37953515"/>
        <s v="POL30949010"/>
        <s v="POL89850916"/>
        <s v="POL42233188"/>
        <s v="POL18840628"/>
        <s v="POL97879638"/>
        <s v="POL98458382"/>
        <s v="POL99307499"/>
        <s v="POL12388538"/>
        <s v="POL38913667"/>
        <s v="POL66729277"/>
        <s v="POL04984888"/>
        <s v="POL04461844"/>
        <s v="POL02953987"/>
        <s v="POL45794212"/>
        <s v="POL12021840"/>
        <s v="POL80902857"/>
        <s v="POL30067784"/>
        <s v="POL97395232"/>
        <s v="POL16232154"/>
        <s v="POL40650840"/>
        <s v="POL35241420"/>
        <s v="POL55451317"/>
        <s v="POL64599261"/>
        <s v="POL16497483"/>
        <s v="POL44197274"/>
        <s v="POL79351007"/>
        <s v="POL85421445"/>
        <s v="POL91301577"/>
        <s v="POL96350038"/>
        <s v="POL83891543"/>
        <s v="POL61910551"/>
        <s v="POL07172279"/>
        <s v="POL40635868"/>
        <s v="POL86871699"/>
        <s v="POL98972486"/>
        <s v="POL10353696"/>
        <s v="POL19826464"/>
        <s v="POL43365109"/>
        <s v="POL34839804"/>
        <s v="POL22478374"/>
        <s v="POL77820339"/>
        <s v="POL19433237"/>
        <s v="POL76932868"/>
        <s v="POL41761083"/>
        <s v="POL64386769"/>
        <s v="POL59120668"/>
        <s v="POL21757183"/>
        <s v="POL28084608"/>
        <s v="POL45824623"/>
        <s v="POL31252194"/>
        <s v="POL40654062"/>
        <s v="POL68041288"/>
        <s v="POL66896232"/>
        <s v="POL66215442"/>
        <s v="POL53985837"/>
        <s v="POL26196435"/>
        <s v="POL06372967"/>
        <s v="POL24776392"/>
        <s v="POL79861668"/>
        <s v="POL30398822"/>
        <s v="POL41941398"/>
        <s v="POL54158213"/>
        <s v="POL25767436"/>
        <s v="POL90801398"/>
        <s v="POL84935714"/>
        <s v="POL29870683"/>
        <s v="POL86204804"/>
        <s v="POL07331096"/>
        <s v="POL47491023"/>
        <s v="POL78988005"/>
        <s v="POL20597369"/>
        <s v="POL22925819"/>
        <s v="POL99353162"/>
        <s v="POL67753905"/>
        <s v="POL71493130"/>
        <s v="POL69222840"/>
        <s v="POL77822153"/>
        <s v="POL84330752"/>
        <s v="POL81049657"/>
        <s v="POL09607120"/>
        <s v="POL63517748"/>
        <s v="POL22866808"/>
        <s v="POL55402770"/>
        <s v="POL14673138"/>
        <s v="POL32850811"/>
        <s v="POL36376405"/>
        <s v="POL57116310"/>
        <s v="POL80995541"/>
        <s v="POL22918011"/>
        <s v="POL99343551"/>
        <s v="POL95686589"/>
        <s v="POL74488580"/>
        <s v="POL03845436"/>
        <s v="POL49082754"/>
        <s v="POL79206629"/>
        <s v="POL48220371"/>
        <s v="POL02880116"/>
        <s v="POL17982019"/>
        <s v="POL59802127"/>
        <s v="POL82513265"/>
        <s v="POL07546280"/>
        <s v="POL46514343"/>
        <s v="POL45081491"/>
        <s v="POL74142880"/>
        <s v="POL84931770"/>
        <s v="POL52796576"/>
        <s v="POL98526256"/>
        <s v="POL15046507"/>
        <s v="POL34670863"/>
        <s v="POL82697180"/>
        <s v="POL79014248"/>
        <s v="POL11173408"/>
        <s v="POL20801175"/>
        <s v="POL26361547"/>
        <s v="POL48790077"/>
        <s v="POL27343652"/>
        <s v="POL52182081"/>
        <s v="POL63375937"/>
        <s v="POL39337647"/>
        <s v="POL78314103"/>
        <s v="POL97881363"/>
        <s v="POL89180514"/>
        <s v="POL20175576"/>
        <s v="POL66446830"/>
        <s v="POL12305734"/>
        <s v="POL53425545"/>
        <s v="POL78113526"/>
        <s v="POL90316205"/>
        <s v="POL82486686"/>
        <s v="POL39253825"/>
        <s v="POL37660659"/>
        <s v="POL67932010"/>
        <s v="POL49350723"/>
        <s v="POL41015273"/>
        <s v="POL35985478"/>
        <s v="POL99061249"/>
        <s v="POL53582347"/>
        <s v="POL04572453"/>
        <s v="POL87381995"/>
        <s v="POL65765097"/>
        <s v="POL97005943"/>
        <s v="POL85814059"/>
        <s v="POL70403090"/>
        <s v="POL42122048"/>
        <s v="POL21020862"/>
        <s v="POL81937503"/>
        <s v="POL62890808"/>
        <s v="POL51973963"/>
        <s v="POL47741439"/>
        <s v="POL76701939"/>
        <s v="POL71958850"/>
        <s v="POL03359385"/>
        <s v="POL31903736"/>
        <s v="POL58966996"/>
        <s v="POL13070623"/>
        <s v="POL05347013"/>
        <s v="POL92549260"/>
        <s v="POL86602241"/>
        <s v="POL50804542"/>
        <s v="POL10635257"/>
        <s v="POL20115045"/>
        <s v="POL73588867"/>
        <s v="POL25196574"/>
        <s v="POL45549290"/>
        <s v="POL50830116"/>
        <s v="POL51962418"/>
        <s v="POL93930819"/>
        <s v="POL48783282"/>
        <s v="POL77439955"/>
        <s v="POL61757675"/>
        <s v="POL77654130"/>
        <s v="POL70398119"/>
        <s v="POL70310488"/>
        <s v="POL35480649"/>
        <s v="POL63615243"/>
        <s v="POL09014096"/>
        <s v="POL82401042"/>
        <s v="POL43920577"/>
        <s v="POL77188684"/>
        <s v="POL39450388"/>
        <s v="POL07109537"/>
        <s v="POL19515945"/>
        <s v="POL09146332"/>
        <s v="POL30313207"/>
        <s v="POL22465003"/>
        <s v="POL78018067"/>
        <s v="POL05468446"/>
        <s v="POL32493960"/>
        <s v="POL76101411"/>
        <s v="POL50589864"/>
        <s v="POL31918611"/>
        <s v="POL21488909"/>
        <s v="POL05845525"/>
        <s v="POL95503927"/>
        <s v="POL68080704"/>
        <s v="POL92022218"/>
        <s v="POL79310767"/>
        <s v="POL66670427"/>
        <s v="POL70586146"/>
        <s v="POL91496475"/>
        <s v="POL61274835"/>
        <s v="POL86234151"/>
        <s v="POL60096605"/>
        <s v="POL68847136"/>
        <s v="POL67256934"/>
        <s v="POL65820287"/>
        <s v="POL93117339"/>
        <s v="POL14706176"/>
        <s v="POL44229118"/>
        <s v="POL91532160"/>
        <s v="POL17634644"/>
        <s v="POL40092390"/>
        <s v="POL03596444"/>
        <s v="POL83335990"/>
        <s v="POL62011769"/>
        <s v="POL56054127"/>
        <s v="POL34279255"/>
        <s v="POL35733918"/>
        <s v="POL82947020"/>
        <s v="POL14835880"/>
        <s v="POL84917275"/>
        <s v="POL50465451"/>
        <s v="POL63433584"/>
        <s v="POL11950441"/>
        <s v="POL99336458"/>
        <s v="POL56891224"/>
        <s v="POL35855900"/>
        <s v="POL40918381"/>
        <s v="POL91751592"/>
        <s v="POL01655235"/>
        <s v="POL69912538"/>
        <s v="POL77983903"/>
        <s v="POL47755970"/>
        <s v="POL63646806"/>
        <s v="POL83969664"/>
        <s v="POL51974701"/>
        <s v="POL12364849"/>
        <s v="POL89559053"/>
        <s v="POL04079645"/>
        <s v="POL59539217"/>
        <s v="POL05422955"/>
        <s v="POL95032278"/>
        <s v="POL10231732"/>
        <s v="POL42878655"/>
        <s v="POL20029148"/>
        <s v="POL30144763"/>
        <s v="POL43518284"/>
        <s v="POL58245588"/>
        <s v="POL26021266"/>
        <s v="POL20726693"/>
        <s v="POL57578050"/>
        <s v="POL40860073"/>
        <s v="POL53248656"/>
        <s v="POL94500784"/>
        <s v="POL70863328"/>
        <s v="POL53955100"/>
        <s v="POL83013724"/>
        <s v="POL26961940"/>
        <s v="POL21551791"/>
        <s v="POL25617891"/>
        <s v="POL96709207"/>
        <s v="POL53111704"/>
        <s v="POL37879847"/>
        <s v="POL32906837"/>
        <s v="POL48302488"/>
        <s v="POL20699215"/>
        <s v="POL45984602"/>
        <s v="POL73703547"/>
        <s v="POL50805715"/>
        <s v="POL13559855"/>
        <s v="POL54448931"/>
        <s v="POL50406144"/>
        <s v="POL80050705"/>
        <s v="POL99672508"/>
        <s v="POL29892884"/>
        <s v="POL71169830"/>
        <s v="POL06341687"/>
        <s v="POL30102239"/>
        <s v="POL64958007"/>
        <s v="POL74375234"/>
        <s v="POL19188778"/>
        <s v="POL23066229"/>
        <s v="POL92741100"/>
        <s v="POL80263334"/>
        <s v="POL11539302"/>
        <s v="POL61616519"/>
        <s v="POL59779212"/>
        <s v="POL46435605"/>
        <s v="POL00076326"/>
        <s v="POL80491812"/>
        <s v="POL71149711"/>
        <s v="POL44317279"/>
        <s v="POL60410061"/>
        <s v="POL71490424"/>
        <s v="POL48116183"/>
        <s v="POL11366285"/>
        <s v="POL27312649"/>
        <s v="POL23616095"/>
        <s v="POL17842339"/>
        <s v="POL31482176"/>
        <s v="POL93065434"/>
        <s v="POL20797511"/>
        <s v="POL19022484"/>
        <s v="POL54437917"/>
        <s v="POL79171752"/>
        <s v="POL77295889"/>
        <s v="POL28518330"/>
        <s v="POL27667498"/>
        <s v="POL74240303"/>
        <s v="POL02642777"/>
        <s v="POL53266235"/>
        <s v="POL89472328"/>
        <s v="POL72999115"/>
        <s v="POL22426524"/>
        <s v="POL77977275"/>
        <s v="POL36741877"/>
        <s v="POL81138188"/>
        <s v="POL37789454"/>
        <s v="POL26231753"/>
        <s v="POL72768482"/>
        <s v="POL44711941"/>
        <s v="POL61600687"/>
        <s v="POL40292999"/>
        <s v="POL18325532"/>
        <s v="POL35135678"/>
        <s v="POL84035014"/>
        <s v="POL91245817"/>
        <s v="POL25453349"/>
        <s v="POL79359714"/>
        <s v="POL28053301"/>
        <s v="POL83112617"/>
        <s v="POL70257677"/>
        <s v="POL18727318"/>
        <s v="POL06351305"/>
        <s v="POL65755562"/>
        <s v="POL10423452"/>
        <s v="POL01955713"/>
        <s v="POL56961629"/>
        <s v="POL45153648"/>
        <s v="POL18028969"/>
        <s v="POL91672539"/>
        <s v="POL28953016"/>
        <s v="POL38988950"/>
        <s v="POL27507809"/>
        <s v="POL00831253"/>
        <s v="POL83671253"/>
        <s v="POL27100819"/>
        <s v="POL04601577"/>
        <s v="POL04910841"/>
        <s v="POL92491659"/>
        <s v="POL30360159"/>
        <s v="POL01068804"/>
        <s v="POL03033132"/>
        <s v="POL48255103"/>
        <s v="POL94723645"/>
        <s v="POL28172331"/>
        <s v="POL70866234"/>
        <s v="POL14684878"/>
        <s v="POL94943347"/>
        <s v="POL31224830"/>
        <s v="POL33177916"/>
        <s v="POL14072112"/>
        <s v="POL09462965"/>
        <s v="POL69777787"/>
        <s v="POL23581745"/>
        <s v="POL21865118"/>
        <s v="POL79962283"/>
        <s v="POL44992881"/>
        <s v="POL51700588"/>
        <s v="POL75657317"/>
        <s v="POL51395924"/>
        <s v="POL75494464"/>
        <s v="POL87711451"/>
        <s v="POL66860672"/>
        <s v="POL05225694"/>
        <s v="POL02258663"/>
        <s v="POL75098865"/>
        <s v="POL24582838"/>
        <s v="POL77765185"/>
        <s v="POL75914495"/>
        <s v="POL23336703"/>
        <s v="POL82679187"/>
        <s v="POL05037648"/>
        <s v="POL96221318"/>
        <s v="POL27915739"/>
        <s v="POL98680765"/>
        <s v="POL71597887"/>
        <s v="POL71437971"/>
        <s v="POL77500354"/>
        <s v="POL76996418"/>
        <s v="POL37906683"/>
        <s v="POL45303866"/>
        <s v="POL60056200"/>
        <s v="POL85480742"/>
        <s v="POL11311249"/>
        <s v="POL77958772"/>
        <s v="POL05185447"/>
        <s v="POL18055024"/>
        <s v="POL11682509"/>
        <s v="POL87334776"/>
        <s v="POL60959014"/>
        <s v="POL07946398"/>
        <s v="POL85374430"/>
        <s v="POL76059961"/>
        <s v="POL52778521"/>
        <s v="POL32646006"/>
        <s v="POL86718236"/>
        <s v="POL00862798"/>
        <s v="POL98618330"/>
        <s v="POL66992068"/>
        <s v="POL82970640"/>
        <s v="POL25517652"/>
        <s v="POL06409803"/>
        <s v="POL88450754"/>
        <s v="POL51127842"/>
        <s v="POL58793431"/>
        <s v="POL84536532"/>
        <s v="POL46047482"/>
        <s v="POL18422174"/>
        <s v="POL65121827"/>
        <s v="POL30700700"/>
        <s v="POL26217907"/>
        <s v="POL28359408"/>
        <s v="POL39585916"/>
        <s v="POL40288131"/>
        <s v="POL12588543"/>
        <s v="POL94299396"/>
        <s v="POL01953510"/>
        <s v="POL53180986"/>
        <s v="POL60529596"/>
        <s v="POL17699181"/>
        <s v="POL85518381"/>
        <s v="POL00790731"/>
        <s v="POL79308293"/>
        <s v="POL75583220"/>
        <s v="POL93077983"/>
        <s v="POL41162519"/>
        <s v="POL21013410"/>
        <s v="POL73536906"/>
        <s v="POL80301647"/>
        <s v="POL79966692"/>
        <s v="POL14879776"/>
        <s v="POL58623707"/>
        <s v="POL10386302"/>
        <s v="POL56491969"/>
        <s v="POL99602250"/>
        <s v="POL01897492"/>
        <s v="POL03026921"/>
        <s v="POL36441789"/>
        <s v="POL21292296"/>
        <s v="POL38348666"/>
        <s v="POL58185281"/>
        <s v="POL82403986"/>
        <s v="POL69345542"/>
        <s v="POL61565089"/>
        <s v="POL72131385"/>
        <s v="POL99575360"/>
        <s v="POL73764767"/>
        <s v="POL15585087"/>
        <s v="POL59775349"/>
        <s v="POL33945420"/>
        <s v="POL02432943"/>
        <s v="POL33232710"/>
        <s v="POL92258412"/>
        <s v="POL26888148"/>
        <s v="POL94726413"/>
        <s v="POL73854383"/>
        <s v="POL19911528"/>
        <s v="POL89952764"/>
        <s v="POL41639012"/>
        <s v="POL38343188"/>
        <s v="POL60365755"/>
        <s v="POL72072111"/>
        <s v="POL69526791"/>
        <s v="POL75813186"/>
        <s v="POL54348718"/>
        <s v="POL01382311"/>
        <s v="POL91394495"/>
        <s v="POL27929198"/>
        <s v="POL96583337"/>
        <s v="POL42489589"/>
        <s v="POL62455700"/>
        <s v="POL06553987"/>
        <s v="POL64197228"/>
        <s v="POL23778009"/>
        <s v="POL89539607"/>
        <s v="POL77225479"/>
        <s v="POL80674848"/>
        <s v="POL70742419"/>
        <s v="POL10130655"/>
        <s v="POL35832686"/>
        <s v="POL27597307"/>
        <s v="POL18801240"/>
        <s v="POL88077264"/>
        <s v="POL28486225"/>
        <s v="POL51666989"/>
        <s v="POL84313861"/>
        <s v="POL95370014"/>
        <s v="POL90934498"/>
        <s v="POL63879412"/>
        <s v="POL16556269"/>
        <s v="POL79052116"/>
        <s v="POL42869985"/>
        <s v="POL83165381"/>
        <s v="POL55184793"/>
        <s v="POL58505380"/>
        <s v="POL05441250"/>
        <s v="POL01003100"/>
        <s v="POL90883106"/>
        <s v="POL24756615"/>
        <s v="POL68840569"/>
        <s v="POL59080097"/>
        <s v="POL75342581"/>
        <s v="POL80560091"/>
        <s v="POL19924089"/>
        <s v="POL65040463"/>
        <s v="POL48871817"/>
        <s v="POL41207897"/>
        <s v="POL47660863"/>
        <s v="POL30839784"/>
        <s v="POL37677741"/>
        <s v="POL67385863"/>
        <s v="POL52131318"/>
        <s v="POL19793427"/>
        <s v="POL21472760"/>
        <s v="POL58933149"/>
        <s v="POL25392096"/>
        <s v="POL12917640"/>
        <s v="POL99154634"/>
        <s v="POL63440106"/>
        <s v="POL83258516"/>
        <s v="POL94782191"/>
        <s v="POL15463503"/>
        <s v="POL20706206"/>
        <s v="POL00874992"/>
        <s v="POL44369068"/>
        <s v="POL22842025"/>
        <s v="POL09444948"/>
        <s v="POL28145230"/>
        <s v="POL71626215"/>
        <s v="POL34664875"/>
        <s v="POL63887686"/>
        <s v="POL26441179"/>
        <s v="POL94534713"/>
        <s v="POL61326572"/>
        <s v="POL02370104"/>
        <s v="POL25240752"/>
        <s v="POL09632911"/>
        <s v="POL96461175"/>
        <s v="POL87625141"/>
        <s v="POL72620502"/>
        <s v="POL06079689"/>
        <s v="POL88411869"/>
        <s v="POL55036826"/>
        <s v="POL50892587"/>
        <s v="POL80170716"/>
        <s v="POL39619519"/>
        <s v="POL50101215"/>
        <s v="POL00700775"/>
        <s v="POL67523094"/>
        <s v="POL72000232"/>
        <s v="POL90189213"/>
        <s v="POL92386046"/>
        <s v="POL73143221"/>
        <s v="POL53379185"/>
        <s v="POL47327506"/>
        <s v="POL13383594"/>
        <s v="POL67043142"/>
        <s v="POL50918861"/>
        <s v="POL36441440"/>
        <s v="POL96262921"/>
        <s v="POL99499463"/>
        <s v="POL91712276"/>
        <s v="POL31787198"/>
        <s v="POL08738740"/>
        <s v="POL17891442"/>
        <s v="POL71538226"/>
        <s v="POL77743586"/>
        <s v="POL05711191"/>
        <s v="POL22946424"/>
        <s v="POL20614853"/>
        <s v="POL86747748"/>
        <s v="POL29088779"/>
        <s v="POL93447913"/>
        <s v="POL41257003"/>
        <s v="POL99145104"/>
        <s v="POL46952826"/>
        <s v="POL21888730"/>
        <s v="POL21102975"/>
        <s v="POL92124618"/>
        <s v="POL01760964"/>
        <s v="POL54754157"/>
        <s v="POL25321971"/>
        <s v="POL27825756"/>
        <s v="POL96689813"/>
        <s v="POL54131362"/>
        <s v="POL08111147"/>
        <s v="POL10125019"/>
        <s v="POL18629977"/>
        <s v="POL05757630"/>
        <s v="POL34609667"/>
        <s v="POL28345234"/>
        <s v="POL43038676"/>
        <s v="POL45200895"/>
        <s v="POL45269265"/>
        <s v="POL85051035"/>
        <s v="POL77001792"/>
        <s v="POL16384443"/>
        <s v="POL58924354"/>
        <s v="POL61380833"/>
        <s v="POL13756321"/>
        <s v="POL05422944"/>
        <s v="POL46408344"/>
        <s v="POL06244566"/>
        <s v="POL81978916"/>
        <s v="POL38653037"/>
        <s v="POL09045141"/>
        <s v="POL90750748"/>
        <s v="POL21603808"/>
        <s v="POL05899397"/>
        <s v="POL80956972"/>
        <s v="POL19177817"/>
        <s v="POL92889380"/>
        <s v="POL78176386"/>
        <s v="POL04691373"/>
        <s v="POL86881272"/>
        <s v="POL50787866"/>
        <s v="POL16680260"/>
        <s v="POL11235338"/>
        <s v="POL95397773"/>
        <s v="POL03108905"/>
        <s v="POL40242558"/>
        <s v="POL92654706"/>
        <s v="POL79167800"/>
        <s v="POL25010710"/>
        <s v="POL07883345"/>
        <s v="POL88877150"/>
        <s v="POL10715809"/>
        <s v="POL96943795"/>
        <s v="POL87949298"/>
        <s v="POL31242516"/>
        <s v="POL02018032"/>
        <s v="POL04376186"/>
        <s v="POL19709461"/>
        <s v="POL62969017"/>
        <s v="POL63810929"/>
        <s v="POL73385230"/>
        <s v="POL75665661"/>
        <s v="POL42401961"/>
        <s v="POL81304497"/>
        <s v="POL43112527"/>
        <s v="POL51431594"/>
        <s v="POL01761052"/>
        <s v="POL40414509"/>
        <s v="POL90757042"/>
        <s v="POL03903128"/>
        <s v="POL76144005"/>
        <s v="POL64086911"/>
        <s v="POL57255628"/>
        <s v="POL23599244"/>
        <s v="POL28741464"/>
        <s v="POL75577474"/>
        <s v="POL65525755"/>
        <s v="POL82520665"/>
        <s v="POL74434126"/>
        <s v="POL85168651"/>
        <s v="POL83633099"/>
        <s v="POL24186172"/>
        <s v="POL07053909"/>
        <s v="POL84894422"/>
        <s v="POL75119597"/>
        <s v="POL51011477"/>
        <s v="POL48850895"/>
        <s v="POL24286854"/>
        <s v="POL13813789"/>
        <s v="POL73426057"/>
        <s v="POL50813853"/>
        <s v="POL98385553"/>
        <s v="POL93524693"/>
        <s v="POL28999466"/>
        <s v="POL20316923"/>
        <s v="POL90352176"/>
        <s v="POL76724353"/>
        <s v="POL02097405"/>
        <s v="POL31424622"/>
        <s v="POL25895940"/>
        <s v="POL16366853"/>
        <s v="POL80090521"/>
        <s v="POL55309097"/>
        <s v="POL86348344"/>
        <s v="POL22122728"/>
        <s v="POL90177568"/>
        <s v="POL23565642"/>
        <s v="POL72422033"/>
        <s v="POL95639941"/>
        <s v="POL83116097"/>
        <s v="POL91451194"/>
        <s v="POL38948704"/>
        <s v="POL41034337"/>
        <s v="POL43471833"/>
        <s v="POL69546989"/>
        <s v="POL65041637"/>
        <s v="POL39194296"/>
        <s v="POL05755013"/>
        <s v="POL51199484"/>
        <s v="POL01616706"/>
        <s v="POL16109896"/>
        <s v="POL39219301"/>
        <s v="POL90263618"/>
        <s v="POL11702115"/>
        <s v="POL87735228"/>
        <s v="POL58712097"/>
        <s v="POL64806756"/>
        <s v="POL46052776"/>
        <s v="POL59354713"/>
        <s v="POL64516432"/>
        <s v="POL71891068"/>
        <s v="POL80333003"/>
        <s v="POL36980547"/>
        <s v="POL58860880"/>
        <s v="POL77178021"/>
        <s v="POL69269293"/>
        <s v="POL10755071"/>
        <s v="POL83932917"/>
        <s v="POL30832962"/>
        <s v="POL74345799"/>
        <s v="POL61443977"/>
        <s v="POL75770781"/>
        <s v="POL80727318"/>
        <s v="POL18952128"/>
        <s v="POL42317567"/>
        <s v="POL63888565"/>
        <s v="POL30873119"/>
        <s v="POL62871234"/>
        <s v="POL18819689"/>
        <s v="POL16070403"/>
        <s v="POL60646707"/>
        <s v="POL32772716"/>
        <s v="POL95213167"/>
        <s v="POL31757726"/>
        <s v="POL48239604"/>
        <s v="POL44439232"/>
        <s v="POL88923538"/>
        <s v="POL76125657"/>
        <s v="POL88975946"/>
        <s v="POL68700634"/>
        <s v="POL49857741"/>
        <s v="POL19229138"/>
        <s v="POL75076805"/>
        <s v="POL02009211"/>
        <s v="POL57089386"/>
        <s v="POL14906583"/>
        <s v="POL02523874"/>
        <s v="POL93167566"/>
        <s v="POL38489977"/>
        <s v="POL67771931"/>
        <s v="POL25416062"/>
        <s v="POL71333294"/>
        <s v="POL59833526"/>
        <s v="POL25350275"/>
        <s v="POL75778354"/>
        <s v="POL19200793"/>
        <s v="POL94710663"/>
        <s v="POL94207540"/>
        <s v="POL30316211"/>
        <s v="POL98087224"/>
        <s v="POL33352305"/>
        <s v="POL71278302"/>
        <s v="POL18044385"/>
        <s v="POL27083712"/>
        <s v="POL85712571"/>
        <s v="POL03040811"/>
        <s v="POL27437608"/>
        <s v="POL87258820"/>
        <s v="POL83312613"/>
        <s v="POL40215067"/>
        <s v="POL06350413"/>
        <s v="POL92999675"/>
        <s v="POL14084452"/>
        <s v="POL32669675"/>
        <s v="POL38638977"/>
        <s v="POL16642790"/>
        <s v="POL20525212"/>
        <s v="POL94568655"/>
        <s v="POL97188917"/>
        <s v="POL44866114"/>
        <s v="POL14768104"/>
        <s v="POL84783513"/>
        <s v="POL39824076"/>
        <s v="POL87395621"/>
        <s v="POL47337085"/>
        <s v="POL09137788"/>
        <s v="POL18109413"/>
        <s v="POL98954758"/>
        <s v="POL89918097"/>
        <s v="POL57420005"/>
        <s v="POL55813188"/>
        <s v="POL13957620"/>
        <s v="POL91419021"/>
        <s v="POL12299687"/>
        <s v="POL89273756"/>
        <s v="POL19285022"/>
        <s v="POL17436318"/>
        <s v="POL96697698"/>
        <s v="POL75979242"/>
        <s v="POL05438535"/>
        <s v="POL78402619"/>
        <s v="POL87581875"/>
        <s v="POL47653540"/>
        <s v="POL17886964"/>
        <s v="POL20382669"/>
        <s v="POL87600552"/>
        <s v="POL44007868"/>
        <s v="POL41189495"/>
        <s v="POL69142405"/>
        <s v="POL15552279"/>
        <s v="POL49796640"/>
        <s v="POL08274005"/>
        <s v="POL96802208"/>
        <s v="POL56794770"/>
        <s v="POL64349650"/>
        <s v="POL06336076"/>
        <s v="POL07367741"/>
        <s v="POL81900573"/>
        <s v="POL23594874"/>
        <s v="POL01048465"/>
        <s v="POL47162094"/>
        <s v="POL20394281"/>
        <s v="POL33725370"/>
        <s v="POL64365523"/>
        <s v="POL47060142"/>
        <s v="POL66448558"/>
        <s v="POL34084242"/>
        <s v="POL11723296"/>
        <s v="POL36118464"/>
        <s v="POL66055000"/>
        <s v="POL02979851"/>
        <s v="POL63461298"/>
        <s v="POL31396762"/>
        <s v="POL70014788"/>
        <s v="POL38002249"/>
        <s v="POL35182756"/>
        <s v="POL08758463"/>
        <s v="POL76536421"/>
        <s v="POL85498031"/>
        <s v="POL86414767"/>
        <s v="POL24233428"/>
        <s v="POL68324145"/>
        <s v="POL82024984"/>
        <s v="POL33132201"/>
        <s v="POL05477127"/>
        <s v="POL02410052"/>
        <s v="POL63841611"/>
        <s v="POL68447418"/>
        <s v="POL09476689"/>
        <s v="POL99781193"/>
        <s v="POL86878649"/>
        <s v="POL96966394"/>
        <s v="POL89382366"/>
        <s v="POL23611289"/>
        <s v="POL04897483"/>
        <s v="POL55604629"/>
        <s v="POL99777818"/>
        <s v="POL33527199"/>
        <s v="POL42502114"/>
        <s v="POL90366335"/>
        <s v="POL49414469"/>
        <s v="POL47418940"/>
        <s v="POL74047876"/>
        <s v="POL03776378"/>
        <s v="POL05559370"/>
        <s v="POL30983744"/>
        <s v="POL38989710"/>
        <s v="POL26638176"/>
        <s v="POL02132679"/>
        <s v="POL80780707"/>
        <s v="POL53814466"/>
        <s v="POL85755692"/>
        <s v="POL34491800"/>
        <s v="POL43894987"/>
        <s v="POL83352802"/>
        <s v="POL77797320"/>
        <s v="POL11981142"/>
        <s v="POL49316714"/>
        <s v="POL77047263"/>
        <s v="POL63829204"/>
        <s v="POL68917134"/>
        <s v="POL51777585"/>
        <s v="POL12063534"/>
        <s v="POL40022085"/>
        <s v="POL00255979"/>
        <s v="POL07593318"/>
        <s v="POL60886939"/>
        <s v="POL16238853"/>
        <s v="POL63634769"/>
        <s v="POL21670174"/>
        <s v="POL14632307"/>
        <s v="POL42215039"/>
        <s v="POL70674011"/>
        <s v="POL17046298"/>
        <s v="POL89915201"/>
        <s v="POL42743605"/>
        <s v="POL25852828"/>
        <s v="POL56810401"/>
        <s v="POL22122235"/>
        <s v="POL07274715"/>
        <s v="POL64016468"/>
        <s v="POL53040094"/>
        <s v="POL92249528"/>
        <s v="POL33469758"/>
        <s v="POL77489665"/>
        <s v="POL69506822"/>
        <s v="POL46846423"/>
        <s v="POL09280039"/>
        <s v="POL43731827"/>
        <s v="POL20321964"/>
        <s v="POL35769314"/>
        <s v="POL29044573"/>
        <s v="POL84360532"/>
        <s v="POL91389692"/>
        <s v="POL01510023"/>
        <s v="POL24627769"/>
        <s v="POL80710223"/>
        <s v="POL24132405"/>
        <s v="POL14931411"/>
        <s v="POL22105377"/>
        <s v="POL42020993"/>
        <s v="POL95259878"/>
        <s v="POL64342111"/>
        <s v="POL88446355"/>
        <s v="POL61863200"/>
        <s v="POL89325440"/>
        <s v="POL16855866"/>
        <s v="POL03641837"/>
        <s v="POL62130164"/>
        <s v="POL53093436"/>
        <s v="POL73129459"/>
        <s v="POL85437892"/>
        <s v="POL14494138"/>
        <s v="POL22033410"/>
        <s v="POL92140300"/>
        <s v="POL64494784"/>
        <s v="POL34720084"/>
        <s v="POL90628400"/>
        <s v="POL52076686"/>
        <s v="POL52977927"/>
        <s v="POL08708649"/>
        <s v="POL69552685"/>
        <s v="POL39763262"/>
        <s v="POL15272448"/>
        <s v="POL15259304"/>
        <s v="POL25394718"/>
        <s v="POL45256846"/>
        <s v="POL40901995"/>
        <s v="POL12925982"/>
        <s v="POL44595284"/>
        <s v="POL62589013"/>
        <s v="POL71988877"/>
        <s v="POL80973920"/>
        <s v="POL31372369"/>
        <s v="POL02345359"/>
        <s v="POL47336501"/>
        <s v="POL99450257"/>
        <s v="POL30184185"/>
        <s v="POL23949239"/>
        <s v="POL92996796"/>
        <s v="POL91245659"/>
        <s v="POL48533616"/>
        <s v="POL01744770"/>
        <s v="POL57229212"/>
        <s v="POL11305221"/>
        <s v="POL19959727"/>
        <s v="POL91999842"/>
        <s v="POL67267899"/>
        <s v="POL32368471"/>
        <s v="POL66040683"/>
        <s v="POL22068904"/>
        <s v="POL54704012"/>
        <s v="POL36840871"/>
        <s v="POL69516845"/>
        <s v="POL20002970"/>
        <s v="POL24534591"/>
        <s v="POL41259303"/>
        <s v="POL08962462"/>
        <s v="POL30621978"/>
        <s v="POL04304374"/>
        <s v="POL52319023"/>
        <s v="POL41920122"/>
        <s v="POL45603213"/>
        <s v="POL78017200"/>
        <s v="POL22916343"/>
        <s v="POL17278693"/>
        <s v="POL83669063"/>
        <s v="POL89341687"/>
        <s v="POL85174489"/>
        <s v="POL04244704"/>
        <s v="POL00460604"/>
        <s v="POL04830457"/>
        <s v="POL69656985"/>
        <s v="POL83436800"/>
        <s v="POL84743216"/>
        <s v="POL23689303"/>
        <s v="POL68135895"/>
        <s v="POL66329660"/>
        <s v="POL86127854"/>
        <s v="POL83412862"/>
        <s v="POL46201776"/>
        <s v="POL01050561"/>
        <s v="POL21535465"/>
        <s v="POL64446371"/>
        <s v="POL83922217"/>
        <s v="POL61267923"/>
        <s v="POL32160258"/>
        <s v="POL43895814"/>
        <s v="POL54989284"/>
        <s v="POL40441861"/>
        <s v="POL96191000"/>
        <s v="POL80015306"/>
        <s v="POL52663647"/>
        <s v="POL58724717"/>
        <s v="POL32907592"/>
        <s v="POL47630985"/>
        <s v="POL08632152"/>
        <s v="POL48026137"/>
        <s v="POL51395072"/>
        <s v="POL43714068"/>
        <s v="POL32845970"/>
        <s v="POL60891078"/>
        <s v="POL59198090"/>
        <s v="POL73068892"/>
        <s v="POL19972510"/>
        <s v="POL29760380"/>
        <s v="POL97195462"/>
        <s v="POL21505451"/>
        <s v="POL81100703"/>
        <s v="POL55024911"/>
        <s v="POL71729242"/>
        <s v="POL92557558"/>
        <s v="POL12430121"/>
        <s v="POL33988478"/>
        <s v="POL38773717"/>
        <s v="POL32826444"/>
        <s v="POL20662516"/>
        <s v="POL69805915"/>
        <s v="POL59077724"/>
        <s v="POL20473959"/>
        <s v="POL94998693"/>
        <s v="POL36713113"/>
        <s v="POL94633881"/>
        <s v="POL88240464"/>
        <s v="POL86820277"/>
        <s v="POL82207194"/>
        <s v="POL34073978"/>
        <s v="POL53973271"/>
        <s v="POL82675358"/>
        <s v="POL14234564"/>
        <s v="POL80475717"/>
        <s v="POL99668251"/>
        <s v="POL97021693"/>
        <s v="POL58472274"/>
        <s v="POL81184325"/>
        <s v="POL28472750"/>
        <s v="POL66910170"/>
        <s v="POL08713900"/>
        <s v="POL56813468"/>
        <s v="POL26761597"/>
        <s v="POL21795687"/>
        <s v="POL60212438"/>
        <s v="POL70102364"/>
        <s v="POL51084784"/>
        <s v="POL52347881"/>
        <s v="POL70265364"/>
        <s v="POL97145074"/>
        <s v="POL20405348"/>
        <s v="POL64856204"/>
        <s v="POL93726857"/>
        <s v="POL46961879"/>
        <s v="POL50614997"/>
        <s v="POL31588332"/>
        <s v="POL37435643"/>
        <s v="POL20819230"/>
        <s v="POL64080414"/>
        <s v="POL83375511"/>
        <s v="POL32168354"/>
        <s v="POL89664710"/>
        <s v="POL49882725"/>
        <s v="POL87561435"/>
        <s v="POL09517154"/>
        <s v="POL67712226"/>
        <s v="POL47676177"/>
        <s v="POL04361929"/>
        <s v="POL47193771"/>
        <s v="POL64234033"/>
        <s v="POL59205415"/>
        <s v="POL24578512"/>
        <s v="POL73147278"/>
        <s v="POL85853728"/>
        <s v="POL22483819"/>
        <s v="POL66258798"/>
        <s v="POL18225955"/>
        <s v="POL18186401"/>
        <s v="POL04398649"/>
        <s v="POL38710831"/>
        <s v="POL66555161"/>
        <s v="POL17347712"/>
        <s v="POL02696657"/>
        <s v="POL17217470"/>
        <s v="POL33884251"/>
        <s v="POL50060227"/>
        <s v="POL00986980"/>
        <s v="POL30062684"/>
        <s v="POL54650874"/>
        <s v="POL27188629"/>
        <s v="POL59056408"/>
        <s v="POL80156705"/>
        <s v="POL21956809"/>
        <s v="POL87577770"/>
        <s v="POL96066215"/>
        <s v="POL96600998"/>
        <s v="POL32342170"/>
        <s v="POL95930417"/>
        <s v="POL39625921"/>
        <s v="POL02805938"/>
        <s v="POL26826010"/>
        <s v="POL62185307"/>
        <s v="POL10285665"/>
        <s v="POL70059971"/>
        <s v="POL76937321"/>
        <s v="POL70256578"/>
        <s v="POL10637039"/>
        <s v="POL72400250"/>
        <s v="POL91121585"/>
        <s v="POL88099393"/>
        <s v="POL77940500"/>
        <s v="POL74355179"/>
        <s v="POL72707891"/>
        <s v="POL23156107"/>
        <s v="POL14328771"/>
        <s v="POL11129837"/>
        <s v="POL39940079"/>
        <s v="POL73669093"/>
        <s v="POL57872259"/>
        <s v="POL66994083"/>
        <s v="POL66983136"/>
        <s v="POL39397182"/>
        <s v="POL04896223"/>
        <s v="POL01387095"/>
        <s v="POL49595777"/>
        <s v="POL68796597"/>
        <s v="POL59607702"/>
        <s v="POL34270146"/>
        <s v="POL98886602"/>
        <s v="POL05660680"/>
        <s v="POL37519472"/>
        <s v="POL34042376"/>
        <s v="POL22477939"/>
        <s v="POL23806678"/>
        <s v="POL38577141"/>
        <s v="POL69129432"/>
        <s v="POL19466250"/>
        <s v="POL10021590"/>
        <s v="POL10427229"/>
        <s v="POL51728504"/>
        <s v="POL85593752"/>
        <s v="POL23806593"/>
        <s v="POL68960781"/>
        <s v="POL67199375"/>
        <s v="POL82513173"/>
        <s v="POL35101625"/>
        <s v="POL47001205"/>
        <s v="POL83094866"/>
        <s v="POL59817686"/>
        <s v="POL18326349"/>
        <s v="POL02785360"/>
        <s v="POL21548187"/>
        <s v="POL26368425"/>
        <s v="POL04549501"/>
        <s v="POL04119250"/>
        <s v="POL13716373"/>
        <s v="POL30813545"/>
        <s v="POL42954389"/>
        <s v="POL12961927"/>
        <s v="POL41338647"/>
        <s v="POL73362780"/>
        <s v="POL36474565"/>
        <s v="POL30735842"/>
        <s v="POL22240017"/>
        <s v="POL11162373"/>
        <s v="POL61781970"/>
        <s v="POL05553908"/>
        <s v="POL01337640"/>
        <s v="POL88792514"/>
        <s v="POL77573735"/>
        <s v="POL54374781"/>
        <s v="POL42066874"/>
        <s v="POL38363742"/>
        <s v="POL11698885"/>
        <s v="POL42164624"/>
        <s v="POL17867765"/>
        <s v="POL90492389"/>
        <s v="POL71220410"/>
        <s v="POL01236667"/>
        <s v="POL98955756"/>
        <s v="POL31185889"/>
        <s v="POL45105560"/>
        <s v="POL70483793"/>
        <s v="POL13918846"/>
        <s v="POL06516392"/>
        <s v="POL92505335"/>
        <s v="POL16850731"/>
        <s v="POL01881823"/>
        <s v="POL07226848"/>
        <s v="POL73997241"/>
        <s v="POL11103169"/>
        <s v="POL13721219"/>
        <s v="POL15857890"/>
        <s v="POL75806090"/>
        <s v="POL54958915"/>
        <s v="POL33112269"/>
        <s v="POL92974818"/>
        <s v="POL67864663"/>
        <s v="POL06550384"/>
        <s v="POL71306650"/>
        <s v="POL39334378"/>
        <s v="POL74810323"/>
        <s v="POL77809174"/>
        <s v="POL59691627"/>
        <s v="POL19466046"/>
        <s v="POL22374212"/>
        <s v="POL07060236"/>
        <s v="POL47441290"/>
        <s v="POL71842215"/>
        <s v="POL39911083"/>
        <s v="POL14649492"/>
        <s v="POL68070002"/>
        <s v="POL92754721"/>
        <s v="POL46926974"/>
        <s v="POL27569348"/>
        <s v="POL46163995"/>
        <s v="POL66937444"/>
        <s v="POL76030997"/>
        <s v="POL60345020"/>
        <s v="POL65279232"/>
        <s v="POL94641041"/>
        <s v="POL05594711"/>
        <s v="POL59886107"/>
        <s v="POL44633851"/>
        <s v="POL91089424"/>
        <s v="POL63789313"/>
        <s v="POL03937394"/>
        <s v="POL40919725"/>
        <s v="POL12273521"/>
        <s v="POL55405368"/>
        <s v="POL76990355"/>
        <s v="POL55126928"/>
        <s v="POL33870479"/>
        <s v="POL67506217"/>
        <s v="POL23901301"/>
        <s v="POL08197937"/>
        <s v="POL84222350"/>
        <s v="POL25301637"/>
        <s v="POL82345838"/>
        <s v="POL31362262"/>
        <s v="POL79392367"/>
        <s v="POL74198912"/>
        <s v="POL10977821"/>
        <s v="POL97876617"/>
        <s v="POL22375772"/>
        <s v="POL31916884"/>
        <s v="POL24429033"/>
        <s v="POL17342511"/>
        <s v="POL28677105"/>
        <s v="POL43732564"/>
        <s v="POL28314464"/>
        <s v="POL35204353"/>
        <s v="POL89399063"/>
        <s v="POL87120286"/>
        <s v="POL88760778"/>
        <s v="POL38861643"/>
        <s v="POL65184917"/>
        <s v="POL04610081"/>
        <s v="POL69425319"/>
        <s v="POL61904449"/>
        <s v="POL08522082"/>
        <s v="POL26393538"/>
        <s v="POL06555482"/>
        <s v="POL51635359"/>
        <s v="POL54944417"/>
        <s v="POL75180219"/>
        <s v="POL47276552"/>
        <s v="POL86600900"/>
        <s v="POL26378825"/>
        <s v="POL84891597"/>
        <s v="POL15359694"/>
        <s v="POL30896226"/>
        <s v="POL16164633"/>
        <s v="POL98820628"/>
        <s v="POL59124038"/>
        <s v="POL22790609"/>
        <s v="POL12164019"/>
        <s v="POL23434715"/>
        <s v="POL52695927"/>
        <s v="POL46053164"/>
        <s v="POL88066577"/>
        <s v="POL52513124"/>
        <s v="POL40868193"/>
        <s v="POL03499905"/>
        <s v="POL04124548"/>
        <s v="POL56626279"/>
        <s v="POL39998865"/>
        <s v="POL10684748"/>
        <s v="POL02457205"/>
        <s v="POL02648001"/>
        <s v="POL55664607"/>
        <s v="POL28148630"/>
        <s v="POL09901587"/>
        <s v="POL36630030"/>
        <s v="POL64256700"/>
        <s v="POL58122170"/>
        <s v="POL12256062"/>
        <s v="POL08155490"/>
        <s v="POL69073858"/>
        <s v="POL37924331"/>
        <s v="POL43127976"/>
        <s v="POL29336617"/>
        <s v="POL83145179"/>
        <s v="POL75352154"/>
        <s v="POL17421087"/>
        <s v="POL77086340"/>
        <s v="POL63778192"/>
        <s v="POL35541554"/>
        <s v="POL43027986"/>
        <s v="POL92525583"/>
        <s v="POL62259131"/>
        <s v="POL54226110"/>
        <s v="POL76710986"/>
        <s v="POL18290935"/>
        <s v="POL05034207"/>
        <s v="POL81521713"/>
        <s v="POL11435433"/>
        <s v="POL70589278"/>
        <s v="POL23193106"/>
        <s v="POL96147285"/>
        <s v="POL40212338"/>
        <s v="POL36802897"/>
        <s v="POL45419104"/>
        <s v="POL98813677"/>
        <s v="POL40028433"/>
        <s v="POL59298156"/>
        <s v="POL78634856"/>
        <s v="POL32067182"/>
        <s v="POL97015902"/>
        <s v="POL01434989"/>
        <s v="POL02157251"/>
        <s v="POL04717815"/>
        <s v="POL00829050"/>
        <s v="POL98604785"/>
        <s v="POL88842514"/>
        <s v="POL76182613"/>
        <s v="POL86384869"/>
        <s v="POL84123482"/>
        <s v="POL23562501"/>
        <s v="POL48245779"/>
        <s v="POL61900129"/>
        <s v="POL48633548"/>
        <s v="POL79940322"/>
        <s v="POL04511784"/>
        <s v="POL86724189"/>
        <s v="POL71033011"/>
        <s v="POL85605519"/>
        <s v="POL74831187"/>
        <s v="POL20532227"/>
        <s v="POL21319320"/>
        <s v="POL75362203"/>
        <s v="POL16340905"/>
        <s v="POL78880767"/>
        <s v="POL36025605"/>
        <s v="POL59624459"/>
        <s v="POL67368474"/>
        <s v="POL73942223"/>
        <s v="POL07805552"/>
        <s v="POL44809724"/>
        <s v="POL98234290"/>
        <s v="POL95715427"/>
        <s v="POL14765103"/>
        <s v="POL20442417"/>
        <s v="POL91286503"/>
        <s v="POL01605607"/>
        <s v="POL47675445"/>
        <s v="POL08617665"/>
        <s v="POL13704102"/>
        <s v="POL56720424"/>
        <s v="POL52358331"/>
        <s v="POL26714867"/>
        <s v="POL96408694"/>
        <s v="POL21669788"/>
        <s v="POL60705643"/>
        <s v="POL70229811"/>
        <s v="POL19452120"/>
        <s v="POL73218489"/>
        <s v="POL31435265"/>
        <s v="POL88789148"/>
        <s v="POL64141969"/>
        <s v="POL31363009"/>
        <s v="POL84868487"/>
        <s v="POL62539686"/>
        <s v="POL51236806"/>
        <s v="POL30197318"/>
        <s v="POL97865190"/>
        <s v="POL38512389"/>
        <s v="POL14455215"/>
        <s v="POL42267896"/>
        <s v="POL29424100"/>
        <s v="POL53549003"/>
        <s v="POL54969569"/>
        <s v="POL07284415"/>
        <s v="POL21287950"/>
        <s v="POL15359444"/>
        <s v="POL66244009"/>
        <s v="POL40611534"/>
        <s v="POL77001429"/>
        <s v="POL40759511"/>
        <s v="POL14591104"/>
        <s v="POL66438707"/>
        <s v="POL76172999"/>
        <s v="POL67720280"/>
        <s v="POL14355937"/>
        <s v="POL29498988"/>
        <s v="POL61315068"/>
        <s v="POL65528035"/>
        <s v="POL65618353"/>
        <s v="POL96058521"/>
        <s v="POL67127779"/>
        <s v="POL61445310"/>
        <s v="POL67671922"/>
        <s v="POL18309119"/>
        <s v="POL28992652"/>
        <s v="POL67637922"/>
        <s v="POL75124979"/>
        <s v="POL25201250"/>
        <s v="POL36178860"/>
        <s v="POL96864283"/>
        <s v="POL30587921"/>
        <s v="POL22529514"/>
        <s v="POL96516008"/>
        <s v="POL68934095"/>
        <s v="POL69146247"/>
        <s v="POL85269593"/>
        <s v="POL93482560"/>
        <s v="POL59942075"/>
        <s v="POL20216032"/>
        <s v="POL78697051"/>
        <s v="POL89297739"/>
        <s v="POL60364364"/>
        <s v="POL54717291"/>
        <s v="POL00366536"/>
        <s v="POL93538870"/>
        <s v="POL23210845"/>
        <s v="POL46517848"/>
        <s v="POL40234969"/>
        <s v="POL69754204"/>
        <s v="POL10073827"/>
        <s v="POL30887755"/>
        <s v="POL49795535"/>
        <s v="POL90223289"/>
        <s v="POL27274188"/>
        <s v="POL46676491"/>
        <s v="POL86778558"/>
        <s v="POL81385184"/>
        <s v="POL27482488"/>
        <s v="POL50194049"/>
        <s v="POL20586983"/>
        <s v="POL25304698"/>
        <s v="POL41496276"/>
        <s v="POL12907271"/>
        <s v="POL96746963"/>
        <s v="POL75478196"/>
        <s v="POL88242759"/>
        <s v="POL28656372"/>
        <s v="POL92941554"/>
        <s v="POL42603948"/>
        <s v="POL30804068"/>
        <s v="POL96558209"/>
        <s v="POL84343531"/>
        <s v="POL20890655"/>
        <s v="POL31763901"/>
        <s v="POL88518206"/>
        <s v="POL20430828"/>
        <s v="POL33767169"/>
        <s v="POL30038118"/>
        <s v="POL62289648"/>
        <s v="POL21715580"/>
        <s v="POL41037493"/>
        <s v="POL55128968"/>
        <s v="POL47956526"/>
        <s v="POL03235385"/>
        <s v="POL52722786"/>
        <s v="POL25640269"/>
        <s v="POL53561302"/>
        <s v="POL52255059"/>
        <s v="POL84230041"/>
        <s v="POL96903028"/>
        <s v="POL73079517"/>
        <s v="POL19011462"/>
        <s v="POL54706486"/>
        <s v="POL43678761"/>
        <s v="POL83977017"/>
        <s v="POL71400772"/>
        <s v="POL58601836"/>
        <s v="POL83778109"/>
        <s v="POL38146133"/>
        <s v="POL14796565"/>
        <s v="POL96087184"/>
        <s v="POL79057725"/>
        <s v="POL62029185"/>
        <s v="POL19136648"/>
        <s v="POL35014451"/>
        <s v="POL08154404"/>
        <s v="POL02976851"/>
        <s v="POL15219398"/>
        <s v="POL02004502"/>
        <s v="POL68075927"/>
        <s v="POL18418327"/>
        <s v="POL88521632"/>
        <s v="POL37930238"/>
        <s v="POL31985660"/>
        <s v="POL91400674"/>
        <s v="POL81031536"/>
        <s v="POL29611472"/>
        <s v="POL00098040"/>
        <s v="POL40675143"/>
        <s v="POL89307610"/>
        <s v="POL60446512"/>
        <s v="POL05732991"/>
        <s v="POL21516037"/>
        <s v="POL39742907"/>
        <s v="POL81184933"/>
        <s v="POL17133126"/>
        <s v="POL67018268"/>
        <s v="POL45309482"/>
        <s v="POL74252623"/>
        <s v="POL39439149"/>
        <s v="POL85778451"/>
        <s v="POL32471473"/>
        <s v="POL17218507"/>
        <s v="POL38618818"/>
        <s v="POL87833198"/>
        <s v="POL27486372"/>
        <s v="POL41321341"/>
        <s v="POL23863946"/>
        <s v="POL36453165"/>
        <s v="POL58976794"/>
        <s v="POL00118999"/>
        <s v="POL35077867"/>
        <s v="POL62171189"/>
        <s v="POL78699699"/>
        <s v="POL73601567"/>
        <s v="POL83104314"/>
        <s v="POL02082012"/>
        <s v="POL31666008"/>
        <s v="POL11983298"/>
        <s v="POL89029482"/>
        <s v="POL53158562"/>
        <s v="POL97641219"/>
        <s v="POL12964771"/>
        <s v="POL88689818"/>
        <s v="POL87067112"/>
        <s v="POL10286073"/>
        <s v="POL45751576"/>
        <s v="POL10282211"/>
        <s v="POL95945115"/>
        <s v="POL56070761"/>
        <s v="POL20898219"/>
        <s v="POL67718623"/>
        <s v="POL85323496"/>
        <s v="POL98380131"/>
        <s v="POL97760999"/>
        <s v="POL00966757"/>
        <s v="POL40722779"/>
        <s v="POL87901583"/>
        <s v="POL30115645"/>
        <s v="POL38850914"/>
        <s v="POL28044403"/>
        <s v="POL47455160"/>
        <s v="POL24535727"/>
        <s v="POL80084188"/>
        <s v="POL86311046"/>
        <s v="POL03884605"/>
        <s v="POL37303684"/>
        <s v="POL77070013"/>
        <s v="POL07540260"/>
        <s v="POL18985962"/>
        <s v="POL61786939"/>
        <s v="POL06987694"/>
        <s v="POL21410812"/>
        <s v="POL48634910"/>
        <s v="POL99936607"/>
        <s v="POL55377332"/>
        <s v="POL09053359"/>
        <s v="POL26420272"/>
        <s v="POL43096448"/>
        <s v="POL45440962"/>
        <s v="POL89942249"/>
        <s v="POL76474786"/>
        <s v="POL19289234"/>
        <s v="POL25546683"/>
        <s v="POL74112485"/>
        <s v="POL63539662"/>
        <s v="POL97583432"/>
        <s v="POL43412607"/>
        <s v="POL20142865"/>
        <s v="POL12796587"/>
        <s v="POL78277290"/>
        <s v="POL27171310"/>
        <s v="POL64858473"/>
        <s v="POL63887915"/>
        <s v="POL87573741"/>
        <s v="POL28804957"/>
        <s v="POL19694591"/>
        <s v="POL28503798"/>
        <s v="POL12582263"/>
        <s v="POL91022506"/>
        <s v="POL03315797"/>
        <s v="POL45551235"/>
        <s v="POL77208632"/>
        <s v="POL22260500"/>
        <s v="POL36836777"/>
        <s v="POL96268536"/>
        <s v="POL91407611"/>
        <s v="POL64095916"/>
        <s v="POL64740997"/>
        <s v="POL06176964"/>
        <s v="POL86552601"/>
        <s v="POL98182454"/>
        <s v="POL04470175"/>
        <s v="POL36184966"/>
        <s v="POL11905173"/>
        <s v="POL22934928"/>
        <s v="POL51486527"/>
        <s v="POL67871269"/>
        <s v="POL52660613"/>
        <s v="POL42173168"/>
        <s v="POL63448098"/>
        <s v="POL76633333"/>
        <s v="POL87098270"/>
        <s v="POL21241927"/>
        <s v="POL78474617"/>
        <s v="POL40740703"/>
        <s v="POL01356668"/>
        <s v="POL81358654"/>
        <s v="POL42512488"/>
        <s v="POL62388376"/>
        <s v="POL64728367"/>
        <s v="POL91325406"/>
        <s v="POL94038390"/>
        <s v="POL93764594"/>
        <s v="POL01140651"/>
        <s v="POL64671018"/>
        <s v="POL23937265"/>
        <s v="POL91701869"/>
        <s v="POL40774086"/>
        <s v="POL84330960"/>
        <s v="POL75156897"/>
        <s v="POL03406980"/>
        <s v="POL56170272"/>
        <s v="POL06989593"/>
        <s v="POL13962079"/>
        <s v="POL77110214"/>
        <s v="POL97704616"/>
        <s v="POL73955380"/>
        <s v="POL30994827"/>
        <s v="POL38939218"/>
        <s v="POL58199739"/>
        <s v="POL75203791"/>
        <s v="POL22369979"/>
        <s v="POL91441410"/>
        <s v="POL32215970"/>
        <s v="POL56805499"/>
        <s v="POL76750122"/>
        <s v="POL47066048"/>
        <s v="POL62091024"/>
        <s v="POL58715038"/>
        <s v="POL70045571"/>
        <s v="POL81553263"/>
        <s v="POL37915217"/>
        <s v="POL63019087"/>
        <s v="POL00522342"/>
        <s v="POL69392450"/>
        <s v="POL34341867"/>
        <s v="POL31153725"/>
        <s v="POL39193067"/>
        <s v="POL33662070"/>
        <s v="POL99490154"/>
        <s v="POL43721127"/>
        <s v="POL13412239"/>
        <s v="POL84437998"/>
        <s v="POL50009102"/>
        <s v="POL30766028"/>
        <s v="POL96139840"/>
        <s v="POL17393791"/>
        <s v="POL47946595"/>
        <s v="POL54898212"/>
        <s v="POL14997788"/>
        <s v="POL74506974"/>
        <s v="POL48888144"/>
        <s v="POL72956351"/>
        <s v="POL76210793"/>
        <s v="POL68286311"/>
        <s v="POL08571799"/>
        <s v="POL09476789"/>
        <s v="POL53146582"/>
        <s v="POL43155265"/>
        <s v="POL81367269"/>
        <s v="POL84399262"/>
        <s v="POL54524104"/>
        <s v="POL60803243"/>
        <s v="POL32589913"/>
        <s v="POL98908747"/>
        <s v="POL37348106"/>
        <s v="POL17461415"/>
        <s v="POL35439402"/>
        <s v="POL65459247"/>
        <s v="POL15577075"/>
        <s v="POL16364468"/>
        <s v="POL22271139"/>
        <s v="POL36347723"/>
        <s v="POL02555675"/>
        <s v="POL71161359"/>
        <s v="POL07908129"/>
        <s v="POL86004596"/>
        <s v="POL10256156"/>
        <s v="POL04120684"/>
        <s v="POL49354428"/>
        <s v="POL01038075"/>
        <s v="POL89009482"/>
        <s v="POL11284148"/>
        <s v="POL45105381"/>
        <s v="POL33443696"/>
        <s v="POL08895135"/>
        <s v="POL32734237"/>
        <s v="POL81131003"/>
        <s v="POL01422170"/>
        <s v="POL59246614"/>
        <s v="POL58855449"/>
        <s v="POL22416756"/>
        <s v="POL49287251"/>
        <s v="POL60414319"/>
        <s v="POL96005181"/>
        <s v="POL42993604"/>
        <s v="POL52918990"/>
        <s v="POL67788128"/>
        <s v="POL27592722"/>
        <s v="POL09895305"/>
        <s v="POL01152460"/>
        <s v="POL60026692"/>
        <s v="POL97265632"/>
        <s v="POL54521184"/>
        <s v="POL85035096"/>
        <s v="POL58534980"/>
        <s v="POL21695517"/>
        <s v="POL08961266"/>
        <s v="POL58808782"/>
        <s v="POL22950477"/>
        <s v="POL26422191"/>
        <s v="POL70698520"/>
        <s v="POL40101568"/>
        <s v="POL77060064"/>
        <s v="POL60601098"/>
        <s v="POL64845458"/>
        <s v="POL51280703"/>
        <s v="POL63634442"/>
        <s v="POL39936507"/>
        <s v="POL35608817"/>
        <s v="POL16035887"/>
        <s v="POL64903447"/>
        <s v="POL60911272"/>
        <s v="POL34979754"/>
        <s v="POL45374585"/>
        <s v="POL30061822"/>
        <s v="POL63184474"/>
        <s v="POL39701482"/>
        <s v="POL08698776"/>
        <s v="POL10829873"/>
        <s v="POL29507667"/>
        <s v="POL30342672"/>
        <s v="POL07362298"/>
        <s v="POL35581923"/>
        <s v="POL33615352"/>
        <s v="POL43965992"/>
        <s v="POL54361849"/>
        <s v="POL76891584"/>
        <s v="POL72122375"/>
        <s v="POL26862449"/>
        <s v="POL80050460"/>
        <s v="POL95455759"/>
        <s v="POL74008524"/>
        <s v="POL22378115"/>
        <s v="POL50050613"/>
        <s v="POL20039357"/>
        <s v="POL05161978"/>
        <s v="POL76048134"/>
        <s v="POL40926349"/>
        <s v="POL93795205"/>
        <s v="POL42143112"/>
        <s v="POL23253258"/>
        <s v="POL69244007"/>
        <s v="POL09523049"/>
        <s v="POL08784991"/>
        <s v="POL83435156"/>
        <s v="POL06641859"/>
        <s v="POL72479103"/>
        <s v="POL33261817"/>
        <s v="POL93615411"/>
        <s v="POL32140351"/>
        <s v="POL60639802"/>
        <s v="POL58013295"/>
        <s v="POL15232453"/>
        <s v="POL83585187"/>
        <s v="POL19323581"/>
        <s v="POL79993699"/>
        <s v="POL96685286"/>
        <s v="POL19469435"/>
        <s v="POL98638552"/>
        <s v="POL20853634"/>
        <s v="POL44752961"/>
        <s v="POL10009883"/>
        <s v="POL65725229"/>
        <s v="POL58762954"/>
        <s v="POL64720623"/>
        <s v="POL91053914"/>
        <s v="POL97796682"/>
        <s v="POL25823193"/>
        <s v="POL34108237"/>
        <s v="POL44559582"/>
        <s v="POL64544270"/>
        <s v="POL11811289"/>
        <s v="POL74728288"/>
        <s v="POL25107234"/>
        <s v="POL93944640"/>
        <s v="POL36401097"/>
        <s v="POL84566610"/>
        <s v="POL48969594"/>
        <s v="POL59595706"/>
        <s v="POL29803500"/>
        <s v="POL33741751"/>
        <s v="POL14316031"/>
        <s v="POL23643525"/>
        <s v="POL91500527"/>
        <s v="POL01976477"/>
        <s v="POL33335503"/>
        <s v="POL94646296"/>
        <s v="POL40640329"/>
        <s v="POL42847651"/>
        <s v="POL48921687"/>
        <s v="POL20325759"/>
        <s v="POL30941821"/>
        <s v="POL70775475"/>
        <s v="POL97721863"/>
        <s v="POL38116452"/>
        <s v="POL61407113"/>
        <s v="POL55272658"/>
        <s v="POL01363904"/>
        <s v="POL15531962"/>
        <s v="POL63430600"/>
        <s v="POL69382278"/>
        <s v="POL06489280"/>
        <s v="POL91232159"/>
        <s v="POL49351450"/>
        <s v="POL37997689"/>
        <s v="POL25139363"/>
        <s v="POL73709176"/>
        <s v="POL25170126"/>
        <s v="POL38196708"/>
        <s v="POL89451042"/>
        <s v="POL09189578"/>
        <s v="POL51307192"/>
        <s v="POL42141695"/>
        <s v="POL71458301"/>
        <s v="POL17808570"/>
        <s v="POL85663411"/>
        <s v="POL58798123"/>
        <s v="POL39271824"/>
        <s v="POL86622832"/>
        <s v="POL50643269"/>
        <s v="POL13519466"/>
        <s v="POL21820155"/>
        <s v="POL33832316"/>
        <s v="POL39297512"/>
        <s v="POL08734095"/>
        <s v="POL63277455"/>
        <s v="POL79704196"/>
        <s v="POL94737563"/>
        <s v="POL07444317"/>
        <s v="POL48007083"/>
        <s v="POL67715393"/>
        <s v="POL70601305"/>
        <s v="POL45280706"/>
        <s v="POL22858712"/>
        <s v="POL06601160"/>
        <s v="POL65862653"/>
        <s v="POL55809193"/>
        <s v="POL05586650"/>
        <s v="POL06449689"/>
        <s v="POL02911863"/>
        <s v="POL12199855"/>
        <s v="POL81043217"/>
        <s v="POL42443004"/>
        <s v="POL75410004"/>
        <s v="POL88177917"/>
        <s v="POL38045222"/>
        <s v="POL17289574"/>
        <s v="POL16627282"/>
        <s v="POL30234855"/>
        <s v="POL51511488"/>
        <s v="POL18035375"/>
        <s v="POL81196491"/>
        <s v="POL11133444"/>
        <s v="POL91660793"/>
        <s v="POL22639534"/>
        <s v="POL02457698"/>
        <s v="POL65310322"/>
        <s v="POL55078458"/>
        <s v="POL52520227"/>
        <s v="POL00505335"/>
        <s v="POL06459198"/>
        <s v="POL07698492"/>
        <s v="POL79929053"/>
        <s v="POL12356640"/>
        <s v="POL41657581"/>
        <s v="POL25712825"/>
        <s v="POL23715386"/>
        <s v="POL67483768"/>
        <s v="POL63827788"/>
        <s v="POL91203477"/>
        <s v="POL17206182"/>
        <s v="POL76262312"/>
        <s v="POL63265267"/>
        <s v="POL29024023"/>
        <s v="POL90886331"/>
        <s v="POL13020656"/>
        <s v="POL68947456"/>
        <s v="POL09863173"/>
        <s v="POL55879512"/>
        <s v="POL68642735"/>
        <s v="POL21037043"/>
        <s v="POL25631558"/>
        <s v="POL55941578"/>
        <s v="POL12089823"/>
        <s v="POL31589660"/>
        <s v="POL18535742"/>
        <s v="POL11298880"/>
        <s v="POL27861397"/>
        <s v="POL36885821"/>
        <s v="POL05417793"/>
        <s v="POL54459099"/>
        <s v="POL25370845"/>
        <s v="POL78045083"/>
        <s v="POL42954046"/>
        <s v="POL70904560"/>
        <s v="POL09768718"/>
        <s v="POL60092587"/>
        <s v="POL06598618"/>
        <s v="POL19532067"/>
        <s v="POL13762609"/>
        <s v="POL52170033"/>
        <s v="POL51442309"/>
        <s v="POL18608877"/>
        <s v="POL52685173"/>
        <s v="POL65542837"/>
        <s v="POL73324138"/>
        <s v="POL72790503"/>
        <s v="POL40780635"/>
        <s v="POL18093390"/>
        <s v="POL29299369"/>
        <s v="POL46449389"/>
        <s v="POL16254654"/>
        <s v="POL90777171"/>
        <s v="POL35998506"/>
        <s v="POL94198861"/>
        <s v="POL37962495"/>
        <s v="POL91554199"/>
        <s v="POL46427278"/>
        <s v="POL20825981"/>
        <s v="POL29892816"/>
        <s v="POL12935594"/>
        <s v="POL60770959"/>
        <s v="POL65991604"/>
        <s v="POL99912141"/>
        <s v="POL33388431"/>
        <s v="POL83559583"/>
        <s v="POL48812002"/>
        <s v="POL64674789"/>
        <s v="POL97443175"/>
        <s v="POL49903606"/>
        <s v="POL80184579"/>
        <s v="POL36142159"/>
        <s v="POL95381092"/>
        <s v="POL68888844"/>
        <s v="POL85106188"/>
        <s v="POL89047007"/>
        <s v="POL40954269"/>
        <s v="POL11388203"/>
        <s v="POL43290092"/>
        <s v="POL67383698"/>
        <s v="POL45795232"/>
        <s v="POL33244868"/>
        <s v="POL47746919"/>
        <s v="POL39299681"/>
        <s v="POL25465013"/>
        <s v="POL75659154"/>
        <s v="POL67451011"/>
        <s v="POL57397238"/>
        <s v="POL95908586"/>
        <s v="POL69274209"/>
        <s v="POL54674373"/>
        <s v="POL58108694"/>
        <s v="POL63542337"/>
        <s v="POL30499231"/>
        <s v="POL96504333"/>
        <s v="POL66279716"/>
        <s v="POL23728678"/>
        <s v="POL22939272"/>
        <s v="POL90938074"/>
        <s v="POL14002864"/>
        <s v="POL56373098"/>
        <s v="POL13181261"/>
        <s v="POL93099683"/>
        <s v="POL61024790"/>
        <s v="POL73676395"/>
        <s v="POL82553451"/>
        <s v="POL60362943"/>
        <s v="POL91111316"/>
        <s v="POL35399559"/>
        <s v="POL33853949"/>
        <s v="POL70419372"/>
        <s v="POL79279066"/>
        <s v="POL09652123"/>
        <s v="POL79106490"/>
        <s v="POL11486850"/>
        <s v="POL34147644"/>
        <s v="POL40501631"/>
        <s v="POL02303520"/>
        <s v="POL52768424"/>
        <s v="POL01471307"/>
        <s v="POL54130737"/>
        <s v="POL39140809"/>
        <s v="POL06464463"/>
        <s v="POL89541243"/>
        <s v="POL72775296"/>
        <s v="POL54950027"/>
        <s v="POL18911060"/>
        <s v="POL48214691"/>
        <s v="POL09783846"/>
        <s v="POL94937025"/>
        <s v="POL49819394"/>
        <s v="POL00348397"/>
        <s v="POL39660520"/>
        <s v="POL12428570"/>
        <s v="POL17396373"/>
        <s v="POL71741246"/>
        <s v="POL68123659"/>
        <s v="POL99953034"/>
        <s v="POL98348434"/>
        <s v="POL65126942"/>
        <s v="POL40430147"/>
        <s v="POL04548210"/>
        <s v="POL90584478"/>
        <s v="POL09746785"/>
        <s v="POL46452646"/>
        <s v="POL64116872"/>
        <s v="POL63437599"/>
        <s v="POL09309739"/>
        <s v="POL12714870"/>
        <s v="POL64283889"/>
        <s v="POL40696395"/>
        <s v="POL74216841"/>
        <s v="POL25899154"/>
        <s v="POL56002531"/>
        <s v="POL28874062"/>
        <s v="POL08466127"/>
        <s v="POL55324239"/>
        <s v="POL15347898"/>
        <s v="POL67417156"/>
        <s v="POL84231010"/>
        <s v="POL24855714"/>
        <s v="POL68375690"/>
        <s v="POL57863591"/>
        <s v="POL72310248"/>
        <s v="POL40755792"/>
        <s v="POL63897899"/>
        <s v="POL79704947"/>
        <s v="POL27219888"/>
        <s v="POL30351443"/>
        <s v="POL16461308"/>
        <s v="POL03121184"/>
        <s v="POL25712135"/>
        <s v="POL75183965"/>
        <s v="POL35280348"/>
        <s v="POL81060207"/>
        <s v="POL82542747"/>
        <s v="POL48887650"/>
        <s v="POL14157474"/>
        <s v="POL18172918"/>
        <s v="POL99817489"/>
        <s v="POL11303623"/>
        <s v="POL15880317"/>
        <s v="POL87220514"/>
        <s v="POL27502535"/>
        <s v="POL78352626"/>
        <s v="POL60480382"/>
        <s v="POL11423275"/>
        <s v="POL21502536"/>
        <s v="POL88741326"/>
        <s v="POL23048183"/>
        <s v="POL87187767"/>
        <s v="POL20686006"/>
        <s v="POL89253663"/>
        <s v="POL61867449"/>
        <s v="POL57681580"/>
        <s v="POL08922259"/>
        <s v="POL78101894"/>
        <s v="POL14245598"/>
        <s v="POL31194577"/>
        <s v="POL74756717"/>
        <s v="POL39487176"/>
        <s v="POL85944273"/>
        <s v="POL70876228"/>
        <s v="POL72056803"/>
        <s v="POL22646973"/>
        <s v="POL84679651"/>
        <s v="POL63927157"/>
        <s v="POL62321649"/>
        <s v="POL07337795"/>
        <s v="POL04101668"/>
        <s v="POL64468653"/>
        <s v="POL31133103"/>
        <s v="POL21871449"/>
        <s v="POL56211763"/>
        <s v="POL87408952"/>
        <s v="POL16668072"/>
        <s v="POL16834109"/>
        <s v="POL50239181"/>
        <s v="POL95905175"/>
        <s v="POL96194303"/>
        <s v="POL03859543"/>
        <s v="POL52134760"/>
        <s v="POL98989117"/>
        <s v="POL20307557"/>
        <s v="POL78613616"/>
        <s v="POL91578808"/>
        <s v="POL81437740"/>
        <s v="POL13892354"/>
        <s v="POL65609940"/>
        <s v="POL14929560"/>
        <s v="POL64204852"/>
        <s v="POL42192806"/>
        <s v="POL80850995"/>
        <s v="POL24046541"/>
        <s v="POL17406107"/>
        <s v="POL01522265"/>
        <s v="POL51383212"/>
        <s v="POL71973379"/>
        <s v="POL63114558"/>
        <s v="POL54636446"/>
        <s v="POL16767131"/>
        <s v="POL01012522"/>
        <s v="POL69932027"/>
        <s v="POL06318068"/>
        <s v="POL55398785"/>
        <s v="POL47605263"/>
        <s v="POL72517283"/>
        <s v="POL38688649"/>
        <s v="POL75796752"/>
        <s v="POL96832435"/>
        <s v="POL79111025"/>
        <s v="POL58923628"/>
        <s v="POL55938009"/>
        <s v="POL89387677"/>
        <s v="POL35254218"/>
        <s v="POL36915834"/>
        <s v="POL51022224"/>
        <s v="POL11377387"/>
        <s v="POL93761143"/>
        <s v="POL27799003"/>
        <s v="POL68805263"/>
        <s v="POL88991163"/>
        <s v="POL75492947"/>
        <s v="POL31494844"/>
        <s v="POL57894817"/>
        <s v="POL66358855"/>
        <s v="POL38348669"/>
        <s v="POL64607736"/>
        <s v="POL25834055"/>
        <s v="POL18735683"/>
        <s v="POL75415514"/>
        <s v="POL69044273"/>
        <s v="POL57020176"/>
        <s v="POL98914308"/>
        <s v="POL13435442"/>
        <s v="POL98372511"/>
        <s v="POL30960897"/>
        <s v="POL78449319"/>
        <s v="POL10824295"/>
        <s v="POL31924493"/>
        <s v="POL46013781"/>
        <s v="POL63838195"/>
        <s v="POL29922770"/>
        <s v="POL70933310"/>
        <s v="POL32214877"/>
        <s v="POL75572994"/>
        <s v="POL50374708"/>
        <s v="POL78800512"/>
        <s v="POL92952758"/>
        <s v="POL23851177"/>
        <s v="POL93775978"/>
        <s v="POL75103781"/>
        <s v="POL60130664"/>
        <s v="POL26049302"/>
        <s v="POL91787213"/>
        <s v="POL67696228"/>
        <s v="POL53939402"/>
        <s v="POL84438611"/>
        <s v="POL49101853"/>
        <s v="POL08436264"/>
        <s v="POL92070714"/>
        <s v="POL22181403"/>
        <s v="POL82093909"/>
        <s v="POL20126497"/>
        <s v="POL97638998"/>
        <s v="POL09320154"/>
        <s v="POL49077462"/>
        <s v="POL82524320"/>
        <s v="POL82751378"/>
        <s v="POL83133699"/>
        <s v="POL85481964"/>
        <s v="POL90911648"/>
        <s v="POL74617245"/>
        <s v="POL51850419"/>
        <s v="POL72865831"/>
        <s v="POL42505976"/>
        <s v="POL17099737"/>
        <s v="POL56083774"/>
        <s v="POL51933372"/>
        <s v="POL83634244"/>
        <s v="POL12296231"/>
        <s v="POL27396272"/>
        <s v="POL07772335"/>
        <s v="POL91135744"/>
        <s v="POL70866676"/>
        <s v="POL18063392"/>
        <s v="POL54583693"/>
        <s v="POL04954474"/>
        <s v="POL14554808"/>
        <s v="POL41642157"/>
        <s v="POL66022914"/>
        <s v="POL38530404"/>
        <s v="POL12062320"/>
        <s v="POL00464071"/>
        <s v="POL40274075"/>
        <s v="POL32938098"/>
        <s v="POL69638846"/>
        <s v="POL69225417"/>
        <s v="POL11308160"/>
        <s v="POL15495647"/>
        <s v="POL95524303"/>
        <s v="POL82092173"/>
        <s v="POL27860857"/>
        <s v="POL99666979"/>
        <s v="POL38386145"/>
        <s v="POL09884871"/>
        <s v="POL41171995"/>
        <s v="POL01039952"/>
        <s v="POL50481637"/>
        <s v="POL37801835"/>
        <s v="POL36547956"/>
        <s v="POL79145337"/>
        <s v="POL77433567"/>
        <s v="POL46414237"/>
        <s v="POL69716653"/>
        <s v="POL08643765"/>
        <s v="POL50447483"/>
        <s v="POL98651688"/>
        <s v="POL20686331"/>
        <s v="POL02182930"/>
        <s v="POL15525439"/>
        <s v="POL30795826"/>
        <s v="POL92884987"/>
        <s v="POL00668082"/>
        <s v="POL85503272"/>
        <s v="POL35164038"/>
        <s v="POL46336502"/>
        <s v="POL17045726"/>
        <s v="POL64631990"/>
        <s v="POL65318927"/>
        <s v="POL04944787"/>
        <s v="POL14588316"/>
        <s v="POL05595265"/>
        <s v="POL27996809"/>
        <s v="POL39168523"/>
        <s v="POL38746180"/>
        <s v="POL04530162"/>
        <s v="POL55512512"/>
        <s v="POL28660902"/>
        <s v="POL77763107"/>
        <s v="POL79091785"/>
        <s v="POL91241306"/>
        <s v="POL52344309"/>
        <s v="POL71689457"/>
        <s v="POL63989865"/>
        <s v="POL95848823"/>
        <s v="POL89319438"/>
        <s v="POL56652346"/>
        <s v="POL75516899"/>
        <s v="POL76074801"/>
        <s v="POL88776548"/>
        <s v="POL86872083"/>
        <s v="POL76421974"/>
        <s v="POL71366878"/>
        <s v="POL22408747"/>
        <s v="POL25050325"/>
        <s v="POL39649490"/>
        <s v="POL93990309"/>
        <s v="POL53803304"/>
        <s v="POL12551742"/>
        <s v="POL48449977"/>
        <s v="POL14355041"/>
        <s v="POL38268987"/>
        <s v="POL80201508"/>
        <s v="POL67510645"/>
        <s v="POL03891541"/>
        <s v="POL01378372"/>
        <s v="POL19957770"/>
        <s v="POL21119152"/>
        <s v="POL12712372"/>
        <s v="POL87324459"/>
        <s v="POL54520836"/>
        <s v="POL65532247"/>
        <s v="POL48016627"/>
        <s v="POL26288388"/>
        <s v="POL93612712"/>
        <s v="POL97702874"/>
        <s v="POL24773335"/>
        <s v="POL68317236"/>
        <s v="POL57131187"/>
        <s v="POL39610160"/>
        <s v="POL62155198"/>
        <s v="POL22111965"/>
        <s v="POL82259907"/>
        <s v="POL94271909"/>
        <s v="POL93066643"/>
        <s v="POL44871604"/>
        <s v="POL57812937"/>
        <s v="POL91258845"/>
        <s v="POL41513621"/>
        <s v="POL78779141"/>
        <s v="POL13533618"/>
        <s v="POL64331852"/>
        <s v="POL97038585"/>
        <s v="POL96658719"/>
        <s v="POL18799743"/>
        <s v="POL20512215"/>
        <s v="POL37593998"/>
        <s v="POL28107867"/>
        <s v="POL73654382"/>
        <s v="POL39477201"/>
        <s v="POL62898897"/>
        <s v="POL31990750"/>
        <s v="POL88770224"/>
        <s v="POL80243526"/>
        <s v="POL09953966"/>
        <s v="POL46136087"/>
        <s v="POL56975228"/>
        <s v="POL00517693"/>
        <s v="POL28363275"/>
        <s v="POL00148188"/>
        <s v="POL36786547"/>
        <s v="POL62149179"/>
        <s v="POL82496704"/>
        <s v="POL67171519"/>
        <s v="POL09725206"/>
        <s v="POL60240212"/>
        <s v="POL20435070"/>
        <s v="POL42936470"/>
        <s v="POL09995407"/>
        <s v="POL78303630"/>
        <s v="POL14011432"/>
        <s v="POL69907310"/>
        <s v="POL31178570"/>
        <s v="POL56700369"/>
        <s v="POL06723826"/>
        <s v="POL43799582"/>
        <s v="POL92865559"/>
        <s v="POL09886051"/>
        <s v="POL39807316"/>
        <s v="POL84758742"/>
        <s v="POL79306031"/>
        <s v="POL84981148"/>
        <s v="POL58228510"/>
        <s v="POL81359394"/>
        <s v="POL23964698"/>
        <s v="POL85529344"/>
        <s v="POL44119689"/>
        <s v="POL71629276"/>
        <s v="POL80884020"/>
        <s v="POL01079944"/>
        <s v="POL02598961"/>
        <s v="POL45490530"/>
        <s v="POL54078734"/>
        <s v="POL15757383"/>
        <s v="POL77283434"/>
        <s v="POL14393103"/>
        <s v="POL91259489"/>
        <s v="POL81985235"/>
        <s v="POL20995447"/>
        <s v="POL98161265"/>
        <s v="POL45315654"/>
        <s v="POL90511171"/>
        <s v="POL13266531"/>
        <s v="POL52900081"/>
        <s v="POL95004499"/>
        <s v="POL96668666"/>
        <s v="POL74902947"/>
        <s v="POL21502603"/>
        <s v="POL81732788"/>
        <s v="POL34844451"/>
        <s v="POL16452788"/>
        <s v="POL44772123"/>
        <s v="POL11755321"/>
        <s v="POL43986389"/>
        <s v="POL56561026"/>
        <s v="POL98651946"/>
        <s v="POL79918238"/>
        <s v="POL44808829"/>
        <s v="POL49905886"/>
        <s v="POL61467343"/>
        <s v="POL15307389"/>
        <s v="POL05353456"/>
        <s v="POL31639522"/>
        <s v="POL88523487"/>
        <s v="POL40389475"/>
        <s v="POL00447395"/>
        <s v="POL34180846"/>
        <s v="POL54942639"/>
        <s v="POL95808382"/>
        <s v="POL73626645"/>
        <s v="POL47986452"/>
        <s v="POL45394277"/>
        <s v="POL93217359"/>
        <s v="POL51057338"/>
        <s v="POL58542189"/>
        <s v="POL63719116"/>
        <s v="POL21355048"/>
        <s v="POL56484946"/>
        <s v="POL52322172"/>
        <s v="POL42467906"/>
        <s v="POL84424949"/>
        <s v="POL14844757"/>
        <s v="POL34037675"/>
        <s v="POL53289086"/>
        <s v="POL96497115"/>
        <s v="POL85219139"/>
        <s v="POL36934313"/>
        <s v="POL24076840"/>
        <s v="POL86085378"/>
        <s v="POL77005000"/>
        <s v="POL97833278"/>
        <s v="POL07905542"/>
        <s v="POL31729294"/>
        <s v="POL61367355"/>
        <s v="POL82703619"/>
        <s v="POL55300155"/>
        <s v="POL62118534"/>
        <s v="POL03728537"/>
        <s v="POL43758168"/>
        <s v="POL10592751"/>
        <s v="POL63225220"/>
        <s v="POL11554162"/>
        <s v="POL90169809"/>
        <s v="POL64188394"/>
        <s v="POL51072815"/>
        <s v="POL03680995"/>
        <s v="POL56799404"/>
        <s v="POL50630686"/>
        <s v="POL17837045"/>
        <s v="POL85450794"/>
        <s v="POL23979446"/>
        <s v="POL35649929"/>
        <s v="POL94615763"/>
        <s v="POL96661743"/>
        <s v="POL37993966"/>
        <s v="POL26618148"/>
        <s v="POL20520484"/>
        <s v="POL17938396"/>
        <s v="POL76734987"/>
        <s v="POL64073712"/>
        <s v="POL83784194"/>
        <s v="POL55315698"/>
        <s v="POL98432913"/>
        <s v="POL77625425"/>
        <s v="POL39689030"/>
        <s v="POL64080185"/>
        <s v="POL75784905"/>
        <s v="POL65626338"/>
        <s v="POL28255049"/>
        <s v="POL90127927"/>
        <s v="POL30181067"/>
        <s v="POL63419367"/>
        <s v="POL53578236"/>
        <s v="POL96375176"/>
        <s v="POL82494167"/>
        <s v="POL24384537"/>
        <s v="POL58817915"/>
        <s v="POL19255943"/>
        <s v="POL51786997"/>
        <s v="POL14294149"/>
        <s v="POL10223827"/>
        <s v="POL46515162"/>
        <s v="POL68308449"/>
        <s v="POL63767133"/>
        <s v="POL25372382"/>
        <s v="POL82148607"/>
        <s v="POL76394860"/>
        <s v="POL00830653"/>
        <s v="POL92816036"/>
        <s v="POL95823449"/>
        <s v="POL68941545"/>
        <s v="POL12830195"/>
        <s v="POL40877445"/>
        <s v="POL90732218"/>
        <s v="POL14138519"/>
        <s v="POL68942748"/>
        <s v="POL60663537"/>
        <s v="POL65495317"/>
        <s v="POL07522607"/>
        <s v="POL78617883"/>
        <s v="POL40562247"/>
        <s v="POL03245677"/>
        <s v="POL45492411"/>
        <s v="POL70988897"/>
        <s v="POL65537265"/>
        <s v="POL62087073"/>
        <s v="POL50975802"/>
        <s v="POL83231801"/>
        <s v="POL72388396"/>
        <s v="POL11496462"/>
        <s v="POL17981826"/>
        <s v="POL57676193"/>
        <s v="POL12629332"/>
        <s v="POL15182482"/>
        <s v="POL52000180"/>
        <s v="POL02268449"/>
        <s v="POL46609682"/>
        <s v="POL63483094"/>
        <s v="POL41401323"/>
        <s v="POL09122433"/>
        <s v="POL04448150"/>
        <s v="POL14172543"/>
        <s v="POL67344222"/>
        <s v="POL88871637"/>
        <s v="POL30158428"/>
        <s v="POL84279784"/>
        <s v="POL20003518"/>
        <s v="POL46375474"/>
        <s v="POL10264853"/>
        <s v="POL36714919"/>
        <s v="POL33225143"/>
        <s v="POL09141368"/>
        <s v="POL50620318"/>
        <s v="POL00228879"/>
        <s v="POL30568906"/>
        <s v="POL63605662"/>
        <s v="POL35727736"/>
        <s v="POL00096946"/>
        <s v="POL73017269"/>
        <s v="POL98320101"/>
        <s v="POL74138353"/>
        <s v="POL46352702"/>
        <s v="POL92392809"/>
        <s v="POL45444901"/>
        <s v="POL93012338"/>
        <s v="POL12937892"/>
        <s v="POL48910951"/>
        <s v="POL42785158"/>
        <s v="POL89481184"/>
        <s v="POL80803306"/>
        <s v="POL84700280"/>
        <s v="POL00994275"/>
        <s v="POL63571175"/>
        <s v="POL29685812"/>
        <s v="POL11444956"/>
        <s v="POL62192158"/>
        <s v="POL19587292"/>
        <s v="POL22301304"/>
        <s v="POL25455063"/>
        <s v="POL10635229"/>
        <s v="POL98472964"/>
        <s v="POL05444985"/>
        <s v="POL00346770"/>
        <s v="POL10547334"/>
        <s v="POL52411181"/>
        <s v="POL35189508"/>
        <s v="POL19885981"/>
        <s v="POL70622668"/>
        <s v="POL12811794"/>
        <s v="POL86559672"/>
        <s v="POL50223733"/>
        <s v="POL36595013"/>
        <s v="POL75843997"/>
        <s v="POL89539579"/>
        <s v="POL33064834"/>
        <s v="POL76388033"/>
        <s v="POL80458341"/>
        <s v="POL32514074"/>
        <s v="POL71130458"/>
        <s v="POL74295287"/>
        <s v="POL66283142"/>
        <s v="POL93274437"/>
        <s v="POL23241143"/>
        <s v="POL73582345"/>
        <s v="POL22496499"/>
        <s v="POL91516623"/>
        <s v="POL24716865"/>
        <s v="POL99941160"/>
        <s v="POL29228697"/>
        <s v="POL97030178"/>
        <s v="POL92032315"/>
        <s v="POL08033487"/>
        <s v="POL83688461"/>
        <s v="POL42688275"/>
        <s v="POL20270146"/>
        <s v="POL20843719"/>
        <s v="POL78506700"/>
        <s v="POL93758442"/>
        <s v="POL24987681"/>
        <s v="POL96246636"/>
        <s v="POL31948487"/>
        <s v="POL33850550"/>
        <s v="POL21623003"/>
        <s v="POL09566109"/>
        <s v="POL66161034"/>
        <s v="POL67789029"/>
        <s v="POL81758339"/>
        <s v="POL53331618"/>
        <s v="POL41307729"/>
        <s v="POL33299865"/>
        <s v="POL40752676"/>
        <s v="POL79429202"/>
        <s v="POL22220595"/>
        <s v="POL86063749"/>
        <s v="POL76817780"/>
        <s v="POL73772747"/>
        <s v="POL16231917"/>
        <s v="POL94532652"/>
        <s v="POL91190170"/>
        <s v="POL92547677"/>
        <s v="POL11415777"/>
        <s v="POL54662210"/>
        <s v="POL50893138"/>
        <s v="POL58922928"/>
        <s v="POL07408282"/>
        <s v="POL58697691"/>
        <s v="POL14293644"/>
        <s v="POL84921954"/>
        <s v="POL75706298"/>
        <s v="POL49450017"/>
        <s v="POL04747372"/>
        <s v="POL23753951"/>
        <s v="POL98798352"/>
        <s v="POL45453047"/>
        <s v="POL34029193"/>
        <s v="POL14622039"/>
        <s v="POL35484461"/>
        <s v="POL19625007"/>
        <s v="POL68048439"/>
        <s v="POL97321987"/>
        <s v="POL07470252"/>
        <s v="POL80906414"/>
        <s v="POL83440343"/>
        <s v="POL92817192"/>
        <s v="POL24735696"/>
        <s v="POL56295315"/>
        <s v="POL08536084"/>
        <s v="POL73506805"/>
        <s v="POL64655567"/>
        <s v="POL15357129"/>
        <s v="POL95333136"/>
        <s v="POL92690680"/>
        <s v="POL73706161"/>
        <s v="POL61367608"/>
        <s v="POL33328438"/>
        <s v="POL63077601"/>
        <s v="POL20742697"/>
        <s v="POL28263562"/>
        <s v="POL07250865"/>
        <s v="POL33910335"/>
        <s v="POL41613938"/>
        <s v="POL56060343"/>
        <s v="POL17678286"/>
        <s v="POL99884356"/>
        <s v="POL64233816"/>
        <s v="POL54191606"/>
        <s v="POL80364635"/>
        <s v="POL27999053"/>
        <s v="POL68750121"/>
        <s v="POL63818909"/>
        <s v="POL51550482"/>
        <s v="POL82889617"/>
        <s v="POL28971853"/>
        <s v="POL36334787"/>
        <s v="POL15506424"/>
        <s v="POL73122537"/>
        <s v="POL82409345"/>
        <s v="POL19823419"/>
        <s v="POL91695176"/>
        <s v="POL68099694"/>
        <s v="POL62266023"/>
        <s v="POL43318024"/>
        <s v="POL18546067"/>
        <s v="POL43784976"/>
        <s v="POL21103923"/>
        <s v="POL92837863"/>
        <s v="POL53750210"/>
        <s v="POL74597020"/>
        <s v="POL92351882"/>
        <s v="POL24459389"/>
        <s v="POL13218423"/>
        <s v="POL50086773"/>
        <s v="POL60541709"/>
        <s v="POL34052302"/>
        <s v="POL10236705"/>
        <s v="POL19552952"/>
        <s v="POL30306030"/>
        <s v="POL96996235"/>
        <s v="POL78662239"/>
        <s v="POL29271605"/>
        <s v="POL28002736"/>
        <s v="POL85156451"/>
        <s v="POL40235413"/>
        <s v="POL01226871"/>
        <s v="POL04051225"/>
        <s v="POL04612795"/>
        <s v="POL17867504"/>
        <s v="POL32327074"/>
        <s v="POL26404554"/>
        <s v="POL14697961"/>
        <s v="POL36275848"/>
        <s v="POL13985907"/>
        <s v="POL51851655"/>
        <s v="POL24187970"/>
        <s v="POL99222365"/>
        <s v="POL55964099"/>
        <s v="POL30236803"/>
        <s v="POL14005154"/>
        <s v="POL26980875"/>
        <s v="POL87037802"/>
        <s v="POL31317905"/>
        <s v="POL75121871"/>
        <s v="POL76278767"/>
        <s v="POL73257652"/>
        <s v="POL09641433"/>
        <s v="POL32459505"/>
        <s v="POL46550237"/>
        <s v="POL88593471"/>
        <s v="POL87616796"/>
        <s v="POL53680608"/>
        <s v="POL13181377"/>
        <s v="POL15636653"/>
        <s v="POL44476991"/>
        <s v="POL30619857"/>
        <s v="POL23970822"/>
        <s v="POL61725675"/>
        <s v="POL11516583"/>
        <s v="POL27425814"/>
        <s v="POL49437324"/>
        <s v="POL12536451"/>
        <s v="POL84291987"/>
        <s v="POL32942067"/>
        <s v="POL15886204"/>
        <s v="POL29858612"/>
        <s v="POL78513544"/>
        <s v="POL47222103"/>
        <s v="POL25708156"/>
        <s v="POL41605006"/>
        <s v="POL25794151"/>
        <s v="POL75540698"/>
        <s v="POL79812576"/>
        <s v="POL96627466"/>
        <s v="POL18134493"/>
        <s v="POL76432131"/>
        <s v="POL79051924"/>
        <s v="POL90691357"/>
        <s v="POL28778471"/>
        <s v="POL73016380"/>
        <s v="POL53374047"/>
        <s v="POL73225608"/>
        <s v="POL96974246"/>
        <s v="POL14924574"/>
        <s v="POL42903965"/>
        <s v="POL95960706"/>
        <s v="POL61950574"/>
        <s v="POL08851218"/>
        <s v="POL89077589"/>
        <s v="POL21637751"/>
        <s v="POL20698881"/>
        <s v="POL55748934"/>
        <s v="POL95603214"/>
        <s v="POL97852810"/>
        <s v="POL95259508"/>
        <s v="POL70372456"/>
        <s v="POL78473646"/>
        <s v="POL81550647"/>
        <s v="POL95538571"/>
        <s v="POL54792632"/>
        <s v="POL51614389"/>
        <s v="POL93746729"/>
        <s v="POL39986645"/>
        <s v="POL63446191"/>
        <s v="POL90621293"/>
        <s v="POL06557000"/>
        <s v="POL74630196"/>
        <s v="POL80607251"/>
        <s v="POL84317936"/>
        <s v="POL61335300"/>
        <s v="POL32975893"/>
        <s v="POL37847781"/>
        <s v="POL29305592"/>
        <s v="POL43533359"/>
        <s v="POL94321832"/>
        <s v="POL97197934"/>
        <s v="POL87154495"/>
        <s v="POL12471063"/>
        <s v="POL15278197"/>
        <s v="POL07509618"/>
        <s v="POL82016751"/>
        <s v="POL87297483"/>
        <s v="POL93996885"/>
        <s v="POL96567148"/>
        <s v="POL71968618"/>
        <s v="POL23145476"/>
        <s v="POL01386021"/>
        <s v="POL23294354"/>
        <s v="POL33326034"/>
        <s v="POL94564854"/>
        <s v="POL60645383"/>
        <s v="POL15598942"/>
        <s v="POL43061696"/>
        <s v="POL29030221"/>
        <s v="POL38108331"/>
        <s v="POL39644432"/>
        <s v="POL89576605"/>
        <s v="POL02588835"/>
        <s v="POL64841687"/>
        <s v="POL42043650"/>
        <s v="POL62636182"/>
        <s v="POL27279632"/>
        <s v="POL70823691"/>
        <s v="POL96336690"/>
        <s v="POL61653642"/>
        <s v="POL80552860"/>
        <s v="POL59968630"/>
        <s v="POL88583388"/>
        <s v="POL59915049"/>
        <s v="POL17484037"/>
        <s v="POL84705908"/>
        <s v="POL89513880"/>
        <s v="POL97001754"/>
        <s v="POL51514265"/>
        <s v="POL66621880"/>
        <s v="POL21697182"/>
        <s v="POL21259654"/>
        <s v="POL08580196"/>
        <s v="POL63731012"/>
        <s v="POL78271323"/>
        <s v="POL48926274"/>
        <s v="POL99664598"/>
        <s v="POL20384996"/>
        <s v="POL54693555"/>
        <s v="POL70838123"/>
        <s v="POL68176363"/>
        <s v="POL95217332"/>
        <s v="POL34252252"/>
        <s v="POL37389130"/>
        <s v="POL07659221"/>
        <s v="POL09607318"/>
        <s v="POL70067654"/>
        <s v="POL16952291"/>
        <s v="POL17608599"/>
        <s v="POL32615380"/>
        <s v="POL55902077"/>
        <s v="POL43919084"/>
        <s v="POL13714686"/>
        <s v="POL24379753"/>
        <s v="POL37273057"/>
        <s v="POL93648130"/>
        <s v="POL55835566"/>
        <s v="POL92681233"/>
        <s v="POL93664406"/>
        <s v="POL41653230"/>
        <s v="POL21555765"/>
        <s v="POL95423471"/>
        <s v="POL11213350"/>
        <s v="POL96199552"/>
        <s v="POL87403086"/>
        <s v="POL89758388"/>
        <s v="POL85601999"/>
        <s v="POL50872071"/>
        <s v="POL23271527"/>
        <s v="POL75284988"/>
        <s v="POL51039104"/>
        <s v="POL15247636"/>
        <s v="POL12056494"/>
        <s v="POL21096529"/>
        <s v="POL29704529"/>
        <s v="POL22522651"/>
        <s v="POL40155736"/>
        <s v="POL29470118"/>
        <s v="POL87445905"/>
        <s v="POL02926047"/>
        <s v="POL65656910"/>
        <s v="POL71504244"/>
        <s v="POL27988636"/>
        <s v="POL40320596"/>
        <s v="POL07215641"/>
        <s v="POL47838215"/>
        <s v="POL10731593"/>
        <s v="POL92218615"/>
        <s v="POL37666205"/>
        <s v="POL69427919"/>
        <s v="POL29993228"/>
        <s v="POL65599191"/>
        <s v="POL77181254"/>
        <s v="POL86063737"/>
        <s v="POL32797362"/>
        <s v="POL55669531"/>
        <s v="POL46471813"/>
        <s v="POL88939941"/>
        <s v="POL64074481"/>
        <s v="POL21075384"/>
        <s v="POL08139860"/>
        <s v="POL55647153"/>
        <s v="POL28972573"/>
        <s v="POL10536970"/>
        <s v="POL81591533"/>
        <s v="POL02394133"/>
        <s v="POL19065185"/>
        <s v="POL00505647"/>
        <s v="POL77615457"/>
        <s v="POL74071022"/>
        <s v="POL41379408"/>
        <s v="POL12475138"/>
        <s v="POL74496346"/>
        <s v="POL04837231"/>
        <s v="POL05660651"/>
        <s v="POL89719894"/>
        <s v="POL96170199"/>
        <s v="POL41060251"/>
        <s v="POL18868459"/>
        <s v="POL32621380"/>
        <s v="POL40612562"/>
        <s v="POL08724015"/>
        <s v="POL50628119"/>
        <s v="POL14320642"/>
        <s v="POL76419582"/>
        <s v="POL41060024"/>
        <s v="POL26018976"/>
        <s v="POL64571358"/>
        <s v="POL48601537"/>
        <s v="POL42310944"/>
        <s v="POL69162371"/>
        <s v="POL01286767"/>
        <s v="POL64810571"/>
        <s v="POL89122177"/>
        <s v="POL79694527"/>
        <s v="POL69697487"/>
        <s v="POL03258103"/>
        <s v="POL60442059"/>
        <s v="POL42381985"/>
        <s v="POL18573494"/>
        <s v="POL26556756"/>
        <s v="POL41122818"/>
        <s v="POL51196030"/>
        <s v="POL22971583"/>
        <s v="POL83860935"/>
        <s v="POL50249567"/>
        <s v="POL14375440"/>
        <s v="POL30790566"/>
        <s v="POL29207851"/>
        <s v="POL06264444"/>
        <s v="POL40546562"/>
        <s v="POL54888103"/>
        <s v="POL10270922"/>
        <s v="POL00988998"/>
        <s v="POL38068729"/>
        <s v="POL59133003"/>
        <s v="POL75460780"/>
        <s v="POL27371029"/>
        <s v="POL23926738"/>
        <s v="POL70529223"/>
        <s v="POL37551406"/>
        <s v="POL32023528"/>
        <s v="POL72160621"/>
        <s v="POL06742969"/>
        <s v="POL96459344"/>
        <s v="POL39463277"/>
        <s v="POL94843890"/>
        <s v="POL68032532"/>
        <s v="POL32652128"/>
        <s v="POL96157939"/>
        <s v="POL44693402"/>
        <s v="POL00574978"/>
        <s v="POL81088577"/>
        <s v="POL87905050"/>
        <s v="POL31410779"/>
        <s v="POL68966328"/>
        <s v="POL94833136"/>
        <s v="POL89072031"/>
        <s v="POL27953445"/>
        <s v="POL55696704"/>
        <s v="POL65580473"/>
        <s v="POL94995920"/>
        <s v="POL61860863"/>
        <s v="POL76497051"/>
        <s v="POL43899916"/>
        <s v="POL07269775"/>
        <s v="POL28055319"/>
        <s v="POL88351498"/>
        <s v="POL06589548"/>
        <s v="POL62975381"/>
        <s v="POL50109489"/>
        <s v="POL25608418"/>
        <s v="POL99316807"/>
        <s v="POL92010461"/>
        <s v="POL50049784"/>
        <s v="POL33870558"/>
        <s v="POL43491977"/>
        <s v="POL04292509"/>
        <s v="POL46854122"/>
        <s v="POL72720820"/>
        <s v="POL35635488"/>
        <s v="POL07837542"/>
        <s v="POL36469659"/>
        <s v="POL34373487"/>
        <s v="POL68508137"/>
        <s v="POL02435283"/>
        <s v="POL90026069"/>
        <s v="POL73247469"/>
        <s v="POL12707693"/>
        <s v="POL31865352"/>
        <s v="POL43817285"/>
        <s v="POL31617311"/>
        <s v="POL58266398"/>
        <s v="POL94555399"/>
        <s v="POL65809589"/>
        <s v="POL09199923"/>
        <s v="POL18831547"/>
        <s v="POL51866369"/>
        <s v="POL08325136"/>
        <s v="POL66239036"/>
        <s v="POL76924114"/>
        <s v="POL28023746"/>
        <s v="POL97255988"/>
        <s v="POL52716316"/>
        <s v="POL35246702"/>
        <s v="POL83014329"/>
        <s v="POL43969785"/>
        <s v="POL80109772"/>
        <s v="POL51034988"/>
        <s v="POL33977553"/>
        <s v="POL32232315"/>
        <s v="POL88297465"/>
        <s v="POL65886871"/>
        <s v="POL29130191"/>
        <s v="POL32660341"/>
        <s v="POL62023748"/>
        <s v="POL78823556"/>
        <s v="POL55433362"/>
        <s v="POL55190286"/>
        <s v="POL44326317"/>
        <s v="POL79056359"/>
        <s v="POL92452713"/>
        <s v="POL20995178"/>
        <s v="POL64918904"/>
        <s v="POL32870839"/>
        <s v="POL69068296"/>
        <s v="POL02135701"/>
        <s v="POL99383000"/>
        <s v="POL81927332"/>
        <s v="POL81678751"/>
        <s v="POL54732626"/>
        <s v="POL63222732"/>
        <s v="POL87674982"/>
        <s v="POL02376824"/>
        <s v="POL90422168"/>
        <s v="POL90242414"/>
        <s v="POL16838069"/>
        <s v="POL96011634"/>
        <s v="POL68446271"/>
        <s v="POL03389075"/>
        <s v="POL27980219"/>
        <s v="POL32547162"/>
        <s v="POL05625856"/>
        <s v="POL66769688"/>
        <s v="POL04791479"/>
        <s v="POL73394070"/>
        <s v="POL03688805"/>
        <s v="POL45324469"/>
        <s v="POL61430954"/>
        <s v="POL83051800"/>
        <s v="POL55660947"/>
        <s v="POL03500501"/>
        <s v="POL96527583"/>
        <s v="POL53072470"/>
        <s v="POL83180602"/>
        <s v="POL98697477"/>
        <s v="POL08242305"/>
        <s v="POL04929943"/>
        <s v="POL20158897"/>
        <s v="POL35206157"/>
        <s v="POL12389694"/>
        <s v="POL22879421"/>
        <s v="POL13079535"/>
        <s v="POL88358873"/>
        <s v="POL84960859"/>
        <s v="POL20769779"/>
        <s v="POL71198375"/>
        <s v="POL26355059"/>
        <s v="POL51258624"/>
        <s v="POL67611471"/>
        <s v="POL87122586"/>
        <s v="POL88929117"/>
        <s v="POL86890782"/>
        <s v="POL25662324"/>
        <s v="POL78735988"/>
        <s v="POL35313589"/>
        <s v="POL87523514"/>
        <s v="POL05159511"/>
        <s v="POL94744561"/>
        <s v="POL62805195"/>
        <s v="POL92268094"/>
        <s v="POL32398329"/>
        <s v="POL38398875"/>
        <s v="POL13591287"/>
        <s v="POL38734487"/>
        <s v="POL12885536"/>
        <s v="POL05706478"/>
        <s v="POL74477795"/>
        <s v="POL01538534"/>
        <s v="POL47766482"/>
        <s v="POL52508066"/>
        <s v="POL50064948"/>
        <s v="POL64331306"/>
        <s v="POL87933513"/>
        <s v="POL26384700"/>
        <s v="POL92024159"/>
        <s v="POL09869400"/>
        <s v="POL79617161"/>
        <s v="POL57718786"/>
        <s v="POL87258705"/>
        <s v="POL88392723"/>
        <s v="POL29239310"/>
        <s v="POL93108727"/>
        <s v="POL98453237"/>
        <s v="POL77268137"/>
        <s v="POL10292870"/>
        <s v="POL12826359"/>
        <s v="POL20325916"/>
        <s v="POL73952203"/>
        <s v="POL48606584"/>
        <s v="POL53051476"/>
        <s v="POL86921629"/>
        <s v="POL76080858"/>
        <s v="POL14019439"/>
        <s v="POL30688000"/>
        <s v="POL63085771"/>
        <s v="POL91208117"/>
        <s v="POL77974715"/>
        <s v="POL74225904"/>
        <s v="POL50294961"/>
        <s v="POL12558722"/>
        <s v="POL24029691"/>
        <s v="POL45060689"/>
        <s v="POL44856684"/>
        <s v="POL43615324"/>
        <s v="POL10208981"/>
        <s v="POL00380860"/>
        <s v="POL37533829"/>
        <s v="POL09975061"/>
        <s v="POL75133618"/>
        <s v="POL11470668"/>
        <s v="POL98975002"/>
        <s v="POL08392852"/>
        <s v="POL09390236"/>
        <s v="POL12087237"/>
        <s v="POL16045417"/>
        <s v="POL43090957"/>
        <s v="POL76509626"/>
        <s v="POL56816582"/>
        <s v="POL06918749"/>
        <s v="POL40620647"/>
        <s v="POL82003427"/>
        <s v="POL02103764"/>
        <s v="POL73302460"/>
        <s v="POL36259700"/>
        <s v="POL61913458"/>
        <s v="POL80932118"/>
        <s v="POL12700129"/>
        <s v="POL18021070"/>
        <s v="POL02405593"/>
        <s v="POL15567639"/>
        <s v="POL67846790"/>
        <s v="POL37350059"/>
        <s v="POL82338857"/>
        <s v="POL13670918"/>
        <s v="POL56063267"/>
        <s v="POL44368624"/>
        <s v="POL02047114"/>
        <s v="POL75081520"/>
        <s v="POL45182158"/>
        <s v="POL50099594"/>
        <s v="POL96765669"/>
        <s v="POL64668667"/>
        <s v="POL35373090"/>
        <s v="POL53589425"/>
        <s v="POL86998122"/>
        <s v="POL90865512"/>
        <s v="POL72509442"/>
        <s v="POL02314695"/>
        <s v="POL80250763"/>
        <s v="POL60992687"/>
        <s v="POL69557850"/>
        <s v="POL19053430"/>
        <s v="POL54750482"/>
        <s v="POL21071314"/>
        <s v="POL35328184"/>
        <s v="POL54335250"/>
        <s v="POL90564475"/>
        <s v="POL92223951"/>
        <s v="POL38583909"/>
        <s v="POL70199824"/>
        <s v="POL54562646"/>
        <s v="POL04500233"/>
        <s v="POL39602828"/>
        <s v="POL41295564"/>
        <s v="POL26280970"/>
        <s v="POL29164247"/>
        <s v="POL72582020"/>
        <s v="POL42881568"/>
        <s v="POL91869303"/>
        <s v="POL28303741"/>
        <s v="POL77829667"/>
        <s v="POL48994632"/>
        <s v="POL83788113"/>
        <s v="POL26187162"/>
        <s v="POL85357404"/>
        <s v="POL84091621"/>
        <s v="POL17820094"/>
        <s v="POL57053022"/>
        <s v="POL43650068"/>
        <s v="POL58297595"/>
        <s v="POL77901468"/>
        <s v="POL70096611"/>
        <s v="POL40777572"/>
        <s v="POL25507617"/>
        <s v="POL03990592"/>
        <s v="POL94885800"/>
        <s v="POL11319886"/>
        <s v="POL68905887"/>
        <s v="POL71885722"/>
        <s v="POL88263060"/>
        <s v="POL62759282"/>
        <s v="POL28137827"/>
        <s v="POL70490457"/>
        <s v="POL43307974"/>
        <s v="POL07189960"/>
        <s v="POL39146398"/>
        <s v="POL18638801"/>
        <s v="POL72689625"/>
        <s v="POL84725350"/>
        <s v="POL03499634"/>
        <s v="POL17851408"/>
        <s v="POL77005390"/>
        <s v="POL61605343"/>
        <s v="POL29802186"/>
        <s v="POL45349896"/>
        <s v="POL48346440"/>
        <s v="POL01090154"/>
        <s v="POL82137065"/>
        <s v="POL05710643"/>
        <s v="POL21394556"/>
        <s v="POL45259795"/>
        <s v="POL07078838"/>
        <s v="POL29504674"/>
        <s v="POL27444083"/>
        <s v="POL93415185"/>
        <s v="POL05606987"/>
        <s v="POL17258219"/>
        <s v="POL81559306"/>
        <s v="POL84309166"/>
        <s v="POL76387090"/>
        <s v="POL59492840"/>
        <s v="POL59507009"/>
        <s v="POL22606184"/>
        <s v="POL36583919"/>
        <s v="POL88765284"/>
        <s v="POL55061898"/>
        <s v="POL38220056"/>
        <s v="POL97128772"/>
        <s v="POL21105419"/>
        <s v="POL98344452"/>
        <s v="POL81202373"/>
        <s v="POL50033315"/>
        <s v="POL71852289"/>
        <s v="POL63230640"/>
        <s v="POL22280600"/>
        <s v="POL82615987"/>
        <s v="POL13831480"/>
        <s v="POL42604699"/>
        <s v="POL42477290"/>
        <s v="POL56451530"/>
        <s v="POL94687907"/>
        <s v="POL13287986"/>
        <s v="POL47707892"/>
        <s v="POL23175808"/>
        <s v="POL69533983"/>
        <s v="POL41871042"/>
        <s v="POL58901437"/>
        <s v="POL15832827"/>
        <s v="POL98885285"/>
        <s v="POL75752645"/>
        <s v="POL66984423"/>
        <s v="POL95029087"/>
        <s v="POL33528645"/>
        <s v="POL68879274"/>
        <s v="POL66757828"/>
        <s v="POL14873670"/>
        <s v="POL91903305"/>
        <s v="POL81452413"/>
        <s v="POL77471080"/>
        <s v="POL55161167"/>
        <s v="POL32721241"/>
        <s v="POL58798776"/>
        <s v="POL82130427"/>
        <s v="POL18274117"/>
        <s v="POL55586584"/>
        <s v="POL57527902"/>
        <s v="POL89135747"/>
        <s v="POL68469433"/>
        <s v="POL14708909"/>
        <s v="POL44473237"/>
        <s v="POL36097059"/>
        <s v="POL13811589"/>
        <s v="POL03870309"/>
        <s v="POL03461173"/>
        <s v="POL30800309"/>
        <s v="POL04460141"/>
        <s v="POL70638902"/>
        <s v="POL81437012"/>
        <s v="POL75780288"/>
        <s v="POL04195988"/>
        <s v="POL23232364"/>
        <s v="POL74637013"/>
        <s v="POL52466157"/>
        <s v="POL04525744"/>
        <s v="POL66023892"/>
        <s v="POL12886983"/>
        <s v="POL18969442"/>
        <s v="POL83650350"/>
        <s v="POL97163250"/>
        <s v="POL97850012"/>
        <s v="POL21436071"/>
        <s v="POL38790391"/>
        <s v="POL36578852"/>
        <s v="POL20281612"/>
        <s v="POL59899170"/>
        <s v="POL21557513"/>
        <s v="POL89939976"/>
        <s v="POL07785199"/>
        <s v="POL58783069"/>
        <s v="POL95768809"/>
        <s v="POL32079740"/>
        <s v="POL52344569"/>
        <s v="POL63017229"/>
        <s v="POL88647419"/>
        <s v="POL19976069"/>
        <s v="POL24210075"/>
        <s v="POL25694425"/>
        <s v="POL97456279"/>
        <s v="POL68532142"/>
        <s v="POL71765111"/>
        <s v="POL54561530"/>
        <s v="POL52707318"/>
        <s v="POL52383716"/>
        <s v="POL93504222"/>
        <s v="POL39639859"/>
        <s v="POL93209384"/>
        <s v="POL86946793"/>
        <s v="POL40667253"/>
        <s v="POL45842876"/>
        <s v="POL69578293"/>
        <s v="POL40483314"/>
        <s v="POL60335753"/>
        <s v="POL90100383"/>
        <s v="POL99808089"/>
        <s v="POL46460942"/>
        <s v="POL63439011"/>
        <s v="POL29503998"/>
        <s v="POL53010731"/>
        <s v="POL59178536"/>
        <s v="POL38416700"/>
        <s v="POL88672866"/>
        <s v="POL21161337"/>
        <s v="POL64245867"/>
        <s v="POL22162508"/>
        <s v="POL83964879"/>
        <s v="POL31761126"/>
        <s v="POL98213594"/>
        <s v="POL77321123"/>
        <s v="POL79722953"/>
        <s v="POL58294071"/>
        <s v="POL82089087"/>
        <s v="POL64383103"/>
        <s v="POL51544429"/>
        <s v="POL53203220"/>
        <s v="POL80929677"/>
        <s v="POL95434233"/>
        <s v="POL14385172"/>
        <s v="POL30868799"/>
        <s v="POL09338514"/>
        <s v="POL40541993"/>
        <s v="POL36885391"/>
        <s v="POL86478823"/>
        <s v="POL99023082"/>
        <s v="POL18101915"/>
        <s v="POL48959866"/>
        <s v="POL02489128"/>
        <s v="POL64086319"/>
        <s v="POL47639612"/>
        <s v="POL97525814"/>
        <s v="POL86299537"/>
        <s v="POL39660351"/>
        <s v="POL88709617"/>
        <s v="POL61884063"/>
        <s v="POL47175698"/>
        <s v="POL51999477"/>
        <s v="POL51831970"/>
        <s v="POL87238187"/>
        <s v="POL30316596"/>
        <s v="POL18133239"/>
        <s v="POL68113018"/>
        <s v="POL79185105"/>
        <s v="POL55617113"/>
        <s v="POL91815517"/>
        <s v="POL08018739"/>
        <s v="POL89376913"/>
        <s v="POL02819020"/>
        <s v="POL09010208"/>
        <s v="POL69636143"/>
        <s v="POL87207136"/>
        <s v="POL53130917"/>
        <s v="POL50111095"/>
        <s v="POL24070236"/>
        <s v="POL32625291"/>
        <s v="POL99495408"/>
        <s v="POL87981316"/>
        <s v="POL67118908"/>
        <s v="POL23603808"/>
        <s v="POL80888212"/>
        <s v="POL11227831"/>
        <s v="POL55589679"/>
        <s v="POL46015732"/>
        <s v="POL62168693"/>
        <s v="POL37538645"/>
        <s v="POL53957372"/>
        <s v="POL82812319"/>
        <s v="POL44850934"/>
        <s v="POL10454872"/>
        <s v="POL59950728"/>
        <s v="POL01681251"/>
        <s v="POL39664673"/>
        <s v="POL94203944"/>
        <s v="POL94561811"/>
        <s v="POL87125515"/>
        <s v="POL21231800"/>
        <s v="POL18884095"/>
        <s v="POL23499238"/>
        <s v="POL83680669"/>
        <s v="POL97474248"/>
        <s v="POL11826796"/>
        <s v="POL68612732"/>
        <s v="POL13303189"/>
        <s v="POL72695322"/>
        <s v="POL82064166"/>
        <s v="POL07078939"/>
        <s v="POL67550492"/>
        <s v="POL56896530"/>
        <s v="POL54740546"/>
        <s v="POL56481027"/>
        <s v="POL61919833"/>
        <s v="POL43653022"/>
        <s v="POL23986344"/>
        <s v="POL82077399"/>
        <s v="POL56971563"/>
        <s v="POL56130497"/>
        <s v="POL87412754"/>
        <s v="POL09115909"/>
        <s v="POL42545134"/>
        <s v="POL65612264"/>
        <s v="POL69394395"/>
        <s v="POL79844892"/>
        <s v="POL98891714"/>
        <s v="POL58597674"/>
        <s v="POL06923773"/>
        <s v="POL95980834"/>
        <s v="POL37180601"/>
        <s v="POL17832980"/>
        <s v="POL92982957"/>
        <s v="POL50332022"/>
        <s v="POL09568484"/>
        <s v="POL69314251"/>
        <s v="POL22897699"/>
        <s v="POL97235049"/>
        <s v="POL72712836"/>
        <s v="POL29793351"/>
        <s v="POL59534833"/>
        <s v="POL26506395"/>
        <s v="POL44670716"/>
        <s v="POL28535341"/>
        <s v="POL93243728"/>
        <s v="POL80450492"/>
        <s v="POL61660074"/>
        <s v="POL78989397"/>
        <s v="POL15877374"/>
        <s v="POL39030203"/>
        <s v="POL72182223"/>
        <s v="POL58356690"/>
        <s v="POL39195359"/>
        <s v="POL93924279"/>
        <s v="POL47426160"/>
        <s v="POL48558691"/>
        <s v="POL22221207"/>
        <s v="POL93708978"/>
        <s v="POL66737729"/>
        <s v="POL69605130"/>
        <s v="POL47419656"/>
        <s v="POL84907131"/>
        <s v="POL87848287"/>
        <s v="POL12552463"/>
        <s v="POL67293726"/>
        <s v="POL95451699"/>
        <s v="POL93135284"/>
        <s v="POL43339997"/>
        <s v="POL09811937"/>
        <s v="POL64216260"/>
        <s v="POL76155355"/>
        <s v="POL81895128"/>
        <s v="POL12299324"/>
        <s v="POL73788724"/>
        <s v="POL45017081"/>
        <s v="POL27691978"/>
        <s v="POL09102792"/>
        <s v="POL74740983"/>
        <s v="POL69973206"/>
        <s v="POL18306800"/>
        <s v="POL00975705"/>
        <s v="POL32457867"/>
        <s v="POL97881678"/>
        <s v="POL03749104"/>
        <s v="POL28241655"/>
        <s v="POL04677379"/>
        <s v="POL75734958"/>
        <s v="POL00342489"/>
        <s v="POL83180478"/>
        <s v="POL57458461"/>
        <s v="POL17909247"/>
        <s v="POL88784690"/>
        <s v="POL61092074"/>
        <s v="POL98348493"/>
        <s v="POL06694262"/>
        <s v="POL96349249"/>
        <s v="POL64861426"/>
        <s v="POL66890932"/>
        <s v="POL45464531"/>
        <s v="POL83383036"/>
        <s v="POL87496744"/>
        <s v="POL29750466"/>
        <s v="POL11880653"/>
        <s v="POL45382864"/>
        <s v="POL93324177"/>
        <s v="POL50843998"/>
        <s v="POL28224422"/>
        <s v="POL12841734"/>
        <s v="POL57704602"/>
        <s v="POL52356256"/>
        <s v="POL90687071"/>
        <s v="POL09030327"/>
        <s v="POL70352062"/>
        <s v="POL43572641"/>
        <s v="POL52576258"/>
        <s v="POL59071876"/>
        <s v="POL43904210"/>
        <s v="POL94939056"/>
        <s v="POL71095594"/>
        <s v="POL89441443"/>
        <s v="POL53518274"/>
        <s v="POL05847993"/>
        <s v="POL52535973"/>
        <s v="POL36624430"/>
        <s v="POL03623063"/>
        <s v="POL69712640"/>
        <s v="POL86586795"/>
        <s v="POL23605802"/>
        <s v="POL72902683"/>
        <s v="POL53556659"/>
        <s v="POL56653003"/>
        <s v="POL08764986"/>
        <s v="POL25524623"/>
        <s v="POL55063562"/>
        <s v="POL95639712"/>
        <s v="POL78604269"/>
        <s v="POL86315703"/>
        <s v="POL14750217"/>
        <s v="POL53367790"/>
        <s v="POL25611191"/>
        <s v="POL56612277"/>
        <s v="POL99341236"/>
        <s v="POL08364354"/>
        <s v="POL65713464"/>
        <s v="POL40012208"/>
        <s v="POL77562289"/>
        <s v="POL53804570"/>
        <s v="POL17250525"/>
        <s v="POL68885255"/>
        <s v="POL32979560"/>
        <s v="POL03838878"/>
        <s v="POL27741875"/>
        <s v="POL00776305"/>
        <s v="POL35534292"/>
        <s v="POL31127949"/>
        <s v="POL33770803"/>
        <s v="POL08589309"/>
        <s v="POL60009654"/>
        <s v="POL28256709"/>
        <s v="POL45378265"/>
        <s v="POL70277568"/>
        <s v="POL24185779"/>
        <s v="POL06543318"/>
        <s v="POL68885619"/>
        <s v="POL23114064"/>
        <s v="POL54051658"/>
        <s v="POL59329261"/>
        <s v="POL49945378"/>
        <s v="POL84542810"/>
        <s v="POL66631189"/>
        <s v="POL19746644"/>
        <s v="POL69316836"/>
        <s v="POL95251783"/>
        <s v="POL64932236"/>
        <s v="POL57724014"/>
        <s v="POL37710630"/>
        <s v="POL62169873"/>
        <s v="POL95326340"/>
        <s v="POL96200610"/>
        <s v="POL69091266"/>
        <s v="POL39502034"/>
        <s v="POL80129143"/>
        <s v="POL37652928"/>
        <s v="POL74543161"/>
        <s v="POL23203391"/>
        <s v="POL85094282"/>
        <s v="POL92087266"/>
        <s v="POL83011095"/>
        <s v="POL20316917"/>
        <s v="POL13297022"/>
        <s v="POL30201413"/>
        <s v="POL42258270"/>
        <s v="POL74649715"/>
        <s v="POL01511689"/>
        <s v="POL41959725"/>
        <s v="POL85739071"/>
        <s v="POL47004965"/>
        <s v="POL96268176"/>
        <s v="POL12757089"/>
        <s v="POL80116968"/>
        <s v="POL17568774"/>
        <s v="POL08723809"/>
        <s v="POL51841812"/>
        <s v="POL12590644"/>
        <s v="POL01887189"/>
        <s v="POL54775068"/>
        <s v="POL60169232"/>
        <s v="POL07151220"/>
        <s v="POL62014398"/>
        <s v="POL57302291"/>
        <s v="POL37984352"/>
        <s v="POL65018998"/>
        <s v="POL26967918"/>
        <s v="POL66684348"/>
        <s v="POL85531608"/>
        <s v="POL63456798"/>
        <s v="POL78322093"/>
        <s v="POL59742494"/>
        <s v="POL12263896"/>
        <s v="POL11968041"/>
        <s v="POL72766518"/>
        <s v="POL41445459"/>
        <s v="POL78043056"/>
        <s v="POL44986450"/>
        <s v="POL70827381"/>
        <s v="POL70755338"/>
        <s v="POL47233053"/>
        <s v="POL83630860"/>
        <s v="POL81894968"/>
        <s v="POL68033681"/>
        <s v="POL30677627"/>
        <s v="POL14781739"/>
        <s v="POL55461982"/>
        <s v="POL79741032"/>
        <s v="POL40767941"/>
        <s v="POL82791377"/>
        <s v="POL92554032"/>
        <s v="POL83187553"/>
        <s v="POL78615644"/>
        <s v="POL95788557"/>
        <s v="POL88593927"/>
        <s v="POL71227580"/>
        <s v="POL07094060"/>
        <s v="POL69691492"/>
        <s v="POL63232424"/>
        <s v="POL98789630"/>
        <s v="POL13858991"/>
        <s v="POL44316628"/>
        <s v="POL65738099"/>
        <s v="POL76589663"/>
        <s v="POL82378502"/>
        <s v="POL12387142"/>
        <s v="POL06119117"/>
        <s v="POL36194892"/>
        <s v="POL06113859"/>
        <s v="POL90115447"/>
        <s v="POL16711858"/>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0">
      <sharedItems containsSemiMixedTypes="0" containsString="0" containsNumber="1" containsInteger="1" minValue="41996" maxValue="45648" count="2719">
        <n v="43461"/>
        <n v="44442"/>
        <n v="43130"/>
        <n v="44654"/>
        <n v="44471"/>
        <n v="44091"/>
        <n v="43186"/>
        <n v="45457"/>
        <n v="42100"/>
        <n v="44136"/>
        <n v="44246"/>
        <n v="44415"/>
        <n v="44030"/>
        <n v="45546"/>
        <n v="45567"/>
        <n v="45295"/>
        <n v="45235"/>
        <n v="44624"/>
        <n v="45283"/>
        <n v="44883"/>
        <n v="43135"/>
        <n v="44769"/>
        <n v="43322"/>
        <n v="42112"/>
        <n v="43499"/>
        <n v="43786"/>
        <n v="42829"/>
        <n v="44097"/>
        <n v="43608"/>
        <n v="43950"/>
        <n v="43825"/>
        <n v="42511"/>
        <n v="45060"/>
        <n v="44074"/>
        <n v="45203"/>
        <n v="44202"/>
        <n v="43282"/>
        <n v="43395"/>
        <n v="44793"/>
        <n v="43768"/>
        <n v="43749"/>
        <n v="45592"/>
        <n v="42859"/>
        <n v="44561"/>
        <n v="44729"/>
        <n v="44573"/>
        <n v="43524"/>
        <n v="42363"/>
        <n v="42310"/>
        <n v="45120"/>
        <n v="43144"/>
        <n v="42302"/>
        <n v="44746"/>
        <n v="43544"/>
        <n v="44927"/>
        <n v="42726"/>
        <n v="43254"/>
        <n v="44888"/>
        <n v="42743"/>
        <n v="44716"/>
        <n v="42489"/>
        <n v="44664"/>
        <n v="42167"/>
        <n v="43236"/>
        <n v="42727"/>
        <n v="43301"/>
        <n v="45596"/>
        <n v="44082"/>
        <n v="45559"/>
        <n v="43836"/>
        <n v="43784"/>
        <n v="42036"/>
        <n v="42679"/>
        <n v="43174"/>
        <n v="45270"/>
        <n v="44559"/>
        <n v="42559"/>
        <n v="42778"/>
        <n v="44987"/>
        <n v="44695"/>
        <n v="43004"/>
        <n v="45056"/>
        <n v="43257"/>
        <n v="44689"/>
        <n v="45109"/>
        <n v="42716"/>
        <n v="44863"/>
        <n v="42783"/>
        <n v="42039"/>
        <n v="42098"/>
        <n v="44371"/>
        <n v="44467"/>
        <n v="43315"/>
        <n v="43177"/>
        <n v="43803"/>
        <n v="42429"/>
        <n v="44749"/>
        <n v="44558"/>
        <n v="44002"/>
        <n v="45344"/>
        <n v="45148"/>
        <n v="43823"/>
        <n v="44409"/>
        <n v="45508"/>
        <n v="45379"/>
        <n v="45354"/>
        <n v="44590"/>
        <n v="44969"/>
        <n v="44207"/>
        <n v="45297"/>
        <n v="45631"/>
        <n v="43802"/>
        <n v="45625"/>
        <n v="45378"/>
        <n v="45296"/>
        <n v="43355"/>
        <n v="44227"/>
        <n v="42081"/>
        <n v="45480"/>
        <n v="42587"/>
        <n v="42052"/>
        <n v="42364"/>
        <n v="45454"/>
        <n v="43460"/>
        <n v="44957"/>
        <n v="42674"/>
        <n v="43795"/>
        <n v="44586"/>
        <n v="42706"/>
        <n v="45210"/>
        <n v="42332"/>
        <n v="45015"/>
        <n v="44052"/>
        <n v="44228"/>
        <n v="44339"/>
        <n v="43468"/>
        <n v="45641"/>
        <n v="42668"/>
        <n v="42064"/>
        <n v="45301"/>
        <n v="45158"/>
        <n v="42462"/>
        <n v="45186"/>
        <n v="44503"/>
        <n v="44245"/>
        <n v="45435"/>
        <n v="44970"/>
        <n v="45421"/>
        <n v="42779"/>
        <n v="44217"/>
        <n v="43897"/>
        <n v="42718"/>
        <n v="45643"/>
        <n v="44305"/>
        <n v="43134"/>
        <n v="44474"/>
        <n v="44028"/>
        <n v="43575"/>
        <n v="43926"/>
        <n v="43597"/>
        <n v="44570"/>
        <n v="44441"/>
        <n v="43904"/>
        <n v="42635"/>
        <n v="42639"/>
        <n v="45240"/>
        <n v="44564"/>
        <n v="45402"/>
        <n v="45490"/>
        <n v="42319"/>
        <n v="43994"/>
        <n v="42995"/>
        <n v="43708"/>
        <n v="45324"/>
        <n v="44349"/>
        <n v="45429"/>
        <n v="43098"/>
        <n v="42390"/>
        <n v="43429"/>
        <n v="44393"/>
        <n v="45105"/>
        <n v="42994"/>
        <n v="44313"/>
        <n v="43393"/>
        <n v="42637"/>
        <n v="43374"/>
        <n v="42267"/>
        <n v="44896"/>
        <n v="42837"/>
        <n v="43058"/>
        <n v="42000"/>
        <n v="43339"/>
        <n v="44520"/>
        <n v="44360"/>
        <n v="42541"/>
        <n v="44400"/>
        <n v="45193"/>
        <n v="42101"/>
        <n v="44627"/>
        <n v="43400"/>
        <n v="44733"/>
        <n v="45547"/>
        <n v="44046"/>
        <n v="44421"/>
        <n v="44722"/>
        <n v="44343"/>
        <n v="43105"/>
        <n v="42136"/>
        <n v="45414"/>
        <n v="42518"/>
        <n v="44107"/>
        <n v="42260"/>
        <n v="42934"/>
        <n v="43510"/>
        <n v="45136"/>
        <n v="45444"/>
        <n v="45330"/>
        <n v="45247"/>
        <n v="42708"/>
        <n v="45043"/>
        <n v="45477"/>
        <n v="43329"/>
        <n v="43344"/>
        <n v="42591"/>
        <n v="45472"/>
        <n v="42472"/>
        <n v="43661"/>
        <n v="44706"/>
        <n v="44978"/>
        <n v="42608"/>
        <n v="44256"/>
        <n v="45393"/>
        <n v="42629"/>
        <n v="45408"/>
        <n v="45239"/>
        <n v="44151"/>
        <n v="44631"/>
        <n v="45088"/>
        <n v="42087"/>
        <n v="45011"/>
        <n v="44807"/>
        <n v="42626"/>
        <n v="43143"/>
        <n v="43642"/>
        <n v="45470"/>
        <n v="42283"/>
        <n v="43480"/>
        <n v="45568"/>
        <n v="42059"/>
        <n v="42379"/>
        <n v="45374"/>
        <n v="44079"/>
        <n v="44684"/>
        <n v="44661"/>
        <n v="43614"/>
        <n v="43527"/>
        <n v="43852"/>
        <n v="45628"/>
        <n v="42290"/>
        <n v="42597"/>
        <n v="44024"/>
        <n v="43699"/>
        <n v="45557"/>
        <n v="42527"/>
        <n v="43009"/>
        <n v="44423"/>
        <n v="45115"/>
        <n v="44182"/>
        <n v="44953"/>
        <n v="44851"/>
        <n v="44644"/>
        <n v="45260"/>
        <n v="42004"/>
        <n v="45103"/>
        <n v="43067"/>
        <n v="45118"/>
        <n v="44285"/>
        <n v="45179"/>
        <n v="42765"/>
        <n v="44488"/>
        <n v="44322"/>
        <n v="43204"/>
        <n v="44652"/>
        <n v="42168"/>
        <n v="43363"/>
        <n v="44215"/>
        <n v="42836"/>
        <n v="42247"/>
        <n v="43506"/>
        <n v="44378"/>
        <n v="42254"/>
        <n v="44316"/>
        <n v="44832"/>
        <n v="43348"/>
        <n v="45310"/>
        <n v="44724"/>
        <n v="44939"/>
        <n v="44578"/>
        <n v="42440"/>
        <n v="43441"/>
        <n v="42929"/>
        <n v="43858"/>
        <n v="44912"/>
        <n v="43798"/>
        <n v="45087"/>
        <n v="45027"/>
        <n v="44340"/>
        <n v="42468"/>
        <n v="44208"/>
        <n v="43354"/>
        <n v="45058"/>
        <n v="42089"/>
        <n v="42844"/>
        <n v="44080"/>
        <n v="42986"/>
        <n v="43839"/>
        <n v="44043"/>
        <n v="42611"/>
        <n v="45548"/>
        <n v="43826"/>
        <n v="42684"/>
        <n v="43611"/>
        <n v="44007"/>
        <n v="45361"/>
        <n v="44377"/>
        <n v="43496"/>
        <n v="44063"/>
        <n v="42187"/>
        <n v="42230"/>
        <n v="45242"/>
        <n v="42092"/>
        <n v="43018"/>
        <n v="44655"/>
        <n v="44120"/>
        <n v="45140"/>
        <n v="42146"/>
        <n v="42866"/>
        <n v="44599"/>
        <n v="42323"/>
        <n v="43054"/>
        <n v="44916"/>
        <n v="43418"/>
        <n v="44869"/>
        <n v="44897"/>
        <n v="45262"/>
        <n v="43874"/>
        <n v="44694"/>
        <n v="42294"/>
        <n v="42159"/>
        <n v="42748"/>
        <n v="42961"/>
        <n v="43828"/>
        <n v="44121"/>
        <n v="44104"/>
        <n v="42407"/>
        <n v="43961"/>
        <n v="43116"/>
        <n v="45611"/>
        <n v="43445"/>
        <n v="45293"/>
        <n v="43110"/>
        <n v="44331"/>
        <n v="44579"/>
        <n v="43933"/>
        <n v="42867"/>
        <n v="45197"/>
        <n v="44114"/>
        <n v="42143"/>
        <n v="42711"/>
        <n v="43732"/>
        <n v="42661"/>
        <n v="42724"/>
        <n v="43645"/>
        <n v="43455"/>
        <n v="44362"/>
        <n v="42926"/>
        <n v="45432"/>
        <n v="43491"/>
        <n v="42086"/>
        <n v="44858"/>
        <n v="42538"/>
        <n v="44656"/>
        <n v="45214"/>
        <n v="43996"/>
        <n v="43477"/>
        <n v="42797"/>
        <n v="43725"/>
        <n v="45112"/>
        <n v="43997"/>
        <n v="42849"/>
        <n v="45000"/>
        <n v="44537"/>
        <n v="44431"/>
        <n v="45473"/>
        <n v="44536"/>
        <n v="45238"/>
        <n v="45640"/>
        <n v="43115"/>
        <n v="43333"/>
        <n v="42979"/>
        <n v="44736"/>
        <n v="42161"/>
        <n v="42493"/>
        <n v="42614"/>
        <n v="42617"/>
        <n v="43632"/>
        <n v="44124"/>
        <n v="45287"/>
        <n v="45604"/>
        <n v="44702"/>
        <n v="45446"/>
        <n v="45482"/>
        <n v="43782"/>
        <n v="43216"/>
        <n v="42495"/>
        <n v="42433"/>
        <n v="42386"/>
        <n v="43582"/>
        <n v="44545"/>
        <n v="42401"/>
        <n v="44770"/>
        <n v="43017"/>
        <n v="42550"/>
        <n v="44604"/>
        <n v="42085"/>
        <n v="44132"/>
        <n v="43367"/>
        <n v="43387"/>
        <n v="44887"/>
        <n v="43029"/>
        <n v="43229"/>
        <n v="42865"/>
        <n v="42380"/>
        <n v="43629"/>
        <n v="44491"/>
        <n v="45561"/>
        <n v="44337"/>
        <n v="44280"/>
        <n v="43886"/>
        <n v="43688"/>
        <n v="43270"/>
        <n v="44100"/>
        <n v="44878"/>
        <n v="43263"/>
        <n v="45033"/>
        <n v="44066"/>
        <n v="43748"/>
        <n v="42745"/>
        <n v="43189"/>
        <n v="42231"/>
        <n v="45431"/>
        <n v="45575"/>
        <n v="44348"/>
        <n v="44931"/>
        <n v="42922"/>
        <n v="44141"/>
        <n v="43372"/>
        <n v="44087"/>
        <n v="45189"/>
        <n v="42549"/>
        <n v="45089"/>
        <n v="43903"/>
        <n v="42714"/>
        <n v="45581"/>
        <n v="42869"/>
        <n v="43815"/>
        <n v="42163"/>
        <n v="42834"/>
        <n v="45208"/>
        <n v="45275"/>
        <n v="42478"/>
        <n v="44755"/>
        <n v="43895"/>
        <n v="43180"/>
        <n v="44900"/>
        <n v="43075"/>
        <n v="43125"/>
        <n v="44901"/>
        <n v="44965"/>
        <n v="42193"/>
        <n v="44278"/>
        <n v="43337"/>
        <n v="44715"/>
        <n v="45078"/>
        <n v="45162"/>
        <n v="44934"/>
        <n v="42049"/>
        <n v="43275"/>
        <n v="43076"/>
        <n v="43612"/>
        <n v="43633"/>
        <n v="42781"/>
        <n v="44189"/>
        <n v="43211"/>
        <n v="42365"/>
        <n v="43437"/>
        <n v="44462"/>
        <n v="43450"/>
        <n v="43729"/>
        <n v="45582"/>
        <n v="45080"/>
        <n v="43992"/>
        <n v="43097"/>
        <n v="43310"/>
        <n v="42578"/>
        <n v="44335"/>
        <n v="42564"/>
        <n v="43340"/>
        <n v="42287"/>
        <n v="44754"/>
        <n v="45305"/>
        <n v="45225"/>
        <n v="44713"/>
        <n v="45255"/>
        <n v="43462"/>
        <n v="42828"/>
        <n v="43370"/>
        <n v="43988"/>
        <n v="42349"/>
        <n v="42343"/>
        <n v="43709"/>
        <n v="44979"/>
        <n v="45266"/>
        <n v="43342"/>
        <n v="45524"/>
        <n v="45338"/>
        <n v="42916"/>
        <n v="43652"/>
        <n v="42237"/>
        <n v="43152"/>
        <n v="45164"/>
        <n v="43827"/>
        <n v="42763"/>
        <n v="45127"/>
        <n v="42902"/>
        <n v="43673"/>
        <n v="44700"/>
        <n v="43949"/>
        <n v="43785"/>
        <n v="42124"/>
        <n v="42450"/>
        <n v="42299"/>
        <n v="45406"/>
        <n v="43000"/>
        <n v="44049"/>
        <n v="42165"/>
        <n v="44499"/>
        <n v="45505"/>
        <n v="43221"/>
        <n v="44236"/>
        <n v="43353"/>
        <n v="43683"/>
        <n v="43109"/>
        <n v="45373"/>
        <n v="44923"/>
        <n v="43555"/>
        <n v="43162"/>
        <n v="43918"/>
        <n v="43155"/>
        <n v="43566"/>
        <n v="42722"/>
        <n v="42540"/>
        <n v="42096"/>
        <n v="43634"/>
        <n v="44125"/>
        <n v="44299"/>
        <n v="44221"/>
        <n v="42434"/>
        <n v="45132"/>
        <n v="44333"/>
        <n v="44263"/>
        <n v="43745"/>
        <n v="42742"/>
        <n v="44055"/>
        <n v="44487"/>
        <n v="42997"/>
        <n v="45519"/>
        <n v="42715"/>
        <n v="45441"/>
        <n v="43300"/>
        <n v="45064"/>
        <n v="45267"/>
        <n v="43203"/>
        <n v="42499"/>
        <n v="44571"/>
        <n v="45243"/>
        <n v="42717"/>
        <n v="44792"/>
        <n v="43674"/>
        <n v="42882"/>
        <n v="43185"/>
        <n v="44086"/>
        <n v="42782"/>
        <n v="43865"/>
        <n v="42760"/>
        <n v="43722"/>
        <n v="42253"/>
        <n v="42157"/>
        <n v="42757"/>
        <n v="44508"/>
        <n v="43906"/>
        <n v="44199"/>
        <n v="42171"/>
        <n v="43535"/>
        <n v="44255"/>
        <n v="42577"/>
        <n v="44249"/>
        <n v="42219"/>
        <n v="43984"/>
        <n v="42018"/>
        <n v="42971"/>
        <n v="42691"/>
        <n v="43119"/>
        <n v="43970"/>
        <n v="44029"/>
        <n v="45313"/>
        <n v="43278"/>
        <n v="43481"/>
        <n v="42660"/>
        <n v="42370"/>
        <n v="45626"/>
        <n v="44056"/>
        <n v="42871"/>
        <n v="43443"/>
        <n v="43368"/>
        <n v="42145"/>
        <n v="44581"/>
        <n v="43312"/>
        <n v="43083"/>
        <n v="44681"/>
        <n v="44275"/>
        <n v="43089"/>
        <n v="43163"/>
        <n v="42603"/>
        <n v="44937"/>
        <n v="43962"/>
        <n v="43122"/>
        <n v="43817"/>
        <n v="44739"/>
        <n v="43502"/>
        <n v="45020"/>
        <n v="43848"/>
        <n v="45055"/>
        <n v="43200"/>
        <n v="43978"/>
        <n v="43291"/>
        <n v="43230"/>
        <n v="42351"/>
        <n v="45639"/>
        <n v="45070"/>
        <n v="43604"/>
        <n v="44510"/>
        <n v="43644"/>
        <n v="42503"/>
        <n v="45317"/>
        <n v="45123"/>
        <n v="42241"/>
        <n v="44102"/>
        <n v="44145"/>
        <n v="42937"/>
        <n v="44093"/>
        <n v="45084"/>
        <n v="44840"/>
        <n v="44395"/>
        <n v="44126"/>
        <n v="44310"/>
        <n v="42703"/>
        <n v="42852"/>
        <n v="44376"/>
        <n v="44386"/>
        <n v="43757"/>
        <n v="45645"/>
        <n v="43283"/>
        <n v="44494"/>
        <n v="45096"/>
        <n v="45303"/>
        <n v="42967"/>
        <n v="43383"/>
        <n v="43432"/>
        <n v="42285"/>
        <n v="45377"/>
        <n v="45534"/>
        <n v="43100"/>
        <n v="45007"/>
        <n v="43975"/>
        <n v="42417"/>
        <n v="43912"/>
        <n v="42480"/>
        <n v="44614"/>
        <n v="42648"/>
        <n v="45153"/>
        <n v="44875"/>
        <n v="43095"/>
        <n v="45151"/>
        <n v="43028"/>
        <n v="42910"/>
        <n v="43689"/>
        <n v="43038"/>
        <n v="43586"/>
        <n v="44375"/>
        <n v="43730"/>
        <n v="42984"/>
        <n v="42825"/>
        <n v="45403"/>
        <n v="43271"/>
        <n v="42189"/>
        <n v="42791"/>
        <n v="42655"/>
        <n v="43260"/>
        <n v="43917"/>
        <n v="42545"/>
        <n v="43809"/>
        <n v="45618"/>
        <n v="44958"/>
        <n v="43147"/>
        <n v="43671"/>
        <n v="42586"/>
        <n v="44410"/>
        <n v="45204"/>
        <n v="42509"/>
        <n v="42592"/>
        <n v="42279"/>
        <n v="45042"/>
        <n v="43630"/>
        <n v="44090"/>
        <n v="43625"/>
        <n v="42024"/>
        <n v="44646"/>
        <n v="42701"/>
        <n v="42747"/>
        <n v="42306"/>
        <n v="44519"/>
        <n v="42976"/>
        <n v="42481"/>
        <n v="44188"/>
        <n v="45588"/>
        <n v="43096"/>
        <n v="44290"/>
        <n v="42728"/>
        <n v="44740"/>
        <n v="44568"/>
        <n v="43082"/>
        <n v="42367"/>
        <n v="43602"/>
        <n v="45170"/>
        <n v="44391"/>
        <n v="43952"/>
        <n v="44993"/>
        <n v="43101"/>
        <n v="43198"/>
        <n v="42009"/>
        <n v="43787"/>
        <n v="45032"/>
        <n v="44330"/>
        <n v="44701"/>
        <n v="43258"/>
        <n v="45608"/>
        <n v="43366"/>
        <n v="43964"/>
        <n v="45424"/>
        <n v="45288"/>
        <n v="42653"/>
        <n v="44523"/>
        <n v="45394"/>
        <n v="44276"/>
        <n v="45276"/>
        <n v="45387"/>
        <n v="44902"/>
        <n v="44575"/>
        <n v="43248"/>
        <n v="44017"/>
        <n v="45362"/>
        <n v="45309"/>
        <n v="43132"/>
        <n v="42667"/>
        <n v="42945"/>
        <n v="43640"/>
        <n v="42470"/>
        <n v="43167"/>
        <n v="44156"/>
        <n v="45195"/>
        <n v="44868"/>
        <n v="44038"/>
        <n v="43691"/>
        <n v="43040"/>
        <n v="44517"/>
        <n v="42316"/>
        <n v="45329"/>
        <n v="44731"/>
        <n v="42814"/>
        <n v="43168"/>
        <n v="43960"/>
        <n v="45551"/>
        <n v="44914"/>
        <n v="42048"/>
        <n v="44051"/>
        <n v="44524"/>
        <n v="44816"/>
        <n v="44459"/>
        <n v="43188"/>
        <n v="42912"/>
        <n v="43955"/>
        <n v="43998"/>
        <n v="44539"/>
        <n v="43947"/>
        <n v="45509"/>
        <n v="44214"/>
        <n v="44216"/>
        <n v="42551"/>
        <n v="43394"/>
        <n v="44852"/>
        <n v="44734"/>
        <n v="44176"/>
        <n v="43735"/>
        <n v="43369"/>
        <n v="43314"/>
        <n v="43810"/>
        <n v="43807"/>
        <n v="42616"/>
        <n v="45419"/>
        <n v="45279"/>
        <n v="42471"/>
        <n v="42858"/>
        <n v="42936"/>
        <n v="43779"/>
        <n v="44158"/>
        <n v="43647"/>
        <n v="44352"/>
        <n v="43201"/>
        <n v="43457"/>
        <n v="44198"/>
        <n v="43459"/>
        <n v="44003"/>
        <n v="43929"/>
        <n v="43667"/>
        <n v="42221"/>
        <n v="44640"/>
        <n v="43899"/>
        <n v="43026"/>
        <n v="44350"/>
        <n v="45075"/>
        <n v="42028"/>
        <n v="43723"/>
        <n v="45536"/>
        <n v="43958"/>
        <n v="44846"/>
        <n v="45385"/>
        <n v="44962"/>
        <n v="43842"/>
        <n v="45349"/>
        <n v="44790"/>
        <n v="43789"/>
        <n v="43497"/>
        <n v="42808"/>
        <n v="45191"/>
        <n v="44584"/>
        <n v="44960"/>
        <n v="43327"/>
        <n v="44424"/>
        <n v="42755"/>
        <n v="44069"/>
        <n v="44137"/>
        <n v="44951"/>
        <n v="44403"/>
        <n v="42842"/>
        <n v="42843"/>
        <n v="43138"/>
        <n v="43636"/>
        <n v="43338"/>
        <n v="44981"/>
        <n v="42507"/>
        <n v="45390"/>
        <n v="42357"/>
        <n v="45217"/>
        <n v="45155"/>
        <n v="43053"/>
        <n v="42412"/>
        <n v="42271"/>
        <n v="44514"/>
        <n v="42225"/>
        <n v="45333"/>
        <n v="45465"/>
        <n v="42315"/>
        <n v="42019"/>
        <n v="45072"/>
        <n v="45178"/>
        <n v="44742"/>
        <n v="42896"/>
        <n v="43980"/>
        <n v="44023"/>
        <n v="45320"/>
        <n v="44950"/>
        <n v="45449"/>
        <n v="43160"/>
        <n v="45218"/>
        <n v="44346"/>
        <n v="44515"/>
        <n v="44044"/>
        <n v="43928"/>
        <n v="42502"/>
        <n v="43007"/>
        <n v="42025"/>
        <n v="45004"/>
        <n v="44205"/>
        <n v="42563"/>
        <n v="42461"/>
        <n v="44567"/>
        <n v="42226"/>
        <n v="42536"/>
        <n v="45603"/>
        <n v="45486"/>
        <n v="44311"/>
        <n v="44621"/>
        <n v="44882"/>
        <n v="44808"/>
        <n v="43853"/>
        <n v="42736"/>
        <n v="44649"/>
        <n v="42811"/>
        <n v="42021"/>
        <n v="44826"/>
        <n v="42459"/>
        <n v="44553"/>
        <n v="45488"/>
        <n v="44170"/>
        <n v="43824"/>
        <n v="44222"/>
        <n v="43120"/>
        <n v="44463"/>
        <n v="42061"/>
        <n v="42474"/>
        <n v="44809"/>
        <n v="43609"/>
        <n v="42594"/>
        <n v="45318"/>
        <n v="42217"/>
        <n v="45031"/>
        <n v="44204"/>
        <n v="42023"/>
        <n v="43951"/>
        <n v="43172"/>
        <n v="43416"/>
        <n v="43434"/>
        <n v="43281"/>
        <n v="45150"/>
        <n v="44071"/>
        <n v="44083"/>
        <n v="43157"/>
        <n v="45466"/>
        <n v="42067"/>
        <n v="42102"/>
        <n v="44756"/>
        <n v="42423"/>
        <n v="42077"/>
        <n v="42641"/>
        <n v="42404"/>
        <n v="42324"/>
        <n v="45079"/>
        <n v="45647"/>
        <n v="42877"/>
        <n v="42130"/>
        <n v="45605"/>
        <n v="44234"/>
        <n v="42873"/>
        <n v="43470"/>
        <n v="44566"/>
        <n v="43993"/>
        <n v="43426"/>
        <n v="45146"/>
        <n v="44266"/>
        <n v="44815"/>
        <n v="45194"/>
        <n v="45617"/>
        <n v="44446"/>
        <n v="42496"/>
        <n v="43265"/>
        <n v="42897"/>
        <n v="44435"/>
        <n v="45506"/>
        <n v="42520"/>
        <n v="44183"/>
        <n v="42928"/>
        <n v="43063"/>
        <n v="43702"/>
        <n v="43882"/>
        <n v="42707"/>
        <n v="42770"/>
        <n v="43959"/>
        <n v="44600"/>
        <n v="43050"/>
        <n v="43898"/>
        <n v="44835"/>
        <n v="45439"/>
        <n v="42682"/>
        <n v="44938"/>
        <n v="42318"/>
        <n v="45274"/>
        <n v="44099"/>
        <n v="43774"/>
        <n v="44562"/>
        <n v="44301"/>
        <n v="44444"/>
        <n v="45237"/>
        <n v="43492"/>
        <n v="44959"/>
        <n v="44636"/>
        <n v="43309"/>
        <n v="43412"/>
        <n v="44016"/>
        <n v="45017"/>
        <n v="45326"/>
        <n v="44521"/>
        <n v="42173"/>
        <n v="45420"/>
        <n v="44898"/>
        <n v="42457"/>
        <n v="43639"/>
        <n v="42788"/>
        <n v="43407"/>
        <n v="44116"/>
        <n v="43793"/>
        <n v="42200"/>
        <n v="45516"/>
        <n v="43545"/>
        <n v="42878"/>
        <n v="42278"/>
        <n v="45436"/>
        <n v="43541"/>
        <n v="43783"/>
        <n v="45401"/>
        <n v="45538"/>
        <n v="43323"/>
        <n v="44434"/>
        <n v="43659"/>
        <n v="43796"/>
        <n v="45248"/>
        <n v="42384"/>
        <n v="42374"/>
        <n v="44168"/>
        <n v="45353"/>
        <n v="43093"/>
        <n v="42868"/>
        <n v="44990"/>
        <n v="44598"/>
        <n v="42696"/>
        <n v="44020"/>
        <n v="43938"/>
        <n v="44711"/>
        <n v="44606"/>
        <n v="44710"/>
        <n v="45497"/>
        <n v="43206"/>
        <n v="42126"/>
        <n v="43943"/>
        <n v="43405"/>
        <n v="45389"/>
        <n v="42007"/>
        <n v="43887"/>
        <n v="43202"/>
        <n v="44747"/>
        <n v="44373"/>
        <n v="43304"/>
        <n v="45113"/>
        <n v="43486"/>
        <n v="42640"/>
        <n v="41999"/>
        <n v="43755"/>
        <n v="42008"/>
        <n v="43414"/>
        <n v="43530"/>
        <n v="45083"/>
        <n v="44500"/>
        <n v="44235"/>
        <n v="45443"/>
        <n v="44843"/>
        <n v="43752"/>
        <n v="42308"/>
        <n v="42016"/>
        <n v="43646"/>
        <n v="42650"/>
        <n v="43618"/>
        <n v="45392"/>
        <n v="45316"/>
        <n v="43217"/>
        <n v="45428"/>
        <n v="44050"/>
        <n v="43020"/>
        <n v="43610"/>
        <n v="42792"/>
        <n v="45002"/>
        <n v="45145"/>
        <n v="42771"/>
        <n v="42914"/>
        <n v="44283"/>
        <n v="43684"/>
        <n v="43864"/>
        <n v="44812"/>
        <n v="45100"/>
        <n v="44748"/>
        <n v="45571"/>
        <n v="44155"/>
        <n v="45245"/>
        <n v="43526"/>
        <n v="44057"/>
        <n v="43389"/>
        <n v="42524"/>
        <n v="44580"/>
        <n v="43113"/>
        <n v="42346"/>
        <n v="43417"/>
        <n v="42535"/>
        <n v="44088"/>
        <n v="42175"/>
        <n v="44910"/>
        <n v="43305"/>
        <n v="42634"/>
        <n v="44779"/>
        <n v="42784"/>
        <n v="42606"/>
        <n v="44481"/>
        <n v="42448"/>
        <n v="43833"/>
        <n v="42475"/>
        <n v="43169"/>
        <n v="45282"/>
        <n v="45314"/>
        <n v="44864"/>
        <n v="42567"/>
        <n v="42506"/>
        <n v="44385"/>
        <n v="42012"/>
        <n v="42150"/>
        <n v="42881"/>
        <n v="43696"/>
        <n v="43071"/>
        <n v="44432"/>
        <n v="43415"/>
        <n v="44336"/>
        <n v="45440"/>
        <n v="42321"/>
        <n v="45591"/>
        <n v="42479"/>
        <n v="44611"/>
        <n v="43303"/>
        <n v="42160"/>
        <n v="45499"/>
        <n v="43092"/>
        <n v="44899"/>
        <n v="42513"/>
        <n v="45544"/>
        <n v="45149"/>
        <n v="42248"/>
        <n v="44725"/>
        <n v="44479"/>
        <n v="44005"/>
        <n v="45278"/>
        <n v="42141"/>
        <n v="45291"/>
        <n v="44094"/>
        <n v="43031"/>
        <n v="45319"/>
        <n v="42229"/>
        <n v="45646"/>
        <n v="42862"/>
        <n v="45500"/>
        <n v="42265"/>
        <n v="42166"/>
        <n v="43447"/>
        <n v="45589"/>
        <n v="43253"/>
        <n v="45576"/>
        <n v="42419"/>
        <n v="45337"/>
        <n v="43797"/>
        <n v="45090"/>
        <n v="43041"/>
        <n v="44986"/>
        <n v="43141"/>
        <n v="43099"/>
        <n v="45520"/>
        <n v="44135"/>
        <n v="43272"/>
        <n v="45453"/>
        <n v="44730"/>
        <n v="45122"/>
        <n v="44225"/>
        <n v="42794"/>
        <n v="42789"/>
        <n v="45513"/>
        <n v="44466"/>
        <n v="45222"/>
        <n v="45108"/>
        <n v="43655"/>
        <n v="42965"/>
        <n v="44264"/>
        <n v="43154"/>
        <n v="44634"/>
        <n v="42314"/>
        <n v="43742"/>
        <n v="45339"/>
        <n v="43799"/>
        <n v="42456"/>
        <n v="43791"/>
        <n v="42554"/>
        <n v="42659"/>
        <n v="42665"/>
        <n v="44133"/>
        <n v="42687"/>
        <n v="44673"/>
        <n v="43641"/>
        <n v="44955"/>
        <n v="44941"/>
        <n v="43456"/>
        <n v="42053"/>
        <n v="44589"/>
        <n v="42786"/>
        <n v="42473"/>
        <n v="44707"/>
        <n v="43931"/>
        <n v="42951"/>
        <n v="44963"/>
        <n v="42182"/>
        <n v="43175"/>
        <n v="45038"/>
        <n v="45627"/>
        <n v="43046"/>
        <n v="43760"/>
        <n v="43542"/>
        <n v="44709"/>
        <n v="42688"/>
        <n v="43025"/>
        <n v="44505"/>
        <n v="44096"/>
        <n v="42238"/>
        <n v="43194"/>
        <n v="43862"/>
        <n v="42154"/>
        <n v="44741"/>
        <n v="44321"/>
        <n v="42924"/>
        <n v="45396"/>
        <n v="44657"/>
        <n v="43976"/>
        <n v="42920"/>
        <n v="43123"/>
        <n v="44838"/>
        <n v="44855"/>
        <n v="44917"/>
        <n v="42075"/>
        <n v="42477"/>
        <n v="44089"/>
        <n v="44101"/>
        <n v="45119"/>
        <n v="42879"/>
        <n v="44647"/>
        <n v="43326"/>
        <n v="44439"/>
        <n v="43857"/>
        <n v="42917"/>
        <n v="45091"/>
        <n v="45025"/>
        <n v="43311"/>
        <n v="44642"/>
        <n v="42485"/>
        <n v="44238"/>
        <n v="42996"/>
        <n v="44975"/>
        <n v="43573"/>
        <n v="42368"/>
        <n v="43210"/>
        <n v="45492"/>
        <n v="44060"/>
        <n v="43922"/>
        <n v="44817"/>
        <n v="43401"/>
        <n v="44760"/>
        <n v="44546"/>
        <n v="42500"/>
        <n v="45196"/>
        <n v="42188"/>
        <n v="45523"/>
        <n v="43490"/>
        <n v="45450"/>
        <n v="45372"/>
        <n v="43390"/>
        <n v="42646"/>
        <n v="45290"/>
        <n v="44735"/>
        <n v="44781"/>
        <n v="43381"/>
        <n v="43818"/>
        <n v="43149"/>
        <n v="42108"/>
        <n v="43473"/>
        <n v="45121"/>
        <n v="42832"/>
        <n v="43035"/>
        <n v="43458"/>
        <n v="45489"/>
        <n v="43719"/>
        <n v="42709"/>
        <n v="43747"/>
        <n v="44688"/>
        <n v="45169"/>
        <n v="42599"/>
        <n v="42989"/>
        <n v="45154"/>
        <n v="42880"/>
        <n v="44563"/>
        <n v="44933"/>
        <n v="45098"/>
        <n v="43293"/>
        <n v="42422"/>
        <n v="43032"/>
        <n v="43256"/>
        <n v="45138"/>
        <n v="44744"/>
        <n v="44146"/>
        <n v="45047"/>
        <n v="42421"/>
        <n v="45461"/>
        <n v="43042"/>
        <n v="42891"/>
        <n v="42662"/>
        <n v="44127"/>
        <n v="43704"/>
        <n v="45041"/>
        <n v="42011"/>
        <n v="44615"/>
        <n v="44753"/>
        <n v="43002"/>
        <n v="43474"/>
        <n v="43419"/>
        <n v="44527"/>
        <n v="44297"/>
        <n v="42955"/>
        <n v="42131"/>
        <n v="44433"/>
        <n v="43129"/>
        <n v="42222"/>
        <n v="43234"/>
        <n v="42466"/>
        <n v="42174"/>
        <n v="42733"/>
        <n v="45321"/>
        <n v="42017"/>
        <n v="42893"/>
        <n v="43403"/>
        <n v="42409"/>
        <n v="44738"/>
        <n v="42119"/>
        <n v="45034"/>
        <n v="44804"/>
        <n v="43568"/>
        <n v="42151"/>
        <n v="43295"/>
        <n v="42712"/>
        <n v="44035"/>
        <n v="43934"/>
        <n v="45510"/>
        <n v="44890"/>
        <n v="44837"/>
        <n v="43883"/>
        <n v="44723"/>
        <n v="42051"/>
        <n v="44632"/>
        <n v="42347"/>
        <n v="45511"/>
        <n v="42483"/>
        <n v="44327"/>
        <n v="45371"/>
        <n v="42076"/>
        <n v="42943"/>
        <n v="44270"/>
        <n v="42033"/>
        <n v="43556"/>
        <n v="45352"/>
        <n v="42262"/>
        <n v="43350"/>
        <n v="43648"/>
        <n v="42045"/>
        <n v="42516"/>
        <n v="42988"/>
        <n v="45135"/>
        <n v="44922"/>
        <n v="44605"/>
        <n v="44326"/>
        <n v="43051"/>
        <n v="43712"/>
        <n v="42731"/>
        <n v="43360"/>
        <n v="43440"/>
        <n v="43375"/>
        <n v="43736"/>
        <n v="42612"/>
        <n v="45613"/>
        <n v="42195"/>
        <n v="44935"/>
        <n v="43551"/>
        <n v="43391"/>
        <n v="44670"/>
        <n v="42969"/>
        <n v="44806"/>
        <n v="45566"/>
        <n v="43999"/>
        <n v="43518"/>
        <n v="43183"/>
        <n v="43226"/>
        <n v="44470"/>
        <n v="44123"/>
        <n v="43218"/>
        <n v="45498"/>
        <n v="42006"/>
        <n v="44118"/>
        <n v="43773"/>
        <n v="43658"/>
        <n v="44048"/>
        <n v="43569"/>
        <n v="42693"/>
        <n v="43184"/>
        <n v="42579"/>
        <n v="42921"/>
        <n v="42547"/>
        <n v="42883"/>
        <n v="43267"/>
        <n v="44241"/>
        <n v="44370"/>
        <n v="44291"/>
        <n v="44682"/>
        <n v="41997"/>
        <n v="42925"/>
        <n v="44757"/>
        <n v="45527"/>
        <n v="42414"/>
        <n v="42874"/>
        <n v="42453"/>
        <n v="44084"/>
        <n v="42918"/>
        <n v="42488"/>
        <n v="44721"/>
        <n v="43012"/>
        <n v="44833"/>
        <n v="42644"/>
        <n v="45630"/>
        <n v="44323"/>
        <n v="42284"/>
        <n v="42802"/>
        <n v="42244"/>
        <n v="43613"/>
        <n v="44919"/>
        <n v="43894"/>
        <n v="44364"/>
        <n v="45381"/>
        <n v="45174"/>
        <n v="43547"/>
        <n v="44388"/>
        <n v="42939"/>
        <n v="43487"/>
        <n v="43118"/>
        <n v="42197"/>
        <n v="45207"/>
        <n v="42291"/>
        <n v="43710"/>
        <n v="43379"/>
        <n v="44593"/>
        <n v="42954"/>
        <n v="43737"/>
        <n v="44260"/>
        <n v="44574"/>
        <n v="44915"/>
        <n v="45475"/>
        <n v="45438"/>
        <n v="42411"/>
        <n v="45598"/>
        <n v="45139"/>
        <n v="43362"/>
        <n v="42649"/>
        <n v="45410"/>
        <n v="44780"/>
        <n v="42406"/>
        <n v="44383"/>
        <n v="43805"/>
        <n v="44184"/>
        <n v="44967"/>
        <n v="42666"/>
        <n v="43909"/>
        <n v="44122"/>
        <n v="45376"/>
        <n v="44286"/>
        <n v="45304"/>
        <n v="42958"/>
        <n v="42552"/>
        <n v="43158"/>
        <n v="45323"/>
        <n v="43623"/>
        <n v="44380"/>
        <n v="42442"/>
        <n v="45284"/>
        <n v="42300"/>
        <n v="44252"/>
        <n v="44279"/>
        <n v="45467"/>
        <n v="44984"/>
        <n v="45355"/>
        <n v="42932"/>
        <n v="45549"/>
        <n v="42250"/>
        <n v="44181"/>
        <n v="45168"/>
        <n v="43821"/>
        <n v="45143"/>
        <n v="42014"/>
        <n v="44830"/>
        <n v="44797"/>
        <n v="42491"/>
        <n v="42177"/>
        <n v="43436"/>
        <n v="43800"/>
        <n v="44845"/>
        <n v="45413"/>
        <n v="45368"/>
        <n v="43328"/>
        <n v="45607"/>
        <n v="42389"/>
        <n v="44818"/>
        <n v="43073"/>
        <n v="44906"/>
        <n v="43854"/>
        <n v="44010"/>
        <n v="42486"/>
        <n v="45252"/>
        <n v="44618"/>
        <n v="42809"/>
        <n v="42589"/>
        <n v="43995"/>
        <n v="42750"/>
        <n v="44166"/>
        <n v="42408"/>
        <n v="45212"/>
        <n v="42144"/>
        <n v="42369"/>
        <n v="44261"/>
        <n v="42767"/>
        <n v="44530"/>
        <n v="45574"/>
        <n v="43376"/>
        <n v="44329"/>
        <n v="43498"/>
        <n v="43879"/>
        <n v="42949"/>
        <n v="44294"/>
        <n v="42449"/>
        <n v="42010"/>
        <n v="44174"/>
        <n v="44762"/>
        <n v="42245"/>
        <n v="44698"/>
        <n v="44947"/>
        <n v="44430"/>
        <n v="42601"/>
        <n v="44866"/>
        <n v="44117"/>
        <n v="42451"/>
        <n v="43519"/>
        <n v="45029"/>
        <n v="42572"/>
        <n v="43721"/>
        <n v="43801"/>
        <n v="43668"/>
        <n v="42309"/>
        <n v="45577"/>
        <n v="43334"/>
        <n v="42460"/>
        <n v="43565"/>
        <n v="44231"/>
        <n v="43433"/>
        <n v="44304"/>
        <n v="43832"/>
        <n v="44677"/>
        <n v="44974"/>
        <n v="44144"/>
        <n v="44789"/>
        <n v="42769"/>
        <n v="44774"/>
        <n v="45437"/>
        <n v="42732"/>
        <n v="42345"/>
        <n v="44302"/>
        <n v="45085"/>
        <n v="42082"/>
        <n v="45537"/>
        <n v="42823"/>
        <n v="42647"/>
        <n v="43924"/>
        <n v="45398"/>
        <n v="44219"/>
        <n v="42476"/>
        <n v="44777"/>
        <n v="43444"/>
        <n v="44820"/>
        <n v="45005"/>
        <n v="42371"/>
        <n v="42931"/>
        <n v="43302"/>
        <n v="43892"/>
        <n v="45578"/>
        <n v="43914"/>
        <n v="42410"/>
        <n v="44829"/>
        <n v="42261"/>
        <n v="44743"/>
        <n v="43346"/>
        <n v="42328"/>
        <n v="42382"/>
        <n v="42548"/>
        <n v="43108"/>
        <n v="43420"/>
        <n v="42352"/>
        <n v="42176"/>
        <n v="43936"/>
        <n v="42933"/>
        <n v="43927"/>
        <n v="42795"/>
        <n v="43592"/>
        <n v="43606"/>
        <n v="42631"/>
        <n v="43627"/>
        <n v="42378"/>
        <n v="42185"/>
        <n v="42334"/>
        <n v="44985"/>
        <n v="42569"/>
        <n v="45418"/>
        <n v="44233"/>
        <n v="42553"/>
        <n v="45550"/>
        <n v="45256"/>
        <n v="42946"/>
        <n v="42557"/>
        <n v="44455"/>
        <n v="44341"/>
        <n v="44021"/>
        <n v="42428"/>
        <n v="42084"/>
        <n v="43452"/>
        <n v="43877"/>
        <n v="45057"/>
        <n v="43560"/>
        <n v="43711"/>
        <n v="44162"/>
        <n v="42034"/>
        <n v="42607"/>
        <n v="42721"/>
        <n v="42397"/>
        <n v="44576"/>
        <n v="43034"/>
        <n v="44680"/>
        <n v="43080"/>
        <n v="45231"/>
        <n v="45059"/>
        <n v="43242"/>
        <n v="45483"/>
        <n v="43308"/>
        <n v="44597"/>
        <n v="43687"/>
        <n v="42058"/>
        <n v="42675"/>
        <n v="42656"/>
        <n v="43576"/>
        <n v="42737"/>
        <n v="44457"/>
        <n v="42898"/>
        <n v="43284"/>
        <n v="43767"/>
        <n v="43396"/>
        <n v="44064"/>
        <n v="42822"/>
        <n v="42839"/>
        <n v="44244"/>
        <n v="43733"/>
        <n v="42982"/>
        <n v="44374"/>
        <n v="44140"/>
        <n v="43016"/>
        <n v="44658"/>
        <n v="44271"/>
        <n v="44226"/>
        <n v="45623"/>
        <n v="43598"/>
        <n v="43084"/>
        <n v="45629"/>
        <n v="42956"/>
        <n v="43792"/>
        <n v="45300"/>
        <n v="45648"/>
        <n v="44242"/>
        <n v="45046"/>
        <n v="42216"/>
        <n v="43422"/>
        <n v="42212"/>
        <n v="42780"/>
        <n v="44450"/>
        <n v="43946"/>
        <n v="43065"/>
        <n v="42620"/>
        <n v="44982"/>
        <n v="45133"/>
        <n v="42127"/>
        <n v="44307"/>
        <n v="42277"/>
        <n v="44013"/>
        <n v="43114"/>
        <n v="44437"/>
        <n v="42138"/>
        <n v="43448"/>
        <n v="45478"/>
        <n v="43788"/>
        <n v="44163"/>
        <n v="42725"/>
        <n v="42336"/>
        <n v="42796"/>
        <n v="42403"/>
        <n v="43124"/>
        <n v="44692"/>
        <n v="42043"/>
        <n v="45325"/>
        <n v="44997"/>
        <n v="45147"/>
        <n v="42919"/>
        <n v="42088"/>
        <n v="44402"/>
        <n v="45063"/>
        <n v="42354"/>
        <n v="43516"/>
        <n v="45068"/>
        <n v="44277"/>
        <n v="43052"/>
        <n v="43694"/>
        <n v="43624"/>
        <n v="44429"/>
        <n v="43727"/>
        <n v="44026"/>
        <n v="42785"/>
        <n v="44223"/>
        <n v="44892"/>
        <n v="43628"/>
        <n v="44925"/>
        <n v="44309"/>
        <n v="44405"/>
        <n v="42692"/>
        <n v="43039"/>
        <n v="44983"/>
        <n v="44518"/>
        <n v="45012"/>
        <n v="44454"/>
        <n v="45234"/>
        <n v="43851"/>
        <n v="44134"/>
        <n v="45226"/>
        <n v="43654"/>
        <n v="44213"/>
        <n v="44554"/>
        <n v="44660"/>
        <n v="44973"/>
        <n v="42280"/>
        <n v="43036"/>
        <n v="44453"/>
        <n v="45010"/>
        <n v="45590"/>
        <n v="42619"/>
        <n v="44308"/>
        <n v="42992"/>
        <n v="43511"/>
        <n v="43539"/>
        <n v="44109"/>
        <n v="45019"/>
        <n v="44428"/>
        <n v="42528"/>
        <n v="42297"/>
        <n v="42398"/>
        <n v="42184"/>
        <n v="43212"/>
        <n v="43972"/>
        <n v="44671"/>
        <n v="44465"/>
        <n v="42494"/>
        <n v="43776"/>
        <n v="44761"/>
        <n v="42741"/>
        <n v="44220"/>
        <n v="43237"/>
        <n v="43377"/>
        <n v="44667"/>
        <n v="44920"/>
        <n v="44727"/>
        <n v="43990"/>
        <n v="42590"/>
        <n v="42395"/>
        <n v="42094"/>
        <n v="43507"/>
        <n v="44803"/>
        <n v="43223"/>
        <n v="44077"/>
        <n v="42901"/>
        <n v="42196"/>
        <n v="44776"/>
        <n v="42147"/>
        <n v="42738"/>
        <n v="44637"/>
        <n v="42909"/>
        <n v="44484"/>
        <n v="42350"/>
        <n v="42622"/>
        <n v="45061"/>
        <n v="43986"/>
        <n v="42330"/>
        <n v="44828"/>
        <n v="42803"/>
        <n v="42162"/>
        <n v="42135"/>
        <n v="44342"/>
        <n v="42270"/>
        <n v="44293"/>
        <n v="42069"/>
        <n v="43358"/>
        <n v="44784"/>
        <n v="45236"/>
        <n v="45515"/>
        <n v="44542"/>
        <n v="44269"/>
        <n v="43572"/>
        <n v="42764"/>
        <n v="43665"/>
        <n v="43139"/>
        <n v="43738"/>
        <n v="45199"/>
        <n v="44859"/>
        <n v="45427"/>
        <n v="43231"/>
        <n v="43726"/>
        <n v="43159"/>
        <n v="44565"/>
        <n v="44067"/>
        <n v="44703"/>
        <n v="44842"/>
        <n v="43985"/>
        <n v="44009"/>
        <n v="43705"/>
        <n v="42980"/>
        <n v="43068"/>
        <n v="42234"/>
        <n v="44185"/>
        <n v="42815"/>
        <n v="43153"/>
        <n v="43062"/>
        <n v="42930"/>
        <n v="43762"/>
        <n v="45460"/>
        <n v="44690"/>
        <n v="45542"/>
        <n v="43910"/>
        <n v="43570"/>
        <n v="44940"/>
        <n v="44968"/>
        <n v="43816"/>
        <n v="42097"/>
        <n v="44042"/>
        <n v="43885"/>
        <n v="44556"/>
        <n v="44850"/>
        <n v="42562"/>
        <n v="44766"/>
        <n v="43764"/>
        <n v="42132"/>
        <n v="45399"/>
        <n v="42539"/>
        <n v="42821"/>
        <n v="44372"/>
        <n v="43679"/>
        <n v="42303"/>
        <n v="42418"/>
        <n v="44946"/>
        <n v="43588"/>
        <n v="42360"/>
        <n v="43199"/>
        <n v="44251"/>
        <n v="43724"/>
        <n v="42787"/>
        <n v="42317"/>
        <n v="42251"/>
        <n v="42344"/>
        <n v="42555"/>
        <n v="45048"/>
        <n v="44036"/>
        <n v="45230"/>
        <n v="44964"/>
        <n v="45526"/>
        <n v="43605"/>
        <n v="44834"/>
        <n v="45350"/>
        <n v="42029"/>
        <n v="42664"/>
        <n v="44635"/>
        <n v="43557"/>
        <n v="44995"/>
        <n v="45622"/>
        <n v="42613"/>
        <n v="42754"/>
        <n v="42775"/>
        <n v="42960"/>
        <n v="42529"/>
        <n v="43880"/>
        <n v="45023"/>
        <n v="44966"/>
        <n v="42396"/>
        <n v="44147"/>
        <n v="44240"/>
        <n v="45006"/>
        <n v="43435"/>
        <n v="43164"/>
        <n v="45540"/>
        <n v="45097"/>
        <n v="45573"/>
        <n v="42845"/>
        <n v="43601"/>
        <n v="43424"/>
        <n v="44203"/>
        <n v="42242"/>
        <n v="45116"/>
        <n v="44416"/>
        <n v="44317"/>
        <n v="45009"/>
        <n v="44254"/>
        <n v="43932"/>
        <n v="43215"/>
        <n v="42957"/>
        <n v="44164"/>
        <n v="42060"/>
        <n v="44418"/>
        <n v="43069"/>
        <n v="42186"/>
        <n v="44485"/>
        <n v="43900"/>
        <n v="44422"/>
        <n v="43191"/>
        <n v="42987"/>
        <n v="42565"/>
        <n v="44480"/>
        <n v="43345"/>
        <n v="42469"/>
        <n v="43277"/>
        <n v="45395"/>
        <n v="42801"/>
        <n v="45137"/>
        <n v="43769"/>
        <n v="43057"/>
        <n v="43681"/>
        <n v="44171"/>
        <n v="43316"/>
        <n v="43871"/>
        <n v="43617"/>
        <n v="43529"/>
        <n v="43657"/>
        <n v="43319"/>
        <n v="42968"/>
        <n v="43037"/>
        <n v="43176"/>
        <n v="43493"/>
        <n v="45253"/>
        <n v="44936"/>
        <n v="42490"/>
        <n v="43146"/>
        <n v="44018"/>
        <n v="42790"/>
        <n v="43086"/>
        <n v="42698"/>
        <n v="44267"/>
        <n v="42325"/>
        <n v="44908"/>
        <n v="45016"/>
        <n v="43252"/>
        <n v="44000"/>
        <n v="42947"/>
        <n v="42610"/>
        <n v="43085"/>
        <n v="43666"/>
        <n v="43088"/>
        <n v="45008"/>
        <n v="42841"/>
        <n v="43982"/>
        <n v="45357"/>
        <n v="43428"/>
        <n v="44131"/>
        <n v="42356"/>
        <n v="44303"/>
        <n v="45049"/>
        <n v="45160"/>
        <n v="42275"/>
        <n v="45541"/>
        <n v="45219"/>
        <n v="43427"/>
        <n v="44687"/>
        <n v="45468"/>
        <n v="44315"/>
        <n v="45110"/>
        <n v="43866"/>
        <n v="45286"/>
        <n v="43273"/>
        <n v="42099"/>
        <n v="43868"/>
        <n v="44314"/>
        <n v="42826"/>
        <n v="43700"/>
        <n v="43649"/>
        <n v="45201"/>
        <n v="42487"/>
        <n v="44714"/>
        <n v="42465"/>
        <n v="45637"/>
        <n v="43956"/>
        <n v="43335"/>
        <n v="42358"/>
        <n v="43148"/>
        <n v="43173"/>
        <n v="45126"/>
        <n v="44262"/>
        <n v="45455"/>
        <n v="44165"/>
        <n v="44427"/>
        <n v="44493"/>
        <n v="43692"/>
        <n v="43763"/>
        <n v="42107"/>
        <n v="42604"/>
        <n v="43621"/>
        <n v="44862"/>
        <n v="42005"/>
        <n v="43550"/>
        <n v="45124"/>
        <n v="44942"/>
        <n v="44239"/>
        <n v="43112"/>
        <n v="45128"/>
        <n v="43192"/>
        <n v="42534"/>
        <n v="42413"/>
        <n v="44142"/>
        <n v="42700"/>
        <n v="42191"/>
        <n v="44810"/>
        <n v="44420"/>
        <n v="42436"/>
        <n v="45161"/>
        <n v="45422"/>
        <n v="45045"/>
        <n v="43074"/>
        <n v="42128"/>
        <n v="44354"/>
        <n v="42512"/>
        <n v="45265"/>
        <n v="45192"/>
        <n v="44489"/>
        <n v="43081"/>
        <n v="44805"/>
        <n v="44206"/>
        <n v="42259"/>
        <n v="44533"/>
        <n v="45642"/>
        <n v="42568"/>
        <n v="45583"/>
        <n v="45180"/>
        <n v="44143"/>
        <n v="42224"/>
        <n v="43171"/>
        <n v="44693"/>
        <n v="45095"/>
        <n v="44167"/>
        <n v="45163"/>
        <n v="44720"/>
        <n v="44971"/>
        <n v="43930"/>
        <n v="45205"/>
        <n v="44977"/>
        <n v="43643"/>
        <n v="44848"/>
        <n v="43384"/>
        <n v="44547"/>
        <n v="45502"/>
        <n v="43131"/>
        <n v="45232"/>
        <n v="42137"/>
        <n v="42183"/>
        <n v="45614"/>
        <n v="44328"/>
        <n v="43741"/>
        <n v="42938"/>
        <n v="45039"/>
        <n v="42105"/>
        <n v="42981"/>
        <n v="44601"/>
        <n v="43442"/>
        <n v="42817"/>
        <n v="43193"/>
        <n v="43591"/>
        <n v="43716"/>
        <n v="43925"/>
        <n v="43585"/>
        <n v="44592"/>
        <n v="44668"/>
        <n v="44639"/>
        <n v="44629"/>
        <n v="42762"/>
        <n v="44119"/>
        <n v="43517"/>
        <n v="45206"/>
        <n v="44612"/>
        <n v="44197"/>
        <n v="43718"/>
        <n v="42022"/>
        <n v="45481"/>
        <n v="43902"/>
        <n v="45364"/>
        <n v="43239"/>
        <n v="45289"/>
        <n v="45531"/>
        <n v="42301"/>
        <n v="43024"/>
        <n v="42645"/>
        <n v="44607"/>
        <n v="42348"/>
        <n v="42697"/>
        <n v="43846"/>
        <n v="45543"/>
        <n v="42031"/>
        <n v="44160"/>
        <n v="45102"/>
        <n v="42156"/>
        <n v="44543"/>
        <n v="44232"/>
        <n v="42602"/>
        <n v="45094"/>
        <n v="44954"/>
        <n v="42235"/>
        <n v="45533"/>
        <n v="45065"/>
        <n v="43675"/>
        <n v="42729"/>
        <n v="45292"/>
        <n v="43600"/>
        <n v="42455"/>
        <n v="42749"/>
        <n v="45644"/>
        <n v="44419"/>
        <n v="43102"/>
        <n v="42072"/>
        <n v="42560"/>
        <n v="44033"/>
        <n v="44458"/>
        <n v="43650"/>
        <n v="43740"/>
        <n v="44641"/>
        <n v="44128"/>
        <n v="43238"/>
        <n v="44497"/>
        <n v="42876"/>
        <n v="42860"/>
        <n v="43318"/>
        <n v="45257"/>
        <n v="42427"/>
        <n v="44877"/>
        <n v="42249"/>
        <n v="44413"/>
        <n v="43380"/>
        <n v="44200"/>
        <n v="43027"/>
        <n v="42713"/>
        <n v="42658"/>
        <n v="42624"/>
        <n v="43905"/>
        <n v="42170"/>
        <n v="43713"/>
        <n v="44861"/>
        <n v="44577"/>
        <n v="44258"/>
        <n v="43873"/>
        <n v="43219"/>
        <n v="42307"/>
        <n v="42927"/>
        <n v="43446"/>
        <n v="43584"/>
        <n v="45595"/>
        <n v="43484"/>
        <n v="45430"/>
        <n v="42447"/>
        <n v="45553"/>
        <n v="42288"/>
        <n v="44456"/>
        <n v="43812"/>
        <n v="45599"/>
        <n v="45220"/>
        <n v="42236"/>
        <n v="44397"/>
        <n v="44292"/>
        <n v="44988"/>
        <n v="44560"/>
        <n v="45030"/>
        <n v="43397"/>
        <n v="44006"/>
        <n v="44871"/>
        <n v="43806"/>
        <n v="42122"/>
        <n v="42264"/>
        <n v="43819"/>
        <n v="43549"/>
        <n v="42172"/>
        <n v="42120"/>
        <n v="44895"/>
        <n v="42152"/>
        <n v="44384"/>
        <n v="44076"/>
        <n v="44073"/>
        <n v="44672"/>
        <n v="43421"/>
        <n v="44511"/>
        <n v="43495"/>
        <n v="42758"/>
        <n v="42387"/>
        <n v="42798"/>
        <n v="44345"/>
        <n v="43064"/>
        <n v="43439"/>
        <n v="42032"/>
        <n v="44287"/>
        <n v="43365"/>
        <n v="45249"/>
        <n v="44799"/>
        <n v="42322"/>
        <n v="43888"/>
        <n v="43022"/>
        <n v="43317"/>
        <n v="42218"/>
        <n v="43274"/>
        <n v="44369"/>
        <n v="43431"/>
        <n v="42362"/>
        <n v="42857"/>
        <n v="45458"/>
        <n v="42588"/>
        <n v="43536"/>
        <n v="44032"/>
        <n v="44625"/>
        <n v="44691"/>
        <n v="44630"/>
        <n v="45069"/>
        <n v="42523"/>
        <n v="45638"/>
        <n v="43205"/>
        <n v="43078"/>
        <n v="45366"/>
        <n v="45586"/>
        <n v="44516"/>
        <n v="44177"/>
        <n v="44771"/>
        <n v="44273"/>
        <n v="44224"/>
        <n v="45216"/>
        <n v="43968"/>
        <n v="42113"/>
        <n v="44353"/>
        <n v="43653"/>
        <n v="43680"/>
        <n v="44212"/>
        <n v="42522"/>
        <n v="42756"/>
        <n v="43501"/>
        <n v="43656"/>
        <n v="44068"/>
        <n v="44169"/>
        <n v="45380"/>
        <n v="42962"/>
        <n v="42392"/>
        <n v="45612"/>
        <n v="42776"/>
        <n v="43133"/>
        <n v="44911"/>
        <n v="42438"/>
        <n v="45258"/>
        <n v="43939"/>
        <n v="42875"/>
        <n v="43513"/>
        <n v="45579"/>
        <n v="44265"/>
        <n v="43638"/>
        <n v="44478"/>
        <n v="45176"/>
        <n v="42515"/>
        <n v="42800"/>
        <n v="45632"/>
        <n v="43385"/>
        <n v="45365"/>
        <n v="43289"/>
        <n v="43508"/>
        <n v="44106"/>
        <n v="45327"/>
        <n v="44019"/>
        <n v="43552"/>
        <n v="44468"/>
        <n v="44039"/>
        <n v="42340"/>
        <n v="43343"/>
        <n v="44062"/>
        <n v="43728"/>
        <n v="44620"/>
        <n v="43475"/>
        <n v="42201"/>
        <n v="43021"/>
        <n v="43830"/>
        <n v="44324"/>
        <n v="44445"/>
        <n v="42125"/>
        <n v="42975"/>
        <n v="43921"/>
        <n v="43488"/>
        <n v="42884"/>
        <n v="45411"/>
        <n v="43717"/>
        <n v="42227"/>
        <n v="45635"/>
        <n v="43509"/>
        <n v="42223"/>
        <n v="42804"/>
        <n v="44526"/>
        <n v="42383"/>
        <n v="44513"/>
        <n v="43966"/>
        <n v="44952"/>
        <n v="42055"/>
        <n v="44555"/>
        <n v="42050"/>
        <n v="44594"/>
        <n v="43838"/>
        <n v="44752"/>
        <n v="42558"/>
        <n v="42400"/>
        <n v="42194"/>
        <n v="45619"/>
        <n v="45022"/>
        <n v="42394"/>
        <n v="42566"/>
        <n v="42595"/>
        <n v="42073"/>
        <n v="44865"/>
        <n v="43197"/>
        <n v="42621"/>
        <n v="45633"/>
        <n v="44870"/>
        <n v="44272"/>
        <n v="45223"/>
        <n v="42205"/>
        <n v="42605"/>
        <n v="44719"/>
        <n v="43190"/>
        <n v="42850"/>
        <n v="42570"/>
        <n v="44274"/>
        <n v="45487"/>
        <n v="43772"/>
        <n v="42353"/>
        <n v="42556"/>
        <n v="44823"/>
        <n v="45356"/>
        <n v="45433"/>
        <n v="43847"/>
        <n v="44976"/>
        <n v="42446"/>
        <n v="43142"/>
        <n v="42375"/>
        <n v="45082"/>
        <n v="42993"/>
        <n v="45358"/>
        <n v="42740"/>
        <n v="42233"/>
        <n v="44355"/>
        <n v="45185"/>
        <n v="43822"/>
        <n v="42544"/>
        <n v="45382"/>
        <n v="44392"/>
        <n v="42070"/>
        <n v="43382"/>
        <n v="43770"/>
        <n v="42426"/>
        <n v="45530"/>
        <n v="42239"/>
        <n v="42886"/>
        <n v="42439"/>
        <n v="44992"/>
        <n v="42484"/>
        <n v="42040"/>
        <n v="44737"/>
        <n v="43703"/>
        <n v="43015"/>
        <n v="44540"/>
        <n v="44801"/>
        <n v="42178"/>
        <n v="43759"/>
        <n v="44425"/>
        <n v="45564"/>
        <n v="42153"/>
        <n v="42437"/>
        <n v="43247"/>
        <n v="42580"/>
        <n v="44320"/>
        <n v="44550"/>
        <n v="42680"/>
        <n v="43463"/>
        <n v="42576"/>
        <n v="43008"/>
        <n v="42164"/>
        <n v="45442"/>
        <n v="44338"/>
        <n v="43232"/>
        <n v="45636"/>
        <n v="45166"/>
        <n v="45073"/>
        <n v="43734"/>
        <n v="42505"/>
        <n v="43813"/>
        <n v="43156"/>
        <n v="44312"/>
        <n v="43686"/>
        <n v="44876"/>
        <n v="42759"/>
        <n v="45331"/>
        <n v="43235"/>
        <n v="43901"/>
        <n v="42109"/>
        <n v="43091"/>
        <n v="45315"/>
        <n v="43590"/>
        <n v="45570"/>
        <n v="43954"/>
        <n v="42851"/>
        <n v="42720"/>
        <n v="42581"/>
        <n v="43128"/>
        <n v="43843"/>
        <n v="44686"/>
        <n v="42609"/>
        <n v="43268"/>
        <n v="43593"/>
        <n v="43056"/>
        <n v="44893"/>
        <n v="42209"/>
        <n v="44531"/>
        <n v="42593"/>
        <n v="44544"/>
        <n v="43514"/>
        <n v="44483"/>
        <n v="42015"/>
        <n v="42257"/>
        <n v="42133"/>
        <n v="44368"/>
        <n v="45610"/>
        <n v="43227"/>
        <n v="42256"/>
        <n v="42890"/>
        <n v="44449"/>
        <n v="42095"/>
        <n v="43430"/>
        <n v="45565"/>
        <n v="42158"/>
        <n v="43251"/>
        <n v="44525"/>
        <n v="44874"/>
        <n v="45261"/>
        <n v="42532"/>
        <n v="44768"/>
        <n v="42657"/>
        <n v="42846"/>
        <n v="41996"/>
        <n v="43635"/>
        <n v="43957"/>
        <n v="43298"/>
        <n v="45074"/>
        <n v="45157"/>
        <n v="43869"/>
        <n v="42574"/>
        <n v="44186"/>
        <n v="42835"/>
        <n v="44180"/>
        <n v="45545"/>
        <n v="42531"/>
        <n v="45251"/>
        <n v="42907"/>
        <n v="43804"/>
        <n v="44873"/>
        <n v="44408"/>
        <n v="44928"/>
        <n v="45101"/>
        <n v="45244"/>
        <n v="44398"/>
        <n v="43165"/>
        <n v="43059"/>
        <n v="45215"/>
        <n v="45342"/>
        <n v="43695"/>
        <n v="44879"/>
        <n v="43884"/>
        <n v="42298"/>
        <n v="42799"/>
        <n v="44881"/>
        <n v="42855"/>
        <n v="45386"/>
        <n v="42013"/>
        <n v="45448"/>
        <n v="44802"/>
        <n v="43761"/>
        <n v="43292"/>
        <n v="45346"/>
        <n v="43332"/>
        <n v="44638"/>
        <n v="44886"/>
        <n v="42444"/>
        <n v="44764"/>
        <n v="45615"/>
        <n v="43103"/>
        <n v="45491"/>
        <n v="43107"/>
        <n v="44929"/>
        <n v="43030"/>
        <n v="45471"/>
        <n v="43070"/>
        <n v="42973"/>
        <n v="43664"/>
        <n v="43911"/>
        <n v="42818"/>
        <n v="43790"/>
        <n v="42847"/>
        <n v="42671"/>
        <n v="45141"/>
        <n v="43814"/>
        <n v="42273"/>
        <n v="44948"/>
        <n v="42990"/>
        <n v="45384"/>
        <n v="42083"/>
        <n v="43908"/>
        <n v="42068"/>
        <n v="44609"/>
        <n v="44786"/>
        <n v="44522"/>
        <n v="43528"/>
        <n v="45142"/>
        <n v="44821"/>
        <n v="43049"/>
        <n v="44172"/>
        <n v="43663"/>
        <n v="45302"/>
        <n v="43766"/>
        <n v="44623"/>
        <n v="44643"/>
        <n v="43820"/>
        <n v="42519"/>
        <n v="42399"/>
        <n v="44192"/>
        <n v="44582"/>
        <n v="45367"/>
        <n v="43001"/>
        <n v="45512"/>
        <n v="43324"/>
        <n v="44095"/>
        <n v="42304"/>
        <n v="43967"/>
        <n v="44492"/>
        <n v="44022"/>
        <n v="45621"/>
        <n v="43471"/>
        <n v="43072"/>
        <n v="43881"/>
        <n v="42735"/>
        <n v="43916"/>
        <n v="42964"/>
        <n v="45018"/>
        <n v="43250"/>
        <n v="44894"/>
        <n v="44011"/>
        <n v="44532"/>
        <n v="43855"/>
        <n v="42690"/>
        <n v="44645"/>
        <n v="44472"/>
        <n v="44926"/>
        <n v="43166"/>
        <n v="42214"/>
        <n v="45495"/>
        <n v="45359"/>
        <n v="44008"/>
        <n v="45517"/>
        <n v="44534"/>
        <n v="43577"/>
        <n v="44464"/>
        <n v="44129"/>
        <n v="44407"/>
        <n v="42492"/>
        <n v="42598"/>
        <n v="43208"/>
        <n v="44259"/>
        <n v="45306"/>
        <n v="44108"/>
        <n v="43706"/>
        <n v="45028"/>
        <n v="43534"/>
        <n v="43890"/>
        <n v="43011"/>
        <n v="43504"/>
        <n v="42864"/>
        <n v="44844"/>
        <n v="45562"/>
        <n v="43306"/>
        <n v="43044"/>
        <n v="42542"/>
        <n v="43269"/>
        <n v="42777"/>
        <n v="42432"/>
        <n v="42974"/>
        <n v="43094"/>
        <n v="43989"/>
        <n v="45003"/>
        <n v="43579"/>
        <n v="42463"/>
        <n v="44728"/>
        <n v="44460"/>
        <n v="44201"/>
        <n v="43520"/>
        <n v="43583"/>
        <n v="44824"/>
        <n v="43941"/>
        <n v="42854"/>
        <n v="43969"/>
        <n v="45299"/>
        <n v="45459"/>
        <n v="44880"/>
        <n v="44704"/>
        <n v="43409"/>
        <n v="44675"/>
        <n v="43878"/>
        <n v="45521"/>
        <n v="42199"/>
        <n v="42504"/>
        <n v="42966"/>
        <n v="43181"/>
        <n v="45040"/>
        <n v="42853"/>
        <n v="41998"/>
        <n v="43571"/>
        <n v="42514"/>
        <n v="42106"/>
        <n v="43841"/>
        <n v="42654"/>
        <n v="44476"/>
        <n v="42746"/>
        <n v="45224"/>
        <n v="42215"/>
        <n v="45336"/>
        <n v="42944"/>
        <n v="44782"/>
        <n v="43580"/>
        <n v="42415"/>
        <n v="45273"/>
        <n v="43503"/>
        <n v="42625"/>
        <n v="44613"/>
        <n v="43137"/>
        <n v="44495"/>
        <n v="45228"/>
        <n v="43808"/>
        <n v="44159"/>
        <n v="43622"/>
        <n v="45528"/>
        <n v="43264"/>
        <n v="45335"/>
        <n v="42694"/>
        <n v="42062"/>
        <n v="44161"/>
        <n v="45272"/>
        <n v="44153"/>
        <n v="43893"/>
        <n v="44847"/>
        <n v="43014"/>
        <n v="44138"/>
        <n v="43331"/>
        <n v="42830"/>
        <n v="42633"/>
        <n v="43948"/>
        <n v="44980"/>
        <n v="43222"/>
        <n v="44699"/>
        <n v="43863"/>
        <n v="42699"/>
        <n v="45159"/>
        <n v="43079"/>
        <n v="44552"/>
        <n v="43599"/>
        <n v="44040"/>
        <n v="43489"/>
        <n v="44281"/>
        <n v="43920"/>
        <n v="42998"/>
        <n v="43554"/>
        <n v="42337"/>
        <n v="45407"/>
        <n v="45334"/>
        <n v="43775"/>
        <n v="43472"/>
        <n v="43266"/>
        <n v="43561"/>
        <n v="44509"/>
        <n v="43121"/>
      </sharedItems>
    </cacheField>
    <cacheField name="Policy End Date" numFmtId="0">
      <sharedItems containsSemiMixedTypes="0" containsString="0" containsNumber="1" containsInteger="1" minValue="42467" maxValue="49234"/>
    </cacheField>
    <cacheField name="Payment Frequency" numFmtId="0">
      <sharedItems count="3">
        <s v="Monthly"/>
        <s v="Quarterly"/>
        <s v="Annually"/>
      </sharedItems>
    </cacheField>
    <cacheField name="Status" numFmtId="0">
      <sharedItems count="3">
        <s v="Lapsed"/>
        <s v="Terminated"/>
        <s v="Active"/>
      </sharedItems>
    </cacheField>
    <cacheField name="Customer ID" numFmtId="0">
      <sharedItems/>
    </cacheField>
    <cacheField name="Age Bucket" numFmtId="0">
      <sharedItems/>
    </cacheField>
    <cacheField name="Gender" numFmtId="0">
      <sharedItems/>
    </cacheField>
    <cacheField name="Year" numFmtId="0">
      <sharedItems containsSemiMixedTypes="0" containsString="0" containsNumber="1" containsInteger="1" minValue="2014" maxValue="2024" count="11">
        <n v="2018"/>
        <n v="2021"/>
        <n v="2022"/>
        <n v="2020"/>
        <n v="2024"/>
        <n v="2015"/>
        <n v="2023"/>
        <n v="2019"/>
        <n v="2017"/>
        <n v="2016"/>
        <n v="2014"/>
      </sharedItems>
    </cacheField>
  </cacheFields>
  <extLst>
    <ext xmlns:x14="http://schemas.microsoft.com/office/spreadsheetml/2009/9/main" uri="{725AE2AE-9491-48be-B2B4-4EB974FC3084}">
      <x14:pivotCacheDefinition pivotCacheId="93785980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5756287037" createdVersion="8" refreshedVersion="8" minRefreshableVersion="3" recordCount="5000" xr:uid="{5DDC7497-10CA-413A-9013-F0E517472926}">
  <cacheSource type="worksheet">
    <worksheetSource name="Table4"/>
  </cacheSource>
  <cacheFields count="6">
    <cacheField name="Payment ID" numFmtId="0">
      <sharedItems/>
    </cacheField>
    <cacheField name="Date of Payment" numFmtId="164">
      <sharedItems containsSemiMixedTypes="0" containsNonDate="0" containsDate="1" containsString="0" minDate="2021-12-23T00:00:00" maxDate="2024-12-23T00:00:00"/>
    </cacheField>
    <cacheField name="Amount Paid" numFmtId="0">
      <sharedItems containsSemiMixedTypes="0" containsString="0" containsNumber="1" minValue="51.17" maxValue="1499.98"/>
    </cacheField>
    <cacheField name="Payment Method" numFmtId="0">
      <sharedItems count="3">
        <s v="Cash"/>
        <s v="Bank Transfer"/>
        <s v="Credit Card"/>
      </sharedItems>
    </cacheField>
    <cacheField name="Payment Status" numFmtId="0">
      <sharedItems count="2">
        <s v="Successful"/>
        <s v="Failed"/>
      </sharedItems>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624089814817" createdVersion="8" refreshedVersion="8" minRefreshableVersion="3" recordCount="5000" xr:uid="{7B000DEF-8B79-42DF-9F9C-7C6D246E8BD8}">
  <cacheSource type="worksheet">
    <worksheetSource name="table3"/>
  </cacheSource>
  <cacheFields count="8">
    <cacheField name="Claim ID" numFmtId="0">
      <sharedItems/>
    </cacheField>
    <cacheField name="Date of Claim" numFmtId="164">
      <sharedItems containsSemiMixedTypes="0" containsNonDate="0" containsDate="1" containsString="0" minDate="2019-12-23T00:00:00" maxDate="2024-12-23T00:00:00"/>
    </cacheField>
    <cacheField name="Claim Amount" numFmtId="0">
      <sharedItems containsSemiMixedTypes="0" containsString="0" containsNumber="1" containsInteger="1" minValue="1013" maxValue="99974"/>
    </cacheField>
    <cacheField name="Claim Status" numFmtId="0">
      <sharedItems/>
    </cacheField>
    <cacheField name="Reason for Claim" numFmtId="0">
      <sharedItems/>
    </cacheField>
    <cacheField name="Settlement Date" numFmtId="0">
      <sharedItems containsNonDate="0" containsDate="1" containsString="0" containsBlank="1" minDate="2020-01-13T00:00:00" maxDate="2025-03-18T00:00:00"/>
    </cacheField>
    <cacheField name="Policy ID" numFmtId="0">
      <sharedItems/>
    </cacheField>
    <cacheField name="Policy Type" numFmtId="0">
      <sharedItems count="4">
        <s v="Auto"/>
        <s v="Life"/>
        <s v="Health"/>
        <s v="Property"/>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4.687683101853" createdVersion="8" refreshedVersion="8" minRefreshableVersion="3" recordCount="5000" xr:uid="{C16A3D5B-2277-4561-8609-81819BEE1056}">
  <cacheSource type="worksheet">
    <worksheetSource name="Table5"/>
  </cacheSource>
  <cacheFields count="5">
    <cacheField name="Agent ID" numFmtId="0">
      <sharedItems/>
    </cacheField>
    <cacheField name="Renewal Status" numFmtId="0">
      <sharedItems count="3">
        <s v="Not Renewed"/>
        <s v="Pending"/>
        <s v="Renewed"/>
      </sharedItems>
    </cacheField>
    <cacheField name="Policy Discounts" numFmtId="0">
      <sharedItems containsSemiMixedTypes="0" containsString="0" containsNumber="1" containsInteger="1" minValue="0" maxValue="50"/>
    </cacheField>
    <cacheField name="Risk Score" numFmtId="0">
      <sharedItems containsSemiMixedTypes="0" containsString="0" containsNumber="1" containsInteger="1" minValue="1" maxValue="100"/>
    </cacheField>
    <cacheField name="Policy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n v="436672"/>
    <n v="1273.79"/>
    <x v="0"/>
    <x v="0"/>
    <s v="Monthly"/>
    <x v="0"/>
    <x v="0"/>
  </r>
  <r>
    <s v="POL96934398"/>
    <x v="1"/>
    <n v="102437"/>
    <n v="1556.75"/>
    <x v="1"/>
    <x v="1"/>
    <s v="Monthly"/>
    <x v="1"/>
    <x v="1"/>
  </r>
  <r>
    <s v="POL93505220"/>
    <x v="1"/>
    <n v="88101"/>
    <n v="886.53"/>
    <x v="2"/>
    <x v="2"/>
    <s v="Monthly"/>
    <x v="0"/>
    <x v="2"/>
  </r>
  <r>
    <s v="POL39531025"/>
    <x v="0"/>
    <n v="459915"/>
    <n v="197.75"/>
    <x v="3"/>
    <x v="3"/>
    <s v="Quarterly"/>
    <x v="1"/>
    <x v="3"/>
  </r>
  <r>
    <s v="POL38769300"/>
    <x v="2"/>
    <n v="22098"/>
    <n v="868.51"/>
    <x v="4"/>
    <x v="4"/>
    <s v="Quarterly"/>
    <x v="2"/>
    <x v="4"/>
  </r>
  <r>
    <s v="POL07841878"/>
    <x v="2"/>
    <n v="347514"/>
    <n v="1931.83"/>
    <x v="5"/>
    <x v="5"/>
    <s v="Monthly"/>
    <x v="2"/>
    <x v="5"/>
  </r>
  <r>
    <s v="POL21963992"/>
    <x v="0"/>
    <n v="288036"/>
    <n v="247.04"/>
    <x v="6"/>
    <x v="6"/>
    <s v="Monthly"/>
    <x v="2"/>
    <x v="6"/>
  </r>
  <r>
    <s v="POL64589705"/>
    <x v="2"/>
    <n v="394231"/>
    <n v="152.13"/>
    <x v="7"/>
    <x v="7"/>
    <s v="Quarterly"/>
    <x v="1"/>
    <x v="7"/>
  </r>
  <r>
    <s v="POL49133977"/>
    <x v="0"/>
    <n v="148162"/>
    <n v="1383.65"/>
    <x v="8"/>
    <x v="8"/>
    <s v="Quarterly"/>
    <x v="1"/>
    <x v="8"/>
  </r>
  <r>
    <s v="POL80278196"/>
    <x v="3"/>
    <n v="376522"/>
    <n v="1546.14"/>
    <x v="9"/>
    <x v="9"/>
    <s v="Quarterly"/>
    <x v="0"/>
    <x v="9"/>
  </r>
  <r>
    <s v="POL89935970"/>
    <x v="0"/>
    <n v="499740"/>
    <n v="1488.73"/>
    <x v="10"/>
    <x v="10"/>
    <s v="Quarterly"/>
    <x v="2"/>
    <x v="10"/>
  </r>
  <r>
    <s v="POL40425029"/>
    <x v="3"/>
    <n v="413248"/>
    <n v="279.95999999999998"/>
    <x v="11"/>
    <x v="11"/>
    <s v="Monthly"/>
    <x v="2"/>
    <x v="11"/>
  </r>
  <r>
    <s v="POL59138324"/>
    <x v="2"/>
    <n v="274869"/>
    <n v="288.83999999999997"/>
    <x v="12"/>
    <x v="12"/>
    <s v="Annually"/>
    <x v="0"/>
    <x v="12"/>
  </r>
  <r>
    <s v="POL79312567"/>
    <x v="1"/>
    <n v="17245"/>
    <n v="186.85"/>
    <x v="13"/>
    <x v="13"/>
    <s v="Annually"/>
    <x v="2"/>
    <x v="13"/>
  </r>
  <r>
    <s v="POL05760636"/>
    <x v="3"/>
    <n v="86153"/>
    <n v="1863.95"/>
    <x v="14"/>
    <x v="14"/>
    <s v="Annually"/>
    <x v="2"/>
    <x v="14"/>
  </r>
  <r>
    <s v="POL09606287"/>
    <x v="3"/>
    <n v="430745"/>
    <n v="722.68"/>
    <x v="15"/>
    <x v="15"/>
    <s v="Monthly"/>
    <x v="1"/>
    <x v="15"/>
  </r>
  <r>
    <s v="POL70474651"/>
    <x v="2"/>
    <n v="327028"/>
    <n v="962.68"/>
    <x v="16"/>
    <x v="16"/>
    <s v="Monthly"/>
    <x v="0"/>
    <x v="16"/>
  </r>
  <r>
    <s v="POL89907664"/>
    <x v="3"/>
    <n v="74169"/>
    <n v="492.23"/>
    <x v="17"/>
    <x v="17"/>
    <s v="Monthly"/>
    <x v="1"/>
    <x v="17"/>
  </r>
  <r>
    <s v="POL64943722"/>
    <x v="2"/>
    <n v="221353"/>
    <n v="824.14"/>
    <x v="18"/>
    <x v="18"/>
    <s v="Annually"/>
    <x v="1"/>
    <x v="18"/>
  </r>
  <r>
    <s v="POL90960707"/>
    <x v="2"/>
    <n v="276513"/>
    <n v="890.01"/>
    <x v="19"/>
    <x v="19"/>
    <s v="Annually"/>
    <x v="2"/>
    <x v="19"/>
  </r>
  <r>
    <s v="POL59179996"/>
    <x v="0"/>
    <n v="209276"/>
    <n v="315.72000000000003"/>
    <x v="20"/>
    <x v="20"/>
    <s v="Monthly"/>
    <x v="2"/>
    <x v="20"/>
  </r>
  <r>
    <s v="POL24718635"/>
    <x v="0"/>
    <n v="284606"/>
    <n v="730.56"/>
    <x v="21"/>
    <x v="21"/>
    <s v="Annually"/>
    <x v="2"/>
    <x v="21"/>
  </r>
  <r>
    <s v="POL19704549"/>
    <x v="0"/>
    <n v="107142"/>
    <n v="872.55"/>
    <x v="22"/>
    <x v="22"/>
    <s v="Quarterly"/>
    <x v="0"/>
    <x v="22"/>
  </r>
  <r>
    <s v="POL99720690"/>
    <x v="3"/>
    <n v="43579"/>
    <n v="981.71"/>
    <x v="23"/>
    <x v="23"/>
    <s v="Monthly"/>
    <x v="2"/>
    <x v="23"/>
  </r>
  <r>
    <s v="POL07613630"/>
    <x v="2"/>
    <n v="103548"/>
    <n v="1927.96"/>
    <x v="24"/>
    <x v="24"/>
    <s v="Monthly"/>
    <x v="2"/>
    <x v="24"/>
  </r>
  <r>
    <s v="POL68368522"/>
    <x v="2"/>
    <n v="467228"/>
    <n v="1359.2"/>
    <x v="25"/>
    <x v="25"/>
    <s v="Annually"/>
    <x v="0"/>
    <x v="25"/>
  </r>
  <r>
    <s v="POL96166579"/>
    <x v="3"/>
    <n v="132969"/>
    <n v="1666.16"/>
    <x v="26"/>
    <x v="26"/>
    <s v="Monthly"/>
    <x v="1"/>
    <x v="26"/>
  </r>
  <r>
    <s v="POL78863924"/>
    <x v="2"/>
    <n v="192018"/>
    <n v="1528.72"/>
    <x v="27"/>
    <x v="27"/>
    <s v="Monthly"/>
    <x v="0"/>
    <x v="27"/>
  </r>
  <r>
    <s v="POL66542527"/>
    <x v="3"/>
    <n v="209098"/>
    <n v="1670.55"/>
    <x v="28"/>
    <x v="28"/>
    <s v="Quarterly"/>
    <x v="2"/>
    <x v="28"/>
  </r>
  <r>
    <s v="POL21617511"/>
    <x v="2"/>
    <n v="302289"/>
    <n v="748.41"/>
    <x v="29"/>
    <x v="29"/>
    <s v="Quarterly"/>
    <x v="1"/>
    <x v="29"/>
  </r>
  <r>
    <s v="POL96023706"/>
    <x v="3"/>
    <n v="312505"/>
    <n v="1031.19"/>
    <x v="30"/>
    <x v="30"/>
    <s v="Annually"/>
    <x v="2"/>
    <x v="30"/>
  </r>
  <r>
    <s v="POL42325037"/>
    <x v="0"/>
    <n v="169535"/>
    <n v="824.98"/>
    <x v="31"/>
    <x v="31"/>
    <s v="Quarterly"/>
    <x v="1"/>
    <x v="31"/>
  </r>
  <r>
    <s v="POL40460695"/>
    <x v="1"/>
    <n v="56730"/>
    <n v="1622.87"/>
    <x v="32"/>
    <x v="32"/>
    <s v="Quarterly"/>
    <x v="0"/>
    <x v="32"/>
  </r>
  <r>
    <s v="POL78206308"/>
    <x v="0"/>
    <n v="171704"/>
    <n v="1598.68"/>
    <x v="33"/>
    <x v="33"/>
    <s v="Quarterly"/>
    <x v="0"/>
    <x v="33"/>
  </r>
  <r>
    <s v="POL52956070"/>
    <x v="1"/>
    <n v="382120"/>
    <n v="1501.18"/>
    <x v="34"/>
    <x v="34"/>
    <s v="Monthly"/>
    <x v="2"/>
    <x v="34"/>
  </r>
  <r>
    <s v="POL39046123"/>
    <x v="2"/>
    <n v="32087"/>
    <n v="483.06"/>
    <x v="35"/>
    <x v="35"/>
    <s v="Quarterly"/>
    <x v="2"/>
    <x v="35"/>
  </r>
  <r>
    <s v="POL51620232"/>
    <x v="3"/>
    <n v="60445"/>
    <n v="757.14"/>
    <x v="36"/>
    <x v="36"/>
    <s v="Annually"/>
    <x v="0"/>
    <x v="36"/>
  </r>
  <r>
    <s v="POL36575612"/>
    <x v="0"/>
    <n v="68226"/>
    <n v="886.95"/>
    <x v="37"/>
    <x v="37"/>
    <s v="Annually"/>
    <x v="2"/>
    <x v="37"/>
  </r>
  <r>
    <s v="POL48412691"/>
    <x v="1"/>
    <n v="354308"/>
    <n v="237.23"/>
    <x v="38"/>
    <x v="38"/>
    <s v="Monthly"/>
    <x v="0"/>
    <x v="38"/>
  </r>
  <r>
    <s v="POL15402724"/>
    <x v="2"/>
    <n v="39002"/>
    <n v="1757.07"/>
    <x v="39"/>
    <x v="39"/>
    <s v="Annually"/>
    <x v="0"/>
    <x v="39"/>
  </r>
  <r>
    <s v="POL83997445"/>
    <x v="0"/>
    <n v="431985"/>
    <n v="1615.36"/>
    <x v="40"/>
    <x v="40"/>
    <s v="Annually"/>
    <x v="1"/>
    <x v="40"/>
  </r>
  <r>
    <s v="POL20505761"/>
    <x v="2"/>
    <n v="320924"/>
    <n v="261.74"/>
    <x v="41"/>
    <x v="41"/>
    <s v="Quarterly"/>
    <x v="1"/>
    <x v="41"/>
  </r>
  <r>
    <s v="POL69974800"/>
    <x v="0"/>
    <n v="345959"/>
    <n v="1252.45"/>
    <x v="42"/>
    <x v="42"/>
    <s v="Quarterly"/>
    <x v="2"/>
    <x v="42"/>
  </r>
  <r>
    <s v="POL30601696"/>
    <x v="2"/>
    <n v="147344"/>
    <n v="255.09"/>
    <x v="43"/>
    <x v="43"/>
    <s v="Quarterly"/>
    <x v="2"/>
    <x v="43"/>
  </r>
  <r>
    <s v="POL62179381"/>
    <x v="1"/>
    <n v="426864"/>
    <n v="1872.17"/>
    <x v="44"/>
    <x v="44"/>
    <s v="Monthly"/>
    <x v="1"/>
    <x v="44"/>
  </r>
  <r>
    <s v="POL77239759"/>
    <x v="2"/>
    <n v="239948"/>
    <n v="1756.6"/>
    <x v="45"/>
    <x v="45"/>
    <s v="Quarterly"/>
    <x v="0"/>
    <x v="45"/>
  </r>
  <r>
    <s v="POL44219481"/>
    <x v="2"/>
    <n v="197458"/>
    <n v="1192.48"/>
    <x v="46"/>
    <x v="46"/>
    <s v="Annually"/>
    <x v="1"/>
    <x v="46"/>
  </r>
  <r>
    <s v="POL75428993"/>
    <x v="3"/>
    <n v="288667"/>
    <n v="527.69000000000005"/>
    <x v="47"/>
    <x v="47"/>
    <s v="Annually"/>
    <x v="0"/>
    <x v="47"/>
  </r>
  <r>
    <s v="POL65504828"/>
    <x v="2"/>
    <n v="195603"/>
    <n v="1759.66"/>
    <x v="48"/>
    <x v="48"/>
    <s v="Monthly"/>
    <x v="1"/>
    <x v="48"/>
  </r>
  <r>
    <s v="POL96603488"/>
    <x v="3"/>
    <n v="146452"/>
    <n v="1737.04"/>
    <x v="49"/>
    <x v="49"/>
    <s v="Quarterly"/>
    <x v="1"/>
    <x v="49"/>
  </r>
  <r>
    <s v="POL13213398"/>
    <x v="1"/>
    <n v="46873"/>
    <n v="1536.7"/>
    <x v="50"/>
    <x v="50"/>
    <s v="Quarterly"/>
    <x v="2"/>
    <x v="50"/>
  </r>
  <r>
    <s v="POL27777205"/>
    <x v="1"/>
    <n v="480192"/>
    <n v="599.11"/>
    <x v="51"/>
    <x v="51"/>
    <s v="Monthly"/>
    <x v="0"/>
    <x v="51"/>
  </r>
  <r>
    <s v="POL30200147"/>
    <x v="3"/>
    <n v="276767"/>
    <n v="660.18"/>
    <x v="52"/>
    <x v="52"/>
    <s v="Annually"/>
    <x v="2"/>
    <x v="52"/>
  </r>
  <r>
    <s v="POL32552913"/>
    <x v="0"/>
    <n v="456557"/>
    <n v="846.03"/>
    <x v="53"/>
    <x v="53"/>
    <s v="Quarterly"/>
    <x v="0"/>
    <x v="53"/>
  </r>
  <r>
    <s v="POL35209226"/>
    <x v="1"/>
    <n v="92652"/>
    <n v="142.47"/>
    <x v="54"/>
    <x v="54"/>
    <s v="Monthly"/>
    <x v="0"/>
    <x v="54"/>
  </r>
  <r>
    <s v="POL51049013"/>
    <x v="3"/>
    <n v="251162"/>
    <n v="688.07"/>
    <x v="55"/>
    <x v="55"/>
    <s v="Monthly"/>
    <x v="1"/>
    <x v="55"/>
  </r>
  <r>
    <s v="POL79914241"/>
    <x v="1"/>
    <n v="176907"/>
    <n v="1849.05"/>
    <x v="56"/>
    <x v="56"/>
    <s v="Monthly"/>
    <x v="1"/>
    <x v="56"/>
  </r>
  <r>
    <s v="POL63077295"/>
    <x v="2"/>
    <n v="334854"/>
    <n v="582.67999999999995"/>
    <x v="57"/>
    <x v="57"/>
    <s v="Quarterly"/>
    <x v="1"/>
    <x v="57"/>
  </r>
  <r>
    <s v="POL19274658"/>
    <x v="0"/>
    <n v="483238"/>
    <n v="1259.72"/>
    <x v="58"/>
    <x v="58"/>
    <s v="Annually"/>
    <x v="1"/>
    <x v="58"/>
  </r>
  <r>
    <s v="POL28043223"/>
    <x v="1"/>
    <n v="163477"/>
    <n v="310.86"/>
    <x v="59"/>
    <x v="59"/>
    <s v="Quarterly"/>
    <x v="2"/>
    <x v="59"/>
  </r>
  <r>
    <s v="POL43343233"/>
    <x v="3"/>
    <n v="168658"/>
    <n v="1725.78"/>
    <x v="60"/>
    <x v="60"/>
    <s v="Annually"/>
    <x v="1"/>
    <x v="60"/>
  </r>
  <r>
    <s v="POL02336146"/>
    <x v="2"/>
    <n v="257448"/>
    <n v="994.07"/>
    <x v="61"/>
    <x v="61"/>
    <s v="Monthly"/>
    <x v="1"/>
    <x v="61"/>
  </r>
  <r>
    <s v="POL01239814"/>
    <x v="1"/>
    <n v="357404"/>
    <n v="1184.1199999999999"/>
    <x v="62"/>
    <x v="62"/>
    <s v="Annually"/>
    <x v="2"/>
    <x v="62"/>
  </r>
  <r>
    <s v="POL64805692"/>
    <x v="2"/>
    <n v="49415"/>
    <n v="1483.23"/>
    <x v="63"/>
    <x v="63"/>
    <s v="Annually"/>
    <x v="1"/>
    <x v="63"/>
  </r>
  <r>
    <s v="POL79704681"/>
    <x v="1"/>
    <n v="290735"/>
    <n v="811.42"/>
    <x v="64"/>
    <x v="64"/>
    <s v="Annually"/>
    <x v="1"/>
    <x v="64"/>
  </r>
  <r>
    <s v="POL77826609"/>
    <x v="3"/>
    <n v="345291"/>
    <n v="1580.02"/>
    <x v="65"/>
    <x v="65"/>
    <s v="Quarterly"/>
    <x v="0"/>
    <x v="65"/>
  </r>
  <r>
    <s v="POL06037561"/>
    <x v="3"/>
    <n v="314600"/>
    <n v="1751.73"/>
    <x v="66"/>
    <x v="66"/>
    <s v="Quarterly"/>
    <x v="0"/>
    <x v="66"/>
  </r>
  <r>
    <s v="POL50239325"/>
    <x v="2"/>
    <n v="33623"/>
    <n v="1174.4000000000001"/>
    <x v="67"/>
    <x v="67"/>
    <s v="Annually"/>
    <x v="2"/>
    <x v="67"/>
  </r>
  <r>
    <s v="POL83266915"/>
    <x v="1"/>
    <n v="411525"/>
    <n v="1526.83"/>
    <x v="68"/>
    <x v="68"/>
    <s v="Monthly"/>
    <x v="1"/>
    <x v="68"/>
  </r>
  <r>
    <s v="POL18867984"/>
    <x v="1"/>
    <n v="363978"/>
    <n v="1327.53"/>
    <x v="66"/>
    <x v="69"/>
    <s v="Monthly"/>
    <x v="1"/>
    <x v="69"/>
  </r>
  <r>
    <s v="POL50802042"/>
    <x v="3"/>
    <n v="213344"/>
    <n v="1212.56"/>
    <x v="69"/>
    <x v="70"/>
    <s v="Quarterly"/>
    <x v="0"/>
    <x v="70"/>
  </r>
  <r>
    <s v="POL76748109"/>
    <x v="1"/>
    <n v="140627"/>
    <n v="465.01"/>
    <x v="70"/>
    <x v="71"/>
    <s v="Monthly"/>
    <x v="0"/>
    <x v="71"/>
  </r>
  <r>
    <s v="POL48874486"/>
    <x v="3"/>
    <n v="392394"/>
    <n v="469.83"/>
    <x v="71"/>
    <x v="72"/>
    <s v="Annually"/>
    <x v="2"/>
    <x v="72"/>
  </r>
  <r>
    <s v="POL91116374"/>
    <x v="0"/>
    <n v="86485"/>
    <n v="1903.93"/>
    <x v="72"/>
    <x v="73"/>
    <s v="Annually"/>
    <x v="2"/>
    <x v="73"/>
  </r>
  <r>
    <s v="POL91686015"/>
    <x v="0"/>
    <n v="486630"/>
    <n v="175.56"/>
    <x v="73"/>
    <x v="74"/>
    <s v="Quarterly"/>
    <x v="2"/>
    <x v="74"/>
  </r>
  <r>
    <s v="POL13029856"/>
    <x v="2"/>
    <n v="226087"/>
    <n v="1328.37"/>
    <x v="74"/>
    <x v="75"/>
    <s v="Quarterly"/>
    <x v="0"/>
    <x v="75"/>
  </r>
  <r>
    <s v="POL28573734"/>
    <x v="1"/>
    <n v="381377"/>
    <n v="221.67"/>
    <x v="75"/>
    <x v="76"/>
    <s v="Monthly"/>
    <x v="2"/>
    <x v="76"/>
  </r>
  <r>
    <s v="POL90664485"/>
    <x v="1"/>
    <n v="147224"/>
    <n v="1777.44"/>
    <x v="76"/>
    <x v="77"/>
    <s v="Quarterly"/>
    <x v="0"/>
    <x v="77"/>
  </r>
  <r>
    <s v="POL25630495"/>
    <x v="2"/>
    <n v="24442"/>
    <n v="933.89"/>
    <x v="77"/>
    <x v="78"/>
    <s v="Annually"/>
    <x v="0"/>
    <x v="78"/>
  </r>
  <r>
    <s v="POL58909677"/>
    <x v="0"/>
    <n v="400332"/>
    <n v="106.67"/>
    <x v="78"/>
    <x v="79"/>
    <s v="Monthly"/>
    <x v="2"/>
    <x v="79"/>
  </r>
  <r>
    <s v="POL21300763"/>
    <x v="2"/>
    <n v="101006"/>
    <n v="741.17"/>
    <x v="79"/>
    <x v="80"/>
    <s v="Monthly"/>
    <x v="1"/>
    <x v="80"/>
  </r>
  <r>
    <s v="POL27708077"/>
    <x v="2"/>
    <n v="74443"/>
    <n v="1851.28"/>
    <x v="80"/>
    <x v="81"/>
    <s v="Annually"/>
    <x v="2"/>
    <x v="81"/>
  </r>
  <r>
    <s v="POL97831639"/>
    <x v="0"/>
    <n v="250730"/>
    <n v="717"/>
    <x v="81"/>
    <x v="82"/>
    <s v="Quarterly"/>
    <x v="0"/>
    <x v="82"/>
  </r>
  <r>
    <s v="POL66952651"/>
    <x v="3"/>
    <n v="202161"/>
    <n v="305.52"/>
    <x v="82"/>
    <x v="83"/>
    <s v="Quarterly"/>
    <x v="0"/>
    <x v="83"/>
  </r>
  <r>
    <s v="POL36273981"/>
    <x v="2"/>
    <n v="424309"/>
    <n v="1346.48"/>
    <x v="83"/>
    <x v="84"/>
    <s v="Annually"/>
    <x v="1"/>
    <x v="84"/>
  </r>
  <r>
    <s v="POL34621999"/>
    <x v="2"/>
    <n v="484208"/>
    <n v="1018.8"/>
    <x v="84"/>
    <x v="85"/>
    <s v="Monthly"/>
    <x v="0"/>
    <x v="85"/>
  </r>
  <r>
    <s v="POL72333651"/>
    <x v="1"/>
    <n v="19652"/>
    <n v="1431.27"/>
    <x v="85"/>
    <x v="86"/>
    <s v="Annually"/>
    <x v="1"/>
    <x v="86"/>
  </r>
  <r>
    <s v="POL60474745"/>
    <x v="1"/>
    <n v="204488"/>
    <n v="1189.7"/>
    <x v="86"/>
    <x v="87"/>
    <s v="Monthly"/>
    <x v="1"/>
    <x v="87"/>
  </r>
  <r>
    <s v="POL48632113"/>
    <x v="1"/>
    <n v="345863"/>
    <n v="873.18"/>
    <x v="87"/>
    <x v="88"/>
    <s v="Quarterly"/>
    <x v="2"/>
    <x v="88"/>
  </r>
  <r>
    <s v="POL95138693"/>
    <x v="0"/>
    <n v="496597"/>
    <n v="1516.77"/>
    <x v="88"/>
    <x v="89"/>
    <s v="Annually"/>
    <x v="0"/>
    <x v="89"/>
  </r>
  <r>
    <s v="POL55883370"/>
    <x v="0"/>
    <n v="91037"/>
    <n v="623.37"/>
    <x v="89"/>
    <x v="90"/>
    <s v="Quarterly"/>
    <x v="1"/>
    <x v="90"/>
  </r>
  <r>
    <s v="POL45719981"/>
    <x v="2"/>
    <n v="173662"/>
    <n v="1135.27"/>
    <x v="90"/>
    <x v="91"/>
    <s v="Annually"/>
    <x v="1"/>
    <x v="91"/>
  </r>
  <r>
    <s v="POL49483988"/>
    <x v="1"/>
    <n v="55748"/>
    <n v="330.03"/>
    <x v="91"/>
    <x v="92"/>
    <s v="Annually"/>
    <x v="2"/>
    <x v="92"/>
  </r>
  <r>
    <s v="POL01860747"/>
    <x v="0"/>
    <n v="432018"/>
    <n v="889.86"/>
    <x v="92"/>
    <x v="93"/>
    <s v="Quarterly"/>
    <x v="1"/>
    <x v="93"/>
  </r>
  <r>
    <s v="POL49959847"/>
    <x v="1"/>
    <n v="221447"/>
    <n v="562.4"/>
    <x v="93"/>
    <x v="94"/>
    <s v="Quarterly"/>
    <x v="2"/>
    <x v="94"/>
  </r>
  <r>
    <s v="POL69437529"/>
    <x v="2"/>
    <n v="287646"/>
    <n v="1028.56"/>
    <x v="94"/>
    <x v="95"/>
    <s v="Quarterly"/>
    <x v="1"/>
    <x v="95"/>
  </r>
  <r>
    <s v="POL71731028"/>
    <x v="3"/>
    <n v="465909"/>
    <n v="1123.29"/>
    <x v="95"/>
    <x v="96"/>
    <s v="Monthly"/>
    <x v="1"/>
    <x v="96"/>
  </r>
  <r>
    <s v="POL22702092"/>
    <x v="1"/>
    <n v="231419"/>
    <n v="754.5"/>
    <x v="96"/>
    <x v="97"/>
    <s v="Annually"/>
    <x v="1"/>
    <x v="97"/>
  </r>
  <r>
    <s v="POL21489269"/>
    <x v="3"/>
    <n v="441413"/>
    <n v="211.68"/>
    <x v="97"/>
    <x v="98"/>
    <s v="Quarterly"/>
    <x v="0"/>
    <x v="98"/>
  </r>
  <r>
    <s v="POL45984534"/>
    <x v="2"/>
    <n v="375417"/>
    <n v="971.47"/>
    <x v="98"/>
    <x v="99"/>
    <s v="Monthly"/>
    <x v="0"/>
    <x v="99"/>
  </r>
  <r>
    <s v="POL21893654"/>
    <x v="1"/>
    <n v="45606"/>
    <n v="879.41"/>
    <x v="99"/>
    <x v="100"/>
    <s v="Annually"/>
    <x v="1"/>
    <x v="100"/>
  </r>
  <r>
    <s v="POL88802098"/>
    <x v="1"/>
    <n v="273960"/>
    <n v="479.65"/>
    <x v="100"/>
    <x v="101"/>
    <s v="Quarterly"/>
    <x v="2"/>
    <x v="101"/>
  </r>
  <r>
    <s v="POL47409156"/>
    <x v="2"/>
    <n v="264789"/>
    <n v="1905.54"/>
    <x v="101"/>
    <x v="102"/>
    <s v="Annually"/>
    <x v="2"/>
    <x v="102"/>
  </r>
  <r>
    <s v="POL12333540"/>
    <x v="2"/>
    <n v="46816"/>
    <n v="1668.53"/>
    <x v="102"/>
    <x v="103"/>
    <s v="Annually"/>
    <x v="1"/>
    <x v="103"/>
  </r>
  <r>
    <s v="POL97112066"/>
    <x v="1"/>
    <n v="343290"/>
    <n v="1056.55"/>
    <x v="103"/>
    <x v="104"/>
    <s v="Quarterly"/>
    <x v="2"/>
    <x v="104"/>
  </r>
  <r>
    <s v="POL83318258"/>
    <x v="2"/>
    <n v="85187"/>
    <n v="1452.71"/>
    <x v="104"/>
    <x v="105"/>
    <s v="Monthly"/>
    <x v="2"/>
    <x v="105"/>
  </r>
  <r>
    <s v="POL98060005"/>
    <x v="3"/>
    <n v="239992"/>
    <n v="1403.26"/>
    <x v="105"/>
    <x v="106"/>
    <s v="Annually"/>
    <x v="2"/>
    <x v="106"/>
  </r>
  <r>
    <s v="POL54140134"/>
    <x v="1"/>
    <n v="101121"/>
    <n v="1043.2"/>
    <x v="106"/>
    <x v="107"/>
    <s v="Monthly"/>
    <x v="0"/>
    <x v="107"/>
  </r>
  <r>
    <s v="POL68523270"/>
    <x v="1"/>
    <n v="232985"/>
    <n v="551.03"/>
    <x v="107"/>
    <x v="108"/>
    <s v="Quarterly"/>
    <x v="2"/>
    <x v="108"/>
  </r>
  <r>
    <s v="POL24523489"/>
    <x v="3"/>
    <n v="185550"/>
    <n v="119.84"/>
    <x v="108"/>
    <x v="109"/>
    <s v="Annually"/>
    <x v="1"/>
    <x v="109"/>
  </r>
  <r>
    <s v="POL63559916"/>
    <x v="1"/>
    <n v="293991"/>
    <n v="1559.1"/>
    <x v="109"/>
    <x v="110"/>
    <s v="Quarterly"/>
    <x v="0"/>
    <x v="110"/>
  </r>
  <r>
    <s v="POL04817251"/>
    <x v="2"/>
    <n v="315961"/>
    <n v="1371.88"/>
    <x v="110"/>
    <x v="111"/>
    <s v="Annually"/>
    <x v="0"/>
    <x v="111"/>
  </r>
  <r>
    <s v="POL16158469"/>
    <x v="0"/>
    <n v="291697"/>
    <n v="162.30000000000001"/>
    <x v="111"/>
    <x v="112"/>
    <s v="Quarterly"/>
    <x v="2"/>
    <x v="112"/>
  </r>
  <r>
    <s v="POL70411495"/>
    <x v="1"/>
    <n v="333007"/>
    <n v="1773.53"/>
    <x v="112"/>
    <x v="113"/>
    <s v="Annually"/>
    <x v="1"/>
    <x v="113"/>
  </r>
  <r>
    <s v="POL04317062"/>
    <x v="3"/>
    <n v="184280"/>
    <n v="264.52999999999997"/>
    <x v="113"/>
    <x v="114"/>
    <s v="Quarterly"/>
    <x v="0"/>
    <x v="114"/>
  </r>
  <r>
    <s v="POL65664761"/>
    <x v="2"/>
    <n v="289837"/>
    <n v="244.93"/>
    <x v="114"/>
    <x v="115"/>
    <s v="Quarterly"/>
    <x v="0"/>
    <x v="115"/>
  </r>
  <r>
    <s v="POL97107834"/>
    <x v="1"/>
    <n v="106213"/>
    <n v="1088.26"/>
    <x v="115"/>
    <x v="116"/>
    <s v="Annually"/>
    <x v="0"/>
    <x v="116"/>
  </r>
  <r>
    <s v="POL54636114"/>
    <x v="3"/>
    <n v="135480"/>
    <n v="1918.9"/>
    <x v="116"/>
    <x v="117"/>
    <s v="Annually"/>
    <x v="0"/>
    <x v="117"/>
  </r>
  <r>
    <s v="POL46770635"/>
    <x v="1"/>
    <n v="42831"/>
    <n v="269.51"/>
    <x v="117"/>
    <x v="118"/>
    <s v="Annually"/>
    <x v="2"/>
    <x v="118"/>
  </r>
  <r>
    <s v="POL31689204"/>
    <x v="0"/>
    <n v="74092"/>
    <n v="1563.36"/>
    <x v="51"/>
    <x v="119"/>
    <s v="Quarterly"/>
    <x v="1"/>
    <x v="119"/>
  </r>
  <r>
    <s v="POL01562531"/>
    <x v="2"/>
    <n v="80311"/>
    <n v="780.75"/>
    <x v="118"/>
    <x v="120"/>
    <s v="Monthly"/>
    <x v="2"/>
    <x v="120"/>
  </r>
  <r>
    <s v="POL05208106"/>
    <x v="1"/>
    <n v="409481"/>
    <n v="162.41"/>
    <x v="119"/>
    <x v="121"/>
    <s v="Annually"/>
    <x v="1"/>
    <x v="121"/>
  </r>
  <r>
    <s v="POL82154213"/>
    <x v="1"/>
    <n v="403717"/>
    <n v="1963.57"/>
    <x v="120"/>
    <x v="122"/>
    <s v="Quarterly"/>
    <x v="1"/>
    <x v="122"/>
  </r>
  <r>
    <s v="POL93979639"/>
    <x v="1"/>
    <n v="249856"/>
    <n v="1824.69"/>
    <x v="121"/>
    <x v="123"/>
    <s v="Monthly"/>
    <x v="2"/>
    <x v="123"/>
  </r>
  <r>
    <s v="POL42360341"/>
    <x v="0"/>
    <n v="494603"/>
    <n v="1737.08"/>
    <x v="122"/>
    <x v="124"/>
    <s v="Quarterly"/>
    <x v="2"/>
    <x v="124"/>
  </r>
  <r>
    <s v="POL06836904"/>
    <x v="2"/>
    <n v="194085"/>
    <n v="1037.1400000000001"/>
    <x v="123"/>
    <x v="125"/>
    <s v="Quarterly"/>
    <x v="0"/>
    <x v="125"/>
  </r>
  <r>
    <s v="POL56668614"/>
    <x v="2"/>
    <n v="216613"/>
    <n v="801.06"/>
    <x v="124"/>
    <x v="126"/>
    <s v="Annually"/>
    <x v="2"/>
    <x v="126"/>
  </r>
  <r>
    <s v="POL30563403"/>
    <x v="2"/>
    <n v="344108"/>
    <n v="890.14"/>
    <x v="125"/>
    <x v="127"/>
    <s v="Quarterly"/>
    <x v="2"/>
    <x v="127"/>
  </r>
  <r>
    <s v="POL99360572"/>
    <x v="2"/>
    <n v="440794"/>
    <n v="861.52"/>
    <x v="126"/>
    <x v="128"/>
    <s v="Monthly"/>
    <x v="1"/>
    <x v="128"/>
  </r>
  <r>
    <s v="POL34787590"/>
    <x v="1"/>
    <n v="398931"/>
    <n v="1916.87"/>
    <x v="127"/>
    <x v="129"/>
    <s v="Quarterly"/>
    <x v="0"/>
    <x v="129"/>
  </r>
  <r>
    <s v="POL87094510"/>
    <x v="2"/>
    <n v="193514"/>
    <n v="324.05"/>
    <x v="128"/>
    <x v="130"/>
    <s v="Monthly"/>
    <x v="0"/>
    <x v="130"/>
  </r>
  <r>
    <s v="POL39823507"/>
    <x v="1"/>
    <n v="410538"/>
    <n v="1015.17"/>
    <x v="129"/>
    <x v="131"/>
    <s v="Annually"/>
    <x v="0"/>
    <x v="131"/>
  </r>
  <r>
    <s v="POL27805496"/>
    <x v="1"/>
    <n v="227002"/>
    <n v="275.18"/>
    <x v="130"/>
    <x v="132"/>
    <s v="Annually"/>
    <x v="2"/>
    <x v="132"/>
  </r>
  <r>
    <s v="POL75285626"/>
    <x v="0"/>
    <n v="229938"/>
    <n v="957.72"/>
    <x v="131"/>
    <x v="133"/>
    <s v="Quarterly"/>
    <x v="1"/>
    <x v="133"/>
  </r>
  <r>
    <s v="POL33045617"/>
    <x v="1"/>
    <n v="220956"/>
    <n v="288.63"/>
    <x v="132"/>
    <x v="134"/>
    <s v="Annually"/>
    <x v="1"/>
    <x v="134"/>
  </r>
  <r>
    <s v="POL43978572"/>
    <x v="2"/>
    <n v="327057"/>
    <n v="1405.9"/>
    <x v="133"/>
    <x v="135"/>
    <s v="Annually"/>
    <x v="2"/>
    <x v="135"/>
  </r>
  <r>
    <s v="POL97172919"/>
    <x v="0"/>
    <n v="126771"/>
    <n v="1118.25"/>
    <x v="134"/>
    <x v="136"/>
    <s v="Quarterly"/>
    <x v="2"/>
    <x v="136"/>
  </r>
  <r>
    <s v="POL57660624"/>
    <x v="1"/>
    <n v="81928"/>
    <n v="1967.27"/>
    <x v="135"/>
    <x v="137"/>
    <s v="Quarterly"/>
    <x v="0"/>
    <x v="137"/>
  </r>
  <r>
    <s v="POL97141577"/>
    <x v="0"/>
    <n v="175514"/>
    <n v="1004.72"/>
    <x v="136"/>
    <x v="138"/>
    <s v="Monthly"/>
    <x v="0"/>
    <x v="138"/>
  </r>
  <r>
    <s v="POL72882206"/>
    <x v="0"/>
    <n v="404422"/>
    <n v="858.64"/>
    <x v="137"/>
    <x v="139"/>
    <s v="Annually"/>
    <x v="1"/>
    <x v="139"/>
  </r>
  <r>
    <s v="POL18209726"/>
    <x v="0"/>
    <n v="445308"/>
    <n v="725.37"/>
    <x v="138"/>
    <x v="140"/>
    <s v="Annually"/>
    <x v="2"/>
    <x v="140"/>
  </r>
  <r>
    <s v="POL13830672"/>
    <x v="0"/>
    <n v="232447"/>
    <n v="1800.99"/>
    <x v="139"/>
    <x v="141"/>
    <s v="Monthly"/>
    <x v="0"/>
    <x v="141"/>
  </r>
  <r>
    <s v="POL47058325"/>
    <x v="3"/>
    <n v="221931"/>
    <n v="436.6"/>
    <x v="140"/>
    <x v="142"/>
    <s v="Annually"/>
    <x v="2"/>
    <x v="142"/>
  </r>
  <r>
    <s v="POL81166647"/>
    <x v="2"/>
    <n v="239272"/>
    <n v="758.71"/>
    <x v="141"/>
    <x v="143"/>
    <s v="Annually"/>
    <x v="2"/>
    <x v="143"/>
  </r>
  <r>
    <s v="POL38243316"/>
    <x v="0"/>
    <n v="55791"/>
    <n v="459.16"/>
    <x v="142"/>
    <x v="144"/>
    <s v="Monthly"/>
    <x v="2"/>
    <x v="144"/>
  </r>
  <r>
    <s v="POL54451854"/>
    <x v="1"/>
    <n v="68103"/>
    <n v="1196.3499999999999"/>
    <x v="143"/>
    <x v="145"/>
    <s v="Annually"/>
    <x v="1"/>
    <x v="145"/>
  </r>
  <r>
    <s v="POL82263236"/>
    <x v="2"/>
    <n v="367230"/>
    <n v="1168.47"/>
    <x v="144"/>
    <x v="146"/>
    <s v="Annually"/>
    <x v="1"/>
    <x v="146"/>
  </r>
  <r>
    <s v="POL90131284"/>
    <x v="3"/>
    <n v="318411"/>
    <n v="786.87"/>
    <x v="145"/>
    <x v="147"/>
    <s v="Quarterly"/>
    <x v="0"/>
    <x v="147"/>
  </r>
  <r>
    <s v="POL26293582"/>
    <x v="3"/>
    <n v="155031"/>
    <n v="499.26"/>
    <x v="77"/>
    <x v="148"/>
    <s v="Quarterly"/>
    <x v="1"/>
    <x v="148"/>
  </r>
  <r>
    <s v="POL78678051"/>
    <x v="0"/>
    <n v="476410"/>
    <n v="269.27999999999997"/>
    <x v="146"/>
    <x v="149"/>
    <s v="Annually"/>
    <x v="2"/>
    <x v="149"/>
  </r>
  <r>
    <s v="POL47598430"/>
    <x v="0"/>
    <n v="26158"/>
    <n v="1570.05"/>
    <x v="147"/>
    <x v="25"/>
    <s v="Quarterly"/>
    <x v="2"/>
    <x v="150"/>
  </r>
  <r>
    <s v="POL81442858"/>
    <x v="2"/>
    <n v="375571"/>
    <n v="1988.32"/>
    <x v="148"/>
    <x v="150"/>
    <s v="Monthly"/>
    <x v="0"/>
    <x v="151"/>
  </r>
  <r>
    <s v="POL55191578"/>
    <x v="2"/>
    <n v="434502"/>
    <n v="157.38"/>
    <x v="149"/>
    <x v="151"/>
    <s v="Monthly"/>
    <x v="0"/>
    <x v="152"/>
  </r>
  <r>
    <s v="POL27120331"/>
    <x v="2"/>
    <n v="265186"/>
    <n v="612.64"/>
    <x v="150"/>
    <x v="152"/>
    <s v="Monthly"/>
    <x v="2"/>
    <x v="153"/>
  </r>
  <r>
    <s v="POL07162543"/>
    <x v="1"/>
    <n v="51832"/>
    <n v="1077.26"/>
    <x v="151"/>
    <x v="153"/>
    <s v="Monthly"/>
    <x v="2"/>
    <x v="154"/>
  </r>
  <r>
    <s v="POL95376981"/>
    <x v="0"/>
    <n v="483726"/>
    <n v="759.62"/>
    <x v="152"/>
    <x v="154"/>
    <s v="Quarterly"/>
    <x v="2"/>
    <x v="155"/>
  </r>
  <r>
    <s v="POL52820408"/>
    <x v="1"/>
    <n v="271449"/>
    <n v="1752.52"/>
    <x v="153"/>
    <x v="155"/>
    <s v="Monthly"/>
    <x v="1"/>
    <x v="156"/>
  </r>
  <r>
    <s v="POL19547939"/>
    <x v="1"/>
    <n v="428483"/>
    <n v="1282.6400000000001"/>
    <x v="154"/>
    <x v="156"/>
    <s v="Monthly"/>
    <x v="1"/>
    <x v="157"/>
  </r>
  <r>
    <s v="POL68111520"/>
    <x v="2"/>
    <n v="99188"/>
    <n v="274.16000000000003"/>
    <x v="155"/>
    <x v="157"/>
    <s v="Monthly"/>
    <x v="2"/>
    <x v="158"/>
  </r>
  <r>
    <s v="POL36499322"/>
    <x v="1"/>
    <n v="102740"/>
    <n v="328.55"/>
    <x v="156"/>
    <x v="158"/>
    <s v="Monthly"/>
    <x v="2"/>
    <x v="159"/>
  </r>
  <r>
    <s v="POL32150481"/>
    <x v="3"/>
    <n v="241414"/>
    <n v="1278.33"/>
    <x v="157"/>
    <x v="159"/>
    <s v="Annually"/>
    <x v="1"/>
    <x v="160"/>
  </r>
  <r>
    <s v="POL88380542"/>
    <x v="3"/>
    <n v="147408"/>
    <n v="1688.01"/>
    <x v="158"/>
    <x v="160"/>
    <s v="Monthly"/>
    <x v="1"/>
    <x v="161"/>
  </r>
  <r>
    <s v="POL80647168"/>
    <x v="0"/>
    <n v="120453"/>
    <n v="1831.12"/>
    <x v="159"/>
    <x v="161"/>
    <s v="Monthly"/>
    <x v="2"/>
    <x v="162"/>
  </r>
  <r>
    <s v="POL38987416"/>
    <x v="2"/>
    <n v="42350"/>
    <n v="664.09"/>
    <x v="160"/>
    <x v="162"/>
    <s v="Monthly"/>
    <x v="2"/>
    <x v="163"/>
  </r>
  <r>
    <s v="POL00083014"/>
    <x v="3"/>
    <n v="202142"/>
    <n v="152.97999999999999"/>
    <x v="161"/>
    <x v="163"/>
    <s v="Quarterly"/>
    <x v="1"/>
    <x v="164"/>
  </r>
  <r>
    <s v="POL31461864"/>
    <x v="3"/>
    <n v="344602"/>
    <n v="135.38"/>
    <x v="162"/>
    <x v="164"/>
    <s v="Annually"/>
    <x v="1"/>
    <x v="165"/>
  </r>
  <r>
    <s v="POL54483538"/>
    <x v="1"/>
    <n v="116896"/>
    <n v="1572.59"/>
    <x v="163"/>
    <x v="165"/>
    <s v="Quarterly"/>
    <x v="1"/>
    <x v="166"/>
  </r>
  <r>
    <s v="POL81378407"/>
    <x v="0"/>
    <n v="150335"/>
    <n v="1598.5"/>
    <x v="164"/>
    <x v="166"/>
    <s v="Quarterly"/>
    <x v="2"/>
    <x v="167"/>
  </r>
  <r>
    <s v="POL61308425"/>
    <x v="0"/>
    <n v="420245"/>
    <n v="1942.6"/>
    <x v="165"/>
    <x v="167"/>
    <s v="Monthly"/>
    <x v="1"/>
    <x v="168"/>
  </r>
  <r>
    <s v="POL38013131"/>
    <x v="1"/>
    <n v="41991"/>
    <n v="1790.2"/>
    <x v="166"/>
    <x v="168"/>
    <s v="Monthly"/>
    <x v="1"/>
    <x v="169"/>
  </r>
  <r>
    <s v="POL05346323"/>
    <x v="3"/>
    <n v="377821"/>
    <n v="469.6"/>
    <x v="167"/>
    <x v="169"/>
    <s v="Monthly"/>
    <x v="0"/>
    <x v="170"/>
  </r>
  <r>
    <s v="POL64258389"/>
    <x v="2"/>
    <n v="140119"/>
    <n v="1024.26"/>
    <x v="168"/>
    <x v="170"/>
    <s v="Monthly"/>
    <x v="2"/>
    <x v="171"/>
  </r>
  <r>
    <s v="POL17357252"/>
    <x v="0"/>
    <n v="18996"/>
    <n v="956.31"/>
    <x v="169"/>
    <x v="171"/>
    <s v="Annually"/>
    <x v="2"/>
    <x v="172"/>
  </r>
  <r>
    <s v="POL34904099"/>
    <x v="2"/>
    <n v="272809"/>
    <n v="1124.44"/>
    <x v="170"/>
    <x v="172"/>
    <s v="Annually"/>
    <x v="1"/>
    <x v="173"/>
  </r>
  <r>
    <s v="POL72738203"/>
    <x v="0"/>
    <n v="390280"/>
    <n v="149.66"/>
    <x v="171"/>
    <x v="173"/>
    <s v="Quarterly"/>
    <x v="1"/>
    <x v="174"/>
  </r>
  <r>
    <s v="POL70954405"/>
    <x v="3"/>
    <n v="374009"/>
    <n v="632.62"/>
    <x v="172"/>
    <x v="174"/>
    <s v="Monthly"/>
    <x v="1"/>
    <x v="175"/>
  </r>
  <r>
    <s v="POL51543894"/>
    <x v="3"/>
    <n v="380943"/>
    <n v="939.87"/>
    <x v="173"/>
    <x v="175"/>
    <s v="Annually"/>
    <x v="0"/>
    <x v="176"/>
  </r>
  <r>
    <s v="POL80620404"/>
    <x v="3"/>
    <n v="235410"/>
    <n v="1802.02"/>
    <x v="174"/>
    <x v="176"/>
    <s v="Annually"/>
    <x v="2"/>
    <x v="177"/>
  </r>
  <r>
    <s v="POL91781501"/>
    <x v="1"/>
    <n v="395542"/>
    <n v="1061.48"/>
    <x v="175"/>
    <x v="177"/>
    <s v="Annually"/>
    <x v="1"/>
    <x v="178"/>
  </r>
  <r>
    <s v="POL32483993"/>
    <x v="0"/>
    <n v="420010"/>
    <n v="385.29"/>
    <x v="176"/>
    <x v="178"/>
    <s v="Quarterly"/>
    <x v="0"/>
    <x v="179"/>
  </r>
  <r>
    <s v="POL24708378"/>
    <x v="0"/>
    <n v="480930"/>
    <n v="1670.95"/>
    <x v="177"/>
    <x v="179"/>
    <s v="Monthly"/>
    <x v="0"/>
    <x v="180"/>
  </r>
  <r>
    <s v="POL16494384"/>
    <x v="3"/>
    <n v="135597"/>
    <n v="665.39"/>
    <x v="178"/>
    <x v="180"/>
    <s v="Quarterly"/>
    <x v="2"/>
    <x v="181"/>
  </r>
  <r>
    <s v="POL16772067"/>
    <x v="0"/>
    <n v="419673"/>
    <n v="633.32000000000005"/>
    <x v="179"/>
    <x v="181"/>
    <s v="Annually"/>
    <x v="1"/>
    <x v="182"/>
  </r>
  <r>
    <s v="POL43083313"/>
    <x v="0"/>
    <n v="441767"/>
    <n v="110.3"/>
    <x v="180"/>
    <x v="182"/>
    <s v="Annually"/>
    <x v="2"/>
    <x v="183"/>
  </r>
  <r>
    <s v="POL49745850"/>
    <x v="3"/>
    <n v="275830"/>
    <n v="297.7"/>
    <x v="181"/>
    <x v="183"/>
    <s v="Quarterly"/>
    <x v="2"/>
    <x v="184"/>
  </r>
  <r>
    <s v="POL32270366"/>
    <x v="1"/>
    <n v="413253"/>
    <n v="1998.45"/>
    <x v="182"/>
    <x v="184"/>
    <s v="Quarterly"/>
    <x v="1"/>
    <x v="185"/>
  </r>
  <r>
    <s v="POL76043297"/>
    <x v="3"/>
    <n v="244348"/>
    <n v="1235.8499999999999"/>
    <x v="183"/>
    <x v="185"/>
    <s v="Quarterly"/>
    <x v="1"/>
    <x v="186"/>
  </r>
  <r>
    <s v="POL60143824"/>
    <x v="0"/>
    <n v="184518"/>
    <n v="451.76"/>
    <x v="184"/>
    <x v="186"/>
    <s v="Annually"/>
    <x v="2"/>
    <x v="187"/>
  </r>
  <r>
    <s v="POL97550763"/>
    <x v="0"/>
    <n v="376780"/>
    <n v="917.23"/>
    <x v="185"/>
    <x v="187"/>
    <s v="Quarterly"/>
    <x v="0"/>
    <x v="188"/>
  </r>
  <r>
    <s v="POL97742612"/>
    <x v="2"/>
    <n v="214878"/>
    <n v="1410.03"/>
    <x v="186"/>
    <x v="188"/>
    <s v="Quarterly"/>
    <x v="0"/>
    <x v="189"/>
  </r>
  <r>
    <s v="POL64302284"/>
    <x v="3"/>
    <n v="356682"/>
    <n v="268.56"/>
    <x v="187"/>
    <x v="189"/>
    <s v="Quarterly"/>
    <x v="1"/>
    <x v="190"/>
  </r>
  <r>
    <s v="POL56785706"/>
    <x v="2"/>
    <n v="55923"/>
    <n v="1131.3499999999999"/>
    <x v="188"/>
    <x v="190"/>
    <s v="Monthly"/>
    <x v="1"/>
    <x v="191"/>
  </r>
  <r>
    <s v="POL80161505"/>
    <x v="2"/>
    <n v="493849"/>
    <n v="838.25"/>
    <x v="189"/>
    <x v="191"/>
    <s v="Annually"/>
    <x v="2"/>
    <x v="192"/>
  </r>
  <r>
    <s v="POL49730272"/>
    <x v="2"/>
    <n v="445568"/>
    <n v="131.13999999999999"/>
    <x v="190"/>
    <x v="192"/>
    <s v="Monthly"/>
    <x v="1"/>
    <x v="193"/>
  </r>
  <r>
    <s v="POL48692889"/>
    <x v="0"/>
    <n v="412837"/>
    <n v="186.64"/>
    <x v="191"/>
    <x v="193"/>
    <s v="Annually"/>
    <x v="1"/>
    <x v="194"/>
  </r>
  <r>
    <s v="POL59708414"/>
    <x v="0"/>
    <n v="173862"/>
    <n v="796.34"/>
    <x v="192"/>
    <x v="194"/>
    <s v="Quarterly"/>
    <x v="2"/>
    <x v="195"/>
  </r>
  <r>
    <s v="POL12912083"/>
    <x v="2"/>
    <n v="170586"/>
    <n v="1546.55"/>
    <x v="193"/>
    <x v="195"/>
    <s v="Annually"/>
    <x v="2"/>
    <x v="196"/>
  </r>
  <r>
    <s v="POL77831101"/>
    <x v="3"/>
    <n v="252855"/>
    <n v="302.5"/>
    <x v="194"/>
    <x v="196"/>
    <s v="Annually"/>
    <x v="0"/>
    <x v="197"/>
  </r>
  <r>
    <s v="POL13181341"/>
    <x v="1"/>
    <n v="253055"/>
    <n v="1559.22"/>
    <x v="195"/>
    <x v="197"/>
    <s v="Quarterly"/>
    <x v="1"/>
    <x v="198"/>
  </r>
  <r>
    <s v="POL28786930"/>
    <x v="2"/>
    <n v="322411"/>
    <n v="1005.36"/>
    <x v="196"/>
    <x v="198"/>
    <s v="Annually"/>
    <x v="2"/>
    <x v="199"/>
  </r>
  <r>
    <s v="POL84549394"/>
    <x v="3"/>
    <n v="476816"/>
    <n v="1895.29"/>
    <x v="197"/>
    <x v="199"/>
    <s v="Annually"/>
    <x v="2"/>
    <x v="200"/>
  </r>
  <r>
    <s v="POL10704502"/>
    <x v="3"/>
    <n v="387265"/>
    <n v="1955.95"/>
    <x v="198"/>
    <x v="200"/>
    <s v="Annually"/>
    <x v="0"/>
    <x v="201"/>
  </r>
  <r>
    <s v="POL38732884"/>
    <x v="1"/>
    <n v="224029"/>
    <n v="654.53"/>
    <x v="199"/>
    <x v="201"/>
    <s v="Annually"/>
    <x v="0"/>
    <x v="202"/>
  </r>
  <r>
    <s v="POL75720719"/>
    <x v="0"/>
    <n v="217324"/>
    <n v="1178.78"/>
    <x v="200"/>
    <x v="202"/>
    <s v="Quarterly"/>
    <x v="1"/>
    <x v="203"/>
  </r>
  <r>
    <s v="POL26162057"/>
    <x v="0"/>
    <n v="498524"/>
    <n v="1926.13"/>
    <x v="201"/>
    <x v="203"/>
    <s v="Monthly"/>
    <x v="1"/>
    <x v="204"/>
  </r>
  <r>
    <s v="POL75089142"/>
    <x v="2"/>
    <n v="171074"/>
    <n v="1616.33"/>
    <x v="202"/>
    <x v="204"/>
    <s v="Quarterly"/>
    <x v="0"/>
    <x v="205"/>
  </r>
  <r>
    <s v="POL66183736"/>
    <x v="3"/>
    <n v="60223"/>
    <n v="675.97"/>
    <x v="203"/>
    <x v="205"/>
    <s v="Monthly"/>
    <x v="0"/>
    <x v="206"/>
  </r>
  <r>
    <s v="POL62525398"/>
    <x v="0"/>
    <n v="154435"/>
    <n v="1893.11"/>
    <x v="204"/>
    <x v="76"/>
    <s v="Quarterly"/>
    <x v="1"/>
    <x v="207"/>
  </r>
  <r>
    <s v="POL28794187"/>
    <x v="1"/>
    <n v="357459"/>
    <n v="1979.12"/>
    <x v="205"/>
    <x v="206"/>
    <s v="Annually"/>
    <x v="2"/>
    <x v="208"/>
  </r>
  <r>
    <s v="POL92222297"/>
    <x v="3"/>
    <n v="335760"/>
    <n v="716.72"/>
    <x v="206"/>
    <x v="207"/>
    <s v="Quarterly"/>
    <x v="1"/>
    <x v="209"/>
  </r>
  <r>
    <s v="POL01033936"/>
    <x v="2"/>
    <n v="49582"/>
    <n v="1063.3"/>
    <x v="207"/>
    <x v="208"/>
    <s v="Monthly"/>
    <x v="1"/>
    <x v="210"/>
  </r>
  <r>
    <s v="POL76374292"/>
    <x v="3"/>
    <n v="209384"/>
    <n v="1635"/>
    <x v="208"/>
    <x v="209"/>
    <s v="Monthly"/>
    <x v="2"/>
    <x v="211"/>
  </r>
  <r>
    <s v="POL87664346"/>
    <x v="2"/>
    <n v="457671"/>
    <n v="858.11"/>
    <x v="209"/>
    <x v="210"/>
    <s v="Monthly"/>
    <x v="2"/>
    <x v="212"/>
  </r>
  <r>
    <s v="POL62189642"/>
    <x v="2"/>
    <n v="250248"/>
    <n v="1596.32"/>
    <x v="210"/>
    <x v="211"/>
    <s v="Monthly"/>
    <x v="1"/>
    <x v="213"/>
  </r>
  <r>
    <s v="POL60737583"/>
    <x v="3"/>
    <n v="436656"/>
    <n v="260.41000000000003"/>
    <x v="197"/>
    <x v="212"/>
    <s v="Quarterly"/>
    <x v="2"/>
    <x v="214"/>
  </r>
  <r>
    <s v="POL95387029"/>
    <x v="3"/>
    <n v="461997"/>
    <n v="1328.99"/>
    <x v="211"/>
    <x v="213"/>
    <s v="Annually"/>
    <x v="1"/>
    <x v="215"/>
  </r>
  <r>
    <s v="POL32733098"/>
    <x v="1"/>
    <n v="312144"/>
    <n v="322.60000000000002"/>
    <x v="212"/>
    <x v="214"/>
    <s v="Monthly"/>
    <x v="2"/>
    <x v="216"/>
  </r>
  <r>
    <s v="POL77019254"/>
    <x v="1"/>
    <n v="256949"/>
    <n v="1429.6"/>
    <x v="213"/>
    <x v="215"/>
    <s v="Annually"/>
    <x v="1"/>
    <x v="217"/>
  </r>
  <r>
    <s v="POL02597557"/>
    <x v="3"/>
    <n v="311114"/>
    <n v="1853.48"/>
    <x v="214"/>
    <x v="216"/>
    <s v="Monthly"/>
    <x v="1"/>
    <x v="218"/>
  </r>
  <r>
    <s v="POL45321254"/>
    <x v="3"/>
    <n v="334368"/>
    <n v="870.18"/>
    <x v="215"/>
    <x v="217"/>
    <s v="Quarterly"/>
    <x v="0"/>
    <x v="219"/>
  </r>
  <r>
    <s v="POL24753734"/>
    <x v="1"/>
    <n v="268269"/>
    <n v="934.18"/>
    <x v="216"/>
    <x v="218"/>
    <s v="Annually"/>
    <x v="1"/>
    <x v="220"/>
  </r>
  <r>
    <s v="POL21924883"/>
    <x v="0"/>
    <n v="470195"/>
    <n v="1378.18"/>
    <x v="217"/>
    <x v="219"/>
    <s v="Annually"/>
    <x v="2"/>
    <x v="221"/>
  </r>
  <r>
    <s v="POL45105855"/>
    <x v="1"/>
    <n v="291122"/>
    <n v="1455.42"/>
    <x v="156"/>
    <x v="220"/>
    <s v="Annually"/>
    <x v="1"/>
    <x v="222"/>
  </r>
  <r>
    <s v="POL53613913"/>
    <x v="1"/>
    <n v="400186"/>
    <n v="1271.19"/>
    <x v="218"/>
    <x v="221"/>
    <s v="Quarterly"/>
    <x v="2"/>
    <x v="223"/>
  </r>
  <r>
    <s v="POL22302710"/>
    <x v="1"/>
    <n v="104109"/>
    <n v="1110.1500000000001"/>
    <x v="219"/>
    <x v="222"/>
    <s v="Quarterly"/>
    <x v="1"/>
    <x v="224"/>
  </r>
  <r>
    <s v="POL37452247"/>
    <x v="2"/>
    <n v="488822"/>
    <n v="574.72"/>
    <x v="220"/>
    <x v="223"/>
    <s v="Monthly"/>
    <x v="2"/>
    <x v="225"/>
  </r>
  <r>
    <s v="POL67279435"/>
    <x v="0"/>
    <n v="313685"/>
    <n v="864.7"/>
    <x v="221"/>
    <x v="224"/>
    <s v="Monthly"/>
    <x v="2"/>
    <x v="226"/>
  </r>
  <r>
    <s v="POL61218156"/>
    <x v="0"/>
    <n v="339225"/>
    <n v="1875.95"/>
    <x v="222"/>
    <x v="225"/>
    <s v="Quarterly"/>
    <x v="1"/>
    <x v="227"/>
  </r>
  <r>
    <s v="POL38619975"/>
    <x v="0"/>
    <n v="216739"/>
    <n v="122.36"/>
    <x v="223"/>
    <x v="226"/>
    <s v="Quarterly"/>
    <x v="1"/>
    <x v="228"/>
  </r>
  <r>
    <s v="POL88503599"/>
    <x v="0"/>
    <n v="289085"/>
    <n v="488.67"/>
    <x v="224"/>
    <x v="227"/>
    <s v="Annually"/>
    <x v="0"/>
    <x v="229"/>
  </r>
  <r>
    <s v="POL69041241"/>
    <x v="0"/>
    <n v="214993"/>
    <n v="389.54"/>
    <x v="225"/>
    <x v="228"/>
    <s v="Quarterly"/>
    <x v="2"/>
    <x v="230"/>
  </r>
  <r>
    <s v="POL46495596"/>
    <x v="2"/>
    <n v="279346"/>
    <n v="1774.55"/>
    <x v="226"/>
    <x v="229"/>
    <s v="Monthly"/>
    <x v="0"/>
    <x v="231"/>
  </r>
  <r>
    <s v="POL34251194"/>
    <x v="1"/>
    <n v="405303"/>
    <n v="565.17999999999995"/>
    <x v="227"/>
    <x v="230"/>
    <s v="Annually"/>
    <x v="2"/>
    <x v="232"/>
  </r>
  <r>
    <s v="POL77104949"/>
    <x v="3"/>
    <n v="296843"/>
    <n v="632.57000000000005"/>
    <x v="228"/>
    <x v="231"/>
    <s v="Annually"/>
    <x v="0"/>
    <x v="233"/>
  </r>
  <r>
    <s v="POL40125720"/>
    <x v="2"/>
    <n v="407110"/>
    <n v="1228.02"/>
    <x v="229"/>
    <x v="232"/>
    <s v="Quarterly"/>
    <x v="2"/>
    <x v="234"/>
  </r>
  <r>
    <s v="POL63626262"/>
    <x v="1"/>
    <n v="20097"/>
    <n v="1334.1"/>
    <x v="230"/>
    <x v="233"/>
    <s v="Annually"/>
    <x v="0"/>
    <x v="235"/>
  </r>
  <r>
    <s v="POL74568057"/>
    <x v="1"/>
    <n v="171483"/>
    <n v="640.63"/>
    <x v="231"/>
    <x v="234"/>
    <s v="Annually"/>
    <x v="0"/>
    <x v="236"/>
  </r>
  <r>
    <s v="POL52774850"/>
    <x v="1"/>
    <n v="139461"/>
    <n v="555.77"/>
    <x v="232"/>
    <x v="235"/>
    <s v="Quarterly"/>
    <x v="2"/>
    <x v="237"/>
  </r>
  <r>
    <s v="POL17282682"/>
    <x v="3"/>
    <n v="136145"/>
    <n v="1233.3399999999999"/>
    <x v="233"/>
    <x v="236"/>
    <s v="Annually"/>
    <x v="2"/>
    <x v="238"/>
  </r>
  <r>
    <s v="POL81122472"/>
    <x v="3"/>
    <n v="362330"/>
    <n v="997.75"/>
    <x v="234"/>
    <x v="237"/>
    <s v="Monthly"/>
    <x v="2"/>
    <x v="239"/>
  </r>
  <r>
    <s v="POL39104228"/>
    <x v="3"/>
    <n v="306200"/>
    <n v="509.74"/>
    <x v="235"/>
    <x v="238"/>
    <s v="Monthly"/>
    <x v="0"/>
    <x v="240"/>
  </r>
  <r>
    <s v="POL39650167"/>
    <x v="0"/>
    <n v="357244"/>
    <n v="1237.98"/>
    <x v="236"/>
    <x v="239"/>
    <s v="Annually"/>
    <x v="0"/>
    <x v="241"/>
  </r>
  <r>
    <s v="POL76903743"/>
    <x v="2"/>
    <n v="115205"/>
    <n v="1541.49"/>
    <x v="237"/>
    <x v="240"/>
    <s v="Quarterly"/>
    <x v="1"/>
    <x v="242"/>
  </r>
  <r>
    <s v="POL82111920"/>
    <x v="0"/>
    <n v="243381"/>
    <n v="148.96"/>
    <x v="238"/>
    <x v="241"/>
    <s v="Annually"/>
    <x v="2"/>
    <x v="243"/>
  </r>
  <r>
    <s v="POL39805762"/>
    <x v="2"/>
    <n v="167087"/>
    <n v="550.32000000000005"/>
    <x v="239"/>
    <x v="242"/>
    <s v="Quarterly"/>
    <x v="1"/>
    <x v="244"/>
  </r>
  <r>
    <s v="POL50354765"/>
    <x v="1"/>
    <n v="492655"/>
    <n v="1055.3900000000001"/>
    <x v="240"/>
    <x v="243"/>
    <s v="Monthly"/>
    <x v="2"/>
    <x v="245"/>
  </r>
  <r>
    <s v="POL61924951"/>
    <x v="1"/>
    <n v="262390"/>
    <n v="660.41"/>
    <x v="241"/>
    <x v="244"/>
    <s v="Monthly"/>
    <x v="1"/>
    <x v="246"/>
  </r>
  <r>
    <s v="POL48511316"/>
    <x v="1"/>
    <n v="111882"/>
    <n v="894.53"/>
    <x v="242"/>
    <x v="245"/>
    <s v="Annually"/>
    <x v="1"/>
    <x v="247"/>
  </r>
  <r>
    <s v="POL51366884"/>
    <x v="2"/>
    <n v="151784"/>
    <n v="589.75"/>
    <x v="243"/>
    <x v="246"/>
    <s v="Annually"/>
    <x v="1"/>
    <x v="248"/>
  </r>
  <r>
    <s v="POL46853221"/>
    <x v="2"/>
    <n v="154487"/>
    <n v="273.75"/>
    <x v="244"/>
    <x v="247"/>
    <s v="Quarterly"/>
    <x v="2"/>
    <x v="249"/>
  </r>
  <r>
    <s v="POL03944211"/>
    <x v="0"/>
    <n v="15972"/>
    <n v="1004.52"/>
    <x v="245"/>
    <x v="248"/>
    <s v="Monthly"/>
    <x v="0"/>
    <x v="250"/>
  </r>
  <r>
    <s v="POL15004770"/>
    <x v="3"/>
    <n v="304826"/>
    <n v="228.79"/>
    <x v="246"/>
    <x v="249"/>
    <s v="Quarterly"/>
    <x v="0"/>
    <x v="251"/>
  </r>
  <r>
    <s v="POL04951844"/>
    <x v="2"/>
    <n v="187358"/>
    <n v="1926.98"/>
    <x v="247"/>
    <x v="250"/>
    <s v="Monthly"/>
    <x v="2"/>
    <x v="252"/>
  </r>
  <r>
    <s v="POL38588789"/>
    <x v="0"/>
    <n v="78399"/>
    <n v="822.81"/>
    <x v="248"/>
    <x v="251"/>
    <s v="Quarterly"/>
    <x v="0"/>
    <x v="253"/>
  </r>
  <r>
    <s v="POL82419107"/>
    <x v="1"/>
    <n v="90148"/>
    <n v="1778.29"/>
    <x v="249"/>
    <x v="252"/>
    <s v="Annually"/>
    <x v="2"/>
    <x v="254"/>
  </r>
  <r>
    <s v="POL33737447"/>
    <x v="1"/>
    <n v="50576"/>
    <n v="1716.88"/>
    <x v="250"/>
    <x v="253"/>
    <s v="Monthly"/>
    <x v="2"/>
    <x v="70"/>
  </r>
  <r>
    <s v="POL64767382"/>
    <x v="0"/>
    <n v="246411"/>
    <n v="185.75"/>
    <x v="251"/>
    <x v="91"/>
    <s v="Annually"/>
    <x v="2"/>
    <x v="255"/>
  </r>
  <r>
    <s v="POL23594772"/>
    <x v="2"/>
    <n v="37049"/>
    <n v="1979.52"/>
    <x v="252"/>
    <x v="254"/>
    <s v="Monthly"/>
    <x v="1"/>
    <x v="256"/>
  </r>
  <r>
    <s v="POL94518815"/>
    <x v="0"/>
    <n v="453532"/>
    <n v="1021.59"/>
    <x v="253"/>
    <x v="255"/>
    <s v="Quarterly"/>
    <x v="2"/>
    <x v="257"/>
  </r>
  <r>
    <s v="POL37985546"/>
    <x v="1"/>
    <n v="441924"/>
    <n v="1923.86"/>
    <x v="254"/>
    <x v="256"/>
    <s v="Monthly"/>
    <x v="2"/>
    <x v="258"/>
  </r>
  <r>
    <s v="POL95836164"/>
    <x v="1"/>
    <n v="439637"/>
    <n v="947.28"/>
    <x v="255"/>
    <x v="257"/>
    <s v="Annually"/>
    <x v="0"/>
    <x v="259"/>
  </r>
  <r>
    <s v="POL41393239"/>
    <x v="0"/>
    <n v="303838"/>
    <n v="1083.9100000000001"/>
    <x v="256"/>
    <x v="258"/>
    <s v="Monthly"/>
    <x v="1"/>
    <x v="260"/>
  </r>
  <r>
    <s v="POL95244165"/>
    <x v="3"/>
    <n v="192291"/>
    <n v="378.41"/>
    <x v="257"/>
    <x v="259"/>
    <s v="Quarterly"/>
    <x v="0"/>
    <x v="261"/>
  </r>
  <r>
    <s v="POL63274681"/>
    <x v="2"/>
    <n v="137139"/>
    <n v="1183.17"/>
    <x v="258"/>
    <x v="260"/>
    <s v="Quarterly"/>
    <x v="0"/>
    <x v="262"/>
  </r>
  <r>
    <s v="POL97969575"/>
    <x v="3"/>
    <n v="169345"/>
    <n v="1068.99"/>
    <x v="259"/>
    <x v="261"/>
    <s v="Monthly"/>
    <x v="2"/>
    <x v="263"/>
  </r>
  <r>
    <s v="POL33330579"/>
    <x v="1"/>
    <n v="485212"/>
    <n v="1025.3800000000001"/>
    <x v="260"/>
    <x v="262"/>
    <s v="Quarterly"/>
    <x v="1"/>
    <x v="264"/>
  </r>
  <r>
    <s v="POL82251135"/>
    <x v="2"/>
    <n v="173816"/>
    <n v="1571.12"/>
    <x v="261"/>
    <x v="263"/>
    <s v="Quarterly"/>
    <x v="0"/>
    <x v="265"/>
  </r>
  <r>
    <s v="POL93411965"/>
    <x v="3"/>
    <n v="139710"/>
    <n v="1578.89"/>
    <x v="262"/>
    <x v="264"/>
    <s v="Quarterly"/>
    <x v="0"/>
    <x v="266"/>
  </r>
  <r>
    <s v="POL22177049"/>
    <x v="2"/>
    <n v="250750"/>
    <n v="751.5"/>
    <x v="263"/>
    <x v="265"/>
    <s v="Annually"/>
    <x v="1"/>
    <x v="267"/>
  </r>
  <r>
    <s v="POL02585077"/>
    <x v="1"/>
    <n v="130822"/>
    <n v="1280.08"/>
    <x v="264"/>
    <x v="266"/>
    <s v="Annually"/>
    <x v="2"/>
    <x v="268"/>
  </r>
  <r>
    <s v="POL01267201"/>
    <x v="3"/>
    <n v="224911"/>
    <n v="1213.24"/>
    <x v="265"/>
    <x v="267"/>
    <s v="Monthly"/>
    <x v="2"/>
    <x v="269"/>
  </r>
  <r>
    <s v="POL45899805"/>
    <x v="1"/>
    <n v="360216"/>
    <n v="1310.98"/>
    <x v="266"/>
    <x v="268"/>
    <s v="Quarterly"/>
    <x v="1"/>
    <x v="270"/>
  </r>
  <r>
    <s v="POL76517809"/>
    <x v="1"/>
    <n v="493834"/>
    <n v="586.96"/>
    <x v="181"/>
    <x v="269"/>
    <s v="Monthly"/>
    <x v="2"/>
    <x v="271"/>
  </r>
  <r>
    <s v="POL88210682"/>
    <x v="3"/>
    <n v="287990"/>
    <n v="531.80999999999995"/>
    <x v="267"/>
    <x v="270"/>
    <s v="Annually"/>
    <x v="2"/>
    <x v="272"/>
  </r>
  <r>
    <s v="POL85021281"/>
    <x v="2"/>
    <n v="488912"/>
    <n v="1506.96"/>
    <x v="268"/>
    <x v="271"/>
    <s v="Monthly"/>
    <x v="0"/>
    <x v="273"/>
  </r>
  <r>
    <s v="POL81192447"/>
    <x v="2"/>
    <n v="448351"/>
    <n v="305.16000000000003"/>
    <x v="269"/>
    <x v="272"/>
    <s v="Monthly"/>
    <x v="2"/>
    <x v="274"/>
  </r>
  <r>
    <s v="POL75206437"/>
    <x v="0"/>
    <n v="307267"/>
    <n v="934.68"/>
    <x v="270"/>
    <x v="273"/>
    <s v="Annually"/>
    <x v="2"/>
    <x v="275"/>
  </r>
  <r>
    <s v="POL49763923"/>
    <x v="2"/>
    <n v="279073"/>
    <n v="1684.29"/>
    <x v="271"/>
    <x v="274"/>
    <s v="Quarterly"/>
    <x v="0"/>
    <x v="276"/>
  </r>
  <r>
    <s v="POL10008915"/>
    <x v="0"/>
    <n v="30683"/>
    <n v="1536.77"/>
    <x v="272"/>
    <x v="275"/>
    <s v="Annually"/>
    <x v="2"/>
    <x v="277"/>
  </r>
  <r>
    <s v="POL02313500"/>
    <x v="1"/>
    <n v="466951"/>
    <n v="1831.42"/>
    <x v="273"/>
    <x v="276"/>
    <s v="Quarterly"/>
    <x v="1"/>
    <x v="278"/>
  </r>
  <r>
    <s v="POL09750798"/>
    <x v="0"/>
    <n v="422933"/>
    <n v="124.22"/>
    <x v="137"/>
    <x v="277"/>
    <s v="Monthly"/>
    <x v="0"/>
    <x v="279"/>
  </r>
  <r>
    <s v="POL36666009"/>
    <x v="0"/>
    <n v="395884"/>
    <n v="1737.91"/>
    <x v="274"/>
    <x v="278"/>
    <s v="Annually"/>
    <x v="0"/>
    <x v="280"/>
  </r>
  <r>
    <s v="POL96855506"/>
    <x v="0"/>
    <n v="372430"/>
    <n v="1090.82"/>
    <x v="275"/>
    <x v="279"/>
    <s v="Quarterly"/>
    <x v="1"/>
    <x v="281"/>
  </r>
  <r>
    <s v="POL71516749"/>
    <x v="2"/>
    <n v="410794"/>
    <n v="1725.84"/>
    <x v="276"/>
    <x v="280"/>
    <s v="Annually"/>
    <x v="0"/>
    <x v="282"/>
  </r>
  <r>
    <s v="POL95480869"/>
    <x v="0"/>
    <n v="476330"/>
    <n v="503.18"/>
    <x v="277"/>
    <x v="281"/>
    <s v="Annually"/>
    <x v="1"/>
    <x v="283"/>
  </r>
  <r>
    <s v="POL46131890"/>
    <x v="3"/>
    <n v="36237"/>
    <n v="1482.65"/>
    <x v="278"/>
    <x v="282"/>
    <s v="Annually"/>
    <x v="1"/>
    <x v="284"/>
  </r>
  <r>
    <s v="POL64900151"/>
    <x v="1"/>
    <n v="68167"/>
    <n v="372.41"/>
    <x v="279"/>
    <x v="283"/>
    <s v="Annually"/>
    <x v="2"/>
    <x v="285"/>
  </r>
  <r>
    <s v="POL42034856"/>
    <x v="1"/>
    <n v="58538"/>
    <n v="796.73"/>
    <x v="280"/>
    <x v="284"/>
    <s v="Quarterly"/>
    <x v="1"/>
    <x v="286"/>
  </r>
  <r>
    <s v="POL60897326"/>
    <x v="2"/>
    <n v="434814"/>
    <n v="1588.93"/>
    <x v="281"/>
    <x v="285"/>
    <s v="Annually"/>
    <x v="0"/>
    <x v="287"/>
  </r>
  <r>
    <s v="POL38380842"/>
    <x v="2"/>
    <n v="67547"/>
    <n v="652.70000000000005"/>
    <x v="264"/>
    <x v="286"/>
    <s v="Monthly"/>
    <x v="2"/>
    <x v="288"/>
  </r>
  <r>
    <s v="POL51145073"/>
    <x v="1"/>
    <n v="329979"/>
    <n v="658.1"/>
    <x v="282"/>
    <x v="287"/>
    <s v="Quarterly"/>
    <x v="1"/>
    <x v="289"/>
  </r>
  <r>
    <s v="POL73019543"/>
    <x v="3"/>
    <n v="485482"/>
    <n v="1009.98"/>
    <x v="283"/>
    <x v="288"/>
    <s v="Monthly"/>
    <x v="2"/>
    <x v="290"/>
  </r>
  <r>
    <s v="POL15948540"/>
    <x v="1"/>
    <n v="91110"/>
    <n v="1304.8499999999999"/>
    <x v="284"/>
    <x v="289"/>
    <s v="Quarterly"/>
    <x v="0"/>
    <x v="291"/>
  </r>
  <r>
    <s v="POL45059272"/>
    <x v="1"/>
    <n v="224717"/>
    <n v="959.21"/>
    <x v="285"/>
    <x v="290"/>
    <s v="Quarterly"/>
    <x v="1"/>
    <x v="292"/>
  </r>
  <r>
    <s v="POL46263397"/>
    <x v="1"/>
    <n v="360092"/>
    <n v="865.23"/>
    <x v="286"/>
    <x v="291"/>
    <s v="Annually"/>
    <x v="0"/>
    <x v="163"/>
  </r>
  <r>
    <s v="POL66640089"/>
    <x v="1"/>
    <n v="202518"/>
    <n v="1962.5"/>
    <x v="287"/>
    <x v="292"/>
    <s v="Annually"/>
    <x v="2"/>
    <x v="293"/>
  </r>
  <r>
    <s v="POL17047233"/>
    <x v="2"/>
    <n v="118646"/>
    <n v="886.01"/>
    <x v="288"/>
    <x v="293"/>
    <s v="Annually"/>
    <x v="1"/>
    <x v="294"/>
  </r>
  <r>
    <s v="POL96919228"/>
    <x v="1"/>
    <n v="234987"/>
    <n v="1091.57"/>
    <x v="289"/>
    <x v="294"/>
    <s v="Quarterly"/>
    <x v="1"/>
    <x v="286"/>
  </r>
  <r>
    <s v="POL33693707"/>
    <x v="3"/>
    <n v="96347"/>
    <n v="1026.6199999999999"/>
    <x v="290"/>
    <x v="295"/>
    <s v="Annually"/>
    <x v="1"/>
    <x v="295"/>
  </r>
  <r>
    <s v="POL81185546"/>
    <x v="1"/>
    <n v="419914"/>
    <n v="1703.82"/>
    <x v="291"/>
    <x v="296"/>
    <s v="Monthly"/>
    <x v="2"/>
    <x v="296"/>
  </r>
  <r>
    <s v="POL05429840"/>
    <x v="0"/>
    <n v="452687"/>
    <n v="643.69000000000005"/>
    <x v="292"/>
    <x v="297"/>
    <s v="Monthly"/>
    <x v="0"/>
    <x v="297"/>
  </r>
  <r>
    <s v="POL50110641"/>
    <x v="2"/>
    <n v="134899"/>
    <n v="1525.26"/>
    <x v="293"/>
    <x v="298"/>
    <s v="Annually"/>
    <x v="0"/>
    <x v="298"/>
  </r>
  <r>
    <s v="POL71744441"/>
    <x v="0"/>
    <n v="45719"/>
    <n v="1178.8499999999999"/>
    <x v="294"/>
    <x v="299"/>
    <s v="Quarterly"/>
    <x v="2"/>
    <x v="299"/>
  </r>
  <r>
    <s v="POL80794764"/>
    <x v="3"/>
    <n v="416921"/>
    <n v="850.4"/>
    <x v="295"/>
    <x v="300"/>
    <s v="Monthly"/>
    <x v="0"/>
    <x v="300"/>
  </r>
  <r>
    <s v="POL64700295"/>
    <x v="2"/>
    <n v="190977"/>
    <n v="613.67999999999995"/>
    <x v="296"/>
    <x v="301"/>
    <s v="Monthly"/>
    <x v="0"/>
    <x v="301"/>
  </r>
  <r>
    <s v="POL98412521"/>
    <x v="1"/>
    <n v="403628"/>
    <n v="1501.08"/>
    <x v="297"/>
    <x v="302"/>
    <s v="Annually"/>
    <x v="1"/>
    <x v="302"/>
  </r>
  <r>
    <s v="POL23491107"/>
    <x v="1"/>
    <n v="212209"/>
    <n v="627.53"/>
    <x v="298"/>
    <x v="303"/>
    <s v="Annually"/>
    <x v="2"/>
    <x v="303"/>
  </r>
  <r>
    <s v="POL97266170"/>
    <x v="0"/>
    <n v="249169"/>
    <n v="934.44"/>
    <x v="299"/>
    <x v="304"/>
    <s v="Annually"/>
    <x v="2"/>
    <x v="304"/>
  </r>
  <r>
    <s v="POL60046834"/>
    <x v="1"/>
    <n v="466708"/>
    <n v="1627.2"/>
    <x v="300"/>
    <x v="305"/>
    <s v="Annually"/>
    <x v="2"/>
    <x v="305"/>
  </r>
  <r>
    <s v="POL72656147"/>
    <x v="2"/>
    <n v="158303"/>
    <n v="844.36"/>
    <x v="301"/>
    <x v="306"/>
    <s v="Quarterly"/>
    <x v="0"/>
    <x v="306"/>
  </r>
  <r>
    <s v="POL74554228"/>
    <x v="0"/>
    <n v="452312"/>
    <n v="1106.4000000000001"/>
    <x v="247"/>
    <x v="307"/>
    <s v="Quarterly"/>
    <x v="2"/>
    <x v="307"/>
  </r>
  <r>
    <s v="POL98054081"/>
    <x v="0"/>
    <n v="48573"/>
    <n v="1392.21"/>
    <x v="302"/>
    <x v="308"/>
    <s v="Monthly"/>
    <x v="2"/>
    <x v="308"/>
  </r>
  <r>
    <s v="POL35020187"/>
    <x v="3"/>
    <n v="466169"/>
    <n v="1358.37"/>
    <x v="303"/>
    <x v="309"/>
    <s v="Annually"/>
    <x v="0"/>
    <x v="309"/>
  </r>
  <r>
    <s v="POL44308362"/>
    <x v="0"/>
    <n v="303516"/>
    <n v="1158.8599999999999"/>
    <x v="304"/>
    <x v="310"/>
    <s v="Monthly"/>
    <x v="2"/>
    <x v="310"/>
  </r>
  <r>
    <s v="POL68261547"/>
    <x v="2"/>
    <n v="410536"/>
    <n v="633.67999999999995"/>
    <x v="305"/>
    <x v="311"/>
    <s v="Quarterly"/>
    <x v="2"/>
    <x v="311"/>
  </r>
  <r>
    <s v="POL26905808"/>
    <x v="0"/>
    <n v="141609"/>
    <n v="196.74"/>
    <x v="306"/>
    <x v="312"/>
    <s v="Quarterly"/>
    <x v="1"/>
    <x v="312"/>
  </r>
  <r>
    <s v="POL86166507"/>
    <x v="3"/>
    <n v="214776"/>
    <n v="253.68"/>
    <x v="307"/>
    <x v="313"/>
    <s v="Quarterly"/>
    <x v="0"/>
    <x v="313"/>
  </r>
  <r>
    <s v="POL50777099"/>
    <x v="1"/>
    <n v="334371"/>
    <n v="552.62"/>
    <x v="308"/>
    <x v="314"/>
    <s v="Annually"/>
    <x v="1"/>
    <x v="314"/>
  </r>
  <r>
    <s v="POL93547945"/>
    <x v="3"/>
    <n v="46781"/>
    <n v="686.93"/>
    <x v="19"/>
    <x v="315"/>
    <s v="Quarterly"/>
    <x v="1"/>
    <x v="315"/>
  </r>
  <r>
    <s v="POL07046709"/>
    <x v="2"/>
    <n v="36024"/>
    <n v="1853.04"/>
    <x v="309"/>
    <x v="316"/>
    <s v="Quarterly"/>
    <x v="2"/>
    <x v="316"/>
  </r>
  <r>
    <s v="POL21148415"/>
    <x v="0"/>
    <n v="106670"/>
    <n v="632.96"/>
    <x v="310"/>
    <x v="317"/>
    <s v="Monthly"/>
    <x v="1"/>
    <x v="317"/>
  </r>
  <r>
    <s v="POL82205448"/>
    <x v="1"/>
    <n v="129412"/>
    <n v="1673.14"/>
    <x v="311"/>
    <x v="318"/>
    <s v="Quarterly"/>
    <x v="0"/>
    <x v="318"/>
  </r>
  <r>
    <s v="POL12315723"/>
    <x v="0"/>
    <n v="390789"/>
    <n v="1513.34"/>
    <x v="312"/>
    <x v="319"/>
    <s v="Monthly"/>
    <x v="2"/>
    <x v="319"/>
  </r>
  <r>
    <s v="POL47731308"/>
    <x v="3"/>
    <n v="151544"/>
    <n v="395.65"/>
    <x v="313"/>
    <x v="320"/>
    <s v="Monthly"/>
    <x v="2"/>
    <x v="320"/>
  </r>
  <r>
    <s v="POL43397255"/>
    <x v="2"/>
    <n v="133754"/>
    <n v="154.22"/>
    <x v="314"/>
    <x v="321"/>
    <s v="Quarterly"/>
    <x v="1"/>
    <x v="321"/>
  </r>
  <r>
    <s v="POL11204815"/>
    <x v="1"/>
    <n v="124735"/>
    <n v="204.52"/>
    <x v="315"/>
    <x v="322"/>
    <s v="Monthly"/>
    <x v="0"/>
    <x v="322"/>
  </r>
  <r>
    <s v="POL99143995"/>
    <x v="2"/>
    <n v="368669"/>
    <n v="144.68"/>
    <x v="316"/>
    <x v="323"/>
    <s v="Monthly"/>
    <x v="0"/>
    <x v="323"/>
  </r>
  <r>
    <s v="POL26146635"/>
    <x v="2"/>
    <n v="275838"/>
    <n v="321.70999999999998"/>
    <x v="317"/>
    <x v="324"/>
    <s v="Monthly"/>
    <x v="2"/>
    <x v="324"/>
  </r>
  <r>
    <s v="POL26656861"/>
    <x v="3"/>
    <n v="138326"/>
    <n v="1402.71"/>
    <x v="318"/>
    <x v="325"/>
    <s v="Quarterly"/>
    <x v="0"/>
    <x v="325"/>
  </r>
  <r>
    <s v="POL35610268"/>
    <x v="2"/>
    <n v="116291"/>
    <n v="612.66"/>
    <x v="319"/>
    <x v="326"/>
    <s v="Annually"/>
    <x v="0"/>
    <x v="326"/>
  </r>
  <r>
    <s v="POL85095212"/>
    <x v="2"/>
    <n v="164189"/>
    <n v="1084.78"/>
    <x v="320"/>
    <x v="327"/>
    <s v="Annually"/>
    <x v="2"/>
    <x v="327"/>
  </r>
  <r>
    <s v="POL50064094"/>
    <x v="3"/>
    <n v="432339"/>
    <n v="823.64"/>
    <x v="321"/>
    <x v="328"/>
    <s v="Monthly"/>
    <x v="1"/>
    <x v="328"/>
  </r>
  <r>
    <s v="POL21104754"/>
    <x v="0"/>
    <n v="76260"/>
    <n v="1384.96"/>
    <x v="322"/>
    <x v="329"/>
    <s v="Monthly"/>
    <x v="1"/>
    <x v="329"/>
  </r>
  <r>
    <s v="POL17443101"/>
    <x v="3"/>
    <n v="424710"/>
    <n v="996.74"/>
    <x v="323"/>
    <x v="330"/>
    <s v="Quarterly"/>
    <x v="1"/>
    <x v="330"/>
  </r>
  <r>
    <s v="POL13777499"/>
    <x v="2"/>
    <n v="272922"/>
    <n v="343.2"/>
    <x v="324"/>
    <x v="331"/>
    <s v="Annually"/>
    <x v="2"/>
    <x v="331"/>
  </r>
  <r>
    <s v="POL64793827"/>
    <x v="3"/>
    <n v="238235"/>
    <n v="1656.4"/>
    <x v="325"/>
    <x v="332"/>
    <s v="Monthly"/>
    <x v="2"/>
    <x v="332"/>
  </r>
  <r>
    <s v="POL04297854"/>
    <x v="0"/>
    <n v="376917"/>
    <n v="1111.1500000000001"/>
    <x v="326"/>
    <x v="333"/>
    <s v="Monthly"/>
    <x v="0"/>
    <x v="333"/>
  </r>
  <r>
    <s v="POL25054429"/>
    <x v="0"/>
    <n v="338954"/>
    <n v="820.99"/>
    <x v="327"/>
    <x v="334"/>
    <s v="Annually"/>
    <x v="2"/>
    <x v="334"/>
  </r>
  <r>
    <s v="POL83519950"/>
    <x v="0"/>
    <n v="323441"/>
    <n v="1832.8"/>
    <x v="328"/>
    <x v="335"/>
    <s v="Quarterly"/>
    <x v="1"/>
    <x v="335"/>
  </r>
  <r>
    <s v="POL01371032"/>
    <x v="3"/>
    <n v="349012"/>
    <n v="731.27"/>
    <x v="329"/>
    <x v="336"/>
    <s v="Quarterly"/>
    <x v="1"/>
    <x v="336"/>
  </r>
  <r>
    <s v="POL73793836"/>
    <x v="3"/>
    <n v="388832"/>
    <n v="1602.02"/>
    <x v="330"/>
    <x v="337"/>
    <s v="Annually"/>
    <x v="0"/>
    <x v="337"/>
  </r>
  <r>
    <s v="POL96932553"/>
    <x v="3"/>
    <n v="118535"/>
    <n v="805.62"/>
    <x v="331"/>
    <x v="338"/>
    <s v="Monthly"/>
    <x v="1"/>
    <x v="338"/>
  </r>
  <r>
    <s v="POL28853856"/>
    <x v="3"/>
    <n v="142803"/>
    <n v="1928.8"/>
    <x v="332"/>
    <x v="339"/>
    <s v="Monthly"/>
    <x v="2"/>
    <x v="114"/>
  </r>
  <r>
    <s v="POL65042207"/>
    <x v="0"/>
    <n v="239026"/>
    <n v="1460.75"/>
    <x v="333"/>
    <x v="168"/>
    <s v="Monthly"/>
    <x v="2"/>
    <x v="339"/>
  </r>
  <r>
    <s v="POL94939680"/>
    <x v="2"/>
    <n v="462424"/>
    <n v="137.57"/>
    <x v="334"/>
    <x v="340"/>
    <s v="Monthly"/>
    <x v="1"/>
    <x v="340"/>
  </r>
  <r>
    <s v="POL31533848"/>
    <x v="2"/>
    <n v="266312"/>
    <n v="471.86"/>
    <x v="335"/>
    <x v="341"/>
    <s v="Annually"/>
    <x v="2"/>
    <x v="341"/>
  </r>
  <r>
    <s v="POL06413142"/>
    <x v="0"/>
    <n v="35387"/>
    <n v="368.87"/>
    <x v="23"/>
    <x v="342"/>
    <s v="Quarterly"/>
    <x v="0"/>
    <x v="342"/>
  </r>
  <r>
    <s v="POL28065491"/>
    <x v="0"/>
    <n v="186104"/>
    <n v="864.39"/>
    <x v="336"/>
    <x v="343"/>
    <s v="Monthly"/>
    <x v="0"/>
    <x v="343"/>
  </r>
  <r>
    <s v="POL98433170"/>
    <x v="1"/>
    <n v="33114"/>
    <n v="453.66"/>
    <x v="337"/>
    <x v="116"/>
    <s v="Annually"/>
    <x v="2"/>
    <x v="344"/>
  </r>
  <r>
    <s v="POL73294320"/>
    <x v="1"/>
    <n v="283030"/>
    <n v="1725.1"/>
    <x v="338"/>
    <x v="344"/>
    <s v="Monthly"/>
    <x v="1"/>
    <x v="345"/>
  </r>
  <r>
    <s v="POL14657611"/>
    <x v="0"/>
    <n v="483029"/>
    <n v="1752.28"/>
    <x v="339"/>
    <x v="345"/>
    <s v="Quarterly"/>
    <x v="0"/>
    <x v="346"/>
  </r>
  <r>
    <s v="POL58974752"/>
    <x v="0"/>
    <n v="237596"/>
    <n v="726.81"/>
    <x v="340"/>
    <x v="346"/>
    <s v="Annually"/>
    <x v="2"/>
    <x v="347"/>
  </r>
  <r>
    <s v="POL89482669"/>
    <x v="2"/>
    <n v="330562"/>
    <n v="1679.97"/>
    <x v="341"/>
    <x v="347"/>
    <s v="Monthly"/>
    <x v="1"/>
    <x v="348"/>
  </r>
  <r>
    <s v="POL08716825"/>
    <x v="2"/>
    <n v="448483"/>
    <n v="771.08"/>
    <x v="241"/>
    <x v="348"/>
    <s v="Quarterly"/>
    <x v="2"/>
    <x v="349"/>
  </r>
  <r>
    <s v="POL19720600"/>
    <x v="3"/>
    <n v="281257"/>
    <n v="1952.89"/>
    <x v="342"/>
    <x v="349"/>
    <s v="Quarterly"/>
    <x v="1"/>
    <x v="350"/>
  </r>
  <r>
    <s v="POL16699537"/>
    <x v="1"/>
    <n v="312641"/>
    <n v="1023.37"/>
    <x v="343"/>
    <x v="350"/>
    <s v="Monthly"/>
    <x v="1"/>
    <x v="351"/>
  </r>
  <r>
    <s v="POL26365674"/>
    <x v="3"/>
    <n v="315732"/>
    <n v="1003.84"/>
    <x v="344"/>
    <x v="351"/>
    <s v="Quarterly"/>
    <x v="1"/>
    <x v="352"/>
  </r>
  <r>
    <s v="POL86711709"/>
    <x v="2"/>
    <n v="360716"/>
    <n v="845.05"/>
    <x v="345"/>
    <x v="352"/>
    <s v="Quarterly"/>
    <x v="1"/>
    <x v="275"/>
  </r>
  <r>
    <s v="POL29474046"/>
    <x v="1"/>
    <n v="143838"/>
    <n v="992.73"/>
    <x v="346"/>
    <x v="353"/>
    <s v="Annually"/>
    <x v="0"/>
    <x v="353"/>
  </r>
  <r>
    <s v="POL45601263"/>
    <x v="1"/>
    <n v="322907"/>
    <n v="1115.8"/>
    <x v="347"/>
    <x v="354"/>
    <s v="Monthly"/>
    <x v="0"/>
    <x v="354"/>
  </r>
  <r>
    <s v="POL61565872"/>
    <x v="0"/>
    <n v="308673"/>
    <n v="1813.59"/>
    <x v="348"/>
    <x v="355"/>
    <s v="Annually"/>
    <x v="1"/>
    <x v="355"/>
  </r>
  <r>
    <s v="POL52327651"/>
    <x v="1"/>
    <n v="203894"/>
    <n v="974.62"/>
    <x v="349"/>
    <x v="356"/>
    <s v="Quarterly"/>
    <x v="1"/>
    <x v="356"/>
  </r>
  <r>
    <s v="POL40589612"/>
    <x v="0"/>
    <n v="259130"/>
    <n v="1309.5"/>
    <x v="350"/>
    <x v="357"/>
    <s v="Quarterly"/>
    <x v="2"/>
    <x v="357"/>
  </r>
  <r>
    <s v="POL72673699"/>
    <x v="1"/>
    <n v="147649"/>
    <n v="1822.91"/>
    <x v="346"/>
    <x v="262"/>
    <s v="Monthly"/>
    <x v="2"/>
    <x v="358"/>
  </r>
  <r>
    <s v="POL86347307"/>
    <x v="3"/>
    <n v="91932"/>
    <n v="923.84"/>
    <x v="202"/>
    <x v="358"/>
    <s v="Quarterly"/>
    <x v="1"/>
    <x v="359"/>
  </r>
  <r>
    <s v="POL74599769"/>
    <x v="3"/>
    <n v="475179"/>
    <n v="622.45000000000005"/>
    <x v="351"/>
    <x v="359"/>
    <s v="Quarterly"/>
    <x v="2"/>
    <x v="360"/>
  </r>
  <r>
    <s v="POL02256240"/>
    <x v="1"/>
    <n v="240401"/>
    <n v="585.16999999999996"/>
    <x v="352"/>
    <x v="228"/>
    <s v="Quarterly"/>
    <x v="2"/>
    <x v="361"/>
  </r>
  <r>
    <s v="POL02002771"/>
    <x v="2"/>
    <n v="239634"/>
    <n v="1599.3"/>
    <x v="353"/>
    <x v="360"/>
    <s v="Annually"/>
    <x v="0"/>
    <x v="362"/>
  </r>
  <r>
    <s v="POL43561258"/>
    <x v="1"/>
    <n v="31875"/>
    <n v="975.87"/>
    <x v="354"/>
    <x v="210"/>
    <s v="Annually"/>
    <x v="2"/>
    <x v="363"/>
  </r>
  <r>
    <s v="POL83865881"/>
    <x v="2"/>
    <n v="350959"/>
    <n v="603.87"/>
    <x v="355"/>
    <x v="361"/>
    <s v="Quarterly"/>
    <x v="1"/>
    <x v="364"/>
  </r>
  <r>
    <s v="POL91395324"/>
    <x v="0"/>
    <n v="332486"/>
    <n v="933.6"/>
    <x v="356"/>
    <x v="362"/>
    <s v="Quarterly"/>
    <x v="2"/>
    <x v="365"/>
  </r>
  <r>
    <s v="POL86285298"/>
    <x v="2"/>
    <n v="195869"/>
    <n v="786.5"/>
    <x v="357"/>
    <x v="363"/>
    <s v="Monthly"/>
    <x v="0"/>
    <x v="366"/>
  </r>
  <r>
    <s v="POL86723130"/>
    <x v="3"/>
    <n v="383574"/>
    <n v="915.35"/>
    <x v="358"/>
    <x v="364"/>
    <s v="Monthly"/>
    <x v="0"/>
    <x v="367"/>
  </r>
  <r>
    <s v="POL32900389"/>
    <x v="3"/>
    <n v="173919"/>
    <n v="1393"/>
    <x v="359"/>
    <x v="365"/>
    <s v="Quarterly"/>
    <x v="1"/>
    <x v="368"/>
  </r>
  <r>
    <s v="POL90610731"/>
    <x v="2"/>
    <n v="355440"/>
    <n v="1268.27"/>
    <x v="360"/>
    <x v="366"/>
    <s v="Annually"/>
    <x v="0"/>
    <x v="369"/>
  </r>
  <r>
    <s v="POL85757109"/>
    <x v="2"/>
    <n v="482681"/>
    <n v="1351.18"/>
    <x v="361"/>
    <x v="367"/>
    <s v="Annually"/>
    <x v="1"/>
    <x v="370"/>
  </r>
  <r>
    <s v="POL11989725"/>
    <x v="1"/>
    <n v="193038"/>
    <n v="1237.43"/>
    <x v="362"/>
    <x v="37"/>
    <s v="Quarterly"/>
    <x v="0"/>
    <x v="268"/>
  </r>
  <r>
    <s v="POL00974449"/>
    <x v="1"/>
    <n v="251495"/>
    <n v="1368.92"/>
    <x v="363"/>
    <x v="353"/>
    <s v="Annually"/>
    <x v="2"/>
    <x v="371"/>
  </r>
  <r>
    <s v="POL24717008"/>
    <x v="2"/>
    <n v="47600"/>
    <n v="1474.7"/>
    <x v="364"/>
    <x v="368"/>
    <s v="Quarterly"/>
    <x v="1"/>
    <x v="372"/>
  </r>
  <r>
    <s v="POL34269181"/>
    <x v="3"/>
    <n v="316937"/>
    <n v="309.77999999999997"/>
    <x v="365"/>
    <x v="169"/>
    <s v="Quarterly"/>
    <x v="0"/>
    <x v="373"/>
  </r>
  <r>
    <s v="POL29465290"/>
    <x v="0"/>
    <n v="367107"/>
    <n v="1255.74"/>
    <x v="366"/>
    <x v="369"/>
    <s v="Quarterly"/>
    <x v="2"/>
    <x v="374"/>
  </r>
  <r>
    <s v="POL62243302"/>
    <x v="2"/>
    <n v="335451"/>
    <n v="596.42999999999995"/>
    <x v="367"/>
    <x v="370"/>
    <s v="Quarterly"/>
    <x v="2"/>
    <x v="375"/>
  </r>
  <r>
    <s v="POL64410288"/>
    <x v="2"/>
    <n v="29271"/>
    <n v="1315.18"/>
    <x v="368"/>
    <x v="371"/>
    <s v="Monthly"/>
    <x v="2"/>
    <x v="376"/>
  </r>
  <r>
    <s v="POL99021522"/>
    <x v="3"/>
    <n v="474504"/>
    <n v="1646.76"/>
    <x v="369"/>
    <x v="372"/>
    <s v="Monthly"/>
    <x v="1"/>
    <x v="377"/>
  </r>
  <r>
    <s v="POL82132627"/>
    <x v="1"/>
    <n v="461130"/>
    <n v="1336.96"/>
    <x v="370"/>
    <x v="373"/>
    <s v="Monthly"/>
    <x v="0"/>
    <x v="378"/>
  </r>
  <r>
    <s v="POL60496337"/>
    <x v="3"/>
    <n v="316634"/>
    <n v="1414.53"/>
    <x v="371"/>
    <x v="374"/>
    <s v="Quarterly"/>
    <x v="2"/>
    <x v="379"/>
  </r>
  <r>
    <s v="POL15628115"/>
    <x v="2"/>
    <n v="441334"/>
    <n v="1931.24"/>
    <x v="372"/>
    <x v="375"/>
    <s v="Annually"/>
    <x v="0"/>
    <x v="380"/>
  </r>
  <r>
    <s v="POL62548114"/>
    <x v="2"/>
    <n v="270393"/>
    <n v="263.64999999999998"/>
    <x v="373"/>
    <x v="376"/>
    <s v="Quarterly"/>
    <x v="2"/>
    <x v="381"/>
  </r>
  <r>
    <s v="POL29520885"/>
    <x v="2"/>
    <n v="331058"/>
    <n v="171.06"/>
    <x v="374"/>
    <x v="252"/>
    <s v="Annually"/>
    <x v="2"/>
    <x v="382"/>
  </r>
  <r>
    <s v="POL30595324"/>
    <x v="3"/>
    <n v="361733"/>
    <n v="1635.92"/>
    <x v="340"/>
    <x v="377"/>
    <s v="Quarterly"/>
    <x v="1"/>
    <x v="383"/>
  </r>
  <r>
    <s v="POL03911421"/>
    <x v="2"/>
    <n v="196164"/>
    <n v="226.69"/>
    <x v="375"/>
    <x v="378"/>
    <s v="Monthly"/>
    <x v="1"/>
    <x v="384"/>
  </r>
  <r>
    <s v="POL90576138"/>
    <x v="1"/>
    <n v="224111"/>
    <n v="1466.18"/>
    <x v="376"/>
    <x v="379"/>
    <s v="Monthly"/>
    <x v="1"/>
    <x v="385"/>
  </r>
  <r>
    <s v="POL84274065"/>
    <x v="0"/>
    <n v="422709"/>
    <n v="1612.89"/>
    <x v="377"/>
    <x v="380"/>
    <s v="Annually"/>
    <x v="0"/>
    <x v="386"/>
  </r>
  <r>
    <s v="POL83835374"/>
    <x v="0"/>
    <n v="212060"/>
    <n v="326.08"/>
    <x v="378"/>
    <x v="381"/>
    <s v="Annually"/>
    <x v="2"/>
    <x v="387"/>
  </r>
  <r>
    <s v="POL59501098"/>
    <x v="1"/>
    <n v="220113"/>
    <n v="566.75"/>
    <x v="379"/>
    <x v="382"/>
    <s v="Quarterly"/>
    <x v="1"/>
    <x v="388"/>
  </r>
  <r>
    <s v="POL05014236"/>
    <x v="3"/>
    <n v="180738"/>
    <n v="1277.45"/>
    <x v="380"/>
    <x v="383"/>
    <s v="Quarterly"/>
    <x v="0"/>
    <x v="389"/>
  </r>
  <r>
    <s v="POL87430711"/>
    <x v="0"/>
    <n v="247797"/>
    <n v="976.44"/>
    <x v="381"/>
    <x v="384"/>
    <s v="Quarterly"/>
    <x v="0"/>
    <x v="390"/>
  </r>
  <r>
    <s v="POL04286300"/>
    <x v="3"/>
    <n v="89320"/>
    <n v="1881.82"/>
    <x v="65"/>
    <x v="385"/>
    <s v="Monthly"/>
    <x v="2"/>
    <x v="391"/>
  </r>
  <r>
    <s v="POL27460532"/>
    <x v="3"/>
    <n v="345245"/>
    <n v="249.7"/>
    <x v="382"/>
    <x v="386"/>
    <s v="Quarterly"/>
    <x v="0"/>
    <x v="392"/>
  </r>
  <r>
    <s v="POL96972550"/>
    <x v="0"/>
    <n v="401963"/>
    <n v="510.39"/>
    <x v="383"/>
    <x v="387"/>
    <s v="Annually"/>
    <x v="0"/>
    <x v="393"/>
  </r>
  <r>
    <s v="POL58339093"/>
    <x v="3"/>
    <n v="103772"/>
    <n v="565.86"/>
    <x v="384"/>
    <x v="388"/>
    <s v="Annually"/>
    <x v="1"/>
    <x v="394"/>
  </r>
  <r>
    <s v="POL44082493"/>
    <x v="3"/>
    <n v="130749"/>
    <n v="539.27"/>
    <x v="385"/>
    <x v="389"/>
    <s v="Monthly"/>
    <x v="1"/>
    <x v="117"/>
  </r>
  <r>
    <s v="POL98942710"/>
    <x v="2"/>
    <n v="373098"/>
    <n v="1116.45"/>
    <x v="243"/>
    <x v="390"/>
    <s v="Annually"/>
    <x v="1"/>
    <x v="395"/>
  </r>
  <r>
    <s v="POL33015134"/>
    <x v="1"/>
    <n v="20749"/>
    <n v="526.53"/>
    <x v="386"/>
    <x v="391"/>
    <s v="Monthly"/>
    <x v="2"/>
    <x v="396"/>
  </r>
  <r>
    <s v="POL56933693"/>
    <x v="0"/>
    <n v="61480"/>
    <n v="1789.36"/>
    <x v="174"/>
    <x v="392"/>
    <s v="Monthly"/>
    <x v="0"/>
    <x v="397"/>
  </r>
  <r>
    <s v="POL20256761"/>
    <x v="3"/>
    <n v="315799"/>
    <n v="782.27"/>
    <x v="387"/>
    <x v="393"/>
    <s v="Quarterly"/>
    <x v="0"/>
    <x v="398"/>
  </r>
  <r>
    <s v="POL85669523"/>
    <x v="1"/>
    <n v="322280"/>
    <n v="248.93"/>
    <x v="388"/>
    <x v="394"/>
    <s v="Quarterly"/>
    <x v="0"/>
    <x v="399"/>
  </r>
  <r>
    <s v="POL59177631"/>
    <x v="0"/>
    <n v="35008"/>
    <n v="1788.14"/>
    <x v="389"/>
    <x v="395"/>
    <s v="Quarterly"/>
    <x v="1"/>
    <x v="400"/>
  </r>
  <r>
    <s v="POL81473954"/>
    <x v="2"/>
    <n v="479555"/>
    <n v="338.78"/>
    <x v="390"/>
    <x v="396"/>
    <s v="Annually"/>
    <x v="0"/>
    <x v="401"/>
  </r>
  <r>
    <s v="POL03154234"/>
    <x v="3"/>
    <n v="460099"/>
    <n v="1142.68"/>
    <x v="391"/>
    <x v="397"/>
    <s v="Quarterly"/>
    <x v="1"/>
    <x v="402"/>
  </r>
  <r>
    <s v="POL56172682"/>
    <x v="2"/>
    <n v="266978"/>
    <n v="1988.45"/>
    <x v="392"/>
    <x v="398"/>
    <s v="Annually"/>
    <x v="1"/>
    <x v="403"/>
  </r>
  <r>
    <s v="POL33238422"/>
    <x v="2"/>
    <n v="55375"/>
    <n v="1280.3699999999999"/>
    <x v="62"/>
    <x v="399"/>
    <s v="Annually"/>
    <x v="0"/>
    <x v="404"/>
  </r>
  <r>
    <s v="POL27372206"/>
    <x v="2"/>
    <n v="461499"/>
    <n v="253.93"/>
    <x v="393"/>
    <x v="400"/>
    <s v="Monthly"/>
    <x v="0"/>
    <x v="405"/>
  </r>
  <r>
    <s v="POL10833752"/>
    <x v="0"/>
    <n v="362121"/>
    <n v="236.51"/>
    <x v="394"/>
    <x v="401"/>
    <s v="Quarterly"/>
    <x v="2"/>
    <x v="406"/>
  </r>
  <r>
    <s v="POL40158884"/>
    <x v="3"/>
    <n v="358163"/>
    <n v="1262.54"/>
    <x v="395"/>
    <x v="402"/>
    <s v="Monthly"/>
    <x v="2"/>
    <x v="67"/>
  </r>
  <r>
    <s v="POL78507070"/>
    <x v="0"/>
    <n v="427330"/>
    <n v="434.16"/>
    <x v="396"/>
    <x v="403"/>
    <s v="Monthly"/>
    <x v="0"/>
    <x v="407"/>
  </r>
  <r>
    <s v="POL19362691"/>
    <x v="2"/>
    <n v="119931"/>
    <n v="1964.51"/>
    <x v="397"/>
    <x v="404"/>
    <s v="Quarterly"/>
    <x v="1"/>
    <x v="408"/>
  </r>
  <r>
    <s v="POL06565717"/>
    <x v="1"/>
    <n v="35391"/>
    <n v="732.06"/>
    <x v="117"/>
    <x v="405"/>
    <s v="Quarterly"/>
    <x v="1"/>
    <x v="409"/>
  </r>
  <r>
    <s v="POL26935323"/>
    <x v="1"/>
    <n v="318425"/>
    <n v="859.81"/>
    <x v="398"/>
    <x v="406"/>
    <s v="Monthly"/>
    <x v="1"/>
    <x v="410"/>
  </r>
  <r>
    <s v="POL71741054"/>
    <x v="0"/>
    <n v="354095"/>
    <n v="675.57"/>
    <x v="399"/>
    <x v="401"/>
    <s v="Quarterly"/>
    <x v="0"/>
    <x v="411"/>
  </r>
  <r>
    <s v="POL72311298"/>
    <x v="2"/>
    <n v="234126"/>
    <n v="1124.72"/>
    <x v="400"/>
    <x v="108"/>
    <s v="Monthly"/>
    <x v="1"/>
    <x v="412"/>
  </r>
  <r>
    <s v="POL89729174"/>
    <x v="2"/>
    <n v="234701"/>
    <n v="372.31"/>
    <x v="401"/>
    <x v="407"/>
    <s v="Monthly"/>
    <x v="1"/>
    <x v="413"/>
  </r>
  <r>
    <s v="POL86664104"/>
    <x v="3"/>
    <n v="233117"/>
    <n v="853.96"/>
    <x v="402"/>
    <x v="408"/>
    <s v="Annually"/>
    <x v="0"/>
    <x v="414"/>
  </r>
  <r>
    <s v="POL80418743"/>
    <x v="1"/>
    <n v="195897"/>
    <n v="873.53"/>
    <x v="403"/>
    <x v="409"/>
    <s v="Quarterly"/>
    <x v="2"/>
    <x v="415"/>
  </r>
  <r>
    <s v="POL37305327"/>
    <x v="2"/>
    <n v="156517"/>
    <n v="484.6"/>
    <x v="404"/>
    <x v="410"/>
    <s v="Monthly"/>
    <x v="2"/>
    <x v="416"/>
  </r>
  <r>
    <s v="POL89665327"/>
    <x v="3"/>
    <n v="115489"/>
    <n v="1213"/>
    <x v="405"/>
    <x v="411"/>
    <s v="Annually"/>
    <x v="0"/>
    <x v="82"/>
  </r>
  <r>
    <s v="POL50162963"/>
    <x v="2"/>
    <n v="47507"/>
    <n v="1100.68"/>
    <x v="406"/>
    <x v="412"/>
    <s v="Quarterly"/>
    <x v="0"/>
    <x v="168"/>
  </r>
  <r>
    <s v="POL53959309"/>
    <x v="0"/>
    <n v="138740"/>
    <n v="1219.1199999999999"/>
    <x v="407"/>
    <x v="281"/>
    <s v="Annually"/>
    <x v="1"/>
    <x v="417"/>
  </r>
  <r>
    <s v="POL63414573"/>
    <x v="1"/>
    <n v="397717"/>
    <n v="743.24"/>
    <x v="408"/>
    <x v="413"/>
    <s v="Monthly"/>
    <x v="1"/>
    <x v="418"/>
  </r>
  <r>
    <s v="POL01969422"/>
    <x v="1"/>
    <n v="256391"/>
    <n v="1473.86"/>
    <x v="409"/>
    <x v="414"/>
    <s v="Quarterly"/>
    <x v="1"/>
    <x v="113"/>
  </r>
  <r>
    <s v="POL95381325"/>
    <x v="1"/>
    <n v="158708"/>
    <n v="100.75"/>
    <x v="410"/>
    <x v="415"/>
    <s v="Monthly"/>
    <x v="0"/>
    <x v="419"/>
  </r>
  <r>
    <s v="POL49392272"/>
    <x v="2"/>
    <n v="223024"/>
    <n v="1457.31"/>
    <x v="411"/>
    <x v="416"/>
    <s v="Monthly"/>
    <x v="2"/>
    <x v="420"/>
  </r>
  <r>
    <s v="POL57078202"/>
    <x v="3"/>
    <n v="158924"/>
    <n v="122.68"/>
    <x v="412"/>
    <x v="417"/>
    <s v="Quarterly"/>
    <x v="0"/>
    <x v="421"/>
  </r>
  <r>
    <s v="POL73942123"/>
    <x v="3"/>
    <n v="498666"/>
    <n v="1713.71"/>
    <x v="413"/>
    <x v="418"/>
    <s v="Quarterly"/>
    <x v="0"/>
    <x v="422"/>
  </r>
  <r>
    <s v="POL54249410"/>
    <x v="0"/>
    <n v="331580"/>
    <n v="797.87"/>
    <x v="414"/>
    <x v="419"/>
    <s v="Annually"/>
    <x v="0"/>
    <x v="423"/>
  </r>
  <r>
    <s v="POL19058769"/>
    <x v="2"/>
    <n v="493939"/>
    <n v="144.34"/>
    <x v="415"/>
    <x v="420"/>
    <s v="Quarterly"/>
    <x v="2"/>
    <x v="424"/>
  </r>
  <r>
    <s v="POL23237918"/>
    <x v="1"/>
    <n v="132842"/>
    <n v="537.42999999999995"/>
    <x v="416"/>
    <x v="179"/>
    <s v="Monthly"/>
    <x v="2"/>
    <x v="425"/>
  </r>
  <r>
    <s v="POL13071740"/>
    <x v="1"/>
    <n v="174954"/>
    <n v="1217.29"/>
    <x v="417"/>
    <x v="421"/>
    <s v="Annually"/>
    <x v="2"/>
    <x v="411"/>
  </r>
  <r>
    <s v="POL97923307"/>
    <x v="1"/>
    <n v="481077"/>
    <n v="870.12"/>
    <x v="418"/>
    <x v="422"/>
    <s v="Annually"/>
    <x v="1"/>
    <x v="426"/>
  </r>
  <r>
    <s v="POL96578326"/>
    <x v="3"/>
    <n v="192427"/>
    <n v="1854.96"/>
    <x v="419"/>
    <x v="423"/>
    <s v="Monthly"/>
    <x v="2"/>
    <x v="427"/>
  </r>
  <r>
    <s v="POL84238087"/>
    <x v="0"/>
    <n v="111901"/>
    <n v="1420.13"/>
    <x v="420"/>
    <x v="424"/>
    <s v="Quarterly"/>
    <x v="0"/>
    <x v="428"/>
  </r>
  <r>
    <s v="POL41303027"/>
    <x v="2"/>
    <n v="472621"/>
    <n v="1486.82"/>
    <x v="421"/>
    <x v="425"/>
    <s v="Monthly"/>
    <x v="2"/>
    <x v="112"/>
  </r>
  <r>
    <s v="POL98434828"/>
    <x v="0"/>
    <n v="10085"/>
    <n v="310.58"/>
    <x v="422"/>
    <x v="426"/>
    <s v="Quarterly"/>
    <x v="0"/>
    <x v="429"/>
  </r>
  <r>
    <s v="POL71218396"/>
    <x v="1"/>
    <n v="451039"/>
    <n v="1476.87"/>
    <x v="423"/>
    <x v="284"/>
    <s v="Annually"/>
    <x v="2"/>
    <x v="430"/>
  </r>
  <r>
    <s v="POL66883101"/>
    <x v="0"/>
    <n v="152153"/>
    <n v="1246.96"/>
    <x v="424"/>
    <x v="289"/>
    <s v="Monthly"/>
    <x v="1"/>
    <x v="431"/>
  </r>
  <r>
    <s v="POL95137552"/>
    <x v="1"/>
    <n v="171173"/>
    <n v="912.98"/>
    <x v="425"/>
    <x v="427"/>
    <s v="Quarterly"/>
    <x v="1"/>
    <x v="432"/>
  </r>
  <r>
    <s v="POL45656881"/>
    <x v="3"/>
    <n v="117685"/>
    <n v="1536.15"/>
    <x v="426"/>
    <x v="428"/>
    <s v="Monthly"/>
    <x v="2"/>
    <x v="433"/>
  </r>
  <r>
    <s v="POL38710685"/>
    <x v="3"/>
    <n v="484035"/>
    <n v="169.34"/>
    <x v="427"/>
    <x v="429"/>
    <s v="Quarterly"/>
    <x v="0"/>
    <x v="314"/>
  </r>
  <r>
    <s v="POL13276567"/>
    <x v="1"/>
    <n v="248845"/>
    <n v="1979.79"/>
    <x v="428"/>
    <x v="430"/>
    <s v="Quarterly"/>
    <x v="0"/>
    <x v="434"/>
  </r>
  <r>
    <s v="POL31888448"/>
    <x v="3"/>
    <n v="227364"/>
    <n v="394.57"/>
    <x v="429"/>
    <x v="431"/>
    <s v="Annually"/>
    <x v="2"/>
    <x v="35"/>
  </r>
  <r>
    <s v="POL03123237"/>
    <x v="2"/>
    <n v="226275"/>
    <n v="1803.92"/>
    <x v="430"/>
    <x v="432"/>
    <s v="Annually"/>
    <x v="1"/>
    <x v="435"/>
  </r>
  <r>
    <s v="POL50504166"/>
    <x v="1"/>
    <n v="55326"/>
    <n v="273.86"/>
    <x v="431"/>
    <x v="433"/>
    <s v="Quarterly"/>
    <x v="0"/>
    <x v="436"/>
  </r>
  <r>
    <s v="POL05439001"/>
    <x v="1"/>
    <n v="52504"/>
    <n v="521.15"/>
    <x v="432"/>
    <x v="434"/>
    <s v="Quarterly"/>
    <x v="0"/>
    <x v="437"/>
  </r>
  <r>
    <s v="POL78750589"/>
    <x v="0"/>
    <n v="350800"/>
    <n v="1044.55"/>
    <x v="271"/>
    <x v="435"/>
    <s v="Monthly"/>
    <x v="2"/>
    <x v="438"/>
  </r>
  <r>
    <s v="POL18037009"/>
    <x v="2"/>
    <n v="63234"/>
    <n v="352.96"/>
    <x v="242"/>
    <x v="436"/>
    <s v="Quarterly"/>
    <x v="2"/>
    <x v="439"/>
  </r>
  <r>
    <s v="POL26720328"/>
    <x v="3"/>
    <n v="21718"/>
    <n v="1722.53"/>
    <x v="433"/>
    <x v="437"/>
    <s v="Monthly"/>
    <x v="1"/>
    <x v="440"/>
  </r>
  <r>
    <s v="POL41993395"/>
    <x v="1"/>
    <n v="499612"/>
    <n v="227.7"/>
    <x v="434"/>
    <x v="163"/>
    <s v="Annually"/>
    <x v="0"/>
    <x v="441"/>
  </r>
  <r>
    <s v="POL91390239"/>
    <x v="0"/>
    <n v="32344"/>
    <n v="1458.29"/>
    <x v="435"/>
    <x v="438"/>
    <s v="Annually"/>
    <x v="1"/>
    <x v="442"/>
  </r>
  <r>
    <s v="POL39627448"/>
    <x v="3"/>
    <n v="126347"/>
    <n v="1016.98"/>
    <x v="436"/>
    <x v="439"/>
    <s v="Annually"/>
    <x v="0"/>
    <x v="443"/>
  </r>
  <r>
    <s v="POL78264122"/>
    <x v="3"/>
    <n v="103545"/>
    <n v="1508.54"/>
    <x v="437"/>
    <x v="440"/>
    <s v="Monthly"/>
    <x v="0"/>
    <x v="444"/>
  </r>
  <r>
    <s v="POL32302882"/>
    <x v="0"/>
    <n v="44365"/>
    <n v="1686.48"/>
    <x v="438"/>
    <x v="441"/>
    <s v="Quarterly"/>
    <x v="0"/>
    <x v="445"/>
  </r>
  <r>
    <s v="POL38485615"/>
    <x v="2"/>
    <n v="235784"/>
    <n v="523.71"/>
    <x v="439"/>
    <x v="442"/>
    <s v="Annually"/>
    <x v="1"/>
    <x v="446"/>
  </r>
  <r>
    <s v="POL32589050"/>
    <x v="1"/>
    <n v="282406"/>
    <n v="1358.53"/>
    <x v="440"/>
    <x v="443"/>
    <s v="Monthly"/>
    <x v="2"/>
    <x v="76"/>
  </r>
  <r>
    <s v="POL45441486"/>
    <x v="1"/>
    <n v="354726"/>
    <n v="1887.5"/>
    <x v="441"/>
    <x v="444"/>
    <s v="Monthly"/>
    <x v="1"/>
    <x v="447"/>
  </r>
  <r>
    <s v="POL47794870"/>
    <x v="1"/>
    <n v="192293"/>
    <n v="445.14"/>
    <x v="442"/>
    <x v="10"/>
    <s v="Monthly"/>
    <x v="0"/>
    <x v="448"/>
  </r>
  <r>
    <s v="POL95668571"/>
    <x v="0"/>
    <n v="300875"/>
    <n v="995.52"/>
    <x v="443"/>
    <x v="445"/>
    <s v="Quarterly"/>
    <x v="0"/>
    <x v="449"/>
  </r>
  <r>
    <s v="POL82008946"/>
    <x v="0"/>
    <n v="257739"/>
    <n v="1750.22"/>
    <x v="444"/>
    <x v="446"/>
    <s v="Annually"/>
    <x v="2"/>
    <x v="450"/>
  </r>
  <r>
    <s v="POL81654453"/>
    <x v="1"/>
    <n v="434047"/>
    <n v="1251.3499999999999"/>
    <x v="246"/>
    <x v="447"/>
    <s v="Annually"/>
    <x v="0"/>
    <x v="451"/>
  </r>
  <r>
    <s v="POL96760097"/>
    <x v="3"/>
    <n v="423316"/>
    <n v="1249.73"/>
    <x v="445"/>
    <x v="448"/>
    <s v="Annually"/>
    <x v="1"/>
    <x v="452"/>
  </r>
  <r>
    <s v="POL31551903"/>
    <x v="2"/>
    <n v="418176"/>
    <n v="1639.54"/>
    <x v="446"/>
    <x v="449"/>
    <s v="Annually"/>
    <x v="2"/>
    <x v="453"/>
  </r>
  <r>
    <s v="POL00074761"/>
    <x v="2"/>
    <n v="286278"/>
    <n v="1694.09"/>
    <x v="447"/>
    <x v="450"/>
    <s v="Monthly"/>
    <x v="1"/>
    <x v="454"/>
  </r>
  <r>
    <s v="POL42519290"/>
    <x v="2"/>
    <n v="473135"/>
    <n v="1024.8"/>
    <x v="448"/>
    <x v="451"/>
    <s v="Annually"/>
    <x v="2"/>
    <x v="455"/>
  </r>
  <r>
    <s v="POL27310887"/>
    <x v="1"/>
    <n v="209273"/>
    <n v="234.36"/>
    <x v="351"/>
    <x v="452"/>
    <s v="Monthly"/>
    <x v="2"/>
    <x v="456"/>
  </r>
  <r>
    <s v="POL07816782"/>
    <x v="0"/>
    <n v="13935"/>
    <n v="1918.35"/>
    <x v="449"/>
    <x v="83"/>
    <s v="Quarterly"/>
    <x v="2"/>
    <x v="457"/>
  </r>
  <r>
    <s v="POL60030374"/>
    <x v="3"/>
    <n v="310344"/>
    <n v="842.34"/>
    <x v="450"/>
    <x v="453"/>
    <s v="Quarterly"/>
    <x v="1"/>
    <x v="458"/>
  </r>
  <r>
    <s v="POL70572993"/>
    <x v="3"/>
    <n v="139893"/>
    <n v="1174.73"/>
    <x v="451"/>
    <x v="454"/>
    <s v="Monthly"/>
    <x v="0"/>
    <x v="459"/>
  </r>
  <r>
    <s v="POL50159442"/>
    <x v="3"/>
    <n v="430273"/>
    <n v="504.66"/>
    <x v="452"/>
    <x v="455"/>
    <s v="Annually"/>
    <x v="0"/>
    <x v="460"/>
  </r>
  <r>
    <s v="POL37935124"/>
    <x v="1"/>
    <n v="259647"/>
    <n v="1115.5999999999999"/>
    <x v="453"/>
    <x v="456"/>
    <s v="Annually"/>
    <x v="1"/>
    <x v="327"/>
  </r>
  <r>
    <s v="POL85929126"/>
    <x v="3"/>
    <n v="417567"/>
    <n v="1106.08"/>
    <x v="454"/>
    <x v="28"/>
    <s v="Monthly"/>
    <x v="0"/>
    <x v="461"/>
  </r>
  <r>
    <s v="POL52938288"/>
    <x v="1"/>
    <n v="424859"/>
    <n v="1923.61"/>
    <x v="455"/>
    <x v="457"/>
    <s v="Monthly"/>
    <x v="1"/>
    <x v="462"/>
  </r>
  <r>
    <s v="POL34332950"/>
    <x v="2"/>
    <n v="291947"/>
    <n v="808.64"/>
    <x v="456"/>
    <x v="458"/>
    <s v="Annually"/>
    <x v="1"/>
    <x v="463"/>
  </r>
  <r>
    <s v="POL29296849"/>
    <x v="0"/>
    <n v="295357"/>
    <n v="634.99"/>
    <x v="457"/>
    <x v="459"/>
    <s v="Annually"/>
    <x v="0"/>
    <x v="464"/>
  </r>
  <r>
    <s v="POL84512558"/>
    <x v="2"/>
    <n v="345129"/>
    <n v="199.86"/>
    <x v="458"/>
    <x v="460"/>
    <s v="Monthly"/>
    <x v="2"/>
    <x v="465"/>
  </r>
  <r>
    <s v="POL44115622"/>
    <x v="1"/>
    <n v="35268"/>
    <n v="1310.51"/>
    <x v="459"/>
    <x v="461"/>
    <s v="Monthly"/>
    <x v="1"/>
    <x v="466"/>
  </r>
  <r>
    <s v="POL17801092"/>
    <x v="1"/>
    <n v="35625"/>
    <n v="174.52"/>
    <x v="460"/>
    <x v="222"/>
    <s v="Monthly"/>
    <x v="2"/>
    <x v="467"/>
  </r>
  <r>
    <s v="POL39256265"/>
    <x v="3"/>
    <n v="38421"/>
    <n v="1789.69"/>
    <x v="461"/>
    <x v="462"/>
    <s v="Annually"/>
    <x v="1"/>
    <x v="442"/>
  </r>
  <r>
    <s v="POL19672686"/>
    <x v="0"/>
    <n v="107957"/>
    <n v="569.79"/>
    <x v="462"/>
    <x v="463"/>
    <s v="Annually"/>
    <x v="2"/>
    <x v="468"/>
  </r>
  <r>
    <s v="POL76377276"/>
    <x v="2"/>
    <n v="485983"/>
    <n v="125.32"/>
    <x v="463"/>
    <x v="464"/>
    <s v="Annually"/>
    <x v="1"/>
    <x v="469"/>
  </r>
  <r>
    <s v="POL03458249"/>
    <x v="1"/>
    <n v="128045"/>
    <n v="1579.58"/>
    <x v="464"/>
    <x v="465"/>
    <s v="Annually"/>
    <x v="2"/>
    <x v="470"/>
  </r>
  <r>
    <s v="POL39135067"/>
    <x v="1"/>
    <n v="423005"/>
    <n v="1643.44"/>
    <x v="465"/>
    <x v="466"/>
    <s v="Monthly"/>
    <x v="0"/>
    <x v="471"/>
  </r>
  <r>
    <s v="POL45114954"/>
    <x v="1"/>
    <n v="168109"/>
    <n v="700.94"/>
    <x v="466"/>
    <x v="33"/>
    <s v="Monthly"/>
    <x v="2"/>
    <x v="472"/>
  </r>
  <r>
    <s v="POL68938255"/>
    <x v="1"/>
    <n v="430569"/>
    <n v="548.16999999999996"/>
    <x v="467"/>
    <x v="467"/>
    <s v="Quarterly"/>
    <x v="1"/>
    <x v="473"/>
  </r>
  <r>
    <s v="POL02404416"/>
    <x v="2"/>
    <n v="178255"/>
    <n v="1976.6"/>
    <x v="468"/>
    <x v="255"/>
    <s v="Quarterly"/>
    <x v="2"/>
    <x v="474"/>
  </r>
  <r>
    <s v="POL89295458"/>
    <x v="0"/>
    <n v="318680"/>
    <n v="867.82"/>
    <x v="469"/>
    <x v="468"/>
    <s v="Annually"/>
    <x v="2"/>
    <x v="475"/>
  </r>
  <r>
    <s v="POL08440937"/>
    <x v="0"/>
    <n v="263135"/>
    <n v="1779.78"/>
    <x v="470"/>
    <x v="469"/>
    <s v="Quarterly"/>
    <x v="2"/>
    <x v="476"/>
  </r>
  <r>
    <s v="POL06348797"/>
    <x v="0"/>
    <n v="412599"/>
    <n v="993.83"/>
    <x v="471"/>
    <x v="470"/>
    <s v="Quarterly"/>
    <x v="1"/>
    <x v="477"/>
  </r>
  <r>
    <s v="POL46127836"/>
    <x v="3"/>
    <n v="43030"/>
    <n v="602.28"/>
    <x v="168"/>
    <x v="471"/>
    <s v="Quarterly"/>
    <x v="0"/>
    <x v="478"/>
  </r>
  <r>
    <s v="POL48522495"/>
    <x v="2"/>
    <n v="286088"/>
    <n v="1701.73"/>
    <x v="472"/>
    <x v="472"/>
    <s v="Quarterly"/>
    <x v="0"/>
    <x v="479"/>
  </r>
  <r>
    <s v="POL46902142"/>
    <x v="3"/>
    <n v="412648"/>
    <n v="361.39"/>
    <x v="473"/>
    <x v="473"/>
    <s v="Quarterly"/>
    <x v="2"/>
    <x v="480"/>
  </r>
  <r>
    <s v="POL29133385"/>
    <x v="1"/>
    <n v="239504"/>
    <n v="1573.24"/>
    <x v="433"/>
    <x v="474"/>
    <s v="Monthly"/>
    <x v="2"/>
    <x v="481"/>
  </r>
  <r>
    <s v="POL46194153"/>
    <x v="3"/>
    <n v="119611"/>
    <n v="592.66999999999996"/>
    <x v="474"/>
    <x v="475"/>
    <s v="Quarterly"/>
    <x v="2"/>
    <x v="482"/>
  </r>
  <r>
    <s v="POL17440652"/>
    <x v="2"/>
    <n v="16788"/>
    <n v="197.25"/>
    <x v="475"/>
    <x v="476"/>
    <s v="Monthly"/>
    <x v="1"/>
    <x v="245"/>
  </r>
  <r>
    <s v="POL72579941"/>
    <x v="3"/>
    <n v="405312"/>
    <n v="1991.99"/>
    <x v="476"/>
    <x v="164"/>
    <s v="Monthly"/>
    <x v="0"/>
    <x v="483"/>
  </r>
  <r>
    <s v="POL82676830"/>
    <x v="3"/>
    <n v="70715"/>
    <n v="1814.76"/>
    <x v="477"/>
    <x v="477"/>
    <s v="Monthly"/>
    <x v="1"/>
    <x v="484"/>
  </r>
  <r>
    <s v="POL28936757"/>
    <x v="1"/>
    <n v="164757"/>
    <n v="470.65"/>
    <x v="478"/>
    <x v="478"/>
    <s v="Annually"/>
    <x v="1"/>
    <x v="485"/>
  </r>
  <r>
    <s v="POL12251267"/>
    <x v="2"/>
    <n v="60283"/>
    <n v="424.83"/>
    <x v="479"/>
    <x v="479"/>
    <s v="Quarterly"/>
    <x v="1"/>
    <x v="486"/>
  </r>
  <r>
    <s v="POL22416843"/>
    <x v="1"/>
    <n v="326018"/>
    <n v="1273.6400000000001"/>
    <x v="480"/>
    <x v="480"/>
    <s v="Monthly"/>
    <x v="1"/>
    <x v="487"/>
  </r>
  <r>
    <s v="POL68142821"/>
    <x v="0"/>
    <n v="246506"/>
    <n v="830.64"/>
    <x v="481"/>
    <x v="46"/>
    <s v="Monthly"/>
    <x v="1"/>
    <x v="488"/>
  </r>
  <r>
    <s v="POL80669381"/>
    <x v="3"/>
    <n v="137736"/>
    <n v="819.29"/>
    <x v="482"/>
    <x v="481"/>
    <s v="Quarterly"/>
    <x v="0"/>
    <x v="341"/>
  </r>
  <r>
    <s v="POL32822609"/>
    <x v="1"/>
    <n v="25992"/>
    <n v="695.69"/>
    <x v="483"/>
    <x v="482"/>
    <s v="Monthly"/>
    <x v="1"/>
    <x v="489"/>
  </r>
  <r>
    <s v="POL29059161"/>
    <x v="1"/>
    <n v="296825"/>
    <n v="1778.81"/>
    <x v="484"/>
    <x v="483"/>
    <s v="Monthly"/>
    <x v="2"/>
    <x v="436"/>
  </r>
  <r>
    <s v="POL21189445"/>
    <x v="3"/>
    <n v="351720"/>
    <n v="1741.87"/>
    <x v="485"/>
    <x v="484"/>
    <s v="Quarterly"/>
    <x v="1"/>
    <x v="490"/>
  </r>
  <r>
    <s v="POL09615361"/>
    <x v="2"/>
    <n v="223326"/>
    <n v="1917.89"/>
    <x v="486"/>
    <x v="485"/>
    <s v="Quarterly"/>
    <x v="1"/>
    <x v="491"/>
  </r>
  <r>
    <s v="POL27717636"/>
    <x v="1"/>
    <n v="402535"/>
    <n v="308.41000000000003"/>
    <x v="487"/>
    <x v="486"/>
    <s v="Quarterly"/>
    <x v="2"/>
    <x v="492"/>
  </r>
  <r>
    <s v="POL85798962"/>
    <x v="2"/>
    <n v="197600"/>
    <n v="1586.34"/>
    <x v="488"/>
    <x v="487"/>
    <s v="Quarterly"/>
    <x v="2"/>
    <x v="493"/>
  </r>
  <r>
    <s v="POL66167857"/>
    <x v="3"/>
    <n v="200220"/>
    <n v="364.61"/>
    <x v="489"/>
    <x v="426"/>
    <s v="Monthly"/>
    <x v="2"/>
    <x v="494"/>
  </r>
  <r>
    <s v="POL69786310"/>
    <x v="1"/>
    <n v="366345"/>
    <n v="754.72"/>
    <x v="490"/>
    <x v="488"/>
    <s v="Quarterly"/>
    <x v="2"/>
    <x v="495"/>
  </r>
  <r>
    <s v="POL71010293"/>
    <x v="3"/>
    <n v="20658"/>
    <n v="1458.67"/>
    <x v="491"/>
    <x v="489"/>
    <s v="Quarterly"/>
    <x v="2"/>
    <x v="152"/>
  </r>
  <r>
    <s v="POL00811165"/>
    <x v="1"/>
    <n v="32898"/>
    <n v="619.89"/>
    <x v="492"/>
    <x v="490"/>
    <s v="Annually"/>
    <x v="2"/>
    <x v="496"/>
  </r>
  <r>
    <s v="POL61699231"/>
    <x v="0"/>
    <n v="92790"/>
    <n v="460.45"/>
    <x v="493"/>
    <x v="491"/>
    <s v="Quarterly"/>
    <x v="0"/>
    <x v="497"/>
  </r>
  <r>
    <s v="POL89580964"/>
    <x v="2"/>
    <n v="97396"/>
    <n v="1976.8"/>
    <x v="494"/>
    <x v="288"/>
    <s v="Annually"/>
    <x v="0"/>
    <x v="498"/>
  </r>
  <r>
    <s v="POL96606923"/>
    <x v="1"/>
    <n v="191564"/>
    <n v="208.4"/>
    <x v="495"/>
    <x v="492"/>
    <s v="Monthly"/>
    <x v="0"/>
    <x v="499"/>
  </r>
  <r>
    <s v="POL03979350"/>
    <x v="3"/>
    <n v="364307"/>
    <n v="650.62"/>
    <x v="496"/>
    <x v="493"/>
    <s v="Monthly"/>
    <x v="0"/>
    <x v="500"/>
  </r>
  <r>
    <s v="POL36321695"/>
    <x v="0"/>
    <n v="346691"/>
    <n v="1210.1300000000001"/>
    <x v="497"/>
    <x v="494"/>
    <s v="Monthly"/>
    <x v="0"/>
    <x v="385"/>
  </r>
  <r>
    <s v="POL88479195"/>
    <x v="2"/>
    <n v="279750"/>
    <n v="683.98"/>
    <x v="498"/>
    <x v="495"/>
    <s v="Quarterly"/>
    <x v="1"/>
    <x v="501"/>
  </r>
  <r>
    <s v="POL16832610"/>
    <x v="0"/>
    <n v="307850"/>
    <n v="843.97"/>
    <x v="499"/>
    <x v="496"/>
    <s v="Monthly"/>
    <x v="0"/>
    <x v="502"/>
  </r>
  <r>
    <s v="POL24247688"/>
    <x v="0"/>
    <n v="262411"/>
    <n v="1913.71"/>
    <x v="500"/>
    <x v="497"/>
    <s v="Annually"/>
    <x v="0"/>
    <x v="503"/>
  </r>
  <r>
    <s v="POL92479874"/>
    <x v="2"/>
    <n v="319667"/>
    <n v="1889.3"/>
    <x v="501"/>
    <x v="498"/>
    <s v="Monthly"/>
    <x v="0"/>
    <x v="504"/>
  </r>
  <r>
    <s v="POL82794219"/>
    <x v="3"/>
    <n v="146079"/>
    <n v="685.1"/>
    <x v="502"/>
    <x v="360"/>
    <s v="Annually"/>
    <x v="2"/>
    <x v="505"/>
  </r>
  <r>
    <s v="POL53944841"/>
    <x v="1"/>
    <n v="288521"/>
    <n v="959.83"/>
    <x v="503"/>
    <x v="499"/>
    <s v="Annually"/>
    <x v="0"/>
    <x v="506"/>
  </r>
  <r>
    <s v="POL95771628"/>
    <x v="1"/>
    <n v="415258"/>
    <n v="1454.3"/>
    <x v="504"/>
    <x v="500"/>
    <s v="Quarterly"/>
    <x v="1"/>
    <x v="507"/>
  </r>
  <r>
    <s v="POL73436304"/>
    <x v="2"/>
    <n v="314249"/>
    <n v="963.13"/>
    <x v="505"/>
    <x v="501"/>
    <s v="Monthly"/>
    <x v="2"/>
    <x v="508"/>
  </r>
  <r>
    <s v="POL93878741"/>
    <x v="0"/>
    <n v="384423"/>
    <n v="1332.53"/>
    <x v="506"/>
    <x v="502"/>
    <s v="Monthly"/>
    <x v="1"/>
    <x v="348"/>
  </r>
  <r>
    <s v="POL11162574"/>
    <x v="0"/>
    <n v="418885"/>
    <n v="416.07"/>
    <x v="507"/>
    <x v="411"/>
    <s v="Quarterly"/>
    <x v="0"/>
    <x v="509"/>
  </r>
  <r>
    <s v="POL49030532"/>
    <x v="2"/>
    <n v="396895"/>
    <n v="1378.49"/>
    <x v="508"/>
    <x v="503"/>
    <s v="Quarterly"/>
    <x v="0"/>
    <x v="510"/>
  </r>
  <r>
    <s v="POL75052846"/>
    <x v="2"/>
    <n v="68866"/>
    <n v="590.72"/>
    <x v="509"/>
    <x v="504"/>
    <s v="Monthly"/>
    <x v="1"/>
    <x v="511"/>
  </r>
  <r>
    <s v="POL06150370"/>
    <x v="0"/>
    <n v="52551"/>
    <n v="224.92"/>
    <x v="510"/>
    <x v="505"/>
    <s v="Quarterly"/>
    <x v="0"/>
    <x v="512"/>
  </r>
  <r>
    <s v="POL94072462"/>
    <x v="0"/>
    <n v="430638"/>
    <n v="174.08"/>
    <x v="462"/>
    <x v="506"/>
    <s v="Annually"/>
    <x v="0"/>
    <x v="513"/>
  </r>
  <r>
    <s v="POL30459208"/>
    <x v="0"/>
    <n v="28862"/>
    <n v="1485.61"/>
    <x v="4"/>
    <x v="507"/>
    <s v="Monthly"/>
    <x v="2"/>
    <x v="514"/>
  </r>
  <r>
    <s v="POL08890801"/>
    <x v="2"/>
    <n v="40288"/>
    <n v="409.06"/>
    <x v="511"/>
    <x v="508"/>
    <s v="Quarterly"/>
    <x v="1"/>
    <x v="515"/>
  </r>
  <r>
    <s v="POL66485877"/>
    <x v="1"/>
    <n v="12794"/>
    <n v="1489.47"/>
    <x v="512"/>
    <x v="509"/>
    <s v="Quarterly"/>
    <x v="0"/>
    <x v="516"/>
  </r>
  <r>
    <s v="POL90601372"/>
    <x v="3"/>
    <n v="200436"/>
    <n v="355.06"/>
    <x v="513"/>
    <x v="510"/>
    <s v="Quarterly"/>
    <x v="0"/>
    <x v="517"/>
  </r>
  <r>
    <s v="POL35164229"/>
    <x v="2"/>
    <n v="455139"/>
    <n v="496.88"/>
    <x v="514"/>
    <x v="511"/>
    <s v="Quarterly"/>
    <x v="0"/>
    <x v="518"/>
  </r>
  <r>
    <s v="POL79738375"/>
    <x v="3"/>
    <n v="302026"/>
    <n v="1121.56"/>
    <x v="515"/>
    <x v="512"/>
    <s v="Quarterly"/>
    <x v="2"/>
    <x v="519"/>
  </r>
  <r>
    <s v="POL78451531"/>
    <x v="0"/>
    <n v="53776"/>
    <n v="1046.94"/>
    <x v="516"/>
    <x v="513"/>
    <s v="Monthly"/>
    <x v="2"/>
    <x v="520"/>
  </r>
  <r>
    <s v="POL84977364"/>
    <x v="0"/>
    <n v="78831"/>
    <n v="769.2"/>
    <x v="517"/>
    <x v="514"/>
    <s v="Annually"/>
    <x v="0"/>
    <x v="492"/>
  </r>
  <r>
    <s v="POL38205564"/>
    <x v="3"/>
    <n v="92898"/>
    <n v="767.45"/>
    <x v="355"/>
    <x v="515"/>
    <s v="Monthly"/>
    <x v="1"/>
    <x v="521"/>
  </r>
  <r>
    <s v="POL20683862"/>
    <x v="1"/>
    <n v="367347"/>
    <n v="1902.79"/>
    <x v="518"/>
    <x v="516"/>
    <s v="Monthly"/>
    <x v="2"/>
    <x v="522"/>
  </r>
  <r>
    <s v="POL53660854"/>
    <x v="3"/>
    <n v="403020"/>
    <n v="1832.76"/>
    <x v="519"/>
    <x v="517"/>
    <s v="Monthly"/>
    <x v="2"/>
    <x v="523"/>
  </r>
  <r>
    <s v="POL89180223"/>
    <x v="3"/>
    <n v="318174"/>
    <n v="354.32"/>
    <x v="520"/>
    <x v="490"/>
    <s v="Monthly"/>
    <x v="0"/>
    <x v="524"/>
  </r>
  <r>
    <s v="POL45095642"/>
    <x v="0"/>
    <n v="371031"/>
    <n v="168.47"/>
    <x v="13"/>
    <x v="518"/>
    <s v="Annually"/>
    <x v="0"/>
    <x v="525"/>
  </r>
  <r>
    <s v="POL48690249"/>
    <x v="3"/>
    <n v="419289"/>
    <n v="1196.9100000000001"/>
    <x v="521"/>
    <x v="519"/>
    <s v="Monthly"/>
    <x v="1"/>
    <x v="526"/>
  </r>
  <r>
    <s v="POL27435543"/>
    <x v="3"/>
    <n v="289690"/>
    <n v="272.06"/>
    <x v="522"/>
    <x v="520"/>
    <s v="Annually"/>
    <x v="0"/>
    <x v="527"/>
  </r>
  <r>
    <s v="POL68371036"/>
    <x v="3"/>
    <n v="323298"/>
    <n v="1179.53"/>
    <x v="523"/>
    <x v="521"/>
    <s v="Monthly"/>
    <x v="0"/>
    <x v="528"/>
  </r>
  <r>
    <s v="POL39957242"/>
    <x v="2"/>
    <n v="233463"/>
    <n v="175.64"/>
    <x v="524"/>
    <x v="522"/>
    <s v="Monthly"/>
    <x v="0"/>
    <x v="82"/>
  </r>
  <r>
    <s v="POL90638463"/>
    <x v="1"/>
    <n v="227659"/>
    <n v="889.3"/>
    <x v="525"/>
    <x v="523"/>
    <s v="Annually"/>
    <x v="2"/>
    <x v="529"/>
  </r>
  <r>
    <s v="POL11199753"/>
    <x v="1"/>
    <n v="148627"/>
    <n v="683.7"/>
    <x v="526"/>
    <x v="524"/>
    <s v="Quarterly"/>
    <x v="1"/>
    <x v="530"/>
  </r>
  <r>
    <s v="POL36528332"/>
    <x v="0"/>
    <n v="360154"/>
    <n v="1937.24"/>
    <x v="527"/>
    <x v="232"/>
    <s v="Quarterly"/>
    <x v="2"/>
    <x v="531"/>
  </r>
  <r>
    <s v="POL56889817"/>
    <x v="3"/>
    <n v="224655"/>
    <n v="1747.2"/>
    <x v="528"/>
    <x v="525"/>
    <s v="Annually"/>
    <x v="2"/>
    <x v="532"/>
  </r>
  <r>
    <s v="POL08801313"/>
    <x v="2"/>
    <n v="144047"/>
    <n v="1863.65"/>
    <x v="260"/>
    <x v="526"/>
    <s v="Annually"/>
    <x v="0"/>
    <x v="158"/>
  </r>
  <r>
    <s v="POL68995549"/>
    <x v="2"/>
    <n v="13801"/>
    <n v="1903.51"/>
    <x v="529"/>
    <x v="527"/>
    <s v="Quarterly"/>
    <x v="2"/>
    <x v="533"/>
  </r>
  <r>
    <s v="POL29536417"/>
    <x v="3"/>
    <n v="249615"/>
    <n v="1896.6"/>
    <x v="530"/>
    <x v="528"/>
    <s v="Annually"/>
    <x v="2"/>
    <x v="534"/>
  </r>
  <r>
    <s v="POL53530629"/>
    <x v="3"/>
    <n v="479508"/>
    <n v="836.65"/>
    <x v="531"/>
    <x v="529"/>
    <s v="Monthly"/>
    <x v="1"/>
    <x v="535"/>
  </r>
  <r>
    <s v="POL21160213"/>
    <x v="0"/>
    <n v="14739"/>
    <n v="1307.28"/>
    <x v="532"/>
    <x v="437"/>
    <s v="Monthly"/>
    <x v="1"/>
    <x v="536"/>
  </r>
  <r>
    <s v="POL93493038"/>
    <x v="3"/>
    <n v="317969"/>
    <n v="1053.68"/>
    <x v="533"/>
    <x v="530"/>
    <s v="Quarterly"/>
    <x v="1"/>
    <x v="537"/>
  </r>
  <r>
    <s v="POL19547339"/>
    <x v="3"/>
    <n v="489496"/>
    <n v="1888.35"/>
    <x v="534"/>
    <x v="531"/>
    <s v="Annually"/>
    <x v="1"/>
    <x v="538"/>
  </r>
  <r>
    <s v="POL29207038"/>
    <x v="1"/>
    <n v="317844"/>
    <n v="549.44000000000005"/>
    <x v="535"/>
    <x v="532"/>
    <s v="Monthly"/>
    <x v="2"/>
    <x v="539"/>
  </r>
  <r>
    <s v="POL56397262"/>
    <x v="1"/>
    <n v="103644"/>
    <n v="1816.89"/>
    <x v="142"/>
    <x v="533"/>
    <s v="Quarterly"/>
    <x v="2"/>
    <x v="540"/>
  </r>
  <r>
    <s v="POL51164854"/>
    <x v="0"/>
    <n v="220257"/>
    <n v="1763.07"/>
    <x v="194"/>
    <x v="534"/>
    <s v="Monthly"/>
    <x v="0"/>
    <x v="541"/>
  </r>
  <r>
    <s v="POL76939080"/>
    <x v="0"/>
    <n v="459527"/>
    <n v="1514.73"/>
    <x v="536"/>
    <x v="535"/>
    <s v="Monthly"/>
    <x v="1"/>
    <x v="542"/>
  </r>
  <r>
    <s v="POL78820382"/>
    <x v="2"/>
    <n v="280979"/>
    <n v="352.99"/>
    <x v="537"/>
    <x v="536"/>
    <s v="Quarterly"/>
    <x v="1"/>
    <x v="543"/>
  </r>
  <r>
    <s v="POL84852929"/>
    <x v="2"/>
    <n v="456183"/>
    <n v="1119.01"/>
    <x v="538"/>
    <x v="395"/>
    <s v="Monthly"/>
    <x v="1"/>
    <x v="544"/>
  </r>
  <r>
    <s v="POL46236340"/>
    <x v="1"/>
    <n v="409235"/>
    <n v="860.95"/>
    <x v="539"/>
    <x v="429"/>
    <s v="Quarterly"/>
    <x v="0"/>
    <x v="545"/>
  </r>
  <r>
    <s v="POL82812519"/>
    <x v="2"/>
    <n v="308150"/>
    <n v="1862.78"/>
    <x v="540"/>
    <x v="537"/>
    <s v="Quarterly"/>
    <x v="1"/>
    <x v="546"/>
  </r>
  <r>
    <s v="POL21798029"/>
    <x v="1"/>
    <n v="269646"/>
    <n v="1735.44"/>
    <x v="541"/>
    <x v="538"/>
    <s v="Annually"/>
    <x v="2"/>
    <x v="547"/>
  </r>
  <r>
    <s v="POL33833286"/>
    <x v="0"/>
    <n v="215050"/>
    <n v="1067.31"/>
    <x v="542"/>
    <x v="34"/>
    <s v="Quarterly"/>
    <x v="1"/>
    <x v="548"/>
  </r>
  <r>
    <s v="POL81238149"/>
    <x v="0"/>
    <n v="234301"/>
    <n v="1197.33"/>
    <x v="543"/>
    <x v="539"/>
    <s v="Annually"/>
    <x v="1"/>
    <x v="549"/>
  </r>
  <r>
    <s v="POL25740876"/>
    <x v="2"/>
    <n v="409750"/>
    <n v="1574.53"/>
    <x v="544"/>
    <x v="540"/>
    <s v="Annually"/>
    <x v="0"/>
    <x v="550"/>
  </r>
  <r>
    <s v="POL26074452"/>
    <x v="3"/>
    <n v="310409"/>
    <n v="1798.63"/>
    <x v="545"/>
    <x v="541"/>
    <s v="Annually"/>
    <x v="2"/>
    <x v="551"/>
  </r>
  <r>
    <s v="POL76989054"/>
    <x v="3"/>
    <n v="443937"/>
    <n v="210.75"/>
    <x v="546"/>
    <x v="542"/>
    <s v="Quarterly"/>
    <x v="0"/>
    <x v="552"/>
  </r>
  <r>
    <s v="POL48662696"/>
    <x v="0"/>
    <n v="251639"/>
    <n v="1319.07"/>
    <x v="547"/>
    <x v="543"/>
    <s v="Annually"/>
    <x v="2"/>
    <x v="553"/>
  </r>
  <r>
    <s v="POL85747478"/>
    <x v="0"/>
    <n v="83388"/>
    <n v="1969.01"/>
    <x v="160"/>
    <x v="544"/>
    <s v="Monthly"/>
    <x v="1"/>
    <x v="554"/>
  </r>
  <r>
    <s v="POL31489077"/>
    <x v="0"/>
    <n v="113738"/>
    <n v="1081.31"/>
    <x v="548"/>
    <x v="545"/>
    <s v="Quarterly"/>
    <x v="1"/>
    <x v="178"/>
  </r>
  <r>
    <s v="POL03785266"/>
    <x v="2"/>
    <n v="240594"/>
    <n v="187.23"/>
    <x v="549"/>
    <x v="546"/>
    <s v="Annually"/>
    <x v="1"/>
    <x v="555"/>
  </r>
  <r>
    <s v="POL64965934"/>
    <x v="3"/>
    <n v="348114"/>
    <n v="1929.09"/>
    <x v="550"/>
    <x v="547"/>
    <s v="Monthly"/>
    <x v="2"/>
    <x v="556"/>
  </r>
  <r>
    <s v="POL14267045"/>
    <x v="2"/>
    <n v="324425"/>
    <n v="231.24"/>
    <x v="551"/>
    <x v="548"/>
    <s v="Monthly"/>
    <x v="0"/>
    <x v="557"/>
  </r>
  <r>
    <s v="POL79867486"/>
    <x v="3"/>
    <n v="482343"/>
    <n v="459.15"/>
    <x v="552"/>
    <x v="549"/>
    <s v="Quarterly"/>
    <x v="0"/>
    <x v="558"/>
  </r>
  <r>
    <s v="POL21441518"/>
    <x v="1"/>
    <n v="126882"/>
    <n v="390.74"/>
    <x v="140"/>
    <x v="550"/>
    <s v="Annually"/>
    <x v="1"/>
    <x v="559"/>
  </r>
  <r>
    <s v="POL66208661"/>
    <x v="1"/>
    <n v="458961"/>
    <n v="922.33"/>
    <x v="553"/>
    <x v="551"/>
    <s v="Quarterly"/>
    <x v="1"/>
    <x v="312"/>
  </r>
  <r>
    <s v="POL46009613"/>
    <x v="0"/>
    <n v="97102"/>
    <n v="538.33000000000004"/>
    <x v="554"/>
    <x v="552"/>
    <s v="Annually"/>
    <x v="2"/>
    <x v="560"/>
  </r>
  <r>
    <s v="POL42638741"/>
    <x v="0"/>
    <n v="32254"/>
    <n v="284.95999999999998"/>
    <x v="555"/>
    <x v="553"/>
    <s v="Monthly"/>
    <x v="0"/>
    <x v="561"/>
  </r>
  <r>
    <s v="POL88399292"/>
    <x v="1"/>
    <n v="246986"/>
    <n v="1558.72"/>
    <x v="556"/>
    <x v="554"/>
    <s v="Quarterly"/>
    <x v="2"/>
    <x v="562"/>
  </r>
  <r>
    <s v="POL06081128"/>
    <x v="3"/>
    <n v="119446"/>
    <n v="877.29"/>
    <x v="557"/>
    <x v="555"/>
    <s v="Annually"/>
    <x v="2"/>
    <x v="563"/>
  </r>
  <r>
    <s v="POL96274415"/>
    <x v="3"/>
    <n v="99047"/>
    <n v="1639.18"/>
    <x v="558"/>
    <x v="251"/>
    <s v="Quarterly"/>
    <x v="1"/>
    <x v="564"/>
  </r>
  <r>
    <s v="POL39707981"/>
    <x v="0"/>
    <n v="373252"/>
    <n v="520.44000000000005"/>
    <x v="559"/>
    <x v="556"/>
    <s v="Annually"/>
    <x v="2"/>
    <x v="49"/>
  </r>
  <r>
    <s v="POL45684772"/>
    <x v="2"/>
    <n v="331911"/>
    <n v="995.61"/>
    <x v="560"/>
    <x v="557"/>
    <s v="Monthly"/>
    <x v="2"/>
    <x v="565"/>
  </r>
  <r>
    <s v="POL21114405"/>
    <x v="3"/>
    <n v="13223"/>
    <n v="1911.54"/>
    <x v="561"/>
    <x v="558"/>
    <s v="Annually"/>
    <x v="0"/>
    <x v="74"/>
  </r>
  <r>
    <s v="POL59977317"/>
    <x v="2"/>
    <n v="291201"/>
    <n v="579.75"/>
    <x v="562"/>
    <x v="559"/>
    <s v="Quarterly"/>
    <x v="2"/>
    <x v="566"/>
  </r>
  <r>
    <s v="POL50807231"/>
    <x v="0"/>
    <n v="53520"/>
    <n v="1621.33"/>
    <x v="563"/>
    <x v="560"/>
    <s v="Quarterly"/>
    <x v="1"/>
    <x v="567"/>
  </r>
  <r>
    <s v="POL95336212"/>
    <x v="1"/>
    <n v="92129"/>
    <n v="1802.98"/>
    <x v="564"/>
    <x v="561"/>
    <s v="Monthly"/>
    <x v="2"/>
    <x v="568"/>
  </r>
  <r>
    <s v="POL02246754"/>
    <x v="2"/>
    <n v="222775"/>
    <n v="820.71"/>
    <x v="565"/>
    <x v="562"/>
    <s v="Monthly"/>
    <x v="1"/>
    <x v="569"/>
  </r>
  <r>
    <s v="POL89873736"/>
    <x v="0"/>
    <n v="124454"/>
    <n v="1581.39"/>
    <x v="566"/>
    <x v="449"/>
    <s v="Annually"/>
    <x v="0"/>
    <x v="178"/>
  </r>
  <r>
    <s v="POL03710995"/>
    <x v="2"/>
    <n v="106380"/>
    <n v="1632.28"/>
    <x v="235"/>
    <x v="563"/>
    <s v="Annually"/>
    <x v="1"/>
    <x v="570"/>
  </r>
  <r>
    <s v="POL77366966"/>
    <x v="0"/>
    <n v="158722"/>
    <n v="1319.86"/>
    <x v="567"/>
    <x v="564"/>
    <s v="Monthly"/>
    <x v="0"/>
    <x v="571"/>
  </r>
  <r>
    <s v="POL20381025"/>
    <x v="2"/>
    <n v="110341"/>
    <n v="491.54"/>
    <x v="15"/>
    <x v="565"/>
    <s v="Quarterly"/>
    <x v="0"/>
    <x v="572"/>
  </r>
  <r>
    <s v="POL61983383"/>
    <x v="0"/>
    <n v="389568"/>
    <n v="1812.76"/>
    <x v="568"/>
    <x v="372"/>
    <s v="Quarterly"/>
    <x v="2"/>
    <x v="573"/>
  </r>
  <r>
    <s v="POL77573599"/>
    <x v="1"/>
    <n v="351551"/>
    <n v="1951.09"/>
    <x v="569"/>
    <x v="566"/>
    <s v="Annually"/>
    <x v="0"/>
    <x v="574"/>
  </r>
  <r>
    <s v="POL04143745"/>
    <x v="2"/>
    <n v="210177"/>
    <n v="165.46"/>
    <x v="570"/>
    <x v="567"/>
    <s v="Monthly"/>
    <x v="0"/>
    <x v="257"/>
  </r>
  <r>
    <s v="POL03368809"/>
    <x v="2"/>
    <n v="155210"/>
    <n v="981.54"/>
    <x v="187"/>
    <x v="568"/>
    <s v="Quarterly"/>
    <x v="0"/>
    <x v="575"/>
  </r>
  <r>
    <s v="POL45634456"/>
    <x v="3"/>
    <n v="39728"/>
    <n v="743.65"/>
    <x v="571"/>
    <x v="569"/>
    <s v="Monthly"/>
    <x v="0"/>
    <x v="576"/>
  </r>
  <r>
    <s v="POL09445725"/>
    <x v="2"/>
    <n v="453875"/>
    <n v="712.06"/>
    <x v="572"/>
    <x v="570"/>
    <s v="Quarterly"/>
    <x v="0"/>
    <x v="577"/>
  </r>
  <r>
    <s v="POL26928183"/>
    <x v="1"/>
    <n v="261871"/>
    <n v="125.23"/>
    <x v="573"/>
    <x v="571"/>
    <s v="Quarterly"/>
    <x v="1"/>
    <x v="306"/>
  </r>
  <r>
    <s v="POL69652935"/>
    <x v="0"/>
    <n v="277633"/>
    <n v="1236.8599999999999"/>
    <x v="574"/>
    <x v="572"/>
    <s v="Quarterly"/>
    <x v="0"/>
    <x v="578"/>
  </r>
  <r>
    <s v="POL13413511"/>
    <x v="2"/>
    <n v="45693"/>
    <n v="825.51"/>
    <x v="575"/>
    <x v="573"/>
    <s v="Quarterly"/>
    <x v="0"/>
    <x v="579"/>
  </r>
  <r>
    <s v="POL57495535"/>
    <x v="3"/>
    <n v="49897"/>
    <n v="1497.74"/>
    <x v="211"/>
    <x v="574"/>
    <s v="Quarterly"/>
    <x v="0"/>
    <x v="138"/>
  </r>
  <r>
    <s v="POL32252482"/>
    <x v="3"/>
    <n v="345204"/>
    <n v="1769.88"/>
    <x v="576"/>
    <x v="575"/>
    <s v="Annually"/>
    <x v="1"/>
    <x v="575"/>
  </r>
  <r>
    <s v="POL97931166"/>
    <x v="1"/>
    <n v="458657"/>
    <n v="1048.25"/>
    <x v="149"/>
    <x v="576"/>
    <s v="Annually"/>
    <x v="1"/>
    <x v="580"/>
  </r>
  <r>
    <s v="POL89983994"/>
    <x v="3"/>
    <n v="320941"/>
    <n v="347"/>
    <x v="577"/>
    <x v="577"/>
    <s v="Quarterly"/>
    <x v="1"/>
    <x v="581"/>
  </r>
  <r>
    <s v="POL54056565"/>
    <x v="2"/>
    <n v="459596"/>
    <n v="593.74"/>
    <x v="578"/>
    <x v="578"/>
    <s v="Quarterly"/>
    <x v="1"/>
    <x v="582"/>
  </r>
  <r>
    <s v="POL80143604"/>
    <x v="1"/>
    <n v="250228"/>
    <n v="412.5"/>
    <x v="579"/>
    <x v="579"/>
    <s v="Annually"/>
    <x v="0"/>
    <x v="583"/>
  </r>
  <r>
    <s v="POL26020657"/>
    <x v="3"/>
    <n v="362156"/>
    <n v="1302.19"/>
    <x v="580"/>
    <x v="580"/>
    <s v="Annually"/>
    <x v="1"/>
    <x v="584"/>
  </r>
  <r>
    <s v="POL92151932"/>
    <x v="2"/>
    <n v="340571"/>
    <n v="1099.08"/>
    <x v="101"/>
    <x v="581"/>
    <s v="Quarterly"/>
    <x v="0"/>
    <x v="585"/>
  </r>
  <r>
    <s v="POL38067049"/>
    <x v="1"/>
    <n v="100548"/>
    <n v="627.87"/>
    <x v="581"/>
    <x v="582"/>
    <s v="Annually"/>
    <x v="2"/>
    <x v="586"/>
  </r>
  <r>
    <s v="POL62323938"/>
    <x v="0"/>
    <n v="416867"/>
    <n v="951.8"/>
    <x v="582"/>
    <x v="583"/>
    <s v="Annually"/>
    <x v="2"/>
    <x v="399"/>
  </r>
  <r>
    <s v="POL48112744"/>
    <x v="0"/>
    <n v="83665"/>
    <n v="1197.77"/>
    <x v="583"/>
    <x v="584"/>
    <s v="Quarterly"/>
    <x v="1"/>
    <x v="587"/>
  </r>
  <r>
    <s v="POL93562061"/>
    <x v="1"/>
    <n v="166946"/>
    <n v="985.59"/>
    <x v="584"/>
    <x v="585"/>
    <s v="Monthly"/>
    <x v="0"/>
    <x v="588"/>
  </r>
  <r>
    <s v="POL07736550"/>
    <x v="1"/>
    <n v="66983"/>
    <n v="1298.56"/>
    <x v="585"/>
    <x v="586"/>
    <s v="Annually"/>
    <x v="2"/>
    <x v="589"/>
  </r>
  <r>
    <s v="POL03121117"/>
    <x v="1"/>
    <n v="126360"/>
    <n v="737.36"/>
    <x v="184"/>
    <x v="587"/>
    <s v="Monthly"/>
    <x v="1"/>
    <x v="590"/>
  </r>
  <r>
    <s v="POL16359450"/>
    <x v="0"/>
    <n v="317170"/>
    <n v="462.56"/>
    <x v="586"/>
    <x v="588"/>
    <s v="Monthly"/>
    <x v="0"/>
    <x v="591"/>
  </r>
  <r>
    <s v="POL62665179"/>
    <x v="2"/>
    <n v="123001"/>
    <n v="1077.9000000000001"/>
    <x v="587"/>
    <x v="589"/>
    <s v="Quarterly"/>
    <x v="0"/>
    <x v="561"/>
  </r>
  <r>
    <s v="POL12156543"/>
    <x v="3"/>
    <n v="58071"/>
    <n v="524.97"/>
    <x v="588"/>
    <x v="590"/>
    <s v="Monthly"/>
    <x v="0"/>
    <x v="592"/>
  </r>
  <r>
    <s v="POL64808892"/>
    <x v="0"/>
    <n v="488665"/>
    <n v="1428.68"/>
    <x v="589"/>
    <x v="63"/>
    <s v="Monthly"/>
    <x v="0"/>
    <x v="593"/>
  </r>
  <r>
    <s v="POL73876399"/>
    <x v="2"/>
    <n v="68734"/>
    <n v="661.85"/>
    <x v="500"/>
    <x v="591"/>
    <s v="Quarterly"/>
    <x v="0"/>
    <x v="594"/>
  </r>
  <r>
    <s v="POL34826521"/>
    <x v="1"/>
    <n v="482922"/>
    <n v="1084.74"/>
    <x v="590"/>
    <x v="592"/>
    <s v="Annually"/>
    <x v="0"/>
    <x v="595"/>
  </r>
  <r>
    <s v="POL55857160"/>
    <x v="2"/>
    <n v="354193"/>
    <n v="1654.59"/>
    <x v="591"/>
    <x v="365"/>
    <s v="Quarterly"/>
    <x v="1"/>
    <x v="596"/>
  </r>
  <r>
    <s v="POL90480498"/>
    <x v="0"/>
    <n v="377176"/>
    <n v="1336.73"/>
    <x v="592"/>
    <x v="593"/>
    <s v="Annually"/>
    <x v="0"/>
    <x v="597"/>
  </r>
  <r>
    <s v="POL06015860"/>
    <x v="1"/>
    <n v="469118"/>
    <n v="634.07000000000005"/>
    <x v="593"/>
    <x v="594"/>
    <s v="Monthly"/>
    <x v="2"/>
    <x v="598"/>
  </r>
  <r>
    <s v="POL84892449"/>
    <x v="2"/>
    <n v="341820"/>
    <n v="592.71"/>
    <x v="594"/>
    <x v="90"/>
    <s v="Annually"/>
    <x v="1"/>
    <x v="599"/>
  </r>
  <r>
    <s v="POL19560921"/>
    <x v="0"/>
    <n v="270125"/>
    <n v="904.07"/>
    <x v="595"/>
    <x v="494"/>
    <s v="Monthly"/>
    <x v="1"/>
    <x v="600"/>
  </r>
  <r>
    <s v="POL59147290"/>
    <x v="3"/>
    <n v="129365"/>
    <n v="123.42"/>
    <x v="596"/>
    <x v="595"/>
    <s v="Quarterly"/>
    <x v="0"/>
    <x v="601"/>
  </r>
  <r>
    <s v="POL69476490"/>
    <x v="1"/>
    <n v="346751"/>
    <n v="1364.7"/>
    <x v="597"/>
    <x v="596"/>
    <s v="Monthly"/>
    <x v="2"/>
    <x v="602"/>
  </r>
  <r>
    <s v="POL40270611"/>
    <x v="0"/>
    <n v="290328"/>
    <n v="467.19"/>
    <x v="598"/>
    <x v="597"/>
    <s v="Quarterly"/>
    <x v="1"/>
    <x v="603"/>
  </r>
  <r>
    <s v="POL22321187"/>
    <x v="2"/>
    <n v="242943"/>
    <n v="1277.07"/>
    <x v="599"/>
    <x v="598"/>
    <s v="Monthly"/>
    <x v="1"/>
    <x v="604"/>
  </r>
  <r>
    <s v="POL77506531"/>
    <x v="1"/>
    <n v="70477"/>
    <n v="1805.63"/>
    <x v="600"/>
    <x v="599"/>
    <s v="Quarterly"/>
    <x v="0"/>
    <x v="119"/>
  </r>
  <r>
    <s v="POL07976771"/>
    <x v="3"/>
    <n v="287769"/>
    <n v="1236.03"/>
    <x v="269"/>
    <x v="397"/>
    <s v="Monthly"/>
    <x v="1"/>
    <x v="605"/>
  </r>
  <r>
    <s v="POL45468849"/>
    <x v="2"/>
    <n v="374999"/>
    <n v="986.91"/>
    <x v="601"/>
    <x v="600"/>
    <s v="Monthly"/>
    <x v="1"/>
    <x v="606"/>
  </r>
  <r>
    <s v="POL63051562"/>
    <x v="1"/>
    <n v="11665"/>
    <n v="234.1"/>
    <x v="602"/>
    <x v="601"/>
    <s v="Monthly"/>
    <x v="0"/>
    <x v="607"/>
  </r>
  <r>
    <s v="POL94870283"/>
    <x v="3"/>
    <n v="274905"/>
    <n v="335.45"/>
    <x v="603"/>
    <x v="602"/>
    <s v="Monthly"/>
    <x v="0"/>
    <x v="608"/>
  </r>
  <r>
    <s v="POL38182158"/>
    <x v="3"/>
    <n v="364159"/>
    <n v="660.58"/>
    <x v="604"/>
    <x v="603"/>
    <s v="Monthly"/>
    <x v="1"/>
    <x v="609"/>
  </r>
  <r>
    <s v="POL36090611"/>
    <x v="2"/>
    <n v="24555"/>
    <n v="107.03"/>
    <x v="605"/>
    <x v="604"/>
    <s v="Quarterly"/>
    <x v="1"/>
    <x v="322"/>
  </r>
  <r>
    <s v="POL82098917"/>
    <x v="3"/>
    <n v="175444"/>
    <n v="1788.24"/>
    <x v="606"/>
    <x v="605"/>
    <s v="Monthly"/>
    <x v="0"/>
    <x v="610"/>
  </r>
  <r>
    <s v="POL99568401"/>
    <x v="0"/>
    <n v="107753"/>
    <n v="1391.49"/>
    <x v="607"/>
    <x v="606"/>
    <s v="Monthly"/>
    <x v="1"/>
    <x v="611"/>
  </r>
  <r>
    <s v="POL79130344"/>
    <x v="0"/>
    <n v="169512"/>
    <n v="359.11"/>
    <x v="608"/>
    <x v="607"/>
    <s v="Quarterly"/>
    <x v="2"/>
    <x v="612"/>
  </r>
  <r>
    <s v="POL49188779"/>
    <x v="1"/>
    <n v="313459"/>
    <n v="142.51"/>
    <x v="609"/>
    <x v="608"/>
    <s v="Quarterly"/>
    <x v="1"/>
    <x v="484"/>
  </r>
  <r>
    <s v="POL98118247"/>
    <x v="2"/>
    <n v="72953"/>
    <n v="1915"/>
    <x v="610"/>
    <x v="609"/>
    <s v="Annually"/>
    <x v="0"/>
    <x v="613"/>
  </r>
  <r>
    <s v="POL43888562"/>
    <x v="1"/>
    <n v="475627"/>
    <n v="285.32"/>
    <x v="611"/>
    <x v="610"/>
    <s v="Quarterly"/>
    <x v="2"/>
    <x v="614"/>
  </r>
  <r>
    <s v="POL79654180"/>
    <x v="3"/>
    <n v="459884"/>
    <n v="891.1"/>
    <x v="612"/>
    <x v="44"/>
    <s v="Annually"/>
    <x v="1"/>
    <x v="615"/>
  </r>
  <r>
    <s v="POL43201050"/>
    <x v="2"/>
    <n v="399633"/>
    <n v="1612.96"/>
    <x v="613"/>
    <x v="390"/>
    <s v="Annually"/>
    <x v="2"/>
    <x v="616"/>
  </r>
  <r>
    <s v="POL64164417"/>
    <x v="2"/>
    <n v="179382"/>
    <n v="916.38"/>
    <x v="614"/>
    <x v="611"/>
    <s v="Quarterly"/>
    <x v="1"/>
    <x v="617"/>
  </r>
  <r>
    <s v="POL56909701"/>
    <x v="2"/>
    <n v="202196"/>
    <n v="789.61"/>
    <x v="615"/>
    <x v="104"/>
    <s v="Annually"/>
    <x v="0"/>
    <x v="618"/>
  </r>
  <r>
    <s v="POL04312649"/>
    <x v="1"/>
    <n v="303601"/>
    <n v="1811.05"/>
    <x v="616"/>
    <x v="612"/>
    <s v="Monthly"/>
    <x v="1"/>
    <x v="619"/>
  </r>
  <r>
    <s v="POL52704029"/>
    <x v="3"/>
    <n v="342917"/>
    <n v="197.65"/>
    <x v="617"/>
    <x v="613"/>
    <s v="Annually"/>
    <x v="0"/>
    <x v="57"/>
  </r>
  <r>
    <s v="POL99187964"/>
    <x v="0"/>
    <n v="413700"/>
    <n v="1606.85"/>
    <x v="618"/>
    <x v="614"/>
    <s v="Annually"/>
    <x v="2"/>
    <x v="620"/>
  </r>
  <r>
    <s v="POL09346416"/>
    <x v="3"/>
    <n v="76241"/>
    <n v="1260.6300000000001"/>
    <x v="619"/>
    <x v="615"/>
    <s v="Quarterly"/>
    <x v="2"/>
    <x v="621"/>
  </r>
  <r>
    <s v="POL33880190"/>
    <x v="0"/>
    <n v="423049"/>
    <n v="1631.99"/>
    <x v="620"/>
    <x v="616"/>
    <s v="Annually"/>
    <x v="0"/>
    <x v="622"/>
  </r>
  <r>
    <s v="POL49366333"/>
    <x v="0"/>
    <n v="265335"/>
    <n v="1521.04"/>
    <x v="621"/>
    <x v="617"/>
    <s v="Monthly"/>
    <x v="0"/>
    <x v="623"/>
  </r>
  <r>
    <s v="POL88774190"/>
    <x v="0"/>
    <n v="365694"/>
    <n v="1812.36"/>
    <x v="622"/>
    <x v="618"/>
    <s v="Monthly"/>
    <x v="1"/>
    <x v="624"/>
  </r>
  <r>
    <s v="POL46303313"/>
    <x v="2"/>
    <n v="198579"/>
    <n v="820.77"/>
    <x v="330"/>
    <x v="619"/>
    <s v="Quarterly"/>
    <x v="2"/>
    <x v="625"/>
  </r>
  <r>
    <s v="POL72761852"/>
    <x v="1"/>
    <n v="275574"/>
    <n v="814.6"/>
    <x v="623"/>
    <x v="620"/>
    <s v="Annually"/>
    <x v="2"/>
    <x v="626"/>
  </r>
  <r>
    <s v="POL78499068"/>
    <x v="0"/>
    <n v="264154"/>
    <n v="1133.33"/>
    <x v="624"/>
    <x v="621"/>
    <s v="Quarterly"/>
    <x v="1"/>
    <x v="627"/>
  </r>
  <r>
    <s v="POL46591798"/>
    <x v="0"/>
    <n v="91026"/>
    <n v="1979.35"/>
    <x v="625"/>
    <x v="622"/>
    <s v="Annually"/>
    <x v="0"/>
    <x v="628"/>
  </r>
  <r>
    <s v="POL56917671"/>
    <x v="0"/>
    <n v="111475"/>
    <n v="297.75"/>
    <x v="251"/>
    <x v="623"/>
    <s v="Monthly"/>
    <x v="2"/>
    <x v="629"/>
  </r>
  <r>
    <s v="POL26477746"/>
    <x v="3"/>
    <n v="147592"/>
    <n v="1544.91"/>
    <x v="626"/>
    <x v="624"/>
    <s v="Quarterly"/>
    <x v="2"/>
    <x v="252"/>
  </r>
  <r>
    <s v="POL83870465"/>
    <x v="0"/>
    <n v="492391"/>
    <n v="935"/>
    <x v="627"/>
    <x v="625"/>
    <s v="Monthly"/>
    <x v="1"/>
    <x v="145"/>
  </r>
  <r>
    <s v="POL07767138"/>
    <x v="0"/>
    <n v="421590"/>
    <n v="1699.49"/>
    <x v="74"/>
    <x v="626"/>
    <s v="Monthly"/>
    <x v="2"/>
    <x v="106"/>
  </r>
  <r>
    <s v="POL90011725"/>
    <x v="1"/>
    <n v="108180"/>
    <n v="776.57"/>
    <x v="628"/>
    <x v="627"/>
    <s v="Annually"/>
    <x v="1"/>
    <x v="630"/>
  </r>
  <r>
    <s v="POL71239767"/>
    <x v="0"/>
    <n v="197690"/>
    <n v="1466.52"/>
    <x v="270"/>
    <x v="628"/>
    <s v="Quarterly"/>
    <x v="0"/>
    <x v="631"/>
  </r>
  <r>
    <s v="POL91891378"/>
    <x v="2"/>
    <n v="398082"/>
    <n v="210.96"/>
    <x v="629"/>
    <x v="629"/>
    <s v="Annually"/>
    <x v="1"/>
    <x v="632"/>
  </r>
  <r>
    <s v="POL46142999"/>
    <x v="3"/>
    <n v="205386"/>
    <n v="1697.1"/>
    <x v="630"/>
    <x v="630"/>
    <s v="Monthly"/>
    <x v="1"/>
    <x v="633"/>
  </r>
  <r>
    <s v="POL20839843"/>
    <x v="0"/>
    <n v="372799"/>
    <n v="713.29"/>
    <x v="631"/>
    <x v="631"/>
    <s v="Quarterly"/>
    <x v="1"/>
    <x v="634"/>
  </r>
  <r>
    <s v="POL28045007"/>
    <x v="2"/>
    <n v="124885"/>
    <n v="1523.36"/>
    <x v="632"/>
    <x v="632"/>
    <s v="Monthly"/>
    <x v="2"/>
    <x v="635"/>
  </r>
  <r>
    <s v="POL82823553"/>
    <x v="3"/>
    <n v="245335"/>
    <n v="657.89"/>
    <x v="633"/>
    <x v="633"/>
    <s v="Annually"/>
    <x v="2"/>
    <x v="636"/>
  </r>
  <r>
    <s v="POL92853225"/>
    <x v="3"/>
    <n v="260072"/>
    <n v="1679.89"/>
    <x v="634"/>
    <x v="634"/>
    <s v="Monthly"/>
    <x v="0"/>
    <x v="485"/>
  </r>
  <r>
    <s v="POL67872849"/>
    <x v="0"/>
    <n v="387477"/>
    <n v="789.8"/>
    <x v="635"/>
    <x v="1"/>
    <s v="Annually"/>
    <x v="1"/>
    <x v="414"/>
  </r>
  <r>
    <s v="POL51108570"/>
    <x v="3"/>
    <n v="370483"/>
    <n v="1178.5899999999999"/>
    <x v="636"/>
    <x v="635"/>
    <s v="Quarterly"/>
    <x v="2"/>
    <x v="637"/>
  </r>
  <r>
    <s v="POL52952594"/>
    <x v="0"/>
    <n v="254016"/>
    <n v="1467.47"/>
    <x v="531"/>
    <x v="636"/>
    <s v="Annually"/>
    <x v="0"/>
    <x v="459"/>
  </r>
  <r>
    <s v="POL20348552"/>
    <x v="3"/>
    <n v="334606"/>
    <n v="824.98"/>
    <x v="637"/>
    <x v="637"/>
    <s v="Quarterly"/>
    <x v="1"/>
    <x v="638"/>
  </r>
  <r>
    <s v="POL40907312"/>
    <x v="0"/>
    <n v="13494"/>
    <n v="1751.94"/>
    <x v="638"/>
    <x v="638"/>
    <s v="Monthly"/>
    <x v="0"/>
    <x v="639"/>
  </r>
  <r>
    <s v="POL69634824"/>
    <x v="3"/>
    <n v="215110"/>
    <n v="1354.99"/>
    <x v="639"/>
    <x v="639"/>
    <s v="Annually"/>
    <x v="0"/>
    <x v="640"/>
  </r>
  <r>
    <s v="POL63187776"/>
    <x v="2"/>
    <n v="201690"/>
    <n v="806.75"/>
    <x v="640"/>
    <x v="640"/>
    <s v="Annually"/>
    <x v="2"/>
    <x v="641"/>
  </r>
  <r>
    <s v="POL92218718"/>
    <x v="1"/>
    <n v="250209"/>
    <n v="1670.7"/>
    <x v="641"/>
    <x v="641"/>
    <s v="Annually"/>
    <x v="1"/>
    <x v="642"/>
  </r>
  <r>
    <s v="POL15902669"/>
    <x v="1"/>
    <n v="267414"/>
    <n v="845.55"/>
    <x v="642"/>
    <x v="642"/>
    <s v="Monthly"/>
    <x v="1"/>
    <x v="433"/>
  </r>
  <r>
    <s v="POL17105339"/>
    <x v="0"/>
    <n v="324587"/>
    <n v="1368.69"/>
    <x v="643"/>
    <x v="643"/>
    <s v="Annually"/>
    <x v="1"/>
    <x v="643"/>
  </r>
  <r>
    <s v="POL67379824"/>
    <x v="0"/>
    <n v="406101"/>
    <n v="1945.33"/>
    <x v="644"/>
    <x v="644"/>
    <s v="Annually"/>
    <x v="1"/>
    <x v="644"/>
  </r>
  <r>
    <s v="POL33080881"/>
    <x v="0"/>
    <n v="429833"/>
    <n v="1099.02"/>
    <x v="645"/>
    <x v="645"/>
    <s v="Annually"/>
    <x v="2"/>
    <x v="302"/>
  </r>
  <r>
    <s v="POL26177163"/>
    <x v="3"/>
    <n v="25080"/>
    <n v="201.24"/>
    <x v="646"/>
    <x v="646"/>
    <s v="Quarterly"/>
    <x v="0"/>
    <x v="645"/>
  </r>
  <r>
    <s v="POL92289899"/>
    <x v="1"/>
    <n v="467870"/>
    <n v="450.93"/>
    <x v="647"/>
    <x v="330"/>
    <s v="Annually"/>
    <x v="1"/>
    <x v="646"/>
  </r>
  <r>
    <s v="POL53317705"/>
    <x v="2"/>
    <n v="81015"/>
    <n v="1412.79"/>
    <x v="290"/>
    <x v="647"/>
    <s v="Annually"/>
    <x v="1"/>
    <x v="647"/>
  </r>
  <r>
    <s v="POL36981616"/>
    <x v="1"/>
    <n v="91776"/>
    <n v="666.35"/>
    <x v="648"/>
    <x v="141"/>
    <s v="Monthly"/>
    <x v="0"/>
    <x v="648"/>
  </r>
  <r>
    <s v="POL56127428"/>
    <x v="3"/>
    <n v="165065"/>
    <n v="522.45000000000005"/>
    <x v="649"/>
    <x v="648"/>
    <s v="Monthly"/>
    <x v="1"/>
    <x v="649"/>
  </r>
  <r>
    <s v="POL77789737"/>
    <x v="3"/>
    <n v="130641"/>
    <n v="787.57"/>
    <x v="505"/>
    <x v="156"/>
    <s v="Annually"/>
    <x v="2"/>
    <x v="650"/>
  </r>
  <r>
    <s v="POL70127485"/>
    <x v="0"/>
    <n v="114404"/>
    <n v="537.45000000000005"/>
    <x v="161"/>
    <x v="403"/>
    <s v="Annually"/>
    <x v="0"/>
    <x v="651"/>
  </r>
  <r>
    <s v="POL60505158"/>
    <x v="3"/>
    <n v="74379"/>
    <n v="382.69"/>
    <x v="650"/>
    <x v="360"/>
    <s v="Monthly"/>
    <x v="2"/>
    <x v="652"/>
  </r>
  <r>
    <s v="POL07319671"/>
    <x v="3"/>
    <n v="361240"/>
    <n v="1916.28"/>
    <x v="651"/>
    <x v="271"/>
    <s v="Quarterly"/>
    <x v="1"/>
    <x v="653"/>
  </r>
  <r>
    <s v="POL20670070"/>
    <x v="1"/>
    <n v="31765"/>
    <n v="1449.65"/>
    <x v="652"/>
    <x v="649"/>
    <s v="Annually"/>
    <x v="1"/>
    <x v="654"/>
  </r>
  <r>
    <s v="POL49532703"/>
    <x v="1"/>
    <n v="361339"/>
    <n v="141.1"/>
    <x v="653"/>
    <x v="650"/>
    <s v="Monthly"/>
    <x v="1"/>
    <x v="655"/>
  </r>
  <r>
    <s v="POL23016733"/>
    <x v="1"/>
    <n v="499877"/>
    <n v="599.87"/>
    <x v="654"/>
    <x v="651"/>
    <s v="Quarterly"/>
    <x v="0"/>
    <x v="656"/>
  </r>
  <r>
    <s v="POL40922873"/>
    <x v="2"/>
    <n v="355452"/>
    <n v="442.03"/>
    <x v="655"/>
    <x v="652"/>
    <s v="Monthly"/>
    <x v="0"/>
    <x v="657"/>
  </r>
  <r>
    <s v="POL53156329"/>
    <x v="2"/>
    <n v="132528"/>
    <n v="1705.3"/>
    <x v="439"/>
    <x v="653"/>
    <s v="Monthly"/>
    <x v="0"/>
    <x v="658"/>
  </r>
  <r>
    <s v="POL28937515"/>
    <x v="3"/>
    <n v="95419"/>
    <n v="502.12"/>
    <x v="656"/>
    <x v="654"/>
    <s v="Monthly"/>
    <x v="0"/>
    <x v="659"/>
  </r>
  <r>
    <s v="POL12104163"/>
    <x v="3"/>
    <n v="72794"/>
    <n v="940.1"/>
    <x v="183"/>
    <x v="655"/>
    <s v="Quarterly"/>
    <x v="1"/>
    <x v="660"/>
  </r>
  <r>
    <s v="POL13187754"/>
    <x v="2"/>
    <n v="448911"/>
    <n v="1283.51"/>
    <x v="657"/>
    <x v="195"/>
    <s v="Quarterly"/>
    <x v="2"/>
    <x v="661"/>
  </r>
  <r>
    <s v="POL46564609"/>
    <x v="2"/>
    <n v="199691"/>
    <n v="897.35"/>
    <x v="658"/>
    <x v="656"/>
    <s v="Monthly"/>
    <x v="0"/>
    <x v="249"/>
  </r>
  <r>
    <s v="POL15165645"/>
    <x v="3"/>
    <n v="284426"/>
    <n v="1924.25"/>
    <x v="659"/>
    <x v="657"/>
    <s v="Monthly"/>
    <x v="0"/>
    <x v="662"/>
  </r>
  <r>
    <s v="POL93327871"/>
    <x v="3"/>
    <n v="121588"/>
    <n v="1622.98"/>
    <x v="660"/>
    <x v="658"/>
    <s v="Monthly"/>
    <x v="0"/>
    <x v="663"/>
  </r>
  <r>
    <s v="POL12291756"/>
    <x v="0"/>
    <n v="496696"/>
    <n v="763.83"/>
    <x v="661"/>
    <x v="659"/>
    <s v="Quarterly"/>
    <x v="1"/>
    <x v="664"/>
  </r>
  <r>
    <s v="POL15978608"/>
    <x v="0"/>
    <n v="269403"/>
    <n v="679.7"/>
    <x v="662"/>
    <x v="660"/>
    <s v="Annually"/>
    <x v="2"/>
    <x v="665"/>
  </r>
  <r>
    <s v="POL67053864"/>
    <x v="2"/>
    <n v="99375"/>
    <n v="309.27999999999997"/>
    <x v="663"/>
    <x v="661"/>
    <s v="Annually"/>
    <x v="2"/>
    <x v="666"/>
  </r>
  <r>
    <s v="POL02913059"/>
    <x v="0"/>
    <n v="459891"/>
    <n v="1512.84"/>
    <x v="664"/>
    <x v="662"/>
    <s v="Monthly"/>
    <x v="1"/>
    <x v="667"/>
  </r>
  <r>
    <s v="POL99518262"/>
    <x v="3"/>
    <n v="106408"/>
    <n v="1599.03"/>
    <x v="665"/>
    <x v="40"/>
    <s v="Monthly"/>
    <x v="2"/>
    <x v="668"/>
  </r>
  <r>
    <s v="POL49457170"/>
    <x v="0"/>
    <n v="190778"/>
    <n v="959.1"/>
    <x v="666"/>
    <x v="663"/>
    <s v="Quarterly"/>
    <x v="1"/>
    <x v="669"/>
  </r>
  <r>
    <s v="POL70701103"/>
    <x v="1"/>
    <n v="486988"/>
    <n v="1793.77"/>
    <x v="9"/>
    <x v="664"/>
    <s v="Monthly"/>
    <x v="1"/>
    <x v="670"/>
  </r>
  <r>
    <s v="POL04847102"/>
    <x v="2"/>
    <n v="35183"/>
    <n v="1482.68"/>
    <x v="667"/>
    <x v="665"/>
    <s v="Quarterly"/>
    <x v="1"/>
    <x v="671"/>
  </r>
  <r>
    <s v="POL72715668"/>
    <x v="0"/>
    <n v="47176"/>
    <n v="1555.69"/>
    <x v="668"/>
    <x v="666"/>
    <s v="Quarterly"/>
    <x v="0"/>
    <x v="672"/>
  </r>
  <r>
    <s v="POL30815147"/>
    <x v="0"/>
    <n v="168794"/>
    <n v="1138.78"/>
    <x v="669"/>
    <x v="667"/>
    <s v="Quarterly"/>
    <x v="0"/>
    <x v="673"/>
  </r>
  <r>
    <s v="POL85997412"/>
    <x v="3"/>
    <n v="348949"/>
    <n v="541.91999999999996"/>
    <x v="540"/>
    <x v="668"/>
    <s v="Quarterly"/>
    <x v="1"/>
    <x v="674"/>
  </r>
  <r>
    <s v="POL30420925"/>
    <x v="3"/>
    <n v="299524"/>
    <n v="1831.27"/>
    <x v="670"/>
    <x v="669"/>
    <s v="Monthly"/>
    <x v="1"/>
    <x v="169"/>
  </r>
  <r>
    <s v="POL26751534"/>
    <x v="2"/>
    <n v="17678"/>
    <n v="1751.15"/>
    <x v="671"/>
    <x v="670"/>
    <s v="Quarterly"/>
    <x v="0"/>
    <x v="675"/>
  </r>
  <r>
    <s v="POL15097723"/>
    <x v="0"/>
    <n v="365243"/>
    <n v="1587.47"/>
    <x v="672"/>
    <x v="671"/>
    <s v="Annually"/>
    <x v="1"/>
    <x v="676"/>
  </r>
  <r>
    <s v="POL81404875"/>
    <x v="3"/>
    <n v="152457"/>
    <n v="652.88"/>
    <x v="673"/>
    <x v="585"/>
    <s v="Quarterly"/>
    <x v="1"/>
    <x v="677"/>
  </r>
  <r>
    <s v="POL31358869"/>
    <x v="2"/>
    <n v="102147"/>
    <n v="1842.32"/>
    <x v="274"/>
    <x v="672"/>
    <s v="Annually"/>
    <x v="2"/>
    <x v="678"/>
  </r>
  <r>
    <s v="POL40579539"/>
    <x v="3"/>
    <n v="208193"/>
    <n v="1213.47"/>
    <x v="674"/>
    <x v="673"/>
    <s v="Monthly"/>
    <x v="1"/>
    <x v="679"/>
  </r>
  <r>
    <s v="POL07342539"/>
    <x v="2"/>
    <n v="409709"/>
    <n v="102.35"/>
    <x v="358"/>
    <x v="674"/>
    <s v="Monthly"/>
    <x v="0"/>
    <x v="680"/>
  </r>
  <r>
    <s v="POL39946670"/>
    <x v="1"/>
    <n v="143312"/>
    <n v="200.69"/>
    <x v="675"/>
    <x v="675"/>
    <s v="Monthly"/>
    <x v="0"/>
    <x v="681"/>
  </r>
  <r>
    <s v="POL63474388"/>
    <x v="0"/>
    <n v="341218"/>
    <n v="104.07"/>
    <x v="676"/>
    <x v="676"/>
    <s v="Monthly"/>
    <x v="0"/>
    <x v="682"/>
  </r>
  <r>
    <s v="POL65038532"/>
    <x v="2"/>
    <n v="481718"/>
    <n v="494.74"/>
    <x v="677"/>
    <x v="677"/>
    <s v="Annually"/>
    <x v="2"/>
    <x v="683"/>
  </r>
  <r>
    <s v="POL88167849"/>
    <x v="0"/>
    <n v="212301"/>
    <n v="739.88"/>
    <x v="678"/>
    <x v="678"/>
    <s v="Monthly"/>
    <x v="1"/>
    <x v="684"/>
  </r>
  <r>
    <s v="POL10148217"/>
    <x v="1"/>
    <n v="132910"/>
    <n v="1300.1300000000001"/>
    <x v="679"/>
    <x v="679"/>
    <s v="Quarterly"/>
    <x v="1"/>
    <x v="685"/>
  </r>
  <r>
    <s v="POL76204779"/>
    <x v="3"/>
    <n v="417588"/>
    <n v="1375.68"/>
    <x v="680"/>
    <x v="680"/>
    <s v="Annually"/>
    <x v="0"/>
    <x v="86"/>
  </r>
  <r>
    <s v="POL24220210"/>
    <x v="3"/>
    <n v="312160"/>
    <n v="1083.4100000000001"/>
    <x v="539"/>
    <x v="23"/>
    <s v="Annually"/>
    <x v="1"/>
    <x v="686"/>
  </r>
  <r>
    <s v="POL12716498"/>
    <x v="1"/>
    <n v="207978"/>
    <n v="227.05"/>
    <x v="681"/>
    <x v="681"/>
    <s v="Quarterly"/>
    <x v="2"/>
    <x v="687"/>
  </r>
  <r>
    <s v="POL37005180"/>
    <x v="3"/>
    <n v="413282"/>
    <n v="633.42999999999995"/>
    <x v="682"/>
    <x v="494"/>
    <s v="Annually"/>
    <x v="2"/>
    <x v="688"/>
  </r>
  <r>
    <s v="POL33049382"/>
    <x v="3"/>
    <n v="210953"/>
    <n v="198.31"/>
    <x v="683"/>
    <x v="682"/>
    <s v="Monthly"/>
    <x v="1"/>
    <x v="378"/>
  </r>
  <r>
    <s v="POL95337810"/>
    <x v="2"/>
    <n v="164178"/>
    <n v="1629.38"/>
    <x v="684"/>
    <x v="429"/>
    <s v="Annually"/>
    <x v="2"/>
    <x v="689"/>
  </r>
  <r>
    <s v="POL23308648"/>
    <x v="3"/>
    <n v="137969"/>
    <n v="730.52"/>
    <x v="685"/>
    <x v="263"/>
    <s v="Quarterly"/>
    <x v="1"/>
    <x v="690"/>
  </r>
  <r>
    <s v="POL02312997"/>
    <x v="1"/>
    <n v="408787"/>
    <n v="1232.6300000000001"/>
    <x v="686"/>
    <x v="683"/>
    <s v="Quarterly"/>
    <x v="0"/>
    <x v="691"/>
  </r>
  <r>
    <s v="POL77315241"/>
    <x v="0"/>
    <n v="446102"/>
    <n v="1139.06"/>
    <x v="687"/>
    <x v="684"/>
    <s v="Monthly"/>
    <x v="2"/>
    <x v="692"/>
  </r>
  <r>
    <s v="POL47115213"/>
    <x v="1"/>
    <n v="420087"/>
    <n v="314.51"/>
    <x v="407"/>
    <x v="685"/>
    <s v="Quarterly"/>
    <x v="1"/>
    <x v="693"/>
  </r>
  <r>
    <s v="POL49874464"/>
    <x v="2"/>
    <n v="154492"/>
    <n v="1920.07"/>
    <x v="688"/>
    <x v="686"/>
    <s v="Annually"/>
    <x v="2"/>
    <x v="694"/>
  </r>
  <r>
    <s v="POL79096614"/>
    <x v="1"/>
    <n v="367298"/>
    <n v="1853.83"/>
    <x v="689"/>
    <x v="687"/>
    <s v="Annually"/>
    <x v="1"/>
    <x v="695"/>
  </r>
  <r>
    <s v="POL76421550"/>
    <x v="0"/>
    <n v="243458"/>
    <n v="1791.71"/>
    <x v="690"/>
    <x v="4"/>
    <s v="Quarterly"/>
    <x v="2"/>
    <x v="696"/>
  </r>
  <r>
    <s v="POL74615400"/>
    <x v="3"/>
    <n v="335682"/>
    <n v="1263.4000000000001"/>
    <x v="125"/>
    <x v="688"/>
    <s v="Quarterly"/>
    <x v="0"/>
    <x v="697"/>
  </r>
  <r>
    <s v="POL61858865"/>
    <x v="3"/>
    <n v="322656"/>
    <n v="892.8"/>
    <x v="691"/>
    <x v="689"/>
    <s v="Annually"/>
    <x v="0"/>
    <x v="698"/>
  </r>
  <r>
    <s v="POL32001025"/>
    <x v="3"/>
    <n v="105607"/>
    <n v="1813.45"/>
    <x v="692"/>
    <x v="690"/>
    <s v="Annually"/>
    <x v="1"/>
    <x v="699"/>
  </r>
  <r>
    <s v="POL29477661"/>
    <x v="2"/>
    <n v="427737"/>
    <n v="1207.45"/>
    <x v="693"/>
    <x v="691"/>
    <s v="Quarterly"/>
    <x v="0"/>
    <x v="700"/>
  </r>
  <r>
    <s v="POL60275519"/>
    <x v="1"/>
    <n v="139389"/>
    <n v="1125.07"/>
    <x v="694"/>
    <x v="692"/>
    <s v="Monthly"/>
    <x v="0"/>
    <x v="701"/>
  </r>
  <r>
    <s v="POL83784659"/>
    <x v="0"/>
    <n v="209715"/>
    <n v="955.68"/>
    <x v="695"/>
    <x v="693"/>
    <s v="Monthly"/>
    <x v="1"/>
    <x v="702"/>
  </r>
  <r>
    <s v="POL12763634"/>
    <x v="3"/>
    <n v="143133"/>
    <n v="1758.67"/>
    <x v="696"/>
    <x v="300"/>
    <s v="Monthly"/>
    <x v="0"/>
    <x v="545"/>
  </r>
  <r>
    <s v="POL30600963"/>
    <x v="2"/>
    <n v="479454"/>
    <n v="705.2"/>
    <x v="697"/>
    <x v="694"/>
    <s v="Annually"/>
    <x v="0"/>
    <x v="703"/>
  </r>
  <r>
    <s v="POL34319547"/>
    <x v="3"/>
    <n v="344292"/>
    <n v="615.07000000000005"/>
    <x v="698"/>
    <x v="695"/>
    <s v="Monthly"/>
    <x v="1"/>
    <x v="83"/>
  </r>
  <r>
    <s v="POL21879187"/>
    <x v="1"/>
    <n v="80626"/>
    <n v="760.87"/>
    <x v="215"/>
    <x v="696"/>
    <s v="Monthly"/>
    <x v="2"/>
    <x v="704"/>
  </r>
  <r>
    <s v="POL07768534"/>
    <x v="3"/>
    <n v="180262"/>
    <n v="1689.82"/>
    <x v="699"/>
    <x v="697"/>
    <s v="Quarterly"/>
    <x v="0"/>
    <x v="400"/>
  </r>
  <r>
    <s v="POL72485507"/>
    <x v="2"/>
    <n v="317192"/>
    <n v="1756.78"/>
    <x v="700"/>
    <x v="698"/>
    <s v="Quarterly"/>
    <x v="2"/>
    <x v="705"/>
  </r>
  <r>
    <s v="POL25208231"/>
    <x v="3"/>
    <n v="152373"/>
    <n v="872.09"/>
    <x v="701"/>
    <x v="699"/>
    <s v="Annually"/>
    <x v="1"/>
    <x v="706"/>
  </r>
  <r>
    <s v="POL01332140"/>
    <x v="2"/>
    <n v="105691"/>
    <n v="1460.08"/>
    <x v="702"/>
    <x v="700"/>
    <s v="Quarterly"/>
    <x v="2"/>
    <x v="707"/>
  </r>
  <r>
    <s v="POL47517699"/>
    <x v="2"/>
    <n v="302897"/>
    <n v="1118.4100000000001"/>
    <x v="221"/>
    <x v="701"/>
    <s v="Monthly"/>
    <x v="1"/>
    <x v="708"/>
  </r>
  <r>
    <s v="POL58128936"/>
    <x v="2"/>
    <n v="418176"/>
    <n v="377"/>
    <x v="703"/>
    <x v="702"/>
    <s v="Quarterly"/>
    <x v="0"/>
    <x v="709"/>
  </r>
  <r>
    <s v="POL32198260"/>
    <x v="1"/>
    <n v="23152"/>
    <n v="1285.48"/>
    <x v="704"/>
    <x v="703"/>
    <s v="Monthly"/>
    <x v="1"/>
    <x v="710"/>
  </r>
  <r>
    <s v="POL84577702"/>
    <x v="1"/>
    <n v="272147"/>
    <n v="232.35"/>
    <x v="705"/>
    <x v="704"/>
    <s v="Quarterly"/>
    <x v="2"/>
    <x v="711"/>
  </r>
  <r>
    <s v="POL57207157"/>
    <x v="0"/>
    <n v="411698"/>
    <n v="583.34"/>
    <x v="565"/>
    <x v="705"/>
    <s v="Annually"/>
    <x v="2"/>
    <x v="712"/>
  </r>
  <r>
    <s v="POL13544300"/>
    <x v="3"/>
    <n v="129871"/>
    <n v="1981.4"/>
    <x v="706"/>
    <x v="706"/>
    <s v="Quarterly"/>
    <x v="0"/>
    <x v="348"/>
  </r>
  <r>
    <s v="POL45190683"/>
    <x v="3"/>
    <n v="129807"/>
    <n v="1231.0899999999999"/>
    <x v="707"/>
    <x v="707"/>
    <s v="Monthly"/>
    <x v="0"/>
    <x v="713"/>
  </r>
  <r>
    <s v="POL21669430"/>
    <x v="1"/>
    <n v="28010"/>
    <n v="192.25"/>
    <x v="708"/>
    <x v="708"/>
    <s v="Quarterly"/>
    <x v="0"/>
    <x v="714"/>
  </r>
  <r>
    <s v="POL28550299"/>
    <x v="0"/>
    <n v="484580"/>
    <n v="1105.26"/>
    <x v="185"/>
    <x v="709"/>
    <s v="Quarterly"/>
    <x v="0"/>
    <x v="715"/>
  </r>
  <r>
    <s v="POL23811097"/>
    <x v="0"/>
    <n v="495857"/>
    <n v="651.69000000000005"/>
    <x v="709"/>
    <x v="246"/>
    <s v="Annually"/>
    <x v="1"/>
    <x v="659"/>
  </r>
  <r>
    <s v="POL28303229"/>
    <x v="0"/>
    <n v="275100"/>
    <n v="1591.91"/>
    <x v="710"/>
    <x v="710"/>
    <s v="Quarterly"/>
    <x v="0"/>
    <x v="716"/>
  </r>
  <r>
    <s v="POL52933183"/>
    <x v="1"/>
    <n v="99114"/>
    <n v="1596.17"/>
    <x v="711"/>
    <x v="711"/>
    <s v="Quarterly"/>
    <x v="1"/>
    <x v="717"/>
  </r>
  <r>
    <s v="POL03671194"/>
    <x v="2"/>
    <n v="342550"/>
    <n v="1072.8900000000001"/>
    <x v="712"/>
    <x v="712"/>
    <s v="Monthly"/>
    <x v="1"/>
    <x v="718"/>
  </r>
  <r>
    <s v="POL87464804"/>
    <x v="3"/>
    <n v="167823"/>
    <n v="1857.75"/>
    <x v="713"/>
    <x v="372"/>
    <s v="Quarterly"/>
    <x v="2"/>
    <x v="331"/>
  </r>
  <r>
    <s v="POL61065772"/>
    <x v="0"/>
    <n v="442609"/>
    <n v="1625.66"/>
    <x v="714"/>
    <x v="650"/>
    <s v="Annually"/>
    <x v="0"/>
    <x v="166"/>
  </r>
  <r>
    <s v="POL67096541"/>
    <x v="3"/>
    <n v="37638"/>
    <n v="1486.22"/>
    <x v="502"/>
    <x v="713"/>
    <s v="Quarterly"/>
    <x v="1"/>
    <x v="697"/>
  </r>
  <r>
    <s v="POL48574800"/>
    <x v="2"/>
    <n v="313222"/>
    <n v="1902.49"/>
    <x v="526"/>
    <x v="714"/>
    <s v="Annually"/>
    <x v="2"/>
    <x v="719"/>
  </r>
  <r>
    <s v="POL20367982"/>
    <x v="2"/>
    <n v="245762"/>
    <n v="1193.1500000000001"/>
    <x v="12"/>
    <x v="715"/>
    <s v="Quarterly"/>
    <x v="0"/>
    <x v="720"/>
  </r>
  <r>
    <s v="POL01530992"/>
    <x v="3"/>
    <n v="233168"/>
    <n v="1707.34"/>
    <x v="344"/>
    <x v="716"/>
    <s v="Annually"/>
    <x v="0"/>
    <x v="670"/>
  </r>
  <r>
    <s v="POL60672344"/>
    <x v="1"/>
    <n v="85463"/>
    <n v="961.64"/>
    <x v="715"/>
    <x v="717"/>
    <s v="Annually"/>
    <x v="2"/>
    <x v="721"/>
  </r>
  <r>
    <s v="POL36866670"/>
    <x v="2"/>
    <n v="335809"/>
    <n v="780.87"/>
    <x v="716"/>
    <x v="718"/>
    <s v="Annually"/>
    <x v="2"/>
    <x v="722"/>
  </r>
  <r>
    <s v="POL75237627"/>
    <x v="1"/>
    <n v="460170"/>
    <n v="941.47"/>
    <x v="717"/>
    <x v="719"/>
    <s v="Annually"/>
    <x v="0"/>
    <x v="723"/>
  </r>
  <r>
    <s v="POL55949918"/>
    <x v="3"/>
    <n v="380478"/>
    <n v="1847.14"/>
    <x v="718"/>
    <x v="117"/>
    <s v="Quarterly"/>
    <x v="0"/>
    <x v="653"/>
  </r>
  <r>
    <s v="POL83365380"/>
    <x v="3"/>
    <n v="410400"/>
    <n v="1633.11"/>
    <x v="719"/>
    <x v="720"/>
    <s v="Monthly"/>
    <x v="1"/>
    <x v="724"/>
  </r>
  <r>
    <s v="POL22399101"/>
    <x v="0"/>
    <n v="360932"/>
    <n v="1940.88"/>
    <x v="229"/>
    <x v="721"/>
    <s v="Annually"/>
    <x v="2"/>
    <x v="725"/>
  </r>
  <r>
    <s v="POL81014728"/>
    <x v="3"/>
    <n v="65543"/>
    <n v="834.52"/>
    <x v="135"/>
    <x v="722"/>
    <s v="Monthly"/>
    <x v="2"/>
    <x v="726"/>
  </r>
  <r>
    <s v="POL05711134"/>
    <x v="3"/>
    <n v="183991"/>
    <n v="1735.23"/>
    <x v="166"/>
    <x v="723"/>
    <s v="Quarterly"/>
    <x v="1"/>
    <x v="724"/>
  </r>
  <r>
    <s v="POL01930886"/>
    <x v="2"/>
    <n v="185357"/>
    <n v="1562.57"/>
    <x v="720"/>
    <x v="724"/>
    <s v="Quarterly"/>
    <x v="0"/>
    <x v="727"/>
  </r>
  <r>
    <s v="POL02268206"/>
    <x v="2"/>
    <n v="476994"/>
    <n v="512.70000000000005"/>
    <x v="721"/>
    <x v="725"/>
    <s v="Quarterly"/>
    <x v="1"/>
    <x v="712"/>
  </r>
  <r>
    <s v="POL96624216"/>
    <x v="2"/>
    <n v="49647"/>
    <n v="856.04"/>
    <x v="722"/>
    <x v="726"/>
    <s v="Monthly"/>
    <x v="0"/>
    <x v="728"/>
  </r>
  <r>
    <s v="POL48183700"/>
    <x v="1"/>
    <n v="269370"/>
    <n v="1339.23"/>
    <x v="388"/>
    <x v="727"/>
    <s v="Quarterly"/>
    <x v="0"/>
    <x v="729"/>
  </r>
  <r>
    <s v="POL08689656"/>
    <x v="2"/>
    <n v="301024"/>
    <n v="1257.52"/>
    <x v="723"/>
    <x v="728"/>
    <s v="Quarterly"/>
    <x v="1"/>
    <x v="528"/>
  </r>
  <r>
    <s v="POL98091818"/>
    <x v="0"/>
    <n v="202271"/>
    <n v="113.6"/>
    <x v="724"/>
    <x v="729"/>
    <s v="Annually"/>
    <x v="0"/>
    <x v="210"/>
  </r>
  <r>
    <s v="POL52467400"/>
    <x v="3"/>
    <n v="284757"/>
    <n v="1029.67"/>
    <x v="725"/>
    <x v="730"/>
    <s v="Annually"/>
    <x v="0"/>
    <x v="730"/>
  </r>
  <r>
    <s v="POL77410789"/>
    <x v="2"/>
    <n v="231973"/>
    <n v="303.72000000000003"/>
    <x v="726"/>
    <x v="731"/>
    <s v="Quarterly"/>
    <x v="2"/>
    <x v="731"/>
  </r>
  <r>
    <s v="POL39137077"/>
    <x v="0"/>
    <n v="308420"/>
    <n v="882.29"/>
    <x v="7"/>
    <x v="732"/>
    <s v="Monthly"/>
    <x v="0"/>
    <x v="732"/>
  </r>
  <r>
    <s v="POL69765567"/>
    <x v="2"/>
    <n v="34651"/>
    <n v="919.73"/>
    <x v="727"/>
    <x v="733"/>
    <s v="Annually"/>
    <x v="0"/>
    <x v="733"/>
  </r>
  <r>
    <s v="POL04272099"/>
    <x v="1"/>
    <n v="464281"/>
    <n v="899.94"/>
    <x v="728"/>
    <x v="734"/>
    <s v="Monthly"/>
    <x v="2"/>
    <x v="734"/>
  </r>
  <r>
    <s v="POL96779565"/>
    <x v="1"/>
    <n v="227680"/>
    <n v="402.5"/>
    <x v="729"/>
    <x v="735"/>
    <s v="Quarterly"/>
    <x v="2"/>
    <x v="735"/>
  </r>
  <r>
    <s v="POL04331178"/>
    <x v="1"/>
    <n v="144292"/>
    <n v="1583.08"/>
    <x v="730"/>
    <x v="736"/>
    <s v="Quarterly"/>
    <x v="2"/>
    <x v="736"/>
  </r>
  <r>
    <s v="POL25573830"/>
    <x v="3"/>
    <n v="361925"/>
    <n v="1465.2"/>
    <x v="731"/>
    <x v="737"/>
    <s v="Annually"/>
    <x v="2"/>
    <x v="737"/>
  </r>
  <r>
    <s v="POL22879070"/>
    <x v="2"/>
    <n v="178510"/>
    <n v="1773.65"/>
    <x v="27"/>
    <x v="738"/>
    <s v="Monthly"/>
    <x v="2"/>
    <x v="620"/>
  </r>
  <r>
    <s v="POL05156789"/>
    <x v="3"/>
    <n v="85576"/>
    <n v="795.74"/>
    <x v="732"/>
    <x v="739"/>
    <s v="Quarterly"/>
    <x v="0"/>
    <x v="738"/>
  </r>
  <r>
    <s v="POL97318899"/>
    <x v="2"/>
    <n v="296382"/>
    <n v="742.84"/>
    <x v="18"/>
    <x v="740"/>
    <s v="Monthly"/>
    <x v="2"/>
    <x v="739"/>
  </r>
  <r>
    <s v="POL54295320"/>
    <x v="3"/>
    <n v="247410"/>
    <n v="1844.12"/>
    <x v="733"/>
    <x v="741"/>
    <s v="Quarterly"/>
    <x v="0"/>
    <x v="740"/>
  </r>
  <r>
    <s v="POL24211829"/>
    <x v="3"/>
    <n v="215953"/>
    <n v="1998.9"/>
    <x v="734"/>
    <x v="742"/>
    <s v="Annually"/>
    <x v="1"/>
    <x v="741"/>
  </r>
  <r>
    <s v="POL53216568"/>
    <x v="1"/>
    <n v="168158"/>
    <n v="913.79"/>
    <x v="735"/>
    <x v="743"/>
    <s v="Monthly"/>
    <x v="0"/>
    <x v="742"/>
  </r>
  <r>
    <s v="POL55243233"/>
    <x v="1"/>
    <n v="363332"/>
    <n v="1100.77"/>
    <x v="736"/>
    <x v="744"/>
    <s v="Monthly"/>
    <x v="1"/>
    <x v="743"/>
  </r>
  <r>
    <s v="POL89882153"/>
    <x v="0"/>
    <n v="86144"/>
    <n v="299.69"/>
    <x v="737"/>
    <x v="745"/>
    <s v="Quarterly"/>
    <x v="1"/>
    <x v="744"/>
  </r>
  <r>
    <s v="POL15821242"/>
    <x v="1"/>
    <n v="291295"/>
    <n v="1170.03"/>
    <x v="738"/>
    <x v="746"/>
    <s v="Annually"/>
    <x v="2"/>
    <x v="745"/>
  </r>
  <r>
    <s v="POL55302444"/>
    <x v="0"/>
    <n v="466351"/>
    <n v="262.86"/>
    <x v="181"/>
    <x v="747"/>
    <s v="Monthly"/>
    <x v="2"/>
    <x v="746"/>
  </r>
  <r>
    <s v="POL75483438"/>
    <x v="0"/>
    <n v="314484"/>
    <n v="1429.49"/>
    <x v="739"/>
    <x v="748"/>
    <s v="Annually"/>
    <x v="1"/>
    <x v="747"/>
  </r>
  <r>
    <s v="POL41056885"/>
    <x v="2"/>
    <n v="11444"/>
    <n v="1633.77"/>
    <x v="740"/>
    <x v="749"/>
    <s v="Monthly"/>
    <x v="2"/>
    <x v="554"/>
  </r>
  <r>
    <s v="POL08751578"/>
    <x v="3"/>
    <n v="309060"/>
    <n v="774.91"/>
    <x v="741"/>
    <x v="750"/>
    <s v="Quarterly"/>
    <x v="2"/>
    <x v="748"/>
  </r>
  <r>
    <s v="POL85425957"/>
    <x v="2"/>
    <n v="206738"/>
    <n v="222.91"/>
    <x v="600"/>
    <x v="751"/>
    <s v="Monthly"/>
    <x v="1"/>
    <x v="749"/>
  </r>
  <r>
    <s v="POL37412181"/>
    <x v="2"/>
    <n v="230605"/>
    <n v="1705.9"/>
    <x v="742"/>
    <x v="752"/>
    <s v="Annually"/>
    <x v="2"/>
    <x v="750"/>
  </r>
  <r>
    <s v="POL45925285"/>
    <x v="1"/>
    <n v="334978"/>
    <n v="936.94"/>
    <x v="122"/>
    <x v="753"/>
    <s v="Annually"/>
    <x v="0"/>
    <x v="751"/>
  </r>
  <r>
    <s v="POL75543657"/>
    <x v="1"/>
    <n v="176782"/>
    <n v="1956.98"/>
    <x v="743"/>
    <x v="754"/>
    <s v="Quarterly"/>
    <x v="2"/>
    <x v="752"/>
  </r>
  <r>
    <s v="POL11532182"/>
    <x v="1"/>
    <n v="458904"/>
    <n v="736.44"/>
    <x v="744"/>
    <x v="755"/>
    <s v="Monthly"/>
    <x v="1"/>
    <x v="753"/>
  </r>
  <r>
    <s v="POL98320607"/>
    <x v="1"/>
    <n v="162821"/>
    <n v="651.41"/>
    <x v="745"/>
    <x v="756"/>
    <s v="Monthly"/>
    <x v="2"/>
    <x v="754"/>
  </r>
  <r>
    <s v="POL45391676"/>
    <x v="3"/>
    <n v="498261"/>
    <n v="338.76"/>
    <x v="746"/>
    <x v="757"/>
    <s v="Quarterly"/>
    <x v="0"/>
    <x v="755"/>
  </r>
  <r>
    <s v="POL17800247"/>
    <x v="3"/>
    <n v="393154"/>
    <n v="573.45000000000005"/>
    <x v="747"/>
    <x v="758"/>
    <s v="Monthly"/>
    <x v="2"/>
    <x v="386"/>
  </r>
  <r>
    <s v="POL06415305"/>
    <x v="3"/>
    <n v="332217"/>
    <n v="186.72"/>
    <x v="748"/>
    <x v="759"/>
    <s v="Monthly"/>
    <x v="0"/>
    <x v="756"/>
  </r>
  <r>
    <s v="POL85856716"/>
    <x v="1"/>
    <n v="128629"/>
    <n v="450.63"/>
    <x v="162"/>
    <x v="760"/>
    <s v="Quarterly"/>
    <x v="0"/>
    <x v="757"/>
  </r>
  <r>
    <s v="POL62254331"/>
    <x v="3"/>
    <n v="130868"/>
    <n v="1950.07"/>
    <x v="302"/>
    <x v="761"/>
    <s v="Monthly"/>
    <x v="1"/>
    <x v="758"/>
  </r>
  <r>
    <s v="POL38330072"/>
    <x v="3"/>
    <n v="140278"/>
    <n v="1649.87"/>
    <x v="749"/>
    <x v="762"/>
    <s v="Monthly"/>
    <x v="0"/>
    <x v="759"/>
  </r>
  <r>
    <s v="POL18753841"/>
    <x v="2"/>
    <n v="151308"/>
    <n v="401.61"/>
    <x v="456"/>
    <x v="763"/>
    <s v="Quarterly"/>
    <x v="0"/>
    <x v="673"/>
  </r>
  <r>
    <s v="POL22750173"/>
    <x v="3"/>
    <n v="203897"/>
    <n v="1837.48"/>
    <x v="750"/>
    <x v="764"/>
    <s v="Quarterly"/>
    <x v="2"/>
    <x v="148"/>
  </r>
  <r>
    <s v="POL97686386"/>
    <x v="3"/>
    <n v="189118"/>
    <n v="1060.31"/>
    <x v="537"/>
    <x v="765"/>
    <s v="Annually"/>
    <x v="2"/>
    <x v="760"/>
  </r>
  <r>
    <s v="POL65281628"/>
    <x v="3"/>
    <n v="497084"/>
    <n v="468.52"/>
    <x v="177"/>
    <x v="419"/>
    <s v="Annually"/>
    <x v="0"/>
    <x v="761"/>
  </r>
  <r>
    <s v="POL08877517"/>
    <x v="1"/>
    <n v="42119"/>
    <n v="1177.78"/>
    <x v="619"/>
    <x v="766"/>
    <s v="Monthly"/>
    <x v="1"/>
    <x v="762"/>
  </r>
  <r>
    <s v="POL86049888"/>
    <x v="0"/>
    <n v="180634"/>
    <n v="1288.06"/>
    <x v="751"/>
    <x v="767"/>
    <s v="Monthly"/>
    <x v="1"/>
    <x v="763"/>
  </r>
  <r>
    <s v="POL19159127"/>
    <x v="2"/>
    <n v="361724"/>
    <n v="1819.82"/>
    <x v="752"/>
    <x v="768"/>
    <s v="Annually"/>
    <x v="0"/>
    <x v="43"/>
  </r>
  <r>
    <s v="POL62185518"/>
    <x v="3"/>
    <n v="153032"/>
    <n v="462.86"/>
    <x v="753"/>
    <x v="769"/>
    <s v="Quarterly"/>
    <x v="1"/>
    <x v="764"/>
  </r>
  <r>
    <s v="POL81605555"/>
    <x v="3"/>
    <n v="240777"/>
    <n v="1927.84"/>
    <x v="754"/>
    <x v="770"/>
    <s v="Annually"/>
    <x v="2"/>
    <x v="765"/>
  </r>
  <r>
    <s v="POL16978594"/>
    <x v="0"/>
    <n v="440323"/>
    <n v="473.85"/>
    <x v="755"/>
    <x v="771"/>
    <s v="Monthly"/>
    <x v="0"/>
    <x v="558"/>
  </r>
  <r>
    <s v="POL29655105"/>
    <x v="0"/>
    <n v="219432"/>
    <n v="1097.78"/>
    <x v="756"/>
    <x v="772"/>
    <s v="Quarterly"/>
    <x v="2"/>
    <x v="766"/>
  </r>
  <r>
    <s v="POL60099234"/>
    <x v="3"/>
    <n v="99389"/>
    <n v="1959.42"/>
    <x v="9"/>
    <x v="773"/>
    <s v="Annually"/>
    <x v="1"/>
    <x v="767"/>
  </r>
  <r>
    <s v="POL19174209"/>
    <x v="3"/>
    <n v="369920"/>
    <n v="235.7"/>
    <x v="757"/>
    <x v="774"/>
    <s v="Annually"/>
    <x v="2"/>
    <x v="768"/>
  </r>
  <r>
    <s v="POL41019516"/>
    <x v="1"/>
    <n v="81369"/>
    <n v="475.45"/>
    <x v="758"/>
    <x v="775"/>
    <s v="Monthly"/>
    <x v="1"/>
    <x v="769"/>
  </r>
  <r>
    <s v="POL70872179"/>
    <x v="3"/>
    <n v="64102"/>
    <n v="1783.8"/>
    <x v="759"/>
    <x v="776"/>
    <s v="Monthly"/>
    <x v="0"/>
    <x v="770"/>
  </r>
  <r>
    <s v="POL64702950"/>
    <x v="3"/>
    <n v="282653"/>
    <n v="217.73"/>
    <x v="760"/>
    <x v="777"/>
    <s v="Annually"/>
    <x v="0"/>
    <x v="771"/>
  </r>
  <r>
    <s v="POL91015458"/>
    <x v="1"/>
    <n v="179052"/>
    <n v="1297.96"/>
    <x v="761"/>
    <x v="778"/>
    <s v="Monthly"/>
    <x v="1"/>
    <x v="772"/>
  </r>
  <r>
    <s v="POL37628555"/>
    <x v="2"/>
    <n v="92430"/>
    <n v="1034.01"/>
    <x v="670"/>
    <x v="779"/>
    <s v="Annually"/>
    <x v="1"/>
    <x v="773"/>
  </r>
  <r>
    <s v="POL17984911"/>
    <x v="0"/>
    <n v="108505"/>
    <n v="1588.99"/>
    <x v="762"/>
    <x v="780"/>
    <s v="Annually"/>
    <x v="1"/>
    <x v="774"/>
  </r>
  <r>
    <s v="POL34336501"/>
    <x v="1"/>
    <n v="189816"/>
    <n v="697.35"/>
    <x v="763"/>
    <x v="781"/>
    <s v="Annually"/>
    <x v="0"/>
    <x v="775"/>
  </r>
  <r>
    <s v="POL41495893"/>
    <x v="3"/>
    <n v="275758"/>
    <n v="1741.36"/>
    <x v="764"/>
    <x v="782"/>
    <s v="Quarterly"/>
    <x v="0"/>
    <x v="776"/>
  </r>
  <r>
    <s v="POL24807912"/>
    <x v="2"/>
    <n v="228370"/>
    <n v="1037.69"/>
    <x v="765"/>
    <x v="783"/>
    <s v="Annually"/>
    <x v="2"/>
    <x v="777"/>
  </r>
  <r>
    <s v="POL08383719"/>
    <x v="1"/>
    <n v="313577"/>
    <n v="1623.87"/>
    <x v="766"/>
    <x v="784"/>
    <s v="Annually"/>
    <x v="0"/>
    <x v="778"/>
  </r>
  <r>
    <s v="POL35283143"/>
    <x v="2"/>
    <n v="462448"/>
    <n v="751.07"/>
    <x v="357"/>
    <x v="785"/>
    <s v="Monthly"/>
    <x v="1"/>
    <x v="279"/>
  </r>
  <r>
    <s v="POL00638794"/>
    <x v="0"/>
    <n v="203889"/>
    <n v="1846.57"/>
    <x v="767"/>
    <x v="786"/>
    <s v="Quarterly"/>
    <x v="2"/>
    <x v="779"/>
  </r>
  <r>
    <s v="POL39150268"/>
    <x v="3"/>
    <n v="166167"/>
    <n v="271.22000000000003"/>
    <x v="768"/>
    <x v="787"/>
    <s v="Quarterly"/>
    <x v="0"/>
    <x v="92"/>
  </r>
  <r>
    <s v="POL44829275"/>
    <x v="0"/>
    <n v="296888"/>
    <n v="1534.61"/>
    <x v="769"/>
    <x v="33"/>
    <s v="Annually"/>
    <x v="0"/>
    <x v="780"/>
  </r>
  <r>
    <s v="POL95375629"/>
    <x v="1"/>
    <n v="481196"/>
    <n v="433.34"/>
    <x v="318"/>
    <x v="788"/>
    <s v="Quarterly"/>
    <x v="0"/>
    <x v="295"/>
  </r>
  <r>
    <s v="POL25403992"/>
    <x v="1"/>
    <n v="164236"/>
    <n v="100.24"/>
    <x v="770"/>
    <x v="789"/>
    <s v="Monthly"/>
    <x v="2"/>
    <x v="781"/>
  </r>
  <r>
    <s v="POL05460747"/>
    <x v="2"/>
    <n v="87164"/>
    <n v="440.91"/>
    <x v="771"/>
    <x v="790"/>
    <s v="Annually"/>
    <x v="1"/>
    <x v="632"/>
  </r>
  <r>
    <s v="POL95475973"/>
    <x v="3"/>
    <n v="199335"/>
    <n v="609.41"/>
    <x v="40"/>
    <x v="791"/>
    <s v="Monthly"/>
    <x v="0"/>
    <x v="782"/>
  </r>
  <r>
    <s v="POL55645770"/>
    <x v="0"/>
    <n v="230257"/>
    <n v="1616.03"/>
    <x v="772"/>
    <x v="792"/>
    <s v="Annually"/>
    <x v="0"/>
    <x v="783"/>
  </r>
  <r>
    <s v="POL62201641"/>
    <x v="2"/>
    <n v="352047"/>
    <n v="1370.75"/>
    <x v="773"/>
    <x v="793"/>
    <s v="Annually"/>
    <x v="0"/>
    <x v="784"/>
  </r>
  <r>
    <s v="POL16400516"/>
    <x v="0"/>
    <n v="68135"/>
    <n v="435.62"/>
    <x v="774"/>
    <x v="794"/>
    <s v="Quarterly"/>
    <x v="0"/>
    <x v="785"/>
  </r>
  <r>
    <s v="POL57602095"/>
    <x v="1"/>
    <n v="333599"/>
    <n v="383.09"/>
    <x v="775"/>
    <x v="795"/>
    <s v="Annually"/>
    <x v="1"/>
    <x v="786"/>
  </r>
  <r>
    <s v="POL24546559"/>
    <x v="2"/>
    <n v="484329"/>
    <n v="564.74"/>
    <x v="776"/>
    <x v="726"/>
    <s v="Quarterly"/>
    <x v="0"/>
    <x v="202"/>
  </r>
  <r>
    <s v="POL48748875"/>
    <x v="3"/>
    <n v="192302"/>
    <n v="402.18"/>
    <x v="777"/>
    <x v="796"/>
    <s v="Quarterly"/>
    <x v="0"/>
    <x v="787"/>
  </r>
  <r>
    <s v="POL43843486"/>
    <x v="2"/>
    <n v="454720"/>
    <n v="1167.99"/>
    <x v="778"/>
    <x v="797"/>
    <s v="Annually"/>
    <x v="2"/>
    <x v="788"/>
  </r>
  <r>
    <s v="POL72255591"/>
    <x v="3"/>
    <n v="232078"/>
    <n v="1837.43"/>
    <x v="779"/>
    <x v="798"/>
    <s v="Quarterly"/>
    <x v="1"/>
    <x v="789"/>
  </r>
  <r>
    <s v="POL18760277"/>
    <x v="2"/>
    <n v="261769"/>
    <n v="1336.48"/>
    <x v="780"/>
    <x v="799"/>
    <s v="Annually"/>
    <x v="1"/>
    <x v="790"/>
  </r>
  <r>
    <s v="POL51104112"/>
    <x v="3"/>
    <n v="219027"/>
    <n v="1445.02"/>
    <x v="256"/>
    <x v="800"/>
    <s v="Monthly"/>
    <x v="2"/>
    <x v="791"/>
  </r>
  <r>
    <s v="POL40049374"/>
    <x v="2"/>
    <n v="437457"/>
    <n v="541.98"/>
    <x v="781"/>
    <x v="801"/>
    <s v="Annually"/>
    <x v="1"/>
    <x v="792"/>
  </r>
  <r>
    <s v="POL22613795"/>
    <x v="3"/>
    <n v="161343"/>
    <n v="1437.82"/>
    <x v="782"/>
    <x v="802"/>
    <s v="Monthly"/>
    <x v="0"/>
    <x v="793"/>
  </r>
  <r>
    <s v="POL89182008"/>
    <x v="2"/>
    <n v="303941"/>
    <n v="1669.34"/>
    <x v="783"/>
    <x v="803"/>
    <s v="Quarterly"/>
    <x v="2"/>
    <x v="794"/>
  </r>
  <r>
    <s v="POL69702312"/>
    <x v="0"/>
    <n v="47191"/>
    <n v="1644.7"/>
    <x v="784"/>
    <x v="804"/>
    <s v="Annually"/>
    <x v="1"/>
    <x v="795"/>
  </r>
  <r>
    <s v="POL47394285"/>
    <x v="1"/>
    <n v="288179"/>
    <n v="647.01"/>
    <x v="785"/>
    <x v="805"/>
    <s v="Annually"/>
    <x v="0"/>
    <x v="796"/>
  </r>
  <r>
    <s v="POL96935129"/>
    <x v="1"/>
    <n v="274855"/>
    <n v="1663.13"/>
    <x v="786"/>
    <x v="806"/>
    <s v="Quarterly"/>
    <x v="2"/>
    <x v="797"/>
  </r>
  <r>
    <s v="POL13931730"/>
    <x v="0"/>
    <n v="216368"/>
    <n v="1775.04"/>
    <x v="787"/>
    <x v="807"/>
    <s v="Quarterly"/>
    <x v="0"/>
    <x v="798"/>
  </r>
  <r>
    <s v="POL57782466"/>
    <x v="3"/>
    <n v="38149"/>
    <n v="574.58000000000004"/>
    <x v="788"/>
    <x v="808"/>
    <s v="Monthly"/>
    <x v="2"/>
    <x v="799"/>
  </r>
  <r>
    <s v="POL37802566"/>
    <x v="2"/>
    <n v="262222"/>
    <n v="1361.35"/>
    <x v="789"/>
    <x v="809"/>
    <s v="Annually"/>
    <x v="2"/>
    <x v="800"/>
  </r>
  <r>
    <s v="POL42513263"/>
    <x v="2"/>
    <n v="265695"/>
    <n v="777.85"/>
    <x v="579"/>
    <x v="810"/>
    <s v="Monthly"/>
    <x v="0"/>
    <x v="801"/>
  </r>
  <r>
    <s v="POL83060919"/>
    <x v="0"/>
    <n v="70878"/>
    <n v="1246.26"/>
    <x v="790"/>
    <x v="811"/>
    <s v="Monthly"/>
    <x v="2"/>
    <x v="802"/>
  </r>
  <r>
    <s v="POL42742626"/>
    <x v="3"/>
    <n v="416969"/>
    <n v="953.92"/>
    <x v="791"/>
    <x v="316"/>
    <s v="Quarterly"/>
    <x v="2"/>
    <x v="803"/>
  </r>
  <r>
    <s v="POL91813694"/>
    <x v="0"/>
    <n v="152565"/>
    <n v="373.54"/>
    <x v="544"/>
    <x v="812"/>
    <s v="Quarterly"/>
    <x v="0"/>
    <x v="804"/>
  </r>
  <r>
    <s v="POL95405693"/>
    <x v="0"/>
    <n v="322237"/>
    <n v="731.98"/>
    <x v="430"/>
    <x v="813"/>
    <s v="Quarterly"/>
    <x v="1"/>
    <x v="805"/>
  </r>
  <r>
    <s v="POL35996382"/>
    <x v="0"/>
    <n v="225316"/>
    <n v="1048.5999999999999"/>
    <x v="792"/>
    <x v="814"/>
    <s v="Quarterly"/>
    <x v="1"/>
    <x v="806"/>
  </r>
  <r>
    <s v="POL32788321"/>
    <x v="1"/>
    <n v="361035"/>
    <n v="131.07"/>
    <x v="793"/>
    <x v="167"/>
    <s v="Annually"/>
    <x v="2"/>
    <x v="807"/>
  </r>
  <r>
    <s v="POL62864496"/>
    <x v="0"/>
    <n v="206627"/>
    <n v="492.76"/>
    <x v="794"/>
    <x v="815"/>
    <s v="Quarterly"/>
    <x v="2"/>
    <x v="808"/>
  </r>
  <r>
    <s v="POL61062551"/>
    <x v="3"/>
    <n v="353061"/>
    <n v="758.9"/>
    <x v="795"/>
    <x v="816"/>
    <s v="Monthly"/>
    <x v="0"/>
    <x v="809"/>
  </r>
  <r>
    <s v="POL45455008"/>
    <x v="0"/>
    <n v="234941"/>
    <n v="1057.6600000000001"/>
    <x v="796"/>
    <x v="817"/>
    <s v="Annually"/>
    <x v="0"/>
    <x v="810"/>
  </r>
  <r>
    <s v="POL85749437"/>
    <x v="2"/>
    <n v="64961"/>
    <n v="1494.86"/>
    <x v="797"/>
    <x v="287"/>
    <s v="Quarterly"/>
    <x v="0"/>
    <x v="811"/>
  </r>
  <r>
    <s v="POL97854951"/>
    <x v="2"/>
    <n v="71260"/>
    <n v="184.61"/>
    <x v="767"/>
    <x v="818"/>
    <s v="Quarterly"/>
    <x v="2"/>
    <x v="812"/>
  </r>
  <r>
    <s v="POL39231633"/>
    <x v="1"/>
    <n v="68339"/>
    <n v="1457.91"/>
    <x v="148"/>
    <x v="819"/>
    <s v="Quarterly"/>
    <x v="2"/>
    <x v="813"/>
  </r>
  <r>
    <s v="POL83596471"/>
    <x v="1"/>
    <n v="360837"/>
    <n v="1184.18"/>
    <x v="798"/>
    <x v="820"/>
    <s v="Annually"/>
    <x v="1"/>
    <x v="814"/>
  </r>
  <r>
    <s v="POL73557141"/>
    <x v="0"/>
    <n v="460639"/>
    <n v="583.52"/>
    <x v="799"/>
    <x v="821"/>
    <s v="Monthly"/>
    <x v="2"/>
    <x v="815"/>
  </r>
  <r>
    <s v="POL31169168"/>
    <x v="2"/>
    <n v="169143"/>
    <n v="1283.76"/>
    <x v="800"/>
    <x v="822"/>
    <s v="Quarterly"/>
    <x v="1"/>
    <x v="594"/>
  </r>
  <r>
    <s v="POL39556502"/>
    <x v="2"/>
    <n v="397665"/>
    <n v="1921.55"/>
    <x v="801"/>
    <x v="823"/>
    <s v="Annually"/>
    <x v="2"/>
    <x v="816"/>
  </r>
  <r>
    <s v="POL43123760"/>
    <x v="0"/>
    <n v="350932"/>
    <n v="1515.97"/>
    <x v="802"/>
    <x v="824"/>
    <s v="Annually"/>
    <x v="0"/>
    <x v="817"/>
  </r>
  <r>
    <s v="POL52570875"/>
    <x v="0"/>
    <n v="121261"/>
    <n v="1874.3"/>
    <x v="803"/>
    <x v="755"/>
    <s v="Annually"/>
    <x v="0"/>
    <x v="818"/>
  </r>
  <r>
    <s v="POL56665937"/>
    <x v="3"/>
    <n v="301806"/>
    <n v="570.1"/>
    <x v="804"/>
    <x v="825"/>
    <s v="Quarterly"/>
    <x v="0"/>
    <x v="38"/>
  </r>
  <r>
    <s v="POL23145372"/>
    <x v="2"/>
    <n v="42840"/>
    <n v="733.61"/>
    <x v="805"/>
    <x v="826"/>
    <s v="Monthly"/>
    <x v="2"/>
    <x v="264"/>
  </r>
  <r>
    <s v="POL32166365"/>
    <x v="3"/>
    <n v="37620"/>
    <n v="866.61"/>
    <x v="806"/>
    <x v="827"/>
    <s v="Annually"/>
    <x v="0"/>
    <x v="819"/>
  </r>
  <r>
    <s v="POL48971029"/>
    <x v="1"/>
    <n v="382820"/>
    <n v="1637.43"/>
    <x v="295"/>
    <x v="234"/>
    <s v="Monthly"/>
    <x v="0"/>
    <x v="820"/>
  </r>
  <r>
    <s v="POL67260165"/>
    <x v="0"/>
    <n v="127021"/>
    <n v="1490.18"/>
    <x v="807"/>
    <x v="828"/>
    <s v="Monthly"/>
    <x v="0"/>
    <x v="821"/>
  </r>
  <r>
    <s v="POL89484652"/>
    <x v="1"/>
    <n v="333408"/>
    <n v="1926.37"/>
    <x v="53"/>
    <x v="829"/>
    <s v="Quarterly"/>
    <x v="0"/>
    <x v="822"/>
  </r>
  <r>
    <s v="POL89737164"/>
    <x v="2"/>
    <n v="475662"/>
    <n v="1072.78"/>
    <x v="163"/>
    <x v="779"/>
    <s v="Quarterly"/>
    <x v="2"/>
    <x v="823"/>
  </r>
  <r>
    <s v="POL27685502"/>
    <x v="3"/>
    <n v="419799"/>
    <n v="1918.44"/>
    <x v="808"/>
    <x v="830"/>
    <s v="Quarterly"/>
    <x v="0"/>
    <x v="280"/>
  </r>
  <r>
    <s v="POL97765922"/>
    <x v="3"/>
    <n v="17722"/>
    <n v="187.65"/>
    <x v="809"/>
    <x v="491"/>
    <s v="Monthly"/>
    <x v="1"/>
    <x v="824"/>
  </r>
  <r>
    <s v="POL38306907"/>
    <x v="3"/>
    <n v="79338"/>
    <n v="1889.84"/>
    <x v="810"/>
    <x v="831"/>
    <s v="Quarterly"/>
    <x v="1"/>
    <x v="825"/>
  </r>
  <r>
    <s v="POL25998313"/>
    <x v="3"/>
    <n v="295798"/>
    <n v="1200.92"/>
    <x v="811"/>
    <x v="832"/>
    <s v="Quarterly"/>
    <x v="0"/>
    <x v="826"/>
  </r>
  <r>
    <s v="POL74661339"/>
    <x v="0"/>
    <n v="414315"/>
    <n v="554.04999999999995"/>
    <x v="675"/>
    <x v="833"/>
    <s v="Quarterly"/>
    <x v="2"/>
    <x v="827"/>
  </r>
  <r>
    <s v="POL39266909"/>
    <x v="2"/>
    <n v="359569"/>
    <n v="866.92"/>
    <x v="711"/>
    <x v="834"/>
    <s v="Quarterly"/>
    <x v="0"/>
    <x v="828"/>
  </r>
  <r>
    <s v="POL62033992"/>
    <x v="2"/>
    <n v="455419"/>
    <n v="904.12"/>
    <x v="812"/>
    <x v="835"/>
    <s v="Quarterly"/>
    <x v="0"/>
    <x v="829"/>
  </r>
  <r>
    <s v="POL33819244"/>
    <x v="1"/>
    <n v="482085"/>
    <n v="395.95"/>
    <x v="299"/>
    <x v="836"/>
    <s v="Quarterly"/>
    <x v="1"/>
    <x v="830"/>
  </r>
  <r>
    <s v="POL73888890"/>
    <x v="3"/>
    <n v="228739"/>
    <n v="1128.92"/>
    <x v="813"/>
    <x v="226"/>
    <s v="Monthly"/>
    <x v="0"/>
    <x v="831"/>
  </r>
  <r>
    <s v="POL13345815"/>
    <x v="0"/>
    <n v="339608"/>
    <n v="969.51"/>
    <x v="814"/>
    <x v="837"/>
    <s v="Quarterly"/>
    <x v="2"/>
    <x v="832"/>
  </r>
  <r>
    <s v="POL32410068"/>
    <x v="3"/>
    <n v="443958"/>
    <n v="1481.74"/>
    <x v="226"/>
    <x v="838"/>
    <s v="Annually"/>
    <x v="0"/>
    <x v="517"/>
  </r>
  <r>
    <s v="POL69821903"/>
    <x v="1"/>
    <n v="225776"/>
    <n v="1547.96"/>
    <x v="518"/>
    <x v="839"/>
    <s v="Quarterly"/>
    <x v="0"/>
    <x v="833"/>
  </r>
  <r>
    <s v="POL87761575"/>
    <x v="2"/>
    <n v="298732"/>
    <n v="1578.44"/>
    <x v="815"/>
    <x v="626"/>
    <s v="Quarterly"/>
    <x v="2"/>
    <x v="144"/>
  </r>
  <r>
    <s v="POL57434745"/>
    <x v="0"/>
    <n v="493897"/>
    <n v="328.6"/>
    <x v="509"/>
    <x v="840"/>
    <s v="Monthly"/>
    <x v="1"/>
    <x v="834"/>
  </r>
  <r>
    <s v="POL90998412"/>
    <x v="3"/>
    <n v="210660"/>
    <n v="1950.62"/>
    <x v="17"/>
    <x v="841"/>
    <s v="Annually"/>
    <x v="0"/>
    <x v="104"/>
  </r>
  <r>
    <s v="POL55253594"/>
    <x v="0"/>
    <n v="192027"/>
    <n v="1309.83"/>
    <x v="816"/>
    <x v="842"/>
    <s v="Annually"/>
    <x v="1"/>
    <x v="835"/>
  </r>
  <r>
    <s v="POL96803168"/>
    <x v="1"/>
    <n v="106074"/>
    <n v="1902.18"/>
    <x v="817"/>
    <x v="843"/>
    <s v="Quarterly"/>
    <x v="0"/>
    <x v="836"/>
  </r>
  <r>
    <s v="POL66073787"/>
    <x v="2"/>
    <n v="115527"/>
    <n v="168.62"/>
    <x v="714"/>
    <x v="844"/>
    <s v="Quarterly"/>
    <x v="2"/>
    <x v="837"/>
  </r>
  <r>
    <s v="POL05708532"/>
    <x v="0"/>
    <n v="221413"/>
    <n v="602.91999999999996"/>
    <x v="818"/>
    <x v="845"/>
    <s v="Quarterly"/>
    <x v="2"/>
    <x v="838"/>
  </r>
  <r>
    <s v="POL20890423"/>
    <x v="3"/>
    <n v="168941"/>
    <n v="170.75"/>
    <x v="819"/>
    <x v="846"/>
    <s v="Quarterly"/>
    <x v="2"/>
    <x v="839"/>
  </r>
  <r>
    <s v="POL18433097"/>
    <x v="3"/>
    <n v="319831"/>
    <n v="541.76"/>
    <x v="820"/>
    <x v="847"/>
    <s v="Monthly"/>
    <x v="2"/>
    <x v="840"/>
  </r>
  <r>
    <s v="POL21822034"/>
    <x v="3"/>
    <n v="480019"/>
    <n v="486.06"/>
    <x v="821"/>
    <x v="848"/>
    <s v="Monthly"/>
    <x v="0"/>
    <x v="841"/>
  </r>
  <r>
    <s v="POL87603432"/>
    <x v="2"/>
    <n v="114872"/>
    <n v="1452.93"/>
    <x v="339"/>
    <x v="849"/>
    <s v="Annually"/>
    <x v="0"/>
    <x v="842"/>
  </r>
  <r>
    <s v="POL87116208"/>
    <x v="2"/>
    <n v="264237"/>
    <n v="1077.1099999999999"/>
    <x v="822"/>
    <x v="850"/>
    <s v="Annually"/>
    <x v="2"/>
    <x v="843"/>
  </r>
  <r>
    <s v="POL85070326"/>
    <x v="2"/>
    <n v="343452"/>
    <n v="1606.39"/>
    <x v="141"/>
    <x v="851"/>
    <s v="Monthly"/>
    <x v="1"/>
    <x v="844"/>
  </r>
  <r>
    <s v="POL15824139"/>
    <x v="2"/>
    <n v="226834"/>
    <n v="866.94"/>
    <x v="823"/>
    <x v="852"/>
    <s v="Quarterly"/>
    <x v="2"/>
    <x v="845"/>
  </r>
  <r>
    <s v="POL74324052"/>
    <x v="1"/>
    <n v="470174"/>
    <n v="758.76"/>
    <x v="569"/>
    <x v="685"/>
    <s v="Monthly"/>
    <x v="1"/>
    <x v="846"/>
  </r>
  <r>
    <s v="POL10828457"/>
    <x v="0"/>
    <n v="173304"/>
    <n v="1295.21"/>
    <x v="594"/>
    <x v="853"/>
    <s v="Quarterly"/>
    <x v="0"/>
    <x v="847"/>
  </r>
  <r>
    <s v="POL49583465"/>
    <x v="2"/>
    <n v="115608"/>
    <n v="918.91"/>
    <x v="824"/>
    <x v="854"/>
    <s v="Quarterly"/>
    <x v="2"/>
    <x v="848"/>
  </r>
  <r>
    <s v="POL64169471"/>
    <x v="0"/>
    <n v="392057"/>
    <n v="1392.18"/>
    <x v="179"/>
    <x v="855"/>
    <s v="Quarterly"/>
    <x v="0"/>
    <x v="849"/>
  </r>
  <r>
    <s v="POL34306249"/>
    <x v="0"/>
    <n v="329123"/>
    <n v="780.52"/>
    <x v="825"/>
    <x v="856"/>
    <s v="Annually"/>
    <x v="1"/>
    <x v="850"/>
  </r>
  <r>
    <s v="POL15413250"/>
    <x v="1"/>
    <n v="93227"/>
    <n v="1937.64"/>
    <x v="389"/>
    <x v="857"/>
    <s v="Monthly"/>
    <x v="0"/>
    <x v="851"/>
  </r>
  <r>
    <s v="POL07584414"/>
    <x v="0"/>
    <n v="310200"/>
    <n v="1091.08"/>
    <x v="189"/>
    <x v="858"/>
    <s v="Quarterly"/>
    <x v="1"/>
    <x v="852"/>
  </r>
  <r>
    <s v="POL10466419"/>
    <x v="0"/>
    <n v="459656"/>
    <n v="237.95"/>
    <x v="16"/>
    <x v="283"/>
    <s v="Monthly"/>
    <x v="2"/>
    <x v="853"/>
  </r>
  <r>
    <s v="POL07992427"/>
    <x v="2"/>
    <n v="204294"/>
    <n v="1211.31"/>
    <x v="141"/>
    <x v="859"/>
    <s v="Quarterly"/>
    <x v="0"/>
    <x v="854"/>
  </r>
  <r>
    <s v="POL79774019"/>
    <x v="1"/>
    <n v="464057"/>
    <n v="1818.92"/>
    <x v="826"/>
    <x v="860"/>
    <s v="Monthly"/>
    <x v="1"/>
    <x v="855"/>
  </r>
  <r>
    <s v="POL86678758"/>
    <x v="2"/>
    <n v="458975"/>
    <n v="577.20000000000005"/>
    <x v="827"/>
    <x v="567"/>
    <s v="Monthly"/>
    <x v="0"/>
    <x v="856"/>
  </r>
  <r>
    <s v="POL91301507"/>
    <x v="0"/>
    <n v="397996"/>
    <n v="1115.8599999999999"/>
    <x v="828"/>
    <x v="793"/>
    <s v="Annually"/>
    <x v="2"/>
    <x v="857"/>
  </r>
  <r>
    <s v="POL75790395"/>
    <x v="0"/>
    <n v="136467"/>
    <n v="989.53"/>
    <x v="829"/>
    <x v="861"/>
    <s v="Monthly"/>
    <x v="2"/>
    <x v="189"/>
  </r>
  <r>
    <s v="POL72689700"/>
    <x v="3"/>
    <n v="196771"/>
    <n v="979.09"/>
    <x v="830"/>
    <x v="862"/>
    <s v="Monthly"/>
    <x v="2"/>
    <x v="858"/>
  </r>
  <r>
    <s v="POL79257166"/>
    <x v="2"/>
    <n v="215042"/>
    <n v="129.57"/>
    <x v="831"/>
    <x v="863"/>
    <s v="Annually"/>
    <x v="0"/>
    <x v="859"/>
  </r>
  <r>
    <s v="POL54084176"/>
    <x v="2"/>
    <n v="432217"/>
    <n v="146.21"/>
    <x v="832"/>
    <x v="210"/>
    <s v="Annually"/>
    <x v="1"/>
    <x v="860"/>
  </r>
  <r>
    <s v="POL61208002"/>
    <x v="3"/>
    <n v="392041"/>
    <n v="1956.26"/>
    <x v="833"/>
    <x v="864"/>
    <s v="Quarterly"/>
    <x v="0"/>
    <x v="861"/>
  </r>
  <r>
    <s v="POL18175825"/>
    <x v="0"/>
    <n v="365154"/>
    <n v="1524.48"/>
    <x v="834"/>
    <x v="865"/>
    <s v="Quarterly"/>
    <x v="2"/>
    <x v="862"/>
  </r>
  <r>
    <s v="POL27152348"/>
    <x v="1"/>
    <n v="91872"/>
    <n v="666.42"/>
    <x v="835"/>
    <x v="866"/>
    <s v="Quarterly"/>
    <x v="2"/>
    <x v="863"/>
  </r>
  <r>
    <s v="POL65805829"/>
    <x v="3"/>
    <n v="375199"/>
    <n v="1588.75"/>
    <x v="836"/>
    <x v="38"/>
    <s v="Annually"/>
    <x v="1"/>
    <x v="168"/>
  </r>
  <r>
    <s v="POL91110515"/>
    <x v="2"/>
    <n v="453190"/>
    <n v="438.78"/>
    <x v="724"/>
    <x v="867"/>
    <s v="Monthly"/>
    <x v="1"/>
    <x v="864"/>
  </r>
  <r>
    <s v="POL47692099"/>
    <x v="0"/>
    <n v="253023"/>
    <n v="1335.62"/>
    <x v="748"/>
    <x v="868"/>
    <s v="Monthly"/>
    <x v="2"/>
    <x v="865"/>
  </r>
  <r>
    <s v="POL03021304"/>
    <x v="2"/>
    <n v="24850"/>
    <n v="1543.02"/>
    <x v="837"/>
    <x v="869"/>
    <s v="Monthly"/>
    <x v="1"/>
    <x v="866"/>
  </r>
  <r>
    <s v="POL52373291"/>
    <x v="2"/>
    <n v="271787"/>
    <n v="999.41"/>
    <x v="838"/>
    <x v="403"/>
    <s v="Monthly"/>
    <x v="1"/>
    <x v="867"/>
  </r>
  <r>
    <s v="POL00027462"/>
    <x v="2"/>
    <n v="433764"/>
    <n v="453.51"/>
    <x v="527"/>
    <x v="870"/>
    <s v="Annually"/>
    <x v="1"/>
    <x v="868"/>
  </r>
  <r>
    <s v="POL00053682"/>
    <x v="1"/>
    <n v="249903"/>
    <n v="1976.49"/>
    <x v="781"/>
    <x v="871"/>
    <s v="Annually"/>
    <x v="2"/>
    <x v="869"/>
  </r>
  <r>
    <s v="POL91428444"/>
    <x v="1"/>
    <n v="290712"/>
    <n v="397.42"/>
    <x v="493"/>
    <x v="872"/>
    <s v="Quarterly"/>
    <x v="2"/>
    <x v="870"/>
  </r>
  <r>
    <s v="POL47427298"/>
    <x v="2"/>
    <n v="163264"/>
    <n v="1791.02"/>
    <x v="839"/>
    <x v="873"/>
    <s v="Annually"/>
    <x v="0"/>
    <x v="213"/>
  </r>
  <r>
    <s v="POL23259824"/>
    <x v="3"/>
    <n v="92641"/>
    <n v="893.25"/>
    <x v="840"/>
    <x v="874"/>
    <s v="Monthly"/>
    <x v="1"/>
    <x v="871"/>
  </r>
  <r>
    <s v="POL58913291"/>
    <x v="2"/>
    <n v="180686"/>
    <n v="539.64"/>
    <x v="841"/>
    <x v="875"/>
    <s v="Monthly"/>
    <x v="1"/>
    <x v="298"/>
  </r>
  <r>
    <s v="POL70221797"/>
    <x v="3"/>
    <n v="25303"/>
    <n v="411.7"/>
    <x v="679"/>
    <x v="876"/>
    <s v="Monthly"/>
    <x v="2"/>
    <x v="872"/>
  </r>
  <r>
    <s v="POL17760836"/>
    <x v="3"/>
    <n v="145836"/>
    <n v="881.74"/>
    <x v="842"/>
    <x v="877"/>
    <s v="Quarterly"/>
    <x v="0"/>
    <x v="645"/>
  </r>
  <r>
    <s v="POL84155447"/>
    <x v="2"/>
    <n v="218757"/>
    <n v="903.39"/>
    <x v="843"/>
    <x v="878"/>
    <s v="Annually"/>
    <x v="0"/>
    <x v="873"/>
  </r>
  <r>
    <s v="POL61012482"/>
    <x v="1"/>
    <n v="473653"/>
    <n v="1860.87"/>
    <x v="844"/>
    <x v="879"/>
    <s v="Monthly"/>
    <x v="2"/>
    <x v="676"/>
  </r>
  <r>
    <s v="POL27562885"/>
    <x v="2"/>
    <n v="453237"/>
    <n v="619.24"/>
    <x v="466"/>
    <x v="880"/>
    <s v="Quarterly"/>
    <x v="0"/>
    <x v="874"/>
  </r>
  <r>
    <s v="POL51145761"/>
    <x v="2"/>
    <n v="75481"/>
    <n v="518.88"/>
    <x v="553"/>
    <x v="881"/>
    <s v="Quarterly"/>
    <x v="2"/>
    <x v="875"/>
  </r>
  <r>
    <s v="POL19986234"/>
    <x v="0"/>
    <n v="126137"/>
    <n v="186.67"/>
    <x v="845"/>
    <x v="882"/>
    <s v="Quarterly"/>
    <x v="1"/>
    <x v="854"/>
  </r>
  <r>
    <s v="POL83558215"/>
    <x v="2"/>
    <n v="331539"/>
    <n v="230.44"/>
    <x v="846"/>
    <x v="359"/>
    <s v="Quarterly"/>
    <x v="1"/>
    <x v="876"/>
  </r>
  <r>
    <s v="POL51223603"/>
    <x v="3"/>
    <n v="32230"/>
    <n v="124.24"/>
    <x v="847"/>
    <x v="883"/>
    <s v="Annually"/>
    <x v="2"/>
    <x v="877"/>
  </r>
  <r>
    <s v="POL53424615"/>
    <x v="3"/>
    <n v="73825"/>
    <n v="792.37"/>
    <x v="848"/>
    <x v="884"/>
    <s v="Annually"/>
    <x v="1"/>
    <x v="878"/>
  </r>
  <r>
    <s v="POL97116121"/>
    <x v="2"/>
    <n v="100857"/>
    <n v="955.45"/>
    <x v="849"/>
    <x v="885"/>
    <s v="Annually"/>
    <x v="1"/>
    <x v="879"/>
  </r>
  <r>
    <s v="POL52256054"/>
    <x v="3"/>
    <n v="335090"/>
    <n v="1509.97"/>
    <x v="850"/>
    <x v="7"/>
    <s v="Annually"/>
    <x v="1"/>
    <x v="880"/>
  </r>
  <r>
    <s v="POL15452704"/>
    <x v="1"/>
    <n v="137366"/>
    <n v="1454.35"/>
    <x v="851"/>
    <x v="886"/>
    <s v="Annually"/>
    <x v="0"/>
    <x v="881"/>
  </r>
  <r>
    <s v="POL35880668"/>
    <x v="0"/>
    <n v="60581"/>
    <n v="1246.99"/>
    <x v="810"/>
    <x v="887"/>
    <s v="Annually"/>
    <x v="0"/>
    <x v="882"/>
  </r>
  <r>
    <s v="POL09718181"/>
    <x v="0"/>
    <n v="216807"/>
    <n v="1703.88"/>
    <x v="852"/>
    <x v="888"/>
    <s v="Annually"/>
    <x v="1"/>
    <x v="883"/>
  </r>
  <r>
    <s v="POL71221796"/>
    <x v="0"/>
    <n v="141379"/>
    <n v="1288.24"/>
    <x v="853"/>
    <x v="889"/>
    <s v="Monthly"/>
    <x v="0"/>
    <x v="884"/>
  </r>
  <r>
    <s v="POL11657273"/>
    <x v="3"/>
    <n v="197430"/>
    <n v="520.16"/>
    <x v="105"/>
    <x v="890"/>
    <s v="Quarterly"/>
    <x v="2"/>
    <x v="885"/>
  </r>
  <r>
    <s v="POL13040382"/>
    <x v="3"/>
    <n v="273532"/>
    <n v="1787.06"/>
    <x v="854"/>
    <x v="891"/>
    <s v="Annually"/>
    <x v="2"/>
    <x v="213"/>
  </r>
  <r>
    <s v="POL81188650"/>
    <x v="2"/>
    <n v="171965"/>
    <n v="919.26"/>
    <x v="855"/>
    <x v="892"/>
    <s v="Monthly"/>
    <x v="1"/>
    <x v="886"/>
  </r>
  <r>
    <s v="POL94226268"/>
    <x v="2"/>
    <n v="240438"/>
    <n v="1549.93"/>
    <x v="856"/>
    <x v="548"/>
    <s v="Monthly"/>
    <x v="1"/>
    <x v="887"/>
  </r>
  <r>
    <s v="POL72474540"/>
    <x v="2"/>
    <n v="461777"/>
    <n v="1880.56"/>
    <x v="857"/>
    <x v="893"/>
    <s v="Annually"/>
    <x v="1"/>
    <x v="888"/>
  </r>
  <r>
    <s v="POL95614962"/>
    <x v="2"/>
    <n v="247626"/>
    <n v="829.14"/>
    <x v="858"/>
    <x v="486"/>
    <s v="Monthly"/>
    <x v="2"/>
    <x v="889"/>
  </r>
  <r>
    <s v="POL09396530"/>
    <x v="3"/>
    <n v="65489"/>
    <n v="269.74"/>
    <x v="859"/>
    <x v="894"/>
    <s v="Monthly"/>
    <x v="1"/>
    <x v="890"/>
  </r>
  <r>
    <s v="POL72359932"/>
    <x v="3"/>
    <n v="351671"/>
    <n v="143.03"/>
    <x v="860"/>
    <x v="895"/>
    <s v="Annually"/>
    <x v="0"/>
    <x v="316"/>
  </r>
  <r>
    <s v="POL87284738"/>
    <x v="0"/>
    <n v="147663"/>
    <n v="268.76"/>
    <x v="861"/>
    <x v="896"/>
    <s v="Monthly"/>
    <x v="1"/>
    <x v="891"/>
  </r>
  <r>
    <s v="POL79841700"/>
    <x v="2"/>
    <n v="223867"/>
    <n v="388.12"/>
    <x v="862"/>
    <x v="897"/>
    <s v="Monthly"/>
    <x v="2"/>
    <x v="892"/>
  </r>
  <r>
    <s v="POL05346693"/>
    <x v="1"/>
    <n v="46416"/>
    <n v="1550.34"/>
    <x v="863"/>
    <x v="763"/>
    <s v="Annually"/>
    <x v="1"/>
    <x v="893"/>
  </r>
  <r>
    <s v="POL04666316"/>
    <x v="2"/>
    <n v="79373"/>
    <n v="860.66"/>
    <x v="153"/>
    <x v="898"/>
    <s v="Annually"/>
    <x v="2"/>
    <x v="894"/>
  </r>
  <r>
    <s v="POL23939811"/>
    <x v="1"/>
    <n v="476819"/>
    <n v="1978.09"/>
    <x v="531"/>
    <x v="899"/>
    <s v="Annually"/>
    <x v="2"/>
    <x v="895"/>
  </r>
  <r>
    <s v="POL14694740"/>
    <x v="3"/>
    <n v="90182"/>
    <n v="1191.56"/>
    <x v="824"/>
    <x v="900"/>
    <s v="Monthly"/>
    <x v="1"/>
    <x v="896"/>
  </r>
  <r>
    <s v="POL50904690"/>
    <x v="2"/>
    <n v="11946"/>
    <n v="1586.35"/>
    <x v="864"/>
    <x v="901"/>
    <s v="Monthly"/>
    <x v="1"/>
    <x v="897"/>
  </r>
  <r>
    <s v="POL84945685"/>
    <x v="3"/>
    <n v="225155"/>
    <n v="451.73"/>
    <x v="101"/>
    <x v="902"/>
    <s v="Annually"/>
    <x v="0"/>
    <x v="728"/>
  </r>
  <r>
    <s v="POL45056410"/>
    <x v="0"/>
    <n v="117410"/>
    <n v="1249.07"/>
    <x v="865"/>
    <x v="903"/>
    <s v="Monthly"/>
    <x v="0"/>
    <x v="898"/>
  </r>
  <r>
    <s v="POL18917162"/>
    <x v="2"/>
    <n v="165025"/>
    <n v="1557.45"/>
    <x v="866"/>
    <x v="904"/>
    <s v="Annually"/>
    <x v="0"/>
    <x v="899"/>
  </r>
  <r>
    <s v="POL93569527"/>
    <x v="3"/>
    <n v="41252"/>
    <n v="1246.83"/>
    <x v="867"/>
    <x v="905"/>
    <s v="Annually"/>
    <x v="0"/>
    <x v="900"/>
  </r>
  <r>
    <s v="POL08022082"/>
    <x v="1"/>
    <n v="380387"/>
    <n v="1487.79"/>
    <x v="868"/>
    <x v="906"/>
    <s v="Annually"/>
    <x v="0"/>
    <x v="901"/>
  </r>
  <r>
    <s v="POL39776148"/>
    <x v="3"/>
    <n v="306883"/>
    <n v="558.99"/>
    <x v="424"/>
    <x v="907"/>
    <s v="Annually"/>
    <x v="1"/>
    <x v="112"/>
  </r>
  <r>
    <s v="POL59128367"/>
    <x v="2"/>
    <n v="434183"/>
    <n v="1781.37"/>
    <x v="170"/>
    <x v="837"/>
    <s v="Quarterly"/>
    <x v="1"/>
    <x v="902"/>
  </r>
  <r>
    <s v="POL25339559"/>
    <x v="2"/>
    <n v="237668"/>
    <n v="1919.99"/>
    <x v="869"/>
    <x v="908"/>
    <s v="Quarterly"/>
    <x v="2"/>
    <x v="903"/>
  </r>
  <r>
    <s v="POL99509489"/>
    <x v="2"/>
    <n v="199531"/>
    <n v="1002.6"/>
    <x v="870"/>
    <x v="909"/>
    <s v="Annually"/>
    <x v="2"/>
    <x v="904"/>
  </r>
  <r>
    <s v="POL24131589"/>
    <x v="2"/>
    <n v="307255"/>
    <n v="320.95999999999998"/>
    <x v="871"/>
    <x v="910"/>
    <s v="Quarterly"/>
    <x v="2"/>
    <x v="155"/>
  </r>
  <r>
    <s v="POL53014679"/>
    <x v="1"/>
    <n v="473362"/>
    <n v="748.59"/>
    <x v="872"/>
    <x v="735"/>
    <s v="Quarterly"/>
    <x v="2"/>
    <x v="791"/>
  </r>
  <r>
    <s v="POL36551695"/>
    <x v="3"/>
    <n v="439132"/>
    <n v="825.18"/>
    <x v="873"/>
    <x v="911"/>
    <s v="Monthly"/>
    <x v="0"/>
    <x v="905"/>
  </r>
  <r>
    <s v="POL45897709"/>
    <x v="0"/>
    <n v="322423"/>
    <n v="502.98"/>
    <x v="874"/>
    <x v="912"/>
    <s v="Annually"/>
    <x v="0"/>
    <x v="906"/>
  </r>
  <r>
    <s v="POL24059480"/>
    <x v="3"/>
    <n v="271971"/>
    <n v="158.27000000000001"/>
    <x v="875"/>
    <x v="913"/>
    <s v="Quarterly"/>
    <x v="2"/>
    <x v="907"/>
  </r>
  <r>
    <s v="POL34097370"/>
    <x v="3"/>
    <n v="120233"/>
    <n v="538.62"/>
    <x v="867"/>
    <x v="144"/>
    <s v="Quarterly"/>
    <x v="0"/>
    <x v="482"/>
  </r>
  <r>
    <s v="POL20155433"/>
    <x v="0"/>
    <n v="349926"/>
    <n v="1988.96"/>
    <x v="436"/>
    <x v="914"/>
    <s v="Monthly"/>
    <x v="1"/>
    <x v="908"/>
  </r>
  <r>
    <s v="POL88048338"/>
    <x v="0"/>
    <n v="229327"/>
    <n v="1200.6300000000001"/>
    <x v="876"/>
    <x v="727"/>
    <s v="Quarterly"/>
    <x v="0"/>
    <x v="909"/>
  </r>
  <r>
    <s v="POL08306459"/>
    <x v="0"/>
    <n v="435880"/>
    <n v="491.39"/>
    <x v="746"/>
    <x v="915"/>
    <s v="Quarterly"/>
    <x v="2"/>
    <x v="515"/>
  </r>
  <r>
    <s v="POL83627294"/>
    <x v="3"/>
    <n v="32092"/>
    <n v="651.5"/>
    <x v="877"/>
    <x v="916"/>
    <s v="Monthly"/>
    <x v="2"/>
    <x v="910"/>
  </r>
  <r>
    <s v="POL67370723"/>
    <x v="2"/>
    <n v="477474"/>
    <n v="931.7"/>
    <x v="878"/>
    <x v="917"/>
    <s v="Monthly"/>
    <x v="2"/>
    <x v="911"/>
  </r>
  <r>
    <s v="POL56855277"/>
    <x v="3"/>
    <n v="489052"/>
    <n v="756.9"/>
    <x v="690"/>
    <x v="918"/>
    <s v="Monthly"/>
    <x v="2"/>
    <x v="305"/>
  </r>
  <r>
    <s v="POL71025279"/>
    <x v="0"/>
    <n v="136519"/>
    <n v="554.36"/>
    <x v="879"/>
    <x v="919"/>
    <s v="Quarterly"/>
    <x v="1"/>
    <x v="912"/>
  </r>
  <r>
    <s v="POL89877141"/>
    <x v="0"/>
    <n v="491553"/>
    <n v="974.78"/>
    <x v="880"/>
    <x v="920"/>
    <s v="Quarterly"/>
    <x v="2"/>
    <x v="913"/>
  </r>
  <r>
    <s v="POL46278459"/>
    <x v="1"/>
    <n v="205903"/>
    <n v="1326.6"/>
    <x v="881"/>
    <x v="921"/>
    <s v="Quarterly"/>
    <x v="0"/>
    <x v="914"/>
  </r>
  <r>
    <s v="POL23225249"/>
    <x v="3"/>
    <n v="96126"/>
    <n v="1371.34"/>
    <x v="272"/>
    <x v="869"/>
    <s v="Monthly"/>
    <x v="1"/>
    <x v="915"/>
  </r>
  <r>
    <s v="POL97046010"/>
    <x v="2"/>
    <n v="344772"/>
    <n v="1954.64"/>
    <x v="882"/>
    <x v="922"/>
    <s v="Quarterly"/>
    <x v="2"/>
    <x v="916"/>
  </r>
  <r>
    <s v="POL04685108"/>
    <x v="2"/>
    <n v="265293"/>
    <n v="1621.16"/>
    <x v="883"/>
    <x v="923"/>
    <s v="Annually"/>
    <x v="2"/>
    <x v="917"/>
  </r>
  <r>
    <s v="POL41128359"/>
    <x v="1"/>
    <n v="488924"/>
    <n v="1236.6300000000001"/>
    <x v="884"/>
    <x v="117"/>
    <s v="Quarterly"/>
    <x v="1"/>
    <x v="918"/>
  </r>
  <r>
    <s v="POL93053026"/>
    <x v="1"/>
    <n v="405434"/>
    <n v="436.33"/>
    <x v="885"/>
    <x v="924"/>
    <s v="Monthly"/>
    <x v="0"/>
    <x v="919"/>
  </r>
  <r>
    <s v="POL48548690"/>
    <x v="3"/>
    <n v="286441"/>
    <n v="1864.15"/>
    <x v="717"/>
    <x v="925"/>
    <s v="Quarterly"/>
    <x v="0"/>
    <x v="920"/>
  </r>
  <r>
    <s v="POL09899083"/>
    <x v="2"/>
    <n v="296905"/>
    <n v="148.16"/>
    <x v="657"/>
    <x v="495"/>
    <s v="Monthly"/>
    <x v="1"/>
    <x v="921"/>
  </r>
  <r>
    <s v="POL28544968"/>
    <x v="0"/>
    <n v="67018"/>
    <n v="842.07"/>
    <x v="886"/>
    <x v="339"/>
    <s v="Quarterly"/>
    <x v="2"/>
    <x v="664"/>
  </r>
  <r>
    <s v="POL32747822"/>
    <x v="3"/>
    <n v="216473"/>
    <n v="1817.14"/>
    <x v="887"/>
    <x v="926"/>
    <s v="Annually"/>
    <x v="0"/>
    <x v="922"/>
  </r>
  <r>
    <s v="POL40953889"/>
    <x v="1"/>
    <n v="168075"/>
    <n v="1402.47"/>
    <x v="517"/>
    <x v="927"/>
    <s v="Quarterly"/>
    <x v="0"/>
    <x v="923"/>
  </r>
  <r>
    <s v="POL71377159"/>
    <x v="0"/>
    <n v="97714"/>
    <n v="1498.58"/>
    <x v="888"/>
    <x v="928"/>
    <s v="Annually"/>
    <x v="2"/>
    <x v="924"/>
  </r>
  <r>
    <s v="POL12620607"/>
    <x v="3"/>
    <n v="208073"/>
    <n v="253.07"/>
    <x v="880"/>
    <x v="929"/>
    <s v="Monthly"/>
    <x v="1"/>
    <x v="925"/>
  </r>
  <r>
    <s v="POL03542172"/>
    <x v="0"/>
    <n v="20808"/>
    <n v="1868.37"/>
    <x v="889"/>
    <x v="930"/>
    <s v="Monthly"/>
    <x v="2"/>
    <x v="926"/>
  </r>
  <r>
    <s v="POL19062916"/>
    <x v="0"/>
    <n v="93069"/>
    <n v="1625.86"/>
    <x v="890"/>
    <x v="931"/>
    <s v="Annually"/>
    <x v="2"/>
    <x v="927"/>
  </r>
  <r>
    <s v="POL79030894"/>
    <x v="2"/>
    <n v="260765"/>
    <n v="1500.08"/>
    <x v="799"/>
    <x v="506"/>
    <s v="Quarterly"/>
    <x v="0"/>
    <x v="178"/>
  </r>
  <r>
    <s v="POL24466673"/>
    <x v="0"/>
    <n v="224846"/>
    <n v="250.66"/>
    <x v="891"/>
    <x v="932"/>
    <s v="Monthly"/>
    <x v="2"/>
    <x v="928"/>
  </r>
  <r>
    <s v="POL95548739"/>
    <x v="3"/>
    <n v="269049"/>
    <n v="1168.54"/>
    <x v="892"/>
    <x v="566"/>
    <s v="Annually"/>
    <x v="1"/>
    <x v="929"/>
  </r>
  <r>
    <s v="POL06082159"/>
    <x v="3"/>
    <n v="113307"/>
    <n v="1798.29"/>
    <x v="893"/>
    <x v="933"/>
    <s v="Annually"/>
    <x v="0"/>
    <x v="930"/>
  </r>
  <r>
    <s v="POL61268918"/>
    <x v="2"/>
    <n v="313895"/>
    <n v="1392.25"/>
    <x v="814"/>
    <x v="934"/>
    <s v="Monthly"/>
    <x v="1"/>
    <x v="931"/>
  </r>
  <r>
    <s v="POL43684594"/>
    <x v="0"/>
    <n v="153244"/>
    <n v="1464.06"/>
    <x v="532"/>
    <x v="935"/>
    <s v="Annually"/>
    <x v="0"/>
    <x v="932"/>
  </r>
  <r>
    <s v="POL48638488"/>
    <x v="3"/>
    <n v="371737"/>
    <n v="1988.42"/>
    <x v="894"/>
    <x v="936"/>
    <s v="Annually"/>
    <x v="1"/>
    <x v="933"/>
  </r>
  <r>
    <s v="POL79633584"/>
    <x v="1"/>
    <n v="13225"/>
    <n v="543.74"/>
    <x v="895"/>
    <x v="937"/>
    <s v="Monthly"/>
    <x v="0"/>
    <x v="934"/>
  </r>
  <r>
    <s v="POL05425412"/>
    <x v="3"/>
    <n v="144308"/>
    <n v="650.11"/>
    <x v="896"/>
    <x v="938"/>
    <s v="Monthly"/>
    <x v="2"/>
    <x v="146"/>
  </r>
  <r>
    <s v="POL03268061"/>
    <x v="1"/>
    <n v="375145"/>
    <n v="1721.39"/>
    <x v="897"/>
    <x v="939"/>
    <s v="Annually"/>
    <x v="0"/>
    <x v="935"/>
  </r>
  <r>
    <s v="POL58046238"/>
    <x v="2"/>
    <n v="366924"/>
    <n v="1084.4100000000001"/>
    <x v="898"/>
    <x v="940"/>
    <s v="Annually"/>
    <x v="1"/>
    <x v="936"/>
  </r>
  <r>
    <s v="POL00555987"/>
    <x v="3"/>
    <n v="490902"/>
    <n v="339.66"/>
    <x v="330"/>
    <x v="941"/>
    <s v="Quarterly"/>
    <x v="2"/>
    <x v="937"/>
  </r>
  <r>
    <s v="POL64301411"/>
    <x v="0"/>
    <n v="395841"/>
    <n v="1006.99"/>
    <x v="703"/>
    <x v="942"/>
    <s v="Annually"/>
    <x v="0"/>
    <x v="938"/>
  </r>
  <r>
    <s v="POL44117650"/>
    <x v="0"/>
    <n v="493491"/>
    <n v="1314.28"/>
    <x v="890"/>
    <x v="435"/>
    <s v="Annually"/>
    <x v="0"/>
    <x v="939"/>
  </r>
  <r>
    <s v="POL96996630"/>
    <x v="1"/>
    <n v="448034"/>
    <n v="1152.97"/>
    <x v="899"/>
    <x v="763"/>
    <s v="Quarterly"/>
    <x v="2"/>
    <x v="940"/>
  </r>
  <r>
    <s v="POL29698184"/>
    <x v="1"/>
    <n v="450948"/>
    <n v="867.42"/>
    <x v="900"/>
    <x v="943"/>
    <s v="Monthly"/>
    <x v="0"/>
    <x v="31"/>
  </r>
  <r>
    <s v="POL61337531"/>
    <x v="1"/>
    <n v="204208"/>
    <n v="332.35"/>
    <x v="416"/>
    <x v="944"/>
    <s v="Annually"/>
    <x v="1"/>
    <x v="435"/>
  </r>
  <r>
    <s v="POL87102563"/>
    <x v="3"/>
    <n v="280509"/>
    <n v="1631.01"/>
    <x v="901"/>
    <x v="843"/>
    <s v="Monthly"/>
    <x v="1"/>
    <x v="941"/>
  </r>
  <r>
    <s v="POL19165656"/>
    <x v="0"/>
    <n v="248557"/>
    <n v="671.71"/>
    <x v="902"/>
    <x v="945"/>
    <s v="Annually"/>
    <x v="0"/>
    <x v="126"/>
  </r>
  <r>
    <s v="POL83494214"/>
    <x v="0"/>
    <n v="363692"/>
    <n v="694.06"/>
    <x v="685"/>
    <x v="946"/>
    <s v="Annually"/>
    <x v="2"/>
    <x v="942"/>
  </r>
  <r>
    <s v="POL44698969"/>
    <x v="1"/>
    <n v="462742"/>
    <n v="680.96"/>
    <x v="903"/>
    <x v="870"/>
    <s v="Annually"/>
    <x v="2"/>
    <x v="907"/>
  </r>
  <r>
    <s v="POL03681890"/>
    <x v="0"/>
    <n v="335837"/>
    <n v="296.79000000000002"/>
    <x v="904"/>
    <x v="947"/>
    <s v="Monthly"/>
    <x v="1"/>
    <x v="943"/>
  </r>
  <r>
    <s v="POL82827765"/>
    <x v="2"/>
    <n v="161941"/>
    <n v="1071.32"/>
    <x v="905"/>
    <x v="948"/>
    <s v="Quarterly"/>
    <x v="2"/>
    <x v="119"/>
  </r>
  <r>
    <s v="POL58468979"/>
    <x v="2"/>
    <n v="48451"/>
    <n v="735.8"/>
    <x v="420"/>
    <x v="949"/>
    <s v="Monthly"/>
    <x v="0"/>
    <x v="944"/>
  </r>
  <r>
    <s v="POL04129775"/>
    <x v="3"/>
    <n v="236415"/>
    <n v="1017.54"/>
    <x v="906"/>
    <x v="950"/>
    <s v="Quarterly"/>
    <x v="1"/>
    <x v="147"/>
  </r>
  <r>
    <s v="POL05174448"/>
    <x v="2"/>
    <n v="156546"/>
    <n v="1733.75"/>
    <x v="907"/>
    <x v="951"/>
    <s v="Annually"/>
    <x v="1"/>
    <x v="945"/>
  </r>
  <r>
    <s v="POL13757692"/>
    <x v="1"/>
    <n v="107495"/>
    <n v="492.66"/>
    <x v="908"/>
    <x v="952"/>
    <s v="Monthly"/>
    <x v="0"/>
    <x v="946"/>
  </r>
  <r>
    <s v="POL22546780"/>
    <x v="1"/>
    <n v="186877"/>
    <n v="1149.75"/>
    <x v="909"/>
    <x v="953"/>
    <s v="Monthly"/>
    <x v="0"/>
    <x v="947"/>
  </r>
  <r>
    <s v="POL13870747"/>
    <x v="1"/>
    <n v="334963"/>
    <n v="107.72"/>
    <x v="910"/>
    <x v="954"/>
    <s v="Quarterly"/>
    <x v="1"/>
    <x v="948"/>
  </r>
  <r>
    <s v="POL41691326"/>
    <x v="1"/>
    <n v="95747"/>
    <n v="1278.81"/>
    <x v="911"/>
    <x v="955"/>
    <s v="Monthly"/>
    <x v="1"/>
    <x v="949"/>
  </r>
  <r>
    <s v="POL80649448"/>
    <x v="2"/>
    <n v="321786"/>
    <n v="1764.6"/>
    <x v="912"/>
    <x v="956"/>
    <s v="Annually"/>
    <x v="0"/>
    <x v="837"/>
  </r>
  <r>
    <s v="POL96055104"/>
    <x v="3"/>
    <n v="139393"/>
    <n v="764.97"/>
    <x v="913"/>
    <x v="957"/>
    <s v="Quarterly"/>
    <x v="1"/>
    <x v="950"/>
  </r>
  <r>
    <s v="POL64820224"/>
    <x v="0"/>
    <n v="361914"/>
    <n v="370.55"/>
    <x v="914"/>
    <x v="958"/>
    <s v="Monthly"/>
    <x v="1"/>
    <x v="951"/>
  </r>
  <r>
    <s v="POL23605253"/>
    <x v="2"/>
    <n v="140541"/>
    <n v="947.85"/>
    <x v="915"/>
    <x v="959"/>
    <s v="Monthly"/>
    <x v="1"/>
    <x v="952"/>
  </r>
  <r>
    <s v="POL52061885"/>
    <x v="0"/>
    <n v="297933"/>
    <n v="1337.97"/>
    <x v="110"/>
    <x v="960"/>
    <s v="Monthly"/>
    <x v="0"/>
    <x v="654"/>
  </r>
  <r>
    <s v="POL54766419"/>
    <x v="2"/>
    <n v="68544"/>
    <n v="928.47"/>
    <x v="916"/>
    <x v="961"/>
    <s v="Monthly"/>
    <x v="0"/>
    <x v="953"/>
  </r>
  <r>
    <s v="POL60396773"/>
    <x v="3"/>
    <n v="480975"/>
    <n v="1420.86"/>
    <x v="917"/>
    <x v="962"/>
    <s v="Annually"/>
    <x v="0"/>
    <x v="954"/>
  </r>
  <r>
    <s v="POL39100560"/>
    <x v="2"/>
    <n v="312790"/>
    <n v="1264.0899999999999"/>
    <x v="918"/>
    <x v="963"/>
    <s v="Quarterly"/>
    <x v="1"/>
    <x v="955"/>
  </r>
  <r>
    <s v="POL73957943"/>
    <x v="1"/>
    <n v="426180"/>
    <n v="194.82"/>
    <x v="782"/>
    <x v="964"/>
    <s v="Annually"/>
    <x v="1"/>
    <x v="956"/>
  </r>
  <r>
    <s v="POL07510316"/>
    <x v="2"/>
    <n v="302746"/>
    <n v="1603.86"/>
    <x v="919"/>
    <x v="965"/>
    <s v="Quarterly"/>
    <x v="0"/>
    <x v="957"/>
  </r>
  <r>
    <s v="POL32316303"/>
    <x v="1"/>
    <n v="432298"/>
    <n v="1160.47"/>
    <x v="492"/>
    <x v="966"/>
    <s v="Annually"/>
    <x v="1"/>
    <x v="958"/>
  </r>
  <r>
    <s v="POL70355052"/>
    <x v="2"/>
    <n v="55029"/>
    <n v="783.51"/>
    <x v="920"/>
    <x v="967"/>
    <s v="Quarterly"/>
    <x v="1"/>
    <x v="959"/>
  </r>
  <r>
    <s v="POL35831200"/>
    <x v="0"/>
    <n v="107683"/>
    <n v="1902.2"/>
    <x v="259"/>
    <x v="968"/>
    <s v="Annually"/>
    <x v="1"/>
    <x v="960"/>
  </r>
  <r>
    <s v="POL43810674"/>
    <x v="2"/>
    <n v="61633"/>
    <n v="510.71"/>
    <x v="921"/>
    <x v="969"/>
    <s v="Monthly"/>
    <x v="1"/>
    <x v="602"/>
  </r>
  <r>
    <s v="POL29566487"/>
    <x v="0"/>
    <n v="189308"/>
    <n v="1045.02"/>
    <x v="922"/>
    <x v="970"/>
    <s v="Quarterly"/>
    <x v="0"/>
    <x v="961"/>
  </r>
  <r>
    <s v="POL83125745"/>
    <x v="2"/>
    <n v="434716"/>
    <n v="1585.5"/>
    <x v="923"/>
    <x v="971"/>
    <s v="Quarterly"/>
    <x v="2"/>
    <x v="962"/>
  </r>
  <r>
    <s v="POL96105992"/>
    <x v="0"/>
    <n v="31096"/>
    <n v="714.11"/>
    <x v="470"/>
    <x v="972"/>
    <s v="Quarterly"/>
    <x v="1"/>
    <x v="963"/>
  </r>
  <r>
    <s v="POL14232641"/>
    <x v="2"/>
    <n v="101574"/>
    <n v="1119.6199999999999"/>
    <x v="341"/>
    <x v="973"/>
    <s v="Monthly"/>
    <x v="2"/>
    <x v="964"/>
  </r>
  <r>
    <s v="POL70276690"/>
    <x v="1"/>
    <n v="359550"/>
    <n v="1746.43"/>
    <x v="596"/>
    <x v="974"/>
    <s v="Monthly"/>
    <x v="1"/>
    <x v="965"/>
  </r>
  <r>
    <s v="POL83845394"/>
    <x v="0"/>
    <n v="450228"/>
    <n v="731.4"/>
    <x v="924"/>
    <x v="975"/>
    <s v="Annually"/>
    <x v="0"/>
    <x v="966"/>
  </r>
  <r>
    <s v="POL18936768"/>
    <x v="2"/>
    <n v="93577"/>
    <n v="837.41"/>
    <x v="925"/>
    <x v="802"/>
    <s v="Quarterly"/>
    <x v="0"/>
    <x v="967"/>
  </r>
  <r>
    <s v="POL88646934"/>
    <x v="0"/>
    <n v="73768"/>
    <n v="1066.78"/>
    <x v="926"/>
    <x v="976"/>
    <s v="Quarterly"/>
    <x v="1"/>
    <x v="968"/>
  </r>
  <r>
    <s v="POL31150343"/>
    <x v="3"/>
    <n v="383334"/>
    <n v="1430.49"/>
    <x v="798"/>
    <x v="977"/>
    <s v="Quarterly"/>
    <x v="0"/>
    <x v="969"/>
  </r>
  <r>
    <s v="POL77590064"/>
    <x v="3"/>
    <n v="274265"/>
    <n v="946.81"/>
    <x v="927"/>
    <x v="978"/>
    <s v="Annually"/>
    <x v="1"/>
    <x v="970"/>
  </r>
  <r>
    <s v="POL87958361"/>
    <x v="0"/>
    <n v="116065"/>
    <n v="1436.17"/>
    <x v="928"/>
    <x v="979"/>
    <s v="Quarterly"/>
    <x v="2"/>
    <x v="971"/>
  </r>
  <r>
    <s v="POL01957491"/>
    <x v="3"/>
    <n v="104234"/>
    <n v="671.59"/>
    <x v="209"/>
    <x v="980"/>
    <s v="Annually"/>
    <x v="2"/>
    <x v="529"/>
  </r>
  <r>
    <s v="POL32669368"/>
    <x v="2"/>
    <n v="83369"/>
    <n v="459.52"/>
    <x v="708"/>
    <x v="981"/>
    <s v="Quarterly"/>
    <x v="2"/>
    <x v="972"/>
  </r>
  <r>
    <s v="POL47434227"/>
    <x v="1"/>
    <n v="291591"/>
    <n v="895.12"/>
    <x v="929"/>
    <x v="982"/>
    <s v="Quarterly"/>
    <x v="0"/>
    <x v="973"/>
  </r>
  <r>
    <s v="POL77202133"/>
    <x v="1"/>
    <n v="254120"/>
    <n v="488.55"/>
    <x v="930"/>
    <x v="983"/>
    <s v="Annually"/>
    <x v="0"/>
    <x v="962"/>
  </r>
  <r>
    <s v="POL47001756"/>
    <x v="2"/>
    <n v="117077"/>
    <n v="120.49"/>
    <x v="931"/>
    <x v="984"/>
    <s v="Quarterly"/>
    <x v="0"/>
    <x v="294"/>
  </r>
  <r>
    <s v="POL81675097"/>
    <x v="2"/>
    <n v="467805"/>
    <n v="548.62"/>
    <x v="932"/>
    <x v="985"/>
    <s v="Monthly"/>
    <x v="1"/>
    <x v="974"/>
  </r>
  <r>
    <s v="POL87932414"/>
    <x v="1"/>
    <n v="235909"/>
    <n v="1203.02"/>
    <x v="933"/>
    <x v="986"/>
    <s v="Monthly"/>
    <x v="2"/>
    <x v="975"/>
  </r>
  <r>
    <s v="POL64120908"/>
    <x v="1"/>
    <n v="72381"/>
    <n v="901.33"/>
    <x v="934"/>
    <x v="833"/>
    <s v="Annually"/>
    <x v="0"/>
    <x v="976"/>
  </r>
  <r>
    <s v="POL83057308"/>
    <x v="0"/>
    <n v="234912"/>
    <n v="419.12"/>
    <x v="345"/>
    <x v="987"/>
    <s v="Quarterly"/>
    <x v="2"/>
    <x v="977"/>
  </r>
  <r>
    <s v="POL23057519"/>
    <x v="3"/>
    <n v="246388"/>
    <n v="1184.6199999999999"/>
    <x v="935"/>
    <x v="988"/>
    <s v="Annually"/>
    <x v="2"/>
    <x v="318"/>
  </r>
  <r>
    <s v="POL35891090"/>
    <x v="0"/>
    <n v="358858"/>
    <n v="1386.24"/>
    <x v="700"/>
    <x v="989"/>
    <s v="Annually"/>
    <x v="0"/>
    <x v="692"/>
  </r>
  <r>
    <s v="POL93399992"/>
    <x v="2"/>
    <n v="144521"/>
    <n v="366.72"/>
    <x v="936"/>
    <x v="990"/>
    <s v="Monthly"/>
    <x v="0"/>
    <x v="218"/>
  </r>
  <r>
    <s v="POL50710696"/>
    <x v="2"/>
    <n v="30699"/>
    <n v="1340.93"/>
    <x v="937"/>
    <x v="18"/>
    <s v="Quarterly"/>
    <x v="2"/>
    <x v="978"/>
  </r>
  <r>
    <s v="POL82014099"/>
    <x v="0"/>
    <n v="81558"/>
    <n v="378.2"/>
    <x v="938"/>
    <x v="530"/>
    <s v="Quarterly"/>
    <x v="2"/>
    <x v="979"/>
  </r>
  <r>
    <s v="POL25023935"/>
    <x v="2"/>
    <n v="161000"/>
    <n v="836.7"/>
    <x v="939"/>
    <x v="872"/>
    <s v="Quarterly"/>
    <x v="0"/>
    <x v="980"/>
  </r>
  <r>
    <s v="POL15028588"/>
    <x v="1"/>
    <n v="194304"/>
    <n v="513.39"/>
    <x v="940"/>
    <x v="991"/>
    <s v="Quarterly"/>
    <x v="1"/>
    <x v="981"/>
  </r>
  <r>
    <s v="POL93527045"/>
    <x v="2"/>
    <n v="168473"/>
    <n v="895.71"/>
    <x v="941"/>
    <x v="192"/>
    <s v="Annually"/>
    <x v="2"/>
    <x v="982"/>
  </r>
  <r>
    <s v="POL11591403"/>
    <x v="3"/>
    <n v="411684"/>
    <n v="1325.34"/>
    <x v="571"/>
    <x v="992"/>
    <s v="Annually"/>
    <x v="1"/>
    <x v="983"/>
  </r>
  <r>
    <s v="POL45693467"/>
    <x v="2"/>
    <n v="484704"/>
    <n v="1655.96"/>
    <x v="942"/>
    <x v="993"/>
    <s v="Quarterly"/>
    <x v="1"/>
    <x v="984"/>
  </r>
  <r>
    <s v="POL20256570"/>
    <x v="2"/>
    <n v="145493"/>
    <n v="1168.95"/>
    <x v="943"/>
    <x v="994"/>
    <s v="Monthly"/>
    <x v="0"/>
    <x v="985"/>
  </r>
  <r>
    <s v="POL90485670"/>
    <x v="2"/>
    <n v="441115"/>
    <n v="777.48"/>
    <x v="944"/>
    <x v="995"/>
    <s v="Quarterly"/>
    <x v="2"/>
    <x v="986"/>
  </r>
  <r>
    <s v="POL16874164"/>
    <x v="2"/>
    <n v="498724"/>
    <n v="1093.48"/>
    <x v="945"/>
    <x v="996"/>
    <s v="Annually"/>
    <x v="1"/>
    <x v="987"/>
  </r>
  <r>
    <s v="POL94407943"/>
    <x v="0"/>
    <n v="161428"/>
    <n v="1020.5"/>
    <x v="946"/>
    <x v="997"/>
    <s v="Annually"/>
    <x v="1"/>
    <x v="988"/>
  </r>
  <r>
    <s v="POL66935971"/>
    <x v="2"/>
    <n v="183840"/>
    <n v="204.94"/>
    <x v="947"/>
    <x v="998"/>
    <s v="Annually"/>
    <x v="0"/>
    <x v="989"/>
  </r>
  <r>
    <s v="POL00285080"/>
    <x v="0"/>
    <n v="266905"/>
    <n v="1611.98"/>
    <x v="948"/>
    <x v="999"/>
    <s v="Annually"/>
    <x v="2"/>
    <x v="990"/>
  </r>
  <r>
    <s v="POL56375042"/>
    <x v="3"/>
    <n v="398870"/>
    <n v="1916.87"/>
    <x v="949"/>
    <x v="1000"/>
    <s v="Annually"/>
    <x v="1"/>
    <x v="991"/>
  </r>
  <r>
    <s v="POL23995965"/>
    <x v="0"/>
    <n v="160201"/>
    <n v="1663.23"/>
    <x v="160"/>
    <x v="1001"/>
    <s v="Monthly"/>
    <x v="0"/>
    <x v="275"/>
  </r>
  <r>
    <s v="POL17257260"/>
    <x v="0"/>
    <n v="40778"/>
    <n v="632.66"/>
    <x v="950"/>
    <x v="1002"/>
    <s v="Monthly"/>
    <x v="0"/>
    <x v="992"/>
  </r>
  <r>
    <s v="POL47359207"/>
    <x v="1"/>
    <n v="253355"/>
    <n v="339.04"/>
    <x v="175"/>
    <x v="1003"/>
    <s v="Annually"/>
    <x v="0"/>
    <x v="993"/>
  </r>
  <r>
    <s v="POL25690244"/>
    <x v="2"/>
    <n v="46016"/>
    <n v="763.91"/>
    <x v="951"/>
    <x v="1004"/>
    <s v="Annually"/>
    <x v="0"/>
    <x v="994"/>
  </r>
  <r>
    <s v="POL56082024"/>
    <x v="0"/>
    <n v="307716"/>
    <n v="1194.32"/>
    <x v="952"/>
    <x v="1005"/>
    <s v="Monthly"/>
    <x v="2"/>
    <x v="717"/>
  </r>
  <r>
    <s v="POL83477672"/>
    <x v="2"/>
    <n v="151673"/>
    <n v="271.10000000000002"/>
    <x v="953"/>
    <x v="1006"/>
    <s v="Annually"/>
    <x v="0"/>
    <x v="995"/>
  </r>
  <r>
    <s v="POL35251275"/>
    <x v="2"/>
    <n v="466446"/>
    <n v="756.95"/>
    <x v="954"/>
    <x v="1007"/>
    <s v="Annually"/>
    <x v="1"/>
    <x v="996"/>
  </r>
  <r>
    <s v="POL88925713"/>
    <x v="0"/>
    <n v="493718"/>
    <n v="353.45"/>
    <x v="955"/>
    <x v="645"/>
    <s v="Quarterly"/>
    <x v="2"/>
    <x v="997"/>
  </r>
  <r>
    <s v="POL84180502"/>
    <x v="0"/>
    <n v="497733"/>
    <n v="337.76"/>
    <x v="848"/>
    <x v="1008"/>
    <s v="Annually"/>
    <x v="2"/>
    <x v="998"/>
  </r>
  <r>
    <s v="POL35917604"/>
    <x v="3"/>
    <n v="454022"/>
    <n v="481.46"/>
    <x v="748"/>
    <x v="1009"/>
    <s v="Monthly"/>
    <x v="0"/>
    <x v="999"/>
  </r>
  <r>
    <s v="POL32525791"/>
    <x v="2"/>
    <n v="434369"/>
    <n v="1558.81"/>
    <x v="956"/>
    <x v="1010"/>
    <s v="Quarterly"/>
    <x v="2"/>
    <x v="1000"/>
  </r>
  <r>
    <s v="POL45410336"/>
    <x v="3"/>
    <n v="362940"/>
    <n v="1806.14"/>
    <x v="957"/>
    <x v="1011"/>
    <s v="Monthly"/>
    <x v="1"/>
    <x v="1001"/>
  </r>
  <r>
    <s v="POL14461196"/>
    <x v="3"/>
    <n v="87993"/>
    <n v="1828.8"/>
    <x v="958"/>
    <x v="1012"/>
    <s v="Quarterly"/>
    <x v="1"/>
    <x v="502"/>
  </r>
  <r>
    <s v="POL64120254"/>
    <x v="1"/>
    <n v="486008"/>
    <n v="1272.05"/>
    <x v="959"/>
    <x v="1013"/>
    <s v="Annually"/>
    <x v="2"/>
    <x v="1002"/>
  </r>
  <r>
    <s v="POL11850737"/>
    <x v="2"/>
    <n v="220209"/>
    <n v="1065.5"/>
    <x v="960"/>
    <x v="1014"/>
    <s v="Monthly"/>
    <x v="1"/>
    <x v="1003"/>
  </r>
  <r>
    <s v="POL24090621"/>
    <x v="3"/>
    <n v="368150"/>
    <n v="904.34"/>
    <x v="961"/>
    <x v="1015"/>
    <s v="Annually"/>
    <x v="1"/>
    <x v="1004"/>
  </r>
  <r>
    <s v="POL07053234"/>
    <x v="3"/>
    <n v="328811"/>
    <n v="1390.71"/>
    <x v="962"/>
    <x v="1016"/>
    <s v="Quarterly"/>
    <x v="0"/>
    <x v="1005"/>
  </r>
  <r>
    <s v="POL56345921"/>
    <x v="1"/>
    <n v="268963"/>
    <n v="1015.9"/>
    <x v="523"/>
    <x v="1017"/>
    <s v="Annually"/>
    <x v="1"/>
    <x v="1006"/>
  </r>
  <r>
    <s v="POL73302546"/>
    <x v="2"/>
    <n v="477924"/>
    <n v="169.97"/>
    <x v="963"/>
    <x v="1018"/>
    <s v="Quarterly"/>
    <x v="1"/>
    <x v="1007"/>
  </r>
  <r>
    <s v="POL41570616"/>
    <x v="2"/>
    <n v="276531"/>
    <n v="1825.41"/>
    <x v="964"/>
    <x v="1019"/>
    <s v="Monthly"/>
    <x v="1"/>
    <x v="1008"/>
  </r>
  <r>
    <s v="POL00167399"/>
    <x v="3"/>
    <n v="307898"/>
    <n v="1588.34"/>
    <x v="965"/>
    <x v="294"/>
    <s v="Annually"/>
    <x v="0"/>
    <x v="1009"/>
  </r>
  <r>
    <s v="POL14909944"/>
    <x v="1"/>
    <n v="471997"/>
    <n v="510.63"/>
    <x v="966"/>
    <x v="1020"/>
    <s v="Quarterly"/>
    <x v="0"/>
    <x v="1010"/>
  </r>
  <r>
    <s v="POL52791225"/>
    <x v="3"/>
    <n v="448004"/>
    <n v="485.18"/>
    <x v="967"/>
    <x v="1021"/>
    <s v="Monthly"/>
    <x v="2"/>
    <x v="1011"/>
  </r>
  <r>
    <s v="POL63694348"/>
    <x v="0"/>
    <n v="192800"/>
    <n v="1301.26"/>
    <x v="756"/>
    <x v="1022"/>
    <s v="Monthly"/>
    <x v="0"/>
    <x v="1012"/>
  </r>
  <r>
    <s v="POL33923599"/>
    <x v="3"/>
    <n v="174145"/>
    <n v="548.78"/>
    <x v="968"/>
    <x v="1023"/>
    <s v="Monthly"/>
    <x v="1"/>
    <x v="1013"/>
  </r>
  <r>
    <s v="POL91166639"/>
    <x v="3"/>
    <n v="242690"/>
    <n v="822.38"/>
    <x v="969"/>
    <x v="1024"/>
    <s v="Annually"/>
    <x v="1"/>
    <x v="1014"/>
  </r>
  <r>
    <s v="POL73745921"/>
    <x v="1"/>
    <n v="327990"/>
    <n v="1280.77"/>
    <x v="970"/>
    <x v="1025"/>
    <s v="Quarterly"/>
    <x v="1"/>
    <x v="1015"/>
  </r>
  <r>
    <s v="POL31856502"/>
    <x v="2"/>
    <n v="195984"/>
    <n v="731.64"/>
    <x v="971"/>
    <x v="1026"/>
    <s v="Annually"/>
    <x v="2"/>
    <x v="1016"/>
  </r>
  <r>
    <s v="POL88017939"/>
    <x v="2"/>
    <n v="346000"/>
    <n v="893.52"/>
    <x v="972"/>
    <x v="1027"/>
    <s v="Monthly"/>
    <x v="2"/>
    <x v="1017"/>
  </r>
  <r>
    <s v="POL37431066"/>
    <x v="0"/>
    <n v="254456"/>
    <n v="902.41"/>
    <x v="973"/>
    <x v="1028"/>
    <s v="Monthly"/>
    <x v="0"/>
    <x v="1018"/>
  </r>
  <r>
    <s v="POL03068532"/>
    <x v="3"/>
    <n v="103721"/>
    <n v="1440.72"/>
    <x v="974"/>
    <x v="1029"/>
    <s v="Monthly"/>
    <x v="1"/>
    <x v="1019"/>
  </r>
  <r>
    <s v="POL81019998"/>
    <x v="1"/>
    <n v="115126"/>
    <n v="1448.83"/>
    <x v="975"/>
    <x v="1030"/>
    <s v="Monthly"/>
    <x v="1"/>
    <x v="1020"/>
  </r>
  <r>
    <s v="POL54082537"/>
    <x v="3"/>
    <n v="442362"/>
    <n v="943.43"/>
    <x v="976"/>
    <x v="571"/>
    <s v="Monthly"/>
    <x v="1"/>
    <x v="1021"/>
  </r>
  <r>
    <s v="POL75380530"/>
    <x v="3"/>
    <n v="209598"/>
    <n v="211.07"/>
    <x v="977"/>
    <x v="791"/>
    <s v="Monthly"/>
    <x v="0"/>
    <x v="19"/>
  </r>
  <r>
    <s v="POL13370317"/>
    <x v="3"/>
    <n v="100661"/>
    <n v="720.89"/>
    <x v="978"/>
    <x v="624"/>
    <s v="Quarterly"/>
    <x v="0"/>
    <x v="1022"/>
  </r>
  <r>
    <s v="POL72506078"/>
    <x v="3"/>
    <n v="94147"/>
    <n v="1391.12"/>
    <x v="768"/>
    <x v="1031"/>
    <s v="Annually"/>
    <x v="0"/>
    <x v="1023"/>
  </r>
  <r>
    <s v="POL15788896"/>
    <x v="2"/>
    <n v="239349"/>
    <n v="1641.5"/>
    <x v="979"/>
    <x v="844"/>
    <s v="Annually"/>
    <x v="1"/>
    <x v="1024"/>
  </r>
  <r>
    <s v="POL87257642"/>
    <x v="2"/>
    <n v="496885"/>
    <n v="1439.67"/>
    <x v="214"/>
    <x v="1032"/>
    <s v="Quarterly"/>
    <x v="0"/>
    <x v="1025"/>
  </r>
  <r>
    <s v="POL10754194"/>
    <x v="0"/>
    <n v="17967"/>
    <n v="1047.0899999999999"/>
    <x v="980"/>
    <x v="111"/>
    <s v="Monthly"/>
    <x v="1"/>
    <x v="1026"/>
  </r>
  <r>
    <s v="POL02543918"/>
    <x v="2"/>
    <n v="453625"/>
    <n v="1353.21"/>
    <x v="981"/>
    <x v="1033"/>
    <s v="Monthly"/>
    <x v="2"/>
    <x v="1027"/>
  </r>
  <r>
    <s v="POL80996561"/>
    <x v="1"/>
    <n v="60697"/>
    <n v="1965.83"/>
    <x v="982"/>
    <x v="1034"/>
    <s v="Quarterly"/>
    <x v="1"/>
    <x v="1028"/>
  </r>
  <r>
    <s v="POL82172592"/>
    <x v="0"/>
    <n v="267228"/>
    <n v="1126.6400000000001"/>
    <x v="983"/>
    <x v="112"/>
    <s v="Quarterly"/>
    <x v="2"/>
    <x v="1029"/>
  </r>
  <r>
    <s v="POL70577511"/>
    <x v="2"/>
    <n v="450658"/>
    <n v="516.14"/>
    <x v="984"/>
    <x v="1035"/>
    <s v="Quarterly"/>
    <x v="2"/>
    <x v="1030"/>
  </r>
  <r>
    <s v="POL00677715"/>
    <x v="3"/>
    <n v="262348"/>
    <n v="468.55"/>
    <x v="985"/>
    <x v="474"/>
    <s v="Annually"/>
    <x v="2"/>
    <x v="1031"/>
  </r>
  <r>
    <s v="POL65284354"/>
    <x v="0"/>
    <n v="71376"/>
    <n v="1654.53"/>
    <x v="175"/>
    <x v="1036"/>
    <s v="Annually"/>
    <x v="1"/>
    <x v="1032"/>
  </r>
  <r>
    <s v="POL29054681"/>
    <x v="0"/>
    <n v="240942"/>
    <n v="1354.38"/>
    <x v="709"/>
    <x v="1037"/>
    <s v="Quarterly"/>
    <x v="0"/>
    <x v="1033"/>
  </r>
  <r>
    <s v="POL56020599"/>
    <x v="3"/>
    <n v="468873"/>
    <n v="1911.52"/>
    <x v="986"/>
    <x v="1038"/>
    <s v="Monthly"/>
    <x v="2"/>
    <x v="1034"/>
  </r>
  <r>
    <s v="POL02586223"/>
    <x v="2"/>
    <n v="379631"/>
    <n v="1084.19"/>
    <x v="987"/>
    <x v="1039"/>
    <s v="Monthly"/>
    <x v="2"/>
    <x v="814"/>
  </r>
  <r>
    <s v="POL36565456"/>
    <x v="2"/>
    <n v="216868"/>
    <n v="1340.78"/>
    <x v="988"/>
    <x v="1040"/>
    <s v="Quarterly"/>
    <x v="0"/>
    <x v="1035"/>
  </r>
  <r>
    <s v="POL73721889"/>
    <x v="2"/>
    <n v="342812"/>
    <n v="1486.96"/>
    <x v="873"/>
    <x v="1041"/>
    <s v="Annually"/>
    <x v="1"/>
    <x v="1036"/>
  </r>
  <r>
    <s v="POL42862009"/>
    <x v="2"/>
    <n v="67164"/>
    <n v="832.84"/>
    <x v="989"/>
    <x v="1042"/>
    <s v="Monthly"/>
    <x v="1"/>
    <x v="1037"/>
  </r>
  <r>
    <s v="POL91109221"/>
    <x v="3"/>
    <n v="389380"/>
    <n v="377.89"/>
    <x v="990"/>
    <x v="1043"/>
    <s v="Monthly"/>
    <x v="2"/>
    <x v="772"/>
  </r>
  <r>
    <s v="POL99391697"/>
    <x v="3"/>
    <n v="380097"/>
    <n v="1389.76"/>
    <x v="104"/>
    <x v="1044"/>
    <s v="Monthly"/>
    <x v="2"/>
    <x v="1038"/>
  </r>
  <r>
    <s v="POL07501738"/>
    <x v="3"/>
    <n v="125380"/>
    <n v="1863.52"/>
    <x v="991"/>
    <x v="1045"/>
    <s v="Quarterly"/>
    <x v="0"/>
    <x v="1039"/>
  </r>
  <r>
    <s v="POL54824622"/>
    <x v="1"/>
    <n v="464079"/>
    <n v="1437.05"/>
    <x v="599"/>
    <x v="1046"/>
    <s v="Quarterly"/>
    <x v="0"/>
    <x v="1040"/>
  </r>
  <r>
    <s v="POL74809100"/>
    <x v="2"/>
    <n v="244082"/>
    <n v="1967.32"/>
    <x v="992"/>
    <x v="1047"/>
    <s v="Monthly"/>
    <x v="1"/>
    <x v="820"/>
  </r>
  <r>
    <s v="POL05204154"/>
    <x v="1"/>
    <n v="87650"/>
    <n v="818.61"/>
    <x v="993"/>
    <x v="315"/>
    <s v="Quarterly"/>
    <x v="2"/>
    <x v="1041"/>
  </r>
  <r>
    <s v="POL36096008"/>
    <x v="1"/>
    <n v="392536"/>
    <n v="161.62"/>
    <x v="818"/>
    <x v="1048"/>
    <s v="Monthly"/>
    <x v="0"/>
    <x v="1042"/>
  </r>
  <r>
    <s v="POL92010970"/>
    <x v="2"/>
    <n v="211516"/>
    <n v="983.76"/>
    <x v="994"/>
    <x v="686"/>
    <s v="Annually"/>
    <x v="0"/>
    <x v="1043"/>
  </r>
  <r>
    <s v="POL26112372"/>
    <x v="1"/>
    <n v="19563"/>
    <n v="657.99"/>
    <x v="995"/>
    <x v="611"/>
    <s v="Monthly"/>
    <x v="1"/>
    <x v="1044"/>
  </r>
  <r>
    <s v="POL33632852"/>
    <x v="1"/>
    <n v="189775"/>
    <n v="1209.52"/>
    <x v="117"/>
    <x v="326"/>
    <s v="Annually"/>
    <x v="2"/>
    <x v="878"/>
  </r>
  <r>
    <s v="POL29315631"/>
    <x v="3"/>
    <n v="453210"/>
    <n v="911.55"/>
    <x v="398"/>
    <x v="1049"/>
    <s v="Monthly"/>
    <x v="2"/>
    <x v="1045"/>
  </r>
  <r>
    <s v="POL87150455"/>
    <x v="3"/>
    <n v="411286"/>
    <n v="984.42"/>
    <x v="996"/>
    <x v="1050"/>
    <s v="Annually"/>
    <x v="2"/>
    <x v="1046"/>
  </r>
  <r>
    <s v="POL96387470"/>
    <x v="3"/>
    <n v="40135"/>
    <n v="1025.69"/>
    <x v="535"/>
    <x v="1051"/>
    <s v="Monthly"/>
    <x v="2"/>
    <x v="1047"/>
  </r>
  <r>
    <s v="POL23926652"/>
    <x v="1"/>
    <n v="16716"/>
    <n v="1755.54"/>
    <x v="997"/>
    <x v="1052"/>
    <s v="Quarterly"/>
    <x v="2"/>
    <x v="1048"/>
  </r>
  <r>
    <s v="POL17904439"/>
    <x v="2"/>
    <n v="262737"/>
    <n v="1620.91"/>
    <x v="998"/>
    <x v="1053"/>
    <s v="Monthly"/>
    <x v="0"/>
    <x v="1049"/>
  </r>
  <r>
    <s v="POL38419825"/>
    <x v="3"/>
    <n v="79369"/>
    <n v="1298.05"/>
    <x v="999"/>
    <x v="1054"/>
    <s v="Quarterly"/>
    <x v="0"/>
    <x v="1050"/>
  </r>
  <r>
    <s v="POL76405797"/>
    <x v="0"/>
    <n v="228164"/>
    <n v="1938.96"/>
    <x v="1000"/>
    <x v="1055"/>
    <s v="Annually"/>
    <x v="2"/>
    <x v="1051"/>
  </r>
  <r>
    <s v="POL21911131"/>
    <x v="3"/>
    <n v="430068"/>
    <n v="1774.39"/>
    <x v="1"/>
    <x v="1056"/>
    <s v="Annually"/>
    <x v="2"/>
    <x v="361"/>
  </r>
  <r>
    <s v="POL92252183"/>
    <x v="3"/>
    <n v="467484"/>
    <n v="1056.68"/>
    <x v="604"/>
    <x v="965"/>
    <s v="Monthly"/>
    <x v="2"/>
    <x v="312"/>
  </r>
  <r>
    <s v="POL05753582"/>
    <x v="3"/>
    <n v="336564"/>
    <n v="1259.22"/>
    <x v="459"/>
    <x v="1057"/>
    <s v="Annually"/>
    <x v="0"/>
    <x v="1052"/>
  </r>
  <r>
    <s v="POL26903492"/>
    <x v="3"/>
    <n v="268170"/>
    <n v="1183.17"/>
    <x v="426"/>
    <x v="1058"/>
    <s v="Annually"/>
    <x v="1"/>
    <x v="994"/>
  </r>
  <r>
    <s v="POL31299981"/>
    <x v="0"/>
    <n v="75575"/>
    <n v="1621.23"/>
    <x v="1001"/>
    <x v="1059"/>
    <s v="Monthly"/>
    <x v="0"/>
    <x v="1053"/>
  </r>
  <r>
    <s v="POL01888346"/>
    <x v="0"/>
    <n v="114014"/>
    <n v="554.59"/>
    <x v="1002"/>
    <x v="788"/>
    <s v="Quarterly"/>
    <x v="1"/>
    <x v="1054"/>
  </r>
  <r>
    <s v="POL87558325"/>
    <x v="3"/>
    <n v="141239"/>
    <n v="1548.06"/>
    <x v="1003"/>
    <x v="1060"/>
    <s v="Monthly"/>
    <x v="0"/>
    <x v="1055"/>
  </r>
  <r>
    <s v="POL09367565"/>
    <x v="1"/>
    <n v="212579"/>
    <n v="1024.6199999999999"/>
    <x v="1004"/>
    <x v="1061"/>
    <s v="Quarterly"/>
    <x v="2"/>
    <x v="1056"/>
  </r>
  <r>
    <s v="POL66521872"/>
    <x v="1"/>
    <n v="216391"/>
    <n v="331.1"/>
    <x v="1005"/>
    <x v="1062"/>
    <s v="Quarterly"/>
    <x v="1"/>
    <x v="1057"/>
  </r>
  <r>
    <s v="POL95876138"/>
    <x v="0"/>
    <n v="81339"/>
    <n v="1794.3"/>
    <x v="1006"/>
    <x v="1063"/>
    <s v="Annually"/>
    <x v="1"/>
    <x v="1058"/>
  </r>
  <r>
    <s v="POL98940145"/>
    <x v="3"/>
    <n v="56311"/>
    <n v="1410.65"/>
    <x v="1007"/>
    <x v="1064"/>
    <s v="Quarterly"/>
    <x v="0"/>
    <x v="1059"/>
  </r>
  <r>
    <s v="POL20706800"/>
    <x v="2"/>
    <n v="173741"/>
    <n v="1762.32"/>
    <x v="1008"/>
    <x v="1065"/>
    <s v="Quarterly"/>
    <x v="1"/>
    <x v="1060"/>
  </r>
  <r>
    <s v="POL62363777"/>
    <x v="0"/>
    <n v="267104"/>
    <n v="787.09"/>
    <x v="1009"/>
    <x v="406"/>
    <s v="Annually"/>
    <x v="2"/>
    <x v="305"/>
  </r>
  <r>
    <s v="POL30056651"/>
    <x v="3"/>
    <n v="267386"/>
    <n v="1176.46"/>
    <x v="336"/>
    <x v="1066"/>
    <s v="Quarterly"/>
    <x v="1"/>
    <x v="1061"/>
  </r>
  <r>
    <s v="POL48483047"/>
    <x v="0"/>
    <n v="390406"/>
    <n v="117.42"/>
    <x v="1010"/>
    <x v="1067"/>
    <s v="Annually"/>
    <x v="1"/>
    <x v="1062"/>
  </r>
  <r>
    <s v="POL87901300"/>
    <x v="1"/>
    <n v="37420"/>
    <n v="281.68"/>
    <x v="101"/>
    <x v="1068"/>
    <s v="Monthly"/>
    <x v="1"/>
    <x v="1063"/>
  </r>
  <r>
    <s v="POL23666757"/>
    <x v="3"/>
    <n v="376568"/>
    <n v="1569.66"/>
    <x v="1011"/>
    <x v="1069"/>
    <s v="Monthly"/>
    <x v="1"/>
    <x v="1064"/>
  </r>
  <r>
    <s v="POL17108285"/>
    <x v="3"/>
    <n v="398667"/>
    <n v="584.30999999999995"/>
    <x v="760"/>
    <x v="1070"/>
    <s v="Quarterly"/>
    <x v="1"/>
    <x v="1065"/>
  </r>
  <r>
    <s v="POL29859333"/>
    <x v="3"/>
    <n v="419360"/>
    <n v="479.85"/>
    <x v="1012"/>
    <x v="1071"/>
    <s v="Monthly"/>
    <x v="2"/>
    <x v="1066"/>
  </r>
  <r>
    <s v="POL45632663"/>
    <x v="0"/>
    <n v="146573"/>
    <n v="566.02"/>
    <x v="1013"/>
    <x v="1072"/>
    <s v="Monthly"/>
    <x v="0"/>
    <x v="487"/>
  </r>
  <r>
    <s v="POL95105211"/>
    <x v="1"/>
    <n v="466991"/>
    <n v="1132.0899999999999"/>
    <x v="588"/>
    <x v="1073"/>
    <s v="Annually"/>
    <x v="0"/>
    <x v="1067"/>
  </r>
  <r>
    <s v="POL86241971"/>
    <x v="2"/>
    <n v="418693"/>
    <n v="1605.26"/>
    <x v="814"/>
    <x v="1074"/>
    <s v="Monthly"/>
    <x v="2"/>
    <x v="1068"/>
  </r>
  <r>
    <s v="POL88449964"/>
    <x v="2"/>
    <n v="341091"/>
    <n v="1939.58"/>
    <x v="1014"/>
    <x v="1075"/>
    <s v="Monthly"/>
    <x v="2"/>
    <x v="1069"/>
  </r>
  <r>
    <s v="POL91221786"/>
    <x v="2"/>
    <n v="171331"/>
    <n v="1282.32"/>
    <x v="1015"/>
    <x v="1076"/>
    <s v="Monthly"/>
    <x v="2"/>
    <x v="1070"/>
  </r>
  <r>
    <s v="POL81320794"/>
    <x v="1"/>
    <n v="77017"/>
    <n v="961.9"/>
    <x v="511"/>
    <x v="1077"/>
    <s v="Quarterly"/>
    <x v="2"/>
    <x v="1071"/>
  </r>
  <r>
    <s v="POL51364019"/>
    <x v="3"/>
    <n v="60433"/>
    <n v="528.51"/>
    <x v="1016"/>
    <x v="1078"/>
    <s v="Monthly"/>
    <x v="1"/>
    <x v="1072"/>
  </r>
  <r>
    <s v="POL31936663"/>
    <x v="2"/>
    <n v="378283"/>
    <n v="996.79"/>
    <x v="536"/>
    <x v="1079"/>
    <s v="Quarterly"/>
    <x v="1"/>
    <x v="1073"/>
  </r>
  <r>
    <s v="POL26252695"/>
    <x v="3"/>
    <n v="459005"/>
    <n v="1376.44"/>
    <x v="1017"/>
    <x v="1058"/>
    <s v="Monthly"/>
    <x v="2"/>
    <x v="547"/>
  </r>
  <r>
    <s v="POL75928270"/>
    <x v="0"/>
    <n v="57340"/>
    <n v="1050.78"/>
    <x v="876"/>
    <x v="541"/>
    <s v="Monthly"/>
    <x v="2"/>
    <x v="1074"/>
  </r>
  <r>
    <s v="POL84662646"/>
    <x v="3"/>
    <n v="320034"/>
    <n v="1164.54"/>
    <x v="1018"/>
    <x v="822"/>
    <s v="Quarterly"/>
    <x v="2"/>
    <x v="619"/>
  </r>
  <r>
    <s v="POL07640768"/>
    <x v="2"/>
    <n v="109395"/>
    <n v="1289.56"/>
    <x v="970"/>
    <x v="1080"/>
    <s v="Quarterly"/>
    <x v="1"/>
    <x v="1075"/>
  </r>
  <r>
    <s v="POL79406105"/>
    <x v="1"/>
    <n v="23380"/>
    <n v="344.97"/>
    <x v="1019"/>
    <x v="1081"/>
    <s v="Annually"/>
    <x v="1"/>
    <x v="1076"/>
  </r>
  <r>
    <s v="POL87414724"/>
    <x v="0"/>
    <n v="432369"/>
    <n v="482.11"/>
    <x v="1020"/>
    <x v="60"/>
    <s v="Monthly"/>
    <x v="0"/>
    <x v="1077"/>
  </r>
  <r>
    <s v="POL61963636"/>
    <x v="2"/>
    <n v="180734"/>
    <n v="528.51"/>
    <x v="1021"/>
    <x v="1082"/>
    <s v="Quarterly"/>
    <x v="2"/>
    <x v="1078"/>
  </r>
  <r>
    <s v="POL20036492"/>
    <x v="3"/>
    <n v="141323"/>
    <n v="1202.55"/>
    <x v="1022"/>
    <x v="501"/>
    <s v="Quarterly"/>
    <x v="2"/>
    <x v="1079"/>
  </r>
  <r>
    <s v="POL34350307"/>
    <x v="3"/>
    <n v="131457"/>
    <n v="1160.06"/>
    <x v="796"/>
    <x v="1083"/>
    <s v="Quarterly"/>
    <x v="1"/>
    <x v="1080"/>
  </r>
  <r>
    <s v="POL07383816"/>
    <x v="3"/>
    <n v="277611"/>
    <n v="219.31"/>
    <x v="1023"/>
    <x v="1084"/>
    <s v="Monthly"/>
    <x v="2"/>
    <x v="23"/>
  </r>
  <r>
    <s v="POL05276181"/>
    <x v="0"/>
    <n v="419020"/>
    <n v="638.74"/>
    <x v="1024"/>
    <x v="1085"/>
    <s v="Monthly"/>
    <x v="0"/>
    <x v="903"/>
  </r>
  <r>
    <s v="POL01056651"/>
    <x v="3"/>
    <n v="269885"/>
    <n v="804.12"/>
    <x v="1025"/>
    <x v="1086"/>
    <s v="Annually"/>
    <x v="2"/>
    <x v="1081"/>
  </r>
  <r>
    <s v="POL57167179"/>
    <x v="2"/>
    <n v="88333"/>
    <n v="908.36"/>
    <x v="1026"/>
    <x v="1087"/>
    <s v="Annually"/>
    <x v="2"/>
    <x v="892"/>
  </r>
  <r>
    <s v="POL26041216"/>
    <x v="3"/>
    <n v="13984"/>
    <n v="1975.26"/>
    <x v="1027"/>
    <x v="1088"/>
    <s v="Annually"/>
    <x v="2"/>
    <x v="335"/>
  </r>
  <r>
    <s v="POL99892267"/>
    <x v="1"/>
    <n v="426110"/>
    <n v="1544.72"/>
    <x v="1028"/>
    <x v="299"/>
    <s v="Quarterly"/>
    <x v="0"/>
    <x v="1082"/>
  </r>
  <r>
    <s v="POL68220534"/>
    <x v="1"/>
    <n v="89721"/>
    <n v="1347.13"/>
    <x v="1029"/>
    <x v="1089"/>
    <s v="Monthly"/>
    <x v="2"/>
    <x v="1083"/>
  </r>
  <r>
    <s v="POL43928223"/>
    <x v="3"/>
    <n v="190126"/>
    <n v="1083.6099999999999"/>
    <x v="283"/>
    <x v="725"/>
    <s v="Quarterly"/>
    <x v="2"/>
    <x v="1084"/>
  </r>
  <r>
    <s v="POL53360521"/>
    <x v="3"/>
    <n v="35644"/>
    <n v="553.33000000000004"/>
    <x v="1030"/>
    <x v="1090"/>
    <s v="Annually"/>
    <x v="0"/>
    <x v="1085"/>
  </r>
  <r>
    <s v="POL55583522"/>
    <x v="3"/>
    <n v="380268"/>
    <n v="269.61"/>
    <x v="1031"/>
    <x v="1091"/>
    <s v="Annually"/>
    <x v="2"/>
    <x v="1086"/>
  </r>
  <r>
    <s v="POL23406460"/>
    <x v="2"/>
    <n v="73094"/>
    <n v="799.32"/>
    <x v="1032"/>
    <x v="1092"/>
    <s v="Monthly"/>
    <x v="2"/>
    <x v="1087"/>
  </r>
  <r>
    <s v="POL46108222"/>
    <x v="1"/>
    <n v="89599"/>
    <n v="1087.29"/>
    <x v="1033"/>
    <x v="1093"/>
    <s v="Monthly"/>
    <x v="0"/>
    <x v="1088"/>
  </r>
  <r>
    <s v="POL34185139"/>
    <x v="3"/>
    <n v="29427"/>
    <n v="736.76"/>
    <x v="174"/>
    <x v="1094"/>
    <s v="Annually"/>
    <x v="2"/>
    <x v="1089"/>
  </r>
  <r>
    <s v="POL18009742"/>
    <x v="1"/>
    <n v="152197"/>
    <n v="652.85"/>
    <x v="1034"/>
    <x v="1095"/>
    <s v="Quarterly"/>
    <x v="1"/>
    <x v="753"/>
  </r>
  <r>
    <s v="POL01410101"/>
    <x v="1"/>
    <n v="118760"/>
    <n v="363.05"/>
    <x v="1035"/>
    <x v="1096"/>
    <s v="Quarterly"/>
    <x v="1"/>
    <x v="1090"/>
  </r>
  <r>
    <s v="POL25999716"/>
    <x v="0"/>
    <n v="325249"/>
    <n v="988.68"/>
    <x v="1036"/>
    <x v="560"/>
    <s v="Monthly"/>
    <x v="0"/>
    <x v="1091"/>
  </r>
  <r>
    <s v="POL58829430"/>
    <x v="2"/>
    <n v="393698"/>
    <n v="1908.4"/>
    <x v="1037"/>
    <x v="1097"/>
    <s v="Annually"/>
    <x v="2"/>
    <x v="836"/>
  </r>
  <r>
    <s v="POL35621374"/>
    <x v="3"/>
    <n v="122628"/>
    <n v="529.24"/>
    <x v="1038"/>
    <x v="1098"/>
    <s v="Quarterly"/>
    <x v="1"/>
    <x v="1092"/>
  </r>
  <r>
    <s v="POL91591924"/>
    <x v="0"/>
    <n v="427653"/>
    <n v="1166.26"/>
    <x v="282"/>
    <x v="1099"/>
    <s v="Annually"/>
    <x v="1"/>
    <x v="1093"/>
  </r>
  <r>
    <s v="POL31141839"/>
    <x v="3"/>
    <n v="261126"/>
    <n v="529.37"/>
    <x v="1039"/>
    <x v="1100"/>
    <s v="Annually"/>
    <x v="0"/>
    <x v="1094"/>
  </r>
  <r>
    <s v="POL53495954"/>
    <x v="3"/>
    <n v="315606"/>
    <n v="1157.92"/>
    <x v="1040"/>
    <x v="1101"/>
    <s v="Monthly"/>
    <x v="1"/>
    <x v="447"/>
  </r>
  <r>
    <s v="POL86577388"/>
    <x v="3"/>
    <n v="259025"/>
    <n v="1710.53"/>
    <x v="27"/>
    <x v="599"/>
    <s v="Annually"/>
    <x v="0"/>
    <x v="1095"/>
  </r>
  <r>
    <s v="POL93128506"/>
    <x v="1"/>
    <n v="91096"/>
    <n v="986.85"/>
    <x v="414"/>
    <x v="1102"/>
    <s v="Annually"/>
    <x v="1"/>
    <x v="980"/>
  </r>
  <r>
    <s v="POL99329003"/>
    <x v="1"/>
    <n v="352111"/>
    <n v="200.98"/>
    <x v="1041"/>
    <x v="1103"/>
    <s v="Quarterly"/>
    <x v="1"/>
    <x v="772"/>
  </r>
  <r>
    <s v="POL72353827"/>
    <x v="0"/>
    <n v="292256"/>
    <n v="643.86"/>
    <x v="1042"/>
    <x v="26"/>
    <s v="Monthly"/>
    <x v="0"/>
    <x v="1096"/>
  </r>
  <r>
    <s v="POL74405232"/>
    <x v="0"/>
    <n v="325093"/>
    <n v="1891.26"/>
    <x v="1043"/>
    <x v="113"/>
    <s v="Annually"/>
    <x v="1"/>
    <x v="1097"/>
  </r>
  <r>
    <s v="POL79712563"/>
    <x v="3"/>
    <n v="479808"/>
    <n v="1934.92"/>
    <x v="706"/>
    <x v="1104"/>
    <s v="Annually"/>
    <x v="1"/>
    <x v="1098"/>
  </r>
  <r>
    <s v="POL59054638"/>
    <x v="1"/>
    <n v="466394"/>
    <n v="1510.95"/>
    <x v="1044"/>
    <x v="404"/>
    <s v="Quarterly"/>
    <x v="1"/>
    <x v="676"/>
  </r>
  <r>
    <s v="POL11386721"/>
    <x v="3"/>
    <n v="96438"/>
    <n v="608.66"/>
    <x v="1045"/>
    <x v="1105"/>
    <s v="Quarterly"/>
    <x v="1"/>
    <x v="1099"/>
  </r>
  <r>
    <s v="POL27080806"/>
    <x v="0"/>
    <n v="217869"/>
    <n v="1188.03"/>
    <x v="1046"/>
    <x v="1106"/>
    <s v="Monthly"/>
    <x v="2"/>
    <x v="615"/>
  </r>
  <r>
    <s v="POL67346720"/>
    <x v="3"/>
    <n v="431160"/>
    <n v="1198.45"/>
    <x v="1047"/>
    <x v="520"/>
    <s v="Quarterly"/>
    <x v="2"/>
    <x v="1100"/>
  </r>
  <r>
    <s v="POL21533048"/>
    <x v="0"/>
    <n v="420337"/>
    <n v="934.13"/>
    <x v="1048"/>
    <x v="1107"/>
    <s v="Quarterly"/>
    <x v="0"/>
    <x v="1101"/>
  </r>
  <r>
    <s v="POL87314266"/>
    <x v="1"/>
    <n v="155538"/>
    <n v="1504.41"/>
    <x v="1049"/>
    <x v="1108"/>
    <s v="Quarterly"/>
    <x v="1"/>
    <x v="1102"/>
  </r>
  <r>
    <s v="POL40501212"/>
    <x v="3"/>
    <n v="416185"/>
    <n v="1032.3499999999999"/>
    <x v="273"/>
    <x v="1109"/>
    <s v="Monthly"/>
    <x v="1"/>
    <x v="1103"/>
  </r>
  <r>
    <s v="POL77404434"/>
    <x v="0"/>
    <n v="144518"/>
    <n v="1229.45"/>
    <x v="1050"/>
    <x v="1110"/>
    <s v="Monthly"/>
    <x v="2"/>
    <x v="1104"/>
  </r>
  <r>
    <s v="POL21785501"/>
    <x v="1"/>
    <n v="417121"/>
    <n v="1067.6099999999999"/>
    <x v="135"/>
    <x v="1111"/>
    <s v="Monthly"/>
    <x v="2"/>
    <x v="1105"/>
  </r>
  <r>
    <s v="POL01637103"/>
    <x v="1"/>
    <n v="489091"/>
    <n v="1081.1600000000001"/>
    <x v="1051"/>
    <x v="1112"/>
    <s v="Annually"/>
    <x v="2"/>
    <x v="1106"/>
  </r>
  <r>
    <s v="POL37640614"/>
    <x v="3"/>
    <n v="350797"/>
    <n v="404.7"/>
    <x v="615"/>
    <x v="1113"/>
    <s v="Quarterly"/>
    <x v="1"/>
    <x v="1107"/>
  </r>
  <r>
    <s v="POL38779532"/>
    <x v="2"/>
    <n v="262187"/>
    <n v="636.29999999999995"/>
    <x v="1052"/>
    <x v="1114"/>
    <s v="Annually"/>
    <x v="1"/>
    <x v="1108"/>
  </r>
  <r>
    <s v="POL93532453"/>
    <x v="0"/>
    <n v="163972"/>
    <n v="452.84"/>
    <x v="1053"/>
    <x v="1115"/>
    <s v="Annually"/>
    <x v="2"/>
    <x v="1109"/>
  </r>
  <r>
    <s v="POL32964708"/>
    <x v="2"/>
    <n v="156023"/>
    <n v="481.4"/>
    <x v="1054"/>
    <x v="166"/>
    <s v="Annually"/>
    <x v="2"/>
    <x v="1110"/>
  </r>
  <r>
    <s v="POL60083626"/>
    <x v="0"/>
    <n v="260790"/>
    <n v="1674.77"/>
    <x v="1055"/>
    <x v="1116"/>
    <s v="Monthly"/>
    <x v="1"/>
    <x v="1111"/>
  </r>
  <r>
    <s v="POL37953515"/>
    <x v="2"/>
    <n v="297873"/>
    <n v="729.55"/>
    <x v="15"/>
    <x v="243"/>
    <s v="Monthly"/>
    <x v="1"/>
    <x v="1112"/>
  </r>
  <r>
    <s v="POL30949010"/>
    <x v="1"/>
    <n v="335074"/>
    <n v="431.49"/>
    <x v="1056"/>
    <x v="1117"/>
    <s v="Monthly"/>
    <x v="2"/>
    <x v="1113"/>
  </r>
  <r>
    <s v="POL89850916"/>
    <x v="2"/>
    <n v="19258"/>
    <n v="538.84"/>
    <x v="1057"/>
    <x v="1118"/>
    <s v="Annually"/>
    <x v="2"/>
    <x v="650"/>
  </r>
  <r>
    <s v="POL42233188"/>
    <x v="0"/>
    <n v="149936"/>
    <n v="986.38"/>
    <x v="1058"/>
    <x v="1119"/>
    <s v="Monthly"/>
    <x v="2"/>
    <x v="367"/>
  </r>
  <r>
    <s v="POL18840628"/>
    <x v="3"/>
    <n v="81325"/>
    <n v="1601.13"/>
    <x v="891"/>
    <x v="1120"/>
    <s v="Quarterly"/>
    <x v="1"/>
    <x v="1114"/>
  </r>
  <r>
    <s v="POL97879638"/>
    <x v="1"/>
    <n v="428511"/>
    <n v="1242.6400000000001"/>
    <x v="1059"/>
    <x v="1121"/>
    <s v="Annually"/>
    <x v="0"/>
    <x v="1115"/>
  </r>
  <r>
    <s v="POL98458382"/>
    <x v="2"/>
    <n v="41065"/>
    <n v="306.33"/>
    <x v="569"/>
    <x v="1094"/>
    <s v="Annually"/>
    <x v="1"/>
    <x v="1116"/>
  </r>
  <r>
    <s v="POL99307499"/>
    <x v="3"/>
    <n v="298383"/>
    <n v="528.57000000000005"/>
    <x v="1060"/>
    <x v="533"/>
    <s v="Quarterly"/>
    <x v="0"/>
    <x v="1117"/>
  </r>
  <r>
    <s v="POL12388538"/>
    <x v="2"/>
    <n v="75893"/>
    <n v="641.20000000000005"/>
    <x v="1061"/>
    <x v="1122"/>
    <s v="Monthly"/>
    <x v="1"/>
    <x v="1118"/>
  </r>
  <r>
    <s v="POL38913667"/>
    <x v="1"/>
    <n v="179874"/>
    <n v="1623.37"/>
    <x v="1062"/>
    <x v="719"/>
    <s v="Annually"/>
    <x v="0"/>
    <x v="1119"/>
  </r>
  <r>
    <s v="POL66729277"/>
    <x v="3"/>
    <n v="284813"/>
    <n v="1898.97"/>
    <x v="405"/>
    <x v="669"/>
    <s v="Monthly"/>
    <x v="1"/>
    <x v="1120"/>
  </r>
  <r>
    <s v="POL04984888"/>
    <x v="0"/>
    <n v="22443"/>
    <n v="1666.07"/>
    <x v="1063"/>
    <x v="204"/>
    <s v="Monthly"/>
    <x v="2"/>
    <x v="1121"/>
  </r>
  <r>
    <s v="POL04461844"/>
    <x v="0"/>
    <n v="305076"/>
    <n v="1186.43"/>
    <x v="1064"/>
    <x v="1123"/>
    <s v="Monthly"/>
    <x v="1"/>
    <x v="1122"/>
  </r>
  <r>
    <s v="POL02953987"/>
    <x v="3"/>
    <n v="394958"/>
    <n v="1761.55"/>
    <x v="1065"/>
    <x v="1124"/>
    <s v="Annually"/>
    <x v="1"/>
    <x v="1123"/>
  </r>
  <r>
    <s v="POL45794212"/>
    <x v="3"/>
    <n v="369944"/>
    <n v="957.71"/>
    <x v="1066"/>
    <x v="1125"/>
    <s v="Quarterly"/>
    <x v="1"/>
    <x v="1124"/>
  </r>
  <r>
    <s v="POL12021840"/>
    <x v="3"/>
    <n v="465590"/>
    <n v="1205.32"/>
    <x v="1067"/>
    <x v="1126"/>
    <s v="Monthly"/>
    <x v="1"/>
    <x v="1125"/>
  </r>
  <r>
    <s v="POL80902857"/>
    <x v="3"/>
    <n v="349302"/>
    <n v="720.5"/>
    <x v="1068"/>
    <x v="1127"/>
    <s v="Annually"/>
    <x v="0"/>
    <x v="1126"/>
  </r>
  <r>
    <s v="POL30067784"/>
    <x v="2"/>
    <n v="402009"/>
    <n v="809.51"/>
    <x v="1067"/>
    <x v="225"/>
    <s v="Annually"/>
    <x v="0"/>
    <x v="1127"/>
  </r>
  <r>
    <s v="POL97395232"/>
    <x v="2"/>
    <n v="113307"/>
    <n v="298.25"/>
    <x v="1069"/>
    <x v="1128"/>
    <s v="Quarterly"/>
    <x v="1"/>
    <x v="1128"/>
  </r>
  <r>
    <s v="POL16232154"/>
    <x v="2"/>
    <n v="94945"/>
    <n v="906.57"/>
    <x v="1070"/>
    <x v="1129"/>
    <s v="Monthly"/>
    <x v="2"/>
    <x v="1009"/>
  </r>
  <r>
    <s v="POL40650840"/>
    <x v="0"/>
    <n v="354927"/>
    <n v="975.7"/>
    <x v="1071"/>
    <x v="1130"/>
    <s v="Quarterly"/>
    <x v="1"/>
    <x v="1129"/>
  </r>
  <r>
    <s v="POL35241420"/>
    <x v="3"/>
    <n v="456537"/>
    <n v="1392.11"/>
    <x v="1072"/>
    <x v="1131"/>
    <s v="Monthly"/>
    <x v="1"/>
    <x v="1130"/>
  </r>
  <r>
    <s v="POL55451317"/>
    <x v="3"/>
    <n v="194258"/>
    <n v="223.47"/>
    <x v="1073"/>
    <x v="1132"/>
    <s v="Annually"/>
    <x v="0"/>
    <x v="1131"/>
  </r>
  <r>
    <s v="POL64599261"/>
    <x v="2"/>
    <n v="163198"/>
    <n v="774.66"/>
    <x v="1074"/>
    <x v="1133"/>
    <s v="Monthly"/>
    <x v="1"/>
    <x v="1132"/>
  </r>
  <r>
    <s v="POL16497483"/>
    <x v="3"/>
    <n v="118570"/>
    <n v="1381.37"/>
    <x v="351"/>
    <x v="1134"/>
    <s v="Annually"/>
    <x v="0"/>
    <x v="1133"/>
  </r>
  <r>
    <s v="POL44197274"/>
    <x v="2"/>
    <n v="197847"/>
    <n v="172.29"/>
    <x v="15"/>
    <x v="993"/>
    <s v="Quarterly"/>
    <x v="1"/>
    <x v="1134"/>
  </r>
  <r>
    <s v="POL79351007"/>
    <x v="2"/>
    <n v="113652"/>
    <n v="480.78"/>
    <x v="1075"/>
    <x v="824"/>
    <s v="Quarterly"/>
    <x v="1"/>
    <x v="1135"/>
  </r>
  <r>
    <s v="POL85421445"/>
    <x v="1"/>
    <n v="216620"/>
    <n v="1913.11"/>
    <x v="1076"/>
    <x v="534"/>
    <s v="Quarterly"/>
    <x v="0"/>
    <x v="785"/>
  </r>
  <r>
    <s v="POL91301577"/>
    <x v="3"/>
    <n v="65078"/>
    <n v="1740.74"/>
    <x v="246"/>
    <x v="1135"/>
    <s v="Quarterly"/>
    <x v="2"/>
    <x v="1136"/>
  </r>
  <r>
    <s v="POL96350038"/>
    <x v="1"/>
    <n v="300530"/>
    <n v="263.76"/>
    <x v="796"/>
    <x v="1136"/>
    <s v="Monthly"/>
    <x v="1"/>
    <x v="1137"/>
  </r>
  <r>
    <s v="POL83891543"/>
    <x v="3"/>
    <n v="117229"/>
    <n v="257.87"/>
    <x v="1077"/>
    <x v="1137"/>
    <s v="Quarterly"/>
    <x v="0"/>
    <x v="1138"/>
  </r>
  <r>
    <s v="POL61910551"/>
    <x v="0"/>
    <n v="141375"/>
    <n v="1279.24"/>
    <x v="1078"/>
    <x v="1138"/>
    <s v="Monthly"/>
    <x v="1"/>
    <x v="1019"/>
  </r>
  <r>
    <s v="POL07172279"/>
    <x v="1"/>
    <n v="381667"/>
    <n v="1386.88"/>
    <x v="1079"/>
    <x v="727"/>
    <s v="Monthly"/>
    <x v="1"/>
    <x v="1008"/>
  </r>
  <r>
    <s v="POL40635868"/>
    <x v="0"/>
    <n v="336366"/>
    <n v="898.5"/>
    <x v="412"/>
    <x v="1139"/>
    <s v="Annually"/>
    <x v="0"/>
    <x v="1056"/>
  </r>
  <r>
    <s v="POL86871699"/>
    <x v="2"/>
    <n v="159366"/>
    <n v="657.9"/>
    <x v="1080"/>
    <x v="1140"/>
    <s v="Quarterly"/>
    <x v="1"/>
    <x v="905"/>
  </r>
  <r>
    <s v="POL98972486"/>
    <x v="0"/>
    <n v="93984"/>
    <n v="1009.9"/>
    <x v="1037"/>
    <x v="1141"/>
    <s v="Annually"/>
    <x v="1"/>
    <x v="1139"/>
  </r>
  <r>
    <s v="POL10353696"/>
    <x v="3"/>
    <n v="264166"/>
    <n v="1060.97"/>
    <x v="1081"/>
    <x v="1142"/>
    <s v="Monthly"/>
    <x v="0"/>
    <x v="1140"/>
  </r>
  <r>
    <s v="POL19826464"/>
    <x v="2"/>
    <n v="495879"/>
    <n v="243.47"/>
    <x v="1082"/>
    <x v="1143"/>
    <s v="Annually"/>
    <x v="2"/>
    <x v="1141"/>
  </r>
  <r>
    <s v="POL43365109"/>
    <x v="2"/>
    <n v="94861"/>
    <n v="1692.73"/>
    <x v="332"/>
    <x v="1144"/>
    <s v="Quarterly"/>
    <x v="0"/>
    <x v="1142"/>
  </r>
  <r>
    <s v="POL34839804"/>
    <x v="1"/>
    <n v="321202"/>
    <n v="1985.14"/>
    <x v="1083"/>
    <x v="1145"/>
    <s v="Quarterly"/>
    <x v="2"/>
    <x v="1143"/>
  </r>
  <r>
    <s v="POL22478374"/>
    <x v="3"/>
    <n v="362500"/>
    <n v="1995.41"/>
    <x v="691"/>
    <x v="1146"/>
    <s v="Quarterly"/>
    <x v="2"/>
    <x v="1144"/>
  </r>
  <r>
    <s v="POL77820339"/>
    <x v="0"/>
    <n v="306142"/>
    <n v="183.25"/>
    <x v="144"/>
    <x v="1147"/>
    <s v="Annually"/>
    <x v="1"/>
    <x v="1145"/>
  </r>
  <r>
    <s v="POL19433237"/>
    <x v="0"/>
    <n v="394010"/>
    <n v="1483.9"/>
    <x v="1084"/>
    <x v="1148"/>
    <s v="Quarterly"/>
    <x v="1"/>
    <x v="1146"/>
  </r>
  <r>
    <s v="POL76932868"/>
    <x v="2"/>
    <n v="289672"/>
    <n v="709.99"/>
    <x v="663"/>
    <x v="1149"/>
    <s v="Monthly"/>
    <x v="1"/>
    <x v="1147"/>
  </r>
  <r>
    <s v="POL41761083"/>
    <x v="3"/>
    <n v="381146"/>
    <n v="1123.3900000000001"/>
    <x v="1085"/>
    <x v="322"/>
    <s v="Annually"/>
    <x v="2"/>
    <x v="251"/>
  </r>
  <r>
    <s v="POL64386769"/>
    <x v="0"/>
    <n v="431392"/>
    <n v="350.61"/>
    <x v="1086"/>
    <x v="1150"/>
    <s v="Quarterly"/>
    <x v="2"/>
    <x v="1148"/>
  </r>
  <r>
    <s v="POL59120668"/>
    <x v="2"/>
    <n v="100340"/>
    <n v="1838.26"/>
    <x v="1087"/>
    <x v="1151"/>
    <s v="Quarterly"/>
    <x v="1"/>
    <x v="1149"/>
  </r>
  <r>
    <s v="POL21757183"/>
    <x v="3"/>
    <n v="241710"/>
    <n v="1107.3699999999999"/>
    <x v="1088"/>
    <x v="1152"/>
    <s v="Monthly"/>
    <x v="1"/>
    <x v="513"/>
  </r>
  <r>
    <s v="POL28084608"/>
    <x v="0"/>
    <n v="237049"/>
    <n v="1193.5999999999999"/>
    <x v="1089"/>
    <x v="1153"/>
    <s v="Monthly"/>
    <x v="0"/>
    <x v="1150"/>
  </r>
  <r>
    <s v="POL45824623"/>
    <x v="3"/>
    <n v="162958"/>
    <n v="889.98"/>
    <x v="1090"/>
    <x v="1154"/>
    <s v="Monthly"/>
    <x v="2"/>
    <x v="1151"/>
  </r>
  <r>
    <s v="POL31252194"/>
    <x v="2"/>
    <n v="161336"/>
    <n v="1169.1600000000001"/>
    <x v="665"/>
    <x v="1155"/>
    <s v="Annually"/>
    <x v="1"/>
    <x v="1152"/>
  </r>
  <r>
    <s v="POL40654062"/>
    <x v="3"/>
    <n v="96776"/>
    <n v="1349.11"/>
    <x v="1091"/>
    <x v="1156"/>
    <s v="Monthly"/>
    <x v="0"/>
    <x v="409"/>
  </r>
  <r>
    <s v="POL68041288"/>
    <x v="2"/>
    <n v="113438"/>
    <n v="530.65"/>
    <x v="1092"/>
    <x v="1157"/>
    <s v="Monthly"/>
    <x v="2"/>
    <x v="61"/>
  </r>
  <r>
    <s v="POL66896232"/>
    <x v="2"/>
    <n v="368102"/>
    <n v="1023.57"/>
    <x v="517"/>
    <x v="1158"/>
    <s v="Quarterly"/>
    <x v="0"/>
    <x v="1153"/>
  </r>
  <r>
    <s v="POL66215442"/>
    <x v="2"/>
    <n v="367238"/>
    <n v="1111.92"/>
    <x v="1093"/>
    <x v="1159"/>
    <s v="Annually"/>
    <x v="1"/>
    <x v="1154"/>
  </r>
  <r>
    <s v="POL53985837"/>
    <x v="0"/>
    <n v="92880"/>
    <n v="1402.94"/>
    <x v="294"/>
    <x v="1160"/>
    <s v="Quarterly"/>
    <x v="2"/>
    <x v="59"/>
  </r>
  <r>
    <s v="POL26196435"/>
    <x v="0"/>
    <n v="384155"/>
    <n v="1552.27"/>
    <x v="1094"/>
    <x v="1161"/>
    <s v="Annually"/>
    <x v="2"/>
    <x v="1155"/>
  </r>
  <r>
    <s v="POL06372967"/>
    <x v="3"/>
    <n v="36327"/>
    <n v="1264.8599999999999"/>
    <x v="1095"/>
    <x v="1162"/>
    <s v="Monthly"/>
    <x v="2"/>
    <x v="1156"/>
  </r>
  <r>
    <s v="POL24776392"/>
    <x v="1"/>
    <n v="160579"/>
    <n v="1775.87"/>
    <x v="1096"/>
    <x v="1163"/>
    <s v="Monthly"/>
    <x v="1"/>
    <x v="1157"/>
  </r>
  <r>
    <s v="POL79861668"/>
    <x v="0"/>
    <n v="138870"/>
    <n v="712.25"/>
    <x v="1097"/>
    <x v="1164"/>
    <s v="Monthly"/>
    <x v="1"/>
    <x v="1158"/>
  </r>
  <r>
    <s v="POL30398822"/>
    <x v="1"/>
    <n v="336485"/>
    <n v="801.58"/>
    <x v="1098"/>
    <x v="1165"/>
    <s v="Monthly"/>
    <x v="0"/>
    <x v="1159"/>
  </r>
  <r>
    <s v="POL41941398"/>
    <x v="3"/>
    <n v="20865"/>
    <n v="256.89"/>
    <x v="1099"/>
    <x v="1166"/>
    <s v="Annually"/>
    <x v="1"/>
    <x v="1160"/>
  </r>
  <r>
    <s v="POL54158213"/>
    <x v="1"/>
    <n v="474218"/>
    <n v="1638.36"/>
    <x v="647"/>
    <x v="1167"/>
    <s v="Monthly"/>
    <x v="0"/>
    <x v="1161"/>
  </r>
  <r>
    <s v="POL25767436"/>
    <x v="3"/>
    <n v="271913"/>
    <n v="1209.3"/>
    <x v="1100"/>
    <x v="1168"/>
    <s v="Quarterly"/>
    <x v="2"/>
    <x v="1162"/>
  </r>
  <r>
    <s v="POL90801398"/>
    <x v="2"/>
    <n v="252247"/>
    <n v="997.78"/>
    <x v="1101"/>
    <x v="363"/>
    <s v="Quarterly"/>
    <x v="0"/>
    <x v="1133"/>
  </r>
  <r>
    <s v="POL84935714"/>
    <x v="2"/>
    <n v="458500"/>
    <n v="1130.3599999999999"/>
    <x v="144"/>
    <x v="1169"/>
    <s v="Annually"/>
    <x v="0"/>
    <x v="1163"/>
  </r>
  <r>
    <s v="POL29870683"/>
    <x v="3"/>
    <n v="50059"/>
    <n v="1001.7"/>
    <x v="1018"/>
    <x v="1170"/>
    <s v="Quarterly"/>
    <x v="1"/>
    <x v="1164"/>
  </r>
  <r>
    <s v="POL86204804"/>
    <x v="0"/>
    <n v="182210"/>
    <n v="586.29999999999995"/>
    <x v="1102"/>
    <x v="1171"/>
    <s v="Annually"/>
    <x v="0"/>
    <x v="1165"/>
  </r>
  <r>
    <s v="POL07331096"/>
    <x v="2"/>
    <n v="133436"/>
    <n v="857.85"/>
    <x v="722"/>
    <x v="1172"/>
    <s v="Annually"/>
    <x v="1"/>
    <x v="1166"/>
  </r>
  <r>
    <s v="POL47491023"/>
    <x v="0"/>
    <n v="298939"/>
    <n v="469.78"/>
    <x v="1103"/>
    <x v="1173"/>
    <s v="Quarterly"/>
    <x v="2"/>
    <x v="733"/>
  </r>
  <r>
    <s v="POL78988005"/>
    <x v="3"/>
    <n v="381226"/>
    <n v="1943.33"/>
    <x v="240"/>
    <x v="54"/>
    <s v="Quarterly"/>
    <x v="2"/>
    <x v="1167"/>
  </r>
  <r>
    <s v="POL20597369"/>
    <x v="3"/>
    <n v="359198"/>
    <n v="1222.5899999999999"/>
    <x v="888"/>
    <x v="1174"/>
    <s v="Monthly"/>
    <x v="2"/>
    <x v="1168"/>
  </r>
  <r>
    <s v="POL22925819"/>
    <x v="3"/>
    <n v="498306"/>
    <n v="1316.69"/>
    <x v="1104"/>
    <x v="1173"/>
    <s v="Quarterly"/>
    <x v="1"/>
    <x v="1169"/>
  </r>
  <r>
    <s v="POL99353162"/>
    <x v="2"/>
    <n v="209082"/>
    <n v="342.04"/>
    <x v="1105"/>
    <x v="1175"/>
    <s v="Quarterly"/>
    <x v="1"/>
    <x v="1170"/>
  </r>
  <r>
    <s v="POL67753905"/>
    <x v="3"/>
    <n v="207944"/>
    <n v="916.4"/>
    <x v="207"/>
    <x v="1176"/>
    <s v="Quarterly"/>
    <x v="1"/>
    <x v="1171"/>
  </r>
  <r>
    <s v="POL71493130"/>
    <x v="3"/>
    <n v="453432"/>
    <n v="1761.43"/>
    <x v="1106"/>
    <x v="1177"/>
    <s v="Annually"/>
    <x v="1"/>
    <x v="1172"/>
  </r>
  <r>
    <s v="POL69222840"/>
    <x v="3"/>
    <n v="426016"/>
    <n v="1380.86"/>
    <x v="1107"/>
    <x v="819"/>
    <s v="Annually"/>
    <x v="2"/>
    <x v="637"/>
  </r>
  <r>
    <s v="POL77822153"/>
    <x v="3"/>
    <n v="53690"/>
    <n v="810.86"/>
    <x v="584"/>
    <x v="1178"/>
    <s v="Monthly"/>
    <x v="0"/>
    <x v="1173"/>
  </r>
  <r>
    <s v="POL84330752"/>
    <x v="2"/>
    <n v="31535"/>
    <n v="1552.07"/>
    <x v="1108"/>
    <x v="1179"/>
    <s v="Annually"/>
    <x v="2"/>
    <x v="1174"/>
  </r>
  <r>
    <s v="POL81049657"/>
    <x v="1"/>
    <n v="453140"/>
    <n v="249.35"/>
    <x v="1109"/>
    <x v="1086"/>
    <s v="Annually"/>
    <x v="0"/>
    <x v="1175"/>
  </r>
  <r>
    <s v="POL09607120"/>
    <x v="3"/>
    <n v="64517"/>
    <n v="1073.07"/>
    <x v="1110"/>
    <x v="1180"/>
    <s v="Annually"/>
    <x v="0"/>
    <x v="1176"/>
  </r>
  <r>
    <s v="POL63517748"/>
    <x v="3"/>
    <n v="28932"/>
    <n v="1770.98"/>
    <x v="1111"/>
    <x v="278"/>
    <s v="Annually"/>
    <x v="2"/>
    <x v="1177"/>
  </r>
  <r>
    <s v="POL22866808"/>
    <x v="1"/>
    <n v="254972"/>
    <n v="784.68"/>
    <x v="1112"/>
    <x v="864"/>
    <s v="Quarterly"/>
    <x v="2"/>
    <x v="1178"/>
  </r>
  <r>
    <s v="POL55402770"/>
    <x v="2"/>
    <n v="456008"/>
    <n v="1851.99"/>
    <x v="1113"/>
    <x v="1181"/>
    <s v="Annually"/>
    <x v="2"/>
    <x v="1179"/>
  </r>
  <r>
    <s v="POL14673138"/>
    <x v="3"/>
    <n v="27406"/>
    <n v="277.97000000000003"/>
    <x v="1100"/>
    <x v="1182"/>
    <s v="Annually"/>
    <x v="1"/>
    <x v="1180"/>
  </r>
  <r>
    <s v="POL32850811"/>
    <x v="3"/>
    <n v="485611"/>
    <n v="686.55"/>
    <x v="1114"/>
    <x v="1034"/>
    <s v="Annually"/>
    <x v="2"/>
    <x v="21"/>
  </r>
  <r>
    <s v="POL36376405"/>
    <x v="2"/>
    <n v="146769"/>
    <n v="780.1"/>
    <x v="552"/>
    <x v="1183"/>
    <s v="Annually"/>
    <x v="2"/>
    <x v="26"/>
  </r>
  <r>
    <s v="POL57116310"/>
    <x v="1"/>
    <n v="171048"/>
    <n v="846.8"/>
    <x v="1115"/>
    <x v="1184"/>
    <s v="Quarterly"/>
    <x v="0"/>
    <x v="46"/>
  </r>
  <r>
    <s v="POL80995541"/>
    <x v="1"/>
    <n v="496140"/>
    <n v="1441.31"/>
    <x v="1116"/>
    <x v="1185"/>
    <s v="Monthly"/>
    <x v="1"/>
    <x v="1181"/>
  </r>
  <r>
    <s v="POL22918011"/>
    <x v="2"/>
    <n v="64931"/>
    <n v="510.38"/>
    <x v="1117"/>
    <x v="1186"/>
    <s v="Monthly"/>
    <x v="2"/>
    <x v="1182"/>
  </r>
  <r>
    <s v="POL99343551"/>
    <x v="0"/>
    <n v="93972"/>
    <n v="1333.17"/>
    <x v="1118"/>
    <x v="1187"/>
    <s v="Monthly"/>
    <x v="0"/>
    <x v="546"/>
  </r>
  <r>
    <s v="POL95686589"/>
    <x v="1"/>
    <n v="112138"/>
    <n v="332.05"/>
    <x v="825"/>
    <x v="1188"/>
    <s v="Annually"/>
    <x v="0"/>
    <x v="1183"/>
  </r>
  <r>
    <s v="POL74488580"/>
    <x v="3"/>
    <n v="187413"/>
    <n v="789.28"/>
    <x v="27"/>
    <x v="1189"/>
    <s v="Annually"/>
    <x v="2"/>
    <x v="1184"/>
  </r>
  <r>
    <s v="POL03845436"/>
    <x v="3"/>
    <n v="372191"/>
    <n v="703.16"/>
    <x v="1119"/>
    <x v="1190"/>
    <s v="Annually"/>
    <x v="0"/>
    <x v="1185"/>
  </r>
  <r>
    <s v="POL49082754"/>
    <x v="0"/>
    <n v="372280"/>
    <n v="339.83"/>
    <x v="1120"/>
    <x v="1191"/>
    <s v="Quarterly"/>
    <x v="0"/>
    <x v="1186"/>
  </r>
  <r>
    <s v="POL79206629"/>
    <x v="1"/>
    <n v="166622"/>
    <n v="911.19"/>
    <x v="1121"/>
    <x v="1192"/>
    <s v="Monthly"/>
    <x v="2"/>
    <x v="1187"/>
  </r>
  <r>
    <s v="POL48220371"/>
    <x v="1"/>
    <n v="399412"/>
    <n v="634.20000000000005"/>
    <x v="1122"/>
    <x v="1193"/>
    <s v="Monthly"/>
    <x v="2"/>
    <x v="1188"/>
  </r>
  <r>
    <s v="POL02880116"/>
    <x v="1"/>
    <n v="258767"/>
    <n v="1842.18"/>
    <x v="786"/>
    <x v="1194"/>
    <s v="Quarterly"/>
    <x v="1"/>
    <x v="679"/>
  </r>
  <r>
    <s v="POL17982019"/>
    <x v="2"/>
    <n v="183174"/>
    <n v="145.58000000000001"/>
    <x v="572"/>
    <x v="1195"/>
    <s v="Monthly"/>
    <x v="1"/>
    <x v="1189"/>
  </r>
  <r>
    <s v="POL59802127"/>
    <x v="2"/>
    <n v="311907"/>
    <n v="242.41"/>
    <x v="1123"/>
    <x v="1196"/>
    <s v="Annually"/>
    <x v="0"/>
    <x v="1190"/>
  </r>
  <r>
    <s v="POL82513265"/>
    <x v="3"/>
    <n v="388717"/>
    <n v="1857.26"/>
    <x v="329"/>
    <x v="1197"/>
    <s v="Annually"/>
    <x v="0"/>
    <x v="1191"/>
  </r>
  <r>
    <s v="POL07546280"/>
    <x v="0"/>
    <n v="184861"/>
    <n v="780.71"/>
    <x v="1124"/>
    <x v="1198"/>
    <s v="Annually"/>
    <x v="2"/>
    <x v="1192"/>
  </r>
  <r>
    <s v="POL46514343"/>
    <x v="3"/>
    <n v="348027"/>
    <n v="796.16"/>
    <x v="1125"/>
    <x v="1199"/>
    <s v="Quarterly"/>
    <x v="1"/>
    <x v="56"/>
  </r>
  <r>
    <s v="POL45081491"/>
    <x v="3"/>
    <n v="119183"/>
    <n v="1376.44"/>
    <x v="1126"/>
    <x v="1200"/>
    <s v="Quarterly"/>
    <x v="2"/>
    <x v="1193"/>
  </r>
  <r>
    <s v="POL74142880"/>
    <x v="2"/>
    <n v="153132"/>
    <n v="1646.57"/>
    <x v="1127"/>
    <x v="1201"/>
    <s v="Annually"/>
    <x v="1"/>
    <x v="494"/>
  </r>
  <r>
    <s v="POL84931770"/>
    <x v="2"/>
    <n v="338517"/>
    <n v="885.46"/>
    <x v="1128"/>
    <x v="1202"/>
    <s v="Monthly"/>
    <x v="2"/>
    <x v="1194"/>
  </r>
  <r>
    <s v="POL52796576"/>
    <x v="1"/>
    <n v="428286"/>
    <n v="1868.7"/>
    <x v="1129"/>
    <x v="1203"/>
    <s v="Quarterly"/>
    <x v="0"/>
    <x v="1195"/>
  </r>
  <r>
    <s v="POL98526256"/>
    <x v="1"/>
    <n v="284006"/>
    <n v="546.1"/>
    <x v="1130"/>
    <x v="1204"/>
    <s v="Annually"/>
    <x v="2"/>
    <x v="933"/>
  </r>
  <r>
    <s v="POL15046507"/>
    <x v="3"/>
    <n v="444455"/>
    <n v="690.98"/>
    <x v="936"/>
    <x v="440"/>
    <s v="Monthly"/>
    <x v="1"/>
    <x v="1196"/>
  </r>
  <r>
    <s v="POL34670863"/>
    <x v="3"/>
    <n v="318052"/>
    <n v="1818.13"/>
    <x v="163"/>
    <x v="1205"/>
    <s v="Annually"/>
    <x v="0"/>
    <x v="1197"/>
  </r>
  <r>
    <s v="POL82697180"/>
    <x v="3"/>
    <n v="383384"/>
    <n v="1891.59"/>
    <x v="1131"/>
    <x v="1206"/>
    <s v="Monthly"/>
    <x v="1"/>
    <x v="1198"/>
  </r>
  <r>
    <s v="POL79014248"/>
    <x v="3"/>
    <n v="493156"/>
    <n v="979.71"/>
    <x v="825"/>
    <x v="1207"/>
    <s v="Monthly"/>
    <x v="1"/>
    <x v="1199"/>
  </r>
  <r>
    <s v="POL11173408"/>
    <x v="1"/>
    <n v="384594"/>
    <n v="1914.55"/>
    <x v="1132"/>
    <x v="1208"/>
    <s v="Monthly"/>
    <x v="0"/>
    <x v="1200"/>
  </r>
  <r>
    <s v="POL20801175"/>
    <x v="0"/>
    <n v="431012"/>
    <n v="1546.16"/>
    <x v="1133"/>
    <x v="1209"/>
    <s v="Quarterly"/>
    <x v="0"/>
    <x v="222"/>
  </r>
  <r>
    <s v="POL26361547"/>
    <x v="1"/>
    <n v="134460"/>
    <n v="314.82"/>
    <x v="1134"/>
    <x v="1210"/>
    <s v="Monthly"/>
    <x v="2"/>
    <x v="655"/>
  </r>
  <r>
    <s v="POL48790077"/>
    <x v="1"/>
    <n v="375238"/>
    <n v="953.07"/>
    <x v="1135"/>
    <x v="1211"/>
    <s v="Annually"/>
    <x v="2"/>
    <x v="1201"/>
  </r>
  <r>
    <s v="POL27343652"/>
    <x v="0"/>
    <n v="335144"/>
    <n v="1024.5999999999999"/>
    <x v="1136"/>
    <x v="1212"/>
    <s v="Quarterly"/>
    <x v="1"/>
    <x v="1202"/>
  </r>
  <r>
    <s v="POL52182081"/>
    <x v="0"/>
    <n v="122192"/>
    <n v="555.41999999999996"/>
    <x v="1137"/>
    <x v="1213"/>
    <s v="Monthly"/>
    <x v="1"/>
    <x v="1203"/>
  </r>
  <r>
    <s v="POL63375937"/>
    <x v="0"/>
    <n v="134311"/>
    <n v="1577.29"/>
    <x v="1033"/>
    <x v="912"/>
    <s v="Quarterly"/>
    <x v="1"/>
    <x v="1204"/>
  </r>
  <r>
    <s v="POL39337647"/>
    <x v="1"/>
    <n v="431401"/>
    <n v="351.72"/>
    <x v="1138"/>
    <x v="1214"/>
    <s v="Monthly"/>
    <x v="0"/>
    <x v="1205"/>
  </r>
  <r>
    <s v="POL78314103"/>
    <x v="1"/>
    <n v="188741"/>
    <n v="1214.69"/>
    <x v="1139"/>
    <x v="1215"/>
    <s v="Monthly"/>
    <x v="1"/>
    <x v="1206"/>
  </r>
  <r>
    <s v="POL97881363"/>
    <x v="3"/>
    <n v="41444"/>
    <n v="142.36000000000001"/>
    <x v="167"/>
    <x v="1216"/>
    <s v="Quarterly"/>
    <x v="2"/>
    <x v="1207"/>
  </r>
  <r>
    <s v="POL89180514"/>
    <x v="3"/>
    <n v="193288"/>
    <n v="1380.34"/>
    <x v="1140"/>
    <x v="1217"/>
    <s v="Annually"/>
    <x v="2"/>
    <x v="1208"/>
  </r>
  <r>
    <s v="POL20175576"/>
    <x v="0"/>
    <n v="425745"/>
    <n v="1036.6099999999999"/>
    <x v="1141"/>
    <x v="1218"/>
    <s v="Monthly"/>
    <x v="1"/>
    <x v="378"/>
  </r>
  <r>
    <s v="POL66446830"/>
    <x v="2"/>
    <n v="151646"/>
    <n v="425.17"/>
    <x v="1142"/>
    <x v="1219"/>
    <s v="Quarterly"/>
    <x v="0"/>
    <x v="1209"/>
  </r>
  <r>
    <s v="POL12305734"/>
    <x v="2"/>
    <n v="127971"/>
    <n v="826.72"/>
    <x v="1143"/>
    <x v="1220"/>
    <s v="Annually"/>
    <x v="0"/>
    <x v="1210"/>
  </r>
  <r>
    <s v="POL53425545"/>
    <x v="0"/>
    <n v="332511"/>
    <n v="1440.29"/>
    <x v="710"/>
    <x v="1221"/>
    <s v="Monthly"/>
    <x v="2"/>
    <x v="1211"/>
  </r>
  <r>
    <s v="POL78113526"/>
    <x v="1"/>
    <n v="196080"/>
    <n v="394.8"/>
    <x v="1144"/>
    <x v="1222"/>
    <s v="Quarterly"/>
    <x v="0"/>
    <x v="1212"/>
  </r>
  <r>
    <s v="POL90316205"/>
    <x v="3"/>
    <n v="170472"/>
    <n v="1659.95"/>
    <x v="1145"/>
    <x v="298"/>
    <s v="Annually"/>
    <x v="2"/>
    <x v="1213"/>
  </r>
  <r>
    <s v="POL82486686"/>
    <x v="1"/>
    <n v="127501"/>
    <n v="1290.24"/>
    <x v="242"/>
    <x v="1223"/>
    <s v="Quarterly"/>
    <x v="1"/>
    <x v="1214"/>
  </r>
  <r>
    <s v="POL39253825"/>
    <x v="1"/>
    <n v="130911"/>
    <n v="1355.03"/>
    <x v="1146"/>
    <x v="1224"/>
    <s v="Quarterly"/>
    <x v="2"/>
    <x v="1215"/>
  </r>
  <r>
    <s v="POL37660659"/>
    <x v="1"/>
    <n v="225023"/>
    <n v="1757.79"/>
    <x v="1147"/>
    <x v="1225"/>
    <s v="Monthly"/>
    <x v="2"/>
    <x v="1216"/>
  </r>
  <r>
    <s v="POL67932010"/>
    <x v="2"/>
    <n v="467964"/>
    <n v="259.13"/>
    <x v="695"/>
    <x v="1226"/>
    <s v="Monthly"/>
    <x v="0"/>
    <x v="1004"/>
  </r>
  <r>
    <s v="POL49350723"/>
    <x v="1"/>
    <n v="20307"/>
    <n v="1767.25"/>
    <x v="1148"/>
    <x v="1227"/>
    <s v="Quarterly"/>
    <x v="0"/>
    <x v="1217"/>
  </r>
  <r>
    <s v="POL41015273"/>
    <x v="0"/>
    <n v="35643"/>
    <n v="1769.82"/>
    <x v="1149"/>
    <x v="1228"/>
    <s v="Annually"/>
    <x v="2"/>
    <x v="491"/>
  </r>
  <r>
    <s v="POL35985478"/>
    <x v="0"/>
    <n v="145195"/>
    <n v="1870.79"/>
    <x v="1150"/>
    <x v="1229"/>
    <s v="Monthly"/>
    <x v="2"/>
    <x v="1218"/>
  </r>
  <r>
    <s v="POL99061249"/>
    <x v="2"/>
    <n v="396120"/>
    <n v="913.02"/>
    <x v="1151"/>
    <x v="1230"/>
    <s v="Monthly"/>
    <x v="1"/>
    <x v="574"/>
  </r>
  <r>
    <s v="POL53582347"/>
    <x v="1"/>
    <n v="280261"/>
    <n v="651.77"/>
    <x v="1152"/>
    <x v="1231"/>
    <s v="Annually"/>
    <x v="0"/>
    <x v="355"/>
  </r>
  <r>
    <s v="POL04572453"/>
    <x v="0"/>
    <n v="215898"/>
    <n v="224"/>
    <x v="1059"/>
    <x v="1232"/>
    <s v="Monthly"/>
    <x v="2"/>
    <x v="1219"/>
  </r>
  <r>
    <s v="POL87381995"/>
    <x v="0"/>
    <n v="81325"/>
    <n v="1864.1"/>
    <x v="630"/>
    <x v="465"/>
    <s v="Quarterly"/>
    <x v="0"/>
    <x v="1220"/>
  </r>
  <r>
    <s v="POL65765097"/>
    <x v="1"/>
    <n v="271630"/>
    <n v="1787"/>
    <x v="1153"/>
    <x v="1233"/>
    <s v="Annually"/>
    <x v="1"/>
    <x v="776"/>
  </r>
  <r>
    <s v="POL97005943"/>
    <x v="2"/>
    <n v="292457"/>
    <n v="563.91999999999996"/>
    <x v="716"/>
    <x v="1234"/>
    <s v="Annually"/>
    <x v="2"/>
    <x v="1221"/>
  </r>
  <r>
    <s v="POL85814059"/>
    <x v="1"/>
    <n v="201809"/>
    <n v="371.15"/>
    <x v="1154"/>
    <x v="920"/>
    <s v="Quarterly"/>
    <x v="1"/>
    <x v="92"/>
  </r>
  <r>
    <s v="POL70403090"/>
    <x v="0"/>
    <n v="161051"/>
    <n v="585.39"/>
    <x v="333"/>
    <x v="1235"/>
    <s v="Quarterly"/>
    <x v="0"/>
    <x v="1222"/>
  </r>
  <r>
    <s v="POL42122048"/>
    <x v="2"/>
    <n v="139616"/>
    <n v="108.7"/>
    <x v="562"/>
    <x v="1236"/>
    <s v="Annually"/>
    <x v="1"/>
    <x v="1223"/>
  </r>
  <r>
    <s v="POL21020862"/>
    <x v="3"/>
    <n v="407388"/>
    <n v="558.30999999999995"/>
    <x v="1155"/>
    <x v="1237"/>
    <s v="Annually"/>
    <x v="2"/>
    <x v="1224"/>
  </r>
  <r>
    <s v="POL81937503"/>
    <x v="3"/>
    <n v="264843"/>
    <n v="494.61"/>
    <x v="1156"/>
    <x v="1238"/>
    <s v="Quarterly"/>
    <x v="1"/>
    <x v="1225"/>
  </r>
  <r>
    <s v="POL62890808"/>
    <x v="0"/>
    <n v="262667"/>
    <n v="1684.57"/>
    <x v="1157"/>
    <x v="1239"/>
    <s v="Annually"/>
    <x v="0"/>
    <x v="1226"/>
  </r>
  <r>
    <s v="POL51973963"/>
    <x v="2"/>
    <n v="244391"/>
    <n v="1629.22"/>
    <x v="42"/>
    <x v="1240"/>
    <s v="Monthly"/>
    <x v="1"/>
    <x v="1227"/>
  </r>
  <r>
    <s v="POL47741439"/>
    <x v="3"/>
    <n v="332323"/>
    <n v="594.34"/>
    <x v="1158"/>
    <x v="1241"/>
    <s v="Monthly"/>
    <x v="0"/>
    <x v="1228"/>
  </r>
  <r>
    <s v="POL76701939"/>
    <x v="2"/>
    <n v="51224"/>
    <n v="1208.58"/>
    <x v="1159"/>
    <x v="1242"/>
    <s v="Annually"/>
    <x v="2"/>
    <x v="1229"/>
  </r>
  <r>
    <s v="POL71958850"/>
    <x v="1"/>
    <n v="82506"/>
    <n v="1695.93"/>
    <x v="1160"/>
    <x v="1243"/>
    <s v="Quarterly"/>
    <x v="1"/>
    <x v="1230"/>
  </r>
  <r>
    <s v="POL03359385"/>
    <x v="3"/>
    <n v="349539"/>
    <n v="440"/>
    <x v="1161"/>
    <x v="1244"/>
    <s v="Quarterly"/>
    <x v="0"/>
    <x v="1231"/>
  </r>
  <r>
    <s v="POL31903736"/>
    <x v="0"/>
    <n v="160232"/>
    <n v="889.48"/>
    <x v="1162"/>
    <x v="1245"/>
    <s v="Quarterly"/>
    <x v="1"/>
    <x v="1232"/>
  </r>
  <r>
    <s v="POL58966996"/>
    <x v="0"/>
    <n v="187514"/>
    <n v="1652.21"/>
    <x v="1163"/>
    <x v="226"/>
    <s v="Monthly"/>
    <x v="1"/>
    <x v="1233"/>
  </r>
  <r>
    <s v="POL13070623"/>
    <x v="0"/>
    <n v="198903"/>
    <n v="298.91000000000003"/>
    <x v="1164"/>
    <x v="1246"/>
    <s v="Annually"/>
    <x v="0"/>
    <x v="1234"/>
  </r>
  <r>
    <s v="POL05347013"/>
    <x v="0"/>
    <n v="84264"/>
    <n v="1294.23"/>
    <x v="1165"/>
    <x v="1247"/>
    <s v="Annually"/>
    <x v="0"/>
    <x v="1235"/>
  </r>
  <r>
    <s v="POL92549260"/>
    <x v="0"/>
    <n v="151096"/>
    <n v="770.41"/>
    <x v="1166"/>
    <x v="699"/>
    <s v="Annually"/>
    <x v="0"/>
    <x v="1236"/>
  </r>
  <r>
    <s v="POL86602241"/>
    <x v="0"/>
    <n v="355310"/>
    <n v="1960.54"/>
    <x v="1167"/>
    <x v="1248"/>
    <s v="Monthly"/>
    <x v="2"/>
    <x v="1237"/>
  </r>
  <r>
    <s v="POL50804542"/>
    <x v="2"/>
    <n v="133675"/>
    <n v="1431.23"/>
    <x v="581"/>
    <x v="1188"/>
    <s v="Quarterly"/>
    <x v="1"/>
    <x v="1238"/>
  </r>
  <r>
    <s v="POL10635257"/>
    <x v="2"/>
    <n v="255024"/>
    <n v="307.14999999999998"/>
    <x v="1168"/>
    <x v="761"/>
    <s v="Monthly"/>
    <x v="2"/>
    <x v="636"/>
  </r>
  <r>
    <s v="POL20115045"/>
    <x v="2"/>
    <n v="468290"/>
    <n v="1797.33"/>
    <x v="1169"/>
    <x v="1249"/>
    <s v="Annually"/>
    <x v="1"/>
    <x v="634"/>
  </r>
  <r>
    <s v="POL73588867"/>
    <x v="2"/>
    <n v="97114"/>
    <n v="1546.22"/>
    <x v="178"/>
    <x v="909"/>
    <s v="Monthly"/>
    <x v="1"/>
    <x v="1239"/>
  </r>
  <r>
    <s v="POL25196574"/>
    <x v="0"/>
    <n v="253357"/>
    <n v="959.62"/>
    <x v="554"/>
    <x v="1250"/>
    <s v="Quarterly"/>
    <x v="0"/>
    <x v="1240"/>
  </r>
  <r>
    <s v="POL45549290"/>
    <x v="1"/>
    <n v="339990"/>
    <n v="1361.53"/>
    <x v="1170"/>
    <x v="1251"/>
    <s v="Quarterly"/>
    <x v="2"/>
    <x v="997"/>
  </r>
  <r>
    <s v="POL50830116"/>
    <x v="2"/>
    <n v="324828"/>
    <n v="1000.73"/>
    <x v="1171"/>
    <x v="871"/>
    <s v="Quarterly"/>
    <x v="1"/>
    <x v="1241"/>
  </r>
  <r>
    <s v="POL51962418"/>
    <x v="3"/>
    <n v="302062"/>
    <n v="1893.82"/>
    <x v="476"/>
    <x v="1252"/>
    <s v="Annually"/>
    <x v="1"/>
    <x v="433"/>
  </r>
  <r>
    <s v="POL93930819"/>
    <x v="1"/>
    <n v="150149"/>
    <n v="1502.65"/>
    <x v="1172"/>
    <x v="1253"/>
    <s v="Annually"/>
    <x v="2"/>
    <x v="1242"/>
  </r>
  <r>
    <s v="POL48783282"/>
    <x v="2"/>
    <n v="53991"/>
    <n v="1099.6500000000001"/>
    <x v="1173"/>
    <x v="92"/>
    <s v="Annually"/>
    <x v="1"/>
    <x v="171"/>
  </r>
  <r>
    <s v="POL77439955"/>
    <x v="0"/>
    <n v="25351"/>
    <n v="1616.88"/>
    <x v="1174"/>
    <x v="1254"/>
    <s v="Annually"/>
    <x v="2"/>
    <x v="1243"/>
  </r>
  <r>
    <s v="POL61757675"/>
    <x v="1"/>
    <n v="294985"/>
    <n v="715.06"/>
    <x v="1175"/>
    <x v="1255"/>
    <s v="Quarterly"/>
    <x v="0"/>
    <x v="1244"/>
  </r>
  <r>
    <s v="POL77654130"/>
    <x v="2"/>
    <n v="371957"/>
    <n v="876.88"/>
    <x v="1171"/>
    <x v="1256"/>
    <s v="Monthly"/>
    <x v="1"/>
    <x v="1245"/>
  </r>
  <r>
    <s v="POL70398119"/>
    <x v="1"/>
    <n v="276184"/>
    <n v="1224.94"/>
    <x v="1176"/>
    <x v="1257"/>
    <s v="Monthly"/>
    <x v="2"/>
    <x v="1246"/>
  </r>
  <r>
    <s v="POL70310488"/>
    <x v="1"/>
    <n v="388598"/>
    <n v="550.41999999999996"/>
    <x v="901"/>
    <x v="1258"/>
    <s v="Annually"/>
    <x v="2"/>
    <x v="1247"/>
  </r>
  <r>
    <s v="POL35480649"/>
    <x v="1"/>
    <n v="287554"/>
    <n v="1551.44"/>
    <x v="1177"/>
    <x v="1259"/>
    <s v="Annually"/>
    <x v="0"/>
    <x v="1248"/>
  </r>
  <r>
    <s v="POL63615243"/>
    <x v="1"/>
    <n v="475650"/>
    <n v="1542.28"/>
    <x v="174"/>
    <x v="1260"/>
    <s v="Annually"/>
    <x v="1"/>
    <x v="1249"/>
  </r>
  <r>
    <s v="POL09014096"/>
    <x v="2"/>
    <n v="195040"/>
    <n v="455.19"/>
    <x v="94"/>
    <x v="1261"/>
    <s v="Quarterly"/>
    <x v="0"/>
    <x v="1250"/>
  </r>
  <r>
    <s v="POL82401042"/>
    <x v="1"/>
    <n v="91285"/>
    <n v="1460.4"/>
    <x v="1178"/>
    <x v="1262"/>
    <s v="Quarterly"/>
    <x v="0"/>
    <x v="172"/>
  </r>
  <r>
    <s v="POL43920577"/>
    <x v="0"/>
    <n v="304660"/>
    <n v="848.04"/>
    <x v="1179"/>
    <x v="1263"/>
    <s v="Quarterly"/>
    <x v="1"/>
    <x v="742"/>
  </r>
  <r>
    <s v="POL77188684"/>
    <x v="2"/>
    <n v="336059"/>
    <n v="1824.69"/>
    <x v="83"/>
    <x v="751"/>
    <s v="Quarterly"/>
    <x v="2"/>
    <x v="1251"/>
  </r>
  <r>
    <s v="POL39450388"/>
    <x v="1"/>
    <n v="94084"/>
    <n v="712.82"/>
    <x v="1100"/>
    <x v="1264"/>
    <s v="Annually"/>
    <x v="0"/>
    <x v="76"/>
  </r>
  <r>
    <s v="POL07109537"/>
    <x v="2"/>
    <n v="400469"/>
    <n v="671.4"/>
    <x v="1180"/>
    <x v="1265"/>
    <s v="Monthly"/>
    <x v="0"/>
    <x v="1252"/>
  </r>
  <r>
    <s v="POL19515945"/>
    <x v="3"/>
    <n v="490488"/>
    <n v="1262.99"/>
    <x v="1181"/>
    <x v="1042"/>
    <s v="Annually"/>
    <x v="2"/>
    <x v="911"/>
  </r>
  <r>
    <s v="POL09146332"/>
    <x v="0"/>
    <n v="202615"/>
    <n v="450.97"/>
    <x v="279"/>
    <x v="1266"/>
    <s v="Quarterly"/>
    <x v="1"/>
    <x v="966"/>
  </r>
  <r>
    <s v="POL30313207"/>
    <x v="1"/>
    <n v="384060"/>
    <n v="1158.24"/>
    <x v="850"/>
    <x v="914"/>
    <s v="Annually"/>
    <x v="2"/>
    <x v="661"/>
  </r>
  <r>
    <s v="POL22465003"/>
    <x v="0"/>
    <n v="382364"/>
    <n v="820.17"/>
    <x v="1182"/>
    <x v="1267"/>
    <s v="Annually"/>
    <x v="2"/>
    <x v="1253"/>
  </r>
  <r>
    <s v="POL78018067"/>
    <x v="3"/>
    <n v="308437"/>
    <n v="809.14"/>
    <x v="1183"/>
    <x v="1268"/>
    <s v="Quarterly"/>
    <x v="2"/>
    <x v="1254"/>
  </r>
  <r>
    <s v="POL05468446"/>
    <x v="1"/>
    <n v="472624"/>
    <n v="313.72000000000003"/>
    <x v="1184"/>
    <x v="1269"/>
    <s v="Monthly"/>
    <x v="0"/>
    <x v="1255"/>
  </r>
  <r>
    <s v="POL32493960"/>
    <x v="1"/>
    <n v="342183"/>
    <n v="1631.11"/>
    <x v="1185"/>
    <x v="97"/>
    <s v="Quarterly"/>
    <x v="1"/>
    <x v="328"/>
  </r>
  <r>
    <s v="POL76101411"/>
    <x v="1"/>
    <n v="90858"/>
    <n v="1239.19"/>
    <x v="345"/>
    <x v="1270"/>
    <s v="Annually"/>
    <x v="0"/>
    <x v="199"/>
  </r>
  <r>
    <s v="POL50589864"/>
    <x v="0"/>
    <n v="48099"/>
    <n v="324.08"/>
    <x v="1186"/>
    <x v="1271"/>
    <s v="Annually"/>
    <x v="1"/>
    <x v="1256"/>
  </r>
  <r>
    <s v="POL31918611"/>
    <x v="1"/>
    <n v="100592"/>
    <n v="1106.7"/>
    <x v="1187"/>
    <x v="1272"/>
    <s v="Annually"/>
    <x v="0"/>
    <x v="1257"/>
  </r>
  <r>
    <s v="POL21488909"/>
    <x v="3"/>
    <n v="437466"/>
    <n v="373.95"/>
    <x v="1188"/>
    <x v="1273"/>
    <s v="Monthly"/>
    <x v="1"/>
    <x v="879"/>
  </r>
  <r>
    <s v="POL05845525"/>
    <x v="0"/>
    <n v="295867"/>
    <n v="1183.71"/>
    <x v="1189"/>
    <x v="1274"/>
    <s v="Annually"/>
    <x v="0"/>
    <x v="1258"/>
  </r>
  <r>
    <s v="POL95503927"/>
    <x v="3"/>
    <n v="78487"/>
    <n v="306.25"/>
    <x v="1190"/>
    <x v="451"/>
    <s v="Quarterly"/>
    <x v="1"/>
    <x v="605"/>
  </r>
  <r>
    <s v="POL68080704"/>
    <x v="1"/>
    <n v="58493"/>
    <n v="917.26"/>
    <x v="1191"/>
    <x v="114"/>
    <s v="Annually"/>
    <x v="2"/>
    <x v="380"/>
  </r>
  <r>
    <s v="POL92022218"/>
    <x v="3"/>
    <n v="331737"/>
    <n v="1987.02"/>
    <x v="1192"/>
    <x v="864"/>
    <s v="Quarterly"/>
    <x v="1"/>
    <x v="1121"/>
  </r>
  <r>
    <s v="POL79310767"/>
    <x v="1"/>
    <n v="321804"/>
    <n v="1361.07"/>
    <x v="743"/>
    <x v="1275"/>
    <s v="Annually"/>
    <x v="1"/>
    <x v="631"/>
  </r>
  <r>
    <s v="POL66670427"/>
    <x v="3"/>
    <n v="237226"/>
    <n v="1532.28"/>
    <x v="1193"/>
    <x v="342"/>
    <s v="Quarterly"/>
    <x v="0"/>
    <x v="1259"/>
  </r>
  <r>
    <s v="POL70586146"/>
    <x v="2"/>
    <n v="413695"/>
    <n v="1069.78"/>
    <x v="1194"/>
    <x v="1276"/>
    <s v="Monthly"/>
    <x v="0"/>
    <x v="1260"/>
  </r>
  <r>
    <s v="POL91496475"/>
    <x v="3"/>
    <n v="408497"/>
    <n v="690.42"/>
    <x v="632"/>
    <x v="1277"/>
    <s v="Quarterly"/>
    <x v="0"/>
    <x v="1261"/>
  </r>
  <r>
    <s v="POL61274835"/>
    <x v="2"/>
    <n v="354848"/>
    <n v="1154.01"/>
    <x v="1195"/>
    <x v="1278"/>
    <s v="Monthly"/>
    <x v="1"/>
    <x v="1262"/>
  </r>
  <r>
    <s v="POL86234151"/>
    <x v="0"/>
    <n v="104266"/>
    <n v="374.25"/>
    <x v="928"/>
    <x v="1279"/>
    <s v="Annually"/>
    <x v="2"/>
    <x v="1263"/>
  </r>
  <r>
    <s v="POL60096605"/>
    <x v="2"/>
    <n v="55228"/>
    <n v="948.51"/>
    <x v="1156"/>
    <x v="99"/>
    <s v="Annually"/>
    <x v="0"/>
    <x v="1264"/>
  </r>
  <r>
    <s v="POL68847136"/>
    <x v="1"/>
    <n v="21874"/>
    <n v="951.17"/>
    <x v="117"/>
    <x v="1280"/>
    <s v="Annually"/>
    <x v="1"/>
    <x v="1265"/>
  </r>
  <r>
    <s v="POL67256934"/>
    <x v="0"/>
    <n v="214173"/>
    <n v="1536.85"/>
    <x v="1196"/>
    <x v="1281"/>
    <s v="Quarterly"/>
    <x v="2"/>
    <x v="1008"/>
  </r>
  <r>
    <s v="POL65820287"/>
    <x v="3"/>
    <n v="302868"/>
    <n v="751.95"/>
    <x v="0"/>
    <x v="1282"/>
    <s v="Monthly"/>
    <x v="2"/>
    <x v="1266"/>
  </r>
  <r>
    <s v="POL93117339"/>
    <x v="1"/>
    <n v="399844"/>
    <n v="1585.62"/>
    <x v="1197"/>
    <x v="1151"/>
    <s v="Annually"/>
    <x v="1"/>
    <x v="1153"/>
  </r>
  <r>
    <s v="POL14706176"/>
    <x v="2"/>
    <n v="250115"/>
    <n v="1793.94"/>
    <x v="1198"/>
    <x v="1283"/>
    <s v="Monthly"/>
    <x v="2"/>
    <x v="1267"/>
  </r>
  <r>
    <s v="POL44229118"/>
    <x v="2"/>
    <n v="239144"/>
    <n v="1493.99"/>
    <x v="1107"/>
    <x v="1284"/>
    <s v="Monthly"/>
    <x v="2"/>
    <x v="1119"/>
  </r>
  <r>
    <s v="POL91532160"/>
    <x v="2"/>
    <n v="349965"/>
    <n v="1440.85"/>
    <x v="1199"/>
    <x v="1285"/>
    <s v="Annually"/>
    <x v="0"/>
    <x v="1268"/>
  </r>
  <r>
    <s v="POL17634644"/>
    <x v="2"/>
    <n v="465454"/>
    <n v="922.87"/>
    <x v="498"/>
    <x v="1286"/>
    <s v="Annually"/>
    <x v="0"/>
    <x v="1269"/>
  </r>
  <r>
    <s v="POL40092390"/>
    <x v="3"/>
    <n v="34689"/>
    <n v="1112.68"/>
    <x v="1200"/>
    <x v="1287"/>
    <s v="Annually"/>
    <x v="1"/>
    <x v="1270"/>
  </r>
  <r>
    <s v="POL03596444"/>
    <x v="3"/>
    <n v="345946"/>
    <n v="1972.2"/>
    <x v="1201"/>
    <x v="1288"/>
    <s v="Annually"/>
    <x v="2"/>
    <x v="1271"/>
  </r>
  <r>
    <s v="POL83335990"/>
    <x v="3"/>
    <n v="315900"/>
    <n v="1048.8900000000001"/>
    <x v="173"/>
    <x v="1289"/>
    <s v="Monthly"/>
    <x v="1"/>
    <x v="1272"/>
  </r>
  <r>
    <s v="POL62011769"/>
    <x v="1"/>
    <n v="121461"/>
    <n v="246.78"/>
    <x v="1192"/>
    <x v="1290"/>
    <s v="Annually"/>
    <x v="0"/>
    <x v="1273"/>
  </r>
  <r>
    <s v="POL56054127"/>
    <x v="3"/>
    <n v="32616"/>
    <n v="1170.79"/>
    <x v="866"/>
    <x v="128"/>
    <s v="Monthly"/>
    <x v="1"/>
    <x v="1274"/>
  </r>
  <r>
    <s v="POL34279255"/>
    <x v="2"/>
    <n v="342282"/>
    <n v="1408.15"/>
    <x v="1202"/>
    <x v="1291"/>
    <s v="Monthly"/>
    <x v="2"/>
    <x v="1275"/>
  </r>
  <r>
    <s v="POL35733918"/>
    <x v="2"/>
    <n v="261784"/>
    <n v="608.58000000000004"/>
    <x v="460"/>
    <x v="788"/>
    <s v="Quarterly"/>
    <x v="2"/>
    <x v="1276"/>
  </r>
  <r>
    <s v="POL82947020"/>
    <x v="1"/>
    <n v="481614"/>
    <n v="1973.01"/>
    <x v="870"/>
    <x v="1292"/>
    <s v="Quarterly"/>
    <x v="2"/>
    <x v="1277"/>
  </r>
  <r>
    <s v="POL14835880"/>
    <x v="1"/>
    <n v="481985"/>
    <n v="1753.89"/>
    <x v="1203"/>
    <x v="1202"/>
    <s v="Annually"/>
    <x v="1"/>
    <x v="1278"/>
  </r>
  <r>
    <s v="POL84917275"/>
    <x v="2"/>
    <n v="137334"/>
    <n v="1563.57"/>
    <x v="1204"/>
    <x v="1293"/>
    <s v="Annually"/>
    <x v="2"/>
    <x v="1279"/>
  </r>
  <r>
    <s v="POL50465451"/>
    <x v="1"/>
    <n v="377986"/>
    <n v="567.39"/>
    <x v="1205"/>
    <x v="155"/>
    <s v="Annually"/>
    <x v="0"/>
    <x v="691"/>
  </r>
  <r>
    <s v="POL63433584"/>
    <x v="2"/>
    <n v="263906"/>
    <n v="959.49"/>
    <x v="1206"/>
    <x v="406"/>
    <s v="Monthly"/>
    <x v="1"/>
    <x v="1280"/>
  </r>
  <r>
    <s v="POL11950441"/>
    <x v="1"/>
    <n v="185952"/>
    <n v="285.64"/>
    <x v="1207"/>
    <x v="347"/>
    <s v="Quarterly"/>
    <x v="1"/>
    <x v="1281"/>
  </r>
  <r>
    <s v="POL99336458"/>
    <x v="0"/>
    <n v="103438"/>
    <n v="1900.17"/>
    <x v="1208"/>
    <x v="1294"/>
    <s v="Annually"/>
    <x v="1"/>
    <x v="1282"/>
  </r>
  <r>
    <s v="POL56891224"/>
    <x v="2"/>
    <n v="55128"/>
    <n v="1683.73"/>
    <x v="1209"/>
    <x v="1295"/>
    <s v="Monthly"/>
    <x v="2"/>
    <x v="1283"/>
  </r>
  <r>
    <s v="POL35855900"/>
    <x v="1"/>
    <n v="295767"/>
    <n v="806.28"/>
    <x v="1168"/>
    <x v="1296"/>
    <s v="Quarterly"/>
    <x v="1"/>
    <x v="336"/>
  </r>
  <r>
    <s v="POL40918381"/>
    <x v="1"/>
    <n v="140089"/>
    <n v="1683.85"/>
    <x v="1210"/>
    <x v="1297"/>
    <s v="Annually"/>
    <x v="0"/>
    <x v="1035"/>
  </r>
  <r>
    <s v="POL91751592"/>
    <x v="2"/>
    <n v="417729"/>
    <n v="1229.1300000000001"/>
    <x v="1211"/>
    <x v="1298"/>
    <s v="Annually"/>
    <x v="0"/>
    <x v="1284"/>
  </r>
  <r>
    <s v="POL01655235"/>
    <x v="1"/>
    <n v="394255"/>
    <n v="1496.57"/>
    <x v="312"/>
    <x v="1299"/>
    <s v="Quarterly"/>
    <x v="0"/>
    <x v="1285"/>
  </r>
  <r>
    <s v="POL69912538"/>
    <x v="0"/>
    <n v="40732"/>
    <n v="1153.3900000000001"/>
    <x v="1212"/>
    <x v="1300"/>
    <s v="Monthly"/>
    <x v="1"/>
    <x v="1286"/>
  </r>
  <r>
    <s v="POL77983903"/>
    <x v="3"/>
    <n v="393536"/>
    <n v="390.24"/>
    <x v="1095"/>
    <x v="1301"/>
    <s v="Quarterly"/>
    <x v="2"/>
    <x v="1229"/>
  </r>
  <r>
    <s v="POL47755970"/>
    <x v="3"/>
    <n v="170470"/>
    <n v="826.27"/>
    <x v="492"/>
    <x v="1235"/>
    <s v="Quarterly"/>
    <x v="1"/>
    <x v="1287"/>
  </r>
  <r>
    <s v="POL63646806"/>
    <x v="0"/>
    <n v="49620"/>
    <n v="1670.52"/>
    <x v="472"/>
    <x v="1302"/>
    <s v="Annually"/>
    <x v="1"/>
    <x v="1288"/>
  </r>
  <r>
    <s v="POL83969664"/>
    <x v="0"/>
    <n v="365991"/>
    <n v="570.55999999999995"/>
    <x v="1213"/>
    <x v="1303"/>
    <s v="Monthly"/>
    <x v="0"/>
    <x v="1289"/>
  </r>
  <r>
    <s v="POL51974701"/>
    <x v="2"/>
    <n v="468877"/>
    <n v="1113.52"/>
    <x v="1214"/>
    <x v="1304"/>
    <s v="Monthly"/>
    <x v="0"/>
    <x v="1290"/>
  </r>
  <r>
    <s v="POL12364849"/>
    <x v="0"/>
    <n v="128255"/>
    <n v="512.16"/>
    <x v="1215"/>
    <x v="1305"/>
    <s v="Annually"/>
    <x v="0"/>
    <x v="1291"/>
  </r>
  <r>
    <s v="POL89559053"/>
    <x v="0"/>
    <n v="321564"/>
    <n v="926.23"/>
    <x v="1216"/>
    <x v="1306"/>
    <s v="Annually"/>
    <x v="2"/>
    <x v="1292"/>
  </r>
  <r>
    <s v="POL04079645"/>
    <x v="2"/>
    <n v="469166"/>
    <n v="1997.23"/>
    <x v="1217"/>
    <x v="105"/>
    <s v="Monthly"/>
    <x v="1"/>
    <x v="1293"/>
  </r>
  <r>
    <s v="POL59539217"/>
    <x v="1"/>
    <n v="17366"/>
    <n v="557.36"/>
    <x v="1218"/>
    <x v="1307"/>
    <s v="Monthly"/>
    <x v="0"/>
    <x v="1033"/>
  </r>
  <r>
    <s v="POL05422955"/>
    <x v="0"/>
    <n v="292248"/>
    <n v="1427.22"/>
    <x v="1219"/>
    <x v="1308"/>
    <s v="Annually"/>
    <x v="0"/>
    <x v="1294"/>
  </r>
  <r>
    <s v="POL95032278"/>
    <x v="1"/>
    <n v="19638"/>
    <n v="1106.92"/>
    <x v="1220"/>
    <x v="1309"/>
    <s v="Quarterly"/>
    <x v="2"/>
    <x v="1295"/>
  </r>
  <r>
    <s v="POL10231732"/>
    <x v="3"/>
    <n v="419812"/>
    <n v="999.26"/>
    <x v="1221"/>
    <x v="1310"/>
    <s v="Annually"/>
    <x v="1"/>
    <x v="613"/>
  </r>
  <r>
    <s v="POL42878655"/>
    <x v="3"/>
    <n v="52776"/>
    <n v="510.91"/>
    <x v="1222"/>
    <x v="1311"/>
    <s v="Monthly"/>
    <x v="2"/>
    <x v="1296"/>
  </r>
  <r>
    <s v="POL20029148"/>
    <x v="2"/>
    <n v="340463"/>
    <n v="121.33"/>
    <x v="1223"/>
    <x v="1312"/>
    <s v="Quarterly"/>
    <x v="2"/>
    <x v="933"/>
  </r>
  <r>
    <s v="POL30144763"/>
    <x v="0"/>
    <n v="192400"/>
    <n v="398.65"/>
    <x v="1224"/>
    <x v="1313"/>
    <s v="Quarterly"/>
    <x v="0"/>
    <x v="525"/>
  </r>
  <r>
    <s v="POL43518284"/>
    <x v="2"/>
    <n v="350604"/>
    <n v="1159.07"/>
    <x v="1225"/>
    <x v="1140"/>
    <s v="Monthly"/>
    <x v="0"/>
    <x v="1297"/>
  </r>
  <r>
    <s v="POL58245588"/>
    <x v="0"/>
    <n v="178897"/>
    <n v="1990.99"/>
    <x v="137"/>
    <x v="1314"/>
    <s v="Monthly"/>
    <x v="1"/>
    <x v="999"/>
  </r>
  <r>
    <s v="POL26021266"/>
    <x v="2"/>
    <n v="249040"/>
    <n v="482.94"/>
    <x v="150"/>
    <x v="1315"/>
    <s v="Quarterly"/>
    <x v="2"/>
    <x v="341"/>
  </r>
  <r>
    <s v="POL20726693"/>
    <x v="1"/>
    <n v="441090"/>
    <n v="958.33"/>
    <x v="1226"/>
    <x v="498"/>
    <s v="Quarterly"/>
    <x v="2"/>
    <x v="1298"/>
  </r>
  <r>
    <s v="POL57578050"/>
    <x v="1"/>
    <n v="130820"/>
    <n v="637.57000000000005"/>
    <x v="24"/>
    <x v="1316"/>
    <s v="Monthly"/>
    <x v="2"/>
    <x v="1299"/>
  </r>
  <r>
    <s v="POL40860073"/>
    <x v="2"/>
    <n v="48315"/>
    <n v="616.58000000000004"/>
    <x v="920"/>
    <x v="1317"/>
    <s v="Quarterly"/>
    <x v="1"/>
    <x v="1300"/>
  </r>
  <r>
    <s v="POL53248656"/>
    <x v="0"/>
    <n v="127034"/>
    <n v="1349.15"/>
    <x v="495"/>
    <x v="901"/>
    <s v="Quarterly"/>
    <x v="0"/>
    <x v="1301"/>
  </r>
  <r>
    <s v="POL94500784"/>
    <x v="3"/>
    <n v="207176"/>
    <n v="113.24"/>
    <x v="980"/>
    <x v="1318"/>
    <s v="Annually"/>
    <x v="0"/>
    <x v="1302"/>
  </r>
  <r>
    <s v="POL70863328"/>
    <x v="0"/>
    <n v="201046"/>
    <n v="368.04"/>
    <x v="1227"/>
    <x v="1319"/>
    <s v="Monthly"/>
    <x v="0"/>
    <x v="1303"/>
  </r>
  <r>
    <s v="POL53955100"/>
    <x v="3"/>
    <n v="192286"/>
    <n v="1527.04"/>
    <x v="1228"/>
    <x v="388"/>
    <s v="Quarterly"/>
    <x v="0"/>
    <x v="1304"/>
  </r>
  <r>
    <s v="POL83013724"/>
    <x v="1"/>
    <n v="289597"/>
    <n v="791.41"/>
    <x v="1229"/>
    <x v="713"/>
    <s v="Quarterly"/>
    <x v="0"/>
    <x v="1305"/>
  </r>
  <r>
    <s v="POL26961940"/>
    <x v="2"/>
    <n v="367029"/>
    <n v="1076.78"/>
    <x v="204"/>
    <x v="861"/>
    <s v="Monthly"/>
    <x v="1"/>
    <x v="1306"/>
  </r>
  <r>
    <s v="POL21551791"/>
    <x v="1"/>
    <n v="67502"/>
    <n v="1780.9"/>
    <x v="1230"/>
    <x v="1320"/>
    <s v="Quarterly"/>
    <x v="1"/>
    <x v="1307"/>
  </r>
  <r>
    <s v="POL25617891"/>
    <x v="1"/>
    <n v="440652"/>
    <n v="1762.72"/>
    <x v="1231"/>
    <x v="979"/>
    <s v="Annually"/>
    <x v="2"/>
    <x v="760"/>
  </r>
  <r>
    <s v="POL96709207"/>
    <x v="0"/>
    <n v="141046"/>
    <n v="683.58"/>
    <x v="629"/>
    <x v="329"/>
    <s v="Quarterly"/>
    <x v="2"/>
    <x v="1308"/>
  </r>
  <r>
    <s v="POL53111704"/>
    <x v="3"/>
    <n v="359994"/>
    <n v="1115.75"/>
    <x v="1232"/>
    <x v="277"/>
    <s v="Annually"/>
    <x v="0"/>
    <x v="1309"/>
  </r>
  <r>
    <s v="POL37879847"/>
    <x v="0"/>
    <n v="221919"/>
    <n v="1097.24"/>
    <x v="1233"/>
    <x v="1321"/>
    <s v="Monthly"/>
    <x v="1"/>
    <x v="1310"/>
  </r>
  <r>
    <s v="POL32906837"/>
    <x v="0"/>
    <n v="130906"/>
    <n v="488.77"/>
    <x v="1234"/>
    <x v="222"/>
    <s v="Monthly"/>
    <x v="2"/>
    <x v="1311"/>
  </r>
  <r>
    <s v="POL48302488"/>
    <x v="0"/>
    <n v="356185"/>
    <n v="1378.72"/>
    <x v="218"/>
    <x v="1322"/>
    <s v="Annually"/>
    <x v="2"/>
    <x v="1312"/>
  </r>
  <r>
    <s v="POL20699215"/>
    <x v="1"/>
    <n v="129847"/>
    <n v="1036.25"/>
    <x v="86"/>
    <x v="1323"/>
    <s v="Annually"/>
    <x v="0"/>
    <x v="1313"/>
  </r>
  <r>
    <s v="POL45984602"/>
    <x v="1"/>
    <n v="146733"/>
    <n v="196.17"/>
    <x v="1235"/>
    <x v="1324"/>
    <s v="Annually"/>
    <x v="2"/>
    <x v="1314"/>
  </r>
  <r>
    <s v="POL73703547"/>
    <x v="0"/>
    <n v="331888"/>
    <n v="977.33"/>
    <x v="376"/>
    <x v="1325"/>
    <s v="Quarterly"/>
    <x v="2"/>
    <x v="1315"/>
  </r>
  <r>
    <s v="POL50805715"/>
    <x v="1"/>
    <n v="14851"/>
    <n v="807.15"/>
    <x v="1236"/>
    <x v="1326"/>
    <s v="Quarterly"/>
    <x v="1"/>
    <x v="1316"/>
  </r>
  <r>
    <s v="POL13559855"/>
    <x v="3"/>
    <n v="299315"/>
    <n v="903.47"/>
    <x v="1237"/>
    <x v="1327"/>
    <s v="Monthly"/>
    <x v="0"/>
    <x v="1317"/>
  </r>
  <r>
    <s v="POL54448931"/>
    <x v="0"/>
    <n v="450152"/>
    <n v="944.87"/>
    <x v="1238"/>
    <x v="1328"/>
    <s v="Annually"/>
    <x v="2"/>
    <x v="1318"/>
  </r>
  <r>
    <s v="POL50406144"/>
    <x v="3"/>
    <n v="61376"/>
    <n v="107.84"/>
    <x v="1239"/>
    <x v="1329"/>
    <s v="Annually"/>
    <x v="0"/>
    <x v="1319"/>
  </r>
  <r>
    <s v="POL80050705"/>
    <x v="0"/>
    <n v="289992"/>
    <n v="1069.19"/>
    <x v="1240"/>
    <x v="1330"/>
    <s v="Annually"/>
    <x v="2"/>
    <x v="1320"/>
  </r>
  <r>
    <s v="POL99672508"/>
    <x v="1"/>
    <n v="45135"/>
    <n v="814.44"/>
    <x v="121"/>
    <x v="1331"/>
    <s v="Monthly"/>
    <x v="2"/>
    <x v="1321"/>
  </r>
  <r>
    <s v="POL29892884"/>
    <x v="0"/>
    <n v="297716"/>
    <n v="807.04"/>
    <x v="1241"/>
    <x v="1332"/>
    <s v="Quarterly"/>
    <x v="0"/>
    <x v="1322"/>
  </r>
  <r>
    <s v="POL71169830"/>
    <x v="2"/>
    <n v="496200"/>
    <n v="151.03"/>
    <x v="1242"/>
    <x v="1333"/>
    <s v="Annually"/>
    <x v="1"/>
    <x v="1323"/>
  </r>
  <r>
    <s v="POL06341687"/>
    <x v="3"/>
    <n v="355566"/>
    <n v="1887.17"/>
    <x v="1243"/>
    <x v="1334"/>
    <s v="Quarterly"/>
    <x v="1"/>
    <x v="1324"/>
  </r>
  <r>
    <s v="POL30102239"/>
    <x v="1"/>
    <n v="251397"/>
    <n v="534.23"/>
    <x v="1244"/>
    <x v="1335"/>
    <s v="Monthly"/>
    <x v="1"/>
    <x v="1325"/>
  </r>
  <r>
    <s v="POL64958007"/>
    <x v="2"/>
    <n v="49902"/>
    <n v="448.83"/>
    <x v="118"/>
    <x v="1336"/>
    <s v="Quarterly"/>
    <x v="2"/>
    <x v="1326"/>
  </r>
  <r>
    <s v="POL74375234"/>
    <x v="0"/>
    <n v="441565"/>
    <n v="937.79"/>
    <x v="1245"/>
    <x v="1337"/>
    <s v="Quarterly"/>
    <x v="0"/>
    <x v="1327"/>
  </r>
  <r>
    <s v="POL19188778"/>
    <x v="0"/>
    <n v="292458"/>
    <n v="934.57"/>
    <x v="1246"/>
    <x v="1338"/>
    <s v="Annually"/>
    <x v="0"/>
    <x v="1328"/>
  </r>
  <r>
    <s v="POL23066229"/>
    <x v="0"/>
    <n v="330699"/>
    <n v="1202.4100000000001"/>
    <x v="1247"/>
    <x v="1339"/>
    <s v="Quarterly"/>
    <x v="2"/>
    <x v="310"/>
  </r>
  <r>
    <s v="POL92741100"/>
    <x v="1"/>
    <n v="242690"/>
    <n v="332.84"/>
    <x v="1248"/>
    <x v="1340"/>
    <s v="Quarterly"/>
    <x v="0"/>
    <x v="1329"/>
  </r>
  <r>
    <s v="POL80263334"/>
    <x v="3"/>
    <n v="28248"/>
    <n v="1850.07"/>
    <x v="1249"/>
    <x v="33"/>
    <s v="Monthly"/>
    <x v="0"/>
    <x v="261"/>
  </r>
  <r>
    <s v="POL11539302"/>
    <x v="0"/>
    <n v="472666"/>
    <n v="1089.24"/>
    <x v="1250"/>
    <x v="390"/>
    <s v="Monthly"/>
    <x v="1"/>
    <x v="1330"/>
  </r>
  <r>
    <s v="POL61616519"/>
    <x v="2"/>
    <n v="348571"/>
    <n v="1481.49"/>
    <x v="1251"/>
    <x v="886"/>
    <s v="Annually"/>
    <x v="0"/>
    <x v="1331"/>
  </r>
  <r>
    <s v="POL59779212"/>
    <x v="3"/>
    <n v="424695"/>
    <n v="447.74"/>
    <x v="1252"/>
    <x v="1341"/>
    <s v="Annually"/>
    <x v="0"/>
    <x v="1332"/>
  </r>
  <r>
    <s v="POL46435605"/>
    <x v="1"/>
    <n v="123724"/>
    <n v="536.20000000000005"/>
    <x v="1253"/>
    <x v="1342"/>
    <s v="Monthly"/>
    <x v="0"/>
    <x v="1333"/>
  </r>
  <r>
    <s v="POL00076326"/>
    <x v="1"/>
    <n v="161799"/>
    <n v="1554.84"/>
    <x v="1254"/>
    <x v="1343"/>
    <s v="Quarterly"/>
    <x v="2"/>
    <x v="1334"/>
  </r>
  <r>
    <s v="POL80491812"/>
    <x v="0"/>
    <n v="167744"/>
    <n v="1797.32"/>
    <x v="1255"/>
    <x v="1344"/>
    <s v="Annually"/>
    <x v="1"/>
    <x v="1335"/>
  </r>
  <r>
    <s v="POL71149711"/>
    <x v="0"/>
    <n v="152046"/>
    <n v="1940.27"/>
    <x v="1256"/>
    <x v="1345"/>
    <s v="Annually"/>
    <x v="2"/>
    <x v="1336"/>
  </r>
  <r>
    <s v="POL44317279"/>
    <x v="1"/>
    <n v="277609"/>
    <n v="816.61"/>
    <x v="1257"/>
    <x v="1346"/>
    <s v="Annually"/>
    <x v="1"/>
    <x v="1337"/>
  </r>
  <r>
    <s v="POL60410061"/>
    <x v="0"/>
    <n v="241650"/>
    <n v="144.31"/>
    <x v="1258"/>
    <x v="687"/>
    <s v="Monthly"/>
    <x v="0"/>
    <x v="1338"/>
  </r>
  <r>
    <s v="POL71490424"/>
    <x v="0"/>
    <n v="201573"/>
    <n v="1584.16"/>
    <x v="115"/>
    <x v="1347"/>
    <s v="Quarterly"/>
    <x v="1"/>
    <x v="1339"/>
  </r>
  <r>
    <s v="POL48116183"/>
    <x v="2"/>
    <n v="255347"/>
    <n v="483.75"/>
    <x v="914"/>
    <x v="519"/>
    <s v="Quarterly"/>
    <x v="2"/>
    <x v="678"/>
  </r>
  <r>
    <s v="POL11366285"/>
    <x v="0"/>
    <n v="144193"/>
    <n v="725.11"/>
    <x v="105"/>
    <x v="466"/>
    <s v="Annually"/>
    <x v="2"/>
    <x v="1340"/>
  </r>
  <r>
    <s v="POL27312649"/>
    <x v="0"/>
    <n v="359829"/>
    <n v="1504.84"/>
    <x v="731"/>
    <x v="419"/>
    <s v="Quarterly"/>
    <x v="2"/>
    <x v="1341"/>
  </r>
  <r>
    <s v="POL23616095"/>
    <x v="3"/>
    <n v="357755"/>
    <n v="1623.07"/>
    <x v="1259"/>
    <x v="1348"/>
    <s v="Quarterly"/>
    <x v="0"/>
    <x v="1342"/>
  </r>
  <r>
    <s v="POL17842339"/>
    <x v="3"/>
    <n v="345521"/>
    <n v="1398.13"/>
    <x v="1086"/>
    <x v="1349"/>
    <s v="Monthly"/>
    <x v="1"/>
    <x v="1343"/>
  </r>
  <r>
    <s v="POL31482176"/>
    <x v="0"/>
    <n v="417812"/>
    <n v="395.78"/>
    <x v="844"/>
    <x v="339"/>
    <s v="Monthly"/>
    <x v="0"/>
    <x v="1344"/>
  </r>
  <r>
    <s v="POL93065434"/>
    <x v="0"/>
    <n v="183045"/>
    <n v="1780.09"/>
    <x v="1260"/>
    <x v="1350"/>
    <s v="Annually"/>
    <x v="1"/>
    <x v="984"/>
  </r>
  <r>
    <s v="POL20797511"/>
    <x v="1"/>
    <n v="123611"/>
    <n v="620.47"/>
    <x v="681"/>
    <x v="1351"/>
    <s v="Quarterly"/>
    <x v="0"/>
    <x v="1345"/>
  </r>
  <r>
    <s v="POL19022484"/>
    <x v="0"/>
    <n v="146070"/>
    <n v="969.01"/>
    <x v="1261"/>
    <x v="1352"/>
    <s v="Quarterly"/>
    <x v="2"/>
    <x v="1346"/>
  </r>
  <r>
    <s v="POL54437917"/>
    <x v="0"/>
    <n v="326156"/>
    <n v="361.79"/>
    <x v="1262"/>
    <x v="1353"/>
    <s v="Monthly"/>
    <x v="2"/>
    <x v="1347"/>
  </r>
  <r>
    <s v="POL79171752"/>
    <x v="3"/>
    <n v="272185"/>
    <n v="1575.54"/>
    <x v="1263"/>
    <x v="1284"/>
    <s v="Monthly"/>
    <x v="1"/>
    <x v="464"/>
  </r>
  <r>
    <s v="POL77295889"/>
    <x v="1"/>
    <n v="372561"/>
    <n v="1959.34"/>
    <x v="762"/>
    <x v="1354"/>
    <s v="Monthly"/>
    <x v="0"/>
    <x v="709"/>
  </r>
  <r>
    <s v="POL28518330"/>
    <x v="2"/>
    <n v="334950"/>
    <n v="1972.39"/>
    <x v="1264"/>
    <x v="844"/>
    <s v="Monthly"/>
    <x v="1"/>
    <x v="1348"/>
  </r>
  <r>
    <s v="POL27667498"/>
    <x v="2"/>
    <n v="205677"/>
    <n v="1316.13"/>
    <x v="1265"/>
    <x v="1355"/>
    <s v="Quarterly"/>
    <x v="1"/>
    <x v="946"/>
  </r>
  <r>
    <s v="POL74240303"/>
    <x v="3"/>
    <n v="107733"/>
    <n v="1185.22"/>
    <x v="1266"/>
    <x v="1356"/>
    <s v="Monthly"/>
    <x v="2"/>
    <x v="1349"/>
  </r>
  <r>
    <s v="POL02642777"/>
    <x v="0"/>
    <n v="225397"/>
    <n v="914.75"/>
    <x v="927"/>
    <x v="989"/>
    <s v="Quarterly"/>
    <x v="0"/>
    <x v="1350"/>
  </r>
  <r>
    <s v="POL53266235"/>
    <x v="2"/>
    <n v="106875"/>
    <n v="1637.05"/>
    <x v="903"/>
    <x v="1357"/>
    <s v="Annually"/>
    <x v="2"/>
    <x v="1351"/>
  </r>
  <r>
    <s v="POL89472328"/>
    <x v="3"/>
    <n v="241302"/>
    <n v="1280.46"/>
    <x v="1267"/>
    <x v="1358"/>
    <s v="Quarterly"/>
    <x v="1"/>
    <x v="1352"/>
  </r>
  <r>
    <s v="POL72999115"/>
    <x v="2"/>
    <n v="382469"/>
    <n v="555.86"/>
    <x v="136"/>
    <x v="1359"/>
    <s v="Monthly"/>
    <x v="1"/>
    <x v="1353"/>
  </r>
  <r>
    <s v="POL22426524"/>
    <x v="0"/>
    <n v="311219"/>
    <n v="1574.82"/>
    <x v="1268"/>
    <x v="1360"/>
    <s v="Monthly"/>
    <x v="2"/>
    <x v="1354"/>
  </r>
  <r>
    <s v="POL77977275"/>
    <x v="1"/>
    <n v="232375"/>
    <n v="253.9"/>
    <x v="1269"/>
    <x v="1176"/>
    <s v="Annually"/>
    <x v="1"/>
    <x v="1355"/>
  </r>
  <r>
    <s v="POL36741877"/>
    <x v="3"/>
    <n v="443734"/>
    <n v="1177.2"/>
    <x v="1139"/>
    <x v="1361"/>
    <s v="Quarterly"/>
    <x v="2"/>
    <x v="281"/>
  </r>
  <r>
    <s v="POL81138188"/>
    <x v="3"/>
    <n v="177993"/>
    <n v="1245.1300000000001"/>
    <x v="1270"/>
    <x v="1362"/>
    <s v="Monthly"/>
    <x v="1"/>
    <x v="1356"/>
  </r>
  <r>
    <s v="POL37789454"/>
    <x v="0"/>
    <n v="389336"/>
    <n v="935.04"/>
    <x v="561"/>
    <x v="1363"/>
    <s v="Quarterly"/>
    <x v="2"/>
    <x v="1357"/>
  </r>
  <r>
    <s v="POL26231753"/>
    <x v="0"/>
    <n v="281931"/>
    <n v="1042.58"/>
    <x v="1217"/>
    <x v="1364"/>
    <s v="Monthly"/>
    <x v="1"/>
    <x v="1358"/>
  </r>
  <r>
    <s v="POL72768482"/>
    <x v="0"/>
    <n v="406478"/>
    <n v="190.73"/>
    <x v="1271"/>
    <x v="1365"/>
    <s v="Annually"/>
    <x v="2"/>
    <x v="1359"/>
  </r>
  <r>
    <s v="POL44711941"/>
    <x v="3"/>
    <n v="311324"/>
    <n v="986.86"/>
    <x v="1272"/>
    <x v="1366"/>
    <s v="Monthly"/>
    <x v="1"/>
    <x v="1360"/>
  </r>
  <r>
    <s v="POL61600687"/>
    <x v="2"/>
    <n v="412067"/>
    <n v="1328.42"/>
    <x v="1273"/>
    <x v="1367"/>
    <s v="Annually"/>
    <x v="0"/>
    <x v="1361"/>
  </r>
  <r>
    <s v="POL40292999"/>
    <x v="3"/>
    <n v="119429"/>
    <n v="563.01"/>
    <x v="1274"/>
    <x v="1368"/>
    <s v="Quarterly"/>
    <x v="2"/>
    <x v="1362"/>
  </r>
  <r>
    <s v="POL18325532"/>
    <x v="2"/>
    <n v="269208"/>
    <n v="824.46"/>
    <x v="11"/>
    <x v="1369"/>
    <s v="Monthly"/>
    <x v="1"/>
    <x v="1363"/>
  </r>
  <r>
    <s v="POL35135678"/>
    <x v="2"/>
    <n v="298922"/>
    <n v="751.24"/>
    <x v="1275"/>
    <x v="1370"/>
    <s v="Quarterly"/>
    <x v="2"/>
    <x v="1364"/>
  </r>
  <r>
    <s v="POL84035014"/>
    <x v="1"/>
    <n v="57388"/>
    <n v="1042.0899999999999"/>
    <x v="1251"/>
    <x v="260"/>
    <s v="Annually"/>
    <x v="0"/>
    <x v="1365"/>
  </r>
  <r>
    <s v="POL91245817"/>
    <x v="3"/>
    <n v="117242"/>
    <n v="555.59"/>
    <x v="1115"/>
    <x v="407"/>
    <s v="Annually"/>
    <x v="0"/>
    <x v="1366"/>
  </r>
  <r>
    <s v="POL25453349"/>
    <x v="3"/>
    <n v="433211"/>
    <n v="458.57"/>
    <x v="1276"/>
    <x v="390"/>
    <s v="Quarterly"/>
    <x v="1"/>
    <x v="823"/>
  </r>
  <r>
    <s v="POL79359714"/>
    <x v="2"/>
    <n v="443226"/>
    <n v="239.9"/>
    <x v="886"/>
    <x v="1371"/>
    <s v="Annually"/>
    <x v="2"/>
    <x v="1024"/>
  </r>
  <r>
    <s v="POL28053301"/>
    <x v="1"/>
    <n v="233237"/>
    <n v="801.63"/>
    <x v="1277"/>
    <x v="1372"/>
    <s v="Monthly"/>
    <x v="2"/>
    <x v="1367"/>
  </r>
  <r>
    <s v="POL83112617"/>
    <x v="3"/>
    <n v="16525"/>
    <n v="1112.6400000000001"/>
    <x v="1278"/>
    <x v="1373"/>
    <s v="Monthly"/>
    <x v="0"/>
    <x v="1368"/>
  </r>
  <r>
    <s v="POL70257677"/>
    <x v="0"/>
    <n v="416432"/>
    <n v="1940.43"/>
    <x v="1279"/>
    <x v="1374"/>
    <s v="Annually"/>
    <x v="1"/>
    <x v="1369"/>
  </r>
  <r>
    <s v="POL18727318"/>
    <x v="0"/>
    <n v="334052"/>
    <n v="1043.3900000000001"/>
    <x v="1280"/>
    <x v="1375"/>
    <s v="Annually"/>
    <x v="1"/>
    <x v="1370"/>
  </r>
  <r>
    <s v="POL06351305"/>
    <x v="1"/>
    <n v="352173"/>
    <n v="1008.87"/>
    <x v="333"/>
    <x v="1376"/>
    <s v="Annually"/>
    <x v="0"/>
    <x v="1371"/>
  </r>
  <r>
    <s v="POL65755562"/>
    <x v="0"/>
    <n v="37890"/>
    <n v="1029.3499999999999"/>
    <x v="1281"/>
    <x v="862"/>
    <s v="Annually"/>
    <x v="0"/>
    <x v="1372"/>
  </r>
  <r>
    <s v="POL10423452"/>
    <x v="1"/>
    <n v="292838"/>
    <n v="863.94"/>
    <x v="748"/>
    <x v="1377"/>
    <s v="Monthly"/>
    <x v="1"/>
    <x v="1373"/>
  </r>
  <r>
    <s v="POL01955713"/>
    <x v="0"/>
    <n v="80948"/>
    <n v="752.99"/>
    <x v="180"/>
    <x v="1378"/>
    <s v="Annually"/>
    <x v="2"/>
    <x v="1374"/>
  </r>
  <r>
    <s v="POL56961629"/>
    <x v="1"/>
    <n v="31773"/>
    <n v="927.4"/>
    <x v="1282"/>
    <x v="1379"/>
    <s v="Annually"/>
    <x v="2"/>
    <x v="1375"/>
  </r>
  <r>
    <s v="POL45153648"/>
    <x v="2"/>
    <n v="233565"/>
    <n v="1232.1600000000001"/>
    <x v="981"/>
    <x v="1380"/>
    <s v="Quarterly"/>
    <x v="0"/>
    <x v="1376"/>
  </r>
  <r>
    <s v="POL18028969"/>
    <x v="0"/>
    <n v="129740"/>
    <n v="101.46"/>
    <x v="1283"/>
    <x v="1381"/>
    <s v="Quarterly"/>
    <x v="2"/>
    <x v="1377"/>
  </r>
  <r>
    <s v="POL91672539"/>
    <x v="1"/>
    <n v="54292"/>
    <n v="582.14"/>
    <x v="1284"/>
    <x v="27"/>
    <s v="Quarterly"/>
    <x v="2"/>
    <x v="1378"/>
  </r>
  <r>
    <s v="POL28953016"/>
    <x v="2"/>
    <n v="321291"/>
    <n v="1412.7"/>
    <x v="1285"/>
    <x v="1187"/>
    <s v="Quarterly"/>
    <x v="1"/>
    <x v="1379"/>
  </r>
  <r>
    <s v="POL38988950"/>
    <x v="2"/>
    <n v="141229"/>
    <n v="1461.32"/>
    <x v="1286"/>
    <x v="1382"/>
    <s v="Quarterly"/>
    <x v="0"/>
    <x v="1380"/>
  </r>
  <r>
    <s v="POL27507809"/>
    <x v="2"/>
    <n v="249491"/>
    <n v="1842.66"/>
    <x v="1287"/>
    <x v="1383"/>
    <s v="Annually"/>
    <x v="2"/>
    <x v="1090"/>
  </r>
  <r>
    <s v="POL00831253"/>
    <x v="3"/>
    <n v="195574"/>
    <n v="881.21"/>
    <x v="1288"/>
    <x v="1384"/>
    <s v="Annually"/>
    <x v="0"/>
    <x v="1381"/>
  </r>
  <r>
    <s v="POL83671253"/>
    <x v="3"/>
    <n v="389278"/>
    <n v="1863.35"/>
    <x v="221"/>
    <x v="1385"/>
    <s v="Annually"/>
    <x v="2"/>
    <x v="1382"/>
  </r>
  <r>
    <s v="POL27100819"/>
    <x v="0"/>
    <n v="443109"/>
    <n v="1164.06"/>
    <x v="1289"/>
    <x v="1345"/>
    <s v="Quarterly"/>
    <x v="1"/>
    <x v="1383"/>
  </r>
  <r>
    <s v="POL04601577"/>
    <x v="1"/>
    <n v="98383"/>
    <n v="108.68"/>
    <x v="1290"/>
    <x v="1386"/>
    <s v="Annually"/>
    <x v="2"/>
    <x v="125"/>
  </r>
  <r>
    <s v="POL04910841"/>
    <x v="1"/>
    <n v="364216"/>
    <n v="365.8"/>
    <x v="1291"/>
    <x v="1387"/>
    <s v="Annually"/>
    <x v="2"/>
    <x v="1384"/>
  </r>
  <r>
    <s v="POL92491659"/>
    <x v="3"/>
    <n v="44939"/>
    <n v="1962.4"/>
    <x v="1292"/>
    <x v="1388"/>
    <s v="Annually"/>
    <x v="0"/>
    <x v="397"/>
  </r>
  <r>
    <s v="POL30360159"/>
    <x v="3"/>
    <n v="391888"/>
    <n v="487.23"/>
    <x v="1293"/>
    <x v="1389"/>
    <s v="Quarterly"/>
    <x v="1"/>
    <x v="1385"/>
  </r>
  <r>
    <s v="POL01068804"/>
    <x v="0"/>
    <n v="302534"/>
    <n v="1764.72"/>
    <x v="417"/>
    <x v="1390"/>
    <s v="Monthly"/>
    <x v="1"/>
    <x v="1071"/>
  </r>
  <r>
    <s v="POL03033132"/>
    <x v="2"/>
    <n v="314337"/>
    <n v="196.88"/>
    <x v="1294"/>
    <x v="253"/>
    <s v="Annually"/>
    <x v="1"/>
    <x v="10"/>
  </r>
  <r>
    <s v="POL48255103"/>
    <x v="0"/>
    <n v="329543"/>
    <n v="174.79"/>
    <x v="844"/>
    <x v="1391"/>
    <s v="Monthly"/>
    <x v="2"/>
    <x v="1386"/>
  </r>
  <r>
    <s v="POL94723645"/>
    <x v="0"/>
    <n v="71010"/>
    <n v="206.5"/>
    <x v="1288"/>
    <x v="1392"/>
    <s v="Annually"/>
    <x v="1"/>
    <x v="1387"/>
  </r>
  <r>
    <s v="POL28172331"/>
    <x v="3"/>
    <n v="303207"/>
    <n v="866.13"/>
    <x v="1295"/>
    <x v="1393"/>
    <s v="Monthly"/>
    <x v="1"/>
    <x v="1388"/>
  </r>
  <r>
    <s v="POL70866234"/>
    <x v="2"/>
    <n v="230286"/>
    <n v="600.66"/>
    <x v="1296"/>
    <x v="1394"/>
    <s v="Annually"/>
    <x v="0"/>
    <x v="1099"/>
  </r>
  <r>
    <s v="POL14684878"/>
    <x v="1"/>
    <n v="365124"/>
    <n v="1286.1300000000001"/>
    <x v="1297"/>
    <x v="1395"/>
    <s v="Quarterly"/>
    <x v="1"/>
    <x v="1183"/>
  </r>
  <r>
    <s v="POL94943347"/>
    <x v="2"/>
    <n v="17803"/>
    <n v="899.53"/>
    <x v="1182"/>
    <x v="803"/>
    <s v="Quarterly"/>
    <x v="0"/>
    <x v="1389"/>
  </r>
  <r>
    <s v="POL31224830"/>
    <x v="2"/>
    <n v="76647"/>
    <n v="519.92999999999995"/>
    <x v="1298"/>
    <x v="1396"/>
    <s v="Quarterly"/>
    <x v="1"/>
    <x v="1390"/>
  </r>
  <r>
    <s v="POL33177916"/>
    <x v="0"/>
    <n v="80217"/>
    <n v="1870.37"/>
    <x v="555"/>
    <x v="1007"/>
    <s v="Annually"/>
    <x v="2"/>
    <x v="784"/>
  </r>
  <r>
    <s v="POL14072112"/>
    <x v="2"/>
    <n v="395595"/>
    <n v="108.27"/>
    <x v="64"/>
    <x v="265"/>
    <s v="Monthly"/>
    <x v="2"/>
    <x v="557"/>
  </r>
  <r>
    <s v="POL09462965"/>
    <x v="0"/>
    <n v="90964"/>
    <n v="1144.42"/>
    <x v="1299"/>
    <x v="791"/>
    <s v="Monthly"/>
    <x v="2"/>
    <x v="1391"/>
  </r>
  <r>
    <s v="POL69777787"/>
    <x v="1"/>
    <n v="484273"/>
    <n v="1529.26"/>
    <x v="1300"/>
    <x v="1397"/>
    <s v="Quarterly"/>
    <x v="2"/>
    <x v="1392"/>
  </r>
  <r>
    <s v="POL23581745"/>
    <x v="2"/>
    <n v="252688"/>
    <n v="1257.9000000000001"/>
    <x v="7"/>
    <x v="1398"/>
    <s v="Monthly"/>
    <x v="2"/>
    <x v="5"/>
  </r>
  <r>
    <s v="POL21865118"/>
    <x v="3"/>
    <n v="400266"/>
    <n v="869.24"/>
    <x v="285"/>
    <x v="1399"/>
    <s v="Annually"/>
    <x v="1"/>
    <x v="1393"/>
  </r>
  <r>
    <s v="POL79962283"/>
    <x v="1"/>
    <n v="238001"/>
    <n v="1294.45"/>
    <x v="1301"/>
    <x v="1400"/>
    <s v="Quarterly"/>
    <x v="2"/>
    <x v="235"/>
  </r>
  <r>
    <s v="POL44992881"/>
    <x v="0"/>
    <n v="36068"/>
    <n v="1414"/>
    <x v="1302"/>
    <x v="1401"/>
    <s v="Quarterly"/>
    <x v="2"/>
    <x v="563"/>
  </r>
  <r>
    <s v="POL51700588"/>
    <x v="3"/>
    <n v="181001"/>
    <n v="512.63"/>
    <x v="1303"/>
    <x v="1067"/>
    <s v="Quarterly"/>
    <x v="2"/>
    <x v="931"/>
  </r>
  <r>
    <s v="POL75657317"/>
    <x v="3"/>
    <n v="373051"/>
    <n v="840.48"/>
    <x v="1304"/>
    <x v="1127"/>
    <s v="Monthly"/>
    <x v="1"/>
    <x v="768"/>
  </r>
  <r>
    <s v="POL51395924"/>
    <x v="2"/>
    <n v="92703"/>
    <n v="100.43"/>
    <x v="1305"/>
    <x v="573"/>
    <s v="Annually"/>
    <x v="2"/>
    <x v="1394"/>
  </r>
  <r>
    <s v="POL75494464"/>
    <x v="2"/>
    <n v="473918"/>
    <n v="1798.51"/>
    <x v="1306"/>
    <x v="1402"/>
    <s v="Annually"/>
    <x v="0"/>
    <x v="218"/>
  </r>
  <r>
    <s v="POL87711451"/>
    <x v="3"/>
    <n v="237960"/>
    <n v="786.37"/>
    <x v="1307"/>
    <x v="1403"/>
    <s v="Monthly"/>
    <x v="2"/>
    <x v="941"/>
  </r>
  <r>
    <s v="POL66860672"/>
    <x v="2"/>
    <n v="233369"/>
    <n v="863.92"/>
    <x v="579"/>
    <x v="900"/>
    <s v="Annually"/>
    <x v="2"/>
    <x v="1395"/>
  </r>
  <r>
    <s v="POL05225694"/>
    <x v="3"/>
    <n v="104643"/>
    <n v="1021.41"/>
    <x v="673"/>
    <x v="1197"/>
    <s v="Quarterly"/>
    <x v="2"/>
    <x v="468"/>
  </r>
  <r>
    <s v="POL02258663"/>
    <x v="0"/>
    <n v="25878"/>
    <n v="1972.87"/>
    <x v="1183"/>
    <x v="544"/>
    <s v="Annually"/>
    <x v="0"/>
    <x v="1396"/>
  </r>
  <r>
    <s v="POL75098865"/>
    <x v="0"/>
    <n v="417218"/>
    <n v="1429.11"/>
    <x v="1308"/>
    <x v="1404"/>
    <s v="Quarterly"/>
    <x v="0"/>
    <x v="1106"/>
  </r>
  <r>
    <s v="POL24582838"/>
    <x v="2"/>
    <n v="168472"/>
    <n v="1712.15"/>
    <x v="1309"/>
    <x v="35"/>
    <s v="Annually"/>
    <x v="1"/>
    <x v="1397"/>
  </r>
  <r>
    <s v="POL77765185"/>
    <x v="3"/>
    <n v="327047"/>
    <n v="329.51"/>
    <x v="883"/>
    <x v="1405"/>
    <s v="Monthly"/>
    <x v="2"/>
    <x v="1398"/>
  </r>
  <r>
    <s v="POL75914495"/>
    <x v="0"/>
    <n v="63446"/>
    <n v="1128.18"/>
    <x v="223"/>
    <x v="1152"/>
    <s v="Annually"/>
    <x v="2"/>
    <x v="1399"/>
  </r>
  <r>
    <s v="POL23336703"/>
    <x v="2"/>
    <n v="32206"/>
    <n v="142.94"/>
    <x v="1310"/>
    <x v="1406"/>
    <s v="Annually"/>
    <x v="2"/>
    <x v="1400"/>
  </r>
  <r>
    <s v="POL82679187"/>
    <x v="1"/>
    <n v="77188"/>
    <n v="1385.66"/>
    <x v="904"/>
    <x v="1407"/>
    <s v="Quarterly"/>
    <x v="0"/>
    <x v="1401"/>
  </r>
  <r>
    <s v="POL05037648"/>
    <x v="2"/>
    <n v="447893"/>
    <n v="961.91"/>
    <x v="1311"/>
    <x v="260"/>
    <s v="Quarterly"/>
    <x v="0"/>
    <x v="353"/>
  </r>
  <r>
    <s v="POL96221318"/>
    <x v="3"/>
    <n v="357697"/>
    <n v="1562.1"/>
    <x v="1312"/>
    <x v="1408"/>
    <s v="Monthly"/>
    <x v="2"/>
    <x v="1337"/>
  </r>
  <r>
    <s v="POL27915739"/>
    <x v="3"/>
    <n v="264911"/>
    <n v="1660.68"/>
    <x v="1313"/>
    <x v="1409"/>
    <s v="Quarterly"/>
    <x v="1"/>
    <x v="544"/>
  </r>
  <r>
    <s v="POL98680765"/>
    <x v="2"/>
    <n v="474229"/>
    <n v="1535.5"/>
    <x v="1314"/>
    <x v="1410"/>
    <s v="Annually"/>
    <x v="1"/>
    <x v="1402"/>
  </r>
  <r>
    <s v="POL71597887"/>
    <x v="3"/>
    <n v="426169"/>
    <n v="275.38"/>
    <x v="657"/>
    <x v="1411"/>
    <s v="Monthly"/>
    <x v="0"/>
    <x v="1403"/>
  </r>
  <r>
    <s v="POL71437971"/>
    <x v="1"/>
    <n v="152969"/>
    <n v="189.32"/>
    <x v="587"/>
    <x v="1412"/>
    <s v="Quarterly"/>
    <x v="1"/>
    <x v="26"/>
  </r>
  <r>
    <s v="POL77500354"/>
    <x v="1"/>
    <n v="442942"/>
    <n v="1431.69"/>
    <x v="1315"/>
    <x v="1413"/>
    <s v="Annually"/>
    <x v="2"/>
    <x v="1005"/>
  </r>
  <r>
    <s v="POL76996418"/>
    <x v="3"/>
    <n v="188372"/>
    <n v="858.12"/>
    <x v="1316"/>
    <x v="1414"/>
    <s v="Monthly"/>
    <x v="1"/>
    <x v="1404"/>
  </r>
  <r>
    <s v="POL37906683"/>
    <x v="0"/>
    <n v="149704"/>
    <n v="1575.2"/>
    <x v="125"/>
    <x v="1415"/>
    <s v="Annually"/>
    <x v="1"/>
    <x v="1405"/>
  </r>
  <r>
    <s v="POL45303866"/>
    <x v="0"/>
    <n v="342975"/>
    <n v="1276.94"/>
    <x v="1317"/>
    <x v="1416"/>
    <s v="Annually"/>
    <x v="2"/>
    <x v="1406"/>
  </r>
  <r>
    <s v="POL60056200"/>
    <x v="0"/>
    <n v="13615"/>
    <n v="1576.02"/>
    <x v="1318"/>
    <x v="1401"/>
    <s v="Monthly"/>
    <x v="2"/>
    <x v="755"/>
  </r>
  <r>
    <s v="POL85480742"/>
    <x v="1"/>
    <n v="312072"/>
    <n v="107.54"/>
    <x v="1252"/>
    <x v="86"/>
    <s v="Quarterly"/>
    <x v="1"/>
    <x v="1407"/>
  </r>
  <r>
    <s v="POL11311249"/>
    <x v="1"/>
    <n v="32283"/>
    <n v="632.87"/>
    <x v="1319"/>
    <x v="1417"/>
    <s v="Annually"/>
    <x v="1"/>
    <x v="1408"/>
  </r>
  <r>
    <s v="POL77958772"/>
    <x v="2"/>
    <n v="321807"/>
    <n v="673.23"/>
    <x v="1320"/>
    <x v="296"/>
    <s v="Quarterly"/>
    <x v="2"/>
    <x v="224"/>
  </r>
  <r>
    <s v="POL05185447"/>
    <x v="3"/>
    <n v="271056"/>
    <n v="1813.45"/>
    <x v="1321"/>
    <x v="1418"/>
    <s v="Quarterly"/>
    <x v="0"/>
    <x v="1409"/>
  </r>
  <r>
    <s v="POL18055024"/>
    <x v="3"/>
    <n v="352494"/>
    <n v="1632.5"/>
    <x v="1322"/>
    <x v="1419"/>
    <s v="Monthly"/>
    <x v="2"/>
    <x v="109"/>
  </r>
  <r>
    <s v="POL11682509"/>
    <x v="2"/>
    <n v="399883"/>
    <n v="175.69"/>
    <x v="277"/>
    <x v="1420"/>
    <s v="Annually"/>
    <x v="2"/>
    <x v="1410"/>
  </r>
  <r>
    <s v="POL87334776"/>
    <x v="3"/>
    <n v="483850"/>
    <n v="610.98"/>
    <x v="321"/>
    <x v="1421"/>
    <s v="Monthly"/>
    <x v="1"/>
    <x v="1054"/>
  </r>
  <r>
    <s v="POL60959014"/>
    <x v="3"/>
    <n v="113079"/>
    <n v="1251.8900000000001"/>
    <x v="695"/>
    <x v="1422"/>
    <s v="Monthly"/>
    <x v="1"/>
    <x v="1330"/>
  </r>
  <r>
    <s v="POL07946398"/>
    <x v="0"/>
    <n v="213958"/>
    <n v="645.25"/>
    <x v="1323"/>
    <x v="1082"/>
    <s v="Annually"/>
    <x v="2"/>
    <x v="1411"/>
  </r>
  <r>
    <s v="POL85374430"/>
    <x v="1"/>
    <n v="278614"/>
    <n v="676.07"/>
    <x v="1324"/>
    <x v="1423"/>
    <s v="Quarterly"/>
    <x v="1"/>
    <x v="1412"/>
  </r>
  <r>
    <s v="POL76059961"/>
    <x v="1"/>
    <n v="493477"/>
    <n v="1183.83"/>
    <x v="1325"/>
    <x v="864"/>
    <s v="Monthly"/>
    <x v="1"/>
    <x v="1413"/>
  </r>
  <r>
    <s v="POL52778521"/>
    <x v="3"/>
    <n v="14353"/>
    <n v="735.14"/>
    <x v="1064"/>
    <x v="1424"/>
    <s v="Annually"/>
    <x v="0"/>
    <x v="226"/>
  </r>
  <r>
    <s v="POL32646006"/>
    <x v="0"/>
    <n v="265136"/>
    <n v="616.13"/>
    <x v="1326"/>
    <x v="1425"/>
    <s v="Monthly"/>
    <x v="1"/>
    <x v="58"/>
  </r>
  <r>
    <s v="POL86718236"/>
    <x v="2"/>
    <n v="265107"/>
    <n v="695.63"/>
    <x v="1327"/>
    <x v="1426"/>
    <s v="Annually"/>
    <x v="1"/>
    <x v="793"/>
  </r>
  <r>
    <s v="POL00862798"/>
    <x v="3"/>
    <n v="142919"/>
    <n v="1534.52"/>
    <x v="1328"/>
    <x v="1427"/>
    <s v="Monthly"/>
    <x v="2"/>
    <x v="1084"/>
  </r>
  <r>
    <s v="POL98618330"/>
    <x v="3"/>
    <n v="207282"/>
    <n v="1357.56"/>
    <x v="1329"/>
    <x v="429"/>
    <s v="Annually"/>
    <x v="0"/>
    <x v="1414"/>
  </r>
  <r>
    <s v="POL66992068"/>
    <x v="2"/>
    <n v="281519"/>
    <n v="1895.57"/>
    <x v="185"/>
    <x v="1428"/>
    <s v="Annually"/>
    <x v="2"/>
    <x v="3"/>
  </r>
  <r>
    <s v="POL82970640"/>
    <x v="1"/>
    <n v="309081"/>
    <n v="1735.79"/>
    <x v="1330"/>
    <x v="263"/>
    <s v="Monthly"/>
    <x v="2"/>
    <x v="1415"/>
  </r>
  <r>
    <s v="POL25517652"/>
    <x v="3"/>
    <n v="30332"/>
    <n v="616.02"/>
    <x v="866"/>
    <x v="1429"/>
    <s v="Quarterly"/>
    <x v="2"/>
    <x v="135"/>
  </r>
  <r>
    <s v="POL06409803"/>
    <x v="0"/>
    <n v="259640"/>
    <n v="336.58"/>
    <x v="1331"/>
    <x v="1430"/>
    <s v="Monthly"/>
    <x v="2"/>
    <x v="1416"/>
  </r>
  <r>
    <s v="POL88450754"/>
    <x v="1"/>
    <n v="294297"/>
    <n v="811.97"/>
    <x v="1332"/>
    <x v="1431"/>
    <s v="Quarterly"/>
    <x v="2"/>
    <x v="1417"/>
  </r>
  <r>
    <s v="POL51127842"/>
    <x v="2"/>
    <n v="422213"/>
    <n v="1788.74"/>
    <x v="395"/>
    <x v="106"/>
    <s v="Quarterly"/>
    <x v="0"/>
    <x v="1418"/>
  </r>
  <r>
    <s v="POL58793431"/>
    <x v="0"/>
    <n v="196432"/>
    <n v="1652.99"/>
    <x v="942"/>
    <x v="834"/>
    <s v="Monthly"/>
    <x v="0"/>
    <x v="292"/>
  </r>
  <r>
    <s v="POL84536532"/>
    <x v="2"/>
    <n v="268609"/>
    <n v="1828.33"/>
    <x v="1333"/>
    <x v="1432"/>
    <s v="Quarterly"/>
    <x v="1"/>
    <x v="1419"/>
  </r>
  <r>
    <s v="POL46047482"/>
    <x v="0"/>
    <n v="219310"/>
    <n v="557.63"/>
    <x v="1056"/>
    <x v="1264"/>
    <s v="Monthly"/>
    <x v="1"/>
    <x v="160"/>
  </r>
  <r>
    <s v="POL18422174"/>
    <x v="0"/>
    <n v="219815"/>
    <n v="1029.04"/>
    <x v="837"/>
    <x v="251"/>
    <s v="Monthly"/>
    <x v="2"/>
    <x v="1420"/>
  </r>
  <r>
    <s v="POL65121827"/>
    <x v="0"/>
    <n v="380802"/>
    <n v="377.92"/>
    <x v="793"/>
    <x v="1042"/>
    <s v="Quarterly"/>
    <x v="0"/>
    <x v="1421"/>
  </r>
  <r>
    <s v="POL30700700"/>
    <x v="2"/>
    <n v="477730"/>
    <n v="205.21"/>
    <x v="1334"/>
    <x v="1433"/>
    <s v="Annually"/>
    <x v="2"/>
    <x v="1422"/>
  </r>
  <r>
    <s v="POL26217907"/>
    <x v="3"/>
    <n v="460042"/>
    <n v="1874.93"/>
    <x v="122"/>
    <x v="1434"/>
    <s v="Monthly"/>
    <x v="1"/>
    <x v="1423"/>
  </r>
  <r>
    <s v="POL28359408"/>
    <x v="3"/>
    <n v="484594"/>
    <n v="212.26"/>
    <x v="1335"/>
    <x v="1435"/>
    <s v="Quarterly"/>
    <x v="1"/>
    <x v="682"/>
  </r>
  <r>
    <s v="POL39585916"/>
    <x v="2"/>
    <n v="341171"/>
    <n v="1726.56"/>
    <x v="1336"/>
    <x v="318"/>
    <s v="Monthly"/>
    <x v="1"/>
    <x v="77"/>
  </r>
  <r>
    <s v="POL40288131"/>
    <x v="0"/>
    <n v="152298"/>
    <n v="1429.85"/>
    <x v="1163"/>
    <x v="1436"/>
    <s v="Annually"/>
    <x v="0"/>
    <x v="1424"/>
  </r>
  <r>
    <s v="POL12588543"/>
    <x v="0"/>
    <n v="120545"/>
    <n v="959.79"/>
    <x v="482"/>
    <x v="1437"/>
    <s v="Monthly"/>
    <x v="1"/>
    <x v="1425"/>
  </r>
  <r>
    <s v="POL94299396"/>
    <x v="0"/>
    <n v="332668"/>
    <n v="324.47000000000003"/>
    <x v="1337"/>
    <x v="1438"/>
    <s v="Quarterly"/>
    <x v="1"/>
    <x v="555"/>
  </r>
  <r>
    <s v="POL01953510"/>
    <x v="0"/>
    <n v="105493"/>
    <n v="1871.41"/>
    <x v="1338"/>
    <x v="1439"/>
    <s v="Quarterly"/>
    <x v="1"/>
    <x v="1426"/>
  </r>
  <r>
    <s v="POL53180986"/>
    <x v="0"/>
    <n v="448957"/>
    <n v="1886.32"/>
    <x v="208"/>
    <x v="1440"/>
    <s v="Quarterly"/>
    <x v="2"/>
    <x v="1427"/>
  </r>
  <r>
    <s v="POL60529596"/>
    <x v="1"/>
    <n v="317112"/>
    <n v="272.72000000000003"/>
    <x v="1339"/>
    <x v="1441"/>
    <s v="Annually"/>
    <x v="1"/>
    <x v="1428"/>
  </r>
  <r>
    <s v="POL17699181"/>
    <x v="2"/>
    <n v="469657"/>
    <n v="1234.45"/>
    <x v="1340"/>
    <x v="1442"/>
    <s v="Quarterly"/>
    <x v="2"/>
    <x v="1429"/>
  </r>
  <r>
    <s v="POL85518381"/>
    <x v="3"/>
    <n v="443772"/>
    <n v="1925"/>
    <x v="476"/>
    <x v="1443"/>
    <s v="Annually"/>
    <x v="0"/>
    <x v="21"/>
  </r>
  <r>
    <s v="POL00790731"/>
    <x v="0"/>
    <n v="491828"/>
    <n v="722.06"/>
    <x v="1341"/>
    <x v="1444"/>
    <s v="Monthly"/>
    <x v="0"/>
    <x v="407"/>
  </r>
  <r>
    <s v="POL79308293"/>
    <x v="0"/>
    <n v="238021"/>
    <n v="185.65"/>
    <x v="1244"/>
    <x v="843"/>
    <s v="Quarterly"/>
    <x v="1"/>
    <x v="1430"/>
  </r>
  <r>
    <s v="POL75583220"/>
    <x v="1"/>
    <n v="152775"/>
    <n v="1899.9"/>
    <x v="1342"/>
    <x v="1445"/>
    <s v="Annually"/>
    <x v="0"/>
    <x v="1431"/>
  </r>
  <r>
    <s v="POL93077983"/>
    <x v="0"/>
    <n v="148316"/>
    <n v="151.44999999999999"/>
    <x v="666"/>
    <x v="1384"/>
    <s v="Annually"/>
    <x v="1"/>
    <x v="1432"/>
  </r>
  <r>
    <s v="POL41162519"/>
    <x v="2"/>
    <n v="435384"/>
    <n v="843.41"/>
    <x v="1343"/>
    <x v="1446"/>
    <s v="Annually"/>
    <x v="2"/>
    <x v="1433"/>
  </r>
  <r>
    <s v="POL21013410"/>
    <x v="0"/>
    <n v="148205"/>
    <n v="1504.89"/>
    <x v="1344"/>
    <x v="1447"/>
    <s v="Quarterly"/>
    <x v="0"/>
    <x v="1434"/>
  </r>
  <r>
    <s v="POL73536906"/>
    <x v="3"/>
    <n v="467001"/>
    <n v="1647.11"/>
    <x v="1345"/>
    <x v="1448"/>
    <s v="Annually"/>
    <x v="2"/>
    <x v="1435"/>
  </r>
  <r>
    <s v="POL80301647"/>
    <x v="3"/>
    <n v="122127"/>
    <n v="820.8"/>
    <x v="1346"/>
    <x v="1449"/>
    <s v="Annually"/>
    <x v="1"/>
    <x v="1436"/>
  </r>
  <r>
    <s v="POL79966692"/>
    <x v="2"/>
    <n v="86578"/>
    <n v="705.01"/>
    <x v="477"/>
    <x v="1450"/>
    <s v="Quarterly"/>
    <x v="1"/>
    <x v="1437"/>
  </r>
  <r>
    <s v="POL14879776"/>
    <x v="2"/>
    <n v="169916"/>
    <n v="1808.82"/>
    <x v="1347"/>
    <x v="1451"/>
    <s v="Annually"/>
    <x v="2"/>
    <x v="1438"/>
  </r>
  <r>
    <s v="POL58623707"/>
    <x v="3"/>
    <n v="134163"/>
    <n v="802.51"/>
    <x v="970"/>
    <x v="1452"/>
    <s v="Quarterly"/>
    <x v="0"/>
    <x v="1439"/>
  </r>
  <r>
    <s v="POL10386302"/>
    <x v="2"/>
    <n v="20444"/>
    <n v="603.64"/>
    <x v="1095"/>
    <x v="1065"/>
    <s v="Quarterly"/>
    <x v="2"/>
    <x v="1440"/>
  </r>
  <r>
    <s v="POL56491969"/>
    <x v="1"/>
    <n v="24007"/>
    <n v="1551.59"/>
    <x v="1348"/>
    <x v="1453"/>
    <s v="Quarterly"/>
    <x v="0"/>
    <x v="832"/>
  </r>
  <r>
    <s v="POL99602250"/>
    <x v="0"/>
    <n v="171632"/>
    <n v="587.51"/>
    <x v="1194"/>
    <x v="1454"/>
    <s v="Monthly"/>
    <x v="2"/>
    <x v="1441"/>
  </r>
  <r>
    <s v="POL01897492"/>
    <x v="0"/>
    <n v="242981"/>
    <n v="1015.82"/>
    <x v="1349"/>
    <x v="1455"/>
    <s v="Monthly"/>
    <x v="1"/>
    <x v="566"/>
  </r>
  <r>
    <s v="POL03026921"/>
    <x v="2"/>
    <n v="362254"/>
    <n v="1257.18"/>
    <x v="1350"/>
    <x v="1456"/>
    <s v="Quarterly"/>
    <x v="0"/>
    <x v="1442"/>
  </r>
  <r>
    <s v="POL36441789"/>
    <x v="1"/>
    <n v="58984"/>
    <n v="389.47"/>
    <x v="1066"/>
    <x v="1457"/>
    <s v="Annually"/>
    <x v="0"/>
    <x v="1443"/>
  </r>
  <r>
    <s v="POL21292296"/>
    <x v="2"/>
    <n v="166685"/>
    <n v="726.24"/>
    <x v="1351"/>
    <x v="1458"/>
    <s v="Monthly"/>
    <x v="1"/>
    <x v="1444"/>
  </r>
  <r>
    <s v="POL38348666"/>
    <x v="1"/>
    <n v="212249"/>
    <n v="1672.74"/>
    <x v="1352"/>
    <x v="1459"/>
    <s v="Monthly"/>
    <x v="2"/>
    <x v="1445"/>
  </r>
  <r>
    <s v="POL58185281"/>
    <x v="1"/>
    <n v="250003"/>
    <n v="1728.93"/>
    <x v="1194"/>
    <x v="1460"/>
    <s v="Annually"/>
    <x v="2"/>
    <x v="1446"/>
  </r>
  <r>
    <s v="POL82403986"/>
    <x v="1"/>
    <n v="390831"/>
    <n v="246.15"/>
    <x v="292"/>
    <x v="1461"/>
    <s v="Quarterly"/>
    <x v="2"/>
    <x v="1447"/>
  </r>
  <r>
    <s v="POL69345542"/>
    <x v="2"/>
    <n v="300014"/>
    <n v="1865.63"/>
    <x v="1353"/>
    <x v="1462"/>
    <s v="Monthly"/>
    <x v="1"/>
    <x v="1448"/>
  </r>
  <r>
    <s v="POL61565089"/>
    <x v="0"/>
    <n v="261765"/>
    <n v="1824.64"/>
    <x v="1354"/>
    <x v="1463"/>
    <s v="Annually"/>
    <x v="1"/>
    <x v="683"/>
  </r>
  <r>
    <s v="POL72131385"/>
    <x v="1"/>
    <n v="429703"/>
    <n v="1096.48"/>
    <x v="1355"/>
    <x v="1464"/>
    <s v="Monthly"/>
    <x v="0"/>
    <x v="778"/>
  </r>
  <r>
    <s v="POL99575360"/>
    <x v="2"/>
    <n v="30789"/>
    <n v="1281.44"/>
    <x v="1356"/>
    <x v="277"/>
    <s v="Quarterly"/>
    <x v="2"/>
    <x v="1449"/>
  </r>
  <r>
    <s v="POL73764767"/>
    <x v="1"/>
    <n v="103078"/>
    <n v="505.98"/>
    <x v="267"/>
    <x v="1465"/>
    <s v="Annually"/>
    <x v="1"/>
    <x v="1450"/>
  </r>
  <r>
    <s v="POL15585087"/>
    <x v="2"/>
    <n v="64030"/>
    <n v="1096.8800000000001"/>
    <x v="1357"/>
    <x v="1466"/>
    <s v="Monthly"/>
    <x v="0"/>
    <x v="1451"/>
  </r>
  <r>
    <s v="POL59775349"/>
    <x v="2"/>
    <n v="170259"/>
    <n v="267.83"/>
    <x v="1128"/>
    <x v="1467"/>
    <s v="Monthly"/>
    <x v="0"/>
    <x v="1452"/>
  </r>
  <r>
    <s v="POL33945420"/>
    <x v="0"/>
    <n v="397693"/>
    <n v="1062.58"/>
    <x v="1004"/>
    <x v="1468"/>
    <s v="Monthly"/>
    <x v="0"/>
    <x v="1453"/>
  </r>
  <r>
    <s v="POL02432943"/>
    <x v="3"/>
    <n v="52500"/>
    <n v="1248.78"/>
    <x v="36"/>
    <x v="1469"/>
    <s v="Monthly"/>
    <x v="0"/>
    <x v="1454"/>
  </r>
  <r>
    <s v="POL33232710"/>
    <x v="2"/>
    <n v="387030"/>
    <n v="1072.79"/>
    <x v="1358"/>
    <x v="1470"/>
    <s v="Quarterly"/>
    <x v="0"/>
    <x v="1455"/>
  </r>
  <r>
    <s v="POL92258412"/>
    <x v="2"/>
    <n v="219222"/>
    <n v="1781.15"/>
    <x v="765"/>
    <x v="580"/>
    <s v="Quarterly"/>
    <x v="1"/>
    <x v="907"/>
  </r>
  <r>
    <s v="POL26888148"/>
    <x v="0"/>
    <n v="165719"/>
    <n v="605.71"/>
    <x v="1359"/>
    <x v="1471"/>
    <s v="Quarterly"/>
    <x v="0"/>
    <x v="1456"/>
  </r>
  <r>
    <s v="POL94726413"/>
    <x v="2"/>
    <n v="126017"/>
    <n v="1560.77"/>
    <x v="244"/>
    <x v="1472"/>
    <s v="Monthly"/>
    <x v="0"/>
    <x v="1457"/>
  </r>
  <r>
    <s v="POL73854383"/>
    <x v="3"/>
    <n v="255423"/>
    <n v="697.87"/>
    <x v="1360"/>
    <x v="1473"/>
    <s v="Quarterly"/>
    <x v="1"/>
    <x v="1458"/>
  </r>
  <r>
    <s v="POL19911528"/>
    <x v="2"/>
    <n v="92232"/>
    <n v="390.25"/>
    <x v="530"/>
    <x v="1474"/>
    <s v="Annually"/>
    <x v="1"/>
    <x v="545"/>
  </r>
  <r>
    <s v="POL89952764"/>
    <x v="3"/>
    <n v="372687"/>
    <n v="1528.09"/>
    <x v="1313"/>
    <x v="1475"/>
    <s v="Annually"/>
    <x v="0"/>
    <x v="1459"/>
  </r>
  <r>
    <s v="POL41639012"/>
    <x v="1"/>
    <n v="193710"/>
    <n v="920.48"/>
    <x v="1361"/>
    <x v="831"/>
    <s v="Monthly"/>
    <x v="0"/>
    <x v="521"/>
  </r>
  <r>
    <s v="POL38343188"/>
    <x v="2"/>
    <n v="159969"/>
    <n v="134.12"/>
    <x v="1362"/>
    <x v="1476"/>
    <s v="Monthly"/>
    <x v="0"/>
    <x v="1460"/>
  </r>
  <r>
    <s v="POL60365755"/>
    <x v="3"/>
    <n v="456284"/>
    <n v="341.18"/>
    <x v="37"/>
    <x v="1477"/>
    <s v="Monthly"/>
    <x v="2"/>
    <x v="1461"/>
  </r>
  <r>
    <s v="POL72072111"/>
    <x v="1"/>
    <n v="96227"/>
    <n v="257.22000000000003"/>
    <x v="1363"/>
    <x v="768"/>
    <s v="Monthly"/>
    <x v="1"/>
    <x v="797"/>
  </r>
  <r>
    <s v="POL69526791"/>
    <x v="0"/>
    <n v="303978"/>
    <n v="1990.14"/>
    <x v="1364"/>
    <x v="1478"/>
    <s v="Monthly"/>
    <x v="0"/>
    <x v="1462"/>
  </r>
  <r>
    <s v="POL75813186"/>
    <x v="2"/>
    <n v="430095"/>
    <n v="862.03"/>
    <x v="1365"/>
    <x v="1479"/>
    <s v="Annually"/>
    <x v="2"/>
    <x v="1463"/>
  </r>
  <r>
    <s v="POL54348718"/>
    <x v="0"/>
    <n v="17863"/>
    <n v="987.73"/>
    <x v="141"/>
    <x v="1480"/>
    <s v="Annually"/>
    <x v="1"/>
    <x v="324"/>
  </r>
  <r>
    <s v="POL01382311"/>
    <x v="0"/>
    <n v="418691"/>
    <n v="671.8"/>
    <x v="1366"/>
    <x v="857"/>
    <s v="Quarterly"/>
    <x v="1"/>
    <x v="1464"/>
  </r>
  <r>
    <s v="POL91394495"/>
    <x v="1"/>
    <n v="254334"/>
    <n v="1697.05"/>
    <x v="1367"/>
    <x v="1481"/>
    <s v="Annually"/>
    <x v="0"/>
    <x v="1449"/>
  </r>
  <r>
    <s v="POL27929198"/>
    <x v="2"/>
    <n v="103704"/>
    <n v="1786.38"/>
    <x v="1368"/>
    <x v="502"/>
    <s v="Annually"/>
    <x v="2"/>
    <x v="416"/>
  </r>
  <r>
    <s v="POL96583337"/>
    <x v="3"/>
    <n v="370743"/>
    <n v="1635.97"/>
    <x v="1110"/>
    <x v="1482"/>
    <s v="Quarterly"/>
    <x v="2"/>
    <x v="1465"/>
  </r>
  <r>
    <s v="POL42489589"/>
    <x v="2"/>
    <n v="478192"/>
    <n v="382.54"/>
    <x v="1369"/>
    <x v="1483"/>
    <s v="Quarterly"/>
    <x v="1"/>
    <x v="1466"/>
  </r>
  <r>
    <s v="POL62455700"/>
    <x v="1"/>
    <n v="414861"/>
    <n v="1816.45"/>
    <x v="475"/>
    <x v="1484"/>
    <s v="Monthly"/>
    <x v="1"/>
    <x v="185"/>
  </r>
  <r>
    <s v="POL06553987"/>
    <x v="1"/>
    <n v="133678"/>
    <n v="357.57"/>
    <x v="1370"/>
    <x v="1485"/>
    <s v="Quarterly"/>
    <x v="0"/>
    <x v="1467"/>
  </r>
  <r>
    <s v="POL64197228"/>
    <x v="0"/>
    <n v="159237"/>
    <n v="1893.6"/>
    <x v="1371"/>
    <x v="992"/>
    <s v="Quarterly"/>
    <x v="1"/>
    <x v="1468"/>
  </r>
  <r>
    <s v="POL23778009"/>
    <x v="2"/>
    <n v="479730"/>
    <n v="1074.3800000000001"/>
    <x v="1372"/>
    <x v="1486"/>
    <s v="Quarterly"/>
    <x v="1"/>
    <x v="1469"/>
  </r>
  <r>
    <s v="POL89539607"/>
    <x v="2"/>
    <n v="244257"/>
    <n v="1949.44"/>
    <x v="1373"/>
    <x v="1487"/>
    <s v="Quarterly"/>
    <x v="1"/>
    <x v="339"/>
  </r>
  <r>
    <s v="POL77225479"/>
    <x v="2"/>
    <n v="107027"/>
    <n v="346.6"/>
    <x v="295"/>
    <x v="1488"/>
    <s v="Annually"/>
    <x v="0"/>
    <x v="1470"/>
  </r>
  <r>
    <s v="POL80674848"/>
    <x v="2"/>
    <n v="293462"/>
    <n v="275.33999999999997"/>
    <x v="1374"/>
    <x v="1489"/>
    <s v="Annually"/>
    <x v="0"/>
    <x v="1203"/>
  </r>
  <r>
    <s v="POL70742419"/>
    <x v="0"/>
    <n v="139286"/>
    <n v="1685.69"/>
    <x v="1221"/>
    <x v="1490"/>
    <s v="Annually"/>
    <x v="0"/>
    <x v="1471"/>
  </r>
  <r>
    <s v="POL10130655"/>
    <x v="0"/>
    <n v="494301"/>
    <n v="1910.93"/>
    <x v="1375"/>
    <x v="1491"/>
    <s v="Quarterly"/>
    <x v="0"/>
    <x v="1472"/>
  </r>
  <r>
    <s v="POL35832686"/>
    <x v="3"/>
    <n v="163130"/>
    <n v="526.04"/>
    <x v="1001"/>
    <x v="1492"/>
    <s v="Annually"/>
    <x v="0"/>
    <x v="1473"/>
  </r>
  <r>
    <s v="POL27597307"/>
    <x v="0"/>
    <n v="292080"/>
    <n v="142.51"/>
    <x v="460"/>
    <x v="922"/>
    <s v="Monthly"/>
    <x v="0"/>
    <x v="1474"/>
  </r>
  <r>
    <s v="POL18801240"/>
    <x v="2"/>
    <n v="145382"/>
    <n v="702.33"/>
    <x v="74"/>
    <x v="1493"/>
    <s v="Quarterly"/>
    <x v="1"/>
    <x v="1475"/>
  </r>
  <r>
    <s v="POL88077264"/>
    <x v="2"/>
    <n v="214628"/>
    <n v="752.42"/>
    <x v="1376"/>
    <x v="1494"/>
    <s v="Monthly"/>
    <x v="1"/>
    <x v="1476"/>
  </r>
  <r>
    <s v="POL28486225"/>
    <x v="3"/>
    <n v="292794"/>
    <n v="1738.81"/>
    <x v="1377"/>
    <x v="1495"/>
    <s v="Quarterly"/>
    <x v="1"/>
    <x v="1477"/>
  </r>
  <r>
    <s v="POL51666989"/>
    <x v="3"/>
    <n v="498988"/>
    <n v="412.54"/>
    <x v="1378"/>
    <x v="1174"/>
    <s v="Quarterly"/>
    <x v="1"/>
    <x v="1478"/>
  </r>
  <r>
    <s v="POL84313861"/>
    <x v="1"/>
    <n v="473962"/>
    <n v="1086.2"/>
    <x v="1379"/>
    <x v="1496"/>
    <s v="Quarterly"/>
    <x v="0"/>
    <x v="1479"/>
  </r>
  <r>
    <s v="POL95370014"/>
    <x v="0"/>
    <n v="370937"/>
    <n v="1019.01"/>
    <x v="1380"/>
    <x v="739"/>
    <s v="Monthly"/>
    <x v="2"/>
    <x v="1402"/>
  </r>
  <r>
    <s v="POL90934498"/>
    <x v="1"/>
    <n v="209305"/>
    <n v="1116.57"/>
    <x v="1381"/>
    <x v="1497"/>
    <s v="Quarterly"/>
    <x v="0"/>
    <x v="1480"/>
  </r>
  <r>
    <s v="POL63879412"/>
    <x v="0"/>
    <n v="254689"/>
    <n v="493.17"/>
    <x v="1382"/>
    <x v="1498"/>
    <s v="Annually"/>
    <x v="0"/>
    <x v="1481"/>
  </r>
  <r>
    <s v="POL16556269"/>
    <x v="0"/>
    <n v="30792"/>
    <n v="841.26"/>
    <x v="1383"/>
    <x v="1499"/>
    <s v="Annually"/>
    <x v="1"/>
    <x v="19"/>
  </r>
  <r>
    <s v="POL79052116"/>
    <x v="2"/>
    <n v="208516"/>
    <n v="614.85"/>
    <x v="1003"/>
    <x v="1500"/>
    <s v="Annually"/>
    <x v="1"/>
    <x v="110"/>
  </r>
  <r>
    <s v="POL42869985"/>
    <x v="0"/>
    <n v="210847"/>
    <n v="1458.17"/>
    <x v="1384"/>
    <x v="474"/>
    <s v="Quarterly"/>
    <x v="1"/>
    <x v="864"/>
  </r>
  <r>
    <s v="POL83165381"/>
    <x v="3"/>
    <n v="147246"/>
    <n v="530.21"/>
    <x v="1385"/>
    <x v="1501"/>
    <s v="Monthly"/>
    <x v="0"/>
    <x v="1482"/>
  </r>
  <r>
    <s v="POL55184793"/>
    <x v="0"/>
    <n v="63694"/>
    <n v="591.9"/>
    <x v="1386"/>
    <x v="1502"/>
    <s v="Quarterly"/>
    <x v="1"/>
    <x v="1483"/>
  </r>
  <r>
    <s v="POL58505380"/>
    <x v="1"/>
    <n v="219676"/>
    <n v="1468.39"/>
    <x v="1001"/>
    <x v="1503"/>
    <s v="Monthly"/>
    <x v="2"/>
    <x v="1484"/>
  </r>
  <r>
    <s v="POL05441250"/>
    <x v="2"/>
    <n v="417123"/>
    <n v="413.35"/>
    <x v="355"/>
    <x v="1504"/>
    <s v="Quarterly"/>
    <x v="2"/>
    <x v="1485"/>
  </r>
  <r>
    <s v="POL01003100"/>
    <x v="2"/>
    <n v="365402"/>
    <n v="1767.21"/>
    <x v="1387"/>
    <x v="1505"/>
    <s v="Quarterly"/>
    <x v="1"/>
    <x v="1486"/>
  </r>
  <r>
    <s v="POL90883106"/>
    <x v="3"/>
    <n v="350028"/>
    <n v="684.97"/>
    <x v="1388"/>
    <x v="1506"/>
    <s v="Quarterly"/>
    <x v="2"/>
    <x v="1487"/>
  </r>
  <r>
    <s v="POL24756615"/>
    <x v="1"/>
    <n v="121812"/>
    <n v="1517.79"/>
    <x v="54"/>
    <x v="1507"/>
    <s v="Quarterly"/>
    <x v="2"/>
    <x v="1488"/>
  </r>
  <r>
    <s v="POL68840569"/>
    <x v="0"/>
    <n v="119506"/>
    <n v="971.98"/>
    <x v="148"/>
    <x v="1303"/>
    <s v="Annually"/>
    <x v="1"/>
    <x v="1489"/>
  </r>
  <r>
    <s v="POL59080097"/>
    <x v="0"/>
    <n v="30934"/>
    <n v="1473.33"/>
    <x v="297"/>
    <x v="305"/>
    <s v="Annually"/>
    <x v="1"/>
    <x v="787"/>
  </r>
  <r>
    <s v="POL75342581"/>
    <x v="1"/>
    <n v="107493"/>
    <n v="546.66999999999996"/>
    <x v="1389"/>
    <x v="1508"/>
    <s v="Quarterly"/>
    <x v="2"/>
    <x v="1490"/>
  </r>
  <r>
    <s v="POL80560091"/>
    <x v="0"/>
    <n v="321937"/>
    <n v="121.41"/>
    <x v="1390"/>
    <x v="184"/>
    <s v="Quarterly"/>
    <x v="0"/>
    <x v="504"/>
  </r>
  <r>
    <s v="POL19924089"/>
    <x v="1"/>
    <n v="267279"/>
    <n v="118.97"/>
    <x v="24"/>
    <x v="1509"/>
    <s v="Quarterly"/>
    <x v="2"/>
    <x v="1491"/>
  </r>
  <r>
    <s v="POL65040463"/>
    <x v="1"/>
    <n v="148053"/>
    <n v="1546.71"/>
    <x v="1391"/>
    <x v="1510"/>
    <s v="Annually"/>
    <x v="2"/>
    <x v="1492"/>
  </r>
  <r>
    <s v="POL48871817"/>
    <x v="2"/>
    <n v="138607"/>
    <n v="1312.28"/>
    <x v="1392"/>
    <x v="1511"/>
    <s v="Quarterly"/>
    <x v="1"/>
    <x v="1493"/>
  </r>
  <r>
    <s v="POL41207897"/>
    <x v="0"/>
    <n v="295068"/>
    <n v="1538.98"/>
    <x v="1393"/>
    <x v="347"/>
    <s v="Monthly"/>
    <x v="2"/>
    <x v="1494"/>
  </r>
  <r>
    <s v="POL47660863"/>
    <x v="0"/>
    <n v="100558"/>
    <n v="602.03"/>
    <x v="1394"/>
    <x v="1512"/>
    <s v="Monthly"/>
    <x v="1"/>
    <x v="1495"/>
  </r>
  <r>
    <s v="POL30839784"/>
    <x v="0"/>
    <n v="130508"/>
    <n v="1645.88"/>
    <x v="110"/>
    <x v="1513"/>
    <s v="Quarterly"/>
    <x v="1"/>
    <x v="761"/>
  </r>
  <r>
    <s v="POL37677741"/>
    <x v="3"/>
    <n v="34290"/>
    <n v="1696.05"/>
    <x v="4"/>
    <x v="1514"/>
    <s v="Annually"/>
    <x v="0"/>
    <x v="1194"/>
  </r>
  <r>
    <s v="POL67385863"/>
    <x v="3"/>
    <n v="42026"/>
    <n v="1001.21"/>
    <x v="504"/>
    <x v="1515"/>
    <s v="Quarterly"/>
    <x v="1"/>
    <x v="1496"/>
  </r>
  <r>
    <s v="POL52131318"/>
    <x v="3"/>
    <n v="422456"/>
    <n v="481.72"/>
    <x v="285"/>
    <x v="1516"/>
    <s v="Quarterly"/>
    <x v="1"/>
    <x v="1497"/>
  </r>
  <r>
    <s v="POL19793427"/>
    <x v="1"/>
    <n v="102999"/>
    <n v="1740.18"/>
    <x v="1395"/>
    <x v="1517"/>
    <s v="Monthly"/>
    <x v="1"/>
    <x v="1498"/>
  </r>
  <r>
    <s v="POL21472760"/>
    <x v="0"/>
    <n v="192906"/>
    <n v="1892.26"/>
    <x v="1396"/>
    <x v="1518"/>
    <s v="Annually"/>
    <x v="2"/>
    <x v="1499"/>
  </r>
  <r>
    <s v="POL58933149"/>
    <x v="2"/>
    <n v="471083"/>
    <n v="1258.8"/>
    <x v="1397"/>
    <x v="1519"/>
    <s v="Quarterly"/>
    <x v="2"/>
    <x v="1500"/>
  </r>
  <r>
    <s v="POL25392096"/>
    <x v="1"/>
    <n v="245667"/>
    <n v="131.24"/>
    <x v="816"/>
    <x v="322"/>
    <s v="Monthly"/>
    <x v="1"/>
    <x v="158"/>
  </r>
  <r>
    <s v="POL12917640"/>
    <x v="2"/>
    <n v="210792"/>
    <n v="1634.46"/>
    <x v="1398"/>
    <x v="1520"/>
    <s v="Quarterly"/>
    <x v="1"/>
    <x v="1501"/>
  </r>
  <r>
    <s v="POL99154634"/>
    <x v="0"/>
    <n v="38722"/>
    <n v="320.36"/>
    <x v="1399"/>
    <x v="1521"/>
    <s v="Annually"/>
    <x v="2"/>
    <x v="1502"/>
  </r>
  <r>
    <s v="POL63440106"/>
    <x v="2"/>
    <n v="126939"/>
    <n v="828.87"/>
    <x v="1318"/>
    <x v="154"/>
    <s v="Quarterly"/>
    <x v="0"/>
    <x v="1503"/>
  </r>
  <r>
    <s v="POL83258516"/>
    <x v="3"/>
    <n v="32741"/>
    <n v="637.27"/>
    <x v="1400"/>
    <x v="1522"/>
    <s v="Monthly"/>
    <x v="0"/>
    <x v="413"/>
  </r>
  <r>
    <s v="POL94782191"/>
    <x v="1"/>
    <n v="376154"/>
    <n v="688.56"/>
    <x v="1176"/>
    <x v="222"/>
    <s v="Quarterly"/>
    <x v="0"/>
    <x v="1504"/>
  </r>
  <r>
    <s v="POL15463503"/>
    <x v="1"/>
    <n v="139193"/>
    <n v="662.57"/>
    <x v="1401"/>
    <x v="330"/>
    <s v="Annually"/>
    <x v="0"/>
    <x v="1505"/>
  </r>
  <r>
    <s v="POL20706206"/>
    <x v="1"/>
    <n v="309318"/>
    <n v="246.08"/>
    <x v="1402"/>
    <x v="1311"/>
    <s v="Annually"/>
    <x v="1"/>
    <x v="1356"/>
  </r>
  <r>
    <s v="POL00874992"/>
    <x v="3"/>
    <n v="352357"/>
    <n v="1701.56"/>
    <x v="1158"/>
    <x v="372"/>
    <s v="Monthly"/>
    <x v="2"/>
    <x v="1506"/>
  </r>
  <r>
    <s v="POL44369068"/>
    <x v="3"/>
    <n v="428628"/>
    <n v="741.09"/>
    <x v="1403"/>
    <x v="1523"/>
    <s v="Quarterly"/>
    <x v="0"/>
    <x v="1376"/>
  </r>
  <r>
    <s v="POL22842025"/>
    <x v="2"/>
    <n v="456004"/>
    <n v="1582.35"/>
    <x v="610"/>
    <x v="1524"/>
    <s v="Annually"/>
    <x v="1"/>
    <x v="1237"/>
  </r>
  <r>
    <s v="POL09444948"/>
    <x v="3"/>
    <n v="137884"/>
    <n v="1099.3399999999999"/>
    <x v="922"/>
    <x v="1525"/>
    <s v="Quarterly"/>
    <x v="0"/>
    <x v="1507"/>
  </r>
  <r>
    <s v="POL28145230"/>
    <x v="2"/>
    <n v="424119"/>
    <n v="957.55"/>
    <x v="1404"/>
    <x v="1526"/>
    <s v="Annually"/>
    <x v="2"/>
    <x v="1144"/>
  </r>
  <r>
    <s v="POL71626215"/>
    <x v="2"/>
    <n v="311534"/>
    <n v="692.57"/>
    <x v="1405"/>
    <x v="1527"/>
    <s v="Quarterly"/>
    <x v="1"/>
    <x v="1266"/>
  </r>
  <r>
    <s v="POL34664875"/>
    <x v="0"/>
    <n v="473295"/>
    <n v="1310.56"/>
    <x v="1406"/>
    <x v="1528"/>
    <s v="Quarterly"/>
    <x v="2"/>
    <x v="1508"/>
  </r>
  <r>
    <s v="POL63887686"/>
    <x v="3"/>
    <n v="63382"/>
    <n v="437.58"/>
    <x v="1407"/>
    <x v="1529"/>
    <s v="Quarterly"/>
    <x v="1"/>
    <x v="1509"/>
  </r>
  <r>
    <s v="POL26441179"/>
    <x v="3"/>
    <n v="419496"/>
    <n v="352.91"/>
    <x v="1408"/>
    <x v="1530"/>
    <s v="Quarterly"/>
    <x v="0"/>
    <x v="1510"/>
  </r>
  <r>
    <s v="POL94534713"/>
    <x v="1"/>
    <n v="166725"/>
    <n v="782.32"/>
    <x v="1409"/>
    <x v="1514"/>
    <s v="Monthly"/>
    <x v="2"/>
    <x v="1511"/>
  </r>
  <r>
    <s v="POL61326572"/>
    <x v="2"/>
    <n v="238838"/>
    <n v="195.29"/>
    <x v="393"/>
    <x v="1531"/>
    <s v="Monthly"/>
    <x v="0"/>
    <x v="1475"/>
  </r>
  <r>
    <s v="POL02370104"/>
    <x v="1"/>
    <n v="25850"/>
    <n v="112.39"/>
    <x v="672"/>
    <x v="1532"/>
    <s v="Quarterly"/>
    <x v="1"/>
    <x v="1512"/>
  </r>
  <r>
    <s v="POL25240752"/>
    <x v="0"/>
    <n v="63483"/>
    <n v="1091.67"/>
    <x v="1410"/>
    <x v="1533"/>
    <s v="Monthly"/>
    <x v="0"/>
    <x v="1513"/>
  </r>
  <r>
    <s v="POL09632911"/>
    <x v="1"/>
    <n v="261571"/>
    <n v="630.97"/>
    <x v="1411"/>
    <x v="1534"/>
    <s v="Quarterly"/>
    <x v="1"/>
    <x v="1514"/>
  </r>
  <r>
    <s v="POL96461175"/>
    <x v="2"/>
    <n v="283657"/>
    <n v="172.02"/>
    <x v="1412"/>
    <x v="1535"/>
    <s v="Quarterly"/>
    <x v="2"/>
    <x v="1515"/>
  </r>
  <r>
    <s v="POL87625141"/>
    <x v="1"/>
    <n v="338148"/>
    <n v="1148.1300000000001"/>
    <x v="1413"/>
    <x v="897"/>
    <s v="Annually"/>
    <x v="1"/>
    <x v="1516"/>
  </r>
  <r>
    <s v="POL72620502"/>
    <x v="0"/>
    <n v="224665"/>
    <n v="559.04999999999995"/>
    <x v="1414"/>
    <x v="1536"/>
    <s v="Monthly"/>
    <x v="0"/>
    <x v="1517"/>
  </r>
  <r>
    <s v="POL06079689"/>
    <x v="2"/>
    <n v="49997"/>
    <n v="1435.91"/>
    <x v="474"/>
    <x v="59"/>
    <s v="Annually"/>
    <x v="2"/>
    <x v="1518"/>
  </r>
  <r>
    <s v="POL88411869"/>
    <x v="3"/>
    <n v="184994"/>
    <n v="1550.06"/>
    <x v="1415"/>
    <x v="1537"/>
    <s v="Quarterly"/>
    <x v="2"/>
    <x v="675"/>
  </r>
  <r>
    <s v="POL55036826"/>
    <x v="2"/>
    <n v="77442"/>
    <n v="1033.03"/>
    <x v="1383"/>
    <x v="1538"/>
    <s v="Quarterly"/>
    <x v="1"/>
    <x v="1519"/>
  </r>
  <r>
    <s v="POL50892587"/>
    <x v="1"/>
    <n v="200112"/>
    <n v="970.86"/>
    <x v="955"/>
    <x v="1539"/>
    <s v="Quarterly"/>
    <x v="2"/>
    <x v="1520"/>
  </r>
  <r>
    <s v="POL80170716"/>
    <x v="1"/>
    <n v="186746"/>
    <n v="633.82000000000005"/>
    <x v="1416"/>
    <x v="1540"/>
    <s v="Monthly"/>
    <x v="2"/>
    <x v="1521"/>
  </r>
  <r>
    <s v="POL39619519"/>
    <x v="1"/>
    <n v="332699"/>
    <n v="1639.22"/>
    <x v="1417"/>
    <x v="1541"/>
    <s v="Monthly"/>
    <x v="2"/>
    <x v="189"/>
  </r>
  <r>
    <s v="POL50101215"/>
    <x v="2"/>
    <n v="157824"/>
    <n v="476.52"/>
    <x v="1418"/>
    <x v="1542"/>
    <s v="Monthly"/>
    <x v="2"/>
    <x v="885"/>
  </r>
  <r>
    <s v="POL00700775"/>
    <x v="1"/>
    <n v="386458"/>
    <n v="486.82"/>
    <x v="976"/>
    <x v="1543"/>
    <s v="Annually"/>
    <x v="0"/>
    <x v="1522"/>
  </r>
  <r>
    <s v="POL67523094"/>
    <x v="2"/>
    <n v="140606"/>
    <n v="1713.96"/>
    <x v="1419"/>
    <x v="1544"/>
    <s v="Quarterly"/>
    <x v="0"/>
    <x v="143"/>
  </r>
  <r>
    <s v="POL72000232"/>
    <x v="2"/>
    <n v="422432"/>
    <n v="1344.23"/>
    <x v="474"/>
    <x v="1164"/>
    <s v="Annually"/>
    <x v="2"/>
    <x v="1523"/>
  </r>
  <r>
    <s v="POL90189213"/>
    <x v="2"/>
    <n v="459488"/>
    <n v="152.66"/>
    <x v="925"/>
    <x v="25"/>
    <s v="Monthly"/>
    <x v="1"/>
    <x v="1524"/>
  </r>
  <r>
    <s v="POL92386046"/>
    <x v="3"/>
    <n v="90927"/>
    <n v="103.4"/>
    <x v="928"/>
    <x v="1545"/>
    <s v="Quarterly"/>
    <x v="0"/>
    <x v="430"/>
  </r>
  <r>
    <s v="POL73143221"/>
    <x v="2"/>
    <n v="74876"/>
    <n v="1597.57"/>
    <x v="1153"/>
    <x v="1546"/>
    <s v="Monthly"/>
    <x v="2"/>
    <x v="1525"/>
  </r>
  <r>
    <s v="POL53379185"/>
    <x v="1"/>
    <n v="337374"/>
    <n v="1137.6600000000001"/>
    <x v="1420"/>
    <x v="23"/>
    <s v="Quarterly"/>
    <x v="0"/>
    <x v="1411"/>
  </r>
  <r>
    <s v="POL47327506"/>
    <x v="2"/>
    <n v="237616"/>
    <n v="1246.48"/>
    <x v="133"/>
    <x v="1547"/>
    <s v="Annually"/>
    <x v="0"/>
    <x v="1248"/>
  </r>
  <r>
    <s v="POL13383594"/>
    <x v="0"/>
    <n v="371344"/>
    <n v="1868.15"/>
    <x v="1048"/>
    <x v="1548"/>
    <s v="Quarterly"/>
    <x v="0"/>
    <x v="1526"/>
  </r>
  <r>
    <s v="POL67043142"/>
    <x v="1"/>
    <n v="202562"/>
    <n v="1368.26"/>
    <x v="1421"/>
    <x v="1549"/>
    <s v="Annually"/>
    <x v="0"/>
    <x v="1527"/>
  </r>
  <r>
    <s v="POL50918861"/>
    <x v="1"/>
    <n v="92857"/>
    <n v="540.52"/>
    <x v="757"/>
    <x v="1550"/>
    <s v="Annually"/>
    <x v="0"/>
    <x v="1528"/>
  </r>
  <r>
    <s v="POL36441440"/>
    <x v="1"/>
    <n v="227780"/>
    <n v="1049.73"/>
    <x v="1422"/>
    <x v="1551"/>
    <s v="Monthly"/>
    <x v="2"/>
    <x v="1529"/>
  </r>
  <r>
    <s v="POL96262921"/>
    <x v="2"/>
    <n v="131434"/>
    <n v="794.87"/>
    <x v="303"/>
    <x v="1552"/>
    <s v="Annually"/>
    <x v="2"/>
    <x v="1530"/>
  </r>
  <r>
    <s v="POL99499463"/>
    <x v="2"/>
    <n v="392800"/>
    <n v="616.77"/>
    <x v="1039"/>
    <x v="528"/>
    <s v="Annually"/>
    <x v="0"/>
    <x v="888"/>
  </r>
  <r>
    <s v="POL91712276"/>
    <x v="0"/>
    <n v="270635"/>
    <n v="1028.28"/>
    <x v="1423"/>
    <x v="1553"/>
    <s v="Annually"/>
    <x v="1"/>
    <x v="1531"/>
  </r>
  <r>
    <s v="POL31787198"/>
    <x v="3"/>
    <n v="436257"/>
    <n v="1373.56"/>
    <x v="1080"/>
    <x v="1554"/>
    <s v="Quarterly"/>
    <x v="1"/>
    <x v="1532"/>
  </r>
  <r>
    <s v="POL08738740"/>
    <x v="2"/>
    <n v="448853"/>
    <n v="1544.67"/>
    <x v="251"/>
    <x v="1555"/>
    <s v="Quarterly"/>
    <x v="2"/>
    <x v="1533"/>
  </r>
  <r>
    <s v="POL17891442"/>
    <x v="3"/>
    <n v="293580"/>
    <n v="202.83"/>
    <x v="1424"/>
    <x v="1556"/>
    <s v="Monthly"/>
    <x v="2"/>
    <x v="1534"/>
  </r>
  <r>
    <s v="POL71538226"/>
    <x v="3"/>
    <n v="57382"/>
    <n v="1398.05"/>
    <x v="1425"/>
    <x v="559"/>
    <s v="Annually"/>
    <x v="1"/>
    <x v="239"/>
  </r>
  <r>
    <s v="POL77743586"/>
    <x v="2"/>
    <n v="368533"/>
    <n v="1166.75"/>
    <x v="1093"/>
    <x v="1510"/>
    <s v="Monthly"/>
    <x v="0"/>
    <x v="1535"/>
  </r>
  <r>
    <s v="POL05711191"/>
    <x v="1"/>
    <n v="194184"/>
    <n v="1493.39"/>
    <x v="1426"/>
    <x v="245"/>
    <s v="Monthly"/>
    <x v="2"/>
    <x v="1536"/>
  </r>
  <r>
    <s v="POL22946424"/>
    <x v="0"/>
    <n v="437038"/>
    <n v="1481.46"/>
    <x v="1427"/>
    <x v="1557"/>
    <s v="Monthly"/>
    <x v="0"/>
    <x v="1537"/>
  </r>
  <r>
    <s v="POL20614853"/>
    <x v="2"/>
    <n v="413509"/>
    <n v="1350.34"/>
    <x v="781"/>
    <x v="1558"/>
    <s v="Quarterly"/>
    <x v="1"/>
    <x v="1538"/>
  </r>
  <r>
    <s v="POL86747748"/>
    <x v="0"/>
    <n v="129419"/>
    <n v="675.45"/>
    <x v="1428"/>
    <x v="1559"/>
    <s v="Annually"/>
    <x v="2"/>
    <x v="1539"/>
  </r>
  <r>
    <s v="POL29088779"/>
    <x v="1"/>
    <n v="133288"/>
    <n v="1632.52"/>
    <x v="1429"/>
    <x v="292"/>
    <s v="Quarterly"/>
    <x v="1"/>
    <x v="1540"/>
  </r>
  <r>
    <s v="POL93447913"/>
    <x v="2"/>
    <n v="40416"/>
    <n v="1705.95"/>
    <x v="1074"/>
    <x v="723"/>
    <s v="Quarterly"/>
    <x v="0"/>
    <x v="1541"/>
  </r>
  <r>
    <s v="POL41257003"/>
    <x v="0"/>
    <n v="390454"/>
    <n v="1818.54"/>
    <x v="482"/>
    <x v="1249"/>
    <s v="Quarterly"/>
    <x v="1"/>
    <x v="340"/>
  </r>
  <r>
    <s v="POL99145104"/>
    <x v="0"/>
    <n v="190026"/>
    <n v="1101.18"/>
    <x v="1430"/>
    <x v="166"/>
    <s v="Quarterly"/>
    <x v="1"/>
    <x v="1542"/>
  </r>
  <r>
    <s v="POL46952826"/>
    <x v="1"/>
    <n v="445515"/>
    <n v="1072.1500000000001"/>
    <x v="1431"/>
    <x v="1560"/>
    <s v="Annually"/>
    <x v="2"/>
    <x v="598"/>
  </r>
  <r>
    <s v="POL21888730"/>
    <x v="3"/>
    <n v="207185"/>
    <n v="1452.19"/>
    <x v="1432"/>
    <x v="759"/>
    <s v="Monthly"/>
    <x v="1"/>
    <x v="1543"/>
  </r>
  <r>
    <s v="POL21102975"/>
    <x v="2"/>
    <n v="108657"/>
    <n v="727.5"/>
    <x v="723"/>
    <x v="1561"/>
    <s v="Quarterly"/>
    <x v="2"/>
    <x v="1544"/>
  </r>
  <r>
    <s v="POL92124618"/>
    <x v="1"/>
    <n v="167672"/>
    <n v="516.28"/>
    <x v="1433"/>
    <x v="1562"/>
    <s v="Quarterly"/>
    <x v="1"/>
    <x v="570"/>
  </r>
  <r>
    <s v="POL01760964"/>
    <x v="0"/>
    <n v="375866"/>
    <n v="613.78"/>
    <x v="1434"/>
    <x v="1563"/>
    <s v="Monthly"/>
    <x v="0"/>
    <x v="1545"/>
  </r>
  <r>
    <s v="POL54754157"/>
    <x v="0"/>
    <n v="324597"/>
    <n v="1284.1099999999999"/>
    <x v="1435"/>
    <x v="560"/>
    <s v="Monthly"/>
    <x v="0"/>
    <x v="1546"/>
  </r>
  <r>
    <s v="POL25321971"/>
    <x v="0"/>
    <n v="434630"/>
    <n v="1744.96"/>
    <x v="1436"/>
    <x v="1564"/>
    <s v="Annually"/>
    <x v="1"/>
    <x v="1547"/>
  </r>
  <r>
    <s v="POL27825756"/>
    <x v="3"/>
    <n v="391727"/>
    <n v="1452.52"/>
    <x v="1437"/>
    <x v="1565"/>
    <s v="Quarterly"/>
    <x v="1"/>
    <x v="1463"/>
  </r>
  <r>
    <s v="POL96689813"/>
    <x v="3"/>
    <n v="212282"/>
    <n v="1622.42"/>
    <x v="358"/>
    <x v="1566"/>
    <s v="Quarterly"/>
    <x v="2"/>
    <x v="1548"/>
  </r>
  <r>
    <s v="POL54131362"/>
    <x v="0"/>
    <n v="451900"/>
    <n v="124.19"/>
    <x v="871"/>
    <x v="1567"/>
    <s v="Monthly"/>
    <x v="1"/>
    <x v="1549"/>
  </r>
  <r>
    <s v="POL08111147"/>
    <x v="1"/>
    <n v="324728"/>
    <n v="714.54"/>
    <x v="1438"/>
    <x v="1568"/>
    <s v="Annually"/>
    <x v="0"/>
    <x v="1550"/>
  </r>
  <r>
    <s v="POL10125019"/>
    <x v="1"/>
    <n v="221856"/>
    <n v="1852.32"/>
    <x v="1439"/>
    <x v="1569"/>
    <s v="Quarterly"/>
    <x v="2"/>
    <x v="1551"/>
  </r>
  <r>
    <s v="POL18629977"/>
    <x v="0"/>
    <n v="41588"/>
    <n v="1430.69"/>
    <x v="1440"/>
    <x v="1570"/>
    <s v="Monthly"/>
    <x v="0"/>
    <x v="416"/>
  </r>
  <r>
    <s v="POL05757630"/>
    <x v="0"/>
    <n v="59796"/>
    <n v="480.92"/>
    <x v="1441"/>
    <x v="1571"/>
    <s v="Quarterly"/>
    <x v="0"/>
    <x v="1552"/>
  </r>
  <r>
    <s v="POL34609667"/>
    <x v="3"/>
    <n v="231169"/>
    <n v="595.97"/>
    <x v="938"/>
    <x v="1572"/>
    <s v="Monthly"/>
    <x v="2"/>
    <x v="1553"/>
  </r>
  <r>
    <s v="POL28345234"/>
    <x v="3"/>
    <n v="416976"/>
    <n v="1979.89"/>
    <x v="1442"/>
    <x v="1573"/>
    <s v="Annually"/>
    <x v="0"/>
    <x v="1554"/>
  </r>
  <r>
    <s v="POL43038676"/>
    <x v="3"/>
    <n v="446810"/>
    <n v="1292.3499999999999"/>
    <x v="1443"/>
    <x v="1574"/>
    <s v="Annually"/>
    <x v="2"/>
    <x v="1555"/>
  </r>
  <r>
    <s v="POL45200895"/>
    <x v="1"/>
    <n v="443669"/>
    <n v="322.8"/>
    <x v="753"/>
    <x v="1522"/>
    <s v="Monthly"/>
    <x v="2"/>
    <x v="1556"/>
  </r>
  <r>
    <s v="POL45269265"/>
    <x v="1"/>
    <n v="42335"/>
    <n v="667.63"/>
    <x v="580"/>
    <x v="1575"/>
    <s v="Annually"/>
    <x v="1"/>
    <x v="1557"/>
  </r>
  <r>
    <s v="POL85051035"/>
    <x v="1"/>
    <n v="440800"/>
    <n v="1118.99"/>
    <x v="1444"/>
    <x v="1576"/>
    <s v="Monthly"/>
    <x v="1"/>
    <x v="1168"/>
  </r>
  <r>
    <s v="POL77001792"/>
    <x v="2"/>
    <n v="177644"/>
    <n v="727.86"/>
    <x v="509"/>
    <x v="565"/>
    <s v="Quarterly"/>
    <x v="0"/>
    <x v="962"/>
  </r>
  <r>
    <s v="POL16384443"/>
    <x v="2"/>
    <n v="35417"/>
    <n v="1080.8399999999999"/>
    <x v="26"/>
    <x v="94"/>
    <s v="Monthly"/>
    <x v="1"/>
    <x v="1558"/>
  </r>
  <r>
    <s v="POL58924354"/>
    <x v="2"/>
    <n v="350911"/>
    <n v="1201.71"/>
    <x v="1445"/>
    <x v="1577"/>
    <s v="Annually"/>
    <x v="2"/>
    <x v="1559"/>
  </r>
  <r>
    <s v="POL61380833"/>
    <x v="3"/>
    <n v="74935"/>
    <n v="551.24"/>
    <x v="1017"/>
    <x v="909"/>
    <s v="Monthly"/>
    <x v="1"/>
    <x v="1560"/>
  </r>
  <r>
    <s v="POL13756321"/>
    <x v="0"/>
    <n v="465184"/>
    <n v="1567.13"/>
    <x v="379"/>
    <x v="1578"/>
    <s v="Monthly"/>
    <x v="1"/>
    <x v="1561"/>
  </r>
  <r>
    <s v="POL05422944"/>
    <x v="1"/>
    <n v="444685"/>
    <n v="1302.3499999999999"/>
    <x v="1446"/>
    <x v="1579"/>
    <s v="Annually"/>
    <x v="2"/>
    <x v="1562"/>
  </r>
  <r>
    <s v="POL46408344"/>
    <x v="0"/>
    <n v="17503"/>
    <n v="621.27"/>
    <x v="1447"/>
    <x v="1580"/>
    <s v="Monthly"/>
    <x v="0"/>
    <x v="1563"/>
  </r>
  <r>
    <s v="POL06244566"/>
    <x v="3"/>
    <n v="465894"/>
    <n v="402.87"/>
    <x v="1448"/>
    <x v="268"/>
    <s v="Annually"/>
    <x v="2"/>
    <x v="1564"/>
  </r>
  <r>
    <s v="POL81978916"/>
    <x v="0"/>
    <n v="358232"/>
    <n v="1669.01"/>
    <x v="1449"/>
    <x v="109"/>
    <s v="Quarterly"/>
    <x v="0"/>
    <x v="1403"/>
  </r>
  <r>
    <s v="POL38653037"/>
    <x v="1"/>
    <n v="221160"/>
    <n v="274.24"/>
    <x v="1088"/>
    <x v="1581"/>
    <s v="Quarterly"/>
    <x v="2"/>
    <x v="1565"/>
  </r>
  <r>
    <s v="POL09045141"/>
    <x v="2"/>
    <n v="362435"/>
    <n v="468.67"/>
    <x v="1450"/>
    <x v="1582"/>
    <s v="Monthly"/>
    <x v="2"/>
    <x v="1566"/>
  </r>
  <r>
    <s v="POL90750748"/>
    <x v="1"/>
    <n v="374546"/>
    <n v="993.5"/>
    <x v="1451"/>
    <x v="1583"/>
    <s v="Annually"/>
    <x v="2"/>
    <x v="1567"/>
  </r>
  <r>
    <s v="POL21603808"/>
    <x v="0"/>
    <n v="428643"/>
    <n v="566.91999999999996"/>
    <x v="1452"/>
    <x v="1584"/>
    <s v="Monthly"/>
    <x v="2"/>
    <x v="606"/>
  </r>
  <r>
    <s v="POL05899397"/>
    <x v="0"/>
    <n v="440264"/>
    <n v="679.41"/>
    <x v="717"/>
    <x v="1585"/>
    <s v="Annually"/>
    <x v="1"/>
    <x v="1568"/>
  </r>
  <r>
    <s v="POL80956972"/>
    <x v="2"/>
    <n v="24762"/>
    <n v="1486.67"/>
    <x v="462"/>
    <x v="1586"/>
    <s v="Annually"/>
    <x v="0"/>
    <x v="1569"/>
  </r>
  <r>
    <s v="POL19177817"/>
    <x v="0"/>
    <n v="120852"/>
    <n v="502.38"/>
    <x v="1007"/>
    <x v="634"/>
    <s v="Quarterly"/>
    <x v="0"/>
    <x v="1570"/>
  </r>
  <r>
    <s v="POL92889380"/>
    <x v="1"/>
    <n v="293030"/>
    <n v="1123.71"/>
    <x v="1453"/>
    <x v="1587"/>
    <s v="Annually"/>
    <x v="2"/>
    <x v="1520"/>
  </r>
  <r>
    <s v="POL78176386"/>
    <x v="2"/>
    <n v="437769"/>
    <n v="1177.3900000000001"/>
    <x v="1454"/>
    <x v="1462"/>
    <s v="Monthly"/>
    <x v="0"/>
    <x v="1412"/>
  </r>
  <r>
    <s v="POL04691373"/>
    <x v="0"/>
    <n v="469406"/>
    <n v="1304.8699999999999"/>
    <x v="1455"/>
    <x v="1588"/>
    <s v="Monthly"/>
    <x v="2"/>
    <x v="1165"/>
  </r>
  <r>
    <s v="POL86881272"/>
    <x v="3"/>
    <n v="154809"/>
    <n v="1720.68"/>
    <x v="842"/>
    <x v="1231"/>
    <s v="Quarterly"/>
    <x v="2"/>
    <x v="1571"/>
  </r>
  <r>
    <s v="POL50787866"/>
    <x v="1"/>
    <n v="14572"/>
    <n v="649.13"/>
    <x v="1456"/>
    <x v="1589"/>
    <s v="Annually"/>
    <x v="0"/>
    <x v="1572"/>
  </r>
  <r>
    <s v="POL16680260"/>
    <x v="1"/>
    <n v="30361"/>
    <n v="1179.57"/>
    <x v="1457"/>
    <x v="1590"/>
    <s v="Annually"/>
    <x v="0"/>
    <x v="57"/>
  </r>
  <r>
    <s v="POL11235338"/>
    <x v="1"/>
    <n v="455912"/>
    <n v="1809.34"/>
    <x v="1458"/>
    <x v="1591"/>
    <s v="Monthly"/>
    <x v="1"/>
    <x v="1573"/>
  </r>
  <r>
    <s v="POL95397773"/>
    <x v="0"/>
    <n v="76760"/>
    <n v="647.66999999999996"/>
    <x v="588"/>
    <x v="1592"/>
    <s v="Monthly"/>
    <x v="1"/>
    <x v="1574"/>
  </r>
  <r>
    <s v="POL03108905"/>
    <x v="2"/>
    <n v="77618"/>
    <n v="1707.58"/>
    <x v="1075"/>
    <x v="1593"/>
    <s v="Annually"/>
    <x v="1"/>
    <x v="1575"/>
  </r>
  <r>
    <s v="POL40242558"/>
    <x v="0"/>
    <n v="127764"/>
    <n v="1128.29"/>
    <x v="839"/>
    <x v="114"/>
    <s v="Quarterly"/>
    <x v="2"/>
    <x v="157"/>
  </r>
  <r>
    <s v="POL92654706"/>
    <x v="1"/>
    <n v="175450"/>
    <n v="1502.26"/>
    <x v="629"/>
    <x v="1594"/>
    <s v="Annually"/>
    <x v="2"/>
    <x v="1576"/>
  </r>
  <r>
    <s v="POL79167800"/>
    <x v="2"/>
    <n v="41694"/>
    <n v="1055.6600000000001"/>
    <x v="1459"/>
    <x v="1595"/>
    <s v="Quarterly"/>
    <x v="1"/>
    <x v="1577"/>
  </r>
  <r>
    <s v="POL25010710"/>
    <x v="0"/>
    <n v="381574"/>
    <n v="1160.69"/>
    <x v="1460"/>
    <x v="336"/>
    <s v="Monthly"/>
    <x v="0"/>
    <x v="1578"/>
  </r>
  <r>
    <s v="POL07883345"/>
    <x v="0"/>
    <n v="363044"/>
    <n v="1133.6099999999999"/>
    <x v="1461"/>
    <x v="1596"/>
    <s v="Annually"/>
    <x v="0"/>
    <x v="1579"/>
  </r>
  <r>
    <s v="POL88877150"/>
    <x v="0"/>
    <n v="21615"/>
    <n v="1328.18"/>
    <x v="1462"/>
    <x v="1366"/>
    <s v="Annually"/>
    <x v="1"/>
    <x v="1197"/>
  </r>
  <r>
    <s v="POL10715809"/>
    <x v="2"/>
    <n v="400776"/>
    <n v="1384.15"/>
    <x v="1463"/>
    <x v="1597"/>
    <s v="Annually"/>
    <x v="0"/>
    <x v="1580"/>
  </r>
  <r>
    <s v="POL96943795"/>
    <x v="0"/>
    <n v="56415"/>
    <n v="1044.27"/>
    <x v="1464"/>
    <x v="1598"/>
    <s v="Monthly"/>
    <x v="1"/>
    <x v="1581"/>
  </r>
  <r>
    <s v="POL87949298"/>
    <x v="2"/>
    <n v="202038"/>
    <n v="1012.05"/>
    <x v="1253"/>
    <x v="1288"/>
    <s v="Quarterly"/>
    <x v="2"/>
    <x v="1582"/>
  </r>
  <r>
    <s v="POL31242516"/>
    <x v="2"/>
    <n v="195747"/>
    <n v="459.84"/>
    <x v="218"/>
    <x v="1599"/>
    <s v="Monthly"/>
    <x v="2"/>
    <x v="1583"/>
  </r>
  <r>
    <s v="POL02018032"/>
    <x v="2"/>
    <n v="115596"/>
    <n v="1597.36"/>
    <x v="391"/>
    <x v="664"/>
    <s v="Annually"/>
    <x v="1"/>
    <x v="1584"/>
  </r>
  <r>
    <s v="POL04376186"/>
    <x v="3"/>
    <n v="345222"/>
    <n v="777.81"/>
    <x v="52"/>
    <x v="432"/>
    <s v="Annually"/>
    <x v="1"/>
    <x v="1585"/>
  </r>
  <r>
    <s v="POL19709461"/>
    <x v="1"/>
    <n v="330393"/>
    <n v="877.87"/>
    <x v="1465"/>
    <x v="1360"/>
    <s v="Quarterly"/>
    <x v="0"/>
    <x v="1586"/>
  </r>
  <r>
    <s v="POL62969017"/>
    <x v="3"/>
    <n v="356950"/>
    <n v="684"/>
    <x v="1466"/>
    <x v="768"/>
    <s v="Annually"/>
    <x v="1"/>
    <x v="1587"/>
  </r>
  <r>
    <s v="POL63810929"/>
    <x v="1"/>
    <n v="471321"/>
    <n v="1882.88"/>
    <x v="1467"/>
    <x v="1600"/>
    <s v="Annually"/>
    <x v="2"/>
    <x v="1588"/>
  </r>
  <r>
    <s v="POL73385230"/>
    <x v="2"/>
    <n v="437031"/>
    <n v="1052.95"/>
    <x v="571"/>
    <x v="1601"/>
    <s v="Annually"/>
    <x v="1"/>
    <x v="1589"/>
  </r>
  <r>
    <s v="POL75665661"/>
    <x v="2"/>
    <n v="197878"/>
    <n v="1993.82"/>
    <x v="1468"/>
    <x v="1602"/>
    <s v="Monthly"/>
    <x v="1"/>
    <x v="1304"/>
  </r>
  <r>
    <s v="POL42401961"/>
    <x v="0"/>
    <n v="346583"/>
    <n v="969.08"/>
    <x v="688"/>
    <x v="1603"/>
    <s v="Quarterly"/>
    <x v="1"/>
    <x v="1590"/>
  </r>
  <r>
    <s v="POL81304497"/>
    <x v="3"/>
    <n v="47160"/>
    <n v="530.21"/>
    <x v="1469"/>
    <x v="637"/>
    <s v="Annually"/>
    <x v="2"/>
    <x v="1101"/>
  </r>
  <r>
    <s v="POL43112527"/>
    <x v="1"/>
    <n v="405650"/>
    <n v="1302.02"/>
    <x v="1470"/>
    <x v="1604"/>
    <s v="Annually"/>
    <x v="0"/>
    <x v="297"/>
  </r>
  <r>
    <s v="POL51431594"/>
    <x v="0"/>
    <n v="437453"/>
    <n v="644.82000000000005"/>
    <x v="1471"/>
    <x v="1605"/>
    <s v="Annually"/>
    <x v="1"/>
    <x v="180"/>
  </r>
  <r>
    <s v="POL01761052"/>
    <x v="3"/>
    <n v="255645"/>
    <n v="530.08000000000004"/>
    <x v="1472"/>
    <x v="655"/>
    <s v="Monthly"/>
    <x v="1"/>
    <x v="1591"/>
  </r>
  <r>
    <s v="POL40414509"/>
    <x v="3"/>
    <n v="143775"/>
    <n v="1368.6"/>
    <x v="1263"/>
    <x v="1606"/>
    <s v="Monthly"/>
    <x v="1"/>
    <x v="1592"/>
  </r>
  <r>
    <s v="POL90757042"/>
    <x v="3"/>
    <n v="344929"/>
    <n v="810.31"/>
    <x v="602"/>
    <x v="288"/>
    <s v="Annually"/>
    <x v="2"/>
    <x v="1593"/>
  </r>
  <r>
    <s v="POL03903128"/>
    <x v="1"/>
    <n v="236983"/>
    <n v="725.92"/>
    <x v="1473"/>
    <x v="1607"/>
    <s v="Annually"/>
    <x v="0"/>
    <x v="1594"/>
  </r>
  <r>
    <s v="POL76144005"/>
    <x v="1"/>
    <n v="307406"/>
    <n v="1526.73"/>
    <x v="1474"/>
    <x v="1608"/>
    <s v="Quarterly"/>
    <x v="2"/>
    <x v="272"/>
  </r>
  <r>
    <s v="POL64086911"/>
    <x v="1"/>
    <n v="157450"/>
    <n v="1685.42"/>
    <x v="1475"/>
    <x v="1609"/>
    <s v="Monthly"/>
    <x v="1"/>
    <x v="1595"/>
  </r>
  <r>
    <s v="POL57255628"/>
    <x v="2"/>
    <n v="82368"/>
    <n v="698.03"/>
    <x v="1476"/>
    <x v="568"/>
    <s v="Quarterly"/>
    <x v="1"/>
    <x v="1596"/>
  </r>
  <r>
    <s v="POL23599244"/>
    <x v="0"/>
    <n v="388305"/>
    <n v="998.85"/>
    <x v="1477"/>
    <x v="925"/>
    <s v="Annually"/>
    <x v="2"/>
    <x v="1597"/>
  </r>
  <r>
    <s v="POL28741464"/>
    <x v="0"/>
    <n v="90290"/>
    <n v="294.38"/>
    <x v="254"/>
    <x v="1610"/>
    <s v="Quarterly"/>
    <x v="1"/>
    <x v="1598"/>
  </r>
  <r>
    <s v="POL75577474"/>
    <x v="3"/>
    <n v="92841"/>
    <n v="1736.68"/>
    <x v="1478"/>
    <x v="1154"/>
    <s v="Annually"/>
    <x v="1"/>
    <x v="1599"/>
  </r>
  <r>
    <s v="POL65525755"/>
    <x v="3"/>
    <n v="412488"/>
    <n v="1764.62"/>
    <x v="229"/>
    <x v="1611"/>
    <s v="Annually"/>
    <x v="1"/>
    <x v="1600"/>
  </r>
  <r>
    <s v="POL82520665"/>
    <x v="1"/>
    <n v="65696"/>
    <n v="903.73"/>
    <x v="1479"/>
    <x v="1612"/>
    <s v="Monthly"/>
    <x v="0"/>
    <x v="1601"/>
  </r>
  <r>
    <s v="POL74434126"/>
    <x v="1"/>
    <n v="449631"/>
    <n v="235.22"/>
    <x v="1480"/>
    <x v="780"/>
    <s v="Quarterly"/>
    <x v="2"/>
    <x v="1602"/>
  </r>
  <r>
    <s v="POL85168651"/>
    <x v="2"/>
    <n v="278957"/>
    <n v="1358.41"/>
    <x v="1481"/>
    <x v="1613"/>
    <s v="Quarterly"/>
    <x v="1"/>
    <x v="694"/>
  </r>
  <r>
    <s v="POL83633099"/>
    <x v="2"/>
    <n v="416648"/>
    <n v="1108.33"/>
    <x v="1270"/>
    <x v="1614"/>
    <s v="Quarterly"/>
    <x v="0"/>
    <x v="835"/>
  </r>
  <r>
    <s v="POL24186172"/>
    <x v="2"/>
    <n v="168049"/>
    <n v="1016.69"/>
    <x v="925"/>
    <x v="1615"/>
    <s v="Annually"/>
    <x v="1"/>
    <x v="1603"/>
  </r>
  <r>
    <s v="POL07053909"/>
    <x v="2"/>
    <n v="161475"/>
    <n v="1131.1199999999999"/>
    <x v="21"/>
    <x v="1616"/>
    <s v="Monthly"/>
    <x v="1"/>
    <x v="1604"/>
  </r>
  <r>
    <s v="POL84894422"/>
    <x v="1"/>
    <n v="262035"/>
    <n v="655.49"/>
    <x v="1482"/>
    <x v="1617"/>
    <s v="Annually"/>
    <x v="1"/>
    <x v="433"/>
  </r>
  <r>
    <s v="POL75119597"/>
    <x v="0"/>
    <n v="39704"/>
    <n v="879.32"/>
    <x v="638"/>
    <x v="1618"/>
    <s v="Quarterly"/>
    <x v="1"/>
    <x v="1605"/>
  </r>
  <r>
    <s v="POL51011477"/>
    <x v="2"/>
    <n v="386837"/>
    <n v="1073.6300000000001"/>
    <x v="1483"/>
    <x v="1619"/>
    <s v="Quarterly"/>
    <x v="2"/>
    <x v="1606"/>
  </r>
  <r>
    <s v="POL48850895"/>
    <x v="0"/>
    <n v="194560"/>
    <n v="1532.96"/>
    <x v="1306"/>
    <x v="1620"/>
    <s v="Quarterly"/>
    <x v="2"/>
    <x v="66"/>
  </r>
  <r>
    <s v="POL24286854"/>
    <x v="2"/>
    <n v="354203"/>
    <n v="1670.02"/>
    <x v="510"/>
    <x v="1621"/>
    <s v="Annually"/>
    <x v="0"/>
    <x v="25"/>
  </r>
  <r>
    <s v="POL13813789"/>
    <x v="0"/>
    <n v="173467"/>
    <n v="993.5"/>
    <x v="938"/>
    <x v="1622"/>
    <s v="Annually"/>
    <x v="2"/>
    <x v="1607"/>
  </r>
  <r>
    <s v="POL73426057"/>
    <x v="0"/>
    <n v="447914"/>
    <n v="1864.67"/>
    <x v="1484"/>
    <x v="1623"/>
    <s v="Annually"/>
    <x v="2"/>
    <x v="1608"/>
  </r>
  <r>
    <s v="POL50813853"/>
    <x v="1"/>
    <n v="456341"/>
    <n v="331.54"/>
    <x v="1485"/>
    <x v="1624"/>
    <s v="Monthly"/>
    <x v="2"/>
    <x v="46"/>
  </r>
  <r>
    <s v="POL98385553"/>
    <x v="1"/>
    <n v="322516"/>
    <n v="1022.7"/>
    <x v="1486"/>
    <x v="1625"/>
    <s v="Quarterly"/>
    <x v="0"/>
    <x v="632"/>
  </r>
  <r>
    <s v="POL93524693"/>
    <x v="2"/>
    <n v="209856"/>
    <n v="376.03"/>
    <x v="596"/>
    <x v="661"/>
    <s v="Monthly"/>
    <x v="0"/>
    <x v="1609"/>
  </r>
  <r>
    <s v="POL28999466"/>
    <x v="0"/>
    <n v="256809"/>
    <n v="801.91"/>
    <x v="1460"/>
    <x v="1626"/>
    <s v="Quarterly"/>
    <x v="1"/>
    <x v="276"/>
  </r>
  <r>
    <s v="POL20316923"/>
    <x v="1"/>
    <n v="496546"/>
    <n v="1443.69"/>
    <x v="1487"/>
    <x v="1627"/>
    <s v="Annually"/>
    <x v="0"/>
    <x v="299"/>
  </r>
  <r>
    <s v="POL90352176"/>
    <x v="2"/>
    <n v="359549"/>
    <n v="1704.06"/>
    <x v="1488"/>
    <x v="1628"/>
    <s v="Annually"/>
    <x v="1"/>
    <x v="1610"/>
  </r>
  <r>
    <s v="POL76724353"/>
    <x v="0"/>
    <n v="81376"/>
    <n v="138.32"/>
    <x v="1489"/>
    <x v="1629"/>
    <s v="Quarterly"/>
    <x v="2"/>
    <x v="1611"/>
  </r>
  <r>
    <s v="POL02097405"/>
    <x v="0"/>
    <n v="40787"/>
    <n v="1469.16"/>
    <x v="930"/>
    <x v="1630"/>
    <s v="Monthly"/>
    <x v="0"/>
    <x v="1612"/>
  </r>
  <r>
    <s v="POL31424622"/>
    <x v="0"/>
    <n v="342925"/>
    <n v="775.16"/>
    <x v="1490"/>
    <x v="521"/>
    <s v="Monthly"/>
    <x v="1"/>
    <x v="1613"/>
  </r>
  <r>
    <s v="POL25895940"/>
    <x v="0"/>
    <n v="284813"/>
    <n v="1291.42"/>
    <x v="1491"/>
    <x v="1631"/>
    <s v="Monthly"/>
    <x v="1"/>
    <x v="1614"/>
  </r>
  <r>
    <s v="POL16366853"/>
    <x v="3"/>
    <n v="173030"/>
    <n v="1290.0899999999999"/>
    <x v="712"/>
    <x v="1632"/>
    <s v="Quarterly"/>
    <x v="0"/>
    <x v="1615"/>
  </r>
  <r>
    <s v="POL80090521"/>
    <x v="2"/>
    <n v="335288"/>
    <n v="174.66"/>
    <x v="1492"/>
    <x v="1633"/>
    <s v="Annually"/>
    <x v="0"/>
    <x v="566"/>
  </r>
  <r>
    <s v="POL55309097"/>
    <x v="3"/>
    <n v="375215"/>
    <n v="615.97"/>
    <x v="960"/>
    <x v="1634"/>
    <s v="Monthly"/>
    <x v="1"/>
    <x v="30"/>
  </r>
  <r>
    <s v="POL86348344"/>
    <x v="2"/>
    <n v="54939"/>
    <n v="1452.43"/>
    <x v="1128"/>
    <x v="1635"/>
    <s v="Monthly"/>
    <x v="1"/>
    <x v="1616"/>
  </r>
  <r>
    <s v="POL22122728"/>
    <x v="0"/>
    <n v="265255"/>
    <n v="1807.89"/>
    <x v="44"/>
    <x v="1636"/>
    <s v="Monthly"/>
    <x v="0"/>
    <x v="1617"/>
  </r>
  <r>
    <s v="POL90177568"/>
    <x v="0"/>
    <n v="25428"/>
    <n v="1729.54"/>
    <x v="1493"/>
    <x v="1637"/>
    <s v="Annually"/>
    <x v="2"/>
    <x v="1618"/>
  </r>
  <r>
    <s v="POL23565642"/>
    <x v="0"/>
    <n v="274406"/>
    <n v="666.11"/>
    <x v="622"/>
    <x v="299"/>
    <s v="Annually"/>
    <x v="2"/>
    <x v="1619"/>
  </r>
  <r>
    <s v="POL72422033"/>
    <x v="2"/>
    <n v="214853"/>
    <n v="558.5"/>
    <x v="1494"/>
    <x v="1638"/>
    <s v="Quarterly"/>
    <x v="0"/>
    <x v="1620"/>
  </r>
  <r>
    <s v="POL95639941"/>
    <x v="0"/>
    <n v="464688"/>
    <n v="1801.75"/>
    <x v="199"/>
    <x v="1639"/>
    <s v="Quarterly"/>
    <x v="1"/>
    <x v="574"/>
  </r>
  <r>
    <s v="POL83116097"/>
    <x v="1"/>
    <n v="106056"/>
    <n v="179.13"/>
    <x v="1495"/>
    <x v="1640"/>
    <s v="Annually"/>
    <x v="1"/>
    <x v="1621"/>
  </r>
  <r>
    <s v="POL91451194"/>
    <x v="0"/>
    <n v="149443"/>
    <n v="815.25"/>
    <x v="1455"/>
    <x v="1641"/>
    <s v="Quarterly"/>
    <x v="1"/>
    <x v="1622"/>
  </r>
  <r>
    <s v="POL38948704"/>
    <x v="2"/>
    <n v="436809"/>
    <n v="1652.96"/>
    <x v="1496"/>
    <x v="1642"/>
    <s v="Quarterly"/>
    <x v="2"/>
    <x v="1106"/>
  </r>
  <r>
    <s v="POL41034337"/>
    <x v="2"/>
    <n v="29627"/>
    <n v="911.19"/>
    <x v="1497"/>
    <x v="1643"/>
    <s v="Annually"/>
    <x v="2"/>
    <x v="1048"/>
  </r>
  <r>
    <s v="POL43471833"/>
    <x v="2"/>
    <n v="323798"/>
    <n v="1402.9"/>
    <x v="1498"/>
    <x v="530"/>
    <s v="Monthly"/>
    <x v="0"/>
    <x v="1623"/>
  </r>
  <r>
    <s v="POL69546989"/>
    <x v="2"/>
    <n v="306242"/>
    <n v="1571.87"/>
    <x v="1499"/>
    <x v="887"/>
    <s v="Monthly"/>
    <x v="2"/>
    <x v="573"/>
  </r>
  <r>
    <s v="POL65041637"/>
    <x v="2"/>
    <n v="132646"/>
    <n v="467.21"/>
    <x v="1500"/>
    <x v="1644"/>
    <s v="Quarterly"/>
    <x v="1"/>
    <x v="352"/>
  </r>
  <r>
    <s v="POL39194296"/>
    <x v="0"/>
    <n v="289383"/>
    <n v="1972.89"/>
    <x v="1501"/>
    <x v="182"/>
    <s v="Monthly"/>
    <x v="2"/>
    <x v="1624"/>
  </r>
  <r>
    <s v="POL05755013"/>
    <x v="1"/>
    <n v="486055"/>
    <n v="659.58"/>
    <x v="934"/>
    <x v="1645"/>
    <s v="Annually"/>
    <x v="1"/>
    <x v="878"/>
  </r>
  <r>
    <s v="POL51199484"/>
    <x v="3"/>
    <n v="285454"/>
    <n v="1930.71"/>
    <x v="225"/>
    <x v="1646"/>
    <s v="Annually"/>
    <x v="2"/>
    <x v="1625"/>
  </r>
  <r>
    <s v="POL01616706"/>
    <x v="3"/>
    <n v="343805"/>
    <n v="1529.64"/>
    <x v="1502"/>
    <x v="1647"/>
    <s v="Annually"/>
    <x v="0"/>
    <x v="1626"/>
  </r>
  <r>
    <s v="POL16109896"/>
    <x v="3"/>
    <n v="270263"/>
    <n v="1094.19"/>
    <x v="804"/>
    <x v="1343"/>
    <s v="Quarterly"/>
    <x v="2"/>
    <x v="1627"/>
  </r>
  <r>
    <s v="POL39219301"/>
    <x v="0"/>
    <n v="227506"/>
    <n v="752.66"/>
    <x v="789"/>
    <x v="1648"/>
    <s v="Annually"/>
    <x v="2"/>
    <x v="1628"/>
  </r>
  <r>
    <s v="POL90263618"/>
    <x v="1"/>
    <n v="58584"/>
    <n v="133.32"/>
    <x v="1503"/>
    <x v="1052"/>
    <s v="Annually"/>
    <x v="1"/>
    <x v="603"/>
  </r>
  <r>
    <s v="POL11702115"/>
    <x v="3"/>
    <n v="300254"/>
    <n v="1846.49"/>
    <x v="1504"/>
    <x v="1649"/>
    <s v="Monthly"/>
    <x v="2"/>
    <x v="1629"/>
  </r>
  <r>
    <s v="POL87735228"/>
    <x v="2"/>
    <n v="163384"/>
    <n v="1062.83"/>
    <x v="503"/>
    <x v="1355"/>
    <s v="Annually"/>
    <x v="1"/>
    <x v="1630"/>
  </r>
  <r>
    <s v="POL58712097"/>
    <x v="2"/>
    <n v="423770"/>
    <n v="791.12"/>
    <x v="1505"/>
    <x v="339"/>
    <s v="Annually"/>
    <x v="1"/>
    <x v="1631"/>
  </r>
  <r>
    <s v="POL64806756"/>
    <x v="0"/>
    <n v="105071"/>
    <n v="498.33"/>
    <x v="1506"/>
    <x v="1650"/>
    <s v="Quarterly"/>
    <x v="0"/>
    <x v="1166"/>
  </r>
  <r>
    <s v="POL46052776"/>
    <x v="2"/>
    <n v="180137"/>
    <n v="168.41"/>
    <x v="1507"/>
    <x v="1651"/>
    <s v="Monthly"/>
    <x v="1"/>
    <x v="1632"/>
  </r>
  <r>
    <s v="POL59354713"/>
    <x v="3"/>
    <n v="284721"/>
    <n v="1323.82"/>
    <x v="1508"/>
    <x v="1652"/>
    <s v="Monthly"/>
    <x v="0"/>
    <x v="1633"/>
  </r>
  <r>
    <s v="POL64516432"/>
    <x v="1"/>
    <n v="218086"/>
    <n v="1271.53"/>
    <x v="91"/>
    <x v="1653"/>
    <s v="Annually"/>
    <x v="0"/>
    <x v="1634"/>
  </r>
  <r>
    <s v="POL71891068"/>
    <x v="3"/>
    <n v="76517"/>
    <n v="1062.23"/>
    <x v="1509"/>
    <x v="1654"/>
    <s v="Quarterly"/>
    <x v="2"/>
    <x v="54"/>
  </r>
  <r>
    <s v="POL80333003"/>
    <x v="3"/>
    <n v="140861"/>
    <n v="1736.02"/>
    <x v="988"/>
    <x v="1655"/>
    <s v="Monthly"/>
    <x v="0"/>
    <x v="758"/>
  </r>
  <r>
    <s v="POL36980547"/>
    <x v="1"/>
    <n v="404834"/>
    <n v="410.98"/>
    <x v="1510"/>
    <x v="1656"/>
    <s v="Quarterly"/>
    <x v="0"/>
    <x v="1635"/>
  </r>
  <r>
    <s v="POL58860880"/>
    <x v="2"/>
    <n v="26132"/>
    <n v="1656.96"/>
    <x v="1205"/>
    <x v="1657"/>
    <s v="Annually"/>
    <x v="2"/>
    <x v="533"/>
  </r>
  <r>
    <s v="POL77178021"/>
    <x v="3"/>
    <n v="42699"/>
    <n v="1973.43"/>
    <x v="1511"/>
    <x v="625"/>
    <s v="Annually"/>
    <x v="2"/>
    <x v="962"/>
  </r>
  <r>
    <s v="POL69269293"/>
    <x v="3"/>
    <n v="202762"/>
    <n v="1744"/>
    <x v="1512"/>
    <x v="1138"/>
    <s v="Quarterly"/>
    <x v="0"/>
    <x v="1636"/>
  </r>
  <r>
    <s v="POL10755071"/>
    <x v="0"/>
    <n v="179462"/>
    <n v="1020.3"/>
    <x v="1513"/>
    <x v="1212"/>
    <s v="Quarterly"/>
    <x v="2"/>
    <x v="502"/>
  </r>
  <r>
    <s v="POL83932917"/>
    <x v="2"/>
    <n v="498811"/>
    <n v="1714.98"/>
    <x v="1514"/>
    <x v="1658"/>
    <s v="Monthly"/>
    <x v="1"/>
    <x v="131"/>
  </r>
  <r>
    <s v="POL30832962"/>
    <x v="2"/>
    <n v="476761"/>
    <n v="1341.49"/>
    <x v="1515"/>
    <x v="1659"/>
    <s v="Quarterly"/>
    <x v="0"/>
    <x v="1637"/>
  </r>
  <r>
    <s v="POL74345799"/>
    <x v="3"/>
    <n v="255886"/>
    <n v="1233.67"/>
    <x v="1516"/>
    <x v="1401"/>
    <s v="Quarterly"/>
    <x v="0"/>
    <x v="304"/>
  </r>
  <r>
    <s v="POL61443977"/>
    <x v="3"/>
    <n v="421747"/>
    <n v="1534.88"/>
    <x v="139"/>
    <x v="569"/>
    <s v="Quarterly"/>
    <x v="0"/>
    <x v="1638"/>
  </r>
  <r>
    <s v="POL75770781"/>
    <x v="0"/>
    <n v="72061"/>
    <n v="325.86"/>
    <x v="1517"/>
    <x v="999"/>
    <s v="Quarterly"/>
    <x v="1"/>
    <x v="1606"/>
  </r>
  <r>
    <s v="POL80727318"/>
    <x v="1"/>
    <n v="184679"/>
    <n v="147.87"/>
    <x v="969"/>
    <x v="1660"/>
    <s v="Quarterly"/>
    <x v="2"/>
    <x v="1639"/>
  </r>
  <r>
    <s v="POL18952128"/>
    <x v="1"/>
    <n v="59740"/>
    <n v="114.59"/>
    <x v="1518"/>
    <x v="1661"/>
    <s v="Quarterly"/>
    <x v="2"/>
    <x v="1640"/>
  </r>
  <r>
    <s v="POL42317567"/>
    <x v="1"/>
    <n v="78721"/>
    <n v="922.28"/>
    <x v="1519"/>
    <x v="1662"/>
    <s v="Quarterly"/>
    <x v="0"/>
    <x v="1641"/>
  </r>
  <r>
    <s v="POL63888565"/>
    <x v="3"/>
    <n v="173861"/>
    <n v="138.13"/>
    <x v="410"/>
    <x v="1663"/>
    <s v="Annually"/>
    <x v="1"/>
    <x v="862"/>
  </r>
  <r>
    <s v="POL30873119"/>
    <x v="3"/>
    <n v="204193"/>
    <n v="757.14"/>
    <x v="603"/>
    <x v="1664"/>
    <s v="Monthly"/>
    <x v="1"/>
    <x v="1642"/>
  </r>
  <r>
    <s v="POL62871234"/>
    <x v="3"/>
    <n v="327101"/>
    <n v="1968.29"/>
    <x v="706"/>
    <x v="1665"/>
    <s v="Quarterly"/>
    <x v="0"/>
    <x v="48"/>
  </r>
  <r>
    <s v="POL18819689"/>
    <x v="3"/>
    <n v="79853"/>
    <n v="1203.1400000000001"/>
    <x v="228"/>
    <x v="1666"/>
    <s v="Annually"/>
    <x v="0"/>
    <x v="1643"/>
  </r>
  <r>
    <s v="POL16070403"/>
    <x v="2"/>
    <n v="148614"/>
    <n v="677.27"/>
    <x v="1302"/>
    <x v="1667"/>
    <s v="Quarterly"/>
    <x v="0"/>
    <x v="1644"/>
  </r>
  <r>
    <s v="POL60646707"/>
    <x v="3"/>
    <n v="97994"/>
    <n v="1854.9"/>
    <x v="1520"/>
    <x v="1668"/>
    <s v="Monthly"/>
    <x v="1"/>
    <x v="1645"/>
  </r>
  <r>
    <s v="POL32772716"/>
    <x v="3"/>
    <n v="145704"/>
    <n v="656.74"/>
    <x v="1443"/>
    <x v="227"/>
    <s v="Annually"/>
    <x v="2"/>
    <x v="955"/>
  </r>
  <r>
    <s v="POL95213167"/>
    <x v="0"/>
    <n v="229004"/>
    <n v="1647.13"/>
    <x v="1521"/>
    <x v="1669"/>
    <s v="Quarterly"/>
    <x v="0"/>
    <x v="394"/>
  </r>
  <r>
    <s v="POL31757726"/>
    <x v="1"/>
    <n v="315354"/>
    <n v="903.1"/>
    <x v="1522"/>
    <x v="204"/>
    <s v="Annually"/>
    <x v="0"/>
    <x v="1646"/>
  </r>
  <r>
    <s v="POL48239604"/>
    <x v="0"/>
    <n v="48806"/>
    <n v="703.19"/>
    <x v="1284"/>
    <x v="1670"/>
    <s v="Quarterly"/>
    <x v="1"/>
    <x v="795"/>
  </r>
  <r>
    <s v="POL44439232"/>
    <x v="3"/>
    <n v="127841"/>
    <n v="594.87"/>
    <x v="849"/>
    <x v="1671"/>
    <s v="Annually"/>
    <x v="0"/>
    <x v="1647"/>
  </r>
  <r>
    <s v="POL88923538"/>
    <x v="0"/>
    <n v="324398"/>
    <n v="1062.42"/>
    <x v="1523"/>
    <x v="1672"/>
    <s v="Quarterly"/>
    <x v="2"/>
    <x v="1648"/>
  </r>
  <r>
    <s v="POL76125657"/>
    <x v="3"/>
    <n v="339169"/>
    <n v="1914.96"/>
    <x v="1524"/>
    <x v="329"/>
    <s v="Annually"/>
    <x v="0"/>
    <x v="1649"/>
  </r>
  <r>
    <s v="POL88975946"/>
    <x v="2"/>
    <n v="369222"/>
    <n v="723.79"/>
    <x v="1086"/>
    <x v="1673"/>
    <s v="Annually"/>
    <x v="2"/>
    <x v="1650"/>
  </r>
  <r>
    <s v="POL68700634"/>
    <x v="3"/>
    <n v="147650"/>
    <n v="1646.95"/>
    <x v="1525"/>
    <x v="1674"/>
    <s v="Annually"/>
    <x v="2"/>
    <x v="1651"/>
  </r>
  <r>
    <s v="POL49857741"/>
    <x v="3"/>
    <n v="388635"/>
    <n v="769.16"/>
    <x v="377"/>
    <x v="1012"/>
    <s v="Monthly"/>
    <x v="2"/>
    <x v="308"/>
  </r>
  <r>
    <s v="POL19229138"/>
    <x v="1"/>
    <n v="355288"/>
    <n v="577.53"/>
    <x v="1526"/>
    <x v="1223"/>
    <s v="Monthly"/>
    <x v="2"/>
    <x v="1652"/>
  </r>
  <r>
    <s v="POL75076805"/>
    <x v="3"/>
    <n v="212295"/>
    <n v="1514.84"/>
    <x v="1527"/>
    <x v="1675"/>
    <s v="Annually"/>
    <x v="2"/>
    <x v="1653"/>
  </r>
  <r>
    <s v="POL02009211"/>
    <x v="1"/>
    <n v="116174"/>
    <n v="541.86"/>
    <x v="1528"/>
    <x v="1676"/>
    <s v="Annually"/>
    <x v="0"/>
    <x v="1586"/>
  </r>
  <r>
    <s v="POL57089386"/>
    <x v="0"/>
    <n v="226996"/>
    <n v="1150.6600000000001"/>
    <x v="1034"/>
    <x v="1677"/>
    <s v="Annually"/>
    <x v="1"/>
    <x v="1654"/>
  </r>
  <r>
    <s v="POL14906583"/>
    <x v="1"/>
    <n v="177497"/>
    <n v="224.32"/>
    <x v="1529"/>
    <x v="1678"/>
    <s v="Annually"/>
    <x v="2"/>
    <x v="1655"/>
  </r>
  <r>
    <s v="POL02523874"/>
    <x v="0"/>
    <n v="181122"/>
    <n v="184.95"/>
    <x v="93"/>
    <x v="1244"/>
    <s v="Quarterly"/>
    <x v="2"/>
    <x v="386"/>
  </r>
  <r>
    <s v="POL93167566"/>
    <x v="0"/>
    <n v="160181"/>
    <n v="340.83"/>
    <x v="1530"/>
    <x v="1679"/>
    <s v="Quarterly"/>
    <x v="1"/>
    <x v="162"/>
  </r>
  <r>
    <s v="POL38489977"/>
    <x v="2"/>
    <n v="181192"/>
    <n v="1532.54"/>
    <x v="1531"/>
    <x v="328"/>
    <s v="Monthly"/>
    <x v="2"/>
    <x v="1656"/>
  </r>
  <r>
    <s v="POL67771931"/>
    <x v="2"/>
    <n v="70076"/>
    <n v="1896.83"/>
    <x v="171"/>
    <x v="1680"/>
    <s v="Annually"/>
    <x v="1"/>
    <x v="1657"/>
  </r>
  <r>
    <s v="POL25416062"/>
    <x v="2"/>
    <n v="155313"/>
    <n v="1961.36"/>
    <x v="1532"/>
    <x v="1681"/>
    <s v="Annually"/>
    <x v="2"/>
    <x v="836"/>
  </r>
  <r>
    <s v="POL71333294"/>
    <x v="3"/>
    <n v="29003"/>
    <n v="641.29999999999995"/>
    <x v="1533"/>
    <x v="962"/>
    <s v="Monthly"/>
    <x v="0"/>
    <x v="1658"/>
  </r>
  <r>
    <s v="POL59833526"/>
    <x v="0"/>
    <n v="113861"/>
    <n v="488.16"/>
    <x v="1091"/>
    <x v="1682"/>
    <s v="Annually"/>
    <x v="2"/>
    <x v="1659"/>
  </r>
  <r>
    <s v="POL25350275"/>
    <x v="2"/>
    <n v="33550"/>
    <n v="1342.66"/>
    <x v="1534"/>
    <x v="1038"/>
    <s v="Annually"/>
    <x v="2"/>
    <x v="1660"/>
  </r>
  <r>
    <s v="POL75778354"/>
    <x v="3"/>
    <n v="382697"/>
    <n v="276.95"/>
    <x v="808"/>
    <x v="1683"/>
    <s v="Quarterly"/>
    <x v="0"/>
    <x v="241"/>
  </r>
  <r>
    <s v="POL19200793"/>
    <x v="1"/>
    <n v="259531"/>
    <n v="1605.43"/>
    <x v="1535"/>
    <x v="1684"/>
    <s v="Quarterly"/>
    <x v="2"/>
    <x v="1661"/>
  </r>
  <r>
    <s v="POL94710663"/>
    <x v="1"/>
    <n v="472094"/>
    <n v="1485.76"/>
    <x v="1536"/>
    <x v="1685"/>
    <s v="Annually"/>
    <x v="2"/>
    <x v="915"/>
  </r>
  <r>
    <s v="POL94207540"/>
    <x v="0"/>
    <n v="364419"/>
    <n v="943.49"/>
    <x v="502"/>
    <x v="1686"/>
    <s v="Monthly"/>
    <x v="2"/>
    <x v="1662"/>
  </r>
  <r>
    <s v="POL30316211"/>
    <x v="2"/>
    <n v="489153"/>
    <n v="481.4"/>
    <x v="1537"/>
    <x v="1687"/>
    <s v="Annually"/>
    <x v="2"/>
    <x v="690"/>
  </r>
  <r>
    <s v="POL98087224"/>
    <x v="3"/>
    <n v="134110"/>
    <n v="748.85"/>
    <x v="1"/>
    <x v="1688"/>
    <s v="Annually"/>
    <x v="1"/>
    <x v="586"/>
  </r>
  <r>
    <s v="POL33352305"/>
    <x v="2"/>
    <n v="393996"/>
    <n v="967.6"/>
    <x v="1314"/>
    <x v="1512"/>
    <s v="Annually"/>
    <x v="1"/>
    <x v="1253"/>
  </r>
  <r>
    <s v="POL71278302"/>
    <x v="1"/>
    <n v="160829"/>
    <n v="251.87"/>
    <x v="325"/>
    <x v="1689"/>
    <s v="Annually"/>
    <x v="1"/>
    <x v="1663"/>
  </r>
  <r>
    <s v="POL18044385"/>
    <x v="2"/>
    <n v="36079"/>
    <n v="1221"/>
    <x v="924"/>
    <x v="1690"/>
    <s v="Quarterly"/>
    <x v="0"/>
    <x v="1664"/>
  </r>
  <r>
    <s v="POL27083712"/>
    <x v="1"/>
    <n v="445790"/>
    <n v="1519.26"/>
    <x v="1538"/>
    <x v="468"/>
    <s v="Quarterly"/>
    <x v="1"/>
    <x v="15"/>
  </r>
  <r>
    <s v="POL85712571"/>
    <x v="0"/>
    <n v="102581"/>
    <n v="1886.13"/>
    <x v="1539"/>
    <x v="1691"/>
    <s v="Annually"/>
    <x v="0"/>
    <x v="1665"/>
  </r>
  <r>
    <s v="POL03040811"/>
    <x v="2"/>
    <n v="337347"/>
    <n v="1440.88"/>
    <x v="1540"/>
    <x v="1692"/>
    <s v="Monthly"/>
    <x v="2"/>
    <x v="1666"/>
  </r>
  <r>
    <s v="POL27437608"/>
    <x v="2"/>
    <n v="237891"/>
    <n v="860.9"/>
    <x v="1533"/>
    <x v="427"/>
    <s v="Annually"/>
    <x v="1"/>
    <x v="1550"/>
  </r>
  <r>
    <s v="POL87258820"/>
    <x v="0"/>
    <n v="271873"/>
    <n v="458.24"/>
    <x v="1541"/>
    <x v="1693"/>
    <s v="Annually"/>
    <x v="0"/>
    <x v="1667"/>
  </r>
  <r>
    <s v="POL83312613"/>
    <x v="1"/>
    <n v="237152"/>
    <n v="586.82000000000005"/>
    <x v="553"/>
    <x v="1159"/>
    <s v="Monthly"/>
    <x v="0"/>
    <x v="1649"/>
  </r>
  <r>
    <s v="POL40215067"/>
    <x v="3"/>
    <n v="73660"/>
    <n v="1627.15"/>
    <x v="1542"/>
    <x v="1694"/>
    <s v="Quarterly"/>
    <x v="1"/>
    <x v="1668"/>
  </r>
  <r>
    <s v="POL06350413"/>
    <x v="3"/>
    <n v="453103"/>
    <n v="479.17"/>
    <x v="378"/>
    <x v="1695"/>
    <s v="Monthly"/>
    <x v="0"/>
    <x v="1388"/>
  </r>
  <r>
    <s v="POL92999675"/>
    <x v="2"/>
    <n v="177921"/>
    <n v="412.38"/>
    <x v="1543"/>
    <x v="1159"/>
    <s v="Quarterly"/>
    <x v="1"/>
    <x v="1669"/>
  </r>
  <r>
    <s v="POL14084452"/>
    <x v="3"/>
    <n v="257917"/>
    <n v="1717.53"/>
    <x v="566"/>
    <x v="183"/>
    <s v="Annually"/>
    <x v="1"/>
    <x v="1670"/>
  </r>
  <r>
    <s v="POL32669675"/>
    <x v="1"/>
    <n v="411714"/>
    <n v="228"/>
    <x v="62"/>
    <x v="1696"/>
    <s v="Annually"/>
    <x v="1"/>
    <x v="1671"/>
  </r>
  <r>
    <s v="POL38638977"/>
    <x v="1"/>
    <n v="137631"/>
    <n v="334.29"/>
    <x v="713"/>
    <x v="1697"/>
    <s v="Monthly"/>
    <x v="2"/>
    <x v="1320"/>
  </r>
  <r>
    <s v="POL16642790"/>
    <x v="1"/>
    <n v="87563"/>
    <n v="1341.85"/>
    <x v="1544"/>
    <x v="397"/>
    <s v="Annually"/>
    <x v="2"/>
    <x v="1672"/>
  </r>
  <r>
    <s v="POL20525212"/>
    <x v="1"/>
    <n v="138015"/>
    <n v="1038.46"/>
    <x v="311"/>
    <x v="1698"/>
    <s v="Quarterly"/>
    <x v="2"/>
    <x v="1673"/>
  </r>
  <r>
    <s v="POL94568655"/>
    <x v="3"/>
    <n v="70302"/>
    <n v="1203.2"/>
    <x v="1381"/>
    <x v="1355"/>
    <s v="Annually"/>
    <x v="0"/>
    <x v="914"/>
  </r>
  <r>
    <s v="POL97188917"/>
    <x v="2"/>
    <n v="213203"/>
    <n v="432.07"/>
    <x v="1545"/>
    <x v="1699"/>
    <s v="Monthly"/>
    <x v="2"/>
    <x v="1674"/>
  </r>
  <r>
    <s v="POL44866114"/>
    <x v="1"/>
    <n v="333685"/>
    <n v="933.05"/>
    <x v="1361"/>
    <x v="1700"/>
    <s v="Annually"/>
    <x v="0"/>
    <x v="1675"/>
  </r>
  <r>
    <s v="POL14768104"/>
    <x v="3"/>
    <n v="129519"/>
    <n v="1170.95"/>
    <x v="1546"/>
    <x v="1557"/>
    <s v="Monthly"/>
    <x v="2"/>
    <x v="1676"/>
  </r>
  <r>
    <s v="POL84783513"/>
    <x v="0"/>
    <n v="438826"/>
    <n v="1568.59"/>
    <x v="1547"/>
    <x v="1701"/>
    <s v="Annually"/>
    <x v="0"/>
    <x v="913"/>
  </r>
  <r>
    <s v="POL39824076"/>
    <x v="2"/>
    <n v="254944"/>
    <n v="1312.22"/>
    <x v="260"/>
    <x v="190"/>
    <s v="Quarterly"/>
    <x v="1"/>
    <x v="73"/>
  </r>
  <r>
    <s v="POL87395621"/>
    <x v="2"/>
    <n v="251417"/>
    <n v="690.45"/>
    <x v="1548"/>
    <x v="1702"/>
    <s v="Monthly"/>
    <x v="1"/>
    <x v="1677"/>
  </r>
  <r>
    <s v="POL47337085"/>
    <x v="3"/>
    <n v="35394"/>
    <n v="1215.32"/>
    <x v="1330"/>
    <x v="423"/>
    <s v="Annually"/>
    <x v="0"/>
    <x v="1678"/>
  </r>
  <r>
    <s v="POL09137788"/>
    <x v="3"/>
    <n v="420297"/>
    <n v="1043.21"/>
    <x v="1549"/>
    <x v="811"/>
    <s v="Quarterly"/>
    <x v="0"/>
    <x v="1040"/>
  </r>
  <r>
    <s v="POL18109413"/>
    <x v="1"/>
    <n v="358798"/>
    <n v="1092.71"/>
    <x v="199"/>
    <x v="1703"/>
    <s v="Annually"/>
    <x v="1"/>
    <x v="1679"/>
  </r>
  <r>
    <s v="POL98954758"/>
    <x v="0"/>
    <n v="308877"/>
    <n v="1905.77"/>
    <x v="1550"/>
    <x v="1224"/>
    <s v="Quarterly"/>
    <x v="1"/>
    <x v="1680"/>
  </r>
  <r>
    <s v="POL89918097"/>
    <x v="3"/>
    <n v="61326"/>
    <n v="1836.23"/>
    <x v="847"/>
    <x v="1645"/>
    <s v="Monthly"/>
    <x v="0"/>
    <x v="1681"/>
  </r>
  <r>
    <s v="POL57420005"/>
    <x v="0"/>
    <n v="428582"/>
    <n v="639.76"/>
    <x v="1551"/>
    <x v="1409"/>
    <s v="Monthly"/>
    <x v="1"/>
    <x v="977"/>
  </r>
  <r>
    <s v="POL55813188"/>
    <x v="0"/>
    <n v="453818"/>
    <n v="328.62"/>
    <x v="1552"/>
    <x v="1389"/>
    <s v="Quarterly"/>
    <x v="2"/>
    <x v="1095"/>
  </r>
  <r>
    <s v="POL13957620"/>
    <x v="3"/>
    <n v="87647"/>
    <n v="1137.6300000000001"/>
    <x v="1553"/>
    <x v="1704"/>
    <s v="Quarterly"/>
    <x v="1"/>
    <x v="1682"/>
  </r>
  <r>
    <s v="POL91419021"/>
    <x v="2"/>
    <n v="137698"/>
    <n v="909.67"/>
    <x v="1554"/>
    <x v="1705"/>
    <s v="Monthly"/>
    <x v="1"/>
    <x v="1683"/>
  </r>
  <r>
    <s v="POL12299687"/>
    <x v="1"/>
    <n v="260397"/>
    <n v="1561.16"/>
    <x v="895"/>
    <x v="1706"/>
    <s v="Annually"/>
    <x v="2"/>
    <x v="1684"/>
  </r>
  <r>
    <s v="POL89273756"/>
    <x v="0"/>
    <n v="305577"/>
    <n v="455.19"/>
    <x v="1555"/>
    <x v="1693"/>
    <s v="Monthly"/>
    <x v="1"/>
    <x v="1685"/>
  </r>
  <r>
    <s v="POL19285022"/>
    <x v="1"/>
    <n v="219151"/>
    <n v="1750.08"/>
    <x v="1556"/>
    <x v="1707"/>
    <s v="Quarterly"/>
    <x v="2"/>
    <x v="1686"/>
  </r>
  <r>
    <s v="POL17436318"/>
    <x v="0"/>
    <n v="384957"/>
    <n v="1148.53"/>
    <x v="1557"/>
    <x v="1708"/>
    <s v="Monthly"/>
    <x v="0"/>
    <x v="1687"/>
  </r>
  <r>
    <s v="POL96697698"/>
    <x v="3"/>
    <n v="17103"/>
    <n v="1822.88"/>
    <x v="134"/>
    <x v="1709"/>
    <s v="Quarterly"/>
    <x v="1"/>
    <x v="1238"/>
  </r>
  <r>
    <s v="POL75979242"/>
    <x v="0"/>
    <n v="16893"/>
    <n v="1356.47"/>
    <x v="1558"/>
    <x v="1710"/>
    <s v="Quarterly"/>
    <x v="2"/>
    <x v="1688"/>
  </r>
  <r>
    <s v="POL05438535"/>
    <x v="2"/>
    <n v="237301"/>
    <n v="622.22"/>
    <x v="1559"/>
    <x v="1115"/>
    <s v="Monthly"/>
    <x v="0"/>
    <x v="1689"/>
  </r>
  <r>
    <s v="POL78402619"/>
    <x v="2"/>
    <n v="12187"/>
    <n v="1963.15"/>
    <x v="1560"/>
    <x v="491"/>
    <s v="Annually"/>
    <x v="0"/>
    <x v="1676"/>
  </r>
  <r>
    <s v="POL87581875"/>
    <x v="1"/>
    <n v="225522"/>
    <n v="1807.5"/>
    <x v="541"/>
    <x v="370"/>
    <s v="Quarterly"/>
    <x v="0"/>
    <x v="1690"/>
  </r>
  <r>
    <s v="POL47653540"/>
    <x v="3"/>
    <n v="435169"/>
    <n v="1841.36"/>
    <x v="442"/>
    <x v="559"/>
    <s v="Quarterly"/>
    <x v="2"/>
    <x v="824"/>
  </r>
  <r>
    <s v="POL17886964"/>
    <x v="0"/>
    <n v="19141"/>
    <n v="1580.6"/>
    <x v="1346"/>
    <x v="611"/>
    <s v="Monthly"/>
    <x v="2"/>
    <x v="713"/>
  </r>
  <r>
    <s v="POL20382669"/>
    <x v="0"/>
    <n v="153754"/>
    <n v="891.94"/>
    <x v="1561"/>
    <x v="1155"/>
    <s v="Monthly"/>
    <x v="1"/>
    <x v="1691"/>
  </r>
  <r>
    <s v="POL87600552"/>
    <x v="1"/>
    <n v="231069"/>
    <n v="1442.35"/>
    <x v="1562"/>
    <x v="1711"/>
    <s v="Monthly"/>
    <x v="2"/>
    <x v="1692"/>
  </r>
  <r>
    <s v="POL44007868"/>
    <x v="2"/>
    <n v="64454"/>
    <n v="1877.78"/>
    <x v="1563"/>
    <x v="1712"/>
    <s v="Monthly"/>
    <x v="1"/>
    <x v="1693"/>
  </r>
  <r>
    <s v="POL41189495"/>
    <x v="3"/>
    <n v="92739"/>
    <n v="640.17999999999995"/>
    <x v="217"/>
    <x v="138"/>
    <s v="Monthly"/>
    <x v="1"/>
    <x v="1594"/>
  </r>
  <r>
    <s v="POL69142405"/>
    <x v="2"/>
    <n v="231754"/>
    <n v="246.78"/>
    <x v="810"/>
    <x v="1713"/>
    <s v="Annually"/>
    <x v="1"/>
    <x v="1694"/>
  </r>
  <r>
    <s v="POL15552279"/>
    <x v="1"/>
    <n v="187580"/>
    <n v="1659.73"/>
    <x v="1564"/>
    <x v="1714"/>
    <s v="Annually"/>
    <x v="0"/>
    <x v="1695"/>
  </r>
  <r>
    <s v="POL49796640"/>
    <x v="2"/>
    <n v="222758"/>
    <n v="1832.94"/>
    <x v="1565"/>
    <x v="1715"/>
    <s v="Monthly"/>
    <x v="0"/>
    <x v="1696"/>
  </r>
  <r>
    <s v="POL08274005"/>
    <x v="3"/>
    <n v="266238"/>
    <n v="856.22"/>
    <x v="1566"/>
    <x v="1716"/>
    <s v="Monthly"/>
    <x v="2"/>
    <x v="1697"/>
  </r>
  <r>
    <s v="POL96802208"/>
    <x v="3"/>
    <n v="379661"/>
    <n v="103.3"/>
    <x v="1567"/>
    <x v="1717"/>
    <s v="Monthly"/>
    <x v="1"/>
    <x v="1698"/>
  </r>
  <r>
    <s v="POL56794770"/>
    <x v="0"/>
    <n v="132904"/>
    <n v="1125.6300000000001"/>
    <x v="1568"/>
    <x v="1718"/>
    <s v="Quarterly"/>
    <x v="1"/>
    <x v="188"/>
  </r>
  <r>
    <s v="POL64349650"/>
    <x v="2"/>
    <n v="416561"/>
    <n v="238.67"/>
    <x v="252"/>
    <x v="1719"/>
    <s v="Annually"/>
    <x v="1"/>
    <x v="1699"/>
  </r>
  <r>
    <s v="POL06336076"/>
    <x v="2"/>
    <n v="107457"/>
    <n v="363.14"/>
    <x v="653"/>
    <x v="1720"/>
    <s v="Quarterly"/>
    <x v="2"/>
    <x v="1288"/>
  </r>
  <r>
    <s v="POL07367741"/>
    <x v="1"/>
    <n v="286888"/>
    <n v="1529.81"/>
    <x v="1569"/>
    <x v="1721"/>
    <s v="Monthly"/>
    <x v="2"/>
    <x v="263"/>
  </r>
  <r>
    <s v="POL81900573"/>
    <x v="0"/>
    <n v="317017"/>
    <n v="440.58"/>
    <x v="1570"/>
    <x v="1722"/>
    <s v="Monthly"/>
    <x v="2"/>
    <x v="1700"/>
  </r>
  <r>
    <s v="POL23594874"/>
    <x v="2"/>
    <n v="37513"/>
    <n v="1565.18"/>
    <x v="1571"/>
    <x v="1723"/>
    <s v="Monthly"/>
    <x v="1"/>
    <x v="1085"/>
  </r>
  <r>
    <s v="POL01048465"/>
    <x v="1"/>
    <n v="349809"/>
    <n v="1456.14"/>
    <x v="1572"/>
    <x v="1724"/>
    <s v="Monthly"/>
    <x v="1"/>
    <x v="185"/>
  </r>
  <r>
    <s v="POL47162094"/>
    <x v="3"/>
    <n v="22421"/>
    <n v="485.13"/>
    <x v="509"/>
    <x v="1725"/>
    <s v="Annually"/>
    <x v="0"/>
    <x v="1701"/>
  </r>
  <r>
    <s v="POL20394281"/>
    <x v="3"/>
    <n v="21111"/>
    <n v="1604.2"/>
    <x v="429"/>
    <x v="1726"/>
    <s v="Monthly"/>
    <x v="1"/>
    <x v="1702"/>
  </r>
  <r>
    <s v="POL33725370"/>
    <x v="0"/>
    <n v="385048"/>
    <n v="1215.83"/>
    <x v="733"/>
    <x v="1727"/>
    <s v="Monthly"/>
    <x v="0"/>
    <x v="1703"/>
  </r>
  <r>
    <s v="POL64365523"/>
    <x v="3"/>
    <n v="227903"/>
    <n v="791.27"/>
    <x v="1573"/>
    <x v="1728"/>
    <s v="Annually"/>
    <x v="0"/>
    <x v="1704"/>
  </r>
  <r>
    <s v="POL47060142"/>
    <x v="0"/>
    <n v="377629"/>
    <n v="1276.28"/>
    <x v="1574"/>
    <x v="1729"/>
    <s v="Annually"/>
    <x v="0"/>
    <x v="1705"/>
  </r>
  <r>
    <s v="POL66448558"/>
    <x v="2"/>
    <n v="442883"/>
    <n v="1559.49"/>
    <x v="518"/>
    <x v="892"/>
    <s v="Annually"/>
    <x v="2"/>
    <x v="1382"/>
  </r>
  <r>
    <s v="POL34084242"/>
    <x v="2"/>
    <n v="43572"/>
    <n v="1746.49"/>
    <x v="239"/>
    <x v="1730"/>
    <s v="Quarterly"/>
    <x v="0"/>
    <x v="1706"/>
  </r>
  <r>
    <s v="POL11723296"/>
    <x v="0"/>
    <n v="161708"/>
    <n v="431.8"/>
    <x v="1575"/>
    <x v="1731"/>
    <s v="Quarterly"/>
    <x v="0"/>
    <x v="1115"/>
  </r>
  <r>
    <s v="POL36118464"/>
    <x v="1"/>
    <n v="72101"/>
    <n v="329.36"/>
    <x v="209"/>
    <x v="1732"/>
    <s v="Annually"/>
    <x v="0"/>
    <x v="1707"/>
  </r>
  <r>
    <s v="POL66055000"/>
    <x v="2"/>
    <n v="44665"/>
    <n v="1422.3"/>
    <x v="1576"/>
    <x v="1733"/>
    <s v="Monthly"/>
    <x v="2"/>
    <x v="107"/>
  </r>
  <r>
    <s v="POL02979851"/>
    <x v="3"/>
    <n v="120270"/>
    <n v="1199.56"/>
    <x v="1577"/>
    <x v="1734"/>
    <s v="Quarterly"/>
    <x v="1"/>
    <x v="1708"/>
  </r>
  <r>
    <s v="POL63461298"/>
    <x v="0"/>
    <n v="354459"/>
    <n v="573.99"/>
    <x v="1081"/>
    <x v="1735"/>
    <s v="Quarterly"/>
    <x v="1"/>
    <x v="1709"/>
  </r>
  <r>
    <s v="POL31396762"/>
    <x v="2"/>
    <n v="248839"/>
    <n v="1098.08"/>
    <x v="1578"/>
    <x v="1736"/>
    <s v="Quarterly"/>
    <x v="1"/>
    <x v="1710"/>
  </r>
  <r>
    <s v="POL70014788"/>
    <x v="2"/>
    <n v="332705"/>
    <n v="1518.55"/>
    <x v="1579"/>
    <x v="440"/>
    <s v="Annually"/>
    <x v="1"/>
    <x v="1711"/>
  </r>
  <r>
    <s v="POL38002249"/>
    <x v="2"/>
    <n v="73389"/>
    <n v="1371.27"/>
    <x v="1580"/>
    <x v="1737"/>
    <s v="Quarterly"/>
    <x v="2"/>
    <x v="1712"/>
  </r>
  <r>
    <s v="POL35182756"/>
    <x v="3"/>
    <n v="456881"/>
    <n v="956.19"/>
    <x v="1581"/>
    <x v="1398"/>
    <s v="Annually"/>
    <x v="0"/>
    <x v="1216"/>
  </r>
  <r>
    <s v="POL08758463"/>
    <x v="3"/>
    <n v="159376"/>
    <n v="381.1"/>
    <x v="1582"/>
    <x v="672"/>
    <s v="Monthly"/>
    <x v="2"/>
    <x v="1713"/>
  </r>
  <r>
    <s v="POL76536421"/>
    <x v="0"/>
    <n v="152199"/>
    <n v="638.82000000000005"/>
    <x v="1583"/>
    <x v="1738"/>
    <s v="Annually"/>
    <x v="0"/>
    <x v="321"/>
  </r>
  <r>
    <s v="POL85498031"/>
    <x v="2"/>
    <n v="493643"/>
    <n v="1014.01"/>
    <x v="388"/>
    <x v="1739"/>
    <s v="Monthly"/>
    <x v="0"/>
    <x v="449"/>
  </r>
  <r>
    <s v="POL86414767"/>
    <x v="1"/>
    <n v="412512"/>
    <n v="287.8"/>
    <x v="1584"/>
    <x v="1740"/>
    <s v="Quarterly"/>
    <x v="1"/>
    <x v="324"/>
  </r>
  <r>
    <s v="POL24233428"/>
    <x v="3"/>
    <n v="480272"/>
    <n v="1379.54"/>
    <x v="1585"/>
    <x v="1741"/>
    <s v="Monthly"/>
    <x v="2"/>
    <x v="1714"/>
  </r>
  <r>
    <s v="POL68324145"/>
    <x v="3"/>
    <n v="425631"/>
    <n v="462"/>
    <x v="1160"/>
    <x v="1742"/>
    <s v="Quarterly"/>
    <x v="1"/>
    <x v="1715"/>
  </r>
  <r>
    <s v="POL82024984"/>
    <x v="1"/>
    <n v="99195"/>
    <n v="1753.9"/>
    <x v="1586"/>
    <x v="1743"/>
    <s v="Annually"/>
    <x v="1"/>
    <x v="1716"/>
  </r>
  <r>
    <s v="POL33132201"/>
    <x v="2"/>
    <n v="496102"/>
    <n v="965.67"/>
    <x v="493"/>
    <x v="1744"/>
    <s v="Quarterly"/>
    <x v="2"/>
    <x v="1717"/>
  </r>
  <r>
    <s v="POL05477127"/>
    <x v="2"/>
    <n v="211522"/>
    <n v="456.95"/>
    <x v="1587"/>
    <x v="1233"/>
    <s v="Monthly"/>
    <x v="2"/>
    <x v="814"/>
  </r>
  <r>
    <s v="POL02410052"/>
    <x v="0"/>
    <n v="370803"/>
    <n v="743.79"/>
    <x v="1588"/>
    <x v="1745"/>
    <s v="Annually"/>
    <x v="0"/>
    <x v="1718"/>
  </r>
  <r>
    <s v="POL63841611"/>
    <x v="3"/>
    <n v="129847"/>
    <n v="1351.56"/>
    <x v="1589"/>
    <x v="1066"/>
    <s v="Annually"/>
    <x v="0"/>
    <x v="1719"/>
  </r>
  <r>
    <s v="POL68447418"/>
    <x v="3"/>
    <n v="130748"/>
    <n v="1404.96"/>
    <x v="1590"/>
    <x v="1746"/>
    <s v="Monthly"/>
    <x v="1"/>
    <x v="1720"/>
  </r>
  <r>
    <s v="POL09476689"/>
    <x v="2"/>
    <n v="206328"/>
    <n v="1029.24"/>
    <x v="446"/>
    <x v="1747"/>
    <s v="Annually"/>
    <x v="0"/>
    <x v="1721"/>
  </r>
  <r>
    <s v="POL99781193"/>
    <x v="1"/>
    <n v="32358"/>
    <n v="291.01"/>
    <x v="64"/>
    <x v="1748"/>
    <s v="Monthly"/>
    <x v="1"/>
    <x v="1722"/>
  </r>
  <r>
    <s v="POL86878649"/>
    <x v="1"/>
    <n v="463355"/>
    <n v="355.26"/>
    <x v="1311"/>
    <x v="1749"/>
    <s v="Quarterly"/>
    <x v="1"/>
    <x v="1723"/>
  </r>
  <r>
    <s v="POL96966394"/>
    <x v="0"/>
    <n v="415786"/>
    <n v="962.21"/>
    <x v="1591"/>
    <x v="1218"/>
    <s v="Annually"/>
    <x v="0"/>
    <x v="1724"/>
  </r>
  <r>
    <s v="POL89382366"/>
    <x v="2"/>
    <n v="442149"/>
    <n v="1213.22"/>
    <x v="1592"/>
    <x v="1750"/>
    <s v="Quarterly"/>
    <x v="2"/>
    <x v="1448"/>
  </r>
  <r>
    <s v="POL23611289"/>
    <x v="3"/>
    <n v="97932"/>
    <n v="207.83"/>
    <x v="594"/>
    <x v="1751"/>
    <s v="Quarterly"/>
    <x v="1"/>
    <x v="1395"/>
  </r>
  <r>
    <s v="POL04897483"/>
    <x v="0"/>
    <n v="351354"/>
    <n v="1877.37"/>
    <x v="977"/>
    <x v="1752"/>
    <s v="Monthly"/>
    <x v="2"/>
    <x v="1725"/>
  </r>
  <r>
    <s v="POL55604629"/>
    <x v="2"/>
    <n v="445312"/>
    <n v="1002.98"/>
    <x v="1593"/>
    <x v="1753"/>
    <s v="Monthly"/>
    <x v="0"/>
    <x v="1726"/>
  </r>
  <r>
    <s v="POL99777818"/>
    <x v="2"/>
    <n v="115957"/>
    <n v="601.73"/>
    <x v="1097"/>
    <x v="1754"/>
    <s v="Quarterly"/>
    <x v="1"/>
    <x v="1727"/>
  </r>
  <r>
    <s v="POL33527199"/>
    <x v="2"/>
    <n v="341604"/>
    <n v="1488.71"/>
    <x v="759"/>
    <x v="973"/>
    <s v="Quarterly"/>
    <x v="1"/>
    <x v="450"/>
  </r>
  <r>
    <s v="POL42502114"/>
    <x v="2"/>
    <n v="491436"/>
    <n v="581.47"/>
    <x v="1594"/>
    <x v="1755"/>
    <s v="Annually"/>
    <x v="1"/>
    <x v="1728"/>
  </r>
  <r>
    <s v="POL90366335"/>
    <x v="0"/>
    <n v="75243"/>
    <n v="1535.2"/>
    <x v="1540"/>
    <x v="1756"/>
    <s v="Monthly"/>
    <x v="1"/>
    <x v="1729"/>
  </r>
  <r>
    <s v="POL49414469"/>
    <x v="2"/>
    <n v="406601"/>
    <n v="504.26"/>
    <x v="1595"/>
    <x v="1757"/>
    <s v="Monthly"/>
    <x v="2"/>
    <x v="1730"/>
  </r>
  <r>
    <s v="POL47418940"/>
    <x v="1"/>
    <n v="80295"/>
    <n v="1845.49"/>
    <x v="1575"/>
    <x v="1758"/>
    <s v="Annually"/>
    <x v="1"/>
    <x v="1478"/>
  </r>
  <r>
    <s v="POL74047876"/>
    <x v="3"/>
    <n v="395919"/>
    <n v="1001.16"/>
    <x v="1596"/>
    <x v="340"/>
    <s v="Annually"/>
    <x v="2"/>
    <x v="1731"/>
  </r>
  <r>
    <s v="POL03776378"/>
    <x v="1"/>
    <n v="81696"/>
    <n v="685.35"/>
    <x v="467"/>
    <x v="93"/>
    <s v="Quarterly"/>
    <x v="1"/>
    <x v="1732"/>
  </r>
  <r>
    <s v="POL05559370"/>
    <x v="3"/>
    <n v="120130"/>
    <n v="1602.37"/>
    <x v="1597"/>
    <x v="1759"/>
    <s v="Quarterly"/>
    <x v="2"/>
    <x v="1733"/>
  </r>
  <r>
    <s v="POL30983744"/>
    <x v="3"/>
    <n v="105842"/>
    <n v="1858.89"/>
    <x v="1598"/>
    <x v="1760"/>
    <s v="Quarterly"/>
    <x v="2"/>
    <x v="1734"/>
  </r>
  <r>
    <s v="POL38989710"/>
    <x v="3"/>
    <n v="440869"/>
    <n v="228.99"/>
    <x v="1599"/>
    <x v="1761"/>
    <s v="Annually"/>
    <x v="2"/>
    <x v="1457"/>
  </r>
  <r>
    <s v="POL26638176"/>
    <x v="2"/>
    <n v="292349"/>
    <n v="985.71"/>
    <x v="1600"/>
    <x v="1762"/>
    <s v="Annually"/>
    <x v="1"/>
    <x v="972"/>
  </r>
  <r>
    <s v="POL02132679"/>
    <x v="3"/>
    <n v="471943"/>
    <n v="989.55"/>
    <x v="1601"/>
    <x v="1341"/>
    <s v="Monthly"/>
    <x v="0"/>
    <x v="1735"/>
  </r>
  <r>
    <s v="POL80780707"/>
    <x v="2"/>
    <n v="179720"/>
    <n v="353.4"/>
    <x v="1602"/>
    <x v="1763"/>
    <s v="Quarterly"/>
    <x v="2"/>
    <x v="327"/>
  </r>
  <r>
    <s v="POL53814466"/>
    <x v="0"/>
    <n v="102437"/>
    <n v="676.46"/>
    <x v="1603"/>
    <x v="1764"/>
    <s v="Monthly"/>
    <x v="1"/>
    <x v="1736"/>
  </r>
  <r>
    <s v="POL85755692"/>
    <x v="0"/>
    <n v="35313"/>
    <n v="434.46"/>
    <x v="1604"/>
    <x v="1765"/>
    <s v="Quarterly"/>
    <x v="1"/>
    <x v="428"/>
  </r>
  <r>
    <s v="POL34491800"/>
    <x v="3"/>
    <n v="44774"/>
    <n v="512.37"/>
    <x v="1605"/>
    <x v="1766"/>
    <s v="Annually"/>
    <x v="2"/>
    <x v="1602"/>
  </r>
  <r>
    <s v="POL43894987"/>
    <x v="0"/>
    <n v="49631"/>
    <n v="356.68"/>
    <x v="795"/>
    <x v="1767"/>
    <s v="Quarterly"/>
    <x v="1"/>
    <x v="1737"/>
  </r>
  <r>
    <s v="POL83352802"/>
    <x v="3"/>
    <n v="175557"/>
    <n v="1697.42"/>
    <x v="1606"/>
    <x v="1768"/>
    <s v="Quarterly"/>
    <x v="1"/>
    <x v="968"/>
  </r>
  <r>
    <s v="POL77797320"/>
    <x v="1"/>
    <n v="149963"/>
    <n v="1058.0899999999999"/>
    <x v="769"/>
    <x v="1769"/>
    <s v="Monthly"/>
    <x v="2"/>
    <x v="1738"/>
  </r>
  <r>
    <s v="POL11981142"/>
    <x v="1"/>
    <n v="217964"/>
    <n v="119.06"/>
    <x v="1607"/>
    <x v="1770"/>
    <s v="Quarterly"/>
    <x v="1"/>
    <x v="1739"/>
  </r>
  <r>
    <s v="POL49316714"/>
    <x v="0"/>
    <n v="409189"/>
    <n v="1261.3499999999999"/>
    <x v="1090"/>
    <x v="1771"/>
    <s v="Annually"/>
    <x v="0"/>
    <x v="1721"/>
  </r>
  <r>
    <s v="POL77047263"/>
    <x v="0"/>
    <n v="242134"/>
    <n v="678.91"/>
    <x v="429"/>
    <x v="206"/>
    <s v="Annually"/>
    <x v="1"/>
    <x v="1740"/>
  </r>
  <r>
    <s v="POL63829204"/>
    <x v="3"/>
    <n v="107201"/>
    <n v="560.08000000000004"/>
    <x v="1291"/>
    <x v="1772"/>
    <s v="Annually"/>
    <x v="2"/>
    <x v="1460"/>
  </r>
  <r>
    <s v="POL68917134"/>
    <x v="2"/>
    <n v="118253"/>
    <n v="616.5"/>
    <x v="1608"/>
    <x v="1773"/>
    <s v="Quarterly"/>
    <x v="0"/>
    <x v="1741"/>
  </r>
  <r>
    <s v="POL51777585"/>
    <x v="2"/>
    <n v="308329"/>
    <n v="124.95"/>
    <x v="1609"/>
    <x v="1092"/>
    <s v="Quarterly"/>
    <x v="2"/>
    <x v="1742"/>
  </r>
  <r>
    <s v="POL12063534"/>
    <x v="0"/>
    <n v="455227"/>
    <n v="1971.19"/>
    <x v="1610"/>
    <x v="1774"/>
    <s v="Quarterly"/>
    <x v="2"/>
    <x v="1743"/>
  </r>
  <r>
    <s v="POL40022085"/>
    <x v="2"/>
    <n v="414895"/>
    <n v="600.83000000000004"/>
    <x v="983"/>
    <x v="1775"/>
    <s v="Quarterly"/>
    <x v="0"/>
    <x v="1744"/>
  </r>
  <r>
    <s v="POL00255979"/>
    <x v="0"/>
    <n v="280017"/>
    <n v="1356.63"/>
    <x v="1611"/>
    <x v="1726"/>
    <s v="Annually"/>
    <x v="1"/>
    <x v="1745"/>
  </r>
  <r>
    <s v="POL07593318"/>
    <x v="1"/>
    <n v="312079"/>
    <n v="321.86"/>
    <x v="163"/>
    <x v="1776"/>
    <s v="Monthly"/>
    <x v="2"/>
    <x v="1746"/>
  </r>
  <r>
    <s v="POL60886939"/>
    <x v="2"/>
    <n v="379663"/>
    <n v="1436.07"/>
    <x v="1612"/>
    <x v="1777"/>
    <s v="Annually"/>
    <x v="1"/>
    <x v="1747"/>
  </r>
  <r>
    <s v="POL16238853"/>
    <x v="1"/>
    <n v="296847"/>
    <n v="656.27"/>
    <x v="824"/>
    <x v="1778"/>
    <s v="Monthly"/>
    <x v="0"/>
    <x v="1748"/>
  </r>
  <r>
    <s v="POL63634769"/>
    <x v="1"/>
    <n v="354435"/>
    <n v="496.26"/>
    <x v="1443"/>
    <x v="1779"/>
    <s v="Monthly"/>
    <x v="0"/>
    <x v="1749"/>
  </r>
  <r>
    <s v="POL21670174"/>
    <x v="3"/>
    <n v="479381"/>
    <n v="599.15"/>
    <x v="1613"/>
    <x v="1780"/>
    <s v="Quarterly"/>
    <x v="2"/>
    <x v="768"/>
  </r>
  <r>
    <s v="POL14632307"/>
    <x v="0"/>
    <n v="97026"/>
    <n v="1214.02"/>
    <x v="1614"/>
    <x v="1781"/>
    <s v="Quarterly"/>
    <x v="0"/>
    <x v="1750"/>
  </r>
  <r>
    <s v="POL42215039"/>
    <x v="0"/>
    <n v="84750"/>
    <n v="1293.18"/>
    <x v="1014"/>
    <x v="224"/>
    <s v="Quarterly"/>
    <x v="0"/>
    <x v="171"/>
  </r>
  <r>
    <s v="POL70674011"/>
    <x v="3"/>
    <n v="180733"/>
    <n v="156.57"/>
    <x v="501"/>
    <x v="661"/>
    <s v="Quarterly"/>
    <x v="2"/>
    <x v="1655"/>
  </r>
  <r>
    <s v="POL17046298"/>
    <x v="0"/>
    <n v="279239"/>
    <n v="1603.4"/>
    <x v="1615"/>
    <x v="1782"/>
    <s v="Quarterly"/>
    <x v="0"/>
    <x v="921"/>
  </r>
  <r>
    <s v="POL89915201"/>
    <x v="1"/>
    <n v="372963"/>
    <n v="498.14"/>
    <x v="643"/>
    <x v="369"/>
    <s v="Monthly"/>
    <x v="2"/>
    <x v="562"/>
  </r>
  <r>
    <s v="POL42743605"/>
    <x v="2"/>
    <n v="103391"/>
    <n v="1347.13"/>
    <x v="1616"/>
    <x v="1783"/>
    <s v="Annually"/>
    <x v="1"/>
    <x v="1751"/>
  </r>
  <r>
    <s v="POL25852828"/>
    <x v="1"/>
    <n v="343187"/>
    <n v="1603.83"/>
    <x v="712"/>
    <x v="111"/>
    <s v="Quarterly"/>
    <x v="0"/>
    <x v="1297"/>
  </r>
  <r>
    <s v="POL56810401"/>
    <x v="3"/>
    <n v="136370"/>
    <n v="669.61"/>
    <x v="1617"/>
    <x v="1784"/>
    <s v="Monthly"/>
    <x v="1"/>
    <x v="1752"/>
  </r>
  <r>
    <s v="POL22122235"/>
    <x v="2"/>
    <n v="14467"/>
    <n v="279.99"/>
    <x v="1597"/>
    <x v="1785"/>
    <s v="Annually"/>
    <x v="2"/>
    <x v="1753"/>
  </r>
  <r>
    <s v="POL07274715"/>
    <x v="2"/>
    <n v="259344"/>
    <n v="1585.35"/>
    <x v="1618"/>
    <x v="1786"/>
    <s v="Annually"/>
    <x v="1"/>
    <x v="1754"/>
  </r>
  <r>
    <s v="POL64016468"/>
    <x v="3"/>
    <n v="396457"/>
    <n v="503.26"/>
    <x v="1619"/>
    <x v="1787"/>
    <s v="Monthly"/>
    <x v="0"/>
    <x v="1755"/>
  </r>
  <r>
    <s v="POL53040094"/>
    <x v="0"/>
    <n v="99352"/>
    <n v="1346.68"/>
    <x v="773"/>
    <x v="1788"/>
    <s v="Monthly"/>
    <x v="2"/>
    <x v="1756"/>
  </r>
  <r>
    <s v="POL92249528"/>
    <x v="2"/>
    <n v="229158"/>
    <n v="764.98"/>
    <x v="1620"/>
    <x v="1789"/>
    <s v="Quarterly"/>
    <x v="0"/>
    <x v="1058"/>
  </r>
  <r>
    <s v="POL33469758"/>
    <x v="2"/>
    <n v="286590"/>
    <n v="415.58"/>
    <x v="727"/>
    <x v="136"/>
    <s v="Quarterly"/>
    <x v="0"/>
    <x v="1757"/>
  </r>
  <r>
    <s v="POL77489665"/>
    <x v="2"/>
    <n v="129083"/>
    <n v="650.44000000000005"/>
    <x v="1621"/>
    <x v="1074"/>
    <s v="Annually"/>
    <x v="1"/>
    <x v="1113"/>
  </r>
  <r>
    <s v="POL69506822"/>
    <x v="3"/>
    <n v="66720"/>
    <n v="186.66"/>
    <x v="1622"/>
    <x v="1218"/>
    <s v="Monthly"/>
    <x v="1"/>
    <x v="520"/>
  </r>
  <r>
    <s v="POL46846423"/>
    <x v="2"/>
    <n v="431996"/>
    <n v="200.55"/>
    <x v="1623"/>
    <x v="1790"/>
    <s v="Monthly"/>
    <x v="0"/>
    <x v="385"/>
  </r>
  <r>
    <s v="POL09280039"/>
    <x v="0"/>
    <n v="287306"/>
    <n v="1134.42"/>
    <x v="1624"/>
    <x v="1791"/>
    <s v="Quarterly"/>
    <x v="2"/>
    <x v="1758"/>
  </r>
  <r>
    <s v="POL43731827"/>
    <x v="1"/>
    <n v="133375"/>
    <n v="408.6"/>
    <x v="1511"/>
    <x v="1792"/>
    <s v="Quarterly"/>
    <x v="2"/>
    <x v="1759"/>
  </r>
  <r>
    <s v="POL20321964"/>
    <x v="3"/>
    <n v="179991"/>
    <n v="228.71"/>
    <x v="982"/>
    <x v="1793"/>
    <s v="Quarterly"/>
    <x v="0"/>
    <x v="1358"/>
  </r>
  <r>
    <s v="POL35769314"/>
    <x v="0"/>
    <n v="291887"/>
    <n v="285.57"/>
    <x v="1625"/>
    <x v="864"/>
    <s v="Quarterly"/>
    <x v="2"/>
    <x v="709"/>
  </r>
  <r>
    <s v="POL29044573"/>
    <x v="2"/>
    <n v="466048"/>
    <n v="1955.8"/>
    <x v="1384"/>
    <x v="1794"/>
    <s v="Quarterly"/>
    <x v="2"/>
    <x v="1760"/>
  </r>
  <r>
    <s v="POL84360532"/>
    <x v="2"/>
    <n v="95331"/>
    <n v="696.14"/>
    <x v="1626"/>
    <x v="1343"/>
    <s v="Quarterly"/>
    <x v="0"/>
    <x v="185"/>
  </r>
  <r>
    <s v="POL91389692"/>
    <x v="3"/>
    <n v="286478"/>
    <n v="684.58"/>
    <x v="185"/>
    <x v="1795"/>
    <s v="Annually"/>
    <x v="0"/>
    <x v="258"/>
  </r>
  <r>
    <s v="POL01510023"/>
    <x v="2"/>
    <n v="185531"/>
    <n v="1000.64"/>
    <x v="130"/>
    <x v="1796"/>
    <s v="Monthly"/>
    <x v="0"/>
    <x v="1761"/>
  </r>
  <r>
    <s v="POL24627769"/>
    <x v="0"/>
    <n v="125363"/>
    <n v="1694.49"/>
    <x v="1627"/>
    <x v="26"/>
    <s v="Monthly"/>
    <x v="1"/>
    <x v="1762"/>
  </r>
  <r>
    <s v="POL80710223"/>
    <x v="3"/>
    <n v="499478"/>
    <n v="1349.55"/>
    <x v="1628"/>
    <x v="1797"/>
    <s v="Monthly"/>
    <x v="2"/>
    <x v="543"/>
  </r>
  <r>
    <s v="POL24132405"/>
    <x v="2"/>
    <n v="335570"/>
    <n v="1012.14"/>
    <x v="1629"/>
    <x v="1798"/>
    <s v="Monthly"/>
    <x v="1"/>
    <x v="1763"/>
  </r>
  <r>
    <s v="POL14931411"/>
    <x v="3"/>
    <n v="466136"/>
    <n v="940.09"/>
    <x v="1630"/>
    <x v="59"/>
    <s v="Monthly"/>
    <x v="0"/>
    <x v="1764"/>
  </r>
  <r>
    <s v="POL22105377"/>
    <x v="2"/>
    <n v="389880"/>
    <n v="1694.3"/>
    <x v="784"/>
    <x v="1799"/>
    <s v="Annually"/>
    <x v="2"/>
    <x v="766"/>
  </r>
  <r>
    <s v="POL42020993"/>
    <x v="1"/>
    <n v="459090"/>
    <n v="753.01"/>
    <x v="1631"/>
    <x v="1800"/>
    <s v="Annually"/>
    <x v="1"/>
    <x v="1765"/>
  </r>
  <r>
    <s v="POL95259878"/>
    <x v="3"/>
    <n v="192140"/>
    <n v="1744.94"/>
    <x v="884"/>
    <x v="1801"/>
    <s v="Annually"/>
    <x v="2"/>
    <x v="1766"/>
  </r>
  <r>
    <s v="POL64342111"/>
    <x v="1"/>
    <n v="321693"/>
    <n v="1332.15"/>
    <x v="1632"/>
    <x v="1802"/>
    <s v="Annually"/>
    <x v="1"/>
    <x v="1031"/>
  </r>
  <r>
    <s v="POL88446355"/>
    <x v="2"/>
    <n v="53588"/>
    <n v="1278.6300000000001"/>
    <x v="1015"/>
    <x v="1759"/>
    <s v="Annually"/>
    <x v="1"/>
    <x v="1767"/>
  </r>
  <r>
    <s v="POL61863200"/>
    <x v="2"/>
    <n v="285208"/>
    <n v="652.37"/>
    <x v="1633"/>
    <x v="1803"/>
    <s v="Quarterly"/>
    <x v="2"/>
    <x v="1380"/>
  </r>
  <r>
    <s v="POL89325440"/>
    <x v="0"/>
    <n v="487483"/>
    <n v="143.46"/>
    <x v="1634"/>
    <x v="1804"/>
    <s v="Annually"/>
    <x v="1"/>
    <x v="1768"/>
  </r>
  <r>
    <s v="POL16855866"/>
    <x v="0"/>
    <n v="466128"/>
    <n v="989.71"/>
    <x v="1185"/>
    <x v="1805"/>
    <s v="Monthly"/>
    <x v="2"/>
    <x v="3"/>
  </r>
  <r>
    <s v="POL03641837"/>
    <x v="2"/>
    <n v="176269"/>
    <n v="1596.86"/>
    <x v="454"/>
    <x v="1806"/>
    <s v="Quarterly"/>
    <x v="1"/>
    <x v="805"/>
  </r>
  <r>
    <s v="POL62130164"/>
    <x v="2"/>
    <n v="278038"/>
    <n v="856.56"/>
    <x v="962"/>
    <x v="1807"/>
    <s v="Quarterly"/>
    <x v="1"/>
    <x v="1769"/>
  </r>
  <r>
    <s v="POL53093436"/>
    <x v="2"/>
    <n v="94677"/>
    <n v="523.17999999999995"/>
    <x v="464"/>
    <x v="1808"/>
    <s v="Monthly"/>
    <x v="1"/>
    <x v="822"/>
  </r>
  <r>
    <s v="POL73129459"/>
    <x v="0"/>
    <n v="212403"/>
    <n v="472.94"/>
    <x v="1635"/>
    <x v="1809"/>
    <s v="Quarterly"/>
    <x v="0"/>
    <x v="1770"/>
  </r>
  <r>
    <s v="POL85437892"/>
    <x v="2"/>
    <n v="49147"/>
    <n v="143.43"/>
    <x v="1636"/>
    <x v="1810"/>
    <s v="Quarterly"/>
    <x v="2"/>
    <x v="143"/>
  </r>
  <r>
    <s v="POL14494138"/>
    <x v="0"/>
    <n v="220343"/>
    <n v="675.4"/>
    <x v="1637"/>
    <x v="1111"/>
    <s v="Annually"/>
    <x v="2"/>
    <x v="1576"/>
  </r>
  <r>
    <s v="POL22033410"/>
    <x v="2"/>
    <n v="165573"/>
    <n v="1205.71"/>
    <x v="141"/>
    <x v="1206"/>
    <s v="Annually"/>
    <x v="2"/>
    <x v="1771"/>
  </r>
  <r>
    <s v="POL92140300"/>
    <x v="0"/>
    <n v="196084"/>
    <n v="977.07"/>
    <x v="1445"/>
    <x v="571"/>
    <s v="Quarterly"/>
    <x v="0"/>
    <x v="1772"/>
  </r>
  <r>
    <s v="POL64494784"/>
    <x v="1"/>
    <n v="397672"/>
    <n v="833.63"/>
    <x v="541"/>
    <x v="1811"/>
    <s v="Quarterly"/>
    <x v="1"/>
    <x v="1773"/>
  </r>
  <r>
    <s v="POL34720084"/>
    <x v="0"/>
    <n v="20958"/>
    <n v="1455.51"/>
    <x v="1638"/>
    <x v="679"/>
    <s v="Quarterly"/>
    <x v="2"/>
    <x v="1774"/>
  </r>
  <r>
    <s v="POL90628400"/>
    <x v="2"/>
    <n v="299309"/>
    <n v="855.37"/>
    <x v="441"/>
    <x v="1812"/>
    <s v="Monthly"/>
    <x v="0"/>
    <x v="1690"/>
  </r>
  <r>
    <s v="POL52076686"/>
    <x v="2"/>
    <n v="142072"/>
    <n v="1657.48"/>
    <x v="230"/>
    <x v="1813"/>
    <s v="Annually"/>
    <x v="2"/>
    <x v="236"/>
  </r>
  <r>
    <s v="POL52977927"/>
    <x v="2"/>
    <n v="448605"/>
    <n v="604.70000000000005"/>
    <x v="253"/>
    <x v="1814"/>
    <s v="Monthly"/>
    <x v="2"/>
    <x v="1775"/>
  </r>
  <r>
    <s v="POL08708649"/>
    <x v="0"/>
    <n v="195328"/>
    <n v="1743.38"/>
    <x v="1432"/>
    <x v="1815"/>
    <s v="Annually"/>
    <x v="1"/>
    <x v="1776"/>
  </r>
  <r>
    <s v="POL69552685"/>
    <x v="2"/>
    <n v="317589"/>
    <n v="1874.34"/>
    <x v="1639"/>
    <x v="732"/>
    <s v="Quarterly"/>
    <x v="2"/>
    <x v="1777"/>
  </r>
  <r>
    <s v="POL39763262"/>
    <x v="3"/>
    <n v="294143"/>
    <n v="1824.81"/>
    <x v="1282"/>
    <x v="1816"/>
    <s v="Annually"/>
    <x v="0"/>
    <x v="87"/>
  </r>
  <r>
    <s v="POL15272448"/>
    <x v="2"/>
    <n v="357357"/>
    <n v="1501.7"/>
    <x v="1640"/>
    <x v="1567"/>
    <s v="Annually"/>
    <x v="2"/>
    <x v="1778"/>
  </r>
  <r>
    <s v="POL15259304"/>
    <x v="2"/>
    <n v="376234"/>
    <n v="702.76"/>
    <x v="1641"/>
    <x v="1817"/>
    <s v="Quarterly"/>
    <x v="2"/>
    <x v="1779"/>
  </r>
  <r>
    <s v="POL25394718"/>
    <x v="3"/>
    <n v="225307"/>
    <n v="919.4"/>
    <x v="774"/>
    <x v="1818"/>
    <s v="Quarterly"/>
    <x v="2"/>
    <x v="1780"/>
  </r>
  <r>
    <s v="POL45256846"/>
    <x v="2"/>
    <n v="385117"/>
    <n v="1376.48"/>
    <x v="12"/>
    <x v="1819"/>
    <s v="Annually"/>
    <x v="1"/>
    <x v="1781"/>
  </r>
  <r>
    <s v="POL40901995"/>
    <x v="1"/>
    <n v="370307"/>
    <n v="121.31"/>
    <x v="1642"/>
    <x v="1820"/>
    <s v="Quarterly"/>
    <x v="0"/>
    <x v="593"/>
  </r>
  <r>
    <s v="POL12925982"/>
    <x v="0"/>
    <n v="357974"/>
    <n v="715.96"/>
    <x v="1643"/>
    <x v="1821"/>
    <s v="Quarterly"/>
    <x v="1"/>
    <x v="281"/>
  </r>
  <r>
    <s v="POL44595284"/>
    <x v="3"/>
    <n v="53236"/>
    <n v="384.55"/>
    <x v="1347"/>
    <x v="1822"/>
    <s v="Quarterly"/>
    <x v="0"/>
    <x v="1782"/>
  </r>
  <r>
    <s v="POL62589013"/>
    <x v="2"/>
    <n v="20996"/>
    <n v="838.61"/>
    <x v="336"/>
    <x v="1823"/>
    <s v="Monthly"/>
    <x v="1"/>
    <x v="1665"/>
  </r>
  <r>
    <s v="POL71988877"/>
    <x v="3"/>
    <n v="238704"/>
    <n v="1207.95"/>
    <x v="77"/>
    <x v="1824"/>
    <s v="Monthly"/>
    <x v="2"/>
    <x v="130"/>
  </r>
  <r>
    <s v="POL80973920"/>
    <x v="3"/>
    <n v="358171"/>
    <n v="329.78"/>
    <x v="1644"/>
    <x v="1360"/>
    <s v="Annually"/>
    <x v="2"/>
    <x v="1417"/>
  </r>
  <r>
    <s v="POL31372369"/>
    <x v="0"/>
    <n v="330069"/>
    <n v="240.17"/>
    <x v="1645"/>
    <x v="1825"/>
    <s v="Annually"/>
    <x v="0"/>
    <x v="1783"/>
  </r>
  <r>
    <s v="POL02345359"/>
    <x v="3"/>
    <n v="399630"/>
    <n v="1032.0899999999999"/>
    <x v="1646"/>
    <x v="1826"/>
    <s v="Quarterly"/>
    <x v="2"/>
    <x v="258"/>
  </r>
  <r>
    <s v="POL47336501"/>
    <x v="3"/>
    <n v="213458"/>
    <n v="1967.6"/>
    <x v="384"/>
    <x v="489"/>
    <s v="Quarterly"/>
    <x v="2"/>
    <x v="1676"/>
  </r>
  <r>
    <s v="POL99450257"/>
    <x v="0"/>
    <n v="265687"/>
    <n v="1373.45"/>
    <x v="808"/>
    <x v="583"/>
    <s v="Monthly"/>
    <x v="1"/>
    <x v="1088"/>
  </r>
  <r>
    <s v="POL30184185"/>
    <x v="0"/>
    <n v="107826"/>
    <n v="1857.44"/>
    <x v="868"/>
    <x v="1827"/>
    <s v="Quarterly"/>
    <x v="0"/>
    <x v="1784"/>
  </r>
  <r>
    <s v="POL23949239"/>
    <x v="2"/>
    <n v="426971"/>
    <n v="313.94"/>
    <x v="1647"/>
    <x v="1828"/>
    <s v="Monthly"/>
    <x v="0"/>
    <x v="1785"/>
  </r>
  <r>
    <s v="POL92996796"/>
    <x v="2"/>
    <n v="443568"/>
    <n v="229.72"/>
    <x v="932"/>
    <x v="1829"/>
    <s v="Monthly"/>
    <x v="2"/>
    <x v="1786"/>
  </r>
  <r>
    <s v="POL91245659"/>
    <x v="1"/>
    <n v="255038"/>
    <n v="1730.64"/>
    <x v="1648"/>
    <x v="1830"/>
    <s v="Monthly"/>
    <x v="2"/>
    <x v="1787"/>
  </r>
  <r>
    <s v="POL48533616"/>
    <x v="2"/>
    <n v="378624"/>
    <n v="1656.94"/>
    <x v="1649"/>
    <x v="163"/>
    <s v="Annually"/>
    <x v="1"/>
    <x v="1788"/>
  </r>
  <r>
    <s v="POL01744770"/>
    <x v="2"/>
    <n v="455862"/>
    <n v="1562.25"/>
    <x v="1299"/>
    <x v="1174"/>
    <s v="Annually"/>
    <x v="1"/>
    <x v="1789"/>
  </r>
  <r>
    <s v="POL57229212"/>
    <x v="2"/>
    <n v="259092"/>
    <n v="1657.3"/>
    <x v="551"/>
    <x v="1831"/>
    <s v="Annually"/>
    <x v="1"/>
    <x v="1790"/>
  </r>
  <r>
    <s v="POL11305221"/>
    <x v="2"/>
    <n v="125268"/>
    <n v="1871.34"/>
    <x v="1650"/>
    <x v="1071"/>
    <s v="Monthly"/>
    <x v="0"/>
    <x v="1791"/>
  </r>
  <r>
    <s v="POL19959727"/>
    <x v="2"/>
    <n v="496496"/>
    <n v="954.23"/>
    <x v="1651"/>
    <x v="1832"/>
    <s v="Monthly"/>
    <x v="1"/>
    <x v="1792"/>
  </r>
  <r>
    <s v="POL91999842"/>
    <x v="1"/>
    <n v="39521"/>
    <n v="817.68"/>
    <x v="1652"/>
    <x v="1833"/>
    <s v="Quarterly"/>
    <x v="0"/>
    <x v="1793"/>
  </r>
  <r>
    <s v="POL67267899"/>
    <x v="1"/>
    <n v="471668"/>
    <n v="934.56"/>
    <x v="386"/>
    <x v="1834"/>
    <s v="Annually"/>
    <x v="2"/>
    <x v="1794"/>
  </r>
  <r>
    <s v="POL32368471"/>
    <x v="3"/>
    <n v="42662"/>
    <n v="1966.82"/>
    <x v="1653"/>
    <x v="1835"/>
    <s v="Quarterly"/>
    <x v="1"/>
    <x v="1795"/>
  </r>
  <r>
    <s v="POL66040683"/>
    <x v="3"/>
    <n v="220844"/>
    <n v="1369.9"/>
    <x v="1654"/>
    <x v="1836"/>
    <s v="Annually"/>
    <x v="1"/>
    <x v="698"/>
  </r>
  <r>
    <s v="POL22068904"/>
    <x v="2"/>
    <n v="321306"/>
    <n v="1833.44"/>
    <x v="1655"/>
    <x v="1837"/>
    <s v="Annually"/>
    <x v="2"/>
    <x v="1796"/>
  </r>
  <r>
    <s v="POL54704012"/>
    <x v="0"/>
    <n v="137160"/>
    <n v="1134.71"/>
    <x v="1067"/>
    <x v="1838"/>
    <s v="Quarterly"/>
    <x v="0"/>
    <x v="1797"/>
  </r>
  <r>
    <s v="POL36840871"/>
    <x v="3"/>
    <n v="469534"/>
    <n v="1020.18"/>
    <x v="1656"/>
    <x v="206"/>
    <s v="Annually"/>
    <x v="2"/>
    <x v="806"/>
  </r>
  <r>
    <s v="POL69516845"/>
    <x v="1"/>
    <n v="75863"/>
    <n v="1924.65"/>
    <x v="1657"/>
    <x v="1839"/>
    <s v="Annually"/>
    <x v="0"/>
    <x v="1798"/>
  </r>
  <r>
    <s v="POL20002970"/>
    <x v="2"/>
    <n v="171744"/>
    <n v="1244.78"/>
    <x v="1658"/>
    <x v="1253"/>
    <s v="Quarterly"/>
    <x v="1"/>
    <x v="136"/>
  </r>
  <r>
    <s v="POL24534591"/>
    <x v="2"/>
    <n v="74729"/>
    <n v="360.86"/>
    <x v="1659"/>
    <x v="460"/>
    <s v="Annually"/>
    <x v="0"/>
    <x v="1768"/>
  </r>
  <r>
    <s v="POL41259303"/>
    <x v="1"/>
    <n v="242088"/>
    <n v="906.26"/>
    <x v="1660"/>
    <x v="1840"/>
    <s v="Annually"/>
    <x v="1"/>
    <x v="6"/>
  </r>
  <r>
    <s v="POL08962462"/>
    <x v="3"/>
    <n v="361247"/>
    <n v="922.86"/>
    <x v="911"/>
    <x v="893"/>
    <s v="Annually"/>
    <x v="1"/>
    <x v="677"/>
  </r>
  <r>
    <s v="POL30621978"/>
    <x v="3"/>
    <n v="471793"/>
    <n v="1457.97"/>
    <x v="742"/>
    <x v="1841"/>
    <s v="Annually"/>
    <x v="2"/>
    <x v="846"/>
  </r>
  <r>
    <s v="POL04304374"/>
    <x v="1"/>
    <n v="294477"/>
    <n v="138.57"/>
    <x v="1661"/>
    <x v="1842"/>
    <s v="Annually"/>
    <x v="1"/>
    <x v="1799"/>
  </r>
  <r>
    <s v="POL52319023"/>
    <x v="3"/>
    <n v="202525"/>
    <n v="199.21"/>
    <x v="285"/>
    <x v="1843"/>
    <s v="Quarterly"/>
    <x v="0"/>
    <x v="1800"/>
  </r>
  <r>
    <s v="POL41920122"/>
    <x v="2"/>
    <n v="39886"/>
    <n v="1881.72"/>
    <x v="1501"/>
    <x v="1844"/>
    <s v="Monthly"/>
    <x v="0"/>
    <x v="1801"/>
  </r>
  <r>
    <s v="POL45603213"/>
    <x v="3"/>
    <n v="193015"/>
    <n v="1680.96"/>
    <x v="1662"/>
    <x v="1845"/>
    <s v="Quarterly"/>
    <x v="1"/>
    <x v="878"/>
  </r>
  <r>
    <s v="POL78017200"/>
    <x v="2"/>
    <n v="417789"/>
    <n v="1834.99"/>
    <x v="1663"/>
    <x v="1846"/>
    <s v="Monthly"/>
    <x v="0"/>
    <x v="1802"/>
  </r>
  <r>
    <s v="POL22916343"/>
    <x v="3"/>
    <n v="179155"/>
    <n v="1005.72"/>
    <x v="1664"/>
    <x v="570"/>
    <s v="Annually"/>
    <x v="2"/>
    <x v="64"/>
  </r>
  <r>
    <s v="POL17278693"/>
    <x v="2"/>
    <n v="151665"/>
    <n v="658.3"/>
    <x v="1665"/>
    <x v="1776"/>
    <s v="Monthly"/>
    <x v="1"/>
    <x v="1803"/>
  </r>
  <r>
    <s v="POL83669063"/>
    <x v="2"/>
    <n v="237165"/>
    <n v="170.33"/>
    <x v="1638"/>
    <x v="1847"/>
    <s v="Annually"/>
    <x v="1"/>
    <x v="1804"/>
  </r>
  <r>
    <s v="POL89341687"/>
    <x v="3"/>
    <n v="434539"/>
    <n v="1593.68"/>
    <x v="1666"/>
    <x v="1848"/>
    <s v="Annually"/>
    <x v="0"/>
    <x v="541"/>
  </r>
  <r>
    <s v="POL85174489"/>
    <x v="2"/>
    <n v="487247"/>
    <n v="1628.98"/>
    <x v="196"/>
    <x v="1849"/>
    <s v="Quarterly"/>
    <x v="0"/>
    <x v="1805"/>
  </r>
  <r>
    <s v="POL04244704"/>
    <x v="3"/>
    <n v="390909"/>
    <n v="1058.94"/>
    <x v="1667"/>
    <x v="503"/>
    <s v="Annually"/>
    <x v="1"/>
    <x v="1806"/>
  </r>
  <r>
    <s v="POL00460604"/>
    <x v="1"/>
    <n v="208210"/>
    <n v="1625.44"/>
    <x v="1668"/>
    <x v="1850"/>
    <s v="Quarterly"/>
    <x v="2"/>
    <x v="1807"/>
  </r>
  <r>
    <s v="POL04830457"/>
    <x v="3"/>
    <n v="275865"/>
    <n v="1335.12"/>
    <x v="1197"/>
    <x v="1851"/>
    <s v="Annually"/>
    <x v="1"/>
    <x v="725"/>
  </r>
  <r>
    <s v="POL69656985"/>
    <x v="0"/>
    <n v="363005"/>
    <n v="1763.02"/>
    <x v="1669"/>
    <x v="477"/>
    <s v="Monthly"/>
    <x v="1"/>
    <x v="1808"/>
  </r>
  <r>
    <s v="POL83436800"/>
    <x v="1"/>
    <n v="469512"/>
    <n v="1829.76"/>
    <x v="350"/>
    <x v="1852"/>
    <s v="Annually"/>
    <x v="1"/>
    <x v="420"/>
  </r>
  <r>
    <s v="POL84743216"/>
    <x v="3"/>
    <n v="405164"/>
    <n v="1787.44"/>
    <x v="1482"/>
    <x v="1853"/>
    <s v="Monthly"/>
    <x v="1"/>
    <x v="1809"/>
  </r>
  <r>
    <s v="POL23689303"/>
    <x v="2"/>
    <n v="381301"/>
    <n v="469.63"/>
    <x v="1670"/>
    <x v="1854"/>
    <s v="Quarterly"/>
    <x v="1"/>
    <x v="1810"/>
  </r>
  <r>
    <s v="POL68135895"/>
    <x v="2"/>
    <n v="202280"/>
    <n v="267.42"/>
    <x v="1671"/>
    <x v="437"/>
    <s v="Annually"/>
    <x v="1"/>
    <x v="1811"/>
  </r>
  <r>
    <s v="POL66329660"/>
    <x v="0"/>
    <n v="13910"/>
    <n v="1897.2"/>
    <x v="1672"/>
    <x v="1855"/>
    <s v="Monthly"/>
    <x v="0"/>
    <x v="1812"/>
  </r>
  <r>
    <s v="POL86127854"/>
    <x v="2"/>
    <n v="367360"/>
    <n v="1359.41"/>
    <x v="1673"/>
    <x v="1856"/>
    <s v="Quarterly"/>
    <x v="0"/>
    <x v="1813"/>
  </r>
  <r>
    <s v="POL83412862"/>
    <x v="2"/>
    <n v="230115"/>
    <n v="1626.83"/>
    <x v="63"/>
    <x v="1857"/>
    <s v="Monthly"/>
    <x v="0"/>
    <x v="1814"/>
  </r>
  <r>
    <s v="POL46201776"/>
    <x v="3"/>
    <n v="42718"/>
    <n v="1221.6500000000001"/>
    <x v="1671"/>
    <x v="1858"/>
    <s v="Monthly"/>
    <x v="0"/>
    <x v="222"/>
  </r>
  <r>
    <s v="POL01050561"/>
    <x v="2"/>
    <n v="130596"/>
    <n v="897.36"/>
    <x v="364"/>
    <x v="490"/>
    <s v="Annually"/>
    <x v="2"/>
    <x v="807"/>
  </r>
  <r>
    <s v="POL21535465"/>
    <x v="0"/>
    <n v="370080"/>
    <n v="1845.43"/>
    <x v="1674"/>
    <x v="1859"/>
    <s v="Monthly"/>
    <x v="0"/>
    <x v="39"/>
  </r>
  <r>
    <s v="POL64446371"/>
    <x v="2"/>
    <n v="451179"/>
    <n v="1022.25"/>
    <x v="1675"/>
    <x v="1860"/>
    <s v="Annually"/>
    <x v="1"/>
    <x v="577"/>
  </r>
  <r>
    <s v="POL83922217"/>
    <x v="0"/>
    <n v="374787"/>
    <n v="1025.33"/>
    <x v="224"/>
    <x v="1861"/>
    <s v="Quarterly"/>
    <x v="1"/>
    <x v="1564"/>
  </r>
  <r>
    <s v="POL61267923"/>
    <x v="3"/>
    <n v="444717"/>
    <n v="860.92"/>
    <x v="1676"/>
    <x v="1862"/>
    <s v="Annually"/>
    <x v="0"/>
    <x v="1815"/>
  </r>
  <r>
    <s v="POL32160258"/>
    <x v="2"/>
    <n v="158093"/>
    <n v="1603.48"/>
    <x v="1419"/>
    <x v="1863"/>
    <s v="Monthly"/>
    <x v="0"/>
    <x v="1816"/>
  </r>
  <r>
    <s v="POL43895814"/>
    <x v="2"/>
    <n v="416509"/>
    <n v="1236.18"/>
    <x v="335"/>
    <x v="1864"/>
    <s v="Quarterly"/>
    <x v="0"/>
    <x v="416"/>
  </r>
  <r>
    <s v="POL54989284"/>
    <x v="3"/>
    <n v="276704"/>
    <n v="1407.15"/>
    <x v="1677"/>
    <x v="1865"/>
    <s v="Quarterly"/>
    <x v="1"/>
    <x v="1817"/>
  </r>
  <r>
    <s v="POL40441861"/>
    <x v="0"/>
    <n v="210257"/>
    <n v="1690.94"/>
    <x v="614"/>
    <x v="1866"/>
    <s v="Quarterly"/>
    <x v="1"/>
    <x v="1818"/>
  </r>
  <r>
    <s v="POL96191000"/>
    <x v="3"/>
    <n v="462307"/>
    <n v="1989.92"/>
    <x v="1678"/>
    <x v="1620"/>
    <s v="Monthly"/>
    <x v="2"/>
    <x v="1802"/>
  </r>
  <r>
    <s v="POL80015306"/>
    <x v="0"/>
    <n v="294935"/>
    <n v="961.46"/>
    <x v="51"/>
    <x v="1867"/>
    <s v="Quarterly"/>
    <x v="2"/>
    <x v="1819"/>
  </r>
  <r>
    <s v="POL52663647"/>
    <x v="2"/>
    <n v="490853"/>
    <n v="1431.44"/>
    <x v="553"/>
    <x v="1868"/>
    <s v="Monthly"/>
    <x v="0"/>
    <x v="498"/>
  </r>
  <r>
    <s v="POL58724717"/>
    <x v="0"/>
    <n v="11770"/>
    <n v="426.65"/>
    <x v="1679"/>
    <x v="1597"/>
    <s v="Annually"/>
    <x v="0"/>
    <x v="1820"/>
  </r>
  <r>
    <s v="POL32907592"/>
    <x v="1"/>
    <n v="18454"/>
    <n v="1135.71"/>
    <x v="149"/>
    <x v="1699"/>
    <s v="Annually"/>
    <x v="0"/>
    <x v="1821"/>
  </r>
  <r>
    <s v="POL47630985"/>
    <x v="2"/>
    <n v="191187"/>
    <n v="419.38"/>
    <x v="998"/>
    <x v="1869"/>
    <s v="Annually"/>
    <x v="0"/>
    <x v="1822"/>
  </r>
  <r>
    <s v="POL08632152"/>
    <x v="1"/>
    <n v="469201"/>
    <n v="306.36"/>
    <x v="1680"/>
    <x v="1352"/>
    <s v="Annually"/>
    <x v="2"/>
    <x v="1823"/>
  </r>
  <r>
    <s v="POL48026137"/>
    <x v="2"/>
    <n v="16587"/>
    <n v="1723.36"/>
    <x v="1681"/>
    <x v="1870"/>
    <s v="Annually"/>
    <x v="1"/>
    <x v="1824"/>
  </r>
  <r>
    <s v="POL51395072"/>
    <x v="2"/>
    <n v="353291"/>
    <n v="882.52"/>
    <x v="1682"/>
    <x v="1871"/>
    <s v="Annually"/>
    <x v="2"/>
    <x v="1177"/>
  </r>
  <r>
    <s v="POL43714068"/>
    <x v="1"/>
    <n v="99803"/>
    <n v="313.31"/>
    <x v="1683"/>
    <x v="1872"/>
    <s v="Annually"/>
    <x v="2"/>
    <x v="1825"/>
  </r>
  <r>
    <s v="POL32845970"/>
    <x v="0"/>
    <n v="287454"/>
    <n v="259.04000000000002"/>
    <x v="141"/>
    <x v="1873"/>
    <s v="Quarterly"/>
    <x v="1"/>
    <x v="1826"/>
  </r>
  <r>
    <s v="POL60891078"/>
    <x v="3"/>
    <n v="469409"/>
    <n v="803.4"/>
    <x v="1684"/>
    <x v="1874"/>
    <s v="Quarterly"/>
    <x v="0"/>
    <x v="802"/>
  </r>
  <r>
    <s v="POL59198090"/>
    <x v="3"/>
    <n v="345623"/>
    <n v="455.02"/>
    <x v="1685"/>
    <x v="1875"/>
    <s v="Annually"/>
    <x v="2"/>
    <x v="1827"/>
  </r>
  <r>
    <s v="POL73068892"/>
    <x v="1"/>
    <n v="334789"/>
    <n v="597.64"/>
    <x v="548"/>
    <x v="1876"/>
    <s v="Annually"/>
    <x v="2"/>
    <x v="962"/>
  </r>
  <r>
    <s v="POL19972510"/>
    <x v="2"/>
    <n v="172187"/>
    <n v="1144.0999999999999"/>
    <x v="86"/>
    <x v="1877"/>
    <s v="Quarterly"/>
    <x v="2"/>
    <x v="823"/>
  </r>
  <r>
    <s v="POL29760380"/>
    <x v="1"/>
    <n v="183681"/>
    <n v="1767.54"/>
    <x v="1155"/>
    <x v="505"/>
    <s v="Quarterly"/>
    <x v="1"/>
    <x v="1060"/>
  </r>
  <r>
    <s v="POL97195462"/>
    <x v="0"/>
    <n v="484270"/>
    <n v="585.30999999999995"/>
    <x v="1686"/>
    <x v="1878"/>
    <s v="Quarterly"/>
    <x v="2"/>
    <x v="1772"/>
  </r>
  <r>
    <s v="POL21505451"/>
    <x v="1"/>
    <n v="207120"/>
    <n v="249"/>
    <x v="1687"/>
    <x v="1879"/>
    <s v="Monthly"/>
    <x v="1"/>
    <x v="1828"/>
  </r>
  <r>
    <s v="POL81100703"/>
    <x v="3"/>
    <n v="435059"/>
    <n v="1756.02"/>
    <x v="1619"/>
    <x v="1621"/>
    <s v="Quarterly"/>
    <x v="1"/>
    <x v="1015"/>
  </r>
  <r>
    <s v="POL55024911"/>
    <x v="1"/>
    <n v="19699"/>
    <n v="1203.5999999999999"/>
    <x v="1628"/>
    <x v="1880"/>
    <s v="Monthly"/>
    <x v="2"/>
    <x v="314"/>
  </r>
  <r>
    <s v="POL71729242"/>
    <x v="2"/>
    <n v="394275"/>
    <n v="341.45"/>
    <x v="662"/>
    <x v="1881"/>
    <s v="Annually"/>
    <x v="0"/>
    <x v="1829"/>
  </r>
  <r>
    <s v="POL92557558"/>
    <x v="0"/>
    <n v="429486"/>
    <n v="1626.52"/>
    <x v="1688"/>
    <x v="1882"/>
    <s v="Annually"/>
    <x v="2"/>
    <x v="1830"/>
  </r>
  <r>
    <s v="POL12430121"/>
    <x v="0"/>
    <n v="332347"/>
    <n v="1566.12"/>
    <x v="1302"/>
    <x v="1724"/>
    <s v="Monthly"/>
    <x v="1"/>
    <x v="1583"/>
  </r>
  <r>
    <s v="POL33988478"/>
    <x v="2"/>
    <n v="100912"/>
    <n v="1300.4100000000001"/>
    <x v="348"/>
    <x v="1732"/>
    <s v="Annually"/>
    <x v="2"/>
    <x v="1831"/>
  </r>
  <r>
    <s v="POL38773717"/>
    <x v="1"/>
    <n v="233798"/>
    <n v="1089.06"/>
    <x v="1689"/>
    <x v="251"/>
    <s v="Monthly"/>
    <x v="1"/>
    <x v="1832"/>
  </r>
  <r>
    <s v="POL32826444"/>
    <x v="1"/>
    <n v="438044"/>
    <n v="399.75"/>
    <x v="1511"/>
    <x v="1883"/>
    <s v="Monthly"/>
    <x v="1"/>
    <x v="1833"/>
  </r>
  <r>
    <s v="POL20662516"/>
    <x v="1"/>
    <n v="368863"/>
    <n v="1051.6199999999999"/>
    <x v="349"/>
    <x v="1884"/>
    <s v="Annually"/>
    <x v="2"/>
    <x v="1834"/>
  </r>
  <r>
    <s v="POL69805915"/>
    <x v="0"/>
    <n v="142605"/>
    <n v="1212.3"/>
    <x v="1221"/>
    <x v="1885"/>
    <s v="Quarterly"/>
    <x v="1"/>
    <x v="692"/>
  </r>
  <r>
    <s v="POL59077724"/>
    <x v="2"/>
    <n v="144236"/>
    <n v="1679.22"/>
    <x v="1690"/>
    <x v="1886"/>
    <s v="Annually"/>
    <x v="0"/>
    <x v="1835"/>
  </r>
  <r>
    <s v="POL20473959"/>
    <x v="3"/>
    <n v="436455"/>
    <n v="1258.53"/>
    <x v="1222"/>
    <x v="1277"/>
    <s v="Monthly"/>
    <x v="1"/>
    <x v="1836"/>
  </r>
  <r>
    <s v="POL94998693"/>
    <x v="0"/>
    <n v="246463"/>
    <n v="1855.49"/>
    <x v="1691"/>
    <x v="1887"/>
    <s v="Annually"/>
    <x v="2"/>
    <x v="1837"/>
  </r>
  <r>
    <s v="POL36713113"/>
    <x v="3"/>
    <n v="274452"/>
    <n v="1625.76"/>
    <x v="60"/>
    <x v="1888"/>
    <s v="Annually"/>
    <x v="0"/>
    <x v="1838"/>
  </r>
  <r>
    <s v="POL94633881"/>
    <x v="1"/>
    <n v="198237"/>
    <n v="120.04"/>
    <x v="1692"/>
    <x v="1889"/>
    <s v="Monthly"/>
    <x v="2"/>
    <x v="1839"/>
  </r>
  <r>
    <s v="POL88240464"/>
    <x v="2"/>
    <n v="162128"/>
    <n v="931.78"/>
    <x v="1693"/>
    <x v="789"/>
    <s v="Monthly"/>
    <x v="1"/>
    <x v="1840"/>
  </r>
  <r>
    <s v="POL86820277"/>
    <x v="0"/>
    <n v="373948"/>
    <n v="1203.6199999999999"/>
    <x v="1694"/>
    <x v="1890"/>
    <s v="Quarterly"/>
    <x v="0"/>
    <x v="1208"/>
  </r>
  <r>
    <s v="POL82207194"/>
    <x v="3"/>
    <n v="115529"/>
    <n v="965.29"/>
    <x v="1685"/>
    <x v="1891"/>
    <s v="Annually"/>
    <x v="2"/>
    <x v="1841"/>
  </r>
  <r>
    <s v="POL34073978"/>
    <x v="1"/>
    <n v="420602"/>
    <n v="770.55"/>
    <x v="1074"/>
    <x v="1892"/>
    <s v="Monthly"/>
    <x v="2"/>
    <x v="385"/>
  </r>
  <r>
    <s v="POL53973271"/>
    <x v="3"/>
    <n v="485064"/>
    <n v="1337.95"/>
    <x v="1129"/>
    <x v="702"/>
    <s v="Annually"/>
    <x v="0"/>
    <x v="1842"/>
  </r>
  <r>
    <s v="POL82675358"/>
    <x v="3"/>
    <n v="113283"/>
    <n v="1683.34"/>
    <x v="1695"/>
    <x v="1893"/>
    <s v="Quarterly"/>
    <x v="1"/>
    <x v="944"/>
  </r>
  <r>
    <s v="POL14234564"/>
    <x v="3"/>
    <n v="232622"/>
    <n v="573.12"/>
    <x v="1696"/>
    <x v="1894"/>
    <s v="Annually"/>
    <x v="0"/>
    <x v="1601"/>
  </r>
  <r>
    <s v="POL80475717"/>
    <x v="0"/>
    <n v="265046"/>
    <n v="1105.05"/>
    <x v="1694"/>
    <x v="1895"/>
    <s v="Monthly"/>
    <x v="2"/>
    <x v="762"/>
  </r>
  <r>
    <s v="POL99668251"/>
    <x v="1"/>
    <n v="94791"/>
    <n v="1512.6"/>
    <x v="1697"/>
    <x v="1896"/>
    <s v="Monthly"/>
    <x v="1"/>
    <x v="706"/>
  </r>
  <r>
    <s v="POL97021693"/>
    <x v="0"/>
    <n v="131254"/>
    <n v="334.54"/>
    <x v="1698"/>
    <x v="818"/>
    <s v="Annually"/>
    <x v="1"/>
    <x v="1843"/>
  </r>
  <r>
    <s v="POL58472274"/>
    <x v="2"/>
    <n v="462591"/>
    <n v="1463.31"/>
    <x v="1699"/>
    <x v="1897"/>
    <s v="Monthly"/>
    <x v="1"/>
    <x v="67"/>
  </r>
  <r>
    <s v="POL81184325"/>
    <x v="2"/>
    <n v="491159"/>
    <n v="1233.74"/>
    <x v="841"/>
    <x v="1898"/>
    <s v="Quarterly"/>
    <x v="0"/>
    <x v="1303"/>
  </r>
  <r>
    <s v="POL28472750"/>
    <x v="1"/>
    <n v="103677"/>
    <n v="385.22"/>
    <x v="148"/>
    <x v="1899"/>
    <s v="Quarterly"/>
    <x v="2"/>
    <x v="1844"/>
  </r>
  <r>
    <s v="POL66910170"/>
    <x v="3"/>
    <n v="81499"/>
    <n v="1607.43"/>
    <x v="1700"/>
    <x v="1900"/>
    <s v="Monthly"/>
    <x v="2"/>
    <x v="1845"/>
  </r>
  <r>
    <s v="POL08713900"/>
    <x v="3"/>
    <n v="399370"/>
    <n v="1850.66"/>
    <x v="1701"/>
    <x v="1901"/>
    <s v="Annually"/>
    <x v="2"/>
    <x v="993"/>
  </r>
  <r>
    <s v="POL56813468"/>
    <x v="1"/>
    <n v="160754"/>
    <n v="584.37"/>
    <x v="394"/>
    <x v="1208"/>
    <s v="Monthly"/>
    <x v="2"/>
    <x v="792"/>
  </r>
  <r>
    <s v="POL26761597"/>
    <x v="0"/>
    <n v="75411"/>
    <n v="1732.88"/>
    <x v="1019"/>
    <x v="1902"/>
    <s v="Quarterly"/>
    <x v="2"/>
    <x v="1846"/>
  </r>
  <r>
    <s v="POL21795687"/>
    <x v="1"/>
    <n v="275589"/>
    <n v="973.11"/>
    <x v="721"/>
    <x v="1903"/>
    <s v="Quarterly"/>
    <x v="1"/>
    <x v="1847"/>
  </r>
  <r>
    <s v="POL60212438"/>
    <x v="0"/>
    <n v="53489"/>
    <n v="745.88"/>
    <x v="1702"/>
    <x v="1904"/>
    <s v="Monthly"/>
    <x v="1"/>
    <x v="900"/>
  </r>
  <r>
    <s v="POL70102364"/>
    <x v="0"/>
    <n v="333769"/>
    <n v="779.02"/>
    <x v="145"/>
    <x v="1905"/>
    <s v="Quarterly"/>
    <x v="2"/>
    <x v="1633"/>
  </r>
  <r>
    <s v="POL51084784"/>
    <x v="0"/>
    <n v="359128"/>
    <n v="1737.78"/>
    <x v="1703"/>
    <x v="441"/>
    <s v="Annually"/>
    <x v="1"/>
    <x v="893"/>
  </r>
  <r>
    <s v="POL52347881"/>
    <x v="1"/>
    <n v="312088"/>
    <n v="391.88"/>
    <x v="1704"/>
    <x v="1334"/>
    <s v="Quarterly"/>
    <x v="2"/>
    <x v="1848"/>
  </r>
  <r>
    <s v="POL70265364"/>
    <x v="3"/>
    <n v="94483"/>
    <n v="605.20000000000005"/>
    <x v="1527"/>
    <x v="1906"/>
    <s v="Quarterly"/>
    <x v="1"/>
    <x v="1849"/>
  </r>
  <r>
    <s v="POL97145074"/>
    <x v="0"/>
    <n v="19058"/>
    <n v="413.77"/>
    <x v="1705"/>
    <x v="908"/>
    <s v="Annually"/>
    <x v="2"/>
    <x v="463"/>
  </r>
  <r>
    <s v="POL20405348"/>
    <x v="3"/>
    <n v="146430"/>
    <n v="637.54"/>
    <x v="1706"/>
    <x v="1148"/>
    <s v="Monthly"/>
    <x v="0"/>
    <x v="1850"/>
  </r>
  <r>
    <s v="POL64856204"/>
    <x v="0"/>
    <n v="277218"/>
    <n v="503.55"/>
    <x v="1707"/>
    <x v="127"/>
    <s v="Quarterly"/>
    <x v="1"/>
    <x v="275"/>
  </r>
  <r>
    <s v="POL93726857"/>
    <x v="3"/>
    <n v="39631"/>
    <n v="1291.77"/>
    <x v="1708"/>
    <x v="1907"/>
    <s v="Monthly"/>
    <x v="1"/>
    <x v="1851"/>
  </r>
  <r>
    <s v="POL46961879"/>
    <x v="1"/>
    <n v="125416"/>
    <n v="1526.42"/>
    <x v="929"/>
    <x v="1908"/>
    <s v="Monthly"/>
    <x v="0"/>
    <x v="1180"/>
  </r>
  <r>
    <s v="POL50614997"/>
    <x v="3"/>
    <n v="175416"/>
    <n v="1823.66"/>
    <x v="1709"/>
    <x v="1909"/>
    <s v="Monthly"/>
    <x v="1"/>
    <x v="1852"/>
  </r>
  <r>
    <s v="POL31588332"/>
    <x v="0"/>
    <n v="116144"/>
    <n v="141.41"/>
    <x v="1710"/>
    <x v="1910"/>
    <s v="Monthly"/>
    <x v="1"/>
    <x v="1853"/>
  </r>
  <r>
    <s v="POL37435643"/>
    <x v="0"/>
    <n v="377974"/>
    <n v="165.3"/>
    <x v="1711"/>
    <x v="1911"/>
    <s v="Annually"/>
    <x v="0"/>
    <x v="1854"/>
  </r>
  <r>
    <s v="POL20819230"/>
    <x v="2"/>
    <n v="306927"/>
    <n v="1028.51"/>
    <x v="1237"/>
    <x v="1912"/>
    <s v="Annually"/>
    <x v="1"/>
    <x v="1855"/>
  </r>
  <r>
    <s v="POL64080414"/>
    <x v="3"/>
    <n v="136396"/>
    <n v="1704.47"/>
    <x v="488"/>
    <x v="1431"/>
    <s v="Monthly"/>
    <x v="1"/>
    <x v="1856"/>
  </r>
  <r>
    <s v="POL83375511"/>
    <x v="3"/>
    <n v="217407"/>
    <n v="574.61"/>
    <x v="445"/>
    <x v="1913"/>
    <s v="Quarterly"/>
    <x v="0"/>
    <x v="1857"/>
  </r>
  <r>
    <s v="POL32168354"/>
    <x v="1"/>
    <n v="472225"/>
    <n v="1968.67"/>
    <x v="1712"/>
    <x v="1914"/>
    <s v="Quarterly"/>
    <x v="1"/>
    <x v="556"/>
  </r>
  <r>
    <s v="POL89664710"/>
    <x v="1"/>
    <n v="50706"/>
    <n v="1657.68"/>
    <x v="821"/>
    <x v="1915"/>
    <s v="Annually"/>
    <x v="0"/>
    <x v="1858"/>
  </r>
  <r>
    <s v="POL49882725"/>
    <x v="0"/>
    <n v="220680"/>
    <n v="1742.2"/>
    <x v="1713"/>
    <x v="1521"/>
    <s v="Annually"/>
    <x v="2"/>
    <x v="1859"/>
  </r>
  <r>
    <s v="POL87561435"/>
    <x v="0"/>
    <n v="322722"/>
    <n v="1068.92"/>
    <x v="1714"/>
    <x v="1638"/>
    <s v="Quarterly"/>
    <x v="2"/>
    <x v="1860"/>
  </r>
  <r>
    <s v="POL09517154"/>
    <x v="1"/>
    <n v="480923"/>
    <n v="1771.52"/>
    <x v="1715"/>
    <x v="1916"/>
    <s v="Monthly"/>
    <x v="0"/>
    <x v="1497"/>
  </r>
  <r>
    <s v="POL67712226"/>
    <x v="3"/>
    <n v="235576"/>
    <n v="1502.92"/>
    <x v="145"/>
    <x v="455"/>
    <s v="Monthly"/>
    <x v="0"/>
    <x v="735"/>
  </r>
  <r>
    <s v="POL47676177"/>
    <x v="3"/>
    <n v="263941"/>
    <n v="1908.31"/>
    <x v="1716"/>
    <x v="1917"/>
    <s v="Monthly"/>
    <x v="1"/>
    <x v="736"/>
  </r>
  <r>
    <s v="POL04361929"/>
    <x v="0"/>
    <n v="319925"/>
    <n v="197.24"/>
    <x v="1717"/>
    <x v="1918"/>
    <s v="Monthly"/>
    <x v="0"/>
    <x v="1135"/>
  </r>
  <r>
    <s v="POL47193771"/>
    <x v="2"/>
    <n v="32871"/>
    <n v="1208.6600000000001"/>
    <x v="1718"/>
    <x v="1919"/>
    <s v="Monthly"/>
    <x v="2"/>
    <x v="1627"/>
  </r>
  <r>
    <s v="POL64234033"/>
    <x v="0"/>
    <n v="270890"/>
    <n v="903.58"/>
    <x v="1082"/>
    <x v="1920"/>
    <s v="Annually"/>
    <x v="0"/>
    <x v="59"/>
  </r>
  <r>
    <s v="POL59205415"/>
    <x v="1"/>
    <n v="349672"/>
    <n v="1929.46"/>
    <x v="544"/>
    <x v="1921"/>
    <s v="Monthly"/>
    <x v="1"/>
    <x v="1861"/>
  </r>
  <r>
    <s v="POL24578512"/>
    <x v="1"/>
    <n v="292182"/>
    <n v="1526.93"/>
    <x v="1581"/>
    <x v="112"/>
    <s v="Quarterly"/>
    <x v="0"/>
    <x v="1862"/>
  </r>
  <r>
    <s v="POL73147278"/>
    <x v="0"/>
    <n v="418443"/>
    <n v="1664.61"/>
    <x v="923"/>
    <x v="1922"/>
    <s v="Monthly"/>
    <x v="1"/>
    <x v="1863"/>
  </r>
  <r>
    <s v="POL85853728"/>
    <x v="3"/>
    <n v="341436"/>
    <n v="886.59"/>
    <x v="447"/>
    <x v="1923"/>
    <s v="Monthly"/>
    <x v="0"/>
    <x v="1118"/>
  </r>
  <r>
    <s v="POL22483819"/>
    <x v="2"/>
    <n v="24473"/>
    <n v="1598.45"/>
    <x v="1719"/>
    <x v="1924"/>
    <s v="Monthly"/>
    <x v="2"/>
    <x v="1864"/>
  </r>
  <r>
    <s v="POL66258798"/>
    <x v="1"/>
    <n v="48430"/>
    <n v="473.96"/>
    <x v="1720"/>
    <x v="1925"/>
    <s v="Annually"/>
    <x v="0"/>
    <x v="1865"/>
  </r>
  <r>
    <s v="POL18225955"/>
    <x v="0"/>
    <n v="140644"/>
    <n v="1757.42"/>
    <x v="1239"/>
    <x v="1926"/>
    <s v="Quarterly"/>
    <x v="2"/>
    <x v="1866"/>
  </r>
  <r>
    <s v="POL18186401"/>
    <x v="0"/>
    <n v="204696"/>
    <n v="1245.79"/>
    <x v="1721"/>
    <x v="821"/>
    <s v="Annually"/>
    <x v="0"/>
    <x v="908"/>
  </r>
  <r>
    <s v="POL04398649"/>
    <x v="1"/>
    <n v="205419"/>
    <n v="1721.19"/>
    <x v="591"/>
    <x v="1260"/>
    <s v="Annually"/>
    <x v="0"/>
    <x v="1867"/>
  </r>
  <r>
    <s v="POL38710831"/>
    <x v="3"/>
    <n v="15887"/>
    <n v="870.14"/>
    <x v="1722"/>
    <x v="1927"/>
    <s v="Quarterly"/>
    <x v="0"/>
    <x v="1868"/>
  </r>
  <r>
    <s v="POL66555161"/>
    <x v="1"/>
    <n v="404629"/>
    <n v="637.91"/>
    <x v="1723"/>
    <x v="1928"/>
    <s v="Annually"/>
    <x v="1"/>
    <x v="1869"/>
  </r>
  <r>
    <s v="POL17347712"/>
    <x v="3"/>
    <n v="459228"/>
    <n v="1483.87"/>
    <x v="346"/>
    <x v="1929"/>
    <s v="Annually"/>
    <x v="0"/>
    <x v="1870"/>
  </r>
  <r>
    <s v="POL02696657"/>
    <x v="2"/>
    <n v="370062"/>
    <n v="459.26"/>
    <x v="105"/>
    <x v="1930"/>
    <s v="Annually"/>
    <x v="1"/>
    <x v="1871"/>
  </r>
  <r>
    <s v="POL17217470"/>
    <x v="0"/>
    <n v="394888"/>
    <n v="959.81"/>
    <x v="1318"/>
    <x v="1931"/>
    <s v="Monthly"/>
    <x v="2"/>
    <x v="1872"/>
  </r>
  <r>
    <s v="POL33884251"/>
    <x v="1"/>
    <n v="115901"/>
    <n v="1161.1199999999999"/>
    <x v="1724"/>
    <x v="1932"/>
    <s v="Quarterly"/>
    <x v="0"/>
    <x v="1184"/>
  </r>
  <r>
    <s v="POL50060227"/>
    <x v="0"/>
    <n v="64009"/>
    <n v="719.65"/>
    <x v="279"/>
    <x v="1933"/>
    <s v="Monthly"/>
    <x v="0"/>
    <x v="1873"/>
  </r>
  <r>
    <s v="POL00986980"/>
    <x v="3"/>
    <n v="134868"/>
    <n v="1386.73"/>
    <x v="1725"/>
    <x v="1934"/>
    <s v="Quarterly"/>
    <x v="1"/>
    <x v="1874"/>
  </r>
  <r>
    <s v="POL30062684"/>
    <x v="2"/>
    <n v="89428"/>
    <n v="376.01"/>
    <x v="1726"/>
    <x v="103"/>
    <s v="Quarterly"/>
    <x v="2"/>
    <x v="1691"/>
  </r>
  <r>
    <s v="POL54650874"/>
    <x v="2"/>
    <n v="294390"/>
    <n v="985.65"/>
    <x v="144"/>
    <x v="1935"/>
    <s v="Monthly"/>
    <x v="0"/>
    <x v="1875"/>
  </r>
  <r>
    <s v="POL27188629"/>
    <x v="0"/>
    <n v="426545"/>
    <n v="1940.09"/>
    <x v="1727"/>
    <x v="1936"/>
    <s v="Monthly"/>
    <x v="1"/>
    <x v="1876"/>
  </r>
  <r>
    <s v="POL59056408"/>
    <x v="1"/>
    <n v="231142"/>
    <n v="993.9"/>
    <x v="1533"/>
    <x v="1611"/>
    <s v="Annually"/>
    <x v="2"/>
    <x v="1719"/>
  </r>
  <r>
    <s v="POL80156705"/>
    <x v="1"/>
    <n v="98425"/>
    <n v="1055.3499999999999"/>
    <x v="321"/>
    <x v="1937"/>
    <s v="Quarterly"/>
    <x v="2"/>
    <x v="1877"/>
  </r>
  <r>
    <s v="POL21956809"/>
    <x v="1"/>
    <n v="281389"/>
    <n v="862.03"/>
    <x v="1728"/>
    <x v="1248"/>
    <s v="Annually"/>
    <x v="2"/>
    <x v="1878"/>
  </r>
  <r>
    <s v="POL87577770"/>
    <x v="1"/>
    <n v="35721"/>
    <n v="1216.4100000000001"/>
    <x v="1385"/>
    <x v="1404"/>
    <s v="Quarterly"/>
    <x v="1"/>
    <x v="1522"/>
  </r>
  <r>
    <s v="POL96066215"/>
    <x v="3"/>
    <n v="416519"/>
    <n v="857.15"/>
    <x v="1024"/>
    <x v="1938"/>
    <s v="Annually"/>
    <x v="1"/>
    <x v="825"/>
  </r>
  <r>
    <s v="POL96600998"/>
    <x v="1"/>
    <n v="104087"/>
    <n v="1445.1"/>
    <x v="1729"/>
    <x v="1939"/>
    <s v="Monthly"/>
    <x v="2"/>
    <x v="173"/>
  </r>
  <r>
    <s v="POL32342170"/>
    <x v="3"/>
    <n v="343657"/>
    <n v="1707.63"/>
    <x v="1730"/>
    <x v="186"/>
    <s v="Annually"/>
    <x v="2"/>
    <x v="1879"/>
  </r>
  <r>
    <s v="POL95930417"/>
    <x v="1"/>
    <n v="291453"/>
    <n v="1182.77"/>
    <x v="1731"/>
    <x v="1039"/>
    <s v="Annually"/>
    <x v="2"/>
    <x v="1880"/>
  </r>
  <r>
    <s v="POL39625921"/>
    <x v="1"/>
    <n v="225091"/>
    <n v="1014.81"/>
    <x v="1732"/>
    <x v="1940"/>
    <s v="Annually"/>
    <x v="1"/>
    <x v="1881"/>
  </r>
  <r>
    <s v="POL02805938"/>
    <x v="0"/>
    <n v="447336"/>
    <n v="1797"/>
    <x v="119"/>
    <x v="1941"/>
    <s v="Annually"/>
    <x v="1"/>
    <x v="1882"/>
  </r>
  <r>
    <s v="POL26826010"/>
    <x v="0"/>
    <n v="453506"/>
    <n v="1083.45"/>
    <x v="1733"/>
    <x v="1062"/>
    <s v="Annually"/>
    <x v="2"/>
    <x v="1732"/>
  </r>
  <r>
    <s v="POL62185307"/>
    <x v="3"/>
    <n v="344930"/>
    <n v="825.1"/>
    <x v="57"/>
    <x v="95"/>
    <s v="Quarterly"/>
    <x v="0"/>
    <x v="1883"/>
  </r>
  <r>
    <s v="POL10285665"/>
    <x v="1"/>
    <n v="127224"/>
    <n v="385.32"/>
    <x v="175"/>
    <x v="1942"/>
    <s v="Monthly"/>
    <x v="0"/>
    <x v="116"/>
  </r>
  <r>
    <s v="POL70059971"/>
    <x v="0"/>
    <n v="376866"/>
    <n v="1601.84"/>
    <x v="1734"/>
    <x v="136"/>
    <s v="Monthly"/>
    <x v="1"/>
    <x v="1884"/>
  </r>
  <r>
    <s v="POL76937321"/>
    <x v="3"/>
    <n v="274005"/>
    <n v="1474.11"/>
    <x v="1102"/>
    <x v="1943"/>
    <s v="Monthly"/>
    <x v="0"/>
    <x v="1885"/>
  </r>
  <r>
    <s v="POL70256578"/>
    <x v="0"/>
    <n v="277982"/>
    <n v="576.97"/>
    <x v="1735"/>
    <x v="1780"/>
    <s v="Monthly"/>
    <x v="2"/>
    <x v="1886"/>
  </r>
  <r>
    <s v="POL10637039"/>
    <x v="0"/>
    <n v="285269"/>
    <n v="540.54999999999995"/>
    <x v="65"/>
    <x v="1944"/>
    <s v="Annually"/>
    <x v="1"/>
    <x v="1887"/>
  </r>
  <r>
    <s v="POL72400250"/>
    <x v="0"/>
    <n v="282279"/>
    <n v="1134.27"/>
    <x v="1736"/>
    <x v="1945"/>
    <s v="Quarterly"/>
    <x v="0"/>
    <x v="1888"/>
  </r>
  <r>
    <s v="POL91121585"/>
    <x v="3"/>
    <n v="391725"/>
    <n v="317.39"/>
    <x v="1737"/>
    <x v="732"/>
    <s v="Monthly"/>
    <x v="0"/>
    <x v="1889"/>
  </r>
  <r>
    <s v="POL88099393"/>
    <x v="0"/>
    <n v="404643"/>
    <n v="329.93"/>
    <x v="1738"/>
    <x v="1946"/>
    <s v="Quarterly"/>
    <x v="0"/>
    <x v="767"/>
  </r>
  <r>
    <s v="POL77940500"/>
    <x v="3"/>
    <n v="249015"/>
    <n v="615.16"/>
    <x v="840"/>
    <x v="1947"/>
    <s v="Quarterly"/>
    <x v="2"/>
    <x v="1890"/>
  </r>
  <r>
    <s v="POL74355179"/>
    <x v="2"/>
    <n v="228732"/>
    <n v="127.78"/>
    <x v="1739"/>
    <x v="1948"/>
    <s v="Annually"/>
    <x v="0"/>
    <x v="1891"/>
  </r>
  <r>
    <s v="POL72707891"/>
    <x v="1"/>
    <n v="92292"/>
    <n v="939.75"/>
    <x v="1740"/>
    <x v="1949"/>
    <s v="Quarterly"/>
    <x v="1"/>
    <x v="511"/>
  </r>
  <r>
    <s v="POL23156107"/>
    <x v="0"/>
    <n v="433378"/>
    <n v="642.55999999999995"/>
    <x v="1741"/>
    <x v="1950"/>
    <s v="Monthly"/>
    <x v="1"/>
    <x v="924"/>
  </r>
  <r>
    <s v="POL14328771"/>
    <x v="3"/>
    <n v="270203"/>
    <n v="1171.42"/>
    <x v="1096"/>
    <x v="1951"/>
    <s v="Monthly"/>
    <x v="1"/>
    <x v="987"/>
  </r>
  <r>
    <s v="POL11129837"/>
    <x v="3"/>
    <n v="157602"/>
    <n v="201.15"/>
    <x v="1406"/>
    <x v="1952"/>
    <s v="Quarterly"/>
    <x v="2"/>
    <x v="461"/>
  </r>
  <r>
    <s v="POL39940079"/>
    <x v="0"/>
    <n v="458645"/>
    <n v="1878.97"/>
    <x v="1742"/>
    <x v="1953"/>
    <s v="Monthly"/>
    <x v="1"/>
    <x v="1892"/>
  </r>
  <r>
    <s v="POL73669093"/>
    <x v="2"/>
    <n v="403790"/>
    <n v="887.13"/>
    <x v="1743"/>
    <x v="1954"/>
    <s v="Quarterly"/>
    <x v="0"/>
    <x v="1893"/>
  </r>
  <r>
    <s v="POL57872259"/>
    <x v="2"/>
    <n v="240005"/>
    <n v="1420.47"/>
    <x v="1744"/>
    <x v="1955"/>
    <s v="Monthly"/>
    <x v="2"/>
    <x v="1894"/>
  </r>
  <r>
    <s v="POL66994083"/>
    <x v="0"/>
    <n v="268889"/>
    <n v="1290.81"/>
    <x v="1745"/>
    <x v="1452"/>
    <s v="Annually"/>
    <x v="1"/>
    <x v="272"/>
  </r>
  <r>
    <s v="POL66983136"/>
    <x v="2"/>
    <n v="448285"/>
    <n v="839.07"/>
    <x v="1746"/>
    <x v="944"/>
    <s v="Monthly"/>
    <x v="0"/>
    <x v="1895"/>
  </r>
  <r>
    <s v="POL39397182"/>
    <x v="2"/>
    <n v="400947"/>
    <n v="834.63"/>
    <x v="1747"/>
    <x v="378"/>
    <s v="Monthly"/>
    <x v="1"/>
    <x v="102"/>
  </r>
  <r>
    <s v="POL04896223"/>
    <x v="1"/>
    <n v="372440"/>
    <n v="572.45000000000005"/>
    <x v="1030"/>
    <x v="1069"/>
    <s v="Annually"/>
    <x v="2"/>
    <x v="1896"/>
  </r>
  <r>
    <s v="POL01387095"/>
    <x v="3"/>
    <n v="337729"/>
    <n v="459.03"/>
    <x v="1748"/>
    <x v="1956"/>
    <s v="Monthly"/>
    <x v="1"/>
    <x v="1897"/>
  </r>
  <r>
    <s v="POL49595777"/>
    <x v="0"/>
    <n v="43255"/>
    <n v="1997.83"/>
    <x v="752"/>
    <x v="1957"/>
    <s v="Monthly"/>
    <x v="2"/>
    <x v="1898"/>
  </r>
  <r>
    <s v="POL68796597"/>
    <x v="1"/>
    <n v="19942"/>
    <n v="229.92"/>
    <x v="599"/>
    <x v="1958"/>
    <s v="Quarterly"/>
    <x v="1"/>
    <x v="939"/>
  </r>
  <r>
    <s v="POL59607702"/>
    <x v="1"/>
    <n v="196899"/>
    <n v="1786.43"/>
    <x v="1505"/>
    <x v="1959"/>
    <s v="Annually"/>
    <x v="0"/>
    <x v="1899"/>
  </r>
  <r>
    <s v="POL34270146"/>
    <x v="1"/>
    <n v="445986"/>
    <n v="268.95"/>
    <x v="370"/>
    <x v="1960"/>
    <s v="Annually"/>
    <x v="1"/>
    <x v="1900"/>
  </r>
  <r>
    <s v="POL98886602"/>
    <x v="1"/>
    <n v="144251"/>
    <n v="661.59"/>
    <x v="1749"/>
    <x v="1961"/>
    <s v="Monthly"/>
    <x v="0"/>
    <x v="1901"/>
  </r>
  <r>
    <s v="POL05660680"/>
    <x v="1"/>
    <n v="393488"/>
    <n v="683.62"/>
    <x v="745"/>
    <x v="1228"/>
    <s v="Annually"/>
    <x v="2"/>
    <x v="1538"/>
  </r>
  <r>
    <s v="POL37519472"/>
    <x v="1"/>
    <n v="303000"/>
    <n v="753.5"/>
    <x v="1750"/>
    <x v="1281"/>
    <s v="Quarterly"/>
    <x v="0"/>
    <x v="1902"/>
  </r>
  <r>
    <s v="POL34042376"/>
    <x v="3"/>
    <n v="29126"/>
    <n v="822.78"/>
    <x v="338"/>
    <x v="1962"/>
    <s v="Quarterly"/>
    <x v="1"/>
    <x v="713"/>
  </r>
  <r>
    <s v="POL22477939"/>
    <x v="1"/>
    <n v="154657"/>
    <n v="590.76"/>
    <x v="1463"/>
    <x v="1963"/>
    <s v="Monthly"/>
    <x v="0"/>
    <x v="1903"/>
  </r>
  <r>
    <s v="POL23806678"/>
    <x v="2"/>
    <n v="204941"/>
    <n v="1878.25"/>
    <x v="1751"/>
    <x v="1964"/>
    <s v="Quarterly"/>
    <x v="2"/>
    <x v="612"/>
  </r>
  <r>
    <s v="POL38577141"/>
    <x v="0"/>
    <n v="159938"/>
    <n v="183.73"/>
    <x v="437"/>
    <x v="1514"/>
    <s v="Quarterly"/>
    <x v="0"/>
    <x v="1082"/>
  </r>
  <r>
    <s v="POL69129432"/>
    <x v="3"/>
    <n v="448963"/>
    <n v="1361.49"/>
    <x v="1752"/>
    <x v="1965"/>
    <s v="Quarterly"/>
    <x v="0"/>
    <x v="1904"/>
  </r>
  <r>
    <s v="POL19466250"/>
    <x v="3"/>
    <n v="225541"/>
    <n v="229.41"/>
    <x v="1277"/>
    <x v="983"/>
    <s v="Quarterly"/>
    <x v="2"/>
    <x v="1905"/>
  </r>
  <r>
    <s v="POL10021590"/>
    <x v="3"/>
    <n v="308389"/>
    <n v="249.93"/>
    <x v="1753"/>
    <x v="1966"/>
    <s v="Annually"/>
    <x v="2"/>
    <x v="1815"/>
  </r>
  <r>
    <s v="POL10427229"/>
    <x v="3"/>
    <n v="215252"/>
    <n v="1105.29"/>
    <x v="1754"/>
    <x v="527"/>
    <s v="Annually"/>
    <x v="2"/>
    <x v="911"/>
  </r>
  <r>
    <s v="POL51728504"/>
    <x v="2"/>
    <n v="100511"/>
    <n v="1907.65"/>
    <x v="1755"/>
    <x v="1967"/>
    <s v="Quarterly"/>
    <x v="2"/>
    <x v="1906"/>
  </r>
  <r>
    <s v="POL85593752"/>
    <x v="1"/>
    <n v="292998"/>
    <n v="119.9"/>
    <x v="388"/>
    <x v="1968"/>
    <s v="Monthly"/>
    <x v="2"/>
    <x v="1111"/>
  </r>
  <r>
    <s v="POL23806593"/>
    <x v="1"/>
    <n v="370270"/>
    <n v="649.71"/>
    <x v="1384"/>
    <x v="1969"/>
    <s v="Annually"/>
    <x v="0"/>
    <x v="894"/>
  </r>
  <r>
    <s v="POL68960781"/>
    <x v="2"/>
    <n v="114811"/>
    <n v="378.73"/>
    <x v="1711"/>
    <x v="1490"/>
    <s v="Annually"/>
    <x v="2"/>
    <x v="411"/>
  </r>
  <r>
    <s v="POL67199375"/>
    <x v="3"/>
    <n v="127017"/>
    <n v="1568.15"/>
    <x v="1674"/>
    <x v="1759"/>
    <s v="Quarterly"/>
    <x v="0"/>
    <x v="1907"/>
  </r>
  <r>
    <s v="POL82513173"/>
    <x v="2"/>
    <n v="499308"/>
    <n v="298.11"/>
    <x v="1756"/>
    <x v="1970"/>
    <s v="Monthly"/>
    <x v="1"/>
    <x v="1908"/>
  </r>
  <r>
    <s v="POL35101625"/>
    <x v="3"/>
    <n v="151254"/>
    <n v="1532.63"/>
    <x v="384"/>
    <x v="519"/>
    <s v="Annually"/>
    <x v="0"/>
    <x v="1909"/>
  </r>
  <r>
    <s v="POL47001205"/>
    <x v="1"/>
    <n v="183085"/>
    <n v="1403.76"/>
    <x v="541"/>
    <x v="1259"/>
    <s v="Quarterly"/>
    <x v="2"/>
    <x v="1910"/>
  </r>
  <r>
    <s v="POL83094866"/>
    <x v="3"/>
    <n v="447518"/>
    <n v="1533.2"/>
    <x v="1757"/>
    <x v="1971"/>
    <s v="Monthly"/>
    <x v="0"/>
    <x v="1283"/>
  </r>
  <r>
    <s v="POL59817686"/>
    <x v="3"/>
    <n v="167870"/>
    <n v="592.51"/>
    <x v="1758"/>
    <x v="1972"/>
    <s v="Annually"/>
    <x v="1"/>
    <x v="1810"/>
  </r>
  <r>
    <s v="POL18326349"/>
    <x v="1"/>
    <n v="247261"/>
    <n v="888.13"/>
    <x v="867"/>
    <x v="1973"/>
    <s v="Quarterly"/>
    <x v="0"/>
    <x v="1803"/>
  </r>
  <r>
    <s v="POL02785360"/>
    <x v="2"/>
    <n v="310781"/>
    <n v="1862.64"/>
    <x v="818"/>
    <x v="1974"/>
    <s v="Annually"/>
    <x v="2"/>
    <x v="1911"/>
  </r>
  <r>
    <s v="POL21548187"/>
    <x v="1"/>
    <n v="95544"/>
    <n v="1372.19"/>
    <x v="1759"/>
    <x v="1545"/>
    <s v="Annually"/>
    <x v="0"/>
    <x v="1912"/>
  </r>
  <r>
    <s v="POL26368425"/>
    <x v="1"/>
    <n v="131911"/>
    <n v="1566.81"/>
    <x v="999"/>
    <x v="1975"/>
    <s v="Annually"/>
    <x v="2"/>
    <x v="458"/>
  </r>
  <r>
    <s v="POL04549501"/>
    <x v="1"/>
    <n v="452522"/>
    <n v="1516.68"/>
    <x v="1760"/>
    <x v="1372"/>
    <s v="Monthly"/>
    <x v="0"/>
    <x v="807"/>
  </r>
  <r>
    <s v="POL04119250"/>
    <x v="3"/>
    <n v="200642"/>
    <n v="1569.95"/>
    <x v="872"/>
    <x v="1976"/>
    <s v="Annually"/>
    <x v="2"/>
    <x v="520"/>
  </r>
  <r>
    <s v="POL13716373"/>
    <x v="1"/>
    <n v="155860"/>
    <n v="1023.51"/>
    <x v="1761"/>
    <x v="1977"/>
    <s v="Annually"/>
    <x v="2"/>
    <x v="1913"/>
  </r>
  <r>
    <s v="POL30813545"/>
    <x v="2"/>
    <n v="152143"/>
    <n v="1574.16"/>
    <x v="1762"/>
    <x v="1978"/>
    <s v="Quarterly"/>
    <x v="2"/>
    <x v="1914"/>
  </r>
  <r>
    <s v="POL42954389"/>
    <x v="3"/>
    <n v="317416"/>
    <n v="1075.8499999999999"/>
    <x v="732"/>
    <x v="1979"/>
    <s v="Quarterly"/>
    <x v="2"/>
    <x v="634"/>
  </r>
  <r>
    <s v="POL12961927"/>
    <x v="3"/>
    <n v="300180"/>
    <n v="554.53"/>
    <x v="707"/>
    <x v="1499"/>
    <s v="Monthly"/>
    <x v="1"/>
    <x v="1915"/>
  </r>
  <r>
    <s v="POL41338647"/>
    <x v="1"/>
    <n v="292014"/>
    <n v="1742.43"/>
    <x v="1763"/>
    <x v="1822"/>
    <s v="Monthly"/>
    <x v="2"/>
    <x v="1916"/>
  </r>
  <r>
    <s v="POL73362780"/>
    <x v="0"/>
    <n v="63870"/>
    <n v="1330.75"/>
    <x v="1764"/>
    <x v="1980"/>
    <s v="Quarterly"/>
    <x v="0"/>
    <x v="362"/>
  </r>
  <r>
    <s v="POL36474565"/>
    <x v="2"/>
    <n v="254281"/>
    <n v="1152.51"/>
    <x v="1765"/>
    <x v="1194"/>
    <s v="Quarterly"/>
    <x v="2"/>
    <x v="949"/>
  </r>
  <r>
    <s v="POL30735842"/>
    <x v="0"/>
    <n v="366241"/>
    <n v="1600.92"/>
    <x v="505"/>
    <x v="1981"/>
    <s v="Monthly"/>
    <x v="0"/>
    <x v="1917"/>
  </r>
  <r>
    <s v="POL22240017"/>
    <x v="3"/>
    <n v="66828"/>
    <n v="1187.68"/>
    <x v="1766"/>
    <x v="1982"/>
    <s v="Quarterly"/>
    <x v="0"/>
    <x v="1918"/>
  </r>
  <r>
    <s v="POL11162373"/>
    <x v="1"/>
    <n v="287624"/>
    <n v="1013.03"/>
    <x v="1767"/>
    <x v="1983"/>
    <s v="Annually"/>
    <x v="2"/>
    <x v="1919"/>
  </r>
  <r>
    <s v="POL61781970"/>
    <x v="2"/>
    <n v="56073"/>
    <n v="1934.63"/>
    <x v="385"/>
    <x v="1984"/>
    <s v="Quarterly"/>
    <x v="2"/>
    <x v="1920"/>
  </r>
  <r>
    <s v="POL05553908"/>
    <x v="2"/>
    <n v="412918"/>
    <n v="332.26"/>
    <x v="1768"/>
    <x v="1985"/>
    <s v="Monthly"/>
    <x v="2"/>
    <x v="1836"/>
  </r>
  <r>
    <s v="POL01337640"/>
    <x v="3"/>
    <n v="70965"/>
    <n v="1332.74"/>
    <x v="848"/>
    <x v="1501"/>
    <s v="Monthly"/>
    <x v="1"/>
    <x v="1921"/>
  </r>
  <r>
    <s v="POL88792514"/>
    <x v="3"/>
    <n v="423377"/>
    <n v="318.8"/>
    <x v="969"/>
    <x v="1986"/>
    <s v="Annually"/>
    <x v="1"/>
    <x v="1922"/>
  </r>
  <r>
    <s v="POL77573735"/>
    <x v="2"/>
    <n v="275970"/>
    <n v="1016.81"/>
    <x v="1769"/>
    <x v="1987"/>
    <s v="Annually"/>
    <x v="1"/>
    <x v="1923"/>
  </r>
  <r>
    <s v="POL54374781"/>
    <x v="1"/>
    <n v="367623"/>
    <n v="399.51"/>
    <x v="1334"/>
    <x v="1654"/>
    <s v="Annually"/>
    <x v="0"/>
    <x v="1924"/>
  </r>
  <r>
    <s v="POL42066874"/>
    <x v="2"/>
    <n v="96483"/>
    <n v="384.3"/>
    <x v="307"/>
    <x v="603"/>
    <s v="Quarterly"/>
    <x v="0"/>
    <x v="767"/>
  </r>
  <r>
    <s v="POL38363742"/>
    <x v="0"/>
    <n v="193776"/>
    <n v="1159.81"/>
    <x v="1770"/>
    <x v="1988"/>
    <s v="Monthly"/>
    <x v="2"/>
    <x v="1925"/>
  </r>
  <r>
    <s v="POL11698885"/>
    <x v="0"/>
    <n v="57295"/>
    <n v="1972.43"/>
    <x v="553"/>
    <x v="1989"/>
    <s v="Quarterly"/>
    <x v="1"/>
    <x v="524"/>
  </r>
  <r>
    <s v="POL42164624"/>
    <x v="3"/>
    <n v="188587"/>
    <n v="170.31"/>
    <x v="1771"/>
    <x v="240"/>
    <s v="Quarterly"/>
    <x v="2"/>
    <x v="1926"/>
  </r>
  <r>
    <s v="POL17867765"/>
    <x v="0"/>
    <n v="373695"/>
    <n v="468.85"/>
    <x v="1643"/>
    <x v="1990"/>
    <s v="Monthly"/>
    <x v="2"/>
    <x v="1718"/>
  </r>
  <r>
    <s v="POL90492389"/>
    <x v="0"/>
    <n v="263287"/>
    <n v="1291.4100000000001"/>
    <x v="1772"/>
    <x v="1991"/>
    <s v="Annually"/>
    <x v="1"/>
    <x v="1927"/>
  </r>
  <r>
    <s v="POL71220410"/>
    <x v="0"/>
    <n v="148239"/>
    <n v="1969.92"/>
    <x v="1773"/>
    <x v="927"/>
    <s v="Quarterly"/>
    <x v="0"/>
    <x v="1928"/>
  </r>
  <r>
    <s v="POL01236667"/>
    <x v="3"/>
    <n v="55574"/>
    <n v="1603.76"/>
    <x v="1774"/>
    <x v="1992"/>
    <s v="Monthly"/>
    <x v="0"/>
    <x v="1929"/>
  </r>
  <r>
    <s v="POL98955756"/>
    <x v="2"/>
    <n v="210103"/>
    <n v="1617.27"/>
    <x v="218"/>
    <x v="1993"/>
    <s v="Quarterly"/>
    <x v="2"/>
    <x v="1930"/>
  </r>
  <r>
    <s v="POL31185889"/>
    <x v="1"/>
    <n v="232848"/>
    <n v="1954.34"/>
    <x v="1775"/>
    <x v="1994"/>
    <s v="Monthly"/>
    <x v="1"/>
    <x v="1931"/>
  </r>
  <r>
    <s v="POL45105560"/>
    <x v="1"/>
    <n v="208855"/>
    <n v="665.13"/>
    <x v="293"/>
    <x v="1424"/>
    <s v="Monthly"/>
    <x v="2"/>
    <x v="1932"/>
  </r>
  <r>
    <s v="POL70483793"/>
    <x v="3"/>
    <n v="83052"/>
    <n v="1157.3499999999999"/>
    <x v="825"/>
    <x v="890"/>
    <s v="Quarterly"/>
    <x v="2"/>
    <x v="590"/>
  </r>
  <r>
    <s v="POL13918846"/>
    <x v="2"/>
    <n v="166155"/>
    <n v="1495.42"/>
    <x v="1776"/>
    <x v="658"/>
    <s v="Annually"/>
    <x v="0"/>
    <x v="1933"/>
  </r>
  <r>
    <s v="POL06516392"/>
    <x v="1"/>
    <n v="71842"/>
    <n v="555.71"/>
    <x v="1128"/>
    <x v="1995"/>
    <s v="Monthly"/>
    <x v="0"/>
    <x v="1934"/>
  </r>
  <r>
    <s v="POL92505335"/>
    <x v="1"/>
    <n v="447893"/>
    <n v="501.61"/>
    <x v="1701"/>
    <x v="1996"/>
    <s v="Quarterly"/>
    <x v="0"/>
    <x v="1935"/>
  </r>
  <r>
    <s v="POL16850731"/>
    <x v="3"/>
    <n v="287430"/>
    <n v="1070.7"/>
    <x v="1777"/>
    <x v="1577"/>
    <s v="Monthly"/>
    <x v="2"/>
    <x v="1936"/>
  </r>
  <r>
    <s v="POL01881823"/>
    <x v="1"/>
    <n v="57283"/>
    <n v="1673.31"/>
    <x v="891"/>
    <x v="1762"/>
    <s v="Annually"/>
    <x v="2"/>
    <x v="1937"/>
  </r>
  <r>
    <s v="POL07226848"/>
    <x v="2"/>
    <n v="437227"/>
    <n v="249.61"/>
    <x v="1778"/>
    <x v="1997"/>
    <s v="Monthly"/>
    <x v="0"/>
    <x v="1938"/>
  </r>
  <r>
    <s v="POL73997241"/>
    <x v="0"/>
    <n v="169686"/>
    <n v="1126.02"/>
    <x v="1779"/>
    <x v="1998"/>
    <s v="Quarterly"/>
    <x v="0"/>
    <x v="1939"/>
  </r>
  <r>
    <s v="POL11103169"/>
    <x v="2"/>
    <n v="210397"/>
    <n v="557.16"/>
    <x v="1780"/>
    <x v="1999"/>
    <s v="Annually"/>
    <x v="0"/>
    <x v="1940"/>
  </r>
  <r>
    <s v="POL13721219"/>
    <x v="0"/>
    <n v="72666"/>
    <n v="1601.79"/>
    <x v="322"/>
    <x v="2000"/>
    <s v="Quarterly"/>
    <x v="1"/>
    <x v="1941"/>
  </r>
  <r>
    <s v="POL15857890"/>
    <x v="1"/>
    <n v="315928"/>
    <n v="195.12"/>
    <x v="1781"/>
    <x v="1040"/>
    <s v="Annually"/>
    <x v="1"/>
    <x v="1942"/>
  </r>
  <r>
    <s v="POL75806090"/>
    <x v="2"/>
    <n v="493097"/>
    <n v="1085.8900000000001"/>
    <x v="1782"/>
    <x v="2001"/>
    <s v="Quarterly"/>
    <x v="0"/>
    <x v="1943"/>
  </r>
  <r>
    <s v="POL54958915"/>
    <x v="2"/>
    <n v="26472"/>
    <n v="1359.26"/>
    <x v="964"/>
    <x v="2002"/>
    <s v="Annually"/>
    <x v="2"/>
    <x v="1944"/>
  </r>
  <r>
    <s v="POL33112269"/>
    <x v="2"/>
    <n v="337990"/>
    <n v="1134.51"/>
    <x v="1783"/>
    <x v="2003"/>
    <s v="Annually"/>
    <x v="0"/>
    <x v="1945"/>
  </r>
  <r>
    <s v="POL92974818"/>
    <x v="2"/>
    <n v="208031"/>
    <n v="1904.89"/>
    <x v="854"/>
    <x v="2004"/>
    <s v="Annually"/>
    <x v="2"/>
    <x v="1946"/>
  </r>
  <r>
    <s v="POL67864663"/>
    <x v="1"/>
    <n v="319130"/>
    <n v="1960.75"/>
    <x v="943"/>
    <x v="2005"/>
    <s v="Quarterly"/>
    <x v="2"/>
    <x v="1947"/>
  </r>
  <r>
    <s v="POL06550384"/>
    <x v="3"/>
    <n v="103986"/>
    <n v="1417.79"/>
    <x v="1784"/>
    <x v="1185"/>
    <s v="Annually"/>
    <x v="1"/>
    <x v="872"/>
  </r>
  <r>
    <s v="POL71306650"/>
    <x v="2"/>
    <n v="91479"/>
    <n v="1119.21"/>
    <x v="1785"/>
    <x v="2006"/>
    <s v="Quarterly"/>
    <x v="0"/>
    <x v="1948"/>
  </r>
  <r>
    <s v="POL39334378"/>
    <x v="3"/>
    <n v="224178"/>
    <n v="1708.25"/>
    <x v="1786"/>
    <x v="2007"/>
    <s v="Monthly"/>
    <x v="1"/>
    <x v="1102"/>
  </r>
  <r>
    <s v="POL74810323"/>
    <x v="1"/>
    <n v="317254"/>
    <n v="1275.94"/>
    <x v="1787"/>
    <x v="2008"/>
    <s v="Quarterly"/>
    <x v="2"/>
    <x v="861"/>
  </r>
  <r>
    <s v="POL77809174"/>
    <x v="0"/>
    <n v="383536"/>
    <n v="746.85"/>
    <x v="853"/>
    <x v="2009"/>
    <s v="Monthly"/>
    <x v="0"/>
    <x v="1949"/>
  </r>
  <r>
    <s v="POL59691627"/>
    <x v="2"/>
    <n v="467486"/>
    <n v="837.16"/>
    <x v="805"/>
    <x v="2010"/>
    <s v="Monthly"/>
    <x v="1"/>
    <x v="1950"/>
  </r>
  <r>
    <s v="POL19466046"/>
    <x v="2"/>
    <n v="338196"/>
    <n v="1553.03"/>
    <x v="1788"/>
    <x v="2011"/>
    <s v="Quarterly"/>
    <x v="0"/>
    <x v="1265"/>
  </r>
  <r>
    <s v="POL22374212"/>
    <x v="0"/>
    <n v="10595"/>
    <n v="478.41"/>
    <x v="1789"/>
    <x v="1035"/>
    <s v="Monthly"/>
    <x v="2"/>
    <x v="1050"/>
  </r>
  <r>
    <s v="POL07060236"/>
    <x v="3"/>
    <n v="421478"/>
    <n v="752.55"/>
    <x v="1790"/>
    <x v="2012"/>
    <s v="Monthly"/>
    <x v="2"/>
    <x v="623"/>
  </r>
  <r>
    <s v="POL47441290"/>
    <x v="0"/>
    <n v="265127"/>
    <n v="1685.59"/>
    <x v="1567"/>
    <x v="2013"/>
    <s v="Annually"/>
    <x v="0"/>
    <x v="1951"/>
  </r>
  <r>
    <s v="POL71842215"/>
    <x v="1"/>
    <n v="248453"/>
    <n v="694.17"/>
    <x v="1791"/>
    <x v="2014"/>
    <s v="Monthly"/>
    <x v="1"/>
    <x v="1952"/>
  </r>
  <r>
    <s v="POL39911083"/>
    <x v="1"/>
    <n v="203262"/>
    <n v="1169.24"/>
    <x v="741"/>
    <x v="933"/>
    <s v="Quarterly"/>
    <x v="0"/>
    <x v="1953"/>
  </r>
  <r>
    <s v="POL14649492"/>
    <x v="3"/>
    <n v="27119"/>
    <n v="1789.08"/>
    <x v="1792"/>
    <x v="2015"/>
    <s v="Monthly"/>
    <x v="2"/>
    <x v="1954"/>
  </r>
  <r>
    <s v="POL68070002"/>
    <x v="3"/>
    <n v="463527"/>
    <n v="1543.22"/>
    <x v="328"/>
    <x v="2016"/>
    <s v="Monthly"/>
    <x v="0"/>
    <x v="1955"/>
  </r>
  <r>
    <s v="POL92754721"/>
    <x v="1"/>
    <n v="32711"/>
    <n v="708.8"/>
    <x v="1793"/>
    <x v="2017"/>
    <s v="Quarterly"/>
    <x v="1"/>
    <x v="1956"/>
  </r>
  <r>
    <s v="POL46926974"/>
    <x v="0"/>
    <n v="303084"/>
    <n v="242.57"/>
    <x v="689"/>
    <x v="1302"/>
    <s v="Quarterly"/>
    <x v="1"/>
    <x v="1957"/>
  </r>
  <r>
    <s v="POL27569348"/>
    <x v="3"/>
    <n v="488805"/>
    <n v="1452.75"/>
    <x v="911"/>
    <x v="2018"/>
    <s v="Quarterly"/>
    <x v="0"/>
    <x v="1398"/>
  </r>
  <r>
    <s v="POL46163995"/>
    <x v="1"/>
    <n v="159392"/>
    <n v="1222.96"/>
    <x v="1794"/>
    <x v="2019"/>
    <s v="Monthly"/>
    <x v="2"/>
    <x v="1958"/>
  </r>
  <r>
    <s v="POL66937444"/>
    <x v="2"/>
    <n v="216362"/>
    <n v="1738.48"/>
    <x v="550"/>
    <x v="495"/>
    <s v="Monthly"/>
    <x v="0"/>
    <x v="341"/>
  </r>
  <r>
    <s v="POL76030997"/>
    <x v="1"/>
    <n v="20526"/>
    <n v="1322.33"/>
    <x v="1795"/>
    <x v="797"/>
    <s v="Quarterly"/>
    <x v="2"/>
    <x v="1959"/>
  </r>
  <r>
    <s v="POL60345020"/>
    <x v="1"/>
    <n v="238602"/>
    <n v="1167.24"/>
    <x v="1796"/>
    <x v="2020"/>
    <s v="Monthly"/>
    <x v="0"/>
    <x v="1181"/>
  </r>
  <r>
    <s v="POL65279232"/>
    <x v="2"/>
    <n v="117016"/>
    <n v="538.19000000000005"/>
    <x v="1797"/>
    <x v="2021"/>
    <s v="Quarterly"/>
    <x v="2"/>
    <x v="1960"/>
  </r>
  <r>
    <s v="POL94641041"/>
    <x v="3"/>
    <n v="201396"/>
    <n v="1109.75"/>
    <x v="1061"/>
    <x v="455"/>
    <s v="Annually"/>
    <x v="0"/>
    <x v="1961"/>
  </r>
  <r>
    <s v="POL05594711"/>
    <x v="3"/>
    <n v="395788"/>
    <n v="1144.53"/>
    <x v="1724"/>
    <x v="2022"/>
    <s v="Quarterly"/>
    <x v="1"/>
    <x v="409"/>
  </r>
  <r>
    <s v="POL59886107"/>
    <x v="3"/>
    <n v="475325"/>
    <n v="1530.15"/>
    <x v="896"/>
    <x v="2023"/>
    <s v="Annually"/>
    <x v="2"/>
    <x v="1962"/>
  </r>
  <r>
    <s v="POL44633851"/>
    <x v="3"/>
    <n v="386691"/>
    <n v="842.67"/>
    <x v="1798"/>
    <x v="2024"/>
    <s v="Quarterly"/>
    <x v="1"/>
    <x v="685"/>
  </r>
  <r>
    <s v="POL91089424"/>
    <x v="3"/>
    <n v="202810"/>
    <n v="1155.44"/>
    <x v="217"/>
    <x v="2025"/>
    <s v="Quarterly"/>
    <x v="0"/>
    <x v="562"/>
  </r>
  <r>
    <s v="POL63789313"/>
    <x v="0"/>
    <n v="131172"/>
    <n v="1495.84"/>
    <x v="569"/>
    <x v="1379"/>
    <s v="Annually"/>
    <x v="1"/>
    <x v="1668"/>
  </r>
  <r>
    <s v="POL03937394"/>
    <x v="3"/>
    <n v="485700"/>
    <n v="825.03"/>
    <x v="1763"/>
    <x v="2026"/>
    <s v="Annually"/>
    <x v="2"/>
    <x v="1868"/>
  </r>
  <r>
    <s v="POL40919725"/>
    <x v="2"/>
    <n v="136531"/>
    <n v="1100.9100000000001"/>
    <x v="1799"/>
    <x v="2027"/>
    <s v="Quarterly"/>
    <x v="2"/>
    <x v="1963"/>
  </r>
  <r>
    <s v="POL12273521"/>
    <x v="0"/>
    <n v="152050"/>
    <n v="1714.08"/>
    <x v="1800"/>
    <x v="2028"/>
    <s v="Annually"/>
    <x v="0"/>
    <x v="434"/>
  </r>
  <r>
    <s v="POL55405368"/>
    <x v="2"/>
    <n v="106176"/>
    <n v="493.29"/>
    <x v="1801"/>
    <x v="1774"/>
    <s v="Annually"/>
    <x v="1"/>
    <x v="1964"/>
  </r>
  <r>
    <s v="POL76990355"/>
    <x v="0"/>
    <n v="314038"/>
    <n v="1170.8"/>
    <x v="679"/>
    <x v="2029"/>
    <s v="Monthly"/>
    <x v="0"/>
    <x v="1045"/>
  </r>
  <r>
    <s v="POL55126928"/>
    <x v="3"/>
    <n v="56139"/>
    <n v="1960.49"/>
    <x v="1802"/>
    <x v="2030"/>
    <s v="Quarterly"/>
    <x v="1"/>
    <x v="1965"/>
  </r>
  <r>
    <s v="POL33870479"/>
    <x v="3"/>
    <n v="41120"/>
    <n v="756.92"/>
    <x v="1803"/>
    <x v="1856"/>
    <s v="Quarterly"/>
    <x v="2"/>
    <x v="1966"/>
  </r>
  <r>
    <s v="POL67506217"/>
    <x v="1"/>
    <n v="286322"/>
    <n v="758.07"/>
    <x v="95"/>
    <x v="2031"/>
    <s v="Quarterly"/>
    <x v="2"/>
    <x v="551"/>
  </r>
  <r>
    <s v="POL23901301"/>
    <x v="0"/>
    <n v="37249"/>
    <n v="1251.05"/>
    <x v="1014"/>
    <x v="1468"/>
    <s v="Annually"/>
    <x v="2"/>
    <x v="1967"/>
  </r>
  <r>
    <s v="POL08197937"/>
    <x v="2"/>
    <n v="227384"/>
    <n v="632.80999999999995"/>
    <x v="1236"/>
    <x v="1579"/>
    <s v="Monthly"/>
    <x v="1"/>
    <x v="1968"/>
  </r>
  <r>
    <s v="POL84222350"/>
    <x v="3"/>
    <n v="373306"/>
    <n v="957.56"/>
    <x v="501"/>
    <x v="1952"/>
    <s v="Monthly"/>
    <x v="2"/>
    <x v="1274"/>
  </r>
  <r>
    <s v="POL25301637"/>
    <x v="2"/>
    <n v="240480"/>
    <n v="1296.25"/>
    <x v="44"/>
    <x v="1121"/>
    <s v="Annually"/>
    <x v="1"/>
    <x v="941"/>
  </r>
  <r>
    <s v="POL82345838"/>
    <x v="0"/>
    <n v="165602"/>
    <n v="1550.9"/>
    <x v="1804"/>
    <x v="2032"/>
    <s v="Monthly"/>
    <x v="1"/>
    <x v="1883"/>
  </r>
  <r>
    <s v="POL31362262"/>
    <x v="1"/>
    <n v="375408"/>
    <n v="133.72"/>
    <x v="1805"/>
    <x v="2033"/>
    <s v="Annually"/>
    <x v="1"/>
    <x v="1969"/>
  </r>
  <r>
    <s v="POL79392367"/>
    <x v="1"/>
    <n v="346632"/>
    <n v="1138.06"/>
    <x v="791"/>
    <x v="2034"/>
    <s v="Monthly"/>
    <x v="0"/>
    <x v="1970"/>
  </r>
  <r>
    <s v="POL74198912"/>
    <x v="2"/>
    <n v="381676"/>
    <n v="1889.34"/>
    <x v="1039"/>
    <x v="2035"/>
    <s v="Monthly"/>
    <x v="0"/>
    <x v="1601"/>
  </r>
  <r>
    <s v="POL10977821"/>
    <x v="0"/>
    <n v="123302"/>
    <n v="764.86"/>
    <x v="876"/>
    <x v="2036"/>
    <s v="Annually"/>
    <x v="0"/>
    <x v="1971"/>
  </r>
  <r>
    <s v="POL97876617"/>
    <x v="2"/>
    <n v="203446"/>
    <n v="716.29"/>
    <x v="682"/>
    <x v="2037"/>
    <s v="Quarterly"/>
    <x v="1"/>
    <x v="1972"/>
  </r>
  <r>
    <s v="POL22375772"/>
    <x v="0"/>
    <n v="202275"/>
    <n v="1488.39"/>
    <x v="621"/>
    <x v="2038"/>
    <s v="Quarterly"/>
    <x v="1"/>
    <x v="1973"/>
  </r>
  <r>
    <s v="POL31916884"/>
    <x v="0"/>
    <n v="331589"/>
    <n v="592.77"/>
    <x v="1803"/>
    <x v="2039"/>
    <s v="Monthly"/>
    <x v="2"/>
    <x v="1974"/>
  </r>
  <r>
    <s v="POL24429033"/>
    <x v="2"/>
    <n v="263470"/>
    <n v="1311.78"/>
    <x v="1806"/>
    <x v="2040"/>
    <s v="Quarterly"/>
    <x v="2"/>
    <x v="1975"/>
  </r>
  <r>
    <s v="POL17342511"/>
    <x v="1"/>
    <n v="202678"/>
    <n v="1056.26"/>
    <x v="1807"/>
    <x v="2041"/>
    <s v="Annually"/>
    <x v="0"/>
    <x v="1976"/>
  </r>
  <r>
    <s v="POL28677105"/>
    <x v="0"/>
    <n v="201548"/>
    <n v="1635.13"/>
    <x v="1808"/>
    <x v="393"/>
    <s v="Monthly"/>
    <x v="0"/>
    <x v="1977"/>
  </r>
  <r>
    <s v="POL43732564"/>
    <x v="2"/>
    <n v="310004"/>
    <n v="837.25"/>
    <x v="1306"/>
    <x v="2042"/>
    <s v="Quarterly"/>
    <x v="2"/>
    <x v="208"/>
  </r>
  <r>
    <s v="POL28314464"/>
    <x v="2"/>
    <n v="22116"/>
    <n v="1633.27"/>
    <x v="1596"/>
    <x v="2043"/>
    <s v="Annually"/>
    <x v="0"/>
    <x v="1978"/>
  </r>
  <r>
    <s v="POL35204353"/>
    <x v="2"/>
    <n v="198767"/>
    <n v="1434.17"/>
    <x v="1809"/>
    <x v="2044"/>
    <s v="Monthly"/>
    <x v="0"/>
    <x v="1979"/>
  </r>
  <r>
    <s v="POL89399063"/>
    <x v="0"/>
    <n v="417672"/>
    <n v="782.84"/>
    <x v="1810"/>
    <x v="2045"/>
    <s v="Monthly"/>
    <x v="2"/>
    <x v="232"/>
  </r>
  <r>
    <s v="POL87120286"/>
    <x v="2"/>
    <n v="164540"/>
    <n v="1304.5999999999999"/>
    <x v="1811"/>
    <x v="2046"/>
    <s v="Annually"/>
    <x v="1"/>
    <x v="579"/>
  </r>
  <r>
    <s v="POL88760778"/>
    <x v="3"/>
    <n v="403276"/>
    <n v="117.92"/>
    <x v="1812"/>
    <x v="2047"/>
    <s v="Monthly"/>
    <x v="0"/>
    <x v="1980"/>
  </r>
  <r>
    <s v="POL38861643"/>
    <x v="0"/>
    <n v="89784"/>
    <n v="405.86"/>
    <x v="1813"/>
    <x v="535"/>
    <s v="Monthly"/>
    <x v="0"/>
    <x v="1235"/>
  </r>
  <r>
    <s v="POL65184917"/>
    <x v="1"/>
    <n v="426831"/>
    <n v="476.33"/>
    <x v="1814"/>
    <x v="2048"/>
    <s v="Monthly"/>
    <x v="0"/>
    <x v="1981"/>
  </r>
  <r>
    <s v="POL04610081"/>
    <x v="1"/>
    <n v="470013"/>
    <n v="739.62"/>
    <x v="1815"/>
    <x v="2049"/>
    <s v="Monthly"/>
    <x v="0"/>
    <x v="1982"/>
  </r>
  <r>
    <s v="POL69425319"/>
    <x v="0"/>
    <n v="446018"/>
    <n v="1448.3"/>
    <x v="345"/>
    <x v="245"/>
    <s v="Quarterly"/>
    <x v="2"/>
    <x v="1983"/>
  </r>
  <r>
    <s v="POL61904449"/>
    <x v="1"/>
    <n v="265486"/>
    <n v="987.82"/>
    <x v="1816"/>
    <x v="1852"/>
    <s v="Annually"/>
    <x v="2"/>
    <x v="1388"/>
  </r>
  <r>
    <s v="POL08522082"/>
    <x v="1"/>
    <n v="191554"/>
    <n v="942.82"/>
    <x v="1817"/>
    <x v="2050"/>
    <s v="Monthly"/>
    <x v="1"/>
    <x v="547"/>
  </r>
  <r>
    <s v="POL26393538"/>
    <x v="3"/>
    <n v="271975"/>
    <n v="1616.17"/>
    <x v="1818"/>
    <x v="2051"/>
    <s v="Quarterly"/>
    <x v="2"/>
    <x v="1039"/>
  </r>
  <r>
    <s v="POL06555482"/>
    <x v="0"/>
    <n v="231181"/>
    <n v="1556.27"/>
    <x v="1819"/>
    <x v="2052"/>
    <s v="Annually"/>
    <x v="0"/>
    <x v="1984"/>
  </r>
  <r>
    <s v="POL51635359"/>
    <x v="2"/>
    <n v="116654"/>
    <n v="1172.94"/>
    <x v="453"/>
    <x v="2053"/>
    <s v="Annually"/>
    <x v="0"/>
    <x v="1985"/>
  </r>
  <r>
    <s v="POL54944417"/>
    <x v="2"/>
    <n v="81316"/>
    <n v="413.73"/>
    <x v="1820"/>
    <x v="792"/>
    <s v="Annually"/>
    <x v="0"/>
    <x v="1986"/>
  </r>
  <r>
    <s v="POL75180219"/>
    <x v="2"/>
    <n v="126031"/>
    <n v="1010.24"/>
    <x v="696"/>
    <x v="1436"/>
    <s v="Annually"/>
    <x v="1"/>
    <x v="1987"/>
  </r>
  <r>
    <s v="POL47276552"/>
    <x v="0"/>
    <n v="139573"/>
    <n v="1440.28"/>
    <x v="1255"/>
    <x v="2054"/>
    <s v="Monthly"/>
    <x v="0"/>
    <x v="1988"/>
  </r>
  <r>
    <s v="POL86600900"/>
    <x v="2"/>
    <n v="325581"/>
    <n v="962.72"/>
    <x v="1821"/>
    <x v="2055"/>
    <s v="Quarterly"/>
    <x v="2"/>
    <x v="1989"/>
  </r>
  <r>
    <s v="POL26378825"/>
    <x v="1"/>
    <n v="246091"/>
    <n v="962.22"/>
    <x v="1822"/>
    <x v="1785"/>
    <s v="Quarterly"/>
    <x v="1"/>
    <x v="1990"/>
  </r>
  <r>
    <s v="POL84891597"/>
    <x v="0"/>
    <n v="202454"/>
    <n v="1879.8"/>
    <x v="1596"/>
    <x v="2056"/>
    <s v="Quarterly"/>
    <x v="0"/>
    <x v="302"/>
  </r>
  <r>
    <s v="POL15359694"/>
    <x v="3"/>
    <n v="96262"/>
    <n v="1946.44"/>
    <x v="1823"/>
    <x v="2057"/>
    <s v="Annually"/>
    <x v="2"/>
    <x v="340"/>
  </r>
  <r>
    <s v="POL30896226"/>
    <x v="0"/>
    <n v="213032"/>
    <n v="465.94"/>
    <x v="1824"/>
    <x v="2058"/>
    <s v="Quarterly"/>
    <x v="2"/>
    <x v="1991"/>
  </r>
  <r>
    <s v="POL16164633"/>
    <x v="1"/>
    <n v="163351"/>
    <n v="1070.26"/>
    <x v="1321"/>
    <x v="2059"/>
    <s v="Monthly"/>
    <x v="2"/>
    <x v="1947"/>
  </r>
  <r>
    <s v="POL98820628"/>
    <x v="1"/>
    <n v="328822"/>
    <n v="1946.51"/>
    <x v="1825"/>
    <x v="1760"/>
    <s v="Quarterly"/>
    <x v="0"/>
    <x v="1992"/>
  </r>
  <r>
    <s v="POL59124038"/>
    <x v="0"/>
    <n v="203709"/>
    <n v="255.94"/>
    <x v="1826"/>
    <x v="2060"/>
    <s v="Monthly"/>
    <x v="2"/>
    <x v="1243"/>
  </r>
  <r>
    <s v="POL22790609"/>
    <x v="0"/>
    <n v="81015"/>
    <n v="1500.66"/>
    <x v="1797"/>
    <x v="968"/>
    <s v="Quarterly"/>
    <x v="1"/>
    <x v="1993"/>
  </r>
  <r>
    <s v="POL12164019"/>
    <x v="2"/>
    <n v="473953"/>
    <n v="1413.46"/>
    <x v="33"/>
    <x v="2061"/>
    <s v="Annually"/>
    <x v="2"/>
    <x v="999"/>
  </r>
  <r>
    <s v="POL23434715"/>
    <x v="3"/>
    <n v="425735"/>
    <n v="1354.39"/>
    <x v="1013"/>
    <x v="1286"/>
    <s v="Annually"/>
    <x v="0"/>
    <x v="427"/>
  </r>
  <r>
    <s v="POL52695927"/>
    <x v="1"/>
    <n v="117486"/>
    <n v="453.61"/>
    <x v="1827"/>
    <x v="2062"/>
    <s v="Annually"/>
    <x v="2"/>
    <x v="1191"/>
  </r>
  <r>
    <s v="POL46053164"/>
    <x v="2"/>
    <n v="349962"/>
    <n v="861.21"/>
    <x v="641"/>
    <x v="2001"/>
    <s v="Quarterly"/>
    <x v="2"/>
    <x v="1994"/>
  </r>
  <r>
    <s v="POL88066577"/>
    <x v="1"/>
    <n v="364165"/>
    <n v="347.67"/>
    <x v="1150"/>
    <x v="756"/>
    <s v="Monthly"/>
    <x v="0"/>
    <x v="1995"/>
  </r>
  <r>
    <s v="POL52513124"/>
    <x v="0"/>
    <n v="244595"/>
    <n v="136.85"/>
    <x v="1828"/>
    <x v="1710"/>
    <s v="Quarterly"/>
    <x v="0"/>
    <x v="1996"/>
  </r>
  <r>
    <s v="POL40868193"/>
    <x v="2"/>
    <n v="190337"/>
    <n v="1223.07"/>
    <x v="191"/>
    <x v="1460"/>
    <s v="Monthly"/>
    <x v="1"/>
    <x v="1997"/>
  </r>
  <r>
    <s v="POL03499905"/>
    <x v="2"/>
    <n v="365979"/>
    <n v="1094.5"/>
    <x v="1829"/>
    <x v="2063"/>
    <s v="Annually"/>
    <x v="2"/>
    <x v="200"/>
  </r>
  <r>
    <s v="POL04124548"/>
    <x v="1"/>
    <n v="423216"/>
    <n v="360.59"/>
    <x v="891"/>
    <x v="2064"/>
    <s v="Quarterly"/>
    <x v="0"/>
    <x v="1998"/>
  </r>
  <r>
    <s v="POL56626279"/>
    <x v="0"/>
    <n v="202145"/>
    <n v="1440.26"/>
    <x v="267"/>
    <x v="2065"/>
    <s v="Annually"/>
    <x v="1"/>
    <x v="1560"/>
  </r>
  <r>
    <s v="POL39998865"/>
    <x v="0"/>
    <n v="106175"/>
    <n v="308.63"/>
    <x v="881"/>
    <x v="2066"/>
    <s v="Monthly"/>
    <x v="1"/>
    <x v="1999"/>
  </r>
  <r>
    <s v="POL10684748"/>
    <x v="3"/>
    <n v="328345"/>
    <n v="733.06"/>
    <x v="371"/>
    <x v="2067"/>
    <s v="Monthly"/>
    <x v="0"/>
    <x v="382"/>
  </r>
  <r>
    <s v="POL02457205"/>
    <x v="0"/>
    <n v="466880"/>
    <n v="1463.1"/>
    <x v="1830"/>
    <x v="1416"/>
    <s v="Quarterly"/>
    <x v="2"/>
    <x v="2000"/>
  </r>
  <r>
    <s v="POL02648001"/>
    <x v="1"/>
    <n v="123593"/>
    <n v="1404.23"/>
    <x v="365"/>
    <x v="2068"/>
    <s v="Quarterly"/>
    <x v="0"/>
    <x v="2001"/>
  </r>
  <r>
    <s v="POL55664607"/>
    <x v="3"/>
    <n v="184095"/>
    <n v="1790.85"/>
    <x v="1831"/>
    <x v="2069"/>
    <s v="Annually"/>
    <x v="0"/>
    <x v="2002"/>
  </r>
  <r>
    <s v="POL28148630"/>
    <x v="2"/>
    <n v="242692"/>
    <n v="721.34"/>
    <x v="1832"/>
    <x v="1520"/>
    <s v="Annually"/>
    <x v="2"/>
    <x v="1038"/>
  </r>
  <r>
    <s v="POL09901587"/>
    <x v="3"/>
    <n v="379520"/>
    <n v="117.78"/>
    <x v="1021"/>
    <x v="2070"/>
    <s v="Annually"/>
    <x v="2"/>
    <x v="2003"/>
  </r>
  <r>
    <s v="POL36630030"/>
    <x v="1"/>
    <n v="278081"/>
    <n v="1524.53"/>
    <x v="1613"/>
    <x v="1310"/>
    <s v="Monthly"/>
    <x v="0"/>
    <x v="2004"/>
  </r>
  <r>
    <s v="POL64256700"/>
    <x v="3"/>
    <n v="265639"/>
    <n v="1849.67"/>
    <x v="483"/>
    <x v="1499"/>
    <s v="Monthly"/>
    <x v="1"/>
    <x v="2005"/>
  </r>
  <r>
    <s v="POL58122170"/>
    <x v="0"/>
    <n v="229117"/>
    <n v="391.02"/>
    <x v="1833"/>
    <x v="4"/>
    <s v="Monthly"/>
    <x v="1"/>
    <x v="1361"/>
  </r>
  <r>
    <s v="POL12256062"/>
    <x v="0"/>
    <n v="452645"/>
    <n v="1459.31"/>
    <x v="1578"/>
    <x v="366"/>
    <s v="Monthly"/>
    <x v="0"/>
    <x v="302"/>
  </r>
  <r>
    <s v="POL08155490"/>
    <x v="2"/>
    <n v="228522"/>
    <n v="1960.87"/>
    <x v="153"/>
    <x v="2071"/>
    <s v="Monthly"/>
    <x v="1"/>
    <x v="2006"/>
  </r>
  <r>
    <s v="POL69073858"/>
    <x v="3"/>
    <n v="139875"/>
    <n v="1165.73"/>
    <x v="93"/>
    <x v="2072"/>
    <s v="Monthly"/>
    <x v="0"/>
    <x v="591"/>
  </r>
  <r>
    <s v="POL37924331"/>
    <x v="3"/>
    <n v="331802"/>
    <n v="1989.97"/>
    <x v="1834"/>
    <x v="2073"/>
    <s v="Quarterly"/>
    <x v="2"/>
    <x v="2007"/>
  </r>
  <r>
    <s v="POL43127976"/>
    <x v="0"/>
    <n v="39565"/>
    <n v="524.22"/>
    <x v="1835"/>
    <x v="515"/>
    <s v="Monthly"/>
    <x v="1"/>
    <x v="2008"/>
  </r>
  <r>
    <s v="POL29336617"/>
    <x v="3"/>
    <n v="489961"/>
    <n v="1811.92"/>
    <x v="490"/>
    <x v="2074"/>
    <s v="Monthly"/>
    <x v="2"/>
    <x v="1858"/>
  </r>
  <r>
    <s v="POL83145179"/>
    <x v="2"/>
    <n v="414421"/>
    <n v="282.26"/>
    <x v="1836"/>
    <x v="2075"/>
    <s v="Quarterly"/>
    <x v="2"/>
    <x v="1421"/>
  </r>
  <r>
    <s v="POL75352154"/>
    <x v="0"/>
    <n v="37893"/>
    <n v="1681.23"/>
    <x v="1837"/>
    <x v="2076"/>
    <s v="Quarterly"/>
    <x v="0"/>
    <x v="1892"/>
  </r>
  <r>
    <s v="POL17421087"/>
    <x v="0"/>
    <n v="419855"/>
    <n v="1723.1"/>
    <x v="1838"/>
    <x v="2077"/>
    <s v="Annually"/>
    <x v="1"/>
    <x v="345"/>
  </r>
  <r>
    <s v="POL77086340"/>
    <x v="0"/>
    <n v="93275"/>
    <n v="1528.27"/>
    <x v="1839"/>
    <x v="780"/>
    <s v="Annually"/>
    <x v="0"/>
    <x v="2009"/>
  </r>
  <r>
    <s v="POL63778192"/>
    <x v="2"/>
    <n v="353620"/>
    <n v="1651.4"/>
    <x v="1840"/>
    <x v="2078"/>
    <s v="Quarterly"/>
    <x v="2"/>
    <x v="2010"/>
  </r>
  <r>
    <s v="POL35541554"/>
    <x v="1"/>
    <n v="29680"/>
    <n v="230.26"/>
    <x v="1841"/>
    <x v="2079"/>
    <s v="Quarterly"/>
    <x v="2"/>
    <x v="743"/>
  </r>
  <r>
    <s v="POL43027986"/>
    <x v="2"/>
    <n v="214991"/>
    <n v="1684.83"/>
    <x v="811"/>
    <x v="2080"/>
    <s v="Quarterly"/>
    <x v="1"/>
    <x v="2011"/>
  </r>
  <r>
    <s v="POL92525583"/>
    <x v="3"/>
    <n v="249347"/>
    <n v="489.48"/>
    <x v="1842"/>
    <x v="2081"/>
    <s v="Monthly"/>
    <x v="2"/>
    <x v="2012"/>
  </r>
  <r>
    <s v="POL62259131"/>
    <x v="3"/>
    <n v="112795"/>
    <n v="1819.07"/>
    <x v="42"/>
    <x v="2082"/>
    <s v="Monthly"/>
    <x v="0"/>
    <x v="2013"/>
  </r>
  <r>
    <s v="POL54226110"/>
    <x v="0"/>
    <n v="135959"/>
    <n v="961.37"/>
    <x v="428"/>
    <x v="2083"/>
    <s v="Quarterly"/>
    <x v="2"/>
    <x v="712"/>
  </r>
  <r>
    <s v="POL76710986"/>
    <x v="3"/>
    <n v="225740"/>
    <n v="742.55"/>
    <x v="356"/>
    <x v="2084"/>
    <s v="Annually"/>
    <x v="0"/>
    <x v="32"/>
  </r>
  <r>
    <s v="POL18290935"/>
    <x v="3"/>
    <n v="269416"/>
    <n v="1636.06"/>
    <x v="1843"/>
    <x v="2085"/>
    <s v="Quarterly"/>
    <x v="0"/>
    <x v="2014"/>
  </r>
  <r>
    <s v="POL05034207"/>
    <x v="1"/>
    <n v="208708"/>
    <n v="1025.01"/>
    <x v="1266"/>
    <x v="1248"/>
    <s v="Quarterly"/>
    <x v="1"/>
    <x v="650"/>
  </r>
  <r>
    <s v="POL81521713"/>
    <x v="3"/>
    <n v="468815"/>
    <n v="278.72000000000003"/>
    <x v="1844"/>
    <x v="1934"/>
    <s v="Monthly"/>
    <x v="0"/>
    <x v="2015"/>
  </r>
  <r>
    <s v="POL11435433"/>
    <x v="1"/>
    <n v="368383"/>
    <n v="1984.37"/>
    <x v="1845"/>
    <x v="1387"/>
    <s v="Monthly"/>
    <x v="0"/>
    <x v="2016"/>
  </r>
  <r>
    <s v="POL70589278"/>
    <x v="1"/>
    <n v="195714"/>
    <n v="1124.93"/>
    <x v="1846"/>
    <x v="1152"/>
    <s v="Annually"/>
    <x v="1"/>
    <x v="2017"/>
  </r>
  <r>
    <s v="POL23193106"/>
    <x v="3"/>
    <n v="394627"/>
    <n v="227.84"/>
    <x v="729"/>
    <x v="692"/>
    <s v="Quarterly"/>
    <x v="2"/>
    <x v="183"/>
  </r>
  <r>
    <s v="POL96147285"/>
    <x v="1"/>
    <n v="244613"/>
    <n v="308.58"/>
    <x v="1847"/>
    <x v="627"/>
    <s v="Annually"/>
    <x v="1"/>
    <x v="1108"/>
  </r>
  <r>
    <s v="POL40212338"/>
    <x v="1"/>
    <n v="468634"/>
    <n v="1943.69"/>
    <x v="1848"/>
    <x v="285"/>
    <s v="Annually"/>
    <x v="2"/>
    <x v="2018"/>
  </r>
  <r>
    <s v="POL36802897"/>
    <x v="3"/>
    <n v="19303"/>
    <n v="1951.17"/>
    <x v="990"/>
    <x v="2086"/>
    <s v="Quarterly"/>
    <x v="2"/>
    <x v="2019"/>
  </r>
  <r>
    <s v="POL45419104"/>
    <x v="0"/>
    <n v="130389"/>
    <n v="1983.88"/>
    <x v="1849"/>
    <x v="2087"/>
    <s v="Monthly"/>
    <x v="1"/>
    <x v="2020"/>
  </r>
  <r>
    <s v="POL98813677"/>
    <x v="3"/>
    <n v="226048"/>
    <n v="795.47"/>
    <x v="1850"/>
    <x v="2088"/>
    <s v="Monthly"/>
    <x v="0"/>
    <x v="2021"/>
  </r>
  <r>
    <s v="POL40028433"/>
    <x v="0"/>
    <n v="88082"/>
    <n v="1630.64"/>
    <x v="564"/>
    <x v="2089"/>
    <s v="Monthly"/>
    <x v="2"/>
    <x v="2022"/>
  </r>
  <r>
    <s v="POL59298156"/>
    <x v="2"/>
    <n v="400265"/>
    <n v="1515.79"/>
    <x v="1851"/>
    <x v="2090"/>
    <s v="Quarterly"/>
    <x v="2"/>
    <x v="1805"/>
  </r>
  <r>
    <s v="POL78634856"/>
    <x v="1"/>
    <n v="13245"/>
    <n v="996.96"/>
    <x v="639"/>
    <x v="2091"/>
    <s v="Monthly"/>
    <x v="0"/>
    <x v="2023"/>
  </r>
  <r>
    <s v="POL32067182"/>
    <x v="1"/>
    <n v="474017"/>
    <n v="1155.42"/>
    <x v="1852"/>
    <x v="2092"/>
    <s v="Monthly"/>
    <x v="0"/>
    <x v="123"/>
  </r>
  <r>
    <s v="POL97015902"/>
    <x v="3"/>
    <n v="45926"/>
    <n v="1735"/>
    <x v="811"/>
    <x v="514"/>
    <s v="Quarterly"/>
    <x v="1"/>
    <x v="2024"/>
  </r>
  <r>
    <s v="POL01434989"/>
    <x v="2"/>
    <n v="138503"/>
    <n v="351.11"/>
    <x v="644"/>
    <x v="607"/>
    <s v="Annually"/>
    <x v="1"/>
    <x v="1067"/>
  </r>
  <r>
    <s v="POL02157251"/>
    <x v="0"/>
    <n v="42294"/>
    <n v="1016.68"/>
    <x v="1643"/>
    <x v="571"/>
    <s v="Annually"/>
    <x v="1"/>
    <x v="2025"/>
  </r>
  <r>
    <s v="POL04717815"/>
    <x v="1"/>
    <n v="440859"/>
    <n v="586.84"/>
    <x v="1348"/>
    <x v="392"/>
    <s v="Quarterly"/>
    <x v="2"/>
    <x v="1317"/>
  </r>
  <r>
    <s v="POL00829050"/>
    <x v="1"/>
    <n v="243377"/>
    <n v="1668.82"/>
    <x v="1853"/>
    <x v="2093"/>
    <s v="Monthly"/>
    <x v="0"/>
    <x v="1332"/>
  </r>
  <r>
    <s v="POL98604785"/>
    <x v="2"/>
    <n v="343578"/>
    <n v="1738.7"/>
    <x v="977"/>
    <x v="2094"/>
    <s v="Annually"/>
    <x v="2"/>
    <x v="2026"/>
  </r>
  <r>
    <s v="POL88842514"/>
    <x v="0"/>
    <n v="242035"/>
    <n v="1065.1199999999999"/>
    <x v="1069"/>
    <x v="639"/>
    <s v="Monthly"/>
    <x v="2"/>
    <x v="2027"/>
  </r>
  <r>
    <s v="POL76182613"/>
    <x v="1"/>
    <n v="104385"/>
    <n v="779.44"/>
    <x v="1628"/>
    <x v="2095"/>
    <s v="Quarterly"/>
    <x v="2"/>
    <x v="29"/>
  </r>
  <r>
    <s v="POL86384869"/>
    <x v="2"/>
    <n v="144771"/>
    <n v="797.18"/>
    <x v="1854"/>
    <x v="2096"/>
    <s v="Quarterly"/>
    <x v="1"/>
    <x v="557"/>
  </r>
  <r>
    <s v="POL84123482"/>
    <x v="2"/>
    <n v="20102"/>
    <n v="1922.33"/>
    <x v="960"/>
    <x v="2097"/>
    <s v="Quarterly"/>
    <x v="2"/>
    <x v="2028"/>
  </r>
  <r>
    <s v="POL23562501"/>
    <x v="3"/>
    <n v="15883"/>
    <n v="170.55"/>
    <x v="1855"/>
    <x v="205"/>
    <s v="Monthly"/>
    <x v="1"/>
    <x v="1332"/>
  </r>
  <r>
    <s v="POL48245779"/>
    <x v="0"/>
    <n v="165993"/>
    <n v="690.79"/>
    <x v="307"/>
    <x v="2098"/>
    <s v="Annually"/>
    <x v="0"/>
    <x v="2029"/>
  </r>
  <r>
    <s v="POL61900129"/>
    <x v="2"/>
    <n v="156973"/>
    <n v="965.75"/>
    <x v="1856"/>
    <x v="2099"/>
    <s v="Annually"/>
    <x v="1"/>
    <x v="2030"/>
  </r>
  <r>
    <s v="POL48633548"/>
    <x v="2"/>
    <n v="233656"/>
    <n v="1231.3699999999999"/>
    <x v="1081"/>
    <x v="1050"/>
    <s v="Quarterly"/>
    <x v="1"/>
    <x v="1678"/>
  </r>
  <r>
    <s v="POL79940322"/>
    <x v="3"/>
    <n v="325033"/>
    <n v="1307.81"/>
    <x v="233"/>
    <x v="2100"/>
    <s v="Annually"/>
    <x v="0"/>
    <x v="2031"/>
  </r>
  <r>
    <s v="POL04511784"/>
    <x v="1"/>
    <n v="440236"/>
    <n v="586.64"/>
    <x v="1857"/>
    <x v="621"/>
    <s v="Quarterly"/>
    <x v="0"/>
    <x v="1032"/>
  </r>
  <r>
    <s v="POL86724189"/>
    <x v="1"/>
    <n v="42702"/>
    <n v="1698.24"/>
    <x v="665"/>
    <x v="2101"/>
    <s v="Annually"/>
    <x v="0"/>
    <x v="1265"/>
  </r>
  <r>
    <s v="POL71033011"/>
    <x v="0"/>
    <n v="51479"/>
    <n v="929.96"/>
    <x v="1858"/>
    <x v="2102"/>
    <s v="Monthly"/>
    <x v="1"/>
    <x v="512"/>
  </r>
  <r>
    <s v="POL85605519"/>
    <x v="1"/>
    <n v="238051"/>
    <n v="1108.6400000000001"/>
    <x v="767"/>
    <x v="2103"/>
    <s v="Quarterly"/>
    <x v="1"/>
    <x v="589"/>
  </r>
  <r>
    <s v="POL74831187"/>
    <x v="0"/>
    <n v="241123"/>
    <n v="992.38"/>
    <x v="1859"/>
    <x v="2104"/>
    <s v="Quarterly"/>
    <x v="1"/>
    <x v="2032"/>
  </r>
  <r>
    <s v="POL20532227"/>
    <x v="2"/>
    <n v="395705"/>
    <n v="399.13"/>
    <x v="1145"/>
    <x v="414"/>
    <s v="Quarterly"/>
    <x v="0"/>
    <x v="2033"/>
  </r>
  <r>
    <s v="POL21319320"/>
    <x v="1"/>
    <n v="403366"/>
    <n v="1551.73"/>
    <x v="1175"/>
    <x v="1391"/>
    <s v="Annually"/>
    <x v="0"/>
    <x v="2034"/>
  </r>
  <r>
    <s v="POL75362203"/>
    <x v="2"/>
    <n v="56627"/>
    <n v="1448.26"/>
    <x v="1366"/>
    <x v="2105"/>
    <s v="Monthly"/>
    <x v="1"/>
    <x v="1014"/>
  </r>
  <r>
    <s v="POL16340905"/>
    <x v="1"/>
    <n v="52223"/>
    <n v="1782.26"/>
    <x v="1860"/>
    <x v="2106"/>
    <s v="Quarterly"/>
    <x v="1"/>
    <x v="1227"/>
  </r>
  <r>
    <s v="POL78880767"/>
    <x v="0"/>
    <n v="228219"/>
    <n v="1958.12"/>
    <x v="1614"/>
    <x v="2107"/>
    <s v="Monthly"/>
    <x v="1"/>
    <x v="2035"/>
  </r>
  <r>
    <s v="POL36025605"/>
    <x v="1"/>
    <n v="228030"/>
    <n v="226.82"/>
    <x v="1861"/>
    <x v="650"/>
    <s v="Monthly"/>
    <x v="2"/>
    <x v="1891"/>
  </r>
  <r>
    <s v="POL59624459"/>
    <x v="1"/>
    <n v="407423"/>
    <n v="387.92"/>
    <x v="1862"/>
    <x v="1590"/>
    <s v="Quarterly"/>
    <x v="2"/>
    <x v="2036"/>
  </r>
  <r>
    <s v="POL67368474"/>
    <x v="0"/>
    <n v="471245"/>
    <n v="1572.15"/>
    <x v="1863"/>
    <x v="2108"/>
    <s v="Annually"/>
    <x v="2"/>
    <x v="2037"/>
  </r>
  <r>
    <s v="POL73942223"/>
    <x v="3"/>
    <n v="482104"/>
    <n v="1646.7"/>
    <x v="141"/>
    <x v="2109"/>
    <s v="Quarterly"/>
    <x v="1"/>
    <x v="1930"/>
  </r>
  <r>
    <s v="POL07805552"/>
    <x v="2"/>
    <n v="475069"/>
    <n v="275.47000000000003"/>
    <x v="1864"/>
    <x v="1700"/>
    <s v="Annually"/>
    <x v="1"/>
    <x v="2038"/>
  </r>
  <r>
    <s v="POL44809724"/>
    <x v="1"/>
    <n v="486127"/>
    <n v="1665.58"/>
    <x v="1865"/>
    <x v="2110"/>
    <s v="Quarterly"/>
    <x v="0"/>
    <x v="2039"/>
  </r>
  <r>
    <s v="POL98234290"/>
    <x v="2"/>
    <n v="424691"/>
    <n v="1286.53"/>
    <x v="959"/>
    <x v="1814"/>
    <s v="Quarterly"/>
    <x v="0"/>
    <x v="2040"/>
  </r>
  <r>
    <s v="POL95715427"/>
    <x v="0"/>
    <n v="329152"/>
    <n v="1935.18"/>
    <x v="1866"/>
    <x v="2111"/>
    <s v="Quarterly"/>
    <x v="2"/>
    <x v="2041"/>
  </r>
  <r>
    <s v="POL14765103"/>
    <x v="3"/>
    <n v="221346"/>
    <n v="1562.37"/>
    <x v="1867"/>
    <x v="2112"/>
    <s v="Annually"/>
    <x v="0"/>
    <x v="2042"/>
  </r>
  <r>
    <s v="POL20442417"/>
    <x v="1"/>
    <n v="414287"/>
    <n v="1834.74"/>
    <x v="1868"/>
    <x v="2113"/>
    <s v="Monthly"/>
    <x v="0"/>
    <x v="90"/>
  </r>
  <r>
    <s v="POL91286503"/>
    <x v="0"/>
    <n v="303843"/>
    <n v="811.94"/>
    <x v="1767"/>
    <x v="2114"/>
    <s v="Monthly"/>
    <x v="2"/>
    <x v="2043"/>
  </r>
  <r>
    <s v="POL01605607"/>
    <x v="0"/>
    <n v="191192"/>
    <n v="871.39"/>
    <x v="1869"/>
    <x v="2115"/>
    <s v="Annually"/>
    <x v="1"/>
    <x v="2044"/>
  </r>
  <r>
    <s v="POL47675445"/>
    <x v="3"/>
    <n v="46913"/>
    <n v="1507.31"/>
    <x v="1221"/>
    <x v="2116"/>
    <s v="Annually"/>
    <x v="0"/>
    <x v="2045"/>
  </r>
  <r>
    <s v="POL08617665"/>
    <x v="3"/>
    <n v="357011"/>
    <n v="730.42"/>
    <x v="1870"/>
    <x v="2117"/>
    <s v="Quarterly"/>
    <x v="0"/>
    <x v="2046"/>
  </r>
  <r>
    <s v="POL13704102"/>
    <x v="0"/>
    <n v="228947"/>
    <n v="1250.6500000000001"/>
    <x v="12"/>
    <x v="1290"/>
    <s v="Quarterly"/>
    <x v="0"/>
    <x v="1936"/>
  </r>
  <r>
    <s v="POL56720424"/>
    <x v="2"/>
    <n v="287023"/>
    <n v="776.56"/>
    <x v="971"/>
    <x v="2118"/>
    <s v="Annually"/>
    <x v="0"/>
    <x v="842"/>
  </r>
  <r>
    <s v="POL52358331"/>
    <x v="1"/>
    <n v="331163"/>
    <n v="639.27"/>
    <x v="1089"/>
    <x v="1641"/>
    <s v="Quarterly"/>
    <x v="0"/>
    <x v="434"/>
  </r>
  <r>
    <s v="POL26714867"/>
    <x v="1"/>
    <n v="337408"/>
    <n v="1161.3800000000001"/>
    <x v="1871"/>
    <x v="98"/>
    <s v="Quarterly"/>
    <x v="0"/>
    <x v="1416"/>
  </r>
  <r>
    <s v="POL96408694"/>
    <x v="2"/>
    <n v="163191"/>
    <n v="723.4"/>
    <x v="1001"/>
    <x v="2119"/>
    <s v="Annually"/>
    <x v="0"/>
    <x v="264"/>
  </r>
  <r>
    <s v="POL21669788"/>
    <x v="0"/>
    <n v="31997"/>
    <n v="1802.15"/>
    <x v="1872"/>
    <x v="2120"/>
    <s v="Monthly"/>
    <x v="1"/>
    <x v="2047"/>
  </r>
  <r>
    <s v="POL60705643"/>
    <x v="2"/>
    <n v="487639"/>
    <n v="255.58"/>
    <x v="1873"/>
    <x v="2121"/>
    <s v="Annually"/>
    <x v="0"/>
    <x v="2048"/>
  </r>
  <r>
    <s v="POL70229811"/>
    <x v="2"/>
    <n v="389191"/>
    <n v="1179.55"/>
    <x v="1874"/>
    <x v="912"/>
    <s v="Monthly"/>
    <x v="0"/>
    <x v="543"/>
  </r>
  <r>
    <s v="POL19452120"/>
    <x v="3"/>
    <n v="61198"/>
    <n v="1878.79"/>
    <x v="632"/>
    <x v="1858"/>
    <s v="Annually"/>
    <x v="1"/>
    <x v="538"/>
  </r>
  <r>
    <s v="POL73218489"/>
    <x v="2"/>
    <n v="304863"/>
    <n v="1554.94"/>
    <x v="525"/>
    <x v="1276"/>
    <s v="Annually"/>
    <x v="0"/>
    <x v="1146"/>
  </r>
  <r>
    <s v="POL31435265"/>
    <x v="2"/>
    <n v="189439"/>
    <n v="1946.05"/>
    <x v="1875"/>
    <x v="2122"/>
    <s v="Monthly"/>
    <x v="1"/>
    <x v="2049"/>
  </r>
  <r>
    <s v="POL88789148"/>
    <x v="1"/>
    <n v="270212"/>
    <n v="809.36"/>
    <x v="912"/>
    <x v="1219"/>
    <s v="Annually"/>
    <x v="2"/>
    <x v="2050"/>
  </r>
  <r>
    <s v="POL64141969"/>
    <x v="0"/>
    <n v="137551"/>
    <n v="1300.3"/>
    <x v="1876"/>
    <x v="2123"/>
    <s v="Quarterly"/>
    <x v="2"/>
    <x v="1381"/>
  </r>
  <r>
    <s v="POL31363009"/>
    <x v="3"/>
    <n v="344240"/>
    <n v="852.36"/>
    <x v="1877"/>
    <x v="1085"/>
    <s v="Annually"/>
    <x v="1"/>
    <x v="860"/>
  </r>
  <r>
    <s v="POL84868487"/>
    <x v="0"/>
    <n v="391619"/>
    <n v="788.66"/>
    <x v="1675"/>
    <x v="944"/>
    <s v="Quarterly"/>
    <x v="2"/>
    <x v="268"/>
  </r>
  <r>
    <s v="POL62539686"/>
    <x v="0"/>
    <n v="362011"/>
    <n v="1038.54"/>
    <x v="1386"/>
    <x v="2124"/>
    <s v="Monthly"/>
    <x v="1"/>
    <x v="2051"/>
  </r>
  <r>
    <s v="POL51236806"/>
    <x v="1"/>
    <n v="236583"/>
    <n v="1086.27"/>
    <x v="1878"/>
    <x v="1661"/>
    <s v="Monthly"/>
    <x v="2"/>
    <x v="1584"/>
  </r>
  <r>
    <s v="POL30197318"/>
    <x v="2"/>
    <n v="62591"/>
    <n v="819.59"/>
    <x v="1525"/>
    <x v="849"/>
    <s v="Annually"/>
    <x v="0"/>
    <x v="1238"/>
  </r>
  <r>
    <s v="POL97865190"/>
    <x v="3"/>
    <n v="454722"/>
    <n v="463.41"/>
    <x v="1879"/>
    <x v="2125"/>
    <s v="Quarterly"/>
    <x v="0"/>
    <x v="1526"/>
  </r>
  <r>
    <s v="POL38512389"/>
    <x v="2"/>
    <n v="345743"/>
    <n v="1259.81"/>
    <x v="1880"/>
    <x v="2126"/>
    <s v="Monthly"/>
    <x v="2"/>
    <x v="2052"/>
  </r>
  <r>
    <s v="POL14455215"/>
    <x v="2"/>
    <n v="163241"/>
    <n v="1423.99"/>
    <x v="1760"/>
    <x v="2127"/>
    <s v="Monthly"/>
    <x v="0"/>
    <x v="2053"/>
  </r>
  <r>
    <s v="POL42267896"/>
    <x v="1"/>
    <n v="365710"/>
    <n v="520.37"/>
    <x v="1610"/>
    <x v="2128"/>
    <s v="Quarterly"/>
    <x v="2"/>
    <x v="2054"/>
  </r>
  <r>
    <s v="POL29424100"/>
    <x v="3"/>
    <n v="265619"/>
    <n v="740.04"/>
    <x v="949"/>
    <x v="2129"/>
    <s v="Annually"/>
    <x v="2"/>
    <x v="830"/>
  </r>
  <r>
    <s v="POL53549003"/>
    <x v="3"/>
    <n v="340454"/>
    <n v="476.82"/>
    <x v="1038"/>
    <x v="2130"/>
    <s v="Quarterly"/>
    <x v="1"/>
    <x v="2055"/>
  </r>
  <r>
    <s v="POL54969569"/>
    <x v="1"/>
    <n v="42367"/>
    <n v="1516.1"/>
    <x v="842"/>
    <x v="2131"/>
    <s v="Annually"/>
    <x v="2"/>
    <x v="421"/>
  </r>
  <r>
    <s v="POL07284415"/>
    <x v="1"/>
    <n v="185232"/>
    <n v="287.54000000000002"/>
    <x v="1863"/>
    <x v="2132"/>
    <s v="Quarterly"/>
    <x v="2"/>
    <x v="1370"/>
  </r>
  <r>
    <s v="POL21287950"/>
    <x v="0"/>
    <n v="224757"/>
    <n v="1108.0899999999999"/>
    <x v="1881"/>
    <x v="543"/>
    <s v="Annually"/>
    <x v="2"/>
    <x v="2056"/>
  </r>
  <r>
    <s v="POL15359444"/>
    <x v="3"/>
    <n v="294769"/>
    <n v="1229.77"/>
    <x v="90"/>
    <x v="2133"/>
    <s v="Monthly"/>
    <x v="2"/>
    <x v="2057"/>
  </r>
  <r>
    <s v="POL66244009"/>
    <x v="0"/>
    <n v="360911"/>
    <n v="1840.32"/>
    <x v="1314"/>
    <x v="2134"/>
    <s v="Quarterly"/>
    <x v="1"/>
    <x v="2058"/>
  </r>
  <r>
    <s v="POL40611534"/>
    <x v="0"/>
    <n v="355093"/>
    <n v="604.16999999999996"/>
    <x v="1882"/>
    <x v="2135"/>
    <s v="Quarterly"/>
    <x v="0"/>
    <x v="2059"/>
  </r>
  <r>
    <s v="POL77001429"/>
    <x v="0"/>
    <n v="470305"/>
    <n v="1498.57"/>
    <x v="1786"/>
    <x v="2124"/>
    <s v="Quarterly"/>
    <x v="2"/>
    <x v="2060"/>
  </r>
  <r>
    <s v="POL40759511"/>
    <x v="0"/>
    <n v="225190"/>
    <n v="534.89"/>
    <x v="492"/>
    <x v="2136"/>
    <s v="Annually"/>
    <x v="1"/>
    <x v="256"/>
  </r>
  <r>
    <s v="POL14591104"/>
    <x v="3"/>
    <n v="391988"/>
    <n v="661.38"/>
    <x v="1883"/>
    <x v="620"/>
    <s v="Quarterly"/>
    <x v="2"/>
    <x v="2061"/>
  </r>
  <r>
    <s v="POL66438707"/>
    <x v="1"/>
    <n v="433301"/>
    <n v="1324.12"/>
    <x v="72"/>
    <x v="2137"/>
    <s v="Monthly"/>
    <x v="0"/>
    <x v="902"/>
  </r>
  <r>
    <s v="POL76172999"/>
    <x v="3"/>
    <n v="248155"/>
    <n v="1412.23"/>
    <x v="1884"/>
    <x v="668"/>
    <s v="Annually"/>
    <x v="1"/>
    <x v="2062"/>
  </r>
  <r>
    <s v="POL67720280"/>
    <x v="1"/>
    <n v="43275"/>
    <n v="862.99"/>
    <x v="1885"/>
    <x v="2138"/>
    <s v="Annually"/>
    <x v="1"/>
    <x v="2063"/>
  </r>
  <r>
    <s v="POL14355937"/>
    <x v="2"/>
    <n v="120124"/>
    <n v="553.28"/>
    <x v="1629"/>
    <x v="2139"/>
    <s v="Monthly"/>
    <x v="2"/>
    <x v="2064"/>
  </r>
  <r>
    <s v="POL29498988"/>
    <x v="3"/>
    <n v="224993"/>
    <n v="1910.14"/>
    <x v="1677"/>
    <x v="2140"/>
    <s v="Monthly"/>
    <x v="0"/>
    <x v="2065"/>
  </r>
  <r>
    <s v="POL61315068"/>
    <x v="0"/>
    <n v="175289"/>
    <n v="315.08999999999997"/>
    <x v="1886"/>
    <x v="407"/>
    <s v="Annually"/>
    <x v="0"/>
    <x v="951"/>
  </r>
  <r>
    <s v="POL65528035"/>
    <x v="0"/>
    <n v="309801"/>
    <n v="564.19000000000005"/>
    <x v="1887"/>
    <x v="858"/>
    <s v="Quarterly"/>
    <x v="1"/>
    <x v="2066"/>
  </r>
  <r>
    <s v="POL65618353"/>
    <x v="1"/>
    <n v="224578"/>
    <n v="159.69"/>
    <x v="1613"/>
    <x v="2141"/>
    <s v="Quarterly"/>
    <x v="1"/>
    <x v="229"/>
  </r>
  <r>
    <s v="POL96058521"/>
    <x v="0"/>
    <n v="34948"/>
    <n v="526.21"/>
    <x v="1888"/>
    <x v="2142"/>
    <s v="Quarterly"/>
    <x v="0"/>
    <x v="1997"/>
  </r>
  <r>
    <s v="POL67127779"/>
    <x v="0"/>
    <n v="233093"/>
    <n v="1212.78"/>
    <x v="1889"/>
    <x v="2143"/>
    <s v="Annually"/>
    <x v="2"/>
    <x v="2067"/>
  </r>
  <r>
    <s v="POL61445310"/>
    <x v="3"/>
    <n v="302693"/>
    <n v="1847.82"/>
    <x v="1633"/>
    <x v="1624"/>
    <s v="Annually"/>
    <x v="1"/>
    <x v="2068"/>
  </r>
  <r>
    <s v="POL67671922"/>
    <x v="3"/>
    <n v="290876"/>
    <n v="1951.29"/>
    <x v="1890"/>
    <x v="2144"/>
    <s v="Quarterly"/>
    <x v="2"/>
    <x v="2069"/>
  </r>
  <r>
    <s v="POL18309119"/>
    <x v="2"/>
    <n v="297065"/>
    <n v="106.34"/>
    <x v="1891"/>
    <x v="1397"/>
    <s v="Quarterly"/>
    <x v="0"/>
    <x v="1999"/>
  </r>
  <r>
    <s v="POL28992652"/>
    <x v="0"/>
    <n v="396251"/>
    <n v="1929.51"/>
    <x v="1865"/>
    <x v="2029"/>
    <s v="Quarterly"/>
    <x v="2"/>
    <x v="2070"/>
  </r>
  <r>
    <s v="POL67637922"/>
    <x v="0"/>
    <n v="21841"/>
    <n v="1160.74"/>
    <x v="517"/>
    <x v="1572"/>
    <s v="Annually"/>
    <x v="2"/>
    <x v="2071"/>
  </r>
  <r>
    <s v="POL75124979"/>
    <x v="2"/>
    <n v="382117"/>
    <n v="1146.3"/>
    <x v="1892"/>
    <x v="848"/>
    <s v="Quarterly"/>
    <x v="1"/>
    <x v="1228"/>
  </r>
  <r>
    <s v="POL25201250"/>
    <x v="2"/>
    <n v="300347"/>
    <n v="1721.06"/>
    <x v="1075"/>
    <x v="1576"/>
    <s v="Quarterly"/>
    <x v="1"/>
    <x v="2072"/>
  </r>
  <r>
    <s v="POL36178860"/>
    <x v="0"/>
    <n v="423501"/>
    <n v="533.41"/>
    <x v="1893"/>
    <x v="1068"/>
    <s v="Monthly"/>
    <x v="2"/>
    <x v="2073"/>
  </r>
  <r>
    <s v="POL96864283"/>
    <x v="0"/>
    <n v="306076"/>
    <n v="1250.1400000000001"/>
    <x v="1158"/>
    <x v="2145"/>
    <s v="Annually"/>
    <x v="2"/>
    <x v="2074"/>
  </r>
  <r>
    <s v="POL30587921"/>
    <x v="3"/>
    <n v="362533"/>
    <n v="1974.61"/>
    <x v="380"/>
    <x v="2146"/>
    <s v="Monthly"/>
    <x v="1"/>
    <x v="2075"/>
  </r>
  <r>
    <s v="POL22529514"/>
    <x v="2"/>
    <n v="435118"/>
    <n v="1113.81"/>
    <x v="838"/>
    <x v="593"/>
    <s v="Quarterly"/>
    <x v="0"/>
    <x v="2076"/>
  </r>
  <r>
    <s v="POL96516008"/>
    <x v="1"/>
    <n v="458895"/>
    <n v="1844.54"/>
    <x v="1894"/>
    <x v="2147"/>
    <s v="Annually"/>
    <x v="2"/>
    <x v="368"/>
  </r>
  <r>
    <s v="POL68934095"/>
    <x v="2"/>
    <n v="373898"/>
    <n v="437.04"/>
    <x v="1810"/>
    <x v="2148"/>
    <s v="Quarterly"/>
    <x v="2"/>
    <x v="2077"/>
  </r>
  <r>
    <s v="POL69146247"/>
    <x v="1"/>
    <n v="145752"/>
    <n v="1131.9000000000001"/>
    <x v="655"/>
    <x v="2149"/>
    <s v="Annually"/>
    <x v="0"/>
    <x v="2078"/>
  </r>
  <r>
    <s v="POL85269593"/>
    <x v="3"/>
    <n v="30906"/>
    <n v="1706.92"/>
    <x v="51"/>
    <x v="2150"/>
    <s v="Annually"/>
    <x v="2"/>
    <x v="2079"/>
  </r>
  <r>
    <s v="POL93482560"/>
    <x v="3"/>
    <n v="158986"/>
    <n v="1007.6"/>
    <x v="1427"/>
    <x v="2151"/>
    <s v="Annually"/>
    <x v="0"/>
    <x v="975"/>
  </r>
  <r>
    <s v="POL59942075"/>
    <x v="2"/>
    <n v="76004"/>
    <n v="1934.4"/>
    <x v="1105"/>
    <x v="2152"/>
    <s v="Annually"/>
    <x v="0"/>
    <x v="2080"/>
  </r>
  <r>
    <s v="POL20216032"/>
    <x v="0"/>
    <n v="254746"/>
    <n v="1045.2"/>
    <x v="1895"/>
    <x v="2153"/>
    <s v="Monthly"/>
    <x v="2"/>
    <x v="573"/>
  </r>
  <r>
    <s v="POL78697051"/>
    <x v="3"/>
    <n v="454688"/>
    <n v="307.24"/>
    <x v="1896"/>
    <x v="2154"/>
    <s v="Quarterly"/>
    <x v="0"/>
    <x v="2081"/>
  </r>
  <r>
    <s v="POL89297739"/>
    <x v="3"/>
    <n v="349813"/>
    <n v="1215.05"/>
    <x v="1897"/>
    <x v="2155"/>
    <s v="Quarterly"/>
    <x v="1"/>
    <x v="1211"/>
  </r>
  <r>
    <s v="POL60364364"/>
    <x v="1"/>
    <n v="487086"/>
    <n v="915.07"/>
    <x v="1898"/>
    <x v="2156"/>
    <s v="Quarterly"/>
    <x v="0"/>
    <x v="2082"/>
  </r>
  <r>
    <s v="POL54717291"/>
    <x v="3"/>
    <n v="34148"/>
    <n v="538.49"/>
    <x v="1805"/>
    <x v="260"/>
    <s v="Quarterly"/>
    <x v="2"/>
    <x v="698"/>
  </r>
  <r>
    <s v="POL00366536"/>
    <x v="2"/>
    <n v="146136"/>
    <n v="1864.68"/>
    <x v="1877"/>
    <x v="2157"/>
    <s v="Monthly"/>
    <x v="2"/>
    <x v="2083"/>
  </r>
  <r>
    <s v="POL93538870"/>
    <x v="3"/>
    <n v="322406"/>
    <n v="1183.28"/>
    <x v="1834"/>
    <x v="358"/>
    <s v="Annually"/>
    <x v="1"/>
    <x v="1234"/>
  </r>
  <r>
    <s v="POL23210845"/>
    <x v="2"/>
    <n v="133414"/>
    <n v="1874.53"/>
    <x v="1899"/>
    <x v="1427"/>
    <s v="Monthly"/>
    <x v="1"/>
    <x v="2084"/>
  </r>
  <r>
    <s v="POL46517848"/>
    <x v="0"/>
    <n v="56093"/>
    <n v="1753.75"/>
    <x v="1336"/>
    <x v="2158"/>
    <s v="Annually"/>
    <x v="1"/>
    <x v="2085"/>
  </r>
  <r>
    <s v="POL40234969"/>
    <x v="2"/>
    <n v="235985"/>
    <n v="1308.1199999999999"/>
    <x v="1900"/>
    <x v="2159"/>
    <s v="Annually"/>
    <x v="1"/>
    <x v="1180"/>
  </r>
  <r>
    <s v="POL69754204"/>
    <x v="0"/>
    <n v="231815"/>
    <n v="1528.94"/>
    <x v="1901"/>
    <x v="1821"/>
    <s v="Annually"/>
    <x v="1"/>
    <x v="2086"/>
  </r>
  <r>
    <s v="POL10073827"/>
    <x v="3"/>
    <n v="408119"/>
    <n v="1173.31"/>
    <x v="1902"/>
    <x v="2160"/>
    <s v="Annually"/>
    <x v="2"/>
    <x v="2087"/>
  </r>
  <r>
    <s v="POL30887755"/>
    <x v="0"/>
    <n v="323791"/>
    <n v="199.98"/>
    <x v="1903"/>
    <x v="697"/>
    <s v="Monthly"/>
    <x v="1"/>
    <x v="769"/>
  </r>
  <r>
    <s v="POL49795535"/>
    <x v="3"/>
    <n v="271157"/>
    <n v="323.99"/>
    <x v="1904"/>
    <x v="2080"/>
    <s v="Annually"/>
    <x v="2"/>
    <x v="2088"/>
  </r>
  <r>
    <s v="POL90223289"/>
    <x v="1"/>
    <n v="205730"/>
    <n v="1625.63"/>
    <x v="1905"/>
    <x v="2161"/>
    <s v="Annually"/>
    <x v="0"/>
    <x v="966"/>
  </r>
  <r>
    <s v="POL27274188"/>
    <x v="1"/>
    <n v="379322"/>
    <n v="484.4"/>
    <x v="1906"/>
    <x v="2162"/>
    <s v="Annually"/>
    <x v="1"/>
    <x v="2089"/>
  </r>
  <r>
    <s v="POL46676491"/>
    <x v="0"/>
    <n v="370785"/>
    <n v="186.29"/>
    <x v="1459"/>
    <x v="1693"/>
    <s v="Annually"/>
    <x v="1"/>
    <x v="2090"/>
  </r>
  <r>
    <s v="POL86778558"/>
    <x v="0"/>
    <n v="221641"/>
    <n v="1755.02"/>
    <x v="1907"/>
    <x v="2163"/>
    <s v="Monthly"/>
    <x v="2"/>
    <x v="2091"/>
  </r>
  <r>
    <s v="POL81385184"/>
    <x v="3"/>
    <n v="201602"/>
    <n v="1732.07"/>
    <x v="51"/>
    <x v="2164"/>
    <s v="Quarterly"/>
    <x v="2"/>
    <x v="2044"/>
  </r>
  <r>
    <s v="POL27482488"/>
    <x v="0"/>
    <n v="52783"/>
    <n v="1317.06"/>
    <x v="1459"/>
    <x v="559"/>
    <s v="Annually"/>
    <x v="0"/>
    <x v="2092"/>
  </r>
  <r>
    <s v="POL50194049"/>
    <x v="2"/>
    <n v="246750"/>
    <n v="361.86"/>
    <x v="833"/>
    <x v="1048"/>
    <s v="Monthly"/>
    <x v="1"/>
    <x v="2093"/>
  </r>
  <r>
    <s v="POL20586983"/>
    <x v="3"/>
    <n v="150196"/>
    <n v="269.06"/>
    <x v="1908"/>
    <x v="1870"/>
    <s v="Quarterly"/>
    <x v="0"/>
    <x v="2094"/>
  </r>
  <r>
    <s v="POL25304698"/>
    <x v="0"/>
    <n v="303383"/>
    <n v="1141.1099999999999"/>
    <x v="1909"/>
    <x v="2165"/>
    <s v="Quarterly"/>
    <x v="0"/>
    <x v="935"/>
  </r>
  <r>
    <s v="POL41496276"/>
    <x v="0"/>
    <n v="88711"/>
    <n v="1742.36"/>
    <x v="1910"/>
    <x v="1954"/>
    <s v="Annually"/>
    <x v="1"/>
    <x v="1736"/>
  </r>
  <r>
    <s v="POL12907271"/>
    <x v="0"/>
    <n v="327173"/>
    <n v="706.44"/>
    <x v="1793"/>
    <x v="2166"/>
    <s v="Annually"/>
    <x v="1"/>
    <x v="1091"/>
  </r>
  <r>
    <s v="POL96746963"/>
    <x v="1"/>
    <n v="65835"/>
    <n v="1586.65"/>
    <x v="1911"/>
    <x v="2167"/>
    <s v="Quarterly"/>
    <x v="0"/>
    <x v="926"/>
  </r>
  <r>
    <s v="POL75478196"/>
    <x v="0"/>
    <n v="220170"/>
    <n v="1154.43"/>
    <x v="1912"/>
    <x v="1517"/>
    <s v="Annually"/>
    <x v="2"/>
    <x v="2095"/>
  </r>
  <r>
    <s v="POL88242759"/>
    <x v="2"/>
    <n v="271926"/>
    <n v="230.8"/>
    <x v="667"/>
    <x v="2168"/>
    <s v="Monthly"/>
    <x v="0"/>
    <x v="2096"/>
  </r>
  <r>
    <s v="POL28656372"/>
    <x v="0"/>
    <n v="345085"/>
    <n v="1104.95"/>
    <x v="1138"/>
    <x v="2064"/>
    <s v="Monthly"/>
    <x v="1"/>
    <x v="1308"/>
  </r>
  <r>
    <s v="POL92941554"/>
    <x v="3"/>
    <n v="209597"/>
    <n v="1659.06"/>
    <x v="1913"/>
    <x v="2169"/>
    <s v="Monthly"/>
    <x v="1"/>
    <x v="2097"/>
  </r>
  <r>
    <s v="POL42603948"/>
    <x v="2"/>
    <n v="298619"/>
    <n v="1673.89"/>
    <x v="1155"/>
    <x v="2170"/>
    <s v="Quarterly"/>
    <x v="2"/>
    <x v="720"/>
  </r>
  <r>
    <s v="POL30804068"/>
    <x v="3"/>
    <n v="434911"/>
    <n v="445.35"/>
    <x v="184"/>
    <x v="1368"/>
    <s v="Quarterly"/>
    <x v="0"/>
    <x v="499"/>
  </r>
  <r>
    <s v="POL96558209"/>
    <x v="1"/>
    <n v="254781"/>
    <n v="1670.8"/>
    <x v="1914"/>
    <x v="2171"/>
    <s v="Quarterly"/>
    <x v="2"/>
    <x v="1497"/>
  </r>
  <r>
    <s v="POL84343531"/>
    <x v="1"/>
    <n v="349322"/>
    <n v="495.45"/>
    <x v="1915"/>
    <x v="2172"/>
    <s v="Monthly"/>
    <x v="0"/>
    <x v="2098"/>
  </r>
  <r>
    <s v="POL20890655"/>
    <x v="1"/>
    <n v="272119"/>
    <n v="1307.56"/>
    <x v="1916"/>
    <x v="2173"/>
    <s v="Annually"/>
    <x v="0"/>
    <x v="2099"/>
  </r>
  <r>
    <s v="POL31763901"/>
    <x v="1"/>
    <n v="171473"/>
    <n v="897.33"/>
    <x v="1479"/>
    <x v="1071"/>
    <s v="Monthly"/>
    <x v="2"/>
    <x v="282"/>
  </r>
  <r>
    <s v="POL88518206"/>
    <x v="1"/>
    <n v="450291"/>
    <n v="1825.65"/>
    <x v="1917"/>
    <x v="550"/>
    <s v="Quarterly"/>
    <x v="1"/>
    <x v="2100"/>
  </r>
  <r>
    <s v="POL20430828"/>
    <x v="3"/>
    <n v="135119"/>
    <n v="1342.94"/>
    <x v="623"/>
    <x v="2174"/>
    <s v="Monthly"/>
    <x v="1"/>
    <x v="2101"/>
  </r>
  <r>
    <s v="POL33767169"/>
    <x v="1"/>
    <n v="292971"/>
    <n v="1055.6099999999999"/>
    <x v="1060"/>
    <x v="1685"/>
    <s v="Annually"/>
    <x v="0"/>
    <x v="2072"/>
  </r>
  <r>
    <s v="POL30038118"/>
    <x v="3"/>
    <n v="439468"/>
    <n v="321.27999999999997"/>
    <x v="1918"/>
    <x v="2175"/>
    <s v="Monthly"/>
    <x v="1"/>
    <x v="169"/>
  </r>
  <r>
    <s v="POL62289648"/>
    <x v="2"/>
    <n v="71432"/>
    <n v="379.21"/>
    <x v="145"/>
    <x v="2176"/>
    <s v="Quarterly"/>
    <x v="2"/>
    <x v="2102"/>
  </r>
  <r>
    <s v="POL21715580"/>
    <x v="3"/>
    <n v="333525"/>
    <n v="1914.35"/>
    <x v="1121"/>
    <x v="2177"/>
    <s v="Annually"/>
    <x v="1"/>
    <x v="2103"/>
  </r>
  <r>
    <s v="POL41037493"/>
    <x v="2"/>
    <n v="112193"/>
    <n v="679.6"/>
    <x v="1919"/>
    <x v="2178"/>
    <s v="Quarterly"/>
    <x v="0"/>
    <x v="1644"/>
  </r>
  <r>
    <s v="POL55128968"/>
    <x v="1"/>
    <n v="210704"/>
    <n v="245.88"/>
    <x v="1920"/>
    <x v="1600"/>
    <s v="Annually"/>
    <x v="0"/>
    <x v="2104"/>
  </r>
  <r>
    <s v="POL47956526"/>
    <x v="0"/>
    <n v="116269"/>
    <n v="1057.17"/>
    <x v="329"/>
    <x v="2179"/>
    <s v="Quarterly"/>
    <x v="1"/>
    <x v="411"/>
  </r>
  <r>
    <s v="POL03235385"/>
    <x v="0"/>
    <n v="105032"/>
    <n v="727.74"/>
    <x v="99"/>
    <x v="2180"/>
    <s v="Annually"/>
    <x v="0"/>
    <x v="751"/>
  </r>
  <r>
    <s v="POL52722786"/>
    <x v="3"/>
    <n v="184691"/>
    <n v="499.25"/>
    <x v="1095"/>
    <x v="2181"/>
    <s v="Annually"/>
    <x v="2"/>
    <x v="2105"/>
  </r>
  <r>
    <s v="POL25640269"/>
    <x v="3"/>
    <n v="126731"/>
    <n v="738.55"/>
    <x v="265"/>
    <x v="1944"/>
    <s v="Quarterly"/>
    <x v="2"/>
    <x v="2106"/>
  </r>
  <r>
    <s v="POL53561302"/>
    <x v="0"/>
    <n v="91477"/>
    <n v="1956.72"/>
    <x v="1018"/>
    <x v="2182"/>
    <s v="Annually"/>
    <x v="0"/>
    <x v="1688"/>
  </r>
  <r>
    <s v="POL52255059"/>
    <x v="0"/>
    <n v="486647"/>
    <n v="230.08"/>
    <x v="1722"/>
    <x v="2183"/>
    <s v="Monthly"/>
    <x v="1"/>
    <x v="186"/>
  </r>
  <r>
    <s v="POL84230041"/>
    <x v="0"/>
    <n v="177246"/>
    <n v="1333.29"/>
    <x v="1921"/>
    <x v="897"/>
    <s v="Quarterly"/>
    <x v="0"/>
    <x v="1218"/>
  </r>
  <r>
    <s v="POL96903028"/>
    <x v="3"/>
    <n v="123036"/>
    <n v="1609.3"/>
    <x v="1036"/>
    <x v="660"/>
    <s v="Monthly"/>
    <x v="0"/>
    <x v="249"/>
  </r>
  <r>
    <s v="POL73079517"/>
    <x v="2"/>
    <n v="488945"/>
    <n v="907.24"/>
    <x v="1922"/>
    <x v="168"/>
    <s v="Monthly"/>
    <x v="1"/>
    <x v="1940"/>
  </r>
  <r>
    <s v="POL19011462"/>
    <x v="0"/>
    <n v="384067"/>
    <n v="1521"/>
    <x v="641"/>
    <x v="285"/>
    <s v="Monthly"/>
    <x v="1"/>
    <x v="366"/>
  </r>
  <r>
    <s v="POL54706486"/>
    <x v="1"/>
    <n v="126903"/>
    <n v="573.07000000000005"/>
    <x v="1923"/>
    <x v="728"/>
    <s v="Monthly"/>
    <x v="1"/>
    <x v="2107"/>
  </r>
  <r>
    <s v="POL43678761"/>
    <x v="2"/>
    <n v="155638"/>
    <n v="1212.26"/>
    <x v="1529"/>
    <x v="2184"/>
    <s v="Annually"/>
    <x v="2"/>
    <x v="1144"/>
  </r>
  <r>
    <s v="POL83977017"/>
    <x v="1"/>
    <n v="249865"/>
    <n v="882.2"/>
    <x v="1924"/>
    <x v="2185"/>
    <s v="Monthly"/>
    <x v="0"/>
    <x v="2108"/>
  </r>
  <r>
    <s v="POL71400772"/>
    <x v="2"/>
    <n v="44504"/>
    <n v="1385.75"/>
    <x v="992"/>
    <x v="2186"/>
    <s v="Annually"/>
    <x v="0"/>
    <x v="120"/>
  </r>
  <r>
    <s v="POL58601836"/>
    <x v="0"/>
    <n v="241257"/>
    <n v="407.29"/>
    <x v="146"/>
    <x v="2187"/>
    <s v="Monthly"/>
    <x v="2"/>
    <x v="560"/>
  </r>
  <r>
    <s v="POL83778109"/>
    <x v="3"/>
    <n v="373338"/>
    <n v="526.88"/>
    <x v="1925"/>
    <x v="226"/>
    <s v="Annually"/>
    <x v="2"/>
    <x v="2109"/>
  </r>
  <r>
    <s v="POL38146133"/>
    <x v="0"/>
    <n v="58188"/>
    <n v="360.94"/>
    <x v="1926"/>
    <x v="989"/>
    <s v="Quarterly"/>
    <x v="2"/>
    <x v="647"/>
  </r>
  <r>
    <s v="POL14796565"/>
    <x v="1"/>
    <n v="171785"/>
    <n v="913.38"/>
    <x v="1205"/>
    <x v="528"/>
    <s v="Monthly"/>
    <x v="1"/>
    <x v="1143"/>
  </r>
  <r>
    <s v="POL96087184"/>
    <x v="2"/>
    <n v="369027"/>
    <n v="340.05"/>
    <x v="1927"/>
    <x v="2159"/>
    <s v="Annually"/>
    <x v="0"/>
    <x v="2110"/>
  </r>
  <r>
    <s v="POL79057725"/>
    <x v="3"/>
    <n v="379889"/>
    <n v="1898.95"/>
    <x v="1928"/>
    <x v="2188"/>
    <s v="Quarterly"/>
    <x v="0"/>
    <x v="2111"/>
  </r>
  <r>
    <s v="POL62029185"/>
    <x v="1"/>
    <n v="315109"/>
    <n v="573.41"/>
    <x v="1536"/>
    <x v="2189"/>
    <s v="Monthly"/>
    <x v="0"/>
    <x v="121"/>
  </r>
  <r>
    <s v="POL19136648"/>
    <x v="1"/>
    <n v="319402"/>
    <n v="834.19"/>
    <x v="170"/>
    <x v="2190"/>
    <s v="Quarterly"/>
    <x v="2"/>
    <x v="2112"/>
  </r>
  <r>
    <s v="POL35014451"/>
    <x v="2"/>
    <n v="361787"/>
    <n v="1255.99"/>
    <x v="1929"/>
    <x v="2191"/>
    <s v="Monthly"/>
    <x v="2"/>
    <x v="2109"/>
  </r>
  <r>
    <s v="POL08154404"/>
    <x v="2"/>
    <n v="179446"/>
    <n v="1428.7"/>
    <x v="1930"/>
    <x v="2192"/>
    <s v="Monthly"/>
    <x v="2"/>
    <x v="213"/>
  </r>
  <r>
    <s v="POL02976851"/>
    <x v="0"/>
    <n v="233166"/>
    <n v="425.24"/>
    <x v="1931"/>
    <x v="2193"/>
    <s v="Quarterly"/>
    <x v="0"/>
    <x v="2113"/>
  </r>
  <r>
    <s v="POL15219398"/>
    <x v="2"/>
    <n v="113105"/>
    <n v="1851.53"/>
    <x v="1932"/>
    <x v="331"/>
    <s v="Monthly"/>
    <x v="2"/>
    <x v="2114"/>
  </r>
  <r>
    <s v="POL02004502"/>
    <x v="1"/>
    <n v="293668"/>
    <n v="1951.42"/>
    <x v="1933"/>
    <x v="2194"/>
    <s v="Monthly"/>
    <x v="2"/>
    <x v="2045"/>
  </r>
  <r>
    <s v="POL68075927"/>
    <x v="3"/>
    <n v="188294"/>
    <n v="1017.07"/>
    <x v="1234"/>
    <x v="2195"/>
    <s v="Quarterly"/>
    <x v="2"/>
    <x v="2115"/>
  </r>
  <r>
    <s v="POL18418327"/>
    <x v="1"/>
    <n v="51703"/>
    <n v="1675.8"/>
    <x v="921"/>
    <x v="795"/>
    <s v="Quarterly"/>
    <x v="0"/>
    <x v="2116"/>
  </r>
  <r>
    <s v="POL88521632"/>
    <x v="2"/>
    <n v="280862"/>
    <n v="438.96"/>
    <x v="366"/>
    <x v="1084"/>
    <s v="Monthly"/>
    <x v="2"/>
    <x v="2117"/>
  </r>
  <r>
    <s v="POL37930238"/>
    <x v="3"/>
    <n v="33743"/>
    <n v="1454.74"/>
    <x v="929"/>
    <x v="597"/>
    <s v="Annually"/>
    <x v="1"/>
    <x v="336"/>
  </r>
  <r>
    <s v="POL31985660"/>
    <x v="2"/>
    <n v="92197"/>
    <n v="1844.52"/>
    <x v="76"/>
    <x v="1361"/>
    <s v="Annually"/>
    <x v="0"/>
    <x v="845"/>
  </r>
  <r>
    <s v="POL91400674"/>
    <x v="1"/>
    <n v="495456"/>
    <n v="1677.08"/>
    <x v="1934"/>
    <x v="2006"/>
    <s v="Annually"/>
    <x v="0"/>
    <x v="2118"/>
  </r>
  <r>
    <s v="POL81031536"/>
    <x v="2"/>
    <n v="214241"/>
    <n v="224.52"/>
    <x v="1068"/>
    <x v="1823"/>
    <s v="Quarterly"/>
    <x v="0"/>
    <x v="2119"/>
  </r>
  <r>
    <s v="POL29611472"/>
    <x v="2"/>
    <n v="55341"/>
    <n v="509.76"/>
    <x v="1746"/>
    <x v="398"/>
    <s v="Monthly"/>
    <x v="0"/>
    <x v="2120"/>
  </r>
  <r>
    <s v="POL00098040"/>
    <x v="0"/>
    <n v="203852"/>
    <n v="1341.53"/>
    <x v="1935"/>
    <x v="2196"/>
    <s v="Quarterly"/>
    <x v="2"/>
    <x v="272"/>
  </r>
  <r>
    <s v="POL40675143"/>
    <x v="3"/>
    <n v="390840"/>
    <n v="254.3"/>
    <x v="326"/>
    <x v="2197"/>
    <s v="Annually"/>
    <x v="1"/>
    <x v="1136"/>
  </r>
  <r>
    <s v="POL89307610"/>
    <x v="0"/>
    <n v="30323"/>
    <n v="1772.81"/>
    <x v="1936"/>
    <x v="1196"/>
    <s v="Monthly"/>
    <x v="2"/>
    <x v="2121"/>
  </r>
  <r>
    <s v="POL60446512"/>
    <x v="0"/>
    <n v="121529"/>
    <n v="1999.22"/>
    <x v="1937"/>
    <x v="1204"/>
    <s v="Annually"/>
    <x v="0"/>
    <x v="2113"/>
  </r>
  <r>
    <s v="POL05732991"/>
    <x v="2"/>
    <n v="20567"/>
    <n v="921.35"/>
    <x v="715"/>
    <x v="2198"/>
    <s v="Monthly"/>
    <x v="1"/>
    <x v="1435"/>
  </r>
  <r>
    <s v="POL21516037"/>
    <x v="3"/>
    <n v="480603"/>
    <n v="232.34"/>
    <x v="1440"/>
    <x v="28"/>
    <s v="Quarterly"/>
    <x v="1"/>
    <x v="2122"/>
  </r>
  <r>
    <s v="POL39742907"/>
    <x v="1"/>
    <n v="38830"/>
    <n v="1036.7"/>
    <x v="1361"/>
    <x v="671"/>
    <s v="Annually"/>
    <x v="0"/>
    <x v="1877"/>
  </r>
  <r>
    <s v="POL81184933"/>
    <x v="3"/>
    <n v="51005"/>
    <n v="769.64"/>
    <x v="1938"/>
    <x v="425"/>
    <s v="Monthly"/>
    <x v="1"/>
    <x v="559"/>
  </r>
  <r>
    <s v="POL17133126"/>
    <x v="3"/>
    <n v="381095"/>
    <n v="1194.93"/>
    <x v="1939"/>
    <x v="2199"/>
    <s v="Quarterly"/>
    <x v="1"/>
    <x v="2123"/>
  </r>
  <r>
    <s v="POL67018268"/>
    <x v="1"/>
    <n v="231783"/>
    <n v="1037.01"/>
    <x v="1071"/>
    <x v="2200"/>
    <s v="Monthly"/>
    <x v="1"/>
    <x v="1587"/>
  </r>
  <r>
    <s v="POL45309482"/>
    <x v="3"/>
    <n v="396921"/>
    <n v="671.3"/>
    <x v="214"/>
    <x v="2201"/>
    <s v="Annually"/>
    <x v="2"/>
    <x v="2124"/>
  </r>
  <r>
    <s v="POL74252623"/>
    <x v="0"/>
    <n v="250590"/>
    <n v="1985.46"/>
    <x v="1705"/>
    <x v="2202"/>
    <s v="Quarterly"/>
    <x v="2"/>
    <x v="2125"/>
  </r>
  <r>
    <s v="POL39439149"/>
    <x v="3"/>
    <n v="359451"/>
    <n v="476.46"/>
    <x v="1940"/>
    <x v="2203"/>
    <s v="Monthly"/>
    <x v="0"/>
    <x v="2126"/>
  </r>
  <r>
    <s v="POL85778451"/>
    <x v="3"/>
    <n v="300566"/>
    <n v="503.39"/>
    <x v="1721"/>
    <x v="2204"/>
    <s v="Annually"/>
    <x v="2"/>
    <x v="1282"/>
  </r>
  <r>
    <s v="POL32471473"/>
    <x v="1"/>
    <n v="363471"/>
    <n v="171.8"/>
    <x v="521"/>
    <x v="1043"/>
    <s v="Quarterly"/>
    <x v="2"/>
    <x v="2127"/>
  </r>
  <r>
    <s v="POL17218507"/>
    <x v="2"/>
    <n v="357110"/>
    <n v="710.59"/>
    <x v="1941"/>
    <x v="1211"/>
    <s v="Quarterly"/>
    <x v="1"/>
    <x v="2128"/>
  </r>
  <r>
    <s v="POL38618818"/>
    <x v="3"/>
    <n v="279706"/>
    <n v="416.06"/>
    <x v="1942"/>
    <x v="488"/>
    <s v="Annually"/>
    <x v="2"/>
    <x v="2129"/>
  </r>
  <r>
    <s v="POL87833198"/>
    <x v="0"/>
    <n v="264027"/>
    <n v="1158.47"/>
    <x v="977"/>
    <x v="2205"/>
    <s v="Quarterly"/>
    <x v="1"/>
    <x v="2130"/>
  </r>
  <r>
    <s v="POL27486372"/>
    <x v="0"/>
    <n v="147188"/>
    <n v="1130.67"/>
    <x v="696"/>
    <x v="2206"/>
    <s v="Monthly"/>
    <x v="2"/>
    <x v="1058"/>
  </r>
  <r>
    <s v="POL41321341"/>
    <x v="0"/>
    <n v="158907"/>
    <n v="1044.54"/>
    <x v="346"/>
    <x v="2193"/>
    <s v="Annually"/>
    <x v="0"/>
    <x v="2131"/>
  </r>
  <r>
    <s v="POL23863946"/>
    <x v="0"/>
    <n v="377718"/>
    <n v="1498.68"/>
    <x v="1943"/>
    <x v="2207"/>
    <s v="Monthly"/>
    <x v="1"/>
    <x v="2132"/>
  </r>
  <r>
    <s v="POL36453165"/>
    <x v="2"/>
    <n v="480586"/>
    <n v="555.09"/>
    <x v="486"/>
    <x v="2208"/>
    <s v="Annually"/>
    <x v="1"/>
    <x v="2133"/>
  </r>
  <r>
    <s v="POL58976794"/>
    <x v="3"/>
    <n v="112099"/>
    <n v="1505.37"/>
    <x v="950"/>
    <x v="2209"/>
    <s v="Annually"/>
    <x v="0"/>
    <x v="782"/>
  </r>
  <r>
    <s v="POL00118999"/>
    <x v="0"/>
    <n v="414053"/>
    <n v="1821.68"/>
    <x v="1466"/>
    <x v="2210"/>
    <s v="Monthly"/>
    <x v="0"/>
    <x v="542"/>
  </r>
  <r>
    <s v="POL35077867"/>
    <x v="2"/>
    <n v="258434"/>
    <n v="1529.9"/>
    <x v="1555"/>
    <x v="2211"/>
    <s v="Annually"/>
    <x v="2"/>
    <x v="1960"/>
  </r>
  <r>
    <s v="POL62171189"/>
    <x v="0"/>
    <n v="297877"/>
    <n v="1285.01"/>
    <x v="585"/>
    <x v="2212"/>
    <s v="Annually"/>
    <x v="1"/>
    <x v="2134"/>
  </r>
  <r>
    <s v="POL78699699"/>
    <x v="2"/>
    <n v="480615"/>
    <n v="1411.92"/>
    <x v="1944"/>
    <x v="2213"/>
    <s v="Quarterly"/>
    <x v="1"/>
    <x v="1278"/>
  </r>
  <r>
    <s v="POL73601567"/>
    <x v="1"/>
    <n v="163841"/>
    <n v="1755.13"/>
    <x v="1945"/>
    <x v="2214"/>
    <s v="Quarterly"/>
    <x v="2"/>
    <x v="2135"/>
  </r>
  <r>
    <s v="POL83104314"/>
    <x v="0"/>
    <n v="89341"/>
    <n v="369.73"/>
    <x v="1946"/>
    <x v="1262"/>
    <s v="Monthly"/>
    <x v="2"/>
    <x v="1826"/>
  </r>
  <r>
    <s v="POL02082012"/>
    <x v="0"/>
    <n v="248305"/>
    <n v="911.99"/>
    <x v="415"/>
    <x v="2215"/>
    <s v="Quarterly"/>
    <x v="0"/>
    <x v="996"/>
  </r>
  <r>
    <s v="POL31666008"/>
    <x v="2"/>
    <n v="318866"/>
    <n v="530.44000000000005"/>
    <x v="1947"/>
    <x v="2165"/>
    <s v="Monthly"/>
    <x v="0"/>
    <x v="2136"/>
  </r>
  <r>
    <s v="POL11983298"/>
    <x v="2"/>
    <n v="413298"/>
    <n v="1612.31"/>
    <x v="1948"/>
    <x v="2216"/>
    <s v="Quarterly"/>
    <x v="0"/>
    <x v="669"/>
  </r>
  <r>
    <s v="POL89029482"/>
    <x v="3"/>
    <n v="78739"/>
    <n v="733.13"/>
    <x v="1220"/>
    <x v="1308"/>
    <s v="Quarterly"/>
    <x v="1"/>
    <x v="1269"/>
  </r>
  <r>
    <s v="POL53158562"/>
    <x v="3"/>
    <n v="432172"/>
    <n v="538.15"/>
    <x v="1949"/>
    <x v="2217"/>
    <s v="Monthly"/>
    <x v="0"/>
    <x v="2137"/>
  </r>
  <r>
    <s v="POL97641219"/>
    <x v="3"/>
    <n v="254068"/>
    <n v="1682.99"/>
    <x v="1132"/>
    <x v="2218"/>
    <s v="Annually"/>
    <x v="1"/>
    <x v="2138"/>
  </r>
  <r>
    <s v="POL12964771"/>
    <x v="0"/>
    <n v="308658"/>
    <n v="764.61"/>
    <x v="1950"/>
    <x v="1300"/>
    <s v="Monthly"/>
    <x v="0"/>
    <x v="2139"/>
  </r>
  <r>
    <s v="POL88689818"/>
    <x v="3"/>
    <n v="277881"/>
    <n v="1803"/>
    <x v="584"/>
    <x v="2219"/>
    <s v="Annually"/>
    <x v="0"/>
    <x v="644"/>
  </r>
  <r>
    <s v="POL87067112"/>
    <x v="2"/>
    <n v="416237"/>
    <n v="637.85"/>
    <x v="486"/>
    <x v="2220"/>
    <s v="Monthly"/>
    <x v="1"/>
    <x v="2140"/>
  </r>
  <r>
    <s v="POL10286073"/>
    <x v="3"/>
    <n v="198538"/>
    <n v="933.48"/>
    <x v="1445"/>
    <x v="2221"/>
    <s v="Annually"/>
    <x v="0"/>
    <x v="474"/>
  </r>
  <r>
    <s v="POL45751576"/>
    <x v="1"/>
    <n v="310661"/>
    <n v="181.25"/>
    <x v="1859"/>
    <x v="2222"/>
    <s v="Monthly"/>
    <x v="0"/>
    <x v="2141"/>
  </r>
  <r>
    <s v="POL10282211"/>
    <x v="2"/>
    <n v="440022"/>
    <n v="1352.04"/>
    <x v="1619"/>
    <x v="2223"/>
    <s v="Quarterly"/>
    <x v="2"/>
    <x v="351"/>
  </r>
  <r>
    <s v="POL95945115"/>
    <x v="2"/>
    <n v="67210"/>
    <n v="1242.82"/>
    <x v="880"/>
    <x v="509"/>
    <s v="Monthly"/>
    <x v="1"/>
    <x v="2142"/>
  </r>
  <r>
    <s v="POL56070761"/>
    <x v="2"/>
    <n v="86464"/>
    <n v="1786.35"/>
    <x v="1951"/>
    <x v="2224"/>
    <s v="Quarterly"/>
    <x v="1"/>
    <x v="2143"/>
  </r>
  <r>
    <s v="POL20898219"/>
    <x v="0"/>
    <n v="467456"/>
    <n v="271.85000000000002"/>
    <x v="1705"/>
    <x v="11"/>
    <s v="Monthly"/>
    <x v="2"/>
    <x v="2144"/>
  </r>
  <r>
    <s v="POL67718623"/>
    <x v="3"/>
    <n v="168980"/>
    <n v="1603.36"/>
    <x v="1952"/>
    <x v="858"/>
    <s v="Monthly"/>
    <x v="1"/>
    <x v="1277"/>
  </r>
  <r>
    <s v="POL85323496"/>
    <x v="2"/>
    <n v="214643"/>
    <n v="312"/>
    <x v="1150"/>
    <x v="2225"/>
    <s v="Quarterly"/>
    <x v="2"/>
    <x v="2145"/>
  </r>
  <r>
    <s v="POL98380131"/>
    <x v="1"/>
    <n v="343881"/>
    <n v="195.81"/>
    <x v="579"/>
    <x v="2226"/>
    <s v="Monthly"/>
    <x v="2"/>
    <x v="2146"/>
  </r>
  <r>
    <s v="POL97760999"/>
    <x v="0"/>
    <n v="226849"/>
    <n v="632.19000000000005"/>
    <x v="1224"/>
    <x v="2227"/>
    <s v="Monthly"/>
    <x v="0"/>
    <x v="2147"/>
  </r>
  <r>
    <s v="POL00966757"/>
    <x v="2"/>
    <n v="296085"/>
    <n v="1115.5"/>
    <x v="1953"/>
    <x v="1507"/>
    <s v="Annually"/>
    <x v="2"/>
    <x v="1901"/>
  </r>
  <r>
    <s v="POL40722779"/>
    <x v="3"/>
    <n v="265753"/>
    <n v="872.92"/>
    <x v="1954"/>
    <x v="48"/>
    <s v="Annually"/>
    <x v="2"/>
    <x v="2148"/>
  </r>
  <r>
    <s v="POL87901583"/>
    <x v="2"/>
    <n v="229576"/>
    <n v="134.22"/>
    <x v="848"/>
    <x v="2228"/>
    <s v="Monthly"/>
    <x v="2"/>
    <x v="283"/>
  </r>
  <r>
    <s v="POL30115645"/>
    <x v="2"/>
    <n v="379691"/>
    <n v="1616.95"/>
    <x v="431"/>
    <x v="1960"/>
    <s v="Annually"/>
    <x v="1"/>
    <x v="2149"/>
  </r>
  <r>
    <s v="POL38850914"/>
    <x v="1"/>
    <n v="19276"/>
    <n v="465.68"/>
    <x v="269"/>
    <x v="2229"/>
    <s v="Monthly"/>
    <x v="2"/>
    <x v="2150"/>
  </r>
  <r>
    <s v="POL28044403"/>
    <x v="1"/>
    <n v="496417"/>
    <n v="1686.7"/>
    <x v="1685"/>
    <x v="2230"/>
    <s v="Quarterly"/>
    <x v="1"/>
    <x v="2151"/>
  </r>
  <r>
    <s v="POL47455160"/>
    <x v="1"/>
    <n v="76423"/>
    <n v="1773.81"/>
    <x v="1955"/>
    <x v="1058"/>
    <s v="Quarterly"/>
    <x v="2"/>
    <x v="300"/>
  </r>
  <r>
    <s v="POL24535727"/>
    <x v="1"/>
    <n v="141838"/>
    <n v="120.88"/>
    <x v="1956"/>
    <x v="2231"/>
    <s v="Quarterly"/>
    <x v="2"/>
    <x v="673"/>
  </r>
  <r>
    <s v="POL80084188"/>
    <x v="3"/>
    <n v="477917"/>
    <n v="876.37"/>
    <x v="1957"/>
    <x v="1699"/>
    <s v="Monthly"/>
    <x v="2"/>
    <x v="2066"/>
  </r>
  <r>
    <s v="POL86311046"/>
    <x v="2"/>
    <n v="460823"/>
    <n v="1994.57"/>
    <x v="1958"/>
    <x v="2175"/>
    <s v="Monthly"/>
    <x v="0"/>
    <x v="2110"/>
  </r>
  <r>
    <s v="POL03884605"/>
    <x v="2"/>
    <n v="409346"/>
    <n v="1988.3"/>
    <x v="1518"/>
    <x v="2232"/>
    <s v="Annually"/>
    <x v="0"/>
    <x v="1235"/>
  </r>
  <r>
    <s v="POL37303684"/>
    <x v="0"/>
    <n v="364206"/>
    <n v="490.22"/>
    <x v="1959"/>
    <x v="2233"/>
    <s v="Monthly"/>
    <x v="2"/>
    <x v="1408"/>
  </r>
  <r>
    <s v="POL77070013"/>
    <x v="1"/>
    <n v="443803"/>
    <n v="397.52"/>
    <x v="1960"/>
    <x v="2234"/>
    <s v="Monthly"/>
    <x v="1"/>
    <x v="2152"/>
  </r>
  <r>
    <s v="POL07540260"/>
    <x v="2"/>
    <n v="418521"/>
    <n v="500.8"/>
    <x v="1961"/>
    <x v="2235"/>
    <s v="Monthly"/>
    <x v="2"/>
    <x v="2153"/>
  </r>
  <r>
    <s v="POL18985962"/>
    <x v="0"/>
    <n v="324370"/>
    <n v="696"/>
    <x v="1962"/>
    <x v="1774"/>
    <s v="Annually"/>
    <x v="2"/>
    <x v="2154"/>
  </r>
  <r>
    <s v="POL61786939"/>
    <x v="2"/>
    <n v="38153"/>
    <n v="546.54999999999995"/>
    <x v="1963"/>
    <x v="1460"/>
    <s v="Quarterly"/>
    <x v="1"/>
    <x v="1020"/>
  </r>
  <r>
    <s v="POL06987694"/>
    <x v="2"/>
    <n v="139829"/>
    <n v="560.09"/>
    <x v="469"/>
    <x v="2236"/>
    <s v="Annually"/>
    <x v="0"/>
    <x v="2155"/>
  </r>
  <r>
    <s v="POL21410812"/>
    <x v="3"/>
    <n v="187130"/>
    <n v="675.87"/>
    <x v="993"/>
    <x v="2237"/>
    <s v="Annually"/>
    <x v="2"/>
    <x v="2156"/>
  </r>
  <r>
    <s v="POL48634910"/>
    <x v="3"/>
    <n v="304944"/>
    <n v="435.95"/>
    <x v="749"/>
    <x v="2238"/>
    <s v="Quarterly"/>
    <x v="1"/>
    <x v="2157"/>
  </r>
  <r>
    <s v="POL99936607"/>
    <x v="1"/>
    <n v="396888"/>
    <n v="1680.94"/>
    <x v="1964"/>
    <x v="2239"/>
    <s v="Monthly"/>
    <x v="2"/>
    <x v="1343"/>
  </r>
  <r>
    <s v="POL55377332"/>
    <x v="2"/>
    <n v="65291"/>
    <n v="817.15"/>
    <x v="1608"/>
    <x v="2240"/>
    <s v="Annually"/>
    <x v="0"/>
    <x v="2158"/>
  </r>
  <r>
    <s v="POL09053359"/>
    <x v="3"/>
    <n v="173376"/>
    <n v="1048"/>
    <x v="1965"/>
    <x v="1212"/>
    <s v="Monthly"/>
    <x v="2"/>
    <x v="2159"/>
  </r>
  <r>
    <s v="POL26420272"/>
    <x v="3"/>
    <n v="18167"/>
    <n v="418.42"/>
    <x v="1966"/>
    <x v="2241"/>
    <s v="Annually"/>
    <x v="0"/>
    <x v="21"/>
  </r>
  <r>
    <s v="POL43096448"/>
    <x v="2"/>
    <n v="368147"/>
    <n v="1995.4"/>
    <x v="1680"/>
    <x v="1417"/>
    <s v="Monthly"/>
    <x v="0"/>
    <x v="2160"/>
  </r>
  <r>
    <s v="POL45440962"/>
    <x v="2"/>
    <n v="15540"/>
    <n v="1467.13"/>
    <x v="956"/>
    <x v="2242"/>
    <s v="Annually"/>
    <x v="0"/>
    <x v="2161"/>
  </r>
  <r>
    <s v="POL89942249"/>
    <x v="1"/>
    <n v="63153"/>
    <n v="440.64"/>
    <x v="1967"/>
    <x v="2243"/>
    <s v="Monthly"/>
    <x v="0"/>
    <x v="2162"/>
  </r>
  <r>
    <s v="POL76474786"/>
    <x v="0"/>
    <n v="381653"/>
    <n v="1614.97"/>
    <x v="1014"/>
    <x v="1711"/>
    <s v="Annually"/>
    <x v="2"/>
    <x v="2163"/>
  </r>
  <r>
    <s v="POL19289234"/>
    <x v="0"/>
    <n v="401656"/>
    <n v="136.96"/>
    <x v="1147"/>
    <x v="2244"/>
    <s v="Monthly"/>
    <x v="2"/>
    <x v="2164"/>
  </r>
  <r>
    <s v="POL25546683"/>
    <x v="1"/>
    <n v="383672"/>
    <n v="910.89"/>
    <x v="1968"/>
    <x v="2245"/>
    <s v="Annually"/>
    <x v="1"/>
    <x v="2165"/>
  </r>
  <r>
    <s v="POL74112485"/>
    <x v="1"/>
    <n v="318107"/>
    <n v="1117.56"/>
    <x v="107"/>
    <x v="1503"/>
    <s v="Monthly"/>
    <x v="1"/>
    <x v="288"/>
  </r>
  <r>
    <s v="POL63539662"/>
    <x v="2"/>
    <n v="139819"/>
    <n v="1061.8699999999999"/>
    <x v="1969"/>
    <x v="2246"/>
    <s v="Monthly"/>
    <x v="0"/>
    <x v="2166"/>
  </r>
  <r>
    <s v="POL97583432"/>
    <x v="1"/>
    <n v="322598"/>
    <n v="983.32"/>
    <x v="872"/>
    <x v="2247"/>
    <s v="Monthly"/>
    <x v="2"/>
    <x v="2167"/>
  </r>
  <r>
    <s v="POL43412607"/>
    <x v="2"/>
    <n v="424490"/>
    <n v="838.32"/>
    <x v="1970"/>
    <x v="2146"/>
    <s v="Quarterly"/>
    <x v="2"/>
    <x v="455"/>
  </r>
  <r>
    <s v="POL20142865"/>
    <x v="3"/>
    <n v="94851"/>
    <n v="136.81"/>
    <x v="1971"/>
    <x v="2248"/>
    <s v="Monthly"/>
    <x v="0"/>
    <x v="2069"/>
  </r>
  <r>
    <s v="POL12796587"/>
    <x v="0"/>
    <n v="255584"/>
    <n v="205.43"/>
    <x v="1332"/>
    <x v="2249"/>
    <s v="Monthly"/>
    <x v="0"/>
    <x v="2168"/>
  </r>
  <r>
    <s v="POL78277290"/>
    <x v="3"/>
    <n v="21818"/>
    <n v="1382.48"/>
    <x v="1972"/>
    <x v="44"/>
    <s v="Annually"/>
    <x v="2"/>
    <x v="2169"/>
  </r>
  <r>
    <s v="POL27171310"/>
    <x v="3"/>
    <n v="187796"/>
    <n v="828"/>
    <x v="1973"/>
    <x v="2250"/>
    <s v="Annually"/>
    <x v="2"/>
    <x v="1975"/>
  </r>
  <r>
    <s v="POL64858473"/>
    <x v="0"/>
    <n v="20240"/>
    <n v="1158.67"/>
    <x v="761"/>
    <x v="2251"/>
    <s v="Annually"/>
    <x v="2"/>
    <x v="1716"/>
  </r>
  <r>
    <s v="POL63887915"/>
    <x v="0"/>
    <n v="89044"/>
    <n v="1692.95"/>
    <x v="43"/>
    <x v="689"/>
    <s v="Monthly"/>
    <x v="1"/>
    <x v="2170"/>
  </r>
  <r>
    <s v="POL87573741"/>
    <x v="0"/>
    <n v="481624"/>
    <n v="1472.99"/>
    <x v="272"/>
    <x v="2252"/>
    <s v="Quarterly"/>
    <x v="2"/>
    <x v="2171"/>
  </r>
  <r>
    <s v="POL28804957"/>
    <x v="3"/>
    <n v="365061"/>
    <n v="1000.36"/>
    <x v="940"/>
    <x v="2253"/>
    <s v="Monthly"/>
    <x v="0"/>
    <x v="2172"/>
  </r>
  <r>
    <s v="POL19694591"/>
    <x v="0"/>
    <n v="195574"/>
    <n v="1096.6199999999999"/>
    <x v="1924"/>
    <x v="2254"/>
    <s v="Quarterly"/>
    <x v="2"/>
    <x v="1987"/>
  </r>
  <r>
    <s v="POL28503798"/>
    <x v="3"/>
    <n v="486923"/>
    <n v="813.71"/>
    <x v="1974"/>
    <x v="2255"/>
    <s v="Monthly"/>
    <x v="0"/>
    <x v="2173"/>
  </r>
  <r>
    <s v="POL12582263"/>
    <x v="0"/>
    <n v="271188"/>
    <n v="686.13"/>
    <x v="1962"/>
    <x v="1098"/>
    <s v="Annually"/>
    <x v="2"/>
    <x v="2174"/>
  </r>
  <r>
    <s v="POL91022506"/>
    <x v="3"/>
    <n v="289716"/>
    <n v="444.32"/>
    <x v="124"/>
    <x v="2256"/>
    <s v="Quarterly"/>
    <x v="2"/>
    <x v="2175"/>
  </r>
  <r>
    <s v="POL03315797"/>
    <x v="2"/>
    <n v="376740"/>
    <n v="1881.04"/>
    <x v="1167"/>
    <x v="1971"/>
    <s v="Annually"/>
    <x v="1"/>
    <x v="1008"/>
  </r>
  <r>
    <s v="POL45551235"/>
    <x v="1"/>
    <n v="23379"/>
    <n v="890.82"/>
    <x v="355"/>
    <x v="2257"/>
    <s v="Monthly"/>
    <x v="0"/>
    <x v="1149"/>
  </r>
  <r>
    <s v="POL77208632"/>
    <x v="2"/>
    <n v="355737"/>
    <n v="1562.56"/>
    <x v="1726"/>
    <x v="2258"/>
    <s v="Annually"/>
    <x v="0"/>
    <x v="2176"/>
  </r>
  <r>
    <s v="POL22260500"/>
    <x v="1"/>
    <n v="152382"/>
    <n v="1471.71"/>
    <x v="1975"/>
    <x v="2259"/>
    <s v="Annually"/>
    <x v="0"/>
    <x v="2177"/>
  </r>
  <r>
    <s v="POL36836777"/>
    <x v="0"/>
    <n v="206825"/>
    <n v="200.89"/>
    <x v="1649"/>
    <x v="2260"/>
    <s v="Quarterly"/>
    <x v="2"/>
    <x v="2178"/>
  </r>
  <r>
    <s v="POL96268536"/>
    <x v="0"/>
    <n v="318737"/>
    <n v="1725.09"/>
    <x v="783"/>
    <x v="2261"/>
    <s v="Quarterly"/>
    <x v="0"/>
    <x v="2179"/>
  </r>
  <r>
    <s v="POL91407611"/>
    <x v="0"/>
    <n v="214118"/>
    <n v="1360.69"/>
    <x v="778"/>
    <x v="2262"/>
    <s v="Monthly"/>
    <x v="1"/>
    <x v="2180"/>
  </r>
  <r>
    <s v="POL64095916"/>
    <x v="3"/>
    <n v="76594"/>
    <n v="713.74"/>
    <x v="210"/>
    <x v="2245"/>
    <s v="Monthly"/>
    <x v="2"/>
    <x v="1333"/>
  </r>
  <r>
    <s v="POL64740997"/>
    <x v="1"/>
    <n v="231586"/>
    <n v="1758.12"/>
    <x v="330"/>
    <x v="604"/>
    <s v="Monthly"/>
    <x v="1"/>
    <x v="538"/>
  </r>
  <r>
    <s v="POL06176964"/>
    <x v="1"/>
    <n v="101981"/>
    <n v="1210.47"/>
    <x v="1976"/>
    <x v="808"/>
    <s v="Monthly"/>
    <x v="2"/>
    <x v="393"/>
  </r>
  <r>
    <s v="POL86552601"/>
    <x v="0"/>
    <n v="155063"/>
    <n v="666.01"/>
    <x v="972"/>
    <x v="2263"/>
    <s v="Monthly"/>
    <x v="0"/>
    <x v="2181"/>
  </r>
  <r>
    <s v="POL98182454"/>
    <x v="0"/>
    <n v="49906"/>
    <n v="450.36"/>
    <x v="950"/>
    <x v="2264"/>
    <s v="Annually"/>
    <x v="1"/>
    <x v="2182"/>
  </r>
  <r>
    <s v="POL04470175"/>
    <x v="1"/>
    <n v="229746"/>
    <n v="270.33"/>
    <x v="1977"/>
    <x v="2265"/>
    <s v="Quarterly"/>
    <x v="2"/>
    <x v="2183"/>
  </r>
  <r>
    <s v="POL36184966"/>
    <x v="3"/>
    <n v="331181"/>
    <n v="351.24"/>
    <x v="1978"/>
    <x v="2266"/>
    <s v="Quarterly"/>
    <x v="0"/>
    <x v="2184"/>
  </r>
  <r>
    <s v="POL11905173"/>
    <x v="0"/>
    <n v="383367"/>
    <n v="462.75"/>
    <x v="1979"/>
    <x v="1688"/>
    <s v="Annually"/>
    <x v="1"/>
    <x v="1583"/>
  </r>
  <r>
    <s v="POL22934928"/>
    <x v="0"/>
    <n v="24866"/>
    <n v="320.99"/>
    <x v="1763"/>
    <x v="2267"/>
    <s v="Quarterly"/>
    <x v="2"/>
    <x v="220"/>
  </r>
  <r>
    <s v="POL51486527"/>
    <x v="2"/>
    <n v="343945"/>
    <n v="1962.94"/>
    <x v="13"/>
    <x v="2268"/>
    <s v="Annually"/>
    <x v="0"/>
    <x v="2185"/>
  </r>
  <r>
    <s v="POL67871269"/>
    <x v="2"/>
    <n v="465364"/>
    <n v="1027.94"/>
    <x v="1338"/>
    <x v="2269"/>
    <s v="Monthly"/>
    <x v="2"/>
    <x v="2186"/>
  </r>
  <r>
    <s v="POL52660613"/>
    <x v="1"/>
    <n v="205148"/>
    <n v="322.17"/>
    <x v="1980"/>
    <x v="256"/>
    <s v="Quarterly"/>
    <x v="2"/>
    <x v="2187"/>
  </r>
  <r>
    <s v="POL42173168"/>
    <x v="0"/>
    <n v="238845"/>
    <n v="270.52"/>
    <x v="831"/>
    <x v="1891"/>
    <s v="Quarterly"/>
    <x v="2"/>
    <x v="1292"/>
  </r>
  <r>
    <s v="POL63448098"/>
    <x v="3"/>
    <n v="269112"/>
    <n v="247.04"/>
    <x v="126"/>
    <x v="2270"/>
    <s v="Annually"/>
    <x v="2"/>
    <x v="437"/>
  </r>
  <r>
    <s v="POL76633333"/>
    <x v="2"/>
    <n v="246719"/>
    <n v="905.56"/>
    <x v="1981"/>
    <x v="2100"/>
    <s v="Monthly"/>
    <x v="1"/>
    <x v="2188"/>
  </r>
  <r>
    <s v="POL87098270"/>
    <x v="0"/>
    <n v="162187"/>
    <n v="300.36"/>
    <x v="475"/>
    <x v="2271"/>
    <s v="Annually"/>
    <x v="2"/>
    <x v="1587"/>
  </r>
  <r>
    <s v="POL21241927"/>
    <x v="2"/>
    <n v="22575"/>
    <n v="339.1"/>
    <x v="1982"/>
    <x v="2272"/>
    <s v="Annually"/>
    <x v="2"/>
    <x v="1734"/>
  </r>
  <r>
    <s v="POL78474617"/>
    <x v="0"/>
    <n v="283778"/>
    <n v="1327.26"/>
    <x v="1983"/>
    <x v="2273"/>
    <s v="Monthly"/>
    <x v="2"/>
    <x v="582"/>
  </r>
  <r>
    <s v="POL40740703"/>
    <x v="1"/>
    <n v="337347"/>
    <n v="1666.04"/>
    <x v="1378"/>
    <x v="2234"/>
    <s v="Quarterly"/>
    <x v="2"/>
    <x v="2189"/>
  </r>
  <r>
    <s v="POL01356668"/>
    <x v="1"/>
    <n v="407856"/>
    <n v="1808.28"/>
    <x v="1984"/>
    <x v="2274"/>
    <s v="Quarterly"/>
    <x v="0"/>
    <x v="530"/>
  </r>
  <r>
    <s v="POL81358654"/>
    <x v="2"/>
    <n v="223001"/>
    <n v="1072.92"/>
    <x v="1985"/>
    <x v="1838"/>
    <s v="Quarterly"/>
    <x v="2"/>
    <x v="2190"/>
  </r>
  <r>
    <s v="POL42512488"/>
    <x v="0"/>
    <n v="337140"/>
    <n v="464.19"/>
    <x v="1986"/>
    <x v="2275"/>
    <s v="Monthly"/>
    <x v="1"/>
    <x v="2191"/>
  </r>
  <r>
    <s v="POL62388376"/>
    <x v="0"/>
    <n v="166333"/>
    <n v="839.94"/>
    <x v="1987"/>
    <x v="813"/>
    <s v="Annually"/>
    <x v="0"/>
    <x v="1153"/>
  </r>
  <r>
    <s v="POL64728367"/>
    <x v="1"/>
    <n v="384000"/>
    <n v="788.03"/>
    <x v="1988"/>
    <x v="2276"/>
    <s v="Quarterly"/>
    <x v="2"/>
    <x v="1090"/>
  </r>
  <r>
    <s v="POL91325406"/>
    <x v="0"/>
    <n v="217792"/>
    <n v="1845.65"/>
    <x v="1809"/>
    <x v="2277"/>
    <s v="Quarterly"/>
    <x v="1"/>
    <x v="2192"/>
  </r>
  <r>
    <s v="POL94038390"/>
    <x v="2"/>
    <n v="394057"/>
    <n v="420.36"/>
    <x v="1989"/>
    <x v="1732"/>
    <s v="Quarterly"/>
    <x v="1"/>
    <x v="196"/>
  </r>
  <r>
    <s v="POL93764594"/>
    <x v="2"/>
    <n v="197854"/>
    <n v="889.58"/>
    <x v="1396"/>
    <x v="941"/>
    <s v="Quarterly"/>
    <x v="1"/>
    <x v="2193"/>
  </r>
  <r>
    <s v="POL01140651"/>
    <x v="0"/>
    <n v="151106"/>
    <n v="1312.96"/>
    <x v="1990"/>
    <x v="2278"/>
    <s v="Quarterly"/>
    <x v="0"/>
    <x v="1905"/>
  </r>
  <r>
    <s v="POL64671018"/>
    <x v="1"/>
    <n v="18535"/>
    <n v="175.24"/>
    <x v="1428"/>
    <x v="998"/>
    <s v="Quarterly"/>
    <x v="2"/>
    <x v="19"/>
  </r>
  <r>
    <s v="POL23937265"/>
    <x v="3"/>
    <n v="391265"/>
    <n v="963.8"/>
    <x v="1991"/>
    <x v="2279"/>
    <s v="Quarterly"/>
    <x v="0"/>
    <x v="567"/>
  </r>
  <r>
    <s v="POL91701869"/>
    <x v="1"/>
    <n v="169979"/>
    <n v="1475.85"/>
    <x v="1718"/>
    <x v="2280"/>
    <s v="Monthly"/>
    <x v="2"/>
    <x v="1948"/>
  </r>
  <r>
    <s v="POL40774086"/>
    <x v="1"/>
    <n v="197593"/>
    <n v="1019.06"/>
    <x v="1337"/>
    <x v="1688"/>
    <s v="Monthly"/>
    <x v="2"/>
    <x v="1767"/>
  </r>
  <r>
    <s v="POL84330960"/>
    <x v="1"/>
    <n v="468168"/>
    <n v="1331.79"/>
    <x v="1992"/>
    <x v="2281"/>
    <s v="Quarterly"/>
    <x v="0"/>
    <x v="2194"/>
  </r>
  <r>
    <s v="POL75156897"/>
    <x v="2"/>
    <n v="463430"/>
    <n v="1960.53"/>
    <x v="1993"/>
    <x v="2282"/>
    <s v="Quarterly"/>
    <x v="1"/>
    <x v="737"/>
  </r>
  <r>
    <s v="POL03406980"/>
    <x v="1"/>
    <n v="234471"/>
    <n v="1166.54"/>
    <x v="617"/>
    <x v="2283"/>
    <s v="Monthly"/>
    <x v="0"/>
    <x v="2195"/>
  </r>
  <r>
    <s v="POL56170272"/>
    <x v="0"/>
    <n v="17599"/>
    <n v="388.24"/>
    <x v="499"/>
    <x v="2284"/>
    <s v="Quarterly"/>
    <x v="0"/>
    <x v="2196"/>
  </r>
  <r>
    <s v="POL06989593"/>
    <x v="1"/>
    <n v="290518"/>
    <n v="1208.97"/>
    <x v="320"/>
    <x v="2285"/>
    <s v="Monthly"/>
    <x v="2"/>
    <x v="2197"/>
  </r>
  <r>
    <s v="POL13962079"/>
    <x v="2"/>
    <n v="413995"/>
    <n v="435.26"/>
    <x v="1579"/>
    <x v="1641"/>
    <s v="Quarterly"/>
    <x v="0"/>
    <x v="2198"/>
  </r>
  <r>
    <s v="POL77110214"/>
    <x v="2"/>
    <n v="31431"/>
    <n v="1615.64"/>
    <x v="1102"/>
    <x v="1215"/>
    <s v="Annually"/>
    <x v="2"/>
    <x v="1043"/>
  </r>
  <r>
    <s v="POL97704616"/>
    <x v="3"/>
    <n v="34065"/>
    <n v="1723.03"/>
    <x v="1454"/>
    <x v="2286"/>
    <s v="Monthly"/>
    <x v="1"/>
    <x v="2199"/>
  </r>
  <r>
    <s v="POL73955380"/>
    <x v="3"/>
    <n v="398009"/>
    <n v="513.82000000000005"/>
    <x v="1994"/>
    <x v="2287"/>
    <s v="Annually"/>
    <x v="0"/>
    <x v="2200"/>
  </r>
  <r>
    <s v="POL30994827"/>
    <x v="3"/>
    <n v="232069"/>
    <n v="605.66999999999996"/>
    <x v="1995"/>
    <x v="2288"/>
    <s v="Quarterly"/>
    <x v="2"/>
    <x v="458"/>
  </r>
  <r>
    <s v="POL38939218"/>
    <x v="1"/>
    <n v="302817"/>
    <n v="1312"/>
    <x v="1996"/>
    <x v="2289"/>
    <s v="Monthly"/>
    <x v="1"/>
    <x v="580"/>
  </r>
  <r>
    <s v="POL58199739"/>
    <x v="3"/>
    <n v="335631"/>
    <n v="946.46"/>
    <x v="274"/>
    <x v="2290"/>
    <s v="Annually"/>
    <x v="1"/>
    <x v="2201"/>
  </r>
  <r>
    <s v="POL75203791"/>
    <x v="3"/>
    <n v="207663"/>
    <n v="1132.18"/>
    <x v="1997"/>
    <x v="2291"/>
    <s v="Annually"/>
    <x v="1"/>
    <x v="2202"/>
  </r>
  <r>
    <s v="POL22369979"/>
    <x v="0"/>
    <n v="327241"/>
    <n v="1311.47"/>
    <x v="655"/>
    <x v="1866"/>
    <s v="Annually"/>
    <x v="0"/>
    <x v="528"/>
  </r>
  <r>
    <s v="POL91441410"/>
    <x v="0"/>
    <n v="264198"/>
    <n v="1589.42"/>
    <x v="1998"/>
    <x v="1367"/>
    <s v="Quarterly"/>
    <x v="0"/>
    <x v="2203"/>
  </r>
  <r>
    <s v="POL32215970"/>
    <x v="2"/>
    <n v="431922"/>
    <n v="1331.52"/>
    <x v="1038"/>
    <x v="1162"/>
    <s v="Quarterly"/>
    <x v="0"/>
    <x v="949"/>
  </r>
  <r>
    <s v="POL56805499"/>
    <x v="1"/>
    <n v="469103"/>
    <n v="1815.71"/>
    <x v="1999"/>
    <x v="2292"/>
    <s v="Monthly"/>
    <x v="2"/>
    <x v="953"/>
  </r>
  <r>
    <s v="POL76750122"/>
    <x v="2"/>
    <n v="291182"/>
    <n v="388.84"/>
    <x v="1039"/>
    <x v="2293"/>
    <s v="Annually"/>
    <x v="1"/>
    <x v="2204"/>
  </r>
  <r>
    <s v="POL47066048"/>
    <x v="3"/>
    <n v="428770"/>
    <n v="1705.99"/>
    <x v="692"/>
    <x v="1908"/>
    <s v="Quarterly"/>
    <x v="0"/>
    <x v="2205"/>
  </r>
  <r>
    <s v="POL62091024"/>
    <x v="3"/>
    <n v="445720"/>
    <n v="256.69"/>
    <x v="2000"/>
    <x v="298"/>
    <s v="Quarterly"/>
    <x v="1"/>
    <x v="2206"/>
  </r>
  <r>
    <s v="POL58715038"/>
    <x v="1"/>
    <n v="90573"/>
    <n v="572.69000000000005"/>
    <x v="707"/>
    <x v="1386"/>
    <s v="Annually"/>
    <x v="0"/>
    <x v="595"/>
  </r>
  <r>
    <s v="POL70045571"/>
    <x v="0"/>
    <n v="335523"/>
    <n v="1338.59"/>
    <x v="161"/>
    <x v="1766"/>
    <s v="Monthly"/>
    <x v="1"/>
    <x v="2207"/>
  </r>
  <r>
    <s v="POL81553263"/>
    <x v="0"/>
    <n v="238866"/>
    <n v="1413.92"/>
    <x v="2001"/>
    <x v="2294"/>
    <s v="Monthly"/>
    <x v="1"/>
    <x v="1679"/>
  </r>
  <r>
    <s v="POL37915217"/>
    <x v="1"/>
    <n v="122059"/>
    <n v="1470.69"/>
    <x v="1037"/>
    <x v="1795"/>
    <s v="Monthly"/>
    <x v="2"/>
    <x v="349"/>
  </r>
  <r>
    <s v="POL63019087"/>
    <x v="1"/>
    <n v="487293"/>
    <n v="117.3"/>
    <x v="1154"/>
    <x v="1403"/>
    <s v="Annually"/>
    <x v="1"/>
    <x v="2208"/>
  </r>
  <r>
    <s v="POL00522342"/>
    <x v="3"/>
    <n v="133872"/>
    <n v="1579.38"/>
    <x v="1696"/>
    <x v="2295"/>
    <s v="Annually"/>
    <x v="1"/>
    <x v="2209"/>
  </r>
  <r>
    <s v="POL69392450"/>
    <x v="1"/>
    <n v="133827"/>
    <n v="476.75"/>
    <x v="2002"/>
    <x v="2296"/>
    <s v="Annually"/>
    <x v="0"/>
    <x v="2210"/>
  </r>
  <r>
    <s v="POL34341867"/>
    <x v="0"/>
    <n v="455714"/>
    <n v="1015.59"/>
    <x v="2003"/>
    <x v="2297"/>
    <s v="Quarterly"/>
    <x v="2"/>
    <x v="1817"/>
  </r>
  <r>
    <s v="POL31153725"/>
    <x v="1"/>
    <n v="86155"/>
    <n v="1928.26"/>
    <x v="1923"/>
    <x v="1860"/>
    <s v="Quarterly"/>
    <x v="1"/>
    <x v="2211"/>
  </r>
  <r>
    <s v="POL39193067"/>
    <x v="3"/>
    <n v="79361"/>
    <n v="604.97"/>
    <x v="719"/>
    <x v="736"/>
    <s v="Annually"/>
    <x v="0"/>
    <x v="2212"/>
  </r>
  <r>
    <s v="POL33662070"/>
    <x v="3"/>
    <n v="121389"/>
    <n v="1951.33"/>
    <x v="1874"/>
    <x v="2298"/>
    <s v="Monthly"/>
    <x v="2"/>
    <x v="2213"/>
  </r>
  <r>
    <s v="POL99490154"/>
    <x v="2"/>
    <n v="194818"/>
    <n v="823.81"/>
    <x v="1752"/>
    <x v="2299"/>
    <s v="Quarterly"/>
    <x v="0"/>
    <x v="2214"/>
  </r>
  <r>
    <s v="POL43721127"/>
    <x v="1"/>
    <n v="432310"/>
    <n v="1963.33"/>
    <x v="2004"/>
    <x v="2035"/>
    <s v="Quarterly"/>
    <x v="1"/>
    <x v="2215"/>
  </r>
  <r>
    <s v="POL13412239"/>
    <x v="1"/>
    <n v="390489"/>
    <n v="169.24"/>
    <x v="1820"/>
    <x v="2300"/>
    <s v="Quarterly"/>
    <x v="2"/>
    <x v="2216"/>
  </r>
  <r>
    <s v="POL84437998"/>
    <x v="3"/>
    <n v="303318"/>
    <n v="450.4"/>
    <x v="2005"/>
    <x v="2301"/>
    <s v="Monthly"/>
    <x v="2"/>
    <x v="2217"/>
  </r>
  <r>
    <s v="POL50009102"/>
    <x v="3"/>
    <n v="274123"/>
    <n v="579.91"/>
    <x v="2006"/>
    <x v="2192"/>
    <s v="Monthly"/>
    <x v="2"/>
    <x v="1938"/>
  </r>
  <r>
    <s v="POL30766028"/>
    <x v="2"/>
    <n v="262955"/>
    <n v="154.35"/>
    <x v="508"/>
    <x v="2302"/>
    <s v="Monthly"/>
    <x v="1"/>
    <x v="2218"/>
  </r>
  <r>
    <s v="POL96139840"/>
    <x v="0"/>
    <n v="57516"/>
    <n v="1602.02"/>
    <x v="1355"/>
    <x v="2303"/>
    <s v="Annually"/>
    <x v="1"/>
    <x v="2219"/>
  </r>
  <r>
    <s v="POL17393791"/>
    <x v="0"/>
    <n v="250316"/>
    <n v="1167.58"/>
    <x v="587"/>
    <x v="2304"/>
    <s v="Annually"/>
    <x v="0"/>
    <x v="1370"/>
  </r>
  <r>
    <s v="POL47946595"/>
    <x v="0"/>
    <n v="51959"/>
    <n v="846.42"/>
    <x v="1872"/>
    <x v="2305"/>
    <s v="Annually"/>
    <x v="2"/>
    <x v="937"/>
  </r>
  <r>
    <s v="POL54898212"/>
    <x v="3"/>
    <n v="498113"/>
    <n v="612.67999999999995"/>
    <x v="2007"/>
    <x v="745"/>
    <s v="Annually"/>
    <x v="0"/>
    <x v="2220"/>
  </r>
  <r>
    <s v="POL14997788"/>
    <x v="0"/>
    <n v="284623"/>
    <n v="936.68"/>
    <x v="1418"/>
    <x v="2306"/>
    <s v="Quarterly"/>
    <x v="0"/>
    <x v="1225"/>
  </r>
  <r>
    <s v="POL74506974"/>
    <x v="0"/>
    <n v="161588"/>
    <n v="1663.51"/>
    <x v="531"/>
    <x v="716"/>
    <s v="Annually"/>
    <x v="1"/>
    <x v="1033"/>
  </r>
  <r>
    <s v="POL48888144"/>
    <x v="3"/>
    <n v="410140"/>
    <n v="1776.91"/>
    <x v="2008"/>
    <x v="1696"/>
    <s v="Monthly"/>
    <x v="2"/>
    <x v="2221"/>
  </r>
  <r>
    <s v="POL72956351"/>
    <x v="3"/>
    <n v="162266"/>
    <n v="1013.95"/>
    <x v="2009"/>
    <x v="2307"/>
    <s v="Monthly"/>
    <x v="1"/>
    <x v="657"/>
  </r>
  <r>
    <s v="POL76210793"/>
    <x v="1"/>
    <n v="184287"/>
    <n v="1827.76"/>
    <x v="370"/>
    <x v="645"/>
    <s v="Quarterly"/>
    <x v="0"/>
    <x v="2222"/>
  </r>
  <r>
    <s v="POL68286311"/>
    <x v="2"/>
    <n v="407606"/>
    <n v="996.53"/>
    <x v="1160"/>
    <x v="2308"/>
    <s v="Annually"/>
    <x v="2"/>
    <x v="2223"/>
  </r>
  <r>
    <s v="POL08571799"/>
    <x v="3"/>
    <n v="275732"/>
    <n v="1540.2"/>
    <x v="311"/>
    <x v="2309"/>
    <s v="Monthly"/>
    <x v="1"/>
    <x v="2224"/>
  </r>
  <r>
    <s v="POL09476789"/>
    <x v="2"/>
    <n v="117338"/>
    <n v="1764.44"/>
    <x v="2010"/>
    <x v="1313"/>
    <s v="Quarterly"/>
    <x v="2"/>
    <x v="1478"/>
  </r>
  <r>
    <s v="POL53146582"/>
    <x v="1"/>
    <n v="95451"/>
    <n v="693.45"/>
    <x v="1198"/>
    <x v="1785"/>
    <s v="Quarterly"/>
    <x v="0"/>
    <x v="2225"/>
  </r>
  <r>
    <s v="POL43155265"/>
    <x v="1"/>
    <n v="467387"/>
    <n v="1152.47"/>
    <x v="623"/>
    <x v="567"/>
    <s v="Monthly"/>
    <x v="1"/>
    <x v="2226"/>
  </r>
  <r>
    <s v="POL81367269"/>
    <x v="1"/>
    <n v="331628"/>
    <n v="1571.02"/>
    <x v="1245"/>
    <x v="2310"/>
    <s v="Quarterly"/>
    <x v="2"/>
    <x v="1701"/>
  </r>
  <r>
    <s v="POL84399262"/>
    <x v="2"/>
    <n v="434891"/>
    <n v="673.57"/>
    <x v="2011"/>
    <x v="1937"/>
    <s v="Annually"/>
    <x v="0"/>
    <x v="2061"/>
  </r>
  <r>
    <s v="POL54524104"/>
    <x v="3"/>
    <n v="209017"/>
    <n v="1153.6500000000001"/>
    <x v="810"/>
    <x v="2311"/>
    <s v="Annually"/>
    <x v="2"/>
    <x v="2227"/>
  </r>
  <r>
    <s v="POL60803243"/>
    <x v="3"/>
    <n v="477591"/>
    <n v="319.69"/>
    <x v="63"/>
    <x v="2312"/>
    <s v="Annually"/>
    <x v="2"/>
    <x v="114"/>
  </r>
  <r>
    <s v="POL32589913"/>
    <x v="1"/>
    <n v="431293"/>
    <n v="736.54"/>
    <x v="1112"/>
    <x v="2254"/>
    <s v="Annually"/>
    <x v="0"/>
    <x v="2228"/>
  </r>
  <r>
    <s v="POL98908747"/>
    <x v="2"/>
    <n v="142474"/>
    <n v="320.8"/>
    <x v="1200"/>
    <x v="2313"/>
    <s v="Quarterly"/>
    <x v="2"/>
    <x v="2229"/>
  </r>
  <r>
    <s v="POL37348106"/>
    <x v="1"/>
    <n v="243014"/>
    <n v="1234.49"/>
    <x v="471"/>
    <x v="1882"/>
    <s v="Quarterly"/>
    <x v="1"/>
    <x v="2230"/>
  </r>
  <r>
    <s v="POL17461415"/>
    <x v="1"/>
    <n v="161564"/>
    <n v="949.49"/>
    <x v="2012"/>
    <x v="1540"/>
    <s v="Monthly"/>
    <x v="0"/>
    <x v="157"/>
  </r>
  <r>
    <s v="POL35439402"/>
    <x v="2"/>
    <n v="284705"/>
    <n v="513.39"/>
    <x v="2013"/>
    <x v="2314"/>
    <s v="Annually"/>
    <x v="1"/>
    <x v="1564"/>
  </r>
  <r>
    <s v="POL65459247"/>
    <x v="1"/>
    <n v="483766"/>
    <n v="1927.93"/>
    <x v="511"/>
    <x v="1569"/>
    <s v="Annually"/>
    <x v="2"/>
    <x v="1922"/>
  </r>
  <r>
    <s v="POL15577075"/>
    <x v="0"/>
    <n v="319323"/>
    <n v="612.66999999999996"/>
    <x v="2014"/>
    <x v="2315"/>
    <s v="Annually"/>
    <x v="2"/>
    <x v="2231"/>
  </r>
  <r>
    <s v="POL16364468"/>
    <x v="1"/>
    <n v="130752"/>
    <n v="1830.18"/>
    <x v="2015"/>
    <x v="2316"/>
    <s v="Quarterly"/>
    <x v="1"/>
    <x v="1068"/>
  </r>
  <r>
    <s v="POL22271139"/>
    <x v="1"/>
    <n v="13851"/>
    <n v="623.61"/>
    <x v="2016"/>
    <x v="2317"/>
    <s v="Annually"/>
    <x v="2"/>
    <x v="2232"/>
  </r>
  <r>
    <s v="POL36347723"/>
    <x v="0"/>
    <n v="112861"/>
    <n v="399.07"/>
    <x v="2017"/>
    <x v="2318"/>
    <s v="Annually"/>
    <x v="1"/>
    <x v="509"/>
  </r>
  <r>
    <s v="POL02555675"/>
    <x v="0"/>
    <n v="22484"/>
    <n v="771.11"/>
    <x v="2018"/>
    <x v="2319"/>
    <s v="Annually"/>
    <x v="1"/>
    <x v="2233"/>
  </r>
  <r>
    <s v="POL71161359"/>
    <x v="0"/>
    <n v="373579"/>
    <n v="680.54"/>
    <x v="859"/>
    <x v="2320"/>
    <s v="Annually"/>
    <x v="1"/>
    <x v="2234"/>
  </r>
  <r>
    <s v="POL07908129"/>
    <x v="0"/>
    <n v="263572"/>
    <n v="662"/>
    <x v="1423"/>
    <x v="2270"/>
    <s v="Monthly"/>
    <x v="2"/>
    <x v="2099"/>
  </r>
  <r>
    <s v="POL86004596"/>
    <x v="0"/>
    <n v="147682"/>
    <n v="1546.86"/>
    <x v="102"/>
    <x v="1311"/>
    <s v="Monthly"/>
    <x v="0"/>
    <x v="2235"/>
  </r>
  <r>
    <s v="POL10256156"/>
    <x v="1"/>
    <n v="391859"/>
    <n v="1196.46"/>
    <x v="2019"/>
    <x v="2321"/>
    <s v="Quarterly"/>
    <x v="2"/>
    <x v="1715"/>
  </r>
  <r>
    <s v="POL04120684"/>
    <x v="3"/>
    <n v="372955"/>
    <n v="1935.93"/>
    <x v="1073"/>
    <x v="2269"/>
    <s v="Annually"/>
    <x v="2"/>
    <x v="2236"/>
  </r>
  <r>
    <s v="POL49354428"/>
    <x v="2"/>
    <n v="47064"/>
    <n v="190.19"/>
    <x v="1037"/>
    <x v="2322"/>
    <s v="Annually"/>
    <x v="1"/>
    <x v="565"/>
  </r>
  <r>
    <s v="POL01038075"/>
    <x v="0"/>
    <n v="204972"/>
    <n v="779.18"/>
    <x v="1661"/>
    <x v="1413"/>
    <s v="Annually"/>
    <x v="2"/>
    <x v="2237"/>
  </r>
  <r>
    <s v="POL89009482"/>
    <x v="2"/>
    <n v="472488"/>
    <n v="1661.05"/>
    <x v="1769"/>
    <x v="1286"/>
    <s v="Annually"/>
    <x v="1"/>
    <x v="673"/>
  </r>
  <r>
    <s v="POL11284148"/>
    <x v="0"/>
    <n v="379852"/>
    <n v="428.32"/>
    <x v="371"/>
    <x v="2323"/>
    <s v="Annually"/>
    <x v="1"/>
    <x v="1882"/>
  </r>
  <r>
    <s v="POL45105381"/>
    <x v="3"/>
    <n v="224006"/>
    <n v="1850.44"/>
    <x v="1253"/>
    <x v="1239"/>
    <s v="Quarterly"/>
    <x v="1"/>
    <x v="745"/>
  </r>
  <r>
    <s v="POL33443696"/>
    <x v="2"/>
    <n v="370313"/>
    <n v="1736.46"/>
    <x v="409"/>
    <x v="497"/>
    <s v="Quarterly"/>
    <x v="2"/>
    <x v="2238"/>
  </r>
  <r>
    <s v="POL08895135"/>
    <x v="3"/>
    <n v="358337"/>
    <n v="1593.63"/>
    <x v="1879"/>
    <x v="2324"/>
    <s v="Quarterly"/>
    <x v="0"/>
    <x v="2239"/>
  </r>
  <r>
    <s v="POL32734237"/>
    <x v="0"/>
    <n v="481722"/>
    <n v="1010.96"/>
    <x v="2020"/>
    <x v="2325"/>
    <s v="Monthly"/>
    <x v="2"/>
    <x v="797"/>
  </r>
  <r>
    <s v="POL81131003"/>
    <x v="1"/>
    <n v="283289"/>
    <n v="151.76"/>
    <x v="2021"/>
    <x v="2326"/>
    <s v="Annually"/>
    <x v="0"/>
    <x v="2240"/>
  </r>
  <r>
    <s v="POL01422170"/>
    <x v="1"/>
    <n v="126194"/>
    <n v="430.68"/>
    <x v="1843"/>
    <x v="2327"/>
    <s v="Quarterly"/>
    <x v="2"/>
    <x v="2241"/>
  </r>
  <r>
    <s v="POL59246614"/>
    <x v="0"/>
    <n v="499759"/>
    <n v="618.24"/>
    <x v="1559"/>
    <x v="1017"/>
    <s v="Annually"/>
    <x v="0"/>
    <x v="2242"/>
  </r>
  <r>
    <s v="POL58855449"/>
    <x v="0"/>
    <n v="174839"/>
    <n v="1896.12"/>
    <x v="1706"/>
    <x v="1464"/>
    <s v="Quarterly"/>
    <x v="1"/>
    <x v="2243"/>
  </r>
  <r>
    <s v="POL22416756"/>
    <x v="1"/>
    <n v="15547"/>
    <n v="687.78"/>
    <x v="2022"/>
    <x v="2328"/>
    <s v="Monthly"/>
    <x v="0"/>
    <x v="2244"/>
  </r>
  <r>
    <s v="POL49287251"/>
    <x v="1"/>
    <n v="48575"/>
    <n v="1476.49"/>
    <x v="1602"/>
    <x v="2329"/>
    <s v="Quarterly"/>
    <x v="0"/>
    <x v="2245"/>
  </r>
  <r>
    <s v="POL60414319"/>
    <x v="1"/>
    <n v="151268"/>
    <n v="1169.5899999999999"/>
    <x v="348"/>
    <x v="1419"/>
    <s v="Monthly"/>
    <x v="1"/>
    <x v="1069"/>
  </r>
  <r>
    <s v="POL96005181"/>
    <x v="0"/>
    <n v="424062"/>
    <n v="1911.53"/>
    <x v="1969"/>
    <x v="2330"/>
    <s v="Annually"/>
    <x v="2"/>
    <x v="2246"/>
  </r>
  <r>
    <s v="POL42993604"/>
    <x v="3"/>
    <n v="33791"/>
    <n v="437.48"/>
    <x v="190"/>
    <x v="1630"/>
    <s v="Quarterly"/>
    <x v="1"/>
    <x v="2247"/>
  </r>
  <r>
    <s v="POL52918990"/>
    <x v="3"/>
    <n v="49046"/>
    <n v="1245.42"/>
    <x v="2023"/>
    <x v="2331"/>
    <s v="Monthly"/>
    <x v="1"/>
    <x v="42"/>
  </r>
  <r>
    <s v="POL67788128"/>
    <x v="2"/>
    <n v="376870"/>
    <n v="1500.06"/>
    <x v="2024"/>
    <x v="2332"/>
    <s v="Annually"/>
    <x v="0"/>
    <x v="86"/>
  </r>
  <r>
    <s v="POL27592722"/>
    <x v="2"/>
    <n v="474605"/>
    <n v="1648.82"/>
    <x v="2025"/>
    <x v="1049"/>
    <s v="Quarterly"/>
    <x v="2"/>
    <x v="2248"/>
  </r>
  <r>
    <s v="POL09895305"/>
    <x v="2"/>
    <n v="422364"/>
    <n v="660.67"/>
    <x v="1326"/>
    <x v="2333"/>
    <s v="Monthly"/>
    <x v="0"/>
    <x v="1907"/>
  </r>
  <r>
    <s v="POL01152460"/>
    <x v="2"/>
    <n v="231278"/>
    <n v="1207.1400000000001"/>
    <x v="2026"/>
    <x v="2334"/>
    <s v="Quarterly"/>
    <x v="2"/>
    <x v="2249"/>
  </r>
  <r>
    <s v="POL60026692"/>
    <x v="1"/>
    <n v="407528"/>
    <n v="833.74"/>
    <x v="1653"/>
    <x v="2335"/>
    <s v="Quarterly"/>
    <x v="0"/>
    <x v="1621"/>
  </r>
  <r>
    <s v="POL97265632"/>
    <x v="2"/>
    <n v="453665"/>
    <n v="961.16"/>
    <x v="2027"/>
    <x v="280"/>
    <s v="Annually"/>
    <x v="2"/>
    <x v="2250"/>
  </r>
  <r>
    <s v="POL54521184"/>
    <x v="0"/>
    <n v="306618"/>
    <n v="1980.78"/>
    <x v="652"/>
    <x v="2336"/>
    <s v="Quarterly"/>
    <x v="2"/>
    <x v="2251"/>
  </r>
  <r>
    <s v="POL85035096"/>
    <x v="0"/>
    <n v="335835"/>
    <n v="1491.89"/>
    <x v="2028"/>
    <x v="2337"/>
    <s v="Monthly"/>
    <x v="2"/>
    <x v="2252"/>
  </r>
  <r>
    <s v="POL58534980"/>
    <x v="0"/>
    <n v="146184"/>
    <n v="745.97"/>
    <x v="2029"/>
    <x v="2338"/>
    <s v="Monthly"/>
    <x v="2"/>
    <x v="2253"/>
  </r>
  <r>
    <s v="POL21695517"/>
    <x v="0"/>
    <n v="474623"/>
    <n v="434.14"/>
    <x v="2030"/>
    <x v="2339"/>
    <s v="Monthly"/>
    <x v="0"/>
    <x v="528"/>
  </r>
  <r>
    <s v="POL08961266"/>
    <x v="2"/>
    <n v="496151"/>
    <n v="652.17999999999995"/>
    <x v="1920"/>
    <x v="2340"/>
    <s v="Quarterly"/>
    <x v="1"/>
    <x v="2254"/>
  </r>
  <r>
    <s v="POL58808782"/>
    <x v="3"/>
    <n v="58647"/>
    <n v="1801.67"/>
    <x v="1873"/>
    <x v="2341"/>
    <s v="Quarterly"/>
    <x v="0"/>
    <x v="2255"/>
  </r>
  <r>
    <s v="POL22950477"/>
    <x v="0"/>
    <n v="18253"/>
    <n v="1464.37"/>
    <x v="1301"/>
    <x v="2342"/>
    <s v="Quarterly"/>
    <x v="0"/>
    <x v="2256"/>
  </r>
  <r>
    <s v="POL26422191"/>
    <x v="2"/>
    <n v="421133"/>
    <n v="807.21"/>
    <x v="278"/>
    <x v="2343"/>
    <s v="Quarterly"/>
    <x v="0"/>
    <x v="2112"/>
  </r>
  <r>
    <s v="POL70698520"/>
    <x v="0"/>
    <n v="150878"/>
    <n v="322.83999999999997"/>
    <x v="2031"/>
    <x v="2344"/>
    <s v="Quarterly"/>
    <x v="2"/>
    <x v="2257"/>
  </r>
  <r>
    <s v="POL40101568"/>
    <x v="2"/>
    <n v="425381"/>
    <n v="719.08"/>
    <x v="1945"/>
    <x v="2345"/>
    <s v="Annually"/>
    <x v="1"/>
    <x v="2185"/>
  </r>
  <r>
    <s v="POL77060064"/>
    <x v="0"/>
    <n v="354581"/>
    <n v="1655.48"/>
    <x v="163"/>
    <x v="2346"/>
    <s v="Monthly"/>
    <x v="2"/>
    <x v="506"/>
  </r>
  <r>
    <s v="POL60601098"/>
    <x v="1"/>
    <n v="97528"/>
    <n v="1725.53"/>
    <x v="1978"/>
    <x v="2347"/>
    <s v="Monthly"/>
    <x v="1"/>
    <x v="2258"/>
  </r>
  <r>
    <s v="POL64845458"/>
    <x v="0"/>
    <n v="214479"/>
    <n v="235.09"/>
    <x v="243"/>
    <x v="2348"/>
    <s v="Monthly"/>
    <x v="0"/>
    <x v="2049"/>
  </r>
  <r>
    <s v="POL51280703"/>
    <x v="3"/>
    <n v="336779"/>
    <n v="1301.07"/>
    <x v="1528"/>
    <x v="2349"/>
    <s v="Quarterly"/>
    <x v="0"/>
    <x v="1720"/>
  </r>
  <r>
    <s v="POL63634442"/>
    <x v="2"/>
    <n v="73612"/>
    <n v="1859.43"/>
    <x v="1598"/>
    <x v="2350"/>
    <s v="Quarterly"/>
    <x v="1"/>
    <x v="2259"/>
  </r>
  <r>
    <s v="POL39936507"/>
    <x v="3"/>
    <n v="211682"/>
    <n v="1867.55"/>
    <x v="2032"/>
    <x v="654"/>
    <s v="Monthly"/>
    <x v="0"/>
    <x v="2260"/>
  </r>
  <r>
    <s v="POL35608817"/>
    <x v="3"/>
    <n v="129557"/>
    <n v="635.37"/>
    <x v="751"/>
    <x v="2351"/>
    <s v="Quarterly"/>
    <x v="2"/>
    <x v="2261"/>
  </r>
  <r>
    <s v="POL16035887"/>
    <x v="0"/>
    <n v="139609"/>
    <n v="1670.36"/>
    <x v="2008"/>
    <x v="2352"/>
    <s v="Quarterly"/>
    <x v="2"/>
    <x v="2262"/>
  </r>
  <r>
    <s v="POL64903447"/>
    <x v="0"/>
    <n v="37160"/>
    <n v="1519"/>
    <x v="2033"/>
    <x v="1293"/>
    <s v="Monthly"/>
    <x v="0"/>
    <x v="2263"/>
  </r>
  <r>
    <s v="POL60911272"/>
    <x v="3"/>
    <n v="457587"/>
    <n v="1976.3"/>
    <x v="2034"/>
    <x v="2353"/>
    <s v="Annually"/>
    <x v="2"/>
    <x v="2264"/>
  </r>
  <r>
    <s v="POL34979754"/>
    <x v="3"/>
    <n v="440021"/>
    <n v="1027.08"/>
    <x v="2035"/>
    <x v="2327"/>
    <s v="Monthly"/>
    <x v="2"/>
    <x v="551"/>
  </r>
  <r>
    <s v="POL45374585"/>
    <x v="3"/>
    <n v="25751"/>
    <n v="1161.56"/>
    <x v="1250"/>
    <x v="2354"/>
    <s v="Annually"/>
    <x v="2"/>
    <x v="2265"/>
  </r>
  <r>
    <s v="POL30061822"/>
    <x v="1"/>
    <n v="200936"/>
    <n v="1822.67"/>
    <x v="2012"/>
    <x v="816"/>
    <s v="Annually"/>
    <x v="2"/>
    <x v="2266"/>
  </r>
  <r>
    <s v="POL63184474"/>
    <x v="2"/>
    <n v="65622"/>
    <n v="715.02"/>
    <x v="747"/>
    <x v="14"/>
    <s v="Annually"/>
    <x v="1"/>
    <x v="1445"/>
  </r>
  <r>
    <s v="POL39701482"/>
    <x v="0"/>
    <n v="63572"/>
    <n v="551.91"/>
    <x v="2036"/>
    <x v="2355"/>
    <s v="Monthly"/>
    <x v="0"/>
    <x v="328"/>
  </r>
  <r>
    <s v="POL08698776"/>
    <x v="3"/>
    <n v="387445"/>
    <n v="649.28"/>
    <x v="2037"/>
    <x v="85"/>
    <s v="Monthly"/>
    <x v="0"/>
    <x v="2267"/>
  </r>
  <r>
    <s v="POL10829873"/>
    <x v="3"/>
    <n v="11831"/>
    <n v="953.1"/>
    <x v="2038"/>
    <x v="2356"/>
    <s v="Quarterly"/>
    <x v="0"/>
    <x v="2268"/>
  </r>
  <r>
    <s v="POL29507667"/>
    <x v="0"/>
    <n v="485799"/>
    <n v="1081.1300000000001"/>
    <x v="958"/>
    <x v="2357"/>
    <s v="Monthly"/>
    <x v="0"/>
    <x v="2269"/>
  </r>
  <r>
    <s v="POL30342672"/>
    <x v="1"/>
    <n v="386463"/>
    <n v="225"/>
    <x v="1159"/>
    <x v="2358"/>
    <s v="Monthly"/>
    <x v="2"/>
    <x v="554"/>
  </r>
  <r>
    <s v="POL07362298"/>
    <x v="3"/>
    <n v="174392"/>
    <n v="227.53"/>
    <x v="1018"/>
    <x v="2157"/>
    <s v="Annually"/>
    <x v="1"/>
    <x v="2270"/>
  </r>
  <r>
    <s v="POL35581923"/>
    <x v="3"/>
    <n v="399662"/>
    <n v="875.43"/>
    <x v="1212"/>
    <x v="2014"/>
    <s v="Quarterly"/>
    <x v="0"/>
    <x v="690"/>
  </r>
  <r>
    <s v="POL33615352"/>
    <x v="2"/>
    <n v="37257"/>
    <n v="1011.46"/>
    <x v="1898"/>
    <x v="2359"/>
    <s v="Annually"/>
    <x v="2"/>
    <x v="36"/>
  </r>
  <r>
    <s v="POL43965992"/>
    <x v="1"/>
    <n v="434733"/>
    <n v="952.76"/>
    <x v="1676"/>
    <x v="768"/>
    <s v="Monthly"/>
    <x v="0"/>
    <x v="2271"/>
  </r>
  <r>
    <s v="POL54361849"/>
    <x v="1"/>
    <n v="33675"/>
    <n v="1819.48"/>
    <x v="523"/>
    <x v="2360"/>
    <s v="Quarterly"/>
    <x v="1"/>
    <x v="2272"/>
  </r>
  <r>
    <s v="POL76891584"/>
    <x v="2"/>
    <n v="486780"/>
    <n v="1746.8"/>
    <x v="17"/>
    <x v="2361"/>
    <s v="Quarterly"/>
    <x v="1"/>
    <x v="2273"/>
  </r>
  <r>
    <s v="POL72122375"/>
    <x v="3"/>
    <n v="440814"/>
    <n v="431.65"/>
    <x v="2039"/>
    <x v="43"/>
    <s v="Monthly"/>
    <x v="1"/>
    <x v="2274"/>
  </r>
  <r>
    <s v="POL26862449"/>
    <x v="2"/>
    <n v="267495"/>
    <n v="320.47000000000003"/>
    <x v="988"/>
    <x v="219"/>
    <s v="Monthly"/>
    <x v="0"/>
    <x v="2275"/>
  </r>
  <r>
    <s v="POL80050460"/>
    <x v="0"/>
    <n v="140359"/>
    <n v="1852.15"/>
    <x v="2040"/>
    <x v="1938"/>
    <s v="Quarterly"/>
    <x v="1"/>
    <x v="2276"/>
  </r>
  <r>
    <s v="POL95455759"/>
    <x v="1"/>
    <n v="274708"/>
    <n v="1946.59"/>
    <x v="2041"/>
    <x v="2362"/>
    <s v="Monthly"/>
    <x v="1"/>
    <x v="2277"/>
  </r>
  <r>
    <s v="POL74008524"/>
    <x v="1"/>
    <n v="155198"/>
    <n v="1110.48"/>
    <x v="1934"/>
    <x v="1039"/>
    <s v="Annually"/>
    <x v="1"/>
    <x v="2278"/>
  </r>
  <r>
    <s v="POL22378115"/>
    <x v="1"/>
    <n v="395720"/>
    <n v="247.29"/>
    <x v="4"/>
    <x v="2363"/>
    <s v="Monthly"/>
    <x v="1"/>
    <x v="2279"/>
  </r>
  <r>
    <s v="POL50050613"/>
    <x v="2"/>
    <n v="137915"/>
    <n v="1626.84"/>
    <x v="2042"/>
    <x v="2364"/>
    <s v="Monthly"/>
    <x v="2"/>
    <x v="1066"/>
  </r>
  <r>
    <s v="POL20039357"/>
    <x v="2"/>
    <n v="482291"/>
    <n v="885.51"/>
    <x v="2043"/>
    <x v="2365"/>
    <s v="Monthly"/>
    <x v="2"/>
    <x v="2160"/>
  </r>
  <r>
    <s v="POL05161978"/>
    <x v="3"/>
    <n v="272166"/>
    <n v="1728.97"/>
    <x v="2044"/>
    <x v="2026"/>
    <s v="Annually"/>
    <x v="2"/>
    <x v="1029"/>
  </r>
  <r>
    <s v="POL76048134"/>
    <x v="3"/>
    <n v="331568"/>
    <n v="1339.44"/>
    <x v="2045"/>
    <x v="2366"/>
    <s v="Annually"/>
    <x v="2"/>
    <x v="994"/>
  </r>
  <r>
    <s v="POL40926349"/>
    <x v="1"/>
    <n v="133226"/>
    <n v="757.44"/>
    <x v="635"/>
    <x v="2367"/>
    <s v="Quarterly"/>
    <x v="1"/>
    <x v="2280"/>
  </r>
  <r>
    <s v="POL93795205"/>
    <x v="0"/>
    <n v="310985"/>
    <n v="710.36"/>
    <x v="2046"/>
    <x v="247"/>
    <s v="Monthly"/>
    <x v="1"/>
    <x v="1889"/>
  </r>
  <r>
    <s v="POL42143112"/>
    <x v="0"/>
    <n v="261849"/>
    <n v="939.26"/>
    <x v="2047"/>
    <x v="647"/>
    <s v="Quarterly"/>
    <x v="2"/>
    <x v="2281"/>
  </r>
  <r>
    <s v="POL23253258"/>
    <x v="1"/>
    <n v="246628"/>
    <n v="787.14"/>
    <x v="2048"/>
    <x v="1238"/>
    <s v="Annually"/>
    <x v="2"/>
    <x v="2203"/>
  </r>
  <r>
    <s v="POL69244007"/>
    <x v="0"/>
    <n v="322610"/>
    <n v="216.91"/>
    <x v="1654"/>
    <x v="2368"/>
    <s v="Quarterly"/>
    <x v="1"/>
    <x v="1760"/>
  </r>
  <r>
    <s v="POL09523049"/>
    <x v="3"/>
    <n v="164857"/>
    <n v="827.94"/>
    <x v="2049"/>
    <x v="2369"/>
    <s v="Quarterly"/>
    <x v="2"/>
    <x v="2282"/>
  </r>
  <r>
    <s v="POL08784991"/>
    <x v="3"/>
    <n v="390508"/>
    <n v="908.91"/>
    <x v="1873"/>
    <x v="2370"/>
    <s v="Annually"/>
    <x v="0"/>
    <x v="1993"/>
  </r>
  <r>
    <s v="POL83435156"/>
    <x v="0"/>
    <n v="253965"/>
    <n v="158.85"/>
    <x v="2050"/>
    <x v="2371"/>
    <s v="Monthly"/>
    <x v="0"/>
    <x v="2283"/>
  </r>
  <r>
    <s v="POL06641859"/>
    <x v="3"/>
    <n v="37455"/>
    <n v="1588.54"/>
    <x v="2051"/>
    <x v="2372"/>
    <s v="Quarterly"/>
    <x v="0"/>
    <x v="951"/>
  </r>
  <r>
    <s v="POL72479103"/>
    <x v="1"/>
    <n v="126689"/>
    <n v="908.61"/>
    <x v="2052"/>
    <x v="2373"/>
    <s v="Quarterly"/>
    <x v="2"/>
    <x v="2284"/>
  </r>
  <r>
    <s v="POL33261817"/>
    <x v="3"/>
    <n v="115352"/>
    <n v="1960.96"/>
    <x v="2053"/>
    <x v="914"/>
    <s v="Annually"/>
    <x v="2"/>
    <x v="1094"/>
  </r>
  <r>
    <s v="POL93615411"/>
    <x v="0"/>
    <n v="395839"/>
    <n v="1791.09"/>
    <x v="1088"/>
    <x v="44"/>
    <s v="Annually"/>
    <x v="1"/>
    <x v="1332"/>
  </r>
  <r>
    <s v="POL32140351"/>
    <x v="1"/>
    <n v="377616"/>
    <n v="446.09"/>
    <x v="127"/>
    <x v="296"/>
    <s v="Quarterly"/>
    <x v="0"/>
    <x v="261"/>
  </r>
  <r>
    <s v="POL60639802"/>
    <x v="3"/>
    <n v="267598"/>
    <n v="1652.03"/>
    <x v="2054"/>
    <x v="2374"/>
    <s v="Annually"/>
    <x v="0"/>
    <x v="2285"/>
  </r>
  <r>
    <s v="POL58013295"/>
    <x v="3"/>
    <n v="353976"/>
    <n v="1778.9"/>
    <x v="780"/>
    <x v="2375"/>
    <s v="Quarterly"/>
    <x v="0"/>
    <x v="1169"/>
  </r>
  <r>
    <s v="POL15232453"/>
    <x v="2"/>
    <n v="346407"/>
    <n v="1883.88"/>
    <x v="1898"/>
    <x v="2376"/>
    <s v="Annually"/>
    <x v="2"/>
    <x v="1451"/>
  </r>
  <r>
    <s v="POL83585187"/>
    <x v="0"/>
    <n v="263651"/>
    <n v="1832.73"/>
    <x v="2055"/>
    <x v="2377"/>
    <s v="Annually"/>
    <x v="0"/>
    <x v="2286"/>
  </r>
  <r>
    <s v="POL19323581"/>
    <x v="1"/>
    <n v="378917"/>
    <n v="616.80999999999995"/>
    <x v="1621"/>
    <x v="1872"/>
    <s v="Annually"/>
    <x v="2"/>
    <x v="479"/>
  </r>
  <r>
    <s v="POL79993699"/>
    <x v="3"/>
    <n v="376376"/>
    <n v="1795.7"/>
    <x v="2056"/>
    <x v="392"/>
    <s v="Annually"/>
    <x v="2"/>
    <x v="205"/>
  </r>
  <r>
    <s v="POL96685286"/>
    <x v="0"/>
    <n v="73417"/>
    <n v="997.34"/>
    <x v="2034"/>
    <x v="93"/>
    <s v="Quarterly"/>
    <x v="1"/>
    <x v="2287"/>
  </r>
  <r>
    <s v="POL19469435"/>
    <x v="2"/>
    <n v="424758"/>
    <n v="1556.05"/>
    <x v="803"/>
    <x v="366"/>
    <s v="Monthly"/>
    <x v="2"/>
    <x v="77"/>
  </r>
  <r>
    <s v="POL98638552"/>
    <x v="2"/>
    <n v="76582"/>
    <n v="1621.37"/>
    <x v="510"/>
    <x v="2378"/>
    <s v="Quarterly"/>
    <x v="1"/>
    <x v="2288"/>
  </r>
  <r>
    <s v="POL20853634"/>
    <x v="2"/>
    <n v="263197"/>
    <n v="203.56"/>
    <x v="2057"/>
    <x v="1642"/>
    <s v="Monthly"/>
    <x v="0"/>
    <x v="2289"/>
  </r>
  <r>
    <s v="POL44752961"/>
    <x v="0"/>
    <n v="464690"/>
    <n v="266.76"/>
    <x v="846"/>
    <x v="2379"/>
    <s v="Monthly"/>
    <x v="2"/>
    <x v="2290"/>
  </r>
  <r>
    <s v="POL10009883"/>
    <x v="1"/>
    <n v="339865"/>
    <n v="1821.85"/>
    <x v="2058"/>
    <x v="2162"/>
    <s v="Monthly"/>
    <x v="1"/>
    <x v="2291"/>
  </r>
  <r>
    <s v="POL65725229"/>
    <x v="2"/>
    <n v="67847"/>
    <n v="1643.28"/>
    <x v="1960"/>
    <x v="78"/>
    <s v="Quarterly"/>
    <x v="2"/>
    <x v="1912"/>
  </r>
  <r>
    <s v="POL58762954"/>
    <x v="0"/>
    <n v="222656"/>
    <n v="570.49"/>
    <x v="2059"/>
    <x v="2263"/>
    <s v="Annually"/>
    <x v="2"/>
    <x v="1416"/>
  </r>
  <r>
    <s v="POL64720623"/>
    <x v="1"/>
    <n v="299710"/>
    <n v="780.31"/>
    <x v="2060"/>
    <x v="1779"/>
    <s v="Quarterly"/>
    <x v="2"/>
    <x v="2292"/>
  </r>
  <r>
    <s v="POL91053914"/>
    <x v="3"/>
    <n v="421644"/>
    <n v="1646.06"/>
    <x v="517"/>
    <x v="2182"/>
    <s v="Quarterly"/>
    <x v="0"/>
    <x v="409"/>
  </r>
  <r>
    <s v="POL97796682"/>
    <x v="3"/>
    <n v="458498"/>
    <n v="907.34"/>
    <x v="526"/>
    <x v="2380"/>
    <s v="Annually"/>
    <x v="0"/>
    <x v="1500"/>
  </r>
  <r>
    <s v="POL25823193"/>
    <x v="2"/>
    <n v="310533"/>
    <n v="613.49"/>
    <x v="2061"/>
    <x v="2158"/>
    <s v="Quarterly"/>
    <x v="2"/>
    <x v="102"/>
  </r>
  <r>
    <s v="POL34108237"/>
    <x v="1"/>
    <n v="257876"/>
    <n v="1625.28"/>
    <x v="466"/>
    <x v="2381"/>
    <s v="Quarterly"/>
    <x v="2"/>
    <x v="1138"/>
  </r>
  <r>
    <s v="POL44559582"/>
    <x v="2"/>
    <n v="146003"/>
    <n v="603.53"/>
    <x v="2062"/>
    <x v="2216"/>
    <s v="Monthly"/>
    <x v="2"/>
    <x v="2293"/>
  </r>
  <r>
    <s v="POL64544270"/>
    <x v="0"/>
    <n v="68804"/>
    <n v="1387.47"/>
    <x v="1681"/>
    <x v="2382"/>
    <s v="Quarterly"/>
    <x v="2"/>
    <x v="2294"/>
  </r>
  <r>
    <s v="POL11811289"/>
    <x v="2"/>
    <n v="52388"/>
    <n v="933.05"/>
    <x v="2063"/>
    <x v="255"/>
    <s v="Quarterly"/>
    <x v="0"/>
    <x v="1502"/>
  </r>
  <r>
    <s v="POL74728288"/>
    <x v="2"/>
    <n v="220961"/>
    <n v="641.29"/>
    <x v="2064"/>
    <x v="1768"/>
    <s v="Quarterly"/>
    <x v="1"/>
    <x v="2295"/>
  </r>
  <r>
    <s v="POL25107234"/>
    <x v="0"/>
    <n v="223960"/>
    <n v="1589.41"/>
    <x v="2065"/>
    <x v="2383"/>
    <s v="Annually"/>
    <x v="2"/>
    <x v="2281"/>
  </r>
  <r>
    <s v="POL93944640"/>
    <x v="2"/>
    <n v="259528"/>
    <n v="1626.84"/>
    <x v="2066"/>
    <x v="39"/>
    <s v="Annually"/>
    <x v="0"/>
    <x v="2296"/>
  </r>
  <r>
    <s v="POL36401097"/>
    <x v="3"/>
    <n v="171846"/>
    <n v="1048.24"/>
    <x v="129"/>
    <x v="2384"/>
    <s v="Quarterly"/>
    <x v="0"/>
    <x v="2297"/>
  </r>
  <r>
    <s v="POL84566610"/>
    <x v="1"/>
    <n v="111352"/>
    <n v="1463.69"/>
    <x v="875"/>
    <x v="2314"/>
    <s v="Monthly"/>
    <x v="1"/>
    <x v="226"/>
  </r>
  <r>
    <s v="POL48969594"/>
    <x v="1"/>
    <n v="309012"/>
    <n v="928.07"/>
    <x v="1105"/>
    <x v="2385"/>
    <s v="Monthly"/>
    <x v="2"/>
    <x v="2298"/>
  </r>
  <r>
    <s v="POL59595706"/>
    <x v="0"/>
    <n v="220248"/>
    <n v="541.91999999999996"/>
    <x v="2067"/>
    <x v="2386"/>
    <s v="Quarterly"/>
    <x v="1"/>
    <x v="2299"/>
  </r>
  <r>
    <s v="POL29803500"/>
    <x v="1"/>
    <n v="68169"/>
    <n v="1730.05"/>
    <x v="1763"/>
    <x v="2387"/>
    <s v="Monthly"/>
    <x v="2"/>
    <x v="1166"/>
  </r>
  <r>
    <s v="POL33741751"/>
    <x v="2"/>
    <n v="377839"/>
    <n v="334.47"/>
    <x v="2068"/>
    <x v="2388"/>
    <s v="Monthly"/>
    <x v="1"/>
    <x v="831"/>
  </r>
  <r>
    <s v="POL14316031"/>
    <x v="2"/>
    <n v="161097"/>
    <n v="1145.18"/>
    <x v="2069"/>
    <x v="154"/>
    <s v="Annually"/>
    <x v="1"/>
    <x v="2300"/>
  </r>
  <r>
    <s v="POL23643525"/>
    <x v="1"/>
    <n v="451657"/>
    <n v="1858.05"/>
    <x v="2070"/>
    <x v="264"/>
    <s v="Monthly"/>
    <x v="1"/>
    <x v="2301"/>
  </r>
  <r>
    <s v="POL91500527"/>
    <x v="1"/>
    <n v="107855"/>
    <n v="240.91"/>
    <x v="2071"/>
    <x v="2389"/>
    <s v="Annually"/>
    <x v="1"/>
    <x v="2302"/>
  </r>
  <r>
    <s v="POL01976477"/>
    <x v="0"/>
    <n v="359935"/>
    <n v="1459.59"/>
    <x v="1594"/>
    <x v="2390"/>
    <s v="Quarterly"/>
    <x v="1"/>
    <x v="1643"/>
  </r>
  <r>
    <s v="POL33335503"/>
    <x v="3"/>
    <n v="380179"/>
    <n v="1892.55"/>
    <x v="2072"/>
    <x v="2391"/>
    <s v="Monthly"/>
    <x v="1"/>
    <x v="2303"/>
  </r>
  <r>
    <s v="POL94646296"/>
    <x v="0"/>
    <n v="66115"/>
    <n v="1699.23"/>
    <x v="206"/>
    <x v="2392"/>
    <s v="Quarterly"/>
    <x v="2"/>
    <x v="2304"/>
  </r>
  <r>
    <s v="POL40640329"/>
    <x v="0"/>
    <n v="163602"/>
    <n v="424.67"/>
    <x v="419"/>
    <x v="181"/>
    <s v="Quarterly"/>
    <x v="2"/>
    <x v="1939"/>
  </r>
  <r>
    <s v="POL42847651"/>
    <x v="0"/>
    <n v="396961"/>
    <n v="1657.38"/>
    <x v="2073"/>
    <x v="2393"/>
    <s v="Annually"/>
    <x v="2"/>
    <x v="2305"/>
  </r>
  <r>
    <s v="POL48921687"/>
    <x v="1"/>
    <n v="388224"/>
    <n v="1397.75"/>
    <x v="2074"/>
    <x v="2394"/>
    <s v="Quarterly"/>
    <x v="2"/>
    <x v="1484"/>
  </r>
  <r>
    <s v="POL20325759"/>
    <x v="1"/>
    <n v="143884"/>
    <n v="929.83"/>
    <x v="2075"/>
    <x v="2395"/>
    <s v="Annually"/>
    <x v="2"/>
    <x v="346"/>
  </r>
  <r>
    <s v="POL30941821"/>
    <x v="3"/>
    <n v="399142"/>
    <n v="1556.46"/>
    <x v="262"/>
    <x v="2396"/>
    <s v="Quarterly"/>
    <x v="1"/>
    <x v="2306"/>
  </r>
  <r>
    <s v="POL70775475"/>
    <x v="2"/>
    <n v="63478"/>
    <n v="535.46"/>
    <x v="904"/>
    <x v="2397"/>
    <s v="Quarterly"/>
    <x v="1"/>
    <x v="2307"/>
  </r>
  <r>
    <s v="POL97721863"/>
    <x v="3"/>
    <n v="400350"/>
    <n v="1733.56"/>
    <x v="2076"/>
    <x v="546"/>
    <s v="Annually"/>
    <x v="0"/>
    <x v="587"/>
  </r>
  <r>
    <s v="POL38116452"/>
    <x v="1"/>
    <n v="259923"/>
    <n v="904.87"/>
    <x v="690"/>
    <x v="2398"/>
    <s v="Quarterly"/>
    <x v="2"/>
    <x v="257"/>
  </r>
  <r>
    <s v="POL61407113"/>
    <x v="3"/>
    <n v="54013"/>
    <n v="1439.86"/>
    <x v="1512"/>
    <x v="2399"/>
    <s v="Quarterly"/>
    <x v="2"/>
    <x v="2308"/>
  </r>
  <r>
    <s v="POL55272658"/>
    <x v="2"/>
    <n v="241526"/>
    <n v="1439.45"/>
    <x v="2077"/>
    <x v="2400"/>
    <s v="Quarterly"/>
    <x v="1"/>
    <x v="1722"/>
  </r>
  <r>
    <s v="POL01363904"/>
    <x v="2"/>
    <n v="53136"/>
    <n v="1096.29"/>
    <x v="2078"/>
    <x v="2401"/>
    <s v="Annually"/>
    <x v="0"/>
    <x v="2309"/>
  </r>
  <r>
    <s v="POL15531962"/>
    <x v="3"/>
    <n v="112721"/>
    <n v="162.19999999999999"/>
    <x v="1059"/>
    <x v="2402"/>
    <s v="Annually"/>
    <x v="1"/>
    <x v="1869"/>
  </r>
  <r>
    <s v="POL63430600"/>
    <x v="0"/>
    <n v="476671"/>
    <n v="727.56"/>
    <x v="1540"/>
    <x v="2403"/>
    <s v="Quarterly"/>
    <x v="0"/>
    <x v="2310"/>
  </r>
  <r>
    <s v="POL69382278"/>
    <x v="2"/>
    <n v="36900"/>
    <n v="1024.3499999999999"/>
    <x v="582"/>
    <x v="2404"/>
    <s v="Quarterly"/>
    <x v="2"/>
    <x v="2311"/>
  </r>
  <r>
    <s v="POL06489280"/>
    <x v="3"/>
    <n v="249686"/>
    <n v="1827.59"/>
    <x v="780"/>
    <x v="2405"/>
    <s v="Quarterly"/>
    <x v="0"/>
    <x v="465"/>
  </r>
  <r>
    <s v="POL91232159"/>
    <x v="2"/>
    <n v="455329"/>
    <n v="652.74"/>
    <x v="413"/>
    <x v="2406"/>
    <s v="Monthly"/>
    <x v="2"/>
    <x v="2312"/>
  </r>
  <r>
    <s v="POL49351450"/>
    <x v="1"/>
    <n v="456497"/>
    <n v="1258.56"/>
    <x v="1579"/>
    <x v="842"/>
    <s v="Quarterly"/>
    <x v="2"/>
    <x v="2313"/>
  </r>
  <r>
    <s v="POL37997689"/>
    <x v="3"/>
    <n v="365898"/>
    <n v="1929.93"/>
    <x v="987"/>
    <x v="1143"/>
    <s v="Monthly"/>
    <x v="1"/>
    <x v="904"/>
  </r>
  <r>
    <s v="POL25139363"/>
    <x v="0"/>
    <n v="66095"/>
    <n v="1613.05"/>
    <x v="2079"/>
    <x v="2407"/>
    <s v="Monthly"/>
    <x v="2"/>
    <x v="614"/>
  </r>
  <r>
    <s v="POL73709176"/>
    <x v="1"/>
    <n v="350181"/>
    <n v="1413.09"/>
    <x v="2080"/>
    <x v="2094"/>
    <s v="Quarterly"/>
    <x v="1"/>
    <x v="1285"/>
  </r>
  <r>
    <s v="POL25170126"/>
    <x v="1"/>
    <n v="249970"/>
    <n v="393"/>
    <x v="2081"/>
    <x v="1075"/>
    <s v="Quarterly"/>
    <x v="2"/>
    <x v="2314"/>
  </r>
  <r>
    <s v="POL38196708"/>
    <x v="3"/>
    <n v="155644"/>
    <n v="1854.6"/>
    <x v="679"/>
    <x v="2155"/>
    <s v="Annually"/>
    <x v="2"/>
    <x v="252"/>
  </r>
  <r>
    <s v="POL89451042"/>
    <x v="1"/>
    <n v="260494"/>
    <n v="1755.84"/>
    <x v="2082"/>
    <x v="22"/>
    <s v="Monthly"/>
    <x v="0"/>
    <x v="2315"/>
  </r>
  <r>
    <s v="POL09189578"/>
    <x v="1"/>
    <n v="459164"/>
    <n v="1582.23"/>
    <x v="2083"/>
    <x v="2049"/>
    <s v="Annually"/>
    <x v="0"/>
    <x v="2316"/>
  </r>
  <r>
    <s v="POL51307192"/>
    <x v="1"/>
    <n v="498291"/>
    <n v="1008.6"/>
    <x v="2084"/>
    <x v="2406"/>
    <s v="Quarterly"/>
    <x v="1"/>
    <x v="556"/>
  </r>
  <r>
    <s v="POL42141695"/>
    <x v="2"/>
    <n v="260163"/>
    <n v="313.91000000000003"/>
    <x v="506"/>
    <x v="2408"/>
    <s v="Quarterly"/>
    <x v="1"/>
    <x v="2317"/>
  </r>
  <r>
    <s v="POL71458301"/>
    <x v="2"/>
    <n v="361757"/>
    <n v="953.85"/>
    <x v="210"/>
    <x v="2409"/>
    <s v="Quarterly"/>
    <x v="2"/>
    <x v="2318"/>
  </r>
  <r>
    <s v="POL17808570"/>
    <x v="0"/>
    <n v="272607"/>
    <n v="213.25"/>
    <x v="416"/>
    <x v="2410"/>
    <s v="Monthly"/>
    <x v="0"/>
    <x v="2319"/>
  </r>
  <r>
    <s v="POL85663411"/>
    <x v="0"/>
    <n v="249792"/>
    <n v="1968.49"/>
    <x v="1986"/>
    <x v="2259"/>
    <s v="Annually"/>
    <x v="0"/>
    <x v="2320"/>
  </r>
  <r>
    <s v="POL58798123"/>
    <x v="2"/>
    <n v="457221"/>
    <n v="269.92"/>
    <x v="2085"/>
    <x v="2102"/>
    <s v="Annually"/>
    <x v="1"/>
    <x v="2321"/>
  </r>
  <r>
    <s v="POL39271824"/>
    <x v="2"/>
    <n v="446936"/>
    <n v="719.55"/>
    <x v="991"/>
    <x v="2411"/>
    <s v="Quarterly"/>
    <x v="2"/>
    <x v="397"/>
  </r>
  <r>
    <s v="POL86622832"/>
    <x v="1"/>
    <n v="380181"/>
    <n v="1562.72"/>
    <x v="2086"/>
    <x v="2412"/>
    <s v="Annually"/>
    <x v="0"/>
    <x v="2322"/>
  </r>
  <r>
    <s v="POL50643269"/>
    <x v="3"/>
    <n v="181974"/>
    <n v="1646.89"/>
    <x v="1493"/>
    <x v="303"/>
    <s v="Monthly"/>
    <x v="1"/>
    <x v="246"/>
  </r>
  <r>
    <s v="POL13519466"/>
    <x v="2"/>
    <n v="374538"/>
    <n v="689.31"/>
    <x v="2087"/>
    <x v="169"/>
    <s v="Monthly"/>
    <x v="2"/>
    <x v="1276"/>
  </r>
  <r>
    <s v="POL21820155"/>
    <x v="3"/>
    <n v="409281"/>
    <n v="1799.42"/>
    <x v="361"/>
    <x v="1839"/>
    <s v="Monthly"/>
    <x v="2"/>
    <x v="1267"/>
  </r>
  <r>
    <s v="POL33832316"/>
    <x v="0"/>
    <n v="464283"/>
    <n v="1985.13"/>
    <x v="1079"/>
    <x v="2413"/>
    <s v="Annually"/>
    <x v="0"/>
    <x v="2323"/>
  </r>
  <r>
    <s v="POL39297512"/>
    <x v="3"/>
    <n v="189782"/>
    <n v="138.91999999999999"/>
    <x v="4"/>
    <x v="2414"/>
    <s v="Monthly"/>
    <x v="2"/>
    <x v="2324"/>
  </r>
  <r>
    <s v="POL08734095"/>
    <x v="0"/>
    <n v="92358"/>
    <n v="153.22"/>
    <x v="1836"/>
    <x v="1735"/>
    <s v="Quarterly"/>
    <x v="1"/>
    <x v="326"/>
  </r>
  <r>
    <s v="POL63277455"/>
    <x v="0"/>
    <n v="383657"/>
    <n v="543.14"/>
    <x v="1398"/>
    <x v="2415"/>
    <s v="Monthly"/>
    <x v="0"/>
    <x v="2325"/>
  </r>
  <r>
    <s v="POL79704196"/>
    <x v="3"/>
    <n v="104536"/>
    <n v="699.33"/>
    <x v="1463"/>
    <x v="2416"/>
    <s v="Quarterly"/>
    <x v="1"/>
    <x v="2326"/>
  </r>
  <r>
    <s v="POL94737563"/>
    <x v="2"/>
    <n v="258571"/>
    <n v="946.04"/>
    <x v="229"/>
    <x v="2417"/>
    <s v="Monthly"/>
    <x v="0"/>
    <x v="2327"/>
  </r>
  <r>
    <s v="POL07444317"/>
    <x v="3"/>
    <n v="59706"/>
    <n v="1191.53"/>
    <x v="1937"/>
    <x v="2418"/>
    <s v="Quarterly"/>
    <x v="1"/>
    <x v="2328"/>
  </r>
  <r>
    <s v="POL48007083"/>
    <x v="1"/>
    <n v="275573"/>
    <n v="620.33000000000004"/>
    <x v="2088"/>
    <x v="981"/>
    <s v="Quarterly"/>
    <x v="2"/>
    <x v="2305"/>
  </r>
  <r>
    <s v="POL67715393"/>
    <x v="2"/>
    <n v="87670"/>
    <n v="406.82"/>
    <x v="2089"/>
    <x v="1676"/>
    <s v="Quarterly"/>
    <x v="0"/>
    <x v="1745"/>
  </r>
  <r>
    <s v="POL70601305"/>
    <x v="2"/>
    <n v="464516"/>
    <n v="941.67"/>
    <x v="2090"/>
    <x v="2419"/>
    <s v="Quarterly"/>
    <x v="0"/>
    <x v="2329"/>
  </r>
  <r>
    <s v="POL45280706"/>
    <x v="1"/>
    <n v="376243"/>
    <n v="325.29000000000002"/>
    <x v="2091"/>
    <x v="2420"/>
    <s v="Monthly"/>
    <x v="0"/>
    <x v="2173"/>
  </r>
  <r>
    <s v="POL22858712"/>
    <x v="3"/>
    <n v="368629"/>
    <n v="1057.48"/>
    <x v="2092"/>
    <x v="1546"/>
    <s v="Quarterly"/>
    <x v="0"/>
    <x v="2330"/>
  </r>
  <r>
    <s v="POL06601160"/>
    <x v="1"/>
    <n v="194583"/>
    <n v="1611.63"/>
    <x v="2093"/>
    <x v="1434"/>
    <s v="Quarterly"/>
    <x v="0"/>
    <x v="2331"/>
  </r>
  <r>
    <s v="POL65862653"/>
    <x v="0"/>
    <n v="257852"/>
    <n v="681"/>
    <x v="951"/>
    <x v="2421"/>
    <s v="Quarterly"/>
    <x v="2"/>
    <x v="1287"/>
  </r>
  <r>
    <s v="POL55809193"/>
    <x v="1"/>
    <n v="272393"/>
    <n v="1289.98"/>
    <x v="245"/>
    <x v="2422"/>
    <s v="Quarterly"/>
    <x v="0"/>
    <x v="2332"/>
  </r>
  <r>
    <s v="POL05586650"/>
    <x v="3"/>
    <n v="386319"/>
    <n v="1387.39"/>
    <x v="1804"/>
    <x v="2423"/>
    <s v="Quarterly"/>
    <x v="2"/>
    <x v="2333"/>
  </r>
  <r>
    <s v="POL06449689"/>
    <x v="3"/>
    <n v="412879"/>
    <n v="787.97"/>
    <x v="73"/>
    <x v="2424"/>
    <s v="Monthly"/>
    <x v="1"/>
    <x v="2334"/>
  </r>
  <r>
    <s v="POL02911863"/>
    <x v="2"/>
    <n v="116641"/>
    <n v="1547.39"/>
    <x v="373"/>
    <x v="2425"/>
    <s v="Quarterly"/>
    <x v="1"/>
    <x v="2335"/>
  </r>
  <r>
    <s v="POL12199855"/>
    <x v="3"/>
    <n v="496838"/>
    <n v="115.61"/>
    <x v="2094"/>
    <x v="2426"/>
    <s v="Monthly"/>
    <x v="1"/>
    <x v="2336"/>
  </r>
  <r>
    <s v="POL81043217"/>
    <x v="2"/>
    <n v="114741"/>
    <n v="363.43"/>
    <x v="640"/>
    <x v="2427"/>
    <s v="Quarterly"/>
    <x v="2"/>
    <x v="451"/>
  </r>
  <r>
    <s v="POL42443004"/>
    <x v="1"/>
    <n v="357652"/>
    <n v="814.78"/>
    <x v="2095"/>
    <x v="312"/>
    <s v="Annually"/>
    <x v="0"/>
    <x v="2337"/>
  </r>
  <r>
    <s v="POL75410004"/>
    <x v="1"/>
    <n v="129352"/>
    <n v="508.99"/>
    <x v="927"/>
    <x v="391"/>
    <s v="Quarterly"/>
    <x v="1"/>
    <x v="2338"/>
  </r>
  <r>
    <s v="POL88177917"/>
    <x v="2"/>
    <n v="162083"/>
    <n v="537.41999999999996"/>
    <x v="2048"/>
    <x v="2413"/>
    <s v="Annually"/>
    <x v="0"/>
    <x v="456"/>
  </r>
  <r>
    <s v="POL38045222"/>
    <x v="3"/>
    <n v="66374"/>
    <n v="861.66"/>
    <x v="1029"/>
    <x v="1379"/>
    <s v="Monthly"/>
    <x v="1"/>
    <x v="2339"/>
  </r>
  <r>
    <s v="POL17289574"/>
    <x v="2"/>
    <n v="198977"/>
    <n v="1196.67"/>
    <x v="262"/>
    <x v="2428"/>
    <s v="Monthly"/>
    <x v="0"/>
    <x v="2340"/>
  </r>
  <r>
    <s v="POL16627282"/>
    <x v="2"/>
    <n v="301010"/>
    <n v="134.38999999999999"/>
    <x v="847"/>
    <x v="595"/>
    <s v="Quarterly"/>
    <x v="1"/>
    <x v="2341"/>
  </r>
  <r>
    <s v="POL30234855"/>
    <x v="1"/>
    <n v="138550"/>
    <n v="1682.27"/>
    <x v="2096"/>
    <x v="2429"/>
    <s v="Quarterly"/>
    <x v="0"/>
    <x v="2342"/>
  </r>
  <r>
    <s v="POL51511488"/>
    <x v="2"/>
    <n v="330149"/>
    <n v="531.86"/>
    <x v="689"/>
    <x v="2430"/>
    <s v="Monthly"/>
    <x v="0"/>
    <x v="2343"/>
  </r>
  <r>
    <s v="POL18035375"/>
    <x v="2"/>
    <n v="165569"/>
    <n v="1897.39"/>
    <x v="2008"/>
    <x v="1653"/>
    <s v="Annually"/>
    <x v="0"/>
    <x v="504"/>
  </r>
  <r>
    <s v="POL81196491"/>
    <x v="1"/>
    <n v="209485"/>
    <n v="1775.96"/>
    <x v="2097"/>
    <x v="1923"/>
    <s v="Annually"/>
    <x v="0"/>
    <x v="2344"/>
  </r>
  <r>
    <s v="POL11133444"/>
    <x v="1"/>
    <n v="112616"/>
    <n v="471.67"/>
    <x v="473"/>
    <x v="57"/>
    <s v="Annually"/>
    <x v="2"/>
    <x v="2025"/>
  </r>
  <r>
    <s v="POL91660793"/>
    <x v="2"/>
    <n v="432689"/>
    <n v="1226.42"/>
    <x v="2098"/>
    <x v="473"/>
    <s v="Monthly"/>
    <x v="1"/>
    <x v="1698"/>
  </r>
  <r>
    <s v="POL22639534"/>
    <x v="3"/>
    <n v="384094"/>
    <n v="625.83000000000004"/>
    <x v="128"/>
    <x v="611"/>
    <s v="Monthly"/>
    <x v="1"/>
    <x v="2345"/>
  </r>
  <r>
    <s v="POL02457698"/>
    <x v="0"/>
    <n v="95005"/>
    <n v="725.75"/>
    <x v="2057"/>
    <x v="2000"/>
    <s v="Quarterly"/>
    <x v="1"/>
    <x v="2346"/>
  </r>
  <r>
    <s v="POL65310322"/>
    <x v="2"/>
    <n v="475354"/>
    <n v="547.88"/>
    <x v="1190"/>
    <x v="2431"/>
    <s v="Annually"/>
    <x v="0"/>
    <x v="2347"/>
  </r>
  <r>
    <s v="POL55078458"/>
    <x v="1"/>
    <n v="436203"/>
    <n v="804"/>
    <x v="2099"/>
    <x v="1254"/>
    <s v="Quarterly"/>
    <x v="0"/>
    <x v="303"/>
  </r>
  <r>
    <s v="POL52520227"/>
    <x v="1"/>
    <n v="224434"/>
    <n v="1708.67"/>
    <x v="2100"/>
    <x v="2432"/>
    <s v="Monthly"/>
    <x v="2"/>
    <x v="1888"/>
  </r>
  <r>
    <s v="POL00505335"/>
    <x v="0"/>
    <n v="499942"/>
    <n v="1693.99"/>
    <x v="2101"/>
    <x v="2384"/>
    <s v="Quarterly"/>
    <x v="2"/>
    <x v="2348"/>
  </r>
  <r>
    <s v="POL06459198"/>
    <x v="1"/>
    <n v="315768"/>
    <n v="1691.78"/>
    <x v="2102"/>
    <x v="2433"/>
    <s v="Annually"/>
    <x v="0"/>
    <x v="185"/>
  </r>
  <r>
    <s v="POL07698492"/>
    <x v="1"/>
    <n v="134249"/>
    <n v="1867.67"/>
    <x v="2103"/>
    <x v="2434"/>
    <s v="Monthly"/>
    <x v="2"/>
    <x v="1235"/>
  </r>
  <r>
    <s v="POL79929053"/>
    <x v="0"/>
    <n v="151212"/>
    <n v="1811.12"/>
    <x v="2104"/>
    <x v="2131"/>
    <s v="Quarterly"/>
    <x v="1"/>
    <x v="2349"/>
  </r>
  <r>
    <s v="POL12356640"/>
    <x v="3"/>
    <n v="335536"/>
    <n v="387.04"/>
    <x v="632"/>
    <x v="42"/>
    <s v="Annually"/>
    <x v="2"/>
    <x v="2350"/>
  </r>
  <r>
    <s v="POL41657581"/>
    <x v="1"/>
    <n v="246842"/>
    <n v="573.46"/>
    <x v="255"/>
    <x v="2435"/>
    <s v="Annually"/>
    <x v="2"/>
    <x v="807"/>
  </r>
  <r>
    <s v="POL25712825"/>
    <x v="2"/>
    <n v="191852"/>
    <n v="1311.2"/>
    <x v="1685"/>
    <x v="2436"/>
    <s v="Annually"/>
    <x v="1"/>
    <x v="2351"/>
  </r>
  <r>
    <s v="POL23715386"/>
    <x v="3"/>
    <n v="204348"/>
    <n v="1930.21"/>
    <x v="948"/>
    <x v="2437"/>
    <s v="Annually"/>
    <x v="1"/>
    <x v="1369"/>
  </r>
  <r>
    <s v="POL67483768"/>
    <x v="0"/>
    <n v="143804"/>
    <n v="964.69"/>
    <x v="2105"/>
    <x v="2438"/>
    <s v="Quarterly"/>
    <x v="1"/>
    <x v="2352"/>
  </r>
  <r>
    <s v="POL63827788"/>
    <x v="3"/>
    <n v="65375"/>
    <n v="405.84"/>
    <x v="1202"/>
    <x v="2439"/>
    <s v="Quarterly"/>
    <x v="0"/>
    <x v="2353"/>
  </r>
  <r>
    <s v="POL91203477"/>
    <x v="0"/>
    <n v="305831"/>
    <n v="971.14"/>
    <x v="823"/>
    <x v="1264"/>
    <s v="Annually"/>
    <x v="1"/>
    <x v="1521"/>
  </r>
  <r>
    <s v="POL17206182"/>
    <x v="1"/>
    <n v="392831"/>
    <n v="700.46"/>
    <x v="2106"/>
    <x v="2440"/>
    <s v="Quarterly"/>
    <x v="2"/>
    <x v="2354"/>
  </r>
  <r>
    <s v="POL76262312"/>
    <x v="2"/>
    <n v="315853"/>
    <n v="345.33"/>
    <x v="2107"/>
    <x v="2441"/>
    <s v="Annually"/>
    <x v="0"/>
    <x v="352"/>
  </r>
  <r>
    <s v="POL63265267"/>
    <x v="2"/>
    <n v="211158"/>
    <n v="1233.42"/>
    <x v="2108"/>
    <x v="2442"/>
    <s v="Quarterly"/>
    <x v="2"/>
    <x v="2355"/>
  </r>
  <r>
    <s v="POL29024023"/>
    <x v="0"/>
    <n v="319484"/>
    <n v="1329.45"/>
    <x v="943"/>
    <x v="1532"/>
    <s v="Quarterly"/>
    <x v="0"/>
    <x v="137"/>
  </r>
  <r>
    <s v="POL90886331"/>
    <x v="1"/>
    <n v="170872"/>
    <n v="645.02"/>
    <x v="466"/>
    <x v="2290"/>
    <s v="Quarterly"/>
    <x v="1"/>
    <x v="2356"/>
  </r>
  <r>
    <s v="POL13020656"/>
    <x v="3"/>
    <n v="95036"/>
    <n v="738.29"/>
    <x v="2109"/>
    <x v="2443"/>
    <s v="Quarterly"/>
    <x v="1"/>
    <x v="1176"/>
  </r>
  <r>
    <s v="POL68947456"/>
    <x v="2"/>
    <n v="463260"/>
    <n v="1170.72"/>
    <x v="624"/>
    <x v="2444"/>
    <s v="Monthly"/>
    <x v="0"/>
    <x v="329"/>
  </r>
  <r>
    <s v="POL09863173"/>
    <x v="0"/>
    <n v="344178"/>
    <n v="1115.97"/>
    <x v="2110"/>
    <x v="993"/>
    <s v="Quarterly"/>
    <x v="0"/>
    <x v="1055"/>
  </r>
  <r>
    <s v="POL55879512"/>
    <x v="1"/>
    <n v="388259"/>
    <n v="109.3"/>
    <x v="593"/>
    <x v="48"/>
    <s v="Annually"/>
    <x v="2"/>
    <x v="2357"/>
  </r>
  <r>
    <s v="POL68642735"/>
    <x v="1"/>
    <n v="287458"/>
    <n v="1517.17"/>
    <x v="155"/>
    <x v="0"/>
    <s v="Annually"/>
    <x v="1"/>
    <x v="2358"/>
  </r>
  <r>
    <s v="POL21037043"/>
    <x v="3"/>
    <n v="293186"/>
    <n v="1467.18"/>
    <x v="543"/>
    <x v="2445"/>
    <s v="Monthly"/>
    <x v="1"/>
    <x v="220"/>
  </r>
  <r>
    <s v="POL25631558"/>
    <x v="1"/>
    <n v="248361"/>
    <n v="1571.77"/>
    <x v="532"/>
    <x v="1135"/>
    <s v="Quarterly"/>
    <x v="1"/>
    <x v="2359"/>
  </r>
  <r>
    <s v="POL55941578"/>
    <x v="0"/>
    <n v="484574"/>
    <n v="658.56"/>
    <x v="1231"/>
    <x v="1153"/>
    <s v="Annually"/>
    <x v="1"/>
    <x v="2360"/>
  </r>
  <r>
    <s v="POL12089823"/>
    <x v="3"/>
    <n v="257545"/>
    <n v="256.60000000000002"/>
    <x v="2111"/>
    <x v="2446"/>
    <s v="Quarterly"/>
    <x v="1"/>
    <x v="2361"/>
  </r>
  <r>
    <s v="POL31589660"/>
    <x v="3"/>
    <n v="156378"/>
    <n v="1070"/>
    <x v="2112"/>
    <x v="117"/>
    <s v="Monthly"/>
    <x v="1"/>
    <x v="1963"/>
  </r>
  <r>
    <s v="POL18535742"/>
    <x v="2"/>
    <n v="450371"/>
    <n v="309.91000000000003"/>
    <x v="2113"/>
    <x v="285"/>
    <s v="Annually"/>
    <x v="0"/>
    <x v="357"/>
  </r>
  <r>
    <s v="POL11298880"/>
    <x v="0"/>
    <n v="91254"/>
    <n v="1957.38"/>
    <x v="431"/>
    <x v="2447"/>
    <s v="Quarterly"/>
    <x v="0"/>
    <x v="258"/>
  </r>
  <r>
    <s v="POL27861397"/>
    <x v="1"/>
    <n v="83936"/>
    <n v="138.62"/>
    <x v="1651"/>
    <x v="2448"/>
    <s v="Monthly"/>
    <x v="0"/>
    <x v="2248"/>
  </r>
  <r>
    <s v="POL36885821"/>
    <x v="2"/>
    <n v="101372"/>
    <n v="1803.75"/>
    <x v="2114"/>
    <x v="2449"/>
    <s v="Monthly"/>
    <x v="2"/>
    <x v="592"/>
  </r>
  <r>
    <s v="POL05417793"/>
    <x v="3"/>
    <n v="290655"/>
    <n v="706.41"/>
    <x v="2115"/>
    <x v="329"/>
    <s v="Quarterly"/>
    <x v="0"/>
    <x v="2355"/>
  </r>
  <r>
    <s v="POL54459099"/>
    <x v="3"/>
    <n v="301734"/>
    <n v="1646.68"/>
    <x v="2116"/>
    <x v="14"/>
    <s v="Monthly"/>
    <x v="2"/>
    <x v="806"/>
  </r>
  <r>
    <s v="POL25370845"/>
    <x v="0"/>
    <n v="476764"/>
    <n v="1122.24"/>
    <x v="1671"/>
    <x v="1688"/>
    <s v="Quarterly"/>
    <x v="0"/>
    <x v="2362"/>
  </r>
  <r>
    <s v="POL78045083"/>
    <x v="2"/>
    <n v="218372"/>
    <n v="1646.85"/>
    <x v="2117"/>
    <x v="975"/>
    <s v="Monthly"/>
    <x v="2"/>
    <x v="459"/>
  </r>
  <r>
    <s v="POL42954046"/>
    <x v="1"/>
    <n v="452249"/>
    <n v="1106.3800000000001"/>
    <x v="1048"/>
    <x v="2450"/>
    <s v="Quarterly"/>
    <x v="0"/>
    <x v="2146"/>
  </r>
  <r>
    <s v="POL70904560"/>
    <x v="1"/>
    <n v="474692"/>
    <n v="152.84"/>
    <x v="894"/>
    <x v="2451"/>
    <s v="Quarterly"/>
    <x v="0"/>
    <x v="273"/>
  </r>
  <r>
    <s v="POL09768718"/>
    <x v="0"/>
    <n v="56835"/>
    <n v="1554.31"/>
    <x v="831"/>
    <x v="955"/>
    <s v="Quarterly"/>
    <x v="0"/>
    <x v="235"/>
  </r>
  <r>
    <s v="POL60092587"/>
    <x v="2"/>
    <n v="164263"/>
    <n v="403.97"/>
    <x v="1535"/>
    <x v="2452"/>
    <s v="Annually"/>
    <x v="0"/>
    <x v="704"/>
  </r>
  <r>
    <s v="POL06598618"/>
    <x v="3"/>
    <n v="430837"/>
    <n v="1092.5999999999999"/>
    <x v="2118"/>
    <x v="2453"/>
    <s v="Quarterly"/>
    <x v="0"/>
    <x v="2169"/>
  </r>
  <r>
    <s v="POL19532067"/>
    <x v="1"/>
    <n v="125749"/>
    <n v="1645.06"/>
    <x v="2119"/>
    <x v="2454"/>
    <s v="Monthly"/>
    <x v="1"/>
    <x v="2363"/>
  </r>
  <r>
    <s v="POL13762609"/>
    <x v="0"/>
    <n v="352362"/>
    <n v="111.05"/>
    <x v="2120"/>
    <x v="2455"/>
    <s v="Quarterly"/>
    <x v="0"/>
    <x v="2364"/>
  </r>
  <r>
    <s v="POL52170033"/>
    <x v="3"/>
    <n v="295929"/>
    <n v="1388.86"/>
    <x v="1425"/>
    <x v="2176"/>
    <s v="Monthly"/>
    <x v="0"/>
    <x v="1270"/>
  </r>
  <r>
    <s v="POL51442309"/>
    <x v="0"/>
    <n v="114135"/>
    <n v="1974.26"/>
    <x v="1548"/>
    <x v="1176"/>
    <s v="Quarterly"/>
    <x v="2"/>
    <x v="1919"/>
  </r>
  <r>
    <s v="POL18608877"/>
    <x v="0"/>
    <n v="157300"/>
    <n v="641.29"/>
    <x v="1011"/>
    <x v="107"/>
    <s v="Monthly"/>
    <x v="2"/>
    <x v="2085"/>
  </r>
  <r>
    <s v="POL52685173"/>
    <x v="3"/>
    <n v="125067"/>
    <n v="583.15"/>
    <x v="2121"/>
    <x v="2456"/>
    <s v="Monthly"/>
    <x v="1"/>
    <x v="2365"/>
  </r>
  <r>
    <s v="POL65542837"/>
    <x v="1"/>
    <n v="89570"/>
    <n v="447.27"/>
    <x v="2122"/>
    <x v="2457"/>
    <s v="Quarterly"/>
    <x v="1"/>
    <x v="705"/>
  </r>
  <r>
    <s v="POL73324138"/>
    <x v="0"/>
    <n v="448336"/>
    <n v="1065.48"/>
    <x v="1115"/>
    <x v="2458"/>
    <s v="Annually"/>
    <x v="1"/>
    <x v="2366"/>
  </r>
  <r>
    <s v="POL72790503"/>
    <x v="0"/>
    <n v="66050"/>
    <n v="896.62"/>
    <x v="1865"/>
    <x v="1204"/>
    <s v="Monthly"/>
    <x v="0"/>
    <x v="2367"/>
  </r>
  <r>
    <s v="POL40780635"/>
    <x v="2"/>
    <n v="276891"/>
    <n v="1369.32"/>
    <x v="641"/>
    <x v="2170"/>
    <s v="Quarterly"/>
    <x v="2"/>
    <x v="2368"/>
  </r>
  <r>
    <s v="POL18093390"/>
    <x v="1"/>
    <n v="374177"/>
    <n v="1272.9100000000001"/>
    <x v="1125"/>
    <x v="1907"/>
    <s v="Quarterly"/>
    <x v="0"/>
    <x v="2369"/>
  </r>
  <r>
    <s v="POL29299369"/>
    <x v="2"/>
    <n v="291551"/>
    <n v="1921.3"/>
    <x v="743"/>
    <x v="2459"/>
    <s v="Annually"/>
    <x v="1"/>
    <x v="2370"/>
  </r>
  <r>
    <s v="POL46449389"/>
    <x v="1"/>
    <n v="343311"/>
    <n v="1249.2"/>
    <x v="661"/>
    <x v="2460"/>
    <s v="Quarterly"/>
    <x v="1"/>
    <x v="2371"/>
  </r>
  <r>
    <s v="POL16254654"/>
    <x v="3"/>
    <n v="166423"/>
    <n v="902.7"/>
    <x v="602"/>
    <x v="2392"/>
    <s v="Quarterly"/>
    <x v="0"/>
    <x v="2372"/>
  </r>
  <r>
    <s v="POL90777171"/>
    <x v="2"/>
    <n v="137989"/>
    <n v="1506.45"/>
    <x v="1988"/>
    <x v="1117"/>
    <s v="Monthly"/>
    <x v="2"/>
    <x v="2373"/>
  </r>
  <r>
    <s v="POL35998506"/>
    <x v="3"/>
    <n v="214301"/>
    <n v="570.49"/>
    <x v="2123"/>
    <x v="501"/>
    <s v="Annually"/>
    <x v="1"/>
    <x v="1314"/>
  </r>
  <r>
    <s v="POL94198861"/>
    <x v="3"/>
    <n v="208958"/>
    <n v="1733.84"/>
    <x v="2124"/>
    <x v="2461"/>
    <s v="Monthly"/>
    <x v="0"/>
    <x v="2374"/>
  </r>
  <r>
    <s v="POL37962495"/>
    <x v="1"/>
    <n v="77529"/>
    <n v="927.9"/>
    <x v="2125"/>
    <x v="2462"/>
    <s v="Annually"/>
    <x v="0"/>
    <x v="303"/>
  </r>
  <r>
    <s v="POL91554199"/>
    <x v="0"/>
    <n v="81927"/>
    <n v="1787.55"/>
    <x v="1705"/>
    <x v="67"/>
    <s v="Quarterly"/>
    <x v="0"/>
    <x v="2375"/>
  </r>
  <r>
    <s v="POL46427278"/>
    <x v="2"/>
    <n v="365798"/>
    <n v="1950.2"/>
    <x v="44"/>
    <x v="2463"/>
    <s v="Quarterly"/>
    <x v="2"/>
    <x v="2376"/>
  </r>
  <r>
    <s v="POL20825981"/>
    <x v="1"/>
    <n v="308094"/>
    <n v="873.29"/>
    <x v="616"/>
    <x v="2464"/>
    <s v="Monthly"/>
    <x v="2"/>
    <x v="1388"/>
  </r>
  <r>
    <s v="POL29892816"/>
    <x v="1"/>
    <n v="217278"/>
    <n v="1532.1"/>
    <x v="2126"/>
    <x v="2465"/>
    <s v="Quarterly"/>
    <x v="1"/>
    <x v="337"/>
  </r>
  <r>
    <s v="POL12935594"/>
    <x v="0"/>
    <n v="185018"/>
    <n v="1658.3"/>
    <x v="61"/>
    <x v="2311"/>
    <s v="Quarterly"/>
    <x v="2"/>
    <x v="2377"/>
  </r>
  <r>
    <s v="POL60770959"/>
    <x v="3"/>
    <n v="397336"/>
    <n v="1520.06"/>
    <x v="1948"/>
    <x v="2466"/>
    <s v="Annually"/>
    <x v="1"/>
    <x v="43"/>
  </r>
  <r>
    <s v="POL65991604"/>
    <x v="2"/>
    <n v="395967"/>
    <n v="434.76"/>
    <x v="2127"/>
    <x v="872"/>
    <s v="Quarterly"/>
    <x v="1"/>
    <x v="2179"/>
  </r>
  <r>
    <s v="POL99912141"/>
    <x v="0"/>
    <n v="281800"/>
    <n v="622.38"/>
    <x v="994"/>
    <x v="2467"/>
    <s v="Quarterly"/>
    <x v="2"/>
    <x v="2378"/>
  </r>
  <r>
    <s v="POL33388431"/>
    <x v="1"/>
    <n v="264927"/>
    <n v="1897.98"/>
    <x v="2128"/>
    <x v="2468"/>
    <s v="Quarterly"/>
    <x v="1"/>
    <x v="2307"/>
  </r>
  <r>
    <s v="POL83559583"/>
    <x v="2"/>
    <n v="385547"/>
    <n v="1330.9"/>
    <x v="727"/>
    <x v="2469"/>
    <s v="Annually"/>
    <x v="1"/>
    <x v="2379"/>
  </r>
  <r>
    <s v="POL48812002"/>
    <x v="3"/>
    <n v="48655"/>
    <n v="1557.13"/>
    <x v="2129"/>
    <x v="2470"/>
    <s v="Quarterly"/>
    <x v="0"/>
    <x v="2380"/>
  </r>
  <r>
    <s v="POL64674789"/>
    <x v="1"/>
    <n v="462864"/>
    <n v="1943.26"/>
    <x v="2130"/>
    <x v="1747"/>
    <s v="Quarterly"/>
    <x v="2"/>
    <x v="2381"/>
  </r>
  <r>
    <s v="POL97443175"/>
    <x v="0"/>
    <n v="93581"/>
    <n v="1011.89"/>
    <x v="2131"/>
    <x v="2199"/>
    <s v="Quarterly"/>
    <x v="2"/>
    <x v="2382"/>
  </r>
  <r>
    <s v="POL49903606"/>
    <x v="0"/>
    <n v="456480"/>
    <n v="559.65"/>
    <x v="2132"/>
    <x v="1506"/>
    <s v="Annually"/>
    <x v="2"/>
    <x v="2383"/>
  </r>
  <r>
    <s v="POL80184579"/>
    <x v="1"/>
    <n v="50398"/>
    <n v="169.27"/>
    <x v="583"/>
    <x v="1186"/>
    <s v="Quarterly"/>
    <x v="2"/>
    <x v="1231"/>
  </r>
  <r>
    <s v="POL36142159"/>
    <x v="1"/>
    <n v="399063"/>
    <n v="1825.69"/>
    <x v="1258"/>
    <x v="2471"/>
    <s v="Monthly"/>
    <x v="1"/>
    <x v="1267"/>
  </r>
  <r>
    <s v="POL95381092"/>
    <x v="1"/>
    <n v="412224"/>
    <n v="139.59"/>
    <x v="2133"/>
    <x v="2349"/>
    <s v="Monthly"/>
    <x v="1"/>
    <x v="553"/>
  </r>
  <r>
    <s v="POL68888844"/>
    <x v="2"/>
    <n v="464754"/>
    <n v="1354.59"/>
    <x v="866"/>
    <x v="2472"/>
    <s v="Monthly"/>
    <x v="1"/>
    <x v="278"/>
  </r>
  <r>
    <s v="POL85106188"/>
    <x v="0"/>
    <n v="247483"/>
    <n v="850.59"/>
    <x v="1421"/>
    <x v="2473"/>
    <s v="Quarterly"/>
    <x v="0"/>
    <x v="2384"/>
  </r>
  <r>
    <s v="POL89047007"/>
    <x v="2"/>
    <n v="29103"/>
    <n v="502.66"/>
    <x v="2108"/>
    <x v="1729"/>
    <s v="Quarterly"/>
    <x v="0"/>
    <x v="2385"/>
  </r>
  <r>
    <s v="POL40954269"/>
    <x v="2"/>
    <n v="427466"/>
    <n v="653.96"/>
    <x v="2134"/>
    <x v="765"/>
    <s v="Annually"/>
    <x v="0"/>
    <x v="2177"/>
  </r>
  <r>
    <s v="POL11388203"/>
    <x v="0"/>
    <n v="25643"/>
    <n v="1318.97"/>
    <x v="1394"/>
    <x v="1161"/>
    <s v="Annually"/>
    <x v="1"/>
    <x v="448"/>
  </r>
  <r>
    <s v="POL43290092"/>
    <x v="2"/>
    <n v="357533"/>
    <n v="790.31"/>
    <x v="2135"/>
    <x v="2474"/>
    <s v="Quarterly"/>
    <x v="2"/>
    <x v="2386"/>
  </r>
  <r>
    <s v="POL67383698"/>
    <x v="0"/>
    <n v="93049"/>
    <n v="1681.08"/>
    <x v="551"/>
    <x v="505"/>
    <s v="Monthly"/>
    <x v="2"/>
    <x v="2387"/>
  </r>
  <r>
    <s v="POL45795232"/>
    <x v="2"/>
    <n v="170965"/>
    <n v="1006.29"/>
    <x v="2136"/>
    <x v="2475"/>
    <s v="Annually"/>
    <x v="1"/>
    <x v="46"/>
  </r>
  <r>
    <s v="POL33244868"/>
    <x v="3"/>
    <n v="387860"/>
    <n v="303.18"/>
    <x v="1995"/>
    <x v="2476"/>
    <s v="Annually"/>
    <x v="2"/>
    <x v="2388"/>
  </r>
  <r>
    <s v="POL47746919"/>
    <x v="3"/>
    <n v="232242"/>
    <n v="865.7"/>
    <x v="375"/>
    <x v="1650"/>
    <s v="Monthly"/>
    <x v="2"/>
    <x v="2389"/>
  </r>
  <r>
    <s v="POL39299681"/>
    <x v="3"/>
    <n v="30807"/>
    <n v="1815.91"/>
    <x v="2137"/>
    <x v="2477"/>
    <s v="Monthly"/>
    <x v="2"/>
    <x v="1776"/>
  </r>
  <r>
    <s v="POL25465013"/>
    <x v="3"/>
    <n v="187797"/>
    <n v="528.11"/>
    <x v="2138"/>
    <x v="2478"/>
    <s v="Quarterly"/>
    <x v="2"/>
    <x v="2390"/>
  </r>
  <r>
    <s v="POL75659154"/>
    <x v="2"/>
    <n v="395513"/>
    <n v="1887.54"/>
    <x v="2139"/>
    <x v="2276"/>
    <s v="Quarterly"/>
    <x v="0"/>
    <x v="1999"/>
  </r>
  <r>
    <s v="POL67451011"/>
    <x v="3"/>
    <n v="292942"/>
    <n v="974.43"/>
    <x v="1552"/>
    <x v="2479"/>
    <s v="Quarterly"/>
    <x v="2"/>
    <x v="490"/>
  </r>
  <r>
    <s v="POL57397238"/>
    <x v="3"/>
    <n v="182023"/>
    <n v="838.55"/>
    <x v="776"/>
    <x v="639"/>
    <s v="Monthly"/>
    <x v="1"/>
    <x v="1172"/>
  </r>
  <r>
    <s v="POL95908586"/>
    <x v="2"/>
    <n v="223586"/>
    <n v="1640.99"/>
    <x v="819"/>
    <x v="2480"/>
    <s v="Monthly"/>
    <x v="2"/>
    <x v="2391"/>
  </r>
  <r>
    <s v="POL69274209"/>
    <x v="0"/>
    <n v="461882"/>
    <n v="1905.04"/>
    <x v="2140"/>
    <x v="2118"/>
    <s v="Monthly"/>
    <x v="0"/>
    <x v="2392"/>
  </r>
  <r>
    <s v="POL54674373"/>
    <x v="2"/>
    <n v="215310"/>
    <n v="930.88"/>
    <x v="724"/>
    <x v="790"/>
    <s v="Quarterly"/>
    <x v="0"/>
    <x v="2393"/>
  </r>
  <r>
    <s v="POL58108694"/>
    <x v="2"/>
    <n v="191498"/>
    <n v="1098.5999999999999"/>
    <x v="926"/>
    <x v="2481"/>
    <s v="Monthly"/>
    <x v="2"/>
    <x v="1722"/>
  </r>
  <r>
    <s v="POL63542337"/>
    <x v="2"/>
    <n v="476788"/>
    <n v="1056.55"/>
    <x v="2141"/>
    <x v="2482"/>
    <s v="Quarterly"/>
    <x v="0"/>
    <x v="2394"/>
  </r>
  <r>
    <s v="POL30499231"/>
    <x v="0"/>
    <n v="271168"/>
    <n v="1373.43"/>
    <x v="629"/>
    <x v="2483"/>
    <s v="Annually"/>
    <x v="1"/>
    <x v="1833"/>
  </r>
  <r>
    <s v="POL96504333"/>
    <x v="1"/>
    <n v="312237"/>
    <n v="233.79"/>
    <x v="1090"/>
    <x v="2484"/>
    <s v="Quarterly"/>
    <x v="1"/>
    <x v="66"/>
  </r>
  <r>
    <s v="POL66279716"/>
    <x v="2"/>
    <n v="99380"/>
    <n v="499.22"/>
    <x v="1402"/>
    <x v="2485"/>
    <s v="Monthly"/>
    <x v="2"/>
    <x v="2395"/>
  </r>
  <r>
    <s v="POL23728678"/>
    <x v="2"/>
    <n v="17955"/>
    <n v="1263.01"/>
    <x v="2142"/>
    <x v="2299"/>
    <s v="Monthly"/>
    <x v="0"/>
    <x v="1654"/>
  </r>
  <r>
    <s v="POL22939272"/>
    <x v="2"/>
    <n v="258505"/>
    <n v="180.68"/>
    <x v="2019"/>
    <x v="2486"/>
    <s v="Quarterly"/>
    <x v="1"/>
    <x v="2396"/>
  </r>
  <r>
    <s v="POL90938074"/>
    <x v="2"/>
    <n v="310412"/>
    <n v="1641.5"/>
    <x v="2035"/>
    <x v="2487"/>
    <s v="Monthly"/>
    <x v="1"/>
    <x v="1690"/>
  </r>
  <r>
    <s v="POL14002864"/>
    <x v="0"/>
    <n v="459084"/>
    <n v="1065.04"/>
    <x v="2143"/>
    <x v="1351"/>
    <s v="Monthly"/>
    <x v="0"/>
    <x v="2397"/>
  </r>
  <r>
    <s v="POL56373098"/>
    <x v="1"/>
    <n v="367287"/>
    <n v="1058.26"/>
    <x v="2019"/>
    <x v="2488"/>
    <s v="Quarterly"/>
    <x v="0"/>
    <x v="2398"/>
  </r>
  <r>
    <s v="POL13181261"/>
    <x v="0"/>
    <n v="124261"/>
    <n v="1186.97"/>
    <x v="2144"/>
    <x v="2489"/>
    <s v="Monthly"/>
    <x v="1"/>
    <x v="1645"/>
  </r>
  <r>
    <s v="POL93099683"/>
    <x v="3"/>
    <n v="208529"/>
    <n v="762.14"/>
    <x v="1593"/>
    <x v="2490"/>
    <s v="Quarterly"/>
    <x v="0"/>
    <x v="369"/>
  </r>
  <r>
    <s v="POL61024790"/>
    <x v="0"/>
    <n v="336579"/>
    <n v="750.96"/>
    <x v="2145"/>
    <x v="2052"/>
    <s v="Monthly"/>
    <x v="1"/>
    <x v="2399"/>
  </r>
  <r>
    <s v="POL73676395"/>
    <x v="1"/>
    <n v="270159"/>
    <n v="1977.92"/>
    <x v="1378"/>
    <x v="2491"/>
    <s v="Quarterly"/>
    <x v="0"/>
    <x v="2400"/>
  </r>
  <r>
    <s v="POL82553451"/>
    <x v="2"/>
    <n v="93905"/>
    <n v="421.59"/>
    <x v="2146"/>
    <x v="2221"/>
    <s v="Annually"/>
    <x v="2"/>
    <x v="2401"/>
  </r>
  <r>
    <s v="POL60362943"/>
    <x v="1"/>
    <n v="277616"/>
    <n v="1892.87"/>
    <x v="378"/>
    <x v="2492"/>
    <s v="Monthly"/>
    <x v="2"/>
    <x v="2402"/>
  </r>
  <r>
    <s v="POL91111316"/>
    <x v="0"/>
    <n v="476595"/>
    <n v="234.97"/>
    <x v="318"/>
    <x v="2493"/>
    <s v="Quarterly"/>
    <x v="1"/>
    <x v="964"/>
  </r>
  <r>
    <s v="POL35399559"/>
    <x v="2"/>
    <n v="43650"/>
    <n v="557.09"/>
    <x v="879"/>
    <x v="2494"/>
    <s v="Annually"/>
    <x v="1"/>
    <x v="481"/>
  </r>
  <r>
    <s v="POL33853949"/>
    <x v="1"/>
    <n v="45519"/>
    <n v="1237.04"/>
    <x v="2147"/>
    <x v="2495"/>
    <s v="Monthly"/>
    <x v="2"/>
    <x v="2403"/>
  </r>
  <r>
    <s v="POL70419372"/>
    <x v="2"/>
    <n v="157527"/>
    <n v="1266.1199999999999"/>
    <x v="345"/>
    <x v="2496"/>
    <s v="Monthly"/>
    <x v="2"/>
    <x v="1205"/>
  </r>
  <r>
    <s v="POL79279066"/>
    <x v="3"/>
    <n v="159197"/>
    <n v="233.86"/>
    <x v="2148"/>
    <x v="2497"/>
    <s v="Monthly"/>
    <x v="2"/>
    <x v="2404"/>
  </r>
  <r>
    <s v="POL09652123"/>
    <x v="2"/>
    <n v="165084"/>
    <n v="384.81"/>
    <x v="2149"/>
    <x v="51"/>
    <s v="Monthly"/>
    <x v="0"/>
    <x v="1673"/>
  </r>
  <r>
    <s v="POL79106490"/>
    <x v="0"/>
    <n v="25558"/>
    <n v="971.74"/>
    <x v="2150"/>
    <x v="2498"/>
    <s v="Quarterly"/>
    <x v="2"/>
    <x v="2405"/>
  </r>
  <r>
    <s v="POL11486850"/>
    <x v="2"/>
    <n v="272271"/>
    <n v="699.99"/>
    <x v="2151"/>
    <x v="491"/>
    <s v="Monthly"/>
    <x v="2"/>
    <x v="2406"/>
  </r>
  <r>
    <s v="POL34147644"/>
    <x v="3"/>
    <n v="489152"/>
    <n v="1157.3900000000001"/>
    <x v="1555"/>
    <x v="2499"/>
    <s v="Quarterly"/>
    <x v="1"/>
    <x v="2407"/>
  </r>
  <r>
    <s v="POL40501631"/>
    <x v="2"/>
    <n v="356364"/>
    <n v="1553.3"/>
    <x v="1274"/>
    <x v="2500"/>
    <s v="Annually"/>
    <x v="1"/>
    <x v="2408"/>
  </r>
  <r>
    <s v="POL02303520"/>
    <x v="2"/>
    <n v="313468"/>
    <n v="1779.54"/>
    <x v="1581"/>
    <x v="1165"/>
    <s v="Quarterly"/>
    <x v="1"/>
    <x v="2265"/>
  </r>
  <r>
    <s v="POL52768424"/>
    <x v="3"/>
    <n v="187518"/>
    <n v="679.43"/>
    <x v="2152"/>
    <x v="2501"/>
    <s v="Monthly"/>
    <x v="0"/>
    <x v="398"/>
  </r>
  <r>
    <s v="POL01471307"/>
    <x v="2"/>
    <n v="14325"/>
    <n v="703.86"/>
    <x v="2153"/>
    <x v="2502"/>
    <s v="Quarterly"/>
    <x v="2"/>
    <x v="1279"/>
  </r>
  <r>
    <s v="POL54130737"/>
    <x v="1"/>
    <n v="363737"/>
    <n v="347.7"/>
    <x v="146"/>
    <x v="271"/>
    <s v="Quarterly"/>
    <x v="1"/>
    <x v="2409"/>
  </r>
  <r>
    <s v="POL39140809"/>
    <x v="2"/>
    <n v="101306"/>
    <n v="772.61"/>
    <x v="2154"/>
    <x v="2503"/>
    <s v="Annually"/>
    <x v="1"/>
    <x v="516"/>
  </r>
  <r>
    <s v="POL06464463"/>
    <x v="2"/>
    <n v="280498"/>
    <n v="985.84"/>
    <x v="746"/>
    <x v="688"/>
    <s v="Quarterly"/>
    <x v="2"/>
    <x v="2410"/>
  </r>
  <r>
    <s v="POL89541243"/>
    <x v="3"/>
    <n v="113500"/>
    <n v="1997.3"/>
    <x v="2155"/>
    <x v="1918"/>
    <s v="Monthly"/>
    <x v="1"/>
    <x v="2384"/>
  </r>
  <r>
    <s v="POL72775296"/>
    <x v="1"/>
    <n v="423140"/>
    <n v="1693.61"/>
    <x v="2156"/>
    <x v="1208"/>
    <s v="Monthly"/>
    <x v="2"/>
    <x v="2411"/>
  </r>
  <r>
    <s v="POL54950027"/>
    <x v="3"/>
    <n v="374253"/>
    <n v="1474"/>
    <x v="620"/>
    <x v="101"/>
    <s v="Monthly"/>
    <x v="1"/>
    <x v="2412"/>
  </r>
  <r>
    <s v="POL18911060"/>
    <x v="3"/>
    <n v="133500"/>
    <n v="577.33000000000004"/>
    <x v="2157"/>
    <x v="2504"/>
    <s v="Quarterly"/>
    <x v="0"/>
    <x v="848"/>
  </r>
  <r>
    <s v="POL48214691"/>
    <x v="2"/>
    <n v="110914"/>
    <n v="1992.08"/>
    <x v="247"/>
    <x v="2505"/>
    <s v="Monthly"/>
    <x v="0"/>
    <x v="951"/>
  </r>
  <r>
    <s v="POL09783846"/>
    <x v="3"/>
    <n v="185164"/>
    <n v="1938.69"/>
    <x v="2158"/>
    <x v="533"/>
    <s v="Monthly"/>
    <x v="0"/>
    <x v="2413"/>
  </r>
  <r>
    <s v="POL94937025"/>
    <x v="0"/>
    <n v="71866"/>
    <n v="1285.8499999999999"/>
    <x v="2006"/>
    <x v="2456"/>
    <s v="Quarterly"/>
    <x v="1"/>
    <x v="2039"/>
  </r>
  <r>
    <s v="POL49819394"/>
    <x v="2"/>
    <n v="140723"/>
    <n v="1006.54"/>
    <x v="2159"/>
    <x v="2506"/>
    <s v="Quarterly"/>
    <x v="1"/>
    <x v="2414"/>
  </r>
  <r>
    <s v="POL00348397"/>
    <x v="2"/>
    <n v="208717"/>
    <n v="1964.87"/>
    <x v="458"/>
    <x v="2507"/>
    <s v="Quarterly"/>
    <x v="2"/>
    <x v="274"/>
  </r>
  <r>
    <s v="POL39660520"/>
    <x v="1"/>
    <n v="379088"/>
    <n v="1526.27"/>
    <x v="793"/>
    <x v="2508"/>
    <s v="Annually"/>
    <x v="0"/>
    <x v="2415"/>
  </r>
  <r>
    <s v="POL12428570"/>
    <x v="0"/>
    <n v="111894"/>
    <n v="1726.96"/>
    <x v="2160"/>
    <x v="2509"/>
    <s v="Annually"/>
    <x v="1"/>
    <x v="2416"/>
  </r>
  <r>
    <s v="POL17396373"/>
    <x v="2"/>
    <n v="474795"/>
    <n v="1929.55"/>
    <x v="2161"/>
    <x v="1341"/>
    <s v="Annually"/>
    <x v="2"/>
    <x v="2175"/>
  </r>
  <r>
    <s v="POL71741246"/>
    <x v="1"/>
    <n v="413104"/>
    <n v="678.52"/>
    <x v="1234"/>
    <x v="2510"/>
    <s v="Annually"/>
    <x v="0"/>
    <x v="2417"/>
  </r>
  <r>
    <s v="POL68123659"/>
    <x v="0"/>
    <n v="118485"/>
    <n v="1628.66"/>
    <x v="2162"/>
    <x v="2511"/>
    <s v="Annually"/>
    <x v="1"/>
    <x v="1195"/>
  </r>
  <r>
    <s v="POL99953034"/>
    <x v="0"/>
    <n v="322030"/>
    <n v="1348.69"/>
    <x v="1379"/>
    <x v="2185"/>
    <s v="Monthly"/>
    <x v="2"/>
    <x v="2418"/>
  </r>
  <r>
    <s v="POL98348434"/>
    <x v="2"/>
    <n v="266828"/>
    <n v="1764.9"/>
    <x v="2163"/>
    <x v="352"/>
    <s v="Annually"/>
    <x v="2"/>
    <x v="382"/>
  </r>
  <r>
    <s v="POL65126942"/>
    <x v="3"/>
    <n v="71537"/>
    <n v="1667.16"/>
    <x v="447"/>
    <x v="289"/>
    <s v="Monthly"/>
    <x v="1"/>
    <x v="677"/>
  </r>
  <r>
    <s v="POL40430147"/>
    <x v="2"/>
    <n v="96349"/>
    <n v="1455.88"/>
    <x v="1007"/>
    <x v="2512"/>
    <s v="Monthly"/>
    <x v="0"/>
    <x v="1504"/>
  </r>
  <r>
    <s v="POL04548210"/>
    <x v="2"/>
    <n v="225655"/>
    <n v="1262.76"/>
    <x v="1800"/>
    <x v="2513"/>
    <s v="Monthly"/>
    <x v="2"/>
    <x v="1083"/>
  </r>
  <r>
    <s v="POL90584478"/>
    <x v="3"/>
    <n v="146876"/>
    <n v="1296.9000000000001"/>
    <x v="511"/>
    <x v="2514"/>
    <s v="Annually"/>
    <x v="0"/>
    <x v="630"/>
  </r>
  <r>
    <s v="POL09746785"/>
    <x v="3"/>
    <n v="47351"/>
    <n v="1835.57"/>
    <x v="2164"/>
    <x v="160"/>
    <s v="Annually"/>
    <x v="1"/>
    <x v="2419"/>
  </r>
  <r>
    <s v="POL46452646"/>
    <x v="2"/>
    <n v="341727"/>
    <n v="1982.81"/>
    <x v="2165"/>
    <x v="2515"/>
    <s v="Monthly"/>
    <x v="1"/>
    <x v="2420"/>
  </r>
  <r>
    <s v="POL64116872"/>
    <x v="0"/>
    <n v="185859"/>
    <n v="1886.08"/>
    <x v="2166"/>
    <x v="2516"/>
    <s v="Quarterly"/>
    <x v="1"/>
    <x v="2421"/>
  </r>
  <r>
    <s v="POL63437599"/>
    <x v="2"/>
    <n v="74268"/>
    <n v="1061.22"/>
    <x v="2167"/>
    <x v="1900"/>
    <s v="Monthly"/>
    <x v="2"/>
    <x v="2422"/>
  </r>
  <r>
    <s v="POL09309739"/>
    <x v="1"/>
    <n v="147405"/>
    <n v="612.69000000000005"/>
    <x v="1296"/>
    <x v="2517"/>
    <s v="Quarterly"/>
    <x v="1"/>
    <x v="221"/>
  </r>
  <r>
    <s v="POL12714870"/>
    <x v="2"/>
    <n v="305949"/>
    <n v="130.32"/>
    <x v="1055"/>
    <x v="546"/>
    <s v="Annually"/>
    <x v="0"/>
    <x v="42"/>
  </r>
  <r>
    <s v="POL64283889"/>
    <x v="0"/>
    <n v="336170"/>
    <n v="751.71"/>
    <x v="310"/>
    <x v="2518"/>
    <s v="Annually"/>
    <x v="0"/>
    <x v="96"/>
  </r>
  <r>
    <s v="POL40696395"/>
    <x v="3"/>
    <n v="155241"/>
    <n v="1366.21"/>
    <x v="2168"/>
    <x v="2519"/>
    <s v="Monthly"/>
    <x v="1"/>
    <x v="504"/>
  </r>
  <r>
    <s v="POL74216841"/>
    <x v="1"/>
    <n v="208908"/>
    <n v="696.6"/>
    <x v="322"/>
    <x v="1008"/>
    <s v="Monthly"/>
    <x v="0"/>
    <x v="2423"/>
  </r>
  <r>
    <s v="POL25899154"/>
    <x v="1"/>
    <n v="172825"/>
    <n v="1098.42"/>
    <x v="225"/>
    <x v="2039"/>
    <s v="Annually"/>
    <x v="0"/>
    <x v="2424"/>
  </r>
  <r>
    <s v="POL56002531"/>
    <x v="0"/>
    <n v="303103"/>
    <n v="1010.24"/>
    <x v="803"/>
    <x v="2520"/>
    <s v="Quarterly"/>
    <x v="0"/>
    <x v="1355"/>
  </r>
  <r>
    <s v="POL28874062"/>
    <x v="3"/>
    <n v="285843"/>
    <n v="1524.74"/>
    <x v="2169"/>
    <x v="778"/>
    <s v="Monthly"/>
    <x v="2"/>
    <x v="2136"/>
  </r>
  <r>
    <s v="POL08466127"/>
    <x v="1"/>
    <n v="118447"/>
    <n v="1005.98"/>
    <x v="1834"/>
    <x v="2521"/>
    <s v="Quarterly"/>
    <x v="1"/>
    <x v="1251"/>
  </r>
  <r>
    <s v="POL55324239"/>
    <x v="3"/>
    <n v="449828"/>
    <n v="803.55"/>
    <x v="980"/>
    <x v="2522"/>
    <s v="Quarterly"/>
    <x v="0"/>
    <x v="2245"/>
  </r>
  <r>
    <s v="POL15347898"/>
    <x v="0"/>
    <n v="304925"/>
    <n v="1796.64"/>
    <x v="2170"/>
    <x v="2523"/>
    <s v="Quarterly"/>
    <x v="2"/>
    <x v="2425"/>
  </r>
  <r>
    <s v="POL67417156"/>
    <x v="3"/>
    <n v="347685"/>
    <n v="1653.27"/>
    <x v="2171"/>
    <x v="860"/>
    <s v="Quarterly"/>
    <x v="2"/>
    <x v="2426"/>
  </r>
  <r>
    <s v="POL84231010"/>
    <x v="2"/>
    <n v="358801"/>
    <n v="652.55999999999995"/>
    <x v="119"/>
    <x v="2524"/>
    <s v="Annually"/>
    <x v="2"/>
    <x v="876"/>
  </r>
  <r>
    <s v="POL24855714"/>
    <x v="0"/>
    <n v="162025"/>
    <n v="556.51"/>
    <x v="2172"/>
    <x v="2525"/>
    <s v="Annually"/>
    <x v="1"/>
    <x v="1462"/>
  </r>
  <r>
    <s v="POL68375690"/>
    <x v="0"/>
    <n v="129008"/>
    <n v="1016.74"/>
    <x v="2173"/>
    <x v="955"/>
    <s v="Quarterly"/>
    <x v="1"/>
    <x v="2427"/>
  </r>
  <r>
    <s v="POL57863591"/>
    <x v="0"/>
    <n v="79069"/>
    <n v="562.67999999999995"/>
    <x v="577"/>
    <x v="2526"/>
    <s v="Monthly"/>
    <x v="1"/>
    <x v="2428"/>
  </r>
  <r>
    <s v="POL72310248"/>
    <x v="0"/>
    <n v="434517"/>
    <n v="1067.1500000000001"/>
    <x v="457"/>
    <x v="2527"/>
    <s v="Quarterly"/>
    <x v="0"/>
    <x v="2429"/>
  </r>
  <r>
    <s v="POL40755792"/>
    <x v="3"/>
    <n v="441178"/>
    <n v="1619.22"/>
    <x v="2174"/>
    <x v="1004"/>
    <s v="Quarterly"/>
    <x v="1"/>
    <x v="2430"/>
  </r>
  <r>
    <s v="POL63897899"/>
    <x v="3"/>
    <n v="415882"/>
    <n v="1748.6"/>
    <x v="2175"/>
    <x v="2528"/>
    <s v="Quarterly"/>
    <x v="0"/>
    <x v="2066"/>
  </r>
  <r>
    <s v="POL79704947"/>
    <x v="2"/>
    <n v="71850"/>
    <n v="419.84"/>
    <x v="376"/>
    <x v="496"/>
    <s v="Monthly"/>
    <x v="2"/>
    <x v="2431"/>
  </r>
  <r>
    <s v="POL27219888"/>
    <x v="0"/>
    <n v="438861"/>
    <n v="1394.18"/>
    <x v="2111"/>
    <x v="2529"/>
    <s v="Monthly"/>
    <x v="0"/>
    <x v="2432"/>
  </r>
  <r>
    <s v="POL30351443"/>
    <x v="3"/>
    <n v="297236"/>
    <n v="459.26"/>
    <x v="2176"/>
    <x v="934"/>
    <s v="Annually"/>
    <x v="1"/>
    <x v="2433"/>
  </r>
  <r>
    <s v="POL16461308"/>
    <x v="3"/>
    <n v="356941"/>
    <n v="186.38"/>
    <x v="935"/>
    <x v="2530"/>
    <s v="Annually"/>
    <x v="1"/>
    <x v="1718"/>
  </r>
  <r>
    <s v="POL03121184"/>
    <x v="0"/>
    <n v="177940"/>
    <n v="1341.39"/>
    <x v="33"/>
    <x v="2531"/>
    <s v="Monthly"/>
    <x v="2"/>
    <x v="2143"/>
  </r>
  <r>
    <s v="POL25712135"/>
    <x v="1"/>
    <n v="438925"/>
    <n v="1423.28"/>
    <x v="1347"/>
    <x v="2532"/>
    <s v="Quarterly"/>
    <x v="0"/>
    <x v="2281"/>
  </r>
  <r>
    <s v="POL75183965"/>
    <x v="0"/>
    <n v="145842"/>
    <n v="1967.1"/>
    <x v="439"/>
    <x v="2533"/>
    <s v="Monthly"/>
    <x v="2"/>
    <x v="954"/>
  </r>
  <r>
    <s v="POL35280348"/>
    <x v="2"/>
    <n v="253674"/>
    <n v="1476.3"/>
    <x v="1734"/>
    <x v="2534"/>
    <s v="Monthly"/>
    <x v="2"/>
    <x v="2434"/>
  </r>
  <r>
    <s v="POL81060207"/>
    <x v="3"/>
    <n v="129607"/>
    <n v="1403.74"/>
    <x v="2177"/>
    <x v="2535"/>
    <s v="Monthly"/>
    <x v="2"/>
    <x v="1571"/>
  </r>
  <r>
    <s v="POL82542747"/>
    <x v="1"/>
    <n v="188661"/>
    <n v="675.23"/>
    <x v="1803"/>
    <x v="2536"/>
    <s v="Monthly"/>
    <x v="0"/>
    <x v="2435"/>
  </r>
  <r>
    <s v="POL48887650"/>
    <x v="3"/>
    <n v="42727"/>
    <n v="1430.01"/>
    <x v="1087"/>
    <x v="174"/>
    <s v="Annually"/>
    <x v="2"/>
    <x v="312"/>
  </r>
  <r>
    <s v="POL14157474"/>
    <x v="2"/>
    <n v="357314"/>
    <n v="964.33"/>
    <x v="1454"/>
    <x v="754"/>
    <s v="Quarterly"/>
    <x v="1"/>
    <x v="2436"/>
  </r>
  <r>
    <s v="POL18172918"/>
    <x v="1"/>
    <n v="413252"/>
    <n v="1737.19"/>
    <x v="338"/>
    <x v="56"/>
    <s v="Annually"/>
    <x v="1"/>
    <x v="2437"/>
  </r>
  <r>
    <s v="POL99817489"/>
    <x v="2"/>
    <n v="16899"/>
    <n v="645.99"/>
    <x v="2178"/>
    <x v="2537"/>
    <s v="Quarterly"/>
    <x v="0"/>
    <x v="2438"/>
  </r>
  <r>
    <s v="POL11303623"/>
    <x v="1"/>
    <n v="438583"/>
    <n v="887.26"/>
    <x v="1596"/>
    <x v="1689"/>
    <s v="Monthly"/>
    <x v="2"/>
    <x v="1203"/>
  </r>
  <r>
    <s v="POL15880317"/>
    <x v="2"/>
    <n v="164975"/>
    <n v="311.82"/>
    <x v="2179"/>
    <x v="2538"/>
    <s v="Quarterly"/>
    <x v="0"/>
    <x v="2439"/>
  </r>
  <r>
    <s v="POL87220514"/>
    <x v="1"/>
    <n v="136040"/>
    <n v="805.73"/>
    <x v="1284"/>
    <x v="2539"/>
    <s v="Monthly"/>
    <x v="2"/>
    <x v="1158"/>
  </r>
  <r>
    <s v="POL27502535"/>
    <x v="1"/>
    <n v="298740"/>
    <n v="1011.09"/>
    <x v="1736"/>
    <x v="2540"/>
    <s v="Annually"/>
    <x v="1"/>
    <x v="2440"/>
  </r>
  <r>
    <s v="POL78352626"/>
    <x v="2"/>
    <n v="38733"/>
    <n v="1609.98"/>
    <x v="414"/>
    <x v="2541"/>
    <s v="Monthly"/>
    <x v="2"/>
    <x v="2244"/>
  </r>
  <r>
    <s v="POL60480382"/>
    <x v="3"/>
    <n v="429613"/>
    <n v="542.30999999999995"/>
    <x v="2180"/>
    <x v="2542"/>
    <s v="Quarterly"/>
    <x v="1"/>
    <x v="1113"/>
  </r>
  <r>
    <s v="POL11423275"/>
    <x v="2"/>
    <n v="287282"/>
    <n v="1470.62"/>
    <x v="2181"/>
    <x v="2543"/>
    <s v="Quarterly"/>
    <x v="1"/>
    <x v="2441"/>
  </r>
  <r>
    <s v="POL21502536"/>
    <x v="1"/>
    <n v="110143"/>
    <n v="1653.74"/>
    <x v="97"/>
    <x v="2544"/>
    <s v="Quarterly"/>
    <x v="1"/>
    <x v="1359"/>
  </r>
  <r>
    <s v="POL88741326"/>
    <x v="0"/>
    <n v="176116"/>
    <n v="845.52"/>
    <x v="1795"/>
    <x v="1536"/>
    <s v="Monthly"/>
    <x v="1"/>
    <x v="2258"/>
  </r>
  <r>
    <s v="POL23048183"/>
    <x v="0"/>
    <n v="448473"/>
    <n v="404.13"/>
    <x v="1367"/>
    <x v="2545"/>
    <s v="Quarterly"/>
    <x v="0"/>
    <x v="296"/>
  </r>
  <r>
    <s v="POL87187767"/>
    <x v="1"/>
    <n v="181622"/>
    <n v="1353.69"/>
    <x v="2182"/>
    <x v="151"/>
    <s v="Annually"/>
    <x v="0"/>
    <x v="407"/>
  </r>
  <r>
    <s v="POL20686006"/>
    <x v="2"/>
    <n v="374292"/>
    <n v="1017.75"/>
    <x v="2183"/>
    <x v="1120"/>
    <s v="Annually"/>
    <x v="1"/>
    <x v="2442"/>
  </r>
  <r>
    <s v="POL89253663"/>
    <x v="1"/>
    <n v="203947"/>
    <n v="1186.1600000000001"/>
    <x v="1122"/>
    <x v="1264"/>
    <s v="Annually"/>
    <x v="2"/>
    <x v="2443"/>
  </r>
  <r>
    <s v="POL61867449"/>
    <x v="3"/>
    <n v="408616"/>
    <n v="119.17"/>
    <x v="809"/>
    <x v="2546"/>
    <s v="Monthly"/>
    <x v="0"/>
    <x v="605"/>
  </r>
  <r>
    <s v="POL57681580"/>
    <x v="1"/>
    <n v="366425"/>
    <n v="1932.72"/>
    <x v="2184"/>
    <x v="2139"/>
    <s v="Monthly"/>
    <x v="2"/>
    <x v="2073"/>
  </r>
  <r>
    <s v="POL08922259"/>
    <x v="1"/>
    <n v="357001"/>
    <n v="1216.3499999999999"/>
    <x v="2185"/>
    <x v="2547"/>
    <s v="Monthly"/>
    <x v="0"/>
    <x v="2096"/>
  </r>
  <r>
    <s v="POL78101894"/>
    <x v="0"/>
    <n v="364915"/>
    <n v="487.79"/>
    <x v="1165"/>
    <x v="2538"/>
    <s v="Monthly"/>
    <x v="0"/>
    <x v="2333"/>
  </r>
  <r>
    <s v="POL14245598"/>
    <x v="2"/>
    <n v="371224"/>
    <n v="1122.47"/>
    <x v="1402"/>
    <x v="2548"/>
    <s v="Quarterly"/>
    <x v="2"/>
    <x v="2436"/>
  </r>
  <r>
    <s v="POL31194577"/>
    <x v="0"/>
    <n v="86051"/>
    <n v="1551.9"/>
    <x v="1476"/>
    <x v="2549"/>
    <s v="Quarterly"/>
    <x v="2"/>
    <x v="2444"/>
  </r>
  <r>
    <s v="POL74756717"/>
    <x v="0"/>
    <n v="401973"/>
    <n v="121.73"/>
    <x v="2186"/>
    <x v="2026"/>
    <s v="Monthly"/>
    <x v="0"/>
    <x v="2445"/>
  </r>
  <r>
    <s v="POL39487176"/>
    <x v="1"/>
    <n v="249154"/>
    <n v="533.26"/>
    <x v="1551"/>
    <x v="2550"/>
    <s v="Annually"/>
    <x v="2"/>
    <x v="1221"/>
  </r>
  <r>
    <s v="POL85944273"/>
    <x v="2"/>
    <n v="367946"/>
    <n v="1696.45"/>
    <x v="2187"/>
    <x v="2551"/>
    <s v="Quarterly"/>
    <x v="2"/>
    <x v="292"/>
  </r>
  <r>
    <s v="POL70876228"/>
    <x v="3"/>
    <n v="335884"/>
    <n v="1688.51"/>
    <x v="1274"/>
    <x v="636"/>
    <s v="Annually"/>
    <x v="1"/>
    <x v="2446"/>
  </r>
  <r>
    <s v="POL72056803"/>
    <x v="3"/>
    <n v="381127"/>
    <n v="1486.14"/>
    <x v="1716"/>
    <x v="258"/>
    <s v="Quarterly"/>
    <x v="2"/>
    <x v="891"/>
  </r>
  <r>
    <s v="POL22646973"/>
    <x v="2"/>
    <n v="25363"/>
    <n v="904.43"/>
    <x v="1454"/>
    <x v="2466"/>
    <s v="Quarterly"/>
    <x v="1"/>
    <x v="2447"/>
  </r>
  <r>
    <s v="POL84679651"/>
    <x v="1"/>
    <n v="366987"/>
    <n v="876.26"/>
    <x v="426"/>
    <x v="608"/>
    <s v="Quarterly"/>
    <x v="1"/>
    <x v="2448"/>
  </r>
  <r>
    <s v="POL63927157"/>
    <x v="1"/>
    <n v="327491"/>
    <n v="1396.69"/>
    <x v="602"/>
    <x v="2552"/>
    <s v="Monthly"/>
    <x v="2"/>
    <x v="2449"/>
  </r>
  <r>
    <s v="POL62321649"/>
    <x v="2"/>
    <n v="489549"/>
    <n v="486.75"/>
    <x v="1502"/>
    <x v="2260"/>
    <s v="Annually"/>
    <x v="1"/>
    <x v="1125"/>
  </r>
  <r>
    <s v="POL07337795"/>
    <x v="0"/>
    <n v="61230"/>
    <n v="797.82"/>
    <x v="2188"/>
    <x v="497"/>
    <s v="Annually"/>
    <x v="2"/>
    <x v="2236"/>
  </r>
  <r>
    <s v="POL04101668"/>
    <x v="2"/>
    <n v="18495"/>
    <n v="996.46"/>
    <x v="893"/>
    <x v="2553"/>
    <s v="Quarterly"/>
    <x v="2"/>
    <x v="331"/>
  </r>
  <r>
    <s v="POL64468653"/>
    <x v="0"/>
    <n v="376423"/>
    <n v="819.94"/>
    <x v="884"/>
    <x v="2176"/>
    <s v="Monthly"/>
    <x v="0"/>
    <x v="339"/>
  </r>
  <r>
    <s v="POL31133103"/>
    <x v="1"/>
    <n v="179127"/>
    <n v="1444.98"/>
    <x v="2189"/>
    <x v="1380"/>
    <s v="Quarterly"/>
    <x v="2"/>
    <x v="2374"/>
  </r>
  <r>
    <s v="POL21871449"/>
    <x v="2"/>
    <n v="244976"/>
    <n v="931.5"/>
    <x v="1985"/>
    <x v="451"/>
    <s v="Monthly"/>
    <x v="0"/>
    <x v="2450"/>
  </r>
  <r>
    <s v="POL56211763"/>
    <x v="1"/>
    <n v="124704"/>
    <n v="659.59"/>
    <x v="2140"/>
    <x v="1487"/>
    <s v="Annually"/>
    <x v="0"/>
    <x v="2451"/>
  </r>
  <r>
    <s v="POL87408952"/>
    <x v="0"/>
    <n v="196266"/>
    <n v="1675.76"/>
    <x v="2190"/>
    <x v="2554"/>
    <s v="Annually"/>
    <x v="2"/>
    <x v="2452"/>
  </r>
  <r>
    <s v="POL16668072"/>
    <x v="2"/>
    <n v="235709"/>
    <n v="312.97000000000003"/>
    <x v="3"/>
    <x v="543"/>
    <s v="Quarterly"/>
    <x v="1"/>
    <x v="1198"/>
  </r>
  <r>
    <s v="POL16834109"/>
    <x v="2"/>
    <n v="276227"/>
    <n v="233.53"/>
    <x v="2191"/>
    <x v="2555"/>
    <s v="Quarterly"/>
    <x v="0"/>
    <x v="506"/>
  </r>
  <r>
    <s v="POL50239181"/>
    <x v="2"/>
    <n v="244572"/>
    <n v="457.38"/>
    <x v="2192"/>
    <x v="2556"/>
    <s v="Quarterly"/>
    <x v="0"/>
    <x v="1307"/>
  </r>
  <r>
    <s v="POL95905175"/>
    <x v="3"/>
    <n v="477601"/>
    <n v="1507.53"/>
    <x v="2193"/>
    <x v="2557"/>
    <s v="Quarterly"/>
    <x v="2"/>
    <x v="2453"/>
  </r>
  <r>
    <s v="POL96194303"/>
    <x v="1"/>
    <n v="350053"/>
    <n v="990.67"/>
    <x v="2194"/>
    <x v="2558"/>
    <s v="Monthly"/>
    <x v="0"/>
    <x v="2454"/>
  </r>
  <r>
    <s v="POL03859543"/>
    <x v="3"/>
    <n v="458827"/>
    <n v="1464.78"/>
    <x v="1850"/>
    <x v="2116"/>
    <s v="Monthly"/>
    <x v="2"/>
    <x v="46"/>
  </r>
  <r>
    <s v="POL52134760"/>
    <x v="1"/>
    <n v="477011"/>
    <n v="777.15"/>
    <x v="1327"/>
    <x v="836"/>
    <s v="Monthly"/>
    <x v="1"/>
    <x v="771"/>
  </r>
  <r>
    <s v="POL98989117"/>
    <x v="0"/>
    <n v="56046"/>
    <n v="441.58"/>
    <x v="843"/>
    <x v="2083"/>
    <s v="Annually"/>
    <x v="2"/>
    <x v="2064"/>
  </r>
  <r>
    <s v="POL20307557"/>
    <x v="3"/>
    <n v="472775"/>
    <n v="1838.61"/>
    <x v="2195"/>
    <x v="531"/>
    <s v="Annually"/>
    <x v="1"/>
    <x v="514"/>
  </r>
  <r>
    <s v="POL78613616"/>
    <x v="2"/>
    <n v="120200"/>
    <n v="1172.73"/>
    <x v="2174"/>
    <x v="2559"/>
    <s v="Quarterly"/>
    <x v="0"/>
    <x v="518"/>
  </r>
  <r>
    <s v="POL91578808"/>
    <x v="1"/>
    <n v="357168"/>
    <n v="169.61"/>
    <x v="630"/>
    <x v="1860"/>
    <s v="Monthly"/>
    <x v="1"/>
    <x v="1727"/>
  </r>
  <r>
    <s v="POL81437740"/>
    <x v="1"/>
    <n v="318920"/>
    <n v="1738.9"/>
    <x v="2041"/>
    <x v="1763"/>
    <s v="Quarterly"/>
    <x v="1"/>
    <x v="1128"/>
  </r>
  <r>
    <s v="POL13892354"/>
    <x v="3"/>
    <n v="184815"/>
    <n v="563.41999999999996"/>
    <x v="1507"/>
    <x v="2560"/>
    <s v="Monthly"/>
    <x v="2"/>
    <x v="331"/>
  </r>
  <r>
    <s v="POL65609940"/>
    <x v="2"/>
    <n v="452652"/>
    <n v="311.36"/>
    <x v="670"/>
    <x v="827"/>
    <s v="Annually"/>
    <x v="0"/>
    <x v="2455"/>
  </r>
  <r>
    <s v="POL14929560"/>
    <x v="2"/>
    <n v="455209"/>
    <n v="1693.4"/>
    <x v="1337"/>
    <x v="2561"/>
    <s v="Annually"/>
    <x v="2"/>
    <x v="2456"/>
  </r>
  <r>
    <s v="POL64204852"/>
    <x v="3"/>
    <n v="234010"/>
    <n v="1531.2"/>
    <x v="2196"/>
    <x v="2562"/>
    <s v="Monthly"/>
    <x v="2"/>
    <x v="2457"/>
  </r>
  <r>
    <s v="POL42192806"/>
    <x v="1"/>
    <n v="457301"/>
    <n v="1221.75"/>
    <x v="1198"/>
    <x v="2563"/>
    <s v="Annually"/>
    <x v="0"/>
    <x v="243"/>
  </r>
  <r>
    <s v="POL80850995"/>
    <x v="3"/>
    <n v="123500"/>
    <n v="1191.29"/>
    <x v="2197"/>
    <x v="560"/>
    <s v="Annually"/>
    <x v="1"/>
    <x v="1771"/>
  </r>
  <r>
    <s v="POL24046541"/>
    <x v="1"/>
    <n v="259455"/>
    <n v="1324.34"/>
    <x v="689"/>
    <x v="2564"/>
    <s v="Annually"/>
    <x v="2"/>
    <x v="2458"/>
  </r>
  <r>
    <s v="POL17406107"/>
    <x v="1"/>
    <n v="346537"/>
    <n v="1805.76"/>
    <x v="2198"/>
    <x v="2565"/>
    <s v="Monthly"/>
    <x v="0"/>
    <x v="1144"/>
  </r>
  <r>
    <s v="POL01522265"/>
    <x v="0"/>
    <n v="436044"/>
    <n v="614.77"/>
    <x v="747"/>
    <x v="2566"/>
    <s v="Monthly"/>
    <x v="2"/>
    <x v="1519"/>
  </r>
  <r>
    <s v="POL51383212"/>
    <x v="0"/>
    <n v="426650"/>
    <n v="1323.05"/>
    <x v="2199"/>
    <x v="2567"/>
    <s v="Annually"/>
    <x v="1"/>
    <x v="2459"/>
  </r>
  <r>
    <s v="POL71973379"/>
    <x v="1"/>
    <n v="282344"/>
    <n v="1672.35"/>
    <x v="1656"/>
    <x v="2568"/>
    <s v="Annually"/>
    <x v="2"/>
    <x v="1793"/>
  </r>
  <r>
    <s v="POL63114558"/>
    <x v="0"/>
    <n v="56468"/>
    <n v="1295.17"/>
    <x v="1884"/>
    <x v="491"/>
    <s v="Annually"/>
    <x v="1"/>
    <x v="2460"/>
  </r>
  <r>
    <s v="POL54636446"/>
    <x v="1"/>
    <n v="387950"/>
    <n v="644.97"/>
    <x v="1582"/>
    <x v="595"/>
    <s v="Quarterly"/>
    <x v="0"/>
    <x v="2461"/>
  </r>
  <r>
    <s v="POL16767131"/>
    <x v="0"/>
    <n v="47671"/>
    <n v="438.18"/>
    <x v="1729"/>
    <x v="2569"/>
    <s v="Annually"/>
    <x v="2"/>
    <x v="2462"/>
  </r>
  <r>
    <s v="POL01012522"/>
    <x v="0"/>
    <n v="302956"/>
    <n v="414.28"/>
    <x v="2191"/>
    <x v="2570"/>
    <s v="Quarterly"/>
    <x v="0"/>
    <x v="2463"/>
  </r>
  <r>
    <s v="POL69932027"/>
    <x v="3"/>
    <n v="391272"/>
    <n v="1394.4"/>
    <x v="215"/>
    <x v="2571"/>
    <s v="Quarterly"/>
    <x v="2"/>
    <x v="1566"/>
  </r>
  <r>
    <s v="POL06318068"/>
    <x v="0"/>
    <n v="151772"/>
    <n v="911.01"/>
    <x v="1534"/>
    <x v="2572"/>
    <s v="Quarterly"/>
    <x v="1"/>
    <x v="2464"/>
  </r>
  <r>
    <s v="POL55398785"/>
    <x v="1"/>
    <n v="224671"/>
    <n v="367.4"/>
    <x v="2200"/>
    <x v="2573"/>
    <s v="Monthly"/>
    <x v="2"/>
    <x v="1791"/>
  </r>
  <r>
    <s v="POL47605263"/>
    <x v="2"/>
    <n v="407757"/>
    <n v="681.83"/>
    <x v="443"/>
    <x v="506"/>
    <s v="Monthly"/>
    <x v="1"/>
    <x v="1251"/>
  </r>
  <r>
    <s v="POL72517283"/>
    <x v="2"/>
    <n v="40371"/>
    <n v="1154.99"/>
    <x v="628"/>
    <x v="1149"/>
    <s v="Monthly"/>
    <x v="2"/>
    <x v="1756"/>
  </r>
  <r>
    <s v="POL38688649"/>
    <x v="3"/>
    <n v="320381"/>
    <n v="560.55999999999995"/>
    <x v="2201"/>
    <x v="2574"/>
    <s v="Monthly"/>
    <x v="1"/>
    <x v="48"/>
  </r>
  <r>
    <s v="POL75796752"/>
    <x v="2"/>
    <n v="15691"/>
    <n v="409.82"/>
    <x v="710"/>
    <x v="2575"/>
    <s v="Quarterly"/>
    <x v="0"/>
    <x v="2465"/>
  </r>
  <r>
    <s v="POL96832435"/>
    <x v="0"/>
    <n v="466805"/>
    <n v="223.04"/>
    <x v="499"/>
    <x v="2576"/>
    <s v="Annually"/>
    <x v="0"/>
    <x v="554"/>
  </r>
  <r>
    <s v="POL79111025"/>
    <x v="0"/>
    <n v="482172"/>
    <n v="357.8"/>
    <x v="2202"/>
    <x v="157"/>
    <s v="Quarterly"/>
    <x v="2"/>
    <x v="2466"/>
  </r>
  <r>
    <s v="POL58923628"/>
    <x v="1"/>
    <n v="402767"/>
    <n v="1161.57"/>
    <x v="2203"/>
    <x v="2577"/>
    <s v="Annually"/>
    <x v="2"/>
    <x v="2467"/>
  </r>
  <r>
    <s v="POL55938009"/>
    <x v="0"/>
    <n v="162467"/>
    <n v="854.18"/>
    <x v="1781"/>
    <x v="1630"/>
    <s v="Annually"/>
    <x v="1"/>
    <x v="2468"/>
  </r>
  <r>
    <s v="POL89387677"/>
    <x v="0"/>
    <n v="247916"/>
    <n v="896.8"/>
    <x v="925"/>
    <x v="2578"/>
    <s v="Annually"/>
    <x v="0"/>
    <x v="2469"/>
  </r>
  <r>
    <s v="POL35254218"/>
    <x v="3"/>
    <n v="118795"/>
    <n v="1620.97"/>
    <x v="2204"/>
    <x v="1913"/>
    <s v="Quarterly"/>
    <x v="1"/>
    <x v="2470"/>
  </r>
  <r>
    <s v="POL36915834"/>
    <x v="0"/>
    <n v="456729"/>
    <n v="304.52999999999997"/>
    <x v="576"/>
    <x v="971"/>
    <s v="Monthly"/>
    <x v="0"/>
    <x v="2147"/>
  </r>
  <r>
    <s v="POL51022224"/>
    <x v="3"/>
    <n v="103672"/>
    <n v="1703.93"/>
    <x v="2205"/>
    <x v="353"/>
    <s v="Annually"/>
    <x v="0"/>
    <x v="2191"/>
  </r>
  <r>
    <s v="POL11377387"/>
    <x v="3"/>
    <n v="357075"/>
    <n v="659.05"/>
    <x v="2206"/>
    <x v="1737"/>
    <s v="Quarterly"/>
    <x v="0"/>
    <x v="2471"/>
  </r>
  <r>
    <s v="POL93761143"/>
    <x v="1"/>
    <n v="266068"/>
    <n v="908.09"/>
    <x v="2207"/>
    <x v="2579"/>
    <s v="Monthly"/>
    <x v="2"/>
    <x v="2472"/>
  </r>
  <r>
    <s v="POL27799003"/>
    <x v="0"/>
    <n v="482043"/>
    <n v="267.10000000000002"/>
    <x v="2099"/>
    <x v="207"/>
    <s v="Monthly"/>
    <x v="0"/>
    <x v="2473"/>
  </r>
  <r>
    <s v="POL68805263"/>
    <x v="3"/>
    <n v="425716"/>
    <n v="256.44"/>
    <x v="2182"/>
    <x v="2580"/>
    <s v="Annually"/>
    <x v="2"/>
    <x v="2474"/>
  </r>
  <r>
    <s v="POL88991163"/>
    <x v="2"/>
    <n v="26154"/>
    <n v="1447.39"/>
    <x v="2134"/>
    <x v="1255"/>
    <s v="Monthly"/>
    <x v="0"/>
    <x v="2475"/>
  </r>
  <r>
    <s v="POL75492947"/>
    <x v="1"/>
    <n v="310953"/>
    <n v="1215.44"/>
    <x v="1479"/>
    <x v="2581"/>
    <s v="Annually"/>
    <x v="0"/>
    <x v="1369"/>
  </r>
  <r>
    <s v="POL31494844"/>
    <x v="0"/>
    <n v="138209"/>
    <n v="1226.3800000000001"/>
    <x v="2208"/>
    <x v="2582"/>
    <s v="Quarterly"/>
    <x v="0"/>
    <x v="2476"/>
  </r>
  <r>
    <s v="POL57894817"/>
    <x v="2"/>
    <n v="453956"/>
    <n v="1893.57"/>
    <x v="1975"/>
    <x v="2583"/>
    <s v="Monthly"/>
    <x v="2"/>
    <x v="1185"/>
  </r>
  <r>
    <s v="POL66358855"/>
    <x v="0"/>
    <n v="366036"/>
    <n v="667.91"/>
    <x v="2209"/>
    <x v="427"/>
    <s v="Monthly"/>
    <x v="1"/>
    <x v="2477"/>
  </r>
  <r>
    <s v="POL38348669"/>
    <x v="1"/>
    <n v="164517"/>
    <n v="293.32"/>
    <x v="1735"/>
    <x v="1168"/>
    <s v="Quarterly"/>
    <x v="2"/>
    <x v="2478"/>
  </r>
  <r>
    <s v="POL64607736"/>
    <x v="1"/>
    <n v="319380"/>
    <n v="1741.66"/>
    <x v="2210"/>
    <x v="2584"/>
    <s v="Monthly"/>
    <x v="1"/>
    <x v="2479"/>
  </r>
  <r>
    <s v="POL25834055"/>
    <x v="1"/>
    <n v="346675"/>
    <n v="390.3"/>
    <x v="2211"/>
    <x v="795"/>
    <s v="Monthly"/>
    <x v="1"/>
    <x v="1593"/>
  </r>
  <r>
    <s v="POL18735683"/>
    <x v="2"/>
    <n v="63011"/>
    <n v="1705.5"/>
    <x v="2212"/>
    <x v="2179"/>
    <s v="Monthly"/>
    <x v="0"/>
    <x v="2480"/>
  </r>
  <r>
    <s v="POL75415514"/>
    <x v="0"/>
    <n v="414272"/>
    <n v="341.25"/>
    <x v="2213"/>
    <x v="2585"/>
    <s v="Quarterly"/>
    <x v="2"/>
    <x v="1607"/>
  </r>
  <r>
    <s v="POL69044273"/>
    <x v="0"/>
    <n v="428145"/>
    <n v="1454.17"/>
    <x v="2214"/>
    <x v="1342"/>
    <s v="Monthly"/>
    <x v="2"/>
    <x v="2481"/>
  </r>
  <r>
    <s v="POL57020176"/>
    <x v="1"/>
    <n v="156173"/>
    <n v="782.9"/>
    <x v="126"/>
    <x v="2586"/>
    <s v="Quarterly"/>
    <x v="2"/>
    <x v="2482"/>
  </r>
  <r>
    <s v="POL98914308"/>
    <x v="0"/>
    <n v="470400"/>
    <n v="232.69"/>
    <x v="2215"/>
    <x v="2587"/>
    <s v="Monthly"/>
    <x v="2"/>
    <x v="297"/>
  </r>
  <r>
    <s v="POL13435442"/>
    <x v="3"/>
    <n v="51915"/>
    <n v="1678.7"/>
    <x v="2216"/>
    <x v="232"/>
    <s v="Quarterly"/>
    <x v="0"/>
    <x v="1380"/>
  </r>
  <r>
    <s v="POL98372511"/>
    <x v="0"/>
    <n v="176056"/>
    <n v="611.85"/>
    <x v="1722"/>
    <x v="2588"/>
    <s v="Monthly"/>
    <x v="0"/>
    <x v="415"/>
  </r>
  <r>
    <s v="POL30960897"/>
    <x v="1"/>
    <n v="52005"/>
    <n v="1792.33"/>
    <x v="49"/>
    <x v="2589"/>
    <s v="Quarterly"/>
    <x v="2"/>
    <x v="2422"/>
  </r>
  <r>
    <s v="POL78449319"/>
    <x v="3"/>
    <n v="243439"/>
    <n v="1947.15"/>
    <x v="1931"/>
    <x v="2590"/>
    <s v="Annually"/>
    <x v="1"/>
    <x v="2483"/>
  </r>
  <r>
    <s v="POL10824295"/>
    <x v="1"/>
    <n v="260918"/>
    <n v="1517.06"/>
    <x v="660"/>
    <x v="2591"/>
    <s v="Quarterly"/>
    <x v="0"/>
    <x v="2186"/>
  </r>
  <r>
    <s v="POL31924493"/>
    <x v="0"/>
    <n v="253046"/>
    <n v="1452.26"/>
    <x v="1861"/>
    <x v="1282"/>
    <s v="Annually"/>
    <x v="1"/>
    <x v="1432"/>
  </r>
  <r>
    <s v="POL46013781"/>
    <x v="0"/>
    <n v="46215"/>
    <n v="472.13"/>
    <x v="1275"/>
    <x v="887"/>
    <s v="Annually"/>
    <x v="0"/>
    <x v="770"/>
  </r>
  <r>
    <s v="POL63838195"/>
    <x v="1"/>
    <n v="105437"/>
    <n v="882.95"/>
    <x v="964"/>
    <x v="2592"/>
    <s v="Monthly"/>
    <x v="0"/>
    <x v="2484"/>
  </r>
  <r>
    <s v="POL29922770"/>
    <x v="2"/>
    <n v="264381"/>
    <n v="1109.6300000000001"/>
    <x v="1740"/>
    <x v="2593"/>
    <s v="Quarterly"/>
    <x v="1"/>
    <x v="1697"/>
  </r>
  <r>
    <s v="POL70933310"/>
    <x v="1"/>
    <n v="288210"/>
    <n v="806.82"/>
    <x v="2217"/>
    <x v="2594"/>
    <s v="Quarterly"/>
    <x v="2"/>
    <x v="2485"/>
  </r>
  <r>
    <s v="POL32214877"/>
    <x v="2"/>
    <n v="55506"/>
    <n v="117.21"/>
    <x v="2218"/>
    <x v="2394"/>
    <s v="Annually"/>
    <x v="1"/>
    <x v="2065"/>
  </r>
  <r>
    <s v="POL75572994"/>
    <x v="2"/>
    <n v="26993"/>
    <n v="382.6"/>
    <x v="151"/>
    <x v="2595"/>
    <s v="Quarterly"/>
    <x v="2"/>
    <x v="2117"/>
  </r>
  <r>
    <s v="POL50374708"/>
    <x v="2"/>
    <n v="223213"/>
    <n v="1602.2"/>
    <x v="903"/>
    <x v="2436"/>
    <s v="Annually"/>
    <x v="1"/>
    <x v="2486"/>
  </r>
  <r>
    <s v="POL78800512"/>
    <x v="3"/>
    <n v="208734"/>
    <n v="775.09"/>
    <x v="2149"/>
    <x v="77"/>
    <s v="Monthly"/>
    <x v="2"/>
    <x v="2487"/>
  </r>
  <r>
    <s v="POL92952758"/>
    <x v="2"/>
    <n v="80178"/>
    <n v="165.04"/>
    <x v="1820"/>
    <x v="902"/>
    <s v="Annually"/>
    <x v="1"/>
    <x v="1915"/>
  </r>
  <r>
    <s v="POL23851177"/>
    <x v="1"/>
    <n v="214892"/>
    <n v="610.76"/>
    <x v="2219"/>
    <x v="895"/>
    <s v="Monthly"/>
    <x v="1"/>
    <x v="2488"/>
  </r>
  <r>
    <s v="POL93775978"/>
    <x v="2"/>
    <n v="424522"/>
    <n v="796.33"/>
    <x v="1168"/>
    <x v="2596"/>
    <s v="Monthly"/>
    <x v="2"/>
    <x v="2489"/>
  </r>
  <r>
    <s v="POL75103781"/>
    <x v="0"/>
    <n v="263302"/>
    <n v="1331.92"/>
    <x v="2140"/>
    <x v="1618"/>
    <s v="Monthly"/>
    <x v="1"/>
    <x v="2035"/>
  </r>
  <r>
    <s v="POL60130664"/>
    <x v="1"/>
    <n v="447131"/>
    <n v="269.66000000000003"/>
    <x v="2220"/>
    <x v="2597"/>
    <s v="Quarterly"/>
    <x v="0"/>
    <x v="224"/>
  </r>
  <r>
    <s v="POL26049302"/>
    <x v="1"/>
    <n v="306208"/>
    <n v="1506.05"/>
    <x v="2221"/>
    <x v="2598"/>
    <s v="Annually"/>
    <x v="1"/>
    <x v="2490"/>
  </r>
  <r>
    <s v="POL91787213"/>
    <x v="1"/>
    <n v="243730"/>
    <n v="308.70999999999998"/>
    <x v="2095"/>
    <x v="2599"/>
    <s v="Annually"/>
    <x v="1"/>
    <x v="2491"/>
  </r>
  <r>
    <s v="POL67696228"/>
    <x v="2"/>
    <n v="309238"/>
    <n v="1767.6"/>
    <x v="1731"/>
    <x v="80"/>
    <s v="Annually"/>
    <x v="0"/>
    <x v="2492"/>
  </r>
  <r>
    <s v="POL53939402"/>
    <x v="3"/>
    <n v="329768"/>
    <n v="111.44"/>
    <x v="2222"/>
    <x v="1340"/>
    <s v="Annually"/>
    <x v="1"/>
    <x v="160"/>
  </r>
  <r>
    <s v="POL84438611"/>
    <x v="2"/>
    <n v="392845"/>
    <n v="1798"/>
    <x v="1371"/>
    <x v="1162"/>
    <s v="Quarterly"/>
    <x v="2"/>
    <x v="2025"/>
  </r>
  <r>
    <s v="POL49101853"/>
    <x v="3"/>
    <n v="402178"/>
    <n v="982.55"/>
    <x v="1319"/>
    <x v="2600"/>
    <s v="Quarterly"/>
    <x v="0"/>
    <x v="2493"/>
  </r>
  <r>
    <s v="POL08436264"/>
    <x v="1"/>
    <n v="291797"/>
    <n v="404.12"/>
    <x v="2223"/>
    <x v="2601"/>
    <s v="Monthly"/>
    <x v="1"/>
    <x v="2154"/>
  </r>
  <r>
    <s v="POL92070714"/>
    <x v="2"/>
    <n v="194031"/>
    <n v="1513.6"/>
    <x v="75"/>
    <x v="1274"/>
    <s v="Annually"/>
    <x v="0"/>
    <x v="2494"/>
  </r>
  <r>
    <s v="POL22181403"/>
    <x v="1"/>
    <n v="187002"/>
    <n v="198.58"/>
    <x v="356"/>
    <x v="2602"/>
    <s v="Monthly"/>
    <x v="1"/>
    <x v="212"/>
  </r>
  <r>
    <s v="POL82093909"/>
    <x v="0"/>
    <n v="215313"/>
    <n v="740.05"/>
    <x v="2224"/>
    <x v="747"/>
    <s v="Quarterly"/>
    <x v="0"/>
    <x v="2495"/>
  </r>
  <r>
    <s v="POL20126497"/>
    <x v="1"/>
    <n v="173646"/>
    <n v="1160.32"/>
    <x v="917"/>
    <x v="816"/>
    <s v="Monthly"/>
    <x v="0"/>
    <x v="2496"/>
  </r>
  <r>
    <s v="POL97638998"/>
    <x v="2"/>
    <n v="319415"/>
    <n v="718.56"/>
    <x v="1622"/>
    <x v="11"/>
    <s v="Annually"/>
    <x v="2"/>
    <x v="2497"/>
  </r>
  <r>
    <s v="POL09320154"/>
    <x v="3"/>
    <n v="308641"/>
    <n v="337.73"/>
    <x v="1312"/>
    <x v="2603"/>
    <s v="Monthly"/>
    <x v="2"/>
    <x v="2498"/>
  </r>
  <r>
    <s v="POL49077462"/>
    <x v="3"/>
    <n v="429403"/>
    <n v="598.20000000000005"/>
    <x v="2225"/>
    <x v="2604"/>
    <s v="Quarterly"/>
    <x v="2"/>
    <x v="2181"/>
  </r>
  <r>
    <s v="POL82524320"/>
    <x v="3"/>
    <n v="390133"/>
    <n v="635.91"/>
    <x v="2226"/>
    <x v="2605"/>
    <s v="Monthly"/>
    <x v="0"/>
    <x v="2499"/>
  </r>
  <r>
    <s v="POL82751378"/>
    <x v="3"/>
    <n v="169584"/>
    <n v="1595.7"/>
    <x v="621"/>
    <x v="1587"/>
    <s v="Annually"/>
    <x v="0"/>
    <x v="2442"/>
  </r>
  <r>
    <s v="POL83133699"/>
    <x v="3"/>
    <n v="107213"/>
    <n v="437.04"/>
    <x v="322"/>
    <x v="1344"/>
    <s v="Quarterly"/>
    <x v="0"/>
    <x v="1906"/>
  </r>
  <r>
    <s v="POL85481964"/>
    <x v="2"/>
    <n v="200578"/>
    <n v="1932.16"/>
    <x v="1794"/>
    <x v="2606"/>
    <s v="Annually"/>
    <x v="0"/>
    <x v="2500"/>
  </r>
  <r>
    <s v="POL90911648"/>
    <x v="1"/>
    <n v="425936"/>
    <n v="1701.68"/>
    <x v="1259"/>
    <x v="1215"/>
    <s v="Annually"/>
    <x v="0"/>
    <x v="101"/>
  </r>
  <r>
    <s v="POL74617245"/>
    <x v="2"/>
    <n v="154618"/>
    <n v="1194.46"/>
    <x v="149"/>
    <x v="1169"/>
    <s v="Monthly"/>
    <x v="1"/>
    <x v="2056"/>
  </r>
  <r>
    <s v="POL51850419"/>
    <x v="1"/>
    <n v="442014"/>
    <n v="1985.39"/>
    <x v="2227"/>
    <x v="2607"/>
    <s v="Monthly"/>
    <x v="1"/>
    <x v="2501"/>
  </r>
  <r>
    <s v="POL72865831"/>
    <x v="3"/>
    <n v="242325"/>
    <n v="817.56"/>
    <x v="2228"/>
    <x v="2608"/>
    <s v="Annually"/>
    <x v="2"/>
    <x v="2502"/>
  </r>
  <r>
    <s v="POL42505976"/>
    <x v="1"/>
    <n v="64219"/>
    <n v="1049.17"/>
    <x v="2229"/>
    <x v="2609"/>
    <s v="Annually"/>
    <x v="0"/>
    <x v="2428"/>
  </r>
  <r>
    <s v="POL17099737"/>
    <x v="0"/>
    <n v="386533"/>
    <n v="1911.1"/>
    <x v="1472"/>
    <x v="2610"/>
    <s v="Annually"/>
    <x v="1"/>
    <x v="2503"/>
  </r>
  <r>
    <s v="POL56083774"/>
    <x v="0"/>
    <n v="390515"/>
    <n v="145.13999999999999"/>
    <x v="936"/>
    <x v="2611"/>
    <s v="Monthly"/>
    <x v="2"/>
    <x v="2504"/>
  </r>
  <r>
    <s v="POL51933372"/>
    <x v="2"/>
    <n v="196404"/>
    <n v="1227.1400000000001"/>
    <x v="190"/>
    <x v="1595"/>
    <s v="Monthly"/>
    <x v="2"/>
    <x v="989"/>
  </r>
  <r>
    <s v="POL83634244"/>
    <x v="2"/>
    <n v="422393"/>
    <n v="1716.33"/>
    <x v="940"/>
    <x v="2367"/>
    <s v="Quarterly"/>
    <x v="1"/>
    <x v="2505"/>
  </r>
  <r>
    <s v="POL12296231"/>
    <x v="3"/>
    <n v="422589"/>
    <n v="966.17"/>
    <x v="416"/>
    <x v="557"/>
    <s v="Annually"/>
    <x v="1"/>
    <x v="2506"/>
  </r>
  <r>
    <s v="POL27396272"/>
    <x v="0"/>
    <n v="245737"/>
    <n v="672.2"/>
    <x v="800"/>
    <x v="2612"/>
    <s v="Annually"/>
    <x v="1"/>
    <x v="2507"/>
  </r>
  <r>
    <s v="POL07772335"/>
    <x v="2"/>
    <n v="412887"/>
    <n v="1811.41"/>
    <x v="1677"/>
    <x v="966"/>
    <s v="Quarterly"/>
    <x v="1"/>
    <x v="548"/>
  </r>
  <r>
    <s v="POL91135744"/>
    <x v="1"/>
    <n v="484640"/>
    <n v="1220.49"/>
    <x v="2230"/>
    <x v="752"/>
    <s v="Annually"/>
    <x v="2"/>
    <x v="2508"/>
  </r>
  <r>
    <s v="POL70866676"/>
    <x v="0"/>
    <n v="421590"/>
    <n v="601.65"/>
    <x v="2231"/>
    <x v="2613"/>
    <s v="Annually"/>
    <x v="1"/>
    <x v="2509"/>
  </r>
  <r>
    <s v="POL18063392"/>
    <x v="0"/>
    <n v="165144"/>
    <n v="516.46"/>
    <x v="2232"/>
    <x v="1708"/>
    <s v="Annually"/>
    <x v="1"/>
    <x v="2510"/>
  </r>
  <r>
    <s v="POL54583693"/>
    <x v="1"/>
    <n v="104508"/>
    <n v="400.89"/>
    <x v="1134"/>
    <x v="2614"/>
    <s v="Monthly"/>
    <x v="2"/>
    <x v="2511"/>
  </r>
  <r>
    <s v="POL04954474"/>
    <x v="1"/>
    <n v="412808"/>
    <n v="1111.6400000000001"/>
    <x v="2233"/>
    <x v="2615"/>
    <s v="Quarterly"/>
    <x v="1"/>
    <x v="2512"/>
  </r>
  <r>
    <s v="POL14554808"/>
    <x v="2"/>
    <n v="336241"/>
    <n v="482.15"/>
    <x v="301"/>
    <x v="2616"/>
    <s v="Monthly"/>
    <x v="1"/>
    <x v="1408"/>
  </r>
  <r>
    <s v="POL41642157"/>
    <x v="1"/>
    <n v="70916"/>
    <n v="1153.51"/>
    <x v="1954"/>
    <x v="1286"/>
    <s v="Quarterly"/>
    <x v="0"/>
    <x v="2513"/>
  </r>
  <r>
    <s v="POL66022914"/>
    <x v="2"/>
    <n v="487527"/>
    <n v="315.58"/>
    <x v="110"/>
    <x v="2617"/>
    <s v="Monthly"/>
    <x v="1"/>
    <x v="1579"/>
  </r>
  <r>
    <s v="POL38530404"/>
    <x v="1"/>
    <n v="189813"/>
    <n v="144.13999999999999"/>
    <x v="1700"/>
    <x v="90"/>
    <s v="Quarterly"/>
    <x v="0"/>
    <x v="2514"/>
  </r>
  <r>
    <s v="POL12062320"/>
    <x v="0"/>
    <n v="106314"/>
    <n v="1763.34"/>
    <x v="2234"/>
    <x v="1892"/>
    <s v="Monthly"/>
    <x v="2"/>
    <x v="198"/>
  </r>
  <r>
    <s v="POL00464071"/>
    <x v="1"/>
    <n v="324861"/>
    <n v="1547.56"/>
    <x v="1180"/>
    <x v="2618"/>
    <s v="Quarterly"/>
    <x v="2"/>
    <x v="1033"/>
  </r>
  <r>
    <s v="POL40274075"/>
    <x v="0"/>
    <n v="394903"/>
    <n v="1152.99"/>
    <x v="2235"/>
    <x v="2619"/>
    <s v="Annually"/>
    <x v="0"/>
    <x v="2515"/>
  </r>
  <r>
    <s v="POL32938098"/>
    <x v="2"/>
    <n v="393318"/>
    <n v="1549.59"/>
    <x v="1644"/>
    <x v="2620"/>
    <s v="Monthly"/>
    <x v="1"/>
    <x v="2516"/>
  </r>
  <r>
    <s v="POL69638846"/>
    <x v="2"/>
    <n v="308828"/>
    <n v="705.67"/>
    <x v="457"/>
    <x v="2621"/>
    <s v="Monthly"/>
    <x v="1"/>
    <x v="2517"/>
  </r>
  <r>
    <s v="POL69225417"/>
    <x v="0"/>
    <n v="199375"/>
    <n v="690.94"/>
    <x v="2236"/>
    <x v="2622"/>
    <s v="Monthly"/>
    <x v="1"/>
    <x v="2518"/>
  </r>
  <r>
    <s v="POL11308160"/>
    <x v="1"/>
    <n v="248925"/>
    <n v="568.9"/>
    <x v="1175"/>
    <x v="2623"/>
    <s v="Monthly"/>
    <x v="2"/>
    <x v="2519"/>
  </r>
  <r>
    <s v="POL15495647"/>
    <x v="1"/>
    <n v="116623"/>
    <n v="1578.26"/>
    <x v="1251"/>
    <x v="765"/>
    <s v="Quarterly"/>
    <x v="2"/>
    <x v="2520"/>
  </r>
  <r>
    <s v="POL95524303"/>
    <x v="3"/>
    <n v="413047"/>
    <n v="1783.79"/>
    <x v="1727"/>
    <x v="2624"/>
    <s v="Annually"/>
    <x v="1"/>
    <x v="2251"/>
  </r>
  <r>
    <s v="POL82092173"/>
    <x v="1"/>
    <n v="499982"/>
    <n v="636.1"/>
    <x v="2237"/>
    <x v="2014"/>
    <s v="Quarterly"/>
    <x v="1"/>
    <x v="2521"/>
  </r>
  <r>
    <s v="POL27860857"/>
    <x v="1"/>
    <n v="144562"/>
    <n v="704.86"/>
    <x v="322"/>
    <x v="767"/>
    <s v="Annually"/>
    <x v="2"/>
    <x v="2522"/>
  </r>
  <r>
    <s v="POL99666979"/>
    <x v="3"/>
    <n v="391507"/>
    <n v="560.61"/>
    <x v="2238"/>
    <x v="2625"/>
    <s v="Annually"/>
    <x v="2"/>
    <x v="2444"/>
  </r>
  <r>
    <s v="POL38386145"/>
    <x v="2"/>
    <n v="141348"/>
    <n v="558.84"/>
    <x v="2165"/>
    <x v="1926"/>
    <s v="Quarterly"/>
    <x v="0"/>
    <x v="1625"/>
  </r>
  <r>
    <s v="POL09884871"/>
    <x v="1"/>
    <n v="144119"/>
    <n v="1687.06"/>
    <x v="1693"/>
    <x v="2626"/>
    <s v="Monthly"/>
    <x v="1"/>
    <x v="1363"/>
  </r>
  <r>
    <s v="POL41171995"/>
    <x v="2"/>
    <n v="371943"/>
    <n v="561.44000000000005"/>
    <x v="2239"/>
    <x v="608"/>
    <s v="Quarterly"/>
    <x v="1"/>
    <x v="2523"/>
  </r>
  <r>
    <s v="POL01039952"/>
    <x v="1"/>
    <n v="287199"/>
    <n v="567.95000000000005"/>
    <x v="2021"/>
    <x v="441"/>
    <s v="Quarterly"/>
    <x v="1"/>
    <x v="2524"/>
  </r>
  <r>
    <s v="POL50481637"/>
    <x v="1"/>
    <n v="240823"/>
    <n v="1972.46"/>
    <x v="2240"/>
    <x v="2106"/>
    <s v="Annually"/>
    <x v="2"/>
    <x v="168"/>
  </r>
  <r>
    <s v="POL37801835"/>
    <x v="2"/>
    <n v="205188"/>
    <n v="157.81"/>
    <x v="2241"/>
    <x v="2627"/>
    <s v="Annually"/>
    <x v="0"/>
    <x v="2066"/>
  </r>
  <r>
    <s v="POL36547956"/>
    <x v="2"/>
    <n v="261872"/>
    <n v="293.52999999999997"/>
    <x v="2242"/>
    <x v="1945"/>
    <s v="Monthly"/>
    <x v="1"/>
    <x v="2525"/>
  </r>
  <r>
    <s v="POL79145337"/>
    <x v="1"/>
    <n v="436364"/>
    <n v="1653.19"/>
    <x v="2243"/>
    <x v="1428"/>
    <s v="Annually"/>
    <x v="2"/>
    <x v="1029"/>
  </r>
  <r>
    <s v="POL77433567"/>
    <x v="0"/>
    <n v="136089"/>
    <n v="1376.6"/>
    <x v="1378"/>
    <x v="854"/>
    <s v="Quarterly"/>
    <x v="1"/>
    <x v="2489"/>
  </r>
  <r>
    <s v="POL46414237"/>
    <x v="0"/>
    <n v="300566"/>
    <n v="1368.91"/>
    <x v="40"/>
    <x v="1824"/>
    <s v="Annually"/>
    <x v="2"/>
    <x v="2526"/>
  </r>
  <r>
    <s v="POL69716653"/>
    <x v="2"/>
    <n v="112860"/>
    <n v="1517.57"/>
    <x v="1410"/>
    <x v="1344"/>
    <s v="Monthly"/>
    <x v="0"/>
    <x v="2527"/>
  </r>
  <r>
    <s v="POL08643765"/>
    <x v="0"/>
    <n v="132225"/>
    <n v="1440.56"/>
    <x v="2244"/>
    <x v="2444"/>
    <s v="Annually"/>
    <x v="1"/>
    <x v="438"/>
  </r>
  <r>
    <s v="POL50447483"/>
    <x v="2"/>
    <n v="237228"/>
    <n v="1742.21"/>
    <x v="340"/>
    <x v="2628"/>
    <s v="Monthly"/>
    <x v="2"/>
    <x v="2528"/>
  </r>
  <r>
    <s v="POL98651688"/>
    <x v="2"/>
    <n v="278399"/>
    <n v="941.82"/>
    <x v="1227"/>
    <x v="2629"/>
    <s v="Annually"/>
    <x v="1"/>
    <x v="2529"/>
  </r>
  <r>
    <s v="POL20686331"/>
    <x v="2"/>
    <n v="141091"/>
    <n v="1298.82"/>
    <x v="2245"/>
    <x v="2630"/>
    <s v="Annually"/>
    <x v="1"/>
    <x v="381"/>
  </r>
  <r>
    <s v="POL02182930"/>
    <x v="1"/>
    <n v="472622"/>
    <n v="1119.29"/>
    <x v="2246"/>
    <x v="351"/>
    <s v="Annually"/>
    <x v="2"/>
    <x v="2530"/>
  </r>
  <r>
    <s v="POL15525439"/>
    <x v="0"/>
    <n v="446082"/>
    <n v="1852.55"/>
    <x v="2247"/>
    <x v="2631"/>
    <s v="Monthly"/>
    <x v="1"/>
    <x v="2531"/>
  </r>
  <r>
    <s v="POL30795826"/>
    <x v="0"/>
    <n v="149986"/>
    <n v="1607.81"/>
    <x v="1138"/>
    <x v="1217"/>
    <s v="Monthly"/>
    <x v="0"/>
    <x v="2532"/>
  </r>
  <r>
    <s v="POL92884987"/>
    <x v="3"/>
    <n v="411557"/>
    <n v="361.08"/>
    <x v="2248"/>
    <x v="2632"/>
    <s v="Annually"/>
    <x v="2"/>
    <x v="2483"/>
  </r>
  <r>
    <s v="POL00668082"/>
    <x v="2"/>
    <n v="20032"/>
    <n v="487.49"/>
    <x v="2249"/>
    <x v="1093"/>
    <s v="Annually"/>
    <x v="0"/>
    <x v="2533"/>
  </r>
  <r>
    <s v="POL85503272"/>
    <x v="2"/>
    <n v="306857"/>
    <n v="546.94000000000005"/>
    <x v="129"/>
    <x v="2633"/>
    <s v="Monthly"/>
    <x v="2"/>
    <x v="2534"/>
  </r>
  <r>
    <s v="POL35164038"/>
    <x v="0"/>
    <n v="300581"/>
    <n v="1883.11"/>
    <x v="2250"/>
    <x v="1024"/>
    <s v="Quarterly"/>
    <x v="0"/>
    <x v="600"/>
  </r>
  <r>
    <s v="POL46336502"/>
    <x v="3"/>
    <n v="419181"/>
    <n v="1280.46"/>
    <x v="2251"/>
    <x v="775"/>
    <s v="Monthly"/>
    <x v="0"/>
    <x v="2535"/>
  </r>
  <r>
    <s v="POL17045726"/>
    <x v="3"/>
    <n v="63400"/>
    <n v="665.68"/>
    <x v="2252"/>
    <x v="2634"/>
    <s v="Quarterly"/>
    <x v="2"/>
    <x v="2536"/>
  </r>
  <r>
    <s v="POL64631990"/>
    <x v="0"/>
    <n v="206323"/>
    <n v="765.21"/>
    <x v="2253"/>
    <x v="2635"/>
    <s v="Monthly"/>
    <x v="1"/>
    <x v="2402"/>
  </r>
  <r>
    <s v="POL65318927"/>
    <x v="3"/>
    <n v="419069"/>
    <n v="1170.8900000000001"/>
    <x v="517"/>
    <x v="501"/>
    <s v="Annually"/>
    <x v="2"/>
    <x v="2537"/>
  </r>
  <r>
    <s v="POL04944787"/>
    <x v="0"/>
    <n v="306577"/>
    <n v="372.41"/>
    <x v="2254"/>
    <x v="2471"/>
    <s v="Quarterly"/>
    <x v="1"/>
    <x v="1860"/>
  </r>
  <r>
    <s v="POL14588316"/>
    <x v="1"/>
    <n v="214584"/>
    <n v="907.6"/>
    <x v="2255"/>
    <x v="2636"/>
    <s v="Annually"/>
    <x v="2"/>
    <x v="2538"/>
  </r>
  <r>
    <s v="POL05595265"/>
    <x v="1"/>
    <n v="298043"/>
    <n v="427.41"/>
    <x v="1239"/>
    <x v="2637"/>
    <s v="Monthly"/>
    <x v="1"/>
    <x v="118"/>
  </r>
  <r>
    <s v="POL27996809"/>
    <x v="3"/>
    <n v="434908"/>
    <n v="564.32000000000005"/>
    <x v="1389"/>
    <x v="2638"/>
    <s v="Quarterly"/>
    <x v="2"/>
    <x v="2539"/>
  </r>
  <r>
    <s v="POL39168523"/>
    <x v="2"/>
    <n v="336641"/>
    <n v="895.56"/>
    <x v="1634"/>
    <x v="2639"/>
    <s v="Annually"/>
    <x v="0"/>
    <x v="2540"/>
  </r>
  <r>
    <s v="POL38746180"/>
    <x v="3"/>
    <n v="151188"/>
    <n v="1951.81"/>
    <x v="2256"/>
    <x v="2640"/>
    <s v="Annually"/>
    <x v="2"/>
    <x v="224"/>
  </r>
  <r>
    <s v="POL04530162"/>
    <x v="3"/>
    <n v="418600"/>
    <n v="976.51"/>
    <x v="2257"/>
    <x v="1175"/>
    <s v="Monthly"/>
    <x v="0"/>
    <x v="2541"/>
  </r>
  <r>
    <s v="POL55512512"/>
    <x v="1"/>
    <n v="476470"/>
    <n v="1798.16"/>
    <x v="1751"/>
    <x v="2641"/>
    <s v="Annually"/>
    <x v="1"/>
    <x v="1216"/>
  </r>
  <r>
    <s v="POL28660902"/>
    <x v="0"/>
    <n v="12773"/>
    <n v="1305.2"/>
    <x v="2115"/>
    <x v="2542"/>
    <s v="Quarterly"/>
    <x v="1"/>
    <x v="2542"/>
  </r>
  <r>
    <s v="POL77763107"/>
    <x v="1"/>
    <n v="192914"/>
    <n v="536.29999999999995"/>
    <x v="162"/>
    <x v="73"/>
    <s v="Quarterly"/>
    <x v="0"/>
    <x v="377"/>
  </r>
  <r>
    <s v="POL79091785"/>
    <x v="3"/>
    <n v="483338"/>
    <n v="1740.5"/>
    <x v="249"/>
    <x v="2627"/>
    <s v="Monthly"/>
    <x v="2"/>
    <x v="2543"/>
  </r>
  <r>
    <s v="POL91241306"/>
    <x v="1"/>
    <n v="267776"/>
    <n v="1235.8499999999999"/>
    <x v="2258"/>
    <x v="2240"/>
    <s v="Annually"/>
    <x v="0"/>
    <x v="2544"/>
  </r>
  <r>
    <s v="POL52344309"/>
    <x v="2"/>
    <n v="248215"/>
    <n v="688.74"/>
    <x v="921"/>
    <x v="2622"/>
    <s v="Annually"/>
    <x v="0"/>
    <x v="833"/>
  </r>
  <r>
    <s v="POL71689457"/>
    <x v="2"/>
    <n v="326517"/>
    <n v="1547.91"/>
    <x v="2259"/>
    <x v="2474"/>
    <s v="Annually"/>
    <x v="0"/>
    <x v="924"/>
  </r>
  <r>
    <s v="POL63989865"/>
    <x v="2"/>
    <n v="493228"/>
    <n v="782.62"/>
    <x v="1875"/>
    <x v="873"/>
    <s v="Quarterly"/>
    <x v="2"/>
    <x v="2545"/>
  </r>
  <r>
    <s v="POL95848823"/>
    <x v="3"/>
    <n v="191056"/>
    <n v="1318.28"/>
    <x v="2260"/>
    <x v="2642"/>
    <s v="Quarterly"/>
    <x v="0"/>
    <x v="1862"/>
  </r>
  <r>
    <s v="POL89319438"/>
    <x v="3"/>
    <n v="456915"/>
    <n v="1620.18"/>
    <x v="1790"/>
    <x v="1579"/>
    <s v="Monthly"/>
    <x v="2"/>
    <x v="2546"/>
  </r>
  <r>
    <s v="POL56652346"/>
    <x v="2"/>
    <n v="94682"/>
    <n v="1418.09"/>
    <x v="1673"/>
    <x v="864"/>
    <s v="Quarterly"/>
    <x v="2"/>
    <x v="346"/>
  </r>
  <r>
    <s v="POL75516899"/>
    <x v="1"/>
    <n v="191632"/>
    <n v="1785.45"/>
    <x v="1565"/>
    <x v="2643"/>
    <s v="Quarterly"/>
    <x v="1"/>
    <x v="2470"/>
  </r>
  <r>
    <s v="POL76074801"/>
    <x v="2"/>
    <n v="33556"/>
    <n v="663.56"/>
    <x v="2055"/>
    <x v="2644"/>
    <s v="Annually"/>
    <x v="2"/>
    <x v="2547"/>
  </r>
  <r>
    <s v="POL88776548"/>
    <x v="2"/>
    <n v="242486"/>
    <n v="1063.75"/>
    <x v="2261"/>
    <x v="2645"/>
    <s v="Quarterly"/>
    <x v="1"/>
    <x v="127"/>
  </r>
  <r>
    <s v="POL86872083"/>
    <x v="2"/>
    <n v="417252"/>
    <n v="1947.41"/>
    <x v="1118"/>
    <x v="576"/>
    <s v="Quarterly"/>
    <x v="0"/>
    <x v="210"/>
  </r>
  <r>
    <s v="POL76421974"/>
    <x v="2"/>
    <n v="362068"/>
    <n v="1306.32"/>
    <x v="2262"/>
    <x v="1808"/>
    <s v="Quarterly"/>
    <x v="2"/>
    <x v="1209"/>
  </r>
  <r>
    <s v="POL71366878"/>
    <x v="1"/>
    <n v="251465"/>
    <n v="1294.83"/>
    <x v="1548"/>
    <x v="405"/>
    <s v="Quarterly"/>
    <x v="2"/>
    <x v="2085"/>
  </r>
  <r>
    <s v="POL22408747"/>
    <x v="0"/>
    <n v="80270"/>
    <n v="701.42"/>
    <x v="2263"/>
    <x v="2646"/>
    <s v="Quarterly"/>
    <x v="0"/>
    <x v="2548"/>
  </r>
  <r>
    <s v="POL25050325"/>
    <x v="3"/>
    <n v="73825"/>
    <n v="1747.27"/>
    <x v="2264"/>
    <x v="2647"/>
    <s v="Annually"/>
    <x v="0"/>
    <x v="63"/>
  </r>
  <r>
    <s v="POL39649490"/>
    <x v="1"/>
    <n v="456863"/>
    <n v="612.80999999999995"/>
    <x v="2265"/>
    <x v="2648"/>
    <s v="Annually"/>
    <x v="2"/>
    <x v="2549"/>
  </r>
  <r>
    <s v="POL93990309"/>
    <x v="1"/>
    <n v="270127"/>
    <n v="1211.82"/>
    <x v="2113"/>
    <x v="2497"/>
    <s v="Quarterly"/>
    <x v="2"/>
    <x v="2250"/>
  </r>
  <r>
    <s v="POL53803304"/>
    <x v="3"/>
    <n v="413303"/>
    <n v="1508.3"/>
    <x v="12"/>
    <x v="2649"/>
    <s v="Annually"/>
    <x v="2"/>
    <x v="2550"/>
  </r>
  <r>
    <s v="POL12551742"/>
    <x v="2"/>
    <n v="95780"/>
    <n v="520.14"/>
    <x v="1281"/>
    <x v="2650"/>
    <s v="Quarterly"/>
    <x v="2"/>
    <x v="1366"/>
  </r>
  <r>
    <s v="POL48449977"/>
    <x v="2"/>
    <n v="497097"/>
    <n v="1937.84"/>
    <x v="2266"/>
    <x v="137"/>
    <s v="Quarterly"/>
    <x v="2"/>
    <x v="2551"/>
  </r>
  <r>
    <s v="POL14355041"/>
    <x v="0"/>
    <n v="467496"/>
    <n v="738.25"/>
    <x v="2267"/>
    <x v="896"/>
    <s v="Monthly"/>
    <x v="0"/>
    <x v="1314"/>
  </r>
  <r>
    <s v="POL38268987"/>
    <x v="3"/>
    <n v="497228"/>
    <n v="927.62"/>
    <x v="2268"/>
    <x v="2348"/>
    <s v="Quarterly"/>
    <x v="0"/>
    <x v="2552"/>
  </r>
  <r>
    <s v="POL80201508"/>
    <x v="1"/>
    <n v="366497"/>
    <n v="768.16"/>
    <x v="1024"/>
    <x v="2651"/>
    <s v="Annually"/>
    <x v="2"/>
    <x v="586"/>
  </r>
  <r>
    <s v="POL67510645"/>
    <x v="0"/>
    <n v="251198"/>
    <n v="639.54"/>
    <x v="488"/>
    <x v="1924"/>
    <s v="Monthly"/>
    <x v="1"/>
    <x v="2553"/>
  </r>
  <r>
    <s v="POL03891541"/>
    <x v="1"/>
    <n v="119257"/>
    <n v="1894.42"/>
    <x v="2269"/>
    <x v="2652"/>
    <s v="Quarterly"/>
    <x v="0"/>
    <x v="271"/>
  </r>
  <r>
    <s v="POL01378372"/>
    <x v="3"/>
    <n v="347199"/>
    <n v="1621.43"/>
    <x v="2270"/>
    <x v="437"/>
    <s v="Annually"/>
    <x v="0"/>
    <x v="1365"/>
  </r>
  <r>
    <s v="POL19957770"/>
    <x v="0"/>
    <n v="438951"/>
    <n v="1540.59"/>
    <x v="1979"/>
    <x v="2653"/>
    <s v="Annually"/>
    <x v="2"/>
    <x v="2554"/>
  </r>
  <r>
    <s v="POL21119152"/>
    <x v="2"/>
    <n v="364082"/>
    <n v="907.04"/>
    <x v="1516"/>
    <x v="1784"/>
    <s v="Quarterly"/>
    <x v="1"/>
    <x v="2555"/>
  </r>
  <r>
    <s v="POL12712372"/>
    <x v="1"/>
    <n v="249297"/>
    <n v="923.36"/>
    <x v="1110"/>
    <x v="143"/>
    <s v="Monthly"/>
    <x v="1"/>
    <x v="1600"/>
  </r>
  <r>
    <s v="POL87324459"/>
    <x v="0"/>
    <n v="397598"/>
    <n v="130.22999999999999"/>
    <x v="2271"/>
    <x v="1550"/>
    <s v="Annually"/>
    <x v="1"/>
    <x v="2556"/>
  </r>
  <r>
    <s v="POL54520836"/>
    <x v="0"/>
    <n v="220198"/>
    <n v="236.76"/>
    <x v="2272"/>
    <x v="2323"/>
    <s v="Monthly"/>
    <x v="0"/>
    <x v="2438"/>
  </r>
  <r>
    <s v="POL65532247"/>
    <x v="2"/>
    <n v="251580"/>
    <n v="1234.23"/>
    <x v="1625"/>
    <x v="2654"/>
    <s v="Annually"/>
    <x v="1"/>
    <x v="2557"/>
  </r>
  <r>
    <s v="POL48016627"/>
    <x v="2"/>
    <n v="333555"/>
    <n v="1885.34"/>
    <x v="1263"/>
    <x v="671"/>
    <s v="Annually"/>
    <x v="2"/>
    <x v="1216"/>
  </r>
  <r>
    <s v="POL26288388"/>
    <x v="2"/>
    <n v="88244"/>
    <n v="244.92"/>
    <x v="2273"/>
    <x v="2655"/>
    <s v="Quarterly"/>
    <x v="2"/>
    <x v="2558"/>
  </r>
  <r>
    <s v="POL93612712"/>
    <x v="3"/>
    <n v="484154"/>
    <n v="1365.42"/>
    <x v="2274"/>
    <x v="2656"/>
    <s v="Quarterly"/>
    <x v="2"/>
    <x v="1294"/>
  </r>
  <r>
    <s v="POL97702874"/>
    <x v="0"/>
    <n v="183635"/>
    <n v="869.85"/>
    <x v="2275"/>
    <x v="2657"/>
    <s v="Monthly"/>
    <x v="2"/>
    <x v="2559"/>
  </r>
  <r>
    <s v="POL24773335"/>
    <x v="1"/>
    <n v="187691"/>
    <n v="189.67"/>
    <x v="2276"/>
    <x v="1891"/>
    <s v="Annually"/>
    <x v="1"/>
    <x v="2560"/>
  </r>
  <r>
    <s v="POL68317236"/>
    <x v="0"/>
    <n v="427012"/>
    <n v="333.02"/>
    <x v="386"/>
    <x v="20"/>
    <s v="Annually"/>
    <x v="2"/>
    <x v="497"/>
  </r>
  <r>
    <s v="POL57131187"/>
    <x v="0"/>
    <n v="494960"/>
    <n v="1769.24"/>
    <x v="663"/>
    <x v="2658"/>
    <s v="Annually"/>
    <x v="2"/>
    <x v="2561"/>
  </r>
  <r>
    <s v="POL39610160"/>
    <x v="2"/>
    <n v="431703"/>
    <n v="805.58"/>
    <x v="2277"/>
    <x v="1624"/>
    <s v="Monthly"/>
    <x v="2"/>
    <x v="1731"/>
  </r>
  <r>
    <s v="POL62155198"/>
    <x v="0"/>
    <n v="152593"/>
    <n v="481.03"/>
    <x v="1370"/>
    <x v="2659"/>
    <s v="Monthly"/>
    <x v="1"/>
    <x v="2562"/>
  </r>
  <r>
    <s v="POL22111965"/>
    <x v="0"/>
    <n v="407204"/>
    <n v="1983.64"/>
    <x v="2278"/>
    <x v="954"/>
    <s v="Quarterly"/>
    <x v="1"/>
    <x v="2563"/>
  </r>
  <r>
    <s v="POL82259907"/>
    <x v="2"/>
    <n v="118138"/>
    <n v="1349.2"/>
    <x v="70"/>
    <x v="2660"/>
    <s v="Annually"/>
    <x v="0"/>
    <x v="2564"/>
  </r>
  <r>
    <s v="POL94271909"/>
    <x v="3"/>
    <n v="254069"/>
    <n v="1174.75"/>
    <x v="2279"/>
    <x v="2661"/>
    <s v="Quarterly"/>
    <x v="2"/>
    <x v="2501"/>
  </r>
  <r>
    <s v="POL93066643"/>
    <x v="1"/>
    <n v="37430"/>
    <n v="177.28"/>
    <x v="1839"/>
    <x v="263"/>
    <s v="Quarterly"/>
    <x v="2"/>
    <x v="2565"/>
  </r>
  <r>
    <s v="POL44871604"/>
    <x v="1"/>
    <n v="159611"/>
    <n v="1654.24"/>
    <x v="1891"/>
    <x v="1391"/>
    <s v="Annually"/>
    <x v="0"/>
    <x v="607"/>
  </r>
  <r>
    <s v="POL57812937"/>
    <x v="1"/>
    <n v="127320"/>
    <n v="1403.41"/>
    <x v="2280"/>
    <x v="2662"/>
    <s v="Monthly"/>
    <x v="2"/>
    <x v="2566"/>
  </r>
  <r>
    <s v="POL91258845"/>
    <x v="3"/>
    <n v="14533"/>
    <n v="1321.25"/>
    <x v="1048"/>
    <x v="1338"/>
    <s v="Annually"/>
    <x v="1"/>
    <x v="1824"/>
  </r>
  <r>
    <s v="POL41513621"/>
    <x v="3"/>
    <n v="487525"/>
    <n v="1389.26"/>
    <x v="1323"/>
    <x v="2663"/>
    <s v="Annually"/>
    <x v="2"/>
    <x v="2567"/>
  </r>
  <r>
    <s v="POL78779141"/>
    <x v="0"/>
    <n v="494120"/>
    <n v="453.15"/>
    <x v="2281"/>
    <x v="2664"/>
    <s v="Monthly"/>
    <x v="1"/>
    <x v="90"/>
  </r>
  <r>
    <s v="POL13533618"/>
    <x v="3"/>
    <n v="301245"/>
    <n v="425.54"/>
    <x v="2282"/>
    <x v="1106"/>
    <s v="Annually"/>
    <x v="1"/>
    <x v="2568"/>
  </r>
  <r>
    <s v="POL64331852"/>
    <x v="3"/>
    <n v="327510"/>
    <n v="1337.92"/>
    <x v="1746"/>
    <x v="1080"/>
    <s v="Monthly"/>
    <x v="0"/>
    <x v="2569"/>
  </r>
  <r>
    <s v="POL97038585"/>
    <x v="3"/>
    <n v="118484"/>
    <n v="1944.83"/>
    <x v="2283"/>
    <x v="1161"/>
    <s v="Annually"/>
    <x v="1"/>
    <x v="2570"/>
  </r>
  <r>
    <s v="POL96658719"/>
    <x v="0"/>
    <n v="418319"/>
    <n v="777.83"/>
    <x v="139"/>
    <x v="2665"/>
    <s v="Annually"/>
    <x v="0"/>
    <x v="1145"/>
  </r>
  <r>
    <s v="POL18799743"/>
    <x v="3"/>
    <n v="457158"/>
    <n v="1451.69"/>
    <x v="1507"/>
    <x v="190"/>
    <s v="Monthly"/>
    <x v="2"/>
    <x v="252"/>
  </r>
  <r>
    <s v="POL20512215"/>
    <x v="2"/>
    <n v="474237"/>
    <n v="1437.35"/>
    <x v="2284"/>
    <x v="2666"/>
    <s v="Monthly"/>
    <x v="0"/>
    <x v="2571"/>
  </r>
  <r>
    <s v="POL37593998"/>
    <x v="0"/>
    <n v="40753"/>
    <n v="1860.27"/>
    <x v="2285"/>
    <x v="1944"/>
    <s v="Monthly"/>
    <x v="2"/>
    <x v="2014"/>
  </r>
  <r>
    <s v="POL28107867"/>
    <x v="1"/>
    <n v="127030"/>
    <n v="826.72"/>
    <x v="1228"/>
    <x v="2667"/>
    <s v="Monthly"/>
    <x v="2"/>
    <x v="2572"/>
  </r>
  <r>
    <s v="POL73654382"/>
    <x v="0"/>
    <n v="72726"/>
    <n v="645.22"/>
    <x v="1204"/>
    <x v="1759"/>
    <s v="Annually"/>
    <x v="1"/>
    <x v="684"/>
  </r>
  <r>
    <s v="POL39477201"/>
    <x v="0"/>
    <n v="205752"/>
    <n v="523.27"/>
    <x v="2286"/>
    <x v="2258"/>
    <s v="Monthly"/>
    <x v="0"/>
    <x v="2151"/>
  </r>
  <r>
    <s v="POL62898897"/>
    <x v="3"/>
    <n v="73483"/>
    <n v="383.45"/>
    <x v="2287"/>
    <x v="188"/>
    <s v="Monthly"/>
    <x v="2"/>
    <x v="2031"/>
  </r>
  <r>
    <s v="POL31990750"/>
    <x v="0"/>
    <n v="148024"/>
    <n v="1735.96"/>
    <x v="2174"/>
    <x v="2668"/>
    <s v="Quarterly"/>
    <x v="2"/>
    <x v="2573"/>
  </r>
  <r>
    <s v="POL88770224"/>
    <x v="3"/>
    <n v="497289"/>
    <n v="1664.23"/>
    <x v="630"/>
    <x v="2289"/>
    <s v="Quarterly"/>
    <x v="2"/>
    <x v="2574"/>
  </r>
  <r>
    <s v="POL80243526"/>
    <x v="1"/>
    <n v="376114"/>
    <n v="357.12"/>
    <x v="2238"/>
    <x v="2669"/>
    <s v="Monthly"/>
    <x v="0"/>
    <x v="857"/>
  </r>
  <r>
    <s v="POL09953966"/>
    <x v="0"/>
    <n v="128623"/>
    <n v="837.23"/>
    <x v="2288"/>
    <x v="1220"/>
    <s v="Quarterly"/>
    <x v="0"/>
    <x v="21"/>
  </r>
  <r>
    <s v="POL46136087"/>
    <x v="3"/>
    <n v="487179"/>
    <n v="1820.4"/>
    <x v="2289"/>
    <x v="2670"/>
    <s v="Quarterly"/>
    <x v="2"/>
    <x v="2575"/>
  </r>
  <r>
    <s v="POL56975228"/>
    <x v="0"/>
    <n v="473671"/>
    <n v="1117.32"/>
    <x v="2290"/>
    <x v="1764"/>
    <s v="Annually"/>
    <x v="1"/>
    <x v="2576"/>
  </r>
  <r>
    <s v="POL00517693"/>
    <x v="1"/>
    <n v="291030"/>
    <n v="315.17"/>
    <x v="2291"/>
    <x v="2671"/>
    <s v="Quarterly"/>
    <x v="0"/>
    <x v="2042"/>
  </r>
  <r>
    <s v="POL28363275"/>
    <x v="2"/>
    <n v="287776"/>
    <n v="1100.7"/>
    <x v="981"/>
    <x v="2672"/>
    <s v="Monthly"/>
    <x v="1"/>
    <x v="2577"/>
  </r>
  <r>
    <s v="POL00148188"/>
    <x v="0"/>
    <n v="495426"/>
    <n v="1088.55"/>
    <x v="2292"/>
    <x v="2673"/>
    <s v="Annually"/>
    <x v="1"/>
    <x v="333"/>
  </r>
  <r>
    <s v="POL36786547"/>
    <x v="2"/>
    <n v="264442"/>
    <n v="1174.54"/>
    <x v="776"/>
    <x v="588"/>
    <s v="Annually"/>
    <x v="0"/>
    <x v="2578"/>
  </r>
  <r>
    <s v="POL62149179"/>
    <x v="0"/>
    <n v="302339"/>
    <n v="1819.15"/>
    <x v="2293"/>
    <x v="2298"/>
    <s v="Monthly"/>
    <x v="2"/>
    <x v="2579"/>
  </r>
  <r>
    <s v="POL82496704"/>
    <x v="3"/>
    <n v="355791"/>
    <n v="1599.38"/>
    <x v="1473"/>
    <x v="2674"/>
    <s v="Quarterly"/>
    <x v="1"/>
    <x v="2580"/>
  </r>
  <r>
    <s v="POL67171519"/>
    <x v="1"/>
    <n v="278462"/>
    <n v="423.69"/>
    <x v="172"/>
    <x v="2666"/>
    <s v="Monthly"/>
    <x v="0"/>
    <x v="1153"/>
  </r>
  <r>
    <s v="POL09725206"/>
    <x v="0"/>
    <n v="14958"/>
    <n v="1719.63"/>
    <x v="1"/>
    <x v="2048"/>
    <s v="Monthly"/>
    <x v="2"/>
    <x v="1144"/>
  </r>
  <r>
    <s v="POL60240212"/>
    <x v="1"/>
    <n v="327407"/>
    <n v="193.87"/>
    <x v="1921"/>
    <x v="2675"/>
    <s v="Quarterly"/>
    <x v="0"/>
    <x v="2581"/>
  </r>
  <r>
    <s v="POL20435070"/>
    <x v="2"/>
    <n v="317784"/>
    <n v="1197.07"/>
    <x v="123"/>
    <x v="1361"/>
    <s v="Monthly"/>
    <x v="1"/>
    <x v="2582"/>
  </r>
  <r>
    <s v="POL42936470"/>
    <x v="3"/>
    <n v="446429"/>
    <n v="408.1"/>
    <x v="249"/>
    <x v="119"/>
    <s v="Monthly"/>
    <x v="0"/>
    <x v="2583"/>
  </r>
  <r>
    <s v="POL09995407"/>
    <x v="2"/>
    <n v="97813"/>
    <n v="178.68"/>
    <x v="651"/>
    <x v="715"/>
    <s v="Annually"/>
    <x v="1"/>
    <x v="2584"/>
  </r>
  <r>
    <s v="POL78303630"/>
    <x v="2"/>
    <n v="274340"/>
    <n v="1815.54"/>
    <x v="2294"/>
    <x v="2676"/>
    <s v="Monthly"/>
    <x v="0"/>
    <x v="2585"/>
  </r>
  <r>
    <s v="POL14011432"/>
    <x v="2"/>
    <n v="499386"/>
    <n v="1467.02"/>
    <x v="2059"/>
    <x v="2491"/>
    <s v="Quarterly"/>
    <x v="1"/>
    <x v="2586"/>
  </r>
  <r>
    <s v="POL69907310"/>
    <x v="0"/>
    <n v="244643"/>
    <n v="1506.35"/>
    <x v="943"/>
    <x v="2526"/>
    <s v="Monthly"/>
    <x v="2"/>
    <x v="1509"/>
  </r>
  <r>
    <s v="POL31178570"/>
    <x v="2"/>
    <n v="295976"/>
    <n v="1654.7"/>
    <x v="2295"/>
    <x v="1506"/>
    <s v="Quarterly"/>
    <x v="1"/>
    <x v="2256"/>
  </r>
  <r>
    <s v="POL56700369"/>
    <x v="2"/>
    <n v="129303"/>
    <n v="342.95"/>
    <x v="1372"/>
    <x v="2677"/>
    <s v="Quarterly"/>
    <x v="2"/>
    <x v="977"/>
  </r>
  <r>
    <s v="POL06723826"/>
    <x v="3"/>
    <n v="44387"/>
    <n v="511.46"/>
    <x v="2296"/>
    <x v="2678"/>
    <s v="Annually"/>
    <x v="2"/>
    <x v="2587"/>
  </r>
  <r>
    <s v="POL43799582"/>
    <x v="1"/>
    <n v="498655"/>
    <n v="453.74"/>
    <x v="1022"/>
    <x v="2679"/>
    <s v="Quarterly"/>
    <x v="2"/>
    <x v="2588"/>
  </r>
  <r>
    <s v="POL92865559"/>
    <x v="0"/>
    <n v="175905"/>
    <n v="145.80000000000001"/>
    <x v="2113"/>
    <x v="2680"/>
    <s v="Quarterly"/>
    <x v="0"/>
    <x v="813"/>
  </r>
  <r>
    <s v="POL09886051"/>
    <x v="1"/>
    <n v="322811"/>
    <n v="1558.53"/>
    <x v="1459"/>
    <x v="318"/>
    <s v="Quarterly"/>
    <x v="1"/>
    <x v="114"/>
  </r>
  <r>
    <s v="POL39807316"/>
    <x v="2"/>
    <n v="185053"/>
    <n v="117.09"/>
    <x v="1499"/>
    <x v="68"/>
    <s v="Quarterly"/>
    <x v="2"/>
    <x v="2589"/>
  </r>
  <r>
    <s v="POL84758742"/>
    <x v="2"/>
    <n v="108824"/>
    <n v="1537.03"/>
    <x v="306"/>
    <x v="995"/>
    <s v="Quarterly"/>
    <x v="0"/>
    <x v="31"/>
  </r>
  <r>
    <s v="POL79306031"/>
    <x v="0"/>
    <n v="177404"/>
    <n v="1125.3900000000001"/>
    <x v="752"/>
    <x v="2681"/>
    <s v="Monthly"/>
    <x v="0"/>
    <x v="2590"/>
  </r>
  <r>
    <s v="POL84981148"/>
    <x v="0"/>
    <n v="328192"/>
    <n v="1749.21"/>
    <x v="2297"/>
    <x v="2682"/>
    <s v="Monthly"/>
    <x v="0"/>
    <x v="1631"/>
  </r>
  <r>
    <s v="POL58228510"/>
    <x v="0"/>
    <n v="288962"/>
    <n v="875.04"/>
    <x v="1651"/>
    <x v="851"/>
    <s v="Annually"/>
    <x v="1"/>
    <x v="2591"/>
  </r>
  <r>
    <s v="POL81359394"/>
    <x v="0"/>
    <n v="333986"/>
    <n v="1409.29"/>
    <x v="2298"/>
    <x v="2683"/>
    <s v="Annually"/>
    <x v="2"/>
    <x v="1284"/>
  </r>
  <r>
    <s v="POL23964698"/>
    <x v="0"/>
    <n v="56052"/>
    <n v="1977.52"/>
    <x v="1926"/>
    <x v="2684"/>
    <s v="Quarterly"/>
    <x v="2"/>
    <x v="710"/>
  </r>
  <r>
    <s v="POL85529344"/>
    <x v="2"/>
    <n v="236628"/>
    <n v="112.77"/>
    <x v="2299"/>
    <x v="2685"/>
    <s v="Monthly"/>
    <x v="1"/>
    <x v="2592"/>
  </r>
  <r>
    <s v="POL44119689"/>
    <x v="0"/>
    <n v="14684"/>
    <n v="1792.49"/>
    <x v="746"/>
    <x v="395"/>
    <s v="Quarterly"/>
    <x v="1"/>
    <x v="2593"/>
  </r>
  <r>
    <s v="POL71629276"/>
    <x v="0"/>
    <n v="125022"/>
    <n v="1080.07"/>
    <x v="2300"/>
    <x v="1255"/>
    <s v="Monthly"/>
    <x v="0"/>
    <x v="955"/>
  </r>
  <r>
    <s v="POL80884020"/>
    <x v="3"/>
    <n v="374871"/>
    <n v="1958.13"/>
    <x v="2301"/>
    <x v="2686"/>
    <s v="Quarterly"/>
    <x v="0"/>
    <x v="552"/>
  </r>
  <r>
    <s v="POL01079944"/>
    <x v="0"/>
    <n v="131796"/>
    <n v="1462.96"/>
    <x v="2302"/>
    <x v="2687"/>
    <s v="Annually"/>
    <x v="1"/>
    <x v="2594"/>
  </r>
  <r>
    <s v="POL02598961"/>
    <x v="1"/>
    <n v="400581"/>
    <n v="520.36"/>
    <x v="2303"/>
    <x v="2688"/>
    <s v="Quarterly"/>
    <x v="2"/>
    <x v="2595"/>
  </r>
  <r>
    <s v="POL45490530"/>
    <x v="3"/>
    <n v="225929"/>
    <n v="1632.1"/>
    <x v="963"/>
    <x v="2689"/>
    <s v="Quarterly"/>
    <x v="2"/>
    <x v="2596"/>
  </r>
  <r>
    <s v="POL54078734"/>
    <x v="1"/>
    <n v="77428"/>
    <n v="1982.79"/>
    <x v="1409"/>
    <x v="677"/>
    <s v="Monthly"/>
    <x v="2"/>
    <x v="1360"/>
  </r>
  <r>
    <s v="POL15757383"/>
    <x v="0"/>
    <n v="45646"/>
    <n v="1442.98"/>
    <x v="2304"/>
    <x v="2690"/>
    <s v="Quarterly"/>
    <x v="2"/>
    <x v="912"/>
  </r>
  <r>
    <s v="POL77283434"/>
    <x v="1"/>
    <n v="451583"/>
    <n v="1468.68"/>
    <x v="2069"/>
    <x v="2691"/>
    <s v="Monthly"/>
    <x v="1"/>
    <x v="2597"/>
  </r>
  <r>
    <s v="POL14393103"/>
    <x v="2"/>
    <n v="228435"/>
    <n v="1335.47"/>
    <x v="482"/>
    <x v="2692"/>
    <s v="Annually"/>
    <x v="0"/>
    <x v="2598"/>
  </r>
  <r>
    <s v="POL91259489"/>
    <x v="0"/>
    <n v="288445"/>
    <n v="1745.4"/>
    <x v="1295"/>
    <x v="2693"/>
    <s v="Quarterly"/>
    <x v="2"/>
    <x v="2599"/>
  </r>
  <r>
    <s v="POL81985235"/>
    <x v="3"/>
    <n v="61358"/>
    <n v="351.8"/>
    <x v="1359"/>
    <x v="1794"/>
    <s v="Monthly"/>
    <x v="2"/>
    <x v="2355"/>
  </r>
  <r>
    <s v="POL20995447"/>
    <x v="2"/>
    <n v="182361"/>
    <n v="919.65"/>
    <x v="2305"/>
    <x v="2694"/>
    <s v="Monthly"/>
    <x v="1"/>
    <x v="2600"/>
  </r>
  <r>
    <s v="POL98161265"/>
    <x v="1"/>
    <n v="470635"/>
    <n v="1894.33"/>
    <x v="1578"/>
    <x v="70"/>
    <s v="Quarterly"/>
    <x v="1"/>
    <x v="502"/>
  </r>
  <r>
    <s v="POL45315654"/>
    <x v="2"/>
    <n v="370186"/>
    <n v="1509.88"/>
    <x v="1581"/>
    <x v="2695"/>
    <s v="Quarterly"/>
    <x v="1"/>
    <x v="672"/>
  </r>
  <r>
    <s v="POL90511171"/>
    <x v="1"/>
    <n v="401803"/>
    <n v="444.1"/>
    <x v="2306"/>
    <x v="2696"/>
    <s v="Quarterly"/>
    <x v="1"/>
    <x v="2601"/>
  </r>
  <r>
    <s v="POL13266531"/>
    <x v="1"/>
    <n v="327505"/>
    <n v="449.92"/>
    <x v="1415"/>
    <x v="1906"/>
    <s v="Quarterly"/>
    <x v="0"/>
    <x v="1176"/>
  </r>
  <r>
    <s v="POL52900081"/>
    <x v="0"/>
    <n v="218578"/>
    <n v="1049.77"/>
    <x v="2307"/>
    <x v="1468"/>
    <s v="Annually"/>
    <x v="0"/>
    <x v="2602"/>
  </r>
  <r>
    <s v="POL95004499"/>
    <x v="3"/>
    <n v="177090"/>
    <n v="351.02"/>
    <x v="2308"/>
    <x v="1568"/>
    <s v="Monthly"/>
    <x v="0"/>
    <x v="1732"/>
  </r>
  <r>
    <s v="POL96668666"/>
    <x v="0"/>
    <n v="355011"/>
    <n v="915.37"/>
    <x v="631"/>
    <x v="1122"/>
    <s v="Annually"/>
    <x v="1"/>
    <x v="457"/>
  </r>
  <r>
    <s v="POL74902947"/>
    <x v="1"/>
    <n v="354534"/>
    <n v="1790.37"/>
    <x v="554"/>
    <x v="2697"/>
    <s v="Quarterly"/>
    <x v="1"/>
    <x v="2603"/>
  </r>
  <r>
    <s v="POL21502603"/>
    <x v="0"/>
    <n v="200255"/>
    <n v="441.31"/>
    <x v="2309"/>
    <x v="1030"/>
    <s v="Annually"/>
    <x v="1"/>
    <x v="283"/>
  </r>
  <r>
    <s v="POL81732788"/>
    <x v="1"/>
    <n v="143264"/>
    <n v="305.7"/>
    <x v="38"/>
    <x v="430"/>
    <s v="Annually"/>
    <x v="0"/>
    <x v="941"/>
  </r>
  <r>
    <s v="POL34844451"/>
    <x v="3"/>
    <n v="295966"/>
    <n v="307.7"/>
    <x v="2310"/>
    <x v="1360"/>
    <s v="Quarterly"/>
    <x v="2"/>
    <x v="2604"/>
  </r>
  <r>
    <s v="POL16452788"/>
    <x v="1"/>
    <n v="249613"/>
    <n v="418.98"/>
    <x v="1710"/>
    <x v="2698"/>
    <s v="Monthly"/>
    <x v="0"/>
    <x v="2605"/>
  </r>
  <r>
    <s v="POL44772123"/>
    <x v="0"/>
    <n v="208218"/>
    <n v="1387.33"/>
    <x v="1316"/>
    <x v="350"/>
    <s v="Quarterly"/>
    <x v="1"/>
    <x v="2606"/>
  </r>
  <r>
    <s v="POL11755321"/>
    <x v="3"/>
    <n v="436481"/>
    <n v="1806.08"/>
    <x v="437"/>
    <x v="2699"/>
    <s v="Quarterly"/>
    <x v="1"/>
    <x v="2133"/>
  </r>
  <r>
    <s v="POL43986389"/>
    <x v="3"/>
    <n v="478011"/>
    <n v="1839.92"/>
    <x v="615"/>
    <x v="753"/>
    <s v="Annually"/>
    <x v="1"/>
    <x v="1138"/>
  </r>
  <r>
    <s v="POL56561026"/>
    <x v="3"/>
    <n v="187355"/>
    <n v="1532.59"/>
    <x v="2311"/>
    <x v="2672"/>
    <s v="Quarterly"/>
    <x v="1"/>
    <x v="1153"/>
  </r>
  <r>
    <s v="POL98651946"/>
    <x v="1"/>
    <n v="184323"/>
    <n v="360.33"/>
    <x v="2312"/>
    <x v="2700"/>
    <s v="Quarterly"/>
    <x v="2"/>
    <x v="1631"/>
  </r>
  <r>
    <s v="POL79918238"/>
    <x v="3"/>
    <n v="462221"/>
    <n v="783.27"/>
    <x v="2313"/>
    <x v="1430"/>
    <s v="Monthly"/>
    <x v="0"/>
    <x v="1842"/>
  </r>
  <r>
    <s v="POL44808829"/>
    <x v="1"/>
    <n v="344278"/>
    <n v="735.96"/>
    <x v="447"/>
    <x v="2701"/>
    <s v="Monthly"/>
    <x v="1"/>
    <x v="402"/>
  </r>
  <r>
    <s v="POL49905886"/>
    <x v="0"/>
    <n v="25325"/>
    <n v="1288.93"/>
    <x v="605"/>
    <x v="2271"/>
    <s v="Quarterly"/>
    <x v="0"/>
    <x v="1283"/>
  </r>
  <r>
    <s v="POL61467343"/>
    <x v="2"/>
    <n v="35527"/>
    <n v="453.45"/>
    <x v="437"/>
    <x v="2702"/>
    <s v="Quarterly"/>
    <x v="1"/>
    <x v="2607"/>
  </r>
  <r>
    <s v="POL15307389"/>
    <x v="3"/>
    <n v="449336"/>
    <n v="1814.89"/>
    <x v="2109"/>
    <x v="2703"/>
    <s v="Monthly"/>
    <x v="1"/>
    <x v="965"/>
  </r>
  <r>
    <s v="POL05353456"/>
    <x v="0"/>
    <n v="427141"/>
    <n v="829.59"/>
    <x v="2314"/>
    <x v="2704"/>
    <s v="Annually"/>
    <x v="1"/>
    <x v="2005"/>
  </r>
  <r>
    <s v="POL31639522"/>
    <x v="2"/>
    <n v="351390"/>
    <n v="1743.38"/>
    <x v="866"/>
    <x v="1556"/>
    <s v="Annually"/>
    <x v="2"/>
    <x v="2232"/>
  </r>
  <r>
    <s v="POL88523487"/>
    <x v="3"/>
    <n v="227331"/>
    <n v="1736.92"/>
    <x v="469"/>
    <x v="2705"/>
    <s v="Annually"/>
    <x v="1"/>
    <x v="708"/>
  </r>
  <r>
    <s v="POL40389475"/>
    <x v="1"/>
    <n v="322487"/>
    <n v="1867.79"/>
    <x v="2315"/>
    <x v="1329"/>
    <s v="Monthly"/>
    <x v="1"/>
    <x v="2608"/>
  </r>
  <r>
    <s v="POL00447395"/>
    <x v="0"/>
    <n v="414287"/>
    <n v="234.8"/>
    <x v="1283"/>
    <x v="852"/>
    <s v="Monthly"/>
    <x v="1"/>
    <x v="2609"/>
  </r>
  <r>
    <s v="POL34180846"/>
    <x v="0"/>
    <n v="317405"/>
    <n v="302.04000000000002"/>
    <x v="2316"/>
    <x v="2281"/>
    <s v="Monthly"/>
    <x v="1"/>
    <x v="1947"/>
  </r>
  <r>
    <s v="POL54942639"/>
    <x v="2"/>
    <n v="301388"/>
    <n v="896.4"/>
    <x v="2317"/>
    <x v="2706"/>
    <s v="Monthly"/>
    <x v="1"/>
    <x v="1938"/>
  </r>
  <r>
    <s v="POL95808382"/>
    <x v="3"/>
    <n v="220353"/>
    <n v="460.11"/>
    <x v="2318"/>
    <x v="1249"/>
    <s v="Annually"/>
    <x v="1"/>
    <x v="875"/>
  </r>
  <r>
    <s v="POL73626645"/>
    <x v="1"/>
    <n v="289123"/>
    <n v="1230.33"/>
    <x v="1687"/>
    <x v="2707"/>
    <s v="Quarterly"/>
    <x v="0"/>
    <x v="117"/>
  </r>
  <r>
    <s v="POL47986452"/>
    <x v="2"/>
    <n v="458254"/>
    <n v="583.91999999999996"/>
    <x v="1264"/>
    <x v="758"/>
    <s v="Monthly"/>
    <x v="0"/>
    <x v="1150"/>
  </r>
  <r>
    <s v="POL45394277"/>
    <x v="1"/>
    <n v="89893"/>
    <n v="437.84"/>
    <x v="792"/>
    <x v="2708"/>
    <s v="Quarterly"/>
    <x v="0"/>
    <x v="1103"/>
  </r>
  <r>
    <s v="POL93217359"/>
    <x v="0"/>
    <n v="216131"/>
    <n v="433.98"/>
    <x v="2319"/>
    <x v="405"/>
    <s v="Annually"/>
    <x v="2"/>
    <x v="2610"/>
  </r>
  <r>
    <s v="POL51057338"/>
    <x v="0"/>
    <n v="254758"/>
    <n v="906.27"/>
    <x v="529"/>
    <x v="2709"/>
    <s v="Monthly"/>
    <x v="1"/>
    <x v="2611"/>
  </r>
  <r>
    <s v="POL58542189"/>
    <x v="0"/>
    <n v="251079"/>
    <n v="507.58"/>
    <x v="2217"/>
    <x v="2651"/>
    <s v="Quarterly"/>
    <x v="2"/>
    <x v="556"/>
  </r>
  <r>
    <s v="POL63719116"/>
    <x v="3"/>
    <n v="485087"/>
    <n v="815.44"/>
    <x v="159"/>
    <x v="2710"/>
    <s v="Annually"/>
    <x v="1"/>
    <x v="422"/>
  </r>
  <r>
    <s v="POL21355048"/>
    <x v="2"/>
    <n v="68023"/>
    <n v="1972.83"/>
    <x v="2320"/>
    <x v="1133"/>
    <s v="Quarterly"/>
    <x v="2"/>
    <x v="2612"/>
  </r>
  <r>
    <s v="POL56484946"/>
    <x v="2"/>
    <n v="126311"/>
    <n v="543.38"/>
    <x v="941"/>
    <x v="2711"/>
    <s v="Annually"/>
    <x v="0"/>
    <x v="2613"/>
  </r>
  <r>
    <s v="POL52322172"/>
    <x v="1"/>
    <n v="472586"/>
    <n v="774.01"/>
    <x v="2321"/>
    <x v="2712"/>
    <s v="Annually"/>
    <x v="1"/>
    <x v="2614"/>
  </r>
  <r>
    <s v="POL42467906"/>
    <x v="2"/>
    <n v="90540"/>
    <n v="196.23"/>
    <x v="2178"/>
    <x v="2713"/>
    <s v="Monthly"/>
    <x v="1"/>
    <x v="1917"/>
  </r>
  <r>
    <s v="POL84424949"/>
    <x v="3"/>
    <n v="272445"/>
    <n v="600.55999999999995"/>
    <x v="2118"/>
    <x v="2714"/>
    <s v="Monthly"/>
    <x v="2"/>
    <x v="349"/>
  </r>
  <r>
    <s v="POL14844757"/>
    <x v="3"/>
    <n v="136471"/>
    <n v="612.01"/>
    <x v="1053"/>
    <x v="2715"/>
    <s v="Monthly"/>
    <x v="1"/>
    <x v="2615"/>
  </r>
  <r>
    <s v="POL34037675"/>
    <x v="2"/>
    <n v="81245"/>
    <n v="252.67"/>
    <x v="2322"/>
    <x v="84"/>
    <s v="Quarterly"/>
    <x v="2"/>
    <x v="2616"/>
  </r>
  <r>
    <s v="POL53289086"/>
    <x v="3"/>
    <n v="96131"/>
    <n v="801.73"/>
    <x v="709"/>
    <x v="972"/>
    <s v="Annually"/>
    <x v="2"/>
    <x v="2617"/>
  </r>
  <r>
    <s v="POL96497115"/>
    <x v="2"/>
    <n v="460288"/>
    <n v="986.95"/>
    <x v="1605"/>
    <x v="2716"/>
    <s v="Annually"/>
    <x v="2"/>
    <x v="1708"/>
  </r>
  <r>
    <s v="POL85219139"/>
    <x v="2"/>
    <n v="405668"/>
    <n v="159.52000000000001"/>
    <x v="934"/>
    <x v="719"/>
    <s v="Annually"/>
    <x v="0"/>
    <x v="2030"/>
  </r>
  <r>
    <s v="POL36934313"/>
    <x v="1"/>
    <n v="325428"/>
    <n v="225.9"/>
    <x v="2323"/>
    <x v="401"/>
    <s v="Monthly"/>
    <x v="0"/>
    <x v="2618"/>
  </r>
  <r>
    <s v="POL24076840"/>
    <x v="1"/>
    <n v="212207"/>
    <n v="330.41"/>
    <x v="2192"/>
    <x v="2717"/>
    <s v="Annually"/>
    <x v="1"/>
    <x v="2619"/>
  </r>
  <r>
    <s v="POL86085378"/>
    <x v="3"/>
    <n v="38403"/>
    <n v="1661.88"/>
    <x v="2261"/>
    <x v="2718"/>
    <s v="Quarterly"/>
    <x v="1"/>
    <x v="2597"/>
  </r>
  <r>
    <s v="POL77005000"/>
    <x v="2"/>
    <n v="229819"/>
    <n v="1928.43"/>
    <x v="1699"/>
    <x v="1727"/>
    <s v="Monthly"/>
    <x v="0"/>
    <x v="2620"/>
  </r>
  <r>
    <s v="POL97833278"/>
    <x v="2"/>
    <n v="239773"/>
    <n v="774.34"/>
    <x v="2324"/>
    <x v="2719"/>
    <s v="Quarterly"/>
    <x v="2"/>
    <x v="2621"/>
  </r>
  <r>
    <s v="POL07905542"/>
    <x v="1"/>
    <n v="347270"/>
    <n v="1923.54"/>
    <x v="2325"/>
    <x v="668"/>
    <s v="Monthly"/>
    <x v="0"/>
    <x v="2622"/>
  </r>
  <r>
    <s v="POL31729294"/>
    <x v="0"/>
    <n v="78223"/>
    <n v="1003.91"/>
    <x v="78"/>
    <x v="425"/>
    <s v="Monthly"/>
    <x v="1"/>
    <x v="2065"/>
  </r>
  <r>
    <s v="POL61367355"/>
    <x v="2"/>
    <n v="166177"/>
    <n v="1019.47"/>
    <x v="2326"/>
    <x v="2080"/>
    <s v="Quarterly"/>
    <x v="1"/>
    <x v="2165"/>
  </r>
  <r>
    <s v="POL82703619"/>
    <x v="3"/>
    <n v="278218"/>
    <n v="379.77"/>
    <x v="23"/>
    <x v="2720"/>
    <s v="Monthly"/>
    <x v="1"/>
    <x v="2623"/>
  </r>
  <r>
    <s v="POL55300155"/>
    <x v="0"/>
    <n v="346868"/>
    <n v="835.56"/>
    <x v="405"/>
    <x v="2721"/>
    <s v="Quarterly"/>
    <x v="1"/>
    <x v="449"/>
  </r>
  <r>
    <s v="POL62118534"/>
    <x v="2"/>
    <n v="414068"/>
    <n v="689.98"/>
    <x v="1822"/>
    <x v="1762"/>
    <s v="Quarterly"/>
    <x v="2"/>
    <x v="2624"/>
  </r>
  <r>
    <s v="POL03728537"/>
    <x v="3"/>
    <n v="453857"/>
    <n v="1343.76"/>
    <x v="2327"/>
    <x v="2722"/>
    <s v="Quarterly"/>
    <x v="1"/>
    <x v="999"/>
  </r>
  <r>
    <s v="POL43758168"/>
    <x v="0"/>
    <n v="334970"/>
    <n v="1981.93"/>
    <x v="2328"/>
    <x v="2692"/>
    <s v="Quarterly"/>
    <x v="0"/>
    <x v="2625"/>
  </r>
  <r>
    <s v="POL10592751"/>
    <x v="2"/>
    <n v="270780"/>
    <n v="1887.36"/>
    <x v="30"/>
    <x v="2723"/>
    <s v="Annually"/>
    <x v="1"/>
    <x v="60"/>
  </r>
  <r>
    <s v="POL63225220"/>
    <x v="1"/>
    <n v="364858"/>
    <n v="797.39"/>
    <x v="921"/>
    <x v="2724"/>
    <s v="Monthly"/>
    <x v="2"/>
    <x v="2626"/>
  </r>
  <r>
    <s v="POL11554162"/>
    <x v="2"/>
    <n v="257032"/>
    <n v="566.91"/>
    <x v="907"/>
    <x v="2425"/>
    <s v="Annually"/>
    <x v="2"/>
    <x v="286"/>
  </r>
  <r>
    <s v="POL90169809"/>
    <x v="2"/>
    <n v="240007"/>
    <n v="1052.1500000000001"/>
    <x v="63"/>
    <x v="944"/>
    <s v="Annually"/>
    <x v="1"/>
    <x v="398"/>
  </r>
  <r>
    <s v="POL64188394"/>
    <x v="0"/>
    <n v="337086"/>
    <n v="1291.3"/>
    <x v="2329"/>
    <x v="2725"/>
    <s v="Monthly"/>
    <x v="1"/>
    <x v="2627"/>
  </r>
  <r>
    <s v="POL51072815"/>
    <x v="2"/>
    <n v="143004"/>
    <n v="1713.66"/>
    <x v="2204"/>
    <x v="2508"/>
    <s v="Quarterly"/>
    <x v="0"/>
    <x v="1356"/>
  </r>
  <r>
    <s v="POL03680995"/>
    <x v="2"/>
    <n v="42059"/>
    <n v="973.31"/>
    <x v="2330"/>
    <x v="2726"/>
    <s v="Monthly"/>
    <x v="0"/>
    <x v="2628"/>
  </r>
  <r>
    <s v="POL56799404"/>
    <x v="0"/>
    <n v="375096"/>
    <n v="1574.91"/>
    <x v="979"/>
    <x v="2727"/>
    <s v="Annually"/>
    <x v="0"/>
    <x v="909"/>
  </r>
  <r>
    <s v="POL50630686"/>
    <x v="3"/>
    <n v="415891"/>
    <n v="1620.94"/>
    <x v="1416"/>
    <x v="2728"/>
    <s v="Annually"/>
    <x v="2"/>
    <x v="2325"/>
  </r>
  <r>
    <s v="POL17837045"/>
    <x v="3"/>
    <n v="441828"/>
    <n v="321.05"/>
    <x v="2076"/>
    <x v="2101"/>
    <s v="Quarterly"/>
    <x v="2"/>
    <x v="330"/>
  </r>
  <r>
    <s v="POL85450794"/>
    <x v="0"/>
    <n v="109924"/>
    <n v="1052.31"/>
    <x v="2002"/>
    <x v="624"/>
    <s v="Monthly"/>
    <x v="1"/>
    <x v="2629"/>
  </r>
  <r>
    <s v="POL23979446"/>
    <x v="1"/>
    <n v="133803"/>
    <n v="610.75"/>
    <x v="1274"/>
    <x v="2540"/>
    <s v="Annually"/>
    <x v="0"/>
    <x v="2630"/>
  </r>
  <r>
    <s v="POL35649929"/>
    <x v="1"/>
    <n v="53998"/>
    <n v="566.79"/>
    <x v="1977"/>
    <x v="2729"/>
    <s v="Monthly"/>
    <x v="2"/>
    <x v="1400"/>
  </r>
  <r>
    <s v="POL94615763"/>
    <x v="0"/>
    <n v="499732"/>
    <n v="1445.5"/>
    <x v="1849"/>
    <x v="2730"/>
    <s v="Monthly"/>
    <x v="0"/>
    <x v="2631"/>
  </r>
  <r>
    <s v="POL96661743"/>
    <x v="2"/>
    <n v="471603"/>
    <n v="1294.8699999999999"/>
    <x v="911"/>
    <x v="2731"/>
    <s v="Quarterly"/>
    <x v="2"/>
    <x v="2632"/>
  </r>
  <r>
    <s v="POL37993966"/>
    <x v="2"/>
    <n v="426736"/>
    <n v="1229.05"/>
    <x v="436"/>
    <x v="2732"/>
    <s v="Annually"/>
    <x v="2"/>
    <x v="1695"/>
  </r>
  <r>
    <s v="POL26618148"/>
    <x v="0"/>
    <n v="436380"/>
    <n v="1246.9100000000001"/>
    <x v="1134"/>
    <x v="2521"/>
    <s v="Monthly"/>
    <x v="1"/>
    <x v="1494"/>
  </r>
  <r>
    <s v="POL20520484"/>
    <x v="0"/>
    <n v="388492"/>
    <n v="1076.75"/>
    <x v="290"/>
    <x v="2733"/>
    <s v="Quarterly"/>
    <x v="2"/>
    <x v="2630"/>
  </r>
  <r>
    <s v="POL17938396"/>
    <x v="0"/>
    <n v="421523"/>
    <n v="1142.98"/>
    <x v="2331"/>
    <x v="656"/>
    <s v="Quarterly"/>
    <x v="2"/>
    <x v="2107"/>
  </r>
  <r>
    <s v="POL76734987"/>
    <x v="1"/>
    <n v="93307"/>
    <n v="404.82"/>
    <x v="134"/>
    <x v="1170"/>
    <s v="Quarterly"/>
    <x v="1"/>
    <x v="2424"/>
  </r>
  <r>
    <s v="POL64073712"/>
    <x v="3"/>
    <n v="420185"/>
    <n v="1047.01"/>
    <x v="1200"/>
    <x v="2292"/>
    <s v="Annually"/>
    <x v="1"/>
    <x v="2633"/>
  </r>
  <r>
    <s v="POL83784194"/>
    <x v="3"/>
    <n v="229944"/>
    <n v="582.65"/>
    <x v="2332"/>
    <x v="2734"/>
    <s v="Annually"/>
    <x v="2"/>
    <x v="1747"/>
  </r>
  <r>
    <s v="POL55315698"/>
    <x v="2"/>
    <n v="403036"/>
    <n v="992.57"/>
    <x v="919"/>
    <x v="974"/>
    <s v="Quarterly"/>
    <x v="2"/>
    <x v="2634"/>
  </r>
  <r>
    <s v="POL98432913"/>
    <x v="3"/>
    <n v="463800"/>
    <n v="936.24"/>
    <x v="2280"/>
    <x v="1157"/>
    <s v="Quarterly"/>
    <x v="1"/>
    <x v="2635"/>
  </r>
  <r>
    <s v="POL77625425"/>
    <x v="3"/>
    <n v="281999"/>
    <n v="1461.97"/>
    <x v="277"/>
    <x v="2735"/>
    <s v="Quarterly"/>
    <x v="2"/>
    <x v="2636"/>
  </r>
  <r>
    <s v="POL39689030"/>
    <x v="1"/>
    <n v="361163"/>
    <n v="1432.47"/>
    <x v="2333"/>
    <x v="2665"/>
    <s v="Quarterly"/>
    <x v="0"/>
    <x v="1271"/>
  </r>
  <r>
    <s v="POL64080185"/>
    <x v="2"/>
    <n v="74710"/>
    <n v="1617.16"/>
    <x v="2116"/>
    <x v="2250"/>
    <s v="Monthly"/>
    <x v="1"/>
    <x v="2637"/>
  </r>
  <r>
    <s v="POL75784905"/>
    <x v="1"/>
    <n v="358752"/>
    <n v="354.16"/>
    <x v="2150"/>
    <x v="1945"/>
    <s v="Annually"/>
    <x v="2"/>
    <x v="2638"/>
  </r>
  <r>
    <s v="POL65626338"/>
    <x v="1"/>
    <n v="77968"/>
    <n v="183"/>
    <x v="937"/>
    <x v="607"/>
    <s v="Quarterly"/>
    <x v="0"/>
    <x v="282"/>
  </r>
  <r>
    <s v="POL28255049"/>
    <x v="2"/>
    <n v="153980"/>
    <n v="104.84"/>
    <x v="1842"/>
    <x v="247"/>
    <s v="Quarterly"/>
    <x v="2"/>
    <x v="2639"/>
  </r>
  <r>
    <s v="POL90127927"/>
    <x v="3"/>
    <n v="271530"/>
    <n v="1957.41"/>
    <x v="230"/>
    <x v="2736"/>
    <s v="Annually"/>
    <x v="1"/>
    <x v="1841"/>
  </r>
  <r>
    <s v="POL30181067"/>
    <x v="3"/>
    <n v="362348"/>
    <n v="1863.46"/>
    <x v="2050"/>
    <x v="2737"/>
    <s v="Annually"/>
    <x v="2"/>
    <x v="411"/>
  </r>
  <r>
    <s v="POL63419367"/>
    <x v="2"/>
    <n v="369467"/>
    <n v="1634.17"/>
    <x v="1646"/>
    <x v="205"/>
    <s v="Quarterly"/>
    <x v="1"/>
    <x v="1015"/>
  </r>
  <r>
    <s v="POL53578236"/>
    <x v="1"/>
    <n v="195696"/>
    <n v="487.41"/>
    <x v="448"/>
    <x v="2738"/>
    <s v="Quarterly"/>
    <x v="0"/>
    <x v="2640"/>
  </r>
  <r>
    <s v="POL96375176"/>
    <x v="1"/>
    <n v="315398"/>
    <n v="414.27"/>
    <x v="1281"/>
    <x v="2725"/>
    <s v="Annually"/>
    <x v="1"/>
    <x v="2641"/>
  </r>
  <r>
    <s v="POL82494167"/>
    <x v="0"/>
    <n v="394450"/>
    <n v="1912.89"/>
    <x v="2334"/>
    <x v="1081"/>
    <s v="Monthly"/>
    <x v="0"/>
    <x v="2642"/>
  </r>
  <r>
    <s v="POL24384537"/>
    <x v="2"/>
    <n v="361445"/>
    <n v="436.58"/>
    <x v="1774"/>
    <x v="2739"/>
    <s v="Monthly"/>
    <x v="1"/>
    <x v="2562"/>
  </r>
  <r>
    <s v="POL58817915"/>
    <x v="1"/>
    <n v="101769"/>
    <n v="1907.17"/>
    <x v="1171"/>
    <x v="2369"/>
    <s v="Annually"/>
    <x v="0"/>
    <x v="2643"/>
  </r>
  <r>
    <s v="POL19255943"/>
    <x v="1"/>
    <n v="345228"/>
    <n v="355.69"/>
    <x v="95"/>
    <x v="2740"/>
    <s v="Quarterly"/>
    <x v="0"/>
    <x v="1608"/>
  </r>
  <r>
    <s v="POL51786997"/>
    <x v="3"/>
    <n v="135459"/>
    <n v="1459.05"/>
    <x v="1248"/>
    <x v="2109"/>
    <s v="Quarterly"/>
    <x v="2"/>
    <x v="296"/>
  </r>
  <r>
    <s v="POL14294149"/>
    <x v="2"/>
    <n v="235083"/>
    <n v="1637.67"/>
    <x v="2335"/>
    <x v="1021"/>
    <s v="Annually"/>
    <x v="0"/>
    <x v="773"/>
  </r>
  <r>
    <s v="POL10223827"/>
    <x v="0"/>
    <n v="290728"/>
    <n v="1116.8"/>
    <x v="866"/>
    <x v="444"/>
    <s v="Annually"/>
    <x v="0"/>
    <x v="2644"/>
  </r>
  <r>
    <s v="POL46515162"/>
    <x v="3"/>
    <n v="12808"/>
    <n v="343.62"/>
    <x v="2336"/>
    <x v="2741"/>
    <s v="Quarterly"/>
    <x v="2"/>
    <x v="222"/>
  </r>
  <r>
    <s v="POL68308449"/>
    <x v="0"/>
    <n v="89123"/>
    <n v="1694.01"/>
    <x v="1707"/>
    <x v="2742"/>
    <s v="Monthly"/>
    <x v="0"/>
    <x v="2645"/>
  </r>
  <r>
    <s v="POL63767133"/>
    <x v="3"/>
    <n v="284452"/>
    <n v="152.80000000000001"/>
    <x v="1622"/>
    <x v="2743"/>
    <s v="Quarterly"/>
    <x v="0"/>
    <x v="2646"/>
  </r>
  <r>
    <s v="POL25372382"/>
    <x v="3"/>
    <n v="448299"/>
    <n v="749.94"/>
    <x v="1019"/>
    <x v="2744"/>
    <s v="Monthly"/>
    <x v="0"/>
    <x v="2647"/>
  </r>
  <r>
    <s v="POL82148607"/>
    <x v="1"/>
    <n v="493490"/>
    <n v="1743.5"/>
    <x v="1389"/>
    <x v="2745"/>
    <s v="Monthly"/>
    <x v="1"/>
    <x v="2648"/>
  </r>
  <r>
    <s v="POL76394860"/>
    <x v="3"/>
    <n v="220839"/>
    <n v="1353.47"/>
    <x v="1276"/>
    <x v="2746"/>
    <s v="Quarterly"/>
    <x v="2"/>
    <x v="2649"/>
  </r>
  <r>
    <s v="POL00830653"/>
    <x v="0"/>
    <n v="149416"/>
    <n v="835.88"/>
    <x v="314"/>
    <x v="2747"/>
    <s v="Quarterly"/>
    <x v="1"/>
    <x v="1405"/>
  </r>
  <r>
    <s v="POL92816036"/>
    <x v="0"/>
    <n v="325600"/>
    <n v="965.86"/>
    <x v="2337"/>
    <x v="2748"/>
    <s v="Annually"/>
    <x v="1"/>
    <x v="2650"/>
  </r>
  <r>
    <s v="POL95823449"/>
    <x v="1"/>
    <n v="298842"/>
    <n v="530.53"/>
    <x v="2338"/>
    <x v="1979"/>
    <s v="Monthly"/>
    <x v="0"/>
    <x v="2651"/>
  </r>
  <r>
    <s v="POL68941545"/>
    <x v="0"/>
    <n v="51462"/>
    <n v="216.99"/>
    <x v="46"/>
    <x v="2749"/>
    <s v="Monthly"/>
    <x v="2"/>
    <x v="2652"/>
  </r>
  <r>
    <s v="POL12830195"/>
    <x v="2"/>
    <n v="388220"/>
    <n v="688.23"/>
    <x v="347"/>
    <x v="2750"/>
    <s v="Quarterly"/>
    <x v="0"/>
    <x v="2653"/>
  </r>
  <r>
    <s v="POL40877445"/>
    <x v="0"/>
    <n v="94983"/>
    <n v="635.05999999999995"/>
    <x v="399"/>
    <x v="2751"/>
    <s v="Annually"/>
    <x v="2"/>
    <x v="1326"/>
  </r>
  <r>
    <s v="POL90732218"/>
    <x v="1"/>
    <n v="267775"/>
    <n v="1506.68"/>
    <x v="2339"/>
    <x v="1073"/>
    <s v="Annually"/>
    <x v="0"/>
    <x v="1456"/>
  </r>
  <r>
    <s v="POL14138519"/>
    <x v="1"/>
    <n v="359825"/>
    <n v="937.07"/>
    <x v="2340"/>
    <x v="2752"/>
    <s v="Annually"/>
    <x v="1"/>
    <x v="2654"/>
  </r>
  <r>
    <s v="POL68942748"/>
    <x v="1"/>
    <n v="180552"/>
    <n v="413.32"/>
    <x v="2341"/>
    <x v="2189"/>
    <s v="Monthly"/>
    <x v="2"/>
    <x v="1304"/>
  </r>
  <r>
    <s v="POL60663537"/>
    <x v="2"/>
    <n v="200969"/>
    <n v="466.26"/>
    <x v="806"/>
    <x v="1084"/>
    <s v="Monthly"/>
    <x v="2"/>
    <x v="2655"/>
  </r>
  <r>
    <s v="POL65495317"/>
    <x v="0"/>
    <n v="154742"/>
    <n v="1337.26"/>
    <x v="2342"/>
    <x v="557"/>
    <s v="Annually"/>
    <x v="2"/>
    <x v="1478"/>
  </r>
  <r>
    <s v="POL07522607"/>
    <x v="3"/>
    <n v="224305"/>
    <n v="1599.45"/>
    <x v="2343"/>
    <x v="2210"/>
    <s v="Annually"/>
    <x v="0"/>
    <x v="2656"/>
  </r>
  <r>
    <s v="POL78617883"/>
    <x v="2"/>
    <n v="218167"/>
    <n v="1981.35"/>
    <x v="1111"/>
    <x v="2753"/>
    <s v="Monthly"/>
    <x v="2"/>
    <x v="2657"/>
  </r>
  <r>
    <s v="POL40562247"/>
    <x v="1"/>
    <n v="216372"/>
    <n v="1637.93"/>
    <x v="233"/>
    <x v="1774"/>
    <s v="Quarterly"/>
    <x v="2"/>
    <x v="266"/>
  </r>
  <r>
    <s v="POL03245677"/>
    <x v="1"/>
    <n v="111368"/>
    <n v="1801.36"/>
    <x v="2344"/>
    <x v="2754"/>
    <s v="Annually"/>
    <x v="0"/>
    <x v="2658"/>
  </r>
  <r>
    <s v="POL45492411"/>
    <x v="2"/>
    <n v="266525"/>
    <n v="1713.2"/>
    <x v="2345"/>
    <x v="2023"/>
    <s v="Monthly"/>
    <x v="1"/>
    <x v="2659"/>
  </r>
  <r>
    <s v="POL70988897"/>
    <x v="1"/>
    <n v="59382"/>
    <n v="152.59"/>
    <x v="2340"/>
    <x v="2755"/>
    <s v="Monthly"/>
    <x v="0"/>
    <x v="2430"/>
  </r>
  <r>
    <s v="POL65537265"/>
    <x v="3"/>
    <n v="299389"/>
    <n v="512.54"/>
    <x v="992"/>
    <x v="2756"/>
    <s v="Monthly"/>
    <x v="1"/>
    <x v="2399"/>
  </r>
  <r>
    <s v="POL62087073"/>
    <x v="0"/>
    <n v="207263"/>
    <n v="770.06"/>
    <x v="2346"/>
    <x v="2757"/>
    <s v="Quarterly"/>
    <x v="1"/>
    <x v="2660"/>
  </r>
  <r>
    <s v="POL50975802"/>
    <x v="2"/>
    <n v="237392"/>
    <n v="113.27"/>
    <x v="1550"/>
    <x v="2066"/>
    <s v="Monthly"/>
    <x v="2"/>
    <x v="2661"/>
  </r>
  <r>
    <s v="POL83231801"/>
    <x v="2"/>
    <n v="219934"/>
    <n v="409.98"/>
    <x v="641"/>
    <x v="379"/>
    <s v="Monthly"/>
    <x v="2"/>
    <x v="241"/>
  </r>
  <r>
    <s v="POL72388396"/>
    <x v="1"/>
    <n v="74341"/>
    <n v="1006.36"/>
    <x v="2347"/>
    <x v="2758"/>
    <s v="Monthly"/>
    <x v="0"/>
    <x v="2662"/>
  </r>
  <r>
    <s v="POL11496462"/>
    <x v="1"/>
    <n v="394950"/>
    <n v="1946.24"/>
    <x v="2348"/>
    <x v="2759"/>
    <s v="Quarterly"/>
    <x v="1"/>
    <x v="2663"/>
  </r>
  <r>
    <s v="POL17981826"/>
    <x v="1"/>
    <n v="314759"/>
    <n v="678.67"/>
    <x v="392"/>
    <x v="2760"/>
    <s v="Quarterly"/>
    <x v="0"/>
    <x v="1791"/>
  </r>
  <r>
    <s v="POL57676193"/>
    <x v="0"/>
    <n v="381164"/>
    <n v="305.2"/>
    <x v="2349"/>
    <x v="2499"/>
    <s v="Quarterly"/>
    <x v="1"/>
    <x v="2664"/>
  </r>
  <r>
    <s v="POL12629332"/>
    <x v="3"/>
    <n v="449447"/>
    <n v="869.47"/>
    <x v="206"/>
    <x v="2761"/>
    <s v="Monthly"/>
    <x v="0"/>
    <x v="2665"/>
  </r>
  <r>
    <s v="POL15182482"/>
    <x v="3"/>
    <n v="11248"/>
    <n v="925.63"/>
    <x v="2350"/>
    <x v="2762"/>
    <s v="Monthly"/>
    <x v="0"/>
    <x v="1439"/>
  </r>
  <r>
    <s v="POL52000180"/>
    <x v="2"/>
    <n v="216391"/>
    <n v="471.68"/>
    <x v="2351"/>
    <x v="993"/>
    <s v="Quarterly"/>
    <x v="2"/>
    <x v="2523"/>
  </r>
  <r>
    <s v="POL02268449"/>
    <x v="1"/>
    <n v="493743"/>
    <n v="693.11"/>
    <x v="712"/>
    <x v="2763"/>
    <s v="Quarterly"/>
    <x v="2"/>
    <x v="1662"/>
  </r>
  <r>
    <s v="POL46609682"/>
    <x v="3"/>
    <n v="447438"/>
    <n v="1728.07"/>
    <x v="2352"/>
    <x v="2343"/>
    <s v="Annually"/>
    <x v="2"/>
    <x v="2666"/>
  </r>
  <r>
    <s v="POL63483094"/>
    <x v="0"/>
    <n v="373591"/>
    <n v="1192.1199999999999"/>
    <x v="610"/>
    <x v="2764"/>
    <s v="Annually"/>
    <x v="0"/>
    <x v="2667"/>
  </r>
  <r>
    <s v="POL41401323"/>
    <x v="3"/>
    <n v="292730"/>
    <n v="623.08000000000004"/>
    <x v="770"/>
    <x v="2765"/>
    <s v="Quarterly"/>
    <x v="1"/>
    <x v="1824"/>
  </r>
  <r>
    <s v="POL09122433"/>
    <x v="2"/>
    <n v="96983"/>
    <n v="866.27"/>
    <x v="7"/>
    <x v="2196"/>
    <s v="Annually"/>
    <x v="1"/>
    <x v="2278"/>
  </r>
  <r>
    <s v="POL04448150"/>
    <x v="0"/>
    <n v="117861"/>
    <n v="458.87"/>
    <x v="537"/>
    <x v="2766"/>
    <s v="Quarterly"/>
    <x v="0"/>
    <x v="859"/>
  </r>
  <r>
    <s v="POL14172543"/>
    <x v="1"/>
    <n v="377433"/>
    <n v="1820.42"/>
    <x v="2353"/>
    <x v="619"/>
    <s v="Quarterly"/>
    <x v="2"/>
    <x v="1715"/>
  </r>
  <r>
    <s v="POL67344222"/>
    <x v="3"/>
    <n v="240236"/>
    <n v="972.96"/>
    <x v="1723"/>
    <x v="1392"/>
    <s v="Annually"/>
    <x v="2"/>
    <x v="2668"/>
  </r>
  <r>
    <s v="POL88871637"/>
    <x v="0"/>
    <n v="450601"/>
    <n v="1153.44"/>
    <x v="2347"/>
    <x v="1403"/>
    <s v="Annually"/>
    <x v="2"/>
    <x v="2669"/>
  </r>
  <r>
    <s v="POL30158428"/>
    <x v="0"/>
    <n v="12250"/>
    <n v="1500.14"/>
    <x v="957"/>
    <x v="2767"/>
    <s v="Annually"/>
    <x v="1"/>
    <x v="2670"/>
  </r>
  <r>
    <s v="POL84279784"/>
    <x v="0"/>
    <n v="129712"/>
    <n v="370.83"/>
    <x v="124"/>
    <x v="38"/>
    <s v="Annually"/>
    <x v="2"/>
    <x v="2392"/>
  </r>
  <r>
    <s v="POL20003518"/>
    <x v="1"/>
    <n v="490628"/>
    <n v="1894.49"/>
    <x v="1801"/>
    <x v="2768"/>
    <s v="Monthly"/>
    <x v="2"/>
    <x v="1650"/>
  </r>
  <r>
    <s v="POL46375474"/>
    <x v="1"/>
    <n v="443818"/>
    <n v="1432.71"/>
    <x v="1934"/>
    <x v="2616"/>
    <s v="Annually"/>
    <x v="0"/>
    <x v="808"/>
  </r>
  <r>
    <s v="POL10264853"/>
    <x v="1"/>
    <n v="482747"/>
    <n v="1688.78"/>
    <x v="114"/>
    <x v="1977"/>
    <s v="Annually"/>
    <x v="1"/>
    <x v="559"/>
  </r>
  <r>
    <s v="POL36714919"/>
    <x v="0"/>
    <n v="316038"/>
    <n v="222.17"/>
    <x v="2354"/>
    <x v="1607"/>
    <s v="Quarterly"/>
    <x v="0"/>
    <x v="1512"/>
  </r>
  <r>
    <s v="POL33225143"/>
    <x v="1"/>
    <n v="287658"/>
    <n v="116.49"/>
    <x v="2158"/>
    <x v="2769"/>
    <s v="Quarterly"/>
    <x v="0"/>
    <x v="1249"/>
  </r>
  <r>
    <s v="POL09141368"/>
    <x v="0"/>
    <n v="134321"/>
    <n v="1509.57"/>
    <x v="2355"/>
    <x v="226"/>
    <s v="Annually"/>
    <x v="1"/>
    <x v="1796"/>
  </r>
  <r>
    <s v="POL50620318"/>
    <x v="3"/>
    <n v="435367"/>
    <n v="742.25"/>
    <x v="2356"/>
    <x v="1225"/>
    <s v="Annually"/>
    <x v="0"/>
    <x v="1306"/>
  </r>
  <r>
    <s v="POL00228879"/>
    <x v="2"/>
    <n v="396929"/>
    <n v="351.04"/>
    <x v="2357"/>
    <x v="2770"/>
    <s v="Annually"/>
    <x v="1"/>
    <x v="906"/>
  </r>
  <r>
    <s v="POL30568906"/>
    <x v="0"/>
    <n v="42169"/>
    <n v="370.31"/>
    <x v="1463"/>
    <x v="2771"/>
    <s v="Quarterly"/>
    <x v="0"/>
    <x v="2671"/>
  </r>
  <r>
    <s v="POL63605662"/>
    <x v="1"/>
    <n v="333671"/>
    <n v="1366.13"/>
    <x v="1220"/>
    <x v="2772"/>
    <s v="Monthly"/>
    <x v="2"/>
    <x v="2605"/>
  </r>
  <r>
    <s v="POL35727736"/>
    <x v="1"/>
    <n v="14989"/>
    <n v="1182.7"/>
    <x v="1761"/>
    <x v="698"/>
    <s v="Quarterly"/>
    <x v="1"/>
    <x v="2672"/>
  </r>
  <r>
    <s v="POL00096946"/>
    <x v="0"/>
    <n v="365296"/>
    <n v="1952.11"/>
    <x v="2358"/>
    <x v="1808"/>
    <s v="Monthly"/>
    <x v="1"/>
    <x v="2673"/>
  </r>
  <r>
    <s v="POL73017269"/>
    <x v="1"/>
    <n v="51347"/>
    <n v="1469.87"/>
    <x v="2359"/>
    <x v="2773"/>
    <s v="Quarterly"/>
    <x v="1"/>
    <x v="1148"/>
  </r>
  <r>
    <s v="POL98320101"/>
    <x v="2"/>
    <n v="154337"/>
    <n v="1280.17"/>
    <x v="50"/>
    <x v="2773"/>
    <s v="Annually"/>
    <x v="2"/>
    <x v="2674"/>
  </r>
  <r>
    <s v="POL74138353"/>
    <x v="1"/>
    <n v="464934"/>
    <n v="966.74"/>
    <x v="1455"/>
    <x v="2774"/>
    <s v="Quarterly"/>
    <x v="1"/>
    <x v="2675"/>
  </r>
  <r>
    <s v="POL46352702"/>
    <x v="1"/>
    <n v="69985"/>
    <n v="1977.37"/>
    <x v="933"/>
    <x v="2775"/>
    <s v="Quarterly"/>
    <x v="0"/>
    <x v="66"/>
  </r>
  <r>
    <s v="POL92392809"/>
    <x v="0"/>
    <n v="408782"/>
    <n v="1030.5999999999999"/>
    <x v="2360"/>
    <x v="2776"/>
    <s v="Quarterly"/>
    <x v="2"/>
    <x v="2536"/>
  </r>
  <r>
    <s v="POL45444901"/>
    <x v="1"/>
    <n v="166695"/>
    <n v="1483.6"/>
    <x v="459"/>
    <x v="2777"/>
    <s v="Annually"/>
    <x v="1"/>
    <x v="2676"/>
  </r>
  <r>
    <s v="POL93012338"/>
    <x v="0"/>
    <n v="173916"/>
    <n v="1666.32"/>
    <x v="1983"/>
    <x v="2778"/>
    <s v="Monthly"/>
    <x v="2"/>
    <x v="1875"/>
  </r>
  <r>
    <s v="POL12937892"/>
    <x v="0"/>
    <n v="236415"/>
    <n v="1848.92"/>
    <x v="514"/>
    <x v="2779"/>
    <s v="Monthly"/>
    <x v="2"/>
    <x v="243"/>
  </r>
  <r>
    <s v="POL48910951"/>
    <x v="1"/>
    <n v="63192"/>
    <n v="909.28"/>
    <x v="2344"/>
    <x v="2780"/>
    <s v="Monthly"/>
    <x v="0"/>
    <x v="1232"/>
  </r>
  <r>
    <s v="POL42785158"/>
    <x v="1"/>
    <n v="407351"/>
    <n v="1120.67"/>
    <x v="2361"/>
    <x v="2781"/>
    <s v="Quarterly"/>
    <x v="0"/>
    <x v="379"/>
  </r>
  <r>
    <s v="POL89481184"/>
    <x v="3"/>
    <n v="440732"/>
    <n v="1414.59"/>
    <x v="371"/>
    <x v="2782"/>
    <s v="Quarterly"/>
    <x v="1"/>
    <x v="2677"/>
  </r>
  <r>
    <s v="POL80803306"/>
    <x v="2"/>
    <n v="256006"/>
    <n v="521.59"/>
    <x v="1909"/>
    <x v="2783"/>
    <s v="Monthly"/>
    <x v="2"/>
    <x v="2678"/>
  </r>
  <r>
    <s v="POL84700280"/>
    <x v="1"/>
    <n v="458712"/>
    <n v="289.79000000000002"/>
    <x v="2362"/>
    <x v="1659"/>
    <s v="Quarterly"/>
    <x v="2"/>
    <x v="2679"/>
  </r>
  <r>
    <s v="POL00994275"/>
    <x v="2"/>
    <n v="15635"/>
    <n v="1673.53"/>
    <x v="2363"/>
    <x v="1114"/>
    <s v="Monthly"/>
    <x v="1"/>
    <x v="490"/>
  </r>
  <r>
    <s v="POL63571175"/>
    <x v="3"/>
    <n v="439232"/>
    <n v="1633.23"/>
    <x v="2364"/>
    <x v="1521"/>
    <s v="Annually"/>
    <x v="2"/>
    <x v="2680"/>
  </r>
  <r>
    <s v="POL29685812"/>
    <x v="0"/>
    <n v="110533"/>
    <n v="762.23"/>
    <x v="2365"/>
    <x v="756"/>
    <s v="Annually"/>
    <x v="2"/>
    <x v="785"/>
  </r>
  <r>
    <s v="POL11444956"/>
    <x v="1"/>
    <n v="392243"/>
    <n v="1561.72"/>
    <x v="1733"/>
    <x v="2784"/>
    <s v="Annually"/>
    <x v="2"/>
    <x v="2681"/>
  </r>
  <r>
    <s v="POL62192158"/>
    <x v="1"/>
    <n v="15928"/>
    <n v="1835.16"/>
    <x v="2366"/>
    <x v="2785"/>
    <s v="Quarterly"/>
    <x v="1"/>
    <x v="1139"/>
  </r>
  <r>
    <s v="POL19587292"/>
    <x v="2"/>
    <n v="131438"/>
    <n v="1994.61"/>
    <x v="2367"/>
    <x v="2613"/>
    <s v="Monthly"/>
    <x v="1"/>
    <x v="2682"/>
  </r>
  <r>
    <s v="POL22301304"/>
    <x v="2"/>
    <n v="276348"/>
    <n v="1461.18"/>
    <x v="2368"/>
    <x v="1806"/>
    <s v="Monthly"/>
    <x v="2"/>
    <x v="190"/>
  </r>
  <r>
    <s v="POL25455063"/>
    <x v="0"/>
    <n v="409363"/>
    <n v="1949.02"/>
    <x v="2304"/>
    <x v="2597"/>
    <s v="Monthly"/>
    <x v="0"/>
    <x v="2021"/>
  </r>
  <r>
    <s v="POL10635229"/>
    <x v="3"/>
    <n v="371675"/>
    <n v="382.7"/>
    <x v="1508"/>
    <x v="1977"/>
    <s v="Annually"/>
    <x v="1"/>
    <x v="2683"/>
  </r>
  <r>
    <s v="POL98472964"/>
    <x v="1"/>
    <n v="379784"/>
    <n v="1935.54"/>
    <x v="2369"/>
    <x v="45"/>
    <s v="Annually"/>
    <x v="2"/>
    <x v="2684"/>
  </r>
  <r>
    <s v="POL05444985"/>
    <x v="3"/>
    <n v="311087"/>
    <n v="1157.03"/>
    <x v="2370"/>
    <x v="1538"/>
    <s v="Quarterly"/>
    <x v="1"/>
    <x v="549"/>
  </r>
  <r>
    <s v="POL00346770"/>
    <x v="3"/>
    <n v="22816"/>
    <n v="1282.18"/>
    <x v="1703"/>
    <x v="2786"/>
    <s v="Monthly"/>
    <x v="0"/>
    <x v="2685"/>
  </r>
  <r>
    <s v="POL10547334"/>
    <x v="1"/>
    <n v="210980"/>
    <n v="504.99"/>
    <x v="2111"/>
    <x v="1884"/>
    <s v="Quarterly"/>
    <x v="1"/>
    <x v="2510"/>
  </r>
  <r>
    <s v="POL52411181"/>
    <x v="0"/>
    <n v="153284"/>
    <n v="1961.51"/>
    <x v="360"/>
    <x v="2787"/>
    <s v="Annually"/>
    <x v="2"/>
    <x v="2686"/>
  </r>
  <r>
    <s v="POL35189508"/>
    <x v="1"/>
    <n v="149663"/>
    <n v="1474"/>
    <x v="2371"/>
    <x v="1471"/>
    <s v="Annually"/>
    <x v="0"/>
    <x v="1551"/>
  </r>
  <r>
    <s v="POL19885981"/>
    <x v="1"/>
    <n v="446966"/>
    <n v="759.34"/>
    <x v="1790"/>
    <x v="2788"/>
    <s v="Quarterly"/>
    <x v="2"/>
    <x v="2687"/>
  </r>
  <r>
    <s v="POL70622668"/>
    <x v="1"/>
    <n v="405241"/>
    <n v="1448.08"/>
    <x v="1400"/>
    <x v="256"/>
    <s v="Annually"/>
    <x v="0"/>
    <x v="1725"/>
  </r>
  <r>
    <s v="POL12811794"/>
    <x v="0"/>
    <n v="201163"/>
    <n v="705.24"/>
    <x v="2372"/>
    <x v="2789"/>
    <s v="Annually"/>
    <x v="0"/>
    <x v="891"/>
  </r>
  <r>
    <s v="POL86559672"/>
    <x v="0"/>
    <n v="15024"/>
    <n v="1157.3599999999999"/>
    <x v="2373"/>
    <x v="2784"/>
    <s v="Monthly"/>
    <x v="1"/>
    <x v="2688"/>
  </r>
  <r>
    <s v="POL50223733"/>
    <x v="0"/>
    <n v="308366"/>
    <n v="1469.36"/>
    <x v="1235"/>
    <x v="1675"/>
    <s v="Quarterly"/>
    <x v="2"/>
    <x v="2562"/>
  </r>
  <r>
    <s v="POL36595013"/>
    <x v="1"/>
    <n v="98501"/>
    <n v="655.39"/>
    <x v="1281"/>
    <x v="2790"/>
    <s v="Monthly"/>
    <x v="0"/>
    <x v="2689"/>
  </r>
  <r>
    <s v="POL75843997"/>
    <x v="2"/>
    <n v="312137"/>
    <n v="225.01"/>
    <x v="1673"/>
    <x v="2791"/>
    <s v="Quarterly"/>
    <x v="2"/>
    <x v="1272"/>
  </r>
  <r>
    <s v="POL89539579"/>
    <x v="2"/>
    <n v="347928"/>
    <n v="449.95"/>
    <x v="2374"/>
    <x v="2792"/>
    <s v="Monthly"/>
    <x v="2"/>
    <x v="1258"/>
  </r>
  <r>
    <s v="POL33064834"/>
    <x v="3"/>
    <n v="123353"/>
    <n v="308.7"/>
    <x v="122"/>
    <x v="2793"/>
    <s v="Monthly"/>
    <x v="0"/>
    <x v="2690"/>
  </r>
  <r>
    <s v="POL76388033"/>
    <x v="2"/>
    <n v="243490"/>
    <n v="365.4"/>
    <x v="406"/>
    <x v="611"/>
    <s v="Annually"/>
    <x v="2"/>
    <x v="2691"/>
  </r>
  <r>
    <s v="POL80458341"/>
    <x v="1"/>
    <n v="238812"/>
    <n v="277.32"/>
    <x v="1191"/>
    <x v="2794"/>
    <s v="Monthly"/>
    <x v="0"/>
    <x v="2692"/>
  </r>
  <r>
    <s v="POL32514074"/>
    <x v="0"/>
    <n v="461662"/>
    <n v="999.73"/>
    <x v="2375"/>
    <x v="221"/>
    <s v="Monthly"/>
    <x v="0"/>
    <x v="2693"/>
  </r>
  <r>
    <s v="POL71130458"/>
    <x v="2"/>
    <n v="23552"/>
    <n v="1525.88"/>
    <x v="95"/>
    <x v="720"/>
    <s v="Annually"/>
    <x v="2"/>
    <x v="2664"/>
  </r>
  <r>
    <s v="POL74295287"/>
    <x v="0"/>
    <n v="160585"/>
    <n v="938.97"/>
    <x v="177"/>
    <x v="2795"/>
    <s v="Monthly"/>
    <x v="0"/>
    <x v="850"/>
  </r>
  <r>
    <s v="POL66283142"/>
    <x v="0"/>
    <n v="454149"/>
    <n v="210.28"/>
    <x v="1994"/>
    <x v="2796"/>
    <s v="Annually"/>
    <x v="0"/>
    <x v="814"/>
  </r>
  <r>
    <s v="POL93274437"/>
    <x v="1"/>
    <n v="484358"/>
    <n v="706.4"/>
    <x v="1109"/>
    <x v="136"/>
    <s v="Quarterly"/>
    <x v="2"/>
    <x v="2257"/>
  </r>
  <r>
    <s v="POL23241143"/>
    <x v="3"/>
    <n v="437501"/>
    <n v="771.95"/>
    <x v="655"/>
    <x v="2066"/>
    <s v="Monthly"/>
    <x v="1"/>
    <x v="2694"/>
  </r>
  <r>
    <s v="POL73582345"/>
    <x v="2"/>
    <n v="426277"/>
    <n v="1588.64"/>
    <x v="1197"/>
    <x v="1377"/>
    <s v="Monthly"/>
    <x v="2"/>
    <x v="2695"/>
  </r>
  <r>
    <s v="POL22496499"/>
    <x v="2"/>
    <n v="358333"/>
    <n v="1234.17"/>
    <x v="2376"/>
    <x v="2797"/>
    <s v="Quarterly"/>
    <x v="2"/>
    <x v="2696"/>
  </r>
  <r>
    <s v="POL91516623"/>
    <x v="1"/>
    <n v="20136"/>
    <n v="1201.24"/>
    <x v="1423"/>
    <x v="2798"/>
    <s v="Annually"/>
    <x v="0"/>
    <x v="2697"/>
  </r>
  <r>
    <s v="POL24716865"/>
    <x v="2"/>
    <n v="339082"/>
    <n v="360.08"/>
    <x v="1618"/>
    <x v="2799"/>
    <s v="Quarterly"/>
    <x v="2"/>
    <x v="2698"/>
  </r>
  <r>
    <s v="POL99941160"/>
    <x v="0"/>
    <n v="212188"/>
    <n v="1008.01"/>
    <x v="2377"/>
    <x v="889"/>
    <s v="Quarterly"/>
    <x v="0"/>
    <x v="2699"/>
  </r>
  <r>
    <s v="POL29228697"/>
    <x v="2"/>
    <n v="421426"/>
    <n v="435.31"/>
    <x v="2262"/>
    <x v="2800"/>
    <s v="Annually"/>
    <x v="0"/>
    <x v="1207"/>
  </r>
  <r>
    <s v="POL97030178"/>
    <x v="3"/>
    <n v="91322"/>
    <n v="1277.74"/>
    <x v="1154"/>
    <x v="364"/>
    <s v="Monthly"/>
    <x v="1"/>
    <x v="2700"/>
  </r>
  <r>
    <s v="POL92032315"/>
    <x v="1"/>
    <n v="323140"/>
    <n v="1647.53"/>
    <x v="2378"/>
    <x v="2206"/>
    <s v="Annually"/>
    <x v="0"/>
    <x v="414"/>
  </r>
  <r>
    <s v="POL08033487"/>
    <x v="0"/>
    <n v="137519"/>
    <n v="110.42"/>
    <x v="12"/>
    <x v="1449"/>
    <s v="Annually"/>
    <x v="1"/>
    <x v="2701"/>
  </r>
  <r>
    <s v="POL83688461"/>
    <x v="0"/>
    <n v="162506"/>
    <n v="881.83"/>
    <x v="2379"/>
    <x v="1592"/>
    <s v="Annually"/>
    <x v="2"/>
    <x v="1705"/>
  </r>
  <r>
    <s v="POL42688275"/>
    <x v="1"/>
    <n v="63362"/>
    <n v="509.12"/>
    <x v="766"/>
    <x v="2801"/>
    <s v="Quarterly"/>
    <x v="2"/>
    <x v="2702"/>
  </r>
  <r>
    <s v="POL20270146"/>
    <x v="2"/>
    <n v="287370"/>
    <n v="1501.76"/>
    <x v="1939"/>
    <x v="2802"/>
    <s v="Quarterly"/>
    <x v="0"/>
    <x v="2703"/>
  </r>
  <r>
    <s v="POL20843719"/>
    <x v="3"/>
    <n v="388273"/>
    <n v="802.34"/>
    <x v="817"/>
    <x v="1882"/>
    <s v="Annually"/>
    <x v="2"/>
    <x v="1527"/>
  </r>
  <r>
    <s v="POL78506700"/>
    <x v="2"/>
    <n v="165205"/>
    <n v="686.18"/>
    <x v="1562"/>
    <x v="2803"/>
    <s v="Quarterly"/>
    <x v="1"/>
    <x v="1304"/>
  </r>
  <r>
    <s v="POL93758442"/>
    <x v="2"/>
    <n v="189438"/>
    <n v="812.22"/>
    <x v="1868"/>
    <x v="178"/>
    <s v="Monthly"/>
    <x v="1"/>
    <x v="2704"/>
  </r>
  <r>
    <s v="POL24987681"/>
    <x v="1"/>
    <n v="238816"/>
    <n v="1395.87"/>
    <x v="2380"/>
    <x v="1349"/>
    <s v="Monthly"/>
    <x v="2"/>
    <x v="2335"/>
  </r>
  <r>
    <s v="POL96246636"/>
    <x v="2"/>
    <n v="18932"/>
    <n v="632.91999999999996"/>
    <x v="948"/>
    <x v="2"/>
    <s v="Annually"/>
    <x v="0"/>
    <x v="1652"/>
  </r>
  <r>
    <s v="POL31948487"/>
    <x v="2"/>
    <n v="294461"/>
    <n v="640.35"/>
    <x v="194"/>
    <x v="2804"/>
    <s v="Annually"/>
    <x v="0"/>
    <x v="2705"/>
  </r>
  <r>
    <s v="POL33850550"/>
    <x v="1"/>
    <n v="315428"/>
    <n v="1931.67"/>
    <x v="1342"/>
    <x v="1347"/>
    <s v="Annually"/>
    <x v="2"/>
    <x v="1042"/>
  </r>
  <r>
    <s v="POL21623003"/>
    <x v="0"/>
    <n v="240719"/>
    <n v="118.84"/>
    <x v="1400"/>
    <x v="2313"/>
    <s v="Monthly"/>
    <x v="0"/>
    <x v="2706"/>
  </r>
  <r>
    <s v="POL09566109"/>
    <x v="1"/>
    <n v="176084"/>
    <n v="378.18"/>
    <x v="2381"/>
    <x v="2805"/>
    <s v="Monthly"/>
    <x v="0"/>
    <x v="2707"/>
  </r>
  <r>
    <s v="POL66161034"/>
    <x v="3"/>
    <n v="417890"/>
    <n v="1276.82"/>
    <x v="2135"/>
    <x v="2806"/>
    <s v="Quarterly"/>
    <x v="2"/>
    <x v="2587"/>
  </r>
  <r>
    <s v="POL67789029"/>
    <x v="2"/>
    <n v="63162"/>
    <n v="1661.4"/>
    <x v="1205"/>
    <x v="389"/>
    <s v="Quarterly"/>
    <x v="1"/>
    <x v="1816"/>
  </r>
  <r>
    <s v="POL81758339"/>
    <x v="3"/>
    <n v="406111"/>
    <n v="120.77"/>
    <x v="677"/>
    <x v="74"/>
    <s v="Annually"/>
    <x v="1"/>
    <x v="2708"/>
  </r>
  <r>
    <s v="POL53331618"/>
    <x v="3"/>
    <n v="327673"/>
    <n v="1175.5"/>
    <x v="2382"/>
    <x v="784"/>
    <s v="Annually"/>
    <x v="1"/>
    <x v="2709"/>
  </r>
  <r>
    <s v="POL41307729"/>
    <x v="0"/>
    <n v="309305"/>
    <n v="136.74"/>
    <x v="2383"/>
    <x v="1271"/>
    <s v="Quarterly"/>
    <x v="2"/>
    <x v="152"/>
  </r>
  <r>
    <s v="POL33299865"/>
    <x v="0"/>
    <n v="10130"/>
    <n v="1672.81"/>
    <x v="2384"/>
    <x v="1547"/>
    <s v="Quarterly"/>
    <x v="2"/>
    <x v="1747"/>
  </r>
  <r>
    <s v="POL40752676"/>
    <x v="3"/>
    <n v="426777"/>
    <n v="568.34"/>
    <x v="2344"/>
    <x v="2807"/>
    <s v="Monthly"/>
    <x v="1"/>
    <x v="2571"/>
  </r>
  <r>
    <s v="POL79429202"/>
    <x v="3"/>
    <n v="130747"/>
    <n v="1793.4"/>
    <x v="1450"/>
    <x v="2808"/>
    <s v="Monthly"/>
    <x v="0"/>
    <x v="1080"/>
  </r>
  <r>
    <s v="POL22220595"/>
    <x v="2"/>
    <n v="142294"/>
    <n v="1858.97"/>
    <x v="2385"/>
    <x v="2809"/>
    <s v="Monthly"/>
    <x v="0"/>
    <x v="1701"/>
  </r>
  <r>
    <s v="POL86063749"/>
    <x v="0"/>
    <n v="213099"/>
    <n v="719.42"/>
    <x v="2386"/>
    <x v="80"/>
    <s v="Monthly"/>
    <x v="0"/>
    <x v="1938"/>
  </r>
  <r>
    <s v="POL76817780"/>
    <x v="1"/>
    <n v="286360"/>
    <n v="1624.8"/>
    <x v="5"/>
    <x v="2497"/>
    <s v="Monthly"/>
    <x v="2"/>
    <x v="2710"/>
  </r>
  <r>
    <s v="POL73772747"/>
    <x v="1"/>
    <n v="97948"/>
    <n v="536.57000000000005"/>
    <x v="608"/>
    <x v="2810"/>
    <s v="Monthly"/>
    <x v="0"/>
    <x v="2291"/>
  </r>
  <r>
    <s v="POL16231917"/>
    <x v="0"/>
    <n v="180397"/>
    <n v="1700.48"/>
    <x v="2157"/>
    <x v="2811"/>
    <s v="Annually"/>
    <x v="0"/>
    <x v="2711"/>
  </r>
  <r>
    <s v="POL94532652"/>
    <x v="2"/>
    <n v="377437"/>
    <n v="1377.89"/>
    <x v="2387"/>
    <x v="1600"/>
    <s v="Monthly"/>
    <x v="2"/>
    <x v="2712"/>
  </r>
  <r>
    <s v="POL91190170"/>
    <x v="2"/>
    <n v="420928"/>
    <n v="635.95000000000005"/>
    <x v="508"/>
    <x v="2812"/>
    <s v="Quarterly"/>
    <x v="1"/>
    <x v="2713"/>
  </r>
  <r>
    <s v="POL92547677"/>
    <x v="3"/>
    <n v="201449"/>
    <n v="664.13"/>
    <x v="522"/>
    <x v="2813"/>
    <s v="Quarterly"/>
    <x v="0"/>
    <x v="2714"/>
  </r>
  <r>
    <s v="POL11415777"/>
    <x v="3"/>
    <n v="148486"/>
    <n v="908.14"/>
    <x v="1555"/>
    <x v="2814"/>
    <s v="Annually"/>
    <x v="1"/>
    <x v="568"/>
  </r>
  <r>
    <s v="POL54662210"/>
    <x v="2"/>
    <n v="75237"/>
    <n v="1507.32"/>
    <x v="1469"/>
    <x v="698"/>
    <s v="Quarterly"/>
    <x v="2"/>
    <x v="1875"/>
  </r>
  <r>
    <s v="POL50893138"/>
    <x v="2"/>
    <n v="48876"/>
    <n v="1881.94"/>
    <x v="1340"/>
    <x v="2815"/>
    <s v="Quarterly"/>
    <x v="0"/>
    <x v="1901"/>
  </r>
  <r>
    <s v="POL58922928"/>
    <x v="3"/>
    <n v="19419"/>
    <n v="916.96"/>
    <x v="1013"/>
    <x v="1922"/>
    <s v="Annually"/>
    <x v="1"/>
    <x v="1114"/>
  </r>
  <r>
    <s v="POL07408282"/>
    <x v="2"/>
    <n v="496358"/>
    <n v="1547.8"/>
    <x v="389"/>
    <x v="2816"/>
    <s v="Annually"/>
    <x v="1"/>
    <x v="1031"/>
  </r>
  <r>
    <s v="POL58697691"/>
    <x v="3"/>
    <n v="176034"/>
    <n v="510.41"/>
    <x v="1664"/>
    <x v="162"/>
    <s v="Annually"/>
    <x v="1"/>
    <x v="2715"/>
  </r>
  <r>
    <s v="POL14293644"/>
    <x v="2"/>
    <n v="366743"/>
    <n v="472.49"/>
    <x v="2174"/>
    <x v="2058"/>
    <s v="Quarterly"/>
    <x v="2"/>
    <x v="2716"/>
  </r>
  <r>
    <s v="POL84921954"/>
    <x v="0"/>
    <n v="373369"/>
    <n v="1984.73"/>
    <x v="277"/>
    <x v="1829"/>
    <s v="Quarterly"/>
    <x v="0"/>
    <x v="1927"/>
  </r>
  <r>
    <s v="POL75706298"/>
    <x v="0"/>
    <n v="216481"/>
    <n v="1114.98"/>
    <x v="2234"/>
    <x v="960"/>
    <s v="Monthly"/>
    <x v="1"/>
    <x v="2573"/>
  </r>
  <r>
    <s v="POL49450017"/>
    <x v="1"/>
    <n v="151640"/>
    <n v="350.65"/>
    <x v="1333"/>
    <x v="2817"/>
    <s v="Monthly"/>
    <x v="1"/>
    <x v="2717"/>
  </r>
  <r>
    <s v="POL04747372"/>
    <x v="0"/>
    <n v="454729"/>
    <n v="604.46"/>
    <x v="2388"/>
    <x v="2818"/>
    <s v="Monthly"/>
    <x v="1"/>
    <x v="2718"/>
  </r>
  <r>
    <s v="POL23753951"/>
    <x v="3"/>
    <n v="63566"/>
    <n v="1020"/>
    <x v="2389"/>
    <x v="2054"/>
    <s v="Monthly"/>
    <x v="0"/>
    <x v="932"/>
  </r>
  <r>
    <s v="POL98798352"/>
    <x v="1"/>
    <n v="405841"/>
    <n v="821.75"/>
    <x v="204"/>
    <x v="2819"/>
    <s v="Monthly"/>
    <x v="0"/>
    <x v="470"/>
  </r>
  <r>
    <s v="POL45453047"/>
    <x v="0"/>
    <n v="423719"/>
    <n v="1692.98"/>
    <x v="486"/>
    <x v="2820"/>
    <s v="Quarterly"/>
    <x v="0"/>
    <x v="2719"/>
  </r>
  <r>
    <s v="POL34029193"/>
    <x v="3"/>
    <n v="395391"/>
    <n v="1813"/>
    <x v="1151"/>
    <x v="2472"/>
    <s v="Monthly"/>
    <x v="1"/>
    <x v="121"/>
  </r>
  <r>
    <s v="POL14622039"/>
    <x v="2"/>
    <n v="421602"/>
    <n v="460.47"/>
    <x v="654"/>
    <x v="1921"/>
    <s v="Quarterly"/>
    <x v="0"/>
    <x v="2720"/>
  </r>
  <r>
    <s v="POL35484461"/>
    <x v="2"/>
    <n v="266784"/>
    <n v="914.37"/>
    <x v="2390"/>
    <x v="2821"/>
    <s v="Quarterly"/>
    <x v="0"/>
    <x v="2721"/>
  </r>
  <r>
    <s v="POL19625007"/>
    <x v="3"/>
    <n v="21826"/>
    <n v="181.83"/>
    <x v="2391"/>
    <x v="2822"/>
    <s v="Annually"/>
    <x v="1"/>
    <x v="1541"/>
  </r>
  <r>
    <s v="POL68048439"/>
    <x v="3"/>
    <n v="68133"/>
    <n v="1700.21"/>
    <x v="2392"/>
    <x v="2823"/>
    <s v="Monthly"/>
    <x v="1"/>
    <x v="654"/>
  </r>
  <r>
    <s v="POL97321987"/>
    <x v="2"/>
    <n v="263540"/>
    <n v="1691.05"/>
    <x v="2393"/>
    <x v="2824"/>
    <s v="Annually"/>
    <x v="1"/>
    <x v="2722"/>
  </r>
  <r>
    <s v="POL07470252"/>
    <x v="2"/>
    <n v="134900"/>
    <n v="585.45000000000005"/>
    <x v="2394"/>
    <x v="2812"/>
    <s v="Monthly"/>
    <x v="2"/>
    <x v="2723"/>
  </r>
  <r>
    <s v="POL80906414"/>
    <x v="2"/>
    <n v="141636"/>
    <n v="1474.01"/>
    <x v="2395"/>
    <x v="2825"/>
    <s v="Monthly"/>
    <x v="1"/>
    <x v="49"/>
  </r>
  <r>
    <s v="POL83440343"/>
    <x v="3"/>
    <n v="326904"/>
    <n v="1310.17"/>
    <x v="2396"/>
    <x v="1268"/>
    <s v="Quarterly"/>
    <x v="1"/>
    <x v="2293"/>
  </r>
  <r>
    <s v="POL92817192"/>
    <x v="2"/>
    <n v="113850"/>
    <n v="850.26"/>
    <x v="510"/>
    <x v="780"/>
    <s v="Annually"/>
    <x v="0"/>
    <x v="2483"/>
  </r>
  <r>
    <s v="POL24735696"/>
    <x v="3"/>
    <n v="416066"/>
    <n v="950.47"/>
    <x v="942"/>
    <x v="777"/>
    <s v="Quarterly"/>
    <x v="0"/>
    <x v="95"/>
  </r>
  <r>
    <s v="POL56295315"/>
    <x v="0"/>
    <n v="22152"/>
    <n v="122.44"/>
    <x v="2397"/>
    <x v="94"/>
    <s v="Monthly"/>
    <x v="1"/>
    <x v="1314"/>
  </r>
  <r>
    <s v="POL08536084"/>
    <x v="3"/>
    <n v="494148"/>
    <n v="1190.96"/>
    <x v="2198"/>
    <x v="2826"/>
    <s v="Annually"/>
    <x v="1"/>
    <x v="2724"/>
  </r>
  <r>
    <s v="POL73506805"/>
    <x v="0"/>
    <n v="110034"/>
    <n v="864.06"/>
    <x v="2052"/>
    <x v="2543"/>
    <s v="Quarterly"/>
    <x v="0"/>
    <x v="2725"/>
  </r>
  <r>
    <s v="POL64655567"/>
    <x v="1"/>
    <n v="82997"/>
    <n v="930.86"/>
    <x v="1652"/>
    <x v="799"/>
    <s v="Monthly"/>
    <x v="1"/>
    <x v="2196"/>
  </r>
  <r>
    <s v="POL15357129"/>
    <x v="3"/>
    <n v="303199"/>
    <n v="1422.47"/>
    <x v="752"/>
    <x v="1759"/>
    <s v="Monthly"/>
    <x v="2"/>
    <x v="2726"/>
  </r>
  <r>
    <s v="POL95333136"/>
    <x v="0"/>
    <n v="309713"/>
    <n v="371.23"/>
    <x v="2398"/>
    <x v="2827"/>
    <s v="Monthly"/>
    <x v="1"/>
    <x v="2727"/>
  </r>
  <r>
    <s v="POL92690680"/>
    <x v="2"/>
    <n v="24659"/>
    <n v="1835.84"/>
    <x v="22"/>
    <x v="2487"/>
    <s v="Annually"/>
    <x v="2"/>
    <x v="532"/>
  </r>
  <r>
    <s v="POL73706161"/>
    <x v="3"/>
    <n v="176113"/>
    <n v="1956.14"/>
    <x v="2399"/>
    <x v="1327"/>
    <s v="Annually"/>
    <x v="0"/>
    <x v="2728"/>
  </r>
  <r>
    <s v="POL61367608"/>
    <x v="0"/>
    <n v="340341"/>
    <n v="357.25"/>
    <x v="1728"/>
    <x v="343"/>
    <s v="Quarterly"/>
    <x v="1"/>
    <x v="657"/>
  </r>
  <r>
    <s v="POL33328438"/>
    <x v="0"/>
    <n v="492532"/>
    <n v="1321.02"/>
    <x v="2034"/>
    <x v="2828"/>
    <s v="Annually"/>
    <x v="0"/>
    <x v="367"/>
  </r>
  <r>
    <s v="POL63077601"/>
    <x v="1"/>
    <n v="267802"/>
    <n v="123.9"/>
    <x v="1854"/>
    <x v="2829"/>
    <s v="Annually"/>
    <x v="2"/>
    <x v="2729"/>
  </r>
  <r>
    <s v="POL20742697"/>
    <x v="3"/>
    <n v="324786"/>
    <n v="857.12"/>
    <x v="2400"/>
    <x v="2830"/>
    <s v="Annually"/>
    <x v="1"/>
    <x v="2730"/>
  </r>
  <r>
    <s v="POL28263562"/>
    <x v="2"/>
    <n v="182347"/>
    <n v="330.57"/>
    <x v="769"/>
    <x v="2831"/>
    <s v="Monthly"/>
    <x v="0"/>
    <x v="2731"/>
  </r>
  <r>
    <s v="POL07250865"/>
    <x v="0"/>
    <n v="103548"/>
    <n v="1202.5999999999999"/>
    <x v="2401"/>
    <x v="1377"/>
    <s v="Annually"/>
    <x v="2"/>
    <x v="2732"/>
  </r>
  <r>
    <s v="POL33910335"/>
    <x v="2"/>
    <n v="175824"/>
    <n v="1642.03"/>
    <x v="2402"/>
    <x v="974"/>
    <s v="Monthly"/>
    <x v="2"/>
    <x v="2733"/>
  </r>
  <r>
    <s v="POL41613938"/>
    <x v="2"/>
    <n v="422552"/>
    <n v="1628.54"/>
    <x v="2403"/>
    <x v="561"/>
    <s v="Quarterly"/>
    <x v="0"/>
    <x v="89"/>
  </r>
  <r>
    <s v="POL56060343"/>
    <x v="0"/>
    <n v="249120"/>
    <n v="1453.38"/>
    <x v="1806"/>
    <x v="1327"/>
    <s v="Monthly"/>
    <x v="1"/>
    <x v="2734"/>
  </r>
  <r>
    <s v="POL17678286"/>
    <x v="0"/>
    <n v="11289"/>
    <n v="310.01"/>
    <x v="201"/>
    <x v="2832"/>
    <s v="Quarterly"/>
    <x v="1"/>
    <x v="2735"/>
  </r>
  <r>
    <s v="POL99884356"/>
    <x v="2"/>
    <n v="66780"/>
    <n v="1179.5"/>
    <x v="2159"/>
    <x v="2435"/>
    <s v="Monthly"/>
    <x v="0"/>
    <x v="711"/>
  </r>
  <r>
    <s v="POL64233816"/>
    <x v="0"/>
    <n v="300603"/>
    <n v="1622.14"/>
    <x v="1102"/>
    <x v="2833"/>
    <s v="Monthly"/>
    <x v="2"/>
    <x v="817"/>
  </r>
  <r>
    <s v="POL54191606"/>
    <x v="2"/>
    <n v="412493"/>
    <n v="1783.97"/>
    <x v="1626"/>
    <x v="208"/>
    <s v="Annually"/>
    <x v="0"/>
    <x v="2736"/>
  </r>
  <r>
    <s v="POL80364635"/>
    <x v="1"/>
    <n v="430222"/>
    <n v="811.71"/>
    <x v="2404"/>
    <x v="1451"/>
    <s v="Quarterly"/>
    <x v="0"/>
    <x v="2737"/>
  </r>
  <r>
    <s v="POL27999053"/>
    <x v="0"/>
    <n v="364250"/>
    <n v="1468.17"/>
    <x v="1361"/>
    <x v="2834"/>
    <s v="Quarterly"/>
    <x v="1"/>
    <x v="212"/>
  </r>
  <r>
    <s v="POL68750121"/>
    <x v="1"/>
    <n v="96756"/>
    <n v="1047.78"/>
    <x v="2203"/>
    <x v="2835"/>
    <s v="Quarterly"/>
    <x v="0"/>
    <x v="1764"/>
  </r>
  <r>
    <s v="POL63818909"/>
    <x v="1"/>
    <n v="364411"/>
    <n v="1728.37"/>
    <x v="2405"/>
    <x v="331"/>
    <s v="Monthly"/>
    <x v="1"/>
    <x v="2738"/>
  </r>
  <r>
    <s v="POL51550482"/>
    <x v="3"/>
    <n v="162365"/>
    <n v="527.53"/>
    <x v="2406"/>
    <x v="2836"/>
    <s v="Annually"/>
    <x v="1"/>
    <x v="1610"/>
  </r>
  <r>
    <s v="POL82889617"/>
    <x v="1"/>
    <n v="118068"/>
    <n v="530.08000000000004"/>
    <x v="1289"/>
    <x v="563"/>
    <s v="Monthly"/>
    <x v="2"/>
    <x v="1863"/>
  </r>
  <r>
    <s v="POL28971853"/>
    <x v="0"/>
    <n v="71138"/>
    <n v="1328.21"/>
    <x v="2407"/>
    <x v="2837"/>
    <s v="Quarterly"/>
    <x v="0"/>
    <x v="2739"/>
  </r>
  <r>
    <s v="POL36334787"/>
    <x v="1"/>
    <n v="257256"/>
    <n v="1813.56"/>
    <x v="2408"/>
    <x v="1446"/>
    <s v="Annually"/>
    <x v="2"/>
    <x v="999"/>
  </r>
  <r>
    <s v="POL15506424"/>
    <x v="3"/>
    <n v="109495"/>
    <n v="856.61"/>
    <x v="2409"/>
    <x v="2838"/>
    <s v="Monthly"/>
    <x v="1"/>
    <x v="826"/>
  </r>
  <r>
    <s v="POL73122537"/>
    <x v="3"/>
    <n v="385931"/>
    <n v="976.53"/>
    <x v="1373"/>
    <x v="2627"/>
    <s v="Quarterly"/>
    <x v="2"/>
    <x v="2740"/>
  </r>
  <r>
    <s v="POL82409345"/>
    <x v="1"/>
    <n v="447326"/>
    <n v="325.32"/>
    <x v="1226"/>
    <x v="256"/>
    <s v="Annually"/>
    <x v="1"/>
    <x v="2741"/>
  </r>
  <r>
    <s v="POL19823419"/>
    <x v="0"/>
    <n v="466204"/>
    <n v="476.43"/>
    <x v="2410"/>
    <x v="2178"/>
    <s v="Monthly"/>
    <x v="1"/>
    <x v="1359"/>
  </r>
  <r>
    <s v="POL91695176"/>
    <x v="2"/>
    <n v="243749"/>
    <n v="311.24"/>
    <x v="2411"/>
    <x v="2839"/>
    <s v="Quarterly"/>
    <x v="0"/>
    <x v="426"/>
  </r>
  <r>
    <s v="POL68099694"/>
    <x v="3"/>
    <n v="58602"/>
    <n v="551.84"/>
    <x v="2412"/>
    <x v="1910"/>
    <s v="Monthly"/>
    <x v="0"/>
    <x v="2742"/>
  </r>
  <r>
    <s v="POL62266023"/>
    <x v="2"/>
    <n v="261143"/>
    <n v="1634.72"/>
    <x v="774"/>
    <x v="2840"/>
    <s v="Annually"/>
    <x v="0"/>
    <x v="2743"/>
  </r>
  <r>
    <s v="POL43318024"/>
    <x v="3"/>
    <n v="155545"/>
    <n v="187.07"/>
    <x v="874"/>
    <x v="2841"/>
    <s v="Quarterly"/>
    <x v="1"/>
    <x v="724"/>
  </r>
  <r>
    <s v="POL18546067"/>
    <x v="1"/>
    <n v="279331"/>
    <n v="638.91"/>
    <x v="1009"/>
    <x v="1436"/>
    <s v="Monthly"/>
    <x v="0"/>
    <x v="1085"/>
  </r>
  <r>
    <s v="POL43784976"/>
    <x v="3"/>
    <n v="110576"/>
    <n v="1668.43"/>
    <x v="2413"/>
    <x v="2842"/>
    <s v="Quarterly"/>
    <x v="0"/>
    <x v="2744"/>
  </r>
  <r>
    <s v="POL21103923"/>
    <x v="1"/>
    <n v="94191"/>
    <n v="1193.78"/>
    <x v="2414"/>
    <x v="1480"/>
    <s v="Monthly"/>
    <x v="1"/>
    <x v="2745"/>
  </r>
  <r>
    <s v="POL92837863"/>
    <x v="3"/>
    <n v="348985"/>
    <n v="1227.82"/>
    <x v="2415"/>
    <x v="2843"/>
    <s v="Quarterly"/>
    <x v="0"/>
    <x v="1762"/>
  </r>
  <r>
    <s v="POL53750210"/>
    <x v="3"/>
    <n v="114630"/>
    <n v="338.03"/>
    <x v="1170"/>
    <x v="2844"/>
    <s v="Monthly"/>
    <x v="0"/>
    <x v="363"/>
  </r>
  <r>
    <s v="POL74597020"/>
    <x v="2"/>
    <n v="483547"/>
    <n v="1957.01"/>
    <x v="2238"/>
    <x v="2845"/>
    <s v="Quarterly"/>
    <x v="2"/>
    <x v="1216"/>
  </r>
  <r>
    <s v="POL92351882"/>
    <x v="2"/>
    <n v="455551"/>
    <n v="233.69"/>
    <x v="1813"/>
    <x v="824"/>
    <s v="Monthly"/>
    <x v="2"/>
    <x v="2746"/>
  </r>
  <r>
    <s v="POL24459389"/>
    <x v="3"/>
    <n v="290204"/>
    <n v="199.68"/>
    <x v="1237"/>
    <x v="497"/>
    <s v="Quarterly"/>
    <x v="1"/>
    <x v="2689"/>
  </r>
  <r>
    <s v="POL13218423"/>
    <x v="1"/>
    <n v="445981"/>
    <n v="1195.5"/>
    <x v="777"/>
    <x v="2846"/>
    <s v="Annually"/>
    <x v="0"/>
    <x v="2683"/>
  </r>
  <r>
    <s v="POL50086773"/>
    <x v="1"/>
    <n v="118401"/>
    <n v="1344.43"/>
    <x v="2383"/>
    <x v="2847"/>
    <s v="Annually"/>
    <x v="0"/>
    <x v="2554"/>
  </r>
  <r>
    <s v="POL60541709"/>
    <x v="1"/>
    <n v="243320"/>
    <n v="1238.8599999999999"/>
    <x v="1608"/>
    <x v="1729"/>
    <s v="Annually"/>
    <x v="0"/>
    <x v="2747"/>
  </r>
  <r>
    <s v="POL34052302"/>
    <x v="1"/>
    <n v="458605"/>
    <n v="599.1"/>
    <x v="394"/>
    <x v="2848"/>
    <s v="Quarterly"/>
    <x v="1"/>
    <x v="364"/>
  </r>
  <r>
    <s v="POL10236705"/>
    <x v="2"/>
    <n v="98751"/>
    <n v="1813.71"/>
    <x v="1652"/>
    <x v="2849"/>
    <s v="Monthly"/>
    <x v="2"/>
    <x v="1735"/>
  </r>
  <r>
    <s v="POL19552952"/>
    <x v="2"/>
    <n v="239817"/>
    <n v="175.14"/>
    <x v="139"/>
    <x v="2850"/>
    <s v="Monthly"/>
    <x v="1"/>
    <x v="2748"/>
  </r>
  <r>
    <s v="POL30306030"/>
    <x v="3"/>
    <n v="102551"/>
    <n v="413.56"/>
    <x v="1477"/>
    <x v="2851"/>
    <s v="Monthly"/>
    <x v="1"/>
    <x v="2749"/>
  </r>
  <r>
    <s v="POL96996235"/>
    <x v="1"/>
    <n v="290960"/>
    <n v="1022.52"/>
    <x v="288"/>
    <x v="2332"/>
    <s v="Annually"/>
    <x v="0"/>
    <x v="2750"/>
  </r>
  <r>
    <s v="POL78662239"/>
    <x v="2"/>
    <n v="303068"/>
    <n v="1337.38"/>
    <x v="911"/>
    <x v="2267"/>
    <s v="Quarterly"/>
    <x v="1"/>
    <x v="2751"/>
  </r>
  <r>
    <s v="POL29271605"/>
    <x v="0"/>
    <n v="267205"/>
    <n v="274.39999999999998"/>
    <x v="2416"/>
    <x v="2680"/>
    <s v="Monthly"/>
    <x v="0"/>
    <x v="1869"/>
  </r>
  <r>
    <s v="POL28002736"/>
    <x v="1"/>
    <n v="39831"/>
    <n v="1380.75"/>
    <x v="1255"/>
    <x v="974"/>
    <s v="Monthly"/>
    <x v="2"/>
    <x v="1929"/>
  </r>
  <r>
    <s v="POL85156451"/>
    <x v="1"/>
    <n v="402001"/>
    <n v="1357.53"/>
    <x v="2417"/>
    <x v="2145"/>
    <s v="Annually"/>
    <x v="0"/>
    <x v="2752"/>
  </r>
  <r>
    <s v="POL40235413"/>
    <x v="1"/>
    <n v="47872"/>
    <n v="1236.47"/>
    <x v="421"/>
    <x v="526"/>
    <s v="Monthly"/>
    <x v="1"/>
    <x v="2753"/>
  </r>
  <r>
    <s v="POL01226871"/>
    <x v="3"/>
    <n v="173379"/>
    <n v="1508.87"/>
    <x v="233"/>
    <x v="1502"/>
    <s v="Quarterly"/>
    <x v="0"/>
    <x v="2754"/>
  </r>
  <r>
    <s v="POL04051225"/>
    <x v="3"/>
    <n v="190812"/>
    <n v="1975.66"/>
    <x v="363"/>
    <x v="2852"/>
    <s v="Monthly"/>
    <x v="1"/>
    <x v="2755"/>
  </r>
  <r>
    <s v="POL04612795"/>
    <x v="2"/>
    <n v="486101"/>
    <n v="1636.49"/>
    <x v="2418"/>
    <x v="2331"/>
    <s v="Annually"/>
    <x v="2"/>
    <x v="1049"/>
  </r>
  <r>
    <s v="POL17867504"/>
    <x v="1"/>
    <n v="279535"/>
    <n v="950.01"/>
    <x v="1307"/>
    <x v="2853"/>
    <s v="Monthly"/>
    <x v="0"/>
    <x v="2756"/>
  </r>
  <r>
    <s v="POL32327074"/>
    <x v="1"/>
    <n v="469078"/>
    <n v="1821.45"/>
    <x v="767"/>
    <x v="1558"/>
    <s v="Monthly"/>
    <x v="1"/>
    <x v="2757"/>
  </r>
  <r>
    <s v="POL26404554"/>
    <x v="0"/>
    <n v="195902"/>
    <n v="944.23"/>
    <x v="2313"/>
    <x v="686"/>
    <s v="Quarterly"/>
    <x v="2"/>
    <x v="170"/>
  </r>
  <r>
    <s v="POL14697961"/>
    <x v="1"/>
    <n v="300198"/>
    <n v="603.37"/>
    <x v="1176"/>
    <x v="2684"/>
    <s v="Quarterly"/>
    <x v="1"/>
    <x v="1947"/>
  </r>
  <r>
    <s v="POL36275848"/>
    <x v="3"/>
    <n v="147069"/>
    <n v="1858.61"/>
    <x v="2419"/>
    <x v="2854"/>
    <s v="Monthly"/>
    <x v="0"/>
    <x v="2467"/>
  </r>
  <r>
    <s v="POL13985907"/>
    <x v="0"/>
    <n v="257950"/>
    <n v="1145.3599999999999"/>
    <x v="2420"/>
    <x v="2855"/>
    <s v="Quarterly"/>
    <x v="0"/>
    <x v="2636"/>
  </r>
  <r>
    <s v="POL51851655"/>
    <x v="3"/>
    <n v="108266"/>
    <n v="881.85"/>
    <x v="2421"/>
    <x v="2506"/>
    <s v="Annually"/>
    <x v="0"/>
    <x v="442"/>
  </r>
  <r>
    <s v="POL24187970"/>
    <x v="3"/>
    <n v="263767"/>
    <n v="1662.13"/>
    <x v="794"/>
    <x v="2856"/>
    <s v="Monthly"/>
    <x v="0"/>
    <x v="2709"/>
  </r>
  <r>
    <s v="POL99222365"/>
    <x v="2"/>
    <n v="296638"/>
    <n v="1338.79"/>
    <x v="2422"/>
    <x v="45"/>
    <s v="Annually"/>
    <x v="0"/>
    <x v="584"/>
  </r>
  <r>
    <s v="POL55964099"/>
    <x v="3"/>
    <n v="422053"/>
    <n v="366.85"/>
    <x v="2423"/>
    <x v="353"/>
    <s v="Annually"/>
    <x v="1"/>
    <x v="1110"/>
  </r>
  <r>
    <s v="POL30236803"/>
    <x v="1"/>
    <n v="46479"/>
    <n v="416.08"/>
    <x v="2178"/>
    <x v="2790"/>
    <s v="Quarterly"/>
    <x v="0"/>
    <x v="2683"/>
  </r>
  <r>
    <s v="POL14005154"/>
    <x v="2"/>
    <n v="103610"/>
    <n v="1317.15"/>
    <x v="1728"/>
    <x v="2857"/>
    <s v="Quarterly"/>
    <x v="2"/>
    <x v="1432"/>
  </r>
  <r>
    <s v="POL26980875"/>
    <x v="3"/>
    <n v="333159"/>
    <n v="575.22"/>
    <x v="562"/>
    <x v="1074"/>
    <s v="Quarterly"/>
    <x v="1"/>
    <x v="419"/>
  </r>
  <r>
    <s v="POL87037802"/>
    <x v="2"/>
    <n v="116883"/>
    <n v="1474.83"/>
    <x v="2424"/>
    <x v="2858"/>
    <s v="Annually"/>
    <x v="1"/>
    <x v="2758"/>
  </r>
  <r>
    <s v="POL31317905"/>
    <x v="3"/>
    <n v="453244"/>
    <n v="1950.19"/>
    <x v="971"/>
    <x v="2580"/>
    <s v="Monthly"/>
    <x v="1"/>
    <x v="428"/>
  </r>
  <r>
    <s v="POL75121871"/>
    <x v="1"/>
    <n v="487602"/>
    <n v="973.93"/>
    <x v="2333"/>
    <x v="2859"/>
    <s v="Annually"/>
    <x v="0"/>
    <x v="2759"/>
  </r>
  <r>
    <s v="POL76278767"/>
    <x v="1"/>
    <n v="145029"/>
    <n v="1683.05"/>
    <x v="456"/>
    <x v="2416"/>
    <s v="Monthly"/>
    <x v="1"/>
    <x v="1370"/>
  </r>
  <r>
    <s v="POL73257652"/>
    <x v="0"/>
    <n v="28484"/>
    <n v="1803.48"/>
    <x v="2425"/>
    <x v="2860"/>
    <s v="Quarterly"/>
    <x v="1"/>
    <x v="2530"/>
  </r>
  <r>
    <s v="POL09641433"/>
    <x v="0"/>
    <n v="242450"/>
    <n v="1783.33"/>
    <x v="2426"/>
    <x v="2213"/>
    <s v="Annually"/>
    <x v="0"/>
    <x v="1612"/>
  </r>
  <r>
    <s v="POL32459505"/>
    <x v="2"/>
    <n v="256463"/>
    <n v="897.38"/>
    <x v="1138"/>
    <x v="2861"/>
    <s v="Quarterly"/>
    <x v="2"/>
    <x v="2385"/>
  </r>
  <r>
    <s v="POL46550237"/>
    <x v="2"/>
    <n v="421309"/>
    <n v="388.68"/>
    <x v="141"/>
    <x v="399"/>
    <s v="Quarterly"/>
    <x v="1"/>
    <x v="2760"/>
  </r>
  <r>
    <s v="POL88593471"/>
    <x v="1"/>
    <n v="99413"/>
    <n v="559.95000000000005"/>
    <x v="2427"/>
    <x v="2862"/>
    <s v="Quarterly"/>
    <x v="0"/>
    <x v="1125"/>
  </r>
  <r>
    <s v="POL87616796"/>
    <x v="0"/>
    <n v="411809"/>
    <n v="193.68"/>
    <x v="438"/>
    <x v="849"/>
    <s v="Quarterly"/>
    <x v="2"/>
    <x v="529"/>
  </r>
  <r>
    <s v="POL53680608"/>
    <x v="2"/>
    <n v="144409"/>
    <n v="1054.8800000000001"/>
    <x v="636"/>
    <x v="140"/>
    <s v="Monthly"/>
    <x v="2"/>
    <x v="2761"/>
  </r>
  <r>
    <s v="POL13181377"/>
    <x v="3"/>
    <n v="15079"/>
    <n v="266.76"/>
    <x v="908"/>
    <x v="2105"/>
    <s v="Monthly"/>
    <x v="1"/>
    <x v="1601"/>
  </r>
  <r>
    <s v="POL15636653"/>
    <x v="3"/>
    <n v="449757"/>
    <n v="664.52"/>
    <x v="2428"/>
    <x v="2863"/>
    <s v="Quarterly"/>
    <x v="0"/>
    <x v="2762"/>
  </r>
  <r>
    <s v="POL44476991"/>
    <x v="1"/>
    <n v="320358"/>
    <n v="1308.3"/>
    <x v="2429"/>
    <x v="2864"/>
    <s v="Annually"/>
    <x v="0"/>
    <x v="649"/>
  </r>
  <r>
    <s v="POL30619857"/>
    <x v="3"/>
    <n v="211009"/>
    <n v="1866.68"/>
    <x v="2430"/>
    <x v="2825"/>
    <s v="Monthly"/>
    <x v="0"/>
    <x v="2763"/>
  </r>
  <r>
    <s v="POL23970822"/>
    <x v="1"/>
    <n v="20813"/>
    <n v="381.55"/>
    <x v="2431"/>
    <x v="193"/>
    <s v="Annually"/>
    <x v="0"/>
    <x v="2764"/>
  </r>
  <r>
    <s v="POL61725675"/>
    <x v="1"/>
    <n v="372896"/>
    <n v="1593.4"/>
    <x v="2432"/>
    <x v="2865"/>
    <s v="Annually"/>
    <x v="2"/>
    <x v="1091"/>
  </r>
  <r>
    <s v="POL11516583"/>
    <x v="0"/>
    <n v="461878"/>
    <n v="1089.6300000000001"/>
    <x v="1686"/>
    <x v="2777"/>
    <s v="Quarterly"/>
    <x v="1"/>
    <x v="1098"/>
  </r>
  <r>
    <s v="POL27425814"/>
    <x v="1"/>
    <n v="354786"/>
    <n v="1148.92"/>
    <x v="2433"/>
    <x v="2866"/>
    <s v="Annually"/>
    <x v="1"/>
    <x v="2765"/>
  </r>
  <r>
    <s v="POL49437324"/>
    <x v="2"/>
    <n v="119754"/>
    <n v="334.83"/>
    <x v="2434"/>
    <x v="2370"/>
    <s v="Quarterly"/>
    <x v="1"/>
    <x v="1064"/>
  </r>
  <r>
    <s v="POL12536451"/>
    <x v="1"/>
    <n v="125813"/>
    <n v="400.43"/>
    <x v="2435"/>
    <x v="2692"/>
    <s v="Quarterly"/>
    <x v="2"/>
    <x v="619"/>
  </r>
  <r>
    <s v="POL84291987"/>
    <x v="2"/>
    <n v="190984"/>
    <n v="526.26"/>
    <x v="2436"/>
    <x v="2867"/>
    <s v="Annually"/>
    <x v="2"/>
    <x v="2766"/>
  </r>
  <r>
    <s v="POL32942067"/>
    <x v="0"/>
    <n v="76418"/>
    <n v="615.14"/>
    <x v="2437"/>
    <x v="2868"/>
    <s v="Quarterly"/>
    <x v="0"/>
    <x v="2767"/>
  </r>
  <r>
    <s v="POL15886204"/>
    <x v="2"/>
    <n v="241141"/>
    <n v="760.43"/>
    <x v="2438"/>
    <x v="2869"/>
    <s v="Quarterly"/>
    <x v="2"/>
    <x v="147"/>
  </r>
  <r>
    <s v="POL29858612"/>
    <x v="2"/>
    <n v="95399"/>
    <n v="174.61"/>
    <x v="1619"/>
    <x v="2870"/>
    <s v="Annually"/>
    <x v="0"/>
    <x v="2768"/>
  </r>
  <r>
    <s v="POL78513544"/>
    <x v="2"/>
    <n v="346998"/>
    <n v="725.51"/>
    <x v="2439"/>
    <x v="1174"/>
    <s v="Annually"/>
    <x v="1"/>
    <x v="2769"/>
  </r>
  <r>
    <s v="POL47222103"/>
    <x v="1"/>
    <n v="224689"/>
    <n v="1226.0999999999999"/>
    <x v="2296"/>
    <x v="1342"/>
    <s v="Monthly"/>
    <x v="2"/>
    <x v="2770"/>
  </r>
  <r>
    <s v="POL25708156"/>
    <x v="1"/>
    <n v="251787"/>
    <n v="409.22"/>
    <x v="1480"/>
    <x v="2871"/>
    <s v="Quarterly"/>
    <x v="0"/>
    <x v="2771"/>
  </r>
  <r>
    <s v="POL41605006"/>
    <x v="1"/>
    <n v="106927"/>
    <n v="996.52"/>
    <x v="1398"/>
    <x v="1439"/>
    <s v="Annually"/>
    <x v="2"/>
    <x v="351"/>
  </r>
  <r>
    <s v="POL25794151"/>
    <x v="2"/>
    <n v="288305"/>
    <n v="1770.86"/>
    <x v="2440"/>
    <x v="2872"/>
    <s v="Annually"/>
    <x v="2"/>
    <x v="2772"/>
  </r>
  <r>
    <s v="POL75540698"/>
    <x v="1"/>
    <n v="273675"/>
    <n v="869.46"/>
    <x v="2441"/>
    <x v="189"/>
    <s v="Monthly"/>
    <x v="1"/>
    <x v="778"/>
  </r>
  <r>
    <s v="POL79812576"/>
    <x v="3"/>
    <n v="203645"/>
    <n v="443.85"/>
    <x v="1334"/>
    <x v="2873"/>
    <s v="Quarterly"/>
    <x v="2"/>
    <x v="1908"/>
  </r>
  <r>
    <s v="POL96627466"/>
    <x v="1"/>
    <n v="108422"/>
    <n v="1742.75"/>
    <x v="587"/>
    <x v="1470"/>
    <s v="Monthly"/>
    <x v="0"/>
    <x v="1511"/>
  </r>
  <r>
    <s v="POL18134493"/>
    <x v="0"/>
    <n v="149858"/>
    <n v="594.4"/>
    <x v="2442"/>
    <x v="2874"/>
    <s v="Annually"/>
    <x v="0"/>
    <x v="940"/>
  </r>
  <r>
    <s v="POL76432131"/>
    <x v="0"/>
    <n v="243232"/>
    <n v="420.1"/>
    <x v="2082"/>
    <x v="402"/>
    <s v="Quarterly"/>
    <x v="2"/>
    <x v="2773"/>
  </r>
  <r>
    <s v="POL79051924"/>
    <x v="1"/>
    <n v="389519"/>
    <n v="1644.77"/>
    <x v="2443"/>
    <x v="2804"/>
    <s v="Annually"/>
    <x v="1"/>
    <x v="2438"/>
  </r>
  <r>
    <s v="POL90691357"/>
    <x v="1"/>
    <n v="192026"/>
    <n v="1653.4"/>
    <x v="2444"/>
    <x v="67"/>
    <s v="Annually"/>
    <x v="1"/>
    <x v="1493"/>
  </r>
  <r>
    <s v="POL28778471"/>
    <x v="0"/>
    <n v="24611"/>
    <n v="275.61"/>
    <x v="705"/>
    <x v="1812"/>
    <s v="Monthly"/>
    <x v="2"/>
    <x v="2774"/>
  </r>
  <r>
    <s v="POL73016380"/>
    <x v="2"/>
    <n v="23008"/>
    <n v="448.1"/>
    <x v="91"/>
    <x v="1055"/>
    <s v="Annually"/>
    <x v="2"/>
    <x v="2775"/>
  </r>
  <r>
    <s v="POL53374047"/>
    <x v="1"/>
    <n v="354323"/>
    <n v="727.84"/>
    <x v="56"/>
    <x v="2875"/>
    <s v="Monthly"/>
    <x v="1"/>
    <x v="2543"/>
  </r>
  <r>
    <s v="POL73225608"/>
    <x v="0"/>
    <n v="35404"/>
    <n v="959.48"/>
    <x v="2059"/>
    <x v="2876"/>
    <s v="Annually"/>
    <x v="0"/>
    <x v="2738"/>
  </r>
  <r>
    <s v="POL96974246"/>
    <x v="1"/>
    <n v="145418"/>
    <n v="584.98"/>
    <x v="1580"/>
    <x v="1694"/>
    <s v="Annually"/>
    <x v="1"/>
    <x v="2776"/>
  </r>
  <r>
    <s v="POL14924574"/>
    <x v="0"/>
    <n v="203691"/>
    <n v="1048.3"/>
    <x v="1361"/>
    <x v="2877"/>
    <s v="Annually"/>
    <x v="0"/>
    <x v="2777"/>
  </r>
  <r>
    <s v="POL42903965"/>
    <x v="2"/>
    <n v="320190"/>
    <n v="1233.73"/>
    <x v="2445"/>
    <x v="2878"/>
    <s v="Quarterly"/>
    <x v="0"/>
    <x v="2778"/>
  </r>
  <r>
    <s v="POL95960706"/>
    <x v="1"/>
    <n v="118176"/>
    <n v="437.81"/>
    <x v="1295"/>
    <x v="971"/>
    <s v="Monthly"/>
    <x v="0"/>
    <x v="165"/>
  </r>
  <r>
    <s v="POL61950574"/>
    <x v="3"/>
    <n v="434186"/>
    <n v="1697.96"/>
    <x v="1589"/>
    <x v="2879"/>
    <s v="Annually"/>
    <x v="2"/>
    <x v="1798"/>
  </r>
  <r>
    <s v="POL08851218"/>
    <x v="2"/>
    <n v="363167"/>
    <n v="1840.6"/>
    <x v="1213"/>
    <x v="2880"/>
    <s v="Annually"/>
    <x v="1"/>
    <x v="686"/>
  </r>
  <r>
    <s v="POL89077589"/>
    <x v="3"/>
    <n v="128023"/>
    <n v="711.66"/>
    <x v="935"/>
    <x v="2881"/>
    <s v="Quarterly"/>
    <x v="2"/>
    <x v="2132"/>
  </r>
  <r>
    <s v="POL21637751"/>
    <x v="3"/>
    <n v="127111"/>
    <n v="1619.12"/>
    <x v="532"/>
    <x v="1421"/>
    <s v="Monthly"/>
    <x v="0"/>
    <x v="2099"/>
  </r>
  <r>
    <s v="POL20698881"/>
    <x v="1"/>
    <n v="465629"/>
    <n v="703.94"/>
    <x v="2010"/>
    <x v="1409"/>
    <s v="Quarterly"/>
    <x v="1"/>
    <x v="2779"/>
  </r>
  <r>
    <s v="POL55748934"/>
    <x v="3"/>
    <n v="248600"/>
    <n v="1851.48"/>
    <x v="476"/>
    <x v="2882"/>
    <s v="Quarterly"/>
    <x v="2"/>
    <x v="1569"/>
  </r>
  <r>
    <s v="POL95603214"/>
    <x v="2"/>
    <n v="105129"/>
    <n v="1506.25"/>
    <x v="1365"/>
    <x v="2624"/>
    <s v="Monthly"/>
    <x v="1"/>
    <x v="309"/>
  </r>
  <r>
    <s v="POL97852810"/>
    <x v="1"/>
    <n v="233743"/>
    <n v="504.36"/>
    <x v="2446"/>
    <x v="2883"/>
    <s v="Annually"/>
    <x v="1"/>
    <x v="1040"/>
  </r>
  <r>
    <s v="POL95259508"/>
    <x v="2"/>
    <n v="266928"/>
    <n v="402.22"/>
    <x v="990"/>
    <x v="2884"/>
    <s v="Monthly"/>
    <x v="0"/>
    <x v="2780"/>
  </r>
  <r>
    <s v="POL70372456"/>
    <x v="3"/>
    <n v="252288"/>
    <n v="1619.45"/>
    <x v="1566"/>
    <x v="513"/>
    <s v="Quarterly"/>
    <x v="2"/>
    <x v="2645"/>
  </r>
  <r>
    <s v="POL78473646"/>
    <x v="3"/>
    <n v="448589"/>
    <n v="839.87"/>
    <x v="686"/>
    <x v="1866"/>
    <s v="Monthly"/>
    <x v="1"/>
    <x v="2781"/>
  </r>
  <r>
    <s v="POL81550647"/>
    <x v="1"/>
    <n v="483324"/>
    <n v="1442.01"/>
    <x v="2436"/>
    <x v="2885"/>
    <s v="Annually"/>
    <x v="0"/>
    <x v="1557"/>
  </r>
  <r>
    <s v="POL95538571"/>
    <x v="3"/>
    <n v="349214"/>
    <n v="982.72"/>
    <x v="2447"/>
    <x v="1354"/>
    <s v="Annually"/>
    <x v="0"/>
    <x v="2048"/>
  </r>
  <r>
    <s v="POL54792632"/>
    <x v="1"/>
    <n v="102393"/>
    <n v="619.24"/>
    <x v="928"/>
    <x v="2886"/>
    <s v="Annually"/>
    <x v="1"/>
    <x v="1721"/>
  </r>
  <r>
    <s v="POL51614389"/>
    <x v="3"/>
    <n v="315957"/>
    <n v="640.54"/>
    <x v="94"/>
    <x v="2887"/>
    <s v="Annually"/>
    <x v="0"/>
    <x v="2782"/>
  </r>
  <r>
    <s v="POL93746729"/>
    <x v="1"/>
    <n v="233330"/>
    <n v="566.47"/>
    <x v="2425"/>
    <x v="1805"/>
    <s v="Quarterly"/>
    <x v="1"/>
    <x v="1359"/>
  </r>
  <r>
    <s v="POL39986645"/>
    <x v="3"/>
    <n v="438758"/>
    <n v="1831.24"/>
    <x v="2448"/>
    <x v="2888"/>
    <s v="Annually"/>
    <x v="0"/>
    <x v="2783"/>
  </r>
  <r>
    <s v="POL63446191"/>
    <x v="3"/>
    <n v="231145"/>
    <n v="1785.54"/>
    <x v="2298"/>
    <x v="517"/>
    <s v="Monthly"/>
    <x v="0"/>
    <x v="1243"/>
  </r>
  <r>
    <s v="POL90621293"/>
    <x v="3"/>
    <n v="238288"/>
    <n v="1788.91"/>
    <x v="2449"/>
    <x v="1165"/>
    <s v="Quarterly"/>
    <x v="0"/>
    <x v="2784"/>
  </r>
  <r>
    <s v="POL06557000"/>
    <x v="3"/>
    <n v="325423"/>
    <n v="324.38"/>
    <x v="1125"/>
    <x v="2889"/>
    <s v="Monthly"/>
    <x v="1"/>
    <x v="23"/>
  </r>
  <r>
    <s v="POL74630196"/>
    <x v="0"/>
    <n v="416632"/>
    <n v="1651.89"/>
    <x v="2450"/>
    <x v="2603"/>
    <s v="Annually"/>
    <x v="2"/>
    <x v="1898"/>
  </r>
  <r>
    <s v="POL80607251"/>
    <x v="3"/>
    <n v="104660"/>
    <n v="1523.92"/>
    <x v="1635"/>
    <x v="2151"/>
    <s v="Annually"/>
    <x v="2"/>
    <x v="253"/>
  </r>
  <r>
    <s v="POL84317936"/>
    <x v="3"/>
    <n v="90470"/>
    <n v="482.56"/>
    <x v="1521"/>
    <x v="1690"/>
    <s v="Monthly"/>
    <x v="2"/>
    <x v="439"/>
  </r>
  <r>
    <s v="POL61335300"/>
    <x v="0"/>
    <n v="270272"/>
    <n v="1462.7"/>
    <x v="1164"/>
    <x v="2761"/>
    <s v="Annually"/>
    <x v="1"/>
    <x v="2785"/>
  </r>
  <r>
    <s v="POL32975893"/>
    <x v="0"/>
    <n v="127790"/>
    <n v="896.74"/>
    <x v="55"/>
    <x v="2890"/>
    <s v="Monthly"/>
    <x v="1"/>
    <x v="2786"/>
  </r>
  <r>
    <s v="POL37847781"/>
    <x v="0"/>
    <n v="79464"/>
    <n v="1943.03"/>
    <x v="2451"/>
    <x v="2213"/>
    <s v="Quarterly"/>
    <x v="2"/>
    <x v="2302"/>
  </r>
  <r>
    <s v="POL29305592"/>
    <x v="2"/>
    <n v="244213"/>
    <n v="627.28"/>
    <x v="687"/>
    <x v="1859"/>
    <s v="Monthly"/>
    <x v="0"/>
    <x v="1238"/>
  </r>
  <r>
    <s v="POL43533359"/>
    <x v="3"/>
    <n v="82747"/>
    <n v="1548.49"/>
    <x v="2452"/>
    <x v="2891"/>
    <s v="Monthly"/>
    <x v="2"/>
    <x v="1927"/>
  </r>
  <r>
    <s v="POL94321832"/>
    <x v="2"/>
    <n v="268153"/>
    <n v="1883.84"/>
    <x v="518"/>
    <x v="2892"/>
    <s v="Annually"/>
    <x v="0"/>
    <x v="1073"/>
  </r>
  <r>
    <s v="POL97197934"/>
    <x v="3"/>
    <n v="36210"/>
    <n v="688.06"/>
    <x v="2141"/>
    <x v="1829"/>
    <s v="Annually"/>
    <x v="0"/>
    <x v="2787"/>
  </r>
  <r>
    <s v="POL87154495"/>
    <x v="2"/>
    <n v="305523"/>
    <n v="163.99"/>
    <x v="2453"/>
    <x v="132"/>
    <s v="Monthly"/>
    <x v="2"/>
    <x v="1559"/>
  </r>
  <r>
    <s v="POL12471063"/>
    <x v="0"/>
    <n v="97801"/>
    <n v="814.61"/>
    <x v="2454"/>
    <x v="2893"/>
    <s v="Annually"/>
    <x v="2"/>
    <x v="1853"/>
  </r>
  <r>
    <s v="POL15278197"/>
    <x v="3"/>
    <n v="193448"/>
    <n v="525.1"/>
    <x v="1712"/>
    <x v="1553"/>
    <s v="Monthly"/>
    <x v="0"/>
    <x v="617"/>
  </r>
  <r>
    <s v="POL07509618"/>
    <x v="1"/>
    <n v="286271"/>
    <n v="400.12"/>
    <x v="1897"/>
    <x v="2894"/>
    <s v="Quarterly"/>
    <x v="0"/>
    <x v="2788"/>
  </r>
  <r>
    <s v="POL82016751"/>
    <x v="2"/>
    <n v="213229"/>
    <n v="1454.12"/>
    <x v="2387"/>
    <x v="2287"/>
    <s v="Monthly"/>
    <x v="2"/>
    <x v="2789"/>
  </r>
  <r>
    <s v="POL87297483"/>
    <x v="3"/>
    <n v="342750"/>
    <n v="196.43"/>
    <x v="2079"/>
    <x v="671"/>
    <s v="Annually"/>
    <x v="2"/>
    <x v="2790"/>
  </r>
  <r>
    <s v="POL93996885"/>
    <x v="2"/>
    <n v="96923"/>
    <n v="761.59"/>
    <x v="998"/>
    <x v="2895"/>
    <s v="Quarterly"/>
    <x v="1"/>
    <x v="2345"/>
  </r>
  <r>
    <s v="POL96567148"/>
    <x v="1"/>
    <n v="315117"/>
    <n v="856"/>
    <x v="415"/>
    <x v="815"/>
    <s v="Monthly"/>
    <x v="0"/>
    <x v="2259"/>
  </r>
  <r>
    <s v="POL71968618"/>
    <x v="0"/>
    <n v="357546"/>
    <n v="958.26"/>
    <x v="2455"/>
    <x v="2896"/>
    <s v="Annually"/>
    <x v="2"/>
    <x v="2791"/>
  </r>
  <r>
    <s v="POL23145476"/>
    <x v="2"/>
    <n v="65899"/>
    <n v="854.47"/>
    <x v="1351"/>
    <x v="2897"/>
    <s v="Annually"/>
    <x v="0"/>
    <x v="1649"/>
  </r>
  <r>
    <s v="POL01386021"/>
    <x v="0"/>
    <n v="376086"/>
    <n v="1736.8"/>
    <x v="2456"/>
    <x v="2898"/>
    <s v="Annually"/>
    <x v="1"/>
    <x v="2161"/>
  </r>
  <r>
    <s v="POL23294354"/>
    <x v="2"/>
    <n v="174699"/>
    <n v="1345.75"/>
    <x v="2357"/>
    <x v="2899"/>
    <s v="Quarterly"/>
    <x v="2"/>
    <x v="2792"/>
  </r>
  <r>
    <s v="POL33326034"/>
    <x v="0"/>
    <n v="382851"/>
    <n v="798.8"/>
    <x v="1071"/>
    <x v="877"/>
    <s v="Monthly"/>
    <x v="2"/>
    <x v="2793"/>
  </r>
  <r>
    <s v="POL94564854"/>
    <x v="1"/>
    <n v="305272"/>
    <n v="200.24"/>
    <x v="2457"/>
    <x v="787"/>
    <s v="Annually"/>
    <x v="0"/>
    <x v="1125"/>
  </r>
  <r>
    <s v="POL60645383"/>
    <x v="0"/>
    <n v="472836"/>
    <n v="1986.23"/>
    <x v="2458"/>
    <x v="2900"/>
    <s v="Annually"/>
    <x v="2"/>
    <x v="1105"/>
  </r>
  <r>
    <s v="POL15598942"/>
    <x v="3"/>
    <n v="425640"/>
    <n v="1339.2"/>
    <x v="471"/>
    <x v="1663"/>
    <s v="Monthly"/>
    <x v="2"/>
    <x v="2794"/>
  </r>
  <r>
    <s v="POL43061696"/>
    <x v="0"/>
    <n v="356773"/>
    <n v="1529.24"/>
    <x v="2459"/>
    <x v="1194"/>
    <s v="Annually"/>
    <x v="0"/>
    <x v="2795"/>
  </r>
  <r>
    <s v="POL29030221"/>
    <x v="2"/>
    <n v="206627"/>
    <n v="1434.07"/>
    <x v="915"/>
    <x v="2054"/>
    <s v="Annually"/>
    <x v="0"/>
    <x v="353"/>
  </r>
  <r>
    <s v="POL38108331"/>
    <x v="3"/>
    <n v="37379"/>
    <n v="523.95000000000005"/>
    <x v="46"/>
    <x v="2525"/>
    <s v="Annually"/>
    <x v="0"/>
    <x v="1939"/>
  </r>
  <r>
    <s v="POL39644432"/>
    <x v="2"/>
    <n v="107184"/>
    <n v="968.76"/>
    <x v="1163"/>
    <x v="1021"/>
    <s v="Monthly"/>
    <x v="2"/>
    <x v="1834"/>
  </r>
  <r>
    <s v="POL89576605"/>
    <x v="1"/>
    <n v="132676"/>
    <n v="1420.95"/>
    <x v="2093"/>
    <x v="2901"/>
    <s v="Quarterly"/>
    <x v="2"/>
    <x v="594"/>
  </r>
  <r>
    <s v="POL02588835"/>
    <x v="0"/>
    <n v="443016"/>
    <n v="1891.02"/>
    <x v="2333"/>
    <x v="870"/>
    <s v="Monthly"/>
    <x v="2"/>
    <x v="2796"/>
  </r>
  <r>
    <s v="POL64841687"/>
    <x v="3"/>
    <n v="86172"/>
    <n v="1730.32"/>
    <x v="2460"/>
    <x v="2902"/>
    <s v="Quarterly"/>
    <x v="0"/>
    <x v="1258"/>
  </r>
  <r>
    <s v="POL42043650"/>
    <x v="2"/>
    <n v="205410"/>
    <n v="1675.08"/>
    <x v="1828"/>
    <x v="2903"/>
    <s v="Quarterly"/>
    <x v="2"/>
    <x v="1544"/>
  </r>
  <r>
    <s v="POL62636182"/>
    <x v="3"/>
    <n v="386422"/>
    <n v="284.08999999999997"/>
    <x v="529"/>
    <x v="2904"/>
    <s v="Quarterly"/>
    <x v="0"/>
    <x v="1112"/>
  </r>
  <r>
    <s v="POL27279632"/>
    <x v="0"/>
    <n v="186180"/>
    <n v="317.11"/>
    <x v="2277"/>
    <x v="2905"/>
    <s v="Monthly"/>
    <x v="0"/>
    <x v="286"/>
  </r>
  <r>
    <s v="POL70823691"/>
    <x v="3"/>
    <n v="484471"/>
    <n v="534.70000000000005"/>
    <x v="1756"/>
    <x v="2321"/>
    <s v="Annually"/>
    <x v="0"/>
    <x v="185"/>
  </r>
  <r>
    <s v="POL96336690"/>
    <x v="2"/>
    <n v="146583"/>
    <n v="1962.48"/>
    <x v="1482"/>
    <x v="1861"/>
    <s v="Quarterly"/>
    <x v="0"/>
    <x v="2797"/>
  </r>
  <r>
    <s v="POL61653642"/>
    <x v="1"/>
    <n v="409870"/>
    <n v="1807.75"/>
    <x v="2461"/>
    <x v="47"/>
    <s v="Quarterly"/>
    <x v="2"/>
    <x v="2798"/>
  </r>
  <r>
    <s v="POL80552860"/>
    <x v="1"/>
    <n v="114424"/>
    <n v="373.86"/>
    <x v="2169"/>
    <x v="2246"/>
    <s v="Monthly"/>
    <x v="0"/>
    <x v="2799"/>
  </r>
  <r>
    <s v="POL59968630"/>
    <x v="3"/>
    <n v="223758"/>
    <n v="1337.53"/>
    <x v="2167"/>
    <x v="2906"/>
    <s v="Annually"/>
    <x v="0"/>
    <x v="2800"/>
  </r>
  <r>
    <s v="POL88583388"/>
    <x v="2"/>
    <n v="242935"/>
    <n v="119.75"/>
    <x v="816"/>
    <x v="1080"/>
    <s v="Quarterly"/>
    <x v="1"/>
    <x v="2418"/>
  </r>
  <r>
    <s v="POL59915049"/>
    <x v="2"/>
    <n v="314014"/>
    <n v="1921.71"/>
    <x v="11"/>
    <x v="2907"/>
    <s v="Monthly"/>
    <x v="1"/>
    <x v="529"/>
  </r>
  <r>
    <s v="POL17484037"/>
    <x v="0"/>
    <n v="44958"/>
    <n v="787.18"/>
    <x v="1787"/>
    <x v="488"/>
    <s v="Monthly"/>
    <x v="2"/>
    <x v="2801"/>
  </r>
  <r>
    <s v="POL84705908"/>
    <x v="0"/>
    <n v="488711"/>
    <n v="1653.03"/>
    <x v="972"/>
    <x v="2908"/>
    <s v="Quarterly"/>
    <x v="1"/>
    <x v="2802"/>
  </r>
  <r>
    <s v="POL89513880"/>
    <x v="0"/>
    <n v="362517"/>
    <n v="890.53"/>
    <x v="1305"/>
    <x v="870"/>
    <s v="Annually"/>
    <x v="1"/>
    <x v="126"/>
  </r>
  <r>
    <s v="POL97001754"/>
    <x v="0"/>
    <n v="190590"/>
    <n v="994.77"/>
    <x v="539"/>
    <x v="2909"/>
    <s v="Monthly"/>
    <x v="0"/>
    <x v="2803"/>
  </r>
  <r>
    <s v="POL51514265"/>
    <x v="2"/>
    <n v="188313"/>
    <n v="446.92"/>
    <x v="1524"/>
    <x v="1584"/>
    <s v="Annually"/>
    <x v="2"/>
    <x v="2804"/>
  </r>
  <r>
    <s v="POL66621880"/>
    <x v="3"/>
    <n v="109785"/>
    <n v="299.57"/>
    <x v="2462"/>
    <x v="2910"/>
    <s v="Annually"/>
    <x v="0"/>
    <x v="80"/>
  </r>
  <r>
    <s v="POL21697182"/>
    <x v="1"/>
    <n v="439945"/>
    <n v="1225.49"/>
    <x v="1298"/>
    <x v="770"/>
    <s v="Annually"/>
    <x v="1"/>
    <x v="2427"/>
  </r>
  <r>
    <s v="POL21259654"/>
    <x v="2"/>
    <n v="49237"/>
    <n v="876.68"/>
    <x v="1515"/>
    <x v="2911"/>
    <s v="Quarterly"/>
    <x v="2"/>
    <x v="1355"/>
  </r>
  <r>
    <s v="POL08580196"/>
    <x v="2"/>
    <n v="231407"/>
    <n v="1226.98"/>
    <x v="2308"/>
    <x v="2912"/>
    <s v="Quarterly"/>
    <x v="0"/>
    <x v="2805"/>
  </r>
  <r>
    <s v="POL63731012"/>
    <x v="1"/>
    <n v="151577"/>
    <n v="1779.07"/>
    <x v="688"/>
    <x v="2913"/>
    <s v="Annually"/>
    <x v="0"/>
    <x v="1524"/>
  </r>
  <r>
    <s v="POL78271323"/>
    <x v="3"/>
    <n v="29594"/>
    <n v="1794.44"/>
    <x v="1556"/>
    <x v="2914"/>
    <s v="Quarterly"/>
    <x v="0"/>
    <x v="919"/>
  </r>
  <r>
    <s v="POL48926274"/>
    <x v="1"/>
    <n v="10158"/>
    <n v="592.63"/>
    <x v="739"/>
    <x v="2496"/>
    <s v="Quarterly"/>
    <x v="1"/>
    <x v="2806"/>
  </r>
  <r>
    <s v="POL99664598"/>
    <x v="1"/>
    <n v="225964"/>
    <n v="1309.06"/>
    <x v="426"/>
    <x v="2915"/>
    <s v="Annually"/>
    <x v="2"/>
    <x v="2788"/>
  </r>
  <r>
    <s v="POL20384996"/>
    <x v="0"/>
    <n v="52242"/>
    <n v="1447.54"/>
    <x v="2463"/>
    <x v="2916"/>
    <s v="Annually"/>
    <x v="1"/>
    <x v="2807"/>
  </r>
  <r>
    <s v="POL54693555"/>
    <x v="1"/>
    <n v="340956"/>
    <n v="227.33"/>
    <x v="2464"/>
    <x v="1133"/>
    <s v="Monthly"/>
    <x v="0"/>
    <x v="2808"/>
  </r>
  <r>
    <s v="POL70838123"/>
    <x v="0"/>
    <n v="364001"/>
    <n v="754.97"/>
    <x v="480"/>
    <x v="2917"/>
    <s v="Quarterly"/>
    <x v="2"/>
    <x v="2809"/>
  </r>
  <r>
    <s v="POL68176363"/>
    <x v="0"/>
    <n v="358290"/>
    <n v="1467.44"/>
    <x v="2465"/>
    <x v="2918"/>
    <s v="Annually"/>
    <x v="2"/>
    <x v="2810"/>
  </r>
  <r>
    <s v="POL95217332"/>
    <x v="1"/>
    <n v="277988"/>
    <n v="952.3"/>
    <x v="675"/>
    <x v="2919"/>
    <s v="Monthly"/>
    <x v="2"/>
    <x v="635"/>
  </r>
  <r>
    <s v="POL34252252"/>
    <x v="1"/>
    <n v="462879"/>
    <n v="931.02"/>
    <x v="604"/>
    <x v="2920"/>
    <s v="Quarterly"/>
    <x v="1"/>
    <x v="508"/>
  </r>
  <r>
    <s v="POL37389130"/>
    <x v="2"/>
    <n v="495408"/>
    <n v="1578.53"/>
    <x v="2466"/>
    <x v="727"/>
    <s v="Annually"/>
    <x v="0"/>
    <x v="2811"/>
  </r>
  <r>
    <s v="POL07659221"/>
    <x v="2"/>
    <n v="204966"/>
    <n v="1530.78"/>
    <x v="2035"/>
    <x v="2921"/>
    <s v="Monthly"/>
    <x v="2"/>
    <x v="2812"/>
  </r>
  <r>
    <s v="POL09607318"/>
    <x v="1"/>
    <n v="389231"/>
    <n v="1470.8"/>
    <x v="2467"/>
    <x v="2922"/>
    <s v="Annually"/>
    <x v="2"/>
    <x v="1653"/>
  </r>
  <r>
    <s v="POL70067654"/>
    <x v="0"/>
    <n v="491016"/>
    <n v="540.19000000000005"/>
    <x v="467"/>
    <x v="992"/>
    <s v="Annually"/>
    <x v="0"/>
    <x v="145"/>
  </r>
  <r>
    <s v="POL16952291"/>
    <x v="3"/>
    <n v="341188"/>
    <n v="1908.97"/>
    <x v="2455"/>
    <x v="1586"/>
    <s v="Monthly"/>
    <x v="2"/>
    <x v="1209"/>
  </r>
  <r>
    <s v="POL17608599"/>
    <x v="3"/>
    <n v="484496"/>
    <n v="620.59"/>
    <x v="544"/>
    <x v="2923"/>
    <s v="Monthly"/>
    <x v="1"/>
    <x v="2460"/>
  </r>
  <r>
    <s v="POL32615380"/>
    <x v="0"/>
    <n v="93417"/>
    <n v="1770.01"/>
    <x v="2468"/>
    <x v="2924"/>
    <s v="Quarterly"/>
    <x v="1"/>
    <x v="1515"/>
  </r>
  <r>
    <s v="POL55902077"/>
    <x v="0"/>
    <n v="368371"/>
    <n v="140.25"/>
    <x v="2469"/>
    <x v="942"/>
    <s v="Annually"/>
    <x v="0"/>
    <x v="2510"/>
  </r>
  <r>
    <s v="POL43919084"/>
    <x v="3"/>
    <n v="190835"/>
    <n v="358.15"/>
    <x v="2470"/>
    <x v="2925"/>
    <s v="Quarterly"/>
    <x v="2"/>
    <x v="2712"/>
  </r>
  <r>
    <s v="POL13714686"/>
    <x v="3"/>
    <n v="154228"/>
    <n v="1075.21"/>
    <x v="2471"/>
    <x v="2926"/>
    <s v="Monthly"/>
    <x v="0"/>
    <x v="2813"/>
  </r>
  <r>
    <s v="POL24379753"/>
    <x v="0"/>
    <n v="215948"/>
    <n v="1547.87"/>
    <x v="2122"/>
    <x v="2817"/>
    <s v="Annually"/>
    <x v="0"/>
    <x v="1694"/>
  </r>
  <r>
    <s v="POL37273057"/>
    <x v="3"/>
    <n v="120055"/>
    <n v="1572.87"/>
    <x v="2472"/>
    <x v="2927"/>
    <s v="Monthly"/>
    <x v="1"/>
    <x v="2378"/>
  </r>
  <r>
    <s v="POL93648130"/>
    <x v="2"/>
    <n v="182416"/>
    <n v="409.38"/>
    <x v="1761"/>
    <x v="2928"/>
    <s v="Quarterly"/>
    <x v="1"/>
    <x v="1978"/>
  </r>
  <r>
    <s v="POL55835566"/>
    <x v="2"/>
    <n v="148809"/>
    <n v="483.79"/>
    <x v="554"/>
    <x v="2929"/>
    <s v="Quarterly"/>
    <x v="1"/>
    <x v="1385"/>
  </r>
  <r>
    <s v="POL92681233"/>
    <x v="3"/>
    <n v="58063"/>
    <n v="965.23"/>
    <x v="566"/>
    <x v="2930"/>
    <s v="Quarterly"/>
    <x v="2"/>
    <x v="814"/>
  </r>
  <r>
    <s v="POL93664406"/>
    <x v="0"/>
    <n v="328201"/>
    <n v="1595.83"/>
    <x v="1430"/>
    <x v="1344"/>
    <s v="Annually"/>
    <x v="2"/>
    <x v="1334"/>
  </r>
  <r>
    <s v="POL41653230"/>
    <x v="3"/>
    <n v="126041"/>
    <n v="1533.53"/>
    <x v="1795"/>
    <x v="2562"/>
    <s v="Annually"/>
    <x v="2"/>
    <x v="2814"/>
  </r>
  <r>
    <s v="POL21555765"/>
    <x v="3"/>
    <n v="180460"/>
    <n v="1524.1"/>
    <x v="1330"/>
    <x v="2671"/>
    <s v="Quarterly"/>
    <x v="2"/>
    <x v="2815"/>
  </r>
  <r>
    <s v="POL95423471"/>
    <x v="0"/>
    <n v="417348"/>
    <n v="1426.38"/>
    <x v="456"/>
    <x v="1953"/>
    <s v="Annually"/>
    <x v="2"/>
    <x v="135"/>
  </r>
  <r>
    <s v="POL11213350"/>
    <x v="3"/>
    <n v="160085"/>
    <n v="1191.83"/>
    <x v="241"/>
    <x v="2821"/>
    <s v="Quarterly"/>
    <x v="2"/>
    <x v="271"/>
  </r>
  <r>
    <s v="POL96199552"/>
    <x v="0"/>
    <n v="130428"/>
    <n v="1840.32"/>
    <x v="1392"/>
    <x v="2265"/>
    <s v="Quarterly"/>
    <x v="2"/>
    <x v="2816"/>
  </r>
  <r>
    <s v="POL87403086"/>
    <x v="2"/>
    <n v="285757"/>
    <n v="541.77"/>
    <x v="120"/>
    <x v="1321"/>
    <s v="Monthly"/>
    <x v="2"/>
    <x v="821"/>
  </r>
  <r>
    <s v="POL89758388"/>
    <x v="2"/>
    <n v="121172"/>
    <n v="1599.34"/>
    <x v="211"/>
    <x v="2931"/>
    <s v="Monthly"/>
    <x v="1"/>
    <x v="2817"/>
  </r>
  <r>
    <s v="POL85601999"/>
    <x v="1"/>
    <n v="29765"/>
    <n v="263.24"/>
    <x v="23"/>
    <x v="2657"/>
    <s v="Annually"/>
    <x v="0"/>
    <x v="2818"/>
  </r>
  <r>
    <s v="POL50872071"/>
    <x v="0"/>
    <n v="413152"/>
    <n v="301.19"/>
    <x v="1969"/>
    <x v="488"/>
    <s v="Quarterly"/>
    <x v="0"/>
    <x v="1600"/>
  </r>
  <r>
    <s v="POL23271527"/>
    <x v="1"/>
    <n v="189415"/>
    <n v="1554.78"/>
    <x v="371"/>
    <x v="1222"/>
    <s v="Quarterly"/>
    <x v="2"/>
    <x v="2819"/>
  </r>
  <r>
    <s v="POL75284988"/>
    <x v="0"/>
    <n v="224775"/>
    <n v="1629.02"/>
    <x v="1878"/>
    <x v="2932"/>
    <s v="Annually"/>
    <x v="1"/>
    <x v="2820"/>
  </r>
  <r>
    <s v="POL51039104"/>
    <x v="0"/>
    <n v="409039"/>
    <n v="959.04"/>
    <x v="2473"/>
    <x v="1136"/>
    <s v="Quarterly"/>
    <x v="1"/>
    <x v="2821"/>
  </r>
  <r>
    <s v="POL15247636"/>
    <x v="2"/>
    <n v="152843"/>
    <n v="1522.73"/>
    <x v="2474"/>
    <x v="2933"/>
    <s v="Monthly"/>
    <x v="1"/>
    <x v="2822"/>
  </r>
  <r>
    <s v="POL12056494"/>
    <x v="2"/>
    <n v="368939"/>
    <n v="1234.73"/>
    <x v="2475"/>
    <x v="2843"/>
    <s v="Annually"/>
    <x v="1"/>
    <x v="342"/>
  </r>
  <r>
    <s v="POL21096529"/>
    <x v="2"/>
    <n v="301339"/>
    <n v="692.05"/>
    <x v="2012"/>
    <x v="219"/>
    <s v="Annually"/>
    <x v="0"/>
    <x v="2823"/>
  </r>
  <r>
    <s v="POL29704529"/>
    <x v="1"/>
    <n v="88933"/>
    <n v="591.72"/>
    <x v="1512"/>
    <x v="1757"/>
    <s v="Quarterly"/>
    <x v="1"/>
    <x v="2314"/>
  </r>
  <r>
    <s v="POL22522651"/>
    <x v="3"/>
    <n v="454864"/>
    <n v="902.24"/>
    <x v="2476"/>
    <x v="2934"/>
    <s v="Monthly"/>
    <x v="1"/>
    <x v="2824"/>
  </r>
  <r>
    <s v="POL40155736"/>
    <x v="0"/>
    <n v="367753"/>
    <n v="1513.81"/>
    <x v="708"/>
    <x v="2192"/>
    <s v="Annually"/>
    <x v="0"/>
    <x v="2825"/>
  </r>
  <r>
    <s v="POL29470118"/>
    <x v="2"/>
    <n v="217595"/>
    <n v="1725.25"/>
    <x v="1761"/>
    <x v="659"/>
    <s v="Quarterly"/>
    <x v="1"/>
    <x v="2826"/>
  </r>
  <r>
    <s v="POL87445905"/>
    <x v="2"/>
    <n v="436355"/>
    <n v="227.32"/>
    <x v="409"/>
    <x v="2935"/>
    <s v="Annually"/>
    <x v="0"/>
    <x v="2827"/>
  </r>
  <r>
    <s v="POL02926047"/>
    <x v="3"/>
    <n v="260144"/>
    <n v="601.39"/>
    <x v="2099"/>
    <x v="2936"/>
    <s v="Annually"/>
    <x v="1"/>
    <x v="2780"/>
  </r>
  <r>
    <s v="POL65656910"/>
    <x v="1"/>
    <n v="46419"/>
    <n v="507.22"/>
    <x v="740"/>
    <x v="388"/>
    <s v="Quarterly"/>
    <x v="2"/>
    <x v="2645"/>
  </r>
  <r>
    <s v="POL71504244"/>
    <x v="3"/>
    <n v="454984"/>
    <n v="767.48"/>
    <x v="847"/>
    <x v="2937"/>
    <s v="Quarterly"/>
    <x v="0"/>
    <x v="2828"/>
  </r>
  <r>
    <s v="POL27988636"/>
    <x v="1"/>
    <n v="357827"/>
    <n v="665.5"/>
    <x v="1587"/>
    <x v="2938"/>
    <s v="Monthly"/>
    <x v="1"/>
    <x v="2412"/>
  </r>
  <r>
    <s v="POL40320596"/>
    <x v="3"/>
    <n v="187611"/>
    <n v="1968.05"/>
    <x v="853"/>
    <x v="2939"/>
    <s v="Annually"/>
    <x v="0"/>
    <x v="2708"/>
  </r>
  <r>
    <s v="POL07215641"/>
    <x v="1"/>
    <n v="428413"/>
    <n v="1791.64"/>
    <x v="2477"/>
    <x v="895"/>
    <s v="Monthly"/>
    <x v="2"/>
    <x v="2428"/>
  </r>
  <r>
    <s v="POL47838215"/>
    <x v="2"/>
    <n v="291264"/>
    <n v="1022.45"/>
    <x v="140"/>
    <x v="714"/>
    <s v="Annually"/>
    <x v="1"/>
    <x v="2561"/>
  </r>
  <r>
    <s v="POL10731593"/>
    <x v="1"/>
    <n v="78854"/>
    <n v="1021.5"/>
    <x v="1331"/>
    <x v="614"/>
    <s v="Quarterly"/>
    <x v="1"/>
    <x v="241"/>
  </r>
  <r>
    <s v="POL92218615"/>
    <x v="1"/>
    <n v="417021"/>
    <n v="159.41999999999999"/>
    <x v="1382"/>
    <x v="1143"/>
    <s v="Annually"/>
    <x v="2"/>
    <x v="1439"/>
  </r>
  <r>
    <s v="POL37666205"/>
    <x v="1"/>
    <n v="317182"/>
    <n v="1062.01"/>
    <x v="2478"/>
    <x v="2439"/>
    <s v="Quarterly"/>
    <x v="1"/>
    <x v="2598"/>
  </r>
  <r>
    <s v="POL69427919"/>
    <x v="3"/>
    <n v="461077"/>
    <n v="1717.02"/>
    <x v="2479"/>
    <x v="2940"/>
    <s v="Quarterly"/>
    <x v="2"/>
    <x v="2829"/>
  </r>
  <r>
    <s v="POL29993228"/>
    <x v="3"/>
    <n v="367540"/>
    <n v="1899.39"/>
    <x v="2254"/>
    <x v="2941"/>
    <s v="Monthly"/>
    <x v="2"/>
    <x v="2830"/>
  </r>
  <r>
    <s v="POL65599191"/>
    <x v="1"/>
    <n v="36776"/>
    <n v="749.06"/>
    <x v="2439"/>
    <x v="2657"/>
    <s v="Annually"/>
    <x v="0"/>
    <x v="2185"/>
  </r>
  <r>
    <s v="POL77181254"/>
    <x v="1"/>
    <n v="303174"/>
    <n v="1743.38"/>
    <x v="1257"/>
    <x v="617"/>
    <s v="Quarterly"/>
    <x v="0"/>
    <x v="2292"/>
  </r>
  <r>
    <s v="POL86063737"/>
    <x v="0"/>
    <n v="336469"/>
    <n v="707.23"/>
    <x v="2480"/>
    <x v="1464"/>
    <s v="Quarterly"/>
    <x v="2"/>
    <x v="2684"/>
  </r>
  <r>
    <s v="POL32797362"/>
    <x v="0"/>
    <n v="187472"/>
    <n v="801.24"/>
    <x v="1750"/>
    <x v="2942"/>
    <s v="Quarterly"/>
    <x v="2"/>
    <x v="1617"/>
  </r>
  <r>
    <s v="POL55669531"/>
    <x v="2"/>
    <n v="297884"/>
    <n v="1439.75"/>
    <x v="1144"/>
    <x v="1926"/>
    <s v="Annually"/>
    <x v="0"/>
    <x v="1326"/>
  </r>
  <r>
    <s v="POL46471813"/>
    <x v="1"/>
    <n v="112302"/>
    <n v="1624.98"/>
    <x v="1067"/>
    <x v="2943"/>
    <s v="Annually"/>
    <x v="2"/>
    <x v="2321"/>
  </r>
  <r>
    <s v="POL88939941"/>
    <x v="2"/>
    <n v="474442"/>
    <n v="1470.83"/>
    <x v="1515"/>
    <x v="1397"/>
    <s v="Monthly"/>
    <x v="1"/>
    <x v="2831"/>
  </r>
  <r>
    <s v="POL64074481"/>
    <x v="1"/>
    <n v="110798"/>
    <n v="278.17"/>
    <x v="2174"/>
    <x v="1181"/>
    <s v="Monthly"/>
    <x v="0"/>
    <x v="2832"/>
  </r>
  <r>
    <s v="POL21075384"/>
    <x v="1"/>
    <n v="210824"/>
    <n v="1350.19"/>
    <x v="2481"/>
    <x v="2944"/>
    <s v="Monthly"/>
    <x v="1"/>
    <x v="2833"/>
  </r>
  <r>
    <s v="POL08139860"/>
    <x v="2"/>
    <n v="18589"/>
    <n v="188.82"/>
    <x v="2393"/>
    <x v="2945"/>
    <s v="Monthly"/>
    <x v="0"/>
    <x v="2834"/>
  </r>
  <r>
    <s v="POL55647153"/>
    <x v="1"/>
    <n v="434600"/>
    <n v="1653.79"/>
    <x v="870"/>
    <x v="2946"/>
    <s v="Annually"/>
    <x v="0"/>
    <x v="2835"/>
  </r>
  <r>
    <s v="POL28972573"/>
    <x v="2"/>
    <n v="133526"/>
    <n v="166.04"/>
    <x v="1102"/>
    <x v="2947"/>
    <s v="Annually"/>
    <x v="0"/>
    <x v="1125"/>
  </r>
  <r>
    <s v="POL10536970"/>
    <x v="2"/>
    <n v="408052"/>
    <n v="1931.47"/>
    <x v="82"/>
    <x v="423"/>
    <s v="Monthly"/>
    <x v="2"/>
    <x v="2836"/>
  </r>
  <r>
    <s v="POL81591533"/>
    <x v="0"/>
    <n v="304758"/>
    <n v="940.78"/>
    <x v="690"/>
    <x v="1367"/>
    <s v="Monthly"/>
    <x v="1"/>
    <x v="655"/>
  </r>
  <r>
    <s v="POL02394133"/>
    <x v="0"/>
    <n v="427818"/>
    <n v="1146.6400000000001"/>
    <x v="2482"/>
    <x v="1982"/>
    <s v="Monthly"/>
    <x v="0"/>
    <x v="2837"/>
  </r>
  <r>
    <s v="POL19065185"/>
    <x v="0"/>
    <n v="209650"/>
    <n v="780.99"/>
    <x v="2483"/>
    <x v="830"/>
    <s v="Monthly"/>
    <x v="1"/>
    <x v="2511"/>
  </r>
  <r>
    <s v="POL00505647"/>
    <x v="1"/>
    <n v="171619"/>
    <n v="821.53"/>
    <x v="1014"/>
    <x v="259"/>
    <s v="Quarterly"/>
    <x v="2"/>
    <x v="2561"/>
  </r>
  <r>
    <s v="POL77615457"/>
    <x v="2"/>
    <n v="187878"/>
    <n v="154.09"/>
    <x v="2484"/>
    <x v="253"/>
    <s v="Quarterly"/>
    <x v="2"/>
    <x v="1016"/>
  </r>
  <r>
    <s v="POL74071022"/>
    <x v="3"/>
    <n v="422718"/>
    <n v="1732.46"/>
    <x v="877"/>
    <x v="2948"/>
    <s v="Annually"/>
    <x v="1"/>
    <x v="2338"/>
  </r>
  <r>
    <s v="POL41379408"/>
    <x v="3"/>
    <n v="317899"/>
    <n v="793.35"/>
    <x v="2485"/>
    <x v="2949"/>
    <s v="Monthly"/>
    <x v="2"/>
    <x v="880"/>
  </r>
  <r>
    <s v="POL12475138"/>
    <x v="2"/>
    <n v="259765"/>
    <n v="716.72"/>
    <x v="1141"/>
    <x v="595"/>
    <s v="Monthly"/>
    <x v="2"/>
    <x v="82"/>
  </r>
  <r>
    <s v="POL74496346"/>
    <x v="1"/>
    <n v="121325"/>
    <n v="831.63"/>
    <x v="372"/>
    <x v="2093"/>
    <s v="Monthly"/>
    <x v="0"/>
    <x v="1054"/>
  </r>
  <r>
    <s v="POL04837231"/>
    <x v="3"/>
    <n v="186667"/>
    <n v="1457.55"/>
    <x v="2486"/>
    <x v="2950"/>
    <s v="Monthly"/>
    <x v="1"/>
    <x v="410"/>
  </r>
  <r>
    <s v="POL05660651"/>
    <x v="3"/>
    <n v="179797"/>
    <n v="693.36"/>
    <x v="320"/>
    <x v="2951"/>
    <s v="Quarterly"/>
    <x v="1"/>
    <x v="2838"/>
  </r>
  <r>
    <s v="POL89719894"/>
    <x v="0"/>
    <n v="153308"/>
    <n v="1230.1500000000001"/>
    <x v="2127"/>
    <x v="2952"/>
    <s v="Quarterly"/>
    <x v="0"/>
    <x v="2173"/>
  </r>
  <r>
    <s v="POL96170199"/>
    <x v="1"/>
    <n v="469571"/>
    <n v="713.2"/>
    <x v="2356"/>
    <x v="2953"/>
    <s v="Monthly"/>
    <x v="1"/>
    <x v="834"/>
  </r>
  <r>
    <s v="POL41060251"/>
    <x v="3"/>
    <n v="425808"/>
    <n v="1502.7"/>
    <x v="1835"/>
    <x v="2954"/>
    <s v="Quarterly"/>
    <x v="2"/>
    <x v="1962"/>
  </r>
  <r>
    <s v="POL18868459"/>
    <x v="1"/>
    <n v="339906"/>
    <n v="1697.45"/>
    <x v="1976"/>
    <x v="2955"/>
    <s v="Quarterly"/>
    <x v="2"/>
    <x v="2839"/>
  </r>
  <r>
    <s v="POL32621380"/>
    <x v="0"/>
    <n v="474120"/>
    <n v="1197.1099999999999"/>
    <x v="2487"/>
    <x v="2956"/>
    <s v="Monthly"/>
    <x v="1"/>
    <x v="1263"/>
  </r>
  <r>
    <s v="POL40612562"/>
    <x v="0"/>
    <n v="347278"/>
    <n v="1842.62"/>
    <x v="832"/>
    <x v="2957"/>
    <s v="Annually"/>
    <x v="1"/>
    <x v="604"/>
  </r>
  <r>
    <s v="POL08724015"/>
    <x v="0"/>
    <n v="292917"/>
    <n v="1135.4100000000001"/>
    <x v="879"/>
    <x v="2958"/>
    <s v="Monthly"/>
    <x v="1"/>
    <x v="511"/>
  </r>
  <r>
    <s v="POL50628119"/>
    <x v="1"/>
    <n v="366883"/>
    <n v="1763.95"/>
    <x v="2058"/>
    <x v="2824"/>
    <s v="Quarterly"/>
    <x v="0"/>
    <x v="2327"/>
  </r>
  <r>
    <s v="POL14320642"/>
    <x v="2"/>
    <n v="434475"/>
    <n v="849.85"/>
    <x v="1427"/>
    <x v="2959"/>
    <s v="Monthly"/>
    <x v="1"/>
    <x v="2409"/>
  </r>
  <r>
    <s v="POL76419582"/>
    <x v="2"/>
    <n v="86525"/>
    <n v="1978.07"/>
    <x v="2488"/>
    <x v="865"/>
    <s v="Monthly"/>
    <x v="1"/>
    <x v="2840"/>
  </r>
  <r>
    <s v="POL41060024"/>
    <x v="1"/>
    <n v="106633"/>
    <n v="386.73"/>
    <x v="207"/>
    <x v="560"/>
    <s v="Annually"/>
    <x v="0"/>
    <x v="1487"/>
  </r>
  <r>
    <s v="POL26018976"/>
    <x v="0"/>
    <n v="483116"/>
    <n v="1004.33"/>
    <x v="2489"/>
    <x v="100"/>
    <s v="Quarterly"/>
    <x v="1"/>
    <x v="1013"/>
  </r>
  <r>
    <s v="POL64571358"/>
    <x v="3"/>
    <n v="495638"/>
    <n v="751.36"/>
    <x v="93"/>
    <x v="2960"/>
    <s v="Annually"/>
    <x v="2"/>
    <x v="2794"/>
  </r>
  <r>
    <s v="POL48601537"/>
    <x v="2"/>
    <n v="343946"/>
    <n v="868.26"/>
    <x v="2490"/>
    <x v="2961"/>
    <s v="Monthly"/>
    <x v="1"/>
    <x v="2841"/>
  </r>
  <r>
    <s v="POL42310944"/>
    <x v="3"/>
    <n v="23785"/>
    <n v="115.5"/>
    <x v="493"/>
    <x v="2962"/>
    <s v="Annually"/>
    <x v="0"/>
    <x v="2409"/>
  </r>
  <r>
    <s v="POL69162371"/>
    <x v="3"/>
    <n v="472506"/>
    <n v="403.53"/>
    <x v="201"/>
    <x v="2963"/>
    <s v="Annually"/>
    <x v="0"/>
    <x v="2842"/>
  </r>
  <r>
    <s v="POL01286767"/>
    <x v="2"/>
    <n v="397898"/>
    <n v="337.55"/>
    <x v="2241"/>
    <x v="1470"/>
    <s v="Annually"/>
    <x v="2"/>
    <x v="1535"/>
  </r>
  <r>
    <s v="POL64810571"/>
    <x v="0"/>
    <n v="278139"/>
    <n v="203.09"/>
    <x v="2491"/>
    <x v="1111"/>
    <s v="Quarterly"/>
    <x v="1"/>
    <x v="2843"/>
  </r>
  <r>
    <s v="POL89122177"/>
    <x v="1"/>
    <n v="57523"/>
    <n v="328.63"/>
    <x v="1497"/>
    <x v="717"/>
    <s v="Annually"/>
    <x v="2"/>
    <x v="2844"/>
  </r>
  <r>
    <s v="POL79694527"/>
    <x v="0"/>
    <n v="389760"/>
    <n v="674.1"/>
    <x v="262"/>
    <x v="1105"/>
    <s v="Quarterly"/>
    <x v="0"/>
    <x v="766"/>
  </r>
  <r>
    <s v="POL69697487"/>
    <x v="0"/>
    <n v="117014"/>
    <n v="1025.56"/>
    <x v="1836"/>
    <x v="2317"/>
    <s v="Monthly"/>
    <x v="2"/>
    <x v="2007"/>
  </r>
  <r>
    <s v="POL03258103"/>
    <x v="0"/>
    <n v="488317"/>
    <n v="1436.88"/>
    <x v="335"/>
    <x v="2964"/>
    <s v="Quarterly"/>
    <x v="1"/>
    <x v="2845"/>
  </r>
  <r>
    <s v="POL60442059"/>
    <x v="2"/>
    <n v="422330"/>
    <n v="1823.22"/>
    <x v="2314"/>
    <x v="2965"/>
    <s v="Annually"/>
    <x v="1"/>
    <x v="2066"/>
  </r>
  <r>
    <s v="POL42381985"/>
    <x v="3"/>
    <n v="357231"/>
    <n v="870.77"/>
    <x v="1403"/>
    <x v="2966"/>
    <s v="Monthly"/>
    <x v="2"/>
    <x v="797"/>
  </r>
  <r>
    <s v="POL18573494"/>
    <x v="0"/>
    <n v="58085"/>
    <n v="677.24"/>
    <x v="1743"/>
    <x v="2852"/>
    <s v="Quarterly"/>
    <x v="1"/>
    <x v="620"/>
  </r>
  <r>
    <s v="POL26556756"/>
    <x v="0"/>
    <n v="96616"/>
    <n v="1431.85"/>
    <x v="852"/>
    <x v="2967"/>
    <s v="Monthly"/>
    <x v="0"/>
    <x v="998"/>
  </r>
  <r>
    <s v="POL41122818"/>
    <x v="2"/>
    <n v="27196"/>
    <n v="480.29"/>
    <x v="208"/>
    <x v="2968"/>
    <s v="Annually"/>
    <x v="1"/>
    <x v="1997"/>
  </r>
  <r>
    <s v="POL51196030"/>
    <x v="3"/>
    <n v="329806"/>
    <n v="1619.83"/>
    <x v="254"/>
    <x v="2969"/>
    <s v="Monthly"/>
    <x v="1"/>
    <x v="2846"/>
  </r>
  <r>
    <s v="POL22971583"/>
    <x v="0"/>
    <n v="493578"/>
    <n v="467.87"/>
    <x v="2492"/>
    <x v="2970"/>
    <s v="Annually"/>
    <x v="1"/>
    <x v="2847"/>
  </r>
  <r>
    <s v="POL83860935"/>
    <x v="2"/>
    <n v="441544"/>
    <n v="1444.84"/>
    <x v="1968"/>
    <x v="2188"/>
    <s v="Quarterly"/>
    <x v="0"/>
    <x v="2683"/>
  </r>
  <r>
    <s v="POL50249567"/>
    <x v="1"/>
    <n v="352001"/>
    <n v="1313.91"/>
    <x v="2493"/>
    <x v="1921"/>
    <s v="Annually"/>
    <x v="0"/>
    <x v="916"/>
  </r>
  <r>
    <s v="POL14375440"/>
    <x v="0"/>
    <n v="279839"/>
    <n v="601.20000000000005"/>
    <x v="2494"/>
    <x v="1685"/>
    <s v="Quarterly"/>
    <x v="0"/>
    <x v="1241"/>
  </r>
  <r>
    <s v="POL30790566"/>
    <x v="3"/>
    <n v="418718"/>
    <n v="1800.06"/>
    <x v="72"/>
    <x v="2586"/>
    <s v="Quarterly"/>
    <x v="0"/>
    <x v="2848"/>
  </r>
  <r>
    <s v="POL29207851"/>
    <x v="0"/>
    <n v="405211"/>
    <n v="1541.28"/>
    <x v="1237"/>
    <x v="1099"/>
    <s v="Annually"/>
    <x v="0"/>
    <x v="2849"/>
  </r>
  <r>
    <s v="POL06264444"/>
    <x v="2"/>
    <n v="479087"/>
    <n v="1692.09"/>
    <x v="458"/>
    <x v="1933"/>
    <s v="Annually"/>
    <x v="1"/>
    <x v="1946"/>
  </r>
  <r>
    <s v="POL40546562"/>
    <x v="1"/>
    <n v="307995"/>
    <n v="995.65"/>
    <x v="270"/>
    <x v="1496"/>
    <s v="Annually"/>
    <x v="2"/>
    <x v="2850"/>
  </r>
  <r>
    <s v="POL54888103"/>
    <x v="2"/>
    <n v="199156"/>
    <n v="308.47000000000003"/>
    <x v="2495"/>
    <x v="287"/>
    <s v="Quarterly"/>
    <x v="0"/>
    <x v="2851"/>
  </r>
  <r>
    <s v="POL10270922"/>
    <x v="3"/>
    <n v="328451"/>
    <n v="303.76"/>
    <x v="2378"/>
    <x v="2971"/>
    <s v="Monthly"/>
    <x v="2"/>
    <x v="2553"/>
  </r>
  <r>
    <s v="POL00988998"/>
    <x v="0"/>
    <n v="463057"/>
    <n v="682.35"/>
    <x v="2059"/>
    <x v="1022"/>
    <s v="Annually"/>
    <x v="1"/>
    <x v="1493"/>
  </r>
  <r>
    <s v="POL38068729"/>
    <x v="2"/>
    <n v="60871"/>
    <n v="1688.58"/>
    <x v="248"/>
    <x v="2972"/>
    <s v="Quarterly"/>
    <x v="1"/>
    <x v="1538"/>
  </r>
  <r>
    <s v="POL59133003"/>
    <x v="3"/>
    <n v="466110"/>
    <n v="1586.83"/>
    <x v="313"/>
    <x v="1966"/>
    <s v="Monthly"/>
    <x v="0"/>
    <x v="2852"/>
  </r>
  <r>
    <s v="POL75460780"/>
    <x v="3"/>
    <n v="193782"/>
    <n v="1677.06"/>
    <x v="2496"/>
    <x v="2973"/>
    <s v="Quarterly"/>
    <x v="2"/>
    <x v="2853"/>
  </r>
  <r>
    <s v="POL27371029"/>
    <x v="0"/>
    <n v="71833"/>
    <n v="1796.87"/>
    <x v="2497"/>
    <x v="1842"/>
    <s v="Annually"/>
    <x v="0"/>
    <x v="825"/>
  </r>
  <r>
    <s v="POL23926738"/>
    <x v="0"/>
    <n v="73797"/>
    <n v="671.87"/>
    <x v="2498"/>
    <x v="2974"/>
    <s v="Monthly"/>
    <x v="1"/>
    <x v="2854"/>
  </r>
  <r>
    <s v="POL70529223"/>
    <x v="2"/>
    <n v="279293"/>
    <n v="882.97"/>
    <x v="1499"/>
    <x v="2808"/>
    <s v="Monthly"/>
    <x v="2"/>
    <x v="2855"/>
  </r>
  <r>
    <s v="POL37551406"/>
    <x v="1"/>
    <n v="275582"/>
    <n v="508.35"/>
    <x v="13"/>
    <x v="1526"/>
    <s v="Annually"/>
    <x v="2"/>
    <x v="2218"/>
  </r>
  <r>
    <s v="POL32023528"/>
    <x v="2"/>
    <n v="109968"/>
    <n v="416.02"/>
    <x v="352"/>
    <x v="2975"/>
    <s v="Monthly"/>
    <x v="1"/>
    <x v="2856"/>
  </r>
  <r>
    <s v="POL72160621"/>
    <x v="3"/>
    <n v="262316"/>
    <n v="821.02"/>
    <x v="1814"/>
    <x v="890"/>
    <s v="Annually"/>
    <x v="2"/>
    <x v="2033"/>
  </r>
  <r>
    <s v="POL06742969"/>
    <x v="3"/>
    <n v="226933"/>
    <n v="1669.74"/>
    <x v="2499"/>
    <x v="2976"/>
    <s v="Monthly"/>
    <x v="2"/>
    <x v="1545"/>
  </r>
  <r>
    <s v="POL96459344"/>
    <x v="2"/>
    <n v="270616"/>
    <n v="978.86"/>
    <x v="557"/>
    <x v="2977"/>
    <s v="Quarterly"/>
    <x v="2"/>
    <x v="2857"/>
  </r>
  <r>
    <s v="POL39463277"/>
    <x v="0"/>
    <n v="428767"/>
    <n v="683.64"/>
    <x v="2416"/>
    <x v="1681"/>
    <s v="Monthly"/>
    <x v="2"/>
    <x v="2348"/>
  </r>
  <r>
    <s v="POL94843890"/>
    <x v="1"/>
    <n v="286047"/>
    <n v="729.58"/>
    <x v="30"/>
    <x v="2758"/>
    <s v="Quarterly"/>
    <x v="2"/>
    <x v="930"/>
  </r>
  <r>
    <s v="POL68032532"/>
    <x v="2"/>
    <n v="126607"/>
    <n v="742.89"/>
    <x v="280"/>
    <x v="2737"/>
    <s v="Monthly"/>
    <x v="0"/>
    <x v="2858"/>
  </r>
  <r>
    <s v="POL32652128"/>
    <x v="0"/>
    <n v="482455"/>
    <n v="1747.91"/>
    <x v="2326"/>
    <x v="2978"/>
    <s v="Monthly"/>
    <x v="2"/>
    <x v="2859"/>
  </r>
  <r>
    <s v="POL96157939"/>
    <x v="0"/>
    <n v="151665"/>
    <n v="836.7"/>
    <x v="2500"/>
    <x v="2979"/>
    <s v="Annually"/>
    <x v="1"/>
    <x v="2444"/>
  </r>
  <r>
    <s v="POL44693402"/>
    <x v="0"/>
    <n v="356170"/>
    <n v="1023.35"/>
    <x v="2153"/>
    <x v="2163"/>
    <s v="Monthly"/>
    <x v="1"/>
    <x v="2860"/>
  </r>
  <r>
    <s v="POL00574978"/>
    <x v="1"/>
    <n v="84763"/>
    <n v="1790.62"/>
    <x v="2501"/>
    <x v="2980"/>
    <s v="Annually"/>
    <x v="2"/>
    <x v="2270"/>
  </r>
  <r>
    <s v="POL81088577"/>
    <x v="1"/>
    <n v="45981"/>
    <n v="555.6"/>
    <x v="44"/>
    <x v="2512"/>
    <s v="Monthly"/>
    <x v="0"/>
    <x v="940"/>
  </r>
  <r>
    <s v="POL87905050"/>
    <x v="1"/>
    <n v="161062"/>
    <n v="1976.75"/>
    <x v="1684"/>
    <x v="432"/>
    <s v="Monthly"/>
    <x v="2"/>
    <x v="214"/>
  </r>
  <r>
    <s v="POL31410779"/>
    <x v="0"/>
    <n v="258847"/>
    <n v="1353.73"/>
    <x v="2001"/>
    <x v="2981"/>
    <s v="Annually"/>
    <x v="1"/>
    <x v="2861"/>
  </r>
  <r>
    <s v="POL68966328"/>
    <x v="3"/>
    <n v="180266"/>
    <n v="1124.48"/>
    <x v="2502"/>
    <x v="958"/>
    <s v="Annually"/>
    <x v="2"/>
    <x v="739"/>
  </r>
  <r>
    <s v="POL94833136"/>
    <x v="3"/>
    <n v="105354"/>
    <n v="1597.45"/>
    <x v="517"/>
    <x v="2982"/>
    <s v="Quarterly"/>
    <x v="2"/>
    <x v="2293"/>
  </r>
  <r>
    <s v="POL89072031"/>
    <x v="2"/>
    <n v="112852"/>
    <n v="1618.55"/>
    <x v="2503"/>
    <x v="2739"/>
    <s v="Monthly"/>
    <x v="2"/>
    <x v="2862"/>
  </r>
  <r>
    <s v="POL27953445"/>
    <x v="0"/>
    <n v="349655"/>
    <n v="292.8"/>
    <x v="2504"/>
    <x v="1067"/>
    <s v="Monthly"/>
    <x v="2"/>
    <x v="1259"/>
  </r>
  <r>
    <s v="POL55696704"/>
    <x v="2"/>
    <n v="246794"/>
    <n v="1466.29"/>
    <x v="2505"/>
    <x v="2983"/>
    <s v="Annually"/>
    <x v="2"/>
    <x v="808"/>
  </r>
  <r>
    <s v="POL65580473"/>
    <x v="1"/>
    <n v="478848"/>
    <n v="435.5"/>
    <x v="72"/>
    <x v="2984"/>
    <s v="Monthly"/>
    <x v="2"/>
    <x v="2863"/>
  </r>
  <r>
    <s v="POL94995920"/>
    <x v="0"/>
    <n v="490357"/>
    <n v="1138.06"/>
    <x v="2506"/>
    <x v="2985"/>
    <s v="Annually"/>
    <x v="0"/>
    <x v="2864"/>
  </r>
  <r>
    <s v="POL61860863"/>
    <x v="2"/>
    <n v="362113"/>
    <n v="366.91"/>
    <x v="2507"/>
    <x v="497"/>
    <s v="Quarterly"/>
    <x v="1"/>
    <x v="2865"/>
  </r>
  <r>
    <s v="POL76497051"/>
    <x v="1"/>
    <n v="109269"/>
    <n v="1763.24"/>
    <x v="2508"/>
    <x v="897"/>
    <s v="Annually"/>
    <x v="2"/>
    <x v="2866"/>
  </r>
  <r>
    <s v="POL43899916"/>
    <x v="2"/>
    <n v="299422"/>
    <n v="444.4"/>
    <x v="2509"/>
    <x v="2986"/>
    <s v="Monthly"/>
    <x v="0"/>
    <x v="2867"/>
  </r>
  <r>
    <s v="POL07269775"/>
    <x v="1"/>
    <n v="347668"/>
    <n v="1885.27"/>
    <x v="1169"/>
    <x v="2464"/>
    <s v="Quarterly"/>
    <x v="0"/>
    <x v="2230"/>
  </r>
  <r>
    <s v="POL28055319"/>
    <x v="0"/>
    <n v="39509"/>
    <n v="179.37"/>
    <x v="1412"/>
    <x v="2370"/>
    <s v="Quarterly"/>
    <x v="0"/>
    <x v="2868"/>
  </r>
  <r>
    <s v="POL88351498"/>
    <x v="0"/>
    <n v="51865"/>
    <n v="458.47"/>
    <x v="1240"/>
    <x v="2451"/>
    <s v="Quarterly"/>
    <x v="2"/>
    <x v="2869"/>
  </r>
  <r>
    <s v="POL06589548"/>
    <x v="3"/>
    <n v="189839"/>
    <n v="1954.69"/>
    <x v="997"/>
    <x v="1152"/>
    <s v="Monthly"/>
    <x v="2"/>
    <x v="1589"/>
  </r>
  <r>
    <s v="POL62975381"/>
    <x v="1"/>
    <n v="210441"/>
    <n v="516.92999999999995"/>
    <x v="2510"/>
    <x v="2987"/>
    <s v="Annually"/>
    <x v="1"/>
    <x v="2698"/>
  </r>
  <r>
    <s v="POL50109489"/>
    <x v="0"/>
    <n v="207900"/>
    <n v="208.59"/>
    <x v="2511"/>
    <x v="260"/>
    <s v="Quarterly"/>
    <x v="2"/>
    <x v="2870"/>
  </r>
  <r>
    <s v="POL25608418"/>
    <x v="0"/>
    <n v="43591"/>
    <n v="232.19"/>
    <x v="2512"/>
    <x v="2988"/>
    <s v="Monthly"/>
    <x v="0"/>
    <x v="838"/>
  </r>
  <r>
    <s v="POL99316807"/>
    <x v="0"/>
    <n v="478293"/>
    <n v="1305.1099999999999"/>
    <x v="2513"/>
    <x v="2989"/>
    <s v="Annually"/>
    <x v="1"/>
    <x v="1016"/>
  </r>
  <r>
    <s v="POL92010461"/>
    <x v="1"/>
    <n v="491554"/>
    <n v="1255.67"/>
    <x v="944"/>
    <x v="1164"/>
    <s v="Quarterly"/>
    <x v="2"/>
    <x v="2871"/>
  </r>
  <r>
    <s v="POL50049784"/>
    <x v="0"/>
    <n v="227416"/>
    <n v="1093.28"/>
    <x v="707"/>
    <x v="2969"/>
    <s v="Annually"/>
    <x v="0"/>
    <x v="1382"/>
  </r>
  <r>
    <s v="POL33870558"/>
    <x v="0"/>
    <n v="207023"/>
    <n v="1120.95"/>
    <x v="2073"/>
    <x v="2990"/>
    <s v="Annually"/>
    <x v="0"/>
    <x v="1443"/>
  </r>
  <r>
    <s v="POL43491977"/>
    <x v="1"/>
    <n v="434303"/>
    <n v="676.36"/>
    <x v="533"/>
    <x v="2991"/>
    <s v="Quarterly"/>
    <x v="2"/>
    <x v="2371"/>
  </r>
  <r>
    <s v="POL04292509"/>
    <x v="3"/>
    <n v="56232"/>
    <n v="302.64999999999998"/>
    <x v="1236"/>
    <x v="2992"/>
    <s v="Quarterly"/>
    <x v="2"/>
    <x v="2872"/>
  </r>
  <r>
    <s v="POL46854122"/>
    <x v="3"/>
    <n v="494118"/>
    <n v="401.99"/>
    <x v="2460"/>
    <x v="33"/>
    <s v="Monthly"/>
    <x v="2"/>
    <x v="2578"/>
  </r>
  <r>
    <s v="POL72720820"/>
    <x v="1"/>
    <n v="383236"/>
    <n v="504.28"/>
    <x v="2022"/>
    <x v="47"/>
    <s v="Monthly"/>
    <x v="0"/>
    <x v="2008"/>
  </r>
  <r>
    <s v="POL35635488"/>
    <x v="3"/>
    <n v="24349"/>
    <n v="339"/>
    <x v="906"/>
    <x v="2993"/>
    <s v="Monthly"/>
    <x v="2"/>
    <x v="2757"/>
  </r>
  <r>
    <s v="POL07837542"/>
    <x v="3"/>
    <n v="379020"/>
    <n v="1347.69"/>
    <x v="376"/>
    <x v="2994"/>
    <s v="Monthly"/>
    <x v="1"/>
    <x v="2873"/>
  </r>
  <r>
    <s v="POL36469659"/>
    <x v="2"/>
    <n v="171488"/>
    <n v="1121.73"/>
    <x v="2245"/>
    <x v="2995"/>
    <s v="Annually"/>
    <x v="2"/>
    <x v="2874"/>
  </r>
  <r>
    <s v="POL34373487"/>
    <x v="0"/>
    <n v="484387"/>
    <n v="931.51"/>
    <x v="1525"/>
    <x v="2996"/>
    <s v="Annually"/>
    <x v="2"/>
    <x v="326"/>
  </r>
  <r>
    <s v="POL68508137"/>
    <x v="2"/>
    <n v="105232"/>
    <n v="1803"/>
    <x v="888"/>
    <x v="2895"/>
    <s v="Annually"/>
    <x v="2"/>
    <x v="2875"/>
  </r>
  <r>
    <s v="POL02435283"/>
    <x v="1"/>
    <n v="118756"/>
    <n v="1648.25"/>
    <x v="1395"/>
    <x v="742"/>
    <s v="Monthly"/>
    <x v="1"/>
    <x v="2275"/>
  </r>
  <r>
    <s v="POL90026069"/>
    <x v="1"/>
    <n v="366249"/>
    <n v="1110.56"/>
    <x v="1025"/>
    <x v="1927"/>
    <s v="Annually"/>
    <x v="0"/>
    <x v="2876"/>
  </r>
  <r>
    <s v="POL73247469"/>
    <x v="3"/>
    <n v="160117"/>
    <n v="932.34"/>
    <x v="2509"/>
    <x v="2623"/>
    <s v="Monthly"/>
    <x v="1"/>
    <x v="2877"/>
  </r>
  <r>
    <s v="POL12707693"/>
    <x v="2"/>
    <n v="219336"/>
    <n v="1936.98"/>
    <x v="2514"/>
    <x v="2997"/>
    <s v="Quarterly"/>
    <x v="0"/>
    <x v="2878"/>
  </r>
  <r>
    <s v="POL31865352"/>
    <x v="1"/>
    <n v="365511"/>
    <n v="1291.82"/>
    <x v="2277"/>
    <x v="2575"/>
    <s v="Monthly"/>
    <x v="0"/>
    <x v="2152"/>
  </r>
  <r>
    <s v="POL43817285"/>
    <x v="3"/>
    <n v="342626"/>
    <n v="872.55"/>
    <x v="369"/>
    <x v="2998"/>
    <s v="Annually"/>
    <x v="0"/>
    <x v="2879"/>
  </r>
  <r>
    <s v="POL31617311"/>
    <x v="3"/>
    <n v="499973"/>
    <n v="805.03"/>
    <x v="1938"/>
    <x v="1862"/>
    <s v="Monthly"/>
    <x v="2"/>
    <x v="2880"/>
  </r>
  <r>
    <s v="POL58266398"/>
    <x v="3"/>
    <n v="336903"/>
    <n v="522.82000000000005"/>
    <x v="196"/>
    <x v="2999"/>
    <s v="Monthly"/>
    <x v="2"/>
    <x v="2881"/>
  </r>
  <r>
    <s v="POL94555399"/>
    <x v="1"/>
    <n v="144919"/>
    <n v="995.09"/>
    <x v="861"/>
    <x v="3000"/>
    <s v="Quarterly"/>
    <x v="0"/>
    <x v="516"/>
  </r>
  <r>
    <s v="POL65809589"/>
    <x v="0"/>
    <n v="172968"/>
    <n v="1253.8399999999999"/>
    <x v="1470"/>
    <x v="3001"/>
    <s v="Annually"/>
    <x v="1"/>
    <x v="553"/>
  </r>
  <r>
    <s v="POL09199923"/>
    <x v="1"/>
    <n v="326199"/>
    <n v="1612.82"/>
    <x v="2515"/>
    <x v="2127"/>
    <s v="Monthly"/>
    <x v="1"/>
    <x v="2882"/>
  </r>
  <r>
    <s v="POL18831547"/>
    <x v="3"/>
    <n v="105048"/>
    <n v="1303.55"/>
    <x v="2516"/>
    <x v="3002"/>
    <s v="Monthly"/>
    <x v="2"/>
    <x v="2883"/>
  </r>
  <r>
    <s v="POL51866369"/>
    <x v="2"/>
    <n v="32379"/>
    <n v="1151.0999999999999"/>
    <x v="171"/>
    <x v="2395"/>
    <s v="Annually"/>
    <x v="0"/>
    <x v="2884"/>
  </r>
  <r>
    <s v="POL08325136"/>
    <x v="1"/>
    <n v="408367"/>
    <n v="1889.21"/>
    <x v="120"/>
    <x v="3003"/>
    <s v="Quarterly"/>
    <x v="2"/>
    <x v="600"/>
  </r>
  <r>
    <s v="POL66239036"/>
    <x v="2"/>
    <n v="487321"/>
    <n v="1728.99"/>
    <x v="658"/>
    <x v="2293"/>
    <s v="Annually"/>
    <x v="0"/>
    <x v="2885"/>
  </r>
  <r>
    <s v="POL76924114"/>
    <x v="0"/>
    <n v="200474"/>
    <n v="1242.1500000000001"/>
    <x v="2108"/>
    <x v="3004"/>
    <s v="Quarterly"/>
    <x v="0"/>
    <x v="501"/>
  </r>
  <r>
    <s v="POL28023746"/>
    <x v="1"/>
    <n v="324163"/>
    <n v="614.30999999999995"/>
    <x v="2517"/>
    <x v="3005"/>
    <s v="Annually"/>
    <x v="1"/>
    <x v="1391"/>
  </r>
  <r>
    <s v="POL97255988"/>
    <x v="0"/>
    <n v="313080"/>
    <n v="642.11"/>
    <x v="946"/>
    <x v="3006"/>
    <s v="Quarterly"/>
    <x v="0"/>
    <x v="1760"/>
  </r>
  <r>
    <s v="POL52716316"/>
    <x v="2"/>
    <n v="91618"/>
    <n v="581.97"/>
    <x v="2248"/>
    <x v="3007"/>
    <s v="Annually"/>
    <x v="0"/>
    <x v="2886"/>
  </r>
  <r>
    <s v="POL35246702"/>
    <x v="3"/>
    <n v="291195"/>
    <n v="983.9"/>
    <x v="1389"/>
    <x v="3008"/>
    <s v="Annually"/>
    <x v="0"/>
    <x v="1050"/>
  </r>
  <r>
    <s v="POL83014329"/>
    <x v="2"/>
    <n v="229711"/>
    <n v="1902.8"/>
    <x v="444"/>
    <x v="3009"/>
    <s v="Monthly"/>
    <x v="1"/>
    <x v="2887"/>
  </r>
  <r>
    <s v="POL43969785"/>
    <x v="1"/>
    <n v="298624"/>
    <n v="1682.07"/>
    <x v="134"/>
    <x v="1041"/>
    <s v="Quarterly"/>
    <x v="1"/>
    <x v="2416"/>
  </r>
  <r>
    <s v="POL80109772"/>
    <x v="3"/>
    <n v="314644"/>
    <n v="1076.5899999999999"/>
    <x v="1559"/>
    <x v="1428"/>
    <s v="Annually"/>
    <x v="0"/>
    <x v="2888"/>
  </r>
  <r>
    <s v="POL51034988"/>
    <x v="3"/>
    <n v="305255"/>
    <n v="1931.85"/>
    <x v="195"/>
    <x v="3010"/>
    <s v="Annually"/>
    <x v="0"/>
    <x v="2718"/>
  </r>
  <r>
    <s v="POL33977553"/>
    <x v="2"/>
    <n v="191301"/>
    <n v="1477.37"/>
    <x v="2518"/>
    <x v="3011"/>
    <s v="Annually"/>
    <x v="2"/>
    <x v="2299"/>
  </r>
  <r>
    <s v="POL32232315"/>
    <x v="1"/>
    <n v="268592"/>
    <n v="644.96"/>
    <x v="613"/>
    <x v="1249"/>
    <s v="Annually"/>
    <x v="0"/>
    <x v="2889"/>
  </r>
  <r>
    <s v="POL88297465"/>
    <x v="2"/>
    <n v="184982"/>
    <n v="820.86"/>
    <x v="2519"/>
    <x v="1540"/>
    <s v="Annually"/>
    <x v="1"/>
    <x v="2890"/>
  </r>
  <r>
    <s v="POL65886871"/>
    <x v="1"/>
    <n v="36478"/>
    <n v="935.37"/>
    <x v="1598"/>
    <x v="2668"/>
    <s v="Monthly"/>
    <x v="0"/>
    <x v="961"/>
  </r>
  <r>
    <s v="POL29130191"/>
    <x v="0"/>
    <n v="44191"/>
    <n v="822.2"/>
    <x v="612"/>
    <x v="3012"/>
    <s v="Monthly"/>
    <x v="2"/>
    <x v="2891"/>
  </r>
  <r>
    <s v="POL32660341"/>
    <x v="0"/>
    <n v="139705"/>
    <n v="488.06"/>
    <x v="1832"/>
    <x v="1248"/>
    <s v="Quarterly"/>
    <x v="2"/>
    <x v="1524"/>
  </r>
  <r>
    <s v="POL62023748"/>
    <x v="0"/>
    <n v="322460"/>
    <n v="1151.6099999999999"/>
    <x v="1008"/>
    <x v="3013"/>
    <s v="Monthly"/>
    <x v="2"/>
    <x v="2626"/>
  </r>
  <r>
    <s v="POL78823556"/>
    <x v="0"/>
    <n v="462074"/>
    <n v="787.86"/>
    <x v="2520"/>
    <x v="588"/>
    <s v="Annually"/>
    <x v="0"/>
    <x v="2892"/>
  </r>
  <r>
    <s v="POL55433362"/>
    <x v="1"/>
    <n v="60051"/>
    <n v="459.27"/>
    <x v="2521"/>
    <x v="3014"/>
    <s v="Annually"/>
    <x v="2"/>
    <x v="2893"/>
  </r>
  <r>
    <s v="POL55190286"/>
    <x v="3"/>
    <n v="305377"/>
    <n v="346.24"/>
    <x v="1393"/>
    <x v="3015"/>
    <s v="Monthly"/>
    <x v="0"/>
    <x v="2894"/>
  </r>
  <r>
    <s v="POL44326317"/>
    <x v="2"/>
    <n v="36092"/>
    <n v="260.60000000000002"/>
    <x v="1433"/>
    <x v="2199"/>
    <s v="Annually"/>
    <x v="0"/>
    <x v="2895"/>
  </r>
  <r>
    <s v="POL79056359"/>
    <x v="0"/>
    <n v="375516"/>
    <n v="1554.66"/>
    <x v="1691"/>
    <x v="368"/>
    <s v="Quarterly"/>
    <x v="1"/>
    <x v="497"/>
  </r>
  <r>
    <s v="POL92452713"/>
    <x v="1"/>
    <n v="129171"/>
    <n v="200.29"/>
    <x v="2522"/>
    <x v="3016"/>
    <s v="Monthly"/>
    <x v="0"/>
    <x v="841"/>
  </r>
  <r>
    <s v="POL20995178"/>
    <x v="0"/>
    <n v="268526"/>
    <n v="621.11"/>
    <x v="2523"/>
    <x v="3017"/>
    <s v="Annually"/>
    <x v="1"/>
    <x v="1884"/>
  </r>
  <r>
    <s v="POL64918904"/>
    <x v="1"/>
    <n v="385150"/>
    <n v="318.12"/>
    <x v="1956"/>
    <x v="2969"/>
    <s v="Monthly"/>
    <x v="2"/>
    <x v="2896"/>
  </r>
  <r>
    <s v="POL32870839"/>
    <x v="3"/>
    <n v="340244"/>
    <n v="1827.65"/>
    <x v="1090"/>
    <x v="3018"/>
    <s v="Annually"/>
    <x v="0"/>
    <x v="2897"/>
  </r>
  <r>
    <s v="POL69068296"/>
    <x v="1"/>
    <n v="15584"/>
    <n v="300.86"/>
    <x v="2409"/>
    <x v="560"/>
    <s v="Annually"/>
    <x v="1"/>
    <x v="49"/>
  </r>
  <r>
    <s v="POL02135701"/>
    <x v="2"/>
    <n v="466223"/>
    <n v="1787.45"/>
    <x v="1652"/>
    <x v="95"/>
    <s v="Quarterly"/>
    <x v="1"/>
    <x v="107"/>
  </r>
  <r>
    <s v="POL99383000"/>
    <x v="2"/>
    <n v="317953"/>
    <n v="1407.42"/>
    <x v="1363"/>
    <x v="20"/>
    <s v="Quarterly"/>
    <x v="0"/>
    <x v="548"/>
  </r>
  <r>
    <s v="POL81927332"/>
    <x v="0"/>
    <n v="125901"/>
    <n v="865.77"/>
    <x v="2238"/>
    <x v="1491"/>
    <s v="Monthly"/>
    <x v="1"/>
    <x v="1274"/>
  </r>
  <r>
    <s v="POL81678751"/>
    <x v="2"/>
    <n v="241424"/>
    <n v="520.91"/>
    <x v="767"/>
    <x v="835"/>
    <s v="Monthly"/>
    <x v="0"/>
    <x v="2249"/>
  </r>
  <r>
    <s v="POL54732626"/>
    <x v="0"/>
    <n v="208838"/>
    <n v="243.16"/>
    <x v="617"/>
    <x v="3019"/>
    <s v="Monthly"/>
    <x v="1"/>
    <x v="2898"/>
  </r>
  <r>
    <s v="POL63222732"/>
    <x v="0"/>
    <n v="336355"/>
    <n v="674.98"/>
    <x v="2446"/>
    <x v="184"/>
    <s v="Monthly"/>
    <x v="1"/>
    <x v="906"/>
  </r>
  <r>
    <s v="POL87674982"/>
    <x v="2"/>
    <n v="465244"/>
    <n v="1880.14"/>
    <x v="2524"/>
    <x v="3020"/>
    <s v="Annually"/>
    <x v="1"/>
    <x v="2899"/>
  </r>
  <r>
    <s v="POL02376824"/>
    <x v="3"/>
    <n v="121073"/>
    <n v="1017"/>
    <x v="2525"/>
    <x v="3021"/>
    <s v="Monthly"/>
    <x v="1"/>
    <x v="2900"/>
  </r>
  <r>
    <s v="POL90422168"/>
    <x v="2"/>
    <n v="357187"/>
    <n v="606.97"/>
    <x v="1365"/>
    <x v="2626"/>
    <s v="Monthly"/>
    <x v="2"/>
    <x v="2782"/>
  </r>
  <r>
    <s v="POL90242414"/>
    <x v="3"/>
    <n v="197302"/>
    <n v="742.68"/>
    <x v="2526"/>
    <x v="1858"/>
    <s v="Annually"/>
    <x v="2"/>
    <x v="748"/>
  </r>
  <r>
    <s v="POL16838069"/>
    <x v="3"/>
    <n v="495594"/>
    <n v="331.04"/>
    <x v="205"/>
    <x v="3022"/>
    <s v="Monthly"/>
    <x v="2"/>
    <x v="2901"/>
  </r>
  <r>
    <s v="POL96011634"/>
    <x v="2"/>
    <n v="296345"/>
    <n v="165.98"/>
    <x v="184"/>
    <x v="610"/>
    <s v="Monthly"/>
    <x v="2"/>
    <x v="1753"/>
  </r>
  <r>
    <s v="POL68446271"/>
    <x v="3"/>
    <n v="396177"/>
    <n v="654.47"/>
    <x v="1835"/>
    <x v="3023"/>
    <s v="Monthly"/>
    <x v="1"/>
    <x v="2902"/>
  </r>
  <r>
    <s v="POL03389075"/>
    <x v="2"/>
    <n v="35457"/>
    <n v="1138.8399999999999"/>
    <x v="1339"/>
    <x v="3024"/>
    <s v="Monthly"/>
    <x v="1"/>
    <x v="386"/>
  </r>
  <r>
    <s v="POL27980219"/>
    <x v="2"/>
    <n v="109058"/>
    <n v="955.45"/>
    <x v="11"/>
    <x v="3025"/>
    <s v="Monthly"/>
    <x v="1"/>
    <x v="2807"/>
  </r>
  <r>
    <s v="POL32547162"/>
    <x v="0"/>
    <n v="345945"/>
    <n v="1029.32"/>
    <x v="430"/>
    <x v="2101"/>
    <s v="Annually"/>
    <x v="1"/>
    <x v="2903"/>
  </r>
  <r>
    <s v="POL05625856"/>
    <x v="3"/>
    <n v="447980"/>
    <n v="1372.29"/>
    <x v="391"/>
    <x v="3026"/>
    <s v="Quarterly"/>
    <x v="0"/>
    <x v="2377"/>
  </r>
  <r>
    <s v="POL66769688"/>
    <x v="1"/>
    <n v="273576"/>
    <n v="1533.31"/>
    <x v="2527"/>
    <x v="3027"/>
    <s v="Quarterly"/>
    <x v="0"/>
    <x v="2904"/>
  </r>
  <r>
    <s v="POL04791479"/>
    <x v="2"/>
    <n v="81524"/>
    <n v="1510.45"/>
    <x v="409"/>
    <x v="2611"/>
    <s v="Annually"/>
    <x v="1"/>
    <x v="651"/>
  </r>
  <r>
    <s v="POL73394070"/>
    <x v="3"/>
    <n v="302252"/>
    <n v="708.81"/>
    <x v="277"/>
    <x v="1325"/>
    <s v="Monthly"/>
    <x v="0"/>
    <x v="2043"/>
  </r>
  <r>
    <s v="POL03688805"/>
    <x v="2"/>
    <n v="337146"/>
    <n v="186.09"/>
    <x v="1439"/>
    <x v="2093"/>
    <s v="Quarterly"/>
    <x v="0"/>
    <x v="2905"/>
  </r>
  <r>
    <s v="POL45324469"/>
    <x v="2"/>
    <n v="393047"/>
    <n v="1992.81"/>
    <x v="177"/>
    <x v="722"/>
    <s v="Monthly"/>
    <x v="2"/>
    <x v="1256"/>
  </r>
  <r>
    <s v="POL61430954"/>
    <x v="0"/>
    <n v="465139"/>
    <n v="364.63"/>
    <x v="2528"/>
    <x v="763"/>
    <s v="Quarterly"/>
    <x v="0"/>
    <x v="2906"/>
  </r>
  <r>
    <s v="POL83051800"/>
    <x v="2"/>
    <n v="334480"/>
    <n v="1678.91"/>
    <x v="824"/>
    <x v="1602"/>
    <s v="Quarterly"/>
    <x v="2"/>
    <x v="2907"/>
  </r>
  <r>
    <s v="POL55660947"/>
    <x v="2"/>
    <n v="346974"/>
    <n v="317.72000000000003"/>
    <x v="1838"/>
    <x v="2779"/>
    <s v="Monthly"/>
    <x v="2"/>
    <x v="634"/>
  </r>
  <r>
    <s v="POL03500501"/>
    <x v="1"/>
    <n v="10710"/>
    <n v="1594.68"/>
    <x v="855"/>
    <x v="3028"/>
    <s v="Annually"/>
    <x v="0"/>
    <x v="2665"/>
  </r>
  <r>
    <s v="POL96527583"/>
    <x v="0"/>
    <n v="290069"/>
    <n v="1401.55"/>
    <x v="1545"/>
    <x v="2812"/>
    <s v="Annually"/>
    <x v="2"/>
    <x v="105"/>
  </r>
  <r>
    <s v="POL53072470"/>
    <x v="3"/>
    <n v="445131"/>
    <n v="1005.28"/>
    <x v="268"/>
    <x v="3029"/>
    <s v="Quarterly"/>
    <x v="2"/>
    <x v="2152"/>
  </r>
  <r>
    <s v="POL83180602"/>
    <x v="2"/>
    <n v="180287"/>
    <n v="919.37"/>
    <x v="1426"/>
    <x v="582"/>
    <s v="Quarterly"/>
    <x v="0"/>
    <x v="2908"/>
  </r>
  <r>
    <s v="POL98697477"/>
    <x v="0"/>
    <n v="284388"/>
    <n v="967.99"/>
    <x v="1141"/>
    <x v="2264"/>
    <s v="Monthly"/>
    <x v="2"/>
    <x v="1269"/>
  </r>
  <r>
    <s v="POL08242305"/>
    <x v="0"/>
    <n v="363914"/>
    <n v="961.13"/>
    <x v="1982"/>
    <x v="3030"/>
    <s v="Quarterly"/>
    <x v="2"/>
    <x v="2909"/>
  </r>
  <r>
    <s v="POL04929943"/>
    <x v="1"/>
    <n v="52050"/>
    <n v="174.22"/>
    <x v="1944"/>
    <x v="3031"/>
    <s v="Monthly"/>
    <x v="2"/>
    <x v="2910"/>
  </r>
  <r>
    <s v="POL20158897"/>
    <x v="2"/>
    <n v="475351"/>
    <n v="1905.03"/>
    <x v="162"/>
    <x v="3032"/>
    <s v="Annually"/>
    <x v="2"/>
    <x v="1374"/>
  </r>
  <r>
    <s v="POL35206157"/>
    <x v="3"/>
    <n v="180587"/>
    <n v="1598.91"/>
    <x v="1637"/>
    <x v="3033"/>
    <s v="Annually"/>
    <x v="0"/>
    <x v="2911"/>
  </r>
  <r>
    <s v="POL12389694"/>
    <x v="0"/>
    <n v="390092"/>
    <n v="639.76"/>
    <x v="1434"/>
    <x v="1551"/>
    <s v="Quarterly"/>
    <x v="2"/>
    <x v="1457"/>
  </r>
  <r>
    <s v="POL22879421"/>
    <x v="3"/>
    <n v="406295"/>
    <n v="266.93"/>
    <x v="156"/>
    <x v="2710"/>
    <s v="Quarterly"/>
    <x v="0"/>
    <x v="2912"/>
  </r>
  <r>
    <s v="POL13079535"/>
    <x v="2"/>
    <n v="136292"/>
    <n v="594.53"/>
    <x v="1491"/>
    <x v="2183"/>
    <s v="Quarterly"/>
    <x v="1"/>
    <x v="1092"/>
  </r>
  <r>
    <s v="POL88358873"/>
    <x v="2"/>
    <n v="30604"/>
    <n v="308.02999999999997"/>
    <x v="2036"/>
    <x v="2720"/>
    <s v="Monthly"/>
    <x v="2"/>
    <x v="2891"/>
  </r>
  <r>
    <s v="POL84960859"/>
    <x v="2"/>
    <n v="300735"/>
    <n v="466.83"/>
    <x v="1094"/>
    <x v="2135"/>
    <s v="Monthly"/>
    <x v="1"/>
    <x v="2913"/>
  </r>
  <r>
    <s v="POL20769779"/>
    <x v="0"/>
    <n v="475434"/>
    <n v="735.91"/>
    <x v="1604"/>
    <x v="3034"/>
    <s v="Annually"/>
    <x v="0"/>
    <x v="1593"/>
  </r>
  <r>
    <s v="POL71198375"/>
    <x v="1"/>
    <n v="52459"/>
    <n v="536.97"/>
    <x v="2326"/>
    <x v="1451"/>
    <s v="Monthly"/>
    <x v="1"/>
    <x v="456"/>
  </r>
  <r>
    <s v="POL26355059"/>
    <x v="1"/>
    <n v="274046"/>
    <n v="758.04"/>
    <x v="2529"/>
    <x v="3035"/>
    <s v="Monthly"/>
    <x v="0"/>
    <x v="576"/>
  </r>
  <r>
    <s v="POL51258624"/>
    <x v="2"/>
    <n v="316511"/>
    <n v="345.34"/>
    <x v="430"/>
    <x v="1138"/>
    <s v="Monthly"/>
    <x v="0"/>
    <x v="1395"/>
  </r>
  <r>
    <s v="POL67611471"/>
    <x v="0"/>
    <n v="116851"/>
    <n v="1756.86"/>
    <x v="1220"/>
    <x v="3036"/>
    <s v="Quarterly"/>
    <x v="1"/>
    <x v="2914"/>
  </r>
  <r>
    <s v="POL87122586"/>
    <x v="1"/>
    <n v="498988"/>
    <n v="1518.79"/>
    <x v="2530"/>
    <x v="3037"/>
    <s v="Monthly"/>
    <x v="1"/>
    <x v="1190"/>
  </r>
  <r>
    <s v="POL88929117"/>
    <x v="2"/>
    <n v="421978"/>
    <n v="1452.42"/>
    <x v="1880"/>
    <x v="2713"/>
    <s v="Monthly"/>
    <x v="1"/>
    <x v="2412"/>
  </r>
  <r>
    <s v="POL86890782"/>
    <x v="3"/>
    <n v="43783"/>
    <n v="1963.9"/>
    <x v="1328"/>
    <x v="1818"/>
    <s v="Annually"/>
    <x v="0"/>
    <x v="1604"/>
  </r>
  <r>
    <s v="POL25662324"/>
    <x v="1"/>
    <n v="466326"/>
    <n v="534.17999999999995"/>
    <x v="1708"/>
    <x v="3038"/>
    <s v="Monthly"/>
    <x v="0"/>
    <x v="2915"/>
  </r>
  <r>
    <s v="POL78735988"/>
    <x v="1"/>
    <n v="269970"/>
    <n v="1992.58"/>
    <x v="786"/>
    <x v="3039"/>
    <s v="Monthly"/>
    <x v="0"/>
    <x v="2916"/>
  </r>
  <r>
    <s v="POL35313589"/>
    <x v="1"/>
    <n v="33906"/>
    <n v="1590.78"/>
    <x v="2012"/>
    <x v="697"/>
    <s v="Monthly"/>
    <x v="0"/>
    <x v="480"/>
  </r>
  <r>
    <s v="POL87523514"/>
    <x v="0"/>
    <n v="184011"/>
    <n v="1879.21"/>
    <x v="1904"/>
    <x v="1044"/>
    <s v="Monthly"/>
    <x v="1"/>
    <x v="2917"/>
  </r>
  <r>
    <s v="POL05159511"/>
    <x v="3"/>
    <n v="233084"/>
    <n v="175.09"/>
    <x v="2531"/>
    <x v="349"/>
    <s v="Monthly"/>
    <x v="2"/>
    <x v="2918"/>
  </r>
  <r>
    <s v="POL94744561"/>
    <x v="2"/>
    <n v="55643"/>
    <n v="948.07"/>
    <x v="2532"/>
    <x v="2235"/>
    <s v="Monthly"/>
    <x v="0"/>
    <x v="351"/>
  </r>
  <r>
    <s v="POL62805195"/>
    <x v="1"/>
    <n v="30519"/>
    <n v="1456.47"/>
    <x v="2533"/>
    <x v="3040"/>
    <s v="Annually"/>
    <x v="2"/>
    <x v="2919"/>
  </r>
  <r>
    <s v="POL92268094"/>
    <x v="2"/>
    <n v="132329"/>
    <n v="1593.02"/>
    <x v="1945"/>
    <x v="3041"/>
    <s v="Monthly"/>
    <x v="2"/>
    <x v="2920"/>
  </r>
  <r>
    <s v="POL32398329"/>
    <x v="3"/>
    <n v="202563"/>
    <n v="1932.68"/>
    <x v="1491"/>
    <x v="3042"/>
    <s v="Monthly"/>
    <x v="1"/>
    <x v="1353"/>
  </r>
  <r>
    <s v="POL38398875"/>
    <x v="0"/>
    <n v="295631"/>
    <n v="1825.98"/>
    <x v="2534"/>
    <x v="3043"/>
    <s v="Annually"/>
    <x v="2"/>
    <x v="2377"/>
  </r>
  <r>
    <s v="POL13591287"/>
    <x v="2"/>
    <n v="401829"/>
    <n v="317.73"/>
    <x v="198"/>
    <x v="375"/>
    <s v="Annually"/>
    <x v="0"/>
    <x v="672"/>
  </r>
  <r>
    <s v="POL38734487"/>
    <x v="2"/>
    <n v="318466"/>
    <n v="782.6"/>
    <x v="738"/>
    <x v="3044"/>
    <s v="Annually"/>
    <x v="2"/>
    <x v="2921"/>
  </r>
  <r>
    <s v="POL12885536"/>
    <x v="0"/>
    <n v="409249"/>
    <n v="861.1"/>
    <x v="2535"/>
    <x v="1365"/>
    <s v="Quarterly"/>
    <x v="2"/>
    <x v="35"/>
  </r>
  <r>
    <s v="POL05706478"/>
    <x v="3"/>
    <n v="16246"/>
    <n v="853.43"/>
    <x v="476"/>
    <x v="3045"/>
    <s v="Quarterly"/>
    <x v="2"/>
    <x v="1721"/>
  </r>
  <r>
    <s v="POL74477795"/>
    <x v="1"/>
    <n v="44903"/>
    <n v="1455.51"/>
    <x v="2536"/>
    <x v="1049"/>
    <s v="Monthly"/>
    <x v="1"/>
    <x v="2233"/>
  </r>
  <r>
    <s v="POL01538534"/>
    <x v="1"/>
    <n v="439921"/>
    <n v="947.36"/>
    <x v="787"/>
    <x v="3046"/>
    <s v="Monthly"/>
    <x v="2"/>
    <x v="2922"/>
  </r>
  <r>
    <s v="POL47766482"/>
    <x v="1"/>
    <n v="328243"/>
    <n v="687.57"/>
    <x v="228"/>
    <x v="3047"/>
    <s v="Quarterly"/>
    <x v="0"/>
    <x v="245"/>
  </r>
  <r>
    <s v="POL52508066"/>
    <x v="2"/>
    <n v="178513"/>
    <n v="1882.6"/>
    <x v="1520"/>
    <x v="3048"/>
    <s v="Quarterly"/>
    <x v="0"/>
    <x v="361"/>
  </r>
  <r>
    <s v="POL50064948"/>
    <x v="1"/>
    <n v="302797"/>
    <n v="1813.49"/>
    <x v="282"/>
    <x v="758"/>
    <s v="Quarterly"/>
    <x v="0"/>
    <x v="2923"/>
  </r>
  <r>
    <s v="POL64331306"/>
    <x v="2"/>
    <n v="274808"/>
    <n v="1979.36"/>
    <x v="355"/>
    <x v="3049"/>
    <s v="Quarterly"/>
    <x v="0"/>
    <x v="2924"/>
  </r>
  <r>
    <s v="POL87933513"/>
    <x v="2"/>
    <n v="372821"/>
    <n v="1471.38"/>
    <x v="2537"/>
    <x v="1628"/>
    <s v="Quarterly"/>
    <x v="0"/>
    <x v="1473"/>
  </r>
  <r>
    <s v="POL26384700"/>
    <x v="2"/>
    <n v="360386"/>
    <n v="1188.44"/>
    <x v="400"/>
    <x v="2586"/>
    <s v="Annually"/>
    <x v="2"/>
    <x v="56"/>
  </r>
  <r>
    <s v="POL92024159"/>
    <x v="0"/>
    <n v="344558"/>
    <n v="1432.35"/>
    <x v="1318"/>
    <x v="3050"/>
    <s v="Quarterly"/>
    <x v="0"/>
    <x v="158"/>
  </r>
  <r>
    <s v="POL09869400"/>
    <x v="1"/>
    <n v="67392"/>
    <n v="850.09"/>
    <x v="2538"/>
    <x v="2503"/>
    <s v="Quarterly"/>
    <x v="1"/>
    <x v="2925"/>
  </r>
  <r>
    <s v="POL79617161"/>
    <x v="0"/>
    <n v="96493"/>
    <n v="501.06"/>
    <x v="644"/>
    <x v="3051"/>
    <s v="Annually"/>
    <x v="2"/>
    <x v="571"/>
  </r>
  <r>
    <s v="POL57718786"/>
    <x v="1"/>
    <n v="444649"/>
    <n v="1037.75"/>
    <x v="2539"/>
    <x v="2909"/>
    <s v="Annually"/>
    <x v="2"/>
    <x v="2064"/>
  </r>
  <r>
    <s v="POL87258705"/>
    <x v="0"/>
    <n v="20518"/>
    <n v="1096.8399999999999"/>
    <x v="2225"/>
    <x v="1624"/>
    <s v="Monthly"/>
    <x v="2"/>
    <x v="2926"/>
  </r>
  <r>
    <s v="POL88392723"/>
    <x v="1"/>
    <n v="59428"/>
    <n v="1245.74"/>
    <x v="2540"/>
    <x v="2225"/>
    <s v="Annually"/>
    <x v="0"/>
    <x v="2927"/>
  </r>
  <r>
    <s v="POL29239310"/>
    <x v="0"/>
    <n v="140100"/>
    <n v="1906.72"/>
    <x v="671"/>
    <x v="3052"/>
    <s v="Quarterly"/>
    <x v="2"/>
    <x v="1674"/>
  </r>
  <r>
    <s v="POL93108727"/>
    <x v="3"/>
    <n v="326180"/>
    <n v="738.14"/>
    <x v="2158"/>
    <x v="3053"/>
    <s v="Annually"/>
    <x v="0"/>
    <x v="2840"/>
  </r>
  <r>
    <s v="POL98453237"/>
    <x v="3"/>
    <n v="24264"/>
    <n v="1921.8"/>
    <x v="312"/>
    <x v="3054"/>
    <s v="Quarterly"/>
    <x v="0"/>
    <x v="2928"/>
  </r>
  <r>
    <s v="POL77268137"/>
    <x v="0"/>
    <n v="474856"/>
    <n v="1656.85"/>
    <x v="2541"/>
    <x v="262"/>
    <s v="Quarterly"/>
    <x v="1"/>
    <x v="1102"/>
  </r>
  <r>
    <s v="POL10292870"/>
    <x v="2"/>
    <n v="389220"/>
    <n v="414.59"/>
    <x v="1170"/>
    <x v="3055"/>
    <s v="Monthly"/>
    <x v="0"/>
    <x v="1035"/>
  </r>
  <r>
    <s v="POL12826359"/>
    <x v="0"/>
    <n v="29202"/>
    <n v="120.84"/>
    <x v="2542"/>
    <x v="3056"/>
    <s v="Annually"/>
    <x v="1"/>
    <x v="1155"/>
  </r>
  <r>
    <s v="POL20325916"/>
    <x v="3"/>
    <n v="199227"/>
    <n v="1936.47"/>
    <x v="428"/>
    <x v="3057"/>
    <s v="Monthly"/>
    <x v="2"/>
    <x v="2929"/>
  </r>
  <r>
    <s v="POL73952203"/>
    <x v="1"/>
    <n v="208841"/>
    <n v="1314.63"/>
    <x v="1360"/>
    <x v="621"/>
    <s v="Annually"/>
    <x v="2"/>
    <x v="1475"/>
  </r>
  <r>
    <s v="POL48606584"/>
    <x v="2"/>
    <n v="31093"/>
    <n v="412.35"/>
    <x v="2543"/>
    <x v="1644"/>
    <s v="Annually"/>
    <x v="0"/>
    <x v="439"/>
  </r>
  <r>
    <s v="POL53051476"/>
    <x v="3"/>
    <n v="317111"/>
    <n v="859.47"/>
    <x v="454"/>
    <x v="3058"/>
    <s v="Annually"/>
    <x v="2"/>
    <x v="2063"/>
  </r>
  <r>
    <s v="POL86921629"/>
    <x v="2"/>
    <n v="478679"/>
    <n v="105.21"/>
    <x v="2544"/>
    <x v="2698"/>
    <s v="Quarterly"/>
    <x v="2"/>
    <x v="2930"/>
  </r>
  <r>
    <s v="POL76080858"/>
    <x v="2"/>
    <n v="398680"/>
    <n v="925.6"/>
    <x v="2545"/>
    <x v="1890"/>
    <s v="Annually"/>
    <x v="1"/>
    <x v="1203"/>
  </r>
  <r>
    <s v="POL14019439"/>
    <x v="1"/>
    <n v="243567"/>
    <n v="1915.69"/>
    <x v="595"/>
    <x v="2131"/>
    <s v="Annually"/>
    <x v="1"/>
    <x v="605"/>
  </r>
  <r>
    <s v="POL30688000"/>
    <x v="3"/>
    <n v="409381"/>
    <n v="1270.77"/>
    <x v="1631"/>
    <x v="1061"/>
    <s v="Monthly"/>
    <x v="0"/>
    <x v="479"/>
  </r>
  <r>
    <s v="POL63085771"/>
    <x v="2"/>
    <n v="265901"/>
    <n v="1822.68"/>
    <x v="2323"/>
    <x v="3059"/>
    <s v="Monthly"/>
    <x v="1"/>
    <x v="2931"/>
  </r>
  <r>
    <s v="POL91208117"/>
    <x v="3"/>
    <n v="148525"/>
    <n v="1172.94"/>
    <x v="717"/>
    <x v="3060"/>
    <s v="Quarterly"/>
    <x v="1"/>
    <x v="708"/>
  </r>
  <r>
    <s v="POL77974715"/>
    <x v="3"/>
    <n v="74576"/>
    <n v="1942.02"/>
    <x v="2130"/>
    <x v="3061"/>
    <s v="Quarterly"/>
    <x v="0"/>
    <x v="2620"/>
  </r>
  <r>
    <s v="POL74225904"/>
    <x v="0"/>
    <n v="73249"/>
    <n v="1862.97"/>
    <x v="1828"/>
    <x v="3062"/>
    <s v="Annually"/>
    <x v="0"/>
    <x v="2893"/>
  </r>
  <r>
    <s v="POL50294961"/>
    <x v="1"/>
    <n v="36208"/>
    <n v="636.20000000000005"/>
    <x v="852"/>
    <x v="2099"/>
    <s v="Monthly"/>
    <x v="2"/>
    <x v="2932"/>
  </r>
  <r>
    <s v="POL12558722"/>
    <x v="1"/>
    <n v="28871"/>
    <n v="633.58000000000004"/>
    <x v="2546"/>
    <x v="1533"/>
    <s v="Quarterly"/>
    <x v="1"/>
    <x v="2266"/>
  </r>
  <r>
    <s v="POL24029691"/>
    <x v="3"/>
    <n v="72841"/>
    <n v="1364.59"/>
    <x v="37"/>
    <x v="2803"/>
    <s v="Annually"/>
    <x v="1"/>
    <x v="2631"/>
  </r>
  <r>
    <s v="POL45060689"/>
    <x v="3"/>
    <n v="141772"/>
    <n v="236.5"/>
    <x v="1039"/>
    <x v="2812"/>
    <s v="Annually"/>
    <x v="0"/>
    <x v="706"/>
  </r>
  <r>
    <s v="POL44856684"/>
    <x v="2"/>
    <n v="233768"/>
    <n v="1432.59"/>
    <x v="2547"/>
    <x v="846"/>
    <s v="Monthly"/>
    <x v="1"/>
    <x v="1269"/>
  </r>
  <r>
    <s v="POL43615324"/>
    <x v="0"/>
    <n v="439024"/>
    <n v="1855.76"/>
    <x v="2496"/>
    <x v="3063"/>
    <s v="Annually"/>
    <x v="1"/>
    <x v="2933"/>
  </r>
  <r>
    <s v="POL10208981"/>
    <x v="3"/>
    <n v="428624"/>
    <n v="1717.5"/>
    <x v="1813"/>
    <x v="1989"/>
    <s v="Monthly"/>
    <x v="0"/>
    <x v="2934"/>
  </r>
  <r>
    <s v="POL00380860"/>
    <x v="2"/>
    <n v="293989"/>
    <n v="836.28"/>
    <x v="2243"/>
    <x v="744"/>
    <s v="Annually"/>
    <x v="2"/>
    <x v="2935"/>
  </r>
  <r>
    <s v="POL37533829"/>
    <x v="2"/>
    <n v="19827"/>
    <n v="488.25"/>
    <x v="2548"/>
    <x v="1838"/>
    <s v="Annually"/>
    <x v="2"/>
    <x v="2058"/>
  </r>
  <r>
    <s v="POL09975061"/>
    <x v="0"/>
    <n v="232310"/>
    <n v="444.55"/>
    <x v="2549"/>
    <x v="2685"/>
    <s v="Annually"/>
    <x v="1"/>
    <x v="2936"/>
  </r>
  <r>
    <s v="POL75133618"/>
    <x v="0"/>
    <n v="392042"/>
    <n v="1612.72"/>
    <x v="232"/>
    <x v="981"/>
    <s v="Quarterly"/>
    <x v="2"/>
    <x v="2937"/>
  </r>
  <r>
    <s v="POL11470668"/>
    <x v="0"/>
    <n v="369012"/>
    <n v="847.4"/>
    <x v="2550"/>
    <x v="320"/>
    <s v="Annually"/>
    <x v="2"/>
    <x v="1532"/>
  </r>
  <r>
    <s v="POL98975002"/>
    <x v="2"/>
    <n v="91463"/>
    <n v="1248.93"/>
    <x v="2551"/>
    <x v="3064"/>
    <s v="Quarterly"/>
    <x v="2"/>
    <x v="1270"/>
  </r>
  <r>
    <s v="POL08392852"/>
    <x v="2"/>
    <n v="61640"/>
    <n v="414.47"/>
    <x v="2418"/>
    <x v="3065"/>
    <s v="Quarterly"/>
    <x v="1"/>
    <x v="2938"/>
  </r>
  <r>
    <s v="POL09390236"/>
    <x v="2"/>
    <n v="481688"/>
    <n v="1473.99"/>
    <x v="405"/>
    <x v="3066"/>
    <s v="Annually"/>
    <x v="1"/>
    <x v="2688"/>
  </r>
  <r>
    <s v="POL12087237"/>
    <x v="2"/>
    <n v="149894"/>
    <n v="367.99"/>
    <x v="1229"/>
    <x v="3067"/>
    <s v="Quarterly"/>
    <x v="2"/>
    <x v="1231"/>
  </r>
  <r>
    <s v="POL16045417"/>
    <x v="3"/>
    <n v="416496"/>
    <n v="1864.2"/>
    <x v="2552"/>
    <x v="120"/>
    <s v="Annually"/>
    <x v="1"/>
    <x v="2939"/>
  </r>
  <r>
    <s v="POL43090957"/>
    <x v="0"/>
    <n v="303688"/>
    <n v="690.57"/>
    <x v="923"/>
    <x v="2212"/>
    <s v="Annually"/>
    <x v="0"/>
    <x v="508"/>
  </r>
  <r>
    <s v="POL76509626"/>
    <x v="3"/>
    <n v="397571"/>
    <n v="1385.25"/>
    <x v="2553"/>
    <x v="1660"/>
    <s v="Quarterly"/>
    <x v="0"/>
    <x v="857"/>
  </r>
  <r>
    <s v="POL56816582"/>
    <x v="2"/>
    <n v="81051"/>
    <n v="135.1"/>
    <x v="2554"/>
    <x v="3068"/>
    <s v="Monthly"/>
    <x v="0"/>
    <x v="2940"/>
  </r>
  <r>
    <s v="POL06918749"/>
    <x v="3"/>
    <n v="93833"/>
    <n v="1458.14"/>
    <x v="1377"/>
    <x v="3069"/>
    <s v="Quarterly"/>
    <x v="1"/>
    <x v="773"/>
  </r>
  <r>
    <s v="POL40620647"/>
    <x v="1"/>
    <n v="256991"/>
    <n v="293.57"/>
    <x v="589"/>
    <x v="3070"/>
    <s v="Quarterly"/>
    <x v="1"/>
    <x v="2941"/>
  </r>
  <r>
    <s v="POL82003427"/>
    <x v="2"/>
    <n v="277822"/>
    <n v="852.44"/>
    <x v="2555"/>
    <x v="3071"/>
    <s v="Annually"/>
    <x v="2"/>
    <x v="2942"/>
  </r>
  <r>
    <s v="POL02103764"/>
    <x v="3"/>
    <n v="215747"/>
    <n v="1381.08"/>
    <x v="1403"/>
    <x v="3072"/>
    <s v="Annually"/>
    <x v="2"/>
    <x v="1796"/>
  </r>
  <r>
    <s v="POL73302460"/>
    <x v="1"/>
    <n v="451522"/>
    <n v="203.43"/>
    <x v="919"/>
    <x v="3073"/>
    <s v="Annually"/>
    <x v="2"/>
    <x v="2943"/>
  </r>
  <r>
    <s v="POL36259700"/>
    <x v="0"/>
    <n v="191574"/>
    <n v="1340.82"/>
    <x v="2556"/>
    <x v="3074"/>
    <s v="Quarterly"/>
    <x v="0"/>
    <x v="2944"/>
  </r>
  <r>
    <s v="POL61913458"/>
    <x v="3"/>
    <n v="467818"/>
    <n v="1839.99"/>
    <x v="2557"/>
    <x v="3075"/>
    <s v="Quarterly"/>
    <x v="2"/>
    <x v="2320"/>
  </r>
  <r>
    <s v="POL80932118"/>
    <x v="2"/>
    <n v="340591"/>
    <n v="101.34"/>
    <x v="2558"/>
    <x v="1958"/>
    <s v="Monthly"/>
    <x v="2"/>
    <x v="1450"/>
  </r>
  <r>
    <s v="POL12700129"/>
    <x v="1"/>
    <n v="123756"/>
    <n v="679.96"/>
    <x v="2559"/>
    <x v="3076"/>
    <s v="Monthly"/>
    <x v="1"/>
    <x v="1863"/>
  </r>
  <r>
    <s v="POL18021070"/>
    <x v="2"/>
    <n v="107603"/>
    <n v="953.03"/>
    <x v="1265"/>
    <x v="958"/>
    <s v="Annually"/>
    <x v="1"/>
    <x v="862"/>
  </r>
  <r>
    <s v="POL02405593"/>
    <x v="1"/>
    <n v="157842"/>
    <n v="646.4"/>
    <x v="2560"/>
    <x v="1064"/>
    <s v="Monthly"/>
    <x v="2"/>
    <x v="433"/>
  </r>
  <r>
    <s v="POL15567639"/>
    <x v="1"/>
    <n v="430611"/>
    <n v="1217.19"/>
    <x v="482"/>
    <x v="3077"/>
    <s v="Monthly"/>
    <x v="1"/>
    <x v="577"/>
  </r>
  <r>
    <s v="POL67846790"/>
    <x v="1"/>
    <n v="368679"/>
    <n v="998.6"/>
    <x v="1492"/>
    <x v="3078"/>
    <s v="Annually"/>
    <x v="0"/>
    <x v="229"/>
  </r>
  <r>
    <s v="POL37350059"/>
    <x v="1"/>
    <n v="363340"/>
    <n v="1520.17"/>
    <x v="2561"/>
    <x v="282"/>
    <s v="Annually"/>
    <x v="2"/>
    <x v="2945"/>
  </r>
  <r>
    <s v="POL82338857"/>
    <x v="0"/>
    <n v="298220"/>
    <n v="387.61"/>
    <x v="372"/>
    <x v="3079"/>
    <s v="Annually"/>
    <x v="1"/>
    <x v="2536"/>
  </r>
  <r>
    <s v="POL13670918"/>
    <x v="0"/>
    <n v="16919"/>
    <n v="760.79"/>
    <x v="2562"/>
    <x v="3080"/>
    <s v="Quarterly"/>
    <x v="0"/>
    <x v="2946"/>
  </r>
  <r>
    <s v="POL56063267"/>
    <x v="1"/>
    <n v="372525"/>
    <n v="1393.22"/>
    <x v="205"/>
    <x v="3081"/>
    <s v="Quarterly"/>
    <x v="1"/>
    <x v="2947"/>
  </r>
  <r>
    <s v="POL44368624"/>
    <x v="3"/>
    <n v="294377"/>
    <n v="348.96"/>
    <x v="2563"/>
    <x v="2825"/>
    <s v="Quarterly"/>
    <x v="0"/>
    <x v="2948"/>
  </r>
  <r>
    <s v="POL02047114"/>
    <x v="2"/>
    <n v="86941"/>
    <n v="551.16"/>
    <x v="2564"/>
    <x v="3082"/>
    <s v="Annually"/>
    <x v="1"/>
    <x v="608"/>
  </r>
  <r>
    <s v="POL75081520"/>
    <x v="1"/>
    <n v="76406"/>
    <n v="1983.8"/>
    <x v="1264"/>
    <x v="442"/>
    <s v="Quarterly"/>
    <x v="1"/>
    <x v="1178"/>
  </r>
  <r>
    <s v="POL45182158"/>
    <x v="0"/>
    <n v="316671"/>
    <n v="1262.32"/>
    <x v="2565"/>
    <x v="242"/>
    <s v="Monthly"/>
    <x v="2"/>
    <x v="734"/>
  </r>
  <r>
    <s v="POL50099594"/>
    <x v="1"/>
    <n v="400900"/>
    <n v="710.92"/>
    <x v="2566"/>
    <x v="3083"/>
    <s v="Monthly"/>
    <x v="1"/>
    <x v="1975"/>
  </r>
  <r>
    <s v="POL96765669"/>
    <x v="1"/>
    <n v="133884"/>
    <n v="1933"/>
    <x v="544"/>
    <x v="3084"/>
    <s v="Quarterly"/>
    <x v="1"/>
    <x v="2881"/>
  </r>
  <r>
    <s v="POL64668667"/>
    <x v="0"/>
    <n v="287243"/>
    <n v="526.04"/>
    <x v="1988"/>
    <x v="2955"/>
    <s v="Quarterly"/>
    <x v="0"/>
    <x v="2949"/>
  </r>
  <r>
    <s v="POL35373090"/>
    <x v="0"/>
    <n v="393650"/>
    <n v="1965.46"/>
    <x v="1578"/>
    <x v="3085"/>
    <s v="Monthly"/>
    <x v="0"/>
    <x v="2683"/>
  </r>
  <r>
    <s v="POL53589425"/>
    <x v="0"/>
    <n v="460796"/>
    <n v="1525.14"/>
    <x v="2567"/>
    <x v="2138"/>
    <s v="Quarterly"/>
    <x v="0"/>
    <x v="2950"/>
  </r>
  <r>
    <s v="POL86998122"/>
    <x v="1"/>
    <n v="281301"/>
    <n v="1409.65"/>
    <x v="2568"/>
    <x v="3086"/>
    <s v="Quarterly"/>
    <x v="2"/>
    <x v="2951"/>
  </r>
  <r>
    <s v="POL90865512"/>
    <x v="2"/>
    <n v="401017"/>
    <n v="1554.95"/>
    <x v="2569"/>
    <x v="2921"/>
    <s v="Annually"/>
    <x v="0"/>
    <x v="998"/>
  </r>
  <r>
    <s v="POL72509442"/>
    <x v="1"/>
    <n v="305537"/>
    <n v="1555.62"/>
    <x v="169"/>
    <x v="3087"/>
    <s v="Quarterly"/>
    <x v="2"/>
    <x v="2226"/>
  </r>
  <r>
    <s v="POL02314695"/>
    <x v="3"/>
    <n v="81603"/>
    <n v="930.93"/>
    <x v="1911"/>
    <x v="2063"/>
    <s v="Quarterly"/>
    <x v="0"/>
    <x v="2952"/>
  </r>
  <r>
    <s v="POL80250763"/>
    <x v="0"/>
    <n v="374942"/>
    <n v="616.38"/>
    <x v="1371"/>
    <x v="3088"/>
    <s v="Annually"/>
    <x v="2"/>
    <x v="889"/>
  </r>
  <r>
    <s v="POL60992687"/>
    <x v="1"/>
    <n v="77732"/>
    <n v="1301.6300000000001"/>
    <x v="1326"/>
    <x v="1832"/>
    <s v="Quarterly"/>
    <x v="1"/>
    <x v="2953"/>
  </r>
  <r>
    <s v="POL69557850"/>
    <x v="1"/>
    <n v="30491"/>
    <n v="1483.41"/>
    <x v="2570"/>
    <x v="1788"/>
    <s v="Quarterly"/>
    <x v="0"/>
    <x v="2954"/>
  </r>
  <r>
    <s v="POL19053430"/>
    <x v="2"/>
    <n v="263983"/>
    <n v="830.92"/>
    <x v="1529"/>
    <x v="3089"/>
    <s v="Quarterly"/>
    <x v="1"/>
    <x v="2880"/>
  </r>
  <r>
    <s v="POL54750482"/>
    <x v="3"/>
    <n v="140869"/>
    <n v="357.07"/>
    <x v="60"/>
    <x v="3090"/>
    <s v="Annually"/>
    <x v="2"/>
    <x v="2955"/>
  </r>
  <r>
    <s v="POL21071314"/>
    <x v="1"/>
    <n v="326207"/>
    <n v="918.84"/>
    <x v="2571"/>
    <x v="605"/>
    <s v="Quarterly"/>
    <x v="1"/>
    <x v="1217"/>
  </r>
  <r>
    <s v="POL35328184"/>
    <x v="2"/>
    <n v="442172"/>
    <n v="1132.3399999999999"/>
    <x v="431"/>
    <x v="2771"/>
    <s v="Quarterly"/>
    <x v="1"/>
    <x v="1207"/>
  </r>
  <r>
    <s v="POL54335250"/>
    <x v="2"/>
    <n v="229391"/>
    <n v="532.46"/>
    <x v="2572"/>
    <x v="3091"/>
    <s v="Monthly"/>
    <x v="1"/>
    <x v="1709"/>
  </r>
  <r>
    <s v="POL90564475"/>
    <x v="0"/>
    <n v="443738"/>
    <n v="998.62"/>
    <x v="2573"/>
    <x v="3092"/>
    <s v="Annually"/>
    <x v="0"/>
    <x v="2956"/>
  </r>
  <r>
    <s v="POL92223951"/>
    <x v="2"/>
    <n v="467658"/>
    <n v="688.92"/>
    <x v="2002"/>
    <x v="3093"/>
    <s v="Monthly"/>
    <x v="0"/>
    <x v="1416"/>
  </r>
  <r>
    <s v="POL38583909"/>
    <x v="3"/>
    <n v="349847"/>
    <n v="104.57"/>
    <x v="2574"/>
    <x v="727"/>
    <s v="Monthly"/>
    <x v="2"/>
    <x v="2957"/>
  </r>
  <r>
    <s v="POL70199824"/>
    <x v="2"/>
    <n v="493574"/>
    <n v="1108.25"/>
    <x v="1050"/>
    <x v="3094"/>
    <s v="Annually"/>
    <x v="2"/>
    <x v="721"/>
  </r>
  <r>
    <s v="POL54562646"/>
    <x v="1"/>
    <n v="166485"/>
    <n v="1142.3499999999999"/>
    <x v="2383"/>
    <x v="207"/>
    <s v="Monthly"/>
    <x v="1"/>
    <x v="2958"/>
  </r>
  <r>
    <s v="POL04500233"/>
    <x v="0"/>
    <n v="369903"/>
    <n v="1389.38"/>
    <x v="1665"/>
    <x v="1149"/>
    <s v="Quarterly"/>
    <x v="1"/>
    <x v="2375"/>
  </r>
  <r>
    <s v="POL39602828"/>
    <x v="3"/>
    <n v="143831"/>
    <n v="1662.18"/>
    <x v="297"/>
    <x v="359"/>
    <s v="Monthly"/>
    <x v="2"/>
    <x v="2959"/>
  </r>
  <r>
    <s v="POL41295564"/>
    <x v="0"/>
    <n v="113800"/>
    <n v="1228.33"/>
    <x v="1459"/>
    <x v="300"/>
    <s v="Monthly"/>
    <x v="2"/>
    <x v="2960"/>
  </r>
  <r>
    <s v="POL26280970"/>
    <x v="3"/>
    <n v="471008"/>
    <n v="1127.76"/>
    <x v="1529"/>
    <x v="2324"/>
    <s v="Annually"/>
    <x v="0"/>
    <x v="2583"/>
  </r>
  <r>
    <s v="POL29164247"/>
    <x v="3"/>
    <n v="79837"/>
    <n v="657.92"/>
    <x v="2575"/>
    <x v="2911"/>
    <s v="Monthly"/>
    <x v="1"/>
    <x v="2228"/>
  </r>
  <r>
    <s v="POL72582020"/>
    <x v="3"/>
    <n v="208495"/>
    <n v="857.96"/>
    <x v="400"/>
    <x v="201"/>
    <s v="Quarterly"/>
    <x v="2"/>
    <x v="634"/>
  </r>
  <r>
    <s v="POL42881568"/>
    <x v="0"/>
    <n v="257485"/>
    <n v="1755.83"/>
    <x v="808"/>
    <x v="553"/>
    <s v="Quarterly"/>
    <x v="1"/>
    <x v="2961"/>
  </r>
  <r>
    <s v="POL91869303"/>
    <x v="0"/>
    <n v="50875"/>
    <n v="644.27"/>
    <x v="559"/>
    <x v="23"/>
    <s v="Annually"/>
    <x v="2"/>
    <x v="2962"/>
  </r>
  <r>
    <s v="POL28303741"/>
    <x v="1"/>
    <n v="330208"/>
    <n v="1188.21"/>
    <x v="2576"/>
    <x v="2131"/>
    <s v="Annually"/>
    <x v="2"/>
    <x v="2223"/>
  </r>
  <r>
    <s v="POL77829667"/>
    <x v="0"/>
    <n v="108375"/>
    <n v="249.05"/>
    <x v="950"/>
    <x v="2818"/>
    <s v="Quarterly"/>
    <x v="1"/>
    <x v="2963"/>
  </r>
  <r>
    <s v="POL48994632"/>
    <x v="1"/>
    <n v="340398"/>
    <n v="1575.66"/>
    <x v="1109"/>
    <x v="3095"/>
    <s v="Quarterly"/>
    <x v="0"/>
    <x v="1784"/>
  </r>
  <r>
    <s v="POL83788113"/>
    <x v="1"/>
    <n v="124505"/>
    <n v="1009.53"/>
    <x v="2247"/>
    <x v="548"/>
    <s v="Annually"/>
    <x v="2"/>
    <x v="804"/>
  </r>
  <r>
    <s v="POL26187162"/>
    <x v="1"/>
    <n v="78333"/>
    <n v="465.84"/>
    <x v="1907"/>
    <x v="865"/>
    <s v="Monthly"/>
    <x v="0"/>
    <x v="527"/>
  </r>
  <r>
    <s v="POL85357404"/>
    <x v="0"/>
    <n v="476993"/>
    <n v="1530.37"/>
    <x v="2393"/>
    <x v="3096"/>
    <s v="Quarterly"/>
    <x v="2"/>
    <x v="2964"/>
  </r>
  <r>
    <s v="POL84091621"/>
    <x v="0"/>
    <n v="260211"/>
    <n v="115.53"/>
    <x v="15"/>
    <x v="2156"/>
    <s v="Monthly"/>
    <x v="0"/>
    <x v="2965"/>
  </r>
  <r>
    <s v="POL17820094"/>
    <x v="2"/>
    <n v="416339"/>
    <n v="1465.06"/>
    <x v="615"/>
    <x v="3097"/>
    <s v="Quarterly"/>
    <x v="0"/>
    <x v="1837"/>
  </r>
  <r>
    <s v="POL57053022"/>
    <x v="1"/>
    <n v="78107"/>
    <n v="788.64"/>
    <x v="1412"/>
    <x v="1848"/>
    <s v="Annually"/>
    <x v="1"/>
    <x v="2517"/>
  </r>
  <r>
    <s v="POL43650068"/>
    <x v="3"/>
    <n v="131828"/>
    <n v="451.46"/>
    <x v="535"/>
    <x v="3037"/>
    <s v="Quarterly"/>
    <x v="1"/>
    <x v="1721"/>
  </r>
  <r>
    <s v="POL58297595"/>
    <x v="0"/>
    <n v="444552"/>
    <n v="414.03"/>
    <x v="566"/>
    <x v="2725"/>
    <s v="Quarterly"/>
    <x v="1"/>
    <x v="2966"/>
  </r>
  <r>
    <s v="POL77901468"/>
    <x v="1"/>
    <n v="216117"/>
    <n v="1285.18"/>
    <x v="544"/>
    <x v="1174"/>
    <s v="Monthly"/>
    <x v="2"/>
    <x v="2967"/>
  </r>
  <r>
    <s v="POL70096611"/>
    <x v="3"/>
    <n v="136951"/>
    <n v="1048.1199999999999"/>
    <x v="198"/>
    <x v="3098"/>
    <s v="Annually"/>
    <x v="0"/>
    <x v="1421"/>
  </r>
  <r>
    <s v="POL40777572"/>
    <x v="1"/>
    <n v="266278"/>
    <n v="1503.92"/>
    <x v="244"/>
    <x v="2652"/>
    <s v="Monthly"/>
    <x v="1"/>
    <x v="2913"/>
  </r>
  <r>
    <s v="POL25507617"/>
    <x v="1"/>
    <n v="470770"/>
    <n v="729.82"/>
    <x v="1006"/>
    <x v="1817"/>
    <s v="Quarterly"/>
    <x v="1"/>
    <x v="1210"/>
  </r>
  <r>
    <s v="POL03990592"/>
    <x v="2"/>
    <n v="386542"/>
    <n v="904.46"/>
    <x v="1892"/>
    <x v="3099"/>
    <s v="Quarterly"/>
    <x v="0"/>
    <x v="1890"/>
  </r>
  <r>
    <s v="POL94885800"/>
    <x v="3"/>
    <n v="354560"/>
    <n v="1395.06"/>
    <x v="1711"/>
    <x v="1143"/>
    <s v="Annually"/>
    <x v="1"/>
    <x v="2242"/>
  </r>
  <r>
    <s v="POL11319886"/>
    <x v="1"/>
    <n v="364567"/>
    <n v="1476.71"/>
    <x v="1618"/>
    <x v="3100"/>
    <s v="Annually"/>
    <x v="1"/>
    <x v="2968"/>
  </r>
  <r>
    <s v="POL68905887"/>
    <x v="0"/>
    <n v="188112"/>
    <n v="874.69"/>
    <x v="465"/>
    <x v="2331"/>
    <s v="Monthly"/>
    <x v="0"/>
    <x v="2969"/>
  </r>
  <r>
    <s v="POL71885722"/>
    <x v="2"/>
    <n v="19738"/>
    <n v="612.88"/>
    <x v="2577"/>
    <x v="1144"/>
    <s v="Monthly"/>
    <x v="2"/>
    <x v="2970"/>
  </r>
  <r>
    <s v="POL88263060"/>
    <x v="2"/>
    <n v="123180"/>
    <n v="981.63"/>
    <x v="2517"/>
    <x v="2918"/>
    <s v="Monthly"/>
    <x v="2"/>
    <x v="1883"/>
  </r>
  <r>
    <s v="POL62759282"/>
    <x v="0"/>
    <n v="466384"/>
    <n v="1169.5"/>
    <x v="1228"/>
    <x v="1469"/>
    <s v="Monthly"/>
    <x v="2"/>
    <x v="2288"/>
  </r>
  <r>
    <s v="POL28137827"/>
    <x v="2"/>
    <n v="452579"/>
    <n v="1386.81"/>
    <x v="2578"/>
    <x v="2463"/>
    <s v="Annually"/>
    <x v="0"/>
    <x v="842"/>
  </r>
  <r>
    <s v="POL70490457"/>
    <x v="3"/>
    <n v="23919"/>
    <n v="1790.63"/>
    <x v="1512"/>
    <x v="3101"/>
    <s v="Quarterly"/>
    <x v="1"/>
    <x v="346"/>
  </r>
  <r>
    <s v="POL43307974"/>
    <x v="2"/>
    <n v="271323"/>
    <n v="1698.48"/>
    <x v="1865"/>
    <x v="736"/>
    <s v="Monthly"/>
    <x v="2"/>
    <x v="1870"/>
  </r>
  <r>
    <s v="POL07189960"/>
    <x v="0"/>
    <n v="335819"/>
    <n v="606.36"/>
    <x v="745"/>
    <x v="3102"/>
    <s v="Annually"/>
    <x v="0"/>
    <x v="936"/>
  </r>
  <r>
    <s v="POL39146398"/>
    <x v="0"/>
    <n v="183008"/>
    <n v="301.39999999999998"/>
    <x v="286"/>
    <x v="876"/>
    <s v="Quarterly"/>
    <x v="1"/>
    <x v="2520"/>
  </r>
  <r>
    <s v="POL18638801"/>
    <x v="1"/>
    <n v="17829"/>
    <n v="1372.07"/>
    <x v="1577"/>
    <x v="2161"/>
    <s v="Quarterly"/>
    <x v="1"/>
    <x v="2964"/>
  </r>
  <r>
    <s v="POL72689625"/>
    <x v="1"/>
    <n v="403184"/>
    <n v="1464.56"/>
    <x v="352"/>
    <x v="1496"/>
    <s v="Monthly"/>
    <x v="2"/>
    <x v="2312"/>
  </r>
  <r>
    <s v="POL84725350"/>
    <x v="0"/>
    <n v="497844"/>
    <n v="1937.89"/>
    <x v="2579"/>
    <x v="3103"/>
    <s v="Annually"/>
    <x v="1"/>
    <x v="2971"/>
  </r>
  <r>
    <s v="POL03499634"/>
    <x v="0"/>
    <n v="487062"/>
    <n v="1312.34"/>
    <x v="313"/>
    <x v="1682"/>
    <s v="Quarterly"/>
    <x v="0"/>
    <x v="2972"/>
  </r>
  <r>
    <s v="POL17851408"/>
    <x v="1"/>
    <n v="254402"/>
    <n v="985.04"/>
    <x v="954"/>
    <x v="1515"/>
    <s v="Annually"/>
    <x v="0"/>
    <x v="2973"/>
  </r>
  <r>
    <s v="POL77005390"/>
    <x v="1"/>
    <n v="174038"/>
    <n v="262.62"/>
    <x v="2580"/>
    <x v="235"/>
    <s v="Quarterly"/>
    <x v="2"/>
    <x v="1050"/>
  </r>
  <r>
    <s v="POL61605343"/>
    <x v="0"/>
    <n v="190377"/>
    <n v="1058.1400000000001"/>
    <x v="1259"/>
    <x v="2568"/>
    <s v="Annually"/>
    <x v="1"/>
    <x v="2974"/>
  </r>
  <r>
    <s v="POL29802186"/>
    <x v="3"/>
    <n v="472712"/>
    <n v="1691.1"/>
    <x v="2450"/>
    <x v="2849"/>
    <s v="Monthly"/>
    <x v="0"/>
    <x v="2975"/>
  </r>
  <r>
    <s v="POL45349896"/>
    <x v="2"/>
    <n v="497721"/>
    <n v="1968.25"/>
    <x v="1228"/>
    <x v="3104"/>
    <s v="Annually"/>
    <x v="1"/>
    <x v="1522"/>
  </r>
  <r>
    <s v="POL48346440"/>
    <x v="3"/>
    <n v="111293"/>
    <n v="1232.29"/>
    <x v="2581"/>
    <x v="2503"/>
    <s v="Annually"/>
    <x v="0"/>
    <x v="2976"/>
  </r>
  <r>
    <s v="POL01090154"/>
    <x v="2"/>
    <n v="202194"/>
    <n v="142.04"/>
    <x v="2582"/>
    <x v="864"/>
    <s v="Annually"/>
    <x v="2"/>
    <x v="2977"/>
  </r>
  <r>
    <s v="POL82137065"/>
    <x v="2"/>
    <n v="296763"/>
    <n v="1372.4"/>
    <x v="1285"/>
    <x v="3105"/>
    <s v="Annually"/>
    <x v="1"/>
    <x v="2779"/>
  </r>
  <r>
    <s v="POL05710643"/>
    <x v="3"/>
    <n v="466076"/>
    <n v="1711.82"/>
    <x v="2583"/>
    <x v="1969"/>
    <s v="Monthly"/>
    <x v="0"/>
    <x v="1641"/>
  </r>
  <r>
    <s v="POL21394556"/>
    <x v="2"/>
    <n v="354142"/>
    <n v="514.76"/>
    <x v="151"/>
    <x v="2771"/>
    <s v="Monthly"/>
    <x v="2"/>
    <x v="354"/>
  </r>
  <r>
    <s v="POL45259795"/>
    <x v="3"/>
    <n v="451887"/>
    <n v="1888.65"/>
    <x v="793"/>
    <x v="1207"/>
    <s v="Quarterly"/>
    <x v="2"/>
    <x v="1066"/>
  </r>
  <r>
    <s v="POL07078838"/>
    <x v="0"/>
    <n v="160515"/>
    <n v="568.61"/>
    <x v="518"/>
    <x v="3106"/>
    <s v="Annually"/>
    <x v="2"/>
    <x v="42"/>
  </r>
  <r>
    <s v="POL29504674"/>
    <x v="0"/>
    <n v="454215"/>
    <n v="834.49"/>
    <x v="2351"/>
    <x v="3107"/>
    <s v="Monthly"/>
    <x v="2"/>
    <x v="1512"/>
  </r>
  <r>
    <s v="POL27444083"/>
    <x v="0"/>
    <n v="213278"/>
    <n v="1158.21"/>
    <x v="2377"/>
    <x v="3108"/>
    <s v="Monthly"/>
    <x v="0"/>
    <x v="2978"/>
  </r>
  <r>
    <s v="POL93415185"/>
    <x v="0"/>
    <n v="34964"/>
    <n v="493.03"/>
    <x v="2584"/>
    <x v="3109"/>
    <s v="Monthly"/>
    <x v="1"/>
    <x v="939"/>
  </r>
  <r>
    <s v="POL05606987"/>
    <x v="2"/>
    <n v="13838"/>
    <n v="608.65"/>
    <x v="386"/>
    <x v="3066"/>
    <s v="Annually"/>
    <x v="1"/>
    <x v="431"/>
  </r>
  <r>
    <s v="POL17258219"/>
    <x v="0"/>
    <n v="65102"/>
    <n v="1413.19"/>
    <x v="1331"/>
    <x v="101"/>
    <s v="Quarterly"/>
    <x v="1"/>
    <x v="2979"/>
  </r>
  <r>
    <s v="POL81559306"/>
    <x v="2"/>
    <n v="480267"/>
    <n v="1427.51"/>
    <x v="33"/>
    <x v="533"/>
    <s v="Quarterly"/>
    <x v="2"/>
    <x v="2741"/>
  </r>
  <r>
    <s v="POL84309166"/>
    <x v="3"/>
    <n v="472689"/>
    <n v="1050.6300000000001"/>
    <x v="2585"/>
    <x v="2263"/>
    <s v="Quarterly"/>
    <x v="0"/>
    <x v="2980"/>
  </r>
  <r>
    <s v="POL76387090"/>
    <x v="0"/>
    <n v="108105"/>
    <n v="1444.38"/>
    <x v="2586"/>
    <x v="3110"/>
    <s v="Monthly"/>
    <x v="1"/>
    <x v="2734"/>
  </r>
  <r>
    <s v="POL59492840"/>
    <x v="3"/>
    <n v="114042"/>
    <n v="1232.1300000000001"/>
    <x v="2587"/>
    <x v="2248"/>
    <s v="Quarterly"/>
    <x v="1"/>
    <x v="2171"/>
  </r>
  <r>
    <s v="POL59507009"/>
    <x v="0"/>
    <n v="492679"/>
    <n v="1270.3499999999999"/>
    <x v="853"/>
    <x v="3111"/>
    <s v="Monthly"/>
    <x v="1"/>
    <x v="147"/>
  </r>
  <r>
    <s v="POL22606184"/>
    <x v="2"/>
    <n v="67530"/>
    <n v="1991.24"/>
    <x v="1247"/>
    <x v="2023"/>
    <s v="Monthly"/>
    <x v="0"/>
    <x v="2981"/>
  </r>
  <r>
    <s v="POL36583919"/>
    <x v="3"/>
    <n v="389504"/>
    <n v="341.63"/>
    <x v="2588"/>
    <x v="1805"/>
    <s v="Annually"/>
    <x v="0"/>
    <x v="2982"/>
  </r>
  <r>
    <s v="POL88765284"/>
    <x v="3"/>
    <n v="319994"/>
    <n v="1354.19"/>
    <x v="1829"/>
    <x v="842"/>
    <s v="Quarterly"/>
    <x v="1"/>
    <x v="2983"/>
  </r>
  <r>
    <s v="POL55061898"/>
    <x v="1"/>
    <n v="14224"/>
    <n v="1278.3599999999999"/>
    <x v="1492"/>
    <x v="3112"/>
    <s v="Annually"/>
    <x v="0"/>
    <x v="1633"/>
  </r>
  <r>
    <s v="POL38220056"/>
    <x v="2"/>
    <n v="166032"/>
    <n v="1358.87"/>
    <x v="2589"/>
    <x v="331"/>
    <s v="Quarterly"/>
    <x v="2"/>
    <x v="489"/>
  </r>
  <r>
    <s v="POL97128772"/>
    <x v="1"/>
    <n v="93036"/>
    <n v="1733.39"/>
    <x v="2590"/>
    <x v="3113"/>
    <s v="Monthly"/>
    <x v="2"/>
    <x v="2114"/>
  </r>
  <r>
    <s v="POL21105419"/>
    <x v="3"/>
    <n v="21912"/>
    <n v="298.93"/>
    <x v="2591"/>
    <x v="235"/>
    <s v="Annually"/>
    <x v="1"/>
    <x v="2309"/>
  </r>
  <r>
    <s v="POL98344452"/>
    <x v="0"/>
    <n v="423685"/>
    <n v="819.63"/>
    <x v="2052"/>
    <x v="1228"/>
    <s v="Monthly"/>
    <x v="2"/>
    <x v="2984"/>
  </r>
  <r>
    <s v="POL81202373"/>
    <x v="2"/>
    <n v="248838"/>
    <n v="1305.72"/>
    <x v="2592"/>
    <x v="3114"/>
    <s v="Monthly"/>
    <x v="0"/>
    <x v="344"/>
  </r>
  <r>
    <s v="POL50033315"/>
    <x v="1"/>
    <n v="352995"/>
    <n v="1801.21"/>
    <x v="1018"/>
    <x v="935"/>
    <s v="Annually"/>
    <x v="1"/>
    <x v="698"/>
  </r>
  <r>
    <s v="POL71852289"/>
    <x v="2"/>
    <n v="76222"/>
    <n v="1573.45"/>
    <x v="497"/>
    <x v="3115"/>
    <s v="Annually"/>
    <x v="0"/>
    <x v="2865"/>
  </r>
  <r>
    <s v="POL63230640"/>
    <x v="0"/>
    <n v="136832"/>
    <n v="1946.77"/>
    <x v="2593"/>
    <x v="2821"/>
    <s v="Quarterly"/>
    <x v="1"/>
    <x v="512"/>
  </r>
  <r>
    <s v="POL22280600"/>
    <x v="3"/>
    <n v="393061"/>
    <n v="1804.96"/>
    <x v="2594"/>
    <x v="3116"/>
    <s v="Annually"/>
    <x v="2"/>
    <x v="2883"/>
  </r>
  <r>
    <s v="POL82615987"/>
    <x v="1"/>
    <n v="99424"/>
    <n v="1092.0899999999999"/>
    <x v="966"/>
    <x v="987"/>
    <s v="Monthly"/>
    <x v="0"/>
    <x v="2985"/>
  </r>
  <r>
    <s v="POL13831480"/>
    <x v="3"/>
    <n v="167375"/>
    <n v="1497.12"/>
    <x v="1397"/>
    <x v="550"/>
    <s v="Monthly"/>
    <x v="0"/>
    <x v="2986"/>
  </r>
  <r>
    <s v="POL42604699"/>
    <x v="3"/>
    <n v="232974"/>
    <n v="431.2"/>
    <x v="425"/>
    <x v="2940"/>
    <s v="Monthly"/>
    <x v="0"/>
    <x v="2987"/>
  </r>
  <r>
    <s v="POL42477290"/>
    <x v="1"/>
    <n v="145283"/>
    <n v="1974.61"/>
    <x v="1506"/>
    <x v="3039"/>
    <s v="Quarterly"/>
    <x v="1"/>
    <x v="1140"/>
  </r>
  <r>
    <s v="POL56451530"/>
    <x v="3"/>
    <n v="241823"/>
    <n v="422.3"/>
    <x v="2595"/>
    <x v="3117"/>
    <s v="Monthly"/>
    <x v="1"/>
    <x v="356"/>
  </r>
  <r>
    <s v="POL94687907"/>
    <x v="3"/>
    <n v="451819"/>
    <n v="1713.11"/>
    <x v="2596"/>
    <x v="1370"/>
    <s v="Quarterly"/>
    <x v="2"/>
    <x v="2988"/>
  </r>
  <r>
    <s v="POL13287986"/>
    <x v="0"/>
    <n v="234845"/>
    <n v="1942.82"/>
    <x v="274"/>
    <x v="2447"/>
    <s v="Annually"/>
    <x v="2"/>
    <x v="2989"/>
  </r>
  <r>
    <s v="POL47707892"/>
    <x v="1"/>
    <n v="115343"/>
    <n v="1031.95"/>
    <x v="2597"/>
    <x v="3118"/>
    <s v="Quarterly"/>
    <x v="0"/>
    <x v="2990"/>
  </r>
  <r>
    <s v="POL23175808"/>
    <x v="2"/>
    <n v="284631"/>
    <n v="783.56"/>
    <x v="813"/>
    <x v="728"/>
    <s v="Annually"/>
    <x v="1"/>
    <x v="1199"/>
  </r>
  <r>
    <s v="POL69533983"/>
    <x v="0"/>
    <n v="210647"/>
    <n v="845.51"/>
    <x v="653"/>
    <x v="3119"/>
    <s v="Monthly"/>
    <x v="1"/>
    <x v="706"/>
  </r>
  <r>
    <s v="POL41871042"/>
    <x v="1"/>
    <n v="192908"/>
    <n v="722.39"/>
    <x v="106"/>
    <x v="2183"/>
    <s v="Annually"/>
    <x v="1"/>
    <x v="2991"/>
  </r>
  <r>
    <s v="POL58901437"/>
    <x v="1"/>
    <n v="348879"/>
    <n v="1480.24"/>
    <x v="1611"/>
    <x v="1857"/>
    <s v="Monthly"/>
    <x v="1"/>
    <x v="1886"/>
  </r>
  <r>
    <s v="POL15832827"/>
    <x v="1"/>
    <n v="238373"/>
    <n v="497.33"/>
    <x v="1097"/>
    <x v="630"/>
    <s v="Quarterly"/>
    <x v="2"/>
    <x v="2672"/>
  </r>
  <r>
    <s v="POL98885285"/>
    <x v="2"/>
    <n v="214499"/>
    <n v="763.82"/>
    <x v="1716"/>
    <x v="616"/>
    <s v="Annually"/>
    <x v="1"/>
    <x v="2945"/>
  </r>
  <r>
    <s v="POL75752645"/>
    <x v="3"/>
    <n v="336094"/>
    <n v="398.34"/>
    <x v="472"/>
    <x v="1374"/>
    <s v="Monthly"/>
    <x v="2"/>
    <x v="2992"/>
  </r>
  <r>
    <s v="POL66984423"/>
    <x v="3"/>
    <n v="82000"/>
    <n v="170.51"/>
    <x v="2598"/>
    <x v="535"/>
    <s v="Annually"/>
    <x v="0"/>
    <x v="12"/>
  </r>
  <r>
    <s v="POL95029087"/>
    <x v="2"/>
    <n v="361456"/>
    <n v="142.04"/>
    <x v="2599"/>
    <x v="3120"/>
    <s v="Monthly"/>
    <x v="0"/>
    <x v="2993"/>
  </r>
  <r>
    <s v="POL33528645"/>
    <x v="3"/>
    <n v="427731"/>
    <n v="565.85"/>
    <x v="2600"/>
    <x v="3121"/>
    <s v="Quarterly"/>
    <x v="1"/>
    <x v="1296"/>
  </r>
  <r>
    <s v="POL68879274"/>
    <x v="2"/>
    <n v="425296"/>
    <n v="724.29"/>
    <x v="2601"/>
    <x v="3122"/>
    <s v="Quarterly"/>
    <x v="0"/>
    <x v="2994"/>
  </r>
  <r>
    <s v="POL66757828"/>
    <x v="1"/>
    <n v="462716"/>
    <n v="1295.83"/>
    <x v="2597"/>
    <x v="1698"/>
    <s v="Monthly"/>
    <x v="1"/>
    <x v="2995"/>
  </r>
  <r>
    <s v="POL14873670"/>
    <x v="0"/>
    <n v="179431"/>
    <n v="110.53"/>
    <x v="662"/>
    <x v="3123"/>
    <s v="Quarterly"/>
    <x v="2"/>
    <x v="1068"/>
  </r>
  <r>
    <s v="POL91903305"/>
    <x v="1"/>
    <n v="376246"/>
    <n v="1042.69"/>
    <x v="2602"/>
    <x v="2460"/>
    <s v="Quarterly"/>
    <x v="1"/>
    <x v="2996"/>
  </r>
  <r>
    <s v="POL81452413"/>
    <x v="2"/>
    <n v="98479"/>
    <n v="1658.58"/>
    <x v="1626"/>
    <x v="2592"/>
    <s v="Quarterly"/>
    <x v="2"/>
    <x v="2498"/>
  </r>
  <r>
    <s v="POL77471080"/>
    <x v="2"/>
    <n v="42871"/>
    <n v="1208.1099999999999"/>
    <x v="2603"/>
    <x v="3124"/>
    <s v="Monthly"/>
    <x v="0"/>
    <x v="2997"/>
  </r>
  <r>
    <s v="POL55161167"/>
    <x v="2"/>
    <n v="477800"/>
    <n v="862.94"/>
    <x v="1740"/>
    <x v="184"/>
    <s v="Monthly"/>
    <x v="0"/>
    <x v="695"/>
  </r>
  <r>
    <s v="POL32721241"/>
    <x v="2"/>
    <n v="282767"/>
    <n v="1426.71"/>
    <x v="2604"/>
    <x v="906"/>
    <s v="Monthly"/>
    <x v="0"/>
    <x v="2998"/>
  </r>
  <r>
    <s v="POL58798776"/>
    <x v="3"/>
    <n v="482131"/>
    <n v="1673.26"/>
    <x v="564"/>
    <x v="3125"/>
    <s v="Annually"/>
    <x v="1"/>
    <x v="2089"/>
  </r>
  <r>
    <s v="POL82130427"/>
    <x v="0"/>
    <n v="138112"/>
    <n v="1475.06"/>
    <x v="2121"/>
    <x v="2206"/>
    <s v="Monthly"/>
    <x v="2"/>
    <x v="545"/>
  </r>
  <r>
    <s v="POL18274117"/>
    <x v="1"/>
    <n v="311211"/>
    <n v="1890.25"/>
    <x v="2605"/>
    <x v="3075"/>
    <s v="Quarterly"/>
    <x v="0"/>
    <x v="2999"/>
  </r>
  <r>
    <s v="POL55586584"/>
    <x v="0"/>
    <n v="353158"/>
    <n v="181.83"/>
    <x v="2044"/>
    <x v="1582"/>
    <s v="Annually"/>
    <x v="1"/>
    <x v="3000"/>
  </r>
  <r>
    <s v="POL57527902"/>
    <x v="3"/>
    <n v="450766"/>
    <n v="1092.26"/>
    <x v="1151"/>
    <x v="1064"/>
    <s v="Quarterly"/>
    <x v="0"/>
    <x v="3001"/>
  </r>
  <r>
    <s v="POL89135747"/>
    <x v="2"/>
    <n v="62048"/>
    <n v="1225.6099999999999"/>
    <x v="2606"/>
    <x v="1035"/>
    <s v="Monthly"/>
    <x v="1"/>
    <x v="2967"/>
  </r>
  <r>
    <s v="POL68469433"/>
    <x v="1"/>
    <n v="435627"/>
    <n v="587.58000000000004"/>
    <x v="1108"/>
    <x v="3126"/>
    <s v="Quarterly"/>
    <x v="0"/>
    <x v="65"/>
  </r>
  <r>
    <s v="POL14708909"/>
    <x v="3"/>
    <n v="115106"/>
    <n v="1590.8"/>
    <x v="365"/>
    <x v="1164"/>
    <s v="Quarterly"/>
    <x v="0"/>
    <x v="3002"/>
  </r>
  <r>
    <s v="POL44473237"/>
    <x v="2"/>
    <n v="95247"/>
    <n v="217.64"/>
    <x v="1745"/>
    <x v="1161"/>
    <s v="Quarterly"/>
    <x v="0"/>
    <x v="381"/>
  </r>
  <r>
    <s v="POL36097059"/>
    <x v="2"/>
    <n v="29601"/>
    <n v="1582.54"/>
    <x v="600"/>
    <x v="366"/>
    <s v="Quarterly"/>
    <x v="1"/>
    <x v="989"/>
  </r>
  <r>
    <s v="POL13811589"/>
    <x v="2"/>
    <n v="458446"/>
    <n v="648.36"/>
    <x v="2607"/>
    <x v="3127"/>
    <s v="Monthly"/>
    <x v="1"/>
    <x v="3003"/>
  </r>
  <r>
    <s v="POL03870309"/>
    <x v="1"/>
    <n v="36256"/>
    <n v="562.97"/>
    <x v="1512"/>
    <x v="1072"/>
    <s v="Quarterly"/>
    <x v="0"/>
    <x v="420"/>
  </r>
  <r>
    <s v="POL03461173"/>
    <x v="3"/>
    <n v="229888"/>
    <n v="1893.78"/>
    <x v="1293"/>
    <x v="2586"/>
    <s v="Quarterly"/>
    <x v="0"/>
    <x v="1493"/>
  </r>
  <r>
    <s v="POL30800309"/>
    <x v="0"/>
    <n v="379578"/>
    <n v="419.42"/>
    <x v="1057"/>
    <x v="688"/>
    <s v="Quarterly"/>
    <x v="0"/>
    <x v="3004"/>
  </r>
  <r>
    <s v="POL04460141"/>
    <x v="3"/>
    <n v="497685"/>
    <n v="1955.23"/>
    <x v="2608"/>
    <x v="2900"/>
    <s v="Monthly"/>
    <x v="1"/>
    <x v="1720"/>
  </r>
  <r>
    <s v="POL70638902"/>
    <x v="1"/>
    <n v="486468"/>
    <n v="123.75"/>
    <x v="2609"/>
    <x v="708"/>
    <s v="Annually"/>
    <x v="1"/>
    <x v="3005"/>
  </r>
  <r>
    <s v="POL81437012"/>
    <x v="1"/>
    <n v="325785"/>
    <n v="180.09"/>
    <x v="2610"/>
    <x v="3128"/>
    <s v="Monthly"/>
    <x v="0"/>
    <x v="837"/>
  </r>
  <r>
    <s v="POL75780288"/>
    <x v="0"/>
    <n v="83609"/>
    <n v="1616.42"/>
    <x v="2222"/>
    <x v="3129"/>
    <s v="Annually"/>
    <x v="2"/>
    <x v="1143"/>
  </r>
  <r>
    <s v="POL04195988"/>
    <x v="2"/>
    <n v="278548"/>
    <n v="538.78"/>
    <x v="885"/>
    <x v="698"/>
    <s v="Annually"/>
    <x v="0"/>
    <x v="2223"/>
  </r>
  <r>
    <s v="POL23232364"/>
    <x v="3"/>
    <n v="342881"/>
    <n v="1231.6500000000001"/>
    <x v="2191"/>
    <x v="1078"/>
    <s v="Monthly"/>
    <x v="2"/>
    <x v="319"/>
  </r>
  <r>
    <s v="POL74637013"/>
    <x v="3"/>
    <n v="436569"/>
    <n v="1101.1400000000001"/>
    <x v="1196"/>
    <x v="2702"/>
    <s v="Annually"/>
    <x v="2"/>
    <x v="3006"/>
  </r>
  <r>
    <s v="POL52466157"/>
    <x v="1"/>
    <n v="67600"/>
    <n v="1124.27"/>
    <x v="2611"/>
    <x v="3130"/>
    <s v="Annually"/>
    <x v="0"/>
    <x v="494"/>
  </r>
  <r>
    <s v="POL04525744"/>
    <x v="1"/>
    <n v="379370"/>
    <n v="400.02"/>
    <x v="2064"/>
    <x v="1328"/>
    <s v="Annually"/>
    <x v="1"/>
    <x v="496"/>
  </r>
  <r>
    <s v="POL66023892"/>
    <x v="1"/>
    <n v="375835"/>
    <n v="127.31"/>
    <x v="1194"/>
    <x v="3131"/>
    <s v="Annually"/>
    <x v="2"/>
    <x v="3007"/>
  </r>
  <r>
    <s v="POL12886983"/>
    <x v="0"/>
    <n v="347364"/>
    <n v="1777.52"/>
    <x v="1996"/>
    <x v="3132"/>
    <s v="Annually"/>
    <x v="2"/>
    <x v="3008"/>
  </r>
  <r>
    <s v="POL18969442"/>
    <x v="1"/>
    <n v="13050"/>
    <n v="1417.39"/>
    <x v="1758"/>
    <x v="1626"/>
    <s v="Annually"/>
    <x v="2"/>
    <x v="2106"/>
  </r>
  <r>
    <s v="POL83650350"/>
    <x v="0"/>
    <n v="174534"/>
    <n v="1278.4100000000001"/>
    <x v="2575"/>
    <x v="304"/>
    <s v="Monthly"/>
    <x v="0"/>
    <x v="317"/>
  </r>
  <r>
    <s v="POL97163250"/>
    <x v="1"/>
    <n v="153687"/>
    <n v="164.3"/>
    <x v="893"/>
    <x v="3133"/>
    <s v="Quarterly"/>
    <x v="0"/>
    <x v="308"/>
  </r>
  <r>
    <s v="POL97850012"/>
    <x v="0"/>
    <n v="212629"/>
    <n v="1194.4100000000001"/>
    <x v="1468"/>
    <x v="3134"/>
    <s v="Monthly"/>
    <x v="0"/>
    <x v="3009"/>
  </r>
  <r>
    <s v="POL21436071"/>
    <x v="3"/>
    <n v="310954"/>
    <n v="1289.57"/>
    <x v="1340"/>
    <x v="2888"/>
    <s v="Quarterly"/>
    <x v="2"/>
    <x v="3010"/>
  </r>
  <r>
    <s v="POL38790391"/>
    <x v="3"/>
    <n v="159038"/>
    <n v="897.86"/>
    <x v="2612"/>
    <x v="487"/>
    <s v="Quarterly"/>
    <x v="2"/>
    <x v="575"/>
  </r>
  <r>
    <s v="POL36578852"/>
    <x v="2"/>
    <n v="262934"/>
    <n v="1914.99"/>
    <x v="14"/>
    <x v="3135"/>
    <s v="Monthly"/>
    <x v="2"/>
    <x v="1912"/>
  </r>
  <r>
    <s v="POL20281612"/>
    <x v="3"/>
    <n v="442906"/>
    <n v="1404.27"/>
    <x v="2613"/>
    <x v="1952"/>
    <s v="Monthly"/>
    <x v="1"/>
    <x v="2378"/>
  </r>
  <r>
    <s v="POL59899170"/>
    <x v="0"/>
    <n v="285162"/>
    <n v="1301.1099999999999"/>
    <x v="73"/>
    <x v="1261"/>
    <s v="Quarterly"/>
    <x v="0"/>
    <x v="2896"/>
  </r>
  <r>
    <s v="POL21557513"/>
    <x v="2"/>
    <n v="371208"/>
    <n v="767.85"/>
    <x v="373"/>
    <x v="3136"/>
    <s v="Quarterly"/>
    <x v="2"/>
    <x v="516"/>
  </r>
  <r>
    <s v="POL89939976"/>
    <x v="2"/>
    <n v="367300"/>
    <n v="546.20000000000005"/>
    <x v="1505"/>
    <x v="3137"/>
    <s v="Monthly"/>
    <x v="0"/>
    <x v="1604"/>
  </r>
  <r>
    <s v="POL07785199"/>
    <x v="3"/>
    <n v="107861"/>
    <n v="1506.93"/>
    <x v="1764"/>
    <x v="3138"/>
    <s v="Annually"/>
    <x v="0"/>
    <x v="144"/>
  </r>
  <r>
    <s v="POL58783069"/>
    <x v="2"/>
    <n v="131954"/>
    <n v="1406.01"/>
    <x v="2614"/>
    <x v="300"/>
    <s v="Monthly"/>
    <x v="1"/>
    <x v="508"/>
  </r>
  <r>
    <s v="POL95768809"/>
    <x v="1"/>
    <n v="349006"/>
    <n v="928.04"/>
    <x v="770"/>
    <x v="3139"/>
    <s v="Annually"/>
    <x v="0"/>
    <x v="1385"/>
  </r>
  <r>
    <s v="POL32079740"/>
    <x v="2"/>
    <n v="492296"/>
    <n v="1546.05"/>
    <x v="1333"/>
    <x v="840"/>
    <s v="Monthly"/>
    <x v="2"/>
    <x v="3011"/>
  </r>
  <r>
    <s v="POL52344569"/>
    <x v="0"/>
    <n v="435339"/>
    <n v="668.51"/>
    <x v="2615"/>
    <x v="3140"/>
    <s v="Monthly"/>
    <x v="2"/>
    <x v="2092"/>
  </r>
  <r>
    <s v="POL63017229"/>
    <x v="1"/>
    <n v="389077"/>
    <n v="1356.51"/>
    <x v="2616"/>
    <x v="429"/>
    <s v="Quarterly"/>
    <x v="1"/>
    <x v="3012"/>
  </r>
  <r>
    <s v="POL88647419"/>
    <x v="1"/>
    <n v="127665"/>
    <n v="1404.19"/>
    <x v="2132"/>
    <x v="1223"/>
    <s v="Monthly"/>
    <x v="0"/>
    <x v="3013"/>
  </r>
  <r>
    <s v="POL19976069"/>
    <x v="3"/>
    <n v="246187"/>
    <n v="617.01"/>
    <x v="2377"/>
    <x v="387"/>
    <s v="Monthly"/>
    <x v="2"/>
    <x v="3014"/>
  </r>
  <r>
    <s v="POL24210075"/>
    <x v="2"/>
    <n v="136871"/>
    <n v="1385.74"/>
    <x v="507"/>
    <x v="3141"/>
    <s v="Monthly"/>
    <x v="1"/>
    <x v="3015"/>
  </r>
  <r>
    <s v="POL25694425"/>
    <x v="1"/>
    <n v="136612"/>
    <n v="331.23"/>
    <x v="2617"/>
    <x v="3142"/>
    <s v="Monthly"/>
    <x v="0"/>
    <x v="546"/>
  </r>
  <r>
    <s v="POL97456279"/>
    <x v="1"/>
    <n v="57861"/>
    <n v="1609.26"/>
    <x v="445"/>
    <x v="3143"/>
    <s v="Monthly"/>
    <x v="1"/>
    <x v="428"/>
  </r>
  <r>
    <s v="POL68532142"/>
    <x v="3"/>
    <n v="92745"/>
    <n v="1245.8900000000001"/>
    <x v="2004"/>
    <x v="3144"/>
    <s v="Monthly"/>
    <x v="2"/>
    <x v="2290"/>
  </r>
  <r>
    <s v="POL71765111"/>
    <x v="1"/>
    <n v="472800"/>
    <n v="1332.22"/>
    <x v="440"/>
    <x v="3145"/>
    <s v="Monthly"/>
    <x v="0"/>
    <x v="1433"/>
  </r>
  <r>
    <s v="POL54561530"/>
    <x v="1"/>
    <n v="355621"/>
    <n v="1989.5"/>
    <x v="704"/>
    <x v="517"/>
    <s v="Annually"/>
    <x v="2"/>
    <x v="3016"/>
  </r>
  <r>
    <s v="POL52707318"/>
    <x v="2"/>
    <n v="410505"/>
    <n v="1294.1600000000001"/>
    <x v="2618"/>
    <x v="61"/>
    <s v="Monthly"/>
    <x v="2"/>
    <x v="3017"/>
  </r>
  <r>
    <s v="POL52383716"/>
    <x v="2"/>
    <n v="50145"/>
    <n v="1964.79"/>
    <x v="1487"/>
    <x v="3146"/>
    <s v="Monthly"/>
    <x v="0"/>
    <x v="3018"/>
  </r>
  <r>
    <s v="POL93504222"/>
    <x v="2"/>
    <n v="484787"/>
    <n v="1274.57"/>
    <x v="814"/>
    <x v="2539"/>
    <s v="Monthly"/>
    <x v="0"/>
    <x v="3019"/>
  </r>
  <r>
    <s v="POL39639859"/>
    <x v="0"/>
    <n v="467079"/>
    <n v="1636.42"/>
    <x v="2619"/>
    <x v="1005"/>
    <s v="Monthly"/>
    <x v="0"/>
    <x v="3020"/>
  </r>
  <r>
    <s v="POL93209384"/>
    <x v="3"/>
    <n v="153169"/>
    <n v="1907.61"/>
    <x v="2620"/>
    <x v="1857"/>
    <s v="Quarterly"/>
    <x v="2"/>
    <x v="287"/>
  </r>
  <r>
    <s v="POL86946793"/>
    <x v="1"/>
    <n v="239270"/>
    <n v="982.95"/>
    <x v="1554"/>
    <x v="3147"/>
    <s v="Monthly"/>
    <x v="0"/>
    <x v="3021"/>
  </r>
  <r>
    <s v="POL40667253"/>
    <x v="2"/>
    <n v="325293"/>
    <n v="887.96"/>
    <x v="2621"/>
    <x v="3148"/>
    <s v="Quarterly"/>
    <x v="2"/>
    <x v="450"/>
  </r>
  <r>
    <s v="POL45842876"/>
    <x v="0"/>
    <n v="132082"/>
    <n v="1129.96"/>
    <x v="1786"/>
    <x v="1256"/>
    <s v="Monthly"/>
    <x v="0"/>
    <x v="3022"/>
  </r>
  <r>
    <s v="POL69578293"/>
    <x v="3"/>
    <n v="419374"/>
    <n v="1613.82"/>
    <x v="830"/>
    <x v="2673"/>
    <s v="Monthly"/>
    <x v="1"/>
    <x v="3023"/>
  </r>
  <r>
    <s v="POL40483314"/>
    <x v="3"/>
    <n v="359863"/>
    <n v="470.76"/>
    <x v="2333"/>
    <x v="3149"/>
    <s v="Monthly"/>
    <x v="0"/>
    <x v="2761"/>
  </r>
  <r>
    <s v="POL60335753"/>
    <x v="0"/>
    <n v="417548"/>
    <n v="1824.24"/>
    <x v="2009"/>
    <x v="1433"/>
    <s v="Annually"/>
    <x v="1"/>
    <x v="3024"/>
  </r>
  <r>
    <s v="POL90100383"/>
    <x v="0"/>
    <n v="354724"/>
    <n v="1503.72"/>
    <x v="2280"/>
    <x v="1372"/>
    <s v="Quarterly"/>
    <x v="0"/>
    <x v="3025"/>
  </r>
  <r>
    <s v="POL99808089"/>
    <x v="0"/>
    <n v="264588"/>
    <n v="1038.73"/>
    <x v="2622"/>
    <x v="130"/>
    <s v="Annually"/>
    <x v="0"/>
    <x v="1758"/>
  </r>
  <r>
    <s v="POL46460942"/>
    <x v="0"/>
    <n v="57808"/>
    <n v="1951.7"/>
    <x v="2623"/>
    <x v="406"/>
    <s v="Annually"/>
    <x v="2"/>
    <x v="2233"/>
  </r>
  <r>
    <s v="POL63439011"/>
    <x v="1"/>
    <n v="328245"/>
    <n v="370.64"/>
    <x v="2624"/>
    <x v="2331"/>
    <s v="Monthly"/>
    <x v="0"/>
    <x v="3026"/>
  </r>
  <r>
    <s v="POL29503998"/>
    <x v="2"/>
    <n v="455698"/>
    <n v="708.3"/>
    <x v="418"/>
    <x v="208"/>
    <s v="Annually"/>
    <x v="2"/>
    <x v="2022"/>
  </r>
  <r>
    <s v="POL53010731"/>
    <x v="3"/>
    <n v="119831"/>
    <n v="603.19000000000005"/>
    <x v="1148"/>
    <x v="3150"/>
    <s v="Annually"/>
    <x v="1"/>
    <x v="3027"/>
  </r>
  <r>
    <s v="POL59178536"/>
    <x v="0"/>
    <n v="448205"/>
    <n v="1608.08"/>
    <x v="2270"/>
    <x v="3151"/>
    <s v="Quarterly"/>
    <x v="0"/>
    <x v="836"/>
  </r>
  <r>
    <s v="POL38416700"/>
    <x v="0"/>
    <n v="245731"/>
    <n v="204.26"/>
    <x v="662"/>
    <x v="3152"/>
    <s v="Quarterly"/>
    <x v="0"/>
    <x v="2006"/>
  </r>
  <r>
    <s v="POL88672866"/>
    <x v="2"/>
    <n v="107457"/>
    <n v="1183.98"/>
    <x v="566"/>
    <x v="1040"/>
    <s v="Quarterly"/>
    <x v="2"/>
    <x v="3028"/>
  </r>
  <r>
    <s v="POL21161337"/>
    <x v="2"/>
    <n v="481264"/>
    <n v="1998.93"/>
    <x v="2625"/>
    <x v="1061"/>
    <s v="Quarterly"/>
    <x v="2"/>
    <x v="3029"/>
  </r>
  <r>
    <s v="POL64245867"/>
    <x v="3"/>
    <n v="40213"/>
    <n v="1592.33"/>
    <x v="2626"/>
    <x v="1365"/>
    <s v="Quarterly"/>
    <x v="2"/>
    <x v="3030"/>
  </r>
  <r>
    <s v="POL22162508"/>
    <x v="0"/>
    <n v="287286"/>
    <n v="1699.09"/>
    <x v="2627"/>
    <x v="1164"/>
    <s v="Quarterly"/>
    <x v="2"/>
    <x v="2477"/>
  </r>
  <r>
    <s v="POL83964879"/>
    <x v="0"/>
    <n v="35470"/>
    <n v="1094.24"/>
    <x v="1356"/>
    <x v="1190"/>
    <s v="Annually"/>
    <x v="1"/>
    <x v="3031"/>
  </r>
  <r>
    <s v="POL31761126"/>
    <x v="0"/>
    <n v="353584"/>
    <n v="602.02"/>
    <x v="2628"/>
    <x v="3153"/>
    <s v="Monthly"/>
    <x v="1"/>
    <x v="2844"/>
  </r>
  <r>
    <s v="POL98213594"/>
    <x v="3"/>
    <n v="348623"/>
    <n v="1521.74"/>
    <x v="2629"/>
    <x v="2932"/>
    <s v="Quarterly"/>
    <x v="1"/>
    <x v="2936"/>
  </r>
  <r>
    <s v="POL77321123"/>
    <x v="3"/>
    <n v="186141"/>
    <n v="899.29"/>
    <x v="2411"/>
    <x v="620"/>
    <s v="Quarterly"/>
    <x v="2"/>
    <x v="3032"/>
  </r>
  <r>
    <s v="POL79722953"/>
    <x v="1"/>
    <n v="45336"/>
    <n v="709.95"/>
    <x v="849"/>
    <x v="1600"/>
    <s v="Quarterly"/>
    <x v="0"/>
    <x v="3033"/>
  </r>
  <r>
    <s v="POL58294071"/>
    <x v="1"/>
    <n v="337925"/>
    <n v="643.64"/>
    <x v="726"/>
    <x v="1690"/>
    <s v="Annually"/>
    <x v="0"/>
    <x v="282"/>
  </r>
  <r>
    <s v="POL82089087"/>
    <x v="2"/>
    <n v="311060"/>
    <n v="1923.46"/>
    <x v="423"/>
    <x v="81"/>
    <s v="Quarterly"/>
    <x v="2"/>
    <x v="3034"/>
  </r>
  <r>
    <s v="POL64383103"/>
    <x v="3"/>
    <n v="199287"/>
    <n v="1437.65"/>
    <x v="461"/>
    <x v="1132"/>
    <s v="Monthly"/>
    <x v="1"/>
    <x v="2575"/>
  </r>
  <r>
    <s v="POL51544429"/>
    <x v="2"/>
    <n v="165106"/>
    <n v="602.03"/>
    <x v="182"/>
    <x v="2616"/>
    <s v="Annually"/>
    <x v="1"/>
    <x v="258"/>
  </r>
  <r>
    <s v="POL53203220"/>
    <x v="1"/>
    <n v="178761"/>
    <n v="1190.44"/>
    <x v="1583"/>
    <x v="3154"/>
    <s v="Quarterly"/>
    <x v="2"/>
    <x v="3035"/>
  </r>
  <r>
    <s v="POL80929677"/>
    <x v="2"/>
    <n v="191222"/>
    <n v="377.64"/>
    <x v="938"/>
    <x v="1876"/>
    <s v="Annually"/>
    <x v="0"/>
    <x v="3036"/>
  </r>
  <r>
    <s v="POL95434233"/>
    <x v="1"/>
    <n v="81234"/>
    <n v="1627.51"/>
    <x v="67"/>
    <x v="3155"/>
    <s v="Monthly"/>
    <x v="2"/>
    <x v="3037"/>
  </r>
  <r>
    <s v="POL14385172"/>
    <x v="2"/>
    <n v="350272"/>
    <n v="1525.84"/>
    <x v="1067"/>
    <x v="560"/>
    <s v="Quarterly"/>
    <x v="0"/>
    <x v="3038"/>
  </r>
  <r>
    <s v="POL30868799"/>
    <x v="1"/>
    <n v="343437"/>
    <n v="841.56"/>
    <x v="1812"/>
    <x v="1291"/>
    <s v="Annually"/>
    <x v="1"/>
    <x v="376"/>
  </r>
  <r>
    <s v="POL09338514"/>
    <x v="2"/>
    <n v="372293"/>
    <n v="1717.87"/>
    <x v="1862"/>
    <x v="41"/>
    <s v="Monthly"/>
    <x v="2"/>
    <x v="1553"/>
  </r>
  <r>
    <s v="POL40541993"/>
    <x v="2"/>
    <n v="421536"/>
    <n v="158.02000000000001"/>
    <x v="1608"/>
    <x v="536"/>
    <s v="Monthly"/>
    <x v="2"/>
    <x v="3039"/>
  </r>
  <r>
    <s v="POL36885391"/>
    <x v="2"/>
    <n v="81441"/>
    <n v="752.03"/>
    <x v="2463"/>
    <x v="3156"/>
    <s v="Annually"/>
    <x v="1"/>
    <x v="1615"/>
  </r>
  <r>
    <s v="POL86478823"/>
    <x v="2"/>
    <n v="91334"/>
    <n v="446.45"/>
    <x v="40"/>
    <x v="3157"/>
    <s v="Monthly"/>
    <x v="0"/>
    <x v="3040"/>
  </r>
  <r>
    <s v="POL99023082"/>
    <x v="1"/>
    <n v="48035"/>
    <n v="1870.08"/>
    <x v="1723"/>
    <x v="1810"/>
    <s v="Monthly"/>
    <x v="2"/>
    <x v="1472"/>
  </r>
  <r>
    <s v="POL18101915"/>
    <x v="2"/>
    <n v="208385"/>
    <n v="624.08000000000004"/>
    <x v="2630"/>
    <x v="3158"/>
    <s v="Monthly"/>
    <x v="0"/>
    <x v="1537"/>
  </r>
  <r>
    <s v="POL48959866"/>
    <x v="3"/>
    <n v="306914"/>
    <n v="521.67999999999995"/>
    <x v="115"/>
    <x v="3159"/>
    <s v="Annually"/>
    <x v="0"/>
    <x v="320"/>
  </r>
  <r>
    <s v="POL02489128"/>
    <x v="2"/>
    <n v="286704"/>
    <n v="842.64"/>
    <x v="1182"/>
    <x v="280"/>
    <s v="Monthly"/>
    <x v="0"/>
    <x v="94"/>
  </r>
  <r>
    <s v="POL64086319"/>
    <x v="1"/>
    <n v="78104"/>
    <n v="174"/>
    <x v="619"/>
    <x v="1435"/>
    <s v="Quarterly"/>
    <x v="1"/>
    <x v="3041"/>
  </r>
  <r>
    <s v="POL47639612"/>
    <x v="2"/>
    <n v="242801"/>
    <n v="418.95"/>
    <x v="1281"/>
    <x v="3160"/>
    <s v="Monthly"/>
    <x v="0"/>
    <x v="3042"/>
  </r>
  <r>
    <s v="POL97525814"/>
    <x v="1"/>
    <n v="216223"/>
    <n v="1931.25"/>
    <x v="1307"/>
    <x v="1345"/>
    <s v="Annually"/>
    <x v="1"/>
    <x v="3043"/>
  </r>
  <r>
    <s v="POL86299537"/>
    <x v="0"/>
    <n v="262298"/>
    <n v="973.76"/>
    <x v="2026"/>
    <x v="2940"/>
    <s v="Monthly"/>
    <x v="1"/>
    <x v="1821"/>
  </r>
  <r>
    <s v="POL39660351"/>
    <x v="0"/>
    <n v="251773"/>
    <n v="794.34"/>
    <x v="2224"/>
    <x v="3161"/>
    <s v="Quarterly"/>
    <x v="0"/>
    <x v="3044"/>
  </r>
  <r>
    <s v="POL88709617"/>
    <x v="3"/>
    <n v="488092"/>
    <n v="1767.98"/>
    <x v="2631"/>
    <x v="110"/>
    <s v="Quarterly"/>
    <x v="0"/>
    <x v="956"/>
  </r>
  <r>
    <s v="POL61884063"/>
    <x v="0"/>
    <n v="385170"/>
    <n v="1499.92"/>
    <x v="2632"/>
    <x v="3162"/>
    <s v="Annually"/>
    <x v="1"/>
    <x v="3045"/>
  </r>
  <r>
    <s v="POL47175698"/>
    <x v="1"/>
    <n v="447732"/>
    <n v="811.45"/>
    <x v="2633"/>
    <x v="3163"/>
    <s v="Annually"/>
    <x v="0"/>
    <x v="3046"/>
  </r>
  <r>
    <s v="POL51999477"/>
    <x v="2"/>
    <n v="383284"/>
    <n v="1885.92"/>
    <x v="1209"/>
    <x v="3164"/>
    <s v="Monthly"/>
    <x v="1"/>
    <x v="3047"/>
  </r>
  <r>
    <s v="POL51831970"/>
    <x v="2"/>
    <n v="68428"/>
    <n v="984.57"/>
    <x v="480"/>
    <x v="2041"/>
    <s v="Monthly"/>
    <x v="0"/>
    <x v="529"/>
  </r>
  <r>
    <s v="POL87238187"/>
    <x v="0"/>
    <n v="209249"/>
    <n v="1704.4"/>
    <x v="983"/>
    <x v="3165"/>
    <s v="Annually"/>
    <x v="2"/>
    <x v="1143"/>
  </r>
  <r>
    <s v="POL30316596"/>
    <x v="3"/>
    <n v="476264"/>
    <n v="1033.23"/>
    <x v="237"/>
    <x v="2240"/>
    <s v="Quarterly"/>
    <x v="0"/>
    <x v="2591"/>
  </r>
  <r>
    <s v="POL18133239"/>
    <x v="2"/>
    <n v="370716"/>
    <n v="765.58"/>
    <x v="506"/>
    <x v="3164"/>
    <s v="Quarterly"/>
    <x v="1"/>
    <x v="2174"/>
  </r>
  <r>
    <s v="POL68113018"/>
    <x v="1"/>
    <n v="318776"/>
    <n v="1141.78"/>
    <x v="1744"/>
    <x v="1300"/>
    <s v="Monthly"/>
    <x v="1"/>
    <x v="982"/>
  </r>
  <r>
    <s v="POL79185105"/>
    <x v="0"/>
    <n v="291565"/>
    <n v="1754.21"/>
    <x v="967"/>
    <x v="3166"/>
    <s v="Quarterly"/>
    <x v="0"/>
    <x v="1753"/>
  </r>
  <r>
    <s v="POL55617113"/>
    <x v="0"/>
    <n v="55266"/>
    <n v="1289.1400000000001"/>
    <x v="2634"/>
    <x v="3167"/>
    <s v="Annually"/>
    <x v="2"/>
    <x v="3048"/>
  </r>
  <r>
    <s v="POL91815517"/>
    <x v="1"/>
    <n v="161215"/>
    <n v="895.76"/>
    <x v="1508"/>
    <x v="2295"/>
    <s v="Monthly"/>
    <x v="1"/>
    <x v="2083"/>
  </r>
  <r>
    <s v="POL08018739"/>
    <x v="1"/>
    <n v="278024"/>
    <n v="1218.9000000000001"/>
    <x v="2635"/>
    <x v="2967"/>
    <s v="Quarterly"/>
    <x v="2"/>
    <x v="3049"/>
  </r>
  <r>
    <s v="POL89376913"/>
    <x v="3"/>
    <n v="432815"/>
    <n v="1215.73"/>
    <x v="2636"/>
    <x v="158"/>
    <s v="Quarterly"/>
    <x v="1"/>
    <x v="366"/>
  </r>
  <r>
    <s v="POL02819020"/>
    <x v="1"/>
    <n v="293021"/>
    <n v="1224.1099999999999"/>
    <x v="2266"/>
    <x v="3168"/>
    <s v="Monthly"/>
    <x v="1"/>
    <x v="729"/>
  </r>
  <r>
    <s v="POL09010208"/>
    <x v="0"/>
    <n v="312543"/>
    <n v="282.64999999999998"/>
    <x v="2212"/>
    <x v="72"/>
    <s v="Annually"/>
    <x v="0"/>
    <x v="945"/>
  </r>
  <r>
    <s v="POL69636143"/>
    <x v="3"/>
    <n v="311105"/>
    <n v="207.46"/>
    <x v="2310"/>
    <x v="3035"/>
    <s v="Monthly"/>
    <x v="0"/>
    <x v="286"/>
  </r>
  <r>
    <s v="POL87207136"/>
    <x v="3"/>
    <n v="316217"/>
    <n v="644.09"/>
    <x v="1173"/>
    <x v="1418"/>
    <s v="Quarterly"/>
    <x v="0"/>
    <x v="1225"/>
  </r>
  <r>
    <s v="POL53130917"/>
    <x v="3"/>
    <n v="244677"/>
    <n v="1397.72"/>
    <x v="1268"/>
    <x v="1705"/>
    <s v="Quarterly"/>
    <x v="1"/>
    <x v="2848"/>
  </r>
  <r>
    <s v="POL50111095"/>
    <x v="0"/>
    <n v="271504"/>
    <n v="1127.48"/>
    <x v="351"/>
    <x v="1068"/>
    <s v="Annually"/>
    <x v="1"/>
    <x v="2624"/>
  </r>
  <r>
    <s v="POL24070236"/>
    <x v="0"/>
    <n v="375514"/>
    <n v="1966.26"/>
    <x v="924"/>
    <x v="341"/>
    <s v="Monthly"/>
    <x v="0"/>
    <x v="3050"/>
  </r>
  <r>
    <s v="POL32625291"/>
    <x v="3"/>
    <n v="375967"/>
    <n v="222.03"/>
    <x v="2637"/>
    <x v="2703"/>
    <s v="Monthly"/>
    <x v="1"/>
    <x v="3051"/>
  </r>
  <r>
    <s v="POL99495408"/>
    <x v="0"/>
    <n v="203469"/>
    <n v="354.45"/>
    <x v="1997"/>
    <x v="926"/>
    <s v="Annually"/>
    <x v="1"/>
    <x v="3052"/>
  </r>
  <r>
    <s v="POL87981316"/>
    <x v="1"/>
    <n v="199593"/>
    <n v="1394.44"/>
    <x v="461"/>
    <x v="1191"/>
    <s v="Annually"/>
    <x v="2"/>
    <x v="1627"/>
  </r>
  <r>
    <s v="POL67118908"/>
    <x v="0"/>
    <n v="474906"/>
    <n v="1705.54"/>
    <x v="223"/>
    <x v="1838"/>
    <s v="Annually"/>
    <x v="1"/>
    <x v="3053"/>
  </r>
  <r>
    <s v="POL23603808"/>
    <x v="2"/>
    <n v="140043"/>
    <n v="549.91999999999996"/>
    <x v="1274"/>
    <x v="392"/>
    <s v="Monthly"/>
    <x v="0"/>
    <x v="3054"/>
  </r>
  <r>
    <s v="POL80888212"/>
    <x v="0"/>
    <n v="42946"/>
    <n v="383.98"/>
    <x v="1818"/>
    <x v="3169"/>
    <s v="Annually"/>
    <x v="1"/>
    <x v="3055"/>
  </r>
  <r>
    <s v="POL11227831"/>
    <x v="0"/>
    <n v="242308"/>
    <n v="503.61"/>
    <x v="197"/>
    <x v="3170"/>
    <s v="Annually"/>
    <x v="0"/>
    <x v="2964"/>
  </r>
  <r>
    <s v="POL55589679"/>
    <x v="1"/>
    <n v="191758"/>
    <n v="719.46"/>
    <x v="25"/>
    <x v="1049"/>
    <s v="Monthly"/>
    <x v="0"/>
    <x v="1540"/>
  </r>
  <r>
    <s v="POL46015732"/>
    <x v="2"/>
    <n v="14404"/>
    <n v="564.64"/>
    <x v="603"/>
    <x v="555"/>
    <s v="Annually"/>
    <x v="0"/>
    <x v="2626"/>
  </r>
  <r>
    <s v="POL62168693"/>
    <x v="1"/>
    <n v="326074"/>
    <n v="1533.96"/>
    <x v="1308"/>
    <x v="3171"/>
    <s v="Monthly"/>
    <x v="2"/>
    <x v="2491"/>
  </r>
  <r>
    <s v="POL37538645"/>
    <x v="1"/>
    <n v="438672"/>
    <n v="324.02999999999997"/>
    <x v="2638"/>
    <x v="2845"/>
    <s v="Quarterly"/>
    <x v="1"/>
    <x v="1779"/>
  </r>
  <r>
    <s v="POL53957372"/>
    <x v="2"/>
    <n v="273527"/>
    <n v="990.18"/>
    <x v="1488"/>
    <x v="3172"/>
    <s v="Quarterly"/>
    <x v="0"/>
    <x v="3056"/>
  </r>
  <r>
    <s v="POL82812319"/>
    <x v="0"/>
    <n v="188661"/>
    <n v="174.45"/>
    <x v="568"/>
    <x v="1985"/>
    <s v="Annually"/>
    <x v="2"/>
    <x v="2988"/>
  </r>
  <r>
    <s v="POL44850934"/>
    <x v="2"/>
    <n v="292648"/>
    <n v="869.71"/>
    <x v="2444"/>
    <x v="3078"/>
    <s v="Annually"/>
    <x v="2"/>
    <x v="3057"/>
  </r>
  <r>
    <s v="POL10454872"/>
    <x v="1"/>
    <n v="313523"/>
    <n v="1337.88"/>
    <x v="1774"/>
    <x v="532"/>
    <s v="Quarterly"/>
    <x v="0"/>
    <x v="3058"/>
  </r>
  <r>
    <s v="POL59950728"/>
    <x v="0"/>
    <n v="409127"/>
    <n v="1505.42"/>
    <x v="1706"/>
    <x v="3173"/>
    <s v="Monthly"/>
    <x v="2"/>
    <x v="117"/>
  </r>
  <r>
    <s v="POL01681251"/>
    <x v="1"/>
    <n v="63362"/>
    <n v="760.67"/>
    <x v="2639"/>
    <x v="2161"/>
    <s v="Annually"/>
    <x v="0"/>
    <x v="420"/>
  </r>
  <r>
    <s v="POL39664673"/>
    <x v="0"/>
    <n v="138066"/>
    <n v="1114.1600000000001"/>
    <x v="2207"/>
    <x v="1698"/>
    <s v="Quarterly"/>
    <x v="2"/>
    <x v="891"/>
  </r>
  <r>
    <s v="POL94203944"/>
    <x v="1"/>
    <n v="186994"/>
    <n v="298.7"/>
    <x v="1103"/>
    <x v="2735"/>
    <s v="Annually"/>
    <x v="0"/>
    <x v="406"/>
  </r>
  <r>
    <s v="POL94561811"/>
    <x v="0"/>
    <n v="140103"/>
    <n v="611.54"/>
    <x v="1836"/>
    <x v="581"/>
    <s v="Quarterly"/>
    <x v="0"/>
    <x v="3059"/>
  </r>
  <r>
    <s v="POL87125515"/>
    <x v="1"/>
    <n v="479602"/>
    <n v="1459.41"/>
    <x v="336"/>
    <x v="327"/>
    <s v="Quarterly"/>
    <x v="2"/>
    <x v="1558"/>
  </r>
  <r>
    <s v="POL21231800"/>
    <x v="2"/>
    <n v="177059"/>
    <n v="1061.97"/>
    <x v="1773"/>
    <x v="1969"/>
    <s v="Monthly"/>
    <x v="1"/>
    <x v="3060"/>
  </r>
  <r>
    <s v="POL18884095"/>
    <x v="3"/>
    <n v="360149"/>
    <n v="140.87"/>
    <x v="2586"/>
    <x v="3174"/>
    <s v="Monthly"/>
    <x v="1"/>
    <x v="3061"/>
  </r>
  <r>
    <s v="POL23499238"/>
    <x v="2"/>
    <n v="449302"/>
    <n v="1437.01"/>
    <x v="1260"/>
    <x v="3175"/>
    <s v="Annually"/>
    <x v="0"/>
    <x v="1125"/>
  </r>
  <r>
    <s v="POL83680669"/>
    <x v="3"/>
    <n v="35751"/>
    <n v="238.64"/>
    <x v="2640"/>
    <x v="161"/>
    <s v="Quarterly"/>
    <x v="1"/>
    <x v="1366"/>
  </r>
  <r>
    <s v="POL97474248"/>
    <x v="3"/>
    <n v="232712"/>
    <n v="1688.27"/>
    <x v="1211"/>
    <x v="1371"/>
    <s v="Monthly"/>
    <x v="0"/>
    <x v="3062"/>
  </r>
  <r>
    <s v="POL11826796"/>
    <x v="1"/>
    <n v="223064"/>
    <n v="1648.03"/>
    <x v="2641"/>
    <x v="3176"/>
    <s v="Monthly"/>
    <x v="1"/>
    <x v="1841"/>
  </r>
  <r>
    <s v="POL68612732"/>
    <x v="1"/>
    <n v="35527"/>
    <n v="1326.61"/>
    <x v="2642"/>
    <x v="3177"/>
    <s v="Monthly"/>
    <x v="1"/>
    <x v="3063"/>
  </r>
  <r>
    <s v="POL13303189"/>
    <x v="0"/>
    <n v="362674"/>
    <n v="1757.63"/>
    <x v="2643"/>
    <x v="3178"/>
    <s v="Monthly"/>
    <x v="2"/>
    <x v="3064"/>
  </r>
  <r>
    <s v="POL72695322"/>
    <x v="0"/>
    <n v="213792"/>
    <n v="591.01"/>
    <x v="2644"/>
    <x v="2660"/>
    <s v="Monthly"/>
    <x v="0"/>
    <x v="3065"/>
  </r>
  <r>
    <s v="POL82064166"/>
    <x v="2"/>
    <n v="409476"/>
    <n v="1419.19"/>
    <x v="1442"/>
    <x v="1408"/>
    <s v="Annually"/>
    <x v="1"/>
    <x v="2034"/>
  </r>
  <r>
    <s v="POL07078939"/>
    <x v="3"/>
    <n v="288839"/>
    <n v="1533.27"/>
    <x v="2184"/>
    <x v="2939"/>
    <s v="Annually"/>
    <x v="2"/>
    <x v="2292"/>
  </r>
  <r>
    <s v="POL67550492"/>
    <x v="3"/>
    <n v="67405"/>
    <n v="359.16"/>
    <x v="1739"/>
    <x v="2790"/>
    <s v="Monthly"/>
    <x v="1"/>
    <x v="460"/>
  </r>
  <r>
    <s v="POL56896530"/>
    <x v="1"/>
    <n v="290428"/>
    <n v="794.21"/>
    <x v="633"/>
    <x v="0"/>
    <s v="Annually"/>
    <x v="2"/>
    <x v="813"/>
  </r>
  <r>
    <s v="POL54740546"/>
    <x v="3"/>
    <n v="370931"/>
    <n v="1858.41"/>
    <x v="1879"/>
    <x v="2677"/>
    <s v="Quarterly"/>
    <x v="2"/>
    <x v="3066"/>
  </r>
  <r>
    <s v="POL56481027"/>
    <x v="2"/>
    <n v="189108"/>
    <n v="756.81"/>
    <x v="1694"/>
    <x v="3179"/>
    <s v="Annually"/>
    <x v="0"/>
    <x v="3067"/>
  </r>
  <r>
    <s v="POL61919833"/>
    <x v="3"/>
    <n v="102077"/>
    <n v="310.72000000000003"/>
    <x v="1025"/>
    <x v="1127"/>
    <s v="Quarterly"/>
    <x v="1"/>
    <x v="2339"/>
  </r>
  <r>
    <s v="POL43653022"/>
    <x v="2"/>
    <n v="234940"/>
    <n v="1880.9"/>
    <x v="1124"/>
    <x v="279"/>
    <s v="Quarterly"/>
    <x v="0"/>
    <x v="2432"/>
  </r>
  <r>
    <s v="POL23986344"/>
    <x v="3"/>
    <n v="231069"/>
    <n v="1439.14"/>
    <x v="824"/>
    <x v="3180"/>
    <s v="Annually"/>
    <x v="1"/>
    <x v="1506"/>
  </r>
  <r>
    <s v="POL82077399"/>
    <x v="3"/>
    <n v="205121"/>
    <n v="1608.91"/>
    <x v="2645"/>
    <x v="2307"/>
    <s v="Annually"/>
    <x v="2"/>
    <x v="2317"/>
  </r>
  <r>
    <s v="POL56971563"/>
    <x v="3"/>
    <n v="470176"/>
    <n v="190.12"/>
    <x v="631"/>
    <x v="3181"/>
    <s v="Quarterly"/>
    <x v="1"/>
    <x v="1451"/>
  </r>
  <r>
    <s v="POL56130497"/>
    <x v="0"/>
    <n v="484857"/>
    <n v="189.08"/>
    <x v="2646"/>
    <x v="2945"/>
    <s v="Monthly"/>
    <x v="1"/>
    <x v="1135"/>
  </r>
  <r>
    <s v="POL87412754"/>
    <x v="1"/>
    <n v="295689"/>
    <n v="187.11"/>
    <x v="116"/>
    <x v="3013"/>
    <s v="Quarterly"/>
    <x v="1"/>
    <x v="2689"/>
  </r>
  <r>
    <s v="POL09115909"/>
    <x v="3"/>
    <n v="29686"/>
    <n v="1725.27"/>
    <x v="2647"/>
    <x v="1709"/>
    <s v="Quarterly"/>
    <x v="1"/>
    <x v="2501"/>
  </r>
  <r>
    <s v="POL42545134"/>
    <x v="0"/>
    <n v="99920"/>
    <n v="1905.25"/>
    <x v="2648"/>
    <x v="3182"/>
    <s v="Monthly"/>
    <x v="1"/>
    <x v="3068"/>
  </r>
  <r>
    <s v="POL65612264"/>
    <x v="3"/>
    <n v="495629"/>
    <n v="123.91"/>
    <x v="2649"/>
    <x v="3183"/>
    <s v="Annually"/>
    <x v="2"/>
    <x v="3069"/>
  </r>
  <r>
    <s v="POL69394395"/>
    <x v="0"/>
    <n v="54315"/>
    <n v="841.95"/>
    <x v="1519"/>
    <x v="3184"/>
    <s v="Monthly"/>
    <x v="1"/>
    <x v="2155"/>
  </r>
  <r>
    <s v="POL79844892"/>
    <x v="3"/>
    <n v="234424"/>
    <n v="838.28"/>
    <x v="2417"/>
    <x v="1566"/>
    <s v="Monthly"/>
    <x v="2"/>
    <x v="3070"/>
  </r>
  <r>
    <s v="POL98891714"/>
    <x v="0"/>
    <n v="461978"/>
    <n v="1733.33"/>
    <x v="2542"/>
    <x v="3185"/>
    <s v="Quarterly"/>
    <x v="0"/>
    <x v="1521"/>
  </r>
  <r>
    <s v="POL58597674"/>
    <x v="0"/>
    <n v="99753"/>
    <n v="1668.38"/>
    <x v="1466"/>
    <x v="2189"/>
    <s v="Monthly"/>
    <x v="0"/>
    <x v="2122"/>
  </r>
  <r>
    <s v="POL06923773"/>
    <x v="0"/>
    <n v="165126"/>
    <n v="903.18"/>
    <x v="2650"/>
    <x v="915"/>
    <s v="Monthly"/>
    <x v="0"/>
    <x v="536"/>
  </r>
  <r>
    <s v="POL95980834"/>
    <x v="1"/>
    <n v="209336"/>
    <n v="1315.06"/>
    <x v="475"/>
    <x v="3186"/>
    <s v="Monthly"/>
    <x v="0"/>
    <x v="3071"/>
  </r>
  <r>
    <s v="POL37180601"/>
    <x v="0"/>
    <n v="354138"/>
    <n v="143.38"/>
    <x v="2651"/>
    <x v="3114"/>
    <s v="Monthly"/>
    <x v="2"/>
    <x v="299"/>
  </r>
  <r>
    <s v="POL17832980"/>
    <x v="2"/>
    <n v="221740"/>
    <n v="353.72"/>
    <x v="255"/>
    <x v="3187"/>
    <s v="Annually"/>
    <x v="2"/>
    <x v="3072"/>
  </r>
  <r>
    <s v="POL92982957"/>
    <x v="1"/>
    <n v="455792"/>
    <n v="517.14"/>
    <x v="2652"/>
    <x v="2333"/>
    <s v="Monthly"/>
    <x v="0"/>
    <x v="2206"/>
  </r>
  <r>
    <s v="POL50332022"/>
    <x v="2"/>
    <n v="353336"/>
    <n v="418.64"/>
    <x v="2653"/>
    <x v="194"/>
    <s v="Quarterly"/>
    <x v="2"/>
    <x v="2094"/>
  </r>
  <r>
    <s v="POL09568484"/>
    <x v="2"/>
    <n v="161816"/>
    <n v="1575.25"/>
    <x v="2654"/>
    <x v="1510"/>
    <s v="Quarterly"/>
    <x v="0"/>
    <x v="3073"/>
  </r>
  <r>
    <s v="POL69314251"/>
    <x v="0"/>
    <n v="254066"/>
    <n v="1128.75"/>
    <x v="2161"/>
    <x v="2658"/>
    <s v="Monthly"/>
    <x v="0"/>
    <x v="3074"/>
  </r>
  <r>
    <s v="POL22897699"/>
    <x v="2"/>
    <n v="150699"/>
    <n v="929.7"/>
    <x v="2655"/>
    <x v="497"/>
    <s v="Annually"/>
    <x v="1"/>
    <x v="3075"/>
  </r>
  <r>
    <s v="POL97235049"/>
    <x v="0"/>
    <n v="256936"/>
    <n v="173.66"/>
    <x v="2656"/>
    <x v="735"/>
    <s v="Quarterly"/>
    <x v="0"/>
    <x v="112"/>
  </r>
  <r>
    <s v="POL72712836"/>
    <x v="0"/>
    <n v="174750"/>
    <n v="1538.29"/>
    <x v="1224"/>
    <x v="3188"/>
    <s v="Quarterly"/>
    <x v="2"/>
    <x v="487"/>
  </r>
  <r>
    <s v="POL29793351"/>
    <x v="0"/>
    <n v="278800"/>
    <n v="311.05"/>
    <x v="1044"/>
    <x v="3189"/>
    <s v="Annually"/>
    <x v="2"/>
    <x v="795"/>
  </r>
  <r>
    <s v="POL59534833"/>
    <x v="3"/>
    <n v="73695"/>
    <n v="1664.98"/>
    <x v="64"/>
    <x v="3190"/>
    <s v="Annually"/>
    <x v="2"/>
    <x v="3076"/>
  </r>
  <r>
    <s v="POL26506395"/>
    <x v="0"/>
    <n v="272171"/>
    <n v="1015.66"/>
    <x v="655"/>
    <x v="330"/>
    <s v="Annually"/>
    <x v="1"/>
    <x v="3077"/>
  </r>
  <r>
    <s v="POL44670716"/>
    <x v="3"/>
    <n v="386415"/>
    <n v="1227.73"/>
    <x v="2657"/>
    <x v="3191"/>
    <s v="Annually"/>
    <x v="0"/>
    <x v="2992"/>
  </r>
  <r>
    <s v="POL28535341"/>
    <x v="2"/>
    <n v="207936"/>
    <n v="1509.64"/>
    <x v="1852"/>
    <x v="3192"/>
    <s v="Quarterly"/>
    <x v="0"/>
    <x v="2340"/>
  </r>
  <r>
    <s v="POL93243728"/>
    <x v="1"/>
    <n v="298126"/>
    <n v="643.85"/>
    <x v="2658"/>
    <x v="3193"/>
    <s v="Annually"/>
    <x v="0"/>
    <x v="2123"/>
  </r>
  <r>
    <s v="POL80450492"/>
    <x v="2"/>
    <n v="198746"/>
    <n v="201.79"/>
    <x v="1605"/>
    <x v="641"/>
    <s v="Monthly"/>
    <x v="2"/>
    <x v="3078"/>
  </r>
  <r>
    <s v="POL61660074"/>
    <x v="1"/>
    <n v="341211"/>
    <n v="1286.6199999999999"/>
    <x v="2659"/>
    <x v="2945"/>
    <s v="Quarterly"/>
    <x v="2"/>
    <x v="1934"/>
  </r>
  <r>
    <s v="POL78989397"/>
    <x v="2"/>
    <n v="235230"/>
    <n v="1352.51"/>
    <x v="301"/>
    <x v="744"/>
    <s v="Monthly"/>
    <x v="0"/>
    <x v="76"/>
  </r>
  <r>
    <s v="POL15877374"/>
    <x v="3"/>
    <n v="53825"/>
    <n v="1956.3"/>
    <x v="2660"/>
    <x v="151"/>
    <s v="Monthly"/>
    <x v="2"/>
    <x v="3079"/>
  </r>
  <r>
    <s v="POL39030203"/>
    <x v="0"/>
    <n v="383307"/>
    <n v="1787.18"/>
    <x v="2661"/>
    <x v="1171"/>
    <s v="Quarterly"/>
    <x v="0"/>
    <x v="1190"/>
  </r>
  <r>
    <s v="POL72182223"/>
    <x v="3"/>
    <n v="206474"/>
    <n v="425.04"/>
    <x v="2662"/>
    <x v="1934"/>
    <s v="Annually"/>
    <x v="0"/>
    <x v="3080"/>
  </r>
  <r>
    <s v="POL58356690"/>
    <x v="3"/>
    <n v="235111"/>
    <n v="1505.92"/>
    <x v="766"/>
    <x v="902"/>
    <s v="Monthly"/>
    <x v="1"/>
    <x v="3081"/>
  </r>
  <r>
    <s v="POL39195359"/>
    <x v="2"/>
    <n v="344478"/>
    <n v="827.57"/>
    <x v="936"/>
    <x v="3194"/>
    <s v="Monthly"/>
    <x v="2"/>
    <x v="3082"/>
  </r>
  <r>
    <s v="POL93924279"/>
    <x v="0"/>
    <n v="286367"/>
    <n v="1950.35"/>
    <x v="2663"/>
    <x v="3008"/>
    <s v="Annually"/>
    <x v="2"/>
    <x v="598"/>
  </r>
  <r>
    <s v="POL47426160"/>
    <x v="1"/>
    <n v="37378"/>
    <n v="1732.25"/>
    <x v="95"/>
    <x v="1205"/>
    <s v="Monthly"/>
    <x v="2"/>
    <x v="1428"/>
  </r>
  <r>
    <s v="POL48558691"/>
    <x v="1"/>
    <n v="147762"/>
    <n v="864.92"/>
    <x v="2664"/>
    <x v="3188"/>
    <s v="Monthly"/>
    <x v="2"/>
    <x v="3083"/>
  </r>
  <r>
    <s v="POL22221207"/>
    <x v="3"/>
    <n v="309956"/>
    <n v="1130.9100000000001"/>
    <x v="184"/>
    <x v="949"/>
    <s v="Quarterly"/>
    <x v="0"/>
    <x v="3084"/>
  </r>
  <r>
    <s v="POL93708978"/>
    <x v="1"/>
    <n v="103647"/>
    <n v="255.8"/>
    <x v="2119"/>
    <x v="3195"/>
    <s v="Quarterly"/>
    <x v="1"/>
    <x v="0"/>
  </r>
  <r>
    <s v="POL66737729"/>
    <x v="1"/>
    <n v="238998"/>
    <n v="1866.74"/>
    <x v="2665"/>
    <x v="1529"/>
    <s v="Annually"/>
    <x v="0"/>
    <x v="3085"/>
  </r>
  <r>
    <s v="POL69605130"/>
    <x v="0"/>
    <n v="360791"/>
    <n v="701.91"/>
    <x v="53"/>
    <x v="350"/>
    <s v="Quarterly"/>
    <x v="0"/>
    <x v="3086"/>
  </r>
  <r>
    <s v="POL47419656"/>
    <x v="2"/>
    <n v="467807"/>
    <n v="467.75"/>
    <x v="2666"/>
    <x v="2655"/>
    <s v="Monthly"/>
    <x v="0"/>
    <x v="2039"/>
  </r>
  <r>
    <s v="POL84907131"/>
    <x v="2"/>
    <n v="10505"/>
    <n v="1856.34"/>
    <x v="2433"/>
    <x v="3196"/>
    <s v="Monthly"/>
    <x v="0"/>
    <x v="1745"/>
  </r>
  <r>
    <s v="POL87848287"/>
    <x v="2"/>
    <n v="496379"/>
    <n v="1043.8499999999999"/>
    <x v="2026"/>
    <x v="3197"/>
    <s v="Monthly"/>
    <x v="1"/>
    <x v="20"/>
  </r>
  <r>
    <s v="POL12552463"/>
    <x v="0"/>
    <n v="106367"/>
    <n v="593.79999999999995"/>
    <x v="2667"/>
    <x v="639"/>
    <s v="Quarterly"/>
    <x v="1"/>
    <x v="645"/>
  </r>
  <r>
    <s v="POL67293726"/>
    <x v="0"/>
    <n v="202274"/>
    <n v="1404.28"/>
    <x v="668"/>
    <x v="3198"/>
    <s v="Annually"/>
    <x v="0"/>
    <x v="384"/>
  </r>
  <r>
    <s v="POL95451699"/>
    <x v="0"/>
    <n v="375158"/>
    <n v="1282.21"/>
    <x v="2668"/>
    <x v="3199"/>
    <s v="Monthly"/>
    <x v="1"/>
    <x v="880"/>
  </r>
  <r>
    <s v="POL93135284"/>
    <x v="3"/>
    <n v="351819"/>
    <n v="643.85"/>
    <x v="1113"/>
    <x v="3200"/>
    <s v="Monthly"/>
    <x v="2"/>
    <x v="3087"/>
  </r>
  <r>
    <s v="POL43339997"/>
    <x v="2"/>
    <n v="131281"/>
    <n v="1488.63"/>
    <x v="2669"/>
    <x v="697"/>
    <s v="Monthly"/>
    <x v="2"/>
    <x v="3088"/>
  </r>
  <r>
    <s v="POL09811937"/>
    <x v="0"/>
    <n v="71122"/>
    <n v="1960.76"/>
    <x v="1567"/>
    <x v="3201"/>
    <s v="Monthly"/>
    <x v="2"/>
    <x v="3089"/>
  </r>
  <r>
    <s v="POL64216260"/>
    <x v="2"/>
    <n v="102693"/>
    <n v="1974.44"/>
    <x v="2670"/>
    <x v="287"/>
    <s v="Annually"/>
    <x v="1"/>
    <x v="611"/>
  </r>
  <r>
    <s v="POL76155355"/>
    <x v="2"/>
    <n v="55782"/>
    <n v="161.06"/>
    <x v="792"/>
    <x v="3032"/>
    <s v="Annually"/>
    <x v="1"/>
    <x v="3090"/>
  </r>
  <r>
    <s v="POL81895128"/>
    <x v="1"/>
    <n v="436046"/>
    <n v="1349.77"/>
    <x v="2627"/>
    <x v="2660"/>
    <s v="Monthly"/>
    <x v="2"/>
    <x v="292"/>
  </r>
  <r>
    <s v="POL12299324"/>
    <x v="2"/>
    <n v="254808"/>
    <n v="205.89"/>
    <x v="576"/>
    <x v="3202"/>
    <s v="Quarterly"/>
    <x v="0"/>
    <x v="3091"/>
  </r>
  <r>
    <s v="POL73788724"/>
    <x v="1"/>
    <n v="182671"/>
    <n v="1203.1099999999999"/>
    <x v="1754"/>
    <x v="3203"/>
    <s v="Annually"/>
    <x v="2"/>
    <x v="1775"/>
  </r>
  <r>
    <s v="POL45017081"/>
    <x v="1"/>
    <n v="111134"/>
    <n v="282.8"/>
    <x v="2671"/>
    <x v="3204"/>
    <s v="Annually"/>
    <x v="2"/>
    <x v="386"/>
  </r>
  <r>
    <s v="POL27691978"/>
    <x v="2"/>
    <n v="371998"/>
    <n v="228.21"/>
    <x v="346"/>
    <x v="1644"/>
    <s v="Quarterly"/>
    <x v="2"/>
    <x v="3092"/>
  </r>
  <r>
    <s v="POL09102792"/>
    <x v="3"/>
    <n v="490716"/>
    <n v="1559.35"/>
    <x v="283"/>
    <x v="554"/>
    <s v="Monthly"/>
    <x v="1"/>
    <x v="506"/>
  </r>
  <r>
    <s v="POL74740983"/>
    <x v="3"/>
    <n v="92923"/>
    <n v="463.17"/>
    <x v="2672"/>
    <x v="1578"/>
    <s v="Quarterly"/>
    <x v="2"/>
    <x v="3093"/>
  </r>
  <r>
    <s v="POL69973206"/>
    <x v="2"/>
    <n v="105564"/>
    <n v="1897.34"/>
    <x v="357"/>
    <x v="3205"/>
    <s v="Monthly"/>
    <x v="2"/>
    <x v="2817"/>
  </r>
  <r>
    <s v="POL18306800"/>
    <x v="3"/>
    <n v="227134"/>
    <n v="438.85"/>
    <x v="2345"/>
    <x v="3206"/>
    <s v="Quarterly"/>
    <x v="1"/>
    <x v="3094"/>
  </r>
  <r>
    <s v="POL00975705"/>
    <x v="0"/>
    <n v="195509"/>
    <n v="443.61"/>
    <x v="2149"/>
    <x v="3207"/>
    <s v="Monthly"/>
    <x v="0"/>
    <x v="3095"/>
  </r>
  <r>
    <s v="POL32457867"/>
    <x v="3"/>
    <n v="159800"/>
    <n v="1868.27"/>
    <x v="2145"/>
    <x v="3208"/>
    <s v="Monthly"/>
    <x v="0"/>
    <x v="3096"/>
  </r>
  <r>
    <s v="POL97881678"/>
    <x v="3"/>
    <n v="306735"/>
    <n v="1340.24"/>
    <x v="1229"/>
    <x v="423"/>
    <s v="Quarterly"/>
    <x v="0"/>
    <x v="3097"/>
  </r>
  <r>
    <s v="POL03749104"/>
    <x v="2"/>
    <n v="194111"/>
    <n v="996.1"/>
    <x v="224"/>
    <x v="3209"/>
    <s v="Monthly"/>
    <x v="2"/>
    <x v="2165"/>
  </r>
  <r>
    <s v="POL28241655"/>
    <x v="0"/>
    <n v="326442"/>
    <n v="1949.46"/>
    <x v="2505"/>
    <x v="1592"/>
    <s v="Annually"/>
    <x v="1"/>
    <x v="1417"/>
  </r>
  <r>
    <s v="POL04677379"/>
    <x v="0"/>
    <n v="116746"/>
    <n v="643.24"/>
    <x v="1667"/>
    <x v="3210"/>
    <s v="Annually"/>
    <x v="1"/>
    <x v="3098"/>
  </r>
  <r>
    <s v="POL75734958"/>
    <x v="3"/>
    <n v="159899"/>
    <n v="1072.9100000000001"/>
    <x v="2540"/>
    <x v="585"/>
    <s v="Quarterly"/>
    <x v="0"/>
    <x v="2431"/>
  </r>
  <r>
    <s v="POL00342489"/>
    <x v="1"/>
    <n v="197788"/>
    <n v="1969.5"/>
    <x v="2673"/>
    <x v="279"/>
    <s v="Monthly"/>
    <x v="2"/>
    <x v="1651"/>
  </r>
  <r>
    <s v="POL83180478"/>
    <x v="1"/>
    <n v="296562"/>
    <n v="1860.62"/>
    <x v="2440"/>
    <x v="3211"/>
    <s v="Annually"/>
    <x v="1"/>
    <x v="3099"/>
  </r>
  <r>
    <s v="POL57458461"/>
    <x v="0"/>
    <n v="421790"/>
    <n v="1875.07"/>
    <x v="2674"/>
    <x v="3212"/>
    <s v="Annually"/>
    <x v="1"/>
    <x v="1845"/>
  </r>
  <r>
    <s v="POL17909247"/>
    <x v="1"/>
    <n v="321202"/>
    <n v="488.56"/>
    <x v="2464"/>
    <x v="3213"/>
    <s v="Annually"/>
    <x v="1"/>
    <x v="2029"/>
  </r>
  <r>
    <s v="POL88784690"/>
    <x v="0"/>
    <n v="339642"/>
    <n v="292.36"/>
    <x v="2675"/>
    <x v="3214"/>
    <s v="Monthly"/>
    <x v="1"/>
    <x v="447"/>
  </r>
  <r>
    <s v="POL61092074"/>
    <x v="0"/>
    <n v="200975"/>
    <n v="679.29"/>
    <x v="2676"/>
    <x v="3215"/>
    <s v="Monthly"/>
    <x v="2"/>
    <x v="1096"/>
  </r>
  <r>
    <s v="POL98348493"/>
    <x v="0"/>
    <n v="117911"/>
    <n v="1203.6600000000001"/>
    <x v="815"/>
    <x v="15"/>
    <s v="Annually"/>
    <x v="1"/>
    <x v="1190"/>
  </r>
  <r>
    <s v="POL06694262"/>
    <x v="2"/>
    <n v="376935"/>
    <n v="233.4"/>
    <x v="1760"/>
    <x v="532"/>
    <s v="Annually"/>
    <x v="2"/>
    <x v="2412"/>
  </r>
  <r>
    <s v="POL96349249"/>
    <x v="0"/>
    <n v="21029"/>
    <n v="1323.59"/>
    <x v="2677"/>
    <x v="2177"/>
    <s v="Monthly"/>
    <x v="1"/>
    <x v="1804"/>
  </r>
  <r>
    <s v="POL64861426"/>
    <x v="1"/>
    <n v="182412"/>
    <n v="805.66"/>
    <x v="2678"/>
    <x v="3216"/>
    <s v="Monthly"/>
    <x v="0"/>
    <x v="233"/>
  </r>
  <r>
    <s v="POL66890932"/>
    <x v="2"/>
    <n v="408738"/>
    <n v="1535.26"/>
    <x v="405"/>
    <x v="1902"/>
    <s v="Annually"/>
    <x v="2"/>
    <x v="1476"/>
  </r>
  <r>
    <s v="POL45464531"/>
    <x v="1"/>
    <n v="244499"/>
    <n v="1990.7"/>
    <x v="2602"/>
    <x v="3217"/>
    <s v="Annually"/>
    <x v="0"/>
    <x v="162"/>
  </r>
  <r>
    <s v="POL83383036"/>
    <x v="0"/>
    <n v="56851"/>
    <n v="844.96"/>
    <x v="57"/>
    <x v="499"/>
    <s v="Monthly"/>
    <x v="0"/>
    <x v="2168"/>
  </r>
  <r>
    <s v="POL87496744"/>
    <x v="3"/>
    <n v="431095"/>
    <n v="1396.81"/>
    <x v="1514"/>
    <x v="1529"/>
    <s v="Monthly"/>
    <x v="1"/>
    <x v="1617"/>
  </r>
  <r>
    <s v="POL29750466"/>
    <x v="3"/>
    <n v="60362"/>
    <n v="1512.33"/>
    <x v="2679"/>
    <x v="3218"/>
    <s v="Annually"/>
    <x v="2"/>
    <x v="3100"/>
  </r>
  <r>
    <s v="POL11880653"/>
    <x v="1"/>
    <n v="413721"/>
    <n v="653.58000000000004"/>
    <x v="108"/>
    <x v="3219"/>
    <s v="Monthly"/>
    <x v="0"/>
    <x v="3101"/>
  </r>
  <r>
    <s v="POL45382864"/>
    <x v="2"/>
    <n v="48201"/>
    <n v="678.54"/>
    <x v="2680"/>
    <x v="1687"/>
    <s v="Quarterly"/>
    <x v="1"/>
    <x v="3102"/>
  </r>
  <r>
    <s v="POL93324177"/>
    <x v="1"/>
    <n v="326796"/>
    <n v="1398.16"/>
    <x v="2681"/>
    <x v="3220"/>
    <s v="Monthly"/>
    <x v="1"/>
    <x v="3103"/>
  </r>
  <r>
    <s v="POL50843998"/>
    <x v="3"/>
    <n v="227940"/>
    <n v="1861"/>
    <x v="1339"/>
    <x v="3221"/>
    <s v="Quarterly"/>
    <x v="2"/>
    <x v="366"/>
  </r>
  <r>
    <s v="POL28224422"/>
    <x v="1"/>
    <n v="286444"/>
    <n v="261.16000000000003"/>
    <x v="550"/>
    <x v="2670"/>
    <s v="Quarterly"/>
    <x v="1"/>
    <x v="1411"/>
  </r>
  <r>
    <s v="POL12841734"/>
    <x v="0"/>
    <n v="124362"/>
    <n v="1355.05"/>
    <x v="1446"/>
    <x v="3222"/>
    <s v="Monthly"/>
    <x v="2"/>
    <x v="1993"/>
  </r>
  <r>
    <s v="POL57704602"/>
    <x v="0"/>
    <n v="104876"/>
    <n v="1169.81"/>
    <x v="2682"/>
    <x v="614"/>
    <s v="Annually"/>
    <x v="2"/>
    <x v="3104"/>
  </r>
  <r>
    <s v="POL52356256"/>
    <x v="1"/>
    <n v="174938"/>
    <n v="1478.69"/>
    <x v="2683"/>
    <x v="1963"/>
    <s v="Quarterly"/>
    <x v="2"/>
    <x v="3105"/>
  </r>
  <r>
    <s v="POL90687071"/>
    <x v="3"/>
    <n v="133613"/>
    <n v="1471.91"/>
    <x v="2191"/>
    <x v="305"/>
    <s v="Monthly"/>
    <x v="2"/>
    <x v="632"/>
  </r>
  <r>
    <s v="POL09030327"/>
    <x v="2"/>
    <n v="440583"/>
    <n v="651.26"/>
    <x v="2684"/>
    <x v="1855"/>
    <s v="Quarterly"/>
    <x v="0"/>
    <x v="2106"/>
  </r>
  <r>
    <s v="POL70352062"/>
    <x v="2"/>
    <n v="192615"/>
    <n v="618.59"/>
    <x v="2685"/>
    <x v="3223"/>
    <s v="Monthly"/>
    <x v="0"/>
    <x v="567"/>
  </r>
  <r>
    <s v="POL43572641"/>
    <x v="3"/>
    <n v="246902"/>
    <n v="124.15"/>
    <x v="242"/>
    <x v="1524"/>
    <s v="Annually"/>
    <x v="2"/>
    <x v="1088"/>
  </r>
  <r>
    <s v="POL52576258"/>
    <x v="2"/>
    <n v="381674"/>
    <n v="810.93"/>
    <x v="525"/>
    <x v="3224"/>
    <s v="Monthly"/>
    <x v="1"/>
    <x v="136"/>
  </r>
  <r>
    <s v="POL59071876"/>
    <x v="2"/>
    <n v="130137"/>
    <n v="1731.72"/>
    <x v="1498"/>
    <x v="2785"/>
    <s v="Monthly"/>
    <x v="0"/>
    <x v="1546"/>
  </r>
  <r>
    <s v="POL43904210"/>
    <x v="0"/>
    <n v="73613"/>
    <n v="773.37"/>
    <x v="2686"/>
    <x v="1462"/>
    <s v="Quarterly"/>
    <x v="0"/>
    <x v="1331"/>
  </r>
  <r>
    <s v="POL94939056"/>
    <x v="2"/>
    <n v="474187"/>
    <n v="1410.39"/>
    <x v="2687"/>
    <x v="2374"/>
    <s v="Monthly"/>
    <x v="1"/>
    <x v="3106"/>
  </r>
  <r>
    <s v="POL71095594"/>
    <x v="2"/>
    <n v="140796"/>
    <n v="1135.7"/>
    <x v="710"/>
    <x v="3225"/>
    <s v="Quarterly"/>
    <x v="1"/>
    <x v="3107"/>
  </r>
  <r>
    <s v="POL89441443"/>
    <x v="1"/>
    <n v="10292"/>
    <n v="1320.36"/>
    <x v="2688"/>
    <x v="3226"/>
    <s v="Quarterly"/>
    <x v="2"/>
    <x v="1858"/>
  </r>
  <r>
    <s v="POL53518274"/>
    <x v="3"/>
    <n v="239196"/>
    <n v="427.77"/>
    <x v="2689"/>
    <x v="968"/>
    <s v="Quarterly"/>
    <x v="0"/>
    <x v="3108"/>
  </r>
  <r>
    <s v="POL05847993"/>
    <x v="2"/>
    <n v="473205"/>
    <n v="198.28"/>
    <x v="387"/>
    <x v="2877"/>
    <s v="Quarterly"/>
    <x v="0"/>
    <x v="3109"/>
  </r>
  <r>
    <s v="POL52535973"/>
    <x v="0"/>
    <n v="488730"/>
    <n v="596.82000000000005"/>
    <x v="835"/>
    <x v="2193"/>
    <s v="Quarterly"/>
    <x v="0"/>
    <x v="3110"/>
  </r>
  <r>
    <s v="POL36624430"/>
    <x v="1"/>
    <n v="407308"/>
    <n v="1510.11"/>
    <x v="1197"/>
    <x v="3227"/>
    <s v="Monthly"/>
    <x v="1"/>
    <x v="1776"/>
  </r>
  <r>
    <s v="POL03623063"/>
    <x v="1"/>
    <n v="44566"/>
    <n v="1519.85"/>
    <x v="2346"/>
    <x v="3228"/>
    <s v="Annually"/>
    <x v="2"/>
    <x v="2538"/>
  </r>
  <r>
    <s v="POL69712640"/>
    <x v="0"/>
    <n v="354927"/>
    <n v="1578.19"/>
    <x v="121"/>
    <x v="1669"/>
    <s v="Quarterly"/>
    <x v="0"/>
    <x v="2553"/>
  </r>
  <r>
    <s v="POL86586795"/>
    <x v="3"/>
    <n v="32736"/>
    <n v="1299.4000000000001"/>
    <x v="2690"/>
    <x v="3229"/>
    <s v="Quarterly"/>
    <x v="1"/>
    <x v="2461"/>
  </r>
  <r>
    <s v="POL23605802"/>
    <x v="2"/>
    <n v="127219"/>
    <n v="1436.73"/>
    <x v="247"/>
    <x v="97"/>
    <s v="Monthly"/>
    <x v="1"/>
    <x v="3111"/>
  </r>
  <r>
    <s v="POL72902683"/>
    <x v="3"/>
    <n v="284085"/>
    <n v="1199.0899999999999"/>
    <x v="85"/>
    <x v="2803"/>
    <s v="Monthly"/>
    <x v="1"/>
    <x v="1729"/>
  </r>
  <r>
    <s v="POL53556659"/>
    <x v="3"/>
    <n v="247949"/>
    <n v="1065"/>
    <x v="2691"/>
    <x v="3055"/>
    <s v="Monthly"/>
    <x v="2"/>
    <x v="2803"/>
  </r>
  <r>
    <s v="POL56653003"/>
    <x v="3"/>
    <n v="435069"/>
    <n v="1923.81"/>
    <x v="354"/>
    <x v="1485"/>
    <s v="Monthly"/>
    <x v="0"/>
    <x v="2833"/>
  </r>
  <r>
    <s v="POL08764986"/>
    <x v="3"/>
    <n v="46335"/>
    <n v="756.46"/>
    <x v="2692"/>
    <x v="3230"/>
    <s v="Quarterly"/>
    <x v="0"/>
    <x v="3112"/>
  </r>
  <r>
    <s v="POL25524623"/>
    <x v="1"/>
    <n v="42471"/>
    <n v="1113.6199999999999"/>
    <x v="1944"/>
    <x v="42"/>
    <s v="Quarterly"/>
    <x v="1"/>
    <x v="800"/>
  </r>
  <r>
    <s v="POL55063562"/>
    <x v="2"/>
    <n v="397446"/>
    <n v="1938.91"/>
    <x v="2693"/>
    <x v="2892"/>
    <s v="Annually"/>
    <x v="1"/>
    <x v="3113"/>
  </r>
  <r>
    <s v="POL95639712"/>
    <x v="0"/>
    <n v="177967"/>
    <n v="156.32"/>
    <x v="2694"/>
    <x v="737"/>
    <s v="Quarterly"/>
    <x v="1"/>
    <x v="2480"/>
  </r>
  <r>
    <s v="POL78604269"/>
    <x v="2"/>
    <n v="186684"/>
    <n v="112.9"/>
    <x v="2695"/>
    <x v="2638"/>
    <s v="Annually"/>
    <x v="2"/>
    <x v="898"/>
  </r>
  <r>
    <s v="POL86315703"/>
    <x v="1"/>
    <n v="105427"/>
    <n v="298.49"/>
    <x v="1760"/>
    <x v="3014"/>
    <s v="Quarterly"/>
    <x v="1"/>
    <x v="1114"/>
  </r>
  <r>
    <s v="POL14750217"/>
    <x v="1"/>
    <n v="41795"/>
    <n v="1558.82"/>
    <x v="1235"/>
    <x v="3231"/>
    <s v="Annually"/>
    <x v="0"/>
    <x v="3114"/>
  </r>
  <r>
    <s v="POL53367790"/>
    <x v="2"/>
    <n v="489181"/>
    <n v="1382.04"/>
    <x v="1264"/>
    <x v="3232"/>
    <s v="Monthly"/>
    <x v="0"/>
    <x v="2785"/>
  </r>
  <r>
    <s v="POL25611191"/>
    <x v="3"/>
    <n v="314611"/>
    <n v="945.47"/>
    <x v="337"/>
    <x v="3233"/>
    <s v="Quarterly"/>
    <x v="0"/>
    <x v="2123"/>
  </r>
  <r>
    <s v="POL56612277"/>
    <x v="1"/>
    <n v="374149"/>
    <n v="1913.34"/>
    <x v="2696"/>
    <x v="980"/>
    <s v="Monthly"/>
    <x v="2"/>
    <x v="3115"/>
  </r>
  <r>
    <s v="POL99341236"/>
    <x v="1"/>
    <n v="97029"/>
    <n v="1139.83"/>
    <x v="1264"/>
    <x v="671"/>
    <s v="Monthly"/>
    <x v="1"/>
    <x v="1834"/>
  </r>
  <r>
    <s v="POL08364354"/>
    <x v="3"/>
    <n v="418907"/>
    <n v="956.23"/>
    <x v="2697"/>
    <x v="3234"/>
    <s v="Quarterly"/>
    <x v="2"/>
    <x v="1853"/>
  </r>
  <r>
    <s v="POL65713464"/>
    <x v="3"/>
    <n v="446106"/>
    <n v="1643.1"/>
    <x v="476"/>
    <x v="3235"/>
    <s v="Annually"/>
    <x v="1"/>
    <x v="2780"/>
  </r>
  <r>
    <s v="POL40012208"/>
    <x v="1"/>
    <n v="382344"/>
    <n v="998.96"/>
    <x v="2174"/>
    <x v="3236"/>
    <s v="Monthly"/>
    <x v="0"/>
    <x v="1812"/>
  </r>
  <r>
    <s v="POL77562289"/>
    <x v="3"/>
    <n v="346992"/>
    <n v="925.05"/>
    <x v="1824"/>
    <x v="2012"/>
    <s v="Quarterly"/>
    <x v="0"/>
    <x v="2942"/>
  </r>
  <r>
    <s v="POL53804570"/>
    <x v="1"/>
    <n v="354399"/>
    <n v="1091.68"/>
    <x v="1929"/>
    <x v="1231"/>
    <s v="Annually"/>
    <x v="1"/>
    <x v="1068"/>
  </r>
  <r>
    <s v="POL17250525"/>
    <x v="1"/>
    <n v="33415"/>
    <n v="1615.07"/>
    <x v="1626"/>
    <x v="2935"/>
    <s v="Quarterly"/>
    <x v="1"/>
    <x v="3116"/>
  </r>
  <r>
    <s v="POL68885255"/>
    <x v="2"/>
    <n v="278536"/>
    <n v="1165.19"/>
    <x v="1579"/>
    <x v="2177"/>
    <s v="Annually"/>
    <x v="2"/>
    <x v="2444"/>
  </r>
  <r>
    <s v="POL32979560"/>
    <x v="1"/>
    <n v="295686"/>
    <n v="457.81"/>
    <x v="354"/>
    <x v="2503"/>
    <s v="Annually"/>
    <x v="1"/>
    <x v="80"/>
  </r>
  <r>
    <s v="POL03838878"/>
    <x v="1"/>
    <n v="455205"/>
    <n v="239.43"/>
    <x v="2194"/>
    <x v="659"/>
    <s v="Monthly"/>
    <x v="0"/>
    <x v="2890"/>
  </r>
  <r>
    <s v="POL27741875"/>
    <x v="3"/>
    <n v="198891"/>
    <n v="1675.19"/>
    <x v="2698"/>
    <x v="3237"/>
    <s v="Annually"/>
    <x v="0"/>
    <x v="2691"/>
  </r>
  <r>
    <s v="POL00776305"/>
    <x v="3"/>
    <n v="83816"/>
    <n v="652.71"/>
    <x v="353"/>
    <x v="560"/>
    <s v="Quarterly"/>
    <x v="0"/>
    <x v="1155"/>
  </r>
  <r>
    <s v="POL35534292"/>
    <x v="0"/>
    <n v="452542"/>
    <n v="1997.27"/>
    <x v="2059"/>
    <x v="3238"/>
    <s v="Annually"/>
    <x v="2"/>
    <x v="3117"/>
  </r>
  <r>
    <s v="POL31127949"/>
    <x v="3"/>
    <n v="334987"/>
    <n v="983.02"/>
    <x v="956"/>
    <x v="1099"/>
    <s v="Monthly"/>
    <x v="1"/>
    <x v="1237"/>
  </r>
  <r>
    <s v="POL33770803"/>
    <x v="3"/>
    <n v="346812"/>
    <n v="393.05"/>
    <x v="2699"/>
    <x v="188"/>
    <s v="Quarterly"/>
    <x v="2"/>
    <x v="3118"/>
  </r>
  <r>
    <s v="POL08589309"/>
    <x v="2"/>
    <n v="343787"/>
    <n v="123.34"/>
    <x v="1162"/>
    <x v="2664"/>
    <s v="Quarterly"/>
    <x v="0"/>
    <x v="1732"/>
  </r>
  <r>
    <s v="POL60009654"/>
    <x v="3"/>
    <n v="131206"/>
    <n v="976.01"/>
    <x v="1096"/>
    <x v="2364"/>
    <s v="Annually"/>
    <x v="0"/>
    <x v="496"/>
  </r>
  <r>
    <s v="POL28256709"/>
    <x v="3"/>
    <n v="150121"/>
    <n v="589.34"/>
    <x v="483"/>
    <x v="448"/>
    <s v="Annually"/>
    <x v="0"/>
    <x v="2815"/>
  </r>
  <r>
    <s v="POL45378265"/>
    <x v="0"/>
    <n v="46445"/>
    <n v="1484.78"/>
    <x v="1532"/>
    <x v="240"/>
    <s v="Annually"/>
    <x v="1"/>
    <x v="2659"/>
  </r>
  <r>
    <s v="POL70277568"/>
    <x v="3"/>
    <n v="322976"/>
    <n v="973.29"/>
    <x v="2606"/>
    <x v="1774"/>
    <s v="Annually"/>
    <x v="1"/>
    <x v="1667"/>
  </r>
  <r>
    <s v="POL24185779"/>
    <x v="3"/>
    <n v="44146"/>
    <n v="559.04999999999995"/>
    <x v="2700"/>
    <x v="879"/>
    <s v="Monthly"/>
    <x v="1"/>
    <x v="483"/>
  </r>
  <r>
    <s v="POL06543318"/>
    <x v="0"/>
    <n v="488904"/>
    <n v="1670.05"/>
    <x v="1296"/>
    <x v="298"/>
    <s v="Monthly"/>
    <x v="1"/>
    <x v="3119"/>
  </r>
  <r>
    <s v="POL68885619"/>
    <x v="3"/>
    <n v="29086"/>
    <n v="437.13"/>
    <x v="1513"/>
    <x v="1130"/>
    <s v="Annually"/>
    <x v="0"/>
    <x v="2311"/>
  </r>
  <r>
    <s v="POL23114064"/>
    <x v="0"/>
    <n v="115486"/>
    <n v="1408.12"/>
    <x v="794"/>
    <x v="3239"/>
    <s v="Quarterly"/>
    <x v="2"/>
    <x v="10"/>
  </r>
  <r>
    <s v="POL54051658"/>
    <x v="1"/>
    <n v="224049"/>
    <n v="392.81"/>
    <x v="587"/>
    <x v="569"/>
    <s v="Quarterly"/>
    <x v="2"/>
    <x v="3120"/>
  </r>
  <r>
    <s v="POL59329261"/>
    <x v="1"/>
    <n v="216554"/>
    <n v="538.44000000000005"/>
    <x v="1412"/>
    <x v="2696"/>
    <s v="Annually"/>
    <x v="1"/>
    <x v="1323"/>
  </r>
  <r>
    <s v="POL49945378"/>
    <x v="1"/>
    <n v="145567"/>
    <n v="974"/>
    <x v="2059"/>
    <x v="46"/>
    <s v="Monthly"/>
    <x v="1"/>
    <x v="523"/>
  </r>
  <r>
    <s v="POL84542810"/>
    <x v="3"/>
    <n v="219866"/>
    <n v="437.25"/>
    <x v="2115"/>
    <x v="3240"/>
    <s v="Monthly"/>
    <x v="0"/>
    <x v="2468"/>
  </r>
  <r>
    <s v="POL66631189"/>
    <x v="3"/>
    <n v="237677"/>
    <n v="1996.66"/>
    <x v="133"/>
    <x v="841"/>
    <s v="Annually"/>
    <x v="2"/>
    <x v="3121"/>
  </r>
  <r>
    <s v="POL19746644"/>
    <x v="0"/>
    <n v="49560"/>
    <n v="379.91"/>
    <x v="1852"/>
    <x v="3170"/>
    <s v="Annually"/>
    <x v="2"/>
    <x v="3122"/>
  </r>
  <r>
    <s v="POL69316836"/>
    <x v="0"/>
    <n v="164571"/>
    <n v="1385.89"/>
    <x v="592"/>
    <x v="745"/>
    <s v="Monthly"/>
    <x v="1"/>
    <x v="1102"/>
  </r>
  <r>
    <s v="POL95251783"/>
    <x v="0"/>
    <n v="108101"/>
    <n v="739.15"/>
    <x v="1000"/>
    <x v="2297"/>
    <s v="Monthly"/>
    <x v="2"/>
    <x v="3123"/>
  </r>
  <r>
    <s v="POL64932236"/>
    <x v="3"/>
    <n v="398515"/>
    <n v="1919.47"/>
    <x v="2048"/>
    <x v="1884"/>
    <s v="Annually"/>
    <x v="1"/>
    <x v="3124"/>
  </r>
  <r>
    <s v="POL57724014"/>
    <x v="3"/>
    <n v="291514"/>
    <n v="1358.41"/>
    <x v="1522"/>
    <x v="1708"/>
    <s v="Monthly"/>
    <x v="1"/>
    <x v="2715"/>
  </r>
  <r>
    <s v="POL37710630"/>
    <x v="1"/>
    <n v="442432"/>
    <n v="843.63"/>
    <x v="2701"/>
    <x v="3241"/>
    <s v="Annually"/>
    <x v="1"/>
    <x v="1569"/>
  </r>
  <r>
    <s v="POL62169873"/>
    <x v="3"/>
    <n v="286769"/>
    <n v="707.81"/>
    <x v="1862"/>
    <x v="3203"/>
    <s v="Quarterly"/>
    <x v="1"/>
    <x v="3125"/>
  </r>
  <r>
    <s v="POL95326340"/>
    <x v="2"/>
    <n v="294022"/>
    <n v="1659.11"/>
    <x v="1011"/>
    <x v="3242"/>
    <s v="Quarterly"/>
    <x v="1"/>
    <x v="3126"/>
  </r>
  <r>
    <s v="POL96200610"/>
    <x v="0"/>
    <n v="88840"/>
    <n v="1545.46"/>
    <x v="1793"/>
    <x v="54"/>
    <s v="Monthly"/>
    <x v="0"/>
    <x v="2619"/>
  </r>
  <r>
    <s v="POL69091266"/>
    <x v="2"/>
    <n v="298430"/>
    <n v="1555.58"/>
    <x v="1312"/>
    <x v="3243"/>
    <s v="Quarterly"/>
    <x v="1"/>
    <x v="3127"/>
  </r>
  <r>
    <s v="POL39502034"/>
    <x v="2"/>
    <n v="281637"/>
    <n v="783.64"/>
    <x v="525"/>
    <x v="3244"/>
    <s v="Quarterly"/>
    <x v="1"/>
    <x v="606"/>
  </r>
  <r>
    <s v="POL80129143"/>
    <x v="0"/>
    <n v="368631"/>
    <n v="1722.1"/>
    <x v="2702"/>
    <x v="3245"/>
    <s v="Annually"/>
    <x v="2"/>
    <x v="3128"/>
  </r>
  <r>
    <s v="POL37652928"/>
    <x v="1"/>
    <n v="57674"/>
    <n v="1267.1400000000001"/>
    <x v="2703"/>
    <x v="457"/>
    <s v="Monthly"/>
    <x v="2"/>
    <x v="36"/>
  </r>
  <r>
    <s v="POL74543161"/>
    <x v="2"/>
    <n v="362032"/>
    <n v="686.93"/>
    <x v="2704"/>
    <x v="622"/>
    <s v="Quarterly"/>
    <x v="0"/>
    <x v="1561"/>
  </r>
  <r>
    <s v="POL23203391"/>
    <x v="1"/>
    <n v="144837"/>
    <n v="507.57"/>
    <x v="2414"/>
    <x v="3246"/>
    <s v="Annually"/>
    <x v="1"/>
    <x v="1447"/>
  </r>
  <r>
    <s v="POL85094282"/>
    <x v="2"/>
    <n v="38601"/>
    <n v="645.23"/>
    <x v="1119"/>
    <x v="3095"/>
    <s v="Monthly"/>
    <x v="2"/>
    <x v="1056"/>
  </r>
  <r>
    <s v="POL92087266"/>
    <x v="3"/>
    <n v="342373"/>
    <n v="135.41"/>
    <x v="2015"/>
    <x v="983"/>
    <s v="Annually"/>
    <x v="0"/>
    <x v="1206"/>
  </r>
  <r>
    <s v="POL83011095"/>
    <x v="2"/>
    <n v="18211"/>
    <n v="1034.67"/>
    <x v="2705"/>
    <x v="2416"/>
    <s v="Monthly"/>
    <x v="2"/>
    <x v="2630"/>
  </r>
  <r>
    <s v="POL20316917"/>
    <x v="1"/>
    <n v="189243"/>
    <n v="1972.81"/>
    <x v="2430"/>
    <x v="3247"/>
    <s v="Annually"/>
    <x v="1"/>
    <x v="1773"/>
  </r>
  <r>
    <s v="POL13297022"/>
    <x v="1"/>
    <n v="324937"/>
    <n v="595.05999999999995"/>
    <x v="158"/>
    <x v="1530"/>
    <s v="Annually"/>
    <x v="1"/>
    <x v="3129"/>
  </r>
  <r>
    <s v="POL30201413"/>
    <x v="1"/>
    <n v="378620"/>
    <n v="250.75"/>
    <x v="1167"/>
    <x v="2584"/>
    <s v="Annually"/>
    <x v="1"/>
    <x v="1446"/>
  </r>
  <r>
    <s v="POL42258270"/>
    <x v="3"/>
    <n v="60418"/>
    <n v="1786.79"/>
    <x v="2706"/>
    <x v="12"/>
    <s v="Quarterly"/>
    <x v="2"/>
    <x v="2533"/>
  </r>
  <r>
    <s v="POL74649715"/>
    <x v="2"/>
    <n v="230062"/>
    <n v="403.65"/>
    <x v="721"/>
    <x v="3248"/>
    <s v="Quarterly"/>
    <x v="2"/>
    <x v="3130"/>
  </r>
  <r>
    <s v="POL01511689"/>
    <x v="0"/>
    <n v="185872"/>
    <n v="629.66"/>
    <x v="1478"/>
    <x v="2854"/>
    <s v="Monthly"/>
    <x v="2"/>
    <x v="705"/>
  </r>
  <r>
    <s v="POL41959725"/>
    <x v="0"/>
    <n v="458229"/>
    <n v="1914.61"/>
    <x v="2037"/>
    <x v="1300"/>
    <s v="Quarterly"/>
    <x v="2"/>
    <x v="1752"/>
  </r>
  <r>
    <s v="POL85739071"/>
    <x v="3"/>
    <n v="14990"/>
    <n v="874.83"/>
    <x v="2707"/>
    <x v="1399"/>
    <s v="Annually"/>
    <x v="1"/>
    <x v="2597"/>
  </r>
  <r>
    <s v="POL47004965"/>
    <x v="2"/>
    <n v="327714"/>
    <n v="1834.59"/>
    <x v="482"/>
    <x v="3249"/>
    <s v="Quarterly"/>
    <x v="0"/>
    <x v="3131"/>
  </r>
  <r>
    <s v="POL96268176"/>
    <x v="1"/>
    <n v="334344"/>
    <n v="1034.26"/>
    <x v="2708"/>
    <x v="3250"/>
    <s v="Annually"/>
    <x v="2"/>
    <x v="3132"/>
  </r>
  <r>
    <s v="POL12757089"/>
    <x v="2"/>
    <n v="436767"/>
    <n v="797.51"/>
    <x v="1332"/>
    <x v="3251"/>
    <s v="Monthly"/>
    <x v="0"/>
    <x v="2499"/>
  </r>
  <r>
    <s v="POL80116968"/>
    <x v="1"/>
    <n v="165712"/>
    <n v="946.23"/>
    <x v="77"/>
    <x v="3252"/>
    <s v="Monthly"/>
    <x v="2"/>
    <x v="3095"/>
  </r>
  <r>
    <s v="POL17568774"/>
    <x v="3"/>
    <n v="251082"/>
    <n v="1955.1"/>
    <x v="2709"/>
    <x v="2163"/>
    <s v="Monthly"/>
    <x v="2"/>
    <x v="2805"/>
  </r>
  <r>
    <s v="POL08723809"/>
    <x v="2"/>
    <n v="40434"/>
    <n v="1605.05"/>
    <x v="2070"/>
    <x v="2721"/>
    <s v="Annually"/>
    <x v="1"/>
    <x v="1521"/>
  </r>
  <r>
    <s v="POL51841812"/>
    <x v="2"/>
    <n v="290515"/>
    <n v="973.79"/>
    <x v="2710"/>
    <x v="2317"/>
    <s v="Quarterly"/>
    <x v="0"/>
    <x v="881"/>
  </r>
  <r>
    <s v="POL12590644"/>
    <x v="3"/>
    <n v="57927"/>
    <n v="1098.8499999999999"/>
    <x v="1349"/>
    <x v="605"/>
    <s v="Annually"/>
    <x v="0"/>
    <x v="3133"/>
  </r>
  <r>
    <s v="POL01887189"/>
    <x v="0"/>
    <n v="135332"/>
    <n v="258.23"/>
    <x v="2297"/>
    <x v="1654"/>
    <s v="Monthly"/>
    <x v="2"/>
    <x v="1905"/>
  </r>
  <r>
    <s v="POL54775068"/>
    <x v="2"/>
    <n v="443919"/>
    <n v="170.35"/>
    <x v="2601"/>
    <x v="3253"/>
    <s v="Quarterly"/>
    <x v="2"/>
    <x v="3022"/>
  </r>
  <r>
    <s v="POL60169232"/>
    <x v="3"/>
    <n v="454377"/>
    <n v="371.57"/>
    <x v="1826"/>
    <x v="3254"/>
    <s v="Monthly"/>
    <x v="1"/>
    <x v="2083"/>
  </r>
  <r>
    <s v="POL07151220"/>
    <x v="1"/>
    <n v="159679"/>
    <n v="961.5"/>
    <x v="1203"/>
    <x v="1065"/>
    <s v="Monthly"/>
    <x v="0"/>
    <x v="3134"/>
  </r>
  <r>
    <s v="POL62014398"/>
    <x v="3"/>
    <n v="208079"/>
    <n v="1660.92"/>
    <x v="1579"/>
    <x v="3255"/>
    <s v="Monthly"/>
    <x v="2"/>
    <x v="2684"/>
  </r>
  <r>
    <s v="POL57302291"/>
    <x v="2"/>
    <n v="444593"/>
    <n v="1493.64"/>
    <x v="139"/>
    <x v="652"/>
    <s v="Annually"/>
    <x v="0"/>
    <x v="3135"/>
  </r>
  <r>
    <s v="POL37984352"/>
    <x v="2"/>
    <n v="25430"/>
    <n v="780.41"/>
    <x v="2711"/>
    <x v="3256"/>
    <s v="Annually"/>
    <x v="0"/>
    <x v="2141"/>
  </r>
  <r>
    <s v="POL65018998"/>
    <x v="1"/>
    <n v="438873"/>
    <n v="1281.54"/>
    <x v="1233"/>
    <x v="3257"/>
    <s v="Quarterly"/>
    <x v="2"/>
    <x v="3136"/>
  </r>
  <r>
    <s v="POL26967918"/>
    <x v="0"/>
    <n v="406878"/>
    <n v="1543.76"/>
    <x v="1747"/>
    <x v="3258"/>
    <s v="Quarterly"/>
    <x v="2"/>
    <x v="666"/>
  </r>
  <r>
    <s v="POL66684348"/>
    <x v="0"/>
    <n v="283261"/>
    <n v="1177.75"/>
    <x v="2046"/>
    <x v="2681"/>
    <s v="Annually"/>
    <x v="1"/>
    <x v="2394"/>
  </r>
  <r>
    <s v="POL85531608"/>
    <x v="2"/>
    <n v="445951"/>
    <n v="761.04"/>
    <x v="2155"/>
    <x v="1238"/>
    <s v="Quarterly"/>
    <x v="2"/>
    <x v="318"/>
  </r>
  <r>
    <s v="POL63456798"/>
    <x v="2"/>
    <n v="472276"/>
    <n v="1425.94"/>
    <x v="2712"/>
    <x v="1989"/>
    <s v="Annually"/>
    <x v="0"/>
    <x v="2181"/>
  </r>
  <r>
    <s v="POL78322093"/>
    <x v="3"/>
    <n v="215893"/>
    <n v="353.94"/>
    <x v="490"/>
    <x v="3259"/>
    <s v="Quarterly"/>
    <x v="2"/>
    <x v="3137"/>
  </r>
  <r>
    <s v="POL59742494"/>
    <x v="0"/>
    <n v="200786"/>
    <n v="1551.99"/>
    <x v="330"/>
    <x v="410"/>
    <s v="Annually"/>
    <x v="0"/>
    <x v="3138"/>
  </r>
  <r>
    <s v="POL12263896"/>
    <x v="1"/>
    <n v="210024"/>
    <n v="1967.07"/>
    <x v="2713"/>
    <x v="2464"/>
    <s v="Annually"/>
    <x v="1"/>
    <x v="3139"/>
  </r>
  <r>
    <s v="POL11968041"/>
    <x v="2"/>
    <n v="302733"/>
    <n v="944.77"/>
    <x v="1286"/>
    <x v="3260"/>
    <s v="Annually"/>
    <x v="0"/>
    <x v="3140"/>
  </r>
  <r>
    <s v="POL72766518"/>
    <x v="1"/>
    <n v="184039"/>
    <n v="1208.51"/>
    <x v="2714"/>
    <x v="3261"/>
    <s v="Annually"/>
    <x v="1"/>
    <x v="335"/>
  </r>
  <r>
    <s v="POL41445459"/>
    <x v="3"/>
    <n v="95976"/>
    <n v="1207.95"/>
    <x v="2620"/>
    <x v="3189"/>
    <s v="Annually"/>
    <x v="0"/>
    <x v="1112"/>
  </r>
  <r>
    <s v="POL78043056"/>
    <x v="0"/>
    <n v="88702"/>
    <n v="1504.08"/>
    <x v="2620"/>
    <x v="3262"/>
    <s v="Monthly"/>
    <x v="0"/>
    <x v="2524"/>
  </r>
  <r>
    <s v="POL44986450"/>
    <x v="2"/>
    <n v="495000"/>
    <n v="1508.39"/>
    <x v="2523"/>
    <x v="528"/>
    <s v="Monthly"/>
    <x v="1"/>
    <x v="2590"/>
  </r>
  <r>
    <s v="POL70827381"/>
    <x v="3"/>
    <n v="196316"/>
    <n v="125"/>
    <x v="1917"/>
    <x v="2533"/>
    <s v="Monthly"/>
    <x v="1"/>
    <x v="1723"/>
  </r>
  <r>
    <s v="POL70755338"/>
    <x v="1"/>
    <n v="467362"/>
    <n v="1310.3499999999999"/>
    <x v="282"/>
    <x v="1703"/>
    <s v="Quarterly"/>
    <x v="2"/>
    <x v="2404"/>
  </r>
  <r>
    <s v="POL47233053"/>
    <x v="0"/>
    <n v="483374"/>
    <n v="1345.15"/>
    <x v="2715"/>
    <x v="1124"/>
    <s v="Annually"/>
    <x v="2"/>
    <x v="2772"/>
  </r>
  <r>
    <s v="POL83630860"/>
    <x v="1"/>
    <n v="481017"/>
    <n v="1427.9"/>
    <x v="391"/>
    <x v="499"/>
    <s v="Quarterly"/>
    <x v="0"/>
    <x v="3141"/>
  </r>
  <r>
    <s v="POL81894968"/>
    <x v="3"/>
    <n v="129153"/>
    <n v="798.94"/>
    <x v="2265"/>
    <x v="2483"/>
    <s v="Quarterly"/>
    <x v="2"/>
    <x v="143"/>
  </r>
  <r>
    <s v="POL68033681"/>
    <x v="3"/>
    <n v="55004"/>
    <n v="1974.94"/>
    <x v="2609"/>
    <x v="3011"/>
    <s v="Annually"/>
    <x v="0"/>
    <x v="669"/>
  </r>
  <r>
    <s v="POL30677627"/>
    <x v="2"/>
    <n v="10653"/>
    <n v="1863.7"/>
    <x v="425"/>
    <x v="301"/>
    <s v="Annually"/>
    <x v="2"/>
    <x v="1033"/>
  </r>
  <r>
    <s v="POL14781739"/>
    <x v="3"/>
    <n v="331249"/>
    <n v="1952.76"/>
    <x v="1665"/>
    <x v="1509"/>
    <s v="Monthly"/>
    <x v="1"/>
    <x v="3142"/>
  </r>
  <r>
    <s v="POL55461982"/>
    <x v="0"/>
    <n v="495921"/>
    <n v="150.36000000000001"/>
    <x v="1772"/>
    <x v="787"/>
    <s v="Monthly"/>
    <x v="0"/>
    <x v="2816"/>
  </r>
  <r>
    <s v="POL79741032"/>
    <x v="0"/>
    <n v="480900"/>
    <n v="216.26"/>
    <x v="2062"/>
    <x v="1732"/>
    <s v="Annually"/>
    <x v="1"/>
    <x v="2533"/>
  </r>
  <r>
    <s v="POL40767941"/>
    <x v="2"/>
    <n v="456168"/>
    <n v="1138.49"/>
    <x v="1630"/>
    <x v="2253"/>
    <s v="Quarterly"/>
    <x v="1"/>
    <x v="3143"/>
  </r>
  <r>
    <s v="POL82791377"/>
    <x v="2"/>
    <n v="374321"/>
    <n v="1071.8699999999999"/>
    <x v="1142"/>
    <x v="3263"/>
    <s v="Monthly"/>
    <x v="1"/>
    <x v="2443"/>
  </r>
  <r>
    <s v="POL92554032"/>
    <x v="2"/>
    <n v="388989"/>
    <n v="1462.58"/>
    <x v="1729"/>
    <x v="2526"/>
    <s v="Annually"/>
    <x v="1"/>
    <x v="1038"/>
  </r>
  <r>
    <s v="POL83187553"/>
    <x v="2"/>
    <n v="108097"/>
    <n v="678.42"/>
    <x v="1483"/>
    <x v="2770"/>
    <s v="Monthly"/>
    <x v="0"/>
    <x v="805"/>
  </r>
  <r>
    <s v="POL78615644"/>
    <x v="0"/>
    <n v="204165"/>
    <n v="904.44"/>
    <x v="1736"/>
    <x v="728"/>
    <s v="Monthly"/>
    <x v="1"/>
    <x v="3144"/>
  </r>
  <r>
    <s v="POL95788557"/>
    <x v="1"/>
    <n v="496279"/>
    <n v="1762.01"/>
    <x v="2716"/>
    <x v="407"/>
    <s v="Monthly"/>
    <x v="0"/>
    <x v="2620"/>
  </r>
  <r>
    <s v="POL88593927"/>
    <x v="3"/>
    <n v="219138"/>
    <n v="1687.92"/>
    <x v="16"/>
    <x v="2426"/>
    <s v="Annually"/>
    <x v="1"/>
    <x v="3145"/>
  </r>
  <r>
    <s v="POL71227580"/>
    <x v="1"/>
    <n v="293016"/>
    <n v="1599.56"/>
    <x v="580"/>
    <x v="717"/>
    <s v="Monthly"/>
    <x v="1"/>
    <x v="591"/>
  </r>
  <r>
    <s v="POL07094060"/>
    <x v="2"/>
    <n v="317627"/>
    <n v="125.58"/>
    <x v="1452"/>
    <x v="3264"/>
    <s v="Quarterly"/>
    <x v="2"/>
    <x v="2837"/>
  </r>
  <r>
    <s v="POL69691492"/>
    <x v="2"/>
    <n v="139799"/>
    <n v="414.39"/>
    <x v="552"/>
    <x v="1449"/>
    <s v="Quarterly"/>
    <x v="0"/>
    <x v="3146"/>
  </r>
  <r>
    <s v="POL63232424"/>
    <x v="1"/>
    <n v="135005"/>
    <n v="1503.82"/>
    <x v="1172"/>
    <x v="2705"/>
    <s v="Annually"/>
    <x v="0"/>
    <x v="1942"/>
  </r>
  <r>
    <s v="POL98789630"/>
    <x v="3"/>
    <n v="473645"/>
    <n v="1974.73"/>
    <x v="1211"/>
    <x v="200"/>
    <s v="Annually"/>
    <x v="0"/>
    <x v="161"/>
  </r>
  <r>
    <s v="POL13858991"/>
    <x v="0"/>
    <n v="489582"/>
    <n v="194.36"/>
    <x v="712"/>
    <x v="3265"/>
    <s v="Monthly"/>
    <x v="1"/>
    <x v="1234"/>
  </r>
  <r>
    <s v="POL44316628"/>
    <x v="2"/>
    <n v="444005"/>
    <n v="1519.63"/>
    <x v="1065"/>
    <x v="3141"/>
    <s v="Annually"/>
    <x v="1"/>
    <x v="782"/>
  </r>
  <r>
    <s v="POL65738099"/>
    <x v="3"/>
    <n v="171447"/>
    <n v="1154.98"/>
    <x v="1204"/>
    <x v="1691"/>
    <s v="Quarterly"/>
    <x v="1"/>
    <x v="1287"/>
  </r>
  <r>
    <s v="POL76589663"/>
    <x v="3"/>
    <n v="218891"/>
    <n v="128.05000000000001"/>
    <x v="2507"/>
    <x v="1403"/>
    <s v="Annually"/>
    <x v="1"/>
    <x v="866"/>
  </r>
  <r>
    <s v="POL82378502"/>
    <x v="3"/>
    <n v="368799"/>
    <n v="1044.69"/>
    <x v="1133"/>
    <x v="926"/>
    <s v="Monthly"/>
    <x v="0"/>
    <x v="2197"/>
  </r>
  <r>
    <s v="POL12387142"/>
    <x v="0"/>
    <n v="364843"/>
    <n v="1348.62"/>
    <x v="582"/>
    <x v="2699"/>
    <s v="Annually"/>
    <x v="2"/>
    <x v="2561"/>
  </r>
  <r>
    <s v="POL06119117"/>
    <x v="2"/>
    <n v="20800"/>
    <n v="336.49"/>
    <x v="2717"/>
    <x v="11"/>
    <s v="Annually"/>
    <x v="2"/>
    <x v="1611"/>
  </r>
  <r>
    <s v="POL36194892"/>
    <x v="3"/>
    <n v="401532"/>
    <n v="1271.67"/>
    <x v="2718"/>
    <x v="3104"/>
    <s v="Quarterly"/>
    <x v="0"/>
    <x v="1202"/>
  </r>
  <r>
    <s v="POL06113859"/>
    <x v="2"/>
    <n v="250129"/>
    <n v="147.38"/>
    <x v="1825"/>
    <x v="3266"/>
    <s v="Quarterly"/>
    <x v="0"/>
    <x v="3147"/>
  </r>
  <r>
    <s v="POL90115447"/>
    <x v="2"/>
    <n v="289189"/>
    <n v="415.28"/>
    <x v="1251"/>
    <x v="938"/>
    <s v="Annually"/>
    <x v="2"/>
    <x v="1986"/>
  </r>
  <r>
    <s v="POL16711858"/>
    <x v="0"/>
    <n v="343604"/>
    <n v="393.1"/>
    <x v="2599"/>
    <x v="3267"/>
    <s v="Monthly"/>
    <x v="1"/>
    <x v="12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n v="436672"/>
    <n v="1273.79"/>
    <d v="2018-12-27T00:00:00"/>
    <d v="2024-08-21T00:00:00"/>
    <s v="Monthly"/>
    <s v="Lapsed"/>
    <s v="CUST55344519"/>
    <x v="0"/>
    <x v="0"/>
  </r>
  <r>
    <s v="POL96934398"/>
    <x v="1"/>
    <n v="102437"/>
    <n v="1556.75"/>
    <d v="2021-09-03T00:00:00"/>
    <d v="2024-08-02T00:00:00"/>
    <s v="Monthly"/>
    <s v="Terminated"/>
    <s v="CUST71194311"/>
    <x v="1"/>
    <x v="1"/>
  </r>
  <r>
    <s v="POL93505220"/>
    <x v="1"/>
    <n v="88101"/>
    <n v="886.53"/>
    <d v="2018-01-30T00:00:00"/>
    <d v="2026-01-03T00:00:00"/>
    <s v="Monthly"/>
    <s v="Lapsed"/>
    <s v="CUST58699451"/>
    <x v="2"/>
    <x v="1"/>
  </r>
  <r>
    <s v="POL39531025"/>
    <x v="0"/>
    <n v="459915"/>
    <n v="197.75"/>
    <d v="2022-04-03T00:00:00"/>
    <d v="2032-02-15T00:00:00"/>
    <s v="Quarterly"/>
    <s v="Terminated"/>
    <s v="CUST72186583"/>
    <x v="0"/>
    <x v="2"/>
  </r>
  <r>
    <s v="POL38769300"/>
    <x v="2"/>
    <n v="22098"/>
    <n v="868.51"/>
    <d v="2021-10-02T00:00:00"/>
    <d v="2027-09-18T00:00:00"/>
    <s v="Quarterly"/>
    <s v="Active"/>
    <s v="CUST04808502"/>
    <x v="3"/>
    <x v="2"/>
  </r>
  <r>
    <s v="POL07841878"/>
    <x v="2"/>
    <n v="347514"/>
    <n v="1931.83"/>
    <d v="2020-09-17T00:00:00"/>
    <d v="2026-08-28T00:00:00"/>
    <s v="Monthly"/>
    <s v="Active"/>
    <s v="CUST47527169"/>
    <x v="1"/>
    <x v="1"/>
  </r>
  <r>
    <s v="POL21963992"/>
    <x v="0"/>
    <n v="288036"/>
    <n v="247.04"/>
    <d v="2018-03-27T00:00:00"/>
    <d v="2019-08-04T00:00:00"/>
    <s v="Monthly"/>
    <s v="Active"/>
    <s v="CUST57892719"/>
    <x v="0"/>
    <x v="0"/>
  </r>
  <r>
    <s v="POL64589705"/>
    <x v="2"/>
    <n v="394231"/>
    <n v="152.13"/>
    <d v="2024-06-14T00:00:00"/>
    <d v="2025-12-04T00:00:00"/>
    <s v="Quarterly"/>
    <s v="Terminated"/>
    <s v="CUST97231935"/>
    <x v="1"/>
    <x v="2"/>
  </r>
  <r>
    <s v="POL49133977"/>
    <x v="0"/>
    <n v="148162"/>
    <n v="1383.65"/>
    <d v="2015-04-06T00:00:00"/>
    <d v="2019-09-23T00:00:00"/>
    <s v="Quarterly"/>
    <s v="Terminated"/>
    <s v="CUST67080051"/>
    <x v="3"/>
    <x v="1"/>
  </r>
  <r>
    <s v="POL80278196"/>
    <x v="3"/>
    <n v="376522"/>
    <n v="1546.14"/>
    <d v="2020-11-01T00:00:00"/>
    <d v="2027-06-22T00:00:00"/>
    <s v="Quarterly"/>
    <s v="Lapsed"/>
    <s v="CUST45705025"/>
    <x v="2"/>
    <x v="2"/>
  </r>
  <r>
    <s v="POL89935970"/>
    <x v="0"/>
    <n v="499740"/>
    <n v="1488.73"/>
    <d v="2021-02-19T00:00:00"/>
    <d v="2027-12-09T00:00:00"/>
    <s v="Quarterly"/>
    <s v="Active"/>
    <s v="CUST47003736"/>
    <x v="3"/>
    <x v="2"/>
  </r>
  <r>
    <s v="POL40425029"/>
    <x v="3"/>
    <n v="413248"/>
    <n v="279.95999999999998"/>
    <d v="2021-08-07T00:00:00"/>
    <d v="2024-06-20T00:00:00"/>
    <s v="Monthly"/>
    <s v="Active"/>
    <s v="CUST15756529"/>
    <x v="3"/>
    <x v="1"/>
  </r>
  <r>
    <s v="POL59138324"/>
    <x v="2"/>
    <n v="274869"/>
    <n v="288.83999999999997"/>
    <d v="2020-07-18T00:00:00"/>
    <d v="2027-05-07T00:00:00"/>
    <s v="Annually"/>
    <s v="Lapsed"/>
    <s v="CUST24464034"/>
    <x v="1"/>
    <x v="0"/>
  </r>
  <r>
    <s v="POL79312567"/>
    <x v="1"/>
    <n v="17245"/>
    <n v="186.85"/>
    <d v="2024-09-11T00:00:00"/>
    <d v="2034-04-28T00:00:00"/>
    <s v="Annually"/>
    <s v="Active"/>
    <s v="CUST18926459"/>
    <x v="3"/>
    <x v="0"/>
  </r>
  <r>
    <s v="POL05760636"/>
    <x v="3"/>
    <n v="86153"/>
    <n v="1863.95"/>
    <d v="2024-10-02T00:00:00"/>
    <d v="2027-10-12T00:00:00"/>
    <s v="Annually"/>
    <s v="Active"/>
    <s v="CUST92370305"/>
    <x v="4"/>
    <x v="0"/>
  </r>
  <r>
    <s v="POL09606287"/>
    <x v="3"/>
    <n v="430745"/>
    <n v="722.68"/>
    <d v="2024-01-04T00:00:00"/>
    <d v="2025-11-29T00:00:00"/>
    <s v="Monthly"/>
    <s v="Terminated"/>
    <s v="CUST93527354"/>
    <x v="0"/>
    <x v="0"/>
  </r>
  <r>
    <s v="POL70474651"/>
    <x v="2"/>
    <n v="327028"/>
    <n v="962.68"/>
    <d v="2023-11-05T00:00:00"/>
    <d v="2030-05-19T00:00:00"/>
    <s v="Monthly"/>
    <s v="Lapsed"/>
    <s v="CUST54507478"/>
    <x v="3"/>
    <x v="1"/>
  </r>
  <r>
    <s v="POL89907664"/>
    <x v="3"/>
    <n v="74169"/>
    <n v="492.23"/>
    <d v="2022-03-04T00:00:00"/>
    <d v="2029-01-09T00:00:00"/>
    <s v="Monthly"/>
    <s v="Terminated"/>
    <s v="CUST00235004"/>
    <x v="3"/>
    <x v="1"/>
  </r>
  <r>
    <s v="POL64943722"/>
    <x v="2"/>
    <n v="221353"/>
    <n v="824.14"/>
    <d v="2023-12-23T00:00:00"/>
    <d v="2030-04-27T00:00:00"/>
    <s v="Annually"/>
    <s v="Terminated"/>
    <s v="CUST54318231"/>
    <x v="4"/>
    <x v="0"/>
  </r>
  <r>
    <s v="POL90960707"/>
    <x v="2"/>
    <n v="276513"/>
    <n v="890.01"/>
    <d v="2022-11-18T00:00:00"/>
    <d v="2025-09-13T00:00:00"/>
    <s v="Annually"/>
    <s v="Active"/>
    <s v="CUST65008360"/>
    <x v="4"/>
    <x v="0"/>
  </r>
  <r>
    <s v="POL59179996"/>
    <x v="0"/>
    <n v="209276"/>
    <n v="315.72000000000003"/>
    <d v="2018-02-04T00:00:00"/>
    <d v="2025-04-09T00:00:00"/>
    <s v="Monthly"/>
    <s v="Active"/>
    <s v="CUST18337391"/>
    <x v="2"/>
    <x v="2"/>
  </r>
  <r>
    <s v="POL24718635"/>
    <x v="0"/>
    <n v="284606"/>
    <n v="730.56"/>
    <d v="2022-07-27T00:00:00"/>
    <d v="2027-12-13T00:00:00"/>
    <s v="Annually"/>
    <s v="Active"/>
    <s v="CUST94024764"/>
    <x v="3"/>
    <x v="1"/>
  </r>
  <r>
    <s v="POL19704549"/>
    <x v="0"/>
    <n v="107142"/>
    <n v="872.55"/>
    <d v="2018-08-10T00:00:00"/>
    <d v="2025-06-03T00:00:00"/>
    <s v="Quarterly"/>
    <s v="Lapsed"/>
    <s v="CUST37162794"/>
    <x v="3"/>
    <x v="1"/>
  </r>
  <r>
    <s v="POL99720690"/>
    <x v="3"/>
    <n v="43579"/>
    <n v="981.71"/>
    <d v="2015-04-18T00:00:00"/>
    <d v="2023-07-17T00:00:00"/>
    <s v="Monthly"/>
    <s v="Active"/>
    <s v="CUST80574300"/>
    <x v="3"/>
    <x v="0"/>
  </r>
  <r>
    <s v="POL07613630"/>
    <x v="2"/>
    <n v="103548"/>
    <n v="1927.96"/>
    <d v="2019-02-03T00:00:00"/>
    <d v="2026-07-26T00:00:00"/>
    <s v="Monthly"/>
    <s v="Active"/>
    <s v="CUST53450793"/>
    <x v="1"/>
    <x v="2"/>
  </r>
  <r>
    <s v="POL68368522"/>
    <x v="2"/>
    <n v="467228"/>
    <n v="1359.2"/>
    <d v="2019-11-17T00:00:00"/>
    <d v="2025-09-04T00:00:00"/>
    <s v="Annually"/>
    <s v="Lapsed"/>
    <s v="CUST00957425"/>
    <x v="0"/>
    <x v="1"/>
  </r>
  <r>
    <s v="POL96166579"/>
    <x v="3"/>
    <n v="132969"/>
    <n v="1666.16"/>
    <d v="2017-04-04T00:00:00"/>
    <d v="2024-10-31T00:00:00"/>
    <s v="Monthly"/>
    <s v="Terminated"/>
    <s v="CUST78371218"/>
    <x v="1"/>
    <x v="0"/>
  </r>
  <r>
    <s v="POL78863924"/>
    <x v="2"/>
    <n v="192018"/>
    <n v="1528.72"/>
    <d v="2020-09-23T00:00:00"/>
    <d v="2023-11-29T00:00:00"/>
    <s v="Monthly"/>
    <s v="Lapsed"/>
    <s v="CUST36691624"/>
    <x v="2"/>
    <x v="2"/>
  </r>
  <r>
    <s v="POL66542527"/>
    <x v="3"/>
    <n v="209098"/>
    <n v="1670.55"/>
    <d v="2019-05-23T00:00:00"/>
    <d v="2024-04-30T00:00:00"/>
    <s v="Quarterly"/>
    <s v="Active"/>
    <s v="CUST09670639"/>
    <x v="3"/>
    <x v="0"/>
  </r>
  <r>
    <s v="POL21617511"/>
    <x v="2"/>
    <n v="302289"/>
    <n v="748.41"/>
    <d v="2020-04-29T00:00:00"/>
    <d v="2028-05-19T00:00:00"/>
    <s v="Quarterly"/>
    <s v="Terminated"/>
    <s v="CUST23186598"/>
    <x v="1"/>
    <x v="2"/>
  </r>
  <r>
    <s v="POL96023706"/>
    <x v="3"/>
    <n v="312505"/>
    <n v="1031.19"/>
    <d v="2019-12-26T00:00:00"/>
    <d v="2028-12-25T00:00:00"/>
    <s v="Annually"/>
    <s v="Active"/>
    <s v="CUST47187133"/>
    <x v="1"/>
    <x v="2"/>
  </r>
  <r>
    <s v="POL42325037"/>
    <x v="0"/>
    <n v="169535"/>
    <n v="824.98"/>
    <d v="2016-05-21T00:00:00"/>
    <d v="2018-05-28T00:00:00"/>
    <s v="Quarterly"/>
    <s v="Terminated"/>
    <s v="CUST71225485"/>
    <x v="1"/>
    <x v="1"/>
  </r>
  <r>
    <s v="POL40460695"/>
    <x v="1"/>
    <n v="56730"/>
    <n v="1622.87"/>
    <d v="2023-05-14T00:00:00"/>
    <d v="2032-06-27T00:00:00"/>
    <s v="Quarterly"/>
    <s v="Lapsed"/>
    <s v="CUST00428034"/>
    <x v="3"/>
    <x v="2"/>
  </r>
  <r>
    <s v="POL78206308"/>
    <x v="0"/>
    <n v="171704"/>
    <n v="1598.68"/>
    <d v="2020-08-31T00:00:00"/>
    <d v="2021-09-15T00:00:00"/>
    <s v="Quarterly"/>
    <s v="Lapsed"/>
    <s v="CUST60187719"/>
    <x v="3"/>
    <x v="2"/>
  </r>
  <r>
    <s v="POL52956070"/>
    <x v="1"/>
    <n v="382120"/>
    <n v="1501.18"/>
    <d v="2023-10-04T00:00:00"/>
    <d v="2028-01-06T00:00:00"/>
    <s v="Monthly"/>
    <s v="Active"/>
    <s v="CUST25673219"/>
    <x v="4"/>
    <x v="0"/>
  </r>
  <r>
    <s v="POL39046123"/>
    <x v="2"/>
    <n v="32087"/>
    <n v="483.06"/>
    <d v="2021-01-06T00:00:00"/>
    <d v="2028-06-11T00:00:00"/>
    <s v="Quarterly"/>
    <s v="Active"/>
    <s v="CUST73404920"/>
    <x v="3"/>
    <x v="2"/>
  </r>
  <r>
    <s v="POL51620232"/>
    <x v="3"/>
    <n v="60445"/>
    <n v="757.14"/>
    <d v="2018-07-01T00:00:00"/>
    <d v="2027-08-25T00:00:00"/>
    <s v="Annually"/>
    <s v="Lapsed"/>
    <s v="CUST01691078"/>
    <x v="0"/>
    <x v="1"/>
  </r>
  <r>
    <s v="POL36575612"/>
    <x v="0"/>
    <n v="68226"/>
    <n v="886.95"/>
    <d v="2018-10-22T00:00:00"/>
    <d v="2026-08-06T00:00:00"/>
    <s v="Annually"/>
    <s v="Active"/>
    <s v="CUST30000380"/>
    <x v="3"/>
    <x v="1"/>
  </r>
  <r>
    <s v="POL48412691"/>
    <x v="1"/>
    <n v="354308"/>
    <n v="237.23"/>
    <d v="2022-08-20T00:00:00"/>
    <d v="2029-05-17T00:00:00"/>
    <s v="Monthly"/>
    <s v="Lapsed"/>
    <s v="CUST31924421"/>
    <x v="4"/>
    <x v="0"/>
  </r>
  <r>
    <s v="POL15402724"/>
    <x v="2"/>
    <n v="39002"/>
    <n v="1757.07"/>
    <d v="2019-10-30T00:00:00"/>
    <d v="2027-12-28T00:00:00"/>
    <s v="Annually"/>
    <s v="Lapsed"/>
    <s v="CUST82780241"/>
    <x v="3"/>
    <x v="0"/>
  </r>
  <r>
    <s v="POL83997445"/>
    <x v="0"/>
    <n v="431985"/>
    <n v="1615.36"/>
    <d v="2019-10-11T00:00:00"/>
    <d v="2024-09-11T00:00:00"/>
    <s v="Annually"/>
    <s v="Terminated"/>
    <s v="CUST57732941"/>
    <x v="3"/>
    <x v="2"/>
  </r>
  <r>
    <s v="POL20505761"/>
    <x v="2"/>
    <n v="320924"/>
    <n v="261.74"/>
    <d v="2024-10-27T00:00:00"/>
    <d v="2032-12-20T00:00:00"/>
    <s v="Quarterly"/>
    <s v="Terminated"/>
    <s v="CUST26702312"/>
    <x v="3"/>
    <x v="0"/>
  </r>
  <r>
    <s v="POL69974800"/>
    <x v="0"/>
    <n v="345959"/>
    <n v="1252.45"/>
    <d v="2017-05-04T00:00:00"/>
    <d v="2021-07-10T00:00:00"/>
    <s v="Quarterly"/>
    <s v="Active"/>
    <s v="CUST32321186"/>
    <x v="3"/>
    <x v="1"/>
  </r>
  <r>
    <s v="POL30601696"/>
    <x v="2"/>
    <n v="147344"/>
    <n v="255.09"/>
    <d v="2021-12-31T00:00:00"/>
    <d v="2025-03-21T00:00:00"/>
    <s v="Quarterly"/>
    <s v="Active"/>
    <s v="CUST37922598"/>
    <x v="3"/>
    <x v="1"/>
  </r>
  <r>
    <s v="POL62179381"/>
    <x v="1"/>
    <n v="426864"/>
    <n v="1872.17"/>
    <d v="2022-06-17T00:00:00"/>
    <d v="2026-10-23T00:00:00"/>
    <s v="Monthly"/>
    <s v="Terminated"/>
    <s v="CUST81469819"/>
    <x v="3"/>
    <x v="1"/>
  </r>
  <r>
    <s v="POL77239759"/>
    <x v="2"/>
    <n v="239948"/>
    <n v="1756.6"/>
    <d v="2022-01-12T00:00:00"/>
    <d v="2028-03-03T00:00:00"/>
    <s v="Quarterly"/>
    <s v="Lapsed"/>
    <s v="CUST62368924"/>
    <x v="3"/>
    <x v="2"/>
  </r>
  <r>
    <s v="POL44219481"/>
    <x v="2"/>
    <n v="197458"/>
    <n v="1192.48"/>
    <d v="2019-02-28T00:00:00"/>
    <d v="2028-07-17T00:00:00"/>
    <s v="Annually"/>
    <s v="Terminated"/>
    <s v="CUST20014882"/>
    <x v="2"/>
    <x v="2"/>
  </r>
  <r>
    <s v="POL75428993"/>
    <x v="3"/>
    <n v="288667"/>
    <n v="527.69000000000005"/>
    <d v="2015-12-25T00:00:00"/>
    <d v="2019-02-19T00:00:00"/>
    <s v="Annually"/>
    <s v="Lapsed"/>
    <s v="CUST80499403"/>
    <x v="2"/>
    <x v="2"/>
  </r>
  <r>
    <s v="POL65504828"/>
    <x v="2"/>
    <n v="195603"/>
    <n v="1759.66"/>
    <d v="2015-11-02T00:00:00"/>
    <d v="2021-10-08T00:00:00"/>
    <s v="Monthly"/>
    <s v="Terminated"/>
    <s v="CUST70215391"/>
    <x v="3"/>
    <x v="2"/>
  </r>
  <r>
    <s v="POL96603488"/>
    <x v="3"/>
    <n v="146452"/>
    <n v="1737.04"/>
    <d v="2023-07-13T00:00:00"/>
    <d v="2032-03-10T00:00:00"/>
    <s v="Quarterly"/>
    <s v="Terminated"/>
    <s v="CUST33662644"/>
    <x v="4"/>
    <x v="1"/>
  </r>
  <r>
    <s v="POL13213398"/>
    <x v="1"/>
    <n v="46873"/>
    <n v="1536.7"/>
    <d v="2018-02-13T00:00:00"/>
    <d v="2022-10-06T00:00:00"/>
    <s v="Quarterly"/>
    <s v="Active"/>
    <s v="CUST48448849"/>
    <x v="3"/>
    <x v="2"/>
  </r>
  <r>
    <s v="POL27777205"/>
    <x v="1"/>
    <n v="480192"/>
    <n v="599.11"/>
    <d v="2015-10-25T00:00:00"/>
    <d v="2021-04-18T00:00:00"/>
    <s v="Monthly"/>
    <s v="Lapsed"/>
    <s v="CUST85120425"/>
    <x v="2"/>
    <x v="0"/>
  </r>
  <r>
    <s v="POL30200147"/>
    <x v="3"/>
    <n v="276767"/>
    <n v="660.18"/>
    <d v="2022-07-04T00:00:00"/>
    <d v="2032-06-19T00:00:00"/>
    <s v="Annually"/>
    <s v="Active"/>
    <s v="CUST55837978"/>
    <x v="3"/>
    <x v="2"/>
  </r>
  <r>
    <s v="POL32552913"/>
    <x v="0"/>
    <n v="456557"/>
    <n v="846.03"/>
    <d v="2019-03-20T00:00:00"/>
    <d v="2025-08-30T00:00:00"/>
    <s v="Quarterly"/>
    <s v="Lapsed"/>
    <s v="CUST38923831"/>
    <x v="3"/>
    <x v="1"/>
  </r>
  <r>
    <s v="POL35209226"/>
    <x v="1"/>
    <n v="92652"/>
    <n v="142.47"/>
    <d v="2023-01-01T00:00:00"/>
    <d v="2027-03-13T00:00:00"/>
    <s v="Monthly"/>
    <s v="Lapsed"/>
    <s v="CUST58439547"/>
    <x v="3"/>
    <x v="2"/>
  </r>
  <r>
    <s v="POL51049013"/>
    <x v="3"/>
    <n v="251162"/>
    <n v="688.07"/>
    <d v="2016-12-22T00:00:00"/>
    <d v="2023-03-20T00:00:00"/>
    <s v="Monthly"/>
    <s v="Terminated"/>
    <s v="CUST24079117"/>
    <x v="1"/>
    <x v="2"/>
  </r>
  <r>
    <s v="POL79914241"/>
    <x v="1"/>
    <n v="176907"/>
    <n v="1849.05"/>
    <d v="2018-06-03T00:00:00"/>
    <d v="2021-06-12T00:00:00"/>
    <s v="Monthly"/>
    <s v="Terminated"/>
    <s v="CUST96653745"/>
    <x v="3"/>
    <x v="1"/>
  </r>
  <r>
    <s v="POL63077295"/>
    <x v="2"/>
    <n v="334854"/>
    <n v="582.67999999999995"/>
    <d v="2022-11-23T00:00:00"/>
    <d v="2027-08-23T00:00:00"/>
    <s v="Quarterly"/>
    <s v="Terminated"/>
    <s v="CUST31891472"/>
    <x v="3"/>
    <x v="2"/>
  </r>
  <r>
    <s v="POL19274658"/>
    <x v="0"/>
    <n v="483238"/>
    <n v="1259.72"/>
    <d v="2017-01-08T00:00:00"/>
    <d v="2026-12-21T00:00:00"/>
    <s v="Annually"/>
    <s v="Terminated"/>
    <s v="CUST15254113"/>
    <x v="1"/>
    <x v="2"/>
  </r>
  <r>
    <s v="POL28043223"/>
    <x v="1"/>
    <n v="163477"/>
    <n v="310.86"/>
    <d v="2022-06-04T00:00:00"/>
    <d v="2028-12-20T00:00:00"/>
    <s v="Quarterly"/>
    <s v="Active"/>
    <s v="CUST53206356"/>
    <x v="4"/>
    <x v="0"/>
  </r>
  <r>
    <s v="POL43343233"/>
    <x v="3"/>
    <n v="168658"/>
    <n v="1725.78"/>
    <d v="2016-04-29T00:00:00"/>
    <d v="2025-01-28T00:00:00"/>
    <s v="Annually"/>
    <s v="Terminated"/>
    <s v="CUST02447950"/>
    <x v="0"/>
    <x v="2"/>
  </r>
  <r>
    <s v="POL02336146"/>
    <x v="2"/>
    <n v="257448"/>
    <n v="994.07"/>
    <d v="2022-04-13T00:00:00"/>
    <d v="2027-07-29T00:00:00"/>
    <s v="Monthly"/>
    <s v="Terminated"/>
    <s v="CUST79910497"/>
    <x v="0"/>
    <x v="0"/>
  </r>
  <r>
    <s v="POL01239814"/>
    <x v="1"/>
    <n v="357404"/>
    <n v="1184.1199999999999"/>
    <d v="2015-06-12T00:00:00"/>
    <d v="2023-10-04T00:00:00"/>
    <s v="Annually"/>
    <s v="Active"/>
    <s v="CUST91867775"/>
    <x v="2"/>
    <x v="0"/>
  </r>
  <r>
    <s v="POL64805692"/>
    <x v="2"/>
    <n v="49415"/>
    <n v="1483.23"/>
    <d v="2018-05-16T00:00:00"/>
    <d v="2022-09-21T00:00:00"/>
    <s v="Annually"/>
    <s v="Terminated"/>
    <s v="CUST94119943"/>
    <x v="0"/>
    <x v="2"/>
  </r>
  <r>
    <s v="POL79704681"/>
    <x v="1"/>
    <n v="290735"/>
    <n v="811.42"/>
    <d v="2016-12-23T00:00:00"/>
    <d v="2020-04-04T00:00:00"/>
    <s v="Annually"/>
    <s v="Terminated"/>
    <s v="CUST68517617"/>
    <x v="0"/>
    <x v="2"/>
  </r>
  <r>
    <s v="POL77826609"/>
    <x v="3"/>
    <n v="345291"/>
    <n v="1580.02"/>
    <d v="2018-07-20T00:00:00"/>
    <d v="2021-04-14T00:00:00"/>
    <s v="Quarterly"/>
    <s v="Lapsed"/>
    <s v="CUST71284835"/>
    <x v="3"/>
    <x v="2"/>
  </r>
  <r>
    <s v="POL06037561"/>
    <x v="3"/>
    <n v="314600"/>
    <n v="1751.73"/>
    <d v="2024-10-31T00:00:00"/>
    <d v="2027-06-27T00:00:00"/>
    <s v="Quarterly"/>
    <s v="Lapsed"/>
    <s v="CUST27130653"/>
    <x v="1"/>
    <x v="1"/>
  </r>
  <r>
    <s v="POL50239325"/>
    <x v="2"/>
    <n v="33623"/>
    <n v="1174.4000000000001"/>
    <d v="2020-09-08T00:00:00"/>
    <d v="2024-04-19T00:00:00"/>
    <s v="Annually"/>
    <s v="Active"/>
    <s v="CUST04086033"/>
    <x v="0"/>
    <x v="2"/>
  </r>
  <r>
    <s v="POL83266915"/>
    <x v="1"/>
    <n v="411525"/>
    <n v="1526.83"/>
    <d v="2024-09-24T00:00:00"/>
    <d v="2028-12-16T00:00:00"/>
    <s v="Monthly"/>
    <s v="Terminated"/>
    <s v="CUST70562742"/>
    <x v="2"/>
    <x v="0"/>
  </r>
  <r>
    <s v="POL18867984"/>
    <x v="1"/>
    <n v="363978"/>
    <n v="1327.53"/>
    <d v="2024-10-31T00:00:00"/>
    <d v="2033-05-23T00:00:00"/>
    <s v="Monthly"/>
    <s v="Terminated"/>
    <s v="CUST32764229"/>
    <x v="0"/>
    <x v="0"/>
  </r>
  <r>
    <s v="POL50802042"/>
    <x v="3"/>
    <n v="213344"/>
    <n v="1212.56"/>
    <d v="2020-01-06T00:00:00"/>
    <d v="2025-01-22T00:00:00"/>
    <s v="Quarterly"/>
    <s v="Lapsed"/>
    <s v="CUST54795828"/>
    <x v="3"/>
    <x v="1"/>
  </r>
  <r>
    <s v="POL76748109"/>
    <x v="1"/>
    <n v="140627"/>
    <n v="465.01"/>
    <d v="2019-11-15T00:00:00"/>
    <d v="2021-03-09T00:00:00"/>
    <s v="Monthly"/>
    <s v="Lapsed"/>
    <s v="CUST78885562"/>
    <x v="3"/>
    <x v="0"/>
  </r>
  <r>
    <s v="POL48874486"/>
    <x v="3"/>
    <n v="392394"/>
    <n v="469.83"/>
    <d v="2015-02-01T00:00:00"/>
    <d v="2022-06-17T00:00:00"/>
    <s v="Annually"/>
    <s v="Active"/>
    <s v="CUST33244265"/>
    <x v="3"/>
    <x v="2"/>
  </r>
  <r>
    <s v="POL91116374"/>
    <x v="0"/>
    <n v="86485"/>
    <n v="1903.93"/>
    <d v="2016-11-05T00:00:00"/>
    <d v="2026-02-14T00:00:00"/>
    <s v="Annually"/>
    <s v="Active"/>
    <s v="CUST09709314"/>
    <x v="0"/>
    <x v="2"/>
  </r>
  <r>
    <s v="POL91686015"/>
    <x v="0"/>
    <n v="486630"/>
    <n v="175.56"/>
    <d v="2018-03-15T00:00:00"/>
    <d v="2024-01-15T00:00:00"/>
    <s v="Quarterly"/>
    <s v="Active"/>
    <s v="CUST55738104"/>
    <x v="3"/>
    <x v="0"/>
  </r>
  <r>
    <s v="POL13029856"/>
    <x v="2"/>
    <n v="226087"/>
    <n v="1328.37"/>
    <d v="2023-12-10T00:00:00"/>
    <d v="2032-08-03T00:00:00"/>
    <s v="Quarterly"/>
    <s v="Lapsed"/>
    <s v="CUST28568796"/>
    <x v="3"/>
    <x v="2"/>
  </r>
  <r>
    <s v="POL28573734"/>
    <x v="1"/>
    <n v="381377"/>
    <n v="221.67"/>
    <d v="2021-12-29T00:00:00"/>
    <d v="2026-02-28T00:00:00"/>
    <s v="Monthly"/>
    <s v="Active"/>
    <s v="CUST39886299"/>
    <x v="0"/>
    <x v="2"/>
  </r>
  <r>
    <s v="POL90664485"/>
    <x v="1"/>
    <n v="147224"/>
    <n v="1777.44"/>
    <d v="2016-07-08T00:00:00"/>
    <d v="2023-02-09T00:00:00"/>
    <s v="Quarterly"/>
    <s v="Lapsed"/>
    <s v="CUST62519479"/>
    <x v="3"/>
    <x v="2"/>
  </r>
  <r>
    <s v="POL25630495"/>
    <x v="2"/>
    <n v="24442"/>
    <n v="933.89"/>
    <d v="2017-02-12T00:00:00"/>
    <d v="2021-10-28T00:00:00"/>
    <s v="Annually"/>
    <s v="Lapsed"/>
    <s v="CUST03591575"/>
    <x v="1"/>
    <x v="1"/>
  </r>
  <r>
    <s v="POL58909677"/>
    <x v="0"/>
    <n v="400332"/>
    <n v="106.67"/>
    <d v="2023-03-02T00:00:00"/>
    <d v="2031-11-12T00:00:00"/>
    <s v="Monthly"/>
    <s v="Active"/>
    <s v="CUST29405035"/>
    <x v="3"/>
    <x v="2"/>
  </r>
  <r>
    <s v="POL21300763"/>
    <x v="2"/>
    <n v="101006"/>
    <n v="741.17"/>
    <d v="2022-05-14T00:00:00"/>
    <d v="2031-03-10T00:00:00"/>
    <s v="Monthly"/>
    <s v="Terminated"/>
    <s v="CUST42357086"/>
    <x v="2"/>
    <x v="0"/>
  </r>
  <r>
    <s v="POL27708077"/>
    <x v="2"/>
    <n v="74443"/>
    <n v="1851.28"/>
    <d v="2017-09-26T00:00:00"/>
    <d v="2026-07-02T00:00:00"/>
    <s v="Annually"/>
    <s v="Active"/>
    <s v="CUST25851292"/>
    <x v="4"/>
    <x v="1"/>
  </r>
  <r>
    <s v="POL97831639"/>
    <x v="0"/>
    <n v="250730"/>
    <n v="717"/>
    <d v="2023-05-10T00:00:00"/>
    <d v="2032-07-24T00:00:00"/>
    <s v="Quarterly"/>
    <s v="Lapsed"/>
    <s v="CUST99294379"/>
    <x v="3"/>
    <x v="2"/>
  </r>
  <r>
    <s v="POL66952651"/>
    <x v="3"/>
    <n v="202161"/>
    <n v="305.52"/>
    <d v="2018-06-06T00:00:00"/>
    <d v="2022-01-13T00:00:00"/>
    <s v="Quarterly"/>
    <s v="Lapsed"/>
    <s v="CUST37934673"/>
    <x v="3"/>
    <x v="1"/>
  </r>
  <r>
    <s v="POL36273981"/>
    <x v="2"/>
    <n v="424309"/>
    <n v="1346.48"/>
    <d v="2022-05-08T00:00:00"/>
    <d v="2027-09-08T00:00:00"/>
    <s v="Annually"/>
    <s v="Terminated"/>
    <s v="CUST70375510"/>
    <x v="2"/>
    <x v="1"/>
  </r>
  <r>
    <s v="POL34621999"/>
    <x v="2"/>
    <n v="484208"/>
    <n v="1018.8"/>
    <d v="2023-07-02T00:00:00"/>
    <d v="2026-12-01T00:00:00"/>
    <s v="Monthly"/>
    <s v="Lapsed"/>
    <s v="CUST03769712"/>
    <x v="1"/>
    <x v="0"/>
  </r>
  <r>
    <s v="POL72333651"/>
    <x v="1"/>
    <n v="19652"/>
    <n v="1431.27"/>
    <d v="2016-12-12T00:00:00"/>
    <d v="2026-11-26T00:00:00"/>
    <s v="Annually"/>
    <s v="Terminated"/>
    <s v="CUST59559298"/>
    <x v="3"/>
    <x v="2"/>
  </r>
  <r>
    <s v="POL60474745"/>
    <x v="1"/>
    <n v="204488"/>
    <n v="1189.7"/>
    <d v="2022-10-29T00:00:00"/>
    <d v="2032-03-20T00:00:00"/>
    <s v="Monthly"/>
    <s v="Terminated"/>
    <s v="CUST50443721"/>
    <x v="3"/>
    <x v="2"/>
  </r>
  <r>
    <s v="POL48632113"/>
    <x v="1"/>
    <n v="345863"/>
    <n v="873.18"/>
    <d v="2017-02-17T00:00:00"/>
    <d v="2019-12-15T00:00:00"/>
    <s v="Quarterly"/>
    <s v="Active"/>
    <s v="CUST63958064"/>
    <x v="3"/>
    <x v="2"/>
  </r>
  <r>
    <s v="POL95138693"/>
    <x v="0"/>
    <n v="496597"/>
    <n v="1516.77"/>
    <d v="2015-02-04T00:00:00"/>
    <d v="2017-10-01T00:00:00"/>
    <s v="Annually"/>
    <s v="Lapsed"/>
    <s v="CUST40389603"/>
    <x v="3"/>
    <x v="1"/>
  </r>
  <r>
    <s v="POL55883370"/>
    <x v="0"/>
    <n v="91037"/>
    <n v="623.37"/>
    <d v="2015-04-04T00:00:00"/>
    <d v="2019-08-08T00:00:00"/>
    <s v="Quarterly"/>
    <s v="Terminated"/>
    <s v="CUST01863550"/>
    <x v="2"/>
    <x v="2"/>
  </r>
  <r>
    <s v="POL45719981"/>
    <x v="2"/>
    <n v="173662"/>
    <n v="1135.27"/>
    <d v="2021-06-24T00:00:00"/>
    <d v="2026-07-25T00:00:00"/>
    <s v="Annually"/>
    <s v="Terminated"/>
    <s v="CUST97609761"/>
    <x v="0"/>
    <x v="0"/>
  </r>
  <r>
    <s v="POL49483988"/>
    <x v="1"/>
    <n v="55748"/>
    <n v="330.03"/>
    <d v="2021-09-28T00:00:00"/>
    <d v="2024-06-07T00:00:00"/>
    <s v="Annually"/>
    <s v="Active"/>
    <s v="CUST75662303"/>
    <x v="3"/>
    <x v="0"/>
  </r>
  <r>
    <s v="POL01860747"/>
    <x v="0"/>
    <n v="432018"/>
    <n v="889.86"/>
    <d v="2018-08-03T00:00:00"/>
    <d v="2024-10-12T00:00:00"/>
    <s v="Quarterly"/>
    <s v="Terminated"/>
    <s v="CUST69145217"/>
    <x v="3"/>
    <x v="0"/>
  </r>
  <r>
    <s v="POL49959847"/>
    <x v="1"/>
    <n v="221447"/>
    <n v="562.4"/>
    <d v="2018-03-18T00:00:00"/>
    <d v="2020-09-18T00:00:00"/>
    <s v="Quarterly"/>
    <s v="Active"/>
    <s v="CUST29828643"/>
    <x v="3"/>
    <x v="1"/>
  </r>
  <r>
    <s v="POL69437529"/>
    <x v="2"/>
    <n v="287646"/>
    <n v="1028.56"/>
    <d v="2019-12-04T00:00:00"/>
    <d v="2025-09-06T00:00:00"/>
    <s v="Quarterly"/>
    <s v="Terminated"/>
    <s v="CUST01590733"/>
    <x v="3"/>
    <x v="0"/>
  </r>
  <r>
    <s v="POL71731028"/>
    <x v="3"/>
    <n v="465909"/>
    <n v="1123.29"/>
    <d v="2016-02-29T00:00:00"/>
    <d v="2019-11-19T00:00:00"/>
    <s v="Monthly"/>
    <s v="Terminated"/>
    <s v="CUST82593555"/>
    <x v="0"/>
    <x v="1"/>
  </r>
  <r>
    <s v="POL22702092"/>
    <x v="1"/>
    <n v="231419"/>
    <n v="754.5"/>
    <d v="2022-07-07T00:00:00"/>
    <d v="2029-11-12T00:00:00"/>
    <s v="Annually"/>
    <s v="Terminated"/>
    <s v="CUST00277838"/>
    <x v="3"/>
    <x v="0"/>
  </r>
  <r>
    <s v="POL21489269"/>
    <x v="3"/>
    <n v="441413"/>
    <n v="211.68"/>
    <d v="2021-12-28T00:00:00"/>
    <d v="2029-07-31T00:00:00"/>
    <s v="Quarterly"/>
    <s v="Lapsed"/>
    <s v="CUST42144401"/>
    <x v="3"/>
    <x v="2"/>
  </r>
  <r>
    <s v="POL45984534"/>
    <x v="2"/>
    <n v="375417"/>
    <n v="971.47"/>
    <d v="2020-06-20T00:00:00"/>
    <d v="2025-03-10T00:00:00"/>
    <s v="Monthly"/>
    <s v="Lapsed"/>
    <s v="CUST47660840"/>
    <x v="3"/>
    <x v="0"/>
  </r>
  <r>
    <s v="POL21893654"/>
    <x v="1"/>
    <n v="45606"/>
    <n v="879.41"/>
    <d v="2024-02-22T00:00:00"/>
    <d v="2026-11-16T00:00:00"/>
    <s v="Annually"/>
    <s v="Terminated"/>
    <s v="CUST86116437"/>
    <x v="0"/>
    <x v="2"/>
  </r>
  <r>
    <s v="POL88802098"/>
    <x v="1"/>
    <n v="273960"/>
    <n v="479.65"/>
    <d v="2023-08-10T00:00:00"/>
    <d v="2026-08-07T00:00:00"/>
    <s v="Quarterly"/>
    <s v="Active"/>
    <s v="CUST51519356"/>
    <x v="3"/>
    <x v="1"/>
  </r>
  <r>
    <s v="POL47409156"/>
    <x v="2"/>
    <n v="264789"/>
    <n v="1905.54"/>
    <d v="2019-12-24T00:00:00"/>
    <d v="2026-05-07T00:00:00"/>
    <s v="Annually"/>
    <s v="Active"/>
    <s v="CUST73828464"/>
    <x v="1"/>
    <x v="1"/>
  </r>
  <r>
    <s v="POL12333540"/>
    <x v="2"/>
    <n v="46816"/>
    <n v="1668.53"/>
    <d v="2021-08-01T00:00:00"/>
    <d v="2029-04-13T00:00:00"/>
    <s v="Annually"/>
    <s v="Terminated"/>
    <s v="CUST21128128"/>
    <x v="3"/>
    <x v="1"/>
  </r>
  <r>
    <s v="POL97112066"/>
    <x v="1"/>
    <n v="343290"/>
    <n v="1056.55"/>
    <d v="2024-08-04T00:00:00"/>
    <d v="2029-06-25T00:00:00"/>
    <s v="Quarterly"/>
    <s v="Active"/>
    <s v="CUST83206040"/>
    <x v="3"/>
    <x v="2"/>
  </r>
  <r>
    <s v="POL83318258"/>
    <x v="2"/>
    <n v="85187"/>
    <n v="1452.71"/>
    <d v="2024-03-28T00:00:00"/>
    <d v="2030-10-03T00:00:00"/>
    <s v="Monthly"/>
    <s v="Active"/>
    <s v="CUST09191986"/>
    <x v="4"/>
    <x v="1"/>
  </r>
  <r>
    <s v="POL98060005"/>
    <x v="3"/>
    <n v="239992"/>
    <n v="1403.26"/>
    <d v="2024-03-03T00:00:00"/>
    <d v="2028-09-25T00:00:00"/>
    <s v="Annually"/>
    <s v="Active"/>
    <s v="CUST08620277"/>
    <x v="4"/>
    <x v="1"/>
  </r>
  <r>
    <s v="POL54140134"/>
    <x v="1"/>
    <n v="101121"/>
    <n v="1043.2"/>
    <d v="2022-01-29T00:00:00"/>
    <d v="2031-08-06T00:00:00"/>
    <s v="Monthly"/>
    <s v="Lapsed"/>
    <s v="CUST04695158"/>
    <x v="4"/>
    <x v="0"/>
  </r>
  <r>
    <s v="POL68523270"/>
    <x v="1"/>
    <n v="232985"/>
    <n v="551.03"/>
    <d v="2023-02-12T00:00:00"/>
    <d v="2030-12-23T00:00:00"/>
    <s v="Quarterly"/>
    <s v="Active"/>
    <s v="CUST88220946"/>
    <x v="2"/>
    <x v="1"/>
  </r>
  <r>
    <s v="POL24523489"/>
    <x v="3"/>
    <n v="185550"/>
    <n v="119.84"/>
    <d v="2021-01-11T00:00:00"/>
    <d v="2030-10-01T00:00:00"/>
    <s v="Annually"/>
    <s v="Terminated"/>
    <s v="CUST86360336"/>
    <x v="3"/>
    <x v="0"/>
  </r>
  <r>
    <s v="POL63559916"/>
    <x v="1"/>
    <n v="293991"/>
    <n v="1559.1"/>
    <d v="2024-01-06T00:00:00"/>
    <d v="2027-12-14T00:00:00"/>
    <s v="Quarterly"/>
    <s v="Lapsed"/>
    <s v="CUST32620909"/>
    <x v="3"/>
    <x v="0"/>
  </r>
  <r>
    <s v="POL04817251"/>
    <x v="2"/>
    <n v="315961"/>
    <n v="1371.88"/>
    <d v="2024-12-05T00:00:00"/>
    <d v="2030-12-03T00:00:00"/>
    <s v="Annually"/>
    <s v="Lapsed"/>
    <s v="CUST50159026"/>
    <x v="3"/>
    <x v="0"/>
  </r>
  <r>
    <s v="POL16158469"/>
    <x v="0"/>
    <n v="291697"/>
    <n v="162.30000000000001"/>
    <d v="2019-12-03T00:00:00"/>
    <d v="2024-03-12T00:00:00"/>
    <s v="Quarterly"/>
    <s v="Active"/>
    <s v="CUST08745607"/>
    <x v="4"/>
    <x v="0"/>
  </r>
  <r>
    <s v="POL70411495"/>
    <x v="1"/>
    <n v="333007"/>
    <n v="1773.53"/>
    <d v="2024-11-29T00:00:00"/>
    <d v="2028-03-15T00:00:00"/>
    <s v="Annually"/>
    <s v="Terminated"/>
    <s v="CUST49016326"/>
    <x v="1"/>
    <x v="0"/>
  </r>
  <r>
    <s v="POL04317062"/>
    <x v="3"/>
    <n v="184280"/>
    <n v="264.52999999999997"/>
    <d v="2024-03-27T00:00:00"/>
    <d v="2030-07-06T00:00:00"/>
    <s v="Quarterly"/>
    <s v="Lapsed"/>
    <s v="CUST72652198"/>
    <x v="3"/>
    <x v="0"/>
  </r>
  <r>
    <s v="POL65664761"/>
    <x v="2"/>
    <n v="289837"/>
    <n v="244.93"/>
    <d v="2024-01-05T00:00:00"/>
    <d v="2031-11-15T00:00:00"/>
    <s v="Quarterly"/>
    <s v="Lapsed"/>
    <s v="CUST42907501"/>
    <x v="3"/>
    <x v="0"/>
  </r>
  <r>
    <s v="POL97107834"/>
    <x v="1"/>
    <n v="106213"/>
    <n v="1088.26"/>
    <d v="2018-09-12T00:00:00"/>
    <d v="2024-09-17T00:00:00"/>
    <s v="Annually"/>
    <s v="Lapsed"/>
    <s v="CUST25095128"/>
    <x v="2"/>
    <x v="2"/>
  </r>
  <r>
    <s v="POL54636114"/>
    <x v="3"/>
    <n v="135480"/>
    <n v="1918.9"/>
    <d v="2021-01-31T00:00:00"/>
    <d v="2027-05-31T00:00:00"/>
    <s v="Annually"/>
    <s v="Lapsed"/>
    <s v="CUST75884494"/>
    <x v="3"/>
    <x v="2"/>
  </r>
  <r>
    <s v="POL46770635"/>
    <x v="1"/>
    <n v="42831"/>
    <n v="269.51"/>
    <d v="2015-03-18T00:00:00"/>
    <d v="2016-08-30T00:00:00"/>
    <s v="Annually"/>
    <s v="Active"/>
    <s v="CUST63224514"/>
    <x v="4"/>
    <x v="0"/>
  </r>
  <r>
    <s v="POL31689204"/>
    <x v="0"/>
    <n v="74092"/>
    <n v="1563.36"/>
    <d v="2015-10-25T00:00:00"/>
    <d v="2023-02-17T00:00:00"/>
    <s v="Quarterly"/>
    <s v="Terminated"/>
    <s v="CUST50829047"/>
    <x v="2"/>
    <x v="2"/>
  </r>
  <r>
    <s v="POL01562531"/>
    <x v="2"/>
    <n v="80311"/>
    <n v="780.75"/>
    <d v="2024-07-07T00:00:00"/>
    <d v="2027-04-18T00:00:00"/>
    <s v="Monthly"/>
    <s v="Active"/>
    <s v="CUST41801829"/>
    <x v="1"/>
    <x v="2"/>
  </r>
  <r>
    <s v="POL05208106"/>
    <x v="1"/>
    <n v="409481"/>
    <n v="162.41"/>
    <d v="2016-08-05T00:00:00"/>
    <d v="2019-02-17T00:00:00"/>
    <s v="Annually"/>
    <s v="Terminated"/>
    <s v="CUST90806547"/>
    <x v="2"/>
    <x v="0"/>
  </r>
  <r>
    <s v="POL82154213"/>
    <x v="1"/>
    <n v="403717"/>
    <n v="1963.57"/>
    <d v="2015-02-17T00:00:00"/>
    <d v="2016-06-23T00:00:00"/>
    <s v="Quarterly"/>
    <s v="Terminated"/>
    <s v="CUST02892033"/>
    <x v="3"/>
    <x v="1"/>
  </r>
  <r>
    <s v="POL93979639"/>
    <x v="1"/>
    <n v="249856"/>
    <n v="1824.69"/>
    <d v="2015-12-26T00:00:00"/>
    <d v="2020-01-24T00:00:00"/>
    <s v="Monthly"/>
    <s v="Active"/>
    <s v="CUST25235794"/>
    <x v="3"/>
    <x v="2"/>
  </r>
  <r>
    <s v="POL42360341"/>
    <x v="0"/>
    <n v="494603"/>
    <n v="1737.08"/>
    <d v="2024-06-11T00:00:00"/>
    <d v="2033-06-17T00:00:00"/>
    <s v="Quarterly"/>
    <s v="Active"/>
    <s v="CUST37286375"/>
    <x v="3"/>
    <x v="1"/>
  </r>
  <r>
    <s v="POL06836904"/>
    <x v="2"/>
    <n v="194085"/>
    <n v="1037.1400000000001"/>
    <d v="2018-12-26T00:00:00"/>
    <d v="2026-03-03T00:00:00"/>
    <s v="Quarterly"/>
    <s v="Lapsed"/>
    <s v="CUST18040436"/>
    <x v="3"/>
    <x v="0"/>
  </r>
  <r>
    <s v="POL56668614"/>
    <x v="2"/>
    <n v="216613"/>
    <n v="801.06"/>
    <d v="2023-01-31T00:00:00"/>
    <d v="2032-07-29T00:00:00"/>
    <s v="Annually"/>
    <s v="Active"/>
    <s v="CUST71549116"/>
    <x v="0"/>
    <x v="2"/>
  </r>
  <r>
    <s v="POL30563403"/>
    <x v="2"/>
    <n v="344108"/>
    <n v="890.14"/>
    <d v="2016-10-31T00:00:00"/>
    <d v="2020-02-24T00:00:00"/>
    <s v="Quarterly"/>
    <s v="Active"/>
    <s v="CUST03785984"/>
    <x v="3"/>
    <x v="0"/>
  </r>
  <r>
    <s v="POL99360572"/>
    <x v="2"/>
    <n v="440794"/>
    <n v="861.52"/>
    <d v="2019-11-26T00:00:00"/>
    <d v="2022-04-27T00:00:00"/>
    <s v="Monthly"/>
    <s v="Terminated"/>
    <s v="CUST86176694"/>
    <x v="3"/>
    <x v="0"/>
  </r>
  <r>
    <s v="POL34787590"/>
    <x v="1"/>
    <n v="398931"/>
    <n v="1916.87"/>
    <d v="2022-01-25T00:00:00"/>
    <d v="2030-05-26T00:00:00"/>
    <s v="Quarterly"/>
    <s v="Lapsed"/>
    <s v="CUST82342677"/>
    <x v="0"/>
    <x v="1"/>
  </r>
  <r>
    <s v="POL87094510"/>
    <x v="2"/>
    <n v="193514"/>
    <n v="324.05"/>
    <d v="2016-12-02T00:00:00"/>
    <d v="2021-04-06T00:00:00"/>
    <s v="Monthly"/>
    <s v="Lapsed"/>
    <s v="CUST89973347"/>
    <x v="2"/>
    <x v="2"/>
  </r>
  <r>
    <s v="POL39823507"/>
    <x v="1"/>
    <n v="410538"/>
    <n v="1015.17"/>
    <d v="2023-10-11T00:00:00"/>
    <d v="2030-09-20T00:00:00"/>
    <s v="Annually"/>
    <s v="Lapsed"/>
    <s v="CUST69530630"/>
    <x v="4"/>
    <x v="2"/>
  </r>
  <r>
    <s v="POL27805496"/>
    <x v="1"/>
    <n v="227002"/>
    <n v="275.18"/>
    <d v="2015-11-24T00:00:00"/>
    <d v="2022-03-31T00:00:00"/>
    <s v="Annually"/>
    <s v="Active"/>
    <s v="CUST48697725"/>
    <x v="3"/>
    <x v="1"/>
  </r>
  <r>
    <s v="POL75285626"/>
    <x v="0"/>
    <n v="229938"/>
    <n v="957.72"/>
    <d v="2023-03-30T00:00:00"/>
    <d v="2033-01-31T00:00:00"/>
    <s v="Quarterly"/>
    <s v="Terminated"/>
    <s v="CUST38324332"/>
    <x v="0"/>
    <x v="1"/>
  </r>
  <r>
    <s v="POL33045617"/>
    <x v="1"/>
    <n v="220956"/>
    <n v="288.63"/>
    <d v="2020-08-09T00:00:00"/>
    <d v="2028-11-27T00:00:00"/>
    <s v="Annually"/>
    <s v="Terminated"/>
    <s v="CUST87912840"/>
    <x v="3"/>
    <x v="0"/>
  </r>
  <r>
    <s v="POL43978572"/>
    <x v="2"/>
    <n v="327057"/>
    <n v="1405.9"/>
    <d v="2021-02-01T00:00:00"/>
    <d v="2022-08-07T00:00:00"/>
    <s v="Annually"/>
    <s v="Active"/>
    <s v="CUST14150053"/>
    <x v="3"/>
    <x v="0"/>
  </r>
  <r>
    <s v="POL97172919"/>
    <x v="0"/>
    <n v="126771"/>
    <n v="1118.25"/>
    <d v="2021-05-23T00:00:00"/>
    <d v="2028-06-05T00:00:00"/>
    <s v="Quarterly"/>
    <s v="Active"/>
    <s v="CUST61113978"/>
    <x v="3"/>
    <x v="2"/>
  </r>
  <r>
    <s v="POL57660624"/>
    <x v="1"/>
    <n v="81928"/>
    <n v="1967.27"/>
    <d v="2019-01-03T00:00:00"/>
    <d v="2028-11-10T00:00:00"/>
    <s v="Quarterly"/>
    <s v="Lapsed"/>
    <s v="CUST84444696"/>
    <x v="4"/>
    <x v="0"/>
  </r>
  <r>
    <s v="POL97141577"/>
    <x v="0"/>
    <n v="175514"/>
    <n v="1004.72"/>
    <d v="2024-12-15T00:00:00"/>
    <d v="2029-09-05T00:00:00"/>
    <s v="Monthly"/>
    <s v="Lapsed"/>
    <s v="CUST79853995"/>
    <x v="3"/>
    <x v="0"/>
  </r>
  <r>
    <s v="POL72882206"/>
    <x v="0"/>
    <n v="404422"/>
    <n v="858.64"/>
    <d v="2016-10-25T00:00:00"/>
    <d v="2018-02-22T00:00:00"/>
    <s v="Annually"/>
    <s v="Terminated"/>
    <s v="CUST05834498"/>
    <x v="3"/>
    <x v="0"/>
  </r>
  <r>
    <s v="POL18209726"/>
    <x v="0"/>
    <n v="445308"/>
    <n v="725.37"/>
    <d v="2015-03-01T00:00:00"/>
    <d v="2020-11-29T00:00:00"/>
    <s v="Annually"/>
    <s v="Active"/>
    <s v="CUST90453067"/>
    <x v="1"/>
    <x v="2"/>
  </r>
  <r>
    <s v="POL13830672"/>
    <x v="0"/>
    <n v="232447"/>
    <n v="1800.99"/>
    <d v="2024-01-10T00:00:00"/>
    <d v="2032-10-04T00:00:00"/>
    <s v="Monthly"/>
    <s v="Lapsed"/>
    <s v="CUST70814033"/>
    <x v="1"/>
    <x v="2"/>
  </r>
  <r>
    <s v="POL47058325"/>
    <x v="3"/>
    <n v="221931"/>
    <n v="436.6"/>
    <d v="2023-08-20T00:00:00"/>
    <d v="2030-01-12T00:00:00"/>
    <s v="Annually"/>
    <s v="Active"/>
    <s v="CUST10638398"/>
    <x v="3"/>
    <x v="1"/>
  </r>
  <r>
    <s v="POL81166647"/>
    <x v="2"/>
    <n v="239272"/>
    <n v="758.71"/>
    <d v="2016-04-02T00:00:00"/>
    <d v="2018-01-05T00:00:00"/>
    <s v="Annually"/>
    <s v="Active"/>
    <s v="CUST57771662"/>
    <x v="3"/>
    <x v="0"/>
  </r>
  <r>
    <s v="POL38243316"/>
    <x v="0"/>
    <n v="55791"/>
    <n v="459.16"/>
    <d v="2023-09-17T00:00:00"/>
    <d v="2025-10-09T00:00:00"/>
    <s v="Monthly"/>
    <s v="Active"/>
    <s v="CUST10072038"/>
    <x v="2"/>
    <x v="2"/>
  </r>
  <r>
    <s v="POL54451854"/>
    <x v="1"/>
    <n v="68103"/>
    <n v="1196.3499999999999"/>
    <d v="2021-11-03T00:00:00"/>
    <d v="2029-06-14T00:00:00"/>
    <s v="Annually"/>
    <s v="Terminated"/>
    <s v="CUST86319543"/>
    <x v="4"/>
    <x v="1"/>
  </r>
  <r>
    <s v="POL82263236"/>
    <x v="2"/>
    <n v="367230"/>
    <n v="1168.47"/>
    <d v="2021-02-18T00:00:00"/>
    <d v="2024-09-01T00:00:00"/>
    <s v="Annually"/>
    <s v="Terminated"/>
    <s v="CUST64402425"/>
    <x v="3"/>
    <x v="1"/>
  </r>
  <r>
    <s v="POL90131284"/>
    <x v="3"/>
    <n v="318411"/>
    <n v="786.87"/>
    <d v="2024-05-23T00:00:00"/>
    <d v="2026-02-23T00:00:00"/>
    <s v="Quarterly"/>
    <s v="Lapsed"/>
    <s v="CUST12138426"/>
    <x v="1"/>
    <x v="2"/>
  </r>
  <r>
    <s v="POL26293582"/>
    <x v="3"/>
    <n v="155031"/>
    <n v="499.26"/>
    <d v="2017-02-12T00:00:00"/>
    <d v="2025-09-30T00:00:00"/>
    <s v="Quarterly"/>
    <s v="Terminated"/>
    <s v="CUST93980968"/>
    <x v="3"/>
    <x v="0"/>
  </r>
  <r>
    <s v="POL78678051"/>
    <x v="0"/>
    <n v="476410"/>
    <n v="269.27999999999997"/>
    <d v="2023-02-13T00:00:00"/>
    <d v="2030-06-21T00:00:00"/>
    <s v="Annually"/>
    <s v="Active"/>
    <s v="CUST00931814"/>
    <x v="3"/>
    <x v="2"/>
  </r>
  <r>
    <s v="POL47598430"/>
    <x v="0"/>
    <n v="26158"/>
    <n v="1570.05"/>
    <d v="2024-05-09T00:00:00"/>
    <d v="2025-09-04T00:00:00"/>
    <s v="Quarterly"/>
    <s v="Active"/>
    <s v="CUST07975719"/>
    <x v="1"/>
    <x v="2"/>
  </r>
  <r>
    <s v="POL81442858"/>
    <x v="2"/>
    <n v="375571"/>
    <n v="1988.32"/>
    <d v="2017-02-13T00:00:00"/>
    <d v="2026-02-03T00:00:00"/>
    <s v="Monthly"/>
    <s v="Lapsed"/>
    <s v="CUST94694770"/>
    <x v="2"/>
    <x v="0"/>
  </r>
  <r>
    <s v="POL55191578"/>
    <x v="2"/>
    <n v="434502"/>
    <n v="157.38"/>
    <d v="2021-01-21T00:00:00"/>
    <d v="2024-01-05T00:00:00"/>
    <s v="Monthly"/>
    <s v="Lapsed"/>
    <s v="CUST44886949"/>
    <x v="3"/>
    <x v="2"/>
  </r>
  <r>
    <s v="POL27120331"/>
    <x v="2"/>
    <n v="265186"/>
    <n v="612.64"/>
    <d v="2020-03-07T00:00:00"/>
    <d v="2029-09-22T00:00:00"/>
    <s v="Monthly"/>
    <s v="Active"/>
    <s v="CUST66760762"/>
    <x v="1"/>
    <x v="1"/>
  </r>
  <r>
    <s v="POL07162543"/>
    <x v="1"/>
    <n v="51832"/>
    <n v="1077.26"/>
    <d v="2016-12-14T00:00:00"/>
    <d v="2018-08-18T00:00:00"/>
    <s v="Monthly"/>
    <s v="Active"/>
    <s v="CUST24817468"/>
    <x v="2"/>
    <x v="2"/>
  </r>
  <r>
    <s v="POL95376981"/>
    <x v="0"/>
    <n v="483726"/>
    <n v="759.62"/>
    <d v="2024-12-17T00:00:00"/>
    <d v="2032-09-15T00:00:00"/>
    <s v="Quarterly"/>
    <s v="Active"/>
    <s v="CUST80620284"/>
    <x v="0"/>
    <x v="0"/>
  </r>
  <r>
    <s v="POL52820408"/>
    <x v="1"/>
    <n v="271449"/>
    <n v="1752.52"/>
    <d v="2021-04-19T00:00:00"/>
    <d v="2026-03-15T00:00:00"/>
    <s v="Monthly"/>
    <s v="Terminated"/>
    <s v="CUST02597184"/>
    <x v="3"/>
    <x v="0"/>
  </r>
  <r>
    <s v="POL19547939"/>
    <x v="1"/>
    <n v="428483"/>
    <n v="1282.6400000000001"/>
    <d v="2018-02-03T00:00:00"/>
    <d v="2023-04-13T00:00:00"/>
    <s v="Monthly"/>
    <s v="Terminated"/>
    <s v="CUST81461842"/>
    <x v="2"/>
    <x v="1"/>
  </r>
  <r>
    <s v="POL68111520"/>
    <x v="2"/>
    <n v="99188"/>
    <n v="274.16000000000003"/>
    <d v="2021-10-05T00:00:00"/>
    <d v="2028-03-17T00:00:00"/>
    <s v="Monthly"/>
    <s v="Active"/>
    <s v="CUST84535664"/>
    <x v="2"/>
    <x v="2"/>
  </r>
  <r>
    <s v="POL36499322"/>
    <x v="1"/>
    <n v="102740"/>
    <n v="328.55"/>
    <d v="2020-07-16T00:00:00"/>
    <d v="2028-05-22T00:00:00"/>
    <s v="Monthly"/>
    <s v="Active"/>
    <s v="CUST81795137"/>
    <x v="4"/>
    <x v="1"/>
  </r>
  <r>
    <s v="POL32150481"/>
    <x v="3"/>
    <n v="241414"/>
    <n v="1278.33"/>
    <d v="2019-04-20T00:00:00"/>
    <d v="2027-04-13T00:00:00"/>
    <s v="Annually"/>
    <s v="Terminated"/>
    <s v="CUST78772723"/>
    <x v="3"/>
    <x v="1"/>
  </r>
  <r>
    <s v="POL88380542"/>
    <x v="3"/>
    <n v="147408"/>
    <n v="1688.01"/>
    <d v="2020-04-05T00:00:00"/>
    <d v="2022-10-11T00:00:00"/>
    <s v="Monthly"/>
    <s v="Terminated"/>
    <s v="CUST35180038"/>
    <x v="0"/>
    <x v="1"/>
  </r>
  <r>
    <s v="POL80647168"/>
    <x v="0"/>
    <n v="120453"/>
    <n v="1831.12"/>
    <d v="2019-05-12T00:00:00"/>
    <d v="2027-09-26T00:00:00"/>
    <s v="Monthly"/>
    <s v="Active"/>
    <s v="CUST30512637"/>
    <x v="0"/>
    <x v="1"/>
  </r>
  <r>
    <s v="POL38987416"/>
    <x v="2"/>
    <n v="42350"/>
    <n v="664.09"/>
    <d v="2022-01-09T00:00:00"/>
    <d v="2028-10-28T00:00:00"/>
    <s v="Monthly"/>
    <s v="Active"/>
    <s v="CUST29662093"/>
    <x v="3"/>
    <x v="1"/>
  </r>
  <r>
    <s v="POL00083014"/>
    <x v="3"/>
    <n v="202142"/>
    <n v="152.97999999999999"/>
    <d v="2021-09-02T00:00:00"/>
    <d v="2027-06-19T00:00:00"/>
    <s v="Quarterly"/>
    <s v="Terminated"/>
    <s v="CUST40516075"/>
    <x v="3"/>
    <x v="0"/>
  </r>
  <r>
    <s v="POL31461864"/>
    <x v="3"/>
    <n v="344602"/>
    <n v="135.38"/>
    <d v="2020-03-14T00:00:00"/>
    <d v="2026-03-18T00:00:00"/>
    <s v="Annually"/>
    <s v="Terminated"/>
    <s v="CUST63054181"/>
    <x v="4"/>
    <x v="0"/>
  </r>
  <r>
    <s v="POL54483538"/>
    <x v="1"/>
    <n v="116896"/>
    <n v="1572.59"/>
    <d v="2016-09-22T00:00:00"/>
    <d v="2020-12-18T00:00:00"/>
    <s v="Quarterly"/>
    <s v="Terminated"/>
    <s v="CUST44342472"/>
    <x v="3"/>
    <x v="2"/>
  </r>
  <r>
    <s v="POL81378407"/>
    <x v="0"/>
    <n v="150335"/>
    <n v="1598.5"/>
    <d v="2016-09-26T00:00:00"/>
    <d v="2025-11-06T00:00:00"/>
    <s v="Quarterly"/>
    <s v="Active"/>
    <s v="CUST78637134"/>
    <x v="2"/>
    <x v="2"/>
  </r>
  <r>
    <s v="POL61308425"/>
    <x v="0"/>
    <n v="420245"/>
    <n v="1942.6"/>
    <d v="2023-11-10T00:00:00"/>
    <d v="2030-08-11T00:00:00"/>
    <s v="Monthly"/>
    <s v="Terminated"/>
    <s v="CUST79016088"/>
    <x v="3"/>
    <x v="0"/>
  </r>
  <r>
    <s v="POL38013131"/>
    <x v="1"/>
    <n v="41991"/>
    <n v="1790.2"/>
    <d v="2022-01-03T00:00:00"/>
    <d v="2028-04-16T00:00:00"/>
    <s v="Monthly"/>
    <s v="Terminated"/>
    <s v="CUST67038482"/>
    <x v="3"/>
    <x v="2"/>
  </r>
  <r>
    <s v="POL05346323"/>
    <x v="3"/>
    <n v="377821"/>
    <n v="469.6"/>
    <d v="2024-04-20T00:00:00"/>
    <d v="2031-07-26T00:00:00"/>
    <s v="Monthly"/>
    <s v="Lapsed"/>
    <s v="CUST09841369"/>
    <x v="2"/>
    <x v="0"/>
  </r>
  <r>
    <s v="POL64258389"/>
    <x v="2"/>
    <n v="140119"/>
    <n v="1024.26"/>
    <d v="2024-07-17T00:00:00"/>
    <d v="2030-06-01T00:00:00"/>
    <s v="Monthly"/>
    <s v="Active"/>
    <s v="CUST28357312"/>
    <x v="2"/>
    <x v="1"/>
  </r>
  <r>
    <s v="POL17357252"/>
    <x v="0"/>
    <n v="18996"/>
    <n v="956.31"/>
    <d v="2015-11-11T00:00:00"/>
    <d v="2024-12-26T00:00:00"/>
    <s v="Annually"/>
    <s v="Active"/>
    <s v="CUST48850257"/>
    <x v="1"/>
    <x v="0"/>
  </r>
  <r>
    <s v="POL34904099"/>
    <x v="2"/>
    <n v="272809"/>
    <n v="1124.44"/>
    <d v="2020-06-12T00:00:00"/>
    <d v="2026-03-05T00:00:00"/>
    <s v="Annually"/>
    <s v="Terminated"/>
    <s v="CUST27766368"/>
    <x v="1"/>
    <x v="0"/>
  </r>
  <r>
    <s v="POL72738203"/>
    <x v="0"/>
    <n v="390280"/>
    <n v="149.66"/>
    <d v="2017-09-17T00:00:00"/>
    <d v="2022-11-07T00:00:00"/>
    <s v="Quarterly"/>
    <s v="Terminated"/>
    <s v="CUST89789123"/>
    <x v="2"/>
    <x v="2"/>
  </r>
  <r>
    <s v="POL70954405"/>
    <x v="3"/>
    <n v="374009"/>
    <n v="632.62"/>
    <d v="2019-08-31T00:00:00"/>
    <d v="2021-03-07T00:00:00"/>
    <s v="Monthly"/>
    <s v="Terminated"/>
    <s v="CUST31880004"/>
    <x v="3"/>
    <x v="2"/>
  </r>
  <r>
    <s v="POL51543894"/>
    <x v="3"/>
    <n v="380943"/>
    <n v="939.87"/>
    <d v="2024-02-02T00:00:00"/>
    <d v="2032-09-21T00:00:00"/>
    <s v="Annually"/>
    <s v="Lapsed"/>
    <s v="CUST13550777"/>
    <x v="3"/>
    <x v="0"/>
  </r>
  <r>
    <s v="POL80620404"/>
    <x v="3"/>
    <n v="235410"/>
    <n v="1802.02"/>
    <d v="2021-06-02T00:00:00"/>
    <d v="2029-03-12T00:00:00"/>
    <s v="Annually"/>
    <s v="Active"/>
    <s v="CUST44465471"/>
    <x v="3"/>
    <x v="1"/>
  </r>
  <r>
    <s v="POL91781501"/>
    <x v="1"/>
    <n v="395542"/>
    <n v="1061.48"/>
    <d v="2024-05-17T00:00:00"/>
    <d v="2027-05-05T00:00:00"/>
    <s v="Annually"/>
    <s v="Terminated"/>
    <s v="CUST28258809"/>
    <x v="3"/>
    <x v="0"/>
  </r>
  <r>
    <s v="POL32483993"/>
    <x v="0"/>
    <n v="420010"/>
    <n v="385.29"/>
    <d v="2017-12-29T00:00:00"/>
    <d v="2023-07-23T00:00:00"/>
    <s v="Quarterly"/>
    <s v="Lapsed"/>
    <s v="CUST85782454"/>
    <x v="0"/>
    <x v="0"/>
  </r>
  <r>
    <s v="POL24708378"/>
    <x v="0"/>
    <n v="480930"/>
    <n v="1670.95"/>
    <d v="2016-01-21T00:00:00"/>
    <d v="2021-07-28T00:00:00"/>
    <s v="Monthly"/>
    <s v="Lapsed"/>
    <s v="CUST91731661"/>
    <x v="3"/>
    <x v="1"/>
  </r>
  <r>
    <s v="POL16494384"/>
    <x v="3"/>
    <n v="135597"/>
    <n v="665.39"/>
    <d v="2018-11-25T00:00:00"/>
    <d v="2026-05-08T00:00:00"/>
    <s v="Quarterly"/>
    <s v="Active"/>
    <s v="CUST99752125"/>
    <x v="1"/>
    <x v="0"/>
  </r>
  <r>
    <s v="POL16772067"/>
    <x v="0"/>
    <n v="419673"/>
    <n v="633.32000000000005"/>
    <d v="2021-07-16T00:00:00"/>
    <d v="2025-08-03T00:00:00"/>
    <s v="Annually"/>
    <s v="Terminated"/>
    <s v="CUST14765095"/>
    <x v="3"/>
    <x v="0"/>
  </r>
  <r>
    <s v="POL43083313"/>
    <x v="0"/>
    <n v="441767"/>
    <n v="110.3"/>
    <d v="2023-06-28T00:00:00"/>
    <d v="2029-12-02T00:00:00"/>
    <s v="Annually"/>
    <s v="Active"/>
    <s v="CUST46531153"/>
    <x v="1"/>
    <x v="2"/>
  </r>
  <r>
    <s v="POL49745850"/>
    <x v="3"/>
    <n v="275830"/>
    <n v="297.7"/>
    <d v="2017-09-16T00:00:00"/>
    <d v="2026-09-15T00:00:00"/>
    <s v="Quarterly"/>
    <s v="Active"/>
    <s v="CUST34620167"/>
    <x v="0"/>
    <x v="1"/>
  </r>
  <r>
    <s v="POL32270366"/>
    <x v="1"/>
    <n v="413253"/>
    <n v="1998.45"/>
    <d v="2021-04-27T00:00:00"/>
    <d v="2023-06-17T00:00:00"/>
    <s v="Quarterly"/>
    <s v="Terminated"/>
    <s v="CUST85393599"/>
    <x v="3"/>
    <x v="2"/>
  </r>
  <r>
    <s v="POL76043297"/>
    <x v="3"/>
    <n v="244348"/>
    <n v="1235.8499999999999"/>
    <d v="2018-10-20T00:00:00"/>
    <d v="2026-01-23T00:00:00"/>
    <s v="Quarterly"/>
    <s v="Terminated"/>
    <s v="CUST54690850"/>
    <x v="4"/>
    <x v="2"/>
  </r>
  <r>
    <s v="POL60143824"/>
    <x v="0"/>
    <n v="184518"/>
    <n v="451.76"/>
    <d v="2016-09-24T00:00:00"/>
    <d v="2025-06-10T00:00:00"/>
    <s v="Annually"/>
    <s v="Active"/>
    <s v="CUST49025513"/>
    <x v="3"/>
    <x v="1"/>
  </r>
  <r>
    <s v="POL97550763"/>
    <x v="0"/>
    <n v="376780"/>
    <n v="917.23"/>
    <d v="2018-10-01T00:00:00"/>
    <d v="2026-11-07T00:00:00"/>
    <s v="Quarterly"/>
    <s v="Lapsed"/>
    <s v="CUST99491156"/>
    <x v="3"/>
    <x v="2"/>
  </r>
  <r>
    <s v="POL97742612"/>
    <x v="2"/>
    <n v="214878"/>
    <n v="1410.03"/>
    <d v="2015-09-20T00:00:00"/>
    <d v="2023-11-25T00:00:00"/>
    <s v="Quarterly"/>
    <s v="Lapsed"/>
    <s v="CUST19037538"/>
    <x v="1"/>
    <x v="1"/>
  </r>
  <r>
    <s v="POL64302284"/>
    <x v="3"/>
    <n v="356682"/>
    <n v="268.56"/>
    <d v="2022-12-01T00:00:00"/>
    <d v="2030-02-12T00:00:00"/>
    <s v="Quarterly"/>
    <s v="Terminated"/>
    <s v="CUST13120356"/>
    <x v="1"/>
    <x v="0"/>
  </r>
  <r>
    <s v="POL56785706"/>
    <x v="2"/>
    <n v="55923"/>
    <n v="1131.3499999999999"/>
    <d v="2017-04-12T00:00:00"/>
    <d v="2025-10-03T00:00:00"/>
    <s v="Monthly"/>
    <s v="Terminated"/>
    <s v="CUST32846580"/>
    <x v="2"/>
    <x v="0"/>
  </r>
  <r>
    <s v="POL80161505"/>
    <x v="2"/>
    <n v="493849"/>
    <n v="838.25"/>
    <d v="2017-11-19T00:00:00"/>
    <d v="2020-11-01T00:00:00"/>
    <s v="Annually"/>
    <s v="Active"/>
    <s v="CUST04000203"/>
    <x v="4"/>
    <x v="1"/>
  </r>
  <r>
    <s v="POL49730272"/>
    <x v="2"/>
    <n v="445568"/>
    <n v="131.13999999999999"/>
    <d v="2014-12-27T00:00:00"/>
    <d v="2021-09-24T00:00:00"/>
    <s v="Monthly"/>
    <s v="Terminated"/>
    <s v="CUST78820833"/>
    <x v="1"/>
    <x v="1"/>
  </r>
  <r>
    <s v="POL48692889"/>
    <x v="0"/>
    <n v="412837"/>
    <n v="186.64"/>
    <d v="2018-08-27T00:00:00"/>
    <d v="2025-02-09T00:00:00"/>
    <s v="Annually"/>
    <s v="Terminated"/>
    <s v="CUST81231769"/>
    <x v="3"/>
    <x v="2"/>
  </r>
  <r>
    <s v="POL59708414"/>
    <x v="0"/>
    <n v="173862"/>
    <n v="796.34"/>
    <d v="2021-11-20T00:00:00"/>
    <d v="2025-12-10T00:00:00"/>
    <s v="Quarterly"/>
    <s v="Active"/>
    <s v="CUST23310336"/>
    <x v="3"/>
    <x v="1"/>
  </r>
  <r>
    <s v="POL12912083"/>
    <x v="2"/>
    <n v="170586"/>
    <n v="1546.55"/>
    <d v="2021-06-13T00:00:00"/>
    <d v="2029-05-21T00:00:00"/>
    <s v="Annually"/>
    <s v="Active"/>
    <s v="CUST46066510"/>
    <x v="4"/>
    <x v="0"/>
  </r>
  <r>
    <s v="POL77831101"/>
    <x v="3"/>
    <n v="252855"/>
    <n v="302.5"/>
    <d v="2016-06-20T00:00:00"/>
    <d v="2018-07-11T00:00:00"/>
    <s v="Annually"/>
    <s v="Lapsed"/>
    <s v="CUST68626692"/>
    <x v="2"/>
    <x v="2"/>
  </r>
  <r>
    <s v="POL13181341"/>
    <x v="1"/>
    <n v="253055"/>
    <n v="1559.22"/>
    <d v="2021-07-23T00:00:00"/>
    <d v="2022-11-25T00:00:00"/>
    <s v="Quarterly"/>
    <s v="Terminated"/>
    <s v="CUST36567638"/>
    <x v="1"/>
    <x v="0"/>
  </r>
  <r>
    <s v="POL28786930"/>
    <x v="2"/>
    <n v="322411"/>
    <n v="1005.36"/>
    <d v="2023-09-24T00:00:00"/>
    <d v="2033-08-10T00:00:00"/>
    <s v="Annually"/>
    <s v="Active"/>
    <s v="CUST66940113"/>
    <x v="2"/>
    <x v="2"/>
  </r>
  <r>
    <s v="POL84549394"/>
    <x v="3"/>
    <n v="476816"/>
    <n v="1895.29"/>
    <d v="2015-04-07T00:00:00"/>
    <d v="2017-06-22T00:00:00"/>
    <s v="Annually"/>
    <s v="Active"/>
    <s v="CUST79911540"/>
    <x v="3"/>
    <x v="0"/>
  </r>
  <r>
    <s v="POL10704502"/>
    <x v="3"/>
    <n v="387265"/>
    <n v="1955.95"/>
    <d v="2022-03-07T00:00:00"/>
    <d v="2025-06-18T00:00:00"/>
    <s v="Annually"/>
    <s v="Lapsed"/>
    <s v="CUST72770326"/>
    <x v="0"/>
    <x v="0"/>
  </r>
  <r>
    <s v="POL38732884"/>
    <x v="1"/>
    <n v="224029"/>
    <n v="654.53"/>
    <d v="2018-10-27T00:00:00"/>
    <d v="2027-05-24T00:00:00"/>
    <s v="Annually"/>
    <s v="Lapsed"/>
    <s v="CUST28036132"/>
    <x v="1"/>
    <x v="1"/>
  </r>
  <r>
    <s v="POL75720719"/>
    <x v="0"/>
    <n v="217324"/>
    <n v="1178.78"/>
    <d v="2022-06-21T00:00:00"/>
    <d v="2030-02-14T00:00:00"/>
    <s v="Quarterly"/>
    <s v="Terminated"/>
    <s v="CUST60321460"/>
    <x v="0"/>
    <x v="0"/>
  </r>
  <r>
    <s v="POL26162057"/>
    <x v="0"/>
    <n v="498524"/>
    <n v="1926.13"/>
    <d v="2024-09-12T00:00:00"/>
    <d v="2027-09-07T00:00:00"/>
    <s v="Monthly"/>
    <s v="Terminated"/>
    <s v="CUST38042136"/>
    <x v="3"/>
    <x v="2"/>
  </r>
  <r>
    <s v="POL75089142"/>
    <x v="2"/>
    <n v="171074"/>
    <n v="1616.33"/>
    <d v="2020-08-03T00:00:00"/>
    <d v="2028-03-04T00:00:00"/>
    <s v="Quarterly"/>
    <s v="Lapsed"/>
    <s v="CUST61439560"/>
    <x v="1"/>
    <x v="0"/>
  </r>
  <r>
    <s v="POL66183736"/>
    <x v="3"/>
    <n v="60223"/>
    <n v="675.97"/>
    <d v="2021-08-13T00:00:00"/>
    <d v="2025-05-22T00:00:00"/>
    <s v="Monthly"/>
    <s v="Lapsed"/>
    <s v="CUST05450712"/>
    <x v="0"/>
    <x v="2"/>
  </r>
  <r>
    <s v="POL62525398"/>
    <x v="0"/>
    <n v="154435"/>
    <n v="1893.11"/>
    <d v="2022-06-10T00:00:00"/>
    <d v="2026-02-28T00:00:00"/>
    <s v="Quarterly"/>
    <s v="Terminated"/>
    <s v="CUST37913516"/>
    <x v="0"/>
    <x v="0"/>
  </r>
  <r>
    <s v="POL28794187"/>
    <x v="1"/>
    <n v="357459"/>
    <n v="1979.12"/>
    <d v="2021-05-27T00:00:00"/>
    <d v="2025-09-01T00:00:00"/>
    <s v="Annually"/>
    <s v="Active"/>
    <s v="CUST81990768"/>
    <x v="2"/>
    <x v="0"/>
  </r>
  <r>
    <s v="POL92222297"/>
    <x v="3"/>
    <n v="335760"/>
    <n v="716.72"/>
    <d v="2018-01-05T00:00:00"/>
    <d v="2025-08-06T00:00:00"/>
    <s v="Quarterly"/>
    <s v="Terminated"/>
    <s v="CUST91620963"/>
    <x v="4"/>
    <x v="2"/>
  </r>
  <r>
    <s v="POL01033936"/>
    <x v="2"/>
    <n v="49582"/>
    <n v="1063.3"/>
    <d v="2015-05-12T00:00:00"/>
    <d v="2023-11-28T00:00:00"/>
    <s v="Monthly"/>
    <s v="Terminated"/>
    <s v="CUST24118417"/>
    <x v="3"/>
    <x v="2"/>
  </r>
  <r>
    <s v="POL76374292"/>
    <x v="3"/>
    <n v="209384"/>
    <n v="1635"/>
    <d v="2024-05-02T00:00:00"/>
    <d v="2029-04-20T00:00:00"/>
    <s v="Monthly"/>
    <s v="Active"/>
    <s v="CUST52047636"/>
    <x v="3"/>
    <x v="0"/>
  </r>
  <r>
    <s v="POL87664346"/>
    <x v="2"/>
    <n v="457671"/>
    <n v="858.11"/>
    <d v="2016-05-28T00:00:00"/>
    <d v="2023-03-08T00:00:00"/>
    <s v="Monthly"/>
    <s v="Active"/>
    <s v="CUST92413522"/>
    <x v="3"/>
    <x v="2"/>
  </r>
  <r>
    <s v="POL62189642"/>
    <x v="2"/>
    <n v="250248"/>
    <n v="1596.32"/>
    <d v="2020-10-03T00:00:00"/>
    <d v="2025-06-01T00:00:00"/>
    <s v="Monthly"/>
    <s v="Terminated"/>
    <s v="CUST01201519"/>
    <x v="0"/>
    <x v="2"/>
  </r>
  <r>
    <s v="POL60737583"/>
    <x v="3"/>
    <n v="436656"/>
    <n v="260.41000000000003"/>
    <d v="2015-04-07T00:00:00"/>
    <d v="2016-12-13T00:00:00"/>
    <s v="Quarterly"/>
    <s v="Active"/>
    <s v="CUST64207063"/>
    <x v="4"/>
    <x v="1"/>
  </r>
  <r>
    <s v="POL95387029"/>
    <x v="3"/>
    <n v="461997"/>
    <n v="1328.99"/>
    <d v="2015-09-13T00:00:00"/>
    <d v="2016-10-06T00:00:00"/>
    <s v="Annually"/>
    <s v="Terminated"/>
    <s v="CUST03009511"/>
    <x v="4"/>
    <x v="0"/>
  </r>
  <r>
    <s v="POL32733098"/>
    <x v="1"/>
    <n v="312144"/>
    <n v="322.60000000000002"/>
    <d v="2017-07-18T00:00:00"/>
    <d v="2025-06-25T00:00:00"/>
    <s v="Monthly"/>
    <s v="Active"/>
    <s v="CUST75677412"/>
    <x v="3"/>
    <x v="2"/>
  </r>
  <r>
    <s v="POL77019254"/>
    <x v="1"/>
    <n v="256949"/>
    <n v="1429.6"/>
    <d v="2019-02-14T00:00:00"/>
    <d v="2027-03-01T00:00:00"/>
    <s v="Annually"/>
    <s v="Terminated"/>
    <s v="CUST18606913"/>
    <x v="2"/>
    <x v="2"/>
  </r>
  <r>
    <s v="POL02597557"/>
    <x v="3"/>
    <n v="311114"/>
    <n v="1853.48"/>
    <d v="2023-07-29T00:00:00"/>
    <d v="2033-07-19T00:00:00"/>
    <s v="Monthly"/>
    <s v="Terminated"/>
    <s v="CUST56082389"/>
    <x v="0"/>
    <x v="0"/>
  </r>
  <r>
    <s v="POL45321254"/>
    <x v="3"/>
    <n v="334368"/>
    <n v="870.18"/>
    <d v="2024-06-01T00:00:00"/>
    <d v="2031-05-17T00:00:00"/>
    <s v="Quarterly"/>
    <s v="Lapsed"/>
    <s v="CUST34079657"/>
    <x v="0"/>
    <x v="2"/>
  </r>
  <r>
    <s v="POL24753734"/>
    <x v="1"/>
    <n v="268269"/>
    <n v="934.18"/>
    <d v="2024-02-08T00:00:00"/>
    <d v="2026-11-01T00:00:00"/>
    <s v="Annually"/>
    <s v="Terminated"/>
    <s v="CUST86185759"/>
    <x v="4"/>
    <x v="2"/>
  </r>
  <r>
    <s v="POL21924883"/>
    <x v="0"/>
    <n v="470195"/>
    <n v="1378.18"/>
    <d v="2023-11-17T00:00:00"/>
    <d v="2025-01-01T00:00:00"/>
    <s v="Annually"/>
    <s v="Active"/>
    <s v="CUST04029713"/>
    <x v="3"/>
    <x v="2"/>
  </r>
  <r>
    <s v="POL45105855"/>
    <x v="1"/>
    <n v="291122"/>
    <n v="1455.42"/>
    <d v="2020-07-16T00:00:00"/>
    <d v="2025-11-22T00:00:00"/>
    <s v="Annually"/>
    <s v="Terminated"/>
    <s v="CUST37708358"/>
    <x v="3"/>
    <x v="0"/>
  </r>
  <r>
    <s v="POL53613913"/>
    <x v="1"/>
    <n v="400186"/>
    <n v="1271.19"/>
    <d v="2016-12-04T00:00:00"/>
    <d v="2023-06-11T00:00:00"/>
    <s v="Quarterly"/>
    <s v="Active"/>
    <s v="CUST19737564"/>
    <x v="0"/>
    <x v="0"/>
  </r>
  <r>
    <s v="POL22302710"/>
    <x v="1"/>
    <n v="104109"/>
    <n v="1110.1500000000001"/>
    <d v="2023-04-27T00:00:00"/>
    <d v="2027-04-10T00:00:00"/>
    <s v="Quarterly"/>
    <s v="Terminated"/>
    <s v="CUST00457976"/>
    <x v="2"/>
    <x v="1"/>
  </r>
  <r>
    <s v="POL37452247"/>
    <x v="2"/>
    <n v="488822"/>
    <n v="574.72"/>
    <d v="2024-07-04T00:00:00"/>
    <d v="2033-02-12T00:00:00"/>
    <s v="Monthly"/>
    <s v="Active"/>
    <s v="CUST45887020"/>
    <x v="3"/>
    <x v="2"/>
  </r>
  <r>
    <s v="POL67279435"/>
    <x v="0"/>
    <n v="313685"/>
    <n v="864.7"/>
    <d v="2018-08-17T00:00:00"/>
    <d v="2026-03-10T00:00:00"/>
    <s v="Monthly"/>
    <s v="Active"/>
    <s v="CUST55395846"/>
    <x v="2"/>
    <x v="0"/>
  </r>
  <r>
    <s v="POL61218156"/>
    <x v="0"/>
    <n v="339225"/>
    <n v="1875.95"/>
    <d v="2018-09-01T00:00:00"/>
    <d v="2022-09-07T00:00:00"/>
    <s v="Quarterly"/>
    <s v="Terminated"/>
    <s v="CUST05685909"/>
    <x v="2"/>
    <x v="2"/>
  </r>
  <r>
    <s v="POL38619975"/>
    <x v="0"/>
    <n v="216739"/>
    <n v="122.36"/>
    <d v="2016-08-09T00:00:00"/>
    <d v="2026-07-22T00:00:00"/>
    <s v="Quarterly"/>
    <s v="Terminated"/>
    <s v="CUST12281036"/>
    <x v="2"/>
    <x v="2"/>
  </r>
  <r>
    <s v="POL88503599"/>
    <x v="0"/>
    <n v="289085"/>
    <n v="488.67"/>
    <d v="2024-06-29T00:00:00"/>
    <d v="2031-04-06T00:00:00"/>
    <s v="Annually"/>
    <s v="Lapsed"/>
    <s v="CUST24435883"/>
    <x v="2"/>
    <x v="0"/>
  </r>
  <r>
    <s v="POL69041241"/>
    <x v="0"/>
    <n v="214993"/>
    <n v="389.54"/>
    <d v="2016-04-12T00:00:00"/>
    <d v="2023-04-05T00:00:00"/>
    <s v="Quarterly"/>
    <s v="Active"/>
    <s v="CUST37261327"/>
    <x v="4"/>
    <x v="2"/>
  </r>
  <r>
    <s v="POL46495596"/>
    <x v="2"/>
    <n v="279346"/>
    <n v="1774.55"/>
    <d v="2019-07-15T00:00:00"/>
    <d v="2028-09-17T00:00:00"/>
    <s v="Monthly"/>
    <s v="Lapsed"/>
    <s v="CUST71267407"/>
    <x v="2"/>
    <x v="1"/>
  </r>
  <r>
    <s v="POL34251194"/>
    <x v="1"/>
    <n v="405303"/>
    <n v="565.17999999999995"/>
    <d v="2022-05-25T00:00:00"/>
    <d v="2029-03-14T00:00:00"/>
    <s v="Annually"/>
    <s v="Active"/>
    <s v="CUST75793791"/>
    <x v="0"/>
    <x v="1"/>
  </r>
  <r>
    <s v="POL77104949"/>
    <x v="3"/>
    <n v="296843"/>
    <n v="632.57000000000005"/>
    <d v="2023-02-21T00:00:00"/>
    <d v="2031-12-31T00:00:00"/>
    <s v="Annually"/>
    <s v="Lapsed"/>
    <s v="CUST14877396"/>
    <x v="1"/>
    <x v="2"/>
  </r>
  <r>
    <s v="POL40125720"/>
    <x v="2"/>
    <n v="407110"/>
    <n v="1228.02"/>
    <d v="2016-08-26T00:00:00"/>
    <d v="2024-02-02T00:00:00"/>
    <s v="Quarterly"/>
    <s v="Active"/>
    <s v="CUST57815971"/>
    <x v="3"/>
    <x v="1"/>
  </r>
  <r>
    <s v="POL63626262"/>
    <x v="1"/>
    <n v="20097"/>
    <n v="1334.1"/>
    <d v="2021-03-01T00:00:00"/>
    <d v="2030-01-27T00:00:00"/>
    <s v="Annually"/>
    <s v="Lapsed"/>
    <s v="CUST66017391"/>
    <x v="0"/>
    <x v="0"/>
  </r>
  <r>
    <s v="POL74568057"/>
    <x v="1"/>
    <n v="171483"/>
    <n v="640.63"/>
    <d v="2024-04-11T00:00:00"/>
    <d v="2027-12-31T00:00:00"/>
    <s v="Annually"/>
    <s v="Lapsed"/>
    <s v="CUST99661721"/>
    <x v="2"/>
    <x v="2"/>
  </r>
  <r>
    <s v="POL52774850"/>
    <x v="1"/>
    <n v="139461"/>
    <n v="555.77"/>
    <d v="2016-09-16T00:00:00"/>
    <d v="2024-08-05T00:00:00"/>
    <s v="Quarterly"/>
    <s v="Active"/>
    <s v="CUST16021924"/>
    <x v="1"/>
    <x v="1"/>
  </r>
  <r>
    <s v="POL17282682"/>
    <x v="3"/>
    <n v="136145"/>
    <n v="1233.3399999999999"/>
    <d v="2024-04-26T00:00:00"/>
    <d v="2025-10-27T00:00:00"/>
    <s v="Annually"/>
    <s v="Active"/>
    <s v="CUST94142986"/>
    <x v="4"/>
    <x v="2"/>
  </r>
  <r>
    <s v="POL81122472"/>
    <x v="3"/>
    <n v="362330"/>
    <n v="997.75"/>
    <d v="2023-11-09T00:00:00"/>
    <d v="2028-04-08T00:00:00"/>
    <s v="Monthly"/>
    <s v="Active"/>
    <s v="CUST52700712"/>
    <x v="3"/>
    <x v="0"/>
  </r>
  <r>
    <s v="POL39104228"/>
    <x v="3"/>
    <n v="306200"/>
    <n v="509.74"/>
    <d v="2020-11-16T00:00:00"/>
    <d v="2025-05-02T00:00:00"/>
    <s v="Monthly"/>
    <s v="Lapsed"/>
    <s v="CUST50637961"/>
    <x v="3"/>
    <x v="1"/>
  </r>
  <r>
    <s v="POL39650167"/>
    <x v="0"/>
    <n v="357244"/>
    <n v="1237.98"/>
    <d v="2022-03-11T00:00:00"/>
    <d v="2031-09-21T00:00:00"/>
    <s v="Annually"/>
    <s v="Lapsed"/>
    <s v="CUST48026120"/>
    <x v="3"/>
    <x v="2"/>
  </r>
  <r>
    <s v="POL76903743"/>
    <x v="2"/>
    <n v="115205"/>
    <n v="1541.49"/>
    <d v="2023-06-11T00:00:00"/>
    <d v="2026-06-07T00:00:00"/>
    <s v="Quarterly"/>
    <s v="Terminated"/>
    <s v="CUST30108387"/>
    <x v="3"/>
    <x v="1"/>
  </r>
  <r>
    <s v="POL82111920"/>
    <x v="0"/>
    <n v="243381"/>
    <n v="148.96"/>
    <d v="2015-03-24T00:00:00"/>
    <d v="2018-11-29T00:00:00"/>
    <s v="Annually"/>
    <s v="Active"/>
    <s v="CUST28917499"/>
    <x v="4"/>
    <x v="2"/>
  </r>
  <r>
    <s v="POL39805762"/>
    <x v="2"/>
    <n v="167087"/>
    <n v="550.32000000000005"/>
    <d v="2023-03-26T00:00:00"/>
    <d v="2029-01-08T00:00:00"/>
    <s v="Quarterly"/>
    <s v="Terminated"/>
    <s v="CUST85589913"/>
    <x v="3"/>
    <x v="2"/>
  </r>
  <r>
    <s v="POL50354765"/>
    <x v="1"/>
    <n v="492655"/>
    <n v="1055.3900000000001"/>
    <d v="2022-09-03T00:00:00"/>
    <d v="2029-10-16T00:00:00"/>
    <s v="Monthly"/>
    <s v="Active"/>
    <s v="CUST08450980"/>
    <x v="3"/>
    <x v="2"/>
  </r>
  <r>
    <s v="POL61924951"/>
    <x v="1"/>
    <n v="262390"/>
    <n v="660.41"/>
    <d v="2016-09-13T00:00:00"/>
    <d v="2025-07-10T00:00:00"/>
    <s v="Monthly"/>
    <s v="Terminated"/>
    <s v="CUST20225726"/>
    <x v="0"/>
    <x v="0"/>
  </r>
  <r>
    <s v="POL48511316"/>
    <x v="1"/>
    <n v="111882"/>
    <n v="894.53"/>
    <d v="2018-02-12T00:00:00"/>
    <d v="2023-12-26T00:00:00"/>
    <s v="Annually"/>
    <s v="Terminated"/>
    <s v="CUST30476742"/>
    <x v="2"/>
    <x v="2"/>
  </r>
  <r>
    <s v="POL51366884"/>
    <x v="2"/>
    <n v="151784"/>
    <n v="589.75"/>
    <d v="2019-06-26T00:00:00"/>
    <d v="2025-06-02T00:00:00"/>
    <s v="Annually"/>
    <s v="Terminated"/>
    <s v="CUST48173143"/>
    <x v="3"/>
    <x v="2"/>
  </r>
  <r>
    <s v="POL46853221"/>
    <x v="2"/>
    <n v="154487"/>
    <n v="273.75"/>
    <d v="2024-06-27T00:00:00"/>
    <d v="2029-01-26T00:00:00"/>
    <s v="Quarterly"/>
    <s v="Active"/>
    <s v="CUST69457285"/>
    <x v="3"/>
    <x v="0"/>
  </r>
  <r>
    <s v="POL03944211"/>
    <x v="0"/>
    <n v="15972"/>
    <n v="1004.52"/>
    <d v="2015-10-06T00:00:00"/>
    <d v="2021-08-15T00:00:00"/>
    <s v="Monthly"/>
    <s v="Lapsed"/>
    <s v="CUST94332597"/>
    <x v="1"/>
    <x v="1"/>
  </r>
  <r>
    <s v="POL15004770"/>
    <x v="3"/>
    <n v="304826"/>
    <n v="228.79"/>
    <d v="2019-01-15T00:00:00"/>
    <d v="2026-03-26T00:00:00"/>
    <s v="Quarterly"/>
    <s v="Lapsed"/>
    <s v="CUST20309690"/>
    <x v="0"/>
    <x v="2"/>
  </r>
  <r>
    <s v="POL04951844"/>
    <x v="2"/>
    <n v="187358"/>
    <n v="1926.98"/>
    <d v="2024-10-03T00:00:00"/>
    <d v="2031-07-18T00:00:00"/>
    <s v="Monthly"/>
    <s v="Active"/>
    <s v="CUST40987292"/>
    <x v="4"/>
    <x v="0"/>
  </r>
  <r>
    <s v="POL38588789"/>
    <x v="0"/>
    <n v="78399"/>
    <n v="822.81"/>
    <d v="2015-02-24T00:00:00"/>
    <d v="2025-02-08T00:00:00"/>
    <s v="Quarterly"/>
    <s v="Lapsed"/>
    <s v="CUST27802022"/>
    <x v="3"/>
    <x v="2"/>
  </r>
  <r>
    <s v="POL82419107"/>
    <x v="1"/>
    <n v="90148"/>
    <n v="1778.29"/>
    <d v="2016-01-10T00:00:00"/>
    <d v="2023-12-04T00:00:00"/>
    <s v="Annually"/>
    <s v="Active"/>
    <s v="CUST27928402"/>
    <x v="3"/>
    <x v="0"/>
  </r>
  <r>
    <s v="POL33737447"/>
    <x v="1"/>
    <n v="50576"/>
    <n v="1716.88"/>
    <d v="2024-03-23T00:00:00"/>
    <d v="2028-11-28T00:00:00"/>
    <s v="Monthly"/>
    <s v="Active"/>
    <s v="CUST54795828"/>
    <x v="3"/>
    <x v="1"/>
  </r>
  <r>
    <s v="POL64767382"/>
    <x v="0"/>
    <n v="246411"/>
    <n v="185.75"/>
    <d v="2020-09-05T00:00:00"/>
    <d v="2026-07-25T00:00:00"/>
    <s v="Annually"/>
    <s v="Active"/>
    <s v="CUST69019373"/>
    <x v="2"/>
    <x v="1"/>
  </r>
  <r>
    <s v="POL23594772"/>
    <x v="2"/>
    <n v="37049"/>
    <n v="1979.52"/>
    <d v="2022-05-03T00:00:00"/>
    <d v="2031-12-11T00:00:00"/>
    <s v="Monthly"/>
    <s v="Terminated"/>
    <s v="CUST86615154"/>
    <x v="3"/>
    <x v="0"/>
  </r>
  <r>
    <s v="POL94518815"/>
    <x v="0"/>
    <n v="453532"/>
    <n v="1021.59"/>
    <d v="2022-04-10T00:00:00"/>
    <d v="2030-09-30T00:00:00"/>
    <s v="Quarterly"/>
    <s v="Active"/>
    <s v="CUST89988266"/>
    <x v="3"/>
    <x v="1"/>
  </r>
  <r>
    <s v="POL37985546"/>
    <x v="1"/>
    <n v="441924"/>
    <n v="1923.86"/>
    <d v="2019-05-29T00:00:00"/>
    <d v="2026-08-12T00:00:00"/>
    <s v="Monthly"/>
    <s v="Active"/>
    <s v="CUST90005709"/>
    <x v="0"/>
    <x v="0"/>
  </r>
  <r>
    <s v="POL95836164"/>
    <x v="1"/>
    <n v="439637"/>
    <n v="947.28"/>
    <d v="2019-03-03T00:00:00"/>
    <d v="2023-06-14T00:00:00"/>
    <s v="Annually"/>
    <s v="Lapsed"/>
    <s v="CUST75237860"/>
    <x v="3"/>
    <x v="1"/>
  </r>
  <r>
    <s v="POL41393239"/>
    <x v="0"/>
    <n v="303838"/>
    <n v="1083.9100000000001"/>
    <d v="2020-01-22T00:00:00"/>
    <d v="2023-03-06T00:00:00"/>
    <s v="Monthly"/>
    <s v="Terminated"/>
    <s v="CUST45479654"/>
    <x v="1"/>
    <x v="1"/>
  </r>
  <r>
    <s v="POL95244165"/>
    <x v="3"/>
    <n v="192291"/>
    <n v="378.41"/>
    <d v="2024-12-02T00:00:00"/>
    <d v="2031-09-10T00:00:00"/>
    <s v="Quarterly"/>
    <s v="Lapsed"/>
    <s v="CUST86814379"/>
    <x v="4"/>
    <x v="2"/>
  </r>
  <r>
    <s v="POL63274681"/>
    <x v="2"/>
    <n v="137139"/>
    <n v="1183.17"/>
    <d v="2015-10-13T00:00:00"/>
    <d v="2025-10-05T00:00:00"/>
    <s v="Quarterly"/>
    <s v="Lapsed"/>
    <s v="CUST56689353"/>
    <x v="3"/>
    <x v="2"/>
  </r>
  <r>
    <s v="POL97969575"/>
    <x v="3"/>
    <n v="169345"/>
    <n v="1068.99"/>
    <d v="2016-08-15T00:00:00"/>
    <d v="2018-12-03T00:00:00"/>
    <s v="Monthly"/>
    <s v="Active"/>
    <s v="CUST78057650"/>
    <x v="1"/>
    <x v="1"/>
  </r>
  <r>
    <s v="POL33330579"/>
    <x v="1"/>
    <n v="485212"/>
    <n v="1025.3800000000001"/>
    <d v="2020-07-12T00:00:00"/>
    <d v="2026-07-07T00:00:00"/>
    <s v="Quarterly"/>
    <s v="Terminated"/>
    <s v="CUST91459619"/>
    <x v="3"/>
    <x v="2"/>
  </r>
  <r>
    <s v="POL82251135"/>
    <x v="2"/>
    <n v="173816"/>
    <n v="1571.12"/>
    <d v="2019-08-22T00:00:00"/>
    <d v="2024-10-03T00:00:00"/>
    <s v="Quarterly"/>
    <s v="Lapsed"/>
    <s v="CUST94135201"/>
    <x v="4"/>
    <x v="0"/>
  </r>
  <r>
    <s v="POL93411965"/>
    <x v="3"/>
    <n v="139710"/>
    <n v="1578.89"/>
    <d v="2024-09-22T00:00:00"/>
    <d v="2032-06-12T00:00:00"/>
    <s v="Quarterly"/>
    <s v="Lapsed"/>
    <s v="CUST81601074"/>
    <x v="3"/>
    <x v="2"/>
  </r>
  <r>
    <s v="POL22177049"/>
    <x v="2"/>
    <n v="250750"/>
    <n v="751.5"/>
    <d v="2016-06-06T00:00:00"/>
    <d v="2019-06-26T00:00:00"/>
    <s v="Annually"/>
    <s v="Terminated"/>
    <s v="CUST61371484"/>
    <x v="3"/>
    <x v="1"/>
  </r>
  <r>
    <s v="POL02585077"/>
    <x v="1"/>
    <n v="130822"/>
    <n v="1280.08"/>
    <d v="2017-10-01T00:00:00"/>
    <d v="2020-03-26T00:00:00"/>
    <s v="Annually"/>
    <s v="Active"/>
    <s v="CUST63815413"/>
    <x v="1"/>
    <x v="0"/>
  </r>
  <r>
    <s v="POL01267201"/>
    <x v="3"/>
    <n v="224911"/>
    <n v="1213.24"/>
    <d v="2021-08-15T00:00:00"/>
    <d v="2030-08-09T00:00:00"/>
    <s v="Monthly"/>
    <s v="Active"/>
    <s v="CUST19390619"/>
    <x v="2"/>
    <x v="2"/>
  </r>
  <r>
    <s v="POL45899805"/>
    <x v="1"/>
    <n v="360216"/>
    <n v="1310.98"/>
    <d v="2023-07-08T00:00:00"/>
    <d v="2027-01-31T00:00:00"/>
    <s v="Quarterly"/>
    <s v="Terminated"/>
    <s v="CUST24185675"/>
    <x v="3"/>
    <x v="1"/>
  </r>
  <r>
    <s v="POL76517809"/>
    <x v="1"/>
    <n v="493834"/>
    <n v="586.96"/>
    <d v="2017-09-16T00:00:00"/>
    <d v="2025-02-13T00:00:00"/>
    <s v="Monthly"/>
    <s v="Active"/>
    <s v="CUST31962963"/>
    <x v="0"/>
    <x v="1"/>
  </r>
  <r>
    <s v="POL88210682"/>
    <x v="3"/>
    <n v="287990"/>
    <n v="531.80999999999995"/>
    <d v="2020-12-17T00:00:00"/>
    <d v="2029-12-28T00:00:00"/>
    <s v="Annually"/>
    <s v="Active"/>
    <s v="CUST35741824"/>
    <x v="3"/>
    <x v="1"/>
  </r>
  <r>
    <s v="POL85021281"/>
    <x v="2"/>
    <n v="488912"/>
    <n v="1506.96"/>
    <d v="2023-01-27T00:00:00"/>
    <d v="2026-07-11T00:00:00"/>
    <s v="Monthly"/>
    <s v="Lapsed"/>
    <s v="CUST69103964"/>
    <x v="3"/>
    <x v="2"/>
  </r>
  <r>
    <s v="POL81192447"/>
    <x v="2"/>
    <n v="448351"/>
    <n v="305.16000000000003"/>
    <d v="2022-10-17T00:00:00"/>
    <d v="2028-12-04T00:00:00"/>
    <s v="Monthly"/>
    <s v="Active"/>
    <s v="CUST92381290"/>
    <x v="3"/>
    <x v="1"/>
  </r>
  <r>
    <s v="POL75206437"/>
    <x v="0"/>
    <n v="307267"/>
    <n v="934.68"/>
    <d v="2022-03-24T00:00:00"/>
    <d v="2030-03-18T00:00:00"/>
    <s v="Annually"/>
    <s v="Active"/>
    <s v="CUST87543401"/>
    <x v="0"/>
    <x v="1"/>
  </r>
  <r>
    <s v="POL49763923"/>
    <x v="2"/>
    <n v="279073"/>
    <n v="1684.29"/>
    <d v="2023-11-30T00:00:00"/>
    <d v="2026-09-17T00:00:00"/>
    <s v="Quarterly"/>
    <s v="Lapsed"/>
    <s v="CUST24587752"/>
    <x v="1"/>
    <x v="2"/>
  </r>
  <r>
    <s v="POL10008915"/>
    <x v="0"/>
    <n v="30683"/>
    <n v="1536.77"/>
    <d v="2014-12-31T00:00:00"/>
    <d v="2022-03-12T00:00:00"/>
    <s v="Annually"/>
    <s v="Active"/>
    <s v="CUST81424332"/>
    <x v="3"/>
    <x v="1"/>
  </r>
  <r>
    <s v="POL02313500"/>
    <x v="1"/>
    <n v="466951"/>
    <n v="1831.42"/>
    <d v="2023-06-26T00:00:00"/>
    <d v="2030-11-26T00:00:00"/>
    <s v="Quarterly"/>
    <s v="Terminated"/>
    <s v="CUST13466437"/>
    <x v="3"/>
    <x v="1"/>
  </r>
  <r>
    <s v="POL09750798"/>
    <x v="0"/>
    <n v="422933"/>
    <n v="124.22"/>
    <d v="2016-10-25T00:00:00"/>
    <d v="2023-10-20T00:00:00"/>
    <s v="Monthly"/>
    <s v="Lapsed"/>
    <s v="CUST97654101"/>
    <x v="0"/>
    <x v="1"/>
  </r>
  <r>
    <s v="POL36666009"/>
    <x v="0"/>
    <n v="395884"/>
    <n v="1737.91"/>
    <d v="2017-11-28T00:00:00"/>
    <d v="2022-10-14T00:00:00"/>
    <s v="Annually"/>
    <s v="Lapsed"/>
    <s v="CUST00150301"/>
    <x v="3"/>
    <x v="1"/>
  </r>
  <r>
    <s v="POL96855506"/>
    <x v="0"/>
    <n v="372430"/>
    <n v="1090.82"/>
    <d v="2023-07-11T00:00:00"/>
    <d v="2025-06-20T00:00:00"/>
    <s v="Quarterly"/>
    <s v="Terminated"/>
    <s v="CUST36148354"/>
    <x v="2"/>
    <x v="1"/>
  </r>
  <r>
    <s v="POL71516749"/>
    <x v="2"/>
    <n v="410794"/>
    <n v="1725.84"/>
    <d v="2021-03-30T00:00:00"/>
    <d v="2028-05-30T00:00:00"/>
    <s v="Annually"/>
    <s v="Lapsed"/>
    <s v="CUST85581495"/>
    <x v="3"/>
    <x v="0"/>
  </r>
  <r>
    <s v="POL95480869"/>
    <x v="0"/>
    <n v="476330"/>
    <n v="503.18"/>
    <d v="2023-09-10T00:00:00"/>
    <d v="2029-08-11T00:00:00"/>
    <s v="Annually"/>
    <s v="Terminated"/>
    <s v="CUST34007755"/>
    <x v="3"/>
    <x v="0"/>
  </r>
  <r>
    <s v="POL46131890"/>
    <x v="3"/>
    <n v="36237"/>
    <n v="1482.65"/>
    <d v="2017-01-30T00:00:00"/>
    <d v="2024-10-07T00:00:00"/>
    <s v="Annually"/>
    <s v="Terminated"/>
    <s v="CUST06656632"/>
    <x v="1"/>
    <x v="0"/>
  </r>
  <r>
    <s v="POL64900151"/>
    <x v="1"/>
    <n v="68167"/>
    <n v="372.41"/>
    <d v="2021-10-19T00:00:00"/>
    <d v="2029-10-18T00:00:00"/>
    <s v="Annually"/>
    <s v="Active"/>
    <s v="CUST38688913"/>
    <x v="3"/>
    <x v="2"/>
  </r>
  <r>
    <s v="POL42034856"/>
    <x v="1"/>
    <n v="58538"/>
    <n v="796.73"/>
    <d v="2021-05-06T00:00:00"/>
    <d v="2024-04-24T00:00:00"/>
    <s v="Quarterly"/>
    <s v="Terminated"/>
    <s v="CUST61552560"/>
    <x v="0"/>
    <x v="0"/>
  </r>
  <r>
    <s v="POL60897326"/>
    <x v="2"/>
    <n v="434814"/>
    <n v="1588.93"/>
    <d v="2018-04-14T00:00:00"/>
    <d v="2022-03-03T00:00:00"/>
    <s v="Annually"/>
    <s v="Lapsed"/>
    <s v="CUST97800780"/>
    <x v="0"/>
    <x v="1"/>
  </r>
  <r>
    <s v="POL38380842"/>
    <x v="2"/>
    <n v="67547"/>
    <n v="652.70000000000005"/>
    <d v="2017-10-01T00:00:00"/>
    <d v="2025-04-03T00:00:00"/>
    <s v="Monthly"/>
    <s v="Active"/>
    <s v="CUST79329107"/>
    <x v="0"/>
    <x v="2"/>
  </r>
  <r>
    <s v="POL51145073"/>
    <x v="1"/>
    <n v="329979"/>
    <n v="658.1"/>
    <d v="2022-04-01T00:00:00"/>
    <d v="2025-09-10T00:00:00"/>
    <s v="Quarterly"/>
    <s v="Terminated"/>
    <s v="CUST45848469"/>
    <x v="4"/>
    <x v="0"/>
  </r>
  <r>
    <s v="POL73019543"/>
    <x v="3"/>
    <n v="485482"/>
    <n v="1009.98"/>
    <d v="2015-06-13T00:00:00"/>
    <d v="2024-11-23T00:00:00"/>
    <s v="Monthly"/>
    <s v="Active"/>
    <s v="CUST10202721"/>
    <x v="1"/>
    <x v="1"/>
  </r>
  <r>
    <s v="POL15948540"/>
    <x v="1"/>
    <n v="91110"/>
    <n v="1304.8499999999999"/>
    <d v="2018-09-20T00:00:00"/>
    <d v="2020-06-03T00:00:00"/>
    <s v="Quarterly"/>
    <s v="Lapsed"/>
    <s v="CUST85740069"/>
    <x v="1"/>
    <x v="0"/>
  </r>
  <r>
    <s v="POL45059272"/>
    <x v="1"/>
    <n v="224717"/>
    <n v="959.21"/>
    <d v="2021-01-19T00:00:00"/>
    <d v="2027-05-03T00:00:00"/>
    <s v="Quarterly"/>
    <s v="Terminated"/>
    <s v="CUST46135838"/>
    <x v="3"/>
    <x v="2"/>
  </r>
  <r>
    <s v="POL46263397"/>
    <x v="1"/>
    <n v="360092"/>
    <n v="865.23"/>
    <d v="2017-04-11T00:00:00"/>
    <d v="2021-11-05T00:00:00"/>
    <s v="Annually"/>
    <s v="Lapsed"/>
    <s v="CUST29662093"/>
    <x v="3"/>
    <x v="1"/>
  </r>
  <r>
    <s v="POL66640089"/>
    <x v="1"/>
    <n v="202518"/>
    <n v="1962.5"/>
    <d v="2015-08-31T00:00:00"/>
    <d v="2020-03-24T00:00:00"/>
    <s v="Annually"/>
    <s v="Active"/>
    <s v="CUST39109112"/>
    <x v="2"/>
    <x v="1"/>
  </r>
  <r>
    <s v="POL17047233"/>
    <x v="2"/>
    <n v="118646"/>
    <n v="886.01"/>
    <d v="2019-02-10T00:00:00"/>
    <d v="2020-09-16T00:00:00"/>
    <s v="Annually"/>
    <s v="Terminated"/>
    <s v="CUST91136281"/>
    <x v="1"/>
    <x v="1"/>
  </r>
  <r>
    <s v="POL96919228"/>
    <x v="1"/>
    <n v="234987"/>
    <n v="1091.57"/>
    <d v="2021-07-01T00:00:00"/>
    <d v="2024-02-18T00:00:00"/>
    <s v="Quarterly"/>
    <s v="Terminated"/>
    <s v="CUST61552560"/>
    <x v="0"/>
    <x v="0"/>
  </r>
  <r>
    <s v="POL33693707"/>
    <x v="3"/>
    <n v="96347"/>
    <n v="1026.6199999999999"/>
    <d v="2015-09-07T00:00:00"/>
    <d v="2019-07-29T00:00:00"/>
    <s v="Annually"/>
    <s v="Terminated"/>
    <s v="CUST04837076"/>
    <x v="1"/>
    <x v="0"/>
  </r>
  <r>
    <s v="POL81185546"/>
    <x v="1"/>
    <n v="419914"/>
    <n v="1703.82"/>
    <d v="2021-04-30T00:00:00"/>
    <d v="2027-05-06T00:00:00"/>
    <s v="Monthly"/>
    <s v="Active"/>
    <s v="CUST40947181"/>
    <x v="4"/>
    <x v="0"/>
  </r>
  <r>
    <s v="POL05429840"/>
    <x v="0"/>
    <n v="452687"/>
    <n v="643.69000000000005"/>
    <d v="2022-09-28T00:00:00"/>
    <d v="2031-07-14T00:00:00"/>
    <s v="Monthly"/>
    <s v="Lapsed"/>
    <s v="CUST85912220"/>
    <x v="0"/>
    <x v="2"/>
  </r>
  <r>
    <s v="POL50110641"/>
    <x v="2"/>
    <n v="134899"/>
    <n v="1525.26"/>
    <d v="2018-09-05T00:00:00"/>
    <d v="2027-10-14T00:00:00"/>
    <s v="Annually"/>
    <s v="Lapsed"/>
    <s v="CUST36291804"/>
    <x v="3"/>
    <x v="1"/>
  </r>
  <r>
    <s v="POL71744441"/>
    <x v="0"/>
    <n v="45719"/>
    <n v="1178.8499999999999"/>
    <d v="2024-01-19T00:00:00"/>
    <d v="2026-09-14T00:00:00"/>
    <s v="Quarterly"/>
    <s v="Active"/>
    <s v="CUST56686028"/>
    <x v="2"/>
    <x v="2"/>
  </r>
  <r>
    <s v="POL80794764"/>
    <x v="3"/>
    <n v="416921"/>
    <n v="850.4"/>
    <d v="2022-06-12T00:00:00"/>
    <d v="2023-07-11T00:00:00"/>
    <s v="Monthly"/>
    <s v="Lapsed"/>
    <s v="CUST78396108"/>
    <x v="1"/>
    <x v="1"/>
  </r>
  <r>
    <s v="POL64700295"/>
    <x v="2"/>
    <n v="190977"/>
    <n v="613.67999999999995"/>
    <d v="2023-01-13T00:00:00"/>
    <d v="2027-04-05T00:00:00"/>
    <s v="Monthly"/>
    <s v="Lapsed"/>
    <s v="CUST26099440"/>
    <x v="2"/>
    <x v="1"/>
  </r>
  <r>
    <s v="POL98412521"/>
    <x v="1"/>
    <n v="403628"/>
    <n v="1501.08"/>
    <d v="2022-01-17T00:00:00"/>
    <d v="2026-04-12T00:00:00"/>
    <s v="Annually"/>
    <s v="Terminated"/>
    <s v="CUST08493059"/>
    <x v="0"/>
    <x v="1"/>
  </r>
  <r>
    <s v="POL23491107"/>
    <x v="1"/>
    <n v="212209"/>
    <n v="627.53"/>
    <d v="2016-03-11T00:00:00"/>
    <d v="2025-10-20T00:00:00"/>
    <s v="Annually"/>
    <s v="Active"/>
    <s v="CUST83363685"/>
    <x v="0"/>
    <x v="0"/>
  </r>
  <r>
    <s v="POL97266170"/>
    <x v="0"/>
    <n v="249169"/>
    <n v="934.44"/>
    <d v="2018-12-07T00:00:00"/>
    <d v="2028-10-30T00:00:00"/>
    <s v="Annually"/>
    <s v="Active"/>
    <s v="CUST55627676"/>
    <x v="0"/>
    <x v="1"/>
  </r>
  <r>
    <s v="POL60046834"/>
    <x v="1"/>
    <n v="466708"/>
    <n v="1627.2"/>
    <d v="2017-07-13T00:00:00"/>
    <d v="2023-04-24T00:00:00"/>
    <s v="Annually"/>
    <s v="Active"/>
    <s v="CUST51111317"/>
    <x v="1"/>
    <x v="1"/>
  </r>
  <r>
    <s v="POL72656147"/>
    <x v="2"/>
    <n v="158303"/>
    <n v="844.36"/>
    <d v="2020-01-28T00:00:00"/>
    <d v="2024-06-30T00:00:00"/>
    <s v="Quarterly"/>
    <s v="Lapsed"/>
    <s v="CUST30357576"/>
    <x v="3"/>
    <x v="1"/>
  </r>
  <r>
    <s v="POL74554228"/>
    <x v="0"/>
    <n v="452312"/>
    <n v="1106.4000000000001"/>
    <d v="2024-10-03T00:00:00"/>
    <d v="2030-01-03T00:00:00"/>
    <s v="Quarterly"/>
    <s v="Active"/>
    <s v="CUST11612855"/>
    <x v="3"/>
    <x v="2"/>
  </r>
  <r>
    <s v="POL98054081"/>
    <x v="0"/>
    <n v="48573"/>
    <n v="1392.21"/>
    <d v="2022-12-17T00:00:00"/>
    <d v="2026-05-16T00:00:00"/>
    <s v="Monthly"/>
    <s v="Active"/>
    <s v="CUST60824429"/>
    <x v="3"/>
    <x v="0"/>
  </r>
  <r>
    <s v="POL35020187"/>
    <x v="3"/>
    <n v="466169"/>
    <n v="1358.37"/>
    <d v="2019-11-29T00:00:00"/>
    <d v="2029-10-06T00:00:00"/>
    <s v="Annually"/>
    <s v="Lapsed"/>
    <s v="CUST02991127"/>
    <x v="3"/>
    <x v="0"/>
  </r>
  <r>
    <s v="POL44308362"/>
    <x v="0"/>
    <n v="303516"/>
    <n v="1158.8599999999999"/>
    <d v="2023-06-10T00:00:00"/>
    <d v="2033-05-31T00:00:00"/>
    <s v="Monthly"/>
    <s v="Active"/>
    <s v="CUST93992111"/>
    <x v="2"/>
    <x v="0"/>
  </r>
  <r>
    <s v="POL68261547"/>
    <x v="2"/>
    <n v="410536"/>
    <n v="633.67999999999995"/>
    <d v="2023-04-11T00:00:00"/>
    <d v="2028-05-07T00:00:00"/>
    <s v="Quarterly"/>
    <s v="Active"/>
    <s v="CUST19108691"/>
    <x v="3"/>
    <x v="1"/>
  </r>
  <r>
    <s v="POL26905808"/>
    <x v="0"/>
    <n v="141609"/>
    <n v="196.74"/>
    <d v="2021-05-24T00:00:00"/>
    <d v="2022-07-30T00:00:00"/>
    <s v="Quarterly"/>
    <s v="Terminated"/>
    <s v="CUST78462039"/>
    <x v="1"/>
    <x v="2"/>
  </r>
  <r>
    <s v="POL86166507"/>
    <x v="3"/>
    <n v="214776"/>
    <n v="253.68"/>
    <d v="2016-04-08T00:00:00"/>
    <d v="2019-09-03T00:00:00"/>
    <s v="Quarterly"/>
    <s v="Lapsed"/>
    <s v="CUST13689205"/>
    <x v="0"/>
    <x v="2"/>
  </r>
  <r>
    <s v="POL50777099"/>
    <x v="1"/>
    <n v="334371"/>
    <n v="552.62"/>
    <d v="2021-01-12T00:00:00"/>
    <d v="2027-03-28T00:00:00"/>
    <s v="Annually"/>
    <s v="Terminated"/>
    <s v="CUST22397471"/>
    <x v="3"/>
    <x v="0"/>
  </r>
  <r>
    <s v="POL93547945"/>
    <x v="3"/>
    <n v="46781"/>
    <n v="686.93"/>
    <d v="2022-11-18T00:00:00"/>
    <d v="2025-02-07T00:00:00"/>
    <s v="Quarterly"/>
    <s v="Terminated"/>
    <s v="CUST04561776"/>
    <x v="2"/>
    <x v="2"/>
  </r>
  <r>
    <s v="POL07046709"/>
    <x v="2"/>
    <n v="36024"/>
    <n v="1853.04"/>
    <d v="2018-09-11T00:00:00"/>
    <d v="2025-02-24T00:00:00"/>
    <s v="Quarterly"/>
    <s v="Active"/>
    <s v="CUST53665257"/>
    <x v="3"/>
    <x v="0"/>
  </r>
  <r>
    <s v="POL21148415"/>
    <x v="0"/>
    <n v="106670"/>
    <n v="632.96"/>
    <d v="2023-05-12T00:00:00"/>
    <d v="2031-08-23T00:00:00"/>
    <s v="Monthly"/>
    <s v="Terminated"/>
    <s v="CUST98992009"/>
    <x v="0"/>
    <x v="0"/>
  </r>
  <r>
    <s v="POL82205448"/>
    <x v="1"/>
    <n v="129412"/>
    <n v="1673.14"/>
    <d v="2015-03-26T00:00:00"/>
    <d v="2024-07-04T00:00:00"/>
    <s v="Quarterly"/>
    <s v="Lapsed"/>
    <s v="CUST79849439"/>
    <x v="1"/>
    <x v="2"/>
  </r>
  <r>
    <s v="POL12315723"/>
    <x v="0"/>
    <n v="390789"/>
    <n v="1513.34"/>
    <d v="2017-04-19T00:00:00"/>
    <d v="2019-05-22T00:00:00"/>
    <s v="Monthly"/>
    <s v="Active"/>
    <s v="CUST54396483"/>
    <x v="3"/>
    <x v="0"/>
  </r>
  <r>
    <s v="POL47731308"/>
    <x v="3"/>
    <n v="151544"/>
    <n v="395.65"/>
    <d v="2020-09-06T00:00:00"/>
    <d v="2024-11-26T00:00:00"/>
    <s v="Monthly"/>
    <s v="Active"/>
    <s v="CUST09474103"/>
    <x v="3"/>
    <x v="1"/>
  </r>
  <r>
    <s v="POL43397255"/>
    <x v="2"/>
    <n v="133754"/>
    <n v="154.22"/>
    <d v="2017-09-08T00:00:00"/>
    <d v="2023-05-10T00:00:00"/>
    <s v="Quarterly"/>
    <s v="Terminated"/>
    <s v="CUST01185474"/>
    <x v="3"/>
    <x v="1"/>
  </r>
  <r>
    <s v="POL11204815"/>
    <x v="1"/>
    <n v="124735"/>
    <n v="204.52"/>
    <d v="2020-01-09T00:00:00"/>
    <d v="2025-06-06T00:00:00"/>
    <s v="Monthly"/>
    <s v="Lapsed"/>
    <s v="CUST56167007"/>
    <x v="3"/>
    <x v="2"/>
  </r>
  <r>
    <s v="POL99143995"/>
    <x v="2"/>
    <n v="368669"/>
    <n v="144.68"/>
    <d v="2020-07-31T00:00:00"/>
    <d v="2026-11-02T00:00:00"/>
    <s v="Monthly"/>
    <s v="Lapsed"/>
    <s v="CUST70239521"/>
    <x v="3"/>
    <x v="1"/>
  </r>
  <r>
    <s v="POL26146635"/>
    <x v="2"/>
    <n v="275838"/>
    <n v="321.70999999999998"/>
    <d v="2016-08-29T00:00:00"/>
    <d v="2018-01-22T00:00:00"/>
    <s v="Monthly"/>
    <s v="Active"/>
    <s v="CUST48452402"/>
    <x v="3"/>
    <x v="2"/>
  </r>
  <r>
    <s v="POL26656861"/>
    <x v="3"/>
    <n v="138326"/>
    <n v="1402.71"/>
    <d v="2024-09-13T00:00:00"/>
    <d v="2030-02-28T00:00:00"/>
    <s v="Quarterly"/>
    <s v="Lapsed"/>
    <s v="CUST93751085"/>
    <x v="3"/>
    <x v="0"/>
  </r>
  <r>
    <s v="POL35610268"/>
    <x v="2"/>
    <n v="116291"/>
    <n v="612.66"/>
    <d v="2019-12-27T00:00:00"/>
    <d v="2023-05-30T00:00:00"/>
    <s v="Annually"/>
    <s v="Lapsed"/>
    <s v="CUST78008020"/>
    <x v="3"/>
    <x v="2"/>
  </r>
  <r>
    <s v="POL85095212"/>
    <x v="2"/>
    <n v="164189"/>
    <n v="1084.78"/>
    <d v="2016-11-10T00:00:00"/>
    <d v="2023-06-27T00:00:00"/>
    <s v="Annually"/>
    <s v="Active"/>
    <s v="CUST74762381"/>
    <x v="4"/>
    <x v="2"/>
  </r>
  <r>
    <s v="POL50064094"/>
    <x v="3"/>
    <n v="432339"/>
    <n v="823.64"/>
    <d v="2019-05-26T00:00:00"/>
    <d v="2029-05-08T00:00:00"/>
    <s v="Monthly"/>
    <s v="Terminated"/>
    <s v="CUST40497767"/>
    <x v="3"/>
    <x v="1"/>
  </r>
  <r>
    <s v="POL21104754"/>
    <x v="0"/>
    <n v="76260"/>
    <n v="1384.96"/>
    <d v="2020-06-25T00:00:00"/>
    <d v="2030-03-27T00:00:00"/>
    <s v="Monthly"/>
    <s v="Terminated"/>
    <s v="CUST73757395"/>
    <x v="2"/>
    <x v="2"/>
  </r>
  <r>
    <s v="POL17443101"/>
    <x v="3"/>
    <n v="424710"/>
    <n v="996.74"/>
    <d v="2024-03-10T00:00:00"/>
    <d v="2025-04-04T00:00:00"/>
    <s v="Quarterly"/>
    <s v="Terminated"/>
    <s v="CUST80853586"/>
    <x v="3"/>
    <x v="0"/>
  </r>
  <r>
    <s v="POL13777499"/>
    <x v="2"/>
    <n v="272922"/>
    <n v="343.2"/>
    <d v="2021-06-30T00:00:00"/>
    <d v="2024-09-07T00:00:00"/>
    <s v="Annually"/>
    <s v="Active"/>
    <s v="CUST94275292"/>
    <x v="2"/>
    <x v="0"/>
  </r>
  <r>
    <s v="POL64793827"/>
    <x v="3"/>
    <n v="238235"/>
    <n v="1656.4"/>
    <d v="2019-01-31T00:00:00"/>
    <d v="2021-09-21T00:00:00"/>
    <s v="Monthly"/>
    <s v="Active"/>
    <s v="CUST09278133"/>
    <x v="3"/>
    <x v="2"/>
  </r>
  <r>
    <s v="POL04297854"/>
    <x v="0"/>
    <n v="376917"/>
    <n v="1111.1500000000001"/>
    <d v="2020-08-20T00:00:00"/>
    <d v="2029-12-07T00:00:00"/>
    <s v="Monthly"/>
    <s v="Lapsed"/>
    <s v="CUST24392889"/>
    <x v="1"/>
    <x v="1"/>
  </r>
  <r>
    <s v="POL25054429"/>
    <x v="0"/>
    <n v="338954"/>
    <n v="820.99"/>
    <d v="2015-07-02T00:00:00"/>
    <d v="2022-09-06T00:00:00"/>
    <s v="Annually"/>
    <s v="Active"/>
    <s v="CUST52334519"/>
    <x v="3"/>
    <x v="2"/>
  </r>
  <r>
    <s v="POL83519950"/>
    <x v="0"/>
    <n v="323441"/>
    <n v="1832.8"/>
    <d v="2015-08-14T00:00:00"/>
    <d v="2025-04-07T00:00:00"/>
    <s v="Quarterly"/>
    <s v="Terminated"/>
    <s v="CUST26015722"/>
    <x v="3"/>
    <x v="0"/>
  </r>
  <r>
    <s v="POL01371032"/>
    <x v="3"/>
    <n v="349012"/>
    <n v="731.27"/>
    <d v="2023-11-12T00:00:00"/>
    <d v="2033-08-06T00:00:00"/>
    <s v="Quarterly"/>
    <s v="Terminated"/>
    <s v="CUST63174810"/>
    <x v="1"/>
    <x v="0"/>
  </r>
  <r>
    <s v="POL73793836"/>
    <x v="3"/>
    <n v="388832"/>
    <n v="1602.02"/>
    <d v="2015-03-29T00:00:00"/>
    <d v="2020-09-10T00:00:00"/>
    <s v="Annually"/>
    <s v="Lapsed"/>
    <s v="CUST60349469"/>
    <x v="1"/>
    <x v="2"/>
  </r>
  <r>
    <s v="POL96932553"/>
    <x v="3"/>
    <n v="118535"/>
    <n v="805.62"/>
    <d v="2017-10-10T00:00:00"/>
    <d v="2019-01-23T00:00:00"/>
    <s v="Monthly"/>
    <s v="Terminated"/>
    <s v="CUST34385565"/>
    <x v="0"/>
    <x v="0"/>
  </r>
  <r>
    <s v="POL28853856"/>
    <x v="3"/>
    <n v="142803"/>
    <n v="1928.8"/>
    <d v="2022-04-04T00:00:00"/>
    <d v="2025-10-23T00:00:00"/>
    <s v="Monthly"/>
    <s v="Active"/>
    <s v="CUST72652198"/>
    <x v="3"/>
    <x v="0"/>
  </r>
  <r>
    <s v="POL65042207"/>
    <x v="0"/>
    <n v="239026"/>
    <n v="1460.75"/>
    <d v="2020-10-16T00:00:00"/>
    <d v="2028-04-16T00:00:00"/>
    <s v="Monthly"/>
    <s v="Active"/>
    <s v="CUST40045796"/>
    <x v="1"/>
    <x v="2"/>
  </r>
  <r>
    <s v="POL94939680"/>
    <x v="2"/>
    <n v="462424"/>
    <n v="137.57"/>
    <d v="2023-08-02T00:00:00"/>
    <d v="2025-01-07T00:00:00"/>
    <s v="Monthly"/>
    <s v="Terminated"/>
    <s v="CUST10853720"/>
    <x v="0"/>
    <x v="2"/>
  </r>
  <r>
    <s v="POL31533848"/>
    <x v="2"/>
    <n v="266312"/>
    <n v="471.86"/>
    <d v="2015-05-22T00:00:00"/>
    <d v="2022-08-22T00:00:00"/>
    <s v="Annually"/>
    <s v="Active"/>
    <s v="CUST94483327"/>
    <x v="3"/>
    <x v="2"/>
  </r>
  <r>
    <s v="POL06413142"/>
    <x v="0"/>
    <n v="35387"/>
    <n v="368.87"/>
    <d v="2015-04-18T00:00:00"/>
    <d v="2020-06-04T00:00:00"/>
    <s v="Quarterly"/>
    <s v="Lapsed"/>
    <s v="CUST09520022"/>
    <x v="0"/>
    <x v="2"/>
  </r>
  <r>
    <s v="POL28065491"/>
    <x v="0"/>
    <n v="186104"/>
    <n v="864.39"/>
    <d v="2017-05-11T00:00:00"/>
    <d v="2021-12-16T00:00:00"/>
    <s v="Monthly"/>
    <s v="Lapsed"/>
    <s v="CUST63233311"/>
    <x v="3"/>
    <x v="0"/>
  </r>
  <r>
    <s v="POL98433170"/>
    <x v="1"/>
    <n v="33114"/>
    <n v="453.66"/>
    <d v="2022-02-07T00:00:00"/>
    <d v="2024-09-17T00:00:00"/>
    <s v="Annually"/>
    <s v="Active"/>
    <s v="CUST83535400"/>
    <x v="2"/>
    <x v="0"/>
  </r>
  <r>
    <s v="POL73294320"/>
    <x v="1"/>
    <n v="283030"/>
    <n v="1725.1"/>
    <d v="2015-11-15T00:00:00"/>
    <d v="2017-03-20T00:00:00"/>
    <s v="Monthly"/>
    <s v="Terminated"/>
    <s v="CUST60130955"/>
    <x v="0"/>
    <x v="0"/>
  </r>
  <r>
    <s v="POL14657611"/>
    <x v="0"/>
    <n v="483029"/>
    <n v="1752.28"/>
    <d v="2017-11-15T00:00:00"/>
    <d v="2023-04-10T00:00:00"/>
    <s v="Quarterly"/>
    <s v="Lapsed"/>
    <s v="CUST95624970"/>
    <x v="2"/>
    <x v="1"/>
  </r>
  <r>
    <s v="POL58974752"/>
    <x v="0"/>
    <n v="237596"/>
    <n v="726.81"/>
    <d v="2022-12-21T00:00:00"/>
    <d v="2026-12-14T00:00:00"/>
    <s v="Annually"/>
    <s v="Active"/>
    <s v="CUST38365918"/>
    <x v="3"/>
    <x v="0"/>
  </r>
  <r>
    <s v="POL89482669"/>
    <x v="2"/>
    <n v="330562"/>
    <n v="1679.97"/>
    <d v="2018-11-14T00:00:00"/>
    <d v="2020-10-10T00:00:00"/>
    <s v="Monthly"/>
    <s v="Terminated"/>
    <s v="CUST84108163"/>
    <x v="0"/>
    <x v="1"/>
  </r>
  <r>
    <s v="POL08716825"/>
    <x v="2"/>
    <n v="448483"/>
    <n v="771.08"/>
    <d v="2016-09-13T00:00:00"/>
    <d v="2018-06-12T00:00:00"/>
    <s v="Quarterly"/>
    <s v="Active"/>
    <s v="CUST58545735"/>
    <x v="1"/>
    <x v="1"/>
  </r>
  <r>
    <s v="POL19720600"/>
    <x v="3"/>
    <n v="281257"/>
    <n v="1952.89"/>
    <d v="2022-11-04T00:00:00"/>
    <d v="2031-11-04T00:00:00"/>
    <s v="Quarterly"/>
    <s v="Terminated"/>
    <s v="CUST25075822"/>
    <x v="0"/>
    <x v="2"/>
  </r>
  <r>
    <s v="POL16699537"/>
    <x v="1"/>
    <n v="312641"/>
    <n v="1023.37"/>
    <d v="2022-12-02T00:00:00"/>
    <d v="2025-04-25T00:00:00"/>
    <s v="Monthly"/>
    <s v="Terminated"/>
    <s v="CUST97427667"/>
    <x v="3"/>
    <x v="1"/>
  </r>
  <r>
    <s v="POL26365674"/>
    <x v="3"/>
    <n v="315732"/>
    <n v="1003.84"/>
    <d v="2023-12-02T00:00:00"/>
    <d v="2026-07-16T00:00:00"/>
    <s v="Quarterly"/>
    <s v="Terminated"/>
    <s v="CUST50521862"/>
    <x v="3"/>
    <x v="2"/>
  </r>
  <r>
    <s v="POL86711709"/>
    <x v="2"/>
    <n v="360716"/>
    <n v="845.05"/>
    <d v="2020-02-13T00:00:00"/>
    <d v="2029-10-11T00:00:00"/>
    <s v="Quarterly"/>
    <s v="Terminated"/>
    <s v="CUST87543401"/>
    <x v="0"/>
    <x v="1"/>
  </r>
  <r>
    <s v="POL29474046"/>
    <x v="1"/>
    <n v="143838"/>
    <n v="992.73"/>
    <d v="2022-05-13T00:00:00"/>
    <d v="2028-10-06T00:00:00"/>
    <s v="Annually"/>
    <s v="Lapsed"/>
    <s v="CUST43290947"/>
    <x v="2"/>
    <x v="2"/>
  </r>
  <r>
    <s v="POL45601263"/>
    <x v="1"/>
    <n v="322907"/>
    <n v="1115.8"/>
    <d v="2015-10-17T00:00:00"/>
    <d v="2019-04-20T00:00:00"/>
    <s v="Monthly"/>
    <s v="Lapsed"/>
    <s v="CUST88564180"/>
    <x v="2"/>
    <x v="0"/>
  </r>
  <r>
    <s v="POL61565872"/>
    <x v="0"/>
    <n v="308673"/>
    <n v="1813.59"/>
    <d v="2015-06-04T00:00:00"/>
    <d v="2023-09-01T00:00:00"/>
    <s v="Annually"/>
    <s v="Terminated"/>
    <s v="CUST74326403"/>
    <x v="1"/>
    <x v="1"/>
  </r>
  <r>
    <s v="POL52327651"/>
    <x v="1"/>
    <n v="203894"/>
    <n v="974.62"/>
    <d v="2017-01-13T00:00:00"/>
    <d v="2018-09-27T00:00:00"/>
    <s v="Quarterly"/>
    <s v="Terminated"/>
    <s v="CUST96220731"/>
    <x v="3"/>
    <x v="2"/>
  </r>
  <r>
    <s v="POL40589612"/>
    <x v="0"/>
    <n v="259130"/>
    <n v="1309.5"/>
    <d v="2017-08-14T00:00:00"/>
    <d v="2023-05-05T00:00:00"/>
    <s v="Quarterly"/>
    <s v="Active"/>
    <s v="CUST19050438"/>
    <x v="3"/>
    <x v="0"/>
  </r>
  <r>
    <s v="POL72673699"/>
    <x v="1"/>
    <n v="147649"/>
    <n v="1822.91"/>
    <d v="2022-05-13T00:00:00"/>
    <d v="2026-07-07T00:00:00"/>
    <s v="Monthly"/>
    <s v="Active"/>
    <s v="CUST87659219"/>
    <x v="3"/>
    <x v="0"/>
  </r>
  <r>
    <s v="POL86347307"/>
    <x v="3"/>
    <n v="91932"/>
    <n v="923.84"/>
    <d v="2020-08-03T00:00:00"/>
    <d v="2025-07-19T00:00:00"/>
    <s v="Quarterly"/>
    <s v="Terminated"/>
    <s v="CUST70768869"/>
    <x v="1"/>
    <x v="1"/>
  </r>
  <r>
    <s v="POL74599769"/>
    <x v="3"/>
    <n v="475179"/>
    <n v="622.45000000000005"/>
    <d v="2019-12-29T00:00:00"/>
    <d v="2029-03-18T00:00:00"/>
    <s v="Quarterly"/>
    <s v="Active"/>
    <s v="CUST10059686"/>
    <x v="4"/>
    <x v="1"/>
  </r>
  <r>
    <s v="POL02256240"/>
    <x v="1"/>
    <n v="240401"/>
    <n v="585.16999999999996"/>
    <d v="2020-10-17T00:00:00"/>
    <d v="2023-04-05T00:00:00"/>
    <s v="Quarterly"/>
    <s v="Active"/>
    <s v="CUST24107438"/>
    <x v="1"/>
    <x v="0"/>
  </r>
  <r>
    <s v="POL02002771"/>
    <x v="2"/>
    <n v="239634"/>
    <n v="1599.3"/>
    <d v="2020-09-30T00:00:00"/>
    <d v="2027-10-24T00:00:00"/>
    <s v="Annually"/>
    <s v="Lapsed"/>
    <s v="CUST69731138"/>
    <x v="4"/>
    <x v="1"/>
  </r>
  <r>
    <s v="POL43561258"/>
    <x v="1"/>
    <n v="31875"/>
    <n v="975.87"/>
    <d v="2016-02-07T00:00:00"/>
    <d v="2023-03-08T00:00:00"/>
    <s v="Annually"/>
    <s v="Active"/>
    <s v="CUST80257562"/>
    <x v="3"/>
    <x v="0"/>
  </r>
  <r>
    <s v="POL83865881"/>
    <x v="2"/>
    <n v="350959"/>
    <n v="603.87"/>
    <d v="2020-05-10T00:00:00"/>
    <d v="2024-01-20T00:00:00"/>
    <s v="Quarterly"/>
    <s v="Terminated"/>
    <s v="CUST96661441"/>
    <x v="1"/>
    <x v="2"/>
  </r>
  <r>
    <s v="POL91395324"/>
    <x v="0"/>
    <n v="332486"/>
    <n v="933.6"/>
    <d v="2018-01-16T00:00:00"/>
    <d v="2022-07-10T00:00:00"/>
    <s v="Quarterly"/>
    <s v="Active"/>
    <s v="CUST11944824"/>
    <x v="3"/>
    <x v="0"/>
  </r>
  <r>
    <s v="POL86285298"/>
    <x v="2"/>
    <n v="195869"/>
    <n v="786.5"/>
    <d v="2024-11-15T00:00:00"/>
    <d v="2031-05-01T00:00:00"/>
    <s v="Monthly"/>
    <s v="Lapsed"/>
    <s v="CUST93655605"/>
    <x v="2"/>
    <x v="0"/>
  </r>
  <r>
    <s v="POL86723130"/>
    <x v="3"/>
    <n v="383574"/>
    <n v="915.35"/>
    <d v="2018-12-11T00:00:00"/>
    <d v="2028-08-21T00:00:00"/>
    <s v="Monthly"/>
    <s v="Lapsed"/>
    <s v="CUST09537081"/>
    <x v="3"/>
    <x v="2"/>
  </r>
  <r>
    <s v="POL32900389"/>
    <x v="3"/>
    <n v="173919"/>
    <n v="1393"/>
    <d v="2024-01-02T00:00:00"/>
    <d v="2029-07-05T00:00:00"/>
    <s v="Quarterly"/>
    <s v="Terminated"/>
    <s v="CUST25676469"/>
    <x v="0"/>
    <x v="2"/>
  </r>
  <r>
    <s v="POL90610731"/>
    <x v="2"/>
    <n v="355440"/>
    <n v="1268.27"/>
    <d v="2018-01-10T00:00:00"/>
    <d v="2023-10-28T00:00:00"/>
    <s v="Annually"/>
    <s v="Lapsed"/>
    <s v="CUST33290834"/>
    <x v="3"/>
    <x v="1"/>
  </r>
  <r>
    <s v="POL85757109"/>
    <x v="2"/>
    <n v="482681"/>
    <n v="1351.18"/>
    <d v="2021-05-15T00:00:00"/>
    <d v="2023-05-31T00:00:00"/>
    <s v="Annually"/>
    <s v="Terminated"/>
    <s v="CUST05516743"/>
    <x v="3"/>
    <x v="2"/>
  </r>
  <r>
    <s v="POL11989725"/>
    <x v="1"/>
    <n v="193038"/>
    <n v="1237.43"/>
    <d v="2022-01-18T00:00:00"/>
    <d v="2026-08-06T00:00:00"/>
    <s v="Quarterly"/>
    <s v="Lapsed"/>
    <s v="CUST63815413"/>
    <x v="1"/>
    <x v="0"/>
  </r>
  <r>
    <s v="POL00974449"/>
    <x v="1"/>
    <n v="251495"/>
    <n v="1368.92"/>
    <d v="2020-04-12T00:00:00"/>
    <d v="2028-10-06T00:00:00"/>
    <s v="Annually"/>
    <s v="Active"/>
    <s v="CUST18686353"/>
    <x v="2"/>
    <x v="0"/>
  </r>
  <r>
    <s v="POL24717008"/>
    <x v="2"/>
    <n v="47600"/>
    <n v="1474.7"/>
    <d v="2017-05-12T00:00:00"/>
    <d v="2025-07-05T00:00:00"/>
    <s v="Quarterly"/>
    <s v="Terminated"/>
    <s v="CUST14584400"/>
    <x v="3"/>
    <x v="0"/>
  </r>
  <r>
    <s v="POL34269181"/>
    <x v="3"/>
    <n v="316937"/>
    <n v="309.77999999999997"/>
    <d v="2023-09-28T00:00:00"/>
    <d v="2031-07-26T00:00:00"/>
    <s v="Quarterly"/>
    <s v="Lapsed"/>
    <s v="CUST16443965"/>
    <x v="2"/>
    <x v="2"/>
  </r>
  <r>
    <s v="POL29465290"/>
    <x v="0"/>
    <n v="367107"/>
    <n v="1255.74"/>
    <d v="2020-10-10T00:00:00"/>
    <d v="2022-10-08T00:00:00"/>
    <s v="Quarterly"/>
    <s v="Active"/>
    <s v="CUST98365528"/>
    <x v="1"/>
    <x v="1"/>
  </r>
  <r>
    <s v="POL62243302"/>
    <x v="2"/>
    <n v="335451"/>
    <n v="596.42999999999995"/>
    <d v="2015-05-19T00:00:00"/>
    <d v="2019-03-28T00:00:00"/>
    <s v="Quarterly"/>
    <s v="Active"/>
    <s v="CUST29312542"/>
    <x v="3"/>
    <x v="0"/>
  </r>
  <r>
    <s v="POL64410288"/>
    <x v="2"/>
    <n v="29271"/>
    <n v="1315.18"/>
    <d v="2016-12-07T00:00:00"/>
    <d v="2025-11-03T00:00:00"/>
    <s v="Monthly"/>
    <s v="Active"/>
    <s v="CUST25430988"/>
    <x v="0"/>
    <x v="2"/>
  </r>
  <r>
    <s v="POL99021522"/>
    <x v="3"/>
    <n v="474504"/>
    <n v="1646.76"/>
    <d v="2019-09-24T00:00:00"/>
    <d v="2026-12-07T00:00:00"/>
    <s v="Monthly"/>
    <s v="Terminated"/>
    <s v="CUST50424339"/>
    <x v="2"/>
    <x v="1"/>
  </r>
  <r>
    <s v="POL82132627"/>
    <x v="1"/>
    <n v="461130"/>
    <n v="1336.96"/>
    <d v="2016-10-18T00:00:00"/>
    <d v="2022-09-10T00:00:00"/>
    <s v="Monthly"/>
    <s v="Lapsed"/>
    <s v="CUST09948159"/>
    <x v="0"/>
    <x v="1"/>
  </r>
  <r>
    <s v="POL60496337"/>
    <x v="3"/>
    <n v="316634"/>
    <n v="1414.53"/>
    <d v="2016-12-20T00:00:00"/>
    <d v="2017-12-22T00:00:00"/>
    <s v="Quarterly"/>
    <s v="Active"/>
    <s v="CUST17130339"/>
    <x v="2"/>
    <x v="1"/>
  </r>
  <r>
    <s v="POL15628115"/>
    <x v="2"/>
    <n v="441334"/>
    <n v="1931.24"/>
    <d v="2019-06-29T00:00:00"/>
    <d v="2028-11-12T00:00:00"/>
    <s v="Annually"/>
    <s v="Lapsed"/>
    <s v="CUST21126941"/>
    <x v="1"/>
    <x v="0"/>
  </r>
  <r>
    <s v="POL62548114"/>
    <x v="2"/>
    <n v="270393"/>
    <n v="263.64999999999998"/>
    <d v="2018-12-21T00:00:00"/>
    <d v="2021-03-22T00:00:00"/>
    <s v="Quarterly"/>
    <s v="Active"/>
    <s v="CUST64728299"/>
    <x v="3"/>
    <x v="2"/>
  </r>
  <r>
    <s v="POL29520885"/>
    <x v="2"/>
    <n v="331058"/>
    <n v="171.06"/>
    <d v="2021-06-15T00:00:00"/>
    <d v="2023-12-04T00:00:00"/>
    <s v="Annually"/>
    <s v="Active"/>
    <s v="CUST79795033"/>
    <x v="2"/>
    <x v="0"/>
  </r>
  <r>
    <s v="POL30595324"/>
    <x v="3"/>
    <n v="361733"/>
    <n v="1635.92"/>
    <d v="2022-12-21T00:00:00"/>
    <d v="2026-10-21T00:00:00"/>
    <s v="Quarterly"/>
    <s v="Terminated"/>
    <s v="CUST77664811"/>
    <x v="0"/>
    <x v="1"/>
  </r>
  <r>
    <s v="POL03911421"/>
    <x v="2"/>
    <n v="196164"/>
    <n v="226.69"/>
    <d v="2017-07-10T00:00:00"/>
    <d v="2023-01-06T00:00:00"/>
    <s v="Monthly"/>
    <s v="Terminated"/>
    <s v="CUST89603721"/>
    <x v="0"/>
    <x v="2"/>
  </r>
  <r>
    <s v="POL90576138"/>
    <x v="1"/>
    <n v="224111"/>
    <n v="1466.18"/>
    <d v="2024-05-20T00:00:00"/>
    <d v="2029-02-19T00:00:00"/>
    <s v="Monthly"/>
    <s v="Terminated"/>
    <s v="CUST42335952"/>
    <x v="0"/>
    <x v="0"/>
  </r>
  <r>
    <s v="POL84274065"/>
    <x v="0"/>
    <n v="422709"/>
    <n v="1612.89"/>
    <d v="2019-01-26T00:00:00"/>
    <d v="2020-08-14T00:00:00"/>
    <s v="Annually"/>
    <s v="Lapsed"/>
    <s v="CUST81230725"/>
    <x v="3"/>
    <x v="0"/>
  </r>
  <r>
    <s v="POL83835374"/>
    <x v="0"/>
    <n v="212060"/>
    <n v="326.08"/>
    <d v="2015-03-23T00:00:00"/>
    <d v="2016-07-27T00:00:00"/>
    <s v="Annually"/>
    <s v="Active"/>
    <s v="CUST78330003"/>
    <x v="4"/>
    <x v="0"/>
  </r>
  <r>
    <s v="POL59501098"/>
    <x v="1"/>
    <n v="220113"/>
    <n v="566.75"/>
    <d v="2022-10-24T00:00:00"/>
    <d v="2029-08-07T00:00:00"/>
    <s v="Quarterly"/>
    <s v="Terminated"/>
    <s v="CUST64051127"/>
    <x v="4"/>
    <x v="1"/>
  </r>
  <r>
    <s v="POL05014236"/>
    <x v="3"/>
    <n v="180738"/>
    <n v="1277.45"/>
    <d v="2016-06-17T00:00:00"/>
    <d v="2019-11-05T00:00:00"/>
    <s v="Quarterly"/>
    <s v="Lapsed"/>
    <s v="CUST56880167"/>
    <x v="3"/>
    <x v="2"/>
  </r>
  <r>
    <s v="POL87430711"/>
    <x v="0"/>
    <n v="247797"/>
    <n v="976.44"/>
    <d v="2022-04-05T00:00:00"/>
    <d v="2027-11-07T00:00:00"/>
    <s v="Quarterly"/>
    <s v="Lapsed"/>
    <s v="CUST81394306"/>
    <x v="3"/>
    <x v="2"/>
  </r>
  <r>
    <s v="POL04286300"/>
    <x v="3"/>
    <n v="89320"/>
    <n v="1881.82"/>
    <d v="2018-07-20T00:00:00"/>
    <d v="2023-09-25T00:00:00"/>
    <s v="Monthly"/>
    <s v="Active"/>
    <s v="CUST41108480"/>
    <x v="1"/>
    <x v="0"/>
  </r>
  <r>
    <s v="POL27460532"/>
    <x v="3"/>
    <n v="345245"/>
    <n v="249.7"/>
    <d v="2023-10-15T00:00:00"/>
    <d v="2028-01-26T00:00:00"/>
    <s v="Quarterly"/>
    <s v="Lapsed"/>
    <s v="CUST67298391"/>
    <x v="3"/>
    <x v="1"/>
  </r>
  <r>
    <s v="POL96972550"/>
    <x v="0"/>
    <n v="401963"/>
    <n v="510.39"/>
    <d v="2020-06-14T00:00:00"/>
    <d v="2030-06-04T00:00:00"/>
    <s v="Annually"/>
    <s v="Lapsed"/>
    <s v="CUST76916753"/>
    <x v="3"/>
    <x v="0"/>
  </r>
  <r>
    <s v="POL58339093"/>
    <x v="3"/>
    <n v="103772"/>
    <n v="565.86"/>
    <d v="2019-01-12T00:00:00"/>
    <d v="2025-05-06T00:00:00"/>
    <s v="Annually"/>
    <s v="Terminated"/>
    <s v="CUST85127866"/>
    <x v="1"/>
    <x v="2"/>
  </r>
  <r>
    <s v="POL44082493"/>
    <x v="3"/>
    <n v="130749"/>
    <n v="539.27"/>
    <d v="2017-03-03T00:00:00"/>
    <d v="2019-05-09T00:00:00"/>
    <s v="Monthly"/>
    <s v="Terminated"/>
    <s v="CUST75884494"/>
    <x v="3"/>
    <x v="2"/>
  </r>
  <r>
    <s v="POL98942710"/>
    <x v="2"/>
    <n v="373098"/>
    <n v="1116.45"/>
    <d v="2019-06-26T00:00:00"/>
    <d v="2026-09-13T00:00:00"/>
    <s v="Annually"/>
    <s v="Terminated"/>
    <s v="CUST26711431"/>
    <x v="3"/>
    <x v="1"/>
  </r>
  <r>
    <s v="POL33015134"/>
    <x v="1"/>
    <n v="20749"/>
    <n v="526.53"/>
    <d v="2019-09-17T00:00:00"/>
    <d v="2027-08-02T00:00:00"/>
    <s v="Monthly"/>
    <s v="Active"/>
    <s v="CUST70266451"/>
    <x v="3"/>
    <x v="2"/>
  </r>
  <r>
    <s v="POL56933693"/>
    <x v="0"/>
    <n v="61480"/>
    <n v="1789.36"/>
    <d v="2021-06-02T00:00:00"/>
    <d v="2022-06-27T00:00:00"/>
    <s v="Monthly"/>
    <s v="Lapsed"/>
    <s v="CUST41268290"/>
    <x v="1"/>
    <x v="0"/>
  </r>
  <r>
    <s v="POL20256761"/>
    <x v="3"/>
    <n v="315799"/>
    <n v="782.27"/>
    <d v="2023-07-05T00:00:00"/>
    <d v="2026-05-18T00:00:00"/>
    <s v="Quarterly"/>
    <s v="Lapsed"/>
    <s v="CUST91596645"/>
    <x v="3"/>
    <x v="1"/>
  </r>
  <r>
    <s v="POL85669523"/>
    <x v="1"/>
    <n v="322280"/>
    <n v="248.93"/>
    <d v="2020-06-15T00:00:00"/>
    <d v="2027-04-17T00:00:00"/>
    <s v="Quarterly"/>
    <s v="Lapsed"/>
    <s v="CUST97214840"/>
    <x v="1"/>
    <x v="1"/>
  </r>
  <r>
    <s v="POL59177631"/>
    <x v="0"/>
    <n v="35008"/>
    <n v="1788.14"/>
    <d v="2017-04-24T00:00:00"/>
    <d v="2021-12-28T00:00:00"/>
    <s v="Quarterly"/>
    <s v="Terminated"/>
    <s v="CUST36507345"/>
    <x v="2"/>
    <x v="1"/>
  </r>
  <r>
    <s v="POL81473954"/>
    <x v="2"/>
    <n v="479555"/>
    <n v="338.78"/>
    <d v="2023-03-15T00:00:00"/>
    <d v="2027-06-07T00:00:00"/>
    <s v="Annually"/>
    <s v="Lapsed"/>
    <s v="CUST39308148"/>
    <x v="3"/>
    <x v="2"/>
  </r>
  <r>
    <s v="POL03154234"/>
    <x v="3"/>
    <n v="460099"/>
    <n v="1142.68"/>
    <d v="2021-12-07T00:00:00"/>
    <d v="2030-06-05T00:00:00"/>
    <s v="Quarterly"/>
    <s v="Terminated"/>
    <s v="CUST70357391"/>
    <x v="4"/>
    <x v="2"/>
  </r>
  <r>
    <s v="POL56172682"/>
    <x v="2"/>
    <n v="266978"/>
    <n v="1988.45"/>
    <d v="2021-08-23T00:00:00"/>
    <d v="2027-12-07T00:00:00"/>
    <s v="Annually"/>
    <s v="Terminated"/>
    <s v="CUST18771479"/>
    <x v="0"/>
    <x v="1"/>
  </r>
  <r>
    <s v="POL33238422"/>
    <x v="2"/>
    <n v="55375"/>
    <n v="1280.3699999999999"/>
    <d v="2015-06-12T00:00:00"/>
    <d v="2024-09-30T00:00:00"/>
    <s v="Annually"/>
    <s v="Lapsed"/>
    <s v="CUST16390802"/>
    <x v="3"/>
    <x v="0"/>
  </r>
  <r>
    <s v="POL27372206"/>
    <x v="2"/>
    <n v="461499"/>
    <n v="253.93"/>
    <d v="2024-06-30T00:00:00"/>
    <d v="2025-08-12T00:00:00"/>
    <s v="Monthly"/>
    <s v="Lapsed"/>
    <s v="CUST91487291"/>
    <x v="1"/>
    <x v="1"/>
  </r>
  <r>
    <s v="POL10833752"/>
    <x v="0"/>
    <n v="362121"/>
    <n v="236.51"/>
    <d v="2021-12-06T00:00:00"/>
    <d v="2023-01-04T00:00:00"/>
    <s v="Quarterly"/>
    <s v="Active"/>
    <s v="CUST44615637"/>
    <x v="3"/>
    <x v="0"/>
  </r>
  <r>
    <s v="POL40158884"/>
    <x v="3"/>
    <n v="358163"/>
    <n v="1262.54"/>
    <d v="2023-11-08T00:00:00"/>
    <d v="2032-05-20T00:00:00"/>
    <s v="Monthly"/>
    <s v="Active"/>
    <s v="CUST04086033"/>
    <x v="0"/>
    <x v="2"/>
  </r>
  <r>
    <s v="POL78507070"/>
    <x v="0"/>
    <n v="427330"/>
    <n v="434.16"/>
    <d v="2024-12-14T00:00:00"/>
    <d v="2026-08-26T00:00:00"/>
    <s v="Monthly"/>
    <s v="Lapsed"/>
    <s v="CUST64506627"/>
    <x v="3"/>
    <x v="0"/>
  </r>
  <r>
    <s v="POL19362691"/>
    <x v="2"/>
    <n v="119931"/>
    <n v="1964.51"/>
    <d v="2018-01-15T00:00:00"/>
    <d v="2021-07-09T00:00:00"/>
    <s v="Quarterly"/>
    <s v="Terminated"/>
    <s v="CUST73838703"/>
    <x v="3"/>
    <x v="2"/>
  </r>
  <r>
    <s v="POL06565717"/>
    <x v="1"/>
    <n v="35391"/>
    <n v="732.06"/>
    <d v="2015-03-18T00:00:00"/>
    <d v="2024-12-08T00:00:00"/>
    <s v="Quarterly"/>
    <s v="Terminated"/>
    <s v="CUST49079642"/>
    <x v="0"/>
    <x v="2"/>
  </r>
  <r>
    <s v="POL26935323"/>
    <x v="1"/>
    <n v="318425"/>
    <n v="859.81"/>
    <d v="2018-08-21T00:00:00"/>
    <d v="2025-08-13T00:00:00"/>
    <s v="Monthly"/>
    <s v="Terminated"/>
    <s v="CUST71340569"/>
    <x v="1"/>
    <x v="1"/>
  </r>
  <r>
    <s v="POL71741054"/>
    <x v="0"/>
    <n v="354095"/>
    <n v="675.57"/>
    <d v="2017-09-01T00:00:00"/>
    <d v="2023-01-04T00:00:00"/>
    <s v="Quarterly"/>
    <s v="Lapsed"/>
    <s v="CUST34044455"/>
    <x v="3"/>
    <x v="2"/>
  </r>
  <r>
    <s v="POL72311298"/>
    <x v="2"/>
    <n v="234126"/>
    <n v="1124.72"/>
    <d v="2022-06-24T00:00:00"/>
    <d v="2030-12-23T00:00:00"/>
    <s v="Monthly"/>
    <s v="Terminated"/>
    <s v="CUST86143785"/>
    <x v="1"/>
    <x v="0"/>
  </r>
  <r>
    <s v="POL89729174"/>
    <x v="2"/>
    <n v="234701"/>
    <n v="372.31"/>
    <d v="2015-06-06T00:00:00"/>
    <d v="2021-02-25T00:00:00"/>
    <s v="Monthly"/>
    <s v="Terminated"/>
    <s v="CUST83809007"/>
    <x v="2"/>
    <x v="2"/>
  </r>
  <r>
    <s v="POL86664104"/>
    <x v="3"/>
    <n v="233117"/>
    <n v="853.96"/>
    <d v="2016-05-03T00:00:00"/>
    <d v="2019-08-22T00:00:00"/>
    <s v="Annually"/>
    <s v="Lapsed"/>
    <s v="CUST33350545"/>
    <x v="3"/>
    <x v="1"/>
  </r>
  <r>
    <s v="POL80418743"/>
    <x v="1"/>
    <n v="195897"/>
    <n v="873.53"/>
    <d v="2016-09-01T00:00:00"/>
    <d v="2020-02-29T00:00:00"/>
    <s v="Quarterly"/>
    <s v="Active"/>
    <s v="CUST26368794"/>
    <x v="1"/>
    <x v="0"/>
  </r>
  <r>
    <s v="POL37305327"/>
    <x v="2"/>
    <n v="156517"/>
    <n v="484.6"/>
    <d v="2016-09-04T00:00:00"/>
    <d v="2020-03-19T00:00:00"/>
    <s v="Monthly"/>
    <s v="Active"/>
    <s v="CUST01418216"/>
    <x v="3"/>
    <x v="1"/>
  </r>
  <r>
    <s v="POL89665327"/>
    <x v="3"/>
    <n v="115489"/>
    <n v="1213"/>
    <d v="2019-06-16T00:00:00"/>
    <d v="2022-10-01T00:00:00"/>
    <s v="Annually"/>
    <s v="Lapsed"/>
    <s v="CUST99294379"/>
    <x v="3"/>
    <x v="2"/>
  </r>
  <r>
    <s v="POL50162963"/>
    <x v="2"/>
    <n v="47507"/>
    <n v="1100.68"/>
    <d v="2020-10-20T00:00:00"/>
    <d v="2024-02-26T00:00:00"/>
    <s v="Quarterly"/>
    <s v="Lapsed"/>
    <s v="CUST79016088"/>
    <x v="3"/>
    <x v="0"/>
  </r>
  <r>
    <s v="POL53959309"/>
    <x v="0"/>
    <n v="138740"/>
    <n v="1219.1199999999999"/>
    <d v="2023-12-27T00:00:00"/>
    <d v="2029-08-11T00:00:00"/>
    <s v="Annually"/>
    <s v="Terminated"/>
    <s v="CUST39239739"/>
    <x v="3"/>
    <x v="1"/>
  </r>
  <r>
    <s v="POL63414573"/>
    <x v="1"/>
    <n v="397717"/>
    <n v="743.24"/>
    <d v="2024-11-08T00:00:00"/>
    <d v="2031-03-27T00:00:00"/>
    <s v="Monthly"/>
    <s v="Terminated"/>
    <s v="CUST17102318"/>
    <x v="3"/>
    <x v="0"/>
  </r>
  <r>
    <s v="POL01969422"/>
    <x v="1"/>
    <n v="256391"/>
    <n v="1473.86"/>
    <d v="2022-05-21T00:00:00"/>
    <d v="2031-06-12T00:00:00"/>
    <s v="Quarterly"/>
    <s v="Terminated"/>
    <s v="CUST49016326"/>
    <x v="1"/>
    <x v="0"/>
  </r>
  <r>
    <s v="POL95381325"/>
    <x v="1"/>
    <n v="158708"/>
    <n v="100.75"/>
    <d v="2024-06-03T00:00:00"/>
    <d v="2033-07-01T00:00:00"/>
    <s v="Monthly"/>
    <s v="Lapsed"/>
    <s v="CUST03615219"/>
    <x v="4"/>
    <x v="0"/>
  </r>
  <r>
    <s v="POL49392272"/>
    <x v="2"/>
    <n v="223024"/>
    <n v="1457.31"/>
    <d v="2024-07-09T00:00:00"/>
    <d v="2033-12-10T00:00:00"/>
    <s v="Monthly"/>
    <s v="Active"/>
    <s v="CUST58068006"/>
    <x v="2"/>
    <x v="1"/>
  </r>
  <r>
    <s v="POL57078202"/>
    <x v="3"/>
    <n v="158924"/>
    <n v="122.68"/>
    <d v="2019-11-13T00:00:00"/>
    <d v="2022-05-30T00:00:00"/>
    <s v="Quarterly"/>
    <s v="Lapsed"/>
    <s v="CUST17011157"/>
    <x v="4"/>
    <x v="0"/>
  </r>
  <r>
    <s v="POL73942123"/>
    <x v="3"/>
    <n v="498666"/>
    <n v="1713.71"/>
    <d v="2018-04-26T00:00:00"/>
    <d v="2022-02-25T00:00:00"/>
    <s v="Quarterly"/>
    <s v="Lapsed"/>
    <s v="CUST59706553"/>
    <x v="3"/>
    <x v="0"/>
  </r>
  <r>
    <s v="POL54249410"/>
    <x v="0"/>
    <n v="331580"/>
    <n v="797.87"/>
    <d v="2016-05-05T00:00:00"/>
    <d v="2025-03-23T00:00:00"/>
    <s v="Annually"/>
    <s v="Lapsed"/>
    <s v="CUST47542678"/>
    <x v="3"/>
    <x v="0"/>
  </r>
  <r>
    <s v="POL19058769"/>
    <x v="2"/>
    <n v="493939"/>
    <n v="144.34"/>
    <d v="2016-03-04T00:00:00"/>
    <d v="2022-01-23T00:00:00"/>
    <s v="Quarterly"/>
    <s v="Active"/>
    <s v="CUST96709554"/>
    <x v="0"/>
    <x v="2"/>
  </r>
  <r>
    <s v="POL23237918"/>
    <x v="1"/>
    <n v="132842"/>
    <n v="537.42999999999995"/>
    <d v="2016-01-17T00:00:00"/>
    <d v="2021-07-28T00:00:00"/>
    <s v="Monthly"/>
    <s v="Active"/>
    <s v="CUST43760270"/>
    <x v="3"/>
    <x v="2"/>
  </r>
  <r>
    <s v="POL13071740"/>
    <x v="1"/>
    <n v="174954"/>
    <n v="1217.29"/>
    <d v="2019-04-27T00:00:00"/>
    <d v="2020-11-12T00:00:00"/>
    <s v="Annually"/>
    <s v="Active"/>
    <s v="CUST34044455"/>
    <x v="3"/>
    <x v="2"/>
  </r>
  <r>
    <s v="POL97923307"/>
    <x v="1"/>
    <n v="481077"/>
    <n v="870.12"/>
    <d v="2021-12-15T00:00:00"/>
    <d v="2026-06-06T00:00:00"/>
    <s v="Annually"/>
    <s v="Terminated"/>
    <s v="CUST40696387"/>
    <x v="4"/>
    <x v="1"/>
  </r>
  <r>
    <s v="POL96578326"/>
    <x v="3"/>
    <n v="192427"/>
    <n v="1854.96"/>
    <d v="2016-02-01T00:00:00"/>
    <d v="2023-08-28T00:00:00"/>
    <s v="Monthly"/>
    <s v="Active"/>
    <s v="CUST00972517"/>
    <x v="3"/>
    <x v="0"/>
  </r>
  <r>
    <s v="POL84238087"/>
    <x v="0"/>
    <n v="111901"/>
    <n v="1420.13"/>
    <d v="2022-07-28T00:00:00"/>
    <d v="2028-09-30T00:00:00"/>
    <s v="Quarterly"/>
    <s v="Lapsed"/>
    <s v="CUST59752065"/>
    <x v="4"/>
    <x v="1"/>
  </r>
  <r>
    <s v="POL41303027"/>
    <x v="2"/>
    <n v="472621"/>
    <n v="1486.82"/>
    <d v="2017-10-09T00:00:00"/>
    <d v="2026-10-12T00:00:00"/>
    <s v="Monthly"/>
    <s v="Active"/>
    <s v="CUST08745607"/>
    <x v="4"/>
    <x v="0"/>
  </r>
  <r>
    <s v="POL98434828"/>
    <x v="0"/>
    <n v="10085"/>
    <n v="310.58"/>
    <d v="2016-06-29T00:00:00"/>
    <d v="2021-01-16T00:00:00"/>
    <s v="Quarterly"/>
    <s v="Lapsed"/>
    <s v="CUST42820015"/>
    <x v="2"/>
    <x v="2"/>
  </r>
  <r>
    <s v="POL71218396"/>
    <x v="1"/>
    <n v="451039"/>
    <n v="1476.87"/>
    <d v="2022-02-12T00:00:00"/>
    <d v="2024-04-24T00:00:00"/>
    <s v="Annually"/>
    <s v="Active"/>
    <s v="CUST10569713"/>
    <x v="0"/>
    <x v="0"/>
  </r>
  <r>
    <s v="POL66883101"/>
    <x v="0"/>
    <n v="152153"/>
    <n v="1246.96"/>
    <d v="2015-03-22T00:00:00"/>
    <d v="2020-06-03T00:00:00"/>
    <s v="Monthly"/>
    <s v="Terminated"/>
    <s v="CUST42009069"/>
    <x v="3"/>
    <x v="2"/>
  </r>
  <r>
    <s v="POL95137552"/>
    <x v="1"/>
    <n v="171173"/>
    <n v="912.98"/>
    <d v="2020-10-28T00:00:00"/>
    <d v="2022-11-03T00:00:00"/>
    <s v="Quarterly"/>
    <s v="Terminated"/>
    <s v="CUST66228845"/>
    <x v="1"/>
    <x v="1"/>
  </r>
  <r>
    <s v="POL45656881"/>
    <x v="3"/>
    <n v="117685"/>
    <n v="1536.15"/>
    <d v="2018-09-24T00:00:00"/>
    <d v="2024-12-28T00:00:00"/>
    <s v="Monthly"/>
    <s v="Active"/>
    <s v="CUST07355992"/>
    <x v="2"/>
    <x v="2"/>
  </r>
  <r>
    <s v="POL38710685"/>
    <x v="3"/>
    <n v="484035"/>
    <n v="169.34"/>
    <d v="2018-10-14T00:00:00"/>
    <d v="2024-04-17T00:00:00"/>
    <s v="Quarterly"/>
    <s v="Lapsed"/>
    <s v="CUST22397471"/>
    <x v="3"/>
    <x v="0"/>
  </r>
  <r>
    <s v="POL13276567"/>
    <x v="1"/>
    <n v="248845"/>
    <n v="1979.79"/>
    <d v="2022-11-22T00:00:00"/>
    <d v="2031-09-02T00:00:00"/>
    <s v="Quarterly"/>
    <s v="Lapsed"/>
    <s v="CUST20921135"/>
    <x v="0"/>
    <x v="2"/>
  </r>
  <r>
    <s v="POL31888448"/>
    <x v="3"/>
    <n v="227364"/>
    <n v="394.57"/>
    <d v="2017-10-21T00:00:00"/>
    <d v="2022-02-09T00:00:00"/>
    <s v="Annually"/>
    <s v="Active"/>
    <s v="CUST73404920"/>
    <x v="3"/>
    <x v="2"/>
  </r>
  <r>
    <s v="POL03123237"/>
    <x v="2"/>
    <n v="226275"/>
    <n v="1803.92"/>
    <d v="2018-05-09T00:00:00"/>
    <d v="2026-07-14T00:00:00"/>
    <s v="Annually"/>
    <s v="Terminated"/>
    <s v="CUST55740087"/>
    <x v="4"/>
    <x v="0"/>
  </r>
  <r>
    <s v="POL50504166"/>
    <x v="1"/>
    <n v="55326"/>
    <n v="273.86"/>
    <d v="2017-05-10T00:00:00"/>
    <d v="2021-06-09T00:00:00"/>
    <s v="Quarterly"/>
    <s v="Lapsed"/>
    <s v="CUST46496271"/>
    <x v="2"/>
    <x v="0"/>
  </r>
  <r>
    <s v="POL05439001"/>
    <x v="1"/>
    <n v="52504"/>
    <n v="521.15"/>
    <d v="2016-01-11T00:00:00"/>
    <d v="2018-05-05T00:00:00"/>
    <s v="Quarterly"/>
    <s v="Lapsed"/>
    <s v="CUST01158686"/>
    <x v="3"/>
    <x v="0"/>
  </r>
  <r>
    <s v="POL78750589"/>
    <x v="0"/>
    <n v="350800"/>
    <n v="1044.55"/>
    <d v="2023-11-30T00:00:00"/>
    <d v="2031-11-27T00:00:00"/>
    <s v="Monthly"/>
    <s v="Active"/>
    <s v="CUST13785611"/>
    <x v="2"/>
    <x v="2"/>
  </r>
  <r>
    <s v="POL18037009"/>
    <x v="2"/>
    <n v="63234"/>
    <n v="352.96"/>
    <d v="2018-02-12T00:00:00"/>
    <d v="2022-07-03T00:00:00"/>
    <s v="Quarterly"/>
    <s v="Active"/>
    <s v="CUST90193495"/>
    <x v="3"/>
    <x v="1"/>
  </r>
  <r>
    <s v="POL26720328"/>
    <x v="3"/>
    <n v="21718"/>
    <n v="1722.53"/>
    <d v="2019-06-13T00:00:00"/>
    <d v="2023-01-26T00:00:00"/>
    <s v="Monthly"/>
    <s v="Terminated"/>
    <s v="CUST51701415"/>
    <x v="3"/>
    <x v="1"/>
  </r>
  <r>
    <s v="POL41993395"/>
    <x v="1"/>
    <n v="499612"/>
    <n v="227.7"/>
    <d v="2021-10-22T00:00:00"/>
    <d v="2027-06-19T00:00:00"/>
    <s v="Annually"/>
    <s v="Lapsed"/>
    <s v="CUST91449119"/>
    <x v="4"/>
    <x v="1"/>
  </r>
  <r>
    <s v="POL91390239"/>
    <x v="0"/>
    <n v="32344"/>
    <n v="1458.29"/>
    <d v="2024-09-26T00:00:00"/>
    <d v="2032-03-05T00:00:00"/>
    <s v="Annually"/>
    <s v="Terminated"/>
    <s v="CUST32721526"/>
    <x v="1"/>
    <x v="1"/>
  </r>
  <r>
    <s v="POL39627448"/>
    <x v="3"/>
    <n v="126347"/>
    <n v="1016.98"/>
    <d v="2021-05-21T00:00:00"/>
    <d v="2028-09-21T00:00:00"/>
    <s v="Annually"/>
    <s v="Lapsed"/>
    <s v="CUST81158705"/>
    <x v="1"/>
    <x v="0"/>
  </r>
  <r>
    <s v="POL78264122"/>
    <x v="3"/>
    <n v="103545"/>
    <n v="1508.54"/>
    <d v="2021-03-25T00:00:00"/>
    <d v="2030-09-22T00:00:00"/>
    <s v="Monthly"/>
    <s v="Lapsed"/>
    <s v="CUST44428936"/>
    <x v="3"/>
    <x v="0"/>
  </r>
  <r>
    <s v="POL32302882"/>
    <x v="0"/>
    <n v="44365"/>
    <n v="1686.48"/>
    <d v="2020-02-25T00:00:00"/>
    <d v="2022-01-21T00:00:00"/>
    <s v="Quarterly"/>
    <s v="Lapsed"/>
    <s v="CUST15839292"/>
    <x v="2"/>
    <x v="0"/>
  </r>
  <r>
    <s v="POL38485615"/>
    <x v="2"/>
    <n v="235784"/>
    <n v="523.71"/>
    <d v="2019-08-11T00:00:00"/>
    <d v="2029-01-02T00:00:00"/>
    <s v="Annually"/>
    <s v="Terminated"/>
    <s v="CUST02254414"/>
    <x v="3"/>
    <x v="0"/>
  </r>
  <r>
    <s v="POL32589050"/>
    <x v="1"/>
    <n v="282406"/>
    <n v="1358.53"/>
    <d v="2018-06-19T00:00:00"/>
    <d v="2020-11-03T00:00:00"/>
    <s v="Monthly"/>
    <s v="Active"/>
    <s v="CUST39886299"/>
    <x v="0"/>
    <x v="2"/>
  </r>
  <r>
    <s v="POL45441486"/>
    <x v="1"/>
    <n v="354726"/>
    <n v="1887.5"/>
    <d v="2020-09-26T00:00:00"/>
    <d v="2026-06-15T00:00:00"/>
    <s v="Monthly"/>
    <s v="Terminated"/>
    <s v="CUST80741810"/>
    <x v="3"/>
    <x v="2"/>
  </r>
  <r>
    <s v="POL47794870"/>
    <x v="1"/>
    <n v="192293"/>
    <n v="445.14"/>
    <d v="2022-11-13T00:00:00"/>
    <d v="2027-12-09T00:00:00"/>
    <s v="Monthly"/>
    <s v="Lapsed"/>
    <s v="CUST74243218"/>
    <x v="4"/>
    <x v="1"/>
  </r>
  <r>
    <s v="POL95668571"/>
    <x v="0"/>
    <n v="300875"/>
    <n v="995.52"/>
    <d v="2018-06-12T00:00:00"/>
    <d v="2023-11-21T00:00:00"/>
    <s v="Quarterly"/>
    <s v="Lapsed"/>
    <s v="CUST17621953"/>
    <x v="0"/>
    <x v="1"/>
  </r>
  <r>
    <s v="POL82008946"/>
    <x v="0"/>
    <n v="257739"/>
    <n v="1750.22"/>
    <d v="2023-04-17T00:00:00"/>
    <d v="2026-09-29T00:00:00"/>
    <s v="Annually"/>
    <s v="Active"/>
    <s v="CUST62839618"/>
    <x v="3"/>
    <x v="1"/>
  </r>
  <r>
    <s v="POL81654453"/>
    <x v="1"/>
    <n v="434047"/>
    <n v="1251.3499999999999"/>
    <d v="2019-01-15T00:00:00"/>
    <d v="2021-04-19T00:00:00"/>
    <s v="Annually"/>
    <s v="Lapsed"/>
    <s v="CUST29927607"/>
    <x v="3"/>
    <x v="2"/>
  </r>
  <r>
    <s v="POL96760097"/>
    <x v="3"/>
    <n v="423316"/>
    <n v="1249.73"/>
    <d v="2020-08-23T00:00:00"/>
    <d v="2030-04-19T00:00:00"/>
    <s v="Annually"/>
    <s v="Terminated"/>
    <s v="CUST71655174"/>
    <x v="3"/>
    <x v="1"/>
  </r>
  <r>
    <s v="POL31551903"/>
    <x v="2"/>
    <n v="418176"/>
    <n v="1639.54"/>
    <d v="2019-10-10T00:00:00"/>
    <d v="2027-10-13T00:00:00"/>
    <s v="Annually"/>
    <s v="Active"/>
    <s v="CUST39534406"/>
    <x v="0"/>
    <x v="1"/>
  </r>
  <r>
    <s v="POL00074761"/>
    <x v="2"/>
    <n v="286278"/>
    <n v="1694.09"/>
    <d v="2017-01-10T00:00:00"/>
    <d v="2026-06-08T00:00:00"/>
    <s v="Monthly"/>
    <s v="Terminated"/>
    <s v="CUST41261747"/>
    <x v="4"/>
    <x v="1"/>
  </r>
  <r>
    <s v="POL42519290"/>
    <x v="2"/>
    <n v="473135"/>
    <n v="1024.8"/>
    <d v="2018-03-30T00:00:00"/>
    <d v="2028-02-16T00:00:00"/>
    <s v="Annually"/>
    <s v="Active"/>
    <s v="CUST72879222"/>
    <x v="4"/>
    <x v="2"/>
  </r>
  <r>
    <s v="POL27310887"/>
    <x v="1"/>
    <n v="209273"/>
    <n v="234.36"/>
    <d v="2019-12-29T00:00:00"/>
    <d v="2021-03-03T00:00:00"/>
    <s v="Monthly"/>
    <s v="Active"/>
    <s v="CUST76892770"/>
    <x v="1"/>
    <x v="1"/>
  </r>
  <r>
    <s v="POL07816782"/>
    <x v="0"/>
    <n v="13935"/>
    <n v="1918.35"/>
    <d v="2015-08-15T00:00:00"/>
    <d v="2022-01-13T00:00:00"/>
    <s v="Quarterly"/>
    <s v="Active"/>
    <s v="CUST23301508"/>
    <x v="2"/>
    <x v="0"/>
  </r>
  <r>
    <s v="POL60030374"/>
    <x v="3"/>
    <n v="310344"/>
    <n v="842.34"/>
    <d v="2024-05-19T00:00:00"/>
    <d v="2029-01-01T00:00:00"/>
    <s v="Quarterly"/>
    <s v="Terminated"/>
    <s v="CUST03843520"/>
    <x v="3"/>
    <x v="2"/>
  </r>
  <r>
    <s v="POL70572993"/>
    <x v="3"/>
    <n v="139893"/>
    <n v="1174.73"/>
    <d v="2024-10-10T00:00:00"/>
    <d v="2027-04-04T00:00:00"/>
    <s v="Monthly"/>
    <s v="Lapsed"/>
    <s v="CUST93366412"/>
    <x v="4"/>
    <x v="0"/>
  </r>
  <r>
    <s v="POL50159442"/>
    <x v="3"/>
    <n v="430273"/>
    <n v="504.66"/>
    <d v="2021-06-01T00:00:00"/>
    <d v="2026-10-30T00:00:00"/>
    <s v="Annually"/>
    <s v="Lapsed"/>
    <s v="CUST43326670"/>
    <x v="2"/>
    <x v="0"/>
  </r>
  <r>
    <s v="POL37935124"/>
    <x v="1"/>
    <n v="259647"/>
    <n v="1115.5999999999999"/>
    <d v="2023-01-05T00:00:00"/>
    <d v="2029-05-18T00:00:00"/>
    <s v="Annually"/>
    <s v="Terminated"/>
    <s v="CUST74762381"/>
    <x v="4"/>
    <x v="2"/>
  </r>
  <r>
    <s v="POL85929126"/>
    <x v="3"/>
    <n v="417567"/>
    <n v="1106.08"/>
    <d v="2017-07-06T00:00:00"/>
    <d v="2024-04-30T00:00:00"/>
    <s v="Monthly"/>
    <s v="Lapsed"/>
    <s v="CUST86083356"/>
    <x v="1"/>
    <x v="1"/>
  </r>
  <r>
    <s v="POL52938288"/>
    <x v="1"/>
    <n v="424859"/>
    <n v="1923.61"/>
    <d v="2020-11-06T00:00:00"/>
    <d v="2023-06-30T00:00:00"/>
    <s v="Monthly"/>
    <s v="Terminated"/>
    <s v="CUST61933067"/>
    <x v="4"/>
    <x v="0"/>
  </r>
  <r>
    <s v="POL34332950"/>
    <x v="2"/>
    <n v="291947"/>
    <n v="808.64"/>
    <d v="2018-09-29T00:00:00"/>
    <d v="2023-01-09T00:00:00"/>
    <s v="Annually"/>
    <s v="Terminated"/>
    <s v="CUST01743153"/>
    <x v="4"/>
    <x v="0"/>
  </r>
  <r>
    <s v="POL29296849"/>
    <x v="0"/>
    <n v="295357"/>
    <n v="634.99"/>
    <d v="2020-09-13T00:00:00"/>
    <d v="2022-01-17T00:00:00"/>
    <s v="Annually"/>
    <s v="Lapsed"/>
    <s v="CUST28747234"/>
    <x v="3"/>
    <x v="2"/>
  </r>
  <r>
    <s v="POL84512558"/>
    <x v="2"/>
    <n v="345129"/>
    <n v="199.86"/>
    <d v="2023-09-20T00:00:00"/>
    <d v="2024-10-04T00:00:00"/>
    <s v="Monthly"/>
    <s v="Active"/>
    <s v="CUST44420798"/>
    <x v="0"/>
    <x v="2"/>
  </r>
  <r>
    <s v="POL44115622"/>
    <x v="1"/>
    <n v="35268"/>
    <n v="1310.51"/>
    <d v="2016-06-28T00:00:00"/>
    <d v="2023-07-29T00:00:00"/>
    <s v="Monthly"/>
    <s v="Terminated"/>
    <s v="CUST00698672"/>
    <x v="2"/>
    <x v="1"/>
  </r>
  <r>
    <s v="POL17801092"/>
    <x v="1"/>
    <n v="35625"/>
    <n v="174.52"/>
    <d v="2023-06-12T00:00:00"/>
    <d v="2027-04-10T00:00:00"/>
    <s v="Monthly"/>
    <s v="Active"/>
    <s v="CUST68265494"/>
    <x v="3"/>
    <x v="1"/>
  </r>
  <r>
    <s v="POL39256265"/>
    <x v="3"/>
    <n v="38421"/>
    <n v="1789.69"/>
    <d v="2020-03-13T00:00:00"/>
    <d v="2026-10-31T00:00:00"/>
    <s v="Annually"/>
    <s v="Terminated"/>
    <s v="CUST32721526"/>
    <x v="1"/>
    <x v="1"/>
  </r>
  <r>
    <s v="POL19672686"/>
    <x v="0"/>
    <n v="107957"/>
    <n v="569.79"/>
    <d v="2016-12-10T00:00:00"/>
    <d v="2025-09-18T00:00:00"/>
    <s v="Annually"/>
    <s v="Active"/>
    <s v="CUST72244441"/>
    <x v="3"/>
    <x v="0"/>
  </r>
  <r>
    <s v="POL76377276"/>
    <x v="2"/>
    <n v="485983"/>
    <n v="125.32"/>
    <d v="2024-10-16T00:00:00"/>
    <d v="2034-05-15T00:00:00"/>
    <s v="Annually"/>
    <s v="Terminated"/>
    <s v="CUST73144508"/>
    <x v="3"/>
    <x v="1"/>
  </r>
  <r>
    <s v="POL03458249"/>
    <x v="1"/>
    <n v="128045"/>
    <n v="1579.58"/>
    <d v="2017-05-14T00:00:00"/>
    <d v="2023-06-02T00:00:00"/>
    <s v="Annually"/>
    <s v="Active"/>
    <s v="CUST49648749"/>
    <x v="3"/>
    <x v="2"/>
  </r>
  <r>
    <s v="POL39135067"/>
    <x v="1"/>
    <n v="423005"/>
    <n v="1643.44"/>
    <d v="2019-12-16T00:00:00"/>
    <d v="2028-11-16T00:00:00"/>
    <s v="Monthly"/>
    <s v="Lapsed"/>
    <s v="CUST27330763"/>
    <x v="1"/>
    <x v="0"/>
  </r>
  <r>
    <s v="POL45114954"/>
    <x v="1"/>
    <n v="168109"/>
    <n v="700.94"/>
    <d v="2015-06-08T00:00:00"/>
    <d v="2021-09-15T00:00:00"/>
    <s v="Monthly"/>
    <s v="Active"/>
    <s v="CUST02388532"/>
    <x v="3"/>
    <x v="1"/>
  </r>
  <r>
    <s v="POL68938255"/>
    <x v="1"/>
    <n v="430569"/>
    <n v="548.16999999999996"/>
    <d v="2017-04-09T00:00:00"/>
    <d v="2024-03-11T00:00:00"/>
    <s v="Quarterly"/>
    <s v="Terminated"/>
    <s v="CUST61884842"/>
    <x v="1"/>
    <x v="2"/>
  </r>
  <r>
    <s v="POL02404416"/>
    <x v="2"/>
    <n v="178255"/>
    <n v="1976.6"/>
    <d v="2023-10-09T00:00:00"/>
    <d v="2030-09-30T00:00:00"/>
    <s v="Quarterly"/>
    <s v="Active"/>
    <s v="CUST79033345"/>
    <x v="4"/>
    <x v="2"/>
  </r>
  <r>
    <s v="POL89295458"/>
    <x v="0"/>
    <n v="318680"/>
    <n v="867.82"/>
    <d v="2023-12-15T00:00:00"/>
    <d v="2033-03-09T00:00:00"/>
    <s v="Annually"/>
    <s v="Active"/>
    <s v="CUST89565074"/>
    <x v="4"/>
    <x v="0"/>
  </r>
  <r>
    <s v="POL08440937"/>
    <x v="0"/>
    <n v="263135"/>
    <n v="1779.78"/>
    <d v="2016-04-18T00:00:00"/>
    <d v="2019-06-07T00:00:00"/>
    <s v="Quarterly"/>
    <s v="Active"/>
    <s v="CUST78939221"/>
    <x v="0"/>
    <x v="2"/>
  </r>
  <r>
    <s v="POL06348797"/>
    <x v="0"/>
    <n v="412599"/>
    <n v="993.83"/>
    <d v="2022-07-13T00:00:00"/>
    <d v="2029-11-13T00:00:00"/>
    <s v="Quarterly"/>
    <s v="Terminated"/>
    <s v="CUST26489653"/>
    <x v="3"/>
    <x v="2"/>
  </r>
  <r>
    <s v="POL46127836"/>
    <x v="3"/>
    <n v="43030"/>
    <n v="602.28"/>
    <d v="2024-07-17T00:00:00"/>
    <d v="2026-02-26T00:00:00"/>
    <s v="Quarterly"/>
    <s v="Lapsed"/>
    <s v="CUST71794015"/>
    <x v="3"/>
    <x v="2"/>
  </r>
  <r>
    <s v="POL48522495"/>
    <x v="2"/>
    <n v="286088"/>
    <n v="1701.73"/>
    <d v="2020-03-05T00:00:00"/>
    <d v="2022-03-10T00:00:00"/>
    <s v="Quarterly"/>
    <s v="Lapsed"/>
    <s v="CUST06278301"/>
    <x v="1"/>
    <x v="0"/>
  </r>
  <r>
    <s v="POL46902142"/>
    <x v="3"/>
    <n v="412648"/>
    <n v="361.39"/>
    <d v="2018-03-21T00:00:00"/>
    <d v="2027-02-15T00:00:00"/>
    <s v="Quarterly"/>
    <s v="Active"/>
    <s v="CUST15511549"/>
    <x v="4"/>
    <x v="1"/>
  </r>
  <r>
    <s v="POL29133385"/>
    <x v="1"/>
    <n v="239504"/>
    <n v="1573.24"/>
    <d v="2019-06-13T00:00:00"/>
    <d v="2026-05-06T00:00:00"/>
    <s v="Monthly"/>
    <s v="Active"/>
    <s v="CUST48471962"/>
    <x v="3"/>
    <x v="2"/>
  </r>
  <r>
    <s v="POL46194153"/>
    <x v="3"/>
    <n v="119611"/>
    <n v="592.66999999999996"/>
    <d v="2022-12-05T00:00:00"/>
    <d v="2032-10-12T00:00:00"/>
    <s v="Quarterly"/>
    <s v="Active"/>
    <s v="CUST25664706"/>
    <x v="3"/>
    <x v="2"/>
  </r>
  <r>
    <s v="POL17440652"/>
    <x v="2"/>
    <n v="16788"/>
    <n v="197.25"/>
    <d v="2017-12-06T00:00:00"/>
    <d v="2023-01-15T00:00:00"/>
    <s v="Monthly"/>
    <s v="Terminated"/>
    <s v="CUST08450980"/>
    <x v="3"/>
    <x v="2"/>
  </r>
  <r>
    <s v="POL72579941"/>
    <x v="3"/>
    <n v="405312"/>
    <n v="1991.99"/>
    <d v="2018-01-25T00:00:00"/>
    <d v="2026-03-18T00:00:00"/>
    <s v="Monthly"/>
    <s v="Lapsed"/>
    <s v="CUST51776470"/>
    <x v="0"/>
    <x v="1"/>
  </r>
  <r>
    <s v="POL82676830"/>
    <x v="3"/>
    <n v="70715"/>
    <n v="1814.76"/>
    <d v="2022-12-06T00:00:00"/>
    <d v="2026-08-29T00:00:00"/>
    <s v="Monthly"/>
    <s v="Terminated"/>
    <s v="CUST72249795"/>
    <x v="3"/>
    <x v="1"/>
  </r>
  <r>
    <s v="POL28936757"/>
    <x v="1"/>
    <n v="164757"/>
    <n v="470.65"/>
    <d v="2023-02-08T00:00:00"/>
    <d v="2029-02-18T00:00:00"/>
    <s v="Annually"/>
    <s v="Terminated"/>
    <s v="CUST39825791"/>
    <x v="1"/>
    <x v="0"/>
  </r>
  <r>
    <s v="POL12251267"/>
    <x v="2"/>
    <n v="60283"/>
    <n v="424.83"/>
    <d v="2015-07-08T00:00:00"/>
    <d v="2017-10-02T00:00:00"/>
    <s v="Quarterly"/>
    <s v="Terminated"/>
    <s v="CUST21836581"/>
    <x v="3"/>
    <x v="1"/>
  </r>
  <r>
    <s v="POL22416843"/>
    <x v="1"/>
    <n v="326018"/>
    <n v="1273.6400000000001"/>
    <d v="2021-03-23T00:00:00"/>
    <d v="2027-08-09T00:00:00"/>
    <s v="Monthly"/>
    <s v="Terminated"/>
    <s v="CUST29123454"/>
    <x v="4"/>
    <x v="2"/>
  </r>
  <r>
    <s v="POL68142821"/>
    <x v="0"/>
    <n v="246506"/>
    <n v="830.64"/>
    <d v="2018-08-25T00:00:00"/>
    <d v="2028-07-17T00:00:00"/>
    <s v="Monthly"/>
    <s v="Terminated"/>
    <s v="CUST96639330"/>
    <x v="3"/>
    <x v="1"/>
  </r>
  <r>
    <s v="POL80669381"/>
    <x v="3"/>
    <n v="137736"/>
    <n v="819.29"/>
    <d v="2022-06-03T00:00:00"/>
    <d v="2029-12-11T00:00:00"/>
    <s v="Quarterly"/>
    <s v="Lapsed"/>
    <s v="CUST94483327"/>
    <x v="3"/>
    <x v="2"/>
  </r>
  <r>
    <s v="POL32822609"/>
    <x v="1"/>
    <n v="25992"/>
    <n v="695.69"/>
    <d v="2023-06-01T00:00:00"/>
    <d v="2025-07-25T00:00:00"/>
    <s v="Monthly"/>
    <s v="Terminated"/>
    <s v="CUST68676616"/>
    <x v="1"/>
    <x v="0"/>
  </r>
  <r>
    <s v="POL29059161"/>
    <x v="1"/>
    <n v="296825"/>
    <n v="1778.81"/>
    <d v="2023-08-24T00:00:00"/>
    <d v="2033-02-10T00:00:00"/>
    <s v="Monthly"/>
    <s v="Active"/>
    <s v="CUST46496271"/>
    <x v="2"/>
    <x v="0"/>
  </r>
  <r>
    <s v="POL21189445"/>
    <x v="3"/>
    <n v="351720"/>
    <n v="1741.87"/>
    <d v="2023-01-08T00:00:00"/>
    <d v="2024-11-22T00:00:00"/>
    <s v="Quarterly"/>
    <s v="Terminated"/>
    <s v="CUST77060083"/>
    <x v="2"/>
    <x v="2"/>
  </r>
  <r>
    <s v="POL09615361"/>
    <x v="2"/>
    <n v="223326"/>
    <n v="1917.89"/>
    <d v="2015-02-14T00:00:00"/>
    <d v="2022-06-25T00:00:00"/>
    <s v="Quarterly"/>
    <s v="Terminated"/>
    <s v="CUST23300167"/>
    <x v="2"/>
    <x v="2"/>
  </r>
  <r>
    <s v="POL27717636"/>
    <x v="1"/>
    <n v="402535"/>
    <n v="308.41000000000003"/>
    <d v="2018-06-24T00:00:00"/>
    <d v="2027-07-28T00:00:00"/>
    <s v="Quarterly"/>
    <s v="Active"/>
    <s v="CUST37271886"/>
    <x v="3"/>
    <x v="1"/>
  </r>
  <r>
    <s v="POL85798962"/>
    <x v="2"/>
    <n v="197600"/>
    <n v="1586.34"/>
    <d v="2017-12-07T00:00:00"/>
    <d v="2020-07-02T00:00:00"/>
    <s v="Quarterly"/>
    <s v="Active"/>
    <s v="CUST81171278"/>
    <x v="3"/>
    <x v="1"/>
  </r>
  <r>
    <s v="POL66167857"/>
    <x v="3"/>
    <n v="200220"/>
    <n v="364.61"/>
    <d v="2019-05-27T00:00:00"/>
    <d v="2021-01-16T00:00:00"/>
    <s v="Monthly"/>
    <s v="Active"/>
    <s v="CUST02220651"/>
    <x v="2"/>
    <x v="1"/>
  </r>
  <r>
    <s v="POL69786310"/>
    <x v="1"/>
    <n v="366345"/>
    <n v="754.72"/>
    <d v="2019-06-17T00:00:00"/>
    <d v="2027-04-23T00:00:00"/>
    <s v="Quarterly"/>
    <s v="Active"/>
    <s v="CUST55686510"/>
    <x v="3"/>
    <x v="0"/>
  </r>
  <r>
    <s v="POL71010293"/>
    <x v="3"/>
    <n v="20658"/>
    <n v="1458.67"/>
    <d v="2017-02-15T00:00:00"/>
    <d v="2023-03-01T00:00:00"/>
    <s v="Quarterly"/>
    <s v="Active"/>
    <s v="CUST44886949"/>
    <x v="3"/>
    <x v="2"/>
  </r>
  <r>
    <s v="POL00811165"/>
    <x v="1"/>
    <n v="32898"/>
    <n v="619.89"/>
    <d v="2020-12-24T00:00:00"/>
    <d v="2026-08-03T00:00:00"/>
    <s v="Annually"/>
    <s v="Active"/>
    <s v="CUST81996742"/>
    <x v="4"/>
    <x v="1"/>
  </r>
  <r>
    <s v="POL61699231"/>
    <x v="0"/>
    <n v="92790"/>
    <n v="460.45"/>
    <d v="2018-04-21T00:00:00"/>
    <d v="2026-01-14T00:00:00"/>
    <s v="Quarterly"/>
    <s v="Lapsed"/>
    <s v="CUST53920813"/>
    <x v="0"/>
    <x v="2"/>
  </r>
  <r>
    <s v="POL89580964"/>
    <x v="2"/>
    <n v="97396"/>
    <n v="1976.8"/>
    <d v="2015-12-27T00:00:00"/>
    <d v="2024-11-23T00:00:00"/>
    <s v="Annually"/>
    <s v="Lapsed"/>
    <s v="CUST97269015"/>
    <x v="0"/>
    <x v="2"/>
  </r>
  <r>
    <s v="POL96606923"/>
    <x v="1"/>
    <n v="191564"/>
    <n v="208.4"/>
    <d v="2018-12-03T00:00:00"/>
    <d v="2023-05-03T00:00:00"/>
    <s v="Monthly"/>
    <s v="Lapsed"/>
    <s v="CUST47582904"/>
    <x v="3"/>
    <x v="2"/>
  </r>
  <r>
    <s v="POL03979350"/>
    <x v="3"/>
    <n v="364307"/>
    <n v="650.62"/>
    <d v="2021-09-23T00:00:00"/>
    <d v="2026-05-14T00:00:00"/>
    <s v="Monthly"/>
    <s v="Lapsed"/>
    <s v="CUST78500212"/>
    <x v="0"/>
    <x v="2"/>
  </r>
  <r>
    <s v="POL36321695"/>
    <x v="0"/>
    <n v="346691"/>
    <n v="1210.1300000000001"/>
    <d v="2018-12-16T00:00:00"/>
    <d v="2021-01-03T00:00:00"/>
    <s v="Monthly"/>
    <s v="Lapsed"/>
    <s v="CUST42335952"/>
    <x v="0"/>
    <x v="0"/>
  </r>
  <r>
    <s v="POL88479195"/>
    <x v="2"/>
    <n v="279750"/>
    <n v="683.98"/>
    <d v="2019-09-21T00:00:00"/>
    <d v="2026-08-25T00:00:00"/>
    <s v="Quarterly"/>
    <s v="Terminated"/>
    <s v="CUST66675757"/>
    <x v="3"/>
    <x v="1"/>
  </r>
  <r>
    <s v="POL16832610"/>
    <x v="0"/>
    <n v="307850"/>
    <n v="843.97"/>
    <d v="2024-10-17T00:00:00"/>
    <d v="2026-10-16T00:00:00"/>
    <s v="Monthly"/>
    <s v="Lapsed"/>
    <s v="CUST91404991"/>
    <x v="3"/>
    <x v="0"/>
  </r>
  <r>
    <s v="POL24247688"/>
    <x v="0"/>
    <n v="262411"/>
    <n v="1913.71"/>
    <d v="2023-06-03T00:00:00"/>
    <d v="2026-10-18T00:00:00"/>
    <s v="Annually"/>
    <s v="Lapsed"/>
    <s v="CUST46894236"/>
    <x v="3"/>
    <x v="2"/>
  </r>
  <r>
    <s v="POL92479874"/>
    <x v="2"/>
    <n v="319667"/>
    <n v="1889.3"/>
    <d v="2020-06-10T00:00:00"/>
    <d v="2025-08-31T00:00:00"/>
    <s v="Monthly"/>
    <s v="Lapsed"/>
    <s v="CUST23834040"/>
    <x v="3"/>
    <x v="1"/>
  </r>
  <r>
    <s v="POL82794219"/>
    <x v="3"/>
    <n v="146079"/>
    <n v="685.1"/>
    <d v="2017-12-28T00:00:00"/>
    <d v="2027-10-24T00:00:00"/>
    <s v="Annually"/>
    <s v="Active"/>
    <s v="CUST35856100"/>
    <x v="3"/>
    <x v="1"/>
  </r>
  <r>
    <s v="POL53944841"/>
    <x v="1"/>
    <n v="288521"/>
    <n v="959.83"/>
    <d v="2018-07-29T00:00:00"/>
    <d v="2026-09-10T00:00:00"/>
    <s v="Annually"/>
    <s v="Lapsed"/>
    <s v="CUST74841376"/>
    <x v="3"/>
    <x v="0"/>
  </r>
  <r>
    <s v="POL95771628"/>
    <x v="1"/>
    <n v="415258"/>
    <n v="1454.3"/>
    <d v="2016-07-27T00:00:00"/>
    <d v="2021-07-23T00:00:00"/>
    <s v="Quarterly"/>
    <s v="Terminated"/>
    <s v="CUST29255794"/>
    <x v="0"/>
    <x v="0"/>
  </r>
  <r>
    <s v="POL73436304"/>
    <x v="2"/>
    <n v="314249"/>
    <n v="963.13"/>
    <d v="2021-05-19T00:00:00"/>
    <d v="2029-08-27T00:00:00"/>
    <s v="Monthly"/>
    <s v="Active"/>
    <s v="CUST95846994"/>
    <x v="3"/>
    <x v="1"/>
  </r>
  <r>
    <s v="POL93878741"/>
    <x v="0"/>
    <n v="384423"/>
    <n v="1332.53"/>
    <d v="2016-07-13T00:00:00"/>
    <d v="2020-01-21T00:00:00"/>
    <s v="Monthly"/>
    <s v="Terminated"/>
    <s v="CUST84108163"/>
    <x v="0"/>
    <x v="1"/>
  </r>
  <r>
    <s v="POL11162574"/>
    <x v="0"/>
    <n v="418885"/>
    <n v="416.07"/>
    <d v="2018-08-28T00:00:00"/>
    <d v="2022-10-01T00:00:00"/>
    <s v="Quarterly"/>
    <s v="Lapsed"/>
    <s v="CUST54951289"/>
    <x v="3"/>
    <x v="1"/>
  </r>
  <r>
    <s v="POL49030532"/>
    <x v="2"/>
    <n v="396895"/>
    <n v="1378.49"/>
    <d v="2015-10-10T00:00:00"/>
    <d v="2024-07-24T00:00:00"/>
    <s v="Quarterly"/>
    <s v="Lapsed"/>
    <s v="CUST52891364"/>
    <x v="3"/>
    <x v="1"/>
  </r>
  <r>
    <s v="POL75052846"/>
    <x v="2"/>
    <n v="68866"/>
    <n v="590.72"/>
    <d v="2022-07-12T00:00:00"/>
    <d v="2031-07-03T00:00:00"/>
    <s v="Monthly"/>
    <s v="Terminated"/>
    <s v="CUST98943476"/>
    <x v="3"/>
    <x v="0"/>
  </r>
  <r>
    <s v="POL06150370"/>
    <x v="0"/>
    <n v="52551"/>
    <n v="224.92"/>
    <d v="2024-01-14T00:00:00"/>
    <d v="2028-09-29T00:00:00"/>
    <s v="Quarterly"/>
    <s v="Lapsed"/>
    <s v="CUST59334083"/>
    <x v="3"/>
    <x v="0"/>
  </r>
  <r>
    <s v="POL94072462"/>
    <x v="0"/>
    <n v="430638"/>
    <n v="174.08"/>
    <d v="2016-12-10T00:00:00"/>
    <d v="2024-09-18T00:00:00"/>
    <s v="Annually"/>
    <s v="Lapsed"/>
    <s v="CUST24246293"/>
    <x v="3"/>
    <x v="1"/>
  </r>
  <r>
    <s v="POL30459208"/>
    <x v="0"/>
    <n v="28862"/>
    <n v="1485.61"/>
    <d v="2021-10-02T00:00:00"/>
    <d v="2030-07-25T00:00:00"/>
    <s v="Monthly"/>
    <s v="Active"/>
    <s v="CUST64673977"/>
    <x v="1"/>
    <x v="2"/>
  </r>
  <r>
    <s v="POL08890801"/>
    <x v="2"/>
    <n v="40288"/>
    <n v="409.06"/>
    <d v="2023-10-26T00:00:00"/>
    <d v="2026-02-09T00:00:00"/>
    <s v="Quarterly"/>
    <s v="Terminated"/>
    <s v="CUST28636367"/>
    <x v="3"/>
    <x v="1"/>
  </r>
  <r>
    <s v="POL66485877"/>
    <x v="1"/>
    <n v="12794"/>
    <n v="1489.47"/>
    <d v="2022-06-01T00:00:00"/>
    <d v="2031-11-08T00:00:00"/>
    <s v="Quarterly"/>
    <s v="Lapsed"/>
    <s v="CUST51541773"/>
    <x v="3"/>
    <x v="1"/>
  </r>
  <r>
    <s v="POL90601372"/>
    <x v="3"/>
    <n v="200436"/>
    <n v="355.06"/>
    <d v="2023-11-25T00:00:00"/>
    <d v="2026-06-29T00:00:00"/>
    <s v="Quarterly"/>
    <s v="Lapsed"/>
    <s v="CUST40396385"/>
    <x v="0"/>
    <x v="2"/>
  </r>
  <r>
    <s v="POL35164229"/>
    <x v="2"/>
    <n v="455139"/>
    <n v="496.88"/>
    <d v="2018-12-28T00:00:00"/>
    <d v="2021-06-07T00:00:00"/>
    <s v="Quarterly"/>
    <s v="Lapsed"/>
    <s v="CUST05322016"/>
    <x v="1"/>
    <x v="0"/>
  </r>
  <r>
    <s v="POL79738375"/>
    <x v="3"/>
    <n v="302026"/>
    <n v="1121.56"/>
    <d v="2017-04-03T00:00:00"/>
    <d v="2018-06-25T00:00:00"/>
    <s v="Quarterly"/>
    <s v="Active"/>
    <s v="CUST98545861"/>
    <x v="3"/>
    <x v="2"/>
  </r>
  <r>
    <s v="POL78451531"/>
    <x v="0"/>
    <n v="53776"/>
    <n v="1046.94"/>
    <d v="2018-09-27T00:00:00"/>
    <d v="2027-09-04T00:00:00"/>
    <s v="Monthly"/>
    <s v="Active"/>
    <s v="CUST10241954"/>
    <x v="0"/>
    <x v="0"/>
  </r>
  <r>
    <s v="POL84977364"/>
    <x v="0"/>
    <n v="78831"/>
    <n v="769.2"/>
    <d v="2020-06-06T00:00:00"/>
    <d v="2029-02-04T00:00:00"/>
    <s v="Annually"/>
    <s v="Lapsed"/>
    <s v="CUST37271886"/>
    <x v="3"/>
    <x v="1"/>
  </r>
  <r>
    <s v="POL38205564"/>
    <x v="3"/>
    <n v="92898"/>
    <n v="767.45"/>
    <d v="2020-05-10T00:00:00"/>
    <d v="2027-11-26T00:00:00"/>
    <s v="Monthly"/>
    <s v="Terminated"/>
    <s v="CUST63928747"/>
    <x v="0"/>
    <x v="2"/>
  </r>
  <r>
    <s v="POL20683862"/>
    <x v="1"/>
    <n v="367347"/>
    <n v="1902.79"/>
    <d v="2015-12-11T00:00:00"/>
    <d v="2020-05-07T00:00:00"/>
    <s v="Monthly"/>
    <s v="Active"/>
    <s v="CUST09928745"/>
    <x v="2"/>
    <x v="0"/>
  </r>
  <r>
    <s v="POL53660854"/>
    <x v="3"/>
    <n v="403020"/>
    <n v="1832.76"/>
    <d v="2015-12-05T00:00:00"/>
    <d v="2023-10-23T00:00:00"/>
    <s v="Monthly"/>
    <s v="Active"/>
    <s v="CUST02233588"/>
    <x v="3"/>
    <x v="1"/>
  </r>
  <r>
    <s v="POL89180223"/>
    <x v="3"/>
    <n v="318174"/>
    <n v="354.32"/>
    <d v="2019-09-01T00:00:00"/>
    <d v="2026-08-03T00:00:00"/>
    <s v="Monthly"/>
    <s v="Lapsed"/>
    <s v="CUST95007965"/>
    <x v="2"/>
    <x v="2"/>
  </r>
  <r>
    <s v="POL45095642"/>
    <x v="0"/>
    <n v="371031"/>
    <n v="168.47"/>
    <d v="2024-09-11T00:00:00"/>
    <d v="2033-07-06T00:00:00"/>
    <s v="Annually"/>
    <s v="Lapsed"/>
    <s v="CUST63461471"/>
    <x v="3"/>
    <x v="2"/>
  </r>
  <r>
    <s v="POL48690249"/>
    <x v="3"/>
    <n v="419289"/>
    <n v="1196.9100000000001"/>
    <d v="2023-02-22T00:00:00"/>
    <d v="2028-02-06T00:00:00"/>
    <s v="Monthly"/>
    <s v="Terminated"/>
    <s v="CUST80069974"/>
    <x v="1"/>
    <x v="1"/>
  </r>
  <r>
    <s v="POL27435543"/>
    <x v="3"/>
    <n v="289690"/>
    <n v="272.06"/>
    <d v="2023-12-06T00:00:00"/>
    <d v="2028-04-01T00:00:00"/>
    <s v="Annually"/>
    <s v="Lapsed"/>
    <s v="CUST61594133"/>
    <x v="1"/>
    <x v="2"/>
  </r>
  <r>
    <s v="POL68371036"/>
    <x v="3"/>
    <n v="323298"/>
    <n v="1179.53"/>
    <d v="2018-08-30T00:00:00"/>
    <d v="2022-07-13T00:00:00"/>
    <s v="Monthly"/>
    <s v="Lapsed"/>
    <s v="CUST95978496"/>
    <x v="3"/>
    <x v="0"/>
  </r>
  <r>
    <s v="POL39957242"/>
    <x v="2"/>
    <n v="233463"/>
    <n v="175.64"/>
    <d v="2024-08-20T00:00:00"/>
    <d v="2034-06-01T00:00:00"/>
    <s v="Monthly"/>
    <s v="Lapsed"/>
    <s v="CUST99294379"/>
    <x v="3"/>
    <x v="2"/>
  </r>
  <r>
    <s v="POL90638463"/>
    <x v="1"/>
    <n v="227659"/>
    <n v="889.3"/>
    <d v="2024-02-16T00:00:00"/>
    <d v="2032-05-07T00:00:00"/>
    <s v="Annually"/>
    <s v="Active"/>
    <s v="CUST78768706"/>
    <x v="4"/>
    <x v="2"/>
  </r>
  <r>
    <s v="POL11199753"/>
    <x v="1"/>
    <n v="148627"/>
    <n v="683.7"/>
    <d v="2017-06-30T00:00:00"/>
    <d v="2024-05-09T00:00:00"/>
    <s v="Quarterly"/>
    <s v="Terminated"/>
    <s v="CUST70037973"/>
    <x v="0"/>
    <x v="0"/>
  </r>
  <r>
    <s v="POL36528332"/>
    <x v="0"/>
    <n v="360154"/>
    <n v="1937.24"/>
    <d v="2019-07-06T00:00:00"/>
    <d v="2024-02-02T00:00:00"/>
    <s v="Quarterly"/>
    <s v="Active"/>
    <s v="CUST46123229"/>
    <x v="3"/>
    <x v="0"/>
  </r>
  <r>
    <s v="POL56889817"/>
    <x v="3"/>
    <n v="224655"/>
    <n v="1747.2"/>
    <d v="2015-08-21T00:00:00"/>
    <d v="2016-10-04T00:00:00"/>
    <s v="Annually"/>
    <s v="Active"/>
    <s v="CUST65204686"/>
    <x v="3"/>
    <x v="1"/>
  </r>
  <r>
    <s v="POL08801313"/>
    <x v="2"/>
    <n v="144047"/>
    <n v="1863.65"/>
    <d v="2020-07-12T00:00:00"/>
    <d v="2025-07-28T00:00:00"/>
    <s v="Annually"/>
    <s v="Lapsed"/>
    <s v="CUST84535664"/>
    <x v="2"/>
    <x v="2"/>
  </r>
  <r>
    <s v="POL68995549"/>
    <x v="2"/>
    <n v="13801"/>
    <n v="1903.51"/>
    <d v="2018-02-21T00:00:00"/>
    <d v="2027-06-06T00:00:00"/>
    <s v="Quarterly"/>
    <s v="Active"/>
    <s v="CUST68459371"/>
    <x v="4"/>
    <x v="2"/>
  </r>
  <r>
    <s v="POL29536417"/>
    <x v="3"/>
    <n v="249615"/>
    <n v="1896.6"/>
    <d v="2023-08-26T00:00:00"/>
    <d v="2025-03-15T00:00:00"/>
    <s v="Annually"/>
    <s v="Active"/>
    <s v="CUST43085227"/>
    <x v="3"/>
    <x v="1"/>
  </r>
  <r>
    <s v="POL53530629"/>
    <x v="3"/>
    <n v="479508"/>
    <n v="836.65"/>
    <d v="2019-12-28T00:00:00"/>
    <d v="2025-04-26T00:00:00"/>
    <s v="Monthly"/>
    <s v="Terminated"/>
    <s v="CUST22227034"/>
    <x v="0"/>
    <x v="0"/>
  </r>
  <r>
    <s v="POL21160213"/>
    <x v="0"/>
    <n v="14739"/>
    <n v="1307.28"/>
    <d v="2017-01-28T00:00:00"/>
    <d v="2023-01-26T00:00:00"/>
    <s v="Monthly"/>
    <s v="Terminated"/>
    <s v="CUST76994713"/>
    <x v="3"/>
    <x v="2"/>
  </r>
  <r>
    <s v="POL93493038"/>
    <x v="3"/>
    <n v="317969"/>
    <n v="1053.68"/>
    <d v="2023-07-20T00:00:00"/>
    <d v="2024-08-26T00:00:00"/>
    <s v="Quarterly"/>
    <s v="Terminated"/>
    <s v="CUST40676066"/>
    <x v="1"/>
    <x v="1"/>
  </r>
  <r>
    <s v="POL19547339"/>
    <x v="3"/>
    <n v="489496"/>
    <n v="1888.35"/>
    <d v="2017-06-16T00:00:00"/>
    <d v="2022-07-29T00:00:00"/>
    <s v="Annually"/>
    <s v="Terminated"/>
    <s v="CUST79978670"/>
    <x v="1"/>
    <x v="1"/>
  </r>
  <r>
    <s v="POL29207038"/>
    <x v="1"/>
    <n v="317844"/>
    <n v="549.44000000000005"/>
    <d v="2019-07-27T00:00:00"/>
    <d v="2025-10-07T00:00:00"/>
    <s v="Monthly"/>
    <s v="Active"/>
    <s v="CUST68206150"/>
    <x v="3"/>
    <x v="1"/>
  </r>
  <r>
    <s v="POL56397262"/>
    <x v="1"/>
    <n v="103644"/>
    <n v="1816.89"/>
    <d v="2023-09-17T00:00:00"/>
    <d v="2027-11-04T00:00:00"/>
    <s v="Quarterly"/>
    <s v="Active"/>
    <s v="CUST63254548"/>
    <x v="2"/>
    <x v="1"/>
  </r>
  <r>
    <s v="POL51164854"/>
    <x v="0"/>
    <n v="220257"/>
    <n v="1763.07"/>
    <d v="2016-06-20T00:00:00"/>
    <d v="2018-04-19T00:00:00"/>
    <s v="Monthly"/>
    <s v="Lapsed"/>
    <s v="CUST41888458"/>
    <x v="1"/>
    <x v="2"/>
  </r>
  <r>
    <s v="POL76939080"/>
    <x v="0"/>
    <n v="459527"/>
    <n v="1514.73"/>
    <d v="2022-05-19T00:00:00"/>
    <d v="2031-10-25T00:00:00"/>
    <s v="Monthly"/>
    <s v="Terminated"/>
    <s v="CUST24733880"/>
    <x v="0"/>
    <x v="2"/>
  </r>
  <r>
    <s v="POL78820382"/>
    <x v="2"/>
    <n v="280979"/>
    <n v="352.99"/>
    <d v="2020-04-28T00:00:00"/>
    <d v="2023-12-16T00:00:00"/>
    <s v="Quarterly"/>
    <s v="Terminated"/>
    <s v="CUST19195679"/>
    <x v="2"/>
    <x v="0"/>
  </r>
  <r>
    <s v="POL84852929"/>
    <x v="2"/>
    <n v="456183"/>
    <n v="1119.01"/>
    <d v="2019-11-16T00:00:00"/>
    <d v="2021-12-28T00:00:00"/>
    <s v="Monthly"/>
    <s v="Terminated"/>
    <s v="CUST24838453"/>
    <x v="1"/>
    <x v="1"/>
  </r>
  <r>
    <s v="POL46236340"/>
    <x v="1"/>
    <n v="409235"/>
    <n v="860.95"/>
    <d v="2015-04-30T00:00:00"/>
    <d v="2024-04-17T00:00:00"/>
    <s v="Quarterly"/>
    <s v="Lapsed"/>
    <s v="CUST05440655"/>
    <x v="4"/>
    <x v="0"/>
  </r>
  <r>
    <s v="POL82812519"/>
    <x v="2"/>
    <n v="308150"/>
    <n v="1862.78"/>
    <d v="2016-03-21T00:00:00"/>
    <d v="2024-10-26T00:00:00"/>
    <s v="Quarterly"/>
    <s v="Terminated"/>
    <s v="CUST94468387"/>
    <x v="3"/>
    <x v="2"/>
  </r>
  <r>
    <s v="POL21798029"/>
    <x v="1"/>
    <n v="269646"/>
    <n v="1735.44"/>
    <d v="2015-10-22T00:00:00"/>
    <d v="2021-01-14T00:00:00"/>
    <s v="Annually"/>
    <s v="Active"/>
    <s v="CUST48998448"/>
    <x v="3"/>
    <x v="0"/>
  </r>
  <r>
    <s v="POL33833286"/>
    <x v="0"/>
    <n v="215050"/>
    <n v="1067.31"/>
    <d v="2024-04-24T00:00:00"/>
    <d v="2028-01-06T00:00:00"/>
    <s v="Quarterly"/>
    <s v="Terminated"/>
    <s v="CUST44462533"/>
    <x v="4"/>
    <x v="2"/>
  </r>
  <r>
    <s v="POL81238149"/>
    <x v="0"/>
    <n v="234301"/>
    <n v="1197.33"/>
    <d v="2017-09-22T00:00:00"/>
    <d v="2019-07-31T00:00:00"/>
    <s v="Annually"/>
    <s v="Terminated"/>
    <s v="CUST53659261"/>
    <x v="3"/>
    <x v="0"/>
  </r>
  <r>
    <s v="POL25740876"/>
    <x v="2"/>
    <n v="409750"/>
    <n v="1574.53"/>
    <d v="2020-08-06T00:00:00"/>
    <d v="2025-09-26T00:00:00"/>
    <s v="Annually"/>
    <s v="Lapsed"/>
    <s v="CUST38427760"/>
    <x v="2"/>
    <x v="0"/>
  </r>
  <r>
    <s v="POL26074452"/>
    <x v="3"/>
    <n v="310409"/>
    <n v="1798.63"/>
    <d v="2015-06-10T00:00:00"/>
    <d v="2024-09-10T00:00:00"/>
    <s v="Annually"/>
    <s v="Active"/>
    <s v="CUST27855580"/>
    <x v="3"/>
    <x v="1"/>
  </r>
  <r>
    <s v="POL76989054"/>
    <x v="3"/>
    <n v="443937"/>
    <n v="210.75"/>
    <d v="2021-10-30T00:00:00"/>
    <d v="2026-06-22T00:00:00"/>
    <s v="Quarterly"/>
    <s v="Lapsed"/>
    <s v="CUST32262761"/>
    <x v="1"/>
    <x v="1"/>
  </r>
  <r>
    <s v="POL48662696"/>
    <x v="0"/>
    <n v="251639"/>
    <n v="1319.07"/>
    <d v="2024-08-01T00:00:00"/>
    <d v="2031-08-25T00:00:00"/>
    <s v="Annually"/>
    <s v="Active"/>
    <s v="CUST82989625"/>
    <x v="0"/>
    <x v="1"/>
  </r>
  <r>
    <s v="POL85747478"/>
    <x v="0"/>
    <n v="83388"/>
    <n v="1969.01"/>
    <d v="2022-01-09T00:00:00"/>
    <d v="2031-01-08T00:00:00"/>
    <s v="Monthly"/>
    <s v="Terminated"/>
    <s v="CUST02064269"/>
    <x v="0"/>
    <x v="1"/>
  </r>
  <r>
    <s v="POL31489077"/>
    <x v="0"/>
    <n v="113738"/>
    <n v="1081.31"/>
    <d v="2018-05-01T00:00:00"/>
    <d v="2020-01-17T00:00:00"/>
    <s v="Quarterly"/>
    <s v="Terminated"/>
    <s v="CUST28258809"/>
    <x v="3"/>
    <x v="0"/>
  </r>
  <r>
    <s v="POL03785266"/>
    <x v="2"/>
    <n v="240594"/>
    <n v="187.23"/>
    <d v="2021-02-09T00:00:00"/>
    <d v="2027-04-27T00:00:00"/>
    <s v="Annually"/>
    <s v="Terminated"/>
    <s v="CUST92087908"/>
    <x v="3"/>
    <x v="0"/>
  </r>
  <r>
    <s v="POL64965934"/>
    <x v="3"/>
    <n v="348114"/>
    <n v="1929.09"/>
    <d v="2018-09-10T00:00:00"/>
    <d v="2020-10-17T00:00:00"/>
    <s v="Monthly"/>
    <s v="Active"/>
    <s v="CUST35063171"/>
    <x v="3"/>
    <x v="1"/>
  </r>
  <r>
    <s v="POL14267045"/>
    <x v="2"/>
    <n v="324425"/>
    <n v="231.24"/>
    <d v="2019-08-06T00:00:00"/>
    <d v="2025-02-14T00:00:00"/>
    <s v="Monthly"/>
    <s v="Lapsed"/>
    <s v="CUST19811172"/>
    <x v="3"/>
    <x v="0"/>
  </r>
  <r>
    <s v="POL79867486"/>
    <x v="3"/>
    <n v="482343"/>
    <n v="459.15"/>
    <d v="2018-01-09T00:00:00"/>
    <d v="2019-02-21T00:00:00"/>
    <s v="Quarterly"/>
    <s v="Lapsed"/>
    <s v="CUST44732504"/>
    <x v="0"/>
    <x v="2"/>
  </r>
  <r>
    <s v="POL21441518"/>
    <x v="1"/>
    <n v="126882"/>
    <n v="390.74"/>
    <d v="2023-08-20T00:00:00"/>
    <d v="2029-03-19T00:00:00"/>
    <s v="Annually"/>
    <s v="Terminated"/>
    <s v="CUST07265929"/>
    <x v="4"/>
    <x v="1"/>
  </r>
  <r>
    <s v="POL66208661"/>
    <x v="1"/>
    <n v="458961"/>
    <n v="922.33"/>
    <d v="2024-03-22T00:00:00"/>
    <d v="2026-02-24T00:00:00"/>
    <s v="Quarterly"/>
    <s v="Terminated"/>
    <s v="CUST78462039"/>
    <x v="1"/>
    <x v="2"/>
  </r>
  <r>
    <s v="POL46009613"/>
    <x v="0"/>
    <n v="97102"/>
    <n v="538.33000000000004"/>
    <d v="2022-12-28T00:00:00"/>
    <d v="2024-09-19T00:00:00"/>
    <s v="Annually"/>
    <s v="Active"/>
    <s v="CUST17787169"/>
    <x v="3"/>
    <x v="1"/>
  </r>
  <r>
    <s v="POL42638741"/>
    <x v="0"/>
    <n v="32254"/>
    <n v="284.95999999999998"/>
    <d v="2019-03-31T00:00:00"/>
    <d v="2021-06-23T00:00:00"/>
    <s v="Monthly"/>
    <s v="Lapsed"/>
    <s v="CUST53467151"/>
    <x v="3"/>
    <x v="1"/>
  </r>
  <r>
    <s v="POL88399292"/>
    <x v="1"/>
    <n v="246986"/>
    <n v="1558.72"/>
    <d v="2018-03-03T00:00:00"/>
    <d v="2024-04-08T00:00:00"/>
    <s v="Quarterly"/>
    <s v="Active"/>
    <s v="CUST63094148"/>
    <x v="0"/>
    <x v="2"/>
  </r>
  <r>
    <s v="POL06081128"/>
    <x v="3"/>
    <n v="119446"/>
    <n v="877.29"/>
    <d v="2020-03-28T00:00:00"/>
    <d v="2022-09-11T00:00:00"/>
    <s v="Annually"/>
    <s v="Active"/>
    <s v="CUST26089492"/>
    <x v="3"/>
    <x v="2"/>
  </r>
  <r>
    <s v="POL96274415"/>
    <x v="3"/>
    <n v="99047"/>
    <n v="1639.18"/>
    <d v="2018-02-24T00:00:00"/>
    <d v="2025-02-08T00:00:00"/>
    <s v="Quarterly"/>
    <s v="Terminated"/>
    <s v="CUST25199906"/>
    <x v="3"/>
    <x v="1"/>
  </r>
  <r>
    <s v="POL39707981"/>
    <x v="0"/>
    <n v="373252"/>
    <n v="520.44000000000005"/>
    <d v="2019-04-11T00:00:00"/>
    <d v="2024-06-24T00:00:00"/>
    <s v="Annually"/>
    <s v="Active"/>
    <s v="CUST33662644"/>
    <x v="4"/>
    <x v="1"/>
  </r>
  <r>
    <s v="POL45684772"/>
    <x v="2"/>
    <n v="331911"/>
    <n v="995.61"/>
    <d v="2016-12-18T00:00:00"/>
    <d v="2018-07-18T00:00:00"/>
    <s v="Monthly"/>
    <s v="Active"/>
    <s v="CUST98560807"/>
    <x v="2"/>
    <x v="2"/>
  </r>
  <r>
    <s v="POL21114405"/>
    <x v="3"/>
    <n v="13223"/>
    <n v="1911.54"/>
    <d v="2016-06-19T00:00:00"/>
    <d v="2018-04-23T00:00:00"/>
    <s v="Annually"/>
    <s v="Lapsed"/>
    <s v="CUST55738104"/>
    <x v="3"/>
    <x v="0"/>
  </r>
  <r>
    <s v="POL59977317"/>
    <x v="2"/>
    <n v="291201"/>
    <n v="579.75"/>
    <d v="2015-04-02T00:00:00"/>
    <d v="2024-07-02T00:00:00"/>
    <s v="Quarterly"/>
    <s v="Active"/>
    <s v="CUST53642388"/>
    <x v="4"/>
    <x v="2"/>
  </r>
  <r>
    <s v="POL50807231"/>
    <x v="0"/>
    <n v="53520"/>
    <n v="1621.33"/>
    <d v="2019-06-18T00:00:00"/>
    <d v="2022-12-13T00:00:00"/>
    <s v="Quarterly"/>
    <s v="Terminated"/>
    <s v="CUST42041475"/>
    <x v="3"/>
    <x v="2"/>
  </r>
  <r>
    <s v="POL95336212"/>
    <x v="1"/>
    <n v="92129"/>
    <n v="1802.98"/>
    <d v="2020-10-21T00:00:00"/>
    <d v="2029-02-03T00:00:00"/>
    <s v="Monthly"/>
    <s v="Active"/>
    <s v="CUST30962816"/>
    <x v="0"/>
    <x v="2"/>
  </r>
  <r>
    <s v="POL02246754"/>
    <x v="2"/>
    <n v="222775"/>
    <n v="820.71"/>
    <d v="2021-04-13T00:00:00"/>
    <d v="2025-08-17T00:00:00"/>
    <s v="Monthly"/>
    <s v="Terminated"/>
    <s v="CUST39217209"/>
    <x v="2"/>
    <x v="1"/>
  </r>
  <r>
    <s v="POL89873736"/>
    <x v="0"/>
    <n v="124454"/>
    <n v="1581.39"/>
    <d v="2021-01-25T00:00:00"/>
    <d v="2027-10-13T00:00:00"/>
    <s v="Annually"/>
    <s v="Lapsed"/>
    <s v="CUST28258809"/>
    <x v="3"/>
    <x v="0"/>
  </r>
  <r>
    <s v="POL03710995"/>
    <x v="2"/>
    <n v="106380"/>
    <n v="1632.28"/>
    <d v="2020-11-16T00:00:00"/>
    <d v="2026-06-13T00:00:00"/>
    <s v="Annually"/>
    <s v="Terminated"/>
    <s v="CUST91160900"/>
    <x v="3"/>
    <x v="2"/>
  </r>
  <r>
    <s v="POL77366966"/>
    <x v="0"/>
    <n v="158722"/>
    <n v="1319.86"/>
    <d v="2016-03-05T00:00:00"/>
    <d v="2019-10-21T00:00:00"/>
    <s v="Monthly"/>
    <s v="Lapsed"/>
    <s v="CUST80277031"/>
    <x v="3"/>
    <x v="0"/>
  </r>
  <r>
    <s v="POL20381025"/>
    <x v="2"/>
    <n v="110341"/>
    <n v="491.54"/>
    <d v="2024-01-04T00:00:00"/>
    <d v="2028-10-27T00:00:00"/>
    <s v="Quarterly"/>
    <s v="Lapsed"/>
    <s v="CUST50219386"/>
    <x v="3"/>
    <x v="0"/>
  </r>
  <r>
    <s v="POL61983383"/>
    <x v="0"/>
    <n v="389568"/>
    <n v="1812.76"/>
    <d v="2023-07-25T00:00:00"/>
    <d v="2026-12-07T00:00:00"/>
    <s v="Quarterly"/>
    <s v="Active"/>
    <s v="CUST26743868"/>
    <x v="3"/>
    <x v="1"/>
  </r>
  <r>
    <s v="POL77573599"/>
    <x v="1"/>
    <n v="351551"/>
    <n v="1951.09"/>
    <d v="2021-05-17T00:00:00"/>
    <d v="2028-06-27T00:00:00"/>
    <s v="Annually"/>
    <s v="Lapsed"/>
    <s v="CUST32352924"/>
    <x v="4"/>
    <x v="2"/>
  </r>
  <r>
    <s v="POL04143745"/>
    <x v="2"/>
    <n v="210177"/>
    <n v="165.46"/>
    <d v="2021-03-08T00:00:00"/>
    <d v="2028-10-18T00:00:00"/>
    <s v="Monthly"/>
    <s v="Lapsed"/>
    <s v="CUST89988266"/>
    <x v="3"/>
    <x v="1"/>
  </r>
  <r>
    <s v="POL03368809"/>
    <x v="2"/>
    <n v="155210"/>
    <n v="981.54"/>
    <d v="2022-12-01T00:00:00"/>
    <d v="2025-07-30T00:00:00"/>
    <s v="Quarterly"/>
    <s v="Lapsed"/>
    <s v="CUST94848993"/>
    <x v="0"/>
    <x v="2"/>
  </r>
  <r>
    <s v="POL45634456"/>
    <x v="3"/>
    <n v="39728"/>
    <n v="743.65"/>
    <d v="2019-10-07T00:00:00"/>
    <d v="2026-11-05T00:00:00"/>
    <s v="Monthly"/>
    <s v="Lapsed"/>
    <s v="CUST65104226"/>
    <x v="4"/>
    <x v="1"/>
  </r>
  <r>
    <s v="POL09445725"/>
    <x v="2"/>
    <n v="453875"/>
    <n v="712.06"/>
    <d v="2017-01-07T00:00:00"/>
    <d v="2022-03-22T00:00:00"/>
    <s v="Quarterly"/>
    <s v="Lapsed"/>
    <s v="CUST06732104"/>
    <x v="3"/>
    <x v="2"/>
  </r>
  <r>
    <s v="POL26928183"/>
    <x v="1"/>
    <n v="261871"/>
    <n v="125.23"/>
    <d v="2020-08-12T00:00:00"/>
    <d v="2023-06-25T00:00:00"/>
    <s v="Quarterly"/>
    <s v="Terminated"/>
    <s v="CUST30357576"/>
    <x v="3"/>
    <x v="1"/>
  </r>
  <r>
    <s v="POL69652935"/>
    <x v="0"/>
    <n v="277633"/>
    <n v="1236.8599999999999"/>
    <d v="2021-10-18T00:00:00"/>
    <d v="2028-02-05T00:00:00"/>
    <s v="Quarterly"/>
    <s v="Lapsed"/>
    <s v="CUST67296311"/>
    <x v="2"/>
    <x v="0"/>
  </r>
  <r>
    <s v="POL13413511"/>
    <x v="2"/>
    <n v="45693"/>
    <n v="825.51"/>
    <d v="2017-09-19T00:00:00"/>
    <d v="2021-12-25T00:00:00"/>
    <s v="Quarterly"/>
    <s v="Lapsed"/>
    <s v="CUST40514613"/>
    <x v="0"/>
    <x v="1"/>
  </r>
  <r>
    <s v="POL57495535"/>
    <x v="3"/>
    <n v="49897"/>
    <n v="1497.74"/>
    <d v="2015-09-13T00:00:00"/>
    <d v="2020-10-03T00:00:00"/>
    <s v="Quarterly"/>
    <s v="Lapsed"/>
    <s v="CUST79853995"/>
    <x v="3"/>
    <x v="0"/>
  </r>
  <r>
    <s v="POL32252482"/>
    <x v="3"/>
    <n v="345204"/>
    <n v="1769.88"/>
    <d v="2024-08-15T00:00:00"/>
    <d v="2034-04-18T00:00:00"/>
    <s v="Annually"/>
    <s v="Terminated"/>
    <s v="CUST94848993"/>
    <x v="0"/>
    <x v="2"/>
  </r>
  <r>
    <s v="POL97931166"/>
    <x v="1"/>
    <n v="458657"/>
    <n v="1048.25"/>
    <d v="2021-01-21T00:00:00"/>
    <d v="2022-03-09T00:00:00"/>
    <s v="Annually"/>
    <s v="Terminated"/>
    <s v="CUST71891504"/>
    <x v="0"/>
    <x v="2"/>
  </r>
  <r>
    <s v="POL89983994"/>
    <x v="3"/>
    <n v="320941"/>
    <n v="347"/>
    <d v="2016-12-11T00:00:00"/>
    <d v="2021-12-23T00:00:00"/>
    <s v="Quarterly"/>
    <s v="Terminated"/>
    <s v="CUST99682254"/>
    <x v="0"/>
    <x v="0"/>
  </r>
  <r>
    <s v="POL54056565"/>
    <x v="2"/>
    <n v="459596"/>
    <n v="593.74"/>
    <d v="2024-05-29T00:00:00"/>
    <d v="2026-12-20T00:00:00"/>
    <s v="Quarterly"/>
    <s v="Terminated"/>
    <s v="CUST17818654"/>
    <x v="1"/>
    <x v="1"/>
  </r>
  <r>
    <s v="POL80143604"/>
    <x v="1"/>
    <n v="250228"/>
    <n v="412.5"/>
    <d v="2018-07-19T00:00:00"/>
    <d v="2020-10-18T00:00:00"/>
    <s v="Annually"/>
    <s v="Lapsed"/>
    <s v="CUST40529086"/>
    <x v="2"/>
    <x v="0"/>
  </r>
  <r>
    <s v="POL26020657"/>
    <x v="3"/>
    <n v="362156"/>
    <n v="1302.19"/>
    <d v="2023-05-18T00:00:00"/>
    <d v="2031-09-17T00:00:00"/>
    <s v="Annually"/>
    <s v="Terminated"/>
    <s v="CUST01156039"/>
    <x v="3"/>
    <x v="1"/>
  </r>
  <r>
    <s v="POL92151932"/>
    <x v="2"/>
    <n v="340571"/>
    <n v="1099.08"/>
    <d v="2019-12-24T00:00:00"/>
    <d v="2028-12-01T00:00:00"/>
    <s v="Quarterly"/>
    <s v="Lapsed"/>
    <s v="CUST82343141"/>
    <x v="2"/>
    <x v="0"/>
  </r>
  <r>
    <s v="POL38067049"/>
    <x v="1"/>
    <n v="100548"/>
    <n v="627.87"/>
    <d v="2023-12-07T00:00:00"/>
    <d v="2030-03-21T00:00:00"/>
    <s v="Annually"/>
    <s v="Active"/>
    <s v="CUST80772087"/>
    <x v="1"/>
    <x v="2"/>
  </r>
  <r>
    <s v="POL62323938"/>
    <x v="0"/>
    <n v="416867"/>
    <n v="951.8"/>
    <d v="2018-04-13T00:00:00"/>
    <d v="2019-05-15T00:00:00"/>
    <s v="Annually"/>
    <s v="Active"/>
    <s v="CUST97214840"/>
    <x v="1"/>
    <x v="1"/>
  </r>
  <r>
    <s v="POL48112744"/>
    <x v="0"/>
    <n v="83665"/>
    <n v="1197.77"/>
    <d v="2016-05-09T00:00:00"/>
    <d v="2023-10-26T00:00:00"/>
    <s v="Quarterly"/>
    <s v="Terminated"/>
    <s v="CUST71790707"/>
    <x v="4"/>
    <x v="2"/>
  </r>
  <r>
    <s v="POL93562061"/>
    <x v="1"/>
    <n v="166946"/>
    <n v="985.59"/>
    <d v="2022-01-10T00:00:00"/>
    <d v="2024-11-05T00:00:00"/>
    <s v="Monthly"/>
    <s v="Lapsed"/>
    <s v="CUST15258611"/>
    <x v="2"/>
    <x v="1"/>
  </r>
  <r>
    <s v="POL07736550"/>
    <x v="1"/>
    <n v="66983"/>
    <n v="1298.56"/>
    <d v="2023-11-13T00:00:00"/>
    <d v="2026-10-03T00:00:00"/>
    <s v="Annually"/>
    <s v="Active"/>
    <s v="CUST91280167"/>
    <x v="1"/>
    <x v="1"/>
  </r>
  <r>
    <s v="POL03121117"/>
    <x v="1"/>
    <n v="126360"/>
    <n v="737.36"/>
    <d v="2016-09-24T00:00:00"/>
    <d v="2019-09-28T00:00:00"/>
    <s v="Monthly"/>
    <s v="Terminated"/>
    <s v="CUST73210197"/>
    <x v="2"/>
    <x v="1"/>
  </r>
  <r>
    <s v="POL16359450"/>
    <x v="0"/>
    <n v="317170"/>
    <n v="462.56"/>
    <d v="2016-12-13T00:00:00"/>
    <d v="2020-11-13T00:00:00"/>
    <s v="Monthly"/>
    <s v="Lapsed"/>
    <s v="CUST89250160"/>
    <x v="3"/>
    <x v="0"/>
  </r>
  <r>
    <s v="POL62665179"/>
    <x v="2"/>
    <n v="123001"/>
    <n v="1077.9000000000001"/>
    <d v="2022-08-19T00:00:00"/>
    <d v="2028-06-01T00:00:00"/>
    <s v="Quarterly"/>
    <s v="Lapsed"/>
    <s v="CUST53467151"/>
    <x v="3"/>
    <x v="1"/>
  </r>
  <r>
    <s v="POL12156543"/>
    <x v="3"/>
    <n v="58071"/>
    <n v="524.97"/>
    <d v="2019-07-28T00:00:00"/>
    <d v="2025-12-15T00:00:00"/>
    <s v="Monthly"/>
    <s v="Lapsed"/>
    <s v="CUST03313167"/>
    <x v="3"/>
    <x v="1"/>
  </r>
  <r>
    <s v="POL64808892"/>
    <x v="0"/>
    <n v="488665"/>
    <n v="1428.68"/>
    <d v="2017-05-27T00:00:00"/>
    <d v="2022-09-21T00:00:00"/>
    <s v="Monthly"/>
    <s v="Lapsed"/>
    <s v="CUST05573540"/>
    <x v="4"/>
    <x v="0"/>
  </r>
  <r>
    <s v="POL73876399"/>
    <x v="2"/>
    <n v="68734"/>
    <n v="661.85"/>
    <d v="2023-06-03T00:00:00"/>
    <d v="2031-12-29T00:00:00"/>
    <s v="Quarterly"/>
    <s v="Lapsed"/>
    <s v="CUST98331725"/>
    <x v="3"/>
    <x v="2"/>
  </r>
  <r>
    <s v="POL34826521"/>
    <x v="1"/>
    <n v="482922"/>
    <n v="1084.74"/>
    <d v="2018-03-26T00:00:00"/>
    <d v="2027-04-01T00:00:00"/>
    <s v="Annually"/>
    <s v="Lapsed"/>
    <s v="CUST80482237"/>
    <x v="3"/>
    <x v="2"/>
  </r>
  <r>
    <s v="POL55857160"/>
    <x v="2"/>
    <n v="354193"/>
    <n v="1654.59"/>
    <d v="2020-09-12T00:00:00"/>
    <d v="2029-07-05T00:00:00"/>
    <s v="Quarterly"/>
    <s v="Terminated"/>
    <s v="CUST23094202"/>
    <x v="3"/>
    <x v="2"/>
  </r>
  <r>
    <s v="POL90480498"/>
    <x v="0"/>
    <n v="377176"/>
    <n v="1336.73"/>
    <d v="2017-02-16T00:00:00"/>
    <d v="2024-02-23T00:00:00"/>
    <s v="Annually"/>
    <s v="Lapsed"/>
    <s v="CUST15223833"/>
    <x v="3"/>
    <x v="0"/>
  </r>
  <r>
    <s v="POL06015860"/>
    <x v="1"/>
    <n v="469118"/>
    <n v="634.07000000000005"/>
    <d v="2020-02-04T00:00:00"/>
    <d v="2029-08-17T00:00:00"/>
    <s v="Monthly"/>
    <s v="Active"/>
    <s v="CUST98979035"/>
    <x v="4"/>
    <x v="1"/>
  </r>
  <r>
    <s v="POL84892449"/>
    <x v="2"/>
    <n v="341820"/>
    <n v="592.71"/>
    <d v="2017-01-25T00:00:00"/>
    <d v="2019-08-08T00:00:00"/>
    <s v="Annually"/>
    <s v="Terminated"/>
    <s v="CUST25888759"/>
    <x v="0"/>
    <x v="0"/>
  </r>
  <r>
    <s v="POL19560921"/>
    <x v="0"/>
    <n v="270125"/>
    <n v="904.07"/>
    <d v="2019-09-14T00:00:00"/>
    <d v="2021-01-03T00:00:00"/>
    <s v="Monthly"/>
    <s v="Terminated"/>
    <s v="CUST65451880"/>
    <x v="3"/>
    <x v="2"/>
  </r>
  <r>
    <s v="POL59147290"/>
    <x v="3"/>
    <n v="129365"/>
    <n v="123.42"/>
    <d v="2015-09-06T00:00:00"/>
    <d v="2025-03-02T00:00:00"/>
    <s v="Quarterly"/>
    <s v="Lapsed"/>
    <s v="CUST28505104"/>
    <x v="2"/>
    <x v="1"/>
  </r>
  <r>
    <s v="POL69476490"/>
    <x v="1"/>
    <n v="346751"/>
    <n v="1364.7"/>
    <d v="2015-06-02T00:00:00"/>
    <d v="2017-03-23T00:00:00"/>
    <s v="Monthly"/>
    <s v="Active"/>
    <s v="CUST82201328"/>
    <x v="3"/>
    <x v="2"/>
  </r>
  <r>
    <s v="POL40270611"/>
    <x v="0"/>
    <n v="290328"/>
    <n v="467.19"/>
    <d v="2017-01-22T00:00:00"/>
    <d v="2018-07-09T00:00:00"/>
    <s v="Quarterly"/>
    <s v="Terminated"/>
    <s v="CUST78457687"/>
    <x v="1"/>
    <x v="0"/>
  </r>
  <r>
    <s v="POL22321187"/>
    <x v="2"/>
    <n v="242943"/>
    <n v="1277.07"/>
    <d v="2021-11-08T00:00:00"/>
    <d v="2027-01-06T00:00:00"/>
    <s v="Monthly"/>
    <s v="Terminated"/>
    <s v="CUST05954822"/>
    <x v="0"/>
    <x v="1"/>
  </r>
  <r>
    <s v="POL77506531"/>
    <x v="1"/>
    <n v="70477"/>
    <n v="1805.63"/>
    <d v="2020-03-16T00:00:00"/>
    <d v="2027-07-13T00:00:00"/>
    <s v="Quarterly"/>
    <s v="Lapsed"/>
    <s v="CUST50829047"/>
    <x v="2"/>
    <x v="2"/>
  </r>
  <r>
    <s v="POL07976771"/>
    <x v="3"/>
    <n v="287769"/>
    <n v="1236.03"/>
    <d v="2022-10-17T00:00:00"/>
    <d v="2030-06-05T00:00:00"/>
    <s v="Monthly"/>
    <s v="Terminated"/>
    <s v="CUST82696043"/>
    <x v="0"/>
    <x v="1"/>
  </r>
  <r>
    <s v="POL45468849"/>
    <x v="2"/>
    <n v="374999"/>
    <n v="986.91"/>
    <d v="2021-01-03T00:00:00"/>
    <d v="2030-04-11T00:00:00"/>
    <s v="Monthly"/>
    <s v="Terminated"/>
    <s v="CUST62906519"/>
    <x v="3"/>
    <x v="1"/>
  </r>
  <r>
    <s v="POL63051562"/>
    <x v="1"/>
    <n v="11665"/>
    <n v="234.1"/>
    <d v="2015-06-16T00:00:00"/>
    <d v="2025-05-28T00:00:00"/>
    <s v="Monthly"/>
    <s v="Lapsed"/>
    <s v="CUST75656240"/>
    <x v="3"/>
    <x v="1"/>
  </r>
  <r>
    <s v="POL94870283"/>
    <x v="3"/>
    <n v="274905"/>
    <n v="335.45"/>
    <d v="2019-03-11T00:00:00"/>
    <d v="2026-09-12T00:00:00"/>
    <s v="Monthly"/>
    <s v="Lapsed"/>
    <s v="CUST44835273"/>
    <x v="0"/>
    <x v="2"/>
  </r>
  <r>
    <s v="POL38182158"/>
    <x v="3"/>
    <n v="364159"/>
    <n v="660.58"/>
    <d v="2021-02-28T00:00:00"/>
    <d v="2026-02-18T00:00:00"/>
    <s v="Monthly"/>
    <s v="Terminated"/>
    <s v="CUST10189147"/>
    <x v="0"/>
    <x v="0"/>
  </r>
  <r>
    <s v="POL36090611"/>
    <x v="2"/>
    <n v="24555"/>
    <n v="107.03"/>
    <d v="2016-07-26T00:00:00"/>
    <d v="2023-01-30T00:00:00"/>
    <s v="Quarterly"/>
    <s v="Terminated"/>
    <s v="CUST56167007"/>
    <x v="3"/>
    <x v="2"/>
  </r>
  <r>
    <s v="POL82098917"/>
    <x v="3"/>
    <n v="175444"/>
    <n v="1788.24"/>
    <d v="2021-02-22T00:00:00"/>
    <d v="2030-05-16T00:00:00"/>
    <s v="Monthly"/>
    <s v="Lapsed"/>
    <s v="CUST98147889"/>
    <x v="0"/>
    <x v="1"/>
  </r>
  <r>
    <s v="POL99568401"/>
    <x v="0"/>
    <n v="107753"/>
    <n v="1391.49"/>
    <d v="2015-08-03T00:00:00"/>
    <d v="2019-10-04T00:00:00"/>
    <s v="Monthly"/>
    <s v="Terminated"/>
    <s v="CUST73072285"/>
    <x v="0"/>
    <x v="2"/>
  </r>
  <r>
    <s v="POL79130344"/>
    <x v="0"/>
    <n v="169512"/>
    <n v="359.11"/>
    <d v="2020-06-02T00:00:00"/>
    <d v="2023-02-18T00:00:00"/>
    <s v="Quarterly"/>
    <s v="Active"/>
    <s v="CUST38361358"/>
    <x v="3"/>
    <x v="0"/>
  </r>
  <r>
    <s v="POL49188779"/>
    <x v="1"/>
    <n v="313459"/>
    <n v="142.51"/>
    <d v="2015-01-14T00:00:00"/>
    <d v="2024-09-20T00:00:00"/>
    <s v="Quarterly"/>
    <s v="Terminated"/>
    <s v="CUST72249795"/>
    <x v="3"/>
    <x v="1"/>
  </r>
  <r>
    <s v="POL98118247"/>
    <x v="2"/>
    <n v="72953"/>
    <n v="1915"/>
    <d v="2017-08-24T00:00:00"/>
    <d v="2024-09-05T00:00:00"/>
    <s v="Annually"/>
    <s v="Lapsed"/>
    <s v="CUST67521046"/>
    <x v="2"/>
    <x v="1"/>
  </r>
  <r>
    <s v="POL43888562"/>
    <x v="1"/>
    <n v="475627"/>
    <n v="285.32"/>
    <d v="2016-11-17T00:00:00"/>
    <d v="2020-01-27T00:00:00"/>
    <s v="Quarterly"/>
    <s v="Active"/>
    <s v="CUST89924604"/>
    <x v="3"/>
    <x v="1"/>
  </r>
  <r>
    <s v="POL79654180"/>
    <x v="3"/>
    <n v="459884"/>
    <n v="891.1"/>
    <d v="2018-01-19T00:00:00"/>
    <d v="2026-10-23T00:00:00"/>
    <s v="Annually"/>
    <s v="Terminated"/>
    <s v="CUST99163226"/>
    <x v="3"/>
    <x v="2"/>
  </r>
  <r>
    <s v="POL43201050"/>
    <x v="2"/>
    <n v="399633"/>
    <n v="1612.96"/>
    <d v="2020-05-19T00:00:00"/>
    <d v="2026-09-13T00:00:00"/>
    <s v="Annually"/>
    <s v="Active"/>
    <s v="CUST82112721"/>
    <x v="3"/>
    <x v="1"/>
  </r>
  <r>
    <s v="POL64164417"/>
    <x v="2"/>
    <n v="179382"/>
    <n v="916.38"/>
    <d v="2020-07-17T00:00:00"/>
    <d v="2025-08-14T00:00:00"/>
    <s v="Quarterly"/>
    <s v="Terminated"/>
    <s v="CUST60126456"/>
    <x v="1"/>
    <x v="0"/>
  </r>
  <r>
    <s v="POL56909701"/>
    <x v="2"/>
    <n v="202196"/>
    <n v="789.61"/>
    <d v="2024-01-22T00:00:00"/>
    <d v="2029-06-25T00:00:00"/>
    <s v="Annually"/>
    <s v="Lapsed"/>
    <s v="CUST27529673"/>
    <x v="3"/>
    <x v="1"/>
  </r>
  <r>
    <s v="POL04312649"/>
    <x v="1"/>
    <n v="303601"/>
    <n v="1811.05"/>
    <d v="2018-06-27T00:00:00"/>
    <d v="2019-12-03T00:00:00"/>
    <s v="Monthly"/>
    <s v="Terminated"/>
    <s v="CUST36410265"/>
    <x v="3"/>
    <x v="1"/>
  </r>
  <r>
    <s v="POL52704029"/>
    <x v="3"/>
    <n v="342917"/>
    <n v="197.65"/>
    <d v="2019-01-16T00:00:00"/>
    <d v="2022-06-04T00:00:00"/>
    <s v="Annually"/>
    <s v="Lapsed"/>
    <s v="CUST31891472"/>
    <x v="3"/>
    <x v="2"/>
  </r>
  <r>
    <s v="POL99187964"/>
    <x v="0"/>
    <n v="413700"/>
    <n v="1606.85"/>
    <d v="2016-10-17T00:00:00"/>
    <d v="2020-11-21T00:00:00"/>
    <s v="Annually"/>
    <s v="Active"/>
    <s v="CUST86161063"/>
    <x v="3"/>
    <x v="2"/>
  </r>
  <r>
    <s v="POL09346416"/>
    <x v="3"/>
    <n v="76241"/>
    <n v="1260.6300000000001"/>
    <d v="2016-01-01T00:00:00"/>
    <d v="2017-11-07T00:00:00"/>
    <s v="Quarterly"/>
    <s v="Active"/>
    <s v="CUST84970191"/>
    <x v="2"/>
    <x v="2"/>
  </r>
  <r>
    <s v="POL33880190"/>
    <x v="0"/>
    <n v="423049"/>
    <n v="1631.99"/>
    <d v="2024-11-30T00:00:00"/>
    <d v="2027-07-01T00:00:00"/>
    <s v="Annually"/>
    <s v="Lapsed"/>
    <s v="CUST01712934"/>
    <x v="0"/>
    <x v="1"/>
  </r>
  <r>
    <s v="POL49366333"/>
    <x v="0"/>
    <n v="265335"/>
    <n v="1521.04"/>
    <d v="2020-08-13T00:00:00"/>
    <d v="2024-12-16T00:00:00"/>
    <s v="Monthly"/>
    <s v="Lapsed"/>
    <s v="CUST38016023"/>
    <x v="3"/>
    <x v="0"/>
  </r>
  <r>
    <s v="POL88774190"/>
    <x v="0"/>
    <n v="365694"/>
    <n v="1812.36"/>
    <d v="2017-05-16T00:00:00"/>
    <d v="2021-05-30T00:00:00"/>
    <s v="Monthly"/>
    <s v="Terminated"/>
    <s v="CUST78208538"/>
    <x v="3"/>
    <x v="1"/>
  </r>
  <r>
    <s v="POL46303313"/>
    <x v="2"/>
    <n v="198579"/>
    <n v="820.77"/>
    <d v="2015-03-29T00:00:00"/>
    <d v="2025-03-20T00:00:00"/>
    <s v="Quarterly"/>
    <s v="Active"/>
    <s v="CUST55667061"/>
    <x v="3"/>
    <x v="2"/>
  </r>
  <r>
    <s v="POL72761852"/>
    <x v="1"/>
    <n v="275574"/>
    <n v="814.6"/>
    <d v="2018-12-09T00:00:00"/>
    <d v="2023-04-07T00:00:00"/>
    <s v="Annually"/>
    <s v="Active"/>
    <s v="CUST98599943"/>
    <x v="3"/>
    <x v="1"/>
  </r>
  <r>
    <s v="POL78499068"/>
    <x v="0"/>
    <n v="264154"/>
    <n v="1133.33"/>
    <d v="2018-09-25T00:00:00"/>
    <d v="2027-12-25T00:00:00"/>
    <s v="Quarterly"/>
    <s v="Terminated"/>
    <s v="CUST22366291"/>
    <x v="2"/>
    <x v="1"/>
  </r>
  <r>
    <s v="POL46591798"/>
    <x v="0"/>
    <n v="91026"/>
    <n v="1979.35"/>
    <d v="2015-05-21T00:00:00"/>
    <d v="2022-03-19T00:00:00"/>
    <s v="Annually"/>
    <s v="Lapsed"/>
    <s v="CUST59590365"/>
    <x v="3"/>
    <x v="2"/>
  </r>
  <r>
    <s v="POL56917671"/>
    <x v="0"/>
    <n v="111475"/>
    <n v="297.75"/>
    <d v="2020-09-05T00:00:00"/>
    <d v="2022-02-15T00:00:00"/>
    <s v="Monthly"/>
    <s v="Active"/>
    <s v="CUST38446135"/>
    <x v="2"/>
    <x v="2"/>
  </r>
  <r>
    <s v="POL26477746"/>
    <x v="3"/>
    <n v="147592"/>
    <n v="1544.91"/>
    <d v="2022-01-20T00:00:00"/>
    <d v="2028-01-23T00:00:00"/>
    <s v="Quarterly"/>
    <s v="Active"/>
    <s v="CUST40987292"/>
    <x v="4"/>
    <x v="0"/>
  </r>
  <r>
    <s v="POL83870465"/>
    <x v="0"/>
    <n v="492391"/>
    <n v="935"/>
    <d v="2018-07-31T00:00:00"/>
    <d v="2020-01-02T00:00:00"/>
    <s v="Monthly"/>
    <s v="Terminated"/>
    <s v="CUST86319543"/>
    <x v="4"/>
    <x v="1"/>
  </r>
  <r>
    <s v="POL07767138"/>
    <x v="0"/>
    <n v="421590"/>
    <n v="1699.49"/>
    <d v="2023-12-10T00:00:00"/>
    <d v="2028-07-29T00:00:00"/>
    <s v="Monthly"/>
    <s v="Active"/>
    <s v="CUST08620277"/>
    <x v="4"/>
    <x v="1"/>
  </r>
  <r>
    <s v="POL90011725"/>
    <x v="1"/>
    <n v="108180"/>
    <n v="776.57"/>
    <d v="2017-12-14T00:00:00"/>
    <d v="2026-12-15T00:00:00"/>
    <s v="Annually"/>
    <s v="Terminated"/>
    <s v="CUST91857651"/>
    <x v="0"/>
    <x v="0"/>
  </r>
  <r>
    <s v="POL71239767"/>
    <x v="0"/>
    <n v="197690"/>
    <n v="1466.52"/>
    <d v="2022-03-24T00:00:00"/>
    <d v="2029-11-10T00:00:00"/>
    <s v="Quarterly"/>
    <s v="Lapsed"/>
    <s v="CUST80650317"/>
    <x v="3"/>
    <x v="2"/>
  </r>
  <r>
    <s v="POL91891378"/>
    <x v="2"/>
    <n v="398082"/>
    <n v="210.96"/>
    <d v="2022-04-30T00:00:00"/>
    <d v="2032-03-09T00:00:00"/>
    <s v="Annually"/>
    <s v="Terminated"/>
    <s v="CUST96630079"/>
    <x v="0"/>
    <x v="0"/>
  </r>
  <r>
    <s v="POL46142999"/>
    <x v="3"/>
    <n v="205386"/>
    <n v="1697.1"/>
    <d v="2021-03-20T00:00:00"/>
    <d v="2026-12-11T00:00:00"/>
    <s v="Monthly"/>
    <s v="Terminated"/>
    <s v="CUST84694293"/>
    <x v="0"/>
    <x v="2"/>
  </r>
  <r>
    <s v="POL20839843"/>
    <x v="0"/>
    <n v="372799"/>
    <n v="713.29"/>
    <d v="2017-12-20T00:00:00"/>
    <d v="2027-09-01T00:00:00"/>
    <s v="Quarterly"/>
    <s v="Terminated"/>
    <s v="CUST53758771"/>
    <x v="2"/>
    <x v="1"/>
  </r>
  <r>
    <s v="POL28045007"/>
    <x v="2"/>
    <n v="124885"/>
    <n v="1523.36"/>
    <d v="2018-03-04T00:00:00"/>
    <d v="2019-06-24T00:00:00"/>
    <s v="Monthly"/>
    <s v="Active"/>
    <s v="CUST41151561"/>
    <x v="1"/>
    <x v="2"/>
  </r>
  <r>
    <s v="POL82823553"/>
    <x v="3"/>
    <n v="245335"/>
    <n v="657.89"/>
    <d v="2016-08-21T00:00:00"/>
    <d v="2024-05-27T00:00:00"/>
    <s v="Annually"/>
    <s v="Active"/>
    <s v="CUST35883996"/>
    <x v="1"/>
    <x v="2"/>
  </r>
  <r>
    <s v="POL92853225"/>
    <x v="3"/>
    <n v="260072"/>
    <n v="1679.89"/>
    <d v="2023-01-11T00:00:00"/>
    <d v="2024-11-07T00:00:00"/>
    <s v="Monthly"/>
    <s v="Lapsed"/>
    <s v="CUST39825791"/>
    <x v="1"/>
    <x v="0"/>
  </r>
  <r>
    <s v="POL67872849"/>
    <x v="0"/>
    <n v="387477"/>
    <n v="789.8"/>
    <d v="2020-05-11T00:00:00"/>
    <d v="2024-08-02T00:00:00"/>
    <s v="Annually"/>
    <s v="Terminated"/>
    <s v="CUST33350545"/>
    <x v="3"/>
    <x v="1"/>
  </r>
  <r>
    <s v="POL51108570"/>
    <x v="3"/>
    <n v="370483"/>
    <n v="1178.5899999999999"/>
    <d v="2018-01-22T00:00:00"/>
    <d v="2026-01-08T00:00:00"/>
    <s v="Quarterly"/>
    <s v="Active"/>
    <s v="CUST89932416"/>
    <x v="3"/>
    <x v="1"/>
  </r>
  <r>
    <s v="POL52952594"/>
    <x v="0"/>
    <n v="254016"/>
    <n v="1467.47"/>
    <d v="2019-12-28T00:00:00"/>
    <d v="2022-09-05T00:00:00"/>
    <s v="Annually"/>
    <s v="Lapsed"/>
    <s v="CUST93366412"/>
    <x v="4"/>
    <x v="0"/>
  </r>
  <r>
    <s v="POL20348552"/>
    <x v="3"/>
    <n v="334606"/>
    <n v="824.98"/>
    <d v="2019-12-18T00:00:00"/>
    <d v="2028-02-21T00:00:00"/>
    <s v="Quarterly"/>
    <s v="Terminated"/>
    <s v="CUST21236149"/>
    <x v="4"/>
    <x v="1"/>
  </r>
  <r>
    <s v="POL40907312"/>
    <x v="0"/>
    <n v="13494"/>
    <n v="1751.94"/>
    <d v="2022-06-27T00:00:00"/>
    <d v="2024-09-28T00:00:00"/>
    <s v="Monthly"/>
    <s v="Lapsed"/>
    <s v="CUST80919849"/>
    <x v="3"/>
    <x v="0"/>
  </r>
  <r>
    <s v="POL69634824"/>
    <x v="3"/>
    <n v="215110"/>
    <n v="1354.99"/>
    <d v="2019-02-06T00:00:00"/>
    <d v="2027-04-12T00:00:00"/>
    <s v="Annually"/>
    <s v="Lapsed"/>
    <s v="CUST59144251"/>
    <x v="3"/>
    <x v="1"/>
  </r>
  <r>
    <s v="POL63187776"/>
    <x v="2"/>
    <n v="201690"/>
    <n v="806.75"/>
    <d v="2023-04-04T00:00:00"/>
    <d v="2025-11-24T00:00:00"/>
    <s v="Annually"/>
    <s v="Active"/>
    <s v="CUST46080578"/>
    <x v="4"/>
    <x v="2"/>
  </r>
  <r>
    <s v="POL92218718"/>
    <x v="1"/>
    <n v="250209"/>
    <n v="1670.7"/>
    <d v="2020-01-18T00:00:00"/>
    <d v="2026-12-03T00:00:00"/>
    <s v="Annually"/>
    <s v="Terminated"/>
    <s v="CUST38458880"/>
    <x v="4"/>
    <x v="0"/>
  </r>
  <r>
    <s v="POL15902669"/>
    <x v="1"/>
    <n v="267414"/>
    <n v="845.55"/>
    <d v="2023-05-09T00:00:00"/>
    <d v="2032-03-11T00:00:00"/>
    <s v="Monthly"/>
    <s v="Terminated"/>
    <s v="CUST07355992"/>
    <x v="2"/>
    <x v="2"/>
  </r>
  <r>
    <s v="POL17105339"/>
    <x v="0"/>
    <n v="324587"/>
    <n v="1368.69"/>
    <d v="2018-04-10T00:00:00"/>
    <d v="2026-04-15T00:00:00"/>
    <s v="Annually"/>
    <s v="Terminated"/>
    <s v="CUST23587687"/>
    <x v="4"/>
    <x v="1"/>
  </r>
  <r>
    <s v="POL67379824"/>
    <x v="0"/>
    <n v="406101"/>
    <n v="1945.33"/>
    <d v="2020-05-27T00:00:00"/>
    <d v="2022-07-20T00:00:00"/>
    <s v="Annually"/>
    <s v="Terminated"/>
    <s v="CUST76193646"/>
    <x v="0"/>
    <x v="1"/>
  </r>
  <r>
    <s v="POL33080881"/>
    <x v="0"/>
    <n v="429833"/>
    <n v="1099.02"/>
    <d v="2018-07-10T00:00:00"/>
    <d v="2022-08-21T00:00:00"/>
    <s v="Annually"/>
    <s v="Active"/>
    <s v="CUST08493059"/>
    <x v="0"/>
    <x v="1"/>
  </r>
  <r>
    <s v="POL26177163"/>
    <x v="3"/>
    <n v="25080"/>
    <n v="201.24"/>
    <d v="2018-05-10T00:00:00"/>
    <d v="2027-06-23T00:00:00"/>
    <s v="Quarterly"/>
    <s v="Lapsed"/>
    <s v="CUST49174127"/>
    <x v="0"/>
    <x v="2"/>
  </r>
  <r>
    <s v="POL92289899"/>
    <x v="1"/>
    <n v="467870"/>
    <n v="450.93"/>
    <d v="2015-12-13T00:00:00"/>
    <d v="2025-04-04T00:00:00"/>
    <s v="Annually"/>
    <s v="Terminated"/>
    <s v="CUST23959385"/>
    <x v="3"/>
    <x v="0"/>
  </r>
  <r>
    <s v="POL53317705"/>
    <x v="2"/>
    <n v="81015"/>
    <n v="1412.79"/>
    <d v="2015-09-07T00:00:00"/>
    <d v="2022-01-11T00:00:00"/>
    <s v="Annually"/>
    <s v="Terminated"/>
    <s v="CUST63841241"/>
    <x v="4"/>
    <x v="0"/>
  </r>
  <r>
    <s v="POL36981616"/>
    <x v="1"/>
    <n v="91776"/>
    <n v="666.35"/>
    <d v="2024-12-13T00:00:00"/>
    <d v="2032-10-04T00:00:00"/>
    <s v="Monthly"/>
    <s v="Lapsed"/>
    <s v="CUST79327356"/>
    <x v="3"/>
    <x v="0"/>
  </r>
  <r>
    <s v="POL56127428"/>
    <x v="3"/>
    <n v="165065"/>
    <n v="522.45000000000005"/>
    <d v="2023-05-24T00:00:00"/>
    <d v="2030-01-20T00:00:00"/>
    <s v="Monthly"/>
    <s v="Terminated"/>
    <s v="CUST38994996"/>
    <x v="0"/>
    <x v="0"/>
  </r>
  <r>
    <s v="POL77789737"/>
    <x v="3"/>
    <n v="130641"/>
    <n v="787.57"/>
    <d v="2021-05-19T00:00:00"/>
    <d v="2023-04-13T00:00:00"/>
    <s v="Annually"/>
    <s v="Active"/>
    <s v="CUST47568893"/>
    <x v="3"/>
    <x v="2"/>
  </r>
  <r>
    <s v="POL70127485"/>
    <x v="0"/>
    <n v="114404"/>
    <n v="537.45000000000005"/>
    <d v="2021-09-02T00:00:00"/>
    <d v="2026-08-26T00:00:00"/>
    <s v="Annually"/>
    <s v="Lapsed"/>
    <s v="CUST97172366"/>
    <x v="2"/>
    <x v="2"/>
  </r>
  <r>
    <s v="POL60505158"/>
    <x v="3"/>
    <n v="74379"/>
    <n v="382.69"/>
    <d v="2019-05-19T00:00:00"/>
    <d v="2027-10-24T00:00:00"/>
    <s v="Monthly"/>
    <s v="Active"/>
    <s v="CUST06002600"/>
    <x v="3"/>
    <x v="1"/>
  </r>
  <r>
    <s v="POL07319671"/>
    <x v="3"/>
    <n v="361240"/>
    <n v="1916.28"/>
    <d v="2021-11-10T00:00:00"/>
    <d v="2026-07-11T00:00:00"/>
    <s v="Quarterly"/>
    <s v="Terminated"/>
    <s v="CUST06392747"/>
    <x v="4"/>
    <x v="2"/>
  </r>
  <r>
    <s v="POL20670070"/>
    <x v="1"/>
    <n v="31765"/>
    <n v="1449.65"/>
    <d v="2019-06-28T00:00:00"/>
    <d v="2021-05-02T00:00:00"/>
    <s v="Annually"/>
    <s v="Terminated"/>
    <s v="CUST03789210"/>
    <x v="4"/>
    <x v="1"/>
  </r>
  <r>
    <s v="POL49532703"/>
    <x v="1"/>
    <n v="361339"/>
    <n v="141.1"/>
    <d v="2016-05-13T00:00:00"/>
    <d v="2022-04-11T00:00:00"/>
    <s v="Monthly"/>
    <s v="Terminated"/>
    <s v="CUST65839668"/>
    <x v="3"/>
    <x v="1"/>
  </r>
  <r>
    <s v="POL23016733"/>
    <x v="1"/>
    <n v="499877"/>
    <n v="599.87"/>
    <d v="2024-01-26T00:00:00"/>
    <d v="2030-06-12T00:00:00"/>
    <s v="Quarterly"/>
    <s v="Lapsed"/>
    <s v="CUST44539389"/>
    <x v="2"/>
    <x v="2"/>
  </r>
  <r>
    <s v="POL40922873"/>
    <x v="2"/>
    <n v="355452"/>
    <n v="442.03"/>
    <d v="2023-07-16T00:00:00"/>
    <d v="2031-04-18T00:00:00"/>
    <s v="Monthly"/>
    <s v="Lapsed"/>
    <s v="CUST89978032"/>
    <x v="0"/>
    <x v="2"/>
  </r>
  <r>
    <s v="POL53156329"/>
    <x v="2"/>
    <n v="132528"/>
    <n v="1705.3"/>
    <d v="2019-08-11T00:00:00"/>
    <d v="2027-10-22T00:00:00"/>
    <s v="Monthly"/>
    <s v="Lapsed"/>
    <s v="CUST85950802"/>
    <x v="1"/>
    <x v="2"/>
  </r>
  <r>
    <s v="POL28937515"/>
    <x v="3"/>
    <n v="95419"/>
    <n v="502.12"/>
    <d v="2015-08-25T00:00:00"/>
    <d v="2016-09-20T00:00:00"/>
    <s v="Monthly"/>
    <s v="Lapsed"/>
    <s v="CUST72431417"/>
    <x v="3"/>
    <x v="1"/>
  </r>
  <r>
    <s v="POL12104163"/>
    <x v="3"/>
    <n v="72794"/>
    <n v="940.1"/>
    <d v="2018-10-20T00:00:00"/>
    <d v="2021-05-29T00:00:00"/>
    <s v="Quarterly"/>
    <s v="Terminated"/>
    <s v="CUST60958047"/>
    <x v="1"/>
    <x v="2"/>
  </r>
  <r>
    <s v="POL13187754"/>
    <x v="2"/>
    <n v="448911"/>
    <n v="1283.51"/>
    <d v="2020-09-28T00:00:00"/>
    <d v="2029-05-21T00:00:00"/>
    <s v="Quarterly"/>
    <s v="Active"/>
    <s v="CUST50835416"/>
    <x v="4"/>
    <x v="0"/>
  </r>
  <r>
    <s v="POL46564609"/>
    <x v="2"/>
    <n v="199691"/>
    <n v="897.35"/>
    <d v="2020-11-10T00:00:00"/>
    <d v="2029-04-16T00:00:00"/>
    <s v="Monthly"/>
    <s v="Lapsed"/>
    <s v="CUST69457285"/>
    <x v="3"/>
    <x v="0"/>
  </r>
  <r>
    <s v="POL15165645"/>
    <x v="3"/>
    <n v="284426"/>
    <n v="1924.25"/>
    <d v="2017-07-21T00:00:00"/>
    <d v="2024-11-18T00:00:00"/>
    <s v="Monthly"/>
    <s v="Lapsed"/>
    <s v="CUST45192084"/>
    <x v="3"/>
    <x v="0"/>
  </r>
  <r>
    <s v="POL93327871"/>
    <x v="3"/>
    <n v="121588"/>
    <n v="1622.98"/>
    <d v="2020-09-19T00:00:00"/>
    <d v="2024-03-30T00:00:00"/>
    <s v="Monthly"/>
    <s v="Lapsed"/>
    <s v="CUST12401788"/>
    <x v="3"/>
    <x v="2"/>
  </r>
  <r>
    <s v="POL12291756"/>
    <x v="0"/>
    <n v="496696"/>
    <n v="763.83"/>
    <d v="2023-06-07T00:00:00"/>
    <d v="2029-01-27T00:00:00"/>
    <s v="Quarterly"/>
    <s v="Terminated"/>
    <s v="CUST15729440"/>
    <x v="1"/>
    <x v="1"/>
  </r>
  <r>
    <s v="POL15978608"/>
    <x v="0"/>
    <n v="269403"/>
    <n v="679.7"/>
    <d v="2022-10-06T00:00:00"/>
    <d v="2025-07-09T00:00:00"/>
    <s v="Annually"/>
    <s v="Active"/>
    <s v="CUST12667505"/>
    <x v="1"/>
    <x v="2"/>
  </r>
  <r>
    <s v="POL67053864"/>
    <x v="2"/>
    <n v="99375"/>
    <n v="309.27999999999997"/>
    <d v="2021-07-18T00:00:00"/>
    <d v="2023-12-28T00:00:00"/>
    <s v="Annually"/>
    <s v="Active"/>
    <s v="CUST00971282"/>
    <x v="3"/>
    <x v="2"/>
  </r>
  <r>
    <s v="POL02913059"/>
    <x v="0"/>
    <n v="459891"/>
    <n v="1512.84"/>
    <d v="2020-10-22T00:00:00"/>
    <d v="2030-07-18T00:00:00"/>
    <s v="Monthly"/>
    <s v="Terminated"/>
    <s v="CUST30511648"/>
    <x v="3"/>
    <x v="0"/>
  </r>
  <r>
    <s v="POL99518262"/>
    <x v="3"/>
    <n v="106408"/>
    <n v="1599.03"/>
    <d v="2021-04-24T00:00:00"/>
    <d v="2024-09-11T00:00:00"/>
    <s v="Monthly"/>
    <s v="Active"/>
    <s v="CUST78652368"/>
    <x v="0"/>
    <x v="0"/>
  </r>
  <r>
    <s v="POL49457170"/>
    <x v="0"/>
    <n v="190778"/>
    <n v="959.1"/>
    <d v="2016-11-29T00:00:00"/>
    <d v="2022-03-16T00:00:00"/>
    <s v="Quarterly"/>
    <s v="Terminated"/>
    <s v="CUST77682848"/>
    <x v="3"/>
    <x v="0"/>
  </r>
  <r>
    <s v="POL70701103"/>
    <x v="1"/>
    <n v="486988"/>
    <n v="1793.77"/>
    <d v="2020-11-01T00:00:00"/>
    <d v="2028-04-10T00:00:00"/>
    <s v="Monthly"/>
    <s v="Terminated"/>
    <s v="CUST32639304"/>
    <x v="1"/>
    <x v="1"/>
  </r>
  <r>
    <s v="POL04847102"/>
    <x v="2"/>
    <n v="35183"/>
    <n v="1482.68"/>
    <d v="2017-04-27T00:00:00"/>
    <d v="2022-02-12T00:00:00"/>
    <s v="Quarterly"/>
    <s v="Terminated"/>
    <s v="CUST81406135"/>
    <x v="3"/>
    <x v="0"/>
  </r>
  <r>
    <s v="POL72715668"/>
    <x v="0"/>
    <n v="47176"/>
    <n v="1555.69"/>
    <d v="2021-06-29T00:00:00"/>
    <d v="2028-05-02T00:00:00"/>
    <s v="Quarterly"/>
    <s v="Lapsed"/>
    <s v="CUST40417111"/>
    <x v="2"/>
    <x v="0"/>
  </r>
  <r>
    <s v="POL30815147"/>
    <x v="0"/>
    <n v="168794"/>
    <n v="1138.78"/>
    <d v="2021-07-09T00:00:00"/>
    <d v="2023-07-31T00:00:00"/>
    <s v="Quarterly"/>
    <s v="Lapsed"/>
    <s v="CUST53636696"/>
    <x v="2"/>
    <x v="2"/>
  </r>
  <r>
    <s v="POL85997412"/>
    <x v="3"/>
    <n v="348949"/>
    <n v="541.91999999999996"/>
    <d v="2016-03-21T00:00:00"/>
    <d v="2021-10-12T00:00:00"/>
    <s v="Quarterly"/>
    <s v="Terminated"/>
    <s v="CUST51648922"/>
    <x v="2"/>
    <x v="0"/>
  </r>
  <r>
    <s v="POL30420925"/>
    <x v="3"/>
    <n v="299524"/>
    <n v="1831.27"/>
    <d v="2019-10-19T00:00:00"/>
    <d v="2028-05-12T00:00:00"/>
    <s v="Monthly"/>
    <s v="Terminated"/>
    <s v="CUST67038482"/>
    <x v="3"/>
    <x v="2"/>
  </r>
  <r>
    <s v="POL26751534"/>
    <x v="2"/>
    <n v="17678"/>
    <n v="1751.15"/>
    <d v="2024-12-19T00:00:00"/>
    <d v="2029-09-23T00:00:00"/>
    <s v="Quarterly"/>
    <s v="Lapsed"/>
    <s v="CUST61536104"/>
    <x v="3"/>
    <x v="2"/>
  </r>
  <r>
    <s v="POL15097723"/>
    <x v="0"/>
    <n v="365243"/>
    <n v="1587.47"/>
    <d v="2018-07-02T00:00:00"/>
    <d v="2024-03-15T00:00:00"/>
    <s v="Annually"/>
    <s v="Terminated"/>
    <s v="CUST83482447"/>
    <x v="0"/>
    <x v="2"/>
  </r>
  <r>
    <s v="POL81404875"/>
    <x v="3"/>
    <n v="152457"/>
    <n v="652.88"/>
    <d v="2021-10-25T00:00:00"/>
    <d v="2024-11-05T00:00:00"/>
    <s v="Quarterly"/>
    <s v="Terminated"/>
    <s v="CUST35077184"/>
    <x v="4"/>
    <x v="2"/>
  </r>
  <r>
    <s v="POL31358869"/>
    <x v="2"/>
    <n v="102147"/>
    <n v="1842.32"/>
    <d v="2017-11-28T00:00:00"/>
    <d v="2025-01-17T00:00:00"/>
    <s v="Annually"/>
    <s v="Active"/>
    <s v="CUST58555588"/>
    <x v="2"/>
    <x v="1"/>
  </r>
  <r>
    <s v="POL40579539"/>
    <x v="3"/>
    <n v="208193"/>
    <n v="1213.47"/>
    <d v="2023-06-19T00:00:00"/>
    <d v="2032-12-05T00:00:00"/>
    <s v="Monthly"/>
    <s v="Terminated"/>
    <s v="CUST06182214"/>
    <x v="3"/>
    <x v="0"/>
  </r>
  <r>
    <s v="POL07342539"/>
    <x v="2"/>
    <n v="409709"/>
    <n v="102.35"/>
    <d v="2018-12-11T00:00:00"/>
    <d v="2028-10-19T00:00:00"/>
    <s v="Monthly"/>
    <s v="Lapsed"/>
    <s v="CUST47360274"/>
    <x v="3"/>
    <x v="1"/>
  </r>
  <r>
    <s v="POL39946670"/>
    <x v="1"/>
    <n v="143312"/>
    <n v="200.69"/>
    <d v="2024-01-12T00:00:00"/>
    <d v="2028-03-24T00:00:00"/>
    <s v="Monthly"/>
    <s v="Lapsed"/>
    <s v="CUST90124222"/>
    <x v="2"/>
    <x v="0"/>
  </r>
  <r>
    <s v="POL63474388"/>
    <x v="0"/>
    <n v="341218"/>
    <n v="104.07"/>
    <d v="2017-08-20T00:00:00"/>
    <d v="2023-10-12T00:00:00"/>
    <s v="Monthly"/>
    <s v="Lapsed"/>
    <s v="CUST93762757"/>
    <x v="0"/>
    <x v="2"/>
  </r>
  <r>
    <s v="POL65038532"/>
    <x v="2"/>
    <n v="481718"/>
    <n v="494.74"/>
    <d v="2018-10-10T00:00:00"/>
    <d v="2028-02-13T00:00:00"/>
    <s v="Annually"/>
    <s v="Active"/>
    <s v="CUST35260349"/>
    <x v="0"/>
    <x v="0"/>
  </r>
  <r>
    <s v="POL88167849"/>
    <x v="0"/>
    <n v="212301"/>
    <n v="739.88"/>
    <d v="2018-11-28T00:00:00"/>
    <d v="2023-11-19T00:00:00"/>
    <s v="Monthly"/>
    <s v="Terminated"/>
    <s v="CUST81290264"/>
    <x v="2"/>
    <x v="0"/>
  </r>
  <r>
    <s v="POL10148217"/>
    <x v="1"/>
    <n v="132910"/>
    <n v="1300.1300000000001"/>
    <d v="2015-10-08T00:00:00"/>
    <d v="2019-04-04T00:00:00"/>
    <s v="Quarterly"/>
    <s v="Terminated"/>
    <s v="CUST10496213"/>
    <x v="3"/>
    <x v="2"/>
  </r>
  <r>
    <s v="POL76204779"/>
    <x v="3"/>
    <n v="417588"/>
    <n v="1375.68"/>
    <d v="2024-03-26T00:00:00"/>
    <d v="2025-09-11T00:00:00"/>
    <s v="Annually"/>
    <s v="Lapsed"/>
    <s v="CUST59559298"/>
    <x v="3"/>
    <x v="2"/>
  </r>
  <r>
    <s v="POL24220210"/>
    <x v="3"/>
    <n v="312160"/>
    <n v="1083.4100000000001"/>
    <d v="2015-04-30T00:00:00"/>
    <d v="2023-07-17T00:00:00"/>
    <s v="Annually"/>
    <s v="Terminated"/>
    <s v="CUST58169296"/>
    <x v="3"/>
    <x v="2"/>
  </r>
  <r>
    <s v="POL12716498"/>
    <x v="1"/>
    <n v="207978"/>
    <n v="227.05"/>
    <d v="2024-08-30T00:00:00"/>
    <d v="2026-11-27T00:00:00"/>
    <s v="Quarterly"/>
    <s v="Active"/>
    <s v="CUST11207741"/>
    <x v="0"/>
    <x v="2"/>
  </r>
  <r>
    <s v="POL37005180"/>
    <x v="3"/>
    <n v="413282"/>
    <n v="633.42999999999995"/>
    <d v="2017-12-31T00:00:00"/>
    <d v="2021-01-03T00:00:00"/>
    <s v="Annually"/>
    <s v="Active"/>
    <s v="CUST42396979"/>
    <x v="3"/>
    <x v="1"/>
  </r>
  <r>
    <s v="POL33049382"/>
    <x v="3"/>
    <n v="210953"/>
    <n v="198.31"/>
    <d v="2023-03-22T00:00:00"/>
    <d v="2031-11-11T00:00:00"/>
    <s v="Monthly"/>
    <s v="Terminated"/>
    <s v="CUST09948159"/>
    <x v="0"/>
    <x v="1"/>
  </r>
  <r>
    <s v="POL95337810"/>
    <x v="2"/>
    <n v="164178"/>
    <n v="1629.38"/>
    <d v="2020-05-24T00:00:00"/>
    <d v="2024-04-17T00:00:00"/>
    <s v="Annually"/>
    <s v="Active"/>
    <s v="CUST13436080"/>
    <x v="3"/>
    <x v="1"/>
  </r>
  <r>
    <s v="POL23308648"/>
    <x v="3"/>
    <n v="137969"/>
    <n v="730.52"/>
    <d v="2016-02-17T00:00:00"/>
    <d v="2024-10-03T00:00:00"/>
    <s v="Quarterly"/>
    <s v="Terminated"/>
    <s v="CUST66439456"/>
    <x v="1"/>
    <x v="0"/>
  </r>
  <r>
    <s v="POL02312997"/>
    <x v="1"/>
    <n v="408787"/>
    <n v="1232.6300000000001"/>
    <d v="2020-03-22T00:00:00"/>
    <d v="2023-08-04T00:00:00"/>
    <s v="Quarterly"/>
    <s v="Lapsed"/>
    <s v="CUST56374821"/>
    <x v="3"/>
    <x v="2"/>
  </r>
  <r>
    <s v="POL77315241"/>
    <x v="0"/>
    <n v="446102"/>
    <n v="1139.06"/>
    <d v="2016-04-20T00:00:00"/>
    <d v="2017-04-26T00:00:00"/>
    <s v="Monthly"/>
    <s v="Active"/>
    <s v="CUST98331108"/>
    <x v="2"/>
    <x v="0"/>
  </r>
  <r>
    <s v="POL47115213"/>
    <x v="1"/>
    <n v="420087"/>
    <n v="314.51"/>
    <d v="2023-12-27T00:00:00"/>
    <d v="2031-04-12T00:00:00"/>
    <s v="Quarterly"/>
    <s v="Terminated"/>
    <s v="CUST28778699"/>
    <x v="3"/>
    <x v="2"/>
  </r>
  <r>
    <s v="POL49874464"/>
    <x v="2"/>
    <n v="154492"/>
    <n v="1920.07"/>
    <d v="2022-02-22T00:00:00"/>
    <d v="2025-04-12T00:00:00"/>
    <s v="Annually"/>
    <s v="Active"/>
    <s v="CUST11864773"/>
    <x v="4"/>
    <x v="0"/>
  </r>
  <r>
    <s v="POL79096614"/>
    <x v="1"/>
    <n v="367298"/>
    <n v="1853.83"/>
    <d v="2016-10-05T00:00:00"/>
    <d v="2025-10-04T00:00:00"/>
    <s v="Annually"/>
    <s v="Terminated"/>
    <s v="CUST10876445"/>
    <x v="3"/>
    <x v="0"/>
  </r>
  <r>
    <s v="POL76421550"/>
    <x v="0"/>
    <n v="243458"/>
    <n v="1791.71"/>
    <d v="2023-08-15T00:00:00"/>
    <d v="2027-09-18T00:00:00"/>
    <s v="Quarterly"/>
    <s v="Active"/>
    <s v="CUST14709344"/>
    <x v="2"/>
    <x v="2"/>
  </r>
  <r>
    <s v="POL74615400"/>
    <x v="3"/>
    <n v="335682"/>
    <n v="1263.4000000000001"/>
    <d v="2016-10-31T00:00:00"/>
    <d v="2025-10-08T00:00:00"/>
    <s v="Quarterly"/>
    <s v="Lapsed"/>
    <s v="CUST79013283"/>
    <x v="0"/>
    <x v="1"/>
  </r>
  <r>
    <s v="POL61858865"/>
    <x v="3"/>
    <n v="322656"/>
    <n v="892.8"/>
    <d v="2022-11-10T00:00:00"/>
    <d v="2027-12-12T00:00:00"/>
    <s v="Annually"/>
    <s v="Lapsed"/>
    <s v="CUST96159281"/>
    <x v="3"/>
    <x v="0"/>
  </r>
  <r>
    <s v="POL32001025"/>
    <x v="3"/>
    <n v="105607"/>
    <n v="1813.45"/>
    <d v="2017-12-26T00:00:00"/>
    <d v="2019-10-19T00:00:00"/>
    <s v="Annually"/>
    <s v="Terminated"/>
    <s v="CUST58339732"/>
    <x v="0"/>
    <x v="0"/>
  </r>
  <r>
    <s v="POL29477661"/>
    <x v="2"/>
    <n v="427737"/>
    <n v="1207.45"/>
    <d v="2023-08-13T00:00:00"/>
    <d v="2030-07-08T00:00:00"/>
    <s v="Quarterly"/>
    <s v="Lapsed"/>
    <s v="CUST70199024"/>
    <x v="3"/>
    <x v="0"/>
  </r>
  <r>
    <s v="POL60275519"/>
    <x v="1"/>
    <n v="139389"/>
    <n v="1125.07"/>
    <d v="2017-10-20T00:00:00"/>
    <d v="2024-02-12T00:00:00"/>
    <s v="Monthly"/>
    <s v="Lapsed"/>
    <s v="CUST08627957"/>
    <x v="0"/>
    <x v="2"/>
  </r>
  <r>
    <s v="POL83784659"/>
    <x v="0"/>
    <n v="209715"/>
    <n v="955.68"/>
    <d v="2017-06-24T00:00:00"/>
    <d v="2025-01-15T00:00:00"/>
    <s v="Monthly"/>
    <s v="Terminated"/>
    <s v="CUST87605942"/>
    <x v="3"/>
    <x v="2"/>
  </r>
  <r>
    <s v="POL12763634"/>
    <x v="3"/>
    <n v="143133"/>
    <n v="1758.67"/>
    <d v="2019-08-12T00:00:00"/>
    <d v="2023-07-11T00:00:00"/>
    <s v="Monthly"/>
    <s v="Lapsed"/>
    <s v="CUST05440655"/>
    <x v="4"/>
    <x v="0"/>
  </r>
  <r>
    <s v="POL30600963"/>
    <x v="2"/>
    <n v="479454"/>
    <n v="705.2"/>
    <d v="2017-10-30T00:00:00"/>
    <d v="2020-02-06T00:00:00"/>
    <s v="Annually"/>
    <s v="Lapsed"/>
    <s v="CUST27343337"/>
    <x v="3"/>
    <x v="2"/>
  </r>
  <r>
    <s v="POL34319547"/>
    <x v="3"/>
    <n v="344292"/>
    <n v="615.07000000000005"/>
    <d v="2019-05-01T00:00:00"/>
    <d v="2020-06-13T00:00:00"/>
    <s v="Monthly"/>
    <s v="Terminated"/>
    <s v="CUST37934673"/>
    <x v="3"/>
    <x v="1"/>
  </r>
  <r>
    <s v="POL21879187"/>
    <x v="1"/>
    <n v="80626"/>
    <n v="760.87"/>
    <d v="2024-06-01T00:00:00"/>
    <d v="2031-11-26T00:00:00"/>
    <s v="Monthly"/>
    <s v="Active"/>
    <s v="CUST18010105"/>
    <x v="3"/>
    <x v="1"/>
  </r>
  <r>
    <s v="POL07768534"/>
    <x v="3"/>
    <n v="180262"/>
    <n v="1689.82"/>
    <d v="2021-06-28T00:00:00"/>
    <d v="2025-01-13T00:00:00"/>
    <s v="Quarterly"/>
    <s v="Lapsed"/>
    <s v="CUST36507345"/>
    <x v="2"/>
    <x v="1"/>
  </r>
  <r>
    <s v="POL72485507"/>
    <x v="2"/>
    <n v="317192"/>
    <n v="1756.78"/>
    <d v="2019-09-22T00:00:00"/>
    <d v="2025-05-04T00:00:00"/>
    <s v="Quarterly"/>
    <s v="Active"/>
    <s v="CUST88248320"/>
    <x v="1"/>
    <x v="2"/>
  </r>
  <r>
    <s v="POL25208231"/>
    <x v="3"/>
    <n v="152373"/>
    <n v="872.09"/>
    <d v="2017-09-06T00:00:00"/>
    <d v="2019-03-21T00:00:00"/>
    <s v="Annually"/>
    <s v="Terminated"/>
    <s v="CUST67171307"/>
    <x v="3"/>
    <x v="2"/>
  </r>
  <r>
    <s v="POL01332140"/>
    <x v="2"/>
    <n v="105691"/>
    <n v="1460.08"/>
    <d v="2017-03-31T00:00:00"/>
    <d v="2026-09-02T00:00:00"/>
    <s v="Quarterly"/>
    <s v="Active"/>
    <s v="CUST06363360"/>
    <x v="4"/>
    <x v="0"/>
  </r>
  <r>
    <s v="POL47517699"/>
    <x v="2"/>
    <n v="302897"/>
    <n v="1118.4100000000001"/>
    <d v="2018-08-17T00:00:00"/>
    <d v="2023-03-07T00:00:00"/>
    <s v="Monthly"/>
    <s v="Terminated"/>
    <s v="CUST82861470"/>
    <x v="1"/>
    <x v="2"/>
  </r>
  <r>
    <s v="POL58128936"/>
    <x v="2"/>
    <n v="418176"/>
    <n v="377"/>
    <d v="2024-04-21T00:00:00"/>
    <d v="2028-05-25T00:00:00"/>
    <s v="Quarterly"/>
    <s v="Lapsed"/>
    <s v="CUST19543662"/>
    <x v="2"/>
    <x v="1"/>
  </r>
  <r>
    <s v="POL32198260"/>
    <x v="1"/>
    <n v="23152"/>
    <n v="1285.48"/>
    <d v="2018-06-20T00:00:00"/>
    <d v="2027-09-11T00:00:00"/>
    <s v="Monthly"/>
    <s v="Terminated"/>
    <s v="CUST00125540"/>
    <x v="3"/>
    <x v="0"/>
  </r>
  <r>
    <s v="POL84577702"/>
    <x v="1"/>
    <n v="272147"/>
    <n v="232.35"/>
    <d v="2015-07-04T00:00:00"/>
    <d v="2020-08-19T00:00:00"/>
    <s v="Quarterly"/>
    <s v="Active"/>
    <s v="CUST14823336"/>
    <x v="0"/>
    <x v="1"/>
  </r>
  <r>
    <s v="POL57207157"/>
    <x v="0"/>
    <n v="411698"/>
    <n v="583.34"/>
    <d v="2021-04-13T00:00:00"/>
    <d v="2027-09-28T00:00:00"/>
    <s v="Annually"/>
    <s v="Active"/>
    <s v="CUST12032876"/>
    <x v="0"/>
    <x v="0"/>
  </r>
  <r>
    <s v="POL13544300"/>
    <x v="3"/>
    <n v="129871"/>
    <n v="1981.4"/>
    <d v="2017-02-25T00:00:00"/>
    <d v="2022-11-14T00:00:00"/>
    <s v="Quarterly"/>
    <s v="Lapsed"/>
    <s v="CUST84108163"/>
    <x v="0"/>
    <x v="1"/>
  </r>
  <r>
    <s v="POL45190683"/>
    <x v="3"/>
    <n v="129807"/>
    <n v="1231.0899999999999"/>
    <d v="2016-10-12T00:00:00"/>
    <d v="2023-11-12T00:00:00"/>
    <s v="Monthly"/>
    <s v="Lapsed"/>
    <s v="CUST62512574"/>
    <x v="0"/>
    <x v="1"/>
  </r>
  <r>
    <s v="POL21669430"/>
    <x v="1"/>
    <n v="28010"/>
    <n v="192.25"/>
    <d v="2018-06-09T00:00:00"/>
    <d v="2028-02-12T00:00:00"/>
    <s v="Quarterly"/>
    <s v="Lapsed"/>
    <s v="CUST93700561"/>
    <x v="3"/>
    <x v="0"/>
  </r>
  <r>
    <s v="POL28550299"/>
    <x v="0"/>
    <n v="484580"/>
    <n v="1105.26"/>
    <d v="2018-10-01T00:00:00"/>
    <d v="2021-12-19T00:00:00"/>
    <s v="Quarterly"/>
    <s v="Lapsed"/>
    <s v="CUST12072688"/>
    <x v="3"/>
    <x v="2"/>
  </r>
  <r>
    <s v="POL23811097"/>
    <x v="0"/>
    <n v="495857"/>
    <n v="651.69000000000005"/>
    <d v="2020-03-27T00:00:00"/>
    <d v="2025-06-02T00:00:00"/>
    <s v="Annually"/>
    <s v="Terminated"/>
    <s v="CUST72431417"/>
    <x v="3"/>
    <x v="1"/>
  </r>
  <r>
    <s v="POL28303229"/>
    <x v="0"/>
    <n v="275100"/>
    <n v="1591.91"/>
    <d v="2016-06-24T00:00:00"/>
    <d v="2021-08-30T00:00:00"/>
    <s v="Quarterly"/>
    <s v="Lapsed"/>
    <s v="CUST32626732"/>
    <x v="2"/>
    <x v="1"/>
  </r>
  <r>
    <s v="POL52933183"/>
    <x v="1"/>
    <n v="99114"/>
    <n v="1596.17"/>
    <d v="2019-12-10T00:00:00"/>
    <d v="2022-09-01T00:00:00"/>
    <s v="Quarterly"/>
    <s v="Terminated"/>
    <s v="CUST75487537"/>
    <x v="0"/>
    <x v="1"/>
  </r>
  <r>
    <s v="POL03671194"/>
    <x v="2"/>
    <n v="342550"/>
    <n v="1072.8900000000001"/>
    <d v="2024-11-22T00:00:00"/>
    <d v="2027-09-13T00:00:00"/>
    <s v="Monthly"/>
    <s v="Terminated"/>
    <s v="CUST92205452"/>
    <x v="1"/>
    <x v="2"/>
  </r>
  <r>
    <s v="POL87464804"/>
    <x v="3"/>
    <n v="167823"/>
    <n v="1857.75"/>
    <d v="2023-02-01T00:00:00"/>
    <d v="2026-12-07T00:00:00"/>
    <s v="Quarterly"/>
    <s v="Active"/>
    <s v="CUST94275292"/>
    <x v="2"/>
    <x v="0"/>
  </r>
  <r>
    <s v="POL61065772"/>
    <x v="0"/>
    <n v="442609"/>
    <n v="1625.66"/>
    <d v="2018-02-16T00:00:00"/>
    <d v="2022-04-11T00:00:00"/>
    <s v="Annually"/>
    <s v="Lapsed"/>
    <s v="CUST44342472"/>
    <x v="3"/>
    <x v="2"/>
  </r>
  <r>
    <s v="POL67096541"/>
    <x v="3"/>
    <n v="37638"/>
    <n v="1486.22"/>
    <d v="2017-12-28T00:00:00"/>
    <d v="2025-01-11T00:00:00"/>
    <s v="Quarterly"/>
    <s v="Terminated"/>
    <s v="CUST79013283"/>
    <x v="0"/>
    <x v="1"/>
  </r>
  <r>
    <s v="POL48574800"/>
    <x v="2"/>
    <n v="313222"/>
    <n v="1902.49"/>
    <d v="2017-06-30T00:00:00"/>
    <d v="2025-01-03T00:00:00"/>
    <s v="Annually"/>
    <s v="Active"/>
    <s v="CUST60334028"/>
    <x v="4"/>
    <x v="2"/>
  </r>
  <r>
    <s v="POL20367982"/>
    <x v="2"/>
    <n v="245762"/>
    <n v="1193.1500000000001"/>
    <d v="2020-07-18T00:00:00"/>
    <d v="2030-01-05T00:00:00"/>
    <s v="Quarterly"/>
    <s v="Lapsed"/>
    <s v="CUST64482109"/>
    <x v="3"/>
    <x v="2"/>
  </r>
  <r>
    <s v="POL01530992"/>
    <x v="3"/>
    <n v="233168"/>
    <n v="1707.34"/>
    <d v="2023-12-02T00:00:00"/>
    <d v="2028-08-11T00:00:00"/>
    <s v="Annually"/>
    <s v="Lapsed"/>
    <s v="CUST32639304"/>
    <x v="1"/>
    <x v="1"/>
  </r>
  <r>
    <s v="POL60672344"/>
    <x v="1"/>
    <n v="85463"/>
    <n v="961.64"/>
    <d v="2019-07-25T00:00:00"/>
    <d v="2029-06-05T00:00:00"/>
    <s v="Annually"/>
    <s v="Active"/>
    <s v="CUST83770928"/>
    <x v="3"/>
    <x v="2"/>
  </r>
  <r>
    <s v="POL36866670"/>
    <x v="2"/>
    <n v="335809"/>
    <n v="780.87"/>
    <d v="2016-08-04T00:00:00"/>
    <d v="2018-06-09T00:00:00"/>
    <s v="Annually"/>
    <s v="Active"/>
    <s v="CUST55708223"/>
    <x v="3"/>
    <x v="1"/>
  </r>
  <r>
    <s v="POL75237627"/>
    <x v="1"/>
    <n v="460170"/>
    <n v="941.47"/>
    <d v="2021-08-02T00:00:00"/>
    <d v="2028-04-27T00:00:00"/>
    <s v="Annually"/>
    <s v="Lapsed"/>
    <s v="CUST40040643"/>
    <x v="3"/>
    <x v="1"/>
  </r>
  <r>
    <s v="POL55949918"/>
    <x v="3"/>
    <n v="380478"/>
    <n v="1847.14"/>
    <d v="2023-10-05T00:00:00"/>
    <d v="2027-05-31T00:00:00"/>
    <s v="Quarterly"/>
    <s v="Lapsed"/>
    <s v="CUST06392747"/>
    <x v="4"/>
    <x v="2"/>
  </r>
  <r>
    <s v="POL83365380"/>
    <x v="3"/>
    <n v="410400"/>
    <n v="1633.11"/>
    <d v="2016-05-19T00:00:00"/>
    <d v="2017-06-21T00:00:00"/>
    <s v="Monthly"/>
    <s v="Terminated"/>
    <s v="CUST20900154"/>
    <x v="3"/>
    <x v="0"/>
  </r>
  <r>
    <s v="POL22399101"/>
    <x v="0"/>
    <n v="360932"/>
    <n v="1940.88"/>
    <d v="2016-08-26T00:00:00"/>
    <d v="2024-04-26T00:00:00"/>
    <s v="Annually"/>
    <s v="Active"/>
    <s v="CUST83518933"/>
    <x v="3"/>
    <x v="2"/>
  </r>
  <r>
    <s v="POL81014728"/>
    <x v="3"/>
    <n v="65543"/>
    <n v="834.52"/>
    <d v="2019-01-03T00:00:00"/>
    <d v="2020-12-13T00:00:00"/>
    <s v="Monthly"/>
    <s v="Active"/>
    <s v="CUST99261655"/>
    <x v="3"/>
    <x v="2"/>
  </r>
  <r>
    <s v="POL05711134"/>
    <x v="3"/>
    <n v="183991"/>
    <n v="1735.23"/>
    <d v="2022-01-03T00:00:00"/>
    <d v="2030-03-07T00:00:00"/>
    <s v="Quarterly"/>
    <s v="Terminated"/>
    <s v="CUST20900154"/>
    <x v="3"/>
    <x v="0"/>
  </r>
  <r>
    <s v="POL01930886"/>
    <x v="2"/>
    <n v="185357"/>
    <n v="1562.57"/>
    <d v="2016-08-10T00:00:00"/>
    <d v="2018-07-15T00:00:00"/>
    <s v="Quarterly"/>
    <s v="Lapsed"/>
    <s v="CUST69194840"/>
    <x v="1"/>
    <x v="0"/>
  </r>
  <r>
    <s v="POL02268206"/>
    <x v="2"/>
    <n v="476994"/>
    <n v="512.70000000000005"/>
    <d v="2015-10-02T00:00:00"/>
    <d v="2020-08-05T00:00:00"/>
    <s v="Quarterly"/>
    <s v="Terminated"/>
    <s v="CUST12032876"/>
    <x v="0"/>
    <x v="0"/>
  </r>
  <r>
    <s v="POL96624216"/>
    <x v="2"/>
    <n v="49647"/>
    <n v="856.04"/>
    <d v="2023-04-26T00:00:00"/>
    <d v="2024-08-13T00:00:00"/>
    <s v="Monthly"/>
    <s v="Lapsed"/>
    <s v="CUST28007772"/>
    <x v="3"/>
    <x v="0"/>
  </r>
  <r>
    <s v="POL48183700"/>
    <x v="1"/>
    <n v="269370"/>
    <n v="1339.23"/>
    <d v="2020-06-15T00:00:00"/>
    <d v="2023-11-11T00:00:00"/>
    <s v="Quarterly"/>
    <s v="Lapsed"/>
    <s v="CUST51342866"/>
    <x v="1"/>
    <x v="0"/>
  </r>
  <r>
    <s v="POL08689656"/>
    <x v="2"/>
    <n v="301024"/>
    <n v="1257.52"/>
    <d v="2019-06-14T00:00:00"/>
    <d v="2026-12-10T00:00:00"/>
    <s v="Quarterly"/>
    <s v="Terminated"/>
    <s v="CUST95978496"/>
    <x v="3"/>
    <x v="0"/>
  </r>
  <r>
    <s v="POL98091818"/>
    <x v="0"/>
    <n v="202271"/>
    <n v="113.6"/>
    <d v="2020-09-16T00:00:00"/>
    <d v="2027-12-08T00:00:00"/>
    <s v="Annually"/>
    <s v="Lapsed"/>
    <s v="CUST24118417"/>
    <x v="3"/>
    <x v="2"/>
  </r>
  <r>
    <s v="POL52467400"/>
    <x v="3"/>
    <n v="284757"/>
    <n v="1029.67"/>
    <d v="2019-06-09T00:00:00"/>
    <d v="2022-04-22T00:00:00"/>
    <s v="Annually"/>
    <s v="Lapsed"/>
    <s v="CUST01574970"/>
    <x v="3"/>
    <x v="1"/>
  </r>
  <r>
    <s v="POL77410789"/>
    <x v="2"/>
    <n v="231973"/>
    <n v="303.72000000000003"/>
    <d v="2015-01-20T00:00:00"/>
    <d v="2021-05-17T00:00:00"/>
    <s v="Quarterly"/>
    <s v="Active"/>
    <s v="CUST54853959"/>
    <x v="2"/>
    <x v="0"/>
  </r>
  <r>
    <s v="POL39137077"/>
    <x v="0"/>
    <n v="308420"/>
    <n v="882.29"/>
    <d v="2024-06-14T00:00:00"/>
    <d v="2027-01-25T00:00:00"/>
    <s v="Monthly"/>
    <s v="Lapsed"/>
    <s v="CUST65063643"/>
    <x v="4"/>
    <x v="1"/>
  </r>
  <r>
    <s v="POL69765567"/>
    <x v="2"/>
    <n v="34651"/>
    <n v="919.73"/>
    <d v="2022-03-26T00:00:00"/>
    <d v="2032-03-08T00:00:00"/>
    <s v="Annually"/>
    <s v="Lapsed"/>
    <s v="CUST19968931"/>
    <x v="3"/>
    <x v="0"/>
  </r>
  <r>
    <s v="POL04272099"/>
    <x v="1"/>
    <n v="464281"/>
    <n v="899.94"/>
    <d v="2016-11-27T00:00:00"/>
    <d v="2020-07-19T00:00:00"/>
    <s v="Monthly"/>
    <s v="Active"/>
    <s v="CUST29646268"/>
    <x v="0"/>
    <x v="0"/>
  </r>
  <r>
    <s v="POL96779565"/>
    <x v="1"/>
    <n v="227680"/>
    <n v="402.5"/>
    <d v="2017-01-12T00:00:00"/>
    <d v="2025-10-28T00:00:00"/>
    <s v="Quarterly"/>
    <s v="Active"/>
    <s v="CUST21995908"/>
    <x v="3"/>
    <x v="0"/>
  </r>
  <r>
    <s v="POL04331178"/>
    <x v="1"/>
    <n v="144292"/>
    <n v="1583.08"/>
    <d v="2015-10-29T00:00:00"/>
    <d v="2018-03-06T00:00:00"/>
    <s v="Quarterly"/>
    <s v="Active"/>
    <s v="CUST45840087"/>
    <x v="4"/>
    <x v="0"/>
  </r>
  <r>
    <s v="POL25573830"/>
    <x v="3"/>
    <n v="361925"/>
    <n v="1465.2"/>
    <d v="2021-11-19T00:00:00"/>
    <d v="2028-10-01T00:00:00"/>
    <s v="Annually"/>
    <s v="Active"/>
    <s v="CUST40026003"/>
    <x v="0"/>
    <x v="0"/>
  </r>
  <r>
    <s v="POL22879070"/>
    <x v="2"/>
    <n v="178510"/>
    <n v="1773.65"/>
    <d v="2020-09-23T00:00:00"/>
    <d v="2022-09-25T00:00:00"/>
    <s v="Monthly"/>
    <s v="Active"/>
    <s v="CUST86161063"/>
    <x v="3"/>
    <x v="2"/>
  </r>
  <r>
    <s v="POL05156789"/>
    <x v="3"/>
    <n v="85576"/>
    <n v="795.74"/>
    <d v="2017-08-29T00:00:00"/>
    <d v="2019-11-09T00:00:00"/>
    <s v="Quarterly"/>
    <s v="Lapsed"/>
    <s v="CUST73036111"/>
    <x v="0"/>
    <x v="1"/>
  </r>
  <r>
    <s v="POL97318899"/>
    <x v="2"/>
    <n v="296382"/>
    <n v="742.84"/>
    <d v="2023-12-23T00:00:00"/>
    <d v="2032-12-03T00:00:00"/>
    <s v="Monthly"/>
    <s v="Active"/>
    <s v="CUST57146043"/>
    <x v="4"/>
    <x v="1"/>
  </r>
  <r>
    <s v="POL54295320"/>
    <x v="3"/>
    <n v="247410"/>
    <n v="1844.12"/>
    <d v="2016-04-21T00:00:00"/>
    <d v="2018-08-04T00:00:00"/>
    <s v="Quarterly"/>
    <s v="Lapsed"/>
    <s v="CUST92174847"/>
    <x v="3"/>
    <x v="1"/>
  </r>
  <r>
    <s v="POL24211829"/>
    <x v="3"/>
    <n v="215953"/>
    <n v="1998.9"/>
    <d v="2020-12-23T00:00:00"/>
    <d v="2029-11-18T00:00:00"/>
    <s v="Annually"/>
    <s v="Terminated"/>
    <s v="CUST53692233"/>
    <x v="1"/>
    <x v="2"/>
  </r>
  <r>
    <s v="POL53216568"/>
    <x v="1"/>
    <n v="168158"/>
    <n v="913.79"/>
    <d v="2024-10-23T00:00:00"/>
    <d v="2034-06-09T00:00:00"/>
    <s v="Monthly"/>
    <s v="Lapsed"/>
    <s v="CUST29322950"/>
    <x v="3"/>
    <x v="2"/>
  </r>
  <r>
    <s v="POL55243233"/>
    <x v="1"/>
    <n v="363332"/>
    <n v="1100.77"/>
    <d v="2017-12-27T00:00:00"/>
    <d v="2027-09-16T00:00:00"/>
    <s v="Monthly"/>
    <s v="Terminated"/>
    <s v="CUST38035904"/>
    <x v="4"/>
    <x v="2"/>
  </r>
  <r>
    <s v="POL89882153"/>
    <x v="0"/>
    <n v="86144"/>
    <n v="299.69"/>
    <d v="2021-04-04T00:00:00"/>
    <d v="2022-10-25T00:00:00"/>
    <s v="Quarterly"/>
    <s v="Terminated"/>
    <s v="CUST93615565"/>
    <x v="1"/>
    <x v="0"/>
  </r>
  <r>
    <s v="POL15821242"/>
    <x v="1"/>
    <n v="291295"/>
    <n v="1170.03"/>
    <d v="2016-12-24T00:00:00"/>
    <d v="2026-10-11T00:00:00"/>
    <s v="Annually"/>
    <s v="Active"/>
    <s v="CUST99574693"/>
    <x v="0"/>
    <x v="2"/>
  </r>
  <r>
    <s v="POL55302444"/>
    <x v="0"/>
    <n v="466351"/>
    <n v="262.86"/>
    <d v="2017-09-16T00:00:00"/>
    <d v="2021-08-14T00:00:00"/>
    <s v="Monthly"/>
    <s v="Active"/>
    <s v="CUST79918262"/>
    <x v="2"/>
    <x v="0"/>
  </r>
  <r>
    <s v="POL75483438"/>
    <x v="0"/>
    <n v="314484"/>
    <n v="1429.49"/>
    <d v="2022-06-28T00:00:00"/>
    <d v="2025-06-05T00:00:00"/>
    <s v="Annually"/>
    <s v="Terminated"/>
    <s v="CUST66999929"/>
    <x v="2"/>
    <x v="2"/>
  </r>
  <r>
    <s v="POL41056885"/>
    <x v="2"/>
    <n v="11444"/>
    <n v="1633.77"/>
    <d v="2022-01-07T00:00:00"/>
    <d v="2025-04-11T00:00:00"/>
    <s v="Monthly"/>
    <s v="Active"/>
    <s v="CUST02064269"/>
    <x v="0"/>
    <x v="1"/>
  </r>
  <r>
    <s v="POL08751578"/>
    <x v="3"/>
    <n v="309060"/>
    <n v="774.91"/>
    <d v="2017-12-13T00:00:00"/>
    <d v="2019-12-16T00:00:00"/>
    <s v="Quarterly"/>
    <s v="Active"/>
    <s v="CUST23610376"/>
    <x v="3"/>
    <x v="2"/>
  </r>
  <r>
    <s v="POL85425957"/>
    <x v="2"/>
    <n v="206738"/>
    <n v="222.91"/>
    <d v="2020-03-16T00:00:00"/>
    <d v="2024-08-29T00:00:00"/>
    <s v="Monthly"/>
    <s v="Terminated"/>
    <s v="CUST74372166"/>
    <x v="3"/>
    <x v="2"/>
  </r>
  <r>
    <s v="POL37412181"/>
    <x v="2"/>
    <n v="230605"/>
    <n v="1705.9"/>
    <d v="2015-12-29T00:00:00"/>
    <d v="2021-07-25T00:00:00"/>
    <s v="Annually"/>
    <s v="Active"/>
    <s v="CUST84146717"/>
    <x v="0"/>
    <x v="1"/>
  </r>
  <r>
    <s v="POL45925285"/>
    <x v="1"/>
    <n v="334978"/>
    <n v="936.94"/>
    <d v="2024-06-11T00:00:00"/>
    <d v="2028-11-19T00:00:00"/>
    <s v="Annually"/>
    <s v="Lapsed"/>
    <s v="CUST73711975"/>
    <x v="3"/>
    <x v="1"/>
  </r>
  <r>
    <s v="POL75543657"/>
    <x v="1"/>
    <n v="176782"/>
    <n v="1956.98"/>
    <d v="2019-05-17T00:00:00"/>
    <d v="2022-10-19T00:00:00"/>
    <s v="Quarterly"/>
    <s v="Active"/>
    <s v="CUST33692337"/>
    <x v="0"/>
    <x v="0"/>
  </r>
  <r>
    <s v="POL11532182"/>
    <x v="1"/>
    <n v="458904"/>
    <n v="736.44"/>
    <d v="2023-09-01T00:00:00"/>
    <d v="2030-10-23T00:00:00"/>
    <s v="Monthly"/>
    <s v="Terminated"/>
    <s v="CUST96555170"/>
    <x v="0"/>
    <x v="2"/>
  </r>
  <r>
    <s v="POL98320607"/>
    <x v="1"/>
    <n v="162821"/>
    <n v="651.41"/>
    <d v="2021-07-14T00:00:00"/>
    <d v="2029-04-06T00:00:00"/>
    <s v="Monthly"/>
    <s v="Active"/>
    <s v="CUST76896663"/>
    <x v="3"/>
    <x v="1"/>
  </r>
  <r>
    <s v="POL45391676"/>
    <x v="3"/>
    <n v="498261"/>
    <n v="338.76"/>
    <d v="2020-05-01T00:00:00"/>
    <d v="2029-08-03T00:00:00"/>
    <s v="Quarterly"/>
    <s v="Lapsed"/>
    <s v="CUST05166868"/>
    <x v="3"/>
    <x v="1"/>
  </r>
  <r>
    <s v="POL17800247"/>
    <x v="3"/>
    <n v="393154"/>
    <n v="573.45000000000005"/>
    <d v="2023-03-08T00:00:00"/>
    <d v="2030-05-17T00:00:00"/>
    <s v="Monthly"/>
    <s v="Active"/>
    <s v="CUST81230725"/>
    <x v="3"/>
    <x v="0"/>
  </r>
  <r>
    <s v="POL06415305"/>
    <x v="3"/>
    <n v="332217"/>
    <n v="186.72"/>
    <d v="2018-01-01T00:00:00"/>
    <d v="2026-05-10T00:00:00"/>
    <s v="Monthly"/>
    <s v="Lapsed"/>
    <s v="CUST70625014"/>
    <x v="3"/>
    <x v="2"/>
  </r>
  <r>
    <s v="POL85856716"/>
    <x v="1"/>
    <n v="128629"/>
    <n v="450.63"/>
    <d v="2020-03-14T00:00:00"/>
    <d v="2023-09-17T00:00:00"/>
    <s v="Quarterly"/>
    <s v="Lapsed"/>
    <s v="CUST70634368"/>
    <x v="0"/>
    <x v="2"/>
  </r>
  <r>
    <s v="POL62254331"/>
    <x v="3"/>
    <n v="130868"/>
    <n v="1950.07"/>
    <d v="2022-12-17T00:00:00"/>
    <d v="2032-02-28T00:00:00"/>
    <s v="Monthly"/>
    <s v="Terminated"/>
    <s v="CUST78501377"/>
    <x v="3"/>
    <x v="1"/>
  </r>
  <r>
    <s v="POL38330072"/>
    <x v="3"/>
    <n v="140278"/>
    <n v="1649.87"/>
    <d v="2018-04-08T00:00:00"/>
    <d v="2021-07-08T00:00:00"/>
    <s v="Monthly"/>
    <s v="Lapsed"/>
    <s v="CUST57608382"/>
    <x v="3"/>
    <x v="1"/>
  </r>
  <r>
    <s v="POL18753841"/>
    <x v="2"/>
    <n v="151308"/>
    <n v="401.61"/>
    <d v="2018-09-29T00:00:00"/>
    <d v="2025-10-14T00:00:00"/>
    <s v="Quarterly"/>
    <s v="Lapsed"/>
    <s v="CUST53636696"/>
    <x v="2"/>
    <x v="2"/>
  </r>
  <r>
    <s v="POL22750173"/>
    <x v="3"/>
    <n v="203897"/>
    <n v="1837.48"/>
    <d v="2015-01-05T00:00:00"/>
    <d v="2024-09-15T00:00:00"/>
    <s v="Quarterly"/>
    <s v="Active"/>
    <s v="CUST93980968"/>
    <x v="3"/>
    <x v="0"/>
  </r>
  <r>
    <s v="POL97686386"/>
    <x v="3"/>
    <n v="189118"/>
    <n v="1060.31"/>
    <d v="2020-04-28T00:00:00"/>
    <d v="2022-06-24T00:00:00"/>
    <s v="Annually"/>
    <s v="Active"/>
    <s v="CUST52438130"/>
    <x v="3"/>
    <x v="2"/>
  </r>
  <r>
    <s v="POL65281628"/>
    <x v="3"/>
    <n v="497084"/>
    <n v="468.52"/>
    <d v="2016-01-21T00:00:00"/>
    <d v="2025-03-23T00:00:00"/>
    <s v="Annually"/>
    <s v="Lapsed"/>
    <s v="CUST89320263"/>
    <x v="4"/>
    <x v="2"/>
  </r>
  <r>
    <s v="POL08877517"/>
    <x v="1"/>
    <n v="42119"/>
    <n v="1177.78"/>
    <d v="2016-01-01T00:00:00"/>
    <d v="2022-02-05T00:00:00"/>
    <s v="Monthly"/>
    <s v="Terminated"/>
    <s v="CUST99515838"/>
    <x v="3"/>
    <x v="0"/>
  </r>
  <r>
    <s v="POL86049888"/>
    <x v="0"/>
    <n v="180634"/>
    <n v="1288.06"/>
    <d v="2019-11-18T00:00:00"/>
    <d v="2022-07-28T00:00:00"/>
    <s v="Monthly"/>
    <s v="Terminated"/>
    <s v="CUST23879674"/>
    <x v="4"/>
    <x v="2"/>
  </r>
  <r>
    <s v="POL19159127"/>
    <x v="2"/>
    <n v="361724"/>
    <n v="1819.82"/>
    <d v="2023-04-16T00:00:00"/>
    <d v="2025-03-09T00:00:00"/>
    <s v="Annually"/>
    <s v="Lapsed"/>
    <s v="CUST37922598"/>
    <x v="3"/>
    <x v="1"/>
  </r>
  <r>
    <s v="POL62185518"/>
    <x v="3"/>
    <n v="153032"/>
    <n v="462.86"/>
    <d v="2021-05-14T00:00:00"/>
    <d v="2026-10-28T00:00:00"/>
    <s v="Quarterly"/>
    <s v="Terminated"/>
    <s v="CUST75783850"/>
    <x v="3"/>
    <x v="1"/>
  </r>
  <r>
    <s v="POL81605555"/>
    <x v="3"/>
    <n v="240777"/>
    <n v="1927.84"/>
    <d v="2022-05-20T00:00:00"/>
    <d v="2030-09-07T00:00:00"/>
    <s v="Annually"/>
    <s v="Active"/>
    <s v="CUST35249786"/>
    <x v="2"/>
    <x v="1"/>
  </r>
  <r>
    <s v="POL16978594"/>
    <x v="0"/>
    <n v="440323"/>
    <n v="473.85"/>
    <d v="2018-06-07T00:00:00"/>
    <d v="2024-02-17T00:00:00"/>
    <s v="Monthly"/>
    <s v="Lapsed"/>
    <s v="CUST44732504"/>
    <x v="0"/>
    <x v="2"/>
  </r>
  <r>
    <s v="POL29655105"/>
    <x v="0"/>
    <n v="219432"/>
    <n v="1097.78"/>
    <d v="2024-11-12T00:00:00"/>
    <d v="2034-05-03T00:00:00"/>
    <s v="Quarterly"/>
    <s v="Active"/>
    <s v="CUST83175784"/>
    <x v="3"/>
    <x v="1"/>
  </r>
  <r>
    <s v="POL60099234"/>
    <x v="3"/>
    <n v="99389"/>
    <n v="1959.42"/>
    <d v="2020-11-01T00:00:00"/>
    <d v="2028-03-25T00:00:00"/>
    <s v="Annually"/>
    <s v="Terminated"/>
    <s v="CUST79785817"/>
    <x v="3"/>
    <x v="0"/>
  </r>
  <r>
    <s v="POL19174209"/>
    <x v="3"/>
    <n v="369920"/>
    <n v="235.7"/>
    <d v="2018-09-23T00:00:00"/>
    <d v="2026-05-03T00:00:00"/>
    <s v="Annually"/>
    <s v="Active"/>
    <s v="CUST86885915"/>
    <x v="0"/>
    <x v="1"/>
  </r>
  <r>
    <s v="POL41019516"/>
    <x v="1"/>
    <n v="81369"/>
    <n v="475.45"/>
    <d v="2020-05-13T00:00:00"/>
    <d v="2025-11-27T00:00:00"/>
    <s v="Monthly"/>
    <s v="Terminated"/>
    <s v="CUST67943535"/>
    <x v="3"/>
    <x v="1"/>
  </r>
  <r>
    <s v="POL70872179"/>
    <x v="3"/>
    <n v="64102"/>
    <n v="1783.8"/>
    <d v="2024-05-12T00:00:00"/>
    <d v="2030-05-04T00:00:00"/>
    <s v="Monthly"/>
    <s v="Lapsed"/>
    <s v="CUST34833670"/>
    <x v="0"/>
    <x v="2"/>
  </r>
  <r>
    <s v="POL64702950"/>
    <x v="3"/>
    <n v="282653"/>
    <n v="217.73"/>
    <d v="2023-12-28T00:00:00"/>
    <d v="2028-05-01T00:00:00"/>
    <s v="Annually"/>
    <s v="Lapsed"/>
    <s v="CUST68667580"/>
    <x v="1"/>
    <x v="0"/>
  </r>
  <r>
    <s v="POL91015458"/>
    <x v="1"/>
    <n v="179052"/>
    <n v="1297.96"/>
    <d v="2016-10-10T00:00:00"/>
    <d v="2026-07-21T00:00:00"/>
    <s v="Monthly"/>
    <s v="Terminated"/>
    <s v="CUST64350786"/>
    <x v="2"/>
    <x v="2"/>
  </r>
  <r>
    <s v="POL37628555"/>
    <x v="2"/>
    <n v="92430"/>
    <n v="1034.01"/>
    <d v="2019-10-19T00:00:00"/>
    <d v="2024-08-28T00:00:00"/>
    <s v="Annually"/>
    <s v="Terminated"/>
    <s v="CUST28914554"/>
    <x v="1"/>
    <x v="0"/>
  </r>
  <r>
    <s v="POL17984911"/>
    <x v="0"/>
    <n v="108505"/>
    <n v="1588.99"/>
    <d v="2021-11-23T00:00:00"/>
    <d v="2026-05-28T00:00:00"/>
    <s v="Annually"/>
    <s v="Terminated"/>
    <s v="CUST69199405"/>
    <x v="4"/>
    <x v="2"/>
  </r>
  <r>
    <s v="POL34336501"/>
    <x v="1"/>
    <n v="189816"/>
    <n v="697.35"/>
    <d v="2024-04-12T00:00:00"/>
    <d v="2025-04-13T00:00:00"/>
    <s v="Annually"/>
    <s v="Lapsed"/>
    <s v="CUST97698598"/>
    <x v="3"/>
    <x v="0"/>
  </r>
  <r>
    <s v="POL41495893"/>
    <x v="3"/>
    <n v="275758"/>
    <n v="1741.36"/>
    <d v="2021-03-21T00:00:00"/>
    <d v="2023-05-06T00:00:00"/>
    <s v="Quarterly"/>
    <s v="Lapsed"/>
    <s v="CUST08294495"/>
    <x v="4"/>
    <x v="2"/>
  </r>
  <r>
    <s v="POL24807912"/>
    <x v="2"/>
    <n v="228370"/>
    <n v="1037.69"/>
    <d v="2023-12-16T00:00:00"/>
    <d v="2029-07-23T00:00:00"/>
    <s v="Annually"/>
    <s v="Active"/>
    <s v="CUST51938281"/>
    <x v="3"/>
    <x v="0"/>
  </r>
  <r>
    <s v="POL08383719"/>
    <x v="1"/>
    <n v="313577"/>
    <n v="1623.87"/>
    <d v="2024-04-05T00:00:00"/>
    <d v="2030-08-02T00:00:00"/>
    <s v="Annually"/>
    <s v="Lapsed"/>
    <s v="CUST89386367"/>
    <x v="3"/>
    <x v="1"/>
  </r>
  <r>
    <s v="POL35283143"/>
    <x v="2"/>
    <n v="462448"/>
    <n v="751.07"/>
    <d v="2024-11-15T00:00:00"/>
    <d v="2027-05-22T00:00:00"/>
    <s v="Monthly"/>
    <s v="Terminated"/>
    <s v="CUST97654101"/>
    <x v="0"/>
    <x v="1"/>
  </r>
  <r>
    <s v="POL00638794"/>
    <x v="0"/>
    <n v="203889"/>
    <n v="1846.57"/>
    <d v="2022-12-07T00:00:00"/>
    <d v="2030-01-02T00:00:00"/>
    <s v="Quarterly"/>
    <s v="Active"/>
    <s v="CUST49236023"/>
    <x v="2"/>
    <x v="0"/>
  </r>
  <r>
    <s v="POL39150268"/>
    <x v="3"/>
    <n v="166167"/>
    <n v="271.22000000000003"/>
    <d v="2022-01-14T00:00:00"/>
    <d v="2023-01-23T00:00:00"/>
    <s v="Quarterly"/>
    <s v="Lapsed"/>
    <s v="CUST75662303"/>
    <x v="3"/>
    <x v="0"/>
  </r>
  <r>
    <s v="POL44829275"/>
    <x v="0"/>
    <n v="296888"/>
    <n v="1534.61"/>
    <d v="2018-05-28T00:00:00"/>
    <d v="2021-09-15T00:00:00"/>
    <s v="Annually"/>
    <s v="Lapsed"/>
    <s v="CUST53497384"/>
    <x v="2"/>
    <x v="2"/>
  </r>
  <r>
    <s v="POL95375629"/>
    <x v="1"/>
    <n v="481196"/>
    <n v="433.34"/>
    <d v="2024-09-13T00:00:00"/>
    <d v="2029-01-17T00:00:00"/>
    <s v="Quarterly"/>
    <s v="Lapsed"/>
    <s v="CUST04837076"/>
    <x v="1"/>
    <x v="0"/>
  </r>
  <r>
    <s v="POL25403992"/>
    <x v="1"/>
    <n v="164236"/>
    <n v="100.24"/>
    <d v="2020-07-05T00:00:00"/>
    <d v="2025-03-01T00:00:00"/>
    <s v="Monthly"/>
    <s v="Active"/>
    <s v="CUST89073515"/>
    <x v="3"/>
    <x v="1"/>
  </r>
  <r>
    <s v="POL05460747"/>
    <x v="2"/>
    <n v="87164"/>
    <n v="440.91"/>
    <d v="2024-03-11T00:00:00"/>
    <d v="2030-06-30T00:00:00"/>
    <s v="Annually"/>
    <s v="Terminated"/>
    <s v="CUST96630079"/>
    <x v="0"/>
    <x v="0"/>
  </r>
  <r>
    <s v="POL95475973"/>
    <x v="3"/>
    <n v="199335"/>
    <n v="609.41"/>
    <d v="2019-10-11T00:00:00"/>
    <d v="2029-06-17T00:00:00"/>
    <s v="Monthly"/>
    <s v="Lapsed"/>
    <s v="CUST61187078"/>
    <x v="2"/>
    <x v="1"/>
  </r>
  <r>
    <s v="POL55645770"/>
    <x v="0"/>
    <n v="230257"/>
    <n v="1616.03"/>
    <d v="2024-01-18T00:00:00"/>
    <d v="2027-04-02T00:00:00"/>
    <s v="Annually"/>
    <s v="Lapsed"/>
    <s v="CUST16866580"/>
    <x v="4"/>
    <x v="2"/>
  </r>
  <r>
    <s v="POL62201641"/>
    <x v="2"/>
    <n v="352047"/>
    <n v="1370.75"/>
    <d v="2018-02-01T00:00:00"/>
    <d v="2019-07-08T00:00:00"/>
    <s v="Annually"/>
    <s v="Lapsed"/>
    <s v="CUST65675664"/>
    <x v="2"/>
    <x v="0"/>
  </r>
  <r>
    <s v="POL16400516"/>
    <x v="0"/>
    <n v="68135"/>
    <n v="435.62"/>
    <d v="2016-10-24T00:00:00"/>
    <d v="2023-12-29T00:00:00"/>
    <s v="Quarterly"/>
    <s v="Lapsed"/>
    <s v="CUST74979874"/>
    <x v="3"/>
    <x v="0"/>
  </r>
  <r>
    <s v="POL57602095"/>
    <x v="1"/>
    <n v="333599"/>
    <n v="383.09"/>
    <d v="2017-07-29T00:00:00"/>
    <d v="2020-04-01T00:00:00"/>
    <s v="Annually"/>
    <s v="Terminated"/>
    <s v="CUST40586562"/>
    <x v="2"/>
    <x v="1"/>
  </r>
  <r>
    <s v="POL24546559"/>
    <x v="2"/>
    <n v="484329"/>
    <n v="564.74"/>
    <d v="2019-06-24T00:00:00"/>
    <d v="2024-08-13T00:00:00"/>
    <s v="Quarterly"/>
    <s v="Lapsed"/>
    <s v="CUST28036132"/>
    <x v="1"/>
    <x v="1"/>
  </r>
  <r>
    <s v="POL48748875"/>
    <x v="3"/>
    <n v="192302"/>
    <n v="402.18"/>
    <d v="2016-04-10T00:00:00"/>
    <d v="2018-10-05T00:00:00"/>
    <s v="Quarterly"/>
    <s v="Lapsed"/>
    <s v="CUST24412701"/>
    <x v="1"/>
    <x v="2"/>
  </r>
  <r>
    <s v="POL43843486"/>
    <x v="2"/>
    <n v="454720"/>
    <n v="1167.99"/>
    <d v="2018-03-08T00:00:00"/>
    <d v="2025-07-08T00:00:00"/>
    <s v="Annually"/>
    <s v="Active"/>
    <s v="CUST96217751"/>
    <x v="3"/>
    <x v="2"/>
  </r>
  <r>
    <s v="POL72255591"/>
    <x v="3"/>
    <n v="232078"/>
    <n v="1837.43"/>
    <d v="2020-11-21T00:00:00"/>
    <d v="2022-07-14T00:00:00"/>
    <s v="Quarterly"/>
    <s v="Terminated"/>
    <s v="CUST83456609"/>
    <x v="4"/>
    <x v="0"/>
  </r>
  <r>
    <s v="POL18760277"/>
    <x v="2"/>
    <n v="261769"/>
    <n v="1336.48"/>
    <d v="2023-09-26T00:00:00"/>
    <d v="2025-10-11T00:00:00"/>
    <s v="Annually"/>
    <s v="Terminated"/>
    <s v="CUST44275097"/>
    <x v="0"/>
    <x v="0"/>
  </r>
  <r>
    <s v="POL51104112"/>
    <x v="3"/>
    <n v="219027"/>
    <n v="1445.02"/>
    <d v="2020-01-22T00:00:00"/>
    <d v="2028-10-05T00:00:00"/>
    <s v="Monthly"/>
    <s v="Active"/>
    <s v="CUST90674765"/>
    <x v="2"/>
    <x v="0"/>
  </r>
  <r>
    <s v="POL40049374"/>
    <x v="2"/>
    <n v="437457"/>
    <n v="541.98"/>
    <d v="2022-11-03T00:00:00"/>
    <d v="2032-08-11T00:00:00"/>
    <s v="Annually"/>
    <s v="Terminated"/>
    <s v="CUST37223429"/>
    <x v="0"/>
    <x v="2"/>
  </r>
  <r>
    <s v="POL22613795"/>
    <x v="3"/>
    <n v="161343"/>
    <n v="1437.82"/>
    <d v="2020-07-26T00:00:00"/>
    <d v="2023-08-13T00:00:00"/>
    <s v="Monthly"/>
    <s v="Lapsed"/>
    <s v="CUST29981317"/>
    <x v="3"/>
    <x v="2"/>
  </r>
  <r>
    <s v="POL89182008"/>
    <x v="2"/>
    <n v="303941"/>
    <n v="1669.34"/>
    <d v="2019-08-14T00:00:00"/>
    <d v="2028-10-12T00:00:00"/>
    <s v="Quarterly"/>
    <s v="Active"/>
    <s v="CUST98006967"/>
    <x v="3"/>
    <x v="1"/>
  </r>
  <r>
    <s v="POL69702312"/>
    <x v="0"/>
    <n v="47191"/>
    <n v="1644.7"/>
    <d v="2017-11-01T00:00:00"/>
    <d v="2022-11-02T00:00:00"/>
    <s v="Annually"/>
    <s v="Terminated"/>
    <s v="CUST45155063"/>
    <x v="2"/>
    <x v="1"/>
  </r>
  <r>
    <s v="POL47394285"/>
    <x v="1"/>
    <n v="288179"/>
    <n v="647.01"/>
    <d v="2021-11-17T00:00:00"/>
    <d v="2029-08-06T00:00:00"/>
    <s v="Annually"/>
    <s v="Lapsed"/>
    <s v="CUST56275781"/>
    <x v="3"/>
    <x v="0"/>
  </r>
  <r>
    <s v="POL96935129"/>
    <x v="1"/>
    <n v="274855"/>
    <n v="1663.13"/>
    <d v="2015-11-08T00:00:00"/>
    <d v="2017-12-16T00:00:00"/>
    <s v="Quarterly"/>
    <s v="Active"/>
    <s v="CUST70030309"/>
    <x v="0"/>
    <x v="0"/>
  </r>
  <r>
    <s v="POL13931730"/>
    <x v="0"/>
    <n v="216368"/>
    <n v="1775.04"/>
    <d v="2024-02-07T00:00:00"/>
    <d v="2031-08-16T00:00:00"/>
    <s v="Quarterly"/>
    <s v="Lapsed"/>
    <s v="CUST93249760"/>
    <x v="4"/>
    <x v="0"/>
  </r>
  <r>
    <s v="POL57782466"/>
    <x v="3"/>
    <n v="38149"/>
    <n v="574.58000000000004"/>
    <d v="2022-06-19T00:00:00"/>
    <d v="2024-02-13T00:00:00"/>
    <s v="Monthly"/>
    <s v="Active"/>
    <s v="CUST26798925"/>
    <x v="3"/>
    <x v="2"/>
  </r>
  <r>
    <s v="POL37802566"/>
    <x v="2"/>
    <n v="262222"/>
    <n v="1361.35"/>
    <d v="2017-03-20T00:00:00"/>
    <d v="2023-10-17T00:00:00"/>
    <s v="Annually"/>
    <s v="Active"/>
    <s v="CUST94551901"/>
    <x v="3"/>
    <x v="1"/>
  </r>
  <r>
    <s v="POL42513263"/>
    <x v="2"/>
    <n v="265695"/>
    <n v="777.85"/>
    <d v="2018-07-19T00:00:00"/>
    <d v="2023-03-26T00:00:00"/>
    <s v="Monthly"/>
    <s v="Lapsed"/>
    <s v="CUST39886528"/>
    <x v="3"/>
    <x v="0"/>
  </r>
  <r>
    <s v="POL83060919"/>
    <x v="0"/>
    <n v="70878"/>
    <n v="1246.26"/>
    <d v="2018-03-09T00:00:00"/>
    <d v="2021-11-08T00:00:00"/>
    <s v="Monthly"/>
    <s v="Active"/>
    <s v="CUST49837558"/>
    <x v="2"/>
    <x v="0"/>
  </r>
  <r>
    <s v="POL42742626"/>
    <x v="3"/>
    <n v="416969"/>
    <n v="953.92"/>
    <d v="2020-05-09T00:00:00"/>
    <d v="2025-02-24T00:00:00"/>
    <s v="Quarterly"/>
    <s v="Active"/>
    <s v="CUST78628805"/>
    <x v="3"/>
    <x v="2"/>
  </r>
  <r>
    <s v="POL91813694"/>
    <x v="0"/>
    <n v="152565"/>
    <n v="373.54"/>
    <d v="2020-08-06T00:00:00"/>
    <d v="2027-10-07T00:00:00"/>
    <s v="Quarterly"/>
    <s v="Lapsed"/>
    <s v="CUST13480810"/>
    <x v="3"/>
    <x v="0"/>
  </r>
  <r>
    <s v="POL95405693"/>
    <x v="0"/>
    <n v="322237"/>
    <n v="731.98"/>
    <d v="2018-05-09T00:00:00"/>
    <d v="2026-06-12T00:00:00"/>
    <s v="Quarterly"/>
    <s v="Terminated"/>
    <s v="CUST31889067"/>
    <x v="0"/>
    <x v="0"/>
  </r>
  <r>
    <s v="POL35996382"/>
    <x v="0"/>
    <n v="225316"/>
    <n v="1048.5999999999999"/>
    <d v="2024-09-16T00:00:00"/>
    <d v="2031-07-13T00:00:00"/>
    <s v="Quarterly"/>
    <s v="Terminated"/>
    <s v="CUST93732507"/>
    <x v="3"/>
    <x v="1"/>
  </r>
  <r>
    <s v="POL32788321"/>
    <x v="1"/>
    <n v="361035"/>
    <n v="131.07"/>
    <d v="2022-12-19T00:00:00"/>
    <d v="2030-08-11T00:00:00"/>
    <s v="Annually"/>
    <s v="Active"/>
    <s v="CUST19175258"/>
    <x v="0"/>
    <x v="1"/>
  </r>
  <r>
    <s v="POL62864496"/>
    <x v="0"/>
    <n v="206627"/>
    <n v="492.76"/>
    <d v="2015-02-13T00:00:00"/>
    <d v="2017-10-24T00:00:00"/>
    <s v="Quarterly"/>
    <s v="Active"/>
    <s v="CUST91330063"/>
    <x v="3"/>
    <x v="0"/>
  </r>
  <r>
    <s v="POL61062551"/>
    <x v="3"/>
    <n v="353061"/>
    <n v="758.9"/>
    <d v="2020-08-08T00:00:00"/>
    <d v="2028-01-27T00:00:00"/>
    <s v="Monthly"/>
    <s v="Lapsed"/>
    <s v="CUST94440051"/>
    <x v="4"/>
    <x v="2"/>
  </r>
  <r>
    <s v="POL45455008"/>
    <x v="0"/>
    <n v="234941"/>
    <n v="1057.6600000000001"/>
    <d v="2021-11-24T00:00:00"/>
    <d v="2030-06-27T00:00:00"/>
    <s v="Annually"/>
    <s v="Lapsed"/>
    <s v="CUST49321550"/>
    <x v="3"/>
    <x v="0"/>
  </r>
  <r>
    <s v="POL85749437"/>
    <x v="2"/>
    <n v="64961"/>
    <n v="1494.86"/>
    <d v="2022-09-12T00:00:00"/>
    <d v="2025-09-10T00:00:00"/>
    <s v="Quarterly"/>
    <s v="Lapsed"/>
    <s v="CUST20848847"/>
    <x v="1"/>
    <x v="1"/>
  </r>
  <r>
    <s v="POL97854951"/>
    <x v="2"/>
    <n v="71260"/>
    <n v="184.61"/>
    <d v="2022-12-07T00:00:00"/>
    <d v="2027-10-30T00:00:00"/>
    <s v="Quarterly"/>
    <s v="Active"/>
    <s v="CUST42649877"/>
    <x v="1"/>
    <x v="0"/>
  </r>
  <r>
    <s v="POL39231633"/>
    <x v="1"/>
    <n v="68339"/>
    <n v="1457.91"/>
    <d v="2017-02-13T00:00:00"/>
    <d v="2020-09-01T00:00:00"/>
    <s v="Quarterly"/>
    <s v="Active"/>
    <s v="CUST51129594"/>
    <x v="3"/>
    <x v="2"/>
  </r>
  <r>
    <s v="POL83596471"/>
    <x v="1"/>
    <n v="360837"/>
    <n v="1184.18"/>
    <d v="2021-09-20T00:00:00"/>
    <d v="2029-11-17T00:00:00"/>
    <s v="Annually"/>
    <s v="Terminated"/>
    <s v="CUST41171867"/>
    <x v="0"/>
    <x v="1"/>
  </r>
  <r>
    <s v="POL73557141"/>
    <x v="0"/>
    <n v="460639"/>
    <n v="583.52"/>
    <d v="2018-03-29T00:00:00"/>
    <d v="2022-08-29T00:00:00"/>
    <s v="Monthly"/>
    <s v="Active"/>
    <s v="CUST00745482"/>
    <x v="1"/>
    <x v="2"/>
  </r>
  <r>
    <s v="POL31169168"/>
    <x v="2"/>
    <n v="169143"/>
    <n v="1283.76"/>
    <d v="2017-06-26T00:00:00"/>
    <d v="2023-05-24T00:00:00"/>
    <s v="Quarterly"/>
    <s v="Terminated"/>
    <s v="CUST98331725"/>
    <x v="3"/>
    <x v="2"/>
  </r>
  <r>
    <s v="POL39556502"/>
    <x v="2"/>
    <n v="397665"/>
    <n v="1921.55"/>
    <d v="2020-05-04T00:00:00"/>
    <d v="2023-03-18T00:00:00"/>
    <s v="Annually"/>
    <s v="Active"/>
    <s v="CUST82455264"/>
    <x v="0"/>
    <x v="2"/>
  </r>
  <r>
    <s v="POL43123760"/>
    <x v="0"/>
    <n v="350932"/>
    <n v="1515.97"/>
    <d v="2020-06-16T00:00:00"/>
    <d v="2027-12-15T00:00:00"/>
    <s v="Annually"/>
    <s v="Lapsed"/>
    <s v="CUST53231078"/>
    <x v="2"/>
    <x v="0"/>
  </r>
  <r>
    <s v="POL52570875"/>
    <x v="0"/>
    <n v="121261"/>
    <n v="1874.3"/>
    <d v="2021-12-09T00:00:00"/>
    <d v="2030-10-23T00:00:00"/>
    <s v="Annually"/>
    <s v="Lapsed"/>
    <s v="CUST32344189"/>
    <x v="3"/>
    <x v="1"/>
  </r>
  <r>
    <s v="POL56665937"/>
    <x v="3"/>
    <n v="301806"/>
    <n v="570.1"/>
    <d v="2020-04-26T00:00:00"/>
    <d v="2022-01-03T00:00:00"/>
    <s v="Quarterly"/>
    <s v="Lapsed"/>
    <s v="CUST31924421"/>
    <x v="4"/>
    <x v="0"/>
  </r>
  <r>
    <s v="POL23145372"/>
    <x v="2"/>
    <n v="42840"/>
    <n v="733.61"/>
    <d v="2024-08-05T00:00:00"/>
    <d v="2032-05-19T00:00:00"/>
    <s v="Monthly"/>
    <s v="Active"/>
    <s v="CUST91459619"/>
    <x v="3"/>
    <x v="2"/>
  </r>
  <r>
    <s v="POL32166365"/>
    <x v="3"/>
    <n v="37620"/>
    <n v="866.61"/>
    <d v="2021-01-18T00:00:00"/>
    <d v="2029-05-02T00:00:00"/>
    <s v="Annually"/>
    <s v="Lapsed"/>
    <s v="CUST72531071"/>
    <x v="1"/>
    <x v="2"/>
  </r>
  <r>
    <s v="POL48971029"/>
    <x v="1"/>
    <n v="382820"/>
    <n v="1637.43"/>
    <d v="2022-06-12T00:00:00"/>
    <d v="2027-12-31T00:00:00"/>
    <s v="Monthly"/>
    <s v="Lapsed"/>
    <s v="CUST71619691"/>
    <x v="3"/>
    <x v="0"/>
  </r>
  <r>
    <s v="POL67260165"/>
    <x v="0"/>
    <n v="127021"/>
    <n v="1490.18"/>
    <d v="2021-01-20T00:00:00"/>
    <d v="2022-08-12T00:00:00"/>
    <s v="Monthly"/>
    <s v="Lapsed"/>
    <s v="CUST15843494"/>
    <x v="3"/>
    <x v="1"/>
  </r>
  <r>
    <s v="POL89484652"/>
    <x v="1"/>
    <n v="333408"/>
    <n v="1926.37"/>
    <d v="2019-03-20T00:00:00"/>
    <d v="2022-08-09T00:00:00"/>
    <s v="Quarterly"/>
    <s v="Lapsed"/>
    <s v="CUST09366032"/>
    <x v="2"/>
    <x v="0"/>
  </r>
  <r>
    <s v="POL89737164"/>
    <x v="2"/>
    <n v="475662"/>
    <n v="1072.78"/>
    <d v="2016-09-22T00:00:00"/>
    <d v="2024-08-28T00:00:00"/>
    <s v="Quarterly"/>
    <s v="Active"/>
    <s v="CUST40770489"/>
    <x v="3"/>
    <x v="0"/>
  </r>
  <r>
    <s v="POL27685502"/>
    <x v="3"/>
    <n v="419799"/>
    <n v="1918.44"/>
    <d v="2016-06-30T00:00:00"/>
    <d v="2021-12-01T00:00:00"/>
    <s v="Quarterly"/>
    <s v="Lapsed"/>
    <s v="CUST00150301"/>
    <x v="3"/>
    <x v="1"/>
  </r>
  <r>
    <s v="POL97765922"/>
    <x v="3"/>
    <n v="17722"/>
    <n v="187.65"/>
    <d v="2018-10-21T00:00:00"/>
    <d v="2026-01-14T00:00:00"/>
    <s v="Monthly"/>
    <s v="Terminated"/>
    <s v="CUST21321824"/>
    <x v="4"/>
    <x v="2"/>
  </r>
  <r>
    <s v="POL38306907"/>
    <x v="3"/>
    <n v="79338"/>
    <n v="1889.84"/>
    <d v="2022-10-18T00:00:00"/>
    <d v="2024-06-10T00:00:00"/>
    <s v="Quarterly"/>
    <s v="Terminated"/>
    <s v="CUST58637584"/>
    <x v="1"/>
    <x v="0"/>
  </r>
  <r>
    <s v="POL25998313"/>
    <x v="3"/>
    <n v="295798"/>
    <n v="1200.92"/>
    <d v="2022-06-22T00:00:00"/>
    <d v="2024-07-25T00:00:00"/>
    <s v="Quarterly"/>
    <s v="Lapsed"/>
    <s v="CUST21748118"/>
    <x v="3"/>
    <x v="0"/>
  </r>
  <r>
    <s v="POL74661339"/>
    <x v="0"/>
    <n v="414315"/>
    <n v="554.04999999999995"/>
    <d v="2024-01-12T00:00:00"/>
    <d v="2029-05-19T00:00:00"/>
    <s v="Quarterly"/>
    <s v="Active"/>
    <s v="CUST82595798"/>
    <x v="1"/>
    <x v="1"/>
  </r>
  <r>
    <s v="POL39266909"/>
    <x v="2"/>
    <n v="359569"/>
    <n v="866.92"/>
    <d v="2019-12-10T00:00:00"/>
    <d v="2028-01-03T00:00:00"/>
    <s v="Quarterly"/>
    <s v="Lapsed"/>
    <s v="CUST91954014"/>
    <x v="4"/>
    <x v="1"/>
  </r>
  <r>
    <s v="POL62033992"/>
    <x v="2"/>
    <n v="455419"/>
    <n v="904.12"/>
    <d v="2020-12-11T00:00:00"/>
    <d v="2028-07-04T00:00:00"/>
    <s v="Quarterly"/>
    <s v="Lapsed"/>
    <s v="CUST19245315"/>
    <x v="3"/>
    <x v="1"/>
  </r>
  <r>
    <s v="POL33819244"/>
    <x v="1"/>
    <n v="482085"/>
    <n v="395.95"/>
    <d v="2018-12-07T00:00:00"/>
    <d v="2024-09-29T00:00:00"/>
    <s v="Quarterly"/>
    <s v="Terminated"/>
    <s v="CUST11501139"/>
    <x v="3"/>
    <x v="1"/>
  </r>
  <r>
    <s v="POL73888890"/>
    <x v="3"/>
    <n v="228739"/>
    <n v="1128.92"/>
    <d v="2019-09-27T00:00:00"/>
    <d v="2026-07-22T00:00:00"/>
    <s v="Monthly"/>
    <s v="Lapsed"/>
    <s v="CUST41660600"/>
    <x v="4"/>
    <x v="0"/>
  </r>
  <r>
    <s v="POL13345815"/>
    <x v="0"/>
    <n v="339608"/>
    <n v="969.51"/>
    <d v="2018-09-26T00:00:00"/>
    <d v="2027-07-22T00:00:00"/>
    <s v="Quarterly"/>
    <s v="Active"/>
    <s v="CUST81225418"/>
    <x v="4"/>
    <x v="0"/>
  </r>
  <r>
    <s v="POL32410068"/>
    <x v="3"/>
    <n v="443958"/>
    <n v="1481.74"/>
    <d v="2019-07-15T00:00:00"/>
    <d v="2028-10-03T00:00:00"/>
    <s v="Annually"/>
    <s v="Lapsed"/>
    <s v="CUST40396385"/>
    <x v="0"/>
    <x v="2"/>
  </r>
  <r>
    <s v="POL69821903"/>
    <x v="1"/>
    <n v="225776"/>
    <n v="1547.96"/>
    <d v="2015-12-11T00:00:00"/>
    <d v="2021-05-28T00:00:00"/>
    <s v="Quarterly"/>
    <s v="Lapsed"/>
    <s v="CUST90321947"/>
    <x v="0"/>
    <x v="0"/>
  </r>
  <r>
    <s v="POL87761575"/>
    <x v="2"/>
    <n v="298732"/>
    <n v="1578.44"/>
    <d v="2018-08-02T00:00:00"/>
    <d v="2028-07-29T00:00:00"/>
    <s v="Quarterly"/>
    <s v="Active"/>
    <s v="CUST10072038"/>
    <x v="2"/>
    <x v="2"/>
  </r>
  <r>
    <s v="POL57434745"/>
    <x v="0"/>
    <n v="493897"/>
    <n v="328.6"/>
    <d v="2022-07-12T00:00:00"/>
    <d v="2027-01-30T00:00:00"/>
    <s v="Monthly"/>
    <s v="Terminated"/>
    <s v="CUST73332147"/>
    <x v="3"/>
    <x v="1"/>
  </r>
  <r>
    <s v="POL90998412"/>
    <x v="3"/>
    <n v="210660"/>
    <n v="1950.62"/>
    <d v="2022-03-04T00:00:00"/>
    <d v="2029-12-01T00:00:00"/>
    <s v="Annually"/>
    <s v="Lapsed"/>
    <s v="CUST83206040"/>
    <x v="3"/>
    <x v="2"/>
  </r>
  <r>
    <s v="POL55253594"/>
    <x v="0"/>
    <n v="192027"/>
    <n v="1309.83"/>
    <d v="2019-12-11T00:00:00"/>
    <d v="2027-03-06T00:00:00"/>
    <s v="Annually"/>
    <s v="Terminated"/>
    <s v="CUST24433893"/>
    <x v="3"/>
    <x v="0"/>
  </r>
  <r>
    <s v="POL96803168"/>
    <x v="1"/>
    <n v="106074"/>
    <n v="1902.18"/>
    <d v="2019-12-08T00:00:00"/>
    <d v="2023-09-07T00:00:00"/>
    <s v="Quarterly"/>
    <s v="Lapsed"/>
    <s v="CUST60069995"/>
    <x v="2"/>
    <x v="0"/>
  </r>
  <r>
    <s v="POL66073787"/>
    <x v="2"/>
    <n v="115527"/>
    <n v="168.62"/>
    <d v="2018-02-16T00:00:00"/>
    <d v="2025-01-08T00:00:00"/>
    <s v="Quarterly"/>
    <s v="Active"/>
    <s v="CUST45148477"/>
    <x v="3"/>
    <x v="2"/>
  </r>
  <r>
    <s v="POL05708532"/>
    <x v="0"/>
    <n v="221413"/>
    <n v="602.91999999999996"/>
    <d v="2016-09-03T00:00:00"/>
    <d v="2017-10-21T00:00:00"/>
    <s v="Quarterly"/>
    <s v="Active"/>
    <s v="CUST88488520"/>
    <x v="3"/>
    <x v="2"/>
  </r>
  <r>
    <s v="POL20890423"/>
    <x v="3"/>
    <n v="168941"/>
    <n v="170.75"/>
    <d v="2024-05-07T00:00:00"/>
    <d v="2026-09-04T00:00:00"/>
    <s v="Quarterly"/>
    <s v="Active"/>
    <s v="CUST10680740"/>
    <x v="0"/>
    <x v="2"/>
  </r>
  <r>
    <s v="POL18433097"/>
    <x v="3"/>
    <n v="319831"/>
    <n v="541.76"/>
    <d v="2023-12-19T00:00:00"/>
    <d v="2030-07-15T00:00:00"/>
    <s v="Monthly"/>
    <s v="Active"/>
    <s v="CUST50304623"/>
    <x v="2"/>
    <x v="2"/>
  </r>
  <r>
    <s v="POL21822034"/>
    <x v="3"/>
    <n v="480019"/>
    <n v="486.06"/>
    <d v="2016-04-11T00:00:00"/>
    <d v="2025-06-16T00:00:00"/>
    <s v="Monthly"/>
    <s v="Lapsed"/>
    <s v="CUST56689252"/>
    <x v="0"/>
    <x v="2"/>
  </r>
  <r>
    <s v="POL87603432"/>
    <x v="2"/>
    <n v="114872"/>
    <n v="1452.93"/>
    <d v="2017-11-15T00:00:00"/>
    <d v="2026-03-01T00:00:00"/>
    <s v="Annually"/>
    <s v="Lapsed"/>
    <s v="CUST88009581"/>
    <x v="3"/>
    <x v="2"/>
  </r>
  <r>
    <s v="POL87116208"/>
    <x v="2"/>
    <n v="264237"/>
    <n v="1077.1099999999999"/>
    <d v="2017-05-03T00:00:00"/>
    <d v="2020-06-02T00:00:00"/>
    <s v="Annually"/>
    <s v="Active"/>
    <s v="CUST02523364"/>
    <x v="3"/>
    <x v="2"/>
  </r>
  <r>
    <s v="POL85070326"/>
    <x v="2"/>
    <n v="343452"/>
    <n v="1606.39"/>
    <d v="2016-04-02T00:00:00"/>
    <d v="2018-08-21T00:00:00"/>
    <s v="Monthly"/>
    <s v="Terminated"/>
    <s v="CUST31204776"/>
    <x v="1"/>
    <x v="0"/>
  </r>
  <r>
    <s v="POL15824139"/>
    <x v="2"/>
    <n v="226834"/>
    <n v="866.94"/>
    <d v="2017-07-20T00:00:00"/>
    <d v="2026-08-27T00:00:00"/>
    <s v="Quarterly"/>
    <s v="Active"/>
    <s v="CUST90162029"/>
    <x v="2"/>
    <x v="1"/>
  </r>
  <r>
    <s v="POL74324052"/>
    <x v="1"/>
    <n v="470174"/>
    <n v="758.76"/>
    <d v="2021-05-17T00:00:00"/>
    <d v="2031-04-12T00:00:00"/>
    <s v="Monthly"/>
    <s v="Terminated"/>
    <s v="CUST01418738"/>
    <x v="1"/>
    <x v="2"/>
  </r>
  <r>
    <s v="POL10828457"/>
    <x v="0"/>
    <n v="173304"/>
    <n v="1295.21"/>
    <d v="2017-01-25T00:00:00"/>
    <d v="2020-11-09T00:00:00"/>
    <s v="Quarterly"/>
    <s v="Lapsed"/>
    <s v="CUST74177659"/>
    <x v="2"/>
    <x v="2"/>
  </r>
  <r>
    <s v="POL49583465"/>
    <x v="2"/>
    <n v="115608"/>
    <n v="918.91"/>
    <d v="2019-11-10T00:00:00"/>
    <d v="2023-03-29T00:00:00"/>
    <s v="Quarterly"/>
    <s v="Active"/>
    <s v="CUST56215398"/>
    <x v="2"/>
    <x v="2"/>
  </r>
  <r>
    <s v="POL64169471"/>
    <x v="0"/>
    <n v="392057"/>
    <n v="1392.18"/>
    <d v="2021-07-16T00:00:00"/>
    <d v="2028-12-29T00:00:00"/>
    <s v="Quarterly"/>
    <s v="Lapsed"/>
    <s v="CUST82451970"/>
    <x v="4"/>
    <x v="1"/>
  </r>
  <r>
    <s v="POL34306249"/>
    <x v="0"/>
    <n v="329123"/>
    <n v="780.52"/>
    <d v="2020-11-23T00:00:00"/>
    <d v="2030-11-13T00:00:00"/>
    <s v="Annually"/>
    <s v="Terminated"/>
    <s v="CUST22367504"/>
    <x v="4"/>
    <x v="1"/>
  </r>
  <r>
    <s v="POL15413250"/>
    <x v="1"/>
    <n v="93227"/>
    <n v="1937.64"/>
    <d v="2017-04-24T00:00:00"/>
    <d v="2020-07-04T00:00:00"/>
    <s v="Monthly"/>
    <s v="Lapsed"/>
    <s v="CUST03850539"/>
    <x v="3"/>
    <x v="1"/>
  </r>
  <r>
    <s v="POL07584414"/>
    <x v="0"/>
    <n v="310200"/>
    <n v="1091.08"/>
    <d v="2017-11-19T00:00:00"/>
    <d v="2019-01-02T00:00:00"/>
    <s v="Quarterly"/>
    <s v="Terminated"/>
    <s v="CUST54704750"/>
    <x v="3"/>
    <x v="1"/>
  </r>
  <r>
    <s v="POL10466419"/>
    <x v="0"/>
    <n v="459656"/>
    <n v="237.95"/>
    <d v="2023-11-05T00:00:00"/>
    <d v="2029-10-18T00:00:00"/>
    <s v="Monthly"/>
    <s v="Active"/>
    <s v="CUST59063255"/>
    <x v="2"/>
    <x v="1"/>
  </r>
  <r>
    <s v="POL07992427"/>
    <x v="2"/>
    <n v="204294"/>
    <n v="1211.31"/>
    <d v="2016-04-02T00:00:00"/>
    <d v="2022-11-24T00:00:00"/>
    <s v="Quarterly"/>
    <s v="Lapsed"/>
    <s v="CUST88971515"/>
    <x v="2"/>
    <x v="0"/>
  </r>
  <r>
    <s v="POL79774019"/>
    <x v="1"/>
    <n v="464057"/>
    <n v="1818.92"/>
    <d v="2019-07-01T00:00:00"/>
    <d v="2028-11-02T00:00:00"/>
    <s v="Monthly"/>
    <s v="Terminated"/>
    <s v="CUST38172611"/>
    <x v="1"/>
    <x v="0"/>
  </r>
  <r>
    <s v="POL86678758"/>
    <x v="2"/>
    <n v="458975"/>
    <n v="577.20000000000005"/>
    <d v="2021-06-05T00:00:00"/>
    <d v="2028-10-18T00:00:00"/>
    <s v="Monthly"/>
    <s v="Lapsed"/>
    <s v="CUST41146530"/>
    <x v="2"/>
    <x v="1"/>
  </r>
  <r>
    <s v="POL91301507"/>
    <x v="0"/>
    <n v="397996"/>
    <n v="1115.8599999999999"/>
    <d v="2018-04-11T00:00:00"/>
    <d v="2019-07-08T00:00:00"/>
    <s v="Annually"/>
    <s v="Active"/>
    <s v="CUST78277888"/>
    <x v="3"/>
    <x v="2"/>
  </r>
  <r>
    <s v="POL75790395"/>
    <x v="0"/>
    <n v="136467"/>
    <n v="989.53"/>
    <d v="2018-12-23T00:00:00"/>
    <d v="2027-10-11T00:00:00"/>
    <s v="Monthly"/>
    <s v="Active"/>
    <s v="CUST19037538"/>
    <x v="1"/>
    <x v="1"/>
  </r>
  <r>
    <s v="POL72689700"/>
    <x v="3"/>
    <n v="196771"/>
    <n v="979.09"/>
    <d v="2021-01-02T00:00:00"/>
    <d v="2027-01-10T00:00:00"/>
    <s v="Monthly"/>
    <s v="Active"/>
    <s v="CUST97737134"/>
    <x v="3"/>
    <x v="1"/>
  </r>
  <r>
    <s v="POL79257166"/>
    <x v="2"/>
    <n v="215042"/>
    <n v="129.57"/>
    <d v="2018-12-25T00:00:00"/>
    <d v="2023-10-08T00:00:00"/>
    <s v="Annually"/>
    <s v="Lapsed"/>
    <s v="CUST04470605"/>
    <x v="0"/>
    <x v="2"/>
  </r>
  <r>
    <s v="POL54084176"/>
    <x v="2"/>
    <n v="432217"/>
    <n v="146.21"/>
    <d v="2020-06-21T00:00:00"/>
    <d v="2023-03-08T00:00:00"/>
    <s v="Annually"/>
    <s v="Terminated"/>
    <s v="CUST59014511"/>
    <x v="0"/>
    <x v="2"/>
  </r>
  <r>
    <s v="POL61208002"/>
    <x v="3"/>
    <n v="392041"/>
    <n v="1956.26"/>
    <d v="2020-04-08T00:00:00"/>
    <d v="2022-12-05T00:00:00"/>
    <s v="Quarterly"/>
    <s v="Lapsed"/>
    <s v="CUST20605632"/>
    <x v="3"/>
    <x v="0"/>
  </r>
  <r>
    <s v="POL18175825"/>
    <x v="0"/>
    <n v="365154"/>
    <n v="1524.48"/>
    <d v="2019-07-21T00:00:00"/>
    <d v="2026-11-03T00:00:00"/>
    <s v="Quarterly"/>
    <s v="Active"/>
    <s v="CUST48070910"/>
    <x v="3"/>
    <x v="1"/>
  </r>
  <r>
    <s v="POL27152348"/>
    <x v="1"/>
    <n v="91872"/>
    <n v="666.42"/>
    <d v="2015-08-05T00:00:00"/>
    <d v="2021-06-15T00:00:00"/>
    <s v="Quarterly"/>
    <s v="Active"/>
    <s v="CUST66770624"/>
    <x v="3"/>
    <x v="0"/>
  </r>
  <r>
    <s v="POL65805829"/>
    <x v="3"/>
    <n v="375199"/>
    <n v="1588.75"/>
    <d v="2022-03-20T00:00:00"/>
    <d v="2029-05-17T00:00:00"/>
    <s v="Annually"/>
    <s v="Terminated"/>
    <s v="CUST79016088"/>
    <x v="3"/>
    <x v="0"/>
  </r>
  <r>
    <s v="POL91110515"/>
    <x v="2"/>
    <n v="453190"/>
    <n v="438.78"/>
    <d v="2020-09-16T00:00:00"/>
    <d v="2022-06-20T00:00:00"/>
    <s v="Monthly"/>
    <s v="Terminated"/>
    <s v="CUST26436799"/>
    <x v="3"/>
    <x v="0"/>
  </r>
  <r>
    <s v="POL47692099"/>
    <x v="0"/>
    <n v="253023"/>
    <n v="1335.62"/>
    <d v="2018-01-01T00:00:00"/>
    <d v="2024-06-23T00:00:00"/>
    <s v="Monthly"/>
    <s v="Active"/>
    <s v="CUST33123037"/>
    <x v="0"/>
    <x v="2"/>
  </r>
  <r>
    <s v="POL03021304"/>
    <x v="2"/>
    <n v="24850"/>
    <n v="1543.02"/>
    <d v="2020-03-09T00:00:00"/>
    <d v="2021-11-10T00:00:00"/>
    <s v="Monthly"/>
    <s v="Terminated"/>
    <s v="CUST71031652"/>
    <x v="3"/>
    <x v="1"/>
  </r>
  <r>
    <s v="POL52373291"/>
    <x v="2"/>
    <n v="271787"/>
    <n v="999.41"/>
    <d v="2017-10-18T00:00:00"/>
    <d v="2026-08-26T00:00:00"/>
    <s v="Monthly"/>
    <s v="Terminated"/>
    <s v="CUST56743742"/>
    <x v="3"/>
    <x v="0"/>
  </r>
  <r>
    <s v="POL00027462"/>
    <x v="2"/>
    <n v="433764"/>
    <n v="453.51"/>
    <d v="2019-07-06T00:00:00"/>
    <d v="2026-03-21T00:00:00"/>
    <s v="Annually"/>
    <s v="Terminated"/>
    <s v="CUST24420078"/>
    <x v="3"/>
    <x v="2"/>
  </r>
  <r>
    <s v="POL00053682"/>
    <x v="1"/>
    <n v="249903"/>
    <n v="1976.49"/>
    <d v="2022-11-03T00:00:00"/>
    <d v="2025-12-23T00:00:00"/>
    <s v="Annually"/>
    <s v="Active"/>
    <s v="CUST73495153"/>
    <x v="1"/>
    <x v="0"/>
  </r>
  <r>
    <s v="POL91428444"/>
    <x v="1"/>
    <n v="290712"/>
    <n v="397.42"/>
    <d v="2018-04-21T00:00:00"/>
    <d v="2021-12-02T00:00:00"/>
    <s v="Quarterly"/>
    <s v="Active"/>
    <s v="CUST49675622"/>
    <x v="4"/>
    <x v="2"/>
  </r>
  <r>
    <s v="POL47427298"/>
    <x v="2"/>
    <n v="163264"/>
    <n v="1791.02"/>
    <d v="2021-06-03T00:00:00"/>
    <d v="2023-11-20T00:00:00"/>
    <s v="Annually"/>
    <s v="Lapsed"/>
    <s v="CUST01201519"/>
    <x v="0"/>
    <x v="2"/>
  </r>
  <r>
    <s v="POL23259824"/>
    <x v="3"/>
    <n v="92641"/>
    <n v="893.25"/>
    <d v="2023-05-29T00:00:00"/>
    <d v="2028-12-28T00:00:00"/>
    <s v="Monthly"/>
    <s v="Terminated"/>
    <s v="CUST58157397"/>
    <x v="3"/>
    <x v="2"/>
  </r>
  <r>
    <s v="POL58913291"/>
    <x v="2"/>
    <n v="180686"/>
    <n v="539.64"/>
    <d v="2015-01-24T00:00:00"/>
    <d v="2016-09-07T00:00:00"/>
    <s v="Monthly"/>
    <s v="Terminated"/>
    <s v="CUST36291804"/>
    <x v="3"/>
    <x v="1"/>
  </r>
  <r>
    <s v="POL70221797"/>
    <x v="3"/>
    <n v="25303"/>
    <n v="411.7"/>
    <d v="2015-10-08T00:00:00"/>
    <d v="2023-08-03T00:00:00"/>
    <s v="Monthly"/>
    <s v="Active"/>
    <s v="CUST13006395"/>
    <x v="1"/>
    <x v="0"/>
  </r>
  <r>
    <s v="POL17760836"/>
    <x v="3"/>
    <n v="145836"/>
    <n v="881.74"/>
    <d v="2019-09-15T00:00:00"/>
    <d v="2025-01-18T00:00:00"/>
    <s v="Quarterly"/>
    <s v="Lapsed"/>
    <s v="CUST49174127"/>
    <x v="0"/>
    <x v="2"/>
  </r>
  <r>
    <s v="POL84155447"/>
    <x v="2"/>
    <n v="218757"/>
    <n v="903.39"/>
    <d v="2024-09-01T00:00:00"/>
    <d v="2034-08-15T00:00:00"/>
    <s v="Annually"/>
    <s v="Lapsed"/>
    <s v="CUST24621636"/>
    <x v="2"/>
    <x v="0"/>
  </r>
  <r>
    <s v="POL61012482"/>
    <x v="1"/>
    <n v="473653"/>
    <n v="1860.87"/>
    <d v="2020-05-07T00:00:00"/>
    <d v="2029-07-18T00:00:00"/>
    <s v="Monthly"/>
    <s v="Active"/>
    <s v="CUST83482447"/>
    <x v="0"/>
    <x v="2"/>
  </r>
  <r>
    <s v="POL27562885"/>
    <x v="2"/>
    <n v="453237"/>
    <n v="619.24"/>
    <d v="2015-06-08T00:00:00"/>
    <d v="2017-03-16T00:00:00"/>
    <s v="Quarterly"/>
    <s v="Lapsed"/>
    <s v="CUST89191740"/>
    <x v="1"/>
    <x v="1"/>
  </r>
  <r>
    <s v="POL51145761"/>
    <x v="2"/>
    <n v="75481"/>
    <n v="518.88"/>
    <d v="2024-03-22T00:00:00"/>
    <d v="2033-03-17T00:00:00"/>
    <s v="Quarterly"/>
    <s v="Active"/>
    <s v="CUST29454283"/>
    <x v="3"/>
    <x v="1"/>
  </r>
  <r>
    <s v="POL19986234"/>
    <x v="0"/>
    <n v="126137"/>
    <n v="186.67"/>
    <d v="2022-10-12T00:00:00"/>
    <d v="2028-09-22T00:00:00"/>
    <s v="Quarterly"/>
    <s v="Terminated"/>
    <s v="CUST88971515"/>
    <x v="2"/>
    <x v="0"/>
  </r>
  <r>
    <s v="POL83558215"/>
    <x v="2"/>
    <n v="331539"/>
    <n v="230.44"/>
    <d v="2024-04-03T00:00:00"/>
    <d v="2029-03-18T00:00:00"/>
    <s v="Quarterly"/>
    <s v="Terminated"/>
    <s v="CUST29339598"/>
    <x v="0"/>
    <x v="1"/>
  </r>
  <r>
    <s v="POL51223603"/>
    <x v="3"/>
    <n v="32230"/>
    <n v="124.24"/>
    <d v="2023-02-05T00:00:00"/>
    <d v="2030-02-20T00:00:00"/>
    <s v="Annually"/>
    <s v="Active"/>
    <s v="CUST12708863"/>
    <x v="2"/>
    <x v="1"/>
  </r>
  <r>
    <s v="POL53424615"/>
    <x v="3"/>
    <n v="73825"/>
    <n v="792.37"/>
    <d v="2020-01-12T00:00:00"/>
    <d v="2021-05-18T00:00:00"/>
    <s v="Annually"/>
    <s v="Terminated"/>
    <s v="CUST42176644"/>
    <x v="2"/>
    <x v="1"/>
  </r>
  <r>
    <s v="POL97116121"/>
    <x v="2"/>
    <n v="100857"/>
    <n v="955.45"/>
    <d v="2024-02-27T00:00:00"/>
    <d v="2033-12-16T00:00:00"/>
    <s v="Annually"/>
    <s v="Terminated"/>
    <s v="CUST23290415"/>
    <x v="2"/>
    <x v="1"/>
  </r>
  <r>
    <s v="POL52256054"/>
    <x v="3"/>
    <n v="335090"/>
    <n v="1509.97"/>
    <d v="2022-08-17T00:00:00"/>
    <d v="2025-12-04T00:00:00"/>
    <s v="Annually"/>
    <s v="Terminated"/>
    <s v="CUST44038518"/>
    <x v="2"/>
    <x v="1"/>
  </r>
  <r>
    <s v="POL15452704"/>
    <x v="1"/>
    <n v="137366"/>
    <n v="1454.35"/>
    <d v="2019-11-20T00:00:00"/>
    <d v="2022-09-12T00:00:00"/>
    <s v="Annually"/>
    <s v="Lapsed"/>
    <s v="CUST02924046"/>
    <x v="1"/>
    <x v="1"/>
  </r>
  <r>
    <s v="POL35880668"/>
    <x v="0"/>
    <n v="60581"/>
    <n v="1246.99"/>
    <d v="2022-10-18T00:00:00"/>
    <d v="2028-03-10T00:00:00"/>
    <s v="Annually"/>
    <s v="Lapsed"/>
    <s v="CUST91838380"/>
    <x v="0"/>
    <x v="0"/>
  </r>
  <r>
    <s v="POL09718181"/>
    <x v="0"/>
    <n v="216807"/>
    <n v="1703.88"/>
    <d v="2019-02-01T00:00:00"/>
    <d v="2028-12-09T00:00:00"/>
    <s v="Annually"/>
    <s v="Terminated"/>
    <s v="CUST48602212"/>
    <x v="1"/>
    <x v="2"/>
  </r>
  <r>
    <s v="POL71221796"/>
    <x v="0"/>
    <n v="141379"/>
    <n v="1288.24"/>
    <d v="2017-03-14T00:00:00"/>
    <d v="2027-02-11T00:00:00"/>
    <s v="Monthly"/>
    <s v="Lapsed"/>
    <s v="CUST63404306"/>
    <x v="4"/>
    <x v="2"/>
  </r>
  <r>
    <s v="POL11657273"/>
    <x v="3"/>
    <n v="197430"/>
    <n v="520.16"/>
    <d v="2024-03-03T00:00:00"/>
    <d v="2030-04-30T00:00:00"/>
    <s v="Quarterly"/>
    <s v="Active"/>
    <s v="CUST58906130"/>
    <x v="2"/>
    <x v="2"/>
  </r>
  <r>
    <s v="POL13040382"/>
    <x v="3"/>
    <n v="273532"/>
    <n v="1787.06"/>
    <d v="2023-09-22T00:00:00"/>
    <d v="2029-10-27T00:00:00"/>
    <s v="Annually"/>
    <s v="Active"/>
    <s v="CUST01201519"/>
    <x v="0"/>
    <x v="2"/>
  </r>
  <r>
    <s v="POL81188650"/>
    <x v="2"/>
    <n v="171965"/>
    <n v="919.26"/>
    <d v="2022-01-23T00:00:00"/>
    <d v="2023-03-23T00:00:00"/>
    <s v="Monthly"/>
    <s v="Terminated"/>
    <s v="CUST42550834"/>
    <x v="0"/>
    <x v="2"/>
  </r>
  <r>
    <s v="POL94226268"/>
    <x v="2"/>
    <n v="240438"/>
    <n v="1549.93"/>
    <d v="2023-02-03T00:00:00"/>
    <d v="2025-02-14T00:00:00"/>
    <s v="Monthly"/>
    <s v="Terminated"/>
    <s v="CUST56919473"/>
    <x v="2"/>
    <x v="0"/>
  </r>
  <r>
    <s v="POL72474540"/>
    <x v="2"/>
    <n v="461777"/>
    <n v="1880.56"/>
    <d v="2018-08-15T00:00:00"/>
    <d v="2023-10-30T00:00:00"/>
    <s v="Annually"/>
    <s v="Terminated"/>
    <s v="CUST76241465"/>
    <x v="3"/>
    <x v="2"/>
  </r>
  <r>
    <s v="POL95614962"/>
    <x v="2"/>
    <n v="247626"/>
    <n v="829.14"/>
    <d v="2021-08-16T00:00:00"/>
    <d v="2027-07-28T00:00:00"/>
    <s v="Monthly"/>
    <s v="Active"/>
    <s v="CUST77843488"/>
    <x v="3"/>
    <x v="0"/>
  </r>
  <r>
    <s v="POL09396530"/>
    <x v="3"/>
    <n v="65489"/>
    <n v="269.74"/>
    <d v="2017-01-20T00:00:00"/>
    <d v="2022-09-23T00:00:00"/>
    <s v="Monthly"/>
    <s v="Terminated"/>
    <s v="CUST34234173"/>
    <x v="0"/>
    <x v="2"/>
  </r>
  <r>
    <s v="POL72359932"/>
    <x v="3"/>
    <n v="351671"/>
    <n v="143.03"/>
    <d v="2020-08-26T00:00:00"/>
    <d v="2029-04-19T00:00:00"/>
    <s v="Annually"/>
    <s v="Lapsed"/>
    <s v="CUST53665257"/>
    <x v="3"/>
    <x v="0"/>
  </r>
  <r>
    <s v="POL87284738"/>
    <x v="0"/>
    <n v="147663"/>
    <n v="268.76"/>
    <d v="2020-11-02T00:00:00"/>
    <d v="2022-01-25T00:00:00"/>
    <s v="Monthly"/>
    <s v="Terminated"/>
    <s v="CUST43028954"/>
    <x v="3"/>
    <x v="0"/>
  </r>
  <r>
    <s v="POL79841700"/>
    <x v="2"/>
    <n v="223867"/>
    <n v="388.12"/>
    <d v="2023-01-25T00:00:00"/>
    <d v="2029-12-23T00:00:00"/>
    <s v="Monthly"/>
    <s v="Active"/>
    <s v="CUST28678258"/>
    <x v="3"/>
    <x v="2"/>
  </r>
  <r>
    <s v="POL05346693"/>
    <x v="1"/>
    <n v="46416"/>
    <n v="1550.34"/>
    <d v="2021-07-26T00:00:00"/>
    <d v="2025-10-14T00:00:00"/>
    <s v="Annually"/>
    <s v="Terminated"/>
    <s v="CUST57078534"/>
    <x v="3"/>
    <x v="1"/>
  </r>
  <r>
    <s v="POL04666316"/>
    <x v="2"/>
    <n v="79373"/>
    <n v="860.66"/>
    <d v="2021-04-19T00:00:00"/>
    <d v="2023-02-03T00:00:00"/>
    <s v="Annually"/>
    <s v="Active"/>
    <s v="CUST67064326"/>
    <x v="4"/>
    <x v="1"/>
  </r>
  <r>
    <s v="POL23939811"/>
    <x v="1"/>
    <n v="476819"/>
    <n v="1978.09"/>
    <d v="2019-12-28T00:00:00"/>
    <d v="2029-10-19T00:00:00"/>
    <s v="Annually"/>
    <s v="Active"/>
    <s v="CUST88974312"/>
    <x v="4"/>
    <x v="1"/>
  </r>
  <r>
    <s v="POL14694740"/>
    <x v="3"/>
    <n v="90182"/>
    <n v="1191.56"/>
    <d v="2019-11-10T00:00:00"/>
    <d v="2027-07-21T00:00:00"/>
    <s v="Monthly"/>
    <s v="Terminated"/>
    <s v="CUST39775134"/>
    <x v="3"/>
    <x v="2"/>
  </r>
  <r>
    <s v="POL50904690"/>
    <x v="2"/>
    <n v="11946"/>
    <n v="1586.35"/>
    <d v="2017-04-17T00:00:00"/>
    <d v="2025-06-09T00:00:00"/>
    <s v="Monthly"/>
    <s v="Terminated"/>
    <s v="CUST67112766"/>
    <x v="3"/>
    <x v="1"/>
  </r>
  <r>
    <s v="POL84945685"/>
    <x v="3"/>
    <n v="225155"/>
    <n v="451.73"/>
    <d v="2019-12-24T00:00:00"/>
    <d v="2027-05-09T00:00:00"/>
    <s v="Annually"/>
    <s v="Lapsed"/>
    <s v="CUST28007772"/>
    <x v="3"/>
    <x v="0"/>
  </r>
  <r>
    <s v="POL45056410"/>
    <x v="0"/>
    <n v="117410"/>
    <n v="1249.07"/>
    <d v="2017-04-18T00:00:00"/>
    <d v="2026-06-18T00:00:00"/>
    <s v="Monthly"/>
    <s v="Lapsed"/>
    <s v="CUST20442550"/>
    <x v="2"/>
    <x v="2"/>
  </r>
  <r>
    <s v="POL18917162"/>
    <x v="2"/>
    <n v="165025"/>
    <n v="1557.45"/>
    <d v="2018-02-07T00:00:00"/>
    <d v="2026-01-04T00:00:00"/>
    <s v="Annually"/>
    <s v="Lapsed"/>
    <s v="CUST41756964"/>
    <x v="3"/>
    <x v="2"/>
  </r>
  <r>
    <s v="POL93569527"/>
    <x v="3"/>
    <n v="41252"/>
    <n v="1246.83"/>
    <d v="2019-06-20T00:00:00"/>
    <d v="2024-04-27T00:00:00"/>
    <s v="Annually"/>
    <s v="Lapsed"/>
    <s v="CUST80341849"/>
    <x v="4"/>
    <x v="1"/>
  </r>
  <r>
    <s v="POL08022082"/>
    <x v="1"/>
    <n v="380387"/>
    <n v="1487.79"/>
    <d v="2018-08-26T00:00:00"/>
    <d v="2021-02-20T00:00:00"/>
    <s v="Annually"/>
    <s v="Lapsed"/>
    <s v="CUST61699442"/>
    <x v="3"/>
    <x v="0"/>
  </r>
  <r>
    <s v="POL39776148"/>
    <x v="3"/>
    <n v="306883"/>
    <n v="558.99"/>
    <d v="2015-03-22T00:00:00"/>
    <d v="2023-11-22T00:00:00"/>
    <s v="Annually"/>
    <s v="Terminated"/>
    <s v="CUST08745607"/>
    <x v="4"/>
    <x v="0"/>
  </r>
  <r>
    <s v="POL59128367"/>
    <x v="2"/>
    <n v="434183"/>
    <n v="1781.37"/>
    <d v="2020-06-12T00:00:00"/>
    <d v="2027-07-22T00:00:00"/>
    <s v="Quarterly"/>
    <s v="Terminated"/>
    <s v="CUST87522482"/>
    <x v="3"/>
    <x v="0"/>
  </r>
  <r>
    <s v="POL25339559"/>
    <x v="2"/>
    <n v="237668"/>
    <n v="1919.99"/>
    <d v="2023-02-24T00:00:00"/>
    <d v="2030-08-26T00:00:00"/>
    <s v="Quarterly"/>
    <s v="Active"/>
    <s v="CUST22979259"/>
    <x v="1"/>
    <x v="0"/>
  </r>
  <r>
    <s v="POL99509489"/>
    <x v="2"/>
    <n v="199531"/>
    <n v="1002.6"/>
    <d v="2016-05-17T00:00:00"/>
    <d v="2021-07-03T00:00:00"/>
    <s v="Annually"/>
    <s v="Active"/>
    <s v="CUST05448990"/>
    <x v="3"/>
    <x v="1"/>
  </r>
  <r>
    <s v="POL24131589"/>
    <x v="2"/>
    <n v="307255"/>
    <n v="320.95999999999998"/>
    <d v="2024-04-08T00:00:00"/>
    <d v="2028-09-01T00:00:00"/>
    <s v="Quarterly"/>
    <s v="Active"/>
    <s v="CUST80620284"/>
    <x v="0"/>
    <x v="0"/>
  </r>
  <r>
    <s v="POL53014679"/>
    <x v="1"/>
    <n v="473362"/>
    <n v="748.59"/>
    <d v="2015-12-19T00:00:00"/>
    <d v="2025-10-28T00:00:00"/>
    <s v="Quarterly"/>
    <s v="Active"/>
    <s v="CUST90674765"/>
    <x v="2"/>
    <x v="0"/>
  </r>
  <r>
    <s v="POL36551695"/>
    <x v="3"/>
    <n v="439132"/>
    <n v="825.18"/>
    <d v="2023-10-18T00:00:00"/>
    <d v="2033-03-19T00:00:00"/>
    <s v="Monthly"/>
    <s v="Lapsed"/>
    <s v="CUST44416294"/>
    <x v="4"/>
    <x v="1"/>
  </r>
  <r>
    <s v="POL45897709"/>
    <x v="0"/>
    <n v="322423"/>
    <n v="502.98"/>
    <d v="2023-08-17T00:00:00"/>
    <d v="2029-03-20T00:00:00"/>
    <s v="Annually"/>
    <s v="Lapsed"/>
    <s v="CUST77141677"/>
    <x v="0"/>
    <x v="2"/>
  </r>
  <r>
    <s v="POL24059480"/>
    <x v="3"/>
    <n v="271971"/>
    <n v="158.27000000000001"/>
    <d v="2017-11-14T00:00:00"/>
    <d v="2027-08-07T00:00:00"/>
    <s v="Quarterly"/>
    <s v="Active"/>
    <s v="CUST39434727"/>
    <x v="3"/>
    <x v="0"/>
  </r>
  <r>
    <s v="POL34097370"/>
    <x v="3"/>
    <n v="120233"/>
    <n v="538.62"/>
    <d v="2019-06-20T00:00:00"/>
    <d v="2025-10-09T00:00:00"/>
    <s v="Quarterly"/>
    <s v="Lapsed"/>
    <s v="CUST25664706"/>
    <x v="3"/>
    <x v="2"/>
  </r>
  <r>
    <s v="POL20155433"/>
    <x v="0"/>
    <n v="349926"/>
    <n v="1988.96"/>
    <d v="2021-05-21T00:00:00"/>
    <d v="2030-01-28T00:00:00"/>
    <s v="Monthly"/>
    <s v="Terminated"/>
    <s v="CUST26183899"/>
    <x v="2"/>
    <x v="0"/>
  </r>
  <r>
    <s v="POL88048338"/>
    <x v="0"/>
    <n v="229327"/>
    <n v="1200.6300000000001"/>
    <d v="2016-02-12T00:00:00"/>
    <d v="2023-11-11T00:00:00"/>
    <s v="Quarterly"/>
    <s v="Lapsed"/>
    <s v="CUST32422139"/>
    <x v="3"/>
    <x v="0"/>
  </r>
  <r>
    <s v="POL08306459"/>
    <x v="0"/>
    <n v="435880"/>
    <n v="491.39"/>
    <d v="2020-05-01T00:00:00"/>
    <d v="2023-12-31T00:00:00"/>
    <s v="Quarterly"/>
    <s v="Active"/>
    <s v="CUST28636367"/>
    <x v="3"/>
    <x v="1"/>
  </r>
  <r>
    <s v="POL83627294"/>
    <x v="3"/>
    <n v="32092"/>
    <n v="651.5"/>
    <d v="2015-09-24T00:00:00"/>
    <d v="2017-02-10T00:00:00"/>
    <s v="Monthly"/>
    <s v="Active"/>
    <s v="CUST38077133"/>
    <x v="3"/>
    <x v="2"/>
  </r>
  <r>
    <s v="POL67370723"/>
    <x v="2"/>
    <n v="477474"/>
    <n v="931.7"/>
    <d v="2021-11-14T00:00:00"/>
    <d v="2031-04-03T00:00:00"/>
    <s v="Monthly"/>
    <s v="Active"/>
    <s v="CUST92557259"/>
    <x v="3"/>
    <x v="0"/>
  </r>
  <r>
    <s v="POL56855277"/>
    <x v="3"/>
    <n v="489052"/>
    <n v="756.9"/>
    <d v="2023-08-15T00:00:00"/>
    <d v="2030-07-30T00:00:00"/>
    <s v="Monthly"/>
    <s v="Active"/>
    <s v="CUST51111317"/>
    <x v="1"/>
    <x v="1"/>
  </r>
  <r>
    <s v="POL71025279"/>
    <x v="0"/>
    <n v="136519"/>
    <n v="554.36"/>
    <d v="2015-08-09T00:00:00"/>
    <d v="2018-09-05T00:00:00"/>
    <s v="Quarterly"/>
    <s v="Terminated"/>
    <s v="CUST00376151"/>
    <x v="0"/>
    <x v="0"/>
  </r>
  <r>
    <s v="POL89877141"/>
    <x v="0"/>
    <n v="491553"/>
    <n v="974.78"/>
    <d v="2024-02-11T00:00:00"/>
    <d v="2027-12-05T00:00:00"/>
    <s v="Quarterly"/>
    <s v="Active"/>
    <s v="CUST43474845"/>
    <x v="4"/>
    <x v="1"/>
  </r>
  <r>
    <s v="POL46278459"/>
    <x v="1"/>
    <n v="205903"/>
    <n v="1326.6"/>
    <d v="2024-06-22T00:00:00"/>
    <d v="2028-03-27T00:00:00"/>
    <s v="Quarterly"/>
    <s v="Lapsed"/>
    <s v="CUST47750404"/>
    <x v="0"/>
    <x v="1"/>
  </r>
  <r>
    <s v="POL23225249"/>
    <x v="3"/>
    <n v="96126"/>
    <n v="1371.34"/>
    <d v="2014-12-31T00:00:00"/>
    <d v="2021-11-10T00:00:00"/>
    <s v="Monthly"/>
    <s v="Terminated"/>
    <s v="CUST85445586"/>
    <x v="3"/>
    <x v="0"/>
  </r>
  <r>
    <s v="POL97046010"/>
    <x v="2"/>
    <n v="344772"/>
    <n v="1954.64"/>
    <d v="2015-11-07T00:00:00"/>
    <d v="2025-06-26T00:00:00"/>
    <s v="Quarterly"/>
    <s v="Active"/>
    <s v="CUST55058209"/>
    <x v="2"/>
    <x v="0"/>
  </r>
  <r>
    <s v="POL04685108"/>
    <x v="2"/>
    <n v="265293"/>
    <n v="1621.16"/>
    <d v="2015-01-15T00:00:00"/>
    <d v="2018-09-21T00:00:00"/>
    <s v="Annually"/>
    <s v="Active"/>
    <s v="CUST48975513"/>
    <x v="3"/>
    <x v="0"/>
  </r>
  <r>
    <s v="POL41128359"/>
    <x v="1"/>
    <n v="488924"/>
    <n v="1236.6300000000001"/>
    <d v="2023-05-26T00:00:00"/>
    <d v="2027-05-31T00:00:00"/>
    <s v="Quarterly"/>
    <s v="Terminated"/>
    <s v="CUST48150903"/>
    <x v="1"/>
    <x v="2"/>
  </r>
  <r>
    <s v="POL93053026"/>
    <x v="1"/>
    <n v="405434"/>
    <n v="436.33"/>
    <d v="2023-09-09T00:00:00"/>
    <d v="2032-01-21T00:00:00"/>
    <s v="Monthly"/>
    <s v="Lapsed"/>
    <s v="CUST76347079"/>
    <x v="0"/>
    <x v="2"/>
  </r>
  <r>
    <s v="POL48548690"/>
    <x v="3"/>
    <n v="286441"/>
    <n v="1864.15"/>
    <d v="2021-08-02T00:00:00"/>
    <d v="2029-05-27T00:00:00"/>
    <s v="Quarterly"/>
    <s v="Lapsed"/>
    <s v="CUST59353588"/>
    <x v="3"/>
    <x v="2"/>
  </r>
  <r>
    <s v="POL09899083"/>
    <x v="2"/>
    <n v="296905"/>
    <n v="148.16"/>
    <d v="2020-09-28T00:00:00"/>
    <d v="2026-08-25T00:00:00"/>
    <s v="Monthly"/>
    <s v="Terminated"/>
    <s v="CUST97084481"/>
    <x v="0"/>
    <x v="0"/>
  </r>
  <r>
    <s v="POL28544968"/>
    <x v="0"/>
    <n v="67018"/>
    <n v="842.07"/>
    <d v="2022-06-30T00:00:00"/>
    <d v="2025-10-23T00:00:00"/>
    <s v="Quarterly"/>
    <s v="Active"/>
    <s v="CUST15729440"/>
    <x v="1"/>
    <x v="1"/>
  </r>
  <r>
    <s v="POL32747822"/>
    <x v="3"/>
    <n v="216473"/>
    <n v="1817.14"/>
    <d v="2017-06-10T00:00:00"/>
    <d v="2020-09-25T00:00:00"/>
    <s v="Annually"/>
    <s v="Lapsed"/>
    <s v="CUST51004971"/>
    <x v="3"/>
    <x v="1"/>
  </r>
  <r>
    <s v="POL40953889"/>
    <x v="1"/>
    <n v="168075"/>
    <n v="1402.47"/>
    <d v="2020-06-06T00:00:00"/>
    <d v="2024-04-11T00:00:00"/>
    <s v="Quarterly"/>
    <s v="Lapsed"/>
    <s v="CUST76099488"/>
    <x v="2"/>
    <x v="2"/>
  </r>
  <r>
    <s v="POL71377159"/>
    <x v="0"/>
    <n v="97714"/>
    <n v="1498.58"/>
    <d v="2020-05-29T00:00:00"/>
    <d v="2027-07-08T00:00:00"/>
    <s v="Annually"/>
    <s v="Active"/>
    <s v="CUST39647338"/>
    <x v="3"/>
    <x v="1"/>
  </r>
  <r>
    <s v="POL12620607"/>
    <x v="3"/>
    <n v="208073"/>
    <n v="253.07"/>
    <d v="2024-02-11T00:00:00"/>
    <d v="2031-12-16T00:00:00"/>
    <s v="Monthly"/>
    <s v="Terminated"/>
    <s v="CUST45786640"/>
    <x v="4"/>
    <x v="0"/>
  </r>
  <r>
    <s v="POL03542172"/>
    <x v="0"/>
    <n v="20808"/>
    <n v="1868.37"/>
    <d v="2020-07-11T00:00:00"/>
    <d v="2021-10-03T00:00:00"/>
    <s v="Monthly"/>
    <s v="Active"/>
    <s v="CUST84858008"/>
    <x v="1"/>
    <x v="0"/>
  </r>
  <r>
    <s v="POL19062916"/>
    <x v="0"/>
    <n v="93069"/>
    <n v="1625.86"/>
    <d v="2024-01-29T00:00:00"/>
    <d v="2026-03-02T00:00:00"/>
    <s v="Annually"/>
    <s v="Active"/>
    <s v="CUST57350810"/>
    <x v="3"/>
    <x v="0"/>
  </r>
  <r>
    <s v="POL79030894"/>
    <x v="2"/>
    <n v="260765"/>
    <n v="1500.08"/>
    <d v="2018-03-29T00:00:00"/>
    <d v="2024-09-18T00:00:00"/>
    <s v="Quarterly"/>
    <s v="Lapsed"/>
    <s v="CUST28258809"/>
    <x v="3"/>
    <x v="0"/>
  </r>
  <r>
    <s v="POL24466673"/>
    <x v="0"/>
    <n v="224846"/>
    <n v="250.66"/>
    <d v="2023-01-24T00:00:00"/>
    <d v="2024-06-09T00:00:00"/>
    <s v="Monthly"/>
    <s v="Active"/>
    <s v="CUST92631069"/>
    <x v="3"/>
    <x v="0"/>
  </r>
  <r>
    <s v="POL95548739"/>
    <x v="3"/>
    <n v="269049"/>
    <n v="1168.54"/>
    <d v="2024-06-06T00:00:00"/>
    <d v="2028-06-27T00:00:00"/>
    <s v="Annually"/>
    <s v="Terminated"/>
    <s v="CUST87054211"/>
    <x v="2"/>
    <x v="2"/>
  </r>
  <r>
    <s v="POL06082159"/>
    <x v="3"/>
    <n v="113307"/>
    <n v="1798.29"/>
    <d v="2018-03-01T00:00:00"/>
    <d v="2020-01-19T00:00:00"/>
    <s v="Annually"/>
    <s v="Lapsed"/>
    <s v="CUST29327405"/>
    <x v="3"/>
    <x v="2"/>
  </r>
  <r>
    <s v="POL61268918"/>
    <x v="2"/>
    <n v="313895"/>
    <n v="1392.25"/>
    <d v="2018-09-26T00:00:00"/>
    <d v="2022-01-01T00:00:00"/>
    <s v="Monthly"/>
    <s v="Terminated"/>
    <s v="CUST71761032"/>
    <x v="1"/>
    <x v="1"/>
  </r>
  <r>
    <s v="POL43684594"/>
    <x v="0"/>
    <n v="153244"/>
    <n v="1464.06"/>
    <d v="2017-01-28T00:00:00"/>
    <d v="2021-02-16T00:00:00"/>
    <s v="Annually"/>
    <s v="Lapsed"/>
    <s v="CUST41638643"/>
    <x v="0"/>
    <x v="1"/>
  </r>
  <r>
    <s v="POL48638488"/>
    <x v="3"/>
    <n v="371737"/>
    <n v="1988.42"/>
    <d v="2023-10-19T00:00:00"/>
    <d v="2025-07-03T00:00:00"/>
    <s v="Annually"/>
    <s v="Terminated"/>
    <s v="CUST91932461"/>
    <x v="3"/>
    <x v="2"/>
  </r>
  <r>
    <s v="POL79633584"/>
    <x v="1"/>
    <n v="13225"/>
    <n v="543.74"/>
    <d v="2021-05-30T00:00:00"/>
    <d v="2022-08-06T00:00:00"/>
    <s v="Monthly"/>
    <s v="Lapsed"/>
    <s v="CUST76280899"/>
    <x v="0"/>
    <x v="0"/>
  </r>
  <r>
    <s v="POL05425412"/>
    <x v="3"/>
    <n v="144308"/>
    <n v="650.11"/>
    <d v="2021-11-15T00:00:00"/>
    <d v="2025-08-08T00:00:00"/>
    <s v="Monthly"/>
    <s v="Active"/>
    <s v="CUST64402425"/>
    <x v="3"/>
    <x v="1"/>
  </r>
  <r>
    <s v="POL03268061"/>
    <x v="1"/>
    <n v="375145"/>
    <n v="1721.39"/>
    <d v="2020-08-01T00:00:00"/>
    <d v="2028-08-14T00:00:00"/>
    <s v="Annually"/>
    <s v="Lapsed"/>
    <s v="CUST31049765"/>
    <x v="2"/>
    <x v="0"/>
  </r>
  <r>
    <s v="POL58046238"/>
    <x v="2"/>
    <n v="366924"/>
    <n v="1084.4100000000001"/>
    <d v="2020-04-07T00:00:00"/>
    <d v="2023-12-24T00:00:00"/>
    <s v="Annually"/>
    <s v="Terminated"/>
    <s v="CUST24156688"/>
    <x v="3"/>
    <x v="1"/>
  </r>
  <r>
    <s v="POL00555987"/>
    <x v="3"/>
    <n v="490902"/>
    <n v="339.66"/>
    <d v="2015-03-29T00:00:00"/>
    <d v="2020-05-14T00:00:00"/>
    <s v="Quarterly"/>
    <s v="Active"/>
    <s v="CUST26092604"/>
    <x v="4"/>
    <x v="1"/>
  </r>
  <r>
    <s v="POL64301411"/>
    <x v="0"/>
    <n v="395841"/>
    <n v="1006.99"/>
    <d v="2024-04-21T00:00:00"/>
    <d v="2026-07-13T00:00:00"/>
    <s v="Annually"/>
    <s v="Lapsed"/>
    <s v="CUST34127687"/>
    <x v="1"/>
    <x v="0"/>
  </r>
  <r>
    <s v="POL44117650"/>
    <x v="0"/>
    <n v="493491"/>
    <n v="1314.28"/>
    <d v="2024-01-29T00:00:00"/>
    <d v="2031-11-27T00:00:00"/>
    <s v="Annually"/>
    <s v="Lapsed"/>
    <s v="CUST69641136"/>
    <x v="3"/>
    <x v="0"/>
  </r>
  <r>
    <s v="POL96996630"/>
    <x v="1"/>
    <n v="448034"/>
    <n v="1152.97"/>
    <d v="2016-05-12T00:00:00"/>
    <d v="2025-10-14T00:00:00"/>
    <s v="Quarterly"/>
    <s v="Active"/>
    <s v="CUST97879695"/>
    <x v="1"/>
    <x v="2"/>
  </r>
  <r>
    <s v="POL29698184"/>
    <x v="1"/>
    <n v="450948"/>
    <n v="867.42"/>
    <d v="2017-09-29T00:00:00"/>
    <d v="2019-01-18T00:00:00"/>
    <s v="Monthly"/>
    <s v="Lapsed"/>
    <s v="CUST71225485"/>
    <x v="1"/>
    <x v="1"/>
  </r>
  <r>
    <s v="POL61337531"/>
    <x v="1"/>
    <n v="204208"/>
    <n v="332.35"/>
    <d v="2016-01-17T00:00:00"/>
    <d v="2024-03-03T00:00:00"/>
    <s v="Annually"/>
    <s v="Terminated"/>
    <s v="CUST55740087"/>
    <x v="4"/>
    <x v="0"/>
  </r>
  <r>
    <s v="POL87102563"/>
    <x v="3"/>
    <n v="280509"/>
    <n v="1631.01"/>
    <d v="2015-01-21T00:00:00"/>
    <d v="2023-09-07T00:00:00"/>
    <s v="Monthly"/>
    <s v="Terminated"/>
    <s v="CUST81280296"/>
    <x v="3"/>
    <x v="1"/>
  </r>
  <r>
    <s v="POL19165656"/>
    <x v="0"/>
    <n v="248557"/>
    <n v="671.71"/>
    <d v="2023-03-19T00:00:00"/>
    <d v="2032-05-25T00:00:00"/>
    <s v="Annually"/>
    <s v="Lapsed"/>
    <s v="CUST71549116"/>
    <x v="0"/>
    <x v="2"/>
  </r>
  <r>
    <s v="POL83494214"/>
    <x v="0"/>
    <n v="363692"/>
    <n v="694.06"/>
    <d v="2016-02-17T00:00:00"/>
    <d v="2018-02-14T00:00:00"/>
    <s v="Annually"/>
    <s v="Active"/>
    <s v="CUST19141323"/>
    <x v="3"/>
    <x v="2"/>
  </r>
  <r>
    <s v="POL44698969"/>
    <x v="1"/>
    <n v="462742"/>
    <n v="680.96"/>
    <d v="2021-01-09T00:00:00"/>
    <d v="2026-03-21T00:00:00"/>
    <s v="Annually"/>
    <s v="Active"/>
    <s v="CUST39434727"/>
    <x v="3"/>
    <x v="0"/>
  </r>
  <r>
    <s v="POL03681890"/>
    <x v="0"/>
    <n v="335837"/>
    <n v="296.79000000000002"/>
    <d v="2016-07-12T00:00:00"/>
    <d v="2020-04-26T00:00:00"/>
    <s v="Monthly"/>
    <s v="Terminated"/>
    <s v="CUST68066282"/>
    <x v="1"/>
    <x v="2"/>
  </r>
  <r>
    <s v="POL82827765"/>
    <x v="2"/>
    <n v="161941"/>
    <n v="1071.32"/>
    <d v="2016-04-01T00:00:00"/>
    <d v="2024-05-28T00:00:00"/>
    <s v="Quarterly"/>
    <s v="Active"/>
    <s v="CUST50829047"/>
    <x v="2"/>
    <x v="2"/>
  </r>
  <r>
    <s v="POL58468979"/>
    <x v="2"/>
    <n v="48451"/>
    <n v="735.8"/>
    <d v="2022-07-28T00:00:00"/>
    <d v="2024-01-01T00:00:00"/>
    <s v="Monthly"/>
    <s v="Lapsed"/>
    <s v="CUST07244824"/>
    <x v="3"/>
    <x v="1"/>
  </r>
  <r>
    <s v="POL04129775"/>
    <x v="3"/>
    <n v="236415"/>
    <n v="1017.54"/>
    <d v="2022-01-06T00:00:00"/>
    <d v="2025-09-25T00:00:00"/>
    <s v="Quarterly"/>
    <s v="Terminated"/>
    <s v="CUST12138426"/>
    <x v="1"/>
    <x v="2"/>
  </r>
  <r>
    <s v="POL05174448"/>
    <x v="2"/>
    <n v="156546"/>
    <n v="1733.75"/>
    <d v="2015-08-10T00:00:00"/>
    <d v="2016-11-05T00:00:00"/>
    <s v="Annually"/>
    <s v="Terminated"/>
    <s v="CUST17600382"/>
    <x v="0"/>
    <x v="0"/>
  </r>
  <r>
    <s v="POL13757692"/>
    <x v="1"/>
    <n v="107495"/>
    <n v="492.66"/>
    <d v="2016-06-15T00:00:00"/>
    <d v="2022-05-19T00:00:00"/>
    <s v="Monthly"/>
    <s v="Lapsed"/>
    <s v="CUST60031192"/>
    <x v="4"/>
    <x v="2"/>
  </r>
  <r>
    <s v="POL22546780"/>
    <x v="1"/>
    <n v="186877"/>
    <n v="1149.75"/>
    <d v="2024-11-07T00:00:00"/>
    <d v="2027-05-29T00:00:00"/>
    <s v="Monthly"/>
    <s v="Lapsed"/>
    <s v="CUST12596512"/>
    <x v="3"/>
    <x v="2"/>
  </r>
  <r>
    <s v="POL13870747"/>
    <x v="1"/>
    <n v="334963"/>
    <n v="107.72"/>
    <d v="2024-07-13T00:00:00"/>
    <d v="2030-04-18T00:00:00"/>
    <s v="Quarterly"/>
    <s v="Terminated"/>
    <s v="CUST91053694"/>
    <x v="4"/>
    <x v="2"/>
  </r>
  <r>
    <s v="POL41691326"/>
    <x v="1"/>
    <n v="95747"/>
    <n v="1278.81"/>
    <d v="2021-04-25T00:00:00"/>
    <d v="2022-06-19T00:00:00"/>
    <s v="Monthly"/>
    <s v="Terminated"/>
    <s v="CUST35415891"/>
    <x v="4"/>
    <x v="1"/>
  </r>
  <r>
    <s v="POL80649448"/>
    <x v="2"/>
    <n v="321786"/>
    <n v="1764.6"/>
    <d v="2022-03-01T00:00:00"/>
    <d v="2028-08-10T00:00:00"/>
    <s v="Annually"/>
    <s v="Lapsed"/>
    <s v="CUST45148477"/>
    <x v="3"/>
    <x v="2"/>
  </r>
  <r>
    <s v="POL96055104"/>
    <x v="3"/>
    <n v="139393"/>
    <n v="764.97"/>
    <d v="2022-11-17T00:00:00"/>
    <d v="2030-09-01T00:00:00"/>
    <s v="Quarterly"/>
    <s v="Terminated"/>
    <s v="CUST81583434"/>
    <x v="0"/>
    <x v="2"/>
  </r>
  <r>
    <s v="POL64820224"/>
    <x v="0"/>
    <n v="361914"/>
    <n v="370.55"/>
    <d v="2022-09-04T00:00:00"/>
    <d v="2027-02-16T00:00:00"/>
    <s v="Monthly"/>
    <s v="Terminated"/>
    <s v="CUST31631183"/>
    <x v="3"/>
    <x v="1"/>
  </r>
  <r>
    <s v="POL23605253"/>
    <x v="2"/>
    <n v="140541"/>
    <n v="947.85"/>
    <d v="2020-01-23T00:00:00"/>
    <d v="2022-11-18T00:00:00"/>
    <s v="Monthly"/>
    <s v="Terminated"/>
    <s v="CUST90055777"/>
    <x v="3"/>
    <x v="0"/>
  </r>
  <r>
    <s v="POL52061885"/>
    <x v="0"/>
    <n v="297933"/>
    <n v="1337.97"/>
    <d v="2024-12-05T00:00:00"/>
    <d v="2033-09-16T00:00:00"/>
    <s v="Monthly"/>
    <s v="Lapsed"/>
    <s v="CUST03789210"/>
    <x v="4"/>
    <x v="1"/>
  </r>
  <r>
    <s v="POL54766419"/>
    <x v="2"/>
    <n v="68544"/>
    <n v="928.47"/>
    <d v="2017-01-01T00:00:00"/>
    <d v="2021-04-13T00:00:00"/>
    <s v="Monthly"/>
    <s v="Lapsed"/>
    <s v="CUST21904355"/>
    <x v="3"/>
    <x v="1"/>
  </r>
  <r>
    <s v="POL60396773"/>
    <x v="3"/>
    <n v="480975"/>
    <n v="1420.86"/>
    <d v="2022-03-29T00:00:00"/>
    <d v="2024-05-21T00:00:00"/>
    <s v="Annually"/>
    <s v="Lapsed"/>
    <s v="CUST46386527"/>
    <x v="3"/>
    <x v="1"/>
  </r>
  <r>
    <s v="POL39100560"/>
    <x v="2"/>
    <n v="312790"/>
    <n v="1264.0899999999999"/>
    <d v="2017-03-17T00:00:00"/>
    <d v="2018-11-20T00:00:00"/>
    <s v="Quarterly"/>
    <s v="Terminated"/>
    <s v="CUST76960209"/>
    <x v="0"/>
    <x v="1"/>
  </r>
  <r>
    <s v="POL73957943"/>
    <x v="1"/>
    <n v="426180"/>
    <n v="194.82"/>
    <d v="2020-07-26T00:00:00"/>
    <d v="2030-01-30T00:00:00"/>
    <s v="Annually"/>
    <s v="Terminated"/>
    <s v="CUST26214584"/>
    <x v="4"/>
    <x v="0"/>
  </r>
  <r>
    <s v="POL07510316"/>
    <x v="2"/>
    <n v="302746"/>
    <n v="1603.86"/>
    <d v="2015-01-17T00:00:00"/>
    <d v="2023-07-26T00:00:00"/>
    <s v="Quarterly"/>
    <s v="Lapsed"/>
    <s v="CUST36050741"/>
    <x v="3"/>
    <x v="1"/>
  </r>
  <r>
    <s v="POL32316303"/>
    <x v="1"/>
    <n v="432298"/>
    <n v="1160.47"/>
    <d v="2020-12-24T00:00:00"/>
    <d v="2025-12-02T00:00:00"/>
    <s v="Annually"/>
    <s v="Terminated"/>
    <s v="CUST82850738"/>
    <x v="4"/>
    <x v="1"/>
  </r>
  <r>
    <s v="POL70355052"/>
    <x v="2"/>
    <n v="55029"/>
    <n v="783.51"/>
    <d v="2022-09-22T00:00:00"/>
    <d v="2030-06-08T00:00:00"/>
    <s v="Quarterly"/>
    <s v="Terminated"/>
    <s v="CUST93857577"/>
    <x v="4"/>
    <x v="0"/>
  </r>
  <r>
    <s v="POL35831200"/>
    <x v="0"/>
    <n v="107683"/>
    <n v="1902.2"/>
    <d v="2016-08-15T00:00:00"/>
    <d v="2021-03-01T00:00:00"/>
    <s v="Annually"/>
    <s v="Terminated"/>
    <s v="CUST20768799"/>
    <x v="3"/>
    <x v="1"/>
  </r>
  <r>
    <s v="POL43810674"/>
    <x v="2"/>
    <n v="61633"/>
    <n v="510.71"/>
    <d v="2016-03-30T00:00:00"/>
    <d v="2017-04-12T00:00:00"/>
    <s v="Monthly"/>
    <s v="Terminated"/>
    <s v="CUST82201328"/>
    <x v="3"/>
    <x v="2"/>
  </r>
  <r>
    <s v="POL29566487"/>
    <x v="0"/>
    <n v="189308"/>
    <n v="1045.02"/>
    <d v="2021-12-23T00:00:00"/>
    <d v="2025-11-11T00:00:00"/>
    <s v="Quarterly"/>
    <s v="Lapsed"/>
    <s v="CUST03158868"/>
    <x v="3"/>
    <x v="0"/>
  </r>
  <r>
    <s v="POL83125745"/>
    <x v="2"/>
    <n v="434716"/>
    <n v="1585.5"/>
    <d v="2024-07-15T00:00:00"/>
    <d v="2026-10-02T00:00:00"/>
    <s v="Quarterly"/>
    <s v="Active"/>
    <s v="CUST69853377"/>
    <x v="3"/>
    <x v="2"/>
  </r>
  <r>
    <s v="POL96105992"/>
    <x v="0"/>
    <n v="31096"/>
    <n v="714.11"/>
    <d v="2016-04-18T00:00:00"/>
    <d v="2022-12-08T00:00:00"/>
    <s v="Quarterly"/>
    <s v="Terminated"/>
    <s v="CUST44281467"/>
    <x v="2"/>
    <x v="2"/>
  </r>
  <r>
    <s v="POL14232641"/>
    <x v="2"/>
    <n v="101574"/>
    <n v="1119.6199999999999"/>
    <d v="2018-11-14T00:00:00"/>
    <d v="2027-09-21T00:00:00"/>
    <s v="Monthly"/>
    <s v="Active"/>
    <s v="CUST40565180"/>
    <x v="1"/>
    <x v="2"/>
  </r>
  <r>
    <s v="POL70276690"/>
    <x v="1"/>
    <n v="359550"/>
    <n v="1746.43"/>
    <d v="2015-09-06T00:00:00"/>
    <d v="2023-10-11T00:00:00"/>
    <s v="Monthly"/>
    <s v="Terminated"/>
    <s v="CUST14360985"/>
    <x v="3"/>
    <x v="1"/>
  </r>
  <r>
    <s v="POL83845394"/>
    <x v="0"/>
    <n v="450228"/>
    <n v="731.4"/>
    <d v="2020-12-05T00:00:00"/>
    <d v="2022-05-20T00:00:00"/>
    <s v="Annually"/>
    <s v="Lapsed"/>
    <s v="CUST95152808"/>
    <x v="3"/>
    <x v="1"/>
  </r>
  <r>
    <s v="POL18936768"/>
    <x v="2"/>
    <n v="93577"/>
    <n v="837.41"/>
    <d v="2019-12-25T00:00:00"/>
    <d v="2023-08-13T00:00:00"/>
    <s v="Quarterly"/>
    <s v="Lapsed"/>
    <s v="CUST35883503"/>
    <x v="1"/>
    <x v="1"/>
  </r>
  <r>
    <s v="POL88646934"/>
    <x v="0"/>
    <n v="73768"/>
    <n v="1066.78"/>
    <d v="2021-01-26T00:00:00"/>
    <d v="2027-01-19T00:00:00"/>
    <s v="Quarterly"/>
    <s v="Terminated"/>
    <s v="CUST74437728"/>
    <x v="2"/>
    <x v="0"/>
  </r>
  <r>
    <s v="POL31150343"/>
    <x v="3"/>
    <n v="383334"/>
    <n v="1430.49"/>
    <d v="2021-09-20T00:00:00"/>
    <d v="2030-12-15T00:00:00"/>
    <s v="Quarterly"/>
    <s v="Lapsed"/>
    <s v="CUST01544560"/>
    <x v="3"/>
    <x v="0"/>
  </r>
  <r>
    <s v="POL77590064"/>
    <x v="3"/>
    <n v="274265"/>
    <n v="946.81"/>
    <d v="2018-01-20T00:00:00"/>
    <d v="2020-04-20T00:00:00"/>
    <s v="Annually"/>
    <s v="Terminated"/>
    <s v="CUST09846051"/>
    <x v="4"/>
    <x v="1"/>
  </r>
  <r>
    <s v="POL87958361"/>
    <x v="0"/>
    <n v="116065"/>
    <n v="1436.17"/>
    <d v="2021-09-24T00:00:00"/>
    <d v="2031-01-01T00:00:00"/>
    <s v="Quarterly"/>
    <s v="Active"/>
    <s v="CUST25167839"/>
    <x v="2"/>
    <x v="1"/>
  </r>
  <r>
    <s v="POL01957491"/>
    <x v="3"/>
    <n v="104234"/>
    <n v="671.59"/>
    <d v="2016-05-28T00:00:00"/>
    <d v="2021-02-14T00:00:00"/>
    <s v="Annually"/>
    <s v="Active"/>
    <s v="CUST78768706"/>
    <x v="4"/>
    <x v="2"/>
  </r>
  <r>
    <s v="POL32669368"/>
    <x v="2"/>
    <n v="83369"/>
    <n v="459.52"/>
    <d v="2018-06-09T00:00:00"/>
    <d v="2026-01-10T00:00:00"/>
    <s v="Quarterly"/>
    <s v="Active"/>
    <s v="CUST44692135"/>
    <x v="4"/>
    <x v="1"/>
  </r>
  <r>
    <s v="POL47434227"/>
    <x v="1"/>
    <n v="291591"/>
    <n v="895.12"/>
    <d v="2015-02-26T00:00:00"/>
    <d v="2023-02-21T00:00:00"/>
    <s v="Quarterly"/>
    <s v="Lapsed"/>
    <s v="CUST57383224"/>
    <x v="4"/>
    <x v="1"/>
  </r>
  <r>
    <s v="POL77202133"/>
    <x v="1"/>
    <n v="254120"/>
    <n v="488.55"/>
    <d v="2016-04-14T00:00:00"/>
    <d v="2020-10-07T00:00:00"/>
    <s v="Annually"/>
    <s v="Lapsed"/>
    <s v="CUST69853377"/>
    <x v="3"/>
    <x v="2"/>
  </r>
  <r>
    <s v="POL47001756"/>
    <x v="2"/>
    <n v="117077"/>
    <n v="120.49"/>
    <d v="2022-09-05T00:00:00"/>
    <d v="2023-10-19T00:00:00"/>
    <s v="Quarterly"/>
    <s v="Lapsed"/>
    <s v="CUST91136281"/>
    <x v="1"/>
    <x v="1"/>
  </r>
  <r>
    <s v="POL81675097"/>
    <x v="2"/>
    <n v="467805"/>
    <n v="548.62"/>
    <d v="2019-05-24T00:00:00"/>
    <d v="2022-12-22T00:00:00"/>
    <s v="Monthly"/>
    <s v="Terminated"/>
    <s v="CUST88294403"/>
    <x v="3"/>
    <x v="2"/>
  </r>
  <r>
    <s v="POL87932414"/>
    <x v="1"/>
    <n v="235909"/>
    <n v="1203.02"/>
    <d v="2016-08-12T00:00:00"/>
    <d v="2025-02-21T00:00:00"/>
    <s v="Monthly"/>
    <s v="Active"/>
    <s v="CUST89101661"/>
    <x v="3"/>
    <x v="0"/>
  </r>
  <r>
    <s v="POL64120908"/>
    <x v="1"/>
    <n v="72381"/>
    <n v="901.33"/>
    <d v="2024-01-27T00:00:00"/>
    <d v="2029-05-19T00:00:00"/>
    <s v="Annually"/>
    <s v="Lapsed"/>
    <s v="CUST25828676"/>
    <x v="2"/>
    <x v="1"/>
  </r>
  <r>
    <s v="POL83057308"/>
    <x v="0"/>
    <n v="234912"/>
    <n v="419.12"/>
    <d v="2020-02-13T00:00:00"/>
    <d v="2026-03-16T00:00:00"/>
    <s v="Quarterly"/>
    <s v="Active"/>
    <s v="CUST73141277"/>
    <x v="4"/>
    <x v="1"/>
  </r>
  <r>
    <s v="POL23057519"/>
    <x v="3"/>
    <n v="246388"/>
    <n v="1184.6199999999999"/>
    <d v="2015-08-01T00:00:00"/>
    <d v="2024-06-17T00:00:00"/>
    <s v="Annually"/>
    <s v="Active"/>
    <s v="CUST79849439"/>
    <x v="1"/>
    <x v="2"/>
  </r>
  <r>
    <s v="POL35891090"/>
    <x v="0"/>
    <n v="358858"/>
    <n v="1386.24"/>
    <d v="2019-09-22T00:00:00"/>
    <d v="2026-04-02T00:00:00"/>
    <s v="Annually"/>
    <s v="Lapsed"/>
    <s v="CUST98331108"/>
    <x v="2"/>
    <x v="0"/>
  </r>
  <r>
    <s v="POL93399992"/>
    <x v="2"/>
    <n v="144521"/>
    <n v="366.72"/>
    <d v="2023-04-15T00:00:00"/>
    <d v="2028-06-18T00:00:00"/>
    <s v="Monthly"/>
    <s v="Lapsed"/>
    <s v="CUST56082389"/>
    <x v="0"/>
    <x v="0"/>
  </r>
  <r>
    <s v="POL50710696"/>
    <x v="2"/>
    <n v="30699"/>
    <n v="1340.93"/>
    <d v="2021-01-08T00:00:00"/>
    <d v="2030-04-27T00:00:00"/>
    <s v="Quarterly"/>
    <s v="Active"/>
    <s v="CUST07468344"/>
    <x v="4"/>
    <x v="0"/>
  </r>
  <r>
    <s v="POL82014099"/>
    <x v="0"/>
    <n v="81558"/>
    <n v="378.2"/>
    <d v="2015-01-19T00:00:00"/>
    <d v="2024-08-26T00:00:00"/>
    <s v="Quarterly"/>
    <s v="Active"/>
    <s v="CUST24472456"/>
    <x v="1"/>
    <x v="2"/>
  </r>
  <r>
    <s v="POL25023935"/>
    <x v="2"/>
    <n v="161000"/>
    <n v="836.7"/>
    <d v="2020-04-30T00:00:00"/>
    <d v="2021-12-02T00:00:00"/>
    <s v="Quarterly"/>
    <s v="Lapsed"/>
    <s v="CUST27280279"/>
    <x v="3"/>
    <x v="1"/>
  </r>
  <r>
    <s v="POL15028588"/>
    <x v="1"/>
    <n v="194304"/>
    <n v="513.39"/>
    <d v="2018-03-13T00:00:00"/>
    <d v="2024-06-21T00:00:00"/>
    <s v="Quarterly"/>
    <s v="Terminated"/>
    <s v="CUST34809863"/>
    <x v="0"/>
    <x v="2"/>
  </r>
  <r>
    <s v="POL93527045"/>
    <x v="2"/>
    <n v="168473"/>
    <n v="895.71"/>
    <d v="2018-11-12T00:00:00"/>
    <d v="2021-09-24T00:00:00"/>
    <s v="Annually"/>
    <s v="Active"/>
    <s v="CUST92361788"/>
    <x v="2"/>
    <x v="0"/>
  </r>
  <r>
    <s v="POL11591403"/>
    <x v="3"/>
    <n v="411684"/>
    <n v="1325.34"/>
    <d v="2019-10-07T00:00:00"/>
    <d v="2024-03-17T00:00:00"/>
    <s v="Annually"/>
    <s v="Terminated"/>
    <s v="CUST80003725"/>
    <x v="0"/>
    <x v="2"/>
  </r>
  <r>
    <s v="POL45693467"/>
    <x v="2"/>
    <n v="484704"/>
    <n v="1655.96"/>
    <d v="2018-11-30T00:00:00"/>
    <d v="2025-01-23T00:00:00"/>
    <s v="Quarterly"/>
    <s v="Terminated"/>
    <s v="CUST44410921"/>
    <x v="3"/>
    <x v="0"/>
  </r>
  <r>
    <s v="POL20256570"/>
    <x v="2"/>
    <n v="145493"/>
    <n v="1168.95"/>
    <d v="2018-06-30T00:00:00"/>
    <d v="2021-03-05T00:00:00"/>
    <s v="Monthly"/>
    <s v="Lapsed"/>
    <s v="CUST27984197"/>
    <x v="3"/>
    <x v="2"/>
  </r>
  <r>
    <s v="POL90485670"/>
    <x v="2"/>
    <n v="441115"/>
    <n v="777.48"/>
    <d v="2023-08-12T00:00:00"/>
    <d v="2030-06-03T00:00:00"/>
    <s v="Quarterly"/>
    <s v="Active"/>
    <s v="CUST32845434"/>
    <x v="4"/>
    <x v="0"/>
  </r>
  <r>
    <s v="POL16874164"/>
    <x v="2"/>
    <n v="498724"/>
    <n v="1093.48"/>
    <d v="2020-08-28T00:00:00"/>
    <d v="2030-07-01T00:00:00"/>
    <s v="Annually"/>
    <s v="Terminated"/>
    <s v="CUST62087566"/>
    <x v="3"/>
    <x v="1"/>
  </r>
  <r>
    <s v="POL94407943"/>
    <x v="0"/>
    <n v="161428"/>
    <n v="1020.5"/>
    <d v="2020-09-09T00:00:00"/>
    <d v="2028-08-25T00:00:00"/>
    <s v="Annually"/>
    <s v="Terminated"/>
    <s v="CUST54414917"/>
    <x v="0"/>
    <x v="1"/>
  </r>
  <r>
    <s v="POL66935971"/>
    <x v="2"/>
    <n v="183840"/>
    <n v="204.94"/>
    <d v="2018-02-26T00:00:00"/>
    <d v="2024-08-06T00:00:00"/>
    <s v="Annually"/>
    <s v="Lapsed"/>
    <s v="CUST78378678"/>
    <x v="3"/>
    <x v="1"/>
  </r>
  <r>
    <s v="POL00285080"/>
    <x v="0"/>
    <n v="266905"/>
    <n v="1611.98"/>
    <d v="2024-06-23T00:00:00"/>
    <d v="2026-02-17T00:00:00"/>
    <s v="Annually"/>
    <s v="Active"/>
    <s v="CUST39927411"/>
    <x v="3"/>
    <x v="1"/>
  </r>
  <r>
    <s v="POL56375042"/>
    <x v="3"/>
    <n v="398870"/>
    <n v="1916.87"/>
    <d v="2015-03-04T00:00:00"/>
    <d v="2024-09-08T00:00:00"/>
    <s v="Annually"/>
    <s v="Terminated"/>
    <s v="CUST74784564"/>
    <x v="2"/>
    <x v="0"/>
  </r>
  <r>
    <s v="POL23995965"/>
    <x v="0"/>
    <n v="160201"/>
    <n v="1663.23"/>
    <d v="2022-01-09T00:00:00"/>
    <d v="2030-12-07T00:00:00"/>
    <s v="Monthly"/>
    <s v="Lapsed"/>
    <s v="CUST87543401"/>
    <x v="0"/>
    <x v="1"/>
  </r>
  <r>
    <s v="POL17257260"/>
    <x v="0"/>
    <n v="40778"/>
    <n v="632.66"/>
    <d v="2015-04-08T00:00:00"/>
    <d v="2022-01-18T00:00:00"/>
    <s v="Monthly"/>
    <s v="Lapsed"/>
    <s v="CUST74645435"/>
    <x v="4"/>
    <x v="2"/>
  </r>
  <r>
    <s v="POL47359207"/>
    <x v="1"/>
    <n v="253355"/>
    <n v="339.04"/>
    <d v="2024-05-17T00:00:00"/>
    <d v="2030-06-25T00:00:00"/>
    <s v="Annually"/>
    <s v="Lapsed"/>
    <s v="CUST72317473"/>
    <x v="3"/>
    <x v="2"/>
  </r>
  <r>
    <s v="POL25690244"/>
    <x v="2"/>
    <n v="46016"/>
    <n v="763.91"/>
    <d v="2022-07-14T00:00:00"/>
    <d v="2025-02-06T00:00:00"/>
    <s v="Annually"/>
    <s v="Lapsed"/>
    <s v="CUST39846764"/>
    <x v="0"/>
    <x v="0"/>
  </r>
  <r>
    <s v="POL56082024"/>
    <x v="0"/>
    <n v="307716"/>
    <n v="1194.32"/>
    <d v="2016-02-23T00:00:00"/>
    <d v="2022-02-02T00:00:00"/>
    <s v="Monthly"/>
    <s v="Active"/>
    <s v="CUST75487537"/>
    <x v="0"/>
    <x v="1"/>
  </r>
  <r>
    <s v="POL83477672"/>
    <x v="2"/>
    <n v="151673"/>
    <n v="271.10000000000002"/>
    <d v="2015-03-14T00:00:00"/>
    <d v="2017-12-28T00:00:00"/>
    <s v="Annually"/>
    <s v="Lapsed"/>
    <s v="CUST82710023"/>
    <x v="1"/>
    <x v="2"/>
  </r>
  <r>
    <s v="POL35251275"/>
    <x v="2"/>
    <n v="466446"/>
    <n v="756.95"/>
    <d v="2016-09-28T00:00:00"/>
    <d v="2020-05-08T00:00:00"/>
    <s v="Annually"/>
    <s v="Terminated"/>
    <s v="CUST41303481"/>
    <x v="2"/>
    <x v="0"/>
  </r>
  <r>
    <s v="POL88925713"/>
    <x v="0"/>
    <n v="493718"/>
    <n v="353.45"/>
    <d v="2016-02-04T00:00:00"/>
    <d v="2022-08-21T00:00:00"/>
    <s v="Quarterly"/>
    <s v="Active"/>
    <s v="CUST29542458"/>
    <x v="0"/>
    <x v="0"/>
  </r>
  <r>
    <s v="POL84180502"/>
    <x v="0"/>
    <n v="497733"/>
    <n v="337.76"/>
    <d v="2020-01-12T00:00:00"/>
    <d v="2023-10-03T00:00:00"/>
    <s v="Annually"/>
    <s v="Active"/>
    <s v="CUST64486961"/>
    <x v="4"/>
    <x v="0"/>
  </r>
  <r>
    <s v="POL35917604"/>
    <x v="3"/>
    <n v="454022"/>
    <n v="481.46"/>
    <d v="2018-01-01T00:00:00"/>
    <d v="2021-07-02T00:00:00"/>
    <s v="Monthly"/>
    <s v="Lapsed"/>
    <s v="CUST36502944"/>
    <x v="3"/>
    <x v="0"/>
  </r>
  <r>
    <s v="POL32525791"/>
    <x v="2"/>
    <n v="434369"/>
    <n v="1558.81"/>
    <d v="2015-11-16T00:00:00"/>
    <d v="2017-02-01T00:00:00"/>
    <s v="Quarterly"/>
    <s v="Active"/>
    <s v="CUST39273723"/>
    <x v="4"/>
    <x v="0"/>
  </r>
  <r>
    <s v="POL45410336"/>
    <x v="3"/>
    <n v="362940"/>
    <n v="1806.14"/>
    <d v="2023-06-02T00:00:00"/>
    <d v="2025-06-27T00:00:00"/>
    <s v="Monthly"/>
    <s v="Terminated"/>
    <s v="CUST19168713"/>
    <x v="1"/>
    <x v="0"/>
  </r>
  <r>
    <s v="POL14461196"/>
    <x v="3"/>
    <n v="87993"/>
    <n v="1828.8"/>
    <d v="2024-12-21T00:00:00"/>
    <d v="2026-01-26T00:00:00"/>
    <s v="Quarterly"/>
    <s v="Terminated"/>
    <s v="CUST91404991"/>
    <x v="3"/>
    <x v="0"/>
  </r>
  <r>
    <s v="POL64120254"/>
    <x v="1"/>
    <n v="486008"/>
    <n v="1272.05"/>
    <d v="2017-05-22T00:00:00"/>
    <d v="2020-11-18T00:00:00"/>
    <s v="Annually"/>
    <s v="Active"/>
    <s v="CUST13490253"/>
    <x v="3"/>
    <x v="0"/>
  </r>
  <r>
    <s v="POL11850737"/>
    <x v="2"/>
    <n v="220209"/>
    <n v="1065.5"/>
    <d v="2015-05-06T00:00:00"/>
    <d v="2018-04-29T00:00:00"/>
    <s v="Monthly"/>
    <s v="Terminated"/>
    <s v="CUST89555445"/>
    <x v="0"/>
    <x v="2"/>
  </r>
  <r>
    <s v="POL24090621"/>
    <x v="3"/>
    <n v="368150"/>
    <n v="904.34"/>
    <d v="2024-11-09T00:00:00"/>
    <d v="2032-06-18T00:00:00"/>
    <s v="Annually"/>
    <s v="Terminated"/>
    <s v="CUST27860794"/>
    <x v="3"/>
    <x v="2"/>
  </r>
  <r>
    <s v="POL07053234"/>
    <x v="3"/>
    <n v="328811"/>
    <n v="1390.71"/>
    <d v="2021-02-07T00:00:00"/>
    <d v="2023-04-25T00:00:00"/>
    <s v="Quarterly"/>
    <s v="Lapsed"/>
    <s v="CUST75412147"/>
    <x v="3"/>
    <x v="2"/>
  </r>
  <r>
    <s v="POL56345921"/>
    <x v="1"/>
    <n v="268963"/>
    <n v="1015.9"/>
    <d v="2018-08-30T00:00:00"/>
    <d v="2025-11-18T00:00:00"/>
    <s v="Annually"/>
    <s v="Terminated"/>
    <s v="CUST10313009"/>
    <x v="3"/>
    <x v="0"/>
  </r>
  <r>
    <s v="POL73302546"/>
    <x v="2"/>
    <n v="477924"/>
    <n v="169.97"/>
    <d v="2017-05-18T00:00:00"/>
    <d v="2020-07-21T00:00:00"/>
    <s v="Quarterly"/>
    <s v="Terminated"/>
    <s v="CUST99527487"/>
    <x v="3"/>
    <x v="2"/>
  </r>
  <r>
    <s v="POL41570616"/>
    <x v="2"/>
    <n v="276531"/>
    <n v="1825.41"/>
    <d v="2019-01-05T00:00:00"/>
    <d v="2022-04-24T00:00:00"/>
    <s v="Monthly"/>
    <s v="Terminated"/>
    <s v="CUST85679291"/>
    <x v="2"/>
    <x v="2"/>
  </r>
  <r>
    <s v="POL00167399"/>
    <x v="3"/>
    <n v="307898"/>
    <n v="1588.34"/>
    <d v="2022-01-05T00:00:00"/>
    <d v="2024-02-18T00:00:00"/>
    <s v="Annually"/>
    <s v="Lapsed"/>
    <s v="CUST98453099"/>
    <x v="0"/>
    <x v="1"/>
  </r>
  <r>
    <s v="POL14909944"/>
    <x v="1"/>
    <n v="471997"/>
    <n v="510.63"/>
    <d v="2020-06-11T00:00:00"/>
    <d v="2024-03-05T00:00:00"/>
    <s v="Quarterly"/>
    <s v="Lapsed"/>
    <s v="CUST64614760"/>
    <x v="3"/>
    <x v="0"/>
  </r>
  <r>
    <s v="POL52791225"/>
    <x v="3"/>
    <n v="448004"/>
    <n v="485.18"/>
    <d v="2018-11-22T00:00:00"/>
    <d v="2027-04-24T00:00:00"/>
    <s v="Monthly"/>
    <s v="Active"/>
    <s v="CUST06384819"/>
    <x v="4"/>
    <x v="1"/>
  </r>
  <r>
    <s v="POL63694348"/>
    <x v="0"/>
    <n v="192800"/>
    <n v="1301.26"/>
    <d v="2024-11-12T00:00:00"/>
    <d v="2029-05-25T00:00:00"/>
    <s v="Monthly"/>
    <s v="Lapsed"/>
    <s v="CUST21270891"/>
    <x v="3"/>
    <x v="2"/>
  </r>
  <r>
    <s v="POL33923599"/>
    <x v="3"/>
    <n v="174145"/>
    <n v="548.78"/>
    <d v="2023-08-08T00:00:00"/>
    <d v="2031-04-14T00:00:00"/>
    <s v="Monthly"/>
    <s v="Terminated"/>
    <s v="CUST48411549"/>
    <x v="2"/>
    <x v="0"/>
  </r>
  <r>
    <s v="POL91166639"/>
    <x v="3"/>
    <n v="242690"/>
    <n v="822.38"/>
    <d v="2021-03-11T00:00:00"/>
    <d v="2025-12-18T00:00:00"/>
    <s v="Annually"/>
    <s v="Terminated"/>
    <s v="CUST97726267"/>
    <x v="3"/>
    <x v="1"/>
  </r>
  <r>
    <s v="POL73745921"/>
    <x v="1"/>
    <n v="327990"/>
    <n v="1280.77"/>
    <d v="2022-09-11T00:00:00"/>
    <d v="2030-05-03T00:00:00"/>
    <s v="Quarterly"/>
    <s v="Terminated"/>
    <s v="CUST54931182"/>
    <x v="3"/>
    <x v="1"/>
  </r>
  <r>
    <s v="POL31856502"/>
    <x v="2"/>
    <n v="195984"/>
    <n v="731.64"/>
    <d v="2023-09-25T00:00:00"/>
    <d v="2031-06-07T00:00:00"/>
    <s v="Annually"/>
    <s v="Active"/>
    <s v="CUST10537452"/>
    <x v="2"/>
    <x v="2"/>
  </r>
  <r>
    <s v="POL88017939"/>
    <x v="2"/>
    <n v="346000"/>
    <n v="893.52"/>
    <d v="2024-11-21T00:00:00"/>
    <d v="2032-07-14T00:00:00"/>
    <s v="Monthly"/>
    <s v="Active"/>
    <s v="CUST49209448"/>
    <x v="3"/>
    <x v="1"/>
  </r>
  <r>
    <s v="POL37431066"/>
    <x v="0"/>
    <n v="254456"/>
    <n v="902.41"/>
    <d v="2021-09-07T00:00:00"/>
    <d v="2027-02-06T00:00:00"/>
    <s v="Monthly"/>
    <s v="Lapsed"/>
    <s v="CUST96102930"/>
    <x v="1"/>
    <x v="0"/>
  </r>
  <r>
    <s v="POL03068532"/>
    <x v="3"/>
    <n v="103721"/>
    <n v="1440.72"/>
    <d v="2016-05-06T00:00:00"/>
    <d v="2017-07-29T00:00:00"/>
    <s v="Monthly"/>
    <s v="Terminated"/>
    <s v="CUST12048374"/>
    <x v="0"/>
    <x v="2"/>
  </r>
  <r>
    <s v="POL81019998"/>
    <x v="1"/>
    <n v="115126"/>
    <n v="1448.83"/>
    <d v="2018-06-14T00:00:00"/>
    <d v="2025-03-08T00:00:00"/>
    <s v="Monthly"/>
    <s v="Terminated"/>
    <s v="CUST64300710"/>
    <x v="2"/>
    <x v="0"/>
  </r>
  <r>
    <s v="POL54082537"/>
    <x v="3"/>
    <n v="442362"/>
    <n v="943.43"/>
    <d v="2017-06-11T00:00:00"/>
    <d v="2023-06-25T00:00:00"/>
    <s v="Monthly"/>
    <s v="Terminated"/>
    <s v="CUST46870622"/>
    <x v="2"/>
    <x v="0"/>
  </r>
  <r>
    <s v="POL75380530"/>
    <x v="3"/>
    <n v="209598"/>
    <n v="211.07"/>
    <d v="2021-08-27T00:00:00"/>
    <d v="2029-06-17T00:00:00"/>
    <s v="Monthly"/>
    <s v="Lapsed"/>
    <s v="CUST65008360"/>
    <x v="4"/>
    <x v="0"/>
  </r>
  <r>
    <s v="POL13370317"/>
    <x v="3"/>
    <n v="100661"/>
    <n v="720.89"/>
    <d v="2024-08-02T00:00:00"/>
    <d v="2028-01-23T00:00:00"/>
    <s v="Quarterly"/>
    <s v="Lapsed"/>
    <s v="CUST81031233"/>
    <x v="3"/>
    <x v="0"/>
  </r>
  <r>
    <s v="POL72506078"/>
    <x v="3"/>
    <n v="94147"/>
    <n v="1391.12"/>
    <d v="2022-01-14T00:00:00"/>
    <d v="2029-08-20T00:00:00"/>
    <s v="Annually"/>
    <s v="Lapsed"/>
    <s v="CUST48464862"/>
    <x v="3"/>
    <x v="0"/>
  </r>
  <r>
    <s v="POL15788896"/>
    <x v="2"/>
    <n v="239349"/>
    <n v="1641.5"/>
    <d v="2016-05-30T00:00:00"/>
    <d v="2025-01-08T00:00:00"/>
    <s v="Annually"/>
    <s v="Terminated"/>
    <s v="CUST32046264"/>
    <x v="3"/>
    <x v="0"/>
  </r>
  <r>
    <s v="POL87257642"/>
    <x v="2"/>
    <n v="496885"/>
    <n v="1439.67"/>
    <d v="2023-07-29T00:00:00"/>
    <d v="2032-01-05T00:00:00"/>
    <s v="Quarterly"/>
    <s v="Lapsed"/>
    <s v="CUST12778863"/>
    <x v="0"/>
    <x v="2"/>
  </r>
  <r>
    <s v="POL10754194"/>
    <x v="0"/>
    <n v="17967"/>
    <n v="1047.0899999999999"/>
    <d v="2020-12-18T00:00:00"/>
    <d v="2030-12-03T00:00:00"/>
    <s v="Monthly"/>
    <s v="Terminated"/>
    <s v="CUST84238322"/>
    <x v="3"/>
    <x v="2"/>
  </r>
  <r>
    <s v="POL02543918"/>
    <x v="2"/>
    <n v="453625"/>
    <n v="1353.21"/>
    <d v="2017-07-12T00:00:00"/>
    <d v="2024-02-27T00:00:00"/>
    <s v="Monthly"/>
    <s v="Active"/>
    <s v="CUST49937329"/>
    <x v="2"/>
    <x v="0"/>
  </r>
  <r>
    <s v="POL80996561"/>
    <x v="1"/>
    <n v="60697"/>
    <n v="1965.83"/>
    <d v="2017-11-24T00:00:00"/>
    <d v="2019-08-09T00:00:00"/>
    <s v="Quarterly"/>
    <s v="Terminated"/>
    <s v="CUST18874246"/>
    <x v="4"/>
    <x v="0"/>
  </r>
  <r>
    <s v="POL82172592"/>
    <x v="0"/>
    <n v="267228"/>
    <n v="1126.6400000000001"/>
    <d v="2019-08-25T00:00:00"/>
    <d v="2024-03-12T00:00:00"/>
    <s v="Quarterly"/>
    <s v="Active"/>
    <s v="CUST26207435"/>
    <x v="3"/>
    <x v="0"/>
  </r>
  <r>
    <s v="POL70577511"/>
    <x v="2"/>
    <n v="450658"/>
    <n v="516.14"/>
    <d v="2020-02-21T00:00:00"/>
    <d v="2024-04-03T00:00:00"/>
    <s v="Quarterly"/>
    <s v="Active"/>
    <s v="CUST80334188"/>
    <x v="1"/>
    <x v="1"/>
  </r>
  <r>
    <s v="POL00677715"/>
    <x v="3"/>
    <n v="262348"/>
    <n v="468.55"/>
    <d v="2016-12-03T00:00:00"/>
    <d v="2026-05-06T00:00:00"/>
    <s v="Annually"/>
    <s v="Active"/>
    <s v="CUST01068208"/>
    <x v="4"/>
    <x v="2"/>
  </r>
  <r>
    <s v="POL65284354"/>
    <x v="0"/>
    <n v="71376"/>
    <n v="1654.53"/>
    <d v="2024-05-17T00:00:00"/>
    <d v="2026-10-17T00:00:00"/>
    <s v="Annually"/>
    <s v="Terminated"/>
    <s v="CUST56753771"/>
    <x v="3"/>
    <x v="0"/>
  </r>
  <r>
    <s v="POL29054681"/>
    <x v="0"/>
    <n v="240942"/>
    <n v="1354.38"/>
    <d v="2020-03-27T00:00:00"/>
    <d v="2024-07-12T00:00:00"/>
    <s v="Quarterly"/>
    <s v="Lapsed"/>
    <s v="CUST93959202"/>
    <x v="3"/>
    <x v="1"/>
  </r>
  <r>
    <s v="POL56020599"/>
    <x v="3"/>
    <n v="468873"/>
    <n v="1911.52"/>
    <d v="2017-02-04T00:00:00"/>
    <d v="2021-06-21T00:00:00"/>
    <s v="Monthly"/>
    <s v="Active"/>
    <s v="CUST23383512"/>
    <x v="3"/>
    <x v="2"/>
  </r>
  <r>
    <s v="POL02586223"/>
    <x v="2"/>
    <n v="379631"/>
    <n v="1084.19"/>
    <d v="2020-05-08T00:00:00"/>
    <d v="2024-11-27T00:00:00"/>
    <s v="Monthly"/>
    <s v="Active"/>
    <s v="CUST41171867"/>
    <x v="0"/>
    <x v="1"/>
  </r>
  <r>
    <s v="POL36565456"/>
    <x v="2"/>
    <n v="216868"/>
    <n v="1340.78"/>
    <d v="2022-02-08T00:00:00"/>
    <d v="2024-03-20T00:00:00"/>
    <s v="Quarterly"/>
    <s v="Lapsed"/>
    <s v="CUST08016042"/>
    <x v="2"/>
    <x v="0"/>
  </r>
  <r>
    <s v="POL73721889"/>
    <x v="2"/>
    <n v="342812"/>
    <n v="1486.96"/>
    <d v="2023-10-18T00:00:00"/>
    <d v="2027-09-09T00:00:00"/>
    <s v="Annually"/>
    <s v="Terminated"/>
    <s v="CUST04003999"/>
    <x v="4"/>
    <x v="2"/>
  </r>
  <r>
    <s v="POL42862009"/>
    <x v="2"/>
    <n v="67164"/>
    <n v="832.84"/>
    <d v="2017-11-11T00:00:00"/>
    <d v="2027-04-08T00:00:00"/>
    <s v="Monthly"/>
    <s v="Terminated"/>
    <s v="CUST62010126"/>
    <x v="2"/>
    <x v="1"/>
  </r>
  <r>
    <s v="POL91109221"/>
    <x v="3"/>
    <n v="389380"/>
    <n v="377.89"/>
    <d v="2020-03-08T00:00:00"/>
    <d v="2027-12-19T00:00:00"/>
    <s v="Monthly"/>
    <s v="Active"/>
    <s v="CUST64350786"/>
    <x v="2"/>
    <x v="2"/>
  </r>
  <r>
    <s v="POL99391697"/>
    <x v="3"/>
    <n v="380097"/>
    <n v="1389.76"/>
    <d v="2024-03-28T00:00:00"/>
    <d v="2028-10-26T00:00:00"/>
    <s v="Monthly"/>
    <s v="Active"/>
    <s v="CUST49174055"/>
    <x v="3"/>
    <x v="2"/>
  </r>
  <r>
    <s v="POL07501738"/>
    <x v="3"/>
    <n v="125380"/>
    <n v="1863.52"/>
    <d v="2022-10-01T00:00:00"/>
    <d v="2027-01-28T00:00:00"/>
    <s v="Quarterly"/>
    <s v="Lapsed"/>
    <s v="CUST08945946"/>
    <x v="3"/>
    <x v="0"/>
  </r>
  <r>
    <s v="POL54824622"/>
    <x v="1"/>
    <n v="464079"/>
    <n v="1437.05"/>
    <d v="2021-11-08T00:00:00"/>
    <d v="2028-01-02T00:00:00"/>
    <s v="Quarterly"/>
    <s v="Lapsed"/>
    <s v="CUST48484204"/>
    <x v="3"/>
    <x v="1"/>
  </r>
  <r>
    <s v="POL74809100"/>
    <x v="2"/>
    <n v="244082"/>
    <n v="1967.32"/>
    <d v="2024-05-27T00:00:00"/>
    <d v="2029-07-14T00:00:00"/>
    <s v="Monthly"/>
    <s v="Terminated"/>
    <s v="CUST71619691"/>
    <x v="3"/>
    <x v="0"/>
  </r>
  <r>
    <s v="POL05204154"/>
    <x v="1"/>
    <n v="87650"/>
    <n v="818.61"/>
    <d v="2016-11-08T00:00:00"/>
    <d v="2025-02-07T00:00:00"/>
    <s v="Quarterly"/>
    <s v="Active"/>
    <s v="CUST13561615"/>
    <x v="1"/>
    <x v="1"/>
  </r>
  <r>
    <s v="POL36096008"/>
    <x v="1"/>
    <n v="392536"/>
    <n v="161.62"/>
    <d v="2016-09-03T00:00:00"/>
    <d v="2025-02-02T00:00:00"/>
    <s v="Monthly"/>
    <s v="Lapsed"/>
    <s v="CUST93577880"/>
    <x v="3"/>
    <x v="1"/>
  </r>
  <r>
    <s v="POL92010970"/>
    <x v="2"/>
    <n v="211516"/>
    <n v="983.76"/>
    <d v="2023-01-12T00:00:00"/>
    <d v="2025-04-12T00:00:00"/>
    <s v="Annually"/>
    <s v="Lapsed"/>
    <s v="CUST87141280"/>
    <x v="1"/>
    <x v="0"/>
  </r>
  <r>
    <s v="POL26112372"/>
    <x v="1"/>
    <n v="19563"/>
    <n v="657.99"/>
    <d v="2015-11-10T00:00:00"/>
    <d v="2025-08-14T00:00:00"/>
    <s v="Monthly"/>
    <s v="Terminated"/>
    <s v="CUST56819798"/>
    <x v="3"/>
    <x v="1"/>
  </r>
  <r>
    <s v="POL33632852"/>
    <x v="1"/>
    <n v="189775"/>
    <n v="1209.52"/>
    <d v="2015-03-18T00:00:00"/>
    <d v="2023-05-30T00:00:00"/>
    <s v="Annually"/>
    <s v="Active"/>
    <s v="CUST42176644"/>
    <x v="2"/>
    <x v="1"/>
  </r>
  <r>
    <s v="POL29315631"/>
    <x v="3"/>
    <n v="453210"/>
    <n v="911.55"/>
    <d v="2018-08-21T00:00:00"/>
    <d v="2027-03-17T00:00:00"/>
    <s v="Monthly"/>
    <s v="Active"/>
    <s v="CUST00111093"/>
    <x v="2"/>
    <x v="2"/>
  </r>
  <r>
    <s v="POL87150455"/>
    <x v="3"/>
    <n v="411286"/>
    <n v="984.42"/>
    <d v="2023-12-14T00:00:00"/>
    <d v="2033-03-13T00:00:00"/>
    <s v="Annually"/>
    <s v="Active"/>
    <s v="CUST65363374"/>
    <x v="3"/>
    <x v="0"/>
  </r>
  <r>
    <s v="POL96387470"/>
    <x v="3"/>
    <n v="40135"/>
    <n v="1025.69"/>
    <d v="2019-07-27T00:00:00"/>
    <d v="2027-09-24T00:00:00"/>
    <s v="Monthly"/>
    <s v="Active"/>
    <s v="CUST56374162"/>
    <x v="2"/>
    <x v="1"/>
  </r>
  <r>
    <s v="POL23926652"/>
    <x v="1"/>
    <n v="16716"/>
    <n v="1755.54"/>
    <d v="2020-09-25T00:00:00"/>
    <d v="2030-06-22T00:00:00"/>
    <s v="Quarterly"/>
    <s v="Active"/>
    <s v="CUST69834247"/>
    <x v="2"/>
    <x v="1"/>
  </r>
  <r>
    <s v="POL17904439"/>
    <x v="2"/>
    <n v="262737"/>
    <n v="1620.91"/>
    <d v="2019-11-05T00:00:00"/>
    <d v="2021-07-12T00:00:00"/>
    <s v="Monthly"/>
    <s v="Lapsed"/>
    <s v="CUST40187120"/>
    <x v="4"/>
    <x v="2"/>
  </r>
  <r>
    <s v="POL38419825"/>
    <x v="3"/>
    <n v="79369"/>
    <n v="1298.05"/>
    <d v="2022-01-01T00:00:00"/>
    <d v="2029-08-09T00:00:00"/>
    <s v="Quarterly"/>
    <s v="Lapsed"/>
    <s v="CUST32248638"/>
    <x v="3"/>
    <x v="1"/>
  </r>
  <r>
    <s v="POL76405797"/>
    <x v="0"/>
    <n v="228164"/>
    <n v="1938.96"/>
    <d v="2021-04-15T00:00:00"/>
    <d v="2029-12-26T00:00:00"/>
    <s v="Annually"/>
    <s v="Active"/>
    <s v="CUST53785151"/>
    <x v="3"/>
    <x v="1"/>
  </r>
  <r>
    <s v="POL21911131"/>
    <x v="3"/>
    <n v="430068"/>
    <n v="1774.39"/>
    <d v="2021-09-03T00:00:00"/>
    <d v="2026-05-17T00:00:00"/>
    <s v="Annually"/>
    <s v="Active"/>
    <s v="CUST24107438"/>
    <x v="1"/>
    <x v="0"/>
  </r>
  <r>
    <s v="POL92252183"/>
    <x v="3"/>
    <n v="467484"/>
    <n v="1056.68"/>
    <d v="2021-02-28T00:00:00"/>
    <d v="2023-07-26T00:00:00"/>
    <s v="Monthly"/>
    <s v="Active"/>
    <s v="CUST78462039"/>
    <x v="1"/>
    <x v="2"/>
  </r>
  <r>
    <s v="POL05753582"/>
    <x v="3"/>
    <n v="336564"/>
    <n v="1259.22"/>
    <d v="2016-06-28T00:00:00"/>
    <d v="2018-07-30T00:00:00"/>
    <s v="Annually"/>
    <s v="Lapsed"/>
    <s v="CUST06521429"/>
    <x v="3"/>
    <x v="0"/>
  </r>
  <r>
    <s v="POL26903492"/>
    <x v="3"/>
    <n v="268170"/>
    <n v="1183.17"/>
    <d v="2018-09-24T00:00:00"/>
    <d v="2026-11-17T00:00:00"/>
    <s v="Annually"/>
    <s v="Terminated"/>
    <s v="CUST39846764"/>
    <x v="0"/>
    <x v="0"/>
  </r>
  <r>
    <s v="POL31299981"/>
    <x v="0"/>
    <n v="75575"/>
    <n v="1621.23"/>
    <d v="2021-09-05T00:00:00"/>
    <d v="2024-05-03T00:00:00"/>
    <s v="Monthly"/>
    <s v="Lapsed"/>
    <s v="CUST82429974"/>
    <x v="3"/>
    <x v="0"/>
  </r>
  <r>
    <s v="POL01888346"/>
    <x v="0"/>
    <n v="114014"/>
    <n v="554.59"/>
    <d v="2023-11-07T00:00:00"/>
    <d v="2029-01-17T00:00:00"/>
    <s v="Quarterly"/>
    <s v="Terminated"/>
    <s v="CUST91567525"/>
    <x v="1"/>
    <x v="2"/>
  </r>
  <r>
    <s v="POL87558325"/>
    <x v="3"/>
    <n v="141239"/>
    <n v="1548.06"/>
    <d v="2019-01-27T00:00:00"/>
    <d v="2022-05-24T00:00:00"/>
    <s v="Monthly"/>
    <s v="Lapsed"/>
    <s v="CUST52954499"/>
    <x v="3"/>
    <x v="0"/>
  </r>
  <r>
    <s v="POL09367565"/>
    <x v="1"/>
    <n v="212579"/>
    <n v="1024.6199999999999"/>
    <d v="2023-02-02T00:00:00"/>
    <d v="2025-11-15T00:00:00"/>
    <s v="Quarterly"/>
    <s v="Active"/>
    <s v="CUST61057737"/>
    <x v="4"/>
    <x v="1"/>
  </r>
  <r>
    <s v="POL66521872"/>
    <x v="1"/>
    <n v="216391"/>
    <n v="331.1"/>
    <d v="2022-03-16T00:00:00"/>
    <d v="2024-05-26T00:00:00"/>
    <s v="Quarterly"/>
    <s v="Terminated"/>
    <s v="CUST20740508"/>
    <x v="0"/>
    <x v="2"/>
  </r>
  <r>
    <s v="POL95876138"/>
    <x v="0"/>
    <n v="81339"/>
    <n v="1794.3"/>
    <d v="2018-07-28T00:00:00"/>
    <d v="2027-08-15T00:00:00"/>
    <s v="Annually"/>
    <s v="Terminated"/>
    <s v="CUST39448165"/>
    <x v="3"/>
    <x v="0"/>
  </r>
  <r>
    <s v="POL98940145"/>
    <x v="3"/>
    <n v="56311"/>
    <n v="1410.65"/>
    <d v="2018-11-08T00:00:00"/>
    <d v="2023-09-21T00:00:00"/>
    <s v="Quarterly"/>
    <s v="Lapsed"/>
    <s v="CUST40183908"/>
    <x v="3"/>
    <x v="2"/>
  </r>
  <r>
    <s v="POL20706800"/>
    <x v="2"/>
    <n v="173741"/>
    <n v="1762.32"/>
    <d v="2020-07-04T00:00:00"/>
    <d v="2021-12-13T00:00:00"/>
    <s v="Quarterly"/>
    <s v="Terminated"/>
    <s v="CUST31775664"/>
    <x v="3"/>
    <x v="2"/>
  </r>
  <r>
    <s v="POL62363777"/>
    <x v="0"/>
    <n v="267104"/>
    <n v="787.09"/>
    <d v="2023-04-01T00:00:00"/>
    <d v="2025-08-13T00:00:00"/>
    <s v="Annually"/>
    <s v="Active"/>
    <s v="CUST51111317"/>
    <x v="1"/>
    <x v="1"/>
  </r>
  <r>
    <s v="POL30056651"/>
    <x v="3"/>
    <n v="267386"/>
    <n v="1176.46"/>
    <d v="2017-05-11T00:00:00"/>
    <d v="2020-03-25T00:00:00"/>
    <s v="Quarterly"/>
    <s v="Terminated"/>
    <s v="CUST66609255"/>
    <x v="1"/>
    <x v="1"/>
  </r>
  <r>
    <s v="POL48483047"/>
    <x v="0"/>
    <n v="390406"/>
    <n v="117.42"/>
    <d v="2024-02-04T00:00:00"/>
    <d v="2030-01-04T00:00:00"/>
    <s v="Annually"/>
    <s v="Terminated"/>
    <s v="CUST92868253"/>
    <x v="3"/>
    <x v="2"/>
  </r>
  <r>
    <s v="POL87901300"/>
    <x v="1"/>
    <n v="37420"/>
    <n v="281.68"/>
    <d v="2019-12-24T00:00:00"/>
    <d v="2024-03-31T00:00:00"/>
    <s v="Monthly"/>
    <s v="Terminated"/>
    <s v="CUST89826348"/>
    <x v="3"/>
    <x v="1"/>
  </r>
  <r>
    <s v="POL23666757"/>
    <x v="3"/>
    <n v="376568"/>
    <n v="1569.66"/>
    <d v="2021-11-21T00:00:00"/>
    <d v="2029-01-10T00:00:00"/>
    <s v="Monthly"/>
    <s v="Terminated"/>
    <s v="CUST10333438"/>
    <x v="3"/>
    <x v="2"/>
  </r>
  <r>
    <s v="POL17108285"/>
    <x v="3"/>
    <n v="398667"/>
    <n v="584.30999999999995"/>
    <d v="2023-12-28T00:00:00"/>
    <d v="2032-03-03T00:00:00"/>
    <s v="Quarterly"/>
    <s v="Terminated"/>
    <s v="CUST99747043"/>
    <x v="1"/>
    <x v="0"/>
  </r>
  <r>
    <s v="POL29859333"/>
    <x v="3"/>
    <n v="419360"/>
    <n v="479.85"/>
    <d v="2015-06-18T00:00:00"/>
    <d v="2017-12-03T00:00:00"/>
    <s v="Monthly"/>
    <s v="Active"/>
    <s v="CUST61133269"/>
    <x v="1"/>
    <x v="0"/>
  </r>
  <r>
    <s v="POL45632663"/>
    <x v="0"/>
    <n v="146573"/>
    <n v="566.02"/>
    <d v="2024-05-08T00:00:00"/>
    <d v="2028-08-20T00:00:00"/>
    <s v="Monthly"/>
    <s v="Lapsed"/>
    <s v="CUST29123454"/>
    <x v="4"/>
    <x v="2"/>
  </r>
  <r>
    <s v="POL95105211"/>
    <x v="1"/>
    <n v="466991"/>
    <n v="1132.0899999999999"/>
    <d v="2019-07-28T00:00:00"/>
    <d v="2023-08-09T00:00:00"/>
    <s v="Annually"/>
    <s v="Lapsed"/>
    <s v="CUST58712853"/>
    <x v="2"/>
    <x v="1"/>
  </r>
  <r>
    <s v="POL86241971"/>
    <x v="2"/>
    <n v="418693"/>
    <n v="1605.26"/>
    <d v="2018-09-26T00:00:00"/>
    <d v="2022-07-22T00:00:00"/>
    <s v="Monthly"/>
    <s v="Active"/>
    <s v="CUST81462168"/>
    <x v="3"/>
    <x v="0"/>
  </r>
  <r>
    <s v="POL88449964"/>
    <x v="2"/>
    <n v="341091"/>
    <n v="1939.58"/>
    <d v="2022-12-03T00:00:00"/>
    <d v="2026-04-26T00:00:00"/>
    <s v="Monthly"/>
    <s v="Active"/>
    <s v="CUST91742379"/>
    <x v="1"/>
    <x v="1"/>
  </r>
  <r>
    <s v="POL91221786"/>
    <x v="2"/>
    <n v="171331"/>
    <n v="1282.32"/>
    <d v="2016-03-28T00:00:00"/>
    <d v="2017-07-26T00:00:00"/>
    <s v="Monthly"/>
    <s v="Active"/>
    <s v="CUST90930392"/>
    <x v="3"/>
    <x v="0"/>
  </r>
  <r>
    <s v="POL81320794"/>
    <x v="1"/>
    <n v="77017"/>
    <n v="961.9"/>
    <d v="2023-10-26T00:00:00"/>
    <d v="2032-01-08T00:00:00"/>
    <s v="Quarterly"/>
    <s v="Active"/>
    <s v="CUST34213033"/>
    <x v="0"/>
    <x v="2"/>
  </r>
  <r>
    <s v="POL51364019"/>
    <x v="3"/>
    <n v="60433"/>
    <n v="528.51"/>
    <d v="2019-06-23T00:00:00"/>
    <d v="2020-08-17T00:00:00"/>
    <s v="Monthly"/>
    <s v="Terminated"/>
    <s v="CUST39832327"/>
    <x v="3"/>
    <x v="2"/>
  </r>
  <r>
    <s v="POL31936663"/>
    <x v="2"/>
    <n v="378283"/>
    <n v="996.79"/>
    <d v="2022-05-19T00:00:00"/>
    <d v="2030-09-10T00:00:00"/>
    <s v="Quarterly"/>
    <s v="Terminated"/>
    <s v="CUST35524650"/>
    <x v="3"/>
    <x v="0"/>
  </r>
  <r>
    <s v="POL26252695"/>
    <x v="3"/>
    <n v="459005"/>
    <n v="1376.44"/>
    <d v="2017-02-22T00:00:00"/>
    <d v="2026-11-17T00:00:00"/>
    <s v="Monthly"/>
    <s v="Active"/>
    <s v="CUST48998448"/>
    <x v="3"/>
    <x v="0"/>
  </r>
  <r>
    <s v="POL75928270"/>
    <x v="0"/>
    <n v="57340"/>
    <n v="1050.78"/>
    <d v="2016-02-12T00:00:00"/>
    <d v="2024-09-10T00:00:00"/>
    <s v="Monthly"/>
    <s v="Active"/>
    <s v="CUST35283238"/>
    <x v="3"/>
    <x v="2"/>
  </r>
  <r>
    <s v="POL84662646"/>
    <x v="3"/>
    <n v="320034"/>
    <n v="1164.54"/>
    <d v="2018-11-03T00:00:00"/>
    <d v="2023-05-24T00:00:00"/>
    <s v="Quarterly"/>
    <s v="Active"/>
    <s v="CUST36410265"/>
    <x v="3"/>
    <x v="1"/>
  </r>
  <r>
    <s v="POL07640768"/>
    <x v="2"/>
    <n v="109395"/>
    <n v="1289.56"/>
    <d v="2022-09-11T00:00:00"/>
    <d v="2025-08-20T00:00:00"/>
    <s v="Quarterly"/>
    <s v="Terminated"/>
    <s v="CUST18358200"/>
    <x v="1"/>
    <x v="0"/>
  </r>
  <r>
    <s v="POL79406105"/>
    <x v="1"/>
    <n v="23380"/>
    <n v="344.97"/>
    <d v="2020-10-12T00:00:00"/>
    <d v="2027-01-01T00:00:00"/>
    <s v="Annually"/>
    <s v="Terminated"/>
    <s v="CUST90396181"/>
    <x v="3"/>
    <x v="2"/>
  </r>
  <r>
    <s v="POL87414724"/>
    <x v="0"/>
    <n v="432369"/>
    <n v="482.11"/>
    <d v="2019-11-24T00:00:00"/>
    <d v="2025-01-28T00:00:00"/>
    <s v="Monthly"/>
    <s v="Lapsed"/>
    <s v="CUST40022319"/>
    <x v="2"/>
    <x v="1"/>
  </r>
  <r>
    <s v="POL61963636"/>
    <x v="2"/>
    <n v="180734"/>
    <n v="528.51"/>
    <d v="2015-07-15T00:00:00"/>
    <d v="2019-08-24T00:00:00"/>
    <s v="Quarterly"/>
    <s v="Active"/>
    <s v="CUST77867553"/>
    <x v="2"/>
    <x v="0"/>
  </r>
  <r>
    <s v="POL20036492"/>
    <x v="3"/>
    <n v="141323"/>
    <n v="1202.55"/>
    <d v="2024-08-12T00:00:00"/>
    <d v="2029-08-27T00:00:00"/>
    <s v="Quarterly"/>
    <s v="Active"/>
    <s v="CUST15661323"/>
    <x v="3"/>
    <x v="1"/>
  </r>
  <r>
    <s v="POL34350307"/>
    <x v="3"/>
    <n v="131457"/>
    <n v="1160.06"/>
    <d v="2021-11-24T00:00:00"/>
    <d v="2029-06-04T00:00:00"/>
    <s v="Quarterly"/>
    <s v="Terminated"/>
    <s v="CUST02392291"/>
    <x v="3"/>
    <x v="1"/>
  </r>
  <r>
    <s v="POL07383816"/>
    <x v="3"/>
    <n v="277611"/>
    <n v="219.31"/>
    <d v="2019-03-21T00:00:00"/>
    <d v="2027-11-27T00:00:00"/>
    <s v="Monthly"/>
    <s v="Active"/>
    <s v="CUST80574300"/>
    <x v="3"/>
    <x v="0"/>
  </r>
  <r>
    <s v="POL05276181"/>
    <x v="0"/>
    <n v="419020"/>
    <n v="638.74"/>
    <d v="2017-05-23T00:00:00"/>
    <d v="2022-09-17T00:00:00"/>
    <s v="Monthly"/>
    <s v="Lapsed"/>
    <s v="CUST22979259"/>
    <x v="1"/>
    <x v="0"/>
  </r>
  <r>
    <s v="POL01056651"/>
    <x v="3"/>
    <n v="269885"/>
    <n v="804.12"/>
    <d v="2015-10-01T00:00:00"/>
    <d v="2024-04-29T00:00:00"/>
    <s v="Annually"/>
    <s v="Active"/>
    <s v="CUST54482939"/>
    <x v="1"/>
    <x v="1"/>
  </r>
  <r>
    <s v="POL57167179"/>
    <x v="2"/>
    <n v="88333"/>
    <n v="908.36"/>
    <d v="2024-05-24T00:00:00"/>
    <d v="2034-05-16T00:00:00"/>
    <s v="Annually"/>
    <s v="Active"/>
    <s v="CUST28678258"/>
    <x v="3"/>
    <x v="2"/>
  </r>
  <r>
    <s v="POL26041216"/>
    <x v="3"/>
    <n v="13984"/>
    <n v="1975.26"/>
    <d v="2019-03-17T00:00:00"/>
    <d v="2027-05-18T00:00:00"/>
    <s v="Annually"/>
    <s v="Active"/>
    <s v="CUST26015722"/>
    <x v="3"/>
    <x v="0"/>
  </r>
  <r>
    <s v="POL99892267"/>
    <x v="1"/>
    <n v="426110"/>
    <n v="1544.72"/>
    <d v="2019-11-14T00:00:00"/>
    <d v="2026-09-14T00:00:00"/>
    <s v="Quarterly"/>
    <s v="Lapsed"/>
    <s v="CUST27970509"/>
    <x v="3"/>
    <x v="0"/>
  </r>
  <r>
    <s v="POL68220534"/>
    <x v="1"/>
    <n v="89721"/>
    <n v="1347.13"/>
    <d v="2024-04-19T00:00:00"/>
    <d v="2030-02-04T00:00:00"/>
    <s v="Monthly"/>
    <s v="Active"/>
    <s v="CUST08876431"/>
    <x v="3"/>
    <x v="0"/>
  </r>
  <r>
    <s v="POL43928223"/>
    <x v="3"/>
    <n v="190126"/>
    <n v="1083.6099999999999"/>
    <d v="2015-06-13T00:00:00"/>
    <d v="2020-08-05T00:00:00"/>
    <s v="Quarterly"/>
    <s v="Active"/>
    <s v="CUST21473276"/>
    <x v="3"/>
    <x v="1"/>
  </r>
  <r>
    <s v="POL53360521"/>
    <x v="3"/>
    <n v="35644"/>
    <n v="553.33000000000004"/>
    <d v="2024-09-03T00:00:00"/>
    <d v="2033-06-25T00:00:00"/>
    <s v="Annually"/>
    <s v="Lapsed"/>
    <s v="CUST10343076"/>
    <x v="4"/>
    <x v="1"/>
  </r>
  <r>
    <s v="POL55583522"/>
    <x v="3"/>
    <n v="380268"/>
    <n v="269.61"/>
    <d v="2018-08-11T00:00:00"/>
    <d v="2026-11-23T00:00:00"/>
    <s v="Annually"/>
    <s v="Active"/>
    <s v="CUST62528326"/>
    <x v="2"/>
    <x v="0"/>
  </r>
  <r>
    <s v="POL23406460"/>
    <x v="2"/>
    <n v="73094"/>
    <n v="799.32"/>
    <d v="2021-08-26T00:00:00"/>
    <d v="2023-01-07T00:00:00"/>
    <s v="Monthly"/>
    <s v="Active"/>
    <s v="CUST18828818"/>
    <x v="3"/>
    <x v="2"/>
  </r>
  <r>
    <s v="POL46108222"/>
    <x v="1"/>
    <n v="89599"/>
    <n v="1087.29"/>
    <d v="2019-07-13T00:00:00"/>
    <d v="2027-02-17T00:00:00"/>
    <s v="Monthly"/>
    <s v="Lapsed"/>
    <s v="CUST20299805"/>
    <x v="1"/>
    <x v="1"/>
  </r>
  <r>
    <s v="POL34185139"/>
    <x v="3"/>
    <n v="29427"/>
    <n v="736.76"/>
    <d v="2021-06-02T00:00:00"/>
    <d v="2023-09-10T00:00:00"/>
    <s v="Annually"/>
    <s v="Active"/>
    <s v="CUST30166728"/>
    <x v="0"/>
    <x v="1"/>
  </r>
  <r>
    <s v="POL18009742"/>
    <x v="1"/>
    <n v="152197"/>
    <n v="652.85"/>
    <d v="2019-11-27T00:00:00"/>
    <d v="2025-07-15T00:00:00"/>
    <s v="Quarterly"/>
    <s v="Terminated"/>
    <s v="CUST96555170"/>
    <x v="0"/>
    <x v="2"/>
  </r>
  <r>
    <s v="POL01410101"/>
    <x v="1"/>
    <n v="118760"/>
    <n v="363.05"/>
    <d v="2023-11-18T00:00:00"/>
    <d v="2032-10-01T00:00:00"/>
    <s v="Quarterly"/>
    <s v="Terminated"/>
    <s v="CUST56206893"/>
    <x v="1"/>
    <x v="1"/>
  </r>
  <r>
    <s v="POL25999716"/>
    <x v="0"/>
    <n v="325249"/>
    <n v="988.68"/>
    <d v="2016-01-15T00:00:00"/>
    <d v="2022-12-13T00:00:00"/>
    <s v="Monthly"/>
    <s v="Lapsed"/>
    <s v="CUST32700823"/>
    <x v="3"/>
    <x v="2"/>
  </r>
  <r>
    <s v="POL58829430"/>
    <x v="2"/>
    <n v="393698"/>
    <n v="1908.4"/>
    <d v="2016-01-05T00:00:00"/>
    <d v="2017-05-30T00:00:00"/>
    <s v="Annually"/>
    <s v="Active"/>
    <s v="CUST60069995"/>
    <x v="2"/>
    <x v="0"/>
  </r>
  <r>
    <s v="POL35621374"/>
    <x v="3"/>
    <n v="122628"/>
    <n v="529.24"/>
    <d v="2020-12-03T00:00:00"/>
    <d v="2027-11-23T00:00:00"/>
    <s v="Quarterly"/>
    <s v="Terminated"/>
    <s v="CUST02717752"/>
    <x v="3"/>
    <x v="2"/>
  </r>
  <r>
    <s v="POL91591924"/>
    <x v="0"/>
    <n v="427653"/>
    <n v="1166.26"/>
    <d v="2022-04-01T00:00:00"/>
    <d v="2024-03-07T00:00:00"/>
    <s v="Annually"/>
    <s v="Terminated"/>
    <s v="CUST96670367"/>
    <x v="0"/>
    <x v="2"/>
  </r>
  <r>
    <s v="POL31141839"/>
    <x v="3"/>
    <n v="261126"/>
    <n v="529.37"/>
    <d v="2024-03-02T00:00:00"/>
    <d v="2034-02-26T00:00:00"/>
    <s v="Annually"/>
    <s v="Lapsed"/>
    <s v="CUST95865242"/>
    <x v="2"/>
    <x v="2"/>
  </r>
  <r>
    <s v="POL53495954"/>
    <x v="3"/>
    <n v="315606"/>
    <n v="1157.92"/>
    <d v="2017-12-24T00:00:00"/>
    <d v="2026-12-29T00:00:00"/>
    <s v="Monthly"/>
    <s v="Terminated"/>
    <s v="CUST80741810"/>
    <x v="3"/>
    <x v="2"/>
  </r>
  <r>
    <s v="POL86577388"/>
    <x v="3"/>
    <n v="259025"/>
    <n v="1710.53"/>
    <d v="2020-09-23T00:00:00"/>
    <d v="2027-07-13T00:00:00"/>
    <s v="Annually"/>
    <s v="Lapsed"/>
    <s v="CUST05890581"/>
    <x v="4"/>
    <x v="2"/>
  </r>
  <r>
    <s v="POL93128506"/>
    <x v="1"/>
    <n v="91096"/>
    <n v="986.85"/>
    <d v="2016-05-05T00:00:00"/>
    <d v="2020-10-12T00:00:00"/>
    <s v="Annually"/>
    <s v="Terminated"/>
    <s v="CUST27280279"/>
    <x v="3"/>
    <x v="1"/>
  </r>
  <r>
    <s v="POL99329003"/>
    <x v="1"/>
    <n v="352111"/>
    <n v="200.98"/>
    <d v="2017-05-13T00:00:00"/>
    <d v="2022-11-20T00:00:00"/>
    <s v="Quarterly"/>
    <s v="Terminated"/>
    <s v="CUST64350786"/>
    <x v="2"/>
    <x v="2"/>
  </r>
  <r>
    <s v="POL72353827"/>
    <x v="0"/>
    <n v="292256"/>
    <n v="643.86"/>
    <d v="2023-03-05T00:00:00"/>
    <d v="2024-10-31T00:00:00"/>
    <s v="Monthly"/>
    <s v="Lapsed"/>
    <s v="CUST18830067"/>
    <x v="3"/>
    <x v="2"/>
  </r>
  <r>
    <s v="POL74405232"/>
    <x v="0"/>
    <n v="325093"/>
    <n v="1891.26"/>
    <d v="2022-02-06T00:00:00"/>
    <d v="2028-03-15T00:00:00"/>
    <s v="Annually"/>
    <s v="Terminated"/>
    <s v="CUST90517764"/>
    <x v="4"/>
    <x v="2"/>
  </r>
  <r>
    <s v="POL79712563"/>
    <x v="3"/>
    <n v="479808"/>
    <n v="1934.92"/>
    <d v="2017-02-25T00:00:00"/>
    <d v="2019-03-20T00:00:00"/>
    <s v="Annually"/>
    <s v="Terminated"/>
    <s v="CUST86757499"/>
    <x v="2"/>
    <x v="1"/>
  </r>
  <r>
    <s v="POL59054638"/>
    <x v="1"/>
    <n v="466394"/>
    <n v="1510.95"/>
    <d v="2016-11-22T00:00:00"/>
    <d v="2021-07-09T00:00:00"/>
    <s v="Quarterly"/>
    <s v="Terminated"/>
    <s v="CUST83482447"/>
    <x v="0"/>
    <x v="2"/>
  </r>
  <r>
    <s v="POL11386721"/>
    <x v="3"/>
    <n v="96438"/>
    <n v="608.66"/>
    <d v="2020-07-08T00:00:00"/>
    <d v="2029-01-16T00:00:00"/>
    <s v="Quarterly"/>
    <s v="Terminated"/>
    <s v="CUST53857349"/>
    <x v="0"/>
    <x v="0"/>
  </r>
  <r>
    <s v="POL27080806"/>
    <x v="0"/>
    <n v="217869"/>
    <n v="1188.03"/>
    <d v="2020-04-17T00:00:00"/>
    <d v="2024-07-15T00:00:00"/>
    <s v="Monthly"/>
    <s v="Active"/>
    <s v="CUST99163226"/>
    <x v="3"/>
    <x v="2"/>
  </r>
  <r>
    <s v="POL67346720"/>
    <x v="3"/>
    <n v="431160"/>
    <n v="1198.45"/>
    <d v="2022-05-30T00:00:00"/>
    <d v="2028-04-01T00:00:00"/>
    <s v="Quarterly"/>
    <s v="Active"/>
    <s v="CUST70088411"/>
    <x v="3"/>
    <x v="0"/>
  </r>
  <r>
    <s v="POL21533048"/>
    <x v="0"/>
    <n v="420337"/>
    <n v="934.13"/>
    <d v="2022-02-14T00:00:00"/>
    <d v="2028-07-27T00:00:00"/>
    <s v="Quarterly"/>
    <s v="Lapsed"/>
    <s v="CUST77926751"/>
    <x v="3"/>
    <x v="0"/>
  </r>
  <r>
    <s v="POL87314266"/>
    <x v="1"/>
    <n v="155538"/>
    <n v="1504.41"/>
    <d v="2022-05-29T00:00:00"/>
    <d v="2032-01-23T00:00:00"/>
    <s v="Quarterly"/>
    <s v="Terminated"/>
    <s v="CUST89128570"/>
    <x v="1"/>
    <x v="2"/>
  </r>
  <r>
    <s v="POL40501212"/>
    <x v="3"/>
    <n v="416185"/>
    <n v="1032.3499999999999"/>
    <d v="2023-06-26T00:00:00"/>
    <d v="2026-12-04T00:00:00"/>
    <s v="Monthly"/>
    <s v="Terminated"/>
    <s v="CUST67483570"/>
    <x v="3"/>
    <x v="1"/>
  </r>
  <r>
    <s v="POL77404434"/>
    <x v="0"/>
    <n v="144518"/>
    <n v="1229.45"/>
    <d v="2024-07-24T00:00:00"/>
    <d v="2031-05-10T00:00:00"/>
    <s v="Monthly"/>
    <s v="Active"/>
    <s v="CUST37540848"/>
    <x v="3"/>
    <x v="0"/>
  </r>
  <r>
    <s v="POL21785501"/>
    <x v="1"/>
    <n v="417121"/>
    <n v="1067.6099999999999"/>
    <d v="2019-01-03T00:00:00"/>
    <d v="2026-08-23T00:00:00"/>
    <s v="Monthly"/>
    <s v="Active"/>
    <s v="CUST54440441"/>
    <x v="3"/>
    <x v="0"/>
  </r>
  <r>
    <s v="POL01637103"/>
    <x v="1"/>
    <n v="489091"/>
    <n v="1081.1600000000001"/>
    <d v="2018-04-16T00:00:00"/>
    <d v="2023-03-05T00:00:00"/>
    <s v="Annually"/>
    <s v="Active"/>
    <s v="CUST85843138"/>
    <x v="4"/>
    <x v="1"/>
  </r>
  <r>
    <s v="POL37640614"/>
    <x v="3"/>
    <n v="350797"/>
    <n v="404.7"/>
    <d v="2024-01-22T00:00:00"/>
    <d v="2025-08-15T00:00:00"/>
    <s v="Quarterly"/>
    <s v="Terminated"/>
    <s v="CUST11215372"/>
    <x v="3"/>
    <x v="2"/>
  </r>
  <r>
    <s v="POL38779532"/>
    <x v="2"/>
    <n v="262187"/>
    <n v="636.29999999999995"/>
    <d v="2015-05-02T00:00:00"/>
    <d v="2017-09-24T00:00:00"/>
    <s v="Annually"/>
    <s v="Terminated"/>
    <s v="CUST51678763"/>
    <x v="3"/>
    <x v="1"/>
  </r>
  <r>
    <s v="POL93532453"/>
    <x v="0"/>
    <n v="163972"/>
    <n v="452.84"/>
    <d v="2020-04-22T00:00:00"/>
    <d v="2022-08-11T00:00:00"/>
    <s v="Annually"/>
    <s v="Active"/>
    <s v="CUST20723913"/>
    <x v="0"/>
    <x v="1"/>
  </r>
  <r>
    <s v="POL32964708"/>
    <x v="2"/>
    <n v="156023"/>
    <n v="481.4"/>
    <d v="2018-11-01T00:00:00"/>
    <d v="2025-11-06T00:00:00"/>
    <s v="Annually"/>
    <s v="Active"/>
    <s v="CUST90946182"/>
    <x v="3"/>
    <x v="1"/>
  </r>
  <r>
    <s v="POL60083626"/>
    <x v="0"/>
    <n v="260790"/>
    <n v="1674.77"/>
    <d v="2024-04-07T00:00:00"/>
    <d v="2029-09-28T00:00:00"/>
    <s v="Monthly"/>
    <s v="Terminated"/>
    <s v="CUST06284514"/>
    <x v="1"/>
    <x v="2"/>
  </r>
  <r>
    <s v="POL37953515"/>
    <x v="2"/>
    <n v="297873"/>
    <n v="729.55"/>
    <d v="2024-01-04T00:00:00"/>
    <d v="2029-10-16T00:00:00"/>
    <s v="Monthly"/>
    <s v="Terminated"/>
    <s v="CUST47696408"/>
    <x v="3"/>
    <x v="1"/>
  </r>
  <r>
    <s v="POL30949010"/>
    <x v="1"/>
    <n v="335074"/>
    <n v="431.49"/>
    <d v="2015-01-03T00:00:00"/>
    <d v="2021-03-02T00:00:00"/>
    <s v="Monthly"/>
    <s v="Active"/>
    <s v="CUST39350909"/>
    <x v="0"/>
    <x v="2"/>
  </r>
  <r>
    <s v="POL89850916"/>
    <x v="2"/>
    <n v="19258"/>
    <n v="538.84"/>
    <d v="2020-02-26T00:00:00"/>
    <d v="2021-07-06T00:00:00"/>
    <s v="Annually"/>
    <s v="Active"/>
    <s v="CUST47568893"/>
    <x v="3"/>
    <x v="2"/>
  </r>
  <r>
    <s v="POL42233188"/>
    <x v="0"/>
    <n v="149936"/>
    <n v="986.38"/>
    <d v="2018-04-12T00:00:00"/>
    <d v="2025-03-19T00:00:00"/>
    <s v="Monthly"/>
    <s v="Active"/>
    <s v="CUST09537081"/>
    <x v="3"/>
    <x v="2"/>
  </r>
  <r>
    <s v="POL18840628"/>
    <x v="3"/>
    <n v="81325"/>
    <n v="1601.13"/>
    <d v="2023-01-24T00:00:00"/>
    <d v="2027-05-28T00:00:00"/>
    <s v="Quarterly"/>
    <s v="Terminated"/>
    <s v="CUST74635566"/>
    <x v="2"/>
    <x v="2"/>
  </r>
  <r>
    <s v="POL97879638"/>
    <x v="1"/>
    <n v="428511"/>
    <n v="1242.6400000000001"/>
    <d v="2022-07-05T00:00:00"/>
    <d v="2027-10-28T00:00:00"/>
    <s v="Annually"/>
    <s v="Lapsed"/>
    <s v="CUST11013072"/>
    <x v="0"/>
    <x v="2"/>
  </r>
  <r>
    <s v="POL98458382"/>
    <x v="2"/>
    <n v="41065"/>
    <n v="306.33"/>
    <d v="2021-05-17T00:00:00"/>
    <d v="2023-09-10T00:00:00"/>
    <s v="Annually"/>
    <s v="Terminated"/>
    <s v="CUST91241575"/>
    <x v="3"/>
    <x v="2"/>
  </r>
  <r>
    <s v="POL99307499"/>
    <x v="3"/>
    <n v="298383"/>
    <n v="528.57000000000005"/>
    <d v="2021-06-26T00:00:00"/>
    <d v="2027-11-04T00:00:00"/>
    <s v="Quarterly"/>
    <s v="Lapsed"/>
    <s v="CUST98881712"/>
    <x v="3"/>
    <x v="2"/>
  </r>
  <r>
    <s v="POL12388538"/>
    <x v="2"/>
    <n v="75893"/>
    <n v="641.20000000000005"/>
    <d v="2018-07-23T00:00:00"/>
    <d v="2023-07-02T00:00:00"/>
    <s v="Monthly"/>
    <s v="Terminated"/>
    <s v="CUST60676525"/>
    <x v="4"/>
    <x v="1"/>
  </r>
  <r>
    <s v="POL38913667"/>
    <x v="1"/>
    <n v="179874"/>
    <n v="1623.37"/>
    <d v="2023-07-06T00:00:00"/>
    <d v="2028-04-27T00:00:00"/>
    <s v="Annually"/>
    <s v="Lapsed"/>
    <s v="CUST72665861"/>
    <x v="2"/>
    <x v="1"/>
  </r>
  <r>
    <s v="POL66729277"/>
    <x v="3"/>
    <n v="284813"/>
    <n v="1898.97"/>
    <d v="2019-06-16T00:00:00"/>
    <d v="2028-05-12T00:00:00"/>
    <s v="Monthly"/>
    <s v="Terminated"/>
    <s v="CUST25453256"/>
    <x v="3"/>
    <x v="2"/>
  </r>
  <r>
    <s v="POL04984888"/>
    <x v="0"/>
    <n v="22443"/>
    <n v="1666.07"/>
    <d v="2019-01-21T00:00:00"/>
    <d v="2028-03-04T00:00:00"/>
    <s v="Monthly"/>
    <s v="Active"/>
    <s v="CUST74684366"/>
    <x v="3"/>
    <x v="2"/>
  </r>
  <r>
    <s v="POL04461844"/>
    <x v="0"/>
    <n v="305076"/>
    <n v="1186.43"/>
    <d v="2016-09-27T00:00:00"/>
    <d v="2025-10-29T00:00:00"/>
    <s v="Monthly"/>
    <s v="Terminated"/>
    <s v="CUST25971692"/>
    <x v="3"/>
    <x v="1"/>
  </r>
  <r>
    <s v="POL02953987"/>
    <x v="3"/>
    <n v="394958"/>
    <n v="1761.55"/>
    <d v="2014-12-26T00:00:00"/>
    <d v="2020-03-05T00:00:00"/>
    <s v="Annually"/>
    <s v="Terminated"/>
    <s v="CUST00157628"/>
    <x v="4"/>
    <x v="1"/>
  </r>
  <r>
    <s v="POL45794212"/>
    <x v="3"/>
    <n v="369944"/>
    <n v="957.71"/>
    <d v="2019-10-17T00:00:00"/>
    <d v="2027-05-15T00:00:00"/>
    <s v="Quarterly"/>
    <s v="Terminated"/>
    <s v="CUST20264514"/>
    <x v="1"/>
    <x v="2"/>
  </r>
  <r>
    <s v="POL12021840"/>
    <x v="3"/>
    <n v="465590"/>
    <n v="1205.32"/>
    <d v="2015-01-04T00:00:00"/>
    <d v="2017-10-31T00:00:00"/>
    <s v="Monthly"/>
    <s v="Terminated"/>
    <s v="CUST87110325"/>
    <x v="1"/>
    <x v="0"/>
  </r>
  <r>
    <s v="POL80902857"/>
    <x v="3"/>
    <n v="349302"/>
    <n v="720.5"/>
    <d v="2018-11-10T00:00:00"/>
    <d v="2020-12-12T00:00:00"/>
    <s v="Annually"/>
    <s v="Lapsed"/>
    <s v="CUST26638275"/>
    <x v="3"/>
    <x v="1"/>
  </r>
  <r>
    <s v="POL30067784"/>
    <x v="2"/>
    <n v="402009"/>
    <n v="809.51"/>
    <d v="2015-01-04T00:00:00"/>
    <d v="2022-09-07T00:00:00"/>
    <s v="Annually"/>
    <s v="Lapsed"/>
    <s v="CUST52762998"/>
    <x v="3"/>
    <x v="2"/>
  </r>
  <r>
    <s v="POL97395232"/>
    <x v="2"/>
    <n v="113307"/>
    <n v="298.25"/>
    <d v="2019-03-06T00:00:00"/>
    <d v="2028-09-06T00:00:00"/>
    <s v="Quarterly"/>
    <s v="Terminated"/>
    <s v="CUST73705342"/>
    <x v="3"/>
    <x v="2"/>
  </r>
  <r>
    <s v="POL16232154"/>
    <x v="2"/>
    <n v="94945"/>
    <n v="906.57"/>
    <d v="2023-06-06T00:00:00"/>
    <d v="2025-07-23T00:00:00"/>
    <s v="Monthly"/>
    <s v="Active"/>
    <s v="CUST98453099"/>
    <x v="0"/>
    <x v="1"/>
  </r>
  <r>
    <s v="POL40650840"/>
    <x v="0"/>
    <n v="354927"/>
    <n v="975.7"/>
    <d v="2021-10-31T00:00:00"/>
    <d v="2027-02-13T00:00:00"/>
    <s v="Quarterly"/>
    <s v="Terminated"/>
    <s v="CUST55274449"/>
    <x v="2"/>
    <x v="1"/>
  </r>
  <r>
    <s v="POL35241420"/>
    <x v="3"/>
    <n v="456537"/>
    <n v="1392.11"/>
    <d v="2021-02-08T00:00:00"/>
    <d v="2030-12-08T00:00:00"/>
    <s v="Monthly"/>
    <s v="Terminated"/>
    <s v="CUST80204459"/>
    <x v="3"/>
    <x v="1"/>
  </r>
  <r>
    <s v="POL55451317"/>
    <x v="3"/>
    <n v="194258"/>
    <n v="223.47"/>
    <d v="2024-05-31T00:00:00"/>
    <d v="2029-03-08T00:00:00"/>
    <s v="Annually"/>
    <s v="Lapsed"/>
    <s v="CUST11027799"/>
    <x v="0"/>
    <x v="0"/>
  </r>
  <r>
    <s v="POL64599261"/>
    <x v="2"/>
    <n v="163198"/>
    <n v="774.66"/>
    <d v="2022-10-09T00:00:00"/>
    <d v="2027-06-21T00:00:00"/>
    <s v="Monthly"/>
    <s v="Terminated"/>
    <s v="CUST27230496"/>
    <x v="4"/>
    <x v="0"/>
  </r>
  <r>
    <s v="POL16497483"/>
    <x v="3"/>
    <n v="118570"/>
    <n v="1381.37"/>
    <d v="2019-12-29T00:00:00"/>
    <d v="2025-02-15T00:00:00"/>
    <s v="Annually"/>
    <s v="Lapsed"/>
    <s v="CUST86071121"/>
    <x v="1"/>
    <x v="2"/>
  </r>
  <r>
    <s v="POL44197274"/>
    <x v="2"/>
    <n v="197847"/>
    <n v="172.29"/>
    <d v="2024-01-04T00:00:00"/>
    <d v="2025-01-23T00:00:00"/>
    <s v="Quarterly"/>
    <s v="Terminated"/>
    <s v="CUST24170306"/>
    <x v="3"/>
    <x v="1"/>
  </r>
  <r>
    <s v="POL79351007"/>
    <x v="2"/>
    <n v="113652"/>
    <n v="480.78"/>
    <d v="2019-10-14T00:00:00"/>
    <d v="2027-12-15T00:00:00"/>
    <s v="Quarterly"/>
    <s v="Terminated"/>
    <s v="CUST69123669"/>
    <x v="0"/>
    <x v="1"/>
  </r>
  <r>
    <s v="POL85421445"/>
    <x v="1"/>
    <n v="216620"/>
    <n v="1913.11"/>
    <d v="2015-10-31T00:00:00"/>
    <d v="2018-04-19T00:00:00"/>
    <s v="Quarterly"/>
    <s v="Lapsed"/>
    <s v="CUST74979874"/>
    <x v="3"/>
    <x v="0"/>
  </r>
  <r>
    <s v="POL91301577"/>
    <x v="3"/>
    <n v="65078"/>
    <n v="1740.74"/>
    <d v="2019-01-15T00:00:00"/>
    <d v="2020-08-06T00:00:00"/>
    <s v="Quarterly"/>
    <s v="Active"/>
    <s v="CUST86827517"/>
    <x v="0"/>
    <x v="2"/>
  </r>
  <r>
    <s v="POL96350038"/>
    <x v="1"/>
    <n v="300530"/>
    <n v="263.76"/>
    <d v="2021-11-24T00:00:00"/>
    <d v="2031-11-10T00:00:00"/>
    <s v="Monthly"/>
    <s v="Terminated"/>
    <s v="CUST33573403"/>
    <x v="3"/>
    <x v="2"/>
  </r>
  <r>
    <s v="POL83891543"/>
    <x v="3"/>
    <n v="117229"/>
    <n v="257.87"/>
    <d v="2015-01-12T00:00:00"/>
    <d v="2019-05-04T00:00:00"/>
    <s v="Quarterly"/>
    <s v="Lapsed"/>
    <s v="CUST47716501"/>
    <x v="3"/>
    <x v="1"/>
  </r>
  <r>
    <s v="POL61910551"/>
    <x v="0"/>
    <n v="141375"/>
    <n v="1279.24"/>
    <d v="2019-06-30T00:00:00"/>
    <d v="2027-01-05T00:00:00"/>
    <s v="Monthly"/>
    <s v="Terminated"/>
    <s v="CUST12048374"/>
    <x v="0"/>
    <x v="2"/>
  </r>
  <r>
    <s v="POL07172279"/>
    <x v="1"/>
    <n v="381667"/>
    <n v="1386.88"/>
    <d v="2016-10-07T00:00:00"/>
    <d v="2023-11-11T00:00:00"/>
    <s v="Monthly"/>
    <s v="Terminated"/>
    <s v="CUST85679291"/>
    <x v="2"/>
    <x v="2"/>
  </r>
  <r>
    <s v="POL40635868"/>
    <x v="0"/>
    <n v="336366"/>
    <n v="898.5"/>
    <d v="2019-11-13T00:00:00"/>
    <d v="2029-03-06T00:00:00"/>
    <s v="Annually"/>
    <s v="Lapsed"/>
    <s v="CUST61057737"/>
    <x v="4"/>
    <x v="1"/>
  </r>
  <r>
    <s v="POL86871699"/>
    <x v="2"/>
    <n v="159366"/>
    <n v="657.9"/>
    <d v="2019-06-02T00:00:00"/>
    <d v="2022-10-21T00:00:00"/>
    <s v="Quarterly"/>
    <s v="Terminated"/>
    <s v="CUST44416294"/>
    <x v="4"/>
    <x v="1"/>
  </r>
  <r>
    <s v="POL98972486"/>
    <x v="0"/>
    <n v="93984"/>
    <n v="1009.9"/>
    <d v="2016-01-05T00:00:00"/>
    <d v="2025-02-01T00:00:00"/>
    <s v="Annually"/>
    <s v="Terminated"/>
    <s v="CUST59279612"/>
    <x v="2"/>
    <x v="2"/>
  </r>
  <r>
    <s v="POL10353696"/>
    <x v="3"/>
    <n v="264166"/>
    <n v="1060.97"/>
    <d v="2024-04-10T00:00:00"/>
    <d v="2034-03-08T00:00:00"/>
    <s v="Monthly"/>
    <s v="Lapsed"/>
    <s v="CUST35324709"/>
    <x v="2"/>
    <x v="2"/>
  </r>
  <r>
    <s v="POL19826464"/>
    <x v="2"/>
    <n v="495879"/>
    <n v="243.47"/>
    <d v="2024-01-25T00:00:00"/>
    <d v="2027-07-02T00:00:00"/>
    <s v="Annually"/>
    <s v="Active"/>
    <s v="CUST02904724"/>
    <x v="1"/>
    <x v="2"/>
  </r>
  <r>
    <s v="POL43365109"/>
    <x v="2"/>
    <n v="94861"/>
    <n v="1692.73"/>
    <d v="2022-04-04T00:00:00"/>
    <d v="2025-04-24T00:00:00"/>
    <s v="Quarterly"/>
    <s v="Lapsed"/>
    <s v="CUST16970597"/>
    <x v="2"/>
    <x v="0"/>
  </r>
  <r>
    <s v="POL34839804"/>
    <x v="1"/>
    <n v="321202"/>
    <n v="1985.14"/>
    <d v="2018-04-27T00:00:00"/>
    <d v="2026-06-01T00:00:00"/>
    <s v="Quarterly"/>
    <s v="Active"/>
    <s v="CUST31812391"/>
    <x v="4"/>
    <x v="0"/>
  </r>
  <r>
    <s v="POL22478374"/>
    <x v="3"/>
    <n v="362500"/>
    <n v="1995.41"/>
    <d v="2022-11-10T00:00:00"/>
    <d v="2029-03-16T00:00:00"/>
    <s v="Quarterly"/>
    <s v="Active"/>
    <s v="CUST03874304"/>
    <x v="2"/>
    <x v="1"/>
  </r>
  <r>
    <s v="POL77820339"/>
    <x v="0"/>
    <n v="306142"/>
    <n v="183.25"/>
    <d v="2021-02-18T00:00:00"/>
    <d v="2030-12-22T00:00:00"/>
    <s v="Annually"/>
    <s v="Terminated"/>
    <s v="CUST67369093"/>
    <x v="3"/>
    <x v="0"/>
  </r>
  <r>
    <s v="POL19433237"/>
    <x v="0"/>
    <n v="394010"/>
    <n v="1483.9"/>
    <d v="2024-05-16T00:00:00"/>
    <d v="2029-06-02T00:00:00"/>
    <s v="Quarterly"/>
    <s v="Terminated"/>
    <s v="CUST37900794"/>
    <x v="1"/>
    <x v="2"/>
  </r>
  <r>
    <s v="POL76932868"/>
    <x v="2"/>
    <n v="289672"/>
    <n v="709.99"/>
    <d v="2021-07-18T00:00:00"/>
    <d v="2024-04-01T00:00:00"/>
    <s v="Monthly"/>
    <s v="Terminated"/>
    <s v="CUST87238120"/>
    <x v="4"/>
    <x v="0"/>
  </r>
  <r>
    <s v="POL41761083"/>
    <x v="3"/>
    <n v="381146"/>
    <n v="1123.3900000000001"/>
    <d v="2020-08-07T00:00:00"/>
    <d v="2025-06-06T00:00:00"/>
    <s v="Annually"/>
    <s v="Active"/>
    <s v="CUST20309690"/>
    <x v="0"/>
    <x v="2"/>
  </r>
  <r>
    <s v="POL64386769"/>
    <x v="0"/>
    <n v="431392"/>
    <n v="350.61"/>
    <d v="2017-10-12T00:00:00"/>
    <d v="2025-03-16T00:00:00"/>
    <s v="Quarterly"/>
    <s v="Active"/>
    <s v="CUST85742293"/>
    <x v="0"/>
    <x v="1"/>
  </r>
  <r>
    <s v="POL59120668"/>
    <x v="2"/>
    <n v="100340"/>
    <n v="1838.26"/>
    <d v="2019-05-25T00:00:00"/>
    <d v="2021-05-24T00:00:00"/>
    <s v="Quarterly"/>
    <s v="Terminated"/>
    <s v="CUST98383766"/>
    <x v="3"/>
    <x v="2"/>
  </r>
  <r>
    <s v="POL21757183"/>
    <x v="3"/>
    <n v="241710"/>
    <n v="1107.3699999999999"/>
    <d v="2017-02-26T00:00:00"/>
    <d v="2022-12-12T00:00:00"/>
    <s v="Monthly"/>
    <s v="Terminated"/>
    <s v="CUST24246293"/>
    <x v="3"/>
    <x v="1"/>
  </r>
  <r>
    <s v="POL28084608"/>
    <x v="0"/>
    <n v="237049"/>
    <n v="1193.5999999999999"/>
    <d v="2023-03-17T00:00:00"/>
    <d v="2029-08-29T00:00:00"/>
    <s v="Monthly"/>
    <s v="Lapsed"/>
    <s v="CUST69260828"/>
    <x v="3"/>
    <x v="0"/>
  </r>
  <r>
    <s v="POL45824623"/>
    <x v="3"/>
    <n v="162958"/>
    <n v="889.98"/>
    <d v="2023-08-07T00:00:00"/>
    <d v="2029-05-15T00:00:00"/>
    <s v="Monthly"/>
    <s v="Active"/>
    <s v="CUST94687217"/>
    <x v="4"/>
    <x v="0"/>
  </r>
  <r>
    <s v="POL31252194"/>
    <x v="2"/>
    <n v="161336"/>
    <n v="1169.1600000000001"/>
    <d v="2021-04-24T00:00:00"/>
    <d v="2022-08-14T00:00:00"/>
    <s v="Annually"/>
    <s v="Terminated"/>
    <s v="CUST19370245"/>
    <x v="3"/>
    <x v="2"/>
  </r>
  <r>
    <s v="POL40654062"/>
    <x v="3"/>
    <n v="96776"/>
    <n v="1349.11"/>
    <d v="2017-02-05T00:00:00"/>
    <d v="2021-04-25T00:00:00"/>
    <s v="Monthly"/>
    <s v="Lapsed"/>
    <s v="CUST49079642"/>
    <x v="0"/>
    <x v="2"/>
  </r>
  <r>
    <s v="POL68041288"/>
    <x v="2"/>
    <n v="113438"/>
    <n v="530.65"/>
    <d v="2017-06-28T00:00:00"/>
    <d v="2020-11-30T00:00:00"/>
    <s v="Monthly"/>
    <s v="Active"/>
    <s v="CUST79910497"/>
    <x v="0"/>
    <x v="0"/>
  </r>
  <r>
    <s v="POL66896232"/>
    <x v="2"/>
    <n v="368102"/>
    <n v="1023.57"/>
    <d v="2020-06-06T00:00:00"/>
    <d v="2030-05-08T00:00:00"/>
    <s v="Quarterly"/>
    <s v="Lapsed"/>
    <s v="CUST19076228"/>
    <x v="3"/>
    <x v="1"/>
  </r>
  <r>
    <s v="POL66215442"/>
    <x v="2"/>
    <n v="367238"/>
    <n v="1111.92"/>
    <d v="2021-03-28T00:00:00"/>
    <d v="2026-04-14T00:00:00"/>
    <s v="Annually"/>
    <s v="Terminated"/>
    <s v="CUST64034272"/>
    <x v="3"/>
    <x v="1"/>
  </r>
  <r>
    <s v="POL53985837"/>
    <x v="0"/>
    <n v="92880"/>
    <n v="1402.94"/>
    <d v="2024-01-19T00:00:00"/>
    <d v="2033-01-11T00:00:00"/>
    <s v="Quarterly"/>
    <s v="Active"/>
    <s v="CUST53206356"/>
    <x v="4"/>
    <x v="0"/>
  </r>
  <r>
    <s v="POL26196435"/>
    <x v="0"/>
    <n v="384155"/>
    <n v="1552.27"/>
    <d v="2019-08-07T00:00:00"/>
    <d v="2022-01-29T00:00:00"/>
    <s v="Annually"/>
    <s v="Active"/>
    <s v="CUST87082152"/>
    <x v="3"/>
    <x v="2"/>
  </r>
  <r>
    <s v="POL06372967"/>
    <x v="3"/>
    <n v="36327"/>
    <n v="1264.8599999999999"/>
    <d v="2020-02-03T00:00:00"/>
    <d v="2023-10-22T00:00:00"/>
    <s v="Monthly"/>
    <s v="Active"/>
    <s v="CUST60052387"/>
    <x v="2"/>
    <x v="1"/>
  </r>
  <r>
    <s v="POL24776392"/>
    <x v="1"/>
    <n v="160579"/>
    <n v="1775.87"/>
    <d v="2022-09-08T00:00:00"/>
    <d v="2030-11-15T00:00:00"/>
    <s v="Monthly"/>
    <s v="Terminated"/>
    <s v="CUST41407135"/>
    <x v="2"/>
    <x v="1"/>
  </r>
  <r>
    <s v="POL79861668"/>
    <x v="0"/>
    <n v="138870"/>
    <n v="712.25"/>
    <d v="2023-06-23T00:00:00"/>
    <d v="2025-02-04T00:00:00"/>
    <s v="Monthly"/>
    <s v="Terminated"/>
    <s v="CUST32651947"/>
    <x v="3"/>
    <x v="1"/>
  </r>
  <r>
    <s v="POL30398822"/>
    <x v="1"/>
    <n v="336485"/>
    <n v="801.58"/>
    <d v="2022-07-06T00:00:00"/>
    <d v="2024-02-19T00:00:00"/>
    <s v="Monthly"/>
    <s v="Lapsed"/>
    <s v="CUST33451063"/>
    <x v="3"/>
    <x v="0"/>
  </r>
  <r>
    <s v="POL41941398"/>
    <x v="3"/>
    <n v="20865"/>
    <n v="256.89"/>
    <d v="2024-10-06T00:00:00"/>
    <d v="2034-01-06T00:00:00"/>
    <s v="Annually"/>
    <s v="Terminated"/>
    <s v="CUST33206965"/>
    <x v="2"/>
    <x v="1"/>
  </r>
  <r>
    <s v="POL54158213"/>
    <x v="1"/>
    <n v="474218"/>
    <n v="1638.36"/>
    <d v="2015-12-13T00:00:00"/>
    <d v="2019-01-24T00:00:00"/>
    <s v="Monthly"/>
    <s v="Lapsed"/>
    <s v="CUST96477760"/>
    <x v="2"/>
    <x v="0"/>
  </r>
  <r>
    <s v="POL25767436"/>
    <x v="3"/>
    <n v="271913"/>
    <n v="1209.3"/>
    <d v="2020-11-20T00:00:00"/>
    <d v="2023-01-10T00:00:00"/>
    <s v="Quarterly"/>
    <s v="Active"/>
    <s v="CUST53225019"/>
    <x v="2"/>
    <x v="0"/>
  </r>
  <r>
    <s v="POL90801398"/>
    <x v="2"/>
    <n v="252247"/>
    <n v="997.78"/>
    <d v="2023-11-15T00:00:00"/>
    <d v="2031-05-01T00:00:00"/>
    <s v="Quarterly"/>
    <s v="Lapsed"/>
    <s v="CUST86071121"/>
    <x v="1"/>
    <x v="2"/>
  </r>
  <r>
    <s v="POL84935714"/>
    <x v="2"/>
    <n v="458500"/>
    <n v="1130.3599999999999"/>
    <d v="2021-02-18T00:00:00"/>
    <d v="2024-03-22T00:00:00"/>
    <s v="Annually"/>
    <s v="Lapsed"/>
    <s v="CUST80947233"/>
    <x v="0"/>
    <x v="1"/>
  </r>
  <r>
    <s v="POL29870683"/>
    <x v="3"/>
    <n v="50059"/>
    <n v="1001.7"/>
    <d v="2018-11-03T00:00:00"/>
    <d v="2025-10-22T00:00:00"/>
    <s v="Quarterly"/>
    <s v="Terminated"/>
    <s v="CUST00558554"/>
    <x v="0"/>
    <x v="0"/>
  </r>
  <r>
    <s v="POL86204804"/>
    <x v="0"/>
    <n v="182210"/>
    <n v="586.29999999999995"/>
    <d v="2019-03-02T00:00:00"/>
    <d v="2021-12-03T00:00:00"/>
    <s v="Annually"/>
    <s v="Lapsed"/>
    <s v="CUST50223337"/>
    <x v="1"/>
    <x v="0"/>
  </r>
  <r>
    <s v="POL07331096"/>
    <x v="2"/>
    <n v="133436"/>
    <n v="857.85"/>
    <d v="2023-04-26T00:00:00"/>
    <d v="2026-07-06T00:00:00"/>
    <s v="Annually"/>
    <s v="Terminated"/>
    <s v="CUST71519906"/>
    <x v="0"/>
    <x v="2"/>
  </r>
  <r>
    <s v="POL47491023"/>
    <x v="0"/>
    <n v="298939"/>
    <n v="469.78"/>
    <d v="2020-08-14T00:00:00"/>
    <d v="2026-07-28T00:00:00"/>
    <s v="Quarterly"/>
    <s v="Active"/>
    <s v="CUST19968931"/>
    <x v="3"/>
    <x v="0"/>
  </r>
  <r>
    <s v="POL78988005"/>
    <x v="3"/>
    <n v="381226"/>
    <n v="1943.33"/>
    <d v="2022-09-03T00:00:00"/>
    <d v="2027-03-13T00:00:00"/>
    <s v="Quarterly"/>
    <s v="Active"/>
    <s v="CUST17912018"/>
    <x v="3"/>
    <x v="1"/>
  </r>
  <r>
    <s v="POL20597369"/>
    <x v="3"/>
    <n v="359198"/>
    <n v="1222.5899999999999"/>
    <d v="2020-05-29T00:00:00"/>
    <d v="2023-12-21T00:00:00"/>
    <s v="Monthly"/>
    <s v="Active"/>
    <s v="CUST43700526"/>
    <x v="0"/>
    <x v="1"/>
  </r>
  <r>
    <s v="POL22925819"/>
    <x v="3"/>
    <n v="498306"/>
    <n v="1316.69"/>
    <d v="2018-10-16T00:00:00"/>
    <d v="2026-07-28T00:00:00"/>
    <s v="Quarterly"/>
    <s v="Terminated"/>
    <s v="CUST54127030"/>
    <x v="4"/>
    <x v="1"/>
  </r>
  <r>
    <s v="POL99353162"/>
    <x v="2"/>
    <n v="209082"/>
    <n v="342.04"/>
    <d v="2016-06-03T00:00:00"/>
    <d v="2022-01-26T00:00:00"/>
    <s v="Quarterly"/>
    <s v="Terminated"/>
    <s v="CUST10055277"/>
    <x v="4"/>
    <x v="2"/>
  </r>
  <r>
    <s v="POL67753905"/>
    <x v="3"/>
    <n v="207944"/>
    <n v="916.4"/>
    <d v="2015-05-12T00:00:00"/>
    <d v="2022-07-07T00:00:00"/>
    <s v="Quarterly"/>
    <s v="Terminated"/>
    <s v="CUST69497414"/>
    <x v="0"/>
    <x v="2"/>
  </r>
  <r>
    <s v="POL71493130"/>
    <x v="3"/>
    <n v="453432"/>
    <n v="1761.43"/>
    <d v="2022-01-19T00:00:00"/>
    <d v="2029-04-11T00:00:00"/>
    <s v="Annually"/>
    <s v="Terminated"/>
    <s v="CUST63960070"/>
    <x v="0"/>
    <x v="2"/>
  </r>
  <r>
    <s v="POL69222840"/>
    <x v="3"/>
    <n v="426016"/>
    <n v="1380.86"/>
    <d v="2018-01-13T00:00:00"/>
    <d v="2020-09-01T00:00:00"/>
    <s v="Annually"/>
    <s v="Active"/>
    <s v="CUST89932416"/>
    <x v="3"/>
    <x v="1"/>
  </r>
  <r>
    <s v="POL77822153"/>
    <x v="3"/>
    <n v="53690"/>
    <n v="810.86"/>
    <d v="2022-01-10T00:00:00"/>
    <d v="2025-07-27T00:00:00"/>
    <s v="Monthly"/>
    <s v="Lapsed"/>
    <s v="CUST93074291"/>
    <x v="0"/>
    <x v="0"/>
  </r>
  <r>
    <s v="POL84330752"/>
    <x v="2"/>
    <n v="31535"/>
    <n v="1552.07"/>
    <d v="2015-12-08T00:00:00"/>
    <d v="2024-12-19T00:00:00"/>
    <s v="Annually"/>
    <s v="Active"/>
    <s v="CUST06243143"/>
    <x v="3"/>
    <x v="1"/>
  </r>
  <r>
    <s v="POL81049657"/>
    <x v="1"/>
    <n v="453140"/>
    <n v="249.35"/>
    <d v="2018-11-13T00:00:00"/>
    <d v="2024-04-29T00:00:00"/>
    <s v="Annually"/>
    <s v="Lapsed"/>
    <s v="CUST59767575"/>
    <x v="0"/>
    <x v="1"/>
  </r>
  <r>
    <s v="POL09607120"/>
    <x v="3"/>
    <n v="64517"/>
    <n v="1073.07"/>
    <d v="2016-06-14T00:00:00"/>
    <d v="2019-06-20T00:00:00"/>
    <s v="Annually"/>
    <s v="Lapsed"/>
    <s v="CUST72998627"/>
    <x v="3"/>
    <x v="1"/>
  </r>
  <r>
    <s v="POL63517748"/>
    <x v="3"/>
    <n v="28932"/>
    <n v="1770.98"/>
    <d v="2020-09-14T00:00:00"/>
    <d v="2022-10-14T00:00:00"/>
    <s v="Annually"/>
    <s v="Active"/>
    <s v="CUST79172554"/>
    <x v="2"/>
    <x v="1"/>
  </r>
  <r>
    <s v="POL22866808"/>
    <x v="1"/>
    <n v="254972"/>
    <n v="784.68"/>
    <d v="2015-06-20T00:00:00"/>
    <d v="2022-12-05T00:00:00"/>
    <s v="Quarterly"/>
    <s v="Active"/>
    <s v="CUST14751083"/>
    <x v="3"/>
    <x v="2"/>
  </r>
  <r>
    <s v="POL55402770"/>
    <x v="2"/>
    <n v="456008"/>
    <n v="1851.99"/>
    <d v="2022-12-15T00:00:00"/>
    <d v="2025-05-09T00:00:00"/>
    <s v="Annually"/>
    <s v="Active"/>
    <s v="CUST19668009"/>
    <x v="3"/>
    <x v="2"/>
  </r>
  <r>
    <s v="POL14673138"/>
    <x v="3"/>
    <n v="27406"/>
    <n v="277.97000000000003"/>
    <d v="2020-11-20T00:00:00"/>
    <d v="2028-09-02T00:00:00"/>
    <s v="Annually"/>
    <s v="Terminated"/>
    <s v="CUST96951275"/>
    <x v="4"/>
    <x v="0"/>
  </r>
  <r>
    <s v="POL32850811"/>
    <x v="3"/>
    <n v="485611"/>
    <n v="686.55"/>
    <d v="2018-07-24T00:00:00"/>
    <d v="2019-08-09T00:00:00"/>
    <s v="Annually"/>
    <s v="Active"/>
    <s v="CUST94024764"/>
    <x v="3"/>
    <x v="1"/>
  </r>
  <r>
    <s v="POL36376405"/>
    <x v="2"/>
    <n v="146769"/>
    <n v="780.1"/>
    <d v="2018-01-09T00:00:00"/>
    <d v="2021-12-29T00:00:00"/>
    <s v="Annually"/>
    <s v="Active"/>
    <s v="CUST78371218"/>
    <x v="1"/>
    <x v="0"/>
  </r>
  <r>
    <s v="POL57116310"/>
    <x v="1"/>
    <n v="171048"/>
    <n v="846.8"/>
    <d v="2016-09-21T00:00:00"/>
    <d v="2020-12-11T00:00:00"/>
    <s v="Quarterly"/>
    <s v="Lapsed"/>
    <s v="CUST20014882"/>
    <x v="2"/>
    <x v="2"/>
  </r>
  <r>
    <s v="POL80995541"/>
    <x v="1"/>
    <n v="496140"/>
    <n v="1441.31"/>
    <d v="2022-08-06T00:00:00"/>
    <d v="2027-08-22T00:00:00"/>
    <s v="Monthly"/>
    <s v="Terminated"/>
    <s v="CUST41183614"/>
    <x v="3"/>
    <x v="2"/>
  </r>
  <r>
    <s v="POL22918011"/>
    <x v="2"/>
    <n v="64931"/>
    <n v="510.38"/>
    <d v="2017-02-18T00:00:00"/>
    <d v="2024-10-27T00:00:00"/>
    <s v="Monthly"/>
    <s v="Active"/>
    <s v="CUST12258027"/>
    <x v="1"/>
    <x v="1"/>
  </r>
  <r>
    <s v="POL99343551"/>
    <x v="0"/>
    <n v="93972"/>
    <n v="1333.17"/>
    <d v="2016-08-24T00:00:00"/>
    <d v="2025-05-13T00:00:00"/>
    <s v="Monthly"/>
    <s v="Lapsed"/>
    <s v="CUST94468387"/>
    <x v="3"/>
    <x v="2"/>
  </r>
  <r>
    <s v="POL95686589"/>
    <x v="1"/>
    <n v="112138"/>
    <n v="332.05"/>
    <d v="2020-11-23T00:00:00"/>
    <d v="2028-05-03T00:00:00"/>
    <s v="Annually"/>
    <s v="Lapsed"/>
    <s v="CUST95771051"/>
    <x v="0"/>
    <x v="2"/>
  </r>
  <r>
    <s v="POL74488580"/>
    <x v="3"/>
    <n v="187413"/>
    <n v="789.28"/>
    <d v="2020-09-23T00:00:00"/>
    <d v="2024-11-14T00:00:00"/>
    <s v="Annually"/>
    <s v="Active"/>
    <s v="CUST10128452"/>
    <x v="4"/>
    <x v="1"/>
  </r>
  <r>
    <s v="POL03845436"/>
    <x v="3"/>
    <n v="372191"/>
    <n v="703.16"/>
    <d v="2021-10-12T00:00:00"/>
    <d v="2023-02-23T00:00:00"/>
    <s v="Annually"/>
    <s v="Lapsed"/>
    <s v="CUST02848032"/>
    <x v="4"/>
    <x v="2"/>
  </r>
  <r>
    <s v="POL49082754"/>
    <x v="0"/>
    <n v="372280"/>
    <n v="339.83"/>
    <d v="2016-03-19T00:00:00"/>
    <d v="2022-04-30T00:00:00"/>
    <s v="Quarterly"/>
    <s v="Lapsed"/>
    <s v="CUST91933662"/>
    <x v="3"/>
    <x v="1"/>
  </r>
  <r>
    <s v="POL79206629"/>
    <x v="1"/>
    <n v="166622"/>
    <n v="911.19"/>
    <d v="2020-01-03T00:00:00"/>
    <d v="2023-02-19T00:00:00"/>
    <s v="Monthly"/>
    <s v="Active"/>
    <s v="CUST29877876"/>
    <x v="4"/>
    <x v="0"/>
  </r>
  <r>
    <s v="POL48220371"/>
    <x v="1"/>
    <n v="399412"/>
    <n v="634.20000000000005"/>
    <d v="2016-04-15T00:00:00"/>
    <d v="2017-06-27T00:00:00"/>
    <s v="Monthly"/>
    <s v="Active"/>
    <s v="CUST46133992"/>
    <x v="4"/>
    <x v="2"/>
  </r>
  <r>
    <s v="POL02880116"/>
    <x v="1"/>
    <n v="258767"/>
    <n v="1842.18"/>
    <d v="2015-11-08T00:00:00"/>
    <d v="2021-08-06T00:00:00"/>
    <s v="Quarterly"/>
    <s v="Terminated"/>
    <s v="CUST06182214"/>
    <x v="3"/>
    <x v="0"/>
  </r>
  <r>
    <s v="POL17982019"/>
    <x v="2"/>
    <n v="183174"/>
    <n v="145.58000000000001"/>
    <d v="2017-01-07T00:00:00"/>
    <d v="2019-07-18T00:00:00"/>
    <s v="Monthly"/>
    <s v="Terminated"/>
    <s v="CUST06667152"/>
    <x v="1"/>
    <x v="1"/>
  </r>
  <r>
    <s v="POL59802127"/>
    <x v="2"/>
    <n v="311907"/>
    <n v="242.41"/>
    <d v="2018-03-10T00:00:00"/>
    <d v="2024-07-20T00:00:00"/>
    <s v="Annually"/>
    <s v="Lapsed"/>
    <s v="CUST08037065"/>
    <x v="3"/>
    <x v="2"/>
  </r>
  <r>
    <s v="POL82513265"/>
    <x v="3"/>
    <n v="388717"/>
    <n v="1857.26"/>
    <d v="2023-11-12T00:00:00"/>
    <d v="2029-01-20T00:00:00"/>
    <s v="Annually"/>
    <s v="Lapsed"/>
    <s v="CUST15432662"/>
    <x v="4"/>
    <x v="2"/>
  </r>
  <r>
    <s v="POL07546280"/>
    <x v="0"/>
    <n v="184861"/>
    <n v="780.71"/>
    <d v="2023-12-22T00:00:00"/>
    <d v="2031-10-31T00:00:00"/>
    <s v="Annually"/>
    <s v="Active"/>
    <s v="CUST43675849"/>
    <x v="0"/>
    <x v="2"/>
  </r>
  <r>
    <s v="POL46514343"/>
    <x v="3"/>
    <n v="348027"/>
    <n v="796.16"/>
    <d v="2024-01-23T00:00:00"/>
    <d v="2031-08-04T00:00:00"/>
    <s v="Quarterly"/>
    <s v="Terminated"/>
    <s v="CUST96653745"/>
    <x v="3"/>
    <x v="1"/>
  </r>
  <r>
    <s v="POL45081491"/>
    <x v="3"/>
    <n v="119183"/>
    <n v="1376.44"/>
    <d v="2022-10-30T00:00:00"/>
    <d v="2031-04-08T00:00:00"/>
    <s v="Quarterly"/>
    <s v="Active"/>
    <s v="CUST88407736"/>
    <x v="3"/>
    <x v="2"/>
  </r>
  <r>
    <s v="POL74142880"/>
    <x v="2"/>
    <n v="153132"/>
    <n v="1646.57"/>
    <d v="2016-07-16T00:00:00"/>
    <d v="2022-01-04T00:00:00"/>
    <s v="Annually"/>
    <s v="Terminated"/>
    <s v="CUST02220651"/>
    <x v="2"/>
    <x v="1"/>
  </r>
  <r>
    <s v="POL84931770"/>
    <x v="2"/>
    <n v="338517"/>
    <n v="885.46"/>
    <d v="2016-05-16T00:00:00"/>
    <d v="2019-03-10T00:00:00"/>
    <s v="Monthly"/>
    <s v="Active"/>
    <s v="CUST69637885"/>
    <x v="2"/>
    <x v="0"/>
  </r>
  <r>
    <s v="POL52796576"/>
    <x v="1"/>
    <n v="428286"/>
    <n v="1868.7"/>
    <d v="2021-07-08T00:00:00"/>
    <d v="2029-10-07T00:00:00"/>
    <s v="Quarterly"/>
    <s v="Lapsed"/>
    <s v="CUST21077290"/>
    <x v="3"/>
    <x v="2"/>
  </r>
  <r>
    <s v="POL98526256"/>
    <x v="1"/>
    <n v="284006"/>
    <n v="546.1"/>
    <d v="2015-01-08T00:00:00"/>
    <d v="2024-06-03T00:00:00"/>
    <s v="Annually"/>
    <s v="Active"/>
    <s v="CUST91932461"/>
    <x v="3"/>
    <x v="2"/>
  </r>
  <r>
    <s v="POL15046507"/>
    <x v="3"/>
    <n v="444455"/>
    <n v="690.98"/>
    <d v="2023-04-15T00:00:00"/>
    <d v="2030-09-22T00:00:00"/>
    <s v="Monthly"/>
    <s v="Terminated"/>
    <s v="CUST24759498"/>
    <x v="3"/>
    <x v="2"/>
  </r>
  <r>
    <s v="POL34670863"/>
    <x v="3"/>
    <n v="318052"/>
    <n v="1818.13"/>
    <d v="2016-09-22T00:00:00"/>
    <d v="2018-05-29T00:00:00"/>
    <s v="Annually"/>
    <s v="Lapsed"/>
    <s v="CUST23936480"/>
    <x v="0"/>
    <x v="1"/>
  </r>
  <r>
    <s v="POL82697180"/>
    <x v="3"/>
    <n v="383384"/>
    <n v="1891.59"/>
    <d v="2015-05-26T00:00:00"/>
    <d v="2020-04-30T00:00:00"/>
    <s v="Monthly"/>
    <s v="Terminated"/>
    <s v="CUST29647833"/>
    <x v="4"/>
    <x v="1"/>
  </r>
  <r>
    <s v="POL79014248"/>
    <x v="3"/>
    <n v="493156"/>
    <n v="979.71"/>
    <d v="2020-11-23T00:00:00"/>
    <d v="2029-10-14T00:00:00"/>
    <s v="Monthly"/>
    <s v="Terminated"/>
    <s v="CUST35677309"/>
    <x v="0"/>
    <x v="0"/>
  </r>
  <r>
    <s v="POL11173408"/>
    <x v="1"/>
    <n v="384594"/>
    <n v="1914.55"/>
    <d v="2017-05-26T00:00:00"/>
    <d v="2023-08-14T00:00:00"/>
    <s v="Monthly"/>
    <s v="Lapsed"/>
    <s v="CUST17804693"/>
    <x v="0"/>
    <x v="1"/>
  </r>
  <r>
    <s v="POL20801175"/>
    <x v="0"/>
    <n v="431012"/>
    <n v="1546.16"/>
    <d v="2019-08-19T00:00:00"/>
    <d v="2028-12-14T00:00:00"/>
    <s v="Quarterly"/>
    <s v="Lapsed"/>
    <s v="CUST37708358"/>
    <x v="3"/>
    <x v="0"/>
  </r>
  <r>
    <s v="POL26361547"/>
    <x v="1"/>
    <n v="134460"/>
    <n v="314.82"/>
    <d v="2017-12-02T00:00:00"/>
    <d v="2027-01-14T00:00:00"/>
    <s v="Monthly"/>
    <s v="Active"/>
    <s v="CUST65839668"/>
    <x v="3"/>
    <x v="1"/>
  </r>
  <r>
    <s v="POL48790077"/>
    <x v="1"/>
    <n v="375238"/>
    <n v="953.07"/>
    <d v="2021-08-24T00:00:00"/>
    <d v="2028-02-29T00:00:00"/>
    <s v="Annually"/>
    <s v="Active"/>
    <s v="CUST85268837"/>
    <x v="1"/>
    <x v="1"/>
  </r>
  <r>
    <s v="POL27343652"/>
    <x v="0"/>
    <n v="335144"/>
    <n v="1024.5999999999999"/>
    <d v="2018-11-11T00:00:00"/>
    <d v="2023-10-14T00:00:00"/>
    <s v="Quarterly"/>
    <s v="Terminated"/>
    <s v="CUST40825204"/>
    <x v="0"/>
    <x v="1"/>
  </r>
  <r>
    <s v="POL52182081"/>
    <x v="0"/>
    <n v="122192"/>
    <n v="555.41999999999996"/>
    <d v="2021-05-20T00:00:00"/>
    <d v="2031-03-12T00:00:00"/>
    <s v="Monthly"/>
    <s v="Terminated"/>
    <s v="CUST50775418"/>
    <x v="3"/>
    <x v="2"/>
  </r>
  <r>
    <s v="POL63375937"/>
    <x v="0"/>
    <n v="134311"/>
    <n v="1577.29"/>
    <d v="2019-07-13T00:00:00"/>
    <d v="2029-03-20T00:00:00"/>
    <s v="Quarterly"/>
    <s v="Terminated"/>
    <s v="CUST71216300"/>
    <x v="4"/>
    <x v="1"/>
  </r>
  <r>
    <s v="POL39337647"/>
    <x v="1"/>
    <n v="431401"/>
    <n v="351.72"/>
    <d v="2024-05-28T00:00:00"/>
    <d v="2033-04-29T00:00:00"/>
    <s v="Monthly"/>
    <s v="Lapsed"/>
    <s v="CUST20533795"/>
    <x v="3"/>
    <x v="0"/>
  </r>
  <r>
    <s v="POL78314103"/>
    <x v="1"/>
    <n v="188741"/>
    <n v="1214.69"/>
    <d v="2015-11-13T00:00:00"/>
    <d v="2025-01-16T00:00:00"/>
    <s v="Monthly"/>
    <s v="Terminated"/>
    <s v="CUST06037966"/>
    <x v="1"/>
    <x v="2"/>
  </r>
  <r>
    <s v="POL97881363"/>
    <x v="3"/>
    <n v="41444"/>
    <n v="142.36000000000001"/>
    <d v="2024-04-20T00:00:00"/>
    <d v="2033-06-22T00:00:00"/>
    <s v="Quarterly"/>
    <s v="Active"/>
    <s v="CUST47460421"/>
    <x v="3"/>
    <x v="1"/>
  </r>
  <r>
    <s v="POL89180514"/>
    <x v="3"/>
    <n v="193288"/>
    <n v="1380.34"/>
    <d v="2024-10-26T00:00:00"/>
    <d v="2033-03-12T00:00:00"/>
    <s v="Annually"/>
    <s v="Active"/>
    <s v="CUST43237725"/>
    <x v="3"/>
    <x v="0"/>
  </r>
  <r>
    <s v="POL20175576"/>
    <x v="0"/>
    <n v="425745"/>
    <n v="1036.6099999999999"/>
    <d v="2016-04-19T00:00:00"/>
    <d v="2024-12-07T00:00:00"/>
    <s v="Monthly"/>
    <s v="Terminated"/>
    <s v="CUST09948159"/>
    <x v="0"/>
    <x v="1"/>
  </r>
  <r>
    <s v="POL66446830"/>
    <x v="2"/>
    <n v="151646"/>
    <n v="425.17"/>
    <d v="2022-02-19T00:00:00"/>
    <d v="2027-07-16T00:00:00"/>
    <s v="Quarterly"/>
    <s v="Lapsed"/>
    <s v="CUST00961403"/>
    <x v="0"/>
    <x v="2"/>
  </r>
  <r>
    <s v="POL12305734"/>
    <x v="2"/>
    <n v="127971"/>
    <n v="826.72"/>
    <d v="2018-07-22T00:00:00"/>
    <d v="2021-06-22T00:00:00"/>
    <s v="Annually"/>
    <s v="Lapsed"/>
    <s v="CUST30592090"/>
    <x v="2"/>
    <x v="0"/>
  </r>
  <r>
    <s v="POL53425545"/>
    <x v="0"/>
    <n v="332511"/>
    <n v="1440.29"/>
    <d v="2016-06-24T00:00:00"/>
    <d v="2020-11-26T00:00:00"/>
    <s v="Monthly"/>
    <s v="Active"/>
    <s v="CUST82932140"/>
    <x v="2"/>
    <x v="2"/>
  </r>
  <r>
    <s v="POL78113526"/>
    <x v="1"/>
    <n v="196080"/>
    <n v="394.8"/>
    <d v="2015-06-05T00:00:00"/>
    <d v="2019-04-18T00:00:00"/>
    <s v="Quarterly"/>
    <s v="Lapsed"/>
    <s v="CUST67137051"/>
    <x v="3"/>
    <x v="1"/>
  </r>
  <r>
    <s v="POL90316205"/>
    <x v="3"/>
    <n v="170472"/>
    <n v="1659.95"/>
    <d v="2024-07-26T00:00:00"/>
    <d v="2027-10-14T00:00:00"/>
    <s v="Annually"/>
    <s v="Active"/>
    <s v="CUST85928680"/>
    <x v="0"/>
    <x v="1"/>
  </r>
  <r>
    <s v="POL82486686"/>
    <x v="1"/>
    <n v="127501"/>
    <n v="1290.24"/>
    <d v="2018-02-12T00:00:00"/>
    <d v="2026-06-28T00:00:00"/>
    <s v="Quarterly"/>
    <s v="Terminated"/>
    <s v="CUST29968354"/>
    <x v="0"/>
    <x v="1"/>
  </r>
  <r>
    <s v="POL39253825"/>
    <x v="1"/>
    <n v="130911"/>
    <n v="1355.03"/>
    <d v="2017-12-23T00:00:00"/>
    <d v="2024-04-28T00:00:00"/>
    <s v="Quarterly"/>
    <s v="Active"/>
    <s v="CUST90434699"/>
    <x v="2"/>
    <x v="2"/>
  </r>
  <r>
    <s v="POL37660659"/>
    <x v="1"/>
    <n v="225023"/>
    <n v="1757.79"/>
    <d v="2022-12-04T00:00:00"/>
    <d v="2030-09-16T00:00:00"/>
    <s v="Monthly"/>
    <s v="Active"/>
    <s v="CUST50659335"/>
    <x v="1"/>
    <x v="0"/>
  </r>
  <r>
    <s v="POL67932010"/>
    <x v="2"/>
    <n v="467964"/>
    <n v="259.13"/>
    <d v="2017-06-24T00:00:00"/>
    <d v="2022-09-02T00:00:00"/>
    <s v="Monthly"/>
    <s v="Lapsed"/>
    <s v="CUST27860794"/>
    <x v="3"/>
    <x v="2"/>
  </r>
  <r>
    <s v="POL49350723"/>
    <x v="1"/>
    <n v="20307"/>
    <n v="1767.25"/>
    <d v="2016-05-23T00:00:00"/>
    <d v="2018-01-24T00:00:00"/>
    <s v="Quarterly"/>
    <s v="Lapsed"/>
    <s v="CUST88780782"/>
    <x v="0"/>
    <x v="1"/>
  </r>
  <r>
    <s v="POL41015273"/>
    <x v="0"/>
    <n v="35643"/>
    <n v="1769.82"/>
    <d v="2024-09-09T00:00:00"/>
    <d v="2029-07-07T00:00:00"/>
    <s v="Annually"/>
    <s v="Active"/>
    <s v="CUST23300167"/>
    <x v="2"/>
    <x v="2"/>
  </r>
  <r>
    <s v="POL35985478"/>
    <x v="0"/>
    <n v="145195"/>
    <n v="1870.79"/>
    <d v="2023-08-11T00:00:00"/>
    <d v="2029-11-24T00:00:00"/>
    <s v="Monthly"/>
    <s v="Active"/>
    <s v="CUST97526474"/>
    <x v="4"/>
    <x v="0"/>
  </r>
  <r>
    <s v="POL99061249"/>
    <x v="2"/>
    <n v="396120"/>
    <n v="913.02"/>
    <d v="2015-09-01T00:00:00"/>
    <d v="2018-12-08T00:00:00"/>
    <s v="Monthly"/>
    <s v="Terminated"/>
    <s v="CUST32352924"/>
    <x v="4"/>
    <x v="2"/>
  </r>
  <r>
    <s v="POL53582347"/>
    <x v="1"/>
    <n v="280261"/>
    <n v="651.77"/>
    <d v="2022-06-13T00:00:00"/>
    <d v="2027-03-16T00:00:00"/>
    <s v="Annually"/>
    <s v="Lapsed"/>
    <s v="CUST74326403"/>
    <x v="1"/>
    <x v="1"/>
  </r>
  <r>
    <s v="POL04572453"/>
    <x v="0"/>
    <n v="215898"/>
    <n v="224"/>
    <d v="2022-07-05T00:00:00"/>
    <d v="2032-06-01T00:00:00"/>
    <s v="Monthly"/>
    <s v="Active"/>
    <s v="CUST08045424"/>
    <x v="2"/>
    <x v="1"/>
  </r>
  <r>
    <s v="POL87381995"/>
    <x v="0"/>
    <n v="81325"/>
    <n v="1864.1"/>
    <d v="2021-03-20T00:00:00"/>
    <d v="2023-06-02T00:00:00"/>
    <s v="Quarterly"/>
    <s v="Lapsed"/>
    <s v="CUST91874119"/>
    <x v="4"/>
    <x v="1"/>
  </r>
  <r>
    <s v="POL65765097"/>
    <x v="1"/>
    <n v="271630"/>
    <n v="1787"/>
    <d v="2021-10-10T00:00:00"/>
    <d v="2025-11-13T00:00:00"/>
    <s v="Annually"/>
    <s v="Terminated"/>
    <s v="CUST08294495"/>
    <x v="4"/>
    <x v="2"/>
  </r>
  <r>
    <s v="POL97005943"/>
    <x v="2"/>
    <n v="292457"/>
    <n v="563.91999999999996"/>
    <d v="2016-08-04T00:00:00"/>
    <d v="2022-10-20T00:00:00"/>
    <s v="Annually"/>
    <s v="Active"/>
    <s v="CUST72237129"/>
    <x v="4"/>
    <x v="2"/>
  </r>
  <r>
    <s v="POL85814059"/>
    <x v="1"/>
    <n v="201809"/>
    <n v="371.15"/>
    <d v="2020-06-23T00:00:00"/>
    <d v="2027-12-05T00:00:00"/>
    <s v="Quarterly"/>
    <s v="Terminated"/>
    <s v="CUST75662303"/>
    <x v="3"/>
    <x v="0"/>
  </r>
  <r>
    <s v="POL70403090"/>
    <x v="0"/>
    <n v="161051"/>
    <n v="585.39"/>
    <d v="2020-10-16T00:00:00"/>
    <d v="2029-08-01T00:00:00"/>
    <s v="Quarterly"/>
    <s v="Lapsed"/>
    <s v="CUST56375847"/>
    <x v="2"/>
    <x v="2"/>
  </r>
  <r>
    <s v="POL42122048"/>
    <x v="2"/>
    <n v="139616"/>
    <n v="108.7"/>
    <d v="2015-04-02T00:00:00"/>
    <d v="2020-01-20T00:00:00"/>
    <s v="Annually"/>
    <s v="Terminated"/>
    <s v="CUST90637926"/>
    <x v="3"/>
    <x v="1"/>
  </r>
  <r>
    <s v="POL21020862"/>
    <x v="3"/>
    <n v="407388"/>
    <n v="558.30999999999995"/>
    <d v="2023-12-18T00:00:00"/>
    <d v="2029-10-10T00:00:00"/>
    <s v="Annually"/>
    <s v="Active"/>
    <s v="CUST60102742"/>
    <x v="2"/>
    <x v="0"/>
  </r>
  <r>
    <s v="POL81937503"/>
    <x v="3"/>
    <n v="264843"/>
    <n v="494.61"/>
    <d v="2015-05-17T00:00:00"/>
    <d v="2018-11-24T00:00:00"/>
    <s v="Quarterly"/>
    <s v="Terminated"/>
    <s v="CUST79836458"/>
    <x v="3"/>
    <x v="2"/>
  </r>
  <r>
    <s v="POL62890808"/>
    <x v="0"/>
    <n v="262667"/>
    <n v="1684.57"/>
    <d v="2023-12-31T00:00:00"/>
    <d v="2026-11-06T00:00:00"/>
    <s v="Annually"/>
    <s v="Lapsed"/>
    <s v="CUST55270946"/>
    <x v="3"/>
    <x v="1"/>
  </r>
  <r>
    <s v="POL51973963"/>
    <x v="2"/>
    <n v="244391"/>
    <n v="1629.22"/>
    <d v="2017-05-04T00:00:00"/>
    <d v="2022-01-07T00:00:00"/>
    <s v="Monthly"/>
    <s v="Terminated"/>
    <s v="CUST71555564"/>
    <x v="3"/>
    <x v="0"/>
  </r>
  <r>
    <s v="POL47741439"/>
    <x v="3"/>
    <n v="332323"/>
    <n v="594.34"/>
    <d v="2020-09-20T00:00:00"/>
    <d v="2021-12-21T00:00:00"/>
    <s v="Monthly"/>
    <s v="Lapsed"/>
    <s v="CUST29309248"/>
    <x v="0"/>
    <x v="2"/>
  </r>
  <r>
    <s v="POL76701939"/>
    <x v="2"/>
    <n v="51224"/>
    <n v="1208.58"/>
    <d v="2017-10-23T00:00:00"/>
    <d v="2022-02-27T00:00:00"/>
    <s v="Annually"/>
    <s v="Active"/>
    <s v="CUST45343290"/>
    <x v="3"/>
    <x v="2"/>
  </r>
  <r>
    <s v="POL71958850"/>
    <x v="1"/>
    <n v="82506"/>
    <n v="1695.93"/>
    <d v="2024-01-28T00:00:00"/>
    <d v="2031-05-27T00:00:00"/>
    <s v="Quarterly"/>
    <s v="Terminated"/>
    <s v="CUST19123465"/>
    <x v="1"/>
    <x v="2"/>
  </r>
  <r>
    <s v="POL03359385"/>
    <x v="3"/>
    <n v="349539"/>
    <n v="440"/>
    <d v="2015-08-13T00:00:00"/>
    <d v="2019-03-29T00:00:00"/>
    <s v="Quarterly"/>
    <s v="Lapsed"/>
    <s v="CUST93944423"/>
    <x v="3"/>
    <x v="0"/>
  </r>
  <r>
    <s v="POL31903736"/>
    <x v="0"/>
    <n v="160232"/>
    <n v="889.48"/>
    <d v="2024-12-20T00:00:00"/>
    <d v="2027-06-30T00:00:00"/>
    <s v="Quarterly"/>
    <s v="Terminated"/>
    <s v="CUST70959994"/>
    <x v="1"/>
    <x v="1"/>
  </r>
  <r>
    <s v="POL58966996"/>
    <x v="0"/>
    <n v="187514"/>
    <n v="1652.21"/>
    <d v="2017-05-07T00:00:00"/>
    <d v="2026-07-22T00:00:00"/>
    <s v="Monthly"/>
    <s v="Terminated"/>
    <s v="CUST83653327"/>
    <x v="3"/>
    <x v="1"/>
  </r>
  <r>
    <s v="POL13070623"/>
    <x v="0"/>
    <n v="198903"/>
    <n v="298.91000000000003"/>
    <d v="2024-07-27T00:00:00"/>
    <d v="2029-04-03T00:00:00"/>
    <s v="Annually"/>
    <s v="Lapsed"/>
    <s v="CUST29250902"/>
    <x v="2"/>
    <x v="1"/>
  </r>
  <r>
    <s v="POL05347013"/>
    <x v="0"/>
    <n v="84264"/>
    <n v="1294.23"/>
    <d v="2015-09-18T00:00:00"/>
    <d v="2024-09-02T00:00:00"/>
    <s v="Annually"/>
    <s v="Lapsed"/>
    <s v="CUST98959709"/>
    <x v="3"/>
    <x v="0"/>
  </r>
  <r>
    <s v="POL92549260"/>
    <x v="0"/>
    <n v="151096"/>
    <n v="770.41"/>
    <d v="2015-06-11T00:00:00"/>
    <d v="2019-03-21T00:00:00"/>
    <s v="Annually"/>
    <s v="Lapsed"/>
    <s v="CUST51555314"/>
    <x v="0"/>
    <x v="1"/>
  </r>
  <r>
    <s v="POL86602241"/>
    <x v="0"/>
    <n v="355310"/>
    <n v="1960.54"/>
    <d v="2018-12-13T00:00:00"/>
    <d v="2027-01-20T00:00:00"/>
    <s v="Monthly"/>
    <s v="Active"/>
    <s v="CUST29485027"/>
    <x v="3"/>
    <x v="1"/>
  </r>
  <r>
    <s v="POL50804542"/>
    <x v="2"/>
    <n v="133675"/>
    <n v="1431.23"/>
    <d v="2023-12-07T00:00:00"/>
    <d v="2028-05-03T00:00:00"/>
    <s v="Quarterly"/>
    <s v="Terminated"/>
    <s v="CUST50493367"/>
    <x v="3"/>
    <x v="2"/>
  </r>
  <r>
    <s v="POL10635257"/>
    <x v="2"/>
    <n v="255024"/>
    <n v="307.14999999999998"/>
    <d v="2024-10-24T00:00:00"/>
    <d v="2032-02-28T00:00:00"/>
    <s v="Monthly"/>
    <s v="Active"/>
    <s v="CUST35883996"/>
    <x v="1"/>
    <x v="2"/>
  </r>
  <r>
    <s v="POL20115045"/>
    <x v="2"/>
    <n v="468290"/>
    <n v="1797.33"/>
    <d v="2018-06-02T00:00:00"/>
    <d v="2025-04-23T00:00:00"/>
    <s v="Annually"/>
    <s v="Terminated"/>
    <s v="CUST53758771"/>
    <x v="2"/>
    <x v="1"/>
  </r>
  <r>
    <s v="POL73588867"/>
    <x v="2"/>
    <n v="97114"/>
    <n v="1546.22"/>
    <d v="2018-11-25T00:00:00"/>
    <d v="2021-07-03T00:00:00"/>
    <s v="Monthly"/>
    <s v="Terminated"/>
    <s v="CUST95268122"/>
    <x v="0"/>
    <x v="1"/>
  </r>
  <r>
    <s v="POL25196574"/>
    <x v="0"/>
    <n v="253357"/>
    <n v="959.62"/>
    <d v="2022-12-28T00:00:00"/>
    <d v="2032-06-04T00:00:00"/>
    <s v="Quarterly"/>
    <s v="Lapsed"/>
    <s v="CUST72216292"/>
    <x v="0"/>
    <x v="2"/>
  </r>
  <r>
    <s v="POL45549290"/>
    <x v="1"/>
    <n v="339990"/>
    <n v="1361.53"/>
    <d v="2024-10-11T00:00:00"/>
    <d v="2034-08-07T00:00:00"/>
    <s v="Quarterly"/>
    <s v="Active"/>
    <s v="CUST29542458"/>
    <x v="0"/>
    <x v="0"/>
  </r>
  <r>
    <s v="POL50830116"/>
    <x v="2"/>
    <n v="324828"/>
    <n v="1000.73"/>
    <d v="2016-02-19T00:00:00"/>
    <d v="2025-12-23T00:00:00"/>
    <s v="Quarterly"/>
    <s v="Terminated"/>
    <s v="CUST06586563"/>
    <x v="3"/>
    <x v="1"/>
  </r>
  <r>
    <s v="POL51962418"/>
    <x v="3"/>
    <n v="302062"/>
    <n v="1893.82"/>
    <d v="2018-01-25T00:00:00"/>
    <d v="2023-08-23T00:00:00"/>
    <s v="Annually"/>
    <s v="Terminated"/>
    <s v="CUST07355992"/>
    <x v="2"/>
    <x v="2"/>
  </r>
  <r>
    <s v="POL93930819"/>
    <x v="1"/>
    <n v="150149"/>
    <n v="1502.65"/>
    <d v="2024-02-15T00:00:00"/>
    <d v="2030-06-24T00:00:00"/>
    <s v="Annually"/>
    <s v="Active"/>
    <s v="CUST56356363"/>
    <x v="3"/>
    <x v="1"/>
  </r>
  <r>
    <s v="POL48783282"/>
    <x v="2"/>
    <n v="53991"/>
    <n v="1099.6500000000001"/>
    <d v="2019-11-28T00:00:00"/>
    <d v="2024-06-07T00:00:00"/>
    <s v="Annually"/>
    <s v="Terminated"/>
    <s v="CUST28357312"/>
    <x v="2"/>
    <x v="1"/>
  </r>
  <r>
    <s v="POL77439955"/>
    <x v="0"/>
    <n v="25351"/>
    <n v="1616.88"/>
    <d v="2023-06-13T00:00:00"/>
    <d v="2025-01-06T00:00:00"/>
    <s v="Annually"/>
    <s v="Active"/>
    <s v="CUST31991535"/>
    <x v="2"/>
    <x v="0"/>
  </r>
  <r>
    <s v="POL61757675"/>
    <x v="1"/>
    <n v="294985"/>
    <n v="715.06"/>
    <d v="2017-11-02T00:00:00"/>
    <d v="2022-04-25T00:00:00"/>
    <s v="Quarterly"/>
    <s v="Lapsed"/>
    <s v="CUST37051867"/>
    <x v="4"/>
    <x v="0"/>
  </r>
  <r>
    <s v="POL77654130"/>
    <x v="2"/>
    <n v="371957"/>
    <n v="876.88"/>
    <d v="2016-02-19T00:00:00"/>
    <d v="2023-11-06T00:00:00"/>
    <s v="Monthly"/>
    <s v="Terminated"/>
    <s v="CUST04292052"/>
    <x v="2"/>
    <x v="1"/>
  </r>
  <r>
    <s v="POL70398119"/>
    <x v="1"/>
    <n v="276184"/>
    <n v="1224.94"/>
    <d v="2023-03-01T00:00:00"/>
    <d v="2028-07-13T00:00:00"/>
    <s v="Monthly"/>
    <s v="Active"/>
    <s v="CUST13577579"/>
    <x v="0"/>
    <x v="1"/>
  </r>
  <r>
    <s v="POL70310488"/>
    <x v="1"/>
    <n v="388598"/>
    <n v="550.41999999999996"/>
    <d v="2015-01-21T00:00:00"/>
    <d v="2020-10-25T00:00:00"/>
    <s v="Annually"/>
    <s v="Active"/>
    <s v="CUST46799300"/>
    <x v="0"/>
    <x v="0"/>
  </r>
  <r>
    <s v="POL35480649"/>
    <x v="1"/>
    <n v="287554"/>
    <n v="1551.44"/>
    <d v="2018-02-10T00:00:00"/>
    <d v="2022-12-30T00:00:00"/>
    <s v="Annually"/>
    <s v="Lapsed"/>
    <s v="CUST81127641"/>
    <x v="0"/>
    <x v="0"/>
  </r>
  <r>
    <s v="POL63615243"/>
    <x v="1"/>
    <n v="475650"/>
    <n v="1542.28"/>
    <d v="2021-06-02T00:00:00"/>
    <d v="2027-08-26T00:00:00"/>
    <s v="Annually"/>
    <s v="Terminated"/>
    <s v="CUST96227591"/>
    <x v="0"/>
    <x v="2"/>
  </r>
  <r>
    <s v="POL09014096"/>
    <x v="2"/>
    <n v="195040"/>
    <n v="455.19"/>
    <d v="2019-12-04T00:00:00"/>
    <d v="2020-12-30T00:00:00"/>
    <s v="Quarterly"/>
    <s v="Lapsed"/>
    <s v="CUST00904754"/>
    <x v="1"/>
    <x v="1"/>
  </r>
  <r>
    <s v="POL82401042"/>
    <x v="1"/>
    <n v="91285"/>
    <n v="1460.4"/>
    <d v="2017-12-30T00:00:00"/>
    <d v="2020-02-16T00:00:00"/>
    <s v="Quarterly"/>
    <s v="Lapsed"/>
    <s v="CUST48850257"/>
    <x v="1"/>
    <x v="0"/>
  </r>
  <r>
    <s v="POL43920577"/>
    <x v="0"/>
    <n v="304660"/>
    <n v="848.04"/>
    <d v="2024-08-16T00:00:00"/>
    <d v="2033-06-23T00:00:00"/>
    <s v="Quarterly"/>
    <s v="Terminated"/>
    <s v="CUST29322950"/>
    <x v="3"/>
    <x v="2"/>
  </r>
  <r>
    <s v="POL77188684"/>
    <x v="2"/>
    <n v="336059"/>
    <n v="1824.69"/>
    <d v="2022-05-08T00:00:00"/>
    <d v="2024-08-29T00:00:00"/>
    <s v="Quarterly"/>
    <s v="Active"/>
    <s v="CUST67999059"/>
    <x v="4"/>
    <x v="1"/>
  </r>
  <r>
    <s v="POL39450388"/>
    <x v="1"/>
    <n v="94084"/>
    <n v="712.82"/>
    <d v="2020-11-20T00:00:00"/>
    <d v="2023-08-06T00:00:00"/>
    <s v="Annually"/>
    <s v="Lapsed"/>
    <s v="CUST39886299"/>
    <x v="0"/>
    <x v="2"/>
  </r>
  <r>
    <s v="POL07109537"/>
    <x v="2"/>
    <n v="400469"/>
    <n v="671.4"/>
    <d v="2020-10-31T00:00:00"/>
    <d v="2022-03-18T00:00:00"/>
    <s v="Monthly"/>
    <s v="Lapsed"/>
    <s v="CUST35222838"/>
    <x v="3"/>
    <x v="0"/>
  </r>
  <r>
    <s v="POL19515945"/>
    <x v="3"/>
    <n v="490488"/>
    <n v="1262.99"/>
    <d v="2018-06-21T00:00:00"/>
    <d v="2027-04-08T00:00:00"/>
    <s v="Annually"/>
    <s v="Active"/>
    <s v="CUST92557259"/>
    <x v="3"/>
    <x v="0"/>
  </r>
  <r>
    <s v="POL09146332"/>
    <x v="0"/>
    <n v="202615"/>
    <n v="450.97"/>
    <d v="2021-10-19T00:00:00"/>
    <d v="2027-08-11T00:00:00"/>
    <s v="Quarterly"/>
    <s v="Terminated"/>
    <s v="CUST95152808"/>
    <x v="3"/>
    <x v="1"/>
  </r>
  <r>
    <s v="POL30313207"/>
    <x v="1"/>
    <n v="384060"/>
    <n v="1158.24"/>
    <d v="2022-08-17T00:00:00"/>
    <d v="2030-01-28T00:00:00"/>
    <s v="Annually"/>
    <s v="Active"/>
    <s v="CUST50835416"/>
    <x v="4"/>
    <x v="0"/>
  </r>
  <r>
    <s v="POL22465003"/>
    <x v="0"/>
    <n v="382364"/>
    <n v="820.17"/>
    <d v="2024-06-10T00:00:00"/>
    <d v="2032-11-08T00:00:00"/>
    <s v="Annually"/>
    <s v="Active"/>
    <s v="CUST65392826"/>
    <x v="0"/>
    <x v="1"/>
  </r>
  <r>
    <s v="POL78018067"/>
    <x v="3"/>
    <n v="308437"/>
    <n v="809.14"/>
    <d v="2022-06-18T00:00:00"/>
    <d v="2030-10-25T00:00:00"/>
    <s v="Quarterly"/>
    <s v="Active"/>
    <s v="CUST33904147"/>
    <x v="0"/>
    <x v="2"/>
  </r>
  <r>
    <s v="POL05468446"/>
    <x v="1"/>
    <n v="472624"/>
    <n v="313.72000000000003"/>
    <d v="2023-07-15T00:00:00"/>
    <d v="2028-04-29T00:00:00"/>
    <s v="Monthly"/>
    <s v="Lapsed"/>
    <s v="CUST06954029"/>
    <x v="3"/>
    <x v="1"/>
  </r>
  <r>
    <s v="POL32493960"/>
    <x v="1"/>
    <n v="342183"/>
    <n v="1631.11"/>
    <d v="2021-01-29T00:00:00"/>
    <d v="2029-11-12T00:00:00"/>
    <s v="Quarterly"/>
    <s v="Terminated"/>
    <s v="CUST40497767"/>
    <x v="3"/>
    <x v="1"/>
  </r>
  <r>
    <s v="POL76101411"/>
    <x v="1"/>
    <n v="90858"/>
    <n v="1239.19"/>
    <d v="2020-02-13T00:00:00"/>
    <d v="2021-04-20T00:00:00"/>
    <s v="Annually"/>
    <s v="Lapsed"/>
    <s v="CUST66940113"/>
    <x v="2"/>
    <x v="2"/>
  </r>
  <r>
    <s v="POL50589864"/>
    <x v="0"/>
    <n v="48099"/>
    <n v="324.08"/>
    <d v="2017-02-28T00:00:00"/>
    <d v="2025-05-03T00:00:00"/>
    <s v="Annually"/>
    <s v="Terminated"/>
    <s v="CUST09267662"/>
    <x v="2"/>
    <x v="2"/>
  </r>
  <r>
    <s v="POL31918611"/>
    <x v="1"/>
    <n v="100592"/>
    <n v="1106.7"/>
    <d v="2017-02-23T00:00:00"/>
    <d v="2025-06-30T00:00:00"/>
    <s v="Annually"/>
    <s v="Lapsed"/>
    <s v="CUST73472975"/>
    <x v="4"/>
    <x v="2"/>
  </r>
  <r>
    <s v="POL21488909"/>
    <x v="3"/>
    <n v="437466"/>
    <n v="373.95"/>
    <d v="2024-08-09T00:00:00"/>
    <d v="2032-05-01T00:00:00"/>
    <s v="Monthly"/>
    <s v="Terminated"/>
    <s v="CUST23290415"/>
    <x v="2"/>
    <x v="1"/>
  </r>
  <r>
    <s v="POL05845525"/>
    <x v="0"/>
    <n v="295867"/>
    <n v="1183.71"/>
    <d v="2021-09-27T00:00:00"/>
    <d v="2031-09-15T00:00:00"/>
    <s v="Annually"/>
    <s v="Lapsed"/>
    <s v="CUST19435664"/>
    <x v="1"/>
    <x v="0"/>
  </r>
  <r>
    <s v="POL95503927"/>
    <x v="3"/>
    <n v="78487"/>
    <n v="306.25"/>
    <d v="2023-10-23T00:00:00"/>
    <d v="2028-02-16T00:00:00"/>
    <s v="Quarterly"/>
    <s v="Terminated"/>
    <s v="CUST82696043"/>
    <x v="0"/>
    <x v="1"/>
  </r>
  <r>
    <s v="POL68080704"/>
    <x v="1"/>
    <n v="58493"/>
    <n v="917.26"/>
    <d v="2023-07-01T00:00:00"/>
    <d v="2030-07-06T00:00:00"/>
    <s v="Annually"/>
    <s v="Active"/>
    <s v="CUST21126941"/>
    <x v="1"/>
    <x v="0"/>
  </r>
  <r>
    <s v="POL92022218"/>
    <x v="3"/>
    <n v="331737"/>
    <n v="1987.02"/>
    <d v="2019-07-09T00:00:00"/>
    <d v="2022-12-05T00:00:00"/>
    <s v="Quarterly"/>
    <s v="Terminated"/>
    <s v="CUST74684366"/>
    <x v="3"/>
    <x v="2"/>
  </r>
  <r>
    <s v="POL79310767"/>
    <x v="1"/>
    <n v="321804"/>
    <n v="1361.07"/>
    <d v="2019-05-17T00:00:00"/>
    <d v="2028-04-12T00:00:00"/>
    <s v="Annually"/>
    <s v="Terminated"/>
    <s v="CUST80650317"/>
    <x v="3"/>
    <x v="2"/>
  </r>
  <r>
    <s v="POL66670427"/>
    <x v="3"/>
    <n v="237226"/>
    <n v="1532.28"/>
    <d v="2017-08-18T00:00:00"/>
    <d v="2020-06-04T00:00:00"/>
    <s v="Quarterly"/>
    <s v="Lapsed"/>
    <s v="CUST70990233"/>
    <x v="3"/>
    <x v="2"/>
  </r>
  <r>
    <s v="POL70586146"/>
    <x v="2"/>
    <n v="413695"/>
    <n v="1069.78"/>
    <d v="2021-03-09T00:00:00"/>
    <d v="2026-11-28T00:00:00"/>
    <s v="Monthly"/>
    <s v="Lapsed"/>
    <s v="CUST11166559"/>
    <x v="4"/>
    <x v="2"/>
  </r>
  <r>
    <s v="POL91496475"/>
    <x v="3"/>
    <n v="408497"/>
    <n v="690.42"/>
    <d v="2018-03-04T00:00:00"/>
    <d v="2021-08-09T00:00:00"/>
    <s v="Quarterly"/>
    <s v="Lapsed"/>
    <s v="CUST41305024"/>
    <x v="3"/>
    <x v="0"/>
  </r>
  <r>
    <s v="POL61274835"/>
    <x v="2"/>
    <n v="354848"/>
    <n v="1154.01"/>
    <d v="2018-02-23T00:00:00"/>
    <d v="2022-11-11T00:00:00"/>
    <s v="Monthly"/>
    <s v="Terminated"/>
    <s v="CUST28339448"/>
    <x v="3"/>
    <x v="2"/>
  </r>
  <r>
    <s v="POL86234151"/>
    <x v="0"/>
    <n v="104266"/>
    <n v="374.25"/>
    <d v="2021-09-24T00:00:00"/>
    <d v="2025-12-06T00:00:00"/>
    <s v="Annually"/>
    <s v="Active"/>
    <s v="CUST83014142"/>
    <x v="1"/>
    <x v="2"/>
  </r>
  <r>
    <s v="POL60096605"/>
    <x v="2"/>
    <n v="55228"/>
    <n v="948.51"/>
    <d v="2015-05-17T00:00:00"/>
    <d v="2025-03-10T00:00:00"/>
    <s v="Annually"/>
    <s v="Lapsed"/>
    <s v="CUST23441524"/>
    <x v="3"/>
    <x v="2"/>
  </r>
  <r>
    <s v="POL68847136"/>
    <x v="1"/>
    <n v="21874"/>
    <n v="951.17"/>
    <d v="2015-03-18T00:00:00"/>
    <d v="2018-05-26T00:00:00"/>
    <s v="Annually"/>
    <s v="Terminated"/>
    <s v="CUST68281778"/>
    <x v="2"/>
    <x v="0"/>
  </r>
  <r>
    <s v="POL67256934"/>
    <x v="0"/>
    <n v="214173"/>
    <n v="1536.85"/>
    <d v="2022-03-14T00:00:00"/>
    <d v="2024-01-04T00:00:00"/>
    <s v="Quarterly"/>
    <s v="Active"/>
    <s v="CUST85679291"/>
    <x v="2"/>
    <x v="2"/>
  </r>
  <r>
    <s v="POL65820287"/>
    <x v="3"/>
    <n v="302868"/>
    <n v="751.95"/>
    <d v="2018-12-27T00:00:00"/>
    <d v="2027-08-28T00:00:00"/>
    <s v="Monthly"/>
    <s v="Active"/>
    <s v="CUST90683254"/>
    <x v="4"/>
    <x v="2"/>
  </r>
  <r>
    <s v="POL93117339"/>
    <x v="1"/>
    <n v="399844"/>
    <n v="1585.62"/>
    <d v="2015-11-06T00:00:00"/>
    <d v="2021-05-24T00:00:00"/>
    <s v="Annually"/>
    <s v="Terminated"/>
    <s v="CUST19076228"/>
    <x v="3"/>
    <x v="1"/>
  </r>
  <r>
    <s v="POL14706176"/>
    <x v="2"/>
    <n v="250115"/>
    <n v="1793.94"/>
    <d v="2019-10-04T00:00:00"/>
    <d v="2022-01-22T00:00:00"/>
    <s v="Monthly"/>
    <s v="Active"/>
    <s v="CUST15563808"/>
    <x v="0"/>
    <x v="0"/>
  </r>
  <r>
    <s v="POL44229118"/>
    <x v="2"/>
    <n v="239144"/>
    <n v="1493.99"/>
    <d v="2018-01-13T00:00:00"/>
    <d v="2020-03-20T00:00:00"/>
    <s v="Monthly"/>
    <s v="Active"/>
    <s v="CUST72665861"/>
    <x v="2"/>
    <x v="1"/>
  </r>
  <r>
    <s v="POL91532160"/>
    <x v="2"/>
    <n v="349965"/>
    <n v="1440.85"/>
    <d v="2024-02-17T00:00:00"/>
    <d v="2032-02-01T00:00:00"/>
    <s v="Annually"/>
    <s v="Lapsed"/>
    <s v="CUST24038932"/>
    <x v="3"/>
    <x v="2"/>
  </r>
  <r>
    <s v="POL17634644"/>
    <x v="2"/>
    <n v="465454"/>
    <n v="922.87"/>
    <d v="2019-09-21T00:00:00"/>
    <d v="2026-04-29T00:00:00"/>
    <s v="Annually"/>
    <s v="Lapsed"/>
    <s v="CUST45352096"/>
    <x v="0"/>
    <x v="1"/>
  </r>
  <r>
    <s v="POL40092390"/>
    <x v="3"/>
    <n v="34689"/>
    <n v="1112.68"/>
    <d v="2019-11-30T00:00:00"/>
    <d v="2021-11-17T00:00:00"/>
    <s v="Annually"/>
    <s v="Terminated"/>
    <s v="CUST81108268"/>
    <x v="2"/>
    <x v="1"/>
  </r>
  <r>
    <s v="POL03596444"/>
    <x v="3"/>
    <n v="345946"/>
    <n v="1972.2"/>
    <d v="2016-03-27T00:00:00"/>
    <d v="2018-08-22T00:00:00"/>
    <s v="Annually"/>
    <s v="Active"/>
    <s v="CUST83712658"/>
    <x v="0"/>
    <x v="1"/>
  </r>
  <r>
    <s v="POL83335990"/>
    <x v="3"/>
    <n v="315900"/>
    <n v="1048.8900000000001"/>
    <d v="2024-02-02T00:00:00"/>
    <d v="2029-06-11T00:00:00"/>
    <s v="Monthly"/>
    <s v="Terminated"/>
    <s v="CUST52359238"/>
    <x v="4"/>
    <x v="1"/>
  </r>
  <r>
    <s v="POL62011769"/>
    <x v="1"/>
    <n v="121461"/>
    <n v="246.78"/>
    <d v="2019-07-09T00:00:00"/>
    <d v="2029-01-13T00:00:00"/>
    <s v="Annually"/>
    <s v="Lapsed"/>
    <s v="CUST04973142"/>
    <x v="3"/>
    <x v="2"/>
  </r>
  <r>
    <s v="POL56054127"/>
    <x v="3"/>
    <n v="32616"/>
    <n v="1170.79"/>
    <d v="2018-02-07T00:00:00"/>
    <d v="2022-04-27T00:00:00"/>
    <s v="Monthly"/>
    <s v="Terminated"/>
    <s v="CUST86198760"/>
    <x v="1"/>
    <x v="2"/>
  </r>
  <r>
    <s v="POL34279255"/>
    <x v="2"/>
    <n v="342282"/>
    <n v="1408.15"/>
    <d v="2019-11-22T00:00:00"/>
    <d v="2024-10-19T00:00:00"/>
    <s v="Monthly"/>
    <s v="Active"/>
    <s v="CUST18484796"/>
    <x v="0"/>
    <x v="1"/>
  </r>
  <r>
    <s v="POL35733918"/>
    <x v="2"/>
    <n v="261784"/>
    <n v="608.58000000000004"/>
    <d v="2023-06-12T00:00:00"/>
    <d v="2029-01-17T00:00:00"/>
    <s v="Quarterly"/>
    <s v="Active"/>
    <s v="CUST21222525"/>
    <x v="0"/>
    <x v="1"/>
  </r>
  <r>
    <s v="POL82947020"/>
    <x v="1"/>
    <n v="481614"/>
    <n v="1973.01"/>
    <d v="2016-05-17T00:00:00"/>
    <d v="2018-08-28T00:00:00"/>
    <s v="Quarterly"/>
    <s v="Active"/>
    <s v="CUST66213193"/>
    <x v="2"/>
    <x v="1"/>
  </r>
  <r>
    <s v="POL14835880"/>
    <x v="1"/>
    <n v="481985"/>
    <n v="1753.89"/>
    <d v="2016-07-03T00:00:00"/>
    <d v="2019-03-10T00:00:00"/>
    <s v="Annually"/>
    <s v="Terminated"/>
    <s v="CUST14656819"/>
    <x v="3"/>
    <x v="1"/>
  </r>
  <r>
    <s v="POL84917275"/>
    <x v="2"/>
    <n v="137334"/>
    <n v="1563.57"/>
    <d v="2016-10-16T00:00:00"/>
    <d v="2021-05-08T00:00:00"/>
    <s v="Annually"/>
    <s v="Active"/>
    <s v="CUST35355567"/>
    <x v="1"/>
    <x v="2"/>
  </r>
  <r>
    <s v="POL50465451"/>
    <x v="1"/>
    <n v="377986"/>
    <n v="567.39"/>
    <d v="2016-10-22T00:00:00"/>
    <d v="2026-03-15T00:00:00"/>
    <s v="Annually"/>
    <s v="Lapsed"/>
    <s v="CUST56374821"/>
    <x v="3"/>
    <x v="2"/>
  </r>
  <r>
    <s v="POL63433584"/>
    <x v="2"/>
    <n v="263906"/>
    <n v="959.49"/>
    <d v="2020-10-29T00:00:00"/>
    <d v="2025-08-13T00:00:00"/>
    <s v="Monthly"/>
    <s v="Terminated"/>
    <s v="CUST62703583"/>
    <x v="1"/>
    <x v="1"/>
  </r>
  <r>
    <s v="POL11950441"/>
    <x v="1"/>
    <n v="185952"/>
    <n v="285.64"/>
    <d v="2016-11-13T00:00:00"/>
    <d v="2020-10-10T00:00:00"/>
    <s v="Quarterly"/>
    <s v="Terminated"/>
    <s v="CUST39883207"/>
    <x v="3"/>
    <x v="0"/>
  </r>
  <r>
    <s v="POL99336458"/>
    <x v="0"/>
    <n v="103438"/>
    <n v="1900.17"/>
    <d v="2022-04-22T00:00:00"/>
    <d v="2031-09-30T00:00:00"/>
    <s v="Annually"/>
    <s v="Terminated"/>
    <s v="CUST27430641"/>
    <x v="1"/>
    <x v="1"/>
  </r>
  <r>
    <s v="POL56891224"/>
    <x v="2"/>
    <n v="55128"/>
    <n v="1683.73"/>
    <d v="2019-06-25T00:00:00"/>
    <d v="2022-09-29T00:00:00"/>
    <s v="Monthly"/>
    <s v="Active"/>
    <s v="CUST89683690"/>
    <x v="1"/>
    <x v="1"/>
  </r>
  <r>
    <s v="POL35855900"/>
    <x v="1"/>
    <n v="295767"/>
    <n v="806.28"/>
    <d v="2024-10-24T00:00:00"/>
    <d v="2034-07-06T00:00:00"/>
    <s v="Quarterly"/>
    <s v="Terminated"/>
    <s v="CUST63174810"/>
    <x v="1"/>
    <x v="0"/>
  </r>
  <r>
    <s v="POL40918381"/>
    <x v="1"/>
    <n v="140089"/>
    <n v="1683.85"/>
    <d v="2023-01-29T00:00:00"/>
    <d v="2030-08-20T00:00:00"/>
    <s v="Annually"/>
    <s v="Lapsed"/>
    <s v="CUST08016042"/>
    <x v="2"/>
    <x v="0"/>
  </r>
  <r>
    <s v="POL91751592"/>
    <x v="2"/>
    <n v="417729"/>
    <n v="1229.1300000000001"/>
    <d v="2023-01-15T00:00:00"/>
    <d v="2031-08-13T00:00:00"/>
    <s v="Annually"/>
    <s v="Lapsed"/>
    <s v="CUST15980899"/>
    <x v="0"/>
    <x v="0"/>
  </r>
  <r>
    <s v="POL01655235"/>
    <x v="1"/>
    <n v="394255"/>
    <n v="1496.57"/>
    <d v="2017-04-19T00:00:00"/>
    <d v="2023-06-10T00:00:00"/>
    <s v="Quarterly"/>
    <s v="Lapsed"/>
    <s v="CUST36630131"/>
    <x v="2"/>
    <x v="0"/>
  </r>
  <r>
    <s v="POL69912538"/>
    <x v="0"/>
    <n v="40732"/>
    <n v="1153.3900000000001"/>
    <d v="2018-12-22T00:00:00"/>
    <d v="2024-03-08T00:00:00"/>
    <s v="Monthly"/>
    <s v="Terminated"/>
    <s v="CUST78421127"/>
    <x v="4"/>
    <x v="2"/>
  </r>
  <r>
    <s v="POL77983903"/>
    <x v="3"/>
    <n v="393536"/>
    <n v="390.24"/>
    <d v="2020-02-03T00:00:00"/>
    <d v="2029-09-13T00:00:00"/>
    <s v="Quarterly"/>
    <s v="Active"/>
    <s v="CUST45343290"/>
    <x v="3"/>
    <x v="2"/>
  </r>
  <r>
    <s v="POL47755970"/>
    <x v="3"/>
    <n v="170470"/>
    <n v="826.27"/>
    <d v="2020-12-24T00:00:00"/>
    <d v="2029-08-01T00:00:00"/>
    <s v="Quarterly"/>
    <s v="Terminated"/>
    <s v="CUST72531075"/>
    <x v="2"/>
    <x v="0"/>
  </r>
  <r>
    <s v="POL63646806"/>
    <x v="0"/>
    <n v="49620"/>
    <n v="1670.52"/>
    <d v="2020-03-05T00:00:00"/>
    <d v="2021-09-25T00:00:00"/>
    <s v="Annually"/>
    <s v="Terminated"/>
    <s v="CUST07240558"/>
    <x v="3"/>
    <x v="2"/>
  </r>
  <r>
    <s v="POL83969664"/>
    <x v="0"/>
    <n v="365991"/>
    <n v="570.55999999999995"/>
    <d v="2015-02-18T00:00:00"/>
    <d v="2024-06-11T00:00:00"/>
    <s v="Monthly"/>
    <s v="Lapsed"/>
    <s v="CUST26565796"/>
    <x v="2"/>
    <x v="0"/>
  </r>
  <r>
    <s v="POL51974701"/>
    <x v="2"/>
    <n v="468877"/>
    <n v="1113.52"/>
    <d v="2022-01-28T00:00:00"/>
    <d v="2024-04-13T00:00:00"/>
    <s v="Monthly"/>
    <s v="Lapsed"/>
    <s v="CUST25685755"/>
    <x v="4"/>
    <x v="0"/>
  </r>
  <r>
    <s v="POL12364849"/>
    <x v="0"/>
    <n v="128255"/>
    <n v="512.16"/>
    <d v="2017-02-20T00:00:00"/>
    <d v="2027-01-27T00:00:00"/>
    <s v="Annually"/>
    <s v="Lapsed"/>
    <s v="CUST96724886"/>
    <x v="4"/>
    <x v="0"/>
  </r>
  <r>
    <s v="POL89559053"/>
    <x v="0"/>
    <n v="321564"/>
    <n v="926.23"/>
    <d v="2016-04-13T00:00:00"/>
    <d v="2025-07-20T00:00:00"/>
    <s v="Annually"/>
    <s v="Active"/>
    <s v="CUST27814120"/>
    <x v="2"/>
    <x v="2"/>
  </r>
  <r>
    <s v="POL04079645"/>
    <x v="2"/>
    <n v="469166"/>
    <n v="1997.23"/>
    <d v="2022-05-26T00:00:00"/>
    <d v="2030-10-03T00:00:00"/>
    <s v="Monthly"/>
    <s v="Terminated"/>
    <s v="CUST15087891"/>
    <x v="0"/>
    <x v="1"/>
  </r>
  <r>
    <s v="POL59539217"/>
    <x v="1"/>
    <n v="17366"/>
    <n v="557.36"/>
    <d v="2020-04-10T00:00:00"/>
    <d v="2024-11-04T00:00:00"/>
    <s v="Monthly"/>
    <s v="Lapsed"/>
    <s v="CUST93959202"/>
    <x v="3"/>
    <x v="1"/>
  </r>
  <r>
    <s v="POL05422955"/>
    <x v="0"/>
    <n v="292248"/>
    <n v="1427.22"/>
    <d v="2017-08-04T00:00:00"/>
    <d v="2026-09-24T00:00:00"/>
    <s v="Annually"/>
    <s v="Lapsed"/>
    <s v="CUST79755040"/>
    <x v="0"/>
    <x v="1"/>
  </r>
  <r>
    <s v="POL95032278"/>
    <x v="1"/>
    <n v="19638"/>
    <n v="1106.92"/>
    <d v="2023-02-06T00:00:00"/>
    <d v="2026-11-18T00:00:00"/>
    <s v="Quarterly"/>
    <s v="Active"/>
    <s v="CUST44315907"/>
    <x v="4"/>
    <x v="1"/>
  </r>
  <r>
    <s v="POL10231732"/>
    <x v="3"/>
    <n v="419812"/>
    <n v="999.26"/>
    <d v="2015-06-27T00:00:00"/>
    <d v="2018-09-11T00:00:00"/>
    <s v="Annually"/>
    <s v="Terminated"/>
    <s v="CUST67521046"/>
    <x v="2"/>
    <x v="1"/>
  </r>
  <r>
    <s v="POL42878655"/>
    <x v="3"/>
    <n v="52776"/>
    <n v="510.91"/>
    <d v="2018-03-16T00:00:00"/>
    <d v="2025-12-09T00:00:00"/>
    <s v="Monthly"/>
    <s v="Active"/>
    <s v="CUST09899735"/>
    <x v="4"/>
    <x v="0"/>
  </r>
  <r>
    <s v="POL20029148"/>
    <x v="2"/>
    <n v="340463"/>
    <n v="121.33"/>
    <d v="2023-04-22T00:00:00"/>
    <d v="2027-09-29T00:00:00"/>
    <s v="Quarterly"/>
    <s v="Active"/>
    <s v="CUST91932461"/>
    <x v="3"/>
    <x v="2"/>
  </r>
  <r>
    <s v="POL30144763"/>
    <x v="0"/>
    <n v="192400"/>
    <n v="398.65"/>
    <d v="2024-12-01T00:00:00"/>
    <d v="2028-08-17T00:00:00"/>
    <s v="Quarterly"/>
    <s v="Lapsed"/>
    <s v="CUST63461471"/>
    <x v="3"/>
    <x v="2"/>
  </r>
  <r>
    <s v="POL43518284"/>
    <x v="2"/>
    <n v="350604"/>
    <n v="1159.07"/>
    <d v="2017-11-07T00:00:00"/>
    <d v="2022-10-21T00:00:00"/>
    <s v="Monthly"/>
    <s v="Lapsed"/>
    <s v="CUST76170188"/>
    <x v="3"/>
    <x v="1"/>
  </r>
  <r>
    <s v="POL58245588"/>
    <x v="0"/>
    <n v="178897"/>
    <n v="1990.99"/>
    <d v="2016-10-25T00:00:00"/>
    <d v="2019-05-05T00:00:00"/>
    <s v="Monthly"/>
    <s v="Terminated"/>
    <s v="CUST36502944"/>
    <x v="3"/>
    <x v="0"/>
  </r>
  <r>
    <s v="POL26021266"/>
    <x v="2"/>
    <n v="249040"/>
    <n v="482.94"/>
    <d v="2020-03-07T00:00:00"/>
    <d v="2021-09-09T00:00:00"/>
    <s v="Quarterly"/>
    <s v="Active"/>
    <s v="CUST94483327"/>
    <x v="3"/>
    <x v="2"/>
  </r>
  <r>
    <s v="POL20726693"/>
    <x v="1"/>
    <n v="441090"/>
    <n v="958.33"/>
    <d v="2019-10-22T00:00:00"/>
    <d v="2025-08-31T00:00:00"/>
    <s v="Quarterly"/>
    <s v="Active"/>
    <s v="CUST04578025"/>
    <x v="3"/>
    <x v="1"/>
  </r>
  <r>
    <s v="POL57578050"/>
    <x v="1"/>
    <n v="130820"/>
    <n v="637.57000000000005"/>
    <d v="2019-02-03T00:00:00"/>
    <d v="2027-06-10T00:00:00"/>
    <s v="Monthly"/>
    <s v="Active"/>
    <s v="CUST05464310"/>
    <x v="2"/>
    <x v="2"/>
  </r>
  <r>
    <s v="POL40860073"/>
    <x v="2"/>
    <n v="48315"/>
    <n v="616.58000000000004"/>
    <d v="2022-09-22T00:00:00"/>
    <d v="2028-03-31T00:00:00"/>
    <s v="Quarterly"/>
    <s v="Terminated"/>
    <s v="CUST60606082"/>
    <x v="0"/>
    <x v="1"/>
  </r>
  <r>
    <s v="POL53248656"/>
    <x v="0"/>
    <n v="127034"/>
    <n v="1349.15"/>
    <d v="2018-12-03T00:00:00"/>
    <d v="2025-06-09T00:00:00"/>
    <s v="Quarterly"/>
    <s v="Lapsed"/>
    <s v="CUST86470817"/>
    <x v="1"/>
    <x v="1"/>
  </r>
  <r>
    <s v="POL94500784"/>
    <x v="3"/>
    <n v="207176"/>
    <n v="113.24"/>
    <d v="2020-12-18T00:00:00"/>
    <d v="2026-12-28T00:00:00"/>
    <s v="Annually"/>
    <s v="Lapsed"/>
    <s v="CUST88843350"/>
    <x v="3"/>
    <x v="2"/>
  </r>
  <r>
    <s v="POL70863328"/>
    <x v="0"/>
    <n v="201046"/>
    <n v="368.04"/>
    <d v="2019-03-18T00:00:00"/>
    <d v="2022-02-17T00:00:00"/>
    <s v="Monthly"/>
    <s v="Lapsed"/>
    <s v="CUST63525013"/>
    <x v="0"/>
    <x v="0"/>
  </r>
  <r>
    <s v="POL53955100"/>
    <x v="3"/>
    <n v="192286"/>
    <n v="1527.04"/>
    <d v="2022-05-28T00:00:00"/>
    <d v="2025-05-06T00:00:00"/>
    <s v="Quarterly"/>
    <s v="Lapsed"/>
    <s v="CUST21236193"/>
    <x v="0"/>
    <x v="0"/>
  </r>
  <r>
    <s v="POL83013724"/>
    <x v="1"/>
    <n v="289597"/>
    <n v="791.41"/>
    <d v="2016-11-14T00:00:00"/>
    <d v="2025-01-11T00:00:00"/>
    <s v="Quarterly"/>
    <s v="Lapsed"/>
    <s v="CUST39304615"/>
    <x v="3"/>
    <x v="0"/>
  </r>
  <r>
    <s v="POL26961940"/>
    <x v="2"/>
    <n v="367029"/>
    <n v="1076.78"/>
    <d v="2022-06-10T00:00:00"/>
    <d v="2027-10-11T00:00:00"/>
    <s v="Monthly"/>
    <s v="Terminated"/>
    <s v="CUST58217728"/>
    <x v="2"/>
    <x v="2"/>
  </r>
  <r>
    <s v="POL21551791"/>
    <x v="1"/>
    <n v="67502"/>
    <n v="1780.9"/>
    <d v="2017-10-17T00:00:00"/>
    <d v="2024-07-16T00:00:00"/>
    <s v="Quarterly"/>
    <s v="Terminated"/>
    <s v="CUST32079386"/>
    <x v="2"/>
    <x v="0"/>
  </r>
  <r>
    <s v="POL25617891"/>
    <x v="1"/>
    <n v="440652"/>
    <n v="1762.72"/>
    <d v="2021-11-05T00:00:00"/>
    <d v="2031-01-01T00:00:00"/>
    <s v="Annually"/>
    <s v="Active"/>
    <s v="CUST52438130"/>
    <x v="3"/>
    <x v="2"/>
  </r>
  <r>
    <s v="POL96709207"/>
    <x v="0"/>
    <n v="141046"/>
    <n v="683.58"/>
    <d v="2022-04-30T00:00:00"/>
    <d v="2030-03-27T00:00:00"/>
    <s v="Quarterly"/>
    <s v="Active"/>
    <s v="CUST08154097"/>
    <x v="1"/>
    <x v="1"/>
  </r>
  <r>
    <s v="POL53111704"/>
    <x v="3"/>
    <n v="359994"/>
    <n v="1115.75"/>
    <d v="2020-09-22T00:00:00"/>
    <d v="2023-10-20T00:00:00"/>
    <s v="Annually"/>
    <s v="Lapsed"/>
    <s v="CUST55031474"/>
    <x v="3"/>
    <x v="0"/>
  </r>
  <r>
    <s v="POL37879847"/>
    <x v="0"/>
    <n v="221919"/>
    <n v="1097.24"/>
    <d v="2015-08-22T00:00:00"/>
    <d v="2019-12-14T00:00:00"/>
    <s v="Monthly"/>
    <s v="Terminated"/>
    <s v="CUST58584623"/>
    <x v="3"/>
    <x v="0"/>
  </r>
  <r>
    <s v="POL32906837"/>
    <x v="0"/>
    <n v="130906"/>
    <n v="488.77"/>
    <d v="2018-04-04T00:00:00"/>
    <d v="2027-04-10T00:00:00"/>
    <s v="Monthly"/>
    <s v="Active"/>
    <s v="CUST35619691"/>
    <x v="3"/>
    <x v="2"/>
  </r>
  <r>
    <s v="POL48302488"/>
    <x v="0"/>
    <n v="356185"/>
    <n v="1378.72"/>
    <d v="2016-12-04T00:00:00"/>
    <d v="2020-02-27T00:00:00"/>
    <s v="Annually"/>
    <s v="Active"/>
    <s v="CUST06543363"/>
    <x v="3"/>
    <x v="0"/>
  </r>
  <r>
    <s v="POL20699215"/>
    <x v="1"/>
    <n v="129847"/>
    <n v="1036.25"/>
    <d v="2022-10-29T00:00:00"/>
    <d v="2024-12-15T00:00:00"/>
    <s v="Annually"/>
    <s v="Lapsed"/>
    <s v="CUST99828921"/>
    <x v="3"/>
    <x v="0"/>
  </r>
  <r>
    <s v="POL45984602"/>
    <x v="1"/>
    <n v="146733"/>
    <n v="196.17"/>
    <d v="2020-02-01T00:00:00"/>
    <d v="2027-09-25T00:00:00"/>
    <s v="Annually"/>
    <s v="Active"/>
    <s v="CUST01800996"/>
    <x v="1"/>
    <x v="0"/>
  </r>
  <r>
    <s v="POL73703547"/>
    <x v="0"/>
    <n v="331888"/>
    <n v="977.33"/>
    <d v="2024-05-20T00:00:00"/>
    <d v="2033-04-10T00:00:00"/>
    <s v="Quarterly"/>
    <s v="Active"/>
    <s v="CUST99988126"/>
    <x v="2"/>
    <x v="2"/>
  </r>
  <r>
    <s v="POL50805715"/>
    <x v="1"/>
    <n v="14851"/>
    <n v="807.15"/>
    <d v="2015-05-30T00:00:00"/>
    <d v="2017-09-08T00:00:00"/>
    <s v="Quarterly"/>
    <s v="Terminated"/>
    <s v="CUST97293125"/>
    <x v="0"/>
    <x v="1"/>
  </r>
  <r>
    <s v="POL13559855"/>
    <x v="3"/>
    <n v="299315"/>
    <n v="903.47"/>
    <d v="2022-06-29T00:00:00"/>
    <d v="2024-07-03T00:00:00"/>
    <s v="Monthly"/>
    <s v="Lapsed"/>
    <s v="CUST28840291"/>
    <x v="4"/>
    <x v="2"/>
  </r>
  <r>
    <s v="POL54448931"/>
    <x v="0"/>
    <n v="450152"/>
    <n v="944.87"/>
    <d v="2021-05-05T00:00:00"/>
    <d v="2030-04-13T00:00:00"/>
    <s v="Annually"/>
    <s v="Active"/>
    <s v="CUST57806407"/>
    <x v="1"/>
    <x v="0"/>
  </r>
  <r>
    <s v="POL50406144"/>
    <x v="3"/>
    <n v="61376"/>
    <n v="107.84"/>
    <d v="2017-07-08T00:00:00"/>
    <d v="2020-07-28T00:00:00"/>
    <s v="Annually"/>
    <s v="Lapsed"/>
    <s v="CUST66492734"/>
    <x v="3"/>
    <x v="0"/>
  </r>
  <r>
    <s v="POL80050705"/>
    <x v="0"/>
    <n v="289992"/>
    <n v="1069.19"/>
    <d v="2024-04-14T00:00:00"/>
    <d v="2031-05-22T00:00:00"/>
    <s v="Annually"/>
    <s v="Active"/>
    <s v="CUST57843657"/>
    <x v="3"/>
    <x v="1"/>
  </r>
  <r>
    <s v="POL99672508"/>
    <x v="1"/>
    <n v="45135"/>
    <n v="814.44"/>
    <d v="2015-12-26T00:00:00"/>
    <d v="2019-10-23T00:00:00"/>
    <s v="Monthly"/>
    <s v="Active"/>
    <s v="CUST11362327"/>
    <x v="2"/>
    <x v="0"/>
  </r>
  <r>
    <s v="POL29892884"/>
    <x v="0"/>
    <n v="297716"/>
    <n v="807.04"/>
    <d v="2022-04-06T00:00:00"/>
    <d v="2030-07-05T00:00:00"/>
    <s v="Quarterly"/>
    <s v="Lapsed"/>
    <s v="CUST47625072"/>
    <x v="3"/>
    <x v="0"/>
  </r>
  <r>
    <s v="POL71169830"/>
    <x v="2"/>
    <n v="496200"/>
    <n v="151.03"/>
    <d v="2020-05-25T00:00:00"/>
    <d v="2022-03-13T00:00:00"/>
    <s v="Annually"/>
    <s v="Terminated"/>
    <s v="CUST78428397"/>
    <x v="3"/>
    <x v="2"/>
  </r>
  <r>
    <s v="POL06341687"/>
    <x v="3"/>
    <n v="355566"/>
    <n v="1887.17"/>
    <d v="2017-07-04T00:00:00"/>
    <d v="2020-05-27T00:00:00"/>
    <s v="Quarterly"/>
    <s v="Terminated"/>
    <s v="CUST01848800"/>
    <x v="3"/>
    <x v="0"/>
  </r>
  <r>
    <s v="POL30102239"/>
    <x v="1"/>
    <n v="251397"/>
    <n v="534.23"/>
    <d v="2018-01-23T00:00:00"/>
    <d v="2025-06-15T00:00:00"/>
    <s v="Monthly"/>
    <s v="Terminated"/>
    <s v="CUST91318322"/>
    <x v="3"/>
    <x v="0"/>
  </r>
  <r>
    <s v="POL64958007"/>
    <x v="2"/>
    <n v="49902"/>
    <n v="448.83"/>
    <d v="2024-07-07T00:00:00"/>
    <d v="2032-08-09T00:00:00"/>
    <s v="Quarterly"/>
    <s v="Active"/>
    <s v="CUST84918429"/>
    <x v="4"/>
    <x v="1"/>
  </r>
  <r>
    <s v="POL74375234"/>
    <x v="0"/>
    <n v="441565"/>
    <n v="937.79"/>
    <d v="2022-10-04T00:00:00"/>
    <d v="2031-07-11T00:00:00"/>
    <s v="Quarterly"/>
    <s v="Lapsed"/>
    <s v="CUST03452356"/>
    <x v="3"/>
    <x v="2"/>
  </r>
  <r>
    <s v="POL19188778"/>
    <x v="0"/>
    <n v="292458"/>
    <n v="934.57"/>
    <d v="2022-10-21T00:00:00"/>
    <d v="2028-12-03T00:00:00"/>
    <s v="Annually"/>
    <s v="Lapsed"/>
    <s v="CUST97539220"/>
    <x v="0"/>
    <x v="0"/>
  </r>
  <r>
    <s v="POL23066229"/>
    <x v="0"/>
    <n v="330699"/>
    <n v="1202.4100000000001"/>
    <d v="2022-12-22T00:00:00"/>
    <d v="2027-04-07T00:00:00"/>
    <s v="Quarterly"/>
    <s v="Active"/>
    <s v="CUST93992111"/>
    <x v="2"/>
    <x v="0"/>
  </r>
  <r>
    <s v="POL92741100"/>
    <x v="1"/>
    <n v="242690"/>
    <n v="332.84"/>
    <d v="2015-03-12T00:00:00"/>
    <d v="2025-02-19T00:00:00"/>
    <s v="Quarterly"/>
    <s v="Lapsed"/>
    <s v="CUST95420914"/>
    <x v="4"/>
    <x v="2"/>
  </r>
  <r>
    <s v="POL80263334"/>
    <x v="3"/>
    <n v="28248"/>
    <n v="1850.07"/>
    <d v="2016-04-17T00:00:00"/>
    <d v="2021-09-15T00:00:00"/>
    <s v="Monthly"/>
    <s v="Lapsed"/>
    <s v="CUST86814379"/>
    <x v="4"/>
    <x v="2"/>
  </r>
  <r>
    <s v="POL11539302"/>
    <x v="0"/>
    <n v="472666"/>
    <n v="1089.24"/>
    <d v="2020-09-15T00:00:00"/>
    <d v="2026-09-13T00:00:00"/>
    <s v="Monthly"/>
    <s v="Terminated"/>
    <s v="CUST69825332"/>
    <x v="2"/>
    <x v="2"/>
  </r>
  <r>
    <s v="POL61616519"/>
    <x v="2"/>
    <n v="348571"/>
    <n v="1481.49"/>
    <d v="2020-09-27T00:00:00"/>
    <d v="2022-09-12T00:00:00"/>
    <s v="Annually"/>
    <s v="Lapsed"/>
    <s v="CUST74158487"/>
    <x v="0"/>
    <x v="1"/>
  </r>
  <r>
    <s v="POL59779212"/>
    <x v="3"/>
    <n v="424695"/>
    <n v="447.74"/>
    <d v="2023-07-12T00:00:00"/>
    <d v="2025-08-10T00:00:00"/>
    <s v="Annually"/>
    <s v="Lapsed"/>
    <s v="CUST56211642"/>
    <x v="0"/>
    <x v="1"/>
  </r>
  <r>
    <s v="POL46435605"/>
    <x v="1"/>
    <n v="123724"/>
    <n v="536.20000000000005"/>
    <d v="2017-05-24T00:00:00"/>
    <d v="2023-08-21T00:00:00"/>
    <s v="Monthly"/>
    <s v="Lapsed"/>
    <s v="CUST83831085"/>
    <x v="2"/>
    <x v="2"/>
  </r>
  <r>
    <s v="POL00076326"/>
    <x v="1"/>
    <n v="161799"/>
    <n v="1554.84"/>
    <d v="2022-03-27T00:00:00"/>
    <d v="2027-10-23T00:00:00"/>
    <s v="Quarterly"/>
    <s v="Active"/>
    <s v="CUST18584565"/>
    <x v="4"/>
    <x v="0"/>
  </r>
  <r>
    <s v="POL80491812"/>
    <x v="0"/>
    <n v="167744"/>
    <n v="1797.32"/>
    <d v="2018-08-14T00:00:00"/>
    <d v="2023-01-17T00:00:00"/>
    <s v="Annually"/>
    <s v="Terminated"/>
    <s v="CUST53702024"/>
    <x v="3"/>
    <x v="2"/>
  </r>
  <r>
    <s v="POL71149711"/>
    <x v="0"/>
    <n v="152046"/>
    <n v="1940.27"/>
    <d v="2021-08-31T00:00:00"/>
    <d v="2026-02-05T00:00:00"/>
    <s v="Annually"/>
    <s v="Active"/>
    <s v="CUST84639603"/>
    <x v="1"/>
    <x v="2"/>
  </r>
  <r>
    <s v="POL44317279"/>
    <x v="1"/>
    <n v="277609"/>
    <n v="816.61"/>
    <d v="2020-01-27T00:00:00"/>
    <d v="2024-01-14T00:00:00"/>
    <s v="Annually"/>
    <s v="Terminated"/>
    <s v="CUST57878535"/>
    <x v="4"/>
    <x v="0"/>
  </r>
  <r>
    <s v="POL60410061"/>
    <x v="0"/>
    <n v="241650"/>
    <n v="144.31"/>
    <d v="2017-07-01T00:00:00"/>
    <d v="2025-10-04T00:00:00"/>
    <s v="Monthly"/>
    <s v="Lapsed"/>
    <s v="CUST96043315"/>
    <x v="0"/>
    <x v="2"/>
  </r>
  <r>
    <s v="POL71490424"/>
    <x v="0"/>
    <n v="201573"/>
    <n v="1584.16"/>
    <d v="2018-09-12T00:00:00"/>
    <d v="2020-07-18T00:00:00"/>
    <s v="Quarterly"/>
    <s v="Terminated"/>
    <s v="CUST02184808"/>
    <x v="4"/>
    <x v="1"/>
  </r>
  <r>
    <s v="POL48116183"/>
    <x v="2"/>
    <n v="255347"/>
    <n v="483.75"/>
    <d v="2022-09-04T00:00:00"/>
    <d v="2028-02-06T00:00:00"/>
    <s v="Quarterly"/>
    <s v="Active"/>
    <s v="CUST58555588"/>
    <x v="2"/>
    <x v="1"/>
  </r>
  <r>
    <s v="POL11366285"/>
    <x v="0"/>
    <n v="144193"/>
    <n v="725.11"/>
    <d v="2024-03-03T00:00:00"/>
    <d v="2028-11-16T00:00:00"/>
    <s v="Annually"/>
    <s v="Active"/>
    <s v="CUST86774118"/>
    <x v="1"/>
    <x v="2"/>
  </r>
  <r>
    <s v="POL27312649"/>
    <x v="0"/>
    <n v="359829"/>
    <n v="1504.84"/>
    <d v="2021-11-19T00:00:00"/>
    <d v="2025-03-23T00:00:00"/>
    <s v="Quarterly"/>
    <s v="Active"/>
    <s v="CUST15199230"/>
    <x v="3"/>
    <x v="2"/>
  </r>
  <r>
    <s v="POL23616095"/>
    <x v="3"/>
    <n v="357755"/>
    <n v="1623.07"/>
    <d v="2023-06-14T00:00:00"/>
    <d v="2029-03-15T00:00:00"/>
    <s v="Quarterly"/>
    <s v="Lapsed"/>
    <s v="CUST66262326"/>
    <x v="0"/>
    <x v="1"/>
  </r>
  <r>
    <s v="POL17842339"/>
    <x v="3"/>
    <n v="345521"/>
    <n v="1398.13"/>
    <d v="2017-10-12T00:00:00"/>
    <d v="2019-08-12T00:00:00"/>
    <s v="Monthly"/>
    <s v="Terminated"/>
    <s v="CUST02686696"/>
    <x v="3"/>
    <x v="0"/>
  </r>
  <r>
    <s v="POL31482176"/>
    <x v="0"/>
    <n v="417812"/>
    <n v="395.78"/>
    <d v="2020-05-07T00:00:00"/>
    <d v="2025-10-23T00:00:00"/>
    <s v="Monthly"/>
    <s v="Lapsed"/>
    <s v="CUST10335621"/>
    <x v="3"/>
    <x v="0"/>
  </r>
  <r>
    <s v="POL93065434"/>
    <x v="0"/>
    <n v="183045"/>
    <n v="1780.09"/>
    <d v="2023-04-09T00:00:00"/>
    <d v="2032-08-30T00:00:00"/>
    <s v="Annually"/>
    <s v="Terminated"/>
    <s v="CUST44410921"/>
    <x v="3"/>
    <x v="0"/>
  </r>
  <r>
    <s v="POL20797511"/>
    <x v="1"/>
    <n v="123611"/>
    <n v="620.47"/>
    <d v="2024-08-30T00:00:00"/>
    <d v="2032-06-25T00:00:00"/>
    <s v="Quarterly"/>
    <s v="Lapsed"/>
    <s v="CUST06247712"/>
    <x v="1"/>
    <x v="1"/>
  </r>
  <r>
    <s v="POL19022484"/>
    <x v="0"/>
    <n v="146070"/>
    <n v="969.01"/>
    <d v="2018-07-30T00:00:00"/>
    <d v="2021-05-20T00:00:00"/>
    <s v="Quarterly"/>
    <s v="Active"/>
    <s v="CUST25734739"/>
    <x v="3"/>
    <x v="1"/>
  </r>
  <r>
    <s v="POL54437917"/>
    <x v="0"/>
    <n v="326156"/>
    <n v="361.79"/>
    <d v="2022-03-22T00:00:00"/>
    <d v="2028-04-28T00:00:00"/>
    <s v="Monthly"/>
    <s v="Active"/>
    <s v="CUST94537086"/>
    <x v="1"/>
    <x v="1"/>
  </r>
  <r>
    <s v="POL79171752"/>
    <x v="3"/>
    <n v="272185"/>
    <n v="1575.54"/>
    <d v="2016-04-25T00:00:00"/>
    <d v="2020-03-20T00:00:00"/>
    <s v="Monthly"/>
    <s v="Terminated"/>
    <s v="CUST28747234"/>
    <x v="3"/>
    <x v="2"/>
  </r>
  <r>
    <s v="POL77295889"/>
    <x v="1"/>
    <n v="372561"/>
    <n v="1959.34"/>
    <d v="2021-11-23T00:00:00"/>
    <d v="2030-05-09T00:00:00"/>
    <s v="Monthly"/>
    <s v="Lapsed"/>
    <s v="CUST19543662"/>
    <x v="2"/>
    <x v="1"/>
  </r>
  <r>
    <s v="POL28518330"/>
    <x v="2"/>
    <n v="334950"/>
    <n v="1972.39"/>
    <d v="2021-02-11T00:00:00"/>
    <d v="2025-01-08T00:00:00"/>
    <s v="Monthly"/>
    <s v="Terminated"/>
    <s v="CUST65678125"/>
    <x v="0"/>
    <x v="1"/>
  </r>
  <r>
    <s v="POL27667498"/>
    <x v="2"/>
    <n v="205677"/>
    <n v="1316.13"/>
    <d v="2017-09-18T00:00:00"/>
    <d v="2023-10-13T00:00:00"/>
    <s v="Quarterly"/>
    <s v="Terminated"/>
    <s v="CUST60031192"/>
    <x v="4"/>
    <x v="2"/>
  </r>
  <r>
    <s v="POL74240303"/>
    <x v="3"/>
    <n v="107733"/>
    <n v="1185.22"/>
    <d v="2023-02-18T00:00:00"/>
    <d v="2032-05-11T00:00:00"/>
    <s v="Monthly"/>
    <s v="Active"/>
    <s v="CUST68173648"/>
    <x v="2"/>
    <x v="2"/>
  </r>
  <r>
    <s v="POL02642777"/>
    <x v="0"/>
    <n v="225397"/>
    <n v="914.75"/>
    <d v="2018-01-20T00:00:00"/>
    <d v="2026-04-02T00:00:00"/>
    <s v="Quarterly"/>
    <s v="Lapsed"/>
    <s v="CUST45820772"/>
    <x v="1"/>
    <x v="0"/>
  </r>
  <r>
    <s v="POL53266235"/>
    <x v="2"/>
    <n v="106875"/>
    <n v="1637.05"/>
    <d v="2021-01-09T00:00:00"/>
    <d v="2027-01-23T00:00:00"/>
    <s v="Annually"/>
    <s v="Active"/>
    <s v="CUST47821240"/>
    <x v="4"/>
    <x v="1"/>
  </r>
  <r>
    <s v="POL89472328"/>
    <x v="3"/>
    <n v="241302"/>
    <n v="1280.46"/>
    <d v="2019-04-18T00:00:00"/>
    <d v="2028-12-02T00:00:00"/>
    <s v="Quarterly"/>
    <s v="Terminated"/>
    <s v="CUST83659102"/>
    <x v="3"/>
    <x v="2"/>
  </r>
  <r>
    <s v="POL72999115"/>
    <x v="2"/>
    <n v="382469"/>
    <n v="555.86"/>
    <d v="2024-12-15T00:00:00"/>
    <d v="2033-11-07T00:00:00"/>
    <s v="Monthly"/>
    <s v="Terminated"/>
    <s v="CUST60555781"/>
    <x v="1"/>
    <x v="0"/>
  </r>
  <r>
    <s v="POL22426524"/>
    <x v="0"/>
    <n v="311219"/>
    <n v="1574.82"/>
    <d v="2015-12-30T00:00:00"/>
    <d v="2025-12-20T00:00:00"/>
    <s v="Monthly"/>
    <s v="Active"/>
    <s v="CUST73055610"/>
    <x v="3"/>
    <x v="2"/>
  </r>
  <r>
    <s v="POL77977275"/>
    <x v="1"/>
    <n v="232375"/>
    <n v="253.9"/>
    <d v="2018-04-20T00:00:00"/>
    <d v="2022-07-07T00:00:00"/>
    <s v="Annually"/>
    <s v="Terminated"/>
    <s v="CUST78772673"/>
    <x v="0"/>
    <x v="0"/>
  </r>
  <r>
    <s v="POL36741877"/>
    <x v="3"/>
    <n v="443734"/>
    <n v="1177.2"/>
    <d v="2015-11-13T00:00:00"/>
    <d v="2021-01-26T00:00:00"/>
    <s v="Quarterly"/>
    <s v="Active"/>
    <s v="CUST36148354"/>
    <x v="2"/>
    <x v="1"/>
  </r>
  <r>
    <s v="POL81138188"/>
    <x v="3"/>
    <n v="177993"/>
    <n v="1245.1300000000001"/>
    <d v="2024-07-19T00:00:00"/>
    <d v="2032-03-23T00:00:00"/>
    <s v="Monthly"/>
    <s v="Terminated"/>
    <s v="CUST50318524"/>
    <x v="0"/>
    <x v="2"/>
  </r>
  <r>
    <s v="POL37789454"/>
    <x v="0"/>
    <n v="389336"/>
    <n v="935.04"/>
    <d v="2016-06-19T00:00:00"/>
    <d v="2019-04-21T00:00:00"/>
    <s v="Quarterly"/>
    <s v="Active"/>
    <s v="CUST17203363"/>
    <x v="2"/>
    <x v="0"/>
  </r>
  <r>
    <s v="POL26231753"/>
    <x v="0"/>
    <n v="281931"/>
    <n v="1042.58"/>
    <d v="2022-05-26T00:00:00"/>
    <d v="2024-06-18T00:00:00"/>
    <s v="Monthly"/>
    <s v="Terminated"/>
    <s v="CUST63614687"/>
    <x v="0"/>
    <x v="1"/>
  </r>
  <r>
    <s v="POL72768482"/>
    <x v="0"/>
    <n v="406478"/>
    <n v="190.73"/>
    <d v="2020-08-17T00:00:00"/>
    <d v="2026-01-27T00:00:00"/>
    <s v="Annually"/>
    <s v="Active"/>
    <s v="CUST41499971"/>
    <x v="3"/>
    <x v="1"/>
  </r>
  <r>
    <s v="POL44711941"/>
    <x v="3"/>
    <n v="311324"/>
    <n v="986.86"/>
    <d v="2020-04-01T00:00:00"/>
    <d v="2024-01-22T00:00:00"/>
    <s v="Monthly"/>
    <s v="Terminated"/>
    <s v="CUST42468228"/>
    <x v="2"/>
    <x v="2"/>
  </r>
  <r>
    <s v="POL61600687"/>
    <x v="2"/>
    <n v="412067"/>
    <n v="1328.42"/>
    <d v="2022-09-13T00:00:00"/>
    <d v="2032-06-11T00:00:00"/>
    <s v="Annually"/>
    <s v="Lapsed"/>
    <s v="CUST97297558"/>
    <x v="3"/>
    <x v="0"/>
  </r>
  <r>
    <s v="POL40292999"/>
    <x v="3"/>
    <n v="119429"/>
    <n v="563.01"/>
    <d v="2018-10-28T00:00:00"/>
    <d v="2023-04-23T00:00:00"/>
    <s v="Quarterly"/>
    <s v="Active"/>
    <s v="CUST70179932"/>
    <x v="1"/>
    <x v="0"/>
  </r>
  <r>
    <s v="POL18325532"/>
    <x v="2"/>
    <n v="269208"/>
    <n v="824.46"/>
    <d v="2021-08-07T00:00:00"/>
    <d v="2022-10-16T00:00:00"/>
    <s v="Monthly"/>
    <s v="Terminated"/>
    <s v="CUST14551528"/>
    <x v="2"/>
    <x v="1"/>
  </r>
  <r>
    <s v="POL35135678"/>
    <x v="2"/>
    <n v="298922"/>
    <n v="751.24"/>
    <d v="2022-07-18T00:00:00"/>
    <d v="2030-04-21T00:00:00"/>
    <s v="Quarterly"/>
    <s v="Active"/>
    <s v="CUST01806122"/>
    <x v="0"/>
    <x v="1"/>
  </r>
  <r>
    <s v="POL84035014"/>
    <x v="1"/>
    <n v="57388"/>
    <n v="1042.0899999999999"/>
    <d v="2020-09-27T00:00:00"/>
    <d v="2025-10-05T00:00:00"/>
    <s v="Annually"/>
    <s v="Lapsed"/>
    <s v="CUST28672718"/>
    <x v="3"/>
    <x v="2"/>
  </r>
  <r>
    <s v="POL91245817"/>
    <x v="3"/>
    <n v="117242"/>
    <n v="555.59"/>
    <d v="2016-09-21T00:00:00"/>
    <d v="2021-02-25T00:00:00"/>
    <s v="Annually"/>
    <s v="Lapsed"/>
    <s v="CUST64076713"/>
    <x v="2"/>
    <x v="2"/>
  </r>
  <r>
    <s v="POL25453349"/>
    <x v="3"/>
    <n v="433211"/>
    <n v="458.57"/>
    <d v="2021-12-16T00:00:00"/>
    <d v="2026-09-13T00:00:00"/>
    <s v="Quarterly"/>
    <s v="Terminated"/>
    <s v="CUST40770489"/>
    <x v="3"/>
    <x v="0"/>
  </r>
  <r>
    <s v="POL79359714"/>
    <x v="2"/>
    <n v="443226"/>
    <n v="239.9"/>
    <d v="2022-06-30T00:00:00"/>
    <d v="2032-04-16T00:00:00"/>
    <s v="Annually"/>
    <s v="Active"/>
    <s v="CUST32046264"/>
    <x v="3"/>
    <x v="0"/>
  </r>
  <r>
    <s v="POL28053301"/>
    <x v="1"/>
    <n v="233237"/>
    <n v="801.63"/>
    <d v="2016-05-10T00:00:00"/>
    <d v="2023-08-11T00:00:00"/>
    <s v="Monthly"/>
    <s v="Active"/>
    <s v="CUST50132199"/>
    <x v="4"/>
    <x v="0"/>
  </r>
  <r>
    <s v="POL83112617"/>
    <x v="3"/>
    <n v="16525"/>
    <n v="1112.6400000000001"/>
    <d v="2023-09-27T00:00:00"/>
    <d v="2028-05-09T00:00:00"/>
    <s v="Monthly"/>
    <s v="Lapsed"/>
    <s v="CUST88067356"/>
    <x v="2"/>
    <x v="0"/>
  </r>
  <r>
    <s v="POL70257677"/>
    <x v="0"/>
    <n v="416432"/>
    <n v="1940.43"/>
    <d v="2015-07-03T00:00:00"/>
    <d v="2024-03-27T00:00:00"/>
    <s v="Annually"/>
    <s v="Terminated"/>
    <s v="CUST70150477"/>
    <x v="0"/>
    <x v="0"/>
  </r>
  <r>
    <s v="POL18727318"/>
    <x v="0"/>
    <n v="334052"/>
    <n v="1043.3900000000001"/>
    <d v="2024-08-19T00:00:00"/>
    <d v="2029-07-17T00:00:00"/>
    <s v="Annually"/>
    <s v="Terminated"/>
    <s v="CUST46516721"/>
    <x v="2"/>
    <x v="0"/>
  </r>
  <r>
    <s v="POL06351305"/>
    <x v="1"/>
    <n v="352173"/>
    <n v="1008.87"/>
    <d v="2020-10-16T00:00:00"/>
    <d v="2028-07-23T00:00:00"/>
    <s v="Annually"/>
    <s v="Lapsed"/>
    <s v="CUST01944550"/>
    <x v="3"/>
    <x v="2"/>
  </r>
  <r>
    <s v="POL65755562"/>
    <x v="0"/>
    <n v="37890"/>
    <n v="1029.3499999999999"/>
    <d v="2019-01-25T00:00:00"/>
    <d v="2027-01-10T00:00:00"/>
    <s v="Annually"/>
    <s v="Lapsed"/>
    <s v="CUST17737767"/>
    <x v="4"/>
    <x v="1"/>
  </r>
  <r>
    <s v="POL10423452"/>
    <x v="1"/>
    <n v="292838"/>
    <n v="863.94"/>
    <d v="2018-01-01T00:00:00"/>
    <d v="2022-07-18T00:00:00"/>
    <s v="Monthly"/>
    <s v="Terminated"/>
    <s v="CUST82633434"/>
    <x v="0"/>
    <x v="2"/>
  </r>
  <r>
    <s v="POL01955713"/>
    <x v="0"/>
    <n v="80948"/>
    <n v="752.99"/>
    <d v="2023-06-28T00:00:00"/>
    <d v="2027-08-03T00:00:00"/>
    <s v="Annually"/>
    <s v="Active"/>
    <s v="CUST83022384"/>
    <x v="4"/>
    <x v="2"/>
  </r>
  <r>
    <s v="POL56961629"/>
    <x v="1"/>
    <n v="31773"/>
    <n v="927.4"/>
    <d v="2024-06-07T00:00:00"/>
    <d v="2028-02-04T00:00:00"/>
    <s v="Annually"/>
    <s v="Active"/>
    <s v="CUST38662751"/>
    <x v="1"/>
    <x v="2"/>
  </r>
  <r>
    <s v="POL45153648"/>
    <x v="2"/>
    <n v="233565"/>
    <n v="1232.1600000000001"/>
    <d v="2017-07-12T00:00:00"/>
    <d v="2022-10-17T00:00:00"/>
    <s v="Quarterly"/>
    <s v="Lapsed"/>
    <s v="CUST91483662"/>
    <x v="3"/>
    <x v="0"/>
  </r>
  <r>
    <s v="POL18028969"/>
    <x v="0"/>
    <n v="129740"/>
    <n v="101.46"/>
    <d v="2024-03-21T00:00:00"/>
    <d v="2027-04-09T00:00:00"/>
    <s v="Quarterly"/>
    <s v="Active"/>
    <s v="CUST11882730"/>
    <x v="3"/>
    <x v="2"/>
  </r>
  <r>
    <s v="POL91672539"/>
    <x v="1"/>
    <n v="54292"/>
    <n v="582.14"/>
    <d v="2018-10-17T00:00:00"/>
    <d v="2023-11-29T00:00:00"/>
    <s v="Quarterly"/>
    <s v="Active"/>
    <s v="CUST48890914"/>
    <x v="3"/>
    <x v="0"/>
  </r>
  <r>
    <s v="POL28953016"/>
    <x v="2"/>
    <n v="321291"/>
    <n v="1412.7"/>
    <d v="2016-10-03T00:00:00"/>
    <d v="2025-05-13T00:00:00"/>
    <s v="Quarterly"/>
    <s v="Terminated"/>
    <s v="CUST67805881"/>
    <x v="3"/>
    <x v="2"/>
  </r>
  <r>
    <s v="POL38988950"/>
    <x v="2"/>
    <n v="141229"/>
    <n v="1461.32"/>
    <d v="2023-12-30T00:00:00"/>
    <d v="2029-09-25T00:00:00"/>
    <s v="Quarterly"/>
    <s v="Lapsed"/>
    <s v="CUST62813092"/>
    <x v="4"/>
    <x v="0"/>
  </r>
  <r>
    <s v="POL27507809"/>
    <x v="2"/>
    <n v="249491"/>
    <n v="1842.66"/>
    <d v="2022-06-23T00:00:00"/>
    <d v="2024-07-18T00:00:00"/>
    <s v="Annually"/>
    <s v="Active"/>
    <s v="CUST56206893"/>
    <x v="1"/>
    <x v="1"/>
  </r>
  <r>
    <s v="POL00831253"/>
    <x v="3"/>
    <n v="195574"/>
    <n v="881.21"/>
    <d v="2022-08-08T00:00:00"/>
    <d v="2025-02-12T00:00:00"/>
    <s v="Annually"/>
    <s v="Lapsed"/>
    <s v="CUST01001245"/>
    <x v="1"/>
    <x v="0"/>
  </r>
  <r>
    <s v="POL83671253"/>
    <x v="3"/>
    <n v="389278"/>
    <n v="1863.35"/>
    <d v="2018-08-17T00:00:00"/>
    <d v="2024-08-01T00:00:00"/>
    <s v="Annually"/>
    <s v="Active"/>
    <s v="CUST58292065"/>
    <x v="2"/>
    <x v="0"/>
  </r>
  <r>
    <s v="POL27100819"/>
    <x v="0"/>
    <n v="443109"/>
    <n v="1164.06"/>
    <d v="2018-10-08T00:00:00"/>
    <d v="2026-02-05T00:00:00"/>
    <s v="Quarterly"/>
    <s v="Terminated"/>
    <s v="CUST73402593"/>
    <x v="3"/>
    <x v="1"/>
  </r>
  <r>
    <s v="POL04601577"/>
    <x v="1"/>
    <n v="98383"/>
    <n v="108.68"/>
    <d v="2019-12-19T00:00:00"/>
    <d v="2025-07-31T00:00:00"/>
    <s v="Annually"/>
    <s v="Active"/>
    <s v="CUST18040436"/>
    <x v="3"/>
    <x v="0"/>
  </r>
  <r>
    <s v="POL04910841"/>
    <x v="1"/>
    <n v="364216"/>
    <n v="365.8"/>
    <d v="2018-02-18T00:00:00"/>
    <d v="2027-01-08T00:00:00"/>
    <s v="Annually"/>
    <s v="Active"/>
    <s v="CUST27119109"/>
    <x v="1"/>
    <x v="0"/>
  </r>
  <r>
    <s v="POL92491659"/>
    <x v="3"/>
    <n v="44939"/>
    <n v="1962.4"/>
    <d v="2015-04-14T00:00:00"/>
    <d v="2019-10-06T00:00:00"/>
    <s v="Annually"/>
    <s v="Lapsed"/>
    <s v="CUST41268290"/>
    <x v="1"/>
    <x v="0"/>
  </r>
  <r>
    <s v="POL30360159"/>
    <x v="3"/>
    <n v="391888"/>
    <n v="487.23"/>
    <d v="2019-01-08T00:00:00"/>
    <d v="2020-12-04T00:00:00"/>
    <s v="Quarterly"/>
    <s v="Terminated"/>
    <s v="CUST71493124"/>
    <x v="3"/>
    <x v="1"/>
  </r>
  <r>
    <s v="POL01068804"/>
    <x v="0"/>
    <n v="302534"/>
    <n v="1764.72"/>
    <d v="2019-04-27T00:00:00"/>
    <d v="2021-12-07T00:00:00"/>
    <s v="Monthly"/>
    <s v="Terminated"/>
    <s v="CUST34213033"/>
    <x v="0"/>
    <x v="2"/>
  </r>
  <r>
    <s v="POL03033132"/>
    <x v="2"/>
    <n v="314337"/>
    <n v="196.88"/>
    <d v="2023-07-14T00:00:00"/>
    <d v="2028-11-28T00:00:00"/>
    <s v="Annually"/>
    <s v="Terminated"/>
    <s v="CUST47003736"/>
    <x v="3"/>
    <x v="2"/>
  </r>
  <r>
    <s v="POL48255103"/>
    <x v="0"/>
    <n v="329543"/>
    <n v="174.79"/>
    <d v="2020-05-07T00:00:00"/>
    <d v="2021-11-01T00:00:00"/>
    <s v="Monthly"/>
    <s v="Active"/>
    <s v="CUST34569594"/>
    <x v="0"/>
    <x v="1"/>
  </r>
  <r>
    <s v="POL94723645"/>
    <x v="0"/>
    <n v="71010"/>
    <n v="206.5"/>
    <d v="2022-08-08T00:00:00"/>
    <d v="2026-07-05T00:00:00"/>
    <s v="Annually"/>
    <s v="Terminated"/>
    <s v="CUST56613068"/>
    <x v="1"/>
    <x v="0"/>
  </r>
  <r>
    <s v="POL28172331"/>
    <x v="3"/>
    <n v="303207"/>
    <n v="866.13"/>
    <d v="2017-04-07T00:00:00"/>
    <d v="2019-04-28T00:00:00"/>
    <s v="Monthly"/>
    <s v="Terminated"/>
    <s v="CUST52643367"/>
    <x v="1"/>
    <x v="1"/>
  </r>
  <r>
    <s v="POL70866234"/>
    <x v="2"/>
    <n v="230286"/>
    <n v="600.66"/>
    <d v="2017-10-27T00:00:00"/>
    <d v="2019-08-23T00:00:00"/>
    <s v="Annually"/>
    <s v="Lapsed"/>
    <s v="CUST53857349"/>
    <x v="0"/>
    <x v="0"/>
  </r>
  <r>
    <s v="POL14684878"/>
    <x v="1"/>
    <n v="365124"/>
    <n v="1286.1300000000001"/>
    <d v="2018-12-24T00:00:00"/>
    <d v="2024-07-22T00:00:00"/>
    <s v="Quarterly"/>
    <s v="Terminated"/>
    <s v="CUST95771051"/>
    <x v="0"/>
    <x v="2"/>
  </r>
  <r>
    <s v="POL94943347"/>
    <x v="2"/>
    <n v="17803"/>
    <n v="899.53"/>
    <d v="2024-06-10T00:00:00"/>
    <d v="2028-10-12T00:00:00"/>
    <s v="Quarterly"/>
    <s v="Lapsed"/>
    <s v="CUST16660133"/>
    <x v="3"/>
    <x v="1"/>
  </r>
  <r>
    <s v="POL31224830"/>
    <x v="2"/>
    <n v="76647"/>
    <n v="519.92999999999995"/>
    <d v="2024-07-16T00:00:00"/>
    <d v="2032-01-17T00:00:00"/>
    <s v="Quarterly"/>
    <s v="Terminated"/>
    <s v="CUST36576560"/>
    <x v="4"/>
    <x v="1"/>
  </r>
  <r>
    <s v="POL33177916"/>
    <x v="0"/>
    <n v="80217"/>
    <n v="1870.37"/>
    <d v="2019-03-31T00:00:00"/>
    <d v="2020-05-08T00:00:00"/>
    <s v="Annually"/>
    <s v="Active"/>
    <s v="CUST65675664"/>
    <x v="2"/>
    <x v="0"/>
  </r>
  <r>
    <s v="POL14072112"/>
    <x v="2"/>
    <n v="395595"/>
    <n v="108.27"/>
    <d v="2016-12-23T00:00:00"/>
    <d v="2019-06-26T00:00:00"/>
    <s v="Monthly"/>
    <s v="Active"/>
    <s v="CUST19811172"/>
    <x v="3"/>
    <x v="0"/>
  </r>
  <r>
    <s v="POL09462965"/>
    <x v="0"/>
    <n v="90964"/>
    <n v="1144.42"/>
    <d v="2019-09-11T00:00:00"/>
    <d v="2029-06-17T00:00:00"/>
    <s v="Monthly"/>
    <s v="Active"/>
    <s v="CUST04882821"/>
    <x v="3"/>
    <x v="2"/>
  </r>
  <r>
    <s v="POL69777787"/>
    <x v="1"/>
    <n v="484273"/>
    <n v="1529.26"/>
    <d v="2016-12-05T00:00:00"/>
    <d v="2019-07-11T00:00:00"/>
    <s v="Quarterly"/>
    <s v="Active"/>
    <s v="CUST28506793"/>
    <x v="2"/>
    <x v="2"/>
  </r>
  <r>
    <s v="POL23581745"/>
    <x v="2"/>
    <n v="252688"/>
    <n v="1257.9000000000001"/>
    <d v="2024-06-14T00:00:00"/>
    <d v="2029-09-20T00:00:00"/>
    <s v="Monthly"/>
    <s v="Active"/>
    <s v="CUST47527169"/>
    <x v="1"/>
    <x v="1"/>
  </r>
  <r>
    <s v="POL21865118"/>
    <x v="3"/>
    <n v="400266"/>
    <n v="869.24"/>
    <d v="2021-01-19T00:00:00"/>
    <d v="2027-07-04T00:00:00"/>
    <s v="Annually"/>
    <s v="Terminated"/>
    <s v="CUST95531694"/>
    <x v="3"/>
    <x v="0"/>
  </r>
  <r>
    <s v="POL79962283"/>
    <x v="1"/>
    <n v="238001"/>
    <n v="1294.45"/>
    <d v="2019-10-09T00:00:00"/>
    <d v="2020-11-04T00:00:00"/>
    <s v="Quarterly"/>
    <s v="Active"/>
    <s v="CUST66017391"/>
    <x v="0"/>
    <x v="0"/>
  </r>
  <r>
    <s v="POL44992881"/>
    <x v="0"/>
    <n v="36068"/>
    <n v="1414"/>
    <d v="2022-05-07T00:00:00"/>
    <d v="2026-08-02T00:00:00"/>
    <s v="Quarterly"/>
    <s v="Active"/>
    <s v="CUST26089492"/>
    <x v="3"/>
    <x v="2"/>
  </r>
  <r>
    <s v="POL51700588"/>
    <x v="3"/>
    <n v="181001"/>
    <n v="512.63"/>
    <d v="2023-08-31T00:00:00"/>
    <d v="2030-01-04T00:00:00"/>
    <s v="Quarterly"/>
    <s v="Active"/>
    <s v="CUST71761032"/>
    <x v="1"/>
    <x v="1"/>
  </r>
  <r>
    <s v="POL75657317"/>
    <x v="3"/>
    <n v="373051"/>
    <n v="840.48"/>
    <d v="2016-08-17T00:00:00"/>
    <d v="2020-12-12T00:00:00"/>
    <s v="Monthly"/>
    <s v="Terminated"/>
    <s v="CUST86885915"/>
    <x v="0"/>
    <x v="1"/>
  </r>
  <r>
    <s v="POL51395924"/>
    <x v="2"/>
    <n v="92703"/>
    <n v="100.43"/>
    <d v="2017-09-11T00:00:00"/>
    <d v="2021-12-25T00:00:00"/>
    <s v="Annually"/>
    <s v="Active"/>
    <s v="CUST35201874"/>
    <x v="2"/>
    <x v="2"/>
  </r>
  <r>
    <s v="POL75494464"/>
    <x v="2"/>
    <n v="473918"/>
    <n v="1798.51"/>
    <d v="2023-08-16T00:00:00"/>
    <d v="2033-05-18T00:00:00"/>
    <s v="Annually"/>
    <s v="Lapsed"/>
    <s v="CUST56082389"/>
    <x v="0"/>
    <x v="0"/>
  </r>
  <r>
    <s v="POL87711451"/>
    <x v="3"/>
    <n v="237960"/>
    <n v="786.37"/>
    <d v="2017-05-25T00:00:00"/>
    <d v="2025-08-18T00:00:00"/>
    <s v="Monthly"/>
    <s v="Active"/>
    <s v="CUST81280296"/>
    <x v="3"/>
    <x v="1"/>
  </r>
  <r>
    <s v="POL66860672"/>
    <x v="2"/>
    <n v="233369"/>
    <n v="863.92"/>
    <d v="2018-07-19T00:00:00"/>
    <d v="2027-07-21T00:00:00"/>
    <s v="Annually"/>
    <s v="Active"/>
    <s v="CUST87535650"/>
    <x v="3"/>
    <x v="1"/>
  </r>
  <r>
    <s v="POL05225694"/>
    <x v="3"/>
    <n v="104643"/>
    <n v="1021.41"/>
    <d v="2021-10-25T00:00:00"/>
    <d v="2029-01-20T00:00:00"/>
    <s v="Quarterly"/>
    <s v="Active"/>
    <s v="CUST72244441"/>
    <x v="3"/>
    <x v="0"/>
  </r>
  <r>
    <s v="POL02258663"/>
    <x v="0"/>
    <n v="25878"/>
    <n v="1972.87"/>
    <d v="2022-06-18T00:00:00"/>
    <d v="2031-01-08T00:00:00"/>
    <s v="Annually"/>
    <s v="Lapsed"/>
    <s v="CUST26046350"/>
    <x v="1"/>
    <x v="0"/>
  </r>
  <r>
    <s v="POL75098865"/>
    <x v="0"/>
    <n v="417218"/>
    <n v="1429.11"/>
    <d v="2022-01-02T00:00:00"/>
    <d v="2026-12-19T00:00:00"/>
    <s v="Quarterly"/>
    <s v="Lapsed"/>
    <s v="CUST85843138"/>
    <x v="4"/>
    <x v="1"/>
  </r>
  <r>
    <s v="POL24582838"/>
    <x v="2"/>
    <n v="168472"/>
    <n v="1712.15"/>
    <d v="2023-01-07T00:00:00"/>
    <d v="2028-06-11T00:00:00"/>
    <s v="Annually"/>
    <s v="Terminated"/>
    <s v="CUST30998709"/>
    <x v="4"/>
    <x v="2"/>
  </r>
  <r>
    <s v="POL77765185"/>
    <x v="3"/>
    <n v="327047"/>
    <n v="329.51"/>
    <d v="2015-01-15T00:00:00"/>
    <d v="2016-11-20T00:00:00"/>
    <s v="Monthly"/>
    <s v="Active"/>
    <s v="CUST05568975"/>
    <x v="3"/>
    <x v="2"/>
  </r>
  <r>
    <s v="POL75914495"/>
    <x v="0"/>
    <n v="63446"/>
    <n v="1128.18"/>
    <d v="2016-08-09T00:00:00"/>
    <d v="2022-12-12T00:00:00"/>
    <s v="Annually"/>
    <s v="Active"/>
    <s v="CUST45931778"/>
    <x v="3"/>
    <x v="1"/>
  </r>
  <r>
    <s v="POL23336703"/>
    <x v="2"/>
    <n v="32206"/>
    <n v="142.94"/>
    <d v="2023-06-21T00:00:00"/>
    <d v="2032-05-27T00:00:00"/>
    <s v="Annually"/>
    <s v="Active"/>
    <s v="CUST20569770"/>
    <x v="4"/>
    <x v="2"/>
  </r>
  <r>
    <s v="POL82679187"/>
    <x v="1"/>
    <n v="77188"/>
    <n v="1385.66"/>
    <d v="2016-07-12T00:00:00"/>
    <d v="2024-09-16T00:00:00"/>
    <s v="Quarterly"/>
    <s v="Lapsed"/>
    <s v="CUST81638568"/>
    <x v="3"/>
    <x v="0"/>
  </r>
  <r>
    <s v="POL05037648"/>
    <x v="2"/>
    <n v="447893"/>
    <n v="961.91"/>
    <d v="2018-07-12T00:00:00"/>
    <d v="2025-10-05T00:00:00"/>
    <s v="Quarterly"/>
    <s v="Lapsed"/>
    <s v="CUST43290947"/>
    <x v="2"/>
    <x v="2"/>
  </r>
  <r>
    <s v="POL96221318"/>
    <x v="3"/>
    <n v="357697"/>
    <n v="1562.1"/>
    <d v="2016-02-22T00:00:00"/>
    <d v="2019-03-23T00:00:00"/>
    <s v="Monthly"/>
    <s v="Active"/>
    <s v="CUST57878535"/>
    <x v="4"/>
    <x v="0"/>
  </r>
  <r>
    <s v="POL27915739"/>
    <x v="3"/>
    <n v="264911"/>
    <n v="1660.68"/>
    <d v="2017-10-24T00:00:00"/>
    <d v="2025-05-08T00:00:00"/>
    <s v="Quarterly"/>
    <s v="Terminated"/>
    <s v="CUST24838453"/>
    <x v="1"/>
    <x v="1"/>
  </r>
  <r>
    <s v="POL98680765"/>
    <x v="2"/>
    <n v="474229"/>
    <n v="1535.5"/>
    <d v="2018-06-05T00:00:00"/>
    <d v="2022-01-14T00:00:00"/>
    <s v="Annually"/>
    <s v="Terminated"/>
    <s v="CUST07395003"/>
    <x v="3"/>
    <x v="0"/>
  </r>
  <r>
    <s v="POL71597887"/>
    <x v="3"/>
    <n v="426169"/>
    <n v="275.38"/>
    <d v="2020-09-28T00:00:00"/>
    <d v="2024-11-21T00:00:00"/>
    <s v="Monthly"/>
    <s v="Lapsed"/>
    <s v="CUST08169319"/>
    <x v="3"/>
    <x v="1"/>
  </r>
  <r>
    <s v="POL71437971"/>
    <x v="1"/>
    <n v="152969"/>
    <n v="189.32"/>
    <d v="2022-08-19T00:00:00"/>
    <d v="2032-06-21T00:00:00"/>
    <s v="Quarterly"/>
    <s v="Terminated"/>
    <s v="CUST78371218"/>
    <x v="1"/>
    <x v="0"/>
  </r>
  <r>
    <s v="POL77500354"/>
    <x v="1"/>
    <n v="442942"/>
    <n v="1431.69"/>
    <d v="2023-07-31T00:00:00"/>
    <d v="2030-10-08T00:00:00"/>
    <s v="Annually"/>
    <s v="Active"/>
    <s v="CUST75412147"/>
    <x v="3"/>
    <x v="2"/>
  </r>
  <r>
    <s v="POL76996418"/>
    <x v="3"/>
    <n v="188372"/>
    <n v="858.12"/>
    <d v="2022-07-02T00:00:00"/>
    <d v="2031-08-17T00:00:00"/>
    <s v="Monthly"/>
    <s v="Terminated"/>
    <s v="CUST44929464"/>
    <x v="0"/>
    <x v="0"/>
  </r>
  <r>
    <s v="POL37906683"/>
    <x v="0"/>
    <n v="149704"/>
    <n v="1575.2"/>
    <d v="2016-10-31T00:00:00"/>
    <d v="2021-03-20T00:00:00"/>
    <s v="Annually"/>
    <s v="Terminated"/>
    <s v="CUST22955416"/>
    <x v="2"/>
    <x v="0"/>
  </r>
  <r>
    <s v="POL45303866"/>
    <x v="0"/>
    <n v="342975"/>
    <n v="1276.94"/>
    <d v="2020-11-11T00:00:00"/>
    <d v="2027-08-17T00:00:00"/>
    <s v="Annually"/>
    <s v="Active"/>
    <s v="CUST35923084"/>
    <x v="4"/>
    <x v="2"/>
  </r>
  <r>
    <s v="POL60056200"/>
    <x v="0"/>
    <n v="13615"/>
    <n v="1576.02"/>
    <d v="2023-05-01T00:00:00"/>
    <d v="2026-08-02T00:00:00"/>
    <s v="Monthly"/>
    <s v="Active"/>
    <s v="CUST05166868"/>
    <x v="3"/>
    <x v="1"/>
  </r>
  <r>
    <s v="POL85480742"/>
    <x v="1"/>
    <n v="312072"/>
    <n v="107.54"/>
    <d v="2023-07-12T00:00:00"/>
    <d v="2026-11-26T00:00:00"/>
    <s v="Quarterly"/>
    <s v="Terminated"/>
    <s v="CUST50131393"/>
    <x v="3"/>
    <x v="2"/>
  </r>
  <r>
    <s v="POL11311249"/>
    <x v="1"/>
    <n v="32283"/>
    <n v="632.87"/>
    <d v="2016-02-21T00:00:00"/>
    <d v="2021-11-09T00:00:00"/>
    <s v="Annually"/>
    <s v="Terminated"/>
    <s v="CUST29805169"/>
    <x v="4"/>
    <x v="0"/>
  </r>
  <r>
    <s v="POL77958772"/>
    <x v="2"/>
    <n v="321807"/>
    <n v="673.23"/>
    <d v="2024-06-18T00:00:00"/>
    <d v="2027-05-06T00:00:00"/>
    <s v="Quarterly"/>
    <s v="Active"/>
    <s v="CUST00457976"/>
    <x v="2"/>
    <x v="1"/>
  </r>
  <r>
    <s v="POL05185447"/>
    <x v="3"/>
    <n v="271056"/>
    <n v="1813.45"/>
    <d v="2017-11-03T00:00:00"/>
    <d v="2022-07-24T00:00:00"/>
    <s v="Quarterly"/>
    <s v="Lapsed"/>
    <s v="CUST47847817"/>
    <x v="1"/>
    <x v="0"/>
  </r>
  <r>
    <s v="POL18055024"/>
    <x v="3"/>
    <n v="352494"/>
    <n v="1632.5"/>
    <d v="2017-06-05T00:00:00"/>
    <d v="2019-10-20T00:00:00"/>
    <s v="Monthly"/>
    <s v="Active"/>
    <s v="CUST86360336"/>
    <x v="3"/>
    <x v="0"/>
  </r>
  <r>
    <s v="POL11682509"/>
    <x v="2"/>
    <n v="399883"/>
    <n v="175.69"/>
    <d v="2023-09-10T00:00:00"/>
    <d v="2032-07-07T00:00:00"/>
    <s v="Annually"/>
    <s v="Active"/>
    <s v="CUST76633869"/>
    <x v="4"/>
    <x v="2"/>
  </r>
  <r>
    <s v="POL87334776"/>
    <x v="3"/>
    <n v="483850"/>
    <n v="610.98"/>
    <d v="2019-05-26T00:00:00"/>
    <d v="2025-11-21T00:00:00"/>
    <s v="Monthly"/>
    <s v="Terminated"/>
    <s v="CUST91567525"/>
    <x v="1"/>
    <x v="2"/>
  </r>
  <r>
    <s v="POL60959014"/>
    <x v="3"/>
    <n v="113079"/>
    <n v="1251.8900000000001"/>
    <d v="2017-06-24T00:00:00"/>
    <d v="2027-05-12T00:00:00"/>
    <s v="Monthly"/>
    <s v="Terminated"/>
    <s v="CUST69825332"/>
    <x v="2"/>
    <x v="2"/>
  </r>
  <r>
    <s v="POL07946398"/>
    <x v="0"/>
    <n v="213958"/>
    <n v="645.25"/>
    <d v="2016-10-19T00:00:00"/>
    <d v="2019-08-24T00:00:00"/>
    <s v="Annually"/>
    <s v="Active"/>
    <s v="CUST47950419"/>
    <x v="1"/>
    <x v="2"/>
  </r>
  <r>
    <s v="POL85374430"/>
    <x v="1"/>
    <n v="278614"/>
    <n v="676.07"/>
    <d v="2020-10-23T00:00:00"/>
    <d v="2029-06-16T00:00:00"/>
    <s v="Quarterly"/>
    <s v="Terminated"/>
    <s v="CUST64749211"/>
    <x v="1"/>
    <x v="2"/>
  </r>
  <r>
    <s v="POL76059961"/>
    <x v="1"/>
    <n v="493477"/>
    <n v="1183.83"/>
    <d v="2019-08-27T00:00:00"/>
    <d v="2022-12-05T00:00:00"/>
    <s v="Monthly"/>
    <s v="Terminated"/>
    <s v="CUST77704326"/>
    <x v="3"/>
    <x v="1"/>
  </r>
  <r>
    <s v="POL52778521"/>
    <x v="3"/>
    <n v="14353"/>
    <n v="735.14"/>
    <d v="2016-09-27T00:00:00"/>
    <d v="2026-03-14T00:00:00"/>
    <s v="Annually"/>
    <s v="Lapsed"/>
    <s v="CUST55395846"/>
    <x v="2"/>
    <x v="0"/>
  </r>
  <r>
    <s v="POL32646006"/>
    <x v="0"/>
    <n v="265136"/>
    <n v="616.13"/>
    <d v="2023-04-25T00:00:00"/>
    <d v="2033-03-06T00:00:00"/>
    <s v="Monthly"/>
    <s v="Terminated"/>
    <s v="CUST15254113"/>
    <x v="1"/>
    <x v="2"/>
  </r>
  <r>
    <s v="POL86718236"/>
    <x v="2"/>
    <n v="265107"/>
    <n v="695.63"/>
    <d v="2015-01-07T00:00:00"/>
    <d v="2018-04-06T00:00:00"/>
    <s v="Annually"/>
    <s v="Terminated"/>
    <s v="CUST29981317"/>
    <x v="3"/>
    <x v="2"/>
  </r>
  <r>
    <s v="POL00862798"/>
    <x v="3"/>
    <n v="142919"/>
    <n v="1534.52"/>
    <d v="2022-02-23T00:00:00"/>
    <d v="2027-06-29T00:00:00"/>
    <s v="Monthly"/>
    <s v="Active"/>
    <s v="CUST21473276"/>
    <x v="3"/>
    <x v="1"/>
  </r>
  <r>
    <s v="POL98618330"/>
    <x v="3"/>
    <n v="207282"/>
    <n v="1357.56"/>
    <d v="2022-07-11T00:00:00"/>
    <d v="2024-04-17T00:00:00"/>
    <s v="Annually"/>
    <s v="Lapsed"/>
    <s v="CUST41446038"/>
    <x v="3"/>
    <x v="2"/>
  </r>
  <r>
    <s v="POL66992068"/>
    <x v="2"/>
    <n v="281519"/>
    <n v="1895.57"/>
    <d v="2018-10-01T00:00:00"/>
    <d v="2020-01-16T00:00:00"/>
    <s v="Annually"/>
    <s v="Active"/>
    <s v="CUST72186583"/>
    <x v="0"/>
    <x v="2"/>
  </r>
  <r>
    <s v="POL82970640"/>
    <x v="1"/>
    <n v="309081"/>
    <n v="1735.79"/>
    <d v="2017-09-24T00:00:00"/>
    <d v="2024-10-03T00:00:00"/>
    <s v="Monthly"/>
    <s v="Active"/>
    <s v="CUST73181070"/>
    <x v="3"/>
    <x v="0"/>
  </r>
  <r>
    <s v="POL25517652"/>
    <x v="3"/>
    <n v="30332"/>
    <n v="616.02"/>
    <d v="2018-02-07T00:00:00"/>
    <d v="2019-12-26T00:00:00"/>
    <s v="Quarterly"/>
    <s v="Active"/>
    <s v="CUST14150053"/>
    <x v="3"/>
    <x v="0"/>
  </r>
  <r>
    <s v="POL06409803"/>
    <x v="0"/>
    <n v="259640"/>
    <n v="336.58"/>
    <d v="2019-01-09T00:00:00"/>
    <d v="2020-01-13T00:00:00"/>
    <s v="Monthly"/>
    <s v="Active"/>
    <s v="CUST32157622"/>
    <x v="3"/>
    <x v="0"/>
  </r>
  <r>
    <s v="POL88450754"/>
    <x v="1"/>
    <n v="294297"/>
    <n v="811.97"/>
    <d v="2018-11-15T00:00:00"/>
    <d v="2023-07-15T00:00:00"/>
    <s v="Quarterly"/>
    <s v="Active"/>
    <s v="CUST84381012"/>
    <x v="3"/>
    <x v="1"/>
  </r>
  <r>
    <s v="POL51127842"/>
    <x v="2"/>
    <n v="422213"/>
    <n v="1788.74"/>
    <d v="2023-11-08T00:00:00"/>
    <d v="2028-09-25T00:00:00"/>
    <s v="Quarterly"/>
    <s v="Lapsed"/>
    <s v="CUST14754808"/>
    <x v="4"/>
    <x v="1"/>
  </r>
  <r>
    <s v="POL58793431"/>
    <x v="0"/>
    <n v="196432"/>
    <n v="1652.99"/>
    <d v="2018-11-30T00:00:00"/>
    <d v="2028-01-03T00:00:00"/>
    <s v="Monthly"/>
    <s v="Lapsed"/>
    <s v="CUST46135838"/>
    <x v="3"/>
    <x v="2"/>
  </r>
  <r>
    <s v="POL84536532"/>
    <x v="2"/>
    <n v="268609"/>
    <n v="1828.33"/>
    <d v="2021-11-27T00:00:00"/>
    <d v="2025-11-02T00:00:00"/>
    <s v="Quarterly"/>
    <s v="Terminated"/>
    <s v="CUST80282687"/>
    <x v="1"/>
    <x v="1"/>
  </r>
  <r>
    <s v="POL46047482"/>
    <x v="0"/>
    <n v="219310"/>
    <n v="557.63"/>
    <d v="2015-01-03T00:00:00"/>
    <d v="2023-08-06T00:00:00"/>
    <s v="Monthly"/>
    <s v="Terminated"/>
    <s v="CUST78772723"/>
    <x v="3"/>
    <x v="1"/>
  </r>
  <r>
    <s v="POL18422174"/>
    <x v="0"/>
    <n v="219815"/>
    <n v="1029.04"/>
    <d v="2020-03-09T00:00:00"/>
    <d v="2025-02-08T00:00:00"/>
    <s v="Monthly"/>
    <s v="Active"/>
    <s v="CUST03008845"/>
    <x v="3"/>
    <x v="2"/>
  </r>
  <r>
    <s v="POL65121827"/>
    <x v="0"/>
    <n v="380802"/>
    <n v="377.92"/>
    <d v="2022-12-19T00:00:00"/>
    <d v="2027-04-08T00:00:00"/>
    <s v="Quarterly"/>
    <s v="Lapsed"/>
    <s v="CUST85015707"/>
    <x v="3"/>
    <x v="1"/>
  </r>
  <r>
    <s v="POL30700700"/>
    <x v="2"/>
    <n v="477730"/>
    <n v="205.21"/>
    <d v="2021-04-11T00:00:00"/>
    <d v="2028-11-25T00:00:00"/>
    <s v="Annually"/>
    <s v="Active"/>
    <s v="CUST73620388"/>
    <x v="2"/>
    <x v="2"/>
  </r>
  <r>
    <s v="POL26217907"/>
    <x v="3"/>
    <n v="460042"/>
    <n v="1874.93"/>
    <d v="2024-06-11T00:00:00"/>
    <d v="2029-04-12T00:00:00"/>
    <s v="Monthly"/>
    <s v="Terminated"/>
    <s v="CUST64398033"/>
    <x v="3"/>
    <x v="0"/>
  </r>
  <r>
    <s v="POL28359408"/>
    <x v="3"/>
    <n v="484594"/>
    <n v="212.26"/>
    <d v="2017-08-08T00:00:00"/>
    <d v="2019-12-22T00:00:00"/>
    <s v="Quarterly"/>
    <s v="Terminated"/>
    <s v="CUST93762757"/>
    <x v="0"/>
    <x v="2"/>
  </r>
  <r>
    <s v="POL39585916"/>
    <x v="2"/>
    <n v="341171"/>
    <n v="1726.56"/>
    <d v="2015-05-07T00:00:00"/>
    <d v="2024-07-04T00:00:00"/>
    <s v="Monthly"/>
    <s v="Terminated"/>
    <s v="CUST62519479"/>
    <x v="3"/>
    <x v="2"/>
  </r>
  <r>
    <s v="POL40288131"/>
    <x v="0"/>
    <n v="152298"/>
    <n v="1429.85"/>
    <d v="2017-05-07T00:00:00"/>
    <d v="2025-07-16T00:00:00"/>
    <s v="Annually"/>
    <s v="Lapsed"/>
    <s v="CUST94261283"/>
    <x v="3"/>
    <x v="2"/>
  </r>
  <r>
    <s v="POL12588543"/>
    <x v="0"/>
    <n v="120545"/>
    <n v="959.79"/>
    <d v="2022-06-03T00:00:00"/>
    <d v="2032-03-14T00:00:00"/>
    <s v="Monthly"/>
    <s v="Terminated"/>
    <s v="CUST54293952"/>
    <x v="2"/>
    <x v="1"/>
  </r>
  <r>
    <s v="POL94299396"/>
    <x v="0"/>
    <n v="332668"/>
    <n v="324.47000000000003"/>
    <d v="2021-08-25T00:00:00"/>
    <d v="2030-01-17T00:00:00"/>
    <s v="Quarterly"/>
    <s v="Terminated"/>
    <s v="CUST92087908"/>
    <x v="3"/>
    <x v="0"/>
  </r>
  <r>
    <s v="POL01953510"/>
    <x v="0"/>
    <n v="105493"/>
    <n v="1871.41"/>
    <d v="2018-01-29T00:00:00"/>
    <d v="2025-09-23T00:00:00"/>
    <s v="Quarterly"/>
    <s v="Terminated"/>
    <s v="CUST61152485"/>
    <x v="3"/>
    <x v="2"/>
  </r>
  <r>
    <s v="POL53180986"/>
    <x v="0"/>
    <n v="448957"/>
    <n v="1886.32"/>
    <d v="2024-05-02T00:00:00"/>
    <d v="2028-05-13T00:00:00"/>
    <s v="Quarterly"/>
    <s v="Active"/>
    <s v="CUST50809150"/>
    <x v="0"/>
    <x v="0"/>
  </r>
  <r>
    <s v="POL60529596"/>
    <x v="1"/>
    <n v="317112"/>
    <n v="272.72000000000003"/>
    <d v="2015-08-06T00:00:00"/>
    <d v="2019-02-25T00:00:00"/>
    <s v="Annually"/>
    <s v="Terminated"/>
    <s v="CUST51436403"/>
    <x v="3"/>
    <x v="2"/>
  </r>
  <r>
    <s v="POL17699181"/>
    <x v="2"/>
    <n v="469657"/>
    <n v="1234.45"/>
    <d v="2018-05-14T00:00:00"/>
    <d v="2022-10-29T00:00:00"/>
    <s v="Quarterly"/>
    <s v="Active"/>
    <s v="CUST68851190"/>
    <x v="3"/>
    <x v="1"/>
  </r>
  <r>
    <s v="POL85518381"/>
    <x v="3"/>
    <n v="443772"/>
    <n v="1925"/>
    <d v="2018-01-25T00:00:00"/>
    <d v="2022-10-23T00:00:00"/>
    <s v="Annually"/>
    <s v="Lapsed"/>
    <s v="CUST94024764"/>
    <x v="3"/>
    <x v="1"/>
  </r>
  <r>
    <s v="POL00790731"/>
    <x v="0"/>
    <n v="491828"/>
    <n v="722.06"/>
    <d v="2016-04-06T00:00:00"/>
    <d v="2020-07-20T00:00:00"/>
    <s v="Monthly"/>
    <s v="Lapsed"/>
    <s v="CUST64506627"/>
    <x v="3"/>
    <x v="0"/>
  </r>
  <r>
    <s v="POL79308293"/>
    <x v="0"/>
    <n v="238021"/>
    <n v="185.65"/>
    <d v="2018-01-23T00:00:00"/>
    <d v="2023-09-07T00:00:00"/>
    <s v="Quarterly"/>
    <s v="Terminated"/>
    <s v="CUST95274525"/>
    <x v="2"/>
    <x v="1"/>
  </r>
  <r>
    <s v="POL75583220"/>
    <x v="1"/>
    <n v="152775"/>
    <n v="1899.9"/>
    <d v="2015-06-19T00:00:00"/>
    <d v="2017-07-28T00:00:00"/>
    <s v="Annually"/>
    <s v="Lapsed"/>
    <s v="CUST07740232"/>
    <x v="4"/>
    <x v="2"/>
  </r>
  <r>
    <s v="POL93077983"/>
    <x v="0"/>
    <n v="148316"/>
    <n v="151.44999999999999"/>
    <d v="2016-11-29T00:00:00"/>
    <d v="2025-02-12T00:00:00"/>
    <s v="Annually"/>
    <s v="Terminated"/>
    <s v="CUST18477593"/>
    <x v="2"/>
    <x v="1"/>
  </r>
  <r>
    <s v="POL41162519"/>
    <x v="2"/>
    <n v="435384"/>
    <n v="843.41"/>
    <d v="2016-12-29T00:00:00"/>
    <d v="2023-05-14T00:00:00"/>
    <s v="Annually"/>
    <s v="Active"/>
    <s v="CUST46612879"/>
    <x v="3"/>
    <x v="2"/>
  </r>
  <r>
    <s v="POL21013410"/>
    <x v="0"/>
    <n v="148205"/>
    <n v="1504.89"/>
    <d v="2024-01-30T00:00:00"/>
    <d v="2027-03-08T00:00:00"/>
    <s v="Quarterly"/>
    <s v="Lapsed"/>
    <s v="CUST91204941"/>
    <x v="3"/>
    <x v="1"/>
  </r>
  <r>
    <s v="POL73536906"/>
    <x v="3"/>
    <n v="467001"/>
    <n v="1647.11"/>
    <d v="2015-01-13T00:00:00"/>
    <d v="2018-03-20T00:00:00"/>
    <s v="Annually"/>
    <s v="Active"/>
    <s v="CUST35441846"/>
    <x v="2"/>
    <x v="0"/>
  </r>
  <r>
    <s v="POL80301647"/>
    <x v="3"/>
    <n v="122127"/>
    <n v="820.8"/>
    <d v="2017-06-07T00:00:00"/>
    <d v="2022-11-16T00:00:00"/>
    <s v="Annually"/>
    <s v="Terminated"/>
    <s v="CUST65831421"/>
    <x v="3"/>
    <x v="2"/>
  </r>
  <r>
    <s v="POL79966692"/>
    <x v="2"/>
    <n v="86578"/>
    <n v="705.01"/>
    <d v="2022-12-06T00:00:00"/>
    <d v="2032-08-24T00:00:00"/>
    <s v="Quarterly"/>
    <s v="Terminated"/>
    <s v="CUST23869208"/>
    <x v="3"/>
    <x v="1"/>
  </r>
  <r>
    <s v="POL14879776"/>
    <x v="2"/>
    <n v="169916"/>
    <n v="1808.82"/>
    <d v="2018-10-30T00:00:00"/>
    <d v="2023-07-27T00:00:00"/>
    <s v="Annually"/>
    <s v="Active"/>
    <s v="CUST21063311"/>
    <x v="3"/>
    <x v="1"/>
  </r>
  <r>
    <s v="POL58623707"/>
    <x v="3"/>
    <n v="134163"/>
    <n v="802.51"/>
    <d v="2022-09-11T00:00:00"/>
    <d v="2026-07-31T00:00:00"/>
    <s v="Quarterly"/>
    <s v="Lapsed"/>
    <s v="CUST86117199"/>
    <x v="3"/>
    <x v="2"/>
  </r>
  <r>
    <s v="POL10386302"/>
    <x v="2"/>
    <n v="20444"/>
    <n v="603.64"/>
    <d v="2020-02-03T00:00:00"/>
    <d v="2021-12-13T00:00:00"/>
    <s v="Quarterly"/>
    <s v="Active"/>
    <s v="CUST94782863"/>
    <x v="1"/>
    <x v="0"/>
  </r>
  <r>
    <s v="POL56491969"/>
    <x v="1"/>
    <n v="24007"/>
    <n v="1551.59"/>
    <d v="2016-02-09T00:00:00"/>
    <d v="2018-08-27T00:00:00"/>
    <s v="Quarterly"/>
    <s v="Lapsed"/>
    <s v="CUST81225418"/>
    <x v="4"/>
    <x v="0"/>
  </r>
  <r>
    <s v="POL99602250"/>
    <x v="0"/>
    <n v="171632"/>
    <n v="587.51"/>
    <d v="2021-03-09T00:00:00"/>
    <d v="2023-03-27T00:00:00"/>
    <s v="Monthly"/>
    <s v="Active"/>
    <s v="CUST25749054"/>
    <x v="3"/>
    <x v="2"/>
  </r>
  <r>
    <s v="POL01897492"/>
    <x v="0"/>
    <n v="242981"/>
    <n v="1015.82"/>
    <d v="2022-06-26T00:00:00"/>
    <d v="2031-11-16T00:00:00"/>
    <s v="Monthly"/>
    <s v="Terminated"/>
    <s v="CUST53642388"/>
    <x v="4"/>
    <x v="2"/>
  </r>
  <r>
    <s v="POL03026921"/>
    <x v="2"/>
    <n v="362254"/>
    <n v="1257.18"/>
    <d v="2015-04-25T00:00:00"/>
    <d v="2017-04-27T00:00:00"/>
    <s v="Quarterly"/>
    <s v="Lapsed"/>
    <s v="CUST07572458"/>
    <x v="3"/>
    <x v="1"/>
  </r>
  <r>
    <s v="POL36441789"/>
    <x v="1"/>
    <n v="58984"/>
    <n v="389.47"/>
    <d v="2019-10-17T00:00:00"/>
    <d v="2027-04-22T00:00:00"/>
    <s v="Annually"/>
    <s v="Lapsed"/>
    <s v="CUST82795942"/>
    <x v="3"/>
    <x v="2"/>
  </r>
  <r>
    <s v="POL21292296"/>
    <x v="2"/>
    <n v="166685"/>
    <n v="726.24"/>
    <d v="2023-04-18T00:00:00"/>
    <d v="2024-04-21T00:00:00"/>
    <s v="Monthly"/>
    <s v="Terminated"/>
    <s v="CUST28641281"/>
    <x v="4"/>
    <x v="1"/>
  </r>
  <r>
    <s v="POL38348666"/>
    <x v="1"/>
    <n v="212249"/>
    <n v="1672.74"/>
    <d v="2022-08-31T00:00:00"/>
    <d v="2027-08-13T00:00:00"/>
    <s v="Monthly"/>
    <s v="Active"/>
    <s v="CUST17612389"/>
    <x v="0"/>
    <x v="2"/>
  </r>
  <r>
    <s v="POL58185281"/>
    <x v="1"/>
    <n v="250003"/>
    <n v="1728.93"/>
    <d v="2021-03-09T00:00:00"/>
    <d v="2026-05-19T00:00:00"/>
    <s v="Annually"/>
    <s v="Active"/>
    <s v="CUST06959252"/>
    <x v="1"/>
    <x v="2"/>
  </r>
  <r>
    <s v="POL82403986"/>
    <x v="1"/>
    <n v="390831"/>
    <n v="246.15"/>
    <d v="2022-09-28T00:00:00"/>
    <d v="2026-06-04T00:00:00"/>
    <s v="Quarterly"/>
    <s v="Active"/>
    <s v="CUST52459393"/>
    <x v="3"/>
    <x v="2"/>
  </r>
  <r>
    <s v="POL69345542"/>
    <x v="2"/>
    <n v="300014"/>
    <n v="1865.63"/>
    <d v="2019-04-13T00:00:00"/>
    <d v="2024-11-15T00:00:00"/>
    <s v="Monthly"/>
    <s v="Terminated"/>
    <s v="CUST87542280"/>
    <x v="3"/>
    <x v="0"/>
  </r>
  <r>
    <s v="POL61565089"/>
    <x v="0"/>
    <n v="261765"/>
    <n v="1824.64"/>
    <d v="2015-05-27T00:00:00"/>
    <d v="2019-09-20T00:00:00"/>
    <s v="Annually"/>
    <s v="Terminated"/>
    <s v="CUST35260349"/>
    <x v="0"/>
    <x v="0"/>
  </r>
  <r>
    <s v="POL72131385"/>
    <x v="1"/>
    <n v="429703"/>
    <n v="1096.48"/>
    <d v="2018-07-14T00:00:00"/>
    <d v="2024-10-29T00:00:00"/>
    <s v="Monthly"/>
    <s v="Lapsed"/>
    <s v="CUST89386367"/>
    <x v="3"/>
    <x v="1"/>
  </r>
  <r>
    <s v="POL99575360"/>
    <x v="2"/>
    <n v="30789"/>
    <n v="1281.44"/>
    <d v="2016-12-08T00:00:00"/>
    <d v="2023-10-20T00:00:00"/>
    <s v="Quarterly"/>
    <s v="Active"/>
    <s v="CUST27723093"/>
    <x v="3"/>
    <x v="2"/>
  </r>
  <r>
    <s v="POL73764767"/>
    <x v="1"/>
    <n v="103078"/>
    <n v="505.98"/>
    <d v="2020-12-17T00:00:00"/>
    <d v="2024-03-13T00:00:00"/>
    <s v="Annually"/>
    <s v="Terminated"/>
    <s v="CUST62402125"/>
    <x v="2"/>
    <x v="0"/>
  </r>
  <r>
    <s v="POL15585087"/>
    <x v="2"/>
    <n v="64030"/>
    <n v="1096.8800000000001"/>
    <d v="2020-07-23T00:00:00"/>
    <d v="2024-07-05T00:00:00"/>
    <s v="Monthly"/>
    <s v="Lapsed"/>
    <s v="CUST49812848"/>
    <x v="2"/>
    <x v="1"/>
  </r>
  <r>
    <s v="POL59775349"/>
    <x v="2"/>
    <n v="170259"/>
    <n v="267.83"/>
    <d v="2016-05-16T00:00:00"/>
    <d v="2025-07-17T00:00:00"/>
    <s v="Monthly"/>
    <s v="Lapsed"/>
    <s v="CUST50344731"/>
    <x v="3"/>
    <x v="1"/>
  </r>
  <r>
    <s v="POL33945420"/>
    <x v="0"/>
    <n v="397693"/>
    <n v="1062.58"/>
    <d v="2023-02-02T00:00:00"/>
    <d v="2028-09-19T00:00:00"/>
    <s v="Monthly"/>
    <s v="Lapsed"/>
    <s v="CUST88982495"/>
    <x v="2"/>
    <x v="1"/>
  </r>
  <r>
    <s v="POL02432943"/>
    <x v="3"/>
    <n v="52500"/>
    <n v="1248.78"/>
    <d v="2018-07-01T00:00:00"/>
    <d v="2027-02-23T00:00:00"/>
    <s v="Monthly"/>
    <s v="Lapsed"/>
    <s v="CUST07838901"/>
    <x v="2"/>
    <x v="0"/>
  </r>
  <r>
    <s v="POL33232710"/>
    <x v="2"/>
    <n v="387030"/>
    <n v="1072.79"/>
    <d v="2020-04-13T00:00:00"/>
    <d v="2027-03-25T00:00:00"/>
    <s v="Quarterly"/>
    <s v="Lapsed"/>
    <s v="CUST54761752"/>
    <x v="3"/>
    <x v="1"/>
  </r>
  <r>
    <s v="POL92258412"/>
    <x v="2"/>
    <n v="219222"/>
    <n v="1781.15"/>
    <d v="2023-12-16T00:00:00"/>
    <d v="2031-09-17T00:00:00"/>
    <s v="Quarterly"/>
    <s v="Terminated"/>
    <s v="CUST39434727"/>
    <x v="3"/>
    <x v="0"/>
  </r>
  <r>
    <s v="POL26888148"/>
    <x v="0"/>
    <n v="165719"/>
    <n v="605.71"/>
    <d v="2024-08-06T00:00:00"/>
    <d v="2031-06-20T00:00:00"/>
    <s v="Quarterly"/>
    <s v="Lapsed"/>
    <s v="CUST47318206"/>
    <x v="3"/>
    <x v="0"/>
  </r>
  <r>
    <s v="POL94726413"/>
    <x v="2"/>
    <n v="126017"/>
    <n v="1560.77"/>
    <d v="2024-06-27T00:00:00"/>
    <d v="2026-11-14T00:00:00"/>
    <s v="Monthly"/>
    <s v="Lapsed"/>
    <s v="CUST61996964"/>
    <x v="3"/>
    <x v="1"/>
  </r>
  <r>
    <s v="POL73854383"/>
    <x v="3"/>
    <n v="255423"/>
    <n v="697.87"/>
    <d v="2022-11-25T00:00:00"/>
    <d v="2032-04-07T00:00:00"/>
    <s v="Quarterly"/>
    <s v="Terminated"/>
    <s v="CUST59586533"/>
    <x v="2"/>
    <x v="0"/>
  </r>
  <r>
    <s v="POL19911528"/>
    <x v="2"/>
    <n v="92232"/>
    <n v="390.25"/>
    <d v="2023-08-26T00:00:00"/>
    <d v="2033-01-16T00:00:00"/>
    <s v="Annually"/>
    <s v="Terminated"/>
    <s v="CUST05440655"/>
    <x v="4"/>
    <x v="0"/>
  </r>
  <r>
    <s v="POL89952764"/>
    <x v="3"/>
    <n v="372687"/>
    <n v="1528.09"/>
    <d v="2017-10-24T00:00:00"/>
    <d v="2019-03-05T00:00:00"/>
    <s v="Annually"/>
    <s v="Lapsed"/>
    <s v="CUST19473832"/>
    <x v="3"/>
    <x v="2"/>
  </r>
  <r>
    <s v="POL41639012"/>
    <x v="1"/>
    <n v="193710"/>
    <n v="920.48"/>
    <d v="2022-10-03T00:00:00"/>
    <d v="2024-06-10T00:00:00"/>
    <s v="Monthly"/>
    <s v="Lapsed"/>
    <s v="CUST63928747"/>
    <x v="0"/>
    <x v="2"/>
  </r>
  <r>
    <s v="POL38343188"/>
    <x v="2"/>
    <n v="159969"/>
    <n v="134.12"/>
    <d v="2020-02-22T00:00:00"/>
    <d v="2028-09-28T00:00:00"/>
    <s v="Monthly"/>
    <s v="Lapsed"/>
    <s v="CUST90831097"/>
    <x v="1"/>
    <x v="2"/>
  </r>
  <r>
    <s v="POL60365755"/>
    <x v="3"/>
    <n v="456284"/>
    <n v="341.18"/>
    <d v="2018-10-22T00:00:00"/>
    <d v="2020-01-15T00:00:00"/>
    <s v="Monthly"/>
    <s v="Active"/>
    <s v="CUST99646698"/>
    <x v="2"/>
    <x v="1"/>
  </r>
  <r>
    <s v="POL72072111"/>
    <x v="1"/>
    <n v="96227"/>
    <n v="257.22000000000003"/>
    <d v="2022-06-11T00:00:00"/>
    <d v="2025-03-09T00:00:00"/>
    <s v="Monthly"/>
    <s v="Terminated"/>
    <s v="CUST70030309"/>
    <x v="0"/>
    <x v="0"/>
  </r>
  <r>
    <s v="POL69526791"/>
    <x v="0"/>
    <n v="303978"/>
    <n v="1990.14"/>
    <d v="2015-02-16T00:00:00"/>
    <d v="2021-08-25T00:00:00"/>
    <s v="Monthly"/>
    <s v="Lapsed"/>
    <s v="CUST28101646"/>
    <x v="4"/>
    <x v="0"/>
  </r>
  <r>
    <s v="POL75813186"/>
    <x v="2"/>
    <n v="430095"/>
    <n v="862.03"/>
    <d v="2022-03-12T00:00:00"/>
    <d v="2027-01-29T00:00:00"/>
    <s v="Annually"/>
    <s v="Active"/>
    <s v="CUST41027839"/>
    <x v="2"/>
    <x v="2"/>
  </r>
  <r>
    <s v="POL54348718"/>
    <x v="0"/>
    <n v="17863"/>
    <n v="987.73"/>
    <d v="2016-04-02T00:00:00"/>
    <d v="2020-05-09T00:00:00"/>
    <s v="Annually"/>
    <s v="Terminated"/>
    <s v="CUST48452402"/>
    <x v="3"/>
    <x v="2"/>
  </r>
  <r>
    <s v="POL01382311"/>
    <x v="0"/>
    <n v="418691"/>
    <n v="671.8"/>
    <d v="2015-12-09T00:00:00"/>
    <d v="2020-07-04T00:00:00"/>
    <s v="Quarterly"/>
    <s v="Terminated"/>
    <s v="CUST51779748"/>
    <x v="4"/>
    <x v="1"/>
  </r>
  <r>
    <s v="POL91394495"/>
    <x v="1"/>
    <n v="254334"/>
    <n v="1697.05"/>
    <d v="2024-08-07T00:00:00"/>
    <d v="2034-04-03T00:00:00"/>
    <s v="Annually"/>
    <s v="Lapsed"/>
    <s v="CUST27723093"/>
    <x v="3"/>
    <x v="2"/>
  </r>
  <r>
    <s v="POL27929198"/>
    <x v="2"/>
    <n v="103704"/>
    <n v="1786.38"/>
    <d v="2016-04-23T00:00:00"/>
    <d v="2020-01-21T00:00:00"/>
    <s v="Annually"/>
    <s v="Active"/>
    <s v="CUST01418216"/>
    <x v="3"/>
    <x v="1"/>
  </r>
  <r>
    <s v="POL96583337"/>
    <x v="3"/>
    <n v="370743"/>
    <n v="1635.97"/>
    <d v="2016-06-14T00:00:00"/>
    <d v="2022-08-26T00:00:00"/>
    <s v="Quarterly"/>
    <s v="Active"/>
    <s v="CUST44831266"/>
    <x v="1"/>
    <x v="0"/>
  </r>
  <r>
    <s v="POL42489589"/>
    <x v="2"/>
    <n v="478192"/>
    <n v="382.54"/>
    <d v="2021-05-11T00:00:00"/>
    <d v="2028-11-13T00:00:00"/>
    <s v="Quarterly"/>
    <s v="Terminated"/>
    <s v="CUST44108597"/>
    <x v="1"/>
    <x v="2"/>
  </r>
  <r>
    <s v="POL62455700"/>
    <x v="1"/>
    <n v="414861"/>
    <n v="1816.45"/>
    <d v="2017-12-06T00:00:00"/>
    <d v="2020-08-09T00:00:00"/>
    <s v="Monthly"/>
    <s v="Terminated"/>
    <s v="CUST85393599"/>
    <x v="3"/>
    <x v="2"/>
  </r>
  <r>
    <s v="POL06553987"/>
    <x v="1"/>
    <n v="133678"/>
    <n v="357.57"/>
    <d v="2024-03-20T00:00:00"/>
    <d v="2025-11-05T00:00:00"/>
    <s v="Quarterly"/>
    <s v="Lapsed"/>
    <s v="CUST22906487"/>
    <x v="3"/>
    <x v="2"/>
  </r>
  <r>
    <s v="POL64197228"/>
    <x v="0"/>
    <n v="159237"/>
    <n v="1893.6"/>
    <d v="2015-03-13T00:00:00"/>
    <d v="2024-03-17T00:00:00"/>
    <s v="Quarterly"/>
    <s v="Terminated"/>
    <s v="CUST50406971"/>
    <x v="3"/>
    <x v="2"/>
  </r>
  <r>
    <s v="POL23778009"/>
    <x v="2"/>
    <n v="479730"/>
    <n v="1074.3800000000001"/>
    <d v="2017-07-27T00:00:00"/>
    <d v="2020-11-25T00:00:00"/>
    <s v="Quarterly"/>
    <s v="Terminated"/>
    <s v="CUST39213094"/>
    <x v="3"/>
    <x v="2"/>
  </r>
  <r>
    <s v="POL89539607"/>
    <x v="2"/>
    <n v="244257"/>
    <n v="1949.44"/>
    <d v="2021-03-15T00:00:00"/>
    <d v="2031-02-02T00:00:00"/>
    <s v="Quarterly"/>
    <s v="Terminated"/>
    <s v="CUST40045796"/>
    <x v="1"/>
    <x v="2"/>
  </r>
  <r>
    <s v="POL77225479"/>
    <x v="2"/>
    <n v="107027"/>
    <n v="346.6"/>
    <d v="2022-06-12T00:00:00"/>
    <d v="2031-12-07T00:00:00"/>
    <s v="Annually"/>
    <s v="Lapsed"/>
    <s v="CUST69591551"/>
    <x v="3"/>
    <x v="2"/>
  </r>
  <r>
    <s v="POL80674848"/>
    <x v="2"/>
    <n v="293462"/>
    <n v="275.33999999999997"/>
    <d v="2015-01-29T00:00:00"/>
    <d v="2017-09-22T00:00:00"/>
    <s v="Annually"/>
    <s v="Lapsed"/>
    <s v="CUST50775418"/>
    <x v="3"/>
    <x v="2"/>
  </r>
  <r>
    <s v="POL70742419"/>
    <x v="0"/>
    <n v="139286"/>
    <n v="1685.69"/>
    <d v="2015-06-27T00:00:00"/>
    <d v="2019-12-27T00:00:00"/>
    <s v="Annually"/>
    <s v="Lapsed"/>
    <s v="CUST20233555"/>
    <x v="1"/>
    <x v="0"/>
  </r>
  <r>
    <s v="POL10130655"/>
    <x v="0"/>
    <n v="494301"/>
    <n v="1910.93"/>
    <d v="2019-04-01T00:00:00"/>
    <d v="2022-04-05T00:00:00"/>
    <s v="Quarterly"/>
    <s v="Lapsed"/>
    <s v="CUST97749945"/>
    <x v="3"/>
    <x v="1"/>
  </r>
  <r>
    <s v="POL35832686"/>
    <x v="3"/>
    <n v="163130"/>
    <n v="526.04"/>
    <d v="2021-09-05T00:00:00"/>
    <d v="2030-08-01T00:00:00"/>
    <s v="Annually"/>
    <s v="Lapsed"/>
    <s v="CUST17931302"/>
    <x v="3"/>
    <x v="2"/>
  </r>
  <r>
    <s v="POL27597307"/>
    <x v="0"/>
    <n v="292080"/>
    <n v="142.51"/>
    <d v="2023-06-12T00:00:00"/>
    <d v="2025-06-26T00:00:00"/>
    <s v="Monthly"/>
    <s v="Lapsed"/>
    <s v="CUST96283853"/>
    <x v="3"/>
    <x v="0"/>
  </r>
  <r>
    <s v="POL18801240"/>
    <x v="2"/>
    <n v="145382"/>
    <n v="702.33"/>
    <d v="2023-12-10T00:00:00"/>
    <d v="2033-04-18T00:00:00"/>
    <s v="Quarterly"/>
    <s v="Terminated"/>
    <s v="CUST90206702"/>
    <x v="2"/>
    <x v="1"/>
  </r>
  <r>
    <s v="POL88077264"/>
    <x v="2"/>
    <n v="214628"/>
    <n v="752.42"/>
    <d v="2024-03-01T00:00:00"/>
    <d v="2031-01-19T00:00:00"/>
    <s v="Monthly"/>
    <s v="Terminated"/>
    <s v="CUST30106981"/>
    <x v="3"/>
    <x v="0"/>
  </r>
  <r>
    <s v="POL28486225"/>
    <x v="3"/>
    <n v="292794"/>
    <n v="1738.81"/>
    <d v="2015-09-15T00:00:00"/>
    <d v="2023-10-01T00:00:00"/>
    <s v="Quarterly"/>
    <s v="Terminated"/>
    <s v="CUST78546729"/>
    <x v="0"/>
    <x v="0"/>
  </r>
  <r>
    <s v="POL51666989"/>
    <x v="3"/>
    <n v="498988"/>
    <n v="412.54"/>
    <d v="2018-09-07T00:00:00"/>
    <d v="2023-12-21T00:00:00"/>
    <s v="Quarterly"/>
    <s v="Terminated"/>
    <s v="CUST07678524"/>
    <x v="0"/>
    <x v="1"/>
  </r>
  <r>
    <s v="POL84313861"/>
    <x v="1"/>
    <n v="473962"/>
    <n v="1086.2"/>
    <d v="2019-07-02T00:00:00"/>
    <d v="2027-01-24T00:00:00"/>
    <s v="Quarterly"/>
    <s v="Lapsed"/>
    <s v="CUST43643465"/>
    <x v="0"/>
    <x v="1"/>
  </r>
  <r>
    <s v="POL95370014"/>
    <x v="0"/>
    <n v="370937"/>
    <n v="1019.01"/>
    <d v="2015-02-10T00:00:00"/>
    <d v="2019-11-09T00:00:00"/>
    <s v="Monthly"/>
    <s v="Active"/>
    <s v="CUST07395003"/>
    <x v="3"/>
    <x v="0"/>
  </r>
  <r>
    <s v="POL90934498"/>
    <x v="1"/>
    <n v="209305"/>
    <n v="1116.57"/>
    <d v="2016-05-26T00:00:00"/>
    <d v="2022-03-01T00:00:00"/>
    <s v="Quarterly"/>
    <s v="Lapsed"/>
    <s v="CUST98849252"/>
    <x v="3"/>
    <x v="1"/>
  </r>
  <r>
    <s v="POL63879412"/>
    <x v="0"/>
    <n v="254689"/>
    <n v="493.17"/>
    <d v="2017-09-10T00:00:00"/>
    <d v="2022-11-13T00:00:00"/>
    <s v="Annually"/>
    <s v="Lapsed"/>
    <s v="CUST32481898"/>
    <x v="3"/>
    <x v="2"/>
  </r>
  <r>
    <s v="POL16556269"/>
    <x v="0"/>
    <n v="30792"/>
    <n v="841.26"/>
    <d v="2023-07-28T00:00:00"/>
    <d v="2024-12-22T00:00:00"/>
    <s v="Annually"/>
    <s v="Terminated"/>
    <s v="CUST65008360"/>
    <x v="4"/>
    <x v="0"/>
  </r>
  <r>
    <s v="POL79052116"/>
    <x v="2"/>
    <n v="208516"/>
    <n v="614.85"/>
    <d v="2019-01-27T00:00:00"/>
    <d v="2023-11-23T00:00:00"/>
    <s v="Annually"/>
    <s v="Terminated"/>
    <s v="CUST32620909"/>
    <x v="3"/>
    <x v="0"/>
  </r>
  <r>
    <s v="POL42869985"/>
    <x v="0"/>
    <n v="210847"/>
    <n v="1458.17"/>
    <d v="2022-12-27T00:00:00"/>
    <d v="2026-05-06T00:00:00"/>
    <s v="Quarterly"/>
    <s v="Terminated"/>
    <s v="CUST26436799"/>
    <x v="3"/>
    <x v="0"/>
  </r>
  <r>
    <s v="POL83165381"/>
    <x v="3"/>
    <n v="147246"/>
    <n v="530.21"/>
    <d v="2022-02-13T00:00:00"/>
    <d v="2023-12-05T00:00:00"/>
    <s v="Monthly"/>
    <s v="Lapsed"/>
    <s v="CUST49330658"/>
    <x v="3"/>
    <x v="0"/>
  </r>
  <r>
    <s v="POL55184793"/>
    <x v="0"/>
    <n v="63694"/>
    <n v="591.9"/>
    <d v="2021-05-10T00:00:00"/>
    <d v="2030-05-29T00:00:00"/>
    <s v="Quarterly"/>
    <s v="Terminated"/>
    <s v="CUST59408491"/>
    <x v="3"/>
    <x v="2"/>
  </r>
  <r>
    <s v="POL58505380"/>
    <x v="1"/>
    <n v="219676"/>
    <n v="1468.39"/>
    <d v="2021-09-05T00:00:00"/>
    <d v="2031-08-30T00:00:00"/>
    <s v="Monthly"/>
    <s v="Active"/>
    <s v="CUST99665209"/>
    <x v="0"/>
    <x v="2"/>
  </r>
  <r>
    <s v="POL05441250"/>
    <x v="2"/>
    <n v="417123"/>
    <n v="413.35"/>
    <d v="2020-05-10T00:00:00"/>
    <d v="2024-01-03T00:00:00"/>
    <s v="Quarterly"/>
    <s v="Active"/>
    <s v="CUST14417337"/>
    <x v="3"/>
    <x v="0"/>
  </r>
  <r>
    <s v="POL01003100"/>
    <x v="2"/>
    <n v="365402"/>
    <n v="1767.21"/>
    <d v="2017-11-12T00:00:00"/>
    <d v="2019-07-19T00:00:00"/>
    <s v="Quarterly"/>
    <s v="Terminated"/>
    <s v="CUST10966489"/>
    <x v="3"/>
    <x v="2"/>
  </r>
  <r>
    <s v="POL90883106"/>
    <x v="3"/>
    <n v="350028"/>
    <n v="684.97"/>
    <d v="2019-09-04T00:00:00"/>
    <d v="2026-02-21T00:00:00"/>
    <s v="Quarterly"/>
    <s v="Active"/>
    <s v="CUST35801046"/>
    <x v="0"/>
    <x v="2"/>
  </r>
  <r>
    <s v="POL24756615"/>
    <x v="1"/>
    <n v="121812"/>
    <n v="1517.79"/>
    <d v="2023-01-01T00:00:00"/>
    <d v="2029-09-30T00:00:00"/>
    <s v="Quarterly"/>
    <s v="Active"/>
    <s v="CUST41929980"/>
    <x v="3"/>
    <x v="0"/>
  </r>
  <r>
    <s v="POL68840569"/>
    <x v="0"/>
    <n v="119506"/>
    <n v="971.98"/>
    <d v="2017-02-13T00:00:00"/>
    <d v="2024-06-11T00:00:00"/>
    <s v="Annually"/>
    <s v="Terminated"/>
    <s v="CUST22739741"/>
    <x v="0"/>
    <x v="1"/>
  </r>
  <r>
    <s v="POL59080097"/>
    <x v="0"/>
    <n v="30934"/>
    <n v="1473.33"/>
    <d v="2022-01-17T00:00:00"/>
    <d v="2023-04-24T00:00:00"/>
    <s v="Annually"/>
    <s v="Terminated"/>
    <s v="CUST24412701"/>
    <x v="1"/>
    <x v="2"/>
  </r>
  <r>
    <s v="POL75342581"/>
    <x v="1"/>
    <n v="107493"/>
    <n v="546.66999999999996"/>
    <d v="2016-12-27T00:00:00"/>
    <d v="2024-08-31T00:00:00"/>
    <s v="Quarterly"/>
    <s v="Active"/>
    <s v="CUST11178327"/>
    <x v="3"/>
    <x v="2"/>
  </r>
  <r>
    <s v="POL80560091"/>
    <x v="0"/>
    <n v="321937"/>
    <n v="121.41"/>
    <d v="2018-09-17T00:00:00"/>
    <d v="2023-06-17T00:00:00"/>
    <s v="Quarterly"/>
    <s v="Lapsed"/>
    <s v="CUST23834040"/>
    <x v="3"/>
    <x v="1"/>
  </r>
  <r>
    <s v="POL19924089"/>
    <x v="1"/>
    <n v="267279"/>
    <n v="118.97"/>
    <d v="2019-02-03T00:00:00"/>
    <d v="2020-02-03T00:00:00"/>
    <s v="Quarterly"/>
    <s v="Active"/>
    <s v="CUST51792368"/>
    <x v="3"/>
    <x v="1"/>
  </r>
  <r>
    <s v="POL65040463"/>
    <x v="1"/>
    <n v="148053"/>
    <n v="1546.71"/>
    <d v="2018-12-06T00:00:00"/>
    <d v="2024-11-28T00:00:00"/>
    <s v="Annually"/>
    <s v="Active"/>
    <s v="CUST28191420"/>
    <x v="2"/>
    <x v="1"/>
  </r>
  <r>
    <s v="POL48871817"/>
    <x v="2"/>
    <n v="138607"/>
    <n v="1312.28"/>
    <d v="2018-10-02T00:00:00"/>
    <d v="2024-02-08T00:00:00"/>
    <s v="Quarterly"/>
    <s v="Terminated"/>
    <s v="CUST24728723"/>
    <x v="3"/>
    <x v="0"/>
  </r>
  <r>
    <s v="POL41207897"/>
    <x v="0"/>
    <n v="295068"/>
    <n v="1538.98"/>
    <d v="2019-09-28T00:00:00"/>
    <d v="2020-10-10T00:00:00"/>
    <s v="Monthly"/>
    <s v="Active"/>
    <s v="CUST06477814"/>
    <x v="3"/>
    <x v="0"/>
  </r>
  <r>
    <s v="POL47660863"/>
    <x v="0"/>
    <n v="100558"/>
    <n v="602.03"/>
    <d v="2016-08-30T00:00:00"/>
    <d v="2022-06-07T00:00:00"/>
    <s v="Monthly"/>
    <s v="Terminated"/>
    <s v="CUST89895699"/>
    <x v="3"/>
    <x v="1"/>
  </r>
  <r>
    <s v="POL30839784"/>
    <x v="0"/>
    <n v="130508"/>
    <n v="1645.88"/>
    <d v="2024-12-05T00:00:00"/>
    <d v="2033-07-30T00:00:00"/>
    <s v="Quarterly"/>
    <s v="Terminated"/>
    <s v="CUST89320263"/>
    <x v="4"/>
    <x v="2"/>
  </r>
  <r>
    <s v="POL37677741"/>
    <x v="3"/>
    <n v="34290"/>
    <n v="1696.05"/>
    <d v="2021-10-02T00:00:00"/>
    <d v="2027-08-14T00:00:00"/>
    <s v="Annually"/>
    <s v="Lapsed"/>
    <s v="CUST69637885"/>
    <x v="2"/>
    <x v="0"/>
  </r>
  <r>
    <s v="POL67385863"/>
    <x v="3"/>
    <n v="42026"/>
    <n v="1001.21"/>
    <d v="2016-07-27T00:00:00"/>
    <d v="2018-12-16T00:00:00"/>
    <s v="Quarterly"/>
    <s v="Terminated"/>
    <s v="CUST28765452"/>
    <x v="3"/>
    <x v="0"/>
  </r>
  <r>
    <s v="POL52131318"/>
    <x v="3"/>
    <n v="422456"/>
    <n v="481.72"/>
    <d v="2021-01-19T00:00:00"/>
    <d v="2026-02-27T00:00:00"/>
    <s v="Quarterly"/>
    <s v="Terminated"/>
    <s v="CUST05897242"/>
    <x v="3"/>
    <x v="0"/>
  </r>
  <r>
    <s v="POL19793427"/>
    <x v="1"/>
    <n v="102999"/>
    <n v="1740.18"/>
    <d v="2024-11-17T00:00:00"/>
    <d v="2029-01-18T00:00:00"/>
    <s v="Monthly"/>
    <s v="Terminated"/>
    <s v="CUST31292770"/>
    <x v="3"/>
    <x v="0"/>
  </r>
  <r>
    <s v="POL21472760"/>
    <x v="0"/>
    <n v="192906"/>
    <n v="1892.26"/>
    <d v="2015-07-10T00:00:00"/>
    <d v="2020-09-05T00:00:00"/>
    <s v="Annually"/>
    <s v="Active"/>
    <s v="CUST65866057"/>
    <x v="2"/>
    <x v="2"/>
  </r>
  <r>
    <s v="POL58933149"/>
    <x v="2"/>
    <n v="471083"/>
    <n v="1258.8"/>
    <d v="2023-01-09T00:00:00"/>
    <d v="2031-12-26T00:00:00"/>
    <s v="Quarterly"/>
    <s v="Active"/>
    <s v="CUST36509309"/>
    <x v="3"/>
    <x v="2"/>
  </r>
  <r>
    <s v="POL25392096"/>
    <x v="1"/>
    <n v="245667"/>
    <n v="131.24"/>
    <d v="2019-12-11T00:00:00"/>
    <d v="2025-06-06T00:00:00"/>
    <s v="Monthly"/>
    <s v="Terminated"/>
    <s v="CUST84535664"/>
    <x v="2"/>
    <x v="2"/>
  </r>
  <r>
    <s v="POL12917640"/>
    <x v="2"/>
    <n v="210792"/>
    <n v="1634.46"/>
    <d v="2019-03-27T00:00:00"/>
    <d v="2028-09-09T00:00:00"/>
    <s v="Quarterly"/>
    <s v="Terminated"/>
    <s v="CUST40820550"/>
    <x v="2"/>
    <x v="1"/>
  </r>
  <r>
    <s v="POL99154634"/>
    <x v="0"/>
    <n v="38722"/>
    <n v="320.36"/>
    <d v="2018-10-18T00:00:00"/>
    <d v="2023-10-16T00:00:00"/>
    <s v="Annually"/>
    <s v="Active"/>
    <s v="CUST14645850"/>
    <x v="3"/>
    <x v="1"/>
  </r>
  <r>
    <s v="POL63440106"/>
    <x v="2"/>
    <n v="126939"/>
    <n v="828.87"/>
    <d v="2023-05-01T00:00:00"/>
    <d v="2032-09-15T00:00:00"/>
    <s v="Quarterly"/>
    <s v="Lapsed"/>
    <s v="CUST18563939"/>
    <x v="0"/>
    <x v="2"/>
  </r>
  <r>
    <s v="POL83258516"/>
    <x v="3"/>
    <n v="32741"/>
    <n v="637.27"/>
    <d v="2022-04-19T00:00:00"/>
    <d v="2029-01-12T00:00:00"/>
    <s v="Monthly"/>
    <s v="Lapsed"/>
    <s v="CUST83809007"/>
    <x v="2"/>
    <x v="2"/>
  </r>
  <r>
    <s v="POL94782191"/>
    <x v="1"/>
    <n v="376154"/>
    <n v="688.56"/>
    <d v="2023-03-01T00:00:00"/>
    <d v="2027-04-10T00:00:00"/>
    <s v="Quarterly"/>
    <s v="Lapsed"/>
    <s v="CUST48566967"/>
    <x v="3"/>
    <x v="0"/>
  </r>
  <r>
    <s v="POL15463503"/>
    <x v="1"/>
    <n v="139193"/>
    <n v="662.57"/>
    <d v="2017-08-22T00:00:00"/>
    <d v="2025-04-04T00:00:00"/>
    <s v="Annually"/>
    <s v="Lapsed"/>
    <s v="CUST71560537"/>
    <x v="4"/>
    <x v="1"/>
  </r>
  <r>
    <s v="POL20706206"/>
    <x v="1"/>
    <n v="309318"/>
    <n v="246.08"/>
    <d v="2022-09-02T00:00:00"/>
    <d v="2025-12-09T00:00:00"/>
    <s v="Annually"/>
    <s v="Terminated"/>
    <s v="CUST50318524"/>
    <x v="0"/>
    <x v="2"/>
  </r>
  <r>
    <s v="POL00874992"/>
    <x v="3"/>
    <n v="352357"/>
    <n v="1701.56"/>
    <d v="2020-09-20T00:00:00"/>
    <d v="2026-12-07T00:00:00"/>
    <s v="Monthly"/>
    <s v="Active"/>
    <s v="CUST09832061"/>
    <x v="4"/>
    <x v="0"/>
  </r>
  <r>
    <s v="POL44369068"/>
    <x v="3"/>
    <n v="428628"/>
    <n v="741.09"/>
    <d v="2024-10-01T00:00:00"/>
    <d v="2025-11-19T00:00:00"/>
    <s v="Quarterly"/>
    <s v="Lapsed"/>
    <s v="CUST91483662"/>
    <x v="3"/>
    <x v="0"/>
  </r>
  <r>
    <s v="POL22842025"/>
    <x v="2"/>
    <n v="456004"/>
    <n v="1582.35"/>
    <d v="2017-08-24T00:00:00"/>
    <d v="2020-04-16T00:00:00"/>
    <s v="Annually"/>
    <s v="Terminated"/>
    <s v="CUST29485027"/>
    <x v="3"/>
    <x v="1"/>
  </r>
  <r>
    <s v="POL09444948"/>
    <x v="3"/>
    <n v="137884"/>
    <n v="1099.3399999999999"/>
    <d v="2021-12-23T00:00:00"/>
    <d v="2029-01-21T00:00:00"/>
    <s v="Quarterly"/>
    <s v="Lapsed"/>
    <s v="CUST13129700"/>
    <x v="4"/>
    <x v="2"/>
  </r>
  <r>
    <s v="POL28145230"/>
    <x v="2"/>
    <n v="424119"/>
    <n v="957.55"/>
    <d v="2020-06-17T00:00:00"/>
    <d v="2030-01-07T00:00:00"/>
    <s v="Annually"/>
    <s v="Active"/>
    <s v="CUST03874304"/>
    <x v="2"/>
    <x v="1"/>
  </r>
  <r>
    <s v="POL71626215"/>
    <x v="2"/>
    <n v="311534"/>
    <n v="692.57"/>
    <d v="2019-02-22T00:00:00"/>
    <d v="2024-06-19T00:00:00"/>
    <s v="Quarterly"/>
    <s v="Terminated"/>
    <s v="CUST90683254"/>
    <x v="4"/>
    <x v="2"/>
  </r>
  <r>
    <s v="POL34664875"/>
    <x v="0"/>
    <n v="473295"/>
    <n v="1310.56"/>
    <d v="2018-03-24T00:00:00"/>
    <d v="2020-05-06T00:00:00"/>
    <s v="Quarterly"/>
    <s v="Active"/>
    <s v="CUST39888793"/>
    <x v="3"/>
    <x v="0"/>
  </r>
  <r>
    <s v="POL63887686"/>
    <x v="3"/>
    <n v="63382"/>
    <n v="437.58"/>
    <d v="2018-05-06T00:00:00"/>
    <d v="2024-01-30T00:00:00"/>
    <s v="Quarterly"/>
    <s v="Terminated"/>
    <s v="CUST59222858"/>
    <x v="4"/>
    <x v="1"/>
  </r>
  <r>
    <s v="POL26441179"/>
    <x v="3"/>
    <n v="419496"/>
    <n v="352.91"/>
    <d v="2021-10-01T00:00:00"/>
    <d v="2028-07-16T00:00:00"/>
    <s v="Quarterly"/>
    <s v="Lapsed"/>
    <s v="CUST93110612"/>
    <x v="0"/>
    <x v="1"/>
  </r>
  <r>
    <s v="POL94534713"/>
    <x v="1"/>
    <n v="166725"/>
    <n v="782.32"/>
    <d v="2020-10-19T00:00:00"/>
    <d v="2027-08-14T00:00:00"/>
    <s v="Monthly"/>
    <s v="Active"/>
    <s v="CUST93604597"/>
    <x v="3"/>
    <x v="1"/>
  </r>
  <r>
    <s v="POL61326572"/>
    <x v="2"/>
    <n v="238838"/>
    <n v="195.29"/>
    <d v="2024-06-30T00:00:00"/>
    <d v="2029-06-13T00:00:00"/>
    <s v="Monthly"/>
    <s v="Lapsed"/>
    <s v="CUST90206702"/>
    <x v="2"/>
    <x v="1"/>
  </r>
  <r>
    <s v="POL02370104"/>
    <x v="1"/>
    <n v="25850"/>
    <n v="112.39"/>
    <d v="2018-07-02T00:00:00"/>
    <d v="2019-09-02T00:00:00"/>
    <s v="Quarterly"/>
    <s v="Terminated"/>
    <s v="CUST88875854"/>
    <x v="1"/>
    <x v="1"/>
  </r>
  <r>
    <s v="POL25240752"/>
    <x v="0"/>
    <n v="63483"/>
    <n v="1091.67"/>
    <d v="2018-04-28T00:00:00"/>
    <d v="2024-10-25T00:00:00"/>
    <s v="Monthly"/>
    <s v="Lapsed"/>
    <s v="CUST57396211"/>
    <x v="3"/>
    <x v="0"/>
  </r>
  <r>
    <s v="POL09632911"/>
    <x v="1"/>
    <n v="261571"/>
    <n v="630.97"/>
    <d v="2024-07-25T00:00:00"/>
    <d v="2026-02-19T00:00:00"/>
    <s v="Quarterly"/>
    <s v="Terminated"/>
    <s v="CUST62771206"/>
    <x v="3"/>
    <x v="1"/>
  </r>
  <r>
    <s v="POL96461175"/>
    <x v="2"/>
    <n v="283657"/>
    <n v="172.02"/>
    <d v="2015-01-02T00:00:00"/>
    <d v="2019-02-10T00:00:00"/>
    <s v="Quarterly"/>
    <s v="Active"/>
    <s v="CUST65986981"/>
    <x v="3"/>
    <x v="1"/>
  </r>
  <r>
    <s v="POL87625141"/>
    <x v="1"/>
    <n v="338148"/>
    <n v="1148.1300000000001"/>
    <d v="2020-10-14T00:00:00"/>
    <d v="2029-12-23T00:00:00"/>
    <s v="Annually"/>
    <s v="Terminated"/>
    <s v="CUST95002629"/>
    <x v="0"/>
    <x v="2"/>
  </r>
  <r>
    <s v="POL72620502"/>
    <x v="0"/>
    <n v="224665"/>
    <n v="559.04999999999995"/>
    <d v="2019-11-04T00:00:00"/>
    <d v="2028-02-27T00:00:00"/>
    <s v="Monthly"/>
    <s v="Lapsed"/>
    <s v="CUST80934061"/>
    <x v="3"/>
    <x v="0"/>
  </r>
  <r>
    <s v="POL06079689"/>
    <x v="2"/>
    <n v="49997"/>
    <n v="1435.91"/>
    <d v="2022-12-05T00:00:00"/>
    <d v="2028-12-20T00:00:00"/>
    <s v="Annually"/>
    <s v="Active"/>
    <s v="CUST92738858"/>
    <x v="1"/>
    <x v="0"/>
  </r>
  <r>
    <s v="POL88411869"/>
    <x v="3"/>
    <n v="184994"/>
    <n v="1550.06"/>
    <d v="2019-07-12T00:00:00"/>
    <d v="2021-08-19T00:00:00"/>
    <s v="Quarterly"/>
    <s v="Active"/>
    <s v="CUST61536104"/>
    <x v="3"/>
    <x v="2"/>
  </r>
  <r>
    <s v="POL55036826"/>
    <x v="2"/>
    <n v="77442"/>
    <n v="1033.03"/>
    <d v="2023-07-28T00:00:00"/>
    <d v="2033-07-13T00:00:00"/>
    <s v="Quarterly"/>
    <s v="Terminated"/>
    <s v="CUST90857572"/>
    <x v="3"/>
    <x v="0"/>
  </r>
  <r>
    <s v="POL50892587"/>
    <x v="1"/>
    <n v="200112"/>
    <n v="970.86"/>
    <d v="2016-02-04T00:00:00"/>
    <d v="2025-01-19T00:00:00"/>
    <s v="Quarterly"/>
    <s v="Active"/>
    <s v="CUST81849013"/>
    <x v="3"/>
    <x v="1"/>
  </r>
  <r>
    <s v="POL80170716"/>
    <x v="1"/>
    <n v="186746"/>
    <n v="633.82000000000005"/>
    <d v="2020-08-05T00:00:00"/>
    <d v="2026-06-03T00:00:00"/>
    <s v="Monthly"/>
    <s v="Active"/>
    <s v="CUST14150904"/>
    <x v="1"/>
    <x v="1"/>
  </r>
  <r>
    <s v="POL39619519"/>
    <x v="1"/>
    <n v="332699"/>
    <n v="1639.22"/>
    <d v="2019-04-14T00:00:00"/>
    <d v="2023-08-22T00:00:00"/>
    <s v="Monthly"/>
    <s v="Active"/>
    <s v="CUST19037538"/>
    <x v="1"/>
    <x v="1"/>
  </r>
  <r>
    <s v="POL50101215"/>
    <x v="2"/>
    <n v="157824"/>
    <n v="476.52"/>
    <d v="2016-11-19T00:00:00"/>
    <d v="2018-02-06T00:00:00"/>
    <s v="Monthly"/>
    <s v="Active"/>
    <s v="CUST58906130"/>
    <x v="2"/>
    <x v="2"/>
  </r>
  <r>
    <s v="POL00700775"/>
    <x v="1"/>
    <n v="386458"/>
    <n v="486.82"/>
    <d v="2017-06-11T00:00:00"/>
    <d v="2018-08-24T00:00:00"/>
    <s v="Annually"/>
    <s v="Lapsed"/>
    <s v="CUST89945576"/>
    <x v="3"/>
    <x v="2"/>
  </r>
  <r>
    <s v="POL67523094"/>
    <x v="2"/>
    <n v="140606"/>
    <n v="1713.96"/>
    <d v="2018-03-25T00:00:00"/>
    <d v="2024-07-23T00:00:00"/>
    <s v="Quarterly"/>
    <s v="Lapsed"/>
    <s v="CUST57771662"/>
    <x v="3"/>
    <x v="0"/>
  </r>
  <r>
    <s v="POL72000232"/>
    <x v="2"/>
    <n v="422432"/>
    <n v="1344.23"/>
    <d v="2022-12-05T00:00:00"/>
    <d v="2025-02-04T00:00:00"/>
    <s v="Annually"/>
    <s v="Active"/>
    <s v="CUST20865863"/>
    <x v="1"/>
    <x v="1"/>
  </r>
  <r>
    <s v="POL90189213"/>
    <x v="2"/>
    <n v="459488"/>
    <n v="152.66"/>
    <d v="2019-12-25T00:00:00"/>
    <d v="2025-09-04T00:00:00"/>
    <s v="Monthly"/>
    <s v="Terminated"/>
    <s v="CUST46665089"/>
    <x v="2"/>
    <x v="1"/>
  </r>
  <r>
    <s v="POL92386046"/>
    <x v="3"/>
    <n v="90927"/>
    <n v="103.4"/>
    <d v="2021-09-24T00:00:00"/>
    <d v="2028-03-12T00:00:00"/>
    <s v="Quarterly"/>
    <s v="Lapsed"/>
    <s v="CUST10569713"/>
    <x v="0"/>
    <x v="0"/>
  </r>
  <r>
    <s v="POL73143221"/>
    <x v="2"/>
    <n v="74876"/>
    <n v="1597.57"/>
    <d v="2021-10-10T00:00:00"/>
    <d v="2028-11-26T00:00:00"/>
    <s v="Monthly"/>
    <s v="Active"/>
    <s v="CUST75208784"/>
    <x v="0"/>
    <x v="2"/>
  </r>
  <r>
    <s v="POL53379185"/>
    <x v="1"/>
    <n v="337374"/>
    <n v="1137.6600000000001"/>
    <d v="2016-07-28T00:00:00"/>
    <d v="2023-07-17T00:00:00"/>
    <s v="Quarterly"/>
    <s v="Lapsed"/>
    <s v="CUST47950419"/>
    <x v="1"/>
    <x v="2"/>
  </r>
  <r>
    <s v="POL47327506"/>
    <x v="2"/>
    <n v="237616"/>
    <n v="1246.48"/>
    <d v="2021-02-01T00:00:00"/>
    <d v="2023-04-21T00:00:00"/>
    <s v="Annually"/>
    <s v="Lapsed"/>
    <s v="CUST81127641"/>
    <x v="0"/>
    <x v="0"/>
  </r>
  <r>
    <s v="POL13383594"/>
    <x v="0"/>
    <n v="371344"/>
    <n v="1868.15"/>
    <d v="2022-02-14T00:00:00"/>
    <d v="2023-06-06T00:00:00"/>
    <s v="Quarterly"/>
    <s v="Lapsed"/>
    <s v="CUST33962049"/>
    <x v="4"/>
    <x v="2"/>
  </r>
  <r>
    <s v="POL67043142"/>
    <x v="1"/>
    <n v="202562"/>
    <n v="1368.26"/>
    <d v="2017-07-05T00:00:00"/>
    <d v="2019-02-20T00:00:00"/>
    <s v="Annually"/>
    <s v="Lapsed"/>
    <s v="CUST62652225"/>
    <x v="3"/>
    <x v="0"/>
  </r>
  <r>
    <s v="POL50918861"/>
    <x v="1"/>
    <n v="92857"/>
    <n v="540.52"/>
    <d v="2018-09-23T00:00:00"/>
    <d v="2026-04-30T00:00:00"/>
    <s v="Annually"/>
    <s v="Lapsed"/>
    <s v="CUST57734845"/>
    <x v="3"/>
    <x v="2"/>
  </r>
  <r>
    <s v="POL36441440"/>
    <x v="1"/>
    <n v="227780"/>
    <n v="1049.73"/>
    <d v="2016-06-26T00:00:00"/>
    <d v="2019-05-28T00:00:00"/>
    <s v="Monthly"/>
    <s v="Active"/>
    <s v="CUST43384379"/>
    <x v="2"/>
    <x v="2"/>
  </r>
  <r>
    <s v="POL96262921"/>
    <x v="2"/>
    <n v="131434"/>
    <n v="794.87"/>
    <d v="2019-11-29T00:00:00"/>
    <d v="2023-10-25T00:00:00"/>
    <s v="Annually"/>
    <s v="Active"/>
    <s v="CUST91026302"/>
    <x v="0"/>
    <x v="2"/>
  </r>
  <r>
    <s v="POL99499463"/>
    <x v="2"/>
    <n v="392800"/>
    <n v="616.77"/>
    <d v="2024-03-02T00:00:00"/>
    <d v="2025-03-15T00:00:00"/>
    <s v="Annually"/>
    <s v="Lapsed"/>
    <s v="CUST76241465"/>
    <x v="3"/>
    <x v="2"/>
  </r>
  <r>
    <s v="POL91712276"/>
    <x v="0"/>
    <n v="270635"/>
    <n v="1028.28"/>
    <d v="2017-05-28T00:00:00"/>
    <d v="2023-03-11T00:00:00"/>
    <s v="Annually"/>
    <s v="Terminated"/>
    <s v="CUST89534428"/>
    <x v="3"/>
    <x v="2"/>
  </r>
  <r>
    <s v="POL31787198"/>
    <x v="3"/>
    <n v="436257"/>
    <n v="1373.56"/>
    <d v="2019-06-02T00:00:00"/>
    <d v="2022-06-03T00:00:00"/>
    <s v="Quarterly"/>
    <s v="Terminated"/>
    <s v="CUST03270522"/>
    <x v="3"/>
    <x v="0"/>
  </r>
  <r>
    <s v="POL08738740"/>
    <x v="2"/>
    <n v="448853"/>
    <n v="1544.67"/>
    <d v="2020-09-05T00:00:00"/>
    <d v="2029-06-18T00:00:00"/>
    <s v="Quarterly"/>
    <s v="Active"/>
    <s v="CUST05270166"/>
    <x v="3"/>
    <x v="1"/>
  </r>
  <r>
    <s v="POL17891442"/>
    <x v="3"/>
    <n v="293580"/>
    <n v="202.83"/>
    <d v="2018-06-16T00:00:00"/>
    <d v="2025-05-12T00:00:00"/>
    <s v="Monthly"/>
    <s v="Active"/>
    <s v="CUST75395843"/>
    <x v="0"/>
    <x v="0"/>
  </r>
  <r>
    <s v="POL71538226"/>
    <x v="3"/>
    <n v="57382"/>
    <n v="1398.05"/>
    <d v="2021-02-14T00:00:00"/>
    <d v="2024-07-02T00:00:00"/>
    <s v="Annually"/>
    <s v="Terminated"/>
    <s v="CUST52700712"/>
    <x v="3"/>
    <x v="0"/>
  </r>
  <r>
    <s v="POL77743586"/>
    <x v="2"/>
    <n v="368533"/>
    <n v="1166.75"/>
    <d v="2021-03-28T00:00:00"/>
    <d v="2024-11-28T00:00:00"/>
    <s v="Monthly"/>
    <s v="Lapsed"/>
    <s v="CUST20926526"/>
    <x v="0"/>
    <x v="0"/>
  </r>
  <r>
    <s v="POL05711191"/>
    <x v="1"/>
    <n v="194184"/>
    <n v="1493.39"/>
    <d v="2021-06-23T00:00:00"/>
    <d v="2023-12-26T00:00:00"/>
    <s v="Monthly"/>
    <s v="Active"/>
    <s v="CUST84041769"/>
    <x v="3"/>
    <x v="1"/>
  </r>
  <r>
    <s v="POL22946424"/>
    <x v="0"/>
    <n v="437038"/>
    <n v="1481.46"/>
    <d v="2021-04-05T00:00:00"/>
    <d v="2030-07-12T00:00:00"/>
    <s v="Monthly"/>
    <s v="Lapsed"/>
    <s v="CUST04842811"/>
    <x v="3"/>
    <x v="2"/>
  </r>
  <r>
    <s v="POL20614853"/>
    <x v="2"/>
    <n v="413509"/>
    <n v="1350.34"/>
    <d v="2022-11-03T00:00:00"/>
    <d v="2030-10-05T00:00:00"/>
    <s v="Quarterly"/>
    <s v="Terminated"/>
    <s v="CUST87100488"/>
    <x v="3"/>
    <x v="0"/>
  </r>
  <r>
    <s v="POL86747748"/>
    <x v="0"/>
    <n v="129419"/>
    <n v="675.45"/>
    <d v="2022-05-01T00:00:00"/>
    <d v="2031-06-24T00:00:00"/>
    <s v="Annually"/>
    <s v="Active"/>
    <s v="CUST37155070"/>
    <x v="1"/>
    <x v="0"/>
  </r>
  <r>
    <s v="POL29088779"/>
    <x v="1"/>
    <n v="133288"/>
    <n v="1632.52"/>
    <d v="2014-12-24T00:00:00"/>
    <d v="2020-03-24T00:00:00"/>
    <s v="Quarterly"/>
    <s v="Terminated"/>
    <s v="CUST12341278"/>
    <x v="3"/>
    <x v="1"/>
  </r>
  <r>
    <s v="POL93447913"/>
    <x v="2"/>
    <n v="40416"/>
    <n v="1705.95"/>
    <d v="2022-10-09T00:00:00"/>
    <d v="2030-03-07T00:00:00"/>
    <s v="Quarterly"/>
    <s v="Lapsed"/>
    <s v="CUST72669050"/>
    <x v="1"/>
    <x v="1"/>
  </r>
  <r>
    <s v="POL41257003"/>
    <x v="0"/>
    <n v="390454"/>
    <n v="1818.54"/>
    <d v="2022-06-03T00:00:00"/>
    <d v="2025-04-23T00:00:00"/>
    <s v="Quarterly"/>
    <s v="Terminated"/>
    <s v="CUST10853720"/>
    <x v="0"/>
    <x v="2"/>
  </r>
  <r>
    <s v="POL99145104"/>
    <x v="0"/>
    <n v="190026"/>
    <n v="1101.18"/>
    <d v="2017-07-09T00:00:00"/>
    <d v="2025-11-06T00:00:00"/>
    <s v="Quarterly"/>
    <s v="Terminated"/>
    <s v="CUST96327064"/>
    <x v="4"/>
    <x v="2"/>
  </r>
  <r>
    <s v="POL46952826"/>
    <x v="1"/>
    <n v="445515"/>
    <n v="1072.1500000000001"/>
    <d v="2022-07-15T00:00:00"/>
    <d v="2025-12-07T00:00:00"/>
    <s v="Annually"/>
    <s v="Active"/>
    <s v="CUST98979035"/>
    <x v="4"/>
    <x v="1"/>
  </r>
  <r>
    <s v="POL21888730"/>
    <x v="3"/>
    <n v="207185"/>
    <n v="1452.19"/>
    <d v="2024-08-23T00:00:00"/>
    <d v="2026-05-10T00:00:00"/>
    <s v="Monthly"/>
    <s v="Terminated"/>
    <s v="CUST62389831"/>
    <x v="0"/>
    <x v="0"/>
  </r>
  <r>
    <s v="POL21102975"/>
    <x v="2"/>
    <n v="108657"/>
    <n v="727.5"/>
    <d v="2019-06-14T00:00:00"/>
    <d v="2021-09-08T00:00:00"/>
    <s v="Quarterly"/>
    <s v="Active"/>
    <s v="CUST21895219"/>
    <x v="3"/>
    <x v="2"/>
  </r>
  <r>
    <s v="POL92124618"/>
    <x v="1"/>
    <n v="167672"/>
    <n v="516.28"/>
    <d v="2016-02-14T00:00:00"/>
    <d v="2017-02-14T00:00:00"/>
    <s v="Quarterly"/>
    <s v="Terminated"/>
    <s v="CUST91160900"/>
    <x v="3"/>
    <x v="2"/>
  </r>
  <r>
    <s v="POL01760964"/>
    <x v="0"/>
    <n v="375866"/>
    <n v="613.78"/>
    <d v="2017-05-19T00:00:00"/>
    <d v="2020-06-22T00:00:00"/>
    <s v="Monthly"/>
    <s v="Lapsed"/>
    <s v="CUST47260887"/>
    <x v="0"/>
    <x v="2"/>
  </r>
  <r>
    <s v="POL54754157"/>
    <x v="0"/>
    <n v="324597"/>
    <n v="1284.1099999999999"/>
    <d v="2016-03-24T00:00:00"/>
    <d v="2022-12-13T00:00:00"/>
    <s v="Monthly"/>
    <s v="Lapsed"/>
    <s v="CUST63170748"/>
    <x v="1"/>
    <x v="0"/>
  </r>
  <r>
    <s v="POL25321971"/>
    <x v="0"/>
    <n v="434630"/>
    <n v="1744.96"/>
    <d v="2020-09-10T00:00:00"/>
    <d v="2026-03-11T00:00:00"/>
    <s v="Annually"/>
    <s v="Terminated"/>
    <s v="CUST44423635"/>
    <x v="2"/>
    <x v="0"/>
  </r>
  <r>
    <s v="POL27825756"/>
    <x v="3"/>
    <n v="391727"/>
    <n v="1452.52"/>
    <d v="2017-07-02T00:00:00"/>
    <d v="2023-08-05T00:00:00"/>
    <s v="Quarterly"/>
    <s v="Terminated"/>
    <s v="CUST41027839"/>
    <x v="2"/>
    <x v="2"/>
  </r>
  <r>
    <s v="POL96689813"/>
    <x v="3"/>
    <n v="212282"/>
    <n v="1622.42"/>
    <d v="2018-12-11T00:00:00"/>
    <d v="2021-09-30T00:00:00"/>
    <s v="Quarterly"/>
    <s v="Active"/>
    <s v="CUST35803966"/>
    <x v="2"/>
    <x v="2"/>
  </r>
  <r>
    <s v="POL54131362"/>
    <x v="0"/>
    <n v="451900"/>
    <n v="124.19"/>
    <d v="2024-04-08T00:00:00"/>
    <d v="2027-07-09T00:00:00"/>
    <s v="Monthly"/>
    <s v="Terminated"/>
    <s v="CUST61172155"/>
    <x v="1"/>
    <x v="2"/>
  </r>
  <r>
    <s v="POL08111147"/>
    <x v="1"/>
    <n v="324728"/>
    <n v="714.54"/>
    <d v="2016-04-28T00:00:00"/>
    <d v="2022-01-05T00:00:00"/>
    <s v="Annually"/>
    <s v="Lapsed"/>
    <s v="CUST18330989"/>
    <x v="3"/>
    <x v="1"/>
  </r>
  <r>
    <s v="POL10125019"/>
    <x v="1"/>
    <n v="221856"/>
    <n v="1852.32"/>
    <d v="2022-06-09T00:00:00"/>
    <d v="2031-01-20T00:00:00"/>
    <s v="Quarterly"/>
    <s v="Active"/>
    <s v="CUST93489747"/>
    <x v="4"/>
    <x v="1"/>
  </r>
  <r>
    <s v="POL18629977"/>
    <x v="0"/>
    <n v="41588"/>
    <n v="1430.69"/>
    <d v="2017-10-04T00:00:00"/>
    <d v="2019-04-08T00:00:00"/>
    <s v="Monthly"/>
    <s v="Lapsed"/>
    <s v="CUST01418216"/>
    <x v="3"/>
    <x v="1"/>
  </r>
  <r>
    <s v="POL05757630"/>
    <x v="0"/>
    <n v="59796"/>
    <n v="480.92"/>
    <d v="2022-09-29T00:00:00"/>
    <d v="2032-08-10T00:00:00"/>
    <s v="Quarterly"/>
    <s v="Lapsed"/>
    <s v="CUST58722551"/>
    <x v="3"/>
    <x v="1"/>
  </r>
  <r>
    <s v="POL34609667"/>
    <x v="3"/>
    <n v="231169"/>
    <n v="595.97"/>
    <d v="2015-01-19T00:00:00"/>
    <d v="2021-07-11T00:00:00"/>
    <s v="Monthly"/>
    <s v="Active"/>
    <s v="CUST71971429"/>
    <x v="4"/>
    <x v="1"/>
  </r>
  <r>
    <s v="POL28345234"/>
    <x v="3"/>
    <n v="416976"/>
    <n v="1979.89"/>
    <d v="2016-10-01T00:00:00"/>
    <d v="2022-01-27T00:00:00"/>
    <s v="Annually"/>
    <s v="Lapsed"/>
    <s v="CUST90364876"/>
    <x v="3"/>
    <x v="0"/>
  </r>
  <r>
    <s v="POL43038676"/>
    <x v="3"/>
    <n v="446810"/>
    <n v="1292.3499999999999"/>
    <d v="2024-12-04T00:00:00"/>
    <d v="2029-02-21T00:00:00"/>
    <s v="Annually"/>
    <s v="Active"/>
    <s v="CUST68294082"/>
    <x v="3"/>
    <x v="2"/>
  </r>
  <r>
    <s v="POL45200895"/>
    <x v="1"/>
    <n v="443669"/>
    <n v="322.8"/>
    <d v="2021-05-14T00:00:00"/>
    <d v="2029-01-12T00:00:00"/>
    <s v="Monthly"/>
    <s v="Active"/>
    <s v="CUST99119446"/>
    <x v="3"/>
    <x v="1"/>
  </r>
  <r>
    <s v="POL45269265"/>
    <x v="1"/>
    <n v="42335"/>
    <n v="667.63"/>
    <d v="2023-05-18T00:00:00"/>
    <d v="2030-03-17T00:00:00"/>
    <s v="Annually"/>
    <s v="Terminated"/>
    <s v="CUST20570615"/>
    <x v="1"/>
    <x v="0"/>
  </r>
  <r>
    <s v="POL85051035"/>
    <x v="1"/>
    <n v="440800"/>
    <n v="1118.99"/>
    <d v="2021-05-07T00:00:00"/>
    <d v="2029-10-09T00:00:00"/>
    <s v="Monthly"/>
    <s v="Terminated"/>
    <s v="CUST43700526"/>
    <x v="0"/>
    <x v="1"/>
  </r>
  <r>
    <s v="POL77001792"/>
    <x v="2"/>
    <n v="177644"/>
    <n v="727.86"/>
    <d v="2022-07-12T00:00:00"/>
    <d v="2028-10-27T00:00:00"/>
    <s v="Quarterly"/>
    <s v="Lapsed"/>
    <s v="CUST69853377"/>
    <x v="3"/>
    <x v="2"/>
  </r>
  <r>
    <s v="POL16384443"/>
    <x v="2"/>
    <n v="35417"/>
    <n v="1080.8399999999999"/>
    <d v="2017-04-04T00:00:00"/>
    <d v="2020-09-18T00:00:00"/>
    <s v="Monthly"/>
    <s v="Terminated"/>
    <s v="CUST35002588"/>
    <x v="3"/>
    <x v="1"/>
  </r>
  <r>
    <s v="POL58924354"/>
    <x v="2"/>
    <n v="350911"/>
    <n v="1201.71"/>
    <d v="2015-10-07T00:00:00"/>
    <d v="2017-09-26T00:00:00"/>
    <s v="Annually"/>
    <s v="Active"/>
    <s v="CUST43515933"/>
    <x v="2"/>
    <x v="0"/>
  </r>
  <r>
    <s v="POL61380833"/>
    <x v="3"/>
    <n v="74935"/>
    <n v="551.24"/>
    <d v="2017-02-22T00:00:00"/>
    <d v="2021-07-03T00:00:00"/>
    <s v="Monthly"/>
    <s v="Terminated"/>
    <s v="CUST36037637"/>
    <x v="3"/>
    <x v="0"/>
  </r>
  <r>
    <s v="POL13756321"/>
    <x v="0"/>
    <n v="465184"/>
    <n v="1567.13"/>
    <d v="2022-10-24T00:00:00"/>
    <d v="2026-03-31T00:00:00"/>
    <s v="Monthly"/>
    <s v="Terminated"/>
    <s v="CUST53798021"/>
    <x v="2"/>
    <x v="0"/>
  </r>
  <r>
    <s v="POL05422944"/>
    <x v="1"/>
    <n v="444685"/>
    <n v="1302.3499999999999"/>
    <d v="2017-03-08T00:00:00"/>
    <d v="2020-10-13T00:00:00"/>
    <s v="Annually"/>
    <s v="Active"/>
    <s v="CUST46156285"/>
    <x v="2"/>
    <x v="1"/>
  </r>
  <r>
    <s v="POL46408344"/>
    <x v="0"/>
    <n v="17503"/>
    <n v="621.27"/>
    <d v="2015-08-28T00:00:00"/>
    <d v="2022-08-23T00:00:00"/>
    <s v="Monthly"/>
    <s v="Lapsed"/>
    <s v="CUST14766617"/>
    <x v="0"/>
    <x v="2"/>
  </r>
  <r>
    <s v="POL06244566"/>
    <x v="3"/>
    <n v="465894"/>
    <n v="402.87"/>
    <d v="2019-05-28T00:00:00"/>
    <d v="2027-01-31T00:00:00"/>
    <s v="Annually"/>
    <s v="Active"/>
    <s v="CUST02223205"/>
    <x v="3"/>
    <x v="1"/>
  </r>
  <r>
    <s v="POL81978916"/>
    <x v="0"/>
    <n v="358232"/>
    <n v="1669.01"/>
    <d v="2022-12-24T00:00:00"/>
    <d v="2030-10-01T00:00:00"/>
    <s v="Quarterly"/>
    <s v="Lapsed"/>
    <s v="CUST08169319"/>
    <x v="3"/>
    <x v="1"/>
  </r>
  <r>
    <s v="POL38653037"/>
    <x v="1"/>
    <n v="221160"/>
    <n v="274.24"/>
    <d v="2017-02-26T00:00:00"/>
    <d v="2018-09-26T00:00:00"/>
    <s v="Quarterly"/>
    <s v="Active"/>
    <s v="CUST56930916"/>
    <x v="2"/>
    <x v="2"/>
  </r>
  <r>
    <s v="POL09045141"/>
    <x v="2"/>
    <n v="362435"/>
    <n v="468.67"/>
    <d v="2020-03-04T00:00:00"/>
    <d v="2023-06-22T00:00:00"/>
    <s v="Monthly"/>
    <s v="Active"/>
    <s v="CUST17693863"/>
    <x v="2"/>
    <x v="0"/>
  </r>
  <r>
    <s v="POL90750748"/>
    <x v="1"/>
    <n v="374546"/>
    <n v="993.5"/>
    <d v="2021-06-17T00:00:00"/>
    <d v="2028-12-10T00:00:00"/>
    <s v="Annually"/>
    <s v="Active"/>
    <s v="CUST03595293"/>
    <x v="3"/>
    <x v="2"/>
  </r>
  <r>
    <s v="POL21603808"/>
    <x v="0"/>
    <n v="428643"/>
    <n v="566.91999999999996"/>
    <d v="2024-03-30T00:00:00"/>
    <d v="2031-12-20T00:00:00"/>
    <s v="Monthly"/>
    <s v="Active"/>
    <s v="CUST62906519"/>
    <x v="3"/>
    <x v="1"/>
  </r>
  <r>
    <s v="POL05899397"/>
    <x v="0"/>
    <n v="440264"/>
    <n v="679.41"/>
    <d v="2021-08-02T00:00:00"/>
    <d v="2027-11-19T00:00:00"/>
    <s v="Annually"/>
    <s v="Terminated"/>
    <s v="CUST88002176"/>
    <x v="2"/>
    <x v="1"/>
  </r>
  <r>
    <s v="POL80956972"/>
    <x v="2"/>
    <n v="24762"/>
    <n v="1486.67"/>
    <d v="2016-12-10T00:00:00"/>
    <d v="2018-07-24T00:00:00"/>
    <s v="Annually"/>
    <s v="Lapsed"/>
    <s v="CUST67050803"/>
    <x v="3"/>
    <x v="2"/>
  </r>
  <r>
    <s v="POL19177817"/>
    <x v="0"/>
    <n v="120852"/>
    <n v="502.38"/>
    <d v="2018-11-08T00:00:00"/>
    <d v="2024-11-07T00:00:00"/>
    <s v="Quarterly"/>
    <s v="Lapsed"/>
    <s v="CUST94648417"/>
    <x v="3"/>
    <x v="0"/>
  </r>
  <r>
    <s v="POL92889380"/>
    <x v="1"/>
    <n v="293030"/>
    <n v="1123.71"/>
    <d v="2023-09-05T00:00:00"/>
    <d v="2027-04-28T00:00:00"/>
    <s v="Annually"/>
    <s v="Active"/>
    <s v="CUST81849013"/>
    <x v="3"/>
    <x v="1"/>
  </r>
  <r>
    <s v="POL78176386"/>
    <x v="2"/>
    <n v="437769"/>
    <n v="1177.3900000000001"/>
    <d v="2019-03-23T00:00:00"/>
    <d v="2024-11-15T00:00:00"/>
    <s v="Monthly"/>
    <s v="Lapsed"/>
    <s v="CUST64749211"/>
    <x v="1"/>
    <x v="2"/>
  </r>
  <r>
    <s v="POL04691373"/>
    <x v="0"/>
    <n v="469406"/>
    <n v="1304.8699999999999"/>
    <d v="2021-07-11T00:00:00"/>
    <d v="2027-02-25T00:00:00"/>
    <s v="Monthly"/>
    <s v="Active"/>
    <s v="CUST50223337"/>
    <x v="1"/>
    <x v="0"/>
  </r>
  <r>
    <s v="POL86881272"/>
    <x v="3"/>
    <n v="154809"/>
    <n v="1720.68"/>
    <d v="2019-09-15T00:00:00"/>
    <d v="2027-03-16T00:00:00"/>
    <s v="Quarterly"/>
    <s v="Active"/>
    <s v="CUST12303155"/>
    <x v="2"/>
    <x v="1"/>
  </r>
  <r>
    <s v="POL50787866"/>
    <x v="1"/>
    <n v="14572"/>
    <n v="649.13"/>
    <d v="2017-07-23T00:00:00"/>
    <d v="2021-05-12T00:00:00"/>
    <s v="Annually"/>
    <s v="Lapsed"/>
    <s v="CUST59988156"/>
    <x v="3"/>
    <x v="1"/>
  </r>
  <r>
    <s v="POL16680260"/>
    <x v="1"/>
    <n v="30361"/>
    <n v="1179.57"/>
    <d v="2019-01-22T00:00:00"/>
    <d v="2028-05-20T00:00:00"/>
    <s v="Annually"/>
    <s v="Lapsed"/>
    <s v="CUST31891472"/>
    <x v="3"/>
    <x v="2"/>
  </r>
  <r>
    <s v="POL11235338"/>
    <x v="1"/>
    <n v="455912"/>
    <n v="1809.34"/>
    <d v="2018-01-18T00:00:00"/>
    <d v="2022-05-05T00:00:00"/>
    <s v="Monthly"/>
    <s v="Terminated"/>
    <s v="CUST89843998"/>
    <x v="3"/>
    <x v="1"/>
  </r>
  <r>
    <s v="POL95397773"/>
    <x v="0"/>
    <n v="76760"/>
    <n v="647.66999999999996"/>
    <d v="2019-07-28T00:00:00"/>
    <d v="2027-12-27T00:00:00"/>
    <s v="Monthly"/>
    <s v="Terminated"/>
    <s v="CUST84193604"/>
    <x v="3"/>
    <x v="0"/>
  </r>
  <r>
    <s v="POL03108905"/>
    <x v="2"/>
    <n v="77618"/>
    <n v="1707.58"/>
    <d v="2019-10-14T00:00:00"/>
    <d v="2024-12-13T00:00:00"/>
    <s v="Annually"/>
    <s v="Terminated"/>
    <s v="CUST49150400"/>
    <x v="3"/>
    <x v="0"/>
  </r>
  <r>
    <s v="POL40242558"/>
    <x v="0"/>
    <n v="127764"/>
    <n v="1128.29"/>
    <d v="2021-06-03T00:00:00"/>
    <d v="2030-07-06T00:00:00"/>
    <s v="Quarterly"/>
    <s v="Active"/>
    <s v="CUST81461842"/>
    <x v="2"/>
    <x v="1"/>
  </r>
  <r>
    <s v="POL92654706"/>
    <x v="1"/>
    <n v="175450"/>
    <n v="1502.26"/>
    <d v="2022-04-30T00:00:00"/>
    <d v="2023-07-21T00:00:00"/>
    <s v="Annually"/>
    <s v="Active"/>
    <s v="CUST10019824"/>
    <x v="3"/>
    <x v="0"/>
  </r>
  <r>
    <s v="POL79167800"/>
    <x v="2"/>
    <n v="41694"/>
    <n v="1055.6600000000001"/>
    <d v="2015-07-12T00:00:00"/>
    <d v="2020-02-01T00:00:00"/>
    <s v="Quarterly"/>
    <s v="Terminated"/>
    <s v="CUST64813229"/>
    <x v="0"/>
    <x v="0"/>
  </r>
  <r>
    <s v="POL25010710"/>
    <x v="0"/>
    <n v="381574"/>
    <n v="1160.69"/>
    <d v="2023-10-08T00:00:00"/>
    <d v="2033-08-06T00:00:00"/>
    <s v="Monthly"/>
    <s v="Lapsed"/>
    <s v="CUST52210185"/>
    <x v="0"/>
    <x v="1"/>
  </r>
  <r>
    <s v="POL07883345"/>
    <x v="0"/>
    <n v="363044"/>
    <n v="1133.6099999999999"/>
    <d v="2015-10-14T00:00:00"/>
    <d v="2017-07-11T00:00:00"/>
    <s v="Annually"/>
    <s v="Lapsed"/>
    <s v="CUST98398273"/>
    <x v="3"/>
    <x v="1"/>
  </r>
  <r>
    <s v="POL88877150"/>
    <x v="0"/>
    <n v="21615"/>
    <n v="1328.18"/>
    <d v="2019-09-02T00:00:00"/>
    <d v="2024-01-22T00:00:00"/>
    <s v="Annually"/>
    <s v="Terminated"/>
    <s v="CUST23936480"/>
    <x v="0"/>
    <x v="1"/>
  </r>
  <r>
    <s v="POL10715809"/>
    <x v="2"/>
    <n v="400776"/>
    <n v="1384.15"/>
    <d v="2018-10-06T00:00:00"/>
    <d v="2024-10-13T00:00:00"/>
    <s v="Annually"/>
    <s v="Lapsed"/>
    <s v="CUST29766156"/>
    <x v="0"/>
    <x v="1"/>
  </r>
  <r>
    <s v="POL96943795"/>
    <x v="0"/>
    <n v="56415"/>
    <n v="1044.27"/>
    <d v="2022-02-01T00:00:00"/>
    <d v="2029-10-22T00:00:00"/>
    <s v="Monthly"/>
    <s v="Terminated"/>
    <s v="CUST72990336"/>
    <x v="4"/>
    <x v="2"/>
  </r>
  <r>
    <s v="POL87949298"/>
    <x v="2"/>
    <n v="202038"/>
    <n v="1012.05"/>
    <d v="2017-05-24T00:00:00"/>
    <d v="2018-08-22T00:00:00"/>
    <s v="Quarterly"/>
    <s v="Active"/>
    <s v="CUST38303408"/>
    <x v="2"/>
    <x v="2"/>
  </r>
  <r>
    <s v="POL31242516"/>
    <x v="2"/>
    <n v="195747"/>
    <n v="459.84"/>
    <d v="2016-12-04T00:00:00"/>
    <d v="2020-10-09T00:00:00"/>
    <s v="Monthly"/>
    <s v="Active"/>
    <s v="CUST40967783"/>
    <x v="1"/>
    <x v="2"/>
  </r>
  <r>
    <s v="POL02018032"/>
    <x v="2"/>
    <n v="115596"/>
    <n v="1597.36"/>
    <d v="2021-12-07T00:00:00"/>
    <d v="2028-04-10T00:00:00"/>
    <s v="Annually"/>
    <s v="Terminated"/>
    <s v="CUST19204140"/>
    <x v="3"/>
    <x v="2"/>
  </r>
  <r>
    <s v="POL04376186"/>
    <x v="3"/>
    <n v="345222"/>
    <n v="777.81"/>
    <d v="2022-07-04T00:00:00"/>
    <d v="2026-07-14T00:00:00"/>
    <s v="Annually"/>
    <s v="Terminated"/>
    <s v="CUST94811273"/>
    <x v="3"/>
    <x v="0"/>
  </r>
  <r>
    <s v="POL19709461"/>
    <x v="1"/>
    <n v="330393"/>
    <n v="877.87"/>
    <d v="2017-08-07T00:00:00"/>
    <d v="2025-12-20T00:00:00"/>
    <s v="Quarterly"/>
    <s v="Lapsed"/>
    <s v="CUST89684340"/>
    <x v="2"/>
    <x v="2"/>
  </r>
  <r>
    <s v="POL62969017"/>
    <x v="3"/>
    <n v="356950"/>
    <n v="684"/>
    <d v="2019-09-29T00:00:00"/>
    <d v="2025-03-09T00:00:00"/>
    <s v="Annually"/>
    <s v="Terminated"/>
    <s v="CUST72362587"/>
    <x v="3"/>
    <x v="0"/>
  </r>
  <r>
    <s v="POL63810929"/>
    <x v="1"/>
    <n v="471321"/>
    <n v="1882.88"/>
    <d v="2021-03-05T00:00:00"/>
    <d v="2028-02-08T00:00:00"/>
    <s v="Annually"/>
    <s v="Active"/>
    <s v="CUST26920405"/>
    <x v="2"/>
    <x v="2"/>
  </r>
  <r>
    <s v="POL73385230"/>
    <x v="2"/>
    <n v="437031"/>
    <n v="1052.95"/>
    <d v="2019-10-07T00:00:00"/>
    <d v="2022-01-12T00:00:00"/>
    <s v="Annually"/>
    <s v="Terminated"/>
    <s v="CUST78792705"/>
    <x v="0"/>
    <x v="0"/>
  </r>
  <r>
    <s v="POL75665661"/>
    <x v="2"/>
    <n v="197878"/>
    <n v="1993.82"/>
    <d v="2022-01-13T00:00:00"/>
    <d v="2024-03-10T00:00:00"/>
    <s v="Monthly"/>
    <s v="Terminated"/>
    <s v="CUST21236193"/>
    <x v="0"/>
    <x v="0"/>
  </r>
  <r>
    <s v="POL42401961"/>
    <x v="0"/>
    <n v="346583"/>
    <n v="969.08"/>
    <d v="2022-02-22T00:00:00"/>
    <d v="2023-05-25T00:00:00"/>
    <s v="Quarterly"/>
    <s v="Terminated"/>
    <s v="CUST62219285"/>
    <x v="3"/>
    <x v="2"/>
  </r>
  <r>
    <s v="POL81304497"/>
    <x v="3"/>
    <n v="47160"/>
    <n v="530.21"/>
    <d v="2022-12-20T00:00:00"/>
    <d v="2028-02-21T00:00:00"/>
    <s v="Annually"/>
    <s v="Active"/>
    <s v="CUST77926751"/>
    <x v="3"/>
    <x v="0"/>
  </r>
  <r>
    <s v="POL43112527"/>
    <x v="1"/>
    <n v="405650"/>
    <n v="1302.02"/>
    <d v="2024-07-02T00:00:00"/>
    <d v="2026-02-13T00:00:00"/>
    <s v="Annually"/>
    <s v="Lapsed"/>
    <s v="CUST85912220"/>
    <x v="0"/>
    <x v="2"/>
  </r>
  <r>
    <s v="POL51431594"/>
    <x v="0"/>
    <n v="437453"/>
    <n v="644.82000000000005"/>
    <d v="2024-05-26T00:00:00"/>
    <d v="2030-01-22T00:00:00"/>
    <s v="Annually"/>
    <s v="Terminated"/>
    <s v="CUST91731661"/>
    <x v="3"/>
    <x v="1"/>
  </r>
  <r>
    <s v="POL01761052"/>
    <x v="3"/>
    <n v="255645"/>
    <n v="530.08000000000004"/>
    <d v="2016-02-11T00:00:00"/>
    <d v="2021-05-29T00:00:00"/>
    <s v="Monthly"/>
    <s v="Terminated"/>
    <s v="CUST88352784"/>
    <x v="3"/>
    <x v="2"/>
  </r>
  <r>
    <s v="POL40414509"/>
    <x v="3"/>
    <n v="143775"/>
    <n v="1368.6"/>
    <d v="2016-04-25T00:00:00"/>
    <d v="2018-05-20T00:00:00"/>
    <s v="Monthly"/>
    <s v="Terminated"/>
    <s v="CUST39978791"/>
    <x v="3"/>
    <x v="1"/>
  </r>
  <r>
    <s v="POL90757042"/>
    <x v="3"/>
    <n v="344929"/>
    <n v="810.31"/>
    <d v="2015-06-16T00:00:00"/>
    <d v="2024-11-23T00:00:00"/>
    <s v="Annually"/>
    <s v="Active"/>
    <s v="CUST43165625"/>
    <x v="3"/>
    <x v="0"/>
  </r>
  <r>
    <s v="POL03903128"/>
    <x v="1"/>
    <n v="236983"/>
    <n v="725.92"/>
    <d v="2024-11-02T00:00:00"/>
    <d v="2028-01-20T00:00:00"/>
    <s v="Annually"/>
    <s v="Lapsed"/>
    <s v="CUST04966172"/>
    <x v="0"/>
    <x v="0"/>
  </r>
  <r>
    <s v="POL76144005"/>
    <x v="1"/>
    <n v="307406"/>
    <n v="1526.73"/>
    <d v="2023-08-01T00:00:00"/>
    <d v="2031-08-29T00:00:00"/>
    <s v="Quarterly"/>
    <s v="Active"/>
    <s v="CUST35741824"/>
    <x v="3"/>
    <x v="1"/>
  </r>
  <r>
    <s v="POL64086911"/>
    <x v="1"/>
    <n v="157450"/>
    <n v="1685.42"/>
    <d v="2018-09-19T00:00:00"/>
    <d v="2028-06-02T00:00:00"/>
    <s v="Monthly"/>
    <s v="Terminated"/>
    <s v="CUST86791210"/>
    <x v="3"/>
    <x v="2"/>
  </r>
  <r>
    <s v="POL57255628"/>
    <x v="2"/>
    <n v="82368"/>
    <n v="698.03"/>
    <d v="2016-10-06T00:00:00"/>
    <d v="2025-07-30T00:00:00"/>
    <s v="Quarterly"/>
    <s v="Terminated"/>
    <s v="CUST58197880"/>
    <x v="3"/>
    <x v="0"/>
  </r>
  <r>
    <s v="POL23599244"/>
    <x v="0"/>
    <n v="388305"/>
    <n v="998.85"/>
    <d v="2024-04-28T00:00:00"/>
    <d v="2029-05-27T00:00:00"/>
    <s v="Annually"/>
    <s v="Active"/>
    <s v="CUST09336650"/>
    <x v="1"/>
    <x v="0"/>
  </r>
  <r>
    <s v="POL28741464"/>
    <x v="0"/>
    <n v="90290"/>
    <n v="294.38"/>
    <d v="2019-05-29T00:00:00"/>
    <d v="2027-04-16T00:00:00"/>
    <s v="Quarterly"/>
    <s v="Terminated"/>
    <s v="CUST85191045"/>
    <x v="0"/>
    <x v="2"/>
  </r>
  <r>
    <s v="POL75577474"/>
    <x v="3"/>
    <n v="92841"/>
    <n v="1736.68"/>
    <d v="2022-08-07T00:00:00"/>
    <d v="2029-05-15T00:00:00"/>
    <s v="Annually"/>
    <s v="Terminated"/>
    <s v="CUST35201063"/>
    <x v="3"/>
    <x v="1"/>
  </r>
  <r>
    <s v="POL65525755"/>
    <x v="3"/>
    <n v="412488"/>
    <n v="1764.62"/>
    <d v="2016-08-26T00:00:00"/>
    <d v="2020-03-10T00:00:00"/>
    <s v="Annually"/>
    <s v="Terminated"/>
    <s v="CUST09318482"/>
    <x v="4"/>
    <x v="2"/>
  </r>
  <r>
    <s v="POL82520665"/>
    <x v="1"/>
    <n v="65696"/>
    <n v="903.73"/>
    <d v="2016-02-06T00:00:00"/>
    <d v="2017-11-08T00:00:00"/>
    <s v="Monthly"/>
    <s v="Lapsed"/>
    <s v="CUST40230825"/>
    <x v="3"/>
    <x v="2"/>
  </r>
  <r>
    <s v="POL74434126"/>
    <x v="1"/>
    <n v="449631"/>
    <n v="235.22"/>
    <d v="2021-07-06T00:00:00"/>
    <d v="2026-05-28T00:00:00"/>
    <s v="Quarterly"/>
    <s v="Active"/>
    <s v="CUST75512674"/>
    <x v="2"/>
    <x v="0"/>
  </r>
  <r>
    <s v="POL85168651"/>
    <x v="2"/>
    <n v="278957"/>
    <n v="1358.41"/>
    <d v="2019-12-06T00:00:00"/>
    <d v="2026-05-12T00:00:00"/>
    <s v="Quarterly"/>
    <s v="Terminated"/>
    <s v="CUST11864773"/>
    <x v="4"/>
    <x v="0"/>
  </r>
  <r>
    <s v="POL83633099"/>
    <x v="2"/>
    <n v="416648"/>
    <n v="1108.33"/>
    <d v="2024-07-19T00:00:00"/>
    <d v="2032-03-02T00:00:00"/>
    <s v="Quarterly"/>
    <s v="Lapsed"/>
    <s v="CUST24433893"/>
    <x v="3"/>
    <x v="0"/>
  </r>
  <r>
    <s v="POL24186172"/>
    <x v="2"/>
    <n v="168049"/>
    <n v="1016.69"/>
    <d v="2019-12-25T00:00:00"/>
    <d v="2029-11-04T00:00:00"/>
    <s v="Annually"/>
    <s v="Terminated"/>
    <s v="CUST73475730"/>
    <x v="3"/>
    <x v="0"/>
  </r>
  <r>
    <s v="POL07053909"/>
    <x v="2"/>
    <n v="161475"/>
    <n v="1131.1199999999999"/>
    <d v="2022-07-27T00:00:00"/>
    <d v="2028-02-19T00:00:00"/>
    <s v="Monthly"/>
    <s v="Terminated"/>
    <s v="CUST17544947"/>
    <x v="0"/>
    <x v="1"/>
  </r>
  <r>
    <s v="POL84894422"/>
    <x v="1"/>
    <n v="262035"/>
    <n v="655.49"/>
    <d v="2020-12-19T00:00:00"/>
    <d v="2027-09-03T00:00:00"/>
    <s v="Annually"/>
    <s v="Terminated"/>
    <s v="CUST07355992"/>
    <x v="2"/>
    <x v="2"/>
  </r>
  <r>
    <s v="POL75119597"/>
    <x v="0"/>
    <n v="39704"/>
    <n v="879.32"/>
    <d v="2022-06-27T00:00:00"/>
    <d v="2025-08-02T00:00:00"/>
    <s v="Quarterly"/>
    <s v="Terminated"/>
    <s v="CUST25687384"/>
    <x v="3"/>
    <x v="1"/>
  </r>
  <r>
    <s v="POL51011477"/>
    <x v="2"/>
    <n v="386837"/>
    <n v="1073.6300000000001"/>
    <d v="2023-02-10T00:00:00"/>
    <d v="2031-10-10T00:00:00"/>
    <s v="Quarterly"/>
    <s v="Active"/>
    <s v="CUST22020788"/>
    <x v="3"/>
    <x v="1"/>
  </r>
  <r>
    <s v="POL48850895"/>
    <x v="0"/>
    <n v="194560"/>
    <n v="1532.96"/>
    <d v="2023-08-16T00:00:00"/>
    <d v="2027-09-23T00:00:00"/>
    <s v="Quarterly"/>
    <s v="Active"/>
    <s v="CUST27130653"/>
    <x v="1"/>
    <x v="1"/>
  </r>
  <r>
    <s v="POL24286854"/>
    <x v="2"/>
    <n v="354203"/>
    <n v="1670.02"/>
    <d v="2024-01-14T00:00:00"/>
    <d v="2027-03-03T00:00:00"/>
    <s v="Annually"/>
    <s v="Lapsed"/>
    <s v="CUST00957425"/>
    <x v="0"/>
    <x v="1"/>
  </r>
  <r>
    <s v="POL13813789"/>
    <x v="0"/>
    <n v="173467"/>
    <n v="993.5"/>
    <d v="2015-01-19T00:00:00"/>
    <d v="2019-04-14T00:00:00"/>
    <s v="Annually"/>
    <s v="Active"/>
    <s v="CUST98240391"/>
    <x v="3"/>
    <x v="2"/>
  </r>
  <r>
    <s v="POL73426057"/>
    <x v="0"/>
    <n v="447914"/>
    <n v="1864.67"/>
    <d v="2016-10-23T00:00:00"/>
    <d v="2025-06-08T00:00:00"/>
    <s v="Annually"/>
    <s v="Active"/>
    <s v="CUST02691181"/>
    <x v="3"/>
    <x v="2"/>
  </r>
  <r>
    <s v="POL50813853"/>
    <x v="1"/>
    <n v="456341"/>
    <n v="331.54"/>
    <d v="2020-03-19T00:00:00"/>
    <d v="2022-07-17T00:00:00"/>
    <s v="Monthly"/>
    <s v="Active"/>
    <s v="CUST20014882"/>
    <x v="2"/>
    <x v="2"/>
  </r>
  <r>
    <s v="POL98385553"/>
    <x v="1"/>
    <n v="322516"/>
    <n v="1022.7"/>
    <d v="2020-10-18T00:00:00"/>
    <d v="2022-06-02T00:00:00"/>
    <s v="Quarterly"/>
    <s v="Lapsed"/>
    <s v="CUST96630079"/>
    <x v="0"/>
    <x v="0"/>
  </r>
  <r>
    <s v="POL93524693"/>
    <x v="2"/>
    <n v="209856"/>
    <n v="376.03"/>
    <d v="2015-09-06T00:00:00"/>
    <d v="2023-12-28T00:00:00"/>
    <s v="Monthly"/>
    <s v="Lapsed"/>
    <s v="CUST94158908"/>
    <x v="3"/>
    <x v="0"/>
  </r>
  <r>
    <s v="POL28999466"/>
    <x v="0"/>
    <n v="256809"/>
    <n v="801.91"/>
    <d v="2023-10-08T00:00:00"/>
    <d v="2033-08-31T00:00:00"/>
    <s v="Quarterly"/>
    <s v="Terminated"/>
    <s v="CUST24587752"/>
    <x v="1"/>
    <x v="2"/>
  </r>
  <r>
    <s v="POL20316923"/>
    <x v="1"/>
    <n v="496546"/>
    <n v="1443.69"/>
    <d v="2024-03-25T00:00:00"/>
    <d v="2027-03-07T00:00:00"/>
    <s v="Annually"/>
    <s v="Lapsed"/>
    <s v="CUST56686028"/>
    <x v="2"/>
    <x v="2"/>
  </r>
  <r>
    <s v="POL90352176"/>
    <x v="2"/>
    <n v="359549"/>
    <n v="1704.06"/>
    <d v="2021-03-31T00:00:00"/>
    <d v="2029-02-16T00:00:00"/>
    <s v="Annually"/>
    <s v="Terminated"/>
    <s v="CUST27179577"/>
    <x v="2"/>
    <x v="2"/>
  </r>
  <r>
    <s v="POL76724353"/>
    <x v="0"/>
    <n v="81376"/>
    <n v="138.32"/>
    <d v="2024-01-13T00:00:00"/>
    <d v="2031-10-17T00:00:00"/>
    <s v="Quarterly"/>
    <s v="Active"/>
    <s v="CUST51166467"/>
    <x v="4"/>
    <x v="2"/>
  </r>
  <r>
    <s v="POL02097405"/>
    <x v="0"/>
    <n v="40787"/>
    <n v="1469.16"/>
    <d v="2016-04-14T00:00:00"/>
    <d v="2019-11-22T00:00:00"/>
    <s v="Monthly"/>
    <s v="Lapsed"/>
    <s v="CUST67011602"/>
    <x v="0"/>
    <x v="2"/>
  </r>
  <r>
    <s v="POL31424622"/>
    <x v="0"/>
    <n v="342925"/>
    <n v="775.16"/>
    <d v="2017-08-11T00:00:00"/>
    <d v="2022-07-13T00:00:00"/>
    <s v="Monthly"/>
    <s v="Terminated"/>
    <s v="CUST89642786"/>
    <x v="3"/>
    <x v="0"/>
  </r>
  <r>
    <s v="POL25895940"/>
    <x v="0"/>
    <n v="284813"/>
    <n v="1291.42"/>
    <d v="2016-07-01T00:00:00"/>
    <d v="2026-04-04T00:00:00"/>
    <s v="Monthly"/>
    <s v="Terminated"/>
    <s v="CUST87220469"/>
    <x v="3"/>
    <x v="1"/>
  </r>
  <r>
    <s v="POL16366853"/>
    <x v="3"/>
    <n v="173030"/>
    <n v="1290.0899999999999"/>
    <d v="2024-11-22T00:00:00"/>
    <d v="2028-10-09T00:00:00"/>
    <s v="Quarterly"/>
    <s v="Lapsed"/>
    <s v="CUST84358476"/>
    <x v="4"/>
    <x v="0"/>
  </r>
  <r>
    <s v="POL80090521"/>
    <x v="2"/>
    <n v="335288"/>
    <n v="174.66"/>
    <d v="2018-02-27T00:00:00"/>
    <d v="2021-10-21T00:00:00"/>
    <s v="Annually"/>
    <s v="Lapsed"/>
    <s v="CUST53642388"/>
    <x v="4"/>
    <x v="2"/>
  </r>
  <r>
    <s v="POL55309097"/>
    <x v="3"/>
    <n v="375215"/>
    <n v="615.97"/>
    <d v="2015-05-06T00:00:00"/>
    <d v="2019-01-31T00:00:00"/>
    <s v="Monthly"/>
    <s v="Terminated"/>
    <s v="CUST47187133"/>
    <x v="1"/>
    <x v="2"/>
  </r>
  <r>
    <s v="POL86348344"/>
    <x v="2"/>
    <n v="54939"/>
    <n v="1452.43"/>
    <d v="2016-05-16T00:00:00"/>
    <d v="2018-07-26T00:00:00"/>
    <s v="Monthly"/>
    <s v="Terminated"/>
    <s v="CUST72861108"/>
    <x v="1"/>
    <x v="1"/>
  </r>
  <r>
    <s v="POL22122728"/>
    <x v="0"/>
    <n v="265255"/>
    <n v="1807.89"/>
    <d v="2022-06-17T00:00:00"/>
    <d v="2030-10-22T00:00:00"/>
    <s v="Monthly"/>
    <s v="Lapsed"/>
    <s v="CUST22414349"/>
    <x v="3"/>
    <x v="2"/>
  </r>
  <r>
    <s v="POL90177568"/>
    <x v="0"/>
    <n v="25428"/>
    <n v="1729.54"/>
    <d v="2024-02-01T00:00:00"/>
    <d v="2029-12-30T00:00:00"/>
    <s v="Annually"/>
    <s v="Active"/>
    <s v="CUST89748053"/>
    <x v="2"/>
    <x v="2"/>
  </r>
  <r>
    <s v="POL23565642"/>
    <x v="0"/>
    <n v="274406"/>
    <n v="666.11"/>
    <d v="2017-05-16T00:00:00"/>
    <d v="2026-09-14T00:00:00"/>
    <s v="Annually"/>
    <s v="Active"/>
    <s v="CUST60678660"/>
    <x v="3"/>
    <x v="2"/>
  </r>
  <r>
    <s v="POL72422033"/>
    <x v="2"/>
    <n v="214853"/>
    <n v="558.5"/>
    <d v="2019-06-07T00:00:00"/>
    <d v="2024-03-19T00:00:00"/>
    <s v="Quarterly"/>
    <s v="Lapsed"/>
    <s v="CUST27240070"/>
    <x v="3"/>
    <x v="0"/>
  </r>
  <r>
    <s v="POL95639941"/>
    <x v="0"/>
    <n v="464688"/>
    <n v="1801.75"/>
    <d v="2018-10-27T00:00:00"/>
    <d v="2022-04-08T00:00:00"/>
    <s v="Quarterly"/>
    <s v="Terminated"/>
    <s v="CUST32352924"/>
    <x v="4"/>
    <x v="2"/>
  </r>
  <r>
    <s v="POL83116097"/>
    <x v="1"/>
    <n v="106056"/>
    <n v="179.13"/>
    <d v="2021-07-03T00:00:00"/>
    <d v="2023-04-19T00:00:00"/>
    <s v="Annually"/>
    <s v="Terminated"/>
    <s v="CUST29540063"/>
    <x v="3"/>
    <x v="1"/>
  </r>
  <r>
    <s v="POL91451194"/>
    <x v="0"/>
    <n v="149443"/>
    <n v="815.25"/>
    <d v="2021-07-11T00:00:00"/>
    <d v="2029-07-15T00:00:00"/>
    <s v="Quarterly"/>
    <s v="Terminated"/>
    <s v="CUST82999951"/>
    <x v="4"/>
    <x v="0"/>
  </r>
  <r>
    <s v="POL38948704"/>
    <x v="2"/>
    <n v="436809"/>
    <n v="1652.96"/>
    <d v="2016-03-13T00:00:00"/>
    <d v="2022-12-10T00:00:00"/>
    <s v="Quarterly"/>
    <s v="Active"/>
    <s v="CUST85843138"/>
    <x v="4"/>
    <x v="1"/>
  </r>
  <r>
    <s v="POL41034337"/>
    <x v="2"/>
    <n v="29627"/>
    <n v="911.19"/>
    <d v="2023-12-24T00:00:00"/>
    <d v="2033-07-11T00:00:00"/>
    <s v="Annually"/>
    <s v="Active"/>
    <s v="CUST69834247"/>
    <x v="2"/>
    <x v="1"/>
  </r>
  <r>
    <s v="POL43471833"/>
    <x v="2"/>
    <n v="323798"/>
    <n v="1402.9"/>
    <d v="2015-10-23T00:00:00"/>
    <d v="2024-08-26T00:00:00"/>
    <s v="Monthly"/>
    <s v="Lapsed"/>
    <s v="CUST85068425"/>
    <x v="3"/>
    <x v="1"/>
  </r>
  <r>
    <s v="POL69546989"/>
    <x v="2"/>
    <n v="306242"/>
    <n v="1571.87"/>
    <d v="2021-02-25T00:00:00"/>
    <d v="2028-03-10T00:00:00"/>
    <s v="Monthly"/>
    <s v="Active"/>
    <s v="CUST26743868"/>
    <x v="3"/>
    <x v="1"/>
  </r>
  <r>
    <s v="POL65041637"/>
    <x v="2"/>
    <n v="132646"/>
    <n v="467.21"/>
    <d v="2021-03-24T00:00:00"/>
    <d v="2028-09-03T00:00:00"/>
    <s v="Quarterly"/>
    <s v="Terminated"/>
    <s v="CUST50521862"/>
    <x v="3"/>
    <x v="2"/>
  </r>
  <r>
    <s v="POL39194296"/>
    <x v="0"/>
    <n v="289383"/>
    <n v="1972.89"/>
    <d v="2024-06-24T00:00:00"/>
    <d v="2029-12-02T00:00:00"/>
    <s v="Monthly"/>
    <s v="Active"/>
    <s v="CUST12266213"/>
    <x v="0"/>
    <x v="0"/>
  </r>
  <r>
    <s v="POL05755013"/>
    <x v="1"/>
    <n v="486055"/>
    <n v="659.58"/>
    <d v="2024-01-27T00:00:00"/>
    <d v="2028-07-08T00:00:00"/>
    <s v="Annually"/>
    <s v="Terminated"/>
    <s v="CUST42176644"/>
    <x v="2"/>
    <x v="1"/>
  </r>
  <r>
    <s v="POL51199484"/>
    <x v="3"/>
    <n v="285454"/>
    <n v="1930.71"/>
    <d v="2016-04-12T00:00:00"/>
    <d v="2017-07-21T00:00:00"/>
    <s v="Annually"/>
    <s v="Active"/>
    <s v="CUST55343170"/>
    <x v="3"/>
    <x v="0"/>
  </r>
  <r>
    <s v="POL01616706"/>
    <x v="3"/>
    <n v="343805"/>
    <n v="1529.64"/>
    <d v="2023-02-27T00:00:00"/>
    <d v="2027-02-19T00:00:00"/>
    <s v="Annually"/>
    <s v="Lapsed"/>
    <s v="CUST35323431"/>
    <x v="4"/>
    <x v="1"/>
  </r>
  <r>
    <s v="POL16109896"/>
    <x v="3"/>
    <n v="270263"/>
    <n v="1094.19"/>
    <d v="2020-04-26T00:00:00"/>
    <d v="2027-10-23T00:00:00"/>
    <s v="Quarterly"/>
    <s v="Active"/>
    <s v="CUST91794539"/>
    <x v="1"/>
    <x v="0"/>
  </r>
  <r>
    <s v="POL39219301"/>
    <x v="0"/>
    <n v="227506"/>
    <n v="752.66"/>
    <d v="2017-03-20T00:00:00"/>
    <d v="2020-04-06T00:00:00"/>
    <s v="Annually"/>
    <s v="Active"/>
    <s v="CUST69109836"/>
    <x v="3"/>
    <x v="0"/>
  </r>
  <r>
    <s v="POL90263618"/>
    <x v="1"/>
    <n v="58584"/>
    <n v="133.32"/>
    <d v="2024-03-04T00:00:00"/>
    <d v="2030-06-22T00:00:00"/>
    <s v="Annually"/>
    <s v="Terminated"/>
    <s v="CUST78457687"/>
    <x v="1"/>
    <x v="0"/>
  </r>
  <r>
    <s v="POL11702115"/>
    <x v="3"/>
    <n v="300254"/>
    <n v="1846.49"/>
    <d v="2017-07-16T00:00:00"/>
    <d v="2020-12-22T00:00:00"/>
    <s v="Monthly"/>
    <s v="Active"/>
    <s v="CUST95332571"/>
    <x v="4"/>
    <x v="2"/>
  </r>
  <r>
    <s v="POL87735228"/>
    <x v="2"/>
    <n v="163384"/>
    <n v="1062.83"/>
    <d v="2018-07-29T00:00:00"/>
    <d v="2023-10-13T00:00:00"/>
    <s v="Annually"/>
    <s v="Terminated"/>
    <s v="CUST69423768"/>
    <x v="3"/>
    <x v="0"/>
  </r>
  <r>
    <s v="POL58712097"/>
    <x v="2"/>
    <n v="423770"/>
    <n v="791.12"/>
    <d v="2024-09-14T00:00:00"/>
    <d v="2025-10-23T00:00:00"/>
    <s v="Annually"/>
    <s v="Terminated"/>
    <s v="CUST45390061"/>
    <x v="3"/>
    <x v="1"/>
  </r>
  <r>
    <s v="POL64806756"/>
    <x v="0"/>
    <n v="105071"/>
    <n v="498.33"/>
    <d v="2015-09-03T00:00:00"/>
    <d v="2020-03-22T00:00:00"/>
    <s v="Quarterly"/>
    <s v="Lapsed"/>
    <s v="CUST71519906"/>
    <x v="0"/>
    <x v="2"/>
  </r>
  <r>
    <s v="POL46052776"/>
    <x v="2"/>
    <n v="180137"/>
    <n v="168.41"/>
    <d v="2020-12-16T00:00:00"/>
    <d v="2030-08-17T00:00:00"/>
    <s v="Monthly"/>
    <s v="Terminated"/>
    <s v="CUST77108758"/>
    <x v="3"/>
    <x v="1"/>
  </r>
  <r>
    <s v="POL59354713"/>
    <x v="3"/>
    <n v="284721"/>
    <n v="1323.82"/>
    <d v="2023-08-30T00:00:00"/>
    <d v="2033-05-05T00:00:00"/>
    <s v="Monthly"/>
    <s v="Lapsed"/>
    <s v="CUST90739739"/>
    <x v="3"/>
    <x v="0"/>
  </r>
  <r>
    <s v="POL64516432"/>
    <x v="1"/>
    <n v="218086"/>
    <n v="1271.53"/>
    <d v="2021-09-28T00:00:00"/>
    <d v="2023-12-19T00:00:00"/>
    <s v="Annually"/>
    <s v="Lapsed"/>
    <s v="CUST61104852"/>
    <x v="3"/>
    <x v="0"/>
  </r>
  <r>
    <s v="POL71891068"/>
    <x v="3"/>
    <n v="76517"/>
    <n v="1062.23"/>
    <d v="2019-12-22T00:00:00"/>
    <d v="2026-11-11T00:00:00"/>
    <s v="Quarterly"/>
    <s v="Active"/>
    <s v="CUST58439547"/>
    <x v="3"/>
    <x v="2"/>
  </r>
  <r>
    <s v="POL80333003"/>
    <x v="3"/>
    <n v="140861"/>
    <n v="1736.02"/>
    <d v="2022-02-08T00:00:00"/>
    <d v="2025-03-27T00:00:00"/>
    <s v="Monthly"/>
    <s v="Lapsed"/>
    <s v="CUST78501377"/>
    <x v="3"/>
    <x v="1"/>
  </r>
  <r>
    <s v="POL36980547"/>
    <x v="1"/>
    <n v="404834"/>
    <n v="410.98"/>
    <d v="2023-08-05T00:00:00"/>
    <d v="2027-05-23T00:00:00"/>
    <s v="Quarterly"/>
    <s v="Lapsed"/>
    <s v="CUST30520507"/>
    <x v="2"/>
    <x v="1"/>
  </r>
  <r>
    <s v="POL58860880"/>
    <x v="2"/>
    <n v="26132"/>
    <n v="1656.96"/>
    <d v="2016-10-22T00:00:00"/>
    <d v="2019-11-27T00:00:00"/>
    <s v="Annually"/>
    <s v="Active"/>
    <s v="CUST68459371"/>
    <x v="4"/>
    <x v="2"/>
  </r>
  <r>
    <s v="POL77178021"/>
    <x v="3"/>
    <n v="42699"/>
    <n v="1973.43"/>
    <d v="2015-01-10T00:00:00"/>
    <d v="2020-01-02T00:00:00"/>
    <s v="Annually"/>
    <s v="Active"/>
    <s v="CUST69853377"/>
    <x v="3"/>
    <x v="2"/>
  </r>
  <r>
    <s v="POL69269293"/>
    <x v="3"/>
    <n v="202762"/>
    <n v="1744"/>
    <d v="2022-09-26T00:00:00"/>
    <d v="2027-01-05T00:00:00"/>
    <s v="Quarterly"/>
    <s v="Lapsed"/>
    <s v="CUST71339753"/>
    <x v="3"/>
    <x v="2"/>
  </r>
  <r>
    <s v="POL10755071"/>
    <x v="0"/>
    <n v="179462"/>
    <n v="1020.3"/>
    <d v="2022-08-24T00:00:00"/>
    <d v="2023-10-14T00:00:00"/>
    <s v="Quarterly"/>
    <s v="Active"/>
    <s v="CUST91404991"/>
    <x v="3"/>
    <x v="0"/>
  </r>
  <r>
    <s v="POL83932917"/>
    <x v="2"/>
    <n v="498811"/>
    <n v="1714.98"/>
    <d v="2016-05-01T00:00:00"/>
    <d v="2020-02-14T00:00:00"/>
    <s v="Monthly"/>
    <s v="Terminated"/>
    <s v="CUST69530630"/>
    <x v="4"/>
    <x v="2"/>
  </r>
  <r>
    <s v="POL30832962"/>
    <x v="2"/>
    <n v="476761"/>
    <n v="1341.49"/>
    <d v="2015-06-22T00:00:00"/>
    <d v="2022-08-13T00:00:00"/>
    <s v="Quarterly"/>
    <s v="Lapsed"/>
    <s v="CUST59035786"/>
    <x v="3"/>
    <x v="1"/>
  </r>
  <r>
    <s v="POL74345799"/>
    <x v="3"/>
    <n v="255886"/>
    <n v="1233.67"/>
    <d v="2018-12-02T00:00:00"/>
    <d v="2026-08-02T00:00:00"/>
    <s v="Quarterly"/>
    <s v="Lapsed"/>
    <s v="CUST55627676"/>
    <x v="0"/>
    <x v="1"/>
  </r>
  <r>
    <s v="POL61443977"/>
    <x v="3"/>
    <n v="421747"/>
    <n v="1534.88"/>
    <d v="2024-01-10T00:00:00"/>
    <d v="2026-11-05T00:00:00"/>
    <s v="Quarterly"/>
    <s v="Lapsed"/>
    <s v="CUST88433084"/>
    <x v="3"/>
    <x v="2"/>
  </r>
  <r>
    <s v="POL75770781"/>
    <x v="0"/>
    <n v="72061"/>
    <n v="325.86"/>
    <d v="2019-12-01T00:00:00"/>
    <d v="2026-02-17T00:00:00"/>
    <s v="Quarterly"/>
    <s v="Terminated"/>
    <s v="CUST22020788"/>
    <x v="3"/>
    <x v="1"/>
  </r>
  <r>
    <s v="POL80727318"/>
    <x v="1"/>
    <n v="184679"/>
    <n v="147.87"/>
    <d v="2021-03-11T00:00:00"/>
    <d v="2028-12-19T00:00:00"/>
    <s v="Quarterly"/>
    <s v="Active"/>
    <s v="CUST71550072"/>
    <x v="4"/>
    <x v="1"/>
  </r>
  <r>
    <s v="POL18952128"/>
    <x v="1"/>
    <n v="59740"/>
    <n v="114.59"/>
    <d v="2022-10-11T00:00:00"/>
    <d v="2028-10-13T00:00:00"/>
    <s v="Quarterly"/>
    <s v="Active"/>
    <s v="CUST57756679"/>
    <x v="2"/>
    <x v="2"/>
  </r>
  <r>
    <s v="POL42317567"/>
    <x v="1"/>
    <n v="78721"/>
    <n v="922.28"/>
    <d v="2024-05-01T00:00:00"/>
    <d v="2025-12-31T00:00:00"/>
    <s v="Quarterly"/>
    <s v="Lapsed"/>
    <s v="CUST01163085"/>
    <x v="0"/>
    <x v="0"/>
  </r>
  <r>
    <s v="POL63888565"/>
    <x v="3"/>
    <n v="173861"/>
    <n v="138.13"/>
    <d v="2024-06-03T00:00:00"/>
    <d v="2032-06-14T00:00:00"/>
    <s v="Annually"/>
    <s v="Terminated"/>
    <s v="CUST48070910"/>
    <x v="3"/>
    <x v="1"/>
  </r>
  <r>
    <s v="POL30873119"/>
    <x v="3"/>
    <n v="204193"/>
    <n v="757.14"/>
    <d v="2019-03-11T00:00:00"/>
    <d v="2021-06-03T00:00:00"/>
    <s v="Monthly"/>
    <s v="Terminated"/>
    <s v="CUST21925115"/>
    <x v="1"/>
    <x v="2"/>
  </r>
  <r>
    <s v="POL62871234"/>
    <x v="3"/>
    <n v="327101"/>
    <n v="1968.29"/>
    <d v="2017-02-25T00:00:00"/>
    <d v="2019-10-05T00:00:00"/>
    <s v="Quarterly"/>
    <s v="Lapsed"/>
    <s v="CUST70215391"/>
    <x v="3"/>
    <x v="2"/>
  </r>
  <r>
    <s v="POL18819689"/>
    <x v="3"/>
    <n v="79853"/>
    <n v="1203.1400000000001"/>
    <d v="2023-02-21T00:00:00"/>
    <d v="2032-11-14T00:00:00"/>
    <s v="Annually"/>
    <s v="Lapsed"/>
    <s v="CUST18309628"/>
    <x v="3"/>
    <x v="0"/>
  </r>
  <r>
    <s v="POL16070403"/>
    <x v="2"/>
    <n v="148614"/>
    <n v="677.27"/>
    <d v="2022-05-07T00:00:00"/>
    <d v="2025-04-15T00:00:00"/>
    <s v="Quarterly"/>
    <s v="Lapsed"/>
    <s v="CUST22335312"/>
    <x v="3"/>
    <x v="1"/>
  </r>
  <r>
    <s v="POL60646707"/>
    <x v="3"/>
    <n v="97994"/>
    <n v="1854.9"/>
    <d v="2024-03-17T00:00:00"/>
    <d v="2028-04-11T00:00:00"/>
    <s v="Monthly"/>
    <s v="Terminated"/>
    <s v="CUST65710291"/>
    <x v="3"/>
    <x v="1"/>
  </r>
  <r>
    <s v="POL32772716"/>
    <x v="3"/>
    <n v="145704"/>
    <n v="656.74"/>
    <d v="2024-12-04T00:00:00"/>
    <d v="2031-04-06T00:00:00"/>
    <s v="Annually"/>
    <s v="Active"/>
    <s v="CUST76960209"/>
    <x v="0"/>
    <x v="1"/>
  </r>
  <r>
    <s v="POL95213167"/>
    <x v="0"/>
    <n v="229004"/>
    <n v="1647.13"/>
    <d v="2018-08-16T00:00:00"/>
    <d v="2021-07-14T00:00:00"/>
    <s v="Quarterly"/>
    <s v="Lapsed"/>
    <s v="CUST85127866"/>
    <x v="1"/>
    <x v="2"/>
  </r>
  <r>
    <s v="POL31757726"/>
    <x v="1"/>
    <n v="315354"/>
    <n v="903.1"/>
    <d v="2024-11-11T00:00:00"/>
    <d v="2028-03-04T00:00:00"/>
    <s v="Annually"/>
    <s v="Lapsed"/>
    <s v="CUST92031887"/>
    <x v="4"/>
    <x v="2"/>
  </r>
  <r>
    <s v="POL48239604"/>
    <x v="0"/>
    <n v="48806"/>
    <n v="703.19"/>
    <d v="2018-10-17T00:00:00"/>
    <d v="2026-02-11T00:00:00"/>
    <s v="Quarterly"/>
    <s v="Terminated"/>
    <s v="CUST45155063"/>
    <x v="2"/>
    <x v="1"/>
  </r>
  <r>
    <s v="POL44439232"/>
    <x v="3"/>
    <n v="127841"/>
    <n v="594.87"/>
    <d v="2024-02-27T00:00:00"/>
    <d v="2033-07-12T00:00:00"/>
    <s v="Annually"/>
    <s v="Lapsed"/>
    <s v="CUST66425605"/>
    <x v="1"/>
    <x v="2"/>
  </r>
  <r>
    <s v="POL88923538"/>
    <x v="0"/>
    <n v="324398"/>
    <n v="1062.42"/>
    <d v="2016-01-20T00:00:00"/>
    <d v="2019-05-31T00:00:00"/>
    <s v="Quarterly"/>
    <s v="Active"/>
    <s v="CUST19626031"/>
    <x v="3"/>
    <x v="0"/>
  </r>
  <r>
    <s v="POL76125657"/>
    <x v="3"/>
    <n v="339169"/>
    <n v="1914.96"/>
    <d v="2022-09-14T00:00:00"/>
    <d v="2030-03-27T00:00:00"/>
    <s v="Annually"/>
    <s v="Lapsed"/>
    <s v="CUST48384816"/>
    <x v="3"/>
    <x v="1"/>
  </r>
  <r>
    <s v="POL88975946"/>
    <x v="2"/>
    <n v="369222"/>
    <n v="723.79"/>
    <d v="2017-10-12T00:00:00"/>
    <d v="2027-05-19T00:00:00"/>
    <s v="Annually"/>
    <s v="Active"/>
    <s v="CUST11069957"/>
    <x v="2"/>
    <x v="2"/>
  </r>
  <r>
    <s v="POL68700634"/>
    <x v="3"/>
    <n v="147650"/>
    <n v="1646.95"/>
    <d v="2017-12-04T00:00:00"/>
    <d v="2020-06-30T00:00:00"/>
    <s v="Annually"/>
    <s v="Active"/>
    <s v="CUST99831160"/>
    <x v="1"/>
    <x v="0"/>
  </r>
  <r>
    <s v="POL49857741"/>
    <x v="3"/>
    <n v="388635"/>
    <n v="769.16"/>
    <d v="2019-01-26T00:00:00"/>
    <d v="2026-01-26T00:00:00"/>
    <s v="Monthly"/>
    <s v="Active"/>
    <s v="CUST60824429"/>
    <x v="3"/>
    <x v="0"/>
  </r>
  <r>
    <s v="POL19229138"/>
    <x v="1"/>
    <n v="355288"/>
    <n v="577.53"/>
    <d v="2022-12-11T00:00:00"/>
    <d v="2026-06-28T00:00:00"/>
    <s v="Monthly"/>
    <s v="Active"/>
    <s v="CUST69673140"/>
    <x v="3"/>
    <x v="0"/>
  </r>
  <r>
    <s v="POL75076805"/>
    <x v="3"/>
    <n v="212295"/>
    <n v="1514.84"/>
    <d v="2020-01-24T00:00:00"/>
    <d v="2028-11-23T00:00:00"/>
    <s v="Annually"/>
    <s v="Active"/>
    <s v="CUST74721036"/>
    <x v="1"/>
    <x v="2"/>
  </r>
  <r>
    <s v="POL02009211"/>
    <x v="1"/>
    <n v="116174"/>
    <n v="541.86"/>
    <d v="2020-06-28T00:00:00"/>
    <d v="2027-01-17T00:00:00"/>
    <s v="Annually"/>
    <s v="Lapsed"/>
    <s v="CUST89684340"/>
    <x v="2"/>
    <x v="2"/>
  </r>
  <r>
    <s v="POL57089386"/>
    <x v="0"/>
    <n v="226996"/>
    <n v="1150.6600000000001"/>
    <d v="2019-11-27T00:00:00"/>
    <d v="2026-05-30T00:00:00"/>
    <s v="Annually"/>
    <s v="Terminated"/>
    <s v="CUST06030806"/>
    <x v="3"/>
    <x v="0"/>
  </r>
  <r>
    <s v="POL14906583"/>
    <x v="1"/>
    <n v="177497"/>
    <n v="224.32"/>
    <d v="2016-04-26T00:00:00"/>
    <d v="2022-06-22T00:00:00"/>
    <s v="Annually"/>
    <s v="Active"/>
    <s v="CUST40294984"/>
    <x v="1"/>
    <x v="2"/>
  </r>
  <r>
    <s v="POL02523874"/>
    <x v="0"/>
    <n v="181122"/>
    <n v="184.95"/>
    <d v="2018-03-18T00:00:00"/>
    <d v="2019-03-29T00:00:00"/>
    <s v="Quarterly"/>
    <s v="Active"/>
    <s v="CUST81230725"/>
    <x v="3"/>
    <x v="0"/>
  </r>
  <r>
    <s v="POL93167566"/>
    <x v="0"/>
    <n v="160181"/>
    <n v="340.83"/>
    <d v="2023-11-22T00:00:00"/>
    <d v="2030-09-14T00:00:00"/>
    <s v="Quarterly"/>
    <s v="Terminated"/>
    <s v="CUST30512637"/>
    <x v="0"/>
    <x v="1"/>
  </r>
  <r>
    <s v="POL38489977"/>
    <x v="2"/>
    <n v="181192"/>
    <n v="1532.54"/>
    <d v="2022-02-26T00:00:00"/>
    <d v="2029-05-08T00:00:00"/>
    <s v="Monthly"/>
    <s v="Active"/>
    <s v="CUST74535070"/>
    <x v="1"/>
    <x v="2"/>
  </r>
  <r>
    <s v="POL67771931"/>
    <x v="2"/>
    <n v="70076"/>
    <n v="1896.83"/>
    <d v="2017-09-17T00:00:00"/>
    <d v="2024-05-22T00:00:00"/>
    <s v="Annually"/>
    <s v="Terminated"/>
    <s v="CUST31989964"/>
    <x v="3"/>
    <x v="1"/>
  </r>
  <r>
    <s v="POL25416062"/>
    <x v="2"/>
    <n v="155313"/>
    <n v="1961.36"/>
    <d v="2017-03-15T00:00:00"/>
    <d v="2024-02-22T00:00:00"/>
    <s v="Annually"/>
    <s v="Active"/>
    <s v="CUST60069995"/>
    <x v="2"/>
    <x v="0"/>
  </r>
  <r>
    <s v="POL71333294"/>
    <x v="3"/>
    <n v="29003"/>
    <n v="641.29999999999995"/>
    <d v="2016-08-07T00:00:00"/>
    <d v="2024-05-21T00:00:00"/>
    <s v="Monthly"/>
    <s v="Lapsed"/>
    <s v="CUST07333688"/>
    <x v="4"/>
    <x v="0"/>
  </r>
  <r>
    <s v="POL59833526"/>
    <x v="0"/>
    <n v="113861"/>
    <n v="488.16"/>
    <d v="2017-02-05T00:00:00"/>
    <d v="2023-04-28T00:00:00"/>
    <s v="Annually"/>
    <s v="Active"/>
    <s v="CUST56770933"/>
    <x v="3"/>
    <x v="2"/>
  </r>
  <r>
    <s v="POL25350275"/>
    <x v="2"/>
    <n v="33550"/>
    <n v="1342.66"/>
    <d v="2020-06-13T00:00:00"/>
    <d v="2021-06-21T00:00:00"/>
    <s v="Annually"/>
    <s v="Active"/>
    <s v="CUST85861378"/>
    <x v="2"/>
    <x v="2"/>
  </r>
  <r>
    <s v="POL75778354"/>
    <x v="3"/>
    <n v="382697"/>
    <n v="276.95"/>
    <d v="2016-06-30T00:00:00"/>
    <d v="2023-05-09T00:00:00"/>
    <s v="Quarterly"/>
    <s v="Lapsed"/>
    <s v="CUST48026120"/>
    <x v="3"/>
    <x v="2"/>
  </r>
  <r>
    <s v="POL19200793"/>
    <x v="1"/>
    <n v="259531"/>
    <n v="1605.43"/>
    <d v="2017-01-15T00:00:00"/>
    <d v="2018-06-13T00:00:00"/>
    <s v="Quarterly"/>
    <s v="Active"/>
    <s v="CUST25408398"/>
    <x v="3"/>
    <x v="0"/>
  </r>
  <r>
    <s v="POL94710663"/>
    <x v="1"/>
    <n v="472094"/>
    <n v="1485.76"/>
    <d v="2020-12-01T00:00:00"/>
    <d v="2025-02-17T00:00:00"/>
    <s v="Annually"/>
    <s v="Active"/>
    <s v="CUST85445586"/>
    <x v="3"/>
    <x v="0"/>
  </r>
  <r>
    <s v="POL94207540"/>
    <x v="0"/>
    <n v="364419"/>
    <n v="943.49"/>
    <d v="2017-12-28T00:00:00"/>
    <d v="2024-06-22T00:00:00"/>
    <s v="Monthly"/>
    <s v="Active"/>
    <s v="CUST07800196"/>
    <x v="2"/>
    <x v="1"/>
  </r>
  <r>
    <s v="POL30316211"/>
    <x v="2"/>
    <n v="489153"/>
    <n v="481.4"/>
    <d v="2016-02-08T00:00:00"/>
    <d v="2020-02-04T00:00:00"/>
    <s v="Annually"/>
    <s v="Active"/>
    <s v="CUST66439456"/>
    <x v="1"/>
    <x v="0"/>
  </r>
  <r>
    <s v="POL98087224"/>
    <x v="3"/>
    <n v="134110"/>
    <n v="748.85"/>
    <d v="2021-09-03T00:00:00"/>
    <d v="2026-05-26T00:00:00"/>
    <s v="Annually"/>
    <s v="Terminated"/>
    <s v="CUST80772087"/>
    <x v="1"/>
    <x v="2"/>
  </r>
  <r>
    <s v="POL33352305"/>
    <x v="2"/>
    <n v="393996"/>
    <n v="967.6"/>
    <d v="2018-06-05T00:00:00"/>
    <d v="2022-06-07T00:00:00"/>
    <s v="Annually"/>
    <s v="Terminated"/>
    <s v="CUST65392826"/>
    <x v="0"/>
    <x v="1"/>
  </r>
  <r>
    <s v="POL71278302"/>
    <x v="1"/>
    <n v="160829"/>
    <n v="251.87"/>
    <d v="2019-01-31T00:00:00"/>
    <d v="2020-10-15T00:00:00"/>
    <s v="Annually"/>
    <s v="Terminated"/>
    <s v="CUST35088457"/>
    <x v="3"/>
    <x v="2"/>
  </r>
  <r>
    <s v="POL18044385"/>
    <x v="2"/>
    <n v="36079"/>
    <n v="1221"/>
    <d v="2020-12-05T00:00:00"/>
    <d v="2023-04-11T00:00:00"/>
    <s v="Quarterly"/>
    <s v="Lapsed"/>
    <s v="CUST78602331"/>
    <x v="4"/>
    <x v="0"/>
  </r>
  <r>
    <s v="POL27083712"/>
    <x v="1"/>
    <n v="445790"/>
    <n v="1519.26"/>
    <d v="2023-10-13T00:00:00"/>
    <d v="2033-03-09T00:00:00"/>
    <s v="Quarterly"/>
    <s v="Terminated"/>
    <s v="CUST93527354"/>
    <x v="0"/>
    <x v="0"/>
  </r>
  <r>
    <s v="POL85712571"/>
    <x v="0"/>
    <n v="102581"/>
    <n v="1886.13"/>
    <d v="2015-05-20T00:00:00"/>
    <d v="2023-03-16T00:00:00"/>
    <s v="Annually"/>
    <s v="Lapsed"/>
    <s v="CUST75905194"/>
    <x v="3"/>
    <x v="1"/>
  </r>
  <r>
    <s v="POL03040811"/>
    <x v="2"/>
    <n v="337347"/>
    <n v="1440.88"/>
    <d v="2015-12-31T00:00:00"/>
    <d v="2023-03-09T00:00:00"/>
    <s v="Monthly"/>
    <s v="Active"/>
    <s v="CUST80245365"/>
    <x v="0"/>
    <x v="1"/>
  </r>
  <r>
    <s v="POL27437608"/>
    <x v="2"/>
    <n v="237891"/>
    <n v="860.9"/>
    <d v="2016-08-07T00:00:00"/>
    <d v="2022-11-03T00:00:00"/>
    <s v="Annually"/>
    <s v="Terminated"/>
    <s v="CUST18330989"/>
    <x v="3"/>
    <x v="1"/>
  </r>
  <r>
    <s v="POL87258820"/>
    <x v="0"/>
    <n v="271873"/>
    <n v="458.24"/>
    <d v="2021-03-06T00:00:00"/>
    <d v="2025-05-21T00:00:00"/>
    <s v="Annually"/>
    <s v="Lapsed"/>
    <s v="CUST57596772"/>
    <x v="1"/>
    <x v="2"/>
  </r>
  <r>
    <s v="POL83312613"/>
    <x v="1"/>
    <n v="237152"/>
    <n v="586.82000000000005"/>
    <d v="2024-03-22T00:00:00"/>
    <d v="2026-04-14T00:00:00"/>
    <s v="Monthly"/>
    <s v="Lapsed"/>
    <s v="CUST48384816"/>
    <x v="3"/>
    <x v="1"/>
  </r>
  <r>
    <s v="POL40215067"/>
    <x v="3"/>
    <n v="73660"/>
    <n v="1627.15"/>
    <d v="2017-02-01T00:00:00"/>
    <d v="2023-03-04T00:00:00"/>
    <s v="Quarterly"/>
    <s v="Terminated"/>
    <s v="CUST43485981"/>
    <x v="4"/>
    <x v="0"/>
  </r>
  <r>
    <s v="POL06350413"/>
    <x v="3"/>
    <n v="453103"/>
    <n v="479.17"/>
    <d v="2015-03-23T00:00:00"/>
    <d v="2022-05-04T00:00:00"/>
    <s v="Monthly"/>
    <s v="Lapsed"/>
    <s v="CUST52643367"/>
    <x v="1"/>
    <x v="1"/>
  </r>
  <r>
    <s v="POL92999675"/>
    <x v="2"/>
    <n v="177921"/>
    <n v="412.38"/>
    <d v="2021-11-30T00:00:00"/>
    <d v="2026-04-14T00:00:00"/>
    <s v="Quarterly"/>
    <s v="Terminated"/>
    <s v="CUST96817699"/>
    <x v="3"/>
    <x v="1"/>
  </r>
  <r>
    <s v="POL14084452"/>
    <x v="3"/>
    <n v="257917"/>
    <n v="1717.53"/>
    <d v="2021-01-25T00:00:00"/>
    <d v="2026-09-15T00:00:00"/>
    <s v="Annually"/>
    <s v="Terminated"/>
    <s v="CUST45359555"/>
    <x v="1"/>
    <x v="0"/>
  </r>
  <r>
    <s v="POL32669675"/>
    <x v="1"/>
    <n v="411714"/>
    <n v="228"/>
    <d v="2015-06-12T00:00:00"/>
    <d v="2020-03-02T00:00:00"/>
    <s v="Annually"/>
    <s v="Terminated"/>
    <s v="CUST56880505"/>
    <x v="3"/>
    <x v="2"/>
  </r>
  <r>
    <s v="POL38638977"/>
    <x v="1"/>
    <n v="137631"/>
    <n v="334.29"/>
    <d v="2023-02-01T00:00:00"/>
    <d v="2031-03-09T00:00:00"/>
    <s v="Monthly"/>
    <s v="Active"/>
    <s v="CUST57843657"/>
    <x v="3"/>
    <x v="1"/>
  </r>
  <r>
    <s v="POL16642790"/>
    <x v="1"/>
    <n v="87563"/>
    <n v="1341.85"/>
    <d v="2024-10-09T00:00:00"/>
    <d v="2030-06-05T00:00:00"/>
    <s v="Annually"/>
    <s v="Active"/>
    <s v="CUST47155964"/>
    <x v="2"/>
    <x v="0"/>
  </r>
  <r>
    <s v="POL20525212"/>
    <x v="1"/>
    <n v="138015"/>
    <n v="1038.46"/>
    <d v="2015-03-26T00:00:00"/>
    <d v="2024-03-09T00:00:00"/>
    <s v="Quarterly"/>
    <s v="Active"/>
    <s v="CUST55728141"/>
    <x v="1"/>
    <x v="2"/>
  </r>
  <r>
    <s v="POL94568655"/>
    <x v="3"/>
    <n v="70302"/>
    <n v="1203.2"/>
    <d v="2016-05-26T00:00:00"/>
    <d v="2023-10-13T00:00:00"/>
    <s v="Annually"/>
    <s v="Lapsed"/>
    <s v="CUST47750404"/>
    <x v="0"/>
    <x v="1"/>
  </r>
  <r>
    <s v="POL97188917"/>
    <x v="2"/>
    <n v="213203"/>
    <n v="432.07"/>
    <d v="2018-10-03T00:00:00"/>
    <d v="2025-09-08T00:00:00"/>
    <s v="Monthly"/>
    <s v="Active"/>
    <s v="CUST74110140"/>
    <x v="1"/>
    <x v="1"/>
  </r>
  <r>
    <s v="POL44866114"/>
    <x v="1"/>
    <n v="333685"/>
    <n v="933.05"/>
    <d v="2022-10-03T00:00:00"/>
    <d v="2028-06-10T00:00:00"/>
    <s v="Annually"/>
    <s v="Lapsed"/>
    <s v="CUST46892319"/>
    <x v="2"/>
    <x v="2"/>
  </r>
  <r>
    <s v="POL14768104"/>
    <x v="3"/>
    <n v="129519"/>
    <n v="1170.95"/>
    <d v="2021-05-13T00:00:00"/>
    <d v="2030-07-12T00:00:00"/>
    <s v="Monthly"/>
    <s v="Active"/>
    <s v="CUST66721944"/>
    <x v="1"/>
    <x v="2"/>
  </r>
  <r>
    <s v="POL84783513"/>
    <x v="0"/>
    <n v="438826"/>
    <n v="1568.59"/>
    <d v="2019-02-02T00:00:00"/>
    <d v="2021-06-04T00:00:00"/>
    <s v="Annually"/>
    <s v="Lapsed"/>
    <s v="CUST43474845"/>
    <x v="4"/>
    <x v="1"/>
  </r>
  <r>
    <s v="POL39824076"/>
    <x v="2"/>
    <n v="254944"/>
    <n v="1312.22"/>
    <d v="2020-07-12T00:00:00"/>
    <d v="2025-10-03T00:00:00"/>
    <s v="Quarterly"/>
    <s v="Terminated"/>
    <s v="CUST09709314"/>
    <x v="0"/>
    <x v="2"/>
  </r>
  <r>
    <s v="POL87395621"/>
    <x v="2"/>
    <n v="251417"/>
    <n v="690.45"/>
    <d v="2020-02-18T00:00:00"/>
    <d v="2025-05-30T00:00:00"/>
    <s v="Monthly"/>
    <s v="Terminated"/>
    <s v="CUST50814315"/>
    <x v="2"/>
    <x v="2"/>
  </r>
  <r>
    <s v="POL47337085"/>
    <x v="3"/>
    <n v="35394"/>
    <n v="1215.32"/>
    <d v="2017-09-24T00:00:00"/>
    <d v="2023-08-28T00:00:00"/>
    <s v="Annually"/>
    <s v="Lapsed"/>
    <s v="CUST67358602"/>
    <x v="3"/>
    <x v="1"/>
  </r>
  <r>
    <s v="POL09137788"/>
    <x v="3"/>
    <n v="420297"/>
    <n v="1043.21"/>
    <d v="2017-08-02T00:00:00"/>
    <d v="2021-11-08T00:00:00"/>
    <s v="Quarterly"/>
    <s v="Lapsed"/>
    <s v="CUST48484204"/>
    <x v="3"/>
    <x v="1"/>
  </r>
  <r>
    <s v="POL18109413"/>
    <x v="1"/>
    <n v="358798"/>
    <n v="1092.71"/>
    <d v="2018-10-27T00:00:00"/>
    <d v="2024-05-04T00:00:00"/>
    <s v="Annually"/>
    <s v="Terminated"/>
    <s v="CUST89730762"/>
    <x v="1"/>
    <x v="1"/>
  </r>
  <r>
    <s v="POL98954758"/>
    <x v="0"/>
    <n v="308877"/>
    <n v="1905.77"/>
    <d v="2021-04-08T00:00:00"/>
    <d v="2024-04-28T00:00:00"/>
    <s v="Quarterly"/>
    <s v="Terminated"/>
    <s v="CUST06984039"/>
    <x v="2"/>
    <x v="0"/>
  </r>
  <r>
    <s v="POL89918097"/>
    <x v="3"/>
    <n v="61326"/>
    <n v="1836.23"/>
    <d v="2023-02-05T00:00:00"/>
    <d v="2028-07-08T00:00:00"/>
    <s v="Monthly"/>
    <s v="Lapsed"/>
    <s v="CUST89021447"/>
    <x v="1"/>
    <x v="2"/>
  </r>
  <r>
    <s v="POL57420005"/>
    <x v="0"/>
    <n v="428582"/>
    <n v="639.76"/>
    <d v="2016-03-20T00:00:00"/>
    <d v="2025-05-08T00:00:00"/>
    <s v="Monthly"/>
    <s v="Terminated"/>
    <s v="CUST73141277"/>
    <x v="4"/>
    <x v="1"/>
  </r>
  <r>
    <s v="POL55813188"/>
    <x v="0"/>
    <n v="453818"/>
    <n v="328.62"/>
    <d v="2015-01-06T00:00:00"/>
    <d v="2020-12-04T00:00:00"/>
    <s v="Quarterly"/>
    <s v="Active"/>
    <s v="CUST05890581"/>
    <x v="4"/>
    <x v="2"/>
  </r>
  <r>
    <s v="POL13957620"/>
    <x v="3"/>
    <n v="87647"/>
    <n v="1137.6300000000001"/>
    <d v="2020-12-09T00:00:00"/>
    <d v="2023-01-24T00:00:00"/>
    <s v="Quarterly"/>
    <s v="Terminated"/>
    <s v="CUST29776515"/>
    <x v="3"/>
    <x v="1"/>
  </r>
  <r>
    <s v="POL91419021"/>
    <x v="2"/>
    <n v="137698"/>
    <n v="909.67"/>
    <d v="2022-07-20T00:00:00"/>
    <d v="2024-06-08T00:00:00"/>
    <s v="Monthly"/>
    <s v="Terminated"/>
    <s v="CUST43951887"/>
    <x v="3"/>
    <x v="1"/>
  </r>
  <r>
    <s v="POL12299687"/>
    <x v="1"/>
    <n v="260397"/>
    <n v="1561.16"/>
    <d v="2021-05-30T00:00:00"/>
    <d v="2031-05-23T00:00:00"/>
    <s v="Annually"/>
    <s v="Active"/>
    <s v="CUST17269052"/>
    <x v="3"/>
    <x v="1"/>
  </r>
  <r>
    <s v="POL89273756"/>
    <x v="0"/>
    <n v="305577"/>
    <n v="455.19"/>
    <d v="2015-08-29T00:00:00"/>
    <d v="2025-05-21T00:00:00"/>
    <s v="Monthly"/>
    <s v="Terminated"/>
    <s v="CUST20917291"/>
    <x v="0"/>
    <x v="1"/>
  </r>
  <r>
    <s v="POL19285022"/>
    <x v="1"/>
    <n v="219151"/>
    <n v="1750.08"/>
    <d v="2022-05-17T00:00:00"/>
    <d v="2030-04-05T00:00:00"/>
    <s v="Quarterly"/>
    <s v="Active"/>
    <s v="CUST49408308"/>
    <x v="3"/>
    <x v="1"/>
  </r>
  <r>
    <s v="POL17436318"/>
    <x v="0"/>
    <n v="384957"/>
    <n v="1148.53"/>
    <d v="2023-01-21T00:00:00"/>
    <d v="2029-12-14T00:00:00"/>
    <s v="Monthly"/>
    <s v="Lapsed"/>
    <s v="CUST33439572"/>
    <x v="4"/>
    <x v="2"/>
  </r>
  <r>
    <s v="POL96697698"/>
    <x v="3"/>
    <n v="17103"/>
    <n v="1822.88"/>
    <d v="2021-05-23T00:00:00"/>
    <d v="2031-05-06T00:00:00"/>
    <s v="Quarterly"/>
    <s v="Terminated"/>
    <s v="CUST50493367"/>
    <x v="3"/>
    <x v="2"/>
  </r>
  <r>
    <s v="POL75979242"/>
    <x v="0"/>
    <n v="16893"/>
    <n v="1356.47"/>
    <d v="2021-08-22T00:00:00"/>
    <d v="2023-07-19T00:00:00"/>
    <s v="Quarterly"/>
    <s v="Active"/>
    <s v="CUST84093200"/>
    <x v="1"/>
    <x v="2"/>
  </r>
  <r>
    <s v="POL05438535"/>
    <x v="2"/>
    <n v="237301"/>
    <n v="622.22"/>
    <d v="2016-08-19T00:00:00"/>
    <d v="2022-08-11T00:00:00"/>
    <s v="Monthly"/>
    <s v="Lapsed"/>
    <s v="CUST10903677"/>
    <x v="1"/>
    <x v="2"/>
  </r>
  <r>
    <s v="POL78402619"/>
    <x v="2"/>
    <n v="12187"/>
    <n v="1963.15"/>
    <d v="2022-11-01T00:00:00"/>
    <d v="2026-01-14T00:00:00"/>
    <s v="Annually"/>
    <s v="Lapsed"/>
    <s v="CUST66721944"/>
    <x v="1"/>
    <x v="2"/>
  </r>
  <r>
    <s v="POL87581875"/>
    <x v="1"/>
    <n v="225522"/>
    <n v="1807.5"/>
    <d v="2015-10-22T00:00:00"/>
    <d v="2019-03-28T00:00:00"/>
    <s v="Quarterly"/>
    <s v="Lapsed"/>
    <s v="CUST64632914"/>
    <x v="3"/>
    <x v="1"/>
  </r>
  <r>
    <s v="POL47653540"/>
    <x v="3"/>
    <n v="435169"/>
    <n v="1841.36"/>
    <d v="2022-11-13T00:00:00"/>
    <d v="2024-07-02T00:00:00"/>
    <s v="Quarterly"/>
    <s v="Active"/>
    <s v="CUST21321824"/>
    <x v="4"/>
    <x v="2"/>
  </r>
  <r>
    <s v="POL17886964"/>
    <x v="0"/>
    <n v="19141"/>
    <n v="1580.6"/>
    <d v="2017-06-07T00:00:00"/>
    <d v="2025-08-14T00:00:00"/>
    <s v="Monthly"/>
    <s v="Active"/>
    <s v="CUST62512574"/>
    <x v="0"/>
    <x v="1"/>
  </r>
  <r>
    <s v="POL20382669"/>
    <x v="0"/>
    <n v="153754"/>
    <n v="891.94"/>
    <d v="2020-10-13T00:00:00"/>
    <d v="2022-08-14T00:00:00"/>
    <s v="Monthly"/>
    <s v="Terminated"/>
    <s v="CUST20957674"/>
    <x v="1"/>
    <x v="0"/>
  </r>
  <r>
    <s v="POL87600552"/>
    <x v="1"/>
    <n v="231069"/>
    <n v="1442.35"/>
    <d v="2016-03-22T00:00:00"/>
    <d v="2024-12-09T00:00:00"/>
    <s v="Monthly"/>
    <s v="Active"/>
    <s v="CUST51076259"/>
    <x v="0"/>
    <x v="0"/>
  </r>
  <r>
    <s v="POL44007868"/>
    <x v="2"/>
    <n v="64454"/>
    <n v="1877.78"/>
    <d v="2019-02-23T00:00:00"/>
    <d v="2025-05-31T00:00:00"/>
    <s v="Monthly"/>
    <s v="Terminated"/>
    <s v="CUST90642961"/>
    <x v="0"/>
    <x v="2"/>
  </r>
  <r>
    <s v="POL41189495"/>
    <x v="3"/>
    <n v="92739"/>
    <n v="640.17999999999995"/>
    <d v="2023-11-17T00:00:00"/>
    <d v="2029-09-05T00:00:00"/>
    <s v="Monthly"/>
    <s v="Terminated"/>
    <s v="CUST04966172"/>
    <x v="0"/>
    <x v="0"/>
  </r>
  <r>
    <s v="POL69142405"/>
    <x v="2"/>
    <n v="231754"/>
    <n v="246.78"/>
    <d v="2022-10-18T00:00:00"/>
    <d v="2029-02-20T00:00:00"/>
    <s v="Annually"/>
    <s v="Terminated"/>
    <s v="CUST03277806"/>
    <x v="3"/>
    <x v="1"/>
  </r>
  <r>
    <s v="POL15552279"/>
    <x v="1"/>
    <n v="187580"/>
    <n v="1659.73"/>
    <d v="2023-04-13T00:00:00"/>
    <d v="2027-08-21T00:00:00"/>
    <s v="Annually"/>
    <s v="Lapsed"/>
    <s v="CUST84595409"/>
    <x v="3"/>
    <x v="1"/>
  </r>
  <r>
    <s v="POL49796640"/>
    <x v="2"/>
    <n v="222758"/>
    <n v="1832.94"/>
    <d v="2016-07-21T00:00:00"/>
    <d v="2017-08-18T00:00:00"/>
    <s v="Monthly"/>
    <s v="Lapsed"/>
    <s v="CUST24962220"/>
    <x v="3"/>
    <x v="2"/>
  </r>
  <r>
    <s v="POL08274005"/>
    <x v="3"/>
    <n v="266238"/>
    <n v="856.22"/>
    <d v="2019-09-13T00:00:00"/>
    <d v="2022-12-04T00:00:00"/>
    <s v="Monthly"/>
    <s v="Active"/>
    <s v="CUST81405860"/>
    <x v="0"/>
    <x v="2"/>
  </r>
  <r>
    <s v="POL96802208"/>
    <x v="3"/>
    <n v="379661"/>
    <n v="103.3"/>
    <d v="2019-12-02T00:00:00"/>
    <d v="2029-09-10T00:00:00"/>
    <s v="Monthly"/>
    <s v="Terminated"/>
    <s v="CUST17557194"/>
    <x v="1"/>
    <x v="1"/>
  </r>
  <r>
    <s v="POL56794770"/>
    <x v="0"/>
    <n v="132904"/>
    <n v="1125.6300000000001"/>
    <d v="2019-07-22T00:00:00"/>
    <d v="2024-05-10T00:00:00"/>
    <s v="Quarterly"/>
    <s v="Terminated"/>
    <s v="CUST99491156"/>
    <x v="3"/>
    <x v="2"/>
  </r>
  <r>
    <s v="POL64349650"/>
    <x v="2"/>
    <n v="416561"/>
    <n v="238.67"/>
    <d v="2022-05-03T00:00:00"/>
    <d v="2029-03-05T00:00:00"/>
    <s v="Annually"/>
    <s v="Terminated"/>
    <s v="CUST81605317"/>
    <x v="2"/>
    <x v="1"/>
  </r>
  <r>
    <s v="POL06336076"/>
    <x v="2"/>
    <n v="107457"/>
    <n v="363.14"/>
    <d v="2016-05-13T00:00:00"/>
    <d v="2019-02-03T00:00:00"/>
    <s v="Quarterly"/>
    <s v="Active"/>
    <s v="CUST07240558"/>
    <x v="3"/>
    <x v="2"/>
  </r>
  <r>
    <s v="POL07367741"/>
    <x v="1"/>
    <n v="286888"/>
    <n v="1529.81"/>
    <d v="2015-11-01T00:00:00"/>
    <d v="2021-12-18T00:00:00"/>
    <s v="Monthly"/>
    <s v="Active"/>
    <s v="CUST78057650"/>
    <x v="1"/>
    <x v="1"/>
  </r>
  <r>
    <s v="POL81900573"/>
    <x v="0"/>
    <n v="317017"/>
    <n v="440.58"/>
    <d v="2024-10-12T00:00:00"/>
    <d v="2034-06-03T00:00:00"/>
    <s v="Monthly"/>
    <s v="Active"/>
    <s v="CUST31761859"/>
    <x v="0"/>
    <x v="2"/>
  </r>
  <r>
    <s v="POL23594874"/>
    <x v="2"/>
    <n v="37513"/>
    <n v="1565.18"/>
    <d v="2018-08-22T00:00:00"/>
    <d v="2027-11-01T00:00:00"/>
    <s v="Monthly"/>
    <s v="Terminated"/>
    <s v="CUST10343076"/>
    <x v="4"/>
    <x v="1"/>
  </r>
  <r>
    <s v="POL01048465"/>
    <x v="1"/>
    <n v="349809"/>
    <n v="1456.14"/>
    <d v="2016-03-31T00:00:00"/>
    <d v="2024-11-29T00:00:00"/>
    <s v="Monthly"/>
    <s v="Terminated"/>
    <s v="CUST85393599"/>
    <x v="3"/>
    <x v="2"/>
  </r>
  <r>
    <s v="POL47162094"/>
    <x v="3"/>
    <n v="22421"/>
    <n v="485.13"/>
    <d v="2022-07-12T00:00:00"/>
    <d v="2025-03-28T00:00:00"/>
    <s v="Annually"/>
    <s v="Lapsed"/>
    <s v="CUST89465073"/>
    <x v="3"/>
    <x v="1"/>
  </r>
  <r>
    <s v="POL20394281"/>
    <x v="3"/>
    <n v="21111"/>
    <n v="1604.2"/>
    <d v="2017-10-21T00:00:00"/>
    <d v="2022-12-28T00:00:00"/>
    <s v="Monthly"/>
    <s v="Terminated"/>
    <s v="CUST03743893"/>
    <x v="0"/>
    <x v="1"/>
  </r>
  <r>
    <s v="POL33725370"/>
    <x v="0"/>
    <n v="385048"/>
    <n v="1215.83"/>
    <d v="2016-04-21T00:00:00"/>
    <d v="2020-03-27T00:00:00"/>
    <s v="Monthly"/>
    <s v="Lapsed"/>
    <s v="CUST34774962"/>
    <x v="3"/>
    <x v="0"/>
  </r>
  <r>
    <s v="POL64365523"/>
    <x v="3"/>
    <n v="227903"/>
    <n v="791.27"/>
    <d v="2019-04-10T00:00:00"/>
    <d v="2027-03-20T00:00:00"/>
    <s v="Annually"/>
    <s v="Lapsed"/>
    <s v="CUST37690101"/>
    <x v="3"/>
    <x v="2"/>
  </r>
  <r>
    <s v="POL47060142"/>
    <x v="0"/>
    <n v="377629"/>
    <n v="1276.28"/>
    <d v="2021-02-04T00:00:00"/>
    <d v="2028-07-19T00:00:00"/>
    <s v="Annually"/>
    <s v="Lapsed"/>
    <s v="CUST21853719"/>
    <x v="4"/>
    <x v="0"/>
  </r>
  <r>
    <s v="POL66448558"/>
    <x v="2"/>
    <n v="442883"/>
    <n v="1559.49"/>
    <d v="2015-12-11T00:00:00"/>
    <d v="2023-03-23T00:00:00"/>
    <s v="Annually"/>
    <s v="Active"/>
    <s v="CUST58292065"/>
    <x v="2"/>
    <x v="0"/>
  </r>
  <r>
    <s v="POL34084242"/>
    <x v="2"/>
    <n v="43572"/>
    <n v="1746.49"/>
    <d v="2023-03-26T00:00:00"/>
    <d v="2032-04-24T00:00:00"/>
    <s v="Quarterly"/>
    <s v="Lapsed"/>
    <s v="CUST82090464"/>
    <x v="0"/>
    <x v="0"/>
  </r>
  <r>
    <s v="POL11723296"/>
    <x v="0"/>
    <n v="161708"/>
    <n v="431.8"/>
    <d v="2018-11-29T00:00:00"/>
    <d v="2028-06-16T00:00:00"/>
    <s v="Quarterly"/>
    <s v="Lapsed"/>
    <s v="CUST11013072"/>
    <x v="0"/>
    <x v="2"/>
  </r>
  <r>
    <s v="POL36118464"/>
    <x v="1"/>
    <n v="72101"/>
    <n v="329.36"/>
    <d v="2016-05-28T00:00:00"/>
    <d v="2022-01-24T00:00:00"/>
    <s v="Annually"/>
    <s v="Lapsed"/>
    <s v="CUST34473126"/>
    <x v="3"/>
    <x v="0"/>
  </r>
  <r>
    <s v="POL66055000"/>
    <x v="2"/>
    <n v="44665"/>
    <n v="1422.3"/>
    <d v="2021-04-18T00:00:00"/>
    <d v="2028-11-09T00:00:00"/>
    <s v="Monthly"/>
    <s v="Active"/>
    <s v="CUST04695158"/>
    <x v="4"/>
    <x v="0"/>
  </r>
  <r>
    <s v="POL02979851"/>
    <x v="3"/>
    <n v="120270"/>
    <n v="1199.56"/>
    <d v="2020-01-02T00:00:00"/>
    <d v="2023-11-16T00:00:00"/>
    <s v="Quarterly"/>
    <s v="Terminated"/>
    <s v="CUST92797392"/>
    <x v="3"/>
    <x v="2"/>
  </r>
  <r>
    <s v="POL63461298"/>
    <x v="0"/>
    <n v="354459"/>
    <n v="573.99"/>
    <d v="2024-04-10T00:00:00"/>
    <d v="2030-09-09T00:00:00"/>
    <s v="Quarterly"/>
    <s v="Terminated"/>
    <s v="CUST77255216"/>
    <x v="3"/>
    <x v="2"/>
  </r>
  <r>
    <s v="POL31396762"/>
    <x v="2"/>
    <n v="248839"/>
    <n v="1098.08"/>
    <d v="2022-04-26T00:00:00"/>
    <d v="2030-10-19T00:00:00"/>
    <s v="Quarterly"/>
    <s v="Terminated"/>
    <s v="CUST12229226"/>
    <x v="3"/>
    <x v="0"/>
  </r>
  <r>
    <s v="POL70014788"/>
    <x v="2"/>
    <n v="332705"/>
    <n v="1518.55"/>
    <d v="2023-02-17T00:00:00"/>
    <d v="2030-09-22T00:00:00"/>
    <s v="Annually"/>
    <s v="Terminated"/>
    <s v="CUST86863311"/>
    <x v="3"/>
    <x v="1"/>
  </r>
  <r>
    <s v="POL38002249"/>
    <x v="2"/>
    <n v="73389"/>
    <n v="1371.27"/>
    <d v="2020-11-09T00:00:00"/>
    <d v="2023-08-29T00:00:00"/>
    <s v="Quarterly"/>
    <s v="Active"/>
    <s v="CUST63047493"/>
    <x v="3"/>
    <x v="1"/>
  </r>
  <r>
    <s v="POL35182756"/>
    <x v="3"/>
    <n v="456881"/>
    <n v="956.19"/>
    <d v="2022-08-16T00:00:00"/>
    <d v="2029-09-20T00:00:00"/>
    <s v="Annually"/>
    <s v="Lapsed"/>
    <s v="CUST50659335"/>
    <x v="1"/>
    <x v="0"/>
  </r>
  <r>
    <s v="POL08758463"/>
    <x v="3"/>
    <n v="159376"/>
    <n v="381.1"/>
    <d v="2017-02-03T00:00:00"/>
    <d v="2025-01-17T00:00:00"/>
    <s v="Monthly"/>
    <s v="Active"/>
    <s v="CUST42427446"/>
    <x v="3"/>
    <x v="2"/>
  </r>
  <r>
    <s v="POL76536421"/>
    <x v="0"/>
    <n v="152199"/>
    <n v="638.82000000000005"/>
    <d v="2022-08-01T00:00:00"/>
    <d v="2026-08-24T00:00:00"/>
    <s v="Annually"/>
    <s v="Lapsed"/>
    <s v="CUST01185474"/>
    <x v="3"/>
    <x v="1"/>
  </r>
  <r>
    <s v="POL85498031"/>
    <x v="2"/>
    <n v="493643"/>
    <n v="1014.01"/>
    <d v="2020-06-15T00:00:00"/>
    <d v="2023-05-19T00:00:00"/>
    <s v="Monthly"/>
    <s v="Lapsed"/>
    <s v="CUST17621953"/>
    <x v="0"/>
    <x v="1"/>
  </r>
  <r>
    <s v="POL86414767"/>
    <x v="1"/>
    <n v="412512"/>
    <n v="287.8"/>
    <d v="2024-05-25T00:00:00"/>
    <d v="2028-08-12T00:00:00"/>
    <s v="Quarterly"/>
    <s v="Terminated"/>
    <s v="CUST48452402"/>
    <x v="3"/>
    <x v="2"/>
  </r>
  <r>
    <s v="POL24233428"/>
    <x v="3"/>
    <n v="480272"/>
    <n v="1379.54"/>
    <d v="2016-12-28T00:00:00"/>
    <d v="2026-10-10T00:00:00"/>
    <s v="Monthly"/>
    <s v="Active"/>
    <s v="CUST72045926"/>
    <x v="0"/>
    <x v="1"/>
  </r>
  <r>
    <s v="POL68324145"/>
    <x v="3"/>
    <n v="425631"/>
    <n v="462"/>
    <d v="2024-01-28T00:00:00"/>
    <d v="2033-08-04T00:00:00"/>
    <s v="Quarterly"/>
    <s v="Terminated"/>
    <s v="CUST89125036"/>
    <x v="2"/>
    <x v="2"/>
  </r>
  <r>
    <s v="POL82024984"/>
    <x v="1"/>
    <n v="99195"/>
    <n v="1753.9"/>
    <d v="2015-12-07T00:00:00"/>
    <d v="2022-07-19T00:00:00"/>
    <s v="Annually"/>
    <s v="Terminated"/>
    <s v="CUST78299783"/>
    <x v="4"/>
    <x v="1"/>
  </r>
  <r>
    <s v="POL33132201"/>
    <x v="2"/>
    <n v="496102"/>
    <n v="965.67"/>
    <d v="2018-04-21T00:00:00"/>
    <d v="2026-12-08T00:00:00"/>
    <s v="Quarterly"/>
    <s v="Active"/>
    <s v="CUST01490586"/>
    <x v="0"/>
    <x v="2"/>
  </r>
  <r>
    <s v="POL05477127"/>
    <x v="2"/>
    <n v="211522"/>
    <n v="456.95"/>
    <d v="2021-04-16T00:00:00"/>
    <d v="2025-11-13T00:00:00"/>
    <s v="Monthly"/>
    <s v="Active"/>
    <s v="CUST41171867"/>
    <x v="0"/>
    <x v="1"/>
  </r>
  <r>
    <s v="POL02410052"/>
    <x v="0"/>
    <n v="370803"/>
    <n v="743.79"/>
    <d v="2023-06-08T00:00:00"/>
    <d v="2030-07-07T00:00:00"/>
    <s v="Annually"/>
    <s v="Lapsed"/>
    <s v="CUST98348345"/>
    <x v="4"/>
    <x v="1"/>
  </r>
  <r>
    <s v="POL63841611"/>
    <x v="3"/>
    <n v="129847"/>
    <n v="1351.56"/>
    <d v="2015-03-19T00:00:00"/>
    <d v="2020-03-25T00:00:00"/>
    <s v="Annually"/>
    <s v="Lapsed"/>
    <s v="CUST50669667"/>
    <x v="3"/>
    <x v="2"/>
  </r>
  <r>
    <s v="POL68447418"/>
    <x v="3"/>
    <n v="130748"/>
    <n v="1404.96"/>
    <d v="2024-09-02T00:00:00"/>
    <d v="2031-07-17T00:00:00"/>
    <s v="Monthly"/>
    <s v="Terminated"/>
    <s v="CUST14167476"/>
    <x v="2"/>
    <x v="0"/>
  </r>
  <r>
    <s v="POL09476689"/>
    <x v="2"/>
    <n v="206328"/>
    <n v="1029.24"/>
    <d v="2019-10-10T00:00:00"/>
    <d v="2023-01-14T00:00:00"/>
    <s v="Annually"/>
    <s v="Lapsed"/>
    <s v="CUST41234558"/>
    <x v="3"/>
    <x v="2"/>
  </r>
  <r>
    <s v="POL99781193"/>
    <x v="1"/>
    <n v="32358"/>
    <n v="291.01"/>
    <d v="2016-12-23T00:00:00"/>
    <d v="2022-09-20T00:00:00"/>
    <s v="Monthly"/>
    <s v="Terminated"/>
    <s v="CUST55688813"/>
    <x v="1"/>
    <x v="2"/>
  </r>
  <r>
    <s v="POL86878649"/>
    <x v="1"/>
    <n v="463355"/>
    <n v="355.26"/>
    <d v="2018-07-12T00:00:00"/>
    <d v="2025-06-12T00:00:00"/>
    <s v="Quarterly"/>
    <s v="Terminated"/>
    <s v="CUST22153945"/>
    <x v="2"/>
    <x v="2"/>
  </r>
  <r>
    <s v="POL96966394"/>
    <x v="0"/>
    <n v="415786"/>
    <n v="962.21"/>
    <d v="2017-03-29T00:00:00"/>
    <d v="2024-12-07T00:00:00"/>
    <s v="Annually"/>
    <s v="Lapsed"/>
    <s v="CUST77004058"/>
    <x v="2"/>
    <x v="2"/>
  </r>
  <r>
    <s v="POL89382366"/>
    <x v="2"/>
    <n v="442149"/>
    <n v="1213.22"/>
    <d v="2016-10-04T00:00:00"/>
    <d v="2020-09-12T00:00:00"/>
    <s v="Quarterly"/>
    <s v="Active"/>
    <s v="CUST87542280"/>
    <x v="3"/>
    <x v="0"/>
  </r>
  <r>
    <s v="POL23611289"/>
    <x v="3"/>
    <n v="97932"/>
    <n v="207.83"/>
    <d v="2017-01-25T00:00:00"/>
    <d v="2019-09-09T00:00:00"/>
    <s v="Quarterly"/>
    <s v="Terminated"/>
    <s v="CUST87535650"/>
    <x v="3"/>
    <x v="1"/>
  </r>
  <r>
    <s v="POL04897483"/>
    <x v="0"/>
    <n v="351354"/>
    <n v="1877.37"/>
    <d v="2021-08-27T00:00:00"/>
    <d v="2023-07-06T00:00:00"/>
    <s v="Monthly"/>
    <s v="Active"/>
    <s v="CUST55277516"/>
    <x v="2"/>
    <x v="1"/>
  </r>
  <r>
    <s v="POL55604629"/>
    <x v="2"/>
    <n v="445312"/>
    <n v="1002.98"/>
    <d v="2020-04-03T00:00:00"/>
    <d v="2022-01-02T00:00:00"/>
    <s v="Monthly"/>
    <s v="Lapsed"/>
    <s v="CUST25301360"/>
    <x v="3"/>
    <x v="2"/>
  </r>
  <r>
    <s v="POL99777818"/>
    <x v="2"/>
    <n v="115957"/>
    <n v="601.73"/>
    <d v="2023-06-23T00:00:00"/>
    <d v="2033-05-07T00:00:00"/>
    <s v="Quarterly"/>
    <s v="Terminated"/>
    <s v="CUST52563047"/>
    <x v="3"/>
    <x v="1"/>
  </r>
  <r>
    <s v="POL33527199"/>
    <x v="2"/>
    <n v="341604"/>
    <n v="1488.71"/>
    <d v="2024-05-12T00:00:00"/>
    <d v="2027-09-21T00:00:00"/>
    <s v="Quarterly"/>
    <s v="Terminated"/>
    <s v="CUST62839618"/>
    <x v="3"/>
    <x v="1"/>
  </r>
  <r>
    <s v="POL42502114"/>
    <x v="2"/>
    <n v="491436"/>
    <n v="581.47"/>
    <d v="2024-04-16T00:00:00"/>
    <d v="2027-08-04T00:00:00"/>
    <s v="Annually"/>
    <s v="Terminated"/>
    <s v="CUST56006203"/>
    <x v="4"/>
    <x v="1"/>
  </r>
  <r>
    <s v="POL90366335"/>
    <x v="0"/>
    <n v="75243"/>
    <n v="1535.2"/>
    <d v="2015-12-31T00:00:00"/>
    <d v="2019-07-17T00:00:00"/>
    <s v="Monthly"/>
    <s v="Terminated"/>
    <s v="CUST67301841"/>
    <x v="1"/>
    <x v="0"/>
  </r>
  <r>
    <s v="POL49414469"/>
    <x v="2"/>
    <n v="406601"/>
    <n v="504.26"/>
    <d v="2021-01-23T00:00:00"/>
    <d v="2030-07-09T00:00:00"/>
    <s v="Monthly"/>
    <s v="Active"/>
    <s v="CUST47857969"/>
    <x v="1"/>
    <x v="0"/>
  </r>
  <r>
    <s v="POL47418940"/>
    <x v="1"/>
    <n v="80295"/>
    <n v="1845.49"/>
    <d v="2018-11-29T00:00:00"/>
    <d v="2027-07-18T00:00:00"/>
    <s v="Annually"/>
    <s v="Terminated"/>
    <s v="CUST07678524"/>
    <x v="0"/>
    <x v="1"/>
  </r>
  <r>
    <s v="POL74047876"/>
    <x v="3"/>
    <n v="395919"/>
    <n v="1001.16"/>
    <d v="2016-04-16T00:00:00"/>
    <d v="2025-01-07T00:00:00"/>
    <s v="Annually"/>
    <s v="Active"/>
    <s v="CUST50064478"/>
    <x v="0"/>
    <x v="0"/>
  </r>
  <r>
    <s v="POL03776378"/>
    <x v="1"/>
    <n v="81696"/>
    <n v="685.35"/>
    <d v="2017-04-09T00:00:00"/>
    <d v="2024-10-12T00:00:00"/>
    <s v="Quarterly"/>
    <s v="Terminated"/>
    <s v="CUST34481309"/>
    <x v="3"/>
    <x v="1"/>
  </r>
  <r>
    <s v="POL05559370"/>
    <x v="3"/>
    <n v="120130"/>
    <n v="1602.37"/>
    <d v="2022-08-04T00:00:00"/>
    <d v="2025-11-23T00:00:00"/>
    <s v="Quarterly"/>
    <s v="Active"/>
    <s v="CUST29369671"/>
    <x v="3"/>
    <x v="2"/>
  </r>
  <r>
    <s v="POL30983744"/>
    <x v="3"/>
    <n v="105842"/>
    <n v="1858.89"/>
    <d v="2018-12-10T00:00:00"/>
    <d v="2026-05-20T00:00:00"/>
    <s v="Quarterly"/>
    <s v="Active"/>
    <s v="CUST18176345"/>
    <x v="3"/>
    <x v="1"/>
  </r>
  <r>
    <s v="POL38989710"/>
    <x v="3"/>
    <n v="440869"/>
    <n v="228.99"/>
    <d v="2022-09-16T00:00:00"/>
    <d v="2030-01-31T00:00:00"/>
    <s v="Annually"/>
    <s v="Active"/>
    <s v="CUST61996964"/>
    <x v="3"/>
    <x v="1"/>
  </r>
  <r>
    <s v="POL26638176"/>
    <x v="2"/>
    <n v="292349"/>
    <n v="985.71"/>
    <d v="2023-03-20T00:00:00"/>
    <d v="2027-06-12T00:00:00"/>
    <s v="Annually"/>
    <s v="Terminated"/>
    <s v="CUST44692135"/>
    <x v="4"/>
    <x v="1"/>
  </r>
  <r>
    <s v="POL02132679"/>
    <x v="3"/>
    <n v="471943"/>
    <n v="989.55"/>
    <d v="2016-01-02T00:00:00"/>
    <d v="2025-08-10T00:00:00"/>
    <s v="Monthly"/>
    <s v="Lapsed"/>
    <s v="CUST61538911"/>
    <x v="1"/>
    <x v="1"/>
  </r>
  <r>
    <s v="POL80780707"/>
    <x v="2"/>
    <n v="179720"/>
    <n v="353.4"/>
    <d v="2017-07-15T00:00:00"/>
    <d v="2025-05-14T00:00:00"/>
    <s v="Quarterly"/>
    <s v="Active"/>
    <s v="CUST74762381"/>
    <x v="4"/>
    <x v="2"/>
  </r>
  <r>
    <s v="POL53814466"/>
    <x v="0"/>
    <n v="102437"/>
    <n v="676.46"/>
    <d v="2018-07-21T00:00:00"/>
    <d v="2026-03-07T00:00:00"/>
    <s v="Monthly"/>
    <s v="Terminated"/>
    <s v="CUST22118188"/>
    <x v="1"/>
    <x v="2"/>
  </r>
  <r>
    <s v="POL85755692"/>
    <x v="0"/>
    <n v="35313"/>
    <n v="434.46"/>
    <d v="2020-03-02T00:00:00"/>
    <d v="2025-08-23T00:00:00"/>
    <s v="Quarterly"/>
    <s v="Terminated"/>
    <s v="CUST59752065"/>
    <x v="4"/>
    <x v="1"/>
  </r>
  <r>
    <s v="POL34491800"/>
    <x v="3"/>
    <n v="44774"/>
    <n v="512.37"/>
    <d v="2024-10-13T00:00:00"/>
    <d v="2027-01-13T00:00:00"/>
    <s v="Annually"/>
    <s v="Active"/>
    <s v="CUST75512674"/>
    <x v="2"/>
    <x v="0"/>
  </r>
  <r>
    <s v="POL43894987"/>
    <x v="0"/>
    <n v="49631"/>
    <n v="356.68"/>
    <d v="2020-08-08T00:00:00"/>
    <d v="2026-10-08T00:00:00"/>
    <s v="Quarterly"/>
    <s v="Terminated"/>
    <s v="CUST23152605"/>
    <x v="3"/>
    <x v="2"/>
  </r>
  <r>
    <s v="POL83352802"/>
    <x v="3"/>
    <n v="175557"/>
    <n v="1697.42"/>
    <d v="2020-03-24T00:00:00"/>
    <d v="2026-10-01T00:00:00"/>
    <s v="Quarterly"/>
    <s v="Terminated"/>
    <s v="CUST74437728"/>
    <x v="2"/>
    <x v="0"/>
  </r>
  <r>
    <s v="POL77797320"/>
    <x v="1"/>
    <n v="149963"/>
    <n v="1058.0899999999999"/>
    <d v="2018-05-28T00:00:00"/>
    <d v="2026-08-30T00:00:00"/>
    <s v="Monthly"/>
    <s v="Active"/>
    <s v="CUST33387287"/>
    <x v="3"/>
    <x v="2"/>
  </r>
  <r>
    <s v="POL11981142"/>
    <x v="1"/>
    <n v="217964"/>
    <n v="119.06"/>
    <d v="2016-02-10T00:00:00"/>
    <d v="2018-12-01T00:00:00"/>
    <s v="Quarterly"/>
    <s v="Terminated"/>
    <s v="CUST99001820"/>
    <x v="4"/>
    <x v="0"/>
  </r>
  <r>
    <s v="POL49316714"/>
    <x v="0"/>
    <n v="409189"/>
    <n v="1261.3499999999999"/>
    <d v="2023-08-07T00:00:00"/>
    <d v="2031-10-29T00:00:00"/>
    <s v="Annually"/>
    <s v="Lapsed"/>
    <s v="CUST41234558"/>
    <x v="3"/>
    <x v="2"/>
  </r>
  <r>
    <s v="POL77047263"/>
    <x v="0"/>
    <n v="242134"/>
    <n v="678.91"/>
    <d v="2017-10-21T00:00:00"/>
    <d v="2025-09-01T00:00:00"/>
    <s v="Annually"/>
    <s v="Terminated"/>
    <s v="CUST97232751"/>
    <x v="4"/>
    <x v="0"/>
  </r>
  <r>
    <s v="POL63829204"/>
    <x v="3"/>
    <n v="107201"/>
    <n v="560.08000000000004"/>
    <d v="2018-02-18T00:00:00"/>
    <d v="2026-01-11T00:00:00"/>
    <s v="Annually"/>
    <s v="Active"/>
    <s v="CUST90831097"/>
    <x v="1"/>
    <x v="2"/>
  </r>
  <r>
    <s v="POL68917134"/>
    <x v="2"/>
    <n v="118253"/>
    <n v="616.5"/>
    <d v="2022-09-25T00:00:00"/>
    <d v="2030-03-05T00:00:00"/>
    <s v="Quarterly"/>
    <s v="Lapsed"/>
    <s v="CUST05003547"/>
    <x v="1"/>
    <x v="2"/>
  </r>
  <r>
    <s v="POL51777585"/>
    <x v="2"/>
    <n v="308329"/>
    <n v="124.95"/>
    <d v="2015-09-14T00:00:00"/>
    <d v="2023-01-07T00:00:00"/>
    <s v="Quarterly"/>
    <s v="Active"/>
    <s v="CUST62292062"/>
    <x v="3"/>
    <x v="1"/>
  </r>
  <r>
    <s v="POL12063534"/>
    <x v="0"/>
    <n v="455227"/>
    <n v="1971.19"/>
    <d v="2022-07-01T00:00:00"/>
    <d v="2025-06-04T00:00:00"/>
    <s v="Quarterly"/>
    <s v="Active"/>
    <s v="CUST72304045"/>
    <x v="1"/>
    <x v="0"/>
  </r>
  <r>
    <s v="POL40022085"/>
    <x v="2"/>
    <n v="414895"/>
    <n v="600.83000000000004"/>
    <d v="2019-08-25T00:00:00"/>
    <d v="2021-02-08T00:00:00"/>
    <s v="Quarterly"/>
    <s v="Lapsed"/>
    <s v="CUST57201717"/>
    <x v="3"/>
    <x v="1"/>
  </r>
  <r>
    <s v="POL00255979"/>
    <x v="0"/>
    <n v="280017"/>
    <n v="1356.63"/>
    <d v="2018-09-03T00:00:00"/>
    <d v="2022-12-28T00:00:00"/>
    <s v="Annually"/>
    <s v="Terminated"/>
    <s v="CUST11931054"/>
    <x v="0"/>
    <x v="0"/>
  </r>
  <r>
    <s v="POL07593318"/>
    <x v="1"/>
    <n v="312079"/>
    <n v="321.86"/>
    <d v="2016-09-22T00:00:00"/>
    <d v="2023-07-24T00:00:00"/>
    <s v="Monthly"/>
    <s v="Active"/>
    <s v="CUST25624879"/>
    <x v="2"/>
    <x v="2"/>
  </r>
  <r>
    <s v="POL60886939"/>
    <x v="2"/>
    <n v="379663"/>
    <n v="1436.07"/>
    <d v="2015-11-20T00:00:00"/>
    <d v="2022-09-04T00:00:00"/>
    <s v="Annually"/>
    <s v="Terminated"/>
    <s v="CUST63486927"/>
    <x v="0"/>
    <x v="0"/>
  </r>
  <r>
    <s v="POL16238853"/>
    <x v="1"/>
    <n v="296847"/>
    <n v="656.27"/>
    <d v="2019-11-10T00:00:00"/>
    <d v="2027-04-14T00:00:00"/>
    <s v="Monthly"/>
    <s v="Lapsed"/>
    <s v="CUST15461765"/>
    <x v="4"/>
    <x v="1"/>
  </r>
  <r>
    <s v="POL63634769"/>
    <x v="1"/>
    <n v="354435"/>
    <n v="496.26"/>
    <d v="2024-12-04T00:00:00"/>
    <d v="2033-05-20T00:00:00"/>
    <s v="Monthly"/>
    <s v="Lapsed"/>
    <s v="CUST28321995"/>
    <x v="3"/>
    <x v="1"/>
  </r>
  <r>
    <s v="POL21670174"/>
    <x v="3"/>
    <n v="479381"/>
    <n v="599.15"/>
    <d v="2016-01-13T00:00:00"/>
    <d v="2024-07-11T00:00:00"/>
    <s v="Quarterly"/>
    <s v="Active"/>
    <s v="CUST86885915"/>
    <x v="0"/>
    <x v="1"/>
  </r>
  <r>
    <s v="POL14632307"/>
    <x v="0"/>
    <n v="97026"/>
    <n v="1214.02"/>
    <d v="2016-06-27T00:00:00"/>
    <d v="2021-08-22T00:00:00"/>
    <s v="Quarterly"/>
    <s v="Lapsed"/>
    <s v="CUST30216438"/>
    <x v="4"/>
    <x v="2"/>
  </r>
  <r>
    <s v="POL42215039"/>
    <x v="0"/>
    <n v="84750"/>
    <n v="1293.18"/>
    <d v="2022-12-03T00:00:00"/>
    <d v="2026-03-10T00:00:00"/>
    <s v="Quarterly"/>
    <s v="Lapsed"/>
    <s v="CUST28357312"/>
    <x v="2"/>
    <x v="1"/>
  </r>
  <r>
    <s v="POL70674011"/>
    <x v="3"/>
    <n v="180733"/>
    <n v="156.57"/>
    <d v="2020-06-10T00:00:00"/>
    <d v="2023-12-28T00:00:00"/>
    <s v="Quarterly"/>
    <s v="Active"/>
    <s v="CUST40294984"/>
    <x v="1"/>
    <x v="2"/>
  </r>
  <r>
    <s v="POL17046298"/>
    <x v="0"/>
    <n v="279239"/>
    <n v="1603.4"/>
    <d v="2018-01-08T00:00:00"/>
    <d v="2025-03-14T00:00:00"/>
    <s v="Quarterly"/>
    <s v="Lapsed"/>
    <s v="CUST97084481"/>
    <x v="0"/>
    <x v="0"/>
  </r>
  <r>
    <s v="POL89915201"/>
    <x v="1"/>
    <n v="372963"/>
    <n v="498.14"/>
    <d v="2018-04-10T00:00:00"/>
    <d v="2022-10-08T00:00:00"/>
    <s v="Monthly"/>
    <s v="Active"/>
    <s v="CUST63094148"/>
    <x v="0"/>
    <x v="2"/>
  </r>
  <r>
    <s v="POL42743605"/>
    <x v="2"/>
    <n v="103391"/>
    <n v="1347.13"/>
    <d v="2018-11-16T00:00:00"/>
    <d v="2027-11-29T00:00:00"/>
    <s v="Annually"/>
    <s v="Terminated"/>
    <s v="CUST12528235"/>
    <x v="2"/>
    <x v="0"/>
  </r>
  <r>
    <s v="POL25852828"/>
    <x v="1"/>
    <n v="343187"/>
    <n v="1603.83"/>
    <d v="2024-11-22T00:00:00"/>
    <d v="2030-12-03T00:00:00"/>
    <s v="Quarterly"/>
    <s v="Lapsed"/>
    <s v="CUST76170188"/>
    <x v="3"/>
    <x v="1"/>
  </r>
  <r>
    <s v="POL56810401"/>
    <x v="3"/>
    <n v="136370"/>
    <n v="669.61"/>
    <d v="2015-12-14T00:00:00"/>
    <d v="2019-12-04T00:00:00"/>
    <s v="Monthly"/>
    <s v="Terminated"/>
    <s v="CUST29433392"/>
    <x v="0"/>
    <x v="1"/>
  </r>
  <r>
    <s v="POL22122235"/>
    <x v="2"/>
    <n v="14467"/>
    <n v="279.99"/>
    <d v="2022-08-04T00:00:00"/>
    <d v="2029-08-02T00:00:00"/>
    <s v="Annually"/>
    <s v="Active"/>
    <s v="CUST48783124"/>
    <x v="0"/>
    <x v="2"/>
  </r>
  <r>
    <s v="POL07274715"/>
    <x v="2"/>
    <n v="259344"/>
    <n v="1585.35"/>
    <d v="2015-06-21T00:00:00"/>
    <d v="2022-08-15T00:00:00"/>
    <s v="Annually"/>
    <s v="Terminated"/>
    <s v="CUST92735077"/>
    <x v="3"/>
    <x v="1"/>
  </r>
  <r>
    <s v="POL64016468"/>
    <x v="3"/>
    <n v="396457"/>
    <n v="503.26"/>
    <d v="2020-04-15T00:00:00"/>
    <d v="2021-06-17T00:00:00"/>
    <s v="Monthly"/>
    <s v="Lapsed"/>
    <s v="CUST69254691"/>
    <x v="3"/>
    <x v="2"/>
  </r>
  <r>
    <s v="POL53040094"/>
    <x v="0"/>
    <n v="99352"/>
    <n v="1346.68"/>
    <d v="2018-02-01T00:00:00"/>
    <d v="2022-01-10T00:00:00"/>
    <s v="Monthly"/>
    <s v="Active"/>
    <s v="CUST24728418"/>
    <x v="2"/>
    <x v="1"/>
  </r>
  <r>
    <s v="POL92249528"/>
    <x v="2"/>
    <n v="229158"/>
    <n v="764.98"/>
    <d v="2017-07-17T00:00:00"/>
    <d v="2018-12-22T00:00:00"/>
    <s v="Quarterly"/>
    <s v="Lapsed"/>
    <s v="CUST39448165"/>
    <x v="3"/>
    <x v="0"/>
  </r>
  <r>
    <s v="POL33469758"/>
    <x v="2"/>
    <n v="286590"/>
    <n v="415.58"/>
    <d v="2022-03-26T00:00:00"/>
    <d v="2028-06-05T00:00:00"/>
    <s v="Quarterly"/>
    <s v="Lapsed"/>
    <s v="CUST06028852"/>
    <x v="3"/>
    <x v="2"/>
  </r>
  <r>
    <s v="POL77489665"/>
    <x v="2"/>
    <n v="129083"/>
    <n v="650.44000000000005"/>
    <d v="2020-04-06T00:00:00"/>
    <d v="2022-07-22T00:00:00"/>
    <s v="Annually"/>
    <s v="Terminated"/>
    <s v="CUST39350909"/>
    <x v="0"/>
    <x v="2"/>
  </r>
  <r>
    <s v="POL69506822"/>
    <x v="3"/>
    <n v="66720"/>
    <n v="186.66"/>
    <d v="2017-03-01T00:00:00"/>
    <d v="2024-12-07T00:00:00"/>
    <s v="Monthly"/>
    <s v="Terminated"/>
    <s v="CUST10241954"/>
    <x v="0"/>
    <x v="0"/>
  </r>
  <r>
    <s v="POL46846423"/>
    <x v="2"/>
    <n v="431996"/>
    <n v="200.55"/>
    <d v="2019-05-07T00:00:00"/>
    <d v="2025-10-01T00:00:00"/>
    <s v="Monthly"/>
    <s v="Lapsed"/>
    <s v="CUST42335952"/>
    <x v="0"/>
    <x v="0"/>
  </r>
  <r>
    <s v="POL09280039"/>
    <x v="0"/>
    <n v="287306"/>
    <n v="1134.42"/>
    <d v="2019-05-21T00:00:00"/>
    <d v="2022-10-31T00:00:00"/>
    <s v="Quarterly"/>
    <s v="Active"/>
    <s v="CUST09164374"/>
    <x v="2"/>
    <x v="2"/>
  </r>
  <r>
    <s v="POL43731827"/>
    <x v="1"/>
    <n v="133375"/>
    <n v="408.6"/>
    <d v="2015-01-10T00:00:00"/>
    <d v="2021-12-04T00:00:00"/>
    <s v="Quarterly"/>
    <s v="Active"/>
    <s v="CUST97905597"/>
    <x v="1"/>
    <x v="1"/>
  </r>
  <r>
    <s v="POL20321964"/>
    <x v="3"/>
    <n v="179991"/>
    <n v="228.71"/>
    <d v="2017-11-24T00:00:00"/>
    <d v="2027-10-15T00:00:00"/>
    <s v="Quarterly"/>
    <s v="Lapsed"/>
    <s v="CUST63614687"/>
    <x v="0"/>
    <x v="1"/>
  </r>
  <r>
    <s v="POL35769314"/>
    <x v="0"/>
    <n v="291887"/>
    <n v="285.57"/>
    <d v="2016-09-18T00:00:00"/>
    <d v="2022-12-05T00:00:00"/>
    <s v="Quarterly"/>
    <s v="Active"/>
    <s v="CUST19543662"/>
    <x v="2"/>
    <x v="1"/>
  </r>
  <r>
    <s v="POL29044573"/>
    <x v="2"/>
    <n v="466048"/>
    <n v="1955.8"/>
    <d v="2022-12-27T00:00:00"/>
    <d v="2032-01-13T00:00:00"/>
    <s v="Quarterly"/>
    <s v="Active"/>
    <s v="CUST81587742"/>
    <x v="3"/>
    <x v="1"/>
  </r>
  <r>
    <s v="POL84360532"/>
    <x v="2"/>
    <n v="95331"/>
    <n v="696.14"/>
    <d v="2019-06-11T00:00:00"/>
    <d v="2027-10-23T00:00:00"/>
    <s v="Quarterly"/>
    <s v="Lapsed"/>
    <s v="CUST85393599"/>
    <x v="3"/>
    <x v="2"/>
  </r>
  <r>
    <s v="POL91389692"/>
    <x v="3"/>
    <n v="286478"/>
    <n v="684.58"/>
    <d v="2018-10-01T00:00:00"/>
    <d v="2020-03-29T00:00:00"/>
    <s v="Annually"/>
    <s v="Lapsed"/>
    <s v="CUST90005709"/>
    <x v="0"/>
    <x v="0"/>
  </r>
  <r>
    <s v="POL01510023"/>
    <x v="2"/>
    <n v="185531"/>
    <n v="1000.64"/>
    <d v="2015-11-24T00:00:00"/>
    <d v="2021-08-24T00:00:00"/>
    <s v="Monthly"/>
    <s v="Lapsed"/>
    <s v="CUST03356078"/>
    <x v="0"/>
    <x v="1"/>
  </r>
  <r>
    <s v="POL24627769"/>
    <x v="0"/>
    <n v="125363"/>
    <n v="1694.49"/>
    <d v="2016-01-09T00:00:00"/>
    <d v="2024-10-31T00:00:00"/>
    <s v="Monthly"/>
    <s v="Terminated"/>
    <s v="CUST81617367"/>
    <x v="2"/>
    <x v="1"/>
  </r>
  <r>
    <s v="POL80710223"/>
    <x v="3"/>
    <n v="499478"/>
    <n v="1349.55"/>
    <d v="2015-06-30T00:00:00"/>
    <d v="2018-11-10T00:00:00"/>
    <s v="Monthly"/>
    <s v="Active"/>
    <s v="CUST19195679"/>
    <x v="2"/>
    <x v="0"/>
  </r>
  <r>
    <s v="POL24132405"/>
    <x v="2"/>
    <n v="335570"/>
    <n v="1012.14"/>
    <d v="2015-11-26T00:00:00"/>
    <d v="2019-03-18T00:00:00"/>
    <s v="Monthly"/>
    <s v="Terminated"/>
    <s v="CUST76033212"/>
    <x v="1"/>
    <x v="2"/>
  </r>
  <r>
    <s v="POL14931411"/>
    <x v="3"/>
    <n v="466136"/>
    <n v="940.09"/>
    <d v="2023-02-28T00:00:00"/>
    <d v="2028-12-20T00:00:00"/>
    <s v="Monthly"/>
    <s v="Lapsed"/>
    <s v="CUST52535666"/>
    <x v="2"/>
    <x v="1"/>
  </r>
  <r>
    <s v="POL22105377"/>
    <x v="2"/>
    <n v="389880"/>
    <n v="1694.3"/>
    <d v="2017-11-01T00:00:00"/>
    <d v="2020-04-17T00:00:00"/>
    <s v="Annually"/>
    <s v="Active"/>
    <s v="CUST83175784"/>
    <x v="3"/>
    <x v="1"/>
  </r>
  <r>
    <s v="POL42020993"/>
    <x v="1"/>
    <n v="459090"/>
    <n v="753.01"/>
    <d v="2016-07-18T00:00:00"/>
    <d v="2020-02-25T00:00:00"/>
    <s v="Annually"/>
    <s v="Terminated"/>
    <s v="CUST34991629"/>
    <x v="3"/>
    <x v="1"/>
  </r>
  <r>
    <s v="POL95259878"/>
    <x v="3"/>
    <n v="192140"/>
    <n v="1744.94"/>
    <d v="2023-05-26T00:00:00"/>
    <d v="2030-03-03T00:00:00"/>
    <s v="Annually"/>
    <s v="Active"/>
    <s v="CUST11219048"/>
    <x v="3"/>
    <x v="0"/>
  </r>
  <r>
    <s v="POL64342111"/>
    <x v="1"/>
    <n v="321693"/>
    <n v="1332.15"/>
    <d v="2024-05-06T00:00:00"/>
    <d v="2032-01-18T00:00:00"/>
    <s v="Annually"/>
    <s v="Terminated"/>
    <s v="CUST01068208"/>
    <x v="4"/>
    <x v="2"/>
  </r>
  <r>
    <s v="POL88446355"/>
    <x v="2"/>
    <n v="53588"/>
    <n v="1278.6300000000001"/>
    <d v="2016-03-28T00:00:00"/>
    <d v="2025-11-23T00:00:00"/>
    <s v="Annually"/>
    <s v="Terminated"/>
    <s v="CUST20106314"/>
    <x v="4"/>
    <x v="2"/>
  </r>
  <r>
    <s v="POL61863200"/>
    <x v="2"/>
    <n v="285208"/>
    <n v="652.37"/>
    <d v="2021-02-06T00:00:00"/>
    <d v="2023-06-03T00:00:00"/>
    <s v="Quarterly"/>
    <s v="Active"/>
    <s v="CUST62813092"/>
    <x v="4"/>
    <x v="0"/>
  </r>
  <r>
    <s v="POL89325440"/>
    <x v="0"/>
    <n v="487483"/>
    <n v="143.46"/>
    <d v="2016-07-02T00:00:00"/>
    <d v="2020-02-28T00:00:00"/>
    <s v="Annually"/>
    <s v="Terminated"/>
    <s v="CUST79054400"/>
    <x v="3"/>
    <x v="0"/>
  </r>
  <r>
    <s v="POL16855866"/>
    <x v="0"/>
    <n v="466128"/>
    <n v="989.71"/>
    <d v="2021-01-29T00:00:00"/>
    <d v="2028-07-18T00:00:00"/>
    <s v="Monthly"/>
    <s v="Active"/>
    <s v="CUST72186583"/>
    <x v="0"/>
    <x v="2"/>
  </r>
  <r>
    <s v="POL03641837"/>
    <x v="2"/>
    <n v="176269"/>
    <n v="1596.86"/>
    <d v="2017-07-06T00:00:00"/>
    <d v="2021-08-07T00:00:00"/>
    <s v="Quarterly"/>
    <s v="Terminated"/>
    <s v="CUST31889067"/>
    <x v="0"/>
    <x v="0"/>
  </r>
  <r>
    <s v="POL62130164"/>
    <x v="2"/>
    <n v="278038"/>
    <n v="856.56"/>
    <d v="2021-02-07T00:00:00"/>
    <d v="2023-03-25T00:00:00"/>
    <s v="Quarterly"/>
    <s v="Terminated"/>
    <s v="CUST92538561"/>
    <x v="0"/>
    <x v="2"/>
  </r>
  <r>
    <s v="POL53093436"/>
    <x v="2"/>
    <n v="94677"/>
    <n v="523.17999999999995"/>
    <d v="2017-05-14T00:00:00"/>
    <d v="2025-01-21T00:00:00"/>
    <s v="Monthly"/>
    <s v="Terminated"/>
    <s v="CUST09366032"/>
    <x v="2"/>
    <x v="0"/>
  </r>
  <r>
    <s v="POL73129459"/>
    <x v="0"/>
    <n v="212403"/>
    <n v="472.94"/>
    <d v="2024-09-15T00:00:00"/>
    <d v="2034-01-19T00:00:00"/>
    <s v="Quarterly"/>
    <s v="Lapsed"/>
    <s v="CUST89780589"/>
    <x v="3"/>
    <x v="1"/>
  </r>
  <r>
    <s v="POL85437892"/>
    <x v="2"/>
    <n v="49147"/>
    <n v="143.43"/>
    <d v="2023-11-26T00:00:00"/>
    <d v="2027-03-30T00:00:00"/>
    <s v="Quarterly"/>
    <s v="Active"/>
    <s v="CUST57771662"/>
    <x v="3"/>
    <x v="0"/>
  </r>
  <r>
    <s v="POL14494138"/>
    <x v="0"/>
    <n v="220343"/>
    <n v="675.4"/>
    <d v="2017-07-30T00:00:00"/>
    <d v="2026-08-23T00:00:00"/>
    <s v="Annually"/>
    <s v="Active"/>
    <s v="CUST10019824"/>
    <x v="3"/>
    <x v="0"/>
  </r>
  <r>
    <s v="POL22033410"/>
    <x v="2"/>
    <n v="165573"/>
    <n v="1205.71"/>
    <d v="2016-04-02T00:00:00"/>
    <d v="2020-04-30T00:00:00"/>
    <s v="Annually"/>
    <s v="Active"/>
    <s v="CUST47009499"/>
    <x v="1"/>
    <x v="1"/>
  </r>
  <r>
    <s v="POL92140300"/>
    <x v="0"/>
    <n v="196084"/>
    <n v="977.07"/>
    <d v="2015-10-07T00:00:00"/>
    <d v="2023-06-25T00:00:00"/>
    <s v="Quarterly"/>
    <s v="Lapsed"/>
    <s v="CUST27052495"/>
    <x v="1"/>
    <x v="2"/>
  </r>
  <r>
    <s v="POL64494784"/>
    <x v="1"/>
    <n v="397672"/>
    <n v="833.63"/>
    <d v="2015-10-22T00:00:00"/>
    <d v="2017-11-15T00:00:00"/>
    <s v="Quarterly"/>
    <s v="Terminated"/>
    <s v="CUST87889630"/>
    <x v="0"/>
    <x v="0"/>
  </r>
  <r>
    <s v="POL34720084"/>
    <x v="0"/>
    <n v="20958"/>
    <n v="1455.51"/>
    <d v="2016-07-06T00:00:00"/>
    <d v="2019-04-04T00:00:00"/>
    <s v="Quarterly"/>
    <s v="Active"/>
    <s v="CUST12971844"/>
    <x v="3"/>
    <x v="0"/>
  </r>
  <r>
    <s v="POL90628400"/>
    <x v="2"/>
    <n v="299309"/>
    <n v="855.37"/>
    <d v="2020-09-26T00:00:00"/>
    <d v="2024-01-18T00:00:00"/>
    <s v="Monthly"/>
    <s v="Lapsed"/>
    <s v="CUST64632914"/>
    <x v="3"/>
    <x v="1"/>
  </r>
  <r>
    <s v="POL52076686"/>
    <x v="2"/>
    <n v="142072"/>
    <n v="1657.48"/>
    <d v="2021-03-01T00:00:00"/>
    <d v="2029-06-29T00:00:00"/>
    <s v="Annually"/>
    <s v="Active"/>
    <s v="CUST99661721"/>
    <x v="2"/>
    <x v="2"/>
  </r>
  <r>
    <s v="POL52977927"/>
    <x v="2"/>
    <n v="448605"/>
    <n v="604.70000000000005"/>
    <d v="2022-04-10T00:00:00"/>
    <d v="2027-03-04T00:00:00"/>
    <s v="Monthly"/>
    <s v="Active"/>
    <s v="CUST24576061"/>
    <x v="3"/>
    <x v="1"/>
  </r>
  <r>
    <s v="POL08708649"/>
    <x v="0"/>
    <n v="195328"/>
    <n v="1743.38"/>
    <d v="2024-08-23T00:00:00"/>
    <d v="2032-08-31T00:00:00"/>
    <s v="Annually"/>
    <s v="Terminated"/>
    <s v="CUST71233635"/>
    <x v="1"/>
    <x v="0"/>
  </r>
  <r>
    <s v="POL69552685"/>
    <x v="2"/>
    <n v="317589"/>
    <n v="1874.34"/>
    <d v="2021-09-16T00:00:00"/>
    <d v="2027-01-25T00:00:00"/>
    <s v="Quarterly"/>
    <s v="Active"/>
    <s v="CUST48124327"/>
    <x v="3"/>
    <x v="1"/>
  </r>
  <r>
    <s v="POL39763262"/>
    <x v="3"/>
    <n v="294143"/>
    <n v="1824.81"/>
    <d v="2024-06-07T00:00:00"/>
    <d v="2033-04-30T00:00:00"/>
    <s v="Annually"/>
    <s v="Lapsed"/>
    <s v="CUST50443721"/>
    <x v="3"/>
    <x v="2"/>
  </r>
  <r>
    <s v="POL15272448"/>
    <x v="2"/>
    <n v="357357"/>
    <n v="1501.7"/>
    <d v="2021-05-25T00:00:00"/>
    <d v="2027-07-09T00:00:00"/>
    <s v="Annually"/>
    <s v="Active"/>
    <s v="CUST26810490"/>
    <x v="3"/>
    <x v="2"/>
  </r>
  <r>
    <s v="POL15259304"/>
    <x v="2"/>
    <n v="376234"/>
    <n v="702.76"/>
    <d v="2020-07-09T00:00:00"/>
    <d v="2023-09-16T00:00:00"/>
    <s v="Quarterly"/>
    <s v="Active"/>
    <s v="CUST34598462"/>
    <x v="3"/>
    <x v="0"/>
  </r>
  <r>
    <s v="POL25394718"/>
    <x v="3"/>
    <n v="225307"/>
    <n v="919.4"/>
    <d v="2016-10-24T00:00:00"/>
    <d v="2025-09-29T00:00:00"/>
    <s v="Quarterly"/>
    <s v="Active"/>
    <s v="CUST79166932"/>
    <x v="0"/>
    <x v="1"/>
  </r>
  <r>
    <s v="POL45256846"/>
    <x v="2"/>
    <n v="385117"/>
    <n v="1376.48"/>
    <d v="2020-07-18T00:00:00"/>
    <d v="2027-03-10T00:00:00"/>
    <s v="Annually"/>
    <s v="Terminated"/>
    <s v="CUST47234307"/>
    <x v="3"/>
    <x v="2"/>
  </r>
  <r>
    <s v="POL40901995"/>
    <x v="1"/>
    <n v="370307"/>
    <n v="121.31"/>
    <d v="2016-02-28T00:00:00"/>
    <d v="2020-09-03T00:00:00"/>
    <s v="Quarterly"/>
    <s v="Lapsed"/>
    <s v="CUST05573540"/>
    <x v="4"/>
    <x v="0"/>
  </r>
  <r>
    <s v="POL12925982"/>
    <x v="0"/>
    <n v="357974"/>
    <n v="715.96"/>
    <d v="2015-03-21T00:00:00"/>
    <d v="2017-10-22T00:00:00"/>
    <s v="Quarterly"/>
    <s v="Terminated"/>
    <s v="CUST36148354"/>
    <x v="2"/>
    <x v="1"/>
  </r>
  <r>
    <s v="POL44595284"/>
    <x v="3"/>
    <n v="53236"/>
    <n v="384.55"/>
    <d v="2018-10-30T00:00:00"/>
    <d v="2025-10-10T00:00:00"/>
    <s v="Quarterly"/>
    <s v="Lapsed"/>
    <s v="CUST83570718"/>
    <x v="1"/>
    <x v="1"/>
  </r>
  <r>
    <s v="POL62589013"/>
    <x v="2"/>
    <n v="20996"/>
    <n v="838.61"/>
    <d v="2017-05-11T00:00:00"/>
    <d v="2021-08-17T00:00:00"/>
    <s v="Monthly"/>
    <s v="Terminated"/>
    <s v="CUST75905194"/>
    <x v="3"/>
    <x v="1"/>
  </r>
  <r>
    <s v="POL71988877"/>
    <x v="3"/>
    <n v="238704"/>
    <n v="1207.95"/>
    <d v="2017-02-12T00:00:00"/>
    <d v="2024-12-27T00:00:00"/>
    <s v="Monthly"/>
    <s v="Active"/>
    <s v="CUST89973347"/>
    <x v="2"/>
    <x v="2"/>
  </r>
  <r>
    <s v="POL80973920"/>
    <x v="3"/>
    <n v="358171"/>
    <n v="329.78"/>
    <d v="2018-12-18T00:00:00"/>
    <d v="2025-12-20T00:00:00"/>
    <s v="Annually"/>
    <s v="Active"/>
    <s v="CUST84381012"/>
    <x v="3"/>
    <x v="1"/>
  </r>
  <r>
    <s v="POL31372369"/>
    <x v="0"/>
    <n v="330069"/>
    <n v="240.17"/>
    <d v="2020-02-16T00:00:00"/>
    <d v="2021-08-13T00:00:00"/>
    <s v="Annually"/>
    <s v="Lapsed"/>
    <s v="CUST96657435"/>
    <x v="1"/>
    <x v="2"/>
  </r>
  <r>
    <s v="POL02345359"/>
    <x v="3"/>
    <n v="399630"/>
    <n v="1032.0899999999999"/>
    <d v="2023-05-11T00:00:00"/>
    <d v="2033-02-21T00:00:00"/>
    <s v="Quarterly"/>
    <s v="Active"/>
    <s v="CUST90005709"/>
    <x v="0"/>
    <x v="0"/>
  </r>
  <r>
    <s v="POL47336501"/>
    <x v="3"/>
    <n v="213458"/>
    <n v="1967.6"/>
    <d v="2019-01-12T00:00:00"/>
    <d v="2023-03-01T00:00:00"/>
    <s v="Quarterly"/>
    <s v="Active"/>
    <s v="CUST66721944"/>
    <x v="1"/>
    <x v="2"/>
  </r>
  <r>
    <s v="POL99450257"/>
    <x v="0"/>
    <n v="265687"/>
    <n v="1373.45"/>
    <d v="2016-06-30T00:00:00"/>
    <d v="2019-05-15T00:00:00"/>
    <s v="Monthly"/>
    <s v="Terminated"/>
    <s v="CUST20299805"/>
    <x v="1"/>
    <x v="1"/>
  </r>
  <r>
    <s v="POL30184185"/>
    <x v="0"/>
    <n v="107826"/>
    <n v="1857.44"/>
    <d v="2018-08-26T00:00:00"/>
    <d v="2027-06-15T00:00:00"/>
    <s v="Quarterly"/>
    <s v="Lapsed"/>
    <s v="CUST24275546"/>
    <x v="1"/>
    <x v="2"/>
  </r>
  <r>
    <s v="POL23949239"/>
    <x v="2"/>
    <n v="426971"/>
    <n v="313.94"/>
    <d v="2019-04-05T00:00:00"/>
    <d v="2024-08-16T00:00:00"/>
    <s v="Monthly"/>
    <s v="Lapsed"/>
    <s v="CUST89681403"/>
    <x v="1"/>
    <x v="0"/>
  </r>
  <r>
    <s v="POL92996796"/>
    <x v="2"/>
    <n v="443568"/>
    <n v="229.72"/>
    <d v="2019-05-24T00:00:00"/>
    <d v="2028-06-06T00:00:00"/>
    <s v="Monthly"/>
    <s v="Active"/>
    <s v="CUST79020693"/>
    <x v="3"/>
    <x v="0"/>
  </r>
  <r>
    <s v="POL91245659"/>
    <x v="1"/>
    <n v="255038"/>
    <n v="1730.64"/>
    <d v="2019-09-03T00:00:00"/>
    <d v="2028-10-20T00:00:00"/>
    <s v="Monthly"/>
    <s v="Active"/>
    <s v="CUST43341884"/>
    <x v="3"/>
    <x v="0"/>
  </r>
  <r>
    <s v="POL48533616"/>
    <x v="2"/>
    <n v="378624"/>
    <n v="1656.94"/>
    <d v="2020-11-27T00:00:00"/>
    <d v="2027-06-19T00:00:00"/>
    <s v="Annually"/>
    <s v="Terminated"/>
    <s v="CUST15467548"/>
    <x v="3"/>
    <x v="1"/>
  </r>
  <r>
    <s v="POL01744770"/>
    <x v="2"/>
    <n v="455862"/>
    <n v="1562.25"/>
    <d v="2019-09-11T00:00:00"/>
    <d v="2023-12-21T00:00:00"/>
    <s v="Annually"/>
    <s v="Terminated"/>
    <s v="CUST82752040"/>
    <x v="1"/>
    <x v="2"/>
  </r>
  <r>
    <s v="POL57229212"/>
    <x v="2"/>
    <n v="259092"/>
    <n v="1657.3"/>
    <d v="2019-08-06T00:00:00"/>
    <d v="2025-12-19T00:00:00"/>
    <s v="Annually"/>
    <s v="Terminated"/>
    <s v="CUST61305885"/>
    <x v="2"/>
    <x v="2"/>
  </r>
  <r>
    <s v="POL11305221"/>
    <x v="2"/>
    <n v="125268"/>
    <n v="1871.34"/>
    <d v="2015-01-30T00:00:00"/>
    <d v="2017-12-03T00:00:00"/>
    <s v="Monthly"/>
    <s v="Lapsed"/>
    <s v="CUST45437995"/>
    <x v="3"/>
    <x v="2"/>
  </r>
  <r>
    <s v="POL19959727"/>
    <x v="2"/>
    <n v="496496"/>
    <n v="954.23"/>
    <d v="2016-08-25T00:00:00"/>
    <d v="2025-04-01T00:00:00"/>
    <s v="Monthly"/>
    <s v="Terminated"/>
    <s v="CUST93468923"/>
    <x v="0"/>
    <x v="0"/>
  </r>
  <r>
    <s v="POL91999842"/>
    <x v="1"/>
    <n v="39521"/>
    <n v="817.68"/>
    <d v="2016-12-17T00:00:00"/>
    <d v="2020-08-02T00:00:00"/>
    <s v="Quarterly"/>
    <s v="Lapsed"/>
    <s v="CUST13113384"/>
    <x v="0"/>
    <x v="2"/>
  </r>
  <r>
    <s v="POL67267899"/>
    <x v="1"/>
    <n v="471668"/>
    <n v="934.56"/>
    <d v="2019-09-17T00:00:00"/>
    <d v="2022-06-30T00:00:00"/>
    <s v="Annually"/>
    <s v="Active"/>
    <s v="CUST43002716"/>
    <x v="2"/>
    <x v="2"/>
  </r>
  <r>
    <s v="POL32368471"/>
    <x v="3"/>
    <n v="42662"/>
    <n v="1966.82"/>
    <d v="2016-01-28T00:00:00"/>
    <d v="2020-10-11T00:00:00"/>
    <s v="Quarterly"/>
    <s v="Terminated"/>
    <s v="CUST02532377"/>
    <x v="0"/>
    <x v="0"/>
  </r>
  <r>
    <s v="POL66040683"/>
    <x v="3"/>
    <n v="220844"/>
    <n v="1369.9"/>
    <d v="2022-01-15T00:00:00"/>
    <d v="2029-08-19T00:00:00"/>
    <s v="Annually"/>
    <s v="Terminated"/>
    <s v="CUST96159281"/>
    <x v="3"/>
    <x v="0"/>
  </r>
  <r>
    <s v="POL22068904"/>
    <x v="2"/>
    <n v="321306"/>
    <n v="1833.44"/>
    <d v="2017-10-26T00:00:00"/>
    <d v="2021-09-16T00:00:00"/>
    <s v="Annually"/>
    <s v="Active"/>
    <s v="CUST30421939"/>
    <x v="3"/>
    <x v="1"/>
  </r>
  <r>
    <s v="POL54704012"/>
    <x v="0"/>
    <n v="137160"/>
    <n v="1134.71"/>
    <d v="2015-01-04T00:00:00"/>
    <d v="2021-02-05T00:00:00"/>
    <s v="Quarterly"/>
    <s v="Lapsed"/>
    <s v="CUST37160593"/>
    <x v="4"/>
    <x v="0"/>
  </r>
  <r>
    <s v="POL36840871"/>
    <x v="3"/>
    <n v="469534"/>
    <n v="1020.18"/>
    <d v="2022-04-29T00:00:00"/>
    <d v="2025-09-01T00:00:00"/>
    <s v="Annually"/>
    <s v="Active"/>
    <s v="CUST93732507"/>
    <x v="3"/>
    <x v="1"/>
  </r>
  <r>
    <s v="POL69516845"/>
    <x v="1"/>
    <n v="75863"/>
    <n v="1924.65"/>
    <d v="2017-12-11T00:00:00"/>
    <d v="2027-12-01T00:00:00"/>
    <s v="Annually"/>
    <s v="Lapsed"/>
    <s v="CUST73260643"/>
    <x v="1"/>
    <x v="0"/>
  </r>
  <r>
    <s v="POL20002970"/>
    <x v="2"/>
    <n v="171744"/>
    <n v="1244.78"/>
    <d v="2023-11-01T00:00:00"/>
    <d v="2030-06-24T00:00:00"/>
    <s v="Quarterly"/>
    <s v="Terminated"/>
    <s v="CUST61113978"/>
    <x v="3"/>
    <x v="2"/>
  </r>
  <r>
    <s v="POL24534591"/>
    <x v="2"/>
    <n v="74729"/>
    <n v="360.86"/>
    <d v="2023-05-13T00:00:00"/>
    <d v="2024-10-04T00:00:00"/>
    <s v="Annually"/>
    <s v="Lapsed"/>
    <s v="CUST79054400"/>
    <x v="3"/>
    <x v="0"/>
  </r>
  <r>
    <s v="POL41259303"/>
    <x v="1"/>
    <n v="242088"/>
    <n v="906.26"/>
    <d v="2018-05-22T00:00:00"/>
    <d v="2019-07-13T00:00:00"/>
    <s v="Annually"/>
    <s v="Terminated"/>
    <s v="CUST57892719"/>
    <x v="0"/>
    <x v="0"/>
  </r>
  <r>
    <s v="POL08962462"/>
    <x v="3"/>
    <n v="361247"/>
    <n v="922.86"/>
    <d v="2021-04-25T00:00:00"/>
    <d v="2023-10-30T00:00:00"/>
    <s v="Annually"/>
    <s v="Terminated"/>
    <s v="CUST35077184"/>
    <x v="4"/>
    <x v="2"/>
  </r>
  <r>
    <s v="POL30621978"/>
    <x v="3"/>
    <n v="471793"/>
    <n v="1457.97"/>
    <d v="2015-12-29T00:00:00"/>
    <d v="2021-09-01T00:00:00"/>
    <s v="Annually"/>
    <s v="Active"/>
    <s v="CUST01418738"/>
    <x v="1"/>
    <x v="2"/>
  </r>
  <r>
    <s v="POL04304374"/>
    <x v="1"/>
    <n v="294477"/>
    <n v="138.57"/>
    <d v="2024-07-10T00:00:00"/>
    <d v="2030-04-06T00:00:00"/>
    <s v="Annually"/>
    <s v="Terminated"/>
    <s v="CUST92151594"/>
    <x v="3"/>
    <x v="2"/>
  </r>
  <r>
    <s v="POL52319023"/>
    <x v="3"/>
    <n v="202525"/>
    <n v="199.21"/>
    <d v="2021-01-19T00:00:00"/>
    <d v="2028-01-17T00:00:00"/>
    <s v="Quarterly"/>
    <s v="Lapsed"/>
    <s v="CUST58361697"/>
    <x v="0"/>
    <x v="0"/>
  </r>
  <r>
    <s v="POL41920122"/>
    <x v="2"/>
    <n v="39886"/>
    <n v="1881.72"/>
    <d v="2024-06-24T00:00:00"/>
    <d v="2033-06-18T00:00:00"/>
    <s v="Monthly"/>
    <s v="Lapsed"/>
    <s v="CUST18270230"/>
    <x v="2"/>
    <x v="0"/>
  </r>
  <r>
    <s v="POL45603213"/>
    <x v="3"/>
    <n v="193015"/>
    <n v="1680.96"/>
    <d v="2018-07-27T00:00:00"/>
    <d v="2026-11-19T00:00:00"/>
    <s v="Quarterly"/>
    <s v="Terminated"/>
    <s v="CUST42176644"/>
    <x v="2"/>
    <x v="1"/>
  </r>
  <r>
    <s v="POL78017200"/>
    <x v="2"/>
    <n v="417789"/>
    <n v="1834.99"/>
    <d v="2022-02-05T00:00:00"/>
    <d v="2023-09-14T00:00:00"/>
    <s v="Monthly"/>
    <s v="Lapsed"/>
    <s v="CUST65374269"/>
    <x v="3"/>
    <x v="1"/>
  </r>
  <r>
    <s v="POL22916343"/>
    <x v="3"/>
    <n v="179155"/>
    <n v="1005.72"/>
    <d v="2019-08-10T00:00:00"/>
    <d v="2022-03-22T00:00:00"/>
    <s v="Annually"/>
    <s v="Active"/>
    <s v="CUST68517617"/>
    <x v="0"/>
    <x v="2"/>
  </r>
  <r>
    <s v="POL17278693"/>
    <x v="2"/>
    <n v="151665"/>
    <n v="658.3"/>
    <d v="2015-02-23T00:00:00"/>
    <d v="2023-07-24T00:00:00"/>
    <s v="Monthly"/>
    <s v="Terminated"/>
    <s v="CUST47383876"/>
    <x v="1"/>
    <x v="2"/>
  </r>
  <r>
    <s v="POL83669063"/>
    <x v="2"/>
    <n v="237165"/>
    <n v="170.33"/>
    <d v="2016-07-06T00:00:00"/>
    <d v="2022-11-29T00:00:00"/>
    <s v="Annually"/>
    <s v="Terminated"/>
    <s v="CUST29707490"/>
    <x v="0"/>
    <x v="2"/>
  </r>
  <r>
    <s v="POL89341687"/>
    <x v="3"/>
    <n v="434539"/>
    <n v="1593.68"/>
    <d v="2016-11-01T00:00:00"/>
    <d v="2022-10-03T00:00:00"/>
    <s v="Annually"/>
    <s v="Lapsed"/>
    <s v="CUST41888458"/>
    <x v="1"/>
    <x v="2"/>
  </r>
  <r>
    <s v="POL85174489"/>
    <x v="2"/>
    <n v="487247"/>
    <n v="1628.98"/>
    <d v="2023-09-24T00:00:00"/>
    <d v="2028-11-29T00:00:00"/>
    <s v="Quarterly"/>
    <s v="Lapsed"/>
    <s v="CUST30299611"/>
    <x v="0"/>
    <x v="2"/>
  </r>
  <r>
    <s v="POL04244704"/>
    <x v="3"/>
    <n v="390909"/>
    <n v="1058.94"/>
    <d v="2016-10-13T00:00:00"/>
    <d v="2024-07-24T00:00:00"/>
    <s v="Annually"/>
    <s v="Terminated"/>
    <s v="CUST18271621"/>
    <x v="3"/>
    <x v="1"/>
  </r>
  <r>
    <s v="POL00460604"/>
    <x v="1"/>
    <n v="208210"/>
    <n v="1625.44"/>
    <d v="2019-04-21T00:00:00"/>
    <d v="2023-08-17T00:00:00"/>
    <s v="Quarterly"/>
    <s v="Active"/>
    <s v="CUST44151713"/>
    <x v="3"/>
    <x v="0"/>
  </r>
  <r>
    <s v="POL04830457"/>
    <x v="3"/>
    <n v="275865"/>
    <n v="1335.12"/>
    <d v="2015-11-06T00:00:00"/>
    <d v="2017-06-07T00:00:00"/>
    <s v="Annually"/>
    <s v="Terminated"/>
    <s v="CUST83518933"/>
    <x v="3"/>
    <x v="2"/>
  </r>
  <r>
    <s v="POL69656985"/>
    <x v="0"/>
    <n v="363005"/>
    <n v="1763.02"/>
    <d v="2017-01-02T00:00:00"/>
    <d v="2026-08-29T00:00:00"/>
    <s v="Monthly"/>
    <s v="Terminated"/>
    <s v="CUST95823518"/>
    <x v="3"/>
    <x v="2"/>
  </r>
  <r>
    <s v="POL83436800"/>
    <x v="1"/>
    <n v="469512"/>
    <n v="1829.76"/>
    <d v="2017-08-14T00:00:00"/>
    <d v="2026-11-15T00:00:00"/>
    <s v="Annually"/>
    <s v="Terminated"/>
    <s v="CUST58068006"/>
    <x v="2"/>
    <x v="1"/>
  </r>
  <r>
    <s v="POL84743216"/>
    <x v="3"/>
    <n v="405164"/>
    <n v="1787.44"/>
    <d v="2020-12-19T00:00:00"/>
    <d v="2029-06-09T00:00:00"/>
    <s v="Monthly"/>
    <s v="Terminated"/>
    <s v="CUST46002301"/>
    <x v="3"/>
    <x v="2"/>
  </r>
  <r>
    <s v="POL23689303"/>
    <x v="2"/>
    <n v="381301"/>
    <n v="469.63"/>
    <d v="2021-09-18T00:00:00"/>
    <d v="2029-05-03T00:00:00"/>
    <s v="Quarterly"/>
    <s v="Terminated"/>
    <s v="CUST19068526"/>
    <x v="3"/>
    <x v="0"/>
  </r>
  <r>
    <s v="POL68135895"/>
    <x v="2"/>
    <n v="202280"/>
    <n v="267.42"/>
    <d v="2017-06-12T00:00:00"/>
    <d v="2023-01-26T00:00:00"/>
    <s v="Annually"/>
    <s v="Terminated"/>
    <s v="CUST95146633"/>
    <x v="3"/>
    <x v="0"/>
  </r>
  <r>
    <s v="POL66329660"/>
    <x v="0"/>
    <n v="13910"/>
    <n v="1897.2"/>
    <d v="2018-07-03T00:00:00"/>
    <d v="2023-09-28T00:00:00"/>
    <s v="Monthly"/>
    <s v="Lapsed"/>
    <s v="CUST68580787"/>
    <x v="1"/>
    <x v="2"/>
  </r>
  <r>
    <s v="POL86127854"/>
    <x v="2"/>
    <n v="367360"/>
    <n v="1359.41"/>
    <d v="2019-10-29T00:00:00"/>
    <d v="2023-11-27T00:00:00"/>
    <s v="Quarterly"/>
    <s v="Lapsed"/>
    <s v="CUST84381709"/>
    <x v="1"/>
    <x v="2"/>
  </r>
  <r>
    <s v="POL83412862"/>
    <x v="2"/>
    <n v="230115"/>
    <n v="1626.83"/>
    <d v="2018-05-16T00:00:00"/>
    <d v="2026-01-02T00:00:00"/>
    <s v="Monthly"/>
    <s v="Lapsed"/>
    <s v="CUST77008175"/>
    <x v="3"/>
    <x v="2"/>
  </r>
  <r>
    <s v="POL46201776"/>
    <x v="3"/>
    <n v="42718"/>
    <n v="1221.6500000000001"/>
    <d v="2017-06-12T00:00:00"/>
    <d v="2024-05-11T00:00:00"/>
    <s v="Monthly"/>
    <s v="Lapsed"/>
    <s v="CUST37708358"/>
    <x v="3"/>
    <x v="0"/>
  </r>
  <r>
    <s v="POL01050561"/>
    <x v="2"/>
    <n v="130596"/>
    <n v="897.36"/>
    <d v="2017-05-12T00:00:00"/>
    <d v="2026-08-03T00:00:00"/>
    <s v="Annually"/>
    <s v="Active"/>
    <s v="CUST19175258"/>
    <x v="0"/>
    <x v="1"/>
  </r>
  <r>
    <s v="POL21535465"/>
    <x v="0"/>
    <n v="370080"/>
    <n v="1845.43"/>
    <d v="2018-10-23T00:00:00"/>
    <d v="2024-09-12T00:00:00"/>
    <s v="Monthly"/>
    <s v="Lapsed"/>
    <s v="CUST82780241"/>
    <x v="3"/>
    <x v="0"/>
  </r>
  <r>
    <s v="POL64446371"/>
    <x v="2"/>
    <n v="451179"/>
    <n v="1022.25"/>
    <d v="2020-08-21T00:00:00"/>
    <d v="2026-08-13T00:00:00"/>
    <s v="Annually"/>
    <s v="Terminated"/>
    <s v="CUST06732104"/>
    <x v="3"/>
    <x v="2"/>
  </r>
  <r>
    <s v="POL83922217"/>
    <x v="0"/>
    <n v="374787"/>
    <n v="1025.33"/>
    <d v="2024-06-29T00:00:00"/>
    <d v="2028-07-20T00:00:00"/>
    <s v="Quarterly"/>
    <s v="Terminated"/>
    <s v="CUST02223205"/>
    <x v="3"/>
    <x v="1"/>
  </r>
  <r>
    <s v="POL61267923"/>
    <x v="3"/>
    <n v="444717"/>
    <n v="860.92"/>
    <d v="2017-03-28T00:00:00"/>
    <d v="2022-12-19T00:00:00"/>
    <s v="Annually"/>
    <s v="Lapsed"/>
    <s v="CUST76704494"/>
    <x v="3"/>
    <x v="1"/>
  </r>
  <r>
    <s v="POL32160258"/>
    <x v="2"/>
    <n v="158093"/>
    <n v="1603.48"/>
    <d v="2018-03-25T00:00:00"/>
    <d v="2020-09-15T00:00:00"/>
    <s v="Monthly"/>
    <s v="Lapsed"/>
    <s v="CUST58470031"/>
    <x v="3"/>
    <x v="0"/>
  </r>
  <r>
    <s v="POL43895814"/>
    <x v="2"/>
    <n v="416509"/>
    <n v="1236.18"/>
    <d v="2015-05-22T00:00:00"/>
    <d v="2017-01-28T00:00:00"/>
    <s v="Quarterly"/>
    <s v="Lapsed"/>
    <s v="CUST01418216"/>
    <x v="3"/>
    <x v="1"/>
  </r>
  <r>
    <s v="POL54989284"/>
    <x v="3"/>
    <n v="276704"/>
    <n v="1407.15"/>
    <d v="2017-04-14T00:00:00"/>
    <d v="2026-07-20T00:00:00"/>
    <s v="Quarterly"/>
    <s v="Terminated"/>
    <s v="CUST11301044"/>
    <x v="1"/>
    <x v="1"/>
  </r>
  <r>
    <s v="POL40441861"/>
    <x v="0"/>
    <n v="210257"/>
    <n v="1690.94"/>
    <d v="2020-07-17T00:00:00"/>
    <d v="2026-06-10T00:00:00"/>
    <s v="Quarterly"/>
    <s v="Terminated"/>
    <s v="CUST08584647"/>
    <x v="2"/>
    <x v="1"/>
  </r>
  <r>
    <s v="POL96191000"/>
    <x v="3"/>
    <n v="462307"/>
    <n v="1989.92"/>
    <d v="2021-02-17T00:00:00"/>
    <d v="2027-09-23T00:00:00"/>
    <s v="Monthly"/>
    <s v="Active"/>
    <s v="CUST65374269"/>
    <x v="3"/>
    <x v="1"/>
  </r>
  <r>
    <s v="POL80015306"/>
    <x v="0"/>
    <n v="294935"/>
    <n v="961.46"/>
    <d v="2015-10-25T00:00:00"/>
    <d v="2022-06-23T00:00:00"/>
    <s v="Quarterly"/>
    <s v="Active"/>
    <s v="CUST09069838"/>
    <x v="3"/>
    <x v="0"/>
  </r>
  <r>
    <s v="POL52663647"/>
    <x v="2"/>
    <n v="490853"/>
    <n v="1431.44"/>
    <d v="2024-03-22T00:00:00"/>
    <d v="2033-06-06T00:00:00"/>
    <s v="Monthly"/>
    <s v="Lapsed"/>
    <s v="CUST97269015"/>
    <x v="0"/>
    <x v="2"/>
  </r>
  <r>
    <s v="POL58724717"/>
    <x v="0"/>
    <n v="11770"/>
    <n v="426.65"/>
    <d v="2019-09-25T00:00:00"/>
    <d v="2024-10-13T00:00:00"/>
    <s v="Annually"/>
    <s v="Lapsed"/>
    <s v="CUST79764095"/>
    <x v="0"/>
    <x v="2"/>
  </r>
  <r>
    <s v="POL32907592"/>
    <x v="1"/>
    <n v="18454"/>
    <n v="1135.71"/>
    <d v="2021-01-21T00:00:00"/>
    <d v="2025-09-08T00:00:00"/>
    <s v="Annually"/>
    <s v="Lapsed"/>
    <s v="CUST47441942"/>
    <x v="3"/>
    <x v="1"/>
  </r>
  <r>
    <s v="POL47630985"/>
    <x v="2"/>
    <n v="191187"/>
    <n v="419.38"/>
    <d v="2019-11-05T00:00:00"/>
    <d v="2023-11-04T00:00:00"/>
    <s v="Annually"/>
    <s v="Lapsed"/>
    <s v="CUST03093185"/>
    <x v="3"/>
    <x v="1"/>
  </r>
  <r>
    <s v="POL08632152"/>
    <x v="1"/>
    <n v="469201"/>
    <n v="306.36"/>
    <d v="2017-09-04T00:00:00"/>
    <d v="2021-05-20T00:00:00"/>
    <s v="Annually"/>
    <s v="Active"/>
    <s v="CUST47634037"/>
    <x v="3"/>
    <x v="0"/>
  </r>
  <r>
    <s v="POL48026137"/>
    <x v="2"/>
    <n v="16587"/>
    <n v="1723.36"/>
    <d v="2021-06-27T00:00:00"/>
    <d v="2024-02-10T00:00:00"/>
    <s v="Annually"/>
    <s v="Terminated"/>
    <s v="CUST33110491"/>
    <x v="2"/>
    <x v="1"/>
  </r>
  <r>
    <s v="POL51395072"/>
    <x v="2"/>
    <n v="353291"/>
    <n v="882.52"/>
    <d v="2020-11-05T00:00:00"/>
    <d v="2025-04-10T00:00:00"/>
    <s v="Annually"/>
    <s v="Active"/>
    <s v="CUST79172554"/>
    <x v="2"/>
    <x v="1"/>
  </r>
  <r>
    <s v="POL43714068"/>
    <x v="1"/>
    <n v="99803"/>
    <n v="313.31"/>
    <d v="2017-10-08T00:00:00"/>
    <d v="2023-11-10T00:00:00"/>
    <s v="Annually"/>
    <s v="Active"/>
    <s v="CUST57313567"/>
    <x v="3"/>
    <x v="2"/>
  </r>
  <r>
    <s v="POL32845970"/>
    <x v="0"/>
    <n v="287454"/>
    <n v="259.04000000000002"/>
    <d v="2016-04-02T00:00:00"/>
    <d v="2018-07-07T00:00:00"/>
    <s v="Quarterly"/>
    <s v="Terminated"/>
    <s v="CUST32000469"/>
    <x v="3"/>
    <x v="0"/>
  </r>
  <r>
    <s v="POL60891078"/>
    <x v="3"/>
    <n v="469409"/>
    <n v="803.4"/>
    <d v="2022-04-07T00:00:00"/>
    <d v="2030-01-19T00:00:00"/>
    <s v="Quarterly"/>
    <s v="Lapsed"/>
    <s v="CUST49837558"/>
    <x v="2"/>
    <x v="0"/>
  </r>
  <r>
    <s v="POL59198090"/>
    <x v="3"/>
    <n v="345623"/>
    <n v="455.02"/>
    <d v="2021-03-16T00:00:00"/>
    <d v="2028-12-30T00:00:00"/>
    <s v="Annually"/>
    <s v="Active"/>
    <s v="CUST34592732"/>
    <x v="0"/>
    <x v="2"/>
  </r>
  <r>
    <s v="POL73068892"/>
    <x v="1"/>
    <n v="334789"/>
    <n v="597.64"/>
    <d v="2018-05-01T00:00:00"/>
    <d v="2024-12-21T00:00:00"/>
    <s v="Annually"/>
    <s v="Active"/>
    <s v="CUST69853377"/>
    <x v="3"/>
    <x v="2"/>
  </r>
  <r>
    <s v="POL19972510"/>
    <x v="2"/>
    <n v="172187"/>
    <n v="1144.0999999999999"/>
    <d v="2022-10-29T00:00:00"/>
    <d v="2031-11-23T00:00:00"/>
    <s v="Quarterly"/>
    <s v="Active"/>
    <s v="CUST40770489"/>
    <x v="3"/>
    <x v="0"/>
  </r>
  <r>
    <s v="POL29760380"/>
    <x v="1"/>
    <n v="183681"/>
    <n v="1767.54"/>
    <d v="2023-12-18T00:00:00"/>
    <d v="2028-09-29T00:00:00"/>
    <s v="Quarterly"/>
    <s v="Terminated"/>
    <s v="CUST31775664"/>
    <x v="3"/>
    <x v="2"/>
  </r>
  <r>
    <s v="POL97195462"/>
    <x v="0"/>
    <n v="484270"/>
    <n v="585.30999999999995"/>
    <d v="2021-01-30T00:00:00"/>
    <d v="2026-04-03T00:00:00"/>
    <s v="Quarterly"/>
    <s v="Active"/>
    <s v="CUST27052495"/>
    <x v="1"/>
    <x v="2"/>
  </r>
  <r>
    <s v="POL21505451"/>
    <x v="1"/>
    <n v="207120"/>
    <n v="249"/>
    <d v="2024-11-27T00:00:00"/>
    <d v="2033-01-17T00:00:00"/>
    <s v="Monthly"/>
    <s v="Terminated"/>
    <s v="CUST36309231"/>
    <x v="2"/>
    <x v="1"/>
  </r>
  <r>
    <s v="POL81100703"/>
    <x v="3"/>
    <n v="435059"/>
    <n v="1756.02"/>
    <d v="2020-04-15T00:00:00"/>
    <d v="2027-03-03T00:00:00"/>
    <s v="Quarterly"/>
    <s v="Terminated"/>
    <s v="CUST54931182"/>
    <x v="3"/>
    <x v="1"/>
  </r>
  <r>
    <s v="POL55024911"/>
    <x v="1"/>
    <n v="19699"/>
    <n v="1203.5999999999999"/>
    <d v="2015-06-30T00:00:00"/>
    <d v="2018-02-21T00:00:00"/>
    <s v="Monthly"/>
    <s v="Active"/>
    <s v="CUST22397471"/>
    <x v="3"/>
    <x v="0"/>
  </r>
  <r>
    <s v="POL71729242"/>
    <x v="2"/>
    <n v="394275"/>
    <n v="341.45"/>
    <d v="2022-10-06T00:00:00"/>
    <d v="2025-02-10T00:00:00"/>
    <s v="Annually"/>
    <s v="Lapsed"/>
    <s v="CUST35027813"/>
    <x v="3"/>
    <x v="2"/>
  </r>
  <r>
    <s v="POL92557558"/>
    <x v="0"/>
    <n v="429486"/>
    <n v="1626.52"/>
    <d v="2019-05-13T00:00:00"/>
    <d v="2029-03-04T00:00:00"/>
    <s v="Annually"/>
    <s v="Active"/>
    <s v="CUST15581534"/>
    <x v="1"/>
    <x v="1"/>
  </r>
  <r>
    <s v="POL12430121"/>
    <x v="0"/>
    <n v="332347"/>
    <n v="1566.12"/>
    <d v="2022-05-07T00:00:00"/>
    <d v="2024-11-29T00:00:00"/>
    <s v="Monthly"/>
    <s v="Terminated"/>
    <s v="CUST40967783"/>
    <x v="1"/>
    <x v="2"/>
  </r>
  <r>
    <s v="POL33988478"/>
    <x v="2"/>
    <n v="100912"/>
    <n v="1300.4100000000001"/>
    <d v="2015-06-04T00:00:00"/>
    <d v="2022-01-24T00:00:00"/>
    <s v="Annually"/>
    <s v="Active"/>
    <s v="CUST65203808"/>
    <x v="1"/>
    <x v="0"/>
  </r>
  <r>
    <s v="POL38773717"/>
    <x v="1"/>
    <n v="233798"/>
    <n v="1089.06"/>
    <d v="2017-12-15T00:00:00"/>
    <d v="2025-02-08T00:00:00"/>
    <s v="Monthly"/>
    <s v="Terminated"/>
    <s v="CUST19875655"/>
    <x v="1"/>
    <x v="2"/>
  </r>
  <r>
    <s v="POL32826444"/>
    <x v="1"/>
    <n v="438044"/>
    <n v="399.75"/>
    <d v="2015-01-10T00:00:00"/>
    <d v="2017-05-08T00:00:00"/>
    <s v="Monthly"/>
    <s v="Terminated"/>
    <s v="CUST43891603"/>
    <x v="3"/>
    <x v="2"/>
  </r>
  <r>
    <s v="POL20662516"/>
    <x v="1"/>
    <n v="368863"/>
    <n v="1051.6199999999999"/>
    <d v="2017-01-13T00:00:00"/>
    <d v="2022-03-20T00:00:00"/>
    <s v="Annually"/>
    <s v="Active"/>
    <s v="CUST83956868"/>
    <x v="0"/>
    <x v="2"/>
  </r>
  <r>
    <s v="POL69805915"/>
    <x v="0"/>
    <n v="142605"/>
    <n v="1212.3"/>
    <d v="2015-06-27T00:00:00"/>
    <d v="2017-01-26T00:00:00"/>
    <s v="Quarterly"/>
    <s v="Terminated"/>
    <s v="CUST98331108"/>
    <x v="2"/>
    <x v="0"/>
  </r>
  <r>
    <s v="POL59077724"/>
    <x v="2"/>
    <n v="144236"/>
    <n v="1679.22"/>
    <d v="2024-12-03T00:00:00"/>
    <d v="2034-09-28T00:00:00"/>
    <s v="Annually"/>
    <s v="Lapsed"/>
    <s v="CUST36847829"/>
    <x v="1"/>
    <x v="0"/>
  </r>
  <r>
    <s v="POL20473959"/>
    <x v="3"/>
    <n v="436455"/>
    <n v="1258.53"/>
    <d v="2018-03-16T00:00:00"/>
    <d v="2021-08-09T00:00:00"/>
    <s v="Monthly"/>
    <s v="Terminated"/>
    <s v="CUST71390634"/>
    <x v="3"/>
    <x v="2"/>
  </r>
  <r>
    <s v="POL94998693"/>
    <x v="0"/>
    <n v="246463"/>
    <n v="1855.49"/>
    <d v="2017-08-09T00:00:00"/>
    <d v="2021-04-05T00:00:00"/>
    <s v="Annually"/>
    <s v="Active"/>
    <s v="CUST37149471"/>
    <x v="1"/>
    <x v="0"/>
  </r>
  <r>
    <s v="POL36713113"/>
    <x v="3"/>
    <n v="274452"/>
    <n v="1625.76"/>
    <d v="2016-04-29T00:00:00"/>
    <d v="2023-09-08T00:00:00"/>
    <s v="Annually"/>
    <s v="Lapsed"/>
    <s v="CUST78388527"/>
    <x v="3"/>
    <x v="1"/>
  </r>
  <r>
    <s v="POL94633881"/>
    <x v="1"/>
    <n v="198237"/>
    <n v="120.04"/>
    <d v="2019-11-23T00:00:00"/>
    <d v="2025-03-13T00:00:00"/>
    <s v="Monthly"/>
    <s v="Active"/>
    <s v="CUST97410297"/>
    <x v="3"/>
    <x v="1"/>
  </r>
  <r>
    <s v="POL88240464"/>
    <x v="2"/>
    <n v="162128"/>
    <n v="931.78"/>
    <d v="2024-01-09T00:00:00"/>
    <d v="2025-03-01T00:00:00"/>
    <s v="Monthly"/>
    <s v="Terminated"/>
    <s v="CUST80103803"/>
    <x v="2"/>
    <x v="2"/>
  </r>
  <r>
    <s v="POL86820277"/>
    <x v="0"/>
    <n v="373948"/>
    <n v="1203.6199999999999"/>
    <d v="2024-12-22T00:00:00"/>
    <d v="2029-04-08T00:00:00"/>
    <s v="Quarterly"/>
    <s v="Lapsed"/>
    <s v="CUST43237725"/>
    <x v="3"/>
    <x v="0"/>
  </r>
  <r>
    <s v="POL82207194"/>
    <x v="3"/>
    <n v="115529"/>
    <n v="965.29"/>
    <d v="2021-03-16T00:00:00"/>
    <d v="2027-07-27T00:00:00"/>
    <s v="Annually"/>
    <s v="Active"/>
    <s v="CUST19821426"/>
    <x v="1"/>
    <x v="2"/>
  </r>
  <r>
    <s v="POL34073978"/>
    <x v="1"/>
    <n v="420602"/>
    <n v="770.55"/>
    <d v="2022-10-09T00:00:00"/>
    <d v="2025-11-04T00:00:00"/>
    <s v="Monthly"/>
    <s v="Active"/>
    <s v="CUST42335952"/>
    <x v="0"/>
    <x v="0"/>
  </r>
  <r>
    <s v="POL53973271"/>
    <x v="3"/>
    <n v="485064"/>
    <n v="1337.95"/>
    <d v="2021-07-08T00:00:00"/>
    <d v="2028-05-25T00:00:00"/>
    <s v="Annually"/>
    <s v="Lapsed"/>
    <s v="CUST30888667"/>
    <x v="3"/>
    <x v="2"/>
  </r>
  <r>
    <s v="POL82675358"/>
    <x v="3"/>
    <n v="113283"/>
    <n v="1683.34"/>
    <d v="2021-02-15T00:00:00"/>
    <d v="2025-07-06T00:00:00"/>
    <s v="Quarterly"/>
    <s v="Terminated"/>
    <s v="CUST07244824"/>
    <x v="3"/>
    <x v="1"/>
  </r>
  <r>
    <s v="POL14234564"/>
    <x v="3"/>
    <n v="232622"/>
    <n v="573.12"/>
    <d v="2023-04-30T00:00:00"/>
    <d v="2032-10-17T00:00:00"/>
    <s v="Annually"/>
    <s v="Lapsed"/>
    <s v="CUST40230825"/>
    <x v="3"/>
    <x v="2"/>
  </r>
  <r>
    <s v="POL80475717"/>
    <x v="0"/>
    <n v="265046"/>
    <n v="1105.05"/>
    <d v="2024-12-22T00:00:00"/>
    <d v="2034-06-12T00:00:00"/>
    <s v="Monthly"/>
    <s v="Active"/>
    <s v="CUST99515838"/>
    <x v="3"/>
    <x v="0"/>
  </r>
  <r>
    <s v="POL99668251"/>
    <x v="1"/>
    <n v="94791"/>
    <n v="1512.6"/>
    <d v="2015-07-31T00:00:00"/>
    <d v="2018-01-14T00:00:00"/>
    <s v="Monthly"/>
    <s v="Terminated"/>
    <s v="CUST67171307"/>
    <x v="3"/>
    <x v="2"/>
  </r>
  <r>
    <s v="POL97021693"/>
    <x v="0"/>
    <n v="131254"/>
    <n v="334.54"/>
    <d v="2018-11-18T00:00:00"/>
    <d v="2027-10-30T00:00:00"/>
    <s v="Annually"/>
    <s v="Terminated"/>
    <s v="CUST06347988"/>
    <x v="2"/>
    <x v="1"/>
  </r>
  <r>
    <s v="POL58472274"/>
    <x v="2"/>
    <n v="462591"/>
    <n v="1463.31"/>
    <d v="2015-07-27T00:00:00"/>
    <d v="2024-01-29T00:00:00"/>
    <s v="Monthly"/>
    <s v="Terminated"/>
    <s v="CUST04086033"/>
    <x v="0"/>
    <x v="2"/>
  </r>
  <r>
    <s v="POL81184325"/>
    <x v="2"/>
    <n v="491159"/>
    <n v="1233.74"/>
    <d v="2015-01-24T00:00:00"/>
    <d v="2019-07-07T00:00:00"/>
    <s v="Quarterly"/>
    <s v="Lapsed"/>
    <s v="CUST63525013"/>
    <x v="0"/>
    <x v="0"/>
  </r>
  <r>
    <s v="POL28472750"/>
    <x v="1"/>
    <n v="103677"/>
    <n v="385.22"/>
    <d v="2017-02-13T00:00:00"/>
    <d v="2020-06-29T00:00:00"/>
    <s v="Quarterly"/>
    <s v="Active"/>
    <s v="CUST17339433"/>
    <x v="1"/>
    <x v="1"/>
  </r>
  <r>
    <s v="POL66910170"/>
    <x v="3"/>
    <n v="81499"/>
    <n v="1607.43"/>
    <d v="2017-02-14T00:00:00"/>
    <d v="2025-03-03T00:00:00"/>
    <s v="Monthly"/>
    <s v="Active"/>
    <s v="CUST88770537"/>
    <x v="0"/>
    <x v="2"/>
  </r>
  <r>
    <s v="POL08713900"/>
    <x v="3"/>
    <n v="399370"/>
    <n v="1850.66"/>
    <d v="2021-09-11T00:00:00"/>
    <d v="2031-05-31T00:00:00"/>
    <s v="Annually"/>
    <s v="Active"/>
    <s v="CUST72317473"/>
    <x v="3"/>
    <x v="2"/>
  </r>
  <r>
    <s v="POL56813468"/>
    <x v="1"/>
    <n v="160754"/>
    <n v="584.37"/>
    <d v="2021-12-06T00:00:00"/>
    <d v="2023-08-14T00:00:00"/>
    <s v="Monthly"/>
    <s v="Active"/>
    <s v="CUST37223429"/>
    <x v="0"/>
    <x v="2"/>
  </r>
  <r>
    <s v="POL26761597"/>
    <x v="0"/>
    <n v="75411"/>
    <n v="1732.88"/>
    <d v="2020-10-12T00:00:00"/>
    <d v="2027-04-25T00:00:00"/>
    <s v="Quarterly"/>
    <s v="Active"/>
    <s v="CUST12423616"/>
    <x v="0"/>
    <x v="0"/>
  </r>
  <r>
    <s v="POL21795687"/>
    <x v="1"/>
    <n v="275589"/>
    <n v="973.11"/>
    <d v="2015-10-02T00:00:00"/>
    <d v="2021-01-18T00:00:00"/>
    <s v="Quarterly"/>
    <s v="Terminated"/>
    <s v="CUST02350229"/>
    <x v="4"/>
    <x v="1"/>
  </r>
  <r>
    <s v="POL60212438"/>
    <x v="0"/>
    <n v="53489"/>
    <n v="745.88"/>
    <d v="2020-04-25T00:00:00"/>
    <d v="2025-12-24T00:00:00"/>
    <s v="Monthly"/>
    <s v="Terminated"/>
    <s v="CUST80341849"/>
    <x v="4"/>
    <x v="1"/>
  </r>
  <r>
    <s v="POL70102364"/>
    <x v="0"/>
    <n v="333769"/>
    <n v="779.02"/>
    <d v="2024-05-23T00:00:00"/>
    <d v="2032-12-30T00:00:00"/>
    <s v="Quarterly"/>
    <s v="Active"/>
    <s v="CUST90739739"/>
    <x v="3"/>
    <x v="0"/>
  </r>
  <r>
    <s v="POL51084784"/>
    <x v="0"/>
    <n v="359128"/>
    <n v="1737.78"/>
    <d v="2017-11-26T00:00:00"/>
    <d v="2022-01-21T00:00:00"/>
    <s v="Annually"/>
    <s v="Terminated"/>
    <s v="CUST57078534"/>
    <x v="3"/>
    <x v="1"/>
  </r>
  <r>
    <s v="POL52347881"/>
    <x v="1"/>
    <n v="312088"/>
    <n v="391.88"/>
    <d v="2016-09-07T00:00:00"/>
    <d v="2020-05-27T00:00:00"/>
    <s v="Quarterly"/>
    <s v="Active"/>
    <s v="CUST46225402"/>
    <x v="3"/>
    <x v="0"/>
  </r>
  <r>
    <s v="POL70265364"/>
    <x v="3"/>
    <n v="94483"/>
    <n v="605.20000000000005"/>
    <d v="2020-01-24T00:00:00"/>
    <d v="2023-08-19T00:00:00"/>
    <s v="Quarterly"/>
    <s v="Terminated"/>
    <s v="CUST04555144"/>
    <x v="0"/>
    <x v="0"/>
  </r>
  <r>
    <s v="POL97145074"/>
    <x v="0"/>
    <n v="19058"/>
    <n v="413.77"/>
    <d v="2023-02-25T00:00:00"/>
    <d v="2030-08-26T00:00:00"/>
    <s v="Annually"/>
    <s v="Active"/>
    <s v="CUST01743153"/>
    <x v="4"/>
    <x v="0"/>
  </r>
  <r>
    <s v="POL20405348"/>
    <x v="3"/>
    <n v="146430"/>
    <n v="637.54"/>
    <d v="2023-07-26T00:00:00"/>
    <d v="2029-06-02T00:00:00"/>
    <s v="Monthly"/>
    <s v="Lapsed"/>
    <s v="CUST09142065"/>
    <x v="3"/>
    <x v="0"/>
  </r>
  <r>
    <s v="POL64856204"/>
    <x v="0"/>
    <n v="277218"/>
    <n v="503.55"/>
    <d v="2015-05-03T00:00:00"/>
    <d v="2020-02-24T00:00:00"/>
    <s v="Quarterly"/>
    <s v="Terminated"/>
    <s v="CUST87543401"/>
    <x v="0"/>
    <x v="1"/>
  </r>
  <r>
    <s v="POL93726857"/>
    <x v="3"/>
    <n v="39631"/>
    <n v="1291.77"/>
    <d v="2021-04-21T00:00:00"/>
    <d v="2028-09-20T00:00:00"/>
    <s v="Monthly"/>
    <s v="Terminated"/>
    <s v="CUST04225451"/>
    <x v="3"/>
    <x v="1"/>
  </r>
  <r>
    <s v="POL46961879"/>
    <x v="1"/>
    <n v="125416"/>
    <n v="1526.42"/>
    <d v="2015-02-26T00:00:00"/>
    <d v="2023-09-23T00:00:00"/>
    <s v="Monthly"/>
    <s v="Lapsed"/>
    <s v="CUST96951275"/>
    <x v="4"/>
    <x v="0"/>
  </r>
  <r>
    <s v="POL50614997"/>
    <x v="3"/>
    <n v="175416"/>
    <n v="1823.66"/>
    <d v="2015-09-30T00:00:00"/>
    <d v="2019-04-06T00:00:00"/>
    <s v="Monthly"/>
    <s v="Terminated"/>
    <s v="CUST06225282"/>
    <x v="1"/>
    <x v="2"/>
  </r>
  <r>
    <s v="POL31588332"/>
    <x v="0"/>
    <n v="116144"/>
    <n v="141.41"/>
    <d v="2020-07-01T00:00:00"/>
    <d v="2028-09-10T00:00:00"/>
    <s v="Monthly"/>
    <s v="Terminated"/>
    <s v="CUST41476976"/>
    <x v="3"/>
    <x v="0"/>
  </r>
  <r>
    <s v="POL37435643"/>
    <x v="0"/>
    <n v="377974"/>
    <n v="165.3"/>
    <d v="2018-01-14T00:00:00"/>
    <d v="2024-06-05T00:00:00"/>
    <s v="Annually"/>
    <s v="Lapsed"/>
    <s v="CUST84457591"/>
    <x v="3"/>
    <x v="2"/>
  </r>
  <r>
    <s v="POL20819230"/>
    <x v="2"/>
    <n v="306927"/>
    <n v="1028.51"/>
    <d v="2022-06-29T00:00:00"/>
    <d v="2029-08-26T00:00:00"/>
    <s v="Annually"/>
    <s v="Terminated"/>
    <s v="CUST34020568"/>
    <x v="0"/>
    <x v="2"/>
  </r>
  <r>
    <s v="POL64080414"/>
    <x v="3"/>
    <n v="136396"/>
    <n v="1704.47"/>
    <d v="2017-12-07T00:00:00"/>
    <d v="2023-07-15T00:00:00"/>
    <s v="Monthly"/>
    <s v="Terminated"/>
    <s v="CUST58857321"/>
    <x v="2"/>
    <x v="2"/>
  </r>
  <r>
    <s v="POL83375511"/>
    <x v="3"/>
    <n v="217407"/>
    <n v="574.61"/>
    <d v="2020-08-23T00:00:00"/>
    <d v="2024-10-10T00:00:00"/>
    <s v="Quarterly"/>
    <s v="Lapsed"/>
    <s v="CUST28505987"/>
    <x v="1"/>
    <x v="1"/>
  </r>
  <r>
    <s v="POL32168354"/>
    <x v="1"/>
    <n v="472225"/>
    <n v="1968.67"/>
    <d v="2021-08-29T00:00:00"/>
    <d v="2031-04-22T00:00:00"/>
    <s v="Quarterly"/>
    <s v="Terminated"/>
    <s v="CUST35063171"/>
    <x v="3"/>
    <x v="1"/>
  </r>
  <r>
    <s v="POL89664710"/>
    <x v="1"/>
    <n v="50706"/>
    <n v="1657.68"/>
    <d v="2016-04-11T00:00:00"/>
    <d v="2018-09-13T00:00:00"/>
    <s v="Annually"/>
    <s v="Lapsed"/>
    <s v="CUST43641609"/>
    <x v="3"/>
    <x v="0"/>
  </r>
  <r>
    <s v="POL49882725"/>
    <x v="0"/>
    <n v="220680"/>
    <n v="1742.2"/>
    <d v="2015-05-14T00:00:00"/>
    <d v="2023-10-16T00:00:00"/>
    <s v="Annually"/>
    <s v="Active"/>
    <s v="CUST10189744"/>
    <x v="4"/>
    <x v="0"/>
  </r>
  <r>
    <s v="POL87561435"/>
    <x v="0"/>
    <n v="322722"/>
    <n v="1068.92"/>
    <d v="2018-12-14T00:00:00"/>
    <d v="2024-03-19T00:00:00"/>
    <s v="Quarterly"/>
    <s v="Active"/>
    <s v="CUST57716148"/>
    <x v="0"/>
    <x v="1"/>
  </r>
  <r>
    <s v="POL09517154"/>
    <x v="1"/>
    <n v="480923"/>
    <n v="1771.52"/>
    <d v="2024-07-05T00:00:00"/>
    <d v="2028-04-05T00:00:00"/>
    <s v="Monthly"/>
    <s v="Lapsed"/>
    <s v="CUST05897242"/>
    <x v="3"/>
    <x v="0"/>
  </r>
  <r>
    <s v="POL67712226"/>
    <x v="3"/>
    <n v="235576"/>
    <n v="1502.92"/>
    <d v="2024-05-23T00:00:00"/>
    <d v="2026-10-30T00:00:00"/>
    <s v="Monthly"/>
    <s v="Lapsed"/>
    <s v="CUST21995908"/>
    <x v="3"/>
    <x v="0"/>
  </r>
  <r>
    <s v="POL47676177"/>
    <x v="3"/>
    <n v="263941"/>
    <n v="1908.31"/>
    <d v="2019-11-19T00:00:00"/>
    <d v="2029-11-15T00:00:00"/>
    <s v="Monthly"/>
    <s v="Terminated"/>
    <s v="CUST45840087"/>
    <x v="4"/>
    <x v="0"/>
  </r>
  <r>
    <s v="POL04361929"/>
    <x v="0"/>
    <n v="319925"/>
    <n v="197.24"/>
    <d v="2020-11-28T00:00:00"/>
    <d v="2023-09-19T00:00:00"/>
    <s v="Monthly"/>
    <s v="Lapsed"/>
    <s v="CUST69123669"/>
    <x v="0"/>
    <x v="1"/>
  </r>
  <r>
    <s v="POL47193771"/>
    <x v="2"/>
    <n v="32871"/>
    <n v="1208.6600000000001"/>
    <d v="2016-12-21T00:00:00"/>
    <d v="2018-05-17T00:00:00"/>
    <s v="Monthly"/>
    <s v="Active"/>
    <s v="CUST91794539"/>
    <x v="1"/>
    <x v="0"/>
  </r>
  <r>
    <s v="POL64234033"/>
    <x v="0"/>
    <n v="270890"/>
    <n v="903.58"/>
    <d v="2024-01-25T00:00:00"/>
    <d v="2033-12-12T00:00:00"/>
    <s v="Annually"/>
    <s v="Lapsed"/>
    <s v="CUST53206356"/>
    <x v="4"/>
    <x v="0"/>
  </r>
  <r>
    <s v="POL59205415"/>
    <x v="1"/>
    <n v="349672"/>
    <n v="1929.46"/>
    <d v="2020-08-06T00:00:00"/>
    <d v="2028-11-08T00:00:00"/>
    <s v="Monthly"/>
    <s v="Terminated"/>
    <s v="CUST60507247"/>
    <x v="3"/>
    <x v="1"/>
  </r>
  <r>
    <s v="POL24578512"/>
    <x v="1"/>
    <n v="292182"/>
    <n v="1526.93"/>
    <d v="2022-08-16T00:00:00"/>
    <d v="2024-03-12T00:00:00"/>
    <s v="Quarterly"/>
    <s v="Lapsed"/>
    <s v="CUST63366212"/>
    <x v="0"/>
    <x v="0"/>
  </r>
  <r>
    <s v="POL73147278"/>
    <x v="0"/>
    <n v="418443"/>
    <n v="1664.61"/>
    <d v="2024-07-15T00:00:00"/>
    <d v="2031-03-06T00:00:00"/>
    <s v="Monthly"/>
    <s v="Terminated"/>
    <s v="CUST37303935"/>
    <x v="3"/>
    <x v="1"/>
  </r>
  <r>
    <s v="POL85853728"/>
    <x v="3"/>
    <n v="341436"/>
    <n v="886.59"/>
    <d v="2017-01-10T00:00:00"/>
    <d v="2024-04-12T00:00:00"/>
    <s v="Monthly"/>
    <s v="Lapsed"/>
    <s v="CUST60676525"/>
    <x v="4"/>
    <x v="1"/>
  </r>
  <r>
    <s v="POL22483819"/>
    <x v="2"/>
    <n v="24473"/>
    <n v="1598.45"/>
    <d v="2015-11-28T00:00:00"/>
    <d v="2023-11-05T00:00:00"/>
    <s v="Monthly"/>
    <s v="Active"/>
    <s v="CUST06676337"/>
    <x v="3"/>
    <x v="0"/>
  </r>
  <r>
    <s v="POL66258798"/>
    <x v="1"/>
    <n v="48430"/>
    <n v="473.96"/>
    <d v="2017-03-02T00:00:00"/>
    <d v="2018-09-18T00:00:00"/>
    <s v="Annually"/>
    <s v="Lapsed"/>
    <s v="CUST99094010"/>
    <x v="1"/>
    <x v="2"/>
  </r>
  <r>
    <s v="POL18225955"/>
    <x v="0"/>
    <n v="140644"/>
    <n v="1757.42"/>
    <d v="2017-07-08T00:00:00"/>
    <d v="2025-03-26T00:00:00"/>
    <s v="Quarterly"/>
    <s v="Active"/>
    <s v="CUST71179981"/>
    <x v="4"/>
    <x v="1"/>
  </r>
  <r>
    <s v="POL18186401"/>
    <x v="0"/>
    <n v="204696"/>
    <n v="1245.79"/>
    <d v="2016-02-03T00:00:00"/>
    <d v="2022-08-29T00:00:00"/>
    <s v="Annually"/>
    <s v="Lapsed"/>
    <s v="CUST26183899"/>
    <x v="2"/>
    <x v="0"/>
  </r>
  <r>
    <s v="POL04398649"/>
    <x v="1"/>
    <n v="205419"/>
    <n v="1721.19"/>
    <d v="2020-09-12T00:00:00"/>
    <d v="2027-08-26T00:00:00"/>
    <s v="Annually"/>
    <s v="Lapsed"/>
    <s v="CUST22526647"/>
    <x v="3"/>
    <x v="1"/>
  </r>
  <r>
    <s v="POL38710831"/>
    <x v="3"/>
    <n v="15887"/>
    <n v="870.14"/>
    <d v="2018-01-24T00:00:00"/>
    <d v="2021-12-12T00:00:00"/>
    <s v="Quarterly"/>
    <s v="Lapsed"/>
    <s v="CUST90537815"/>
    <x v="1"/>
    <x v="0"/>
  </r>
  <r>
    <s v="POL66555161"/>
    <x v="1"/>
    <n v="404629"/>
    <n v="637.91"/>
    <d v="2022-05-11T00:00:00"/>
    <d v="2028-09-18T00:00:00"/>
    <s v="Annually"/>
    <s v="Terminated"/>
    <s v="CUST87784685"/>
    <x v="2"/>
    <x v="2"/>
  </r>
  <r>
    <s v="POL17347712"/>
    <x v="3"/>
    <n v="459228"/>
    <n v="1483.87"/>
    <d v="2022-05-13T00:00:00"/>
    <d v="2025-07-21T00:00:00"/>
    <s v="Annually"/>
    <s v="Lapsed"/>
    <s v="CUST73991092"/>
    <x v="3"/>
    <x v="2"/>
  </r>
  <r>
    <s v="POL02696657"/>
    <x v="2"/>
    <n v="370062"/>
    <n v="459.26"/>
    <d v="2024-03-03T00:00:00"/>
    <d v="2028-10-24T00:00:00"/>
    <s v="Annually"/>
    <s v="Terminated"/>
    <s v="CUST34809475"/>
    <x v="3"/>
    <x v="0"/>
  </r>
  <r>
    <s v="POL17217470"/>
    <x v="0"/>
    <n v="394888"/>
    <n v="959.81"/>
    <d v="2023-05-01T00:00:00"/>
    <d v="2026-02-06T00:00:00"/>
    <s v="Monthly"/>
    <s v="Active"/>
    <s v="CUST03582753"/>
    <x v="1"/>
    <x v="1"/>
  </r>
  <r>
    <s v="POL33884251"/>
    <x v="1"/>
    <n v="115901"/>
    <n v="1161.1199999999999"/>
    <d v="2015-02-08T00:00:00"/>
    <d v="2023-07-22T00:00:00"/>
    <s v="Quarterly"/>
    <s v="Lapsed"/>
    <s v="CUST10128452"/>
    <x v="4"/>
    <x v="1"/>
  </r>
  <r>
    <s v="POL50060227"/>
    <x v="0"/>
    <n v="64009"/>
    <n v="719.65"/>
    <d v="2021-10-19T00:00:00"/>
    <d v="2030-04-15T00:00:00"/>
    <s v="Monthly"/>
    <s v="Lapsed"/>
    <s v="CUST02687600"/>
    <x v="4"/>
    <x v="0"/>
  </r>
  <r>
    <s v="POL00986980"/>
    <x v="3"/>
    <n v="134868"/>
    <n v="1386.73"/>
    <d v="2024-02-03T00:00:00"/>
    <d v="2026-09-20T00:00:00"/>
    <s v="Quarterly"/>
    <s v="Terminated"/>
    <s v="CUST43684981"/>
    <x v="3"/>
    <x v="2"/>
  </r>
  <r>
    <s v="POL30062684"/>
    <x v="2"/>
    <n v="89428"/>
    <n v="376.01"/>
    <d v="2023-03-12T00:00:00"/>
    <d v="2029-04-13T00:00:00"/>
    <s v="Quarterly"/>
    <s v="Active"/>
    <s v="CUST20957674"/>
    <x v="1"/>
    <x v="0"/>
  </r>
  <r>
    <s v="POL54650874"/>
    <x v="2"/>
    <n v="294390"/>
    <n v="985.65"/>
    <d v="2021-02-18T00:00:00"/>
    <d v="2024-12-24T00:00:00"/>
    <s v="Monthly"/>
    <s v="Lapsed"/>
    <s v="CUST94093064"/>
    <x v="3"/>
    <x v="1"/>
  </r>
  <r>
    <s v="POL27188629"/>
    <x v="0"/>
    <n v="426545"/>
    <n v="1940.09"/>
    <d v="2023-08-09T00:00:00"/>
    <d v="2025-08-16T00:00:00"/>
    <s v="Monthly"/>
    <s v="Terminated"/>
    <s v="CUST78141073"/>
    <x v="2"/>
    <x v="0"/>
  </r>
  <r>
    <s v="POL59056408"/>
    <x v="1"/>
    <n v="231142"/>
    <n v="993.9"/>
    <d v="2016-08-07T00:00:00"/>
    <d v="2020-03-10T00:00:00"/>
    <s v="Annually"/>
    <s v="Active"/>
    <s v="CUST50669667"/>
    <x v="3"/>
    <x v="2"/>
  </r>
  <r>
    <s v="POL80156705"/>
    <x v="1"/>
    <n v="98425"/>
    <n v="1055.3499999999999"/>
    <d v="2019-05-26T00:00:00"/>
    <d v="2023-09-30T00:00:00"/>
    <s v="Quarterly"/>
    <s v="Active"/>
    <s v="CUST98026519"/>
    <x v="3"/>
    <x v="2"/>
  </r>
  <r>
    <s v="POL21956809"/>
    <x v="1"/>
    <n v="281389"/>
    <n v="862.03"/>
    <d v="2017-07-03T00:00:00"/>
    <d v="2027-01-20T00:00:00"/>
    <s v="Annually"/>
    <s v="Active"/>
    <s v="CUST48970118"/>
    <x v="2"/>
    <x v="2"/>
  </r>
  <r>
    <s v="POL87577770"/>
    <x v="1"/>
    <n v="35721"/>
    <n v="1216.4100000000001"/>
    <d v="2022-02-13T00:00:00"/>
    <d v="2026-12-19T00:00:00"/>
    <s v="Quarterly"/>
    <s v="Terminated"/>
    <s v="CUST89945576"/>
    <x v="3"/>
    <x v="2"/>
  </r>
  <r>
    <s v="POL96066215"/>
    <x v="3"/>
    <n v="416519"/>
    <n v="857.15"/>
    <d v="2017-05-23T00:00:00"/>
    <d v="2024-05-17T00:00:00"/>
    <s v="Annually"/>
    <s v="Terminated"/>
    <s v="CUST58637584"/>
    <x v="1"/>
    <x v="0"/>
  </r>
  <r>
    <s v="POL96600998"/>
    <x v="1"/>
    <n v="104087"/>
    <n v="1445.1"/>
    <d v="2015-03-25T00:00:00"/>
    <d v="2018-08-16T00:00:00"/>
    <s v="Monthly"/>
    <s v="Active"/>
    <s v="CUST27766368"/>
    <x v="1"/>
    <x v="0"/>
  </r>
  <r>
    <s v="POL32342170"/>
    <x v="3"/>
    <n v="343657"/>
    <n v="1707.63"/>
    <d v="2021-07-25T00:00:00"/>
    <d v="2025-06-10T00:00:00"/>
    <s v="Annually"/>
    <s v="Active"/>
    <s v="CUST54798891"/>
    <x v="2"/>
    <x v="1"/>
  </r>
  <r>
    <s v="POL95930417"/>
    <x v="1"/>
    <n v="291453"/>
    <n v="1182.77"/>
    <d v="2023-05-17T00:00:00"/>
    <d v="2024-11-27T00:00:00"/>
    <s v="Annually"/>
    <s v="Active"/>
    <s v="CUST37691262"/>
    <x v="3"/>
    <x v="2"/>
  </r>
  <r>
    <s v="POL39625921"/>
    <x v="1"/>
    <n v="225091"/>
    <n v="1014.81"/>
    <d v="2015-12-16T00:00:00"/>
    <d v="2018-03-15T00:00:00"/>
    <s v="Annually"/>
    <s v="Terminated"/>
    <s v="CUST77488617"/>
    <x v="3"/>
    <x v="0"/>
  </r>
  <r>
    <s v="POL02805938"/>
    <x v="0"/>
    <n v="447336"/>
    <n v="1797"/>
    <d v="2016-08-05T00:00:00"/>
    <d v="2017-12-24T00:00:00"/>
    <s v="Annually"/>
    <s v="Terminated"/>
    <s v="CUST01330639"/>
    <x v="4"/>
    <x v="0"/>
  </r>
  <r>
    <s v="POL26826010"/>
    <x v="0"/>
    <n v="453506"/>
    <n v="1083.45"/>
    <d v="2019-02-20T00:00:00"/>
    <d v="2024-05-26T00:00:00"/>
    <s v="Annually"/>
    <s v="Active"/>
    <s v="CUST34481309"/>
    <x v="3"/>
    <x v="1"/>
  </r>
  <r>
    <s v="POL62185307"/>
    <x v="3"/>
    <n v="344930"/>
    <n v="825.1"/>
    <d v="2022-11-23T00:00:00"/>
    <d v="2025-09-06T00:00:00"/>
    <s v="Quarterly"/>
    <s v="Lapsed"/>
    <s v="CUST27326515"/>
    <x v="2"/>
    <x v="0"/>
  </r>
  <r>
    <s v="POL10285665"/>
    <x v="1"/>
    <n v="127224"/>
    <n v="385.32"/>
    <d v="2024-05-17T00:00:00"/>
    <d v="2029-04-05T00:00:00"/>
    <s v="Monthly"/>
    <s v="Lapsed"/>
    <s v="CUST25095128"/>
    <x v="2"/>
    <x v="2"/>
  </r>
  <r>
    <s v="POL70059971"/>
    <x v="0"/>
    <n v="376866"/>
    <n v="1601.84"/>
    <d v="2023-05-22T00:00:00"/>
    <d v="2028-06-05T00:00:00"/>
    <s v="Monthly"/>
    <s v="Terminated"/>
    <s v="CUST03661198"/>
    <x v="0"/>
    <x v="0"/>
  </r>
  <r>
    <s v="POL76937321"/>
    <x v="3"/>
    <n v="274005"/>
    <n v="1474.11"/>
    <d v="2019-03-02T00:00:00"/>
    <d v="2025-08-26T00:00:00"/>
    <s v="Monthly"/>
    <s v="Lapsed"/>
    <s v="CUST76990350"/>
    <x v="0"/>
    <x v="1"/>
  </r>
  <r>
    <s v="POL70256578"/>
    <x v="0"/>
    <n v="277982"/>
    <n v="576.97"/>
    <d v="2021-03-22T00:00:00"/>
    <d v="2024-07-11T00:00:00"/>
    <s v="Monthly"/>
    <s v="Active"/>
    <s v="CUST03546088"/>
    <x v="3"/>
    <x v="1"/>
  </r>
  <r>
    <s v="POL10637039"/>
    <x v="0"/>
    <n v="285269"/>
    <n v="540.54999999999995"/>
    <d v="2018-07-20T00:00:00"/>
    <d v="2024-12-31T00:00:00"/>
    <s v="Annually"/>
    <s v="Terminated"/>
    <s v="CUST87425473"/>
    <x v="3"/>
    <x v="0"/>
  </r>
  <r>
    <s v="POL72400250"/>
    <x v="0"/>
    <n v="282279"/>
    <n v="1134.27"/>
    <d v="2017-11-13T00:00:00"/>
    <d v="2023-08-25T00:00:00"/>
    <s v="Quarterly"/>
    <s v="Lapsed"/>
    <s v="CUST53968543"/>
    <x v="3"/>
    <x v="0"/>
  </r>
  <r>
    <s v="POL91121585"/>
    <x v="3"/>
    <n v="391725"/>
    <n v="317.39"/>
    <d v="2019-08-17T00:00:00"/>
    <d v="2027-01-25T00:00:00"/>
    <s v="Monthly"/>
    <s v="Lapsed"/>
    <s v="CUST20923093"/>
    <x v="4"/>
    <x v="2"/>
  </r>
  <r>
    <s v="POL88099393"/>
    <x v="0"/>
    <n v="404643"/>
    <n v="329.93"/>
    <d v="2019-06-08T00:00:00"/>
    <d v="2024-09-22T00:00:00"/>
    <s v="Quarterly"/>
    <s v="Lapsed"/>
    <s v="CUST79785817"/>
    <x v="3"/>
    <x v="0"/>
  </r>
  <r>
    <s v="POL77940500"/>
    <x v="3"/>
    <n v="249015"/>
    <n v="615.16"/>
    <d v="2023-05-29T00:00:00"/>
    <d v="2025-10-18T00:00:00"/>
    <s v="Quarterly"/>
    <s v="Active"/>
    <s v="CUST04637002"/>
    <x v="2"/>
    <x v="1"/>
  </r>
  <r>
    <s v="POL74355179"/>
    <x v="2"/>
    <n v="228732"/>
    <n v="127.78"/>
    <d v="2021-08-21T00:00:00"/>
    <d v="2030-12-20T00:00:00"/>
    <s v="Annually"/>
    <s v="Lapsed"/>
    <s v="CUST12356539"/>
    <x v="3"/>
    <x v="2"/>
  </r>
  <r>
    <s v="POL72707891"/>
    <x v="1"/>
    <n v="92292"/>
    <n v="939.75"/>
    <d v="2019-09-19T00:00:00"/>
    <d v="2021-06-16T00:00:00"/>
    <s v="Quarterly"/>
    <s v="Terminated"/>
    <s v="CUST98943476"/>
    <x v="3"/>
    <x v="0"/>
  </r>
  <r>
    <s v="POL23156107"/>
    <x v="0"/>
    <n v="433378"/>
    <n v="642.55999999999995"/>
    <d v="2020-07-14T00:00:00"/>
    <d v="2023-05-20T00:00:00"/>
    <s v="Monthly"/>
    <s v="Terminated"/>
    <s v="CUST39647338"/>
    <x v="3"/>
    <x v="1"/>
  </r>
  <r>
    <s v="POL14328771"/>
    <x v="3"/>
    <n v="270203"/>
    <n v="1171.42"/>
    <d v="2022-09-08T00:00:00"/>
    <d v="2031-02-24T00:00:00"/>
    <s v="Monthly"/>
    <s v="Terminated"/>
    <s v="CUST62087566"/>
    <x v="3"/>
    <x v="1"/>
  </r>
  <r>
    <s v="POL11129837"/>
    <x v="3"/>
    <n v="157602"/>
    <n v="201.15"/>
    <d v="2018-03-24T00:00:00"/>
    <d v="2021-10-13T00:00:00"/>
    <s v="Quarterly"/>
    <s v="Active"/>
    <s v="CUST86083356"/>
    <x v="1"/>
    <x v="1"/>
  </r>
  <r>
    <s v="POL39940079"/>
    <x v="0"/>
    <n v="458645"/>
    <n v="1878.97"/>
    <d v="2017-02-19T00:00:00"/>
    <d v="2026-04-23T00:00:00"/>
    <s v="Monthly"/>
    <s v="Terminated"/>
    <s v="CUST82890521"/>
    <x v="3"/>
    <x v="1"/>
  </r>
  <r>
    <s v="POL73669093"/>
    <x v="2"/>
    <n v="403790"/>
    <n v="887.13"/>
    <d v="2021-01-27T00:00:00"/>
    <d v="2022-12-06T00:00:00"/>
    <s v="Quarterly"/>
    <s v="Lapsed"/>
    <s v="CUST27619651"/>
    <x v="2"/>
    <x v="2"/>
  </r>
  <r>
    <s v="POL57872259"/>
    <x v="2"/>
    <n v="240005"/>
    <n v="1420.47"/>
    <d v="2022-11-27T00:00:00"/>
    <d v="2024-08-22T00:00:00"/>
    <s v="Monthly"/>
    <s v="Active"/>
    <s v="CUST78004383"/>
    <x v="4"/>
    <x v="1"/>
  </r>
  <r>
    <s v="POL66994083"/>
    <x v="0"/>
    <n v="268889"/>
    <n v="1290.81"/>
    <d v="2019-06-12T00:00:00"/>
    <d v="2026-07-31T00:00:00"/>
    <s v="Annually"/>
    <s v="Terminated"/>
    <s v="CUST35741824"/>
    <x v="3"/>
    <x v="1"/>
  </r>
  <r>
    <s v="POL66983136"/>
    <x v="2"/>
    <n v="448285"/>
    <n v="839.07"/>
    <d v="2022-12-30T00:00:00"/>
    <d v="2024-03-03T00:00:00"/>
    <s v="Monthly"/>
    <s v="Lapsed"/>
    <s v="CUST42165970"/>
    <x v="0"/>
    <x v="1"/>
  </r>
  <r>
    <s v="POL39397182"/>
    <x v="2"/>
    <n v="400947"/>
    <n v="834.63"/>
    <d v="2021-04-23T00:00:00"/>
    <d v="2023-01-06T00:00:00"/>
    <s v="Monthly"/>
    <s v="Terminated"/>
    <s v="CUST73828464"/>
    <x v="1"/>
    <x v="1"/>
  </r>
  <r>
    <s v="POL04896223"/>
    <x v="1"/>
    <n v="372440"/>
    <n v="572.45000000000005"/>
    <d v="2024-09-03T00:00:00"/>
    <d v="2029-01-10T00:00:00"/>
    <s v="Annually"/>
    <s v="Active"/>
    <s v="CUST52600992"/>
    <x v="3"/>
    <x v="0"/>
  </r>
  <r>
    <s v="POL01387095"/>
    <x v="3"/>
    <n v="337729"/>
    <n v="459.03"/>
    <d v="2021-07-28T00:00:00"/>
    <d v="2029-06-24T00:00:00"/>
    <s v="Monthly"/>
    <s v="Terminated"/>
    <s v="CUST50645546"/>
    <x v="0"/>
    <x v="1"/>
  </r>
  <r>
    <s v="POL49595777"/>
    <x v="0"/>
    <n v="43255"/>
    <n v="1997.83"/>
    <d v="2023-04-16T00:00:00"/>
    <d v="2030-05-27T00:00:00"/>
    <s v="Monthly"/>
    <s v="Active"/>
    <s v="CUST08971725"/>
    <x v="3"/>
    <x v="1"/>
  </r>
  <r>
    <s v="POL68796597"/>
    <x v="1"/>
    <n v="19942"/>
    <n v="229.92"/>
    <d v="2021-11-08T00:00:00"/>
    <d v="2031-08-08T00:00:00"/>
    <s v="Quarterly"/>
    <s v="Terminated"/>
    <s v="CUST69641136"/>
    <x v="3"/>
    <x v="0"/>
  </r>
  <r>
    <s v="POL59607702"/>
    <x v="1"/>
    <n v="196899"/>
    <n v="1786.43"/>
    <d v="2024-09-14T00:00:00"/>
    <d v="2034-02-12T00:00:00"/>
    <s v="Annually"/>
    <s v="Lapsed"/>
    <s v="CUST35369973"/>
    <x v="3"/>
    <x v="0"/>
  </r>
  <r>
    <s v="POL34270146"/>
    <x v="1"/>
    <n v="445986"/>
    <n v="268.95"/>
    <d v="2016-10-18T00:00:00"/>
    <d v="2018-11-03T00:00:00"/>
    <s v="Annually"/>
    <s v="Terminated"/>
    <s v="CUST09838887"/>
    <x v="2"/>
    <x v="2"/>
  </r>
  <r>
    <s v="POL98886602"/>
    <x v="1"/>
    <n v="144251"/>
    <n v="661.59"/>
    <d v="2016-11-18T00:00:00"/>
    <d v="2018-11-30T00:00:00"/>
    <s v="Monthly"/>
    <s v="Lapsed"/>
    <s v="CUST12400012"/>
    <x v="2"/>
    <x v="1"/>
  </r>
  <r>
    <s v="POL05660680"/>
    <x v="1"/>
    <n v="393488"/>
    <n v="683.62"/>
    <d v="2021-07-14T00:00:00"/>
    <d v="2029-07-07T00:00:00"/>
    <s v="Annually"/>
    <s v="Active"/>
    <s v="CUST87100488"/>
    <x v="3"/>
    <x v="0"/>
  </r>
  <r>
    <s v="POL37519472"/>
    <x v="1"/>
    <n v="303000"/>
    <n v="753.5"/>
    <d v="2017-10-31T00:00:00"/>
    <d v="2024-01-04T00:00:00"/>
    <s v="Quarterly"/>
    <s v="Lapsed"/>
    <s v="CUST92956352"/>
    <x v="3"/>
    <x v="2"/>
  </r>
  <r>
    <s v="POL34042376"/>
    <x v="3"/>
    <n v="29126"/>
    <n v="822.78"/>
    <d v="2015-11-15T00:00:00"/>
    <d v="2023-04-17T00:00:00"/>
    <s v="Quarterly"/>
    <s v="Terminated"/>
    <s v="CUST62512574"/>
    <x v="0"/>
    <x v="1"/>
  </r>
  <r>
    <s v="POL22477939"/>
    <x v="1"/>
    <n v="154657"/>
    <n v="590.76"/>
    <d v="2018-10-06T00:00:00"/>
    <d v="2021-11-24T00:00:00"/>
    <s v="Monthly"/>
    <s v="Lapsed"/>
    <s v="CUST90979606"/>
    <x v="1"/>
    <x v="2"/>
  </r>
  <r>
    <s v="POL23806678"/>
    <x v="2"/>
    <n v="204941"/>
    <n v="1878.25"/>
    <d v="2023-02-26T00:00:00"/>
    <d v="2032-07-09T00:00:00"/>
    <s v="Quarterly"/>
    <s v="Active"/>
    <s v="CUST38361358"/>
    <x v="3"/>
    <x v="0"/>
  </r>
  <r>
    <s v="POL38577141"/>
    <x v="0"/>
    <n v="159938"/>
    <n v="183.73"/>
    <d v="2021-03-25T00:00:00"/>
    <d v="2027-08-14T00:00:00"/>
    <s v="Quarterly"/>
    <s v="Lapsed"/>
    <s v="CUST27970509"/>
    <x v="3"/>
    <x v="0"/>
  </r>
  <r>
    <s v="POL69129432"/>
    <x v="3"/>
    <n v="448963"/>
    <n v="1361.49"/>
    <d v="2021-11-18T00:00:00"/>
    <d v="2030-12-10T00:00:00"/>
    <s v="Quarterly"/>
    <s v="Lapsed"/>
    <s v="CUST05197144"/>
    <x v="1"/>
    <x v="2"/>
  </r>
  <r>
    <s v="POL19466250"/>
    <x v="3"/>
    <n v="225541"/>
    <n v="229.41"/>
    <d v="2016-05-10T00:00:00"/>
    <d v="2020-10-07T00:00:00"/>
    <s v="Quarterly"/>
    <s v="Active"/>
    <s v="CUST04188498"/>
    <x v="3"/>
    <x v="0"/>
  </r>
  <r>
    <s v="POL10021590"/>
    <x v="3"/>
    <n v="308389"/>
    <n v="249.93"/>
    <d v="2023-03-27T00:00:00"/>
    <d v="2025-07-22T00:00:00"/>
    <s v="Annually"/>
    <s v="Active"/>
    <s v="CUST76704494"/>
    <x v="3"/>
    <x v="1"/>
  </r>
  <r>
    <s v="POL10427229"/>
    <x v="3"/>
    <n v="215252"/>
    <n v="1105.29"/>
    <d v="2021-09-15T00:00:00"/>
    <d v="2027-06-06T00:00:00"/>
    <s v="Annually"/>
    <s v="Active"/>
    <s v="CUST92557259"/>
    <x v="3"/>
    <x v="0"/>
  </r>
  <r>
    <s v="POL51728504"/>
    <x v="2"/>
    <n v="100511"/>
    <n v="1907.65"/>
    <d v="2023-11-04T00:00:00"/>
    <d v="2030-12-19T00:00:00"/>
    <s v="Quarterly"/>
    <s v="Active"/>
    <s v="CUST93838725"/>
    <x v="3"/>
    <x v="0"/>
  </r>
  <r>
    <s v="POL85593752"/>
    <x v="1"/>
    <n v="292998"/>
    <n v="119.9"/>
    <d v="2020-06-15T00:00:00"/>
    <d v="2027-12-23T00:00:00"/>
    <s v="Monthly"/>
    <s v="Active"/>
    <s v="CUST06284514"/>
    <x v="1"/>
    <x v="2"/>
  </r>
  <r>
    <s v="POL23806593"/>
    <x v="1"/>
    <n v="370270"/>
    <n v="649.71"/>
    <d v="2022-12-27T00:00:00"/>
    <d v="2028-01-30T00:00:00"/>
    <s v="Annually"/>
    <s v="Lapsed"/>
    <s v="CUST67064326"/>
    <x v="4"/>
    <x v="1"/>
  </r>
  <r>
    <s v="POL68960781"/>
    <x v="2"/>
    <n v="114811"/>
    <n v="378.73"/>
    <d v="2018-01-14T00:00:00"/>
    <d v="2019-12-27T00:00:00"/>
    <s v="Annually"/>
    <s v="Active"/>
    <s v="CUST34044455"/>
    <x v="3"/>
    <x v="2"/>
  </r>
  <r>
    <s v="POL67199375"/>
    <x v="3"/>
    <n v="127017"/>
    <n v="1568.15"/>
    <d v="2018-10-23T00:00:00"/>
    <d v="2025-11-23T00:00:00"/>
    <s v="Quarterly"/>
    <s v="Lapsed"/>
    <s v="CUST66793939"/>
    <x v="3"/>
    <x v="2"/>
  </r>
  <r>
    <s v="POL82513173"/>
    <x v="2"/>
    <n v="499308"/>
    <n v="298.11"/>
    <d v="2020-01-21T00:00:00"/>
    <d v="2029-05-20T00:00:00"/>
    <s v="Monthly"/>
    <s v="Terminated"/>
    <s v="CUST75285468"/>
    <x v="3"/>
    <x v="2"/>
  </r>
  <r>
    <s v="POL35101625"/>
    <x v="3"/>
    <n v="151254"/>
    <n v="1532.63"/>
    <d v="2019-01-12T00:00:00"/>
    <d v="2028-02-06T00:00:00"/>
    <s v="Annually"/>
    <s v="Lapsed"/>
    <s v="CUST55415032"/>
    <x v="1"/>
    <x v="2"/>
  </r>
  <r>
    <s v="POL47001205"/>
    <x v="1"/>
    <n v="183085"/>
    <n v="1403.76"/>
    <d v="2015-10-22T00:00:00"/>
    <d v="2022-12-30T00:00:00"/>
    <s v="Quarterly"/>
    <s v="Active"/>
    <s v="CUST29362486"/>
    <x v="2"/>
    <x v="2"/>
  </r>
  <r>
    <s v="POL83094866"/>
    <x v="3"/>
    <n v="447518"/>
    <n v="1533.2"/>
    <d v="2020-10-30T00:00:00"/>
    <d v="2022-11-30T00:00:00"/>
    <s v="Monthly"/>
    <s v="Lapsed"/>
    <s v="CUST89683690"/>
    <x v="1"/>
    <x v="1"/>
  </r>
  <r>
    <s v="POL59817686"/>
    <x v="3"/>
    <n v="167870"/>
    <n v="592.51"/>
    <d v="2023-10-27T00:00:00"/>
    <d v="2028-04-26T00:00:00"/>
    <s v="Annually"/>
    <s v="Terminated"/>
    <s v="CUST19068526"/>
    <x v="3"/>
    <x v="0"/>
  </r>
  <r>
    <s v="POL18326349"/>
    <x v="1"/>
    <n v="247261"/>
    <n v="888.13"/>
    <d v="2019-06-20T00:00:00"/>
    <d v="2020-11-17T00:00:00"/>
    <s v="Quarterly"/>
    <s v="Lapsed"/>
    <s v="CUST47383876"/>
    <x v="1"/>
    <x v="2"/>
  </r>
  <r>
    <s v="POL02785360"/>
    <x v="2"/>
    <n v="310781"/>
    <n v="1862.64"/>
    <d v="2016-09-03T00:00:00"/>
    <d v="2025-12-29T00:00:00"/>
    <s v="Annually"/>
    <s v="Active"/>
    <s v="CUST09749593"/>
    <x v="2"/>
    <x v="0"/>
  </r>
  <r>
    <s v="POL21548187"/>
    <x v="1"/>
    <n v="95544"/>
    <n v="1372.19"/>
    <d v="2019-07-08T00:00:00"/>
    <d v="2028-03-12T00:00:00"/>
    <s v="Annually"/>
    <s v="Lapsed"/>
    <s v="CUST09630360"/>
    <x v="0"/>
    <x v="1"/>
  </r>
  <r>
    <s v="POL26368425"/>
    <x v="1"/>
    <n v="131911"/>
    <n v="1566.81"/>
    <d v="2022-01-01T00:00:00"/>
    <d v="2031-11-18T00:00:00"/>
    <s v="Annually"/>
    <s v="Active"/>
    <s v="CUST03843520"/>
    <x v="3"/>
    <x v="2"/>
  </r>
  <r>
    <s v="POL04549501"/>
    <x v="1"/>
    <n v="452522"/>
    <n v="1516.68"/>
    <d v="2021-01-17T00:00:00"/>
    <d v="2023-08-11T00:00:00"/>
    <s v="Monthly"/>
    <s v="Lapsed"/>
    <s v="CUST19175258"/>
    <x v="0"/>
    <x v="1"/>
  </r>
  <r>
    <s v="POL04119250"/>
    <x v="3"/>
    <n v="200642"/>
    <n v="1569.95"/>
    <d v="2015-12-19T00:00:00"/>
    <d v="2023-03-19T00:00:00"/>
    <s v="Annually"/>
    <s v="Active"/>
    <s v="CUST10241954"/>
    <x v="0"/>
    <x v="0"/>
  </r>
  <r>
    <s v="POL13716373"/>
    <x v="1"/>
    <n v="155860"/>
    <n v="1023.51"/>
    <d v="2021-12-24T00:00:00"/>
    <d v="2026-11-24T00:00:00"/>
    <s v="Annually"/>
    <s v="Active"/>
    <s v="CUST79194423"/>
    <x v="3"/>
    <x v="1"/>
  </r>
  <r>
    <s v="POL30813545"/>
    <x v="2"/>
    <n v="152143"/>
    <n v="1574.16"/>
    <d v="2022-04-09T00:00:00"/>
    <d v="2029-08-12T00:00:00"/>
    <s v="Quarterly"/>
    <s v="Active"/>
    <s v="CUST77596982"/>
    <x v="1"/>
    <x v="2"/>
  </r>
  <r>
    <s v="POL42954389"/>
    <x v="3"/>
    <n v="317416"/>
    <n v="1075.8499999999999"/>
    <d v="2017-08-29T00:00:00"/>
    <d v="2020-08-27T00:00:00"/>
    <s v="Quarterly"/>
    <s v="Active"/>
    <s v="CUST53758771"/>
    <x v="2"/>
    <x v="1"/>
  </r>
  <r>
    <s v="POL12961927"/>
    <x v="3"/>
    <n v="300180"/>
    <n v="554.53"/>
    <d v="2016-10-12T00:00:00"/>
    <d v="2024-12-22T00:00:00"/>
    <s v="Monthly"/>
    <s v="Terminated"/>
    <s v="CUST32081967"/>
    <x v="1"/>
    <x v="0"/>
  </r>
  <r>
    <s v="POL41338647"/>
    <x v="1"/>
    <n v="292014"/>
    <n v="1742.43"/>
    <d v="2023-02-16T00:00:00"/>
    <d v="2025-10-10T00:00:00"/>
    <s v="Monthly"/>
    <s v="Active"/>
    <s v="CUST86957645"/>
    <x v="1"/>
    <x v="2"/>
  </r>
  <r>
    <s v="POL73362780"/>
    <x v="0"/>
    <n v="63870"/>
    <n v="1330.75"/>
    <d v="2015-10-03T00:00:00"/>
    <d v="2023-02-07T00:00:00"/>
    <s v="Quarterly"/>
    <s v="Lapsed"/>
    <s v="CUST69731138"/>
    <x v="4"/>
    <x v="1"/>
  </r>
  <r>
    <s v="POL36474565"/>
    <x v="2"/>
    <n v="254281"/>
    <n v="1152.51"/>
    <d v="2017-10-28T00:00:00"/>
    <d v="2021-08-06T00:00:00"/>
    <s v="Quarterly"/>
    <s v="Active"/>
    <s v="CUST35415891"/>
    <x v="4"/>
    <x v="1"/>
  </r>
  <r>
    <s v="POL30735842"/>
    <x v="0"/>
    <n v="366241"/>
    <n v="1600.92"/>
    <d v="2021-05-19T00:00:00"/>
    <d v="2025-09-17T00:00:00"/>
    <s v="Monthly"/>
    <s v="Lapsed"/>
    <s v="CUST76231180"/>
    <x v="2"/>
    <x v="0"/>
  </r>
  <r>
    <s v="POL22240017"/>
    <x v="3"/>
    <n v="66828"/>
    <n v="1187.68"/>
    <d v="2021-09-14T00:00:00"/>
    <d v="2029-04-30T00:00:00"/>
    <s v="Quarterly"/>
    <s v="Lapsed"/>
    <s v="CUST61872797"/>
    <x v="3"/>
    <x v="1"/>
  </r>
  <r>
    <s v="POL11162373"/>
    <x v="1"/>
    <n v="287624"/>
    <n v="1013.03"/>
    <d v="2023-03-25T00:00:00"/>
    <d v="2030-02-13T00:00:00"/>
    <s v="Annually"/>
    <s v="Active"/>
    <s v="CUST44428970"/>
    <x v="3"/>
    <x v="1"/>
  </r>
  <r>
    <s v="POL61781970"/>
    <x v="2"/>
    <n v="56073"/>
    <n v="1934.63"/>
    <d v="2017-03-03T00:00:00"/>
    <d v="2023-05-21T00:00:00"/>
    <s v="Quarterly"/>
    <s v="Active"/>
    <s v="CUST68764983"/>
    <x v="3"/>
    <x v="0"/>
  </r>
  <r>
    <s v="POL05553908"/>
    <x v="2"/>
    <n v="412918"/>
    <n v="332.26"/>
    <d v="2024-10-25T00:00:00"/>
    <d v="2028-03-26T00:00:00"/>
    <s v="Monthly"/>
    <s v="Active"/>
    <s v="CUST71390634"/>
    <x v="3"/>
    <x v="2"/>
  </r>
  <r>
    <s v="POL01337640"/>
    <x v="3"/>
    <n v="70965"/>
    <n v="1332.74"/>
    <d v="2020-01-12T00:00:00"/>
    <d v="2023-12-05T00:00:00"/>
    <s v="Monthly"/>
    <s v="Terminated"/>
    <s v="CUST65156614"/>
    <x v="2"/>
    <x v="1"/>
  </r>
  <r>
    <s v="POL88792514"/>
    <x v="3"/>
    <n v="423377"/>
    <n v="318.8"/>
    <d v="2021-03-11T00:00:00"/>
    <d v="2022-08-08T00:00:00"/>
    <s v="Annually"/>
    <s v="Terminated"/>
    <s v="CUST11825074"/>
    <x v="0"/>
    <x v="1"/>
  </r>
  <r>
    <s v="POL77573735"/>
    <x v="2"/>
    <n v="275970"/>
    <n v="1016.81"/>
    <d v="2016-09-06T00:00:00"/>
    <d v="2020-02-22T00:00:00"/>
    <s v="Annually"/>
    <s v="Terminated"/>
    <s v="CUST87747896"/>
    <x v="3"/>
    <x v="2"/>
  </r>
  <r>
    <s v="POL54374781"/>
    <x v="1"/>
    <n v="367623"/>
    <n v="399.51"/>
    <d v="2021-04-11T00:00:00"/>
    <d v="2026-11-11T00:00:00"/>
    <s v="Annually"/>
    <s v="Lapsed"/>
    <s v="CUST56292843"/>
    <x v="3"/>
    <x v="1"/>
  </r>
  <r>
    <s v="POL42066874"/>
    <x v="2"/>
    <n v="96483"/>
    <n v="384.3"/>
    <d v="2016-04-08T00:00:00"/>
    <d v="2026-02-18T00:00:00"/>
    <s v="Quarterly"/>
    <s v="Lapsed"/>
    <s v="CUST79785817"/>
    <x v="3"/>
    <x v="0"/>
  </r>
  <r>
    <s v="POL38363742"/>
    <x v="0"/>
    <n v="193776"/>
    <n v="1159.81"/>
    <d v="2021-04-22T00:00:00"/>
    <d v="2030-04-14T00:00:00"/>
    <s v="Monthly"/>
    <s v="Active"/>
    <s v="CUST35285680"/>
    <x v="3"/>
    <x v="0"/>
  </r>
  <r>
    <s v="POL11698885"/>
    <x v="0"/>
    <n v="57295"/>
    <n v="1972.43"/>
    <d v="2024-03-22T00:00:00"/>
    <d v="2025-12-22T00:00:00"/>
    <s v="Quarterly"/>
    <s v="Terminated"/>
    <s v="CUST95007965"/>
    <x v="2"/>
    <x v="2"/>
  </r>
  <r>
    <s v="POL42164624"/>
    <x v="3"/>
    <n v="188587"/>
    <n v="170.31"/>
    <d v="2017-09-14T00:00:00"/>
    <d v="2026-06-07T00:00:00"/>
    <s v="Quarterly"/>
    <s v="Active"/>
    <s v="CUST09807519"/>
    <x v="3"/>
    <x v="0"/>
  </r>
  <r>
    <s v="POL17867765"/>
    <x v="0"/>
    <n v="373695"/>
    <n v="468.85"/>
    <d v="2015-03-21T00:00:00"/>
    <d v="2019-05-20T00:00:00"/>
    <s v="Monthly"/>
    <s v="Active"/>
    <s v="CUST98348345"/>
    <x v="4"/>
    <x v="1"/>
  </r>
  <r>
    <s v="POL90492389"/>
    <x v="0"/>
    <n v="263287"/>
    <n v="1291.4100000000001"/>
    <d v="2019-02-15T00:00:00"/>
    <d v="2028-01-21T00:00:00"/>
    <s v="Annually"/>
    <s v="Terminated"/>
    <s v="CUST10203071"/>
    <x v="0"/>
    <x v="0"/>
  </r>
  <r>
    <s v="POL71220410"/>
    <x v="0"/>
    <n v="148239"/>
    <n v="1969.92"/>
    <d v="2019-03-15T00:00:00"/>
    <d v="2024-04-11T00:00:00"/>
    <s v="Quarterly"/>
    <s v="Lapsed"/>
    <s v="CUST37327698"/>
    <x v="0"/>
    <x v="0"/>
  </r>
  <r>
    <s v="POL01236667"/>
    <x v="3"/>
    <n v="55574"/>
    <n v="1603.76"/>
    <d v="2020-10-05T00:00:00"/>
    <d v="2030-01-09T00:00:00"/>
    <s v="Monthly"/>
    <s v="Lapsed"/>
    <s v="CUST24312409"/>
    <x v="3"/>
    <x v="1"/>
  </r>
  <r>
    <s v="POL98955756"/>
    <x v="2"/>
    <n v="210103"/>
    <n v="1617.27"/>
    <d v="2016-12-04T00:00:00"/>
    <d v="2022-03-07T00:00:00"/>
    <s v="Quarterly"/>
    <s v="Active"/>
    <s v="CUST97126861"/>
    <x v="2"/>
    <x v="2"/>
  </r>
  <r>
    <s v="POL31185889"/>
    <x v="1"/>
    <n v="232848"/>
    <n v="1954.34"/>
    <d v="2023-04-03T00:00:00"/>
    <d v="2031-04-26T00:00:00"/>
    <s v="Monthly"/>
    <s v="Terminated"/>
    <s v="CUST36923180"/>
    <x v="0"/>
    <x v="1"/>
  </r>
  <r>
    <s v="POL45105560"/>
    <x v="1"/>
    <n v="208855"/>
    <n v="665.13"/>
    <d v="2018-09-05T00:00:00"/>
    <d v="2026-03-14T00:00:00"/>
    <s v="Monthly"/>
    <s v="Active"/>
    <s v="CUST57473102"/>
    <x v="3"/>
    <x v="0"/>
  </r>
  <r>
    <s v="POL70483793"/>
    <x v="3"/>
    <n v="83052"/>
    <n v="1157.3499999999999"/>
    <d v="2020-11-23T00:00:00"/>
    <d v="2030-04-30T00:00:00"/>
    <s v="Quarterly"/>
    <s v="Active"/>
    <s v="CUST73210197"/>
    <x v="2"/>
    <x v="1"/>
  </r>
  <r>
    <s v="POL13918846"/>
    <x v="2"/>
    <n v="166155"/>
    <n v="1495.42"/>
    <d v="2021-08-20T00:00:00"/>
    <d v="2024-03-30T00:00:00"/>
    <s v="Annually"/>
    <s v="Lapsed"/>
    <s v="CUST42566729"/>
    <x v="2"/>
    <x v="0"/>
  </r>
  <r>
    <s v="POL06516392"/>
    <x v="1"/>
    <n v="71842"/>
    <n v="555.71"/>
    <d v="2016-05-16T00:00:00"/>
    <d v="2025-07-13T00:00:00"/>
    <s v="Monthly"/>
    <s v="Lapsed"/>
    <s v="CUST09396272"/>
    <x v="3"/>
    <x v="1"/>
  </r>
  <r>
    <s v="POL92505335"/>
    <x v="1"/>
    <n v="447893"/>
    <n v="501.61"/>
    <d v="2021-09-11T00:00:00"/>
    <d v="2028-03-23T00:00:00"/>
    <s v="Quarterly"/>
    <s v="Lapsed"/>
    <s v="CUST24119331"/>
    <x v="1"/>
    <x v="2"/>
  </r>
  <r>
    <s v="POL16850731"/>
    <x v="3"/>
    <n v="287430"/>
    <n v="1070.7"/>
    <d v="2016-06-07T00:00:00"/>
    <d v="2017-09-26T00:00:00"/>
    <s v="Monthly"/>
    <s v="Active"/>
    <s v="CUST45257347"/>
    <x v="3"/>
    <x v="1"/>
  </r>
  <r>
    <s v="POL01881823"/>
    <x v="1"/>
    <n v="57283"/>
    <n v="1673.31"/>
    <d v="2023-01-24T00:00:00"/>
    <d v="2027-06-12T00:00:00"/>
    <s v="Annually"/>
    <s v="Active"/>
    <s v="CUST34440268"/>
    <x v="3"/>
    <x v="1"/>
  </r>
  <r>
    <s v="POL07226848"/>
    <x v="2"/>
    <n v="437227"/>
    <n v="249.61"/>
    <d v="2015-10-20T00:00:00"/>
    <d v="2019-09-30T00:00:00"/>
    <s v="Monthly"/>
    <s v="Lapsed"/>
    <s v="CUST37424132"/>
    <x v="0"/>
    <x v="2"/>
  </r>
  <r>
    <s v="POL73997241"/>
    <x v="0"/>
    <n v="169686"/>
    <n v="1126.02"/>
    <d v="2016-01-29T00:00:00"/>
    <d v="2021-01-09T00:00:00"/>
    <s v="Quarterly"/>
    <s v="Lapsed"/>
    <s v="CUST38232094"/>
    <x v="3"/>
    <x v="2"/>
  </r>
  <r>
    <s v="POL11103169"/>
    <x v="2"/>
    <n v="210397"/>
    <n v="557.16"/>
    <d v="2015-06-29T00:00:00"/>
    <d v="2019-10-15T00:00:00"/>
    <s v="Annually"/>
    <s v="Lapsed"/>
    <s v="CUST89659415"/>
    <x v="3"/>
    <x v="1"/>
  </r>
  <r>
    <s v="POL13721219"/>
    <x v="0"/>
    <n v="72666"/>
    <n v="1601.79"/>
    <d v="2020-06-25T00:00:00"/>
    <d v="2022-07-25T00:00:00"/>
    <s v="Quarterly"/>
    <s v="Terminated"/>
    <s v="CUST86219059"/>
    <x v="2"/>
    <x v="2"/>
  </r>
  <r>
    <s v="POL15857890"/>
    <x v="1"/>
    <n v="315928"/>
    <n v="195.12"/>
    <d v="2018-04-22T00:00:00"/>
    <d v="2024-03-20T00:00:00"/>
    <s v="Annually"/>
    <s v="Terminated"/>
    <s v="CUST86994314"/>
    <x v="3"/>
    <x v="1"/>
  </r>
  <r>
    <s v="POL75806090"/>
    <x v="2"/>
    <n v="493097"/>
    <n v="1085.8900000000001"/>
    <d v="2020-05-21T00:00:00"/>
    <d v="2030-01-06T00:00:00"/>
    <s v="Quarterly"/>
    <s v="Lapsed"/>
    <s v="CUST67753270"/>
    <x v="2"/>
    <x v="1"/>
  </r>
  <r>
    <s v="POL54958915"/>
    <x v="2"/>
    <n v="26472"/>
    <n v="1359.26"/>
    <d v="2019-01-05T00:00:00"/>
    <d v="2028-03-22T00:00:00"/>
    <s v="Annually"/>
    <s v="Active"/>
    <s v="CUST35136000"/>
    <x v="1"/>
    <x v="1"/>
  </r>
  <r>
    <s v="POL33112269"/>
    <x v="2"/>
    <n v="337990"/>
    <n v="1134.51"/>
    <d v="2022-04-20T00:00:00"/>
    <d v="2031-09-18T00:00:00"/>
    <s v="Annually"/>
    <s v="Lapsed"/>
    <s v="CUST45693495"/>
    <x v="1"/>
    <x v="0"/>
  </r>
  <r>
    <s v="POL92974818"/>
    <x v="2"/>
    <n v="208031"/>
    <n v="1904.89"/>
    <d v="2023-09-22T00:00:00"/>
    <d v="2031-11-24T00:00:00"/>
    <s v="Annually"/>
    <s v="Active"/>
    <s v="CUST59843637"/>
    <x v="4"/>
    <x v="2"/>
  </r>
  <r>
    <s v="POL67864663"/>
    <x v="1"/>
    <n v="319130"/>
    <n v="1960.75"/>
    <d v="2018-06-30T00:00:00"/>
    <d v="2019-09-26T00:00:00"/>
    <s v="Quarterly"/>
    <s v="Active"/>
    <s v="CUST57618841"/>
    <x v="0"/>
    <x v="0"/>
  </r>
  <r>
    <s v="POL06550384"/>
    <x v="3"/>
    <n v="103986"/>
    <n v="1417.79"/>
    <d v="2021-09-26T00:00:00"/>
    <d v="2027-08-22T00:00:00"/>
    <s v="Annually"/>
    <s v="Terminated"/>
    <s v="CUST13006395"/>
    <x v="1"/>
    <x v="0"/>
  </r>
  <r>
    <s v="POL71306650"/>
    <x v="2"/>
    <n v="91479"/>
    <n v="1119.21"/>
    <d v="2016-05-04T00:00:00"/>
    <d v="2022-08-19T00:00:00"/>
    <s v="Quarterly"/>
    <s v="Lapsed"/>
    <s v="CUST39892656"/>
    <x v="0"/>
    <x v="1"/>
  </r>
  <r>
    <s v="POL39334378"/>
    <x v="3"/>
    <n v="224178"/>
    <n v="1708.25"/>
    <d v="2019-11-07T00:00:00"/>
    <d v="2021-10-01T00:00:00"/>
    <s v="Monthly"/>
    <s v="Terminated"/>
    <s v="CUST89128570"/>
    <x v="1"/>
    <x v="2"/>
  </r>
  <r>
    <s v="POL74810323"/>
    <x v="1"/>
    <n v="317254"/>
    <n v="1275.94"/>
    <d v="2022-07-19T00:00:00"/>
    <d v="2030-10-12T00:00:00"/>
    <s v="Quarterly"/>
    <s v="Active"/>
    <s v="CUST20605632"/>
    <x v="3"/>
    <x v="0"/>
  </r>
  <r>
    <s v="POL77809174"/>
    <x v="0"/>
    <n v="383536"/>
    <n v="746.85"/>
    <d v="2017-03-14T00:00:00"/>
    <d v="2022-05-28T00:00:00"/>
    <s v="Monthly"/>
    <s v="Lapsed"/>
    <s v="CUST63700759"/>
    <x v="4"/>
    <x v="2"/>
  </r>
  <r>
    <s v="POL59691627"/>
    <x v="2"/>
    <n v="467486"/>
    <n v="837.16"/>
    <d v="2024-08-05T00:00:00"/>
    <d v="2032-09-05T00:00:00"/>
    <s v="Monthly"/>
    <s v="Terminated"/>
    <s v="CUST52589788"/>
    <x v="1"/>
    <x v="1"/>
  </r>
  <r>
    <s v="POL19466046"/>
    <x v="2"/>
    <n v="338196"/>
    <n v="1553.03"/>
    <d v="2017-01-06T00:00:00"/>
    <d v="2023-10-31T00:00:00"/>
    <s v="Quarterly"/>
    <s v="Lapsed"/>
    <s v="CUST68281778"/>
    <x v="2"/>
    <x v="0"/>
  </r>
  <r>
    <s v="POL22374212"/>
    <x v="0"/>
    <n v="10595"/>
    <n v="478.41"/>
    <d v="2021-01-24T00:00:00"/>
    <d v="2024-04-03T00:00:00"/>
    <s v="Monthly"/>
    <s v="Active"/>
    <s v="CUST32248638"/>
    <x v="3"/>
    <x v="1"/>
  </r>
  <r>
    <s v="POL07060236"/>
    <x v="3"/>
    <n v="421478"/>
    <n v="752.55"/>
    <d v="2018-05-17T00:00:00"/>
    <d v="2020-09-26T00:00:00"/>
    <s v="Monthly"/>
    <s v="Active"/>
    <s v="CUST38016023"/>
    <x v="3"/>
    <x v="0"/>
  </r>
  <r>
    <s v="POL47441290"/>
    <x v="0"/>
    <n v="265127"/>
    <n v="1685.59"/>
    <d v="2019-12-02T00:00:00"/>
    <d v="2026-10-06T00:00:00"/>
    <s v="Annually"/>
    <s v="Lapsed"/>
    <s v="CUST47833740"/>
    <x v="1"/>
    <x v="0"/>
  </r>
  <r>
    <s v="POL71842215"/>
    <x v="1"/>
    <n v="248453"/>
    <n v="694.17"/>
    <d v="2018-10-04T00:00:00"/>
    <d v="2022-01-09T00:00:00"/>
    <s v="Monthly"/>
    <s v="Terminated"/>
    <s v="CUST16392890"/>
    <x v="1"/>
    <x v="0"/>
  </r>
  <r>
    <s v="POL39911083"/>
    <x v="1"/>
    <n v="203262"/>
    <n v="1169.24"/>
    <d v="2017-12-13T00:00:00"/>
    <d v="2020-01-19T00:00:00"/>
    <s v="Quarterly"/>
    <s v="Lapsed"/>
    <s v="CUST65527652"/>
    <x v="2"/>
    <x v="1"/>
  </r>
  <r>
    <s v="POL14649492"/>
    <x v="3"/>
    <n v="27119"/>
    <n v="1789.08"/>
    <d v="2022-04-16T00:00:00"/>
    <d v="2028-03-09T00:00:00"/>
    <s v="Monthly"/>
    <s v="Active"/>
    <s v="CUST46174055"/>
    <x v="3"/>
    <x v="0"/>
  </r>
  <r>
    <s v="POL68070002"/>
    <x v="3"/>
    <n v="463527"/>
    <n v="1543.22"/>
    <d v="2015-08-14T00:00:00"/>
    <d v="2018-11-22T00:00:00"/>
    <s v="Monthly"/>
    <s v="Lapsed"/>
    <s v="CUST46821368"/>
    <x v="1"/>
    <x v="0"/>
  </r>
  <r>
    <s v="POL92754721"/>
    <x v="1"/>
    <n v="32711"/>
    <n v="708.8"/>
    <d v="2022-12-25T00:00:00"/>
    <d v="2024-11-13T00:00:00"/>
    <s v="Quarterly"/>
    <s v="Terminated"/>
    <s v="CUST76639594"/>
    <x v="2"/>
    <x v="1"/>
  </r>
  <r>
    <s v="POL46926974"/>
    <x v="0"/>
    <n v="303084"/>
    <n v="242.57"/>
    <d v="2016-10-05T00:00:00"/>
    <d v="2021-09-25T00:00:00"/>
    <s v="Quarterly"/>
    <s v="Terminated"/>
    <s v="CUST80169010"/>
    <x v="3"/>
    <x v="2"/>
  </r>
  <r>
    <s v="POL27569348"/>
    <x v="3"/>
    <n v="488805"/>
    <n v="1452.75"/>
    <d v="2021-04-25T00:00:00"/>
    <d v="2024-05-14T00:00:00"/>
    <s v="Quarterly"/>
    <s v="Lapsed"/>
    <s v="CUST05568975"/>
    <x v="3"/>
    <x v="2"/>
  </r>
  <r>
    <s v="POL46163995"/>
    <x v="1"/>
    <n v="159392"/>
    <n v="1222.96"/>
    <d v="2022-06-15T00:00:00"/>
    <d v="2028-06-04T00:00:00"/>
    <s v="Monthly"/>
    <s v="Active"/>
    <s v="CUST04317619"/>
    <x v="1"/>
    <x v="0"/>
  </r>
  <r>
    <s v="POL66937444"/>
    <x v="2"/>
    <n v="216362"/>
    <n v="1738.48"/>
    <d v="2018-09-10T00:00:00"/>
    <d v="2026-08-25T00:00:00"/>
    <s v="Monthly"/>
    <s v="Lapsed"/>
    <s v="CUST94483327"/>
    <x v="3"/>
    <x v="2"/>
  </r>
  <r>
    <s v="POL76030997"/>
    <x v="1"/>
    <n v="20526"/>
    <n v="1322.33"/>
    <d v="2020-06-08T00:00:00"/>
    <d v="2025-07-08T00:00:00"/>
    <s v="Quarterly"/>
    <s v="Active"/>
    <s v="CUST99034747"/>
    <x v="1"/>
    <x v="0"/>
  </r>
  <r>
    <s v="POL60345020"/>
    <x v="1"/>
    <n v="238602"/>
    <n v="1167.24"/>
    <d v="2016-08-08T00:00:00"/>
    <d v="2018-03-30T00:00:00"/>
    <s v="Monthly"/>
    <s v="Lapsed"/>
    <s v="CUST41183614"/>
    <x v="3"/>
    <x v="2"/>
  </r>
  <r>
    <s v="POL65279232"/>
    <x v="2"/>
    <n v="117016"/>
    <n v="538.19000000000005"/>
    <d v="2016-01-26T00:00:00"/>
    <d v="2020-12-16T00:00:00"/>
    <s v="Quarterly"/>
    <s v="Active"/>
    <s v="CUST58105765"/>
    <x v="1"/>
    <x v="1"/>
  </r>
  <r>
    <s v="POL94641041"/>
    <x v="3"/>
    <n v="201396"/>
    <n v="1109.75"/>
    <d v="2018-07-23T00:00:00"/>
    <d v="2026-10-30T00:00:00"/>
    <s v="Annually"/>
    <s v="Lapsed"/>
    <s v="CUST79086850"/>
    <x v="3"/>
    <x v="2"/>
  </r>
  <r>
    <s v="POL05594711"/>
    <x v="3"/>
    <n v="395788"/>
    <n v="1144.53"/>
    <d v="2015-02-08T00:00:00"/>
    <d v="2018-08-20T00:00:00"/>
    <s v="Quarterly"/>
    <s v="Terminated"/>
    <s v="CUST49079642"/>
    <x v="0"/>
    <x v="2"/>
  </r>
  <r>
    <s v="POL59886107"/>
    <x v="3"/>
    <n v="475325"/>
    <n v="1530.15"/>
    <d v="2021-11-15T00:00:00"/>
    <d v="2030-09-17T00:00:00"/>
    <s v="Annually"/>
    <s v="Active"/>
    <s v="CUST94455292"/>
    <x v="3"/>
    <x v="2"/>
  </r>
  <r>
    <s v="POL44633851"/>
    <x v="3"/>
    <n v="386691"/>
    <n v="842.67"/>
    <d v="2015-03-31T00:00:00"/>
    <d v="2019-12-24T00:00:00"/>
    <s v="Quarterly"/>
    <s v="Terminated"/>
    <s v="CUST10496213"/>
    <x v="3"/>
    <x v="2"/>
  </r>
  <r>
    <s v="POL91089424"/>
    <x v="3"/>
    <n v="202810"/>
    <n v="1155.44"/>
    <d v="2023-11-17T00:00:00"/>
    <d v="2027-08-05T00:00:00"/>
    <s v="Quarterly"/>
    <s v="Lapsed"/>
    <s v="CUST63094148"/>
    <x v="0"/>
    <x v="2"/>
  </r>
  <r>
    <s v="POL63789313"/>
    <x v="0"/>
    <n v="131172"/>
    <n v="1495.84"/>
    <d v="2021-05-17T00:00:00"/>
    <d v="2028-02-04T00:00:00"/>
    <s v="Annually"/>
    <s v="Terminated"/>
    <s v="CUST43485981"/>
    <x v="4"/>
    <x v="0"/>
  </r>
  <r>
    <s v="POL03937394"/>
    <x v="3"/>
    <n v="485700"/>
    <n v="825.03"/>
    <d v="2023-02-16T00:00:00"/>
    <d v="2024-08-24T00:00:00"/>
    <s v="Annually"/>
    <s v="Active"/>
    <s v="CUST90537815"/>
    <x v="1"/>
    <x v="0"/>
  </r>
  <r>
    <s v="POL40919725"/>
    <x v="2"/>
    <n v="136531"/>
    <n v="1100.9100000000001"/>
    <d v="2019-02-11T00:00:00"/>
    <d v="2021-01-21T00:00:00"/>
    <s v="Quarterly"/>
    <s v="Active"/>
    <s v="CUST05516156"/>
    <x v="2"/>
    <x v="2"/>
  </r>
  <r>
    <s v="POL12273521"/>
    <x v="0"/>
    <n v="152050"/>
    <n v="1714.08"/>
    <d v="2022-08-30T00:00:00"/>
    <d v="2031-04-30T00:00:00"/>
    <s v="Annually"/>
    <s v="Lapsed"/>
    <s v="CUST20921135"/>
    <x v="0"/>
    <x v="2"/>
  </r>
  <r>
    <s v="POL55405368"/>
    <x v="2"/>
    <n v="106176"/>
    <n v="493.29"/>
    <d v="2018-05-03T00:00:00"/>
    <d v="2025-06-04T00:00:00"/>
    <s v="Annually"/>
    <s v="Terminated"/>
    <s v="CUST18651147"/>
    <x v="3"/>
    <x v="2"/>
  </r>
  <r>
    <s v="POL76990355"/>
    <x v="0"/>
    <n v="314038"/>
    <n v="1170.8"/>
    <d v="2015-10-08T00:00:00"/>
    <d v="2023-08-24T00:00:00"/>
    <s v="Monthly"/>
    <s v="Lapsed"/>
    <s v="CUST00111093"/>
    <x v="2"/>
    <x v="2"/>
  </r>
  <r>
    <s v="POL55126928"/>
    <x v="3"/>
    <n v="56139"/>
    <n v="1960.49"/>
    <d v="2020-09-03T00:00:00"/>
    <d v="2028-03-29T00:00:00"/>
    <s v="Quarterly"/>
    <s v="Terminated"/>
    <s v="CUST44614531"/>
    <x v="0"/>
    <x v="0"/>
  </r>
  <r>
    <s v="POL33870479"/>
    <x v="3"/>
    <n v="41120"/>
    <n v="756.92"/>
    <d v="2017-06-15T00:00:00"/>
    <d v="2023-11-27T00:00:00"/>
    <s v="Quarterly"/>
    <s v="Active"/>
    <s v="CUST22875335"/>
    <x v="3"/>
    <x v="1"/>
  </r>
  <r>
    <s v="POL67506217"/>
    <x v="1"/>
    <n v="286322"/>
    <n v="758.07"/>
    <d v="2016-02-29T00:00:00"/>
    <d v="2020-04-13T00:00:00"/>
    <s v="Quarterly"/>
    <s v="Active"/>
    <s v="CUST27855580"/>
    <x v="3"/>
    <x v="1"/>
  </r>
  <r>
    <s v="POL23901301"/>
    <x v="0"/>
    <n v="37249"/>
    <n v="1251.05"/>
    <d v="2022-12-03T00:00:00"/>
    <d v="2028-09-19T00:00:00"/>
    <s v="Annually"/>
    <s v="Active"/>
    <s v="CUST18415430"/>
    <x v="3"/>
    <x v="1"/>
  </r>
  <r>
    <s v="POL08197937"/>
    <x v="2"/>
    <n v="227384"/>
    <n v="632.80999999999995"/>
    <d v="2015-05-30T00:00:00"/>
    <d v="2020-10-13T00:00:00"/>
    <s v="Monthly"/>
    <s v="Terminated"/>
    <s v="CUST82440426"/>
    <x v="0"/>
    <x v="0"/>
  </r>
  <r>
    <s v="POL84222350"/>
    <x v="3"/>
    <n v="373306"/>
    <n v="957.56"/>
    <d v="2020-06-10T00:00:00"/>
    <d v="2021-10-13T00:00:00"/>
    <s v="Monthly"/>
    <s v="Active"/>
    <s v="CUST86198760"/>
    <x v="1"/>
    <x v="2"/>
  </r>
  <r>
    <s v="POL25301637"/>
    <x v="2"/>
    <n v="240480"/>
    <n v="1296.25"/>
    <d v="2022-06-17T00:00:00"/>
    <d v="2027-10-28T00:00:00"/>
    <s v="Annually"/>
    <s v="Terminated"/>
    <s v="CUST81280296"/>
    <x v="3"/>
    <x v="1"/>
  </r>
  <r>
    <s v="POL82345838"/>
    <x v="0"/>
    <n v="165602"/>
    <n v="1550.9"/>
    <d v="2015-07-11T00:00:00"/>
    <d v="2025-04-02T00:00:00"/>
    <s v="Monthly"/>
    <s v="Terminated"/>
    <s v="CUST27326515"/>
    <x v="2"/>
    <x v="0"/>
  </r>
  <r>
    <s v="POL31362262"/>
    <x v="1"/>
    <n v="375408"/>
    <n v="133.72"/>
    <d v="2022-08-03T00:00:00"/>
    <d v="2032-03-01T00:00:00"/>
    <s v="Annually"/>
    <s v="Terminated"/>
    <s v="CUST08813866"/>
    <x v="3"/>
    <x v="2"/>
  </r>
  <r>
    <s v="POL79392367"/>
    <x v="1"/>
    <n v="346632"/>
    <n v="1138.06"/>
    <d v="2020-05-09T00:00:00"/>
    <d v="2022-11-17T00:00:00"/>
    <s v="Monthly"/>
    <s v="Lapsed"/>
    <s v="CUST55031433"/>
    <x v="0"/>
    <x v="2"/>
  </r>
  <r>
    <s v="POL74198912"/>
    <x v="2"/>
    <n v="381676"/>
    <n v="1889.34"/>
    <d v="2024-03-02T00:00:00"/>
    <d v="2026-12-26T00:00:00"/>
    <s v="Monthly"/>
    <s v="Lapsed"/>
    <s v="CUST40230825"/>
    <x v="3"/>
    <x v="2"/>
  </r>
  <r>
    <s v="POL10977821"/>
    <x v="0"/>
    <n v="123302"/>
    <n v="764.86"/>
    <d v="2016-02-12T00:00:00"/>
    <d v="2019-03-17T00:00:00"/>
    <s v="Annually"/>
    <s v="Lapsed"/>
    <s v="CUST74229946"/>
    <x v="2"/>
    <x v="1"/>
  </r>
  <r>
    <s v="POL97876617"/>
    <x v="2"/>
    <n v="203446"/>
    <n v="716.29"/>
    <d v="2017-12-31T00:00:00"/>
    <d v="2020-02-07T00:00:00"/>
    <s v="Quarterly"/>
    <s v="Terminated"/>
    <s v="CUST74454973"/>
    <x v="3"/>
    <x v="2"/>
  </r>
  <r>
    <s v="POL22375772"/>
    <x v="0"/>
    <n v="202275"/>
    <n v="1488.39"/>
    <d v="2020-08-13T00:00:00"/>
    <d v="2026-10-05T00:00:00"/>
    <s v="Quarterly"/>
    <s v="Terminated"/>
    <s v="CUST58666649"/>
    <x v="4"/>
    <x v="2"/>
  </r>
  <r>
    <s v="POL31916884"/>
    <x v="0"/>
    <n v="331589"/>
    <n v="592.77"/>
    <d v="2017-06-15T00:00:00"/>
    <d v="2019-02-11T00:00:00"/>
    <s v="Monthly"/>
    <s v="Active"/>
    <s v="CUST19151898"/>
    <x v="3"/>
    <x v="0"/>
  </r>
  <r>
    <s v="POL24429033"/>
    <x v="2"/>
    <n v="263470"/>
    <n v="1311.78"/>
    <d v="2015-05-23T00:00:00"/>
    <d v="2017-03-19T00:00:00"/>
    <s v="Quarterly"/>
    <s v="Active"/>
    <s v="CUST01781896"/>
    <x v="0"/>
    <x v="1"/>
  </r>
  <r>
    <s v="POL17342511"/>
    <x v="1"/>
    <n v="202678"/>
    <n v="1056.26"/>
    <d v="2017-01-03T00:00:00"/>
    <d v="2024-05-05T00:00:00"/>
    <s v="Annually"/>
    <s v="Lapsed"/>
    <s v="CUST98043397"/>
    <x v="0"/>
    <x v="1"/>
  </r>
  <r>
    <s v="POL28677105"/>
    <x v="0"/>
    <n v="201548"/>
    <n v="1635.13"/>
    <d v="2022-03-17T00:00:00"/>
    <d v="2026-05-18T00:00:00"/>
    <s v="Monthly"/>
    <s v="Lapsed"/>
    <s v="CUST99194885"/>
    <x v="4"/>
    <x v="0"/>
  </r>
  <r>
    <s v="POL43732564"/>
    <x v="2"/>
    <n v="310004"/>
    <n v="837.25"/>
    <d v="2023-08-16T00:00:00"/>
    <d v="2030-02-10T00:00:00"/>
    <s v="Quarterly"/>
    <s v="Active"/>
    <s v="CUST81990768"/>
    <x v="2"/>
    <x v="0"/>
  </r>
  <r>
    <s v="POL28314464"/>
    <x v="2"/>
    <n v="22116"/>
    <n v="1633.27"/>
    <d v="2016-04-16T00:00:00"/>
    <d v="2021-05-21T00:00:00"/>
    <s v="Annually"/>
    <s v="Lapsed"/>
    <s v="CUST60955477"/>
    <x v="4"/>
    <x v="1"/>
  </r>
  <r>
    <s v="POL35204353"/>
    <x v="2"/>
    <n v="198767"/>
    <n v="1434.17"/>
    <d v="2017-06-23T00:00:00"/>
    <d v="2019-04-16T00:00:00"/>
    <s v="Monthly"/>
    <s v="Lapsed"/>
    <s v="CUST07529006"/>
    <x v="3"/>
    <x v="0"/>
  </r>
  <r>
    <s v="POL89399063"/>
    <x v="0"/>
    <n v="417672"/>
    <n v="782.84"/>
    <d v="2021-10-15T00:00:00"/>
    <d v="2028-04-25T00:00:00"/>
    <s v="Monthly"/>
    <s v="Active"/>
    <s v="CUST75793791"/>
    <x v="0"/>
    <x v="1"/>
  </r>
  <r>
    <s v="POL87120286"/>
    <x v="2"/>
    <n v="164540"/>
    <n v="1304.5999999999999"/>
    <d v="2015-12-12T00:00:00"/>
    <d v="2023-07-13T00:00:00"/>
    <s v="Annually"/>
    <s v="Terminated"/>
    <s v="CUST40514613"/>
    <x v="0"/>
    <x v="1"/>
  </r>
  <r>
    <s v="POL88760778"/>
    <x v="3"/>
    <n v="403276"/>
    <n v="117.92"/>
    <d v="2016-09-09T00:00:00"/>
    <d v="2022-04-01T00:00:00"/>
    <s v="Monthly"/>
    <s v="Lapsed"/>
    <s v="CUST97565253"/>
    <x v="1"/>
    <x v="2"/>
  </r>
  <r>
    <s v="POL38861643"/>
    <x v="0"/>
    <n v="89784"/>
    <n v="405.86"/>
    <d v="2023-05-15T00:00:00"/>
    <d v="2031-10-25T00:00:00"/>
    <s v="Monthly"/>
    <s v="Lapsed"/>
    <s v="CUST98959709"/>
    <x v="3"/>
    <x v="0"/>
  </r>
  <r>
    <s v="POL65184917"/>
    <x v="1"/>
    <n v="426831"/>
    <n v="476.33"/>
    <d v="2020-06-04T00:00:00"/>
    <d v="2029-01-30T00:00:00"/>
    <s v="Monthly"/>
    <s v="Lapsed"/>
    <s v="CUST09615056"/>
    <x v="3"/>
    <x v="0"/>
  </r>
  <r>
    <s v="POL04610081"/>
    <x v="1"/>
    <n v="470013"/>
    <n v="739.62"/>
    <d v="2015-11-22T00:00:00"/>
    <d v="2022-12-14T00:00:00"/>
    <s v="Monthly"/>
    <s v="Lapsed"/>
    <s v="CUST85869477"/>
    <x v="2"/>
    <x v="0"/>
  </r>
  <r>
    <s v="POL69425319"/>
    <x v="0"/>
    <n v="446018"/>
    <n v="1448.3"/>
    <d v="2020-02-13T00:00:00"/>
    <d v="2023-12-26T00:00:00"/>
    <s v="Quarterly"/>
    <s v="Active"/>
    <s v="CUST25878496"/>
    <x v="3"/>
    <x v="0"/>
  </r>
  <r>
    <s v="POL61904449"/>
    <x v="1"/>
    <n v="265486"/>
    <n v="987.82"/>
    <d v="2022-09-24T00:00:00"/>
    <d v="2026-11-15T00:00:00"/>
    <s v="Annually"/>
    <s v="Active"/>
    <s v="CUST52643367"/>
    <x v="1"/>
    <x v="1"/>
  </r>
  <r>
    <s v="POL08522082"/>
    <x v="1"/>
    <n v="191554"/>
    <n v="942.82"/>
    <d v="2017-03-09T00:00:00"/>
    <d v="2026-12-02T00:00:00"/>
    <s v="Monthly"/>
    <s v="Terminated"/>
    <s v="CUST48998448"/>
    <x v="3"/>
    <x v="0"/>
  </r>
  <r>
    <s v="POL26393538"/>
    <x v="3"/>
    <n v="271975"/>
    <n v="1616.17"/>
    <d v="2015-06-07T00:00:00"/>
    <d v="2024-01-21T00:00:00"/>
    <s v="Quarterly"/>
    <s v="Active"/>
    <s v="CUST08945946"/>
    <x v="3"/>
    <x v="0"/>
  </r>
  <r>
    <s v="POL06555482"/>
    <x v="0"/>
    <n v="231181"/>
    <n v="1556.27"/>
    <d v="2015-05-11T00:00:00"/>
    <d v="2022-07-21T00:00:00"/>
    <s v="Annually"/>
    <s v="Lapsed"/>
    <s v="CUST03545901"/>
    <x v="3"/>
    <x v="0"/>
  </r>
  <r>
    <s v="POL51635359"/>
    <x v="2"/>
    <n v="116654"/>
    <n v="1172.94"/>
    <d v="2023-01-05T00:00:00"/>
    <d v="2027-04-20T00:00:00"/>
    <s v="Annually"/>
    <s v="Lapsed"/>
    <s v="CUST89845597"/>
    <x v="3"/>
    <x v="1"/>
  </r>
  <r>
    <s v="POL54944417"/>
    <x v="2"/>
    <n v="81316"/>
    <n v="413.73"/>
    <d v="2021-05-26T00:00:00"/>
    <d v="2027-04-02T00:00:00"/>
    <s v="Annually"/>
    <s v="Lapsed"/>
    <s v="CUST14092929"/>
    <x v="0"/>
    <x v="1"/>
  </r>
  <r>
    <s v="POL75180219"/>
    <x v="2"/>
    <n v="126031"/>
    <n v="1010.24"/>
    <d v="2019-08-12T00:00:00"/>
    <d v="2025-07-16T00:00:00"/>
    <s v="Annually"/>
    <s v="Terminated"/>
    <s v="CUST59727399"/>
    <x v="4"/>
    <x v="2"/>
  </r>
  <r>
    <s v="POL47276552"/>
    <x v="0"/>
    <n v="139573"/>
    <n v="1440.28"/>
    <d v="2018-08-14T00:00:00"/>
    <d v="2025-12-08T00:00:00"/>
    <s v="Monthly"/>
    <s v="Lapsed"/>
    <s v="CUST61345201"/>
    <x v="1"/>
    <x v="2"/>
  </r>
  <r>
    <s v="POL86600900"/>
    <x v="2"/>
    <n v="325581"/>
    <n v="962.72"/>
    <d v="2015-09-23T00:00:00"/>
    <d v="2017-05-12T00:00:00"/>
    <s v="Quarterly"/>
    <s v="Active"/>
    <s v="CUST25931546"/>
    <x v="4"/>
    <x v="2"/>
  </r>
  <r>
    <s v="POL26378825"/>
    <x v="1"/>
    <n v="246091"/>
    <n v="962.22"/>
    <d v="2021-04-07T00:00:00"/>
    <d v="2029-08-02T00:00:00"/>
    <s v="Quarterly"/>
    <s v="Terminated"/>
    <s v="CUST79997262"/>
    <x v="3"/>
    <x v="1"/>
  </r>
  <r>
    <s v="POL84891597"/>
    <x v="0"/>
    <n v="202454"/>
    <n v="1879.8"/>
    <d v="2016-04-16T00:00:00"/>
    <d v="2018-08-19T00:00:00"/>
    <s v="Quarterly"/>
    <s v="Lapsed"/>
    <s v="CUST08493059"/>
    <x v="0"/>
    <x v="1"/>
  </r>
  <r>
    <s v="POL15359694"/>
    <x v="3"/>
    <n v="96262"/>
    <n v="1946.44"/>
    <d v="2015-03-06T00:00:00"/>
    <d v="2020-05-24T00:00:00"/>
    <s v="Annually"/>
    <s v="Active"/>
    <s v="CUST10853720"/>
    <x v="0"/>
    <x v="2"/>
  </r>
  <r>
    <s v="POL30896226"/>
    <x v="0"/>
    <n v="213032"/>
    <n v="465.94"/>
    <d v="2018-09-15T00:00:00"/>
    <d v="2023-04-30T00:00:00"/>
    <s v="Quarterly"/>
    <s v="Active"/>
    <s v="CUST01716705"/>
    <x v="3"/>
    <x v="2"/>
  </r>
  <r>
    <s v="POL16164633"/>
    <x v="1"/>
    <n v="163351"/>
    <n v="1070.26"/>
    <d v="2017-11-03T00:00:00"/>
    <d v="2021-10-30T00:00:00"/>
    <s v="Monthly"/>
    <s v="Active"/>
    <s v="CUST57618841"/>
    <x v="0"/>
    <x v="0"/>
  </r>
  <r>
    <s v="POL98820628"/>
    <x v="1"/>
    <n v="328822"/>
    <n v="1946.51"/>
    <d v="2022-08-11T00:00:00"/>
    <d v="2026-05-20T00:00:00"/>
    <s v="Quarterly"/>
    <s v="Lapsed"/>
    <s v="CUST63890690"/>
    <x v="3"/>
    <x v="0"/>
  </r>
  <r>
    <s v="POL59124038"/>
    <x v="0"/>
    <n v="203709"/>
    <n v="255.94"/>
    <d v="2023-11-06T00:00:00"/>
    <d v="2030-10-31T00:00:00"/>
    <s v="Monthly"/>
    <s v="Active"/>
    <s v="CUST31991535"/>
    <x v="2"/>
    <x v="0"/>
  </r>
  <r>
    <s v="POL22790609"/>
    <x v="0"/>
    <n v="81015"/>
    <n v="1500.66"/>
    <d v="2016-01-26T00:00:00"/>
    <d v="2021-03-01T00:00:00"/>
    <s v="Quarterly"/>
    <s v="Terminated"/>
    <s v="CUST24626933"/>
    <x v="4"/>
    <x v="0"/>
  </r>
  <r>
    <s v="POL12164019"/>
    <x v="2"/>
    <n v="473953"/>
    <n v="1413.46"/>
    <d v="2020-08-31T00:00:00"/>
    <d v="2025-01-14T00:00:00"/>
    <s v="Annually"/>
    <s v="Active"/>
    <s v="CUST36502944"/>
    <x v="3"/>
    <x v="0"/>
  </r>
  <r>
    <s v="POL23434715"/>
    <x v="3"/>
    <n v="425735"/>
    <n v="1354.39"/>
    <d v="2024-05-08T00:00:00"/>
    <d v="2026-04-29T00:00:00"/>
    <s v="Annually"/>
    <s v="Lapsed"/>
    <s v="CUST00972517"/>
    <x v="3"/>
    <x v="0"/>
  </r>
  <r>
    <s v="POL52695927"/>
    <x v="1"/>
    <n v="117486"/>
    <n v="453.61"/>
    <d v="2024-08-11T00:00:00"/>
    <d v="2028-12-21T00:00:00"/>
    <s v="Annually"/>
    <s v="Active"/>
    <s v="CUST15432662"/>
    <x v="4"/>
    <x v="2"/>
  </r>
  <r>
    <s v="POL46053164"/>
    <x v="2"/>
    <n v="349962"/>
    <n v="861.21"/>
    <d v="2020-01-18T00:00:00"/>
    <d v="2030-01-06T00:00:00"/>
    <s v="Quarterly"/>
    <s v="Active"/>
    <s v="CUST95901092"/>
    <x v="1"/>
    <x v="1"/>
  </r>
  <r>
    <s v="POL88066577"/>
    <x v="1"/>
    <n v="364165"/>
    <n v="347.67"/>
    <d v="2023-08-11T00:00:00"/>
    <d v="2029-04-06T00:00:00"/>
    <s v="Monthly"/>
    <s v="Lapsed"/>
    <s v="CUST42287612"/>
    <x v="0"/>
    <x v="2"/>
  </r>
  <r>
    <s v="POL52513124"/>
    <x v="0"/>
    <n v="244595"/>
    <n v="136.85"/>
    <d v="2021-12-12T00:00:00"/>
    <d v="2023-07-19T00:00:00"/>
    <s v="Quarterly"/>
    <s v="Lapsed"/>
    <s v="CUST36604631"/>
    <x v="4"/>
    <x v="0"/>
  </r>
  <r>
    <s v="POL40868193"/>
    <x v="2"/>
    <n v="190337"/>
    <n v="1223.07"/>
    <d v="2018-08-27T00:00:00"/>
    <d v="2026-05-19T00:00:00"/>
    <s v="Monthly"/>
    <s v="Terminated"/>
    <s v="CUST39372490"/>
    <x v="2"/>
    <x v="0"/>
  </r>
  <r>
    <s v="POL03499905"/>
    <x v="2"/>
    <n v="365979"/>
    <n v="1094.5"/>
    <d v="2021-03-14T00:00:00"/>
    <d v="2022-03-28T00:00:00"/>
    <s v="Annually"/>
    <s v="Active"/>
    <s v="CUST79911540"/>
    <x v="3"/>
    <x v="0"/>
  </r>
  <r>
    <s v="POL04124548"/>
    <x v="1"/>
    <n v="423216"/>
    <n v="360.59"/>
    <d v="2023-01-24T00:00:00"/>
    <d v="2031-01-04T00:00:00"/>
    <s v="Quarterly"/>
    <s v="Lapsed"/>
    <s v="CUST93131058"/>
    <x v="2"/>
    <x v="2"/>
  </r>
  <r>
    <s v="POL56626279"/>
    <x v="0"/>
    <n v="202145"/>
    <n v="1440.26"/>
    <d v="2020-12-17T00:00:00"/>
    <d v="2026-08-04T00:00:00"/>
    <s v="Annually"/>
    <s v="Terminated"/>
    <s v="CUST36037637"/>
    <x v="3"/>
    <x v="0"/>
  </r>
  <r>
    <s v="POL39998865"/>
    <x v="0"/>
    <n v="106175"/>
    <n v="308.63"/>
    <d v="2024-06-22T00:00:00"/>
    <d v="2027-12-04T00:00:00"/>
    <s v="Monthly"/>
    <s v="Terminated"/>
    <s v="CUST28996576"/>
    <x v="0"/>
    <x v="0"/>
  </r>
  <r>
    <s v="POL10684748"/>
    <x v="3"/>
    <n v="328345"/>
    <n v="733.06"/>
    <d v="2016-12-20T00:00:00"/>
    <d v="2023-03-03T00:00:00"/>
    <s v="Monthly"/>
    <s v="Lapsed"/>
    <s v="CUST79795033"/>
    <x v="2"/>
    <x v="0"/>
  </r>
  <r>
    <s v="POL02457205"/>
    <x v="0"/>
    <n v="466880"/>
    <n v="1463.1"/>
    <d v="2019-04-17T00:00:00"/>
    <d v="2027-08-17T00:00:00"/>
    <s v="Quarterly"/>
    <s v="Active"/>
    <s v="CUST82362920"/>
    <x v="1"/>
    <x v="1"/>
  </r>
  <r>
    <s v="POL02648001"/>
    <x v="1"/>
    <n v="123593"/>
    <n v="1404.23"/>
    <d v="2023-09-28T00:00:00"/>
    <d v="2030-12-31T00:00:00"/>
    <s v="Quarterly"/>
    <s v="Lapsed"/>
    <s v="CUST11481966"/>
    <x v="3"/>
    <x v="0"/>
  </r>
  <r>
    <s v="POL55664607"/>
    <x v="3"/>
    <n v="184095"/>
    <n v="1790.85"/>
    <d v="2017-01-29T00:00:00"/>
    <d v="2025-09-27T00:00:00"/>
    <s v="Annually"/>
    <s v="Lapsed"/>
    <s v="CUST47694771"/>
    <x v="0"/>
    <x v="0"/>
  </r>
  <r>
    <s v="POL28148630"/>
    <x v="2"/>
    <n v="242692"/>
    <n v="721.34"/>
    <d v="2019-07-19T00:00:00"/>
    <d v="2028-09-09T00:00:00"/>
    <s v="Annually"/>
    <s v="Active"/>
    <s v="CUST49174055"/>
    <x v="3"/>
    <x v="2"/>
  </r>
  <r>
    <s v="POL09901587"/>
    <x v="3"/>
    <n v="379520"/>
    <n v="117.78"/>
    <d v="2015-07-15T00:00:00"/>
    <d v="2024-10-20T00:00:00"/>
    <s v="Annually"/>
    <s v="Active"/>
    <s v="CUST90010071"/>
    <x v="0"/>
    <x v="1"/>
  </r>
  <r>
    <s v="POL36630030"/>
    <x v="1"/>
    <n v="278081"/>
    <n v="1524.53"/>
    <d v="2016-01-13T00:00:00"/>
    <d v="2018-09-11T00:00:00"/>
    <s v="Monthly"/>
    <s v="Lapsed"/>
    <s v="CUST80345641"/>
    <x v="3"/>
    <x v="0"/>
  </r>
  <r>
    <s v="POL64256700"/>
    <x v="3"/>
    <n v="265639"/>
    <n v="1849.67"/>
    <d v="2023-06-01T00:00:00"/>
    <d v="2024-12-22T00:00:00"/>
    <s v="Monthly"/>
    <s v="Terminated"/>
    <s v="CUST74973932"/>
    <x v="3"/>
    <x v="1"/>
  </r>
  <r>
    <s v="POL58122170"/>
    <x v="0"/>
    <n v="229117"/>
    <n v="391.02"/>
    <d v="2018-02-08T00:00:00"/>
    <d v="2027-09-18T00:00:00"/>
    <s v="Monthly"/>
    <s v="Terminated"/>
    <s v="CUST97297558"/>
    <x v="3"/>
    <x v="0"/>
  </r>
  <r>
    <s v="POL12256062"/>
    <x v="0"/>
    <n v="452645"/>
    <n v="1459.31"/>
    <d v="2022-04-26T00:00:00"/>
    <d v="2023-10-28T00:00:00"/>
    <s v="Monthly"/>
    <s v="Lapsed"/>
    <s v="CUST08493059"/>
    <x v="0"/>
    <x v="1"/>
  </r>
  <r>
    <s v="POL08155490"/>
    <x v="2"/>
    <n v="228522"/>
    <n v="1960.87"/>
    <d v="2021-04-19T00:00:00"/>
    <d v="2027-05-08T00:00:00"/>
    <s v="Monthly"/>
    <s v="Terminated"/>
    <s v="CUST27910356"/>
    <x v="3"/>
    <x v="1"/>
  </r>
  <r>
    <s v="POL69073858"/>
    <x v="3"/>
    <n v="139875"/>
    <n v="1165.73"/>
    <d v="2018-03-18T00:00:00"/>
    <d v="2020-08-25T00:00:00"/>
    <s v="Monthly"/>
    <s v="Lapsed"/>
    <s v="CUST89250160"/>
    <x v="3"/>
    <x v="0"/>
  </r>
  <r>
    <s v="POL37924331"/>
    <x v="3"/>
    <n v="331802"/>
    <n v="1989.97"/>
    <d v="2019-09-30T00:00:00"/>
    <d v="2023-12-27T00:00:00"/>
    <s v="Quarterly"/>
    <s v="Active"/>
    <s v="CUST05146543"/>
    <x v="0"/>
    <x v="0"/>
  </r>
  <r>
    <s v="POL43127976"/>
    <x v="0"/>
    <n v="39565"/>
    <n v="524.22"/>
    <d v="2023-09-30T00:00:00"/>
    <d v="2027-11-26T00:00:00"/>
    <s v="Monthly"/>
    <s v="Terminated"/>
    <s v="CUST64434702"/>
    <x v="0"/>
    <x v="1"/>
  </r>
  <r>
    <s v="POL29336617"/>
    <x v="3"/>
    <n v="489961"/>
    <n v="1811.92"/>
    <d v="2019-06-17T00:00:00"/>
    <d v="2020-10-28T00:00:00"/>
    <s v="Monthly"/>
    <s v="Active"/>
    <s v="CUST43641609"/>
    <x v="3"/>
    <x v="0"/>
  </r>
  <r>
    <s v="POL83145179"/>
    <x v="2"/>
    <n v="414421"/>
    <n v="282.26"/>
    <d v="2022-10-25T00:00:00"/>
    <d v="2026-01-22T00:00:00"/>
    <s v="Quarterly"/>
    <s v="Active"/>
    <s v="CUST85015707"/>
    <x v="3"/>
    <x v="1"/>
  </r>
  <r>
    <s v="POL75352154"/>
    <x v="0"/>
    <n v="37893"/>
    <n v="1681.23"/>
    <d v="2024-05-15T00:00:00"/>
    <d v="2030-10-16T00:00:00"/>
    <s v="Quarterly"/>
    <s v="Lapsed"/>
    <s v="CUST82890521"/>
    <x v="3"/>
    <x v="1"/>
  </r>
  <r>
    <s v="POL17421087"/>
    <x v="0"/>
    <n v="419855"/>
    <n v="1723.1"/>
    <d v="2018-05-11T00:00:00"/>
    <d v="2027-07-25T00:00:00"/>
    <s v="Annually"/>
    <s v="Terminated"/>
    <s v="CUST60130955"/>
    <x v="0"/>
    <x v="0"/>
  </r>
  <r>
    <s v="POL77086340"/>
    <x v="0"/>
    <n v="93275"/>
    <n v="1528.27"/>
    <d v="2019-09-18T00:00:00"/>
    <d v="2026-05-28T00:00:00"/>
    <s v="Annually"/>
    <s v="Lapsed"/>
    <s v="CUST87334402"/>
    <x v="2"/>
    <x v="2"/>
  </r>
  <r>
    <s v="POL63778192"/>
    <x v="2"/>
    <n v="353620"/>
    <n v="1651.4"/>
    <d v="2018-02-28T00:00:00"/>
    <d v="2021-09-19T00:00:00"/>
    <s v="Quarterly"/>
    <s v="Active"/>
    <s v="CUST51074032"/>
    <x v="2"/>
    <x v="0"/>
  </r>
  <r>
    <s v="POL35541554"/>
    <x v="1"/>
    <n v="29680"/>
    <n v="230.26"/>
    <d v="2022-01-04T00:00:00"/>
    <d v="2030-03-29T00:00:00"/>
    <s v="Quarterly"/>
    <s v="Active"/>
    <s v="CUST38035904"/>
    <x v="4"/>
    <x v="2"/>
  </r>
  <r>
    <s v="POL43027986"/>
    <x v="2"/>
    <n v="214991"/>
    <n v="1684.83"/>
    <d v="2022-06-22T00:00:00"/>
    <d v="2024-04-23T00:00:00"/>
    <s v="Quarterly"/>
    <s v="Terminated"/>
    <s v="CUST70887355"/>
    <x v="3"/>
    <x v="2"/>
  </r>
  <r>
    <s v="POL92525583"/>
    <x v="3"/>
    <n v="249347"/>
    <n v="489.48"/>
    <d v="2020-08-24T00:00:00"/>
    <d v="2029-04-04T00:00:00"/>
    <s v="Monthly"/>
    <s v="Active"/>
    <s v="CUST06052485"/>
    <x v="3"/>
    <x v="0"/>
  </r>
  <r>
    <s v="POL62259131"/>
    <x v="3"/>
    <n v="112795"/>
    <n v="1819.07"/>
    <d v="2017-05-04T00:00:00"/>
    <d v="2018-12-18T00:00:00"/>
    <s v="Monthly"/>
    <s v="Lapsed"/>
    <s v="CUST48638550"/>
    <x v="1"/>
    <x v="0"/>
  </r>
  <r>
    <s v="POL54226110"/>
    <x v="0"/>
    <n v="135959"/>
    <n v="961.37"/>
    <d v="2022-11-22T00:00:00"/>
    <d v="2029-05-16T00:00:00"/>
    <s v="Quarterly"/>
    <s v="Active"/>
    <s v="CUST12032876"/>
    <x v="0"/>
    <x v="0"/>
  </r>
  <r>
    <s v="POL76710986"/>
    <x v="3"/>
    <n v="225740"/>
    <n v="742.55"/>
    <d v="2018-01-16T00:00:00"/>
    <d v="2027-08-27T00:00:00"/>
    <s v="Annually"/>
    <s v="Lapsed"/>
    <s v="CUST00428034"/>
    <x v="3"/>
    <x v="2"/>
  </r>
  <r>
    <s v="POL18290935"/>
    <x v="3"/>
    <n v="269416"/>
    <n v="1636.06"/>
    <d v="2022-05-22T00:00:00"/>
    <d v="2030-04-16T00:00:00"/>
    <s v="Quarterly"/>
    <s v="Lapsed"/>
    <s v="CUST16983930"/>
    <x v="1"/>
    <x v="1"/>
  </r>
  <r>
    <s v="POL05034207"/>
    <x v="1"/>
    <n v="208708"/>
    <n v="1025.01"/>
    <d v="2023-02-18T00:00:00"/>
    <d v="2027-01-20T00:00:00"/>
    <s v="Quarterly"/>
    <s v="Terminated"/>
    <s v="CUST47568893"/>
    <x v="3"/>
    <x v="2"/>
  </r>
  <r>
    <s v="POL81521713"/>
    <x v="3"/>
    <n v="468815"/>
    <n v="278.72000000000003"/>
    <d v="2022-10-08T00:00:00"/>
    <d v="2026-09-20T00:00:00"/>
    <s v="Monthly"/>
    <s v="Lapsed"/>
    <s v="CUST68869346"/>
    <x v="4"/>
    <x v="1"/>
  </r>
  <r>
    <s v="POL11435433"/>
    <x v="1"/>
    <n v="368383"/>
    <n v="1984.37"/>
    <d v="2020-06-03T00:00:00"/>
    <d v="2027-01-08T00:00:00"/>
    <s v="Monthly"/>
    <s v="Lapsed"/>
    <s v="CUST38797064"/>
    <x v="3"/>
    <x v="1"/>
  </r>
  <r>
    <s v="POL70589278"/>
    <x v="1"/>
    <n v="195714"/>
    <n v="1124.93"/>
    <d v="2020-06-27T00:00:00"/>
    <d v="2022-12-12T00:00:00"/>
    <s v="Annually"/>
    <s v="Terminated"/>
    <s v="CUST28392965"/>
    <x v="3"/>
    <x v="1"/>
  </r>
  <r>
    <s v="POL23193106"/>
    <x v="3"/>
    <n v="394627"/>
    <n v="227.84"/>
    <d v="2017-01-12T00:00:00"/>
    <d v="2024-02-12T00:00:00"/>
    <s v="Quarterly"/>
    <s v="Active"/>
    <s v="CUST46531153"/>
    <x v="1"/>
    <x v="2"/>
  </r>
  <r>
    <s v="POL96147285"/>
    <x v="1"/>
    <n v="244613"/>
    <n v="308.58"/>
    <d v="2019-08-28T00:00:00"/>
    <d v="2026-12-15T00:00:00"/>
    <s v="Annually"/>
    <s v="Terminated"/>
    <s v="CUST51678763"/>
    <x v="3"/>
    <x v="1"/>
  </r>
  <r>
    <s v="POL40212338"/>
    <x v="1"/>
    <n v="468634"/>
    <n v="1943.69"/>
    <d v="2017-09-02T00:00:00"/>
    <d v="2022-03-03T00:00:00"/>
    <s v="Annually"/>
    <s v="Active"/>
    <s v="CUST37031571"/>
    <x v="1"/>
    <x v="2"/>
  </r>
  <r>
    <s v="POL36802897"/>
    <x v="3"/>
    <n v="19303"/>
    <n v="1951.17"/>
    <d v="2020-03-08T00:00:00"/>
    <d v="2029-11-21T00:00:00"/>
    <s v="Quarterly"/>
    <s v="Active"/>
    <s v="CUST68736069"/>
    <x v="0"/>
    <x v="0"/>
  </r>
  <r>
    <s v="POL45419104"/>
    <x v="0"/>
    <n v="130389"/>
    <n v="1983.88"/>
    <d v="2017-11-29T00:00:00"/>
    <d v="2025-11-08T00:00:00"/>
    <s v="Monthly"/>
    <s v="Terminated"/>
    <s v="CUST49906214"/>
    <x v="3"/>
    <x v="1"/>
  </r>
  <r>
    <s v="POL98813677"/>
    <x v="3"/>
    <n v="226048"/>
    <n v="795.47"/>
    <d v="2015-08-18T00:00:00"/>
    <d v="2024-08-11T00:00:00"/>
    <s v="Monthly"/>
    <s v="Lapsed"/>
    <s v="CUST41670618"/>
    <x v="3"/>
    <x v="1"/>
  </r>
  <r>
    <s v="POL40028433"/>
    <x v="0"/>
    <n v="88082"/>
    <n v="1630.64"/>
    <d v="2020-10-21T00:00:00"/>
    <d v="2030-05-01T00:00:00"/>
    <s v="Monthly"/>
    <s v="Active"/>
    <s v="CUST05013566"/>
    <x v="4"/>
    <x v="0"/>
  </r>
  <r>
    <s v="POL59298156"/>
    <x v="2"/>
    <n v="400265"/>
    <n v="1515.79"/>
    <d v="2020-12-20T00:00:00"/>
    <d v="2026-03-23T00:00:00"/>
    <s v="Quarterly"/>
    <s v="Active"/>
    <s v="CUST30299611"/>
    <x v="0"/>
    <x v="2"/>
  </r>
  <r>
    <s v="POL78634856"/>
    <x v="1"/>
    <n v="13245"/>
    <n v="996.96"/>
    <d v="2019-02-06T00:00:00"/>
    <d v="2020-05-04T00:00:00"/>
    <s v="Monthly"/>
    <s v="Lapsed"/>
    <s v="CUST76917791"/>
    <x v="4"/>
    <x v="0"/>
  </r>
  <r>
    <s v="POL32067182"/>
    <x v="1"/>
    <n v="474017"/>
    <n v="1155.42"/>
    <d v="2017-03-21T00:00:00"/>
    <d v="2020-04-03T00:00:00"/>
    <s v="Monthly"/>
    <s v="Lapsed"/>
    <s v="CUST25235794"/>
    <x v="3"/>
    <x v="2"/>
  </r>
  <r>
    <s v="POL97015902"/>
    <x v="3"/>
    <n v="45926"/>
    <n v="1735"/>
    <d v="2022-06-22T00:00:00"/>
    <d v="2029-02-04T00:00:00"/>
    <s v="Quarterly"/>
    <s v="Terminated"/>
    <s v="CUST82315883"/>
    <x v="3"/>
    <x v="1"/>
  </r>
  <r>
    <s v="POL01434989"/>
    <x v="2"/>
    <n v="138503"/>
    <n v="351.11"/>
    <d v="2020-05-27T00:00:00"/>
    <d v="2023-02-18T00:00:00"/>
    <s v="Annually"/>
    <s v="Terminated"/>
    <s v="CUST58712853"/>
    <x v="2"/>
    <x v="1"/>
  </r>
  <r>
    <s v="POL02157251"/>
    <x v="0"/>
    <n v="42294"/>
    <n v="1016.68"/>
    <d v="2015-03-21T00:00:00"/>
    <d v="2023-06-25T00:00:00"/>
    <s v="Annually"/>
    <s v="Terminated"/>
    <s v="CUST33229536"/>
    <x v="0"/>
    <x v="2"/>
  </r>
  <r>
    <s v="POL04717815"/>
    <x v="1"/>
    <n v="440859"/>
    <n v="586.84"/>
    <d v="2016-02-09T00:00:00"/>
    <d v="2022-06-27T00:00:00"/>
    <s v="Quarterly"/>
    <s v="Active"/>
    <s v="CUST28840291"/>
    <x v="4"/>
    <x v="2"/>
  </r>
  <r>
    <s v="POL00829050"/>
    <x v="1"/>
    <n v="243377"/>
    <n v="1668.82"/>
    <d v="2018-02-22T00:00:00"/>
    <d v="2026-08-09T00:00:00"/>
    <s v="Monthly"/>
    <s v="Lapsed"/>
    <s v="CUST56211642"/>
    <x v="0"/>
    <x v="1"/>
  </r>
  <r>
    <s v="POL98604785"/>
    <x v="2"/>
    <n v="343578"/>
    <n v="1738.7"/>
    <d v="2021-08-27T00:00:00"/>
    <d v="2025-12-25T00:00:00"/>
    <s v="Annually"/>
    <s v="Active"/>
    <s v="CUST74415498"/>
    <x v="2"/>
    <x v="1"/>
  </r>
  <r>
    <s v="POL88842514"/>
    <x v="0"/>
    <n v="242035"/>
    <n v="1065.1199999999999"/>
    <d v="2019-03-06T00:00:00"/>
    <d v="2027-04-12T00:00:00"/>
    <s v="Monthly"/>
    <s v="Active"/>
    <s v="CUST22689401"/>
    <x v="4"/>
    <x v="2"/>
  </r>
  <r>
    <s v="POL76182613"/>
    <x v="1"/>
    <n v="104385"/>
    <n v="779.44"/>
    <d v="2015-06-30T00:00:00"/>
    <d v="2025-04-06T00:00:00"/>
    <s v="Quarterly"/>
    <s v="Active"/>
    <s v="CUST23186598"/>
    <x v="1"/>
    <x v="2"/>
  </r>
  <r>
    <s v="POL86384869"/>
    <x v="2"/>
    <n v="144771"/>
    <n v="797.18"/>
    <d v="2017-11-23T00:00:00"/>
    <d v="2026-08-15T00:00:00"/>
    <s v="Quarterly"/>
    <s v="Terminated"/>
    <s v="CUST19811172"/>
    <x v="3"/>
    <x v="0"/>
  </r>
  <r>
    <s v="POL84123482"/>
    <x v="2"/>
    <n v="20102"/>
    <n v="1922.33"/>
    <d v="2015-05-06T00:00:00"/>
    <d v="2021-11-29T00:00:00"/>
    <s v="Quarterly"/>
    <s v="Active"/>
    <s v="CUST77150362"/>
    <x v="3"/>
    <x v="2"/>
  </r>
  <r>
    <s v="POL23562501"/>
    <x v="3"/>
    <n v="15883"/>
    <n v="170.55"/>
    <d v="2017-07-14T00:00:00"/>
    <d v="2025-05-22T00:00:00"/>
    <s v="Monthly"/>
    <s v="Terminated"/>
    <s v="CUST56211642"/>
    <x v="0"/>
    <x v="1"/>
  </r>
  <r>
    <s v="POL48245779"/>
    <x v="0"/>
    <n v="165993"/>
    <n v="690.79"/>
    <d v="2016-04-08T00:00:00"/>
    <d v="2023-02-25T00:00:00"/>
    <s v="Annually"/>
    <s v="Lapsed"/>
    <s v="CUST48116987"/>
    <x v="3"/>
    <x v="0"/>
  </r>
  <r>
    <s v="POL61900129"/>
    <x v="2"/>
    <n v="156973"/>
    <n v="965.75"/>
    <d v="2019-10-24T00:00:00"/>
    <d v="2025-09-19T00:00:00"/>
    <s v="Annually"/>
    <s v="Terminated"/>
    <s v="CUST86351022"/>
    <x v="3"/>
    <x v="1"/>
  </r>
  <r>
    <s v="POL48633548"/>
    <x v="2"/>
    <n v="233656"/>
    <n v="1231.3699999999999"/>
    <d v="2024-04-10T00:00:00"/>
    <d v="2033-03-13T00:00:00"/>
    <s v="Quarterly"/>
    <s v="Terminated"/>
    <s v="CUST67358602"/>
    <x v="3"/>
    <x v="1"/>
  </r>
  <r>
    <s v="POL79940322"/>
    <x v="3"/>
    <n v="325033"/>
    <n v="1307.81"/>
    <d v="2024-04-26T00:00:00"/>
    <d v="2029-04-25T00:00:00"/>
    <s v="Annually"/>
    <s v="Lapsed"/>
    <s v="CUST91336546"/>
    <x v="3"/>
    <x v="0"/>
  </r>
  <r>
    <s v="POL04511784"/>
    <x v="1"/>
    <n v="440236"/>
    <n v="586.64"/>
    <d v="2024-06-17T00:00:00"/>
    <d v="2027-12-25T00:00:00"/>
    <s v="Quarterly"/>
    <s v="Lapsed"/>
    <s v="CUST56753771"/>
    <x v="3"/>
    <x v="0"/>
  </r>
  <r>
    <s v="POL86724189"/>
    <x v="1"/>
    <n v="42702"/>
    <n v="1698.24"/>
    <d v="2021-04-24T00:00:00"/>
    <d v="2027-02-27T00:00:00"/>
    <s v="Annually"/>
    <s v="Lapsed"/>
    <s v="CUST68281778"/>
    <x v="2"/>
    <x v="0"/>
  </r>
  <r>
    <s v="POL71033011"/>
    <x v="0"/>
    <n v="51479"/>
    <n v="929.96"/>
    <d v="2022-05-09T00:00:00"/>
    <d v="2024-12-29T00:00:00"/>
    <s v="Monthly"/>
    <s v="Terminated"/>
    <s v="CUST59334083"/>
    <x v="3"/>
    <x v="0"/>
  </r>
  <r>
    <s v="POL85605519"/>
    <x v="1"/>
    <n v="238051"/>
    <n v="1108.6400000000001"/>
    <d v="2022-12-07T00:00:00"/>
    <d v="2032-06-06T00:00:00"/>
    <s v="Quarterly"/>
    <s v="Terminated"/>
    <s v="CUST91280167"/>
    <x v="1"/>
    <x v="1"/>
  </r>
  <r>
    <s v="POL74831187"/>
    <x v="0"/>
    <n v="241123"/>
    <n v="992.38"/>
    <d v="2024-09-07T00:00:00"/>
    <d v="2026-06-21T00:00:00"/>
    <s v="Quarterly"/>
    <s v="Terminated"/>
    <s v="CUST81463736"/>
    <x v="0"/>
    <x v="2"/>
  </r>
  <r>
    <s v="POL20532227"/>
    <x v="2"/>
    <n v="395705"/>
    <n v="399.13"/>
    <d v="2024-07-26T00:00:00"/>
    <d v="2031-06-12T00:00:00"/>
    <s v="Quarterly"/>
    <s v="Lapsed"/>
    <s v="CUST57245490"/>
    <x v="3"/>
    <x v="0"/>
  </r>
  <r>
    <s v="POL21319320"/>
    <x v="1"/>
    <n v="403366"/>
    <n v="1551.73"/>
    <d v="2017-11-02T00:00:00"/>
    <d v="2021-11-01T00:00:00"/>
    <s v="Annually"/>
    <s v="Lapsed"/>
    <s v="CUST51598236"/>
    <x v="3"/>
    <x v="2"/>
  </r>
  <r>
    <s v="POL75362203"/>
    <x v="2"/>
    <n v="56627"/>
    <n v="1448.26"/>
    <d v="2015-12-09T00:00:00"/>
    <d v="2022-10-24T00:00:00"/>
    <s v="Monthly"/>
    <s v="Terminated"/>
    <s v="CUST97726267"/>
    <x v="3"/>
    <x v="1"/>
  </r>
  <r>
    <s v="POL16340905"/>
    <x v="1"/>
    <n v="52223"/>
    <n v="1782.26"/>
    <d v="2020-03-20T00:00:00"/>
    <d v="2022-04-19T00:00:00"/>
    <s v="Quarterly"/>
    <s v="Terminated"/>
    <s v="CUST71555564"/>
    <x v="3"/>
    <x v="0"/>
  </r>
  <r>
    <s v="POL78880767"/>
    <x v="0"/>
    <n v="228219"/>
    <n v="1958.12"/>
    <d v="2016-06-27T00:00:00"/>
    <d v="2017-11-09T00:00:00"/>
    <s v="Monthly"/>
    <s v="Terminated"/>
    <s v="CUST99468207"/>
    <x v="0"/>
    <x v="1"/>
  </r>
  <r>
    <s v="POL36025605"/>
    <x v="1"/>
    <n v="228030"/>
    <n v="226.82"/>
    <d v="2019-04-15T00:00:00"/>
    <d v="2022-04-11T00:00:00"/>
    <s v="Monthly"/>
    <s v="Active"/>
    <s v="CUST12356539"/>
    <x v="3"/>
    <x v="2"/>
  </r>
  <r>
    <s v="POL59624459"/>
    <x v="1"/>
    <n v="407423"/>
    <n v="387.92"/>
    <d v="2023-01-14T00:00:00"/>
    <d v="2028-05-20T00:00:00"/>
    <s v="Quarterly"/>
    <s v="Active"/>
    <s v="CUST32454205"/>
    <x v="1"/>
    <x v="1"/>
  </r>
  <r>
    <s v="POL67368474"/>
    <x v="0"/>
    <n v="471245"/>
    <n v="1572.15"/>
    <d v="2023-02-11T00:00:00"/>
    <d v="2030-11-14T00:00:00"/>
    <s v="Annually"/>
    <s v="Active"/>
    <s v="CUST20529547"/>
    <x v="3"/>
    <x v="2"/>
  </r>
  <r>
    <s v="POL73942223"/>
    <x v="3"/>
    <n v="482104"/>
    <n v="1646.7"/>
    <d v="2016-04-02T00:00:00"/>
    <d v="2022-05-07T00:00:00"/>
    <s v="Quarterly"/>
    <s v="Terminated"/>
    <s v="CUST97126861"/>
    <x v="2"/>
    <x v="2"/>
  </r>
  <r>
    <s v="POL07805552"/>
    <x v="2"/>
    <n v="475069"/>
    <n v="275.47000000000003"/>
    <d v="2019-12-17T00:00:00"/>
    <d v="2028-06-10T00:00:00"/>
    <s v="Annually"/>
    <s v="Terminated"/>
    <s v="CUST04740255"/>
    <x v="4"/>
    <x v="2"/>
  </r>
  <r>
    <s v="POL44809724"/>
    <x v="1"/>
    <n v="486127"/>
    <n v="1665.58"/>
    <d v="2015-04-03T00:00:00"/>
    <d v="2022-06-29T00:00:00"/>
    <s v="Quarterly"/>
    <s v="Lapsed"/>
    <s v="CUST29404230"/>
    <x v="2"/>
    <x v="0"/>
  </r>
  <r>
    <s v="POL98234290"/>
    <x v="2"/>
    <n v="424691"/>
    <n v="1286.53"/>
    <d v="2017-05-22T00:00:00"/>
    <d v="2027-03-04T00:00:00"/>
    <s v="Quarterly"/>
    <s v="Lapsed"/>
    <s v="CUST33648475"/>
    <x v="2"/>
    <x v="2"/>
  </r>
  <r>
    <s v="POL95715427"/>
    <x v="0"/>
    <n v="329152"/>
    <n v="1935.18"/>
    <d v="2020-07-30T00:00:00"/>
    <d v="2026-10-24T00:00:00"/>
    <s v="Quarterly"/>
    <s v="Active"/>
    <s v="CUST94738616"/>
    <x v="1"/>
    <x v="0"/>
  </r>
  <r>
    <s v="POL14765103"/>
    <x v="3"/>
    <n v="221346"/>
    <n v="1562.37"/>
    <d v="2020-02-24T00:00:00"/>
    <d v="2030-02-19T00:00:00"/>
    <s v="Annually"/>
    <s v="Lapsed"/>
    <s v="CUST36078159"/>
    <x v="4"/>
    <x v="0"/>
  </r>
  <r>
    <s v="POL20442417"/>
    <x v="1"/>
    <n v="414287"/>
    <n v="1834.74"/>
    <d v="2021-12-26T00:00:00"/>
    <d v="2030-06-20T00:00:00"/>
    <s v="Monthly"/>
    <s v="Lapsed"/>
    <s v="CUST01863550"/>
    <x v="2"/>
    <x v="2"/>
  </r>
  <r>
    <s v="POL91286503"/>
    <x v="0"/>
    <n v="303843"/>
    <n v="811.94"/>
    <d v="2023-03-25T00:00:00"/>
    <d v="2027-05-14T00:00:00"/>
    <s v="Monthly"/>
    <s v="Active"/>
    <s v="CUST74736426"/>
    <x v="3"/>
    <x v="0"/>
  </r>
  <r>
    <s v="POL01605607"/>
    <x v="0"/>
    <n v="191192"/>
    <n v="871.39"/>
    <d v="2022-10-16T00:00:00"/>
    <d v="2030-06-17T00:00:00"/>
    <s v="Annually"/>
    <s v="Terminated"/>
    <s v="CUST93161097"/>
    <x v="2"/>
    <x v="1"/>
  </r>
  <r>
    <s v="POL47675445"/>
    <x v="3"/>
    <n v="46913"/>
    <n v="1507.31"/>
    <d v="2015-06-27T00:00:00"/>
    <d v="2021-04-07T00:00:00"/>
    <s v="Annually"/>
    <s v="Lapsed"/>
    <s v="CUST68846653"/>
    <x v="3"/>
    <x v="0"/>
  </r>
  <r>
    <s v="POL08617665"/>
    <x v="3"/>
    <n v="357011"/>
    <n v="730.42"/>
    <d v="2016-07-11T00:00:00"/>
    <d v="2020-10-08T00:00:00"/>
    <s v="Quarterly"/>
    <s v="Lapsed"/>
    <s v="CUST86652981"/>
    <x v="1"/>
    <x v="2"/>
  </r>
  <r>
    <s v="POL13704102"/>
    <x v="0"/>
    <n v="228947"/>
    <n v="1250.6500000000001"/>
    <d v="2020-07-18T00:00:00"/>
    <d v="2029-01-13T00:00:00"/>
    <s v="Quarterly"/>
    <s v="Lapsed"/>
    <s v="CUST45257347"/>
    <x v="3"/>
    <x v="1"/>
  </r>
  <r>
    <s v="POL56720424"/>
    <x v="2"/>
    <n v="287023"/>
    <n v="776.56"/>
    <d v="2023-09-25T00:00:00"/>
    <d v="2027-10-10T00:00:00"/>
    <s v="Annually"/>
    <s v="Lapsed"/>
    <s v="CUST88009581"/>
    <x v="3"/>
    <x v="2"/>
  </r>
  <r>
    <s v="POL52358331"/>
    <x v="1"/>
    <n v="331163"/>
    <n v="639.27"/>
    <d v="2023-03-17T00:00:00"/>
    <d v="2029-07-15T00:00:00"/>
    <s v="Quarterly"/>
    <s v="Lapsed"/>
    <s v="CUST20921135"/>
    <x v="0"/>
    <x v="2"/>
  </r>
  <r>
    <s v="POL26714867"/>
    <x v="1"/>
    <n v="337408"/>
    <n v="1161.3800000000001"/>
    <d v="2022-07-24T00:00:00"/>
    <d v="2029-07-31T00:00:00"/>
    <s v="Quarterly"/>
    <s v="Lapsed"/>
    <s v="CUST32157622"/>
    <x v="3"/>
    <x v="0"/>
  </r>
  <r>
    <s v="POL96408694"/>
    <x v="2"/>
    <n v="163191"/>
    <n v="723.4"/>
    <d v="2021-09-05T00:00:00"/>
    <d v="2028-04-22T00:00:00"/>
    <s v="Annually"/>
    <s v="Lapsed"/>
    <s v="CUST91459619"/>
    <x v="3"/>
    <x v="2"/>
  </r>
  <r>
    <s v="POL21669788"/>
    <x v="0"/>
    <n v="31997"/>
    <n v="1802.15"/>
    <d v="2019-10-26T00:00:00"/>
    <d v="2022-02-11T00:00:00"/>
    <s v="Monthly"/>
    <s v="Terminated"/>
    <s v="CUST37359832"/>
    <x v="2"/>
    <x v="0"/>
  </r>
  <r>
    <s v="POL60705643"/>
    <x v="2"/>
    <n v="487639"/>
    <n v="255.58"/>
    <d v="2015-05-08T00:00:00"/>
    <d v="2022-04-13T00:00:00"/>
    <s v="Annually"/>
    <s v="Lapsed"/>
    <s v="CUST80027772"/>
    <x v="4"/>
    <x v="2"/>
  </r>
  <r>
    <s v="POL70229811"/>
    <x v="2"/>
    <n v="389191"/>
    <n v="1179.55"/>
    <d v="2024-04-17T00:00:00"/>
    <d v="2029-03-20T00:00:00"/>
    <s v="Monthly"/>
    <s v="Lapsed"/>
    <s v="CUST19195679"/>
    <x v="2"/>
    <x v="0"/>
  </r>
  <r>
    <s v="POL19452120"/>
    <x v="3"/>
    <n v="61198"/>
    <n v="1878.79"/>
    <d v="2018-03-04T00:00:00"/>
    <d v="2024-05-11T00:00:00"/>
    <s v="Annually"/>
    <s v="Terminated"/>
    <s v="CUST79978670"/>
    <x v="1"/>
    <x v="1"/>
  </r>
  <r>
    <s v="POL73218489"/>
    <x v="2"/>
    <n v="304863"/>
    <n v="1554.94"/>
    <d v="2024-02-16T00:00:00"/>
    <d v="2026-11-28T00:00:00"/>
    <s v="Annually"/>
    <s v="Lapsed"/>
    <s v="CUST37900794"/>
    <x v="1"/>
    <x v="2"/>
  </r>
  <r>
    <s v="POL31435265"/>
    <x v="2"/>
    <n v="189439"/>
    <n v="1946.05"/>
    <d v="2016-06-18T00:00:00"/>
    <d v="2019-11-20T00:00:00"/>
    <s v="Monthly"/>
    <s v="Terminated"/>
    <s v="CUST69980952"/>
    <x v="1"/>
    <x v="1"/>
  </r>
  <r>
    <s v="POL88789148"/>
    <x v="1"/>
    <n v="270212"/>
    <n v="809.36"/>
    <d v="2022-03-01T00:00:00"/>
    <d v="2027-07-16T00:00:00"/>
    <s v="Annually"/>
    <s v="Active"/>
    <s v="CUST86867912"/>
    <x v="3"/>
    <x v="2"/>
  </r>
  <r>
    <s v="POL64141969"/>
    <x v="0"/>
    <n v="137551"/>
    <n v="1300.3"/>
    <d v="2017-03-27T00:00:00"/>
    <d v="2022-06-11T00:00:00"/>
    <s v="Quarterly"/>
    <s v="Active"/>
    <s v="CUST01001245"/>
    <x v="1"/>
    <x v="0"/>
  </r>
  <r>
    <s v="POL31363009"/>
    <x v="3"/>
    <n v="344240"/>
    <n v="852.36"/>
    <d v="2021-06-25T00:00:00"/>
    <d v="2022-09-17T00:00:00"/>
    <s v="Annually"/>
    <s v="Terminated"/>
    <s v="CUST59014511"/>
    <x v="0"/>
    <x v="2"/>
  </r>
  <r>
    <s v="POL84868487"/>
    <x v="0"/>
    <n v="391619"/>
    <n v="788.66"/>
    <d v="2020-08-21T00:00:00"/>
    <d v="2024-03-03T00:00:00"/>
    <s v="Quarterly"/>
    <s v="Active"/>
    <s v="CUST63815413"/>
    <x v="1"/>
    <x v="0"/>
  </r>
  <r>
    <s v="POL62539686"/>
    <x v="0"/>
    <n v="362011"/>
    <n v="1038.54"/>
    <d v="2021-05-10T00:00:00"/>
    <d v="2023-11-18T00:00:00"/>
    <s v="Monthly"/>
    <s v="Terminated"/>
    <s v="CUST63020146"/>
    <x v="3"/>
    <x v="1"/>
  </r>
  <r>
    <s v="POL51236806"/>
    <x v="1"/>
    <n v="236583"/>
    <n v="1086.27"/>
    <d v="2019-08-02T00:00:00"/>
    <d v="2028-10-13T00:00:00"/>
    <s v="Monthly"/>
    <s v="Active"/>
    <s v="CUST19204140"/>
    <x v="3"/>
    <x v="2"/>
  </r>
  <r>
    <s v="POL30197318"/>
    <x v="2"/>
    <n v="62591"/>
    <n v="819.59"/>
    <d v="2017-12-04T00:00:00"/>
    <d v="2026-03-01T00:00:00"/>
    <s v="Annually"/>
    <s v="Lapsed"/>
    <s v="CUST50493367"/>
    <x v="3"/>
    <x v="2"/>
  </r>
  <r>
    <s v="POL97865190"/>
    <x v="3"/>
    <n v="454722"/>
    <n v="463.41"/>
    <d v="2015-10-26T00:00:00"/>
    <d v="2018-03-27T00:00:00"/>
    <s v="Quarterly"/>
    <s v="Lapsed"/>
    <s v="CUST33962049"/>
    <x v="4"/>
    <x v="2"/>
  </r>
  <r>
    <s v="POL38512389"/>
    <x v="2"/>
    <n v="345743"/>
    <n v="1259.81"/>
    <d v="2016-02-18T00:00:00"/>
    <d v="2022-02-06T00:00:00"/>
    <s v="Monthly"/>
    <s v="Active"/>
    <s v="CUST45173890"/>
    <x v="2"/>
    <x v="1"/>
  </r>
  <r>
    <s v="POL14455215"/>
    <x v="2"/>
    <n v="163241"/>
    <n v="1423.99"/>
    <d v="2021-01-17T00:00:00"/>
    <d v="2026-04-06T00:00:00"/>
    <s v="Monthly"/>
    <s v="Lapsed"/>
    <s v="CUST83057986"/>
    <x v="3"/>
    <x v="2"/>
  </r>
  <r>
    <s v="POL42267896"/>
    <x v="1"/>
    <n v="365710"/>
    <n v="520.37"/>
    <d v="2022-07-01T00:00:00"/>
    <d v="2032-01-16T00:00:00"/>
    <s v="Quarterly"/>
    <s v="Active"/>
    <s v="CUST61706207"/>
    <x v="1"/>
    <x v="2"/>
  </r>
  <r>
    <s v="POL29424100"/>
    <x v="3"/>
    <n v="265619"/>
    <n v="740.04"/>
    <d v="2015-03-04T00:00:00"/>
    <d v="2017-09-14T00:00:00"/>
    <s v="Annually"/>
    <s v="Active"/>
    <s v="CUST11501139"/>
    <x v="3"/>
    <x v="1"/>
  </r>
  <r>
    <s v="POL53549003"/>
    <x v="3"/>
    <n v="340454"/>
    <n v="476.82"/>
    <d v="2020-12-03T00:00:00"/>
    <d v="2029-03-29T00:00:00"/>
    <s v="Quarterly"/>
    <s v="Terminated"/>
    <s v="CUST47448114"/>
    <x v="3"/>
    <x v="1"/>
  </r>
  <r>
    <s v="POL54969569"/>
    <x v="1"/>
    <n v="42367"/>
    <n v="1516.1"/>
    <d v="2019-09-15T00:00:00"/>
    <d v="2029-08-08T00:00:00"/>
    <s v="Annually"/>
    <s v="Active"/>
    <s v="CUST17011157"/>
    <x v="4"/>
    <x v="0"/>
  </r>
  <r>
    <s v="POL07284415"/>
    <x v="1"/>
    <n v="185232"/>
    <n v="287.54000000000002"/>
    <d v="2023-02-11T00:00:00"/>
    <d v="2032-08-15T00:00:00"/>
    <s v="Quarterly"/>
    <s v="Active"/>
    <s v="CUST46516721"/>
    <x v="2"/>
    <x v="0"/>
  </r>
  <r>
    <s v="POL21287950"/>
    <x v="0"/>
    <n v="224757"/>
    <n v="1108.0899999999999"/>
    <d v="2023-01-20T00:00:00"/>
    <d v="2031-08-25T00:00:00"/>
    <s v="Annually"/>
    <s v="Active"/>
    <s v="CUST37390566"/>
    <x v="3"/>
    <x v="2"/>
  </r>
  <r>
    <s v="POL15359444"/>
    <x v="3"/>
    <n v="294769"/>
    <n v="1229.77"/>
    <d v="2021-06-24T00:00:00"/>
    <d v="2026-01-18T00:00:00"/>
    <s v="Monthly"/>
    <s v="Active"/>
    <s v="CUST81146661"/>
    <x v="2"/>
    <x v="0"/>
  </r>
  <r>
    <s v="POL66244009"/>
    <x v="0"/>
    <n v="360911"/>
    <n v="1840.32"/>
    <d v="2018-06-05T00:00:00"/>
    <d v="2020-09-07T00:00:00"/>
    <s v="Quarterly"/>
    <s v="Terminated"/>
    <s v="CUST18907875"/>
    <x v="3"/>
    <x v="1"/>
  </r>
  <r>
    <s v="POL40611534"/>
    <x v="0"/>
    <n v="355093"/>
    <n v="604.16999999999996"/>
    <d v="2019-05-03T00:00:00"/>
    <d v="2023-12-14T00:00:00"/>
    <s v="Quarterly"/>
    <s v="Lapsed"/>
    <s v="CUST32236414"/>
    <x v="3"/>
    <x v="2"/>
  </r>
  <r>
    <s v="POL77001429"/>
    <x v="0"/>
    <n v="470305"/>
    <n v="1498.57"/>
    <d v="2019-11-07T00:00:00"/>
    <d v="2023-11-18T00:00:00"/>
    <s v="Quarterly"/>
    <s v="Active"/>
    <s v="CUST30654514"/>
    <x v="3"/>
    <x v="2"/>
  </r>
  <r>
    <s v="POL40759511"/>
    <x v="0"/>
    <n v="225190"/>
    <n v="534.89"/>
    <d v="2020-12-24T00:00:00"/>
    <d v="2022-12-18T00:00:00"/>
    <s v="Annually"/>
    <s v="Terminated"/>
    <s v="CUST86615154"/>
    <x v="3"/>
    <x v="0"/>
  </r>
  <r>
    <s v="POL14591104"/>
    <x v="3"/>
    <n v="391988"/>
    <n v="661.38"/>
    <d v="2015-12-22T00:00:00"/>
    <d v="2023-04-07T00:00:00"/>
    <s v="Quarterly"/>
    <s v="Active"/>
    <s v="CUST71215012"/>
    <x v="3"/>
    <x v="2"/>
  </r>
  <r>
    <s v="POL66438707"/>
    <x v="1"/>
    <n v="433301"/>
    <n v="1324.12"/>
    <d v="2016-11-05T00:00:00"/>
    <d v="2026-05-29T00:00:00"/>
    <s v="Monthly"/>
    <s v="Lapsed"/>
    <s v="CUST87522482"/>
    <x v="3"/>
    <x v="0"/>
  </r>
  <r>
    <s v="POL76172999"/>
    <x v="3"/>
    <n v="248155"/>
    <n v="1412.23"/>
    <d v="2018-04-09T00:00:00"/>
    <d v="2021-10-12T00:00:00"/>
    <s v="Annually"/>
    <s v="Terminated"/>
    <s v="CUST64085031"/>
    <x v="3"/>
    <x v="0"/>
  </r>
  <r>
    <s v="POL67720280"/>
    <x v="1"/>
    <n v="43275"/>
    <n v="862.99"/>
    <d v="2021-02-24T00:00:00"/>
    <d v="2030-11-23T00:00:00"/>
    <s v="Annually"/>
    <s v="Terminated"/>
    <s v="CUST28975795"/>
    <x v="0"/>
    <x v="2"/>
  </r>
  <r>
    <s v="POL14355937"/>
    <x v="2"/>
    <n v="120124"/>
    <n v="553.28"/>
    <d v="2015-11-26T00:00:00"/>
    <d v="2023-05-12T00:00:00"/>
    <s v="Monthly"/>
    <s v="Active"/>
    <s v="CUST95377392"/>
    <x v="4"/>
    <x v="2"/>
  </r>
  <r>
    <s v="POL29498988"/>
    <x v="3"/>
    <n v="224993"/>
    <n v="1910.14"/>
    <d v="2017-04-14T00:00:00"/>
    <d v="2021-06-14T00:00:00"/>
    <s v="Monthly"/>
    <s v="Lapsed"/>
    <s v="CUST66232963"/>
    <x v="3"/>
    <x v="2"/>
  </r>
  <r>
    <s v="POL61315068"/>
    <x v="0"/>
    <n v="175289"/>
    <n v="315.08999999999997"/>
    <d v="2019-09-16T00:00:00"/>
    <d v="2021-02-25T00:00:00"/>
    <s v="Annually"/>
    <s v="Lapsed"/>
    <s v="CUST31631183"/>
    <x v="3"/>
    <x v="1"/>
  </r>
  <r>
    <s v="POL65528035"/>
    <x v="0"/>
    <n v="309801"/>
    <n v="564.19000000000005"/>
    <d v="2017-02-21T00:00:00"/>
    <d v="2019-01-02T00:00:00"/>
    <s v="Quarterly"/>
    <s v="Terminated"/>
    <s v="CUST20186186"/>
    <x v="4"/>
    <x v="1"/>
  </r>
  <r>
    <s v="POL65618353"/>
    <x v="1"/>
    <n v="224578"/>
    <n v="159.69"/>
    <d v="2016-01-13T00:00:00"/>
    <d v="2023-12-17T00:00:00"/>
    <s v="Quarterly"/>
    <s v="Terminated"/>
    <s v="CUST24435883"/>
    <x v="2"/>
    <x v="0"/>
  </r>
  <r>
    <s v="POL96058521"/>
    <x v="0"/>
    <n v="34948"/>
    <n v="526.21"/>
    <d v="2015-11-09T00:00:00"/>
    <d v="2023-02-13T00:00:00"/>
    <s v="Quarterly"/>
    <s v="Lapsed"/>
    <s v="CUST39372490"/>
    <x v="2"/>
    <x v="0"/>
  </r>
  <r>
    <s v="POL67127779"/>
    <x v="0"/>
    <n v="233093"/>
    <n v="1212.78"/>
    <d v="2015-09-04T00:00:00"/>
    <d v="2021-09-29T00:00:00"/>
    <s v="Annually"/>
    <s v="Active"/>
    <s v="CUST53171437"/>
    <x v="4"/>
    <x v="2"/>
  </r>
  <r>
    <s v="POL61445310"/>
    <x v="3"/>
    <n v="302693"/>
    <n v="1847.82"/>
    <d v="2021-02-06T00:00:00"/>
    <d v="2022-07-17T00:00:00"/>
    <s v="Annually"/>
    <s v="Terminated"/>
    <s v="CUST63724678"/>
    <x v="3"/>
    <x v="1"/>
  </r>
  <r>
    <s v="POL67671922"/>
    <x v="3"/>
    <n v="290876"/>
    <n v="1951.29"/>
    <d v="2015-12-06T00:00:00"/>
    <d v="2024-02-01T00:00:00"/>
    <s v="Quarterly"/>
    <s v="Active"/>
    <s v="CUST08168341"/>
    <x v="2"/>
    <x v="0"/>
  </r>
  <r>
    <s v="POL18309119"/>
    <x v="2"/>
    <n v="297065"/>
    <n v="106.34"/>
    <d v="2016-07-04T00:00:00"/>
    <d v="2019-07-11T00:00:00"/>
    <s v="Quarterly"/>
    <s v="Lapsed"/>
    <s v="CUST28996576"/>
    <x v="0"/>
    <x v="0"/>
  </r>
  <r>
    <s v="POL28992652"/>
    <x v="0"/>
    <n v="396251"/>
    <n v="1929.51"/>
    <d v="2015-04-03T00:00:00"/>
    <d v="2023-08-24T00:00:00"/>
    <s v="Quarterly"/>
    <s v="Active"/>
    <s v="CUST26587958"/>
    <x v="4"/>
    <x v="1"/>
  </r>
  <r>
    <s v="POL67637922"/>
    <x v="0"/>
    <n v="21841"/>
    <n v="1160.74"/>
    <d v="2020-06-06T00:00:00"/>
    <d v="2021-07-11T00:00:00"/>
    <s v="Annually"/>
    <s v="Active"/>
    <s v="CUST00900820"/>
    <x v="4"/>
    <x v="0"/>
  </r>
  <r>
    <s v="POL75124979"/>
    <x v="2"/>
    <n v="382117"/>
    <n v="1146.3"/>
    <d v="2023-05-02T00:00:00"/>
    <d v="2025-06-16T00:00:00"/>
    <s v="Quarterly"/>
    <s v="Terminated"/>
    <s v="CUST29309248"/>
    <x v="0"/>
    <x v="2"/>
  </r>
  <r>
    <s v="POL25201250"/>
    <x v="2"/>
    <n v="300347"/>
    <n v="1721.06"/>
    <d v="2019-10-14T00:00:00"/>
    <d v="2029-10-09T00:00:00"/>
    <s v="Quarterly"/>
    <s v="Terminated"/>
    <s v="CUST18765344"/>
    <x v="0"/>
    <x v="1"/>
  </r>
  <r>
    <s v="POL36178860"/>
    <x v="0"/>
    <n v="423501"/>
    <n v="533.41"/>
    <d v="2020-07-24T00:00:00"/>
    <d v="2024-03-31T00:00:00"/>
    <s v="Monthly"/>
    <s v="Active"/>
    <s v="CUST02347590"/>
    <x v="3"/>
    <x v="0"/>
  </r>
  <r>
    <s v="POL96864283"/>
    <x v="0"/>
    <n v="306076"/>
    <n v="1250.1400000000001"/>
    <d v="2020-09-20T00:00:00"/>
    <d v="2024-05-13T00:00:00"/>
    <s v="Annually"/>
    <s v="Active"/>
    <s v="CUST27496590"/>
    <x v="1"/>
    <x v="2"/>
  </r>
  <r>
    <s v="POL30587921"/>
    <x v="3"/>
    <n v="362533"/>
    <n v="1974.61"/>
    <d v="2016-06-17T00:00:00"/>
    <d v="2019-04-24T00:00:00"/>
    <s v="Monthly"/>
    <s v="Terminated"/>
    <s v="CUST41142987"/>
    <x v="3"/>
    <x v="0"/>
  </r>
  <r>
    <s v="POL22529514"/>
    <x v="2"/>
    <n v="435118"/>
    <n v="1113.81"/>
    <d v="2017-10-18T00:00:00"/>
    <d v="2024-02-23T00:00:00"/>
    <s v="Quarterly"/>
    <s v="Lapsed"/>
    <s v="CUST83922513"/>
    <x v="0"/>
    <x v="1"/>
  </r>
  <r>
    <s v="POL96516008"/>
    <x v="1"/>
    <n v="458895"/>
    <n v="1844.54"/>
    <d v="2023-10-31T00:00:00"/>
    <d v="2031-03-28T00:00:00"/>
    <s v="Annually"/>
    <s v="Active"/>
    <s v="CUST25676469"/>
    <x v="0"/>
    <x v="2"/>
  </r>
  <r>
    <s v="POL68934095"/>
    <x v="2"/>
    <n v="373898"/>
    <n v="437.04"/>
    <d v="2021-10-15T00:00:00"/>
    <d v="2030-11-27T00:00:00"/>
    <s v="Quarterly"/>
    <s v="Active"/>
    <s v="CUST89223085"/>
    <x v="3"/>
    <x v="1"/>
  </r>
  <r>
    <s v="POL69146247"/>
    <x v="1"/>
    <n v="145752"/>
    <n v="1131.9000000000001"/>
    <d v="2023-07-16T00:00:00"/>
    <d v="2030-04-23T00:00:00"/>
    <s v="Annually"/>
    <s v="Lapsed"/>
    <s v="CUST42798343"/>
    <x v="3"/>
    <x v="1"/>
  </r>
  <r>
    <s v="POL85269593"/>
    <x v="3"/>
    <n v="30906"/>
    <n v="1706.92"/>
    <d v="2015-10-25T00:00:00"/>
    <d v="2018-09-09T00:00:00"/>
    <s v="Annually"/>
    <s v="Active"/>
    <s v="CUST66474083"/>
    <x v="1"/>
    <x v="1"/>
  </r>
  <r>
    <s v="POL93482560"/>
    <x v="3"/>
    <n v="158986"/>
    <n v="1007.6"/>
    <d v="2021-04-05T00:00:00"/>
    <d v="2031-03-22T00:00:00"/>
    <s v="Annually"/>
    <s v="Lapsed"/>
    <s v="CUST89101661"/>
    <x v="3"/>
    <x v="0"/>
  </r>
  <r>
    <s v="POL59942075"/>
    <x v="2"/>
    <n v="76004"/>
    <n v="1934.4"/>
    <d v="2016-06-03T00:00:00"/>
    <d v="2024-06-27T00:00:00"/>
    <s v="Annually"/>
    <s v="Lapsed"/>
    <s v="CUST32114499"/>
    <x v="3"/>
    <x v="2"/>
  </r>
  <r>
    <s v="POL20216032"/>
    <x v="0"/>
    <n v="254746"/>
    <n v="1045.2"/>
    <d v="2023-02-07T00:00:00"/>
    <d v="2032-11-15T00:00:00"/>
    <s v="Monthly"/>
    <s v="Active"/>
    <s v="CUST26743868"/>
    <x v="3"/>
    <x v="1"/>
  </r>
  <r>
    <s v="POL78697051"/>
    <x v="3"/>
    <n v="454688"/>
    <n v="307.24"/>
    <d v="2024-08-22T00:00:00"/>
    <d v="2027-01-03T00:00:00"/>
    <s v="Quarterly"/>
    <s v="Lapsed"/>
    <s v="CUST88244823"/>
    <x v="3"/>
    <x v="1"/>
  </r>
  <r>
    <s v="POL89297739"/>
    <x v="3"/>
    <n v="349813"/>
    <n v="1215.05"/>
    <d v="2019-05-20T00:00:00"/>
    <d v="2020-10-27T00:00:00"/>
    <s v="Quarterly"/>
    <s v="Terminated"/>
    <s v="CUST82932140"/>
    <x v="2"/>
    <x v="2"/>
  </r>
  <r>
    <s v="POL60364364"/>
    <x v="1"/>
    <n v="487086"/>
    <n v="915.07"/>
    <d v="2022-09-30T00:00:00"/>
    <d v="2030-09-27T00:00:00"/>
    <s v="Quarterly"/>
    <s v="Lapsed"/>
    <s v="CUST45636875"/>
    <x v="2"/>
    <x v="0"/>
  </r>
  <r>
    <s v="POL54717291"/>
    <x v="3"/>
    <n v="34148"/>
    <n v="538.49"/>
    <d v="2022-08-03T00:00:00"/>
    <d v="2025-10-05T00:00:00"/>
    <s v="Quarterly"/>
    <s v="Active"/>
    <s v="CUST96159281"/>
    <x v="3"/>
    <x v="0"/>
  </r>
  <r>
    <s v="POL00366536"/>
    <x v="2"/>
    <n v="146136"/>
    <n v="1864.68"/>
    <d v="2021-06-25T00:00:00"/>
    <d v="2025-09-15T00:00:00"/>
    <s v="Monthly"/>
    <s v="Active"/>
    <s v="CUST61923494"/>
    <x v="2"/>
    <x v="2"/>
  </r>
  <r>
    <s v="POL93538870"/>
    <x v="3"/>
    <n v="322406"/>
    <n v="1183.28"/>
    <d v="2019-09-30T00:00:00"/>
    <d v="2025-07-19T00:00:00"/>
    <s v="Annually"/>
    <s v="Terminated"/>
    <s v="CUST29250902"/>
    <x v="2"/>
    <x v="1"/>
  </r>
  <r>
    <s v="POL23210845"/>
    <x v="2"/>
    <n v="133414"/>
    <n v="1874.53"/>
    <d v="2024-02-28T00:00:00"/>
    <d v="2027-06-29T00:00:00"/>
    <s v="Monthly"/>
    <s v="Terminated"/>
    <s v="CUST96536738"/>
    <x v="0"/>
    <x v="0"/>
  </r>
  <r>
    <s v="POL46517848"/>
    <x v="0"/>
    <n v="56093"/>
    <n v="1753.75"/>
    <d v="2015-05-07T00:00:00"/>
    <d v="2022-12-11T00:00:00"/>
    <s v="Annually"/>
    <s v="Terminated"/>
    <s v="CUST05051323"/>
    <x v="3"/>
    <x v="0"/>
  </r>
  <r>
    <s v="POL40234969"/>
    <x v="2"/>
    <n v="235985"/>
    <n v="1308.1199999999999"/>
    <d v="2015-01-25T00:00:00"/>
    <d v="2018-06-27T00:00:00"/>
    <s v="Annually"/>
    <s v="Terminated"/>
    <s v="CUST96951275"/>
    <x v="4"/>
    <x v="0"/>
  </r>
  <r>
    <s v="POL69754204"/>
    <x v="0"/>
    <n v="231815"/>
    <n v="1528.94"/>
    <d v="2016-10-21T00:00:00"/>
    <d v="2017-10-22T00:00:00"/>
    <s v="Annually"/>
    <s v="Terminated"/>
    <s v="CUST68876572"/>
    <x v="0"/>
    <x v="1"/>
  </r>
  <r>
    <s v="POL10073827"/>
    <x v="3"/>
    <n v="408119"/>
    <n v="1173.31"/>
    <d v="2022-03-15T00:00:00"/>
    <d v="2029-05-29T00:00:00"/>
    <s v="Annually"/>
    <s v="Active"/>
    <s v="CUST52258185"/>
    <x v="0"/>
    <x v="0"/>
  </r>
  <r>
    <s v="POL30887755"/>
    <x v="0"/>
    <n v="323791"/>
    <n v="199.98"/>
    <d v="2019-04-02T00:00:00"/>
    <d v="2025-01-13T00:00:00"/>
    <s v="Monthly"/>
    <s v="Terminated"/>
    <s v="CUST67943535"/>
    <x v="3"/>
    <x v="1"/>
  </r>
  <r>
    <s v="POL49795535"/>
    <x v="3"/>
    <n v="271157"/>
    <n v="323.99"/>
    <d v="2023-03-10T00:00:00"/>
    <d v="2024-04-23T00:00:00"/>
    <s v="Annually"/>
    <s v="Active"/>
    <s v="CUST63812889"/>
    <x v="3"/>
    <x v="0"/>
  </r>
  <r>
    <s v="POL90223289"/>
    <x v="1"/>
    <n v="205730"/>
    <n v="1625.63"/>
    <d v="2024-11-26T00:00:00"/>
    <d v="2029-09-14T00:00:00"/>
    <s v="Annually"/>
    <s v="Lapsed"/>
    <s v="CUST95152808"/>
    <x v="3"/>
    <x v="1"/>
  </r>
  <r>
    <s v="POL27274188"/>
    <x v="1"/>
    <n v="379322"/>
    <n v="484.4"/>
    <d v="2016-08-31T00:00:00"/>
    <d v="2023-10-10T00:00:00"/>
    <s v="Annually"/>
    <s v="Terminated"/>
    <s v="CUST86816648"/>
    <x v="3"/>
    <x v="1"/>
  </r>
  <r>
    <s v="POL46676491"/>
    <x v="0"/>
    <n v="370785"/>
    <n v="186.29"/>
    <d v="2015-07-12T00:00:00"/>
    <d v="2025-05-21T00:00:00"/>
    <s v="Annually"/>
    <s v="Terminated"/>
    <s v="CUST17383720"/>
    <x v="3"/>
    <x v="1"/>
  </r>
  <r>
    <s v="POL86778558"/>
    <x v="0"/>
    <n v="221641"/>
    <n v="1755.02"/>
    <d v="2017-01-19T00:00:00"/>
    <d v="2022-02-16T00:00:00"/>
    <s v="Monthly"/>
    <s v="Active"/>
    <s v="CUST25671537"/>
    <x v="1"/>
    <x v="0"/>
  </r>
  <r>
    <s v="POL81385184"/>
    <x v="3"/>
    <n v="201602"/>
    <n v="1732.07"/>
    <d v="2015-10-25T00:00:00"/>
    <d v="2019-09-06T00:00:00"/>
    <s v="Quarterly"/>
    <s v="Active"/>
    <s v="CUST93161097"/>
    <x v="2"/>
    <x v="1"/>
  </r>
  <r>
    <s v="POL27482488"/>
    <x v="0"/>
    <n v="52783"/>
    <n v="1317.06"/>
    <d v="2015-07-12T00:00:00"/>
    <d v="2024-07-02T00:00:00"/>
    <s v="Annually"/>
    <s v="Lapsed"/>
    <s v="CUST13430900"/>
    <x v="2"/>
    <x v="1"/>
  </r>
  <r>
    <s v="POL50194049"/>
    <x v="2"/>
    <n v="246750"/>
    <n v="361.86"/>
    <d v="2020-04-08T00:00:00"/>
    <d v="2025-02-02T00:00:00"/>
    <s v="Monthly"/>
    <s v="Terminated"/>
    <s v="CUST22490537"/>
    <x v="3"/>
    <x v="2"/>
  </r>
  <r>
    <s v="POL20586983"/>
    <x v="3"/>
    <n v="150196"/>
    <n v="269.06"/>
    <d v="2017-02-09T00:00:00"/>
    <d v="2024-02-10T00:00:00"/>
    <s v="Quarterly"/>
    <s v="Lapsed"/>
    <s v="CUST16863839"/>
    <x v="3"/>
    <x v="1"/>
  </r>
  <r>
    <s v="POL25304698"/>
    <x v="0"/>
    <n v="303383"/>
    <n v="1141.1099999999999"/>
    <d v="2017-08-13T00:00:00"/>
    <d v="2027-02-02T00:00:00"/>
    <s v="Quarterly"/>
    <s v="Lapsed"/>
    <s v="CUST31049765"/>
    <x v="2"/>
    <x v="0"/>
  </r>
  <r>
    <s v="POL41496276"/>
    <x v="0"/>
    <n v="88711"/>
    <n v="1742.36"/>
    <d v="2016-06-08T00:00:00"/>
    <d v="2022-12-06T00:00:00"/>
    <s v="Annually"/>
    <s v="Terminated"/>
    <s v="CUST22118188"/>
    <x v="1"/>
    <x v="2"/>
  </r>
  <r>
    <s v="POL12907271"/>
    <x v="0"/>
    <n v="327173"/>
    <n v="706.44"/>
    <d v="2022-12-25T00:00:00"/>
    <d v="2031-12-25T00:00:00"/>
    <s v="Annually"/>
    <s v="Terminated"/>
    <s v="CUST32700823"/>
    <x v="3"/>
    <x v="2"/>
  </r>
  <r>
    <s v="POL96746963"/>
    <x v="1"/>
    <n v="65835"/>
    <n v="1586.65"/>
    <d v="2020-02-19T00:00:00"/>
    <d v="2026-01-25T00:00:00"/>
    <s v="Quarterly"/>
    <s v="Lapsed"/>
    <s v="CUST84858008"/>
    <x v="1"/>
    <x v="0"/>
  </r>
  <r>
    <s v="POL75478196"/>
    <x v="0"/>
    <n v="220170"/>
    <n v="1154.43"/>
    <d v="2023-04-07T00:00:00"/>
    <d v="2029-01-18T00:00:00"/>
    <s v="Annually"/>
    <s v="Active"/>
    <s v="CUST64682584"/>
    <x v="2"/>
    <x v="1"/>
  </r>
  <r>
    <s v="POL88242759"/>
    <x v="2"/>
    <n v="271926"/>
    <n v="230.8"/>
    <d v="2017-04-27T00:00:00"/>
    <d v="2021-10-29T00:00:00"/>
    <s v="Monthly"/>
    <s v="Lapsed"/>
    <s v="CUST08387752"/>
    <x v="3"/>
    <x v="1"/>
  </r>
  <r>
    <s v="POL28656372"/>
    <x v="0"/>
    <n v="345085"/>
    <n v="1104.95"/>
    <d v="2024-05-28T00:00:00"/>
    <d v="2031-01-04T00:00:00"/>
    <s v="Monthly"/>
    <s v="Terminated"/>
    <s v="CUST08154097"/>
    <x v="1"/>
    <x v="1"/>
  </r>
  <r>
    <s v="POL92941554"/>
    <x v="3"/>
    <n v="209597"/>
    <n v="1659.06"/>
    <d v="2023-02-09T00:00:00"/>
    <d v="2029-12-03T00:00:00"/>
    <s v="Monthly"/>
    <s v="Terminated"/>
    <s v="CUST10552184"/>
    <x v="3"/>
    <x v="1"/>
  </r>
  <r>
    <s v="POL42603948"/>
    <x v="2"/>
    <n v="298619"/>
    <n v="1673.89"/>
    <d v="2023-12-18T00:00:00"/>
    <d v="2027-10-05T00:00:00"/>
    <s v="Quarterly"/>
    <s v="Active"/>
    <s v="CUST64482109"/>
    <x v="3"/>
    <x v="2"/>
  </r>
  <r>
    <s v="POL30804068"/>
    <x v="3"/>
    <n v="434911"/>
    <n v="445.35"/>
    <d v="2016-09-24T00:00:00"/>
    <d v="2023-04-23T00:00:00"/>
    <s v="Quarterly"/>
    <s v="Lapsed"/>
    <s v="CUST47582904"/>
    <x v="3"/>
    <x v="2"/>
  </r>
  <r>
    <s v="POL96558209"/>
    <x v="1"/>
    <n v="254781"/>
    <n v="1670.8"/>
    <d v="2016-01-27T00:00:00"/>
    <d v="2018-07-14T00:00:00"/>
    <s v="Quarterly"/>
    <s v="Active"/>
    <s v="CUST05897242"/>
    <x v="3"/>
    <x v="0"/>
  </r>
  <r>
    <s v="POL84343531"/>
    <x v="1"/>
    <n v="349322"/>
    <n v="495.45"/>
    <d v="2020-11-12T00:00:00"/>
    <d v="2029-03-03T00:00:00"/>
    <s v="Monthly"/>
    <s v="Lapsed"/>
    <s v="CUST42777695"/>
    <x v="2"/>
    <x v="2"/>
  </r>
  <r>
    <s v="POL20890655"/>
    <x v="1"/>
    <n v="272119"/>
    <n v="1307.56"/>
    <d v="2021-02-13T00:00:00"/>
    <d v="2029-12-31T00:00:00"/>
    <s v="Annually"/>
    <s v="Lapsed"/>
    <s v="CUST14953772"/>
    <x v="1"/>
    <x v="0"/>
  </r>
  <r>
    <s v="POL31763901"/>
    <x v="1"/>
    <n v="171473"/>
    <n v="897.33"/>
    <d v="2016-02-06T00:00:00"/>
    <d v="2017-12-03T00:00:00"/>
    <s v="Monthly"/>
    <s v="Active"/>
    <s v="CUST85581495"/>
    <x v="3"/>
    <x v="0"/>
  </r>
  <r>
    <s v="POL88518206"/>
    <x v="1"/>
    <n v="450291"/>
    <n v="1825.65"/>
    <d v="2023-03-21T00:00:00"/>
    <d v="2029-03-19T00:00:00"/>
    <s v="Quarterly"/>
    <s v="Terminated"/>
    <s v="CUST49376374"/>
    <x v="0"/>
    <x v="1"/>
  </r>
  <r>
    <s v="POL20430828"/>
    <x v="3"/>
    <n v="135119"/>
    <n v="1342.94"/>
    <d v="2018-12-09T00:00:00"/>
    <d v="2021-03-04T00:00:00"/>
    <s v="Monthly"/>
    <s v="Terminated"/>
    <s v="CUST06926508"/>
    <x v="1"/>
    <x v="1"/>
  </r>
  <r>
    <s v="POL33767169"/>
    <x v="1"/>
    <n v="292971"/>
    <n v="1055.6099999999999"/>
    <d v="2021-06-26T00:00:00"/>
    <d v="2025-02-17T00:00:00"/>
    <s v="Annually"/>
    <s v="Lapsed"/>
    <s v="CUST18765344"/>
    <x v="0"/>
    <x v="1"/>
  </r>
  <r>
    <s v="POL30038118"/>
    <x v="3"/>
    <n v="439468"/>
    <n v="321.27999999999997"/>
    <d v="2018-12-01T00:00:00"/>
    <d v="2022-03-27T00:00:00"/>
    <s v="Monthly"/>
    <s v="Terminated"/>
    <s v="CUST67038482"/>
    <x v="3"/>
    <x v="2"/>
  </r>
  <r>
    <s v="POL62289648"/>
    <x v="2"/>
    <n v="71432"/>
    <n v="379.21"/>
    <d v="2024-05-23T00:00:00"/>
    <d v="2026-10-20T00:00:00"/>
    <s v="Quarterly"/>
    <s v="Active"/>
    <s v="CUST39001919"/>
    <x v="1"/>
    <x v="0"/>
  </r>
  <r>
    <s v="POL21715580"/>
    <x v="3"/>
    <n v="333525"/>
    <n v="1914.35"/>
    <d v="2020-01-03T00:00:00"/>
    <d v="2029-04-26T00:00:00"/>
    <s v="Annually"/>
    <s v="Terminated"/>
    <s v="CUST21424834"/>
    <x v="1"/>
    <x v="0"/>
  </r>
  <r>
    <s v="POL41037493"/>
    <x v="2"/>
    <n v="112193"/>
    <n v="679.6"/>
    <d v="2018-03-05T00:00:00"/>
    <d v="2020-02-17T00:00:00"/>
    <s v="Quarterly"/>
    <s v="Lapsed"/>
    <s v="CUST22335312"/>
    <x v="3"/>
    <x v="1"/>
  </r>
  <r>
    <s v="POL55128968"/>
    <x v="1"/>
    <n v="210704"/>
    <n v="245.88"/>
    <d v="2024-09-05T00:00:00"/>
    <d v="2028-02-08T00:00:00"/>
    <s v="Annually"/>
    <s v="Lapsed"/>
    <s v="CUST79383749"/>
    <x v="3"/>
    <x v="1"/>
  </r>
  <r>
    <s v="POL47956526"/>
    <x v="0"/>
    <n v="116269"/>
    <n v="1057.17"/>
    <d v="2023-11-12T00:00:00"/>
    <d v="2025-05-18T00:00:00"/>
    <s v="Quarterly"/>
    <s v="Terminated"/>
    <s v="CUST34044455"/>
    <x v="3"/>
    <x v="2"/>
  </r>
  <r>
    <s v="POL03235385"/>
    <x v="0"/>
    <n v="105032"/>
    <n v="727.74"/>
    <d v="2024-02-22T00:00:00"/>
    <d v="2033-02-28T00:00:00"/>
    <s v="Annually"/>
    <s v="Lapsed"/>
    <s v="CUST73711975"/>
    <x v="3"/>
    <x v="1"/>
  </r>
  <r>
    <s v="POL52722786"/>
    <x v="3"/>
    <n v="184691"/>
    <n v="499.25"/>
    <d v="2020-02-03T00:00:00"/>
    <d v="2029-03-21T00:00:00"/>
    <s v="Annually"/>
    <s v="Active"/>
    <s v="CUST98994950"/>
    <x v="3"/>
    <x v="0"/>
  </r>
  <r>
    <s v="POL25640269"/>
    <x v="3"/>
    <n v="126731"/>
    <n v="738.55"/>
    <d v="2021-08-15T00:00:00"/>
    <d v="2024-12-31T00:00:00"/>
    <s v="Quarterly"/>
    <s v="Active"/>
    <s v="CUST43023655"/>
    <x v="2"/>
    <x v="1"/>
  </r>
  <r>
    <s v="POL53561302"/>
    <x v="0"/>
    <n v="91477"/>
    <n v="1956.72"/>
    <d v="2018-11-03T00:00:00"/>
    <d v="2025-12-26T00:00:00"/>
    <s v="Annually"/>
    <s v="Lapsed"/>
    <s v="CUST84093200"/>
    <x v="1"/>
    <x v="2"/>
  </r>
  <r>
    <s v="POL52255059"/>
    <x v="0"/>
    <n v="486647"/>
    <n v="230.08"/>
    <d v="2018-01-24T00:00:00"/>
    <d v="2023-09-02T00:00:00"/>
    <s v="Monthly"/>
    <s v="Terminated"/>
    <s v="CUST54690850"/>
    <x v="4"/>
    <x v="2"/>
  </r>
  <r>
    <s v="POL84230041"/>
    <x v="0"/>
    <n v="177246"/>
    <n v="1333.29"/>
    <d v="2023-06-20T00:00:00"/>
    <d v="2029-12-23T00:00:00"/>
    <s v="Quarterly"/>
    <s v="Lapsed"/>
    <s v="CUST97526474"/>
    <x v="4"/>
    <x v="0"/>
  </r>
  <r>
    <s v="POL96903028"/>
    <x v="3"/>
    <n v="123036"/>
    <n v="1609.3"/>
    <d v="2016-01-15T00:00:00"/>
    <d v="2025-07-09T00:00:00"/>
    <s v="Monthly"/>
    <s v="Lapsed"/>
    <s v="CUST69457285"/>
    <x v="3"/>
    <x v="0"/>
  </r>
  <r>
    <s v="POL73079517"/>
    <x v="2"/>
    <n v="488945"/>
    <n v="907.24"/>
    <d v="2024-10-08T00:00:00"/>
    <d v="2028-04-16T00:00:00"/>
    <s v="Monthly"/>
    <s v="Terminated"/>
    <s v="CUST89659415"/>
    <x v="3"/>
    <x v="1"/>
  </r>
  <r>
    <s v="POL19011462"/>
    <x v="0"/>
    <n v="384067"/>
    <n v="1521"/>
    <d v="2020-01-18T00:00:00"/>
    <d v="2022-03-03T00:00:00"/>
    <s v="Monthly"/>
    <s v="Terminated"/>
    <s v="CUST93655605"/>
    <x v="2"/>
    <x v="0"/>
  </r>
  <r>
    <s v="POL54706486"/>
    <x v="1"/>
    <n v="126903"/>
    <n v="573.07000000000005"/>
    <d v="2017-04-20T00:00:00"/>
    <d v="2026-12-10T00:00:00"/>
    <s v="Monthly"/>
    <s v="Terminated"/>
    <s v="CUST14676481"/>
    <x v="1"/>
    <x v="1"/>
  </r>
  <r>
    <s v="POL43678761"/>
    <x v="2"/>
    <n v="155638"/>
    <n v="1212.26"/>
    <d v="2016-04-26T00:00:00"/>
    <d v="2020-09-19T00:00:00"/>
    <s v="Annually"/>
    <s v="Active"/>
    <s v="CUST03874304"/>
    <x v="2"/>
    <x v="1"/>
  </r>
  <r>
    <s v="POL83977017"/>
    <x v="1"/>
    <n v="249865"/>
    <n v="882.2"/>
    <d v="2019-05-16T00:00:00"/>
    <d v="2024-04-14T00:00:00"/>
    <s v="Monthly"/>
    <s v="Lapsed"/>
    <s v="CUST60237755"/>
    <x v="2"/>
    <x v="2"/>
  </r>
  <r>
    <s v="POL71400772"/>
    <x v="2"/>
    <n v="44504"/>
    <n v="1385.75"/>
    <d v="2024-05-27T00:00:00"/>
    <d v="2029-07-19T00:00:00"/>
    <s v="Annually"/>
    <s v="Lapsed"/>
    <s v="CUST41801829"/>
    <x v="1"/>
    <x v="2"/>
  </r>
  <r>
    <s v="POL58601836"/>
    <x v="0"/>
    <n v="241257"/>
    <n v="407.29"/>
    <d v="2023-02-13T00:00:00"/>
    <d v="2030-09-28T00:00:00"/>
    <s v="Monthly"/>
    <s v="Active"/>
    <s v="CUST17787169"/>
    <x v="3"/>
    <x v="1"/>
  </r>
  <r>
    <s v="POL83778109"/>
    <x v="3"/>
    <n v="373338"/>
    <n v="526.88"/>
    <d v="2018-11-20T00:00:00"/>
    <d v="2026-07-22T00:00:00"/>
    <s v="Annually"/>
    <s v="Active"/>
    <s v="CUST52851717"/>
    <x v="3"/>
    <x v="0"/>
  </r>
  <r>
    <s v="POL38146133"/>
    <x v="0"/>
    <n v="58188"/>
    <n v="360.94"/>
    <d v="2021-01-07T00:00:00"/>
    <d v="2026-04-02T00:00:00"/>
    <s v="Quarterly"/>
    <s v="Active"/>
    <s v="CUST63841241"/>
    <x v="4"/>
    <x v="0"/>
  </r>
  <r>
    <s v="POL14796565"/>
    <x v="1"/>
    <n v="171785"/>
    <n v="913.38"/>
    <d v="2016-10-22T00:00:00"/>
    <d v="2025-03-15T00:00:00"/>
    <s v="Monthly"/>
    <s v="Terminated"/>
    <s v="CUST31812391"/>
    <x v="4"/>
    <x v="0"/>
  </r>
  <r>
    <s v="POL96087184"/>
    <x v="2"/>
    <n v="369027"/>
    <n v="340.05"/>
    <d v="2015-08-26T00:00:00"/>
    <d v="2018-06-27T00:00:00"/>
    <s v="Annually"/>
    <s v="Lapsed"/>
    <s v="CUST58368389"/>
    <x v="2"/>
    <x v="1"/>
  </r>
  <r>
    <s v="POL79057725"/>
    <x v="3"/>
    <n v="379889"/>
    <n v="1898.95"/>
    <d v="2023-07-09T00:00:00"/>
    <d v="2028-04-24T00:00:00"/>
    <s v="Quarterly"/>
    <s v="Lapsed"/>
    <s v="CUST67929017"/>
    <x v="3"/>
    <x v="2"/>
  </r>
  <r>
    <s v="POL62029185"/>
    <x v="1"/>
    <n v="315109"/>
    <n v="573.41"/>
    <d v="2020-12-01T00:00:00"/>
    <d v="2026-07-19T00:00:00"/>
    <s v="Monthly"/>
    <s v="Lapsed"/>
    <s v="CUST90806547"/>
    <x v="2"/>
    <x v="0"/>
  </r>
  <r>
    <s v="POL19136648"/>
    <x v="1"/>
    <n v="319402"/>
    <n v="834.19"/>
    <d v="2020-06-12T00:00:00"/>
    <d v="2027-03-15T00:00:00"/>
    <s v="Quarterly"/>
    <s v="Active"/>
    <s v="CUST88124412"/>
    <x v="3"/>
    <x v="0"/>
  </r>
  <r>
    <s v="POL35014451"/>
    <x v="2"/>
    <n v="361787"/>
    <n v="1255.99"/>
    <d v="2021-08-08T00:00:00"/>
    <d v="2030-10-09T00:00:00"/>
    <s v="Monthly"/>
    <s v="Active"/>
    <s v="CUST52851717"/>
    <x v="3"/>
    <x v="0"/>
  </r>
  <r>
    <s v="POL08154404"/>
    <x v="2"/>
    <n v="179446"/>
    <n v="1428.7"/>
    <d v="2021-05-01T00:00:00"/>
    <d v="2027-11-13T00:00:00"/>
    <s v="Monthly"/>
    <s v="Active"/>
    <s v="CUST01201519"/>
    <x v="0"/>
    <x v="2"/>
  </r>
  <r>
    <s v="POL02976851"/>
    <x v="0"/>
    <n v="233166"/>
    <n v="425.24"/>
    <d v="2023-03-24T00:00:00"/>
    <d v="2024-07-27T00:00:00"/>
    <s v="Quarterly"/>
    <s v="Lapsed"/>
    <s v="CUST34283335"/>
    <x v="1"/>
    <x v="0"/>
  </r>
  <r>
    <s v="POL15219398"/>
    <x v="2"/>
    <n v="113105"/>
    <n v="1851.53"/>
    <d v="2021-02-27T00:00:00"/>
    <d v="2024-09-07T00:00:00"/>
    <s v="Monthly"/>
    <s v="Active"/>
    <s v="CUST16857555"/>
    <x v="0"/>
    <x v="2"/>
  </r>
  <r>
    <s v="POL02004502"/>
    <x v="1"/>
    <n v="293668"/>
    <n v="1951.42"/>
    <d v="2020-04-11T00:00:00"/>
    <d v="2027-07-12T00:00:00"/>
    <s v="Monthly"/>
    <s v="Active"/>
    <s v="CUST68846653"/>
    <x v="3"/>
    <x v="0"/>
  </r>
  <r>
    <s v="POL68075927"/>
    <x v="3"/>
    <n v="188294"/>
    <n v="1017.07"/>
    <d v="2018-04-04T00:00:00"/>
    <d v="2027-01-26T00:00:00"/>
    <s v="Quarterly"/>
    <s v="Active"/>
    <s v="CUST53295282"/>
    <x v="4"/>
    <x v="2"/>
  </r>
  <r>
    <s v="POL18418327"/>
    <x v="1"/>
    <n v="51703"/>
    <n v="1675.8"/>
    <d v="2016-03-30T00:00:00"/>
    <d v="2020-04-01T00:00:00"/>
    <s v="Quarterly"/>
    <s v="Lapsed"/>
    <s v="CUST10684171"/>
    <x v="0"/>
    <x v="1"/>
  </r>
  <r>
    <s v="POL88521632"/>
    <x v="2"/>
    <n v="280862"/>
    <n v="438.96"/>
    <d v="2020-10-10T00:00:00"/>
    <d v="2027-11-27T00:00:00"/>
    <s v="Monthly"/>
    <s v="Active"/>
    <s v="CUST41800425"/>
    <x v="3"/>
    <x v="0"/>
  </r>
  <r>
    <s v="POL37930238"/>
    <x v="3"/>
    <n v="33743"/>
    <n v="1454.74"/>
    <d v="2015-02-26T00:00:00"/>
    <d v="2018-07-09T00:00:00"/>
    <s v="Annually"/>
    <s v="Terminated"/>
    <s v="CUST63174810"/>
    <x v="1"/>
    <x v="0"/>
  </r>
  <r>
    <s v="POL31985660"/>
    <x v="2"/>
    <n v="92197"/>
    <n v="1844.52"/>
    <d v="2016-07-08T00:00:00"/>
    <d v="2021-01-26T00:00:00"/>
    <s v="Annually"/>
    <s v="Lapsed"/>
    <s v="CUST90162029"/>
    <x v="2"/>
    <x v="1"/>
  </r>
  <r>
    <s v="POL91400674"/>
    <x v="1"/>
    <n v="495456"/>
    <n v="1677.08"/>
    <d v="2018-04-25T00:00:00"/>
    <d v="2022-08-19T00:00:00"/>
    <s v="Annually"/>
    <s v="Lapsed"/>
    <s v="CUST62754847"/>
    <x v="3"/>
    <x v="1"/>
  </r>
  <r>
    <s v="POL81031536"/>
    <x v="2"/>
    <n v="214241"/>
    <n v="224.52"/>
    <d v="2018-11-10T00:00:00"/>
    <d v="2021-08-17T00:00:00"/>
    <s v="Quarterly"/>
    <s v="Lapsed"/>
    <s v="CUST61593818"/>
    <x v="2"/>
    <x v="1"/>
  </r>
  <r>
    <s v="POL29611472"/>
    <x v="2"/>
    <n v="55341"/>
    <n v="509.76"/>
    <d v="2022-12-30T00:00:00"/>
    <d v="2027-12-07T00:00:00"/>
    <s v="Monthly"/>
    <s v="Lapsed"/>
    <s v="CUST90375310"/>
    <x v="2"/>
    <x v="0"/>
  </r>
  <r>
    <s v="POL00098040"/>
    <x v="0"/>
    <n v="203852"/>
    <n v="1341.53"/>
    <d v="2017-08-10T00:00:00"/>
    <d v="2026-08-10T00:00:00"/>
    <s v="Quarterly"/>
    <s v="Active"/>
    <s v="CUST35741824"/>
    <x v="3"/>
    <x v="1"/>
  </r>
  <r>
    <s v="POL40675143"/>
    <x v="3"/>
    <n v="390840"/>
    <n v="254.3"/>
    <d v="2020-08-20T00:00:00"/>
    <d v="2024-07-09T00:00:00"/>
    <s v="Annually"/>
    <s v="Terminated"/>
    <s v="CUST86827517"/>
    <x v="0"/>
    <x v="2"/>
  </r>
  <r>
    <s v="POL89307610"/>
    <x v="0"/>
    <n v="30323"/>
    <n v="1772.81"/>
    <d v="2020-11-29T00:00:00"/>
    <d v="2024-07-20T00:00:00"/>
    <s v="Monthly"/>
    <s v="Active"/>
    <s v="CUST79268365"/>
    <x v="3"/>
    <x v="2"/>
  </r>
  <r>
    <s v="POL60446512"/>
    <x v="0"/>
    <n v="121529"/>
    <n v="1999.22"/>
    <d v="2015-02-25T00:00:00"/>
    <d v="2024-06-03T00:00:00"/>
    <s v="Annually"/>
    <s v="Lapsed"/>
    <s v="CUST34283335"/>
    <x v="1"/>
    <x v="0"/>
  </r>
  <r>
    <s v="POL05732991"/>
    <x v="2"/>
    <n v="20567"/>
    <n v="921.35"/>
    <d v="2019-07-25T00:00:00"/>
    <d v="2026-11-10T00:00:00"/>
    <s v="Monthly"/>
    <s v="Terminated"/>
    <s v="CUST35441846"/>
    <x v="2"/>
    <x v="0"/>
  </r>
  <r>
    <s v="POL21516037"/>
    <x v="3"/>
    <n v="480603"/>
    <n v="232.34"/>
    <d v="2017-10-04T00:00:00"/>
    <d v="2024-04-30T00:00:00"/>
    <s v="Quarterly"/>
    <s v="Terminated"/>
    <s v="CUST49356497"/>
    <x v="1"/>
    <x v="2"/>
  </r>
  <r>
    <s v="POL39742907"/>
    <x v="1"/>
    <n v="38830"/>
    <n v="1036.7"/>
    <d v="2022-10-03T00:00:00"/>
    <d v="2024-03-15T00:00:00"/>
    <s v="Annually"/>
    <s v="Lapsed"/>
    <s v="CUST98026519"/>
    <x v="3"/>
    <x v="2"/>
  </r>
  <r>
    <s v="POL81184933"/>
    <x v="3"/>
    <n v="51005"/>
    <n v="769.64"/>
    <d v="2021-08-10T00:00:00"/>
    <d v="2026-10-12T00:00:00"/>
    <s v="Monthly"/>
    <s v="Terminated"/>
    <s v="CUST07265929"/>
    <x v="4"/>
    <x v="1"/>
  </r>
  <r>
    <s v="POL17133126"/>
    <x v="3"/>
    <n v="381095"/>
    <n v="1194.93"/>
    <d v="2017-11-30T00:00:00"/>
    <d v="2021-12-31T00:00:00"/>
    <s v="Quarterly"/>
    <s v="Terminated"/>
    <s v="CUST72660473"/>
    <x v="3"/>
    <x v="2"/>
  </r>
  <r>
    <s v="POL67018268"/>
    <x v="1"/>
    <n v="231783"/>
    <n v="1037.01"/>
    <d v="2021-10-31T00:00:00"/>
    <d v="2030-07-22T00:00:00"/>
    <s v="Monthly"/>
    <s v="Terminated"/>
    <s v="CUST72362587"/>
    <x v="3"/>
    <x v="0"/>
  </r>
  <r>
    <s v="POL45309482"/>
    <x v="3"/>
    <n v="396921"/>
    <n v="671.3"/>
    <d v="2023-07-29T00:00:00"/>
    <d v="2028-12-18T00:00:00"/>
    <s v="Annually"/>
    <s v="Active"/>
    <s v="CUST83422531"/>
    <x v="3"/>
    <x v="0"/>
  </r>
  <r>
    <s v="POL74252623"/>
    <x v="0"/>
    <n v="250590"/>
    <n v="1985.46"/>
    <d v="2023-02-25T00:00:00"/>
    <d v="2030-04-07T00:00:00"/>
    <s v="Quarterly"/>
    <s v="Active"/>
    <s v="CUST87469836"/>
    <x v="3"/>
    <x v="2"/>
  </r>
  <r>
    <s v="POL39439149"/>
    <x v="3"/>
    <n v="359451"/>
    <n v="476.46"/>
    <d v="2015-07-01T00:00:00"/>
    <d v="2023-10-07T00:00:00"/>
    <s v="Monthly"/>
    <s v="Lapsed"/>
    <s v="CUST57301590"/>
    <x v="4"/>
    <x v="0"/>
  </r>
  <r>
    <s v="POL85778451"/>
    <x v="3"/>
    <n v="300566"/>
    <n v="503.39"/>
    <d v="2016-02-03T00:00:00"/>
    <d v="2019-07-06T00:00:00"/>
    <s v="Annually"/>
    <s v="Active"/>
    <s v="CUST27430641"/>
    <x v="1"/>
    <x v="1"/>
  </r>
  <r>
    <s v="POL32471473"/>
    <x v="1"/>
    <n v="363471"/>
    <n v="171.8"/>
    <d v="2023-02-22T00:00:00"/>
    <d v="2027-12-19T00:00:00"/>
    <s v="Quarterly"/>
    <s v="Active"/>
    <s v="CUST98158624"/>
    <x v="3"/>
    <x v="1"/>
  </r>
  <r>
    <s v="POL17218507"/>
    <x v="2"/>
    <n v="357110"/>
    <n v="710.59"/>
    <d v="2021-10-16T00:00:00"/>
    <d v="2028-02-29T00:00:00"/>
    <s v="Quarterly"/>
    <s v="Terminated"/>
    <s v="CUST22683788"/>
    <x v="3"/>
    <x v="0"/>
  </r>
  <r>
    <s v="POL38618818"/>
    <x v="3"/>
    <n v="279706"/>
    <n v="416.06"/>
    <d v="2020-03-10T00:00:00"/>
    <d v="2027-04-23T00:00:00"/>
    <s v="Annually"/>
    <s v="Active"/>
    <s v="CUST41066153"/>
    <x v="3"/>
    <x v="0"/>
  </r>
  <r>
    <s v="POL87833198"/>
    <x v="0"/>
    <n v="264027"/>
    <n v="1158.47"/>
    <d v="2021-08-27T00:00:00"/>
    <d v="2026-03-04T00:00:00"/>
    <s v="Quarterly"/>
    <s v="Terminated"/>
    <s v="CUST59780961"/>
    <x v="1"/>
    <x v="2"/>
  </r>
  <r>
    <s v="POL27486372"/>
    <x v="0"/>
    <n v="147188"/>
    <n v="1130.67"/>
    <d v="2019-08-12T00:00:00"/>
    <d v="2027-03-11T00:00:00"/>
    <s v="Monthly"/>
    <s v="Active"/>
    <s v="CUST39448165"/>
    <x v="3"/>
    <x v="0"/>
  </r>
  <r>
    <s v="POL41321341"/>
    <x v="0"/>
    <n v="158907"/>
    <n v="1044.54"/>
    <d v="2022-05-13T00:00:00"/>
    <d v="2024-07-27T00:00:00"/>
    <s v="Annually"/>
    <s v="Lapsed"/>
    <s v="CUST86060743"/>
    <x v="3"/>
    <x v="2"/>
  </r>
  <r>
    <s v="POL23863946"/>
    <x v="0"/>
    <n v="377718"/>
    <n v="1498.68"/>
    <d v="2021-08-14T00:00:00"/>
    <d v="2029-12-21T00:00:00"/>
    <s v="Monthly"/>
    <s v="Terminated"/>
    <s v="CUST60827888"/>
    <x v="2"/>
    <x v="2"/>
  </r>
  <r>
    <s v="POL36453165"/>
    <x v="2"/>
    <n v="480586"/>
    <n v="555.09"/>
    <d v="2015-02-14T00:00:00"/>
    <d v="2021-06-08T00:00:00"/>
    <s v="Annually"/>
    <s v="Terminated"/>
    <s v="CUST90183545"/>
    <x v="2"/>
    <x v="0"/>
  </r>
  <r>
    <s v="POL58976794"/>
    <x v="3"/>
    <n v="112099"/>
    <n v="1505.37"/>
    <d v="2015-04-08T00:00:00"/>
    <d v="2018-11-09T00:00:00"/>
    <s v="Annually"/>
    <s v="Lapsed"/>
    <s v="CUST61187078"/>
    <x v="2"/>
    <x v="1"/>
  </r>
  <r>
    <s v="POL00118999"/>
    <x v="0"/>
    <n v="414053"/>
    <n v="1821.68"/>
    <d v="2019-09-29T00:00:00"/>
    <d v="2022-07-02T00:00:00"/>
    <s v="Monthly"/>
    <s v="Lapsed"/>
    <s v="CUST24733880"/>
    <x v="0"/>
    <x v="2"/>
  </r>
  <r>
    <s v="POL35077867"/>
    <x v="2"/>
    <n v="258434"/>
    <n v="1529.9"/>
    <d v="2015-08-29T00:00:00"/>
    <d v="2018-06-21T00:00:00"/>
    <s v="Annually"/>
    <s v="Active"/>
    <s v="CUST58105765"/>
    <x v="1"/>
    <x v="1"/>
  </r>
  <r>
    <s v="POL62171189"/>
    <x v="0"/>
    <n v="297877"/>
    <n v="1285.01"/>
    <d v="2023-11-13T00:00:00"/>
    <d v="2027-11-02T00:00:00"/>
    <s v="Annually"/>
    <s v="Terminated"/>
    <s v="CUST80872989"/>
    <x v="1"/>
    <x v="2"/>
  </r>
  <r>
    <s v="POL78699699"/>
    <x v="2"/>
    <n v="480615"/>
    <n v="1411.92"/>
    <d v="2018-04-01T00:00:00"/>
    <d v="2019-05-19T00:00:00"/>
    <s v="Quarterly"/>
    <s v="Terminated"/>
    <s v="CUST14656819"/>
    <x v="3"/>
    <x v="1"/>
  </r>
  <r>
    <s v="POL73601567"/>
    <x v="1"/>
    <n v="163841"/>
    <n v="1755.13"/>
    <d v="2017-09-09T00:00:00"/>
    <d v="2018-12-07T00:00:00"/>
    <s v="Quarterly"/>
    <s v="Active"/>
    <s v="CUST97878610"/>
    <x v="1"/>
    <x v="1"/>
  </r>
  <r>
    <s v="POL83104314"/>
    <x v="0"/>
    <n v="89341"/>
    <n v="369.73"/>
    <d v="2016-07-14T00:00:00"/>
    <d v="2020-02-16T00:00:00"/>
    <s v="Monthly"/>
    <s v="Active"/>
    <s v="CUST32000469"/>
    <x v="3"/>
    <x v="0"/>
  </r>
  <r>
    <s v="POL02082012"/>
    <x v="0"/>
    <n v="248305"/>
    <n v="911.99"/>
    <d v="2016-03-04T00:00:00"/>
    <d v="2018-08-06T00:00:00"/>
    <s v="Quarterly"/>
    <s v="Lapsed"/>
    <s v="CUST41303481"/>
    <x v="2"/>
    <x v="0"/>
  </r>
  <r>
    <s v="POL31666008"/>
    <x v="2"/>
    <n v="318866"/>
    <n v="530.44000000000005"/>
    <d v="2021-10-11T00:00:00"/>
    <d v="2027-02-02T00:00:00"/>
    <s v="Monthly"/>
    <s v="Lapsed"/>
    <s v="CUST53482350"/>
    <x v="3"/>
    <x v="0"/>
  </r>
  <r>
    <s v="POL11983298"/>
    <x v="2"/>
    <n v="413298"/>
    <n v="1612.31"/>
    <d v="2018-09-02T00:00:00"/>
    <d v="2024-04-05T00:00:00"/>
    <s v="Quarterly"/>
    <s v="Lapsed"/>
    <s v="CUST77682848"/>
    <x v="3"/>
    <x v="0"/>
  </r>
  <r>
    <s v="POL89029482"/>
    <x v="3"/>
    <n v="78739"/>
    <n v="733.13"/>
    <d v="2023-02-06T00:00:00"/>
    <d v="2026-09-24T00:00:00"/>
    <s v="Quarterly"/>
    <s v="Terminated"/>
    <s v="CUST45352096"/>
    <x v="0"/>
    <x v="1"/>
  </r>
  <r>
    <s v="POL53158562"/>
    <x v="3"/>
    <n v="432172"/>
    <n v="538.15"/>
    <d v="2016-04-09T00:00:00"/>
    <d v="2018-04-12T00:00:00"/>
    <s v="Monthly"/>
    <s v="Lapsed"/>
    <s v="CUST80178373"/>
    <x v="3"/>
    <x v="2"/>
  </r>
  <r>
    <s v="POL97641219"/>
    <x v="3"/>
    <n v="254068"/>
    <n v="1682.99"/>
    <d v="2017-05-26T00:00:00"/>
    <d v="2019-08-28T00:00:00"/>
    <s v="Annually"/>
    <s v="Terminated"/>
    <s v="CUST56330515"/>
    <x v="3"/>
    <x v="1"/>
  </r>
  <r>
    <s v="POL12964771"/>
    <x v="0"/>
    <n v="308658"/>
    <n v="764.61"/>
    <d v="2018-06-26T00:00:00"/>
    <d v="2024-03-08T00:00:00"/>
    <s v="Monthly"/>
    <s v="Lapsed"/>
    <s v="CUST12400861"/>
    <x v="4"/>
    <x v="2"/>
  </r>
  <r>
    <s v="POL88689818"/>
    <x v="3"/>
    <n v="277881"/>
    <n v="1803"/>
    <d v="2022-01-10T00:00:00"/>
    <d v="2030-01-15T00:00:00"/>
    <s v="Annually"/>
    <s v="Lapsed"/>
    <s v="CUST76193646"/>
    <x v="0"/>
    <x v="1"/>
  </r>
  <r>
    <s v="POL87067112"/>
    <x v="2"/>
    <n v="416237"/>
    <n v="637.85"/>
    <d v="2015-02-14T00:00:00"/>
    <d v="2023-11-13T00:00:00"/>
    <s v="Monthly"/>
    <s v="Terminated"/>
    <s v="CUST87049425"/>
    <x v="3"/>
    <x v="0"/>
  </r>
  <r>
    <s v="POL10286073"/>
    <x v="3"/>
    <n v="198538"/>
    <n v="933.48"/>
    <d v="2015-10-07T00:00:00"/>
    <d v="2022-06-12T00:00:00"/>
    <s v="Annually"/>
    <s v="Lapsed"/>
    <s v="CUST79033345"/>
    <x v="4"/>
    <x v="2"/>
  </r>
  <r>
    <s v="POL45751576"/>
    <x v="1"/>
    <n v="310661"/>
    <n v="181.25"/>
    <d v="2024-09-07T00:00:00"/>
    <d v="2026-04-22T00:00:00"/>
    <s v="Monthly"/>
    <s v="Lapsed"/>
    <s v="CUST24431344"/>
    <x v="3"/>
    <x v="2"/>
  </r>
  <r>
    <s v="POL10282211"/>
    <x v="2"/>
    <n v="440022"/>
    <n v="1352.04"/>
    <d v="2020-04-15T00:00:00"/>
    <d v="2029-12-09T00:00:00"/>
    <s v="Quarterly"/>
    <s v="Active"/>
    <s v="CUST97427667"/>
    <x v="3"/>
    <x v="1"/>
  </r>
  <r>
    <s v="POL95945115"/>
    <x v="2"/>
    <n v="67210"/>
    <n v="1242.82"/>
    <d v="2024-02-11T00:00:00"/>
    <d v="2031-11-08T00:00:00"/>
    <s v="Monthly"/>
    <s v="Terminated"/>
    <s v="CUST18647774"/>
    <x v="3"/>
    <x v="1"/>
  </r>
  <r>
    <s v="POL56070761"/>
    <x v="2"/>
    <n v="86464"/>
    <n v="1786.35"/>
    <d v="2024-04-13T00:00:00"/>
    <d v="2026-01-30T00:00:00"/>
    <s v="Quarterly"/>
    <s v="Terminated"/>
    <s v="CUST17748712"/>
    <x v="2"/>
    <x v="1"/>
  </r>
  <r>
    <s v="POL20898219"/>
    <x v="0"/>
    <n v="467456"/>
    <n v="271.85000000000002"/>
    <d v="2023-02-25T00:00:00"/>
    <d v="2024-06-20T00:00:00"/>
    <s v="Monthly"/>
    <s v="Active"/>
    <s v="CUST58477431"/>
    <x v="0"/>
    <x v="0"/>
  </r>
  <r>
    <s v="POL67718623"/>
    <x v="3"/>
    <n v="168980"/>
    <n v="1603.36"/>
    <d v="2017-03-07T00:00:00"/>
    <d v="2019-01-02T00:00:00"/>
    <s v="Monthly"/>
    <s v="Terminated"/>
    <s v="CUST66213193"/>
    <x v="2"/>
    <x v="1"/>
  </r>
  <r>
    <s v="POL85323496"/>
    <x v="2"/>
    <n v="214643"/>
    <n v="312"/>
    <d v="2023-08-11T00:00:00"/>
    <d v="2030-12-02T00:00:00"/>
    <s v="Quarterly"/>
    <s v="Active"/>
    <s v="CUST17994890"/>
    <x v="1"/>
    <x v="1"/>
  </r>
  <r>
    <s v="POL98380131"/>
    <x v="1"/>
    <n v="343881"/>
    <n v="195.81"/>
    <d v="2018-07-19T00:00:00"/>
    <d v="2028-03-07T00:00:00"/>
    <s v="Monthly"/>
    <s v="Active"/>
    <s v="CUST79953424"/>
    <x v="2"/>
    <x v="0"/>
  </r>
  <r>
    <s v="POL97760999"/>
    <x v="0"/>
    <n v="226849"/>
    <n v="632.19000000000005"/>
    <d v="2024-12-01T00:00:00"/>
    <d v="2026-12-30T00:00:00"/>
    <s v="Monthly"/>
    <s v="Lapsed"/>
    <s v="CUST25703315"/>
    <x v="1"/>
    <x v="1"/>
  </r>
  <r>
    <s v="POL00966757"/>
    <x v="2"/>
    <n v="296085"/>
    <n v="1115.5"/>
    <d v="2023-07-30T00:00:00"/>
    <d v="2029-09-30T00:00:00"/>
    <s v="Annually"/>
    <s v="Active"/>
    <s v="CUST12400012"/>
    <x v="2"/>
    <x v="1"/>
  </r>
  <r>
    <s v="POL40722779"/>
    <x v="3"/>
    <n v="265753"/>
    <n v="872.92"/>
    <d v="2019-10-31T00:00:00"/>
    <d v="2021-10-08T00:00:00"/>
    <s v="Annually"/>
    <s v="Active"/>
    <s v="CUST26137895"/>
    <x v="3"/>
    <x v="1"/>
  </r>
  <r>
    <s v="POL87901583"/>
    <x v="2"/>
    <n v="229576"/>
    <n v="134.22"/>
    <d v="2020-01-12T00:00:00"/>
    <d v="2029-01-22T00:00:00"/>
    <s v="Monthly"/>
    <s v="Active"/>
    <s v="CUST34007755"/>
    <x v="3"/>
    <x v="0"/>
  </r>
  <r>
    <s v="POL30115645"/>
    <x v="2"/>
    <n v="379691"/>
    <n v="1616.95"/>
    <d v="2017-05-10T00:00:00"/>
    <d v="2018-11-03T00:00:00"/>
    <s v="Annually"/>
    <s v="Terminated"/>
    <s v="CUST98059607"/>
    <x v="2"/>
    <x v="2"/>
  </r>
  <r>
    <s v="POL38850914"/>
    <x v="1"/>
    <n v="19276"/>
    <n v="465.68"/>
    <d v="2022-10-17T00:00:00"/>
    <d v="2029-08-13T00:00:00"/>
    <s v="Monthly"/>
    <s v="Active"/>
    <s v="CUST27802626"/>
    <x v="0"/>
    <x v="1"/>
  </r>
  <r>
    <s v="POL28044403"/>
    <x v="1"/>
    <n v="496417"/>
    <n v="1686.7"/>
    <d v="2021-03-16T00:00:00"/>
    <d v="2024-10-18T00:00:00"/>
    <s v="Quarterly"/>
    <s v="Terminated"/>
    <s v="CUST59420580"/>
    <x v="1"/>
    <x v="0"/>
  </r>
  <r>
    <s v="POL47455160"/>
    <x v="1"/>
    <n v="76423"/>
    <n v="1773.81"/>
    <d v="2017-11-18T00:00:00"/>
    <d v="2026-11-17T00:00:00"/>
    <s v="Quarterly"/>
    <s v="Active"/>
    <s v="CUST78396108"/>
    <x v="1"/>
    <x v="1"/>
  </r>
  <r>
    <s v="POL24535727"/>
    <x v="1"/>
    <n v="141838"/>
    <n v="120.88"/>
    <d v="2019-08-04T00:00:00"/>
    <d v="2025-11-10T00:00:00"/>
    <s v="Quarterly"/>
    <s v="Active"/>
    <s v="CUST53636696"/>
    <x v="2"/>
    <x v="2"/>
  </r>
  <r>
    <s v="POL80084188"/>
    <x v="3"/>
    <n v="477917"/>
    <n v="876.37"/>
    <d v="2020-12-06T00:00:00"/>
    <d v="2025-09-08T00:00:00"/>
    <s v="Monthly"/>
    <s v="Active"/>
    <s v="CUST20186186"/>
    <x v="4"/>
    <x v="1"/>
  </r>
  <r>
    <s v="POL86311046"/>
    <x v="2"/>
    <n v="460823"/>
    <n v="1994.57"/>
    <d v="2018-08-04T00:00:00"/>
    <d v="2022-03-27T00:00:00"/>
    <s v="Monthly"/>
    <s v="Lapsed"/>
    <s v="CUST58368389"/>
    <x v="2"/>
    <x v="1"/>
  </r>
  <r>
    <s v="POL03884605"/>
    <x v="2"/>
    <n v="409346"/>
    <n v="1988.3"/>
    <d v="2022-10-11T00:00:00"/>
    <d v="2029-09-07T00:00:00"/>
    <s v="Annually"/>
    <s v="Lapsed"/>
    <s v="CUST98959709"/>
    <x v="3"/>
    <x v="0"/>
  </r>
  <r>
    <s v="POL37303684"/>
    <x v="0"/>
    <n v="364206"/>
    <n v="490.22"/>
    <d v="2020-02-10T00:00:00"/>
    <d v="2021-06-28T00:00:00"/>
    <s v="Monthly"/>
    <s v="Active"/>
    <s v="CUST29805169"/>
    <x v="4"/>
    <x v="0"/>
  </r>
  <r>
    <s v="POL77070013"/>
    <x v="1"/>
    <n v="443803"/>
    <n v="397.52"/>
    <d v="2019-06-01T00:00:00"/>
    <d v="2021-03-19T00:00:00"/>
    <s v="Monthly"/>
    <s v="Terminated"/>
    <s v="CUST13939283"/>
    <x v="2"/>
    <x v="0"/>
  </r>
  <r>
    <s v="POL07540260"/>
    <x v="2"/>
    <n v="418521"/>
    <n v="500.8"/>
    <d v="2019-03-05T00:00:00"/>
    <d v="2021-10-05T00:00:00"/>
    <s v="Monthly"/>
    <s v="Active"/>
    <s v="CUST12875579"/>
    <x v="3"/>
    <x v="2"/>
  </r>
  <r>
    <s v="POL18985962"/>
    <x v="0"/>
    <n v="324370"/>
    <n v="696"/>
    <d v="2019-07-11T00:00:00"/>
    <d v="2025-06-04T00:00:00"/>
    <s v="Annually"/>
    <s v="Active"/>
    <s v="CUST12307049"/>
    <x v="0"/>
    <x v="1"/>
  </r>
  <r>
    <s v="POL61786939"/>
    <x v="2"/>
    <n v="38153"/>
    <n v="546.54999999999995"/>
    <d v="2018-08-07T00:00:00"/>
    <d v="2026-05-19T00:00:00"/>
    <s v="Quarterly"/>
    <s v="Terminated"/>
    <s v="CUST64300710"/>
    <x v="2"/>
    <x v="0"/>
  </r>
  <r>
    <s v="POL06987694"/>
    <x v="2"/>
    <n v="139829"/>
    <n v="560.09"/>
    <d v="2023-12-15T00:00:00"/>
    <d v="2031-02-01T00:00:00"/>
    <s v="Annually"/>
    <s v="Lapsed"/>
    <s v="CUST75103337"/>
    <x v="1"/>
    <x v="2"/>
  </r>
  <r>
    <s v="POL21410812"/>
    <x v="3"/>
    <n v="187130"/>
    <n v="675.87"/>
    <d v="2016-11-08T00:00:00"/>
    <d v="2020-03-03T00:00:00"/>
    <s v="Annually"/>
    <s v="Active"/>
    <s v="CUST42778999"/>
    <x v="3"/>
    <x v="1"/>
  </r>
  <r>
    <s v="POL48634910"/>
    <x v="3"/>
    <n v="304944"/>
    <n v="435.95"/>
    <d v="2018-04-08T00:00:00"/>
    <d v="2021-07-07T00:00:00"/>
    <s v="Quarterly"/>
    <s v="Terminated"/>
    <s v="CUST34068296"/>
    <x v="1"/>
    <x v="1"/>
  </r>
  <r>
    <s v="POL99936607"/>
    <x v="1"/>
    <n v="396888"/>
    <n v="1680.94"/>
    <d v="2017-08-21T00:00:00"/>
    <d v="2026-03-13T00:00:00"/>
    <s v="Monthly"/>
    <s v="Active"/>
    <s v="CUST02686696"/>
    <x v="3"/>
    <x v="0"/>
  </r>
  <r>
    <s v="POL55377332"/>
    <x v="2"/>
    <n v="65291"/>
    <n v="817.15"/>
    <d v="2022-09-25T00:00:00"/>
    <d v="2029-06-23T00:00:00"/>
    <s v="Annually"/>
    <s v="Lapsed"/>
    <s v="CUST47228790"/>
    <x v="4"/>
    <x v="1"/>
  </r>
  <r>
    <s v="POL09053359"/>
    <x v="3"/>
    <n v="173376"/>
    <n v="1048"/>
    <d v="2017-10-29T00:00:00"/>
    <d v="2023-10-14T00:00:00"/>
    <s v="Monthly"/>
    <s v="Active"/>
    <s v="CUST90920433"/>
    <x v="2"/>
    <x v="0"/>
  </r>
  <r>
    <s v="POL26420272"/>
    <x v="3"/>
    <n v="18167"/>
    <n v="418.42"/>
    <d v="2018-03-17T00:00:00"/>
    <d v="2023-04-04T00:00:00"/>
    <s v="Annually"/>
    <s v="Lapsed"/>
    <s v="CUST94024764"/>
    <x v="3"/>
    <x v="1"/>
  </r>
  <r>
    <s v="POL43096448"/>
    <x v="2"/>
    <n v="368147"/>
    <n v="1995.4"/>
    <d v="2017-09-04T00:00:00"/>
    <d v="2021-11-09T00:00:00"/>
    <s v="Monthly"/>
    <s v="Lapsed"/>
    <s v="CUST95330608"/>
    <x v="0"/>
    <x v="1"/>
  </r>
  <r>
    <s v="POL45440962"/>
    <x v="2"/>
    <n v="15540"/>
    <n v="1467.13"/>
    <d v="2015-11-16T00:00:00"/>
    <d v="2019-09-24T00:00:00"/>
    <s v="Annually"/>
    <s v="Lapsed"/>
    <s v="CUST28361361"/>
    <x v="1"/>
    <x v="1"/>
  </r>
  <r>
    <s v="POL89942249"/>
    <x v="1"/>
    <n v="63153"/>
    <n v="440.64"/>
    <d v="2019-01-28T00:00:00"/>
    <d v="2024-04-25T00:00:00"/>
    <s v="Monthly"/>
    <s v="Lapsed"/>
    <s v="CUST75615977"/>
    <x v="1"/>
    <x v="1"/>
  </r>
  <r>
    <s v="POL76474786"/>
    <x v="0"/>
    <n v="381653"/>
    <n v="1614.97"/>
    <d v="2022-12-03T00:00:00"/>
    <d v="2024-12-09T00:00:00"/>
    <s v="Annually"/>
    <s v="Active"/>
    <s v="CUST55000711"/>
    <x v="3"/>
    <x v="0"/>
  </r>
  <r>
    <s v="POL19289234"/>
    <x v="0"/>
    <n v="401656"/>
    <n v="136.96"/>
    <d v="2022-12-04T00:00:00"/>
    <d v="2032-11-20T00:00:00"/>
    <s v="Monthly"/>
    <s v="Active"/>
    <s v="CUST84967828"/>
    <x v="0"/>
    <x v="0"/>
  </r>
  <r>
    <s v="POL25546683"/>
    <x v="1"/>
    <n v="383672"/>
    <n v="910.89"/>
    <d v="2023-11-23T00:00:00"/>
    <d v="2028-02-23T00:00:00"/>
    <s v="Annually"/>
    <s v="Terminated"/>
    <s v="CUST40195700"/>
    <x v="0"/>
    <x v="1"/>
  </r>
  <r>
    <s v="POL74112485"/>
    <x v="1"/>
    <n v="318107"/>
    <n v="1117.56"/>
    <d v="2023-02-12T00:00:00"/>
    <d v="2031-08-30T00:00:00"/>
    <s v="Monthly"/>
    <s v="Terminated"/>
    <s v="CUST79329107"/>
    <x v="0"/>
    <x v="2"/>
  </r>
  <r>
    <s v="POL63539662"/>
    <x v="2"/>
    <n v="139819"/>
    <n v="1061.8699999999999"/>
    <d v="2023-01-10T00:00:00"/>
    <d v="2028-02-07T00:00:00"/>
    <s v="Monthly"/>
    <s v="Lapsed"/>
    <s v="CUST24806892"/>
    <x v="0"/>
    <x v="2"/>
  </r>
  <r>
    <s v="POL97583432"/>
    <x v="1"/>
    <n v="322598"/>
    <n v="983.32"/>
    <d v="2015-12-19T00:00:00"/>
    <d v="2017-05-06T00:00:00"/>
    <s v="Monthly"/>
    <s v="Active"/>
    <s v="CUST58352563"/>
    <x v="3"/>
    <x v="0"/>
  </r>
  <r>
    <s v="POL43412607"/>
    <x v="2"/>
    <n v="424490"/>
    <n v="838.32"/>
    <d v="2016-04-30T00:00:00"/>
    <d v="2019-04-24T00:00:00"/>
    <s v="Quarterly"/>
    <s v="Active"/>
    <s v="CUST72879222"/>
    <x v="4"/>
    <x v="2"/>
  </r>
  <r>
    <s v="POL20142865"/>
    <x v="3"/>
    <n v="94851"/>
    <n v="136.81"/>
    <d v="2018-02-15T00:00:00"/>
    <d v="2023-12-23T00:00:00"/>
    <s v="Monthly"/>
    <s v="Lapsed"/>
    <s v="CUST08168341"/>
    <x v="2"/>
    <x v="0"/>
  </r>
  <r>
    <s v="POL12796587"/>
    <x v="0"/>
    <n v="255584"/>
    <n v="205.43"/>
    <d v="2018-11-15T00:00:00"/>
    <d v="2023-10-27T00:00:00"/>
    <s v="Monthly"/>
    <s v="Lapsed"/>
    <s v="CUST92249874"/>
    <x v="1"/>
    <x v="1"/>
  </r>
  <r>
    <s v="POL78277290"/>
    <x v="3"/>
    <n v="21818"/>
    <n v="1382.48"/>
    <d v="2020-07-06T00:00:00"/>
    <d v="2026-10-23T00:00:00"/>
    <s v="Annually"/>
    <s v="Active"/>
    <s v="CUST70668160"/>
    <x v="1"/>
    <x v="2"/>
  </r>
  <r>
    <s v="POL27171310"/>
    <x v="3"/>
    <n v="187796"/>
    <n v="828"/>
    <d v="2017-02-24T00:00:00"/>
    <d v="2025-03-04T00:00:00"/>
    <s v="Annually"/>
    <s v="Active"/>
    <s v="CUST01781896"/>
    <x v="0"/>
    <x v="1"/>
  </r>
  <r>
    <s v="POL64858473"/>
    <x v="0"/>
    <n v="20240"/>
    <n v="1158.67"/>
    <d v="2016-10-10T00:00:00"/>
    <d v="2022-06-14T00:00:00"/>
    <s v="Annually"/>
    <s v="Active"/>
    <s v="CUST78299783"/>
    <x v="4"/>
    <x v="1"/>
  </r>
  <r>
    <s v="POL63887915"/>
    <x v="0"/>
    <n v="89044"/>
    <n v="1692.95"/>
    <d v="2021-12-31T00:00:00"/>
    <d v="2027-12-12T00:00:00"/>
    <s v="Monthly"/>
    <s v="Terminated"/>
    <s v="CUST22797479"/>
    <x v="3"/>
    <x v="0"/>
  </r>
  <r>
    <s v="POL87573741"/>
    <x v="0"/>
    <n v="481624"/>
    <n v="1472.99"/>
    <d v="2014-12-31T00:00:00"/>
    <d v="2016-05-20T00:00:00"/>
    <s v="Quarterly"/>
    <s v="Active"/>
    <s v="CUST52983993"/>
    <x v="3"/>
    <x v="0"/>
  </r>
  <r>
    <s v="POL28804957"/>
    <x v="3"/>
    <n v="365061"/>
    <n v="1000.36"/>
    <d v="2018-03-13T00:00:00"/>
    <d v="2026-06-24T00:00:00"/>
    <s v="Monthly"/>
    <s v="Lapsed"/>
    <s v="CUST76438251"/>
    <x v="0"/>
    <x v="2"/>
  </r>
  <r>
    <s v="POL19694591"/>
    <x v="0"/>
    <n v="195574"/>
    <n v="1096.6199999999999"/>
    <d v="2019-05-16T00:00:00"/>
    <d v="2023-02-01T00:00:00"/>
    <s v="Quarterly"/>
    <s v="Active"/>
    <s v="CUST59727399"/>
    <x v="4"/>
    <x v="2"/>
  </r>
  <r>
    <s v="POL28503798"/>
    <x v="3"/>
    <n v="486923"/>
    <n v="813.71"/>
    <d v="2017-12-17T00:00:00"/>
    <d v="2024-05-01T00:00:00"/>
    <s v="Monthly"/>
    <s v="Lapsed"/>
    <s v="CUST78565117"/>
    <x v="3"/>
    <x v="1"/>
  </r>
  <r>
    <s v="POL12582263"/>
    <x v="0"/>
    <n v="271188"/>
    <n v="686.13"/>
    <d v="2019-07-11T00:00:00"/>
    <d v="2027-11-23T00:00:00"/>
    <s v="Annually"/>
    <s v="Active"/>
    <s v="CUST94841919"/>
    <x v="4"/>
    <x v="0"/>
  </r>
  <r>
    <s v="POL91022506"/>
    <x v="3"/>
    <n v="289716"/>
    <n v="444.32"/>
    <d v="2023-01-31T00:00:00"/>
    <d v="2032-04-17T00:00:00"/>
    <s v="Quarterly"/>
    <s v="Active"/>
    <s v="CUST32939112"/>
    <x v="2"/>
    <x v="2"/>
  </r>
  <r>
    <s v="POL03315797"/>
    <x v="2"/>
    <n v="376740"/>
    <n v="1881.04"/>
    <d v="2018-12-13T00:00:00"/>
    <d v="2022-11-30T00:00:00"/>
    <s v="Annually"/>
    <s v="Terminated"/>
    <s v="CUST85679291"/>
    <x v="2"/>
    <x v="2"/>
  </r>
  <r>
    <s v="POL45551235"/>
    <x v="1"/>
    <n v="23379"/>
    <n v="890.82"/>
    <d v="2020-05-10T00:00:00"/>
    <d v="2025-09-12T00:00:00"/>
    <s v="Monthly"/>
    <s v="Lapsed"/>
    <s v="CUST98383766"/>
    <x v="3"/>
    <x v="2"/>
  </r>
  <r>
    <s v="POL77208632"/>
    <x v="2"/>
    <n v="355737"/>
    <n v="1562.56"/>
    <d v="2023-03-12T00:00:00"/>
    <d v="2030-12-25T00:00:00"/>
    <s v="Annually"/>
    <s v="Lapsed"/>
    <s v="CUST87783555"/>
    <x v="1"/>
    <x v="2"/>
  </r>
  <r>
    <s v="POL22260500"/>
    <x v="1"/>
    <n v="152382"/>
    <n v="1471.71"/>
    <d v="2016-11-24T00:00:00"/>
    <d v="2020-06-05T00:00:00"/>
    <s v="Annually"/>
    <s v="Lapsed"/>
    <s v="CUST90316221"/>
    <x v="1"/>
    <x v="2"/>
  </r>
  <r>
    <s v="POL36836777"/>
    <x v="0"/>
    <n v="206825"/>
    <n v="200.89"/>
    <d v="2020-11-27T00:00:00"/>
    <d v="2028-12-12T00:00:00"/>
    <s v="Quarterly"/>
    <s v="Active"/>
    <s v="CUST91208173"/>
    <x v="3"/>
    <x v="1"/>
  </r>
  <r>
    <s v="POL96268536"/>
    <x v="0"/>
    <n v="318737"/>
    <n v="1725.09"/>
    <d v="2019-08-14T00:00:00"/>
    <d v="2027-07-20T00:00:00"/>
    <s v="Quarterly"/>
    <s v="Lapsed"/>
    <s v="CUST58200674"/>
    <x v="0"/>
    <x v="0"/>
  </r>
  <r>
    <s v="POL91407611"/>
    <x v="0"/>
    <n v="214118"/>
    <n v="1360.69"/>
    <d v="2018-03-08T00:00:00"/>
    <d v="2021-02-15T00:00:00"/>
    <s v="Monthly"/>
    <s v="Terminated"/>
    <s v="CUST22702384"/>
    <x v="3"/>
    <x v="2"/>
  </r>
  <r>
    <s v="POL64095916"/>
    <x v="3"/>
    <n v="76594"/>
    <n v="713.74"/>
    <d v="2020-10-03T00:00:00"/>
    <d v="2028-02-23T00:00:00"/>
    <s v="Monthly"/>
    <s v="Active"/>
    <s v="CUST83831085"/>
    <x v="2"/>
    <x v="2"/>
  </r>
  <r>
    <s v="POL64740997"/>
    <x v="1"/>
    <n v="231586"/>
    <n v="1758.12"/>
    <d v="2015-03-29T00:00:00"/>
    <d v="2023-01-30T00:00:00"/>
    <s v="Monthly"/>
    <s v="Terminated"/>
    <s v="CUST79978670"/>
    <x v="1"/>
    <x v="1"/>
  </r>
  <r>
    <s v="POL06176964"/>
    <x v="1"/>
    <n v="101981"/>
    <n v="1210.47"/>
    <d v="2021-03-12T00:00:00"/>
    <d v="2024-02-13T00:00:00"/>
    <s v="Monthly"/>
    <s v="Active"/>
    <s v="CUST76916753"/>
    <x v="3"/>
    <x v="0"/>
  </r>
  <r>
    <s v="POL86552601"/>
    <x v="0"/>
    <n v="155063"/>
    <n v="666.01"/>
    <d v="2024-11-21T00:00:00"/>
    <d v="2027-06-04T00:00:00"/>
    <s v="Monthly"/>
    <s v="Lapsed"/>
    <s v="CUST61585782"/>
    <x v="4"/>
    <x v="0"/>
  </r>
  <r>
    <s v="POL98182454"/>
    <x v="0"/>
    <n v="49906"/>
    <n v="450.36"/>
    <d v="2015-04-08T00:00:00"/>
    <d v="2024-12-14T00:00:00"/>
    <s v="Annually"/>
    <s v="Terminated"/>
    <s v="CUST87720578"/>
    <x v="3"/>
    <x v="1"/>
  </r>
  <r>
    <s v="POL04470175"/>
    <x v="1"/>
    <n v="229746"/>
    <n v="270.33"/>
    <d v="2015-11-17T00:00:00"/>
    <d v="2020-07-01T00:00:00"/>
    <s v="Quarterly"/>
    <s v="Active"/>
    <s v="CUST94522141"/>
    <x v="3"/>
    <x v="0"/>
  </r>
  <r>
    <s v="POL36184966"/>
    <x v="3"/>
    <n v="331181"/>
    <n v="351.24"/>
    <d v="2022-12-13T00:00:00"/>
    <d v="2031-01-11T00:00:00"/>
    <s v="Quarterly"/>
    <s v="Lapsed"/>
    <s v="CUST37990717"/>
    <x v="4"/>
    <x v="1"/>
  </r>
  <r>
    <s v="POL11905173"/>
    <x v="0"/>
    <n v="383367"/>
    <n v="462.75"/>
    <d v="2023-03-31T00:00:00"/>
    <d v="2026-05-26T00:00:00"/>
    <s v="Annually"/>
    <s v="Terminated"/>
    <s v="CUST40967783"/>
    <x v="1"/>
    <x v="2"/>
  </r>
  <r>
    <s v="POL22934928"/>
    <x v="0"/>
    <n v="24866"/>
    <n v="320.99"/>
    <d v="2023-02-16T00:00:00"/>
    <d v="2024-08-07T00:00:00"/>
    <s v="Quarterly"/>
    <s v="Active"/>
    <s v="CUST86185759"/>
    <x v="4"/>
    <x v="2"/>
  </r>
  <r>
    <s v="POL51486527"/>
    <x v="2"/>
    <n v="343945"/>
    <n v="1962.94"/>
    <d v="2024-09-11T00:00:00"/>
    <d v="2032-03-13T00:00:00"/>
    <s v="Annually"/>
    <s v="Lapsed"/>
    <s v="CUST67573322"/>
    <x v="3"/>
    <x v="2"/>
  </r>
  <r>
    <s v="POL67871269"/>
    <x v="2"/>
    <n v="465364"/>
    <n v="1027.94"/>
    <d v="2018-01-29T00:00:00"/>
    <d v="2026-01-09T00:00:00"/>
    <s v="Monthly"/>
    <s v="Active"/>
    <s v="CUST15704037"/>
    <x v="0"/>
    <x v="0"/>
  </r>
  <r>
    <s v="POL52660613"/>
    <x v="1"/>
    <n v="205148"/>
    <n v="322.17"/>
    <d v="2018-06-01T00:00:00"/>
    <d v="2026-08-12T00:00:00"/>
    <s v="Quarterly"/>
    <s v="Active"/>
    <s v="CUST57652314"/>
    <x v="3"/>
    <x v="2"/>
  </r>
  <r>
    <s v="POL42173168"/>
    <x v="0"/>
    <n v="238845"/>
    <n v="270.52"/>
    <d v="2018-12-25T00:00:00"/>
    <d v="2027-07-27T00:00:00"/>
    <s v="Quarterly"/>
    <s v="Active"/>
    <s v="CUST27814120"/>
    <x v="2"/>
    <x v="2"/>
  </r>
  <r>
    <s v="POL63448098"/>
    <x v="3"/>
    <n v="269112"/>
    <n v="247.04"/>
    <d v="2019-11-26T00:00:00"/>
    <d v="2021-11-27T00:00:00"/>
    <s v="Annually"/>
    <s v="Active"/>
    <s v="CUST01158686"/>
    <x v="3"/>
    <x v="0"/>
  </r>
  <r>
    <s v="POL76633333"/>
    <x v="2"/>
    <n v="246719"/>
    <n v="905.56"/>
    <d v="2020-06-18T00:00:00"/>
    <d v="2029-04-25T00:00:00"/>
    <s v="Monthly"/>
    <s v="Terminated"/>
    <s v="CUST21650393"/>
    <x v="0"/>
    <x v="2"/>
  </r>
  <r>
    <s v="POL87098270"/>
    <x v="0"/>
    <n v="162187"/>
    <n v="300.36"/>
    <d v="2017-12-06T00:00:00"/>
    <d v="2020-04-18T00:00:00"/>
    <s v="Annually"/>
    <s v="Active"/>
    <s v="CUST72362587"/>
    <x v="3"/>
    <x v="0"/>
  </r>
  <r>
    <s v="POL21241927"/>
    <x v="2"/>
    <n v="22575"/>
    <n v="339.1"/>
    <d v="2017-07-31T00:00:00"/>
    <d v="2019-05-23T00:00:00"/>
    <s v="Annually"/>
    <s v="Active"/>
    <s v="CUST18176345"/>
    <x v="3"/>
    <x v="1"/>
  </r>
  <r>
    <s v="POL78474617"/>
    <x v="0"/>
    <n v="283778"/>
    <n v="1327.26"/>
    <d v="2016-08-28T00:00:00"/>
    <d v="2019-10-28T00:00:00"/>
    <s v="Monthly"/>
    <s v="Active"/>
    <s v="CUST17818654"/>
    <x v="1"/>
    <x v="1"/>
  </r>
  <r>
    <s v="POL40740703"/>
    <x v="1"/>
    <n v="337347"/>
    <n v="1666.04"/>
    <d v="2018-09-07T00:00:00"/>
    <d v="2021-03-19T00:00:00"/>
    <s v="Quarterly"/>
    <s v="Active"/>
    <s v="CUST82071648"/>
    <x v="2"/>
    <x v="1"/>
  </r>
  <r>
    <s v="POL01356668"/>
    <x v="1"/>
    <n v="407856"/>
    <n v="1808.28"/>
    <d v="2017-12-16T00:00:00"/>
    <d v="2025-10-19T00:00:00"/>
    <s v="Quarterly"/>
    <s v="Lapsed"/>
    <s v="CUST70037973"/>
    <x v="0"/>
    <x v="0"/>
  </r>
  <r>
    <s v="POL81358654"/>
    <x v="2"/>
    <n v="223001"/>
    <n v="1072.92"/>
    <d v="2019-07-20T00:00:00"/>
    <d v="2021-02-05T00:00:00"/>
    <s v="Quarterly"/>
    <s v="Active"/>
    <s v="CUST11675818"/>
    <x v="3"/>
    <x v="1"/>
  </r>
  <r>
    <s v="POL42512488"/>
    <x v="0"/>
    <n v="337140"/>
    <n v="464.19"/>
    <d v="2017-12-19T00:00:00"/>
    <d v="2019-01-16T00:00:00"/>
    <s v="Monthly"/>
    <s v="Terminated"/>
    <s v="CUST10837204"/>
    <x v="3"/>
    <x v="1"/>
  </r>
  <r>
    <s v="POL62388376"/>
    <x v="0"/>
    <n v="166333"/>
    <n v="839.94"/>
    <d v="2023-03-23T00:00:00"/>
    <d v="2026-06-12T00:00:00"/>
    <s v="Annually"/>
    <s v="Lapsed"/>
    <s v="CUST19076228"/>
    <x v="3"/>
    <x v="1"/>
  </r>
  <r>
    <s v="POL64728367"/>
    <x v="1"/>
    <n v="384000"/>
    <n v="788.03"/>
    <d v="2017-04-16T00:00:00"/>
    <d v="2020-08-30T00:00:00"/>
    <s v="Quarterly"/>
    <s v="Active"/>
    <s v="CUST56206893"/>
    <x v="1"/>
    <x v="1"/>
  </r>
  <r>
    <s v="POL91325406"/>
    <x v="0"/>
    <n v="217792"/>
    <n v="1845.65"/>
    <d v="2017-06-23T00:00:00"/>
    <d v="2023-08-26T00:00:00"/>
    <s v="Quarterly"/>
    <s v="Terminated"/>
    <s v="CUST93771069"/>
    <x v="3"/>
    <x v="1"/>
  </r>
  <r>
    <s v="POL94038390"/>
    <x v="2"/>
    <n v="394057"/>
    <n v="420.36"/>
    <d v="2020-05-31T00:00:00"/>
    <d v="2022-01-24T00:00:00"/>
    <s v="Quarterly"/>
    <s v="Terminated"/>
    <s v="CUST46066510"/>
    <x v="4"/>
    <x v="0"/>
  </r>
  <r>
    <s v="POL93764594"/>
    <x v="2"/>
    <n v="197854"/>
    <n v="889.58"/>
    <d v="2015-07-10T00:00:00"/>
    <d v="2020-05-14T00:00:00"/>
    <s v="Quarterly"/>
    <s v="Terminated"/>
    <s v="CUST97117972"/>
    <x v="4"/>
    <x v="2"/>
  </r>
  <r>
    <s v="POL01140651"/>
    <x v="0"/>
    <n v="151106"/>
    <n v="1312.96"/>
    <d v="2024-03-06T00:00:00"/>
    <d v="2026-07-30T00:00:00"/>
    <s v="Quarterly"/>
    <s v="Lapsed"/>
    <s v="CUST04188498"/>
    <x v="3"/>
    <x v="0"/>
  </r>
  <r>
    <s v="POL64671018"/>
    <x v="1"/>
    <n v="18535"/>
    <n v="175.24"/>
    <d v="2022-05-01T00:00:00"/>
    <d v="2024-08-06T00:00:00"/>
    <s v="Quarterly"/>
    <s v="Active"/>
    <s v="CUST65008360"/>
    <x v="4"/>
    <x v="0"/>
  </r>
  <r>
    <s v="POL23937265"/>
    <x v="3"/>
    <n v="391265"/>
    <n v="963.8"/>
    <d v="2018-11-24T00:00:00"/>
    <d v="2020-11-14T00:00:00"/>
    <s v="Quarterly"/>
    <s v="Lapsed"/>
    <s v="CUST42041475"/>
    <x v="3"/>
    <x v="2"/>
  </r>
  <r>
    <s v="POL91701869"/>
    <x v="1"/>
    <n v="169979"/>
    <n v="1475.85"/>
    <d v="2016-12-21T00:00:00"/>
    <d v="2018-10-17T00:00:00"/>
    <s v="Monthly"/>
    <s v="Active"/>
    <s v="CUST39892656"/>
    <x v="0"/>
    <x v="1"/>
  </r>
  <r>
    <s v="POL40774086"/>
    <x v="1"/>
    <n v="197593"/>
    <n v="1019.06"/>
    <d v="2021-08-25T00:00:00"/>
    <d v="2026-05-26T00:00:00"/>
    <s v="Monthly"/>
    <s v="Active"/>
    <s v="CUST20106314"/>
    <x v="4"/>
    <x v="2"/>
  </r>
  <r>
    <s v="POL84330960"/>
    <x v="1"/>
    <n v="468168"/>
    <n v="1331.79"/>
    <d v="2020-10-27T00:00:00"/>
    <d v="2029-02-15T00:00:00"/>
    <s v="Quarterly"/>
    <s v="Lapsed"/>
    <s v="CUST18970316"/>
    <x v="3"/>
    <x v="1"/>
  </r>
  <r>
    <s v="POL75156897"/>
    <x v="2"/>
    <n v="463430"/>
    <n v="1960.53"/>
    <d v="2015-12-18T00:00:00"/>
    <d v="2018-04-20T00:00:00"/>
    <s v="Quarterly"/>
    <s v="Terminated"/>
    <s v="CUST40026003"/>
    <x v="0"/>
    <x v="0"/>
  </r>
  <r>
    <s v="POL03406980"/>
    <x v="1"/>
    <n v="234471"/>
    <n v="1166.54"/>
    <d v="2019-01-16T00:00:00"/>
    <d v="2021-09-18T00:00:00"/>
    <s v="Monthly"/>
    <s v="Lapsed"/>
    <s v="CUST19797075"/>
    <x v="1"/>
    <x v="1"/>
  </r>
  <r>
    <s v="POL56170272"/>
    <x v="0"/>
    <n v="17599"/>
    <n v="388.24"/>
    <d v="2024-10-17T00:00:00"/>
    <d v="2029-08-23T00:00:00"/>
    <s v="Quarterly"/>
    <s v="Lapsed"/>
    <s v="CUST98456806"/>
    <x v="3"/>
    <x v="2"/>
  </r>
  <r>
    <s v="POL06989593"/>
    <x v="1"/>
    <n v="290518"/>
    <n v="1208.97"/>
    <d v="2016-11-10T00:00:00"/>
    <d v="2021-01-11T00:00:00"/>
    <s v="Monthly"/>
    <s v="Active"/>
    <s v="CUST96263683"/>
    <x v="3"/>
    <x v="0"/>
  </r>
  <r>
    <s v="POL13962079"/>
    <x v="2"/>
    <n v="413995"/>
    <n v="435.26"/>
    <d v="2023-02-17T00:00:00"/>
    <d v="2029-07-15T00:00:00"/>
    <s v="Quarterly"/>
    <s v="Lapsed"/>
    <s v="CUST91529292"/>
    <x v="1"/>
    <x v="2"/>
  </r>
  <r>
    <s v="POL77110214"/>
    <x v="2"/>
    <n v="31431"/>
    <n v="1615.64"/>
    <d v="2019-03-02T00:00:00"/>
    <d v="2025-01-16T00:00:00"/>
    <s v="Annually"/>
    <s v="Active"/>
    <s v="CUST87141280"/>
    <x v="1"/>
    <x v="0"/>
  </r>
  <r>
    <s v="POL97704616"/>
    <x v="3"/>
    <n v="34065"/>
    <n v="1723.03"/>
    <d v="2019-03-23T00:00:00"/>
    <d v="2023-06-28T00:00:00"/>
    <s v="Monthly"/>
    <s v="Terminated"/>
    <s v="CUST80612800"/>
    <x v="1"/>
    <x v="0"/>
  </r>
  <r>
    <s v="POL73955380"/>
    <x v="3"/>
    <n v="398009"/>
    <n v="513.82000000000005"/>
    <d v="2021-04-17T00:00:00"/>
    <d v="2025-11-17T00:00:00"/>
    <s v="Annually"/>
    <s v="Lapsed"/>
    <s v="CUST22178817"/>
    <x v="3"/>
    <x v="2"/>
  </r>
  <r>
    <s v="POL30994827"/>
    <x v="3"/>
    <n v="232069"/>
    <n v="605.66999999999996"/>
    <d v="2023-05-03T00:00:00"/>
    <d v="2032-10-14T00:00:00"/>
    <s v="Quarterly"/>
    <s v="Active"/>
    <s v="CUST03843520"/>
    <x v="3"/>
    <x v="2"/>
  </r>
  <r>
    <s v="POL38939218"/>
    <x v="1"/>
    <n v="302817"/>
    <n v="1312"/>
    <d v="2023-08-22T00:00:00"/>
    <d v="2030-09-21T00:00:00"/>
    <s v="Monthly"/>
    <s v="Terminated"/>
    <s v="CUST71891504"/>
    <x v="0"/>
    <x v="2"/>
  </r>
  <r>
    <s v="POL58199739"/>
    <x v="3"/>
    <n v="335631"/>
    <n v="946.46"/>
    <d v="2017-11-28T00:00:00"/>
    <d v="2022-10-27T00:00:00"/>
    <s v="Annually"/>
    <s v="Terminated"/>
    <s v="CUST84828807"/>
    <x v="4"/>
    <x v="2"/>
  </r>
  <r>
    <s v="POL75203791"/>
    <x v="3"/>
    <n v="207663"/>
    <n v="1132.18"/>
    <d v="2015-09-28T00:00:00"/>
    <d v="2018-08-02T00:00:00"/>
    <s v="Annually"/>
    <s v="Terminated"/>
    <s v="CUST99041791"/>
    <x v="1"/>
    <x v="0"/>
  </r>
  <r>
    <s v="POL22369979"/>
    <x v="0"/>
    <n v="327241"/>
    <n v="1311.47"/>
    <d v="2023-07-16T00:00:00"/>
    <d v="2026-06-10T00:00:00"/>
    <s v="Annually"/>
    <s v="Lapsed"/>
    <s v="CUST95978496"/>
    <x v="3"/>
    <x v="0"/>
  </r>
  <r>
    <s v="POL91441410"/>
    <x v="0"/>
    <n v="264198"/>
    <n v="1589.42"/>
    <d v="2024-09-06T00:00:00"/>
    <d v="2032-06-11T00:00:00"/>
    <s v="Quarterly"/>
    <s v="Lapsed"/>
    <s v="CUST06792439"/>
    <x v="4"/>
    <x v="1"/>
  </r>
  <r>
    <s v="POL32215970"/>
    <x v="2"/>
    <n v="431922"/>
    <n v="1331.52"/>
    <d v="2020-12-03T00:00:00"/>
    <d v="2023-10-22T00:00:00"/>
    <s v="Quarterly"/>
    <s v="Lapsed"/>
    <s v="CUST35415891"/>
    <x v="4"/>
    <x v="1"/>
  </r>
  <r>
    <s v="POL56805499"/>
    <x v="1"/>
    <n v="469103"/>
    <n v="1815.71"/>
    <d v="2023-10-20T00:00:00"/>
    <d v="2029-09-12T00:00:00"/>
    <s v="Monthly"/>
    <s v="Active"/>
    <s v="CUST21904355"/>
    <x v="3"/>
    <x v="1"/>
  </r>
  <r>
    <s v="POL76750122"/>
    <x v="2"/>
    <n v="291182"/>
    <n v="388.84"/>
    <d v="2024-03-02T00:00:00"/>
    <d v="2030-07-23T00:00:00"/>
    <s v="Annually"/>
    <s v="Terminated"/>
    <s v="CUST52057828"/>
    <x v="3"/>
    <x v="2"/>
  </r>
  <r>
    <s v="POL47066048"/>
    <x v="3"/>
    <n v="428770"/>
    <n v="1705.99"/>
    <d v="2017-12-26T00:00:00"/>
    <d v="2023-09-23T00:00:00"/>
    <s v="Quarterly"/>
    <s v="Lapsed"/>
    <s v="CUST76335555"/>
    <x v="0"/>
    <x v="0"/>
  </r>
  <r>
    <s v="POL62091024"/>
    <x v="3"/>
    <n v="445720"/>
    <n v="256.69"/>
    <d v="2018-11-23T00:00:00"/>
    <d v="2027-10-14T00:00:00"/>
    <s v="Quarterly"/>
    <s v="Terminated"/>
    <s v="CUST61534512"/>
    <x v="3"/>
    <x v="1"/>
  </r>
  <r>
    <s v="POL58715038"/>
    <x v="1"/>
    <n v="90573"/>
    <n v="572.69000000000005"/>
    <d v="2016-10-12T00:00:00"/>
    <d v="2025-07-31T00:00:00"/>
    <s v="Annually"/>
    <s v="Lapsed"/>
    <s v="CUST80482237"/>
    <x v="3"/>
    <x v="2"/>
  </r>
  <r>
    <s v="POL70045571"/>
    <x v="0"/>
    <n v="335523"/>
    <n v="1338.59"/>
    <d v="2021-09-02T00:00:00"/>
    <d v="2027-01-13T00:00:00"/>
    <s v="Monthly"/>
    <s v="Terminated"/>
    <s v="CUST36029781"/>
    <x v="3"/>
    <x v="0"/>
  </r>
  <r>
    <s v="POL81553263"/>
    <x v="0"/>
    <n v="238866"/>
    <n v="1413.92"/>
    <d v="2022-05-06T00:00:00"/>
    <d v="2026-07-03T00:00:00"/>
    <s v="Monthly"/>
    <s v="Terminated"/>
    <s v="CUST89730762"/>
    <x v="1"/>
    <x v="1"/>
  </r>
  <r>
    <s v="POL37915217"/>
    <x v="1"/>
    <n v="122059"/>
    <n v="1470.69"/>
    <d v="2016-01-05T00:00:00"/>
    <d v="2020-03-29T00:00:00"/>
    <s v="Monthly"/>
    <s v="Active"/>
    <s v="CUST58545735"/>
    <x v="1"/>
    <x v="1"/>
  </r>
  <r>
    <s v="POL63019087"/>
    <x v="1"/>
    <n v="487293"/>
    <n v="117.3"/>
    <d v="2020-06-23T00:00:00"/>
    <d v="2025-08-18T00:00:00"/>
    <s v="Annually"/>
    <s v="Terminated"/>
    <s v="CUST53675259"/>
    <x v="4"/>
    <x v="1"/>
  </r>
  <r>
    <s v="POL00522342"/>
    <x v="3"/>
    <n v="133872"/>
    <n v="1579.38"/>
    <d v="2023-04-30T00:00:00"/>
    <d v="2027-08-08T00:00:00"/>
    <s v="Annually"/>
    <s v="Terminated"/>
    <s v="CUST17793294"/>
    <x v="0"/>
    <x v="1"/>
  </r>
  <r>
    <s v="POL69392450"/>
    <x v="1"/>
    <n v="133827"/>
    <n v="476.75"/>
    <d v="2024-06-25T00:00:00"/>
    <d v="2033-10-06T00:00:00"/>
    <s v="Annually"/>
    <s v="Lapsed"/>
    <s v="CUST03213830"/>
    <x v="4"/>
    <x v="2"/>
  </r>
  <r>
    <s v="POL34341867"/>
    <x v="0"/>
    <n v="455714"/>
    <n v="1015.59"/>
    <d v="2021-04-29T00:00:00"/>
    <d v="2026-09-16T00:00:00"/>
    <s v="Quarterly"/>
    <s v="Active"/>
    <s v="CUST11301044"/>
    <x v="1"/>
    <x v="1"/>
  </r>
  <r>
    <s v="POL31153725"/>
    <x v="1"/>
    <n v="86155"/>
    <n v="1928.26"/>
    <d v="2017-04-20T00:00:00"/>
    <d v="2026-08-13T00:00:00"/>
    <s v="Quarterly"/>
    <s v="Terminated"/>
    <s v="CUST77733988"/>
    <x v="3"/>
    <x v="1"/>
  </r>
  <r>
    <s v="POL39193067"/>
    <x v="3"/>
    <n v="79361"/>
    <n v="604.97"/>
    <d v="2016-05-19T00:00:00"/>
    <d v="2018-03-06T00:00:00"/>
    <s v="Annually"/>
    <s v="Lapsed"/>
    <s v="CUST76637684"/>
    <x v="0"/>
    <x v="2"/>
  </r>
  <r>
    <s v="POL33662070"/>
    <x v="3"/>
    <n v="121389"/>
    <n v="1951.33"/>
    <d v="2024-04-17T00:00:00"/>
    <d v="2029-06-01T00:00:00"/>
    <s v="Monthly"/>
    <s v="Active"/>
    <s v="CUST28266429"/>
    <x v="0"/>
    <x v="2"/>
  </r>
  <r>
    <s v="POL99490154"/>
    <x v="2"/>
    <n v="194818"/>
    <n v="823.81"/>
    <d v="2021-11-18T00:00:00"/>
    <d v="2025-01-10T00:00:00"/>
    <s v="Quarterly"/>
    <s v="Lapsed"/>
    <s v="CUST95327409"/>
    <x v="1"/>
    <x v="2"/>
  </r>
  <r>
    <s v="POL43721127"/>
    <x v="1"/>
    <n v="432310"/>
    <n v="1963.33"/>
    <d v="2023-07-03T00:00:00"/>
    <d v="2026-12-26T00:00:00"/>
    <s v="Quarterly"/>
    <s v="Terminated"/>
    <s v="CUST80973937"/>
    <x v="3"/>
    <x v="1"/>
  </r>
  <r>
    <s v="POL13412239"/>
    <x v="1"/>
    <n v="390489"/>
    <n v="169.24"/>
    <d v="2021-05-26T00:00:00"/>
    <d v="2028-06-03T00:00:00"/>
    <s v="Quarterly"/>
    <s v="Active"/>
    <s v="CUST63507643"/>
    <x v="3"/>
    <x v="0"/>
  </r>
  <r>
    <s v="POL84437998"/>
    <x v="3"/>
    <n v="303318"/>
    <n v="450.4"/>
    <d v="2020-02-05T00:00:00"/>
    <d v="2021-05-31T00:00:00"/>
    <s v="Monthly"/>
    <s v="Active"/>
    <s v="CUST64902351"/>
    <x v="0"/>
    <x v="1"/>
  </r>
  <r>
    <s v="POL50009102"/>
    <x v="3"/>
    <n v="274123"/>
    <n v="579.91"/>
    <d v="2023-12-26T00:00:00"/>
    <d v="2027-11-13T00:00:00"/>
    <s v="Monthly"/>
    <s v="Active"/>
    <s v="CUST37424132"/>
    <x v="0"/>
    <x v="2"/>
  </r>
  <r>
    <s v="POL30766028"/>
    <x v="2"/>
    <n v="262955"/>
    <n v="154.35"/>
    <d v="2015-10-10T00:00:00"/>
    <d v="2023-06-23T00:00:00"/>
    <s v="Monthly"/>
    <s v="Terminated"/>
    <s v="CUST78842949"/>
    <x v="3"/>
    <x v="2"/>
  </r>
  <r>
    <s v="POL96139840"/>
    <x v="0"/>
    <n v="57516"/>
    <n v="1602.02"/>
    <d v="2018-07-14T00:00:00"/>
    <d v="2026-01-31T00:00:00"/>
    <s v="Annually"/>
    <s v="Terminated"/>
    <s v="CUST28135219"/>
    <x v="4"/>
    <x v="0"/>
  </r>
  <r>
    <s v="POL17393791"/>
    <x v="0"/>
    <n v="250316"/>
    <n v="1167.58"/>
    <d v="2022-08-19T00:00:00"/>
    <d v="2031-08-14T00:00:00"/>
    <s v="Annually"/>
    <s v="Lapsed"/>
    <s v="CUST46516721"/>
    <x v="2"/>
    <x v="0"/>
  </r>
  <r>
    <s v="POL47946595"/>
    <x v="0"/>
    <n v="51959"/>
    <n v="846.42"/>
    <d v="2019-10-26T00:00:00"/>
    <d v="2028-03-14T00:00:00"/>
    <s v="Annually"/>
    <s v="Active"/>
    <s v="CUST26092604"/>
    <x v="4"/>
    <x v="1"/>
  </r>
  <r>
    <s v="POL54898212"/>
    <x v="3"/>
    <n v="498113"/>
    <n v="612.67999999999995"/>
    <d v="2018-06-22T00:00:00"/>
    <d v="2022-10-25T00:00:00"/>
    <s v="Annually"/>
    <s v="Lapsed"/>
    <s v="CUST87322138"/>
    <x v="3"/>
    <x v="2"/>
  </r>
  <r>
    <s v="POL14997788"/>
    <x v="0"/>
    <n v="284623"/>
    <n v="936.68"/>
    <d v="2016-11-19T00:00:00"/>
    <d v="2018-06-29T00:00:00"/>
    <s v="Quarterly"/>
    <s v="Lapsed"/>
    <s v="CUST79836458"/>
    <x v="3"/>
    <x v="2"/>
  </r>
  <r>
    <s v="POL74506974"/>
    <x v="0"/>
    <n v="161588"/>
    <n v="1663.51"/>
    <d v="2019-12-28T00:00:00"/>
    <d v="2028-08-11T00:00:00"/>
    <s v="Annually"/>
    <s v="Terminated"/>
    <s v="CUST93959202"/>
    <x v="3"/>
    <x v="1"/>
  </r>
  <r>
    <s v="POL48888144"/>
    <x v="3"/>
    <n v="410140"/>
    <n v="1776.91"/>
    <d v="2015-04-05T00:00:00"/>
    <d v="2020-03-02T00:00:00"/>
    <s v="Monthly"/>
    <s v="Active"/>
    <s v="CUST55366666"/>
    <x v="3"/>
    <x v="0"/>
  </r>
  <r>
    <s v="POL72956351"/>
    <x v="3"/>
    <n v="162266"/>
    <n v="1013.95"/>
    <d v="2020-02-07T00:00:00"/>
    <d v="2028-06-21T00:00:00"/>
    <s v="Monthly"/>
    <s v="Terminated"/>
    <s v="CUST89978032"/>
    <x v="0"/>
    <x v="2"/>
  </r>
  <r>
    <s v="POL76210793"/>
    <x v="1"/>
    <n v="184287"/>
    <n v="1827.76"/>
    <d v="2016-10-18T00:00:00"/>
    <d v="2022-08-21T00:00:00"/>
    <s v="Quarterly"/>
    <s v="Lapsed"/>
    <s v="CUST73046328"/>
    <x v="2"/>
    <x v="1"/>
  </r>
  <r>
    <s v="POL68286311"/>
    <x v="2"/>
    <n v="407606"/>
    <n v="996.53"/>
    <d v="2024-01-28T00:00:00"/>
    <d v="2032-04-25T00:00:00"/>
    <s v="Annually"/>
    <s v="Active"/>
    <s v="CUST19220123"/>
    <x v="3"/>
    <x v="0"/>
  </r>
  <r>
    <s v="POL08571799"/>
    <x v="3"/>
    <n v="275732"/>
    <n v="1540.2"/>
    <d v="2015-03-26T00:00:00"/>
    <d v="2017-06-29T00:00:00"/>
    <s v="Monthly"/>
    <s v="Terminated"/>
    <s v="CUST51674931"/>
    <x v="0"/>
    <x v="2"/>
  </r>
  <r>
    <s v="POL09476789"/>
    <x v="2"/>
    <n v="117338"/>
    <n v="1764.44"/>
    <d v="2021-04-28T00:00:00"/>
    <d v="2028-08-17T00:00:00"/>
    <s v="Quarterly"/>
    <s v="Active"/>
    <s v="CUST07678524"/>
    <x v="0"/>
    <x v="1"/>
  </r>
  <r>
    <s v="POL53146582"/>
    <x v="1"/>
    <n v="95451"/>
    <n v="693.45"/>
    <d v="2019-10-04T00:00:00"/>
    <d v="2029-08-02T00:00:00"/>
    <s v="Quarterly"/>
    <s v="Lapsed"/>
    <s v="CUST85231947"/>
    <x v="1"/>
    <x v="2"/>
  </r>
  <r>
    <s v="POL43155265"/>
    <x v="1"/>
    <n v="467387"/>
    <n v="1152.47"/>
    <d v="2018-12-09T00:00:00"/>
    <d v="2028-10-18T00:00:00"/>
    <s v="Monthly"/>
    <s v="Terminated"/>
    <s v="CUST89207596"/>
    <x v="3"/>
    <x v="1"/>
  </r>
  <r>
    <s v="POL81367269"/>
    <x v="1"/>
    <n v="331628"/>
    <n v="1571.02"/>
    <d v="2022-10-04T00:00:00"/>
    <d v="2026-04-24T00:00:00"/>
    <s v="Quarterly"/>
    <s v="Active"/>
    <s v="CUST89465073"/>
    <x v="3"/>
    <x v="1"/>
  </r>
  <r>
    <s v="POL84399262"/>
    <x v="2"/>
    <n v="434891"/>
    <n v="673.57"/>
    <d v="2017-04-01T00:00:00"/>
    <d v="2023-09-30T00:00:00"/>
    <s v="Annually"/>
    <s v="Lapsed"/>
    <s v="CUST71215012"/>
    <x v="3"/>
    <x v="2"/>
  </r>
  <r>
    <s v="POL54524104"/>
    <x v="3"/>
    <n v="209017"/>
    <n v="1153.6500000000001"/>
    <d v="2022-10-18T00:00:00"/>
    <d v="2031-05-09T00:00:00"/>
    <s v="Annually"/>
    <s v="Active"/>
    <s v="CUST33347092"/>
    <x v="2"/>
    <x v="0"/>
  </r>
  <r>
    <s v="POL60803243"/>
    <x v="3"/>
    <n v="477591"/>
    <n v="319.69"/>
    <d v="2018-05-16T00:00:00"/>
    <d v="2025-01-27T00:00:00"/>
    <s v="Annually"/>
    <s v="Active"/>
    <s v="CUST72652198"/>
    <x v="3"/>
    <x v="0"/>
  </r>
  <r>
    <s v="POL32589913"/>
    <x v="1"/>
    <n v="431293"/>
    <n v="736.54"/>
    <d v="2015-06-20T00:00:00"/>
    <d v="2023-02-01T00:00:00"/>
    <s v="Annually"/>
    <s v="Lapsed"/>
    <s v="CUST06202125"/>
    <x v="3"/>
    <x v="1"/>
  </r>
  <r>
    <s v="POL98908747"/>
    <x v="2"/>
    <n v="142474"/>
    <n v="320.8"/>
    <d v="2019-11-30T00:00:00"/>
    <d v="2023-12-11T00:00:00"/>
    <s v="Quarterly"/>
    <s v="Active"/>
    <s v="CUST36783515"/>
    <x v="2"/>
    <x v="2"/>
  </r>
  <r>
    <s v="POL37348106"/>
    <x v="1"/>
    <n v="243014"/>
    <n v="1234.49"/>
    <d v="2022-07-13T00:00:00"/>
    <d v="2029-03-04T00:00:00"/>
    <s v="Quarterly"/>
    <s v="Terminated"/>
    <s v="CUST58139807"/>
    <x v="1"/>
    <x v="1"/>
  </r>
  <r>
    <s v="POL17461415"/>
    <x v="1"/>
    <n v="161564"/>
    <n v="949.49"/>
    <d v="2019-08-23T00:00:00"/>
    <d v="2026-06-03T00:00:00"/>
    <s v="Monthly"/>
    <s v="Lapsed"/>
    <s v="CUST81461842"/>
    <x v="2"/>
    <x v="1"/>
  </r>
  <r>
    <s v="POL35439402"/>
    <x v="2"/>
    <n v="284705"/>
    <n v="513.39"/>
    <d v="2019-07-03T00:00:00"/>
    <d v="2027-03-23T00:00:00"/>
    <s v="Annually"/>
    <s v="Terminated"/>
    <s v="CUST02223205"/>
    <x v="3"/>
    <x v="1"/>
  </r>
  <r>
    <s v="POL65459247"/>
    <x v="1"/>
    <n v="483766"/>
    <n v="1927.93"/>
    <d v="2023-10-26T00:00:00"/>
    <d v="2031-01-20T00:00:00"/>
    <s v="Annually"/>
    <s v="Active"/>
    <s v="CUST11825074"/>
    <x v="0"/>
    <x v="1"/>
  </r>
  <r>
    <s v="POL15577075"/>
    <x v="0"/>
    <n v="319323"/>
    <n v="612.66999999999996"/>
    <d v="2023-10-02T00:00:00"/>
    <d v="2033-09-13T00:00:00"/>
    <s v="Annually"/>
    <s v="Active"/>
    <s v="CUST55176228"/>
    <x v="1"/>
    <x v="0"/>
  </r>
  <r>
    <s v="POL16364468"/>
    <x v="1"/>
    <n v="130752"/>
    <n v="1830.18"/>
    <d v="2016-04-27T00:00:00"/>
    <d v="2020-02-13T00:00:00"/>
    <s v="Quarterly"/>
    <s v="Terminated"/>
    <s v="CUST81462168"/>
    <x v="3"/>
    <x v="0"/>
  </r>
  <r>
    <s v="POL22271139"/>
    <x v="1"/>
    <n v="13851"/>
    <n v="623.61"/>
    <d v="2022-06-02T00:00:00"/>
    <d v="2025-09-05T00:00:00"/>
    <s v="Annually"/>
    <s v="Active"/>
    <s v="CUST64711803"/>
    <x v="1"/>
    <x v="1"/>
  </r>
  <r>
    <s v="POL36347723"/>
    <x v="0"/>
    <n v="112861"/>
    <n v="399.07"/>
    <d v="2016-04-05T00:00:00"/>
    <d v="2023-02-02T00:00:00"/>
    <s v="Annually"/>
    <s v="Terminated"/>
    <s v="CUST54951289"/>
    <x v="3"/>
    <x v="1"/>
  </r>
  <r>
    <s v="POL02555675"/>
    <x v="0"/>
    <n v="22484"/>
    <n v="771.11"/>
    <d v="2024-12-11T00:00:00"/>
    <d v="2032-05-30T00:00:00"/>
    <s v="Annually"/>
    <s v="Terminated"/>
    <s v="CUST77434602"/>
    <x v="3"/>
    <x v="2"/>
  </r>
  <r>
    <s v="POL71161359"/>
    <x v="0"/>
    <n v="373579"/>
    <n v="680.54"/>
    <d v="2017-01-20T00:00:00"/>
    <d v="2026-09-09T00:00:00"/>
    <s v="Annually"/>
    <s v="Terminated"/>
    <s v="CUST61228900"/>
    <x v="3"/>
    <x v="0"/>
  </r>
  <r>
    <s v="POL07908129"/>
    <x v="0"/>
    <n v="263572"/>
    <n v="662"/>
    <d v="2017-05-28T00:00:00"/>
    <d v="2021-11-27T00:00:00"/>
    <s v="Monthly"/>
    <s v="Active"/>
    <s v="CUST14953772"/>
    <x v="1"/>
    <x v="0"/>
  </r>
  <r>
    <s v="POL86004596"/>
    <x v="0"/>
    <n v="147682"/>
    <n v="1546.86"/>
    <d v="2021-08-01T00:00:00"/>
    <d v="2025-12-09T00:00:00"/>
    <s v="Monthly"/>
    <s v="Lapsed"/>
    <s v="CUST73191515"/>
    <x v="1"/>
    <x v="0"/>
  </r>
  <r>
    <s v="POL10256156"/>
    <x v="1"/>
    <n v="391859"/>
    <n v="1196.46"/>
    <d v="2020-05-05T00:00:00"/>
    <d v="2029-02-07T00:00:00"/>
    <s v="Quarterly"/>
    <s v="Active"/>
    <s v="CUST89125036"/>
    <x v="2"/>
    <x v="2"/>
  </r>
  <r>
    <s v="POL04120684"/>
    <x v="3"/>
    <n v="372955"/>
    <n v="1935.93"/>
    <d v="2024-05-31T00:00:00"/>
    <d v="2026-01-09T00:00:00"/>
    <s v="Annually"/>
    <s v="Active"/>
    <s v="CUST97512387"/>
    <x v="2"/>
    <x v="2"/>
  </r>
  <r>
    <s v="POL49354428"/>
    <x v="2"/>
    <n v="47064"/>
    <n v="190.19"/>
    <d v="2016-01-05T00:00:00"/>
    <d v="2017-05-19T00:00:00"/>
    <s v="Annually"/>
    <s v="Terminated"/>
    <s v="CUST98560807"/>
    <x v="2"/>
    <x v="2"/>
  </r>
  <r>
    <s v="POL01038075"/>
    <x v="0"/>
    <n v="204972"/>
    <n v="779.18"/>
    <d v="2024-07-10T00:00:00"/>
    <d v="2030-10-08T00:00:00"/>
    <s v="Annually"/>
    <s v="Active"/>
    <s v="CUST94168956"/>
    <x v="0"/>
    <x v="1"/>
  </r>
  <r>
    <s v="POL89009482"/>
    <x v="2"/>
    <n v="472488"/>
    <n v="1661.05"/>
    <d v="2016-09-06T00:00:00"/>
    <d v="2026-04-29T00:00:00"/>
    <s v="Annually"/>
    <s v="Terminated"/>
    <s v="CUST53636696"/>
    <x v="2"/>
    <x v="2"/>
  </r>
  <r>
    <s v="POL11284148"/>
    <x v="0"/>
    <n v="379852"/>
    <n v="428.32"/>
    <d v="2016-12-20T00:00:00"/>
    <d v="2022-04-26T00:00:00"/>
    <s v="Annually"/>
    <s v="Terminated"/>
    <s v="CUST01330639"/>
    <x v="4"/>
    <x v="0"/>
  </r>
  <r>
    <s v="POL45105381"/>
    <x v="3"/>
    <n v="224006"/>
    <n v="1850.44"/>
    <d v="2017-05-24T00:00:00"/>
    <d v="2026-11-06T00:00:00"/>
    <s v="Quarterly"/>
    <s v="Terminated"/>
    <s v="CUST99574693"/>
    <x v="0"/>
    <x v="2"/>
  </r>
  <r>
    <s v="POL33443696"/>
    <x v="2"/>
    <n v="370313"/>
    <n v="1736.46"/>
    <d v="2022-05-21T00:00:00"/>
    <d v="2026-10-18T00:00:00"/>
    <s v="Quarterly"/>
    <s v="Active"/>
    <s v="CUST35872715"/>
    <x v="0"/>
    <x v="1"/>
  </r>
  <r>
    <s v="POL08895135"/>
    <x v="3"/>
    <n v="358337"/>
    <n v="1593.63"/>
    <d v="2015-10-26T00:00:00"/>
    <d v="2017-11-26T00:00:00"/>
    <s v="Quarterly"/>
    <s v="Lapsed"/>
    <s v="CUST24902165"/>
    <x v="1"/>
    <x v="2"/>
  </r>
  <r>
    <s v="POL32734237"/>
    <x v="0"/>
    <n v="481722"/>
    <n v="1010.96"/>
    <d v="2018-08-23T00:00:00"/>
    <d v="2024-12-04T00:00:00"/>
    <s v="Monthly"/>
    <s v="Active"/>
    <s v="CUST70030309"/>
    <x v="0"/>
    <x v="0"/>
  </r>
  <r>
    <s v="POL81131003"/>
    <x v="1"/>
    <n v="283289"/>
    <n v="151.76"/>
    <d v="2015-12-20T00:00:00"/>
    <d v="2019-07-23T00:00:00"/>
    <s v="Annually"/>
    <s v="Lapsed"/>
    <s v="CUST79126257"/>
    <x v="3"/>
    <x v="2"/>
  </r>
  <r>
    <s v="POL01422170"/>
    <x v="1"/>
    <n v="126194"/>
    <n v="430.68"/>
    <d v="2022-05-22T00:00:00"/>
    <d v="2026-01-20T00:00:00"/>
    <s v="Quarterly"/>
    <s v="Active"/>
    <s v="CUST99446623"/>
    <x v="3"/>
    <x v="0"/>
  </r>
  <r>
    <s v="POL59246614"/>
    <x v="0"/>
    <n v="499759"/>
    <n v="618.24"/>
    <d v="2016-08-19T00:00:00"/>
    <d v="2025-11-18T00:00:00"/>
    <s v="Annually"/>
    <s v="Lapsed"/>
    <s v="CUST86090168"/>
    <x v="2"/>
    <x v="2"/>
  </r>
  <r>
    <s v="POL58855449"/>
    <x v="0"/>
    <n v="174839"/>
    <n v="1896.12"/>
    <d v="2023-07-26T00:00:00"/>
    <d v="2024-10-29T00:00:00"/>
    <s v="Quarterly"/>
    <s v="Terminated"/>
    <s v="CUST72585140"/>
    <x v="3"/>
    <x v="1"/>
  </r>
  <r>
    <s v="POL22416756"/>
    <x v="1"/>
    <n v="15547"/>
    <n v="687.78"/>
    <d v="2018-02-17T00:00:00"/>
    <d v="2020-04-12T00:00:00"/>
    <s v="Monthly"/>
    <s v="Lapsed"/>
    <s v="CUST31384677"/>
    <x v="3"/>
    <x v="1"/>
  </r>
  <r>
    <s v="POL49287251"/>
    <x v="1"/>
    <n v="48575"/>
    <n v="1476.49"/>
    <d v="2017-07-15T00:00:00"/>
    <d v="2020-10-23T00:00:00"/>
    <s v="Quarterly"/>
    <s v="Lapsed"/>
    <s v="CUST84659893"/>
    <x v="4"/>
    <x v="1"/>
  </r>
  <r>
    <s v="POL60414319"/>
    <x v="1"/>
    <n v="151268"/>
    <n v="1169.5899999999999"/>
    <d v="2015-06-04T00:00:00"/>
    <d v="2019-10-20T00:00:00"/>
    <s v="Monthly"/>
    <s v="Terminated"/>
    <s v="CUST91742379"/>
    <x v="1"/>
    <x v="1"/>
  </r>
  <r>
    <s v="POL96005181"/>
    <x v="0"/>
    <n v="424062"/>
    <n v="1911.53"/>
    <d v="2023-01-10T00:00:00"/>
    <d v="2032-08-14T00:00:00"/>
    <s v="Annually"/>
    <s v="Active"/>
    <s v="CUST13886532"/>
    <x v="4"/>
    <x v="2"/>
  </r>
  <r>
    <s v="POL42993604"/>
    <x v="3"/>
    <n v="33791"/>
    <n v="437.48"/>
    <d v="2014-12-27T00:00:00"/>
    <d v="2019-11-22T00:00:00"/>
    <s v="Quarterly"/>
    <s v="Terminated"/>
    <s v="CUST09995414"/>
    <x v="1"/>
    <x v="1"/>
  </r>
  <r>
    <s v="POL52918990"/>
    <x v="3"/>
    <n v="49046"/>
    <n v="1245.42"/>
    <d v="2018-03-14T00:00:00"/>
    <d v="2025-05-07T00:00:00"/>
    <s v="Monthly"/>
    <s v="Terminated"/>
    <s v="CUST32321186"/>
    <x v="3"/>
    <x v="1"/>
  </r>
  <r>
    <s v="POL67788128"/>
    <x v="2"/>
    <n v="376870"/>
    <n v="1500.06"/>
    <d v="2023-07-19T00:00:00"/>
    <d v="2028-03-06T00:00:00"/>
    <s v="Annually"/>
    <s v="Lapsed"/>
    <s v="CUST59559298"/>
    <x v="3"/>
    <x v="2"/>
  </r>
  <r>
    <s v="POL27592722"/>
    <x v="2"/>
    <n v="474605"/>
    <n v="1648.82"/>
    <d v="2021-03-07T00:00:00"/>
    <d v="2027-03-17T00:00:00"/>
    <s v="Quarterly"/>
    <s v="Active"/>
    <s v="CUST24326631"/>
    <x v="2"/>
    <x v="0"/>
  </r>
  <r>
    <s v="POL09895305"/>
    <x v="2"/>
    <n v="422364"/>
    <n v="660.67"/>
    <d v="2023-04-25T00:00:00"/>
    <d v="2025-06-07T00:00:00"/>
    <s v="Monthly"/>
    <s v="Lapsed"/>
    <s v="CUST66793939"/>
    <x v="3"/>
    <x v="2"/>
  </r>
  <r>
    <s v="POL01152460"/>
    <x v="2"/>
    <n v="231278"/>
    <n v="1207.1400000000001"/>
    <d v="2024-06-12T00:00:00"/>
    <d v="2029-02-05T00:00:00"/>
    <s v="Quarterly"/>
    <s v="Active"/>
    <s v="CUST52409774"/>
    <x v="4"/>
    <x v="0"/>
  </r>
  <r>
    <s v="POL60026692"/>
    <x v="1"/>
    <n v="407528"/>
    <n v="833.74"/>
    <d v="2016-01-28T00:00:00"/>
    <d v="2018-01-25T00:00:00"/>
    <s v="Quarterly"/>
    <s v="Lapsed"/>
    <s v="CUST29540063"/>
    <x v="3"/>
    <x v="1"/>
  </r>
  <r>
    <s v="POL97265632"/>
    <x v="2"/>
    <n v="453665"/>
    <n v="961.16"/>
    <d v="2020-11-30T00:00:00"/>
    <d v="2028-05-30T00:00:00"/>
    <s v="Annually"/>
    <s v="Active"/>
    <s v="CUST77984164"/>
    <x v="2"/>
    <x v="1"/>
  </r>
  <r>
    <s v="POL54521184"/>
    <x v="0"/>
    <n v="306618"/>
    <n v="1980.78"/>
    <d v="2019-06-28T00:00:00"/>
    <d v="2022-08-17T00:00:00"/>
    <s v="Quarterly"/>
    <s v="Active"/>
    <s v="CUST31816631"/>
    <x v="4"/>
    <x v="0"/>
  </r>
  <r>
    <s v="POL85035096"/>
    <x v="0"/>
    <n v="335835"/>
    <n v="1491.89"/>
    <d v="2021-08-19T00:00:00"/>
    <d v="2031-06-03T00:00:00"/>
    <s v="Monthly"/>
    <s v="Active"/>
    <s v="CUST68137244"/>
    <x v="3"/>
    <x v="1"/>
  </r>
  <r>
    <s v="POL58534980"/>
    <x v="0"/>
    <n v="146184"/>
    <n v="745.97"/>
    <d v="2021-10-24T00:00:00"/>
    <d v="2023-12-08T00:00:00"/>
    <s v="Monthly"/>
    <s v="Active"/>
    <s v="CUST75044858"/>
    <x v="0"/>
    <x v="2"/>
  </r>
  <r>
    <s v="POL21695517"/>
    <x v="0"/>
    <n v="474623"/>
    <n v="434.14"/>
    <d v="2019-08-15T00:00:00"/>
    <d v="2024-12-03T00:00:00"/>
    <s v="Monthly"/>
    <s v="Lapsed"/>
    <s v="CUST95978496"/>
    <x v="3"/>
    <x v="0"/>
  </r>
  <r>
    <s v="POL08961266"/>
    <x v="2"/>
    <n v="496151"/>
    <n v="652.17999999999995"/>
    <d v="2024-09-05T00:00:00"/>
    <d v="2031-02-27T00:00:00"/>
    <s v="Quarterly"/>
    <s v="Terminated"/>
    <s v="CUST10291399"/>
    <x v="1"/>
    <x v="1"/>
  </r>
  <r>
    <s v="POL58808782"/>
    <x v="3"/>
    <n v="58647"/>
    <n v="1801.67"/>
    <d v="2015-05-08T00:00:00"/>
    <d v="2022-12-26T00:00:00"/>
    <s v="Quarterly"/>
    <s v="Lapsed"/>
    <s v="CUST94432521"/>
    <x v="4"/>
    <x v="0"/>
  </r>
  <r>
    <s v="POL22950477"/>
    <x v="0"/>
    <n v="18253"/>
    <n v="1464.37"/>
    <d v="2019-10-09T00:00:00"/>
    <d v="2028-09-14T00:00:00"/>
    <s v="Quarterly"/>
    <s v="Lapsed"/>
    <s v="CUST93687795"/>
    <x v="3"/>
    <x v="0"/>
  </r>
  <r>
    <s v="POL26422191"/>
    <x v="2"/>
    <n v="421133"/>
    <n v="807.21"/>
    <d v="2017-01-30T00:00:00"/>
    <d v="2024-09-06T00:00:00"/>
    <s v="Quarterly"/>
    <s v="Lapsed"/>
    <s v="CUST88124412"/>
    <x v="3"/>
    <x v="0"/>
  </r>
  <r>
    <s v="POL70698520"/>
    <x v="0"/>
    <n v="150878"/>
    <n v="322.83999999999997"/>
    <d v="2019-10-25T00:00:00"/>
    <d v="2021-07-29T00:00:00"/>
    <s v="Quarterly"/>
    <s v="Active"/>
    <s v="CUST27363084"/>
    <x v="4"/>
    <x v="0"/>
  </r>
  <r>
    <s v="POL40101568"/>
    <x v="2"/>
    <n v="425381"/>
    <n v="719.08"/>
    <d v="2017-09-09T00:00:00"/>
    <d v="2021-11-02T00:00:00"/>
    <s v="Annually"/>
    <s v="Terminated"/>
    <s v="CUST67573322"/>
    <x v="3"/>
    <x v="2"/>
  </r>
  <r>
    <s v="POL77060064"/>
    <x v="0"/>
    <n v="354581"/>
    <n v="1655.48"/>
    <d v="2016-09-22T00:00:00"/>
    <d v="2018-01-30T00:00:00"/>
    <s v="Monthly"/>
    <s v="Active"/>
    <s v="CUST74841376"/>
    <x v="3"/>
    <x v="0"/>
  </r>
  <r>
    <s v="POL60601098"/>
    <x v="1"/>
    <n v="97528"/>
    <n v="1725.53"/>
    <d v="2022-12-13T00:00:00"/>
    <d v="2030-08-12T00:00:00"/>
    <s v="Monthly"/>
    <s v="Terminated"/>
    <s v="CUST10292264"/>
    <x v="0"/>
    <x v="2"/>
  </r>
  <r>
    <s v="POL64845458"/>
    <x v="0"/>
    <n v="214479"/>
    <n v="235.09"/>
    <d v="2019-06-26T00:00:00"/>
    <d v="2026-11-13T00:00:00"/>
    <s v="Monthly"/>
    <s v="Lapsed"/>
    <s v="CUST69980952"/>
    <x v="1"/>
    <x v="1"/>
  </r>
  <r>
    <s v="POL51280703"/>
    <x v="3"/>
    <n v="336779"/>
    <n v="1301.07"/>
    <d v="2020-06-28T00:00:00"/>
    <d v="2022-07-31T00:00:00"/>
    <s v="Quarterly"/>
    <s v="Lapsed"/>
    <s v="CUST14167476"/>
    <x v="2"/>
    <x v="0"/>
  </r>
  <r>
    <s v="POL63634442"/>
    <x v="2"/>
    <n v="73612"/>
    <n v="1859.43"/>
    <d v="2018-12-10T00:00:00"/>
    <d v="2023-08-30T00:00:00"/>
    <s v="Quarterly"/>
    <s v="Terminated"/>
    <s v="CUST23797730"/>
    <x v="2"/>
    <x v="1"/>
  </r>
  <r>
    <s v="POL39936507"/>
    <x v="3"/>
    <n v="211682"/>
    <n v="1867.55"/>
    <d v="2015-04-13T00:00:00"/>
    <d v="2016-09-20T00:00:00"/>
    <s v="Monthly"/>
    <s v="Lapsed"/>
    <s v="CUST79297350"/>
    <x v="3"/>
    <x v="0"/>
  </r>
  <r>
    <s v="POL35608817"/>
    <x v="3"/>
    <n v="129557"/>
    <n v="635.37"/>
    <d v="2019-11-18T00:00:00"/>
    <d v="2024-06-04T00:00:00"/>
    <s v="Quarterly"/>
    <s v="Active"/>
    <s v="CUST78107518"/>
    <x v="3"/>
    <x v="1"/>
  </r>
  <r>
    <s v="POL16035887"/>
    <x v="0"/>
    <n v="139609"/>
    <n v="1670.36"/>
    <d v="2015-04-05T00:00:00"/>
    <d v="2016-07-01T00:00:00"/>
    <s v="Quarterly"/>
    <s v="Active"/>
    <s v="CUST56846375"/>
    <x v="3"/>
    <x v="1"/>
  </r>
  <r>
    <s v="POL64903447"/>
    <x v="0"/>
    <n v="37160"/>
    <n v="1519"/>
    <d v="2016-08-22T00:00:00"/>
    <d v="2021-05-08T00:00:00"/>
    <s v="Monthly"/>
    <s v="Lapsed"/>
    <s v="CUST24920399"/>
    <x v="0"/>
    <x v="2"/>
  </r>
  <r>
    <s v="POL60911272"/>
    <x v="3"/>
    <n v="457587"/>
    <n v="1976.3"/>
    <d v="2019-06-05T00:00:00"/>
    <d v="2023-03-22T00:00:00"/>
    <s v="Annually"/>
    <s v="Active"/>
    <s v="CUST90777217"/>
    <x v="3"/>
    <x v="2"/>
  </r>
  <r>
    <s v="POL34979754"/>
    <x v="3"/>
    <n v="440021"/>
    <n v="1027.08"/>
    <d v="2022-10-28T00:00:00"/>
    <d v="2026-01-20T00:00:00"/>
    <s v="Monthly"/>
    <s v="Active"/>
    <s v="CUST27855580"/>
    <x v="3"/>
    <x v="1"/>
  </r>
  <r>
    <s v="POL45374585"/>
    <x v="3"/>
    <n v="25751"/>
    <n v="1161.56"/>
    <d v="2020-09-15T00:00:00"/>
    <d v="2027-10-19T00:00:00"/>
    <s v="Annually"/>
    <s v="Active"/>
    <s v="CUST12304533"/>
    <x v="0"/>
    <x v="0"/>
  </r>
  <r>
    <s v="POL30061822"/>
    <x v="1"/>
    <n v="200936"/>
    <n v="1822.67"/>
    <d v="2019-08-23T00:00:00"/>
    <d v="2028-01-27T00:00:00"/>
    <s v="Annually"/>
    <s v="Active"/>
    <s v="CUST24967115"/>
    <x v="3"/>
    <x v="2"/>
  </r>
  <r>
    <s v="POL63184474"/>
    <x v="2"/>
    <n v="65622"/>
    <n v="715.02"/>
    <d v="2023-03-08T00:00:00"/>
    <d v="2027-10-12T00:00:00"/>
    <s v="Annually"/>
    <s v="Terminated"/>
    <s v="CUST17612389"/>
    <x v="0"/>
    <x v="2"/>
  </r>
  <r>
    <s v="POL39701482"/>
    <x v="0"/>
    <n v="63572"/>
    <n v="551.91"/>
    <d v="2015-01-01T00:00:00"/>
    <d v="2019-07-02T00:00:00"/>
    <s v="Monthly"/>
    <s v="Lapsed"/>
    <s v="CUST40497767"/>
    <x v="3"/>
    <x v="1"/>
  </r>
  <r>
    <s v="POL08698776"/>
    <x v="3"/>
    <n v="387445"/>
    <n v="649.28"/>
    <d v="2019-03-26T00:00:00"/>
    <d v="2026-12-01T00:00:00"/>
    <s v="Monthly"/>
    <s v="Lapsed"/>
    <s v="CUST48289484"/>
    <x v="4"/>
    <x v="2"/>
  </r>
  <r>
    <s v="POL10829873"/>
    <x v="3"/>
    <n v="11831"/>
    <n v="953.1"/>
    <d v="2023-07-17T00:00:00"/>
    <d v="2028-08-27T00:00:00"/>
    <s v="Quarterly"/>
    <s v="Lapsed"/>
    <s v="CUST74052984"/>
    <x v="2"/>
    <x v="0"/>
  </r>
  <r>
    <s v="POL29507667"/>
    <x v="0"/>
    <n v="485799"/>
    <n v="1081.1300000000001"/>
    <d v="2024-12-21T00:00:00"/>
    <d v="2034-03-05T00:00:00"/>
    <s v="Monthly"/>
    <s v="Lapsed"/>
    <s v="CUST15129851"/>
    <x v="3"/>
    <x v="2"/>
  </r>
  <r>
    <s v="POL30342672"/>
    <x v="1"/>
    <n v="386463"/>
    <n v="225"/>
    <d v="2017-10-23T00:00:00"/>
    <d v="2018-10-28T00:00:00"/>
    <s v="Monthly"/>
    <s v="Active"/>
    <s v="CUST02064269"/>
    <x v="0"/>
    <x v="1"/>
  </r>
  <r>
    <s v="POL07362298"/>
    <x v="3"/>
    <n v="174392"/>
    <n v="227.53"/>
    <d v="2018-11-03T00:00:00"/>
    <d v="2025-09-15T00:00:00"/>
    <s v="Annually"/>
    <s v="Terminated"/>
    <s v="CUST94110151"/>
    <x v="3"/>
    <x v="2"/>
  </r>
  <r>
    <s v="POL35581923"/>
    <x v="3"/>
    <n v="399662"/>
    <n v="875.43"/>
    <d v="2018-12-22T00:00:00"/>
    <d v="2022-01-09T00:00:00"/>
    <s v="Quarterly"/>
    <s v="Lapsed"/>
    <s v="CUST66439456"/>
    <x v="1"/>
    <x v="0"/>
  </r>
  <r>
    <s v="POL33615352"/>
    <x v="2"/>
    <n v="37257"/>
    <n v="1011.46"/>
    <d v="2022-09-30T00:00:00"/>
    <d v="2023-12-15T00:00:00"/>
    <s v="Annually"/>
    <s v="Active"/>
    <s v="CUST01691078"/>
    <x v="0"/>
    <x v="1"/>
  </r>
  <r>
    <s v="POL43965992"/>
    <x v="1"/>
    <n v="434733"/>
    <n v="952.76"/>
    <d v="2017-03-28T00:00:00"/>
    <d v="2025-03-09T00:00:00"/>
    <s v="Monthly"/>
    <s v="Lapsed"/>
    <s v="CUST94217256"/>
    <x v="3"/>
    <x v="1"/>
  </r>
  <r>
    <s v="POL54361849"/>
    <x v="1"/>
    <n v="33675"/>
    <n v="1819.48"/>
    <d v="2018-08-30T00:00:00"/>
    <d v="2023-05-11T00:00:00"/>
    <s v="Quarterly"/>
    <s v="Terminated"/>
    <s v="CUST39600411"/>
    <x v="1"/>
    <x v="1"/>
  </r>
  <r>
    <s v="POL76891584"/>
    <x v="2"/>
    <n v="486780"/>
    <n v="1746.8"/>
    <d v="2022-03-04T00:00:00"/>
    <d v="2027-01-02T00:00:00"/>
    <s v="Quarterly"/>
    <s v="Terminated"/>
    <s v="CUST42676997"/>
    <x v="3"/>
    <x v="0"/>
  </r>
  <r>
    <s v="POL72122375"/>
    <x v="3"/>
    <n v="440814"/>
    <n v="431.65"/>
    <d v="2023-01-16T00:00:00"/>
    <d v="2025-03-21T00:00:00"/>
    <s v="Monthly"/>
    <s v="Terminated"/>
    <s v="CUST48587649"/>
    <x v="3"/>
    <x v="2"/>
  </r>
  <r>
    <s v="POL26862449"/>
    <x v="2"/>
    <n v="267495"/>
    <n v="320.47000000000003"/>
    <d v="2022-02-08T00:00:00"/>
    <d v="2025-01-01T00:00:00"/>
    <s v="Monthly"/>
    <s v="Lapsed"/>
    <s v="CUST90354954"/>
    <x v="4"/>
    <x v="0"/>
  </r>
  <r>
    <s v="POL80050460"/>
    <x v="0"/>
    <n v="140359"/>
    <n v="1852.15"/>
    <d v="2021-02-12T00:00:00"/>
    <d v="2024-05-17T00:00:00"/>
    <s v="Quarterly"/>
    <s v="Terminated"/>
    <s v="CUST86399059"/>
    <x v="3"/>
    <x v="1"/>
  </r>
  <r>
    <s v="POL95455759"/>
    <x v="1"/>
    <n v="274708"/>
    <n v="1946.59"/>
    <d v="2018-01-12T00:00:00"/>
    <d v="2022-11-23T00:00:00"/>
    <s v="Monthly"/>
    <s v="Terminated"/>
    <s v="CUST53625384"/>
    <x v="4"/>
    <x v="0"/>
  </r>
  <r>
    <s v="POL74008524"/>
    <x v="1"/>
    <n v="155198"/>
    <n v="1110.48"/>
    <d v="2018-04-25T00:00:00"/>
    <d v="2024-11-27T00:00:00"/>
    <s v="Annually"/>
    <s v="Terminated"/>
    <s v="CUST59906579"/>
    <x v="2"/>
    <x v="2"/>
  </r>
  <r>
    <s v="POL22378115"/>
    <x v="1"/>
    <n v="395720"/>
    <n v="247.29"/>
    <d v="2021-10-02T00:00:00"/>
    <d v="2024-03-18T00:00:00"/>
    <s v="Monthly"/>
    <s v="Terminated"/>
    <s v="CUST12639819"/>
    <x v="0"/>
    <x v="0"/>
  </r>
  <r>
    <s v="POL50050613"/>
    <x v="2"/>
    <n v="137915"/>
    <n v="1626.84"/>
    <d v="2023-07-21T00:00:00"/>
    <d v="2029-09-29T00:00:00"/>
    <s v="Monthly"/>
    <s v="Active"/>
    <s v="CUST61133269"/>
    <x v="1"/>
    <x v="0"/>
  </r>
  <r>
    <s v="POL20039357"/>
    <x v="2"/>
    <n v="482291"/>
    <n v="885.51"/>
    <d v="2018-04-02T00:00:00"/>
    <d v="2021-09-12T00:00:00"/>
    <s v="Monthly"/>
    <s v="Active"/>
    <s v="CUST95330608"/>
    <x v="0"/>
    <x v="1"/>
  </r>
  <r>
    <s v="POL05161978"/>
    <x v="3"/>
    <n v="272166"/>
    <n v="1728.97"/>
    <d v="2016-06-13T00:00:00"/>
    <d v="2024-08-24T00:00:00"/>
    <s v="Annually"/>
    <s v="Active"/>
    <s v="CUST26207435"/>
    <x v="3"/>
    <x v="0"/>
  </r>
  <r>
    <s v="POL76048134"/>
    <x v="3"/>
    <n v="331568"/>
    <n v="1339.44"/>
    <d v="2016-02-13T00:00:00"/>
    <d v="2020-05-16T00:00:00"/>
    <s v="Annually"/>
    <s v="Active"/>
    <s v="CUST39846764"/>
    <x v="0"/>
    <x v="0"/>
  </r>
  <r>
    <s v="POL40926349"/>
    <x v="1"/>
    <n v="133226"/>
    <n v="757.44"/>
    <d v="2020-05-11T00:00:00"/>
    <d v="2022-02-10T00:00:00"/>
    <s v="Quarterly"/>
    <s v="Terminated"/>
    <s v="CUST26035053"/>
    <x v="3"/>
    <x v="1"/>
  </r>
  <r>
    <s v="POL93795205"/>
    <x v="0"/>
    <n v="310985"/>
    <n v="710.36"/>
    <d v="2020-11-07T00:00:00"/>
    <d v="2029-01-26T00:00:00"/>
    <s v="Monthly"/>
    <s v="Terminated"/>
    <s v="CUST20923093"/>
    <x v="4"/>
    <x v="2"/>
  </r>
  <r>
    <s v="POL42143112"/>
    <x v="0"/>
    <n v="261849"/>
    <n v="939.26"/>
    <d v="2016-11-26T00:00:00"/>
    <d v="2022-01-11T00:00:00"/>
    <s v="Quarterly"/>
    <s v="Active"/>
    <s v="CUST51004500"/>
    <x v="3"/>
    <x v="2"/>
  </r>
  <r>
    <s v="POL23253258"/>
    <x v="1"/>
    <n v="246628"/>
    <n v="787.14"/>
    <d v="2015-07-06T00:00:00"/>
    <d v="2018-11-24T00:00:00"/>
    <s v="Annually"/>
    <s v="Active"/>
    <s v="CUST06792439"/>
    <x v="4"/>
    <x v="1"/>
  </r>
  <r>
    <s v="POL69244007"/>
    <x v="0"/>
    <n v="322610"/>
    <n v="216.91"/>
    <d v="2022-01-15T00:00:00"/>
    <d v="2029-05-10T00:00:00"/>
    <s v="Quarterly"/>
    <s v="Terminated"/>
    <s v="CUST81587742"/>
    <x v="3"/>
    <x v="1"/>
  </r>
  <r>
    <s v="POL09523049"/>
    <x v="3"/>
    <n v="164857"/>
    <n v="827.94"/>
    <d v="2022-09-06T00:00:00"/>
    <d v="2025-02-27T00:00:00"/>
    <s v="Quarterly"/>
    <s v="Active"/>
    <s v="CUST68338563"/>
    <x v="3"/>
    <x v="1"/>
  </r>
  <r>
    <s v="POL08784991"/>
    <x v="3"/>
    <n v="390508"/>
    <n v="908.91"/>
    <d v="2015-05-08T00:00:00"/>
    <d v="2021-01-19T00:00:00"/>
    <s v="Annually"/>
    <s v="Lapsed"/>
    <s v="CUST24626933"/>
    <x v="4"/>
    <x v="0"/>
  </r>
  <r>
    <s v="POL83435156"/>
    <x v="0"/>
    <n v="253965"/>
    <n v="158.85"/>
    <d v="2021-08-12T00:00:00"/>
    <d v="2024-01-31T00:00:00"/>
    <s v="Monthly"/>
    <s v="Lapsed"/>
    <s v="CUST18251614"/>
    <x v="3"/>
    <x v="2"/>
  </r>
  <r>
    <s v="POL06641859"/>
    <x v="3"/>
    <n v="37455"/>
    <n v="1588.54"/>
    <d v="2016-03-07T00:00:00"/>
    <d v="2021-05-19T00:00:00"/>
    <s v="Quarterly"/>
    <s v="Lapsed"/>
    <s v="CUST31631183"/>
    <x v="3"/>
    <x v="1"/>
  </r>
  <r>
    <s v="POL72479103"/>
    <x v="1"/>
    <n v="126689"/>
    <n v="908.61"/>
    <d v="2023-08-23T00:00:00"/>
    <d v="2027-11-24T00:00:00"/>
    <s v="Quarterly"/>
    <s v="Active"/>
    <s v="CUST83454246"/>
    <x v="1"/>
    <x v="2"/>
  </r>
  <r>
    <s v="POL33261817"/>
    <x v="3"/>
    <n v="115352"/>
    <n v="1960.96"/>
    <d v="2024-05-10T00:00:00"/>
    <d v="2030-01-28T00:00:00"/>
    <s v="Annually"/>
    <s v="Active"/>
    <s v="CUST95865242"/>
    <x v="2"/>
    <x v="2"/>
  </r>
  <r>
    <s v="POL93615411"/>
    <x v="0"/>
    <n v="395839"/>
    <n v="1791.09"/>
    <d v="2017-02-26T00:00:00"/>
    <d v="2026-10-23T00:00:00"/>
    <s v="Annually"/>
    <s v="Terminated"/>
    <s v="CUST56211642"/>
    <x v="0"/>
    <x v="1"/>
  </r>
  <r>
    <s v="POL32140351"/>
    <x v="1"/>
    <n v="377616"/>
    <n v="446.09"/>
    <d v="2022-01-25T00:00:00"/>
    <d v="2027-05-06T00:00:00"/>
    <s v="Quarterly"/>
    <s v="Lapsed"/>
    <s v="CUST86814379"/>
    <x v="4"/>
    <x v="2"/>
  </r>
  <r>
    <s v="POL60639802"/>
    <x v="3"/>
    <n v="267598"/>
    <n v="1652.03"/>
    <d v="2023-04-29T00:00:00"/>
    <d v="2029-11-03T00:00:00"/>
    <s v="Annually"/>
    <s v="Lapsed"/>
    <s v="CUST48889123"/>
    <x v="3"/>
    <x v="2"/>
  </r>
  <r>
    <s v="POL58013295"/>
    <x v="3"/>
    <n v="353976"/>
    <n v="1778.9"/>
    <d v="2023-09-26T00:00:00"/>
    <d v="2030-06-15T00:00:00"/>
    <s v="Quarterly"/>
    <s v="Lapsed"/>
    <s v="CUST54127030"/>
    <x v="4"/>
    <x v="1"/>
  </r>
  <r>
    <s v="POL15232453"/>
    <x v="2"/>
    <n v="346407"/>
    <n v="1883.88"/>
    <d v="2022-09-30T00:00:00"/>
    <d v="2032-01-30T00:00:00"/>
    <s v="Annually"/>
    <s v="Active"/>
    <s v="CUST49812848"/>
    <x v="2"/>
    <x v="1"/>
  </r>
  <r>
    <s v="POL83585187"/>
    <x v="0"/>
    <n v="263651"/>
    <n v="1832.73"/>
    <d v="2017-12-05T00:00:00"/>
    <d v="2027-09-14T00:00:00"/>
    <s v="Annually"/>
    <s v="Lapsed"/>
    <s v="CUST41102477"/>
    <x v="3"/>
    <x v="0"/>
  </r>
  <r>
    <s v="POL19323581"/>
    <x v="1"/>
    <n v="378917"/>
    <n v="616.80999999999995"/>
    <d v="2020-04-06T00:00:00"/>
    <d v="2023-11-10T00:00:00"/>
    <s v="Annually"/>
    <s v="Active"/>
    <s v="CUST06278301"/>
    <x v="1"/>
    <x v="0"/>
  </r>
  <r>
    <s v="POL79993699"/>
    <x v="3"/>
    <n v="376376"/>
    <n v="1795.7"/>
    <d v="2015-05-04T00:00:00"/>
    <d v="2022-06-27T00:00:00"/>
    <s v="Annually"/>
    <s v="Active"/>
    <s v="CUST61439560"/>
    <x v="1"/>
    <x v="0"/>
  </r>
  <r>
    <s v="POL96685286"/>
    <x v="0"/>
    <n v="73417"/>
    <n v="997.34"/>
    <d v="2019-06-05T00:00:00"/>
    <d v="2024-10-12T00:00:00"/>
    <s v="Quarterly"/>
    <s v="Terminated"/>
    <s v="CUST27734461"/>
    <x v="3"/>
    <x v="1"/>
  </r>
  <r>
    <s v="POL19469435"/>
    <x v="2"/>
    <n v="424758"/>
    <n v="1556.05"/>
    <d v="2021-12-09T00:00:00"/>
    <d v="2023-10-28T00:00:00"/>
    <s v="Monthly"/>
    <s v="Active"/>
    <s v="CUST62519479"/>
    <x v="3"/>
    <x v="2"/>
  </r>
  <r>
    <s v="POL98638552"/>
    <x v="2"/>
    <n v="76582"/>
    <n v="1621.37"/>
    <d v="2024-01-14T00:00:00"/>
    <d v="2033-04-26T00:00:00"/>
    <s v="Quarterly"/>
    <s v="Terminated"/>
    <s v="CUST33315844"/>
    <x v="3"/>
    <x v="1"/>
  </r>
  <r>
    <s v="POL20853634"/>
    <x v="2"/>
    <n v="263197"/>
    <n v="203.56"/>
    <d v="2021-06-07T00:00:00"/>
    <d v="2022-12-10T00:00:00"/>
    <s v="Monthly"/>
    <s v="Lapsed"/>
    <s v="CUST24956928"/>
    <x v="3"/>
    <x v="0"/>
  </r>
  <r>
    <s v="POL44752961"/>
    <x v="0"/>
    <n v="464690"/>
    <n v="266.76"/>
    <d v="2024-04-03T00:00:00"/>
    <d v="2028-02-15T00:00:00"/>
    <s v="Monthly"/>
    <s v="Active"/>
    <s v="CUST97947934"/>
    <x v="1"/>
    <x v="1"/>
  </r>
  <r>
    <s v="POL10009883"/>
    <x v="1"/>
    <n v="339865"/>
    <n v="1821.85"/>
    <d v="2016-05-22T00:00:00"/>
    <d v="2023-10-10T00:00:00"/>
    <s v="Monthly"/>
    <s v="Terminated"/>
    <s v="CUST41663138"/>
    <x v="3"/>
    <x v="2"/>
  </r>
  <r>
    <s v="POL65725229"/>
    <x v="2"/>
    <n v="67847"/>
    <n v="1643.28"/>
    <d v="2019-06-01T00:00:00"/>
    <d v="2021-10-28T00:00:00"/>
    <s v="Quarterly"/>
    <s v="Active"/>
    <s v="CUST09630360"/>
    <x v="0"/>
    <x v="1"/>
  </r>
  <r>
    <s v="POL58762954"/>
    <x v="0"/>
    <n v="222656"/>
    <n v="570.49"/>
    <d v="2023-12-05T00:00:00"/>
    <d v="2027-06-04T00:00:00"/>
    <s v="Annually"/>
    <s v="Active"/>
    <s v="CUST32157622"/>
    <x v="3"/>
    <x v="0"/>
  </r>
  <r>
    <s v="POL64720623"/>
    <x v="1"/>
    <n v="299710"/>
    <n v="780.31"/>
    <d v="2023-09-23T00:00:00"/>
    <d v="2033-05-20T00:00:00"/>
    <s v="Quarterly"/>
    <s v="Active"/>
    <s v="CUST92152238"/>
    <x v="3"/>
    <x v="2"/>
  </r>
  <r>
    <s v="POL91053914"/>
    <x v="3"/>
    <n v="421644"/>
    <n v="1646.06"/>
    <d v="2020-06-06T00:00:00"/>
    <d v="2025-12-26T00:00:00"/>
    <s v="Quarterly"/>
    <s v="Lapsed"/>
    <s v="CUST49079642"/>
    <x v="0"/>
    <x v="2"/>
  </r>
  <r>
    <s v="POL97796682"/>
    <x v="3"/>
    <n v="458498"/>
    <n v="907.34"/>
    <d v="2017-06-30T00:00:00"/>
    <d v="2021-04-08T00:00:00"/>
    <s v="Annually"/>
    <s v="Lapsed"/>
    <s v="CUST36509309"/>
    <x v="3"/>
    <x v="2"/>
  </r>
  <r>
    <s v="POL25823193"/>
    <x v="2"/>
    <n v="310533"/>
    <n v="613.49"/>
    <d v="2021-10-20T00:00:00"/>
    <d v="2022-12-11T00:00:00"/>
    <s v="Quarterly"/>
    <s v="Active"/>
    <s v="CUST73828464"/>
    <x v="1"/>
    <x v="1"/>
  </r>
  <r>
    <s v="POL34108237"/>
    <x v="1"/>
    <n v="257876"/>
    <n v="1625.28"/>
    <d v="2015-06-08T00:00:00"/>
    <d v="2019-10-16T00:00:00"/>
    <s v="Quarterly"/>
    <s v="Active"/>
    <s v="CUST47716501"/>
    <x v="3"/>
    <x v="1"/>
  </r>
  <r>
    <s v="POL44559582"/>
    <x v="2"/>
    <n v="146003"/>
    <n v="603.53"/>
    <d v="2017-12-12T00:00:00"/>
    <d v="2024-04-05T00:00:00"/>
    <s v="Monthly"/>
    <s v="Active"/>
    <s v="CUST95998610"/>
    <x v="3"/>
    <x v="1"/>
  </r>
  <r>
    <s v="POL64544270"/>
    <x v="0"/>
    <n v="68804"/>
    <n v="1387.47"/>
    <d v="2021-06-27T00:00:00"/>
    <d v="2031-02-17T00:00:00"/>
    <s v="Quarterly"/>
    <s v="Active"/>
    <s v="CUST17087537"/>
    <x v="3"/>
    <x v="2"/>
  </r>
  <r>
    <s v="POL11811289"/>
    <x v="2"/>
    <n v="52388"/>
    <n v="933.05"/>
    <d v="2022-09-01T00:00:00"/>
    <d v="2030-09-30T00:00:00"/>
    <s v="Quarterly"/>
    <s v="Lapsed"/>
    <s v="CUST14645850"/>
    <x v="3"/>
    <x v="1"/>
  </r>
  <r>
    <s v="POL74728288"/>
    <x v="2"/>
    <n v="220961"/>
    <n v="641.29"/>
    <d v="2021-01-10T00:00:00"/>
    <d v="2026-10-01T00:00:00"/>
    <s v="Quarterly"/>
    <s v="Terminated"/>
    <s v="CUST26361887"/>
    <x v="0"/>
    <x v="0"/>
  </r>
  <r>
    <s v="POL25107234"/>
    <x v="0"/>
    <n v="223960"/>
    <n v="1589.41"/>
    <d v="2015-09-12T00:00:00"/>
    <d v="2019-09-18T00:00:00"/>
    <s v="Annually"/>
    <s v="Active"/>
    <s v="CUST51004500"/>
    <x v="3"/>
    <x v="2"/>
  </r>
  <r>
    <s v="POL93944640"/>
    <x v="2"/>
    <n v="259528"/>
    <n v="1626.84"/>
    <d v="2021-12-03T00:00:00"/>
    <d v="2027-12-28T00:00:00"/>
    <s v="Annually"/>
    <s v="Lapsed"/>
    <s v="CUST95945675"/>
    <x v="0"/>
    <x v="1"/>
  </r>
  <r>
    <s v="POL36401097"/>
    <x v="3"/>
    <n v="171846"/>
    <n v="1048.24"/>
    <d v="2023-10-11T00:00:00"/>
    <d v="2027-02-07T00:00:00"/>
    <s v="Quarterly"/>
    <s v="Lapsed"/>
    <s v="CUST66280886"/>
    <x v="3"/>
    <x v="2"/>
  </r>
  <r>
    <s v="POL84566610"/>
    <x v="1"/>
    <n v="111352"/>
    <n v="1463.69"/>
    <d v="2017-11-14T00:00:00"/>
    <d v="2027-03-23T00:00:00"/>
    <s v="Monthly"/>
    <s v="Terminated"/>
    <s v="CUST55395846"/>
    <x v="2"/>
    <x v="0"/>
  </r>
  <r>
    <s v="POL48969594"/>
    <x v="1"/>
    <n v="309012"/>
    <n v="928.07"/>
    <d v="2016-06-03T00:00:00"/>
    <d v="2017-12-11T00:00:00"/>
    <s v="Monthly"/>
    <s v="Active"/>
    <s v="CUST39333215"/>
    <x v="1"/>
    <x v="1"/>
  </r>
  <r>
    <s v="POL59595706"/>
    <x v="0"/>
    <n v="220248"/>
    <n v="541.91999999999996"/>
    <d v="2024-12-16T00:00:00"/>
    <d v="2031-05-15T00:00:00"/>
    <s v="Quarterly"/>
    <s v="Terminated"/>
    <s v="CUST68477005"/>
    <x v="4"/>
    <x v="0"/>
  </r>
  <r>
    <s v="POL29803500"/>
    <x v="1"/>
    <n v="68169"/>
    <n v="1730.05"/>
    <d v="2023-02-16T00:00:00"/>
    <d v="2031-06-14T00:00:00"/>
    <s v="Monthly"/>
    <s v="Active"/>
    <s v="CUST71519906"/>
    <x v="0"/>
    <x v="2"/>
  </r>
  <r>
    <s v="POL33741751"/>
    <x v="2"/>
    <n v="377839"/>
    <n v="334.47"/>
    <d v="2016-07-17T00:00:00"/>
    <d v="2024-12-25T00:00:00"/>
    <s v="Monthly"/>
    <s v="Terminated"/>
    <s v="CUST41660600"/>
    <x v="4"/>
    <x v="0"/>
  </r>
  <r>
    <s v="POL14316031"/>
    <x v="2"/>
    <n v="161097"/>
    <n v="1145.18"/>
    <d v="2024-10-18T00:00:00"/>
    <d v="2032-09-15T00:00:00"/>
    <s v="Annually"/>
    <s v="Terminated"/>
    <s v="CUST35902078"/>
    <x v="3"/>
    <x v="1"/>
  </r>
  <r>
    <s v="POL23643525"/>
    <x v="1"/>
    <n v="451657"/>
    <n v="1858.05"/>
    <d v="2023-09-11T00:00:00"/>
    <d v="2032-06-12T00:00:00"/>
    <s v="Monthly"/>
    <s v="Terminated"/>
    <s v="CUST68739275"/>
    <x v="4"/>
    <x v="0"/>
  </r>
  <r>
    <s v="POL91500527"/>
    <x v="1"/>
    <n v="107855"/>
    <n v="240.91"/>
    <d v="2020-11-08T00:00:00"/>
    <d v="2030-10-07T00:00:00"/>
    <s v="Annually"/>
    <s v="Terminated"/>
    <s v="CUST14814883"/>
    <x v="3"/>
    <x v="0"/>
  </r>
  <r>
    <s v="POL01976477"/>
    <x v="0"/>
    <n v="359935"/>
    <n v="1459.59"/>
    <d v="2024-04-16T00:00:00"/>
    <d v="2027-02-22T00:00:00"/>
    <s v="Quarterly"/>
    <s v="Terminated"/>
    <s v="CUST18309628"/>
    <x v="3"/>
    <x v="0"/>
  </r>
  <r>
    <s v="POL33335503"/>
    <x v="3"/>
    <n v="380179"/>
    <n v="1892.55"/>
    <d v="2015-08-08T00:00:00"/>
    <d v="2018-09-28T00:00:00"/>
    <s v="Monthly"/>
    <s v="Terminated"/>
    <s v="CUST45621618"/>
    <x v="2"/>
    <x v="1"/>
  </r>
  <r>
    <s v="POL94646296"/>
    <x v="0"/>
    <n v="66115"/>
    <n v="1699.23"/>
    <d v="2018-01-05T00:00:00"/>
    <d v="2019-05-18T00:00:00"/>
    <s v="Quarterly"/>
    <s v="Active"/>
    <s v="CUST52856544"/>
    <x v="1"/>
    <x v="1"/>
  </r>
  <r>
    <s v="POL40640329"/>
    <x v="0"/>
    <n v="163602"/>
    <n v="424.67"/>
    <d v="2016-02-01T00:00:00"/>
    <d v="2025-08-03T00:00:00"/>
    <s v="Quarterly"/>
    <s v="Active"/>
    <s v="CUST38232094"/>
    <x v="3"/>
    <x v="2"/>
  </r>
  <r>
    <s v="POL42847651"/>
    <x v="0"/>
    <n v="396961"/>
    <n v="1657.38"/>
    <d v="2018-03-12T00:00:00"/>
    <d v="2020-08-29T00:00:00"/>
    <s v="Annually"/>
    <s v="Active"/>
    <s v="CUST01038631"/>
    <x v="3"/>
    <x v="2"/>
  </r>
  <r>
    <s v="POL48921687"/>
    <x v="1"/>
    <n v="388224"/>
    <n v="1397.75"/>
    <d v="2022-05-12T00:00:00"/>
    <d v="2025-05-23T00:00:00"/>
    <s v="Quarterly"/>
    <s v="Active"/>
    <s v="CUST99665209"/>
    <x v="0"/>
    <x v="2"/>
  </r>
  <r>
    <s v="POL20325759"/>
    <x v="1"/>
    <n v="143884"/>
    <n v="929.83"/>
    <d v="2023-06-18T00:00:00"/>
    <d v="2025-09-14T00:00:00"/>
    <s v="Annually"/>
    <s v="Active"/>
    <s v="CUST95624970"/>
    <x v="2"/>
    <x v="1"/>
  </r>
  <r>
    <s v="POL30941821"/>
    <x v="3"/>
    <n v="399142"/>
    <n v="1556.46"/>
    <d v="2024-09-22T00:00:00"/>
    <d v="2031-03-18T00:00:00"/>
    <s v="Quarterly"/>
    <s v="Terminated"/>
    <s v="CUST66949628"/>
    <x v="1"/>
    <x v="0"/>
  </r>
  <r>
    <s v="POL70775475"/>
    <x v="2"/>
    <n v="63478"/>
    <n v="535.46"/>
    <d v="2016-07-12T00:00:00"/>
    <d v="2021-06-27T00:00:00"/>
    <s v="Quarterly"/>
    <s v="Terminated"/>
    <s v="CUST37096088"/>
    <x v="3"/>
    <x v="1"/>
  </r>
  <r>
    <s v="POL97721863"/>
    <x v="3"/>
    <n v="400350"/>
    <n v="1733.56"/>
    <d v="2020-12-02T00:00:00"/>
    <d v="2027-04-27T00:00:00"/>
    <s v="Annually"/>
    <s v="Lapsed"/>
    <s v="CUST71790707"/>
    <x v="4"/>
    <x v="2"/>
  </r>
  <r>
    <s v="POL38116452"/>
    <x v="1"/>
    <n v="259923"/>
    <n v="904.87"/>
    <d v="2023-08-15T00:00:00"/>
    <d v="2031-10-09T00:00:00"/>
    <s v="Quarterly"/>
    <s v="Active"/>
    <s v="CUST89988266"/>
    <x v="3"/>
    <x v="1"/>
  </r>
  <r>
    <s v="POL61407113"/>
    <x v="3"/>
    <n v="54013"/>
    <n v="1439.86"/>
    <d v="2022-09-26T00:00:00"/>
    <d v="2031-01-25T00:00:00"/>
    <s v="Quarterly"/>
    <s v="Active"/>
    <s v="CUST87781611"/>
    <x v="1"/>
    <x v="2"/>
  </r>
  <r>
    <s v="POL55272658"/>
    <x v="2"/>
    <n v="241526"/>
    <n v="1439.45"/>
    <d v="2023-08-25T00:00:00"/>
    <d v="2033-06-30T00:00:00"/>
    <s v="Quarterly"/>
    <s v="Terminated"/>
    <s v="CUST55688813"/>
    <x v="1"/>
    <x v="2"/>
  </r>
  <r>
    <s v="POL01363904"/>
    <x v="2"/>
    <n v="53136"/>
    <n v="1096.29"/>
    <d v="2022-06-08T00:00:00"/>
    <d v="2024-02-06T00:00:00"/>
    <s v="Annually"/>
    <s v="Lapsed"/>
    <s v="CUST30763587"/>
    <x v="4"/>
    <x v="0"/>
  </r>
  <r>
    <s v="POL15531962"/>
    <x v="3"/>
    <n v="112721"/>
    <n v="162.19999999999999"/>
    <d v="2022-07-05T00:00:00"/>
    <d v="2032-02-09T00:00:00"/>
    <s v="Annually"/>
    <s v="Terminated"/>
    <s v="CUST87784685"/>
    <x v="2"/>
    <x v="2"/>
  </r>
  <r>
    <s v="POL63430600"/>
    <x v="0"/>
    <n v="476671"/>
    <n v="727.56"/>
    <d v="2015-12-31T00:00:00"/>
    <d v="2020-08-13T00:00:00"/>
    <s v="Quarterly"/>
    <s v="Lapsed"/>
    <s v="CUST89599370"/>
    <x v="3"/>
    <x v="1"/>
  </r>
  <r>
    <s v="POL69382278"/>
    <x v="2"/>
    <n v="36900"/>
    <n v="1024.3499999999999"/>
    <d v="2018-04-13T00:00:00"/>
    <d v="2020-01-03T00:00:00"/>
    <s v="Quarterly"/>
    <s v="Active"/>
    <s v="CUST61812818"/>
    <x v="2"/>
    <x v="0"/>
  </r>
  <r>
    <s v="POL06489280"/>
    <x v="3"/>
    <n v="249686"/>
    <n v="1827.59"/>
    <d v="2023-09-26T00:00:00"/>
    <d v="2025-05-15T00:00:00"/>
    <s v="Quarterly"/>
    <s v="Lapsed"/>
    <s v="CUST44420798"/>
    <x v="0"/>
    <x v="2"/>
  </r>
  <r>
    <s v="POL91232159"/>
    <x v="2"/>
    <n v="455329"/>
    <n v="652.74"/>
    <d v="2018-04-26T00:00:00"/>
    <d v="2026-04-25T00:00:00"/>
    <s v="Monthly"/>
    <s v="Active"/>
    <s v="CUST61013700"/>
    <x v="3"/>
    <x v="2"/>
  </r>
  <r>
    <s v="POL49351450"/>
    <x v="1"/>
    <n v="456497"/>
    <n v="1258.56"/>
    <d v="2023-02-17T00:00:00"/>
    <d v="2027-03-06T00:00:00"/>
    <s v="Quarterly"/>
    <s v="Active"/>
    <s v="CUST39256607"/>
    <x v="0"/>
    <x v="1"/>
  </r>
  <r>
    <s v="POL37997689"/>
    <x v="3"/>
    <n v="365898"/>
    <n v="1929.93"/>
    <d v="2020-05-08T00:00:00"/>
    <d v="2027-07-02T00:00:00"/>
    <s v="Monthly"/>
    <s v="Terminated"/>
    <s v="CUST05448990"/>
    <x v="3"/>
    <x v="1"/>
  </r>
  <r>
    <s v="POL25139363"/>
    <x v="0"/>
    <n v="66095"/>
    <n v="1613.05"/>
    <d v="2023-02-14T00:00:00"/>
    <d v="2026-03-19T00:00:00"/>
    <s v="Monthly"/>
    <s v="Active"/>
    <s v="CUST89924604"/>
    <x v="3"/>
    <x v="1"/>
  </r>
  <r>
    <s v="POL73709176"/>
    <x v="1"/>
    <n v="350181"/>
    <n v="1413.09"/>
    <d v="2020-04-09T00:00:00"/>
    <d v="2025-12-25T00:00:00"/>
    <s v="Quarterly"/>
    <s v="Terminated"/>
    <s v="CUST36630131"/>
    <x v="2"/>
    <x v="0"/>
  </r>
  <r>
    <s v="POL25170126"/>
    <x v="1"/>
    <n v="249970"/>
    <n v="393"/>
    <d v="2023-10-06T00:00:00"/>
    <d v="2026-04-26T00:00:00"/>
    <s v="Quarterly"/>
    <s v="Active"/>
    <s v="CUST88078329"/>
    <x v="3"/>
    <x v="0"/>
  </r>
  <r>
    <s v="POL38196708"/>
    <x v="3"/>
    <n v="155644"/>
    <n v="1854.6"/>
    <d v="2015-10-08T00:00:00"/>
    <d v="2020-10-27T00:00:00"/>
    <s v="Annually"/>
    <s v="Active"/>
    <s v="CUST40987292"/>
    <x v="4"/>
    <x v="0"/>
  </r>
  <r>
    <s v="POL89451042"/>
    <x v="1"/>
    <n v="260494"/>
    <n v="1755.84"/>
    <d v="2023-02-20T00:00:00"/>
    <d v="2025-06-03T00:00:00"/>
    <s v="Monthly"/>
    <s v="Lapsed"/>
    <s v="CUST16908298"/>
    <x v="3"/>
    <x v="0"/>
  </r>
  <r>
    <s v="POL09189578"/>
    <x v="1"/>
    <n v="459164"/>
    <n v="1582.23"/>
    <d v="2019-06-27T00:00:00"/>
    <d v="2022-12-14T00:00:00"/>
    <s v="Annually"/>
    <s v="Lapsed"/>
    <s v="CUST62457391"/>
    <x v="3"/>
    <x v="0"/>
  </r>
  <r>
    <s v="POL51307192"/>
    <x v="1"/>
    <n v="498291"/>
    <n v="1008.6"/>
    <d v="2022-10-14T00:00:00"/>
    <d v="2026-04-25T00:00:00"/>
    <s v="Quarterly"/>
    <s v="Terminated"/>
    <s v="CUST35063171"/>
    <x v="3"/>
    <x v="1"/>
  </r>
  <r>
    <s v="POL42141695"/>
    <x v="2"/>
    <n v="260163"/>
    <n v="313.91000000000003"/>
    <d v="2016-07-13T00:00:00"/>
    <d v="2018-10-31T00:00:00"/>
    <s v="Quarterly"/>
    <s v="Terminated"/>
    <s v="CUST66427411"/>
    <x v="3"/>
    <x v="2"/>
  </r>
  <r>
    <s v="POL71458301"/>
    <x v="2"/>
    <n v="361757"/>
    <n v="953.85"/>
    <d v="2020-10-03T00:00:00"/>
    <d v="2029-07-06T00:00:00"/>
    <s v="Quarterly"/>
    <s v="Active"/>
    <s v="CUST86875438"/>
    <x v="3"/>
    <x v="0"/>
  </r>
  <r>
    <s v="POL17808570"/>
    <x v="0"/>
    <n v="272607"/>
    <n v="213.25"/>
    <d v="2016-01-17T00:00:00"/>
    <d v="2017-05-11T00:00:00"/>
    <s v="Monthly"/>
    <s v="Lapsed"/>
    <s v="CUST99017644"/>
    <x v="2"/>
    <x v="2"/>
  </r>
  <r>
    <s v="POL85663411"/>
    <x v="0"/>
    <n v="249792"/>
    <n v="1968.49"/>
    <d v="2017-12-19T00:00:00"/>
    <d v="2020-06-05T00:00:00"/>
    <s v="Annually"/>
    <s v="Lapsed"/>
    <s v="CUST80460923"/>
    <x v="0"/>
    <x v="0"/>
  </r>
  <r>
    <s v="POL58798123"/>
    <x v="2"/>
    <n v="457221"/>
    <n v="269.92"/>
    <d v="2018-10-11T00:00:00"/>
    <d v="2024-12-29T00:00:00"/>
    <s v="Annually"/>
    <s v="Terminated"/>
    <s v="CUST18058514"/>
    <x v="3"/>
    <x v="1"/>
  </r>
  <r>
    <s v="POL39271824"/>
    <x v="2"/>
    <n v="446936"/>
    <n v="719.55"/>
    <d v="2022-10-01T00:00:00"/>
    <d v="2026-10-29T00:00:00"/>
    <s v="Quarterly"/>
    <s v="Active"/>
    <s v="CUST41268290"/>
    <x v="1"/>
    <x v="0"/>
  </r>
  <r>
    <s v="POL86622832"/>
    <x v="1"/>
    <n v="380181"/>
    <n v="1562.72"/>
    <d v="2021-12-17T00:00:00"/>
    <d v="2026-02-10T00:00:00"/>
    <s v="Annually"/>
    <s v="Lapsed"/>
    <s v="CUST18025382"/>
    <x v="2"/>
    <x v="1"/>
  </r>
  <r>
    <s v="POL50643269"/>
    <x v="3"/>
    <n v="181974"/>
    <n v="1646.89"/>
    <d v="2024-02-01T00:00:00"/>
    <d v="2025-10-20T00:00:00"/>
    <s v="Monthly"/>
    <s v="Terminated"/>
    <s v="CUST20225726"/>
    <x v="0"/>
    <x v="0"/>
  </r>
  <r>
    <s v="POL13519466"/>
    <x v="2"/>
    <n v="374538"/>
    <n v="689.31"/>
    <d v="2024-07-29T00:00:00"/>
    <d v="2031-07-26T00:00:00"/>
    <s v="Monthly"/>
    <s v="Active"/>
    <s v="CUST21222525"/>
    <x v="0"/>
    <x v="1"/>
  </r>
  <r>
    <s v="POL21820155"/>
    <x v="3"/>
    <n v="409281"/>
    <n v="1799.42"/>
    <d v="2021-05-15T00:00:00"/>
    <d v="2027-12-01T00:00:00"/>
    <s v="Monthly"/>
    <s v="Active"/>
    <s v="CUST15563808"/>
    <x v="0"/>
    <x v="0"/>
  </r>
  <r>
    <s v="POL33832316"/>
    <x v="0"/>
    <n v="464283"/>
    <n v="1985.13"/>
    <d v="2016-10-07T00:00:00"/>
    <d v="2021-09-06T00:00:00"/>
    <s v="Annually"/>
    <s v="Lapsed"/>
    <s v="CUST13242806"/>
    <x v="0"/>
    <x v="0"/>
  </r>
  <r>
    <s v="POL39297512"/>
    <x v="3"/>
    <n v="189782"/>
    <n v="138.91999999999999"/>
    <d v="2021-10-02T00:00:00"/>
    <d v="2029-09-17T00:00:00"/>
    <s v="Monthly"/>
    <s v="Active"/>
    <s v="CUST90669392"/>
    <x v="3"/>
    <x v="0"/>
  </r>
  <r>
    <s v="POL08734095"/>
    <x v="0"/>
    <n v="92358"/>
    <n v="153.22"/>
    <d v="2022-10-25T00:00:00"/>
    <d v="2030-09-09T00:00:00"/>
    <s v="Quarterly"/>
    <s v="Terminated"/>
    <s v="CUST78008020"/>
    <x v="3"/>
    <x v="2"/>
  </r>
  <r>
    <s v="POL63277455"/>
    <x v="0"/>
    <n v="383657"/>
    <n v="543.14"/>
    <d v="2019-03-27T00:00:00"/>
    <d v="2028-07-06T00:00:00"/>
    <s v="Monthly"/>
    <s v="Lapsed"/>
    <s v="CUST55028225"/>
    <x v="4"/>
    <x v="2"/>
  </r>
  <r>
    <s v="POL79704196"/>
    <x v="3"/>
    <n v="104536"/>
    <n v="699.33"/>
    <d v="2018-10-06T00:00:00"/>
    <d v="2026-01-24T00:00:00"/>
    <s v="Quarterly"/>
    <s v="Terminated"/>
    <s v="CUST93559926"/>
    <x v="4"/>
    <x v="1"/>
  </r>
  <r>
    <s v="POL94737563"/>
    <x v="2"/>
    <n v="258571"/>
    <n v="946.04"/>
    <d v="2016-08-26T00:00:00"/>
    <d v="2021-07-15T00:00:00"/>
    <s v="Monthly"/>
    <s v="Lapsed"/>
    <s v="CUST90250475"/>
    <x v="1"/>
    <x v="0"/>
  </r>
  <r>
    <s v="POL07444317"/>
    <x v="3"/>
    <n v="59706"/>
    <n v="1191.53"/>
    <d v="2015-02-25T00:00:00"/>
    <d v="2017-11-13T00:00:00"/>
    <s v="Quarterly"/>
    <s v="Terminated"/>
    <s v="CUST31945384"/>
    <x v="3"/>
    <x v="1"/>
  </r>
  <r>
    <s v="POL48007083"/>
    <x v="1"/>
    <n v="275573"/>
    <n v="620.33000000000004"/>
    <d v="2018-01-31T00:00:00"/>
    <d v="2026-01-10T00:00:00"/>
    <s v="Quarterly"/>
    <s v="Active"/>
    <s v="CUST01038631"/>
    <x v="3"/>
    <x v="2"/>
  </r>
  <r>
    <s v="POL67715393"/>
    <x v="2"/>
    <n v="87670"/>
    <n v="406.82"/>
    <d v="2023-11-02T00:00:00"/>
    <d v="2027-01-17T00:00:00"/>
    <s v="Quarterly"/>
    <s v="Lapsed"/>
    <s v="CUST11931054"/>
    <x v="0"/>
    <x v="0"/>
  </r>
  <r>
    <s v="POL70601305"/>
    <x v="2"/>
    <n v="464516"/>
    <n v="941.67"/>
    <d v="2015-05-13T00:00:00"/>
    <d v="2017-11-16T00:00:00"/>
    <s v="Quarterly"/>
    <s v="Lapsed"/>
    <s v="CUST60937461"/>
    <x v="3"/>
    <x v="2"/>
  </r>
  <r>
    <s v="POL45280706"/>
    <x v="1"/>
    <n v="376243"/>
    <n v="325.29000000000002"/>
    <d v="2015-06-28T00:00:00"/>
    <d v="2020-07-05T00:00:00"/>
    <s v="Monthly"/>
    <s v="Lapsed"/>
    <s v="CUST78565117"/>
    <x v="3"/>
    <x v="1"/>
  </r>
  <r>
    <s v="POL22858712"/>
    <x v="3"/>
    <n v="368629"/>
    <n v="1057.48"/>
    <d v="2024-11-18T00:00:00"/>
    <d v="2028-11-26T00:00:00"/>
    <s v="Quarterly"/>
    <s v="Lapsed"/>
    <s v="CUST22997992"/>
    <x v="1"/>
    <x v="0"/>
  </r>
  <r>
    <s v="POL06601160"/>
    <x v="1"/>
    <n v="194583"/>
    <n v="1611.63"/>
    <d v="2021-05-12T00:00:00"/>
    <d v="2029-04-12T00:00:00"/>
    <s v="Quarterly"/>
    <s v="Lapsed"/>
    <s v="CUST99086698"/>
    <x v="0"/>
    <x v="1"/>
  </r>
  <r>
    <s v="POL65862653"/>
    <x v="0"/>
    <n v="257852"/>
    <n v="681"/>
    <d v="2022-07-14T00:00:00"/>
    <d v="2028-06-17T00:00:00"/>
    <s v="Quarterly"/>
    <s v="Active"/>
    <s v="CUST72531075"/>
    <x v="2"/>
    <x v="0"/>
  </r>
  <r>
    <s v="POL55809193"/>
    <x v="1"/>
    <n v="272393"/>
    <n v="1289.98"/>
    <d v="2015-10-06T00:00:00"/>
    <d v="2019-04-05T00:00:00"/>
    <s v="Quarterly"/>
    <s v="Lapsed"/>
    <s v="CUST66400390"/>
    <x v="3"/>
    <x v="2"/>
  </r>
  <r>
    <s v="POL05586650"/>
    <x v="3"/>
    <n v="386319"/>
    <n v="1387.39"/>
    <d v="2015-07-11T00:00:00"/>
    <d v="2024-12-30T00:00:00"/>
    <s v="Quarterly"/>
    <s v="Active"/>
    <s v="CUST79681475"/>
    <x v="2"/>
    <x v="0"/>
  </r>
  <r>
    <s v="POL06449689"/>
    <x v="3"/>
    <n v="412879"/>
    <n v="787.97"/>
    <d v="2018-03-15T00:00:00"/>
    <d v="2025-08-09T00:00:00"/>
    <s v="Monthly"/>
    <s v="Terminated"/>
    <s v="CUST32053848"/>
    <x v="0"/>
    <x v="0"/>
  </r>
  <r>
    <s v="POL02911863"/>
    <x v="2"/>
    <n v="116641"/>
    <n v="1547.39"/>
    <d v="2018-12-21T00:00:00"/>
    <d v="2020-12-31T00:00:00"/>
    <s v="Quarterly"/>
    <s v="Terminated"/>
    <s v="CUST45352116"/>
    <x v="2"/>
    <x v="1"/>
  </r>
  <r>
    <s v="POL12199855"/>
    <x v="3"/>
    <n v="496838"/>
    <n v="115.61"/>
    <d v="2019-10-03T00:00:00"/>
    <d v="2029-09-01T00:00:00"/>
    <s v="Monthly"/>
    <s v="Terminated"/>
    <s v="CUST22932604"/>
    <x v="3"/>
    <x v="1"/>
  </r>
  <r>
    <s v="POL81043217"/>
    <x v="2"/>
    <n v="114741"/>
    <n v="363.43"/>
    <d v="2023-04-04T00:00:00"/>
    <d v="2032-07-20T00:00:00"/>
    <s v="Quarterly"/>
    <s v="Active"/>
    <s v="CUST29927607"/>
    <x v="3"/>
    <x v="2"/>
  </r>
  <r>
    <s v="POL42443004"/>
    <x v="1"/>
    <n v="357652"/>
    <n v="814.78"/>
    <d v="2017-07-22T00:00:00"/>
    <d v="2022-07-30T00:00:00"/>
    <s v="Annually"/>
    <s v="Lapsed"/>
    <s v="CUST47354175"/>
    <x v="2"/>
    <x v="2"/>
  </r>
  <r>
    <s v="POL75410004"/>
    <x v="1"/>
    <n v="129352"/>
    <n v="508.99"/>
    <d v="2018-01-20T00:00:00"/>
    <d v="2027-08-02T00:00:00"/>
    <s v="Quarterly"/>
    <s v="Terminated"/>
    <s v="CUST65129370"/>
    <x v="3"/>
    <x v="0"/>
  </r>
  <r>
    <s v="POL88177917"/>
    <x v="2"/>
    <n v="162083"/>
    <n v="537.41999999999996"/>
    <d v="2015-07-06T00:00:00"/>
    <d v="2021-09-06T00:00:00"/>
    <s v="Annually"/>
    <s v="Lapsed"/>
    <s v="CUST76892770"/>
    <x v="1"/>
    <x v="1"/>
  </r>
  <r>
    <s v="POL38045222"/>
    <x v="3"/>
    <n v="66374"/>
    <n v="861.66"/>
    <d v="2024-04-19T00:00:00"/>
    <d v="2028-02-04T00:00:00"/>
    <s v="Monthly"/>
    <s v="Terminated"/>
    <s v="CUST83000820"/>
    <x v="0"/>
    <x v="0"/>
  </r>
  <r>
    <s v="POL17289574"/>
    <x v="2"/>
    <n v="198977"/>
    <n v="1196.67"/>
    <d v="2024-09-22T00:00:00"/>
    <d v="2030-05-05T00:00:00"/>
    <s v="Monthly"/>
    <s v="Lapsed"/>
    <s v="CUST78179789"/>
    <x v="0"/>
    <x v="2"/>
  </r>
  <r>
    <s v="POL16627282"/>
    <x v="2"/>
    <n v="301010"/>
    <n v="134.38999999999999"/>
    <d v="2023-02-05T00:00:00"/>
    <d v="2025-03-02T00:00:00"/>
    <s v="Quarterly"/>
    <s v="Terminated"/>
    <s v="CUST81233973"/>
    <x v="2"/>
    <x v="2"/>
  </r>
  <r>
    <s v="POL30234855"/>
    <x v="1"/>
    <n v="138550"/>
    <n v="1682.27"/>
    <d v="2023-04-23T00:00:00"/>
    <d v="2032-06-30T00:00:00"/>
    <s v="Quarterly"/>
    <s v="Lapsed"/>
    <s v="CUST53117093"/>
    <x v="3"/>
    <x v="2"/>
  </r>
  <r>
    <s v="POL51511488"/>
    <x v="2"/>
    <n v="330149"/>
    <n v="531.86"/>
    <d v="2016-10-05T00:00:00"/>
    <d v="2021-01-15T00:00:00"/>
    <s v="Monthly"/>
    <s v="Lapsed"/>
    <s v="CUST21712883"/>
    <x v="0"/>
    <x v="2"/>
  </r>
  <r>
    <s v="POL18035375"/>
    <x v="2"/>
    <n v="165569"/>
    <n v="1897.39"/>
    <d v="2015-04-05T00:00:00"/>
    <d v="2023-12-19T00:00:00"/>
    <s v="Annually"/>
    <s v="Lapsed"/>
    <s v="CUST23834040"/>
    <x v="3"/>
    <x v="1"/>
  </r>
  <r>
    <s v="POL81196491"/>
    <x v="1"/>
    <n v="209485"/>
    <n v="1775.96"/>
    <d v="2015-04-11T00:00:00"/>
    <d v="2024-04-12T00:00:00"/>
    <s v="Annually"/>
    <s v="Lapsed"/>
    <s v="CUST73233081"/>
    <x v="3"/>
    <x v="2"/>
  </r>
  <r>
    <s v="POL11133444"/>
    <x v="1"/>
    <n v="112616"/>
    <n v="471.67"/>
    <d v="2018-03-21T00:00:00"/>
    <d v="2027-08-23T00:00:00"/>
    <s v="Annually"/>
    <s v="Active"/>
    <s v="CUST33229536"/>
    <x v="0"/>
    <x v="2"/>
  </r>
  <r>
    <s v="POL91660793"/>
    <x v="2"/>
    <n v="432689"/>
    <n v="1226.42"/>
    <d v="2017-09-03T00:00:00"/>
    <d v="2027-02-15T00:00:00"/>
    <s v="Monthly"/>
    <s v="Terminated"/>
    <s v="CUST17557194"/>
    <x v="1"/>
    <x v="1"/>
  </r>
  <r>
    <s v="POL22639534"/>
    <x v="3"/>
    <n v="384094"/>
    <n v="625.83000000000004"/>
    <d v="2016-12-02T00:00:00"/>
    <d v="2025-08-14T00:00:00"/>
    <s v="Monthly"/>
    <s v="Terminated"/>
    <s v="CUST35227808"/>
    <x v="2"/>
    <x v="0"/>
  </r>
  <r>
    <s v="POL02457698"/>
    <x v="0"/>
    <n v="95005"/>
    <n v="725.75"/>
    <d v="2021-06-07T00:00:00"/>
    <d v="2022-07-25T00:00:00"/>
    <s v="Quarterly"/>
    <s v="Terminated"/>
    <s v="CUST10328168"/>
    <x v="2"/>
    <x v="2"/>
  </r>
  <r>
    <s v="POL65310322"/>
    <x v="2"/>
    <n v="475354"/>
    <n v="547.88"/>
    <d v="2023-10-23T00:00:00"/>
    <d v="2032-11-17T00:00:00"/>
    <s v="Annually"/>
    <s v="Lapsed"/>
    <s v="CUST80748135"/>
    <x v="3"/>
    <x v="1"/>
  </r>
  <r>
    <s v="POL55078458"/>
    <x v="1"/>
    <n v="436203"/>
    <n v="804"/>
    <d v="2022-02-09T00:00:00"/>
    <d v="2025-01-06T00:00:00"/>
    <s v="Quarterly"/>
    <s v="Lapsed"/>
    <s v="CUST83363685"/>
    <x v="0"/>
    <x v="0"/>
  </r>
  <r>
    <s v="POL52520227"/>
    <x v="1"/>
    <n v="224434"/>
    <n v="1708.67"/>
    <d v="2018-12-08T00:00:00"/>
    <d v="2027-12-29T00:00:00"/>
    <s v="Monthly"/>
    <s v="Active"/>
    <s v="CUST53968543"/>
    <x v="3"/>
    <x v="0"/>
  </r>
  <r>
    <s v="POL00505335"/>
    <x v="0"/>
    <n v="499942"/>
    <n v="1693.99"/>
    <d v="2017-03-23T00:00:00"/>
    <d v="2027-02-07T00:00:00"/>
    <s v="Quarterly"/>
    <s v="Active"/>
    <s v="CUST36740300"/>
    <x v="1"/>
    <x v="2"/>
  </r>
  <r>
    <s v="POL06459198"/>
    <x v="1"/>
    <n v="315768"/>
    <n v="1691.78"/>
    <d v="2018-04-03T00:00:00"/>
    <d v="2024-05-25T00:00:00"/>
    <s v="Annually"/>
    <s v="Lapsed"/>
    <s v="CUST85393599"/>
    <x v="3"/>
    <x v="2"/>
  </r>
  <r>
    <s v="POL07698492"/>
    <x v="1"/>
    <n v="134249"/>
    <n v="1867.67"/>
    <d v="2019-05-06T00:00:00"/>
    <d v="2020-09-14T00:00:00"/>
    <s v="Monthly"/>
    <s v="Active"/>
    <s v="CUST98959709"/>
    <x v="3"/>
    <x v="0"/>
  </r>
  <r>
    <s v="POL79929053"/>
    <x v="0"/>
    <n v="151212"/>
    <n v="1811.12"/>
    <d v="2019-09-08T00:00:00"/>
    <d v="2029-08-08T00:00:00"/>
    <s v="Quarterly"/>
    <s v="Terminated"/>
    <s v="CUST57206169"/>
    <x v="3"/>
    <x v="2"/>
  </r>
  <r>
    <s v="POL12356640"/>
    <x v="3"/>
    <n v="335536"/>
    <n v="387.04"/>
    <d v="2018-03-04T00:00:00"/>
    <d v="2021-07-10T00:00:00"/>
    <s v="Annually"/>
    <s v="Active"/>
    <s v="CUST71954321"/>
    <x v="3"/>
    <x v="2"/>
  </r>
  <r>
    <s v="POL41657581"/>
    <x v="1"/>
    <n v="246842"/>
    <n v="573.46"/>
    <d v="2019-03-03T00:00:00"/>
    <d v="2024-03-23T00:00:00"/>
    <s v="Annually"/>
    <s v="Active"/>
    <s v="CUST19175258"/>
    <x v="0"/>
    <x v="1"/>
  </r>
  <r>
    <s v="POL25712825"/>
    <x v="2"/>
    <n v="191852"/>
    <n v="1311.2"/>
    <d v="2021-03-16T00:00:00"/>
    <d v="2030-09-06T00:00:00"/>
    <s v="Annually"/>
    <s v="Terminated"/>
    <s v="CUST17096278"/>
    <x v="3"/>
    <x v="1"/>
  </r>
  <r>
    <s v="POL23715386"/>
    <x v="3"/>
    <n v="204348"/>
    <n v="1930.21"/>
    <d v="2024-06-23T00:00:00"/>
    <d v="2034-04-29T00:00:00"/>
    <s v="Annually"/>
    <s v="Terminated"/>
    <s v="CUST70150477"/>
    <x v="0"/>
    <x v="0"/>
  </r>
  <r>
    <s v="POL67483768"/>
    <x v="0"/>
    <n v="143804"/>
    <n v="964.69"/>
    <d v="2020-04-04T00:00:00"/>
    <d v="2024-06-15T00:00:00"/>
    <s v="Quarterly"/>
    <s v="Terminated"/>
    <s v="CUST72297002"/>
    <x v="3"/>
    <x v="1"/>
  </r>
  <r>
    <s v="POL63827788"/>
    <x v="3"/>
    <n v="65375"/>
    <n v="405.84"/>
    <d v="2019-11-22T00:00:00"/>
    <d v="2021-11-11T00:00:00"/>
    <s v="Quarterly"/>
    <s v="Lapsed"/>
    <s v="CUST84375768"/>
    <x v="1"/>
    <x v="0"/>
  </r>
  <r>
    <s v="POL91203477"/>
    <x v="0"/>
    <n v="305831"/>
    <n v="971.14"/>
    <d v="2017-07-20T00:00:00"/>
    <d v="2023-08-06T00:00:00"/>
    <s v="Annually"/>
    <s v="Terminated"/>
    <s v="CUST14150904"/>
    <x v="1"/>
    <x v="1"/>
  </r>
  <r>
    <s v="POL17206182"/>
    <x v="1"/>
    <n v="392831"/>
    <n v="700.46"/>
    <d v="2019-04-30T00:00:00"/>
    <d v="2020-08-21T00:00:00"/>
    <s v="Quarterly"/>
    <s v="Active"/>
    <s v="CUST94262195"/>
    <x v="4"/>
    <x v="0"/>
  </r>
  <r>
    <s v="POL76262312"/>
    <x v="2"/>
    <n v="315853"/>
    <n v="345.33"/>
    <d v="2022-01-31T00:00:00"/>
    <d v="2028-08-30T00:00:00"/>
    <s v="Annually"/>
    <s v="Lapsed"/>
    <s v="CUST50521862"/>
    <x v="3"/>
    <x v="2"/>
  </r>
  <r>
    <s v="POL63265267"/>
    <x v="2"/>
    <n v="211158"/>
    <n v="1233.42"/>
    <d v="2022-04-17T00:00:00"/>
    <d v="2031-01-22T00:00:00"/>
    <s v="Quarterly"/>
    <s v="Active"/>
    <s v="CUST18097402"/>
    <x v="3"/>
    <x v="1"/>
  </r>
  <r>
    <s v="POL29024023"/>
    <x v="0"/>
    <n v="319484"/>
    <n v="1329.45"/>
    <d v="2018-06-30T00:00:00"/>
    <d v="2019-09-02T00:00:00"/>
    <s v="Quarterly"/>
    <s v="Lapsed"/>
    <s v="CUST84444696"/>
    <x v="4"/>
    <x v="0"/>
  </r>
  <r>
    <s v="POL90886331"/>
    <x v="1"/>
    <n v="170872"/>
    <n v="645.02"/>
    <d v="2015-06-08T00:00:00"/>
    <d v="2022-10-27T00:00:00"/>
    <s v="Quarterly"/>
    <s v="Terminated"/>
    <s v="CUST76067231"/>
    <x v="3"/>
    <x v="0"/>
  </r>
  <r>
    <s v="POL13020656"/>
    <x v="3"/>
    <n v="95036"/>
    <n v="738.29"/>
    <d v="2022-03-19T00:00:00"/>
    <d v="2024-05-08T00:00:00"/>
    <s v="Quarterly"/>
    <s v="Terminated"/>
    <s v="CUST72998627"/>
    <x v="3"/>
    <x v="1"/>
  </r>
  <r>
    <s v="POL68947456"/>
    <x v="2"/>
    <n v="463260"/>
    <n v="1170.72"/>
    <d v="2018-09-25T00:00:00"/>
    <d v="2021-11-15T00:00:00"/>
    <s v="Monthly"/>
    <s v="Lapsed"/>
    <s v="CUST73757395"/>
    <x v="2"/>
    <x v="2"/>
  </r>
  <r>
    <s v="POL09863173"/>
    <x v="0"/>
    <n v="344178"/>
    <n v="1115.97"/>
    <d v="2022-03-09T00:00:00"/>
    <d v="2025-01-23T00:00:00"/>
    <s v="Quarterly"/>
    <s v="Lapsed"/>
    <s v="CUST52954499"/>
    <x v="3"/>
    <x v="0"/>
  </r>
  <r>
    <s v="POL55879512"/>
    <x v="1"/>
    <n v="388259"/>
    <n v="109.3"/>
    <d v="2020-02-04T00:00:00"/>
    <d v="2021-10-08T00:00:00"/>
    <s v="Annually"/>
    <s v="Active"/>
    <s v="CUST15817856"/>
    <x v="3"/>
    <x v="2"/>
  </r>
  <r>
    <s v="POL68642735"/>
    <x v="1"/>
    <n v="287458"/>
    <n v="1517.17"/>
    <d v="2021-10-05T00:00:00"/>
    <d v="2024-08-21T00:00:00"/>
    <s v="Annually"/>
    <s v="Terminated"/>
    <s v="CUST35262371"/>
    <x v="3"/>
    <x v="2"/>
  </r>
  <r>
    <s v="POL21037043"/>
    <x v="3"/>
    <n v="293186"/>
    <n v="1467.18"/>
    <d v="2017-09-22T00:00:00"/>
    <d v="2021-02-06T00:00:00"/>
    <s v="Monthly"/>
    <s v="Terminated"/>
    <s v="CUST86185759"/>
    <x v="4"/>
    <x v="2"/>
  </r>
  <r>
    <s v="POL25631558"/>
    <x v="1"/>
    <n v="248361"/>
    <n v="1571.77"/>
    <d v="2017-01-28T00:00:00"/>
    <d v="2020-08-06T00:00:00"/>
    <s v="Quarterly"/>
    <s v="Terminated"/>
    <s v="CUST24079126"/>
    <x v="0"/>
    <x v="1"/>
  </r>
  <r>
    <s v="POL55941578"/>
    <x v="0"/>
    <n v="484574"/>
    <n v="658.56"/>
    <d v="2021-11-05T00:00:00"/>
    <d v="2029-08-29T00:00:00"/>
    <s v="Annually"/>
    <s v="Terminated"/>
    <s v="CUST88744541"/>
    <x v="2"/>
    <x v="1"/>
  </r>
  <r>
    <s v="POL12089823"/>
    <x v="3"/>
    <n v="257545"/>
    <n v="256.60000000000002"/>
    <d v="2017-01-27T00:00:00"/>
    <d v="2020-02-12T00:00:00"/>
    <s v="Quarterly"/>
    <s v="Terminated"/>
    <s v="CUST43107360"/>
    <x v="3"/>
    <x v="1"/>
  </r>
  <r>
    <s v="POL31589660"/>
    <x v="3"/>
    <n v="156378"/>
    <n v="1070"/>
    <d v="2020-10-15T00:00:00"/>
    <d v="2027-05-31T00:00:00"/>
    <s v="Monthly"/>
    <s v="Terminated"/>
    <s v="CUST05516156"/>
    <x v="2"/>
    <x v="2"/>
  </r>
  <r>
    <s v="POL18535742"/>
    <x v="2"/>
    <n v="450371"/>
    <n v="309.91000000000003"/>
    <d v="2019-02-21T00:00:00"/>
    <d v="2022-03-03T00:00:00"/>
    <s v="Annually"/>
    <s v="Lapsed"/>
    <s v="CUST19050438"/>
    <x v="3"/>
    <x v="0"/>
  </r>
  <r>
    <s v="POL11298880"/>
    <x v="0"/>
    <n v="91254"/>
    <n v="1957.38"/>
    <d v="2017-05-10T00:00:00"/>
    <d v="2018-12-11T00:00:00"/>
    <s v="Quarterly"/>
    <s v="Lapsed"/>
    <s v="CUST90005709"/>
    <x v="0"/>
    <x v="0"/>
  </r>
  <r>
    <s v="POL27861397"/>
    <x v="1"/>
    <n v="83936"/>
    <n v="138.62"/>
    <d v="2016-08-25T00:00:00"/>
    <d v="2019-01-30T00:00:00"/>
    <s v="Monthly"/>
    <s v="Lapsed"/>
    <s v="CUST24326631"/>
    <x v="2"/>
    <x v="0"/>
  </r>
  <r>
    <s v="POL36885821"/>
    <x v="2"/>
    <n v="101372"/>
    <n v="1803.75"/>
    <d v="2023-10-07T00:00:00"/>
    <d v="2033-09-26T00:00:00"/>
    <s v="Monthly"/>
    <s v="Active"/>
    <s v="CUST03313167"/>
    <x v="3"/>
    <x v="1"/>
  </r>
  <r>
    <s v="POL05417793"/>
    <x v="3"/>
    <n v="290655"/>
    <n v="706.41"/>
    <d v="2022-02-20T00:00:00"/>
    <d v="2030-03-27T00:00:00"/>
    <s v="Quarterly"/>
    <s v="Lapsed"/>
    <s v="CUST18097402"/>
    <x v="3"/>
    <x v="1"/>
  </r>
  <r>
    <s v="POL54459099"/>
    <x v="3"/>
    <n v="301734"/>
    <n v="1646.68"/>
    <d v="2021-01-01T00:00:00"/>
    <d v="2027-10-12T00:00:00"/>
    <s v="Monthly"/>
    <s v="Active"/>
    <s v="CUST93732507"/>
    <x v="3"/>
    <x v="1"/>
  </r>
  <r>
    <s v="POL25370845"/>
    <x v="0"/>
    <n v="476764"/>
    <n v="1122.24"/>
    <d v="2017-06-12T00:00:00"/>
    <d v="2026-05-26T00:00:00"/>
    <s v="Quarterly"/>
    <s v="Lapsed"/>
    <s v="CUST94716191"/>
    <x v="4"/>
    <x v="1"/>
  </r>
  <r>
    <s v="POL78045083"/>
    <x v="2"/>
    <n v="218372"/>
    <n v="1646.85"/>
    <d v="2019-09-10T00:00:00"/>
    <d v="2022-05-20T00:00:00"/>
    <s v="Monthly"/>
    <s v="Active"/>
    <s v="CUST93366412"/>
    <x v="4"/>
    <x v="0"/>
  </r>
  <r>
    <s v="POL42954046"/>
    <x v="1"/>
    <n v="452249"/>
    <n v="1106.3800000000001"/>
    <d v="2022-02-14T00:00:00"/>
    <d v="2027-09-12T00:00:00"/>
    <s v="Quarterly"/>
    <s v="Lapsed"/>
    <s v="CUST79953424"/>
    <x v="2"/>
    <x v="0"/>
  </r>
  <r>
    <s v="POL70904560"/>
    <x v="1"/>
    <n v="474692"/>
    <n v="152.84"/>
    <d v="2023-10-19T00:00:00"/>
    <d v="2033-09-15T00:00:00"/>
    <s v="Quarterly"/>
    <s v="Lapsed"/>
    <s v="CUST69103964"/>
    <x v="3"/>
    <x v="2"/>
  </r>
  <r>
    <s v="POL09768718"/>
    <x v="0"/>
    <n v="56835"/>
    <n v="1554.31"/>
    <d v="2018-12-25T00:00:00"/>
    <d v="2022-06-19T00:00:00"/>
    <s v="Quarterly"/>
    <s v="Lapsed"/>
    <s v="CUST66017391"/>
    <x v="0"/>
    <x v="0"/>
  </r>
  <r>
    <s v="POL60092587"/>
    <x v="2"/>
    <n v="164263"/>
    <n v="403.97"/>
    <d v="2017-01-15T00:00:00"/>
    <d v="2021-09-10T00:00:00"/>
    <s v="Annually"/>
    <s v="Lapsed"/>
    <s v="CUST18010105"/>
    <x v="3"/>
    <x v="1"/>
  </r>
  <r>
    <s v="POL06598618"/>
    <x v="3"/>
    <n v="430837"/>
    <n v="1092.5999999999999"/>
    <d v="2015-01-18T00:00:00"/>
    <d v="2020-03-06T00:00:00"/>
    <s v="Quarterly"/>
    <s v="Lapsed"/>
    <s v="CUST70668160"/>
    <x v="1"/>
    <x v="2"/>
  </r>
  <r>
    <s v="POL19532067"/>
    <x v="1"/>
    <n v="125749"/>
    <n v="1645.06"/>
    <d v="2024-07-08T00:00:00"/>
    <d v="2028-07-25T00:00:00"/>
    <s v="Monthly"/>
    <s v="Terminated"/>
    <s v="CUST58084780"/>
    <x v="0"/>
    <x v="2"/>
  </r>
  <r>
    <s v="POL13762609"/>
    <x v="0"/>
    <n v="352362"/>
    <n v="111.05"/>
    <d v="2020-03-12T00:00:00"/>
    <d v="2029-08-18T00:00:00"/>
    <s v="Quarterly"/>
    <s v="Lapsed"/>
    <s v="CUST40617629"/>
    <x v="1"/>
    <x v="1"/>
  </r>
  <r>
    <s v="POL52170033"/>
    <x v="3"/>
    <n v="295929"/>
    <n v="1388.86"/>
    <d v="2021-02-14T00:00:00"/>
    <d v="2026-10-20T00:00:00"/>
    <s v="Monthly"/>
    <s v="Lapsed"/>
    <s v="CUST81108268"/>
    <x v="2"/>
    <x v="1"/>
  </r>
  <r>
    <s v="POL51442309"/>
    <x v="0"/>
    <n v="114135"/>
    <n v="1974.26"/>
    <d v="2020-02-18T00:00:00"/>
    <d v="2022-07-07T00:00:00"/>
    <s v="Quarterly"/>
    <s v="Active"/>
    <s v="CUST44428970"/>
    <x v="3"/>
    <x v="1"/>
  </r>
  <r>
    <s v="POL18608877"/>
    <x v="0"/>
    <n v="157300"/>
    <n v="641.29"/>
    <d v="2021-11-21T00:00:00"/>
    <d v="2031-08-06T00:00:00"/>
    <s v="Monthly"/>
    <s v="Active"/>
    <s v="CUST05051323"/>
    <x v="3"/>
    <x v="0"/>
  </r>
  <r>
    <s v="POL52685173"/>
    <x v="3"/>
    <n v="125067"/>
    <n v="583.15"/>
    <d v="2024-03-13T00:00:00"/>
    <d v="2031-11-19T00:00:00"/>
    <s v="Monthly"/>
    <s v="Terminated"/>
    <s v="CUST74177262"/>
    <x v="4"/>
    <x v="2"/>
  </r>
  <r>
    <s v="POL65542837"/>
    <x v="1"/>
    <n v="89570"/>
    <n v="447.27"/>
    <d v="2018-05-19T00:00:00"/>
    <d v="2024-05-23T00:00:00"/>
    <s v="Quarterly"/>
    <s v="Terminated"/>
    <s v="CUST88248320"/>
    <x v="1"/>
    <x v="2"/>
  </r>
  <r>
    <s v="POL73324138"/>
    <x v="0"/>
    <n v="448336"/>
    <n v="1065.48"/>
    <d v="2016-09-21T00:00:00"/>
    <d v="2021-01-22T00:00:00"/>
    <s v="Annually"/>
    <s v="Terminated"/>
    <s v="CUST38657323"/>
    <x v="3"/>
    <x v="0"/>
  </r>
  <r>
    <s v="POL72790503"/>
    <x v="0"/>
    <n v="66050"/>
    <n v="896.62"/>
    <d v="2015-04-03T00:00:00"/>
    <d v="2024-06-03T00:00:00"/>
    <s v="Monthly"/>
    <s v="Lapsed"/>
    <s v="CUST62056767"/>
    <x v="3"/>
    <x v="2"/>
  </r>
  <r>
    <s v="POL40780635"/>
    <x v="2"/>
    <n v="276891"/>
    <n v="1369.32"/>
    <d v="2020-01-18T00:00:00"/>
    <d v="2027-10-05T00:00:00"/>
    <s v="Quarterly"/>
    <s v="Active"/>
    <s v="CUST60571420"/>
    <x v="3"/>
    <x v="1"/>
  </r>
  <r>
    <s v="POL18093390"/>
    <x v="1"/>
    <n v="374177"/>
    <n v="1272.9100000000001"/>
    <d v="2024-01-23T00:00:00"/>
    <d v="2028-09-20T00:00:00"/>
    <s v="Quarterly"/>
    <s v="Lapsed"/>
    <s v="CUST01048832"/>
    <x v="4"/>
    <x v="0"/>
  </r>
  <r>
    <s v="POL29299369"/>
    <x v="2"/>
    <n v="291551"/>
    <n v="1921.3"/>
    <d v="2019-05-17T00:00:00"/>
    <d v="2021-12-15T00:00:00"/>
    <s v="Annually"/>
    <s v="Terminated"/>
    <s v="CUST29373963"/>
    <x v="3"/>
    <x v="2"/>
  </r>
  <r>
    <s v="POL46449389"/>
    <x v="1"/>
    <n v="343311"/>
    <n v="1249.2"/>
    <d v="2023-06-07T00:00:00"/>
    <d v="2029-07-13T00:00:00"/>
    <s v="Quarterly"/>
    <s v="Terminated"/>
    <s v="CUST24053384"/>
    <x v="2"/>
    <x v="1"/>
  </r>
  <r>
    <s v="POL16254654"/>
    <x v="3"/>
    <n v="166423"/>
    <n v="902.7"/>
    <d v="2015-06-16T00:00:00"/>
    <d v="2019-05-18T00:00:00"/>
    <s v="Quarterly"/>
    <s v="Lapsed"/>
    <s v="CUST73670288"/>
    <x v="1"/>
    <x v="1"/>
  </r>
  <r>
    <s v="POL90777171"/>
    <x v="2"/>
    <n v="137989"/>
    <n v="1506.45"/>
    <d v="2017-04-16T00:00:00"/>
    <d v="2021-03-02T00:00:00"/>
    <s v="Monthly"/>
    <s v="Active"/>
    <s v="CUST39107177"/>
    <x v="3"/>
    <x v="2"/>
  </r>
  <r>
    <s v="POL35998506"/>
    <x v="3"/>
    <n v="214301"/>
    <n v="570.49"/>
    <d v="2023-12-29T00:00:00"/>
    <d v="2029-08-27T00:00:00"/>
    <s v="Annually"/>
    <s v="Terminated"/>
    <s v="CUST01800996"/>
    <x v="1"/>
    <x v="0"/>
  </r>
  <r>
    <s v="POL94198861"/>
    <x v="3"/>
    <n v="208958"/>
    <n v="1733.84"/>
    <d v="2024-08-27T00:00:00"/>
    <d v="2027-12-24T00:00:00"/>
    <s v="Monthly"/>
    <s v="Lapsed"/>
    <s v="CUST00163744"/>
    <x v="0"/>
    <x v="0"/>
  </r>
  <r>
    <s v="POL37962495"/>
    <x v="1"/>
    <n v="77529"/>
    <n v="927.9"/>
    <d v="2015-10-24T00:00:00"/>
    <d v="2025-01-31T00:00:00"/>
    <s v="Annually"/>
    <s v="Lapsed"/>
    <s v="CUST83363685"/>
    <x v="0"/>
    <x v="0"/>
  </r>
  <r>
    <s v="POL91554199"/>
    <x v="0"/>
    <n v="81927"/>
    <n v="1787.55"/>
    <d v="2023-02-25T00:00:00"/>
    <d v="2024-04-19T00:00:00"/>
    <s v="Quarterly"/>
    <s v="Lapsed"/>
    <s v="CUST32886124"/>
    <x v="3"/>
    <x v="0"/>
  </r>
  <r>
    <s v="POL46427278"/>
    <x v="2"/>
    <n v="365798"/>
    <n v="1950.2"/>
    <d v="2022-06-17T00:00:00"/>
    <d v="2026-06-25T00:00:00"/>
    <s v="Quarterly"/>
    <s v="Active"/>
    <s v="CUST67451348"/>
    <x v="1"/>
    <x v="1"/>
  </r>
  <r>
    <s v="POL20825981"/>
    <x v="1"/>
    <n v="308094"/>
    <n v="873.29"/>
    <d v="2018-06-27T00:00:00"/>
    <d v="2021-10-02T00:00:00"/>
    <s v="Monthly"/>
    <s v="Active"/>
    <s v="CUST52643367"/>
    <x v="1"/>
    <x v="1"/>
  </r>
  <r>
    <s v="POL29892816"/>
    <x v="1"/>
    <n v="217278"/>
    <n v="1532.1"/>
    <d v="2017-10-16T00:00:00"/>
    <d v="2024-12-17T00:00:00"/>
    <s v="Quarterly"/>
    <s v="Terminated"/>
    <s v="CUST60349469"/>
    <x v="1"/>
    <x v="2"/>
  </r>
  <r>
    <s v="POL12935594"/>
    <x v="0"/>
    <n v="185018"/>
    <n v="1658.3"/>
    <d v="2022-04-13T00:00:00"/>
    <d v="2031-05-09T00:00:00"/>
    <s v="Quarterly"/>
    <s v="Active"/>
    <s v="CUST85012007"/>
    <x v="3"/>
    <x v="1"/>
  </r>
  <r>
    <s v="POL60770959"/>
    <x v="3"/>
    <n v="397336"/>
    <n v="1520.06"/>
    <d v="2018-09-02T00:00:00"/>
    <d v="2028-08-28T00:00:00"/>
    <s v="Annually"/>
    <s v="Terminated"/>
    <s v="CUST37922598"/>
    <x v="3"/>
    <x v="1"/>
  </r>
  <r>
    <s v="POL65991604"/>
    <x v="2"/>
    <n v="395967"/>
    <n v="434.76"/>
    <d v="2016-10-02T00:00:00"/>
    <d v="2021-12-02T00:00:00"/>
    <s v="Quarterly"/>
    <s v="Terminated"/>
    <s v="CUST58200674"/>
    <x v="0"/>
    <x v="0"/>
  </r>
  <r>
    <s v="POL99912141"/>
    <x v="0"/>
    <n v="281800"/>
    <n v="622.38"/>
    <d v="2023-01-12T00:00:00"/>
    <d v="2032-01-19T00:00:00"/>
    <s v="Quarterly"/>
    <s v="Active"/>
    <s v="CUST42524771"/>
    <x v="3"/>
    <x v="0"/>
  </r>
  <r>
    <s v="POL33388431"/>
    <x v="1"/>
    <n v="264927"/>
    <n v="1897.98"/>
    <d v="2022-02-15T00:00:00"/>
    <d v="2031-04-02T00:00:00"/>
    <s v="Quarterly"/>
    <s v="Terminated"/>
    <s v="CUST37096088"/>
    <x v="3"/>
    <x v="1"/>
  </r>
  <r>
    <s v="POL83559583"/>
    <x v="2"/>
    <n v="385547"/>
    <n v="1330.9"/>
    <d v="2022-03-26T00:00:00"/>
    <d v="2028-11-20T00:00:00"/>
    <s v="Annually"/>
    <s v="Terminated"/>
    <s v="CUST17128189"/>
    <x v="0"/>
    <x v="0"/>
  </r>
  <r>
    <s v="POL48812002"/>
    <x v="3"/>
    <n v="48655"/>
    <n v="1557.13"/>
    <d v="2015-12-10T00:00:00"/>
    <d v="2021-01-29T00:00:00"/>
    <s v="Quarterly"/>
    <s v="Lapsed"/>
    <s v="CUST23712466"/>
    <x v="3"/>
    <x v="1"/>
  </r>
  <r>
    <s v="POL64674789"/>
    <x v="1"/>
    <n v="462864"/>
    <n v="1943.26"/>
    <d v="2016-11-23T00:00:00"/>
    <d v="2023-01-14T00:00:00"/>
    <s v="Quarterly"/>
    <s v="Active"/>
    <s v="CUST36284430"/>
    <x v="2"/>
    <x v="0"/>
  </r>
  <r>
    <s v="POL97443175"/>
    <x v="0"/>
    <n v="93581"/>
    <n v="1011.89"/>
    <d v="2020-01-16T00:00:00"/>
    <d v="2021-12-31T00:00:00"/>
    <s v="Quarterly"/>
    <s v="Active"/>
    <s v="CUST07400136"/>
    <x v="0"/>
    <x v="1"/>
  </r>
  <r>
    <s v="POL49903606"/>
    <x v="0"/>
    <n v="456480"/>
    <n v="559.65"/>
    <d v="2024-09-08T00:00:00"/>
    <d v="2026-02-21T00:00:00"/>
    <s v="Annually"/>
    <s v="Active"/>
    <s v="CUST39183534"/>
    <x v="3"/>
    <x v="1"/>
  </r>
  <r>
    <s v="POL80184579"/>
    <x v="1"/>
    <n v="50398"/>
    <n v="169.27"/>
    <d v="2016-05-09T00:00:00"/>
    <d v="2024-10-27T00:00:00"/>
    <s v="Quarterly"/>
    <s v="Active"/>
    <s v="CUST93944423"/>
    <x v="3"/>
    <x v="0"/>
  </r>
  <r>
    <s v="POL36142159"/>
    <x v="1"/>
    <n v="399063"/>
    <n v="1825.69"/>
    <d v="2017-07-01T00:00:00"/>
    <d v="2024-12-01T00:00:00"/>
    <s v="Monthly"/>
    <s v="Terminated"/>
    <s v="CUST15563808"/>
    <x v="0"/>
    <x v="0"/>
  </r>
  <r>
    <s v="POL95381092"/>
    <x v="1"/>
    <n v="412224"/>
    <n v="139.59"/>
    <d v="2015-01-27T00:00:00"/>
    <d v="2022-07-31T00:00:00"/>
    <s v="Monthly"/>
    <s v="Terminated"/>
    <s v="CUST82989625"/>
    <x v="0"/>
    <x v="1"/>
  </r>
  <r>
    <s v="POL68888844"/>
    <x v="2"/>
    <n v="464754"/>
    <n v="1354.59"/>
    <d v="2018-02-07T00:00:00"/>
    <d v="2021-06-25T00:00:00"/>
    <s v="Monthly"/>
    <s v="Terminated"/>
    <s v="CUST13466437"/>
    <x v="3"/>
    <x v="1"/>
  </r>
  <r>
    <s v="POL85106188"/>
    <x v="0"/>
    <n v="247483"/>
    <n v="850.59"/>
    <d v="2017-07-05T00:00:00"/>
    <d v="2027-05-01T00:00:00"/>
    <s v="Quarterly"/>
    <s v="Lapsed"/>
    <s v="CUST27087362"/>
    <x v="2"/>
    <x v="1"/>
  </r>
  <r>
    <s v="POL89047007"/>
    <x v="2"/>
    <n v="29103"/>
    <n v="502.66"/>
    <d v="2022-04-17T00:00:00"/>
    <d v="2028-07-19T00:00:00"/>
    <s v="Quarterly"/>
    <s v="Lapsed"/>
    <s v="CUST23444868"/>
    <x v="0"/>
    <x v="1"/>
  </r>
  <r>
    <s v="POL40954269"/>
    <x v="2"/>
    <n v="427466"/>
    <n v="653.96"/>
    <d v="2020-11-25T00:00:00"/>
    <d v="2022-06-24T00:00:00"/>
    <s v="Annually"/>
    <s v="Lapsed"/>
    <s v="CUST90316221"/>
    <x v="1"/>
    <x v="2"/>
  </r>
  <r>
    <s v="POL11388203"/>
    <x v="0"/>
    <n v="25643"/>
    <n v="1318.97"/>
    <d v="2016-08-30T00:00:00"/>
    <d v="2022-01-29T00:00:00"/>
    <s v="Annually"/>
    <s v="Terminated"/>
    <s v="CUST74243218"/>
    <x v="4"/>
    <x v="1"/>
  </r>
  <r>
    <s v="POL43290092"/>
    <x v="2"/>
    <n v="357533"/>
    <n v="790.31"/>
    <d v="2023-06-25T00:00:00"/>
    <d v="2029-12-16T00:00:00"/>
    <s v="Quarterly"/>
    <s v="Active"/>
    <s v="CUST11625185"/>
    <x v="1"/>
    <x v="0"/>
  </r>
  <r>
    <s v="POL67383698"/>
    <x v="0"/>
    <n v="93049"/>
    <n v="1681.08"/>
    <d v="2019-08-06T00:00:00"/>
    <d v="2028-09-29T00:00:00"/>
    <s v="Monthly"/>
    <s v="Active"/>
    <s v="CUST65548125"/>
    <x v="4"/>
    <x v="0"/>
  </r>
  <r>
    <s v="POL45795232"/>
    <x v="2"/>
    <n v="170965"/>
    <n v="1006.29"/>
    <d v="2015-06-01T00:00:00"/>
    <d v="2019-02-04T00:00:00"/>
    <s v="Annually"/>
    <s v="Terminated"/>
    <s v="CUST20014882"/>
    <x v="2"/>
    <x v="2"/>
  </r>
  <r>
    <s v="POL33244868"/>
    <x v="3"/>
    <n v="387860"/>
    <n v="303.18"/>
    <d v="2023-05-03T00:00:00"/>
    <d v="2032-06-08T00:00:00"/>
    <s v="Annually"/>
    <s v="Active"/>
    <s v="CUST85625931"/>
    <x v="0"/>
    <x v="2"/>
  </r>
  <r>
    <s v="POL47746919"/>
    <x v="3"/>
    <n v="232242"/>
    <n v="865.7"/>
    <d v="2017-07-10T00:00:00"/>
    <d v="2020-03-22T00:00:00"/>
    <s v="Monthly"/>
    <s v="Active"/>
    <s v="CUST79209776"/>
    <x v="3"/>
    <x v="2"/>
  </r>
  <r>
    <s v="POL39299681"/>
    <x v="3"/>
    <n v="30807"/>
    <n v="1815.91"/>
    <d v="2021-12-13T00:00:00"/>
    <d v="2031-01-27T00:00:00"/>
    <s v="Monthly"/>
    <s v="Active"/>
    <s v="CUST71233635"/>
    <x v="1"/>
    <x v="0"/>
  </r>
  <r>
    <s v="POL25465013"/>
    <x v="3"/>
    <n v="187797"/>
    <n v="528.11"/>
    <d v="2021-02-05T00:00:00"/>
    <d v="2024-01-09T00:00:00"/>
    <s v="Quarterly"/>
    <s v="Active"/>
    <s v="CUST07816823"/>
    <x v="3"/>
    <x v="0"/>
  </r>
  <r>
    <s v="POL75659154"/>
    <x v="2"/>
    <n v="395513"/>
    <n v="1887.54"/>
    <d v="2016-08-20T00:00:00"/>
    <d v="2020-08-30T00:00:00"/>
    <s v="Quarterly"/>
    <s v="Lapsed"/>
    <s v="CUST28996576"/>
    <x v="0"/>
    <x v="0"/>
  </r>
  <r>
    <s v="POL67451011"/>
    <x v="3"/>
    <n v="292942"/>
    <n v="974.43"/>
    <d v="2015-01-06T00:00:00"/>
    <d v="2024-05-31T00:00:00"/>
    <s v="Quarterly"/>
    <s v="Active"/>
    <s v="CUST77060083"/>
    <x v="2"/>
    <x v="2"/>
  </r>
  <r>
    <s v="POL57397238"/>
    <x v="3"/>
    <n v="182023"/>
    <n v="838.55"/>
    <d v="2019-06-24T00:00:00"/>
    <d v="2027-04-12T00:00:00"/>
    <s v="Monthly"/>
    <s v="Terminated"/>
    <s v="CUST63960070"/>
    <x v="0"/>
    <x v="2"/>
  </r>
  <r>
    <s v="POL95908586"/>
    <x v="2"/>
    <n v="223586"/>
    <n v="1640.99"/>
    <d v="2024-05-07T00:00:00"/>
    <d v="2031-09-09T00:00:00"/>
    <s v="Monthly"/>
    <s v="Active"/>
    <s v="CUST92395089"/>
    <x v="1"/>
    <x v="2"/>
  </r>
  <r>
    <s v="POL69274209"/>
    <x v="0"/>
    <n v="461882"/>
    <n v="1905.04"/>
    <d v="2023-06-17T00:00:00"/>
    <d v="2027-10-10T00:00:00"/>
    <s v="Monthly"/>
    <s v="Lapsed"/>
    <s v="CUST32275714"/>
    <x v="0"/>
    <x v="2"/>
  </r>
  <r>
    <s v="POL54674373"/>
    <x v="2"/>
    <n v="215310"/>
    <n v="930.88"/>
    <d v="2020-09-16T00:00:00"/>
    <d v="2030-06-30T00:00:00"/>
    <s v="Quarterly"/>
    <s v="Lapsed"/>
    <s v="CUST22086391"/>
    <x v="2"/>
    <x v="2"/>
  </r>
  <r>
    <s v="POL58108694"/>
    <x v="2"/>
    <n v="191498"/>
    <n v="1098.5999999999999"/>
    <d v="2021-01-26T00:00:00"/>
    <d v="2028-05-11T00:00:00"/>
    <s v="Monthly"/>
    <s v="Active"/>
    <s v="CUST55688813"/>
    <x v="1"/>
    <x v="2"/>
  </r>
  <r>
    <s v="POL63542337"/>
    <x v="2"/>
    <n v="476788"/>
    <n v="1056.55"/>
    <d v="2023-01-28T00:00:00"/>
    <d v="2029-12-24T00:00:00"/>
    <s v="Quarterly"/>
    <s v="Lapsed"/>
    <s v="CUST30107640"/>
    <x v="3"/>
    <x v="0"/>
  </r>
  <r>
    <s v="POL30499231"/>
    <x v="0"/>
    <n v="271168"/>
    <n v="1373.43"/>
    <d v="2022-04-30T00:00:00"/>
    <d v="2032-01-25T00:00:00"/>
    <s v="Annually"/>
    <s v="Terminated"/>
    <s v="CUST43891603"/>
    <x v="3"/>
    <x v="2"/>
  </r>
  <r>
    <s v="POL96504333"/>
    <x v="1"/>
    <n v="312237"/>
    <n v="233.79"/>
    <d v="2023-08-07T00:00:00"/>
    <d v="2031-06-22T00:00:00"/>
    <s v="Quarterly"/>
    <s v="Terminated"/>
    <s v="CUST27130653"/>
    <x v="1"/>
    <x v="1"/>
  </r>
  <r>
    <s v="POL66279716"/>
    <x v="2"/>
    <n v="99380"/>
    <n v="499.22"/>
    <d v="2022-09-02T00:00:00"/>
    <d v="2024-01-07T00:00:00"/>
    <s v="Monthly"/>
    <s v="Active"/>
    <s v="CUST05189529"/>
    <x v="3"/>
    <x v="2"/>
  </r>
  <r>
    <s v="POL23728678"/>
    <x v="2"/>
    <n v="17955"/>
    <n v="1263.01"/>
    <d v="2015-08-19T00:00:00"/>
    <d v="2025-01-10T00:00:00"/>
    <s v="Monthly"/>
    <s v="Lapsed"/>
    <s v="CUST06030806"/>
    <x v="3"/>
    <x v="0"/>
  </r>
  <r>
    <s v="POL22939272"/>
    <x v="2"/>
    <n v="258505"/>
    <n v="180.68"/>
    <d v="2020-05-05T00:00:00"/>
    <d v="2026-06-16T00:00:00"/>
    <s v="Quarterly"/>
    <s v="Terminated"/>
    <s v="CUST38154052"/>
    <x v="2"/>
    <x v="0"/>
  </r>
  <r>
    <s v="POL90938074"/>
    <x v="2"/>
    <n v="310412"/>
    <n v="1641.5"/>
    <d v="2022-10-28T00:00:00"/>
    <d v="2024-06-16T00:00:00"/>
    <s v="Monthly"/>
    <s v="Terminated"/>
    <s v="CUST64632914"/>
    <x v="3"/>
    <x v="1"/>
  </r>
  <r>
    <s v="POL14002864"/>
    <x v="0"/>
    <n v="459084"/>
    <n v="1065.04"/>
    <d v="2024-08-29T00:00:00"/>
    <d v="2032-06-25T00:00:00"/>
    <s v="Monthly"/>
    <s v="Lapsed"/>
    <s v="CUST40593734"/>
    <x v="1"/>
    <x v="1"/>
  </r>
  <r>
    <s v="POL56373098"/>
    <x v="1"/>
    <n v="367287"/>
    <n v="1058.26"/>
    <d v="2020-05-05T00:00:00"/>
    <d v="2021-06-06T00:00:00"/>
    <s v="Quarterly"/>
    <s v="Lapsed"/>
    <s v="CUST54696882"/>
    <x v="3"/>
    <x v="0"/>
  </r>
  <r>
    <s v="POL13181261"/>
    <x v="0"/>
    <n v="124261"/>
    <n v="1186.97"/>
    <d v="2023-05-19T00:00:00"/>
    <d v="2026-03-20T00:00:00"/>
    <s v="Monthly"/>
    <s v="Terminated"/>
    <s v="CUST65710291"/>
    <x v="3"/>
    <x v="1"/>
  </r>
  <r>
    <s v="POL93099683"/>
    <x v="3"/>
    <n v="208529"/>
    <n v="762.14"/>
    <d v="2020-04-03T00:00:00"/>
    <d v="2025-05-29T00:00:00"/>
    <s v="Quarterly"/>
    <s v="Lapsed"/>
    <s v="CUST33290834"/>
    <x v="3"/>
    <x v="1"/>
  </r>
  <r>
    <s v="POL61024790"/>
    <x v="0"/>
    <n v="336579"/>
    <n v="750.96"/>
    <d v="2019-07-29T00:00:00"/>
    <d v="2022-07-21T00:00:00"/>
    <s v="Monthly"/>
    <s v="Terminated"/>
    <s v="CUST98370859"/>
    <x v="2"/>
    <x v="0"/>
  </r>
  <r>
    <s v="POL73676395"/>
    <x v="1"/>
    <n v="270159"/>
    <n v="1977.92"/>
    <d v="2018-09-07T00:00:00"/>
    <d v="2028-02-09T00:00:00"/>
    <s v="Quarterly"/>
    <s v="Lapsed"/>
    <s v="CUST75381475"/>
    <x v="3"/>
    <x v="0"/>
  </r>
  <r>
    <s v="POL82553451"/>
    <x v="2"/>
    <n v="93905"/>
    <n v="421.59"/>
    <d v="2016-12-25T00:00:00"/>
    <d v="2022-06-12T00:00:00"/>
    <s v="Annually"/>
    <s v="Active"/>
    <s v="CUST32005680"/>
    <x v="3"/>
    <x v="0"/>
  </r>
  <r>
    <s v="POL60362943"/>
    <x v="1"/>
    <n v="277616"/>
    <n v="1892.87"/>
    <d v="2015-03-23T00:00:00"/>
    <d v="2016-04-07T00:00:00"/>
    <s v="Monthly"/>
    <s v="Active"/>
    <s v="CUST43175295"/>
    <x v="1"/>
    <x v="2"/>
  </r>
  <r>
    <s v="POL91111316"/>
    <x v="0"/>
    <n v="476595"/>
    <n v="234.97"/>
    <d v="2024-09-13T00:00:00"/>
    <d v="2032-04-06T00:00:00"/>
    <s v="Quarterly"/>
    <s v="Terminated"/>
    <s v="CUST40565180"/>
    <x v="1"/>
    <x v="2"/>
  </r>
  <r>
    <s v="POL35399559"/>
    <x v="2"/>
    <n v="43650"/>
    <n v="557.09"/>
    <d v="2015-08-09T00:00:00"/>
    <d v="2016-11-28T00:00:00"/>
    <s v="Annually"/>
    <s v="Terminated"/>
    <s v="CUST48471962"/>
    <x v="3"/>
    <x v="2"/>
  </r>
  <r>
    <s v="POL33853949"/>
    <x v="1"/>
    <n v="45519"/>
    <n v="1237.04"/>
    <d v="2024-01-01T00:00:00"/>
    <d v="2033-09-30T00:00:00"/>
    <s v="Monthly"/>
    <s v="Active"/>
    <s v="CUST29536604"/>
    <x v="1"/>
    <x v="2"/>
  </r>
  <r>
    <s v="POL70419372"/>
    <x v="2"/>
    <n v="157527"/>
    <n v="1266.1199999999999"/>
    <d v="2020-02-13T00:00:00"/>
    <d v="2026-09-19T00:00:00"/>
    <s v="Monthly"/>
    <s v="Active"/>
    <s v="CUST20533795"/>
    <x v="3"/>
    <x v="0"/>
  </r>
  <r>
    <s v="POL79279066"/>
    <x v="3"/>
    <n v="159197"/>
    <n v="233.86"/>
    <d v="2019-05-15T00:00:00"/>
    <d v="2026-11-22T00:00:00"/>
    <s v="Monthly"/>
    <s v="Active"/>
    <s v="CUST82473025"/>
    <x v="3"/>
    <x v="1"/>
  </r>
  <r>
    <s v="POL09652123"/>
    <x v="2"/>
    <n v="165084"/>
    <n v="384.81"/>
    <d v="2016-03-26T00:00:00"/>
    <d v="2021-04-18T00:00:00"/>
    <s v="Monthly"/>
    <s v="Lapsed"/>
    <s v="CUST55728141"/>
    <x v="1"/>
    <x v="2"/>
  </r>
  <r>
    <s v="POL79106490"/>
    <x v="0"/>
    <n v="25558"/>
    <n v="971.74"/>
    <d v="2017-01-14T00:00:00"/>
    <d v="2021-08-29T00:00:00"/>
    <s v="Quarterly"/>
    <s v="Active"/>
    <s v="CUST86592215"/>
    <x v="1"/>
    <x v="1"/>
  </r>
  <r>
    <s v="POL11486850"/>
    <x v="2"/>
    <n v="272271"/>
    <n v="699.99"/>
    <d v="2024-12-18T00:00:00"/>
    <d v="2026-01-14T00:00:00"/>
    <s v="Monthly"/>
    <s v="Active"/>
    <s v="CUST08131553"/>
    <x v="3"/>
    <x v="1"/>
  </r>
  <r>
    <s v="POL34147644"/>
    <x v="3"/>
    <n v="489152"/>
    <n v="1157.3900000000001"/>
    <d v="2015-08-29T00:00:00"/>
    <d v="2024-07-30T00:00:00"/>
    <s v="Quarterly"/>
    <s v="Terminated"/>
    <s v="CUST62042930"/>
    <x v="3"/>
    <x v="2"/>
  </r>
  <r>
    <s v="POL40501631"/>
    <x v="2"/>
    <n v="356364"/>
    <n v="1553.3"/>
    <d v="2018-10-28T00:00:00"/>
    <d v="2020-05-02T00:00:00"/>
    <s v="Annually"/>
    <s v="Terminated"/>
    <s v="CUST11613680"/>
    <x v="3"/>
    <x v="0"/>
  </r>
  <r>
    <s v="POL02303520"/>
    <x v="2"/>
    <n v="313468"/>
    <n v="1779.54"/>
    <d v="2022-08-16T00:00:00"/>
    <d v="2024-02-19T00:00:00"/>
    <s v="Quarterly"/>
    <s v="Terminated"/>
    <s v="CUST12304533"/>
    <x v="0"/>
    <x v="0"/>
  </r>
  <r>
    <s v="POL52768424"/>
    <x v="3"/>
    <n v="187518"/>
    <n v="679.43"/>
    <d v="2021-08-11T00:00:00"/>
    <d v="2030-11-18T00:00:00"/>
    <s v="Monthly"/>
    <s v="Lapsed"/>
    <s v="CUST91596645"/>
    <x v="3"/>
    <x v="1"/>
  </r>
  <r>
    <s v="POL01471307"/>
    <x v="2"/>
    <n v="14325"/>
    <n v="703.86"/>
    <d v="2018-01-02T00:00:00"/>
    <d v="2026-05-09T00:00:00"/>
    <s v="Quarterly"/>
    <s v="Active"/>
    <s v="CUST35355567"/>
    <x v="1"/>
    <x v="2"/>
  </r>
  <r>
    <s v="POL54130737"/>
    <x v="1"/>
    <n v="363737"/>
    <n v="347.7"/>
    <d v="2023-02-13T00:00:00"/>
    <d v="2026-07-11T00:00:00"/>
    <s v="Quarterly"/>
    <s v="Terminated"/>
    <s v="CUST02670157"/>
    <x v="3"/>
    <x v="0"/>
  </r>
  <r>
    <s v="POL39140809"/>
    <x v="2"/>
    <n v="101306"/>
    <n v="772.61"/>
    <d v="2015-03-09T00:00:00"/>
    <d v="2025-03-06T00:00:00"/>
    <s v="Annually"/>
    <s v="Terminated"/>
    <s v="CUST51541773"/>
    <x v="3"/>
    <x v="1"/>
  </r>
  <r>
    <s v="POL06464463"/>
    <x v="2"/>
    <n v="280498"/>
    <n v="985.84"/>
    <d v="2020-05-01T00:00:00"/>
    <d v="2025-10-08T00:00:00"/>
    <s v="Quarterly"/>
    <s v="Active"/>
    <s v="CUST77980713"/>
    <x v="2"/>
    <x v="0"/>
  </r>
  <r>
    <s v="POL89541243"/>
    <x v="3"/>
    <n v="113500"/>
    <n v="1997.3"/>
    <d v="2016-07-09T00:00:00"/>
    <d v="2023-09-19T00:00:00"/>
    <s v="Monthly"/>
    <s v="Terminated"/>
    <s v="CUST27087362"/>
    <x v="2"/>
    <x v="1"/>
  </r>
  <r>
    <s v="POL72775296"/>
    <x v="1"/>
    <n v="423140"/>
    <n v="1693.61"/>
    <d v="2020-07-21T00:00:00"/>
    <d v="2023-08-14T00:00:00"/>
    <s v="Monthly"/>
    <s v="Active"/>
    <s v="CUST02511241"/>
    <x v="1"/>
    <x v="1"/>
  </r>
  <r>
    <s v="POL54950027"/>
    <x v="3"/>
    <n v="374253"/>
    <n v="1474"/>
    <d v="2024-11-30T00:00:00"/>
    <d v="2026-08-07T00:00:00"/>
    <s v="Monthly"/>
    <s v="Terminated"/>
    <s v="CUST42299913"/>
    <x v="2"/>
    <x v="0"/>
  </r>
  <r>
    <s v="POL18911060"/>
    <x v="3"/>
    <n v="133500"/>
    <n v="577.33000000000004"/>
    <d v="2021-09-19T00:00:00"/>
    <d v="2028-08-08T00:00:00"/>
    <s v="Quarterly"/>
    <s v="Lapsed"/>
    <s v="CUST56215398"/>
    <x v="2"/>
    <x v="2"/>
  </r>
  <r>
    <s v="POL48214691"/>
    <x v="2"/>
    <n v="110914"/>
    <n v="1992.08"/>
    <d v="2024-10-03T00:00:00"/>
    <d v="2029-04-15T00:00:00"/>
    <s v="Monthly"/>
    <s v="Lapsed"/>
    <s v="CUST31631183"/>
    <x v="3"/>
    <x v="1"/>
  </r>
  <r>
    <s v="POL09783846"/>
    <x v="3"/>
    <n v="185164"/>
    <n v="1938.69"/>
    <d v="2019-07-04T00:00:00"/>
    <d v="2027-11-04T00:00:00"/>
    <s v="Monthly"/>
    <s v="Lapsed"/>
    <s v="CUST46314807"/>
    <x v="3"/>
    <x v="1"/>
  </r>
  <r>
    <s v="POL94937025"/>
    <x v="0"/>
    <n v="71866"/>
    <n v="1285.8499999999999"/>
    <d v="2023-12-26T00:00:00"/>
    <d v="2031-11-19T00:00:00"/>
    <s v="Quarterly"/>
    <s v="Terminated"/>
    <s v="CUST29404230"/>
    <x v="2"/>
    <x v="0"/>
  </r>
  <r>
    <s v="POL49819394"/>
    <x v="2"/>
    <n v="140723"/>
    <n v="1006.54"/>
    <d v="2019-10-02T00:00:00"/>
    <d v="2022-12-07T00:00:00"/>
    <s v="Quarterly"/>
    <s v="Terminated"/>
    <s v="CUST21113517"/>
    <x v="4"/>
    <x v="0"/>
  </r>
  <r>
    <s v="POL00348397"/>
    <x v="2"/>
    <n v="208717"/>
    <n v="1964.87"/>
    <d v="2023-09-20T00:00:00"/>
    <d v="2027-05-20T00:00:00"/>
    <s v="Quarterly"/>
    <s v="Active"/>
    <s v="CUST92381290"/>
    <x v="3"/>
    <x v="1"/>
  </r>
  <r>
    <s v="POL39660520"/>
    <x v="1"/>
    <n v="379088"/>
    <n v="1526.27"/>
    <d v="2022-12-19T00:00:00"/>
    <d v="2031-01-29T00:00:00"/>
    <s v="Annually"/>
    <s v="Lapsed"/>
    <s v="CUST57742100"/>
    <x v="3"/>
    <x v="1"/>
  </r>
  <r>
    <s v="POL12428570"/>
    <x v="0"/>
    <n v="111894"/>
    <n v="1726.96"/>
    <d v="2022-03-21T00:00:00"/>
    <d v="2026-12-31T00:00:00"/>
    <s v="Annually"/>
    <s v="Terminated"/>
    <s v="CUST07733586"/>
    <x v="3"/>
    <x v="2"/>
  </r>
  <r>
    <s v="POL17396373"/>
    <x v="2"/>
    <n v="474795"/>
    <n v="1929.55"/>
    <d v="2020-10-24T00:00:00"/>
    <d v="2025-08-10T00:00:00"/>
    <s v="Annually"/>
    <s v="Active"/>
    <s v="CUST32939112"/>
    <x v="2"/>
    <x v="2"/>
  </r>
  <r>
    <s v="POL71741246"/>
    <x v="1"/>
    <n v="413104"/>
    <n v="678.52"/>
    <d v="2018-04-04T00:00:00"/>
    <d v="2027-07-17T00:00:00"/>
    <s v="Annually"/>
    <s v="Lapsed"/>
    <s v="CUST60974160"/>
    <x v="2"/>
    <x v="1"/>
  </r>
  <r>
    <s v="POL68123659"/>
    <x v="0"/>
    <n v="118485"/>
    <n v="1628.66"/>
    <d v="2018-05-18T00:00:00"/>
    <d v="2026-03-28T00:00:00"/>
    <s v="Annually"/>
    <s v="Terminated"/>
    <s v="CUST21077290"/>
    <x v="3"/>
    <x v="2"/>
  </r>
  <r>
    <s v="POL99953034"/>
    <x v="0"/>
    <n v="322030"/>
    <n v="1348.69"/>
    <d v="2019-07-02T00:00:00"/>
    <d v="2024-04-14T00:00:00"/>
    <s v="Monthly"/>
    <s v="Active"/>
    <s v="CUST11095679"/>
    <x v="3"/>
    <x v="1"/>
  </r>
  <r>
    <s v="POL98348434"/>
    <x v="2"/>
    <n v="266828"/>
    <n v="1764.9"/>
    <d v="2021-10-28T00:00:00"/>
    <d v="2029-10-11T00:00:00"/>
    <s v="Annually"/>
    <s v="Active"/>
    <s v="CUST79795033"/>
    <x v="2"/>
    <x v="0"/>
  </r>
  <r>
    <s v="POL65126942"/>
    <x v="3"/>
    <n v="71537"/>
    <n v="1667.16"/>
    <d v="2017-01-10T00:00:00"/>
    <d v="2020-06-03T00:00:00"/>
    <s v="Monthly"/>
    <s v="Terminated"/>
    <s v="CUST35077184"/>
    <x v="4"/>
    <x v="2"/>
  </r>
  <r>
    <s v="POL40430147"/>
    <x v="2"/>
    <n v="96349"/>
    <n v="1455.88"/>
    <d v="2018-11-08T00:00:00"/>
    <d v="2028-07-02T00:00:00"/>
    <s v="Monthly"/>
    <s v="Lapsed"/>
    <s v="CUST48566967"/>
    <x v="3"/>
    <x v="0"/>
  </r>
  <r>
    <s v="POL04548210"/>
    <x v="2"/>
    <n v="225655"/>
    <n v="1262.76"/>
    <d v="2022-08-30T00:00:00"/>
    <d v="2023-11-26T00:00:00"/>
    <s v="Monthly"/>
    <s v="Active"/>
    <s v="CUST08876431"/>
    <x v="3"/>
    <x v="0"/>
  </r>
  <r>
    <s v="POL90584478"/>
    <x v="3"/>
    <n v="146876"/>
    <n v="1296.9000000000001"/>
    <d v="2023-10-26T00:00:00"/>
    <d v="2028-03-18T00:00:00"/>
    <s v="Annually"/>
    <s v="Lapsed"/>
    <s v="CUST91857651"/>
    <x v="0"/>
    <x v="0"/>
  </r>
  <r>
    <s v="POL09746785"/>
    <x v="3"/>
    <n v="47351"/>
    <n v="1835.57"/>
    <d v="2017-05-21T00:00:00"/>
    <d v="2022-10-11T00:00:00"/>
    <s v="Annually"/>
    <s v="Terminated"/>
    <s v="CUST49183323"/>
    <x v="3"/>
    <x v="1"/>
  </r>
  <r>
    <s v="POL46452646"/>
    <x v="2"/>
    <n v="341727"/>
    <n v="1982.81"/>
    <d v="2017-05-05T00:00:00"/>
    <d v="2024-03-02T00:00:00"/>
    <s v="Monthly"/>
    <s v="Terminated"/>
    <s v="CUST74468376"/>
    <x v="2"/>
    <x v="2"/>
  </r>
  <r>
    <s v="POL64116872"/>
    <x v="0"/>
    <n v="185859"/>
    <n v="1886.08"/>
    <d v="2018-08-06T00:00:00"/>
    <d v="2022-09-19T00:00:00"/>
    <s v="Quarterly"/>
    <s v="Terminated"/>
    <s v="CUST40193994"/>
    <x v="4"/>
    <x v="0"/>
  </r>
  <r>
    <s v="POL63437599"/>
    <x v="2"/>
    <n v="74268"/>
    <n v="1061.22"/>
    <d v="2023-11-27T00:00:00"/>
    <d v="2025-03-03T00:00:00"/>
    <s v="Monthly"/>
    <s v="Active"/>
    <s v="CUST22618398"/>
    <x v="1"/>
    <x v="1"/>
  </r>
  <r>
    <s v="POL09309739"/>
    <x v="1"/>
    <n v="147405"/>
    <n v="612.69000000000005"/>
    <d v="2017-10-27T00:00:00"/>
    <d v="2027-06-11T00:00:00"/>
    <s v="Quarterly"/>
    <s v="Terminated"/>
    <s v="CUST04029713"/>
    <x v="3"/>
    <x v="2"/>
  </r>
  <r>
    <s v="POL12714870"/>
    <x v="2"/>
    <n v="305949"/>
    <n v="130.32"/>
    <d v="2024-04-07T00:00:00"/>
    <d v="2027-04-27T00:00:00"/>
    <s v="Annually"/>
    <s v="Lapsed"/>
    <s v="CUST32321186"/>
    <x v="3"/>
    <x v="1"/>
  </r>
  <r>
    <s v="POL64283889"/>
    <x v="0"/>
    <n v="336170"/>
    <n v="751.71"/>
    <d v="2023-05-12T00:00:00"/>
    <d v="2033-03-29T00:00:00"/>
    <s v="Annually"/>
    <s v="Lapsed"/>
    <s v="CUST82593555"/>
    <x v="0"/>
    <x v="1"/>
  </r>
  <r>
    <s v="POL40696395"/>
    <x v="3"/>
    <n v="155241"/>
    <n v="1366.21"/>
    <d v="2016-02-27T00:00:00"/>
    <d v="2017-12-14T00:00:00"/>
    <s v="Monthly"/>
    <s v="Terminated"/>
    <s v="CUST23834040"/>
    <x v="3"/>
    <x v="1"/>
  </r>
  <r>
    <s v="POL74216841"/>
    <x v="1"/>
    <n v="208908"/>
    <n v="696.6"/>
    <d v="2020-06-25T00:00:00"/>
    <d v="2023-10-03T00:00:00"/>
    <s v="Monthly"/>
    <s v="Lapsed"/>
    <s v="CUST50617473"/>
    <x v="0"/>
    <x v="1"/>
  </r>
  <r>
    <s v="POL25899154"/>
    <x v="1"/>
    <n v="172825"/>
    <n v="1098.42"/>
    <d v="2016-04-12T00:00:00"/>
    <d v="2019-02-11T00:00:00"/>
    <s v="Annually"/>
    <s v="Lapsed"/>
    <s v="CUST79959502"/>
    <x v="3"/>
    <x v="1"/>
  </r>
  <r>
    <s v="POL56002531"/>
    <x v="0"/>
    <n v="303103"/>
    <n v="1010.24"/>
    <d v="2021-12-09T00:00:00"/>
    <d v="2025-03-05T00:00:00"/>
    <s v="Quarterly"/>
    <s v="Lapsed"/>
    <s v="CUST78772673"/>
    <x v="0"/>
    <x v="0"/>
  </r>
  <r>
    <s v="POL28874062"/>
    <x v="3"/>
    <n v="285843"/>
    <n v="1524.74"/>
    <d v="2022-11-12T00:00:00"/>
    <d v="2026-07-21T00:00:00"/>
    <s v="Monthly"/>
    <s v="Active"/>
    <s v="CUST53482350"/>
    <x v="3"/>
    <x v="0"/>
  </r>
  <r>
    <s v="POL08466127"/>
    <x v="1"/>
    <n v="118447"/>
    <n v="1005.98"/>
    <d v="2019-09-30T00:00:00"/>
    <d v="2024-04-09T00:00:00"/>
    <s v="Quarterly"/>
    <s v="Terminated"/>
    <s v="CUST67999059"/>
    <x v="4"/>
    <x v="1"/>
  </r>
  <r>
    <s v="POL55324239"/>
    <x v="3"/>
    <n v="449828"/>
    <n v="803.55"/>
    <d v="2020-12-18T00:00:00"/>
    <d v="2030-11-05T00:00:00"/>
    <s v="Quarterly"/>
    <s v="Lapsed"/>
    <s v="CUST84659893"/>
    <x v="4"/>
    <x v="1"/>
  </r>
  <r>
    <s v="POL15347898"/>
    <x v="0"/>
    <n v="304925"/>
    <n v="1796.64"/>
    <d v="2015-09-02T00:00:00"/>
    <d v="2017-12-21T00:00:00"/>
    <s v="Quarterly"/>
    <s v="Active"/>
    <s v="CUST94761505"/>
    <x v="0"/>
    <x v="1"/>
  </r>
  <r>
    <s v="POL67417156"/>
    <x v="3"/>
    <n v="347685"/>
    <n v="1653.27"/>
    <d v="2021-08-05T00:00:00"/>
    <d v="2028-11-02T00:00:00"/>
    <s v="Quarterly"/>
    <s v="Active"/>
    <s v="CUST28037030"/>
    <x v="0"/>
    <x v="1"/>
  </r>
  <r>
    <s v="POL84231010"/>
    <x v="2"/>
    <n v="358801"/>
    <n v="652.55999999999995"/>
    <d v="2016-08-05T00:00:00"/>
    <d v="2019-01-21T00:00:00"/>
    <s v="Annually"/>
    <s v="Active"/>
    <s v="CUST29339598"/>
    <x v="0"/>
    <x v="1"/>
  </r>
  <r>
    <s v="POL24855714"/>
    <x v="0"/>
    <n v="162025"/>
    <n v="556.51"/>
    <d v="2018-10-07T00:00:00"/>
    <d v="2024-11-09T00:00:00"/>
    <s v="Annually"/>
    <s v="Terminated"/>
    <s v="CUST28101646"/>
    <x v="4"/>
    <x v="0"/>
  </r>
  <r>
    <s v="POL68375690"/>
    <x v="0"/>
    <n v="129008"/>
    <n v="1016.74"/>
    <d v="2021-01-04T00:00:00"/>
    <d v="2022-06-19T00:00:00"/>
    <s v="Quarterly"/>
    <s v="Terminated"/>
    <s v="CUST97543920"/>
    <x v="0"/>
    <x v="0"/>
  </r>
  <r>
    <s v="POL57863591"/>
    <x v="0"/>
    <n v="79069"/>
    <n v="562.67999999999995"/>
    <d v="2016-12-11T00:00:00"/>
    <d v="2022-10-30T00:00:00"/>
    <s v="Monthly"/>
    <s v="Terminated"/>
    <s v="CUST18666306"/>
    <x v="2"/>
    <x v="1"/>
  </r>
  <r>
    <s v="POL72310248"/>
    <x v="0"/>
    <n v="434517"/>
    <n v="1067.1500000000001"/>
    <d v="2020-09-13T00:00:00"/>
    <d v="2025-05-01T00:00:00"/>
    <s v="Quarterly"/>
    <s v="Lapsed"/>
    <s v="CUST99786491"/>
    <x v="4"/>
    <x v="2"/>
  </r>
  <r>
    <s v="POL40755792"/>
    <x v="3"/>
    <n v="441178"/>
    <n v="1619.22"/>
    <d v="2017-10-19T00:00:00"/>
    <d v="2025-02-06T00:00:00"/>
    <s v="Quarterly"/>
    <s v="Terminated"/>
    <s v="CUST88070850"/>
    <x v="0"/>
    <x v="1"/>
  </r>
  <r>
    <s v="POL63897899"/>
    <x v="3"/>
    <n v="415882"/>
    <n v="1748.6"/>
    <d v="2016-12-09T00:00:00"/>
    <d v="2025-04-17T00:00:00"/>
    <s v="Quarterly"/>
    <s v="Lapsed"/>
    <s v="CUST20186186"/>
    <x v="4"/>
    <x v="1"/>
  </r>
  <r>
    <s v="POL79704947"/>
    <x v="2"/>
    <n v="71850"/>
    <n v="419.84"/>
    <d v="2024-05-20T00:00:00"/>
    <d v="2026-10-16T00:00:00"/>
    <s v="Monthly"/>
    <s v="Active"/>
    <s v="CUST29849064"/>
    <x v="4"/>
    <x v="2"/>
  </r>
  <r>
    <s v="POL27219888"/>
    <x v="0"/>
    <n v="438861"/>
    <n v="1394.18"/>
    <d v="2017-01-27T00:00:00"/>
    <d v="2024-02-07T00:00:00"/>
    <s v="Monthly"/>
    <s v="Lapsed"/>
    <s v="CUST75125146"/>
    <x v="3"/>
    <x v="1"/>
  </r>
  <r>
    <s v="POL30351443"/>
    <x v="3"/>
    <n v="297236"/>
    <n v="459.26"/>
    <d v="2016-10-15T00:00:00"/>
    <d v="2022-01-01T00:00:00"/>
    <s v="Annually"/>
    <s v="Terminated"/>
    <s v="CUST72822037"/>
    <x v="2"/>
    <x v="1"/>
  </r>
  <r>
    <s v="POL16461308"/>
    <x v="3"/>
    <n v="356941"/>
    <n v="186.38"/>
    <d v="2015-08-01T00:00:00"/>
    <d v="2020-12-02T00:00:00"/>
    <s v="Annually"/>
    <s v="Terminated"/>
    <s v="CUST98348345"/>
    <x v="4"/>
    <x v="1"/>
  </r>
  <r>
    <s v="POL03121184"/>
    <x v="0"/>
    <n v="177940"/>
    <n v="1341.39"/>
    <d v="2020-08-31T00:00:00"/>
    <d v="2023-11-15T00:00:00"/>
    <s v="Monthly"/>
    <s v="Active"/>
    <s v="CUST17748712"/>
    <x v="2"/>
    <x v="1"/>
  </r>
  <r>
    <s v="POL25712135"/>
    <x v="1"/>
    <n v="438925"/>
    <n v="1423.28"/>
    <d v="2018-10-30T00:00:00"/>
    <d v="2024-12-23T00:00:00"/>
    <s v="Quarterly"/>
    <s v="Lapsed"/>
    <s v="CUST51004500"/>
    <x v="3"/>
    <x v="2"/>
  </r>
  <r>
    <s v="POL75183965"/>
    <x v="0"/>
    <n v="145842"/>
    <n v="1967.1"/>
    <d v="2019-08-11T00:00:00"/>
    <d v="2025-06-22T00:00:00"/>
    <s v="Monthly"/>
    <s v="Active"/>
    <s v="CUST46386527"/>
    <x v="3"/>
    <x v="1"/>
  </r>
  <r>
    <s v="POL35280348"/>
    <x v="2"/>
    <n v="253674"/>
    <n v="1476.3"/>
    <d v="2023-05-22T00:00:00"/>
    <d v="2031-05-24T00:00:00"/>
    <s v="Monthly"/>
    <s v="Active"/>
    <s v="CUST77920021"/>
    <x v="3"/>
    <x v="2"/>
  </r>
  <r>
    <s v="POL81060207"/>
    <x v="3"/>
    <n v="129607"/>
    <n v="1403.74"/>
    <d v="2016-09-11T00:00:00"/>
    <d v="2018-05-31T00:00:00"/>
    <s v="Monthly"/>
    <s v="Active"/>
    <s v="CUST12303155"/>
    <x v="2"/>
    <x v="1"/>
  </r>
  <r>
    <s v="POL82542747"/>
    <x v="1"/>
    <n v="188661"/>
    <n v="675.23"/>
    <d v="2017-06-15T00:00:00"/>
    <d v="2021-11-23T00:00:00"/>
    <s v="Monthly"/>
    <s v="Lapsed"/>
    <s v="CUST94350291"/>
    <x v="2"/>
    <x v="1"/>
  </r>
  <r>
    <s v="POL48887650"/>
    <x v="3"/>
    <n v="42727"/>
    <n v="1430.01"/>
    <d v="2019-05-25T00:00:00"/>
    <d v="2021-03-07T00:00:00"/>
    <s v="Annually"/>
    <s v="Active"/>
    <s v="CUST78462039"/>
    <x v="1"/>
    <x v="2"/>
  </r>
  <r>
    <s v="POL14157474"/>
    <x v="2"/>
    <n v="357314"/>
    <n v="964.33"/>
    <d v="2019-03-23T00:00:00"/>
    <d v="2022-10-19T00:00:00"/>
    <s v="Quarterly"/>
    <s v="Terminated"/>
    <s v="CUST32259461"/>
    <x v="3"/>
    <x v="0"/>
  </r>
  <r>
    <s v="POL18172918"/>
    <x v="1"/>
    <n v="413252"/>
    <n v="1737.19"/>
    <d v="2015-11-15T00:00:00"/>
    <d v="2021-06-12T00:00:00"/>
    <s v="Annually"/>
    <s v="Terminated"/>
    <s v="CUST13761576"/>
    <x v="4"/>
    <x v="1"/>
  </r>
  <r>
    <s v="POL99817489"/>
    <x v="2"/>
    <n v="16899"/>
    <n v="645.99"/>
    <d v="2020-03-15T00:00:00"/>
    <d v="2022-02-23T00:00:00"/>
    <s v="Quarterly"/>
    <s v="Lapsed"/>
    <s v="CUST01188304"/>
    <x v="2"/>
    <x v="1"/>
  </r>
  <r>
    <s v="POL11303623"/>
    <x v="1"/>
    <n v="438583"/>
    <n v="887.26"/>
    <d v="2016-04-16T00:00:00"/>
    <d v="2020-10-15T00:00:00"/>
    <s v="Monthly"/>
    <s v="Active"/>
    <s v="CUST50775418"/>
    <x v="3"/>
    <x v="2"/>
  </r>
  <r>
    <s v="POL15880317"/>
    <x v="2"/>
    <n v="164975"/>
    <n v="311.82"/>
    <d v="2015-06-15T00:00:00"/>
    <d v="2024-05-02T00:00:00"/>
    <s v="Quarterly"/>
    <s v="Lapsed"/>
    <s v="CUST81158864"/>
    <x v="2"/>
    <x v="1"/>
  </r>
  <r>
    <s v="POL87220514"/>
    <x v="1"/>
    <n v="136040"/>
    <n v="805.73"/>
    <d v="2018-10-17T00:00:00"/>
    <d v="2026-08-21T00:00:00"/>
    <s v="Monthly"/>
    <s v="Active"/>
    <s v="CUST32651947"/>
    <x v="3"/>
    <x v="1"/>
  </r>
  <r>
    <s v="POL27502535"/>
    <x v="1"/>
    <n v="298740"/>
    <n v="1011.09"/>
    <d v="2017-11-13T00:00:00"/>
    <d v="2020-09-30T00:00:00"/>
    <s v="Annually"/>
    <s v="Terminated"/>
    <s v="CUST74096037"/>
    <x v="1"/>
    <x v="2"/>
  </r>
  <r>
    <s v="POL78352626"/>
    <x v="2"/>
    <n v="38733"/>
    <n v="1609.98"/>
    <d v="2016-05-05T00:00:00"/>
    <d v="2017-07-06T00:00:00"/>
    <s v="Monthly"/>
    <s v="Active"/>
    <s v="CUST31384677"/>
    <x v="3"/>
    <x v="1"/>
  </r>
  <r>
    <s v="POL60480382"/>
    <x v="3"/>
    <n v="429613"/>
    <n v="542.30999999999995"/>
    <d v="2019-09-05T00:00:00"/>
    <d v="2024-08-23T00:00:00"/>
    <s v="Quarterly"/>
    <s v="Terminated"/>
    <s v="CUST39350909"/>
    <x v="0"/>
    <x v="2"/>
  </r>
  <r>
    <s v="POL11423275"/>
    <x v="2"/>
    <n v="287282"/>
    <n v="1470.62"/>
    <d v="2022-10-27T00:00:00"/>
    <d v="2027-07-03T00:00:00"/>
    <s v="Quarterly"/>
    <s v="Terminated"/>
    <s v="CUST50346422"/>
    <x v="4"/>
    <x v="0"/>
  </r>
  <r>
    <s v="POL21502536"/>
    <x v="1"/>
    <n v="110143"/>
    <n v="1653.74"/>
    <d v="2021-12-28T00:00:00"/>
    <d v="2031-02-10T00:00:00"/>
    <s v="Quarterly"/>
    <s v="Terminated"/>
    <s v="CUST41499971"/>
    <x v="3"/>
    <x v="1"/>
  </r>
  <r>
    <s v="POL88741326"/>
    <x v="0"/>
    <n v="176116"/>
    <n v="845.52"/>
    <d v="2020-06-08T00:00:00"/>
    <d v="2028-02-27T00:00:00"/>
    <s v="Monthly"/>
    <s v="Terminated"/>
    <s v="CUST10292264"/>
    <x v="0"/>
    <x v="2"/>
  </r>
  <r>
    <s v="POL23048183"/>
    <x v="0"/>
    <n v="448473"/>
    <n v="404.13"/>
    <d v="2024-08-07T00:00:00"/>
    <d v="2026-11-21T00:00:00"/>
    <s v="Quarterly"/>
    <s v="Lapsed"/>
    <s v="CUST40947181"/>
    <x v="4"/>
    <x v="0"/>
  </r>
  <r>
    <s v="POL87187767"/>
    <x v="1"/>
    <n v="181622"/>
    <n v="1353.69"/>
    <d v="2022-01-16T00:00:00"/>
    <d v="2024-01-05T00:00:00"/>
    <s v="Annually"/>
    <s v="Lapsed"/>
    <s v="CUST64506627"/>
    <x v="3"/>
    <x v="0"/>
  </r>
  <r>
    <s v="POL20686006"/>
    <x v="2"/>
    <n v="374292"/>
    <n v="1017.75"/>
    <d v="2021-03-03T00:00:00"/>
    <d v="2027-05-28T00:00:00"/>
    <s v="Annually"/>
    <s v="Terminated"/>
    <s v="CUST01665752"/>
    <x v="0"/>
    <x v="0"/>
  </r>
  <r>
    <s v="POL89253663"/>
    <x v="1"/>
    <n v="203947"/>
    <n v="1186.1600000000001"/>
    <d v="2016-04-15T00:00:00"/>
    <d v="2023-08-06T00:00:00"/>
    <s v="Annually"/>
    <s v="Active"/>
    <s v="CUST85929514"/>
    <x v="2"/>
    <x v="0"/>
  </r>
  <r>
    <s v="POL61867449"/>
    <x v="3"/>
    <n v="408616"/>
    <n v="119.17"/>
    <d v="2018-10-21T00:00:00"/>
    <d v="2023-02-28T00:00:00"/>
    <s v="Monthly"/>
    <s v="Lapsed"/>
    <s v="CUST82696043"/>
    <x v="0"/>
    <x v="1"/>
  </r>
  <r>
    <s v="POL57681580"/>
    <x v="1"/>
    <n v="366425"/>
    <n v="1932.72"/>
    <d v="2020-02-12T00:00:00"/>
    <d v="2023-05-12T00:00:00"/>
    <s v="Monthly"/>
    <s v="Active"/>
    <s v="CUST02347590"/>
    <x v="3"/>
    <x v="0"/>
  </r>
  <r>
    <s v="POL08922259"/>
    <x v="1"/>
    <n v="357001"/>
    <n v="1216.3499999999999"/>
    <d v="2018-04-29T00:00:00"/>
    <d v="2021-06-26T00:00:00"/>
    <s v="Monthly"/>
    <s v="Lapsed"/>
    <s v="CUST08387752"/>
    <x v="3"/>
    <x v="1"/>
  </r>
  <r>
    <s v="POL78101894"/>
    <x v="0"/>
    <n v="364915"/>
    <n v="487.79"/>
    <d v="2015-09-18T00:00:00"/>
    <d v="2024-05-02T00:00:00"/>
    <s v="Monthly"/>
    <s v="Lapsed"/>
    <s v="CUST79681475"/>
    <x v="2"/>
    <x v="0"/>
  </r>
  <r>
    <s v="POL14245598"/>
    <x v="2"/>
    <n v="371224"/>
    <n v="1122.47"/>
    <d v="2022-09-02T00:00:00"/>
    <d v="2030-03-30T00:00:00"/>
    <s v="Quarterly"/>
    <s v="Active"/>
    <s v="CUST32259461"/>
    <x v="3"/>
    <x v="0"/>
  </r>
  <r>
    <s v="POL31194577"/>
    <x v="0"/>
    <n v="86051"/>
    <n v="1551.9"/>
    <d v="2016-10-06T00:00:00"/>
    <d v="2020-01-31T00:00:00"/>
    <s v="Quarterly"/>
    <s v="Active"/>
    <s v="CUST52540976"/>
    <x v="3"/>
    <x v="0"/>
  </r>
  <r>
    <s v="POL74756717"/>
    <x v="0"/>
    <n v="401973"/>
    <n v="121.73"/>
    <d v="2015-10-30T00:00:00"/>
    <d v="2024-08-24T00:00:00"/>
    <s v="Monthly"/>
    <s v="Lapsed"/>
    <s v="CUST81496501"/>
    <x v="0"/>
    <x v="2"/>
  </r>
  <r>
    <s v="POL39487176"/>
    <x v="1"/>
    <n v="249154"/>
    <n v="533.26"/>
    <d v="2016-03-20T00:00:00"/>
    <d v="2019-08-05T00:00:00"/>
    <s v="Annually"/>
    <s v="Active"/>
    <s v="CUST72237129"/>
    <x v="4"/>
    <x v="2"/>
  </r>
  <r>
    <s v="POL85944273"/>
    <x v="2"/>
    <n v="367946"/>
    <n v="1696.45"/>
    <d v="2017-07-11T00:00:00"/>
    <d v="2019-03-14T00:00:00"/>
    <s v="Quarterly"/>
    <s v="Active"/>
    <s v="CUST46135838"/>
    <x v="3"/>
    <x v="2"/>
  </r>
  <r>
    <s v="POL70876228"/>
    <x v="3"/>
    <n v="335884"/>
    <n v="1688.51"/>
    <d v="2018-10-28T00:00:00"/>
    <d v="2022-09-05T00:00:00"/>
    <s v="Annually"/>
    <s v="Terminated"/>
    <s v="CUST00521520"/>
    <x v="1"/>
    <x v="0"/>
  </r>
  <r>
    <s v="POL72056803"/>
    <x v="3"/>
    <n v="381127"/>
    <n v="1486.14"/>
    <d v="2019-11-19T00:00:00"/>
    <d v="2023-03-06T00:00:00"/>
    <s v="Quarterly"/>
    <s v="Active"/>
    <s v="CUST43028954"/>
    <x v="3"/>
    <x v="0"/>
  </r>
  <r>
    <s v="POL22646973"/>
    <x v="2"/>
    <n v="25363"/>
    <n v="904.43"/>
    <d v="2019-03-23T00:00:00"/>
    <d v="2028-08-28T00:00:00"/>
    <s v="Quarterly"/>
    <s v="Terminated"/>
    <s v="CUST26787300"/>
    <x v="2"/>
    <x v="1"/>
  </r>
  <r>
    <s v="POL84679651"/>
    <x v="1"/>
    <n v="366987"/>
    <n v="876.26"/>
    <d v="2018-09-24T00:00:00"/>
    <d v="2024-09-20T00:00:00"/>
    <s v="Quarterly"/>
    <s v="Terminated"/>
    <s v="CUST68698582"/>
    <x v="0"/>
    <x v="1"/>
  </r>
  <r>
    <s v="POL63927157"/>
    <x v="1"/>
    <n v="327491"/>
    <n v="1396.69"/>
    <d v="2015-06-16T00:00:00"/>
    <d v="2016-07-21T00:00:00"/>
    <s v="Monthly"/>
    <s v="Active"/>
    <s v="CUST35421257"/>
    <x v="3"/>
    <x v="2"/>
  </r>
  <r>
    <s v="POL62321649"/>
    <x v="2"/>
    <n v="489549"/>
    <n v="486.75"/>
    <d v="2023-02-27T00:00:00"/>
    <d v="2028-12-12T00:00:00"/>
    <s v="Annually"/>
    <s v="Terminated"/>
    <s v="CUST87110325"/>
    <x v="1"/>
    <x v="0"/>
  </r>
  <r>
    <s v="POL07337795"/>
    <x v="0"/>
    <n v="61230"/>
    <n v="797.82"/>
    <d v="2018-12-12T00:00:00"/>
    <d v="2026-10-18T00:00:00"/>
    <s v="Annually"/>
    <s v="Active"/>
    <s v="CUST97512387"/>
    <x v="2"/>
    <x v="2"/>
  </r>
  <r>
    <s v="POL04101668"/>
    <x v="2"/>
    <n v="18495"/>
    <n v="996.46"/>
    <d v="2018-03-01T00:00:00"/>
    <d v="2028-01-09T00:00:00"/>
    <s v="Quarterly"/>
    <s v="Active"/>
    <s v="CUST94275292"/>
    <x v="2"/>
    <x v="0"/>
  </r>
  <r>
    <s v="POL64468653"/>
    <x v="0"/>
    <n v="376423"/>
    <n v="819.94"/>
    <d v="2023-05-26T00:00:00"/>
    <d v="2026-10-20T00:00:00"/>
    <s v="Monthly"/>
    <s v="Lapsed"/>
    <s v="CUST40045796"/>
    <x v="1"/>
    <x v="2"/>
  </r>
  <r>
    <s v="POL31133103"/>
    <x v="1"/>
    <n v="179127"/>
    <n v="1444.98"/>
    <d v="2019-04-29T00:00:00"/>
    <d v="2022-10-17T00:00:00"/>
    <s v="Quarterly"/>
    <s v="Active"/>
    <s v="CUST00163744"/>
    <x v="0"/>
    <x v="0"/>
  </r>
  <r>
    <s v="POL21871449"/>
    <x v="2"/>
    <n v="244976"/>
    <n v="931.5"/>
    <d v="2019-07-20T00:00:00"/>
    <d v="2028-02-16T00:00:00"/>
    <s v="Monthly"/>
    <s v="Lapsed"/>
    <s v="CUST92638924"/>
    <x v="4"/>
    <x v="0"/>
  </r>
  <r>
    <s v="POL56211763"/>
    <x v="1"/>
    <n v="124704"/>
    <n v="659.59"/>
    <d v="2023-06-17T00:00:00"/>
    <d v="2031-02-02T00:00:00"/>
    <s v="Annually"/>
    <s v="Lapsed"/>
    <s v="CUST31348063"/>
    <x v="1"/>
    <x v="0"/>
  </r>
  <r>
    <s v="POL87408952"/>
    <x v="0"/>
    <n v="196266"/>
    <n v="1675.76"/>
    <d v="2024-10-30T00:00:00"/>
    <d v="2031-05-19T00:00:00"/>
    <s v="Annually"/>
    <s v="Active"/>
    <s v="CUST01155477"/>
    <x v="0"/>
    <x v="2"/>
  </r>
  <r>
    <s v="POL16668072"/>
    <x v="2"/>
    <n v="235709"/>
    <n v="312.97000000000003"/>
    <d v="2022-04-03T00:00:00"/>
    <d v="2031-08-25T00:00:00"/>
    <s v="Quarterly"/>
    <s v="Terminated"/>
    <s v="CUST29647833"/>
    <x v="4"/>
    <x v="1"/>
  </r>
  <r>
    <s v="POL16834109"/>
    <x v="2"/>
    <n v="276227"/>
    <n v="233.53"/>
    <d v="2019-01-19T00:00:00"/>
    <d v="2025-12-30T00:00:00"/>
    <s v="Quarterly"/>
    <s v="Lapsed"/>
    <s v="CUST74841376"/>
    <x v="3"/>
    <x v="0"/>
  </r>
  <r>
    <s v="POL50239181"/>
    <x v="2"/>
    <n v="244572"/>
    <n v="457.38"/>
    <d v="2024-05-18T00:00:00"/>
    <d v="2031-05-13T00:00:00"/>
    <s v="Quarterly"/>
    <s v="Lapsed"/>
    <s v="CUST32079386"/>
    <x v="2"/>
    <x v="0"/>
  </r>
  <r>
    <s v="POL95905175"/>
    <x v="3"/>
    <n v="477601"/>
    <n v="1507.53"/>
    <d v="2016-03-18T00:00:00"/>
    <d v="2019-01-28T00:00:00"/>
    <s v="Quarterly"/>
    <s v="Active"/>
    <s v="CUST26008635"/>
    <x v="3"/>
    <x v="1"/>
  </r>
  <r>
    <s v="POL96194303"/>
    <x v="1"/>
    <n v="350053"/>
    <n v="990.67"/>
    <d v="2024-09-18T00:00:00"/>
    <d v="2027-12-22T00:00:00"/>
    <s v="Monthly"/>
    <s v="Lapsed"/>
    <s v="CUST69576688"/>
    <x v="1"/>
    <x v="1"/>
  </r>
  <r>
    <s v="POL03859543"/>
    <x v="3"/>
    <n v="458827"/>
    <n v="1464.78"/>
    <d v="2015-08-18T00:00:00"/>
    <d v="2021-04-07T00:00:00"/>
    <s v="Monthly"/>
    <s v="Active"/>
    <s v="CUST20014882"/>
    <x v="2"/>
    <x v="2"/>
  </r>
  <r>
    <s v="POL52134760"/>
    <x v="1"/>
    <n v="477011"/>
    <n v="777.15"/>
    <d v="2015-01-07T00:00:00"/>
    <d v="2024-09-29T00:00:00"/>
    <s v="Monthly"/>
    <s v="Terminated"/>
    <s v="CUST68667580"/>
    <x v="1"/>
    <x v="0"/>
  </r>
  <r>
    <s v="POL98989117"/>
    <x v="0"/>
    <n v="56046"/>
    <n v="441.58"/>
    <d v="2024-09-01T00:00:00"/>
    <d v="2029-05-16T00:00:00"/>
    <s v="Annually"/>
    <s v="Active"/>
    <s v="CUST95377392"/>
    <x v="4"/>
    <x v="2"/>
  </r>
  <r>
    <s v="POL20307557"/>
    <x v="3"/>
    <n v="472775"/>
    <n v="1838.61"/>
    <d v="2015-10-11T00:00:00"/>
    <d v="2022-07-29T00:00:00"/>
    <s v="Annually"/>
    <s v="Terminated"/>
    <s v="CUST64673977"/>
    <x v="1"/>
    <x v="2"/>
  </r>
  <r>
    <s v="POL78613616"/>
    <x v="2"/>
    <n v="120200"/>
    <n v="1172.73"/>
    <d v="2017-10-19T00:00:00"/>
    <d v="2026-03-17T00:00:00"/>
    <s v="Quarterly"/>
    <s v="Lapsed"/>
    <s v="CUST05322016"/>
    <x v="1"/>
    <x v="0"/>
  </r>
  <r>
    <s v="POL91578808"/>
    <x v="1"/>
    <n v="357168"/>
    <n v="169.61"/>
    <d v="2021-03-20T00:00:00"/>
    <d v="2026-08-13T00:00:00"/>
    <s v="Monthly"/>
    <s v="Terminated"/>
    <s v="CUST52563047"/>
    <x v="3"/>
    <x v="1"/>
  </r>
  <r>
    <s v="POL81437740"/>
    <x v="1"/>
    <n v="318920"/>
    <n v="1738.9"/>
    <d v="2018-01-12T00:00:00"/>
    <d v="2025-05-14T00:00:00"/>
    <s v="Quarterly"/>
    <s v="Terminated"/>
    <s v="CUST73705342"/>
    <x v="3"/>
    <x v="2"/>
  </r>
  <r>
    <s v="POL13892354"/>
    <x v="3"/>
    <n v="184815"/>
    <n v="563.41999999999996"/>
    <d v="2020-12-16T00:00:00"/>
    <d v="2030-11-19T00:00:00"/>
    <s v="Monthly"/>
    <s v="Active"/>
    <s v="CUST94275292"/>
    <x v="2"/>
    <x v="0"/>
  </r>
  <r>
    <s v="POL65609940"/>
    <x v="2"/>
    <n v="452652"/>
    <n v="311.36"/>
    <d v="2019-10-19T00:00:00"/>
    <d v="2029-05-02T00:00:00"/>
    <s v="Annually"/>
    <s v="Lapsed"/>
    <s v="CUST52686016"/>
    <x v="1"/>
    <x v="0"/>
  </r>
  <r>
    <s v="POL14929560"/>
    <x v="2"/>
    <n v="455209"/>
    <n v="1693.4"/>
    <d v="2021-08-25T00:00:00"/>
    <d v="2028-11-22T00:00:00"/>
    <s v="Annually"/>
    <s v="Active"/>
    <s v="CUST51580639"/>
    <x v="2"/>
    <x v="0"/>
  </r>
  <r>
    <s v="POL64204852"/>
    <x v="3"/>
    <n v="234010"/>
    <n v="1531.2"/>
    <d v="2021-09-17T00:00:00"/>
    <d v="2029-02-10T00:00:00"/>
    <s v="Monthly"/>
    <s v="Active"/>
    <s v="CUST34641912"/>
    <x v="3"/>
    <x v="1"/>
  </r>
  <r>
    <s v="POL42192806"/>
    <x v="1"/>
    <n v="457301"/>
    <n v="1221.75"/>
    <d v="2019-10-04T00:00:00"/>
    <d v="2022-05-15T00:00:00"/>
    <s v="Annually"/>
    <s v="Lapsed"/>
    <s v="CUST28917499"/>
    <x v="4"/>
    <x v="2"/>
  </r>
  <r>
    <s v="POL80850995"/>
    <x v="3"/>
    <n v="123500"/>
    <n v="1191.29"/>
    <d v="2019-12-13T00:00:00"/>
    <d v="2022-12-13T00:00:00"/>
    <s v="Annually"/>
    <s v="Terminated"/>
    <s v="CUST47009499"/>
    <x v="1"/>
    <x v="1"/>
  </r>
  <r>
    <s v="POL24046541"/>
    <x v="1"/>
    <n v="259455"/>
    <n v="1324.34"/>
    <d v="2016-10-05T00:00:00"/>
    <d v="2021-11-28T00:00:00"/>
    <s v="Annually"/>
    <s v="Active"/>
    <s v="CUST31569641"/>
    <x v="1"/>
    <x v="2"/>
  </r>
  <r>
    <s v="POL17406107"/>
    <x v="1"/>
    <n v="346537"/>
    <n v="1805.76"/>
    <d v="2024-11-03T00:00:00"/>
    <d v="2033-06-20T00:00:00"/>
    <s v="Monthly"/>
    <s v="Lapsed"/>
    <s v="CUST03874304"/>
    <x v="2"/>
    <x v="1"/>
  </r>
  <r>
    <s v="POL01522265"/>
    <x v="0"/>
    <n v="436044"/>
    <n v="614.77"/>
    <d v="2023-03-08T00:00:00"/>
    <d v="2032-07-16T00:00:00"/>
    <s v="Monthly"/>
    <s v="Active"/>
    <s v="CUST90857572"/>
    <x v="3"/>
    <x v="0"/>
  </r>
  <r>
    <s v="POL51383212"/>
    <x v="0"/>
    <n v="426650"/>
    <n v="1323.05"/>
    <d v="2023-10-21T00:00:00"/>
    <d v="2029-04-07T00:00:00"/>
    <s v="Annually"/>
    <s v="Terminated"/>
    <s v="CUST63154819"/>
    <x v="0"/>
    <x v="2"/>
  </r>
  <r>
    <s v="POL71973379"/>
    <x v="1"/>
    <n v="282344"/>
    <n v="1672.35"/>
    <d v="2022-04-29T00:00:00"/>
    <d v="2026-10-26T00:00:00"/>
    <s v="Annually"/>
    <s v="Active"/>
    <s v="CUST13113384"/>
    <x v="0"/>
    <x v="2"/>
  </r>
  <r>
    <s v="POL63114558"/>
    <x v="0"/>
    <n v="56468"/>
    <n v="1295.17"/>
    <d v="2018-04-09T00:00:00"/>
    <d v="2026-01-14T00:00:00"/>
    <s v="Annually"/>
    <s v="Terminated"/>
    <s v="CUST13863991"/>
    <x v="4"/>
    <x v="0"/>
  </r>
  <r>
    <s v="POL54636446"/>
    <x v="1"/>
    <n v="387950"/>
    <n v="644.97"/>
    <d v="2017-02-03T00:00:00"/>
    <d v="2025-03-02T00:00:00"/>
    <s v="Quarterly"/>
    <s v="Lapsed"/>
    <s v="CUST32304513"/>
    <x v="2"/>
    <x v="2"/>
  </r>
  <r>
    <s v="POL16767131"/>
    <x v="0"/>
    <n v="47671"/>
    <n v="438.18"/>
    <d v="2015-03-25T00:00:00"/>
    <d v="2016-04-20T00:00:00"/>
    <s v="Annually"/>
    <s v="Active"/>
    <s v="CUST28417350"/>
    <x v="3"/>
    <x v="2"/>
  </r>
  <r>
    <s v="POL01012522"/>
    <x v="0"/>
    <n v="302956"/>
    <n v="414.28"/>
    <d v="2019-01-19T00:00:00"/>
    <d v="2026-05-01T00:00:00"/>
    <s v="Quarterly"/>
    <s v="Lapsed"/>
    <s v="CUST97331494"/>
    <x v="2"/>
    <x v="2"/>
  </r>
  <r>
    <s v="POL69932027"/>
    <x v="3"/>
    <n v="391272"/>
    <n v="1394.4"/>
    <d v="2024-06-01T00:00:00"/>
    <d v="2032-12-13T00:00:00"/>
    <s v="Quarterly"/>
    <s v="Active"/>
    <s v="CUST17693863"/>
    <x v="2"/>
    <x v="0"/>
  </r>
  <r>
    <s v="POL06318068"/>
    <x v="0"/>
    <n v="151772"/>
    <n v="911.01"/>
    <d v="2020-06-13T00:00:00"/>
    <d v="2026-07-01T00:00:00"/>
    <s v="Quarterly"/>
    <s v="Terminated"/>
    <s v="CUST22262366"/>
    <x v="3"/>
    <x v="1"/>
  </r>
  <r>
    <s v="POL55398785"/>
    <x v="1"/>
    <n v="224671"/>
    <n v="367.4"/>
    <d v="2015-08-20T00:00:00"/>
    <d v="2020-07-06T00:00:00"/>
    <s v="Monthly"/>
    <s v="Active"/>
    <s v="CUST45437995"/>
    <x v="3"/>
    <x v="2"/>
  </r>
  <r>
    <s v="POL47605263"/>
    <x v="2"/>
    <n v="407757"/>
    <n v="681.83"/>
    <d v="2018-06-12T00:00:00"/>
    <d v="2024-09-18T00:00:00"/>
    <s v="Monthly"/>
    <s v="Terminated"/>
    <s v="CUST67999059"/>
    <x v="4"/>
    <x v="1"/>
  </r>
  <r>
    <s v="POL72517283"/>
    <x v="2"/>
    <n v="40371"/>
    <n v="1154.99"/>
    <d v="2017-12-14T00:00:00"/>
    <d v="2024-04-01T00:00:00"/>
    <s v="Monthly"/>
    <s v="Active"/>
    <s v="CUST24728418"/>
    <x v="2"/>
    <x v="1"/>
  </r>
  <r>
    <s v="POL38688649"/>
    <x v="3"/>
    <n v="320381"/>
    <n v="560.55999999999995"/>
    <d v="2021-07-20T00:00:00"/>
    <d v="2023-03-17T00:00:00"/>
    <s v="Monthly"/>
    <s v="Terminated"/>
    <s v="CUST70215391"/>
    <x v="3"/>
    <x v="2"/>
  </r>
  <r>
    <s v="POL75796752"/>
    <x v="2"/>
    <n v="15691"/>
    <n v="409.82"/>
    <d v="2016-06-24T00:00:00"/>
    <d v="2026-03-09T00:00:00"/>
    <s v="Quarterly"/>
    <s v="Lapsed"/>
    <s v="CUST41115432"/>
    <x v="2"/>
    <x v="2"/>
  </r>
  <r>
    <s v="POL96832435"/>
    <x v="0"/>
    <n v="466805"/>
    <n v="223.04"/>
    <d v="2024-10-17T00:00:00"/>
    <d v="2034-08-05T00:00:00"/>
    <s v="Annually"/>
    <s v="Lapsed"/>
    <s v="CUST02064269"/>
    <x v="0"/>
    <x v="1"/>
  </r>
  <r>
    <s v="POL79111025"/>
    <x v="0"/>
    <n v="482172"/>
    <n v="357.8"/>
    <d v="2021-04-06T00:00:00"/>
    <d v="2028-03-17T00:00:00"/>
    <s v="Quarterly"/>
    <s v="Active"/>
    <s v="CUST29635221"/>
    <x v="3"/>
    <x v="0"/>
  </r>
  <r>
    <s v="POL58923628"/>
    <x v="1"/>
    <n v="402767"/>
    <n v="1161.57"/>
    <d v="2023-03-03T00:00:00"/>
    <d v="2028-08-13T00:00:00"/>
    <s v="Annually"/>
    <s v="Active"/>
    <s v="CUST44011114"/>
    <x v="0"/>
    <x v="2"/>
  </r>
  <r>
    <s v="POL55938009"/>
    <x v="0"/>
    <n v="162467"/>
    <n v="854.18"/>
    <d v="2018-04-22T00:00:00"/>
    <d v="2019-11-22T00:00:00"/>
    <s v="Annually"/>
    <s v="Terminated"/>
    <s v="CUST19900410"/>
    <x v="0"/>
    <x v="1"/>
  </r>
  <r>
    <s v="POL89387677"/>
    <x v="0"/>
    <n v="247916"/>
    <n v="896.8"/>
    <d v="2019-12-25T00:00:00"/>
    <d v="2021-08-01T00:00:00"/>
    <s v="Annually"/>
    <s v="Lapsed"/>
    <s v="CUST28700405"/>
    <x v="3"/>
    <x v="0"/>
  </r>
  <r>
    <s v="POL35254218"/>
    <x v="3"/>
    <n v="118795"/>
    <n v="1620.97"/>
    <d v="2021-12-30T00:00:00"/>
    <d v="2024-10-10T00:00:00"/>
    <s v="Quarterly"/>
    <s v="Terminated"/>
    <s v="CUST88406986"/>
    <x v="3"/>
    <x v="2"/>
  </r>
  <r>
    <s v="POL36915834"/>
    <x v="0"/>
    <n v="456729"/>
    <n v="304.52999999999997"/>
    <d v="2024-08-15T00:00:00"/>
    <d v="2026-10-02T00:00:00"/>
    <s v="Monthly"/>
    <s v="Lapsed"/>
    <s v="CUST25703315"/>
    <x v="1"/>
    <x v="1"/>
  </r>
  <r>
    <s v="POL51022224"/>
    <x v="3"/>
    <n v="103672"/>
    <n v="1703.93"/>
    <d v="2023-04-14T00:00:00"/>
    <d v="2028-10-06T00:00:00"/>
    <s v="Annually"/>
    <s v="Lapsed"/>
    <s v="CUST10837204"/>
    <x v="3"/>
    <x v="1"/>
  </r>
  <r>
    <s v="POL11377387"/>
    <x v="3"/>
    <n v="357075"/>
    <n v="659.05"/>
    <d v="2018-10-24T00:00:00"/>
    <d v="2023-08-29T00:00:00"/>
    <s v="Quarterly"/>
    <s v="Lapsed"/>
    <s v="CUST49630503"/>
    <x v="3"/>
    <x v="0"/>
  </r>
  <r>
    <s v="POL93761143"/>
    <x v="1"/>
    <n v="266068"/>
    <n v="908.09"/>
    <d v="2020-06-24T00:00:00"/>
    <d v="2023-03-30T00:00:00"/>
    <s v="Monthly"/>
    <s v="Active"/>
    <s v="CUST06026925"/>
    <x v="4"/>
    <x v="1"/>
  </r>
  <r>
    <s v="POL27799003"/>
    <x v="0"/>
    <n v="482043"/>
    <n v="267.10000000000002"/>
    <d v="2022-02-09T00:00:00"/>
    <d v="2025-08-06T00:00:00"/>
    <s v="Monthly"/>
    <s v="Lapsed"/>
    <s v="CUST69160366"/>
    <x v="4"/>
    <x v="2"/>
  </r>
  <r>
    <s v="POL68805263"/>
    <x v="3"/>
    <n v="425716"/>
    <n v="256.44"/>
    <d v="2022-01-16T00:00:00"/>
    <d v="2026-04-08T00:00:00"/>
    <s v="Annually"/>
    <s v="Active"/>
    <s v="CUST78579664"/>
    <x v="1"/>
    <x v="0"/>
  </r>
  <r>
    <s v="POL88991163"/>
    <x v="2"/>
    <n v="26154"/>
    <n v="1447.39"/>
    <d v="2020-11-25T00:00:00"/>
    <d v="2022-04-25T00:00:00"/>
    <s v="Monthly"/>
    <s v="Lapsed"/>
    <s v="CUST08709013"/>
    <x v="3"/>
    <x v="1"/>
  </r>
  <r>
    <s v="POL75492947"/>
    <x v="1"/>
    <n v="310953"/>
    <n v="1215.44"/>
    <d v="2016-02-06T00:00:00"/>
    <d v="2024-07-01T00:00:00"/>
    <s v="Annually"/>
    <s v="Lapsed"/>
    <s v="CUST70150477"/>
    <x v="0"/>
    <x v="0"/>
  </r>
  <r>
    <s v="POL31494844"/>
    <x v="0"/>
    <n v="138209"/>
    <n v="1226.3800000000001"/>
    <d v="2022-11-06T00:00:00"/>
    <d v="2029-02-08T00:00:00"/>
    <s v="Quarterly"/>
    <s v="Lapsed"/>
    <s v="CUST30994325"/>
    <x v="3"/>
    <x v="0"/>
  </r>
  <r>
    <s v="POL57894817"/>
    <x v="2"/>
    <n v="453956"/>
    <n v="1893.57"/>
    <d v="2016-11-24T00:00:00"/>
    <d v="2020-12-23T00:00:00"/>
    <s v="Monthly"/>
    <s v="Active"/>
    <s v="CUST02848032"/>
    <x v="4"/>
    <x v="2"/>
  </r>
  <r>
    <s v="POL66358855"/>
    <x v="0"/>
    <n v="366036"/>
    <n v="667.91"/>
    <d v="2019-12-07T00:00:00"/>
    <d v="2022-11-03T00:00:00"/>
    <s v="Monthly"/>
    <s v="Terminated"/>
    <s v="CUST61153740"/>
    <x v="0"/>
    <x v="2"/>
  </r>
  <r>
    <s v="POL38348669"/>
    <x v="1"/>
    <n v="164517"/>
    <n v="293.32"/>
    <d v="2021-03-22T00:00:00"/>
    <d v="2023-01-10T00:00:00"/>
    <s v="Quarterly"/>
    <s v="Active"/>
    <s v="CUST75356915"/>
    <x v="2"/>
    <x v="1"/>
  </r>
  <r>
    <s v="POL64607736"/>
    <x v="1"/>
    <n v="319380"/>
    <n v="1741.66"/>
    <d v="2015-04-28T00:00:00"/>
    <d v="2021-04-01T00:00:00"/>
    <s v="Monthly"/>
    <s v="Terminated"/>
    <s v="CUST18236210"/>
    <x v="3"/>
    <x v="0"/>
  </r>
  <r>
    <s v="POL25834055"/>
    <x v="1"/>
    <n v="346675"/>
    <n v="390.3"/>
    <d v="2015-09-17T00:00:00"/>
    <d v="2020-04-01T00:00:00"/>
    <s v="Monthly"/>
    <s v="Terminated"/>
    <s v="CUST43165625"/>
    <x v="3"/>
    <x v="0"/>
  </r>
  <r>
    <s v="POL18735683"/>
    <x v="2"/>
    <n v="63011"/>
    <n v="1705.5"/>
    <d v="2019-12-20T00:00:00"/>
    <d v="2025-05-18T00:00:00"/>
    <s v="Monthly"/>
    <s v="Lapsed"/>
    <s v="CUST80730735"/>
    <x v="3"/>
    <x v="1"/>
  </r>
  <r>
    <s v="POL75415514"/>
    <x v="0"/>
    <n v="414272"/>
    <n v="341.25"/>
    <d v="2019-03-25T00:00:00"/>
    <d v="2020-10-22T00:00:00"/>
    <s v="Quarterly"/>
    <s v="Active"/>
    <s v="CUST98240391"/>
    <x v="3"/>
    <x v="2"/>
  </r>
  <r>
    <s v="POL69044273"/>
    <x v="0"/>
    <n v="428145"/>
    <n v="1454.17"/>
    <d v="2015-06-17T00:00:00"/>
    <d v="2023-08-21T00:00:00"/>
    <s v="Monthly"/>
    <s v="Active"/>
    <s v="CUST48596545"/>
    <x v="2"/>
    <x v="1"/>
  </r>
  <r>
    <s v="POL57020176"/>
    <x v="1"/>
    <n v="156173"/>
    <n v="782.9"/>
    <d v="2019-11-26T00:00:00"/>
    <d v="2025-07-04T00:00:00"/>
    <s v="Quarterly"/>
    <s v="Active"/>
    <s v="CUST49589480"/>
    <x v="0"/>
    <x v="2"/>
  </r>
  <r>
    <s v="POL98914308"/>
    <x v="0"/>
    <n v="470400"/>
    <n v="232.69"/>
    <d v="2015-04-26T00:00:00"/>
    <d v="2016-05-14T00:00:00"/>
    <s v="Monthly"/>
    <s v="Active"/>
    <s v="CUST85912220"/>
    <x v="0"/>
    <x v="2"/>
  </r>
  <r>
    <s v="POL13435442"/>
    <x v="3"/>
    <n v="51915"/>
    <n v="1678.7"/>
    <d v="2022-11-30T00:00:00"/>
    <d v="2024-02-02T00:00:00"/>
    <s v="Quarterly"/>
    <s v="Lapsed"/>
    <s v="CUST62813092"/>
    <x v="4"/>
    <x v="0"/>
  </r>
  <r>
    <s v="POL98372511"/>
    <x v="0"/>
    <n v="176056"/>
    <n v="611.85"/>
    <d v="2018-01-24T00:00:00"/>
    <d v="2027-06-17T00:00:00"/>
    <s v="Monthly"/>
    <s v="Lapsed"/>
    <s v="CUST26368794"/>
    <x v="1"/>
    <x v="0"/>
  </r>
  <r>
    <s v="POL30960897"/>
    <x v="1"/>
    <n v="52005"/>
    <n v="1792.33"/>
    <d v="2023-07-13T00:00:00"/>
    <d v="2029-06-19T00:00:00"/>
    <s v="Quarterly"/>
    <s v="Active"/>
    <s v="CUST22618398"/>
    <x v="1"/>
    <x v="1"/>
  </r>
  <r>
    <s v="POL78449319"/>
    <x v="3"/>
    <n v="243439"/>
    <n v="1947.15"/>
    <d v="2023-03-24T00:00:00"/>
    <d v="2024-09-04T00:00:00"/>
    <s v="Annually"/>
    <s v="Terminated"/>
    <s v="CUST63408106"/>
    <x v="3"/>
    <x v="0"/>
  </r>
  <r>
    <s v="POL10824295"/>
    <x v="1"/>
    <n v="260918"/>
    <n v="1517.06"/>
    <d v="2020-09-19T00:00:00"/>
    <d v="2029-05-04T00:00:00"/>
    <s v="Quarterly"/>
    <s v="Lapsed"/>
    <s v="CUST15704037"/>
    <x v="0"/>
    <x v="0"/>
  </r>
  <r>
    <s v="POL31924493"/>
    <x v="0"/>
    <n v="253046"/>
    <n v="1452.26"/>
    <d v="2019-04-15T00:00:00"/>
    <d v="2027-08-28T00:00:00"/>
    <s v="Annually"/>
    <s v="Terminated"/>
    <s v="CUST18477593"/>
    <x v="2"/>
    <x v="1"/>
  </r>
  <r>
    <s v="POL46013781"/>
    <x v="0"/>
    <n v="46215"/>
    <n v="472.13"/>
    <d v="2022-07-18T00:00:00"/>
    <d v="2028-03-10T00:00:00"/>
    <s v="Annually"/>
    <s v="Lapsed"/>
    <s v="CUST34833670"/>
    <x v="0"/>
    <x v="2"/>
  </r>
  <r>
    <s v="POL63838195"/>
    <x v="1"/>
    <n v="105437"/>
    <n v="882.95"/>
    <d v="2019-01-05T00:00:00"/>
    <d v="2021-02-18T00:00:00"/>
    <s v="Monthly"/>
    <s v="Lapsed"/>
    <s v="CUST21514064"/>
    <x v="2"/>
    <x v="2"/>
  </r>
  <r>
    <s v="POL29922770"/>
    <x v="2"/>
    <n v="264381"/>
    <n v="1109.6300000000001"/>
    <d v="2019-09-19T00:00:00"/>
    <d v="2024-04-10T00:00:00"/>
    <s v="Quarterly"/>
    <s v="Terminated"/>
    <s v="CUST81405860"/>
    <x v="0"/>
    <x v="2"/>
  </r>
  <r>
    <s v="POL70933310"/>
    <x v="1"/>
    <n v="288210"/>
    <n v="806.82"/>
    <d v="2015-05-28T00:00:00"/>
    <d v="2018-01-19T00:00:00"/>
    <s v="Quarterly"/>
    <s v="Active"/>
    <s v="CUST17322901"/>
    <x v="2"/>
    <x v="2"/>
  </r>
  <r>
    <s v="POL32214877"/>
    <x v="2"/>
    <n v="55506"/>
    <n v="117.21"/>
    <d v="2021-07-07T00:00:00"/>
    <d v="2025-05-23T00:00:00"/>
    <s v="Annually"/>
    <s v="Terminated"/>
    <s v="CUST66232963"/>
    <x v="3"/>
    <x v="2"/>
  </r>
  <r>
    <s v="POL75572994"/>
    <x v="2"/>
    <n v="26993"/>
    <n v="382.6"/>
    <d v="2016-12-14T00:00:00"/>
    <d v="2019-06-13T00:00:00"/>
    <s v="Quarterly"/>
    <s v="Active"/>
    <s v="CUST41800425"/>
    <x v="3"/>
    <x v="0"/>
  </r>
  <r>
    <s v="POL50374708"/>
    <x v="2"/>
    <n v="223213"/>
    <n v="1602.2"/>
    <d v="2021-01-09T00:00:00"/>
    <d v="2030-09-06T00:00:00"/>
    <s v="Annually"/>
    <s v="Terminated"/>
    <s v="CUST62731614"/>
    <x v="3"/>
    <x v="0"/>
  </r>
  <r>
    <s v="POL78800512"/>
    <x v="3"/>
    <n v="208734"/>
    <n v="775.09"/>
    <d v="2016-03-26T00:00:00"/>
    <d v="2023-02-09T00:00:00"/>
    <s v="Monthly"/>
    <s v="Active"/>
    <s v="CUST79265112"/>
    <x v="3"/>
    <x v="0"/>
  </r>
  <r>
    <s v="POL92952758"/>
    <x v="2"/>
    <n v="80178"/>
    <n v="165.04"/>
    <d v="2021-05-26T00:00:00"/>
    <d v="2027-05-09T00:00:00"/>
    <s v="Annually"/>
    <s v="Terminated"/>
    <s v="CUST32081967"/>
    <x v="1"/>
    <x v="0"/>
  </r>
  <r>
    <s v="POL23851177"/>
    <x v="1"/>
    <n v="214892"/>
    <n v="610.76"/>
    <d v="2020-09-02T00:00:00"/>
    <d v="2029-04-19T00:00:00"/>
    <s v="Monthly"/>
    <s v="Terminated"/>
    <s v="CUST19673795"/>
    <x v="1"/>
    <x v="2"/>
  </r>
  <r>
    <s v="POL93775978"/>
    <x v="2"/>
    <n v="424522"/>
    <n v="796.33"/>
    <d v="2024-10-24T00:00:00"/>
    <d v="2029-02-11T00:00:00"/>
    <s v="Monthly"/>
    <s v="Active"/>
    <s v="CUST86382364"/>
    <x v="0"/>
    <x v="2"/>
  </r>
  <r>
    <s v="POL75103781"/>
    <x v="0"/>
    <n v="263302"/>
    <n v="1331.92"/>
    <d v="2023-06-17T00:00:00"/>
    <d v="2025-08-02T00:00:00"/>
    <s v="Monthly"/>
    <s v="Terminated"/>
    <s v="CUST99468207"/>
    <x v="0"/>
    <x v="1"/>
  </r>
  <r>
    <s v="POL60130664"/>
    <x v="1"/>
    <n v="447131"/>
    <n v="269.66000000000003"/>
    <d v="2020-08-30T00:00:00"/>
    <d v="2022-07-05T00:00:00"/>
    <s v="Quarterly"/>
    <s v="Lapsed"/>
    <s v="CUST00457976"/>
    <x v="2"/>
    <x v="1"/>
  </r>
  <r>
    <s v="POL26049302"/>
    <x v="1"/>
    <n v="306208"/>
    <n v="1506.05"/>
    <d v="2022-04-21T00:00:00"/>
    <d v="2024-07-28T00:00:00"/>
    <s v="Annually"/>
    <s v="Terminated"/>
    <s v="CUST10531170"/>
    <x v="3"/>
    <x v="1"/>
  </r>
  <r>
    <s v="POL91787213"/>
    <x v="1"/>
    <n v="243730"/>
    <n v="308.70999999999998"/>
    <d v="2017-07-22T00:00:00"/>
    <d v="2019-08-27T00:00:00"/>
    <s v="Annually"/>
    <s v="Terminated"/>
    <s v="CUST75164246"/>
    <x v="4"/>
    <x v="2"/>
  </r>
  <r>
    <s v="POL67696228"/>
    <x v="2"/>
    <n v="309238"/>
    <n v="1767.6"/>
    <d v="2023-05-17T00:00:00"/>
    <d v="2031-03-10T00:00:00"/>
    <s v="Annually"/>
    <s v="Lapsed"/>
    <s v="CUST81122174"/>
    <x v="2"/>
    <x v="0"/>
  </r>
  <r>
    <s v="POL53939402"/>
    <x v="3"/>
    <n v="329768"/>
    <n v="111.44"/>
    <d v="2018-11-17T00:00:00"/>
    <d v="2025-02-19T00:00:00"/>
    <s v="Annually"/>
    <s v="Terminated"/>
    <s v="CUST78772723"/>
    <x v="3"/>
    <x v="1"/>
  </r>
  <r>
    <s v="POL84438611"/>
    <x v="2"/>
    <n v="392845"/>
    <n v="1798"/>
    <d v="2015-03-13T00:00:00"/>
    <d v="2023-10-22T00:00:00"/>
    <s v="Quarterly"/>
    <s v="Active"/>
    <s v="CUST33229536"/>
    <x v="0"/>
    <x v="2"/>
  </r>
  <r>
    <s v="POL49101853"/>
    <x v="3"/>
    <n v="402178"/>
    <n v="982.55"/>
    <d v="2016-02-21T00:00:00"/>
    <d v="2025-06-28T00:00:00"/>
    <s v="Quarterly"/>
    <s v="Lapsed"/>
    <s v="CUST38833866"/>
    <x v="2"/>
    <x v="0"/>
  </r>
  <r>
    <s v="POL08436264"/>
    <x v="1"/>
    <n v="291797"/>
    <n v="404.12"/>
    <d v="2021-11-11T00:00:00"/>
    <d v="2028-11-18T00:00:00"/>
    <s v="Monthly"/>
    <s v="Terminated"/>
    <s v="CUST12307049"/>
    <x v="0"/>
    <x v="1"/>
  </r>
  <r>
    <s v="POL92070714"/>
    <x v="2"/>
    <n v="194031"/>
    <n v="1513.6"/>
    <d v="2021-12-29T00:00:00"/>
    <d v="2031-09-15T00:00:00"/>
    <s v="Annually"/>
    <s v="Lapsed"/>
    <s v="CUST88674563"/>
    <x v="3"/>
    <x v="2"/>
  </r>
  <r>
    <s v="POL22181403"/>
    <x v="1"/>
    <n v="187002"/>
    <n v="198.58"/>
    <d v="2018-01-16T00:00:00"/>
    <d v="2022-09-08T00:00:00"/>
    <s v="Monthly"/>
    <s v="Terminated"/>
    <s v="CUST92413522"/>
    <x v="3"/>
    <x v="2"/>
  </r>
  <r>
    <s v="POL82093909"/>
    <x v="0"/>
    <n v="215313"/>
    <n v="740.05"/>
    <d v="2019-01-30T00:00:00"/>
    <d v="2021-08-14T00:00:00"/>
    <s v="Quarterly"/>
    <s v="Lapsed"/>
    <s v="CUST40046318"/>
    <x v="3"/>
    <x v="2"/>
  </r>
  <r>
    <s v="POL20126497"/>
    <x v="1"/>
    <n v="173646"/>
    <n v="1160.32"/>
    <d v="2022-03-29T00:00:00"/>
    <d v="2028-01-27T00:00:00"/>
    <s v="Monthly"/>
    <s v="Lapsed"/>
    <s v="CUST08841452"/>
    <x v="2"/>
    <x v="0"/>
  </r>
  <r>
    <s v="POL97638998"/>
    <x v="2"/>
    <n v="319415"/>
    <n v="718.56"/>
    <d v="2017-03-01T00:00:00"/>
    <d v="2024-06-20T00:00:00"/>
    <s v="Annually"/>
    <s v="Active"/>
    <s v="CUST52528472"/>
    <x v="4"/>
    <x v="2"/>
  </r>
  <r>
    <s v="POL09320154"/>
    <x v="3"/>
    <n v="308641"/>
    <n v="337.73"/>
    <d v="2016-02-22T00:00:00"/>
    <d v="2021-11-04T00:00:00"/>
    <s v="Monthly"/>
    <s v="Active"/>
    <s v="CUST42376640"/>
    <x v="0"/>
    <x v="2"/>
  </r>
  <r>
    <s v="POL49077462"/>
    <x v="3"/>
    <n v="429403"/>
    <n v="598.20000000000005"/>
    <d v="2017-01-23T00:00:00"/>
    <d v="2019-07-09T00:00:00"/>
    <s v="Quarterly"/>
    <s v="Active"/>
    <s v="CUST61585782"/>
    <x v="4"/>
    <x v="0"/>
  </r>
  <r>
    <s v="POL82524320"/>
    <x v="3"/>
    <n v="390133"/>
    <n v="635.91"/>
    <d v="2016-01-18T00:00:00"/>
    <d v="2019-12-17T00:00:00"/>
    <s v="Monthly"/>
    <s v="Lapsed"/>
    <s v="CUST23642771"/>
    <x v="1"/>
    <x v="1"/>
  </r>
  <r>
    <s v="POL82751378"/>
    <x v="3"/>
    <n v="169584"/>
    <n v="1595.7"/>
    <d v="2020-08-13T00:00:00"/>
    <d v="2027-04-28T00:00:00"/>
    <s v="Annually"/>
    <s v="Lapsed"/>
    <s v="CUST01665752"/>
    <x v="0"/>
    <x v="0"/>
  </r>
  <r>
    <s v="POL83133699"/>
    <x v="3"/>
    <n v="107213"/>
    <n v="437.04"/>
    <d v="2020-06-25T00:00:00"/>
    <d v="2023-01-17T00:00:00"/>
    <s v="Quarterly"/>
    <s v="Lapsed"/>
    <s v="CUST93838725"/>
    <x v="3"/>
    <x v="0"/>
  </r>
  <r>
    <s v="POL85481964"/>
    <x v="2"/>
    <n v="200578"/>
    <n v="1932.16"/>
    <d v="2022-06-15T00:00:00"/>
    <d v="2031-05-29T00:00:00"/>
    <s v="Annually"/>
    <s v="Lapsed"/>
    <s v="CUST55520880"/>
    <x v="3"/>
    <x v="1"/>
  </r>
  <r>
    <s v="POL90911648"/>
    <x v="1"/>
    <n v="425936"/>
    <n v="1701.68"/>
    <d v="2023-06-14T00:00:00"/>
    <d v="2025-01-16T00:00:00"/>
    <s v="Annually"/>
    <s v="Lapsed"/>
    <s v="CUST51519356"/>
    <x v="3"/>
    <x v="1"/>
  </r>
  <r>
    <s v="POL74617245"/>
    <x v="2"/>
    <n v="154618"/>
    <n v="1194.46"/>
    <d v="2021-01-21T00:00:00"/>
    <d v="2024-03-22T00:00:00"/>
    <s v="Monthly"/>
    <s v="Terminated"/>
    <s v="CUST37390566"/>
    <x v="3"/>
    <x v="2"/>
  </r>
  <r>
    <s v="POL51850419"/>
    <x v="1"/>
    <n v="442014"/>
    <n v="1985.39"/>
    <d v="2017-03-04T00:00:00"/>
    <d v="2025-08-05T00:00:00"/>
    <s v="Monthly"/>
    <s v="Terminated"/>
    <s v="CUST88047990"/>
    <x v="4"/>
    <x v="1"/>
  </r>
  <r>
    <s v="POL72865831"/>
    <x v="3"/>
    <n v="242325"/>
    <n v="817.56"/>
    <d v="2021-05-29T00:00:00"/>
    <d v="2027-06-16T00:00:00"/>
    <s v="Annually"/>
    <s v="Active"/>
    <s v="CUST43942680"/>
    <x v="2"/>
    <x v="2"/>
  </r>
  <r>
    <s v="POL42505976"/>
    <x v="1"/>
    <n v="64219"/>
    <n v="1049.17"/>
    <d v="2017-11-25T00:00:00"/>
    <d v="2024-05-29T00:00:00"/>
    <s v="Annually"/>
    <s v="Lapsed"/>
    <s v="CUST18666306"/>
    <x v="2"/>
    <x v="1"/>
  </r>
  <r>
    <s v="POL17099737"/>
    <x v="0"/>
    <n v="386533"/>
    <n v="1911.1"/>
    <d v="2016-02-11T00:00:00"/>
    <d v="2025-07-24T00:00:00"/>
    <s v="Annually"/>
    <s v="Terminated"/>
    <s v="CUST39597765"/>
    <x v="3"/>
    <x v="0"/>
  </r>
  <r>
    <s v="POL56083774"/>
    <x v="0"/>
    <n v="390515"/>
    <n v="145.13999999999999"/>
    <d v="2023-04-15T00:00:00"/>
    <d v="2031-09-16T00:00:00"/>
    <s v="Monthly"/>
    <s v="Active"/>
    <s v="CUST74794595"/>
    <x v="3"/>
    <x v="2"/>
  </r>
  <r>
    <s v="POL51933372"/>
    <x v="2"/>
    <n v="196404"/>
    <n v="1227.1400000000001"/>
    <d v="2014-12-27T00:00:00"/>
    <d v="2020-02-01T00:00:00"/>
    <s v="Monthly"/>
    <s v="Active"/>
    <s v="CUST78378678"/>
    <x v="3"/>
    <x v="1"/>
  </r>
  <r>
    <s v="POL83634244"/>
    <x v="2"/>
    <n v="422393"/>
    <n v="1716.33"/>
    <d v="2018-03-13T00:00:00"/>
    <d v="2022-02-10T00:00:00"/>
    <s v="Quarterly"/>
    <s v="Terminated"/>
    <s v="CUST55722474"/>
    <x v="3"/>
    <x v="0"/>
  </r>
  <r>
    <s v="POL12296231"/>
    <x v="3"/>
    <n v="422589"/>
    <n v="966.17"/>
    <d v="2016-01-17T00:00:00"/>
    <d v="2018-07-18T00:00:00"/>
    <s v="Annually"/>
    <s v="Terminated"/>
    <s v="CUST90870199"/>
    <x v="1"/>
    <x v="2"/>
  </r>
  <r>
    <s v="POL27396272"/>
    <x v="0"/>
    <n v="245737"/>
    <n v="672.2"/>
    <d v="2017-06-26T00:00:00"/>
    <d v="2019-05-30T00:00:00"/>
    <s v="Annually"/>
    <s v="Terminated"/>
    <s v="CUST47410044"/>
    <x v="3"/>
    <x v="1"/>
  </r>
  <r>
    <s v="POL07772335"/>
    <x v="2"/>
    <n v="412887"/>
    <n v="1811.41"/>
    <d v="2017-04-14T00:00:00"/>
    <d v="2025-12-02T00:00:00"/>
    <s v="Quarterly"/>
    <s v="Terminated"/>
    <s v="CUST44462533"/>
    <x v="4"/>
    <x v="2"/>
  </r>
  <r>
    <s v="POL91135744"/>
    <x v="1"/>
    <n v="484640"/>
    <n v="1220.49"/>
    <d v="2018-12-05T00:00:00"/>
    <d v="2021-07-25T00:00:00"/>
    <s v="Annually"/>
    <s v="Active"/>
    <s v="CUST41081092"/>
    <x v="3"/>
    <x v="1"/>
  </r>
  <r>
    <s v="POL70866676"/>
    <x v="0"/>
    <n v="421590"/>
    <n v="601.65"/>
    <d v="2015-01-28T00:00:00"/>
    <d v="2021-11-25T00:00:00"/>
    <s v="Annually"/>
    <s v="Terminated"/>
    <s v="CUST91493148"/>
    <x v="2"/>
    <x v="2"/>
  </r>
  <r>
    <s v="POL18063392"/>
    <x v="0"/>
    <n v="165144"/>
    <n v="516.46"/>
    <d v="2021-04-01T00:00:00"/>
    <d v="2029-12-14T00:00:00"/>
    <s v="Annually"/>
    <s v="Terminated"/>
    <s v="CUST62222602"/>
    <x v="1"/>
    <x v="1"/>
  </r>
  <r>
    <s v="POL54583693"/>
    <x v="1"/>
    <n v="104508"/>
    <n v="400.89"/>
    <d v="2017-12-02T00:00:00"/>
    <d v="2024-02-29T00:00:00"/>
    <s v="Monthly"/>
    <s v="Active"/>
    <s v="CUST00812258"/>
    <x v="3"/>
    <x v="2"/>
  </r>
  <r>
    <s v="POL04954474"/>
    <x v="1"/>
    <n v="412808"/>
    <n v="1111.6400000000001"/>
    <d v="2018-09-22T00:00:00"/>
    <d v="2020-01-08T00:00:00"/>
    <s v="Quarterly"/>
    <s v="Terminated"/>
    <s v="CUST95135095"/>
    <x v="3"/>
    <x v="2"/>
  </r>
  <r>
    <s v="POL14554808"/>
    <x v="2"/>
    <n v="336241"/>
    <n v="482.15"/>
    <d v="2020-01-28T00:00:00"/>
    <d v="2027-01-22T00:00:00"/>
    <s v="Monthly"/>
    <s v="Terminated"/>
    <s v="CUST29805169"/>
    <x v="4"/>
    <x v="0"/>
  </r>
  <r>
    <s v="POL41642157"/>
    <x v="1"/>
    <n v="70916"/>
    <n v="1153.51"/>
    <d v="2019-10-31T00:00:00"/>
    <d v="2026-04-29T00:00:00"/>
    <s v="Quarterly"/>
    <s v="Lapsed"/>
    <s v="CUST02684142"/>
    <x v="2"/>
    <x v="1"/>
  </r>
  <r>
    <s v="POL66022914"/>
    <x v="2"/>
    <n v="487527"/>
    <n v="315.58"/>
    <d v="2024-12-05T00:00:00"/>
    <d v="2030-08-14T00:00:00"/>
    <s v="Monthly"/>
    <s v="Terminated"/>
    <s v="CUST98398273"/>
    <x v="3"/>
    <x v="1"/>
  </r>
  <r>
    <s v="POL38530404"/>
    <x v="1"/>
    <n v="189813"/>
    <n v="144.13999999999999"/>
    <d v="2017-02-14T00:00:00"/>
    <d v="2019-08-08T00:00:00"/>
    <s v="Quarterly"/>
    <s v="Lapsed"/>
    <s v="CUST84918997"/>
    <x v="3"/>
    <x v="1"/>
  </r>
  <r>
    <s v="POL12062320"/>
    <x v="0"/>
    <n v="106314"/>
    <n v="1763.34"/>
    <d v="2023-11-19T00:00:00"/>
    <d v="2025-11-04T00:00:00"/>
    <s v="Monthly"/>
    <s v="Active"/>
    <s v="CUST36567638"/>
    <x v="1"/>
    <x v="0"/>
  </r>
  <r>
    <s v="POL00464071"/>
    <x v="1"/>
    <n v="324861"/>
    <n v="1547.56"/>
    <d v="2020-10-31T00:00:00"/>
    <d v="2024-07-29T00:00:00"/>
    <s v="Quarterly"/>
    <s v="Active"/>
    <s v="CUST93959202"/>
    <x v="3"/>
    <x v="1"/>
  </r>
  <r>
    <s v="POL40274075"/>
    <x v="0"/>
    <n v="394903"/>
    <n v="1152.99"/>
    <d v="2022-08-26T00:00:00"/>
    <d v="2026-07-17T00:00:00"/>
    <s v="Annually"/>
    <s v="Lapsed"/>
    <s v="CUST44578468"/>
    <x v="4"/>
    <x v="1"/>
  </r>
  <r>
    <s v="POL32938098"/>
    <x v="2"/>
    <n v="393318"/>
    <n v="1549.59"/>
    <d v="2018-12-18T00:00:00"/>
    <d v="2027-10-26T00:00:00"/>
    <s v="Monthly"/>
    <s v="Terminated"/>
    <s v="CUST77003636"/>
    <x v="2"/>
    <x v="1"/>
  </r>
  <r>
    <s v="POL69638846"/>
    <x v="2"/>
    <n v="308828"/>
    <n v="705.67"/>
    <d v="2020-09-13T00:00:00"/>
    <d v="2023-10-29T00:00:00"/>
    <s v="Monthly"/>
    <s v="Terminated"/>
    <s v="CUST29466976"/>
    <x v="3"/>
    <x v="0"/>
  </r>
  <r>
    <s v="POL69225417"/>
    <x v="0"/>
    <n v="199375"/>
    <n v="690.94"/>
    <d v="2015-11-14T00:00:00"/>
    <d v="2023-04-15T00:00:00"/>
    <s v="Monthly"/>
    <s v="Terminated"/>
    <s v="CUST58114542"/>
    <x v="3"/>
    <x v="1"/>
  </r>
  <r>
    <s v="POL11308160"/>
    <x v="1"/>
    <n v="248925"/>
    <n v="568.9"/>
    <d v="2017-11-02T00:00:00"/>
    <d v="2020-05-12T00:00:00"/>
    <s v="Monthly"/>
    <s v="Active"/>
    <s v="CUST63364251"/>
    <x v="2"/>
    <x v="0"/>
  </r>
  <r>
    <s v="POL15495647"/>
    <x v="1"/>
    <n v="116623"/>
    <n v="1578.26"/>
    <d v="2020-09-27T00:00:00"/>
    <d v="2022-06-24T00:00:00"/>
    <s v="Quarterly"/>
    <s v="Active"/>
    <s v="CUST02967545"/>
    <x v="0"/>
    <x v="0"/>
  </r>
  <r>
    <s v="POL95524303"/>
    <x v="3"/>
    <n v="413047"/>
    <n v="1783.79"/>
    <d v="2023-08-09T00:00:00"/>
    <d v="2030-05-21T00:00:00"/>
    <s v="Annually"/>
    <s v="Terminated"/>
    <s v="CUST31816631"/>
    <x v="4"/>
    <x v="0"/>
  </r>
  <r>
    <s v="POL82092173"/>
    <x v="1"/>
    <n v="499982"/>
    <n v="636.1"/>
    <d v="2020-02-27T00:00:00"/>
    <d v="2022-01-09T00:00:00"/>
    <s v="Quarterly"/>
    <s v="Terminated"/>
    <s v="CUST97228824"/>
    <x v="0"/>
    <x v="2"/>
  </r>
  <r>
    <s v="POL27860857"/>
    <x v="1"/>
    <n v="144562"/>
    <n v="704.86"/>
    <d v="2020-06-25T00:00:00"/>
    <d v="2022-07-28T00:00:00"/>
    <s v="Annually"/>
    <s v="Active"/>
    <s v="CUST79039433"/>
    <x v="3"/>
    <x v="1"/>
  </r>
  <r>
    <s v="POL99666979"/>
    <x v="3"/>
    <n v="391507"/>
    <n v="560.61"/>
    <d v="2017-10-14T00:00:00"/>
    <d v="2021-01-25T00:00:00"/>
    <s v="Annually"/>
    <s v="Active"/>
    <s v="CUST52540976"/>
    <x v="3"/>
    <x v="0"/>
  </r>
  <r>
    <s v="POL38386145"/>
    <x v="2"/>
    <n v="141348"/>
    <n v="558.84"/>
    <d v="2017-05-05T00:00:00"/>
    <d v="2025-03-26T00:00:00"/>
    <s v="Quarterly"/>
    <s v="Lapsed"/>
    <s v="CUST55343170"/>
    <x v="3"/>
    <x v="0"/>
  </r>
  <r>
    <s v="POL09884871"/>
    <x v="1"/>
    <n v="144119"/>
    <n v="1687.06"/>
    <d v="2024-01-09T00:00:00"/>
    <d v="2031-08-26T00:00:00"/>
    <s v="Monthly"/>
    <s v="Terminated"/>
    <s v="CUST14551528"/>
    <x v="2"/>
    <x v="1"/>
  </r>
  <r>
    <s v="POL41171995"/>
    <x v="2"/>
    <n v="371943"/>
    <n v="561.44000000000005"/>
    <d v="2018-08-05T00:00:00"/>
    <d v="2024-09-20T00:00:00"/>
    <s v="Quarterly"/>
    <s v="Terminated"/>
    <s v="CUST67185564"/>
    <x v="3"/>
    <x v="0"/>
  </r>
  <r>
    <s v="POL01039952"/>
    <x v="1"/>
    <n v="287199"/>
    <n v="567.95000000000005"/>
    <d v="2015-12-20T00:00:00"/>
    <d v="2022-01-21T00:00:00"/>
    <s v="Quarterly"/>
    <s v="Terminated"/>
    <s v="CUST81139176"/>
    <x v="3"/>
    <x v="2"/>
  </r>
  <r>
    <s v="POL50481637"/>
    <x v="1"/>
    <n v="240823"/>
    <n v="1972.46"/>
    <d v="2015-08-02T00:00:00"/>
    <d v="2022-04-19T00:00:00"/>
    <s v="Annually"/>
    <s v="Active"/>
    <s v="CUST79016088"/>
    <x v="3"/>
    <x v="0"/>
  </r>
  <r>
    <s v="POL37801835"/>
    <x v="2"/>
    <n v="205188"/>
    <n v="157.81"/>
    <d v="2018-06-23T00:00:00"/>
    <d v="2025-12-17T00:00:00"/>
    <s v="Annually"/>
    <s v="Lapsed"/>
    <s v="CUST20186186"/>
    <x v="4"/>
    <x v="1"/>
  </r>
  <r>
    <s v="POL36547956"/>
    <x v="2"/>
    <n v="261872"/>
    <n v="293.52999999999997"/>
    <d v="2021-06-22T00:00:00"/>
    <d v="2023-08-25T00:00:00"/>
    <s v="Monthly"/>
    <s v="Terminated"/>
    <s v="CUST13507319"/>
    <x v="0"/>
    <x v="2"/>
  </r>
  <r>
    <s v="POL79145337"/>
    <x v="1"/>
    <n v="436364"/>
    <n v="1653.19"/>
    <d v="2018-11-27T00:00:00"/>
    <d v="2020-01-16T00:00:00"/>
    <s v="Annually"/>
    <s v="Active"/>
    <s v="CUST26207435"/>
    <x v="3"/>
    <x v="0"/>
  </r>
  <r>
    <s v="POL77433567"/>
    <x v="0"/>
    <n v="136089"/>
    <n v="1376.6"/>
    <d v="2018-09-07T00:00:00"/>
    <d v="2023-03-29T00:00:00"/>
    <s v="Quarterly"/>
    <s v="Terminated"/>
    <s v="CUST86382364"/>
    <x v="0"/>
    <x v="2"/>
  </r>
  <r>
    <s v="POL46414237"/>
    <x v="0"/>
    <n v="300566"/>
    <n v="1368.91"/>
    <d v="2019-10-11T00:00:00"/>
    <d v="2024-12-27T00:00:00"/>
    <s v="Annually"/>
    <s v="Active"/>
    <s v="CUST11536261"/>
    <x v="3"/>
    <x v="0"/>
  </r>
  <r>
    <s v="POL69716653"/>
    <x v="2"/>
    <n v="112860"/>
    <n v="1517.57"/>
    <d v="2018-04-28T00:00:00"/>
    <d v="2023-01-17T00:00:00"/>
    <s v="Monthly"/>
    <s v="Lapsed"/>
    <s v="CUST77367814"/>
    <x v="4"/>
    <x v="0"/>
  </r>
  <r>
    <s v="POL08643765"/>
    <x v="0"/>
    <n v="132225"/>
    <n v="1440.56"/>
    <d v="2015-12-24T00:00:00"/>
    <d v="2021-11-15T00:00:00"/>
    <s v="Annually"/>
    <s v="Terminated"/>
    <s v="CUST13785611"/>
    <x v="2"/>
    <x v="2"/>
  </r>
  <r>
    <s v="POL50447483"/>
    <x v="2"/>
    <n v="237228"/>
    <n v="1742.21"/>
    <d v="2022-12-21T00:00:00"/>
    <d v="2029-04-23T00:00:00"/>
    <s v="Monthly"/>
    <s v="Active"/>
    <s v="CUST63889194"/>
    <x v="0"/>
    <x v="0"/>
  </r>
  <r>
    <s v="POL98651688"/>
    <x v="2"/>
    <n v="278399"/>
    <n v="941.82"/>
    <d v="2019-03-18T00:00:00"/>
    <d v="2021-08-05T00:00:00"/>
    <s v="Annually"/>
    <s v="Terminated"/>
    <s v="CUST28731704"/>
    <x v="3"/>
    <x v="0"/>
  </r>
  <r>
    <s v="POL20686331"/>
    <x v="2"/>
    <n v="141091"/>
    <n v="1298.82"/>
    <d v="2017-05-02T00:00:00"/>
    <d v="2025-09-28T00:00:00"/>
    <s v="Annually"/>
    <s v="Terminated"/>
    <s v="CUST64728299"/>
    <x v="3"/>
    <x v="2"/>
  </r>
  <r>
    <s v="POL02182930"/>
    <x v="1"/>
    <n v="472622"/>
    <n v="1119.29"/>
    <d v="2024-06-15T00:00:00"/>
    <d v="2026-07-16T00:00:00"/>
    <s v="Annually"/>
    <s v="Active"/>
    <s v="CUST93013255"/>
    <x v="2"/>
    <x v="0"/>
  </r>
  <r>
    <s v="POL15525439"/>
    <x v="0"/>
    <n v="446082"/>
    <n v="1852.55"/>
    <d v="2016-08-06T00:00:00"/>
    <d v="2021-12-05T00:00:00"/>
    <s v="Monthly"/>
    <s v="Terminated"/>
    <s v="CUST98747364"/>
    <x v="1"/>
    <x v="2"/>
  </r>
  <r>
    <s v="POL30795826"/>
    <x v="0"/>
    <n v="149986"/>
    <n v="1607.81"/>
    <d v="2024-05-28T00:00:00"/>
    <d v="2033-03-12T00:00:00"/>
    <s v="Monthly"/>
    <s v="Lapsed"/>
    <s v="CUST91052874"/>
    <x v="3"/>
    <x v="2"/>
  </r>
  <r>
    <s v="POL92884987"/>
    <x v="3"/>
    <n v="411557"/>
    <n v="361.08"/>
    <d v="2019-03-12T00:00:00"/>
    <d v="2027-10-01T00:00:00"/>
    <s v="Annually"/>
    <s v="Active"/>
    <s v="CUST63408106"/>
    <x v="3"/>
    <x v="0"/>
  </r>
  <r>
    <s v="POL00668082"/>
    <x v="2"/>
    <n v="20032"/>
    <n v="487.49"/>
    <d v="2020-07-20T00:00:00"/>
    <d v="2027-02-17T00:00:00"/>
    <s v="Annually"/>
    <s v="Lapsed"/>
    <s v="CUST76221093"/>
    <x v="3"/>
    <x v="1"/>
  </r>
  <r>
    <s v="POL85503272"/>
    <x v="2"/>
    <n v="306857"/>
    <n v="546.94000000000005"/>
    <d v="2023-10-11T00:00:00"/>
    <d v="2025-07-29T00:00:00"/>
    <s v="Monthly"/>
    <s v="Active"/>
    <s v="CUST90712116"/>
    <x v="3"/>
    <x v="2"/>
  </r>
  <r>
    <s v="POL35164038"/>
    <x v="0"/>
    <n v="300581"/>
    <n v="1883.11"/>
    <d v="2022-03-05T00:00:00"/>
    <d v="2025-12-18T00:00:00"/>
    <s v="Quarterly"/>
    <s v="Lapsed"/>
    <s v="CUST65451880"/>
    <x v="3"/>
    <x v="2"/>
  </r>
  <r>
    <s v="POL46336502"/>
    <x v="3"/>
    <n v="419181"/>
    <n v="1280.46"/>
    <d v="2022-05-10T00:00:00"/>
    <d v="2025-11-27T00:00:00"/>
    <s v="Monthly"/>
    <s v="Lapsed"/>
    <s v="CUST88437448"/>
    <x v="3"/>
    <x v="1"/>
  </r>
  <r>
    <s v="POL17045726"/>
    <x v="3"/>
    <n v="63400"/>
    <n v="665.68"/>
    <d v="2022-03-10T00:00:00"/>
    <d v="2028-11-06T00:00:00"/>
    <s v="Quarterly"/>
    <s v="Active"/>
    <s v="CUST18520299"/>
    <x v="3"/>
    <x v="1"/>
  </r>
  <r>
    <s v="POL64631990"/>
    <x v="0"/>
    <n v="206323"/>
    <n v="765.21"/>
    <d v="2023-05-23T00:00:00"/>
    <d v="2032-11-12T00:00:00"/>
    <s v="Monthly"/>
    <s v="Terminated"/>
    <s v="CUST43175295"/>
    <x v="1"/>
    <x v="2"/>
  </r>
  <r>
    <s v="POL65318927"/>
    <x v="3"/>
    <n v="419069"/>
    <n v="1170.8900000000001"/>
    <d v="2020-06-06T00:00:00"/>
    <d v="2029-08-27T00:00:00"/>
    <s v="Annually"/>
    <s v="Active"/>
    <s v="CUST83061640"/>
    <x v="3"/>
    <x v="0"/>
  </r>
  <r>
    <s v="POL04944787"/>
    <x v="0"/>
    <n v="306577"/>
    <n v="372.41"/>
    <d v="2016-06-02T00:00:00"/>
    <d v="2024-12-01T00:00:00"/>
    <s v="Quarterly"/>
    <s v="Terminated"/>
    <s v="CUST57716148"/>
    <x v="0"/>
    <x v="1"/>
  </r>
  <r>
    <s v="POL14588316"/>
    <x v="1"/>
    <n v="214584"/>
    <n v="907.6"/>
    <d v="2024-12-12T00:00:00"/>
    <d v="2032-04-09T00:00:00"/>
    <s v="Annually"/>
    <s v="Active"/>
    <s v="CUST26740405"/>
    <x v="0"/>
    <x v="2"/>
  </r>
  <r>
    <s v="POL05595265"/>
    <x v="1"/>
    <n v="298043"/>
    <n v="427.41"/>
    <d v="2017-07-08T00:00:00"/>
    <d v="2019-06-10T00:00:00"/>
    <s v="Monthly"/>
    <s v="Terminated"/>
    <s v="CUST63224514"/>
    <x v="4"/>
    <x v="0"/>
  </r>
  <r>
    <s v="POL27996809"/>
    <x v="3"/>
    <n v="434908"/>
    <n v="564.32000000000005"/>
    <d v="2016-12-27T00:00:00"/>
    <d v="2024-03-01T00:00:00"/>
    <s v="Quarterly"/>
    <s v="Active"/>
    <s v="CUST86111677"/>
    <x v="2"/>
    <x v="0"/>
  </r>
  <r>
    <s v="POL39168523"/>
    <x v="2"/>
    <n v="336641"/>
    <n v="895.56"/>
    <d v="2016-07-02T00:00:00"/>
    <d v="2022-03-14T00:00:00"/>
    <s v="Annually"/>
    <s v="Lapsed"/>
    <s v="CUST41499625"/>
    <x v="0"/>
    <x v="2"/>
  </r>
  <r>
    <s v="POL38746180"/>
    <x v="3"/>
    <n v="151188"/>
    <n v="1951.81"/>
    <d v="2018-04-15T00:00:00"/>
    <d v="2026-05-02T00:00:00"/>
    <s v="Annually"/>
    <s v="Active"/>
    <s v="CUST00457976"/>
    <x v="2"/>
    <x v="1"/>
  </r>
  <r>
    <s v="POL04530162"/>
    <x v="3"/>
    <n v="418600"/>
    <n v="976.51"/>
    <d v="2017-12-09T00:00:00"/>
    <d v="2022-01-26T00:00:00"/>
    <s v="Monthly"/>
    <s v="Lapsed"/>
    <s v="CUST60983430"/>
    <x v="2"/>
    <x v="1"/>
  </r>
  <r>
    <s v="POL55512512"/>
    <x v="1"/>
    <n v="476470"/>
    <n v="1798.16"/>
    <d v="2023-02-26T00:00:00"/>
    <d v="2031-06-13T00:00:00"/>
    <s v="Annually"/>
    <s v="Terminated"/>
    <s v="CUST50659335"/>
    <x v="1"/>
    <x v="0"/>
  </r>
  <r>
    <s v="POL28660902"/>
    <x v="0"/>
    <n v="12773"/>
    <n v="1305.2"/>
    <d v="2022-02-20T00:00:00"/>
    <d v="2024-08-23T00:00:00"/>
    <s v="Quarterly"/>
    <s v="Terminated"/>
    <s v="CUST86961737"/>
    <x v="4"/>
    <x v="2"/>
  </r>
  <r>
    <s v="POL77763107"/>
    <x v="1"/>
    <n v="192914"/>
    <n v="536.29999999999995"/>
    <d v="2020-03-14T00:00:00"/>
    <d v="2026-02-14T00:00:00"/>
    <s v="Quarterly"/>
    <s v="Lapsed"/>
    <s v="CUST50424339"/>
    <x v="2"/>
    <x v="1"/>
  </r>
  <r>
    <s v="POL79091785"/>
    <x v="3"/>
    <n v="483338"/>
    <n v="1740.5"/>
    <d v="2016-01-10T00:00:00"/>
    <d v="2025-12-17T00:00:00"/>
    <s v="Monthly"/>
    <s v="Active"/>
    <s v="CUST82268881"/>
    <x v="3"/>
    <x v="0"/>
  </r>
  <r>
    <s v="POL91241306"/>
    <x v="1"/>
    <n v="267776"/>
    <n v="1235.8499999999999"/>
    <d v="2024-03-15T00:00:00"/>
    <d v="2029-06-23T00:00:00"/>
    <s v="Annually"/>
    <s v="Lapsed"/>
    <s v="CUST98748320"/>
    <x v="4"/>
    <x v="0"/>
  </r>
  <r>
    <s v="POL52344309"/>
    <x v="2"/>
    <n v="248215"/>
    <n v="688.74"/>
    <d v="2016-03-30T00:00:00"/>
    <d v="2023-04-15T00:00:00"/>
    <s v="Annually"/>
    <s v="Lapsed"/>
    <s v="CUST90321947"/>
    <x v="0"/>
    <x v="0"/>
  </r>
  <r>
    <s v="POL71689457"/>
    <x v="2"/>
    <n v="326517"/>
    <n v="1547.91"/>
    <d v="2024-10-21T00:00:00"/>
    <d v="2029-12-16T00:00:00"/>
    <s v="Annually"/>
    <s v="Lapsed"/>
    <s v="CUST39647338"/>
    <x v="3"/>
    <x v="1"/>
  </r>
  <r>
    <s v="POL63989865"/>
    <x v="2"/>
    <n v="493228"/>
    <n v="782.62"/>
    <d v="2016-06-18T00:00:00"/>
    <d v="2023-11-20T00:00:00"/>
    <s v="Quarterly"/>
    <s v="Active"/>
    <s v="CUST62417241"/>
    <x v="3"/>
    <x v="2"/>
  </r>
  <r>
    <s v="POL95848823"/>
    <x v="3"/>
    <n v="191056"/>
    <n v="1318.28"/>
    <d v="2021-11-16T00:00:00"/>
    <d v="2025-08-25T00:00:00"/>
    <s v="Quarterly"/>
    <s v="Lapsed"/>
    <s v="CUST63366212"/>
    <x v="0"/>
    <x v="0"/>
  </r>
  <r>
    <s v="POL89319438"/>
    <x v="3"/>
    <n v="456915"/>
    <n v="1620.18"/>
    <d v="2018-05-17T00:00:00"/>
    <d v="2020-10-13T00:00:00"/>
    <s v="Monthly"/>
    <s v="Active"/>
    <s v="CUST13230682"/>
    <x v="3"/>
    <x v="1"/>
  </r>
  <r>
    <s v="POL56652346"/>
    <x v="2"/>
    <n v="94682"/>
    <n v="1418.09"/>
    <d v="2019-10-29T00:00:00"/>
    <d v="2022-12-05T00:00:00"/>
    <s v="Quarterly"/>
    <s v="Active"/>
    <s v="CUST95624970"/>
    <x v="2"/>
    <x v="1"/>
  </r>
  <r>
    <s v="POL75516899"/>
    <x v="1"/>
    <n v="191632"/>
    <n v="1785.45"/>
    <d v="2016-07-21T00:00:00"/>
    <d v="2021-08-04T00:00:00"/>
    <s v="Quarterly"/>
    <s v="Terminated"/>
    <s v="CUST88406986"/>
    <x v="3"/>
    <x v="2"/>
  </r>
  <r>
    <s v="POL76074801"/>
    <x v="2"/>
    <n v="33556"/>
    <n v="663.56"/>
    <d v="2017-12-05T00:00:00"/>
    <d v="2022-12-17T00:00:00"/>
    <s v="Annually"/>
    <s v="Active"/>
    <s v="CUST71162559"/>
    <x v="0"/>
    <x v="2"/>
  </r>
  <r>
    <s v="POL88776548"/>
    <x v="2"/>
    <n v="242486"/>
    <n v="1063.75"/>
    <d v="2020-12-12T00:00:00"/>
    <d v="2029-06-10T00:00:00"/>
    <s v="Quarterly"/>
    <s v="Terminated"/>
    <s v="CUST03785984"/>
    <x v="3"/>
    <x v="0"/>
  </r>
  <r>
    <s v="POL86872083"/>
    <x v="2"/>
    <n v="417252"/>
    <n v="1947.41"/>
    <d v="2016-08-24T00:00:00"/>
    <d v="2022-03-09T00:00:00"/>
    <s v="Quarterly"/>
    <s v="Lapsed"/>
    <s v="CUST24118417"/>
    <x v="3"/>
    <x v="2"/>
  </r>
  <r>
    <s v="POL76421974"/>
    <x v="2"/>
    <n v="362068"/>
    <n v="1306.32"/>
    <d v="2022-07-29T00:00:00"/>
    <d v="2025-01-21T00:00:00"/>
    <s v="Quarterly"/>
    <s v="Active"/>
    <s v="CUST00961403"/>
    <x v="0"/>
    <x v="2"/>
  </r>
  <r>
    <s v="POL71366878"/>
    <x v="1"/>
    <n v="251465"/>
    <n v="1294.83"/>
    <d v="2020-02-18T00:00:00"/>
    <d v="2024-12-08T00:00:00"/>
    <s v="Quarterly"/>
    <s v="Active"/>
    <s v="CUST05051323"/>
    <x v="3"/>
    <x v="0"/>
  </r>
  <r>
    <s v="POL22408747"/>
    <x v="0"/>
    <n v="80270"/>
    <n v="701.42"/>
    <d v="2021-03-18T00:00:00"/>
    <d v="2030-09-24T00:00:00"/>
    <s v="Quarterly"/>
    <s v="Lapsed"/>
    <s v="CUST09532877"/>
    <x v="2"/>
    <x v="2"/>
  </r>
  <r>
    <s v="POL25050325"/>
    <x v="3"/>
    <n v="73825"/>
    <n v="1747.27"/>
    <d v="2021-01-28T00:00:00"/>
    <d v="2022-02-28T00:00:00"/>
    <s v="Annually"/>
    <s v="Lapsed"/>
    <s v="CUST94119943"/>
    <x v="0"/>
    <x v="2"/>
  </r>
  <r>
    <s v="POL39649490"/>
    <x v="1"/>
    <n v="456863"/>
    <n v="612.80999999999995"/>
    <d v="2023-10-17T00:00:00"/>
    <d v="2032-03-15T00:00:00"/>
    <s v="Annually"/>
    <s v="Active"/>
    <s v="CUST88500412"/>
    <x v="3"/>
    <x v="1"/>
  </r>
  <r>
    <s v="POL93990309"/>
    <x v="1"/>
    <n v="270127"/>
    <n v="1211.82"/>
    <d v="2019-02-21T00:00:00"/>
    <d v="2026-11-22T00:00:00"/>
    <s v="Quarterly"/>
    <s v="Active"/>
    <s v="CUST77984164"/>
    <x v="2"/>
    <x v="1"/>
  </r>
  <r>
    <s v="POL53803304"/>
    <x v="3"/>
    <n v="413303"/>
    <n v="1508.3"/>
    <d v="2020-07-18T00:00:00"/>
    <d v="2025-08-01T00:00:00"/>
    <s v="Annually"/>
    <s v="Active"/>
    <s v="CUST13295036"/>
    <x v="1"/>
    <x v="2"/>
  </r>
  <r>
    <s v="POL12551742"/>
    <x v="2"/>
    <n v="95780"/>
    <n v="520.14"/>
    <d v="2019-01-25T00:00:00"/>
    <d v="2021-04-22T00:00:00"/>
    <s v="Quarterly"/>
    <s v="Active"/>
    <s v="CUST64076713"/>
    <x v="2"/>
    <x v="2"/>
  </r>
  <r>
    <s v="POL48449977"/>
    <x v="2"/>
    <n v="497097"/>
    <n v="1937.84"/>
    <d v="2020-05-17T00:00:00"/>
    <d v="2028-11-10T00:00:00"/>
    <s v="Quarterly"/>
    <s v="Active"/>
    <s v="CUST43659883"/>
    <x v="0"/>
    <x v="2"/>
  </r>
  <r>
    <s v="POL14355041"/>
    <x v="0"/>
    <n v="467496"/>
    <n v="738.25"/>
    <d v="2015-04-19T00:00:00"/>
    <d v="2022-01-25T00:00:00"/>
    <s v="Monthly"/>
    <s v="Lapsed"/>
    <s v="CUST01800996"/>
    <x v="1"/>
    <x v="0"/>
  </r>
  <r>
    <s v="POL38268987"/>
    <x v="3"/>
    <n v="497228"/>
    <n v="927.62"/>
    <d v="2021-06-06T00:00:00"/>
    <d v="2026-11-13T00:00:00"/>
    <s v="Quarterly"/>
    <s v="Lapsed"/>
    <s v="CUST22210220"/>
    <x v="3"/>
    <x v="2"/>
  </r>
  <r>
    <s v="POL80201508"/>
    <x v="1"/>
    <n v="366497"/>
    <n v="768.16"/>
    <d v="2017-05-23T00:00:00"/>
    <d v="2023-04-09T00:00:00"/>
    <s v="Annually"/>
    <s v="Active"/>
    <s v="CUST80772087"/>
    <x v="1"/>
    <x v="2"/>
  </r>
  <r>
    <s v="POL67510645"/>
    <x v="0"/>
    <n v="251198"/>
    <n v="639.54"/>
    <d v="2017-12-07T00:00:00"/>
    <d v="2023-11-05T00:00:00"/>
    <s v="Monthly"/>
    <s v="Terminated"/>
    <s v="CUST62622700"/>
    <x v="2"/>
    <x v="0"/>
  </r>
  <r>
    <s v="POL03891541"/>
    <x v="1"/>
    <n v="119257"/>
    <n v="1894.42"/>
    <d v="2019-07-07T00:00:00"/>
    <d v="2025-12-01T00:00:00"/>
    <s v="Quarterly"/>
    <s v="Lapsed"/>
    <s v="CUST31962963"/>
    <x v="0"/>
    <x v="1"/>
  </r>
  <r>
    <s v="POL01378372"/>
    <x v="3"/>
    <n v="347199"/>
    <n v="1621.43"/>
    <d v="2019-08-03T00:00:00"/>
    <d v="2023-01-26T00:00:00"/>
    <s v="Annually"/>
    <s v="Lapsed"/>
    <s v="CUST28672718"/>
    <x v="3"/>
    <x v="2"/>
  </r>
  <r>
    <s v="POL19957770"/>
    <x v="0"/>
    <n v="438951"/>
    <n v="1540.59"/>
    <d v="2023-03-31T00:00:00"/>
    <d v="2030-01-14T00:00:00"/>
    <s v="Annually"/>
    <s v="Active"/>
    <s v="CUST37919209"/>
    <x v="3"/>
    <x v="1"/>
  </r>
  <r>
    <s v="POL21119152"/>
    <x v="2"/>
    <n v="364082"/>
    <n v="907.04"/>
    <d v="2018-12-02T00:00:00"/>
    <d v="2019-12-04T00:00:00"/>
    <s v="Quarterly"/>
    <s v="Terminated"/>
    <s v="CUST12991152"/>
    <x v="3"/>
    <x v="1"/>
  </r>
  <r>
    <s v="POL12712372"/>
    <x v="1"/>
    <n v="249297"/>
    <n v="923.36"/>
    <d v="2016-06-14T00:00:00"/>
    <d v="2018-01-05T00:00:00"/>
    <s v="Monthly"/>
    <s v="Terminated"/>
    <s v="CUST09318482"/>
    <x v="4"/>
    <x v="2"/>
  </r>
  <r>
    <s v="POL87324459"/>
    <x v="0"/>
    <n v="397598"/>
    <n v="130.22999999999999"/>
    <d v="2021-01-16T00:00:00"/>
    <d v="2026-04-30T00:00:00"/>
    <s v="Annually"/>
    <s v="Terminated"/>
    <s v="CUST88644901"/>
    <x v="3"/>
    <x v="1"/>
  </r>
  <r>
    <s v="POL54520836"/>
    <x v="0"/>
    <n v="220198"/>
    <n v="236.76"/>
    <d v="2016-06-01T00:00:00"/>
    <d v="2022-04-26T00:00:00"/>
    <s v="Monthly"/>
    <s v="Lapsed"/>
    <s v="CUST01188304"/>
    <x v="2"/>
    <x v="1"/>
  </r>
  <r>
    <s v="POL65532247"/>
    <x v="2"/>
    <n v="251580"/>
    <n v="1234.23"/>
    <d v="2016-09-18T00:00:00"/>
    <d v="2018-01-10T00:00:00"/>
    <s v="Annually"/>
    <s v="Terminated"/>
    <s v="CUST41833706"/>
    <x v="3"/>
    <x v="2"/>
  </r>
  <r>
    <s v="POL48016627"/>
    <x v="2"/>
    <n v="333555"/>
    <n v="1885.34"/>
    <d v="2016-04-25T00:00:00"/>
    <d v="2024-03-15T00:00:00"/>
    <s v="Annually"/>
    <s v="Active"/>
    <s v="CUST50659335"/>
    <x v="1"/>
    <x v="0"/>
  </r>
  <r>
    <s v="POL26288388"/>
    <x v="2"/>
    <n v="88244"/>
    <n v="244.92"/>
    <d v="2017-01-21T00:00:00"/>
    <d v="2026-02-07T00:00:00"/>
    <s v="Quarterly"/>
    <s v="Active"/>
    <s v="CUST42857551"/>
    <x v="2"/>
    <x v="0"/>
  </r>
  <r>
    <s v="POL93612712"/>
    <x v="3"/>
    <n v="484154"/>
    <n v="1365.42"/>
    <d v="2019-02-05T00:00:00"/>
    <d v="2021-10-26T00:00:00"/>
    <s v="Quarterly"/>
    <s v="Active"/>
    <s v="CUST79755040"/>
    <x v="0"/>
    <x v="1"/>
  </r>
  <r>
    <s v="POL97702874"/>
    <x v="0"/>
    <n v="183635"/>
    <n v="869.85"/>
    <d v="2019-07-10T00:00:00"/>
    <d v="2022-06-21T00:00:00"/>
    <s v="Monthly"/>
    <s v="Active"/>
    <s v="CUST91619309"/>
    <x v="0"/>
    <x v="1"/>
  </r>
  <r>
    <s v="POL24773335"/>
    <x v="1"/>
    <n v="187691"/>
    <n v="189.67"/>
    <d v="2020-08-25T00:00:00"/>
    <d v="2027-07-27T00:00:00"/>
    <s v="Annually"/>
    <s v="Terminated"/>
    <s v="CUST51740354"/>
    <x v="0"/>
    <x v="2"/>
  </r>
  <r>
    <s v="POL68317236"/>
    <x v="0"/>
    <n v="427012"/>
    <n v="333.02"/>
    <d v="2019-09-17T00:00:00"/>
    <d v="2025-04-09T00:00:00"/>
    <s v="Annually"/>
    <s v="Active"/>
    <s v="CUST53920813"/>
    <x v="0"/>
    <x v="2"/>
  </r>
  <r>
    <s v="POL57131187"/>
    <x v="0"/>
    <n v="494960"/>
    <n v="1769.24"/>
    <d v="2021-07-18T00:00:00"/>
    <d v="2028-10-04T00:00:00"/>
    <s v="Annually"/>
    <s v="Active"/>
    <s v="CUST94208610"/>
    <x v="4"/>
    <x v="1"/>
  </r>
  <r>
    <s v="POL39610160"/>
    <x v="2"/>
    <n v="431703"/>
    <n v="805.58"/>
    <d v="2020-12-04T00:00:00"/>
    <d v="2022-07-17T00:00:00"/>
    <s v="Monthly"/>
    <s v="Active"/>
    <s v="CUST50064478"/>
    <x v="0"/>
    <x v="0"/>
  </r>
  <r>
    <s v="POL62155198"/>
    <x v="0"/>
    <n v="152593"/>
    <n v="481.03"/>
    <d v="2024-03-20T00:00:00"/>
    <d v="2034-01-03T00:00:00"/>
    <s v="Monthly"/>
    <s v="Terminated"/>
    <s v="CUST00568856"/>
    <x v="2"/>
    <x v="0"/>
  </r>
  <r>
    <s v="POL22111965"/>
    <x v="0"/>
    <n v="407204"/>
    <n v="1983.64"/>
    <d v="2024-03-29T00:00:00"/>
    <d v="2030-04-18T00:00:00"/>
    <s v="Quarterly"/>
    <s v="Terminated"/>
    <s v="CUST21926121"/>
    <x v="4"/>
    <x v="0"/>
  </r>
  <r>
    <s v="POL82259907"/>
    <x v="2"/>
    <n v="118138"/>
    <n v="1349.2"/>
    <d v="2019-11-15T00:00:00"/>
    <d v="2025-07-07T00:00:00"/>
    <s v="Annually"/>
    <s v="Lapsed"/>
    <s v="CUST53035088"/>
    <x v="2"/>
    <x v="0"/>
  </r>
  <r>
    <s v="POL94271909"/>
    <x v="3"/>
    <n v="254069"/>
    <n v="1174.75"/>
    <d v="2017-08-15T00:00:00"/>
    <d v="2023-01-29T00:00:00"/>
    <s v="Quarterly"/>
    <s v="Active"/>
    <s v="CUST88047990"/>
    <x v="4"/>
    <x v="1"/>
  </r>
  <r>
    <s v="POL93066643"/>
    <x v="1"/>
    <n v="37430"/>
    <n v="177.28"/>
    <d v="2019-09-18T00:00:00"/>
    <d v="2024-10-03T00:00:00"/>
    <s v="Quarterly"/>
    <s v="Active"/>
    <s v="CUST96917397"/>
    <x v="2"/>
    <x v="2"/>
  </r>
  <r>
    <s v="POL44871604"/>
    <x v="1"/>
    <n v="159611"/>
    <n v="1654.24"/>
    <d v="2016-07-04T00:00:00"/>
    <d v="2021-11-01T00:00:00"/>
    <s v="Annually"/>
    <s v="Lapsed"/>
    <s v="CUST75656240"/>
    <x v="3"/>
    <x v="1"/>
  </r>
  <r>
    <s v="POL57812937"/>
    <x v="1"/>
    <n v="127320"/>
    <n v="1403.41"/>
    <d v="2016-01-23T00:00:00"/>
    <d v="2018-10-04T00:00:00"/>
    <s v="Monthly"/>
    <s v="Active"/>
    <s v="CUST64541512"/>
    <x v="3"/>
    <x v="2"/>
  </r>
  <r>
    <s v="POL91258845"/>
    <x v="3"/>
    <n v="14533"/>
    <n v="1321.25"/>
    <d v="2022-02-14T00:00:00"/>
    <d v="2028-12-03T00:00:00"/>
    <s v="Annually"/>
    <s v="Terminated"/>
    <s v="CUST33110491"/>
    <x v="2"/>
    <x v="1"/>
  </r>
  <r>
    <s v="POL41513621"/>
    <x v="3"/>
    <n v="487525"/>
    <n v="1389.26"/>
    <d v="2016-10-19T00:00:00"/>
    <d v="2020-08-04T00:00:00"/>
    <s v="Annually"/>
    <s v="Active"/>
    <s v="CUST98802186"/>
    <x v="3"/>
    <x v="1"/>
  </r>
  <r>
    <s v="POL78779141"/>
    <x v="0"/>
    <n v="494120"/>
    <n v="453.15"/>
    <d v="2024-11-16T00:00:00"/>
    <d v="2026-09-08T00:00:00"/>
    <s v="Monthly"/>
    <s v="Terminated"/>
    <s v="CUST01863550"/>
    <x v="2"/>
    <x v="2"/>
  </r>
  <r>
    <s v="POL13533618"/>
    <x v="3"/>
    <n v="301245"/>
    <n v="425.54"/>
    <d v="2017-02-10T00:00:00"/>
    <d v="2024-07-15T00:00:00"/>
    <s v="Annually"/>
    <s v="Terminated"/>
    <s v="CUST26022925"/>
    <x v="4"/>
    <x v="2"/>
  </r>
  <r>
    <s v="POL64331852"/>
    <x v="3"/>
    <n v="327510"/>
    <n v="1337.92"/>
    <d v="2022-12-30T00:00:00"/>
    <d v="2025-08-20T00:00:00"/>
    <s v="Monthly"/>
    <s v="Lapsed"/>
    <s v="CUST12848381"/>
    <x v="1"/>
    <x v="2"/>
  </r>
  <r>
    <s v="POL97038585"/>
    <x v="3"/>
    <n v="118484"/>
    <n v="1944.83"/>
    <d v="2018-02-02T00:00:00"/>
    <d v="2022-01-29T00:00:00"/>
    <s v="Annually"/>
    <s v="Terminated"/>
    <s v="CUST38334303"/>
    <x v="3"/>
    <x v="1"/>
  </r>
  <r>
    <s v="POL96658719"/>
    <x v="0"/>
    <n v="418319"/>
    <n v="777.83"/>
    <d v="2024-01-10T00:00:00"/>
    <d v="2029-12-20T00:00:00"/>
    <s v="Annually"/>
    <s v="Lapsed"/>
    <s v="CUST67369093"/>
    <x v="3"/>
    <x v="0"/>
  </r>
  <r>
    <s v="POL18799743"/>
    <x v="3"/>
    <n v="457158"/>
    <n v="1451.69"/>
    <d v="2020-12-16T00:00:00"/>
    <d v="2025-10-03T00:00:00"/>
    <s v="Monthly"/>
    <s v="Active"/>
    <s v="CUST40987292"/>
    <x v="4"/>
    <x v="0"/>
  </r>
  <r>
    <s v="POL20512215"/>
    <x v="2"/>
    <n v="474237"/>
    <n v="1437.35"/>
    <d v="2022-12-16T00:00:00"/>
    <d v="2029-01-15T00:00:00"/>
    <s v="Monthly"/>
    <s v="Lapsed"/>
    <s v="CUST51906206"/>
    <x v="1"/>
    <x v="0"/>
  </r>
  <r>
    <s v="POL37593998"/>
    <x v="0"/>
    <n v="40753"/>
    <n v="1860.27"/>
    <d v="2016-03-09T00:00:00"/>
    <d v="2024-12-31T00:00:00"/>
    <s v="Monthly"/>
    <s v="Active"/>
    <s v="CUST16983930"/>
    <x v="1"/>
    <x v="1"/>
  </r>
  <r>
    <s v="POL28107867"/>
    <x v="1"/>
    <n v="127030"/>
    <n v="826.72"/>
    <d v="2022-05-28T00:00:00"/>
    <d v="2030-09-03T00:00:00"/>
    <s v="Monthly"/>
    <s v="Active"/>
    <s v="CUST34955941"/>
    <x v="0"/>
    <x v="1"/>
  </r>
  <r>
    <s v="POL73654382"/>
    <x v="0"/>
    <n v="72726"/>
    <n v="645.22"/>
    <d v="2016-10-16T00:00:00"/>
    <d v="2025-11-23T00:00:00"/>
    <s v="Annually"/>
    <s v="Terminated"/>
    <s v="CUST81290264"/>
    <x v="2"/>
    <x v="0"/>
  </r>
  <r>
    <s v="POL39477201"/>
    <x v="0"/>
    <n v="205752"/>
    <n v="523.27"/>
    <d v="2023-11-28T00:00:00"/>
    <d v="2030-12-25T00:00:00"/>
    <s v="Monthly"/>
    <s v="Lapsed"/>
    <s v="CUST59420580"/>
    <x v="1"/>
    <x v="0"/>
  </r>
  <r>
    <s v="POL62898897"/>
    <x v="3"/>
    <n v="73483"/>
    <n v="383.45"/>
    <d v="2020-04-18T00:00:00"/>
    <d v="2023-11-25T00:00:00"/>
    <s v="Monthly"/>
    <s v="Active"/>
    <s v="CUST91336546"/>
    <x v="3"/>
    <x v="0"/>
  </r>
  <r>
    <s v="POL31990750"/>
    <x v="0"/>
    <n v="148024"/>
    <n v="1735.96"/>
    <d v="2017-10-19T00:00:00"/>
    <d v="2023-12-18T00:00:00"/>
    <s v="Quarterly"/>
    <s v="Active"/>
    <s v="CUST67042353"/>
    <x v="3"/>
    <x v="0"/>
  </r>
  <r>
    <s v="POL88770224"/>
    <x v="3"/>
    <n v="497289"/>
    <n v="1664.23"/>
    <d v="2021-03-20T00:00:00"/>
    <d v="2030-09-21T00:00:00"/>
    <s v="Quarterly"/>
    <s v="Active"/>
    <s v="CUST88279966"/>
    <x v="0"/>
    <x v="1"/>
  </r>
  <r>
    <s v="POL80243526"/>
    <x v="1"/>
    <n v="376114"/>
    <n v="357.12"/>
    <d v="2017-10-14T00:00:00"/>
    <d v="2020-07-17T00:00:00"/>
    <s v="Monthly"/>
    <s v="Lapsed"/>
    <s v="CUST78277888"/>
    <x v="3"/>
    <x v="2"/>
  </r>
  <r>
    <s v="POL09953966"/>
    <x v="0"/>
    <n v="128623"/>
    <n v="837.23"/>
    <d v="2017-05-20T00:00:00"/>
    <d v="2021-06-22T00:00:00"/>
    <s v="Quarterly"/>
    <s v="Lapsed"/>
    <s v="CUST94024764"/>
    <x v="3"/>
    <x v="1"/>
  </r>
  <r>
    <s v="POL46136087"/>
    <x v="3"/>
    <n v="487179"/>
    <n v="1820.4"/>
    <d v="2019-02-17T00:00:00"/>
    <d v="2020-06-23T00:00:00"/>
    <s v="Quarterly"/>
    <s v="Active"/>
    <s v="CUST56179922"/>
    <x v="1"/>
    <x v="2"/>
  </r>
  <r>
    <s v="POL56975228"/>
    <x v="0"/>
    <n v="473671"/>
    <n v="1117.32"/>
    <d v="2024-10-14T00:00:00"/>
    <d v="2026-03-07T00:00:00"/>
    <s v="Annually"/>
    <s v="Terminated"/>
    <s v="CUST58244937"/>
    <x v="3"/>
    <x v="2"/>
  </r>
  <r>
    <s v="POL00517693"/>
    <x v="1"/>
    <n v="291030"/>
    <n v="315.17"/>
    <d v="2021-03-10T00:00:00"/>
    <d v="2026-09-26T00:00:00"/>
    <s v="Quarterly"/>
    <s v="Lapsed"/>
    <s v="CUST36078159"/>
    <x v="4"/>
    <x v="0"/>
  </r>
  <r>
    <s v="POL28363275"/>
    <x v="2"/>
    <n v="287776"/>
    <n v="1100.7"/>
    <d v="2017-07-12T00:00:00"/>
    <d v="2023-05-08T00:00:00"/>
    <s v="Monthly"/>
    <s v="Terminated"/>
    <s v="CUST23935675"/>
    <x v="2"/>
    <x v="2"/>
  </r>
  <r>
    <s v="POL00148188"/>
    <x v="0"/>
    <n v="495426"/>
    <n v="1088.55"/>
    <d v="2019-06-22T00:00:00"/>
    <d v="2028-06-20T00:00:00"/>
    <s v="Annually"/>
    <s v="Terminated"/>
    <s v="CUST24392889"/>
    <x v="1"/>
    <x v="1"/>
  </r>
  <r>
    <s v="POL36786547"/>
    <x v="2"/>
    <n v="264442"/>
    <n v="1174.54"/>
    <d v="2019-06-24T00:00:00"/>
    <d v="2020-11-13T00:00:00"/>
    <s v="Annually"/>
    <s v="Lapsed"/>
    <s v="CUST99518405"/>
    <x v="3"/>
    <x v="2"/>
  </r>
  <r>
    <s v="POL62149179"/>
    <x v="0"/>
    <n v="302339"/>
    <n v="1819.15"/>
    <d v="2021-10-09T00:00:00"/>
    <d v="2029-06-01T00:00:00"/>
    <s v="Monthly"/>
    <s v="Active"/>
    <s v="CUST98498472"/>
    <x v="4"/>
    <x v="0"/>
  </r>
  <r>
    <s v="POL82496704"/>
    <x v="3"/>
    <n v="355791"/>
    <n v="1599.38"/>
    <d v="2024-11-02T00:00:00"/>
    <d v="2032-11-13T00:00:00"/>
    <s v="Quarterly"/>
    <s v="Terminated"/>
    <s v="CUST71975466"/>
    <x v="1"/>
    <x v="1"/>
  </r>
  <r>
    <s v="POL67171519"/>
    <x v="1"/>
    <n v="278462"/>
    <n v="423.69"/>
    <d v="2019-08-31T00:00:00"/>
    <d v="2029-01-15T00:00:00"/>
    <s v="Monthly"/>
    <s v="Lapsed"/>
    <s v="CUST19076228"/>
    <x v="3"/>
    <x v="1"/>
  </r>
  <r>
    <s v="POL09725206"/>
    <x v="0"/>
    <n v="14958"/>
    <n v="1719.63"/>
    <d v="2021-09-03T00:00:00"/>
    <d v="2029-01-30T00:00:00"/>
    <s v="Monthly"/>
    <s v="Active"/>
    <s v="CUST03874304"/>
    <x v="2"/>
    <x v="1"/>
  </r>
  <r>
    <s v="POL60240212"/>
    <x v="1"/>
    <n v="327407"/>
    <n v="193.87"/>
    <d v="2023-06-20T00:00:00"/>
    <d v="2032-12-14T00:00:00"/>
    <s v="Quarterly"/>
    <s v="Lapsed"/>
    <s v="CUST98868938"/>
    <x v="3"/>
    <x v="2"/>
  </r>
  <r>
    <s v="POL20435070"/>
    <x v="2"/>
    <n v="317784"/>
    <n v="1197.07"/>
    <d v="2018-12-26T00:00:00"/>
    <d v="2021-01-26T00:00:00"/>
    <s v="Monthly"/>
    <s v="Terminated"/>
    <s v="CUST38649810"/>
    <x v="4"/>
    <x v="2"/>
  </r>
  <r>
    <s v="POL42936470"/>
    <x v="3"/>
    <n v="446429"/>
    <n v="408.1"/>
    <d v="2016-01-10T00:00:00"/>
    <d v="2023-02-17T00:00:00"/>
    <s v="Monthly"/>
    <s v="Lapsed"/>
    <s v="CUST01173822"/>
    <x v="4"/>
    <x v="1"/>
  </r>
  <r>
    <s v="POL09995407"/>
    <x v="2"/>
    <n v="97813"/>
    <n v="178.68"/>
    <d v="2021-11-10T00:00:00"/>
    <d v="2030-01-05T00:00:00"/>
    <s v="Annually"/>
    <s v="Terminated"/>
    <s v="CUST78610086"/>
    <x v="3"/>
    <x v="0"/>
  </r>
  <r>
    <s v="POL78303630"/>
    <x v="2"/>
    <n v="274340"/>
    <n v="1815.54"/>
    <d v="2023-09-07T00:00:00"/>
    <d v="2026-10-22T00:00:00"/>
    <s v="Monthly"/>
    <s v="Lapsed"/>
    <s v="CUST44017106"/>
    <x v="0"/>
    <x v="2"/>
  </r>
  <r>
    <s v="POL14011432"/>
    <x v="2"/>
    <n v="499386"/>
    <n v="1467.02"/>
    <d v="2023-12-05T00:00:00"/>
    <d v="2028-02-09T00:00:00"/>
    <s v="Quarterly"/>
    <s v="Terminated"/>
    <s v="CUST84431547"/>
    <x v="3"/>
    <x v="1"/>
  </r>
  <r>
    <s v="POL69907310"/>
    <x v="0"/>
    <n v="244643"/>
    <n v="1506.35"/>
    <d v="2018-06-30T00:00:00"/>
    <d v="2022-10-30T00:00:00"/>
    <s v="Monthly"/>
    <s v="Active"/>
    <s v="CUST59222858"/>
    <x v="4"/>
    <x v="1"/>
  </r>
  <r>
    <s v="POL31178570"/>
    <x v="2"/>
    <n v="295976"/>
    <n v="1654.7"/>
    <d v="2016-05-25T00:00:00"/>
    <d v="2026-02-21T00:00:00"/>
    <s v="Quarterly"/>
    <s v="Terminated"/>
    <s v="CUST93687795"/>
    <x v="3"/>
    <x v="0"/>
  </r>
  <r>
    <s v="POL56700369"/>
    <x v="2"/>
    <n v="129303"/>
    <n v="342.95"/>
    <d v="2017-07-27T00:00:00"/>
    <d v="2025-09-16T00:00:00"/>
    <s v="Quarterly"/>
    <s v="Active"/>
    <s v="CUST73141277"/>
    <x v="4"/>
    <x v="1"/>
  </r>
  <r>
    <s v="POL06723826"/>
    <x v="3"/>
    <n v="44387"/>
    <n v="511.46"/>
    <d v="2017-03-06T00:00:00"/>
    <d v="2020-07-14T00:00:00"/>
    <s v="Annually"/>
    <s v="Active"/>
    <s v="CUST52977202"/>
    <x v="1"/>
    <x v="0"/>
  </r>
  <r>
    <s v="POL43799582"/>
    <x v="1"/>
    <n v="498655"/>
    <n v="453.74"/>
    <d v="2024-08-12T00:00:00"/>
    <d v="2027-10-09T00:00:00"/>
    <s v="Quarterly"/>
    <s v="Active"/>
    <s v="CUST59768279"/>
    <x v="3"/>
    <x v="0"/>
  </r>
  <r>
    <s v="POL92865559"/>
    <x v="0"/>
    <n v="175905"/>
    <n v="145.80000000000001"/>
    <d v="2019-02-21T00:00:00"/>
    <d v="2023-05-13T00:00:00"/>
    <s v="Quarterly"/>
    <s v="Lapsed"/>
    <s v="CUST51129594"/>
    <x v="3"/>
    <x v="2"/>
  </r>
  <r>
    <s v="POL09886051"/>
    <x v="1"/>
    <n v="322811"/>
    <n v="1558.53"/>
    <d v="2015-07-12T00:00:00"/>
    <d v="2024-07-04T00:00:00"/>
    <s v="Quarterly"/>
    <s v="Terminated"/>
    <s v="CUST72652198"/>
    <x v="3"/>
    <x v="0"/>
  </r>
  <r>
    <s v="POL39807316"/>
    <x v="2"/>
    <n v="185053"/>
    <n v="117.09"/>
    <d v="2021-02-25T00:00:00"/>
    <d v="2028-12-16T00:00:00"/>
    <s v="Quarterly"/>
    <s v="Active"/>
    <s v="CUST39036444"/>
    <x v="4"/>
    <x v="0"/>
  </r>
  <r>
    <s v="POL84758742"/>
    <x v="2"/>
    <n v="108824"/>
    <n v="1537.03"/>
    <d v="2021-05-24T00:00:00"/>
    <d v="2030-06-03T00:00:00"/>
    <s v="Quarterly"/>
    <s v="Lapsed"/>
    <s v="CUST71225485"/>
    <x v="1"/>
    <x v="1"/>
  </r>
  <r>
    <s v="POL79306031"/>
    <x v="0"/>
    <n v="177404"/>
    <n v="1125.3900000000001"/>
    <d v="2023-04-16T00:00:00"/>
    <d v="2029-10-28T00:00:00"/>
    <s v="Monthly"/>
    <s v="Lapsed"/>
    <s v="CUST41518415"/>
    <x v="1"/>
    <x v="2"/>
  </r>
  <r>
    <s v="POL84981148"/>
    <x v="0"/>
    <n v="328192"/>
    <n v="1749.21"/>
    <d v="2024-12-06T00:00:00"/>
    <d v="2027-08-10T00:00:00"/>
    <s v="Monthly"/>
    <s v="Lapsed"/>
    <s v="CUST45390061"/>
    <x v="3"/>
    <x v="1"/>
  </r>
  <r>
    <s v="POL58228510"/>
    <x v="0"/>
    <n v="288962"/>
    <n v="875.04"/>
    <d v="2016-08-25T00:00:00"/>
    <d v="2018-08-21T00:00:00"/>
    <s v="Annually"/>
    <s v="Terminated"/>
    <s v="CUST91876217"/>
    <x v="2"/>
    <x v="0"/>
  </r>
  <r>
    <s v="POL81359394"/>
    <x v="0"/>
    <n v="333986"/>
    <n v="1409.29"/>
    <d v="2018-10-12T00:00:00"/>
    <d v="2020-10-20T00:00:00"/>
    <s v="Annually"/>
    <s v="Active"/>
    <s v="CUST15980899"/>
    <x v="0"/>
    <x v="0"/>
  </r>
  <r>
    <s v="POL23964698"/>
    <x v="0"/>
    <n v="56052"/>
    <n v="1977.52"/>
    <d v="2021-01-07T00:00:00"/>
    <d v="2025-01-20T00:00:00"/>
    <s v="Quarterly"/>
    <s v="Active"/>
    <s v="CUST00125540"/>
    <x v="3"/>
    <x v="0"/>
  </r>
  <r>
    <s v="POL85529344"/>
    <x v="2"/>
    <n v="236628"/>
    <n v="112.77"/>
    <d v="2024-03-14T00:00:00"/>
    <d v="2030-09-12T00:00:00"/>
    <s v="Monthly"/>
    <s v="Terminated"/>
    <s v="CUST02825696"/>
    <x v="2"/>
    <x v="0"/>
  </r>
  <r>
    <s v="POL44119689"/>
    <x v="0"/>
    <n v="14684"/>
    <n v="1792.49"/>
    <d v="2020-05-01T00:00:00"/>
    <d v="2021-12-28T00:00:00"/>
    <s v="Quarterly"/>
    <s v="Terminated"/>
    <s v="CUST54087407"/>
    <x v="3"/>
    <x v="0"/>
  </r>
  <r>
    <s v="POL71629276"/>
    <x v="0"/>
    <n v="125022"/>
    <n v="1080.07"/>
    <d v="2018-07-08T00:00:00"/>
    <d v="2022-04-25T00:00:00"/>
    <s v="Monthly"/>
    <s v="Lapsed"/>
    <s v="CUST76960209"/>
    <x v="0"/>
    <x v="1"/>
  </r>
  <r>
    <s v="POL80884020"/>
    <x v="3"/>
    <n v="374871"/>
    <n v="1958.13"/>
    <d v="2019-02-12T00:00:00"/>
    <d v="2021-09-07T00:00:00"/>
    <s v="Quarterly"/>
    <s v="Lapsed"/>
    <s v="CUST32262761"/>
    <x v="1"/>
    <x v="1"/>
  </r>
  <r>
    <s v="POL01079944"/>
    <x v="0"/>
    <n v="131796"/>
    <n v="1462.96"/>
    <d v="2020-10-02T00:00:00"/>
    <d v="2030-05-28T00:00:00"/>
    <s v="Annually"/>
    <s v="Terminated"/>
    <s v="CUST89417458"/>
    <x v="0"/>
    <x v="1"/>
  </r>
  <r>
    <s v="POL02598961"/>
    <x v="1"/>
    <n v="400581"/>
    <n v="520.36"/>
    <d v="2024-02-05T00:00:00"/>
    <d v="2032-07-15T00:00:00"/>
    <s v="Quarterly"/>
    <s v="Active"/>
    <s v="CUST79806237"/>
    <x v="4"/>
    <x v="2"/>
  </r>
  <r>
    <s v="POL45490530"/>
    <x v="3"/>
    <n v="225929"/>
    <n v="1632.1"/>
    <d v="2017-05-18T00:00:00"/>
    <d v="2022-01-06T00:00:00"/>
    <s v="Quarterly"/>
    <s v="Active"/>
    <s v="CUST59244029"/>
    <x v="2"/>
    <x v="2"/>
  </r>
  <r>
    <s v="POL54078734"/>
    <x v="1"/>
    <n v="77428"/>
    <n v="1982.79"/>
    <d v="2020-10-19T00:00:00"/>
    <d v="2028-02-13T00:00:00"/>
    <s v="Monthly"/>
    <s v="Active"/>
    <s v="CUST42468228"/>
    <x v="2"/>
    <x v="2"/>
  </r>
  <r>
    <s v="POL15757383"/>
    <x v="0"/>
    <n v="45646"/>
    <n v="1442.98"/>
    <d v="2020-07-07T00:00:00"/>
    <d v="2029-11-09T00:00:00"/>
    <s v="Quarterly"/>
    <s v="Active"/>
    <s v="CUST00376151"/>
    <x v="0"/>
    <x v="0"/>
  </r>
  <r>
    <s v="POL77283434"/>
    <x v="1"/>
    <n v="451583"/>
    <n v="1468.68"/>
    <d v="2024-10-18T00:00:00"/>
    <d v="2033-08-25T00:00:00"/>
    <s v="Monthly"/>
    <s v="Terminated"/>
    <s v="CUST65422529"/>
    <x v="0"/>
    <x v="0"/>
  </r>
  <r>
    <s v="POL14393103"/>
    <x v="2"/>
    <n v="228435"/>
    <n v="1335.47"/>
    <d v="2022-06-03T00:00:00"/>
    <d v="2024-11-24T00:00:00"/>
    <s v="Annually"/>
    <s v="Lapsed"/>
    <s v="CUST77768999"/>
    <x v="2"/>
    <x v="0"/>
  </r>
  <r>
    <s v="POL91259489"/>
    <x v="0"/>
    <n v="288445"/>
    <n v="1745.4"/>
    <d v="2017-04-07T00:00:00"/>
    <d v="2018-04-11T00:00:00"/>
    <s v="Quarterly"/>
    <s v="Active"/>
    <s v="CUST00694485"/>
    <x v="4"/>
    <x v="0"/>
  </r>
  <r>
    <s v="POL81985235"/>
    <x v="3"/>
    <n v="61358"/>
    <n v="351.8"/>
    <d v="2024-08-06T00:00:00"/>
    <d v="2032-01-13T00:00:00"/>
    <s v="Monthly"/>
    <s v="Active"/>
    <s v="CUST18097402"/>
    <x v="3"/>
    <x v="1"/>
  </r>
  <r>
    <s v="POL20995447"/>
    <x v="2"/>
    <n v="182361"/>
    <n v="919.65"/>
    <d v="2019-03-28T00:00:00"/>
    <d v="2024-02-21T00:00:00"/>
    <s v="Monthly"/>
    <s v="Terminated"/>
    <s v="CUST81845496"/>
    <x v="1"/>
    <x v="0"/>
  </r>
  <r>
    <s v="POL98161265"/>
    <x v="1"/>
    <n v="470635"/>
    <n v="1894.33"/>
    <d v="2022-04-26T00:00:00"/>
    <d v="2025-01-22T00:00:00"/>
    <s v="Quarterly"/>
    <s v="Terminated"/>
    <s v="CUST91404991"/>
    <x v="3"/>
    <x v="0"/>
  </r>
  <r>
    <s v="POL45315654"/>
    <x v="2"/>
    <n v="370186"/>
    <n v="1509.88"/>
    <d v="2022-08-16T00:00:00"/>
    <d v="2032-04-18T00:00:00"/>
    <s v="Quarterly"/>
    <s v="Terminated"/>
    <s v="CUST40417111"/>
    <x v="2"/>
    <x v="0"/>
  </r>
  <r>
    <s v="POL90511171"/>
    <x v="1"/>
    <n v="401803"/>
    <n v="444.1"/>
    <d v="2021-09-29T00:00:00"/>
    <d v="2024-11-25T00:00:00"/>
    <s v="Quarterly"/>
    <s v="Terminated"/>
    <s v="CUST57508453"/>
    <x v="4"/>
    <x v="0"/>
  </r>
  <r>
    <s v="POL13266531"/>
    <x v="1"/>
    <n v="327505"/>
    <n v="449.92"/>
    <d v="2019-07-12T00:00:00"/>
    <d v="2023-08-19T00:00:00"/>
    <s v="Quarterly"/>
    <s v="Lapsed"/>
    <s v="CUST72998627"/>
    <x v="3"/>
    <x v="1"/>
  </r>
  <r>
    <s v="POL52900081"/>
    <x v="0"/>
    <n v="218578"/>
    <n v="1049.77"/>
    <d v="2020-07-27T00:00:00"/>
    <d v="2028-09-19T00:00:00"/>
    <s v="Annually"/>
    <s v="Lapsed"/>
    <s v="CUST04922693"/>
    <x v="3"/>
    <x v="0"/>
  </r>
  <r>
    <s v="POL95004499"/>
    <x v="3"/>
    <n v="177090"/>
    <n v="351.02"/>
    <d v="2015-12-02T00:00:00"/>
    <d v="2022-01-05T00:00:00"/>
    <s v="Monthly"/>
    <s v="Lapsed"/>
    <s v="CUST34481309"/>
    <x v="3"/>
    <x v="1"/>
  </r>
  <r>
    <s v="POL96668666"/>
    <x v="0"/>
    <n v="355011"/>
    <n v="915.37"/>
    <d v="2017-12-20T00:00:00"/>
    <d v="2023-07-02T00:00:00"/>
    <s v="Annually"/>
    <s v="Terminated"/>
    <s v="CUST23301508"/>
    <x v="2"/>
    <x v="0"/>
  </r>
  <r>
    <s v="POL74902947"/>
    <x v="1"/>
    <n v="354534"/>
    <n v="1790.37"/>
    <d v="2022-12-28T00:00:00"/>
    <d v="2029-10-25T00:00:00"/>
    <s v="Quarterly"/>
    <s v="Terminated"/>
    <s v="CUST78427928"/>
    <x v="0"/>
    <x v="1"/>
  </r>
  <r>
    <s v="POL21502603"/>
    <x v="0"/>
    <n v="200255"/>
    <n v="441.31"/>
    <d v="2018-08-31T00:00:00"/>
    <d v="2025-03-08T00:00:00"/>
    <s v="Annually"/>
    <s v="Terminated"/>
    <s v="CUST34007755"/>
    <x v="3"/>
    <x v="0"/>
  </r>
  <r>
    <s v="POL81732788"/>
    <x v="1"/>
    <n v="143264"/>
    <n v="305.7"/>
    <d v="2022-08-20T00:00:00"/>
    <d v="2031-09-02T00:00:00"/>
    <s v="Annually"/>
    <s v="Lapsed"/>
    <s v="CUST81280296"/>
    <x v="3"/>
    <x v="1"/>
  </r>
  <r>
    <s v="POL34844451"/>
    <x v="3"/>
    <n v="295966"/>
    <n v="307.7"/>
    <d v="2020-08-19T00:00:00"/>
    <d v="2025-12-20T00:00:00"/>
    <s v="Quarterly"/>
    <s v="Active"/>
    <s v="CUST79612783"/>
    <x v="4"/>
    <x v="1"/>
  </r>
  <r>
    <s v="POL16452788"/>
    <x v="1"/>
    <n v="249613"/>
    <n v="418.98"/>
    <d v="2020-07-01T00:00:00"/>
    <d v="2027-05-21T00:00:00"/>
    <s v="Monthly"/>
    <s v="Lapsed"/>
    <s v="CUST49548724"/>
    <x v="3"/>
    <x v="2"/>
  </r>
  <r>
    <s v="POL44772123"/>
    <x v="0"/>
    <n v="208218"/>
    <n v="1387.33"/>
    <d v="2022-07-02T00:00:00"/>
    <d v="2025-04-25T00:00:00"/>
    <s v="Quarterly"/>
    <s v="Terminated"/>
    <s v="CUST19031216"/>
    <x v="3"/>
    <x v="2"/>
  </r>
  <r>
    <s v="POL11755321"/>
    <x v="3"/>
    <n v="436481"/>
    <n v="1806.08"/>
    <d v="2021-03-25T00:00:00"/>
    <d v="2023-10-18T00:00:00"/>
    <s v="Quarterly"/>
    <s v="Terminated"/>
    <s v="CUST90183545"/>
    <x v="2"/>
    <x v="0"/>
  </r>
  <r>
    <s v="POL43986389"/>
    <x v="3"/>
    <n v="478011"/>
    <n v="1839.92"/>
    <d v="2024-01-22T00:00:00"/>
    <d v="2028-11-19T00:00:00"/>
    <s v="Annually"/>
    <s v="Terminated"/>
    <s v="CUST47716501"/>
    <x v="3"/>
    <x v="1"/>
  </r>
  <r>
    <s v="POL56561026"/>
    <x v="3"/>
    <n v="187355"/>
    <n v="1532.59"/>
    <d v="2019-09-20T00:00:00"/>
    <d v="2023-05-08T00:00:00"/>
    <s v="Quarterly"/>
    <s v="Terminated"/>
    <s v="CUST19076228"/>
    <x v="3"/>
    <x v="1"/>
  </r>
  <r>
    <s v="POL98651946"/>
    <x v="1"/>
    <n v="184323"/>
    <n v="360.33"/>
    <d v="2022-02-28T00:00:00"/>
    <d v="2026-01-06T00:00:00"/>
    <s v="Quarterly"/>
    <s v="Active"/>
    <s v="CUST45390061"/>
    <x v="3"/>
    <x v="1"/>
  </r>
  <r>
    <s v="POL79918238"/>
    <x v="3"/>
    <n v="462221"/>
    <n v="783.27"/>
    <d v="2019-01-10T00:00:00"/>
    <d v="2020-01-13T00:00:00"/>
    <s v="Monthly"/>
    <s v="Lapsed"/>
    <s v="CUST30888667"/>
    <x v="3"/>
    <x v="2"/>
  </r>
  <r>
    <s v="POL44808829"/>
    <x v="1"/>
    <n v="344278"/>
    <n v="735.96"/>
    <d v="2017-01-10T00:00:00"/>
    <d v="2018-09-10T00:00:00"/>
    <s v="Monthly"/>
    <s v="Terminated"/>
    <s v="CUST70357391"/>
    <x v="4"/>
    <x v="2"/>
  </r>
  <r>
    <s v="POL49905886"/>
    <x v="0"/>
    <n v="25325"/>
    <n v="1288.93"/>
    <d v="2016-07-26T00:00:00"/>
    <d v="2020-04-18T00:00:00"/>
    <s v="Quarterly"/>
    <s v="Lapsed"/>
    <s v="CUST89683690"/>
    <x v="1"/>
    <x v="1"/>
  </r>
  <r>
    <s v="POL61467343"/>
    <x v="2"/>
    <n v="35527"/>
    <n v="453.45"/>
    <d v="2021-03-25T00:00:00"/>
    <d v="2023-04-26T00:00:00"/>
    <s v="Quarterly"/>
    <s v="Terminated"/>
    <s v="CUST38063830"/>
    <x v="1"/>
    <x v="2"/>
  </r>
  <r>
    <s v="POL15307389"/>
    <x v="3"/>
    <n v="449336"/>
    <n v="1814.89"/>
    <d v="2022-03-19T00:00:00"/>
    <d v="2027-05-30T00:00:00"/>
    <s v="Monthly"/>
    <s v="Terminated"/>
    <s v="CUST14360985"/>
    <x v="3"/>
    <x v="1"/>
  </r>
  <r>
    <s v="POL05353456"/>
    <x v="0"/>
    <n v="427141"/>
    <n v="829.59"/>
    <d v="2015-07-16T00:00:00"/>
    <d v="2022-09-14T00:00:00"/>
    <s v="Annually"/>
    <s v="Terminated"/>
    <s v="CUST74973932"/>
    <x v="3"/>
    <x v="1"/>
  </r>
  <r>
    <s v="POL31639522"/>
    <x v="2"/>
    <n v="351390"/>
    <n v="1743.38"/>
    <d v="2018-02-07T00:00:00"/>
    <d v="2025-05-12T00:00:00"/>
    <s v="Annually"/>
    <s v="Active"/>
    <s v="CUST64711803"/>
    <x v="1"/>
    <x v="1"/>
  </r>
  <r>
    <s v="POL88523487"/>
    <x v="3"/>
    <n v="227331"/>
    <n v="1736.92"/>
    <d v="2023-12-15T00:00:00"/>
    <d v="2031-08-09T00:00:00"/>
    <s v="Annually"/>
    <s v="Terminated"/>
    <s v="CUST82861470"/>
    <x v="1"/>
    <x v="2"/>
  </r>
  <r>
    <s v="POL40389475"/>
    <x v="1"/>
    <n v="322487"/>
    <n v="1867.79"/>
    <d v="2017-10-13T00:00:00"/>
    <d v="2020-07-28T00:00:00"/>
    <s v="Monthly"/>
    <s v="Terminated"/>
    <s v="CUST70911672"/>
    <x v="3"/>
    <x v="1"/>
  </r>
  <r>
    <s v="POL00447395"/>
    <x v="0"/>
    <n v="414287"/>
    <n v="234.8"/>
    <d v="2024-03-21T00:00:00"/>
    <d v="2026-08-27T00:00:00"/>
    <s v="Monthly"/>
    <s v="Terminated"/>
    <s v="CUST37977068"/>
    <x v="2"/>
    <x v="2"/>
  </r>
  <r>
    <s v="POL34180846"/>
    <x v="0"/>
    <n v="317405"/>
    <n v="302.04000000000002"/>
    <d v="2019-12-31T00:00:00"/>
    <d v="2029-02-15T00:00:00"/>
    <s v="Monthly"/>
    <s v="Terminated"/>
    <s v="CUST57618841"/>
    <x v="0"/>
    <x v="0"/>
  </r>
  <r>
    <s v="POL54942639"/>
    <x v="2"/>
    <n v="301388"/>
    <n v="896.4"/>
    <d v="2021-05-08T00:00:00"/>
    <d v="2028-02-26T00:00:00"/>
    <s v="Monthly"/>
    <s v="Terminated"/>
    <s v="CUST37424132"/>
    <x v="0"/>
    <x v="2"/>
  </r>
  <r>
    <s v="POL95808382"/>
    <x v="3"/>
    <n v="220353"/>
    <n v="460.11"/>
    <d v="2021-09-06T00:00:00"/>
    <d v="2025-04-23T00:00:00"/>
    <s v="Annually"/>
    <s v="Terminated"/>
    <s v="CUST29454283"/>
    <x v="3"/>
    <x v="1"/>
  </r>
  <r>
    <s v="POL73626645"/>
    <x v="1"/>
    <n v="289123"/>
    <n v="1230.33"/>
    <d v="2024-11-27T00:00:00"/>
    <d v="2029-10-17T00:00:00"/>
    <s v="Quarterly"/>
    <s v="Lapsed"/>
    <s v="CUST75884494"/>
    <x v="3"/>
    <x v="2"/>
  </r>
  <r>
    <s v="POL47986452"/>
    <x v="2"/>
    <n v="458254"/>
    <n v="583.91999999999996"/>
    <d v="2021-02-11T00:00:00"/>
    <d v="2030-05-17T00:00:00"/>
    <s v="Monthly"/>
    <s v="Lapsed"/>
    <s v="CUST69260828"/>
    <x v="3"/>
    <x v="0"/>
  </r>
  <r>
    <s v="POL45394277"/>
    <x v="1"/>
    <n v="89893"/>
    <n v="437.84"/>
    <d v="2024-09-16T00:00:00"/>
    <d v="2033-10-28T00:00:00"/>
    <s v="Quarterly"/>
    <s v="Lapsed"/>
    <s v="CUST67483570"/>
    <x v="3"/>
    <x v="1"/>
  </r>
  <r>
    <s v="POL93217359"/>
    <x v="0"/>
    <n v="216131"/>
    <n v="433.98"/>
    <d v="2015-05-01T00:00:00"/>
    <d v="2024-12-08T00:00:00"/>
    <s v="Annually"/>
    <s v="Active"/>
    <s v="CUST43669767"/>
    <x v="3"/>
    <x v="1"/>
  </r>
  <r>
    <s v="POL51057338"/>
    <x v="0"/>
    <n v="254758"/>
    <n v="906.27"/>
    <d v="2018-02-21T00:00:00"/>
    <d v="2026-03-12T00:00:00"/>
    <s v="Monthly"/>
    <s v="Terminated"/>
    <s v="CUST58374435"/>
    <x v="3"/>
    <x v="2"/>
  </r>
  <r>
    <s v="POL58542189"/>
    <x v="0"/>
    <n v="251079"/>
    <n v="507.58"/>
    <d v="2015-05-28T00:00:00"/>
    <d v="2023-04-09T00:00:00"/>
    <s v="Quarterly"/>
    <s v="Active"/>
    <s v="CUST35063171"/>
    <x v="3"/>
    <x v="1"/>
  </r>
  <r>
    <s v="POL63719116"/>
    <x v="3"/>
    <n v="485087"/>
    <n v="815.44"/>
    <d v="2019-05-12T00:00:00"/>
    <d v="2023-09-06T00:00:00"/>
    <s v="Annually"/>
    <s v="Terminated"/>
    <s v="CUST59706553"/>
    <x v="3"/>
    <x v="0"/>
  </r>
  <r>
    <s v="POL21355048"/>
    <x v="2"/>
    <n v="68023"/>
    <n v="1972.83"/>
    <d v="2017-08-28T00:00:00"/>
    <d v="2027-06-21T00:00:00"/>
    <s v="Quarterly"/>
    <s v="Active"/>
    <s v="CUST10247611"/>
    <x v="3"/>
    <x v="1"/>
  </r>
  <r>
    <s v="POL56484946"/>
    <x v="2"/>
    <n v="126311"/>
    <n v="543.38"/>
    <d v="2018-11-12T00:00:00"/>
    <d v="2022-04-07T00:00:00"/>
    <s v="Annually"/>
    <s v="Lapsed"/>
    <s v="CUST89620632"/>
    <x v="0"/>
    <x v="2"/>
  </r>
  <r>
    <s v="POL52322172"/>
    <x v="1"/>
    <n v="472586"/>
    <n v="774.01"/>
    <d v="2020-03-31T00:00:00"/>
    <d v="2027-11-06T00:00:00"/>
    <s v="Annually"/>
    <s v="Terminated"/>
    <s v="CUST60184493"/>
    <x v="1"/>
    <x v="2"/>
  </r>
  <r>
    <s v="POL42467906"/>
    <x v="2"/>
    <n v="90540"/>
    <n v="196.23"/>
    <d v="2020-03-15T00:00:00"/>
    <d v="2024-07-21T00:00:00"/>
    <s v="Monthly"/>
    <s v="Terminated"/>
    <s v="CUST76231180"/>
    <x v="2"/>
    <x v="0"/>
  </r>
  <r>
    <s v="POL84424949"/>
    <x v="3"/>
    <n v="272445"/>
    <n v="600.55999999999995"/>
    <d v="2015-01-18T00:00:00"/>
    <d v="2020-02-10T00:00:00"/>
    <s v="Monthly"/>
    <s v="Active"/>
    <s v="CUST58545735"/>
    <x v="1"/>
    <x v="1"/>
  </r>
  <r>
    <s v="POL14844757"/>
    <x v="3"/>
    <n v="136471"/>
    <n v="612.01"/>
    <d v="2020-04-22T00:00:00"/>
    <d v="2025-03-11T00:00:00"/>
    <s v="Monthly"/>
    <s v="Terminated"/>
    <s v="CUST32399051"/>
    <x v="3"/>
    <x v="2"/>
  </r>
  <r>
    <s v="POL34037675"/>
    <x v="2"/>
    <n v="81245"/>
    <n v="252.67"/>
    <d v="2019-01-23T00:00:00"/>
    <d v="2027-09-08T00:00:00"/>
    <s v="Quarterly"/>
    <s v="Active"/>
    <s v="CUST81983561"/>
    <x v="3"/>
    <x v="1"/>
  </r>
  <r>
    <s v="POL53289086"/>
    <x v="3"/>
    <n v="96131"/>
    <n v="801.73"/>
    <d v="2020-03-27T00:00:00"/>
    <d v="2022-12-08T00:00:00"/>
    <s v="Annually"/>
    <s v="Active"/>
    <s v="CUST80924673"/>
    <x v="4"/>
    <x v="1"/>
  </r>
  <r>
    <s v="POL96497115"/>
    <x v="2"/>
    <n v="460288"/>
    <n v="986.95"/>
    <d v="2024-10-13T00:00:00"/>
    <d v="2034-09-05T00:00:00"/>
    <s v="Annually"/>
    <s v="Active"/>
    <s v="CUST92797392"/>
    <x v="3"/>
    <x v="2"/>
  </r>
  <r>
    <s v="POL85219139"/>
    <x v="2"/>
    <n v="405668"/>
    <n v="159.52000000000001"/>
    <d v="2024-01-27T00:00:00"/>
    <d v="2028-04-27T00:00:00"/>
    <s v="Annually"/>
    <s v="Lapsed"/>
    <s v="CUST86351022"/>
    <x v="3"/>
    <x v="1"/>
  </r>
  <r>
    <s v="POL36934313"/>
    <x v="1"/>
    <n v="325428"/>
    <n v="225.9"/>
    <d v="2017-05-29T00:00:00"/>
    <d v="2023-01-04T00:00:00"/>
    <s v="Monthly"/>
    <s v="Lapsed"/>
    <s v="CUST84237988"/>
    <x v="3"/>
    <x v="0"/>
  </r>
  <r>
    <s v="POL24076840"/>
    <x v="1"/>
    <n v="212207"/>
    <n v="330.41"/>
    <d v="2024-05-18T00:00:00"/>
    <d v="2029-12-10T00:00:00"/>
    <s v="Annually"/>
    <s v="Terminated"/>
    <s v="CUST28777964"/>
    <x v="3"/>
    <x v="0"/>
  </r>
  <r>
    <s v="POL86085378"/>
    <x v="3"/>
    <n v="38403"/>
    <n v="1661.88"/>
    <d v="2020-12-12T00:00:00"/>
    <d v="2022-06-13T00:00:00"/>
    <s v="Quarterly"/>
    <s v="Terminated"/>
    <s v="CUST65422529"/>
    <x v="0"/>
    <x v="0"/>
  </r>
  <r>
    <s v="POL77005000"/>
    <x v="2"/>
    <n v="229819"/>
    <n v="1928.43"/>
    <d v="2015-07-27T00:00:00"/>
    <d v="2020-03-27T00:00:00"/>
    <s v="Monthly"/>
    <s v="Lapsed"/>
    <s v="CUST81759154"/>
    <x v="3"/>
    <x v="1"/>
  </r>
  <r>
    <s v="POL97833278"/>
    <x v="2"/>
    <n v="239773"/>
    <n v="774.34"/>
    <d v="2024-04-29T00:00:00"/>
    <d v="2031-05-07T00:00:00"/>
    <s v="Quarterly"/>
    <s v="Active"/>
    <s v="CUST31129000"/>
    <x v="4"/>
    <x v="0"/>
  </r>
  <r>
    <s v="POL07905542"/>
    <x v="1"/>
    <n v="347270"/>
    <n v="1923.54"/>
    <d v="2019-09-09T00:00:00"/>
    <d v="2021-10-12T00:00:00"/>
    <s v="Monthly"/>
    <s v="Lapsed"/>
    <s v="CUST78659447"/>
    <x v="2"/>
    <x v="2"/>
  </r>
  <r>
    <s v="POL31729294"/>
    <x v="0"/>
    <n v="78223"/>
    <n v="1003.91"/>
    <d v="2023-03-02T00:00:00"/>
    <d v="2026-10-12T00:00:00"/>
    <s v="Monthly"/>
    <s v="Terminated"/>
    <s v="CUST66232963"/>
    <x v="3"/>
    <x v="2"/>
  </r>
  <r>
    <s v="POL61367355"/>
    <x v="2"/>
    <n v="166177"/>
    <n v="1019.47"/>
    <d v="2015-08-11T00:00:00"/>
    <d v="2024-04-23T00:00:00"/>
    <s v="Quarterly"/>
    <s v="Terminated"/>
    <s v="CUST40195700"/>
    <x v="0"/>
    <x v="1"/>
  </r>
  <r>
    <s v="POL82703619"/>
    <x v="3"/>
    <n v="278218"/>
    <n v="379.77"/>
    <d v="2015-04-18T00:00:00"/>
    <d v="2017-10-17T00:00:00"/>
    <s v="Monthly"/>
    <s v="Terminated"/>
    <s v="CUST97798895"/>
    <x v="3"/>
    <x v="2"/>
  </r>
  <r>
    <s v="POL55300155"/>
    <x v="0"/>
    <n v="346868"/>
    <n v="835.56"/>
    <d v="2019-06-16T00:00:00"/>
    <d v="2027-11-03T00:00:00"/>
    <s v="Quarterly"/>
    <s v="Terminated"/>
    <s v="CUST17621953"/>
    <x v="0"/>
    <x v="1"/>
  </r>
  <r>
    <s v="POL62118534"/>
    <x v="2"/>
    <n v="414068"/>
    <n v="689.98"/>
    <d v="2021-04-07T00:00:00"/>
    <d v="2027-06-12T00:00:00"/>
    <s v="Quarterly"/>
    <s v="Active"/>
    <s v="CUST25978160"/>
    <x v="3"/>
    <x v="2"/>
  </r>
  <r>
    <s v="POL03728537"/>
    <x v="3"/>
    <n v="453857"/>
    <n v="1343.76"/>
    <d v="2024-12-09T00:00:00"/>
    <d v="2033-06-19T00:00:00"/>
    <s v="Quarterly"/>
    <s v="Terminated"/>
    <s v="CUST36502944"/>
    <x v="3"/>
    <x v="0"/>
  </r>
  <r>
    <s v="POL43758168"/>
    <x v="0"/>
    <n v="334970"/>
    <n v="1981.93"/>
    <d v="2019-02-13T00:00:00"/>
    <d v="2024-11-24T00:00:00"/>
    <s v="Quarterly"/>
    <s v="Lapsed"/>
    <s v="CUST48533417"/>
    <x v="3"/>
    <x v="2"/>
  </r>
  <r>
    <s v="POL10592751"/>
    <x v="2"/>
    <n v="270780"/>
    <n v="1887.36"/>
    <d v="2019-12-26T00:00:00"/>
    <d v="2029-07-12T00:00:00"/>
    <s v="Annually"/>
    <s v="Terminated"/>
    <s v="CUST02447950"/>
    <x v="0"/>
    <x v="2"/>
  </r>
  <r>
    <s v="POL63225220"/>
    <x v="1"/>
    <n v="364858"/>
    <n v="797.39"/>
    <d v="2016-03-30T00:00:00"/>
    <d v="2021-01-07T00:00:00"/>
    <s v="Monthly"/>
    <s v="Active"/>
    <s v="CUST12272309"/>
    <x v="3"/>
    <x v="2"/>
  </r>
  <r>
    <s v="POL11554162"/>
    <x v="2"/>
    <n v="257032"/>
    <n v="566.91"/>
    <d v="2015-08-10T00:00:00"/>
    <d v="2020-12-31T00:00:00"/>
    <s v="Annually"/>
    <s v="Active"/>
    <s v="CUST61552560"/>
    <x v="0"/>
    <x v="0"/>
  </r>
  <r>
    <s v="POL90169809"/>
    <x v="2"/>
    <n v="240007"/>
    <n v="1052.1500000000001"/>
    <d v="2018-05-16T00:00:00"/>
    <d v="2024-03-03T00:00:00"/>
    <s v="Annually"/>
    <s v="Terminated"/>
    <s v="CUST91596645"/>
    <x v="3"/>
    <x v="1"/>
  </r>
  <r>
    <s v="POL64188394"/>
    <x v="0"/>
    <n v="337086"/>
    <n v="1291.3"/>
    <d v="2015-08-07T00:00:00"/>
    <d v="2025-02-22T00:00:00"/>
    <s v="Monthly"/>
    <s v="Terminated"/>
    <s v="CUST00547129"/>
    <x v="3"/>
    <x v="0"/>
  </r>
  <r>
    <s v="POL51072815"/>
    <x v="2"/>
    <n v="143004"/>
    <n v="1713.66"/>
    <d v="2021-12-30T00:00:00"/>
    <d v="2031-01-29T00:00:00"/>
    <s v="Quarterly"/>
    <s v="Lapsed"/>
    <s v="CUST50318524"/>
    <x v="0"/>
    <x v="2"/>
  </r>
  <r>
    <s v="POL03680995"/>
    <x v="2"/>
    <n v="42059"/>
    <n v="973.31"/>
    <d v="2017-03-10T00:00:00"/>
    <d v="2018-03-12T00:00:00"/>
    <s v="Monthly"/>
    <s v="Lapsed"/>
    <s v="CUST30822768"/>
    <x v="3"/>
    <x v="0"/>
  </r>
  <r>
    <s v="POL56799404"/>
    <x v="0"/>
    <n v="375096"/>
    <n v="1574.91"/>
    <d v="2016-05-30T00:00:00"/>
    <d v="2024-07-26T00:00:00"/>
    <s v="Annually"/>
    <s v="Lapsed"/>
    <s v="CUST32422139"/>
    <x v="3"/>
    <x v="0"/>
  </r>
  <r>
    <s v="POL50630686"/>
    <x v="3"/>
    <n v="415891"/>
    <n v="1620.94"/>
    <d v="2020-08-05T00:00:00"/>
    <d v="2022-06-15T00:00:00"/>
    <s v="Annually"/>
    <s v="Active"/>
    <s v="CUST55028225"/>
    <x v="4"/>
    <x v="2"/>
  </r>
  <r>
    <s v="POL17837045"/>
    <x v="3"/>
    <n v="441828"/>
    <n v="321.05"/>
    <d v="2020-12-02T00:00:00"/>
    <d v="2027-02-27T00:00:00"/>
    <s v="Quarterly"/>
    <s v="Active"/>
    <s v="CUST80853586"/>
    <x v="3"/>
    <x v="0"/>
  </r>
  <r>
    <s v="POL85450794"/>
    <x v="0"/>
    <n v="109924"/>
    <n v="1052.31"/>
    <d v="2024-06-25T00:00:00"/>
    <d v="2028-01-23T00:00:00"/>
    <s v="Monthly"/>
    <s v="Terminated"/>
    <s v="CUST99539653"/>
    <x v="3"/>
    <x v="2"/>
  </r>
  <r>
    <s v="POL23979446"/>
    <x v="1"/>
    <n v="133803"/>
    <n v="610.75"/>
    <d v="2018-10-28T00:00:00"/>
    <d v="2020-09-30T00:00:00"/>
    <s v="Annually"/>
    <s v="Lapsed"/>
    <s v="CUST08266988"/>
    <x v="1"/>
    <x v="1"/>
  </r>
  <r>
    <s v="POL35649929"/>
    <x v="1"/>
    <n v="53998"/>
    <n v="566.79"/>
    <d v="2015-11-17T00:00:00"/>
    <d v="2017-10-10T00:00:00"/>
    <s v="Monthly"/>
    <s v="Active"/>
    <s v="CUST20569770"/>
    <x v="4"/>
    <x v="2"/>
  </r>
  <r>
    <s v="POL94615763"/>
    <x v="0"/>
    <n v="499732"/>
    <n v="1445.5"/>
    <d v="2017-11-29T00:00:00"/>
    <d v="2025-10-13T00:00:00"/>
    <s v="Monthly"/>
    <s v="Lapsed"/>
    <s v="CUST68062513"/>
    <x v="2"/>
    <x v="0"/>
  </r>
  <r>
    <s v="POL96661743"/>
    <x v="2"/>
    <n v="471603"/>
    <n v="1294.8699999999999"/>
    <d v="2021-04-25T00:00:00"/>
    <d v="2030-01-23T00:00:00"/>
    <s v="Quarterly"/>
    <s v="Active"/>
    <s v="CUST08927809"/>
    <x v="2"/>
    <x v="0"/>
  </r>
  <r>
    <s v="POL37993966"/>
    <x v="2"/>
    <n v="426736"/>
    <n v="1229.05"/>
    <d v="2021-05-21T00:00:00"/>
    <d v="2026-07-15T00:00:00"/>
    <s v="Annually"/>
    <s v="Active"/>
    <s v="CUST84595409"/>
    <x v="3"/>
    <x v="1"/>
  </r>
  <r>
    <s v="POL26618148"/>
    <x v="0"/>
    <n v="436380"/>
    <n v="1246.9100000000001"/>
    <d v="2017-12-02T00:00:00"/>
    <d v="2024-04-09T00:00:00"/>
    <s v="Monthly"/>
    <s v="Terminated"/>
    <s v="CUST06477814"/>
    <x v="3"/>
    <x v="0"/>
  </r>
  <r>
    <s v="POL20520484"/>
    <x v="0"/>
    <n v="388492"/>
    <n v="1076.75"/>
    <d v="2015-09-07T00:00:00"/>
    <d v="2018-10-24T00:00:00"/>
    <s v="Quarterly"/>
    <s v="Active"/>
    <s v="CUST08266988"/>
    <x v="1"/>
    <x v="1"/>
  </r>
  <r>
    <s v="POL17938396"/>
    <x v="0"/>
    <n v="421523"/>
    <n v="1142.98"/>
    <d v="2021-11-26T00:00:00"/>
    <d v="2029-04-16T00:00:00"/>
    <s v="Quarterly"/>
    <s v="Active"/>
    <s v="CUST14676481"/>
    <x v="1"/>
    <x v="1"/>
  </r>
  <r>
    <s v="POL76734987"/>
    <x v="1"/>
    <n v="93307"/>
    <n v="404.82"/>
    <d v="2021-05-23T00:00:00"/>
    <d v="2025-10-22T00:00:00"/>
    <s v="Quarterly"/>
    <s v="Terminated"/>
    <s v="CUST79959502"/>
    <x v="3"/>
    <x v="1"/>
  </r>
  <r>
    <s v="POL64073712"/>
    <x v="3"/>
    <n v="420185"/>
    <n v="1047.01"/>
    <d v="2019-11-30T00:00:00"/>
    <d v="2029-09-12T00:00:00"/>
    <s v="Annually"/>
    <s v="Terminated"/>
    <s v="CUST03489911"/>
    <x v="1"/>
    <x v="0"/>
  </r>
  <r>
    <s v="POL83784194"/>
    <x v="3"/>
    <n v="229944"/>
    <n v="582.65"/>
    <d v="2016-01-14T00:00:00"/>
    <d v="2024-12-02T00:00:00"/>
    <s v="Annually"/>
    <s v="Active"/>
    <s v="CUST63486927"/>
    <x v="0"/>
    <x v="0"/>
  </r>
  <r>
    <s v="POL55315698"/>
    <x v="2"/>
    <n v="403036"/>
    <n v="992.57"/>
    <d v="2015-01-17T00:00:00"/>
    <d v="2023-10-11T00:00:00"/>
    <s v="Quarterly"/>
    <s v="Active"/>
    <s v="CUST92113679"/>
    <x v="1"/>
    <x v="2"/>
  </r>
  <r>
    <s v="POL98432913"/>
    <x v="3"/>
    <n v="463800"/>
    <n v="936.24"/>
    <d v="2016-01-23T00:00:00"/>
    <d v="2020-11-30T00:00:00"/>
    <s v="Quarterly"/>
    <s v="Terminated"/>
    <s v="CUST05794732"/>
    <x v="2"/>
    <x v="2"/>
  </r>
  <r>
    <s v="POL77625425"/>
    <x v="3"/>
    <n v="281999"/>
    <n v="1461.97"/>
    <d v="2023-09-10T00:00:00"/>
    <d v="2028-01-14T00:00:00"/>
    <s v="Quarterly"/>
    <s v="Active"/>
    <s v="CUST74889507"/>
    <x v="4"/>
    <x v="1"/>
  </r>
  <r>
    <s v="POL39689030"/>
    <x v="1"/>
    <n v="361163"/>
    <n v="1432.47"/>
    <d v="2021-11-13T00:00:00"/>
    <d v="2029-12-20T00:00:00"/>
    <s v="Quarterly"/>
    <s v="Lapsed"/>
    <s v="CUST83712658"/>
    <x v="0"/>
    <x v="1"/>
  </r>
  <r>
    <s v="POL64080185"/>
    <x v="2"/>
    <n v="74710"/>
    <n v="1617.16"/>
    <d v="2021-01-01T00:00:00"/>
    <d v="2025-03-04T00:00:00"/>
    <s v="Monthly"/>
    <s v="Terminated"/>
    <s v="CUST50712409"/>
    <x v="2"/>
    <x v="2"/>
  </r>
  <r>
    <s v="POL75784905"/>
    <x v="1"/>
    <n v="358752"/>
    <n v="354.16"/>
    <d v="2017-01-14T00:00:00"/>
    <d v="2023-08-25T00:00:00"/>
    <s v="Annually"/>
    <s v="Active"/>
    <s v="CUST89148765"/>
    <x v="3"/>
    <x v="1"/>
  </r>
  <r>
    <s v="POL65626338"/>
    <x v="1"/>
    <n v="77968"/>
    <n v="183"/>
    <d v="2021-01-08T00:00:00"/>
    <d v="2023-02-18T00:00:00"/>
    <s v="Quarterly"/>
    <s v="Lapsed"/>
    <s v="CUST85581495"/>
    <x v="3"/>
    <x v="0"/>
  </r>
  <r>
    <s v="POL28255049"/>
    <x v="2"/>
    <n v="153980"/>
    <n v="104.84"/>
    <d v="2020-08-24T00:00:00"/>
    <d v="2029-01-26T00:00:00"/>
    <s v="Quarterly"/>
    <s v="Active"/>
    <s v="CUST44033846"/>
    <x v="3"/>
    <x v="1"/>
  </r>
  <r>
    <s v="POL90127927"/>
    <x v="3"/>
    <n v="271530"/>
    <n v="1957.41"/>
    <d v="2021-03-01T00:00:00"/>
    <d v="2022-04-28T00:00:00"/>
    <s v="Annually"/>
    <s v="Terminated"/>
    <s v="CUST19821426"/>
    <x v="1"/>
    <x v="2"/>
  </r>
  <r>
    <s v="POL30181067"/>
    <x v="3"/>
    <n v="362348"/>
    <n v="1863.46"/>
    <d v="2021-08-12T00:00:00"/>
    <d v="2028-09-12T00:00:00"/>
    <s v="Annually"/>
    <s v="Active"/>
    <s v="CUST34044455"/>
    <x v="3"/>
    <x v="2"/>
  </r>
  <r>
    <s v="POL63419367"/>
    <x v="2"/>
    <n v="369467"/>
    <n v="1634.17"/>
    <d v="2023-05-11T00:00:00"/>
    <d v="2025-05-22T00:00:00"/>
    <s v="Quarterly"/>
    <s v="Terminated"/>
    <s v="CUST54931182"/>
    <x v="3"/>
    <x v="1"/>
  </r>
  <r>
    <s v="POL53578236"/>
    <x v="1"/>
    <n v="195696"/>
    <n v="487.41"/>
    <d v="2018-03-30T00:00:00"/>
    <d v="2027-11-08T00:00:00"/>
    <s v="Quarterly"/>
    <s v="Lapsed"/>
    <s v="CUST52874310"/>
    <x v="4"/>
    <x v="2"/>
  </r>
  <r>
    <s v="POL96375176"/>
    <x v="1"/>
    <n v="315398"/>
    <n v="414.27"/>
    <d v="2019-01-25T00:00:00"/>
    <d v="2025-02-22T00:00:00"/>
    <s v="Annually"/>
    <s v="Terminated"/>
    <s v="CUST05002100"/>
    <x v="0"/>
    <x v="1"/>
  </r>
  <r>
    <s v="POL82494167"/>
    <x v="0"/>
    <n v="394450"/>
    <n v="1912.89"/>
    <d v="2020-05-15T00:00:00"/>
    <d v="2027-01-01T00:00:00"/>
    <s v="Monthly"/>
    <s v="Lapsed"/>
    <s v="CUST97895616"/>
    <x v="2"/>
    <x v="0"/>
  </r>
  <r>
    <s v="POL24384537"/>
    <x v="2"/>
    <n v="361445"/>
    <n v="436.58"/>
    <d v="2020-10-05T00:00:00"/>
    <d v="2023-02-22T00:00:00"/>
    <s v="Monthly"/>
    <s v="Terminated"/>
    <s v="CUST00568856"/>
    <x v="2"/>
    <x v="0"/>
  </r>
  <r>
    <s v="POL58817915"/>
    <x v="1"/>
    <n v="101769"/>
    <n v="1907.17"/>
    <d v="2016-02-19T00:00:00"/>
    <d v="2025-02-27T00:00:00"/>
    <s v="Annually"/>
    <s v="Lapsed"/>
    <s v="CUST11459699"/>
    <x v="4"/>
    <x v="0"/>
  </r>
  <r>
    <s v="POL19255943"/>
    <x v="1"/>
    <n v="345228"/>
    <n v="355.69"/>
    <d v="2016-02-29T00:00:00"/>
    <d v="2022-03-21T00:00:00"/>
    <s v="Quarterly"/>
    <s v="Lapsed"/>
    <s v="CUST02691181"/>
    <x v="3"/>
    <x v="2"/>
  </r>
  <r>
    <s v="POL51786997"/>
    <x v="3"/>
    <n v="135459"/>
    <n v="1459.05"/>
    <d v="2015-03-12T00:00:00"/>
    <d v="2022-05-07T00:00:00"/>
    <s v="Quarterly"/>
    <s v="Active"/>
    <s v="CUST40947181"/>
    <x v="4"/>
    <x v="0"/>
  </r>
  <r>
    <s v="POL14294149"/>
    <x v="2"/>
    <n v="235083"/>
    <n v="1637.67"/>
    <d v="2023-01-26T00:00:00"/>
    <d v="2027-04-24T00:00:00"/>
    <s v="Annually"/>
    <s v="Lapsed"/>
    <s v="CUST28914554"/>
    <x v="1"/>
    <x v="0"/>
  </r>
  <r>
    <s v="POL10223827"/>
    <x v="0"/>
    <n v="290728"/>
    <n v="1116.8"/>
    <d v="2018-02-07T00:00:00"/>
    <d v="2026-06-15T00:00:00"/>
    <s v="Annually"/>
    <s v="Lapsed"/>
    <s v="CUST00359219"/>
    <x v="3"/>
    <x v="0"/>
  </r>
  <r>
    <s v="POL46515162"/>
    <x v="3"/>
    <n v="12808"/>
    <n v="343.62"/>
    <d v="2015-02-20T00:00:00"/>
    <d v="2021-04-28T00:00:00"/>
    <s v="Quarterly"/>
    <s v="Active"/>
    <s v="CUST37708358"/>
    <x v="3"/>
    <x v="0"/>
  </r>
  <r>
    <s v="POL68308449"/>
    <x v="0"/>
    <n v="89123"/>
    <n v="1694.01"/>
    <d v="2015-05-03T00:00:00"/>
    <d v="2018-02-16T00:00:00"/>
    <s v="Monthly"/>
    <s v="Lapsed"/>
    <s v="CUST57393366"/>
    <x v="3"/>
    <x v="0"/>
  </r>
  <r>
    <s v="POL63767133"/>
    <x v="3"/>
    <n v="284452"/>
    <n v="152.80000000000001"/>
    <d v="2017-03-01T00:00:00"/>
    <d v="2018-06-04T00:00:00"/>
    <s v="Quarterly"/>
    <s v="Lapsed"/>
    <s v="CUST47750723"/>
    <x v="1"/>
    <x v="2"/>
  </r>
  <r>
    <s v="POL25372382"/>
    <x v="3"/>
    <n v="448299"/>
    <n v="749.94"/>
    <d v="2020-10-12T00:00:00"/>
    <d v="2029-03-17T00:00:00"/>
    <s v="Monthly"/>
    <s v="Lapsed"/>
    <s v="CUST99293827"/>
    <x v="2"/>
    <x v="0"/>
  </r>
  <r>
    <s v="POL82148607"/>
    <x v="1"/>
    <n v="493490"/>
    <n v="1743.5"/>
    <d v="2016-12-27T00:00:00"/>
    <d v="2025-07-11T00:00:00"/>
    <s v="Monthly"/>
    <s v="Terminated"/>
    <s v="CUST78901009"/>
    <x v="3"/>
    <x v="2"/>
  </r>
  <r>
    <s v="POL76394860"/>
    <x v="3"/>
    <n v="220839"/>
    <n v="1353.47"/>
    <d v="2021-12-16T00:00:00"/>
    <d v="2030-08-19T00:00:00"/>
    <s v="Quarterly"/>
    <s v="Active"/>
    <s v="CUST14723297"/>
    <x v="3"/>
    <x v="2"/>
  </r>
  <r>
    <s v="POL00830653"/>
    <x v="0"/>
    <n v="149416"/>
    <n v="835.88"/>
    <d v="2017-09-08T00:00:00"/>
    <d v="2018-11-11T00:00:00"/>
    <s v="Quarterly"/>
    <s v="Terminated"/>
    <s v="CUST22955416"/>
    <x v="2"/>
    <x v="0"/>
  </r>
  <r>
    <s v="POL92816036"/>
    <x v="0"/>
    <n v="325600"/>
    <n v="965.86"/>
    <d v="2021-12-25T00:00:00"/>
    <d v="2024-05-15T00:00:00"/>
    <s v="Annually"/>
    <s v="Terminated"/>
    <s v="CUST97655058"/>
    <x v="0"/>
    <x v="1"/>
  </r>
  <r>
    <s v="POL95823449"/>
    <x v="1"/>
    <n v="298842"/>
    <n v="530.53"/>
    <d v="2015-02-15T00:00:00"/>
    <d v="2020-08-27T00:00:00"/>
    <s v="Monthly"/>
    <s v="Lapsed"/>
    <s v="CUST54601772"/>
    <x v="0"/>
    <x v="0"/>
  </r>
  <r>
    <s v="POL68941545"/>
    <x v="0"/>
    <n v="51462"/>
    <n v="216.99"/>
    <d v="2019-02-28T00:00:00"/>
    <d v="2025-09-09T00:00:00"/>
    <s v="Monthly"/>
    <s v="Active"/>
    <s v="CUST32463831"/>
    <x v="3"/>
    <x v="0"/>
  </r>
  <r>
    <s v="POL12830195"/>
    <x v="2"/>
    <n v="388220"/>
    <n v="688.23"/>
    <d v="2015-10-17T00:00:00"/>
    <d v="2017-06-23T00:00:00"/>
    <s v="Quarterly"/>
    <s v="Lapsed"/>
    <s v="CUST12497239"/>
    <x v="3"/>
    <x v="2"/>
  </r>
  <r>
    <s v="POL40877445"/>
    <x v="0"/>
    <n v="94983"/>
    <n v="635.05999999999995"/>
    <d v="2017-09-01T00:00:00"/>
    <d v="2024-07-31T00:00:00"/>
    <s v="Annually"/>
    <s v="Active"/>
    <s v="CUST84918429"/>
    <x v="4"/>
    <x v="1"/>
  </r>
  <r>
    <s v="POL90732218"/>
    <x v="1"/>
    <n v="267775"/>
    <n v="1506.68"/>
    <d v="2022-02-02T00:00:00"/>
    <d v="2023-08-09T00:00:00"/>
    <s v="Annually"/>
    <s v="Lapsed"/>
    <s v="CUST47318206"/>
    <x v="3"/>
    <x v="0"/>
  </r>
  <r>
    <s v="POL14138519"/>
    <x v="1"/>
    <n v="359825"/>
    <n v="937.07"/>
    <d v="2020-01-08T00:00:00"/>
    <d v="2023-05-01T00:00:00"/>
    <s v="Annually"/>
    <s v="Terminated"/>
    <s v="CUST45732465"/>
    <x v="4"/>
    <x v="0"/>
  </r>
  <r>
    <s v="POL68942748"/>
    <x v="1"/>
    <n v="180552"/>
    <n v="413.32"/>
    <d v="2022-07-10T00:00:00"/>
    <d v="2026-07-19T00:00:00"/>
    <s v="Monthly"/>
    <s v="Active"/>
    <s v="CUST21236193"/>
    <x v="0"/>
    <x v="0"/>
  </r>
  <r>
    <s v="POL60663537"/>
    <x v="2"/>
    <n v="200969"/>
    <n v="466.26"/>
    <d v="2021-01-18T00:00:00"/>
    <d v="2027-11-27T00:00:00"/>
    <s v="Monthly"/>
    <s v="Active"/>
    <s v="CUST53978709"/>
    <x v="3"/>
    <x v="1"/>
  </r>
  <r>
    <s v="POL65495317"/>
    <x v="0"/>
    <n v="154742"/>
    <n v="1337.26"/>
    <d v="2016-07-07T00:00:00"/>
    <d v="2018-07-18T00:00:00"/>
    <s v="Annually"/>
    <s v="Active"/>
    <s v="CUST07678524"/>
    <x v="0"/>
    <x v="1"/>
  </r>
  <r>
    <s v="POL07522607"/>
    <x v="3"/>
    <n v="224305"/>
    <n v="1599.45"/>
    <d v="2016-01-31T00:00:00"/>
    <d v="2022-07-02T00:00:00"/>
    <s v="Annually"/>
    <s v="Lapsed"/>
    <s v="CUST88551633"/>
    <x v="1"/>
    <x v="2"/>
  </r>
  <r>
    <s v="POL78617883"/>
    <x v="2"/>
    <n v="218167"/>
    <n v="1981.35"/>
    <d v="2020-09-14T00:00:00"/>
    <d v="2021-10-11T00:00:00"/>
    <s v="Monthly"/>
    <s v="Active"/>
    <s v="CUST31012951"/>
    <x v="3"/>
    <x v="0"/>
  </r>
  <r>
    <s v="POL40562247"/>
    <x v="1"/>
    <n v="216372"/>
    <n v="1637.93"/>
    <d v="2024-04-26T00:00:00"/>
    <d v="2025-06-04T00:00:00"/>
    <s v="Quarterly"/>
    <s v="Active"/>
    <s v="CUST81601074"/>
    <x v="3"/>
    <x v="2"/>
  </r>
  <r>
    <s v="POL03245677"/>
    <x v="1"/>
    <n v="111368"/>
    <n v="1801.36"/>
    <d v="2015-07-09T00:00:00"/>
    <d v="2025-02-18T00:00:00"/>
    <s v="Annually"/>
    <s v="Lapsed"/>
    <s v="CUST08263514"/>
    <x v="2"/>
    <x v="0"/>
  </r>
  <r>
    <s v="POL45492411"/>
    <x v="2"/>
    <n v="266525"/>
    <n v="1713.2"/>
    <d v="2024-11-23T00:00:00"/>
    <d v="2030-09-17T00:00:00"/>
    <s v="Monthly"/>
    <s v="Terminated"/>
    <s v="CUST42782916"/>
    <x v="1"/>
    <x v="1"/>
  </r>
  <r>
    <s v="POL70988897"/>
    <x v="1"/>
    <n v="59382"/>
    <n v="152.59"/>
    <d v="2020-01-08T00:00:00"/>
    <d v="2025-12-16T00:00:00"/>
    <s v="Monthly"/>
    <s v="Lapsed"/>
    <s v="CUST88070850"/>
    <x v="0"/>
    <x v="1"/>
  </r>
  <r>
    <s v="POL65537265"/>
    <x v="3"/>
    <n v="299389"/>
    <n v="512.54"/>
    <d v="2024-05-27T00:00:00"/>
    <d v="2034-03-28T00:00:00"/>
    <s v="Monthly"/>
    <s v="Terminated"/>
    <s v="CUST98370859"/>
    <x v="2"/>
    <x v="0"/>
  </r>
  <r>
    <s v="POL62087073"/>
    <x v="0"/>
    <n v="207263"/>
    <n v="770.06"/>
    <d v="2023-04-06T00:00:00"/>
    <d v="2032-08-06T00:00:00"/>
    <s v="Quarterly"/>
    <s v="Terminated"/>
    <s v="CUST25975924"/>
    <x v="1"/>
    <x v="1"/>
  </r>
  <r>
    <s v="POL50975802"/>
    <x v="2"/>
    <n v="237392"/>
    <n v="113.27"/>
    <d v="2021-04-08T00:00:00"/>
    <d v="2027-12-04T00:00:00"/>
    <s v="Monthly"/>
    <s v="Active"/>
    <s v="CUST24463070"/>
    <x v="4"/>
    <x v="1"/>
  </r>
  <r>
    <s v="POL83231801"/>
    <x v="2"/>
    <n v="219934"/>
    <n v="409.98"/>
    <d v="2020-01-18T00:00:00"/>
    <d v="2029-02-19T00:00:00"/>
    <s v="Monthly"/>
    <s v="Active"/>
    <s v="CUST48026120"/>
    <x v="3"/>
    <x v="2"/>
  </r>
  <r>
    <s v="POL72388396"/>
    <x v="1"/>
    <n v="74341"/>
    <n v="1006.36"/>
    <d v="2016-01-25T00:00:00"/>
    <d v="2022-05-27T00:00:00"/>
    <s v="Monthly"/>
    <s v="Lapsed"/>
    <s v="CUST26491889"/>
    <x v="3"/>
    <x v="0"/>
  </r>
  <r>
    <s v="POL11496462"/>
    <x v="1"/>
    <n v="394950"/>
    <n v="1946.24"/>
    <d v="2016-07-15T00:00:00"/>
    <d v="2017-11-14T00:00:00"/>
    <s v="Quarterly"/>
    <s v="Terminated"/>
    <s v="CUST81169273"/>
    <x v="1"/>
    <x v="1"/>
  </r>
  <r>
    <s v="POL17981826"/>
    <x v="1"/>
    <n v="314759"/>
    <n v="678.67"/>
    <d v="2021-08-23T00:00:00"/>
    <d v="2024-06-14T00:00:00"/>
    <s v="Quarterly"/>
    <s v="Lapsed"/>
    <s v="CUST45437995"/>
    <x v="3"/>
    <x v="2"/>
  </r>
  <r>
    <s v="POL57676193"/>
    <x v="0"/>
    <n v="381164"/>
    <n v="305.2"/>
    <d v="2016-08-13T00:00:00"/>
    <d v="2024-07-30T00:00:00"/>
    <s v="Quarterly"/>
    <s v="Terminated"/>
    <s v="CUST96616775"/>
    <x v="3"/>
    <x v="0"/>
  </r>
  <r>
    <s v="POL12629332"/>
    <x v="3"/>
    <n v="449447"/>
    <n v="869.47"/>
    <d v="2018-01-05T00:00:00"/>
    <d v="2026-01-01T00:00:00"/>
    <s v="Monthly"/>
    <s v="Lapsed"/>
    <s v="CUST43223037"/>
    <x v="4"/>
    <x v="2"/>
  </r>
  <r>
    <s v="POL15182482"/>
    <x v="3"/>
    <n v="11248"/>
    <n v="925.63"/>
    <d v="2015-03-10T00:00:00"/>
    <d v="2018-05-14T00:00:00"/>
    <s v="Monthly"/>
    <s v="Lapsed"/>
    <s v="CUST86117199"/>
    <x v="3"/>
    <x v="2"/>
  </r>
  <r>
    <s v="POL52000180"/>
    <x v="2"/>
    <n v="216391"/>
    <n v="471.68"/>
    <d v="2022-10-31T00:00:00"/>
    <d v="2025-01-23T00:00:00"/>
    <s v="Quarterly"/>
    <s v="Active"/>
    <s v="CUST67185564"/>
    <x v="3"/>
    <x v="0"/>
  </r>
  <r>
    <s v="POL02268449"/>
    <x v="1"/>
    <n v="493743"/>
    <n v="693.11"/>
    <d v="2024-11-22T00:00:00"/>
    <d v="2026-07-09T00:00:00"/>
    <s v="Quarterly"/>
    <s v="Active"/>
    <s v="CUST07800196"/>
    <x v="2"/>
    <x v="1"/>
  </r>
  <r>
    <s v="POL46609682"/>
    <x v="3"/>
    <n v="447438"/>
    <n v="1728.07"/>
    <d v="2018-04-07T00:00:00"/>
    <d v="2024-09-06T00:00:00"/>
    <s v="Annually"/>
    <s v="Active"/>
    <s v="CUST60723930"/>
    <x v="3"/>
    <x v="2"/>
  </r>
  <r>
    <s v="POL63483094"/>
    <x v="0"/>
    <n v="373591"/>
    <n v="1192.1199999999999"/>
    <d v="2017-08-24T00:00:00"/>
    <d v="2018-12-15T00:00:00"/>
    <s v="Annually"/>
    <s v="Lapsed"/>
    <s v="CUST72458524"/>
    <x v="3"/>
    <x v="1"/>
  </r>
  <r>
    <s v="POL41401323"/>
    <x v="3"/>
    <n v="292730"/>
    <n v="623.08000000000004"/>
    <d v="2020-07-05T00:00:00"/>
    <d v="2026-11-04T00:00:00"/>
    <s v="Quarterly"/>
    <s v="Terminated"/>
    <s v="CUST33110491"/>
    <x v="2"/>
    <x v="1"/>
  </r>
  <r>
    <s v="POL09122433"/>
    <x v="2"/>
    <n v="96983"/>
    <n v="866.27"/>
    <d v="2024-06-14T00:00:00"/>
    <d v="2026-08-10T00:00:00"/>
    <s v="Annually"/>
    <s v="Terminated"/>
    <s v="CUST59906579"/>
    <x v="2"/>
    <x v="2"/>
  </r>
  <r>
    <s v="POL04448150"/>
    <x v="0"/>
    <n v="117861"/>
    <n v="458.87"/>
    <d v="2020-04-28T00:00:00"/>
    <d v="2021-12-17T00:00:00"/>
    <s v="Quarterly"/>
    <s v="Lapsed"/>
    <s v="CUST04470605"/>
    <x v="0"/>
    <x v="2"/>
  </r>
  <r>
    <s v="POL14172543"/>
    <x v="1"/>
    <n v="377433"/>
    <n v="1820.42"/>
    <d v="2016-09-08T00:00:00"/>
    <d v="2025-03-20T00:00:00"/>
    <s v="Quarterly"/>
    <s v="Active"/>
    <s v="CUST89125036"/>
    <x v="2"/>
    <x v="2"/>
  </r>
  <r>
    <s v="POL67344222"/>
    <x v="3"/>
    <n v="240236"/>
    <n v="972.96"/>
    <d v="2022-05-11T00:00:00"/>
    <d v="2026-07-05T00:00:00"/>
    <s v="Annually"/>
    <s v="Active"/>
    <s v="CUST77059763"/>
    <x v="4"/>
    <x v="0"/>
  </r>
  <r>
    <s v="POL88871637"/>
    <x v="0"/>
    <n v="450601"/>
    <n v="1153.44"/>
    <d v="2016-01-25T00:00:00"/>
    <d v="2025-08-18T00:00:00"/>
    <s v="Annually"/>
    <s v="Active"/>
    <s v="CUST11205379"/>
    <x v="3"/>
    <x v="0"/>
  </r>
  <r>
    <s v="POL30158428"/>
    <x v="0"/>
    <n v="12250"/>
    <n v="1500.14"/>
    <d v="2023-06-02T00:00:00"/>
    <d v="2031-04-04T00:00:00"/>
    <s v="Annually"/>
    <s v="Terminated"/>
    <s v="CUST92649785"/>
    <x v="3"/>
    <x v="2"/>
  </r>
  <r>
    <s v="POL84279784"/>
    <x v="0"/>
    <n v="129712"/>
    <n v="370.83"/>
    <d v="2023-01-31T00:00:00"/>
    <d v="2029-05-17T00:00:00"/>
    <s v="Annually"/>
    <s v="Active"/>
    <s v="CUST32275714"/>
    <x v="0"/>
    <x v="2"/>
  </r>
  <r>
    <s v="POL20003518"/>
    <x v="1"/>
    <n v="490628"/>
    <n v="1894.49"/>
    <d v="2018-05-03T00:00:00"/>
    <d v="2027-01-04T00:00:00"/>
    <s v="Monthly"/>
    <s v="Active"/>
    <s v="CUST11069957"/>
    <x v="2"/>
    <x v="2"/>
  </r>
  <r>
    <s v="POL46375474"/>
    <x v="1"/>
    <n v="443818"/>
    <n v="1432.71"/>
    <d v="2018-04-25T00:00:00"/>
    <d v="2027-01-22T00:00:00"/>
    <s v="Annually"/>
    <s v="Lapsed"/>
    <s v="CUST91330063"/>
    <x v="3"/>
    <x v="0"/>
  </r>
  <r>
    <s v="POL10264853"/>
    <x v="1"/>
    <n v="482747"/>
    <n v="1688.78"/>
    <d v="2024-01-05T00:00:00"/>
    <d v="2026-11-24T00:00:00"/>
    <s v="Annually"/>
    <s v="Terminated"/>
    <s v="CUST07265929"/>
    <x v="4"/>
    <x v="1"/>
  </r>
  <r>
    <s v="POL36714919"/>
    <x v="0"/>
    <n v="316038"/>
    <n v="222.17"/>
    <d v="2024-12-07T00:00:00"/>
    <d v="2028-01-20T00:00:00"/>
    <s v="Quarterly"/>
    <s v="Lapsed"/>
    <s v="CUST88875854"/>
    <x v="1"/>
    <x v="1"/>
  </r>
  <r>
    <s v="POL33225143"/>
    <x v="1"/>
    <n v="287658"/>
    <n v="116.49"/>
    <d v="2019-07-04T00:00:00"/>
    <d v="2027-05-04T00:00:00"/>
    <s v="Quarterly"/>
    <s v="Lapsed"/>
    <s v="CUST96227591"/>
    <x v="0"/>
    <x v="2"/>
  </r>
  <r>
    <s v="POL09141368"/>
    <x v="0"/>
    <n v="134321"/>
    <n v="1509.57"/>
    <d v="2022-11-05T00:00:00"/>
    <d v="2026-07-22T00:00:00"/>
    <s v="Annually"/>
    <s v="Terminated"/>
    <s v="CUST30421939"/>
    <x v="3"/>
    <x v="1"/>
  </r>
  <r>
    <s v="POL50620318"/>
    <x v="3"/>
    <n v="435367"/>
    <n v="742.25"/>
    <d v="2021-03-17T00:00:00"/>
    <d v="2030-09-16T00:00:00"/>
    <s v="Annually"/>
    <s v="Lapsed"/>
    <s v="CUST58217728"/>
    <x v="2"/>
    <x v="2"/>
  </r>
  <r>
    <s v="POL00228879"/>
    <x v="2"/>
    <n v="396929"/>
    <n v="351.04"/>
    <d v="2023-10-24T00:00:00"/>
    <d v="2032-03-22T00:00:00"/>
    <s v="Annually"/>
    <s v="Terminated"/>
    <s v="CUST77141677"/>
    <x v="0"/>
    <x v="2"/>
  </r>
  <r>
    <s v="POL30568906"/>
    <x v="0"/>
    <n v="42169"/>
    <n v="370.31"/>
    <d v="2018-10-06T00:00:00"/>
    <d v="2025-09-20T00:00:00"/>
    <s v="Quarterly"/>
    <s v="Lapsed"/>
    <s v="CUST69404737"/>
    <x v="1"/>
    <x v="0"/>
  </r>
  <r>
    <s v="POL63605662"/>
    <x v="1"/>
    <n v="333671"/>
    <n v="1366.13"/>
    <d v="2023-02-06T00:00:00"/>
    <d v="2030-01-26T00:00:00"/>
    <s v="Monthly"/>
    <s v="Active"/>
    <s v="CUST49548724"/>
    <x v="3"/>
    <x v="2"/>
  </r>
  <r>
    <s v="POL35727736"/>
    <x v="1"/>
    <n v="14989"/>
    <n v="1182.7"/>
    <d v="2021-12-24T00:00:00"/>
    <d v="2025-05-04T00:00:00"/>
    <s v="Quarterly"/>
    <s v="Terminated"/>
    <s v="CUST82139236"/>
    <x v="1"/>
    <x v="0"/>
  </r>
  <r>
    <s v="POL00096946"/>
    <x v="0"/>
    <n v="365296"/>
    <n v="1952.11"/>
    <d v="2015-07-20T00:00:00"/>
    <d v="2025-01-21T00:00:00"/>
    <s v="Monthly"/>
    <s v="Terminated"/>
    <s v="CUST53988881"/>
    <x v="1"/>
    <x v="1"/>
  </r>
  <r>
    <s v="POL73017269"/>
    <x v="1"/>
    <n v="51347"/>
    <n v="1469.87"/>
    <d v="2016-08-23T00:00:00"/>
    <d v="2022-05-21T00:00:00"/>
    <s v="Quarterly"/>
    <s v="Terminated"/>
    <s v="CUST85742293"/>
    <x v="0"/>
    <x v="1"/>
  </r>
  <r>
    <s v="POL98320101"/>
    <x v="2"/>
    <n v="154337"/>
    <n v="1280.17"/>
    <d v="2018-02-13T00:00:00"/>
    <d v="2022-05-21T00:00:00"/>
    <s v="Annually"/>
    <s v="Active"/>
    <s v="CUST46955608"/>
    <x v="0"/>
    <x v="2"/>
  </r>
  <r>
    <s v="POL74138353"/>
    <x v="1"/>
    <n v="464934"/>
    <n v="966.74"/>
    <d v="2021-07-11T00:00:00"/>
    <d v="2029-04-21T00:00:00"/>
    <s v="Quarterly"/>
    <s v="Terminated"/>
    <s v="CUST91918281"/>
    <x v="3"/>
    <x v="2"/>
  </r>
  <r>
    <s v="POL46352702"/>
    <x v="1"/>
    <n v="69985"/>
    <n v="1977.37"/>
    <d v="2016-08-12T00:00:00"/>
    <d v="2018-11-02T00:00:00"/>
    <s v="Quarterly"/>
    <s v="Lapsed"/>
    <s v="CUST27130653"/>
    <x v="1"/>
    <x v="1"/>
  </r>
  <r>
    <s v="POL92392809"/>
    <x v="0"/>
    <n v="408782"/>
    <n v="1030.5999999999999"/>
    <d v="2022-06-07T00:00:00"/>
    <d v="2024-09-21T00:00:00"/>
    <s v="Quarterly"/>
    <s v="Active"/>
    <s v="CUST18520299"/>
    <x v="3"/>
    <x v="1"/>
  </r>
  <r>
    <s v="POL45444901"/>
    <x v="1"/>
    <n v="166695"/>
    <n v="1483.6"/>
    <d v="2016-06-28T00:00:00"/>
    <d v="2025-10-30T00:00:00"/>
    <s v="Annually"/>
    <s v="Terminated"/>
    <s v="CUST51350628"/>
    <x v="3"/>
    <x v="2"/>
  </r>
  <r>
    <s v="POL93012338"/>
    <x v="0"/>
    <n v="173916"/>
    <n v="1666.32"/>
    <d v="2016-08-28T00:00:00"/>
    <d v="2019-04-07T00:00:00"/>
    <s v="Monthly"/>
    <s v="Active"/>
    <s v="CUST94093064"/>
    <x v="3"/>
    <x v="1"/>
  </r>
  <r>
    <s v="POL12937892"/>
    <x v="0"/>
    <n v="236415"/>
    <n v="1848.92"/>
    <d v="2018-12-28T00:00:00"/>
    <d v="2024-01-06T00:00:00"/>
    <s v="Monthly"/>
    <s v="Active"/>
    <s v="CUST28917499"/>
    <x v="4"/>
    <x v="2"/>
  </r>
  <r>
    <s v="POL48910951"/>
    <x v="1"/>
    <n v="63192"/>
    <n v="909.28"/>
    <d v="2015-07-09T00:00:00"/>
    <d v="2017-07-12T00:00:00"/>
    <s v="Monthly"/>
    <s v="Lapsed"/>
    <s v="CUST70959994"/>
    <x v="1"/>
    <x v="1"/>
  </r>
  <r>
    <s v="POL42785158"/>
    <x v="1"/>
    <n v="407351"/>
    <n v="1120.67"/>
    <d v="2018-03-31T00:00:00"/>
    <d v="2027-11-21T00:00:00"/>
    <s v="Quarterly"/>
    <s v="Lapsed"/>
    <s v="CUST17130339"/>
    <x v="2"/>
    <x v="1"/>
  </r>
  <r>
    <s v="POL89481184"/>
    <x v="3"/>
    <n v="440732"/>
    <n v="1414.59"/>
    <d v="2016-12-20T00:00:00"/>
    <d v="2018-09-12T00:00:00"/>
    <s v="Quarterly"/>
    <s v="Terminated"/>
    <s v="CUST02909118"/>
    <x v="1"/>
    <x v="2"/>
  </r>
  <r>
    <s v="POL80803306"/>
    <x v="2"/>
    <n v="256006"/>
    <n v="521.59"/>
    <d v="2017-08-13T00:00:00"/>
    <d v="2027-02-18T00:00:00"/>
    <s v="Monthly"/>
    <s v="Active"/>
    <s v="CUST66928513"/>
    <x v="0"/>
    <x v="0"/>
  </r>
  <r>
    <s v="POL84700280"/>
    <x v="1"/>
    <n v="458712"/>
    <n v="289.79000000000002"/>
    <d v="2017-04-25T00:00:00"/>
    <d v="2022-08-13T00:00:00"/>
    <s v="Quarterly"/>
    <s v="Active"/>
    <s v="CUST63969358"/>
    <x v="2"/>
    <x v="2"/>
  </r>
  <r>
    <s v="POL00994275"/>
    <x v="2"/>
    <n v="15635"/>
    <n v="1673.53"/>
    <d v="2016-07-19T00:00:00"/>
    <d v="2017-09-24T00:00:00"/>
    <s v="Monthly"/>
    <s v="Terminated"/>
    <s v="CUST77060083"/>
    <x v="2"/>
    <x v="2"/>
  </r>
  <r>
    <s v="POL63571175"/>
    <x v="3"/>
    <n v="439232"/>
    <n v="1633.23"/>
    <d v="2021-03-19T00:00:00"/>
    <d v="2023-10-16T00:00:00"/>
    <s v="Annually"/>
    <s v="Active"/>
    <s v="CUST79174441"/>
    <x v="3"/>
    <x v="2"/>
  </r>
  <r>
    <s v="POL29685812"/>
    <x v="0"/>
    <n v="110533"/>
    <n v="762.23"/>
    <d v="2024-07-14T00:00:00"/>
    <d v="2029-04-06T00:00:00"/>
    <s v="Annually"/>
    <s v="Active"/>
    <s v="CUST74979874"/>
    <x v="3"/>
    <x v="0"/>
  </r>
  <r>
    <s v="POL11444956"/>
    <x v="1"/>
    <n v="392243"/>
    <n v="1561.72"/>
    <d v="2019-02-20T00:00:00"/>
    <d v="2025-11-20T00:00:00"/>
    <s v="Annually"/>
    <s v="Active"/>
    <s v="CUST34407963"/>
    <x v="3"/>
    <x v="1"/>
  </r>
  <r>
    <s v="POL62192158"/>
    <x v="1"/>
    <n v="15928"/>
    <n v="1835.16"/>
    <d v="2019-11-03T00:00:00"/>
    <d v="2021-08-20T00:00:00"/>
    <s v="Quarterly"/>
    <s v="Terminated"/>
    <s v="CUST59279612"/>
    <x v="2"/>
    <x v="2"/>
  </r>
  <r>
    <s v="POL19587292"/>
    <x v="2"/>
    <n v="131438"/>
    <n v="1994.61"/>
    <d v="2015-12-15T00:00:00"/>
    <d v="2021-11-25T00:00:00"/>
    <s v="Monthly"/>
    <s v="Terminated"/>
    <s v="CUST22251191"/>
    <x v="4"/>
    <x v="2"/>
  </r>
  <r>
    <s v="POL22301304"/>
    <x v="2"/>
    <n v="276348"/>
    <n v="1461.18"/>
    <d v="2016-07-05T00:00:00"/>
    <d v="2021-08-07T00:00:00"/>
    <s v="Monthly"/>
    <s v="Active"/>
    <s v="CUST13120356"/>
    <x v="1"/>
    <x v="0"/>
  </r>
  <r>
    <s v="POL25455063"/>
    <x v="0"/>
    <n v="409363"/>
    <n v="1949.02"/>
    <d v="2020-07-07T00:00:00"/>
    <d v="2022-07-05T00:00:00"/>
    <s v="Monthly"/>
    <s v="Lapsed"/>
    <s v="CUST41670618"/>
    <x v="3"/>
    <x v="1"/>
  </r>
  <r>
    <s v="POL10635229"/>
    <x v="3"/>
    <n v="371675"/>
    <n v="382.7"/>
    <d v="2023-08-30T00:00:00"/>
    <d v="2026-11-24T00:00:00"/>
    <s v="Annually"/>
    <s v="Terminated"/>
    <s v="CUST34161000"/>
    <x v="3"/>
    <x v="1"/>
  </r>
  <r>
    <s v="POL98472964"/>
    <x v="1"/>
    <n v="379784"/>
    <n v="1935.54"/>
    <d v="2022-09-19T00:00:00"/>
    <d v="2028-03-03T00:00:00"/>
    <s v="Annually"/>
    <s v="Active"/>
    <s v="CUST00283741"/>
    <x v="1"/>
    <x v="0"/>
  </r>
  <r>
    <s v="POL05444985"/>
    <x v="3"/>
    <n v="311087"/>
    <n v="1157.03"/>
    <d v="2024-03-05T00:00:00"/>
    <d v="2033-07-13T00:00:00"/>
    <s v="Quarterly"/>
    <s v="Terminated"/>
    <s v="CUST53659261"/>
    <x v="3"/>
    <x v="0"/>
  </r>
  <r>
    <s v="POL00346770"/>
    <x v="3"/>
    <n v="22816"/>
    <n v="1282.18"/>
    <d v="2017-11-26T00:00:00"/>
    <d v="2027-05-02T00:00:00"/>
    <s v="Monthly"/>
    <s v="Lapsed"/>
    <s v="CUST82268696"/>
    <x v="3"/>
    <x v="0"/>
  </r>
  <r>
    <s v="POL10547334"/>
    <x v="1"/>
    <n v="210980"/>
    <n v="504.99"/>
    <d v="2017-01-27T00:00:00"/>
    <d v="2022-03-20T00:00:00"/>
    <s v="Quarterly"/>
    <s v="Terminated"/>
    <s v="CUST62222602"/>
    <x v="1"/>
    <x v="1"/>
  </r>
  <r>
    <s v="POL52411181"/>
    <x v="0"/>
    <n v="153284"/>
    <n v="1961.51"/>
    <d v="2018-01-10T00:00:00"/>
    <d v="2026-06-11T00:00:00"/>
    <s v="Annually"/>
    <s v="Active"/>
    <s v="CUST71857951"/>
    <x v="0"/>
    <x v="2"/>
  </r>
  <r>
    <s v="POL35189508"/>
    <x v="1"/>
    <n v="149663"/>
    <n v="1474"/>
    <d v="2024-05-21T00:00:00"/>
    <d v="2031-06-20T00:00:00"/>
    <s v="Annually"/>
    <s v="Lapsed"/>
    <s v="CUST93489747"/>
    <x v="4"/>
    <x v="1"/>
  </r>
  <r>
    <s v="POL19885981"/>
    <x v="1"/>
    <n v="446966"/>
    <n v="759.34"/>
    <d v="2018-05-17T00:00:00"/>
    <d v="2023-10-15T00:00:00"/>
    <s v="Quarterly"/>
    <s v="Active"/>
    <s v="CUST56180520"/>
    <x v="2"/>
    <x v="2"/>
  </r>
  <r>
    <s v="POL70622668"/>
    <x v="1"/>
    <n v="405241"/>
    <n v="1448.08"/>
    <d v="2022-04-19T00:00:00"/>
    <d v="2026-08-12T00:00:00"/>
    <s v="Annually"/>
    <s v="Lapsed"/>
    <s v="CUST55277516"/>
    <x v="2"/>
    <x v="1"/>
  </r>
  <r>
    <s v="POL12811794"/>
    <x v="0"/>
    <n v="201163"/>
    <n v="705.24"/>
    <d v="2020-01-17T00:00:00"/>
    <d v="2021-02-11T00:00:00"/>
    <s v="Annually"/>
    <s v="Lapsed"/>
    <s v="CUST43028954"/>
    <x v="3"/>
    <x v="0"/>
  </r>
  <r>
    <s v="POL86559672"/>
    <x v="0"/>
    <n v="15024"/>
    <n v="1157.3599999999999"/>
    <d v="2023-02-19T00:00:00"/>
    <d v="2025-11-20T00:00:00"/>
    <s v="Monthly"/>
    <s v="Terminated"/>
    <s v="CUST21123855"/>
    <x v="2"/>
    <x v="0"/>
  </r>
  <r>
    <s v="POL50223733"/>
    <x v="0"/>
    <n v="308366"/>
    <n v="1469.36"/>
    <d v="2020-02-01T00:00:00"/>
    <d v="2028-11-23T00:00:00"/>
    <s v="Quarterly"/>
    <s v="Active"/>
    <s v="CUST00568856"/>
    <x v="2"/>
    <x v="0"/>
  </r>
  <r>
    <s v="POL36595013"/>
    <x v="1"/>
    <n v="98501"/>
    <n v="655.39"/>
    <d v="2019-01-25T00:00:00"/>
    <d v="2028-12-07T00:00:00"/>
    <s v="Monthly"/>
    <s v="Lapsed"/>
    <s v="CUST29474373"/>
    <x v="3"/>
    <x v="2"/>
  </r>
  <r>
    <s v="POL75843997"/>
    <x v="2"/>
    <n v="312137"/>
    <n v="225.01"/>
    <d v="2019-10-29T00:00:00"/>
    <d v="2020-11-16T00:00:00"/>
    <s v="Quarterly"/>
    <s v="Active"/>
    <s v="CUST52359238"/>
    <x v="4"/>
    <x v="1"/>
  </r>
  <r>
    <s v="POL89539579"/>
    <x v="2"/>
    <n v="347928"/>
    <n v="449.95"/>
    <d v="2016-03-17T00:00:00"/>
    <d v="2019-09-05T00:00:00"/>
    <s v="Monthly"/>
    <s v="Active"/>
    <s v="CUST19435664"/>
    <x v="1"/>
    <x v="0"/>
  </r>
  <r>
    <s v="POL33064834"/>
    <x v="3"/>
    <n v="123353"/>
    <n v="308.7"/>
    <d v="2024-06-11T00:00:00"/>
    <d v="2034-01-17T00:00:00"/>
    <s v="Monthly"/>
    <s v="Lapsed"/>
    <s v="CUST02084185"/>
    <x v="3"/>
    <x v="2"/>
  </r>
  <r>
    <s v="POL76388033"/>
    <x v="2"/>
    <n v="243490"/>
    <n v="365.4"/>
    <d v="2020-10-20T00:00:00"/>
    <d v="2025-08-14T00:00:00"/>
    <s v="Annually"/>
    <s v="Active"/>
    <s v="CUST22567858"/>
    <x v="2"/>
    <x v="2"/>
  </r>
  <r>
    <s v="POL80458341"/>
    <x v="1"/>
    <n v="238812"/>
    <n v="277.32"/>
    <d v="2023-07-01T00:00:00"/>
    <d v="2029-12-22T00:00:00"/>
    <s v="Monthly"/>
    <s v="Lapsed"/>
    <s v="CUST59376931"/>
    <x v="3"/>
    <x v="2"/>
  </r>
  <r>
    <s v="POL32514074"/>
    <x v="0"/>
    <n v="461662"/>
    <n v="999.73"/>
    <d v="2018-02-11T00:00:00"/>
    <d v="2023-06-11T00:00:00"/>
    <s v="Monthly"/>
    <s v="Lapsed"/>
    <s v="CUST43913785"/>
    <x v="1"/>
    <x v="2"/>
  </r>
  <r>
    <s v="POL71130458"/>
    <x v="2"/>
    <n v="23552"/>
    <n v="1525.88"/>
    <d v="2016-02-29T00:00:00"/>
    <d v="2017-06-21T00:00:00"/>
    <s v="Annually"/>
    <s v="Active"/>
    <s v="CUST96616775"/>
    <x v="3"/>
    <x v="0"/>
  </r>
  <r>
    <s v="POL74295287"/>
    <x v="0"/>
    <n v="160585"/>
    <n v="938.97"/>
    <d v="2016-01-21T00:00:00"/>
    <d v="2025-10-26T00:00:00"/>
    <s v="Monthly"/>
    <s v="Lapsed"/>
    <s v="CUST22367504"/>
    <x v="4"/>
    <x v="1"/>
  </r>
  <r>
    <s v="POL66283142"/>
    <x v="0"/>
    <n v="454149"/>
    <n v="210.28"/>
    <d v="2021-04-17T00:00:00"/>
    <d v="2023-02-05T00:00:00"/>
    <s v="Annually"/>
    <s v="Lapsed"/>
    <s v="CUST41171867"/>
    <x v="0"/>
    <x v="1"/>
  </r>
  <r>
    <s v="POL93274437"/>
    <x v="1"/>
    <n v="484358"/>
    <n v="706.4"/>
    <d v="2018-11-13T00:00:00"/>
    <d v="2028-06-05T00:00:00"/>
    <s v="Quarterly"/>
    <s v="Active"/>
    <s v="CUST27363084"/>
    <x v="4"/>
    <x v="0"/>
  </r>
  <r>
    <s v="POL23241143"/>
    <x v="3"/>
    <n v="437501"/>
    <n v="771.95"/>
    <d v="2023-07-16T00:00:00"/>
    <d v="2027-12-04T00:00:00"/>
    <s v="Monthly"/>
    <s v="Terminated"/>
    <s v="CUST41946421"/>
    <x v="3"/>
    <x v="2"/>
  </r>
  <r>
    <s v="POL73582345"/>
    <x v="2"/>
    <n v="426277"/>
    <n v="1588.64"/>
    <d v="2015-11-06T00:00:00"/>
    <d v="2022-07-18T00:00:00"/>
    <s v="Monthly"/>
    <s v="Active"/>
    <s v="CUST99854756"/>
    <x v="3"/>
    <x v="1"/>
  </r>
  <r>
    <s v="POL22496499"/>
    <x v="2"/>
    <n v="358333"/>
    <n v="1234.17"/>
    <d v="2016-01-06T00:00:00"/>
    <d v="2019-08-17T00:00:00"/>
    <s v="Quarterly"/>
    <s v="Active"/>
    <s v="CUST34222918"/>
    <x v="3"/>
    <x v="0"/>
  </r>
  <r>
    <s v="POL91516623"/>
    <x v="1"/>
    <n v="20136"/>
    <n v="1201.24"/>
    <d v="2017-05-28T00:00:00"/>
    <d v="2020-07-11T00:00:00"/>
    <s v="Annually"/>
    <s v="Lapsed"/>
    <s v="CUST30957934"/>
    <x v="4"/>
    <x v="2"/>
  </r>
  <r>
    <s v="POL24716865"/>
    <x v="2"/>
    <n v="339082"/>
    <n v="360.08"/>
    <d v="2015-06-21T00:00:00"/>
    <d v="2016-12-09T00:00:00"/>
    <s v="Quarterly"/>
    <s v="Active"/>
    <s v="CUST31917843"/>
    <x v="3"/>
    <x v="2"/>
  </r>
  <r>
    <s v="POL99941160"/>
    <x v="0"/>
    <n v="212188"/>
    <n v="1008.01"/>
    <d v="2023-06-05T00:00:00"/>
    <d v="2027-02-11T00:00:00"/>
    <s v="Quarterly"/>
    <s v="Lapsed"/>
    <s v="CUST27977781"/>
    <x v="4"/>
    <x v="1"/>
  </r>
  <r>
    <s v="POL29228697"/>
    <x v="2"/>
    <n v="421426"/>
    <n v="435.31"/>
    <d v="2022-07-29T00:00:00"/>
    <d v="2028-11-04T00:00:00"/>
    <s v="Annually"/>
    <s v="Lapsed"/>
    <s v="CUST47460421"/>
    <x v="3"/>
    <x v="1"/>
  </r>
  <r>
    <s v="POL97030178"/>
    <x v="3"/>
    <n v="91322"/>
    <n v="1277.74"/>
    <d v="2020-06-23T00:00:00"/>
    <d v="2028-08-21T00:00:00"/>
    <s v="Monthly"/>
    <s v="Terminated"/>
    <s v="CUST72153561"/>
    <x v="3"/>
    <x v="1"/>
  </r>
  <r>
    <s v="POL92032315"/>
    <x v="1"/>
    <n v="323140"/>
    <n v="1647.53"/>
    <d v="2017-09-15T00:00:00"/>
    <d v="2027-03-11T00:00:00"/>
    <s v="Annually"/>
    <s v="Lapsed"/>
    <s v="CUST33350545"/>
    <x v="3"/>
    <x v="1"/>
  </r>
  <r>
    <s v="POL08033487"/>
    <x v="0"/>
    <n v="137519"/>
    <n v="110.42"/>
    <d v="2020-07-18T00:00:00"/>
    <d v="2022-11-16T00:00:00"/>
    <s v="Annually"/>
    <s v="Terminated"/>
    <s v="CUST42800340"/>
    <x v="3"/>
    <x v="1"/>
  </r>
  <r>
    <s v="POL83688461"/>
    <x v="0"/>
    <n v="162506"/>
    <n v="881.83"/>
    <d v="2024-03-07T00:00:00"/>
    <d v="2027-12-27T00:00:00"/>
    <s v="Annually"/>
    <s v="Active"/>
    <s v="CUST21853719"/>
    <x v="4"/>
    <x v="0"/>
  </r>
  <r>
    <s v="POL42688275"/>
    <x v="1"/>
    <n v="63362"/>
    <n v="509.12"/>
    <d v="2024-04-05T00:00:00"/>
    <d v="2030-05-14T00:00:00"/>
    <s v="Quarterly"/>
    <s v="Active"/>
    <s v="CUST09893997"/>
    <x v="3"/>
    <x v="0"/>
  </r>
  <r>
    <s v="POL20270146"/>
    <x v="2"/>
    <n v="287370"/>
    <n v="1501.76"/>
    <d v="2017-11-30T00:00:00"/>
    <d v="2023-02-24T00:00:00"/>
    <s v="Quarterly"/>
    <s v="Lapsed"/>
    <s v="CUST39739079"/>
    <x v="3"/>
    <x v="1"/>
  </r>
  <r>
    <s v="POL20843719"/>
    <x v="3"/>
    <n v="388273"/>
    <n v="802.34"/>
    <d v="2019-12-08T00:00:00"/>
    <d v="2029-03-04T00:00:00"/>
    <s v="Annually"/>
    <s v="Active"/>
    <s v="CUST62652225"/>
    <x v="3"/>
    <x v="0"/>
  </r>
  <r>
    <s v="POL78506700"/>
    <x v="2"/>
    <n v="165205"/>
    <n v="686.18"/>
    <d v="2016-03-22T00:00:00"/>
    <d v="2021-03-30T00:00:00"/>
    <s v="Quarterly"/>
    <s v="Terminated"/>
    <s v="CUST21236193"/>
    <x v="0"/>
    <x v="0"/>
  </r>
  <r>
    <s v="POL93758442"/>
    <x v="2"/>
    <n v="189438"/>
    <n v="812.22"/>
    <d v="2021-12-26T00:00:00"/>
    <d v="2023-07-23T00:00:00"/>
    <s v="Monthly"/>
    <s v="Terminated"/>
    <s v="CUST55776305"/>
    <x v="3"/>
    <x v="0"/>
  </r>
  <r>
    <s v="POL24987681"/>
    <x v="1"/>
    <n v="238816"/>
    <n v="1395.87"/>
    <d v="2017-01-05T00:00:00"/>
    <d v="2019-08-12T00:00:00"/>
    <s v="Monthly"/>
    <s v="Active"/>
    <s v="CUST45352116"/>
    <x v="2"/>
    <x v="1"/>
  </r>
  <r>
    <s v="POL96246636"/>
    <x v="2"/>
    <n v="18932"/>
    <n v="632.91999999999996"/>
    <d v="2024-06-23T00:00:00"/>
    <d v="2026-01-03T00:00:00"/>
    <s v="Annually"/>
    <s v="Lapsed"/>
    <s v="CUST69673140"/>
    <x v="3"/>
    <x v="0"/>
  </r>
  <r>
    <s v="POL31948487"/>
    <x v="2"/>
    <n v="294461"/>
    <n v="640.35"/>
    <d v="2016-06-20T00:00:00"/>
    <d v="2022-04-18T00:00:00"/>
    <s v="Annually"/>
    <s v="Lapsed"/>
    <s v="CUST27455507"/>
    <x v="1"/>
    <x v="1"/>
  </r>
  <r>
    <s v="POL33850550"/>
    <x v="1"/>
    <n v="315428"/>
    <n v="1931.67"/>
    <d v="2015-06-19T00:00:00"/>
    <d v="2020-07-18T00:00:00"/>
    <s v="Annually"/>
    <s v="Active"/>
    <s v="CUST93577880"/>
    <x v="3"/>
    <x v="1"/>
  </r>
  <r>
    <s v="POL21623003"/>
    <x v="0"/>
    <n v="240719"/>
    <n v="118.84"/>
    <d v="2022-04-19T00:00:00"/>
    <d v="2023-12-11T00:00:00"/>
    <s v="Monthly"/>
    <s v="Lapsed"/>
    <s v="CUST68109929"/>
    <x v="3"/>
    <x v="0"/>
  </r>
  <r>
    <s v="POL09566109"/>
    <x v="1"/>
    <n v="176084"/>
    <n v="378.18"/>
    <d v="2015-08-17T00:00:00"/>
    <d v="2023-02-12T00:00:00"/>
    <s v="Monthly"/>
    <s v="Lapsed"/>
    <s v="CUST23299845"/>
    <x v="0"/>
    <x v="0"/>
  </r>
  <r>
    <s v="POL66161034"/>
    <x v="3"/>
    <n v="417890"/>
    <n v="1276.82"/>
    <d v="2023-06-25T00:00:00"/>
    <d v="2032-07-23T00:00:00"/>
    <s v="Quarterly"/>
    <s v="Active"/>
    <s v="CUST52977202"/>
    <x v="1"/>
    <x v="0"/>
  </r>
  <r>
    <s v="POL67789029"/>
    <x v="2"/>
    <n v="63162"/>
    <n v="1661.4"/>
    <d v="2016-10-22T00:00:00"/>
    <d v="2019-05-09T00:00:00"/>
    <s v="Quarterly"/>
    <s v="Terminated"/>
    <s v="CUST58470031"/>
    <x v="3"/>
    <x v="0"/>
  </r>
  <r>
    <s v="POL81758339"/>
    <x v="3"/>
    <n v="406111"/>
    <n v="120.77"/>
    <d v="2018-10-10T00:00:00"/>
    <d v="2024-01-15T00:00:00"/>
    <s v="Annually"/>
    <s v="Terminated"/>
    <s v="CUST40653183"/>
    <x v="0"/>
    <x v="1"/>
  </r>
  <r>
    <s v="POL53331618"/>
    <x v="3"/>
    <n v="327673"/>
    <n v="1175.5"/>
    <d v="2021-06-08T00:00:00"/>
    <d v="2030-08-02T00:00:00"/>
    <s v="Annually"/>
    <s v="Terminated"/>
    <s v="CUST40778743"/>
    <x v="3"/>
    <x v="0"/>
  </r>
  <r>
    <s v="POL41307729"/>
    <x v="0"/>
    <n v="309305"/>
    <n v="136.74"/>
    <d v="2023-09-16T00:00:00"/>
    <d v="2025-05-03T00:00:00"/>
    <s v="Quarterly"/>
    <s v="Active"/>
    <s v="CUST44886949"/>
    <x v="3"/>
    <x v="2"/>
  </r>
  <r>
    <s v="POL33299865"/>
    <x v="0"/>
    <n v="10130"/>
    <n v="1672.81"/>
    <d v="2019-12-23T00:00:00"/>
    <d v="2023-04-21T00:00:00"/>
    <s v="Quarterly"/>
    <s v="Active"/>
    <s v="CUST63486927"/>
    <x v="0"/>
    <x v="0"/>
  </r>
  <r>
    <s v="POL40752676"/>
    <x v="3"/>
    <n v="426777"/>
    <n v="568.34"/>
    <d v="2015-07-09T00:00:00"/>
    <d v="2019-02-28T00:00:00"/>
    <s v="Monthly"/>
    <s v="Terminated"/>
    <s v="CUST51906206"/>
    <x v="1"/>
    <x v="0"/>
  </r>
  <r>
    <s v="POL79429202"/>
    <x v="3"/>
    <n v="130747"/>
    <n v="1793.4"/>
    <d v="2020-03-04T00:00:00"/>
    <d v="2026-05-24T00:00:00"/>
    <s v="Monthly"/>
    <s v="Lapsed"/>
    <s v="CUST02392291"/>
    <x v="3"/>
    <x v="1"/>
  </r>
  <r>
    <s v="POL22220595"/>
    <x v="2"/>
    <n v="142294"/>
    <n v="1858.97"/>
    <d v="2016-06-23T00:00:00"/>
    <d v="2018-03-03T00:00:00"/>
    <s v="Monthly"/>
    <s v="Lapsed"/>
    <s v="CUST89465073"/>
    <x v="3"/>
    <x v="1"/>
  </r>
  <r>
    <s v="POL86063749"/>
    <x v="0"/>
    <n v="213099"/>
    <n v="719.42"/>
    <d v="2024-03-31T00:00:00"/>
    <d v="2031-03-10T00:00:00"/>
    <s v="Monthly"/>
    <s v="Lapsed"/>
    <s v="CUST37424132"/>
    <x v="0"/>
    <x v="2"/>
  </r>
  <r>
    <s v="POL76817780"/>
    <x v="1"/>
    <n v="286360"/>
    <n v="1624.8"/>
    <d v="2020-09-17T00:00:00"/>
    <d v="2026-11-22T00:00:00"/>
    <s v="Monthly"/>
    <s v="Active"/>
    <s v="CUST72483847"/>
    <x v="3"/>
    <x v="2"/>
  </r>
  <r>
    <s v="POL73772747"/>
    <x v="1"/>
    <n v="97948"/>
    <n v="536.57000000000005"/>
    <d v="2020-06-02T00:00:00"/>
    <d v="2029-02-14T00:00:00"/>
    <s v="Monthly"/>
    <s v="Lapsed"/>
    <s v="CUST41663138"/>
    <x v="3"/>
    <x v="2"/>
  </r>
  <r>
    <s v="POL16231917"/>
    <x v="0"/>
    <n v="180397"/>
    <n v="1700.48"/>
    <d v="2021-09-19T00:00:00"/>
    <d v="2030-02-18T00:00:00"/>
    <s v="Annually"/>
    <s v="Lapsed"/>
    <s v="CUST98328113"/>
    <x v="3"/>
    <x v="0"/>
  </r>
  <r>
    <s v="POL94532652"/>
    <x v="2"/>
    <n v="377437"/>
    <n v="1377.89"/>
    <d v="2021-07-15T00:00:00"/>
    <d v="2028-02-08T00:00:00"/>
    <s v="Monthly"/>
    <s v="Active"/>
    <s v="CUST58198958"/>
    <x v="4"/>
    <x v="2"/>
  </r>
  <r>
    <s v="POL91190170"/>
    <x v="2"/>
    <n v="420928"/>
    <n v="635.95000000000005"/>
    <d v="2015-10-10T00:00:00"/>
    <d v="2025-04-19T00:00:00"/>
    <s v="Quarterly"/>
    <s v="Terminated"/>
    <s v="CUST34601326"/>
    <x v="3"/>
    <x v="0"/>
  </r>
  <r>
    <s v="POL92547677"/>
    <x v="3"/>
    <n v="201449"/>
    <n v="664.13"/>
    <d v="2023-12-06T00:00:00"/>
    <d v="2031-04-19T00:00:00"/>
    <s v="Quarterly"/>
    <s v="Lapsed"/>
    <s v="CUST29407758"/>
    <x v="2"/>
    <x v="2"/>
  </r>
  <r>
    <s v="POL11415777"/>
    <x v="3"/>
    <n v="148486"/>
    <n v="908.14"/>
    <d v="2015-08-29T00:00:00"/>
    <d v="2019-12-29T00:00:00"/>
    <s v="Annually"/>
    <s v="Terminated"/>
    <s v="CUST30962816"/>
    <x v="0"/>
    <x v="2"/>
  </r>
  <r>
    <s v="POL54662210"/>
    <x v="2"/>
    <n v="75237"/>
    <n v="1507.32"/>
    <d v="2022-12-20T00:00:00"/>
    <d v="2025-05-04T00:00:00"/>
    <s v="Quarterly"/>
    <s v="Active"/>
    <s v="CUST94093064"/>
    <x v="3"/>
    <x v="1"/>
  </r>
  <r>
    <s v="POL50893138"/>
    <x v="2"/>
    <n v="48876"/>
    <n v="1881.94"/>
    <d v="2018-05-14T00:00:00"/>
    <d v="2025-05-24T00:00:00"/>
    <s v="Quarterly"/>
    <s v="Lapsed"/>
    <s v="CUST12400012"/>
    <x v="2"/>
    <x v="1"/>
  </r>
  <r>
    <s v="POL58922928"/>
    <x v="3"/>
    <n v="19419"/>
    <n v="916.96"/>
    <d v="2024-05-08T00:00:00"/>
    <d v="2031-03-06T00:00:00"/>
    <s v="Annually"/>
    <s v="Terminated"/>
    <s v="CUST74635566"/>
    <x v="2"/>
    <x v="2"/>
  </r>
  <r>
    <s v="POL07408282"/>
    <x v="2"/>
    <n v="496358"/>
    <n v="1547.8"/>
    <d v="2017-04-24T00:00:00"/>
    <d v="2018-06-17T00:00:00"/>
    <s v="Annually"/>
    <s v="Terminated"/>
    <s v="CUST01068208"/>
    <x v="4"/>
    <x v="2"/>
  </r>
  <r>
    <s v="POL58697691"/>
    <x v="3"/>
    <n v="176034"/>
    <n v="510.41"/>
    <d v="2019-08-10T00:00:00"/>
    <d v="2028-10-28T00:00:00"/>
    <s v="Annually"/>
    <s v="Terminated"/>
    <s v="CUST07524246"/>
    <x v="3"/>
    <x v="2"/>
  </r>
  <r>
    <s v="POL14293644"/>
    <x v="2"/>
    <n v="366743"/>
    <n v="472.49"/>
    <d v="2017-10-19T00:00:00"/>
    <d v="2023-04-30T00:00:00"/>
    <s v="Quarterly"/>
    <s v="Active"/>
    <s v="CUST07114589"/>
    <x v="1"/>
    <x v="2"/>
  </r>
  <r>
    <s v="POL84921954"/>
    <x v="0"/>
    <n v="373369"/>
    <n v="1984.73"/>
    <d v="2023-09-10T00:00:00"/>
    <d v="2028-06-06T00:00:00"/>
    <s v="Quarterly"/>
    <s v="Lapsed"/>
    <s v="CUST10203071"/>
    <x v="0"/>
    <x v="0"/>
  </r>
  <r>
    <s v="POL75706298"/>
    <x v="0"/>
    <n v="216481"/>
    <n v="1114.98"/>
    <d v="2023-11-19T00:00:00"/>
    <d v="2033-09-16T00:00:00"/>
    <s v="Monthly"/>
    <s v="Terminated"/>
    <s v="CUST67042353"/>
    <x v="3"/>
    <x v="0"/>
  </r>
  <r>
    <s v="POL49450017"/>
    <x v="1"/>
    <n v="151640"/>
    <n v="350.65"/>
    <d v="2021-11-27T00:00:00"/>
    <d v="2023-10-06T00:00:00"/>
    <s v="Monthly"/>
    <s v="Terminated"/>
    <s v="CUST30395587"/>
    <x v="3"/>
    <x v="0"/>
  </r>
  <r>
    <s v="POL04747372"/>
    <x v="0"/>
    <n v="454729"/>
    <n v="604.46"/>
    <d v="2015-03-07T00:00:00"/>
    <d v="2016-04-25T00:00:00"/>
    <s v="Monthly"/>
    <s v="Terminated"/>
    <s v="CUST21999455"/>
    <x v="3"/>
    <x v="1"/>
  </r>
  <r>
    <s v="POL23753951"/>
    <x v="3"/>
    <n v="63566"/>
    <n v="1020"/>
    <d v="2018-10-09T00:00:00"/>
    <d v="2025-12-08T00:00:00"/>
    <s v="Monthly"/>
    <s v="Lapsed"/>
    <s v="CUST41638643"/>
    <x v="0"/>
    <x v="1"/>
  </r>
  <r>
    <s v="POL98798352"/>
    <x v="1"/>
    <n v="405841"/>
    <n v="821.75"/>
    <d v="2022-06-10T00:00:00"/>
    <d v="2029-01-14T00:00:00"/>
    <s v="Monthly"/>
    <s v="Lapsed"/>
    <s v="CUST49648749"/>
    <x v="3"/>
    <x v="2"/>
  </r>
  <r>
    <s v="POL45453047"/>
    <x v="0"/>
    <n v="423719"/>
    <n v="1692.98"/>
    <d v="2015-02-14T00:00:00"/>
    <d v="2018-12-12T00:00:00"/>
    <s v="Quarterly"/>
    <s v="Lapsed"/>
    <s v="CUST21286210"/>
    <x v="1"/>
    <x v="1"/>
  </r>
  <r>
    <s v="POL34029193"/>
    <x v="3"/>
    <n v="395391"/>
    <n v="1813"/>
    <d v="2015-09-01T00:00:00"/>
    <d v="2021-06-25T00:00:00"/>
    <s v="Monthly"/>
    <s v="Terminated"/>
    <s v="CUST90806547"/>
    <x v="2"/>
    <x v="0"/>
  </r>
  <r>
    <s v="POL14622039"/>
    <x v="2"/>
    <n v="421602"/>
    <n v="460.47"/>
    <d v="2024-01-26T00:00:00"/>
    <d v="2028-11-08T00:00:00"/>
    <s v="Quarterly"/>
    <s v="Lapsed"/>
    <s v="CUST32273076"/>
    <x v="4"/>
    <x v="1"/>
  </r>
  <r>
    <s v="POL35484461"/>
    <x v="2"/>
    <n v="266784"/>
    <n v="914.37"/>
    <d v="2019-11-01T00:00:00"/>
    <d v="2023-04-22T00:00:00"/>
    <s v="Quarterly"/>
    <s v="Lapsed"/>
    <s v="CUST17130962"/>
    <x v="2"/>
    <x v="1"/>
  </r>
  <r>
    <s v="POL19625007"/>
    <x v="3"/>
    <n v="21826"/>
    <n v="181.83"/>
    <d v="2016-02-26T00:00:00"/>
    <d v="2020-08-01T00:00:00"/>
    <s v="Annually"/>
    <s v="Terminated"/>
    <s v="CUST72669050"/>
    <x v="1"/>
    <x v="1"/>
  </r>
  <r>
    <s v="POL68048439"/>
    <x v="3"/>
    <n v="68133"/>
    <n v="1700.21"/>
    <d v="2024-08-26T00:00:00"/>
    <d v="2032-05-15T00:00:00"/>
    <s v="Monthly"/>
    <s v="Terminated"/>
    <s v="CUST03789210"/>
    <x v="4"/>
    <x v="1"/>
  </r>
  <r>
    <s v="POL97321987"/>
    <x v="2"/>
    <n v="263540"/>
    <n v="1691.05"/>
    <d v="2015-08-23T00:00:00"/>
    <d v="2021-01-01T00:00:00"/>
    <s v="Annually"/>
    <s v="Terminated"/>
    <s v="CUST05108186"/>
    <x v="3"/>
    <x v="1"/>
  </r>
  <r>
    <s v="POL07470252"/>
    <x v="2"/>
    <n v="134900"/>
    <n v="585.45000000000005"/>
    <d v="2017-05-31T00:00:00"/>
    <d v="2025-04-19T00:00:00"/>
    <s v="Monthly"/>
    <s v="Active"/>
    <s v="CUST24984864"/>
    <x v="1"/>
    <x v="0"/>
  </r>
  <r>
    <s v="POL80906414"/>
    <x v="2"/>
    <n v="141636"/>
    <n v="1474.01"/>
    <d v="2016-03-10T00:00:00"/>
    <d v="2021-02-02T00:00:00"/>
    <s v="Monthly"/>
    <s v="Terminated"/>
    <s v="CUST33662644"/>
    <x v="4"/>
    <x v="1"/>
  </r>
  <r>
    <s v="POL83440343"/>
    <x v="3"/>
    <n v="326904"/>
    <n v="1310.17"/>
    <d v="2023-03-07T00:00:00"/>
    <d v="2030-10-25T00:00:00"/>
    <s v="Quarterly"/>
    <s v="Terminated"/>
    <s v="CUST95998610"/>
    <x v="3"/>
    <x v="1"/>
  </r>
  <r>
    <s v="POL92817192"/>
    <x v="2"/>
    <n v="113850"/>
    <n v="850.26"/>
    <d v="2024-01-14T00:00:00"/>
    <d v="2026-05-28T00:00:00"/>
    <s v="Annually"/>
    <s v="Lapsed"/>
    <s v="CUST63408106"/>
    <x v="3"/>
    <x v="0"/>
  </r>
  <r>
    <s v="POL24735696"/>
    <x v="3"/>
    <n v="416066"/>
    <n v="950.47"/>
    <d v="2018-11-30T00:00:00"/>
    <d v="2028-05-01T00:00:00"/>
    <s v="Quarterly"/>
    <s v="Lapsed"/>
    <s v="CUST01590733"/>
    <x v="3"/>
    <x v="0"/>
  </r>
  <r>
    <s v="POL56295315"/>
    <x v="0"/>
    <n v="22152"/>
    <n v="122.44"/>
    <d v="2016-04-24T00:00:00"/>
    <d v="2020-09-18T00:00:00"/>
    <s v="Monthly"/>
    <s v="Terminated"/>
    <s v="CUST01800996"/>
    <x v="1"/>
    <x v="0"/>
  </r>
  <r>
    <s v="POL08536084"/>
    <x v="3"/>
    <n v="494148"/>
    <n v="1190.96"/>
    <d v="2024-11-03T00:00:00"/>
    <d v="2028-12-15T00:00:00"/>
    <s v="Annually"/>
    <s v="Terminated"/>
    <s v="CUST21670322"/>
    <x v="4"/>
    <x v="1"/>
  </r>
  <r>
    <s v="POL73506805"/>
    <x v="0"/>
    <n v="110034"/>
    <n v="864.06"/>
    <d v="2023-08-23T00:00:00"/>
    <d v="2027-07-03T00:00:00"/>
    <s v="Quarterly"/>
    <s v="Lapsed"/>
    <s v="CUST29627265"/>
    <x v="1"/>
    <x v="2"/>
  </r>
  <r>
    <s v="POL64655567"/>
    <x v="1"/>
    <n v="82997"/>
    <n v="930.86"/>
    <d v="2016-12-17T00:00:00"/>
    <d v="2025-10-11T00:00:00"/>
    <s v="Monthly"/>
    <s v="Terminated"/>
    <s v="CUST98456806"/>
    <x v="3"/>
    <x v="2"/>
  </r>
  <r>
    <s v="POL15357129"/>
    <x v="3"/>
    <n v="303199"/>
    <n v="1422.47"/>
    <d v="2023-04-16T00:00:00"/>
    <d v="2025-11-23T00:00:00"/>
    <s v="Monthly"/>
    <s v="Active"/>
    <s v="CUST94791078"/>
    <x v="1"/>
    <x v="0"/>
  </r>
  <r>
    <s v="POL95333136"/>
    <x v="0"/>
    <n v="309713"/>
    <n v="371.23"/>
    <d v="2015-02-05T00:00:00"/>
    <d v="2020-06-28T00:00:00"/>
    <s v="Monthly"/>
    <s v="Terminated"/>
    <s v="CUST50842928"/>
    <x v="1"/>
    <x v="2"/>
  </r>
  <r>
    <s v="POL92690680"/>
    <x v="2"/>
    <n v="24659"/>
    <n v="1835.84"/>
    <d v="2018-08-10T00:00:00"/>
    <d v="2024-06-16T00:00:00"/>
    <s v="Annually"/>
    <s v="Active"/>
    <s v="CUST65204686"/>
    <x v="3"/>
    <x v="1"/>
  </r>
  <r>
    <s v="POL73706161"/>
    <x v="3"/>
    <n v="176113"/>
    <n v="1956.14"/>
    <d v="2022-06-25T00:00:00"/>
    <d v="2024-07-03T00:00:00"/>
    <s v="Annually"/>
    <s v="Lapsed"/>
    <s v="CUST76197402"/>
    <x v="0"/>
    <x v="2"/>
  </r>
  <r>
    <s v="POL61367608"/>
    <x v="0"/>
    <n v="340341"/>
    <n v="357.25"/>
    <d v="2017-07-03T00:00:00"/>
    <d v="2021-12-16T00:00:00"/>
    <s v="Quarterly"/>
    <s v="Terminated"/>
    <s v="CUST89978032"/>
    <x v="0"/>
    <x v="2"/>
  </r>
  <r>
    <s v="POL33328438"/>
    <x v="0"/>
    <n v="492532"/>
    <n v="1321.02"/>
    <d v="2019-06-05T00:00:00"/>
    <d v="2024-03-04T00:00:00"/>
    <s v="Annually"/>
    <s v="Lapsed"/>
    <s v="CUST09537081"/>
    <x v="3"/>
    <x v="2"/>
  </r>
  <r>
    <s v="POL63077601"/>
    <x v="1"/>
    <n v="267802"/>
    <n v="123.9"/>
    <d v="2017-11-23T00:00:00"/>
    <d v="2020-05-25T00:00:00"/>
    <s v="Annually"/>
    <s v="Active"/>
    <s v="CUST65825398"/>
    <x v="4"/>
    <x v="0"/>
  </r>
  <r>
    <s v="POL20742697"/>
    <x v="3"/>
    <n v="324786"/>
    <n v="857.12"/>
    <d v="2019-08-26T00:00:00"/>
    <d v="2028-01-13T00:00:00"/>
    <s v="Annually"/>
    <s v="Terminated"/>
    <s v="CUST88337653"/>
    <x v="3"/>
    <x v="1"/>
  </r>
  <r>
    <s v="POL28263562"/>
    <x v="2"/>
    <n v="182347"/>
    <n v="330.57"/>
    <d v="2018-05-28T00:00:00"/>
    <d v="2019-07-15T00:00:00"/>
    <s v="Monthly"/>
    <s v="Lapsed"/>
    <s v="CUST49324501"/>
    <x v="1"/>
    <x v="0"/>
  </r>
  <r>
    <s v="POL07250865"/>
    <x v="0"/>
    <n v="103548"/>
    <n v="1202.5999999999999"/>
    <d v="2017-10-07T00:00:00"/>
    <d v="2022-07-18T00:00:00"/>
    <s v="Annually"/>
    <s v="Active"/>
    <s v="CUST47723419"/>
    <x v="3"/>
    <x v="2"/>
  </r>
  <r>
    <s v="POL33910335"/>
    <x v="2"/>
    <n v="175824"/>
    <n v="1642.03"/>
    <d v="2021-12-10T00:00:00"/>
    <d v="2023-10-11T00:00:00"/>
    <s v="Monthly"/>
    <s v="Active"/>
    <s v="CUST06409997"/>
    <x v="4"/>
    <x v="0"/>
  </r>
  <r>
    <s v="POL41613938"/>
    <x v="2"/>
    <n v="422552"/>
    <n v="1628.54"/>
    <d v="2022-08-28T00:00:00"/>
    <d v="2029-02-03T00:00:00"/>
    <s v="Quarterly"/>
    <s v="Lapsed"/>
    <s v="CUST40389603"/>
    <x v="3"/>
    <x v="1"/>
  </r>
  <r>
    <s v="POL56060343"/>
    <x v="0"/>
    <n v="249120"/>
    <n v="1453.38"/>
    <d v="2015-05-23T00:00:00"/>
    <d v="2024-07-03T00:00:00"/>
    <s v="Monthly"/>
    <s v="Terminated"/>
    <s v="CUST61053077"/>
    <x v="3"/>
    <x v="2"/>
  </r>
  <r>
    <s v="POL17678286"/>
    <x v="0"/>
    <n v="11289"/>
    <n v="310.01"/>
    <d v="2024-09-12T00:00:00"/>
    <d v="2030-06-13T00:00:00"/>
    <s v="Quarterly"/>
    <s v="Terminated"/>
    <s v="CUST66233935"/>
    <x v="3"/>
    <x v="1"/>
  </r>
  <r>
    <s v="POL99884356"/>
    <x v="2"/>
    <n v="66780"/>
    <n v="1179.5"/>
    <d v="2019-10-02T00:00:00"/>
    <d v="2024-03-23T00:00:00"/>
    <s v="Monthly"/>
    <s v="Lapsed"/>
    <s v="CUST14823336"/>
    <x v="0"/>
    <x v="1"/>
  </r>
  <r>
    <s v="POL64233816"/>
    <x v="0"/>
    <n v="300603"/>
    <n v="1622.14"/>
    <d v="2019-03-02T00:00:00"/>
    <d v="2023-12-25T00:00:00"/>
    <s v="Monthly"/>
    <s v="Active"/>
    <s v="CUST53231078"/>
    <x v="2"/>
    <x v="0"/>
  </r>
  <r>
    <s v="POL54191606"/>
    <x v="2"/>
    <n v="412493"/>
    <n v="1783.97"/>
    <d v="2019-06-11T00:00:00"/>
    <d v="2023-11-28T00:00:00"/>
    <s v="Annually"/>
    <s v="Lapsed"/>
    <s v="CUST03848250"/>
    <x v="3"/>
    <x v="0"/>
  </r>
  <r>
    <s v="POL80364635"/>
    <x v="1"/>
    <n v="430222"/>
    <n v="811.71"/>
    <d v="2015-06-23T00:00:00"/>
    <d v="2023-07-27T00:00:00"/>
    <s v="Quarterly"/>
    <s v="Lapsed"/>
    <s v="CUST57615018"/>
    <x v="3"/>
    <x v="2"/>
  </r>
  <r>
    <s v="POL27999053"/>
    <x v="0"/>
    <n v="364250"/>
    <n v="1468.17"/>
    <d v="2022-10-03T00:00:00"/>
    <d v="2031-02-25T00:00:00"/>
    <s v="Quarterly"/>
    <s v="Terminated"/>
    <s v="CUST92413522"/>
    <x v="3"/>
    <x v="2"/>
  </r>
  <r>
    <s v="POL68750121"/>
    <x v="1"/>
    <n v="96756"/>
    <n v="1047.78"/>
    <d v="2023-03-03T00:00:00"/>
    <d v="2031-04-01T00:00:00"/>
    <s v="Quarterly"/>
    <s v="Lapsed"/>
    <s v="CUST52535666"/>
    <x v="2"/>
    <x v="1"/>
  </r>
  <r>
    <s v="POL63818909"/>
    <x v="1"/>
    <n v="364411"/>
    <n v="1728.37"/>
    <d v="2019-10-21T00:00:00"/>
    <d v="2024-09-07T00:00:00"/>
    <s v="Monthly"/>
    <s v="Terminated"/>
    <s v="CUST56310283"/>
    <x v="1"/>
    <x v="2"/>
  </r>
  <r>
    <s v="POL51550482"/>
    <x v="3"/>
    <n v="162365"/>
    <n v="527.53"/>
    <d v="2021-08-17T00:00:00"/>
    <d v="2030-12-14T00:00:00"/>
    <s v="Annually"/>
    <s v="Terminated"/>
    <s v="CUST27179577"/>
    <x v="2"/>
    <x v="2"/>
  </r>
  <r>
    <s v="POL82889617"/>
    <x v="1"/>
    <n v="118068"/>
    <n v="530.08000000000004"/>
    <d v="2018-10-08T00:00:00"/>
    <d v="2026-06-13T00:00:00"/>
    <s v="Monthly"/>
    <s v="Active"/>
    <s v="CUST37303935"/>
    <x v="3"/>
    <x v="1"/>
  </r>
  <r>
    <s v="POL28971853"/>
    <x v="0"/>
    <n v="71138"/>
    <n v="1328.21"/>
    <d v="2024-09-29T00:00:00"/>
    <d v="2034-06-10T00:00:00"/>
    <s v="Quarterly"/>
    <s v="Lapsed"/>
    <s v="CUST84553673"/>
    <x v="3"/>
    <x v="1"/>
  </r>
  <r>
    <s v="POL36334787"/>
    <x v="1"/>
    <n v="257256"/>
    <n v="1813.56"/>
    <d v="2015-05-29T00:00:00"/>
    <d v="2023-05-14T00:00:00"/>
    <s v="Annually"/>
    <s v="Active"/>
    <s v="CUST36502944"/>
    <x v="3"/>
    <x v="0"/>
  </r>
  <r>
    <s v="POL15506424"/>
    <x v="3"/>
    <n v="109495"/>
    <n v="856.61"/>
    <d v="2016-03-08T00:00:00"/>
    <d v="2021-09-17T00:00:00"/>
    <s v="Monthly"/>
    <s v="Terminated"/>
    <s v="CUST21748118"/>
    <x v="3"/>
    <x v="0"/>
  </r>
  <r>
    <s v="POL73122537"/>
    <x v="3"/>
    <n v="385931"/>
    <n v="976.53"/>
    <d v="2021-03-15T00:00:00"/>
    <d v="2025-12-17T00:00:00"/>
    <s v="Quarterly"/>
    <s v="Active"/>
    <s v="CUST95482935"/>
    <x v="4"/>
    <x v="2"/>
  </r>
  <r>
    <s v="POL82409345"/>
    <x v="1"/>
    <n v="447326"/>
    <n v="325.32"/>
    <d v="2019-10-22T00:00:00"/>
    <d v="2026-08-12T00:00:00"/>
    <s v="Annually"/>
    <s v="Terminated"/>
    <s v="CUST55128751"/>
    <x v="2"/>
    <x v="2"/>
  </r>
  <r>
    <s v="POL19823419"/>
    <x v="0"/>
    <n v="466204"/>
    <n v="476.43"/>
    <d v="2018-05-27T00:00:00"/>
    <d v="2020-02-17T00:00:00"/>
    <s v="Monthly"/>
    <s v="Terminated"/>
    <s v="CUST41499971"/>
    <x v="3"/>
    <x v="1"/>
  </r>
  <r>
    <s v="POL91695176"/>
    <x v="2"/>
    <n v="243749"/>
    <n v="311.24"/>
    <d v="2016-07-29T00:00:00"/>
    <d v="2026-04-05T00:00:00"/>
    <s v="Quarterly"/>
    <s v="Lapsed"/>
    <s v="CUST40696387"/>
    <x v="4"/>
    <x v="1"/>
  </r>
  <r>
    <s v="POL68099694"/>
    <x v="3"/>
    <n v="58602"/>
    <n v="551.84"/>
    <d v="2021-05-04T00:00:00"/>
    <d v="2028-09-10T00:00:00"/>
    <s v="Monthly"/>
    <s v="Lapsed"/>
    <s v="CUST63277557"/>
    <x v="1"/>
    <x v="0"/>
  </r>
  <r>
    <s v="POL62266023"/>
    <x v="2"/>
    <n v="261143"/>
    <n v="1634.72"/>
    <d v="2016-10-24T00:00:00"/>
    <d v="2025-03-29T00:00:00"/>
    <s v="Annually"/>
    <s v="Lapsed"/>
    <s v="CUST86901460"/>
    <x v="1"/>
    <x v="2"/>
  </r>
  <r>
    <s v="POL43318024"/>
    <x v="3"/>
    <n v="155545"/>
    <n v="187.07"/>
    <d v="2023-08-17T00:00:00"/>
    <d v="2029-09-04T00:00:00"/>
    <s v="Quarterly"/>
    <s v="Terminated"/>
    <s v="CUST20900154"/>
    <x v="3"/>
    <x v="0"/>
  </r>
  <r>
    <s v="POL18546067"/>
    <x v="1"/>
    <n v="279331"/>
    <n v="638.91"/>
    <d v="2023-04-01T00:00:00"/>
    <d v="2025-07-16T00:00:00"/>
    <s v="Monthly"/>
    <s v="Lapsed"/>
    <s v="CUST10343076"/>
    <x v="4"/>
    <x v="1"/>
  </r>
  <r>
    <s v="POL43784976"/>
    <x v="3"/>
    <n v="110576"/>
    <n v="1668.43"/>
    <d v="2021-12-20T00:00:00"/>
    <d v="2028-03-28T00:00:00"/>
    <s v="Quarterly"/>
    <s v="Lapsed"/>
    <s v="CUST31570146"/>
    <x v="0"/>
    <x v="0"/>
  </r>
  <r>
    <s v="POL21103923"/>
    <x v="1"/>
    <n v="94191"/>
    <n v="1193.78"/>
    <d v="2016-11-06T00:00:00"/>
    <d v="2020-05-09T00:00:00"/>
    <s v="Monthly"/>
    <s v="Terminated"/>
    <s v="CUST94460812"/>
    <x v="0"/>
    <x v="0"/>
  </r>
  <r>
    <s v="POL92837863"/>
    <x v="3"/>
    <n v="348985"/>
    <n v="1227.82"/>
    <d v="2018-12-29T00:00:00"/>
    <d v="2026-07-27T00:00:00"/>
    <s v="Quarterly"/>
    <s v="Lapsed"/>
    <s v="CUST81617367"/>
    <x v="2"/>
    <x v="1"/>
  </r>
  <r>
    <s v="POL53750210"/>
    <x v="3"/>
    <n v="114630"/>
    <n v="338.03"/>
    <d v="2024-10-11T00:00:00"/>
    <d v="2033-04-14T00:00:00"/>
    <s v="Monthly"/>
    <s v="Lapsed"/>
    <s v="CUST80257562"/>
    <x v="3"/>
    <x v="0"/>
  </r>
  <r>
    <s v="POL74597020"/>
    <x v="2"/>
    <n v="483547"/>
    <n v="1957.01"/>
    <d v="2017-10-14T00:00:00"/>
    <d v="2026-08-08T00:00:00"/>
    <s v="Quarterly"/>
    <s v="Active"/>
    <s v="CUST50659335"/>
    <x v="1"/>
    <x v="0"/>
  </r>
  <r>
    <s v="POL92351882"/>
    <x v="2"/>
    <n v="455551"/>
    <n v="233.69"/>
    <d v="2023-05-15T00:00:00"/>
    <d v="2027-12-15T00:00:00"/>
    <s v="Monthly"/>
    <s v="Active"/>
    <s v="CUST87385959"/>
    <x v="3"/>
    <x v="1"/>
  </r>
  <r>
    <s v="POL24459389"/>
    <x v="3"/>
    <n v="290204"/>
    <n v="199.68"/>
    <d v="2022-06-29T00:00:00"/>
    <d v="2026-10-18T00:00:00"/>
    <s v="Quarterly"/>
    <s v="Terminated"/>
    <s v="CUST29474373"/>
    <x v="3"/>
    <x v="2"/>
  </r>
  <r>
    <s v="POL13218423"/>
    <x v="1"/>
    <n v="445981"/>
    <n v="1195.5"/>
    <d v="2016-04-10T00:00:00"/>
    <d v="2020-07-03T00:00:00"/>
    <s v="Annually"/>
    <s v="Lapsed"/>
    <s v="CUST34161000"/>
    <x v="3"/>
    <x v="1"/>
  </r>
  <r>
    <s v="POL50086773"/>
    <x v="1"/>
    <n v="118401"/>
    <n v="1344.43"/>
    <d v="2023-09-16T00:00:00"/>
    <d v="2026-01-16T00:00:00"/>
    <s v="Annually"/>
    <s v="Lapsed"/>
    <s v="CUST37919209"/>
    <x v="3"/>
    <x v="1"/>
  </r>
  <r>
    <s v="POL60541709"/>
    <x v="1"/>
    <n v="243320"/>
    <n v="1238.8599999999999"/>
    <d v="2022-09-25T00:00:00"/>
    <d v="2028-07-19T00:00:00"/>
    <s v="Annually"/>
    <s v="Lapsed"/>
    <s v="CUST77341734"/>
    <x v="3"/>
    <x v="2"/>
  </r>
  <r>
    <s v="POL34052302"/>
    <x v="1"/>
    <n v="458605"/>
    <n v="599.1"/>
    <d v="2021-12-06T00:00:00"/>
    <d v="2030-12-29T00:00:00"/>
    <s v="Quarterly"/>
    <s v="Terminated"/>
    <s v="CUST96661441"/>
    <x v="1"/>
    <x v="2"/>
  </r>
  <r>
    <s v="POL10236705"/>
    <x v="2"/>
    <n v="98751"/>
    <n v="1813.71"/>
    <d v="2016-12-17T00:00:00"/>
    <d v="2021-08-08T00:00:00"/>
    <s v="Monthly"/>
    <s v="Active"/>
    <s v="CUST61538911"/>
    <x v="1"/>
    <x v="1"/>
  </r>
  <r>
    <s v="POL19552952"/>
    <x v="2"/>
    <n v="239817"/>
    <n v="175.14"/>
    <d v="2024-01-10T00:00:00"/>
    <d v="2031-12-19T00:00:00"/>
    <s v="Monthly"/>
    <s v="Terminated"/>
    <s v="CUST62739813"/>
    <x v="4"/>
    <x v="1"/>
  </r>
  <r>
    <s v="POL30306030"/>
    <x v="3"/>
    <n v="102551"/>
    <n v="413.56"/>
    <d v="2024-04-28T00:00:00"/>
    <d v="2029-12-29T00:00:00"/>
    <s v="Monthly"/>
    <s v="Terminated"/>
    <s v="CUST17126231"/>
    <x v="3"/>
    <x v="1"/>
  </r>
  <r>
    <s v="POL96996235"/>
    <x v="1"/>
    <n v="290960"/>
    <n v="1022.52"/>
    <d v="2019-02-10T00:00:00"/>
    <d v="2028-03-06T00:00:00"/>
    <s v="Annually"/>
    <s v="Lapsed"/>
    <s v="CUST76982457"/>
    <x v="0"/>
    <x v="2"/>
  </r>
  <r>
    <s v="POL78662239"/>
    <x v="2"/>
    <n v="303068"/>
    <n v="1337.38"/>
    <d v="2021-04-25T00:00:00"/>
    <d v="2024-08-07T00:00:00"/>
    <s v="Quarterly"/>
    <s v="Terminated"/>
    <s v="CUST42668135"/>
    <x v="1"/>
    <x v="1"/>
  </r>
  <r>
    <s v="POL29271605"/>
    <x v="0"/>
    <n v="267205"/>
    <n v="274.39999999999998"/>
    <d v="2016-07-25T00:00:00"/>
    <d v="2023-05-13T00:00:00"/>
    <s v="Monthly"/>
    <s v="Lapsed"/>
    <s v="CUST87784685"/>
    <x v="2"/>
    <x v="2"/>
  </r>
  <r>
    <s v="POL28002736"/>
    <x v="1"/>
    <n v="39831"/>
    <n v="1380.75"/>
    <d v="2018-08-14T00:00:00"/>
    <d v="2023-10-11T00:00:00"/>
    <s v="Monthly"/>
    <s v="Active"/>
    <s v="CUST24312409"/>
    <x v="3"/>
    <x v="1"/>
  </r>
  <r>
    <s v="POL85156451"/>
    <x v="1"/>
    <n v="402001"/>
    <n v="1357.53"/>
    <d v="2017-09-30T00:00:00"/>
    <d v="2024-05-13T00:00:00"/>
    <s v="Annually"/>
    <s v="Lapsed"/>
    <s v="CUST55038762"/>
    <x v="1"/>
    <x v="2"/>
  </r>
  <r>
    <s v="POL40235413"/>
    <x v="1"/>
    <n v="47872"/>
    <n v="1236.47"/>
    <d v="2017-10-09T00:00:00"/>
    <d v="2025-07-28T00:00:00"/>
    <s v="Monthly"/>
    <s v="Terminated"/>
    <s v="CUST14679491"/>
    <x v="0"/>
    <x v="0"/>
  </r>
  <r>
    <s v="POL01226871"/>
    <x v="3"/>
    <n v="173379"/>
    <n v="1508.87"/>
    <d v="2024-04-26T00:00:00"/>
    <d v="2030-05-29T00:00:00"/>
    <s v="Quarterly"/>
    <s v="Lapsed"/>
    <s v="CUST46969019"/>
    <x v="2"/>
    <x v="2"/>
  </r>
  <r>
    <s v="POL04051225"/>
    <x v="3"/>
    <n v="190812"/>
    <n v="1975.66"/>
    <d v="2020-04-12T00:00:00"/>
    <d v="2027-04-26T00:00:00"/>
    <s v="Monthly"/>
    <s v="Terminated"/>
    <s v="CUST83273864"/>
    <x v="2"/>
    <x v="1"/>
  </r>
  <r>
    <s v="POL04612795"/>
    <x v="2"/>
    <n v="486101"/>
    <n v="1636.49"/>
    <d v="2015-06-09T00:00:00"/>
    <d v="2025-05-07T00:00:00"/>
    <s v="Annually"/>
    <s v="Active"/>
    <s v="CUST40187120"/>
    <x v="4"/>
    <x v="2"/>
  </r>
  <r>
    <s v="POL17867504"/>
    <x v="1"/>
    <n v="279535"/>
    <n v="950.01"/>
    <d v="2017-05-25T00:00:00"/>
    <d v="2020-11-24T00:00:00"/>
    <s v="Monthly"/>
    <s v="Lapsed"/>
    <s v="CUST21864148"/>
    <x v="4"/>
    <x v="2"/>
  </r>
  <r>
    <s v="POL32327074"/>
    <x v="1"/>
    <n v="469078"/>
    <n v="1821.45"/>
    <d v="2022-12-07T00:00:00"/>
    <d v="2030-10-05T00:00:00"/>
    <s v="Monthly"/>
    <s v="Terminated"/>
    <s v="CUST42670563"/>
    <x v="1"/>
    <x v="1"/>
  </r>
  <r>
    <s v="POL26404554"/>
    <x v="0"/>
    <n v="195902"/>
    <n v="944.23"/>
    <d v="2019-01-10T00:00:00"/>
    <d v="2025-04-12T00:00:00"/>
    <s v="Quarterly"/>
    <s v="Active"/>
    <s v="CUST09841369"/>
    <x v="2"/>
    <x v="0"/>
  </r>
  <r>
    <s v="POL14697961"/>
    <x v="1"/>
    <n v="300198"/>
    <n v="603.37"/>
    <d v="2023-03-01T00:00:00"/>
    <d v="2025-01-20T00:00:00"/>
    <s v="Quarterly"/>
    <s v="Terminated"/>
    <s v="CUST57618841"/>
    <x v="0"/>
    <x v="0"/>
  </r>
  <r>
    <s v="POL36275848"/>
    <x v="3"/>
    <n v="147069"/>
    <n v="1858.61"/>
    <d v="2024-05-30T00:00:00"/>
    <d v="2028-10-10T00:00:00"/>
    <s v="Monthly"/>
    <s v="Lapsed"/>
    <s v="CUST44011114"/>
    <x v="0"/>
    <x v="2"/>
  </r>
  <r>
    <s v="POL13985907"/>
    <x v="0"/>
    <n v="257950"/>
    <n v="1145.3599999999999"/>
    <d v="2021-05-22T00:00:00"/>
    <d v="2022-12-29T00:00:00"/>
    <s v="Quarterly"/>
    <s v="Lapsed"/>
    <s v="CUST74889507"/>
    <x v="4"/>
    <x v="1"/>
  </r>
  <r>
    <s v="POL51851655"/>
    <x v="3"/>
    <n v="108266"/>
    <n v="881.85"/>
    <d v="2018-05-12T00:00:00"/>
    <d v="2022-12-07T00:00:00"/>
    <s v="Annually"/>
    <s v="Lapsed"/>
    <s v="CUST32721526"/>
    <x v="1"/>
    <x v="1"/>
  </r>
  <r>
    <s v="POL24187970"/>
    <x v="3"/>
    <n v="263767"/>
    <n v="1662.13"/>
    <d v="2015-02-13T00:00:00"/>
    <d v="2017-08-14T00:00:00"/>
    <s v="Monthly"/>
    <s v="Lapsed"/>
    <s v="CUST40778743"/>
    <x v="3"/>
    <x v="0"/>
  </r>
  <r>
    <s v="POL99222365"/>
    <x v="2"/>
    <n v="296638"/>
    <n v="1338.79"/>
    <d v="2024-12-10T00:00:00"/>
    <d v="2028-03-03T00:00:00"/>
    <s v="Annually"/>
    <s v="Lapsed"/>
    <s v="CUST01156039"/>
    <x v="3"/>
    <x v="1"/>
  </r>
  <r>
    <s v="POL55964099"/>
    <x v="3"/>
    <n v="422053"/>
    <n v="366.85"/>
    <d v="2023-08-28T00:00:00"/>
    <d v="2028-10-06T00:00:00"/>
    <s v="Annually"/>
    <s v="Terminated"/>
    <s v="CUST90946182"/>
    <x v="3"/>
    <x v="1"/>
  </r>
  <r>
    <s v="POL30236803"/>
    <x v="1"/>
    <n v="46479"/>
    <n v="416.08"/>
    <d v="2020-03-15T00:00:00"/>
    <d v="2028-12-07T00:00:00"/>
    <s v="Quarterly"/>
    <s v="Lapsed"/>
    <s v="CUST34161000"/>
    <x v="3"/>
    <x v="1"/>
  </r>
  <r>
    <s v="POL14005154"/>
    <x v="2"/>
    <n v="103610"/>
    <n v="1317.15"/>
    <d v="2017-07-03T00:00:00"/>
    <d v="2026-11-20T00:00:00"/>
    <s v="Quarterly"/>
    <s v="Active"/>
    <s v="CUST18477593"/>
    <x v="2"/>
    <x v="1"/>
  </r>
  <r>
    <s v="POL26980875"/>
    <x v="3"/>
    <n v="333159"/>
    <n v="575.22"/>
    <d v="2015-04-02T00:00:00"/>
    <d v="2022-07-22T00:00:00"/>
    <s v="Quarterly"/>
    <s v="Terminated"/>
    <s v="CUST03615219"/>
    <x v="4"/>
    <x v="0"/>
  </r>
  <r>
    <s v="POL87037802"/>
    <x v="2"/>
    <n v="116883"/>
    <n v="1474.83"/>
    <d v="2023-05-27T00:00:00"/>
    <d v="2031-11-13T00:00:00"/>
    <s v="Annually"/>
    <s v="Terminated"/>
    <s v="CUST85814865"/>
    <x v="3"/>
    <x v="1"/>
  </r>
  <r>
    <s v="POL31317905"/>
    <x v="3"/>
    <n v="453244"/>
    <n v="1950.19"/>
    <d v="2023-09-25T00:00:00"/>
    <d v="2026-04-08T00:00:00"/>
    <s v="Monthly"/>
    <s v="Terminated"/>
    <s v="CUST59752065"/>
    <x v="4"/>
    <x v="1"/>
  </r>
  <r>
    <s v="POL75121871"/>
    <x v="1"/>
    <n v="487602"/>
    <n v="973.93"/>
    <d v="2021-11-13T00:00:00"/>
    <d v="2029-03-11T00:00:00"/>
    <s v="Annually"/>
    <s v="Lapsed"/>
    <s v="CUST79329161"/>
    <x v="1"/>
    <x v="1"/>
  </r>
  <r>
    <s v="POL76278767"/>
    <x v="1"/>
    <n v="145029"/>
    <n v="1683.05"/>
    <d v="2018-09-29T00:00:00"/>
    <d v="2026-01-24T00:00:00"/>
    <s v="Monthly"/>
    <s v="Terminated"/>
    <s v="CUST46516721"/>
    <x v="2"/>
    <x v="0"/>
  </r>
  <r>
    <s v="POL73257652"/>
    <x v="0"/>
    <n v="28484"/>
    <n v="1803.48"/>
    <d v="2019-09-26T00:00:00"/>
    <d v="2026-11-25T00:00:00"/>
    <s v="Quarterly"/>
    <s v="Terminated"/>
    <s v="CUST93013255"/>
    <x v="2"/>
    <x v="0"/>
  </r>
  <r>
    <s v="POL09641433"/>
    <x v="0"/>
    <n v="242450"/>
    <n v="1783.33"/>
    <d v="2016-05-15T00:00:00"/>
    <d v="2019-05-19T00:00:00"/>
    <s v="Annually"/>
    <s v="Lapsed"/>
    <s v="CUST67011602"/>
    <x v="0"/>
    <x v="2"/>
  </r>
  <r>
    <s v="POL32459505"/>
    <x v="2"/>
    <n v="256463"/>
    <n v="897.38"/>
    <d v="2024-05-28T00:00:00"/>
    <d v="2028-06-22T00:00:00"/>
    <s v="Quarterly"/>
    <s v="Active"/>
    <s v="CUST23444868"/>
    <x v="0"/>
    <x v="1"/>
  </r>
  <r>
    <s v="POL46550237"/>
    <x v="2"/>
    <n v="421309"/>
    <n v="388.68"/>
    <d v="2016-04-02T00:00:00"/>
    <d v="2024-09-30T00:00:00"/>
    <s v="Quarterly"/>
    <s v="Terminated"/>
    <s v="CUST06048624"/>
    <x v="3"/>
    <x v="2"/>
  </r>
  <r>
    <s v="POL88593471"/>
    <x v="1"/>
    <n v="99413"/>
    <n v="559.95000000000005"/>
    <d v="2019-12-14T00:00:00"/>
    <d v="2029-06-07T00:00:00"/>
    <s v="Quarterly"/>
    <s v="Lapsed"/>
    <s v="CUST87110325"/>
    <x v="1"/>
    <x v="0"/>
  </r>
  <r>
    <s v="POL87616796"/>
    <x v="0"/>
    <n v="411809"/>
    <n v="193.68"/>
    <d v="2020-02-25T00:00:00"/>
    <d v="2026-03-01T00:00:00"/>
    <s v="Quarterly"/>
    <s v="Active"/>
    <s v="CUST78768706"/>
    <x v="4"/>
    <x v="2"/>
  </r>
  <r>
    <s v="POL53680608"/>
    <x v="2"/>
    <n v="144409"/>
    <n v="1054.8800000000001"/>
    <d v="2018-01-22T00:00:00"/>
    <d v="2020-11-29T00:00:00"/>
    <s v="Monthly"/>
    <s v="Active"/>
    <s v="CUST54360382"/>
    <x v="4"/>
    <x v="0"/>
  </r>
  <r>
    <s v="POL13181377"/>
    <x v="3"/>
    <n v="15079"/>
    <n v="266.76"/>
    <d v="2016-06-15T00:00:00"/>
    <d v="2022-10-24T00:00:00"/>
    <s v="Monthly"/>
    <s v="Terminated"/>
    <s v="CUST40230825"/>
    <x v="3"/>
    <x v="2"/>
  </r>
  <r>
    <s v="POL15636653"/>
    <x v="3"/>
    <n v="449757"/>
    <n v="664.52"/>
    <d v="2018-02-25T00:00:00"/>
    <d v="2027-02-09T00:00:00"/>
    <s v="Quarterly"/>
    <s v="Lapsed"/>
    <s v="CUST00800509"/>
    <x v="4"/>
    <x v="0"/>
  </r>
  <r>
    <s v="POL44476991"/>
    <x v="1"/>
    <n v="320358"/>
    <n v="1308.3"/>
    <d v="2021-04-26T00:00:00"/>
    <d v="2028-04-09T00:00:00"/>
    <s v="Annually"/>
    <s v="Lapsed"/>
    <s v="CUST38994996"/>
    <x v="0"/>
    <x v="0"/>
  </r>
  <r>
    <s v="POL30619857"/>
    <x v="3"/>
    <n v="211009"/>
    <n v="1866.68"/>
    <d v="2019-08-09T00:00:00"/>
    <d v="2021-02-02T00:00:00"/>
    <s v="Monthly"/>
    <s v="Lapsed"/>
    <s v="CUST39549313"/>
    <x v="1"/>
    <x v="1"/>
  </r>
  <r>
    <s v="POL23970822"/>
    <x v="1"/>
    <n v="20813"/>
    <n v="381.55"/>
    <d v="2022-11-11T00:00:00"/>
    <d v="2025-02-09T00:00:00"/>
    <s v="Annually"/>
    <s v="Lapsed"/>
    <s v="CUST59814160"/>
    <x v="1"/>
    <x v="0"/>
  </r>
  <r>
    <s v="POL61725675"/>
    <x v="1"/>
    <n v="372896"/>
    <n v="1593.4"/>
    <d v="2017-01-24T00:00:00"/>
    <d v="2023-05-16T00:00:00"/>
    <s v="Annually"/>
    <s v="Active"/>
    <s v="CUST32700823"/>
    <x v="3"/>
    <x v="2"/>
  </r>
  <r>
    <s v="POL11516583"/>
    <x v="0"/>
    <n v="461878"/>
    <n v="1089.6300000000001"/>
    <d v="2021-01-30T00:00:00"/>
    <d v="2025-10-30T00:00:00"/>
    <s v="Quarterly"/>
    <s v="Terminated"/>
    <s v="CUST86757499"/>
    <x v="2"/>
    <x v="1"/>
  </r>
  <r>
    <s v="POL27425814"/>
    <x v="1"/>
    <n v="354786"/>
    <n v="1148.92"/>
    <d v="2024-02-09T00:00:00"/>
    <d v="2033-04-22T00:00:00"/>
    <s v="Annually"/>
    <s v="Terminated"/>
    <s v="CUST21569193"/>
    <x v="4"/>
    <x v="0"/>
  </r>
  <r>
    <s v="POL49437324"/>
    <x v="2"/>
    <n v="119754"/>
    <n v="334.83"/>
    <d v="2018-05-15T00:00:00"/>
    <d v="2021-01-19T00:00:00"/>
    <s v="Quarterly"/>
    <s v="Terminated"/>
    <s v="CUST10333438"/>
    <x v="3"/>
    <x v="2"/>
  </r>
  <r>
    <s v="POL12536451"/>
    <x v="1"/>
    <n v="125813"/>
    <n v="400.43"/>
    <d v="2020-03-11T00:00:00"/>
    <d v="2024-11-24T00:00:00"/>
    <s v="Quarterly"/>
    <s v="Active"/>
    <s v="CUST36410265"/>
    <x v="3"/>
    <x v="1"/>
  </r>
  <r>
    <s v="POL84291987"/>
    <x v="2"/>
    <n v="190984"/>
    <n v="526.26"/>
    <d v="2015-04-15T00:00:00"/>
    <d v="2024-08-03T00:00:00"/>
    <s v="Annually"/>
    <s v="Active"/>
    <s v="CUST11534201"/>
    <x v="3"/>
    <x v="2"/>
  </r>
  <r>
    <s v="POL32942067"/>
    <x v="0"/>
    <n v="76418"/>
    <n v="615.14"/>
    <d v="2017-12-22T00:00:00"/>
    <d v="2024-03-29T00:00:00"/>
    <s v="Quarterly"/>
    <s v="Lapsed"/>
    <s v="CUST17315573"/>
    <x v="2"/>
    <x v="2"/>
  </r>
  <r>
    <s v="POL15886204"/>
    <x v="2"/>
    <n v="241141"/>
    <n v="760.43"/>
    <d v="2024-01-24T00:00:00"/>
    <d v="2030-11-11T00:00:00"/>
    <s v="Quarterly"/>
    <s v="Active"/>
    <s v="CUST12138426"/>
    <x v="1"/>
    <x v="2"/>
  </r>
  <r>
    <s v="POL29858612"/>
    <x v="2"/>
    <n v="95399"/>
    <n v="174.61"/>
    <d v="2020-04-15T00:00:00"/>
    <d v="2023-12-09T00:00:00"/>
    <s v="Annually"/>
    <s v="Lapsed"/>
    <s v="CUST72604656"/>
    <x v="4"/>
    <x v="2"/>
  </r>
  <r>
    <s v="POL78513544"/>
    <x v="2"/>
    <n v="346998"/>
    <n v="725.51"/>
    <d v="2019-05-05T00:00:00"/>
    <d v="2023-12-21T00:00:00"/>
    <s v="Annually"/>
    <s v="Terminated"/>
    <s v="CUST29392769"/>
    <x v="3"/>
    <x v="0"/>
  </r>
  <r>
    <s v="POL47222103"/>
    <x v="1"/>
    <n v="224689"/>
    <n v="1226.0999999999999"/>
    <d v="2017-03-06T00:00:00"/>
    <d v="2023-08-21T00:00:00"/>
    <s v="Monthly"/>
    <s v="Active"/>
    <s v="CUST41536787"/>
    <x v="3"/>
    <x v="2"/>
  </r>
  <r>
    <s v="POL25708156"/>
    <x v="1"/>
    <n v="251787"/>
    <n v="409.22"/>
    <d v="2021-07-06T00:00:00"/>
    <d v="2028-06-24T00:00:00"/>
    <s v="Quarterly"/>
    <s v="Lapsed"/>
    <s v="CUST55580606"/>
    <x v="2"/>
    <x v="2"/>
  </r>
  <r>
    <s v="POL41605006"/>
    <x v="1"/>
    <n v="106927"/>
    <n v="996.52"/>
    <d v="2019-03-27T00:00:00"/>
    <d v="2025-09-23T00:00:00"/>
    <s v="Annually"/>
    <s v="Active"/>
    <s v="CUST97427667"/>
    <x v="3"/>
    <x v="1"/>
  </r>
  <r>
    <s v="POL25794151"/>
    <x v="2"/>
    <n v="288305"/>
    <n v="1770.86"/>
    <d v="2024-10-05T00:00:00"/>
    <d v="2033-02-19T00:00:00"/>
    <s v="Annually"/>
    <s v="Active"/>
    <s v="CUST05701299"/>
    <x v="3"/>
    <x v="2"/>
  </r>
  <r>
    <s v="POL75540698"/>
    <x v="1"/>
    <n v="273675"/>
    <n v="869.46"/>
    <d v="2020-05-03T00:00:00"/>
    <d v="2030-02-12T00:00:00"/>
    <s v="Monthly"/>
    <s v="Terminated"/>
    <s v="CUST89386367"/>
    <x v="3"/>
    <x v="1"/>
  </r>
  <r>
    <s v="POL79812576"/>
    <x v="3"/>
    <n v="203645"/>
    <n v="443.85"/>
    <d v="2021-04-11T00:00:00"/>
    <d v="2023-10-24T00:00:00"/>
    <s v="Quarterly"/>
    <s v="Active"/>
    <s v="CUST75285468"/>
    <x v="3"/>
    <x v="2"/>
  </r>
  <r>
    <s v="POL96627466"/>
    <x v="1"/>
    <n v="108422"/>
    <n v="1742.75"/>
    <d v="2022-08-19T00:00:00"/>
    <d v="2027-03-25T00:00:00"/>
    <s v="Monthly"/>
    <s v="Lapsed"/>
    <s v="CUST93604597"/>
    <x v="3"/>
    <x v="1"/>
  </r>
  <r>
    <s v="POL18134493"/>
    <x v="0"/>
    <n v="149858"/>
    <n v="594.4"/>
    <d v="2017-04-26T00:00:00"/>
    <d v="2019-04-13T00:00:00"/>
    <s v="Annually"/>
    <s v="Lapsed"/>
    <s v="CUST97879695"/>
    <x v="1"/>
    <x v="2"/>
  </r>
  <r>
    <s v="POL76432131"/>
    <x v="0"/>
    <n v="243232"/>
    <n v="420.1"/>
    <d v="2023-02-20T00:00:00"/>
    <d v="2032-05-20T00:00:00"/>
    <s v="Quarterly"/>
    <s v="Active"/>
    <s v="CUST64208709"/>
    <x v="1"/>
    <x v="0"/>
  </r>
  <r>
    <s v="POL79051924"/>
    <x v="1"/>
    <n v="389519"/>
    <n v="1644.77"/>
    <d v="2016-12-16T00:00:00"/>
    <d v="2022-04-18T00:00:00"/>
    <s v="Annually"/>
    <s v="Terminated"/>
    <s v="CUST01188304"/>
    <x v="2"/>
    <x v="1"/>
  </r>
  <r>
    <s v="POL90691357"/>
    <x v="1"/>
    <n v="192026"/>
    <n v="1653.4"/>
    <d v="2016-07-30T00:00:00"/>
    <d v="2024-04-19T00:00:00"/>
    <s v="Annually"/>
    <s v="Terminated"/>
    <s v="CUST24728723"/>
    <x v="3"/>
    <x v="0"/>
  </r>
  <r>
    <s v="POL28778471"/>
    <x v="0"/>
    <n v="24611"/>
    <n v="275.61"/>
    <d v="2015-07-04T00:00:00"/>
    <d v="2024-01-18T00:00:00"/>
    <s v="Monthly"/>
    <s v="Active"/>
    <s v="CUST75890768"/>
    <x v="3"/>
    <x v="2"/>
  </r>
  <r>
    <s v="POL73016380"/>
    <x v="2"/>
    <n v="23008"/>
    <n v="448.1"/>
    <d v="2021-09-28T00:00:00"/>
    <d v="2029-12-26T00:00:00"/>
    <s v="Annually"/>
    <s v="Active"/>
    <s v="CUST62423574"/>
    <x v="1"/>
    <x v="0"/>
  </r>
  <r>
    <s v="POL53374047"/>
    <x v="1"/>
    <n v="354323"/>
    <n v="727.84"/>
    <d v="2018-06-03T00:00:00"/>
    <d v="2022-03-11T00:00:00"/>
    <s v="Monthly"/>
    <s v="Terminated"/>
    <s v="CUST82268881"/>
    <x v="3"/>
    <x v="0"/>
  </r>
  <r>
    <s v="POL73225608"/>
    <x v="0"/>
    <n v="35404"/>
    <n v="959.48"/>
    <d v="2023-12-05T00:00:00"/>
    <d v="2026-03-22T00:00:00"/>
    <s v="Annually"/>
    <s v="Lapsed"/>
    <s v="CUST56310283"/>
    <x v="1"/>
    <x v="2"/>
  </r>
  <r>
    <s v="POL96974246"/>
    <x v="1"/>
    <n v="145418"/>
    <n v="584.98"/>
    <d v="2020-11-09T00:00:00"/>
    <d v="2023-03-04T00:00:00"/>
    <s v="Annually"/>
    <s v="Terminated"/>
    <s v="CUST37116790"/>
    <x v="3"/>
    <x v="0"/>
  </r>
  <r>
    <s v="POL14924574"/>
    <x v="0"/>
    <n v="203691"/>
    <n v="1048.3"/>
    <d v="2022-10-03T00:00:00"/>
    <d v="2030-08-04T00:00:00"/>
    <s v="Annually"/>
    <s v="Lapsed"/>
    <s v="CUST48069749"/>
    <x v="4"/>
    <x v="0"/>
  </r>
  <r>
    <s v="POL42903965"/>
    <x v="2"/>
    <n v="320190"/>
    <n v="1233.73"/>
    <d v="2018-01-28T00:00:00"/>
    <d v="2025-04-27T00:00:00"/>
    <s v="Quarterly"/>
    <s v="Lapsed"/>
    <s v="CUST45193864"/>
    <x v="0"/>
    <x v="1"/>
  </r>
  <r>
    <s v="POL95960706"/>
    <x v="1"/>
    <n v="118176"/>
    <n v="437.81"/>
    <d v="2017-04-07T00:00:00"/>
    <d v="2026-10-02T00:00:00"/>
    <s v="Monthly"/>
    <s v="Lapsed"/>
    <s v="CUST63054181"/>
    <x v="4"/>
    <x v="0"/>
  </r>
  <r>
    <s v="POL61950574"/>
    <x v="3"/>
    <n v="434186"/>
    <n v="1697.96"/>
    <d v="2015-03-19T00:00:00"/>
    <d v="2021-02-07T00:00:00"/>
    <s v="Annually"/>
    <s v="Active"/>
    <s v="CUST73260643"/>
    <x v="1"/>
    <x v="0"/>
  </r>
  <r>
    <s v="POL08851218"/>
    <x v="2"/>
    <n v="363167"/>
    <n v="1840.6"/>
    <d v="2015-02-18T00:00:00"/>
    <d v="2018-08-07T00:00:00"/>
    <s v="Annually"/>
    <s v="Terminated"/>
    <s v="CUST58169296"/>
    <x v="3"/>
    <x v="2"/>
  </r>
  <r>
    <s v="POL89077589"/>
    <x v="3"/>
    <n v="128023"/>
    <n v="711.66"/>
    <d v="2015-08-01T00:00:00"/>
    <d v="2018-08-01T00:00:00"/>
    <s v="Quarterly"/>
    <s v="Active"/>
    <s v="CUST60827888"/>
    <x v="2"/>
    <x v="2"/>
  </r>
  <r>
    <s v="POL21637751"/>
    <x v="3"/>
    <n v="127111"/>
    <n v="1619.12"/>
    <d v="2017-01-28T00:00:00"/>
    <d v="2025-11-21T00:00:00"/>
    <s v="Monthly"/>
    <s v="Lapsed"/>
    <s v="CUST14953772"/>
    <x v="1"/>
    <x v="0"/>
  </r>
  <r>
    <s v="POL20698881"/>
    <x v="1"/>
    <n v="465629"/>
    <n v="703.94"/>
    <d v="2021-04-28T00:00:00"/>
    <d v="2025-05-08T00:00:00"/>
    <s v="Quarterly"/>
    <s v="Terminated"/>
    <s v="CUST25249967"/>
    <x v="2"/>
    <x v="0"/>
  </r>
  <r>
    <s v="POL55748934"/>
    <x v="3"/>
    <n v="248600"/>
    <n v="1851.48"/>
    <d v="2018-01-25T00:00:00"/>
    <d v="2023-05-22T00:00:00"/>
    <s v="Quarterly"/>
    <s v="Active"/>
    <s v="CUST67050803"/>
    <x v="3"/>
    <x v="2"/>
  </r>
  <r>
    <s v="POL95603214"/>
    <x v="2"/>
    <n v="105129"/>
    <n v="1506.25"/>
    <d v="2022-03-12T00:00:00"/>
    <d v="2030-05-21T00:00:00"/>
    <s v="Monthly"/>
    <s v="Terminated"/>
    <s v="CUST02991127"/>
    <x v="3"/>
    <x v="0"/>
  </r>
  <r>
    <s v="POL97852810"/>
    <x v="1"/>
    <n v="233743"/>
    <n v="504.36"/>
    <d v="2020-01-13T00:00:00"/>
    <d v="2023-12-06T00:00:00"/>
    <s v="Annually"/>
    <s v="Terminated"/>
    <s v="CUST48484204"/>
    <x v="3"/>
    <x v="1"/>
  </r>
  <r>
    <s v="POL95259508"/>
    <x v="2"/>
    <n v="266928"/>
    <n v="402.22"/>
    <d v="2020-03-08T00:00:00"/>
    <d v="2028-09-26T00:00:00"/>
    <s v="Monthly"/>
    <s v="Lapsed"/>
    <s v="CUST06619029"/>
    <x v="3"/>
    <x v="1"/>
  </r>
  <r>
    <s v="POL70372456"/>
    <x v="3"/>
    <n v="252288"/>
    <n v="1619.45"/>
    <d v="2019-09-13T00:00:00"/>
    <d v="2027-09-04T00:00:00"/>
    <s v="Quarterly"/>
    <s v="Active"/>
    <s v="CUST57393366"/>
    <x v="3"/>
    <x v="0"/>
  </r>
  <r>
    <s v="POL78473646"/>
    <x v="3"/>
    <n v="448589"/>
    <n v="839.87"/>
    <d v="2020-03-22T00:00:00"/>
    <d v="2026-06-10T00:00:00"/>
    <s v="Monthly"/>
    <s v="Terminated"/>
    <s v="CUST75033036"/>
    <x v="1"/>
    <x v="1"/>
  </r>
  <r>
    <s v="POL81550647"/>
    <x v="1"/>
    <n v="483324"/>
    <n v="1442.01"/>
    <d v="2015-04-15T00:00:00"/>
    <d v="2021-02-19T00:00:00"/>
    <s v="Annually"/>
    <s v="Lapsed"/>
    <s v="CUST20570615"/>
    <x v="1"/>
    <x v="0"/>
  </r>
  <r>
    <s v="POL95538571"/>
    <x v="3"/>
    <n v="349214"/>
    <n v="982.72"/>
    <d v="2022-05-05T00:00:00"/>
    <d v="2030-05-09T00:00:00"/>
    <s v="Annually"/>
    <s v="Lapsed"/>
    <s v="CUST80027772"/>
    <x v="4"/>
    <x v="2"/>
  </r>
  <r>
    <s v="POL54792632"/>
    <x v="1"/>
    <n v="102393"/>
    <n v="619.24"/>
    <d v="2021-09-24T00:00:00"/>
    <d v="2028-05-08T00:00:00"/>
    <s v="Annually"/>
    <s v="Terminated"/>
    <s v="CUST41234558"/>
    <x v="3"/>
    <x v="2"/>
  </r>
  <r>
    <s v="POL51614389"/>
    <x v="3"/>
    <n v="315957"/>
    <n v="640.54"/>
    <d v="2019-12-04T00:00:00"/>
    <d v="2022-05-08T00:00:00"/>
    <s v="Annually"/>
    <s v="Lapsed"/>
    <s v="CUST93219353"/>
    <x v="0"/>
    <x v="1"/>
  </r>
  <r>
    <s v="POL93746729"/>
    <x v="1"/>
    <n v="233330"/>
    <n v="566.47"/>
    <d v="2019-09-26T00:00:00"/>
    <d v="2028-07-18T00:00:00"/>
    <s v="Quarterly"/>
    <s v="Terminated"/>
    <s v="CUST41499971"/>
    <x v="3"/>
    <x v="1"/>
  </r>
  <r>
    <s v="POL39986645"/>
    <x v="3"/>
    <n v="438758"/>
    <n v="1831.24"/>
    <d v="2016-08-27T00:00:00"/>
    <d v="2022-08-16T00:00:00"/>
    <s v="Annually"/>
    <s v="Lapsed"/>
    <s v="CUST51161231"/>
    <x v="2"/>
    <x v="2"/>
  </r>
  <r>
    <s v="POL63446191"/>
    <x v="3"/>
    <n v="231145"/>
    <n v="1785.54"/>
    <d v="2018-10-12T00:00:00"/>
    <d v="2023-10-23T00:00:00"/>
    <s v="Monthly"/>
    <s v="Lapsed"/>
    <s v="CUST31991535"/>
    <x v="2"/>
    <x v="0"/>
  </r>
  <r>
    <s v="POL90621293"/>
    <x v="3"/>
    <n v="238288"/>
    <n v="1788.91"/>
    <d v="2018-06-17T00:00:00"/>
    <d v="2024-02-19T00:00:00"/>
    <s v="Quarterly"/>
    <s v="Lapsed"/>
    <s v="CUST53915256"/>
    <x v="3"/>
    <x v="0"/>
  </r>
  <r>
    <s v="POL06557000"/>
    <x v="3"/>
    <n v="325423"/>
    <n v="324.38"/>
    <d v="2024-01-23T00:00:00"/>
    <d v="2026-05-15T00:00:00"/>
    <s v="Monthly"/>
    <s v="Terminated"/>
    <s v="CUST80574300"/>
    <x v="3"/>
    <x v="0"/>
  </r>
  <r>
    <s v="POL74630196"/>
    <x v="0"/>
    <n v="416632"/>
    <n v="1651.89"/>
    <d v="2019-05-08T00:00:00"/>
    <d v="2021-11-04T00:00:00"/>
    <s v="Annually"/>
    <s v="Active"/>
    <s v="CUST08971725"/>
    <x v="3"/>
    <x v="1"/>
  </r>
  <r>
    <s v="POL80607251"/>
    <x v="3"/>
    <n v="104660"/>
    <n v="1523.92"/>
    <d v="2024-09-15T00:00:00"/>
    <d v="2031-03-22T00:00:00"/>
    <s v="Annually"/>
    <s v="Active"/>
    <s v="CUST27802022"/>
    <x v="3"/>
    <x v="2"/>
  </r>
  <r>
    <s v="POL84317936"/>
    <x v="3"/>
    <n v="90470"/>
    <n v="482.56"/>
    <d v="2018-08-16T00:00:00"/>
    <d v="2023-04-11T00:00:00"/>
    <s v="Monthly"/>
    <s v="Active"/>
    <s v="CUST90193495"/>
    <x v="3"/>
    <x v="1"/>
  </r>
  <r>
    <s v="POL61335300"/>
    <x v="0"/>
    <n v="270272"/>
    <n v="1462.7"/>
    <d v="2024-07-27T00:00:00"/>
    <d v="2026-01-01T00:00:00"/>
    <s v="Annually"/>
    <s v="Terminated"/>
    <s v="CUST86884109"/>
    <x v="3"/>
    <x v="2"/>
  </r>
  <r>
    <s v="POL32975893"/>
    <x v="0"/>
    <n v="127790"/>
    <n v="896.74"/>
    <d v="2016-12-22T00:00:00"/>
    <d v="2025-04-20T00:00:00"/>
    <s v="Monthly"/>
    <s v="Terminated"/>
    <s v="CUST65082489"/>
    <x v="2"/>
    <x v="1"/>
  </r>
  <r>
    <s v="POL37847781"/>
    <x v="0"/>
    <n v="79464"/>
    <n v="1943.03"/>
    <d v="2017-11-17T00:00:00"/>
    <d v="2019-05-19T00:00:00"/>
    <s v="Quarterly"/>
    <s v="Active"/>
    <s v="CUST14814883"/>
    <x v="3"/>
    <x v="0"/>
  </r>
  <r>
    <s v="POL29305592"/>
    <x v="2"/>
    <n v="244213"/>
    <n v="627.28"/>
    <d v="2016-04-20T00:00:00"/>
    <d v="2024-09-12T00:00:00"/>
    <s v="Monthly"/>
    <s v="Lapsed"/>
    <s v="CUST50493367"/>
    <x v="3"/>
    <x v="2"/>
  </r>
  <r>
    <s v="POL43533359"/>
    <x v="3"/>
    <n v="82747"/>
    <n v="1548.49"/>
    <d v="2022-11-28T00:00:00"/>
    <d v="2028-04-18T00:00:00"/>
    <s v="Monthly"/>
    <s v="Active"/>
    <s v="CUST10203071"/>
    <x v="0"/>
    <x v="0"/>
  </r>
  <r>
    <s v="POL94321832"/>
    <x v="2"/>
    <n v="268153"/>
    <n v="1883.84"/>
    <d v="2015-12-11T00:00:00"/>
    <d v="2019-09-01T00:00:00"/>
    <s v="Annually"/>
    <s v="Lapsed"/>
    <s v="CUST35524650"/>
    <x v="3"/>
    <x v="0"/>
  </r>
  <r>
    <s v="POL97197934"/>
    <x v="3"/>
    <n v="36210"/>
    <n v="688.06"/>
    <d v="2023-01-28T00:00:00"/>
    <d v="2028-06-06T00:00:00"/>
    <s v="Annually"/>
    <s v="Lapsed"/>
    <s v="CUST34792290"/>
    <x v="0"/>
    <x v="0"/>
  </r>
  <r>
    <s v="POL87154495"/>
    <x v="2"/>
    <n v="305523"/>
    <n v="163.99"/>
    <d v="2015-07-24T00:00:00"/>
    <d v="2022-03-31T00:00:00"/>
    <s v="Monthly"/>
    <s v="Active"/>
    <s v="CUST43515933"/>
    <x v="2"/>
    <x v="0"/>
  </r>
  <r>
    <s v="POL12471063"/>
    <x v="0"/>
    <n v="97801"/>
    <n v="814.61"/>
    <d v="2021-12-01T00:00:00"/>
    <d v="2026-03-06T00:00:00"/>
    <s v="Annually"/>
    <s v="Active"/>
    <s v="CUST41476976"/>
    <x v="3"/>
    <x v="0"/>
  </r>
  <r>
    <s v="POL15278197"/>
    <x v="3"/>
    <n v="193448"/>
    <n v="525.1"/>
    <d v="2021-08-29T00:00:00"/>
    <d v="2023-03-11T00:00:00"/>
    <s v="Monthly"/>
    <s v="Lapsed"/>
    <s v="CUST60126456"/>
    <x v="1"/>
    <x v="0"/>
  </r>
  <r>
    <s v="POL07509618"/>
    <x v="1"/>
    <n v="286271"/>
    <n v="400.12"/>
    <d v="2019-05-20T00:00:00"/>
    <d v="2027-03-21T00:00:00"/>
    <s v="Quarterly"/>
    <s v="Lapsed"/>
    <s v="CUST30426757"/>
    <x v="3"/>
    <x v="1"/>
  </r>
  <r>
    <s v="POL82016751"/>
    <x v="2"/>
    <n v="213229"/>
    <n v="1454.12"/>
    <d v="2021-07-15T00:00:00"/>
    <d v="2025-11-17T00:00:00"/>
    <s v="Monthly"/>
    <s v="Active"/>
    <s v="CUST12934355"/>
    <x v="0"/>
    <x v="0"/>
  </r>
  <r>
    <s v="POL87297483"/>
    <x v="3"/>
    <n v="342750"/>
    <n v="196.43"/>
    <d v="2023-02-14T00:00:00"/>
    <d v="2024-03-15T00:00:00"/>
    <s v="Annually"/>
    <s v="Active"/>
    <s v="CUST33463783"/>
    <x v="3"/>
    <x v="0"/>
  </r>
  <r>
    <s v="POL93996885"/>
    <x v="2"/>
    <n v="96923"/>
    <n v="761.59"/>
    <d v="2019-11-05T00:00:00"/>
    <d v="2028-05-23T00:00:00"/>
    <s v="Quarterly"/>
    <s v="Terminated"/>
    <s v="CUST35227808"/>
    <x v="2"/>
    <x v="0"/>
  </r>
  <r>
    <s v="POL96567148"/>
    <x v="1"/>
    <n v="315117"/>
    <n v="856"/>
    <d v="2016-03-04T00:00:00"/>
    <d v="2017-10-24T00:00:00"/>
    <s v="Monthly"/>
    <s v="Lapsed"/>
    <s v="CUST23797730"/>
    <x v="2"/>
    <x v="1"/>
  </r>
  <r>
    <s v="POL71968618"/>
    <x v="0"/>
    <n v="357546"/>
    <n v="958.26"/>
    <d v="2016-08-11T00:00:00"/>
    <d v="2019-01-22T00:00:00"/>
    <s v="Annually"/>
    <s v="Active"/>
    <s v="CUST49064657"/>
    <x v="2"/>
    <x v="1"/>
  </r>
  <r>
    <s v="POL23145476"/>
    <x v="2"/>
    <n v="65899"/>
    <n v="854.47"/>
    <d v="2023-04-18T00:00:00"/>
    <d v="2031-11-29T00:00:00"/>
    <s v="Annually"/>
    <s v="Lapsed"/>
    <s v="CUST48384816"/>
    <x v="3"/>
    <x v="1"/>
  </r>
  <r>
    <s v="POL01386021"/>
    <x v="0"/>
    <n v="376086"/>
    <n v="1736.8"/>
    <d v="2021-12-14T00:00:00"/>
    <d v="2030-02-05T00:00:00"/>
    <s v="Annually"/>
    <s v="Terminated"/>
    <s v="CUST28361361"/>
    <x v="1"/>
    <x v="1"/>
  </r>
  <r>
    <s v="POL23294354"/>
    <x v="2"/>
    <n v="174699"/>
    <n v="1345.75"/>
    <d v="2023-10-24T00:00:00"/>
    <d v="2029-12-06T00:00:00"/>
    <s v="Quarterly"/>
    <s v="Active"/>
    <s v="CUST60275705"/>
    <x v="0"/>
    <x v="2"/>
  </r>
  <r>
    <s v="POL33326034"/>
    <x v="0"/>
    <n v="382851"/>
    <n v="798.8"/>
    <d v="2021-10-31T00:00:00"/>
    <d v="2025-01-18T00:00:00"/>
    <s v="Monthly"/>
    <s v="Active"/>
    <s v="CUST68652559"/>
    <x v="3"/>
    <x v="2"/>
  </r>
  <r>
    <s v="POL94564854"/>
    <x v="1"/>
    <n v="305272"/>
    <n v="200.24"/>
    <d v="2019-02-18T00:00:00"/>
    <d v="2023-01-23T00:00:00"/>
    <s v="Annually"/>
    <s v="Lapsed"/>
    <s v="CUST87110325"/>
    <x v="1"/>
    <x v="0"/>
  </r>
  <r>
    <s v="POL60645383"/>
    <x v="0"/>
    <n v="472836"/>
    <n v="1986.23"/>
    <d v="2021-10-14T00:00:00"/>
    <d v="2027-11-17T00:00:00"/>
    <s v="Annually"/>
    <s v="Active"/>
    <s v="CUST54440441"/>
    <x v="3"/>
    <x v="0"/>
  </r>
  <r>
    <s v="POL15598942"/>
    <x v="3"/>
    <n v="425640"/>
    <n v="1339.2"/>
    <d v="2022-07-13T00:00:00"/>
    <d v="2032-06-14T00:00:00"/>
    <s v="Monthly"/>
    <s v="Active"/>
    <s v="CUST69367329"/>
    <x v="1"/>
    <x v="0"/>
  </r>
  <r>
    <s v="POL43061696"/>
    <x v="0"/>
    <n v="356773"/>
    <n v="1529.24"/>
    <d v="2015-01-11T00:00:00"/>
    <d v="2021-08-06T00:00:00"/>
    <s v="Annually"/>
    <s v="Lapsed"/>
    <s v="CUST85929334"/>
    <x v="0"/>
    <x v="1"/>
  </r>
  <r>
    <s v="POL29030221"/>
    <x v="2"/>
    <n v="206627"/>
    <n v="1434.07"/>
    <d v="2020-01-23T00:00:00"/>
    <d v="2025-12-08T00:00:00"/>
    <s v="Annually"/>
    <s v="Lapsed"/>
    <s v="CUST43290947"/>
    <x v="2"/>
    <x v="2"/>
  </r>
  <r>
    <s v="POL38108331"/>
    <x v="3"/>
    <n v="37379"/>
    <n v="523.95000000000005"/>
    <d v="2019-02-28T00:00:00"/>
    <d v="2024-11-09T00:00:00"/>
    <s v="Annually"/>
    <s v="Lapsed"/>
    <s v="CUST38232094"/>
    <x v="3"/>
    <x v="2"/>
  </r>
  <r>
    <s v="POL39644432"/>
    <x v="2"/>
    <n v="107184"/>
    <n v="968.76"/>
    <d v="2017-05-07T00:00:00"/>
    <d v="2027-04-24T00:00:00"/>
    <s v="Monthly"/>
    <s v="Active"/>
    <s v="CUST83956868"/>
    <x v="0"/>
    <x v="2"/>
  </r>
  <r>
    <s v="POL89576605"/>
    <x v="1"/>
    <n v="132676"/>
    <n v="1420.95"/>
    <d v="2021-05-12T00:00:00"/>
    <d v="2023-04-12T00:00:00"/>
    <s v="Quarterly"/>
    <s v="Active"/>
    <s v="CUST98331725"/>
    <x v="3"/>
    <x v="2"/>
  </r>
  <r>
    <s v="POL02588835"/>
    <x v="0"/>
    <n v="443016"/>
    <n v="1891.02"/>
    <d v="2021-11-13T00:00:00"/>
    <d v="2026-03-21T00:00:00"/>
    <s v="Monthly"/>
    <s v="Active"/>
    <s v="CUST08272758"/>
    <x v="1"/>
    <x v="2"/>
  </r>
  <r>
    <s v="POL64841687"/>
    <x v="3"/>
    <n v="86172"/>
    <n v="1730.32"/>
    <d v="2015-09-10T00:00:00"/>
    <d v="2017-07-20T00:00:00"/>
    <s v="Quarterly"/>
    <s v="Lapsed"/>
    <s v="CUST19435664"/>
    <x v="1"/>
    <x v="0"/>
  </r>
  <r>
    <s v="POL42043650"/>
    <x v="2"/>
    <n v="205410"/>
    <n v="1675.08"/>
    <d v="2021-12-12T00:00:00"/>
    <d v="2028-02-17T00:00:00"/>
    <s v="Quarterly"/>
    <s v="Active"/>
    <s v="CUST21895219"/>
    <x v="3"/>
    <x v="2"/>
  </r>
  <r>
    <s v="POL62636182"/>
    <x v="3"/>
    <n v="386422"/>
    <n v="284.08999999999997"/>
    <d v="2018-02-21T00:00:00"/>
    <d v="2024-01-16T00:00:00"/>
    <s v="Quarterly"/>
    <s v="Lapsed"/>
    <s v="CUST47696408"/>
    <x v="3"/>
    <x v="1"/>
  </r>
  <r>
    <s v="POL27279632"/>
    <x v="0"/>
    <n v="186180"/>
    <n v="317.11"/>
    <d v="2020-12-04T00:00:00"/>
    <d v="2029-10-26T00:00:00"/>
    <s v="Monthly"/>
    <s v="Lapsed"/>
    <s v="CUST61552560"/>
    <x v="0"/>
    <x v="0"/>
  </r>
  <r>
    <s v="POL70823691"/>
    <x v="3"/>
    <n v="484471"/>
    <n v="534.70000000000005"/>
    <d v="2020-01-21T00:00:00"/>
    <d v="2029-02-07T00:00:00"/>
    <s v="Annually"/>
    <s v="Lapsed"/>
    <s v="CUST85393599"/>
    <x v="3"/>
    <x v="2"/>
  </r>
  <r>
    <s v="POL96336690"/>
    <x v="2"/>
    <n v="146583"/>
    <n v="1962.48"/>
    <d v="2020-12-19T00:00:00"/>
    <d v="2028-07-20T00:00:00"/>
    <s v="Quarterly"/>
    <s v="Lapsed"/>
    <s v="CUST56456814"/>
    <x v="1"/>
    <x v="2"/>
  </r>
  <r>
    <s v="POL61653642"/>
    <x v="1"/>
    <n v="409870"/>
    <n v="1807.75"/>
    <d v="2015-05-09T00:00:00"/>
    <d v="2019-02-19T00:00:00"/>
    <s v="Quarterly"/>
    <s v="Active"/>
    <s v="CUST94011019"/>
    <x v="3"/>
    <x v="0"/>
  </r>
  <r>
    <s v="POL80552860"/>
    <x v="1"/>
    <n v="114424"/>
    <n v="373.86"/>
    <d v="2022-11-12T00:00:00"/>
    <d v="2028-02-07T00:00:00"/>
    <s v="Monthly"/>
    <s v="Lapsed"/>
    <s v="CUST02840694"/>
    <x v="2"/>
    <x v="1"/>
  </r>
  <r>
    <s v="POL59968630"/>
    <x v="3"/>
    <n v="223758"/>
    <n v="1337.53"/>
    <d v="2023-11-27T00:00:00"/>
    <d v="2030-03-09T00:00:00"/>
    <s v="Annually"/>
    <s v="Lapsed"/>
    <s v="CUST50916985"/>
    <x v="1"/>
    <x v="1"/>
  </r>
  <r>
    <s v="POL88583388"/>
    <x v="2"/>
    <n v="242935"/>
    <n v="119.75"/>
    <d v="2019-12-11T00:00:00"/>
    <d v="2025-08-20T00:00:00"/>
    <s v="Quarterly"/>
    <s v="Terminated"/>
    <s v="CUST11095679"/>
    <x v="3"/>
    <x v="1"/>
  </r>
  <r>
    <s v="POL59915049"/>
    <x v="2"/>
    <n v="314014"/>
    <n v="1921.71"/>
    <d v="2021-08-07T00:00:00"/>
    <d v="2023-09-12T00:00:00"/>
    <s v="Monthly"/>
    <s v="Terminated"/>
    <s v="CUST78768706"/>
    <x v="4"/>
    <x v="2"/>
  </r>
  <r>
    <s v="POL17484037"/>
    <x v="0"/>
    <n v="44958"/>
    <n v="787.18"/>
    <d v="2022-07-19T00:00:00"/>
    <d v="2027-04-23T00:00:00"/>
    <s v="Monthly"/>
    <s v="Active"/>
    <s v="CUST55319324"/>
    <x v="1"/>
    <x v="0"/>
  </r>
  <r>
    <s v="POL84705908"/>
    <x v="0"/>
    <n v="488711"/>
    <n v="1653.03"/>
    <d v="2024-11-21T00:00:00"/>
    <d v="2031-03-15T00:00:00"/>
    <s v="Quarterly"/>
    <s v="Terminated"/>
    <s v="CUST04526090"/>
    <x v="1"/>
    <x v="1"/>
  </r>
  <r>
    <s v="POL89513880"/>
    <x v="0"/>
    <n v="362517"/>
    <n v="890.53"/>
    <d v="2017-09-11T00:00:00"/>
    <d v="2026-03-21T00:00:00"/>
    <s v="Annually"/>
    <s v="Terminated"/>
    <s v="CUST71549116"/>
    <x v="0"/>
    <x v="2"/>
  </r>
  <r>
    <s v="POL97001754"/>
    <x v="0"/>
    <n v="190590"/>
    <n v="994.77"/>
    <d v="2015-04-30T00:00:00"/>
    <d v="2025-03-24T00:00:00"/>
    <s v="Monthly"/>
    <s v="Lapsed"/>
    <s v="CUST71945509"/>
    <x v="3"/>
    <x v="0"/>
  </r>
  <r>
    <s v="POL51514265"/>
    <x v="2"/>
    <n v="188313"/>
    <n v="446.92"/>
    <d v="2022-09-14T00:00:00"/>
    <d v="2031-12-20T00:00:00"/>
    <s v="Annually"/>
    <s v="Active"/>
    <s v="CUST22618142"/>
    <x v="0"/>
    <x v="0"/>
  </r>
  <r>
    <s v="POL66621880"/>
    <x v="3"/>
    <n v="109785"/>
    <n v="299.57"/>
    <d v="2021-06-21T00:00:00"/>
    <d v="2025-12-21T00:00:00"/>
    <s v="Annually"/>
    <s v="Lapsed"/>
    <s v="CUST42357086"/>
    <x v="2"/>
    <x v="0"/>
  </r>
  <r>
    <s v="POL21697182"/>
    <x v="1"/>
    <n v="439945"/>
    <n v="1225.49"/>
    <d v="2024-07-16T00:00:00"/>
    <d v="2030-09-07T00:00:00"/>
    <s v="Annually"/>
    <s v="Terminated"/>
    <s v="CUST97543920"/>
    <x v="0"/>
    <x v="0"/>
  </r>
  <r>
    <s v="POL21259654"/>
    <x v="2"/>
    <n v="49237"/>
    <n v="876.68"/>
    <d v="2015-06-22T00:00:00"/>
    <d v="2023-12-02T00:00:00"/>
    <s v="Quarterly"/>
    <s v="Active"/>
    <s v="CUST78772673"/>
    <x v="0"/>
    <x v="0"/>
  </r>
  <r>
    <s v="POL08580196"/>
    <x v="2"/>
    <n v="231407"/>
    <n v="1226.98"/>
    <d v="2015-12-02T00:00:00"/>
    <d v="2021-12-24T00:00:00"/>
    <s v="Quarterly"/>
    <s v="Lapsed"/>
    <s v="CUST85322984"/>
    <x v="3"/>
    <x v="0"/>
  </r>
  <r>
    <s v="POL63731012"/>
    <x v="1"/>
    <n v="151577"/>
    <n v="1779.07"/>
    <d v="2022-02-22T00:00:00"/>
    <d v="2030-09-11T00:00:00"/>
    <s v="Annually"/>
    <s v="Lapsed"/>
    <s v="CUST46665089"/>
    <x v="2"/>
    <x v="1"/>
  </r>
  <r>
    <s v="POL78271323"/>
    <x v="3"/>
    <n v="29594"/>
    <n v="1794.44"/>
    <d v="2022-05-17T00:00:00"/>
    <d v="2030-05-06T00:00:00"/>
    <s v="Quarterly"/>
    <s v="Lapsed"/>
    <s v="CUST76347079"/>
    <x v="0"/>
    <x v="2"/>
  </r>
  <r>
    <s v="POL48926274"/>
    <x v="1"/>
    <n v="10158"/>
    <n v="592.63"/>
    <d v="2022-06-28T00:00:00"/>
    <d v="2026-09-19T00:00:00"/>
    <s v="Quarterly"/>
    <s v="Terminated"/>
    <s v="CUST66496256"/>
    <x v="0"/>
    <x v="2"/>
  </r>
  <r>
    <s v="POL99664598"/>
    <x v="1"/>
    <n v="225964"/>
    <n v="1309.06"/>
    <d v="2018-09-24T00:00:00"/>
    <d v="2028-03-20T00:00:00"/>
    <s v="Annually"/>
    <s v="Active"/>
    <s v="CUST30426757"/>
    <x v="3"/>
    <x v="1"/>
  </r>
  <r>
    <s v="POL20384996"/>
    <x v="0"/>
    <n v="52242"/>
    <n v="1447.54"/>
    <d v="2024-11-14T00:00:00"/>
    <d v="2032-04-02T00:00:00"/>
    <s v="Annually"/>
    <s v="Terminated"/>
    <s v="CUST48852582"/>
    <x v="1"/>
    <x v="0"/>
  </r>
  <r>
    <s v="POL54693555"/>
    <x v="1"/>
    <n v="340956"/>
    <n v="227.33"/>
    <d v="2018-05-07T00:00:00"/>
    <d v="2027-06-21T00:00:00"/>
    <s v="Monthly"/>
    <s v="Lapsed"/>
    <s v="CUST55602929"/>
    <x v="1"/>
    <x v="1"/>
  </r>
  <r>
    <s v="POL70838123"/>
    <x v="0"/>
    <n v="364001"/>
    <n v="754.97"/>
    <d v="2021-03-23T00:00:00"/>
    <d v="2027-01-07T00:00:00"/>
    <s v="Quarterly"/>
    <s v="Active"/>
    <s v="CUST36491171"/>
    <x v="3"/>
    <x v="1"/>
  </r>
  <r>
    <s v="POL68176363"/>
    <x v="0"/>
    <n v="358290"/>
    <n v="1467.44"/>
    <d v="2015-09-09T00:00:00"/>
    <d v="2021-01-23T00:00:00"/>
    <s v="Annually"/>
    <s v="Active"/>
    <s v="CUST02632156"/>
    <x v="3"/>
    <x v="0"/>
  </r>
  <r>
    <s v="POL95217332"/>
    <x v="1"/>
    <n v="277988"/>
    <n v="952.3"/>
    <d v="2024-01-12T00:00:00"/>
    <d v="2033-01-01T00:00:00"/>
    <s v="Monthly"/>
    <s v="Active"/>
    <s v="CUST41151561"/>
    <x v="1"/>
    <x v="2"/>
  </r>
  <r>
    <s v="POL34252252"/>
    <x v="1"/>
    <n v="462879"/>
    <n v="931.02"/>
    <d v="2021-02-28T00:00:00"/>
    <d v="2024-09-27T00:00:00"/>
    <s v="Quarterly"/>
    <s v="Terminated"/>
    <s v="CUST95846994"/>
    <x v="3"/>
    <x v="1"/>
  </r>
  <r>
    <s v="POL37389130"/>
    <x v="2"/>
    <n v="495408"/>
    <n v="1578.53"/>
    <d v="2017-06-04T00:00:00"/>
    <d v="2023-11-11T00:00:00"/>
    <s v="Annually"/>
    <s v="Lapsed"/>
    <s v="CUST50891319"/>
    <x v="0"/>
    <x v="2"/>
  </r>
  <r>
    <s v="POL07659221"/>
    <x v="2"/>
    <n v="204966"/>
    <n v="1530.78"/>
    <d v="2022-10-28T00:00:00"/>
    <d v="2032-10-02T00:00:00"/>
    <s v="Monthly"/>
    <s v="Active"/>
    <s v="CUST21270152"/>
    <x v="4"/>
    <x v="2"/>
  </r>
  <r>
    <s v="POL09607318"/>
    <x v="1"/>
    <n v="389231"/>
    <n v="1470.8"/>
    <d v="2021-09-10T00:00:00"/>
    <d v="2023-07-20T00:00:00"/>
    <s v="Annually"/>
    <s v="Active"/>
    <s v="CUST74721036"/>
    <x v="1"/>
    <x v="2"/>
  </r>
  <r>
    <s v="POL70067654"/>
    <x v="0"/>
    <n v="491016"/>
    <n v="540.19000000000005"/>
    <d v="2017-04-09T00:00:00"/>
    <d v="2024-03-17T00:00:00"/>
    <s v="Annually"/>
    <s v="Lapsed"/>
    <s v="CUST86319543"/>
    <x v="4"/>
    <x v="1"/>
  </r>
  <r>
    <s v="POL16952291"/>
    <x v="3"/>
    <n v="341188"/>
    <n v="1908.97"/>
    <d v="2016-08-11T00:00:00"/>
    <d v="2018-07-24T00:00:00"/>
    <s v="Monthly"/>
    <s v="Active"/>
    <s v="CUST00961403"/>
    <x v="0"/>
    <x v="2"/>
  </r>
  <r>
    <s v="POL17608599"/>
    <x v="3"/>
    <n v="484496"/>
    <n v="620.59"/>
    <d v="2020-08-06T00:00:00"/>
    <d v="2029-11-08T00:00:00"/>
    <s v="Monthly"/>
    <s v="Terminated"/>
    <s v="CUST13863991"/>
    <x v="4"/>
    <x v="0"/>
  </r>
  <r>
    <s v="POL32615380"/>
    <x v="0"/>
    <n v="93417"/>
    <n v="1770.01"/>
    <d v="2015-04-01T00:00:00"/>
    <d v="2020-06-01T00:00:00"/>
    <s v="Quarterly"/>
    <s v="Terminated"/>
    <s v="CUST65986981"/>
    <x v="3"/>
    <x v="1"/>
  </r>
  <r>
    <s v="POL55902077"/>
    <x v="0"/>
    <n v="368371"/>
    <n v="140.25"/>
    <d v="2018-11-26T00:00:00"/>
    <d v="2026-07-13T00:00:00"/>
    <s v="Annually"/>
    <s v="Lapsed"/>
    <s v="CUST62222602"/>
    <x v="1"/>
    <x v="1"/>
  </r>
  <r>
    <s v="POL43919084"/>
    <x v="3"/>
    <n v="190835"/>
    <n v="358.15"/>
    <d v="2024-09-30T00:00:00"/>
    <d v="2031-07-24T00:00:00"/>
    <s v="Quarterly"/>
    <s v="Active"/>
    <s v="CUST58198958"/>
    <x v="4"/>
    <x v="2"/>
  </r>
  <r>
    <s v="POL13714686"/>
    <x v="3"/>
    <n v="154228"/>
    <n v="1075.21"/>
    <d v="2015-06-03T00:00:00"/>
    <d v="2021-05-06T00:00:00"/>
    <s v="Monthly"/>
    <s v="Lapsed"/>
    <s v="CUST40414965"/>
    <x v="3"/>
    <x v="0"/>
  </r>
  <r>
    <s v="POL24379753"/>
    <x v="0"/>
    <n v="215948"/>
    <n v="1547.87"/>
    <d v="2018-05-19T00:00:00"/>
    <d v="2023-10-06T00:00:00"/>
    <s v="Annually"/>
    <s v="Lapsed"/>
    <s v="CUST03277806"/>
    <x v="3"/>
    <x v="1"/>
  </r>
  <r>
    <s v="POL37273057"/>
    <x v="3"/>
    <n v="120055"/>
    <n v="1572.87"/>
    <d v="2018-05-31T00:00:00"/>
    <d v="2026-06-30T00:00:00"/>
    <s v="Monthly"/>
    <s v="Terminated"/>
    <s v="CUST42524771"/>
    <x v="3"/>
    <x v="0"/>
  </r>
  <r>
    <s v="POL93648130"/>
    <x v="2"/>
    <n v="182416"/>
    <n v="409.38"/>
    <d v="2021-12-24T00:00:00"/>
    <d v="2028-12-27T00:00:00"/>
    <s v="Quarterly"/>
    <s v="Terminated"/>
    <s v="CUST60955477"/>
    <x v="4"/>
    <x v="1"/>
  </r>
  <r>
    <s v="POL55835566"/>
    <x v="2"/>
    <n v="148809"/>
    <n v="483.79"/>
    <d v="2022-12-28T00:00:00"/>
    <d v="2029-06-26T00:00:00"/>
    <s v="Quarterly"/>
    <s v="Terminated"/>
    <s v="CUST71493124"/>
    <x v="3"/>
    <x v="1"/>
  </r>
  <r>
    <s v="POL92681233"/>
    <x v="3"/>
    <n v="58063"/>
    <n v="965.23"/>
    <d v="2021-01-25T00:00:00"/>
    <d v="2030-08-15T00:00:00"/>
    <s v="Quarterly"/>
    <s v="Active"/>
    <s v="CUST41171867"/>
    <x v="0"/>
    <x v="1"/>
  </r>
  <r>
    <s v="POL93664406"/>
    <x v="0"/>
    <n v="328201"/>
    <n v="1595.83"/>
    <d v="2017-07-09T00:00:00"/>
    <d v="2023-01-17T00:00:00"/>
    <s v="Annually"/>
    <s v="Active"/>
    <s v="CUST18584565"/>
    <x v="4"/>
    <x v="0"/>
  </r>
  <r>
    <s v="POL41653230"/>
    <x v="3"/>
    <n v="126041"/>
    <n v="1533.53"/>
    <d v="2020-06-08T00:00:00"/>
    <d v="2029-02-10T00:00:00"/>
    <s v="Annually"/>
    <s v="Active"/>
    <s v="CUST37520176"/>
    <x v="3"/>
    <x v="1"/>
  </r>
  <r>
    <s v="POL21555765"/>
    <x v="3"/>
    <n v="180460"/>
    <n v="1524.1"/>
    <d v="2017-09-24T00:00:00"/>
    <d v="2026-09-26T00:00:00"/>
    <s v="Quarterly"/>
    <s v="Active"/>
    <s v="CUST33599055"/>
    <x v="3"/>
    <x v="0"/>
  </r>
  <r>
    <s v="POL95423471"/>
    <x v="0"/>
    <n v="417348"/>
    <n v="1426.38"/>
    <d v="2018-09-29T00:00:00"/>
    <d v="2026-04-23T00:00:00"/>
    <s v="Annually"/>
    <s v="Active"/>
    <s v="CUST14150053"/>
    <x v="3"/>
    <x v="0"/>
  </r>
  <r>
    <s v="POL11213350"/>
    <x v="3"/>
    <n v="160085"/>
    <n v="1191.83"/>
    <d v="2016-09-13T00:00:00"/>
    <d v="2023-04-22T00:00:00"/>
    <s v="Quarterly"/>
    <s v="Active"/>
    <s v="CUST31962963"/>
    <x v="0"/>
    <x v="1"/>
  </r>
  <r>
    <s v="POL96199552"/>
    <x v="0"/>
    <n v="130428"/>
    <n v="1840.32"/>
    <d v="2018-10-02T00:00:00"/>
    <d v="2020-07-01T00:00:00"/>
    <s v="Quarterly"/>
    <s v="Active"/>
    <s v="CUST61341413"/>
    <x v="1"/>
    <x v="1"/>
  </r>
  <r>
    <s v="POL87403086"/>
    <x v="2"/>
    <n v="285757"/>
    <n v="541.77"/>
    <d v="2015-02-17T00:00:00"/>
    <d v="2019-12-14T00:00:00"/>
    <s v="Monthly"/>
    <s v="Active"/>
    <s v="CUST15843494"/>
    <x v="3"/>
    <x v="1"/>
  </r>
  <r>
    <s v="POL89758388"/>
    <x v="2"/>
    <n v="121172"/>
    <n v="1599.34"/>
    <d v="2015-09-13T00:00:00"/>
    <d v="2018-06-08T00:00:00"/>
    <s v="Monthly"/>
    <s v="Terminated"/>
    <s v="CUST13870195"/>
    <x v="3"/>
    <x v="2"/>
  </r>
  <r>
    <s v="POL85601999"/>
    <x v="1"/>
    <n v="29765"/>
    <n v="263.24"/>
    <d v="2015-04-18T00:00:00"/>
    <d v="2022-06-21T00:00:00"/>
    <s v="Annually"/>
    <s v="Lapsed"/>
    <s v="CUST07634471"/>
    <x v="3"/>
    <x v="2"/>
  </r>
  <r>
    <s v="POL50872071"/>
    <x v="0"/>
    <n v="413152"/>
    <n v="301.19"/>
    <d v="2023-01-10T00:00:00"/>
    <d v="2027-04-23T00:00:00"/>
    <s v="Quarterly"/>
    <s v="Lapsed"/>
    <s v="CUST09318482"/>
    <x v="4"/>
    <x v="2"/>
  </r>
  <r>
    <s v="POL23271527"/>
    <x v="1"/>
    <n v="189415"/>
    <n v="1554.78"/>
    <d v="2016-12-20T00:00:00"/>
    <d v="2019-04-18T00:00:00"/>
    <s v="Quarterly"/>
    <s v="Active"/>
    <s v="CUST63892605"/>
    <x v="3"/>
    <x v="1"/>
  </r>
  <r>
    <s v="POL75284988"/>
    <x v="0"/>
    <n v="224775"/>
    <n v="1629.02"/>
    <d v="2019-08-02T00:00:00"/>
    <d v="2025-06-21T00:00:00"/>
    <s v="Annually"/>
    <s v="Terminated"/>
    <s v="CUST67865574"/>
    <x v="0"/>
    <x v="0"/>
  </r>
  <r>
    <s v="POL51039104"/>
    <x v="0"/>
    <n v="409039"/>
    <n v="959.04"/>
    <d v="2021-11-25T00:00:00"/>
    <d v="2031-11-10T00:00:00"/>
    <s v="Quarterly"/>
    <s v="Terminated"/>
    <s v="CUST79493853"/>
    <x v="3"/>
    <x v="1"/>
  </r>
  <r>
    <s v="POL15247636"/>
    <x v="2"/>
    <n v="152843"/>
    <n v="1522.73"/>
    <d v="2022-11-09T00:00:00"/>
    <d v="2027-09-10T00:00:00"/>
    <s v="Monthly"/>
    <s v="Terminated"/>
    <s v="CUST57624902"/>
    <x v="1"/>
    <x v="0"/>
  </r>
  <r>
    <s v="POL12056494"/>
    <x v="2"/>
    <n v="368939"/>
    <n v="1234.73"/>
    <d v="2023-12-01T00:00:00"/>
    <d v="2026-07-27T00:00:00"/>
    <s v="Annually"/>
    <s v="Terminated"/>
    <s v="CUST09520022"/>
    <x v="0"/>
    <x v="2"/>
  </r>
  <r>
    <s v="POL21096529"/>
    <x v="2"/>
    <n v="301339"/>
    <n v="692.05"/>
    <d v="2019-08-23T00:00:00"/>
    <d v="2025-01-01T00:00:00"/>
    <s v="Annually"/>
    <s v="Lapsed"/>
    <s v="CUST80113302"/>
    <x v="3"/>
    <x v="1"/>
  </r>
  <r>
    <s v="POL29704529"/>
    <x v="1"/>
    <n v="88933"/>
    <n v="591.72"/>
    <d v="2022-09-26T00:00:00"/>
    <d v="2030-07-09T00:00:00"/>
    <s v="Quarterly"/>
    <s v="Terminated"/>
    <s v="CUST88078329"/>
    <x v="3"/>
    <x v="0"/>
  </r>
  <r>
    <s v="POL22522651"/>
    <x v="3"/>
    <n v="454864"/>
    <n v="902.24"/>
    <d v="2016-06-11T00:00:00"/>
    <d v="2025-05-27T00:00:00"/>
    <s v="Monthly"/>
    <s v="Terminated"/>
    <s v="CUST74308770"/>
    <x v="3"/>
    <x v="2"/>
  </r>
  <r>
    <s v="POL40155736"/>
    <x v="0"/>
    <n v="367753"/>
    <n v="1513.81"/>
    <d v="2018-06-09T00:00:00"/>
    <d v="2027-11-13T00:00:00"/>
    <s v="Annually"/>
    <s v="Lapsed"/>
    <s v="CUST97414795"/>
    <x v="3"/>
    <x v="0"/>
  </r>
  <r>
    <s v="POL29470118"/>
    <x v="2"/>
    <n v="217595"/>
    <n v="1725.25"/>
    <d v="2021-12-24T00:00:00"/>
    <d v="2029-01-27T00:00:00"/>
    <s v="Quarterly"/>
    <s v="Terminated"/>
    <s v="CUST66865870"/>
    <x v="2"/>
    <x v="1"/>
  </r>
  <r>
    <s v="POL87445905"/>
    <x v="2"/>
    <n v="436355"/>
    <n v="227.32"/>
    <d v="2022-05-21T00:00:00"/>
    <d v="2029-03-22T00:00:00"/>
    <s v="Annually"/>
    <s v="Lapsed"/>
    <s v="CUST34878216"/>
    <x v="3"/>
    <x v="1"/>
  </r>
  <r>
    <s v="POL02926047"/>
    <x v="3"/>
    <n v="260144"/>
    <n v="601.39"/>
    <d v="2022-02-09T00:00:00"/>
    <d v="2027-03-02T00:00:00"/>
    <s v="Annually"/>
    <s v="Terminated"/>
    <s v="CUST06619029"/>
    <x v="3"/>
    <x v="1"/>
  </r>
  <r>
    <s v="POL65656910"/>
    <x v="1"/>
    <n v="46419"/>
    <n v="507.22"/>
    <d v="2022-01-07T00:00:00"/>
    <d v="2025-05-06T00:00:00"/>
    <s v="Quarterly"/>
    <s v="Active"/>
    <s v="CUST57393366"/>
    <x v="3"/>
    <x v="0"/>
  </r>
  <r>
    <s v="POL71504244"/>
    <x v="3"/>
    <n v="454984"/>
    <n v="767.48"/>
    <d v="2023-02-05T00:00:00"/>
    <d v="2027-10-21T00:00:00"/>
    <s v="Quarterly"/>
    <s v="Lapsed"/>
    <s v="CUST37759234"/>
    <x v="0"/>
    <x v="2"/>
  </r>
  <r>
    <s v="POL27988636"/>
    <x v="1"/>
    <n v="357827"/>
    <n v="665.5"/>
    <d v="2021-04-16T00:00:00"/>
    <d v="2030-10-18T00:00:00"/>
    <s v="Monthly"/>
    <s v="Terminated"/>
    <s v="CUST42299913"/>
    <x v="2"/>
    <x v="0"/>
  </r>
  <r>
    <s v="POL40320596"/>
    <x v="3"/>
    <n v="187611"/>
    <n v="1968.05"/>
    <d v="2017-03-14T00:00:00"/>
    <d v="2024-04-16T00:00:00"/>
    <s v="Annually"/>
    <s v="Lapsed"/>
    <s v="CUST40653183"/>
    <x v="0"/>
    <x v="1"/>
  </r>
  <r>
    <s v="POL07215641"/>
    <x v="1"/>
    <n v="428413"/>
    <n v="1791.64"/>
    <d v="2022-07-26T00:00:00"/>
    <d v="2029-04-19T00:00:00"/>
    <s v="Monthly"/>
    <s v="Active"/>
    <s v="CUST18666306"/>
    <x v="2"/>
    <x v="1"/>
  </r>
  <r>
    <s v="POL47838215"/>
    <x v="2"/>
    <n v="291264"/>
    <n v="1022.45"/>
    <d v="2023-08-20T00:00:00"/>
    <d v="2025-01-03T00:00:00"/>
    <s v="Annually"/>
    <s v="Terminated"/>
    <s v="CUST94208610"/>
    <x v="4"/>
    <x v="1"/>
  </r>
  <r>
    <s v="POL10731593"/>
    <x v="1"/>
    <n v="78854"/>
    <n v="1021.5"/>
    <d v="2019-01-09T00:00:00"/>
    <d v="2020-11-21T00:00:00"/>
    <s v="Quarterly"/>
    <s v="Terminated"/>
    <s v="CUST48026120"/>
    <x v="3"/>
    <x v="2"/>
  </r>
  <r>
    <s v="POL92218615"/>
    <x v="1"/>
    <n v="417021"/>
    <n v="159.41999999999999"/>
    <d v="2017-09-10T00:00:00"/>
    <d v="2027-07-02T00:00:00"/>
    <s v="Annually"/>
    <s v="Active"/>
    <s v="CUST86117199"/>
    <x v="3"/>
    <x v="2"/>
  </r>
  <r>
    <s v="POL37666205"/>
    <x v="1"/>
    <n v="317182"/>
    <n v="1062.01"/>
    <d v="2016-10-14T00:00:00"/>
    <d v="2021-11-11T00:00:00"/>
    <s v="Quarterly"/>
    <s v="Terminated"/>
    <s v="CUST77768999"/>
    <x v="2"/>
    <x v="0"/>
  </r>
  <r>
    <s v="POL69427919"/>
    <x v="3"/>
    <n v="461077"/>
    <n v="1717.02"/>
    <d v="2017-04-21T00:00:00"/>
    <d v="2027-03-19T00:00:00"/>
    <s v="Quarterly"/>
    <s v="Active"/>
    <s v="CUST58901594"/>
    <x v="4"/>
    <x v="0"/>
  </r>
  <r>
    <s v="POL29993228"/>
    <x v="3"/>
    <n v="367540"/>
    <n v="1899.39"/>
    <d v="2016-06-02T00:00:00"/>
    <d v="2019-05-29T00:00:00"/>
    <s v="Monthly"/>
    <s v="Active"/>
    <s v="CUST65119083"/>
    <x v="3"/>
    <x v="0"/>
  </r>
  <r>
    <s v="POL65599191"/>
    <x v="1"/>
    <n v="36776"/>
    <n v="749.06"/>
    <d v="2019-05-05T00:00:00"/>
    <d v="2022-06-21T00:00:00"/>
    <s v="Annually"/>
    <s v="Lapsed"/>
    <s v="CUST67573322"/>
    <x v="3"/>
    <x v="2"/>
  </r>
  <r>
    <s v="POL77181254"/>
    <x v="1"/>
    <n v="303174"/>
    <n v="1743.38"/>
    <d v="2020-01-27T00:00:00"/>
    <d v="2024-12-16T00:00:00"/>
    <s v="Quarterly"/>
    <s v="Lapsed"/>
    <s v="CUST92152238"/>
    <x v="3"/>
    <x v="2"/>
  </r>
  <r>
    <s v="POL86063737"/>
    <x v="0"/>
    <n v="336469"/>
    <n v="707.23"/>
    <d v="2014-12-23T00:00:00"/>
    <d v="2024-10-29T00:00:00"/>
    <s v="Quarterly"/>
    <s v="Active"/>
    <s v="CUST00283741"/>
    <x v="1"/>
    <x v="0"/>
  </r>
  <r>
    <s v="POL32797362"/>
    <x v="0"/>
    <n v="187472"/>
    <n v="801.24"/>
    <d v="2017-10-31T00:00:00"/>
    <d v="2025-09-21T00:00:00"/>
    <s v="Quarterly"/>
    <s v="Active"/>
    <s v="CUST22414349"/>
    <x v="3"/>
    <x v="2"/>
  </r>
  <r>
    <s v="POL55669531"/>
    <x v="2"/>
    <n v="297884"/>
    <n v="1439.75"/>
    <d v="2015-06-05T00:00:00"/>
    <d v="2025-03-26T00:00:00"/>
    <s v="Annually"/>
    <s v="Lapsed"/>
    <s v="CUST84918429"/>
    <x v="4"/>
    <x v="1"/>
  </r>
  <r>
    <s v="POL46471813"/>
    <x v="1"/>
    <n v="112302"/>
    <n v="1624.98"/>
    <d v="2015-01-04T00:00:00"/>
    <d v="2024-07-10T00:00:00"/>
    <s v="Annually"/>
    <s v="Active"/>
    <s v="CUST18058514"/>
    <x v="3"/>
    <x v="1"/>
  </r>
  <r>
    <s v="POL88939941"/>
    <x v="2"/>
    <n v="474442"/>
    <n v="1470.83"/>
    <d v="2015-06-22T00:00:00"/>
    <d v="2019-07-11T00:00:00"/>
    <s v="Monthly"/>
    <s v="Terminated"/>
    <s v="CUST48911938"/>
    <x v="0"/>
    <x v="0"/>
  </r>
  <r>
    <s v="POL64074481"/>
    <x v="1"/>
    <n v="110798"/>
    <n v="278.17"/>
    <d v="2017-10-19T00:00:00"/>
    <d v="2025-05-09T00:00:00"/>
    <s v="Monthly"/>
    <s v="Lapsed"/>
    <s v="CUST81943675"/>
    <x v="0"/>
    <x v="0"/>
  </r>
  <r>
    <s v="POL21075384"/>
    <x v="1"/>
    <n v="210824"/>
    <n v="1350.19"/>
    <d v="2019-06-19T00:00:00"/>
    <d v="2027-09-15T00:00:00"/>
    <s v="Monthly"/>
    <s v="Terminated"/>
    <s v="CUST02132590"/>
    <x v="3"/>
    <x v="0"/>
  </r>
  <r>
    <s v="POL08139860"/>
    <x v="2"/>
    <n v="18589"/>
    <n v="188.82"/>
    <d v="2015-08-23T00:00:00"/>
    <d v="2023-08-01T00:00:00"/>
    <s v="Monthly"/>
    <s v="Lapsed"/>
    <s v="CUST96078239"/>
    <x v="1"/>
    <x v="2"/>
  </r>
  <r>
    <s v="POL55647153"/>
    <x v="1"/>
    <n v="434600"/>
    <n v="1653.79"/>
    <d v="2016-05-17T00:00:00"/>
    <d v="2018-06-24T00:00:00"/>
    <s v="Annually"/>
    <s v="Lapsed"/>
    <s v="CUST84437642"/>
    <x v="4"/>
    <x v="0"/>
  </r>
  <r>
    <s v="POL28972573"/>
    <x v="2"/>
    <n v="133526"/>
    <n v="166.04"/>
    <d v="2019-03-02T00:00:00"/>
    <d v="2024-11-19T00:00:00"/>
    <s v="Annually"/>
    <s v="Lapsed"/>
    <s v="CUST87110325"/>
    <x v="1"/>
    <x v="0"/>
  </r>
  <r>
    <s v="POL10536970"/>
    <x v="2"/>
    <n v="408052"/>
    <n v="1931.47"/>
    <d v="2018-06-06T00:00:00"/>
    <d v="2023-08-28T00:00:00"/>
    <s v="Monthly"/>
    <s v="Active"/>
    <s v="CUST20843296"/>
    <x v="3"/>
    <x v="2"/>
  </r>
  <r>
    <s v="POL81591533"/>
    <x v="0"/>
    <n v="304758"/>
    <n v="940.78"/>
    <d v="2023-08-15T00:00:00"/>
    <d v="2032-06-11T00:00:00"/>
    <s v="Monthly"/>
    <s v="Terminated"/>
    <s v="CUST65839668"/>
    <x v="3"/>
    <x v="1"/>
  </r>
  <r>
    <s v="POL02394133"/>
    <x v="0"/>
    <n v="427818"/>
    <n v="1146.6400000000001"/>
    <d v="2020-05-06T00:00:00"/>
    <d v="2029-04-30T00:00:00"/>
    <s v="Monthly"/>
    <s v="Lapsed"/>
    <s v="CUST25522129"/>
    <x v="3"/>
    <x v="2"/>
  </r>
  <r>
    <s v="POL19065185"/>
    <x v="0"/>
    <n v="209650"/>
    <n v="780.99"/>
    <d v="2018-07-17T00:00:00"/>
    <d v="2021-12-01T00:00:00"/>
    <s v="Monthly"/>
    <s v="Terminated"/>
    <s v="CUST00812258"/>
    <x v="3"/>
    <x v="2"/>
  </r>
  <r>
    <s v="POL00505647"/>
    <x v="1"/>
    <n v="171619"/>
    <n v="821.53"/>
    <d v="2022-12-03T00:00:00"/>
    <d v="2031-09-10T00:00:00"/>
    <s v="Quarterly"/>
    <s v="Active"/>
    <s v="CUST94208610"/>
    <x v="4"/>
    <x v="1"/>
  </r>
  <r>
    <s v="POL77615457"/>
    <x v="2"/>
    <n v="187878"/>
    <n v="154.09"/>
    <d v="2023-05-28T00:00:00"/>
    <d v="2028-11-28T00:00:00"/>
    <s v="Quarterly"/>
    <s v="Active"/>
    <s v="CUST10537452"/>
    <x v="2"/>
    <x v="2"/>
  </r>
  <r>
    <s v="POL74071022"/>
    <x v="3"/>
    <n v="422718"/>
    <n v="1732.46"/>
    <d v="2015-09-24T00:00:00"/>
    <d v="2024-06-25T00:00:00"/>
    <s v="Annually"/>
    <s v="Terminated"/>
    <s v="CUST65129370"/>
    <x v="3"/>
    <x v="0"/>
  </r>
  <r>
    <s v="POL41379408"/>
    <x v="3"/>
    <n v="317899"/>
    <n v="793.35"/>
    <d v="2023-08-19T00:00:00"/>
    <d v="2031-02-22T00:00:00"/>
    <s v="Monthly"/>
    <s v="Active"/>
    <s v="CUST44038518"/>
    <x v="2"/>
    <x v="1"/>
  </r>
  <r>
    <s v="POL12475138"/>
    <x v="2"/>
    <n v="259765"/>
    <n v="716.72"/>
    <d v="2016-04-19T00:00:00"/>
    <d v="2025-03-02T00:00:00"/>
    <s v="Monthly"/>
    <s v="Active"/>
    <s v="CUST99294379"/>
    <x v="3"/>
    <x v="2"/>
  </r>
  <r>
    <s v="POL74496346"/>
    <x v="1"/>
    <n v="121325"/>
    <n v="831.63"/>
    <d v="2019-06-29T00:00:00"/>
    <d v="2026-08-09T00:00:00"/>
    <s v="Monthly"/>
    <s v="Lapsed"/>
    <s v="CUST91567525"/>
    <x v="1"/>
    <x v="2"/>
  </r>
  <r>
    <s v="POL04837231"/>
    <x v="3"/>
    <n v="186667"/>
    <n v="1457.55"/>
    <d v="2020-02-08T00:00:00"/>
    <d v="2021-07-26T00:00:00"/>
    <s v="Monthly"/>
    <s v="Terminated"/>
    <s v="CUST71340569"/>
    <x v="1"/>
    <x v="1"/>
  </r>
  <r>
    <s v="POL05660651"/>
    <x v="3"/>
    <n v="179797"/>
    <n v="693.36"/>
    <d v="2016-11-10T00:00:00"/>
    <d v="2022-05-18T00:00:00"/>
    <s v="Quarterly"/>
    <s v="Terminated"/>
    <s v="CUST86775842"/>
    <x v="1"/>
    <x v="1"/>
  </r>
  <r>
    <s v="POL89719894"/>
    <x v="0"/>
    <n v="153308"/>
    <n v="1230.1500000000001"/>
    <d v="2016-10-02T00:00:00"/>
    <d v="2025-11-07T00:00:00"/>
    <s v="Quarterly"/>
    <s v="Lapsed"/>
    <s v="CUST78565117"/>
    <x v="3"/>
    <x v="1"/>
  </r>
  <r>
    <s v="POL96170199"/>
    <x v="1"/>
    <n v="469571"/>
    <n v="713.2"/>
    <d v="2021-03-17T00:00:00"/>
    <d v="2026-06-26T00:00:00"/>
    <s v="Monthly"/>
    <s v="Terminated"/>
    <s v="CUST73332147"/>
    <x v="3"/>
    <x v="1"/>
  </r>
  <r>
    <s v="POL41060251"/>
    <x v="3"/>
    <n v="425808"/>
    <n v="1502.7"/>
    <d v="2023-09-30T00:00:00"/>
    <d v="2031-04-28T00:00:00"/>
    <s v="Quarterly"/>
    <s v="Active"/>
    <s v="CUST94455292"/>
    <x v="3"/>
    <x v="2"/>
  </r>
  <r>
    <s v="POL18868459"/>
    <x v="1"/>
    <n v="339906"/>
    <n v="1697.45"/>
    <d v="2021-03-12T00:00:00"/>
    <d v="2023-06-24T00:00:00"/>
    <s v="Quarterly"/>
    <s v="Active"/>
    <s v="CUST93210567"/>
    <x v="1"/>
    <x v="2"/>
  </r>
  <r>
    <s v="POL32621380"/>
    <x v="0"/>
    <n v="474120"/>
    <n v="1197.1099999999999"/>
    <d v="2016-07-23T00:00:00"/>
    <d v="2020-10-21T00:00:00"/>
    <s v="Monthly"/>
    <s v="Terminated"/>
    <s v="CUST83014142"/>
    <x v="1"/>
    <x v="2"/>
  </r>
  <r>
    <s v="POL40612562"/>
    <x v="0"/>
    <n v="347278"/>
    <n v="1842.62"/>
    <d v="2020-06-21T00:00:00"/>
    <d v="2029-01-25T00:00:00"/>
    <s v="Annually"/>
    <s v="Terminated"/>
    <s v="CUST05954822"/>
    <x v="0"/>
    <x v="1"/>
  </r>
  <r>
    <s v="POL08724015"/>
    <x v="0"/>
    <n v="292917"/>
    <n v="1135.4100000000001"/>
    <d v="2015-08-09T00:00:00"/>
    <d v="2021-01-10T00:00:00"/>
    <s v="Monthly"/>
    <s v="Terminated"/>
    <s v="CUST98943476"/>
    <x v="3"/>
    <x v="0"/>
  </r>
  <r>
    <s v="POL50628119"/>
    <x v="1"/>
    <n v="366883"/>
    <n v="1763.95"/>
    <d v="2016-05-22T00:00:00"/>
    <d v="2021-01-01T00:00:00"/>
    <s v="Quarterly"/>
    <s v="Lapsed"/>
    <s v="CUST90250475"/>
    <x v="1"/>
    <x v="0"/>
  </r>
  <r>
    <s v="POL14320642"/>
    <x v="2"/>
    <n v="434475"/>
    <n v="849.85"/>
    <d v="2021-04-05T00:00:00"/>
    <d v="2023-09-13T00:00:00"/>
    <s v="Monthly"/>
    <s v="Terminated"/>
    <s v="CUST02670157"/>
    <x v="3"/>
    <x v="0"/>
  </r>
  <r>
    <s v="POL76419582"/>
    <x v="2"/>
    <n v="86525"/>
    <n v="1978.07"/>
    <d v="2020-12-21T00:00:00"/>
    <d v="2026-11-03T00:00:00"/>
    <s v="Monthly"/>
    <s v="Terminated"/>
    <s v="CUST54167728"/>
    <x v="4"/>
    <x v="1"/>
  </r>
  <r>
    <s v="POL41060024"/>
    <x v="1"/>
    <n v="106633"/>
    <n v="386.73"/>
    <d v="2015-05-12T00:00:00"/>
    <d v="2022-12-13T00:00:00"/>
    <s v="Annually"/>
    <s v="Lapsed"/>
    <s v="CUST35801046"/>
    <x v="0"/>
    <x v="2"/>
  </r>
  <r>
    <s v="POL26018976"/>
    <x v="0"/>
    <n v="483116"/>
    <n v="1004.33"/>
    <d v="2017-04-10T00:00:00"/>
    <d v="2026-11-16T00:00:00"/>
    <s v="Quarterly"/>
    <s v="Terminated"/>
    <s v="CUST48411549"/>
    <x v="2"/>
    <x v="0"/>
  </r>
  <r>
    <s v="POL64571358"/>
    <x v="3"/>
    <n v="495638"/>
    <n v="751.36"/>
    <d v="2018-03-18T00:00:00"/>
    <d v="2025-03-07T00:00:00"/>
    <s v="Annually"/>
    <s v="Active"/>
    <s v="CUST69367329"/>
    <x v="1"/>
    <x v="0"/>
  </r>
  <r>
    <s v="POL48601537"/>
    <x v="2"/>
    <n v="343946"/>
    <n v="868.26"/>
    <d v="2020-12-15T00:00:00"/>
    <d v="2030-05-07T00:00:00"/>
    <s v="Monthly"/>
    <s v="Terminated"/>
    <s v="CUST47407023"/>
    <x v="2"/>
    <x v="2"/>
  </r>
  <r>
    <s v="POL42310944"/>
    <x v="3"/>
    <n v="23785"/>
    <n v="115.5"/>
    <d v="2018-04-21T00:00:00"/>
    <d v="2019-08-14T00:00:00"/>
    <s v="Annually"/>
    <s v="Lapsed"/>
    <s v="CUST02670157"/>
    <x v="3"/>
    <x v="0"/>
  </r>
  <r>
    <s v="POL69162371"/>
    <x v="3"/>
    <n v="472506"/>
    <n v="403.53"/>
    <d v="2024-09-12T00:00:00"/>
    <d v="2029-07-27T00:00:00"/>
    <s v="Annually"/>
    <s v="Lapsed"/>
    <s v="CUST83673214"/>
    <x v="3"/>
    <x v="2"/>
  </r>
  <r>
    <s v="POL01286767"/>
    <x v="2"/>
    <n v="397898"/>
    <n v="337.55"/>
    <d v="2018-06-23T00:00:00"/>
    <d v="2027-03-25T00:00:00"/>
    <s v="Annually"/>
    <s v="Active"/>
    <s v="CUST20926526"/>
    <x v="0"/>
    <x v="0"/>
  </r>
  <r>
    <s v="POL64810571"/>
    <x v="0"/>
    <n v="278139"/>
    <n v="203.09"/>
    <d v="2024-09-10T00:00:00"/>
    <d v="2026-08-23T00:00:00"/>
    <s v="Quarterly"/>
    <s v="Terminated"/>
    <s v="CUST57866509"/>
    <x v="0"/>
    <x v="1"/>
  </r>
  <r>
    <s v="POL89122177"/>
    <x v="1"/>
    <n v="57523"/>
    <n v="328.63"/>
    <d v="2023-12-24T00:00:00"/>
    <d v="2029-06-05T00:00:00"/>
    <s v="Annually"/>
    <s v="Active"/>
    <s v="CUST55190857"/>
    <x v="0"/>
    <x v="2"/>
  </r>
  <r>
    <s v="POL79694527"/>
    <x v="0"/>
    <n v="389760"/>
    <n v="674.1"/>
    <d v="2024-09-22T00:00:00"/>
    <d v="2029-01-16T00:00:00"/>
    <s v="Quarterly"/>
    <s v="Lapsed"/>
    <s v="CUST83175784"/>
    <x v="3"/>
    <x v="1"/>
  </r>
  <r>
    <s v="POL69697487"/>
    <x v="0"/>
    <n v="117014"/>
    <n v="1025.56"/>
    <d v="2022-10-25T00:00:00"/>
    <d v="2025-09-05T00:00:00"/>
    <s v="Monthly"/>
    <s v="Active"/>
    <s v="CUST05146543"/>
    <x v="0"/>
    <x v="0"/>
  </r>
  <r>
    <s v="POL03258103"/>
    <x v="0"/>
    <n v="488317"/>
    <n v="1436.88"/>
    <d v="2015-05-22T00:00:00"/>
    <d v="2017-03-28T00:00:00"/>
    <s v="Quarterly"/>
    <s v="Terminated"/>
    <s v="CUST15783123"/>
    <x v="3"/>
    <x v="2"/>
  </r>
  <r>
    <s v="POL60442059"/>
    <x v="2"/>
    <n v="422330"/>
    <n v="1823.22"/>
    <d v="2015-07-16T00:00:00"/>
    <d v="2016-08-11T00:00:00"/>
    <s v="Annually"/>
    <s v="Terminated"/>
    <s v="CUST20186186"/>
    <x v="4"/>
    <x v="1"/>
  </r>
  <r>
    <s v="POL42381985"/>
    <x v="3"/>
    <n v="357231"/>
    <n v="870.77"/>
    <d v="2024-10-01T00:00:00"/>
    <d v="2034-04-05T00:00:00"/>
    <s v="Monthly"/>
    <s v="Active"/>
    <s v="CUST70030309"/>
    <x v="0"/>
    <x v="0"/>
  </r>
  <r>
    <s v="POL18573494"/>
    <x v="0"/>
    <n v="58085"/>
    <n v="677.24"/>
    <d v="2021-01-27T00:00:00"/>
    <d v="2027-04-26T00:00:00"/>
    <s v="Quarterly"/>
    <s v="Terminated"/>
    <s v="CUST86161063"/>
    <x v="3"/>
    <x v="2"/>
  </r>
  <r>
    <s v="POL26556756"/>
    <x v="0"/>
    <n v="96616"/>
    <n v="1431.85"/>
    <d v="2019-02-01T00:00:00"/>
    <d v="2027-07-06T00:00:00"/>
    <s v="Monthly"/>
    <s v="Lapsed"/>
    <s v="CUST64486961"/>
    <x v="4"/>
    <x v="0"/>
  </r>
  <r>
    <s v="POL41122818"/>
    <x v="2"/>
    <n v="27196"/>
    <n v="480.29"/>
    <d v="2024-05-02T00:00:00"/>
    <d v="2034-02-20T00:00:00"/>
    <s v="Annually"/>
    <s v="Terminated"/>
    <s v="CUST39372490"/>
    <x v="2"/>
    <x v="0"/>
  </r>
  <r>
    <s v="POL51196030"/>
    <x v="3"/>
    <n v="329806"/>
    <n v="1619.83"/>
    <d v="2019-05-29T00:00:00"/>
    <d v="2021-09-14T00:00:00"/>
    <s v="Monthly"/>
    <s v="Terminated"/>
    <s v="CUST69731918"/>
    <x v="4"/>
    <x v="0"/>
  </r>
  <r>
    <s v="POL22971583"/>
    <x v="0"/>
    <n v="493578"/>
    <n v="467.87"/>
    <d v="2016-06-10T00:00:00"/>
    <d v="2018-05-23T00:00:00"/>
    <s v="Annually"/>
    <s v="Terminated"/>
    <s v="CUST89587423"/>
    <x v="3"/>
    <x v="2"/>
  </r>
  <r>
    <s v="POL83860935"/>
    <x v="2"/>
    <n v="441544"/>
    <n v="1444.84"/>
    <d v="2023-11-23T00:00:00"/>
    <d v="2028-04-24T00:00:00"/>
    <s v="Quarterly"/>
    <s v="Lapsed"/>
    <s v="CUST34161000"/>
    <x v="3"/>
    <x v="1"/>
  </r>
  <r>
    <s v="POL50249567"/>
    <x v="1"/>
    <n v="352001"/>
    <n v="1313.91"/>
    <d v="2023-11-21T00:00:00"/>
    <d v="2028-11-08T00:00:00"/>
    <s v="Annually"/>
    <s v="Lapsed"/>
    <s v="CUST55058209"/>
    <x v="2"/>
    <x v="0"/>
  </r>
  <r>
    <s v="POL14375440"/>
    <x v="0"/>
    <n v="279839"/>
    <n v="601.20000000000005"/>
    <d v="2017-06-21T00:00:00"/>
    <d v="2025-02-17T00:00:00"/>
    <s v="Quarterly"/>
    <s v="Lapsed"/>
    <s v="CUST06586563"/>
    <x v="3"/>
    <x v="1"/>
  </r>
  <r>
    <s v="POL30790566"/>
    <x v="3"/>
    <n v="418718"/>
    <n v="1800.06"/>
    <d v="2016-11-05T00:00:00"/>
    <d v="2025-07-04T00:00:00"/>
    <s v="Quarterly"/>
    <s v="Lapsed"/>
    <s v="CUST90085877"/>
    <x v="3"/>
    <x v="2"/>
  </r>
  <r>
    <s v="POL29207851"/>
    <x v="0"/>
    <n v="405211"/>
    <n v="1541.28"/>
    <d v="2022-06-29T00:00:00"/>
    <d v="2024-03-07T00:00:00"/>
    <s v="Annually"/>
    <s v="Lapsed"/>
    <s v="CUST38219892"/>
    <x v="3"/>
    <x v="1"/>
  </r>
  <r>
    <s v="POL06264444"/>
    <x v="2"/>
    <n v="479087"/>
    <n v="1692.09"/>
    <d v="2023-09-20T00:00:00"/>
    <d v="2030-04-15T00:00:00"/>
    <s v="Annually"/>
    <s v="Terminated"/>
    <s v="CUST59843637"/>
    <x v="4"/>
    <x v="2"/>
  </r>
  <r>
    <s v="POL40546562"/>
    <x v="1"/>
    <n v="307995"/>
    <n v="995.65"/>
    <d v="2022-03-24T00:00:00"/>
    <d v="2027-01-24T00:00:00"/>
    <s v="Annually"/>
    <s v="Active"/>
    <s v="CUST81763178"/>
    <x v="3"/>
    <x v="1"/>
  </r>
  <r>
    <s v="POL54888103"/>
    <x v="2"/>
    <n v="199156"/>
    <n v="308.47000000000003"/>
    <d v="2019-12-05T00:00:00"/>
    <d v="2025-09-10T00:00:00"/>
    <s v="Quarterly"/>
    <s v="Lapsed"/>
    <s v="CUST43397937"/>
    <x v="0"/>
    <x v="1"/>
  </r>
  <r>
    <s v="POL10270922"/>
    <x v="3"/>
    <n v="328451"/>
    <n v="303.76"/>
    <d v="2017-09-15T00:00:00"/>
    <d v="2025-04-30T00:00:00"/>
    <s v="Monthly"/>
    <s v="Active"/>
    <s v="CUST62622700"/>
    <x v="2"/>
    <x v="0"/>
  </r>
  <r>
    <s v="POL00988998"/>
    <x v="0"/>
    <n v="463057"/>
    <n v="682.35"/>
    <d v="2023-12-05T00:00:00"/>
    <d v="2029-05-25T00:00:00"/>
    <s v="Annually"/>
    <s v="Terminated"/>
    <s v="CUST24728723"/>
    <x v="3"/>
    <x v="0"/>
  </r>
  <r>
    <s v="POL38068729"/>
    <x v="2"/>
    <n v="60871"/>
    <n v="1688.58"/>
    <d v="2015-02-24T00:00:00"/>
    <d v="2020-05-20T00:00:00"/>
    <s v="Quarterly"/>
    <s v="Terminated"/>
    <s v="CUST87100488"/>
    <x v="3"/>
    <x v="0"/>
  </r>
  <r>
    <s v="POL59133003"/>
    <x v="3"/>
    <n v="466110"/>
    <n v="1586.83"/>
    <d v="2020-09-06T00:00:00"/>
    <d v="2025-07-22T00:00:00"/>
    <s v="Monthly"/>
    <s v="Lapsed"/>
    <s v="CUST48516544"/>
    <x v="3"/>
    <x v="2"/>
  </r>
  <r>
    <s v="POL75460780"/>
    <x v="3"/>
    <n v="193782"/>
    <n v="1677.06"/>
    <d v="2022-11-08T00:00:00"/>
    <d v="2028-01-19T00:00:00"/>
    <s v="Quarterly"/>
    <s v="Active"/>
    <s v="CUST12695089"/>
    <x v="3"/>
    <x v="2"/>
  </r>
  <r>
    <s v="POL27371029"/>
    <x v="0"/>
    <n v="71833"/>
    <n v="1796.87"/>
    <d v="2021-07-31T00:00:00"/>
    <d v="2030-04-06T00:00:00"/>
    <s v="Annually"/>
    <s v="Lapsed"/>
    <s v="CUST58637584"/>
    <x v="1"/>
    <x v="0"/>
  </r>
  <r>
    <s v="POL23926738"/>
    <x v="0"/>
    <n v="73797"/>
    <n v="671.87"/>
    <d v="2023-01-02T00:00:00"/>
    <d v="2028-01-31T00:00:00"/>
    <s v="Monthly"/>
    <s v="Terminated"/>
    <s v="CUST13190567"/>
    <x v="0"/>
    <x v="2"/>
  </r>
  <r>
    <s v="POL70529223"/>
    <x v="2"/>
    <n v="279293"/>
    <n v="882.97"/>
    <d v="2021-02-25T00:00:00"/>
    <d v="2026-05-24T00:00:00"/>
    <s v="Monthly"/>
    <s v="Active"/>
    <s v="CUST87762807"/>
    <x v="1"/>
    <x v="2"/>
  </r>
  <r>
    <s v="POL37551406"/>
    <x v="1"/>
    <n v="275582"/>
    <n v="508.35"/>
    <d v="2024-09-11T00:00:00"/>
    <d v="2030-01-07T00:00:00"/>
    <s v="Annually"/>
    <s v="Active"/>
    <s v="CUST78842949"/>
    <x v="3"/>
    <x v="2"/>
  </r>
  <r>
    <s v="POL32023528"/>
    <x v="2"/>
    <n v="109968"/>
    <n v="416.02"/>
    <d v="2020-10-17T00:00:00"/>
    <d v="2024-08-12T00:00:00"/>
    <s v="Monthly"/>
    <s v="Terminated"/>
    <s v="CUST74741673"/>
    <x v="3"/>
    <x v="1"/>
  </r>
  <r>
    <s v="POL72160621"/>
    <x v="3"/>
    <n v="262316"/>
    <n v="821.02"/>
    <d v="2020-06-04T00:00:00"/>
    <d v="2030-04-30T00:00:00"/>
    <s v="Annually"/>
    <s v="Active"/>
    <s v="CUST57245490"/>
    <x v="3"/>
    <x v="0"/>
  </r>
  <r>
    <s v="POL06742969"/>
    <x v="3"/>
    <n v="226933"/>
    <n v="1669.74"/>
    <d v="2023-06-24T00:00:00"/>
    <d v="2032-12-21T00:00:00"/>
    <s v="Monthly"/>
    <s v="Active"/>
    <s v="CUST47260887"/>
    <x v="0"/>
    <x v="2"/>
  </r>
  <r>
    <s v="POL96459344"/>
    <x v="2"/>
    <n v="270616"/>
    <n v="978.86"/>
    <d v="2020-03-28T00:00:00"/>
    <d v="2029-09-27T00:00:00"/>
    <s v="Quarterly"/>
    <s v="Active"/>
    <s v="CUST16049233"/>
    <x v="3"/>
    <x v="1"/>
  </r>
  <r>
    <s v="POL39463277"/>
    <x v="0"/>
    <n v="428767"/>
    <n v="683.64"/>
    <d v="2016-07-25T00:00:00"/>
    <d v="2024-02-22T00:00:00"/>
    <s v="Monthly"/>
    <s v="Active"/>
    <s v="CUST36740300"/>
    <x v="1"/>
    <x v="2"/>
  </r>
  <r>
    <s v="POL94843890"/>
    <x v="1"/>
    <n v="286047"/>
    <n v="729.58"/>
    <d v="2019-12-26T00:00:00"/>
    <d v="2022-05-27T00:00:00"/>
    <s v="Quarterly"/>
    <s v="Active"/>
    <s v="CUST29327405"/>
    <x v="3"/>
    <x v="2"/>
  </r>
  <r>
    <s v="POL68032532"/>
    <x v="2"/>
    <n v="126607"/>
    <n v="742.89"/>
    <d v="2021-05-06T00:00:00"/>
    <d v="2028-09-12T00:00:00"/>
    <s v="Monthly"/>
    <s v="Lapsed"/>
    <s v="CUST81236768"/>
    <x v="3"/>
    <x v="2"/>
  </r>
  <r>
    <s v="POL32652128"/>
    <x v="0"/>
    <n v="482455"/>
    <n v="1747.91"/>
    <d v="2015-08-11T00:00:00"/>
    <d v="2022-11-22T00:00:00"/>
    <s v="Monthly"/>
    <s v="Active"/>
    <s v="CUST27098051"/>
    <x v="1"/>
    <x v="1"/>
  </r>
  <r>
    <s v="POL96157939"/>
    <x v="0"/>
    <n v="151665"/>
    <n v="836.7"/>
    <d v="2023-11-14T00:00:00"/>
    <d v="2033-08-03T00:00:00"/>
    <s v="Annually"/>
    <s v="Terminated"/>
    <s v="CUST52540976"/>
    <x v="3"/>
    <x v="0"/>
  </r>
  <r>
    <s v="POL44693402"/>
    <x v="0"/>
    <n v="356170"/>
    <n v="1023.35"/>
    <d v="2018-01-02T00:00:00"/>
    <d v="2022-02-16T00:00:00"/>
    <s v="Monthly"/>
    <s v="Terminated"/>
    <s v="CUST02497809"/>
    <x v="2"/>
    <x v="1"/>
  </r>
  <r>
    <s v="POL00574978"/>
    <x v="1"/>
    <n v="84763"/>
    <n v="1790.62"/>
    <d v="2021-07-21T00:00:00"/>
    <d v="2023-11-14T00:00:00"/>
    <s v="Annually"/>
    <s v="Active"/>
    <s v="CUST94110151"/>
    <x v="3"/>
    <x v="2"/>
  </r>
  <r>
    <s v="POL81088577"/>
    <x v="1"/>
    <n v="45981"/>
    <n v="555.6"/>
    <d v="2022-06-17T00:00:00"/>
    <d v="2028-07-02T00:00:00"/>
    <s v="Monthly"/>
    <s v="Lapsed"/>
    <s v="CUST97879695"/>
    <x v="1"/>
    <x v="2"/>
  </r>
  <r>
    <s v="POL87905050"/>
    <x v="1"/>
    <n v="161062"/>
    <n v="1976.75"/>
    <d v="2022-04-07T00:00:00"/>
    <d v="2026-07-14T00:00:00"/>
    <s v="Monthly"/>
    <s v="Active"/>
    <s v="CUST64207063"/>
    <x v="4"/>
    <x v="1"/>
  </r>
  <r>
    <s v="POL31410779"/>
    <x v="0"/>
    <n v="258847"/>
    <n v="1353.73"/>
    <d v="2022-05-06T00:00:00"/>
    <d v="2028-01-28T00:00:00"/>
    <s v="Annually"/>
    <s v="Terminated"/>
    <s v="CUST42052844"/>
    <x v="3"/>
    <x v="0"/>
  </r>
  <r>
    <s v="POL68966328"/>
    <x v="3"/>
    <n v="180266"/>
    <n v="1124.48"/>
    <d v="2018-03-06T00:00:00"/>
    <d v="2027-02-16T00:00:00"/>
    <s v="Annually"/>
    <s v="Active"/>
    <s v="CUST57146043"/>
    <x v="4"/>
    <x v="1"/>
  </r>
  <r>
    <s v="POL94833136"/>
    <x v="3"/>
    <n v="105354"/>
    <n v="1597.45"/>
    <d v="2020-06-06T00:00:00"/>
    <d v="2025-04-22T00:00:00"/>
    <s v="Quarterly"/>
    <s v="Active"/>
    <s v="CUST95998610"/>
    <x v="3"/>
    <x v="1"/>
  </r>
  <r>
    <s v="POL89072031"/>
    <x v="2"/>
    <n v="112852"/>
    <n v="1618.55"/>
    <d v="2017-11-20T00:00:00"/>
    <d v="2023-02-22T00:00:00"/>
    <s v="Monthly"/>
    <s v="Active"/>
    <s v="CUST41669791"/>
    <x v="0"/>
    <x v="1"/>
  </r>
  <r>
    <s v="POL27953445"/>
    <x v="0"/>
    <n v="349655"/>
    <n v="292.8"/>
    <d v="2023-10-16T00:00:00"/>
    <d v="2030-01-04T00:00:00"/>
    <s v="Monthly"/>
    <s v="Active"/>
    <s v="CUST70990233"/>
    <x v="3"/>
    <x v="2"/>
  </r>
  <r>
    <s v="POL55696704"/>
    <x v="2"/>
    <n v="246794"/>
    <n v="1466.29"/>
    <d v="2024-02-20T00:00:00"/>
    <d v="2026-12-27T00:00:00"/>
    <s v="Annually"/>
    <s v="Active"/>
    <s v="CUST91330063"/>
    <x v="3"/>
    <x v="0"/>
  </r>
  <r>
    <s v="POL65580473"/>
    <x v="1"/>
    <n v="478848"/>
    <n v="435.5"/>
    <d v="2016-11-05T00:00:00"/>
    <d v="2022-05-25T00:00:00"/>
    <s v="Monthly"/>
    <s v="Active"/>
    <s v="CUST44659975"/>
    <x v="2"/>
    <x v="1"/>
  </r>
  <r>
    <s v="POL94995920"/>
    <x v="0"/>
    <n v="490357"/>
    <n v="1138.06"/>
    <d v="2019-08-18T00:00:00"/>
    <d v="2026-11-12T00:00:00"/>
    <s v="Annually"/>
    <s v="Lapsed"/>
    <s v="CUST55110150"/>
    <x v="1"/>
    <x v="1"/>
  </r>
  <r>
    <s v="POL61860863"/>
    <x v="2"/>
    <n v="362113"/>
    <n v="366.91"/>
    <d v="2022-11-14T00:00:00"/>
    <d v="2026-10-18T00:00:00"/>
    <s v="Quarterly"/>
    <s v="Terminated"/>
    <s v="CUST92066305"/>
    <x v="3"/>
    <x v="2"/>
  </r>
  <r>
    <s v="POL76497051"/>
    <x v="1"/>
    <n v="109269"/>
    <n v="1763.24"/>
    <d v="2020-02-23T00:00:00"/>
    <d v="2029-12-23T00:00:00"/>
    <s v="Annually"/>
    <s v="Active"/>
    <s v="CUST79902753"/>
    <x v="1"/>
    <x v="1"/>
  </r>
  <r>
    <s v="POL43899916"/>
    <x v="2"/>
    <n v="299422"/>
    <n v="444.4"/>
    <d v="2015-10-21T00:00:00"/>
    <d v="2019-02-07T00:00:00"/>
    <s v="Monthly"/>
    <s v="Lapsed"/>
    <s v="CUST08332979"/>
    <x v="3"/>
    <x v="0"/>
  </r>
  <r>
    <s v="POL07269775"/>
    <x v="1"/>
    <n v="347668"/>
    <n v="1885.27"/>
    <d v="2018-06-02T00:00:00"/>
    <d v="2021-10-02T00:00:00"/>
    <s v="Quarterly"/>
    <s v="Lapsed"/>
    <s v="CUST58139807"/>
    <x v="1"/>
    <x v="1"/>
  </r>
  <r>
    <s v="POL28055319"/>
    <x v="0"/>
    <n v="39509"/>
    <n v="179.37"/>
    <d v="2015-01-02T00:00:00"/>
    <d v="2021-01-19T00:00:00"/>
    <s v="Quarterly"/>
    <s v="Lapsed"/>
    <s v="CUST14230434"/>
    <x v="3"/>
    <x v="2"/>
  </r>
  <r>
    <s v="POL88351498"/>
    <x v="0"/>
    <n v="51865"/>
    <n v="458.47"/>
    <d v="2024-04-14T00:00:00"/>
    <d v="2033-09-15T00:00:00"/>
    <s v="Quarterly"/>
    <s v="Active"/>
    <s v="CUST39534997"/>
    <x v="0"/>
    <x v="0"/>
  </r>
  <r>
    <s v="POL06589548"/>
    <x v="3"/>
    <n v="189839"/>
    <n v="1954.69"/>
    <d v="2020-09-25T00:00:00"/>
    <d v="2022-12-12T00:00:00"/>
    <s v="Monthly"/>
    <s v="Active"/>
    <s v="CUST78792705"/>
    <x v="0"/>
    <x v="0"/>
  </r>
  <r>
    <s v="POL62975381"/>
    <x v="1"/>
    <n v="210441"/>
    <n v="516.92999999999995"/>
    <d v="2017-03-05T00:00:00"/>
    <d v="2023-07-16T00:00:00"/>
    <s v="Annually"/>
    <s v="Terminated"/>
    <s v="CUST31917843"/>
    <x v="3"/>
    <x v="2"/>
  </r>
  <r>
    <s v="POL50109489"/>
    <x v="0"/>
    <n v="207900"/>
    <n v="208.59"/>
    <d v="2022-11-16T00:00:00"/>
    <d v="2025-10-05T00:00:00"/>
    <s v="Quarterly"/>
    <s v="Active"/>
    <s v="CUST21955381"/>
    <x v="4"/>
    <x v="1"/>
  </r>
  <r>
    <s v="POL25608418"/>
    <x v="0"/>
    <n v="43591"/>
    <n v="232.19"/>
    <d v="2017-04-30T00:00:00"/>
    <d v="2025-10-25T00:00:00"/>
    <s v="Monthly"/>
    <s v="Lapsed"/>
    <s v="CUST88488520"/>
    <x v="3"/>
    <x v="2"/>
  </r>
  <r>
    <s v="POL99316807"/>
    <x v="0"/>
    <n v="478293"/>
    <n v="1305.1099999999999"/>
    <d v="2024-04-04T00:00:00"/>
    <d v="2034-02-23T00:00:00"/>
    <s v="Annually"/>
    <s v="Terminated"/>
    <s v="CUST10537452"/>
    <x v="2"/>
    <x v="2"/>
  </r>
  <r>
    <s v="POL92010461"/>
    <x v="1"/>
    <n v="491554"/>
    <n v="1255.67"/>
    <d v="2023-08-12T00:00:00"/>
    <d v="2025-02-04T00:00:00"/>
    <s v="Quarterly"/>
    <s v="Active"/>
    <s v="CUST98761322"/>
    <x v="3"/>
    <x v="1"/>
  </r>
  <r>
    <s v="POL50049784"/>
    <x v="0"/>
    <n v="227416"/>
    <n v="1093.28"/>
    <d v="2016-10-12T00:00:00"/>
    <d v="2021-09-14T00:00:00"/>
    <s v="Annually"/>
    <s v="Lapsed"/>
    <s v="CUST58292065"/>
    <x v="2"/>
    <x v="0"/>
  </r>
  <r>
    <s v="POL33870558"/>
    <x v="0"/>
    <n v="207023"/>
    <n v="1120.95"/>
    <d v="2018-03-12T00:00:00"/>
    <d v="2020-09-21T00:00:00"/>
    <s v="Annually"/>
    <s v="Lapsed"/>
    <s v="CUST82795942"/>
    <x v="3"/>
    <x v="2"/>
  </r>
  <r>
    <s v="POL43491977"/>
    <x v="1"/>
    <n v="434303"/>
    <n v="676.36"/>
    <d v="2023-07-20T00:00:00"/>
    <d v="2025-12-14T00:00:00"/>
    <s v="Quarterly"/>
    <s v="Active"/>
    <s v="CUST24053384"/>
    <x v="2"/>
    <x v="1"/>
  </r>
  <r>
    <s v="POL04292509"/>
    <x v="3"/>
    <n v="56232"/>
    <n v="302.64999999999998"/>
    <d v="2015-05-30T00:00:00"/>
    <d v="2021-08-26T00:00:00"/>
    <s v="Quarterly"/>
    <s v="Active"/>
    <s v="CUST73631605"/>
    <x v="4"/>
    <x v="1"/>
  </r>
  <r>
    <s v="POL46854122"/>
    <x v="3"/>
    <n v="494118"/>
    <n v="401.99"/>
    <d v="2015-09-10T00:00:00"/>
    <d v="2021-09-15T00:00:00"/>
    <s v="Monthly"/>
    <s v="Active"/>
    <s v="CUST99518405"/>
    <x v="3"/>
    <x v="2"/>
  </r>
  <r>
    <s v="POL72720820"/>
    <x v="1"/>
    <n v="383236"/>
    <n v="504.28"/>
    <d v="2018-02-17T00:00:00"/>
    <d v="2019-02-19T00:00:00"/>
    <s v="Monthly"/>
    <s v="Lapsed"/>
    <s v="CUST64434702"/>
    <x v="0"/>
    <x v="1"/>
  </r>
  <r>
    <s v="POL35635488"/>
    <x v="3"/>
    <n v="24349"/>
    <n v="339"/>
    <d v="2022-01-06T00:00:00"/>
    <d v="2027-12-20T00:00:00"/>
    <s v="Monthly"/>
    <s v="Active"/>
    <s v="CUST42670563"/>
    <x v="1"/>
    <x v="1"/>
  </r>
  <r>
    <s v="POL07837542"/>
    <x v="3"/>
    <n v="379020"/>
    <n v="1347.69"/>
    <d v="2024-05-20T00:00:00"/>
    <d v="2033-03-28T00:00:00"/>
    <s v="Monthly"/>
    <s v="Terminated"/>
    <s v="CUST50811332"/>
    <x v="3"/>
    <x v="2"/>
  </r>
  <r>
    <s v="POL36469659"/>
    <x v="2"/>
    <n v="171488"/>
    <n v="1121.73"/>
    <d v="2017-05-02T00:00:00"/>
    <d v="2026-09-28T00:00:00"/>
    <s v="Annually"/>
    <s v="Active"/>
    <s v="CUST75160821"/>
    <x v="3"/>
    <x v="2"/>
  </r>
  <r>
    <s v="POL34373487"/>
    <x v="0"/>
    <n v="484387"/>
    <n v="931.51"/>
    <d v="2017-12-04T00:00:00"/>
    <d v="2021-01-27T00:00:00"/>
    <s v="Annually"/>
    <s v="Active"/>
    <s v="CUST78008020"/>
    <x v="3"/>
    <x v="2"/>
  </r>
  <r>
    <s v="POL68508137"/>
    <x v="2"/>
    <n v="105232"/>
    <n v="1803"/>
    <d v="2020-05-29T00:00:00"/>
    <d v="2028-05-23T00:00:00"/>
    <s v="Annually"/>
    <s v="Active"/>
    <s v="CUST05295044"/>
    <x v="3"/>
    <x v="1"/>
  </r>
  <r>
    <s v="POL02435283"/>
    <x v="1"/>
    <n v="118756"/>
    <n v="1648.25"/>
    <d v="2024-11-17T00:00:00"/>
    <d v="2029-11-18T00:00:00"/>
    <s v="Monthly"/>
    <s v="Terminated"/>
    <s v="CUST90354954"/>
    <x v="4"/>
    <x v="0"/>
  </r>
  <r>
    <s v="POL90026069"/>
    <x v="1"/>
    <n v="366249"/>
    <n v="1110.56"/>
    <d v="2015-10-01T00:00:00"/>
    <d v="2021-12-12T00:00:00"/>
    <s v="Annually"/>
    <s v="Lapsed"/>
    <s v="CUST11609663"/>
    <x v="2"/>
    <x v="1"/>
  </r>
  <r>
    <s v="POL73247469"/>
    <x v="3"/>
    <n v="160117"/>
    <n v="932.34"/>
    <d v="2015-10-21T00:00:00"/>
    <d v="2020-05-12T00:00:00"/>
    <s v="Monthly"/>
    <s v="Terminated"/>
    <s v="CUST13919839"/>
    <x v="1"/>
    <x v="1"/>
  </r>
  <r>
    <s v="POL12707693"/>
    <x v="2"/>
    <n v="219336"/>
    <n v="1936.98"/>
    <d v="2015-01-09T00:00:00"/>
    <d v="2021-05-01T00:00:00"/>
    <s v="Quarterly"/>
    <s v="Lapsed"/>
    <s v="CUST56036788"/>
    <x v="3"/>
    <x v="2"/>
  </r>
  <r>
    <s v="POL31865352"/>
    <x v="1"/>
    <n v="365511"/>
    <n v="1291.82"/>
    <d v="2020-12-04T00:00:00"/>
    <d v="2026-03-09T00:00:00"/>
    <s v="Monthly"/>
    <s v="Lapsed"/>
    <s v="CUST13939283"/>
    <x v="2"/>
    <x v="0"/>
  </r>
  <r>
    <s v="POL43817285"/>
    <x v="3"/>
    <n v="342626"/>
    <n v="872.55"/>
    <d v="2019-09-24T00:00:00"/>
    <d v="2028-11-01T00:00:00"/>
    <s v="Annually"/>
    <s v="Lapsed"/>
    <s v="CUST77904230"/>
    <x v="3"/>
    <x v="1"/>
  </r>
  <r>
    <s v="POL31617311"/>
    <x v="3"/>
    <n v="499973"/>
    <n v="805.03"/>
    <d v="2021-08-10T00:00:00"/>
    <d v="2022-12-19T00:00:00"/>
    <s v="Monthly"/>
    <s v="Active"/>
    <s v="CUST90954779"/>
    <x v="3"/>
    <x v="1"/>
  </r>
  <r>
    <s v="POL58266398"/>
    <x v="3"/>
    <n v="336903"/>
    <n v="522.82000000000005"/>
    <d v="2023-09-24T00:00:00"/>
    <d v="2030-02-17T00:00:00"/>
    <s v="Monthly"/>
    <s v="Active"/>
    <s v="CUST05460288"/>
    <x v="1"/>
    <x v="1"/>
  </r>
  <r>
    <s v="POL94555399"/>
    <x v="1"/>
    <n v="144919"/>
    <n v="995.09"/>
    <d v="2020-11-02T00:00:00"/>
    <d v="2027-10-02T00:00:00"/>
    <s v="Quarterly"/>
    <s v="Lapsed"/>
    <s v="CUST51541773"/>
    <x v="3"/>
    <x v="1"/>
  </r>
  <r>
    <s v="POL65809589"/>
    <x v="0"/>
    <n v="172968"/>
    <n v="1253.8399999999999"/>
    <d v="2024-07-02T00:00:00"/>
    <d v="2033-12-14T00:00:00"/>
    <s v="Annually"/>
    <s v="Terminated"/>
    <s v="CUST82989625"/>
    <x v="0"/>
    <x v="1"/>
  </r>
  <r>
    <s v="POL09199923"/>
    <x v="1"/>
    <n v="326199"/>
    <n v="1612.82"/>
    <d v="2024-06-05T00:00:00"/>
    <d v="2026-04-06T00:00:00"/>
    <s v="Monthly"/>
    <s v="Terminated"/>
    <s v="CUST72375451"/>
    <x v="3"/>
    <x v="1"/>
  </r>
  <r>
    <s v="POL18831547"/>
    <x v="3"/>
    <n v="105048"/>
    <n v="1303.55"/>
    <d v="2022-08-29T00:00:00"/>
    <d v="2024-01-24T00:00:00"/>
    <s v="Monthly"/>
    <s v="Active"/>
    <s v="CUST45083995"/>
    <x v="3"/>
    <x v="1"/>
  </r>
  <r>
    <s v="POL51866369"/>
    <x v="2"/>
    <n v="32379"/>
    <n v="1151.0999999999999"/>
    <d v="2017-09-17T00:00:00"/>
    <d v="2025-09-14T00:00:00"/>
    <s v="Annually"/>
    <s v="Lapsed"/>
    <s v="CUST25324242"/>
    <x v="0"/>
    <x v="2"/>
  </r>
  <r>
    <s v="POL08325136"/>
    <x v="1"/>
    <n v="408367"/>
    <n v="1889.21"/>
    <d v="2015-02-17T00:00:00"/>
    <d v="2021-07-27T00:00:00"/>
    <s v="Quarterly"/>
    <s v="Active"/>
    <s v="CUST65451880"/>
    <x v="3"/>
    <x v="2"/>
  </r>
  <r>
    <s v="POL66239036"/>
    <x v="2"/>
    <n v="487321"/>
    <n v="1728.99"/>
    <d v="2020-11-10T00:00:00"/>
    <d v="2030-07-23T00:00:00"/>
    <s v="Annually"/>
    <s v="Lapsed"/>
    <s v="CUST17491662"/>
    <x v="2"/>
    <x v="1"/>
  </r>
  <r>
    <s v="POL76924114"/>
    <x v="0"/>
    <n v="200474"/>
    <n v="1242.1500000000001"/>
    <d v="2022-04-17T00:00:00"/>
    <d v="2023-05-18T00:00:00"/>
    <s v="Quarterly"/>
    <s v="Lapsed"/>
    <s v="CUST66675757"/>
    <x v="3"/>
    <x v="1"/>
  </r>
  <r>
    <s v="POL28023746"/>
    <x v="1"/>
    <n v="324163"/>
    <n v="614.30999999999995"/>
    <d v="2019-10-23T00:00:00"/>
    <d v="2023-05-28T00:00:00"/>
    <s v="Annually"/>
    <s v="Terminated"/>
    <s v="CUST04882821"/>
    <x v="3"/>
    <x v="2"/>
  </r>
  <r>
    <s v="POL97255988"/>
    <x v="0"/>
    <n v="313080"/>
    <n v="642.11"/>
    <d v="2020-09-09T00:00:00"/>
    <d v="2024-07-06T00:00:00"/>
    <s v="Quarterly"/>
    <s v="Lapsed"/>
    <s v="CUST81587742"/>
    <x v="3"/>
    <x v="1"/>
  </r>
  <r>
    <s v="POL52716316"/>
    <x v="2"/>
    <n v="91618"/>
    <n v="581.97"/>
    <d v="2019-03-12T00:00:00"/>
    <d v="2023-11-08T00:00:00"/>
    <s v="Annually"/>
    <s v="Lapsed"/>
    <s v="CUST88370333"/>
    <x v="3"/>
    <x v="2"/>
  </r>
  <r>
    <s v="POL35246702"/>
    <x v="3"/>
    <n v="291195"/>
    <n v="983.9"/>
    <d v="2016-12-27T00:00:00"/>
    <d v="2019-06-09T00:00:00"/>
    <s v="Annually"/>
    <s v="Lapsed"/>
    <s v="CUST32248638"/>
    <x v="3"/>
    <x v="1"/>
  </r>
  <r>
    <s v="POL83014329"/>
    <x v="2"/>
    <n v="229711"/>
    <n v="1902.8"/>
    <d v="2023-04-17T00:00:00"/>
    <d v="2033-02-05T00:00:00"/>
    <s v="Monthly"/>
    <s v="Terminated"/>
    <s v="CUST87226319"/>
    <x v="0"/>
    <x v="2"/>
  </r>
  <r>
    <s v="POL43969785"/>
    <x v="1"/>
    <n v="298624"/>
    <n v="1682.07"/>
    <d v="2021-05-23T00:00:00"/>
    <d v="2027-09-09T00:00:00"/>
    <s v="Quarterly"/>
    <s v="Terminated"/>
    <s v="CUST07733586"/>
    <x v="3"/>
    <x v="2"/>
  </r>
  <r>
    <s v="POL80109772"/>
    <x v="3"/>
    <n v="314644"/>
    <n v="1076.5899999999999"/>
    <d v="2016-08-19T00:00:00"/>
    <d v="2020-01-16T00:00:00"/>
    <s v="Annually"/>
    <s v="Lapsed"/>
    <s v="CUST83519125"/>
    <x v="1"/>
    <x v="1"/>
  </r>
  <r>
    <s v="POL51034988"/>
    <x v="3"/>
    <n v="305255"/>
    <n v="1931.85"/>
    <d v="2021-07-23T00:00:00"/>
    <d v="2027-07-11T00:00:00"/>
    <s v="Annually"/>
    <s v="Lapsed"/>
    <s v="CUST21999455"/>
    <x v="3"/>
    <x v="1"/>
  </r>
  <r>
    <s v="POL33977553"/>
    <x v="2"/>
    <n v="191301"/>
    <n v="1477.37"/>
    <d v="2018-07-11T00:00:00"/>
    <d v="2022-09-22T00:00:00"/>
    <s v="Annually"/>
    <s v="Active"/>
    <s v="CUST68477005"/>
    <x v="4"/>
    <x v="0"/>
  </r>
  <r>
    <s v="POL32232315"/>
    <x v="1"/>
    <n v="268592"/>
    <n v="644.96"/>
    <d v="2020-05-19T00:00:00"/>
    <d v="2025-04-23T00:00:00"/>
    <s v="Annually"/>
    <s v="Lapsed"/>
    <s v="CUST96672240"/>
    <x v="2"/>
    <x v="0"/>
  </r>
  <r>
    <s v="POL88297465"/>
    <x v="2"/>
    <n v="184982"/>
    <n v="820.86"/>
    <d v="2024-02-24T00:00:00"/>
    <d v="2026-06-03T00:00:00"/>
    <s v="Annually"/>
    <s v="Terminated"/>
    <s v="CUST94676233"/>
    <x v="1"/>
    <x v="1"/>
  </r>
  <r>
    <s v="POL65886871"/>
    <x v="1"/>
    <n v="36478"/>
    <n v="935.37"/>
    <d v="2018-12-10T00:00:00"/>
    <d v="2023-12-18T00:00:00"/>
    <s v="Monthly"/>
    <s v="Lapsed"/>
    <s v="CUST03158868"/>
    <x v="3"/>
    <x v="0"/>
  </r>
  <r>
    <s v="POL29130191"/>
    <x v="0"/>
    <n v="44191"/>
    <n v="822.2"/>
    <d v="2018-01-19T00:00:00"/>
    <d v="2023-04-16T00:00:00"/>
    <s v="Monthly"/>
    <s v="Active"/>
    <s v="CUST78329712"/>
    <x v="3"/>
    <x v="2"/>
  </r>
  <r>
    <s v="POL32660341"/>
    <x v="0"/>
    <n v="139705"/>
    <n v="488.06"/>
    <d v="2019-07-19T00:00:00"/>
    <d v="2027-01-20T00:00:00"/>
    <s v="Quarterly"/>
    <s v="Active"/>
    <s v="CUST46665089"/>
    <x v="2"/>
    <x v="1"/>
  </r>
  <r>
    <s v="POL62023748"/>
    <x v="0"/>
    <n v="322460"/>
    <n v="1151.6099999999999"/>
    <d v="2020-07-04T00:00:00"/>
    <d v="2023-01-27T00:00:00"/>
    <s v="Monthly"/>
    <s v="Active"/>
    <s v="CUST12272309"/>
    <x v="3"/>
    <x v="2"/>
  </r>
  <r>
    <s v="POL78823556"/>
    <x v="0"/>
    <n v="462074"/>
    <n v="787.86"/>
    <d v="2018-08-20T00:00:00"/>
    <d v="2020-11-13T00:00:00"/>
    <s v="Annually"/>
    <s v="Lapsed"/>
    <s v="CUST40097802"/>
    <x v="1"/>
    <x v="0"/>
  </r>
  <r>
    <s v="POL55433362"/>
    <x v="1"/>
    <n v="60051"/>
    <n v="459.27"/>
    <d v="2022-03-18T00:00:00"/>
    <d v="2028-08-06T00:00:00"/>
    <s v="Annually"/>
    <s v="Active"/>
    <s v="CUST32539174"/>
    <x v="3"/>
    <x v="1"/>
  </r>
  <r>
    <s v="POL55190286"/>
    <x v="3"/>
    <n v="305377"/>
    <n v="346.24"/>
    <d v="2019-09-28T00:00:00"/>
    <d v="2022-02-14T00:00:00"/>
    <s v="Monthly"/>
    <s v="Lapsed"/>
    <s v="CUST25385376"/>
    <x v="0"/>
    <x v="1"/>
  </r>
  <r>
    <s v="POL44326317"/>
    <x v="2"/>
    <n v="36092"/>
    <n v="260.60000000000002"/>
    <d v="2016-02-14T00:00:00"/>
    <d v="2021-12-31T00:00:00"/>
    <s v="Annually"/>
    <s v="Lapsed"/>
    <s v="CUST20485481"/>
    <x v="4"/>
    <x v="2"/>
  </r>
  <r>
    <s v="POL79056359"/>
    <x v="0"/>
    <n v="375516"/>
    <n v="1554.66"/>
    <d v="2017-08-09T00:00:00"/>
    <d v="2025-07-05T00:00:00"/>
    <s v="Quarterly"/>
    <s v="Terminated"/>
    <s v="CUST53920813"/>
    <x v="0"/>
    <x v="2"/>
  </r>
  <r>
    <s v="POL92452713"/>
    <x v="1"/>
    <n v="129171"/>
    <n v="200.29"/>
    <d v="2022-11-21T00:00:00"/>
    <d v="2029-11-28T00:00:00"/>
    <s v="Monthly"/>
    <s v="Lapsed"/>
    <s v="CUST56689252"/>
    <x v="0"/>
    <x v="2"/>
  </r>
  <r>
    <s v="POL20995178"/>
    <x v="0"/>
    <n v="268526"/>
    <n v="621.11"/>
    <d v="2016-03-15T00:00:00"/>
    <d v="2018-08-05T00:00:00"/>
    <s v="Annually"/>
    <s v="Terminated"/>
    <s v="CUST03661198"/>
    <x v="0"/>
    <x v="0"/>
  </r>
  <r>
    <s v="POL64918904"/>
    <x v="1"/>
    <n v="385150"/>
    <n v="318.12"/>
    <d v="2019-08-04T00:00:00"/>
    <d v="2021-09-14T00:00:00"/>
    <s v="Monthly"/>
    <s v="Active"/>
    <s v="CUST60380938"/>
    <x v="3"/>
    <x v="1"/>
  </r>
  <r>
    <s v="POL32870839"/>
    <x v="3"/>
    <n v="340244"/>
    <n v="1827.65"/>
    <d v="2023-08-07T00:00:00"/>
    <d v="2031-09-19T00:00:00"/>
    <s v="Annually"/>
    <s v="Lapsed"/>
    <s v="CUST69898712"/>
    <x v="3"/>
    <x v="0"/>
  </r>
  <r>
    <s v="POL69068296"/>
    <x v="1"/>
    <n v="15584"/>
    <n v="300.86"/>
    <d v="2016-03-08T00:00:00"/>
    <d v="2022-12-13T00:00:00"/>
    <s v="Annually"/>
    <s v="Terminated"/>
    <s v="CUST33662644"/>
    <x v="4"/>
    <x v="1"/>
  </r>
  <r>
    <s v="POL02135701"/>
    <x v="2"/>
    <n v="466223"/>
    <n v="1787.45"/>
    <d v="2016-12-17T00:00:00"/>
    <d v="2025-09-06T00:00:00"/>
    <s v="Quarterly"/>
    <s v="Terminated"/>
    <s v="CUST04695158"/>
    <x v="4"/>
    <x v="0"/>
  </r>
  <r>
    <s v="POL99383000"/>
    <x v="2"/>
    <n v="317953"/>
    <n v="1407.42"/>
    <d v="2022-06-11T00:00:00"/>
    <d v="2025-04-09T00:00:00"/>
    <s v="Quarterly"/>
    <s v="Lapsed"/>
    <s v="CUST44462533"/>
    <x v="4"/>
    <x v="2"/>
  </r>
  <r>
    <s v="POL81927332"/>
    <x v="0"/>
    <n v="125901"/>
    <n v="865.77"/>
    <d v="2017-10-14T00:00:00"/>
    <d v="2022-04-05T00:00:00"/>
    <s v="Monthly"/>
    <s v="Terminated"/>
    <s v="CUST86198760"/>
    <x v="1"/>
    <x v="2"/>
  </r>
  <r>
    <s v="POL81678751"/>
    <x v="2"/>
    <n v="241424"/>
    <n v="520.91"/>
    <d v="2022-12-07T00:00:00"/>
    <d v="2028-07-04T00:00:00"/>
    <s v="Monthly"/>
    <s v="Lapsed"/>
    <s v="CUST52409774"/>
    <x v="4"/>
    <x v="0"/>
  </r>
  <r>
    <s v="POL54732626"/>
    <x v="0"/>
    <n v="208838"/>
    <n v="243.16"/>
    <d v="2019-01-16T00:00:00"/>
    <d v="2026-07-23T00:00:00"/>
    <s v="Monthly"/>
    <s v="Terminated"/>
    <s v="CUST26814026"/>
    <x v="3"/>
    <x v="0"/>
  </r>
  <r>
    <s v="POL63222732"/>
    <x v="0"/>
    <n v="336355"/>
    <n v="674.98"/>
    <d v="2020-01-13T00:00:00"/>
    <d v="2023-06-17T00:00:00"/>
    <s v="Monthly"/>
    <s v="Terminated"/>
    <s v="CUST77141677"/>
    <x v="0"/>
    <x v="2"/>
  </r>
  <r>
    <s v="POL87674982"/>
    <x v="2"/>
    <n v="465244"/>
    <n v="1880.14"/>
    <d v="2022-07-22T00:00:00"/>
    <d v="2025-02-05T00:00:00"/>
    <s v="Annually"/>
    <s v="Terminated"/>
    <s v="CUST65199597"/>
    <x v="3"/>
    <x v="0"/>
  </r>
  <r>
    <s v="POL02376824"/>
    <x v="3"/>
    <n v="121073"/>
    <n v="1017"/>
    <d v="2024-11-19T00:00:00"/>
    <d v="2032-01-07T00:00:00"/>
    <s v="Monthly"/>
    <s v="Terminated"/>
    <s v="CUST36302095"/>
    <x v="3"/>
    <x v="1"/>
  </r>
  <r>
    <s v="POL90422168"/>
    <x v="2"/>
    <n v="357187"/>
    <n v="606.97"/>
    <d v="2022-03-12T00:00:00"/>
    <d v="2031-08-26T00:00:00"/>
    <s v="Monthly"/>
    <s v="Active"/>
    <s v="CUST93219353"/>
    <x v="0"/>
    <x v="1"/>
  </r>
  <r>
    <s v="POL90242414"/>
    <x v="3"/>
    <n v="197302"/>
    <n v="742.68"/>
    <d v="2018-01-03T00:00:00"/>
    <d v="2024-05-11T00:00:00"/>
    <s v="Annually"/>
    <s v="Active"/>
    <s v="CUST23610376"/>
    <x v="3"/>
    <x v="2"/>
  </r>
  <r>
    <s v="POL16838069"/>
    <x v="3"/>
    <n v="495594"/>
    <n v="331.04"/>
    <d v="2021-05-27T00:00:00"/>
    <d v="2029-02-26T00:00:00"/>
    <s v="Monthly"/>
    <s v="Active"/>
    <s v="CUST61223740"/>
    <x v="4"/>
    <x v="1"/>
  </r>
  <r>
    <s v="POL96011634"/>
    <x v="2"/>
    <n v="296345"/>
    <n v="165.98"/>
    <d v="2016-09-24T00:00:00"/>
    <d v="2020-01-27T00:00:00"/>
    <s v="Monthly"/>
    <s v="Active"/>
    <s v="CUST48783124"/>
    <x v="0"/>
    <x v="2"/>
  </r>
  <r>
    <s v="POL68446271"/>
    <x v="3"/>
    <n v="396177"/>
    <n v="654.47"/>
    <d v="2023-09-30T00:00:00"/>
    <d v="2031-05-16T00:00:00"/>
    <s v="Monthly"/>
    <s v="Terminated"/>
    <s v="CUST81991546"/>
    <x v="4"/>
    <x v="1"/>
  </r>
  <r>
    <s v="POL03389075"/>
    <x v="2"/>
    <n v="35457"/>
    <n v="1138.8399999999999"/>
    <d v="2015-08-06T00:00:00"/>
    <d v="2024-01-10T00:00:00"/>
    <s v="Monthly"/>
    <s v="Terminated"/>
    <s v="CUST81230725"/>
    <x v="3"/>
    <x v="0"/>
  </r>
  <r>
    <s v="POL27980219"/>
    <x v="2"/>
    <n v="109058"/>
    <n v="955.45"/>
    <d v="2021-08-07T00:00:00"/>
    <d v="2022-09-03T00:00:00"/>
    <s v="Monthly"/>
    <s v="Terminated"/>
    <s v="CUST48852582"/>
    <x v="1"/>
    <x v="0"/>
  </r>
  <r>
    <s v="POL32547162"/>
    <x v="0"/>
    <n v="345945"/>
    <n v="1029.32"/>
    <d v="2018-05-09T00:00:00"/>
    <d v="2027-02-27T00:00:00"/>
    <s v="Annually"/>
    <s v="Terminated"/>
    <s v="CUST57266820"/>
    <x v="3"/>
    <x v="2"/>
  </r>
  <r>
    <s v="POL05625856"/>
    <x v="3"/>
    <n v="447980"/>
    <n v="1372.29"/>
    <d v="2021-12-07T00:00:00"/>
    <d v="2023-12-03T00:00:00"/>
    <s v="Quarterly"/>
    <s v="Lapsed"/>
    <s v="CUST85012007"/>
    <x v="3"/>
    <x v="1"/>
  </r>
  <r>
    <s v="POL66769688"/>
    <x v="1"/>
    <n v="273576"/>
    <n v="1533.31"/>
    <d v="2024-07-18T00:00:00"/>
    <d v="2031-12-13T00:00:00"/>
    <s v="Quarterly"/>
    <s v="Lapsed"/>
    <s v="CUST36352379"/>
    <x v="3"/>
    <x v="1"/>
  </r>
  <r>
    <s v="POL04791479"/>
    <x v="2"/>
    <n v="81524"/>
    <n v="1510.45"/>
    <d v="2022-05-21T00:00:00"/>
    <d v="2031-09-16T00:00:00"/>
    <s v="Annually"/>
    <s v="Terminated"/>
    <s v="CUST97172366"/>
    <x v="2"/>
    <x v="2"/>
  </r>
  <r>
    <s v="POL73394070"/>
    <x v="3"/>
    <n v="302252"/>
    <n v="708.81"/>
    <d v="2023-09-10T00:00:00"/>
    <d v="2033-04-10T00:00:00"/>
    <s v="Monthly"/>
    <s v="Lapsed"/>
    <s v="CUST74736426"/>
    <x v="3"/>
    <x v="0"/>
  </r>
  <r>
    <s v="POL03688805"/>
    <x v="2"/>
    <n v="337146"/>
    <n v="186.09"/>
    <d v="2022-06-09T00:00:00"/>
    <d v="2026-08-09T00:00:00"/>
    <s v="Quarterly"/>
    <s v="Lapsed"/>
    <s v="CUST77764913"/>
    <x v="3"/>
    <x v="2"/>
  </r>
  <r>
    <s v="POL45324469"/>
    <x v="2"/>
    <n v="393047"/>
    <n v="1992.81"/>
    <d v="2016-01-21T00:00:00"/>
    <d v="2020-12-13T00:00:00"/>
    <s v="Monthly"/>
    <s v="Active"/>
    <s v="CUST09267662"/>
    <x v="2"/>
    <x v="2"/>
  </r>
  <r>
    <s v="POL61430954"/>
    <x v="0"/>
    <n v="465139"/>
    <n v="364.63"/>
    <d v="2018-01-07T00:00:00"/>
    <d v="2025-10-14T00:00:00"/>
    <s v="Quarterly"/>
    <s v="Lapsed"/>
    <s v="CUST10455345"/>
    <x v="0"/>
    <x v="1"/>
  </r>
  <r>
    <s v="POL83051800"/>
    <x v="2"/>
    <n v="334480"/>
    <n v="1678.91"/>
    <d v="2019-11-10T00:00:00"/>
    <d v="2024-03-10T00:00:00"/>
    <s v="Quarterly"/>
    <s v="Active"/>
    <s v="CUST23990611"/>
    <x v="2"/>
    <x v="1"/>
  </r>
  <r>
    <s v="POL55660947"/>
    <x v="2"/>
    <n v="346974"/>
    <n v="317.72000000000003"/>
    <d v="2018-05-11T00:00:00"/>
    <d v="2024-01-06T00:00:00"/>
    <s v="Monthly"/>
    <s v="Active"/>
    <s v="CUST53758771"/>
    <x v="2"/>
    <x v="1"/>
  </r>
  <r>
    <s v="POL03500501"/>
    <x v="1"/>
    <n v="10710"/>
    <n v="1594.68"/>
    <d v="2022-01-23T00:00:00"/>
    <d v="2029-08-10T00:00:00"/>
    <s v="Annually"/>
    <s v="Lapsed"/>
    <s v="CUST43223037"/>
    <x v="4"/>
    <x v="2"/>
  </r>
  <r>
    <s v="POL96527583"/>
    <x v="0"/>
    <n v="290069"/>
    <n v="1401.55"/>
    <d v="2018-10-03T00:00:00"/>
    <d v="2025-04-19T00:00:00"/>
    <s v="Annually"/>
    <s v="Active"/>
    <s v="CUST09191986"/>
    <x v="4"/>
    <x v="1"/>
  </r>
  <r>
    <s v="POL53072470"/>
    <x v="3"/>
    <n v="445131"/>
    <n v="1005.28"/>
    <d v="2023-01-27T00:00:00"/>
    <d v="2029-03-23T00:00:00"/>
    <s v="Quarterly"/>
    <s v="Active"/>
    <s v="CUST13939283"/>
    <x v="2"/>
    <x v="0"/>
  </r>
  <r>
    <s v="POL83180602"/>
    <x v="2"/>
    <n v="180287"/>
    <n v="919.37"/>
    <d v="2021-06-23T00:00:00"/>
    <d v="2030-03-21T00:00:00"/>
    <s v="Quarterly"/>
    <s v="Lapsed"/>
    <s v="CUST26727935"/>
    <x v="3"/>
    <x v="2"/>
  </r>
  <r>
    <s v="POL98697477"/>
    <x v="0"/>
    <n v="284388"/>
    <n v="967.99"/>
    <d v="2016-04-19T00:00:00"/>
    <d v="2024-12-14T00:00:00"/>
    <s v="Monthly"/>
    <s v="Active"/>
    <s v="CUST45352096"/>
    <x v="0"/>
    <x v="1"/>
  </r>
  <r>
    <s v="POL08242305"/>
    <x v="0"/>
    <n v="363914"/>
    <n v="961.13"/>
    <d v="2017-07-31T00:00:00"/>
    <d v="2019-12-19T00:00:00"/>
    <s v="Quarterly"/>
    <s v="Active"/>
    <s v="CUST11391934"/>
    <x v="2"/>
    <x v="0"/>
  </r>
  <r>
    <s v="POL04929943"/>
    <x v="1"/>
    <n v="52050"/>
    <n v="174.22"/>
    <d v="2018-04-01T00:00:00"/>
    <d v="2021-05-22T00:00:00"/>
    <s v="Monthly"/>
    <s v="Active"/>
    <s v="CUST14718040"/>
    <x v="3"/>
    <x v="2"/>
  </r>
  <r>
    <s v="POL20158897"/>
    <x v="2"/>
    <n v="475351"/>
    <n v="1905.03"/>
    <d v="2020-03-14T00:00:00"/>
    <d v="2027-05-10T00:00:00"/>
    <s v="Annually"/>
    <s v="Active"/>
    <s v="CUST83022384"/>
    <x v="4"/>
    <x v="2"/>
  </r>
  <r>
    <s v="POL35206157"/>
    <x v="3"/>
    <n v="180587"/>
    <n v="1598.91"/>
    <d v="2017-07-30T00:00:00"/>
    <d v="2024-03-14T00:00:00"/>
    <s v="Annually"/>
    <s v="Lapsed"/>
    <s v="CUST09845524"/>
    <x v="0"/>
    <x v="1"/>
  </r>
  <r>
    <s v="POL12389694"/>
    <x v="0"/>
    <n v="390092"/>
    <n v="639.76"/>
    <d v="2017-05-19T00:00:00"/>
    <d v="2019-05-28T00:00:00"/>
    <s v="Quarterly"/>
    <s v="Active"/>
    <s v="CUST61996964"/>
    <x v="3"/>
    <x v="1"/>
  </r>
  <r>
    <s v="POL22879421"/>
    <x v="3"/>
    <n v="406295"/>
    <n v="266.93"/>
    <d v="2020-07-16T00:00:00"/>
    <d v="2023-09-06T00:00:00"/>
    <s v="Quarterly"/>
    <s v="Lapsed"/>
    <s v="CUST42191707"/>
    <x v="4"/>
    <x v="1"/>
  </r>
  <r>
    <s v="POL13079535"/>
    <x v="2"/>
    <n v="136292"/>
    <n v="594.53"/>
    <d v="2016-07-01T00:00:00"/>
    <d v="2023-09-02T00:00:00"/>
    <s v="Quarterly"/>
    <s v="Terminated"/>
    <s v="CUST02717752"/>
    <x v="3"/>
    <x v="2"/>
  </r>
  <r>
    <s v="POL88358873"/>
    <x v="2"/>
    <n v="30604"/>
    <n v="308.02999999999997"/>
    <d v="2015-01-01T00:00:00"/>
    <d v="2017-10-17T00:00:00"/>
    <s v="Monthly"/>
    <s v="Active"/>
    <s v="CUST78329712"/>
    <x v="3"/>
    <x v="2"/>
  </r>
  <r>
    <s v="POL84960859"/>
    <x v="2"/>
    <n v="300735"/>
    <n v="466.83"/>
    <d v="2019-08-07T00:00:00"/>
    <d v="2023-12-14T00:00:00"/>
    <s v="Monthly"/>
    <s v="Terminated"/>
    <s v="CUST12138999"/>
    <x v="4"/>
    <x v="1"/>
  </r>
  <r>
    <s v="POL20769779"/>
    <x v="0"/>
    <n v="475434"/>
    <n v="735.91"/>
    <d v="2020-03-02T00:00:00"/>
    <d v="2021-11-30T00:00:00"/>
    <s v="Annually"/>
    <s v="Lapsed"/>
    <s v="CUST43165625"/>
    <x v="3"/>
    <x v="0"/>
  </r>
  <r>
    <s v="POL71198375"/>
    <x v="1"/>
    <n v="52459"/>
    <n v="536.97"/>
    <d v="2015-08-11T00:00:00"/>
    <d v="2023-07-27T00:00:00"/>
    <s v="Monthly"/>
    <s v="Terminated"/>
    <s v="CUST76892770"/>
    <x v="1"/>
    <x v="1"/>
  </r>
  <r>
    <s v="POL26355059"/>
    <x v="1"/>
    <n v="274046"/>
    <n v="758.04"/>
    <d v="2023-01-03T00:00:00"/>
    <d v="2026-10-09T00:00:00"/>
    <s v="Monthly"/>
    <s v="Lapsed"/>
    <s v="CUST65104226"/>
    <x v="4"/>
    <x v="1"/>
  </r>
  <r>
    <s v="POL51258624"/>
    <x v="2"/>
    <n v="316511"/>
    <n v="345.34"/>
    <d v="2018-05-09T00:00:00"/>
    <d v="2027-01-05T00:00:00"/>
    <s v="Monthly"/>
    <s v="Lapsed"/>
    <s v="CUST87535650"/>
    <x v="3"/>
    <x v="1"/>
  </r>
  <r>
    <s v="POL67611471"/>
    <x v="0"/>
    <n v="116851"/>
    <n v="1756.86"/>
    <d v="2023-02-06T00:00:00"/>
    <d v="2029-10-21T00:00:00"/>
    <s v="Quarterly"/>
    <s v="Terminated"/>
    <s v="CUST09198200"/>
    <x v="0"/>
    <x v="2"/>
  </r>
  <r>
    <s v="POL87122586"/>
    <x v="1"/>
    <n v="498988"/>
    <n v="1518.79"/>
    <d v="2017-10-22T00:00:00"/>
    <d v="2024-04-15T00:00:00"/>
    <s v="Monthly"/>
    <s v="Terminated"/>
    <s v="CUST08037065"/>
    <x v="3"/>
    <x v="2"/>
  </r>
  <r>
    <s v="POL88929117"/>
    <x v="2"/>
    <n v="421978"/>
    <n v="1452.42"/>
    <d v="2016-02-18T00:00:00"/>
    <d v="2024-07-21T00:00:00"/>
    <s v="Monthly"/>
    <s v="Terminated"/>
    <s v="CUST42299913"/>
    <x v="2"/>
    <x v="0"/>
  </r>
  <r>
    <s v="POL86890782"/>
    <x v="3"/>
    <n v="43783"/>
    <n v="1963.9"/>
    <d v="2022-02-23T00:00:00"/>
    <d v="2025-09-29T00:00:00"/>
    <s v="Annually"/>
    <s v="Lapsed"/>
    <s v="CUST17544947"/>
    <x v="0"/>
    <x v="1"/>
  </r>
  <r>
    <s v="POL25662324"/>
    <x v="1"/>
    <n v="466326"/>
    <n v="534.17999999999995"/>
    <d v="2021-04-21T00:00:00"/>
    <d v="2029-10-31T00:00:00"/>
    <s v="Monthly"/>
    <s v="Lapsed"/>
    <s v="CUST85325622"/>
    <x v="0"/>
    <x v="1"/>
  </r>
  <r>
    <s v="POL78735988"/>
    <x v="1"/>
    <n v="269970"/>
    <n v="1992.58"/>
    <d v="2015-11-08T00:00:00"/>
    <d v="2018-07-20T00:00:00"/>
    <s v="Monthly"/>
    <s v="Lapsed"/>
    <s v="CUST27217730"/>
    <x v="3"/>
    <x v="1"/>
  </r>
  <r>
    <s v="POL35313589"/>
    <x v="1"/>
    <n v="33906"/>
    <n v="1590.78"/>
    <d v="2019-08-23T00:00:00"/>
    <d v="2025-01-13T00:00:00"/>
    <s v="Monthly"/>
    <s v="Lapsed"/>
    <s v="CUST15511549"/>
    <x v="4"/>
    <x v="1"/>
  </r>
  <r>
    <s v="POL87523514"/>
    <x v="0"/>
    <n v="184011"/>
    <n v="1879.21"/>
    <d v="2023-03-10T00:00:00"/>
    <d v="2028-10-26T00:00:00"/>
    <s v="Monthly"/>
    <s v="Terminated"/>
    <s v="CUST44469656"/>
    <x v="3"/>
    <x v="1"/>
  </r>
  <r>
    <s v="POL05159511"/>
    <x v="3"/>
    <n v="233084"/>
    <n v="175.09"/>
    <d v="2024-06-28T00:00:00"/>
    <d v="2031-11-04T00:00:00"/>
    <s v="Monthly"/>
    <s v="Active"/>
    <s v="CUST47882411"/>
    <x v="3"/>
    <x v="1"/>
  </r>
  <r>
    <s v="POL94744561"/>
    <x v="2"/>
    <n v="55643"/>
    <n v="948.07"/>
    <d v="2017-12-01T00:00:00"/>
    <d v="2021-10-05T00:00:00"/>
    <s v="Monthly"/>
    <s v="Lapsed"/>
    <s v="CUST97427667"/>
    <x v="3"/>
    <x v="1"/>
  </r>
  <r>
    <s v="POL62805195"/>
    <x v="1"/>
    <n v="30519"/>
    <n v="1456.47"/>
    <d v="2017-08-26T00:00:00"/>
    <d v="2021-11-16T00:00:00"/>
    <s v="Annually"/>
    <s v="Active"/>
    <s v="CUST01839434"/>
    <x v="3"/>
    <x v="2"/>
  </r>
  <r>
    <s v="POL92268094"/>
    <x v="2"/>
    <n v="132329"/>
    <n v="1593.02"/>
    <d v="2017-09-09T00:00:00"/>
    <d v="2024-10-15T00:00:00"/>
    <s v="Monthly"/>
    <s v="Active"/>
    <s v="CUST87428356"/>
    <x v="3"/>
    <x v="1"/>
  </r>
  <r>
    <s v="POL32398329"/>
    <x v="3"/>
    <n v="202563"/>
    <n v="1932.68"/>
    <d v="2016-07-01T00:00:00"/>
    <d v="2019-11-03T00:00:00"/>
    <s v="Monthly"/>
    <s v="Terminated"/>
    <s v="CUST60555781"/>
    <x v="1"/>
    <x v="0"/>
  </r>
  <r>
    <s v="POL38398875"/>
    <x v="0"/>
    <n v="295631"/>
    <n v="1825.98"/>
    <d v="2019-07-18T00:00:00"/>
    <d v="2029-05-24T00:00:00"/>
    <s v="Annually"/>
    <s v="Active"/>
    <s v="CUST85012007"/>
    <x v="3"/>
    <x v="1"/>
  </r>
  <r>
    <s v="POL13591287"/>
    <x v="2"/>
    <n v="401829"/>
    <n v="317.73"/>
    <d v="2022-03-07T00:00:00"/>
    <d v="2028-11-12T00:00:00"/>
    <s v="Annually"/>
    <s v="Lapsed"/>
    <s v="CUST40417111"/>
    <x v="2"/>
    <x v="0"/>
  </r>
  <r>
    <s v="POL38734487"/>
    <x v="2"/>
    <n v="318466"/>
    <n v="782.6"/>
    <d v="2016-12-24T00:00:00"/>
    <d v="2020-04-05T00:00:00"/>
    <s v="Annually"/>
    <s v="Active"/>
    <s v="CUST42048042"/>
    <x v="4"/>
    <x v="0"/>
  </r>
  <r>
    <s v="POL12885536"/>
    <x v="0"/>
    <n v="409249"/>
    <n v="861.1"/>
    <d v="2020-03-21T00:00:00"/>
    <d v="2026-01-27T00:00:00"/>
    <s v="Quarterly"/>
    <s v="Active"/>
    <s v="CUST73404920"/>
    <x v="3"/>
    <x v="2"/>
  </r>
  <r>
    <s v="POL05706478"/>
    <x v="3"/>
    <n v="16246"/>
    <n v="853.43"/>
    <d v="2018-01-25T00:00:00"/>
    <d v="2022-11-27T00:00:00"/>
    <s v="Quarterly"/>
    <s v="Active"/>
    <s v="CUST41234558"/>
    <x v="3"/>
    <x v="2"/>
  </r>
  <r>
    <s v="POL74477795"/>
    <x v="1"/>
    <n v="44903"/>
    <n v="1455.51"/>
    <d v="2017-03-24T00:00:00"/>
    <d v="2027-03-17T00:00:00"/>
    <s v="Monthly"/>
    <s v="Terminated"/>
    <s v="CUST77434602"/>
    <x v="3"/>
    <x v="2"/>
  </r>
  <r>
    <s v="POL01538534"/>
    <x v="1"/>
    <n v="439921"/>
    <n v="947.36"/>
    <d v="2024-02-07T00:00:00"/>
    <d v="2027-07-14T00:00:00"/>
    <s v="Monthly"/>
    <s v="Active"/>
    <s v="CUST12153504"/>
    <x v="0"/>
    <x v="0"/>
  </r>
  <r>
    <s v="POL47766482"/>
    <x v="1"/>
    <n v="328243"/>
    <n v="687.57"/>
    <d v="2023-02-21T00:00:00"/>
    <d v="2028-03-05T00:00:00"/>
    <s v="Quarterly"/>
    <s v="Lapsed"/>
    <s v="CUST08450980"/>
    <x v="3"/>
    <x v="2"/>
  </r>
  <r>
    <s v="POL52508066"/>
    <x v="2"/>
    <n v="178513"/>
    <n v="1882.6"/>
    <d v="2024-03-17T00:00:00"/>
    <d v="2034-01-09T00:00:00"/>
    <s v="Quarterly"/>
    <s v="Lapsed"/>
    <s v="CUST24107438"/>
    <x v="1"/>
    <x v="0"/>
  </r>
  <r>
    <s v="POL50064948"/>
    <x v="1"/>
    <n v="302797"/>
    <n v="1813.49"/>
    <d v="2022-04-01T00:00:00"/>
    <d v="2030-05-17T00:00:00"/>
    <s v="Quarterly"/>
    <s v="Lapsed"/>
    <s v="CUST61338684"/>
    <x v="1"/>
    <x v="2"/>
  </r>
  <r>
    <s v="POL64331306"/>
    <x v="2"/>
    <n v="274808"/>
    <n v="1979.36"/>
    <d v="2020-05-10T00:00:00"/>
    <d v="2025-09-24T00:00:00"/>
    <s v="Quarterly"/>
    <s v="Lapsed"/>
    <s v="CUST82378527"/>
    <x v="0"/>
    <x v="1"/>
  </r>
  <r>
    <s v="POL87933513"/>
    <x v="2"/>
    <n v="372821"/>
    <n v="1471.38"/>
    <d v="2019-11-21T00:00:00"/>
    <d v="2029-02-16T00:00:00"/>
    <s v="Quarterly"/>
    <s v="Lapsed"/>
    <s v="CUST17931302"/>
    <x v="3"/>
    <x v="2"/>
  </r>
  <r>
    <s v="POL26384700"/>
    <x v="2"/>
    <n v="360386"/>
    <n v="1188.44"/>
    <d v="2022-06-24T00:00:00"/>
    <d v="2025-07-04T00:00:00"/>
    <s v="Annually"/>
    <s v="Active"/>
    <s v="CUST96653745"/>
    <x v="3"/>
    <x v="1"/>
  </r>
  <r>
    <s v="POL92024159"/>
    <x v="0"/>
    <n v="344558"/>
    <n v="1432.35"/>
    <d v="2023-05-01T00:00:00"/>
    <d v="2029-04-28T00:00:00"/>
    <s v="Quarterly"/>
    <s v="Lapsed"/>
    <s v="CUST84535664"/>
    <x v="2"/>
    <x v="2"/>
  </r>
  <r>
    <s v="POL09869400"/>
    <x v="1"/>
    <n v="67392"/>
    <n v="850.09"/>
    <d v="2017-04-22T00:00:00"/>
    <d v="2025-03-06T00:00:00"/>
    <s v="Quarterly"/>
    <s v="Terminated"/>
    <s v="CUST65424416"/>
    <x v="1"/>
    <x v="1"/>
  </r>
  <r>
    <s v="POL79617161"/>
    <x v="0"/>
    <n v="96493"/>
    <n v="501.06"/>
    <d v="2020-05-27T00:00:00"/>
    <d v="2027-02-26T00:00:00"/>
    <s v="Annually"/>
    <s v="Active"/>
    <s v="CUST80277031"/>
    <x v="3"/>
    <x v="0"/>
  </r>
  <r>
    <s v="POL57718786"/>
    <x v="1"/>
    <n v="444649"/>
    <n v="1037.75"/>
    <d v="2016-10-28T00:00:00"/>
    <d v="2025-03-24T00:00:00"/>
    <s v="Annually"/>
    <s v="Active"/>
    <s v="CUST95377392"/>
    <x v="4"/>
    <x v="2"/>
  </r>
  <r>
    <s v="POL87258705"/>
    <x v="0"/>
    <n v="20518"/>
    <n v="1096.8399999999999"/>
    <d v="2017-01-23T00:00:00"/>
    <d v="2022-07-17T00:00:00"/>
    <s v="Monthly"/>
    <s v="Active"/>
    <s v="CUST07379731"/>
    <x v="0"/>
    <x v="0"/>
  </r>
  <r>
    <s v="POL88392723"/>
    <x v="1"/>
    <n v="59428"/>
    <n v="1245.74"/>
    <d v="2023-08-03T00:00:00"/>
    <d v="2030-12-02T00:00:00"/>
    <s v="Annually"/>
    <s v="Lapsed"/>
    <s v="CUST91405420"/>
    <x v="4"/>
    <x v="0"/>
  </r>
  <r>
    <s v="POL29239310"/>
    <x v="0"/>
    <n v="140100"/>
    <n v="1906.72"/>
    <d v="2024-12-19T00:00:00"/>
    <d v="2034-10-17T00:00:00"/>
    <s v="Quarterly"/>
    <s v="Active"/>
    <s v="CUST74110140"/>
    <x v="1"/>
    <x v="1"/>
  </r>
  <r>
    <s v="POL93108727"/>
    <x v="3"/>
    <n v="326180"/>
    <n v="738.14"/>
    <d v="2019-07-04T00:00:00"/>
    <d v="2023-03-14T00:00:00"/>
    <s v="Annually"/>
    <s v="Lapsed"/>
    <s v="CUST54167728"/>
    <x v="4"/>
    <x v="1"/>
  </r>
  <r>
    <s v="POL98453237"/>
    <x v="3"/>
    <n v="24264"/>
    <n v="1921.8"/>
    <d v="2017-04-19T00:00:00"/>
    <d v="2018-08-30T00:00:00"/>
    <s v="Quarterly"/>
    <s v="Lapsed"/>
    <s v="CUST39739918"/>
    <x v="3"/>
    <x v="1"/>
  </r>
  <r>
    <s v="POL77268137"/>
    <x v="0"/>
    <n v="474856"/>
    <n v="1656.85"/>
    <d v="2019-12-15T00:00:00"/>
    <d v="2026-07-07T00:00:00"/>
    <s v="Quarterly"/>
    <s v="Terminated"/>
    <s v="CUST89128570"/>
    <x v="1"/>
    <x v="2"/>
  </r>
  <r>
    <s v="POL10292870"/>
    <x v="2"/>
    <n v="389220"/>
    <n v="414.59"/>
    <d v="2024-10-11T00:00:00"/>
    <d v="2027-01-18T00:00:00"/>
    <s v="Monthly"/>
    <s v="Lapsed"/>
    <s v="CUST08016042"/>
    <x v="2"/>
    <x v="0"/>
  </r>
  <r>
    <s v="POL12826359"/>
    <x v="0"/>
    <n v="29202"/>
    <n v="120.84"/>
    <d v="2015-09-26T00:00:00"/>
    <d v="2024-01-23T00:00:00"/>
    <s v="Annually"/>
    <s v="Terminated"/>
    <s v="CUST87082152"/>
    <x v="3"/>
    <x v="2"/>
  </r>
  <r>
    <s v="POL20325916"/>
    <x v="3"/>
    <n v="199227"/>
    <n v="1936.47"/>
    <d v="2022-11-22T00:00:00"/>
    <d v="2032-02-23T00:00:00"/>
    <s v="Monthly"/>
    <s v="Active"/>
    <s v="CUST94440281"/>
    <x v="3"/>
    <x v="2"/>
  </r>
  <r>
    <s v="POL73952203"/>
    <x v="1"/>
    <n v="208841"/>
    <n v="1314.63"/>
    <d v="2022-11-25T00:00:00"/>
    <d v="2027-12-25T00:00:00"/>
    <s v="Annually"/>
    <s v="Active"/>
    <s v="CUST90206702"/>
    <x v="2"/>
    <x v="1"/>
  </r>
  <r>
    <s v="POL48606584"/>
    <x v="2"/>
    <n v="31093"/>
    <n v="412.35"/>
    <d v="2023-01-22T00:00:00"/>
    <d v="2028-09-03T00:00:00"/>
    <s v="Annually"/>
    <s v="Lapsed"/>
    <s v="CUST90193495"/>
    <x v="3"/>
    <x v="1"/>
  </r>
  <r>
    <s v="POL53051476"/>
    <x v="3"/>
    <n v="317111"/>
    <n v="859.47"/>
    <d v="2017-07-06T00:00:00"/>
    <d v="2023-01-19T00:00:00"/>
    <s v="Annually"/>
    <s v="Active"/>
    <s v="CUST28975795"/>
    <x v="0"/>
    <x v="2"/>
  </r>
  <r>
    <s v="POL86921629"/>
    <x v="2"/>
    <n v="478679"/>
    <n v="105.21"/>
    <d v="2017-09-12T00:00:00"/>
    <d v="2027-05-21T00:00:00"/>
    <s v="Quarterly"/>
    <s v="Active"/>
    <s v="CUST69884309"/>
    <x v="3"/>
    <x v="2"/>
  </r>
  <r>
    <s v="POL76080858"/>
    <x v="2"/>
    <n v="398680"/>
    <n v="925.6"/>
    <d v="2024-04-02T00:00:00"/>
    <d v="2029-04-08T00:00:00"/>
    <s v="Annually"/>
    <s v="Terminated"/>
    <s v="CUST50775418"/>
    <x v="3"/>
    <x v="2"/>
  </r>
  <r>
    <s v="POL14019439"/>
    <x v="1"/>
    <n v="243567"/>
    <n v="1915.69"/>
    <d v="2019-09-14T00:00:00"/>
    <d v="2029-08-08T00:00:00"/>
    <s v="Annually"/>
    <s v="Terminated"/>
    <s v="CUST82696043"/>
    <x v="0"/>
    <x v="1"/>
  </r>
  <r>
    <s v="POL30688000"/>
    <x v="3"/>
    <n v="409381"/>
    <n v="1270.77"/>
    <d v="2016-07-18T00:00:00"/>
    <d v="2025-11-15T00:00:00"/>
    <s v="Monthly"/>
    <s v="Lapsed"/>
    <s v="CUST06278301"/>
    <x v="1"/>
    <x v="0"/>
  </r>
  <r>
    <s v="POL63085771"/>
    <x v="2"/>
    <n v="265901"/>
    <n v="1822.68"/>
    <d v="2017-05-29T00:00:00"/>
    <d v="2022-08-10T00:00:00"/>
    <s v="Monthly"/>
    <s v="Terminated"/>
    <s v="CUST28614516"/>
    <x v="4"/>
    <x v="2"/>
  </r>
  <r>
    <s v="POL91208117"/>
    <x v="3"/>
    <n v="148525"/>
    <n v="1172.94"/>
    <d v="2021-08-02T00:00:00"/>
    <d v="2023-07-05T00:00:00"/>
    <s v="Quarterly"/>
    <s v="Terminated"/>
    <s v="CUST82861470"/>
    <x v="1"/>
    <x v="2"/>
  </r>
  <r>
    <s v="POL77974715"/>
    <x v="3"/>
    <n v="74576"/>
    <n v="1942.02"/>
    <d v="2016-11-23T00:00:00"/>
    <d v="2020-12-15T00:00:00"/>
    <s v="Quarterly"/>
    <s v="Lapsed"/>
    <s v="CUST81759154"/>
    <x v="3"/>
    <x v="1"/>
  </r>
  <r>
    <s v="POL74225904"/>
    <x v="0"/>
    <n v="73249"/>
    <n v="1862.97"/>
    <d v="2021-12-12T00:00:00"/>
    <d v="2027-11-09T00:00:00"/>
    <s v="Annually"/>
    <s v="Lapsed"/>
    <s v="CUST32539174"/>
    <x v="3"/>
    <x v="1"/>
  </r>
  <r>
    <s v="POL50294961"/>
    <x v="1"/>
    <n v="36208"/>
    <n v="636.20000000000005"/>
    <d v="2019-02-01T00:00:00"/>
    <d v="2025-09-19T00:00:00"/>
    <s v="Monthly"/>
    <s v="Active"/>
    <s v="CUST98530322"/>
    <x v="3"/>
    <x v="2"/>
  </r>
  <r>
    <s v="POL12558722"/>
    <x v="1"/>
    <n v="28871"/>
    <n v="633.58000000000004"/>
    <d v="2015-03-20T00:00:00"/>
    <d v="2024-10-25T00:00:00"/>
    <s v="Quarterly"/>
    <s v="Terminated"/>
    <s v="CUST24967115"/>
    <x v="3"/>
    <x v="2"/>
  </r>
  <r>
    <s v="POL24029691"/>
    <x v="3"/>
    <n v="72841"/>
    <n v="1364.59"/>
    <d v="2018-10-22T00:00:00"/>
    <d v="2021-03-30T00:00:00"/>
    <s v="Annually"/>
    <s v="Terminated"/>
    <s v="CUST68062513"/>
    <x v="2"/>
    <x v="0"/>
  </r>
  <r>
    <s v="POL45060689"/>
    <x v="3"/>
    <n v="141772"/>
    <n v="236.5"/>
    <d v="2024-03-02T00:00:00"/>
    <d v="2025-04-19T00:00:00"/>
    <s v="Annually"/>
    <s v="Lapsed"/>
    <s v="CUST67171307"/>
    <x v="3"/>
    <x v="2"/>
  </r>
  <r>
    <s v="POL44856684"/>
    <x v="2"/>
    <n v="233768"/>
    <n v="1432.59"/>
    <d v="2020-03-18T00:00:00"/>
    <d v="2026-09-04T00:00:00"/>
    <s v="Monthly"/>
    <s v="Terminated"/>
    <s v="CUST45352096"/>
    <x v="0"/>
    <x v="1"/>
  </r>
  <r>
    <s v="POL43615324"/>
    <x v="0"/>
    <n v="439024"/>
    <n v="1855.76"/>
    <d v="2022-11-08T00:00:00"/>
    <d v="2025-04-21T00:00:00"/>
    <s v="Annually"/>
    <s v="Terminated"/>
    <s v="CUST41793765"/>
    <x v="3"/>
    <x v="1"/>
  </r>
  <r>
    <s v="POL10208981"/>
    <x v="3"/>
    <n v="428624"/>
    <n v="1717.5"/>
    <d v="2023-05-15T00:00:00"/>
    <d v="2025-12-22T00:00:00"/>
    <s v="Monthly"/>
    <s v="Lapsed"/>
    <s v="CUST56207034"/>
    <x v="0"/>
    <x v="0"/>
  </r>
  <r>
    <s v="POL00380860"/>
    <x v="2"/>
    <n v="293989"/>
    <n v="836.28"/>
    <d v="2018-11-27T00:00:00"/>
    <d v="2027-09-16T00:00:00"/>
    <s v="Annually"/>
    <s v="Active"/>
    <s v="CUST23871670"/>
    <x v="3"/>
    <x v="1"/>
  </r>
  <r>
    <s v="POL37533829"/>
    <x v="2"/>
    <n v="19827"/>
    <n v="488.25"/>
    <d v="2015-03-05T00:00:00"/>
    <d v="2021-02-05T00:00:00"/>
    <s v="Annually"/>
    <s v="Active"/>
    <s v="CUST18907875"/>
    <x v="3"/>
    <x v="1"/>
  </r>
  <r>
    <s v="POL09975061"/>
    <x v="0"/>
    <n v="232310"/>
    <n v="444.55"/>
    <d v="2022-02-17T00:00:00"/>
    <d v="2030-09-12T00:00:00"/>
    <s v="Annually"/>
    <s v="Terminated"/>
    <s v="CUST88304640"/>
    <x v="2"/>
    <x v="2"/>
  </r>
  <r>
    <s v="POL75133618"/>
    <x v="0"/>
    <n v="392042"/>
    <n v="1612.72"/>
    <d v="2016-09-16T00:00:00"/>
    <d v="2026-01-10T00:00:00"/>
    <s v="Quarterly"/>
    <s v="Active"/>
    <s v="CUST75336004"/>
    <x v="1"/>
    <x v="1"/>
  </r>
  <r>
    <s v="POL11470668"/>
    <x v="0"/>
    <n v="369012"/>
    <n v="847.4"/>
    <d v="2022-08-13T00:00:00"/>
    <d v="2024-11-26T00:00:00"/>
    <s v="Annually"/>
    <s v="Active"/>
    <s v="CUST03270522"/>
    <x v="3"/>
    <x v="0"/>
  </r>
  <r>
    <s v="POL98975002"/>
    <x v="2"/>
    <n v="91463"/>
    <n v="1248.93"/>
    <d v="2021-11-22T00:00:00"/>
    <d v="2029-02-09T00:00:00"/>
    <s v="Quarterly"/>
    <s v="Active"/>
    <s v="CUST81108268"/>
    <x v="2"/>
    <x v="1"/>
  </r>
  <r>
    <s v="POL08392852"/>
    <x v="2"/>
    <n v="61640"/>
    <n v="414.47"/>
    <d v="2015-06-09T00:00:00"/>
    <d v="2016-12-10T00:00:00"/>
    <s v="Quarterly"/>
    <s v="Terminated"/>
    <s v="CUST75673661"/>
    <x v="2"/>
    <x v="1"/>
  </r>
  <r>
    <s v="POL09390236"/>
    <x v="2"/>
    <n v="481688"/>
    <n v="1473.99"/>
    <d v="2019-06-16T00:00:00"/>
    <d v="2027-05-26T00:00:00"/>
    <s v="Annually"/>
    <s v="Terminated"/>
    <s v="CUST21123855"/>
    <x v="2"/>
    <x v="0"/>
  </r>
  <r>
    <s v="POL12087237"/>
    <x v="2"/>
    <n v="149894"/>
    <n v="367.99"/>
    <d v="2016-11-14T00:00:00"/>
    <d v="2025-12-11T00:00:00"/>
    <s v="Quarterly"/>
    <s v="Active"/>
    <s v="CUST93944423"/>
    <x v="3"/>
    <x v="0"/>
  </r>
  <r>
    <s v="POL16045417"/>
    <x v="3"/>
    <n v="416496"/>
    <n v="1864.2"/>
    <d v="2019-03-04T00:00:00"/>
    <d v="2027-04-18T00:00:00"/>
    <s v="Annually"/>
    <s v="Terminated"/>
    <s v="CUST97931897"/>
    <x v="3"/>
    <x v="2"/>
  </r>
  <r>
    <s v="POL43090957"/>
    <x v="0"/>
    <n v="303688"/>
    <n v="690.57"/>
    <d v="2024-07-15T00:00:00"/>
    <d v="2027-11-02T00:00:00"/>
    <s v="Annually"/>
    <s v="Lapsed"/>
    <s v="CUST95846994"/>
    <x v="3"/>
    <x v="1"/>
  </r>
  <r>
    <s v="POL76509626"/>
    <x v="3"/>
    <n v="397571"/>
    <n v="1385.25"/>
    <d v="2023-08-04T00:00:00"/>
    <d v="2028-12-19T00:00:00"/>
    <s v="Quarterly"/>
    <s v="Lapsed"/>
    <s v="CUST78277888"/>
    <x v="3"/>
    <x v="2"/>
  </r>
  <r>
    <s v="POL56816582"/>
    <x v="2"/>
    <n v="81051"/>
    <n v="135.1"/>
    <d v="2022-09-17T00:00:00"/>
    <d v="2025-11-28T00:00:00"/>
    <s v="Monthly"/>
    <s v="Lapsed"/>
    <s v="CUST40917837"/>
    <x v="0"/>
    <x v="2"/>
  </r>
  <r>
    <s v="POL06918749"/>
    <x v="3"/>
    <n v="93833"/>
    <n v="1458.14"/>
    <d v="2015-09-15T00:00:00"/>
    <d v="2018-03-22T00:00:00"/>
    <s v="Quarterly"/>
    <s v="Terminated"/>
    <s v="CUST28914554"/>
    <x v="1"/>
    <x v="0"/>
  </r>
  <r>
    <s v="POL40620647"/>
    <x v="1"/>
    <n v="256991"/>
    <n v="293.57"/>
    <d v="2017-05-27T00:00:00"/>
    <d v="2020-09-17T00:00:00"/>
    <s v="Quarterly"/>
    <s v="Terminated"/>
    <s v="CUST30959100"/>
    <x v="4"/>
    <x v="2"/>
  </r>
  <r>
    <s v="POL82003427"/>
    <x v="2"/>
    <n v="277822"/>
    <n v="852.44"/>
    <d v="2017-11-10T00:00:00"/>
    <d v="2025-09-02T00:00:00"/>
    <s v="Annually"/>
    <s v="Active"/>
    <s v="CUST85164739"/>
    <x v="2"/>
    <x v="1"/>
  </r>
  <r>
    <s v="POL02103764"/>
    <x v="3"/>
    <n v="215747"/>
    <n v="1381.08"/>
    <d v="2024-10-01T00:00:00"/>
    <d v="2032-05-16T00:00:00"/>
    <s v="Annually"/>
    <s v="Active"/>
    <s v="CUST30421939"/>
    <x v="3"/>
    <x v="1"/>
  </r>
  <r>
    <s v="POL73302460"/>
    <x v="1"/>
    <n v="451522"/>
    <n v="203.43"/>
    <d v="2015-01-17T00:00:00"/>
    <d v="2018-11-04T00:00:00"/>
    <s v="Annually"/>
    <s v="Active"/>
    <s v="CUST71058064"/>
    <x v="0"/>
    <x v="2"/>
  </r>
  <r>
    <s v="POL36259700"/>
    <x v="0"/>
    <n v="191574"/>
    <n v="1340.82"/>
    <d v="2020-12-07T00:00:00"/>
    <d v="2028-07-21T00:00:00"/>
    <s v="Quarterly"/>
    <s v="Lapsed"/>
    <s v="CUST54376410"/>
    <x v="0"/>
    <x v="0"/>
  </r>
  <r>
    <s v="POL61913458"/>
    <x v="3"/>
    <n v="467818"/>
    <n v="1839.99"/>
    <d v="2019-07-17T00:00:00"/>
    <d v="2020-11-23T00:00:00"/>
    <s v="Quarterly"/>
    <s v="Active"/>
    <s v="CUST80460923"/>
    <x v="0"/>
    <x v="0"/>
  </r>
  <r>
    <s v="POL80932118"/>
    <x v="2"/>
    <n v="340591"/>
    <n v="101.34"/>
    <d v="2024-01-11T00:00:00"/>
    <d v="2031-08-08T00:00:00"/>
    <s v="Monthly"/>
    <s v="Active"/>
    <s v="CUST62402125"/>
    <x v="2"/>
    <x v="0"/>
  </r>
  <r>
    <s v="POL12700129"/>
    <x v="1"/>
    <n v="123756"/>
    <n v="679.96"/>
    <d v="2019-10-28T00:00:00"/>
    <d v="2026-08-05T00:00:00"/>
    <s v="Monthly"/>
    <s v="Terminated"/>
    <s v="CUST37303935"/>
    <x v="3"/>
    <x v="1"/>
  </r>
  <r>
    <s v="POL18021070"/>
    <x v="2"/>
    <n v="107603"/>
    <n v="953.03"/>
    <d v="2017-09-18T00:00:00"/>
    <d v="2027-02-16T00:00:00"/>
    <s v="Annually"/>
    <s v="Terminated"/>
    <s v="CUST48070910"/>
    <x v="3"/>
    <x v="1"/>
  </r>
  <r>
    <s v="POL02405593"/>
    <x v="1"/>
    <n v="157842"/>
    <n v="646.4"/>
    <d v="2022-03-03T00:00:00"/>
    <d v="2023-09-21T00:00:00"/>
    <s v="Monthly"/>
    <s v="Active"/>
    <s v="CUST07355992"/>
    <x v="2"/>
    <x v="2"/>
  </r>
  <r>
    <s v="POL15567639"/>
    <x v="1"/>
    <n v="430611"/>
    <n v="1217.19"/>
    <d v="2022-06-03T00:00:00"/>
    <d v="2031-04-24T00:00:00"/>
    <s v="Monthly"/>
    <s v="Terminated"/>
    <s v="CUST06732104"/>
    <x v="3"/>
    <x v="2"/>
  </r>
  <r>
    <s v="POL67846790"/>
    <x v="1"/>
    <n v="368679"/>
    <n v="998.6"/>
    <d v="2018-02-27T00:00:00"/>
    <d v="2021-10-14T00:00:00"/>
    <s v="Annually"/>
    <s v="Lapsed"/>
    <s v="CUST24435883"/>
    <x v="2"/>
    <x v="0"/>
  </r>
  <r>
    <s v="POL37350059"/>
    <x v="1"/>
    <n v="363340"/>
    <n v="1520.17"/>
    <d v="2022-03-23T00:00:00"/>
    <d v="2024-10-07T00:00:00"/>
    <s v="Annually"/>
    <s v="Active"/>
    <s v="CUST27713376"/>
    <x v="0"/>
    <x v="1"/>
  </r>
  <r>
    <s v="POL82338857"/>
    <x v="0"/>
    <n v="298220"/>
    <n v="387.61"/>
    <d v="2019-06-29T00:00:00"/>
    <d v="2022-04-04T00:00:00"/>
    <s v="Annually"/>
    <s v="Terminated"/>
    <s v="CUST18520299"/>
    <x v="3"/>
    <x v="1"/>
  </r>
  <r>
    <s v="POL13670918"/>
    <x v="0"/>
    <n v="16919"/>
    <n v="760.79"/>
    <d v="2019-12-21T00:00:00"/>
    <d v="2026-01-17T00:00:00"/>
    <s v="Quarterly"/>
    <s v="Lapsed"/>
    <s v="CUST18243812"/>
    <x v="4"/>
    <x v="0"/>
  </r>
  <r>
    <s v="POL56063267"/>
    <x v="1"/>
    <n v="372525"/>
    <n v="1393.22"/>
    <d v="2021-05-27T00:00:00"/>
    <d v="2030-12-27T00:00:00"/>
    <s v="Quarterly"/>
    <s v="Terminated"/>
    <s v="CUST14518344"/>
    <x v="3"/>
    <x v="1"/>
  </r>
  <r>
    <s v="POL44368624"/>
    <x v="3"/>
    <n v="294377"/>
    <n v="348.96"/>
    <d v="2016-05-29T00:00:00"/>
    <d v="2021-02-02T00:00:00"/>
    <s v="Quarterly"/>
    <s v="Lapsed"/>
    <s v="CUST38807396"/>
    <x v="0"/>
    <x v="1"/>
  </r>
  <r>
    <s v="POL02047114"/>
    <x v="2"/>
    <n v="86941"/>
    <n v="551.16"/>
    <d v="2016-01-30T00:00:00"/>
    <d v="2019-01-19T00:00:00"/>
    <s v="Annually"/>
    <s v="Terminated"/>
    <s v="CUST44835273"/>
    <x v="0"/>
    <x v="2"/>
  </r>
  <r>
    <s v="POL75081520"/>
    <x v="1"/>
    <n v="76406"/>
    <n v="1983.8"/>
    <d v="2021-02-11T00:00:00"/>
    <d v="2029-01-02T00:00:00"/>
    <s v="Quarterly"/>
    <s v="Terminated"/>
    <s v="CUST14751083"/>
    <x v="3"/>
    <x v="2"/>
  </r>
  <r>
    <s v="POL45182158"/>
    <x v="0"/>
    <n v="316671"/>
    <n v="1262.32"/>
    <d v="2020-12-27T00:00:00"/>
    <d v="2029-01-08T00:00:00"/>
    <s v="Monthly"/>
    <s v="Active"/>
    <s v="CUST29646268"/>
    <x v="0"/>
    <x v="0"/>
  </r>
  <r>
    <s v="POL50099594"/>
    <x v="1"/>
    <n v="400900"/>
    <n v="710.92"/>
    <d v="2022-01-21T00:00:00"/>
    <d v="2028-05-14T00:00:00"/>
    <s v="Monthly"/>
    <s v="Terminated"/>
    <s v="CUST01781896"/>
    <x v="0"/>
    <x v="1"/>
  </r>
  <r>
    <s v="POL96765669"/>
    <x v="1"/>
    <n v="133884"/>
    <n v="1933"/>
    <d v="2020-08-06T00:00:00"/>
    <d v="2022-02-21T00:00:00"/>
    <s v="Quarterly"/>
    <s v="Terminated"/>
    <s v="CUST05460288"/>
    <x v="1"/>
    <x v="1"/>
  </r>
  <r>
    <s v="POL64668667"/>
    <x v="0"/>
    <n v="287243"/>
    <n v="526.04"/>
    <d v="2017-04-16T00:00:00"/>
    <d v="2023-06-24T00:00:00"/>
    <s v="Quarterly"/>
    <s v="Lapsed"/>
    <s v="CUST21599544"/>
    <x v="0"/>
    <x v="1"/>
  </r>
  <r>
    <s v="POL35373090"/>
    <x v="0"/>
    <n v="393650"/>
    <n v="1965.46"/>
    <d v="2022-04-26T00:00:00"/>
    <d v="2030-08-07T00:00:00"/>
    <s v="Monthly"/>
    <s v="Lapsed"/>
    <s v="CUST34161000"/>
    <x v="3"/>
    <x v="1"/>
  </r>
  <r>
    <s v="POL53589425"/>
    <x v="0"/>
    <n v="460796"/>
    <n v="1525.14"/>
    <d v="2024-03-16T00:00:00"/>
    <d v="2030-11-23T00:00:00"/>
    <s v="Quarterly"/>
    <s v="Lapsed"/>
    <s v="CUST24465661"/>
    <x v="4"/>
    <x v="2"/>
  </r>
  <r>
    <s v="POL86998122"/>
    <x v="1"/>
    <n v="281301"/>
    <n v="1409.65"/>
    <d v="2017-09-23T00:00:00"/>
    <d v="2020-07-10T00:00:00"/>
    <s v="Quarterly"/>
    <s v="Active"/>
    <s v="CUST65020808"/>
    <x v="3"/>
    <x v="1"/>
  </r>
  <r>
    <s v="POL90865512"/>
    <x v="2"/>
    <n v="401017"/>
    <n v="1554.95"/>
    <d v="2024-08-08T00:00:00"/>
    <d v="2032-10-02T00:00:00"/>
    <s v="Annually"/>
    <s v="Lapsed"/>
    <s v="CUST64486961"/>
    <x v="4"/>
    <x v="0"/>
  </r>
  <r>
    <s v="POL72509442"/>
    <x v="1"/>
    <n v="305537"/>
    <n v="1555.62"/>
    <d v="2015-11-11T00:00:00"/>
    <d v="2023-01-18T00:00:00"/>
    <s v="Quarterly"/>
    <s v="Active"/>
    <s v="CUST89207596"/>
    <x v="3"/>
    <x v="1"/>
  </r>
  <r>
    <s v="POL02314695"/>
    <x v="3"/>
    <n v="81603"/>
    <n v="930.93"/>
    <d v="2020-02-19T00:00:00"/>
    <d v="2022-03-28T00:00:00"/>
    <s v="Quarterly"/>
    <s v="Lapsed"/>
    <s v="CUST40009068"/>
    <x v="3"/>
    <x v="0"/>
  </r>
  <r>
    <s v="POL80250763"/>
    <x v="0"/>
    <n v="374942"/>
    <n v="616.38"/>
    <d v="2015-03-13T00:00:00"/>
    <d v="2016-12-31T00:00:00"/>
    <s v="Annually"/>
    <s v="Active"/>
    <s v="CUST77843488"/>
    <x v="3"/>
    <x v="0"/>
  </r>
  <r>
    <s v="POL60992687"/>
    <x v="1"/>
    <n v="77732"/>
    <n v="1301.6300000000001"/>
    <d v="2023-04-25T00:00:00"/>
    <d v="2025-04-01T00:00:00"/>
    <s v="Quarterly"/>
    <s v="Terminated"/>
    <s v="CUST75725514"/>
    <x v="3"/>
    <x v="1"/>
  </r>
  <r>
    <s v="POL69557850"/>
    <x v="1"/>
    <n v="30491"/>
    <n v="1483.41"/>
    <d v="2018-08-12T00:00:00"/>
    <d v="2022-01-10T00:00:00"/>
    <s v="Quarterly"/>
    <s v="Lapsed"/>
    <s v="CUST43829622"/>
    <x v="4"/>
    <x v="1"/>
  </r>
  <r>
    <s v="POL19053430"/>
    <x v="2"/>
    <n v="263983"/>
    <n v="830.92"/>
    <d v="2016-04-26T00:00:00"/>
    <d v="2021-12-14T00:00:00"/>
    <s v="Quarterly"/>
    <s v="Terminated"/>
    <s v="CUST90954779"/>
    <x v="3"/>
    <x v="1"/>
  </r>
  <r>
    <s v="POL54750482"/>
    <x v="3"/>
    <n v="140869"/>
    <n v="357.07"/>
    <d v="2016-04-29T00:00:00"/>
    <d v="2022-01-08T00:00:00"/>
    <s v="Annually"/>
    <s v="Active"/>
    <s v="CUST57011741"/>
    <x v="0"/>
    <x v="2"/>
  </r>
  <r>
    <s v="POL21071314"/>
    <x v="1"/>
    <n v="326207"/>
    <n v="918.84"/>
    <d v="2020-09-21T00:00:00"/>
    <d v="2030-05-16T00:00:00"/>
    <s v="Quarterly"/>
    <s v="Terminated"/>
    <s v="CUST88780782"/>
    <x v="0"/>
    <x v="1"/>
  </r>
  <r>
    <s v="POL35328184"/>
    <x v="2"/>
    <n v="442172"/>
    <n v="1132.3399999999999"/>
    <d v="2017-05-10T00:00:00"/>
    <d v="2025-09-20T00:00:00"/>
    <s v="Quarterly"/>
    <s v="Terminated"/>
    <s v="CUST47460421"/>
    <x v="3"/>
    <x v="1"/>
  </r>
  <r>
    <s v="POL54335250"/>
    <x v="2"/>
    <n v="229391"/>
    <n v="532.46"/>
    <d v="2015-10-27T00:00:00"/>
    <d v="2022-08-25T00:00:00"/>
    <s v="Monthly"/>
    <s v="Terminated"/>
    <s v="CUST77255216"/>
    <x v="3"/>
    <x v="2"/>
  </r>
  <r>
    <s v="POL90564475"/>
    <x v="0"/>
    <n v="443738"/>
    <n v="998.62"/>
    <d v="2020-05-16T00:00:00"/>
    <d v="2022-03-24T00:00:00"/>
    <s v="Annually"/>
    <s v="Lapsed"/>
    <s v="CUST55656837"/>
    <x v="3"/>
    <x v="2"/>
  </r>
  <r>
    <s v="POL92223951"/>
    <x v="2"/>
    <n v="467658"/>
    <n v="688.92"/>
    <d v="2024-06-25T00:00:00"/>
    <d v="2031-06-17T00:00:00"/>
    <s v="Monthly"/>
    <s v="Lapsed"/>
    <s v="CUST32157622"/>
    <x v="3"/>
    <x v="0"/>
  </r>
  <r>
    <s v="POL38583909"/>
    <x v="3"/>
    <n v="349847"/>
    <n v="104.57"/>
    <d v="2021-10-23T00:00:00"/>
    <d v="2023-11-11T00:00:00"/>
    <s v="Monthly"/>
    <s v="Active"/>
    <s v="CUST13779414"/>
    <x v="1"/>
    <x v="0"/>
  </r>
  <r>
    <s v="POL70199824"/>
    <x v="2"/>
    <n v="493574"/>
    <n v="1108.25"/>
    <d v="2024-07-24T00:00:00"/>
    <d v="2032-06-10T00:00:00"/>
    <s v="Annually"/>
    <s v="Active"/>
    <s v="CUST83770928"/>
    <x v="3"/>
    <x v="2"/>
  </r>
  <r>
    <s v="POL54562646"/>
    <x v="1"/>
    <n v="166485"/>
    <n v="1142.3499999999999"/>
    <d v="2023-09-16T00:00:00"/>
    <d v="2025-08-06T00:00:00"/>
    <s v="Monthly"/>
    <s v="Terminated"/>
    <s v="CUST76931679"/>
    <x v="1"/>
    <x v="0"/>
  </r>
  <r>
    <s v="POL04500233"/>
    <x v="0"/>
    <n v="369903"/>
    <n v="1389.38"/>
    <d v="2015-02-23T00:00:00"/>
    <d v="2024-04-01T00:00:00"/>
    <s v="Quarterly"/>
    <s v="Terminated"/>
    <s v="CUST32886124"/>
    <x v="3"/>
    <x v="0"/>
  </r>
  <r>
    <s v="POL39602828"/>
    <x v="3"/>
    <n v="143831"/>
    <n v="1662.18"/>
    <d v="2022-01-17T00:00:00"/>
    <d v="2029-03-18T00:00:00"/>
    <s v="Monthly"/>
    <s v="Active"/>
    <s v="CUST23714881"/>
    <x v="2"/>
    <x v="1"/>
  </r>
  <r>
    <s v="POL41295564"/>
    <x v="0"/>
    <n v="113800"/>
    <n v="1228.33"/>
    <d v="2015-07-12T00:00:00"/>
    <d v="2023-07-11T00:00:00"/>
    <s v="Monthly"/>
    <s v="Active"/>
    <s v="CUST07578780"/>
    <x v="3"/>
    <x v="0"/>
  </r>
  <r>
    <s v="POL26280970"/>
    <x v="3"/>
    <n v="471008"/>
    <n v="1127.76"/>
    <d v="2016-04-26T00:00:00"/>
    <d v="2017-11-26T00:00:00"/>
    <s v="Annually"/>
    <s v="Lapsed"/>
    <s v="CUST01173822"/>
    <x v="4"/>
    <x v="1"/>
  </r>
  <r>
    <s v="POL29164247"/>
    <x v="3"/>
    <n v="79837"/>
    <n v="657.92"/>
    <d v="2020-07-10T00:00:00"/>
    <d v="2023-12-02T00:00:00"/>
    <s v="Monthly"/>
    <s v="Terminated"/>
    <s v="CUST06202125"/>
    <x v="3"/>
    <x v="1"/>
  </r>
  <r>
    <s v="POL72582020"/>
    <x v="3"/>
    <n v="208495"/>
    <n v="857.96"/>
    <d v="2022-06-24T00:00:00"/>
    <d v="2027-05-24T00:00:00"/>
    <s v="Quarterly"/>
    <s v="Active"/>
    <s v="CUST53758771"/>
    <x v="2"/>
    <x v="1"/>
  </r>
  <r>
    <s v="POL42881568"/>
    <x v="0"/>
    <n v="257485"/>
    <n v="1755.83"/>
    <d v="2016-06-30T00:00:00"/>
    <d v="2021-06-23T00:00:00"/>
    <s v="Quarterly"/>
    <s v="Terminated"/>
    <s v="CUST67528346"/>
    <x v="3"/>
    <x v="1"/>
  </r>
  <r>
    <s v="POL91869303"/>
    <x v="0"/>
    <n v="50875"/>
    <n v="644.27"/>
    <d v="2019-04-11T00:00:00"/>
    <d v="2023-07-17T00:00:00"/>
    <s v="Annually"/>
    <s v="Active"/>
    <s v="CUST60185623"/>
    <x v="1"/>
    <x v="0"/>
  </r>
  <r>
    <s v="POL28303741"/>
    <x v="1"/>
    <n v="330208"/>
    <n v="1188.21"/>
    <d v="2024-11-25T00:00:00"/>
    <d v="2029-08-08T00:00:00"/>
    <s v="Annually"/>
    <s v="Active"/>
    <s v="CUST19220123"/>
    <x v="3"/>
    <x v="0"/>
  </r>
  <r>
    <s v="POL77829667"/>
    <x v="0"/>
    <n v="108375"/>
    <n v="249.05"/>
    <d v="2015-04-08T00:00:00"/>
    <d v="2016-04-25T00:00:00"/>
    <s v="Quarterly"/>
    <s v="Terminated"/>
    <s v="CUST57666689"/>
    <x v="3"/>
    <x v="1"/>
  </r>
  <r>
    <s v="POL48994632"/>
    <x v="1"/>
    <n v="340398"/>
    <n v="1575.66"/>
    <d v="2018-11-13T00:00:00"/>
    <d v="2022-12-09T00:00:00"/>
    <s v="Quarterly"/>
    <s v="Lapsed"/>
    <s v="CUST24275546"/>
    <x v="1"/>
    <x v="2"/>
  </r>
  <r>
    <s v="POL83788113"/>
    <x v="1"/>
    <n v="124505"/>
    <n v="1009.53"/>
    <d v="2016-08-06T00:00:00"/>
    <d v="2025-02-14T00:00:00"/>
    <s v="Annually"/>
    <s v="Active"/>
    <s v="CUST13480810"/>
    <x v="3"/>
    <x v="0"/>
  </r>
  <r>
    <s v="POL26187162"/>
    <x v="1"/>
    <n v="78333"/>
    <n v="465.84"/>
    <d v="2017-01-19T00:00:00"/>
    <d v="2026-11-03T00:00:00"/>
    <s v="Monthly"/>
    <s v="Lapsed"/>
    <s v="CUST61594133"/>
    <x v="1"/>
    <x v="2"/>
  </r>
  <r>
    <s v="POL85357404"/>
    <x v="0"/>
    <n v="476993"/>
    <n v="1530.37"/>
    <d v="2015-08-23T00:00:00"/>
    <d v="2018-02-17T00:00:00"/>
    <s v="Quarterly"/>
    <s v="Active"/>
    <s v="CUST50213050"/>
    <x v="3"/>
    <x v="0"/>
  </r>
  <r>
    <s v="POL84091621"/>
    <x v="0"/>
    <n v="260211"/>
    <n v="115.53"/>
    <d v="2024-01-04T00:00:00"/>
    <d v="2030-09-27T00:00:00"/>
    <s v="Monthly"/>
    <s v="Lapsed"/>
    <s v="CUST97389020"/>
    <x v="3"/>
    <x v="0"/>
  </r>
  <r>
    <s v="POL17820094"/>
    <x v="2"/>
    <n v="416339"/>
    <n v="1465.06"/>
    <d v="2024-01-22T00:00:00"/>
    <d v="2025-08-21T00:00:00"/>
    <s v="Quarterly"/>
    <s v="Lapsed"/>
    <s v="CUST37149471"/>
    <x v="1"/>
    <x v="0"/>
  </r>
  <r>
    <s v="POL57053022"/>
    <x v="1"/>
    <n v="78107"/>
    <n v="788.64"/>
    <d v="2015-01-02T00:00:00"/>
    <d v="2022-10-03T00:00:00"/>
    <s v="Annually"/>
    <s v="Terminated"/>
    <s v="CUST29466976"/>
    <x v="3"/>
    <x v="0"/>
  </r>
  <r>
    <s v="POL43650068"/>
    <x v="3"/>
    <n v="131828"/>
    <n v="451.46"/>
    <d v="2019-07-27T00:00:00"/>
    <d v="2024-04-15T00:00:00"/>
    <s v="Quarterly"/>
    <s v="Terminated"/>
    <s v="CUST41234558"/>
    <x v="3"/>
    <x v="2"/>
  </r>
  <r>
    <s v="POL58297595"/>
    <x v="0"/>
    <n v="444552"/>
    <n v="414.03"/>
    <d v="2021-01-25T00:00:00"/>
    <d v="2025-02-22T00:00:00"/>
    <s v="Quarterly"/>
    <s v="Terminated"/>
    <s v="CUST01241075"/>
    <x v="3"/>
    <x v="0"/>
  </r>
  <r>
    <s v="POL77901468"/>
    <x v="1"/>
    <n v="216117"/>
    <n v="1285.18"/>
    <d v="2020-08-06T00:00:00"/>
    <d v="2023-12-21T00:00:00"/>
    <s v="Monthly"/>
    <s v="Active"/>
    <s v="CUST27368820"/>
    <x v="1"/>
    <x v="0"/>
  </r>
  <r>
    <s v="POL70096611"/>
    <x v="3"/>
    <n v="136951"/>
    <n v="1048.1199999999999"/>
    <d v="2022-03-07T00:00:00"/>
    <d v="2030-02-25T00:00:00"/>
    <s v="Annually"/>
    <s v="Lapsed"/>
    <s v="CUST85015707"/>
    <x v="3"/>
    <x v="1"/>
  </r>
  <r>
    <s v="POL40777572"/>
    <x v="1"/>
    <n v="266278"/>
    <n v="1503.92"/>
    <d v="2024-06-27T00:00:00"/>
    <d v="2025-12-01T00:00:00"/>
    <s v="Monthly"/>
    <s v="Terminated"/>
    <s v="CUST12138999"/>
    <x v="4"/>
    <x v="1"/>
  </r>
  <r>
    <s v="POL25507617"/>
    <x v="1"/>
    <n v="470770"/>
    <n v="729.82"/>
    <d v="2018-07-28T00:00:00"/>
    <d v="2023-09-16T00:00:00"/>
    <s v="Quarterly"/>
    <s v="Terminated"/>
    <s v="CUST30592090"/>
    <x v="2"/>
    <x v="0"/>
  </r>
  <r>
    <s v="POL03990592"/>
    <x v="2"/>
    <n v="386542"/>
    <n v="904.46"/>
    <d v="2023-05-02T00:00:00"/>
    <d v="2027-08-30T00:00:00"/>
    <s v="Quarterly"/>
    <s v="Lapsed"/>
    <s v="CUST04637002"/>
    <x v="2"/>
    <x v="1"/>
  </r>
  <r>
    <s v="POL94885800"/>
    <x v="3"/>
    <n v="354560"/>
    <n v="1395.06"/>
    <d v="2018-01-14T00:00:00"/>
    <d v="2027-07-02T00:00:00"/>
    <s v="Annually"/>
    <s v="Terminated"/>
    <s v="CUST86090168"/>
    <x v="2"/>
    <x v="2"/>
  </r>
  <r>
    <s v="POL11319886"/>
    <x v="1"/>
    <n v="364567"/>
    <n v="1476.71"/>
    <d v="2015-06-21T00:00:00"/>
    <d v="2018-08-09T00:00:00"/>
    <s v="Annually"/>
    <s v="Terminated"/>
    <s v="CUST74253851"/>
    <x v="3"/>
    <x v="1"/>
  </r>
  <r>
    <s v="POL68905887"/>
    <x v="0"/>
    <n v="188112"/>
    <n v="874.69"/>
    <d v="2019-12-16T00:00:00"/>
    <d v="2025-05-07T00:00:00"/>
    <s v="Monthly"/>
    <s v="Lapsed"/>
    <s v="CUST21549816"/>
    <x v="2"/>
    <x v="0"/>
  </r>
  <r>
    <s v="POL71885722"/>
    <x v="2"/>
    <n v="19738"/>
    <n v="612.88"/>
    <d v="2019-01-06T00:00:00"/>
    <d v="2025-04-24T00:00:00"/>
    <s v="Monthly"/>
    <s v="Active"/>
    <s v="CUST39765506"/>
    <x v="2"/>
    <x v="0"/>
  </r>
  <r>
    <s v="POL88263060"/>
    <x v="2"/>
    <n v="123180"/>
    <n v="981.63"/>
    <d v="2019-10-23T00:00:00"/>
    <d v="2021-01-23T00:00:00"/>
    <s v="Monthly"/>
    <s v="Active"/>
    <s v="CUST27326515"/>
    <x v="2"/>
    <x v="0"/>
  </r>
  <r>
    <s v="POL62759282"/>
    <x v="0"/>
    <n v="466384"/>
    <n v="1169.5"/>
    <d v="2022-05-28T00:00:00"/>
    <d v="2027-02-23T00:00:00"/>
    <s v="Monthly"/>
    <s v="Active"/>
    <s v="CUST33315844"/>
    <x v="3"/>
    <x v="1"/>
  </r>
  <r>
    <s v="POL28137827"/>
    <x v="2"/>
    <n v="452579"/>
    <n v="1386.81"/>
    <d v="2017-12-03T00:00:00"/>
    <d v="2026-06-25T00:00:00"/>
    <s v="Annually"/>
    <s v="Lapsed"/>
    <s v="CUST88009581"/>
    <x v="3"/>
    <x v="2"/>
  </r>
  <r>
    <s v="POL70490457"/>
    <x v="3"/>
    <n v="23919"/>
    <n v="1790.63"/>
    <d v="2022-09-26T00:00:00"/>
    <d v="2025-10-15T00:00:00"/>
    <s v="Quarterly"/>
    <s v="Terminated"/>
    <s v="CUST95624970"/>
    <x v="2"/>
    <x v="1"/>
  </r>
  <r>
    <s v="POL43307974"/>
    <x v="2"/>
    <n v="271323"/>
    <n v="1698.48"/>
    <d v="2015-04-03T00:00:00"/>
    <d v="2018-03-06T00:00:00"/>
    <s v="Monthly"/>
    <s v="Active"/>
    <s v="CUST73991092"/>
    <x v="3"/>
    <x v="2"/>
  </r>
  <r>
    <s v="POL07189960"/>
    <x v="0"/>
    <n v="335819"/>
    <n v="606.36"/>
    <d v="2021-07-14T00:00:00"/>
    <d v="2031-06-28T00:00:00"/>
    <s v="Annually"/>
    <s v="Lapsed"/>
    <s v="CUST24156688"/>
    <x v="3"/>
    <x v="1"/>
  </r>
  <r>
    <s v="POL39146398"/>
    <x v="0"/>
    <n v="183008"/>
    <n v="301.39999999999998"/>
    <d v="2017-04-11T00:00:00"/>
    <d v="2023-08-03T00:00:00"/>
    <s v="Quarterly"/>
    <s v="Terminated"/>
    <s v="CUST02967545"/>
    <x v="0"/>
    <x v="0"/>
  </r>
  <r>
    <s v="POL18638801"/>
    <x v="1"/>
    <n v="17829"/>
    <n v="1372.07"/>
    <d v="2020-01-02T00:00:00"/>
    <d v="2029-09-14T00:00:00"/>
    <s v="Quarterly"/>
    <s v="Terminated"/>
    <s v="CUST50213050"/>
    <x v="3"/>
    <x v="0"/>
  </r>
  <r>
    <s v="POL72689625"/>
    <x v="1"/>
    <n v="403184"/>
    <n v="1464.56"/>
    <d v="2020-10-17T00:00:00"/>
    <d v="2027-01-24T00:00:00"/>
    <s v="Monthly"/>
    <s v="Active"/>
    <s v="CUST61013700"/>
    <x v="3"/>
    <x v="2"/>
  </r>
  <r>
    <s v="POL84725350"/>
    <x v="0"/>
    <n v="497844"/>
    <n v="1937.89"/>
    <d v="2020-02-20T00:00:00"/>
    <d v="2029-11-02T00:00:00"/>
    <s v="Annually"/>
    <s v="Terminated"/>
    <s v="CUST77194234"/>
    <x v="3"/>
    <x v="0"/>
  </r>
  <r>
    <s v="POL03499634"/>
    <x v="0"/>
    <n v="487062"/>
    <n v="1312.34"/>
    <d v="2020-09-06T00:00:00"/>
    <d v="2023-04-28T00:00:00"/>
    <s v="Quarterly"/>
    <s v="Lapsed"/>
    <s v="CUST39874161"/>
    <x v="2"/>
    <x v="0"/>
  </r>
  <r>
    <s v="POL17851408"/>
    <x v="1"/>
    <n v="254402"/>
    <n v="985.04"/>
    <d v="2016-09-28T00:00:00"/>
    <d v="2018-12-16T00:00:00"/>
    <s v="Annually"/>
    <s v="Lapsed"/>
    <s v="CUST55443847"/>
    <x v="3"/>
    <x v="2"/>
  </r>
  <r>
    <s v="POL77005390"/>
    <x v="1"/>
    <n v="174038"/>
    <n v="262.62"/>
    <d v="2016-12-31T00:00:00"/>
    <d v="2024-08-05T00:00:00"/>
    <s v="Quarterly"/>
    <s v="Active"/>
    <s v="CUST32248638"/>
    <x v="3"/>
    <x v="1"/>
  </r>
  <r>
    <s v="POL61605343"/>
    <x v="0"/>
    <n v="190377"/>
    <n v="1058.1400000000001"/>
    <d v="2023-06-14T00:00:00"/>
    <d v="2026-10-26T00:00:00"/>
    <s v="Annually"/>
    <s v="Terminated"/>
    <s v="CUST81363233"/>
    <x v="1"/>
    <x v="1"/>
  </r>
  <r>
    <s v="POL29802186"/>
    <x v="3"/>
    <n v="472712"/>
    <n v="1691.1"/>
    <d v="2019-05-08T00:00:00"/>
    <d v="2021-08-08T00:00:00"/>
    <s v="Monthly"/>
    <s v="Lapsed"/>
    <s v="CUST88742271"/>
    <x v="1"/>
    <x v="2"/>
  </r>
  <r>
    <s v="POL45349896"/>
    <x v="2"/>
    <n v="497721"/>
    <n v="1968.25"/>
    <d v="2022-05-28T00:00:00"/>
    <d v="2024-06-28T00:00:00"/>
    <s v="Annually"/>
    <s v="Terminated"/>
    <s v="CUST89945576"/>
    <x v="3"/>
    <x v="2"/>
  </r>
  <r>
    <s v="POL48346440"/>
    <x v="3"/>
    <n v="111293"/>
    <n v="1232.29"/>
    <d v="2020-03-26T00:00:00"/>
    <d v="2025-03-06T00:00:00"/>
    <s v="Annually"/>
    <s v="Lapsed"/>
    <s v="CUST89879124"/>
    <x v="3"/>
    <x v="0"/>
  </r>
  <r>
    <s v="POL01090154"/>
    <x v="2"/>
    <n v="202194"/>
    <n v="142.04"/>
    <d v="2017-08-17T00:00:00"/>
    <d v="2022-12-05T00:00:00"/>
    <s v="Annually"/>
    <s v="Active"/>
    <s v="CUST03282774"/>
    <x v="0"/>
    <x v="1"/>
  </r>
  <r>
    <s v="POL82137065"/>
    <x v="2"/>
    <n v="296763"/>
    <n v="1372.4"/>
    <d v="2016-10-03T00:00:00"/>
    <d v="2024-05-20T00:00:00"/>
    <s v="Annually"/>
    <s v="Terminated"/>
    <s v="CUST25249967"/>
    <x v="2"/>
    <x v="0"/>
  </r>
  <r>
    <s v="POL05710643"/>
    <x v="3"/>
    <n v="466076"/>
    <n v="1711.82"/>
    <d v="2023-04-02T00:00:00"/>
    <d v="2028-01-30T00:00:00"/>
    <s v="Monthly"/>
    <s v="Lapsed"/>
    <s v="CUST01163085"/>
    <x v="0"/>
    <x v="0"/>
  </r>
  <r>
    <s v="POL21394556"/>
    <x v="2"/>
    <n v="354142"/>
    <n v="514.76"/>
    <d v="2016-12-14T00:00:00"/>
    <d v="2025-09-20T00:00:00"/>
    <s v="Monthly"/>
    <s v="Active"/>
    <s v="CUST88564180"/>
    <x v="2"/>
    <x v="0"/>
  </r>
  <r>
    <s v="POL45259795"/>
    <x v="3"/>
    <n v="451887"/>
    <n v="1888.65"/>
    <d v="2022-12-19T00:00:00"/>
    <d v="2029-10-14T00:00:00"/>
    <s v="Quarterly"/>
    <s v="Active"/>
    <s v="CUST61133269"/>
    <x v="1"/>
    <x v="0"/>
  </r>
  <r>
    <s v="POL07078838"/>
    <x v="0"/>
    <n v="160515"/>
    <n v="568.61"/>
    <d v="2015-12-11T00:00:00"/>
    <d v="2018-07-22T00:00:00"/>
    <s v="Annually"/>
    <s v="Active"/>
    <s v="CUST32321186"/>
    <x v="3"/>
    <x v="1"/>
  </r>
  <r>
    <s v="POL29504674"/>
    <x v="0"/>
    <n v="454215"/>
    <n v="834.49"/>
    <d v="2022-10-31T00:00:00"/>
    <d v="2030-06-06T00:00:00"/>
    <s v="Monthly"/>
    <s v="Active"/>
    <s v="CUST88875854"/>
    <x v="1"/>
    <x v="1"/>
  </r>
  <r>
    <s v="POL27444083"/>
    <x v="0"/>
    <n v="213278"/>
    <n v="1158.21"/>
    <d v="2023-06-05T00:00:00"/>
    <d v="2028-03-21T00:00:00"/>
    <s v="Monthly"/>
    <s v="Lapsed"/>
    <s v="CUST46149552"/>
    <x v="3"/>
    <x v="1"/>
  </r>
  <r>
    <s v="POL93415185"/>
    <x v="0"/>
    <n v="34964"/>
    <n v="493.03"/>
    <d v="2018-05-30T00:00:00"/>
    <d v="2020-01-28T00:00:00"/>
    <s v="Monthly"/>
    <s v="Terminated"/>
    <s v="CUST69641136"/>
    <x v="3"/>
    <x v="0"/>
  </r>
  <r>
    <s v="POL05606987"/>
    <x v="2"/>
    <n v="13838"/>
    <n v="608.65"/>
    <d v="2019-09-17T00:00:00"/>
    <d v="2027-05-26T00:00:00"/>
    <s v="Annually"/>
    <s v="Terminated"/>
    <s v="CUST42009069"/>
    <x v="3"/>
    <x v="2"/>
  </r>
  <r>
    <s v="POL17258219"/>
    <x v="0"/>
    <n v="65102"/>
    <n v="1413.19"/>
    <d v="2019-01-09T00:00:00"/>
    <d v="2026-08-07T00:00:00"/>
    <s v="Quarterly"/>
    <s v="Terminated"/>
    <s v="CUST36430516"/>
    <x v="3"/>
    <x v="1"/>
  </r>
  <r>
    <s v="POL81559306"/>
    <x v="2"/>
    <n v="480267"/>
    <n v="1427.51"/>
    <d v="2020-08-31T00:00:00"/>
    <d v="2027-11-04T00:00:00"/>
    <s v="Quarterly"/>
    <s v="Active"/>
    <s v="CUST55128751"/>
    <x v="2"/>
    <x v="2"/>
  </r>
  <r>
    <s v="POL84309166"/>
    <x v="3"/>
    <n v="472689"/>
    <n v="1050.6300000000001"/>
    <d v="2022-11-29T00:00:00"/>
    <d v="2027-06-04T00:00:00"/>
    <s v="Quarterly"/>
    <s v="Lapsed"/>
    <s v="CUST26374212"/>
    <x v="1"/>
    <x v="1"/>
  </r>
  <r>
    <s v="POL76387090"/>
    <x v="0"/>
    <n v="108105"/>
    <n v="1444.38"/>
    <d v="2020-06-29T00:00:00"/>
    <d v="2027-09-27T00:00:00"/>
    <s v="Monthly"/>
    <s v="Terminated"/>
    <s v="CUST61053077"/>
    <x v="3"/>
    <x v="2"/>
  </r>
  <r>
    <s v="POL59492840"/>
    <x v="3"/>
    <n v="114042"/>
    <n v="1232.1300000000001"/>
    <d v="2021-12-02T00:00:00"/>
    <d v="2023-12-23T00:00:00"/>
    <s v="Quarterly"/>
    <s v="Terminated"/>
    <s v="CUST52983993"/>
    <x v="3"/>
    <x v="0"/>
  </r>
  <r>
    <s v="POL59507009"/>
    <x v="0"/>
    <n v="492679"/>
    <n v="1270.3499999999999"/>
    <d v="2017-03-14T00:00:00"/>
    <d v="2020-12-28T00:00:00"/>
    <s v="Monthly"/>
    <s v="Terminated"/>
    <s v="CUST12138426"/>
    <x v="1"/>
    <x v="2"/>
  </r>
  <r>
    <s v="POL22606184"/>
    <x v="2"/>
    <n v="67530"/>
    <n v="1991.24"/>
    <d v="2022-12-22T00:00:00"/>
    <d v="2030-09-17T00:00:00"/>
    <s v="Monthly"/>
    <s v="Lapsed"/>
    <s v="CUST09634289"/>
    <x v="4"/>
    <x v="0"/>
  </r>
  <r>
    <s v="POL36583919"/>
    <x v="3"/>
    <n v="389504"/>
    <n v="341.63"/>
    <d v="2020-01-25T00:00:00"/>
    <d v="2028-07-18T00:00:00"/>
    <s v="Annually"/>
    <s v="Lapsed"/>
    <s v="CUST36432590"/>
    <x v="0"/>
    <x v="0"/>
  </r>
  <r>
    <s v="POL88765284"/>
    <x v="3"/>
    <n v="319994"/>
    <n v="1354.19"/>
    <d v="2021-03-14T00:00:00"/>
    <d v="2027-03-06T00:00:00"/>
    <s v="Quarterly"/>
    <s v="Terminated"/>
    <s v="CUST82716734"/>
    <x v="0"/>
    <x v="0"/>
  </r>
  <r>
    <s v="POL55061898"/>
    <x v="1"/>
    <n v="14224"/>
    <n v="1278.3599999999999"/>
    <d v="2018-02-27T00:00:00"/>
    <d v="2021-03-08T00:00:00"/>
    <s v="Annually"/>
    <s v="Lapsed"/>
    <s v="CUST90739739"/>
    <x v="3"/>
    <x v="0"/>
  </r>
  <r>
    <s v="POL38220056"/>
    <x v="2"/>
    <n v="166032"/>
    <n v="1358.87"/>
    <d v="2016-11-16T00:00:00"/>
    <d v="2024-09-07T00:00:00"/>
    <s v="Quarterly"/>
    <s v="Active"/>
    <s v="CUST68676616"/>
    <x v="1"/>
    <x v="0"/>
  </r>
  <r>
    <s v="POL97128772"/>
    <x v="1"/>
    <n v="93036"/>
    <n v="1733.39"/>
    <d v="2022-03-25T00:00:00"/>
    <d v="2026-05-23T00:00:00"/>
    <s v="Monthly"/>
    <s v="Active"/>
    <s v="CUST16857555"/>
    <x v="0"/>
    <x v="2"/>
  </r>
  <r>
    <s v="POL21105419"/>
    <x v="3"/>
    <n v="21912"/>
    <n v="298.93"/>
    <d v="2021-10-03T00:00:00"/>
    <d v="2024-08-05T00:00:00"/>
    <s v="Annually"/>
    <s v="Terminated"/>
    <s v="CUST30763587"/>
    <x v="4"/>
    <x v="0"/>
  </r>
  <r>
    <s v="POL98344452"/>
    <x v="0"/>
    <n v="423685"/>
    <n v="819.63"/>
    <d v="2023-08-23T00:00:00"/>
    <d v="2029-07-07T00:00:00"/>
    <s v="Monthly"/>
    <s v="Active"/>
    <s v="CUST35315234"/>
    <x v="3"/>
    <x v="1"/>
  </r>
  <r>
    <s v="POL81202373"/>
    <x v="2"/>
    <n v="248838"/>
    <n v="1305.72"/>
    <d v="2022-12-31T00:00:00"/>
    <d v="2024-07-17T00:00:00"/>
    <s v="Monthly"/>
    <s v="Lapsed"/>
    <s v="CUST83535400"/>
    <x v="2"/>
    <x v="0"/>
  </r>
  <r>
    <s v="POL50033315"/>
    <x v="1"/>
    <n v="352995"/>
    <n v="1801.21"/>
    <d v="2018-11-03T00:00:00"/>
    <d v="2021-02-16T00:00:00"/>
    <s v="Annually"/>
    <s v="Terminated"/>
    <s v="CUST96159281"/>
    <x v="3"/>
    <x v="0"/>
  </r>
  <r>
    <s v="POL71852289"/>
    <x v="2"/>
    <n v="76222"/>
    <n v="1573.45"/>
    <d v="2018-12-16T00:00:00"/>
    <d v="2022-04-14T00:00:00"/>
    <s v="Annually"/>
    <s v="Lapsed"/>
    <s v="CUST92066305"/>
    <x v="3"/>
    <x v="2"/>
  </r>
  <r>
    <s v="POL63230640"/>
    <x v="0"/>
    <n v="136832"/>
    <n v="1946.77"/>
    <d v="2018-03-07T00:00:00"/>
    <d v="2023-04-22T00:00:00"/>
    <s v="Quarterly"/>
    <s v="Terminated"/>
    <s v="CUST59334083"/>
    <x v="3"/>
    <x v="0"/>
  </r>
  <r>
    <s v="POL22280600"/>
    <x v="3"/>
    <n v="393061"/>
    <n v="1804.96"/>
    <d v="2015-07-29T00:00:00"/>
    <d v="2017-12-27T00:00:00"/>
    <s v="Annually"/>
    <s v="Active"/>
    <s v="CUST45083995"/>
    <x v="3"/>
    <x v="1"/>
  </r>
  <r>
    <s v="POL82615987"/>
    <x v="1"/>
    <n v="99424"/>
    <n v="1092.0899999999999"/>
    <d v="2020-06-11T00:00:00"/>
    <d v="2026-03-16T00:00:00"/>
    <s v="Monthly"/>
    <s v="Lapsed"/>
    <s v="CUST60402466"/>
    <x v="3"/>
    <x v="1"/>
  </r>
  <r>
    <s v="POL13831480"/>
    <x v="3"/>
    <n v="167375"/>
    <n v="1497.12"/>
    <d v="2023-01-09T00:00:00"/>
    <d v="2029-03-19T00:00:00"/>
    <s v="Monthly"/>
    <s v="Lapsed"/>
    <s v="CUST41319076"/>
    <x v="3"/>
    <x v="0"/>
  </r>
  <r>
    <s v="POL42604699"/>
    <x v="3"/>
    <n v="232974"/>
    <n v="431.2"/>
    <d v="2020-10-28T00:00:00"/>
    <d v="2027-03-19T00:00:00"/>
    <s v="Monthly"/>
    <s v="Lapsed"/>
    <s v="CUST91097788"/>
    <x v="3"/>
    <x v="2"/>
  </r>
  <r>
    <s v="POL42477290"/>
    <x v="1"/>
    <n v="145283"/>
    <n v="1974.61"/>
    <d v="2015-09-03T00:00:00"/>
    <d v="2018-07-20T00:00:00"/>
    <s v="Quarterly"/>
    <s v="Terminated"/>
    <s v="CUST35324709"/>
    <x v="2"/>
    <x v="2"/>
  </r>
  <r>
    <s v="POL56451530"/>
    <x v="3"/>
    <n v="241823"/>
    <n v="422.3"/>
    <d v="2024-07-22T00:00:00"/>
    <d v="2032-11-29T00:00:00"/>
    <s v="Monthly"/>
    <s v="Terminated"/>
    <s v="CUST96220731"/>
    <x v="3"/>
    <x v="2"/>
  </r>
  <r>
    <s v="POL94687907"/>
    <x v="3"/>
    <n v="451819"/>
    <n v="1713.11"/>
    <d v="2024-03-08T00:00:00"/>
    <d v="2030-04-21T00:00:00"/>
    <s v="Quarterly"/>
    <s v="Active"/>
    <s v="CUST98301856"/>
    <x v="0"/>
    <x v="2"/>
  </r>
  <r>
    <s v="POL13287986"/>
    <x v="0"/>
    <n v="234845"/>
    <n v="1942.82"/>
    <d v="2017-11-28T00:00:00"/>
    <d v="2018-12-11T00:00:00"/>
    <s v="Annually"/>
    <s v="Active"/>
    <s v="CUST71115981"/>
    <x v="0"/>
    <x v="0"/>
  </r>
  <r>
    <s v="POL47707892"/>
    <x v="1"/>
    <n v="115343"/>
    <n v="1031.95"/>
    <d v="2020-06-26T00:00:00"/>
    <d v="2024-03-24T00:00:00"/>
    <s v="Quarterly"/>
    <s v="Lapsed"/>
    <s v="CUST26322745"/>
    <x v="0"/>
    <x v="0"/>
  </r>
  <r>
    <s v="POL23175808"/>
    <x v="2"/>
    <n v="284631"/>
    <n v="783.56"/>
    <d v="2019-09-27T00:00:00"/>
    <d v="2026-12-10T00:00:00"/>
    <s v="Annually"/>
    <s v="Terminated"/>
    <s v="CUST35677309"/>
    <x v="0"/>
    <x v="0"/>
  </r>
  <r>
    <s v="POL69533983"/>
    <x v="0"/>
    <n v="210647"/>
    <n v="845.51"/>
    <d v="2016-05-13T00:00:00"/>
    <d v="2020-03-01T00:00:00"/>
    <s v="Monthly"/>
    <s v="Terminated"/>
    <s v="CUST67171307"/>
    <x v="3"/>
    <x v="2"/>
  </r>
  <r>
    <s v="POL41871042"/>
    <x v="1"/>
    <n v="192908"/>
    <n v="722.39"/>
    <d v="2022-01-29T00:00:00"/>
    <d v="2023-09-02T00:00:00"/>
    <s v="Annually"/>
    <s v="Terminated"/>
    <s v="CUST60423185"/>
    <x v="3"/>
    <x v="0"/>
  </r>
  <r>
    <s v="POL58901437"/>
    <x v="1"/>
    <n v="348879"/>
    <n v="1480.24"/>
    <d v="2018-09-03T00:00:00"/>
    <d v="2026-01-02T00:00:00"/>
    <s v="Monthly"/>
    <s v="Terminated"/>
    <s v="CUST03546088"/>
    <x v="3"/>
    <x v="1"/>
  </r>
  <r>
    <s v="POL15832827"/>
    <x v="1"/>
    <n v="238373"/>
    <n v="497.33"/>
    <d v="2023-06-23T00:00:00"/>
    <d v="2026-12-11T00:00:00"/>
    <s v="Quarterly"/>
    <s v="Active"/>
    <s v="CUST82139236"/>
    <x v="1"/>
    <x v="0"/>
  </r>
  <r>
    <s v="POL98885285"/>
    <x v="2"/>
    <n v="214499"/>
    <n v="763.82"/>
    <d v="2019-11-19T00:00:00"/>
    <d v="2027-07-01T00:00:00"/>
    <s v="Annually"/>
    <s v="Terminated"/>
    <s v="CUST27713376"/>
    <x v="0"/>
    <x v="1"/>
  </r>
  <r>
    <s v="POL75752645"/>
    <x v="3"/>
    <n v="336094"/>
    <n v="398.34"/>
    <d v="2020-03-05T00:00:00"/>
    <d v="2024-03-27T00:00:00"/>
    <s v="Monthly"/>
    <s v="Active"/>
    <s v="CUST53923029"/>
    <x v="2"/>
    <x v="0"/>
  </r>
  <r>
    <s v="POL66984423"/>
    <x v="3"/>
    <n v="82000"/>
    <n v="170.51"/>
    <d v="2024-08-13T00:00:00"/>
    <d v="2031-10-25T00:00:00"/>
    <s v="Annually"/>
    <s v="Lapsed"/>
    <s v="CUST24464034"/>
    <x v="1"/>
    <x v="0"/>
  </r>
  <r>
    <s v="POL95029087"/>
    <x v="2"/>
    <n v="361456"/>
    <n v="142.04"/>
    <d v="2021-12-04T00:00:00"/>
    <d v="2031-06-08T00:00:00"/>
    <s v="Monthly"/>
    <s v="Lapsed"/>
    <s v="CUST38787696"/>
    <x v="1"/>
    <x v="0"/>
  </r>
  <r>
    <s v="POL33528645"/>
    <x v="3"/>
    <n v="427731"/>
    <n v="565.85"/>
    <d v="2019-04-22T00:00:00"/>
    <d v="2023-09-04T00:00:00"/>
    <s v="Quarterly"/>
    <s v="Terminated"/>
    <s v="CUST09899735"/>
    <x v="4"/>
    <x v="0"/>
  </r>
  <r>
    <s v="POL68879274"/>
    <x v="2"/>
    <n v="425296"/>
    <n v="724.29"/>
    <d v="2021-09-25T00:00:00"/>
    <d v="2028-05-10T00:00:00"/>
    <s v="Quarterly"/>
    <s v="Lapsed"/>
    <s v="CUST03595954"/>
    <x v="1"/>
    <x v="0"/>
  </r>
  <r>
    <s v="POL66757828"/>
    <x v="1"/>
    <n v="462716"/>
    <n v="1295.83"/>
    <d v="2020-06-26T00:00:00"/>
    <d v="2024-03-09T00:00:00"/>
    <s v="Monthly"/>
    <s v="Terminated"/>
    <s v="CUST85912308"/>
    <x v="3"/>
    <x v="0"/>
  </r>
  <r>
    <s v="POL14873670"/>
    <x v="0"/>
    <n v="179431"/>
    <n v="110.53"/>
    <d v="2022-10-06T00:00:00"/>
    <d v="2025-01-25T00:00:00"/>
    <s v="Quarterly"/>
    <s v="Active"/>
    <s v="CUST81462168"/>
    <x v="3"/>
    <x v="0"/>
  </r>
  <r>
    <s v="POL91903305"/>
    <x v="1"/>
    <n v="376246"/>
    <n v="1042.69"/>
    <d v="2020-10-25T00:00:00"/>
    <d v="2029-07-13T00:00:00"/>
    <s v="Quarterly"/>
    <s v="Terminated"/>
    <s v="CUST89597330"/>
    <x v="1"/>
    <x v="1"/>
  </r>
  <r>
    <s v="POL81452413"/>
    <x v="2"/>
    <n v="98479"/>
    <n v="1658.58"/>
    <d v="2019-06-11T00:00:00"/>
    <d v="2021-02-18T00:00:00"/>
    <s v="Quarterly"/>
    <s v="Active"/>
    <s v="CUST42376640"/>
    <x v="0"/>
    <x v="2"/>
  </r>
  <r>
    <s v="POL77471080"/>
    <x v="2"/>
    <n v="42871"/>
    <n v="1208.1099999999999"/>
    <d v="2021-07-30T00:00:00"/>
    <d v="2027-03-22T00:00:00"/>
    <s v="Monthly"/>
    <s v="Lapsed"/>
    <s v="CUST39617169"/>
    <x v="3"/>
    <x v="1"/>
  </r>
  <r>
    <s v="POL55161167"/>
    <x v="2"/>
    <n v="477800"/>
    <n v="862.94"/>
    <d v="2019-09-19T00:00:00"/>
    <d v="2023-06-17T00:00:00"/>
    <s v="Monthly"/>
    <s v="Lapsed"/>
    <s v="CUST10876445"/>
    <x v="3"/>
    <x v="0"/>
  </r>
  <r>
    <s v="POL32721241"/>
    <x v="2"/>
    <n v="282767"/>
    <n v="1426.71"/>
    <d v="2016-05-02T00:00:00"/>
    <d v="2021-02-20T00:00:00"/>
    <s v="Monthly"/>
    <s v="Lapsed"/>
    <s v="CUST65201495"/>
    <x v="4"/>
    <x v="2"/>
  </r>
  <r>
    <s v="POL58798776"/>
    <x v="3"/>
    <n v="482131"/>
    <n v="1673.26"/>
    <d v="2020-10-21T00:00:00"/>
    <d v="2030-09-13T00:00:00"/>
    <s v="Annually"/>
    <s v="Terminated"/>
    <s v="CUST86816648"/>
    <x v="3"/>
    <x v="1"/>
  </r>
  <r>
    <s v="POL82130427"/>
    <x v="0"/>
    <n v="138112"/>
    <n v="1475.06"/>
    <d v="2024-03-13T00:00:00"/>
    <d v="2027-03-11T00:00:00"/>
    <s v="Monthly"/>
    <s v="Active"/>
    <s v="CUST05440655"/>
    <x v="4"/>
    <x v="0"/>
  </r>
  <r>
    <s v="POL18274117"/>
    <x v="1"/>
    <n v="311211"/>
    <n v="1890.25"/>
    <d v="2016-08-16T00:00:00"/>
    <d v="2020-11-23T00:00:00"/>
    <s v="Quarterly"/>
    <s v="Lapsed"/>
    <s v="CUST96078765"/>
    <x v="3"/>
    <x v="1"/>
  </r>
  <r>
    <s v="POL55586584"/>
    <x v="0"/>
    <n v="353158"/>
    <n v="181.83"/>
    <d v="2016-06-13T00:00:00"/>
    <d v="2023-06-22T00:00:00"/>
    <s v="Annually"/>
    <s v="Terminated"/>
    <s v="CUST69983756"/>
    <x v="0"/>
    <x v="1"/>
  </r>
  <r>
    <s v="POL57527902"/>
    <x v="3"/>
    <n v="450766"/>
    <n v="1092.26"/>
    <d v="2015-09-01T00:00:00"/>
    <d v="2023-09-21T00:00:00"/>
    <s v="Quarterly"/>
    <s v="Lapsed"/>
    <s v="CUST00432697"/>
    <x v="3"/>
    <x v="2"/>
  </r>
  <r>
    <s v="POL89135747"/>
    <x v="2"/>
    <n v="62048"/>
    <n v="1225.6099999999999"/>
    <d v="2018-04-18T00:00:00"/>
    <d v="2024-04-03T00:00:00"/>
    <s v="Monthly"/>
    <s v="Terminated"/>
    <s v="CUST27368820"/>
    <x v="1"/>
    <x v="0"/>
  </r>
  <r>
    <s v="POL68469433"/>
    <x v="1"/>
    <n v="435627"/>
    <n v="587.58000000000004"/>
    <d v="2015-12-08T00:00:00"/>
    <d v="2019-06-27T00:00:00"/>
    <s v="Quarterly"/>
    <s v="Lapsed"/>
    <s v="CUST71284835"/>
    <x v="3"/>
    <x v="2"/>
  </r>
  <r>
    <s v="POL14708909"/>
    <x v="3"/>
    <n v="115106"/>
    <n v="1590.8"/>
    <d v="2023-09-28T00:00:00"/>
    <d v="2025-02-04T00:00:00"/>
    <s v="Quarterly"/>
    <s v="Lapsed"/>
    <s v="CUST51835889"/>
    <x v="3"/>
    <x v="0"/>
  </r>
  <r>
    <s v="POL44473237"/>
    <x v="2"/>
    <n v="95247"/>
    <n v="217.64"/>
    <d v="2019-06-12T00:00:00"/>
    <d v="2022-01-29T00:00:00"/>
    <s v="Quarterly"/>
    <s v="Lapsed"/>
    <s v="CUST64728299"/>
    <x v="3"/>
    <x v="2"/>
  </r>
  <r>
    <s v="POL36097059"/>
    <x v="2"/>
    <n v="29601"/>
    <n v="1582.54"/>
    <d v="2020-03-16T00:00:00"/>
    <d v="2023-10-28T00:00:00"/>
    <s v="Quarterly"/>
    <s v="Terminated"/>
    <s v="CUST78378678"/>
    <x v="3"/>
    <x v="1"/>
  </r>
  <r>
    <s v="POL13811589"/>
    <x v="2"/>
    <n v="458446"/>
    <n v="648.36"/>
    <d v="2021-03-04T00:00:00"/>
    <d v="2030-04-12T00:00:00"/>
    <s v="Monthly"/>
    <s v="Terminated"/>
    <s v="CUST15337504"/>
    <x v="3"/>
    <x v="2"/>
  </r>
  <r>
    <s v="POL03870309"/>
    <x v="1"/>
    <n v="36256"/>
    <n v="562.97"/>
    <d v="2022-09-26T00:00:00"/>
    <d v="2028-08-20T00:00:00"/>
    <s v="Quarterly"/>
    <s v="Lapsed"/>
    <s v="CUST58068006"/>
    <x v="2"/>
    <x v="1"/>
  </r>
  <r>
    <s v="POL03461173"/>
    <x v="3"/>
    <n v="229888"/>
    <n v="1893.78"/>
    <d v="2019-01-08T00:00:00"/>
    <d v="2025-07-04T00:00:00"/>
    <s v="Quarterly"/>
    <s v="Lapsed"/>
    <s v="CUST24728723"/>
    <x v="3"/>
    <x v="0"/>
  </r>
  <r>
    <s v="POL30800309"/>
    <x v="0"/>
    <n v="379578"/>
    <n v="419.42"/>
    <d v="2020-02-26T00:00:00"/>
    <d v="2025-10-08T00:00:00"/>
    <s v="Quarterly"/>
    <s v="Lapsed"/>
    <s v="CUST51372892"/>
    <x v="3"/>
    <x v="2"/>
  </r>
  <r>
    <s v="POL04460141"/>
    <x v="3"/>
    <n v="497685"/>
    <n v="1955.23"/>
    <d v="2024-01-15T00:00:00"/>
    <d v="2027-11-17T00:00:00"/>
    <s v="Monthly"/>
    <s v="Terminated"/>
    <s v="CUST14167476"/>
    <x v="2"/>
    <x v="0"/>
  </r>
  <r>
    <s v="POL70638902"/>
    <x v="1"/>
    <n v="486468"/>
    <n v="123.75"/>
    <d v="2020-10-04T00:00:00"/>
    <d v="2028-02-12T00:00:00"/>
    <s v="Annually"/>
    <s v="Terminated"/>
    <s v="CUST66417629"/>
    <x v="3"/>
    <x v="1"/>
  </r>
  <r>
    <s v="POL81437012"/>
    <x v="1"/>
    <n v="325785"/>
    <n v="180.09"/>
    <d v="2019-08-29T00:00:00"/>
    <d v="2020-11-15T00:00:00"/>
    <s v="Monthly"/>
    <s v="Lapsed"/>
    <s v="CUST45148477"/>
    <x v="3"/>
    <x v="2"/>
  </r>
  <r>
    <s v="POL75780288"/>
    <x v="0"/>
    <n v="83609"/>
    <n v="1616.42"/>
    <d v="2018-11-17T00:00:00"/>
    <d v="2024-10-21T00:00:00"/>
    <s v="Annually"/>
    <s v="Active"/>
    <s v="CUST31812391"/>
    <x v="4"/>
    <x v="0"/>
  </r>
  <r>
    <s v="POL04195988"/>
    <x v="2"/>
    <n v="278548"/>
    <n v="538.78"/>
    <d v="2023-09-09T00:00:00"/>
    <d v="2025-05-04T00:00:00"/>
    <s v="Annually"/>
    <s v="Lapsed"/>
    <s v="CUST19220123"/>
    <x v="3"/>
    <x v="0"/>
  </r>
  <r>
    <s v="POL23232364"/>
    <x v="3"/>
    <n v="342881"/>
    <n v="1231.6500000000001"/>
    <d v="2019-01-19T00:00:00"/>
    <d v="2020-08-17T00:00:00"/>
    <s v="Monthly"/>
    <s v="Active"/>
    <s v="CUST54396483"/>
    <x v="3"/>
    <x v="0"/>
  </r>
  <r>
    <s v="POL74637013"/>
    <x v="3"/>
    <n v="436569"/>
    <n v="1101.1400000000001"/>
    <d v="2022-03-14T00:00:00"/>
    <d v="2023-04-26T00:00:00"/>
    <s v="Annually"/>
    <s v="Active"/>
    <s v="CUST96215040"/>
    <x v="0"/>
    <x v="1"/>
  </r>
  <r>
    <s v="POL52466157"/>
    <x v="1"/>
    <n v="67600"/>
    <n v="1124.27"/>
    <d v="2023-04-12T00:00:00"/>
    <d v="2024-06-06T00:00:00"/>
    <s v="Annually"/>
    <s v="Lapsed"/>
    <s v="CUST02220651"/>
    <x v="2"/>
    <x v="1"/>
  </r>
  <r>
    <s v="POL04525744"/>
    <x v="1"/>
    <n v="379370"/>
    <n v="400.02"/>
    <d v="2021-01-10T00:00:00"/>
    <d v="2030-04-13T00:00:00"/>
    <s v="Annually"/>
    <s v="Terminated"/>
    <s v="CUST81996742"/>
    <x v="4"/>
    <x v="1"/>
  </r>
  <r>
    <s v="POL66023892"/>
    <x v="1"/>
    <n v="375835"/>
    <n v="127.31"/>
    <d v="2021-03-09T00:00:00"/>
    <d v="2027-01-16T00:00:00"/>
    <s v="Annually"/>
    <s v="Active"/>
    <s v="CUST69247703"/>
    <x v="3"/>
    <x v="1"/>
  </r>
  <r>
    <s v="POL12886983"/>
    <x v="0"/>
    <n v="347364"/>
    <n v="1777.52"/>
    <d v="2023-08-22T00:00:00"/>
    <d v="2030-10-02T00:00:00"/>
    <s v="Annually"/>
    <s v="Active"/>
    <s v="CUST61807621"/>
    <x v="4"/>
    <x v="2"/>
  </r>
  <r>
    <s v="POL18969442"/>
    <x v="1"/>
    <n v="13050"/>
    <n v="1417.39"/>
    <d v="2023-10-27T00:00:00"/>
    <d v="2033-08-31T00:00:00"/>
    <s v="Annually"/>
    <s v="Active"/>
    <s v="CUST43023655"/>
    <x v="2"/>
    <x v="1"/>
  </r>
  <r>
    <s v="POL83650350"/>
    <x v="0"/>
    <n v="174534"/>
    <n v="1278.4100000000001"/>
    <d v="2020-07-10T00:00:00"/>
    <d v="2028-10-30T00:00:00"/>
    <s v="Monthly"/>
    <s v="Lapsed"/>
    <s v="CUST98992009"/>
    <x v="0"/>
    <x v="0"/>
  </r>
  <r>
    <s v="POL97163250"/>
    <x v="1"/>
    <n v="153687"/>
    <n v="164.3"/>
    <d v="2018-03-01T00:00:00"/>
    <d v="2022-03-08T00:00:00"/>
    <s v="Quarterly"/>
    <s v="Lapsed"/>
    <s v="CUST60824429"/>
    <x v="3"/>
    <x v="0"/>
  </r>
  <r>
    <s v="POL97850012"/>
    <x v="0"/>
    <n v="212629"/>
    <n v="1194.4100000000001"/>
    <d v="2022-01-13T00:00:00"/>
    <d v="2028-01-18T00:00:00"/>
    <s v="Monthly"/>
    <s v="Lapsed"/>
    <s v="CUST15751800"/>
    <x v="3"/>
    <x v="1"/>
  </r>
  <r>
    <s v="POL21436071"/>
    <x v="3"/>
    <n v="310954"/>
    <n v="1289.57"/>
    <d v="2018-05-14T00:00:00"/>
    <d v="2022-08-16T00:00:00"/>
    <s v="Quarterly"/>
    <s v="Active"/>
    <s v="CUST69448912"/>
    <x v="4"/>
    <x v="2"/>
  </r>
  <r>
    <s v="POL38790391"/>
    <x v="3"/>
    <n v="159038"/>
    <n v="897.86"/>
    <d v="2019-03-10T00:00:00"/>
    <d v="2020-07-02T00:00:00"/>
    <s v="Quarterly"/>
    <s v="Active"/>
    <s v="CUST94848993"/>
    <x v="0"/>
    <x v="2"/>
  </r>
  <r>
    <s v="POL36578852"/>
    <x v="2"/>
    <n v="262934"/>
    <n v="1914.99"/>
    <d v="2024-10-02T00:00:00"/>
    <d v="2031-02-09T00:00:00"/>
    <s v="Monthly"/>
    <s v="Active"/>
    <s v="CUST09630360"/>
    <x v="0"/>
    <x v="1"/>
  </r>
  <r>
    <s v="POL20281612"/>
    <x v="3"/>
    <n v="442906"/>
    <n v="1404.27"/>
    <d v="2020-02-29T00:00:00"/>
    <d v="2021-10-13T00:00:00"/>
    <s v="Monthly"/>
    <s v="Terminated"/>
    <s v="CUST42524771"/>
    <x v="3"/>
    <x v="0"/>
  </r>
  <r>
    <s v="POL59899170"/>
    <x v="0"/>
    <n v="285162"/>
    <n v="1301.1099999999999"/>
    <d v="2018-03-15T00:00:00"/>
    <d v="2020-12-30T00:00:00"/>
    <s v="Quarterly"/>
    <s v="Lapsed"/>
    <s v="CUST60380938"/>
    <x v="3"/>
    <x v="1"/>
  </r>
  <r>
    <s v="POL21557513"/>
    <x v="2"/>
    <n v="371208"/>
    <n v="767.85"/>
    <d v="2018-12-21T00:00:00"/>
    <d v="2025-08-29T00:00:00"/>
    <s v="Quarterly"/>
    <s v="Active"/>
    <s v="CUST51541773"/>
    <x v="3"/>
    <x v="1"/>
  </r>
  <r>
    <s v="POL89939976"/>
    <x v="2"/>
    <n v="367300"/>
    <n v="546.20000000000005"/>
    <d v="2024-09-14T00:00:00"/>
    <d v="2031-07-10T00:00:00"/>
    <s v="Monthly"/>
    <s v="Lapsed"/>
    <s v="CUST17544947"/>
    <x v="0"/>
    <x v="1"/>
  </r>
  <r>
    <s v="POL07785199"/>
    <x v="3"/>
    <n v="107861"/>
    <n v="1506.93"/>
    <d v="2015-10-03T00:00:00"/>
    <d v="2017-10-30T00:00:00"/>
    <s v="Annually"/>
    <s v="Lapsed"/>
    <s v="CUST10072038"/>
    <x v="2"/>
    <x v="2"/>
  </r>
  <r>
    <s v="POL58783069"/>
    <x v="2"/>
    <n v="131954"/>
    <n v="1406.01"/>
    <d v="2017-10-03T00:00:00"/>
    <d v="2023-07-11T00:00:00"/>
    <s v="Monthly"/>
    <s v="Terminated"/>
    <s v="CUST95846994"/>
    <x v="3"/>
    <x v="1"/>
  </r>
  <r>
    <s v="POL95768809"/>
    <x v="1"/>
    <n v="349006"/>
    <n v="928.04"/>
    <d v="2020-07-05T00:00:00"/>
    <d v="2023-07-09T00:00:00"/>
    <s v="Annually"/>
    <s v="Lapsed"/>
    <s v="CUST71493124"/>
    <x v="3"/>
    <x v="1"/>
  </r>
  <r>
    <s v="POL32079740"/>
    <x v="2"/>
    <n v="492296"/>
    <n v="1546.05"/>
    <d v="2021-11-27T00:00:00"/>
    <d v="2027-01-30T00:00:00"/>
    <s v="Monthly"/>
    <s v="Active"/>
    <s v="CUST16700432"/>
    <x v="3"/>
    <x v="1"/>
  </r>
  <r>
    <s v="POL52344569"/>
    <x v="0"/>
    <n v="435339"/>
    <n v="668.51"/>
    <d v="2019-02-08T00:00:00"/>
    <d v="2022-12-21T00:00:00"/>
    <s v="Monthly"/>
    <s v="Active"/>
    <s v="CUST13430900"/>
    <x v="2"/>
    <x v="1"/>
  </r>
  <r>
    <s v="POL63017229"/>
    <x v="1"/>
    <n v="389077"/>
    <n v="1356.51"/>
    <d v="2017-05-09T00:00:00"/>
    <d v="2024-04-17T00:00:00"/>
    <s v="Quarterly"/>
    <s v="Terminated"/>
    <s v="CUST58320097"/>
    <x v="0"/>
    <x v="1"/>
  </r>
  <r>
    <s v="POL88647419"/>
    <x v="1"/>
    <n v="127665"/>
    <n v="1404.19"/>
    <d v="2024-09-08T00:00:00"/>
    <d v="2026-06-28T00:00:00"/>
    <s v="Monthly"/>
    <s v="Lapsed"/>
    <s v="CUST76930376"/>
    <x v="1"/>
    <x v="0"/>
  </r>
  <r>
    <s v="POL19976069"/>
    <x v="3"/>
    <n v="246187"/>
    <n v="617.01"/>
    <d v="2023-06-05T00:00:00"/>
    <d v="2030-06-04T00:00:00"/>
    <s v="Monthly"/>
    <s v="Active"/>
    <s v="CUST90718795"/>
    <x v="3"/>
    <x v="1"/>
  </r>
  <r>
    <s v="POL24210075"/>
    <x v="2"/>
    <n v="136871"/>
    <n v="1385.74"/>
    <d v="2018-08-28T00:00:00"/>
    <d v="2022-12-20T00:00:00"/>
    <s v="Monthly"/>
    <s v="Terminated"/>
    <s v="CUST44340081"/>
    <x v="3"/>
    <x v="0"/>
  </r>
  <r>
    <s v="POL25694425"/>
    <x v="1"/>
    <n v="136612"/>
    <n v="331.23"/>
    <d v="2022-10-10T00:00:00"/>
    <d v="2032-07-08T00:00:00"/>
    <s v="Monthly"/>
    <s v="Lapsed"/>
    <s v="CUST94468387"/>
    <x v="3"/>
    <x v="2"/>
  </r>
  <r>
    <s v="POL97456279"/>
    <x v="1"/>
    <n v="57861"/>
    <n v="1609.26"/>
    <d v="2020-08-23T00:00:00"/>
    <d v="2023-09-27T00:00:00"/>
    <s v="Monthly"/>
    <s v="Terminated"/>
    <s v="CUST59752065"/>
    <x v="4"/>
    <x v="1"/>
  </r>
  <r>
    <s v="POL68532142"/>
    <x v="3"/>
    <n v="92745"/>
    <n v="1245.8900000000001"/>
    <d v="2023-07-03T00:00:00"/>
    <d v="2027-10-18T00:00:00"/>
    <s v="Monthly"/>
    <s v="Active"/>
    <s v="CUST97947934"/>
    <x v="1"/>
    <x v="1"/>
  </r>
  <r>
    <s v="POL71765111"/>
    <x v="1"/>
    <n v="472800"/>
    <n v="1332.22"/>
    <d v="2018-06-19T00:00:00"/>
    <d v="2021-06-10T00:00:00"/>
    <s v="Monthly"/>
    <s v="Lapsed"/>
    <s v="CUST46612879"/>
    <x v="3"/>
    <x v="2"/>
  </r>
  <r>
    <s v="POL54561530"/>
    <x v="1"/>
    <n v="355621"/>
    <n v="1989.5"/>
    <d v="2018-06-20T00:00:00"/>
    <d v="2023-10-23T00:00:00"/>
    <s v="Annually"/>
    <s v="Active"/>
    <s v="CUST55542041"/>
    <x v="4"/>
    <x v="2"/>
  </r>
  <r>
    <s v="POL52707318"/>
    <x v="2"/>
    <n v="410505"/>
    <n v="1294.1600000000001"/>
    <d v="2024-09-27T00:00:00"/>
    <d v="2027-07-29T00:00:00"/>
    <s v="Monthly"/>
    <s v="Active"/>
    <s v="CUST21707227"/>
    <x v="4"/>
    <x v="1"/>
  </r>
  <r>
    <s v="POL52383716"/>
    <x v="2"/>
    <n v="50145"/>
    <n v="1964.79"/>
    <d v="2024-03-25T00:00:00"/>
    <d v="2030-11-17T00:00:00"/>
    <s v="Monthly"/>
    <s v="Lapsed"/>
    <s v="CUST48391372"/>
    <x v="3"/>
    <x v="2"/>
  </r>
  <r>
    <s v="POL93504222"/>
    <x v="2"/>
    <n v="484787"/>
    <n v="1274.57"/>
    <d v="2018-09-26T00:00:00"/>
    <d v="2026-08-21T00:00:00"/>
    <s v="Monthly"/>
    <s v="Lapsed"/>
    <s v="CUST48905063"/>
    <x v="3"/>
    <x v="0"/>
  </r>
  <r>
    <s v="POL39639859"/>
    <x v="0"/>
    <n v="467079"/>
    <n v="1636.42"/>
    <d v="2018-07-25T00:00:00"/>
    <d v="2022-02-02T00:00:00"/>
    <s v="Monthly"/>
    <s v="Lapsed"/>
    <s v="CUST12896128"/>
    <x v="1"/>
    <x v="1"/>
  </r>
  <r>
    <s v="POL93209384"/>
    <x v="3"/>
    <n v="153169"/>
    <n v="1907.61"/>
    <d v="2017-11-05T00:00:00"/>
    <d v="2026-01-02T00:00:00"/>
    <s v="Quarterly"/>
    <s v="Active"/>
    <s v="CUST97800780"/>
    <x v="0"/>
    <x v="1"/>
  </r>
  <r>
    <s v="POL86946793"/>
    <x v="1"/>
    <n v="239270"/>
    <n v="982.95"/>
    <d v="2022-07-20T00:00:00"/>
    <d v="2032-03-16T00:00:00"/>
    <s v="Monthly"/>
    <s v="Lapsed"/>
    <s v="CUST97809981"/>
    <x v="1"/>
    <x v="1"/>
  </r>
  <r>
    <s v="POL40667253"/>
    <x v="2"/>
    <n v="325293"/>
    <n v="887.96"/>
    <d v="2016-06-21T00:00:00"/>
    <d v="2018-03-05T00:00:00"/>
    <s v="Quarterly"/>
    <s v="Active"/>
    <s v="CUST62839618"/>
    <x v="3"/>
    <x v="1"/>
  </r>
  <r>
    <s v="POL45842876"/>
    <x v="0"/>
    <n v="132082"/>
    <n v="1129.96"/>
    <d v="2019-11-07T00:00:00"/>
    <d v="2023-11-06T00:00:00"/>
    <s v="Monthly"/>
    <s v="Lapsed"/>
    <s v="CUST06406650"/>
    <x v="3"/>
    <x v="1"/>
  </r>
  <r>
    <s v="POL69578293"/>
    <x v="3"/>
    <n v="419374"/>
    <n v="1613.82"/>
    <d v="2021-01-02T00:00:00"/>
    <d v="2028-06-20T00:00:00"/>
    <s v="Monthly"/>
    <s v="Terminated"/>
    <s v="CUST76468631"/>
    <x v="3"/>
    <x v="0"/>
  </r>
  <r>
    <s v="POL40483314"/>
    <x v="3"/>
    <n v="359863"/>
    <n v="470.76"/>
    <d v="2021-11-13T00:00:00"/>
    <d v="2031-03-03T00:00:00"/>
    <s v="Monthly"/>
    <s v="Lapsed"/>
    <s v="CUST54360382"/>
    <x v="4"/>
    <x v="0"/>
  </r>
  <r>
    <s v="POL60335753"/>
    <x v="0"/>
    <n v="417548"/>
    <n v="1824.24"/>
    <d v="2020-02-07T00:00:00"/>
    <d v="2028-11-25T00:00:00"/>
    <s v="Annually"/>
    <s v="Terminated"/>
    <s v="CUST07448310"/>
    <x v="0"/>
    <x v="1"/>
  </r>
  <r>
    <s v="POL90100383"/>
    <x v="0"/>
    <n v="354724"/>
    <n v="1503.72"/>
    <d v="2016-01-23T00:00:00"/>
    <d v="2023-08-11T00:00:00"/>
    <s v="Quarterly"/>
    <s v="Lapsed"/>
    <s v="CUST61700092"/>
    <x v="2"/>
    <x v="0"/>
  </r>
  <r>
    <s v="POL99808089"/>
    <x v="0"/>
    <n v="264588"/>
    <n v="1038.73"/>
    <d v="2018-06-18T00:00:00"/>
    <d v="2021-04-06T00:00:00"/>
    <s v="Annually"/>
    <s v="Lapsed"/>
    <s v="CUST09164374"/>
    <x v="2"/>
    <x v="2"/>
  </r>
  <r>
    <s v="POL46460942"/>
    <x v="0"/>
    <n v="57808"/>
    <n v="1951.7"/>
    <d v="2017-02-11T00:00:00"/>
    <d v="2025-08-13T00:00:00"/>
    <s v="Annually"/>
    <s v="Active"/>
    <s v="CUST77434602"/>
    <x v="3"/>
    <x v="2"/>
  </r>
  <r>
    <s v="POL63439011"/>
    <x v="1"/>
    <n v="328245"/>
    <n v="370.64"/>
    <d v="2016-03-03T00:00:00"/>
    <d v="2025-05-07T00:00:00"/>
    <s v="Monthly"/>
    <s v="Lapsed"/>
    <s v="CUST47043566"/>
    <x v="2"/>
    <x v="2"/>
  </r>
  <r>
    <s v="POL29503998"/>
    <x v="2"/>
    <n v="455698"/>
    <n v="708.3"/>
    <d v="2021-12-15T00:00:00"/>
    <d v="2023-11-28T00:00:00"/>
    <s v="Annually"/>
    <s v="Active"/>
    <s v="CUST05013566"/>
    <x v="4"/>
    <x v="0"/>
  </r>
  <r>
    <s v="POL53010731"/>
    <x v="3"/>
    <n v="119831"/>
    <n v="603.19000000000005"/>
    <d v="2016-05-23T00:00:00"/>
    <d v="2025-02-11T00:00:00"/>
    <s v="Annually"/>
    <s v="Terminated"/>
    <s v="CUST01401561"/>
    <x v="3"/>
    <x v="2"/>
  </r>
  <r>
    <s v="POL59178536"/>
    <x v="0"/>
    <n v="448205"/>
    <n v="1608.08"/>
    <d v="2019-08-03T00:00:00"/>
    <d v="2029-02-02T00:00:00"/>
    <s v="Quarterly"/>
    <s v="Lapsed"/>
    <s v="CUST60069995"/>
    <x v="2"/>
    <x v="0"/>
  </r>
  <r>
    <s v="POL38416700"/>
    <x v="0"/>
    <n v="245731"/>
    <n v="204.26"/>
    <d v="2022-10-06T00:00:00"/>
    <d v="2030-08-22T00:00:00"/>
    <s v="Quarterly"/>
    <s v="Lapsed"/>
    <s v="CUST27910356"/>
    <x v="3"/>
    <x v="1"/>
  </r>
  <r>
    <s v="POL88672866"/>
    <x v="2"/>
    <n v="107457"/>
    <n v="1183.98"/>
    <d v="2021-01-25T00:00:00"/>
    <d v="2024-03-20T00:00:00"/>
    <s v="Quarterly"/>
    <s v="Active"/>
    <s v="CUST35451357"/>
    <x v="3"/>
    <x v="1"/>
  </r>
  <r>
    <s v="POL21161337"/>
    <x v="2"/>
    <n v="481264"/>
    <n v="1998.93"/>
    <d v="2017-08-27T00:00:00"/>
    <d v="2025-11-15T00:00:00"/>
    <s v="Quarterly"/>
    <s v="Active"/>
    <s v="CUST79452146"/>
    <x v="3"/>
    <x v="2"/>
  </r>
  <r>
    <s v="POL64245867"/>
    <x v="3"/>
    <n v="40213"/>
    <n v="1592.33"/>
    <d v="2017-12-25T00:00:00"/>
    <d v="2026-01-27T00:00:00"/>
    <s v="Quarterly"/>
    <s v="Active"/>
    <s v="CUST92695966"/>
    <x v="1"/>
    <x v="2"/>
  </r>
  <r>
    <s v="POL22162508"/>
    <x v="0"/>
    <n v="287286"/>
    <n v="1699.09"/>
    <d v="2020-06-07T00:00:00"/>
    <d v="2025-02-04T00:00:00"/>
    <s v="Quarterly"/>
    <s v="Active"/>
    <s v="CUST61153740"/>
    <x v="0"/>
    <x v="2"/>
  </r>
  <r>
    <s v="POL83964879"/>
    <x v="0"/>
    <n v="35470"/>
    <n v="1094.24"/>
    <d v="2016-12-08T00:00:00"/>
    <d v="2023-02-23T00:00:00"/>
    <s v="Annually"/>
    <s v="Terminated"/>
    <s v="CUST40402385"/>
    <x v="3"/>
    <x v="2"/>
  </r>
  <r>
    <s v="POL31761126"/>
    <x v="0"/>
    <n v="353584"/>
    <n v="602.02"/>
    <d v="2023-03-18T00:00:00"/>
    <d v="2031-03-23T00:00:00"/>
    <s v="Monthly"/>
    <s v="Terminated"/>
    <s v="CUST55190857"/>
    <x v="0"/>
    <x v="2"/>
  </r>
  <r>
    <s v="POL98213594"/>
    <x v="3"/>
    <n v="348623"/>
    <n v="1521.74"/>
    <d v="2019-04-24T00:00:00"/>
    <d v="2025-06-21T00:00:00"/>
    <s v="Quarterly"/>
    <s v="Terminated"/>
    <s v="CUST88304640"/>
    <x v="2"/>
    <x v="2"/>
  </r>
  <r>
    <s v="POL77321123"/>
    <x v="3"/>
    <n v="186141"/>
    <n v="899.29"/>
    <d v="2016-07-29T00:00:00"/>
    <d v="2023-04-07T00:00:00"/>
    <s v="Quarterly"/>
    <s v="Active"/>
    <s v="CUST80785298"/>
    <x v="4"/>
    <x v="1"/>
  </r>
  <r>
    <s v="POL79722953"/>
    <x v="1"/>
    <n v="45336"/>
    <n v="709.95"/>
    <d v="2024-02-27T00:00:00"/>
    <d v="2028-02-08T00:00:00"/>
    <s v="Quarterly"/>
    <s v="Lapsed"/>
    <s v="CUST76844198"/>
    <x v="3"/>
    <x v="2"/>
  </r>
  <r>
    <s v="POL58294071"/>
    <x v="1"/>
    <n v="337925"/>
    <n v="643.64"/>
    <d v="2015-01-20T00:00:00"/>
    <d v="2023-04-11T00:00:00"/>
    <s v="Annually"/>
    <s v="Lapsed"/>
    <s v="CUST85581495"/>
    <x v="3"/>
    <x v="0"/>
  </r>
  <r>
    <s v="POL82089087"/>
    <x v="2"/>
    <n v="311060"/>
    <n v="1923.46"/>
    <d v="2022-02-12T00:00:00"/>
    <d v="2026-07-02T00:00:00"/>
    <s v="Quarterly"/>
    <s v="Active"/>
    <s v="CUST38610025"/>
    <x v="3"/>
    <x v="2"/>
  </r>
  <r>
    <s v="POL64383103"/>
    <x v="3"/>
    <n v="199287"/>
    <n v="1437.65"/>
    <d v="2020-03-13T00:00:00"/>
    <d v="2029-03-08T00:00:00"/>
    <s v="Monthly"/>
    <s v="Terminated"/>
    <s v="CUST56179922"/>
    <x v="1"/>
    <x v="2"/>
  </r>
  <r>
    <s v="POL51544429"/>
    <x v="2"/>
    <n v="165106"/>
    <n v="602.03"/>
    <d v="2021-04-27T00:00:00"/>
    <d v="2027-01-22T00:00:00"/>
    <s v="Annually"/>
    <s v="Terminated"/>
    <s v="CUST90005709"/>
    <x v="0"/>
    <x v="0"/>
  </r>
  <r>
    <s v="POL53203220"/>
    <x v="1"/>
    <n v="178761"/>
    <n v="1190.44"/>
    <d v="2022-08-01T00:00:00"/>
    <d v="2025-03-18T00:00:00"/>
    <s v="Quarterly"/>
    <s v="Active"/>
    <s v="CUST95445734"/>
    <x v="1"/>
    <x v="2"/>
  </r>
  <r>
    <s v="POL80929677"/>
    <x v="2"/>
    <n v="191222"/>
    <n v="377.64"/>
    <d v="2015-01-19T00:00:00"/>
    <d v="2024-12-21T00:00:00"/>
    <s v="Annually"/>
    <s v="Lapsed"/>
    <s v="CUST95685023"/>
    <x v="1"/>
    <x v="1"/>
  </r>
  <r>
    <s v="POL95434233"/>
    <x v="1"/>
    <n v="81234"/>
    <n v="1627.51"/>
    <d v="2020-09-08T00:00:00"/>
    <d v="2027-02-04T00:00:00"/>
    <s v="Monthly"/>
    <s v="Active"/>
    <s v="CUST57355543"/>
    <x v="2"/>
    <x v="0"/>
  </r>
  <r>
    <s v="POL14385172"/>
    <x v="2"/>
    <n v="350272"/>
    <n v="1525.84"/>
    <d v="2015-01-04T00:00:00"/>
    <d v="2022-12-13T00:00:00"/>
    <s v="Quarterly"/>
    <s v="Lapsed"/>
    <s v="CUST63088474"/>
    <x v="0"/>
    <x v="0"/>
  </r>
  <r>
    <s v="POL30868799"/>
    <x v="1"/>
    <n v="343437"/>
    <n v="841.56"/>
    <d v="2016-09-09T00:00:00"/>
    <d v="2024-10-19T00:00:00"/>
    <s v="Annually"/>
    <s v="Terminated"/>
    <s v="CUST25430988"/>
    <x v="0"/>
    <x v="2"/>
  </r>
  <r>
    <s v="POL09338514"/>
    <x v="2"/>
    <n v="372293"/>
    <n v="1717.87"/>
    <d v="2023-01-14T00:00:00"/>
    <d v="2032-12-20T00:00:00"/>
    <s v="Monthly"/>
    <s v="Active"/>
    <s v="CUST71971429"/>
    <x v="4"/>
    <x v="1"/>
  </r>
  <r>
    <s v="POL40541993"/>
    <x v="2"/>
    <n v="421536"/>
    <n v="158.02000000000001"/>
    <d v="2022-09-25T00:00:00"/>
    <d v="2023-12-16T00:00:00"/>
    <s v="Monthly"/>
    <s v="Active"/>
    <s v="CUST26778230"/>
    <x v="3"/>
    <x v="0"/>
  </r>
  <r>
    <s v="POL36885391"/>
    <x v="2"/>
    <n v="81441"/>
    <n v="752.03"/>
    <d v="2024-11-14T00:00:00"/>
    <d v="2032-07-30T00:00:00"/>
    <s v="Annually"/>
    <s v="Terminated"/>
    <s v="CUST84358476"/>
    <x v="4"/>
    <x v="0"/>
  </r>
  <r>
    <s v="POL86478823"/>
    <x v="2"/>
    <n v="91334"/>
    <n v="446.45"/>
    <d v="2019-10-11T00:00:00"/>
    <d v="2021-04-03T00:00:00"/>
    <s v="Monthly"/>
    <s v="Lapsed"/>
    <s v="CUST41264235"/>
    <x v="0"/>
    <x v="2"/>
  </r>
  <r>
    <s v="POL99023082"/>
    <x v="1"/>
    <n v="48035"/>
    <n v="1870.08"/>
    <d v="2022-05-11T00:00:00"/>
    <d v="2027-03-30T00:00:00"/>
    <s v="Monthly"/>
    <s v="Active"/>
    <s v="CUST97749945"/>
    <x v="3"/>
    <x v="1"/>
  </r>
  <r>
    <s v="POL18101915"/>
    <x v="2"/>
    <n v="208385"/>
    <n v="624.08000000000004"/>
    <d v="2016-04-03T00:00:00"/>
    <d v="2018-12-13T00:00:00"/>
    <s v="Monthly"/>
    <s v="Lapsed"/>
    <s v="CUST04842811"/>
    <x v="3"/>
    <x v="2"/>
  </r>
  <r>
    <s v="POL48959866"/>
    <x v="3"/>
    <n v="306914"/>
    <n v="521.67999999999995"/>
    <d v="2018-09-12T00:00:00"/>
    <d v="2022-08-30T00:00:00"/>
    <s v="Annually"/>
    <s v="Lapsed"/>
    <s v="CUST09474103"/>
    <x v="3"/>
    <x v="1"/>
  </r>
  <r>
    <s v="POL02489128"/>
    <x v="2"/>
    <n v="286704"/>
    <n v="842.64"/>
    <d v="2024-06-10T00:00:00"/>
    <d v="2028-05-30T00:00:00"/>
    <s v="Monthly"/>
    <s v="Lapsed"/>
    <s v="CUST29828643"/>
    <x v="3"/>
    <x v="1"/>
  </r>
  <r>
    <s v="POL64086319"/>
    <x v="1"/>
    <n v="78104"/>
    <n v="174"/>
    <d v="2016-01-01T00:00:00"/>
    <d v="2019-12-22T00:00:00"/>
    <s v="Quarterly"/>
    <s v="Terminated"/>
    <s v="CUST82414180"/>
    <x v="3"/>
    <x v="2"/>
  </r>
  <r>
    <s v="POL47639612"/>
    <x v="2"/>
    <n v="242801"/>
    <n v="418.95"/>
    <d v="2019-01-25T00:00:00"/>
    <d v="2024-01-17T00:00:00"/>
    <s v="Monthly"/>
    <s v="Lapsed"/>
    <s v="CUST58637821"/>
    <x v="1"/>
    <x v="1"/>
  </r>
  <r>
    <s v="POL97525814"/>
    <x v="1"/>
    <n v="216223"/>
    <n v="1931.25"/>
    <d v="2017-05-25T00:00:00"/>
    <d v="2026-02-05T00:00:00"/>
    <s v="Annually"/>
    <s v="Terminated"/>
    <s v="CUST23997683"/>
    <x v="4"/>
    <x v="0"/>
  </r>
  <r>
    <s v="POL86299537"/>
    <x v="0"/>
    <n v="262298"/>
    <n v="973.76"/>
    <d v="2024-06-12T00:00:00"/>
    <d v="2027-03-19T00:00:00"/>
    <s v="Monthly"/>
    <s v="Terminated"/>
    <s v="CUST47441942"/>
    <x v="3"/>
    <x v="1"/>
  </r>
  <r>
    <s v="POL39660351"/>
    <x v="0"/>
    <n v="251773"/>
    <n v="794.34"/>
    <d v="2019-01-30T00:00:00"/>
    <d v="2023-08-15T00:00:00"/>
    <s v="Quarterly"/>
    <s v="Lapsed"/>
    <s v="CUST85136844"/>
    <x v="0"/>
    <x v="1"/>
  </r>
  <r>
    <s v="POL88709617"/>
    <x v="3"/>
    <n v="488092"/>
    <n v="1767.98"/>
    <d v="2022-06-16T00:00:00"/>
    <d v="2027-12-14T00:00:00"/>
    <s v="Quarterly"/>
    <s v="Lapsed"/>
    <s v="CUST26214584"/>
    <x v="4"/>
    <x v="0"/>
  </r>
  <r>
    <s v="POL61884063"/>
    <x v="0"/>
    <n v="385170"/>
    <n v="1499.92"/>
    <d v="2021-09-21T00:00:00"/>
    <d v="2030-03-25T00:00:00"/>
    <s v="Annually"/>
    <s v="Terminated"/>
    <s v="CUST21211989"/>
    <x v="3"/>
    <x v="1"/>
  </r>
  <r>
    <s v="POL47175698"/>
    <x v="1"/>
    <n v="447732"/>
    <n v="811.45"/>
    <d v="2021-01-05T00:00:00"/>
    <d v="2029-02-01T00:00:00"/>
    <s v="Annually"/>
    <s v="Lapsed"/>
    <s v="CUST47971973"/>
    <x v="1"/>
    <x v="1"/>
  </r>
  <r>
    <s v="POL51999477"/>
    <x v="2"/>
    <n v="383284"/>
    <n v="1885.92"/>
    <d v="2019-06-25T00:00:00"/>
    <d v="2020-06-27T00:00:00"/>
    <s v="Monthly"/>
    <s v="Terminated"/>
    <s v="CUST76823950"/>
    <x v="3"/>
    <x v="0"/>
  </r>
  <r>
    <s v="POL51831970"/>
    <x v="2"/>
    <n v="68428"/>
    <n v="984.57"/>
    <d v="2021-03-23T00:00:00"/>
    <d v="2024-05-05T00:00:00"/>
    <s v="Monthly"/>
    <s v="Lapsed"/>
    <s v="CUST78768706"/>
    <x v="4"/>
    <x v="2"/>
  </r>
  <r>
    <s v="POL87238187"/>
    <x v="0"/>
    <n v="209249"/>
    <n v="1704.4"/>
    <d v="2019-08-25T00:00:00"/>
    <d v="2026-12-05T00:00:00"/>
    <s v="Annually"/>
    <s v="Active"/>
    <s v="CUST31812391"/>
    <x v="4"/>
    <x v="0"/>
  </r>
  <r>
    <s v="POL30316596"/>
    <x v="3"/>
    <n v="476264"/>
    <n v="1033.23"/>
    <d v="2023-06-11T00:00:00"/>
    <d v="2029-06-23T00:00:00"/>
    <s v="Quarterly"/>
    <s v="Lapsed"/>
    <s v="CUST91876217"/>
    <x v="2"/>
    <x v="0"/>
  </r>
  <r>
    <s v="POL18133239"/>
    <x v="2"/>
    <n v="370716"/>
    <n v="765.58"/>
    <d v="2016-07-13T00:00:00"/>
    <d v="2020-06-27T00:00:00"/>
    <s v="Quarterly"/>
    <s v="Terminated"/>
    <s v="CUST94841919"/>
    <x v="4"/>
    <x v="0"/>
  </r>
  <r>
    <s v="POL68113018"/>
    <x v="1"/>
    <n v="318776"/>
    <n v="1141.78"/>
    <d v="2022-11-27T00:00:00"/>
    <d v="2024-03-08T00:00:00"/>
    <s v="Monthly"/>
    <s v="Terminated"/>
    <s v="CUST92361788"/>
    <x v="2"/>
    <x v="0"/>
  </r>
  <r>
    <s v="POL79185105"/>
    <x v="0"/>
    <n v="291565"/>
    <n v="1754.21"/>
    <d v="2018-11-22T00:00:00"/>
    <d v="2021-12-08T00:00:00"/>
    <s v="Quarterly"/>
    <s v="Lapsed"/>
    <s v="CUST48783124"/>
    <x v="0"/>
    <x v="2"/>
  </r>
  <r>
    <s v="POL55617113"/>
    <x v="0"/>
    <n v="55266"/>
    <n v="1289.1400000000001"/>
    <d v="2019-02-24T00:00:00"/>
    <d v="2022-08-27T00:00:00"/>
    <s v="Annually"/>
    <s v="Active"/>
    <s v="CUST11230865"/>
    <x v="0"/>
    <x v="1"/>
  </r>
  <r>
    <s v="POL91815517"/>
    <x v="1"/>
    <n v="161215"/>
    <n v="895.76"/>
    <d v="2023-08-30T00:00:00"/>
    <d v="2027-08-08T00:00:00"/>
    <s v="Monthly"/>
    <s v="Terminated"/>
    <s v="CUST61923494"/>
    <x v="2"/>
    <x v="2"/>
  </r>
  <r>
    <s v="POL08018739"/>
    <x v="1"/>
    <n v="278024"/>
    <n v="1218.9000000000001"/>
    <d v="2019-04-28T00:00:00"/>
    <d v="2027-07-06T00:00:00"/>
    <s v="Quarterly"/>
    <s v="Active"/>
    <s v="CUST86702805"/>
    <x v="1"/>
    <x v="0"/>
  </r>
  <r>
    <s v="POL89376913"/>
    <x v="3"/>
    <n v="432815"/>
    <n v="1215.73"/>
    <d v="2022-09-20T00:00:00"/>
    <d v="2028-05-22T00:00:00"/>
    <s v="Quarterly"/>
    <s v="Terminated"/>
    <s v="CUST93655605"/>
    <x v="2"/>
    <x v="0"/>
  </r>
  <r>
    <s v="POL02819020"/>
    <x v="1"/>
    <n v="293021"/>
    <n v="1224.1099999999999"/>
    <d v="2020-05-17T00:00:00"/>
    <d v="2024-05-16T00:00:00"/>
    <s v="Monthly"/>
    <s v="Terminated"/>
    <s v="CUST51342866"/>
    <x v="1"/>
    <x v="0"/>
  </r>
  <r>
    <s v="POL09010208"/>
    <x v="0"/>
    <n v="312543"/>
    <n v="282.64999999999998"/>
    <d v="2019-12-20T00:00:00"/>
    <d v="2022-06-17T00:00:00"/>
    <s v="Annually"/>
    <s v="Lapsed"/>
    <s v="CUST17600382"/>
    <x v="0"/>
    <x v="0"/>
  </r>
  <r>
    <s v="POL69636143"/>
    <x v="3"/>
    <n v="311105"/>
    <n v="207.46"/>
    <d v="2020-08-19T00:00:00"/>
    <d v="2026-10-09T00:00:00"/>
    <s v="Monthly"/>
    <s v="Lapsed"/>
    <s v="CUST61552560"/>
    <x v="0"/>
    <x v="0"/>
  </r>
  <r>
    <s v="POL87207136"/>
    <x v="3"/>
    <n v="316217"/>
    <n v="644.09"/>
    <d v="2019-11-28T00:00:00"/>
    <d v="2022-07-24T00:00:00"/>
    <s v="Quarterly"/>
    <s v="Lapsed"/>
    <s v="CUST79836458"/>
    <x v="3"/>
    <x v="2"/>
  </r>
  <r>
    <s v="POL53130917"/>
    <x v="3"/>
    <n v="244677"/>
    <n v="1397.72"/>
    <d v="2015-12-30T00:00:00"/>
    <d v="2024-06-08T00:00:00"/>
    <s v="Quarterly"/>
    <s v="Terminated"/>
    <s v="CUST90085877"/>
    <x v="3"/>
    <x v="2"/>
  </r>
  <r>
    <s v="POL50111095"/>
    <x v="0"/>
    <n v="271504"/>
    <n v="1127.48"/>
    <d v="2019-12-29T00:00:00"/>
    <d v="2024-03-31T00:00:00"/>
    <s v="Annually"/>
    <s v="Terminated"/>
    <s v="CUST25978160"/>
    <x v="3"/>
    <x v="2"/>
  </r>
  <r>
    <s v="POL24070236"/>
    <x v="0"/>
    <n v="375514"/>
    <n v="1966.26"/>
    <d v="2020-12-05T00:00:00"/>
    <d v="2022-08-22T00:00:00"/>
    <s v="Monthly"/>
    <s v="Lapsed"/>
    <s v="CUST94101494"/>
    <x v="3"/>
    <x v="1"/>
  </r>
  <r>
    <s v="POL32625291"/>
    <x v="3"/>
    <n v="375967"/>
    <n v="222.03"/>
    <d v="2020-04-20T00:00:00"/>
    <d v="2027-05-30T00:00:00"/>
    <s v="Monthly"/>
    <s v="Terminated"/>
    <s v="CUST14314844"/>
    <x v="1"/>
    <x v="1"/>
  </r>
  <r>
    <s v="POL99495408"/>
    <x v="0"/>
    <n v="203469"/>
    <n v="354.45"/>
    <d v="2015-09-28T00:00:00"/>
    <d v="2020-09-25T00:00:00"/>
    <s v="Annually"/>
    <s v="Terminated"/>
    <s v="CUST76500092"/>
    <x v="3"/>
    <x v="2"/>
  </r>
  <r>
    <s v="POL87981316"/>
    <x v="1"/>
    <n v="199593"/>
    <n v="1394.44"/>
    <d v="2020-03-13T00:00:00"/>
    <d v="2022-04-30T00:00:00"/>
    <s v="Annually"/>
    <s v="Active"/>
    <s v="CUST91794539"/>
    <x v="1"/>
    <x v="0"/>
  </r>
  <r>
    <s v="POL67118908"/>
    <x v="0"/>
    <n v="474906"/>
    <n v="1705.54"/>
    <d v="2016-08-09T00:00:00"/>
    <d v="2021-02-05T00:00:00"/>
    <s v="Annually"/>
    <s v="Terminated"/>
    <s v="CUST13413110"/>
    <x v="3"/>
    <x v="0"/>
  </r>
  <r>
    <s v="POL23603808"/>
    <x v="2"/>
    <n v="140043"/>
    <n v="549.91999999999996"/>
    <d v="2018-10-28T00:00:00"/>
    <d v="2022-06-27T00:00:00"/>
    <s v="Monthly"/>
    <s v="Lapsed"/>
    <s v="CUST41891564"/>
    <x v="3"/>
    <x v="2"/>
  </r>
  <r>
    <s v="POL80888212"/>
    <x v="0"/>
    <n v="42946"/>
    <n v="383.98"/>
    <d v="2015-06-07T00:00:00"/>
    <d v="2019-07-20T00:00:00"/>
    <s v="Annually"/>
    <s v="Terminated"/>
    <s v="CUST84976901"/>
    <x v="3"/>
    <x v="2"/>
  </r>
  <r>
    <s v="POL11227831"/>
    <x v="0"/>
    <n v="242308"/>
    <n v="503.61"/>
    <d v="2015-04-07T00:00:00"/>
    <d v="2022-06-26T00:00:00"/>
    <s v="Annually"/>
    <s v="Lapsed"/>
    <s v="CUST50213050"/>
    <x v="3"/>
    <x v="0"/>
  </r>
  <r>
    <s v="POL55589679"/>
    <x v="1"/>
    <n v="191758"/>
    <n v="719.46"/>
    <d v="2019-11-17T00:00:00"/>
    <d v="2027-03-17T00:00:00"/>
    <s v="Monthly"/>
    <s v="Lapsed"/>
    <s v="CUST12341278"/>
    <x v="3"/>
    <x v="1"/>
  </r>
  <r>
    <s v="POL46015732"/>
    <x v="2"/>
    <n v="14404"/>
    <n v="564.64"/>
    <d v="2019-03-11T00:00:00"/>
    <d v="2022-09-11T00:00:00"/>
    <s v="Annually"/>
    <s v="Lapsed"/>
    <s v="CUST12272309"/>
    <x v="3"/>
    <x v="2"/>
  </r>
  <r>
    <s v="POL62168693"/>
    <x v="1"/>
    <n v="326074"/>
    <n v="1533.96"/>
    <d v="2022-01-02T00:00:00"/>
    <d v="2031-12-21T00:00:00"/>
    <s v="Monthly"/>
    <s v="Active"/>
    <s v="CUST75164246"/>
    <x v="4"/>
    <x v="2"/>
  </r>
  <r>
    <s v="POL37538645"/>
    <x v="1"/>
    <n v="438672"/>
    <n v="324.02999999999997"/>
    <d v="2017-04-29T00:00:00"/>
    <d v="2026-08-08T00:00:00"/>
    <s v="Quarterly"/>
    <s v="Terminated"/>
    <s v="CUST34598462"/>
    <x v="3"/>
    <x v="0"/>
  </r>
  <r>
    <s v="POL53957372"/>
    <x v="2"/>
    <n v="273527"/>
    <n v="990.18"/>
    <d v="2021-03-31T00:00:00"/>
    <d v="2025-04-08T00:00:00"/>
    <s v="Quarterly"/>
    <s v="Lapsed"/>
    <s v="CUST27590039"/>
    <x v="0"/>
    <x v="0"/>
  </r>
  <r>
    <s v="POL82812319"/>
    <x v="0"/>
    <n v="188661"/>
    <n v="174.45"/>
    <d v="2023-07-25T00:00:00"/>
    <d v="2028-03-26T00:00:00"/>
    <s v="Annually"/>
    <s v="Active"/>
    <s v="CUST98301856"/>
    <x v="0"/>
    <x v="2"/>
  </r>
  <r>
    <s v="POL44850934"/>
    <x v="2"/>
    <n v="292648"/>
    <n v="869.71"/>
    <d v="2016-07-30T00:00:00"/>
    <d v="2021-10-14T00:00:00"/>
    <s v="Annually"/>
    <s v="Active"/>
    <s v="CUST92104228"/>
    <x v="0"/>
    <x v="0"/>
  </r>
  <r>
    <s v="POL10454872"/>
    <x v="1"/>
    <n v="313523"/>
    <n v="1337.88"/>
    <d v="2020-10-05T00:00:00"/>
    <d v="2025-10-07T00:00:00"/>
    <s v="Quarterly"/>
    <s v="Lapsed"/>
    <s v="CUST84117022"/>
    <x v="2"/>
    <x v="1"/>
  </r>
  <r>
    <s v="POL59950728"/>
    <x v="0"/>
    <n v="409127"/>
    <n v="1505.42"/>
    <d v="2023-07-26T00:00:00"/>
    <d v="2032-09-14T00:00:00"/>
    <s v="Monthly"/>
    <s v="Active"/>
    <s v="CUST75884494"/>
    <x v="3"/>
    <x v="2"/>
  </r>
  <r>
    <s v="POL01681251"/>
    <x v="1"/>
    <n v="63362"/>
    <n v="760.67"/>
    <d v="2020-05-18T00:00:00"/>
    <d v="2029-09-14T00:00:00"/>
    <s v="Annually"/>
    <s v="Lapsed"/>
    <s v="CUST58068006"/>
    <x v="2"/>
    <x v="1"/>
  </r>
  <r>
    <s v="POL39664673"/>
    <x v="0"/>
    <n v="138066"/>
    <n v="1114.1600000000001"/>
    <d v="2020-06-24T00:00:00"/>
    <d v="2024-03-09T00:00:00"/>
    <s v="Quarterly"/>
    <s v="Active"/>
    <s v="CUST43028954"/>
    <x v="3"/>
    <x v="0"/>
  </r>
  <r>
    <s v="POL94203944"/>
    <x v="1"/>
    <n v="186994"/>
    <n v="298.7"/>
    <d v="2020-08-14T00:00:00"/>
    <d v="2028-01-14T00:00:00"/>
    <s v="Annually"/>
    <s v="Lapsed"/>
    <s v="CUST44615637"/>
    <x v="3"/>
    <x v="0"/>
  </r>
  <r>
    <s v="POL94561811"/>
    <x v="0"/>
    <n v="140103"/>
    <n v="611.54"/>
    <d v="2022-10-25T00:00:00"/>
    <d v="2028-12-01T00:00:00"/>
    <s v="Quarterly"/>
    <s v="Lapsed"/>
    <s v="CUST24232471"/>
    <x v="4"/>
    <x v="2"/>
  </r>
  <r>
    <s v="POL87125515"/>
    <x v="1"/>
    <n v="479602"/>
    <n v="1459.41"/>
    <d v="2017-05-11T00:00:00"/>
    <d v="2023-06-27T00:00:00"/>
    <s v="Quarterly"/>
    <s v="Active"/>
    <s v="CUST35002588"/>
    <x v="3"/>
    <x v="1"/>
  </r>
  <r>
    <s v="POL21231800"/>
    <x v="2"/>
    <n v="177059"/>
    <n v="1061.97"/>
    <d v="2019-03-15T00:00:00"/>
    <d v="2028-01-30T00:00:00"/>
    <s v="Monthly"/>
    <s v="Terminated"/>
    <s v="CUST79927545"/>
    <x v="0"/>
    <x v="2"/>
  </r>
  <r>
    <s v="POL18884095"/>
    <x v="3"/>
    <n v="360149"/>
    <n v="140.87"/>
    <d v="2020-06-29T00:00:00"/>
    <d v="2029-08-30T00:00:00"/>
    <s v="Monthly"/>
    <s v="Terminated"/>
    <s v="CUST09036377"/>
    <x v="0"/>
    <x v="0"/>
  </r>
  <r>
    <s v="POL23499238"/>
    <x v="2"/>
    <n v="449302"/>
    <n v="1437.01"/>
    <d v="2023-04-09T00:00:00"/>
    <d v="2032-09-03T00:00:00"/>
    <s v="Annually"/>
    <s v="Lapsed"/>
    <s v="CUST87110325"/>
    <x v="1"/>
    <x v="0"/>
  </r>
  <r>
    <s v="POL83680669"/>
    <x v="3"/>
    <n v="35751"/>
    <n v="238.64"/>
    <d v="2024-01-08T00:00:00"/>
    <d v="2027-09-26T00:00:00"/>
    <s v="Quarterly"/>
    <s v="Terminated"/>
    <s v="CUST64076713"/>
    <x v="2"/>
    <x v="2"/>
  </r>
  <r>
    <s v="POL97474248"/>
    <x v="3"/>
    <n v="232712"/>
    <n v="1688.27"/>
    <d v="2023-01-15T00:00:00"/>
    <d v="2032-04-16T00:00:00"/>
    <s v="Monthly"/>
    <s v="Lapsed"/>
    <s v="CUST66269166"/>
    <x v="0"/>
    <x v="0"/>
  </r>
  <r>
    <s v="POL11826796"/>
    <x v="1"/>
    <n v="223064"/>
    <n v="1648.03"/>
    <d v="2024-06-16T00:00:00"/>
    <d v="2029-05-26T00:00:00"/>
    <s v="Monthly"/>
    <s v="Terminated"/>
    <s v="CUST19821426"/>
    <x v="1"/>
    <x v="2"/>
  </r>
  <r>
    <s v="POL68612732"/>
    <x v="1"/>
    <n v="35527"/>
    <n v="1326.61"/>
    <d v="2022-11-15T00:00:00"/>
    <d v="2024-01-02T00:00:00"/>
    <s v="Monthly"/>
    <s v="Terminated"/>
    <s v="CUST52172807"/>
    <x v="3"/>
    <x v="0"/>
  </r>
  <r>
    <s v="POL13303189"/>
    <x v="0"/>
    <n v="362674"/>
    <n v="1757.63"/>
    <d v="2022-05-23T00:00:00"/>
    <d v="2026-05-04T00:00:00"/>
    <s v="Monthly"/>
    <s v="Active"/>
    <s v="CUST14947689"/>
    <x v="0"/>
    <x v="1"/>
  </r>
  <r>
    <s v="POL72695322"/>
    <x v="0"/>
    <n v="213792"/>
    <n v="591.01"/>
    <d v="2018-11-05T00:00:00"/>
    <d v="2025-07-07T00:00:00"/>
    <s v="Monthly"/>
    <s v="Lapsed"/>
    <s v="CUST15889374"/>
    <x v="0"/>
    <x v="1"/>
  </r>
  <r>
    <s v="POL82064166"/>
    <x v="2"/>
    <n v="409476"/>
    <n v="1419.19"/>
    <d v="2016-10-01T00:00:00"/>
    <d v="2019-03-23T00:00:00"/>
    <s v="Annually"/>
    <s v="Terminated"/>
    <s v="CUST51598236"/>
    <x v="3"/>
    <x v="2"/>
  </r>
  <r>
    <s v="POL07078939"/>
    <x v="3"/>
    <n v="288839"/>
    <n v="1533.27"/>
    <d v="2020-02-12T00:00:00"/>
    <d v="2024-04-16T00:00:00"/>
    <s v="Annually"/>
    <s v="Active"/>
    <s v="CUST92152238"/>
    <x v="3"/>
    <x v="2"/>
  </r>
  <r>
    <s v="POL67550492"/>
    <x v="3"/>
    <n v="67405"/>
    <n v="359.16"/>
    <d v="2021-08-21T00:00:00"/>
    <d v="2028-12-07T00:00:00"/>
    <s v="Monthly"/>
    <s v="Terminated"/>
    <s v="CUST43326670"/>
    <x v="2"/>
    <x v="0"/>
  </r>
  <r>
    <s v="POL56896530"/>
    <x v="1"/>
    <n v="290428"/>
    <n v="794.21"/>
    <d v="2016-08-21T00:00:00"/>
    <d v="2024-08-21T00:00:00"/>
    <s v="Annually"/>
    <s v="Active"/>
    <s v="CUST51129594"/>
    <x v="3"/>
    <x v="2"/>
  </r>
  <r>
    <s v="POL54740546"/>
    <x v="3"/>
    <n v="370931"/>
    <n v="1858.41"/>
    <d v="2015-10-26T00:00:00"/>
    <d v="2025-09-16T00:00:00"/>
    <s v="Quarterly"/>
    <s v="Active"/>
    <s v="CUST47252772"/>
    <x v="3"/>
    <x v="0"/>
  </r>
  <r>
    <s v="POL56481027"/>
    <x v="2"/>
    <n v="189108"/>
    <n v="756.81"/>
    <d v="2024-12-22T00:00:00"/>
    <d v="2029-04-10T00:00:00"/>
    <s v="Annually"/>
    <s v="Lapsed"/>
    <s v="CUST57917005"/>
    <x v="0"/>
    <x v="2"/>
  </r>
  <r>
    <s v="POL61919833"/>
    <x v="3"/>
    <n v="102077"/>
    <n v="310.72000000000003"/>
    <d v="2015-10-01T00:00:00"/>
    <d v="2020-12-12T00:00:00"/>
    <s v="Quarterly"/>
    <s v="Terminated"/>
    <s v="CUST83000820"/>
    <x v="0"/>
    <x v="0"/>
  </r>
  <r>
    <s v="POL43653022"/>
    <x v="2"/>
    <n v="234940"/>
    <n v="1880.9"/>
    <d v="2023-12-22T00:00:00"/>
    <d v="2025-06-20T00:00:00"/>
    <s v="Quarterly"/>
    <s v="Lapsed"/>
    <s v="CUST75125146"/>
    <x v="3"/>
    <x v="1"/>
  </r>
  <r>
    <s v="POL23986344"/>
    <x v="3"/>
    <n v="231069"/>
    <n v="1439.14"/>
    <d v="2019-11-10T00:00:00"/>
    <d v="2028-07-14T00:00:00"/>
    <s v="Annually"/>
    <s v="Terminated"/>
    <s v="CUST09832061"/>
    <x v="4"/>
    <x v="0"/>
  </r>
  <r>
    <s v="POL82077399"/>
    <x v="3"/>
    <n v="205121"/>
    <n v="1608.91"/>
    <d v="2022-04-24T00:00:00"/>
    <d v="2028-06-21T00:00:00"/>
    <s v="Annually"/>
    <s v="Active"/>
    <s v="CUST66427411"/>
    <x v="3"/>
    <x v="2"/>
  </r>
  <r>
    <s v="POL56971563"/>
    <x v="3"/>
    <n v="470176"/>
    <n v="190.12"/>
    <d v="2017-12-20T00:00:00"/>
    <d v="2026-05-11T00:00:00"/>
    <s v="Quarterly"/>
    <s v="Terminated"/>
    <s v="CUST49812848"/>
    <x v="2"/>
    <x v="1"/>
  </r>
  <r>
    <s v="POL56130497"/>
    <x v="0"/>
    <n v="484857"/>
    <n v="189.08"/>
    <d v="2020-02-17T00:00:00"/>
    <d v="2023-08-01T00:00:00"/>
    <s v="Monthly"/>
    <s v="Terminated"/>
    <s v="CUST69123669"/>
    <x v="0"/>
    <x v="1"/>
  </r>
  <r>
    <s v="POL87412754"/>
    <x v="1"/>
    <n v="295689"/>
    <n v="187.11"/>
    <d v="2021-01-31T00:00:00"/>
    <d v="2023-01-27T00:00:00"/>
    <s v="Quarterly"/>
    <s v="Terminated"/>
    <s v="CUST29474373"/>
    <x v="3"/>
    <x v="2"/>
  </r>
  <r>
    <s v="POL09115909"/>
    <x v="3"/>
    <n v="29686"/>
    <n v="1725.27"/>
    <d v="2024-08-17T00:00:00"/>
    <d v="2031-05-06T00:00:00"/>
    <s v="Quarterly"/>
    <s v="Terminated"/>
    <s v="CUST88047990"/>
    <x v="4"/>
    <x v="1"/>
  </r>
  <r>
    <s v="POL42545134"/>
    <x v="0"/>
    <n v="99920"/>
    <n v="1905.25"/>
    <d v="2015-07-14T00:00:00"/>
    <d v="2023-12-07T00:00:00"/>
    <s v="Monthly"/>
    <s v="Terminated"/>
    <s v="CUST26217841"/>
    <x v="4"/>
    <x v="0"/>
  </r>
  <r>
    <s v="POL65612264"/>
    <x v="3"/>
    <n v="495629"/>
    <n v="123.91"/>
    <d v="2016-05-14T00:00:00"/>
    <d v="2021-03-28T00:00:00"/>
    <s v="Annually"/>
    <s v="Active"/>
    <s v="CUST51816024"/>
    <x v="3"/>
    <x v="2"/>
  </r>
  <r>
    <s v="POL69394395"/>
    <x v="0"/>
    <n v="54315"/>
    <n v="841.95"/>
    <d v="2024-05-01T00:00:00"/>
    <d v="2028-01-15T00:00:00"/>
    <s v="Monthly"/>
    <s v="Terminated"/>
    <s v="CUST75103337"/>
    <x v="1"/>
    <x v="2"/>
  </r>
  <r>
    <s v="POL79844892"/>
    <x v="3"/>
    <n v="234424"/>
    <n v="838.28"/>
    <d v="2017-09-30T00:00:00"/>
    <d v="2021-09-30T00:00:00"/>
    <s v="Monthly"/>
    <s v="Active"/>
    <s v="CUST94058830"/>
    <x v="3"/>
    <x v="1"/>
  </r>
  <r>
    <s v="POL98891714"/>
    <x v="0"/>
    <n v="461978"/>
    <n v="1733.33"/>
    <d v="2015-09-26T00:00:00"/>
    <d v="2020-06-18T00:00:00"/>
    <s v="Quarterly"/>
    <s v="Lapsed"/>
    <s v="CUST14150904"/>
    <x v="1"/>
    <x v="1"/>
  </r>
  <r>
    <s v="POL58597674"/>
    <x v="0"/>
    <n v="99753"/>
    <n v="1668.38"/>
    <d v="2019-09-29T00:00:00"/>
    <d v="2026-07-19T00:00:00"/>
    <s v="Monthly"/>
    <s v="Lapsed"/>
    <s v="CUST49356497"/>
    <x v="1"/>
    <x v="2"/>
  </r>
  <r>
    <s v="POL06923773"/>
    <x v="0"/>
    <n v="165126"/>
    <n v="903.18"/>
    <d v="2017-08-19T00:00:00"/>
    <d v="2023-12-31T00:00:00"/>
    <s v="Monthly"/>
    <s v="Lapsed"/>
    <s v="CUST76994713"/>
    <x v="3"/>
    <x v="2"/>
  </r>
  <r>
    <s v="POL95980834"/>
    <x v="1"/>
    <n v="209336"/>
    <n v="1315.06"/>
    <d v="2017-12-06T00:00:00"/>
    <d v="2027-10-04T00:00:00"/>
    <s v="Monthly"/>
    <s v="Lapsed"/>
    <s v="CUST74780040"/>
    <x v="3"/>
    <x v="0"/>
  </r>
  <r>
    <s v="POL37180601"/>
    <x v="0"/>
    <n v="354138"/>
    <n v="143.38"/>
    <d v="2018-03-22T00:00:00"/>
    <d v="2024-07-17T00:00:00"/>
    <s v="Monthly"/>
    <s v="Active"/>
    <s v="CUST56686028"/>
    <x v="2"/>
    <x v="2"/>
  </r>
  <r>
    <s v="POL17832980"/>
    <x v="2"/>
    <n v="221740"/>
    <n v="353.72"/>
    <d v="2019-03-03T00:00:00"/>
    <d v="2028-08-16T00:00:00"/>
    <s v="Annually"/>
    <s v="Active"/>
    <s v="CUST79236950"/>
    <x v="0"/>
    <x v="2"/>
  </r>
  <r>
    <s v="POL92982957"/>
    <x v="1"/>
    <n v="455792"/>
    <n v="517.14"/>
    <d v="2023-04-24T00:00:00"/>
    <d v="2025-06-07T00:00:00"/>
    <s v="Monthly"/>
    <s v="Lapsed"/>
    <s v="CUST61534512"/>
    <x v="3"/>
    <x v="1"/>
  </r>
  <r>
    <s v="POL50332022"/>
    <x v="2"/>
    <n v="353336"/>
    <n v="418.64"/>
    <d v="2017-04-28T00:00:00"/>
    <d v="2025-12-10T00:00:00"/>
    <s v="Quarterly"/>
    <s v="Active"/>
    <s v="CUST16863839"/>
    <x v="3"/>
    <x v="1"/>
  </r>
  <r>
    <s v="POL09568484"/>
    <x v="2"/>
    <n v="161816"/>
    <n v="1575.25"/>
    <d v="2014-12-25T00:00:00"/>
    <d v="2024-11-28T00:00:00"/>
    <s v="Quarterly"/>
    <s v="Lapsed"/>
    <s v="CUST18147732"/>
    <x v="3"/>
    <x v="0"/>
  </r>
  <r>
    <s v="POL69314251"/>
    <x v="0"/>
    <n v="254066"/>
    <n v="1128.75"/>
    <d v="2020-10-24T00:00:00"/>
    <d v="2028-10-04T00:00:00"/>
    <s v="Monthly"/>
    <s v="Lapsed"/>
    <s v="CUST61282767"/>
    <x v="1"/>
    <x v="0"/>
  </r>
  <r>
    <s v="POL22897699"/>
    <x v="2"/>
    <n v="150699"/>
    <n v="929.7"/>
    <d v="2019-04-16T00:00:00"/>
    <d v="2026-10-18T00:00:00"/>
    <s v="Annually"/>
    <s v="Terminated"/>
    <s v="CUST68160825"/>
    <x v="0"/>
    <x v="1"/>
  </r>
  <r>
    <s v="POL97235049"/>
    <x v="0"/>
    <n v="256936"/>
    <n v="173.66"/>
    <d v="2016-05-24T00:00:00"/>
    <d v="2025-10-28T00:00:00"/>
    <s v="Quarterly"/>
    <s v="Lapsed"/>
    <s v="CUST08745607"/>
    <x v="4"/>
    <x v="0"/>
  </r>
  <r>
    <s v="POL72712836"/>
    <x v="0"/>
    <n v="174750"/>
    <n v="1538.29"/>
    <d v="2024-12-01T00:00:00"/>
    <d v="2032-01-04T00:00:00"/>
    <s v="Quarterly"/>
    <s v="Active"/>
    <s v="CUST29123454"/>
    <x v="4"/>
    <x v="2"/>
  </r>
  <r>
    <s v="POL29793351"/>
    <x v="0"/>
    <n v="278800"/>
    <n v="311.05"/>
    <d v="2016-11-22T00:00:00"/>
    <d v="2019-01-27T00:00:00"/>
    <s v="Annually"/>
    <s v="Active"/>
    <s v="CUST45155063"/>
    <x v="2"/>
    <x v="1"/>
  </r>
  <r>
    <s v="POL59534833"/>
    <x v="3"/>
    <n v="73695"/>
    <n v="1664.98"/>
    <d v="2016-12-23T00:00:00"/>
    <d v="2019-08-02T00:00:00"/>
    <s v="Annually"/>
    <s v="Active"/>
    <s v="CUST85881033"/>
    <x v="3"/>
    <x v="2"/>
  </r>
  <r>
    <s v="POL26506395"/>
    <x v="0"/>
    <n v="272171"/>
    <n v="1015.66"/>
    <d v="2023-07-16T00:00:00"/>
    <d v="2025-04-04T00:00:00"/>
    <s v="Annually"/>
    <s v="Terminated"/>
    <s v="CUST38893331"/>
    <x v="0"/>
    <x v="0"/>
  </r>
  <r>
    <s v="POL44670716"/>
    <x v="3"/>
    <n v="386415"/>
    <n v="1227.73"/>
    <d v="2015-04-12T00:00:00"/>
    <d v="2020-12-05T00:00:00"/>
    <s v="Annually"/>
    <s v="Lapsed"/>
    <s v="CUST53923029"/>
    <x v="2"/>
    <x v="0"/>
  </r>
  <r>
    <s v="POL28535341"/>
    <x v="2"/>
    <n v="207936"/>
    <n v="1509.64"/>
    <d v="2017-03-21T00:00:00"/>
    <d v="2021-12-30T00:00:00"/>
    <s v="Quarterly"/>
    <s v="Lapsed"/>
    <s v="CUST78179789"/>
    <x v="0"/>
    <x v="2"/>
  </r>
  <r>
    <s v="POL93243728"/>
    <x v="1"/>
    <n v="298126"/>
    <n v="643.85"/>
    <d v="2020-01-11T00:00:00"/>
    <d v="2021-03-10T00:00:00"/>
    <s v="Annually"/>
    <s v="Lapsed"/>
    <s v="CUST72660473"/>
    <x v="3"/>
    <x v="2"/>
  </r>
  <r>
    <s v="POL80450492"/>
    <x v="2"/>
    <n v="198746"/>
    <n v="201.79"/>
    <d v="2024-10-13T00:00:00"/>
    <d v="2026-12-03T00:00:00"/>
    <s v="Monthly"/>
    <s v="Active"/>
    <s v="CUST23238777"/>
    <x v="1"/>
    <x v="0"/>
  </r>
  <r>
    <s v="POL61660074"/>
    <x v="1"/>
    <n v="341211"/>
    <n v="1286.6199999999999"/>
    <d v="2016-10-11T00:00:00"/>
    <d v="2023-08-01T00:00:00"/>
    <s v="Quarterly"/>
    <s v="Active"/>
    <s v="CUST09396272"/>
    <x v="3"/>
    <x v="1"/>
  </r>
  <r>
    <s v="POL78989397"/>
    <x v="2"/>
    <n v="235230"/>
    <n v="1352.51"/>
    <d v="2020-01-28T00:00:00"/>
    <d v="2027-09-16T00:00:00"/>
    <s v="Monthly"/>
    <s v="Lapsed"/>
    <s v="CUST39886299"/>
    <x v="0"/>
    <x v="2"/>
  </r>
  <r>
    <s v="POL15877374"/>
    <x v="3"/>
    <n v="53825"/>
    <n v="1956.3"/>
    <d v="2021-10-07T00:00:00"/>
    <d v="2024-01-05T00:00:00"/>
    <s v="Monthly"/>
    <s v="Active"/>
    <s v="CUST73244149"/>
    <x v="0"/>
    <x v="0"/>
  </r>
  <r>
    <s v="POL39030203"/>
    <x v="0"/>
    <n v="383307"/>
    <n v="1787.18"/>
    <d v="2017-01-11T00:00:00"/>
    <d v="2021-12-03T00:00:00"/>
    <s v="Quarterly"/>
    <s v="Lapsed"/>
    <s v="CUST08037065"/>
    <x v="3"/>
    <x v="2"/>
  </r>
  <r>
    <s v="POL72182223"/>
    <x v="3"/>
    <n v="206474"/>
    <n v="425.04"/>
    <d v="2023-10-25T00:00:00"/>
    <d v="2026-09-20T00:00:00"/>
    <s v="Annually"/>
    <s v="Lapsed"/>
    <s v="CUST02855939"/>
    <x v="3"/>
    <x v="1"/>
  </r>
  <r>
    <s v="POL58356690"/>
    <x v="3"/>
    <n v="235111"/>
    <n v="1505.92"/>
    <d v="2024-04-05T00:00:00"/>
    <d v="2027-05-09T00:00:00"/>
    <s v="Monthly"/>
    <s v="Terminated"/>
    <s v="CUST38278660"/>
    <x v="3"/>
    <x v="0"/>
  </r>
  <r>
    <s v="POL39195359"/>
    <x v="2"/>
    <n v="344478"/>
    <n v="827.57"/>
    <d v="2023-04-15T00:00:00"/>
    <d v="2029-12-04T00:00:00"/>
    <s v="Monthly"/>
    <s v="Active"/>
    <s v="CUST37063181"/>
    <x v="0"/>
    <x v="2"/>
  </r>
  <r>
    <s v="POL93924279"/>
    <x v="0"/>
    <n v="286367"/>
    <n v="1950.35"/>
    <d v="2015-07-30T00:00:00"/>
    <d v="2019-06-09T00:00:00"/>
    <s v="Annually"/>
    <s v="Active"/>
    <s v="CUST98979035"/>
    <x v="4"/>
    <x v="1"/>
  </r>
  <r>
    <s v="POL47426160"/>
    <x v="1"/>
    <n v="37378"/>
    <n v="1732.25"/>
    <d v="2016-02-29T00:00:00"/>
    <d v="2018-05-29T00:00:00"/>
    <s v="Monthly"/>
    <s v="Active"/>
    <s v="CUST51436403"/>
    <x v="3"/>
    <x v="2"/>
  </r>
  <r>
    <s v="POL48558691"/>
    <x v="1"/>
    <n v="147762"/>
    <n v="864.92"/>
    <d v="2024-02-14T00:00:00"/>
    <d v="2032-01-04T00:00:00"/>
    <s v="Monthly"/>
    <s v="Active"/>
    <s v="CUST36762916"/>
    <x v="3"/>
    <x v="0"/>
  </r>
  <r>
    <s v="POL22221207"/>
    <x v="3"/>
    <n v="309956"/>
    <n v="1130.9100000000001"/>
    <d v="2016-09-24T00:00:00"/>
    <d v="2024-01-01T00:00:00"/>
    <s v="Quarterly"/>
    <s v="Lapsed"/>
    <s v="CUST97733557"/>
    <x v="4"/>
    <x v="1"/>
  </r>
  <r>
    <s v="POL93708978"/>
    <x v="1"/>
    <n v="103647"/>
    <n v="255.8"/>
    <d v="2024-07-08T00:00:00"/>
    <d v="2033-01-06T00:00:00"/>
    <s v="Quarterly"/>
    <s v="Terminated"/>
    <s v="CUST55344519"/>
    <x v="0"/>
    <x v="0"/>
  </r>
  <r>
    <s v="POL66737729"/>
    <x v="1"/>
    <n v="238998"/>
    <n v="1866.74"/>
    <d v="2017-07-28T00:00:00"/>
    <d v="2024-01-30T00:00:00"/>
    <s v="Annually"/>
    <s v="Lapsed"/>
    <s v="CUST03443636"/>
    <x v="3"/>
    <x v="2"/>
  </r>
  <r>
    <s v="POL69605130"/>
    <x v="0"/>
    <n v="360791"/>
    <n v="701.91"/>
    <d v="2019-03-20T00:00:00"/>
    <d v="2025-04-25T00:00:00"/>
    <s v="Quarterly"/>
    <s v="Lapsed"/>
    <s v="CUST03289232"/>
    <x v="2"/>
    <x v="0"/>
  </r>
  <r>
    <s v="POL47419656"/>
    <x v="2"/>
    <n v="467807"/>
    <n v="467.75"/>
    <d v="2022-08-09T00:00:00"/>
    <d v="2026-02-07T00:00:00"/>
    <s v="Monthly"/>
    <s v="Lapsed"/>
    <s v="CUST29404230"/>
    <x v="2"/>
    <x v="0"/>
  </r>
  <r>
    <s v="POL84907131"/>
    <x v="2"/>
    <n v="10505"/>
    <n v="1856.34"/>
    <d v="2024-02-09T00:00:00"/>
    <d v="2033-02-14T00:00:00"/>
    <s v="Monthly"/>
    <s v="Lapsed"/>
    <s v="CUST11931054"/>
    <x v="0"/>
    <x v="0"/>
  </r>
  <r>
    <s v="POL87848287"/>
    <x v="2"/>
    <n v="496379"/>
    <n v="1043.8499999999999"/>
    <d v="2024-06-12T00:00:00"/>
    <d v="2033-12-26T00:00:00"/>
    <s v="Monthly"/>
    <s v="Terminated"/>
    <s v="CUST18337391"/>
    <x v="2"/>
    <x v="2"/>
  </r>
  <r>
    <s v="POL12552463"/>
    <x v="0"/>
    <n v="106367"/>
    <n v="593.79999999999995"/>
    <d v="2019-04-25T00:00:00"/>
    <d v="2027-04-12T00:00:00"/>
    <s v="Quarterly"/>
    <s v="Terminated"/>
    <s v="CUST49174127"/>
    <x v="0"/>
    <x v="2"/>
  </r>
  <r>
    <s v="POL67293726"/>
    <x v="0"/>
    <n v="202274"/>
    <n v="1404.28"/>
    <d v="2021-06-29T00:00:00"/>
    <d v="2029-06-15T00:00:00"/>
    <s v="Annually"/>
    <s v="Lapsed"/>
    <s v="CUST89603721"/>
    <x v="0"/>
    <x v="2"/>
  </r>
  <r>
    <s v="POL95451699"/>
    <x v="0"/>
    <n v="375158"/>
    <n v="1282.21"/>
    <d v="2016-02-15T00:00:00"/>
    <d v="2018-07-19T00:00:00"/>
    <s v="Monthly"/>
    <s v="Terminated"/>
    <s v="CUST44038518"/>
    <x v="2"/>
    <x v="1"/>
  </r>
  <r>
    <s v="POL93135284"/>
    <x v="3"/>
    <n v="351819"/>
    <n v="643.85"/>
    <d v="2022-12-15T00:00:00"/>
    <d v="2032-05-18T00:00:00"/>
    <s v="Monthly"/>
    <s v="Active"/>
    <s v="CUST46842449"/>
    <x v="0"/>
    <x v="0"/>
  </r>
  <r>
    <s v="POL43339997"/>
    <x v="2"/>
    <n v="131281"/>
    <n v="1488.63"/>
    <d v="2023-12-13T00:00:00"/>
    <d v="2025-01-13T00:00:00"/>
    <s v="Monthly"/>
    <s v="Active"/>
    <s v="CUST48898637"/>
    <x v="3"/>
    <x v="0"/>
  </r>
  <r>
    <s v="POL09811937"/>
    <x v="0"/>
    <n v="71122"/>
    <n v="1960.76"/>
    <d v="2019-12-02T00:00:00"/>
    <d v="2026-01-29T00:00:00"/>
    <s v="Monthly"/>
    <s v="Active"/>
    <s v="CUST46205183"/>
    <x v="3"/>
    <x v="0"/>
  </r>
  <r>
    <s v="POL64216260"/>
    <x v="2"/>
    <n v="102693"/>
    <n v="1974.44"/>
    <d v="2019-02-07T00:00:00"/>
    <d v="2025-09-10T00:00:00"/>
    <s v="Annually"/>
    <s v="Terminated"/>
    <s v="CUST73072285"/>
    <x v="0"/>
    <x v="2"/>
  </r>
  <r>
    <s v="POL76155355"/>
    <x v="2"/>
    <n v="55782"/>
    <n v="161.06"/>
    <d v="2024-09-16T00:00:00"/>
    <d v="2027-05-10T00:00:00"/>
    <s v="Annually"/>
    <s v="Terminated"/>
    <s v="CUST47935777"/>
    <x v="3"/>
    <x v="1"/>
  </r>
  <r>
    <s v="POL81895128"/>
    <x v="1"/>
    <n v="436046"/>
    <n v="1349.77"/>
    <d v="2020-06-07T00:00:00"/>
    <d v="2025-07-07T00:00:00"/>
    <s v="Monthly"/>
    <s v="Active"/>
    <s v="CUST46135838"/>
    <x v="3"/>
    <x v="2"/>
  </r>
  <r>
    <s v="POL12299324"/>
    <x v="2"/>
    <n v="254808"/>
    <n v="205.89"/>
    <d v="2024-08-15T00:00:00"/>
    <d v="2032-08-19T00:00:00"/>
    <s v="Quarterly"/>
    <s v="Lapsed"/>
    <s v="CUST49220308"/>
    <x v="2"/>
    <x v="2"/>
  </r>
  <r>
    <s v="POL73788724"/>
    <x v="1"/>
    <n v="182671"/>
    <n v="1203.1099999999999"/>
    <d v="2021-09-15T00:00:00"/>
    <d v="2031-05-26T00:00:00"/>
    <s v="Annually"/>
    <s v="Active"/>
    <s v="CUST24576061"/>
    <x v="3"/>
    <x v="1"/>
  </r>
  <r>
    <s v="POL45017081"/>
    <x v="1"/>
    <n v="111134"/>
    <n v="282.8"/>
    <d v="2016-09-12T00:00:00"/>
    <d v="2018-07-03T00:00:00"/>
    <s v="Annually"/>
    <s v="Active"/>
    <s v="CUST81230725"/>
    <x v="3"/>
    <x v="0"/>
  </r>
  <r>
    <s v="POL27691978"/>
    <x v="2"/>
    <n v="371998"/>
    <n v="228.21"/>
    <d v="2022-05-13T00:00:00"/>
    <d v="2028-09-03T00:00:00"/>
    <s v="Quarterly"/>
    <s v="Active"/>
    <s v="CUST93910058"/>
    <x v="4"/>
    <x v="2"/>
  </r>
  <r>
    <s v="POL09102792"/>
    <x v="3"/>
    <n v="490716"/>
    <n v="1559.35"/>
    <d v="2015-06-13T00:00:00"/>
    <d v="2024-04-08T00:00:00"/>
    <s v="Monthly"/>
    <s v="Terminated"/>
    <s v="CUST74841376"/>
    <x v="3"/>
    <x v="0"/>
  </r>
  <r>
    <s v="POL74740983"/>
    <x v="3"/>
    <n v="92923"/>
    <n v="463.17"/>
    <d v="2022-02-21T00:00:00"/>
    <d v="2026-03-31T00:00:00"/>
    <s v="Quarterly"/>
    <s v="Active"/>
    <s v="CUST33904631"/>
    <x v="4"/>
    <x v="1"/>
  </r>
  <r>
    <s v="POL69973206"/>
    <x v="2"/>
    <n v="105564"/>
    <n v="1897.34"/>
    <d v="2024-11-15T00:00:00"/>
    <d v="2031-12-03T00:00:00"/>
    <s v="Monthly"/>
    <s v="Active"/>
    <s v="CUST13870195"/>
    <x v="3"/>
    <x v="2"/>
  </r>
  <r>
    <s v="POL18306800"/>
    <x v="3"/>
    <n v="227134"/>
    <n v="438.85"/>
    <d v="2024-11-23T00:00:00"/>
    <d v="2033-07-14T00:00:00"/>
    <s v="Quarterly"/>
    <s v="Terminated"/>
    <s v="CUST45353942"/>
    <x v="3"/>
    <x v="2"/>
  </r>
  <r>
    <s v="POL00975705"/>
    <x v="0"/>
    <n v="195509"/>
    <n v="443.61"/>
    <d v="2016-03-26T00:00:00"/>
    <d v="2018-12-10T00:00:00"/>
    <s v="Monthly"/>
    <s v="Lapsed"/>
    <s v="CUST20327009"/>
    <x v="2"/>
    <x v="2"/>
  </r>
  <r>
    <s v="POL32457867"/>
    <x v="3"/>
    <n v="159800"/>
    <n v="1868.27"/>
    <d v="2019-07-29T00:00:00"/>
    <d v="2026-12-18T00:00:00"/>
    <s v="Monthly"/>
    <s v="Lapsed"/>
    <s v="CUST54413687"/>
    <x v="2"/>
    <x v="1"/>
  </r>
  <r>
    <s v="POL97881678"/>
    <x v="3"/>
    <n v="306735"/>
    <n v="1340.24"/>
    <d v="2016-11-14T00:00:00"/>
    <d v="2023-08-28T00:00:00"/>
    <s v="Quarterly"/>
    <s v="Lapsed"/>
    <s v="CUST76984341"/>
    <x v="2"/>
    <x v="1"/>
  </r>
  <r>
    <s v="POL03749104"/>
    <x v="2"/>
    <n v="194111"/>
    <n v="996.1"/>
    <d v="2024-06-29T00:00:00"/>
    <d v="2031-07-25T00:00:00"/>
    <s v="Monthly"/>
    <s v="Active"/>
    <s v="CUST40195700"/>
    <x v="0"/>
    <x v="1"/>
  </r>
  <r>
    <s v="POL28241655"/>
    <x v="0"/>
    <n v="326442"/>
    <n v="1949.46"/>
    <d v="2024-02-20T00:00:00"/>
    <d v="2027-12-27T00:00:00"/>
    <s v="Annually"/>
    <s v="Terminated"/>
    <s v="CUST84381012"/>
    <x v="3"/>
    <x v="1"/>
  </r>
  <r>
    <s v="POL04677379"/>
    <x v="0"/>
    <n v="116746"/>
    <n v="643.24"/>
    <d v="2016-10-13T00:00:00"/>
    <d v="2020-03-11T00:00:00"/>
    <s v="Annually"/>
    <s v="Terminated"/>
    <s v="CUST28330638"/>
    <x v="0"/>
    <x v="2"/>
  </r>
  <r>
    <s v="POL75734958"/>
    <x v="3"/>
    <n v="159899"/>
    <n v="1072.9100000000001"/>
    <d v="2023-08-03T00:00:00"/>
    <d v="2024-11-05T00:00:00"/>
    <s v="Quarterly"/>
    <s v="Lapsed"/>
    <s v="CUST29849064"/>
    <x v="4"/>
    <x v="2"/>
  </r>
  <r>
    <s v="POL00342489"/>
    <x v="1"/>
    <n v="197788"/>
    <n v="1969.5"/>
    <d v="2018-02-06T00:00:00"/>
    <d v="2025-06-20T00:00:00"/>
    <s v="Monthly"/>
    <s v="Active"/>
    <s v="CUST99831160"/>
    <x v="1"/>
    <x v="0"/>
  </r>
  <r>
    <s v="POL83180478"/>
    <x v="1"/>
    <n v="296562"/>
    <n v="1860.62"/>
    <d v="2024-10-05T00:00:00"/>
    <d v="2034-06-06T00:00:00"/>
    <s v="Annually"/>
    <s v="Terminated"/>
    <s v="CUST06930299"/>
    <x v="0"/>
    <x v="0"/>
  </r>
  <r>
    <s v="POL57458461"/>
    <x v="0"/>
    <n v="421790"/>
    <n v="1875.07"/>
    <d v="2021-10-26T00:00:00"/>
    <d v="2026-10-27T00:00:00"/>
    <s v="Annually"/>
    <s v="Terminated"/>
    <s v="CUST88770537"/>
    <x v="0"/>
    <x v="2"/>
  </r>
  <r>
    <s v="POL17909247"/>
    <x v="1"/>
    <n v="321202"/>
    <n v="488.56"/>
    <d v="2018-05-07T00:00:00"/>
    <d v="2024-06-02T00:00:00"/>
    <s v="Annually"/>
    <s v="Terminated"/>
    <s v="CUST48116987"/>
    <x v="3"/>
    <x v="0"/>
  </r>
  <r>
    <s v="POL88784690"/>
    <x v="0"/>
    <n v="339642"/>
    <n v="292.36"/>
    <d v="2023-10-29T00:00:00"/>
    <d v="2032-11-19T00:00:00"/>
    <s v="Monthly"/>
    <s v="Terminated"/>
    <s v="CUST80741810"/>
    <x v="3"/>
    <x v="2"/>
  </r>
  <r>
    <s v="POL61092074"/>
    <x v="0"/>
    <n v="200975"/>
    <n v="679.29"/>
    <d v="2019-12-09T00:00:00"/>
    <d v="2022-11-26T00:00:00"/>
    <s v="Monthly"/>
    <s v="Active"/>
    <s v="CUST18830067"/>
    <x v="3"/>
    <x v="2"/>
  </r>
  <r>
    <s v="POL98348493"/>
    <x v="0"/>
    <n v="117911"/>
    <n v="1203.6600000000001"/>
    <d v="2018-08-02T00:00:00"/>
    <d v="2025-11-29T00:00:00"/>
    <s v="Annually"/>
    <s v="Terminated"/>
    <s v="CUST08037065"/>
    <x v="3"/>
    <x v="2"/>
  </r>
  <r>
    <s v="POL06694262"/>
    <x v="2"/>
    <n v="376935"/>
    <n v="233.4"/>
    <d v="2021-01-17T00:00:00"/>
    <d v="2025-10-07T00:00:00"/>
    <s v="Annually"/>
    <s v="Active"/>
    <s v="CUST42299913"/>
    <x v="2"/>
    <x v="0"/>
  </r>
  <r>
    <s v="POL96349249"/>
    <x v="0"/>
    <n v="21029"/>
    <n v="1323.59"/>
    <d v="2020-11-24T00:00:00"/>
    <d v="2029-04-26T00:00:00"/>
    <s v="Monthly"/>
    <s v="Terminated"/>
    <s v="CUST29707490"/>
    <x v="0"/>
    <x v="2"/>
  </r>
  <r>
    <s v="POL64861426"/>
    <x v="1"/>
    <n v="182412"/>
    <n v="805.66"/>
    <d v="2019-06-06T00:00:00"/>
    <d v="2021-01-05T00:00:00"/>
    <s v="Monthly"/>
    <s v="Lapsed"/>
    <s v="CUST14877396"/>
    <x v="1"/>
    <x v="2"/>
  </r>
  <r>
    <s v="POL66890932"/>
    <x v="2"/>
    <n v="408738"/>
    <n v="1535.26"/>
    <d v="2019-06-16T00:00:00"/>
    <d v="2027-04-25T00:00:00"/>
    <s v="Annually"/>
    <s v="Active"/>
    <s v="CUST30106981"/>
    <x v="3"/>
    <x v="0"/>
  </r>
  <r>
    <s v="POL45464531"/>
    <x v="1"/>
    <n v="244499"/>
    <n v="1990.7"/>
    <d v="2020-10-25T00:00:00"/>
    <d v="2023-02-04T00:00:00"/>
    <s v="Annually"/>
    <s v="Lapsed"/>
    <s v="CUST30512637"/>
    <x v="0"/>
    <x v="1"/>
  </r>
  <r>
    <s v="POL83383036"/>
    <x v="0"/>
    <n v="56851"/>
    <n v="844.96"/>
    <d v="2022-11-23T00:00:00"/>
    <d v="2026-09-10T00:00:00"/>
    <s v="Monthly"/>
    <s v="Lapsed"/>
    <s v="CUST92249874"/>
    <x v="1"/>
    <x v="1"/>
  </r>
  <r>
    <s v="POL87496744"/>
    <x v="3"/>
    <n v="431095"/>
    <n v="1396.81"/>
    <d v="2016-05-01T00:00:00"/>
    <d v="2024-01-30T00:00:00"/>
    <s v="Monthly"/>
    <s v="Terminated"/>
    <s v="CUST22414349"/>
    <x v="3"/>
    <x v="2"/>
  </r>
  <r>
    <s v="POL29750466"/>
    <x v="3"/>
    <n v="60362"/>
    <n v="1512.33"/>
    <d v="2024-08-24T00:00:00"/>
    <d v="2026-11-09T00:00:00"/>
    <s v="Annually"/>
    <s v="Active"/>
    <s v="CUST96733036"/>
    <x v="0"/>
    <x v="1"/>
  </r>
  <r>
    <s v="POL11880653"/>
    <x v="1"/>
    <n v="413721"/>
    <n v="653.58000000000004"/>
    <d v="2021-01-11T00:00:00"/>
    <d v="2023-06-15T00:00:00"/>
    <s v="Monthly"/>
    <s v="Lapsed"/>
    <s v="CUST70347071"/>
    <x v="3"/>
    <x v="2"/>
  </r>
  <r>
    <s v="POL45382864"/>
    <x v="2"/>
    <n v="48201"/>
    <n v="678.54"/>
    <d v="2018-06-13T00:00:00"/>
    <d v="2020-02-04T00:00:00"/>
    <s v="Quarterly"/>
    <s v="Terminated"/>
    <s v="CUST63104430"/>
    <x v="3"/>
    <x v="2"/>
  </r>
  <r>
    <s v="POL93324177"/>
    <x v="1"/>
    <n v="326796"/>
    <n v="1398.16"/>
    <d v="2024-02-13T00:00:00"/>
    <d v="2028-09-11T00:00:00"/>
    <s v="Monthly"/>
    <s v="Terminated"/>
    <s v="CUST38727661"/>
    <x v="1"/>
    <x v="1"/>
  </r>
  <r>
    <s v="POL50843998"/>
    <x v="3"/>
    <n v="227940"/>
    <n v="1861"/>
    <d v="2015-08-06T00:00:00"/>
    <d v="2021-12-27T00:00:00"/>
    <s v="Quarterly"/>
    <s v="Active"/>
    <s v="CUST93655605"/>
    <x v="2"/>
    <x v="0"/>
  </r>
  <r>
    <s v="POL28224422"/>
    <x v="1"/>
    <n v="286444"/>
    <n v="261.16000000000003"/>
    <d v="2018-09-10T00:00:00"/>
    <d v="2020-06-23T00:00:00"/>
    <s v="Quarterly"/>
    <s v="Terminated"/>
    <s v="CUST47950419"/>
    <x v="1"/>
    <x v="2"/>
  </r>
  <r>
    <s v="POL12841734"/>
    <x v="0"/>
    <n v="124362"/>
    <n v="1355.05"/>
    <d v="2017-03-08T00:00:00"/>
    <d v="2022-06-16T00:00:00"/>
    <s v="Monthly"/>
    <s v="Active"/>
    <s v="CUST24626933"/>
    <x v="4"/>
    <x v="0"/>
  </r>
  <r>
    <s v="POL57704602"/>
    <x v="0"/>
    <n v="104876"/>
    <n v="1169.81"/>
    <d v="2016-11-20T00:00:00"/>
    <d v="2020-11-21T00:00:00"/>
    <s v="Annually"/>
    <s v="Active"/>
    <s v="CUST42711609"/>
    <x v="3"/>
    <x v="2"/>
  </r>
  <r>
    <s v="POL52356256"/>
    <x v="1"/>
    <n v="174938"/>
    <n v="1478.69"/>
    <d v="2015-02-27T00:00:00"/>
    <d v="2021-11-24T00:00:00"/>
    <s v="Quarterly"/>
    <s v="Active"/>
    <s v="CUST44042438"/>
    <x v="3"/>
    <x v="0"/>
  </r>
  <r>
    <s v="POL90687071"/>
    <x v="3"/>
    <n v="133613"/>
    <n v="1471.91"/>
    <d v="2019-01-19T00:00:00"/>
    <d v="2023-04-24T00:00:00"/>
    <s v="Monthly"/>
    <s v="Active"/>
    <s v="CUST96630079"/>
    <x v="0"/>
    <x v="0"/>
  </r>
  <r>
    <s v="POL09030327"/>
    <x v="2"/>
    <n v="440583"/>
    <n v="651.26"/>
    <d v="2020-11-26T00:00:00"/>
    <d v="2023-09-28T00:00:00"/>
    <s v="Quarterly"/>
    <s v="Lapsed"/>
    <s v="CUST43023655"/>
    <x v="2"/>
    <x v="1"/>
  </r>
  <r>
    <s v="POL70352062"/>
    <x v="2"/>
    <n v="192615"/>
    <n v="618.59"/>
    <d v="2023-12-12T00:00:00"/>
    <d v="2028-03-13T00:00:00"/>
    <s v="Monthly"/>
    <s v="Lapsed"/>
    <s v="CUST42041475"/>
    <x v="3"/>
    <x v="2"/>
  </r>
  <r>
    <s v="POL43572641"/>
    <x v="3"/>
    <n v="246902"/>
    <n v="124.15"/>
    <d v="2018-02-12T00:00:00"/>
    <d v="2020-04-16T00:00:00"/>
    <s v="Annually"/>
    <s v="Active"/>
    <s v="CUST20299805"/>
    <x v="1"/>
    <x v="1"/>
  </r>
  <r>
    <s v="POL52576258"/>
    <x v="2"/>
    <n v="381674"/>
    <n v="810.93"/>
    <d v="2024-02-16T00:00:00"/>
    <d v="2028-03-30T00:00:00"/>
    <s v="Monthly"/>
    <s v="Terminated"/>
    <s v="CUST61113978"/>
    <x v="3"/>
    <x v="2"/>
  </r>
  <r>
    <s v="POL59071876"/>
    <x v="2"/>
    <n v="130137"/>
    <n v="1731.72"/>
    <d v="2015-10-23T00:00:00"/>
    <d v="2021-08-20T00:00:00"/>
    <s v="Monthly"/>
    <s v="Lapsed"/>
    <s v="CUST63170748"/>
    <x v="1"/>
    <x v="0"/>
  </r>
  <r>
    <s v="POL43904210"/>
    <x v="0"/>
    <n v="73613"/>
    <n v="773.37"/>
    <d v="2020-11-18T00:00:00"/>
    <d v="2024-11-15T00:00:00"/>
    <s v="Quarterly"/>
    <s v="Lapsed"/>
    <s v="CUST74158487"/>
    <x v="0"/>
    <x v="1"/>
  </r>
  <r>
    <s v="POL94939056"/>
    <x v="2"/>
    <n v="474187"/>
    <n v="1410.39"/>
    <d v="2020-03-03T00:00:00"/>
    <d v="2029-11-03T00:00:00"/>
    <s v="Monthly"/>
    <s v="Terminated"/>
    <s v="CUST97466999"/>
    <x v="4"/>
    <x v="1"/>
  </r>
  <r>
    <s v="POL71095594"/>
    <x v="2"/>
    <n v="140796"/>
    <n v="1135.7"/>
    <d v="2016-06-24T00:00:00"/>
    <d v="2020-09-06T00:00:00"/>
    <s v="Quarterly"/>
    <s v="Terminated"/>
    <s v="CUST23965350"/>
    <x v="3"/>
    <x v="2"/>
  </r>
  <r>
    <s v="POL89441443"/>
    <x v="1"/>
    <n v="10292"/>
    <n v="1320.36"/>
    <d v="2022-10-13T00:00:00"/>
    <d v="2031-11-03T00:00:00"/>
    <s v="Quarterly"/>
    <s v="Active"/>
    <s v="CUST43641609"/>
    <x v="3"/>
    <x v="0"/>
  </r>
  <r>
    <s v="POL53518274"/>
    <x v="3"/>
    <n v="239196"/>
    <n v="427.77"/>
    <d v="2017-10-06T00:00:00"/>
    <d v="2021-03-01T00:00:00"/>
    <s v="Quarterly"/>
    <s v="Lapsed"/>
    <s v="CUST64137898"/>
    <x v="3"/>
    <x v="1"/>
  </r>
  <r>
    <s v="POL05847993"/>
    <x v="2"/>
    <n v="473205"/>
    <n v="198.28"/>
    <d v="2023-07-05T00:00:00"/>
    <d v="2030-08-04T00:00:00"/>
    <s v="Quarterly"/>
    <s v="Lapsed"/>
    <s v="CUST47030666"/>
    <x v="4"/>
    <x v="1"/>
  </r>
  <r>
    <s v="POL52535973"/>
    <x v="0"/>
    <n v="488730"/>
    <n v="596.82000000000005"/>
    <d v="2015-08-05T00:00:00"/>
    <d v="2024-07-27T00:00:00"/>
    <s v="Quarterly"/>
    <s v="Lapsed"/>
    <s v="CUST90784414"/>
    <x v="3"/>
    <x v="2"/>
  </r>
  <r>
    <s v="POL36624430"/>
    <x v="1"/>
    <n v="407308"/>
    <n v="1510.11"/>
    <d v="2015-11-06T00:00:00"/>
    <d v="2017-12-12T00:00:00"/>
    <s v="Monthly"/>
    <s v="Terminated"/>
    <s v="CUST71233635"/>
    <x v="1"/>
    <x v="0"/>
  </r>
  <r>
    <s v="POL03623063"/>
    <x v="1"/>
    <n v="44566"/>
    <n v="1519.85"/>
    <d v="2023-04-06T00:00:00"/>
    <d v="2024-09-26T00:00:00"/>
    <s v="Annually"/>
    <s v="Active"/>
    <s v="CUST26740405"/>
    <x v="0"/>
    <x v="2"/>
  </r>
  <r>
    <s v="POL69712640"/>
    <x v="0"/>
    <n v="354927"/>
    <n v="1578.19"/>
    <d v="2015-12-26T00:00:00"/>
    <d v="2021-07-14T00:00:00"/>
    <s v="Quarterly"/>
    <s v="Lapsed"/>
    <s v="CUST62622700"/>
    <x v="2"/>
    <x v="0"/>
  </r>
  <r>
    <s v="POL86586795"/>
    <x v="3"/>
    <n v="32736"/>
    <n v="1299.4000000000001"/>
    <d v="2020-11-03T00:00:00"/>
    <d v="2026-02-02T00:00:00"/>
    <s v="Quarterly"/>
    <s v="Terminated"/>
    <s v="CUST32304513"/>
    <x v="2"/>
    <x v="2"/>
  </r>
  <r>
    <s v="POL23605802"/>
    <x v="2"/>
    <n v="127219"/>
    <n v="1436.73"/>
    <d v="2024-10-03T00:00:00"/>
    <d v="2029-11-12T00:00:00"/>
    <s v="Monthly"/>
    <s v="Terminated"/>
    <s v="CUST45330849"/>
    <x v="0"/>
    <x v="1"/>
  </r>
  <r>
    <s v="POL72902683"/>
    <x v="3"/>
    <n v="284085"/>
    <n v="1199.0899999999999"/>
    <d v="2016-12-12T00:00:00"/>
    <d v="2021-03-30T00:00:00"/>
    <s v="Monthly"/>
    <s v="Terminated"/>
    <s v="CUST67301841"/>
    <x v="1"/>
    <x v="0"/>
  </r>
  <r>
    <s v="POL53556659"/>
    <x v="3"/>
    <n v="247949"/>
    <n v="1065"/>
    <d v="2018-08-19T00:00:00"/>
    <d v="2027-01-18T00:00:00"/>
    <s v="Monthly"/>
    <s v="Active"/>
    <s v="CUST71945509"/>
    <x v="3"/>
    <x v="0"/>
  </r>
  <r>
    <s v="POL56653003"/>
    <x v="3"/>
    <n v="435069"/>
    <n v="1923.81"/>
    <d v="2016-02-07T00:00:00"/>
    <d v="2025-11-05T00:00:00"/>
    <s v="Monthly"/>
    <s v="Lapsed"/>
    <s v="CUST02132590"/>
    <x v="3"/>
    <x v="0"/>
  </r>
  <r>
    <s v="POL08764986"/>
    <x v="3"/>
    <n v="46335"/>
    <n v="756.46"/>
    <d v="2017-04-05T00:00:00"/>
    <d v="2021-12-09T00:00:00"/>
    <s v="Quarterly"/>
    <s v="Lapsed"/>
    <s v="CUST67599187"/>
    <x v="3"/>
    <x v="2"/>
  </r>
  <r>
    <s v="POL25524623"/>
    <x v="1"/>
    <n v="42471"/>
    <n v="1113.6199999999999"/>
    <d v="2018-04-01T00:00:00"/>
    <d v="2021-07-10T00:00:00"/>
    <s v="Quarterly"/>
    <s v="Terminated"/>
    <s v="CUST94551901"/>
    <x v="3"/>
    <x v="1"/>
  </r>
  <r>
    <s v="POL55063562"/>
    <x v="2"/>
    <n v="397446"/>
    <n v="1938.91"/>
    <d v="2016-09-20T00:00:00"/>
    <d v="2019-09-01T00:00:00"/>
    <s v="Annually"/>
    <s v="Terminated"/>
    <s v="CUST93669665"/>
    <x v="2"/>
    <x v="0"/>
  </r>
  <r>
    <s v="POL95639712"/>
    <x v="0"/>
    <n v="177967"/>
    <n v="156.32"/>
    <d v="2020-04-27T00:00:00"/>
    <d v="2028-10-01T00:00:00"/>
    <s v="Quarterly"/>
    <s v="Terminated"/>
    <s v="CUST80730735"/>
    <x v="3"/>
    <x v="1"/>
  </r>
  <r>
    <s v="POL78604269"/>
    <x v="2"/>
    <n v="186684"/>
    <n v="112.9"/>
    <d v="2023-02-23T00:00:00"/>
    <d v="2024-03-01T00:00:00"/>
    <s v="Annually"/>
    <s v="Active"/>
    <s v="CUST20442550"/>
    <x v="2"/>
    <x v="2"/>
  </r>
  <r>
    <s v="POL86315703"/>
    <x v="1"/>
    <n v="105427"/>
    <n v="298.49"/>
    <d v="2021-01-17T00:00:00"/>
    <d v="2028-08-06T00:00:00"/>
    <s v="Quarterly"/>
    <s v="Terminated"/>
    <s v="CUST74635566"/>
    <x v="2"/>
    <x v="2"/>
  </r>
  <r>
    <s v="POL14750217"/>
    <x v="1"/>
    <n v="41795"/>
    <n v="1558.82"/>
    <d v="2020-02-01T00:00:00"/>
    <d v="2029-09-19T00:00:00"/>
    <s v="Annually"/>
    <s v="Lapsed"/>
    <s v="CUST41856221"/>
    <x v="2"/>
    <x v="1"/>
  </r>
  <r>
    <s v="POL53367790"/>
    <x v="2"/>
    <n v="489181"/>
    <n v="1382.04"/>
    <d v="2021-02-11T00:00:00"/>
    <d v="2024-12-12T00:00:00"/>
    <s v="Monthly"/>
    <s v="Lapsed"/>
    <s v="CUST86884109"/>
    <x v="3"/>
    <x v="2"/>
  </r>
  <r>
    <s v="POL25611191"/>
    <x v="3"/>
    <n v="314611"/>
    <n v="945.47"/>
    <d v="2022-02-07T00:00:00"/>
    <d v="2031-03-21T00:00:00"/>
    <s v="Quarterly"/>
    <s v="Lapsed"/>
    <s v="CUST72660473"/>
    <x v="3"/>
    <x v="2"/>
  </r>
  <r>
    <s v="POL56612277"/>
    <x v="1"/>
    <n v="374149"/>
    <n v="1913.34"/>
    <d v="2018-05-02T00:00:00"/>
    <d v="2021-02-14T00:00:00"/>
    <s v="Monthly"/>
    <s v="Active"/>
    <s v="CUST91276470"/>
    <x v="2"/>
    <x v="1"/>
  </r>
  <r>
    <s v="POL99341236"/>
    <x v="1"/>
    <n v="97029"/>
    <n v="1139.83"/>
    <d v="2021-02-11T00:00:00"/>
    <d v="2024-03-15T00:00:00"/>
    <s v="Monthly"/>
    <s v="Terminated"/>
    <s v="CUST83956868"/>
    <x v="0"/>
    <x v="2"/>
  </r>
  <r>
    <s v="POL08364354"/>
    <x v="3"/>
    <n v="418907"/>
    <n v="956.23"/>
    <d v="2022-05-18T00:00:00"/>
    <d v="2030-07-20T00:00:00"/>
    <s v="Quarterly"/>
    <s v="Active"/>
    <s v="CUST41476976"/>
    <x v="3"/>
    <x v="0"/>
  </r>
  <r>
    <s v="POL65713464"/>
    <x v="3"/>
    <n v="446106"/>
    <n v="1643.1"/>
    <d v="2018-01-25T00:00:00"/>
    <d v="2023-10-21T00:00:00"/>
    <s v="Annually"/>
    <s v="Terminated"/>
    <s v="CUST06619029"/>
    <x v="3"/>
    <x v="1"/>
  </r>
  <r>
    <s v="POL40012208"/>
    <x v="1"/>
    <n v="382344"/>
    <n v="998.96"/>
    <d v="2017-10-19T00:00:00"/>
    <d v="2020-07-29T00:00:00"/>
    <s v="Monthly"/>
    <s v="Lapsed"/>
    <s v="CUST68580787"/>
    <x v="1"/>
    <x v="2"/>
  </r>
  <r>
    <s v="POL77562289"/>
    <x v="3"/>
    <n v="346992"/>
    <n v="925.05"/>
    <d v="2018-09-15T00:00:00"/>
    <d v="2020-09-26T00:00:00"/>
    <s v="Quarterly"/>
    <s v="Lapsed"/>
    <s v="CUST85164739"/>
    <x v="2"/>
    <x v="1"/>
  </r>
  <r>
    <s v="POL53804570"/>
    <x v="1"/>
    <n v="354399"/>
    <n v="1091.68"/>
    <d v="2021-08-08T00:00:00"/>
    <d v="2027-03-16T00:00:00"/>
    <s v="Annually"/>
    <s v="Terminated"/>
    <s v="CUST81462168"/>
    <x v="3"/>
    <x v="0"/>
  </r>
  <r>
    <s v="POL17250525"/>
    <x v="1"/>
    <n v="33415"/>
    <n v="1615.07"/>
    <d v="2019-06-11T00:00:00"/>
    <d v="2029-03-22T00:00:00"/>
    <s v="Quarterly"/>
    <s v="Terminated"/>
    <s v="CUST18610143"/>
    <x v="3"/>
    <x v="0"/>
  </r>
  <r>
    <s v="POL68885255"/>
    <x v="2"/>
    <n v="278536"/>
    <n v="1165.19"/>
    <d v="2023-02-17T00:00:00"/>
    <d v="2029-04-26T00:00:00"/>
    <s v="Annually"/>
    <s v="Active"/>
    <s v="CUST52540976"/>
    <x v="3"/>
    <x v="0"/>
  </r>
  <r>
    <s v="POL32979560"/>
    <x v="1"/>
    <n v="295686"/>
    <n v="457.81"/>
    <d v="2016-02-07T00:00:00"/>
    <d v="2025-03-06T00:00:00"/>
    <s v="Annually"/>
    <s v="Terminated"/>
    <s v="CUST42357086"/>
    <x v="2"/>
    <x v="0"/>
  </r>
  <r>
    <s v="POL03838878"/>
    <x v="1"/>
    <n v="455205"/>
    <n v="239.43"/>
    <d v="2024-09-18T00:00:00"/>
    <d v="2029-01-27T00:00:00"/>
    <s v="Monthly"/>
    <s v="Lapsed"/>
    <s v="CUST94676233"/>
    <x v="1"/>
    <x v="1"/>
  </r>
  <r>
    <s v="POL27741875"/>
    <x v="3"/>
    <n v="198891"/>
    <n v="1675.19"/>
    <d v="2020-02-02T00:00:00"/>
    <d v="2025-10-24T00:00:00"/>
    <s v="Annually"/>
    <s v="Lapsed"/>
    <s v="CUST22567858"/>
    <x v="2"/>
    <x v="2"/>
  </r>
  <r>
    <s v="POL00776305"/>
    <x v="3"/>
    <n v="83816"/>
    <n v="652.71"/>
    <d v="2020-09-30T00:00:00"/>
    <d v="2022-12-13T00:00:00"/>
    <s v="Quarterly"/>
    <s v="Lapsed"/>
    <s v="CUST87082152"/>
    <x v="3"/>
    <x v="2"/>
  </r>
  <r>
    <s v="POL35534292"/>
    <x v="0"/>
    <n v="452542"/>
    <n v="1997.27"/>
    <d v="2023-12-05T00:00:00"/>
    <d v="2025-08-28T00:00:00"/>
    <s v="Annually"/>
    <s v="Active"/>
    <s v="CUST42919579"/>
    <x v="0"/>
    <x v="1"/>
  </r>
  <r>
    <s v="POL31127949"/>
    <x v="3"/>
    <n v="334987"/>
    <n v="983.02"/>
    <d v="2015-11-16T00:00:00"/>
    <d v="2024-03-07T00:00:00"/>
    <s v="Monthly"/>
    <s v="Terminated"/>
    <s v="CUST29485027"/>
    <x v="3"/>
    <x v="1"/>
  </r>
  <r>
    <s v="POL33770803"/>
    <x v="3"/>
    <n v="346812"/>
    <n v="393.05"/>
    <d v="2016-11-25T00:00:00"/>
    <d v="2023-11-25T00:00:00"/>
    <s v="Quarterly"/>
    <s v="Active"/>
    <s v="CUST60571276"/>
    <x v="0"/>
    <x v="2"/>
  </r>
  <r>
    <s v="POL08589309"/>
    <x v="2"/>
    <n v="343787"/>
    <n v="123.34"/>
    <d v="2024-12-20T00:00:00"/>
    <d v="2026-09-08T00:00:00"/>
    <s v="Quarterly"/>
    <s v="Lapsed"/>
    <s v="CUST34481309"/>
    <x v="3"/>
    <x v="1"/>
  </r>
  <r>
    <s v="POL60009654"/>
    <x v="3"/>
    <n v="131206"/>
    <n v="976.01"/>
    <d v="2022-09-08T00:00:00"/>
    <d v="2029-09-29T00:00:00"/>
    <s v="Annually"/>
    <s v="Lapsed"/>
    <s v="CUST81996742"/>
    <x v="4"/>
    <x v="1"/>
  </r>
  <r>
    <s v="POL28256709"/>
    <x v="3"/>
    <n v="150121"/>
    <n v="589.34"/>
    <d v="2023-06-01T00:00:00"/>
    <d v="2030-04-19T00:00:00"/>
    <s v="Annually"/>
    <s v="Lapsed"/>
    <s v="CUST33599055"/>
    <x v="3"/>
    <x v="0"/>
  </r>
  <r>
    <s v="POL45378265"/>
    <x v="0"/>
    <n v="46445"/>
    <n v="1484.78"/>
    <d v="2017-03-15T00:00:00"/>
    <d v="2026-06-07T00:00:00"/>
    <s v="Annually"/>
    <s v="Terminated"/>
    <s v="CUST42782916"/>
    <x v="1"/>
    <x v="1"/>
  </r>
  <r>
    <s v="POL70277568"/>
    <x v="3"/>
    <n v="322976"/>
    <n v="973.29"/>
    <d v="2018-04-18T00:00:00"/>
    <d v="2025-06-04T00:00:00"/>
    <s v="Annually"/>
    <s v="Terminated"/>
    <s v="CUST57596772"/>
    <x v="1"/>
    <x v="2"/>
  </r>
  <r>
    <s v="POL24185779"/>
    <x v="3"/>
    <n v="44146"/>
    <n v="559.04999999999995"/>
    <d v="2023-08-21T00:00:00"/>
    <d v="2029-07-18T00:00:00"/>
    <s v="Monthly"/>
    <s v="Terminated"/>
    <s v="CUST51776470"/>
    <x v="0"/>
    <x v="1"/>
  </r>
  <r>
    <s v="POL06543318"/>
    <x v="0"/>
    <n v="488904"/>
    <n v="1670.05"/>
    <d v="2017-10-27T00:00:00"/>
    <d v="2027-10-14T00:00:00"/>
    <s v="Monthly"/>
    <s v="Terminated"/>
    <s v="CUST22858384"/>
    <x v="1"/>
    <x v="0"/>
  </r>
  <r>
    <s v="POL68885619"/>
    <x v="3"/>
    <n v="29086"/>
    <n v="437.13"/>
    <d v="2022-08-24T00:00:00"/>
    <d v="2027-02-13T00:00:00"/>
    <s v="Annually"/>
    <s v="Lapsed"/>
    <s v="CUST61812818"/>
    <x v="2"/>
    <x v="0"/>
  </r>
  <r>
    <s v="POL23114064"/>
    <x v="0"/>
    <n v="115486"/>
    <n v="1408.12"/>
    <d v="2015-02-13T00:00:00"/>
    <d v="2016-12-21T00:00:00"/>
    <s v="Quarterly"/>
    <s v="Active"/>
    <s v="CUST47003736"/>
    <x v="3"/>
    <x v="2"/>
  </r>
  <r>
    <s v="POL54051658"/>
    <x v="1"/>
    <n v="224049"/>
    <n v="392.81"/>
    <d v="2022-08-19T00:00:00"/>
    <d v="2026-11-05T00:00:00"/>
    <s v="Quarterly"/>
    <s v="Active"/>
    <s v="CUST37495079"/>
    <x v="3"/>
    <x v="1"/>
  </r>
  <r>
    <s v="POL59329261"/>
    <x v="1"/>
    <n v="216554"/>
    <n v="538.44000000000005"/>
    <d v="2015-01-02T00:00:00"/>
    <d v="2024-11-25T00:00:00"/>
    <s v="Annually"/>
    <s v="Terminated"/>
    <s v="CUST78428397"/>
    <x v="3"/>
    <x v="2"/>
  </r>
  <r>
    <s v="POL49945378"/>
    <x v="1"/>
    <n v="145567"/>
    <n v="974"/>
    <d v="2023-12-05T00:00:00"/>
    <d v="2028-07-17T00:00:00"/>
    <s v="Monthly"/>
    <s v="Terminated"/>
    <s v="CUST02233588"/>
    <x v="3"/>
    <x v="1"/>
  </r>
  <r>
    <s v="POL84542810"/>
    <x v="3"/>
    <n v="219866"/>
    <n v="437.25"/>
    <d v="2022-02-20T00:00:00"/>
    <d v="2028-12-22T00:00:00"/>
    <s v="Monthly"/>
    <s v="Lapsed"/>
    <s v="CUST19900410"/>
    <x v="0"/>
    <x v="1"/>
  </r>
  <r>
    <s v="POL66631189"/>
    <x v="3"/>
    <n v="237677"/>
    <n v="1996.66"/>
    <d v="2021-02-01T00:00:00"/>
    <d v="2029-12-01T00:00:00"/>
    <s v="Annually"/>
    <s v="Active"/>
    <s v="CUST79847743"/>
    <x v="3"/>
    <x v="1"/>
  </r>
  <r>
    <s v="POL19746644"/>
    <x v="0"/>
    <n v="49560"/>
    <n v="379.91"/>
    <d v="2017-03-21T00:00:00"/>
    <d v="2022-06-26T00:00:00"/>
    <s v="Annually"/>
    <s v="Active"/>
    <s v="CUST14823398"/>
    <x v="0"/>
    <x v="2"/>
  </r>
  <r>
    <s v="POL69316836"/>
    <x v="0"/>
    <n v="164571"/>
    <n v="1385.89"/>
    <d v="2017-02-16T00:00:00"/>
    <d v="2022-10-25T00:00:00"/>
    <s v="Monthly"/>
    <s v="Terminated"/>
    <s v="CUST89128570"/>
    <x v="1"/>
    <x v="2"/>
  </r>
  <r>
    <s v="POL95251783"/>
    <x v="0"/>
    <n v="108101"/>
    <n v="739.15"/>
    <d v="2021-04-15T00:00:00"/>
    <d v="2026-09-16T00:00:00"/>
    <s v="Monthly"/>
    <s v="Active"/>
    <s v="CUST46734169"/>
    <x v="4"/>
    <x v="0"/>
  </r>
  <r>
    <s v="POL64932236"/>
    <x v="3"/>
    <n v="398515"/>
    <n v="1919.47"/>
    <d v="2015-07-06T00:00:00"/>
    <d v="2022-03-20T00:00:00"/>
    <s v="Annually"/>
    <s v="Terminated"/>
    <s v="CUST69376442"/>
    <x v="2"/>
    <x v="0"/>
  </r>
  <r>
    <s v="POL57724014"/>
    <x v="3"/>
    <n v="291514"/>
    <n v="1358.41"/>
    <d v="2024-11-11T00:00:00"/>
    <d v="2029-12-14T00:00:00"/>
    <s v="Monthly"/>
    <s v="Terminated"/>
    <s v="CUST07524246"/>
    <x v="3"/>
    <x v="2"/>
  </r>
  <r>
    <s v="POL37710630"/>
    <x v="1"/>
    <n v="442432"/>
    <n v="843.63"/>
    <d v="2017-12-10T00:00:00"/>
    <d v="2024-02-24T00:00:00"/>
    <s v="Annually"/>
    <s v="Terminated"/>
    <s v="CUST67050803"/>
    <x v="3"/>
    <x v="2"/>
  </r>
  <r>
    <s v="POL62169873"/>
    <x v="3"/>
    <n v="286769"/>
    <n v="707.81"/>
    <d v="2023-01-14T00:00:00"/>
    <d v="2031-05-26T00:00:00"/>
    <s v="Quarterly"/>
    <s v="Terminated"/>
    <s v="CUST16749479"/>
    <x v="0"/>
    <x v="0"/>
  </r>
  <r>
    <s v="POL95326340"/>
    <x v="2"/>
    <n v="294022"/>
    <n v="1659.11"/>
    <d v="2021-11-21T00:00:00"/>
    <d v="2024-04-22T00:00:00"/>
    <s v="Quarterly"/>
    <s v="Terminated"/>
    <s v="CUST25538398"/>
    <x v="3"/>
    <x v="0"/>
  </r>
  <r>
    <s v="POL96200610"/>
    <x v="0"/>
    <n v="88840"/>
    <n v="1545.46"/>
    <d v="2022-12-25T00:00:00"/>
    <d v="2027-03-13T00:00:00"/>
    <s v="Monthly"/>
    <s v="Lapsed"/>
    <s v="CUST28777964"/>
    <x v="3"/>
    <x v="0"/>
  </r>
  <r>
    <s v="POL69091266"/>
    <x v="2"/>
    <n v="298430"/>
    <n v="1555.58"/>
    <d v="2016-02-22T00:00:00"/>
    <d v="2019-05-08T00:00:00"/>
    <s v="Quarterly"/>
    <s v="Terminated"/>
    <s v="CUST92112375"/>
    <x v="3"/>
    <x v="2"/>
  </r>
  <r>
    <s v="POL39502034"/>
    <x v="2"/>
    <n v="281637"/>
    <n v="783.64"/>
    <d v="2024-02-16T00:00:00"/>
    <d v="2029-10-13T00:00:00"/>
    <s v="Quarterly"/>
    <s v="Terminated"/>
    <s v="CUST62906519"/>
    <x v="3"/>
    <x v="1"/>
  </r>
  <r>
    <s v="POL80129143"/>
    <x v="0"/>
    <n v="368631"/>
    <n v="1722.1"/>
    <d v="2021-12-22T00:00:00"/>
    <d v="2030-08-13T00:00:00"/>
    <s v="Annually"/>
    <s v="Active"/>
    <s v="CUST26621310"/>
    <x v="1"/>
    <x v="0"/>
  </r>
  <r>
    <s v="POL37652928"/>
    <x v="1"/>
    <n v="57674"/>
    <n v="1267.1400000000001"/>
    <d v="2019-05-14T00:00:00"/>
    <d v="2023-06-30T00:00:00"/>
    <s v="Monthly"/>
    <s v="Active"/>
    <s v="CUST01691078"/>
    <x v="0"/>
    <x v="1"/>
  </r>
  <r>
    <s v="POL74543161"/>
    <x v="2"/>
    <n v="362032"/>
    <n v="686.93"/>
    <d v="2020-07-28T00:00:00"/>
    <d v="2022-03-19T00:00:00"/>
    <s v="Quarterly"/>
    <s v="Lapsed"/>
    <s v="CUST53798021"/>
    <x v="2"/>
    <x v="0"/>
  </r>
  <r>
    <s v="POL23203391"/>
    <x v="1"/>
    <n v="144837"/>
    <n v="507.57"/>
    <d v="2016-11-06T00:00:00"/>
    <d v="2018-02-13T00:00:00"/>
    <s v="Annually"/>
    <s v="Terminated"/>
    <s v="CUST52459393"/>
    <x v="3"/>
    <x v="2"/>
  </r>
  <r>
    <s v="POL85094282"/>
    <x v="2"/>
    <n v="38601"/>
    <n v="645.23"/>
    <d v="2021-10-12T00:00:00"/>
    <d v="2022-12-09T00:00:00"/>
    <s v="Monthly"/>
    <s v="Active"/>
    <s v="CUST61057737"/>
    <x v="4"/>
    <x v="1"/>
  </r>
  <r>
    <s v="POL92087266"/>
    <x v="3"/>
    <n v="342373"/>
    <n v="135.41"/>
    <d v="2016-04-27T00:00:00"/>
    <d v="2020-10-07T00:00:00"/>
    <s v="Annually"/>
    <s v="Lapsed"/>
    <s v="CUST06037966"/>
    <x v="1"/>
    <x v="2"/>
  </r>
  <r>
    <s v="POL83011095"/>
    <x v="2"/>
    <n v="18211"/>
    <n v="1034.67"/>
    <d v="2019-01-24T00:00:00"/>
    <d v="2026-01-24T00:00:00"/>
    <s v="Monthly"/>
    <s v="Active"/>
    <s v="CUST08266988"/>
    <x v="1"/>
    <x v="1"/>
  </r>
  <r>
    <s v="POL20316917"/>
    <x v="1"/>
    <n v="189243"/>
    <n v="1972.81"/>
    <d v="2019-08-09T00:00:00"/>
    <d v="2020-09-24T00:00:00"/>
    <s v="Annually"/>
    <s v="Terminated"/>
    <s v="CUST87889630"/>
    <x v="0"/>
    <x v="0"/>
  </r>
  <r>
    <s v="POL13297022"/>
    <x v="1"/>
    <n v="324937"/>
    <n v="595.05999999999995"/>
    <d v="2020-04-05T00:00:00"/>
    <d v="2028-07-16T00:00:00"/>
    <s v="Annually"/>
    <s v="Terminated"/>
    <s v="CUST08537547"/>
    <x v="1"/>
    <x v="2"/>
  </r>
  <r>
    <s v="POL30201413"/>
    <x v="1"/>
    <n v="378620"/>
    <n v="250.75"/>
    <d v="2018-12-13T00:00:00"/>
    <d v="2021-04-01T00:00:00"/>
    <s v="Annually"/>
    <s v="Terminated"/>
    <s v="CUST06959252"/>
    <x v="1"/>
    <x v="2"/>
  </r>
  <r>
    <s v="POL42258270"/>
    <x v="3"/>
    <n v="60418"/>
    <n v="1786.79"/>
    <d v="2021-03-26T00:00:00"/>
    <d v="2027-05-07T00:00:00"/>
    <s v="Quarterly"/>
    <s v="Active"/>
    <s v="CUST76221093"/>
    <x v="3"/>
    <x v="1"/>
  </r>
  <r>
    <s v="POL74649715"/>
    <x v="2"/>
    <n v="230062"/>
    <n v="403.65"/>
    <d v="2015-10-02T00:00:00"/>
    <d v="2017-01-05T00:00:00"/>
    <s v="Quarterly"/>
    <s v="Active"/>
    <s v="CUST78957103"/>
    <x v="0"/>
    <x v="1"/>
  </r>
  <r>
    <s v="POL01511689"/>
    <x v="0"/>
    <n v="185872"/>
    <n v="629.66"/>
    <d v="2022-08-07T00:00:00"/>
    <d v="2028-10-10T00:00:00"/>
    <s v="Monthly"/>
    <s v="Active"/>
    <s v="CUST88248320"/>
    <x v="1"/>
    <x v="2"/>
  </r>
  <r>
    <s v="POL41959725"/>
    <x v="0"/>
    <n v="458229"/>
    <n v="1914.61"/>
    <d v="2019-03-26T00:00:00"/>
    <d v="2024-03-08T00:00:00"/>
    <s v="Quarterly"/>
    <s v="Active"/>
    <s v="CUST29433392"/>
    <x v="0"/>
    <x v="1"/>
  </r>
  <r>
    <s v="POL85739071"/>
    <x v="3"/>
    <n v="14990"/>
    <n v="874.83"/>
    <d v="2020-03-30T00:00:00"/>
    <d v="2027-07-04T00:00:00"/>
    <s v="Annually"/>
    <s v="Terminated"/>
    <s v="CUST65422529"/>
    <x v="0"/>
    <x v="0"/>
  </r>
  <r>
    <s v="POL47004965"/>
    <x v="2"/>
    <n v="327714"/>
    <n v="1834.59"/>
    <d v="2022-06-03T00:00:00"/>
    <d v="2024-11-20T00:00:00"/>
    <s v="Quarterly"/>
    <s v="Lapsed"/>
    <s v="CUST50834097"/>
    <x v="1"/>
    <x v="1"/>
  </r>
  <r>
    <s v="POL96268176"/>
    <x v="1"/>
    <n v="334344"/>
    <n v="1034.26"/>
    <d v="2017-09-20T00:00:00"/>
    <d v="2022-11-06T00:00:00"/>
    <s v="Annually"/>
    <s v="Active"/>
    <s v="CUST40436276"/>
    <x v="4"/>
    <x v="1"/>
  </r>
  <r>
    <s v="POL12757089"/>
    <x v="2"/>
    <n v="436767"/>
    <n v="797.51"/>
    <d v="2018-11-15T00:00:00"/>
    <d v="2025-11-09T00:00:00"/>
    <s v="Monthly"/>
    <s v="Lapsed"/>
    <s v="CUST23642771"/>
    <x v="1"/>
    <x v="1"/>
  </r>
  <r>
    <s v="POL80116968"/>
    <x v="1"/>
    <n v="165712"/>
    <n v="946.23"/>
    <d v="2017-02-12T00:00:00"/>
    <d v="2018-04-16T00:00:00"/>
    <s v="Monthly"/>
    <s v="Active"/>
    <s v="CUST20327009"/>
    <x v="2"/>
    <x v="2"/>
  </r>
  <r>
    <s v="POL17568774"/>
    <x v="3"/>
    <n v="251082"/>
    <n v="1955.1"/>
    <d v="2019-03-30T00:00:00"/>
    <d v="2022-02-16T00:00:00"/>
    <s v="Monthly"/>
    <s v="Active"/>
    <s v="CUST85322984"/>
    <x v="3"/>
    <x v="0"/>
  </r>
  <r>
    <s v="POL08723809"/>
    <x v="2"/>
    <n v="40434"/>
    <n v="1605.05"/>
    <d v="2023-09-11T00:00:00"/>
    <d v="2027-11-03T00:00:00"/>
    <s v="Annually"/>
    <s v="Terminated"/>
    <s v="CUST14150904"/>
    <x v="1"/>
    <x v="1"/>
  </r>
  <r>
    <s v="POL51841812"/>
    <x v="2"/>
    <n v="290515"/>
    <n v="973.79"/>
    <d v="2015-11-29T00:00:00"/>
    <d v="2025-09-05T00:00:00"/>
    <s v="Quarterly"/>
    <s v="Lapsed"/>
    <s v="CUST02924046"/>
    <x v="1"/>
    <x v="1"/>
  </r>
  <r>
    <s v="POL12590644"/>
    <x v="3"/>
    <n v="57927"/>
    <n v="1098.8499999999999"/>
    <d v="2022-06-26T00:00:00"/>
    <d v="2030-05-16T00:00:00"/>
    <s v="Annually"/>
    <s v="Lapsed"/>
    <s v="CUST77262045"/>
    <x v="3"/>
    <x v="0"/>
  </r>
  <r>
    <s v="POL01887189"/>
    <x v="0"/>
    <n v="135332"/>
    <n v="258.23"/>
    <d v="2024-12-06T00:00:00"/>
    <d v="2026-11-11T00:00:00"/>
    <s v="Monthly"/>
    <s v="Active"/>
    <s v="CUST04188498"/>
    <x v="3"/>
    <x v="0"/>
  </r>
  <r>
    <s v="POL54775068"/>
    <x v="2"/>
    <n v="443919"/>
    <n v="170.35"/>
    <d v="2021-09-25T00:00:00"/>
    <d v="2030-08-31T00:00:00"/>
    <s v="Quarterly"/>
    <s v="Active"/>
    <s v="CUST06406650"/>
    <x v="3"/>
    <x v="1"/>
  </r>
  <r>
    <s v="POL60169232"/>
    <x v="3"/>
    <n v="454377"/>
    <n v="371.57"/>
    <d v="2023-11-06T00:00:00"/>
    <d v="2031-03-02T00:00:00"/>
    <s v="Monthly"/>
    <s v="Terminated"/>
    <s v="CUST61923494"/>
    <x v="2"/>
    <x v="2"/>
  </r>
  <r>
    <s v="POL07151220"/>
    <x v="1"/>
    <n v="159679"/>
    <n v="961.5"/>
    <d v="2016-07-03T00:00:00"/>
    <d v="2021-12-13T00:00:00"/>
    <s v="Monthly"/>
    <s v="Lapsed"/>
    <s v="CUST21477650"/>
    <x v="3"/>
    <x v="1"/>
  </r>
  <r>
    <s v="POL62014398"/>
    <x v="3"/>
    <n v="208079"/>
    <n v="1660.92"/>
    <d v="2023-02-17T00:00:00"/>
    <d v="2032-08-01T00:00:00"/>
    <s v="Monthly"/>
    <s v="Active"/>
    <s v="CUST00283741"/>
    <x v="1"/>
    <x v="0"/>
  </r>
  <r>
    <s v="POL57302291"/>
    <x v="2"/>
    <n v="444593"/>
    <n v="1493.64"/>
    <d v="2024-01-10T00:00:00"/>
    <d v="2031-04-18T00:00:00"/>
    <s v="Annually"/>
    <s v="Lapsed"/>
    <s v="CUST32924092"/>
    <x v="3"/>
    <x v="2"/>
  </r>
  <r>
    <s v="POL37984352"/>
    <x v="2"/>
    <n v="25430"/>
    <n v="780.41"/>
    <d v="2024-04-25T00:00:00"/>
    <d v="2029-10-24T00:00:00"/>
    <s v="Annually"/>
    <s v="Lapsed"/>
    <s v="CUST24431344"/>
    <x v="3"/>
    <x v="2"/>
  </r>
  <r>
    <s v="POL65018998"/>
    <x v="1"/>
    <n v="438873"/>
    <n v="1281.54"/>
    <d v="2015-08-22T00:00:00"/>
    <d v="2018-01-31T00:00:00"/>
    <s v="Quarterly"/>
    <s v="Active"/>
    <s v="CUST54132815"/>
    <x v="2"/>
    <x v="1"/>
  </r>
  <r>
    <s v="POL26967918"/>
    <x v="0"/>
    <n v="406878"/>
    <n v="1543.76"/>
    <d v="2021-04-23T00:00:00"/>
    <d v="2030-08-10T00:00:00"/>
    <s v="Quarterly"/>
    <s v="Active"/>
    <s v="CUST00971282"/>
    <x v="3"/>
    <x v="2"/>
  </r>
  <r>
    <s v="POL66684348"/>
    <x v="0"/>
    <n v="283261"/>
    <n v="1177.75"/>
    <d v="2020-11-07T00:00:00"/>
    <d v="2029-10-28T00:00:00"/>
    <s v="Annually"/>
    <s v="Terminated"/>
    <s v="CUST30107640"/>
    <x v="3"/>
    <x v="0"/>
  </r>
  <r>
    <s v="POL85531608"/>
    <x v="2"/>
    <n v="445951"/>
    <n v="761.04"/>
    <d v="2016-07-09T00:00:00"/>
    <d v="2018-11-24T00:00:00"/>
    <s v="Quarterly"/>
    <s v="Active"/>
    <s v="CUST79849439"/>
    <x v="1"/>
    <x v="2"/>
  </r>
  <r>
    <s v="POL63456798"/>
    <x v="2"/>
    <n v="472276"/>
    <n v="1425.94"/>
    <d v="2024-02-12T00:00:00"/>
    <d v="2025-12-22T00:00:00"/>
    <s v="Annually"/>
    <s v="Lapsed"/>
    <s v="CUST61585782"/>
    <x v="4"/>
    <x v="0"/>
  </r>
  <r>
    <s v="POL78322093"/>
    <x v="3"/>
    <n v="215893"/>
    <n v="353.94"/>
    <d v="2019-06-17T00:00:00"/>
    <d v="2024-07-08T00:00:00"/>
    <s v="Quarterly"/>
    <s v="Active"/>
    <s v="CUST83723227"/>
    <x v="0"/>
    <x v="1"/>
  </r>
  <r>
    <s v="POL59742494"/>
    <x v="0"/>
    <n v="200786"/>
    <n v="1551.99"/>
    <d v="2015-03-29T00:00:00"/>
    <d v="2020-03-19T00:00:00"/>
    <s v="Annually"/>
    <s v="Lapsed"/>
    <s v="CUST75428036"/>
    <x v="0"/>
    <x v="0"/>
  </r>
  <r>
    <s v="POL12263896"/>
    <x v="1"/>
    <n v="210024"/>
    <n v="1967.07"/>
    <d v="2019-11-06T00:00:00"/>
    <d v="2021-10-02T00:00:00"/>
    <s v="Annually"/>
    <s v="Terminated"/>
    <s v="CUST18798938"/>
    <x v="2"/>
    <x v="0"/>
  </r>
  <r>
    <s v="POL11968041"/>
    <x v="2"/>
    <n v="302733"/>
    <n v="944.77"/>
    <d v="2023-12-30T00:00:00"/>
    <d v="2033-12-11T00:00:00"/>
    <s v="Annually"/>
    <s v="Lapsed"/>
    <s v="CUST52503140"/>
    <x v="3"/>
    <x v="1"/>
  </r>
  <r>
    <s v="POL72766518"/>
    <x v="1"/>
    <n v="184039"/>
    <n v="1208.51"/>
    <d v="2019-01-07T00:00:00"/>
    <d v="2024-03-21T00:00:00"/>
    <s v="Annually"/>
    <s v="Terminated"/>
    <s v="CUST26015722"/>
    <x v="3"/>
    <x v="0"/>
  </r>
  <r>
    <s v="POL41445459"/>
    <x v="3"/>
    <n v="95976"/>
    <n v="1207.95"/>
    <d v="2017-11-05T00:00:00"/>
    <d v="2019-01-27T00:00:00"/>
    <s v="Annually"/>
    <s v="Lapsed"/>
    <s v="CUST47696408"/>
    <x v="3"/>
    <x v="1"/>
  </r>
  <r>
    <s v="POL78043056"/>
    <x v="0"/>
    <n v="88702"/>
    <n v="1504.08"/>
    <d v="2017-11-05T00:00:00"/>
    <d v="2020-02-26T00:00:00"/>
    <s v="Monthly"/>
    <s v="Lapsed"/>
    <s v="CUST81139176"/>
    <x v="3"/>
    <x v="2"/>
  </r>
  <r>
    <s v="POL44986450"/>
    <x v="2"/>
    <n v="495000"/>
    <n v="1508.39"/>
    <d v="2016-03-15T00:00:00"/>
    <d v="2025-03-15T00:00:00"/>
    <s v="Monthly"/>
    <s v="Terminated"/>
    <s v="CUST41518415"/>
    <x v="1"/>
    <x v="2"/>
  </r>
  <r>
    <s v="POL70827381"/>
    <x v="3"/>
    <n v="196316"/>
    <n v="125"/>
    <d v="2023-03-21T00:00:00"/>
    <d v="2025-06-22T00:00:00"/>
    <s v="Monthly"/>
    <s v="Terminated"/>
    <s v="CUST22153945"/>
    <x v="2"/>
    <x v="2"/>
  </r>
  <r>
    <s v="POL70755338"/>
    <x v="1"/>
    <n v="467362"/>
    <n v="1310.3499999999999"/>
    <d v="2022-04-01T00:00:00"/>
    <d v="2024-05-04T00:00:00"/>
    <s v="Quarterly"/>
    <s v="Active"/>
    <s v="CUST82473025"/>
    <x v="3"/>
    <x v="1"/>
  </r>
  <r>
    <s v="POL47233053"/>
    <x v="0"/>
    <n v="483374"/>
    <n v="1345.15"/>
    <d v="2018-06-15T00:00:00"/>
    <d v="2020-03-05T00:00:00"/>
    <s v="Annually"/>
    <s v="Active"/>
    <s v="CUST05701299"/>
    <x v="3"/>
    <x v="2"/>
  </r>
  <r>
    <s v="POL83630860"/>
    <x v="1"/>
    <n v="481017"/>
    <n v="1427.9"/>
    <d v="2021-12-07T00:00:00"/>
    <d v="2026-09-10T00:00:00"/>
    <s v="Quarterly"/>
    <s v="Lapsed"/>
    <s v="CUST62840759"/>
    <x v="0"/>
    <x v="0"/>
  </r>
  <r>
    <s v="POL81894968"/>
    <x v="3"/>
    <n v="129153"/>
    <n v="798.94"/>
    <d v="2023-10-17T00:00:00"/>
    <d v="2032-01-25T00:00:00"/>
    <s v="Quarterly"/>
    <s v="Active"/>
    <s v="CUST57771662"/>
    <x v="3"/>
    <x v="0"/>
  </r>
  <r>
    <s v="POL68033681"/>
    <x v="3"/>
    <n v="55004"/>
    <n v="1974.94"/>
    <d v="2020-10-04T00:00:00"/>
    <d v="2022-09-22T00:00:00"/>
    <s v="Annually"/>
    <s v="Lapsed"/>
    <s v="CUST77682848"/>
    <x v="3"/>
    <x v="0"/>
  </r>
  <r>
    <s v="POL30677627"/>
    <x v="2"/>
    <n v="10653"/>
    <n v="1863.7"/>
    <d v="2020-10-28T00:00:00"/>
    <d v="2027-04-05T00:00:00"/>
    <s v="Annually"/>
    <s v="Active"/>
    <s v="CUST93959202"/>
    <x v="3"/>
    <x v="1"/>
  </r>
  <r>
    <s v="POL14781739"/>
    <x v="3"/>
    <n v="331249"/>
    <n v="1952.76"/>
    <d v="2015-02-23T00:00:00"/>
    <d v="2020-02-03T00:00:00"/>
    <s v="Monthly"/>
    <s v="Terminated"/>
    <s v="CUST07899216"/>
    <x v="0"/>
    <x v="1"/>
  </r>
  <r>
    <s v="POL55461982"/>
    <x v="0"/>
    <n v="495921"/>
    <n v="150.36000000000001"/>
    <d v="2019-02-15T00:00:00"/>
    <d v="2023-01-23T00:00:00"/>
    <s v="Monthly"/>
    <s v="Lapsed"/>
    <s v="CUST61341413"/>
    <x v="1"/>
    <x v="1"/>
  </r>
  <r>
    <s v="POL79741032"/>
    <x v="0"/>
    <n v="480900"/>
    <n v="216.26"/>
    <d v="2017-12-12T00:00:00"/>
    <d v="2022-01-24T00:00:00"/>
    <s v="Annually"/>
    <s v="Terminated"/>
    <s v="CUST76221093"/>
    <x v="3"/>
    <x v="1"/>
  </r>
  <r>
    <s v="POL40767941"/>
    <x v="2"/>
    <n v="456168"/>
    <n v="1138.49"/>
    <d v="2023-02-28T00:00:00"/>
    <d v="2026-06-24T00:00:00"/>
    <s v="Quarterly"/>
    <s v="Terminated"/>
    <s v="CUST99806690"/>
    <x v="1"/>
    <x v="0"/>
  </r>
  <r>
    <s v="POL82791377"/>
    <x v="2"/>
    <n v="374321"/>
    <n v="1071.8699999999999"/>
    <d v="2022-02-19T00:00:00"/>
    <d v="2029-04-02T00:00:00"/>
    <s v="Monthly"/>
    <s v="Terminated"/>
    <s v="CUST85929514"/>
    <x v="2"/>
    <x v="0"/>
  </r>
  <r>
    <s v="POL92554032"/>
    <x v="2"/>
    <n v="388989"/>
    <n v="1462.58"/>
    <d v="2015-03-25T00:00:00"/>
    <d v="2022-10-30T00:00:00"/>
    <s v="Annually"/>
    <s v="Terminated"/>
    <s v="CUST49174055"/>
    <x v="3"/>
    <x v="2"/>
  </r>
  <r>
    <s v="POL83187553"/>
    <x v="2"/>
    <n v="108097"/>
    <n v="678.42"/>
    <d v="2023-02-10T00:00:00"/>
    <d v="2032-03-22T00:00:00"/>
    <s v="Monthly"/>
    <s v="Lapsed"/>
    <s v="CUST31889067"/>
    <x v="0"/>
    <x v="0"/>
  </r>
  <r>
    <s v="POL78615644"/>
    <x v="0"/>
    <n v="204165"/>
    <n v="904.44"/>
    <d v="2017-11-13T00:00:00"/>
    <d v="2026-12-10T00:00:00"/>
    <s v="Monthly"/>
    <s v="Terminated"/>
    <s v="CUST95138343"/>
    <x v="4"/>
    <x v="0"/>
  </r>
  <r>
    <s v="POL95788557"/>
    <x v="1"/>
    <n v="496279"/>
    <n v="1762.01"/>
    <d v="2019-04-06T00:00:00"/>
    <d v="2021-02-25T00:00:00"/>
    <s v="Monthly"/>
    <s v="Lapsed"/>
    <s v="CUST81759154"/>
    <x v="3"/>
    <x v="1"/>
  </r>
  <r>
    <s v="POL88593927"/>
    <x v="3"/>
    <n v="219138"/>
    <n v="1687.92"/>
    <d v="2023-11-05T00:00:00"/>
    <d v="2029-09-01T00:00:00"/>
    <s v="Annually"/>
    <s v="Terminated"/>
    <s v="CUST00513846"/>
    <x v="3"/>
    <x v="1"/>
  </r>
  <r>
    <s v="POL71227580"/>
    <x v="1"/>
    <n v="293016"/>
    <n v="1599.56"/>
    <d v="2023-05-18T00:00:00"/>
    <d v="2029-06-05T00:00:00"/>
    <s v="Monthly"/>
    <s v="Terminated"/>
    <s v="CUST89250160"/>
    <x v="3"/>
    <x v="0"/>
  </r>
  <r>
    <s v="POL07094060"/>
    <x v="2"/>
    <n v="317627"/>
    <n v="125.58"/>
    <d v="2024-03-30T00:00:00"/>
    <d v="2033-12-31T00:00:00"/>
    <s v="Quarterly"/>
    <s v="Active"/>
    <s v="CUST25522129"/>
    <x v="3"/>
    <x v="2"/>
  </r>
  <r>
    <s v="POL69691492"/>
    <x v="2"/>
    <n v="139799"/>
    <n v="414.39"/>
    <d v="2018-01-09T00:00:00"/>
    <d v="2022-11-16T00:00:00"/>
    <s v="Quarterly"/>
    <s v="Lapsed"/>
    <s v="CUST92141641"/>
    <x v="3"/>
    <x v="2"/>
  </r>
  <r>
    <s v="POL63232424"/>
    <x v="1"/>
    <n v="135005"/>
    <n v="1503.82"/>
    <d v="2024-02-15T00:00:00"/>
    <d v="2031-08-09T00:00:00"/>
    <s v="Annually"/>
    <s v="Lapsed"/>
    <s v="CUST86994314"/>
    <x v="3"/>
    <x v="1"/>
  </r>
  <r>
    <s v="POL98789630"/>
    <x v="3"/>
    <n v="473645"/>
    <n v="1974.73"/>
    <d v="2023-01-15T00:00:00"/>
    <d v="2025-06-18T00:00:00"/>
    <s v="Annually"/>
    <s v="Lapsed"/>
    <s v="CUST35180038"/>
    <x v="0"/>
    <x v="1"/>
  </r>
  <r>
    <s v="POL13858991"/>
    <x v="0"/>
    <n v="489582"/>
    <n v="194.36"/>
    <d v="2024-11-22T00:00:00"/>
    <d v="2031-05-20T00:00:00"/>
    <s v="Monthly"/>
    <s v="Terminated"/>
    <s v="CUST29250902"/>
    <x v="2"/>
    <x v="1"/>
  </r>
  <r>
    <s v="POL44316628"/>
    <x v="2"/>
    <n v="444005"/>
    <n v="1519.63"/>
    <d v="2014-12-26T00:00:00"/>
    <d v="2022-12-20T00:00:00"/>
    <s v="Annually"/>
    <s v="Terminated"/>
    <s v="CUST61187078"/>
    <x v="2"/>
    <x v="1"/>
  </r>
  <r>
    <s v="POL65738099"/>
    <x v="3"/>
    <n v="171447"/>
    <n v="1154.98"/>
    <d v="2016-10-16T00:00:00"/>
    <d v="2023-03-16T00:00:00"/>
    <s v="Quarterly"/>
    <s v="Terminated"/>
    <s v="CUST72531075"/>
    <x v="2"/>
    <x v="0"/>
  </r>
  <r>
    <s v="POL76589663"/>
    <x v="3"/>
    <n v="218891"/>
    <n v="128.05000000000001"/>
    <d v="2022-11-14T00:00:00"/>
    <d v="2025-08-18T00:00:00"/>
    <s v="Annually"/>
    <s v="Terminated"/>
    <s v="CUST71031652"/>
    <x v="3"/>
    <x v="1"/>
  </r>
  <r>
    <s v="POL82378502"/>
    <x v="3"/>
    <n v="368799"/>
    <n v="1044.69"/>
    <d v="2019-08-19T00:00:00"/>
    <d v="2020-09-25T00:00:00"/>
    <s v="Monthly"/>
    <s v="Lapsed"/>
    <s v="CUST96263683"/>
    <x v="3"/>
    <x v="0"/>
  </r>
  <r>
    <s v="POL12387142"/>
    <x v="0"/>
    <n v="364843"/>
    <n v="1348.62"/>
    <d v="2018-04-13T00:00:00"/>
    <d v="2023-10-18T00:00:00"/>
    <s v="Annually"/>
    <s v="Active"/>
    <s v="CUST94208610"/>
    <x v="4"/>
    <x v="1"/>
  </r>
  <r>
    <s v="POL06119117"/>
    <x v="2"/>
    <n v="20800"/>
    <n v="336.49"/>
    <d v="2021-11-09T00:00:00"/>
    <d v="2024-06-20T00:00:00"/>
    <s v="Annually"/>
    <s v="Active"/>
    <s v="CUST51166467"/>
    <x v="4"/>
    <x v="2"/>
  </r>
  <r>
    <s v="POL36194892"/>
    <x v="3"/>
    <n v="401532"/>
    <n v="1271.67"/>
    <d v="2018-01-21T00:00:00"/>
    <d v="2024-06-28T00:00:00"/>
    <s v="Quarterly"/>
    <s v="Lapsed"/>
    <s v="CUST40825204"/>
    <x v="0"/>
    <x v="1"/>
  </r>
  <r>
    <s v="POL06113859"/>
    <x v="2"/>
    <n v="250129"/>
    <n v="147.38"/>
    <d v="2022-08-11T00:00:00"/>
    <d v="2029-01-04T00:00:00"/>
    <s v="Quarterly"/>
    <s v="Lapsed"/>
    <s v="CUST57619192"/>
    <x v="3"/>
    <x v="2"/>
  </r>
  <r>
    <s v="POL90115447"/>
    <x v="2"/>
    <n v="289189"/>
    <n v="415.28"/>
    <d v="2020-09-27T00:00:00"/>
    <d v="2025-08-08T00:00:00"/>
    <s v="Annually"/>
    <s v="Active"/>
    <s v="CUST14092929"/>
    <x v="0"/>
    <x v="1"/>
  </r>
  <r>
    <s v="POL16711858"/>
    <x v="0"/>
    <n v="343604"/>
    <n v="393.1"/>
    <d v="2021-12-04T00:00:00"/>
    <d v="2030-12-13T00:00:00"/>
    <s v="Monthly"/>
    <s v="Terminated"/>
    <s v="CUST90434699"/>
    <x v="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x v="0"/>
    <x v="0"/>
    <s v="Song member cover lose effect wall walk."/>
    <d v="2024-08-12T00:00:00"/>
    <x v="0"/>
  </r>
  <r>
    <s v="CLM28779034"/>
    <d v="2024-01-04T00:00:00"/>
    <x v="1"/>
    <x v="1"/>
    <s v="Mean model toward might main maintain."/>
    <d v="2024-02-17T00:00:00"/>
    <x v="1"/>
  </r>
  <r>
    <s v="CLM42025979"/>
    <d v="2024-03-30T00:00:00"/>
    <x v="2"/>
    <x v="0"/>
    <s v="Day outside produce easy."/>
    <m/>
    <x v="2"/>
  </r>
  <r>
    <s v="CLM69566101"/>
    <d v="2023-01-04T00:00:00"/>
    <x v="3"/>
    <x v="0"/>
    <s v="Start after receive daughter newspaper change."/>
    <d v="2023-02-24T00:00:00"/>
    <x v="3"/>
  </r>
  <r>
    <s v="CLM58620367"/>
    <d v="2022-07-22T00:00:00"/>
    <x v="4"/>
    <x v="0"/>
    <s v="Policy yet yes improve draw some."/>
    <m/>
    <x v="4"/>
  </r>
  <r>
    <s v="CLM07454489"/>
    <d v="2020-07-02T00:00:00"/>
    <x v="5"/>
    <x v="2"/>
    <s v="Success move worker among."/>
    <d v="2020-08-22T00:00:00"/>
    <x v="5"/>
  </r>
  <r>
    <s v="CLM27552701"/>
    <d v="2022-01-31T00:00:00"/>
    <x v="6"/>
    <x v="1"/>
    <s v="Professor four degree feeling person author cell."/>
    <d v="2022-02-18T00:00:00"/>
    <x v="6"/>
  </r>
  <r>
    <s v="CLM77756278"/>
    <d v="2022-08-22T00:00:00"/>
    <x v="7"/>
    <x v="1"/>
    <s v="Science own thing from class senior provide."/>
    <d v="2022-10-03T00:00:00"/>
    <x v="7"/>
  </r>
  <r>
    <s v="CLM05146130"/>
    <d v="2020-11-27T00:00:00"/>
    <x v="8"/>
    <x v="2"/>
    <s v="Together mouth various child cultural."/>
    <m/>
    <x v="8"/>
  </r>
  <r>
    <s v="CLM19272700"/>
    <d v="2020-09-10T00:00:00"/>
    <x v="9"/>
    <x v="0"/>
    <s v="Both remain note instead first probably."/>
    <d v="2020-11-10T00:00:00"/>
    <x v="9"/>
  </r>
  <r>
    <s v="CLM85060604"/>
    <d v="2021-04-03T00:00:00"/>
    <x v="10"/>
    <x v="2"/>
    <s v="Company raise drive."/>
    <d v="2021-04-18T00:00:00"/>
    <x v="10"/>
  </r>
  <r>
    <s v="CLM86056395"/>
    <d v="2023-01-04T00:00:00"/>
    <x v="11"/>
    <x v="2"/>
    <s v="Church option sometimes pick their arm century."/>
    <d v="2023-03-16T00:00:00"/>
    <x v="11"/>
  </r>
  <r>
    <s v="CLM98463712"/>
    <d v="2022-12-08T00:00:00"/>
    <x v="12"/>
    <x v="2"/>
    <s v="Shake age official become season."/>
    <d v="2023-01-02T00:00:00"/>
    <x v="12"/>
  </r>
  <r>
    <s v="CLM98579912"/>
    <d v="2024-06-03T00:00:00"/>
    <x v="13"/>
    <x v="1"/>
    <s v="Seek political threat about join determine."/>
    <d v="2024-06-24T00:00:00"/>
    <x v="13"/>
  </r>
  <r>
    <s v="CLM90637957"/>
    <d v="2021-01-20T00:00:00"/>
    <x v="14"/>
    <x v="1"/>
    <s v="Network bit someone strong mention."/>
    <d v="2021-03-16T00:00:00"/>
    <x v="14"/>
  </r>
  <r>
    <s v="CLM12125464"/>
    <d v="2024-02-03T00:00:00"/>
    <x v="15"/>
    <x v="2"/>
    <s v="Window above operation perhaps teach east world bit."/>
    <d v="2024-02-21T00:00:00"/>
    <x v="15"/>
  </r>
  <r>
    <s v="CLM45720439"/>
    <d v="2023-05-03T00:00:00"/>
    <x v="16"/>
    <x v="2"/>
    <s v="Scientist account cover central song."/>
    <d v="2023-07-04T00:00:00"/>
    <x v="16"/>
  </r>
  <r>
    <s v="CLM50141230"/>
    <d v="2021-12-24T00:00:00"/>
    <x v="17"/>
    <x v="1"/>
    <s v="Always crime indeed idea back."/>
    <m/>
    <x v="17"/>
  </r>
  <r>
    <s v="CLM97150673"/>
    <d v="2024-08-19T00:00:00"/>
    <x v="18"/>
    <x v="1"/>
    <s v="Center without look hundred difference writer most."/>
    <d v="2024-09-18T00:00:00"/>
    <x v="18"/>
  </r>
  <r>
    <s v="CLM51837945"/>
    <d v="2022-05-10T00:00:00"/>
    <x v="19"/>
    <x v="0"/>
    <s v="While operation interview determine let movement."/>
    <d v="2022-06-28T00:00:00"/>
    <x v="19"/>
  </r>
  <r>
    <s v="CLM82967170"/>
    <d v="2022-03-17T00:00:00"/>
    <x v="20"/>
    <x v="1"/>
    <s v="Option mean marriage news wait major."/>
    <d v="2022-04-06T00:00:00"/>
    <x v="20"/>
  </r>
  <r>
    <s v="CLM62837956"/>
    <d v="2020-05-08T00:00:00"/>
    <x v="21"/>
    <x v="2"/>
    <s v="Agent several by century quality dream above."/>
    <m/>
    <x v="21"/>
  </r>
  <r>
    <s v="CLM53724406"/>
    <d v="2020-01-21T00:00:00"/>
    <x v="22"/>
    <x v="0"/>
    <s v="Director benefit movie want increase shake stage."/>
    <m/>
    <x v="22"/>
  </r>
  <r>
    <s v="CLM16412694"/>
    <d v="2022-12-15T00:00:00"/>
    <x v="23"/>
    <x v="0"/>
    <s v="Nothing body who stand."/>
    <d v="2023-02-14T00:00:00"/>
    <x v="23"/>
  </r>
  <r>
    <s v="CLM51625573"/>
    <d v="2023-12-16T00:00:00"/>
    <x v="24"/>
    <x v="1"/>
    <s v="Only bill later huge."/>
    <d v="2024-01-13T00:00:00"/>
    <x v="24"/>
  </r>
  <r>
    <s v="CLM51036457"/>
    <d v="2023-06-12T00:00:00"/>
    <x v="25"/>
    <x v="2"/>
    <s v="Water reduce shoulder technology knowledge discussion network then."/>
    <d v="2023-08-05T00:00:00"/>
    <x v="25"/>
  </r>
  <r>
    <s v="CLM04762722"/>
    <d v="2020-08-17T00:00:00"/>
    <x v="26"/>
    <x v="0"/>
    <s v="Accept billion sure peace hold meeting."/>
    <d v="2020-09-05T00:00:00"/>
    <x v="26"/>
  </r>
  <r>
    <s v="CLM43338826"/>
    <d v="2024-05-28T00:00:00"/>
    <x v="27"/>
    <x v="2"/>
    <s v="Myself none late."/>
    <d v="2024-07-10T00:00:00"/>
    <x v="27"/>
  </r>
  <r>
    <s v="CLM66194342"/>
    <d v="2023-01-09T00:00:00"/>
    <x v="28"/>
    <x v="2"/>
    <s v="Bill few morning executive old."/>
    <d v="2023-04-05T00:00:00"/>
    <x v="28"/>
  </r>
  <r>
    <s v="CLM27235742"/>
    <d v="2020-12-26T00:00:00"/>
    <x v="29"/>
    <x v="2"/>
    <s v="Act new real know live."/>
    <m/>
    <x v="29"/>
  </r>
  <r>
    <s v="CLM02888122"/>
    <d v="2020-07-16T00:00:00"/>
    <x v="30"/>
    <x v="1"/>
    <s v="Rule special Democrat million."/>
    <d v="2020-08-17T00:00:00"/>
    <x v="30"/>
  </r>
  <r>
    <s v="CLM23673303"/>
    <d v="2020-01-09T00:00:00"/>
    <x v="31"/>
    <x v="1"/>
    <s v="Send ok soldier end."/>
    <d v="2020-03-12T00:00:00"/>
    <x v="31"/>
  </r>
  <r>
    <s v="CLM98491523"/>
    <d v="2024-01-10T00:00:00"/>
    <x v="32"/>
    <x v="0"/>
    <s v="Month station thing police level."/>
    <d v="2024-01-27T00:00:00"/>
    <x v="32"/>
  </r>
  <r>
    <s v="CLM20286630"/>
    <d v="2021-03-14T00:00:00"/>
    <x v="33"/>
    <x v="2"/>
    <s v="According plan week peace officer particularly."/>
    <m/>
    <x v="33"/>
  </r>
  <r>
    <s v="CLM66676001"/>
    <d v="2021-11-30T00:00:00"/>
    <x v="34"/>
    <x v="0"/>
    <s v="Anyone national speak protect professor process station."/>
    <d v="2022-01-04T00:00:00"/>
    <x v="34"/>
  </r>
  <r>
    <s v="CLM16206090"/>
    <d v="2020-08-02T00:00:00"/>
    <x v="35"/>
    <x v="2"/>
    <s v="Indeed particular keep feeling allow individual."/>
    <m/>
    <x v="35"/>
  </r>
  <r>
    <s v="CLM93705007"/>
    <d v="2023-07-25T00:00:00"/>
    <x v="36"/>
    <x v="0"/>
    <s v="Again evidence yourself somebody light already."/>
    <d v="2023-09-13T00:00:00"/>
    <x v="36"/>
  </r>
  <r>
    <s v="CLM86984670"/>
    <d v="2021-11-14T00:00:00"/>
    <x v="37"/>
    <x v="2"/>
    <s v="Eat among change goal."/>
    <d v="2021-11-24T00:00:00"/>
    <x v="37"/>
  </r>
  <r>
    <s v="CLM90814794"/>
    <d v="2024-03-08T00:00:00"/>
    <x v="38"/>
    <x v="2"/>
    <s v="Great near boy success."/>
    <d v="2024-05-08T00:00:00"/>
    <x v="38"/>
  </r>
  <r>
    <s v="CLM55030421"/>
    <d v="2023-11-27T00:00:00"/>
    <x v="39"/>
    <x v="1"/>
    <s v="Education themselves see letter remember unit director."/>
    <d v="2024-02-07T00:00:00"/>
    <x v="39"/>
  </r>
  <r>
    <s v="CLM38868037"/>
    <d v="2020-09-05T00:00:00"/>
    <x v="40"/>
    <x v="1"/>
    <s v="American material style through evidence southern deep."/>
    <m/>
    <x v="40"/>
  </r>
  <r>
    <s v="CLM09669839"/>
    <d v="2021-01-14T00:00:00"/>
    <x v="41"/>
    <x v="2"/>
    <s v="Sign human long air already federal peace art."/>
    <d v="2021-04-05T00:00:00"/>
    <x v="41"/>
  </r>
  <r>
    <s v="CLM18327776"/>
    <d v="2020-01-04T00:00:00"/>
    <x v="42"/>
    <x v="0"/>
    <s v="Find where back sea program fear."/>
    <d v="2020-01-26T00:00:00"/>
    <x v="42"/>
  </r>
  <r>
    <s v="CLM60097748"/>
    <d v="2021-11-05T00:00:00"/>
    <x v="43"/>
    <x v="1"/>
    <s v="Deal service agent already improve style."/>
    <d v="2022-01-16T00:00:00"/>
    <x v="43"/>
  </r>
  <r>
    <s v="CLM57112717"/>
    <d v="2021-11-02T00:00:00"/>
    <x v="44"/>
    <x v="0"/>
    <s v="Two second say if tough voice."/>
    <m/>
    <x v="44"/>
  </r>
  <r>
    <s v="CLM65938667"/>
    <d v="2023-08-02T00:00:00"/>
    <x v="45"/>
    <x v="2"/>
    <s v="Movie so writer price rise tell old."/>
    <d v="2023-08-14T00:00:00"/>
    <x v="45"/>
  </r>
  <r>
    <s v="CLM14071810"/>
    <d v="2022-09-18T00:00:00"/>
    <x v="46"/>
    <x v="1"/>
    <s v="Head mission number natural model."/>
    <d v="2022-11-30T00:00:00"/>
    <x v="46"/>
  </r>
  <r>
    <s v="CLM56509285"/>
    <d v="2022-11-13T00:00:00"/>
    <x v="47"/>
    <x v="1"/>
    <s v="Crime speak fill step."/>
    <d v="2022-12-12T00:00:00"/>
    <x v="47"/>
  </r>
  <r>
    <s v="CLM11001484"/>
    <d v="2021-03-29T00:00:00"/>
    <x v="48"/>
    <x v="2"/>
    <s v="Group top woman everyone quickly question majority."/>
    <m/>
    <x v="48"/>
  </r>
  <r>
    <s v="CLM65918046"/>
    <d v="2020-09-27T00:00:00"/>
    <x v="49"/>
    <x v="1"/>
    <s v="Doctor especially today value become term identify."/>
    <m/>
    <x v="49"/>
  </r>
  <r>
    <s v="CLM81536271"/>
    <d v="2022-09-07T00:00:00"/>
    <x v="50"/>
    <x v="1"/>
    <s v="Year else front than choice."/>
    <d v="2022-10-28T00:00:00"/>
    <x v="50"/>
  </r>
  <r>
    <s v="CLM14776484"/>
    <d v="2023-06-03T00:00:00"/>
    <x v="51"/>
    <x v="0"/>
    <s v="Why alone its open upon."/>
    <m/>
    <x v="51"/>
  </r>
  <r>
    <s v="CLM33580673"/>
    <d v="2023-04-30T00:00:00"/>
    <x v="52"/>
    <x v="2"/>
    <s v="Both series shoulder specific offer language traditional."/>
    <m/>
    <x v="52"/>
  </r>
  <r>
    <s v="CLM37236202"/>
    <d v="2024-08-15T00:00:00"/>
    <x v="53"/>
    <x v="2"/>
    <s v="Staff next movie page drop."/>
    <d v="2024-09-27T00:00:00"/>
    <x v="53"/>
  </r>
  <r>
    <s v="CLM51134239"/>
    <d v="2023-04-10T00:00:00"/>
    <x v="54"/>
    <x v="1"/>
    <s v="Fast team dark century strategy hit."/>
    <d v="2023-05-31T00:00:00"/>
    <x v="54"/>
  </r>
  <r>
    <s v="CLM36331542"/>
    <d v="2024-12-01T00:00:00"/>
    <x v="55"/>
    <x v="1"/>
    <s v="Seek send believe western chair usually."/>
    <m/>
    <x v="55"/>
  </r>
  <r>
    <s v="CLM68935390"/>
    <d v="2021-07-07T00:00:00"/>
    <x v="56"/>
    <x v="0"/>
    <s v="Gas black evidence."/>
    <m/>
    <x v="56"/>
  </r>
  <r>
    <s v="CLM05192558"/>
    <d v="2023-02-13T00:00:00"/>
    <x v="57"/>
    <x v="0"/>
    <s v="Own would fire."/>
    <m/>
    <x v="57"/>
  </r>
  <r>
    <s v="CLM34252551"/>
    <d v="2020-10-18T00:00:00"/>
    <x v="58"/>
    <x v="0"/>
    <s v="Give computer keep form research despite."/>
    <m/>
    <x v="58"/>
  </r>
  <r>
    <s v="CLM82206005"/>
    <d v="2021-08-08T00:00:00"/>
    <x v="59"/>
    <x v="1"/>
    <s v="Adult conference safe poor its industry coach."/>
    <m/>
    <x v="59"/>
  </r>
  <r>
    <s v="CLM25855066"/>
    <d v="2021-09-04T00:00:00"/>
    <x v="60"/>
    <x v="1"/>
    <s v="Economy whose same miss national."/>
    <d v="2021-10-27T00:00:00"/>
    <x v="60"/>
  </r>
  <r>
    <s v="CLM66661573"/>
    <d v="2022-11-27T00:00:00"/>
    <x v="61"/>
    <x v="2"/>
    <s v="Simply charge partner poor with."/>
    <d v="2023-02-15T00:00:00"/>
    <x v="61"/>
  </r>
  <r>
    <s v="CLM79682557"/>
    <d v="2022-06-27T00:00:00"/>
    <x v="62"/>
    <x v="2"/>
    <s v="Often bring five."/>
    <d v="2022-08-30T00:00:00"/>
    <x v="62"/>
  </r>
  <r>
    <s v="CLM70589989"/>
    <d v="2022-03-20T00:00:00"/>
    <x v="63"/>
    <x v="0"/>
    <s v="Wonder piece wait look true no remember if."/>
    <d v="2022-06-15T00:00:00"/>
    <x v="63"/>
  </r>
  <r>
    <s v="CLM31815501"/>
    <d v="2022-04-17T00:00:00"/>
    <x v="64"/>
    <x v="1"/>
    <s v="Several produce class customer alone."/>
    <d v="2022-07-06T00:00:00"/>
    <x v="64"/>
  </r>
  <r>
    <s v="CLM63185712"/>
    <d v="2021-12-03T00:00:00"/>
    <x v="65"/>
    <x v="0"/>
    <s v="Former table finish boy single practice."/>
    <d v="2022-01-25T00:00:00"/>
    <x v="65"/>
  </r>
  <r>
    <s v="CLM23146150"/>
    <d v="2023-12-23T00:00:00"/>
    <x v="66"/>
    <x v="1"/>
    <s v="Education shoulder hand father production order choice."/>
    <d v="2024-01-19T00:00:00"/>
    <x v="66"/>
  </r>
  <r>
    <s v="CLM01553708"/>
    <d v="2024-06-27T00:00:00"/>
    <x v="67"/>
    <x v="0"/>
    <s v="Sound be certainly fly picture space."/>
    <d v="2024-07-22T00:00:00"/>
    <x v="67"/>
  </r>
  <r>
    <s v="CLM66074257"/>
    <d v="2024-12-10T00:00:00"/>
    <x v="68"/>
    <x v="2"/>
    <s v="Sound that operation avoid morning their."/>
    <m/>
    <x v="68"/>
  </r>
  <r>
    <s v="CLM50724959"/>
    <d v="2024-08-11T00:00:00"/>
    <x v="69"/>
    <x v="2"/>
    <s v="Simple other role not."/>
    <d v="2024-11-09T00:00:00"/>
    <x v="69"/>
  </r>
  <r>
    <s v="CLM33888157"/>
    <d v="2020-12-09T00:00:00"/>
    <x v="70"/>
    <x v="1"/>
    <s v="Response it six realize doctor."/>
    <m/>
    <x v="70"/>
  </r>
  <r>
    <s v="CLM51474654"/>
    <d v="2023-04-19T00:00:00"/>
    <x v="71"/>
    <x v="1"/>
    <s v="Staff carry address."/>
    <d v="2023-06-07T00:00:00"/>
    <x v="71"/>
  </r>
  <r>
    <s v="CLM93171228"/>
    <d v="2024-10-27T00:00:00"/>
    <x v="72"/>
    <x v="0"/>
    <s v="Theory window see soon."/>
    <d v="2024-12-03T00:00:00"/>
    <x v="72"/>
  </r>
  <r>
    <s v="CLM43392789"/>
    <d v="2020-02-11T00:00:00"/>
    <x v="73"/>
    <x v="2"/>
    <s v="Natural tell whole scientist why weight receive."/>
    <d v="2020-03-10T00:00:00"/>
    <x v="73"/>
  </r>
  <r>
    <s v="CLM88894585"/>
    <d v="2020-10-23T00:00:00"/>
    <x v="74"/>
    <x v="0"/>
    <s v="One foreign space whether mother."/>
    <d v="2020-12-20T00:00:00"/>
    <x v="74"/>
  </r>
  <r>
    <s v="CLM07858710"/>
    <d v="2024-03-11T00:00:00"/>
    <x v="75"/>
    <x v="2"/>
    <s v="Kitchen talk throw."/>
    <d v="2024-03-30T00:00:00"/>
    <x v="75"/>
  </r>
  <r>
    <s v="CLM97170433"/>
    <d v="2021-07-31T00:00:00"/>
    <x v="76"/>
    <x v="0"/>
    <s v="Prevent we project hit oil church."/>
    <d v="2021-08-21T00:00:00"/>
    <x v="76"/>
  </r>
  <r>
    <s v="CLM31270051"/>
    <d v="2022-05-23T00:00:00"/>
    <x v="77"/>
    <x v="0"/>
    <s v="Name any option into western final."/>
    <d v="2022-07-02T00:00:00"/>
    <x v="77"/>
  </r>
  <r>
    <s v="CLM82267397"/>
    <d v="2021-03-14T00:00:00"/>
    <x v="78"/>
    <x v="1"/>
    <s v="Push finally hair."/>
    <d v="2021-03-29T00:00:00"/>
    <x v="78"/>
  </r>
  <r>
    <s v="CLM25622565"/>
    <d v="2024-01-24T00:00:00"/>
    <x v="79"/>
    <x v="2"/>
    <s v="Would level despite imagine."/>
    <d v="2024-04-09T00:00:00"/>
    <x v="79"/>
  </r>
  <r>
    <s v="CLM64484686"/>
    <d v="2023-05-22T00:00:00"/>
    <x v="80"/>
    <x v="0"/>
    <s v="Our full outside policy."/>
    <d v="2023-08-09T00:00:00"/>
    <x v="80"/>
  </r>
  <r>
    <s v="CLM38705286"/>
    <d v="2021-02-05T00:00:00"/>
    <x v="81"/>
    <x v="2"/>
    <s v="Camera start really benefit risk security article."/>
    <m/>
    <x v="81"/>
  </r>
  <r>
    <s v="CLM23146923"/>
    <d v="2023-07-20T00:00:00"/>
    <x v="82"/>
    <x v="0"/>
    <s v="Top center exist action."/>
    <m/>
    <x v="82"/>
  </r>
  <r>
    <s v="CLM24301039"/>
    <d v="2020-11-04T00:00:00"/>
    <x v="83"/>
    <x v="2"/>
    <s v="While character eat expect."/>
    <m/>
    <x v="83"/>
  </r>
  <r>
    <s v="CLM15657898"/>
    <d v="2022-04-25T00:00:00"/>
    <x v="84"/>
    <x v="2"/>
    <s v="Act others many weight."/>
    <d v="2022-06-09T00:00:00"/>
    <x v="84"/>
  </r>
  <r>
    <s v="CLM64734849"/>
    <d v="2022-12-27T00:00:00"/>
    <x v="85"/>
    <x v="0"/>
    <s v="South detail energy somebody coach."/>
    <m/>
    <x v="85"/>
  </r>
  <r>
    <s v="CLM93105620"/>
    <d v="2021-01-03T00:00:00"/>
    <x v="86"/>
    <x v="2"/>
    <s v="Event fund less country special."/>
    <d v="2021-01-19T00:00:00"/>
    <x v="86"/>
  </r>
  <r>
    <s v="CLM64154491"/>
    <d v="2020-04-29T00:00:00"/>
    <x v="87"/>
    <x v="1"/>
    <s v="These series movement international toward change movie yard."/>
    <d v="2020-05-27T00:00:00"/>
    <x v="87"/>
  </r>
  <r>
    <s v="CLM33798304"/>
    <d v="2023-09-17T00:00:00"/>
    <x v="88"/>
    <x v="2"/>
    <s v="Newspaper season me."/>
    <d v="2023-10-09T00:00:00"/>
    <x v="88"/>
  </r>
  <r>
    <s v="CLM14944933"/>
    <d v="2020-09-14T00:00:00"/>
    <x v="89"/>
    <x v="1"/>
    <s v="Instead hit field manager difference face will."/>
    <m/>
    <x v="89"/>
  </r>
  <r>
    <s v="CLM95099823"/>
    <d v="2020-08-02T00:00:00"/>
    <x v="90"/>
    <x v="1"/>
    <s v="Him book heart still."/>
    <m/>
    <x v="90"/>
  </r>
  <r>
    <s v="CLM39666392"/>
    <d v="2021-10-10T00:00:00"/>
    <x v="91"/>
    <x v="1"/>
    <s v="Ball not yet get apply."/>
    <d v="2021-10-26T00:00:00"/>
    <x v="91"/>
  </r>
  <r>
    <s v="CLM25529207"/>
    <d v="2021-10-06T00:00:00"/>
    <x v="92"/>
    <x v="2"/>
    <s v="Imagine seat friend office it."/>
    <d v="2021-11-27T00:00:00"/>
    <x v="92"/>
  </r>
  <r>
    <s v="CLM45018730"/>
    <d v="2021-03-18T00:00:00"/>
    <x v="93"/>
    <x v="0"/>
    <s v="Rule memory around international building national."/>
    <d v="2021-04-28T00:00:00"/>
    <x v="93"/>
  </r>
  <r>
    <s v="CLM16989357"/>
    <d v="2020-07-03T00:00:00"/>
    <x v="94"/>
    <x v="1"/>
    <s v="Able attention our change section rock usually already."/>
    <m/>
    <x v="94"/>
  </r>
  <r>
    <s v="CLM73336882"/>
    <d v="2024-07-13T00:00:00"/>
    <x v="95"/>
    <x v="0"/>
    <s v="Possible water guess million."/>
    <m/>
    <x v="95"/>
  </r>
  <r>
    <s v="CLM98110295"/>
    <d v="2021-01-14T00:00:00"/>
    <x v="96"/>
    <x v="2"/>
    <s v="Community dog join brother."/>
    <d v="2021-03-19T00:00:00"/>
    <x v="96"/>
  </r>
  <r>
    <s v="CLM49151950"/>
    <d v="2024-01-11T00:00:00"/>
    <x v="97"/>
    <x v="2"/>
    <s v="Measure partner professor real trouble enter western president."/>
    <m/>
    <x v="97"/>
  </r>
  <r>
    <s v="CLM62334592"/>
    <d v="2022-08-03T00:00:00"/>
    <x v="98"/>
    <x v="2"/>
    <s v="Expert near owner."/>
    <m/>
    <x v="98"/>
  </r>
  <r>
    <s v="CLM80481592"/>
    <d v="2023-02-24T00:00:00"/>
    <x v="99"/>
    <x v="0"/>
    <s v="Hear rock only lot government."/>
    <m/>
    <x v="99"/>
  </r>
  <r>
    <s v="CLM18445476"/>
    <d v="2024-11-09T00:00:00"/>
    <x v="100"/>
    <x v="0"/>
    <s v="Discussion up power almost number stock."/>
    <d v="2025-01-15T00:00:00"/>
    <x v="100"/>
  </r>
  <r>
    <s v="CLM97556463"/>
    <d v="2022-03-06T00:00:00"/>
    <x v="101"/>
    <x v="2"/>
    <s v="Camera son book station."/>
    <d v="2022-05-23T00:00:00"/>
    <x v="101"/>
  </r>
  <r>
    <s v="CLM19729557"/>
    <d v="2023-07-23T00:00:00"/>
    <x v="102"/>
    <x v="0"/>
    <s v="Now happen head church card knowledge information bill."/>
    <m/>
    <x v="102"/>
  </r>
  <r>
    <s v="CLM84451676"/>
    <d v="2023-09-23T00:00:00"/>
    <x v="103"/>
    <x v="1"/>
    <s v="Recent lay cover piece."/>
    <d v="2023-10-13T00:00:00"/>
    <x v="103"/>
  </r>
  <r>
    <s v="CLM84128413"/>
    <d v="2022-03-15T00:00:00"/>
    <x v="104"/>
    <x v="0"/>
    <s v="Mrs wide team successful nor southern point."/>
    <d v="2022-04-20T00:00:00"/>
    <x v="95"/>
  </r>
  <r>
    <s v="CLM06827999"/>
    <d v="2023-03-06T00:00:00"/>
    <x v="105"/>
    <x v="2"/>
    <s v="Something than financial story hand school sense."/>
    <d v="2023-04-27T00:00:00"/>
    <x v="104"/>
  </r>
  <r>
    <s v="CLM14476789"/>
    <d v="2024-08-21T00:00:00"/>
    <x v="106"/>
    <x v="1"/>
    <s v="When arrive most number southern blue."/>
    <m/>
    <x v="105"/>
  </r>
  <r>
    <s v="CLM87197887"/>
    <d v="2021-06-04T00:00:00"/>
    <x v="107"/>
    <x v="2"/>
    <s v="Pretty east way year."/>
    <m/>
    <x v="106"/>
  </r>
  <r>
    <s v="CLM08548633"/>
    <d v="2023-10-16T00:00:00"/>
    <x v="108"/>
    <x v="2"/>
    <s v="Air action student interest sport purpose nice."/>
    <d v="2023-11-16T00:00:00"/>
    <x v="107"/>
  </r>
  <r>
    <s v="CLM84184946"/>
    <d v="2021-01-12T00:00:00"/>
    <x v="109"/>
    <x v="1"/>
    <s v="Draw man everything."/>
    <d v="2021-02-14T00:00:00"/>
    <x v="108"/>
  </r>
  <r>
    <s v="CLM14231438"/>
    <d v="2020-05-24T00:00:00"/>
    <x v="110"/>
    <x v="0"/>
    <s v="Himself whose news above."/>
    <d v="2020-06-17T00:00:00"/>
    <x v="109"/>
  </r>
  <r>
    <s v="CLM99725726"/>
    <d v="2021-01-16T00:00:00"/>
    <x v="111"/>
    <x v="0"/>
    <s v="Paper only approach interest spring floor."/>
    <d v="2021-04-16T00:00:00"/>
    <x v="110"/>
  </r>
  <r>
    <s v="CLM18817051"/>
    <d v="2022-11-28T00:00:00"/>
    <x v="112"/>
    <x v="0"/>
    <s v="Newspaper result resource serve contain."/>
    <d v="2023-01-09T00:00:00"/>
    <x v="111"/>
  </r>
  <r>
    <s v="CLM35350732"/>
    <d v="2020-08-07T00:00:00"/>
    <x v="113"/>
    <x v="0"/>
    <s v="Almost sometimes front charge."/>
    <d v="2020-09-03T00:00:00"/>
    <x v="112"/>
  </r>
  <r>
    <s v="CLM53033405"/>
    <d v="2021-11-16T00:00:00"/>
    <x v="114"/>
    <x v="1"/>
    <s v="White cup question degree glass."/>
    <m/>
    <x v="113"/>
  </r>
  <r>
    <s v="CLM96823987"/>
    <d v="2020-08-19T00:00:00"/>
    <x v="115"/>
    <x v="2"/>
    <s v="Wear kid economic attorney fear because."/>
    <d v="2020-10-01T00:00:00"/>
    <x v="114"/>
  </r>
  <r>
    <s v="CLM54164215"/>
    <d v="2024-10-29T00:00:00"/>
    <x v="116"/>
    <x v="0"/>
    <s v="Blue third head full agency."/>
    <d v="2025-01-04T00:00:00"/>
    <x v="115"/>
  </r>
  <r>
    <s v="CLM00908849"/>
    <d v="2024-08-07T00:00:00"/>
    <x v="117"/>
    <x v="2"/>
    <s v="Opportunity treatment record trip."/>
    <m/>
    <x v="116"/>
  </r>
  <r>
    <s v="CLM26400767"/>
    <d v="2022-12-05T00:00:00"/>
    <x v="118"/>
    <x v="0"/>
    <s v="Glass southern number include."/>
    <d v="2023-01-09T00:00:00"/>
    <x v="117"/>
  </r>
  <r>
    <s v="CLM69965519"/>
    <d v="2023-09-16T00:00:00"/>
    <x v="119"/>
    <x v="0"/>
    <s v="Development get process key ago."/>
    <d v="2023-11-18T00:00:00"/>
    <x v="118"/>
  </r>
  <r>
    <s v="CLM94436319"/>
    <d v="2024-04-29T00:00:00"/>
    <x v="120"/>
    <x v="0"/>
    <s v="Really for bank large season pull everyone."/>
    <m/>
    <x v="119"/>
  </r>
  <r>
    <s v="CLM01927554"/>
    <d v="2024-11-09T00:00:00"/>
    <x v="121"/>
    <x v="2"/>
    <s v="Something rule want piece leader try."/>
    <d v="2025-02-04T00:00:00"/>
    <x v="120"/>
  </r>
  <r>
    <s v="CLM77659439"/>
    <d v="2023-01-19T00:00:00"/>
    <x v="122"/>
    <x v="0"/>
    <s v="Nearly seat social significant cultural president."/>
    <d v="2023-02-15T00:00:00"/>
    <x v="121"/>
  </r>
  <r>
    <s v="CLM04866071"/>
    <d v="2022-01-06T00:00:00"/>
    <x v="123"/>
    <x v="0"/>
    <s v="Quality management decision focus remain."/>
    <m/>
    <x v="122"/>
  </r>
  <r>
    <s v="CLM66373910"/>
    <d v="2021-05-30T00:00:00"/>
    <x v="124"/>
    <x v="1"/>
    <s v="Something collection staff."/>
    <d v="2021-08-19T00:00:00"/>
    <x v="123"/>
  </r>
  <r>
    <s v="CLM24028490"/>
    <d v="2023-09-09T00:00:00"/>
    <x v="125"/>
    <x v="1"/>
    <s v="Food open off leader early."/>
    <m/>
    <x v="124"/>
  </r>
  <r>
    <s v="CLM79556342"/>
    <d v="2023-06-21T00:00:00"/>
    <x v="126"/>
    <x v="0"/>
    <s v="Defense same little."/>
    <d v="2023-08-01T00:00:00"/>
    <x v="125"/>
  </r>
  <r>
    <s v="CLM03896789"/>
    <d v="2023-10-24T00:00:00"/>
    <x v="127"/>
    <x v="0"/>
    <s v="Receive week wonder sure remember move personal."/>
    <d v="2023-12-31T00:00:00"/>
    <x v="126"/>
  </r>
  <r>
    <s v="CLM08781892"/>
    <d v="2022-08-15T00:00:00"/>
    <x v="128"/>
    <x v="0"/>
    <s v="Cause number fill manage nearly bill during."/>
    <m/>
    <x v="127"/>
  </r>
  <r>
    <s v="CLM04467612"/>
    <d v="2022-07-24T00:00:00"/>
    <x v="129"/>
    <x v="0"/>
    <s v="Half two one with."/>
    <d v="2022-09-24T00:00:00"/>
    <x v="128"/>
  </r>
  <r>
    <s v="CLM36598504"/>
    <d v="2024-01-23T00:00:00"/>
    <x v="130"/>
    <x v="2"/>
    <s v="Recently nation space participant star religious return baby."/>
    <d v="2024-02-06T00:00:00"/>
    <x v="129"/>
  </r>
  <r>
    <s v="CLM81172238"/>
    <d v="2020-12-19T00:00:00"/>
    <x v="131"/>
    <x v="1"/>
    <s v="Really modern crime building least."/>
    <d v="2021-01-01T00:00:00"/>
    <x v="130"/>
  </r>
  <r>
    <s v="CLM45229692"/>
    <d v="2023-06-21T00:00:00"/>
    <x v="132"/>
    <x v="0"/>
    <s v="From dark add near."/>
    <d v="2023-07-12T00:00:00"/>
    <x v="131"/>
  </r>
  <r>
    <s v="CLM72320154"/>
    <d v="2021-03-22T00:00:00"/>
    <x v="133"/>
    <x v="2"/>
    <s v="Side start look avoid month little."/>
    <m/>
    <x v="132"/>
  </r>
  <r>
    <s v="CLM53559340"/>
    <d v="2021-03-19T00:00:00"/>
    <x v="134"/>
    <x v="0"/>
    <s v="Page other necessary interview be."/>
    <m/>
    <x v="133"/>
  </r>
  <r>
    <s v="CLM11227242"/>
    <d v="2023-06-08T00:00:00"/>
    <x v="135"/>
    <x v="2"/>
    <s v="Her late approach never."/>
    <d v="2023-08-07T00:00:00"/>
    <x v="134"/>
  </r>
  <r>
    <s v="CLM92000440"/>
    <d v="2020-04-12T00:00:00"/>
    <x v="136"/>
    <x v="1"/>
    <s v="Strong including agent especially."/>
    <d v="2020-07-02T00:00:00"/>
    <x v="135"/>
  </r>
  <r>
    <s v="CLM14179031"/>
    <d v="2023-06-06T00:00:00"/>
    <x v="137"/>
    <x v="0"/>
    <s v="Ready view ever win often exactly."/>
    <d v="2023-08-05T00:00:00"/>
    <x v="136"/>
  </r>
  <r>
    <s v="CLM91626670"/>
    <d v="2020-01-22T00:00:00"/>
    <x v="138"/>
    <x v="0"/>
    <s v="Once fish adult then call."/>
    <d v="2020-03-06T00:00:00"/>
    <x v="137"/>
  </r>
  <r>
    <s v="CLM03392061"/>
    <d v="2021-02-23T00:00:00"/>
    <x v="139"/>
    <x v="1"/>
    <s v="Third two single list follow."/>
    <m/>
    <x v="138"/>
  </r>
  <r>
    <s v="CLM48859408"/>
    <d v="2020-12-28T00:00:00"/>
    <x v="140"/>
    <x v="0"/>
    <s v="Deep tree arrive blue one herself six."/>
    <d v="2021-02-20T00:00:00"/>
    <x v="139"/>
  </r>
  <r>
    <s v="CLM93694398"/>
    <d v="2020-05-30T00:00:00"/>
    <x v="141"/>
    <x v="0"/>
    <s v="One morning room statement season."/>
    <d v="2020-07-29T00:00:00"/>
    <x v="140"/>
  </r>
  <r>
    <s v="CLM06055217"/>
    <d v="2024-11-12T00:00:00"/>
    <x v="142"/>
    <x v="1"/>
    <s v="Those want PM heart assume."/>
    <d v="2025-01-30T00:00:00"/>
    <x v="141"/>
  </r>
  <r>
    <s v="CLM82195046"/>
    <d v="2024-11-09T00:00:00"/>
    <x v="143"/>
    <x v="1"/>
    <s v="Mention hear piece worker deep."/>
    <d v="2024-12-04T00:00:00"/>
    <x v="25"/>
  </r>
  <r>
    <s v="CLM90159349"/>
    <d v="2022-05-05T00:00:00"/>
    <x v="144"/>
    <x v="0"/>
    <s v="People company thought able rich certainly."/>
    <d v="2022-06-28T00:00:00"/>
    <x v="142"/>
  </r>
  <r>
    <s v="CLM30204139"/>
    <d v="2023-04-09T00:00:00"/>
    <x v="145"/>
    <x v="1"/>
    <s v="Purpose walk member around child system."/>
    <d v="2023-05-12T00:00:00"/>
    <x v="143"/>
  </r>
  <r>
    <s v="CLM01905743"/>
    <d v="2023-08-16T00:00:00"/>
    <x v="146"/>
    <x v="2"/>
    <s v="Together dog man general."/>
    <m/>
    <x v="144"/>
  </r>
  <r>
    <s v="CLM37903260"/>
    <d v="2021-10-12T00:00:00"/>
    <x v="147"/>
    <x v="2"/>
    <s v="Situation according adult owner."/>
    <d v="2022-01-08T00:00:00"/>
    <x v="145"/>
  </r>
  <r>
    <s v="CLM82249469"/>
    <d v="2021-06-09T00:00:00"/>
    <x v="148"/>
    <x v="2"/>
    <s v="Body attack improve note heart western."/>
    <d v="2021-07-24T00:00:00"/>
    <x v="146"/>
  </r>
  <r>
    <s v="CLM27341335"/>
    <d v="2021-11-01T00:00:00"/>
    <x v="149"/>
    <x v="0"/>
    <s v="Win sing only media impact car."/>
    <d v="2022-01-21T00:00:00"/>
    <x v="147"/>
  </r>
  <r>
    <s v="CLM09810485"/>
    <d v="2023-01-16T00:00:00"/>
    <x v="150"/>
    <x v="0"/>
    <s v="Teacher trouble scientist form whole find."/>
    <m/>
    <x v="148"/>
  </r>
  <r>
    <s v="CLM22613908"/>
    <d v="2021-09-21T00:00:00"/>
    <x v="151"/>
    <x v="2"/>
    <s v="Challenge her live full fly available sit."/>
    <d v="2021-10-20T00:00:00"/>
    <x v="149"/>
  </r>
  <r>
    <s v="CLM68878012"/>
    <d v="2020-10-09T00:00:00"/>
    <x v="152"/>
    <x v="0"/>
    <s v="Stay painting economic course source."/>
    <d v="2020-10-30T00:00:00"/>
    <x v="150"/>
  </r>
  <r>
    <s v="CLM54306007"/>
    <d v="2024-11-30T00:00:00"/>
    <x v="153"/>
    <x v="2"/>
    <s v="Establish color agree floor interview from."/>
    <m/>
    <x v="151"/>
  </r>
  <r>
    <s v="CLM81789009"/>
    <d v="2020-05-21T00:00:00"/>
    <x v="154"/>
    <x v="0"/>
    <s v="Likely television consumer two good step."/>
    <d v="2020-08-01T00:00:00"/>
    <x v="152"/>
  </r>
  <r>
    <s v="CLM08365170"/>
    <d v="2024-10-15T00:00:00"/>
    <x v="155"/>
    <x v="2"/>
    <s v="Character international data change find."/>
    <d v="2024-12-10T00:00:00"/>
    <x v="153"/>
  </r>
  <r>
    <s v="CLM87225208"/>
    <d v="2024-11-04T00:00:00"/>
    <x v="156"/>
    <x v="1"/>
    <s v="Really pick forward sit role interest everyone score."/>
    <d v="2024-12-31T00:00:00"/>
    <x v="154"/>
  </r>
  <r>
    <s v="CLM65090828"/>
    <d v="2023-02-21T00:00:00"/>
    <x v="157"/>
    <x v="1"/>
    <s v="Expert whole try performance."/>
    <d v="2023-03-20T00:00:00"/>
    <x v="155"/>
  </r>
  <r>
    <s v="CLM53962419"/>
    <d v="2022-02-06T00:00:00"/>
    <x v="158"/>
    <x v="2"/>
    <s v="Best blood gas evening item add alone."/>
    <m/>
    <x v="156"/>
  </r>
  <r>
    <s v="CLM37200890"/>
    <d v="2021-06-29T00:00:00"/>
    <x v="159"/>
    <x v="1"/>
    <s v="Much black test again travel pass."/>
    <d v="2021-07-24T00:00:00"/>
    <x v="157"/>
  </r>
  <r>
    <s v="CLM82823276"/>
    <d v="2024-02-14T00:00:00"/>
    <x v="160"/>
    <x v="0"/>
    <s v="Lot audience writer section class trial kitchen."/>
    <d v="2024-05-12T00:00:00"/>
    <x v="158"/>
  </r>
  <r>
    <s v="CLM26013917"/>
    <d v="2022-12-05T00:00:00"/>
    <x v="161"/>
    <x v="2"/>
    <s v="Popular far car clear front activity."/>
    <m/>
    <x v="159"/>
  </r>
  <r>
    <s v="CLM87454106"/>
    <d v="2022-10-20T00:00:00"/>
    <x v="162"/>
    <x v="1"/>
    <s v="Against prepare economy focus society."/>
    <d v="2022-11-03T00:00:00"/>
    <x v="160"/>
  </r>
  <r>
    <s v="CLM51534455"/>
    <d v="2020-01-31T00:00:00"/>
    <x v="163"/>
    <x v="2"/>
    <s v="Issue weight particular."/>
    <m/>
    <x v="161"/>
  </r>
  <r>
    <s v="CLM83955122"/>
    <d v="2020-09-29T00:00:00"/>
    <x v="164"/>
    <x v="1"/>
    <s v="Too attention energy win."/>
    <d v="2020-12-21T00:00:00"/>
    <x v="162"/>
  </r>
  <r>
    <s v="CLM63313699"/>
    <d v="2022-05-12T00:00:00"/>
    <x v="165"/>
    <x v="2"/>
    <s v="Boy agree little occur wide mention fish."/>
    <m/>
    <x v="114"/>
  </r>
  <r>
    <s v="CLM97330182"/>
    <d v="2021-06-20T00:00:00"/>
    <x v="166"/>
    <x v="2"/>
    <s v="Congress left management myself film newspaper."/>
    <d v="2021-07-30T00:00:00"/>
    <x v="163"/>
  </r>
  <r>
    <s v="CLM49632388"/>
    <d v="2024-10-11T00:00:00"/>
    <x v="167"/>
    <x v="0"/>
    <s v="Of notice huge character general common."/>
    <m/>
    <x v="164"/>
  </r>
  <r>
    <s v="CLM87562341"/>
    <d v="2020-08-23T00:00:00"/>
    <x v="168"/>
    <x v="2"/>
    <s v="Run church environment huge."/>
    <d v="2020-10-04T00:00:00"/>
    <x v="165"/>
  </r>
  <r>
    <s v="CLM38238490"/>
    <d v="2023-06-24T00:00:00"/>
    <x v="169"/>
    <x v="2"/>
    <s v="Specific mission cold dinner social."/>
    <d v="2023-08-03T00:00:00"/>
    <x v="166"/>
  </r>
  <r>
    <s v="CLM11276494"/>
    <d v="2023-02-14T00:00:00"/>
    <x v="170"/>
    <x v="0"/>
    <s v="Suffer realize cost course see foreign parent cell."/>
    <d v="2023-04-15T00:00:00"/>
    <x v="167"/>
  </r>
  <r>
    <s v="CLM81357184"/>
    <d v="2020-03-03T00:00:00"/>
    <x v="171"/>
    <x v="2"/>
    <s v="Stop seem professional win."/>
    <m/>
    <x v="168"/>
  </r>
  <r>
    <s v="CLM52464418"/>
    <d v="2022-12-09T00:00:00"/>
    <x v="172"/>
    <x v="0"/>
    <s v="Sing remember far provide best manage PM finally."/>
    <d v="2023-02-14T00:00:00"/>
    <x v="169"/>
  </r>
  <r>
    <s v="CLM04892755"/>
    <d v="2024-04-23T00:00:00"/>
    <x v="173"/>
    <x v="2"/>
    <s v="His child take."/>
    <m/>
    <x v="170"/>
  </r>
  <r>
    <s v="CLM99238019"/>
    <d v="2020-08-18T00:00:00"/>
    <x v="174"/>
    <x v="1"/>
    <s v="Chance letter full attention represent."/>
    <m/>
    <x v="171"/>
  </r>
  <r>
    <s v="CLM07715910"/>
    <d v="2021-12-01T00:00:00"/>
    <x v="175"/>
    <x v="0"/>
    <s v="Mr expect environmental to ahead them respond information."/>
    <m/>
    <x v="172"/>
  </r>
  <r>
    <s v="CLM85063315"/>
    <d v="2024-12-06T00:00:00"/>
    <x v="176"/>
    <x v="2"/>
    <s v="Information feeling attorney station cause there."/>
    <d v="2025-01-11T00:00:00"/>
    <x v="173"/>
  </r>
  <r>
    <s v="CLM96519689"/>
    <d v="2024-02-11T00:00:00"/>
    <x v="177"/>
    <x v="0"/>
    <s v="Bar hard color property nation then."/>
    <d v="2024-02-28T00:00:00"/>
    <x v="174"/>
  </r>
  <r>
    <s v="CLM18693567"/>
    <d v="2023-07-19T00:00:00"/>
    <x v="178"/>
    <x v="0"/>
    <s v="Win call explain hotel mention charge bank."/>
    <d v="2023-08-23T00:00:00"/>
    <x v="175"/>
  </r>
  <r>
    <s v="CLM75763057"/>
    <d v="2020-03-15T00:00:00"/>
    <x v="179"/>
    <x v="0"/>
    <s v="You field world rich foot."/>
    <d v="2020-04-22T00:00:00"/>
    <x v="176"/>
  </r>
  <r>
    <s v="CLM25476445"/>
    <d v="2021-11-02T00:00:00"/>
    <x v="180"/>
    <x v="1"/>
    <s v="Similar finish computer conference foot."/>
    <d v="2021-12-25T00:00:00"/>
    <x v="177"/>
  </r>
  <r>
    <s v="CLM77223798"/>
    <d v="2020-10-27T00:00:00"/>
    <x v="181"/>
    <x v="0"/>
    <s v="Couple carry who interview special would can."/>
    <d v="2021-01-03T00:00:00"/>
    <x v="178"/>
  </r>
  <r>
    <s v="CLM27516961"/>
    <d v="2021-11-26T00:00:00"/>
    <x v="182"/>
    <x v="1"/>
    <s v="Rock best road relate western together test."/>
    <m/>
    <x v="179"/>
  </r>
  <r>
    <s v="CLM88260426"/>
    <d v="2020-08-17T00:00:00"/>
    <x v="183"/>
    <x v="0"/>
    <s v="Sea good raise certain design eight."/>
    <m/>
    <x v="180"/>
  </r>
  <r>
    <s v="CLM60683750"/>
    <d v="2022-03-12T00:00:00"/>
    <x v="184"/>
    <x v="0"/>
    <s v="Give certainly seat out hundred fast nature."/>
    <d v="2022-06-10T00:00:00"/>
    <x v="181"/>
  </r>
  <r>
    <s v="CLM95431426"/>
    <d v="2021-12-08T00:00:00"/>
    <x v="185"/>
    <x v="2"/>
    <s v="Piece event hope teach skill almost rock."/>
    <m/>
    <x v="182"/>
  </r>
  <r>
    <s v="CLM47775308"/>
    <d v="2022-03-19T00:00:00"/>
    <x v="186"/>
    <x v="2"/>
    <s v="On yeah movie myself eat yard."/>
    <d v="2022-06-14T00:00:00"/>
    <x v="183"/>
  </r>
  <r>
    <s v="CLM52914732"/>
    <d v="2024-04-01T00:00:00"/>
    <x v="187"/>
    <x v="2"/>
    <s v="Care national ok store."/>
    <m/>
    <x v="184"/>
  </r>
  <r>
    <s v="CLM18271176"/>
    <d v="2024-05-16T00:00:00"/>
    <x v="188"/>
    <x v="0"/>
    <s v="Brother any off reflect thing decision."/>
    <d v="2024-07-14T00:00:00"/>
    <x v="185"/>
  </r>
  <r>
    <s v="CLM32363978"/>
    <d v="2021-05-06T00:00:00"/>
    <x v="189"/>
    <x v="0"/>
    <s v="Later culture open task side who Congress election."/>
    <m/>
    <x v="186"/>
  </r>
  <r>
    <s v="CLM49109163"/>
    <d v="2022-04-13T00:00:00"/>
    <x v="190"/>
    <x v="2"/>
    <s v="Theory drug according else."/>
    <m/>
    <x v="187"/>
  </r>
  <r>
    <s v="CLM22616425"/>
    <d v="2021-08-09T00:00:00"/>
    <x v="191"/>
    <x v="2"/>
    <s v="Even collection whose rise."/>
    <d v="2021-10-21T00:00:00"/>
    <x v="188"/>
  </r>
  <r>
    <s v="CLM53182116"/>
    <d v="2021-06-21T00:00:00"/>
    <x v="192"/>
    <x v="2"/>
    <s v="Produce often talk administration responsibility."/>
    <d v="2021-08-05T00:00:00"/>
    <x v="189"/>
  </r>
  <r>
    <s v="CLM66315774"/>
    <d v="2021-09-02T00:00:00"/>
    <x v="193"/>
    <x v="0"/>
    <s v="Minute trial cause Mrs."/>
    <m/>
    <x v="190"/>
  </r>
  <r>
    <s v="CLM40098278"/>
    <d v="2024-11-07T00:00:00"/>
    <x v="194"/>
    <x v="0"/>
    <s v="Southern language hold middle take individual that."/>
    <d v="2024-12-28T00:00:00"/>
    <x v="191"/>
  </r>
  <r>
    <s v="CLM31162049"/>
    <d v="2024-02-19T00:00:00"/>
    <x v="195"/>
    <x v="0"/>
    <s v="Beyond professor through continue."/>
    <d v="2024-04-05T00:00:00"/>
    <x v="192"/>
  </r>
  <r>
    <s v="CLM27880592"/>
    <d v="2021-05-01T00:00:00"/>
    <x v="196"/>
    <x v="2"/>
    <s v="Alone trade toward."/>
    <d v="2021-06-07T00:00:00"/>
    <x v="193"/>
  </r>
  <r>
    <s v="CLM08739002"/>
    <d v="2023-05-05T00:00:00"/>
    <x v="197"/>
    <x v="2"/>
    <s v="Thousand couple edge."/>
    <m/>
    <x v="194"/>
  </r>
  <r>
    <s v="CLM10028336"/>
    <d v="2022-10-04T00:00:00"/>
    <x v="198"/>
    <x v="2"/>
    <s v="Civil she over while dream law."/>
    <d v="2022-10-28T00:00:00"/>
    <x v="195"/>
  </r>
  <r>
    <s v="CLM98825360"/>
    <d v="2021-09-07T00:00:00"/>
    <x v="199"/>
    <x v="2"/>
    <s v="Figure source not piece alone wish low."/>
    <m/>
    <x v="196"/>
  </r>
  <r>
    <s v="CLM92537697"/>
    <d v="2023-03-22T00:00:00"/>
    <x v="200"/>
    <x v="0"/>
    <s v="Reflect prevent soon should base professional continue dog."/>
    <m/>
    <x v="197"/>
  </r>
  <r>
    <s v="CLM74056631"/>
    <d v="2022-04-17T00:00:00"/>
    <x v="201"/>
    <x v="1"/>
    <s v="Magazine near piece lose experience."/>
    <d v="2022-05-16T00:00:00"/>
    <x v="198"/>
  </r>
  <r>
    <s v="CLM10892672"/>
    <d v="2020-06-15T00:00:00"/>
    <x v="202"/>
    <x v="1"/>
    <s v="Since through write set enter left address low."/>
    <d v="2020-08-27T00:00:00"/>
    <x v="199"/>
  </r>
  <r>
    <s v="CLM30440408"/>
    <d v="2023-03-21T00:00:00"/>
    <x v="203"/>
    <x v="0"/>
    <s v="Positive rather population fish."/>
    <m/>
    <x v="200"/>
  </r>
  <r>
    <s v="CLM26605878"/>
    <d v="2024-04-14T00:00:00"/>
    <x v="204"/>
    <x v="1"/>
    <s v="Chair matter unit own grow against."/>
    <m/>
    <x v="201"/>
  </r>
  <r>
    <s v="CLM10407501"/>
    <d v="2024-10-17T00:00:00"/>
    <x v="205"/>
    <x v="0"/>
    <s v="Skin draw herself evidence dog table politics."/>
    <m/>
    <x v="202"/>
  </r>
  <r>
    <s v="CLM50567782"/>
    <d v="2023-02-25T00:00:00"/>
    <x v="206"/>
    <x v="1"/>
    <s v="Challenge real future establish suggest same tell."/>
    <d v="2023-05-22T00:00:00"/>
    <x v="203"/>
  </r>
  <r>
    <s v="CLM29948493"/>
    <d v="2021-01-21T00:00:00"/>
    <x v="207"/>
    <x v="2"/>
    <s v="Customer else foreign hour single."/>
    <m/>
    <x v="204"/>
  </r>
  <r>
    <s v="CLM12178841"/>
    <d v="2023-08-19T00:00:00"/>
    <x v="208"/>
    <x v="0"/>
    <s v="Last wonder marriage follow over."/>
    <d v="2023-08-30T00:00:00"/>
    <x v="205"/>
  </r>
  <r>
    <s v="CLM57253789"/>
    <d v="2023-09-18T00:00:00"/>
    <x v="209"/>
    <x v="1"/>
    <s v="Establish experience successful there."/>
    <m/>
    <x v="206"/>
  </r>
  <r>
    <s v="CLM99079161"/>
    <d v="2024-12-10T00:00:00"/>
    <x v="210"/>
    <x v="2"/>
    <s v="Arrive speak garden manage."/>
    <m/>
    <x v="207"/>
  </r>
  <r>
    <s v="CLM35443710"/>
    <d v="2020-10-05T00:00:00"/>
    <x v="211"/>
    <x v="1"/>
    <s v="Wonder similar window continue."/>
    <d v="2020-12-04T00:00:00"/>
    <x v="208"/>
  </r>
  <r>
    <s v="CLM81665774"/>
    <d v="2020-09-27T00:00:00"/>
    <x v="212"/>
    <x v="2"/>
    <s v="Large fish age second any buy."/>
    <m/>
    <x v="209"/>
  </r>
  <r>
    <s v="CLM67694111"/>
    <d v="2023-08-18T00:00:00"/>
    <x v="213"/>
    <x v="0"/>
    <s v="Threat others water process go."/>
    <m/>
    <x v="210"/>
  </r>
  <r>
    <s v="CLM26301752"/>
    <d v="2021-08-27T00:00:00"/>
    <x v="214"/>
    <x v="0"/>
    <s v="Lead place study agency arm."/>
    <m/>
    <x v="211"/>
  </r>
  <r>
    <s v="CLM88625196"/>
    <d v="2020-05-12T00:00:00"/>
    <x v="215"/>
    <x v="2"/>
    <s v="Performance particularly difficult happy base social."/>
    <d v="2020-06-14T00:00:00"/>
    <x v="212"/>
  </r>
  <r>
    <s v="CLM29129239"/>
    <d v="2022-09-21T00:00:00"/>
    <x v="216"/>
    <x v="0"/>
    <s v="Create society several family."/>
    <d v="2022-11-13T00:00:00"/>
    <x v="213"/>
  </r>
  <r>
    <s v="CLM77926992"/>
    <d v="2022-11-13T00:00:00"/>
    <x v="217"/>
    <x v="0"/>
    <s v="Painting future argue deep around truth moment much."/>
    <d v="2023-01-22T00:00:00"/>
    <x v="214"/>
  </r>
  <r>
    <s v="CLM00786936"/>
    <d v="2023-07-22T00:00:00"/>
    <x v="218"/>
    <x v="2"/>
    <s v="Everybody career remember capital."/>
    <d v="2023-08-21T00:00:00"/>
    <x v="215"/>
  </r>
  <r>
    <s v="CLM04147631"/>
    <d v="2023-11-16T00:00:00"/>
    <x v="219"/>
    <x v="2"/>
    <s v="Already never item."/>
    <d v="2023-12-09T00:00:00"/>
    <x v="216"/>
  </r>
  <r>
    <s v="CLM14137297"/>
    <d v="2022-02-20T00:00:00"/>
    <x v="220"/>
    <x v="1"/>
    <s v="Too expect piece but life system."/>
    <d v="2022-03-25T00:00:00"/>
    <x v="217"/>
  </r>
  <r>
    <s v="CLM31057531"/>
    <d v="2020-02-12T00:00:00"/>
    <x v="221"/>
    <x v="1"/>
    <s v="Mrs heart great season car receive."/>
    <m/>
    <x v="218"/>
  </r>
  <r>
    <s v="CLM23809539"/>
    <d v="2020-07-17T00:00:00"/>
    <x v="222"/>
    <x v="2"/>
    <s v="Nice visit glass try."/>
    <m/>
    <x v="219"/>
  </r>
  <r>
    <s v="CLM30576253"/>
    <d v="2020-04-18T00:00:00"/>
    <x v="223"/>
    <x v="1"/>
    <s v="Trouble under until democratic film."/>
    <d v="2020-05-24T00:00:00"/>
    <x v="220"/>
  </r>
  <r>
    <s v="CLM94642888"/>
    <d v="2020-08-30T00:00:00"/>
    <x v="224"/>
    <x v="1"/>
    <s v="Health share Mr full party."/>
    <m/>
    <x v="221"/>
  </r>
  <r>
    <s v="CLM19945282"/>
    <d v="2020-03-28T00:00:00"/>
    <x v="225"/>
    <x v="1"/>
    <s v="Box assume law concern."/>
    <m/>
    <x v="222"/>
  </r>
  <r>
    <s v="CLM29182583"/>
    <d v="2021-08-16T00:00:00"/>
    <x v="226"/>
    <x v="2"/>
    <s v="Either house such PM card."/>
    <m/>
    <x v="223"/>
  </r>
  <r>
    <s v="CLM05879384"/>
    <d v="2021-07-29T00:00:00"/>
    <x v="227"/>
    <x v="1"/>
    <s v="Level how agree get tree sing trade others."/>
    <d v="2021-10-03T00:00:00"/>
    <x v="224"/>
  </r>
  <r>
    <s v="CLM75943169"/>
    <d v="2020-01-29T00:00:00"/>
    <x v="228"/>
    <x v="1"/>
    <s v="Prevent camera wear of drug recognize."/>
    <d v="2020-03-04T00:00:00"/>
    <x v="225"/>
  </r>
  <r>
    <s v="CLM92940878"/>
    <d v="2020-10-12T00:00:00"/>
    <x v="229"/>
    <x v="2"/>
    <s v="Probably available scene wife."/>
    <m/>
    <x v="226"/>
  </r>
  <r>
    <s v="CLM58626233"/>
    <d v="2020-07-30T00:00:00"/>
    <x v="230"/>
    <x v="1"/>
    <s v="Prepare bank north red care different."/>
    <d v="2020-10-07T00:00:00"/>
    <x v="227"/>
  </r>
  <r>
    <s v="CLM35401488"/>
    <d v="2023-08-13T00:00:00"/>
    <x v="231"/>
    <x v="1"/>
    <s v="Trial result today science."/>
    <m/>
    <x v="228"/>
  </r>
  <r>
    <s v="CLM96278610"/>
    <d v="2021-03-22T00:00:00"/>
    <x v="232"/>
    <x v="1"/>
    <s v="Everything everybody particularly political executive case hit."/>
    <m/>
    <x v="229"/>
  </r>
  <r>
    <s v="CLM43888646"/>
    <d v="2022-05-30T00:00:00"/>
    <x v="233"/>
    <x v="0"/>
    <s v="Help and and show."/>
    <d v="2022-08-10T00:00:00"/>
    <x v="230"/>
  </r>
  <r>
    <s v="CLM74338504"/>
    <d v="2024-03-18T00:00:00"/>
    <x v="234"/>
    <x v="1"/>
    <s v="Spend serve key artist southern above maybe."/>
    <d v="2024-05-03T00:00:00"/>
    <x v="231"/>
  </r>
  <r>
    <s v="CLM84341760"/>
    <d v="2023-01-05T00:00:00"/>
    <x v="235"/>
    <x v="2"/>
    <s v="Course only central truth."/>
    <d v="2023-03-10T00:00:00"/>
    <x v="232"/>
  </r>
  <r>
    <s v="CLM98482647"/>
    <d v="2020-01-01T00:00:00"/>
    <x v="236"/>
    <x v="0"/>
    <s v="Clearly method hit most before blue toward."/>
    <m/>
    <x v="233"/>
  </r>
  <r>
    <s v="CLM88916505"/>
    <d v="2020-07-04T00:00:00"/>
    <x v="237"/>
    <x v="2"/>
    <s v="Hotel into read star."/>
    <m/>
    <x v="234"/>
  </r>
  <r>
    <s v="CLM16622723"/>
    <d v="2020-07-12T00:00:00"/>
    <x v="238"/>
    <x v="1"/>
    <s v="Alone maintain exist power agent enjoy activity thousand."/>
    <d v="2020-08-27T00:00:00"/>
    <x v="235"/>
  </r>
  <r>
    <s v="CLM74810040"/>
    <d v="2021-08-20T00:00:00"/>
    <x v="239"/>
    <x v="2"/>
    <s v="Realize later concern crime tell green able."/>
    <m/>
    <x v="236"/>
  </r>
  <r>
    <s v="CLM38365707"/>
    <d v="2023-06-23T00:00:00"/>
    <x v="240"/>
    <x v="0"/>
    <s v="Young rise leave foreign special."/>
    <d v="2023-07-13T00:00:00"/>
    <x v="237"/>
  </r>
  <r>
    <s v="CLM71003253"/>
    <d v="2024-01-12T00:00:00"/>
    <x v="241"/>
    <x v="1"/>
    <s v="Central argue rule response hospital likely gun."/>
    <m/>
    <x v="238"/>
  </r>
  <r>
    <s v="CLM91929596"/>
    <d v="2020-06-25T00:00:00"/>
    <x v="242"/>
    <x v="1"/>
    <s v="Situation option bar sing drive meeting likely."/>
    <d v="2020-07-30T00:00:00"/>
    <x v="239"/>
  </r>
  <r>
    <s v="CLM49735464"/>
    <d v="2024-11-01T00:00:00"/>
    <x v="243"/>
    <x v="0"/>
    <s v="Check notice address us language stay."/>
    <d v="2025-01-13T00:00:00"/>
    <x v="240"/>
  </r>
  <r>
    <s v="CLM20208977"/>
    <d v="2023-12-04T00:00:00"/>
    <x v="244"/>
    <x v="1"/>
    <s v="Budget write could value have store every western."/>
    <d v="2024-01-08T00:00:00"/>
    <x v="241"/>
  </r>
  <r>
    <s v="CLM14772569"/>
    <d v="2022-10-06T00:00:00"/>
    <x v="245"/>
    <x v="2"/>
    <s v="Science customer raise hospital size help."/>
    <d v="2022-12-04T00:00:00"/>
    <x v="242"/>
  </r>
  <r>
    <s v="CLM37055079"/>
    <d v="2020-09-01T00:00:00"/>
    <x v="246"/>
    <x v="1"/>
    <s v="Water she big mother dream far how ten."/>
    <m/>
    <x v="243"/>
  </r>
  <r>
    <s v="CLM63421031"/>
    <d v="2022-12-31T00:00:00"/>
    <x v="247"/>
    <x v="0"/>
    <s v="Find evidence more smile its how."/>
    <d v="2023-01-11T00:00:00"/>
    <x v="244"/>
  </r>
  <r>
    <s v="CLM43054541"/>
    <d v="2021-12-29T00:00:00"/>
    <x v="248"/>
    <x v="2"/>
    <s v="Page marriage authority huge various walk say surface."/>
    <d v="2022-03-28T00:00:00"/>
    <x v="245"/>
  </r>
  <r>
    <s v="CLM49922187"/>
    <d v="2022-06-24T00:00:00"/>
    <x v="249"/>
    <x v="1"/>
    <s v="Effect half talk piece support never."/>
    <d v="2022-09-01T00:00:00"/>
    <x v="149"/>
  </r>
  <r>
    <s v="CLM94212055"/>
    <d v="2021-07-31T00:00:00"/>
    <x v="250"/>
    <x v="0"/>
    <s v="Only again music during."/>
    <m/>
    <x v="246"/>
  </r>
  <r>
    <s v="CLM15108906"/>
    <d v="2021-01-28T00:00:00"/>
    <x v="251"/>
    <x v="2"/>
    <s v="Growth your value house main."/>
    <m/>
    <x v="247"/>
  </r>
  <r>
    <s v="CLM09677738"/>
    <d v="2022-04-01T00:00:00"/>
    <x v="252"/>
    <x v="0"/>
    <s v="Too message minute network."/>
    <m/>
    <x v="248"/>
  </r>
  <r>
    <s v="CLM36270209"/>
    <d v="2023-08-12T00:00:00"/>
    <x v="253"/>
    <x v="2"/>
    <s v="Including organization up carry."/>
    <d v="2023-10-12T00:00:00"/>
    <x v="196"/>
  </r>
  <r>
    <s v="CLM63183378"/>
    <d v="2021-02-01T00:00:00"/>
    <x v="254"/>
    <x v="1"/>
    <s v="Career imagine apply we family."/>
    <d v="2021-03-07T00:00:00"/>
    <x v="249"/>
  </r>
  <r>
    <s v="CLM18654250"/>
    <d v="2021-11-01T00:00:00"/>
    <x v="255"/>
    <x v="1"/>
    <s v="Whole media since agency officer large position."/>
    <d v="2021-12-20T00:00:00"/>
    <x v="84"/>
  </r>
  <r>
    <s v="CLM48566397"/>
    <d v="2024-02-26T00:00:00"/>
    <x v="256"/>
    <x v="2"/>
    <s v="Foreign color away state serious."/>
    <d v="2024-04-07T00:00:00"/>
    <x v="250"/>
  </r>
  <r>
    <s v="CLM78047351"/>
    <d v="2020-03-16T00:00:00"/>
    <x v="257"/>
    <x v="1"/>
    <s v="Wrong alone current particularly return blue task resource."/>
    <d v="2020-03-30T00:00:00"/>
    <x v="251"/>
  </r>
  <r>
    <s v="CLM31089109"/>
    <d v="2024-08-23T00:00:00"/>
    <x v="258"/>
    <x v="1"/>
    <s v="Surface crime officer heart try American team."/>
    <d v="2024-11-21T00:00:00"/>
    <x v="252"/>
  </r>
  <r>
    <s v="CLM89401649"/>
    <d v="2021-01-26T00:00:00"/>
    <x v="259"/>
    <x v="2"/>
    <s v="Summer always nation."/>
    <d v="2021-03-22T00:00:00"/>
    <x v="253"/>
  </r>
  <r>
    <s v="CLM44595411"/>
    <d v="2024-02-11T00:00:00"/>
    <x v="260"/>
    <x v="2"/>
    <s v="Place along shoulder service determine hand particularly."/>
    <d v="2024-04-01T00:00:00"/>
    <x v="254"/>
  </r>
  <r>
    <s v="CLM99327506"/>
    <d v="2024-11-27T00:00:00"/>
    <x v="261"/>
    <x v="0"/>
    <s v="Stock age score agency."/>
    <d v="2024-12-20T00:00:00"/>
    <x v="255"/>
  </r>
  <r>
    <s v="CLM41914779"/>
    <d v="2022-01-21T00:00:00"/>
    <x v="262"/>
    <x v="2"/>
    <s v="Both could cell step likely also."/>
    <d v="2022-03-06T00:00:00"/>
    <x v="256"/>
  </r>
  <r>
    <s v="CLM64145456"/>
    <d v="2022-01-02T00:00:00"/>
    <x v="263"/>
    <x v="2"/>
    <s v="Where challenge view over list important history."/>
    <d v="2022-03-26T00:00:00"/>
    <x v="257"/>
  </r>
  <r>
    <s v="CLM89693804"/>
    <d v="2024-11-03T00:00:00"/>
    <x v="264"/>
    <x v="0"/>
    <s v="Enjoy argue look my."/>
    <d v="2024-12-13T00:00:00"/>
    <x v="258"/>
  </r>
  <r>
    <s v="CLM08968932"/>
    <d v="2021-05-02T00:00:00"/>
    <x v="265"/>
    <x v="2"/>
    <s v="Sign newspaper itself by pressure write computer."/>
    <d v="2021-06-16T00:00:00"/>
    <x v="259"/>
  </r>
  <r>
    <s v="CLM61261323"/>
    <d v="2022-04-25T00:00:00"/>
    <x v="266"/>
    <x v="2"/>
    <s v="Attorney seek strong vote."/>
    <d v="2022-06-15T00:00:00"/>
    <x v="260"/>
  </r>
  <r>
    <s v="CLM61128058"/>
    <d v="2023-01-24T00:00:00"/>
    <x v="267"/>
    <x v="2"/>
    <s v="Which develop lay real standard sing president."/>
    <d v="2023-02-15T00:00:00"/>
    <x v="261"/>
  </r>
  <r>
    <s v="CLM51726152"/>
    <d v="2020-12-23T00:00:00"/>
    <x v="268"/>
    <x v="1"/>
    <s v="Ten left side member second crime Democrat southern."/>
    <d v="2021-02-08T00:00:00"/>
    <x v="262"/>
  </r>
  <r>
    <s v="CLM10115959"/>
    <d v="2020-02-11T00:00:00"/>
    <x v="269"/>
    <x v="1"/>
    <s v="Training might behind single capital central wonder official."/>
    <d v="2020-02-29T00:00:00"/>
    <x v="263"/>
  </r>
  <r>
    <s v="CLM28697442"/>
    <d v="2019-12-26T00:00:00"/>
    <x v="270"/>
    <x v="0"/>
    <s v="Machine trouble people."/>
    <m/>
    <x v="264"/>
  </r>
  <r>
    <s v="CLM26124703"/>
    <d v="2022-04-09T00:00:00"/>
    <x v="271"/>
    <x v="1"/>
    <s v="Cell reveal church direction several budget."/>
    <d v="2022-06-10T00:00:00"/>
    <x v="265"/>
  </r>
  <r>
    <s v="CLM12431744"/>
    <d v="2020-09-23T00:00:00"/>
    <x v="272"/>
    <x v="1"/>
    <s v="Serve language start ability door order build."/>
    <d v="2020-11-17T00:00:00"/>
    <x v="266"/>
  </r>
  <r>
    <s v="CLM30642848"/>
    <d v="2024-10-28T00:00:00"/>
    <x v="273"/>
    <x v="2"/>
    <s v="International cause growth cause bank."/>
    <d v="2024-12-18T00:00:00"/>
    <x v="267"/>
  </r>
  <r>
    <s v="CLM18504460"/>
    <d v="2020-12-02T00:00:00"/>
    <x v="274"/>
    <x v="2"/>
    <s v="Necessary rise everything."/>
    <d v="2021-01-22T00:00:00"/>
    <x v="268"/>
  </r>
  <r>
    <s v="CLM60564493"/>
    <d v="2024-01-13T00:00:00"/>
    <x v="275"/>
    <x v="0"/>
    <s v="Citizen light to close participant campaign turn."/>
    <m/>
    <x v="269"/>
  </r>
  <r>
    <s v="CLM98190112"/>
    <d v="2020-06-08T00:00:00"/>
    <x v="276"/>
    <x v="2"/>
    <s v="Take arrive more have response early ago."/>
    <m/>
    <x v="270"/>
  </r>
  <r>
    <s v="CLM70179165"/>
    <d v="2022-12-11T00:00:00"/>
    <x v="277"/>
    <x v="1"/>
    <s v="Kitchen page star none page trade recent."/>
    <d v="2023-02-05T00:00:00"/>
    <x v="271"/>
  </r>
  <r>
    <s v="CLM56418751"/>
    <d v="2022-03-23T00:00:00"/>
    <x v="278"/>
    <x v="1"/>
    <s v="Itself relationship chance cause consider check customer television."/>
    <d v="2022-04-11T00:00:00"/>
    <x v="272"/>
  </r>
  <r>
    <s v="CLM76727029"/>
    <d v="2020-10-31T00:00:00"/>
    <x v="279"/>
    <x v="1"/>
    <s v="Teach how action parent must feeling."/>
    <d v="2021-01-26T00:00:00"/>
    <x v="273"/>
  </r>
  <r>
    <s v="CLM44819525"/>
    <d v="2021-03-26T00:00:00"/>
    <x v="280"/>
    <x v="0"/>
    <s v="Board soon eat system have TV mother."/>
    <d v="2021-06-05T00:00:00"/>
    <x v="274"/>
  </r>
  <r>
    <s v="CLM09602602"/>
    <d v="2024-11-24T00:00:00"/>
    <x v="281"/>
    <x v="0"/>
    <s v="Issue area class wait contain college land truth."/>
    <d v="2024-12-22T00:00:00"/>
    <x v="275"/>
  </r>
  <r>
    <s v="CLM72762178"/>
    <d v="2024-06-20T00:00:00"/>
    <x v="282"/>
    <x v="0"/>
    <s v="Government whatever cold."/>
    <d v="2024-08-07T00:00:00"/>
    <x v="276"/>
  </r>
  <r>
    <s v="CLM86741739"/>
    <d v="2021-11-08T00:00:00"/>
    <x v="283"/>
    <x v="2"/>
    <s v="Identify charge operation responsibility military."/>
    <m/>
    <x v="277"/>
  </r>
  <r>
    <s v="CLM74916271"/>
    <d v="2020-07-01T00:00:00"/>
    <x v="284"/>
    <x v="2"/>
    <s v="Expert plant shoulder rock news top."/>
    <d v="2020-08-06T00:00:00"/>
    <x v="278"/>
  </r>
  <r>
    <s v="CLM46687777"/>
    <d v="2023-01-28T00:00:00"/>
    <x v="285"/>
    <x v="1"/>
    <s v="Allow weight customer memory exactly."/>
    <d v="2023-04-24T00:00:00"/>
    <x v="279"/>
  </r>
  <r>
    <s v="CLM64174646"/>
    <d v="2020-03-12T00:00:00"/>
    <x v="286"/>
    <x v="1"/>
    <s v="Leader whatever report let region cost."/>
    <m/>
    <x v="280"/>
  </r>
  <r>
    <s v="CLM60099452"/>
    <d v="2024-03-01T00:00:00"/>
    <x v="287"/>
    <x v="2"/>
    <s v="Represent interview us go."/>
    <d v="2024-04-01T00:00:00"/>
    <x v="62"/>
  </r>
  <r>
    <s v="CLM24833636"/>
    <d v="2024-03-18T00:00:00"/>
    <x v="288"/>
    <x v="1"/>
    <s v="Employee shake defense end build effect address national."/>
    <d v="2024-04-08T00:00:00"/>
    <x v="281"/>
  </r>
  <r>
    <s v="CLM34087445"/>
    <d v="2022-01-23T00:00:00"/>
    <x v="289"/>
    <x v="1"/>
    <s v="Rise trade fish recognize east close."/>
    <d v="2022-03-21T00:00:00"/>
    <x v="282"/>
  </r>
  <r>
    <s v="CLM21161047"/>
    <d v="2023-08-10T00:00:00"/>
    <x v="290"/>
    <x v="0"/>
    <s v="Happy language edge high morning look market understand."/>
    <d v="2023-09-25T00:00:00"/>
    <x v="283"/>
  </r>
  <r>
    <s v="CLM07703633"/>
    <d v="2023-12-28T00:00:00"/>
    <x v="291"/>
    <x v="0"/>
    <s v="Edge and everything."/>
    <d v="2024-01-13T00:00:00"/>
    <x v="284"/>
  </r>
  <r>
    <s v="CLM70627461"/>
    <d v="2022-01-10T00:00:00"/>
    <x v="292"/>
    <x v="1"/>
    <s v="Simple six easy and pull."/>
    <d v="2022-01-22T00:00:00"/>
    <x v="285"/>
  </r>
  <r>
    <s v="CLM47183530"/>
    <d v="2020-09-14T00:00:00"/>
    <x v="293"/>
    <x v="0"/>
    <s v="After east north different hit four."/>
    <d v="2020-10-30T00:00:00"/>
    <x v="286"/>
  </r>
  <r>
    <s v="CLM03565688"/>
    <d v="2021-03-15T00:00:00"/>
    <x v="294"/>
    <x v="1"/>
    <s v="Political green wrong interesting by condition assume."/>
    <m/>
    <x v="287"/>
  </r>
  <r>
    <s v="CLM88651406"/>
    <d v="2021-11-22T00:00:00"/>
    <x v="295"/>
    <x v="2"/>
    <s v="Listen seat sell go author."/>
    <d v="2021-12-29T00:00:00"/>
    <x v="288"/>
  </r>
  <r>
    <s v="CLM37034870"/>
    <d v="2020-01-26T00:00:00"/>
    <x v="296"/>
    <x v="1"/>
    <s v="Drug end player step approach best."/>
    <m/>
    <x v="289"/>
  </r>
  <r>
    <s v="CLM89955770"/>
    <d v="2020-05-09T00:00:00"/>
    <x v="297"/>
    <x v="2"/>
    <s v="Anyone keep visit majority quickly."/>
    <d v="2020-06-08T00:00:00"/>
    <x v="290"/>
  </r>
  <r>
    <s v="CLM24497536"/>
    <d v="2023-10-10T00:00:00"/>
    <x v="298"/>
    <x v="0"/>
    <s v="Series other relate a."/>
    <d v="2023-11-01T00:00:00"/>
    <x v="113"/>
  </r>
  <r>
    <s v="CLM76767404"/>
    <d v="2021-01-29T00:00:00"/>
    <x v="299"/>
    <x v="1"/>
    <s v="Section better call investment year explain lay."/>
    <d v="2021-03-31T00:00:00"/>
    <x v="291"/>
  </r>
  <r>
    <s v="CLM71015091"/>
    <d v="2020-05-06T00:00:00"/>
    <x v="300"/>
    <x v="0"/>
    <s v="Should different today employee."/>
    <d v="2020-06-06T00:00:00"/>
    <x v="292"/>
  </r>
  <r>
    <s v="CLM17667604"/>
    <d v="2021-06-29T00:00:00"/>
    <x v="301"/>
    <x v="0"/>
    <s v="General social factor morning check no personal."/>
    <d v="2021-07-27T00:00:00"/>
    <x v="293"/>
  </r>
  <r>
    <s v="CLM52588369"/>
    <d v="2024-04-07T00:00:00"/>
    <x v="302"/>
    <x v="0"/>
    <s v="End bring start people."/>
    <d v="2024-07-01T00:00:00"/>
    <x v="294"/>
  </r>
  <r>
    <s v="CLM36041290"/>
    <d v="2024-03-19T00:00:00"/>
    <x v="303"/>
    <x v="1"/>
    <s v="Boy marriage time appear."/>
    <d v="2024-04-28T00:00:00"/>
    <x v="295"/>
  </r>
  <r>
    <s v="CLM65338936"/>
    <d v="2020-01-11T00:00:00"/>
    <x v="304"/>
    <x v="0"/>
    <s v="Particular attention rise company hotel citizen."/>
    <m/>
    <x v="21"/>
  </r>
  <r>
    <s v="CLM40496874"/>
    <d v="2021-04-05T00:00:00"/>
    <x v="305"/>
    <x v="2"/>
    <s v="Simple box he capital."/>
    <d v="2021-06-06T00:00:00"/>
    <x v="296"/>
  </r>
  <r>
    <s v="CLM33792393"/>
    <d v="2020-09-07T00:00:00"/>
    <x v="306"/>
    <x v="0"/>
    <s v="Most party answer machine artist sit today."/>
    <m/>
    <x v="297"/>
  </r>
  <r>
    <s v="CLM21000281"/>
    <d v="2020-10-22T00:00:00"/>
    <x v="307"/>
    <x v="1"/>
    <s v="Better well force free management every grow."/>
    <d v="2020-11-26T00:00:00"/>
    <x v="298"/>
  </r>
  <r>
    <s v="CLM18692207"/>
    <d v="2020-01-21T00:00:00"/>
    <x v="308"/>
    <x v="1"/>
    <s v="How woman against than final."/>
    <d v="2020-01-31T00:00:00"/>
    <x v="299"/>
  </r>
  <r>
    <s v="CLM73750447"/>
    <d v="2024-04-30T00:00:00"/>
    <x v="309"/>
    <x v="0"/>
    <s v="Want east news third radio."/>
    <d v="2024-07-24T00:00:00"/>
    <x v="300"/>
  </r>
  <r>
    <s v="CLM26923610"/>
    <d v="2023-04-23T00:00:00"/>
    <x v="310"/>
    <x v="0"/>
    <s v="Receive list away become front weight add."/>
    <d v="2023-06-06T00:00:00"/>
    <x v="301"/>
  </r>
  <r>
    <s v="CLM09903413"/>
    <d v="2020-11-14T00:00:00"/>
    <x v="311"/>
    <x v="0"/>
    <s v="Effect water nor whatever image foreign."/>
    <d v="2021-02-06T00:00:00"/>
    <x v="302"/>
  </r>
  <r>
    <s v="CLM73820508"/>
    <d v="2024-04-06T00:00:00"/>
    <x v="312"/>
    <x v="1"/>
    <s v="Gas not people else apply."/>
    <m/>
    <x v="303"/>
  </r>
  <r>
    <s v="CLM52714406"/>
    <d v="2023-11-23T00:00:00"/>
    <x v="313"/>
    <x v="2"/>
    <s v="Leader around our audience science."/>
    <d v="2023-12-28T00:00:00"/>
    <x v="177"/>
  </r>
  <r>
    <s v="CLM44020103"/>
    <d v="2020-04-28T00:00:00"/>
    <x v="314"/>
    <x v="0"/>
    <s v="News whose nor day military cold."/>
    <m/>
    <x v="304"/>
  </r>
  <r>
    <s v="CLM06370448"/>
    <d v="2020-07-30T00:00:00"/>
    <x v="315"/>
    <x v="2"/>
    <s v="Environmental sure live arrive painting yeah nor."/>
    <d v="2020-10-26T00:00:00"/>
    <x v="305"/>
  </r>
  <r>
    <s v="CLM25775755"/>
    <d v="2020-08-03T00:00:00"/>
    <x v="316"/>
    <x v="0"/>
    <s v="Down know south civil something interview."/>
    <m/>
    <x v="306"/>
  </r>
  <r>
    <s v="CLM05046762"/>
    <d v="2024-03-05T00:00:00"/>
    <x v="317"/>
    <x v="1"/>
    <s v="Religious mission author data."/>
    <d v="2024-05-07T00:00:00"/>
    <x v="307"/>
  </r>
  <r>
    <s v="CLM90231847"/>
    <d v="2024-12-17T00:00:00"/>
    <x v="318"/>
    <x v="1"/>
    <s v="Memory force language."/>
    <d v="2025-01-23T00:00:00"/>
    <x v="308"/>
  </r>
  <r>
    <s v="CLM72104756"/>
    <d v="2020-03-13T00:00:00"/>
    <x v="319"/>
    <x v="2"/>
    <s v="Three collection fire cause although."/>
    <m/>
    <x v="309"/>
  </r>
  <r>
    <s v="CLM55028211"/>
    <d v="2021-07-08T00:00:00"/>
    <x v="320"/>
    <x v="1"/>
    <s v="Compare large son should order."/>
    <d v="2021-08-18T00:00:00"/>
    <x v="310"/>
  </r>
  <r>
    <s v="CLM66456226"/>
    <d v="2020-04-07T00:00:00"/>
    <x v="321"/>
    <x v="0"/>
    <s v="Big agent here language."/>
    <m/>
    <x v="311"/>
  </r>
  <r>
    <s v="CLM69299561"/>
    <d v="2023-02-26T00:00:00"/>
    <x v="322"/>
    <x v="1"/>
    <s v="Across risk perhaps work."/>
    <m/>
    <x v="312"/>
  </r>
  <r>
    <s v="CLM73648168"/>
    <d v="2020-06-23T00:00:00"/>
    <x v="323"/>
    <x v="2"/>
    <s v="Discuss government thus teach."/>
    <m/>
    <x v="313"/>
  </r>
  <r>
    <s v="CLM66838821"/>
    <d v="2022-04-02T00:00:00"/>
    <x v="324"/>
    <x v="0"/>
    <s v="Water firm rock recognize state good."/>
    <d v="2022-05-18T00:00:00"/>
    <x v="314"/>
  </r>
  <r>
    <s v="CLM61342184"/>
    <d v="2023-08-24T00:00:00"/>
    <x v="325"/>
    <x v="0"/>
    <s v="Move significant region let commercial road."/>
    <d v="2023-09-06T00:00:00"/>
    <x v="315"/>
  </r>
  <r>
    <s v="CLM09606812"/>
    <d v="2022-01-21T00:00:00"/>
    <x v="326"/>
    <x v="0"/>
    <s v="Half national reflect situation."/>
    <d v="2022-03-25T00:00:00"/>
    <x v="316"/>
  </r>
  <r>
    <s v="CLM34365811"/>
    <d v="2022-04-20T00:00:00"/>
    <x v="327"/>
    <x v="2"/>
    <s v="Record require agreement him."/>
    <d v="2022-06-10T00:00:00"/>
    <x v="317"/>
  </r>
  <r>
    <s v="CLM19372990"/>
    <d v="2022-03-30T00:00:00"/>
    <x v="328"/>
    <x v="2"/>
    <s v="Gun nature structure staff."/>
    <d v="2022-05-24T00:00:00"/>
    <x v="318"/>
  </r>
  <r>
    <s v="CLM61291292"/>
    <d v="2022-09-16T00:00:00"/>
    <x v="329"/>
    <x v="1"/>
    <s v="Protect read hold right may without."/>
    <m/>
    <x v="319"/>
  </r>
  <r>
    <s v="CLM34649978"/>
    <d v="2022-06-04T00:00:00"/>
    <x v="330"/>
    <x v="2"/>
    <s v="Game likely feeling above treat member treatment."/>
    <m/>
    <x v="320"/>
  </r>
  <r>
    <s v="CLM22764510"/>
    <d v="2020-07-26T00:00:00"/>
    <x v="331"/>
    <x v="2"/>
    <s v="Father act bit."/>
    <d v="2020-10-14T00:00:00"/>
    <x v="321"/>
  </r>
  <r>
    <s v="CLM65615895"/>
    <d v="2021-05-27T00:00:00"/>
    <x v="332"/>
    <x v="2"/>
    <s v="Sing lawyer response shake machine baby then."/>
    <m/>
    <x v="322"/>
  </r>
  <r>
    <s v="CLM88690330"/>
    <d v="2020-10-17T00:00:00"/>
    <x v="333"/>
    <x v="2"/>
    <s v="Plan however talk."/>
    <m/>
    <x v="323"/>
  </r>
  <r>
    <s v="CLM80961791"/>
    <d v="2022-07-15T00:00:00"/>
    <x v="334"/>
    <x v="0"/>
    <s v="Change why garden middle day."/>
    <d v="2022-07-30T00:00:00"/>
    <x v="324"/>
  </r>
  <r>
    <s v="CLM63864884"/>
    <d v="2023-12-03T00:00:00"/>
    <x v="335"/>
    <x v="1"/>
    <s v="So benefit gun start wrong might."/>
    <d v="2024-02-09T00:00:00"/>
    <x v="325"/>
  </r>
  <r>
    <s v="CLM48738491"/>
    <d v="2022-09-30T00:00:00"/>
    <x v="336"/>
    <x v="0"/>
    <s v="Build really born possible job."/>
    <m/>
    <x v="205"/>
  </r>
  <r>
    <s v="CLM79940309"/>
    <d v="2024-02-11T00:00:00"/>
    <x v="337"/>
    <x v="2"/>
    <s v="Machine plant ten bit amount speech management."/>
    <d v="2024-04-04T00:00:00"/>
    <x v="326"/>
  </r>
  <r>
    <s v="CLM17914664"/>
    <d v="2022-01-11T00:00:00"/>
    <x v="338"/>
    <x v="1"/>
    <s v="Important democratic force out be."/>
    <m/>
    <x v="327"/>
  </r>
  <r>
    <s v="CLM61310563"/>
    <d v="2021-01-30T00:00:00"/>
    <x v="339"/>
    <x v="0"/>
    <s v="Style prove star."/>
    <d v="2021-04-10T00:00:00"/>
    <x v="328"/>
  </r>
  <r>
    <s v="CLM37586461"/>
    <d v="2024-02-07T00:00:00"/>
    <x v="340"/>
    <x v="1"/>
    <s v="Various necessary space live brother people western win."/>
    <d v="2024-03-30T00:00:00"/>
    <x v="63"/>
  </r>
  <r>
    <s v="CLM79061230"/>
    <d v="2023-06-13T00:00:00"/>
    <x v="341"/>
    <x v="2"/>
    <s v="Pressure staff entire be respond might realize writer."/>
    <d v="2023-07-07T00:00:00"/>
    <x v="329"/>
  </r>
  <r>
    <s v="CLM10882276"/>
    <d v="2022-08-06T00:00:00"/>
    <x v="342"/>
    <x v="2"/>
    <s v="Offer we page view institution."/>
    <d v="2022-10-27T00:00:00"/>
    <x v="330"/>
  </r>
  <r>
    <s v="CLM33109237"/>
    <d v="2024-12-08T00:00:00"/>
    <x v="343"/>
    <x v="0"/>
    <s v="Debate thousand determine popular them bill."/>
    <d v="2025-01-25T00:00:00"/>
    <x v="181"/>
  </r>
  <r>
    <s v="CLM26793493"/>
    <d v="2021-04-26T00:00:00"/>
    <x v="344"/>
    <x v="1"/>
    <s v="Eat ground way note if financial."/>
    <d v="2021-05-16T00:00:00"/>
    <x v="331"/>
  </r>
  <r>
    <s v="CLM99502517"/>
    <d v="2023-07-19T00:00:00"/>
    <x v="345"/>
    <x v="2"/>
    <s v="Provide job look cultural remain authority look."/>
    <d v="2023-09-23T00:00:00"/>
    <x v="332"/>
  </r>
  <r>
    <s v="CLM47049613"/>
    <d v="2021-07-04T00:00:00"/>
    <x v="346"/>
    <x v="0"/>
    <s v="Cut she evidence training college."/>
    <d v="2021-07-21T00:00:00"/>
    <x v="333"/>
  </r>
  <r>
    <s v="CLM45598189"/>
    <d v="2022-10-02T00:00:00"/>
    <x v="347"/>
    <x v="2"/>
    <s v="Attorney car next war."/>
    <d v="2022-12-25T00:00:00"/>
    <x v="334"/>
  </r>
  <r>
    <s v="CLM64310548"/>
    <d v="2020-03-10T00:00:00"/>
    <x v="348"/>
    <x v="1"/>
    <s v="Sometimes human gas team."/>
    <m/>
    <x v="335"/>
  </r>
  <r>
    <s v="CLM38027642"/>
    <d v="2022-06-07T00:00:00"/>
    <x v="349"/>
    <x v="2"/>
    <s v="Music team all determine standard effect piece."/>
    <d v="2022-08-31T00:00:00"/>
    <x v="336"/>
  </r>
  <r>
    <s v="CLM24689599"/>
    <d v="2023-01-30T00:00:00"/>
    <x v="350"/>
    <x v="0"/>
    <s v="Relate case require turn commercial sense effort back."/>
    <d v="2023-03-28T00:00:00"/>
    <x v="337"/>
  </r>
  <r>
    <s v="CLM77978567"/>
    <d v="2022-04-28T00:00:00"/>
    <x v="351"/>
    <x v="0"/>
    <s v="Cost ahead result be ever because time."/>
    <m/>
    <x v="338"/>
  </r>
  <r>
    <s v="CLM85977113"/>
    <d v="2021-03-13T00:00:00"/>
    <x v="352"/>
    <x v="1"/>
    <s v="World fill serious ground cover vote."/>
    <d v="2021-03-27T00:00:00"/>
    <x v="339"/>
  </r>
  <r>
    <s v="CLM92525391"/>
    <d v="2021-02-03T00:00:00"/>
    <x v="353"/>
    <x v="0"/>
    <s v="Decide consumer difference every."/>
    <m/>
    <x v="340"/>
  </r>
  <r>
    <s v="CLM51525048"/>
    <d v="2020-12-27T00:00:00"/>
    <x v="354"/>
    <x v="2"/>
    <s v="Put check data foot son nice better evening."/>
    <d v="2021-02-23T00:00:00"/>
    <x v="341"/>
  </r>
  <r>
    <s v="CLM27318449"/>
    <d v="2022-06-03T00:00:00"/>
    <x v="355"/>
    <x v="2"/>
    <s v="Source culture space standard compare law note big."/>
    <m/>
    <x v="66"/>
  </r>
  <r>
    <s v="CLM88356900"/>
    <d v="2024-01-11T00:00:00"/>
    <x v="356"/>
    <x v="1"/>
    <s v="Show significant right stock industry leave happy."/>
    <m/>
    <x v="342"/>
  </r>
  <r>
    <s v="CLM82078138"/>
    <d v="2022-03-23T00:00:00"/>
    <x v="357"/>
    <x v="0"/>
    <s v="Our rise get."/>
    <d v="2022-05-27T00:00:00"/>
    <x v="343"/>
  </r>
  <r>
    <s v="CLM41294714"/>
    <d v="2020-12-01T00:00:00"/>
    <x v="358"/>
    <x v="1"/>
    <s v="Attorney environment couple way animal size."/>
    <d v="2021-01-25T00:00:00"/>
    <x v="344"/>
  </r>
  <r>
    <s v="CLM43058557"/>
    <d v="2023-07-03T00:00:00"/>
    <x v="359"/>
    <x v="2"/>
    <s v="Unit without western shoulder bring."/>
    <m/>
    <x v="345"/>
  </r>
  <r>
    <s v="CLM02359394"/>
    <d v="2024-11-14T00:00:00"/>
    <x v="360"/>
    <x v="0"/>
    <s v="Training serve past recently bag."/>
    <d v="2024-11-24T00:00:00"/>
    <x v="346"/>
  </r>
  <r>
    <s v="CLM25231732"/>
    <d v="2021-02-25T00:00:00"/>
    <x v="361"/>
    <x v="1"/>
    <s v="Rise bit current coach admit."/>
    <m/>
    <x v="347"/>
  </r>
  <r>
    <s v="CLM53463524"/>
    <d v="2022-12-30T00:00:00"/>
    <x v="362"/>
    <x v="2"/>
    <s v="Play recently or leader picture tonight."/>
    <d v="2023-03-11T00:00:00"/>
    <x v="348"/>
  </r>
  <r>
    <s v="CLM97859145"/>
    <d v="2020-07-13T00:00:00"/>
    <x v="172"/>
    <x v="1"/>
    <s v="Politics police environmental tend."/>
    <d v="2020-08-31T00:00:00"/>
    <x v="349"/>
  </r>
  <r>
    <s v="CLM59172146"/>
    <d v="2022-06-14T00:00:00"/>
    <x v="363"/>
    <x v="2"/>
    <s v="Ask your opportunity plan billion language."/>
    <d v="2022-08-06T00:00:00"/>
    <x v="350"/>
  </r>
  <r>
    <s v="CLM15295337"/>
    <d v="2021-07-03T00:00:00"/>
    <x v="364"/>
    <x v="1"/>
    <s v="Wife opportunity learn."/>
    <d v="2021-08-26T00:00:00"/>
    <x v="351"/>
  </r>
  <r>
    <s v="CLM05039754"/>
    <d v="2024-12-09T00:00:00"/>
    <x v="365"/>
    <x v="2"/>
    <s v="Stage full argue along change must authority."/>
    <m/>
    <x v="352"/>
  </r>
  <r>
    <s v="CLM24193432"/>
    <d v="2022-12-06T00:00:00"/>
    <x v="366"/>
    <x v="1"/>
    <s v="Arm card power great American positive."/>
    <d v="2023-02-15T00:00:00"/>
    <x v="353"/>
  </r>
  <r>
    <s v="CLM46388399"/>
    <d v="2021-02-01T00:00:00"/>
    <x v="367"/>
    <x v="2"/>
    <s v="Including food off democratic argue after series."/>
    <m/>
    <x v="354"/>
  </r>
  <r>
    <s v="CLM77669490"/>
    <d v="2022-06-19T00:00:00"/>
    <x v="368"/>
    <x v="2"/>
    <s v="Everything least really stay."/>
    <d v="2022-08-09T00:00:00"/>
    <x v="355"/>
  </r>
  <r>
    <s v="CLM09082124"/>
    <d v="2022-05-10T00:00:00"/>
    <x v="369"/>
    <x v="0"/>
    <s v="Southern writer animal recent page explain follow."/>
    <m/>
    <x v="356"/>
  </r>
  <r>
    <s v="CLM15220631"/>
    <d v="2020-03-28T00:00:00"/>
    <x v="370"/>
    <x v="0"/>
    <s v="Population perhaps their top."/>
    <d v="2020-04-23T00:00:00"/>
    <x v="357"/>
  </r>
  <r>
    <s v="CLM90940427"/>
    <d v="2021-02-11T00:00:00"/>
    <x v="371"/>
    <x v="0"/>
    <s v="Near stuff sense despite level difference morning."/>
    <d v="2021-04-30T00:00:00"/>
    <x v="358"/>
  </r>
  <r>
    <s v="CLM05957053"/>
    <d v="2023-09-24T00:00:00"/>
    <x v="372"/>
    <x v="0"/>
    <s v="Allow second system hand."/>
    <d v="2023-11-16T00:00:00"/>
    <x v="359"/>
  </r>
  <r>
    <s v="CLM23425346"/>
    <d v="2023-07-24T00:00:00"/>
    <x v="373"/>
    <x v="0"/>
    <s v="Way own indicate whose customer message."/>
    <d v="2023-09-13T00:00:00"/>
    <x v="360"/>
  </r>
  <r>
    <s v="CLM58948945"/>
    <d v="2023-10-17T00:00:00"/>
    <x v="374"/>
    <x v="0"/>
    <s v="Whose daughter save box."/>
    <m/>
    <x v="361"/>
  </r>
  <r>
    <s v="CLM51727066"/>
    <d v="2021-05-17T00:00:00"/>
    <x v="375"/>
    <x v="1"/>
    <s v="Level arm miss military."/>
    <m/>
    <x v="362"/>
  </r>
  <r>
    <s v="CLM05173995"/>
    <d v="2022-08-08T00:00:00"/>
    <x v="376"/>
    <x v="1"/>
    <s v="Establish garden girl above."/>
    <d v="2022-10-04T00:00:00"/>
    <x v="363"/>
  </r>
  <r>
    <s v="CLM87768146"/>
    <d v="2020-12-22T00:00:00"/>
    <x v="377"/>
    <x v="2"/>
    <s v="Serve education there difference heart industry name."/>
    <d v="2021-01-14T00:00:00"/>
    <x v="23"/>
  </r>
  <r>
    <s v="CLM00580049"/>
    <d v="2020-12-07T00:00:00"/>
    <x v="378"/>
    <x v="0"/>
    <s v="Way my get condition."/>
    <d v="2021-02-22T00:00:00"/>
    <x v="364"/>
  </r>
  <r>
    <s v="CLM53188185"/>
    <d v="2021-06-25T00:00:00"/>
    <x v="379"/>
    <x v="0"/>
    <s v="Course general with provide."/>
    <d v="2021-09-22T00:00:00"/>
    <x v="365"/>
  </r>
  <r>
    <s v="CLM25974802"/>
    <d v="2024-07-29T00:00:00"/>
    <x v="380"/>
    <x v="2"/>
    <s v="Prove bad test dream."/>
    <d v="2024-08-12T00:00:00"/>
    <x v="364"/>
  </r>
  <r>
    <s v="CLM91822964"/>
    <d v="2021-04-14T00:00:00"/>
    <x v="381"/>
    <x v="0"/>
    <s v="Star would door along hold."/>
    <m/>
    <x v="366"/>
  </r>
  <r>
    <s v="CLM00841630"/>
    <d v="2022-05-30T00:00:00"/>
    <x v="382"/>
    <x v="1"/>
    <s v="Free pay fine full."/>
    <d v="2022-06-23T00:00:00"/>
    <x v="367"/>
  </r>
  <r>
    <s v="CLM81635484"/>
    <d v="2020-07-06T00:00:00"/>
    <x v="383"/>
    <x v="0"/>
    <s v="Forward more too."/>
    <d v="2020-08-02T00:00:00"/>
    <x v="368"/>
  </r>
  <r>
    <s v="CLM91451782"/>
    <d v="2022-11-23T00:00:00"/>
    <x v="384"/>
    <x v="2"/>
    <s v="Stuff which level name."/>
    <d v="2023-01-26T00:00:00"/>
    <x v="181"/>
  </r>
  <r>
    <s v="CLM42607588"/>
    <d v="2023-02-16T00:00:00"/>
    <x v="385"/>
    <x v="2"/>
    <s v="World either us record debate everything."/>
    <d v="2023-05-14T00:00:00"/>
    <x v="369"/>
  </r>
  <r>
    <s v="CLM58256169"/>
    <d v="2022-10-28T00:00:00"/>
    <x v="386"/>
    <x v="2"/>
    <s v="Condition place teach save current future skin."/>
    <d v="2023-01-23T00:00:00"/>
    <x v="370"/>
  </r>
  <r>
    <s v="CLM19024341"/>
    <d v="2022-08-14T00:00:00"/>
    <x v="387"/>
    <x v="1"/>
    <s v="They several have view."/>
    <d v="2022-09-05T00:00:00"/>
    <x v="371"/>
  </r>
  <r>
    <s v="CLM38301301"/>
    <d v="2022-03-03T00:00:00"/>
    <x v="388"/>
    <x v="1"/>
    <s v="Answer color want."/>
    <m/>
    <x v="372"/>
  </r>
  <r>
    <s v="CLM75605677"/>
    <d v="2023-09-16T00:00:00"/>
    <x v="389"/>
    <x v="1"/>
    <s v="Class meet send others place."/>
    <m/>
    <x v="373"/>
  </r>
  <r>
    <s v="CLM92965730"/>
    <d v="2024-08-18T00:00:00"/>
    <x v="390"/>
    <x v="0"/>
    <s v="Strong among financial table anything."/>
    <m/>
    <x v="374"/>
  </r>
  <r>
    <s v="CLM75701028"/>
    <d v="2020-08-31T00:00:00"/>
    <x v="391"/>
    <x v="2"/>
    <s v="Than along those rest dog."/>
    <d v="2020-10-31T00:00:00"/>
    <x v="375"/>
  </r>
  <r>
    <s v="CLM05085559"/>
    <d v="2023-03-01T00:00:00"/>
    <x v="392"/>
    <x v="1"/>
    <s v="Quite soon or for prevent new."/>
    <d v="2023-04-05T00:00:00"/>
    <x v="376"/>
  </r>
  <r>
    <s v="CLM24074984"/>
    <d v="2021-06-01T00:00:00"/>
    <x v="393"/>
    <x v="1"/>
    <s v="Someone where remain again various might see wife."/>
    <m/>
    <x v="377"/>
  </r>
  <r>
    <s v="CLM92871222"/>
    <d v="2022-03-02T00:00:00"/>
    <x v="394"/>
    <x v="0"/>
    <s v="Purpose though friend population notice."/>
    <m/>
    <x v="378"/>
  </r>
  <r>
    <s v="CLM15745903"/>
    <d v="2021-11-12T00:00:00"/>
    <x v="395"/>
    <x v="1"/>
    <s v="Film choose second return because together."/>
    <m/>
    <x v="379"/>
  </r>
  <r>
    <s v="CLM63325097"/>
    <d v="2021-06-04T00:00:00"/>
    <x v="396"/>
    <x v="2"/>
    <s v="Into least simple."/>
    <d v="2021-07-02T00:00:00"/>
    <x v="380"/>
  </r>
  <r>
    <s v="CLM01094201"/>
    <d v="2023-11-08T00:00:00"/>
    <x v="397"/>
    <x v="0"/>
    <s v="Voice medical travel of quickly notice land born."/>
    <d v="2023-12-01T00:00:00"/>
    <x v="381"/>
  </r>
  <r>
    <s v="CLM27550048"/>
    <d v="2022-06-12T00:00:00"/>
    <x v="398"/>
    <x v="2"/>
    <s v="Peace out call western machine risk painting."/>
    <d v="2022-07-08T00:00:00"/>
    <x v="382"/>
  </r>
  <r>
    <s v="CLM97585363"/>
    <d v="2024-08-05T00:00:00"/>
    <x v="399"/>
    <x v="2"/>
    <s v="Out across final include."/>
    <d v="2024-09-06T00:00:00"/>
    <x v="383"/>
  </r>
  <r>
    <s v="CLM08308538"/>
    <d v="2024-02-24T00:00:00"/>
    <x v="400"/>
    <x v="2"/>
    <s v="Collection age wall always any child."/>
    <m/>
    <x v="384"/>
  </r>
  <r>
    <s v="CLM91168685"/>
    <d v="2023-05-24T00:00:00"/>
    <x v="401"/>
    <x v="1"/>
    <s v="Site poor mother."/>
    <d v="2023-07-11T00:00:00"/>
    <x v="86"/>
  </r>
  <r>
    <s v="CLM20895690"/>
    <d v="2022-02-10T00:00:00"/>
    <x v="402"/>
    <x v="2"/>
    <s v="As national treatment teach chance leave project."/>
    <d v="2022-04-25T00:00:00"/>
    <x v="385"/>
  </r>
  <r>
    <s v="CLM32964413"/>
    <d v="2022-09-20T00:00:00"/>
    <x v="403"/>
    <x v="2"/>
    <s v="President rich modern beyond."/>
    <d v="2022-11-12T00:00:00"/>
    <x v="291"/>
  </r>
  <r>
    <s v="CLM22193188"/>
    <d v="2023-08-23T00:00:00"/>
    <x v="404"/>
    <x v="0"/>
    <s v="Tend tend allow account."/>
    <m/>
    <x v="386"/>
  </r>
  <r>
    <s v="CLM66299877"/>
    <d v="2019-12-28T00:00:00"/>
    <x v="405"/>
    <x v="2"/>
    <s v="Many enjoy remember plant from agent relate."/>
    <d v="2020-03-20T00:00:00"/>
    <x v="387"/>
  </r>
  <r>
    <s v="CLM34272595"/>
    <d v="2020-10-21T00:00:00"/>
    <x v="406"/>
    <x v="2"/>
    <s v="New director world."/>
    <m/>
    <x v="388"/>
  </r>
  <r>
    <s v="CLM27471350"/>
    <d v="2023-11-10T00:00:00"/>
    <x v="407"/>
    <x v="0"/>
    <s v="Else weight book production somebody customer."/>
    <d v="2023-12-13T00:00:00"/>
    <x v="389"/>
  </r>
  <r>
    <s v="CLM14831042"/>
    <d v="2019-12-26T00:00:00"/>
    <x v="408"/>
    <x v="1"/>
    <s v="Item energy weight successful somebody learn face teach."/>
    <d v="2020-02-06T00:00:00"/>
    <x v="390"/>
  </r>
  <r>
    <s v="CLM87460738"/>
    <d v="2022-10-05T00:00:00"/>
    <x v="409"/>
    <x v="1"/>
    <s v="Beat admit be green game."/>
    <d v="2022-12-03T00:00:00"/>
    <x v="391"/>
  </r>
  <r>
    <s v="CLM28396175"/>
    <d v="2020-02-06T00:00:00"/>
    <x v="410"/>
    <x v="0"/>
    <s v="Value all little loss."/>
    <d v="2020-04-21T00:00:00"/>
    <x v="392"/>
  </r>
  <r>
    <s v="CLM74992629"/>
    <d v="2020-01-13T00:00:00"/>
    <x v="411"/>
    <x v="0"/>
    <s v="Ask collection citizen offer design consider."/>
    <d v="2020-03-22T00:00:00"/>
    <x v="393"/>
  </r>
  <r>
    <s v="CLM17133440"/>
    <d v="2022-05-17T00:00:00"/>
    <x v="412"/>
    <x v="2"/>
    <s v="Remember range paper."/>
    <m/>
    <x v="394"/>
  </r>
  <r>
    <s v="CLM57409867"/>
    <d v="2020-12-16T00:00:00"/>
    <x v="413"/>
    <x v="2"/>
    <s v="Training artist occur third artist upon down."/>
    <m/>
    <x v="395"/>
  </r>
  <r>
    <s v="CLM68920697"/>
    <d v="2023-06-28T00:00:00"/>
    <x v="414"/>
    <x v="1"/>
    <s v="Practice set happy person agency kitchen social."/>
    <m/>
    <x v="396"/>
  </r>
  <r>
    <s v="CLM48583940"/>
    <d v="2024-05-14T00:00:00"/>
    <x v="415"/>
    <x v="1"/>
    <s v="Any research study notice the hair."/>
    <m/>
    <x v="397"/>
  </r>
  <r>
    <s v="CLM80293590"/>
    <d v="2022-07-31T00:00:00"/>
    <x v="416"/>
    <x v="1"/>
    <s v="How art people inside."/>
    <d v="2022-10-09T00:00:00"/>
    <x v="117"/>
  </r>
  <r>
    <s v="CLM26873945"/>
    <d v="2021-08-02T00:00:00"/>
    <x v="417"/>
    <x v="2"/>
    <s v="Investment one next baby hope class."/>
    <d v="2021-09-28T00:00:00"/>
    <x v="398"/>
  </r>
  <r>
    <s v="CLM77631698"/>
    <d v="2023-12-22T00:00:00"/>
    <x v="418"/>
    <x v="0"/>
    <s v="Increase environmental road hair gas him rule store."/>
    <d v="2024-01-13T00:00:00"/>
    <x v="399"/>
  </r>
  <r>
    <s v="CLM92037180"/>
    <d v="2023-01-16T00:00:00"/>
    <x v="419"/>
    <x v="0"/>
    <s v="Special year follow there."/>
    <d v="2023-03-07T00:00:00"/>
    <x v="400"/>
  </r>
  <r>
    <s v="CLM71062879"/>
    <d v="2022-09-01T00:00:00"/>
    <x v="420"/>
    <x v="2"/>
    <s v="Local student traditional glass."/>
    <m/>
    <x v="401"/>
  </r>
  <r>
    <s v="CLM48476009"/>
    <d v="2020-03-15T00:00:00"/>
    <x v="421"/>
    <x v="1"/>
    <s v="Voice low everybody always agree."/>
    <d v="2020-04-11T00:00:00"/>
    <x v="402"/>
  </r>
  <r>
    <s v="CLM56344302"/>
    <d v="2021-04-01T00:00:00"/>
    <x v="422"/>
    <x v="0"/>
    <s v="Note memory collection significant themselves out what."/>
    <d v="2021-05-30T00:00:00"/>
    <x v="403"/>
  </r>
  <r>
    <s v="CLM11570334"/>
    <d v="2024-11-05T00:00:00"/>
    <x v="423"/>
    <x v="2"/>
    <s v="Cut discuss early show attention relationship police."/>
    <d v="2025-01-20T00:00:00"/>
    <x v="404"/>
  </r>
  <r>
    <s v="CLM36171914"/>
    <d v="2023-06-08T00:00:00"/>
    <x v="424"/>
    <x v="1"/>
    <s v="Fund sort relationship Mrs."/>
    <m/>
    <x v="405"/>
  </r>
  <r>
    <s v="CLM91449055"/>
    <d v="2021-04-04T00:00:00"/>
    <x v="425"/>
    <x v="0"/>
    <s v="Place usually consider rock foreign voice."/>
    <d v="2021-04-27T00:00:00"/>
    <x v="406"/>
  </r>
  <r>
    <s v="CLM43418880"/>
    <d v="2022-09-04T00:00:00"/>
    <x v="426"/>
    <x v="1"/>
    <s v="Drive read per sell."/>
    <d v="2022-10-23T00:00:00"/>
    <x v="407"/>
  </r>
  <r>
    <s v="CLM44635713"/>
    <d v="2020-01-24T00:00:00"/>
    <x v="427"/>
    <x v="0"/>
    <s v="Hope than major street discover choice."/>
    <m/>
    <x v="408"/>
  </r>
  <r>
    <s v="CLM36320383"/>
    <d v="2023-09-11T00:00:00"/>
    <x v="428"/>
    <x v="2"/>
    <s v="Everyone perhaps agency."/>
    <m/>
    <x v="409"/>
  </r>
  <r>
    <s v="CLM35097002"/>
    <d v="2023-07-07T00:00:00"/>
    <x v="429"/>
    <x v="0"/>
    <s v="Garden health condition mouth candidate institution bed."/>
    <d v="2023-08-19T00:00:00"/>
    <x v="338"/>
  </r>
  <r>
    <s v="CLM11303253"/>
    <d v="2024-04-20T00:00:00"/>
    <x v="430"/>
    <x v="2"/>
    <s v="Tax wide poor owner hotel mind program wall."/>
    <d v="2024-07-17T00:00:00"/>
    <x v="410"/>
  </r>
  <r>
    <s v="CLM04813827"/>
    <d v="2023-01-08T00:00:00"/>
    <x v="431"/>
    <x v="1"/>
    <s v="Should stock still describe."/>
    <m/>
    <x v="411"/>
  </r>
  <r>
    <s v="CLM47781210"/>
    <d v="2021-07-24T00:00:00"/>
    <x v="432"/>
    <x v="2"/>
    <s v="Where ten family machine onto rather here."/>
    <d v="2021-09-18T00:00:00"/>
    <x v="412"/>
  </r>
  <r>
    <s v="CLM92192080"/>
    <d v="2024-04-03T00:00:00"/>
    <x v="433"/>
    <x v="2"/>
    <s v="Simple film seek goal only."/>
    <d v="2024-06-20T00:00:00"/>
    <x v="413"/>
  </r>
  <r>
    <s v="CLM60735915"/>
    <d v="2020-05-25T00:00:00"/>
    <x v="434"/>
    <x v="1"/>
    <s v="Action collection certain audience upon key."/>
    <m/>
    <x v="414"/>
  </r>
  <r>
    <s v="CLM19053839"/>
    <d v="2024-02-25T00:00:00"/>
    <x v="435"/>
    <x v="1"/>
    <s v="Teach fund his decision."/>
    <d v="2024-03-19T00:00:00"/>
    <x v="415"/>
  </r>
  <r>
    <s v="CLM39535809"/>
    <d v="2021-03-21T00:00:00"/>
    <x v="436"/>
    <x v="1"/>
    <s v="Rule outside that case wife defense."/>
    <d v="2021-06-15T00:00:00"/>
    <x v="416"/>
  </r>
  <r>
    <s v="CLM31271165"/>
    <d v="2020-02-12T00:00:00"/>
    <x v="437"/>
    <x v="2"/>
    <s v="Response him matter station number old child."/>
    <d v="2020-05-12T00:00:00"/>
    <x v="417"/>
  </r>
  <r>
    <s v="CLM69821626"/>
    <d v="2020-09-06T00:00:00"/>
    <x v="438"/>
    <x v="2"/>
    <s v="Discussion forget leave help according see."/>
    <d v="2020-11-04T00:00:00"/>
    <x v="418"/>
  </r>
  <r>
    <s v="CLM91715431"/>
    <d v="2021-08-10T00:00:00"/>
    <x v="439"/>
    <x v="1"/>
    <s v="Order difference state charge watch boy least."/>
    <m/>
    <x v="419"/>
  </r>
  <r>
    <s v="CLM98974767"/>
    <d v="2022-03-15T00:00:00"/>
    <x v="440"/>
    <x v="2"/>
    <s v="Enter of quickly too."/>
    <m/>
    <x v="420"/>
  </r>
  <r>
    <s v="CLM22512956"/>
    <d v="2022-12-04T00:00:00"/>
    <x v="441"/>
    <x v="2"/>
    <s v="Attention he almost final real blood."/>
    <d v="2023-01-14T00:00:00"/>
    <x v="421"/>
  </r>
  <r>
    <s v="CLM88951458"/>
    <d v="2022-11-17T00:00:00"/>
    <x v="442"/>
    <x v="1"/>
    <s v="Ago fear develop central crime."/>
    <d v="2023-01-11T00:00:00"/>
    <x v="422"/>
  </r>
  <r>
    <s v="CLM27717903"/>
    <d v="2021-10-28T00:00:00"/>
    <x v="443"/>
    <x v="1"/>
    <s v="Concern employee father five recognize."/>
    <m/>
    <x v="423"/>
  </r>
  <r>
    <s v="CLM06687146"/>
    <d v="2020-09-18T00:00:00"/>
    <x v="444"/>
    <x v="2"/>
    <s v="Huge reduce knowledge plant budget chair."/>
    <m/>
    <x v="424"/>
  </r>
  <r>
    <s v="CLM46387105"/>
    <d v="2024-05-25T00:00:00"/>
    <x v="445"/>
    <x v="1"/>
    <s v="Bag form guess."/>
    <d v="2024-07-22T00:00:00"/>
    <x v="425"/>
  </r>
  <r>
    <s v="CLM21762821"/>
    <d v="2024-06-04T00:00:00"/>
    <x v="446"/>
    <x v="0"/>
    <s v="Information science short safe."/>
    <d v="2024-07-28T00:00:00"/>
    <x v="426"/>
  </r>
  <r>
    <s v="CLM75134797"/>
    <d v="2020-07-10T00:00:00"/>
    <x v="447"/>
    <x v="2"/>
    <s v="Series successful back part myself at final."/>
    <d v="2020-09-05T00:00:00"/>
    <x v="427"/>
  </r>
  <r>
    <s v="CLM87125997"/>
    <d v="2020-12-01T00:00:00"/>
    <x v="448"/>
    <x v="0"/>
    <s v="Computer sort spring present billion act against conference."/>
    <d v="2021-01-04T00:00:00"/>
    <x v="283"/>
  </r>
  <r>
    <s v="CLM93116590"/>
    <d v="2022-05-03T00:00:00"/>
    <x v="449"/>
    <x v="0"/>
    <s v="Idea finally over impact."/>
    <d v="2022-06-01T00:00:00"/>
    <x v="428"/>
  </r>
  <r>
    <s v="CLM54784599"/>
    <d v="2024-04-30T00:00:00"/>
    <x v="450"/>
    <x v="0"/>
    <s v="Treatment whom plant face experience right."/>
    <d v="2024-07-09T00:00:00"/>
    <x v="429"/>
  </r>
  <r>
    <s v="CLM80275967"/>
    <d v="2022-04-28T00:00:00"/>
    <x v="451"/>
    <x v="0"/>
    <s v="Hand major would table."/>
    <d v="2022-05-17T00:00:00"/>
    <x v="430"/>
  </r>
  <r>
    <s v="CLM88694627"/>
    <d v="2020-02-23T00:00:00"/>
    <x v="452"/>
    <x v="2"/>
    <s v="Affect develop just."/>
    <d v="2020-05-03T00:00:00"/>
    <x v="431"/>
  </r>
  <r>
    <s v="CLM85773756"/>
    <d v="2024-01-13T00:00:00"/>
    <x v="453"/>
    <x v="0"/>
    <s v="Parent woman perhaps tax particularly party try read."/>
    <d v="2024-02-22T00:00:00"/>
    <x v="432"/>
  </r>
  <r>
    <s v="CLM38673732"/>
    <d v="2024-08-08T00:00:00"/>
    <x v="454"/>
    <x v="1"/>
    <s v="Information drop husband language conference raise perform."/>
    <d v="2024-08-26T00:00:00"/>
    <x v="433"/>
  </r>
  <r>
    <s v="CLM68662294"/>
    <d v="2023-03-12T00:00:00"/>
    <x v="455"/>
    <x v="1"/>
    <s v="Behavior effort family community morning."/>
    <d v="2023-05-01T00:00:00"/>
    <x v="434"/>
  </r>
  <r>
    <s v="CLM91896800"/>
    <d v="2020-02-25T00:00:00"/>
    <x v="456"/>
    <x v="2"/>
    <s v="Very cause radio find push PM role."/>
    <d v="2020-04-14T00:00:00"/>
    <x v="435"/>
  </r>
  <r>
    <s v="CLM10156695"/>
    <d v="2022-08-28T00:00:00"/>
    <x v="457"/>
    <x v="0"/>
    <s v="Provide will member reflect class mean."/>
    <d v="2022-10-04T00:00:00"/>
    <x v="436"/>
  </r>
  <r>
    <s v="CLM75982371"/>
    <d v="2022-04-11T00:00:00"/>
    <x v="458"/>
    <x v="0"/>
    <s v="Dog full certainly small me."/>
    <d v="2022-04-27T00:00:00"/>
    <x v="437"/>
  </r>
  <r>
    <s v="CLM99311581"/>
    <d v="2023-12-30T00:00:00"/>
    <x v="459"/>
    <x v="1"/>
    <s v="Newspaper color prepare job character focus."/>
    <d v="2024-02-06T00:00:00"/>
    <x v="438"/>
  </r>
  <r>
    <s v="CLM26626961"/>
    <d v="2023-08-26T00:00:00"/>
    <x v="460"/>
    <x v="1"/>
    <s v="Before available may listen able."/>
    <d v="2023-11-02T00:00:00"/>
    <x v="439"/>
  </r>
  <r>
    <s v="CLM54160445"/>
    <d v="2020-08-03T00:00:00"/>
    <x v="461"/>
    <x v="1"/>
    <s v="Full before experience find alone six reach."/>
    <d v="2020-10-01T00:00:00"/>
    <x v="440"/>
  </r>
  <r>
    <s v="CLM17180641"/>
    <d v="2022-06-10T00:00:00"/>
    <x v="462"/>
    <x v="1"/>
    <s v="Set each create science science final artist."/>
    <d v="2022-08-06T00:00:00"/>
    <x v="441"/>
  </r>
  <r>
    <s v="CLM64911891"/>
    <d v="2023-04-08T00:00:00"/>
    <x v="463"/>
    <x v="0"/>
    <s v="City clearly marriage house media whatever."/>
    <d v="2023-05-01T00:00:00"/>
    <x v="442"/>
  </r>
  <r>
    <s v="CLM07561042"/>
    <d v="2020-02-24T00:00:00"/>
    <x v="464"/>
    <x v="0"/>
    <s v="News actually think possible against these goal."/>
    <d v="2020-05-03T00:00:00"/>
    <x v="443"/>
  </r>
  <r>
    <s v="CLM27205719"/>
    <d v="2023-11-23T00:00:00"/>
    <x v="465"/>
    <x v="1"/>
    <s v="Million well low human."/>
    <d v="2024-02-10T00:00:00"/>
    <x v="444"/>
  </r>
  <r>
    <s v="CLM46227615"/>
    <d v="2020-12-16T00:00:00"/>
    <x v="466"/>
    <x v="0"/>
    <s v="Same because risk light wait agency born."/>
    <d v="2020-12-31T00:00:00"/>
    <x v="445"/>
  </r>
  <r>
    <s v="CLM83845877"/>
    <d v="2020-09-18T00:00:00"/>
    <x v="467"/>
    <x v="1"/>
    <s v="Simply society art state scene consumer follow."/>
    <d v="2020-10-18T00:00:00"/>
    <x v="446"/>
  </r>
  <r>
    <s v="CLM47412232"/>
    <d v="2021-08-06T00:00:00"/>
    <x v="468"/>
    <x v="0"/>
    <s v="Democratic walk movie fish parent those car."/>
    <d v="2021-08-19T00:00:00"/>
    <x v="447"/>
  </r>
  <r>
    <s v="CLM91674518"/>
    <d v="2020-04-14T00:00:00"/>
    <x v="469"/>
    <x v="0"/>
    <s v="Travel water customer walk light fire west."/>
    <m/>
    <x v="448"/>
  </r>
  <r>
    <s v="CLM62190698"/>
    <d v="2020-08-22T00:00:00"/>
    <x v="470"/>
    <x v="0"/>
    <s v="Exactly suggest check worker similar."/>
    <m/>
    <x v="192"/>
  </r>
  <r>
    <s v="CLM50647136"/>
    <d v="2023-02-18T00:00:00"/>
    <x v="471"/>
    <x v="0"/>
    <s v="Our trial summer section purpose while."/>
    <d v="2023-03-10T00:00:00"/>
    <x v="449"/>
  </r>
  <r>
    <s v="CLM77471517"/>
    <d v="2022-10-29T00:00:00"/>
    <x v="472"/>
    <x v="2"/>
    <s v="Despite least save."/>
    <d v="2022-12-20T00:00:00"/>
    <x v="442"/>
  </r>
  <r>
    <s v="CLM43353375"/>
    <d v="2024-09-28T00:00:00"/>
    <x v="473"/>
    <x v="0"/>
    <s v="East skin miss sell."/>
    <m/>
    <x v="450"/>
  </r>
  <r>
    <s v="CLM49248269"/>
    <d v="2021-09-07T00:00:00"/>
    <x v="474"/>
    <x v="1"/>
    <s v="Throw help bit tax."/>
    <d v="2021-11-28T00:00:00"/>
    <x v="451"/>
  </r>
  <r>
    <s v="CLM34528057"/>
    <d v="2020-12-11T00:00:00"/>
    <x v="475"/>
    <x v="2"/>
    <s v="For me lay Democrat."/>
    <d v="2021-01-04T00:00:00"/>
    <x v="262"/>
  </r>
  <r>
    <s v="CLM72193705"/>
    <d v="2021-06-06T00:00:00"/>
    <x v="476"/>
    <x v="0"/>
    <s v="Difference need remember among kind."/>
    <m/>
    <x v="452"/>
  </r>
  <r>
    <s v="CLM20719165"/>
    <d v="2020-12-12T00:00:00"/>
    <x v="477"/>
    <x v="1"/>
    <s v="Really head remember night."/>
    <d v="2021-01-26T00:00:00"/>
    <x v="453"/>
  </r>
  <r>
    <s v="CLM41325076"/>
    <d v="2023-11-14T00:00:00"/>
    <x v="478"/>
    <x v="0"/>
    <s v="Clear certainly lawyer argue they especially."/>
    <d v="2023-11-26T00:00:00"/>
    <x v="454"/>
  </r>
  <r>
    <s v="CLM28554870"/>
    <d v="2021-04-04T00:00:00"/>
    <x v="479"/>
    <x v="0"/>
    <s v="Interview company sea news organization method argue."/>
    <d v="2021-06-11T00:00:00"/>
    <x v="455"/>
  </r>
  <r>
    <s v="CLM69489275"/>
    <d v="2021-07-10T00:00:00"/>
    <x v="480"/>
    <x v="1"/>
    <s v="Morning magazine buy."/>
    <d v="2021-10-07T00:00:00"/>
    <x v="456"/>
  </r>
  <r>
    <s v="CLM08882952"/>
    <d v="2021-08-29T00:00:00"/>
    <x v="481"/>
    <x v="0"/>
    <s v="Health individual state hair generation myself."/>
    <d v="2021-10-07T00:00:00"/>
    <x v="457"/>
  </r>
  <r>
    <s v="CLM01544594"/>
    <d v="2022-03-15T00:00:00"/>
    <x v="482"/>
    <x v="1"/>
    <s v="Third glass leave large."/>
    <d v="2022-05-08T00:00:00"/>
    <x v="458"/>
  </r>
  <r>
    <s v="CLM60978003"/>
    <d v="2022-08-28T00:00:00"/>
    <x v="483"/>
    <x v="0"/>
    <s v="Unit Republican get campaign step beautiful first."/>
    <d v="2022-09-28T00:00:00"/>
    <x v="459"/>
  </r>
  <r>
    <s v="CLM04520684"/>
    <d v="2024-11-26T00:00:00"/>
    <x v="484"/>
    <x v="1"/>
    <s v="Her majority majority often."/>
    <d v="2024-12-21T00:00:00"/>
    <x v="460"/>
  </r>
  <r>
    <s v="CLM90003811"/>
    <d v="2023-05-08T00:00:00"/>
    <x v="485"/>
    <x v="1"/>
    <s v="Success thing sell billion case."/>
    <d v="2023-06-18T00:00:00"/>
    <x v="461"/>
  </r>
  <r>
    <s v="CLM46520520"/>
    <d v="2021-06-17T00:00:00"/>
    <x v="486"/>
    <x v="0"/>
    <s v="Next themselves course suffer specific wrong instead."/>
    <d v="2021-07-12T00:00:00"/>
    <x v="462"/>
  </r>
  <r>
    <s v="CLM31608320"/>
    <d v="2023-02-16T00:00:00"/>
    <x v="487"/>
    <x v="0"/>
    <s v="Prove method network every."/>
    <d v="2023-02-26T00:00:00"/>
    <x v="463"/>
  </r>
  <r>
    <s v="CLM52058665"/>
    <d v="2023-10-26T00:00:00"/>
    <x v="488"/>
    <x v="2"/>
    <s v="Stuff quickly girl."/>
    <d v="2023-12-12T00:00:00"/>
    <x v="464"/>
  </r>
  <r>
    <s v="CLM35615460"/>
    <d v="2024-10-13T00:00:00"/>
    <x v="489"/>
    <x v="2"/>
    <s v="Watch fine I subject would seek."/>
    <d v="2024-11-23T00:00:00"/>
    <x v="465"/>
  </r>
  <r>
    <s v="CLM46810955"/>
    <d v="2023-08-15T00:00:00"/>
    <x v="490"/>
    <x v="1"/>
    <s v="Since or personal reveal particular these fall safe."/>
    <m/>
    <x v="466"/>
  </r>
  <r>
    <s v="CLM36273699"/>
    <d v="2022-04-30T00:00:00"/>
    <x v="491"/>
    <x v="1"/>
    <s v="Matter especially again with trip consider successful."/>
    <m/>
    <x v="467"/>
  </r>
  <r>
    <s v="CLM29856585"/>
    <d v="2024-10-13T00:00:00"/>
    <x v="492"/>
    <x v="0"/>
    <s v="Not option gas maintain."/>
    <d v="2025-01-03T00:00:00"/>
    <x v="468"/>
  </r>
  <r>
    <s v="CLM87418744"/>
    <d v="2021-03-22T00:00:00"/>
    <x v="493"/>
    <x v="0"/>
    <s v="Professional soldier star program cup force page."/>
    <d v="2021-05-26T00:00:00"/>
    <x v="469"/>
  </r>
  <r>
    <s v="CLM49574877"/>
    <d v="2021-03-10T00:00:00"/>
    <x v="494"/>
    <x v="2"/>
    <s v="Vote democratic those none community economic."/>
    <d v="2021-04-11T00:00:00"/>
    <x v="470"/>
  </r>
  <r>
    <s v="CLM98557456"/>
    <d v="2021-08-28T00:00:00"/>
    <x v="495"/>
    <x v="0"/>
    <s v="This interesting author bit include situation morning."/>
    <d v="2021-09-30T00:00:00"/>
    <x v="471"/>
  </r>
  <r>
    <s v="CLM82631629"/>
    <d v="2021-06-02T00:00:00"/>
    <x v="496"/>
    <x v="1"/>
    <s v="Lot treat land today possible employee."/>
    <m/>
    <x v="472"/>
  </r>
  <r>
    <s v="CLM30732078"/>
    <d v="2021-11-27T00:00:00"/>
    <x v="497"/>
    <x v="1"/>
    <s v="Yard also step military why itself box."/>
    <d v="2022-02-02T00:00:00"/>
    <x v="255"/>
  </r>
  <r>
    <s v="CLM31994868"/>
    <d v="2021-06-01T00:00:00"/>
    <x v="498"/>
    <x v="1"/>
    <s v="Professional current smile identify worker direction."/>
    <m/>
    <x v="473"/>
  </r>
  <r>
    <s v="CLM33928620"/>
    <d v="2020-08-28T00:00:00"/>
    <x v="499"/>
    <x v="2"/>
    <s v="Nature civil mind system subject customer able."/>
    <d v="2020-09-21T00:00:00"/>
    <x v="474"/>
  </r>
  <r>
    <s v="CLM50768600"/>
    <d v="2020-12-09T00:00:00"/>
    <x v="500"/>
    <x v="2"/>
    <s v="Sound include prove performance study."/>
    <m/>
    <x v="475"/>
  </r>
  <r>
    <s v="CLM75186395"/>
    <d v="2023-09-26T00:00:00"/>
    <x v="501"/>
    <x v="2"/>
    <s v="Special own each true western next effort."/>
    <d v="2023-11-03T00:00:00"/>
    <x v="476"/>
  </r>
  <r>
    <s v="CLM20985164"/>
    <d v="2023-03-11T00:00:00"/>
    <x v="502"/>
    <x v="1"/>
    <s v="Manager way newspaper rest occur."/>
    <m/>
    <x v="477"/>
  </r>
  <r>
    <s v="CLM47706941"/>
    <d v="2024-05-28T00:00:00"/>
    <x v="503"/>
    <x v="2"/>
    <s v="Method organization nature start."/>
    <m/>
    <x v="478"/>
  </r>
  <r>
    <s v="CLM49865235"/>
    <d v="2021-07-10T00:00:00"/>
    <x v="504"/>
    <x v="1"/>
    <s v="Subject issue drive remain together."/>
    <m/>
    <x v="479"/>
  </r>
  <r>
    <s v="CLM70437626"/>
    <d v="2021-09-13T00:00:00"/>
    <x v="505"/>
    <x v="0"/>
    <s v="Us create professional week defense later spend."/>
    <d v="2021-12-09T00:00:00"/>
    <x v="480"/>
  </r>
  <r>
    <s v="CLM28149679"/>
    <d v="2022-09-19T00:00:00"/>
    <x v="506"/>
    <x v="2"/>
    <s v="National this like significant church across couple."/>
    <d v="2022-12-08T00:00:00"/>
    <x v="481"/>
  </r>
  <r>
    <s v="CLM27544825"/>
    <d v="2024-12-15T00:00:00"/>
    <x v="507"/>
    <x v="1"/>
    <s v="Trial television interview mission off get president."/>
    <d v="2025-01-03T00:00:00"/>
    <x v="482"/>
  </r>
  <r>
    <s v="CLM51030984"/>
    <d v="2024-04-16T00:00:00"/>
    <x v="508"/>
    <x v="1"/>
    <s v="Deal thousand leg current wait structure."/>
    <d v="2024-05-03T00:00:00"/>
    <x v="483"/>
  </r>
  <r>
    <s v="CLM21343937"/>
    <d v="2024-02-13T00:00:00"/>
    <x v="509"/>
    <x v="1"/>
    <s v="Brother hope glass describe fear his."/>
    <d v="2024-05-01T00:00:00"/>
    <x v="484"/>
  </r>
  <r>
    <s v="CLM70301137"/>
    <d v="2022-04-11T00:00:00"/>
    <x v="510"/>
    <x v="0"/>
    <s v="Civil suggest woman send to each father."/>
    <d v="2022-05-19T00:00:00"/>
    <x v="485"/>
  </r>
  <r>
    <s v="CLM14808761"/>
    <d v="2021-02-16T00:00:00"/>
    <x v="511"/>
    <x v="1"/>
    <s v="Senior husband country late customer."/>
    <m/>
    <x v="486"/>
  </r>
  <r>
    <s v="CLM84340786"/>
    <d v="2024-05-24T00:00:00"/>
    <x v="512"/>
    <x v="0"/>
    <s v="Likely later later among."/>
    <m/>
    <x v="487"/>
  </r>
  <r>
    <s v="CLM51297130"/>
    <d v="2021-12-05T00:00:00"/>
    <x v="513"/>
    <x v="1"/>
    <s v="Write century information call trip success else."/>
    <d v="2022-02-01T00:00:00"/>
    <x v="488"/>
  </r>
  <r>
    <s v="CLM01430555"/>
    <d v="2021-05-26T00:00:00"/>
    <x v="514"/>
    <x v="2"/>
    <s v="Reality right along reflect current."/>
    <d v="2021-08-07T00:00:00"/>
    <x v="489"/>
  </r>
  <r>
    <s v="CLM25700121"/>
    <d v="2021-06-09T00:00:00"/>
    <x v="515"/>
    <x v="1"/>
    <s v="Control pay provide TV heart family parent voice."/>
    <m/>
    <x v="490"/>
  </r>
  <r>
    <s v="CLM91985611"/>
    <d v="2022-01-22T00:00:00"/>
    <x v="516"/>
    <x v="0"/>
    <s v="Notice let explain thousand ahead his policy."/>
    <m/>
    <x v="284"/>
  </r>
  <r>
    <s v="CLM25794281"/>
    <d v="2022-12-21T00:00:00"/>
    <x v="517"/>
    <x v="2"/>
    <s v="Something sure talk side recent life reality."/>
    <m/>
    <x v="491"/>
  </r>
  <r>
    <s v="CLM17238209"/>
    <d v="2021-04-29T00:00:00"/>
    <x v="518"/>
    <x v="1"/>
    <s v="Form just any official strong."/>
    <m/>
    <x v="492"/>
  </r>
  <r>
    <s v="CLM34265046"/>
    <d v="2020-10-14T00:00:00"/>
    <x v="519"/>
    <x v="1"/>
    <s v="Seven but community sister suffer attorney become."/>
    <d v="2020-11-25T00:00:00"/>
    <x v="493"/>
  </r>
  <r>
    <s v="CLM69698792"/>
    <d v="2022-04-30T00:00:00"/>
    <x v="520"/>
    <x v="1"/>
    <s v="Exactly lawyer dark ground former anyone."/>
    <d v="2022-05-13T00:00:00"/>
    <x v="494"/>
  </r>
  <r>
    <s v="CLM28821536"/>
    <d v="2021-05-21T00:00:00"/>
    <x v="521"/>
    <x v="2"/>
    <s v="We manager response pattern figure require whole."/>
    <d v="2021-06-23T00:00:00"/>
    <x v="315"/>
  </r>
  <r>
    <s v="CLM85830171"/>
    <d v="2023-08-14T00:00:00"/>
    <x v="522"/>
    <x v="1"/>
    <s v="Son section quite who better many."/>
    <d v="2023-09-08T00:00:00"/>
    <x v="495"/>
  </r>
  <r>
    <s v="CLM05484947"/>
    <d v="2022-09-15T00:00:00"/>
    <x v="523"/>
    <x v="2"/>
    <s v="Green go term thousand a."/>
    <m/>
    <x v="496"/>
  </r>
  <r>
    <s v="CLM83136750"/>
    <d v="2022-04-29T00:00:00"/>
    <x v="524"/>
    <x v="1"/>
    <s v="Study despite discuss spring woman."/>
    <d v="2022-05-15T00:00:00"/>
    <x v="497"/>
  </r>
  <r>
    <s v="CLM60359188"/>
    <d v="2023-11-19T00:00:00"/>
    <x v="525"/>
    <x v="0"/>
    <s v="Fact two movie."/>
    <d v="2024-01-31T00:00:00"/>
    <x v="498"/>
  </r>
  <r>
    <s v="CLM32564041"/>
    <d v="2021-08-03T00:00:00"/>
    <x v="526"/>
    <x v="2"/>
    <s v="Professor above leader like similar in brother."/>
    <m/>
    <x v="499"/>
  </r>
  <r>
    <s v="CLM75607371"/>
    <d v="2024-08-02T00:00:00"/>
    <x v="527"/>
    <x v="0"/>
    <s v="Low school government maybe."/>
    <m/>
    <x v="96"/>
  </r>
  <r>
    <s v="CLM37682659"/>
    <d v="2020-02-01T00:00:00"/>
    <x v="528"/>
    <x v="0"/>
    <s v="Tv head oil heart draw main."/>
    <m/>
    <x v="500"/>
  </r>
  <r>
    <s v="CLM86488501"/>
    <d v="2020-06-06T00:00:00"/>
    <x v="529"/>
    <x v="1"/>
    <s v="Voice know energy big painting available pick."/>
    <m/>
    <x v="501"/>
  </r>
  <r>
    <s v="CLM48900525"/>
    <d v="2021-10-24T00:00:00"/>
    <x v="530"/>
    <x v="1"/>
    <s v="Class commercial kitchen least."/>
    <m/>
    <x v="502"/>
  </r>
  <r>
    <s v="CLM43969242"/>
    <d v="2024-06-01T00:00:00"/>
    <x v="531"/>
    <x v="2"/>
    <s v="Hospital explain standard edge."/>
    <m/>
    <x v="503"/>
  </r>
  <r>
    <s v="CLM38102894"/>
    <d v="2024-04-11T00:00:00"/>
    <x v="532"/>
    <x v="0"/>
    <s v="Fund avoid worry nature."/>
    <d v="2024-06-15T00:00:00"/>
    <x v="504"/>
  </r>
  <r>
    <s v="CLM37619187"/>
    <d v="2023-03-21T00:00:00"/>
    <x v="533"/>
    <x v="2"/>
    <s v="Human wife administration tend effect dog."/>
    <m/>
    <x v="449"/>
  </r>
  <r>
    <s v="CLM52888747"/>
    <d v="2024-12-11T00:00:00"/>
    <x v="534"/>
    <x v="0"/>
    <s v="Place think course conference while."/>
    <d v="2025-02-04T00:00:00"/>
    <x v="505"/>
  </r>
  <r>
    <s v="CLM03022144"/>
    <d v="2022-05-23T00:00:00"/>
    <x v="535"/>
    <x v="2"/>
    <s v="Sister guess nor individual thing around agency."/>
    <d v="2022-07-31T00:00:00"/>
    <x v="506"/>
  </r>
  <r>
    <s v="CLM14784106"/>
    <d v="2020-04-11T00:00:00"/>
    <x v="536"/>
    <x v="2"/>
    <s v="Among throughout raise ago administration."/>
    <m/>
    <x v="507"/>
  </r>
  <r>
    <s v="CLM05979841"/>
    <d v="2023-05-29T00:00:00"/>
    <x v="537"/>
    <x v="1"/>
    <s v="Establish here just left yeah sound."/>
    <d v="2023-08-05T00:00:00"/>
    <x v="508"/>
  </r>
  <r>
    <s v="CLM31484140"/>
    <d v="2024-07-23T00:00:00"/>
    <x v="538"/>
    <x v="2"/>
    <s v="Method individual sign argue choice speak difficult war."/>
    <d v="2024-10-09T00:00:00"/>
    <x v="509"/>
  </r>
  <r>
    <s v="CLM73109136"/>
    <d v="2020-05-03T00:00:00"/>
    <x v="539"/>
    <x v="2"/>
    <s v="Vote young evidence sit century partner cultural."/>
    <m/>
    <x v="510"/>
  </r>
  <r>
    <s v="CLM70049447"/>
    <d v="2022-11-01T00:00:00"/>
    <x v="540"/>
    <x v="2"/>
    <s v="International member build be onto form."/>
    <d v="2023-01-13T00:00:00"/>
    <x v="511"/>
  </r>
  <r>
    <s v="CLM62642237"/>
    <d v="2022-08-27T00:00:00"/>
    <x v="541"/>
    <x v="2"/>
    <s v="Arrive resource need experience radio modern."/>
    <m/>
    <x v="512"/>
  </r>
  <r>
    <s v="CLM59020823"/>
    <d v="2023-08-26T00:00:00"/>
    <x v="542"/>
    <x v="0"/>
    <s v="Yeah others though Mrs phone ability pretty cost."/>
    <d v="2023-09-13T00:00:00"/>
    <x v="513"/>
  </r>
  <r>
    <s v="CLM11180539"/>
    <d v="2021-03-06T00:00:00"/>
    <x v="543"/>
    <x v="1"/>
    <s v="Subject mission director beat born."/>
    <d v="2021-05-04T00:00:00"/>
    <x v="215"/>
  </r>
  <r>
    <s v="CLM50101469"/>
    <d v="2022-06-11T00:00:00"/>
    <x v="544"/>
    <x v="1"/>
    <s v="Best think line husband begin determine special."/>
    <m/>
    <x v="514"/>
  </r>
  <r>
    <s v="CLM54436017"/>
    <d v="2024-05-06T00:00:00"/>
    <x v="545"/>
    <x v="2"/>
    <s v="Worker democratic others goal."/>
    <d v="2024-06-12T00:00:00"/>
    <x v="515"/>
  </r>
  <r>
    <s v="CLM22403582"/>
    <d v="2020-11-13T00:00:00"/>
    <x v="546"/>
    <x v="0"/>
    <s v="Since then spend trip community."/>
    <d v="2021-01-13T00:00:00"/>
    <x v="516"/>
  </r>
  <r>
    <s v="CLM01615052"/>
    <d v="2021-04-24T00:00:00"/>
    <x v="547"/>
    <x v="1"/>
    <s v="Education learn sense central send."/>
    <d v="2021-07-05T00:00:00"/>
    <x v="517"/>
  </r>
  <r>
    <s v="CLM57330802"/>
    <d v="2021-09-12T00:00:00"/>
    <x v="548"/>
    <x v="1"/>
    <s v="Respond heart statement step."/>
    <d v="2021-10-07T00:00:00"/>
    <x v="518"/>
  </r>
  <r>
    <s v="CLM88308682"/>
    <d v="2022-04-06T00:00:00"/>
    <x v="549"/>
    <x v="0"/>
    <s v="Player goal act time."/>
    <m/>
    <x v="519"/>
  </r>
  <r>
    <s v="CLM19109746"/>
    <d v="2022-03-08T00:00:00"/>
    <x v="550"/>
    <x v="1"/>
    <s v="Investment away girl source sport human hit."/>
    <d v="2022-05-19T00:00:00"/>
    <x v="520"/>
  </r>
  <r>
    <s v="CLM19658268"/>
    <d v="2021-01-10T00:00:00"/>
    <x v="551"/>
    <x v="1"/>
    <s v="Purpose truth discover leave lay for information anything."/>
    <d v="2021-03-17T00:00:00"/>
    <x v="521"/>
  </r>
  <r>
    <s v="CLM56777416"/>
    <d v="2020-04-28T00:00:00"/>
    <x v="552"/>
    <x v="0"/>
    <s v="Those bit history relationship."/>
    <m/>
    <x v="522"/>
  </r>
  <r>
    <s v="CLM28162875"/>
    <d v="2021-05-05T00:00:00"/>
    <x v="553"/>
    <x v="0"/>
    <s v="Kind including forget."/>
    <d v="2021-07-04T00:00:00"/>
    <x v="523"/>
  </r>
  <r>
    <s v="CLM56977206"/>
    <d v="2024-06-17T00:00:00"/>
    <x v="554"/>
    <x v="1"/>
    <s v="Skill minute once what unit brother fly bed."/>
    <d v="2024-09-02T00:00:00"/>
    <x v="524"/>
  </r>
  <r>
    <s v="CLM36588399"/>
    <d v="2020-02-12T00:00:00"/>
    <x v="555"/>
    <x v="2"/>
    <s v="Population guess voice much list half easy."/>
    <d v="2020-04-04T00:00:00"/>
    <x v="525"/>
  </r>
  <r>
    <s v="CLM48637067"/>
    <d v="2020-10-21T00:00:00"/>
    <x v="556"/>
    <x v="2"/>
    <s v="Stop race green moment."/>
    <d v="2020-12-29T00:00:00"/>
    <x v="286"/>
  </r>
  <r>
    <s v="CLM63948130"/>
    <d v="2023-01-05T00:00:00"/>
    <x v="557"/>
    <x v="2"/>
    <s v="Worker man every whole today message quickly."/>
    <m/>
    <x v="526"/>
  </r>
  <r>
    <s v="CLM91843970"/>
    <d v="2020-02-11T00:00:00"/>
    <x v="558"/>
    <x v="1"/>
    <s v="Star animal sing."/>
    <m/>
    <x v="527"/>
  </r>
  <r>
    <s v="CLM42903433"/>
    <d v="2021-12-02T00:00:00"/>
    <x v="559"/>
    <x v="0"/>
    <s v="Respond method training mind out."/>
    <m/>
    <x v="528"/>
  </r>
  <r>
    <s v="CLM76008508"/>
    <d v="2023-09-30T00:00:00"/>
    <x v="560"/>
    <x v="0"/>
    <s v="Science guess similar summer become party."/>
    <d v="2023-11-24T00:00:00"/>
    <x v="529"/>
  </r>
  <r>
    <s v="CLM85772212"/>
    <d v="2023-10-02T00:00:00"/>
    <x v="561"/>
    <x v="1"/>
    <s v="Report a course anything agency wind determine."/>
    <m/>
    <x v="530"/>
  </r>
  <r>
    <s v="CLM47680737"/>
    <d v="2024-03-15T00:00:00"/>
    <x v="562"/>
    <x v="0"/>
    <s v="Operation senior career official."/>
    <d v="2024-04-29T00:00:00"/>
    <x v="488"/>
  </r>
  <r>
    <s v="CLM14778997"/>
    <d v="2024-06-05T00:00:00"/>
    <x v="563"/>
    <x v="1"/>
    <s v="Central message she charge any open."/>
    <d v="2024-07-05T00:00:00"/>
    <x v="531"/>
  </r>
  <r>
    <s v="CLM57097876"/>
    <d v="2023-10-08T00:00:00"/>
    <x v="564"/>
    <x v="1"/>
    <s v="Someone plant attorney hot."/>
    <m/>
    <x v="532"/>
  </r>
  <r>
    <s v="CLM55440168"/>
    <d v="2024-09-15T00:00:00"/>
    <x v="565"/>
    <x v="1"/>
    <s v="Play will require trial impact."/>
    <d v="2024-10-23T00:00:00"/>
    <x v="533"/>
  </r>
  <r>
    <s v="CLM77643457"/>
    <d v="2023-04-07T00:00:00"/>
    <x v="566"/>
    <x v="2"/>
    <s v="However address leave less individual."/>
    <d v="2023-06-10T00:00:00"/>
    <x v="534"/>
  </r>
  <r>
    <s v="CLM99664207"/>
    <d v="2021-11-01T00:00:00"/>
    <x v="567"/>
    <x v="2"/>
    <s v="Political really production."/>
    <d v="2021-12-30T00:00:00"/>
    <x v="535"/>
  </r>
  <r>
    <s v="CLM13704389"/>
    <d v="2021-04-25T00:00:00"/>
    <x v="568"/>
    <x v="0"/>
    <s v="Decide price son budget light."/>
    <m/>
    <x v="536"/>
  </r>
  <r>
    <s v="CLM24900199"/>
    <d v="2020-01-22T00:00:00"/>
    <x v="569"/>
    <x v="2"/>
    <s v="Ready feeling over check."/>
    <d v="2020-04-14T00:00:00"/>
    <x v="537"/>
  </r>
  <r>
    <s v="CLM89581852"/>
    <d v="2022-09-22T00:00:00"/>
    <x v="570"/>
    <x v="2"/>
    <s v="Sense only action image."/>
    <d v="2022-11-10T00:00:00"/>
    <x v="538"/>
  </r>
  <r>
    <s v="CLM71352323"/>
    <d v="2022-10-07T00:00:00"/>
    <x v="571"/>
    <x v="0"/>
    <s v="One those skin three recent throw."/>
    <m/>
    <x v="539"/>
  </r>
  <r>
    <s v="CLM48020433"/>
    <d v="2022-06-02T00:00:00"/>
    <x v="572"/>
    <x v="1"/>
    <s v="Class enough area benefit increase."/>
    <d v="2022-07-05T00:00:00"/>
    <x v="540"/>
  </r>
  <r>
    <s v="CLM89296537"/>
    <d v="2022-06-22T00:00:00"/>
    <x v="573"/>
    <x v="2"/>
    <s v="Hospital produce become father get hair TV hair."/>
    <d v="2022-07-06T00:00:00"/>
    <x v="541"/>
  </r>
  <r>
    <s v="CLM79801515"/>
    <d v="2023-05-17T00:00:00"/>
    <x v="574"/>
    <x v="1"/>
    <s v="Girl door prove campaign."/>
    <d v="2023-06-13T00:00:00"/>
    <x v="542"/>
  </r>
  <r>
    <s v="CLM99799552"/>
    <d v="2024-06-25T00:00:00"/>
    <x v="575"/>
    <x v="2"/>
    <s v="Century travel education ground stand church."/>
    <d v="2024-09-05T00:00:00"/>
    <x v="543"/>
  </r>
  <r>
    <s v="CLM25485378"/>
    <d v="2021-11-28T00:00:00"/>
    <x v="576"/>
    <x v="2"/>
    <s v="Turn bag season send and."/>
    <m/>
    <x v="544"/>
  </r>
  <r>
    <s v="CLM98647811"/>
    <d v="2022-07-31T00:00:00"/>
    <x v="577"/>
    <x v="1"/>
    <s v="Senior everyone here everybody election return there."/>
    <d v="2022-08-10T00:00:00"/>
    <x v="545"/>
  </r>
  <r>
    <s v="CLM02021855"/>
    <d v="2020-12-18T00:00:00"/>
    <x v="578"/>
    <x v="0"/>
    <s v="Travel alone throw hand car account wind."/>
    <d v="2021-03-18T00:00:00"/>
    <x v="546"/>
  </r>
  <r>
    <s v="CLM67174411"/>
    <d v="2024-10-13T00:00:00"/>
    <x v="579"/>
    <x v="0"/>
    <s v="One movie finally yet."/>
    <d v="2024-12-25T00:00:00"/>
    <x v="547"/>
  </r>
  <r>
    <s v="CLM30742983"/>
    <d v="2020-06-04T00:00:00"/>
    <x v="580"/>
    <x v="0"/>
    <s v="Impact may trouble heart."/>
    <d v="2020-06-23T00:00:00"/>
    <x v="548"/>
  </r>
  <r>
    <s v="CLM51453824"/>
    <d v="2022-03-05T00:00:00"/>
    <x v="581"/>
    <x v="0"/>
    <s v="People million us send system article turn pick."/>
    <d v="2022-05-28T00:00:00"/>
    <x v="549"/>
  </r>
  <r>
    <s v="CLM13912628"/>
    <d v="2020-12-07T00:00:00"/>
    <x v="582"/>
    <x v="1"/>
    <s v="Way arrive usually into."/>
    <d v="2021-01-15T00:00:00"/>
    <x v="184"/>
  </r>
  <r>
    <s v="CLM23715129"/>
    <d v="2023-10-04T00:00:00"/>
    <x v="583"/>
    <x v="1"/>
    <s v="Subject fight job mission report art."/>
    <d v="2023-11-08T00:00:00"/>
    <x v="550"/>
  </r>
  <r>
    <s v="CLM66674986"/>
    <d v="2021-08-15T00:00:00"/>
    <x v="584"/>
    <x v="1"/>
    <s v="Would up scene think against five early behavior."/>
    <d v="2021-08-26T00:00:00"/>
    <x v="551"/>
  </r>
  <r>
    <s v="CLM64468053"/>
    <d v="2020-01-02T00:00:00"/>
    <x v="585"/>
    <x v="1"/>
    <s v="Although create phone quickly particular."/>
    <d v="2020-03-01T00:00:00"/>
    <x v="552"/>
  </r>
  <r>
    <s v="CLM98662999"/>
    <d v="2020-06-05T00:00:00"/>
    <x v="586"/>
    <x v="2"/>
    <s v="General item she."/>
    <m/>
    <x v="553"/>
  </r>
  <r>
    <s v="CLM96075414"/>
    <d v="2023-06-29T00:00:00"/>
    <x v="587"/>
    <x v="2"/>
    <s v="Air pull brother realize process wide course."/>
    <d v="2023-09-01T00:00:00"/>
    <x v="540"/>
  </r>
  <r>
    <s v="CLM99187916"/>
    <d v="2023-09-20T00:00:00"/>
    <x v="588"/>
    <x v="1"/>
    <s v="Sure hard paper natural according."/>
    <d v="2023-11-26T00:00:00"/>
    <x v="554"/>
  </r>
  <r>
    <s v="CLM78911648"/>
    <d v="2020-07-21T00:00:00"/>
    <x v="589"/>
    <x v="2"/>
    <s v="Director fund method your effort join."/>
    <d v="2020-08-08T00:00:00"/>
    <x v="555"/>
  </r>
  <r>
    <s v="CLM99630319"/>
    <d v="2022-11-12T00:00:00"/>
    <x v="590"/>
    <x v="2"/>
    <s v="Tend make recent future environmental week."/>
    <d v="2023-01-03T00:00:00"/>
    <x v="556"/>
  </r>
  <r>
    <s v="CLM43437748"/>
    <d v="2023-04-25T00:00:00"/>
    <x v="591"/>
    <x v="0"/>
    <s v="Social side relationship fund lead prepare."/>
    <d v="2023-05-06T00:00:00"/>
    <x v="557"/>
  </r>
  <r>
    <s v="CLM77782646"/>
    <d v="2024-04-01T00:00:00"/>
    <x v="592"/>
    <x v="0"/>
    <s v="Theory strategy language defense."/>
    <d v="2024-05-30T00:00:00"/>
    <x v="558"/>
  </r>
  <r>
    <s v="CLM37273757"/>
    <d v="2022-05-02T00:00:00"/>
    <x v="593"/>
    <x v="1"/>
    <s v="Speak manager couple maybe use front."/>
    <d v="2022-07-24T00:00:00"/>
    <x v="559"/>
  </r>
  <r>
    <s v="CLM87375738"/>
    <d v="2024-05-24T00:00:00"/>
    <x v="594"/>
    <x v="0"/>
    <s v="Beat in public reach."/>
    <d v="2024-07-12T00:00:00"/>
    <x v="560"/>
  </r>
  <r>
    <s v="CLM19852184"/>
    <d v="2022-05-20T00:00:00"/>
    <x v="595"/>
    <x v="2"/>
    <s v="Arm fill spring town list white."/>
    <d v="2022-06-16T00:00:00"/>
    <x v="561"/>
  </r>
  <r>
    <s v="CLM26678253"/>
    <d v="2024-03-20T00:00:00"/>
    <x v="596"/>
    <x v="1"/>
    <s v="Learn wish college there here young concern."/>
    <d v="2024-05-03T00:00:00"/>
    <x v="304"/>
  </r>
  <r>
    <s v="CLM00300784"/>
    <d v="2021-12-24T00:00:00"/>
    <x v="597"/>
    <x v="2"/>
    <s v="Again movie although college start return marriage."/>
    <d v="2022-03-15T00:00:00"/>
    <x v="38"/>
  </r>
  <r>
    <s v="CLM02489680"/>
    <d v="2022-02-08T00:00:00"/>
    <x v="598"/>
    <x v="2"/>
    <s v="Word manager national play next."/>
    <d v="2022-04-11T00:00:00"/>
    <x v="562"/>
  </r>
  <r>
    <s v="CLM04607424"/>
    <d v="2020-06-07T00:00:00"/>
    <x v="599"/>
    <x v="1"/>
    <s v="Address week subject."/>
    <d v="2020-07-30T00:00:00"/>
    <x v="563"/>
  </r>
  <r>
    <s v="CLM62315965"/>
    <d v="2023-03-04T00:00:00"/>
    <x v="600"/>
    <x v="1"/>
    <s v="Heart could world western chance mission."/>
    <d v="2023-03-21T00:00:00"/>
    <x v="564"/>
  </r>
  <r>
    <s v="CLM09354106"/>
    <d v="2022-08-01T00:00:00"/>
    <x v="601"/>
    <x v="1"/>
    <s v="Window road drive less conference similar address."/>
    <m/>
    <x v="565"/>
  </r>
  <r>
    <s v="CLM12204303"/>
    <d v="2020-05-27T00:00:00"/>
    <x v="602"/>
    <x v="1"/>
    <s v="Save there school black government available hotel."/>
    <d v="2020-06-07T00:00:00"/>
    <x v="566"/>
  </r>
  <r>
    <s v="CLM74465500"/>
    <d v="2022-12-14T00:00:00"/>
    <x v="603"/>
    <x v="0"/>
    <s v="There such pick it skill school."/>
    <m/>
    <x v="205"/>
  </r>
  <r>
    <s v="CLM21945175"/>
    <d v="2022-02-16T00:00:00"/>
    <x v="604"/>
    <x v="0"/>
    <s v="Away I inside eat need near behind current."/>
    <d v="2022-03-05T00:00:00"/>
    <x v="567"/>
  </r>
  <r>
    <s v="CLM34872817"/>
    <d v="2021-12-13T00:00:00"/>
    <x v="605"/>
    <x v="1"/>
    <s v="Early case determine ground plan clearly."/>
    <m/>
    <x v="568"/>
  </r>
  <r>
    <s v="CLM80749290"/>
    <d v="2021-02-20T00:00:00"/>
    <x v="606"/>
    <x v="0"/>
    <s v="Term still building treat these stay."/>
    <d v="2021-05-02T00:00:00"/>
    <x v="569"/>
  </r>
  <r>
    <s v="CLM73398175"/>
    <d v="2023-05-01T00:00:00"/>
    <x v="607"/>
    <x v="0"/>
    <s v="Between approach sometimes successful example."/>
    <d v="2023-06-19T00:00:00"/>
    <x v="570"/>
  </r>
  <r>
    <s v="CLM12228410"/>
    <d v="2020-06-26T00:00:00"/>
    <x v="608"/>
    <x v="0"/>
    <s v="Tough management must if human human begin."/>
    <d v="2020-08-24T00:00:00"/>
    <x v="571"/>
  </r>
  <r>
    <s v="CLM95989270"/>
    <d v="2021-11-15T00:00:00"/>
    <x v="609"/>
    <x v="2"/>
    <s v="Direction often something today."/>
    <d v="2022-01-09T00:00:00"/>
    <x v="572"/>
  </r>
  <r>
    <s v="CLM53949859"/>
    <d v="2022-06-25T00:00:00"/>
    <x v="610"/>
    <x v="1"/>
    <s v="Blood when must local."/>
    <d v="2022-07-14T00:00:00"/>
    <x v="573"/>
  </r>
  <r>
    <s v="CLM41132530"/>
    <d v="2022-07-28T00:00:00"/>
    <x v="611"/>
    <x v="0"/>
    <s v="Particular PM enter operation usually."/>
    <m/>
    <x v="558"/>
  </r>
  <r>
    <s v="CLM35802657"/>
    <d v="2020-02-27T00:00:00"/>
    <x v="612"/>
    <x v="0"/>
    <s v="Word condition effect law form establish."/>
    <m/>
    <x v="128"/>
  </r>
  <r>
    <s v="CLM81377007"/>
    <d v="2020-01-30T00:00:00"/>
    <x v="613"/>
    <x v="0"/>
    <s v="Able food everyone anyone interesting little condition history."/>
    <d v="2020-04-22T00:00:00"/>
    <x v="172"/>
  </r>
  <r>
    <s v="CLM03921072"/>
    <d v="2021-06-24T00:00:00"/>
    <x v="614"/>
    <x v="0"/>
    <s v="Watch after sort local rich soldier gun sign."/>
    <d v="2021-08-27T00:00:00"/>
    <x v="574"/>
  </r>
  <r>
    <s v="CLM59275268"/>
    <d v="2024-03-30T00:00:00"/>
    <x v="615"/>
    <x v="1"/>
    <s v="Ready successful able interview stage question ready."/>
    <d v="2024-06-27T00:00:00"/>
    <x v="575"/>
  </r>
  <r>
    <s v="CLM29003574"/>
    <d v="2020-11-25T00:00:00"/>
    <x v="616"/>
    <x v="2"/>
    <s v="No expert society college environment economic."/>
    <m/>
    <x v="576"/>
  </r>
  <r>
    <s v="CLM97719516"/>
    <d v="2022-01-17T00:00:00"/>
    <x v="617"/>
    <x v="0"/>
    <s v="Cultural article expect difference begin."/>
    <d v="2022-03-11T00:00:00"/>
    <x v="577"/>
  </r>
  <r>
    <s v="CLM12364134"/>
    <d v="2021-07-04T00:00:00"/>
    <x v="618"/>
    <x v="0"/>
    <s v="Big answer if call team."/>
    <d v="2021-07-14T00:00:00"/>
    <x v="578"/>
  </r>
  <r>
    <s v="CLM33886504"/>
    <d v="2020-07-06T00:00:00"/>
    <x v="619"/>
    <x v="2"/>
    <s v="Citizen section policy maybe report allow oil."/>
    <d v="2020-09-14T00:00:00"/>
    <x v="579"/>
  </r>
  <r>
    <s v="CLM76846097"/>
    <d v="2020-01-23T00:00:00"/>
    <x v="620"/>
    <x v="2"/>
    <s v="A meet something reflect network keep."/>
    <d v="2020-04-16T00:00:00"/>
    <x v="580"/>
  </r>
  <r>
    <s v="CLM61795908"/>
    <d v="2024-02-17T00:00:00"/>
    <x v="621"/>
    <x v="2"/>
    <s v="Much keep keep by kind wind."/>
    <d v="2024-04-18T00:00:00"/>
    <x v="581"/>
  </r>
  <r>
    <s v="CLM49046369"/>
    <d v="2020-12-10T00:00:00"/>
    <x v="622"/>
    <x v="2"/>
    <s v="Science east present country apply."/>
    <d v="2021-01-10T00:00:00"/>
    <x v="582"/>
  </r>
  <r>
    <s v="CLM14803972"/>
    <d v="2021-04-28T00:00:00"/>
    <x v="623"/>
    <x v="1"/>
    <s v="Question say kid civil opportunity girl public."/>
    <d v="2021-05-13T00:00:00"/>
    <x v="583"/>
  </r>
  <r>
    <s v="CLM76692077"/>
    <d v="2022-03-26T00:00:00"/>
    <x v="624"/>
    <x v="2"/>
    <s v="South low just fine avoid."/>
    <d v="2022-04-06T00:00:00"/>
    <x v="584"/>
  </r>
  <r>
    <s v="CLM29770327"/>
    <d v="2024-02-02T00:00:00"/>
    <x v="625"/>
    <x v="1"/>
    <s v="At into feeling ago defense."/>
    <d v="2024-04-11T00:00:00"/>
    <x v="585"/>
  </r>
  <r>
    <s v="CLM34979537"/>
    <d v="2020-12-10T00:00:00"/>
    <x v="626"/>
    <x v="1"/>
    <s v="Police tough sea score."/>
    <d v="2021-03-08T00:00:00"/>
    <x v="586"/>
  </r>
  <r>
    <s v="CLM22985131"/>
    <d v="2024-03-12T00:00:00"/>
    <x v="627"/>
    <x v="2"/>
    <s v="Important focus real perform."/>
    <d v="2024-04-28T00:00:00"/>
    <x v="587"/>
  </r>
  <r>
    <s v="CLM21581596"/>
    <d v="2021-02-03T00:00:00"/>
    <x v="628"/>
    <x v="1"/>
    <s v="Agency upon write current set machine down."/>
    <d v="2021-03-16T00:00:00"/>
    <x v="588"/>
  </r>
  <r>
    <s v="CLM49939812"/>
    <d v="2024-08-03T00:00:00"/>
    <x v="629"/>
    <x v="0"/>
    <s v="Here woman successful build whom."/>
    <d v="2024-10-25T00:00:00"/>
    <x v="589"/>
  </r>
  <r>
    <s v="CLM52721867"/>
    <d v="2023-12-06T00:00:00"/>
    <x v="630"/>
    <x v="1"/>
    <s v="Rich law support ground decide act live."/>
    <d v="2023-12-22T00:00:00"/>
    <x v="590"/>
  </r>
  <r>
    <s v="CLM25081250"/>
    <d v="2020-01-16T00:00:00"/>
    <x v="631"/>
    <x v="2"/>
    <s v="Chance effort free."/>
    <d v="2020-03-31T00:00:00"/>
    <x v="591"/>
  </r>
  <r>
    <s v="CLM48237068"/>
    <d v="2024-06-13T00:00:00"/>
    <x v="632"/>
    <x v="1"/>
    <s v="Police million floor."/>
    <d v="2024-08-28T00:00:00"/>
    <x v="592"/>
  </r>
  <r>
    <s v="CLM27482498"/>
    <d v="2021-10-31T00:00:00"/>
    <x v="633"/>
    <x v="0"/>
    <s v="Forget item thank candidate organization decide."/>
    <d v="2021-12-18T00:00:00"/>
    <x v="593"/>
  </r>
  <r>
    <s v="CLM93432597"/>
    <d v="2023-08-27T00:00:00"/>
    <x v="634"/>
    <x v="1"/>
    <s v="Significant need win forget color significant."/>
    <d v="2023-11-01T00:00:00"/>
    <x v="594"/>
  </r>
  <r>
    <s v="CLM25624515"/>
    <d v="2023-01-12T00:00:00"/>
    <x v="635"/>
    <x v="1"/>
    <s v="Federal either which together job."/>
    <d v="2023-02-20T00:00:00"/>
    <x v="595"/>
  </r>
  <r>
    <s v="CLM82653150"/>
    <d v="2023-10-31T00:00:00"/>
    <x v="636"/>
    <x v="2"/>
    <s v="Value money role spring son sure nature."/>
    <d v="2024-01-09T00:00:00"/>
    <x v="596"/>
  </r>
  <r>
    <s v="CLM90464945"/>
    <d v="2023-04-07T00:00:00"/>
    <x v="637"/>
    <x v="2"/>
    <s v="Nothing how teach write again actually base."/>
    <d v="2023-05-10T00:00:00"/>
    <x v="597"/>
  </r>
  <r>
    <s v="CLM27253981"/>
    <d v="2021-11-11T00:00:00"/>
    <x v="638"/>
    <x v="0"/>
    <s v="City one seven first event better."/>
    <m/>
    <x v="351"/>
  </r>
  <r>
    <s v="CLM12760089"/>
    <d v="2021-04-23T00:00:00"/>
    <x v="639"/>
    <x v="0"/>
    <s v="Base one once message form."/>
    <d v="2021-07-03T00:00:00"/>
    <x v="598"/>
  </r>
  <r>
    <s v="CLM83507197"/>
    <d v="2020-01-31T00:00:00"/>
    <x v="640"/>
    <x v="0"/>
    <s v="Sometimes every position north debate claim."/>
    <m/>
    <x v="599"/>
  </r>
  <r>
    <s v="CLM86771904"/>
    <d v="2023-08-22T00:00:00"/>
    <x v="641"/>
    <x v="2"/>
    <s v="Moment contain accept score suggest type game."/>
    <d v="2023-09-10T00:00:00"/>
    <x v="600"/>
  </r>
  <r>
    <s v="CLM63783163"/>
    <d v="2020-09-13T00:00:00"/>
    <x v="642"/>
    <x v="2"/>
    <s v="Never loss Democrat popular Mrs lose."/>
    <d v="2020-12-05T00:00:00"/>
    <x v="601"/>
  </r>
  <r>
    <s v="CLM12663915"/>
    <d v="2023-01-07T00:00:00"/>
    <x v="643"/>
    <x v="2"/>
    <s v="Yet maybe go pull follow girl."/>
    <m/>
    <x v="602"/>
  </r>
  <r>
    <s v="CLM45602407"/>
    <d v="2021-06-11T00:00:00"/>
    <x v="644"/>
    <x v="0"/>
    <s v="Analysis impact yet return rather necessary."/>
    <d v="2021-07-19T00:00:00"/>
    <x v="603"/>
  </r>
  <r>
    <s v="CLM74271420"/>
    <d v="2024-01-07T00:00:00"/>
    <x v="645"/>
    <x v="2"/>
    <s v="Cover indeed discuss across accept."/>
    <m/>
    <x v="604"/>
  </r>
  <r>
    <s v="CLM41893385"/>
    <d v="2024-05-11T00:00:00"/>
    <x v="646"/>
    <x v="2"/>
    <s v="Enjoy possible house discussion international series under without."/>
    <d v="2024-05-22T00:00:00"/>
    <x v="605"/>
  </r>
  <r>
    <s v="CLM63363922"/>
    <d v="2020-12-13T00:00:00"/>
    <x v="647"/>
    <x v="1"/>
    <s v="Thousand within through station step alone."/>
    <m/>
    <x v="606"/>
  </r>
  <r>
    <s v="CLM94968267"/>
    <d v="2024-01-26T00:00:00"/>
    <x v="648"/>
    <x v="2"/>
    <s v="Police account window."/>
    <d v="2024-04-24T00:00:00"/>
    <x v="256"/>
  </r>
  <r>
    <s v="CLM41900416"/>
    <d v="2022-01-14T00:00:00"/>
    <x v="649"/>
    <x v="2"/>
    <s v="Such attention necessary truth understand anything."/>
    <d v="2022-03-31T00:00:00"/>
    <x v="607"/>
  </r>
  <r>
    <s v="CLM06559145"/>
    <d v="2021-04-22T00:00:00"/>
    <x v="650"/>
    <x v="0"/>
    <s v="Pay start forget child right school magazine."/>
    <d v="2021-06-07T00:00:00"/>
    <x v="608"/>
  </r>
  <r>
    <s v="CLM35282653"/>
    <d v="2023-06-19T00:00:00"/>
    <x v="651"/>
    <x v="2"/>
    <s v="Until candidate fight the notice nation think action."/>
    <m/>
    <x v="609"/>
  </r>
  <r>
    <s v="CLM25170536"/>
    <d v="2024-03-19T00:00:00"/>
    <x v="652"/>
    <x v="1"/>
    <s v="Rise democratic hope goal people back."/>
    <d v="2024-04-17T00:00:00"/>
    <x v="610"/>
  </r>
  <r>
    <s v="CLM33618261"/>
    <d v="2021-02-05T00:00:00"/>
    <x v="653"/>
    <x v="0"/>
    <s v="Country character exist once then kitchen."/>
    <d v="2021-04-09T00:00:00"/>
    <x v="611"/>
  </r>
  <r>
    <s v="CLM72995177"/>
    <d v="2021-10-25T00:00:00"/>
    <x v="654"/>
    <x v="1"/>
    <s v="Police level example car whatever laugh yet."/>
    <m/>
    <x v="612"/>
  </r>
  <r>
    <s v="CLM21114596"/>
    <d v="2024-01-15T00:00:00"/>
    <x v="655"/>
    <x v="0"/>
    <s v="Western radio light activity."/>
    <m/>
    <x v="613"/>
  </r>
  <r>
    <s v="CLM41302575"/>
    <d v="2020-10-29T00:00:00"/>
    <x v="656"/>
    <x v="2"/>
    <s v="Easy phone board because receive raise several."/>
    <d v="2020-12-23T00:00:00"/>
    <x v="614"/>
  </r>
  <r>
    <s v="CLM69427632"/>
    <d v="2021-07-18T00:00:00"/>
    <x v="657"/>
    <x v="0"/>
    <s v="Other raise dinner better rise action."/>
    <d v="2021-07-29T00:00:00"/>
    <x v="615"/>
  </r>
  <r>
    <s v="CLM38499619"/>
    <d v="2022-10-11T00:00:00"/>
    <x v="658"/>
    <x v="2"/>
    <s v="Leg enjoy seem theory crime top."/>
    <d v="2022-10-30T00:00:00"/>
    <x v="616"/>
  </r>
  <r>
    <s v="CLM99700858"/>
    <d v="2021-03-08T00:00:00"/>
    <x v="659"/>
    <x v="1"/>
    <s v="Agent right conference involve miss."/>
    <d v="2021-05-03T00:00:00"/>
    <x v="617"/>
  </r>
  <r>
    <s v="CLM74357335"/>
    <d v="2021-10-15T00:00:00"/>
    <x v="660"/>
    <x v="1"/>
    <s v="Interview seat get little."/>
    <m/>
    <x v="618"/>
  </r>
  <r>
    <s v="CLM39195867"/>
    <d v="2023-06-28T00:00:00"/>
    <x v="661"/>
    <x v="2"/>
    <s v="Possible natural news everyone despite."/>
    <m/>
    <x v="619"/>
  </r>
  <r>
    <s v="CLM27760027"/>
    <d v="2024-06-04T00:00:00"/>
    <x v="662"/>
    <x v="2"/>
    <s v="Feel industry west onto number."/>
    <d v="2024-06-26T00:00:00"/>
    <x v="620"/>
  </r>
  <r>
    <s v="CLM07385877"/>
    <d v="2023-07-05T00:00:00"/>
    <x v="663"/>
    <x v="2"/>
    <s v="City see modern experience growth analysis authority."/>
    <d v="2023-09-26T00:00:00"/>
    <x v="621"/>
  </r>
  <r>
    <s v="CLM84927778"/>
    <d v="2020-02-17T00:00:00"/>
    <x v="664"/>
    <x v="2"/>
    <s v="Company million get south."/>
    <m/>
    <x v="622"/>
  </r>
  <r>
    <s v="CLM42778981"/>
    <d v="2021-08-25T00:00:00"/>
    <x v="665"/>
    <x v="1"/>
    <s v="Cell high person family get difficult school."/>
    <d v="2021-10-21T00:00:00"/>
    <x v="623"/>
  </r>
  <r>
    <s v="CLM56218481"/>
    <d v="2023-08-10T00:00:00"/>
    <x v="666"/>
    <x v="1"/>
    <s v="Current few name energy east."/>
    <d v="2023-08-31T00:00:00"/>
    <x v="624"/>
  </r>
  <r>
    <s v="CLM05601746"/>
    <d v="2021-01-06T00:00:00"/>
    <x v="667"/>
    <x v="2"/>
    <s v="Off hair big shoulder."/>
    <m/>
    <x v="625"/>
  </r>
  <r>
    <s v="CLM40879916"/>
    <d v="2021-02-09T00:00:00"/>
    <x v="668"/>
    <x v="2"/>
    <s v="Art television couple seem medical sign movie."/>
    <d v="2021-04-05T00:00:00"/>
    <x v="626"/>
  </r>
  <r>
    <s v="CLM63887571"/>
    <d v="2021-08-08T00:00:00"/>
    <x v="669"/>
    <x v="0"/>
    <s v="Reality other image apply peace."/>
    <d v="2021-09-10T00:00:00"/>
    <x v="48"/>
  </r>
  <r>
    <s v="CLM38002832"/>
    <d v="2020-03-24T00:00:00"/>
    <x v="670"/>
    <x v="2"/>
    <s v="Past large herself still alone."/>
    <m/>
    <x v="627"/>
  </r>
  <r>
    <s v="CLM06358452"/>
    <d v="2024-02-27T00:00:00"/>
    <x v="671"/>
    <x v="2"/>
    <s v="Magazine often future finish these."/>
    <d v="2024-05-14T00:00:00"/>
    <x v="628"/>
  </r>
  <r>
    <s v="CLM28808424"/>
    <d v="2024-05-23T00:00:00"/>
    <x v="672"/>
    <x v="2"/>
    <s v="She article do keep degree expect young important."/>
    <d v="2024-07-07T00:00:00"/>
    <x v="629"/>
  </r>
  <r>
    <s v="CLM70300033"/>
    <d v="2023-03-28T00:00:00"/>
    <x v="673"/>
    <x v="2"/>
    <s v="Travel discuss trip enough detail."/>
    <m/>
    <x v="118"/>
  </r>
  <r>
    <s v="CLM98585756"/>
    <d v="2024-11-20T00:00:00"/>
    <x v="674"/>
    <x v="2"/>
    <s v="Effect green term sister."/>
    <m/>
    <x v="630"/>
  </r>
  <r>
    <s v="CLM43728140"/>
    <d v="2023-02-27T00:00:00"/>
    <x v="675"/>
    <x v="1"/>
    <s v="World red usually mention anything way."/>
    <m/>
    <x v="631"/>
  </r>
  <r>
    <s v="CLM76367101"/>
    <d v="2023-11-19T00:00:00"/>
    <x v="676"/>
    <x v="1"/>
    <s v="Explain education seem."/>
    <d v="2024-02-17T00:00:00"/>
    <x v="632"/>
  </r>
  <r>
    <s v="CLM78027210"/>
    <d v="2024-10-30T00:00:00"/>
    <x v="677"/>
    <x v="1"/>
    <s v="Particular true head painting center when."/>
    <m/>
    <x v="633"/>
  </r>
  <r>
    <s v="CLM78872814"/>
    <d v="2021-08-02T00:00:00"/>
    <x v="678"/>
    <x v="2"/>
    <s v="Include season full wish society same land send."/>
    <d v="2021-09-18T00:00:00"/>
    <x v="634"/>
  </r>
  <r>
    <s v="CLM97294991"/>
    <d v="2024-09-30T00:00:00"/>
    <x v="679"/>
    <x v="2"/>
    <s v="Sound even weight always late able size audience."/>
    <d v="2024-12-05T00:00:00"/>
    <x v="635"/>
  </r>
  <r>
    <s v="CLM40368548"/>
    <d v="2022-03-25T00:00:00"/>
    <x v="680"/>
    <x v="1"/>
    <s v="Matter young society role news key."/>
    <m/>
    <x v="636"/>
  </r>
  <r>
    <s v="CLM43940975"/>
    <d v="2020-06-13T00:00:00"/>
    <x v="681"/>
    <x v="2"/>
    <s v="Realize draw perhaps none exactly."/>
    <d v="2020-08-19T00:00:00"/>
    <x v="637"/>
  </r>
  <r>
    <s v="CLM43598172"/>
    <d v="2021-12-05T00:00:00"/>
    <x v="682"/>
    <x v="0"/>
    <s v="Catch garden once item dream."/>
    <d v="2022-01-21T00:00:00"/>
    <x v="638"/>
  </r>
  <r>
    <s v="CLM96210901"/>
    <d v="2022-07-30T00:00:00"/>
    <x v="683"/>
    <x v="1"/>
    <s v="Give animal rate hear."/>
    <d v="2022-10-09T00:00:00"/>
    <x v="639"/>
  </r>
  <r>
    <s v="CLM42660647"/>
    <d v="2020-01-11T00:00:00"/>
    <x v="684"/>
    <x v="1"/>
    <s v="Brother lose change should."/>
    <d v="2020-04-04T00:00:00"/>
    <x v="640"/>
  </r>
  <r>
    <s v="CLM34759826"/>
    <d v="2024-05-03T00:00:00"/>
    <x v="685"/>
    <x v="1"/>
    <s v="Owner weight perform leader tough such her."/>
    <m/>
    <x v="641"/>
  </r>
  <r>
    <s v="CLM00927074"/>
    <d v="2023-01-13T00:00:00"/>
    <x v="686"/>
    <x v="0"/>
    <s v="The level note office bar."/>
    <m/>
    <x v="642"/>
  </r>
  <r>
    <s v="CLM03987665"/>
    <d v="2023-02-20T00:00:00"/>
    <x v="687"/>
    <x v="2"/>
    <s v="Manage many industry."/>
    <m/>
    <x v="643"/>
  </r>
  <r>
    <s v="CLM82368159"/>
    <d v="2019-12-30T00:00:00"/>
    <x v="688"/>
    <x v="0"/>
    <s v="She adult test institution specific type security."/>
    <d v="2020-03-19T00:00:00"/>
    <x v="644"/>
  </r>
  <r>
    <s v="CLM09523295"/>
    <d v="2020-10-16T00:00:00"/>
    <x v="689"/>
    <x v="2"/>
    <s v="Example analysis specific lay."/>
    <d v="2021-01-14T00:00:00"/>
    <x v="645"/>
  </r>
  <r>
    <s v="CLM36776208"/>
    <d v="2020-11-22T00:00:00"/>
    <x v="690"/>
    <x v="0"/>
    <s v="Them official chance forget fill."/>
    <d v="2020-12-15T00:00:00"/>
    <x v="646"/>
  </r>
  <r>
    <s v="CLM89634210"/>
    <d v="2022-03-08T00:00:00"/>
    <x v="691"/>
    <x v="2"/>
    <s v="Star off office view hope year suggest."/>
    <d v="2022-05-04T00:00:00"/>
    <x v="647"/>
  </r>
  <r>
    <s v="CLM60704196"/>
    <d v="2022-12-17T00:00:00"/>
    <x v="692"/>
    <x v="2"/>
    <s v="Strategy Mr reach idea court."/>
    <m/>
    <x v="648"/>
  </r>
  <r>
    <s v="CLM16772071"/>
    <d v="2023-05-12T00:00:00"/>
    <x v="693"/>
    <x v="1"/>
    <s v="Send high military become down hair capital."/>
    <d v="2023-07-01T00:00:00"/>
    <x v="649"/>
  </r>
  <r>
    <s v="CLM18685875"/>
    <d v="2022-06-27T00:00:00"/>
    <x v="694"/>
    <x v="2"/>
    <s v="Morning today memory room rich none."/>
    <d v="2022-07-21T00:00:00"/>
    <x v="650"/>
  </r>
  <r>
    <s v="CLM95026277"/>
    <d v="2020-07-15T00:00:00"/>
    <x v="695"/>
    <x v="0"/>
    <s v="Rather about vote class price."/>
    <m/>
    <x v="651"/>
  </r>
  <r>
    <s v="CLM71159390"/>
    <d v="2020-09-24T00:00:00"/>
    <x v="696"/>
    <x v="2"/>
    <s v="Determine responsibility conference better."/>
    <d v="2020-11-23T00:00:00"/>
    <x v="652"/>
  </r>
  <r>
    <s v="CLM06911933"/>
    <d v="2020-06-07T00:00:00"/>
    <x v="697"/>
    <x v="0"/>
    <s v="Determine his baby person."/>
    <d v="2020-07-18T00:00:00"/>
    <x v="653"/>
  </r>
  <r>
    <s v="CLM91227314"/>
    <d v="2021-09-22T00:00:00"/>
    <x v="698"/>
    <x v="0"/>
    <s v="Challenge why body pressure long your those."/>
    <d v="2021-11-08T00:00:00"/>
    <x v="654"/>
  </r>
  <r>
    <s v="CLM60889262"/>
    <d v="2019-12-29T00:00:00"/>
    <x v="699"/>
    <x v="0"/>
    <s v="Cup part carry cause serve drop."/>
    <d v="2020-01-25T00:00:00"/>
    <x v="655"/>
  </r>
  <r>
    <s v="CLM91771251"/>
    <d v="2023-01-30T00:00:00"/>
    <x v="700"/>
    <x v="1"/>
    <s v="Recognize role bad she."/>
    <m/>
    <x v="656"/>
  </r>
  <r>
    <s v="CLM49555095"/>
    <d v="2024-03-06T00:00:00"/>
    <x v="701"/>
    <x v="1"/>
    <s v="Upon light practice certainly whose current."/>
    <d v="2024-04-15T00:00:00"/>
    <x v="657"/>
  </r>
  <r>
    <s v="CLM54317614"/>
    <d v="2023-01-21T00:00:00"/>
    <x v="702"/>
    <x v="0"/>
    <s v="Away with general have radio recently natural."/>
    <m/>
    <x v="584"/>
  </r>
  <r>
    <s v="CLM76313070"/>
    <d v="2020-10-21T00:00:00"/>
    <x v="703"/>
    <x v="1"/>
    <s v="Sure show conference industry activity suddenly."/>
    <d v="2020-11-13T00:00:00"/>
    <x v="658"/>
  </r>
  <r>
    <s v="CLM41583773"/>
    <d v="2021-03-17T00:00:00"/>
    <x v="704"/>
    <x v="2"/>
    <s v="Owner power administration."/>
    <d v="2021-05-08T00:00:00"/>
    <x v="659"/>
  </r>
  <r>
    <s v="CLM22397302"/>
    <d v="2022-10-27T00:00:00"/>
    <x v="705"/>
    <x v="0"/>
    <s v="War ready customer amount."/>
    <d v="2022-12-08T00:00:00"/>
    <x v="229"/>
  </r>
  <r>
    <s v="CLM60895932"/>
    <d v="2019-12-29T00:00:00"/>
    <x v="706"/>
    <x v="0"/>
    <s v="Open human budget civil city."/>
    <d v="2020-03-09T00:00:00"/>
    <x v="660"/>
  </r>
  <r>
    <s v="CLM57840670"/>
    <d v="2020-08-04T00:00:00"/>
    <x v="707"/>
    <x v="0"/>
    <s v="Local second system child there character three."/>
    <m/>
    <x v="480"/>
  </r>
  <r>
    <s v="CLM52102577"/>
    <d v="2021-01-07T00:00:00"/>
    <x v="708"/>
    <x v="1"/>
    <s v="Debate beyond service expect past sport."/>
    <d v="2021-03-12T00:00:00"/>
    <x v="661"/>
  </r>
  <r>
    <s v="CLM43404224"/>
    <d v="2021-08-13T00:00:00"/>
    <x v="709"/>
    <x v="2"/>
    <s v="Hundred game life commercial shoulder news history begin."/>
    <m/>
    <x v="662"/>
  </r>
  <r>
    <s v="CLM73236319"/>
    <d v="2022-01-13T00:00:00"/>
    <x v="710"/>
    <x v="1"/>
    <s v="Congress close lead series describe."/>
    <d v="2022-03-15T00:00:00"/>
    <x v="663"/>
  </r>
  <r>
    <s v="CLM30698176"/>
    <d v="2023-09-09T00:00:00"/>
    <x v="711"/>
    <x v="1"/>
    <s v="Any figure product reach current."/>
    <d v="2023-11-01T00:00:00"/>
    <x v="664"/>
  </r>
  <r>
    <s v="CLM95997228"/>
    <d v="2021-10-06T00:00:00"/>
    <x v="712"/>
    <x v="0"/>
    <s v="Quite floor painting foreign guy."/>
    <d v="2022-01-03T00:00:00"/>
    <x v="665"/>
  </r>
  <r>
    <s v="CLM68295365"/>
    <d v="2020-12-19T00:00:00"/>
    <x v="713"/>
    <x v="0"/>
    <s v="Ago hope kitchen coach computer north near."/>
    <m/>
    <x v="666"/>
  </r>
  <r>
    <s v="CLM20080225"/>
    <d v="2020-10-17T00:00:00"/>
    <x v="714"/>
    <x v="2"/>
    <s v="Least cup take nation onto."/>
    <d v="2020-12-10T00:00:00"/>
    <x v="667"/>
  </r>
  <r>
    <s v="CLM27107877"/>
    <d v="2022-03-03T00:00:00"/>
    <x v="715"/>
    <x v="2"/>
    <s v="Help meeting coach probably drug which tough."/>
    <d v="2022-05-03T00:00:00"/>
    <x v="668"/>
  </r>
  <r>
    <s v="CLM63702722"/>
    <d v="2022-01-18T00:00:00"/>
    <x v="716"/>
    <x v="2"/>
    <s v="Mouth suggest by of."/>
    <d v="2022-03-25T00:00:00"/>
    <x v="669"/>
  </r>
  <r>
    <s v="CLM92533634"/>
    <d v="2021-12-20T00:00:00"/>
    <x v="717"/>
    <x v="1"/>
    <s v="Side our case animal space call."/>
    <d v="2022-01-06T00:00:00"/>
    <x v="670"/>
  </r>
  <r>
    <s v="CLM95924320"/>
    <d v="2021-04-20T00:00:00"/>
    <x v="718"/>
    <x v="2"/>
    <s v="Present ready who several."/>
    <d v="2021-07-02T00:00:00"/>
    <x v="671"/>
  </r>
  <r>
    <s v="CLM48561992"/>
    <d v="2021-07-11T00:00:00"/>
    <x v="719"/>
    <x v="1"/>
    <s v="Month at customer determine here face job."/>
    <d v="2021-08-13T00:00:00"/>
    <x v="672"/>
  </r>
  <r>
    <s v="CLM10269177"/>
    <d v="2021-02-27T00:00:00"/>
    <x v="720"/>
    <x v="1"/>
    <s v="Huge child beat war simply body wind."/>
    <d v="2021-04-05T00:00:00"/>
    <x v="673"/>
  </r>
  <r>
    <s v="CLM81196298"/>
    <d v="2020-11-05T00:00:00"/>
    <x v="721"/>
    <x v="2"/>
    <s v="Citizen kind view much own trial lose."/>
    <d v="2021-01-20T00:00:00"/>
    <x v="674"/>
  </r>
  <r>
    <s v="CLM64607392"/>
    <d v="2023-06-18T00:00:00"/>
    <x v="722"/>
    <x v="1"/>
    <s v="Ever alone suffer require ask."/>
    <d v="2023-07-11T00:00:00"/>
    <x v="675"/>
  </r>
  <r>
    <s v="CLM56747366"/>
    <d v="2022-10-02T00:00:00"/>
    <x v="723"/>
    <x v="0"/>
    <s v="Red pass dinner memory bit."/>
    <d v="2022-12-26T00:00:00"/>
    <x v="676"/>
  </r>
  <r>
    <s v="CLM34671714"/>
    <d v="2020-06-16T00:00:00"/>
    <x v="724"/>
    <x v="1"/>
    <s v="Charge day use movement herself class."/>
    <d v="2020-09-12T00:00:00"/>
    <x v="677"/>
  </r>
  <r>
    <s v="CLM94325847"/>
    <d v="2020-02-11T00:00:00"/>
    <x v="725"/>
    <x v="2"/>
    <s v="Its network forward medical admit oil beautiful contain."/>
    <d v="2020-03-16T00:00:00"/>
    <x v="678"/>
  </r>
  <r>
    <s v="CLM62727408"/>
    <d v="2021-03-28T00:00:00"/>
    <x v="726"/>
    <x v="0"/>
    <s v="Discussion when without speak fear bring rise five."/>
    <m/>
    <x v="679"/>
  </r>
  <r>
    <s v="CLM36153191"/>
    <d v="2022-11-28T00:00:00"/>
    <x v="727"/>
    <x v="0"/>
    <s v="Every effect try baby over."/>
    <m/>
    <x v="680"/>
  </r>
  <r>
    <s v="CLM80462002"/>
    <d v="2023-05-27T00:00:00"/>
    <x v="728"/>
    <x v="2"/>
    <s v="Stuff scene buy it painting."/>
    <d v="2023-06-12T00:00:00"/>
    <x v="681"/>
  </r>
  <r>
    <s v="CLM52330620"/>
    <d v="2024-05-17T00:00:00"/>
    <x v="729"/>
    <x v="2"/>
    <s v="Fight listen start attorney."/>
    <d v="2024-08-02T00:00:00"/>
    <x v="682"/>
  </r>
  <r>
    <s v="CLM54501017"/>
    <d v="2024-07-13T00:00:00"/>
    <x v="730"/>
    <x v="2"/>
    <s v="Tree past listen pull wife."/>
    <m/>
    <x v="683"/>
  </r>
  <r>
    <s v="CLM20650036"/>
    <d v="2024-08-29T00:00:00"/>
    <x v="731"/>
    <x v="1"/>
    <s v="American stuff low high cause ball."/>
    <d v="2024-11-11T00:00:00"/>
    <x v="684"/>
  </r>
  <r>
    <s v="CLM62634823"/>
    <d v="2023-12-01T00:00:00"/>
    <x v="732"/>
    <x v="1"/>
    <s v="Wide little begin management reveal."/>
    <m/>
    <x v="685"/>
  </r>
  <r>
    <s v="CLM20692028"/>
    <d v="2022-08-01T00:00:00"/>
    <x v="733"/>
    <x v="0"/>
    <s v="Smile long list consider."/>
    <d v="2022-10-18T00:00:00"/>
    <x v="686"/>
  </r>
  <r>
    <s v="CLM15851869"/>
    <d v="2021-02-05T00:00:00"/>
    <x v="734"/>
    <x v="1"/>
    <s v="Manage cut production local consider scene."/>
    <m/>
    <x v="687"/>
  </r>
  <r>
    <s v="CLM54513210"/>
    <d v="2020-01-25T00:00:00"/>
    <x v="735"/>
    <x v="2"/>
    <s v="Old Republican television."/>
    <d v="2020-03-19T00:00:00"/>
    <x v="688"/>
  </r>
  <r>
    <s v="CLM70236700"/>
    <d v="2022-12-20T00:00:00"/>
    <x v="736"/>
    <x v="1"/>
    <s v="Drug artist small sit other."/>
    <d v="2023-01-20T00:00:00"/>
    <x v="689"/>
  </r>
  <r>
    <s v="CLM99053857"/>
    <d v="2021-07-14T00:00:00"/>
    <x v="737"/>
    <x v="1"/>
    <s v="Night audience word create range."/>
    <d v="2021-10-07T00:00:00"/>
    <x v="690"/>
  </r>
  <r>
    <s v="CLM05807127"/>
    <d v="2023-09-03T00:00:00"/>
    <x v="738"/>
    <x v="2"/>
    <s v="President hospital score over."/>
    <m/>
    <x v="691"/>
  </r>
  <r>
    <s v="CLM02282039"/>
    <d v="2022-08-17T00:00:00"/>
    <x v="739"/>
    <x v="0"/>
    <s v="Million audience second quality into."/>
    <d v="2022-10-13T00:00:00"/>
    <x v="592"/>
  </r>
  <r>
    <s v="CLM95288471"/>
    <d v="2022-09-21T00:00:00"/>
    <x v="740"/>
    <x v="2"/>
    <s v="Myself notice vote find charge along."/>
    <m/>
    <x v="692"/>
  </r>
  <r>
    <s v="CLM39233541"/>
    <d v="2023-12-14T00:00:00"/>
    <x v="741"/>
    <x v="2"/>
    <s v="Account door skin company history develop center."/>
    <d v="2024-01-29T00:00:00"/>
    <x v="693"/>
  </r>
  <r>
    <s v="CLM33179217"/>
    <d v="2021-01-26T00:00:00"/>
    <x v="742"/>
    <x v="2"/>
    <s v="Available poor process Mr."/>
    <d v="2021-03-02T00:00:00"/>
    <x v="694"/>
  </r>
  <r>
    <s v="CLM88627174"/>
    <d v="2022-07-04T00:00:00"/>
    <x v="743"/>
    <x v="0"/>
    <s v="Choice do produce scientist listen run."/>
    <d v="2022-08-13T00:00:00"/>
    <x v="695"/>
  </r>
  <r>
    <s v="CLM08995760"/>
    <d v="2020-05-23T00:00:00"/>
    <x v="744"/>
    <x v="0"/>
    <s v="Deep truth impact particular fact themselves."/>
    <d v="2020-06-07T00:00:00"/>
    <x v="696"/>
  </r>
  <r>
    <s v="CLM70719879"/>
    <d v="2023-11-29T00:00:00"/>
    <x v="745"/>
    <x v="1"/>
    <s v="Name concern six somebody."/>
    <m/>
    <x v="697"/>
  </r>
  <r>
    <s v="CLM81002913"/>
    <d v="2020-11-27T00:00:00"/>
    <x v="746"/>
    <x v="2"/>
    <s v="Could morning start vote call company service."/>
    <m/>
    <x v="54"/>
  </r>
  <r>
    <s v="CLM19322142"/>
    <d v="2020-01-15T00:00:00"/>
    <x v="747"/>
    <x v="1"/>
    <s v="Activity its clearly second real body."/>
    <d v="2020-02-29T00:00:00"/>
    <x v="698"/>
  </r>
  <r>
    <s v="CLM96770739"/>
    <d v="2021-04-28T00:00:00"/>
    <x v="748"/>
    <x v="1"/>
    <s v="Of experience career final great personal least."/>
    <d v="2021-06-26T00:00:00"/>
    <x v="699"/>
  </r>
  <r>
    <s v="CLM81349423"/>
    <d v="2022-05-22T00:00:00"/>
    <x v="749"/>
    <x v="0"/>
    <s v="What join determine right."/>
    <m/>
    <x v="700"/>
  </r>
  <r>
    <s v="CLM91091553"/>
    <d v="2020-09-02T00:00:00"/>
    <x v="750"/>
    <x v="2"/>
    <s v="Law baby think."/>
    <d v="2020-11-29T00:00:00"/>
    <x v="701"/>
  </r>
  <r>
    <s v="CLM73663781"/>
    <d v="2021-05-11T00:00:00"/>
    <x v="751"/>
    <x v="2"/>
    <s v="Around trade cover task interesting tax those phone."/>
    <m/>
    <x v="702"/>
  </r>
  <r>
    <s v="CLM70107207"/>
    <d v="2024-12-08T00:00:00"/>
    <x v="752"/>
    <x v="1"/>
    <s v="Reflect tell seven technology offer able."/>
    <d v="2025-02-22T00:00:00"/>
    <x v="703"/>
  </r>
  <r>
    <s v="CLM24444107"/>
    <d v="2021-09-03T00:00:00"/>
    <x v="753"/>
    <x v="2"/>
    <s v="Former role son pattern begin figure yes under."/>
    <d v="2021-11-26T00:00:00"/>
    <x v="704"/>
  </r>
  <r>
    <s v="CLM84027739"/>
    <d v="2024-01-11T00:00:00"/>
    <x v="754"/>
    <x v="1"/>
    <s v="Condition save international conference."/>
    <d v="2024-03-07T00:00:00"/>
    <x v="705"/>
  </r>
  <r>
    <s v="CLM17818618"/>
    <d v="2022-11-15T00:00:00"/>
    <x v="755"/>
    <x v="2"/>
    <s v="Drive state low west other seven."/>
    <d v="2022-12-21T00:00:00"/>
    <x v="706"/>
  </r>
  <r>
    <s v="CLM50787300"/>
    <d v="2020-12-18T00:00:00"/>
    <x v="756"/>
    <x v="2"/>
    <s v="Still feeling near imagine everybody age music."/>
    <m/>
    <x v="707"/>
  </r>
  <r>
    <s v="CLM24849413"/>
    <d v="2022-11-10T00:00:00"/>
    <x v="757"/>
    <x v="2"/>
    <s v="Human yeah few body each."/>
    <d v="2023-01-23T00:00:00"/>
    <x v="102"/>
  </r>
  <r>
    <s v="CLM31113739"/>
    <d v="2021-09-20T00:00:00"/>
    <x v="758"/>
    <x v="0"/>
    <s v="Cost bad analysis."/>
    <d v="2021-11-23T00:00:00"/>
    <x v="708"/>
  </r>
  <r>
    <s v="CLM69881105"/>
    <d v="2021-02-27T00:00:00"/>
    <x v="759"/>
    <x v="2"/>
    <s v="Which interest push community guy suffer require."/>
    <d v="2021-03-12T00:00:00"/>
    <x v="709"/>
  </r>
  <r>
    <s v="CLM91886229"/>
    <d v="2020-09-11T00:00:00"/>
    <x v="760"/>
    <x v="0"/>
    <s v="Fine window prove true catch."/>
    <d v="2020-10-15T00:00:00"/>
    <x v="710"/>
  </r>
  <r>
    <s v="CLM50197132"/>
    <d v="2024-05-11T00:00:00"/>
    <x v="761"/>
    <x v="2"/>
    <s v="Month charge new me song chance open himself."/>
    <d v="2024-05-23T00:00:00"/>
    <x v="711"/>
  </r>
  <r>
    <s v="CLM90852142"/>
    <d v="2023-06-03T00:00:00"/>
    <x v="762"/>
    <x v="2"/>
    <s v="Per property wife."/>
    <m/>
    <x v="712"/>
  </r>
  <r>
    <s v="CLM18459129"/>
    <d v="2023-03-30T00:00:00"/>
    <x v="763"/>
    <x v="1"/>
    <s v="Back continue school."/>
    <d v="2023-04-12T00:00:00"/>
    <x v="713"/>
  </r>
  <r>
    <s v="CLM30379768"/>
    <d v="2024-04-16T00:00:00"/>
    <x v="764"/>
    <x v="2"/>
    <s v="Resource anyone modern health certain back."/>
    <d v="2024-05-01T00:00:00"/>
    <x v="714"/>
  </r>
  <r>
    <s v="CLM78787211"/>
    <d v="2022-11-26T00:00:00"/>
    <x v="765"/>
    <x v="2"/>
    <s v="Drop century that interesting look."/>
    <d v="2023-02-03T00:00:00"/>
    <x v="715"/>
  </r>
  <r>
    <s v="CLM81174786"/>
    <d v="2023-10-01T00:00:00"/>
    <x v="766"/>
    <x v="0"/>
    <s v="Though customer region size energy."/>
    <d v="2023-12-24T00:00:00"/>
    <x v="716"/>
  </r>
  <r>
    <s v="CLM39460655"/>
    <d v="2022-07-13T00:00:00"/>
    <x v="767"/>
    <x v="1"/>
    <s v="Almost whatever have ago."/>
    <d v="2022-09-26T00:00:00"/>
    <x v="717"/>
  </r>
  <r>
    <s v="CLM23020227"/>
    <d v="2023-11-16T00:00:00"/>
    <x v="768"/>
    <x v="2"/>
    <s v="Trial nation we last."/>
    <d v="2023-12-11T00:00:00"/>
    <x v="718"/>
  </r>
  <r>
    <s v="CLM55197703"/>
    <d v="2023-10-24T00:00:00"/>
    <x v="769"/>
    <x v="1"/>
    <s v="Deep light hospital."/>
    <m/>
    <x v="719"/>
  </r>
  <r>
    <s v="CLM59523665"/>
    <d v="2021-03-01T00:00:00"/>
    <x v="770"/>
    <x v="2"/>
    <s v="Create subject by science claim seat."/>
    <m/>
    <x v="720"/>
  </r>
  <r>
    <s v="CLM97374242"/>
    <d v="2024-03-11T00:00:00"/>
    <x v="771"/>
    <x v="1"/>
    <s v="Keep another fine."/>
    <m/>
    <x v="721"/>
  </r>
  <r>
    <s v="CLM15284421"/>
    <d v="2022-06-19T00:00:00"/>
    <x v="772"/>
    <x v="2"/>
    <s v="Condition year environmental free."/>
    <m/>
    <x v="532"/>
  </r>
  <r>
    <s v="CLM27999930"/>
    <d v="2023-11-08T00:00:00"/>
    <x v="773"/>
    <x v="1"/>
    <s v="Heavy share sign difficult seat land."/>
    <d v="2023-11-29T00:00:00"/>
    <x v="722"/>
  </r>
  <r>
    <s v="CLM04647533"/>
    <d v="2021-04-03T00:00:00"/>
    <x v="774"/>
    <x v="2"/>
    <s v="Air baby concern trade five together."/>
    <m/>
    <x v="723"/>
  </r>
  <r>
    <s v="CLM76913073"/>
    <d v="2021-09-25T00:00:00"/>
    <x v="775"/>
    <x v="0"/>
    <s v="Brother late stay."/>
    <d v="2021-11-06T00:00:00"/>
    <x v="724"/>
  </r>
  <r>
    <s v="CLM92938665"/>
    <d v="2023-07-09T00:00:00"/>
    <x v="776"/>
    <x v="1"/>
    <s v="Group fine set site popular can true."/>
    <d v="2023-08-02T00:00:00"/>
    <x v="725"/>
  </r>
  <r>
    <s v="CLM55390846"/>
    <d v="2022-01-16T00:00:00"/>
    <x v="777"/>
    <x v="2"/>
    <s v="Represent power challenge government become unit serious reflect."/>
    <m/>
    <x v="726"/>
  </r>
  <r>
    <s v="CLM66995118"/>
    <d v="2022-05-02T00:00:00"/>
    <x v="778"/>
    <x v="2"/>
    <s v="Factor not view data."/>
    <d v="2022-05-24T00:00:00"/>
    <x v="727"/>
  </r>
  <r>
    <s v="CLM42895388"/>
    <d v="2022-09-22T00:00:00"/>
    <x v="779"/>
    <x v="0"/>
    <s v="Already mention somebody turn thus."/>
    <d v="2022-10-06T00:00:00"/>
    <x v="728"/>
  </r>
  <r>
    <s v="CLM76225198"/>
    <d v="2020-08-21T00:00:00"/>
    <x v="780"/>
    <x v="0"/>
    <s v="Price market ready own skill and idea."/>
    <m/>
    <x v="729"/>
  </r>
  <r>
    <s v="CLM86964786"/>
    <d v="2020-12-14T00:00:00"/>
    <x v="781"/>
    <x v="1"/>
    <s v="Me product main like manager."/>
    <d v="2020-12-31T00:00:00"/>
    <x v="730"/>
  </r>
  <r>
    <s v="CLM04535522"/>
    <d v="2021-12-04T00:00:00"/>
    <x v="782"/>
    <x v="2"/>
    <s v="Design century economy."/>
    <d v="2022-01-01T00:00:00"/>
    <x v="427"/>
  </r>
  <r>
    <s v="CLM15393513"/>
    <d v="2020-02-17T00:00:00"/>
    <x v="783"/>
    <x v="0"/>
    <s v="Officer statement idea bit since."/>
    <m/>
    <x v="731"/>
  </r>
  <r>
    <s v="CLM28621043"/>
    <d v="2024-04-03T00:00:00"/>
    <x v="784"/>
    <x v="1"/>
    <s v="Degree avoid but serious popular technology foot."/>
    <d v="2024-04-30T00:00:00"/>
    <x v="732"/>
  </r>
  <r>
    <s v="CLM86966251"/>
    <d v="2020-11-24T00:00:00"/>
    <x v="785"/>
    <x v="1"/>
    <s v="Difficult agent cause."/>
    <d v="2020-12-17T00:00:00"/>
    <x v="733"/>
  </r>
  <r>
    <s v="CLM71900058"/>
    <d v="2024-01-19T00:00:00"/>
    <x v="786"/>
    <x v="2"/>
    <s v="Quality assume event term any ground participant."/>
    <m/>
    <x v="196"/>
  </r>
  <r>
    <s v="CLM72744516"/>
    <d v="2021-08-28T00:00:00"/>
    <x v="787"/>
    <x v="0"/>
    <s v="Gun direction sport reach production result religious."/>
    <d v="2021-10-16T00:00:00"/>
    <x v="734"/>
  </r>
  <r>
    <s v="CLM51177007"/>
    <d v="2022-05-19T00:00:00"/>
    <x v="788"/>
    <x v="1"/>
    <s v="Officer better fly couple begin."/>
    <m/>
    <x v="735"/>
  </r>
  <r>
    <s v="CLM45371032"/>
    <d v="2020-05-31T00:00:00"/>
    <x v="789"/>
    <x v="2"/>
    <s v="Claim approach half ball open base."/>
    <d v="2020-06-14T00:00:00"/>
    <x v="736"/>
  </r>
  <r>
    <s v="CLM93171206"/>
    <d v="2023-04-15T00:00:00"/>
    <x v="790"/>
    <x v="2"/>
    <s v="Western kitchen Mr her billion type least."/>
    <d v="2023-06-27T00:00:00"/>
    <x v="737"/>
  </r>
  <r>
    <s v="CLM89393742"/>
    <d v="2022-02-04T00:00:00"/>
    <x v="791"/>
    <x v="1"/>
    <s v="Executive former onto art."/>
    <d v="2022-04-11T00:00:00"/>
    <x v="738"/>
  </r>
  <r>
    <s v="CLM92761859"/>
    <d v="2023-06-19T00:00:00"/>
    <x v="792"/>
    <x v="1"/>
    <s v="Heart watch east religious."/>
    <d v="2023-07-05T00:00:00"/>
    <x v="739"/>
  </r>
  <r>
    <s v="CLM49019023"/>
    <d v="2021-07-25T00:00:00"/>
    <x v="793"/>
    <x v="1"/>
    <s v="Trial property democratic set figure civil listen."/>
    <m/>
    <x v="740"/>
  </r>
  <r>
    <s v="CLM90164679"/>
    <d v="2020-11-30T00:00:00"/>
    <x v="794"/>
    <x v="1"/>
    <s v="Decision sense respond price chance investment."/>
    <d v="2021-02-05T00:00:00"/>
    <x v="741"/>
  </r>
  <r>
    <s v="CLM44473153"/>
    <d v="2021-01-13T00:00:00"/>
    <x v="795"/>
    <x v="0"/>
    <s v="Player staff page participant enjoy."/>
    <d v="2021-02-23T00:00:00"/>
    <x v="742"/>
  </r>
  <r>
    <s v="CLM29662958"/>
    <d v="2020-07-15T00:00:00"/>
    <x v="796"/>
    <x v="2"/>
    <s v="Process spring stage road imagine."/>
    <d v="2020-08-13T00:00:00"/>
    <x v="743"/>
  </r>
  <r>
    <s v="CLM38406921"/>
    <d v="2022-05-01T00:00:00"/>
    <x v="797"/>
    <x v="1"/>
    <s v="Discussion someone business dark concern treat."/>
    <m/>
    <x v="744"/>
  </r>
  <r>
    <s v="CLM33994568"/>
    <d v="2024-12-10T00:00:00"/>
    <x v="798"/>
    <x v="0"/>
    <s v="Enter skill use final usually worker movement."/>
    <d v="2025-01-24T00:00:00"/>
    <x v="61"/>
  </r>
  <r>
    <s v="CLM73058537"/>
    <d v="2021-12-11T00:00:00"/>
    <x v="799"/>
    <x v="1"/>
    <s v="Month sometimes tonight left sign country."/>
    <m/>
    <x v="745"/>
  </r>
  <r>
    <s v="CLM14797862"/>
    <d v="2021-12-06T00:00:00"/>
    <x v="800"/>
    <x v="1"/>
    <s v="Onto thing talk control."/>
    <m/>
    <x v="746"/>
  </r>
  <r>
    <s v="CLM29407235"/>
    <d v="2023-05-22T00:00:00"/>
    <x v="801"/>
    <x v="0"/>
    <s v="Experience try defense color wrong."/>
    <d v="2023-06-17T00:00:00"/>
    <x v="747"/>
  </r>
  <r>
    <s v="CLM55269750"/>
    <d v="2020-07-05T00:00:00"/>
    <x v="802"/>
    <x v="1"/>
    <s v="American might loss citizen."/>
    <m/>
    <x v="748"/>
  </r>
  <r>
    <s v="CLM41758835"/>
    <d v="2021-08-28T00:00:00"/>
    <x v="803"/>
    <x v="0"/>
    <s v="Institution team could anything something alone whatever."/>
    <d v="2021-10-11T00:00:00"/>
    <x v="749"/>
  </r>
  <r>
    <s v="CLM05894499"/>
    <d v="2022-11-07T00:00:00"/>
    <x v="804"/>
    <x v="1"/>
    <s v="Kid if and rest window."/>
    <m/>
    <x v="750"/>
  </r>
  <r>
    <s v="CLM75700238"/>
    <d v="2024-11-10T00:00:00"/>
    <x v="805"/>
    <x v="1"/>
    <s v="Score fly manage seem provide west."/>
    <d v="2024-11-30T00:00:00"/>
    <x v="165"/>
  </r>
  <r>
    <s v="CLM94449037"/>
    <d v="2023-01-01T00:00:00"/>
    <x v="806"/>
    <x v="1"/>
    <s v="Arm I share rise call."/>
    <d v="2023-02-01T00:00:00"/>
    <x v="751"/>
  </r>
  <r>
    <s v="CLM25215403"/>
    <d v="2023-06-14T00:00:00"/>
    <x v="248"/>
    <x v="0"/>
    <s v="Ever rest sound impact."/>
    <d v="2023-06-28T00:00:00"/>
    <x v="725"/>
  </r>
  <r>
    <s v="CLM72356947"/>
    <d v="2023-10-30T00:00:00"/>
    <x v="807"/>
    <x v="2"/>
    <s v="Letter admit push boy."/>
    <d v="2024-01-23T00:00:00"/>
    <x v="752"/>
  </r>
  <r>
    <s v="CLM19117146"/>
    <d v="2024-05-11T00:00:00"/>
    <x v="808"/>
    <x v="0"/>
    <s v="Author environmental natural present."/>
    <d v="2024-07-28T00:00:00"/>
    <x v="753"/>
  </r>
  <r>
    <s v="CLM35439098"/>
    <d v="2020-01-10T00:00:00"/>
    <x v="809"/>
    <x v="1"/>
    <s v="Campaign technology phone writer shoulder culture."/>
    <d v="2020-02-13T00:00:00"/>
    <x v="754"/>
  </r>
  <r>
    <s v="CLM81342430"/>
    <d v="2021-09-15T00:00:00"/>
    <x v="810"/>
    <x v="0"/>
    <s v="Example fall success sense energy."/>
    <m/>
    <x v="755"/>
  </r>
  <r>
    <s v="CLM32328269"/>
    <d v="2024-01-14T00:00:00"/>
    <x v="811"/>
    <x v="1"/>
    <s v="Political professor begin."/>
    <m/>
    <x v="756"/>
  </r>
  <r>
    <s v="CLM79300248"/>
    <d v="2022-11-29T00:00:00"/>
    <x v="812"/>
    <x v="0"/>
    <s v="Sing everyone rather discuss culture."/>
    <d v="2022-12-20T00:00:00"/>
    <x v="541"/>
  </r>
  <r>
    <s v="CLM27973762"/>
    <d v="2024-06-05T00:00:00"/>
    <x v="813"/>
    <x v="1"/>
    <s v="Individual consider land born laugh real toward."/>
    <m/>
    <x v="302"/>
  </r>
  <r>
    <s v="CLM73690357"/>
    <d v="2023-03-11T00:00:00"/>
    <x v="814"/>
    <x v="2"/>
    <s v="Moment person save."/>
    <m/>
    <x v="757"/>
  </r>
  <r>
    <s v="CLM57641698"/>
    <d v="2020-08-29T00:00:00"/>
    <x v="815"/>
    <x v="0"/>
    <s v="Tree have institution maintain democratic officer."/>
    <d v="2020-11-02T00:00:00"/>
    <x v="758"/>
  </r>
  <r>
    <s v="CLM84107925"/>
    <d v="2023-09-28T00:00:00"/>
    <x v="816"/>
    <x v="2"/>
    <s v="Society task as pressure training particular."/>
    <m/>
    <x v="759"/>
  </r>
  <r>
    <s v="CLM39557775"/>
    <d v="2022-09-01T00:00:00"/>
    <x v="817"/>
    <x v="1"/>
    <s v="Paper threat air."/>
    <d v="2022-11-26T00:00:00"/>
    <x v="760"/>
  </r>
  <r>
    <s v="CLM64221738"/>
    <d v="2020-07-20T00:00:00"/>
    <x v="818"/>
    <x v="2"/>
    <s v="Weight week effort easy development center."/>
    <m/>
    <x v="761"/>
  </r>
  <r>
    <s v="CLM94168987"/>
    <d v="2022-03-11T00:00:00"/>
    <x v="819"/>
    <x v="0"/>
    <s v="Race test health return artist."/>
    <d v="2022-04-08T00:00:00"/>
    <x v="762"/>
  </r>
  <r>
    <s v="CLM65090296"/>
    <d v="2021-02-20T00:00:00"/>
    <x v="820"/>
    <x v="2"/>
    <s v="Current reality especially garden everybody use."/>
    <m/>
    <x v="763"/>
  </r>
  <r>
    <s v="CLM57539483"/>
    <d v="2021-01-14T00:00:00"/>
    <x v="821"/>
    <x v="1"/>
    <s v="Production building certainly movement drug know."/>
    <m/>
    <x v="764"/>
  </r>
  <r>
    <s v="CLM90033778"/>
    <d v="2024-05-26T00:00:00"/>
    <x v="822"/>
    <x v="0"/>
    <s v="Writer discussion trade husband may."/>
    <m/>
    <x v="765"/>
  </r>
  <r>
    <s v="CLM81582284"/>
    <d v="2021-11-19T00:00:00"/>
    <x v="823"/>
    <x v="1"/>
    <s v="Today forward talk on friend."/>
    <m/>
    <x v="766"/>
  </r>
  <r>
    <s v="CLM86803606"/>
    <d v="2022-08-23T00:00:00"/>
    <x v="824"/>
    <x v="2"/>
    <s v="Meeting cell food other pattern cold."/>
    <m/>
    <x v="767"/>
  </r>
  <r>
    <s v="CLM66996097"/>
    <d v="2021-01-10T00:00:00"/>
    <x v="825"/>
    <x v="1"/>
    <s v="Next region condition control financial able section."/>
    <m/>
    <x v="768"/>
  </r>
  <r>
    <s v="CLM27984175"/>
    <d v="2022-04-17T00:00:00"/>
    <x v="826"/>
    <x v="1"/>
    <s v="Road end water somebody very north should."/>
    <m/>
    <x v="769"/>
  </r>
  <r>
    <s v="CLM57104970"/>
    <d v="2023-10-16T00:00:00"/>
    <x v="827"/>
    <x v="2"/>
    <s v="Property building still of."/>
    <m/>
    <x v="770"/>
  </r>
  <r>
    <s v="CLM54349950"/>
    <d v="2020-11-29T00:00:00"/>
    <x v="828"/>
    <x v="2"/>
    <s v="Own page including everybody maybe."/>
    <d v="2021-01-07T00:00:00"/>
    <x v="771"/>
  </r>
  <r>
    <s v="CLM83325725"/>
    <d v="2020-03-06T00:00:00"/>
    <x v="829"/>
    <x v="1"/>
    <s v="Result day situation whole religious deep try."/>
    <d v="2020-03-25T00:00:00"/>
    <x v="538"/>
  </r>
  <r>
    <s v="CLM31109254"/>
    <d v="2020-06-18T00:00:00"/>
    <x v="830"/>
    <x v="1"/>
    <s v="Recently enjoy skin own."/>
    <m/>
    <x v="772"/>
  </r>
  <r>
    <s v="CLM50535963"/>
    <d v="2022-10-18T00:00:00"/>
    <x v="831"/>
    <x v="2"/>
    <s v="Whom teach role."/>
    <m/>
    <x v="773"/>
  </r>
  <r>
    <s v="CLM69199067"/>
    <d v="2021-06-05T00:00:00"/>
    <x v="832"/>
    <x v="1"/>
    <s v="Opportunity really that area message."/>
    <d v="2021-08-11T00:00:00"/>
    <x v="774"/>
  </r>
  <r>
    <s v="CLM34568680"/>
    <d v="2024-11-17T00:00:00"/>
    <x v="833"/>
    <x v="0"/>
    <s v="National cultural standard clear piece."/>
    <d v="2025-01-24T00:00:00"/>
    <x v="775"/>
  </r>
  <r>
    <s v="CLM42870835"/>
    <d v="2020-07-12T00:00:00"/>
    <x v="834"/>
    <x v="2"/>
    <s v="Popular ready light end truth."/>
    <m/>
    <x v="776"/>
  </r>
  <r>
    <s v="CLM59641598"/>
    <d v="2022-12-15T00:00:00"/>
    <x v="835"/>
    <x v="0"/>
    <s v="Goal way message unit."/>
    <d v="2023-03-15T00:00:00"/>
    <x v="777"/>
  </r>
  <r>
    <s v="CLM10889175"/>
    <d v="2022-12-26T00:00:00"/>
    <x v="836"/>
    <x v="0"/>
    <s v="However anyone on score memory public."/>
    <d v="2023-01-11T00:00:00"/>
    <x v="778"/>
  </r>
  <r>
    <s v="CLM08676021"/>
    <d v="2024-07-22T00:00:00"/>
    <x v="825"/>
    <x v="1"/>
    <s v="Blood rock bill bill until three record."/>
    <d v="2024-09-17T00:00:00"/>
    <x v="779"/>
  </r>
  <r>
    <s v="CLM49936189"/>
    <d v="2023-07-26T00:00:00"/>
    <x v="837"/>
    <x v="1"/>
    <s v="Because operation itself but serious arrive."/>
    <d v="2023-10-11T00:00:00"/>
    <x v="780"/>
  </r>
  <r>
    <s v="CLM02165429"/>
    <d v="2023-08-28T00:00:00"/>
    <x v="838"/>
    <x v="0"/>
    <s v="Few business drop physical painting hit along traditional."/>
    <d v="2023-10-08T00:00:00"/>
    <x v="526"/>
  </r>
  <r>
    <s v="CLM94668160"/>
    <d v="2023-01-16T00:00:00"/>
    <x v="839"/>
    <x v="2"/>
    <s v="Attorney add reflect player else my suggest."/>
    <d v="2023-03-22T00:00:00"/>
    <x v="781"/>
  </r>
  <r>
    <s v="CLM95092810"/>
    <d v="2022-06-05T00:00:00"/>
    <x v="840"/>
    <x v="0"/>
    <s v="Data shake ago politics population Democrat."/>
    <d v="2022-06-28T00:00:00"/>
    <x v="782"/>
  </r>
  <r>
    <s v="CLM79464594"/>
    <d v="2021-06-23T00:00:00"/>
    <x v="841"/>
    <x v="2"/>
    <s v="Talk catch kid security responsibility grow."/>
    <d v="2021-09-01T00:00:00"/>
    <x v="783"/>
  </r>
  <r>
    <s v="CLM98345076"/>
    <d v="2022-04-14T00:00:00"/>
    <x v="842"/>
    <x v="0"/>
    <s v="Impact professor event report."/>
    <m/>
    <x v="784"/>
  </r>
  <r>
    <s v="CLM15052298"/>
    <d v="2021-04-30T00:00:00"/>
    <x v="843"/>
    <x v="1"/>
    <s v="Language bring stuff hand rate beyond."/>
    <d v="2021-05-21T00:00:00"/>
    <x v="785"/>
  </r>
  <r>
    <s v="CLM02657800"/>
    <d v="2020-10-30T00:00:00"/>
    <x v="844"/>
    <x v="1"/>
    <s v="Return specific fear."/>
    <d v="2020-12-14T00:00:00"/>
    <x v="786"/>
  </r>
  <r>
    <s v="CLM73798151"/>
    <d v="2020-09-25T00:00:00"/>
    <x v="845"/>
    <x v="2"/>
    <s v="Medical situation degree hit again."/>
    <d v="2020-11-02T00:00:00"/>
    <x v="787"/>
  </r>
  <r>
    <s v="CLM49789008"/>
    <d v="2021-12-12T00:00:00"/>
    <x v="846"/>
    <x v="2"/>
    <s v="Strong energy reason change manage present market."/>
    <m/>
    <x v="221"/>
  </r>
  <r>
    <s v="CLM81061647"/>
    <d v="2022-05-02T00:00:00"/>
    <x v="847"/>
    <x v="0"/>
    <s v="Give government include themselves station."/>
    <d v="2022-06-04T00:00:00"/>
    <x v="788"/>
  </r>
  <r>
    <s v="CLM87215177"/>
    <d v="2022-10-12T00:00:00"/>
    <x v="848"/>
    <x v="1"/>
    <s v="Culture data leader history indeed top per."/>
    <d v="2022-11-23T00:00:00"/>
    <x v="789"/>
  </r>
  <r>
    <s v="CLM59756159"/>
    <d v="2021-03-05T00:00:00"/>
    <x v="849"/>
    <x v="1"/>
    <s v="New hotel management guess once."/>
    <m/>
    <x v="790"/>
  </r>
  <r>
    <s v="CLM74555276"/>
    <d v="2024-08-29T00:00:00"/>
    <x v="850"/>
    <x v="0"/>
    <s v="Know still sign care little support."/>
    <d v="2024-10-29T00:00:00"/>
    <x v="147"/>
  </r>
  <r>
    <s v="CLM37551033"/>
    <d v="2024-03-13T00:00:00"/>
    <x v="851"/>
    <x v="0"/>
    <s v="Him point write sister open recently conference office."/>
    <d v="2024-04-24T00:00:00"/>
    <x v="614"/>
  </r>
  <r>
    <s v="CLM57343518"/>
    <d v="2024-10-16T00:00:00"/>
    <x v="852"/>
    <x v="2"/>
    <s v="Bit low compare stage trade."/>
    <m/>
    <x v="791"/>
  </r>
  <r>
    <s v="CLM15648775"/>
    <d v="2022-10-10T00:00:00"/>
    <x v="853"/>
    <x v="2"/>
    <s v="Material a machine either arrive keep inside."/>
    <d v="2022-12-11T00:00:00"/>
    <x v="792"/>
  </r>
  <r>
    <s v="CLM45935611"/>
    <d v="2020-10-26T00:00:00"/>
    <x v="854"/>
    <x v="1"/>
    <s v="Amount understand each third government."/>
    <d v="2020-11-21T00:00:00"/>
    <x v="793"/>
  </r>
  <r>
    <s v="CLM19534264"/>
    <d v="2022-07-27T00:00:00"/>
    <x v="855"/>
    <x v="1"/>
    <s v="Take radio both hear make debate understand family."/>
    <d v="2022-10-09T00:00:00"/>
    <x v="794"/>
  </r>
  <r>
    <s v="CLM84119548"/>
    <d v="2022-02-25T00:00:00"/>
    <x v="856"/>
    <x v="0"/>
    <s v="Material after key because fast."/>
    <m/>
    <x v="298"/>
  </r>
  <r>
    <s v="CLM80291695"/>
    <d v="2023-01-29T00:00:00"/>
    <x v="857"/>
    <x v="0"/>
    <s v="Time movement audience whom upon opportunity."/>
    <d v="2023-04-24T00:00:00"/>
    <x v="795"/>
  </r>
  <r>
    <s v="CLM90857999"/>
    <d v="2023-12-05T00:00:00"/>
    <x v="858"/>
    <x v="2"/>
    <s v="Respond attorney Republican office approach financial."/>
    <d v="2024-01-24T00:00:00"/>
    <x v="304"/>
  </r>
  <r>
    <s v="CLM60173124"/>
    <d v="2023-03-31T00:00:00"/>
    <x v="859"/>
    <x v="2"/>
    <s v="Blood understand manager bank."/>
    <d v="2023-06-09T00:00:00"/>
    <x v="796"/>
  </r>
  <r>
    <s v="CLM84868577"/>
    <d v="2021-05-13T00:00:00"/>
    <x v="860"/>
    <x v="0"/>
    <s v="Pretty lawyer how mouth environmental."/>
    <d v="2021-08-03T00:00:00"/>
    <x v="797"/>
  </r>
  <r>
    <s v="CLM70022598"/>
    <d v="2024-03-26T00:00:00"/>
    <x v="861"/>
    <x v="1"/>
    <s v="Scientist law affect first action beautiful."/>
    <d v="2024-06-13T00:00:00"/>
    <x v="798"/>
  </r>
  <r>
    <s v="CLM21810636"/>
    <d v="2020-02-01T00:00:00"/>
    <x v="862"/>
    <x v="0"/>
    <s v="Series stuff painting task."/>
    <d v="2020-02-22T00:00:00"/>
    <x v="799"/>
  </r>
  <r>
    <s v="CLM07911129"/>
    <d v="2023-02-08T00:00:00"/>
    <x v="863"/>
    <x v="0"/>
    <s v="Store student ability surface move attack."/>
    <d v="2023-04-24T00:00:00"/>
    <x v="800"/>
  </r>
  <r>
    <s v="CLM35045711"/>
    <d v="2022-06-20T00:00:00"/>
    <x v="864"/>
    <x v="0"/>
    <s v="Human customer bar environment trade ever."/>
    <d v="2022-09-05T00:00:00"/>
    <x v="801"/>
  </r>
  <r>
    <s v="CLM42812234"/>
    <d v="2022-05-12T00:00:00"/>
    <x v="865"/>
    <x v="0"/>
    <s v="Question lay blood available determine score."/>
    <m/>
    <x v="802"/>
  </r>
  <r>
    <s v="CLM68091259"/>
    <d v="2021-11-27T00:00:00"/>
    <x v="866"/>
    <x v="0"/>
    <s v="Similar similar crime father."/>
    <d v="2021-12-21T00:00:00"/>
    <x v="803"/>
  </r>
  <r>
    <s v="CLM04605822"/>
    <d v="2024-03-04T00:00:00"/>
    <x v="867"/>
    <x v="1"/>
    <s v="Pick young place character without everybody hair."/>
    <m/>
    <x v="804"/>
  </r>
  <r>
    <s v="CLM97182143"/>
    <d v="2023-12-26T00:00:00"/>
    <x v="868"/>
    <x v="2"/>
    <s v="Various expert official indicate boy production sign."/>
    <d v="2024-02-22T00:00:00"/>
    <x v="805"/>
  </r>
  <r>
    <s v="CLM34140668"/>
    <d v="2023-07-14T00:00:00"/>
    <x v="869"/>
    <x v="1"/>
    <s v="Couple old population according kitchen."/>
    <m/>
    <x v="806"/>
  </r>
  <r>
    <s v="CLM85256262"/>
    <d v="2022-12-30T00:00:00"/>
    <x v="870"/>
    <x v="0"/>
    <s v="Exactly people be model."/>
    <d v="2023-03-14T00:00:00"/>
    <x v="807"/>
  </r>
  <r>
    <s v="CLM14765802"/>
    <d v="2023-07-08T00:00:00"/>
    <x v="871"/>
    <x v="0"/>
    <s v="Prevent alone by apply evidence above."/>
    <m/>
    <x v="808"/>
  </r>
  <r>
    <s v="CLM17997752"/>
    <d v="2023-05-15T00:00:00"/>
    <x v="872"/>
    <x v="2"/>
    <s v="Across seat cold husband window we attorney."/>
    <d v="2023-06-09T00:00:00"/>
    <x v="809"/>
  </r>
  <r>
    <s v="CLM34725867"/>
    <d v="2024-09-29T00:00:00"/>
    <x v="873"/>
    <x v="2"/>
    <s v="Situation production marriage director party."/>
    <d v="2024-10-23T00:00:00"/>
    <x v="810"/>
  </r>
  <r>
    <s v="CLM34459845"/>
    <d v="2021-03-14T00:00:00"/>
    <x v="874"/>
    <x v="1"/>
    <s v="Box artist including event either prepare none."/>
    <d v="2021-05-16T00:00:00"/>
    <x v="811"/>
  </r>
  <r>
    <s v="CLM03521788"/>
    <d v="2021-02-06T00:00:00"/>
    <x v="875"/>
    <x v="0"/>
    <s v="Administration according someone mouth major another set."/>
    <d v="2021-04-27T00:00:00"/>
    <x v="812"/>
  </r>
  <r>
    <s v="CLM85316017"/>
    <d v="2022-05-15T00:00:00"/>
    <x v="876"/>
    <x v="2"/>
    <s v="Check do theory commercial store huge forward."/>
    <m/>
    <x v="813"/>
  </r>
  <r>
    <s v="CLM28684443"/>
    <d v="2021-06-23T00:00:00"/>
    <x v="877"/>
    <x v="2"/>
    <s v="National above sport degree keep."/>
    <d v="2021-08-16T00:00:00"/>
    <x v="814"/>
  </r>
  <r>
    <s v="CLM38394241"/>
    <d v="2020-03-14T00:00:00"/>
    <x v="878"/>
    <x v="2"/>
    <s v="Eight share see sort rate require nothing."/>
    <d v="2020-04-12T00:00:00"/>
    <x v="553"/>
  </r>
  <r>
    <s v="CLM64617502"/>
    <d v="2024-04-22T00:00:00"/>
    <x v="879"/>
    <x v="0"/>
    <s v="Painting large contain tax investment public."/>
    <m/>
    <x v="815"/>
  </r>
  <r>
    <s v="CLM77022554"/>
    <d v="2023-06-06T00:00:00"/>
    <x v="880"/>
    <x v="0"/>
    <s v="View cost drug truth true new not."/>
    <d v="2023-06-19T00:00:00"/>
    <x v="816"/>
  </r>
  <r>
    <s v="CLM57150909"/>
    <d v="2022-03-31T00:00:00"/>
    <x v="881"/>
    <x v="0"/>
    <s v="List ability bar would."/>
    <m/>
    <x v="817"/>
  </r>
  <r>
    <s v="CLM12817719"/>
    <d v="2020-05-01T00:00:00"/>
    <x v="882"/>
    <x v="2"/>
    <s v="Huge nation me soldier far discussion investment."/>
    <m/>
    <x v="419"/>
  </r>
  <r>
    <s v="CLM63378185"/>
    <d v="2023-10-09T00:00:00"/>
    <x v="883"/>
    <x v="2"/>
    <s v="Information ten describe."/>
    <d v="2023-11-09T00:00:00"/>
    <x v="818"/>
  </r>
  <r>
    <s v="CLM48604429"/>
    <d v="2024-03-12T00:00:00"/>
    <x v="884"/>
    <x v="0"/>
    <s v="Accept ok fine for suggest like she."/>
    <m/>
    <x v="819"/>
  </r>
  <r>
    <s v="CLM27061826"/>
    <d v="2021-12-31T00:00:00"/>
    <x v="885"/>
    <x v="1"/>
    <s v="Clearly baby fall another environmental."/>
    <d v="2022-02-12T00:00:00"/>
    <x v="820"/>
  </r>
  <r>
    <s v="CLM62546384"/>
    <d v="2021-12-09T00:00:00"/>
    <x v="886"/>
    <x v="0"/>
    <s v="Care represent most past."/>
    <d v="2022-01-13T00:00:00"/>
    <x v="821"/>
  </r>
  <r>
    <s v="CLM99539369"/>
    <d v="2024-03-17T00:00:00"/>
    <x v="887"/>
    <x v="1"/>
    <s v="Rather bill anyone imagine hundred leader under."/>
    <d v="2024-06-04T00:00:00"/>
    <x v="822"/>
  </r>
  <r>
    <s v="CLM88313113"/>
    <d v="2022-05-29T00:00:00"/>
    <x v="888"/>
    <x v="1"/>
    <s v="Common decade free face stage bar decide."/>
    <d v="2022-06-14T00:00:00"/>
    <x v="823"/>
  </r>
  <r>
    <s v="CLM72432158"/>
    <d v="2020-10-05T00:00:00"/>
    <x v="889"/>
    <x v="2"/>
    <s v="Series trouble future model society meet seat as."/>
    <d v="2021-01-02T00:00:00"/>
    <x v="824"/>
  </r>
  <r>
    <s v="CLM52113843"/>
    <d v="2021-05-23T00:00:00"/>
    <x v="890"/>
    <x v="0"/>
    <s v="Brother value two another person almost."/>
    <d v="2021-08-01T00:00:00"/>
    <x v="825"/>
  </r>
  <r>
    <s v="CLM98273776"/>
    <d v="2024-10-30T00:00:00"/>
    <x v="891"/>
    <x v="0"/>
    <s v="Across few animal lose move threat."/>
    <m/>
    <x v="826"/>
  </r>
  <r>
    <s v="CLM27894551"/>
    <d v="2021-02-03T00:00:00"/>
    <x v="892"/>
    <x v="2"/>
    <s v="Past value upon serve Mr thousand however new."/>
    <d v="2021-03-02T00:00:00"/>
    <x v="827"/>
  </r>
  <r>
    <s v="CLM30390296"/>
    <d v="2022-05-30T00:00:00"/>
    <x v="893"/>
    <x v="2"/>
    <s v="Morning pattern forward least impact price."/>
    <d v="2022-07-21T00:00:00"/>
    <x v="828"/>
  </r>
  <r>
    <s v="CLM05429214"/>
    <d v="2020-08-21T00:00:00"/>
    <x v="894"/>
    <x v="1"/>
    <s v="Capital four simply even magazine six model only."/>
    <d v="2020-11-02T00:00:00"/>
    <x v="597"/>
  </r>
  <r>
    <s v="CLM43356344"/>
    <d v="2022-01-31T00:00:00"/>
    <x v="895"/>
    <x v="0"/>
    <s v="As wife upon loss."/>
    <d v="2022-03-01T00:00:00"/>
    <x v="829"/>
  </r>
  <r>
    <s v="CLM36063383"/>
    <d v="2023-01-13T00:00:00"/>
    <x v="896"/>
    <x v="0"/>
    <s v="Pattern explain real expect manage on chance true."/>
    <d v="2023-03-20T00:00:00"/>
    <x v="437"/>
  </r>
  <r>
    <s v="CLM36164016"/>
    <d v="2023-01-09T00:00:00"/>
    <x v="897"/>
    <x v="1"/>
    <s v="Peace least off performance in maybe couple."/>
    <d v="2023-02-09T00:00:00"/>
    <x v="830"/>
  </r>
  <r>
    <s v="CLM64197132"/>
    <d v="2021-05-10T00:00:00"/>
    <x v="898"/>
    <x v="1"/>
    <s v="Reality property fight camera heavy laugh ability."/>
    <d v="2021-08-01T00:00:00"/>
    <x v="770"/>
  </r>
  <r>
    <s v="CLM20737348"/>
    <d v="2023-01-11T00:00:00"/>
    <x v="899"/>
    <x v="2"/>
    <s v="Pass dark police laugh manager often appear."/>
    <m/>
    <x v="831"/>
  </r>
  <r>
    <s v="CLM19786168"/>
    <d v="2022-09-19T00:00:00"/>
    <x v="900"/>
    <x v="0"/>
    <s v="Point offer professor same past heavy."/>
    <d v="2022-11-06T00:00:00"/>
    <x v="12"/>
  </r>
  <r>
    <s v="CLM23181702"/>
    <d v="2024-02-24T00:00:00"/>
    <x v="901"/>
    <x v="2"/>
    <s v="Challenge yes exist whose seem."/>
    <d v="2024-03-14T00:00:00"/>
    <x v="832"/>
  </r>
  <r>
    <s v="CLM34046772"/>
    <d v="2024-03-24T00:00:00"/>
    <x v="902"/>
    <x v="0"/>
    <s v="Place statement their around past continue above."/>
    <m/>
    <x v="833"/>
  </r>
  <r>
    <s v="CLM99384074"/>
    <d v="2022-09-06T00:00:00"/>
    <x v="903"/>
    <x v="0"/>
    <s v="Project direction expect benefit after probably vote."/>
    <d v="2022-12-05T00:00:00"/>
    <x v="834"/>
  </r>
  <r>
    <s v="CLM54300862"/>
    <d v="2024-04-11T00:00:00"/>
    <x v="904"/>
    <x v="2"/>
    <s v="There nothing one."/>
    <d v="2024-07-02T00:00:00"/>
    <x v="835"/>
  </r>
  <r>
    <s v="CLM14747222"/>
    <d v="2024-08-08T00:00:00"/>
    <x v="905"/>
    <x v="0"/>
    <s v="Television term player rate fear."/>
    <m/>
    <x v="836"/>
  </r>
  <r>
    <s v="CLM08109576"/>
    <d v="2023-08-01T00:00:00"/>
    <x v="906"/>
    <x v="0"/>
    <s v="Data indeed market former just power health."/>
    <d v="2023-10-18T00:00:00"/>
    <x v="837"/>
  </r>
  <r>
    <s v="CLM38981742"/>
    <d v="2023-03-08T00:00:00"/>
    <x v="907"/>
    <x v="1"/>
    <s v="Night summer mission story law shoulder certain film."/>
    <m/>
    <x v="838"/>
  </r>
  <r>
    <s v="CLM16886528"/>
    <d v="2021-02-28T00:00:00"/>
    <x v="908"/>
    <x v="1"/>
    <s v="Believe whose nothing dinner ask baby."/>
    <m/>
    <x v="839"/>
  </r>
  <r>
    <s v="CLM60580048"/>
    <d v="2022-04-27T00:00:00"/>
    <x v="909"/>
    <x v="0"/>
    <s v="Face always candidate professor writer owner study nation."/>
    <d v="2022-07-19T00:00:00"/>
    <x v="840"/>
  </r>
  <r>
    <s v="CLM81003314"/>
    <d v="2021-06-16T00:00:00"/>
    <x v="910"/>
    <x v="2"/>
    <s v="Leader house player less arrive he color."/>
    <d v="2021-07-02T00:00:00"/>
    <x v="778"/>
  </r>
  <r>
    <s v="CLM20291360"/>
    <d v="2024-10-25T00:00:00"/>
    <x v="911"/>
    <x v="2"/>
    <s v="Thing see former never despite accept world."/>
    <d v="2024-11-22T00:00:00"/>
    <x v="841"/>
  </r>
  <r>
    <s v="CLM61393196"/>
    <d v="2024-03-04T00:00:00"/>
    <x v="912"/>
    <x v="2"/>
    <s v="To gun quickly successful keep remain south."/>
    <d v="2024-03-18T00:00:00"/>
    <x v="842"/>
  </r>
  <r>
    <s v="CLM63265430"/>
    <d v="2022-04-02T00:00:00"/>
    <x v="913"/>
    <x v="0"/>
    <s v="Throughout right popular bed hotel."/>
    <d v="2022-04-29T00:00:00"/>
    <x v="843"/>
  </r>
  <r>
    <s v="CLM63815079"/>
    <d v="2022-05-07T00:00:00"/>
    <x v="914"/>
    <x v="2"/>
    <s v="Best according ability hot heavy project perhaps."/>
    <m/>
    <x v="844"/>
  </r>
  <r>
    <s v="CLM85468767"/>
    <d v="2022-06-20T00:00:00"/>
    <x v="915"/>
    <x v="0"/>
    <s v="Character sea bank movement force."/>
    <d v="2022-09-08T00:00:00"/>
    <x v="845"/>
  </r>
  <r>
    <s v="CLM41112188"/>
    <d v="2021-07-28T00:00:00"/>
    <x v="916"/>
    <x v="2"/>
    <s v="Common office at certainly play event."/>
    <d v="2021-10-03T00:00:00"/>
    <x v="846"/>
  </r>
  <r>
    <s v="CLM87251636"/>
    <d v="2021-09-27T00:00:00"/>
    <x v="917"/>
    <x v="0"/>
    <s v="Citizen skin cell despite successful sell."/>
    <d v="2021-12-02T00:00:00"/>
    <x v="847"/>
  </r>
  <r>
    <s v="CLM93805397"/>
    <d v="2020-10-27T00:00:00"/>
    <x v="918"/>
    <x v="1"/>
    <s v="Recently possible wish effort."/>
    <d v="2020-11-28T00:00:00"/>
    <x v="848"/>
  </r>
  <r>
    <s v="CLM14729636"/>
    <d v="2020-04-14T00:00:00"/>
    <x v="919"/>
    <x v="1"/>
    <s v="Continue glass event already challenge too science."/>
    <d v="2020-07-05T00:00:00"/>
    <x v="849"/>
  </r>
  <r>
    <s v="CLM93862411"/>
    <d v="2022-02-14T00:00:00"/>
    <x v="920"/>
    <x v="1"/>
    <s v="Situation development clear apply strategy."/>
    <m/>
    <x v="850"/>
  </r>
  <r>
    <s v="CLM01027579"/>
    <d v="2022-01-30T00:00:00"/>
    <x v="921"/>
    <x v="1"/>
    <s v="Forget yard cut alone."/>
    <m/>
    <x v="851"/>
  </r>
  <r>
    <s v="CLM31056262"/>
    <d v="2022-03-29T00:00:00"/>
    <x v="922"/>
    <x v="2"/>
    <s v="Make former course early."/>
    <d v="2022-05-25T00:00:00"/>
    <x v="852"/>
  </r>
  <r>
    <s v="CLM00991845"/>
    <d v="2022-12-08T00:00:00"/>
    <x v="923"/>
    <x v="1"/>
    <s v="Young many material home community relationship child."/>
    <d v="2023-03-07T00:00:00"/>
    <x v="853"/>
  </r>
  <r>
    <s v="CLM30471465"/>
    <d v="2021-08-25T00:00:00"/>
    <x v="924"/>
    <x v="1"/>
    <s v="Soldier machine maybe himself Congress."/>
    <d v="2021-11-15T00:00:00"/>
    <x v="669"/>
  </r>
  <r>
    <s v="CLM47588977"/>
    <d v="2022-12-24T00:00:00"/>
    <x v="925"/>
    <x v="1"/>
    <s v="Poor hand short whom."/>
    <d v="2023-02-23T00:00:00"/>
    <x v="854"/>
  </r>
  <r>
    <s v="CLM42755797"/>
    <d v="2020-06-05T00:00:00"/>
    <x v="926"/>
    <x v="1"/>
    <s v="Total price law."/>
    <d v="2020-07-07T00:00:00"/>
    <x v="164"/>
  </r>
  <r>
    <s v="CLM78382108"/>
    <d v="2022-03-27T00:00:00"/>
    <x v="927"/>
    <x v="1"/>
    <s v="Trial nor court."/>
    <d v="2022-05-21T00:00:00"/>
    <x v="162"/>
  </r>
  <r>
    <s v="CLM46996494"/>
    <d v="2020-01-07T00:00:00"/>
    <x v="928"/>
    <x v="2"/>
    <s v="Which book let ahead get word."/>
    <d v="2020-01-26T00:00:00"/>
    <x v="855"/>
  </r>
  <r>
    <s v="CLM48003831"/>
    <d v="2020-05-24T00:00:00"/>
    <x v="929"/>
    <x v="0"/>
    <s v="Quite baby too candidate mother trouble."/>
    <d v="2020-07-11T00:00:00"/>
    <x v="856"/>
  </r>
  <r>
    <s v="CLM25814496"/>
    <d v="2022-08-30T00:00:00"/>
    <x v="930"/>
    <x v="1"/>
    <s v="Success huge stage ask fine feel down."/>
    <d v="2022-11-19T00:00:00"/>
    <x v="633"/>
  </r>
  <r>
    <s v="CLM72086906"/>
    <d v="2024-01-31T00:00:00"/>
    <x v="931"/>
    <x v="1"/>
    <s v="Decade thus prevent human white thus health camera."/>
    <d v="2024-03-12T00:00:00"/>
    <x v="857"/>
  </r>
  <r>
    <s v="CLM35297198"/>
    <d v="2024-03-26T00:00:00"/>
    <x v="932"/>
    <x v="0"/>
    <s v="Energy think decide officer."/>
    <m/>
    <x v="858"/>
  </r>
  <r>
    <s v="CLM38998313"/>
    <d v="2022-03-05T00:00:00"/>
    <x v="933"/>
    <x v="2"/>
    <s v="Artist listen get."/>
    <d v="2022-05-27T00:00:00"/>
    <x v="859"/>
  </r>
  <r>
    <s v="CLM58652731"/>
    <d v="2022-12-04T00:00:00"/>
    <x v="934"/>
    <x v="2"/>
    <s v="Good well green while career in."/>
    <m/>
    <x v="860"/>
  </r>
  <r>
    <s v="CLM06542172"/>
    <d v="2023-11-27T00:00:00"/>
    <x v="935"/>
    <x v="2"/>
    <s v="City current action town they by modern entire."/>
    <d v="2024-02-04T00:00:00"/>
    <x v="722"/>
  </r>
  <r>
    <s v="CLM00567749"/>
    <d v="2023-12-14T00:00:00"/>
    <x v="936"/>
    <x v="1"/>
    <s v="Yet church plan image."/>
    <m/>
    <x v="861"/>
  </r>
  <r>
    <s v="CLM12381856"/>
    <d v="2022-07-03T00:00:00"/>
    <x v="937"/>
    <x v="0"/>
    <s v="High same area parent themselves."/>
    <d v="2022-09-07T00:00:00"/>
    <x v="862"/>
  </r>
  <r>
    <s v="CLM41390400"/>
    <d v="2021-12-24T00:00:00"/>
    <x v="938"/>
    <x v="0"/>
    <s v="Weight fall night happen effort yard Congress."/>
    <d v="2022-02-09T00:00:00"/>
    <x v="403"/>
  </r>
  <r>
    <s v="CLM81465495"/>
    <d v="2022-04-28T00:00:00"/>
    <x v="939"/>
    <x v="2"/>
    <s v="White meeting method present stuff find."/>
    <d v="2022-07-24T00:00:00"/>
    <x v="863"/>
  </r>
  <r>
    <s v="CLM12096379"/>
    <d v="2023-03-10T00:00:00"/>
    <x v="940"/>
    <x v="1"/>
    <s v="Teacher move owner first."/>
    <m/>
    <x v="864"/>
  </r>
  <r>
    <s v="CLM97649973"/>
    <d v="2024-04-06T00:00:00"/>
    <x v="941"/>
    <x v="0"/>
    <s v="Hospital wife cold action world black."/>
    <d v="2024-05-06T00:00:00"/>
    <x v="865"/>
  </r>
  <r>
    <s v="CLM92911263"/>
    <d v="2021-08-12T00:00:00"/>
    <x v="942"/>
    <x v="1"/>
    <s v="Knowledge none why magazine key."/>
    <m/>
    <x v="866"/>
  </r>
  <r>
    <s v="CLM28776094"/>
    <d v="2022-07-26T00:00:00"/>
    <x v="943"/>
    <x v="2"/>
    <s v="Other control available begin level actually claim."/>
    <d v="2022-10-05T00:00:00"/>
    <x v="867"/>
  </r>
  <r>
    <s v="CLM30678337"/>
    <d v="2022-02-11T00:00:00"/>
    <x v="944"/>
    <x v="2"/>
    <s v="Check day industry analysis modern."/>
    <d v="2022-02-22T00:00:00"/>
    <x v="868"/>
  </r>
  <r>
    <s v="CLM17631673"/>
    <d v="2020-12-08T00:00:00"/>
    <x v="945"/>
    <x v="1"/>
    <s v="Poor then lawyer."/>
    <d v="2020-12-23T00:00:00"/>
    <x v="869"/>
  </r>
  <r>
    <s v="CLM62233465"/>
    <d v="2021-01-22T00:00:00"/>
    <x v="946"/>
    <x v="2"/>
    <s v="Begin you improve able order response probably."/>
    <d v="2021-04-14T00:00:00"/>
    <x v="870"/>
  </r>
  <r>
    <s v="CLM76520610"/>
    <d v="2021-11-25T00:00:00"/>
    <x v="947"/>
    <x v="0"/>
    <s v="Station get open risk happen unit office building."/>
    <d v="2022-01-04T00:00:00"/>
    <x v="871"/>
  </r>
  <r>
    <s v="CLM41405804"/>
    <d v="2023-12-15T00:00:00"/>
    <x v="948"/>
    <x v="2"/>
    <s v="Threat manage though star forget force generation."/>
    <d v="2024-03-06T00:00:00"/>
    <x v="872"/>
  </r>
  <r>
    <s v="CLM16209932"/>
    <d v="2022-05-16T00:00:00"/>
    <x v="949"/>
    <x v="1"/>
    <s v="Movement gas wind."/>
    <m/>
    <x v="873"/>
  </r>
  <r>
    <s v="CLM26242068"/>
    <d v="2021-12-08T00:00:00"/>
    <x v="950"/>
    <x v="0"/>
    <s v="Official recently goal office."/>
    <m/>
    <x v="874"/>
  </r>
  <r>
    <s v="CLM21501531"/>
    <d v="2022-07-08T00:00:00"/>
    <x v="951"/>
    <x v="0"/>
    <s v="Attention front these red process authority world."/>
    <d v="2022-09-30T00:00:00"/>
    <x v="875"/>
  </r>
  <r>
    <s v="CLM54412018"/>
    <d v="2023-03-01T00:00:00"/>
    <x v="952"/>
    <x v="2"/>
    <s v="The religious and when effort research staff."/>
    <d v="2023-05-06T00:00:00"/>
    <x v="876"/>
  </r>
  <r>
    <s v="CLM83658854"/>
    <d v="2023-03-25T00:00:00"/>
    <x v="953"/>
    <x v="1"/>
    <s v="Design world shake."/>
    <d v="2023-05-06T00:00:00"/>
    <x v="877"/>
  </r>
  <r>
    <s v="CLM50001520"/>
    <d v="2021-01-23T00:00:00"/>
    <x v="954"/>
    <x v="2"/>
    <s v="Far concern why."/>
    <m/>
    <x v="878"/>
  </r>
  <r>
    <s v="CLM37058241"/>
    <d v="2022-09-28T00:00:00"/>
    <x v="955"/>
    <x v="1"/>
    <s v="Put dog recent."/>
    <d v="2022-10-09T00:00:00"/>
    <x v="879"/>
  </r>
  <r>
    <s v="CLM43833411"/>
    <d v="2023-11-06T00:00:00"/>
    <x v="956"/>
    <x v="0"/>
    <s v="By suggest force hot."/>
    <d v="2023-12-22T00:00:00"/>
    <x v="880"/>
  </r>
  <r>
    <s v="CLM97825869"/>
    <d v="2023-04-23T00:00:00"/>
    <x v="957"/>
    <x v="1"/>
    <s v="Away figure mean such."/>
    <d v="2023-05-26T00:00:00"/>
    <x v="881"/>
  </r>
  <r>
    <s v="CLM03162482"/>
    <d v="2020-04-26T00:00:00"/>
    <x v="958"/>
    <x v="2"/>
    <s v="It discover during month pick yourself."/>
    <d v="2020-06-01T00:00:00"/>
    <x v="882"/>
  </r>
  <r>
    <s v="CLM98266394"/>
    <d v="2023-09-22T00:00:00"/>
    <x v="959"/>
    <x v="0"/>
    <s v="Less term within box factor answer."/>
    <m/>
    <x v="883"/>
  </r>
  <r>
    <s v="CLM24436561"/>
    <d v="2021-04-09T00:00:00"/>
    <x v="960"/>
    <x v="1"/>
    <s v="Prepare that indicate yes tree by."/>
    <d v="2021-07-01T00:00:00"/>
    <x v="884"/>
  </r>
  <r>
    <s v="CLM56818488"/>
    <d v="2023-03-17T00:00:00"/>
    <x v="961"/>
    <x v="0"/>
    <s v="Term rise perhaps far expert."/>
    <m/>
    <x v="216"/>
  </r>
  <r>
    <s v="CLM87249936"/>
    <d v="2023-09-28T00:00:00"/>
    <x v="962"/>
    <x v="1"/>
    <s v="Two air expert for goal college spring."/>
    <d v="2023-10-11T00:00:00"/>
    <x v="885"/>
  </r>
  <r>
    <s v="CLM42083075"/>
    <d v="2021-10-19T00:00:00"/>
    <x v="963"/>
    <x v="1"/>
    <s v="Size success recognize mean not thus."/>
    <d v="2021-11-26T00:00:00"/>
    <x v="84"/>
  </r>
  <r>
    <s v="CLM28561224"/>
    <d v="2022-10-30T00:00:00"/>
    <x v="964"/>
    <x v="2"/>
    <s v="Expect itself throw blood."/>
    <d v="2023-01-02T00:00:00"/>
    <x v="886"/>
  </r>
  <r>
    <s v="CLM53009927"/>
    <d v="2021-12-24T00:00:00"/>
    <x v="965"/>
    <x v="1"/>
    <s v="Get condition together audience report long."/>
    <d v="2022-03-07T00:00:00"/>
    <x v="887"/>
  </r>
  <r>
    <s v="CLM80730402"/>
    <d v="2020-10-29T00:00:00"/>
    <x v="966"/>
    <x v="2"/>
    <s v="Including relationship yard tell knowledge food man."/>
    <d v="2020-11-24T00:00:00"/>
    <x v="888"/>
  </r>
  <r>
    <s v="CLM09662093"/>
    <d v="2024-03-08T00:00:00"/>
    <x v="967"/>
    <x v="1"/>
    <s v="Final what southern easy of."/>
    <d v="2024-03-29T00:00:00"/>
    <x v="889"/>
  </r>
  <r>
    <s v="CLM50411558"/>
    <d v="2023-09-16T00:00:00"/>
    <x v="968"/>
    <x v="1"/>
    <s v="Ability him maybe wish."/>
    <m/>
    <x v="890"/>
  </r>
  <r>
    <s v="CLM02152861"/>
    <d v="2020-03-29T00:00:00"/>
    <x v="969"/>
    <x v="1"/>
    <s v="Answer media could either."/>
    <d v="2020-04-13T00:00:00"/>
    <x v="29"/>
  </r>
  <r>
    <s v="CLM07681863"/>
    <d v="2024-02-26T00:00:00"/>
    <x v="970"/>
    <x v="0"/>
    <s v="This class figure third."/>
    <d v="2024-04-26T00:00:00"/>
    <x v="14"/>
  </r>
  <r>
    <s v="CLM94077662"/>
    <d v="2022-03-19T00:00:00"/>
    <x v="971"/>
    <x v="2"/>
    <s v="Whether country write hot."/>
    <d v="2022-05-02T00:00:00"/>
    <x v="891"/>
  </r>
  <r>
    <s v="CLM41885790"/>
    <d v="2020-05-18T00:00:00"/>
    <x v="972"/>
    <x v="0"/>
    <s v="Activity new conference wide do note look."/>
    <m/>
    <x v="892"/>
  </r>
  <r>
    <s v="CLM61554321"/>
    <d v="2023-01-10T00:00:00"/>
    <x v="973"/>
    <x v="2"/>
    <s v="Let write value explain car."/>
    <d v="2023-02-23T00:00:00"/>
    <x v="893"/>
  </r>
  <r>
    <s v="CLM98661344"/>
    <d v="2023-07-31T00:00:00"/>
    <x v="974"/>
    <x v="1"/>
    <s v="Particularly into nearly feeling."/>
    <m/>
    <x v="894"/>
  </r>
  <r>
    <s v="CLM58435038"/>
    <d v="2020-01-18T00:00:00"/>
    <x v="975"/>
    <x v="0"/>
    <s v="Away itself method adult father."/>
    <d v="2020-04-16T00:00:00"/>
    <x v="895"/>
  </r>
  <r>
    <s v="CLM62264368"/>
    <d v="2023-01-31T00:00:00"/>
    <x v="976"/>
    <x v="0"/>
    <s v="Near now girl respond they."/>
    <d v="2023-03-08T00:00:00"/>
    <x v="191"/>
  </r>
  <r>
    <s v="CLM04558776"/>
    <d v="2021-06-23T00:00:00"/>
    <x v="977"/>
    <x v="2"/>
    <s v="Like month list cup trouble."/>
    <d v="2021-08-14T00:00:00"/>
    <x v="896"/>
  </r>
  <r>
    <s v="CLM15041078"/>
    <d v="2021-03-28T00:00:00"/>
    <x v="978"/>
    <x v="1"/>
    <s v="Myself special art once character wait allow."/>
    <d v="2021-04-26T00:00:00"/>
    <x v="897"/>
  </r>
  <r>
    <s v="CLM11826471"/>
    <d v="2023-01-28T00:00:00"/>
    <x v="979"/>
    <x v="1"/>
    <s v="Explain somebody defense worker."/>
    <d v="2023-04-16T00:00:00"/>
    <x v="898"/>
  </r>
  <r>
    <s v="CLM65493196"/>
    <d v="2021-12-03T00:00:00"/>
    <x v="980"/>
    <x v="0"/>
    <s v="Citizen hospital deal exist step reach."/>
    <d v="2022-02-08T00:00:00"/>
    <x v="616"/>
  </r>
  <r>
    <s v="CLM23442492"/>
    <d v="2020-08-22T00:00:00"/>
    <x v="981"/>
    <x v="1"/>
    <s v="Glass message figure well."/>
    <d v="2020-11-15T00:00:00"/>
    <x v="899"/>
  </r>
  <r>
    <s v="CLM24211793"/>
    <d v="2020-10-21T00:00:00"/>
    <x v="982"/>
    <x v="2"/>
    <s v="Meeting value these who."/>
    <m/>
    <x v="900"/>
  </r>
  <r>
    <s v="CLM14223485"/>
    <d v="2021-06-29T00:00:00"/>
    <x v="983"/>
    <x v="1"/>
    <s v="Improve total contain."/>
    <d v="2021-09-22T00:00:00"/>
    <x v="901"/>
  </r>
  <r>
    <s v="CLM02733326"/>
    <d v="2020-02-27T00:00:00"/>
    <x v="984"/>
    <x v="0"/>
    <s v="Senior next together finally."/>
    <d v="2020-05-08T00:00:00"/>
    <x v="902"/>
  </r>
  <r>
    <s v="CLM35925046"/>
    <d v="2022-09-22T00:00:00"/>
    <x v="985"/>
    <x v="1"/>
    <s v="Matter interest son shoulder."/>
    <d v="2022-10-18T00:00:00"/>
    <x v="818"/>
  </r>
  <r>
    <s v="CLM91499275"/>
    <d v="2020-08-26T00:00:00"/>
    <x v="986"/>
    <x v="1"/>
    <s v="Then organization bar bit old set."/>
    <d v="2020-11-23T00:00:00"/>
    <x v="903"/>
  </r>
  <r>
    <s v="CLM60052091"/>
    <d v="2020-06-20T00:00:00"/>
    <x v="987"/>
    <x v="1"/>
    <s v="Score sometimes way whose."/>
    <d v="2020-08-23T00:00:00"/>
    <x v="904"/>
  </r>
  <r>
    <s v="CLM33859743"/>
    <d v="2022-09-15T00:00:00"/>
    <x v="988"/>
    <x v="1"/>
    <s v="Part law cultural able during product mother."/>
    <m/>
    <x v="905"/>
  </r>
  <r>
    <s v="CLM18127741"/>
    <d v="2024-04-20T00:00:00"/>
    <x v="989"/>
    <x v="2"/>
    <s v="Country small newspaper admit again true."/>
    <d v="2024-05-24T00:00:00"/>
    <x v="906"/>
  </r>
  <r>
    <s v="CLM51916149"/>
    <d v="2020-05-08T00:00:00"/>
    <x v="990"/>
    <x v="0"/>
    <s v="Nature them game hundred nearly turn door."/>
    <d v="2020-06-19T00:00:00"/>
    <x v="907"/>
  </r>
  <r>
    <s v="CLM32089375"/>
    <d v="2020-08-22T00:00:00"/>
    <x v="991"/>
    <x v="0"/>
    <s v="Part without across."/>
    <m/>
    <x v="908"/>
  </r>
  <r>
    <s v="CLM33589686"/>
    <d v="2020-03-24T00:00:00"/>
    <x v="992"/>
    <x v="0"/>
    <s v="Adult reduce fine determine."/>
    <d v="2020-06-08T00:00:00"/>
    <x v="909"/>
  </r>
  <r>
    <s v="CLM24613397"/>
    <d v="2023-01-18T00:00:00"/>
    <x v="993"/>
    <x v="0"/>
    <s v="Million exactly police show."/>
    <d v="2023-02-04T00:00:00"/>
    <x v="49"/>
  </r>
  <r>
    <s v="CLM76561947"/>
    <d v="2021-01-19T00:00:00"/>
    <x v="994"/>
    <x v="1"/>
    <s v="Stand property friend paper."/>
    <m/>
    <x v="910"/>
  </r>
  <r>
    <s v="CLM02133484"/>
    <d v="2020-05-27T00:00:00"/>
    <x v="995"/>
    <x v="0"/>
    <s v="She but education every use however."/>
    <d v="2020-07-01T00:00:00"/>
    <x v="150"/>
  </r>
  <r>
    <s v="CLM13279496"/>
    <d v="2022-04-04T00:00:00"/>
    <x v="996"/>
    <x v="2"/>
    <s v="Win attention need because long indicate."/>
    <d v="2022-05-22T00:00:00"/>
    <x v="911"/>
  </r>
  <r>
    <s v="CLM64991856"/>
    <d v="2022-05-04T00:00:00"/>
    <x v="997"/>
    <x v="0"/>
    <s v="Level bill smile everybody travel up drop."/>
    <d v="2022-06-13T00:00:00"/>
    <x v="912"/>
  </r>
  <r>
    <s v="CLM29080674"/>
    <d v="2020-01-30T00:00:00"/>
    <x v="998"/>
    <x v="0"/>
    <s v="Another even right surface according ok."/>
    <m/>
    <x v="913"/>
  </r>
  <r>
    <s v="CLM35823501"/>
    <d v="2024-02-02T00:00:00"/>
    <x v="999"/>
    <x v="2"/>
    <s v="Gas send usually police strong push."/>
    <d v="2024-03-03T00:00:00"/>
    <x v="914"/>
  </r>
  <r>
    <s v="CLM78245974"/>
    <d v="2024-11-29T00:00:00"/>
    <x v="1000"/>
    <x v="1"/>
    <s v="Relationship property cell the."/>
    <m/>
    <x v="915"/>
  </r>
  <r>
    <s v="CLM03805204"/>
    <d v="2021-04-28T00:00:00"/>
    <x v="1001"/>
    <x v="0"/>
    <s v="House image choose foot want."/>
    <d v="2021-07-04T00:00:00"/>
    <x v="916"/>
  </r>
  <r>
    <s v="CLM00449639"/>
    <d v="2022-01-22T00:00:00"/>
    <x v="1002"/>
    <x v="1"/>
    <s v="Thus central can Mr."/>
    <m/>
    <x v="917"/>
  </r>
  <r>
    <s v="CLM71877849"/>
    <d v="2020-03-31T00:00:00"/>
    <x v="1003"/>
    <x v="1"/>
    <s v="Some worry decision current fish card section."/>
    <d v="2020-06-23T00:00:00"/>
    <x v="918"/>
  </r>
  <r>
    <s v="CLM26396669"/>
    <d v="2022-07-16T00:00:00"/>
    <x v="1004"/>
    <x v="1"/>
    <s v="Soon stock food market town community central."/>
    <d v="2022-09-14T00:00:00"/>
    <x v="919"/>
  </r>
  <r>
    <s v="CLM10012893"/>
    <d v="2021-10-29T00:00:00"/>
    <x v="1005"/>
    <x v="2"/>
    <s v="Something whose general nation business he."/>
    <m/>
    <x v="920"/>
  </r>
  <r>
    <s v="CLM75629497"/>
    <d v="2020-01-14T00:00:00"/>
    <x v="1006"/>
    <x v="2"/>
    <s v="Theory song husband particular race miss how."/>
    <d v="2020-04-08T00:00:00"/>
    <x v="921"/>
  </r>
  <r>
    <s v="CLM64755459"/>
    <d v="2022-03-19T00:00:00"/>
    <x v="1007"/>
    <x v="1"/>
    <s v="Bit memory month bill receive individual."/>
    <d v="2022-05-14T00:00:00"/>
    <x v="922"/>
  </r>
  <r>
    <s v="CLM09054039"/>
    <d v="2022-08-05T00:00:00"/>
    <x v="1008"/>
    <x v="2"/>
    <s v="Often know or detail blue."/>
    <d v="2022-10-19T00:00:00"/>
    <x v="923"/>
  </r>
  <r>
    <s v="CLM44293931"/>
    <d v="2020-07-06T00:00:00"/>
    <x v="1009"/>
    <x v="2"/>
    <s v="Less speech everything including miss."/>
    <d v="2020-09-22T00:00:00"/>
    <x v="924"/>
  </r>
  <r>
    <s v="CLM43360009"/>
    <d v="2020-12-14T00:00:00"/>
    <x v="1010"/>
    <x v="2"/>
    <s v="Include compare oil however material green."/>
    <d v="2021-02-26T00:00:00"/>
    <x v="925"/>
  </r>
  <r>
    <s v="CLM89182727"/>
    <d v="2021-02-22T00:00:00"/>
    <x v="1011"/>
    <x v="1"/>
    <s v="Amount technology world certainly experience understand budget."/>
    <m/>
    <x v="754"/>
  </r>
  <r>
    <s v="CLM72374653"/>
    <d v="2024-04-06T00:00:00"/>
    <x v="1012"/>
    <x v="2"/>
    <s v="Pass life rise type design face worker."/>
    <m/>
    <x v="926"/>
  </r>
  <r>
    <s v="CLM38546243"/>
    <d v="2024-12-01T00:00:00"/>
    <x v="1013"/>
    <x v="1"/>
    <s v="Imagine teacher standard none."/>
    <d v="2025-01-11T00:00:00"/>
    <x v="927"/>
  </r>
  <r>
    <s v="CLM54208772"/>
    <d v="2024-03-29T00:00:00"/>
    <x v="1014"/>
    <x v="2"/>
    <s v="Him score as public property southern carry possible."/>
    <d v="2024-06-07T00:00:00"/>
    <x v="928"/>
  </r>
  <r>
    <s v="CLM88831922"/>
    <d v="2020-07-23T00:00:00"/>
    <x v="1015"/>
    <x v="1"/>
    <s v="Drop official community hold treatment blue share."/>
    <d v="2020-10-19T00:00:00"/>
    <x v="929"/>
  </r>
  <r>
    <s v="CLM31292751"/>
    <d v="2022-03-28T00:00:00"/>
    <x v="1016"/>
    <x v="2"/>
    <s v="Argue art inside laugh scientist."/>
    <m/>
    <x v="112"/>
  </r>
  <r>
    <s v="CLM48207989"/>
    <d v="2023-11-28T00:00:00"/>
    <x v="1017"/>
    <x v="2"/>
    <s v="Small off note but somebody wear possible."/>
    <m/>
    <x v="930"/>
  </r>
  <r>
    <s v="CLM16276321"/>
    <d v="2024-10-11T00:00:00"/>
    <x v="1018"/>
    <x v="2"/>
    <s v="Degree it song fight song."/>
    <m/>
    <x v="931"/>
  </r>
  <r>
    <s v="CLM32054725"/>
    <d v="2023-12-27T00:00:00"/>
    <x v="1019"/>
    <x v="1"/>
    <s v="Our for while popular voice TV."/>
    <d v="2024-03-23T00:00:00"/>
    <x v="932"/>
  </r>
  <r>
    <s v="CLM98928305"/>
    <d v="2021-05-27T00:00:00"/>
    <x v="1020"/>
    <x v="1"/>
    <s v="Rise century well born human commercial by."/>
    <d v="2021-08-08T00:00:00"/>
    <x v="489"/>
  </r>
  <r>
    <s v="CLM87432991"/>
    <d v="2024-04-12T00:00:00"/>
    <x v="1021"/>
    <x v="0"/>
    <s v="It fund fear outside Congress choose top."/>
    <d v="2024-04-30T00:00:00"/>
    <x v="933"/>
  </r>
  <r>
    <s v="CLM79254118"/>
    <d v="2023-08-07T00:00:00"/>
    <x v="1022"/>
    <x v="2"/>
    <s v="Own view will compare author."/>
    <d v="2023-08-27T00:00:00"/>
    <x v="934"/>
  </r>
  <r>
    <s v="CLM83060529"/>
    <d v="2022-08-24T00:00:00"/>
    <x v="1023"/>
    <x v="2"/>
    <s v="Few pay hospital shake Democrat south lot figure."/>
    <d v="2022-10-18T00:00:00"/>
    <x v="935"/>
  </r>
  <r>
    <s v="CLM84140194"/>
    <d v="2019-12-23T00:00:00"/>
    <x v="1024"/>
    <x v="2"/>
    <s v="Teacher PM step population tree community voice."/>
    <m/>
    <x v="936"/>
  </r>
  <r>
    <s v="CLM96945711"/>
    <d v="2023-07-08T00:00:00"/>
    <x v="1025"/>
    <x v="0"/>
    <s v="Suggest kind court science ready economic."/>
    <d v="2023-08-11T00:00:00"/>
    <x v="937"/>
  </r>
  <r>
    <s v="CLM92799797"/>
    <d v="2022-07-20T00:00:00"/>
    <x v="1026"/>
    <x v="0"/>
    <s v="Court brother then able start."/>
    <d v="2022-08-19T00:00:00"/>
    <x v="60"/>
  </r>
  <r>
    <s v="CLM78059335"/>
    <d v="2022-04-01T00:00:00"/>
    <x v="1027"/>
    <x v="2"/>
    <s v="Seat if real."/>
    <m/>
    <x v="938"/>
  </r>
  <r>
    <s v="CLM85991279"/>
    <d v="2022-10-13T00:00:00"/>
    <x v="1028"/>
    <x v="1"/>
    <s v="Off style speech activity maybe."/>
    <d v="2022-10-30T00:00:00"/>
    <x v="939"/>
  </r>
  <r>
    <s v="CLM84187678"/>
    <d v="2021-10-04T00:00:00"/>
    <x v="1029"/>
    <x v="1"/>
    <s v="Interview science increase their skill."/>
    <m/>
    <x v="857"/>
  </r>
  <r>
    <s v="CLM35897563"/>
    <d v="2022-07-08T00:00:00"/>
    <x v="1030"/>
    <x v="0"/>
    <s v="Process war tax hold."/>
    <d v="2022-07-18T00:00:00"/>
    <x v="940"/>
  </r>
  <r>
    <s v="CLM10207195"/>
    <d v="2022-07-02T00:00:00"/>
    <x v="1031"/>
    <x v="1"/>
    <s v="Subject common charge four team line."/>
    <m/>
    <x v="941"/>
  </r>
  <r>
    <s v="CLM14072953"/>
    <d v="2020-10-22T00:00:00"/>
    <x v="1032"/>
    <x v="2"/>
    <s v="Authority realize glass from quality amount."/>
    <d v="2020-12-27T00:00:00"/>
    <x v="942"/>
  </r>
  <r>
    <s v="CLM59427405"/>
    <d v="2020-03-30T00:00:00"/>
    <x v="1033"/>
    <x v="0"/>
    <s v="Term message alone also none."/>
    <d v="2020-05-27T00:00:00"/>
    <x v="943"/>
  </r>
  <r>
    <s v="CLM16715617"/>
    <d v="2021-10-15T00:00:00"/>
    <x v="1034"/>
    <x v="2"/>
    <s v="Half easy single realize number scientist stop."/>
    <m/>
    <x v="183"/>
  </r>
  <r>
    <s v="CLM48657974"/>
    <d v="2020-07-07T00:00:00"/>
    <x v="1035"/>
    <x v="0"/>
    <s v="Staff so see success."/>
    <m/>
    <x v="944"/>
  </r>
  <r>
    <s v="CLM32472202"/>
    <d v="2023-08-29T00:00:00"/>
    <x v="1036"/>
    <x v="1"/>
    <s v="Race sound minute data."/>
    <d v="2023-10-14T00:00:00"/>
    <x v="945"/>
  </r>
  <r>
    <s v="CLM55864543"/>
    <d v="2021-11-01T00:00:00"/>
    <x v="1037"/>
    <x v="1"/>
    <s v="Hear kid position food."/>
    <d v="2022-01-04T00:00:00"/>
    <x v="946"/>
  </r>
  <r>
    <s v="CLM16031446"/>
    <d v="2020-04-03T00:00:00"/>
    <x v="1038"/>
    <x v="1"/>
    <s v="Exactly everyone image."/>
    <d v="2020-04-29T00:00:00"/>
    <x v="947"/>
  </r>
  <r>
    <s v="CLM93095173"/>
    <d v="2023-11-01T00:00:00"/>
    <x v="1039"/>
    <x v="1"/>
    <s v="Month avoid process blood senior information so."/>
    <m/>
    <x v="948"/>
  </r>
  <r>
    <s v="CLM79800842"/>
    <d v="2022-09-02T00:00:00"/>
    <x v="1040"/>
    <x v="2"/>
    <s v="War who statement drop."/>
    <d v="2022-09-27T00:00:00"/>
    <x v="949"/>
  </r>
  <r>
    <s v="CLM41726506"/>
    <d v="2024-11-07T00:00:00"/>
    <x v="1041"/>
    <x v="1"/>
    <s v="Work service modern understand enjoy."/>
    <m/>
    <x v="950"/>
  </r>
  <r>
    <s v="CLM51570122"/>
    <d v="2023-10-27T00:00:00"/>
    <x v="1042"/>
    <x v="0"/>
    <s v="Section simple form go."/>
    <d v="2023-12-24T00:00:00"/>
    <x v="951"/>
  </r>
  <r>
    <s v="CLM95964204"/>
    <d v="2021-08-18T00:00:00"/>
    <x v="1043"/>
    <x v="0"/>
    <s v="Exactly group analysis hour."/>
    <d v="2021-09-03T00:00:00"/>
    <x v="368"/>
  </r>
  <r>
    <s v="CLM31116552"/>
    <d v="2020-05-18T00:00:00"/>
    <x v="1044"/>
    <x v="0"/>
    <s v="Throughout raise four suffer material."/>
    <d v="2020-07-11T00:00:00"/>
    <x v="952"/>
  </r>
  <r>
    <s v="CLM13614798"/>
    <d v="2020-10-25T00:00:00"/>
    <x v="1045"/>
    <x v="0"/>
    <s v="Property case success experience artist."/>
    <m/>
    <x v="953"/>
  </r>
  <r>
    <s v="CLM78150655"/>
    <d v="2022-05-22T00:00:00"/>
    <x v="1046"/>
    <x v="1"/>
    <s v="Scene human white."/>
    <d v="2022-07-13T00:00:00"/>
    <x v="954"/>
  </r>
  <r>
    <s v="CLM17300934"/>
    <d v="2021-09-11T00:00:00"/>
    <x v="1047"/>
    <x v="1"/>
    <s v="Create kid southern particular."/>
    <d v="2021-11-21T00:00:00"/>
    <x v="843"/>
  </r>
  <r>
    <s v="CLM30684286"/>
    <d v="2024-08-16T00:00:00"/>
    <x v="1048"/>
    <x v="2"/>
    <s v="Business type stock sell into."/>
    <d v="2024-10-19T00:00:00"/>
    <x v="729"/>
  </r>
  <r>
    <s v="CLM19092585"/>
    <d v="2020-04-06T00:00:00"/>
    <x v="1049"/>
    <x v="0"/>
    <s v="Test listen grow improve exactly."/>
    <d v="2020-06-18T00:00:00"/>
    <x v="955"/>
  </r>
  <r>
    <s v="CLM51381209"/>
    <d v="2024-04-07T00:00:00"/>
    <x v="1050"/>
    <x v="0"/>
    <s v="Cover major wind power her senior."/>
    <d v="2024-04-30T00:00:00"/>
    <x v="956"/>
  </r>
  <r>
    <s v="CLM35556907"/>
    <d v="2020-04-19T00:00:00"/>
    <x v="1051"/>
    <x v="1"/>
    <s v="Two describe TV."/>
    <d v="2020-06-12T00:00:00"/>
    <x v="957"/>
  </r>
  <r>
    <s v="CLM71323344"/>
    <d v="2023-01-29T00:00:00"/>
    <x v="1052"/>
    <x v="0"/>
    <s v="Window statement stop buy employee pass challenge eight."/>
    <d v="2023-04-26T00:00:00"/>
    <x v="958"/>
  </r>
  <r>
    <s v="CLM56424686"/>
    <d v="2022-04-18T00:00:00"/>
    <x v="1053"/>
    <x v="2"/>
    <s v="Manage scientist miss leave second."/>
    <m/>
    <x v="959"/>
  </r>
  <r>
    <s v="CLM97581512"/>
    <d v="2023-10-31T00:00:00"/>
    <x v="1054"/>
    <x v="0"/>
    <s v="Risk let open peace."/>
    <d v="2024-01-08T00:00:00"/>
    <x v="960"/>
  </r>
  <r>
    <s v="CLM77640985"/>
    <d v="2020-09-15T00:00:00"/>
    <x v="1055"/>
    <x v="0"/>
    <s v="Per the practice modern."/>
    <m/>
    <x v="961"/>
  </r>
  <r>
    <s v="CLM38894136"/>
    <d v="2022-07-23T00:00:00"/>
    <x v="1056"/>
    <x v="0"/>
    <s v="Nation way particular important understand ready world."/>
    <d v="2022-09-16T00:00:00"/>
    <x v="962"/>
  </r>
  <r>
    <s v="CLM14990609"/>
    <d v="2021-03-17T00:00:00"/>
    <x v="1057"/>
    <x v="1"/>
    <s v="Gas at food do try nature."/>
    <m/>
    <x v="656"/>
  </r>
  <r>
    <s v="CLM89148446"/>
    <d v="2023-01-02T00:00:00"/>
    <x v="1058"/>
    <x v="2"/>
    <s v="Over family car."/>
    <d v="2023-02-12T00:00:00"/>
    <x v="337"/>
  </r>
  <r>
    <s v="CLM27485042"/>
    <d v="2022-03-19T00:00:00"/>
    <x v="1059"/>
    <x v="1"/>
    <s v="Staff difficult bill behind why recognize eye."/>
    <d v="2022-05-08T00:00:00"/>
    <x v="116"/>
  </r>
  <r>
    <s v="CLM85303731"/>
    <d v="2022-04-21T00:00:00"/>
    <x v="1060"/>
    <x v="1"/>
    <s v="Enough development personal anyone everybody property."/>
    <d v="2022-07-02T00:00:00"/>
    <x v="372"/>
  </r>
  <r>
    <s v="CLM85256499"/>
    <d v="2024-05-11T00:00:00"/>
    <x v="1061"/>
    <x v="1"/>
    <s v="Responsibility fight attorney bill ready probably side."/>
    <m/>
    <x v="963"/>
  </r>
  <r>
    <s v="CLM75889822"/>
    <d v="2022-02-24T00:00:00"/>
    <x v="1062"/>
    <x v="2"/>
    <s v="Through page high Democrat go nearly office room."/>
    <d v="2022-05-20T00:00:00"/>
    <x v="964"/>
  </r>
  <r>
    <s v="CLM27505750"/>
    <d v="2023-07-03T00:00:00"/>
    <x v="1060"/>
    <x v="0"/>
    <s v="Skill because and despite follow pass."/>
    <d v="2023-08-24T00:00:00"/>
    <x v="965"/>
  </r>
  <r>
    <s v="CLM97134916"/>
    <d v="2021-05-23T00:00:00"/>
    <x v="1063"/>
    <x v="0"/>
    <s v="Actually common article feeling."/>
    <d v="2021-06-19T00:00:00"/>
    <x v="966"/>
  </r>
  <r>
    <s v="CLM37172596"/>
    <d v="2022-09-02T00:00:00"/>
    <x v="1064"/>
    <x v="1"/>
    <s v="Purpose couple trip foot."/>
    <d v="2022-10-24T00:00:00"/>
    <x v="967"/>
  </r>
  <r>
    <s v="CLM04725761"/>
    <d v="2022-09-08T00:00:00"/>
    <x v="1065"/>
    <x v="1"/>
    <s v="Health single as indicate."/>
    <d v="2022-09-23T00:00:00"/>
    <x v="968"/>
  </r>
  <r>
    <s v="CLM55897178"/>
    <d v="2022-07-27T00:00:00"/>
    <x v="1066"/>
    <x v="2"/>
    <s v="Note manage like identify letter."/>
    <m/>
    <x v="969"/>
  </r>
  <r>
    <s v="CLM44549046"/>
    <d v="2020-09-15T00:00:00"/>
    <x v="1067"/>
    <x v="0"/>
    <s v="Just perhaps consumer foreign city."/>
    <d v="2020-11-20T00:00:00"/>
    <x v="970"/>
  </r>
  <r>
    <s v="CLM71806679"/>
    <d v="2020-05-25T00:00:00"/>
    <x v="1068"/>
    <x v="1"/>
    <s v="Direction economy court message build fish."/>
    <d v="2020-06-09T00:00:00"/>
    <x v="971"/>
  </r>
  <r>
    <s v="CLM98714223"/>
    <d v="2024-01-29T00:00:00"/>
    <x v="1069"/>
    <x v="2"/>
    <s v="Piece reflect send big if clearly owner."/>
    <m/>
    <x v="972"/>
  </r>
  <r>
    <s v="CLM42682856"/>
    <d v="2020-05-20T00:00:00"/>
    <x v="1070"/>
    <x v="2"/>
    <s v="Campaign reality second compare."/>
    <d v="2020-06-12T00:00:00"/>
    <x v="973"/>
  </r>
  <r>
    <s v="CLM75224830"/>
    <d v="2022-08-22T00:00:00"/>
    <x v="1071"/>
    <x v="2"/>
    <s v="Seem guy table realize."/>
    <d v="2022-11-09T00:00:00"/>
    <x v="974"/>
  </r>
  <r>
    <s v="CLM09237293"/>
    <d v="2024-09-29T00:00:00"/>
    <x v="1072"/>
    <x v="0"/>
    <s v="Organization child stock bring thus between sort."/>
    <d v="2024-12-09T00:00:00"/>
    <x v="975"/>
  </r>
  <r>
    <s v="CLM20847565"/>
    <d v="2024-08-21T00:00:00"/>
    <x v="1073"/>
    <x v="1"/>
    <s v="Now impact run accept."/>
    <d v="2024-10-03T00:00:00"/>
    <x v="976"/>
  </r>
  <r>
    <s v="CLM10828206"/>
    <d v="2024-02-16T00:00:00"/>
    <x v="1074"/>
    <x v="2"/>
    <s v="Modern throw raise."/>
    <d v="2024-05-01T00:00:00"/>
    <x v="977"/>
  </r>
  <r>
    <s v="CLM67886857"/>
    <d v="2022-11-25T00:00:00"/>
    <x v="1075"/>
    <x v="1"/>
    <s v="Left family would western know."/>
    <m/>
    <x v="978"/>
  </r>
  <r>
    <s v="CLM40679732"/>
    <d v="2024-11-05T00:00:00"/>
    <x v="1076"/>
    <x v="2"/>
    <s v="To surface action meet."/>
    <d v="2024-12-23T00:00:00"/>
    <x v="979"/>
  </r>
  <r>
    <s v="CLM59805165"/>
    <d v="2023-08-12T00:00:00"/>
    <x v="1077"/>
    <x v="1"/>
    <s v="Season week member recent skill both hospital outside."/>
    <d v="2023-09-29T00:00:00"/>
    <x v="758"/>
  </r>
  <r>
    <s v="CLM68417760"/>
    <d v="2023-02-08T00:00:00"/>
    <x v="1078"/>
    <x v="0"/>
    <s v="Day across why everyone beyond example."/>
    <m/>
    <x v="980"/>
  </r>
  <r>
    <s v="CLM37303516"/>
    <d v="2022-04-18T00:00:00"/>
    <x v="1079"/>
    <x v="0"/>
    <s v="Action commercial build."/>
    <d v="2022-07-10T00:00:00"/>
    <x v="981"/>
  </r>
  <r>
    <s v="CLM50657516"/>
    <d v="2021-09-28T00:00:00"/>
    <x v="1080"/>
    <x v="1"/>
    <s v="Wear thus low."/>
    <m/>
    <x v="982"/>
  </r>
  <r>
    <s v="CLM38596699"/>
    <d v="2023-07-06T00:00:00"/>
    <x v="1081"/>
    <x v="0"/>
    <s v="Contain future bring without system local."/>
    <m/>
    <x v="983"/>
  </r>
  <r>
    <s v="CLM61834722"/>
    <d v="2023-10-04T00:00:00"/>
    <x v="1082"/>
    <x v="0"/>
    <s v="Anything assume fear sea discover."/>
    <m/>
    <x v="984"/>
  </r>
  <r>
    <s v="CLM48793626"/>
    <d v="2024-11-16T00:00:00"/>
    <x v="1083"/>
    <x v="1"/>
    <s v="Movie movement natural suggest science."/>
    <d v="2024-12-13T00:00:00"/>
    <x v="955"/>
  </r>
  <r>
    <s v="CLM57909897"/>
    <d v="2024-06-13T00:00:00"/>
    <x v="1084"/>
    <x v="0"/>
    <s v="Side set great person high official."/>
    <d v="2024-08-23T00:00:00"/>
    <x v="985"/>
  </r>
  <r>
    <s v="CLM25675820"/>
    <d v="2022-01-22T00:00:00"/>
    <x v="1085"/>
    <x v="0"/>
    <s v="Hold sign wonder must wonder note."/>
    <d v="2022-04-14T00:00:00"/>
    <x v="986"/>
  </r>
  <r>
    <s v="CLM50580041"/>
    <d v="2020-10-04T00:00:00"/>
    <x v="1086"/>
    <x v="0"/>
    <s v="Society computer edge hundred answer TV carry."/>
    <d v="2020-12-24T00:00:00"/>
    <x v="987"/>
  </r>
  <r>
    <s v="CLM79879006"/>
    <d v="2022-02-05T00:00:00"/>
    <x v="1087"/>
    <x v="2"/>
    <s v="Appear want focus political partner bed ground."/>
    <m/>
    <x v="988"/>
  </r>
  <r>
    <s v="CLM54427989"/>
    <d v="2021-09-06T00:00:00"/>
    <x v="1088"/>
    <x v="0"/>
    <s v="Full left bank law walk spend plan."/>
    <m/>
    <x v="989"/>
  </r>
  <r>
    <s v="CLM58584157"/>
    <d v="2021-11-01T00:00:00"/>
    <x v="1089"/>
    <x v="0"/>
    <s v="Threat current forward."/>
    <m/>
    <x v="484"/>
  </r>
  <r>
    <s v="CLM84966889"/>
    <d v="2024-01-29T00:00:00"/>
    <x v="1090"/>
    <x v="0"/>
    <s v="Case politics far owner population federal friend difference."/>
    <d v="2024-03-04T00:00:00"/>
    <x v="783"/>
  </r>
  <r>
    <s v="CLM44502946"/>
    <d v="2023-06-23T00:00:00"/>
    <x v="1091"/>
    <x v="1"/>
    <s v="View picture sing effect information tend successful."/>
    <m/>
    <x v="990"/>
  </r>
  <r>
    <s v="CLM04672750"/>
    <d v="2023-10-23T00:00:00"/>
    <x v="1092"/>
    <x v="1"/>
    <s v="Skill each watch."/>
    <m/>
    <x v="991"/>
  </r>
  <r>
    <s v="CLM78939395"/>
    <d v="2020-03-20T00:00:00"/>
    <x v="1093"/>
    <x v="2"/>
    <s v="Positive go fire chair couple society nor."/>
    <d v="2020-04-19T00:00:00"/>
    <x v="992"/>
  </r>
  <r>
    <s v="CLM88566832"/>
    <d v="2023-08-19T00:00:00"/>
    <x v="1094"/>
    <x v="0"/>
    <s v="Peace commercial policy lose step run form analysis."/>
    <d v="2023-09-25T00:00:00"/>
    <x v="993"/>
  </r>
  <r>
    <s v="CLM59312357"/>
    <d v="2022-07-14T00:00:00"/>
    <x v="1095"/>
    <x v="0"/>
    <s v="Good budget write success."/>
    <d v="2022-09-21T00:00:00"/>
    <x v="994"/>
  </r>
  <r>
    <s v="CLM18340231"/>
    <d v="2022-11-24T00:00:00"/>
    <x v="1096"/>
    <x v="2"/>
    <s v="None thank young grow."/>
    <d v="2023-01-02T00:00:00"/>
    <x v="995"/>
  </r>
  <r>
    <s v="CLM40173835"/>
    <d v="2023-02-06T00:00:00"/>
    <x v="1097"/>
    <x v="1"/>
    <s v="Under car condition section various reveal minute cover."/>
    <m/>
    <x v="996"/>
  </r>
  <r>
    <s v="CLM19807051"/>
    <d v="2023-05-03T00:00:00"/>
    <x v="1098"/>
    <x v="0"/>
    <s v="Character across wait task."/>
    <m/>
    <x v="997"/>
  </r>
  <r>
    <s v="CLM43004264"/>
    <d v="2023-06-09T00:00:00"/>
    <x v="1099"/>
    <x v="2"/>
    <s v="West investment expect analysis oil exactly that local."/>
    <m/>
    <x v="998"/>
  </r>
  <r>
    <s v="CLM51274886"/>
    <d v="2024-01-06T00:00:00"/>
    <x v="1100"/>
    <x v="1"/>
    <s v="Task however magazine group gas there."/>
    <m/>
    <x v="999"/>
  </r>
  <r>
    <s v="CLM68048804"/>
    <d v="2024-02-07T00:00:00"/>
    <x v="1101"/>
    <x v="2"/>
    <s v="Hand blood lead offer significant describe."/>
    <m/>
    <x v="1000"/>
  </r>
  <r>
    <s v="CLM18673365"/>
    <d v="2024-11-23T00:00:00"/>
    <x v="1102"/>
    <x v="1"/>
    <s v="Technology customer onto game interest safe."/>
    <m/>
    <x v="1001"/>
  </r>
  <r>
    <s v="CLM96991116"/>
    <d v="2024-04-11T00:00:00"/>
    <x v="1103"/>
    <x v="1"/>
    <s v="Right pull then window professor."/>
    <d v="2024-06-28T00:00:00"/>
    <x v="1002"/>
  </r>
  <r>
    <s v="CLM74140153"/>
    <d v="2020-12-07T00:00:00"/>
    <x v="1104"/>
    <x v="0"/>
    <s v="Hotel majority political kind age city."/>
    <d v="2021-03-02T00:00:00"/>
    <x v="1003"/>
  </r>
  <r>
    <s v="CLM21471880"/>
    <d v="2021-03-29T00:00:00"/>
    <x v="1105"/>
    <x v="0"/>
    <s v="Manager teacher company myself mean goal."/>
    <d v="2021-05-16T00:00:00"/>
    <x v="1004"/>
  </r>
  <r>
    <s v="CLM29747373"/>
    <d v="2022-12-11T00:00:00"/>
    <x v="1106"/>
    <x v="0"/>
    <s v="Involve officer too happen movie deal."/>
    <d v="2023-02-23T00:00:00"/>
    <x v="1005"/>
  </r>
  <r>
    <s v="CLM70108670"/>
    <d v="2024-11-21T00:00:00"/>
    <x v="1107"/>
    <x v="2"/>
    <s v="Entire note important according carry."/>
    <d v="2024-12-21T00:00:00"/>
    <x v="29"/>
  </r>
  <r>
    <s v="CLM53225518"/>
    <d v="2022-09-04T00:00:00"/>
    <x v="1108"/>
    <x v="1"/>
    <s v="Real central treat like none home."/>
    <m/>
    <x v="1006"/>
  </r>
  <r>
    <s v="CLM16231559"/>
    <d v="2022-04-26T00:00:00"/>
    <x v="1109"/>
    <x v="0"/>
    <s v="State break notice almost until cell become."/>
    <d v="2022-06-06T00:00:00"/>
    <x v="1007"/>
  </r>
  <r>
    <s v="CLM41393751"/>
    <d v="2020-11-10T00:00:00"/>
    <x v="1110"/>
    <x v="2"/>
    <s v="Blood own to dinner bill everybody allow fire."/>
    <d v="2021-01-05T00:00:00"/>
    <x v="1008"/>
  </r>
  <r>
    <s v="CLM04627853"/>
    <d v="2021-07-09T00:00:00"/>
    <x v="1111"/>
    <x v="2"/>
    <s v="My investment understand marriage."/>
    <d v="2021-09-05T00:00:00"/>
    <x v="1009"/>
  </r>
  <r>
    <s v="CLM41095057"/>
    <d v="2023-05-11T00:00:00"/>
    <x v="1112"/>
    <x v="2"/>
    <s v="Knowledge talk opportunity join."/>
    <m/>
    <x v="204"/>
  </r>
  <r>
    <s v="CLM65675401"/>
    <d v="2020-01-06T00:00:00"/>
    <x v="1113"/>
    <x v="0"/>
    <s v="Machine sort particularly everything."/>
    <m/>
    <x v="1010"/>
  </r>
  <r>
    <s v="CLM48945359"/>
    <d v="2020-11-06T00:00:00"/>
    <x v="1114"/>
    <x v="1"/>
    <s v="Garden appear time particularly say despite."/>
    <d v="2020-11-23T00:00:00"/>
    <x v="1011"/>
  </r>
  <r>
    <s v="CLM39494209"/>
    <d v="2020-12-28T00:00:00"/>
    <x v="1115"/>
    <x v="2"/>
    <s v="Green local their PM risk."/>
    <d v="2021-03-07T00:00:00"/>
    <x v="1012"/>
  </r>
  <r>
    <s v="CLM26051076"/>
    <d v="2021-10-25T00:00:00"/>
    <x v="1116"/>
    <x v="1"/>
    <s v="He experience thing participant agree behind."/>
    <m/>
    <x v="1013"/>
  </r>
  <r>
    <s v="CLM63862685"/>
    <d v="2024-03-25T00:00:00"/>
    <x v="1117"/>
    <x v="2"/>
    <s v="Strategy investment teach herself."/>
    <d v="2024-05-23T00:00:00"/>
    <x v="978"/>
  </r>
  <r>
    <s v="CLM34990763"/>
    <d v="2024-10-20T00:00:00"/>
    <x v="1118"/>
    <x v="2"/>
    <s v="Senior fish understand allow second why once."/>
    <d v="2024-12-19T00:00:00"/>
    <x v="1014"/>
  </r>
  <r>
    <s v="CLM37346620"/>
    <d v="2020-11-23T00:00:00"/>
    <x v="1119"/>
    <x v="1"/>
    <s v="Activity factor allow PM rock."/>
    <d v="2021-01-31T00:00:00"/>
    <x v="1015"/>
  </r>
  <r>
    <s v="CLM18355705"/>
    <d v="2020-01-02T00:00:00"/>
    <x v="1120"/>
    <x v="2"/>
    <s v="Else policy eat Democrat."/>
    <m/>
    <x v="1016"/>
  </r>
  <r>
    <s v="CLM69726534"/>
    <d v="2023-11-24T00:00:00"/>
    <x v="1121"/>
    <x v="2"/>
    <s v="Care finally between."/>
    <m/>
    <x v="1017"/>
  </r>
  <r>
    <s v="CLM39495879"/>
    <d v="2020-05-18T00:00:00"/>
    <x v="1122"/>
    <x v="2"/>
    <s v="Throw view region born test."/>
    <d v="2020-06-03T00:00:00"/>
    <x v="1018"/>
  </r>
  <r>
    <s v="CLM25905431"/>
    <d v="2021-02-08T00:00:00"/>
    <x v="1123"/>
    <x v="0"/>
    <s v="Ago could stand improve future."/>
    <d v="2021-04-26T00:00:00"/>
    <x v="157"/>
  </r>
  <r>
    <s v="CLM01928945"/>
    <d v="2023-07-10T00:00:00"/>
    <x v="1124"/>
    <x v="1"/>
    <s v="When today add strategy music third debate method."/>
    <d v="2023-08-31T00:00:00"/>
    <x v="117"/>
  </r>
  <r>
    <s v="CLM12851891"/>
    <d v="2023-06-17T00:00:00"/>
    <x v="1125"/>
    <x v="0"/>
    <s v="Rule game run culture."/>
    <d v="2023-06-28T00:00:00"/>
    <x v="1019"/>
  </r>
  <r>
    <s v="CLM71062069"/>
    <d v="2020-12-15T00:00:00"/>
    <x v="1126"/>
    <x v="1"/>
    <s v="Be all card fact later meet main soon."/>
    <m/>
    <x v="1020"/>
  </r>
  <r>
    <s v="CLM65426767"/>
    <d v="2022-04-18T00:00:00"/>
    <x v="1127"/>
    <x v="1"/>
    <s v="Teacher own space unit."/>
    <m/>
    <x v="1021"/>
  </r>
  <r>
    <s v="CLM65391261"/>
    <d v="2023-12-08T00:00:00"/>
    <x v="1128"/>
    <x v="0"/>
    <s v="Find account two some term pick reflect."/>
    <d v="2024-01-29T00:00:00"/>
    <x v="1022"/>
  </r>
  <r>
    <s v="CLM35201733"/>
    <d v="2022-10-10T00:00:00"/>
    <x v="1129"/>
    <x v="2"/>
    <s v="Participant imagine him exactly name traditional."/>
    <m/>
    <x v="493"/>
  </r>
  <r>
    <s v="CLM66948078"/>
    <d v="2020-03-05T00:00:00"/>
    <x v="1130"/>
    <x v="1"/>
    <s v="Year sign bring if."/>
    <d v="2020-03-28T00:00:00"/>
    <x v="1023"/>
  </r>
  <r>
    <s v="CLM94798052"/>
    <d v="2022-03-01T00:00:00"/>
    <x v="1131"/>
    <x v="0"/>
    <s v="West national vote number become difficult."/>
    <m/>
    <x v="1024"/>
  </r>
  <r>
    <s v="CLM99096321"/>
    <d v="2024-11-15T00:00:00"/>
    <x v="1132"/>
    <x v="2"/>
    <s v="Road at time less put pattern."/>
    <d v="2024-12-03T00:00:00"/>
    <x v="1025"/>
  </r>
  <r>
    <s v="CLM90554567"/>
    <d v="2024-04-14T00:00:00"/>
    <x v="1133"/>
    <x v="0"/>
    <s v="Citizen expert sometimes system environmental white hard."/>
    <d v="2024-06-25T00:00:00"/>
    <x v="1026"/>
  </r>
  <r>
    <s v="CLM84680985"/>
    <d v="2021-06-19T00:00:00"/>
    <x v="1134"/>
    <x v="0"/>
    <s v="Call worry arrive together line if woman Mrs."/>
    <m/>
    <x v="1027"/>
  </r>
  <r>
    <s v="CLM15812103"/>
    <d v="2022-02-01T00:00:00"/>
    <x v="1135"/>
    <x v="2"/>
    <s v="Sign itself during."/>
    <m/>
    <x v="675"/>
  </r>
  <r>
    <s v="CLM01545454"/>
    <d v="2023-12-11T00:00:00"/>
    <x v="1136"/>
    <x v="0"/>
    <s v="Agent include participant."/>
    <m/>
    <x v="1028"/>
  </r>
  <r>
    <s v="CLM99605903"/>
    <d v="2024-12-13T00:00:00"/>
    <x v="1137"/>
    <x v="0"/>
    <s v="For purpose lot various certain course seek."/>
    <d v="2024-12-25T00:00:00"/>
    <x v="1029"/>
  </r>
  <r>
    <s v="CLM64020425"/>
    <d v="2020-11-20T00:00:00"/>
    <x v="1138"/>
    <x v="0"/>
    <s v="Necessary pressure since measure tree town among."/>
    <d v="2021-01-20T00:00:00"/>
    <x v="1030"/>
  </r>
  <r>
    <s v="CLM95628889"/>
    <d v="2021-04-10T00:00:00"/>
    <x v="1139"/>
    <x v="1"/>
    <s v="Hold find future individual write above situation."/>
    <d v="2021-06-27T00:00:00"/>
    <x v="1031"/>
  </r>
  <r>
    <s v="CLM93953275"/>
    <d v="2021-07-19T00:00:00"/>
    <x v="1140"/>
    <x v="0"/>
    <s v="Stay trade activity four true song."/>
    <d v="2021-08-16T00:00:00"/>
    <x v="1032"/>
  </r>
  <r>
    <s v="CLM95290564"/>
    <d v="2024-04-01T00:00:00"/>
    <x v="1141"/>
    <x v="0"/>
    <s v="Receive old doctor effect."/>
    <d v="2024-04-30T00:00:00"/>
    <x v="576"/>
  </r>
  <r>
    <s v="CLM97147912"/>
    <d v="2022-10-04T00:00:00"/>
    <x v="1142"/>
    <x v="1"/>
    <s v="Product firm young ok."/>
    <d v="2022-11-24T00:00:00"/>
    <x v="651"/>
  </r>
  <r>
    <s v="CLM98670694"/>
    <d v="2021-06-02T00:00:00"/>
    <x v="1143"/>
    <x v="1"/>
    <s v="Early grow fire lawyer."/>
    <d v="2021-08-09T00:00:00"/>
    <x v="867"/>
  </r>
  <r>
    <s v="CLM39170222"/>
    <d v="2021-11-07T00:00:00"/>
    <x v="1144"/>
    <x v="1"/>
    <s v="Feeling education deep son."/>
    <d v="2022-01-25T00:00:00"/>
    <x v="103"/>
  </r>
  <r>
    <s v="CLM51093278"/>
    <d v="2020-02-01T00:00:00"/>
    <x v="771"/>
    <x v="1"/>
    <s v="Rather ask election."/>
    <m/>
    <x v="1033"/>
  </r>
  <r>
    <s v="CLM98366043"/>
    <d v="2023-10-07T00:00:00"/>
    <x v="1145"/>
    <x v="1"/>
    <s v="Add drop particularly successful item."/>
    <m/>
    <x v="1034"/>
  </r>
  <r>
    <s v="CLM43252153"/>
    <d v="2020-12-27T00:00:00"/>
    <x v="1146"/>
    <x v="1"/>
    <s v="Majority down reality nice reality."/>
    <d v="2021-03-26T00:00:00"/>
    <x v="246"/>
  </r>
  <r>
    <s v="CLM31070524"/>
    <d v="2024-09-11T00:00:00"/>
    <x v="1147"/>
    <x v="0"/>
    <s v="Spring situation society president."/>
    <d v="2024-09-23T00:00:00"/>
    <x v="1035"/>
  </r>
  <r>
    <s v="CLM78560998"/>
    <d v="2021-12-28T00:00:00"/>
    <x v="1148"/>
    <x v="0"/>
    <s v="Time baby reflect as deal democratic."/>
    <m/>
    <x v="1036"/>
  </r>
  <r>
    <s v="CLM20051030"/>
    <d v="2020-12-09T00:00:00"/>
    <x v="1149"/>
    <x v="0"/>
    <s v="Low style society development type often yes."/>
    <d v="2021-02-15T00:00:00"/>
    <x v="692"/>
  </r>
  <r>
    <s v="CLM91463094"/>
    <d v="2024-09-17T00:00:00"/>
    <x v="1150"/>
    <x v="2"/>
    <s v="Gun us their figure."/>
    <d v="2024-10-31T00:00:00"/>
    <x v="1037"/>
  </r>
  <r>
    <s v="CLM11656573"/>
    <d v="2022-10-07T00:00:00"/>
    <x v="1151"/>
    <x v="2"/>
    <s v="Kid account space suggest candidate some."/>
    <d v="2022-10-22T00:00:00"/>
    <x v="1038"/>
  </r>
  <r>
    <s v="CLM70783263"/>
    <d v="2020-01-21T00:00:00"/>
    <x v="1152"/>
    <x v="2"/>
    <s v="Argue politics whatever teach."/>
    <d v="2020-04-04T00:00:00"/>
    <x v="1039"/>
  </r>
  <r>
    <s v="CLM87847367"/>
    <d v="2022-01-13T00:00:00"/>
    <x v="1153"/>
    <x v="2"/>
    <s v="Yes white market between drop series reality kind."/>
    <m/>
    <x v="1040"/>
  </r>
  <r>
    <s v="CLM31914719"/>
    <d v="2023-02-08T00:00:00"/>
    <x v="1154"/>
    <x v="0"/>
    <s v="Long improve wait poor finish break."/>
    <m/>
    <x v="1041"/>
  </r>
  <r>
    <s v="CLM60980002"/>
    <d v="2022-02-13T00:00:00"/>
    <x v="1155"/>
    <x v="2"/>
    <s v="Benefit speak back concern cultural."/>
    <m/>
    <x v="1042"/>
  </r>
  <r>
    <s v="CLM84855769"/>
    <d v="2024-05-05T00:00:00"/>
    <x v="1156"/>
    <x v="1"/>
    <s v="Might member along help fish low social."/>
    <m/>
    <x v="1043"/>
  </r>
  <r>
    <s v="CLM47153065"/>
    <d v="2020-01-07T00:00:00"/>
    <x v="1157"/>
    <x v="1"/>
    <s v="Father stage third."/>
    <d v="2020-01-18T00:00:00"/>
    <x v="413"/>
  </r>
  <r>
    <s v="CLM67769470"/>
    <d v="2024-11-28T00:00:00"/>
    <x v="1158"/>
    <x v="0"/>
    <s v="Face talk way attorney nature so situation."/>
    <d v="2025-02-12T00:00:00"/>
    <x v="1044"/>
  </r>
  <r>
    <s v="CLM87221768"/>
    <d v="2024-07-06T00:00:00"/>
    <x v="1159"/>
    <x v="0"/>
    <s v="Piece population street."/>
    <d v="2024-09-13T00:00:00"/>
    <x v="1045"/>
  </r>
  <r>
    <s v="CLM74303277"/>
    <d v="2021-01-16T00:00:00"/>
    <x v="1160"/>
    <x v="2"/>
    <s v="Page hold two beautiful require."/>
    <d v="2021-03-19T00:00:00"/>
    <x v="1046"/>
  </r>
  <r>
    <s v="CLM33059065"/>
    <d v="2020-03-20T00:00:00"/>
    <x v="1161"/>
    <x v="2"/>
    <s v="Action space employee computer current rock."/>
    <m/>
    <x v="1047"/>
  </r>
  <r>
    <s v="CLM73334117"/>
    <d v="2024-04-04T00:00:00"/>
    <x v="1162"/>
    <x v="1"/>
    <s v="Window card leg customer over family she."/>
    <d v="2024-05-06T00:00:00"/>
    <x v="1048"/>
  </r>
  <r>
    <s v="CLM56776331"/>
    <d v="2022-07-21T00:00:00"/>
    <x v="1163"/>
    <x v="1"/>
    <s v="Visit company data town say bill team just."/>
    <d v="2022-10-19T00:00:00"/>
    <x v="1049"/>
  </r>
  <r>
    <s v="CLM15378290"/>
    <d v="2023-10-22T00:00:00"/>
    <x v="1164"/>
    <x v="1"/>
    <s v="Effort magazine garden production production clearly try."/>
    <d v="2023-12-02T00:00:00"/>
    <x v="1050"/>
  </r>
  <r>
    <s v="CLM72889924"/>
    <d v="2024-07-08T00:00:00"/>
    <x v="1165"/>
    <x v="0"/>
    <s v="Practice house approach."/>
    <m/>
    <x v="1051"/>
  </r>
  <r>
    <s v="CLM71349893"/>
    <d v="2024-11-07T00:00:00"/>
    <x v="1166"/>
    <x v="0"/>
    <s v="Pay or measure collection short price enough different."/>
    <d v="2024-12-26T00:00:00"/>
    <x v="1052"/>
  </r>
  <r>
    <s v="CLM57482406"/>
    <d v="2020-07-07T00:00:00"/>
    <x v="1167"/>
    <x v="1"/>
    <s v="Particularly color court work let smile for."/>
    <d v="2020-07-18T00:00:00"/>
    <x v="1053"/>
  </r>
  <r>
    <s v="CLM70275936"/>
    <d v="2021-08-19T00:00:00"/>
    <x v="1168"/>
    <x v="2"/>
    <s v="Break like establish wear line it relationship."/>
    <d v="2021-11-15T00:00:00"/>
    <x v="1054"/>
  </r>
  <r>
    <s v="CLM04796166"/>
    <d v="2022-10-17T00:00:00"/>
    <x v="1169"/>
    <x v="2"/>
    <s v="Your upon key just."/>
    <d v="2022-12-26T00:00:00"/>
    <x v="1055"/>
  </r>
  <r>
    <s v="CLM94068389"/>
    <d v="2020-02-29T00:00:00"/>
    <x v="1170"/>
    <x v="2"/>
    <s v="Else less so behavior feel day near threat."/>
    <m/>
    <x v="275"/>
  </r>
  <r>
    <s v="CLM48410204"/>
    <d v="2021-04-19T00:00:00"/>
    <x v="1171"/>
    <x v="0"/>
    <s v="Them campaign adult outside watch present scene."/>
    <d v="2021-07-08T00:00:00"/>
    <x v="206"/>
  </r>
  <r>
    <s v="CLM67043862"/>
    <d v="2024-09-26T00:00:00"/>
    <x v="1172"/>
    <x v="0"/>
    <s v="List choose memory."/>
    <d v="2024-12-16T00:00:00"/>
    <x v="1056"/>
  </r>
  <r>
    <s v="CLM52159581"/>
    <d v="2022-10-08T00:00:00"/>
    <x v="1173"/>
    <x v="2"/>
    <s v="Everything anything throughout stage north left itself."/>
    <d v="2022-11-19T00:00:00"/>
    <x v="1057"/>
  </r>
  <r>
    <s v="CLM44881746"/>
    <d v="2024-06-23T00:00:00"/>
    <x v="1174"/>
    <x v="0"/>
    <s v="Maybe room recent safe themselves place only."/>
    <m/>
    <x v="1058"/>
  </r>
  <r>
    <s v="CLM58130724"/>
    <d v="2024-03-23T00:00:00"/>
    <x v="1175"/>
    <x v="1"/>
    <s v="Pull level professional suggest work."/>
    <d v="2024-06-14T00:00:00"/>
    <x v="1059"/>
  </r>
  <r>
    <s v="CLM51472705"/>
    <d v="2020-05-23T00:00:00"/>
    <x v="1176"/>
    <x v="2"/>
    <s v="Company wait surface degree."/>
    <d v="2020-07-11T00:00:00"/>
    <x v="1060"/>
  </r>
  <r>
    <s v="CLM84448609"/>
    <d v="2020-05-28T00:00:00"/>
    <x v="1177"/>
    <x v="1"/>
    <s v="Kitchen method forget culture program their."/>
    <d v="2020-07-01T00:00:00"/>
    <x v="1061"/>
  </r>
  <r>
    <s v="CLM46815014"/>
    <d v="2020-07-26T00:00:00"/>
    <x v="1178"/>
    <x v="2"/>
    <s v="Common issue doctor social window manage."/>
    <m/>
    <x v="1062"/>
  </r>
  <r>
    <s v="CLM87446072"/>
    <d v="2021-02-12T00:00:00"/>
    <x v="1179"/>
    <x v="1"/>
    <s v="Former into best believe stand hit."/>
    <d v="2021-03-18T00:00:00"/>
    <x v="1063"/>
  </r>
  <r>
    <s v="CLM76532424"/>
    <d v="2023-05-03T00:00:00"/>
    <x v="1180"/>
    <x v="1"/>
    <s v="Under prevent western drop five dream firm."/>
    <m/>
    <x v="1064"/>
  </r>
  <r>
    <s v="CLM63979190"/>
    <d v="2020-04-03T00:00:00"/>
    <x v="1181"/>
    <x v="2"/>
    <s v="Walk quickly institution attack."/>
    <d v="2020-04-22T00:00:00"/>
    <x v="1065"/>
  </r>
  <r>
    <s v="CLM58192678"/>
    <d v="2021-05-18T00:00:00"/>
    <x v="1182"/>
    <x v="1"/>
    <s v="Require although ahead where should present foot the."/>
    <d v="2021-07-27T00:00:00"/>
    <x v="254"/>
  </r>
  <r>
    <s v="CLM95825365"/>
    <d v="2024-06-20T00:00:00"/>
    <x v="1183"/>
    <x v="2"/>
    <s v="Lot fish green notice where front."/>
    <m/>
    <x v="1066"/>
  </r>
  <r>
    <s v="CLM78399946"/>
    <d v="2021-12-28T00:00:00"/>
    <x v="1184"/>
    <x v="0"/>
    <s v="Stock mission where doctor until hotel."/>
    <d v="2022-02-13T00:00:00"/>
    <x v="1067"/>
  </r>
  <r>
    <s v="CLM68278017"/>
    <d v="2023-01-15T00:00:00"/>
    <x v="1185"/>
    <x v="2"/>
    <s v="Identify region hope full car we."/>
    <d v="2023-03-26T00:00:00"/>
    <x v="1068"/>
  </r>
  <r>
    <s v="CLM07307644"/>
    <d v="2023-12-09T00:00:00"/>
    <x v="1186"/>
    <x v="1"/>
    <s v="Light couple skin responsibility."/>
    <d v="2024-02-28T00:00:00"/>
    <x v="1069"/>
  </r>
  <r>
    <s v="CLM95588056"/>
    <d v="2023-11-22T00:00:00"/>
    <x v="1187"/>
    <x v="1"/>
    <s v="Television service hospital shake trip thought former."/>
    <m/>
    <x v="1070"/>
  </r>
  <r>
    <s v="CLM87119172"/>
    <d v="2023-02-10T00:00:00"/>
    <x v="1188"/>
    <x v="0"/>
    <s v="Just figure would audience."/>
    <d v="2023-03-06T00:00:00"/>
    <x v="743"/>
  </r>
  <r>
    <s v="CLM37673394"/>
    <d v="2023-07-03T00:00:00"/>
    <x v="1189"/>
    <x v="1"/>
    <s v="Economy project national natural really."/>
    <d v="2023-09-06T00:00:00"/>
    <x v="1071"/>
  </r>
  <r>
    <s v="CLM00648816"/>
    <d v="2024-08-10T00:00:00"/>
    <x v="1190"/>
    <x v="2"/>
    <s v="Name kind would pay."/>
    <m/>
    <x v="129"/>
  </r>
  <r>
    <s v="CLM51996360"/>
    <d v="2021-02-05T00:00:00"/>
    <x v="1191"/>
    <x v="0"/>
    <s v="Color property though everyone light."/>
    <d v="2021-05-01T00:00:00"/>
    <x v="1072"/>
  </r>
  <r>
    <s v="CLM73797043"/>
    <d v="2022-09-05T00:00:00"/>
    <x v="1192"/>
    <x v="0"/>
    <s v="Wait student must cost short add seek world."/>
    <m/>
    <x v="1073"/>
  </r>
  <r>
    <s v="CLM76576282"/>
    <d v="2022-08-08T00:00:00"/>
    <x v="1193"/>
    <x v="0"/>
    <s v="Nor art not face everyone be chance."/>
    <d v="2022-10-12T00:00:00"/>
    <x v="1074"/>
  </r>
  <r>
    <s v="CLM30619882"/>
    <d v="2023-07-01T00:00:00"/>
    <x v="1194"/>
    <x v="1"/>
    <s v="Decade social rest trial when allow case."/>
    <d v="2023-09-20T00:00:00"/>
    <x v="1075"/>
  </r>
  <r>
    <s v="CLM18018368"/>
    <d v="2022-03-23T00:00:00"/>
    <x v="1195"/>
    <x v="2"/>
    <s v="Life three teach feel person."/>
    <m/>
    <x v="496"/>
  </r>
  <r>
    <s v="CLM24266854"/>
    <d v="2023-09-27T00:00:00"/>
    <x v="1196"/>
    <x v="0"/>
    <s v="Bar eat hundred race whether which."/>
    <m/>
    <x v="1076"/>
  </r>
  <r>
    <s v="CLM68378415"/>
    <d v="2020-03-31T00:00:00"/>
    <x v="1197"/>
    <x v="2"/>
    <s v="Edge identify key kid when."/>
    <m/>
    <x v="862"/>
  </r>
  <r>
    <s v="CLM79291037"/>
    <d v="2020-09-22T00:00:00"/>
    <x v="1198"/>
    <x v="2"/>
    <s v="Maintain car technology rise."/>
    <m/>
    <x v="152"/>
  </r>
  <r>
    <s v="CLM19172836"/>
    <d v="2022-07-23T00:00:00"/>
    <x v="1199"/>
    <x v="0"/>
    <s v="Popular some share allow street edge."/>
    <d v="2022-08-07T00:00:00"/>
    <x v="1077"/>
  </r>
  <r>
    <s v="CLM72241531"/>
    <d v="2021-02-08T00:00:00"/>
    <x v="1200"/>
    <x v="0"/>
    <s v="More challenge suggest reality morning today."/>
    <m/>
    <x v="1078"/>
  </r>
  <r>
    <s v="CLM82604993"/>
    <d v="2021-09-12T00:00:00"/>
    <x v="1201"/>
    <x v="1"/>
    <s v="Rate investment onto."/>
    <m/>
    <x v="838"/>
  </r>
  <r>
    <s v="CLM35776344"/>
    <d v="2023-10-05T00:00:00"/>
    <x v="1202"/>
    <x v="2"/>
    <s v="Building I run."/>
    <m/>
    <x v="1079"/>
  </r>
  <r>
    <s v="CLM45500753"/>
    <d v="2022-08-15T00:00:00"/>
    <x v="1203"/>
    <x v="2"/>
    <s v="Large treatment conference hear financial."/>
    <d v="2022-10-15T00:00:00"/>
    <x v="1080"/>
  </r>
  <r>
    <s v="CLM06389580"/>
    <d v="2024-03-09T00:00:00"/>
    <x v="1204"/>
    <x v="1"/>
    <s v="Hit put single various operation the ago energy."/>
    <d v="2024-04-30T00:00:00"/>
    <x v="1081"/>
  </r>
  <r>
    <s v="CLM37339442"/>
    <d v="2022-09-11T00:00:00"/>
    <x v="1205"/>
    <x v="1"/>
    <s v="Cost trial personal trouble."/>
    <d v="2022-10-03T00:00:00"/>
    <x v="1082"/>
  </r>
  <r>
    <s v="CLM91007201"/>
    <d v="2020-06-22T00:00:00"/>
    <x v="1206"/>
    <x v="1"/>
    <s v="Eight military wind modern language young."/>
    <d v="2020-08-18T00:00:00"/>
    <x v="1083"/>
  </r>
  <r>
    <s v="CLM22871598"/>
    <d v="2023-04-03T00:00:00"/>
    <x v="1207"/>
    <x v="2"/>
    <s v="Long various ready analysis."/>
    <d v="2023-06-29T00:00:00"/>
    <x v="1084"/>
  </r>
  <r>
    <s v="CLM99265216"/>
    <d v="2023-09-07T00:00:00"/>
    <x v="1208"/>
    <x v="0"/>
    <s v="Production throughout develop must."/>
    <d v="2023-10-08T00:00:00"/>
    <x v="1085"/>
  </r>
  <r>
    <s v="CLM47259994"/>
    <d v="2021-10-30T00:00:00"/>
    <x v="1209"/>
    <x v="2"/>
    <s v="Upon relate shoulder beautiful."/>
    <d v="2021-12-14T00:00:00"/>
    <x v="1086"/>
  </r>
  <r>
    <s v="CLM35622892"/>
    <d v="2020-01-18T00:00:00"/>
    <x v="1210"/>
    <x v="0"/>
    <s v="Mean wall care finish state food education."/>
    <d v="2020-03-15T00:00:00"/>
    <x v="1087"/>
  </r>
  <r>
    <s v="CLM91110031"/>
    <d v="2023-11-14T00:00:00"/>
    <x v="1211"/>
    <x v="2"/>
    <s v="Measure agent industry show nature."/>
    <m/>
    <x v="931"/>
  </r>
  <r>
    <s v="CLM36731399"/>
    <d v="2022-10-22T00:00:00"/>
    <x v="1212"/>
    <x v="1"/>
    <s v="Evening training dinner today improve across."/>
    <m/>
    <x v="388"/>
  </r>
  <r>
    <s v="CLM12580457"/>
    <d v="2021-01-15T00:00:00"/>
    <x v="57"/>
    <x v="0"/>
    <s v="Animal officer Congress."/>
    <m/>
    <x v="1088"/>
  </r>
  <r>
    <s v="CLM24530336"/>
    <d v="2023-04-30T00:00:00"/>
    <x v="1213"/>
    <x v="2"/>
    <s v="Government with thought coach surface instead financial."/>
    <m/>
    <x v="1089"/>
  </r>
  <r>
    <s v="CLM08749604"/>
    <d v="2020-05-30T00:00:00"/>
    <x v="1214"/>
    <x v="0"/>
    <s v="Up price direction speak."/>
    <d v="2020-08-10T00:00:00"/>
    <x v="1090"/>
  </r>
  <r>
    <s v="CLM88500726"/>
    <d v="2020-09-19T00:00:00"/>
    <x v="1215"/>
    <x v="0"/>
    <s v="Rather become product do them science radio tax."/>
    <m/>
    <x v="1091"/>
  </r>
  <r>
    <s v="CLM93294680"/>
    <d v="2020-10-17T00:00:00"/>
    <x v="1216"/>
    <x v="2"/>
    <s v="Leg senior whose management street but."/>
    <m/>
    <x v="511"/>
  </r>
  <r>
    <s v="CLM36328561"/>
    <d v="2020-05-10T00:00:00"/>
    <x v="1217"/>
    <x v="1"/>
    <s v="Simple ball great tell not painting author."/>
    <d v="2020-07-27T00:00:00"/>
    <x v="1092"/>
  </r>
  <r>
    <s v="CLM39310696"/>
    <d v="2023-11-12T00:00:00"/>
    <x v="1218"/>
    <x v="2"/>
    <s v="Support wind your argue single product president."/>
    <m/>
    <x v="1093"/>
  </r>
  <r>
    <s v="CLM25294972"/>
    <d v="2024-02-06T00:00:00"/>
    <x v="1219"/>
    <x v="0"/>
    <s v="Business career shoulder peace."/>
    <d v="2024-04-18T00:00:00"/>
    <x v="1094"/>
  </r>
  <r>
    <s v="CLM73953252"/>
    <d v="2021-09-18T00:00:00"/>
    <x v="1220"/>
    <x v="1"/>
    <s v="Check material attack arrive foreign agreement."/>
    <m/>
    <x v="1095"/>
  </r>
  <r>
    <s v="CLM17403522"/>
    <d v="2023-12-09T00:00:00"/>
    <x v="1221"/>
    <x v="0"/>
    <s v="Idea child run western away voice."/>
    <d v="2024-01-10T00:00:00"/>
    <x v="1096"/>
  </r>
  <r>
    <s v="CLM65806168"/>
    <d v="2020-07-18T00:00:00"/>
    <x v="1222"/>
    <x v="2"/>
    <s v="Share training scene."/>
    <d v="2020-10-02T00:00:00"/>
    <x v="783"/>
  </r>
  <r>
    <s v="CLM74082610"/>
    <d v="2024-07-08T00:00:00"/>
    <x v="1223"/>
    <x v="2"/>
    <s v="Meet hear coach mission your."/>
    <d v="2024-07-25T00:00:00"/>
    <x v="1097"/>
  </r>
  <r>
    <s v="CLM60158697"/>
    <d v="2021-05-17T00:00:00"/>
    <x v="1224"/>
    <x v="2"/>
    <s v="Soldier where we trade player."/>
    <d v="2021-07-06T00:00:00"/>
    <x v="1098"/>
  </r>
  <r>
    <s v="CLM29658337"/>
    <d v="2023-03-20T00:00:00"/>
    <x v="1225"/>
    <x v="1"/>
    <s v="Box contain air enter it sister."/>
    <d v="2023-05-11T00:00:00"/>
    <x v="1099"/>
  </r>
  <r>
    <s v="CLM23351240"/>
    <d v="2021-06-23T00:00:00"/>
    <x v="1226"/>
    <x v="1"/>
    <s v="This politics few order heart forward."/>
    <m/>
    <x v="245"/>
  </r>
  <r>
    <s v="CLM67135737"/>
    <d v="2020-11-21T00:00:00"/>
    <x v="1227"/>
    <x v="0"/>
    <s v="Billion wife school between marriage often important."/>
    <d v="2020-12-14T00:00:00"/>
    <x v="1100"/>
  </r>
  <r>
    <s v="CLM46980339"/>
    <d v="2020-04-14T00:00:00"/>
    <x v="1228"/>
    <x v="2"/>
    <s v="Continue down leader three whom unit result."/>
    <d v="2020-04-27T00:00:00"/>
    <x v="1101"/>
  </r>
  <r>
    <s v="CLM35156784"/>
    <d v="2022-05-08T00:00:00"/>
    <x v="1229"/>
    <x v="0"/>
    <s v="Attack pattern trade art perhaps billion."/>
    <d v="2022-08-03T00:00:00"/>
    <x v="29"/>
  </r>
  <r>
    <s v="CLM93955413"/>
    <d v="2023-12-03T00:00:00"/>
    <x v="1230"/>
    <x v="2"/>
    <s v="Throughout without officer discover also nothing off blood."/>
    <d v="2024-02-02T00:00:00"/>
    <x v="500"/>
  </r>
  <r>
    <s v="CLM91420333"/>
    <d v="2023-04-01T00:00:00"/>
    <x v="1231"/>
    <x v="1"/>
    <s v="As edge while claim cut public."/>
    <d v="2023-05-23T00:00:00"/>
    <x v="1102"/>
  </r>
  <r>
    <s v="CLM37119493"/>
    <d v="2023-03-14T00:00:00"/>
    <x v="1232"/>
    <x v="2"/>
    <s v="Paper store one exist either growth production new."/>
    <m/>
    <x v="1103"/>
  </r>
  <r>
    <s v="CLM54656865"/>
    <d v="2024-12-18T00:00:00"/>
    <x v="1233"/>
    <x v="2"/>
    <s v="Country political range may show woman rest."/>
    <m/>
    <x v="409"/>
  </r>
  <r>
    <s v="CLM74844828"/>
    <d v="2021-12-20T00:00:00"/>
    <x v="1234"/>
    <x v="0"/>
    <s v="Draw nothing crime."/>
    <d v="2022-02-03T00:00:00"/>
    <x v="1104"/>
  </r>
  <r>
    <s v="CLM69091400"/>
    <d v="2020-10-24T00:00:00"/>
    <x v="1235"/>
    <x v="1"/>
    <s v="Over front treat evening less half sell."/>
    <d v="2020-11-27T00:00:00"/>
    <x v="1105"/>
  </r>
  <r>
    <s v="CLM95272361"/>
    <d v="2020-08-02T00:00:00"/>
    <x v="1236"/>
    <x v="0"/>
    <s v="Their partner read one I eat minute."/>
    <d v="2020-08-23T00:00:00"/>
    <x v="1106"/>
  </r>
  <r>
    <s v="CLM81130679"/>
    <d v="2021-12-31T00:00:00"/>
    <x v="1237"/>
    <x v="1"/>
    <s v="Here blood each election."/>
    <d v="2022-03-17T00:00:00"/>
    <x v="1107"/>
  </r>
  <r>
    <s v="CLM23564959"/>
    <d v="2020-12-01T00:00:00"/>
    <x v="1238"/>
    <x v="1"/>
    <s v="Gun policy rich energy try success resource hard."/>
    <m/>
    <x v="1108"/>
  </r>
  <r>
    <s v="CLM40562648"/>
    <d v="2022-11-17T00:00:00"/>
    <x v="1239"/>
    <x v="1"/>
    <s v="Newspaper view personal baby far history."/>
    <m/>
    <x v="1109"/>
  </r>
  <r>
    <s v="CLM68428338"/>
    <d v="2023-08-04T00:00:00"/>
    <x v="1240"/>
    <x v="0"/>
    <s v="Choice stage officer."/>
    <d v="2023-08-17T00:00:00"/>
    <x v="1110"/>
  </r>
  <r>
    <s v="CLM76250514"/>
    <d v="2024-07-28T00:00:00"/>
    <x v="1241"/>
    <x v="0"/>
    <s v="Before their image commercial."/>
    <d v="2024-10-06T00:00:00"/>
    <x v="1111"/>
  </r>
  <r>
    <s v="CLM31537295"/>
    <d v="2020-02-08T00:00:00"/>
    <x v="1242"/>
    <x v="1"/>
    <s v="However school in high identify these market."/>
    <d v="2020-02-21T00:00:00"/>
    <x v="1112"/>
  </r>
  <r>
    <s v="CLM07916058"/>
    <d v="2020-03-05T00:00:00"/>
    <x v="1243"/>
    <x v="1"/>
    <s v="Field soldier hospital short rate last become."/>
    <m/>
    <x v="1113"/>
  </r>
  <r>
    <s v="CLM90818795"/>
    <d v="2021-10-12T00:00:00"/>
    <x v="1244"/>
    <x v="1"/>
    <s v="Less service stock down act player hour."/>
    <d v="2021-11-13T00:00:00"/>
    <x v="766"/>
  </r>
  <r>
    <s v="CLM15411663"/>
    <d v="2020-01-22T00:00:00"/>
    <x v="1245"/>
    <x v="2"/>
    <s v="Task memory final stand important once."/>
    <d v="2020-03-21T00:00:00"/>
    <x v="1114"/>
  </r>
  <r>
    <s v="CLM68462042"/>
    <d v="2021-12-04T00:00:00"/>
    <x v="1246"/>
    <x v="0"/>
    <s v="Top not raise allow side admit."/>
    <d v="2022-01-11T00:00:00"/>
    <x v="1115"/>
  </r>
  <r>
    <s v="CLM73880551"/>
    <d v="2021-03-02T00:00:00"/>
    <x v="1247"/>
    <x v="2"/>
    <s v="Begin of cover outside nothing."/>
    <m/>
    <x v="1116"/>
  </r>
  <r>
    <s v="CLM36000654"/>
    <d v="2021-02-01T00:00:00"/>
    <x v="1248"/>
    <x v="1"/>
    <s v="Drop force this among factor."/>
    <d v="2021-03-19T00:00:00"/>
    <x v="1117"/>
  </r>
  <r>
    <s v="CLM30211115"/>
    <d v="2023-06-30T00:00:00"/>
    <x v="1249"/>
    <x v="1"/>
    <s v="Trouble risk last environmental wear."/>
    <d v="2023-07-23T00:00:00"/>
    <x v="1118"/>
  </r>
  <r>
    <s v="CLM51285129"/>
    <d v="2021-04-23T00:00:00"/>
    <x v="1250"/>
    <x v="1"/>
    <s v="Charge affect girl community."/>
    <m/>
    <x v="1119"/>
  </r>
  <r>
    <s v="CLM14746077"/>
    <d v="2020-10-28T00:00:00"/>
    <x v="1251"/>
    <x v="1"/>
    <s v="Generation officer paper Mrs."/>
    <m/>
    <x v="1120"/>
  </r>
  <r>
    <s v="CLM63603226"/>
    <d v="2020-05-13T00:00:00"/>
    <x v="1252"/>
    <x v="0"/>
    <s v="Property enter bed often beyond new book."/>
    <d v="2020-07-07T00:00:00"/>
    <x v="1121"/>
  </r>
  <r>
    <s v="CLM55158690"/>
    <d v="2021-02-27T00:00:00"/>
    <x v="1253"/>
    <x v="2"/>
    <s v="Likely specific interview board expect purpose well."/>
    <m/>
    <x v="1122"/>
  </r>
  <r>
    <s v="CLM76445332"/>
    <d v="2021-07-16T00:00:00"/>
    <x v="1254"/>
    <x v="0"/>
    <s v="Prevent oil total color police."/>
    <d v="2021-09-10T00:00:00"/>
    <x v="1123"/>
  </r>
  <r>
    <s v="CLM63774702"/>
    <d v="2021-08-19T00:00:00"/>
    <x v="1255"/>
    <x v="0"/>
    <s v="Subject line seat break story but yourself goal."/>
    <d v="2021-09-05T00:00:00"/>
    <x v="1124"/>
  </r>
  <r>
    <s v="CLM66752220"/>
    <d v="2024-08-24T00:00:00"/>
    <x v="1256"/>
    <x v="1"/>
    <s v="Test glass face win crime gun send everyone."/>
    <d v="2024-10-16T00:00:00"/>
    <x v="1125"/>
  </r>
  <r>
    <s v="CLM06433390"/>
    <d v="2024-06-08T00:00:00"/>
    <x v="1257"/>
    <x v="0"/>
    <s v="Occur source both south."/>
    <d v="2024-06-25T00:00:00"/>
    <x v="1126"/>
  </r>
  <r>
    <s v="CLM04617614"/>
    <d v="2021-12-27T00:00:00"/>
    <x v="1258"/>
    <x v="1"/>
    <s v="Them born appear take."/>
    <m/>
    <x v="1127"/>
  </r>
  <r>
    <s v="CLM24208377"/>
    <d v="2023-01-25T00:00:00"/>
    <x v="1259"/>
    <x v="2"/>
    <s v="Cell test or prove trade exist."/>
    <d v="2023-03-08T00:00:00"/>
    <x v="1128"/>
  </r>
  <r>
    <s v="CLM21357885"/>
    <d v="2020-09-14T00:00:00"/>
    <x v="1260"/>
    <x v="1"/>
    <s v="Lay then any baby physical realize."/>
    <m/>
    <x v="1129"/>
  </r>
  <r>
    <s v="CLM54476215"/>
    <d v="2024-05-09T00:00:00"/>
    <x v="1261"/>
    <x v="1"/>
    <s v="Large paper everyone book cup effect nearly area."/>
    <d v="2024-06-12T00:00:00"/>
    <x v="1130"/>
  </r>
  <r>
    <s v="CLM00275510"/>
    <d v="2023-07-10T00:00:00"/>
    <x v="1262"/>
    <x v="2"/>
    <s v="Including help bag such."/>
    <m/>
    <x v="1131"/>
  </r>
  <r>
    <s v="CLM33264926"/>
    <d v="2022-03-15T00:00:00"/>
    <x v="1263"/>
    <x v="2"/>
    <s v="Could describe federal law."/>
    <m/>
    <x v="1064"/>
  </r>
  <r>
    <s v="CLM51763424"/>
    <d v="2021-02-01T00:00:00"/>
    <x v="1264"/>
    <x v="1"/>
    <s v="Race face agreement forward."/>
    <d v="2021-03-08T00:00:00"/>
    <x v="1065"/>
  </r>
  <r>
    <s v="CLM02919539"/>
    <d v="2021-07-08T00:00:00"/>
    <x v="1265"/>
    <x v="1"/>
    <s v="Outside somebody foreign myself."/>
    <m/>
    <x v="1132"/>
  </r>
  <r>
    <s v="CLM82506843"/>
    <d v="2023-11-16T00:00:00"/>
    <x v="1266"/>
    <x v="2"/>
    <s v="Seven either future watch serious no total size."/>
    <d v="2024-01-26T00:00:00"/>
    <x v="286"/>
  </r>
  <r>
    <s v="CLM31208087"/>
    <d v="2022-02-16T00:00:00"/>
    <x v="1267"/>
    <x v="1"/>
    <s v="The likely we item include different."/>
    <d v="2022-04-25T00:00:00"/>
    <x v="901"/>
  </r>
  <r>
    <s v="CLM51110881"/>
    <d v="2021-02-17T00:00:00"/>
    <x v="1268"/>
    <x v="1"/>
    <s v="Whether manager suddenly call protect factor offer."/>
    <m/>
    <x v="1133"/>
  </r>
  <r>
    <s v="CLM86628798"/>
    <d v="2024-08-15T00:00:00"/>
    <x v="1269"/>
    <x v="2"/>
    <s v="Role note large energy through."/>
    <d v="2024-10-12T00:00:00"/>
    <x v="1134"/>
  </r>
  <r>
    <s v="CLM04053931"/>
    <d v="2022-03-05T00:00:00"/>
    <x v="1270"/>
    <x v="0"/>
    <s v="Green better mother charge technology stuff."/>
    <d v="2022-05-05T00:00:00"/>
    <x v="1135"/>
  </r>
  <r>
    <s v="CLM28947230"/>
    <d v="2023-06-15T00:00:00"/>
    <x v="1271"/>
    <x v="1"/>
    <s v="Difference argue security reduce color inside while."/>
    <m/>
    <x v="1136"/>
  </r>
  <r>
    <s v="CLM73311979"/>
    <d v="2022-07-10T00:00:00"/>
    <x v="1272"/>
    <x v="1"/>
    <s v="Them staff write raise artist according."/>
    <d v="2022-08-09T00:00:00"/>
    <x v="1137"/>
  </r>
  <r>
    <s v="CLM80780107"/>
    <d v="2020-05-10T00:00:00"/>
    <x v="1273"/>
    <x v="0"/>
    <s v="Doctor collection economic meet born technology."/>
    <d v="2020-06-13T00:00:00"/>
    <x v="1138"/>
  </r>
  <r>
    <s v="CLM81782340"/>
    <d v="2022-06-25T00:00:00"/>
    <x v="1274"/>
    <x v="0"/>
    <s v="Foot important result try opportunity level energy."/>
    <m/>
    <x v="912"/>
  </r>
  <r>
    <s v="CLM49911043"/>
    <d v="2024-09-01T00:00:00"/>
    <x v="1275"/>
    <x v="1"/>
    <s v="Yeah series hand test factor."/>
    <m/>
    <x v="1139"/>
  </r>
  <r>
    <s v="CLM63620218"/>
    <d v="2024-11-26T00:00:00"/>
    <x v="1276"/>
    <x v="1"/>
    <s v="Believe box role computer enjoy."/>
    <d v="2025-01-01T00:00:00"/>
    <x v="1140"/>
  </r>
  <r>
    <s v="CLM09551614"/>
    <d v="2021-10-16T00:00:00"/>
    <x v="1277"/>
    <x v="2"/>
    <s v="Well four away event assume agency."/>
    <d v="2021-12-07T00:00:00"/>
    <x v="1141"/>
  </r>
  <r>
    <s v="CLM09003437"/>
    <d v="2021-05-07T00:00:00"/>
    <x v="1278"/>
    <x v="2"/>
    <s v="Three beat attack far often magazine."/>
    <d v="2021-06-06T00:00:00"/>
    <x v="674"/>
  </r>
  <r>
    <s v="CLM01702147"/>
    <d v="2023-11-04T00:00:00"/>
    <x v="1279"/>
    <x v="2"/>
    <s v="Term into significant any bag."/>
    <d v="2023-12-18T00:00:00"/>
    <x v="1142"/>
  </r>
  <r>
    <s v="CLM09509587"/>
    <d v="2020-10-30T00:00:00"/>
    <x v="1280"/>
    <x v="0"/>
    <s v="From outside interest hotel letter wear."/>
    <m/>
    <x v="617"/>
  </r>
  <r>
    <s v="CLM74555312"/>
    <d v="2023-03-21T00:00:00"/>
    <x v="1281"/>
    <x v="0"/>
    <s v="Official establish apply."/>
    <m/>
    <x v="616"/>
  </r>
  <r>
    <s v="CLM49250352"/>
    <d v="2022-05-20T00:00:00"/>
    <x v="1282"/>
    <x v="0"/>
    <s v="With try citizen late enough."/>
    <d v="2022-07-11T00:00:00"/>
    <x v="791"/>
  </r>
  <r>
    <s v="CLM64975013"/>
    <d v="2023-12-13T00:00:00"/>
    <x v="1283"/>
    <x v="0"/>
    <s v="Together situation big instead likely order bag."/>
    <d v="2024-03-11T00:00:00"/>
    <x v="1143"/>
  </r>
  <r>
    <s v="CLM60627486"/>
    <d v="2020-05-02T00:00:00"/>
    <x v="1284"/>
    <x v="1"/>
    <s v="Finally be scene save very would certain."/>
    <d v="2020-07-04T00:00:00"/>
    <x v="1144"/>
  </r>
  <r>
    <s v="CLM61010952"/>
    <d v="2023-12-24T00:00:00"/>
    <x v="1285"/>
    <x v="2"/>
    <s v="Down marriage case Mrs dream."/>
    <m/>
    <x v="1145"/>
  </r>
  <r>
    <s v="CLM84923846"/>
    <d v="2022-05-18T00:00:00"/>
    <x v="1286"/>
    <x v="2"/>
    <s v="Officer ready film."/>
    <d v="2022-06-24T00:00:00"/>
    <x v="536"/>
  </r>
  <r>
    <s v="CLM29296460"/>
    <d v="2020-07-24T00:00:00"/>
    <x v="1287"/>
    <x v="0"/>
    <s v="Result situation doctor two."/>
    <m/>
    <x v="1146"/>
  </r>
  <r>
    <s v="CLM95245692"/>
    <d v="2024-04-28T00:00:00"/>
    <x v="1288"/>
    <x v="0"/>
    <s v="Talk music everyone effect."/>
    <m/>
    <x v="1147"/>
  </r>
  <r>
    <s v="CLM91458443"/>
    <d v="2022-03-27T00:00:00"/>
    <x v="1289"/>
    <x v="2"/>
    <s v="Sometimes single allow seem parent state course."/>
    <m/>
    <x v="99"/>
  </r>
  <r>
    <s v="CLM84123006"/>
    <d v="2021-04-17T00:00:00"/>
    <x v="1290"/>
    <x v="2"/>
    <s v="Player pick light particular."/>
    <m/>
    <x v="1148"/>
  </r>
  <r>
    <s v="CLM01746241"/>
    <d v="2024-03-08T00:00:00"/>
    <x v="1291"/>
    <x v="0"/>
    <s v="Discussion recognize quite majority inside."/>
    <d v="2024-05-29T00:00:00"/>
    <x v="1149"/>
  </r>
  <r>
    <s v="CLM64632092"/>
    <d v="2020-05-19T00:00:00"/>
    <x v="1292"/>
    <x v="0"/>
    <s v="Writer per commercial book lot."/>
    <m/>
    <x v="1150"/>
  </r>
  <r>
    <s v="CLM25598637"/>
    <d v="2020-12-24T00:00:00"/>
    <x v="1293"/>
    <x v="0"/>
    <s v="Green pick receive pick middle apply live."/>
    <d v="2021-01-06T00:00:00"/>
    <x v="226"/>
  </r>
  <r>
    <s v="CLM45556878"/>
    <d v="2020-06-23T00:00:00"/>
    <x v="1294"/>
    <x v="0"/>
    <s v="Talk police truth act early."/>
    <m/>
    <x v="1151"/>
  </r>
  <r>
    <s v="CLM50172463"/>
    <d v="2022-10-20T00:00:00"/>
    <x v="1295"/>
    <x v="2"/>
    <s v="Friend president break it partner hand."/>
    <d v="2022-12-29T00:00:00"/>
    <x v="1152"/>
  </r>
  <r>
    <s v="CLM93986746"/>
    <d v="2023-12-23T00:00:00"/>
    <x v="1296"/>
    <x v="1"/>
    <s v="Young power admit charge economy."/>
    <d v="2024-02-07T00:00:00"/>
    <x v="1153"/>
  </r>
  <r>
    <s v="CLM68002938"/>
    <d v="2023-01-21T00:00:00"/>
    <x v="1297"/>
    <x v="2"/>
    <s v="Term cultural leg."/>
    <d v="2023-02-17T00:00:00"/>
    <x v="1154"/>
  </r>
  <r>
    <s v="CLM99613659"/>
    <d v="2021-12-27T00:00:00"/>
    <x v="1298"/>
    <x v="2"/>
    <s v="Doctor process try personal market special apply."/>
    <d v="2022-01-31T00:00:00"/>
    <x v="1155"/>
  </r>
  <r>
    <s v="CLM99492632"/>
    <d v="2021-09-20T00:00:00"/>
    <x v="1299"/>
    <x v="2"/>
    <s v="World reality image avoid serve report role yard."/>
    <m/>
    <x v="1156"/>
  </r>
  <r>
    <s v="CLM88085322"/>
    <d v="2021-05-19T00:00:00"/>
    <x v="1300"/>
    <x v="0"/>
    <s v="Base public pressure which."/>
    <d v="2021-07-13T00:00:00"/>
    <x v="1157"/>
  </r>
  <r>
    <s v="CLM54969298"/>
    <d v="2021-07-18T00:00:00"/>
    <x v="1301"/>
    <x v="0"/>
    <s v="Hear opportunity choice over pressure strategy father."/>
    <d v="2021-09-03T00:00:00"/>
    <x v="1158"/>
  </r>
  <r>
    <s v="CLM18676294"/>
    <d v="2021-10-21T00:00:00"/>
    <x v="1302"/>
    <x v="2"/>
    <s v="Hope really particularly."/>
    <m/>
    <x v="1100"/>
  </r>
  <r>
    <s v="CLM20104753"/>
    <d v="2023-02-25T00:00:00"/>
    <x v="1303"/>
    <x v="0"/>
    <s v="Challenge garden little police cultural place."/>
    <m/>
    <x v="441"/>
  </r>
  <r>
    <s v="CLM74882287"/>
    <d v="2021-08-18T00:00:00"/>
    <x v="1304"/>
    <x v="1"/>
    <s v="College area thank today future do manage fight."/>
    <m/>
    <x v="1159"/>
  </r>
  <r>
    <s v="CLM21059715"/>
    <d v="2023-02-20T00:00:00"/>
    <x v="1305"/>
    <x v="0"/>
    <s v="Agree result song write not property."/>
    <d v="2023-03-05T00:00:00"/>
    <x v="1160"/>
  </r>
  <r>
    <s v="CLM49892166"/>
    <d v="2022-06-04T00:00:00"/>
    <x v="1306"/>
    <x v="0"/>
    <s v="Finish establish product own wish."/>
    <d v="2022-07-14T00:00:00"/>
    <x v="1161"/>
  </r>
  <r>
    <s v="CLM57955642"/>
    <d v="2021-03-21T00:00:00"/>
    <x v="1307"/>
    <x v="0"/>
    <s v="Thus she wide pass purpose fill rise group."/>
    <d v="2021-06-12T00:00:00"/>
    <x v="1162"/>
  </r>
  <r>
    <s v="CLM31817114"/>
    <d v="2020-06-01T00:00:00"/>
    <x v="1308"/>
    <x v="1"/>
    <s v="Speech low call position church tree prevent."/>
    <d v="2020-08-14T00:00:00"/>
    <x v="1163"/>
  </r>
  <r>
    <s v="CLM04003939"/>
    <d v="2024-04-24T00:00:00"/>
    <x v="1309"/>
    <x v="1"/>
    <s v="Activity sort after entire."/>
    <d v="2024-07-07T00:00:00"/>
    <x v="1164"/>
  </r>
  <r>
    <s v="CLM20422327"/>
    <d v="2020-05-08T00:00:00"/>
    <x v="1310"/>
    <x v="2"/>
    <s v="Join example try hold building fear."/>
    <d v="2020-06-03T00:00:00"/>
    <x v="1165"/>
  </r>
  <r>
    <s v="CLM02868102"/>
    <d v="2020-03-19T00:00:00"/>
    <x v="1311"/>
    <x v="1"/>
    <s v="Popular send large sound."/>
    <d v="2020-04-23T00:00:00"/>
    <x v="1166"/>
  </r>
  <r>
    <s v="CLM52858037"/>
    <d v="2021-03-07T00:00:00"/>
    <x v="1312"/>
    <x v="2"/>
    <s v="Benefit action eat to."/>
    <d v="2021-04-21T00:00:00"/>
    <x v="1167"/>
  </r>
  <r>
    <s v="CLM67710659"/>
    <d v="2022-05-05T00:00:00"/>
    <x v="1313"/>
    <x v="2"/>
    <s v="Indeed thus spend sister law left their."/>
    <d v="2022-05-27T00:00:00"/>
    <x v="1168"/>
  </r>
  <r>
    <s v="CLM63800610"/>
    <d v="2020-02-19T00:00:00"/>
    <x v="1314"/>
    <x v="1"/>
    <s v="Wind crime particular scene."/>
    <d v="2020-05-06T00:00:00"/>
    <x v="1169"/>
  </r>
  <r>
    <s v="CLM79999950"/>
    <d v="2022-08-02T00:00:00"/>
    <x v="1315"/>
    <x v="2"/>
    <s v="Avoid quality common teacher."/>
    <d v="2022-09-22T00:00:00"/>
    <x v="328"/>
  </r>
  <r>
    <s v="CLM57464643"/>
    <d v="2021-04-25T00:00:00"/>
    <x v="1316"/>
    <x v="1"/>
    <s v="Order certainly prove animal surface top."/>
    <d v="2021-06-01T00:00:00"/>
    <x v="1058"/>
  </r>
  <r>
    <s v="CLM00360582"/>
    <d v="2021-04-03T00:00:00"/>
    <x v="1317"/>
    <x v="0"/>
    <s v="Popular test participant animal consumer me house."/>
    <d v="2021-04-14T00:00:00"/>
    <x v="555"/>
  </r>
  <r>
    <s v="CLM67947743"/>
    <d v="2020-04-24T00:00:00"/>
    <x v="1318"/>
    <x v="0"/>
    <s v="Environment radio report four."/>
    <d v="2020-05-10T00:00:00"/>
    <x v="1170"/>
  </r>
  <r>
    <s v="CLM79258353"/>
    <d v="2022-01-28T00:00:00"/>
    <x v="1319"/>
    <x v="0"/>
    <s v="Cut weight term almost nor."/>
    <d v="2022-02-17T00:00:00"/>
    <x v="1171"/>
  </r>
  <r>
    <s v="CLM46352519"/>
    <d v="2022-02-27T00:00:00"/>
    <x v="1320"/>
    <x v="2"/>
    <s v="Position vote from edge support newspaper."/>
    <m/>
    <x v="1172"/>
  </r>
  <r>
    <s v="CLM76020408"/>
    <d v="2021-06-02T00:00:00"/>
    <x v="1321"/>
    <x v="2"/>
    <s v="We scene economic ahead remain message."/>
    <m/>
    <x v="929"/>
  </r>
  <r>
    <s v="CLM19781069"/>
    <d v="2020-12-14T00:00:00"/>
    <x v="1322"/>
    <x v="2"/>
    <s v="Material stand somebody mission born."/>
    <d v="2021-02-07T00:00:00"/>
    <x v="1173"/>
  </r>
  <r>
    <s v="CLM70002496"/>
    <d v="2023-07-28T00:00:00"/>
    <x v="1323"/>
    <x v="1"/>
    <s v="Every energy though force decade moment political."/>
    <d v="2023-10-07T00:00:00"/>
    <x v="890"/>
  </r>
  <r>
    <s v="CLM67679099"/>
    <d v="2022-08-28T00:00:00"/>
    <x v="1324"/>
    <x v="0"/>
    <s v="Anyone light without."/>
    <d v="2022-10-11T00:00:00"/>
    <x v="1174"/>
  </r>
  <r>
    <s v="CLM20132838"/>
    <d v="2024-06-23T00:00:00"/>
    <x v="1325"/>
    <x v="0"/>
    <s v="Very agree college left rather establish billion."/>
    <d v="2024-07-05T00:00:00"/>
    <x v="1175"/>
  </r>
  <r>
    <s v="CLM25168392"/>
    <d v="2021-08-09T00:00:00"/>
    <x v="1326"/>
    <x v="0"/>
    <s v="Politics form form area."/>
    <d v="2021-08-22T00:00:00"/>
    <x v="1176"/>
  </r>
  <r>
    <s v="CLM20266701"/>
    <d v="2023-10-11T00:00:00"/>
    <x v="1327"/>
    <x v="0"/>
    <s v="Send war art."/>
    <d v="2023-11-20T00:00:00"/>
    <x v="1177"/>
  </r>
  <r>
    <s v="CLM63695089"/>
    <d v="2021-11-21T00:00:00"/>
    <x v="1328"/>
    <x v="0"/>
    <s v="Gun will day person suggest."/>
    <d v="2022-01-02T00:00:00"/>
    <x v="826"/>
  </r>
  <r>
    <s v="CLM60727072"/>
    <d v="2021-02-01T00:00:00"/>
    <x v="1329"/>
    <x v="1"/>
    <s v="If community actually population dog."/>
    <d v="2021-03-26T00:00:00"/>
    <x v="1178"/>
  </r>
  <r>
    <s v="CLM04596872"/>
    <d v="2020-04-01T00:00:00"/>
    <x v="1330"/>
    <x v="1"/>
    <s v="Author theory behind."/>
    <d v="2020-06-01T00:00:00"/>
    <x v="1179"/>
  </r>
  <r>
    <s v="CLM16828618"/>
    <d v="2022-05-21T00:00:00"/>
    <x v="1331"/>
    <x v="2"/>
    <s v="Tv over both worker."/>
    <d v="2022-07-22T00:00:00"/>
    <x v="1180"/>
  </r>
  <r>
    <s v="CLM08838235"/>
    <d v="2022-12-22T00:00:00"/>
    <x v="1332"/>
    <x v="1"/>
    <s v="Character perform film TV."/>
    <d v="2023-01-11T00:00:00"/>
    <x v="244"/>
  </r>
  <r>
    <s v="CLM32453460"/>
    <d v="2023-09-01T00:00:00"/>
    <x v="1333"/>
    <x v="1"/>
    <s v="Foot market discussion laugh institution trip throughout."/>
    <d v="2023-10-25T00:00:00"/>
    <x v="701"/>
  </r>
  <r>
    <s v="CLM67273853"/>
    <d v="2023-09-12T00:00:00"/>
    <x v="1334"/>
    <x v="0"/>
    <s v="Now business bar board environment."/>
    <m/>
    <x v="1181"/>
  </r>
  <r>
    <s v="CLM44083955"/>
    <d v="2022-02-24T00:00:00"/>
    <x v="1335"/>
    <x v="2"/>
    <s v="Her recognize easy respond ground treat."/>
    <d v="2022-04-19T00:00:00"/>
    <x v="1182"/>
  </r>
  <r>
    <s v="CLM91523278"/>
    <d v="2023-06-09T00:00:00"/>
    <x v="1336"/>
    <x v="0"/>
    <s v="In so organization price herself."/>
    <d v="2023-08-29T00:00:00"/>
    <x v="404"/>
  </r>
  <r>
    <s v="CLM28806655"/>
    <d v="2023-12-28T00:00:00"/>
    <x v="1337"/>
    <x v="1"/>
    <s v="Professional ever business window under."/>
    <d v="2024-02-08T00:00:00"/>
    <x v="1029"/>
  </r>
  <r>
    <s v="CLM41313519"/>
    <d v="2022-12-12T00:00:00"/>
    <x v="1338"/>
    <x v="1"/>
    <s v="Toward property inside safe despite."/>
    <d v="2023-01-26T00:00:00"/>
    <x v="955"/>
  </r>
  <r>
    <s v="CLM51942188"/>
    <d v="2022-11-27T00:00:00"/>
    <x v="1339"/>
    <x v="1"/>
    <s v="For finish party nothing couple sing adult fast."/>
    <d v="2023-02-22T00:00:00"/>
    <x v="770"/>
  </r>
  <r>
    <s v="CLM00785634"/>
    <d v="2024-11-21T00:00:00"/>
    <x v="1340"/>
    <x v="1"/>
    <s v="Manage learn some represent."/>
    <m/>
    <x v="663"/>
  </r>
  <r>
    <s v="CLM18624038"/>
    <d v="2023-08-29T00:00:00"/>
    <x v="1341"/>
    <x v="0"/>
    <s v="Minute traditional play he ready three."/>
    <m/>
    <x v="1183"/>
  </r>
  <r>
    <s v="CLM85695872"/>
    <d v="2021-05-11T00:00:00"/>
    <x v="1342"/>
    <x v="1"/>
    <s v="Himself teacher visit discussion officer pretty draw."/>
    <d v="2021-07-09T00:00:00"/>
    <x v="1184"/>
  </r>
  <r>
    <s v="CLM78309481"/>
    <d v="2020-07-20T00:00:00"/>
    <x v="1343"/>
    <x v="1"/>
    <s v="Political husband common challenge so."/>
    <d v="2020-09-10T00:00:00"/>
    <x v="1103"/>
  </r>
  <r>
    <s v="CLM28648925"/>
    <d v="2024-09-17T00:00:00"/>
    <x v="1344"/>
    <x v="2"/>
    <s v="Quickly above doctor reveal."/>
    <d v="2024-10-30T00:00:00"/>
    <x v="1185"/>
  </r>
  <r>
    <s v="CLM45404019"/>
    <d v="2022-12-09T00:00:00"/>
    <x v="1345"/>
    <x v="2"/>
    <s v="Up weight total into music operation stuff."/>
    <d v="2022-12-31T00:00:00"/>
    <x v="1186"/>
  </r>
  <r>
    <s v="CLM85192566"/>
    <d v="2023-06-01T00:00:00"/>
    <x v="1346"/>
    <x v="1"/>
    <s v="Cultural size society then choice plan."/>
    <d v="2023-07-08T00:00:00"/>
    <x v="422"/>
  </r>
  <r>
    <s v="CLM14342341"/>
    <d v="2024-10-23T00:00:00"/>
    <x v="1347"/>
    <x v="0"/>
    <s v="Line operation sell business yourself while."/>
    <d v="2024-12-15T00:00:00"/>
    <x v="1187"/>
  </r>
  <r>
    <s v="CLM64564582"/>
    <d v="2021-03-09T00:00:00"/>
    <x v="1348"/>
    <x v="1"/>
    <s v="Health nation research character item individual pull hotel."/>
    <m/>
    <x v="1188"/>
  </r>
  <r>
    <s v="CLM17883513"/>
    <d v="2024-02-09T00:00:00"/>
    <x v="1349"/>
    <x v="0"/>
    <s v="Style choice beautiful work consider all chair statement."/>
    <d v="2024-04-20T00:00:00"/>
    <x v="1189"/>
  </r>
  <r>
    <s v="CLM54654001"/>
    <d v="2020-05-18T00:00:00"/>
    <x v="1350"/>
    <x v="1"/>
    <s v="Save industry risk lawyer indeed exist care."/>
    <m/>
    <x v="1190"/>
  </r>
  <r>
    <s v="CLM31777276"/>
    <d v="2022-03-07T00:00:00"/>
    <x v="1351"/>
    <x v="2"/>
    <s v="Memory well store increase reveal."/>
    <d v="2022-03-17T00:00:00"/>
    <x v="1191"/>
  </r>
  <r>
    <s v="CLM11660062"/>
    <d v="2021-04-07T00:00:00"/>
    <x v="1352"/>
    <x v="1"/>
    <s v="During face interesting any culture area."/>
    <m/>
    <x v="1192"/>
  </r>
  <r>
    <s v="CLM82320882"/>
    <d v="2022-01-12T00:00:00"/>
    <x v="1353"/>
    <x v="0"/>
    <s v="Foot box west morning sell responsibility drug."/>
    <d v="2022-02-02T00:00:00"/>
    <x v="1193"/>
  </r>
  <r>
    <s v="CLM57777367"/>
    <d v="2021-05-02T00:00:00"/>
    <x v="1354"/>
    <x v="1"/>
    <s v="Relate follow camera believe discussion."/>
    <d v="2021-07-19T00:00:00"/>
    <x v="1194"/>
  </r>
  <r>
    <s v="CLM26855643"/>
    <d v="2020-01-21T00:00:00"/>
    <x v="1355"/>
    <x v="2"/>
    <s v="Yes partner Democrat face research anyone drug."/>
    <m/>
    <x v="1195"/>
  </r>
  <r>
    <s v="CLM07024524"/>
    <d v="2020-01-25T00:00:00"/>
    <x v="1356"/>
    <x v="1"/>
    <s v="Drop cup general TV tough onto."/>
    <d v="2020-03-20T00:00:00"/>
    <x v="1196"/>
  </r>
  <r>
    <s v="CLM20772096"/>
    <d v="2023-11-15T00:00:00"/>
    <x v="1357"/>
    <x v="1"/>
    <s v="Daughter high performance perform."/>
    <d v="2024-01-04T00:00:00"/>
    <x v="233"/>
  </r>
  <r>
    <s v="CLM64135002"/>
    <d v="2020-04-14T00:00:00"/>
    <x v="1358"/>
    <x v="0"/>
    <s v="Blue arrive gas."/>
    <d v="2020-07-08T00:00:00"/>
    <x v="1197"/>
  </r>
  <r>
    <s v="CLM93920117"/>
    <d v="2022-10-19T00:00:00"/>
    <x v="1359"/>
    <x v="0"/>
    <s v="To black size edge pick mention must."/>
    <d v="2022-11-24T00:00:00"/>
    <x v="1198"/>
  </r>
  <r>
    <s v="CLM58433168"/>
    <d v="2024-12-09T00:00:00"/>
    <x v="1360"/>
    <x v="2"/>
    <s v="Recent ever stay grow choice care."/>
    <d v="2025-02-10T00:00:00"/>
    <x v="1199"/>
  </r>
  <r>
    <s v="CLM43148007"/>
    <d v="2024-05-26T00:00:00"/>
    <x v="1361"/>
    <x v="2"/>
    <s v="Food own official kind commercial improve side."/>
    <d v="2024-08-10T00:00:00"/>
    <x v="1200"/>
  </r>
  <r>
    <s v="CLM16943998"/>
    <d v="2024-12-02T00:00:00"/>
    <x v="1362"/>
    <x v="0"/>
    <s v="This suggest time act."/>
    <d v="2025-01-25T00:00:00"/>
    <x v="1201"/>
  </r>
  <r>
    <s v="CLM45178982"/>
    <d v="2021-12-21T00:00:00"/>
    <x v="1363"/>
    <x v="2"/>
    <s v="Tell unit agent."/>
    <d v="2022-01-16T00:00:00"/>
    <x v="1202"/>
  </r>
  <r>
    <s v="CLM75585130"/>
    <d v="2021-10-25T00:00:00"/>
    <x v="1364"/>
    <x v="2"/>
    <s v="Customer tell watch talk job simple light."/>
    <d v="2021-12-30T00:00:00"/>
    <x v="1203"/>
  </r>
  <r>
    <s v="CLM74228290"/>
    <d v="2020-04-19T00:00:00"/>
    <x v="1365"/>
    <x v="2"/>
    <s v="Voice blue official performance simply especially."/>
    <d v="2020-07-18T00:00:00"/>
    <x v="169"/>
  </r>
  <r>
    <s v="CLM27480571"/>
    <d v="2021-01-28T00:00:00"/>
    <x v="1366"/>
    <x v="2"/>
    <s v="Book dream fine feeling group old into always."/>
    <d v="2021-03-24T00:00:00"/>
    <x v="1204"/>
  </r>
  <r>
    <s v="CLM45367082"/>
    <d v="2022-06-25T00:00:00"/>
    <x v="1367"/>
    <x v="1"/>
    <s v="Stay speech year southern."/>
    <m/>
    <x v="1205"/>
  </r>
  <r>
    <s v="CLM43962705"/>
    <d v="2021-07-06T00:00:00"/>
    <x v="1368"/>
    <x v="2"/>
    <s v="Book drug about PM."/>
    <d v="2021-09-18T00:00:00"/>
    <x v="1206"/>
  </r>
  <r>
    <s v="CLM09040990"/>
    <d v="2024-04-30T00:00:00"/>
    <x v="1369"/>
    <x v="2"/>
    <s v="Player conference condition they."/>
    <d v="2024-06-10T00:00:00"/>
    <x v="1207"/>
  </r>
  <r>
    <s v="CLM54830377"/>
    <d v="2022-10-31T00:00:00"/>
    <x v="1370"/>
    <x v="2"/>
    <s v="Her choose tell evening."/>
    <m/>
    <x v="142"/>
  </r>
  <r>
    <s v="CLM30125029"/>
    <d v="2024-04-11T00:00:00"/>
    <x v="1371"/>
    <x v="1"/>
    <s v="Why window century art about fish turn."/>
    <m/>
    <x v="1208"/>
  </r>
  <r>
    <s v="CLM48932663"/>
    <d v="2020-01-13T00:00:00"/>
    <x v="1372"/>
    <x v="2"/>
    <s v="Play against any."/>
    <d v="2020-03-09T00:00:00"/>
    <x v="1209"/>
  </r>
  <r>
    <s v="CLM03220150"/>
    <d v="2020-09-20T00:00:00"/>
    <x v="1373"/>
    <x v="2"/>
    <s v="Measure ten art rather onto wait."/>
    <m/>
    <x v="1210"/>
  </r>
  <r>
    <s v="CLM40415272"/>
    <d v="2024-07-19T00:00:00"/>
    <x v="1374"/>
    <x v="2"/>
    <s v="I bill kid across contain huge majority wide."/>
    <m/>
    <x v="1211"/>
  </r>
  <r>
    <s v="CLM07217029"/>
    <d v="2021-11-25T00:00:00"/>
    <x v="1375"/>
    <x v="1"/>
    <s v="Market couple take partner."/>
    <m/>
    <x v="222"/>
  </r>
  <r>
    <s v="CLM98814273"/>
    <d v="2024-08-22T00:00:00"/>
    <x v="1376"/>
    <x v="1"/>
    <s v="Fear hold dinner sign."/>
    <d v="2024-09-30T00:00:00"/>
    <x v="1212"/>
  </r>
  <r>
    <s v="CLM96636799"/>
    <d v="2020-03-21T00:00:00"/>
    <x v="1377"/>
    <x v="0"/>
    <s v="Visit style interesting."/>
    <d v="2020-05-22T00:00:00"/>
    <x v="177"/>
  </r>
  <r>
    <s v="CLM17843871"/>
    <d v="2023-07-25T00:00:00"/>
    <x v="1378"/>
    <x v="2"/>
    <s v="Sing positive kid range."/>
    <m/>
    <x v="399"/>
  </r>
  <r>
    <s v="CLM54616829"/>
    <d v="2021-09-14T00:00:00"/>
    <x v="1379"/>
    <x v="1"/>
    <s v="Finish bit lay rule voice yet."/>
    <d v="2021-10-02T00:00:00"/>
    <x v="1213"/>
  </r>
  <r>
    <s v="CLM75796921"/>
    <d v="2020-01-24T00:00:00"/>
    <x v="1380"/>
    <x v="1"/>
    <s v="Pressure part foot nothing minute wide upon."/>
    <m/>
    <x v="1214"/>
  </r>
  <r>
    <s v="CLM11939614"/>
    <d v="2021-07-12T00:00:00"/>
    <x v="1381"/>
    <x v="2"/>
    <s v="Plant sell crime should."/>
    <d v="2021-09-15T00:00:00"/>
    <x v="1215"/>
  </r>
  <r>
    <s v="CLM14908448"/>
    <d v="2023-05-13T00:00:00"/>
    <x v="1382"/>
    <x v="1"/>
    <s v="Whose administration manager time certainly series Democrat."/>
    <m/>
    <x v="1216"/>
  </r>
  <r>
    <s v="CLM85598632"/>
    <d v="2024-04-30T00:00:00"/>
    <x v="1383"/>
    <x v="1"/>
    <s v="Clear follow protect return."/>
    <m/>
    <x v="277"/>
  </r>
  <r>
    <s v="CLM89571139"/>
    <d v="2023-01-07T00:00:00"/>
    <x v="1384"/>
    <x v="0"/>
    <s v="Character pull court mother throughout."/>
    <m/>
    <x v="1217"/>
  </r>
  <r>
    <s v="CLM62901319"/>
    <d v="2023-10-15T00:00:00"/>
    <x v="1385"/>
    <x v="0"/>
    <s v="Popular under her allow."/>
    <d v="2023-12-24T00:00:00"/>
    <x v="1218"/>
  </r>
  <r>
    <s v="CLM78860747"/>
    <d v="2023-07-02T00:00:00"/>
    <x v="1386"/>
    <x v="2"/>
    <s v="Throw seven beautiful inside."/>
    <d v="2023-07-15T00:00:00"/>
    <x v="1219"/>
  </r>
  <r>
    <s v="CLM52569489"/>
    <d v="2020-10-29T00:00:00"/>
    <x v="1387"/>
    <x v="1"/>
    <s v="Race into from law."/>
    <m/>
    <x v="1089"/>
  </r>
  <r>
    <s v="CLM03371585"/>
    <d v="2023-12-23T00:00:00"/>
    <x v="1388"/>
    <x v="0"/>
    <s v="Easy own there professional."/>
    <m/>
    <x v="1220"/>
  </r>
  <r>
    <s v="CLM80394270"/>
    <d v="2022-07-28T00:00:00"/>
    <x v="1389"/>
    <x v="1"/>
    <s v="Discussion less mention above."/>
    <d v="2022-09-08T00:00:00"/>
    <x v="1221"/>
  </r>
  <r>
    <s v="CLM35448324"/>
    <d v="2020-09-17T00:00:00"/>
    <x v="1390"/>
    <x v="1"/>
    <s v="Industry partner scientist no book hundred that."/>
    <d v="2020-10-03T00:00:00"/>
    <x v="1222"/>
  </r>
  <r>
    <s v="CLM65535499"/>
    <d v="2023-01-10T00:00:00"/>
    <x v="1391"/>
    <x v="1"/>
    <s v="Same get baby kind."/>
    <m/>
    <x v="1223"/>
  </r>
  <r>
    <s v="CLM61105257"/>
    <d v="2023-10-13T00:00:00"/>
    <x v="1392"/>
    <x v="1"/>
    <s v="Skin there ok enjoy."/>
    <d v="2023-10-23T00:00:00"/>
    <x v="772"/>
  </r>
  <r>
    <s v="CLM30323666"/>
    <d v="2023-08-17T00:00:00"/>
    <x v="1393"/>
    <x v="0"/>
    <s v="Decision minute model little land indeed close."/>
    <d v="2023-09-25T00:00:00"/>
    <x v="1224"/>
  </r>
  <r>
    <s v="CLM92296752"/>
    <d v="2021-03-03T00:00:00"/>
    <x v="1394"/>
    <x v="1"/>
    <s v="Return remain base dream."/>
    <d v="2021-04-13T00:00:00"/>
    <x v="1225"/>
  </r>
  <r>
    <s v="CLM72218836"/>
    <d v="2023-06-14T00:00:00"/>
    <x v="1395"/>
    <x v="1"/>
    <s v="Lay picture run."/>
    <d v="2023-07-06T00:00:00"/>
    <x v="1226"/>
  </r>
  <r>
    <s v="CLM35605069"/>
    <d v="2020-08-23T00:00:00"/>
    <x v="1396"/>
    <x v="1"/>
    <s v="Push ground of."/>
    <d v="2020-09-17T00:00:00"/>
    <x v="1227"/>
  </r>
  <r>
    <s v="CLM96891966"/>
    <d v="2021-02-08T00:00:00"/>
    <x v="1397"/>
    <x v="1"/>
    <s v="Become sit serve each."/>
    <d v="2021-02-24T00:00:00"/>
    <x v="222"/>
  </r>
  <r>
    <s v="CLM54108166"/>
    <d v="2022-10-02T00:00:00"/>
    <x v="1398"/>
    <x v="0"/>
    <s v="Although kid art glass."/>
    <d v="2022-12-07T00:00:00"/>
    <x v="767"/>
  </r>
  <r>
    <s v="CLM21599432"/>
    <d v="2021-01-20T00:00:00"/>
    <x v="1399"/>
    <x v="0"/>
    <s v="But upon letter show."/>
    <d v="2021-02-16T00:00:00"/>
    <x v="1228"/>
  </r>
  <r>
    <s v="CLM76620752"/>
    <d v="2023-06-22T00:00:00"/>
    <x v="1400"/>
    <x v="2"/>
    <s v="Affect camera often produce."/>
    <d v="2023-08-20T00:00:00"/>
    <x v="1229"/>
  </r>
  <r>
    <s v="CLM24536396"/>
    <d v="2022-03-09T00:00:00"/>
    <x v="1401"/>
    <x v="1"/>
    <s v="Meet him career oil."/>
    <d v="2022-05-10T00:00:00"/>
    <x v="1230"/>
  </r>
  <r>
    <s v="CLM73336230"/>
    <d v="2021-02-11T00:00:00"/>
    <x v="1402"/>
    <x v="0"/>
    <s v="Here throw while such ahead notice."/>
    <m/>
    <x v="1231"/>
  </r>
  <r>
    <s v="CLM45388858"/>
    <d v="2022-04-10T00:00:00"/>
    <x v="1403"/>
    <x v="0"/>
    <s v="Ask term city."/>
    <m/>
    <x v="688"/>
  </r>
  <r>
    <s v="CLM52780869"/>
    <d v="2020-06-10T00:00:00"/>
    <x v="1404"/>
    <x v="2"/>
    <s v="Quite seven support situation all food which middle."/>
    <d v="2020-06-27T00:00:00"/>
    <x v="1232"/>
  </r>
  <r>
    <s v="CLM02226872"/>
    <d v="2021-06-07T00:00:00"/>
    <x v="1405"/>
    <x v="0"/>
    <s v="Director garden institution thank seem field."/>
    <d v="2021-08-03T00:00:00"/>
    <x v="1233"/>
  </r>
  <r>
    <s v="CLM89817039"/>
    <d v="2022-04-24T00:00:00"/>
    <x v="320"/>
    <x v="2"/>
    <s v="Fill will seem yourself product."/>
    <m/>
    <x v="1234"/>
  </r>
  <r>
    <s v="CLM49047786"/>
    <d v="2023-04-18T00:00:00"/>
    <x v="1406"/>
    <x v="2"/>
    <s v="Democratic traditional within."/>
    <d v="2023-05-22T00:00:00"/>
    <x v="493"/>
  </r>
  <r>
    <s v="CLM34061248"/>
    <d v="2020-04-28T00:00:00"/>
    <x v="1407"/>
    <x v="1"/>
    <s v="Ago where sport interest money will someone."/>
    <d v="2020-05-13T00:00:00"/>
    <x v="1202"/>
  </r>
  <r>
    <s v="CLM84411943"/>
    <d v="2021-12-09T00:00:00"/>
    <x v="1408"/>
    <x v="1"/>
    <s v="Under green begin necessary some page."/>
    <m/>
    <x v="1235"/>
  </r>
  <r>
    <s v="CLM66712295"/>
    <d v="2021-09-06T00:00:00"/>
    <x v="1409"/>
    <x v="0"/>
    <s v="Office ability detail occur guy fly."/>
    <m/>
    <x v="1236"/>
  </r>
  <r>
    <s v="CLM17460640"/>
    <d v="2024-03-03T00:00:00"/>
    <x v="1410"/>
    <x v="2"/>
    <s v="Fly goal serious radio imagine nature."/>
    <m/>
    <x v="1237"/>
  </r>
  <r>
    <s v="CLM46298070"/>
    <d v="2022-12-31T00:00:00"/>
    <x v="1411"/>
    <x v="2"/>
    <s v="Purpose board leg finally hard relate."/>
    <d v="2023-02-12T00:00:00"/>
    <x v="199"/>
  </r>
  <r>
    <s v="CLM85825912"/>
    <d v="2021-09-25T00:00:00"/>
    <x v="1412"/>
    <x v="1"/>
    <s v="Still site have guess hour bill."/>
    <d v="2021-10-29T00:00:00"/>
    <x v="591"/>
  </r>
  <r>
    <s v="CLM18182474"/>
    <d v="2022-02-18T00:00:00"/>
    <x v="1413"/>
    <x v="0"/>
    <s v="Want PM debate authority turn upon."/>
    <m/>
    <x v="405"/>
  </r>
  <r>
    <s v="CLM72929601"/>
    <d v="2022-07-18T00:00:00"/>
    <x v="1414"/>
    <x v="1"/>
    <s v="Anything move short factor outside particularly."/>
    <d v="2022-08-16T00:00:00"/>
    <x v="1238"/>
  </r>
  <r>
    <s v="CLM60012236"/>
    <d v="2022-09-05T00:00:00"/>
    <x v="1415"/>
    <x v="0"/>
    <s v="Court spring president carry edge style."/>
    <m/>
    <x v="1239"/>
  </r>
  <r>
    <s v="CLM46702336"/>
    <d v="2024-10-25T00:00:00"/>
    <x v="1416"/>
    <x v="2"/>
    <s v="Somebody score bar."/>
    <d v="2024-12-04T00:00:00"/>
    <x v="1240"/>
  </r>
  <r>
    <s v="CLM61793029"/>
    <d v="2023-08-29T00:00:00"/>
    <x v="1417"/>
    <x v="2"/>
    <s v="Then sometimes attention whom identify."/>
    <d v="2023-11-12T00:00:00"/>
    <x v="1241"/>
  </r>
  <r>
    <s v="CLM35041064"/>
    <d v="2024-09-25T00:00:00"/>
    <x v="1418"/>
    <x v="0"/>
    <s v="Certain ago politics glass."/>
    <m/>
    <x v="1242"/>
  </r>
  <r>
    <s v="CLM61742538"/>
    <d v="2023-08-31T00:00:00"/>
    <x v="1419"/>
    <x v="1"/>
    <s v="International first usually."/>
    <m/>
    <x v="1243"/>
  </r>
  <r>
    <s v="CLM78598224"/>
    <d v="2022-08-03T00:00:00"/>
    <x v="1420"/>
    <x v="0"/>
    <s v="Since human white sit bring."/>
    <d v="2022-09-04T00:00:00"/>
    <x v="1244"/>
  </r>
  <r>
    <s v="CLM63138928"/>
    <d v="2021-05-29T00:00:00"/>
    <x v="1421"/>
    <x v="1"/>
    <s v="Black staff yet local bank treat rule."/>
    <d v="2021-08-26T00:00:00"/>
    <x v="1245"/>
  </r>
  <r>
    <s v="CLM79816824"/>
    <d v="2024-01-25T00:00:00"/>
    <x v="1422"/>
    <x v="0"/>
    <s v="Final military piece day sort probably time."/>
    <d v="2024-03-28T00:00:00"/>
    <x v="1246"/>
  </r>
  <r>
    <s v="CLM61635871"/>
    <d v="2021-07-21T00:00:00"/>
    <x v="1423"/>
    <x v="1"/>
    <s v="Begin party among right night discussion."/>
    <m/>
    <x v="1247"/>
  </r>
  <r>
    <s v="CLM04409621"/>
    <d v="2020-07-12T00:00:00"/>
    <x v="1424"/>
    <x v="2"/>
    <s v="Itself small seven our information brother our."/>
    <d v="2020-07-28T00:00:00"/>
    <x v="1248"/>
  </r>
  <r>
    <s v="CLM85363498"/>
    <d v="2023-02-28T00:00:00"/>
    <x v="1425"/>
    <x v="2"/>
    <s v="Father save special like south else."/>
    <d v="2023-04-01T00:00:00"/>
    <x v="316"/>
  </r>
  <r>
    <s v="CLM01361228"/>
    <d v="2023-08-30T00:00:00"/>
    <x v="1426"/>
    <x v="2"/>
    <s v="I his public talk animal."/>
    <m/>
    <x v="1249"/>
  </r>
  <r>
    <s v="CLM30936625"/>
    <d v="2022-07-19T00:00:00"/>
    <x v="1427"/>
    <x v="0"/>
    <s v="Treat simple spring month short evidence worker."/>
    <d v="2022-09-12T00:00:00"/>
    <x v="1250"/>
  </r>
  <r>
    <s v="CLM54613021"/>
    <d v="2024-03-11T00:00:00"/>
    <x v="1428"/>
    <x v="1"/>
    <s v="Stop win research church."/>
    <m/>
    <x v="1251"/>
  </r>
  <r>
    <s v="CLM41955644"/>
    <d v="2024-01-17T00:00:00"/>
    <x v="1429"/>
    <x v="2"/>
    <s v="Can really after wide room."/>
    <d v="2024-03-11T00:00:00"/>
    <x v="1227"/>
  </r>
  <r>
    <s v="CLM71467625"/>
    <d v="2021-11-13T00:00:00"/>
    <x v="1430"/>
    <x v="2"/>
    <s v="Foot customer media see power quickly because."/>
    <m/>
    <x v="1252"/>
  </r>
  <r>
    <s v="CLM12210751"/>
    <d v="2021-10-10T00:00:00"/>
    <x v="1431"/>
    <x v="0"/>
    <s v="Idea consider work interest."/>
    <d v="2021-12-09T00:00:00"/>
    <x v="1253"/>
  </r>
  <r>
    <s v="CLM03638745"/>
    <d v="2023-11-22T00:00:00"/>
    <x v="1432"/>
    <x v="2"/>
    <s v="Turn seven course interest car mention."/>
    <m/>
    <x v="787"/>
  </r>
  <r>
    <s v="CLM31345261"/>
    <d v="2024-08-20T00:00:00"/>
    <x v="1433"/>
    <x v="0"/>
    <s v="Firm picture letter security customer stand ten."/>
    <d v="2024-10-25T00:00:00"/>
    <x v="1254"/>
  </r>
  <r>
    <s v="CLM96537928"/>
    <d v="2022-03-17T00:00:00"/>
    <x v="1434"/>
    <x v="1"/>
    <s v="Defense between produce play sell."/>
    <d v="2022-05-13T00:00:00"/>
    <x v="1255"/>
  </r>
  <r>
    <s v="CLM57503780"/>
    <d v="2022-11-30T00:00:00"/>
    <x v="1435"/>
    <x v="0"/>
    <s v="Whose shake nation bring time eight account west."/>
    <m/>
    <x v="1256"/>
  </r>
  <r>
    <s v="CLM94894381"/>
    <d v="2022-05-19T00:00:00"/>
    <x v="1436"/>
    <x v="1"/>
    <s v="Indicate forget single."/>
    <d v="2022-07-14T00:00:00"/>
    <x v="524"/>
  </r>
  <r>
    <s v="CLM78839246"/>
    <d v="2020-07-15T00:00:00"/>
    <x v="1437"/>
    <x v="0"/>
    <s v="Position make evidence forget."/>
    <m/>
    <x v="1257"/>
  </r>
  <r>
    <s v="CLM44944695"/>
    <d v="2021-10-12T00:00:00"/>
    <x v="1438"/>
    <x v="0"/>
    <s v="Interest discuss level in sell also."/>
    <d v="2021-12-02T00:00:00"/>
    <x v="1258"/>
  </r>
  <r>
    <s v="CLM67249126"/>
    <d v="2024-07-04T00:00:00"/>
    <x v="1439"/>
    <x v="1"/>
    <s v="Fine despite meet anyone concern."/>
    <m/>
    <x v="1259"/>
  </r>
  <r>
    <s v="CLM23950453"/>
    <d v="2024-07-16T00:00:00"/>
    <x v="1440"/>
    <x v="0"/>
    <s v="Attention again why."/>
    <m/>
    <x v="1260"/>
  </r>
  <r>
    <s v="CLM83736124"/>
    <d v="2020-04-18T00:00:00"/>
    <x v="1441"/>
    <x v="1"/>
    <s v="Rate part kind relationship."/>
    <d v="2020-06-05T00:00:00"/>
    <x v="1261"/>
  </r>
  <r>
    <s v="CLM71083581"/>
    <d v="2022-07-25T00:00:00"/>
    <x v="1442"/>
    <x v="2"/>
    <s v="Get positive believe bar able conference."/>
    <d v="2022-10-03T00:00:00"/>
    <x v="1262"/>
  </r>
  <r>
    <s v="CLM39246877"/>
    <d v="2020-01-27T00:00:00"/>
    <x v="1443"/>
    <x v="0"/>
    <s v="Quickly second sport involve beautiful financial."/>
    <d v="2020-03-04T00:00:00"/>
    <x v="1263"/>
  </r>
  <r>
    <s v="CLM17242436"/>
    <d v="2021-04-28T00:00:00"/>
    <x v="1444"/>
    <x v="0"/>
    <s v="North I impact nothing clear start much lot."/>
    <d v="2021-07-07T00:00:00"/>
    <x v="137"/>
  </r>
  <r>
    <s v="CLM47487889"/>
    <d v="2021-07-26T00:00:00"/>
    <x v="1445"/>
    <x v="0"/>
    <s v="Officer production difficult into."/>
    <d v="2021-09-20T00:00:00"/>
    <x v="1264"/>
  </r>
  <r>
    <s v="CLM05793678"/>
    <d v="2021-02-12T00:00:00"/>
    <x v="1446"/>
    <x v="0"/>
    <s v="Team month five smile agreement."/>
    <d v="2021-03-08T00:00:00"/>
    <x v="709"/>
  </r>
  <r>
    <s v="CLM04181347"/>
    <d v="2021-05-05T00:00:00"/>
    <x v="1447"/>
    <x v="2"/>
    <s v="Race threat price toward also billion."/>
    <d v="2021-06-24T00:00:00"/>
    <x v="1265"/>
  </r>
  <r>
    <s v="CLM35118032"/>
    <d v="2022-12-01T00:00:00"/>
    <x v="1448"/>
    <x v="0"/>
    <s v="Character economic tend issue."/>
    <d v="2022-12-11T00:00:00"/>
    <x v="1266"/>
  </r>
  <r>
    <s v="CLM15112975"/>
    <d v="2024-09-05T00:00:00"/>
    <x v="1449"/>
    <x v="1"/>
    <s v="Open local sing."/>
    <d v="2024-11-23T00:00:00"/>
    <x v="63"/>
  </r>
  <r>
    <s v="CLM42287495"/>
    <d v="2021-10-22T00:00:00"/>
    <x v="1450"/>
    <x v="2"/>
    <s v="Energy until happy ok suggest during."/>
    <d v="2021-11-27T00:00:00"/>
    <x v="1267"/>
  </r>
  <r>
    <s v="CLM97310560"/>
    <d v="2020-04-20T00:00:00"/>
    <x v="1451"/>
    <x v="2"/>
    <s v="Decision herself note father visit."/>
    <d v="2020-05-07T00:00:00"/>
    <x v="1268"/>
  </r>
  <r>
    <s v="CLM29916261"/>
    <d v="2023-05-15T00:00:00"/>
    <x v="1452"/>
    <x v="2"/>
    <s v="Behavior nation city major become media."/>
    <d v="2023-08-03T00:00:00"/>
    <x v="1269"/>
  </r>
  <r>
    <s v="CLM35110026"/>
    <d v="2020-03-21T00:00:00"/>
    <x v="1453"/>
    <x v="1"/>
    <s v="Example throw friend near suggest less amount."/>
    <d v="2020-05-01T00:00:00"/>
    <x v="62"/>
  </r>
  <r>
    <s v="CLM15176297"/>
    <d v="2022-12-26T00:00:00"/>
    <x v="1454"/>
    <x v="2"/>
    <s v="Air action anything team box leg."/>
    <d v="2023-02-28T00:00:00"/>
    <x v="1270"/>
  </r>
  <r>
    <s v="CLM92000651"/>
    <d v="2023-09-22T00:00:00"/>
    <x v="1455"/>
    <x v="2"/>
    <s v="End strategy memory still."/>
    <d v="2023-11-26T00:00:00"/>
    <x v="1144"/>
  </r>
  <r>
    <s v="CLM96500659"/>
    <d v="2024-06-08T00:00:00"/>
    <x v="1456"/>
    <x v="2"/>
    <s v="Few yes behind whom company east include poor."/>
    <m/>
    <x v="1004"/>
  </r>
  <r>
    <s v="CLM79436204"/>
    <d v="2024-12-18T00:00:00"/>
    <x v="1457"/>
    <x v="1"/>
    <s v="Reveal management name behavior."/>
    <d v="2025-02-04T00:00:00"/>
    <x v="1271"/>
  </r>
  <r>
    <s v="CLM86510424"/>
    <d v="2022-11-10T00:00:00"/>
    <x v="1458"/>
    <x v="0"/>
    <s v="Part few do."/>
    <m/>
    <x v="1272"/>
  </r>
  <r>
    <s v="CLM93693008"/>
    <d v="2020-12-20T00:00:00"/>
    <x v="1459"/>
    <x v="2"/>
    <s v="Evidence bag hundred account fall."/>
    <d v="2021-01-22T00:00:00"/>
    <x v="1273"/>
  </r>
  <r>
    <s v="CLM18595953"/>
    <d v="2023-01-16T00:00:00"/>
    <x v="1460"/>
    <x v="2"/>
    <s v="Especially cell art smile wall control difference."/>
    <d v="2023-02-03T00:00:00"/>
    <x v="1274"/>
  </r>
  <r>
    <s v="CLM24995823"/>
    <d v="2021-11-08T00:00:00"/>
    <x v="1461"/>
    <x v="1"/>
    <s v="Time budget everyone bag mean act voice."/>
    <m/>
    <x v="126"/>
  </r>
  <r>
    <s v="CLM04075877"/>
    <d v="2024-07-01T00:00:00"/>
    <x v="1462"/>
    <x v="0"/>
    <s v="Red natural then him reveal practice."/>
    <d v="2024-08-09T00:00:00"/>
    <x v="1275"/>
  </r>
  <r>
    <s v="CLM67541660"/>
    <d v="2024-01-13T00:00:00"/>
    <x v="1463"/>
    <x v="2"/>
    <s v="Film indicate college message federal summer."/>
    <d v="2024-04-06T00:00:00"/>
    <x v="1276"/>
  </r>
  <r>
    <s v="CLM65536837"/>
    <d v="2022-07-05T00:00:00"/>
    <x v="1464"/>
    <x v="0"/>
    <s v="Blood that future."/>
    <d v="2022-08-25T00:00:00"/>
    <x v="1277"/>
  </r>
  <r>
    <s v="CLM35550447"/>
    <d v="2024-02-17T00:00:00"/>
    <x v="1465"/>
    <x v="1"/>
    <s v="Material of medical color."/>
    <d v="2024-03-21T00:00:00"/>
    <x v="1243"/>
  </r>
  <r>
    <s v="CLM65909347"/>
    <d v="2021-05-22T00:00:00"/>
    <x v="1466"/>
    <x v="2"/>
    <s v="Something eye past final gas both out."/>
    <d v="2021-06-25T00:00:00"/>
    <x v="1278"/>
  </r>
  <r>
    <s v="CLM61383334"/>
    <d v="2024-12-03T00:00:00"/>
    <x v="1467"/>
    <x v="0"/>
    <s v="Stand magazine economy development."/>
    <d v="2025-01-02T00:00:00"/>
    <x v="1279"/>
  </r>
  <r>
    <s v="CLM86974920"/>
    <d v="2020-12-25T00:00:00"/>
    <x v="1468"/>
    <x v="2"/>
    <s v="College old fall a."/>
    <d v="2021-03-24T00:00:00"/>
    <x v="1280"/>
  </r>
  <r>
    <s v="CLM96781240"/>
    <d v="2022-06-25T00:00:00"/>
    <x v="1469"/>
    <x v="2"/>
    <s v="Begin wind another hospital."/>
    <m/>
    <x v="1281"/>
  </r>
  <r>
    <s v="CLM78291547"/>
    <d v="2023-11-21T00:00:00"/>
    <x v="1470"/>
    <x v="2"/>
    <s v="While us ground edge election."/>
    <d v="2023-12-07T00:00:00"/>
    <x v="1282"/>
  </r>
  <r>
    <s v="CLM04358223"/>
    <d v="2022-01-01T00:00:00"/>
    <x v="1471"/>
    <x v="1"/>
    <s v="Build administration performance leg."/>
    <d v="2022-01-25T00:00:00"/>
    <x v="1283"/>
  </r>
  <r>
    <s v="CLM86683086"/>
    <d v="2020-11-01T00:00:00"/>
    <x v="1472"/>
    <x v="0"/>
    <s v="News anything hundred technology."/>
    <d v="2020-12-23T00:00:00"/>
    <x v="1284"/>
  </r>
  <r>
    <s v="CLM28862028"/>
    <d v="2020-11-20T00:00:00"/>
    <x v="1473"/>
    <x v="1"/>
    <s v="Trouble kid information recognize these."/>
    <d v="2020-12-18T00:00:00"/>
    <x v="1285"/>
  </r>
  <r>
    <s v="CLM56474596"/>
    <d v="2021-03-28T00:00:00"/>
    <x v="1474"/>
    <x v="1"/>
    <s v="Rule purpose mother anyone watch he."/>
    <d v="2021-06-20T00:00:00"/>
    <x v="1286"/>
  </r>
  <r>
    <s v="CLM68737672"/>
    <d v="2022-03-16T00:00:00"/>
    <x v="1475"/>
    <x v="0"/>
    <s v="Quickly successful as reality."/>
    <d v="2022-03-29T00:00:00"/>
    <x v="1287"/>
  </r>
  <r>
    <s v="CLM55619596"/>
    <d v="2024-02-08T00:00:00"/>
    <x v="58"/>
    <x v="1"/>
    <s v="Red community policy their."/>
    <m/>
    <x v="1288"/>
  </r>
  <r>
    <s v="CLM49941222"/>
    <d v="2023-08-03T00:00:00"/>
    <x v="1476"/>
    <x v="2"/>
    <s v="Treat argue each himself summer."/>
    <d v="2023-11-01T00:00:00"/>
    <x v="1289"/>
  </r>
  <r>
    <s v="CLM92636438"/>
    <d v="2022-05-05T00:00:00"/>
    <x v="1477"/>
    <x v="1"/>
    <s v="Base beat feeling on white prepare."/>
    <d v="2022-06-02T00:00:00"/>
    <x v="1290"/>
  </r>
  <r>
    <s v="CLM53135114"/>
    <d v="2022-07-24T00:00:00"/>
    <x v="1478"/>
    <x v="1"/>
    <s v="Father direction into give."/>
    <m/>
    <x v="1291"/>
  </r>
  <r>
    <s v="CLM26661230"/>
    <d v="2024-05-11T00:00:00"/>
    <x v="1479"/>
    <x v="2"/>
    <s v="Prevent almost wonder."/>
    <m/>
    <x v="1292"/>
  </r>
  <r>
    <s v="CLM29383141"/>
    <d v="2020-08-18T00:00:00"/>
    <x v="1480"/>
    <x v="1"/>
    <s v="Those training beat agreement hundred."/>
    <d v="2020-10-15T00:00:00"/>
    <x v="1293"/>
  </r>
  <r>
    <s v="CLM35828104"/>
    <d v="2023-10-11T00:00:00"/>
    <x v="1481"/>
    <x v="0"/>
    <s v="Different special rather blue what never."/>
    <m/>
    <x v="1294"/>
  </r>
  <r>
    <s v="CLM28164289"/>
    <d v="2023-06-07T00:00:00"/>
    <x v="1482"/>
    <x v="0"/>
    <s v="Point son say."/>
    <d v="2023-08-21T00:00:00"/>
    <x v="385"/>
  </r>
  <r>
    <s v="CLM05929899"/>
    <d v="2022-06-07T00:00:00"/>
    <x v="1483"/>
    <x v="1"/>
    <s v="Company to here plan score bag factor thank."/>
    <d v="2022-08-01T00:00:00"/>
    <x v="1295"/>
  </r>
  <r>
    <s v="CLM55092260"/>
    <d v="2021-04-16T00:00:00"/>
    <x v="1484"/>
    <x v="2"/>
    <s v="Simple thousand work rich officer."/>
    <m/>
    <x v="1296"/>
  </r>
  <r>
    <s v="CLM24122310"/>
    <d v="2020-06-27T00:00:00"/>
    <x v="1485"/>
    <x v="1"/>
    <s v="Budget check during design brother power."/>
    <m/>
    <x v="135"/>
  </r>
  <r>
    <s v="CLM42619709"/>
    <d v="2023-05-20T00:00:00"/>
    <x v="1486"/>
    <x v="2"/>
    <s v="Small garden message author agency."/>
    <m/>
    <x v="1297"/>
  </r>
  <r>
    <s v="CLM17906437"/>
    <d v="2022-05-20T00:00:00"/>
    <x v="1487"/>
    <x v="0"/>
    <s v="Actually which reality value."/>
    <d v="2022-08-03T00:00:00"/>
    <x v="96"/>
  </r>
  <r>
    <s v="CLM20552737"/>
    <d v="2020-06-09T00:00:00"/>
    <x v="1488"/>
    <x v="2"/>
    <s v="Site itself western likely song within away."/>
    <d v="2020-08-17T00:00:00"/>
    <x v="1298"/>
  </r>
  <r>
    <s v="CLM79483595"/>
    <d v="2022-12-13T00:00:00"/>
    <x v="1489"/>
    <x v="0"/>
    <s v="Your couple appear this."/>
    <d v="2022-12-29T00:00:00"/>
    <x v="1299"/>
  </r>
  <r>
    <s v="CLM87860226"/>
    <d v="2021-02-08T00:00:00"/>
    <x v="1490"/>
    <x v="2"/>
    <s v="Threat without seat bad."/>
    <d v="2021-04-29T00:00:00"/>
    <x v="1300"/>
  </r>
  <r>
    <s v="CLM97364422"/>
    <d v="2024-10-10T00:00:00"/>
    <x v="1491"/>
    <x v="0"/>
    <s v="Again thought late scene yes gun."/>
    <d v="2024-12-06T00:00:00"/>
    <x v="1301"/>
  </r>
  <r>
    <s v="CLM74887335"/>
    <d v="2021-08-18T00:00:00"/>
    <x v="1492"/>
    <x v="2"/>
    <s v="Foreign phone issue deep middle."/>
    <d v="2021-10-23T00:00:00"/>
    <x v="1302"/>
  </r>
  <r>
    <s v="CLM08202860"/>
    <d v="2021-08-14T00:00:00"/>
    <x v="1493"/>
    <x v="2"/>
    <s v="Huge often around easy until data."/>
    <d v="2021-10-25T00:00:00"/>
    <x v="1303"/>
  </r>
  <r>
    <s v="CLM53976158"/>
    <d v="2021-08-03T00:00:00"/>
    <x v="1494"/>
    <x v="0"/>
    <s v="Sea hour notice."/>
    <d v="2021-09-08T00:00:00"/>
    <x v="1204"/>
  </r>
  <r>
    <s v="CLM03688743"/>
    <d v="2020-11-16T00:00:00"/>
    <x v="1495"/>
    <x v="0"/>
    <s v="Rather single ability hundred late."/>
    <d v="2021-01-08T00:00:00"/>
    <x v="526"/>
  </r>
  <r>
    <s v="CLM50638299"/>
    <d v="2021-10-20T00:00:00"/>
    <x v="1496"/>
    <x v="0"/>
    <s v="Hotel individual want a item artist."/>
    <d v="2021-12-03T00:00:00"/>
    <x v="1304"/>
  </r>
  <r>
    <s v="CLM64770088"/>
    <d v="2023-07-28T00:00:00"/>
    <x v="1497"/>
    <x v="1"/>
    <s v="Once may Democrat quality."/>
    <d v="2023-10-04T00:00:00"/>
    <x v="1305"/>
  </r>
  <r>
    <s v="CLM29346982"/>
    <d v="2022-04-24T00:00:00"/>
    <x v="1498"/>
    <x v="2"/>
    <s v="Some here staff environmental around."/>
    <d v="2022-06-09T00:00:00"/>
    <x v="1306"/>
  </r>
  <r>
    <s v="CLM74013336"/>
    <d v="2022-12-30T00:00:00"/>
    <x v="1499"/>
    <x v="1"/>
    <s v="Rise rich friend none series American."/>
    <d v="2023-01-22T00:00:00"/>
    <x v="1307"/>
  </r>
  <r>
    <s v="CLM03930537"/>
    <d v="2024-09-06T00:00:00"/>
    <x v="1500"/>
    <x v="2"/>
    <s v="Computer reduce respond specific reason view power."/>
    <m/>
    <x v="1308"/>
  </r>
  <r>
    <s v="CLM88330676"/>
    <d v="2024-04-06T00:00:00"/>
    <x v="1501"/>
    <x v="0"/>
    <s v="Through reveal home product."/>
    <d v="2024-04-30T00:00:00"/>
    <x v="1234"/>
  </r>
  <r>
    <s v="CLM20595035"/>
    <d v="2020-01-24T00:00:00"/>
    <x v="1502"/>
    <x v="0"/>
    <s v="Work oil north remain daughter similar."/>
    <d v="2020-02-16T00:00:00"/>
    <x v="1309"/>
  </r>
  <r>
    <s v="CLM31539501"/>
    <d v="2022-10-23T00:00:00"/>
    <x v="1503"/>
    <x v="1"/>
    <s v="Stuff assume per face art idea baby market."/>
    <d v="2023-01-01T00:00:00"/>
    <x v="1310"/>
  </r>
  <r>
    <s v="CLM98304021"/>
    <d v="2020-03-17T00:00:00"/>
    <x v="1504"/>
    <x v="2"/>
    <s v="Time remember compare oil reason line."/>
    <m/>
    <x v="1311"/>
  </r>
  <r>
    <s v="CLM26234625"/>
    <d v="2021-07-02T00:00:00"/>
    <x v="1505"/>
    <x v="1"/>
    <s v="Determine right officer save put under imagine."/>
    <m/>
    <x v="1312"/>
  </r>
  <r>
    <s v="CLM48364422"/>
    <d v="2021-09-08T00:00:00"/>
    <x v="1506"/>
    <x v="1"/>
    <s v="Left three full young what."/>
    <m/>
    <x v="1313"/>
  </r>
  <r>
    <s v="CLM08911981"/>
    <d v="2022-09-12T00:00:00"/>
    <x v="1507"/>
    <x v="2"/>
    <s v="Site give foot face light responsibility already."/>
    <d v="2022-11-09T00:00:00"/>
    <x v="1314"/>
  </r>
  <r>
    <s v="CLM23208347"/>
    <d v="2020-10-18T00:00:00"/>
    <x v="1508"/>
    <x v="2"/>
    <s v="Always subject stop together then gas."/>
    <d v="2020-11-01T00:00:00"/>
    <x v="626"/>
  </r>
  <r>
    <s v="CLM14097208"/>
    <d v="2021-05-04T00:00:00"/>
    <x v="1509"/>
    <x v="0"/>
    <s v="People major value matter form."/>
    <d v="2021-05-24T00:00:00"/>
    <x v="972"/>
  </r>
  <r>
    <s v="CLM47419596"/>
    <d v="2020-10-11T00:00:00"/>
    <x v="1510"/>
    <x v="1"/>
    <s v="Keep yourself admit father field evening."/>
    <d v="2020-11-26T00:00:00"/>
    <x v="1315"/>
  </r>
  <r>
    <s v="CLM88805084"/>
    <d v="2023-01-28T00:00:00"/>
    <x v="1511"/>
    <x v="0"/>
    <s v="Security since deep action reality short."/>
    <m/>
    <x v="1316"/>
  </r>
  <r>
    <s v="CLM48509442"/>
    <d v="2024-02-18T00:00:00"/>
    <x v="1512"/>
    <x v="2"/>
    <s v="Total notice machine tough culture."/>
    <d v="2024-05-09T00:00:00"/>
    <x v="1030"/>
  </r>
  <r>
    <s v="CLM82908539"/>
    <d v="2024-06-09T00:00:00"/>
    <x v="1513"/>
    <x v="0"/>
    <s v="Soon fall program major hour accept."/>
    <d v="2024-06-28T00:00:00"/>
    <x v="1317"/>
  </r>
  <r>
    <s v="CLM24200639"/>
    <d v="2024-08-11T00:00:00"/>
    <x v="1514"/>
    <x v="2"/>
    <s v="Require partner yard mouth."/>
    <d v="2024-08-24T00:00:00"/>
    <x v="1318"/>
  </r>
  <r>
    <s v="CLM67337109"/>
    <d v="2024-08-20T00:00:00"/>
    <x v="1515"/>
    <x v="0"/>
    <s v="Successful nature ahead answer bit stand bank."/>
    <m/>
    <x v="272"/>
  </r>
  <r>
    <s v="CLM56063976"/>
    <d v="2023-05-07T00:00:00"/>
    <x v="1516"/>
    <x v="1"/>
    <s v="Environmental data sign agree head PM power career."/>
    <d v="2023-06-18T00:00:00"/>
    <x v="1319"/>
  </r>
  <r>
    <s v="CLM21028713"/>
    <d v="2020-12-25T00:00:00"/>
    <x v="1517"/>
    <x v="2"/>
    <s v="May safe political behind machine history door."/>
    <m/>
    <x v="1320"/>
  </r>
  <r>
    <s v="CLM75441547"/>
    <d v="2020-07-18T00:00:00"/>
    <x v="1518"/>
    <x v="1"/>
    <s v="Past language just guess production."/>
    <m/>
    <x v="197"/>
  </r>
  <r>
    <s v="CLM46487316"/>
    <d v="2021-07-05T00:00:00"/>
    <x v="1519"/>
    <x v="1"/>
    <s v="Case large Mr."/>
    <d v="2021-08-28T00:00:00"/>
    <x v="853"/>
  </r>
  <r>
    <s v="CLM50045721"/>
    <d v="2020-07-20T00:00:00"/>
    <x v="1520"/>
    <x v="1"/>
    <s v="Else itself toward four plant."/>
    <d v="2020-10-18T00:00:00"/>
    <x v="1321"/>
  </r>
  <r>
    <s v="CLM18171817"/>
    <d v="2022-01-05T00:00:00"/>
    <x v="1521"/>
    <x v="2"/>
    <s v="Role of no address several pass his."/>
    <d v="2022-02-09T00:00:00"/>
    <x v="523"/>
  </r>
  <r>
    <s v="CLM70537613"/>
    <d v="2024-02-14T00:00:00"/>
    <x v="1522"/>
    <x v="1"/>
    <s v="Price election effect policy will goal."/>
    <m/>
    <x v="1322"/>
  </r>
  <r>
    <s v="CLM66976199"/>
    <d v="2024-11-05T00:00:00"/>
    <x v="1523"/>
    <x v="2"/>
    <s v="Decade herself mention interest the hospital."/>
    <d v="2025-01-26T00:00:00"/>
    <x v="1323"/>
  </r>
  <r>
    <s v="CLM01653164"/>
    <d v="2023-03-02T00:00:00"/>
    <x v="1524"/>
    <x v="1"/>
    <s v="Network red enter social where heart address."/>
    <d v="2023-04-07T00:00:00"/>
    <x v="1324"/>
  </r>
  <r>
    <s v="CLM05204060"/>
    <d v="2023-08-13T00:00:00"/>
    <x v="1525"/>
    <x v="1"/>
    <s v="Amount become factor politics."/>
    <d v="2023-10-19T00:00:00"/>
    <x v="1325"/>
  </r>
  <r>
    <s v="CLM14524833"/>
    <d v="2024-11-05T00:00:00"/>
    <x v="1526"/>
    <x v="0"/>
    <s v="Pattern right support network season American put."/>
    <d v="2024-11-20T00:00:00"/>
    <x v="1326"/>
  </r>
  <r>
    <s v="CLM02878190"/>
    <d v="2022-08-28T00:00:00"/>
    <x v="1527"/>
    <x v="0"/>
    <s v="Myself ago company another."/>
    <m/>
    <x v="1327"/>
  </r>
  <r>
    <s v="CLM92922820"/>
    <d v="2024-11-06T00:00:00"/>
    <x v="1528"/>
    <x v="0"/>
    <s v="What ability race third deal."/>
    <m/>
    <x v="1328"/>
  </r>
  <r>
    <s v="CLM30608402"/>
    <d v="2024-02-11T00:00:00"/>
    <x v="1529"/>
    <x v="0"/>
    <s v="Type grow before likely voice science."/>
    <d v="2024-03-31T00:00:00"/>
    <x v="1329"/>
  </r>
  <r>
    <s v="CLM11977736"/>
    <d v="2022-09-24T00:00:00"/>
    <x v="1530"/>
    <x v="0"/>
    <s v="Believe difficult similar cut staff store wonder sing."/>
    <m/>
    <x v="1330"/>
  </r>
  <r>
    <s v="CLM17428959"/>
    <d v="2024-02-12T00:00:00"/>
    <x v="1531"/>
    <x v="1"/>
    <s v="Three up tree something treatment animal."/>
    <d v="2024-02-27T00:00:00"/>
    <x v="1331"/>
  </r>
  <r>
    <s v="CLM09489246"/>
    <d v="2021-02-28T00:00:00"/>
    <x v="1532"/>
    <x v="2"/>
    <s v="Scene small shoulder staff while."/>
    <d v="2021-05-21T00:00:00"/>
    <x v="148"/>
  </r>
  <r>
    <s v="CLM06711477"/>
    <d v="2024-05-20T00:00:00"/>
    <x v="1533"/>
    <x v="0"/>
    <s v="Mother travel smile and stay."/>
    <d v="2024-07-11T00:00:00"/>
    <x v="1332"/>
  </r>
  <r>
    <s v="CLM29824752"/>
    <d v="2023-10-31T00:00:00"/>
    <x v="1534"/>
    <x v="0"/>
    <s v="Computer late we least hand first."/>
    <d v="2024-01-10T00:00:00"/>
    <x v="1242"/>
  </r>
  <r>
    <s v="CLM16519889"/>
    <d v="2021-08-22T00:00:00"/>
    <x v="1535"/>
    <x v="1"/>
    <s v="Describe total customer environmental anyone technology fill."/>
    <m/>
    <x v="1333"/>
  </r>
  <r>
    <s v="CLM80598369"/>
    <d v="2022-03-06T00:00:00"/>
    <x v="1536"/>
    <x v="0"/>
    <s v="Seven person unit seem society."/>
    <d v="2022-04-05T00:00:00"/>
    <x v="1334"/>
  </r>
  <r>
    <s v="CLM99451658"/>
    <d v="2023-05-05T00:00:00"/>
    <x v="1537"/>
    <x v="0"/>
    <s v="Cost cultural area common upon leg culture."/>
    <d v="2023-07-28T00:00:00"/>
    <x v="1335"/>
  </r>
  <r>
    <s v="CLM03405744"/>
    <d v="2023-02-27T00:00:00"/>
    <x v="1538"/>
    <x v="2"/>
    <s v="Chair hair board."/>
    <d v="2023-05-23T00:00:00"/>
    <x v="984"/>
  </r>
  <r>
    <s v="CLM71182979"/>
    <d v="2023-08-06T00:00:00"/>
    <x v="1539"/>
    <x v="2"/>
    <s v="Interview class part history."/>
    <d v="2023-10-26T00:00:00"/>
    <x v="499"/>
  </r>
  <r>
    <s v="CLM25507600"/>
    <d v="2023-12-02T00:00:00"/>
    <x v="1540"/>
    <x v="1"/>
    <s v="Within run fast three."/>
    <d v="2024-01-31T00:00:00"/>
    <x v="1336"/>
  </r>
  <r>
    <s v="CLM62137348"/>
    <d v="2024-02-21T00:00:00"/>
    <x v="1541"/>
    <x v="2"/>
    <s v="Person yet heavy agent."/>
    <d v="2024-05-03T00:00:00"/>
    <x v="275"/>
  </r>
  <r>
    <s v="CLM71725187"/>
    <d v="2023-01-16T00:00:00"/>
    <x v="1542"/>
    <x v="2"/>
    <s v="Live yard whose attack this machine now if."/>
    <d v="2023-03-13T00:00:00"/>
    <x v="1337"/>
  </r>
  <r>
    <s v="CLM17337654"/>
    <d v="2023-02-08T00:00:00"/>
    <x v="1543"/>
    <x v="0"/>
    <s v="View many actually three about condition."/>
    <d v="2023-04-13T00:00:00"/>
    <x v="112"/>
  </r>
  <r>
    <s v="CLM64733394"/>
    <d v="2021-02-02T00:00:00"/>
    <x v="1544"/>
    <x v="1"/>
    <s v="After second bank many middle admit Democrat."/>
    <m/>
    <x v="1338"/>
  </r>
  <r>
    <s v="CLM70212837"/>
    <d v="2024-06-23T00:00:00"/>
    <x v="1545"/>
    <x v="0"/>
    <s v="Rest other paper every."/>
    <d v="2024-07-08T00:00:00"/>
    <x v="1339"/>
  </r>
  <r>
    <s v="CLM47465653"/>
    <d v="2022-12-16T00:00:00"/>
    <x v="1546"/>
    <x v="2"/>
    <s v="Space scene grow."/>
    <d v="2023-01-22T00:00:00"/>
    <x v="1340"/>
  </r>
  <r>
    <s v="CLM31756463"/>
    <d v="2021-09-05T00:00:00"/>
    <x v="1547"/>
    <x v="2"/>
    <s v="Song surface lawyer cause."/>
    <d v="2021-11-25T00:00:00"/>
    <x v="83"/>
  </r>
  <r>
    <s v="CLM33909043"/>
    <d v="2022-06-16T00:00:00"/>
    <x v="1548"/>
    <x v="0"/>
    <s v="Movement order apply street camera who doctor."/>
    <d v="2022-09-13T00:00:00"/>
    <x v="913"/>
  </r>
  <r>
    <s v="CLM09791131"/>
    <d v="2021-03-27T00:00:00"/>
    <x v="1549"/>
    <x v="0"/>
    <s v="Support house gun enter computer."/>
    <d v="2021-06-03T00:00:00"/>
    <x v="356"/>
  </r>
  <r>
    <s v="CLM30984724"/>
    <d v="2023-04-24T00:00:00"/>
    <x v="1550"/>
    <x v="1"/>
    <s v="Century probably each believe me serious."/>
    <d v="2023-05-27T00:00:00"/>
    <x v="1341"/>
  </r>
  <r>
    <s v="CLM44678134"/>
    <d v="2023-03-18T00:00:00"/>
    <x v="1551"/>
    <x v="0"/>
    <s v="Court onto authority force news step join seem."/>
    <m/>
    <x v="1340"/>
  </r>
  <r>
    <s v="CLM43891107"/>
    <d v="2022-05-01T00:00:00"/>
    <x v="1552"/>
    <x v="1"/>
    <s v="Film particularly generation language public."/>
    <d v="2022-07-28T00:00:00"/>
    <x v="493"/>
  </r>
  <r>
    <s v="CLM66215148"/>
    <d v="2021-03-23T00:00:00"/>
    <x v="1553"/>
    <x v="1"/>
    <s v="Film sense focus population rather benefit."/>
    <m/>
    <x v="1342"/>
  </r>
  <r>
    <s v="CLM91875408"/>
    <d v="2020-08-13T00:00:00"/>
    <x v="1554"/>
    <x v="1"/>
    <s v="Value present design might exactly off generation."/>
    <m/>
    <x v="579"/>
  </r>
  <r>
    <s v="CLM75738583"/>
    <d v="2020-10-27T00:00:00"/>
    <x v="1555"/>
    <x v="0"/>
    <s v="Every many possible everybody stuff responsibility yard."/>
    <d v="2021-01-10T00:00:00"/>
    <x v="1343"/>
  </r>
  <r>
    <s v="CLM95647004"/>
    <d v="2023-06-04T00:00:00"/>
    <x v="1556"/>
    <x v="2"/>
    <s v="Whether force we decide."/>
    <d v="2023-08-05T00:00:00"/>
    <x v="1344"/>
  </r>
  <r>
    <s v="CLM33452336"/>
    <d v="2024-12-18T00:00:00"/>
    <x v="1557"/>
    <x v="2"/>
    <s v="Onto else fact the."/>
    <m/>
    <x v="1345"/>
  </r>
  <r>
    <s v="CLM76513855"/>
    <d v="2022-06-16T00:00:00"/>
    <x v="1558"/>
    <x v="1"/>
    <s v="Happen sure clearly million bit."/>
    <m/>
    <x v="1346"/>
  </r>
  <r>
    <s v="CLM64569450"/>
    <d v="2022-09-26T00:00:00"/>
    <x v="1559"/>
    <x v="1"/>
    <s v="Parent bed cell back from."/>
    <d v="2022-12-07T00:00:00"/>
    <x v="463"/>
  </r>
  <r>
    <s v="CLM09854999"/>
    <d v="2023-02-26T00:00:00"/>
    <x v="1560"/>
    <x v="0"/>
    <s v="Turn fish pull enjoy."/>
    <d v="2023-04-20T00:00:00"/>
    <x v="1347"/>
  </r>
  <r>
    <s v="CLM45208038"/>
    <d v="2024-04-15T00:00:00"/>
    <x v="1561"/>
    <x v="1"/>
    <s v="Thus government project whose."/>
    <m/>
    <x v="1348"/>
  </r>
  <r>
    <s v="CLM59973614"/>
    <d v="2023-12-16T00:00:00"/>
    <x v="1562"/>
    <x v="1"/>
    <s v="Look direction well."/>
    <m/>
    <x v="1349"/>
  </r>
  <r>
    <s v="CLM88218827"/>
    <d v="2022-04-20T00:00:00"/>
    <x v="1563"/>
    <x v="2"/>
    <s v="By space able middle concern."/>
    <m/>
    <x v="1350"/>
  </r>
  <r>
    <s v="CLM76230549"/>
    <d v="2021-11-16T00:00:00"/>
    <x v="1564"/>
    <x v="2"/>
    <s v="Pm life head laugh political."/>
    <d v="2021-12-01T00:00:00"/>
    <x v="765"/>
  </r>
  <r>
    <s v="CLM05105682"/>
    <d v="2022-06-15T00:00:00"/>
    <x v="1565"/>
    <x v="2"/>
    <s v="Artist admit force brother mention send."/>
    <m/>
    <x v="1351"/>
  </r>
  <r>
    <s v="CLM64031171"/>
    <d v="2024-06-09T00:00:00"/>
    <x v="1566"/>
    <x v="2"/>
    <s v="Range inside defense enter skin."/>
    <d v="2024-07-14T00:00:00"/>
    <x v="989"/>
  </r>
  <r>
    <s v="CLM17510574"/>
    <d v="2021-03-18T00:00:00"/>
    <x v="1567"/>
    <x v="0"/>
    <s v="Performance any resource heart."/>
    <d v="2021-05-20T00:00:00"/>
    <x v="1352"/>
  </r>
  <r>
    <s v="CLM91009473"/>
    <d v="2024-09-25T00:00:00"/>
    <x v="1568"/>
    <x v="1"/>
    <s v="Stand figure at base free billion."/>
    <d v="2024-12-10T00:00:00"/>
    <x v="1046"/>
  </r>
  <r>
    <s v="CLM41891699"/>
    <d v="2024-04-21T00:00:00"/>
    <x v="1569"/>
    <x v="1"/>
    <s v="Cold college wife evidence all."/>
    <m/>
    <x v="1353"/>
  </r>
  <r>
    <s v="CLM08777603"/>
    <d v="2024-04-03T00:00:00"/>
    <x v="1570"/>
    <x v="1"/>
    <s v="Television project maybe peace."/>
    <m/>
    <x v="1354"/>
  </r>
  <r>
    <s v="CLM35179485"/>
    <d v="2024-10-18T00:00:00"/>
    <x v="1571"/>
    <x v="1"/>
    <s v="Necessary heart put employee suggest."/>
    <d v="2024-11-14T00:00:00"/>
    <x v="1355"/>
  </r>
  <r>
    <s v="CLM63551322"/>
    <d v="2024-02-28T00:00:00"/>
    <x v="1572"/>
    <x v="2"/>
    <s v="Office analysis she physical."/>
    <m/>
    <x v="675"/>
  </r>
  <r>
    <s v="CLM46616956"/>
    <d v="2023-04-18T00:00:00"/>
    <x v="1573"/>
    <x v="2"/>
    <s v="Appear break election director."/>
    <d v="2023-06-26T00:00:00"/>
    <x v="1356"/>
  </r>
  <r>
    <s v="CLM13799405"/>
    <d v="2023-01-25T00:00:00"/>
    <x v="1574"/>
    <x v="0"/>
    <s v="Direction detail record state receive already do."/>
    <m/>
    <x v="1357"/>
  </r>
  <r>
    <s v="CLM71784669"/>
    <d v="2024-11-07T00:00:00"/>
    <x v="1575"/>
    <x v="0"/>
    <s v="You social not most reveal any type."/>
    <m/>
    <x v="1358"/>
  </r>
  <r>
    <s v="CLM73618857"/>
    <d v="2021-08-30T00:00:00"/>
    <x v="1576"/>
    <x v="2"/>
    <s v="Mother also leader eye the parent tell."/>
    <d v="2021-11-02T00:00:00"/>
    <x v="1359"/>
  </r>
  <r>
    <s v="CLM05962365"/>
    <d v="2023-07-11T00:00:00"/>
    <x v="1577"/>
    <x v="0"/>
    <s v="Agent if hard child sea cover fine."/>
    <d v="2023-08-12T00:00:00"/>
    <x v="1360"/>
  </r>
  <r>
    <s v="CLM23128483"/>
    <d v="2023-02-01T00:00:00"/>
    <x v="1578"/>
    <x v="2"/>
    <s v="Six heart identify condition keep purpose."/>
    <d v="2023-04-09T00:00:00"/>
    <x v="1361"/>
  </r>
  <r>
    <s v="CLM35516021"/>
    <d v="2020-01-27T00:00:00"/>
    <x v="1579"/>
    <x v="1"/>
    <s v="Next Democrat pass west interesting."/>
    <d v="2020-02-09T00:00:00"/>
    <x v="1362"/>
  </r>
  <r>
    <s v="CLM53696515"/>
    <d v="2023-02-04T00:00:00"/>
    <x v="1580"/>
    <x v="2"/>
    <s v="Major pull perhaps way key."/>
    <d v="2023-02-26T00:00:00"/>
    <x v="1363"/>
  </r>
  <r>
    <s v="CLM33974742"/>
    <d v="2024-12-14T00:00:00"/>
    <x v="1581"/>
    <x v="1"/>
    <s v="Result itself about scene."/>
    <m/>
    <x v="1364"/>
  </r>
  <r>
    <s v="CLM63378591"/>
    <d v="2024-10-06T00:00:00"/>
    <x v="1582"/>
    <x v="2"/>
    <s v="Strategy movie soon Mrs man."/>
    <d v="2024-12-16T00:00:00"/>
    <x v="1300"/>
  </r>
  <r>
    <s v="CLM39193340"/>
    <d v="2022-08-01T00:00:00"/>
    <x v="1583"/>
    <x v="1"/>
    <s v="Country spend management that."/>
    <d v="2022-09-24T00:00:00"/>
    <x v="100"/>
  </r>
  <r>
    <s v="CLM15168936"/>
    <d v="2021-12-28T00:00:00"/>
    <x v="1584"/>
    <x v="2"/>
    <s v="Season truth ask draw employee."/>
    <m/>
    <x v="1365"/>
  </r>
  <r>
    <s v="CLM89348910"/>
    <d v="2023-04-21T00:00:00"/>
    <x v="1585"/>
    <x v="1"/>
    <s v="Bar drug sell consider."/>
    <d v="2023-05-09T00:00:00"/>
    <x v="1366"/>
  </r>
  <r>
    <s v="CLM11325506"/>
    <d v="2020-02-11T00:00:00"/>
    <x v="1586"/>
    <x v="0"/>
    <s v="Degree mother factor report hotel short magazine."/>
    <d v="2020-04-15T00:00:00"/>
    <x v="1367"/>
  </r>
  <r>
    <s v="CLM35911650"/>
    <d v="2024-08-30T00:00:00"/>
    <x v="1587"/>
    <x v="0"/>
    <s v="Enjoy enough main rule myself."/>
    <m/>
    <x v="136"/>
  </r>
  <r>
    <s v="CLM82328658"/>
    <d v="2022-09-20T00:00:00"/>
    <x v="1588"/>
    <x v="2"/>
    <s v="Account different real short economic."/>
    <d v="2022-10-24T00:00:00"/>
    <x v="758"/>
  </r>
  <r>
    <s v="CLM15268040"/>
    <d v="2023-06-18T00:00:00"/>
    <x v="1589"/>
    <x v="0"/>
    <s v="Article line idea I author especially."/>
    <d v="2023-07-24T00:00:00"/>
    <x v="1368"/>
  </r>
  <r>
    <s v="CLM31223470"/>
    <d v="2021-01-10T00:00:00"/>
    <x v="1590"/>
    <x v="2"/>
    <s v="Call create people live foot."/>
    <m/>
    <x v="1369"/>
  </r>
  <r>
    <s v="CLM86575372"/>
    <d v="2022-11-20T00:00:00"/>
    <x v="1591"/>
    <x v="1"/>
    <s v="Physical generation race game style ready."/>
    <m/>
    <x v="1370"/>
  </r>
  <r>
    <s v="CLM37535125"/>
    <d v="2021-01-21T00:00:00"/>
    <x v="1592"/>
    <x v="1"/>
    <s v="What safe message kid."/>
    <d v="2021-04-12T00:00:00"/>
    <x v="1371"/>
  </r>
  <r>
    <s v="CLM10630458"/>
    <d v="2020-01-28T00:00:00"/>
    <x v="1593"/>
    <x v="0"/>
    <s v="May method tough crime military officer."/>
    <d v="2020-04-13T00:00:00"/>
    <x v="1372"/>
  </r>
  <r>
    <s v="CLM57200375"/>
    <d v="2021-04-05T00:00:00"/>
    <x v="1594"/>
    <x v="0"/>
    <s v="Pick away statement mother economic product mouth."/>
    <m/>
    <x v="1373"/>
  </r>
  <r>
    <s v="CLM12450687"/>
    <d v="2020-05-12T00:00:00"/>
    <x v="1595"/>
    <x v="0"/>
    <s v="Land bring design local beyond high."/>
    <d v="2020-07-23T00:00:00"/>
    <x v="1374"/>
  </r>
  <r>
    <s v="CLM91206150"/>
    <d v="2021-04-09T00:00:00"/>
    <x v="1596"/>
    <x v="0"/>
    <s v="Each language prove including would model."/>
    <d v="2021-06-30T00:00:00"/>
    <x v="1043"/>
  </r>
  <r>
    <s v="CLM09097765"/>
    <d v="2024-11-06T00:00:00"/>
    <x v="1597"/>
    <x v="1"/>
    <s v="Up pick soldier message."/>
    <d v="2024-12-29T00:00:00"/>
    <x v="1144"/>
  </r>
  <r>
    <s v="CLM57600304"/>
    <d v="2020-07-07T00:00:00"/>
    <x v="1598"/>
    <x v="2"/>
    <s v="Guy front major discover."/>
    <d v="2020-09-17T00:00:00"/>
    <x v="1375"/>
  </r>
  <r>
    <s v="CLM63879669"/>
    <d v="2024-07-14T00:00:00"/>
    <x v="1599"/>
    <x v="0"/>
    <s v="Laugh final animal a."/>
    <d v="2024-08-29T00:00:00"/>
    <x v="1376"/>
  </r>
  <r>
    <s v="CLM11683170"/>
    <d v="2022-01-21T00:00:00"/>
    <x v="1600"/>
    <x v="0"/>
    <s v="While analysis shake Republican chance author interview."/>
    <d v="2022-02-08T00:00:00"/>
    <x v="1377"/>
  </r>
  <r>
    <s v="CLM79401135"/>
    <d v="2022-07-30T00:00:00"/>
    <x v="1601"/>
    <x v="1"/>
    <s v="Line physical already exactly school off."/>
    <d v="2022-10-07T00:00:00"/>
    <x v="158"/>
  </r>
  <r>
    <s v="CLM00279519"/>
    <d v="2020-04-20T00:00:00"/>
    <x v="1602"/>
    <x v="2"/>
    <s v="Join before alone Mrs."/>
    <m/>
    <x v="1378"/>
  </r>
  <r>
    <s v="CLM52301491"/>
    <d v="2020-02-26T00:00:00"/>
    <x v="1603"/>
    <x v="0"/>
    <s v="Go order vote believe pick follow."/>
    <d v="2020-05-09T00:00:00"/>
    <x v="1379"/>
  </r>
  <r>
    <s v="CLM50583638"/>
    <d v="2023-03-06T00:00:00"/>
    <x v="1604"/>
    <x v="1"/>
    <s v="Artist image help above board."/>
    <d v="2023-03-30T00:00:00"/>
    <x v="1380"/>
  </r>
  <r>
    <s v="CLM20673890"/>
    <d v="2021-10-23T00:00:00"/>
    <x v="1605"/>
    <x v="1"/>
    <s v="Power reveal drug."/>
    <m/>
    <x v="1381"/>
  </r>
  <r>
    <s v="CLM22885710"/>
    <d v="2021-08-19T00:00:00"/>
    <x v="1606"/>
    <x v="0"/>
    <s v="Push hear board main wonder situation."/>
    <d v="2021-10-27T00:00:00"/>
    <x v="995"/>
  </r>
  <r>
    <s v="CLM96094908"/>
    <d v="2022-06-30T00:00:00"/>
    <x v="1607"/>
    <x v="0"/>
    <s v="With final continue work pass."/>
    <d v="2022-09-16T00:00:00"/>
    <x v="1382"/>
  </r>
  <r>
    <s v="CLM30022962"/>
    <d v="2022-06-29T00:00:00"/>
    <x v="1608"/>
    <x v="1"/>
    <s v="Smile likely sound national adult."/>
    <d v="2022-09-24T00:00:00"/>
    <x v="1383"/>
  </r>
  <r>
    <s v="CLM87942464"/>
    <d v="2021-04-29T00:00:00"/>
    <x v="1609"/>
    <x v="0"/>
    <s v="Dream live and cold score."/>
    <m/>
    <x v="1384"/>
  </r>
  <r>
    <s v="CLM43291635"/>
    <d v="2020-12-23T00:00:00"/>
    <x v="1610"/>
    <x v="1"/>
    <s v="Scene though in when drive."/>
    <d v="2021-02-11T00:00:00"/>
    <x v="1220"/>
  </r>
  <r>
    <s v="CLM35386115"/>
    <d v="2021-08-01T00:00:00"/>
    <x v="1611"/>
    <x v="0"/>
    <s v="Step cost color during explain."/>
    <d v="2021-10-12T00:00:00"/>
    <x v="1385"/>
  </r>
  <r>
    <s v="CLM61459176"/>
    <d v="2023-08-15T00:00:00"/>
    <x v="1612"/>
    <x v="1"/>
    <s v="Sell design book."/>
    <m/>
    <x v="1386"/>
  </r>
  <r>
    <s v="CLM51425490"/>
    <d v="2023-12-30T00:00:00"/>
    <x v="1613"/>
    <x v="0"/>
    <s v="Citizen final table picture safe."/>
    <d v="2024-03-20T00:00:00"/>
    <x v="1387"/>
  </r>
  <r>
    <s v="CLM93975192"/>
    <d v="2023-04-15T00:00:00"/>
    <x v="1614"/>
    <x v="2"/>
    <s v="Father street sister of north agree join."/>
    <m/>
    <x v="1388"/>
  </r>
  <r>
    <s v="CLM58626146"/>
    <d v="2023-04-16T00:00:00"/>
    <x v="1615"/>
    <x v="0"/>
    <s v="Trade perhaps officer although company peace smile stuff."/>
    <d v="2023-06-12T00:00:00"/>
    <x v="1389"/>
  </r>
  <r>
    <s v="CLM54881960"/>
    <d v="2023-11-04T00:00:00"/>
    <x v="1616"/>
    <x v="0"/>
    <s v="Us science owner wrong allow."/>
    <d v="2023-12-09T00:00:00"/>
    <x v="1390"/>
  </r>
  <r>
    <s v="CLM81692095"/>
    <d v="2022-07-12T00:00:00"/>
    <x v="1617"/>
    <x v="2"/>
    <s v="Several lead fund he."/>
    <m/>
    <x v="1391"/>
  </r>
  <r>
    <s v="CLM94490338"/>
    <d v="2023-08-28T00:00:00"/>
    <x v="1618"/>
    <x v="2"/>
    <s v="Own dream material generation enough."/>
    <m/>
    <x v="941"/>
  </r>
  <r>
    <s v="CLM19640797"/>
    <d v="2021-01-09T00:00:00"/>
    <x v="1619"/>
    <x v="0"/>
    <s v="War eight already life."/>
    <d v="2021-01-29T00:00:00"/>
    <x v="1392"/>
  </r>
  <r>
    <s v="CLM53528432"/>
    <d v="2020-03-12T00:00:00"/>
    <x v="1620"/>
    <x v="2"/>
    <s v="Participant very interview home hospital."/>
    <d v="2020-05-02T00:00:00"/>
    <x v="1393"/>
  </r>
  <r>
    <s v="CLM56979024"/>
    <d v="2020-05-31T00:00:00"/>
    <x v="1621"/>
    <x v="2"/>
    <s v="Often relationship perform different table ready."/>
    <m/>
    <x v="267"/>
  </r>
  <r>
    <s v="CLM38338636"/>
    <d v="2022-08-03T00:00:00"/>
    <x v="1622"/>
    <x v="1"/>
    <s v="Down generation recently national experience."/>
    <d v="2022-09-18T00:00:00"/>
    <x v="1394"/>
  </r>
  <r>
    <s v="CLM81168996"/>
    <d v="2022-01-25T00:00:00"/>
    <x v="1623"/>
    <x v="2"/>
    <s v="Everyone strategy none garden marriage direction."/>
    <d v="2022-03-11T00:00:00"/>
    <x v="1395"/>
  </r>
  <r>
    <s v="CLM56533658"/>
    <d v="2021-01-16T00:00:00"/>
    <x v="1624"/>
    <x v="2"/>
    <s v="Our color process close who drug matter."/>
    <m/>
    <x v="1396"/>
  </r>
  <r>
    <s v="CLM58069768"/>
    <d v="2020-06-15T00:00:00"/>
    <x v="1625"/>
    <x v="2"/>
    <s v="Sport concern challenge far bar who strong."/>
    <d v="2020-09-03T00:00:00"/>
    <x v="1115"/>
  </r>
  <r>
    <s v="CLM72267852"/>
    <d v="2023-09-02T00:00:00"/>
    <x v="67"/>
    <x v="0"/>
    <s v="Fine into western head what risk wide."/>
    <d v="2023-11-29T00:00:00"/>
    <x v="1397"/>
  </r>
  <r>
    <s v="CLM04217980"/>
    <d v="2020-10-02T00:00:00"/>
    <x v="1626"/>
    <x v="2"/>
    <s v="Create relationship option movement bill."/>
    <m/>
    <x v="1398"/>
  </r>
  <r>
    <s v="CLM17953070"/>
    <d v="2023-01-02T00:00:00"/>
    <x v="1627"/>
    <x v="1"/>
    <s v="Peace power together stuff just."/>
    <m/>
    <x v="1399"/>
  </r>
  <r>
    <s v="CLM87780968"/>
    <d v="2022-08-20T00:00:00"/>
    <x v="1628"/>
    <x v="2"/>
    <s v="Election station teacher floor machine."/>
    <d v="2022-08-31T00:00:00"/>
    <x v="1400"/>
  </r>
  <r>
    <s v="CLM16550679"/>
    <d v="2024-02-09T00:00:00"/>
    <x v="1629"/>
    <x v="2"/>
    <s v="Thank strong space responsibility pretty every sister."/>
    <d v="2024-05-06T00:00:00"/>
    <x v="1401"/>
  </r>
  <r>
    <s v="CLM86147692"/>
    <d v="2022-04-23T00:00:00"/>
    <x v="1630"/>
    <x v="1"/>
    <s v="Its range time method."/>
    <d v="2022-07-12T00:00:00"/>
    <x v="1402"/>
  </r>
  <r>
    <s v="CLM61568285"/>
    <d v="2023-11-02T00:00:00"/>
    <x v="1631"/>
    <x v="0"/>
    <s v="Director cell cover one activity senior former."/>
    <m/>
    <x v="1403"/>
  </r>
  <r>
    <s v="CLM55820975"/>
    <d v="2021-03-23T00:00:00"/>
    <x v="1632"/>
    <x v="0"/>
    <s v="Image keep benefit activity project stop news."/>
    <d v="2021-04-26T00:00:00"/>
    <x v="1404"/>
  </r>
  <r>
    <s v="CLM25140350"/>
    <d v="2020-11-20T00:00:00"/>
    <x v="1633"/>
    <x v="1"/>
    <s v="Attack social large according institution wide national."/>
    <d v="2021-01-16T00:00:00"/>
    <x v="1405"/>
  </r>
  <r>
    <s v="CLM18202077"/>
    <d v="2021-01-03T00:00:00"/>
    <x v="1634"/>
    <x v="0"/>
    <s v="Summer increase law plant full enter."/>
    <d v="2021-02-12T00:00:00"/>
    <x v="1406"/>
  </r>
  <r>
    <s v="CLM00485196"/>
    <d v="2020-11-26T00:00:00"/>
    <x v="1635"/>
    <x v="1"/>
    <s v="There woman leg especially your."/>
    <d v="2020-12-16T00:00:00"/>
    <x v="1407"/>
  </r>
  <r>
    <s v="CLM16201323"/>
    <d v="2023-10-03T00:00:00"/>
    <x v="1636"/>
    <x v="1"/>
    <s v="Herself environmental past list."/>
    <m/>
    <x v="1408"/>
  </r>
  <r>
    <s v="CLM97068207"/>
    <d v="2021-12-30T00:00:00"/>
    <x v="1637"/>
    <x v="2"/>
    <s v="Decision base well I general enjoy check."/>
    <d v="2022-01-18T00:00:00"/>
    <x v="1409"/>
  </r>
  <r>
    <s v="CLM97138018"/>
    <d v="2024-11-21T00:00:00"/>
    <x v="1638"/>
    <x v="0"/>
    <s v="Forget including price big."/>
    <d v="2024-12-08T00:00:00"/>
    <x v="1410"/>
  </r>
  <r>
    <s v="CLM63964830"/>
    <d v="2020-07-02T00:00:00"/>
    <x v="1639"/>
    <x v="0"/>
    <s v="Large low season consumer."/>
    <m/>
    <x v="1411"/>
  </r>
  <r>
    <s v="CLM41234955"/>
    <d v="2022-01-22T00:00:00"/>
    <x v="1640"/>
    <x v="1"/>
    <s v="Company professional learn sign."/>
    <d v="2022-03-23T00:00:00"/>
    <x v="1412"/>
  </r>
  <r>
    <s v="CLM43385576"/>
    <d v="2020-09-21T00:00:00"/>
    <x v="1641"/>
    <x v="0"/>
    <s v="Happy where actually offer late response."/>
    <d v="2020-10-19T00:00:00"/>
    <x v="1413"/>
  </r>
  <r>
    <s v="CLM47142460"/>
    <d v="2022-01-30T00:00:00"/>
    <x v="1642"/>
    <x v="0"/>
    <s v="History study my yourself store."/>
    <d v="2022-04-12T00:00:00"/>
    <x v="1414"/>
  </r>
  <r>
    <s v="CLM17909384"/>
    <d v="2023-06-24T00:00:00"/>
    <x v="1643"/>
    <x v="2"/>
    <s v="Serve appear expect never will."/>
    <m/>
    <x v="1037"/>
  </r>
  <r>
    <s v="CLM54946089"/>
    <d v="2023-07-20T00:00:00"/>
    <x v="1644"/>
    <x v="0"/>
    <s v="Challenge miss market official investment economy suffer."/>
    <m/>
    <x v="744"/>
  </r>
  <r>
    <s v="CLM32242643"/>
    <d v="2024-09-18T00:00:00"/>
    <x v="1645"/>
    <x v="0"/>
    <s v="Activity great scene west soon next not."/>
    <m/>
    <x v="1415"/>
  </r>
  <r>
    <s v="CLM72700140"/>
    <d v="2023-08-11T00:00:00"/>
    <x v="1646"/>
    <x v="2"/>
    <s v="Work whether change fall."/>
    <d v="2023-08-31T00:00:00"/>
    <x v="1416"/>
  </r>
  <r>
    <s v="CLM04420108"/>
    <d v="2024-07-20T00:00:00"/>
    <x v="1647"/>
    <x v="0"/>
    <s v="Student health paper chair position into mention standard."/>
    <d v="2024-08-25T00:00:00"/>
    <x v="1417"/>
  </r>
  <r>
    <s v="CLM74346236"/>
    <d v="2023-08-11T00:00:00"/>
    <x v="1648"/>
    <x v="1"/>
    <s v="Kid check grow why group."/>
    <d v="2023-10-16T00:00:00"/>
    <x v="1418"/>
  </r>
  <r>
    <s v="CLM04918202"/>
    <d v="2022-01-24T00:00:00"/>
    <x v="1649"/>
    <x v="0"/>
    <s v="Pattern government management military consumer spring."/>
    <d v="2022-02-13T00:00:00"/>
    <x v="1419"/>
  </r>
  <r>
    <s v="CLM92126572"/>
    <d v="2024-05-09T00:00:00"/>
    <x v="1650"/>
    <x v="1"/>
    <s v="To learn front tend available standard since."/>
    <d v="2024-07-19T00:00:00"/>
    <x v="1420"/>
  </r>
  <r>
    <s v="CLM13148461"/>
    <d v="2024-06-21T00:00:00"/>
    <x v="1651"/>
    <x v="0"/>
    <s v="Would chair learn song."/>
    <d v="2024-08-25T00:00:00"/>
    <x v="1421"/>
  </r>
  <r>
    <s v="CLM88556397"/>
    <d v="2023-02-05T00:00:00"/>
    <x v="1652"/>
    <x v="2"/>
    <s v="Defense return law painting success class."/>
    <d v="2023-03-22T00:00:00"/>
    <x v="1422"/>
  </r>
  <r>
    <s v="CLM35989900"/>
    <d v="2022-12-09T00:00:00"/>
    <x v="1653"/>
    <x v="0"/>
    <s v="Now them machine break against."/>
    <m/>
    <x v="1423"/>
  </r>
  <r>
    <s v="CLM64646052"/>
    <d v="2020-03-05T00:00:00"/>
    <x v="1654"/>
    <x v="0"/>
    <s v="On require maybe your wish."/>
    <d v="2020-06-01T00:00:00"/>
    <x v="198"/>
  </r>
  <r>
    <s v="CLM24982142"/>
    <d v="2022-07-24T00:00:00"/>
    <x v="1655"/>
    <x v="2"/>
    <s v="Already artist know special education far price."/>
    <d v="2022-09-24T00:00:00"/>
    <x v="1286"/>
  </r>
  <r>
    <s v="CLM08785118"/>
    <d v="2024-12-05T00:00:00"/>
    <x v="1656"/>
    <x v="1"/>
    <s v="Under social trade go represent south day."/>
    <m/>
    <x v="1424"/>
  </r>
  <r>
    <s v="CLM74048114"/>
    <d v="2022-01-30T00:00:00"/>
    <x v="1657"/>
    <x v="1"/>
    <s v="Movie big coach home officer."/>
    <d v="2022-02-09T00:00:00"/>
    <x v="1425"/>
  </r>
  <r>
    <s v="CLM90804283"/>
    <d v="2022-12-26T00:00:00"/>
    <x v="1658"/>
    <x v="2"/>
    <s v="Similar evidence material outside suffer."/>
    <d v="2023-02-02T00:00:00"/>
    <x v="1426"/>
  </r>
  <r>
    <s v="CLM13031824"/>
    <d v="2021-04-16T00:00:00"/>
    <x v="1659"/>
    <x v="0"/>
    <s v="View hope happen those paper itself easy."/>
    <d v="2021-06-11T00:00:00"/>
    <x v="1427"/>
  </r>
  <r>
    <s v="CLM41994920"/>
    <d v="2022-10-29T00:00:00"/>
    <x v="1660"/>
    <x v="1"/>
    <s v="Sell consumer surface trouble firm surface."/>
    <d v="2022-12-15T00:00:00"/>
    <x v="236"/>
  </r>
  <r>
    <s v="CLM39339196"/>
    <d v="2024-07-30T00:00:00"/>
    <x v="1661"/>
    <x v="1"/>
    <s v="Control father marriage learn."/>
    <d v="2024-09-18T00:00:00"/>
    <x v="282"/>
  </r>
  <r>
    <s v="CLM25982351"/>
    <d v="2024-01-31T00:00:00"/>
    <x v="1662"/>
    <x v="2"/>
    <s v="Property against develop occur song nation away risk."/>
    <d v="2024-04-14T00:00:00"/>
    <x v="376"/>
  </r>
  <r>
    <s v="CLM71027344"/>
    <d v="2021-11-28T00:00:00"/>
    <x v="1663"/>
    <x v="2"/>
    <s v="Spend different perform sport dinner Republican event send."/>
    <d v="2021-12-11T00:00:00"/>
    <x v="327"/>
  </r>
  <r>
    <s v="CLM10015678"/>
    <d v="2023-11-25T00:00:00"/>
    <x v="1664"/>
    <x v="2"/>
    <s v="Shoulder debate approach campaign break improve clear."/>
    <m/>
    <x v="1428"/>
  </r>
  <r>
    <s v="CLM24151292"/>
    <d v="2021-06-14T00:00:00"/>
    <x v="1665"/>
    <x v="0"/>
    <s v="Major method star water window."/>
    <d v="2021-08-10T00:00:00"/>
    <x v="1429"/>
  </r>
  <r>
    <s v="CLM09772284"/>
    <d v="2024-04-06T00:00:00"/>
    <x v="1666"/>
    <x v="1"/>
    <s v="Board technology property thing."/>
    <d v="2024-06-30T00:00:00"/>
    <x v="510"/>
  </r>
  <r>
    <s v="CLM50500409"/>
    <d v="2022-11-10T00:00:00"/>
    <x v="1667"/>
    <x v="0"/>
    <s v="Occur yes doctor adult yard authority represent these."/>
    <d v="2023-01-01T00:00:00"/>
    <x v="1430"/>
  </r>
  <r>
    <s v="CLM42392260"/>
    <d v="2020-05-04T00:00:00"/>
    <x v="1668"/>
    <x v="2"/>
    <s v="Parent determine eight certainly sort suffer though energy."/>
    <m/>
    <x v="1431"/>
  </r>
  <r>
    <s v="CLM21007683"/>
    <d v="2020-11-18T00:00:00"/>
    <x v="1669"/>
    <x v="0"/>
    <s v="Seem either white approach."/>
    <m/>
    <x v="1432"/>
  </r>
  <r>
    <s v="CLM94276369"/>
    <d v="2020-05-06T00:00:00"/>
    <x v="1670"/>
    <x v="2"/>
    <s v="Dinner meeting despite sing information drop continue."/>
    <m/>
    <x v="1433"/>
  </r>
  <r>
    <s v="CLM73610277"/>
    <d v="2022-01-06T00:00:00"/>
    <x v="1671"/>
    <x v="1"/>
    <s v="Car white college pretty product."/>
    <d v="2022-03-28T00:00:00"/>
    <x v="929"/>
  </r>
  <r>
    <s v="CLM42149593"/>
    <d v="2022-06-04T00:00:00"/>
    <x v="1672"/>
    <x v="1"/>
    <s v="Six yet leader usually artist road."/>
    <m/>
    <x v="1434"/>
  </r>
  <r>
    <s v="CLM54260327"/>
    <d v="2021-06-11T00:00:00"/>
    <x v="1673"/>
    <x v="1"/>
    <s v="Good radio after at structure."/>
    <m/>
    <x v="1435"/>
  </r>
  <r>
    <s v="CLM93550616"/>
    <d v="2021-09-01T00:00:00"/>
    <x v="1674"/>
    <x v="1"/>
    <s v="Performance prevent throw become several."/>
    <d v="2021-11-03T00:00:00"/>
    <x v="1190"/>
  </r>
  <r>
    <s v="CLM19862265"/>
    <d v="2021-11-27T00:00:00"/>
    <x v="1675"/>
    <x v="1"/>
    <s v="Structure quality experience note nor west civil."/>
    <d v="2022-02-23T00:00:00"/>
    <x v="1436"/>
  </r>
  <r>
    <s v="CLM94142315"/>
    <d v="2024-11-03T00:00:00"/>
    <x v="1676"/>
    <x v="1"/>
    <s v="Identify idea direction class message."/>
    <m/>
    <x v="1437"/>
  </r>
  <r>
    <s v="CLM69546905"/>
    <d v="2020-09-10T00:00:00"/>
    <x v="1677"/>
    <x v="0"/>
    <s v="Western need man movement enter firm."/>
    <d v="2020-11-29T00:00:00"/>
    <x v="311"/>
  </r>
  <r>
    <s v="CLM11965917"/>
    <d v="2021-10-24T00:00:00"/>
    <x v="1678"/>
    <x v="2"/>
    <s v="Capital ok protect next painting always say."/>
    <d v="2021-12-18T00:00:00"/>
    <x v="1302"/>
  </r>
  <r>
    <s v="CLM01862528"/>
    <d v="2020-12-22T00:00:00"/>
    <x v="1679"/>
    <x v="0"/>
    <s v="Area deep future budget first natural analysis."/>
    <d v="2021-02-06T00:00:00"/>
    <x v="1438"/>
  </r>
  <r>
    <s v="CLM89745475"/>
    <d v="2020-03-28T00:00:00"/>
    <x v="1680"/>
    <x v="1"/>
    <s v="The rise Mr always."/>
    <d v="2020-04-09T00:00:00"/>
    <x v="1439"/>
  </r>
  <r>
    <s v="CLM19326555"/>
    <d v="2024-09-13T00:00:00"/>
    <x v="1681"/>
    <x v="1"/>
    <s v="Pattern do player build."/>
    <d v="2024-10-29T00:00:00"/>
    <x v="1440"/>
  </r>
  <r>
    <s v="CLM90418525"/>
    <d v="2020-01-31T00:00:00"/>
    <x v="1682"/>
    <x v="2"/>
    <s v="Fine goal produce performance."/>
    <d v="2020-02-22T00:00:00"/>
    <x v="982"/>
  </r>
  <r>
    <s v="CLM75772067"/>
    <d v="2024-06-28T00:00:00"/>
    <x v="1683"/>
    <x v="2"/>
    <s v="Bed never difference."/>
    <m/>
    <x v="1441"/>
  </r>
  <r>
    <s v="CLM83789291"/>
    <d v="2023-03-20T00:00:00"/>
    <x v="1684"/>
    <x v="1"/>
    <s v="Professional base near all and."/>
    <m/>
    <x v="1442"/>
  </r>
  <r>
    <s v="CLM43427994"/>
    <d v="2020-08-28T00:00:00"/>
    <x v="1685"/>
    <x v="0"/>
    <s v="Sort base trouble around his miss garden."/>
    <d v="2020-09-09T00:00:00"/>
    <x v="1101"/>
  </r>
  <r>
    <s v="CLM14627025"/>
    <d v="2024-08-27T00:00:00"/>
    <x v="1686"/>
    <x v="2"/>
    <s v="Thus which effect establish."/>
    <m/>
    <x v="150"/>
  </r>
  <r>
    <s v="CLM44229389"/>
    <d v="2021-07-17T00:00:00"/>
    <x v="1687"/>
    <x v="0"/>
    <s v="In throw share explain thus keep sell."/>
    <d v="2021-09-27T00:00:00"/>
    <x v="1443"/>
  </r>
  <r>
    <s v="CLM66711191"/>
    <d v="2021-08-15T00:00:00"/>
    <x v="1688"/>
    <x v="2"/>
    <s v="Difference teacher occur us marriage win."/>
    <d v="2021-09-03T00:00:00"/>
    <x v="1444"/>
  </r>
  <r>
    <s v="CLM00312525"/>
    <d v="2021-10-12T00:00:00"/>
    <x v="1689"/>
    <x v="1"/>
    <s v="School important practice cup his compare successful where."/>
    <m/>
    <x v="1445"/>
  </r>
  <r>
    <s v="CLM25247555"/>
    <d v="2020-07-24T00:00:00"/>
    <x v="1690"/>
    <x v="0"/>
    <s v="Anyone next policy whole."/>
    <m/>
    <x v="1446"/>
  </r>
  <r>
    <s v="CLM07143854"/>
    <d v="2023-11-28T00:00:00"/>
    <x v="1691"/>
    <x v="0"/>
    <s v="Truth analysis assume civil."/>
    <m/>
    <x v="1447"/>
  </r>
  <r>
    <s v="CLM93285064"/>
    <d v="2024-05-01T00:00:00"/>
    <x v="1692"/>
    <x v="0"/>
    <s v="Meet claim century mouth."/>
    <d v="2024-07-09T00:00:00"/>
    <x v="877"/>
  </r>
  <r>
    <s v="CLM34858417"/>
    <d v="2021-06-21T00:00:00"/>
    <x v="1693"/>
    <x v="0"/>
    <s v="Fall player factor simple reach image by."/>
    <d v="2021-07-31T00:00:00"/>
    <x v="1448"/>
  </r>
  <r>
    <s v="CLM78708081"/>
    <d v="2021-12-23T00:00:00"/>
    <x v="1694"/>
    <x v="0"/>
    <s v="Begin half out either."/>
    <m/>
    <x v="1449"/>
  </r>
  <r>
    <s v="CLM02172231"/>
    <d v="2023-08-30T00:00:00"/>
    <x v="1695"/>
    <x v="2"/>
    <s v="Factor street main."/>
    <d v="2023-10-14T00:00:00"/>
    <x v="1450"/>
  </r>
  <r>
    <s v="CLM40151953"/>
    <d v="2024-03-31T00:00:00"/>
    <x v="1696"/>
    <x v="2"/>
    <s v="And hope safe statement sing."/>
    <m/>
    <x v="1345"/>
  </r>
  <r>
    <s v="CLM94213891"/>
    <d v="2024-03-20T00:00:00"/>
    <x v="1697"/>
    <x v="1"/>
    <s v="Glass time find spend also tend last effort."/>
    <d v="2024-04-10T00:00:00"/>
    <x v="570"/>
  </r>
  <r>
    <s v="CLM30369063"/>
    <d v="2022-09-04T00:00:00"/>
    <x v="1698"/>
    <x v="2"/>
    <s v="Fact behavior design vote."/>
    <d v="2022-10-05T00:00:00"/>
    <x v="1451"/>
  </r>
  <r>
    <s v="CLM13024594"/>
    <d v="2023-12-27T00:00:00"/>
    <x v="1699"/>
    <x v="0"/>
    <s v="Possible study we represent."/>
    <d v="2024-03-19T00:00:00"/>
    <x v="1452"/>
  </r>
  <r>
    <s v="CLM21853421"/>
    <d v="2023-08-18T00:00:00"/>
    <x v="1700"/>
    <x v="1"/>
    <s v="Glass particular foot sing send include."/>
    <d v="2023-08-30T00:00:00"/>
    <x v="1241"/>
  </r>
  <r>
    <s v="CLM91700617"/>
    <d v="2023-09-19T00:00:00"/>
    <x v="1701"/>
    <x v="0"/>
    <s v="Tv future pull."/>
    <d v="2023-10-18T00:00:00"/>
    <x v="1453"/>
  </r>
  <r>
    <s v="CLM42250780"/>
    <d v="2023-10-09T00:00:00"/>
    <x v="1702"/>
    <x v="0"/>
    <s v="Nice do trade mean soldier as."/>
    <d v="2024-01-02T00:00:00"/>
    <x v="724"/>
  </r>
  <r>
    <s v="CLM08139474"/>
    <d v="2023-10-22T00:00:00"/>
    <x v="24"/>
    <x v="2"/>
    <s v="Car statement me between check nearly election difficult."/>
    <m/>
    <x v="1454"/>
  </r>
  <r>
    <s v="CLM13217299"/>
    <d v="2022-09-25T00:00:00"/>
    <x v="1703"/>
    <x v="0"/>
    <s v="Will likely hear reach eight police."/>
    <d v="2022-11-17T00:00:00"/>
    <x v="1455"/>
  </r>
  <r>
    <s v="CLM40263779"/>
    <d v="2020-06-09T00:00:00"/>
    <x v="1704"/>
    <x v="2"/>
    <s v="Public international learn important herself."/>
    <d v="2020-06-19T00:00:00"/>
    <x v="1456"/>
  </r>
  <r>
    <s v="CLM77831345"/>
    <d v="2022-09-07T00:00:00"/>
    <x v="1705"/>
    <x v="0"/>
    <s v="Student sure throw camera goal event hour."/>
    <d v="2022-11-16T00:00:00"/>
    <x v="844"/>
  </r>
  <r>
    <s v="CLM54793899"/>
    <d v="2024-11-14T00:00:00"/>
    <x v="1706"/>
    <x v="0"/>
    <s v="Property million service yes fish."/>
    <d v="2025-02-07T00:00:00"/>
    <x v="1457"/>
  </r>
  <r>
    <s v="CLM71725868"/>
    <d v="2023-08-04T00:00:00"/>
    <x v="1707"/>
    <x v="2"/>
    <s v="Peace important anything."/>
    <m/>
    <x v="1458"/>
  </r>
  <r>
    <s v="CLM84438068"/>
    <d v="2020-09-14T00:00:00"/>
    <x v="1708"/>
    <x v="2"/>
    <s v="Travel sit happen herself."/>
    <d v="2020-10-11T00:00:00"/>
    <x v="433"/>
  </r>
  <r>
    <s v="CLM43996401"/>
    <d v="2020-02-04T00:00:00"/>
    <x v="1709"/>
    <x v="0"/>
    <s v="Cost save bar."/>
    <d v="2020-04-09T00:00:00"/>
    <x v="1459"/>
  </r>
  <r>
    <s v="CLM61511711"/>
    <d v="2023-06-04T00:00:00"/>
    <x v="1710"/>
    <x v="0"/>
    <s v="Edge good across everything including."/>
    <d v="2023-07-23T00:00:00"/>
    <x v="1126"/>
  </r>
  <r>
    <s v="CLM16477178"/>
    <d v="2021-03-19T00:00:00"/>
    <x v="1711"/>
    <x v="0"/>
    <s v="Your building toward."/>
    <m/>
    <x v="1460"/>
  </r>
  <r>
    <s v="CLM31601094"/>
    <d v="2021-12-22T00:00:00"/>
    <x v="1712"/>
    <x v="1"/>
    <s v="Even table visit cultural miss executive."/>
    <m/>
    <x v="1461"/>
  </r>
  <r>
    <s v="CLM55644565"/>
    <d v="2022-03-02T00:00:00"/>
    <x v="1713"/>
    <x v="0"/>
    <s v="Wide cost full much water water."/>
    <d v="2022-03-17T00:00:00"/>
    <x v="433"/>
  </r>
  <r>
    <s v="CLM52360135"/>
    <d v="2024-09-29T00:00:00"/>
    <x v="1714"/>
    <x v="1"/>
    <s v="Want clearly pressure."/>
    <m/>
    <x v="1462"/>
  </r>
  <r>
    <s v="CLM53354869"/>
    <d v="2023-10-12T00:00:00"/>
    <x v="1715"/>
    <x v="2"/>
    <s v="Compare card summer network Mrs low picture."/>
    <m/>
    <x v="1463"/>
  </r>
  <r>
    <s v="CLM59502810"/>
    <d v="2021-03-15T00:00:00"/>
    <x v="1716"/>
    <x v="1"/>
    <s v="Arrive agree morning including."/>
    <d v="2021-04-13T00:00:00"/>
    <x v="1464"/>
  </r>
  <r>
    <s v="CLM19904603"/>
    <d v="2022-02-14T00:00:00"/>
    <x v="1717"/>
    <x v="2"/>
    <s v="Truth take join agent lawyer experience anyone thousand."/>
    <d v="2022-04-16T00:00:00"/>
    <x v="1465"/>
  </r>
  <r>
    <s v="CLM39886120"/>
    <d v="2024-04-25T00:00:00"/>
    <x v="1718"/>
    <x v="2"/>
    <s v="Account build care agency positive loss."/>
    <d v="2024-07-04T00:00:00"/>
    <x v="755"/>
  </r>
  <r>
    <s v="CLM49529608"/>
    <d v="2021-09-03T00:00:00"/>
    <x v="1719"/>
    <x v="1"/>
    <s v="Whose everything seek rate."/>
    <d v="2021-11-22T00:00:00"/>
    <x v="1466"/>
  </r>
  <r>
    <s v="CLM22998888"/>
    <d v="2023-02-07T00:00:00"/>
    <x v="1720"/>
    <x v="1"/>
    <s v="Social central simply in."/>
    <d v="2023-03-08T00:00:00"/>
    <x v="1467"/>
  </r>
  <r>
    <s v="CLM49744033"/>
    <d v="2023-11-29T00:00:00"/>
    <x v="1721"/>
    <x v="2"/>
    <s v="Knowledge institution cover little nothing house."/>
    <d v="2024-01-20T00:00:00"/>
    <x v="1139"/>
  </r>
  <r>
    <s v="CLM55981372"/>
    <d v="2020-01-14T00:00:00"/>
    <x v="1722"/>
    <x v="0"/>
    <s v="Account seat total learn."/>
    <d v="2020-01-24T00:00:00"/>
    <x v="66"/>
  </r>
  <r>
    <s v="CLM92674239"/>
    <d v="2020-04-12T00:00:00"/>
    <x v="1723"/>
    <x v="2"/>
    <s v="Time effort bill house strategy surface explain with."/>
    <d v="2020-04-24T00:00:00"/>
    <x v="1347"/>
  </r>
  <r>
    <s v="CLM19693876"/>
    <d v="2020-06-18T00:00:00"/>
    <x v="1724"/>
    <x v="1"/>
    <s v="Bar decide total one site."/>
    <m/>
    <x v="1468"/>
  </r>
  <r>
    <s v="CLM16757229"/>
    <d v="2022-11-29T00:00:00"/>
    <x v="1725"/>
    <x v="0"/>
    <s v="Arrive actually time we system."/>
    <m/>
    <x v="1023"/>
  </r>
  <r>
    <s v="CLM76919424"/>
    <d v="2023-10-30T00:00:00"/>
    <x v="1726"/>
    <x v="0"/>
    <s v="Catch daughter million event check design."/>
    <m/>
    <x v="245"/>
  </r>
  <r>
    <s v="CLM44508531"/>
    <d v="2024-10-13T00:00:00"/>
    <x v="1727"/>
    <x v="2"/>
    <s v="Create seat authority city west."/>
    <d v="2025-01-03T00:00:00"/>
    <x v="1469"/>
  </r>
  <r>
    <s v="CLM64171126"/>
    <d v="2023-10-26T00:00:00"/>
    <x v="1728"/>
    <x v="1"/>
    <s v="Doctor like history trial."/>
    <d v="2024-01-02T00:00:00"/>
    <x v="212"/>
  </r>
  <r>
    <s v="CLM24219793"/>
    <d v="2020-07-28T00:00:00"/>
    <x v="1729"/>
    <x v="0"/>
    <s v="Federal raise raise country small."/>
    <d v="2020-08-27T00:00:00"/>
    <x v="506"/>
  </r>
  <r>
    <s v="CLM50102517"/>
    <d v="2020-08-28T00:00:00"/>
    <x v="1730"/>
    <x v="2"/>
    <s v="Morning part lay food a."/>
    <d v="2020-11-04T00:00:00"/>
    <x v="1470"/>
  </r>
  <r>
    <s v="CLM48871498"/>
    <d v="2023-08-08T00:00:00"/>
    <x v="1731"/>
    <x v="0"/>
    <s v="Maybe far when maintain."/>
    <d v="2023-09-24T00:00:00"/>
    <x v="1471"/>
  </r>
  <r>
    <s v="CLM48994589"/>
    <d v="2024-08-19T00:00:00"/>
    <x v="1732"/>
    <x v="0"/>
    <s v="School exist story total that."/>
    <m/>
    <x v="709"/>
  </r>
  <r>
    <s v="CLM97133672"/>
    <d v="2019-12-28T00:00:00"/>
    <x v="1733"/>
    <x v="1"/>
    <s v="Discuss side east protect may reach crime."/>
    <m/>
    <x v="502"/>
  </r>
  <r>
    <s v="CLM68890502"/>
    <d v="2023-06-29T00:00:00"/>
    <x v="1734"/>
    <x v="2"/>
    <s v="Green hot fund here citizen accept produce."/>
    <m/>
    <x v="1425"/>
  </r>
  <r>
    <s v="CLM06220498"/>
    <d v="2022-07-15T00:00:00"/>
    <x v="1735"/>
    <x v="2"/>
    <s v="Eye bag skill study such through future."/>
    <m/>
    <x v="1472"/>
  </r>
  <r>
    <s v="CLM88890979"/>
    <d v="2021-03-25T00:00:00"/>
    <x v="1736"/>
    <x v="2"/>
    <s v="Wife study believe might many."/>
    <d v="2021-06-15T00:00:00"/>
    <x v="1473"/>
  </r>
  <r>
    <s v="CLM74752423"/>
    <d v="2020-10-09T00:00:00"/>
    <x v="1737"/>
    <x v="0"/>
    <s v="Success call herself."/>
    <d v="2020-12-16T00:00:00"/>
    <x v="1299"/>
  </r>
  <r>
    <s v="CLM31829137"/>
    <d v="2021-06-16T00:00:00"/>
    <x v="1738"/>
    <x v="2"/>
    <s v="Smile artist case hit enter."/>
    <d v="2021-06-29T00:00:00"/>
    <x v="1474"/>
  </r>
  <r>
    <s v="CLM38349355"/>
    <d v="2024-09-28T00:00:00"/>
    <x v="1739"/>
    <x v="0"/>
    <s v="Long choose they structure."/>
    <m/>
    <x v="199"/>
  </r>
  <r>
    <s v="CLM42305616"/>
    <d v="2022-02-23T00:00:00"/>
    <x v="1740"/>
    <x v="0"/>
    <s v="Find indeed like himself ability start group parent."/>
    <m/>
    <x v="1475"/>
  </r>
  <r>
    <s v="CLM44177313"/>
    <d v="2022-04-06T00:00:00"/>
    <x v="1741"/>
    <x v="0"/>
    <s v="Nice their technology camera political teacher."/>
    <d v="2022-05-18T00:00:00"/>
    <x v="1476"/>
  </r>
  <r>
    <s v="CLM46417311"/>
    <d v="2022-05-29T00:00:00"/>
    <x v="1742"/>
    <x v="0"/>
    <s v="Course attorney agent goal where shake camera effort."/>
    <d v="2022-07-05T00:00:00"/>
    <x v="1477"/>
  </r>
  <r>
    <s v="CLM28435456"/>
    <d v="2020-02-12T00:00:00"/>
    <x v="1743"/>
    <x v="2"/>
    <s v="Fly economic less under fly."/>
    <d v="2020-05-03T00:00:00"/>
    <x v="1478"/>
  </r>
  <r>
    <s v="CLM92246762"/>
    <d v="2020-07-25T00:00:00"/>
    <x v="1744"/>
    <x v="2"/>
    <s v="Space image economy Mrs land."/>
    <m/>
    <x v="1479"/>
  </r>
  <r>
    <s v="CLM12594263"/>
    <d v="2024-10-30T00:00:00"/>
    <x v="1745"/>
    <x v="1"/>
    <s v="Technology personal buy pull past."/>
    <d v="2024-12-07T00:00:00"/>
    <x v="1480"/>
  </r>
  <r>
    <s v="CLM73151023"/>
    <d v="2024-09-12T00:00:00"/>
    <x v="1746"/>
    <x v="2"/>
    <s v="Analysis sister better ball into."/>
    <d v="2024-12-06T00:00:00"/>
    <x v="1481"/>
  </r>
  <r>
    <s v="CLM88057457"/>
    <d v="2023-12-04T00:00:00"/>
    <x v="1747"/>
    <x v="1"/>
    <s v="Performance like fear various him heart test."/>
    <d v="2024-02-13T00:00:00"/>
    <x v="1482"/>
  </r>
  <r>
    <s v="CLM25173562"/>
    <d v="2022-06-26T00:00:00"/>
    <x v="1748"/>
    <x v="1"/>
    <s v="Difficult draw say source trial have newspaper know."/>
    <m/>
    <x v="1483"/>
  </r>
  <r>
    <s v="CLM73590563"/>
    <d v="2022-09-21T00:00:00"/>
    <x v="1749"/>
    <x v="0"/>
    <s v="Lawyer member town audience boy."/>
    <d v="2022-10-11T00:00:00"/>
    <x v="494"/>
  </r>
  <r>
    <s v="CLM69893138"/>
    <d v="2023-05-14T00:00:00"/>
    <x v="1574"/>
    <x v="2"/>
    <s v="Main evening finish there how weight foreign."/>
    <m/>
    <x v="1484"/>
  </r>
  <r>
    <s v="CLM64582646"/>
    <d v="2024-11-08T00:00:00"/>
    <x v="1750"/>
    <x v="0"/>
    <s v="Sell game two live."/>
    <d v="2025-02-03T00:00:00"/>
    <x v="1485"/>
  </r>
  <r>
    <s v="CLM18996029"/>
    <d v="2022-05-14T00:00:00"/>
    <x v="1751"/>
    <x v="1"/>
    <s v="Cause cause just sure job."/>
    <m/>
    <x v="1229"/>
  </r>
  <r>
    <s v="CLM05569555"/>
    <d v="2021-03-01T00:00:00"/>
    <x v="1752"/>
    <x v="1"/>
    <s v="Others professional continue."/>
    <d v="2021-05-05T00:00:00"/>
    <x v="1486"/>
  </r>
  <r>
    <s v="CLM57725251"/>
    <d v="2022-07-31T00:00:00"/>
    <x v="1753"/>
    <x v="2"/>
    <s v="Research speech draw evening."/>
    <d v="2022-09-23T00:00:00"/>
    <x v="1320"/>
  </r>
  <r>
    <s v="CLM84987968"/>
    <d v="2020-06-15T00:00:00"/>
    <x v="1754"/>
    <x v="0"/>
    <s v="Mr line last they by still guy."/>
    <d v="2020-08-30T00:00:00"/>
    <x v="1487"/>
  </r>
  <r>
    <s v="CLM27690050"/>
    <d v="2022-05-07T00:00:00"/>
    <x v="1755"/>
    <x v="1"/>
    <s v="Color down heart check."/>
    <d v="2022-06-14T00:00:00"/>
    <x v="1488"/>
  </r>
  <r>
    <s v="CLM78700607"/>
    <d v="2024-05-24T00:00:00"/>
    <x v="1756"/>
    <x v="1"/>
    <s v="Detail forget success test risk many skill explain."/>
    <d v="2024-07-02T00:00:00"/>
    <x v="1489"/>
  </r>
  <r>
    <s v="CLM85282070"/>
    <d v="2023-12-25T00:00:00"/>
    <x v="1757"/>
    <x v="0"/>
    <s v="Feeling court however agency theory."/>
    <d v="2024-01-28T00:00:00"/>
    <x v="1490"/>
  </r>
  <r>
    <s v="CLM74701790"/>
    <d v="2020-06-21T00:00:00"/>
    <x v="1758"/>
    <x v="2"/>
    <s v="Choose type star admit indicate."/>
    <d v="2020-07-20T00:00:00"/>
    <x v="1491"/>
  </r>
  <r>
    <s v="CLM13769666"/>
    <d v="2023-03-25T00:00:00"/>
    <x v="1759"/>
    <x v="1"/>
    <s v="Front view share exactly nothing."/>
    <d v="2023-05-30T00:00:00"/>
    <x v="1492"/>
  </r>
  <r>
    <s v="CLM56244159"/>
    <d v="2024-04-26T00:00:00"/>
    <x v="1760"/>
    <x v="1"/>
    <s v="Door as nearly certain civil."/>
    <d v="2024-05-23T00:00:00"/>
    <x v="1493"/>
  </r>
  <r>
    <s v="CLM72806847"/>
    <d v="2021-11-30T00:00:00"/>
    <x v="1761"/>
    <x v="1"/>
    <s v="Apply market the billion oil."/>
    <d v="2022-01-25T00:00:00"/>
    <x v="1494"/>
  </r>
  <r>
    <s v="CLM27250948"/>
    <d v="2024-05-28T00:00:00"/>
    <x v="1762"/>
    <x v="1"/>
    <s v="Despite enjoy speak example what."/>
    <d v="2024-08-18T00:00:00"/>
    <x v="1495"/>
  </r>
  <r>
    <s v="CLM54743764"/>
    <d v="2020-11-02T00:00:00"/>
    <x v="1763"/>
    <x v="2"/>
    <s v="Teacher prove eat standard newspaper education."/>
    <m/>
    <x v="1496"/>
  </r>
  <r>
    <s v="CLM31318559"/>
    <d v="2020-03-05T00:00:00"/>
    <x v="1764"/>
    <x v="2"/>
    <s v="Thank good economic provide common identify pressure."/>
    <d v="2020-04-09T00:00:00"/>
    <x v="442"/>
  </r>
  <r>
    <s v="CLM58567186"/>
    <d v="2022-12-12T00:00:00"/>
    <x v="1765"/>
    <x v="2"/>
    <s v="Nor hand bring way be discussion."/>
    <d v="2023-01-12T00:00:00"/>
    <x v="1497"/>
  </r>
  <r>
    <s v="CLM76709346"/>
    <d v="2024-08-16T00:00:00"/>
    <x v="1574"/>
    <x v="2"/>
    <s v="Wind thus hour book development poor agency."/>
    <m/>
    <x v="1498"/>
  </r>
  <r>
    <s v="CLM88702569"/>
    <d v="2023-10-27T00:00:00"/>
    <x v="1766"/>
    <x v="0"/>
    <s v="Itself hand none peace cause artist."/>
    <d v="2023-11-17T00:00:00"/>
    <x v="1499"/>
  </r>
  <r>
    <s v="CLM88348405"/>
    <d v="2022-02-27T00:00:00"/>
    <x v="1767"/>
    <x v="0"/>
    <s v="Over their economy especially phone."/>
    <d v="2022-03-10T00:00:00"/>
    <x v="1500"/>
  </r>
  <r>
    <s v="CLM33948218"/>
    <d v="2024-03-30T00:00:00"/>
    <x v="1768"/>
    <x v="1"/>
    <s v="Race culture stuff glass guy natural the."/>
    <d v="2024-06-18T00:00:00"/>
    <x v="988"/>
  </r>
  <r>
    <s v="CLM87686857"/>
    <d v="2022-06-23T00:00:00"/>
    <x v="1769"/>
    <x v="2"/>
    <s v="Situation plant stand traditional offer believe among."/>
    <d v="2022-07-25T00:00:00"/>
    <x v="1501"/>
  </r>
  <r>
    <s v="CLM95209963"/>
    <d v="2023-12-06T00:00:00"/>
    <x v="1770"/>
    <x v="0"/>
    <s v="Reduce lose smile south."/>
    <d v="2024-02-07T00:00:00"/>
    <x v="1502"/>
  </r>
  <r>
    <s v="CLM96849995"/>
    <d v="2023-05-08T00:00:00"/>
    <x v="1771"/>
    <x v="0"/>
    <s v="Middle enough can century."/>
    <d v="2023-08-04T00:00:00"/>
    <x v="901"/>
  </r>
  <r>
    <s v="CLM51239522"/>
    <d v="2020-02-19T00:00:00"/>
    <x v="1772"/>
    <x v="1"/>
    <s v="Item reduce mind low join."/>
    <d v="2020-03-13T00:00:00"/>
    <x v="91"/>
  </r>
  <r>
    <s v="CLM60691985"/>
    <d v="2022-10-16T00:00:00"/>
    <x v="1773"/>
    <x v="2"/>
    <s v="Prepare book sister main long."/>
    <m/>
    <x v="614"/>
  </r>
  <r>
    <s v="CLM40915045"/>
    <d v="2022-08-25T00:00:00"/>
    <x v="1774"/>
    <x v="2"/>
    <s v="Point unit heart allow."/>
    <d v="2022-09-15T00:00:00"/>
    <x v="1503"/>
  </r>
  <r>
    <s v="CLM52480883"/>
    <d v="2023-12-28T00:00:00"/>
    <x v="1775"/>
    <x v="2"/>
    <s v="Note century fund right risk."/>
    <d v="2024-01-24T00:00:00"/>
    <x v="1504"/>
  </r>
  <r>
    <s v="CLM27380799"/>
    <d v="2024-05-23T00:00:00"/>
    <x v="1776"/>
    <x v="0"/>
    <s v="People not follow may item support."/>
    <d v="2024-06-09T00:00:00"/>
    <x v="1505"/>
  </r>
  <r>
    <s v="CLM51670842"/>
    <d v="2021-01-09T00:00:00"/>
    <x v="1777"/>
    <x v="1"/>
    <s v="Present lead science type."/>
    <m/>
    <x v="1506"/>
  </r>
  <r>
    <s v="CLM76824357"/>
    <d v="2023-04-20T00:00:00"/>
    <x v="1778"/>
    <x v="0"/>
    <s v="Source fall remain officer itself sea white."/>
    <m/>
    <x v="1507"/>
  </r>
  <r>
    <s v="CLM40826278"/>
    <d v="2021-05-29T00:00:00"/>
    <x v="1779"/>
    <x v="2"/>
    <s v="Science someone wide leave."/>
    <m/>
    <x v="1508"/>
  </r>
  <r>
    <s v="CLM10355652"/>
    <d v="2020-07-20T00:00:00"/>
    <x v="1780"/>
    <x v="2"/>
    <s v="Crime western less mother affect necessary few."/>
    <d v="2020-08-20T00:00:00"/>
    <x v="1509"/>
  </r>
  <r>
    <s v="CLM48726761"/>
    <d v="2023-02-23T00:00:00"/>
    <x v="1781"/>
    <x v="2"/>
    <s v="Space because city close."/>
    <d v="2023-04-27T00:00:00"/>
    <x v="1510"/>
  </r>
  <r>
    <s v="CLM95292894"/>
    <d v="2019-12-25T00:00:00"/>
    <x v="1782"/>
    <x v="0"/>
    <s v="Physical that couple successful hit never."/>
    <d v="2020-03-11T00:00:00"/>
    <x v="1511"/>
  </r>
  <r>
    <s v="CLM84719374"/>
    <d v="2021-06-25T00:00:00"/>
    <x v="1783"/>
    <x v="0"/>
    <s v="Wind write newspaper another keep treatment effect."/>
    <d v="2021-09-01T00:00:00"/>
    <x v="1512"/>
  </r>
  <r>
    <s v="CLM03197221"/>
    <d v="2020-03-18T00:00:00"/>
    <x v="1784"/>
    <x v="2"/>
    <s v="With quality shake door."/>
    <d v="2020-05-20T00:00:00"/>
    <x v="1513"/>
  </r>
  <r>
    <s v="CLM07472041"/>
    <d v="2021-09-15T00:00:00"/>
    <x v="1785"/>
    <x v="1"/>
    <s v="Add bit pressure position fall owner."/>
    <d v="2021-11-20T00:00:00"/>
    <x v="1514"/>
  </r>
  <r>
    <s v="CLM59309270"/>
    <d v="2022-11-25T00:00:00"/>
    <x v="1786"/>
    <x v="1"/>
    <s v="Reveal week fight there hit peace various."/>
    <d v="2023-02-23T00:00:00"/>
    <x v="458"/>
  </r>
  <r>
    <s v="CLM98957718"/>
    <d v="2024-03-18T00:00:00"/>
    <x v="1787"/>
    <x v="0"/>
    <s v="Window performance very."/>
    <d v="2024-05-29T00:00:00"/>
    <x v="1357"/>
  </r>
  <r>
    <s v="CLM03300330"/>
    <d v="2023-04-06T00:00:00"/>
    <x v="1788"/>
    <x v="2"/>
    <s v="Development nor much government although."/>
    <d v="2023-06-17T00:00:00"/>
    <x v="500"/>
  </r>
  <r>
    <s v="CLM68693390"/>
    <d v="2023-02-18T00:00:00"/>
    <x v="1789"/>
    <x v="0"/>
    <s v="Although these direction born meet."/>
    <d v="2023-03-18T00:00:00"/>
    <x v="1515"/>
  </r>
  <r>
    <s v="CLM51002850"/>
    <d v="2024-10-14T00:00:00"/>
    <x v="1790"/>
    <x v="0"/>
    <s v="Every listen truth leave me whom while together."/>
    <m/>
    <x v="1516"/>
  </r>
  <r>
    <s v="CLM94196894"/>
    <d v="2021-03-07T00:00:00"/>
    <x v="1791"/>
    <x v="1"/>
    <s v="Radio nor after last cut debate anything response."/>
    <d v="2021-05-15T00:00:00"/>
    <x v="1517"/>
  </r>
  <r>
    <s v="CLM32255020"/>
    <d v="2024-09-30T00:00:00"/>
    <x v="1792"/>
    <x v="2"/>
    <s v="Join size at although near commercial hair."/>
    <m/>
    <x v="1518"/>
  </r>
  <r>
    <s v="CLM58410285"/>
    <d v="2022-05-09T00:00:00"/>
    <x v="745"/>
    <x v="1"/>
    <s v="Know each face television certainly other grow commercial."/>
    <m/>
    <x v="573"/>
  </r>
  <r>
    <s v="CLM14630842"/>
    <d v="2024-12-06T00:00:00"/>
    <x v="1793"/>
    <x v="2"/>
    <s v="Four glass station imagine themselves traditional."/>
    <d v="2024-12-18T00:00:00"/>
    <x v="1519"/>
  </r>
  <r>
    <s v="CLM55319059"/>
    <d v="2024-02-18T00:00:00"/>
    <x v="1794"/>
    <x v="0"/>
    <s v="Skill single defense baby outside."/>
    <d v="2024-04-24T00:00:00"/>
    <x v="1336"/>
  </r>
  <r>
    <s v="CLM20148900"/>
    <d v="2023-07-06T00:00:00"/>
    <x v="1795"/>
    <x v="1"/>
    <s v="Cause friend build join."/>
    <m/>
    <x v="1520"/>
  </r>
  <r>
    <s v="CLM17507987"/>
    <d v="2022-02-08T00:00:00"/>
    <x v="1796"/>
    <x v="2"/>
    <s v="Quite thing any thought thousand fly design."/>
    <d v="2022-04-04T00:00:00"/>
    <x v="1521"/>
  </r>
  <r>
    <s v="CLM79254389"/>
    <d v="2024-08-25T00:00:00"/>
    <x v="1797"/>
    <x v="0"/>
    <s v="In wife Mrs gas."/>
    <d v="2024-09-22T00:00:00"/>
    <x v="1522"/>
  </r>
  <r>
    <s v="CLM35117935"/>
    <d v="2021-03-23T00:00:00"/>
    <x v="1798"/>
    <x v="2"/>
    <s v="From manager know very suggest less first."/>
    <m/>
    <x v="1523"/>
  </r>
  <r>
    <s v="CLM99909107"/>
    <d v="2022-08-27T00:00:00"/>
    <x v="1799"/>
    <x v="0"/>
    <s v="Wide community news race."/>
    <d v="2022-09-20T00:00:00"/>
    <x v="1443"/>
  </r>
  <r>
    <s v="CLM81639518"/>
    <d v="2021-07-11T00:00:00"/>
    <x v="1800"/>
    <x v="1"/>
    <s v="Control resource air."/>
    <d v="2021-08-12T00:00:00"/>
    <x v="806"/>
  </r>
  <r>
    <s v="CLM53003001"/>
    <d v="2021-01-03T00:00:00"/>
    <x v="1801"/>
    <x v="0"/>
    <s v="Not happen couple rule others yourself."/>
    <m/>
    <x v="1381"/>
  </r>
  <r>
    <s v="CLM94327170"/>
    <d v="2023-09-04T00:00:00"/>
    <x v="1802"/>
    <x v="0"/>
    <s v="Minute news support staff."/>
    <d v="2023-11-27T00:00:00"/>
    <x v="1106"/>
  </r>
  <r>
    <s v="CLM20809414"/>
    <d v="2023-04-25T00:00:00"/>
    <x v="1803"/>
    <x v="2"/>
    <s v="Thought point surface effect."/>
    <d v="2023-07-22T00:00:00"/>
    <x v="1524"/>
  </r>
  <r>
    <s v="CLM04788553"/>
    <d v="2021-11-27T00:00:00"/>
    <x v="1804"/>
    <x v="2"/>
    <s v="Once woman score total important kid entire firm."/>
    <m/>
    <x v="1238"/>
  </r>
  <r>
    <s v="CLM79927799"/>
    <d v="2024-03-21T00:00:00"/>
    <x v="1805"/>
    <x v="1"/>
    <s v="Say inside same nearly."/>
    <d v="2024-05-22T00:00:00"/>
    <x v="1525"/>
  </r>
  <r>
    <s v="CLM37958380"/>
    <d v="2021-10-12T00:00:00"/>
    <x v="1806"/>
    <x v="1"/>
    <s v="Its then same ball indeed drive."/>
    <d v="2021-12-15T00:00:00"/>
    <x v="1526"/>
  </r>
  <r>
    <s v="CLM10591039"/>
    <d v="2021-12-07T00:00:00"/>
    <x v="1807"/>
    <x v="1"/>
    <s v="Federal person pick way free particularly health."/>
    <m/>
    <x v="1527"/>
  </r>
  <r>
    <s v="CLM67802769"/>
    <d v="2020-03-26T00:00:00"/>
    <x v="1808"/>
    <x v="2"/>
    <s v="At sure specific edge ability lose seem."/>
    <d v="2020-05-27T00:00:00"/>
    <x v="1528"/>
  </r>
  <r>
    <s v="CLM18493817"/>
    <d v="2024-07-30T00:00:00"/>
    <x v="1809"/>
    <x v="2"/>
    <s v="Grow good forget require discussion give begin."/>
    <d v="2024-09-30T00:00:00"/>
    <x v="252"/>
  </r>
  <r>
    <s v="CLM43848134"/>
    <d v="2021-04-20T00:00:00"/>
    <x v="1810"/>
    <x v="0"/>
    <s v="Box move film chance."/>
    <d v="2021-05-04T00:00:00"/>
    <x v="1529"/>
  </r>
  <r>
    <s v="CLM23105463"/>
    <d v="2024-05-17T00:00:00"/>
    <x v="1811"/>
    <x v="0"/>
    <s v="Sing garden movie character reality."/>
    <d v="2024-05-31T00:00:00"/>
    <x v="1520"/>
  </r>
  <r>
    <s v="CLM53800044"/>
    <d v="2023-09-29T00:00:00"/>
    <x v="1812"/>
    <x v="2"/>
    <s v="Way office happen similar drug."/>
    <m/>
    <x v="1530"/>
  </r>
  <r>
    <s v="CLM12722376"/>
    <d v="2024-02-09T00:00:00"/>
    <x v="1813"/>
    <x v="2"/>
    <s v="Price fast police focus personal."/>
    <m/>
    <x v="1531"/>
  </r>
  <r>
    <s v="CLM98880105"/>
    <d v="2024-05-16T00:00:00"/>
    <x v="1814"/>
    <x v="2"/>
    <s v="Reason on my upon sign other artist."/>
    <d v="2024-06-17T00:00:00"/>
    <x v="1532"/>
  </r>
  <r>
    <s v="CLM05343414"/>
    <d v="2021-08-22T00:00:00"/>
    <x v="1815"/>
    <x v="2"/>
    <s v="Continue simple ball understand other executive hot."/>
    <d v="2021-09-09T00:00:00"/>
    <x v="848"/>
  </r>
  <r>
    <s v="CLM74001183"/>
    <d v="2023-10-17T00:00:00"/>
    <x v="1816"/>
    <x v="2"/>
    <s v="To fast town individual seat in according."/>
    <m/>
    <x v="1533"/>
  </r>
  <r>
    <s v="CLM73324035"/>
    <d v="2024-01-20T00:00:00"/>
    <x v="1817"/>
    <x v="1"/>
    <s v="Owner effort save head."/>
    <d v="2024-04-11T00:00:00"/>
    <x v="1534"/>
  </r>
  <r>
    <s v="CLM75203010"/>
    <d v="2023-10-06T00:00:00"/>
    <x v="1818"/>
    <x v="2"/>
    <s v="Middle price baby city."/>
    <d v="2023-11-07T00:00:00"/>
    <x v="1535"/>
  </r>
  <r>
    <s v="CLM47461830"/>
    <d v="2021-11-22T00:00:00"/>
    <x v="1819"/>
    <x v="0"/>
    <s v="Recognize minute occur doctor movement control."/>
    <m/>
    <x v="1536"/>
  </r>
  <r>
    <s v="CLM33127881"/>
    <d v="2021-08-22T00:00:00"/>
    <x v="1820"/>
    <x v="2"/>
    <s v="Mind professional nothing tax remain."/>
    <d v="2021-10-29T00:00:00"/>
    <x v="1305"/>
  </r>
  <r>
    <s v="CLM03697455"/>
    <d v="2022-06-07T00:00:00"/>
    <x v="1821"/>
    <x v="1"/>
    <s v="Suddenly now on success."/>
    <m/>
    <x v="262"/>
  </r>
  <r>
    <s v="CLM54614476"/>
    <d v="2020-07-05T00:00:00"/>
    <x v="1822"/>
    <x v="0"/>
    <s v="Technology development ahead blood fire officer nor."/>
    <d v="2020-09-01T00:00:00"/>
    <x v="1537"/>
  </r>
  <r>
    <s v="CLM92739588"/>
    <d v="2023-08-15T00:00:00"/>
    <x v="1823"/>
    <x v="2"/>
    <s v="When least way sell."/>
    <m/>
    <x v="1538"/>
  </r>
  <r>
    <s v="CLM98861962"/>
    <d v="2023-07-24T00:00:00"/>
    <x v="1824"/>
    <x v="1"/>
    <s v="History dream consider reality rock ground."/>
    <m/>
    <x v="1539"/>
  </r>
  <r>
    <s v="CLM21372852"/>
    <d v="2022-02-04T00:00:00"/>
    <x v="1825"/>
    <x v="2"/>
    <s v="Particular order little piece."/>
    <d v="2022-03-23T00:00:00"/>
    <x v="1540"/>
  </r>
  <r>
    <s v="CLM22514827"/>
    <d v="2021-07-07T00:00:00"/>
    <x v="1826"/>
    <x v="1"/>
    <s v="Religious early positive side generation."/>
    <m/>
    <x v="1541"/>
  </r>
  <r>
    <s v="CLM77071545"/>
    <d v="2021-05-23T00:00:00"/>
    <x v="1827"/>
    <x v="0"/>
    <s v="You cost trade south by when term."/>
    <d v="2021-07-03T00:00:00"/>
    <x v="1542"/>
  </r>
  <r>
    <s v="CLM82925770"/>
    <d v="2023-01-26T00:00:00"/>
    <x v="1828"/>
    <x v="0"/>
    <s v="Bar standard interesting them trial choose administration."/>
    <d v="2023-02-09T00:00:00"/>
    <x v="1543"/>
  </r>
  <r>
    <s v="CLM57027013"/>
    <d v="2023-06-15T00:00:00"/>
    <x v="1829"/>
    <x v="2"/>
    <s v="Old usually world side push wait."/>
    <m/>
    <x v="1544"/>
  </r>
  <r>
    <s v="CLM54595047"/>
    <d v="2020-02-07T00:00:00"/>
    <x v="1830"/>
    <x v="1"/>
    <s v="Unit authority accept detail environment."/>
    <d v="2020-04-30T00:00:00"/>
    <x v="1545"/>
  </r>
  <r>
    <s v="CLM95108984"/>
    <d v="2024-05-04T00:00:00"/>
    <x v="1831"/>
    <x v="0"/>
    <s v="Deal take dinner mind spend dinner effort space."/>
    <d v="2024-05-20T00:00:00"/>
    <x v="1546"/>
  </r>
  <r>
    <s v="CLM98682136"/>
    <d v="2021-04-13T00:00:00"/>
    <x v="1832"/>
    <x v="1"/>
    <s v="Already fact arrive agree effort sing sing."/>
    <d v="2021-05-19T00:00:00"/>
    <x v="1547"/>
  </r>
  <r>
    <s v="CLM57809649"/>
    <d v="2021-06-26T00:00:00"/>
    <x v="1833"/>
    <x v="2"/>
    <s v="Follow smile music somebody my need."/>
    <d v="2021-09-16T00:00:00"/>
    <x v="1548"/>
  </r>
  <r>
    <s v="CLM97101294"/>
    <d v="2021-05-26T00:00:00"/>
    <x v="1834"/>
    <x v="2"/>
    <s v="Suffer think head same machine reach drive."/>
    <m/>
    <x v="801"/>
  </r>
  <r>
    <s v="CLM98722865"/>
    <d v="2023-11-24T00:00:00"/>
    <x v="1835"/>
    <x v="1"/>
    <s v="Between today that glass spring pressure Mrs."/>
    <m/>
    <x v="1549"/>
  </r>
  <r>
    <s v="CLM39587978"/>
    <d v="2021-02-19T00:00:00"/>
    <x v="1836"/>
    <x v="1"/>
    <s v="Friend enter under program whatever blue hot."/>
    <d v="2021-04-18T00:00:00"/>
    <x v="1550"/>
  </r>
  <r>
    <s v="CLM55956711"/>
    <d v="2024-01-23T00:00:00"/>
    <x v="1837"/>
    <x v="2"/>
    <s v="Sell social most idea past establish claim."/>
    <d v="2024-03-30T00:00:00"/>
    <x v="1551"/>
  </r>
  <r>
    <s v="CLM48754908"/>
    <d v="2022-09-10T00:00:00"/>
    <x v="1838"/>
    <x v="1"/>
    <s v="End throughout nothing discover whole."/>
    <d v="2022-10-04T00:00:00"/>
    <x v="1552"/>
  </r>
  <r>
    <s v="CLM85614669"/>
    <d v="2024-04-29T00:00:00"/>
    <x v="1839"/>
    <x v="2"/>
    <s v="Great happen executive speech recent season."/>
    <m/>
    <x v="212"/>
  </r>
  <r>
    <s v="CLM92177262"/>
    <d v="2022-02-05T00:00:00"/>
    <x v="1840"/>
    <x v="1"/>
    <s v="Force current group be."/>
    <d v="2022-03-30T00:00:00"/>
    <x v="1553"/>
  </r>
  <r>
    <s v="CLM50427276"/>
    <d v="2020-12-16T00:00:00"/>
    <x v="1841"/>
    <x v="1"/>
    <s v="Hold everyone good expect up become."/>
    <m/>
    <x v="1554"/>
  </r>
  <r>
    <s v="CLM34783349"/>
    <d v="2020-09-14T00:00:00"/>
    <x v="1842"/>
    <x v="2"/>
    <s v="High almost should fine throw edge."/>
    <d v="2020-11-03T00:00:00"/>
    <x v="298"/>
  </r>
  <r>
    <s v="CLM00148803"/>
    <d v="2023-08-13T00:00:00"/>
    <x v="1843"/>
    <x v="2"/>
    <s v="Alone politics career age."/>
    <d v="2023-09-20T00:00:00"/>
    <x v="1555"/>
  </r>
  <r>
    <s v="CLM84408436"/>
    <d v="2020-10-14T00:00:00"/>
    <x v="1844"/>
    <x v="1"/>
    <s v="Space reason probably loss treatment behavior."/>
    <m/>
    <x v="1556"/>
  </r>
  <r>
    <s v="CLM64851444"/>
    <d v="2024-06-11T00:00:00"/>
    <x v="1845"/>
    <x v="2"/>
    <s v="Well simple personal writer tax top management."/>
    <d v="2024-08-02T00:00:00"/>
    <x v="1557"/>
  </r>
  <r>
    <s v="CLM45291046"/>
    <d v="2022-09-01T00:00:00"/>
    <x v="1846"/>
    <x v="2"/>
    <s v="He image stock ten between."/>
    <m/>
    <x v="1128"/>
  </r>
  <r>
    <s v="CLM63146944"/>
    <d v="2021-02-17T00:00:00"/>
    <x v="1847"/>
    <x v="2"/>
    <s v="Spend above give certain glass."/>
    <m/>
    <x v="1558"/>
  </r>
  <r>
    <s v="CLM29162488"/>
    <d v="2019-12-29T00:00:00"/>
    <x v="1848"/>
    <x v="1"/>
    <s v="All toward someone least."/>
    <d v="2020-01-21T00:00:00"/>
    <x v="1559"/>
  </r>
  <r>
    <s v="CLM55412620"/>
    <d v="2023-08-27T00:00:00"/>
    <x v="1849"/>
    <x v="0"/>
    <s v="List wish style thus leave."/>
    <m/>
    <x v="1249"/>
  </r>
  <r>
    <s v="CLM52698874"/>
    <d v="2020-06-29T00:00:00"/>
    <x v="1850"/>
    <x v="1"/>
    <s v="Worry draw loss sometimes."/>
    <d v="2020-08-13T00:00:00"/>
    <x v="1479"/>
  </r>
  <r>
    <s v="CLM08093921"/>
    <d v="2021-06-14T00:00:00"/>
    <x v="1851"/>
    <x v="1"/>
    <s v="Social all according special friend rich those set."/>
    <m/>
    <x v="1190"/>
  </r>
  <r>
    <s v="CLM57780287"/>
    <d v="2023-01-27T00:00:00"/>
    <x v="1852"/>
    <x v="2"/>
    <s v="Participant skill half far always condition actually thought."/>
    <d v="2023-03-12T00:00:00"/>
    <x v="1560"/>
  </r>
  <r>
    <s v="CLM62285585"/>
    <d v="2021-02-04T00:00:00"/>
    <x v="1853"/>
    <x v="2"/>
    <s v="One movement many."/>
    <d v="2021-04-18T00:00:00"/>
    <x v="1561"/>
  </r>
  <r>
    <s v="CLM07678057"/>
    <d v="2023-09-17T00:00:00"/>
    <x v="1854"/>
    <x v="0"/>
    <s v="Discussion window listen question."/>
    <d v="2023-10-12T00:00:00"/>
    <x v="1562"/>
  </r>
  <r>
    <s v="CLM66922887"/>
    <d v="2024-10-26T00:00:00"/>
    <x v="1855"/>
    <x v="1"/>
    <s v="Despite walk according level part finally."/>
    <d v="2024-12-21T00:00:00"/>
    <x v="1563"/>
  </r>
  <r>
    <s v="CLM28624737"/>
    <d v="2022-02-22T00:00:00"/>
    <x v="1856"/>
    <x v="0"/>
    <s v="Blood building human eight establish recognize page pattern."/>
    <m/>
    <x v="1564"/>
  </r>
  <r>
    <s v="CLM73534166"/>
    <d v="2022-03-13T00:00:00"/>
    <x v="1857"/>
    <x v="2"/>
    <s v="Important successful participant issue letter charge."/>
    <m/>
    <x v="1463"/>
  </r>
  <r>
    <s v="CLM47090233"/>
    <d v="2020-01-15T00:00:00"/>
    <x v="1858"/>
    <x v="2"/>
    <s v="Fear south surface value my hard."/>
    <d v="2020-03-29T00:00:00"/>
    <x v="624"/>
  </r>
  <r>
    <s v="CLM27094023"/>
    <d v="2023-12-28T00:00:00"/>
    <x v="1859"/>
    <x v="0"/>
    <s v="Total network western team."/>
    <d v="2024-03-13T00:00:00"/>
    <x v="1565"/>
  </r>
  <r>
    <s v="CLM80373373"/>
    <d v="2023-09-19T00:00:00"/>
    <x v="1860"/>
    <x v="2"/>
    <s v="Understand fight season develop book."/>
    <m/>
    <x v="1566"/>
  </r>
  <r>
    <s v="CLM58482736"/>
    <d v="2021-03-16T00:00:00"/>
    <x v="1861"/>
    <x v="2"/>
    <s v="Television everyone candidate huge during public."/>
    <m/>
    <x v="1567"/>
  </r>
  <r>
    <s v="CLM19082633"/>
    <d v="2022-05-20T00:00:00"/>
    <x v="1862"/>
    <x v="1"/>
    <s v="Science care prepare art forget."/>
    <d v="2022-06-08T00:00:00"/>
    <x v="270"/>
  </r>
  <r>
    <s v="CLM89718889"/>
    <d v="2023-04-20T00:00:00"/>
    <x v="1863"/>
    <x v="0"/>
    <s v="Detail beyond song."/>
    <d v="2023-06-06T00:00:00"/>
    <x v="1568"/>
  </r>
  <r>
    <s v="CLM95752145"/>
    <d v="2022-12-09T00:00:00"/>
    <x v="1864"/>
    <x v="0"/>
    <s v="Home season away reality wish very."/>
    <m/>
    <x v="1569"/>
  </r>
  <r>
    <s v="CLM71610577"/>
    <d v="2020-08-31T00:00:00"/>
    <x v="1865"/>
    <x v="0"/>
    <s v="Like write how foot."/>
    <d v="2020-09-10T00:00:00"/>
    <x v="1444"/>
  </r>
  <r>
    <s v="CLM53885012"/>
    <d v="2020-11-29T00:00:00"/>
    <x v="1866"/>
    <x v="0"/>
    <s v="Edge reason someone finish."/>
    <d v="2021-01-31T00:00:00"/>
    <x v="1155"/>
  </r>
  <r>
    <s v="CLM00116124"/>
    <d v="2020-03-26T00:00:00"/>
    <x v="1867"/>
    <x v="1"/>
    <s v="Born themselves explain industry agree modern."/>
    <d v="2020-05-01T00:00:00"/>
    <x v="1570"/>
  </r>
  <r>
    <s v="CLM40626520"/>
    <d v="2024-09-25T00:00:00"/>
    <x v="1868"/>
    <x v="0"/>
    <s v="Pay far garden beat."/>
    <d v="2024-10-08T00:00:00"/>
    <x v="596"/>
  </r>
  <r>
    <s v="CLM23591161"/>
    <d v="2023-02-12T00:00:00"/>
    <x v="1869"/>
    <x v="0"/>
    <s v="Sure eight year once."/>
    <d v="2023-03-25T00:00:00"/>
    <x v="1571"/>
  </r>
  <r>
    <s v="CLM35905666"/>
    <d v="2022-07-09T00:00:00"/>
    <x v="1870"/>
    <x v="0"/>
    <s v="Area star student option."/>
    <m/>
    <x v="1572"/>
  </r>
  <r>
    <s v="CLM80700104"/>
    <d v="2022-05-08T00:00:00"/>
    <x v="1871"/>
    <x v="1"/>
    <s v="Also no education watch able building nor low."/>
    <m/>
    <x v="1573"/>
  </r>
  <r>
    <s v="CLM35081062"/>
    <d v="2023-08-14T00:00:00"/>
    <x v="1872"/>
    <x v="2"/>
    <s v="Must commercial provide near report."/>
    <m/>
    <x v="1522"/>
  </r>
  <r>
    <s v="CLM44914323"/>
    <d v="2020-04-13T00:00:00"/>
    <x v="1873"/>
    <x v="1"/>
    <s v="Grow visit certain clearly knowledge."/>
    <d v="2020-06-06T00:00:00"/>
    <x v="1361"/>
  </r>
  <r>
    <s v="CLM36207446"/>
    <d v="2022-05-21T00:00:00"/>
    <x v="1874"/>
    <x v="0"/>
    <s v="Break hear at account thus."/>
    <d v="2022-06-30T00:00:00"/>
    <x v="1574"/>
  </r>
  <r>
    <s v="CLM19459006"/>
    <d v="2020-04-12T00:00:00"/>
    <x v="1875"/>
    <x v="2"/>
    <s v="Food statement anyone."/>
    <d v="2020-05-09T00:00:00"/>
    <x v="1575"/>
  </r>
  <r>
    <s v="CLM24380507"/>
    <d v="2024-06-28T00:00:00"/>
    <x v="1876"/>
    <x v="0"/>
    <s v="Admit kitchen network impact."/>
    <m/>
    <x v="1576"/>
  </r>
  <r>
    <s v="CLM63240354"/>
    <d v="2020-06-26T00:00:00"/>
    <x v="1877"/>
    <x v="0"/>
    <s v="Without any wife rather."/>
    <d v="2020-09-07T00:00:00"/>
    <x v="1577"/>
  </r>
  <r>
    <s v="CLM65668750"/>
    <d v="2020-12-09T00:00:00"/>
    <x v="1878"/>
    <x v="2"/>
    <s v="Whose begin market analysis skin protect say."/>
    <d v="2020-12-27T00:00:00"/>
    <x v="1578"/>
  </r>
  <r>
    <s v="CLM61778173"/>
    <d v="2020-03-29T00:00:00"/>
    <x v="1879"/>
    <x v="2"/>
    <s v="Future still hair more hour remember its reflect."/>
    <d v="2020-04-11T00:00:00"/>
    <x v="1579"/>
  </r>
  <r>
    <s v="CLM44268094"/>
    <d v="2023-04-03T00:00:00"/>
    <x v="1880"/>
    <x v="2"/>
    <s v="Watch carry treat on."/>
    <d v="2023-06-08T00:00:00"/>
    <x v="1580"/>
  </r>
  <r>
    <s v="CLM31105465"/>
    <d v="2022-11-25T00:00:00"/>
    <x v="1881"/>
    <x v="0"/>
    <s v="Moment again policy option very social husband."/>
    <d v="2022-12-09T00:00:00"/>
    <x v="1581"/>
  </r>
  <r>
    <s v="CLM07295720"/>
    <d v="2022-10-11T00:00:00"/>
    <x v="1882"/>
    <x v="0"/>
    <s v="Defense really rise environment hit may whole."/>
    <m/>
    <x v="1484"/>
  </r>
  <r>
    <s v="CLM88384837"/>
    <d v="2024-03-27T00:00:00"/>
    <x v="1883"/>
    <x v="2"/>
    <s v="Me for situation some."/>
    <d v="2024-05-30T00:00:00"/>
    <x v="1363"/>
  </r>
  <r>
    <s v="CLM99056623"/>
    <d v="2022-09-04T00:00:00"/>
    <x v="1884"/>
    <x v="2"/>
    <s v="Standard road lawyer human anyone scientist."/>
    <d v="2022-10-03T00:00:00"/>
    <x v="1582"/>
  </r>
  <r>
    <s v="CLM20407590"/>
    <d v="2020-12-18T00:00:00"/>
    <x v="1885"/>
    <x v="0"/>
    <s v="Collection report law focus hear."/>
    <m/>
    <x v="1583"/>
  </r>
  <r>
    <s v="CLM47971131"/>
    <d v="2020-01-28T00:00:00"/>
    <x v="1886"/>
    <x v="1"/>
    <s v="Despite his recognize street hundred start training."/>
    <m/>
    <x v="1584"/>
  </r>
  <r>
    <s v="CLM23680563"/>
    <d v="2021-04-06T00:00:00"/>
    <x v="1887"/>
    <x v="1"/>
    <s v="Sort both describe safe impact prepare amount."/>
    <d v="2021-05-02T00:00:00"/>
    <x v="1585"/>
  </r>
  <r>
    <s v="CLM92066549"/>
    <d v="2024-06-06T00:00:00"/>
    <x v="1888"/>
    <x v="0"/>
    <s v="Style let very police college edge."/>
    <m/>
    <x v="1337"/>
  </r>
  <r>
    <s v="CLM92493436"/>
    <d v="2024-12-13T00:00:00"/>
    <x v="1889"/>
    <x v="0"/>
    <s v="Rock fast note occur among."/>
    <d v="2025-03-01T00:00:00"/>
    <x v="1586"/>
  </r>
  <r>
    <s v="CLM30773860"/>
    <d v="2023-11-14T00:00:00"/>
    <x v="1890"/>
    <x v="1"/>
    <s v="Nature southern her note star."/>
    <d v="2023-12-08T00:00:00"/>
    <x v="1587"/>
  </r>
  <r>
    <s v="CLM55087420"/>
    <d v="2022-12-22T00:00:00"/>
    <x v="1891"/>
    <x v="2"/>
    <s v="Building discuss Congress its owner condition."/>
    <d v="2023-02-09T00:00:00"/>
    <x v="1588"/>
  </r>
  <r>
    <s v="CLM17590009"/>
    <d v="2024-05-10T00:00:00"/>
    <x v="1892"/>
    <x v="2"/>
    <s v="World leg interesting alone stop expert life."/>
    <m/>
    <x v="1589"/>
  </r>
  <r>
    <s v="CLM82018106"/>
    <d v="2022-12-17T00:00:00"/>
    <x v="1893"/>
    <x v="2"/>
    <s v="Product bring discuss cover never decision."/>
    <m/>
    <x v="1590"/>
  </r>
  <r>
    <s v="CLM94779364"/>
    <d v="2022-01-20T00:00:00"/>
    <x v="1894"/>
    <x v="1"/>
    <s v="Investment enter represent budget."/>
    <d v="2022-03-06T00:00:00"/>
    <x v="999"/>
  </r>
  <r>
    <s v="CLM89543460"/>
    <d v="2020-08-23T00:00:00"/>
    <x v="1895"/>
    <x v="1"/>
    <s v="Realize one network party a respond."/>
    <d v="2020-09-14T00:00:00"/>
    <x v="958"/>
  </r>
  <r>
    <s v="CLM08257199"/>
    <d v="2021-06-15T00:00:00"/>
    <x v="1896"/>
    <x v="0"/>
    <s v="Decade want officer seem consider difference already accept."/>
    <m/>
    <x v="1591"/>
  </r>
  <r>
    <s v="CLM10208445"/>
    <d v="2023-10-25T00:00:00"/>
    <x v="1897"/>
    <x v="2"/>
    <s v="Realize throughout suddenly walk term."/>
    <d v="2024-01-11T00:00:00"/>
    <x v="1592"/>
  </r>
  <r>
    <s v="CLM70735329"/>
    <d v="2020-10-23T00:00:00"/>
    <x v="1898"/>
    <x v="2"/>
    <s v="And truth everyone agency."/>
    <d v="2020-12-14T00:00:00"/>
    <x v="1593"/>
  </r>
  <r>
    <s v="CLM55922981"/>
    <d v="2022-07-04T00:00:00"/>
    <x v="1899"/>
    <x v="2"/>
    <s v="Open player society particularly big middle on."/>
    <m/>
    <x v="1142"/>
  </r>
  <r>
    <s v="CLM73619651"/>
    <d v="2020-03-13T00:00:00"/>
    <x v="1900"/>
    <x v="1"/>
    <s v="Laugh theory mention political rather wonder."/>
    <m/>
    <x v="1594"/>
  </r>
  <r>
    <s v="CLM01290706"/>
    <d v="2024-12-17T00:00:00"/>
    <x v="1901"/>
    <x v="0"/>
    <s v="Far fine direction bad explain seven."/>
    <d v="2025-01-27T00:00:00"/>
    <x v="1595"/>
  </r>
  <r>
    <s v="CLM94548528"/>
    <d v="2022-10-07T00:00:00"/>
    <x v="1902"/>
    <x v="1"/>
    <s v="Participant attorney low arrive general book laugh."/>
    <d v="2022-10-30T00:00:00"/>
    <x v="1136"/>
  </r>
  <r>
    <s v="CLM01573913"/>
    <d v="2020-07-23T00:00:00"/>
    <x v="1903"/>
    <x v="2"/>
    <s v="Answer score heart race explain six."/>
    <d v="2020-08-24T00:00:00"/>
    <x v="1596"/>
  </r>
  <r>
    <s v="CLM01025597"/>
    <d v="2023-08-25T00:00:00"/>
    <x v="1904"/>
    <x v="2"/>
    <s v="Simply heart write my."/>
    <d v="2023-10-07T00:00:00"/>
    <x v="1597"/>
  </r>
  <r>
    <s v="CLM30460867"/>
    <d v="2023-05-30T00:00:00"/>
    <x v="1905"/>
    <x v="1"/>
    <s v="Great call scene wife."/>
    <d v="2023-06-15T00:00:00"/>
    <x v="1219"/>
  </r>
  <r>
    <s v="CLM28242230"/>
    <d v="2020-07-18T00:00:00"/>
    <x v="1906"/>
    <x v="2"/>
    <s v="Friend college myself little doctor."/>
    <d v="2020-09-08T00:00:00"/>
    <x v="1598"/>
  </r>
  <r>
    <s v="CLM39634192"/>
    <d v="2023-05-18T00:00:00"/>
    <x v="1907"/>
    <x v="1"/>
    <s v="Issue on suddenly big nature."/>
    <d v="2023-07-01T00:00:00"/>
    <x v="1599"/>
  </r>
  <r>
    <s v="CLM14971986"/>
    <d v="2023-07-05T00:00:00"/>
    <x v="624"/>
    <x v="2"/>
    <s v="Must place compare research democratic perform throw."/>
    <d v="2023-07-21T00:00:00"/>
    <x v="193"/>
  </r>
  <r>
    <s v="CLM40308208"/>
    <d v="2021-12-25T00:00:00"/>
    <x v="1908"/>
    <x v="1"/>
    <s v="Very yes realize suffer floor fine."/>
    <d v="2022-03-23T00:00:00"/>
    <x v="732"/>
  </r>
  <r>
    <s v="CLM87699167"/>
    <d v="2022-03-19T00:00:00"/>
    <x v="1909"/>
    <x v="0"/>
    <s v="Head sport level establish."/>
    <m/>
    <x v="1600"/>
  </r>
  <r>
    <s v="CLM78684414"/>
    <d v="2022-03-22T00:00:00"/>
    <x v="1910"/>
    <x v="2"/>
    <s v="Far perform nor action get again again with."/>
    <m/>
    <x v="1601"/>
  </r>
  <r>
    <s v="CLM79179435"/>
    <d v="2023-05-03T00:00:00"/>
    <x v="1911"/>
    <x v="0"/>
    <s v="Financial back give technology girl."/>
    <d v="2023-05-18T00:00:00"/>
    <x v="1602"/>
  </r>
  <r>
    <s v="CLM33840040"/>
    <d v="2022-04-05T00:00:00"/>
    <x v="1912"/>
    <x v="0"/>
    <s v="Common attorney study."/>
    <d v="2022-06-19T00:00:00"/>
    <x v="1603"/>
  </r>
  <r>
    <s v="CLM44070813"/>
    <d v="2022-11-30T00:00:00"/>
    <x v="1913"/>
    <x v="1"/>
    <s v="Animal employee serve require public."/>
    <m/>
    <x v="1604"/>
  </r>
  <r>
    <s v="CLM06876905"/>
    <d v="2022-09-27T00:00:00"/>
    <x v="1914"/>
    <x v="1"/>
    <s v="Public discuss usually carry poor."/>
    <d v="2022-12-11T00:00:00"/>
    <x v="1605"/>
  </r>
  <r>
    <s v="CLM78142411"/>
    <d v="2020-06-08T00:00:00"/>
    <x v="1915"/>
    <x v="0"/>
    <s v="Star identify according partner tax whether."/>
    <m/>
    <x v="344"/>
  </r>
  <r>
    <s v="CLM63135289"/>
    <d v="2020-07-03T00:00:00"/>
    <x v="1916"/>
    <x v="1"/>
    <s v="Time morning best region another school around."/>
    <m/>
    <x v="1313"/>
  </r>
  <r>
    <s v="CLM06968097"/>
    <d v="2023-12-09T00:00:00"/>
    <x v="1917"/>
    <x v="1"/>
    <s v="Business hour can way."/>
    <d v="2024-02-19T00:00:00"/>
    <x v="1606"/>
  </r>
  <r>
    <s v="CLM82701783"/>
    <d v="2022-07-22T00:00:00"/>
    <x v="1918"/>
    <x v="2"/>
    <s v="Plant far program use blue range."/>
    <m/>
    <x v="379"/>
  </r>
  <r>
    <s v="CLM53281197"/>
    <d v="2023-02-01T00:00:00"/>
    <x v="1919"/>
    <x v="0"/>
    <s v="Wonder knowledge PM according purpose."/>
    <m/>
    <x v="1607"/>
  </r>
  <r>
    <s v="CLM70194212"/>
    <d v="2024-11-14T00:00:00"/>
    <x v="1920"/>
    <x v="0"/>
    <s v="Purpose near Republican building."/>
    <d v="2024-11-24T00:00:00"/>
    <x v="1608"/>
  </r>
  <r>
    <s v="CLM62835166"/>
    <d v="2021-03-09T00:00:00"/>
    <x v="1921"/>
    <x v="0"/>
    <s v="Four gas mouth."/>
    <d v="2021-04-02T00:00:00"/>
    <x v="1609"/>
  </r>
  <r>
    <s v="CLM76263747"/>
    <d v="2024-01-15T00:00:00"/>
    <x v="1922"/>
    <x v="0"/>
    <s v="Major turn collection worker policy not man open."/>
    <d v="2024-02-21T00:00:00"/>
    <x v="617"/>
  </r>
  <r>
    <s v="CLM08666769"/>
    <d v="2020-05-02T00:00:00"/>
    <x v="1923"/>
    <x v="0"/>
    <s v="Score body school let create accept."/>
    <d v="2020-07-27T00:00:00"/>
    <x v="1610"/>
  </r>
  <r>
    <s v="CLM90784122"/>
    <d v="2024-07-03T00:00:00"/>
    <x v="1924"/>
    <x v="1"/>
    <s v="With prevent citizen go safe even."/>
    <m/>
    <x v="1611"/>
  </r>
  <r>
    <s v="CLM34122667"/>
    <d v="2022-11-23T00:00:00"/>
    <x v="1925"/>
    <x v="2"/>
    <s v="Animal president some every you."/>
    <d v="2022-12-29T00:00:00"/>
    <x v="46"/>
  </r>
  <r>
    <s v="CLM89164289"/>
    <d v="2023-08-12T00:00:00"/>
    <x v="1926"/>
    <x v="1"/>
    <s v="Interview ready task various sign day us."/>
    <m/>
    <x v="1612"/>
  </r>
  <r>
    <s v="CLM50399575"/>
    <d v="2021-02-10T00:00:00"/>
    <x v="1927"/>
    <x v="1"/>
    <s v="Eat investment hotel Mr day law beyond."/>
    <d v="2021-03-26T00:00:00"/>
    <x v="1613"/>
  </r>
  <r>
    <s v="CLM37414966"/>
    <d v="2022-09-02T00:00:00"/>
    <x v="1928"/>
    <x v="2"/>
    <s v="Court eye century growth business but however PM."/>
    <d v="2022-10-29T00:00:00"/>
    <x v="1614"/>
  </r>
  <r>
    <s v="CLM06769086"/>
    <d v="2021-11-13T00:00:00"/>
    <x v="1929"/>
    <x v="0"/>
    <s v="Beautiful likely born."/>
    <d v="2021-12-10T00:00:00"/>
    <x v="1615"/>
  </r>
  <r>
    <s v="CLM64118953"/>
    <d v="2023-08-10T00:00:00"/>
    <x v="1930"/>
    <x v="1"/>
    <s v="Use doctor imagine life difficult science."/>
    <m/>
    <x v="1616"/>
  </r>
  <r>
    <s v="CLM71890807"/>
    <d v="2022-06-11T00:00:00"/>
    <x v="1931"/>
    <x v="0"/>
    <s v="Service director he sound box right."/>
    <d v="2022-07-03T00:00:00"/>
    <x v="1617"/>
  </r>
  <r>
    <s v="CLM23574049"/>
    <d v="2022-05-09T00:00:00"/>
    <x v="1932"/>
    <x v="1"/>
    <s v="Eye share word daughter big."/>
    <m/>
    <x v="1618"/>
  </r>
  <r>
    <s v="CLM52761482"/>
    <d v="2024-12-19T00:00:00"/>
    <x v="1933"/>
    <x v="0"/>
    <s v="Health employee security beat one say decide."/>
    <m/>
    <x v="1619"/>
  </r>
  <r>
    <s v="CLM01420222"/>
    <d v="2020-04-25T00:00:00"/>
    <x v="1934"/>
    <x v="0"/>
    <s v="Perhaps consider science."/>
    <d v="2020-05-10T00:00:00"/>
    <x v="1620"/>
  </r>
  <r>
    <s v="CLM60007033"/>
    <d v="2023-05-15T00:00:00"/>
    <x v="1935"/>
    <x v="1"/>
    <s v="Property high time half money environmental."/>
    <d v="2023-06-19T00:00:00"/>
    <x v="1621"/>
  </r>
  <r>
    <s v="CLM81682177"/>
    <d v="2023-06-26T00:00:00"/>
    <x v="1936"/>
    <x v="2"/>
    <s v="Raise brother over hear phone house hope."/>
    <m/>
    <x v="526"/>
  </r>
  <r>
    <s v="CLM51986338"/>
    <d v="2022-07-11T00:00:00"/>
    <x v="1937"/>
    <x v="0"/>
    <s v="Early garden picture look down apply."/>
    <m/>
    <x v="1622"/>
  </r>
  <r>
    <s v="CLM34627343"/>
    <d v="2021-09-08T00:00:00"/>
    <x v="1938"/>
    <x v="2"/>
    <s v="Brother manage court every."/>
    <d v="2021-12-07T00:00:00"/>
    <x v="1623"/>
  </r>
  <r>
    <s v="CLM73089690"/>
    <d v="2021-04-09T00:00:00"/>
    <x v="1939"/>
    <x v="2"/>
    <s v="Growth mention argue boy writer perform."/>
    <d v="2021-05-16T00:00:00"/>
    <x v="1365"/>
  </r>
  <r>
    <s v="CLM91378280"/>
    <d v="2024-12-17T00:00:00"/>
    <x v="1940"/>
    <x v="0"/>
    <s v="North even either voice like develop second."/>
    <d v="2025-01-11T00:00:00"/>
    <x v="430"/>
  </r>
  <r>
    <s v="CLM45159166"/>
    <d v="2024-08-12T00:00:00"/>
    <x v="1941"/>
    <x v="0"/>
    <s v="Financial step continue her federal military these."/>
    <d v="2024-09-08T00:00:00"/>
    <x v="1624"/>
  </r>
  <r>
    <s v="CLM58580859"/>
    <d v="2022-05-22T00:00:00"/>
    <x v="1942"/>
    <x v="1"/>
    <s v="American camera seem."/>
    <d v="2022-06-28T00:00:00"/>
    <x v="1625"/>
  </r>
  <r>
    <s v="CLM63096266"/>
    <d v="2023-05-20T00:00:00"/>
    <x v="1943"/>
    <x v="0"/>
    <s v="Focus wrong fall cut son data news."/>
    <d v="2023-06-01T00:00:00"/>
    <x v="1626"/>
  </r>
  <r>
    <s v="CLM18985917"/>
    <d v="2023-06-07T00:00:00"/>
    <x v="1944"/>
    <x v="1"/>
    <s v="Box beautiful notice safe away rock the."/>
    <d v="2023-09-01T00:00:00"/>
    <x v="1584"/>
  </r>
  <r>
    <s v="CLM11239975"/>
    <d v="2022-05-21T00:00:00"/>
    <x v="1945"/>
    <x v="0"/>
    <s v="Although discussion watch exist yard ever."/>
    <d v="2022-07-20T00:00:00"/>
    <x v="1562"/>
  </r>
  <r>
    <s v="CLM95603254"/>
    <d v="2020-01-06T00:00:00"/>
    <x v="1946"/>
    <x v="1"/>
    <s v="Accept security standard season drug data."/>
    <m/>
    <x v="1627"/>
  </r>
  <r>
    <s v="CLM19810361"/>
    <d v="2021-01-08T00:00:00"/>
    <x v="1947"/>
    <x v="1"/>
    <s v="Usually piece effort night."/>
    <d v="2021-01-24T00:00:00"/>
    <x v="1628"/>
  </r>
  <r>
    <s v="CLM77581336"/>
    <d v="2023-05-31T00:00:00"/>
    <x v="1948"/>
    <x v="2"/>
    <s v="Environmental like writer lawyer body."/>
    <m/>
    <x v="1629"/>
  </r>
  <r>
    <s v="CLM30904540"/>
    <d v="2020-02-20T00:00:00"/>
    <x v="1949"/>
    <x v="1"/>
    <s v="Your happen public eye bill your."/>
    <d v="2020-04-18T00:00:00"/>
    <x v="1630"/>
  </r>
  <r>
    <s v="CLM69528139"/>
    <d v="2020-10-15T00:00:00"/>
    <x v="1950"/>
    <x v="1"/>
    <s v="Fight visit white product hundred turn several."/>
    <m/>
    <x v="1631"/>
  </r>
  <r>
    <s v="CLM34000620"/>
    <d v="2024-06-07T00:00:00"/>
    <x v="1951"/>
    <x v="2"/>
    <s v="Everything age stage head behavior fear focus east."/>
    <m/>
    <x v="1632"/>
  </r>
  <r>
    <s v="CLM89077431"/>
    <d v="2023-02-03T00:00:00"/>
    <x v="1952"/>
    <x v="0"/>
    <s v="Site whole coach the star certainly."/>
    <m/>
    <x v="92"/>
  </r>
  <r>
    <s v="CLM89370133"/>
    <d v="2021-12-07T00:00:00"/>
    <x v="1953"/>
    <x v="1"/>
    <s v="Cover any everybody anything actually."/>
    <d v="2022-01-07T00:00:00"/>
    <x v="1633"/>
  </r>
  <r>
    <s v="CLM59577229"/>
    <d v="2021-02-06T00:00:00"/>
    <x v="1954"/>
    <x v="0"/>
    <s v="Something learn arm suggest fire fly accept."/>
    <d v="2021-03-04T00:00:00"/>
    <x v="181"/>
  </r>
  <r>
    <s v="CLM26999058"/>
    <d v="2024-11-19T00:00:00"/>
    <x v="1955"/>
    <x v="0"/>
    <s v="Window discussion guy find admit six call."/>
    <d v="2024-12-17T00:00:00"/>
    <x v="683"/>
  </r>
  <r>
    <s v="CLM18390499"/>
    <d v="2023-06-04T00:00:00"/>
    <x v="1956"/>
    <x v="2"/>
    <s v="Partner only push yeah indicate trial."/>
    <d v="2023-07-08T00:00:00"/>
    <x v="1634"/>
  </r>
  <r>
    <s v="CLM40251500"/>
    <d v="2024-12-02T00:00:00"/>
    <x v="1957"/>
    <x v="2"/>
    <s v="Social trial us way girl."/>
    <d v="2025-03-01T00:00:00"/>
    <x v="1635"/>
  </r>
  <r>
    <s v="CLM84488791"/>
    <d v="2020-05-03T00:00:00"/>
    <x v="1958"/>
    <x v="0"/>
    <s v="Subject together light exactly."/>
    <d v="2020-07-11T00:00:00"/>
    <x v="1632"/>
  </r>
  <r>
    <s v="CLM77017596"/>
    <d v="2022-11-20T00:00:00"/>
    <x v="1959"/>
    <x v="1"/>
    <s v="Style behind throw school individual."/>
    <d v="2023-01-13T00:00:00"/>
    <x v="1636"/>
  </r>
  <r>
    <s v="CLM33431561"/>
    <d v="2023-06-09T00:00:00"/>
    <x v="1960"/>
    <x v="0"/>
    <s v="World research travel against base."/>
    <m/>
    <x v="1637"/>
  </r>
  <r>
    <s v="CLM87713140"/>
    <d v="2022-07-24T00:00:00"/>
    <x v="1961"/>
    <x v="2"/>
    <s v="About eat scientist foot role day six."/>
    <d v="2022-09-05T00:00:00"/>
    <x v="1638"/>
  </r>
  <r>
    <s v="CLM77416779"/>
    <d v="2022-09-02T00:00:00"/>
    <x v="1962"/>
    <x v="0"/>
    <s v="Successful lose food keep subject doctor stay."/>
    <d v="2022-11-06T00:00:00"/>
    <x v="1639"/>
  </r>
  <r>
    <s v="CLM55275310"/>
    <d v="2024-03-01T00:00:00"/>
    <x v="1963"/>
    <x v="2"/>
    <s v="Book wait ground."/>
    <d v="2024-05-06T00:00:00"/>
    <x v="1640"/>
  </r>
  <r>
    <s v="CLM15711654"/>
    <d v="2021-07-15T00:00:00"/>
    <x v="1964"/>
    <x v="0"/>
    <s v="Reality also different soldier."/>
    <d v="2021-08-25T00:00:00"/>
    <x v="236"/>
  </r>
  <r>
    <s v="CLM83636218"/>
    <d v="2021-07-19T00:00:00"/>
    <x v="1965"/>
    <x v="2"/>
    <s v="Another practice plant their thought fill call bar."/>
    <d v="2021-10-07T00:00:00"/>
    <x v="1641"/>
  </r>
  <r>
    <s v="CLM90963696"/>
    <d v="2020-11-09T00:00:00"/>
    <x v="1966"/>
    <x v="0"/>
    <s v="Even value understand present wrong need."/>
    <d v="2020-12-31T00:00:00"/>
    <x v="367"/>
  </r>
  <r>
    <s v="CLM32646394"/>
    <d v="2021-02-14T00:00:00"/>
    <x v="1967"/>
    <x v="0"/>
    <s v="Her six measure maybe."/>
    <m/>
    <x v="1642"/>
  </r>
  <r>
    <s v="CLM84979333"/>
    <d v="2022-06-01T00:00:00"/>
    <x v="1968"/>
    <x v="1"/>
    <s v="Film water like student local."/>
    <d v="2022-07-13T00:00:00"/>
    <x v="1643"/>
  </r>
  <r>
    <s v="CLM75974525"/>
    <d v="2024-12-19T00:00:00"/>
    <x v="1969"/>
    <x v="0"/>
    <s v="Day road southern theory foot agent sense."/>
    <m/>
    <x v="1644"/>
  </r>
  <r>
    <s v="CLM90679805"/>
    <d v="2021-03-14T00:00:00"/>
    <x v="1970"/>
    <x v="2"/>
    <s v="Wait have suffer sense black."/>
    <m/>
    <x v="1645"/>
  </r>
  <r>
    <s v="CLM04794735"/>
    <d v="2020-01-30T00:00:00"/>
    <x v="1971"/>
    <x v="1"/>
    <s v="Song number others tough."/>
    <m/>
    <x v="1330"/>
  </r>
  <r>
    <s v="CLM53668729"/>
    <d v="2022-07-06T00:00:00"/>
    <x v="1972"/>
    <x v="2"/>
    <s v="Really specific scientist finish institution trouble."/>
    <m/>
    <x v="1646"/>
  </r>
  <r>
    <s v="CLM58936564"/>
    <d v="2024-01-15T00:00:00"/>
    <x v="1973"/>
    <x v="2"/>
    <s v="Account person care writer forget far treatment positive."/>
    <d v="2024-02-13T00:00:00"/>
    <x v="1647"/>
  </r>
  <r>
    <s v="CLM03406800"/>
    <d v="2023-06-21T00:00:00"/>
    <x v="1974"/>
    <x v="0"/>
    <s v="Just life the attack."/>
    <d v="2023-08-14T00:00:00"/>
    <x v="1648"/>
  </r>
  <r>
    <s v="CLM43634779"/>
    <d v="2021-04-17T00:00:00"/>
    <x v="1975"/>
    <x v="1"/>
    <s v="Question anything ability generation choose."/>
    <d v="2021-07-10T00:00:00"/>
    <x v="378"/>
  </r>
  <r>
    <s v="CLM95161889"/>
    <d v="2021-10-01T00:00:00"/>
    <x v="1976"/>
    <x v="2"/>
    <s v="Good drug field remain friend."/>
    <m/>
    <x v="1649"/>
  </r>
  <r>
    <s v="CLM63926880"/>
    <d v="2022-05-21T00:00:00"/>
    <x v="1977"/>
    <x v="1"/>
    <s v="See media attorney nor attack investment business perform."/>
    <d v="2022-07-11T00:00:00"/>
    <x v="1051"/>
  </r>
  <r>
    <s v="CLM87056260"/>
    <d v="2024-03-25T00:00:00"/>
    <x v="1978"/>
    <x v="1"/>
    <s v="Beat marriage look bring."/>
    <d v="2024-05-23T00:00:00"/>
    <x v="1650"/>
  </r>
  <r>
    <s v="CLM48924575"/>
    <d v="2020-09-02T00:00:00"/>
    <x v="1979"/>
    <x v="0"/>
    <s v="Its and rise pull person success board."/>
    <m/>
    <x v="1651"/>
  </r>
  <r>
    <s v="CLM95037283"/>
    <d v="2020-08-30T00:00:00"/>
    <x v="1887"/>
    <x v="2"/>
    <s v="Now in industry resource stay."/>
    <d v="2020-11-01T00:00:00"/>
    <x v="1652"/>
  </r>
  <r>
    <s v="CLM38769881"/>
    <d v="2020-11-05T00:00:00"/>
    <x v="1980"/>
    <x v="0"/>
    <s v="Nor onto commercial goal push practice may."/>
    <m/>
    <x v="1653"/>
  </r>
  <r>
    <s v="CLM51253253"/>
    <d v="2021-05-05T00:00:00"/>
    <x v="1981"/>
    <x v="1"/>
    <s v="Few cost during candidate."/>
    <d v="2021-05-25T00:00:00"/>
    <x v="1654"/>
  </r>
  <r>
    <s v="CLM61931893"/>
    <d v="2021-09-30T00:00:00"/>
    <x v="1982"/>
    <x v="2"/>
    <s v="Service direction fire."/>
    <d v="2021-10-11T00:00:00"/>
    <x v="147"/>
  </r>
  <r>
    <s v="CLM83499545"/>
    <d v="2024-09-07T00:00:00"/>
    <x v="1983"/>
    <x v="2"/>
    <s v="Big somebody capital election past right."/>
    <m/>
    <x v="1655"/>
  </r>
  <r>
    <s v="CLM25743876"/>
    <d v="2022-06-28T00:00:00"/>
    <x v="1984"/>
    <x v="0"/>
    <s v="Answer girl decision space our beautiful take."/>
    <d v="2022-09-18T00:00:00"/>
    <x v="1241"/>
  </r>
  <r>
    <s v="CLM60714995"/>
    <d v="2021-07-10T00:00:00"/>
    <x v="1985"/>
    <x v="0"/>
    <s v="Indeed bring exactly us issue important environment."/>
    <m/>
    <x v="1656"/>
  </r>
  <r>
    <s v="CLM66269252"/>
    <d v="2024-09-24T00:00:00"/>
    <x v="1986"/>
    <x v="0"/>
    <s v="Report value agent his your cover have total."/>
    <m/>
    <x v="1605"/>
  </r>
  <r>
    <s v="CLM93002795"/>
    <d v="2020-02-26T00:00:00"/>
    <x v="1987"/>
    <x v="2"/>
    <s v="Better view nice amount never."/>
    <d v="2020-05-14T00:00:00"/>
    <x v="1657"/>
  </r>
  <r>
    <s v="CLM74000919"/>
    <d v="2024-10-13T00:00:00"/>
    <x v="1988"/>
    <x v="1"/>
    <s v="Per bar positive she prove hear."/>
    <d v="2024-12-08T00:00:00"/>
    <x v="1658"/>
  </r>
  <r>
    <s v="CLM86607161"/>
    <d v="2021-11-04T00:00:00"/>
    <x v="1989"/>
    <x v="0"/>
    <s v="Develop husband never serious."/>
    <d v="2022-01-14T00:00:00"/>
    <x v="1336"/>
  </r>
  <r>
    <s v="CLM38056760"/>
    <d v="2020-10-27T00:00:00"/>
    <x v="1990"/>
    <x v="2"/>
    <s v="Entire perform likely brother factor event step."/>
    <d v="2020-12-26T00:00:00"/>
    <x v="1659"/>
  </r>
  <r>
    <s v="CLM29990717"/>
    <d v="2021-06-29T00:00:00"/>
    <x v="1991"/>
    <x v="1"/>
    <s v="Interest general each field."/>
    <d v="2021-09-16T00:00:00"/>
    <x v="278"/>
  </r>
  <r>
    <s v="CLM66464939"/>
    <d v="2020-08-08T00:00:00"/>
    <x v="1992"/>
    <x v="0"/>
    <s v="Evidence success still decision not assume."/>
    <m/>
    <x v="1660"/>
  </r>
  <r>
    <s v="CLM92032768"/>
    <d v="2023-05-16T00:00:00"/>
    <x v="1993"/>
    <x v="1"/>
    <s v="Want see budget read southern she."/>
    <d v="2023-08-04T00:00:00"/>
    <x v="1661"/>
  </r>
  <r>
    <s v="CLM75064627"/>
    <d v="2023-09-24T00:00:00"/>
    <x v="1994"/>
    <x v="0"/>
    <s v="After individual issue necessary."/>
    <m/>
    <x v="1425"/>
  </r>
  <r>
    <s v="CLM97014438"/>
    <d v="2021-01-07T00:00:00"/>
    <x v="1995"/>
    <x v="0"/>
    <s v="Play huge final dog point education."/>
    <m/>
    <x v="1662"/>
  </r>
  <r>
    <s v="CLM92782481"/>
    <d v="2023-09-10T00:00:00"/>
    <x v="1996"/>
    <x v="1"/>
    <s v="Than mind student."/>
    <d v="2023-10-25T00:00:00"/>
    <x v="1663"/>
  </r>
  <r>
    <s v="CLM12269548"/>
    <d v="2022-01-27T00:00:00"/>
    <x v="1997"/>
    <x v="1"/>
    <s v="Line memory in let card land."/>
    <m/>
    <x v="1393"/>
  </r>
  <r>
    <s v="CLM11542446"/>
    <d v="2023-11-05T00:00:00"/>
    <x v="1998"/>
    <x v="2"/>
    <s v="Rate price go performance knowledge sister season yourself."/>
    <d v="2023-12-20T00:00:00"/>
    <x v="1664"/>
  </r>
  <r>
    <s v="CLM20873643"/>
    <d v="2023-10-05T00:00:00"/>
    <x v="1999"/>
    <x v="0"/>
    <s v="Speak say agency move girl treatment."/>
    <d v="2023-12-06T00:00:00"/>
    <x v="12"/>
  </r>
  <r>
    <s v="CLM42714032"/>
    <d v="2022-12-15T00:00:00"/>
    <x v="2000"/>
    <x v="1"/>
    <s v="Which organization recently per time name."/>
    <m/>
    <x v="1665"/>
  </r>
  <r>
    <s v="CLM93361259"/>
    <d v="2021-01-10T00:00:00"/>
    <x v="2001"/>
    <x v="2"/>
    <s v="Worker suggest never bill several despite use."/>
    <d v="2021-03-09T00:00:00"/>
    <x v="285"/>
  </r>
  <r>
    <s v="CLM80363976"/>
    <d v="2022-01-17T00:00:00"/>
    <x v="2002"/>
    <x v="1"/>
    <s v="Ago include Mr system."/>
    <d v="2022-03-10T00:00:00"/>
    <x v="1666"/>
  </r>
  <r>
    <s v="CLM84696389"/>
    <d v="2024-05-09T00:00:00"/>
    <x v="2003"/>
    <x v="0"/>
    <s v="Line popular themselves both goal value."/>
    <d v="2024-07-07T00:00:00"/>
    <x v="1667"/>
  </r>
  <r>
    <s v="CLM59399137"/>
    <d v="2022-03-19T00:00:00"/>
    <x v="2004"/>
    <x v="0"/>
    <s v="Part seat it impact system easy paper."/>
    <d v="2022-04-23T00:00:00"/>
    <x v="1668"/>
  </r>
  <r>
    <s v="CLM41644920"/>
    <d v="2022-03-17T00:00:00"/>
    <x v="2005"/>
    <x v="2"/>
    <s v="Relationship pass available agent tough."/>
    <d v="2022-05-11T00:00:00"/>
    <x v="505"/>
  </r>
  <r>
    <s v="CLM19086019"/>
    <d v="2024-02-20T00:00:00"/>
    <x v="2006"/>
    <x v="0"/>
    <s v="Small or reason."/>
    <d v="2024-03-07T00:00:00"/>
    <x v="1669"/>
  </r>
  <r>
    <s v="CLM71470951"/>
    <d v="2022-08-01T00:00:00"/>
    <x v="2007"/>
    <x v="1"/>
    <s v="Source none from friend."/>
    <m/>
    <x v="1670"/>
  </r>
  <r>
    <s v="CLM54067525"/>
    <d v="2020-10-12T00:00:00"/>
    <x v="2008"/>
    <x v="0"/>
    <s v="Gas officer miss sing street bed base."/>
    <d v="2021-01-01T00:00:00"/>
    <x v="1671"/>
  </r>
  <r>
    <s v="CLM62573948"/>
    <d v="2020-06-15T00:00:00"/>
    <x v="2009"/>
    <x v="1"/>
    <s v="Bag similar left red police cultural forward."/>
    <m/>
    <x v="1672"/>
  </r>
  <r>
    <s v="CLM91387896"/>
    <d v="2022-02-08T00:00:00"/>
    <x v="2010"/>
    <x v="1"/>
    <s v="Practice man develop open."/>
    <d v="2022-04-04T00:00:00"/>
    <x v="1673"/>
  </r>
  <r>
    <s v="CLM81511296"/>
    <d v="2021-02-27T00:00:00"/>
    <x v="2011"/>
    <x v="1"/>
    <s v="Tv drop tree allow wall fear."/>
    <d v="2021-03-09T00:00:00"/>
    <x v="96"/>
  </r>
  <r>
    <s v="CLM77072055"/>
    <d v="2024-02-12T00:00:00"/>
    <x v="2012"/>
    <x v="0"/>
    <s v="Put administration seven fast."/>
    <d v="2024-04-27T00:00:00"/>
    <x v="1674"/>
  </r>
  <r>
    <s v="CLM64815448"/>
    <d v="2021-07-14T00:00:00"/>
    <x v="2013"/>
    <x v="2"/>
    <s v="Evening exactly military analysis."/>
    <m/>
    <x v="1675"/>
  </r>
  <r>
    <s v="CLM81782517"/>
    <d v="2022-05-10T00:00:00"/>
    <x v="2014"/>
    <x v="2"/>
    <s v="Wear audience bad low unit."/>
    <m/>
    <x v="1676"/>
  </r>
  <r>
    <s v="CLM98871661"/>
    <d v="2020-12-08T00:00:00"/>
    <x v="2015"/>
    <x v="0"/>
    <s v="Care policy something."/>
    <d v="2021-01-17T00:00:00"/>
    <x v="1530"/>
  </r>
  <r>
    <s v="CLM43405221"/>
    <d v="2021-08-30T00:00:00"/>
    <x v="2016"/>
    <x v="1"/>
    <s v="Together lot whatever heart follow."/>
    <m/>
    <x v="69"/>
  </r>
  <r>
    <s v="CLM58611014"/>
    <d v="2020-12-21T00:00:00"/>
    <x v="2017"/>
    <x v="2"/>
    <s v="Suddenly event stay soon."/>
    <d v="2021-03-05T00:00:00"/>
    <x v="1677"/>
  </r>
  <r>
    <s v="CLM10105251"/>
    <d v="2023-05-11T00:00:00"/>
    <x v="2018"/>
    <x v="2"/>
    <s v="Indeed bag of near quite son accept."/>
    <m/>
    <x v="1678"/>
  </r>
  <r>
    <s v="CLM95059960"/>
    <d v="2024-08-16T00:00:00"/>
    <x v="2019"/>
    <x v="1"/>
    <s v="Sister form together remember along."/>
    <d v="2024-10-09T00:00:00"/>
    <x v="1679"/>
  </r>
  <r>
    <s v="CLM22108530"/>
    <d v="2024-10-14T00:00:00"/>
    <x v="2020"/>
    <x v="0"/>
    <s v="Some three modern above."/>
    <m/>
    <x v="143"/>
  </r>
  <r>
    <s v="CLM14545745"/>
    <d v="2021-04-01T00:00:00"/>
    <x v="2021"/>
    <x v="2"/>
    <s v="My view live I everything."/>
    <d v="2021-06-28T00:00:00"/>
    <x v="1680"/>
  </r>
  <r>
    <s v="CLM50893704"/>
    <d v="2020-12-27T00:00:00"/>
    <x v="2022"/>
    <x v="0"/>
    <s v="Than loss fish significant view."/>
    <m/>
    <x v="1517"/>
  </r>
  <r>
    <s v="CLM29419587"/>
    <d v="2023-05-02T00:00:00"/>
    <x v="2023"/>
    <x v="0"/>
    <s v="Official blue family like each live look new."/>
    <m/>
    <x v="892"/>
  </r>
  <r>
    <s v="CLM69537348"/>
    <d v="2024-05-21T00:00:00"/>
    <x v="2024"/>
    <x v="1"/>
    <s v="Mention western design until building."/>
    <m/>
    <x v="1681"/>
  </r>
  <r>
    <s v="CLM49818720"/>
    <d v="2022-06-02T00:00:00"/>
    <x v="2025"/>
    <x v="0"/>
    <s v="Leader since effort drug chair thing skin movie."/>
    <d v="2022-07-25T00:00:00"/>
    <x v="1514"/>
  </r>
  <r>
    <s v="CLM75120639"/>
    <d v="2022-06-15T00:00:00"/>
    <x v="2026"/>
    <x v="1"/>
    <s v="Sort structure by where."/>
    <m/>
    <x v="1682"/>
  </r>
  <r>
    <s v="CLM47052387"/>
    <d v="2020-10-16T00:00:00"/>
    <x v="2027"/>
    <x v="2"/>
    <s v="Fall pull never hand director huge paper."/>
    <d v="2021-01-05T00:00:00"/>
    <x v="1683"/>
  </r>
  <r>
    <s v="CLM54619781"/>
    <d v="2022-07-30T00:00:00"/>
    <x v="2028"/>
    <x v="0"/>
    <s v="Smile thank message happen."/>
    <d v="2022-09-15T00:00:00"/>
    <x v="1684"/>
  </r>
  <r>
    <s v="CLM28063262"/>
    <d v="2023-02-23T00:00:00"/>
    <x v="2029"/>
    <x v="2"/>
    <s v="Dream wait Democrat."/>
    <d v="2023-05-23T00:00:00"/>
    <x v="1251"/>
  </r>
  <r>
    <s v="CLM33456278"/>
    <d v="2022-10-22T00:00:00"/>
    <x v="2030"/>
    <x v="2"/>
    <s v="Manager too structure."/>
    <d v="2023-01-20T00:00:00"/>
    <x v="1368"/>
  </r>
  <r>
    <s v="CLM23976531"/>
    <d v="2023-06-07T00:00:00"/>
    <x v="2031"/>
    <x v="1"/>
    <s v="Example professor about gas design hotel culture."/>
    <d v="2023-07-25T00:00:00"/>
    <x v="1685"/>
  </r>
  <r>
    <s v="CLM81645953"/>
    <d v="2024-11-11T00:00:00"/>
    <x v="2032"/>
    <x v="2"/>
    <s v="Nice human give apply serious black my."/>
    <d v="2024-12-22T00:00:00"/>
    <x v="837"/>
  </r>
  <r>
    <s v="CLM23732015"/>
    <d v="2021-04-01T00:00:00"/>
    <x v="2033"/>
    <x v="0"/>
    <s v="Him green think couple kind meet."/>
    <m/>
    <x v="1686"/>
  </r>
  <r>
    <s v="CLM20326575"/>
    <d v="2024-02-14T00:00:00"/>
    <x v="2034"/>
    <x v="2"/>
    <s v="Answer keep relate cover."/>
    <d v="2024-04-11T00:00:00"/>
    <x v="1332"/>
  </r>
  <r>
    <s v="CLM22109826"/>
    <d v="2024-12-15T00:00:00"/>
    <x v="2035"/>
    <x v="1"/>
    <s v="Back buy artist under door center always."/>
    <m/>
    <x v="1687"/>
  </r>
  <r>
    <s v="CLM64250623"/>
    <d v="2020-02-01T00:00:00"/>
    <x v="2036"/>
    <x v="0"/>
    <s v="Me several song health."/>
    <m/>
    <x v="939"/>
  </r>
  <r>
    <s v="CLM27419322"/>
    <d v="2023-12-25T00:00:00"/>
    <x v="2037"/>
    <x v="0"/>
    <s v="Serious could summer theory possible against threat or."/>
    <d v="2024-01-09T00:00:00"/>
    <x v="1688"/>
  </r>
  <r>
    <s v="CLM31101808"/>
    <d v="2021-07-31T00:00:00"/>
    <x v="2038"/>
    <x v="2"/>
    <s v="Participant respond decide."/>
    <m/>
    <x v="1224"/>
  </r>
  <r>
    <s v="CLM20768789"/>
    <d v="2022-06-10T00:00:00"/>
    <x v="2039"/>
    <x v="0"/>
    <s v="Hot easy outside strategy reflect party feeling."/>
    <d v="2022-09-08T00:00:00"/>
    <x v="1689"/>
  </r>
  <r>
    <s v="CLM48287877"/>
    <d v="2020-10-12T00:00:00"/>
    <x v="2040"/>
    <x v="0"/>
    <s v="Director seven position movie."/>
    <d v="2020-11-17T00:00:00"/>
    <x v="1690"/>
  </r>
  <r>
    <s v="CLM68723058"/>
    <d v="2020-02-02T00:00:00"/>
    <x v="2041"/>
    <x v="1"/>
    <s v="Role well address hope."/>
    <d v="2020-02-27T00:00:00"/>
    <x v="1691"/>
  </r>
  <r>
    <s v="CLM33114313"/>
    <d v="2024-03-14T00:00:00"/>
    <x v="2042"/>
    <x v="1"/>
    <s v="Beautiful have girl race available service will single."/>
    <m/>
    <x v="1692"/>
  </r>
  <r>
    <s v="CLM73690152"/>
    <d v="2024-07-06T00:00:00"/>
    <x v="2043"/>
    <x v="0"/>
    <s v="Under relationship describe throw."/>
    <d v="2024-07-28T00:00:00"/>
    <x v="1262"/>
  </r>
  <r>
    <s v="CLM56936816"/>
    <d v="2023-03-21T00:00:00"/>
    <x v="2044"/>
    <x v="1"/>
    <s v="Opportunity bad radio."/>
    <d v="2023-05-26T00:00:00"/>
    <x v="1693"/>
  </r>
  <r>
    <s v="CLM44604737"/>
    <d v="2021-01-31T00:00:00"/>
    <x v="2045"/>
    <x v="2"/>
    <s v="Anyone like write."/>
    <d v="2021-04-20T00:00:00"/>
    <x v="1694"/>
  </r>
  <r>
    <s v="CLM13071328"/>
    <d v="2023-04-29T00:00:00"/>
    <x v="2046"/>
    <x v="0"/>
    <s v="Assume what trouble purpose attention."/>
    <d v="2023-07-02T00:00:00"/>
    <x v="1695"/>
  </r>
  <r>
    <s v="CLM43738849"/>
    <d v="2021-02-24T00:00:00"/>
    <x v="2047"/>
    <x v="2"/>
    <s v="Would first wall difference."/>
    <d v="2021-03-15T00:00:00"/>
    <x v="339"/>
  </r>
  <r>
    <s v="CLM18850534"/>
    <d v="2020-01-24T00:00:00"/>
    <x v="2048"/>
    <x v="2"/>
    <s v="Pm short ok cost and."/>
    <d v="2020-02-25T00:00:00"/>
    <x v="1696"/>
  </r>
  <r>
    <s v="CLM28888726"/>
    <d v="2021-07-23T00:00:00"/>
    <x v="2049"/>
    <x v="2"/>
    <s v="Force name age discuss let."/>
    <d v="2021-10-05T00:00:00"/>
    <x v="1697"/>
  </r>
  <r>
    <s v="CLM74216209"/>
    <d v="2020-01-22T00:00:00"/>
    <x v="2050"/>
    <x v="2"/>
    <s v="So attorney Mr bag fly sound."/>
    <m/>
    <x v="1698"/>
  </r>
  <r>
    <s v="CLM18939997"/>
    <d v="2020-02-01T00:00:00"/>
    <x v="2051"/>
    <x v="0"/>
    <s v="Work exactly us meet."/>
    <m/>
    <x v="1699"/>
  </r>
  <r>
    <s v="CLM02051939"/>
    <d v="2024-01-24T00:00:00"/>
    <x v="2052"/>
    <x v="1"/>
    <s v="Nearly subject nation late identify nearly course."/>
    <d v="2024-02-11T00:00:00"/>
    <x v="559"/>
  </r>
  <r>
    <s v="CLM39749593"/>
    <d v="2024-03-13T00:00:00"/>
    <x v="2053"/>
    <x v="2"/>
    <s v="Its against writer free relate."/>
    <d v="2024-05-15T00:00:00"/>
    <x v="675"/>
  </r>
  <r>
    <s v="CLM87836407"/>
    <d v="2023-06-18T00:00:00"/>
    <x v="2054"/>
    <x v="1"/>
    <s v="This impact both alone person full knowledge."/>
    <d v="2023-09-09T00:00:00"/>
    <x v="1700"/>
  </r>
  <r>
    <s v="CLM91921276"/>
    <d v="2021-06-16T00:00:00"/>
    <x v="2055"/>
    <x v="1"/>
    <s v="School reason should his present its physical card."/>
    <d v="2021-08-10T00:00:00"/>
    <x v="1701"/>
  </r>
  <r>
    <s v="CLM50471082"/>
    <d v="2022-02-14T00:00:00"/>
    <x v="2056"/>
    <x v="1"/>
    <s v="Reveal the green record time."/>
    <d v="2022-04-07T00:00:00"/>
    <x v="1285"/>
  </r>
  <r>
    <s v="CLM64914411"/>
    <d v="2020-05-13T00:00:00"/>
    <x v="2057"/>
    <x v="0"/>
    <s v="Enough him gas like."/>
    <d v="2020-06-20T00:00:00"/>
    <x v="1702"/>
  </r>
  <r>
    <s v="CLM97266884"/>
    <d v="2021-01-27T00:00:00"/>
    <x v="2058"/>
    <x v="2"/>
    <s v="Research garden short probably open floor employee."/>
    <m/>
    <x v="388"/>
  </r>
  <r>
    <s v="CLM17855103"/>
    <d v="2022-02-18T00:00:00"/>
    <x v="2059"/>
    <x v="0"/>
    <s v="Relate main great likely south thus process."/>
    <d v="2022-04-27T00:00:00"/>
    <x v="1408"/>
  </r>
  <r>
    <s v="CLM56380617"/>
    <d v="2022-06-05T00:00:00"/>
    <x v="2060"/>
    <x v="2"/>
    <s v="President over bar case student."/>
    <d v="2022-07-19T00:00:00"/>
    <x v="1703"/>
  </r>
  <r>
    <s v="CLM00223346"/>
    <d v="2022-01-30T00:00:00"/>
    <x v="2061"/>
    <x v="1"/>
    <s v="Economy wrong camera herself go heavy those."/>
    <m/>
    <x v="143"/>
  </r>
  <r>
    <s v="CLM37587650"/>
    <d v="2024-09-27T00:00:00"/>
    <x v="2062"/>
    <x v="0"/>
    <s v="Just until direction late professor."/>
    <d v="2024-10-18T00:00:00"/>
    <x v="1704"/>
  </r>
  <r>
    <s v="CLM03674701"/>
    <d v="2020-12-29T00:00:00"/>
    <x v="2063"/>
    <x v="0"/>
    <s v="Husband close must herself skin."/>
    <d v="2021-01-18T00:00:00"/>
    <x v="1705"/>
  </r>
  <r>
    <s v="CLM27792896"/>
    <d v="2021-10-02T00:00:00"/>
    <x v="2064"/>
    <x v="0"/>
    <s v="Media believe bit second many."/>
    <d v="2021-11-30T00:00:00"/>
    <x v="1706"/>
  </r>
  <r>
    <s v="CLM08344217"/>
    <d v="2023-06-16T00:00:00"/>
    <x v="2065"/>
    <x v="2"/>
    <s v="Prevent television finally."/>
    <m/>
    <x v="1707"/>
  </r>
  <r>
    <s v="CLM64661151"/>
    <d v="2024-03-31T00:00:00"/>
    <x v="2066"/>
    <x v="1"/>
    <s v="Wrong anything development PM entire report."/>
    <d v="2024-04-21T00:00:00"/>
    <x v="1708"/>
  </r>
  <r>
    <s v="CLM33146627"/>
    <d v="2023-05-25T00:00:00"/>
    <x v="2067"/>
    <x v="0"/>
    <s v="Concern bring yet clearly during."/>
    <d v="2023-06-05T00:00:00"/>
    <x v="1709"/>
  </r>
  <r>
    <s v="CLM85094457"/>
    <d v="2021-12-30T00:00:00"/>
    <x v="2068"/>
    <x v="0"/>
    <s v="Project shoulder physical thought for bar night."/>
    <m/>
    <x v="1502"/>
  </r>
  <r>
    <s v="CLM50948821"/>
    <d v="2020-12-16T00:00:00"/>
    <x v="2069"/>
    <x v="2"/>
    <s v="Price dark star wait."/>
    <d v="2021-02-13T00:00:00"/>
    <x v="914"/>
  </r>
  <r>
    <s v="CLM73201784"/>
    <d v="2022-10-12T00:00:00"/>
    <x v="2070"/>
    <x v="2"/>
    <s v="Physical school next require cold crime."/>
    <d v="2022-12-14T00:00:00"/>
    <x v="1321"/>
  </r>
  <r>
    <s v="CLM57979881"/>
    <d v="2024-10-01T00:00:00"/>
    <x v="2071"/>
    <x v="1"/>
    <s v="Black debate especially or."/>
    <m/>
    <x v="1710"/>
  </r>
  <r>
    <s v="CLM24077340"/>
    <d v="2021-02-13T00:00:00"/>
    <x v="2072"/>
    <x v="2"/>
    <s v="Respond seek theory gun benefit."/>
    <m/>
    <x v="1711"/>
  </r>
  <r>
    <s v="CLM96928501"/>
    <d v="2020-10-01T00:00:00"/>
    <x v="108"/>
    <x v="1"/>
    <s v="Recognize look security way where property first."/>
    <d v="2020-12-15T00:00:00"/>
    <x v="299"/>
  </r>
  <r>
    <s v="CLM82617316"/>
    <d v="2020-12-16T00:00:00"/>
    <x v="2073"/>
    <x v="1"/>
    <s v="Rather fast owner break national process south."/>
    <d v="2021-02-04T00:00:00"/>
    <x v="1712"/>
  </r>
  <r>
    <s v="CLM79098460"/>
    <d v="2021-05-10T00:00:00"/>
    <x v="2074"/>
    <x v="0"/>
    <s v="Whether two ok budget of hotel his."/>
    <d v="2021-07-17T00:00:00"/>
    <x v="1713"/>
  </r>
  <r>
    <s v="CLM67237039"/>
    <d v="2020-09-04T00:00:00"/>
    <x v="2075"/>
    <x v="0"/>
    <s v="Old five mention compare professional size voice."/>
    <d v="2020-11-03T00:00:00"/>
    <x v="641"/>
  </r>
  <r>
    <s v="CLM49537991"/>
    <d v="2022-12-26T00:00:00"/>
    <x v="2076"/>
    <x v="2"/>
    <s v="News during mention interest."/>
    <d v="2023-02-03T00:00:00"/>
    <x v="1714"/>
  </r>
  <r>
    <s v="CLM56789431"/>
    <d v="2020-11-05T00:00:00"/>
    <x v="2077"/>
    <x v="2"/>
    <s v="Attorney course everyone alone quite course."/>
    <m/>
    <x v="1497"/>
  </r>
  <r>
    <s v="CLM97909858"/>
    <d v="2022-06-04T00:00:00"/>
    <x v="2078"/>
    <x v="0"/>
    <s v="Mr air daughter once door use affect nation."/>
    <d v="2022-06-17T00:00:00"/>
    <x v="1715"/>
  </r>
  <r>
    <s v="CLM43492684"/>
    <d v="2023-12-07T00:00:00"/>
    <x v="2079"/>
    <x v="1"/>
    <s v="Such during popular natural."/>
    <d v="2024-01-22T00:00:00"/>
    <x v="1315"/>
  </r>
  <r>
    <s v="CLM99583194"/>
    <d v="2020-05-08T00:00:00"/>
    <x v="2080"/>
    <x v="2"/>
    <s v="Almost debate candidate capital."/>
    <d v="2020-07-11T00:00:00"/>
    <x v="829"/>
  </r>
  <r>
    <s v="CLM81611064"/>
    <d v="2023-07-21T00:00:00"/>
    <x v="2081"/>
    <x v="2"/>
    <s v="Care what step able ten together pass."/>
    <d v="2023-10-10T00:00:00"/>
    <x v="475"/>
  </r>
  <r>
    <s v="CLM17196731"/>
    <d v="2020-07-12T00:00:00"/>
    <x v="2082"/>
    <x v="2"/>
    <s v="Various public candidate mention figure property create."/>
    <d v="2020-09-10T00:00:00"/>
    <x v="1716"/>
  </r>
  <r>
    <s v="CLM90005755"/>
    <d v="2024-07-04T00:00:00"/>
    <x v="2083"/>
    <x v="0"/>
    <s v="Imagine watch group return take."/>
    <d v="2024-08-12T00:00:00"/>
    <x v="709"/>
  </r>
  <r>
    <s v="CLM01967490"/>
    <d v="2024-05-14T00:00:00"/>
    <x v="2084"/>
    <x v="2"/>
    <s v="Claim save pull foot pay."/>
    <d v="2024-07-21T00:00:00"/>
    <x v="1717"/>
  </r>
  <r>
    <s v="CLM98610802"/>
    <d v="2024-06-07T00:00:00"/>
    <x v="2085"/>
    <x v="0"/>
    <s v="Security yes feeling college suffer."/>
    <d v="2024-07-31T00:00:00"/>
    <x v="521"/>
  </r>
  <r>
    <s v="CLM53566081"/>
    <d v="2024-03-31T00:00:00"/>
    <x v="2086"/>
    <x v="1"/>
    <s v="Where themselves various."/>
    <m/>
    <x v="653"/>
  </r>
  <r>
    <s v="CLM79888305"/>
    <d v="2022-03-30T00:00:00"/>
    <x v="2087"/>
    <x v="2"/>
    <s v="Dinner treatment fish site even."/>
    <m/>
    <x v="1242"/>
  </r>
  <r>
    <s v="CLM84313006"/>
    <d v="2020-06-18T00:00:00"/>
    <x v="2088"/>
    <x v="1"/>
    <s v="Close population six specific or."/>
    <d v="2020-07-05T00:00:00"/>
    <x v="1097"/>
  </r>
  <r>
    <s v="CLM61347148"/>
    <d v="2023-07-05T00:00:00"/>
    <x v="2089"/>
    <x v="0"/>
    <s v="Guy property skill particularly."/>
    <d v="2023-09-30T00:00:00"/>
    <x v="1718"/>
  </r>
  <r>
    <s v="CLM79229074"/>
    <d v="2024-05-06T00:00:00"/>
    <x v="2090"/>
    <x v="2"/>
    <s v="Source pull finish cell away."/>
    <m/>
    <x v="1135"/>
  </r>
  <r>
    <s v="CLM31502342"/>
    <d v="2024-12-08T00:00:00"/>
    <x v="2091"/>
    <x v="0"/>
    <s v="Subject quickly shoulder suggest last door culture."/>
    <d v="2025-01-18T00:00:00"/>
    <x v="1719"/>
  </r>
  <r>
    <s v="CLM43964132"/>
    <d v="2021-03-18T00:00:00"/>
    <x v="2092"/>
    <x v="0"/>
    <s v="Rise really well."/>
    <d v="2021-03-28T00:00:00"/>
    <x v="878"/>
  </r>
  <r>
    <s v="CLM31832811"/>
    <d v="2022-07-22T00:00:00"/>
    <x v="2093"/>
    <x v="1"/>
    <s v="After morning stage in."/>
    <d v="2022-09-22T00:00:00"/>
    <x v="276"/>
  </r>
  <r>
    <s v="CLM39108293"/>
    <d v="2020-05-15T00:00:00"/>
    <x v="2094"/>
    <x v="1"/>
    <s v="Such beyond building big real Mrs concern."/>
    <d v="2020-06-01T00:00:00"/>
    <x v="782"/>
  </r>
  <r>
    <s v="CLM80048077"/>
    <d v="2022-04-21T00:00:00"/>
    <x v="2095"/>
    <x v="2"/>
    <s v="Member over after find human drive."/>
    <m/>
    <x v="1720"/>
  </r>
  <r>
    <s v="CLM80052009"/>
    <d v="2024-03-01T00:00:00"/>
    <x v="2096"/>
    <x v="0"/>
    <s v="Ever whole officer citizen miss."/>
    <d v="2024-04-14T00:00:00"/>
    <x v="101"/>
  </r>
  <r>
    <s v="CLM68322447"/>
    <d v="2022-08-07T00:00:00"/>
    <x v="2097"/>
    <x v="2"/>
    <s v="Relationship husband wide picture but exactly."/>
    <m/>
    <x v="45"/>
  </r>
  <r>
    <s v="CLM89855207"/>
    <d v="2023-02-28T00:00:00"/>
    <x v="2098"/>
    <x v="0"/>
    <s v="Impact table federal write."/>
    <m/>
    <x v="1721"/>
  </r>
  <r>
    <s v="CLM51849733"/>
    <d v="2024-11-17T00:00:00"/>
    <x v="2099"/>
    <x v="0"/>
    <s v="Fight participant never fill choice evening."/>
    <d v="2025-02-08T00:00:00"/>
    <x v="1722"/>
  </r>
  <r>
    <s v="CLM41158448"/>
    <d v="2023-08-30T00:00:00"/>
    <x v="2100"/>
    <x v="1"/>
    <s v="Guess subject consider arm wife."/>
    <m/>
    <x v="1723"/>
  </r>
  <r>
    <s v="CLM22613775"/>
    <d v="2023-07-02T00:00:00"/>
    <x v="2101"/>
    <x v="0"/>
    <s v="Answer fire turn scientist week her."/>
    <d v="2023-08-21T00:00:00"/>
    <x v="256"/>
  </r>
  <r>
    <s v="CLM40880759"/>
    <d v="2024-05-02T00:00:00"/>
    <x v="2102"/>
    <x v="0"/>
    <s v="Better new suffer."/>
    <d v="2024-07-14T00:00:00"/>
    <x v="1724"/>
  </r>
  <r>
    <s v="CLM85170921"/>
    <d v="2019-12-31T00:00:00"/>
    <x v="2103"/>
    <x v="2"/>
    <s v="Together follow half pull house."/>
    <d v="2020-02-27T00:00:00"/>
    <x v="1725"/>
  </r>
  <r>
    <s v="CLM59025267"/>
    <d v="2022-06-08T00:00:00"/>
    <x v="2104"/>
    <x v="1"/>
    <s v="Clear rather trip."/>
    <d v="2022-08-14T00:00:00"/>
    <x v="1726"/>
  </r>
  <r>
    <s v="CLM79080321"/>
    <d v="2024-08-24T00:00:00"/>
    <x v="2105"/>
    <x v="2"/>
    <s v="Yes hour once budget more issue."/>
    <m/>
    <x v="1429"/>
  </r>
  <r>
    <s v="CLM36705405"/>
    <d v="2023-06-10T00:00:00"/>
    <x v="2106"/>
    <x v="1"/>
    <s v="Understand catch week."/>
    <m/>
    <x v="788"/>
  </r>
  <r>
    <s v="CLM54016067"/>
    <d v="2024-03-22T00:00:00"/>
    <x v="2107"/>
    <x v="2"/>
    <s v="Student entire film join become growth school."/>
    <d v="2024-04-15T00:00:00"/>
    <x v="1727"/>
  </r>
  <r>
    <s v="CLM09570457"/>
    <d v="2022-10-16T00:00:00"/>
    <x v="2108"/>
    <x v="0"/>
    <s v="Dog paper candidate any resource."/>
    <d v="2022-11-05T00:00:00"/>
    <x v="1728"/>
  </r>
  <r>
    <s v="CLM44023329"/>
    <d v="2023-08-28T00:00:00"/>
    <x v="2109"/>
    <x v="2"/>
    <s v="Hot action structure deep his wish how."/>
    <d v="2023-10-01T00:00:00"/>
    <x v="58"/>
  </r>
  <r>
    <s v="CLM51937972"/>
    <d v="2024-08-21T00:00:00"/>
    <x v="2110"/>
    <x v="2"/>
    <s v="State management west never they too."/>
    <m/>
    <x v="1729"/>
  </r>
  <r>
    <s v="CLM40140400"/>
    <d v="2022-03-12T00:00:00"/>
    <x v="2111"/>
    <x v="1"/>
    <s v="Matter religious yeah."/>
    <d v="2022-04-16T00:00:00"/>
    <x v="1730"/>
  </r>
  <r>
    <s v="CLM16548615"/>
    <d v="2020-07-04T00:00:00"/>
    <x v="2112"/>
    <x v="0"/>
    <s v="Job gas walk son chair."/>
    <m/>
    <x v="1169"/>
  </r>
  <r>
    <s v="CLM69750474"/>
    <d v="2022-03-04T00:00:00"/>
    <x v="2113"/>
    <x v="0"/>
    <s v="Sea wait important daughter coach wrong TV."/>
    <m/>
    <x v="706"/>
  </r>
  <r>
    <s v="CLM69060179"/>
    <d v="2020-12-12T00:00:00"/>
    <x v="2114"/>
    <x v="1"/>
    <s v="Final room play address traditional."/>
    <d v="2020-12-30T00:00:00"/>
    <x v="1483"/>
  </r>
  <r>
    <s v="CLM14017373"/>
    <d v="2022-07-03T00:00:00"/>
    <x v="2115"/>
    <x v="1"/>
    <s v="Dark line each public science most pass."/>
    <m/>
    <x v="1731"/>
  </r>
  <r>
    <s v="CLM70363244"/>
    <d v="2024-01-14T00:00:00"/>
    <x v="2116"/>
    <x v="1"/>
    <s v="Travel measure section sometimes beyond present."/>
    <d v="2024-03-15T00:00:00"/>
    <x v="1054"/>
  </r>
  <r>
    <s v="CLM58453566"/>
    <d v="2022-02-18T00:00:00"/>
    <x v="2117"/>
    <x v="1"/>
    <s v="Standard upon significant response."/>
    <d v="2022-04-28T00:00:00"/>
    <x v="328"/>
  </r>
  <r>
    <s v="CLM87830229"/>
    <d v="2022-02-09T00:00:00"/>
    <x v="2118"/>
    <x v="2"/>
    <s v="Possible five energy model professional college feel."/>
    <d v="2022-04-18T00:00:00"/>
    <x v="1732"/>
  </r>
  <r>
    <s v="CLM60468446"/>
    <d v="2022-05-15T00:00:00"/>
    <x v="2119"/>
    <x v="0"/>
    <s v="Choice oil operation situation almost well."/>
    <d v="2022-07-31T00:00:00"/>
    <x v="226"/>
  </r>
  <r>
    <s v="CLM76533155"/>
    <d v="2022-09-25T00:00:00"/>
    <x v="2120"/>
    <x v="0"/>
    <s v="Tend some space record magazine certainly sing item."/>
    <d v="2022-12-17T00:00:00"/>
    <x v="1733"/>
  </r>
  <r>
    <s v="CLM93962756"/>
    <d v="2022-07-21T00:00:00"/>
    <x v="2121"/>
    <x v="0"/>
    <s v="Rather bring common."/>
    <d v="2022-08-23T00:00:00"/>
    <x v="1734"/>
  </r>
  <r>
    <s v="CLM98173955"/>
    <d v="2021-02-25T00:00:00"/>
    <x v="2122"/>
    <x v="0"/>
    <s v="Position draw national."/>
    <d v="2021-04-06T00:00:00"/>
    <x v="1735"/>
  </r>
  <r>
    <s v="CLM82985348"/>
    <d v="2024-03-23T00:00:00"/>
    <x v="112"/>
    <x v="1"/>
    <s v="Let senior sister believe let tax."/>
    <m/>
    <x v="1736"/>
  </r>
  <r>
    <s v="CLM76255023"/>
    <d v="2023-11-17T00:00:00"/>
    <x v="2123"/>
    <x v="2"/>
    <s v="View account follow almost movie financial effect."/>
    <d v="2024-01-25T00:00:00"/>
    <x v="123"/>
  </r>
  <r>
    <s v="CLM07774737"/>
    <d v="2024-12-07T00:00:00"/>
    <x v="2124"/>
    <x v="0"/>
    <s v="Scene leave feeling single model."/>
    <d v="2025-01-22T00:00:00"/>
    <x v="1737"/>
  </r>
  <r>
    <s v="CLM48827917"/>
    <d v="2020-01-15T00:00:00"/>
    <x v="2125"/>
    <x v="2"/>
    <s v="Continue own training simply with both prove."/>
    <d v="2020-02-08T00:00:00"/>
    <x v="1738"/>
  </r>
  <r>
    <s v="CLM00992830"/>
    <d v="2022-10-16T00:00:00"/>
    <x v="2126"/>
    <x v="0"/>
    <s v="Parent scientist teacher particular."/>
    <d v="2023-01-13T00:00:00"/>
    <x v="1739"/>
  </r>
  <r>
    <s v="CLM24403660"/>
    <d v="2020-06-13T00:00:00"/>
    <x v="2127"/>
    <x v="1"/>
    <s v="Yes available that ball college let."/>
    <d v="2020-09-07T00:00:00"/>
    <x v="1740"/>
  </r>
  <r>
    <s v="CLM55073265"/>
    <d v="2024-02-14T00:00:00"/>
    <x v="2128"/>
    <x v="0"/>
    <s v="Trade lose behind since education lawyer radio especially."/>
    <m/>
    <x v="1741"/>
  </r>
  <r>
    <s v="CLM78460197"/>
    <d v="2023-12-03T00:00:00"/>
    <x v="2129"/>
    <x v="2"/>
    <s v="Right happy successful."/>
    <m/>
    <x v="1742"/>
  </r>
  <r>
    <s v="CLM47437291"/>
    <d v="2022-08-28T00:00:00"/>
    <x v="2130"/>
    <x v="2"/>
    <s v="Avoid indicate mouth."/>
    <d v="2022-10-07T00:00:00"/>
    <x v="1743"/>
  </r>
  <r>
    <s v="CLM62595957"/>
    <d v="2022-03-26T00:00:00"/>
    <x v="2131"/>
    <x v="1"/>
    <s v="Art throughout rule movement traditional."/>
    <m/>
    <x v="1744"/>
  </r>
  <r>
    <s v="CLM37211061"/>
    <d v="2020-04-12T00:00:00"/>
    <x v="2132"/>
    <x v="0"/>
    <s v="Despite break floor war sport final describe."/>
    <d v="2020-06-07T00:00:00"/>
    <x v="1745"/>
  </r>
  <r>
    <s v="CLM66801712"/>
    <d v="2022-01-23T00:00:00"/>
    <x v="2133"/>
    <x v="1"/>
    <s v="Wind value ever class."/>
    <d v="2022-03-01T00:00:00"/>
    <x v="1746"/>
  </r>
  <r>
    <s v="CLM68393561"/>
    <d v="2024-03-17T00:00:00"/>
    <x v="2134"/>
    <x v="2"/>
    <s v="Sell professional anyone quality central who fact."/>
    <m/>
    <x v="1188"/>
  </r>
  <r>
    <s v="CLM03130460"/>
    <d v="2021-09-22T00:00:00"/>
    <x v="2135"/>
    <x v="2"/>
    <s v="Rule environment TV."/>
    <d v="2021-12-12T00:00:00"/>
    <x v="1747"/>
  </r>
  <r>
    <s v="CLM12795976"/>
    <d v="2020-06-18T00:00:00"/>
    <x v="2136"/>
    <x v="0"/>
    <s v="Brother moment yes."/>
    <m/>
    <x v="1748"/>
  </r>
  <r>
    <s v="CLM07150285"/>
    <d v="2022-05-20T00:00:00"/>
    <x v="2137"/>
    <x v="0"/>
    <s v="Agent southern traditional guy yourself turn."/>
    <d v="2022-08-05T00:00:00"/>
    <x v="1749"/>
  </r>
  <r>
    <s v="CLM17273639"/>
    <d v="2023-03-27T00:00:00"/>
    <x v="2138"/>
    <x v="0"/>
    <s v="Half movie center position."/>
    <m/>
    <x v="1750"/>
  </r>
  <r>
    <s v="CLM16684721"/>
    <d v="2024-03-14T00:00:00"/>
    <x v="2139"/>
    <x v="0"/>
    <s v="Early do value glass."/>
    <d v="2024-05-17T00:00:00"/>
    <x v="981"/>
  </r>
  <r>
    <s v="CLM56641868"/>
    <d v="2021-10-01T00:00:00"/>
    <x v="2140"/>
    <x v="2"/>
    <s v="Hundred room wide several get."/>
    <m/>
    <x v="1751"/>
  </r>
  <r>
    <s v="CLM05799710"/>
    <d v="2024-04-04T00:00:00"/>
    <x v="2141"/>
    <x v="1"/>
    <s v="Rise how whom public news face."/>
    <m/>
    <x v="1752"/>
  </r>
  <r>
    <s v="CLM61157444"/>
    <d v="2020-02-24T00:00:00"/>
    <x v="2142"/>
    <x v="1"/>
    <s v="Threat last off break not."/>
    <d v="2020-03-11T00:00:00"/>
    <x v="1753"/>
  </r>
  <r>
    <s v="CLM70564579"/>
    <d v="2022-09-12T00:00:00"/>
    <x v="2143"/>
    <x v="0"/>
    <s v="Citizen relationship base while assume and."/>
    <d v="2022-11-29T00:00:00"/>
    <x v="1754"/>
  </r>
  <r>
    <s v="CLM21227950"/>
    <d v="2024-07-23T00:00:00"/>
    <x v="2144"/>
    <x v="1"/>
    <s v="Oil huge writer seven turn trade PM."/>
    <d v="2024-09-11T00:00:00"/>
    <x v="1755"/>
  </r>
  <r>
    <s v="CLM30911790"/>
    <d v="2021-02-02T00:00:00"/>
    <x v="2145"/>
    <x v="1"/>
    <s v="International life full themselves direction age."/>
    <d v="2021-03-12T00:00:00"/>
    <x v="1756"/>
  </r>
  <r>
    <s v="CLM78880544"/>
    <d v="2024-06-30T00:00:00"/>
    <x v="2146"/>
    <x v="1"/>
    <s v="Card condition military citizen southern weight fight."/>
    <m/>
    <x v="1052"/>
  </r>
  <r>
    <s v="CLM15909916"/>
    <d v="2022-01-03T00:00:00"/>
    <x v="2147"/>
    <x v="0"/>
    <s v="Series you plan number."/>
    <d v="2022-01-20T00:00:00"/>
    <x v="1757"/>
  </r>
  <r>
    <s v="CLM10171407"/>
    <d v="2024-03-30T00:00:00"/>
    <x v="2148"/>
    <x v="0"/>
    <s v="Side soldier change we although."/>
    <d v="2024-04-20T00:00:00"/>
    <x v="1060"/>
  </r>
  <r>
    <s v="CLM08654938"/>
    <d v="2024-07-10T00:00:00"/>
    <x v="2149"/>
    <x v="2"/>
    <s v="Among however win manage country somebody."/>
    <m/>
    <x v="388"/>
  </r>
  <r>
    <s v="CLM79177169"/>
    <d v="2021-04-12T00:00:00"/>
    <x v="2150"/>
    <x v="2"/>
    <s v="Type see create accept month relate do must."/>
    <d v="2021-05-07T00:00:00"/>
    <x v="578"/>
  </r>
  <r>
    <s v="CLM24808284"/>
    <d v="2023-07-15T00:00:00"/>
    <x v="2151"/>
    <x v="2"/>
    <s v="Respond identify moment one."/>
    <m/>
    <x v="148"/>
  </r>
  <r>
    <s v="CLM76116780"/>
    <d v="2024-12-22T00:00:00"/>
    <x v="2152"/>
    <x v="2"/>
    <s v="Decision ahead recently including."/>
    <d v="2025-02-13T00:00:00"/>
    <x v="1758"/>
  </r>
  <r>
    <s v="CLM47892834"/>
    <d v="2020-09-01T00:00:00"/>
    <x v="2153"/>
    <x v="1"/>
    <s v="Visit method receive important."/>
    <d v="2020-10-27T00:00:00"/>
    <x v="1759"/>
  </r>
  <r>
    <s v="CLM02304771"/>
    <d v="2021-12-25T00:00:00"/>
    <x v="2154"/>
    <x v="0"/>
    <s v="Live along mean good water know."/>
    <m/>
    <x v="193"/>
  </r>
  <r>
    <s v="CLM38961131"/>
    <d v="2021-08-13T00:00:00"/>
    <x v="2155"/>
    <x v="1"/>
    <s v="According director join weight try sit show."/>
    <d v="2021-09-11T00:00:00"/>
    <x v="1760"/>
  </r>
  <r>
    <s v="CLM89665798"/>
    <d v="2024-04-28T00:00:00"/>
    <x v="2156"/>
    <x v="0"/>
    <s v="Degree someone less future only."/>
    <d v="2024-07-02T00:00:00"/>
    <x v="412"/>
  </r>
  <r>
    <s v="CLM51555784"/>
    <d v="2024-05-19T00:00:00"/>
    <x v="2157"/>
    <x v="1"/>
    <s v="Job game also bed policy less process."/>
    <d v="2024-06-14T00:00:00"/>
    <x v="1277"/>
  </r>
  <r>
    <s v="CLM25905652"/>
    <d v="2023-02-14T00:00:00"/>
    <x v="2158"/>
    <x v="0"/>
    <s v="Someone center as final."/>
    <d v="2023-05-01T00:00:00"/>
    <x v="1761"/>
  </r>
  <r>
    <s v="CLM29212787"/>
    <d v="2020-04-29T00:00:00"/>
    <x v="2159"/>
    <x v="1"/>
    <s v="Nothing benefit situation operation treat ability so simply."/>
    <m/>
    <x v="1762"/>
  </r>
  <r>
    <s v="CLM31229312"/>
    <d v="2023-09-13T00:00:00"/>
    <x v="2160"/>
    <x v="2"/>
    <s v="Wish international blue animal popular."/>
    <m/>
    <x v="1324"/>
  </r>
  <r>
    <s v="CLM75836112"/>
    <d v="2020-04-30T00:00:00"/>
    <x v="2161"/>
    <x v="0"/>
    <s v="Policy fine together."/>
    <d v="2020-07-07T00:00:00"/>
    <x v="1763"/>
  </r>
  <r>
    <s v="CLM25680921"/>
    <d v="2024-01-15T00:00:00"/>
    <x v="2162"/>
    <x v="0"/>
    <s v="Play finally read."/>
    <d v="2024-02-06T00:00:00"/>
    <x v="1764"/>
  </r>
  <r>
    <s v="CLM12317708"/>
    <d v="2023-07-04T00:00:00"/>
    <x v="2163"/>
    <x v="2"/>
    <s v="Themselves vote mission occur apply item."/>
    <m/>
    <x v="1765"/>
  </r>
  <r>
    <s v="CLM23750929"/>
    <d v="2019-12-28T00:00:00"/>
    <x v="2164"/>
    <x v="0"/>
    <s v="Style explain structure economic film get floor prepare."/>
    <d v="2020-03-03T00:00:00"/>
    <x v="1582"/>
  </r>
  <r>
    <s v="CLM43123238"/>
    <d v="2024-07-19T00:00:00"/>
    <x v="2165"/>
    <x v="1"/>
    <s v="Body study few remain nearly."/>
    <d v="2024-07-30T00:00:00"/>
    <x v="165"/>
  </r>
  <r>
    <s v="CLM26277144"/>
    <d v="2023-12-10T00:00:00"/>
    <x v="2166"/>
    <x v="2"/>
    <s v="Action necessary produce worker network."/>
    <d v="2024-02-10T00:00:00"/>
    <x v="1766"/>
  </r>
  <r>
    <s v="CLM69216863"/>
    <d v="2021-07-12T00:00:00"/>
    <x v="2167"/>
    <x v="0"/>
    <s v="Social son reduce important early."/>
    <m/>
    <x v="1767"/>
  </r>
  <r>
    <s v="CLM15175906"/>
    <d v="2020-10-31T00:00:00"/>
    <x v="2168"/>
    <x v="0"/>
    <s v="Apply speech throughout action cup field."/>
    <d v="2020-12-27T00:00:00"/>
    <x v="1768"/>
  </r>
  <r>
    <s v="CLM43574676"/>
    <d v="2021-06-22T00:00:00"/>
    <x v="2169"/>
    <x v="2"/>
    <s v="Skill eight property girl project though."/>
    <d v="2021-08-31T00:00:00"/>
    <x v="1332"/>
  </r>
  <r>
    <s v="CLM63158584"/>
    <d v="2022-06-18T00:00:00"/>
    <x v="2170"/>
    <x v="2"/>
    <s v="Number officer land understand your account."/>
    <m/>
    <x v="1769"/>
  </r>
  <r>
    <s v="CLM68333371"/>
    <d v="2024-08-25T00:00:00"/>
    <x v="2171"/>
    <x v="0"/>
    <s v="Be anyone their write question."/>
    <d v="2024-09-14T00:00:00"/>
    <x v="1770"/>
  </r>
  <r>
    <s v="CLM51316921"/>
    <d v="2021-03-09T00:00:00"/>
    <x v="2172"/>
    <x v="2"/>
    <s v="Little choice social."/>
    <d v="2021-04-28T00:00:00"/>
    <x v="1771"/>
  </r>
  <r>
    <s v="CLM73731132"/>
    <d v="2021-01-04T00:00:00"/>
    <x v="2173"/>
    <x v="1"/>
    <s v="Watch phone history concern kitchen discussion talk."/>
    <m/>
    <x v="1772"/>
  </r>
  <r>
    <s v="CLM37135256"/>
    <d v="2023-03-19T00:00:00"/>
    <x v="2174"/>
    <x v="2"/>
    <s v="Situation player event sense account hold catch knowledge."/>
    <d v="2023-05-12T00:00:00"/>
    <x v="1773"/>
  </r>
  <r>
    <s v="CLM63102936"/>
    <d v="2022-10-30T00:00:00"/>
    <x v="2175"/>
    <x v="0"/>
    <s v="Collection great gun chance."/>
    <d v="2022-12-29T00:00:00"/>
    <x v="163"/>
  </r>
  <r>
    <s v="CLM90747675"/>
    <d v="2020-08-15T00:00:00"/>
    <x v="2176"/>
    <x v="0"/>
    <s v="Cold determine purpose history."/>
    <d v="2020-10-06T00:00:00"/>
    <x v="1774"/>
  </r>
  <r>
    <s v="CLM15856995"/>
    <d v="2021-06-14T00:00:00"/>
    <x v="2177"/>
    <x v="0"/>
    <s v="Rule act particular."/>
    <d v="2021-08-14T00:00:00"/>
    <x v="1775"/>
  </r>
  <r>
    <s v="CLM55602010"/>
    <d v="2022-05-31T00:00:00"/>
    <x v="2178"/>
    <x v="1"/>
    <s v="Board Democrat reduce still minute deep."/>
    <d v="2022-07-11T00:00:00"/>
    <x v="1776"/>
  </r>
  <r>
    <s v="CLM86261414"/>
    <d v="2020-02-15T00:00:00"/>
    <x v="2179"/>
    <x v="0"/>
    <s v="Maybe tend late task happen change early stage."/>
    <d v="2020-04-01T00:00:00"/>
    <x v="1360"/>
  </r>
  <r>
    <s v="CLM71915144"/>
    <d v="2022-01-12T00:00:00"/>
    <x v="2180"/>
    <x v="0"/>
    <s v="House fill turn begin."/>
    <d v="2022-03-08T00:00:00"/>
    <x v="1727"/>
  </r>
  <r>
    <s v="CLM02402593"/>
    <d v="2020-09-10T00:00:00"/>
    <x v="2181"/>
    <x v="1"/>
    <s v="Receive direction us economy according run article fly."/>
    <d v="2020-11-29T00:00:00"/>
    <x v="1777"/>
  </r>
  <r>
    <s v="CLM09022453"/>
    <d v="2021-09-05T00:00:00"/>
    <x v="2182"/>
    <x v="0"/>
    <s v="Door detail bit note partner hospital wind shoulder."/>
    <m/>
    <x v="1052"/>
  </r>
  <r>
    <s v="CLM15050249"/>
    <d v="2021-11-20T00:00:00"/>
    <x v="2183"/>
    <x v="0"/>
    <s v="Society condition oil affect myself."/>
    <d v="2021-12-21T00:00:00"/>
    <x v="1778"/>
  </r>
  <r>
    <s v="CLM98772302"/>
    <d v="2020-12-28T00:00:00"/>
    <x v="2184"/>
    <x v="2"/>
    <s v="Capital position institution task nearly issue hour."/>
    <d v="2021-01-07T00:00:00"/>
    <x v="1779"/>
  </r>
  <r>
    <s v="CLM51536585"/>
    <d v="2020-08-31T00:00:00"/>
    <x v="2185"/>
    <x v="1"/>
    <s v="Trip very level remain."/>
    <m/>
    <x v="1780"/>
  </r>
  <r>
    <s v="CLM26221009"/>
    <d v="2023-04-18T00:00:00"/>
    <x v="2186"/>
    <x v="1"/>
    <s v="Your action tonight avoid lawyer seat."/>
    <d v="2023-05-11T00:00:00"/>
    <x v="1781"/>
  </r>
  <r>
    <s v="CLM19532780"/>
    <d v="2021-01-12T00:00:00"/>
    <x v="2187"/>
    <x v="2"/>
    <s v="Dog activity crime product win sing region under."/>
    <d v="2021-02-22T00:00:00"/>
    <x v="326"/>
  </r>
  <r>
    <s v="CLM71617693"/>
    <d v="2021-12-11T00:00:00"/>
    <x v="2188"/>
    <x v="1"/>
    <s v="Might media fine think nice thank."/>
    <d v="2022-01-18T00:00:00"/>
    <x v="1057"/>
  </r>
  <r>
    <s v="CLM02290488"/>
    <d v="2023-08-21T00:00:00"/>
    <x v="2189"/>
    <x v="2"/>
    <s v="Station miss drop well."/>
    <d v="2023-10-17T00:00:00"/>
    <x v="1782"/>
  </r>
  <r>
    <s v="CLM32513094"/>
    <d v="2022-06-20T00:00:00"/>
    <x v="2190"/>
    <x v="1"/>
    <s v="Use quickly get movie black report everybody."/>
    <m/>
    <x v="1783"/>
  </r>
  <r>
    <s v="CLM02247959"/>
    <d v="2021-09-17T00:00:00"/>
    <x v="2191"/>
    <x v="1"/>
    <s v="Talk scientist data benefit great."/>
    <d v="2021-12-05T00:00:00"/>
    <x v="1784"/>
  </r>
  <r>
    <s v="CLM63683650"/>
    <d v="2021-01-29T00:00:00"/>
    <x v="2192"/>
    <x v="0"/>
    <s v="Seven traditional eye think establish."/>
    <d v="2021-02-19T00:00:00"/>
    <x v="560"/>
  </r>
  <r>
    <s v="CLM68217551"/>
    <d v="2024-12-02T00:00:00"/>
    <x v="2193"/>
    <x v="2"/>
    <s v="Fire claim pattern strong."/>
    <m/>
    <x v="549"/>
  </r>
  <r>
    <s v="CLM29860295"/>
    <d v="2022-05-30T00:00:00"/>
    <x v="2194"/>
    <x v="1"/>
    <s v="Until I will difficult contain senior whole."/>
    <d v="2022-08-22T00:00:00"/>
    <x v="1259"/>
  </r>
  <r>
    <s v="CLM02061792"/>
    <d v="2023-10-10T00:00:00"/>
    <x v="2195"/>
    <x v="1"/>
    <s v="Visit performance employee."/>
    <m/>
    <x v="435"/>
  </r>
  <r>
    <s v="CLM93248529"/>
    <d v="2021-05-01T00:00:00"/>
    <x v="2196"/>
    <x v="0"/>
    <s v="Team our decide hit four south gas."/>
    <d v="2021-07-02T00:00:00"/>
    <x v="1192"/>
  </r>
  <r>
    <s v="CLM55715908"/>
    <d v="2023-01-26T00:00:00"/>
    <x v="2197"/>
    <x v="0"/>
    <s v="However need American level meeting."/>
    <d v="2023-03-28T00:00:00"/>
    <x v="1343"/>
  </r>
  <r>
    <s v="CLM54759071"/>
    <d v="2023-08-02T00:00:00"/>
    <x v="2198"/>
    <x v="0"/>
    <s v="Threat big direction free."/>
    <d v="2023-09-05T00:00:00"/>
    <x v="1785"/>
  </r>
  <r>
    <s v="CLM41885953"/>
    <d v="2021-02-22T00:00:00"/>
    <x v="2199"/>
    <x v="2"/>
    <s v="Choice it field into."/>
    <d v="2021-04-13T00:00:00"/>
    <x v="713"/>
  </r>
  <r>
    <s v="CLM21199317"/>
    <d v="2024-08-09T00:00:00"/>
    <x v="2200"/>
    <x v="1"/>
    <s v="Customer open role impact analysis speak."/>
    <m/>
    <x v="1786"/>
  </r>
  <r>
    <s v="CLM46070775"/>
    <d v="2020-09-18T00:00:00"/>
    <x v="2201"/>
    <x v="0"/>
    <s v="Exist simply measure government Democrat."/>
    <m/>
    <x v="1092"/>
  </r>
  <r>
    <s v="CLM28525562"/>
    <d v="2024-06-05T00:00:00"/>
    <x v="2202"/>
    <x v="2"/>
    <s v="Be far behavior."/>
    <d v="2024-07-27T00:00:00"/>
    <x v="1787"/>
  </r>
  <r>
    <s v="CLM80719270"/>
    <d v="2024-06-10T00:00:00"/>
    <x v="2203"/>
    <x v="1"/>
    <s v="Air of feeling be foot."/>
    <d v="2024-07-15T00:00:00"/>
    <x v="1788"/>
  </r>
  <r>
    <s v="CLM73212355"/>
    <d v="2024-06-07T00:00:00"/>
    <x v="2204"/>
    <x v="2"/>
    <s v="Thousand why area my imagine."/>
    <d v="2024-07-24T00:00:00"/>
    <x v="1326"/>
  </r>
  <r>
    <s v="CLM25252836"/>
    <d v="2020-01-13T00:00:00"/>
    <x v="2205"/>
    <x v="0"/>
    <s v="Nor know identify street."/>
    <m/>
    <x v="1789"/>
  </r>
  <r>
    <s v="CLM73282783"/>
    <d v="2022-04-30T00:00:00"/>
    <x v="2206"/>
    <x v="2"/>
    <s v="Rest keep use table near."/>
    <d v="2022-07-17T00:00:00"/>
    <x v="327"/>
  </r>
  <r>
    <s v="CLM68112966"/>
    <d v="2023-11-23T00:00:00"/>
    <x v="2207"/>
    <x v="2"/>
    <s v="All south myself reveal list reduce leg."/>
    <d v="2024-02-18T00:00:00"/>
    <x v="1056"/>
  </r>
  <r>
    <s v="CLM98987280"/>
    <d v="2022-11-30T00:00:00"/>
    <x v="2208"/>
    <x v="2"/>
    <s v="Watch weight cause national red."/>
    <d v="2023-02-07T00:00:00"/>
    <x v="1790"/>
  </r>
  <r>
    <s v="CLM57924619"/>
    <d v="2023-03-31T00:00:00"/>
    <x v="2209"/>
    <x v="1"/>
    <s v="Color imagine today when as resource."/>
    <d v="2023-06-21T00:00:00"/>
    <x v="1791"/>
  </r>
  <r>
    <s v="CLM45019356"/>
    <d v="2022-08-13T00:00:00"/>
    <x v="2210"/>
    <x v="2"/>
    <s v="Real house might hand raise ask finish."/>
    <d v="2022-10-31T00:00:00"/>
    <x v="322"/>
  </r>
  <r>
    <s v="CLM39420485"/>
    <d v="2024-11-02T00:00:00"/>
    <x v="2211"/>
    <x v="2"/>
    <s v="Decision radio product."/>
    <m/>
    <x v="1792"/>
  </r>
  <r>
    <s v="CLM65427568"/>
    <d v="2022-12-25T00:00:00"/>
    <x v="2212"/>
    <x v="1"/>
    <s v="Animal simple opportunity better newspaper population."/>
    <d v="2023-01-27T00:00:00"/>
    <x v="1793"/>
  </r>
  <r>
    <s v="CLM47691319"/>
    <d v="2020-03-05T00:00:00"/>
    <x v="2213"/>
    <x v="2"/>
    <s v="Office turn huge inside sense around while."/>
    <d v="2020-03-25T00:00:00"/>
    <x v="1794"/>
  </r>
  <r>
    <s v="CLM05660013"/>
    <d v="2021-11-20T00:00:00"/>
    <x v="2214"/>
    <x v="1"/>
    <s v="Voice cup language do."/>
    <m/>
    <x v="1795"/>
  </r>
  <r>
    <s v="CLM83580366"/>
    <d v="2023-04-19T00:00:00"/>
    <x v="2215"/>
    <x v="0"/>
    <s v="Culture marriage experience."/>
    <d v="2023-07-08T00:00:00"/>
    <x v="1796"/>
  </r>
  <r>
    <s v="CLM19509621"/>
    <d v="2024-07-25T00:00:00"/>
    <x v="2216"/>
    <x v="1"/>
    <s v="Outside as watch success scientist."/>
    <d v="2024-08-24T00:00:00"/>
    <x v="1797"/>
  </r>
  <r>
    <s v="CLM87480798"/>
    <d v="2023-06-28T00:00:00"/>
    <x v="2217"/>
    <x v="1"/>
    <s v="Station special consider too sound federal."/>
    <d v="2023-08-09T00:00:00"/>
    <x v="1798"/>
  </r>
  <r>
    <s v="CLM14997126"/>
    <d v="2023-06-14T00:00:00"/>
    <x v="2218"/>
    <x v="0"/>
    <s v="Though people fly white fire."/>
    <d v="2023-08-22T00:00:00"/>
    <x v="1297"/>
  </r>
  <r>
    <s v="CLM19636897"/>
    <d v="2020-12-14T00:00:00"/>
    <x v="2219"/>
    <x v="2"/>
    <s v="Cup within check people."/>
    <d v="2021-03-08T00:00:00"/>
    <x v="813"/>
  </r>
  <r>
    <s v="CLM39465583"/>
    <d v="2020-09-05T00:00:00"/>
    <x v="2220"/>
    <x v="2"/>
    <s v="Pay dog ask then."/>
    <d v="2020-09-15T00:00:00"/>
    <x v="1799"/>
  </r>
  <r>
    <s v="CLM60982585"/>
    <d v="2022-05-27T00:00:00"/>
    <x v="2221"/>
    <x v="0"/>
    <s v="Building close item today reason."/>
    <d v="2022-07-11T00:00:00"/>
    <x v="199"/>
  </r>
  <r>
    <s v="CLM04188965"/>
    <d v="2023-05-20T00:00:00"/>
    <x v="2222"/>
    <x v="2"/>
    <s v="Decade kind ask among include government term coach."/>
    <m/>
    <x v="755"/>
  </r>
  <r>
    <s v="CLM73102622"/>
    <d v="2022-05-01T00:00:00"/>
    <x v="2223"/>
    <x v="0"/>
    <s v="Body yard card exist road."/>
    <m/>
    <x v="298"/>
  </r>
  <r>
    <s v="CLM96316230"/>
    <d v="2023-09-20T00:00:00"/>
    <x v="2224"/>
    <x v="1"/>
    <s v="Interest carry hospital best."/>
    <d v="2023-10-01T00:00:00"/>
    <x v="1800"/>
  </r>
  <r>
    <s v="CLM03181729"/>
    <d v="2022-01-02T00:00:00"/>
    <x v="2225"/>
    <x v="0"/>
    <s v="Lawyer later thank performance send so."/>
    <d v="2022-01-17T00:00:00"/>
    <x v="1801"/>
  </r>
  <r>
    <s v="CLM77662600"/>
    <d v="2020-01-25T00:00:00"/>
    <x v="2226"/>
    <x v="2"/>
    <s v="Face property later break condition."/>
    <m/>
    <x v="1802"/>
  </r>
  <r>
    <s v="CLM08666318"/>
    <d v="2021-01-29T00:00:00"/>
    <x v="2227"/>
    <x v="1"/>
    <s v="Entire scene keep drop."/>
    <m/>
    <x v="1803"/>
  </r>
  <r>
    <s v="CLM67986490"/>
    <d v="2022-07-15T00:00:00"/>
    <x v="2228"/>
    <x v="2"/>
    <s v="Certainly ground letter decade south."/>
    <m/>
    <x v="1151"/>
  </r>
  <r>
    <s v="CLM79342954"/>
    <d v="2020-02-01T00:00:00"/>
    <x v="2229"/>
    <x v="0"/>
    <s v="Way recent family seek increase marriage chance."/>
    <d v="2020-03-29T00:00:00"/>
    <x v="1804"/>
  </r>
  <r>
    <s v="CLM86469306"/>
    <d v="2024-04-27T00:00:00"/>
    <x v="2230"/>
    <x v="1"/>
    <s v="College dream physical."/>
    <d v="2024-06-12T00:00:00"/>
    <x v="385"/>
  </r>
  <r>
    <s v="CLM81878457"/>
    <d v="2023-01-09T00:00:00"/>
    <x v="2231"/>
    <x v="1"/>
    <s v="Since ball simply we."/>
    <m/>
    <x v="1805"/>
  </r>
  <r>
    <s v="CLM00496718"/>
    <d v="2020-11-09T00:00:00"/>
    <x v="2232"/>
    <x v="0"/>
    <s v="Door realize wall nothing."/>
    <m/>
    <x v="1806"/>
  </r>
  <r>
    <s v="CLM62244133"/>
    <d v="2020-06-01T00:00:00"/>
    <x v="2233"/>
    <x v="2"/>
    <s v="Plan then future public physical all science."/>
    <d v="2020-08-13T00:00:00"/>
    <x v="1524"/>
  </r>
  <r>
    <s v="CLM30010886"/>
    <d v="2022-03-25T00:00:00"/>
    <x v="2234"/>
    <x v="0"/>
    <s v="Likely animal away right record answer travel goal."/>
    <d v="2022-06-23T00:00:00"/>
    <x v="1411"/>
  </r>
  <r>
    <s v="CLM29755461"/>
    <d v="2023-08-03T00:00:00"/>
    <x v="2235"/>
    <x v="0"/>
    <s v="Institution process meeting."/>
    <d v="2023-10-24T00:00:00"/>
    <x v="1807"/>
  </r>
  <r>
    <s v="CLM75305401"/>
    <d v="2024-09-01T00:00:00"/>
    <x v="2236"/>
    <x v="0"/>
    <s v="Ago well street like offer understand us religious."/>
    <m/>
    <x v="1808"/>
  </r>
  <r>
    <s v="CLM46235684"/>
    <d v="2022-09-18T00:00:00"/>
    <x v="2237"/>
    <x v="2"/>
    <s v="More very movie space."/>
    <d v="2022-11-16T00:00:00"/>
    <x v="192"/>
  </r>
  <r>
    <s v="CLM80461692"/>
    <d v="2021-10-11T00:00:00"/>
    <x v="2238"/>
    <x v="2"/>
    <s v="Nothing almost teacher bar send."/>
    <d v="2021-12-20T00:00:00"/>
    <x v="1809"/>
  </r>
  <r>
    <s v="CLM48548945"/>
    <d v="2022-03-07T00:00:00"/>
    <x v="2239"/>
    <x v="1"/>
    <s v="Happy charge help."/>
    <m/>
    <x v="1810"/>
  </r>
  <r>
    <s v="CLM49396448"/>
    <d v="2023-06-09T00:00:00"/>
    <x v="2240"/>
    <x v="1"/>
    <s v="Someone practice large brother value among."/>
    <m/>
    <x v="518"/>
  </r>
  <r>
    <s v="CLM74185558"/>
    <d v="2021-09-08T00:00:00"/>
    <x v="2241"/>
    <x v="0"/>
    <s v="Consumer remain radio site collection."/>
    <m/>
    <x v="1811"/>
  </r>
  <r>
    <s v="CLM04407133"/>
    <d v="2021-06-21T00:00:00"/>
    <x v="2242"/>
    <x v="2"/>
    <s v="Fear behind expert."/>
    <d v="2021-07-10T00:00:00"/>
    <x v="1812"/>
  </r>
  <r>
    <s v="CLM77874378"/>
    <d v="2024-01-03T00:00:00"/>
    <x v="2243"/>
    <x v="1"/>
    <s v="There quality image four vote notice three."/>
    <d v="2024-01-20T00:00:00"/>
    <x v="1813"/>
  </r>
  <r>
    <s v="CLM93490557"/>
    <d v="2020-09-14T00:00:00"/>
    <x v="2244"/>
    <x v="2"/>
    <s v="Financial response fund raise."/>
    <m/>
    <x v="1814"/>
  </r>
  <r>
    <s v="CLM06354914"/>
    <d v="2023-09-10T00:00:00"/>
    <x v="1931"/>
    <x v="2"/>
    <s v="Sister see even impact represent."/>
    <d v="2023-11-30T00:00:00"/>
    <x v="1815"/>
  </r>
  <r>
    <s v="CLM31276958"/>
    <d v="2024-12-08T00:00:00"/>
    <x v="2245"/>
    <x v="2"/>
    <s v="Decade light group down."/>
    <d v="2025-02-26T00:00:00"/>
    <x v="1816"/>
  </r>
  <r>
    <s v="CLM25720034"/>
    <d v="2022-01-08T00:00:00"/>
    <x v="2246"/>
    <x v="2"/>
    <s v="Contain yard worry population doctor."/>
    <m/>
    <x v="1817"/>
  </r>
  <r>
    <s v="CLM78698012"/>
    <d v="2020-10-19T00:00:00"/>
    <x v="2247"/>
    <x v="1"/>
    <s v="Food range recent value realize."/>
    <d v="2021-01-11T00:00:00"/>
    <x v="1818"/>
  </r>
  <r>
    <s v="CLM38161680"/>
    <d v="2023-10-11T00:00:00"/>
    <x v="2248"/>
    <x v="0"/>
    <s v="Exist future believe future cover character spend."/>
    <d v="2024-01-05T00:00:00"/>
    <x v="1819"/>
  </r>
  <r>
    <s v="CLM06948651"/>
    <d v="2022-04-24T00:00:00"/>
    <x v="2249"/>
    <x v="0"/>
    <s v="Himself effect half season."/>
    <m/>
    <x v="1820"/>
  </r>
  <r>
    <s v="CLM66183550"/>
    <d v="2021-08-08T00:00:00"/>
    <x v="2250"/>
    <x v="0"/>
    <s v="His election deep create set."/>
    <d v="2021-08-28T00:00:00"/>
    <x v="968"/>
  </r>
  <r>
    <s v="CLM00725454"/>
    <d v="2020-03-30T00:00:00"/>
    <x v="2251"/>
    <x v="1"/>
    <s v="Sister authority data major main top."/>
    <d v="2020-04-19T00:00:00"/>
    <x v="1821"/>
  </r>
  <r>
    <s v="CLM37417491"/>
    <d v="2023-11-17T00:00:00"/>
    <x v="2252"/>
    <x v="2"/>
    <s v="Nation forget seem."/>
    <d v="2024-01-16T00:00:00"/>
    <x v="1822"/>
  </r>
  <r>
    <s v="CLM31542917"/>
    <d v="2020-02-28T00:00:00"/>
    <x v="2253"/>
    <x v="1"/>
    <s v="Laugh first beat example prepare arrive."/>
    <d v="2020-05-02T00:00:00"/>
    <x v="1768"/>
  </r>
  <r>
    <s v="CLM47125748"/>
    <d v="2023-03-19T00:00:00"/>
    <x v="2254"/>
    <x v="2"/>
    <s v="American loss business idea home second majority office."/>
    <m/>
    <x v="1823"/>
  </r>
  <r>
    <s v="CLM11631662"/>
    <d v="2022-03-02T00:00:00"/>
    <x v="2255"/>
    <x v="0"/>
    <s v="Alone sell focus answer hour front."/>
    <d v="2022-04-25T00:00:00"/>
    <x v="1800"/>
  </r>
  <r>
    <s v="CLM91009042"/>
    <d v="2020-10-14T00:00:00"/>
    <x v="2256"/>
    <x v="1"/>
    <s v="Field student that suggest."/>
    <d v="2020-12-11T00:00:00"/>
    <x v="1194"/>
  </r>
  <r>
    <s v="CLM96382104"/>
    <d v="2024-07-23T00:00:00"/>
    <x v="2257"/>
    <x v="1"/>
    <s v="Everybody that economy management Mrs project."/>
    <d v="2024-09-12T00:00:00"/>
    <x v="1824"/>
  </r>
  <r>
    <s v="CLM23620474"/>
    <d v="2022-12-28T00:00:00"/>
    <x v="2258"/>
    <x v="0"/>
    <s v="Least leave mind present night arm area."/>
    <d v="2023-02-09T00:00:00"/>
    <x v="1825"/>
  </r>
  <r>
    <s v="CLM00415447"/>
    <d v="2022-02-15T00:00:00"/>
    <x v="2259"/>
    <x v="1"/>
    <s v="Between yeah instead later moment show."/>
    <d v="2022-05-12T00:00:00"/>
    <x v="1826"/>
  </r>
  <r>
    <s v="CLM48048444"/>
    <d v="2022-04-24T00:00:00"/>
    <x v="2260"/>
    <x v="1"/>
    <s v="Must force focus hotel coach sign crime."/>
    <d v="2022-07-12T00:00:00"/>
    <x v="1827"/>
  </r>
  <r>
    <s v="CLM77793679"/>
    <d v="2022-02-01T00:00:00"/>
    <x v="2261"/>
    <x v="2"/>
    <s v="Southern clearly stage former control actually."/>
    <d v="2022-03-06T00:00:00"/>
    <x v="1828"/>
  </r>
  <r>
    <s v="CLM66112237"/>
    <d v="2022-03-23T00:00:00"/>
    <x v="2262"/>
    <x v="0"/>
    <s v="Outside trouble radio of each walk him."/>
    <m/>
    <x v="1829"/>
  </r>
  <r>
    <s v="CLM55563437"/>
    <d v="2024-09-27T00:00:00"/>
    <x v="2263"/>
    <x v="0"/>
    <s v="Structure member similar hand claim glass leave."/>
    <m/>
    <x v="1784"/>
  </r>
  <r>
    <s v="CLM63413535"/>
    <d v="2020-11-11T00:00:00"/>
    <x v="2264"/>
    <x v="0"/>
    <s v="Himself need century car forget."/>
    <d v="2020-12-23T00:00:00"/>
    <x v="1830"/>
  </r>
  <r>
    <s v="CLM12838480"/>
    <d v="2023-03-23T00:00:00"/>
    <x v="2265"/>
    <x v="2"/>
    <s v="Game other road important training new."/>
    <d v="2023-05-27T00:00:00"/>
    <x v="1831"/>
  </r>
  <r>
    <s v="CLM90326161"/>
    <d v="2023-11-09T00:00:00"/>
    <x v="2266"/>
    <x v="1"/>
    <s v="Land yard national away rate if."/>
    <d v="2024-01-19T00:00:00"/>
    <x v="1320"/>
  </r>
  <r>
    <s v="CLM36843766"/>
    <d v="2022-07-17T00:00:00"/>
    <x v="2267"/>
    <x v="0"/>
    <s v="Hundred century always figure customer."/>
    <m/>
    <x v="1832"/>
  </r>
  <r>
    <s v="CLM90465134"/>
    <d v="2022-02-06T00:00:00"/>
    <x v="2268"/>
    <x v="1"/>
    <s v="Police where whole activity."/>
    <d v="2022-03-27T00:00:00"/>
    <x v="627"/>
  </r>
  <r>
    <s v="CLM73319861"/>
    <d v="2020-06-08T00:00:00"/>
    <x v="2269"/>
    <x v="2"/>
    <s v="Exactly source technology season new coach."/>
    <d v="2020-07-28T00:00:00"/>
    <x v="1833"/>
  </r>
  <r>
    <s v="CLM33764680"/>
    <d v="2024-03-21T00:00:00"/>
    <x v="2270"/>
    <x v="0"/>
    <s v="Message travel tonight work whatever."/>
    <m/>
    <x v="1834"/>
  </r>
  <r>
    <s v="CLM99364183"/>
    <d v="2021-05-29T00:00:00"/>
    <x v="2271"/>
    <x v="1"/>
    <s v="Stand deep lay finally or art."/>
    <d v="2021-06-19T00:00:00"/>
    <x v="294"/>
  </r>
  <r>
    <s v="CLM80576904"/>
    <d v="2023-09-09T00:00:00"/>
    <x v="2272"/>
    <x v="2"/>
    <s v="Week must indeed believe must practice other party."/>
    <d v="2023-09-24T00:00:00"/>
    <x v="1835"/>
  </r>
  <r>
    <s v="CLM31036262"/>
    <d v="2024-07-07T00:00:00"/>
    <x v="2273"/>
    <x v="1"/>
    <s v="Feeling tax subject fight born she."/>
    <d v="2024-09-05T00:00:00"/>
    <x v="299"/>
  </r>
  <r>
    <s v="CLM57242341"/>
    <d v="2021-07-26T00:00:00"/>
    <x v="2274"/>
    <x v="2"/>
    <s v="Decide pretty along those significant check clearly."/>
    <d v="2021-10-02T00:00:00"/>
    <x v="1387"/>
  </r>
  <r>
    <s v="CLM64453743"/>
    <d v="2024-07-16T00:00:00"/>
    <x v="2275"/>
    <x v="0"/>
    <s v="Pressure toward to much believe point."/>
    <d v="2024-08-03T00:00:00"/>
    <x v="262"/>
  </r>
  <r>
    <s v="CLM33537886"/>
    <d v="2021-07-25T00:00:00"/>
    <x v="2276"/>
    <x v="2"/>
    <s v="Such officer public drive process win data."/>
    <d v="2021-08-18T00:00:00"/>
    <x v="1836"/>
  </r>
  <r>
    <s v="CLM59687856"/>
    <d v="2021-01-14T00:00:00"/>
    <x v="2277"/>
    <x v="1"/>
    <s v="Industry cultural improve movie beat experience moment."/>
    <d v="2021-02-18T00:00:00"/>
    <x v="1837"/>
  </r>
  <r>
    <s v="CLM44629747"/>
    <d v="2022-07-06T00:00:00"/>
    <x v="2278"/>
    <x v="2"/>
    <s v="Likely general tax assume effect."/>
    <d v="2022-08-15T00:00:00"/>
    <x v="1838"/>
  </r>
  <r>
    <s v="CLM00350963"/>
    <d v="2020-09-01T00:00:00"/>
    <x v="2279"/>
    <x v="1"/>
    <s v="Suddenly test onto very common sport decade."/>
    <d v="2020-09-15T00:00:00"/>
    <x v="1362"/>
  </r>
  <r>
    <s v="CLM25323159"/>
    <d v="2020-01-16T00:00:00"/>
    <x v="2280"/>
    <x v="1"/>
    <s v="During group everybody goal until game think."/>
    <m/>
    <x v="1839"/>
  </r>
  <r>
    <s v="CLM37744882"/>
    <d v="2023-11-01T00:00:00"/>
    <x v="2281"/>
    <x v="2"/>
    <s v="Thing chair inside station commercial citizen determine."/>
    <d v="2024-01-30T00:00:00"/>
    <x v="1840"/>
  </r>
  <r>
    <s v="CLM46648028"/>
    <d v="2023-07-06T00:00:00"/>
    <x v="2282"/>
    <x v="0"/>
    <s v="Join Mr own price vote yet cell."/>
    <d v="2023-07-21T00:00:00"/>
    <x v="811"/>
  </r>
  <r>
    <s v="CLM70722308"/>
    <d v="2024-02-07T00:00:00"/>
    <x v="2283"/>
    <x v="2"/>
    <s v="Question class majority unit create."/>
    <d v="2024-04-22T00:00:00"/>
    <x v="1841"/>
  </r>
  <r>
    <s v="CLM95471500"/>
    <d v="2021-09-14T00:00:00"/>
    <x v="2284"/>
    <x v="1"/>
    <s v="Administration reality cold none federal prepare."/>
    <d v="2021-10-24T00:00:00"/>
    <x v="1842"/>
  </r>
  <r>
    <s v="CLM28302219"/>
    <d v="2023-08-27T00:00:00"/>
    <x v="2285"/>
    <x v="0"/>
    <s v="Affect site resource human."/>
    <m/>
    <x v="882"/>
  </r>
  <r>
    <s v="CLM51875091"/>
    <d v="2023-11-04T00:00:00"/>
    <x v="2286"/>
    <x v="1"/>
    <s v="Specific door ball past board save administration conference."/>
    <m/>
    <x v="1401"/>
  </r>
  <r>
    <s v="CLM02658516"/>
    <d v="2022-07-19T00:00:00"/>
    <x v="2287"/>
    <x v="0"/>
    <s v="Condition development century case."/>
    <d v="2022-08-19T00:00:00"/>
    <x v="1843"/>
  </r>
  <r>
    <s v="CLM43702385"/>
    <d v="2020-11-29T00:00:00"/>
    <x v="2288"/>
    <x v="1"/>
    <s v="Sister serious camera friend clearly."/>
    <d v="2020-12-11T00:00:00"/>
    <x v="1714"/>
  </r>
  <r>
    <s v="CLM44082328"/>
    <d v="2022-03-10T00:00:00"/>
    <x v="2289"/>
    <x v="1"/>
    <s v="Stuff song true safe sea."/>
    <d v="2022-04-17T00:00:00"/>
    <x v="1844"/>
  </r>
  <r>
    <s v="CLM02074112"/>
    <d v="2024-11-26T00:00:00"/>
    <x v="2290"/>
    <x v="2"/>
    <s v="Capital collection one adult even perform data push."/>
    <d v="2025-02-09T00:00:00"/>
    <x v="969"/>
  </r>
  <r>
    <s v="CLM80477099"/>
    <d v="2024-10-03T00:00:00"/>
    <x v="2291"/>
    <x v="2"/>
    <s v="Accept energy girl course democratic wind sing."/>
    <m/>
    <x v="1845"/>
  </r>
  <r>
    <s v="CLM84994532"/>
    <d v="2023-02-09T00:00:00"/>
    <x v="2292"/>
    <x v="2"/>
    <s v="Community degree cause onto painting meeting left."/>
    <m/>
    <x v="1846"/>
  </r>
  <r>
    <s v="CLM32437205"/>
    <d v="2023-03-05T00:00:00"/>
    <x v="1951"/>
    <x v="1"/>
    <s v="According difference call traditional history dream."/>
    <m/>
    <x v="1847"/>
  </r>
  <r>
    <s v="CLM16166974"/>
    <d v="2021-01-17T00:00:00"/>
    <x v="2293"/>
    <x v="0"/>
    <s v="Alone system thought would explain these."/>
    <m/>
    <x v="1013"/>
  </r>
  <r>
    <s v="CLM51719023"/>
    <d v="2023-09-20T00:00:00"/>
    <x v="2294"/>
    <x v="2"/>
    <s v="Fear then season his."/>
    <m/>
    <x v="1848"/>
  </r>
  <r>
    <s v="CLM32485147"/>
    <d v="2022-07-01T00:00:00"/>
    <x v="2295"/>
    <x v="0"/>
    <s v="Five until whom relationship born exist election."/>
    <d v="2022-09-06T00:00:00"/>
    <x v="1849"/>
  </r>
  <r>
    <s v="CLM59876441"/>
    <d v="2022-11-26T00:00:00"/>
    <x v="2296"/>
    <x v="1"/>
    <s v="Magazine talk different."/>
    <d v="2023-01-27T00:00:00"/>
    <x v="1850"/>
  </r>
  <r>
    <s v="CLM84034165"/>
    <d v="2023-11-30T00:00:00"/>
    <x v="2297"/>
    <x v="2"/>
    <s v="Range plant present car million when take eight."/>
    <m/>
    <x v="1851"/>
  </r>
  <r>
    <s v="CLM57651610"/>
    <d v="2024-05-27T00:00:00"/>
    <x v="2298"/>
    <x v="1"/>
    <s v="Meet study mouth same blood."/>
    <d v="2024-08-04T00:00:00"/>
    <x v="1852"/>
  </r>
  <r>
    <s v="CLM57497274"/>
    <d v="2024-03-02T00:00:00"/>
    <x v="2299"/>
    <x v="0"/>
    <s v="Body prevent safe."/>
    <d v="2024-03-17T00:00:00"/>
    <x v="1661"/>
  </r>
  <r>
    <s v="CLM03891086"/>
    <d v="2024-08-17T00:00:00"/>
    <x v="2300"/>
    <x v="0"/>
    <s v="Where air majority tonight actually leader wife."/>
    <d v="2024-11-06T00:00:00"/>
    <x v="1853"/>
  </r>
  <r>
    <s v="CLM15337482"/>
    <d v="2020-12-10T00:00:00"/>
    <x v="2301"/>
    <x v="1"/>
    <s v="Red involve media set too future."/>
    <d v="2021-03-01T00:00:00"/>
    <x v="1854"/>
  </r>
  <r>
    <s v="CLM91484728"/>
    <d v="2020-08-17T00:00:00"/>
    <x v="2302"/>
    <x v="1"/>
    <s v="Discuss want property these."/>
    <d v="2020-10-08T00:00:00"/>
    <x v="1855"/>
  </r>
  <r>
    <s v="CLM96180988"/>
    <d v="2021-12-29T00:00:00"/>
    <x v="2303"/>
    <x v="2"/>
    <s v="Situation drop carry kid travel."/>
    <m/>
    <x v="1856"/>
  </r>
  <r>
    <s v="CLM88121176"/>
    <d v="2020-03-17T00:00:00"/>
    <x v="2304"/>
    <x v="2"/>
    <s v="Especially listen material your full else."/>
    <d v="2020-05-27T00:00:00"/>
    <x v="899"/>
  </r>
  <r>
    <s v="CLM33916956"/>
    <d v="2024-05-18T00:00:00"/>
    <x v="2305"/>
    <x v="1"/>
    <s v="Agree under kid however man example option."/>
    <m/>
    <x v="1214"/>
  </r>
  <r>
    <s v="CLM38496499"/>
    <d v="2021-09-02T00:00:00"/>
    <x v="2306"/>
    <x v="1"/>
    <s v="Seek many line power network."/>
    <d v="2021-10-22T00:00:00"/>
    <x v="349"/>
  </r>
  <r>
    <s v="CLM65572504"/>
    <d v="2021-03-21T00:00:00"/>
    <x v="2307"/>
    <x v="2"/>
    <s v="Toward measure series while option at direction."/>
    <d v="2021-06-08T00:00:00"/>
    <x v="1857"/>
  </r>
  <r>
    <s v="CLM61395951"/>
    <d v="2023-09-26T00:00:00"/>
    <x v="2308"/>
    <x v="2"/>
    <s v="Authority animal list job community feeling nature."/>
    <d v="2023-11-22T00:00:00"/>
    <x v="1858"/>
  </r>
  <r>
    <s v="CLM50786253"/>
    <d v="2024-05-10T00:00:00"/>
    <x v="2309"/>
    <x v="2"/>
    <s v="Tree ten turn politics."/>
    <d v="2024-06-16T00:00:00"/>
    <x v="1859"/>
  </r>
  <r>
    <s v="CLM96703252"/>
    <d v="2024-06-01T00:00:00"/>
    <x v="2310"/>
    <x v="0"/>
    <s v="Check instead agent eye."/>
    <d v="2024-07-24T00:00:00"/>
    <x v="199"/>
  </r>
  <r>
    <s v="CLM81766059"/>
    <d v="2023-03-26T00:00:00"/>
    <x v="2311"/>
    <x v="2"/>
    <s v="Think reality successful professor."/>
    <d v="2023-05-01T00:00:00"/>
    <x v="1860"/>
  </r>
  <r>
    <s v="CLM53460892"/>
    <d v="2024-07-10T00:00:00"/>
    <x v="2312"/>
    <x v="2"/>
    <s v="Southern paper either energy history."/>
    <d v="2024-08-19T00:00:00"/>
    <x v="355"/>
  </r>
  <r>
    <s v="CLM19475272"/>
    <d v="2021-11-11T00:00:00"/>
    <x v="2313"/>
    <x v="0"/>
    <s v="Pay area girl old."/>
    <d v="2022-01-02T00:00:00"/>
    <x v="137"/>
  </r>
  <r>
    <s v="CLM90415723"/>
    <d v="2022-10-09T00:00:00"/>
    <x v="2314"/>
    <x v="2"/>
    <s v="People attorney mention responsibility show network."/>
    <d v="2022-12-29T00:00:00"/>
    <x v="1861"/>
  </r>
  <r>
    <s v="CLM31129051"/>
    <d v="2020-09-10T00:00:00"/>
    <x v="2315"/>
    <x v="1"/>
    <s v="Page occur hotel commercial."/>
    <d v="2020-09-20T00:00:00"/>
    <x v="1862"/>
  </r>
  <r>
    <s v="CLM16329673"/>
    <d v="2021-05-08T00:00:00"/>
    <x v="2316"/>
    <x v="0"/>
    <s v="Today good option decide."/>
    <d v="2021-05-21T00:00:00"/>
    <x v="22"/>
  </r>
  <r>
    <s v="CLM87098049"/>
    <d v="2023-11-16T00:00:00"/>
    <x v="2317"/>
    <x v="2"/>
    <s v="Remember consumer building our according scene."/>
    <m/>
    <x v="1863"/>
  </r>
  <r>
    <s v="CLM21860547"/>
    <d v="2020-09-16T00:00:00"/>
    <x v="2318"/>
    <x v="0"/>
    <s v="Better have call teacher side year never trade."/>
    <d v="2020-10-08T00:00:00"/>
    <x v="1067"/>
  </r>
  <r>
    <s v="CLM45091521"/>
    <d v="2023-12-12T00:00:00"/>
    <x v="2319"/>
    <x v="2"/>
    <s v="Account truth past here back newspaper capital office."/>
    <d v="2024-01-15T00:00:00"/>
    <x v="1420"/>
  </r>
  <r>
    <s v="CLM09859285"/>
    <d v="2021-12-22T00:00:00"/>
    <x v="2320"/>
    <x v="0"/>
    <s v="Drop audience common individual wide many speak."/>
    <d v="2022-01-28T00:00:00"/>
    <x v="998"/>
  </r>
  <r>
    <s v="CLM01933578"/>
    <d v="2020-01-06T00:00:00"/>
    <x v="2321"/>
    <x v="2"/>
    <s v="Total within technology soldier."/>
    <m/>
    <x v="1864"/>
  </r>
  <r>
    <s v="CLM06480978"/>
    <d v="2024-04-09T00:00:00"/>
    <x v="2322"/>
    <x v="2"/>
    <s v="Leave happy field than."/>
    <d v="2024-06-13T00:00:00"/>
    <x v="1350"/>
  </r>
  <r>
    <s v="CLM75615216"/>
    <d v="2021-05-06T00:00:00"/>
    <x v="2323"/>
    <x v="1"/>
    <s v="Television decision chair often state approach."/>
    <m/>
    <x v="1865"/>
  </r>
  <r>
    <s v="CLM83952964"/>
    <d v="2022-06-26T00:00:00"/>
    <x v="2324"/>
    <x v="2"/>
    <s v="Choose tough gas position bar."/>
    <m/>
    <x v="1866"/>
  </r>
  <r>
    <s v="CLM03822259"/>
    <d v="2020-04-29T00:00:00"/>
    <x v="2325"/>
    <x v="0"/>
    <s v="Visit task history."/>
    <d v="2020-06-30T00:00:00"/>
    <x v="1867"/>
  </r>
  <r>
    <s v="CLM71495942"/>
    <d v="2022-04-02T00:00:00"/>
    <x v="2326"/>
    <x v="0"/>
    <s v="About knowledge safe."/>
    <d v="2022-05-09T00:00:00"/>
    <x v="1868"/>
  </r>
  <r>
    <s v="CLM15359510"/>
    <d v="2021-12-16T00:00:00"/>
    <x v="2327"/>
    <x v="1"/>
    <s v="Analysis well speech wish body say bad."/>
    <m/>
    <x v="1869"/>
  </r>
  <r>
    <s v="CLM03030032"/>
    <d v="2021-03-05T00:00:00"/>
    <x v="1213"/>
    <x v="1"/>
    <s v="Than executive kid they guy."/>
    <d v="2021-05-15T00:00:00"/>
    <x v="1113"/>
  </r>
  <r>
    <s v="CLM25563553"/>
    <d v="2020-07-19T00:00:00"/>
    <x v="2328"/>
    <x v="2"/>
    <s v="Manager around candidate life quite start positive."/>
    <d v="2020-10-07T00:00:00"/>
    <x v="1870"/>
  </r>
  <r>
    <s v="CLM60274704"/>
    <d v="2023-12-29T00:00:00"/>
    <x v="2329"/>
    <x v="2"/>
    <s v="Question foot budget pretty."/>
    <d v="2024-01-19T00:00:00"/>
    <x v="1871"/>
  </r>
  <r>
    <s v="CLM22307346"/>
    <d v="2023-11-04T00:00:00"/>
    <x v="2330"/>
    <x v="1"/>
    <s v="Traditional send station issue carry group simple example."/>
    <d v="2023-12-14T00:00:00"/>
    <x v="1138"/>
  </r>
  <r>
    <s v="CLM88077870"/>
    <d v="2020-07-24T00:00:00"/>
    <x v="2331"/>
    <x v="0"/>
    <s v="Green deal here cause."/>
    <d v="2020-09-11T00:00:00"/>
    <x v="1497"/>
  </r>
  <r>
    <s v="CLM87080778"/>
    <d v="2020-11-13T00:00:00"/>
    <x v="2332"/>
    <x v="1"/>
    <s v="Often particularly new under."/>
    <d v="2020-12-12T00:00:00"/>
    <x v="1872"/>
  </r>
  <r>
    <s v="CLM73153493"/>
    <d v="2022-12-09T00:00:00"/>
    <x v="2333"/>
    <x v="0"/>
    <s v="Assume person institution from."/>
    <d v="2023-02-10T00:00:00"/>
    <x v="1873"/>
  </r>
  <r>
    <s v="CLM37370734"/>
    <d v="2022-03-20T00:00:00"/>
    <x v="2334"/>
    <x v="1"/>
    <s v="Western own cultural outside."/>
    <m/>
    <x v="1874"/>
  </r>
  <r>
    <s v="CLM76975483"/>
    <d v="2022-07-27T00:00:00"/>
    <x v="2335"/>
    <x v="0"/>
    <s v="Page evidence sense discover best hundred reality."/>
    <m/>
    <x v="1768"/>
  </r>
  <r>
    <s v="CLM63459578"/>
    <d v="2024-05-10T00:00:00"/>
    <x v="2336"/>
    <x v="1"/>
    <s v="For response page floor send modern better indicate."/>
    <d v="2024-06-03T00:00:00"/>
    <x v="1875"/>
  </r>
  <r>
    <s v="CLM00276866"/>
    <d v="2024-07-21T00:00:00"/>
    <x v="2337"/>
    <x v="1"/>
    <s v="Listen minute inside stage again activity agency."/>
    <d v="2024-08-02T00:00:00"/>
    <x v="1876"/>
  </r>
  <r>
    <s v="CLM43765774"/>
    <d v="2020-10-08T00:00:00"/>
    <x v="2338"/>
    <x v="2"/>
    <s v="Face someone position ten provide interview."/>
    <d v="2020-10-21T00:00:00"/>
    <x v="1877"/>
  </r>
  <r>
    <s v="CLM47662078"/>
    <d v="2021-04-06T00:00:00"/>
    <x v="2339"/>
    <x v="2"/>
    <s v="Industry interview cell rise."/>
    <m/>
    <x v="1860"/>
  </r>
  <r>
    <s v="CLM26273095"/>
    <d v="2022-05-28T00:00:00"/>
    <x v="2340"/>
    <x v="0"/>
    <s v="Involve eight house third choose choice."/>
    <d v="2022-06-30T00:00:00"/>
    <x v="898"/>
  </r>
  <r>
    <s v="CLM49426018"/>
    <d v="2021-12-26T00:00:00"/>
    <x v="2341"/>
    <x v="0"/>
    <s v="Himself blue old find."/>
    <d v="2022-01-13T00:00:00"/>
    <x v="1878"/>
  </r>
  <r>
    <s v="CLM38333316"/>
    <d v="2023-01-23T00:00:00"/>
    <x v="2342"/>
    <x v="1"/>
    <s v="Such two feel what about indicate few beyond."/>
    <d v="2023-02-18T00:00:00"/>
    <x v="1879"/>
  </r>
  <r>
    <s v="CLM08864370"/>
    <d v="2021-12-18T00:00:00"/>
    <x v="2343"/>
    <x v="1"/>
    <s v="Position indeed yeah dinner too Democrat defense run."/>
    <d v="2022-02-19T00:00:00"/>
    <x v="1279"/>
  </r>
  <r>
    <s v="CLM86874621"/>
    <d v="2024-02-14T00:00:00"/>
    <x v="2344"/>
    <x v="2"/>
    <s v="Bag leg beautiful eat yet a."/>
    <d v="2024-03-14T00:00:00"/>
    <x v="1471"/>
  </r>
  <r>
    <s v="CLM82611169"/>
    <d v="2020-05-30T00:00:00"/>
    <x v="2345"/>
    <x v="1"/>
    <s v="No everybody space draw."/>
    <d v="2020-06-13T00:00:00"/>
    <x v="1880"/>
  </r>
  <r>
    <s v="CLM92078263"/>
    <d v="2020-07-28T00:00:00"/>
    <x v="2346"/>
    <x v="1"/>
    <s v="Turn paper let us heavy soldier movement."/>
    <d v="2020-08-12T00:00:00"/>
    <x v="710"/>
  </r>
  <r>
    <s v="CLM88754330"/>
    <d v="2021-11-16T00:00:00"/>
    <x v="2347"/>
    <x v="2"/>
    <s v="Attention would fight impact."/>
    <d v="2022-01-11T00:00:00"/>
    <x v="1881"/>
  </r>
  <r>
    <s v="CLM48877123"/>
    <d v="2024-01-13T00:00:00"/>
    <x v="904"/>
    <x v="2"/>
    <s v="Career program yeah share air."/>
    <d v="2024-03-04T00:00:00"/>
    <x v="1882"/>
  </r>
  <r>
    <s v="CLM86379673"/>
    <d v="2023-10-20T00:00:00"/>
    <x v="2348"/>
    <x v="1"/>
    <s v="Center discussion community true."/>
    <d v="2024-01-05T00:00:00"/>
    <x v="1883"/>
  </r>
  <r>
    <s v="CLM39189771"/>
    <d v="2020-01-06T00:00:00"/>
    <x v="2349"/>
    <x v="0"/>
    <s v="Such benefit remember skin."/>
    <m/>
    <x v="1884"/>
  </r>
  <r>
    <s v="CLM85833081"/>
    <d v="2023-11-12T00:00:00"/>
    <x v="2350"/>
    <x v="1"/>
    <s v="Issue treat growth recognize product."/>
    <d v="2024-01-29T00:00:00"/>
    <x v="1885"/>
  </r>
  <r>
    <s v="CLM25935849"/>
    <d v="2022-08-28T00:00:00"/>
    <x v="2351"/>
    <x v="0"/>
    <s v="Somebody response main them also up."/>
    <d v="2022-11-01T00:00:00"/>
    <x v="1886"/>
  </r>
  <r>
    <s v="CLM95970461"/>
    <d v="2023-01-08T00:00:00"/>
    <x v="2352"/>
    <x v="1"/>
    <s v="Kitchen compare trade beautiful still rate sister."/>
    <m/>
    <x v="1677"/>
  </r>
  <r>
    <s v="CLM44404847"/>
    <d v="2023-05-26T00:00:00"/>
    <x v="2353"/>
    <x v="2"/>
    <s v="Practice interest play history."/>
    <d v="2023-06-18T00:00:00"/>
    <x v="304"/>
  </r>
  <r>
    <s v="CLM07033185"/>
    <d v="2020-06-25T00:00:00"/>
    <x v="2354"/>
    <x v="0"/>
    <s v="Lot believe weight now economy here."/>
    <m/>
    <x v="1887"/>
  </r>
  <r>
    <s v="CLM97567802"/>
    <d v="2022-03-18T00:00:00"/>
    <x v="2355"/>
    <x v="0"/>
    <s v="Father store kind kid."/>
    <d v="2022-05-14T00:00:00"/>
    <x v="1888"/>
  </r>
  <r>
    <s v="CLM94834798"/>
    <d v="2022-07-04T00:00:00"/>
    <x v="2356"/>
    <x v="0"/>
    <s v="Detail require term else."/>
    <d v="2022-08-23T00:00:00"/>
    <x v="1889"/>
  </r>
  <r>
    <s v="CLM39151806"/>
    <d v="2024-04-13T00:00:00"/>
    <x v="2357"/>
    <x v="0"/>
    <s v="Stop decision seat the late type."/>
    <d v="2024-05-24T00:00:00"/>
    <x v="1561"/>
  </r>
  <r>
    <s v="CLM48747260"/>
    <d v="2021-11-17T00:00:00"/>
    <x v="2358"/>
    <x v="2"/>
    <s v="Trip push them."/>
    <d v="2021-12-30T00:00:00"/>
    <x v="1890"/>
  </r>
  <r>
    <s v="CLM28415959"/>
    <d v="2023-08-26T00:00:00"/>
    <x v="2359"/>
    <x v="1"/>
    <s v="Name structure factor mind whole police west."/>
    <d v="2023-10-13T00:00:00"/>
    <x v="1891"/>
  </r>
  <r>
    <s v="CLM81551560"/>
    <d v="2022-01-10T00:00:00"/>
    <x v="2360"/>
    <x v="1"/>
    <s v="Civil physical eat hotel."/>
    <d v="2022-03-14T00:00:00"/>
    <x v="1892"/>
  </r>
  <r>
    <s v="CLM32408375"/>
    <d v="2021-04-16T00:00:00"/>
    <x v="2361"/>
    <x v="1"/>
    <s v="Seem read sport officer probably use country."/>
    <m/>
    <x v="873"/>
  </r>
  <r>
    <s v="CLM55482801"/>
    <d v="2020-10-01T00:00:00"/>
    <x v="2362"/>
    <x v="1"/>
    <s v="Write cover camera war."/>
    <m/>
    <x v="1893"/>
  </r>
  <r>
    <s v="CLM09806420"/>
    <d v="2023-10-10T00:00:00"/>
    <x v="2363"/>
    <x v="1"/>
    <s v="Decide must plant wrong yeah."/>
    <m/>
    <x v="1894"/>
  </r>
  <r>
    <s v="CLM81565947"/>
    <d v="2024-06-22T00:00:00"/>
    <x v="2364"/>
    <x v="2"/>
    <s v="Lay everything take sport address set."/>
    <m/>
    <x v="1895"/>
  </r>
  <r>
    <s v="CLM56276858"/>
    <d v="2023-02-08T00:00:00"/>
    <x v="2365"/>
    <x v="2"/>
    <s v="Also lot establish."/>
    <d v="2023-03-24T00:00:00"/>
    <x v="1896"/>
  </r>
  <r>
    <s v="CLM64587004"/>
    <d v="2021-05-01T00:00:00"/>
    <x v="2366"/>
    <x v="2"/>
    <s v="Teach property same."/>
    <d v="2021-06-24T00:00:00"/>
    <x v="931"/>
  </r>
  <r>
    <s v="CLM59208406"/>
    <d v="2024-08-13T00:00:00"/>
    <x v="2367"/>
    <x v="1"/>
    <s v="Sure turn win somebody food your scene foreign."/>
    <m/>
    <x v="1897"/>
  </r>
  <r>
    <s v="CLM56398900"/>
    <d v="2020-07-27T00:00:00"/>
    <x v="2368"/>
    <x v="2"/>
    <s v="Pick happen show kind."/>
    <d v="2020-08-11T00:00:00"/>
    <x v="1898"/>
  </r>
  <r>
    <s v="CLM61850740"/>
    <d v="2021-01-17T00:00:00"/>
    <x v="2369"/>
    <x v="2"/>
    <s v="Research game name."/>
    <m/>
    <x v="1899"/>
  </r>
  <r>
    <s v="CLM34237949"/>
    <d v="2021-03-04T00:00:00"/>
    <x v="2370"/>
    <x v="0"/>
    <s v="Wish rule drop similar."/>
    <m/>
    <x v="923"/>
  </r>
  <r>
    <s v="CLM00566481"/>
    <d v="2020-09-13T00:00:00"/>
    <x v="2371"/>
    <x v="1"/>
    <s v="Cost case wear option."/>
    <d v="2020-11-27T00:00:00"/>
    <x v="1900"/>
  </r>
  <r>
    <s v="CLM11087047"/>
    <d v="2020-12-02T00:00:00"/>
    <x v="2372"/>
    <x v="0"/>
    <s v="Development help under save real someone."/>
    <d v="2020-12-23T00:00:00"/>
    <x v="1335"/>
  </r>
  <r>
    <s v="CLM12976594"/>
    <d v="2023-09-16T00:00:00"/>
    <x v="2373"/>
    <x v="2"/>
    <s v="Rest look yes very choice source."/>
    <d v="2023-11-01T00:00:00"/>
    <x v="1901"/>
  </r>
  <r>
    <s v="CLM01153665"/>
    <d v="2021-11-06T00:00:00"/>
    <x v="2374"/>
    <x v="2"/>
    <s v="Information all and degree."/>
    <d v="2022-01-22T00:00:00"/>
    <x v="912"/>
  </r>
  <r>
    <s v="CLM40187178"/>
    <d v="2020-06-21T00:00:00"/>
    <x v="2375"/>
    <x v="2"/>
    <s v="Really instead tonight."/>
    <m/>
    <x v="1902"/>
  </r>
  <r>
    <s v="CLM34235586"/>
    <d v="2023-12-24T00:00:00"/>
    <x v="2376"/>
    <x v="1"/>
    <s v="Without chair chance scientist."/>
    <d v="2024-03-08T00:00:00"/>
    <x v="490"/>
  </r>
  <r>
    <s v="CLM79042073"/>
    <d v="2021-05-31T00:00:00"/>
    <x v="2377"/>
    <x v="2"/>
    <s v="Boy subject commercial simply new."/>
    <d v="2021-07-30T00:00:00"/>
    <x v="1903"/>
  </r>
  <r>
    <s v="CLM51827175"/>
    <d v="2024-04-14T00:00:00"/>
    <x v="2378"/>
    <x v="1"/>
    <s v="Heart mean close accept action production."/>
    <d v="2024-04-25T00:00:00"/>
    <x v="1688"/>
  </r>
  <r>
    <s v="CLM41661161"/>
    <d v="2022-09-20T00:00:00"/>
    <x v="2379"/>
    <x v="1"/>
    <s v="Year see fact through again investment new."/>
    <d v="2022-12-12T00:00:00"/>
    <x v="550"/>
  </r>
  <r>
    <s v="CLM05900571"/>
    <d v="2020-09-03T00:00:00"/>
    <x v="2380"/>
    <x v="0"/>
    <s v="Anything send field see treat eat owner institution."/>
    <d v="2020-11-26T00:00:00"/>
    <x v="1904"/>
  </r>
  <r>
    <s v="CLM33611490"/>
    <d v="2022-02-05T00:00:00"/>
    <x v="2381"/>
    <x v="1"/>
    <s v="Figure need movie glass arrive."/>
    <m/>
    <x v="1905"/>
  </r>
  <r>
    <s v="CLM59859082"/>
    <d v="2022-06-22T00:00:00"/>
    <x v="2382"/>
    <x v="2"/>
    <s v="Rule available community trip live such."/>
    <d v="2022-07-18T00:00:00"/>
    <x v="1906"/>
  </r>
  <r>
    <s v="CLM91315492"/>
    <d v="2024-04-29T00:00:00"/>
    <x v="2383"/>
    <x v="0"/>
    <s v="Possible seat candidate local improve."/>
    <d v="2024-07-28T00:00:00"/>
    <x v="1907"/>
  </r>
  <r>
    <s v="CLM05880548"/>
    <d v="2023-12-05T00:00:00"/>
    <x v="2384"/>
    <x v="2"/>
    <s v="Recognize smile source resource discussion."/>
    <d v="2024-02-17T00:00:00"/>
    <x v="1908"/>
  </r>
  <r>
    <s v="CLM46361630"/>
    <d v="2020-03-29T00:00:00"/>
    <x v="2385"/>
    <x v="2"/>
    <s v="Very return result marriage pass minute."/>
    <d v="2020-04-17T00:00:00"/>
    <x v="1909"/>
  </r>
  <r>
    <s v="CLM52264666"/>
    <d v="2021-03-13T00:00:00"/>
    <x v="2386"/>
    <x v="1"/>
    <s v="Candidate ago technology more some."/>
    <m/>
    <x v="1910"/>
  </r>
  <r>
    <s v="CLM56532537"/>
    <d v="2020-04-26T00:00:00"/>
    <x v="2387"/>
    <x v="2"/>
    <s v="Book nothing kid character."/>
    <d v="2020-06-26T00:00:00"/>
    <x v="1911"/>
  </r>
  <r>
    <s v="CLM04273084"/>
    <d v="2022-05-24T00:00:00"/>
    <x v="2388"/>
    <x v="1"/>
    <s v="Be girl story small structure."/>
    <m/>
    <x v="1912"/>
  </r>
  <r>
    <s v="CLM72617479"/>
    <d v="2022-09-19T00:00:00"/>
    <x v="2389"/>
    <x v="2"/>
    <s v="Child weight rest unit such watch eye."/>
    <d v="2022-10-23T00:00:00"/>
    <x v="1913"/>
  </r>
  <r>
    <s v="CLM57047176"/>
    <d v="2020-09-28T00:00:00"/>
    <x v="2390"/>
    <x v="0"/>
    <s v="Training stay have list today people."/>
    <d v="2020-11-21T00:00:00"/>
    <x v="1914"/>
  </r>
  <r>
    <s v="CLM62242647"/>
    <d v="2023-03-22T00:00:00"/>
    <x v="2391"/>
    <x v="0"/>
    <s v="Institution born food drug."/>
    <m/>
    <x v="1915"/>
  </r>
  <r>
    <s v="CLM36920771"/>
    <d v="2020-09-26T00:00:00"/>
    <x v="2090"/>
    <x v="0"/>
    <s v="Science green cost day suggest."/>
    <d v="2020-12-20T00:00:00"/>
    <x v="1916"/>
  </r>
  <r>
    <s v="CLM87486827"/>
    <d v="2020-01-12T00:00:00"/>
    <x v="2392"/>
    <x v="0"/>
    <s v="Church true produce we push green look."/>
    <m/>
    <x v="1499"/>
  </r>
  <r>
    <s v="CLM56651349"/>
    <d v="2021-11-10T00:00:00"/>
    <x v="2393"/>
    <x v="1"/>
    <s v="Scene staff arrive produce sign."/>
    <m/>
    <x v="446"/>
  </r>
  <r>
    <s v="CLM60117181"/>
    <d v="2022-06-30T00:00:00"/>
    <x v="2394"/>
    <x v="0"/>
    <s v="Paper fly bit success."/>
    <d v="2022-07-23T00:00:00"/>
    <x v="1917"/>
  </r>
  <r>
    <s v="CLM84143434"/>
    <d v="2023-08-09T00:00:00"/>
    <x v="2395"/>
    <x v="0"/>
    <s v="Reason floor head office."/>
    <d v="2023-09-19T00:00:00"/>
    <x v="218"/>
  </r>
  <r>
    <s v="CLM08700422"/>
    <d v="2024-06-07T00:00:00"/>
    <x v="2396"/>
    <x v="0"/>
    <s v="Enjoy easy beyond theory."/>
    <d v="2024-08-25T00:00:00"/>
    <x v="1480"/>
  </r>
  <r>
    <s v="CLM15471822"/>
    <d v="2021-06-17T00:00:00"/>
    <x v="2397"/>
    <x v="2"/>
    <s v="Special company step outside safe condition."/>
    <m/>
    <x v="1918"/>
  </r>
  <r>
    <s v="CLM12406585"/>
    <d v="2024-07-17T00:00:00"/>
    <x v="2398"/>
    <x v="1"/>
    <s v="Back democratic raise play would east woman."/>
    <d v="2024-08-21T00:00:00"/>
    <x v="1858"/>
  </r>
  <r>
    <s v="CLM96823995"/>
    <d v="2023-04-25T00:00:00"/>
    <x v="2399"/>
    <x v="2"/>
    <s v="Require choice someone college."/>
    <d v="2023-07-08T00:00:00"/>
    <x v="671"/>
  </r>
  <r>
    <s v="CLM10899537"/>
    <d v="2020-06-12T00:00:00"/>
    <x v="2400"/>
    <x v="0"/>
    <s v="Organization hold feeling you wind outside natural."/>
    <m/>
    <x v="1258"/>
  </r>
  <r>
    <s v="CLM27320009"/>
    <d v="2020-11-05T00:00:00"/>
    <x v="2401"/>
    <x v="2"/>
    <s v="Data sit standard indeed speak."/>
    <d v="2021-02-03T00:00:00"/>
    <x v="1919"/>
  </r>
  <r>
    <s v="CLM75582970"/>
    <d v="2023-06-22T00:00:00"/>
    <x v="2402"/>
    <x v="2"/>
    <s v="Quite often financial final American specific analysis suffer."/>
    <d v="2023-08-22T00:00:00"/>
    <x v="444"/>
  </r>
  <r>
    <s v="CLM25810167"/>
    <d v="2023-07-22T00:00:00"/>
    <x v="2403"/>
    <x v="2"/>
    <s v="Wonder song her under."/>
    <m/>
    <x v="1920"/>
  </r>
  <r>
    <s v="CLM87995397"/>
    <d v="2022-05-15T00:00:00"/>
    <x v="2404"/>
    <x v="2"/>
    <s v="Pressure bill several."/>
    <d v="2022-08-05T00:00:00"/>
    <x v="1099"/>
  </r>
  <r>
    <s v="CLM24843108"/>
    <d v="2020-11-19T00:00:00"/>
    <x v="2405"/>
    <x v="2"/>
    <s v="Pm full street necessary agreement quality tree."/>
    <m/>
    <x v="1921"/>
  </r>
  <r>
    <s v="CLM23877047"/>
    <d v="2022-11-24T00:00:00"/>
    <x v="2406"/>
    <x v="0"/>
    <s v="Family experience suddenly up still work win."/>
    <d v="2023-01-06T00:00:00"/>
    <x v="1922"/>
  </r>
  <r>
    <s v="CLM94796935"/>
    <d v="2024-04-06T00:00:00"/>
    <x v="2407"/>
    <x v="2"/>
    <s v="Their story quite name however."/>
    <d v="2024-05-13T00:00:00"/>
    <x v="348"/>
  </r>
  <r>
    <s v="CLM06383796"/>
    <d v="2022-10-30T00:00:00"/>
    <x v="2408"/>
    <x v="1"/>
    <s v="Coach social sometimes."/>
    <d v="2023-01-02T00:00:00"/>
    <x v="1031"/>
  </r>
  <r>
    <s v="CLM81530036"/>
    <d v="2020-01-19T00:00:00"/>
    <x v="2409"/>
    <x v="1"/>
    <s v="Nation treat road career."/>
    <d v="2020-01-30T00:00:00"/>
    <x v="1923"/>
  </r>
  <r>
    <s v="CLM31451820"/>
    <d v="2024-10-24T00:00:00"/>
    <x v="2410"/>
    <x v="2"/>
    <s v="Return front ready value such college professional."/>
    <d v="2024-11-22T00:00:00"/>
    <x v="235"/>
  </r>
  <r>
    <s v="CLM97984258"/>
    <d v="2021-01-26T00:00:00"/>
    <x v="2411"/>
    <x v="2"/>
    <s v="Product consider fear eat measure name common career."/>
    <d v="2021-02-27T00:00:00"/>
    <x v="1813"/>
  </r>
  <r>
    <s v="CLM85252943"/>
    <d v="2021-11-06T00:00:00"/>
    <x v="2412"/>
    <x v="2"/>
    <s v="Material dark them teach star baby develop."/>
    <d v="2021-12-02T00:00:00"/>
    <x v="1924"/>
  </r>
  <r>
    <s v="CLM39180678"/>
    <d v="2020-07-12T00:00:00"/>
    <x v="2413"/>
    <x v="2"/>
    <s v="Science rise record strong."/>
    <m/>
    <x v="1925"/>
  </r>
  <r>
    <s v="CLM43566527"/>
    <d v="2020-05-29T00:00:00"/>
    <x v="2414"/>
    <x v="2"/>
    <s v="Forward service because gun."/>
    <d v="2020-06-21T00:00:00"/>
    <x v="1926"/>
  </r>
  <r>
    <s v="CLM96604994"/>
    <d v="2024-12-17T00:00:00"/>
    <x v="2415"/>
    <x v="1"/>
    <s v="Great contain get spring affect."/>
    <d v="2025-01-26T00:00:00"/>
    <x v="1064"/>
  </r>
  <r>
    <s v="CLM55546626"/>
    <d v="2023-07-12T00:00:00"/>
    <x v="2416"/>
    <x v="2"/>
    <s v="Often window current position."/>
    <d v="2023-07-30T00:00:00"/>
    <x v="1866"/>
  </r>
  <r>
    <s v="CLM71948896"/>
    <d v="2024-01-15T00:00:00"/>
    <x v="2417"/>
    <x v="0"/>
    <s v="About occur administration nothing Congress nature though."/>
    <d v="2024-02-05T00:00:00"/>
    <x v="1927"/>
  </r>
  <r>
    <s v="CLM75836504"/>
    <d v="2020-09-01T00:00:00"/>
    <x v="2418"/>
    <x v="2"/>
    <s v="Chance sense ability force."/>
    <d v="2020-10-06T00:00:00"/>
    <x v="1928"/>
  </r>
  <r>
    <s v="CLM23083413"/>
    <d v="2023-02-03T00:00:00"/>
    <x v="2419"/>
    <x v="1"/>
    <s v="Congress wrong really score billion."/>
    <d v="2023-04-30T00:00:00"/>
    <x v="1929"/>
  </r>
  <r>
    <s v="CLM25501785"/>
    <d v="2020-04-16T00:00:00"/>
    <x v="2420"/>
    <x v="2"/>
    <s v="Professor east allow professor red artist air."/>
    <d v="2020-04-26T00:00:00"/>
    <x v="1930"/>
  </r>
  <r>
    <s v="CLM73605799"/>
    <d v="2021-10-15T00:00:00"/>
    <x v="2421"/>
    <x v="1"/>
    <s v="Listen among various."/>
    <m/>
    <x v="1931"/>
  </r>
  <r>
    <s v="CLM62879210"/>
    <d v="2024-04-10T00:00:00"/>
    <x v="2422"/>
    <x v="1"/>
    <s v="Life unit on hard enjoy sister."/>
    <d v="2024-06-08T00:00:00"/>
    <x v="1932"/>
  </r>
  <r>
    <s v="CLM70514304"/>
    <d v="2019-12-29T00:00:00"/>
    <x v="2423"/>
    <x v="2"/>
    <s v="Benefit prove follow run degree fine."/>
    <m/>
    <x v="1933"/>
  </r>
  <r>
    <s v="CLM56635779"/>
    <d v="2020-02-23T00:00:00"/>
    <x v="2424"/>
    <x v="0"/>
    <s v="Check PM series gun."/>
    <d v="2020-04-24T00:00:00"/>
    <x v="1934"/>
  </r>
  <r>
    <s v="CLM51557119"/>
    <d v="2022-10-15T00:00:00"/>
    <x v="2425"/>
    <x v="2"/>
    <s v="Various lawyer exist kitchen around."/>
    <d v="2022-11-14T00:00:00"/>
    <x v="1935"/>
  </r>
  <r>
    <s v="CLM43646957"/>
    <d v="2021-03-11T00:00:00"/>
    <x v="2426"/>
    <x v="1"/>
    <s v="Better so way recent manage."/>
    <d v="2021-05-25T00:00:00"/>
    <x v="1485"/>
  </r>
  <r>
    <s v="CLM22071081"/>
    <d v="2021-07-04T00:00:00"/>
    <x v="2427"/>
    <x v="2"/>
    <s v="At will total politics learn."/>
    <d v="2021-10-01T00:00:00"/>
    <x v="478"/>
  </r>
  <r>
    <s v="CLM97766267"/>
    <d v="2021-04-04T00:00:00"/>
    <x v="2428"/>
    <x v="2"/>
    <s v="Position difficult even color during do generation."/>
    <d v="2021-05-24T00:00:00"/>
    <x v="1936"/>
  </r>
  <r>
    <s v="CLM99778539"/>
    <d v="2023-07-30T00:00:00"/>
    <x v="2429"/>
    <x v="0"/>
    <s v="Environment test write."/>
    <m/>
    <x v="1937"/>
  </r>
  <r>
    <s v="CLM35651039"/>
    <d v="2022-11-25T00:00:00"/>
    <x v="2430"/>
    <x v="0"/>
    <s v="Glass more argue clear member field call."/>
    <d v="2023-02-06T00:00:00"/>
    <x v="552"/>
  </r>
  <r>
    <s v="CLM10507180"/>
    <d v="2022-01-04T00:00:00"/>
    <x v="2431"/>
    <x v="1"/>
    <s v="By able hundred could parent."/>
    <d v="2022-02-13T00:00:00"/>
    <x v="1938"/>
  </r>
  <r>
    <s v="CLM10824883"/>
    <d v="2022-10-16T00:00:00"/>
    <x v="2432"/>
    <x v="1"/>
    <s v="Build tend sing radio."/>
    <d v="2022-11-24T00:00:00"/>
    <x v="795"/>
  </r>
  <r>
    <s v="CLM84286557"/>
    <d v="2022-06-24T00:00:00"/>
    <x v="2433"/>
    <x v="0"/>
    <s v="Edge they respond maybe production wife."/>
    <m/>
    <x v="1939"/>
  </r>
  <r>
    <s v="CLM39000986"/>
    <d v="2020-05-09T00:00:00"/>
    <x v="2434"/>
    <x v="1"/>
    <s v="Forget performance wide current item poor other raise."/>
    <m/>
    <x v="1670"/>
  </r>
  <r>
    <s v="CLM59865336"/>
    <d v="2024-02-06T00:00:00"/>
    <x v="2435"/>
    <x v="0"/>
    <s v="Someone go party first information what bank edge."/>
    <d v="2024-04-13T00:00:00"/>
    <x v="1940"/>
  </r>
  <r>
    <s v="CLM62176087"/>
    <d v="2020-11-05T00:00:00"/>
    <x v="2436"/>
    <x v="1"/>
    <s v="No book part may plant leave none."/>
    <d v="2020-11-26T00:00:00"/>
    <x v="1865"/>
  </r>
  <r>
    <s v="CLM17672774"/>
    <d v="2024-09-23T00:00:00"/>
    <x v="2437"/>
    <x v="0"/>
    <s v="Model whom choose."/>
    <m/>
    <x v="1896"/>
  </r>
  <r>
    <s v="CLM02853675"/>
    <d v="2021-11-22T00:00:00"/>
    <x v="2438"/>
    <x v="0"/>
    <s v="His fight economic say."/>
    <m/>
    <x v="1123"/>
  </r>
  <r>
    <s v="CLM37119349"/>
    <d v="2023-12-30T00:00:00"/>
    <x v="2439"/>
    <x v="0"/>
    <s v="Bank summer defense similar."/>
    <m/>
    <x v="1584"/>
  </r>
  <r>
    <s v="CLM42245770"/>
    <d v="2022-01-25T00:00:00"/>
    <x v="2440"/>
    <x v="0"/>
    <s v="Increase dinner information camera worker book."/>
    <m/>
    <x v="1707"/>
  </r>
  <r>
    <s v="CLM00861621"/>
    <d v="2023-04-10T00:00:00"/>
    <x v="2441"/>
    <x v="2"/>
    <s v="Play plant well it glass government church."/>
    <d v="2023-07-03T00:00:00"/>
    <x v="1941"/>
  </r>
  <r>
    <s v="CLM89123092"/>
    <d v="2024-04-12T00:00:00"/>
    <x v="2442"/>
    <x v="2"/>
    <s v="Will score style perhaps."/>
    <d v="2024-04-24T00:00:00"/>
    <x v="1942"/>
  </r>
  <r>
    <s v="CLM96900327"/>
    <d v="2020-01-03T00:00:00"/>
    <x v="2443"/>
    <x v="2"/>
    <s v="Right week figure minute can case."/>
    <d v="2020-03-16T00:00:00"/>
    <x v="124"/>
  </r>
  <r>
    <s v="CLM46886195"/>
    <d v="2020-06-08T00:00:00"/>
    <x v="2444"/>
    <x v="1"/>
    <s v="Move hot still partner hundred generation."/>
    <m/>
    <x v="1943"/>
  </r>
  <r>
    <s v="CLM26637432"/>
    <d v="2020-11-29T00:00:00"/>
    <x v="2445"/>
    <x v="1"/>
    <s v="Single true mind."/>
    <m/>
    <x v="1105"/>
  </r>
  <r>
    <s v="CLM73878028"/>
    <d v="2022-08-12T00:00:00"/>
    <x v="2446"/>
    <x v="1"/>
    <s v="Stock several view market."/>
    <m/>
    <x v="539"/>
  </r>
  <r>
    <s v="CLM44457548"/>
    <d v="2020-05-08T00:00:00"/>
    <x v="2447"/>
    <x v="2"/>
    <s v="Teach never name up window notice."/>
    <m/>
    <x v="1944"/>
  </r>
  <r>
    <s v="CLM11825005"/>
    <d v="2021-08-16T00:00:00"/>
    <x v="2448"/>
    <x v="0"/>
    <s v="Garden raise role special account."/>
    <d v="2021-10-12T00:00:00"/>
    <x v="1945"/>
  </r>
  <r>
    <s v="CLM78418238"/>
    <d v="2020-02-26T00:00:00"/>
    <x v="2449"/>
    <x v="1"/>
    <s v="Teacher him college."/>
    <d v="2020-04-02T00:00:00"/>
    <x v="1946"/>
  </r>
  <r>
    <s v="CLM23935196"/>
    <d v="2022-08-31T00:00:00"/>
    <x v="2450"/>
    <x v="0"/>
    <s v="Reason ready eight sense how north."/>
    <d v="2022-10-09T00:00:00"/>
    <x v="523"/>
  </r>
  <r>
    <s v="CLM86984834"/>
    <d v="2022-11-28T00:00:00"/>
    <x v="2451"/>
    <x v="2"/>
    <s v="Citizen soon off card them join rule."/>
    <d v="2023-02-07T00:00:00"/>
    <x v="1947"/>
  </r>
  <r>
    <s v="CLM09140693"/>
    <d v="2022-10-25T00:00:00"/>
    <x v="2452"/>
    <x v="0"/>
    <s v="Magazine ask serious practice travel."/>
    <d v="2022-12-24T00:00:00"/>
    <x v="1948"/>
  </r>
  <r>
    <s v="CLM30351248"/>
    <d v="2020-12-24T00:00:00"/>
    <x v="2453"/>
    <x v="2"/>
    <s v="Full still face record board upon as."/>
    <d v="2021-02-21T00:00:00"/>
    <x v="1949"/>
  </r>
  <r>
    <s v="CLM15323616"/>
    <d v="2021-03-13T00:00:00"/>
    <x v="2454"/>
    <x v="2"/>
    <s v="Mother answer agree meeting result."/>
    <m/>
    <x v="1950"/>
  </r>
  <r>
    <s v="CLM72151829"/>
    <d v="2022-06-09T00:00:00"/>
    <x v="2455"/>
    <x v="2"/>
    <s v="Shake company never prove possible street whether."/>
    <m/>
    <x v="1951"/>
  </r>
  <r>
    <s v="CLM91346823"/>
    <d v="2020-07-30T00:00:00"/>
    <x v="2456"/>
    <x v="1"/>
    <s v="Else firm address test case night."/>
    <m/>
    <x v="498"/>
  </r>
  <r>
    <s v="CLM85837623"/>
    <d v="2021-07-13T00:00:00"/>
    <x v="2457"/>
    <x v="0"/>
    <s v="Sister word manager national information image."/>
    <m/>
    <x v="1952"/>
  </r>
  <r>
    <s v="CLM87229954"/>
    <d v="2024-04-25T00:00:00"/>
    <x v="2458"/>
    <x v="0"/>
    <s v="Will writer significant majority child environment."/>
    <d v="2024-06-25T00:00:00"/>
    <x v="195"/>
  </r>
  <r>
    <s v="CLM94203304"/>
    <d v="2024-08-21T00:00:00"/>
    <x v="2459"/>
    <x v="1"/>
    <s v="Position third lot note."/>
    <d v="2024-10-11T00:00:00"/>
    <x v="1953"/>
  </r>
  <r>
    <s v="CLM94512474"/>
    <d v="2023-02-05T00:00:00"/>
    <x v="2460"/>
    <x v="2"/>
    <s v="Before involve daughter although tree."/>
    <m/>
    <x v="1954"/>
  </r>
  <r>
    <s v="CLM64889323"/>
    <d v="2021-09-26T00:00:00"/>
    <x v="2461"/>
    <x v="2"/>
    <s v="History along treat clearly friend start it."/>
    <d v="2021-10-08T00:00:00"/>
    <x v="866"/>
  </r>
  <r>
    <s v="CLM39561067"/>
    <d v="2024-07-01T00:00:00"/>
    <x v="2462"/>
    <x v="2"/>
    <s v="Win sell key total impact address stage."/>
    <d v="2024-08-31T00:00:00"/>
    <x v="1955"/>
  </r>
  <r>
    <s v="CLM13002336"/>
    <d v="2023-11-19T00:00:00"/>
    <x v="2463"/>
    <x v="0"/>
    <s v="Boy movement ask traditional relationship skin."/>
    <m/>
    <x v="1956"/>
  </r>
  <r>
    <s v="CLM76793265"/>
    <d v="2022-05-15T00:00:00"/>
    <x v="2464"/>
    <x v="2"/>
    <s v="High number quality newspaper too."/>
    <m/>
    <x v="1957"/>
  </r>
  <r>
    <s v="CLM50559172"/>
    <d v="2021-07-07T00:00:00"/>
    <x v="2465"/>
    <x v="2"/>
    <s v="Camera list all."/>
    <d v="2021-09-26T00:00:00"/>
    <x v="1397"/>
  </r>
  <r>
    <s v="CLM67155560"/>
    <d v="2023-06-30T00:00:00"/>
    <x v="2466"/>
    <x v="0"/>
    <s v="State rich movement particularly behavior fact."/>
    <m/>
    <x v="1958"/>
  </r>
  <r>
    <s v="CLM68602776"/>
    <d v="2023-03-03T00:00:00"/>
    <x v="2467"/>
    <x v="2"/>
    <s v="Fill building finally move teacher tonight price."/>
    <m/>
    <x v="1959"/>
  </r>
  <r>
    <s v="CLM04562654"/>
    <d v="2022-04-21T00:00:00"/>
    <x v="2468"/>
    <x v="0"/>
    <s v="True place sense past."/>
    <d v="2022-06-11T00:00:00"/>
    <x v="1313"/>
  </r>
  <r>
    <s v="CLM81117007"/>
    <d v="2021-01-14T00:00:00"/>
    <x v="2469"/>
    <x v="2"/>
    <s v="Born direction keep avoid low be her."/>
    <d v="2021-02-13T00:00:00"/>
    <x v="1960"/>
  </r>
  <r>
    <s v="CLM13714275"/>
    <d v="2020-04-30T00:00:00"/>
    <x v="2470"/>
    <x v="2"/>
    <s v="President face exactly group."/>
    <d v="2020-05-23T00:00:00"/>
    <x v="1961"/>
  </r>
  <r>
    <s v="CLM37302134"/>
    <d v="2022-09-18T00:00:00"/>
    <x v="2471"/>
    <x v="1"/>
    <s v="Walk south night rather else ability authority expect."/>
    <d v="2022-12-16T00:00:00"/>
    <x v="1962"/>
  </r>
  <r>
    <s v="CLM13093637"/>
    <d v="2023-03-30T00:00:00"/>
    <x v="2472"/>
    <x v="2"/>
    <s v="Issue past process show."/>
    <d v="2023-06-17T00:00:00"/>
    <x v="1963"/>
  </r>
  <r>
    <s v="CLM09432355"/>
    <d v="2020-07-24T00:00:00"/>
    <x v="2473"/>
    <x v="1"/>
    <s v="Nation skin carry apply along who price gun."/>
    <d v="2020-10-19T00:00:00"/>
    <x v="1359"/>
  </r>
  <r>
    <s v="CLM64972041"/>
    <d v="2023-11-08T00:00:00"/>
    <x v="2474"/>
    <x v="1"/>
    <s v="Least here teacher speak."/>
    <d v="2023-12-22T00:00:00"/>
    <x v="895"/>
  </r>
  <r>
    <s v="CLM24417956"/>
    <d v="2024-09-20T00:00:00"/>
    <x v="2475"/>
    <x v="1"/>
    <s v="Place figure board edge reach oil also."/>
    <d v="2024-10-27T00:00:00"/>
    <x v="1964"/>
  </r>
  <r>
    <s v="CLM39174177"/>
    <d v="2022-11-09T00:00:00"/>
    <x v="2476"/>
    <x v="1"/>
    <s v="Style near glass decision."/>
    <d v="2023-01-23T00:00:00"/>
    <x v="1965"/>
  </r>
  <r>
    <s v="CLM77080300"/>
    <d v="2022-04-07T00:00:00"/>
    <x v="2477"/>
    <x v="1"/>
    <s v="Forget along such such civil."/>
    <d v="2022-05-19T00:00:00"/>
    <x v="1966"/>
  </r>
  <r>
    <s v="CLM48112240"/>
    <d v="2023-12-05T00:00:00"/>
    <x v="2478"/>
    <x v="0"/>
    <s v="Success individual vote worry history."/>
    <d v="2024-01-17T00:00:00"/>
    <x v="1967"/>
  </r>
  <r>
    <s v="CLM26565910"/>
    <d v="2024-08-12T00:00:00"/>
    <x v="2479"/>
    <x v="2"/>
    <s v="Office build although boy material."/>
    <d v="2024-10-20T00:00:00"/>
    <x v="114"/>
  </r>
  <r>
    <s v="CLM48541663"/>
    <d v="2020-12-01T00:00:00"/>
    <x v="2480"/>
    <x v="2"/>
    <s v="Already always talk doctor cell."/>
    <m/>
    <x v="1968"/>
  </r>
  <r>
    <s v="CLM59916695"/>
    <d v="2020-04-29T00:00:00"/>
    <x v="2481"/>
    <x v="0"/>
    <s v="Drop area letter."/>
    <d v="2020-06-22T00:00:00"/>
    <x v="1363"/>
  </r>
  <r>
    <s v="CLM93354501"/>
    <d v="2022-07-28T00:00:00"/>
    <x v="2482"/>
    <x v="0"/>
    <s v="Since according information."/>
    <d v="2022-10-15T00:00:00"/>
    <x v="1969"/>
  </r>
  <r>
    <s v="CLM28412481"/>
    <d v="2021-09-29T00:00:00"/>
    <x v="2483"/>
    <x v="1"/>
    <s v="International discover defense adult down case."/>
    <d v="2021-12-16T00:00:00"/>
    <x v="1970"/>
  </r>
  <r>
    <s v="CLM05857865"/>
    <d v="2020-10-26T00:00:00"/>
    <x v="2484"/>
    <x v="1"/>
    <s v="Billion military when score book century."/>
    <d v="2020-12-03T00:00:00"/>
    <x v="1971"/>
  </r>
  <r>
    <s v="CLM44839867"/>
    <d v="2020-08-07T00:00:00"/>
    <x v="2485"/>
    <x v="0"/>
    <s v="Particular six student very."/>
    <d v="2020-08-26T00:00:00"/>
    <x v="690"/>
  </r>
  <r>
    <s v="CLM16635566"/>
    <d v="2021-10-26T00:00:00"/>
    <x v="2486"/>
    <x v="2"/>
    <s v="At seek join certain conference traditional."/>
    <d v="2021-11-13T00:00:00"/>
    <x v="1739"/>
  </r>
  <r>
    <s v="CLM76711954"/>
    <d v="2020-11-21T00:00:00"/>
    <x v="2487"/>
    <x v="2"/>
    <s v="Third rather candidate sing."/>
    <d v="2021-01-29T00:00:00"/>
    <x v="418"/>
  </r>
  <r>
    <s v="CLM37445075"/>
    <d v="2023-12-02T00:00:00"/>
    <x v="2488"/>
    <x v="2"/>
    <s v="Local arrive exactly."/>
    <m/>
    <x v="680"/>
  </r>
  <r>
    <s v="CLM72474229"/>
    <d v="2019-12-30T00:00:00"/>
    <x v="2489"/>
    <x v="0"/>
    <s v="End guess if simple party."/>
    <d v="2020-03-15T00:00:00"/>
    <x v="1329"/>
  </r>
  <r>
    <s v="CLM78782675"/>
    <d v="2022-01-13T00:00:00"/>
    <x v="2490"/>
    <x v="1"/>
    <s v="Year himself federal produce yourself."/>
    <d v="2022-02-23T00:00:00"/>
    <x v="1972"/>
  </r>
  <r>
    <s v="CLM37457328"/>
    <d v="2024-11-02T00:00:00"/>
    <x v="2491"/>
    <x v="0"/>
    <s v="Fund fly size there big and exactly."/>
    <m/>
    <x v="1973"/>
  </r>
  <r>
    <s v="CLM75792214"/>
    <d v="2020-08-29T00:00:00"/>
    <x v="2492"/>
    <x v="2"/>
    <s v="Quite technology new century."/>
    <m/>
    <x v="1974"/>
  </r>
  <r>
    <s v="CLM66469504"/>
    <d v="2021-03-24T00:00:00"/>
    <x v="2493"/>
    <x v="1"/>
    <s v="Too example listen blue forward seven quite alone."/>
    <d v="2021-04-03T00:00:00"/>
    <x v="1975"/>
  </r>
  <r>
    <s v="CLM82846396"/>
    <d v="2021-12-09T00:00:00"/>
    <x v="2494"/>
    <x v="2"/>
    <s v="He commercial development try."/>
    <d v="2022-02-24T00:00:00"/>
    <x v="1264"/>
  </r>
  <r>
    <s v="CLM62515808"/>
    <d v="2022-10-16T00:00:00"/>
    <x v="2495"/>
    <x v="1"/>
    <s v="College set medical letter situation return high candidate."/>
    <d v="2022-12-12T00:00:00"/>
    <x v="68"/>
  </r>
  <r>
    <s v="CLM40173095"/>
    <d v="2024-04-20T00:00:00"/>
    <x v="2496"/>
    <x v="2"/>
    <s v="Establish it clearly south join natural they."/>
    <m/>
    <x v="1976"/>
  </r>
  <r>
    <s v="CLM28468283"/>
    <d v="2020-11-01T00:00:00"/>
    <x v="2497"/>
    <x v="0"/>
    <s v="Night admit project window."/>
    <d v="2020-11-26T00:00:00"/>
    <x v="1977"/>
  </r>
  <r>
    <s v="CLM12060498"/>
    <d v="2022-12-09T00:00:00"/>
    <x v="2498"/>
    <x v="1"/>
    <s v="Sound herself interview general their site product."/>
    <d v="2022-12-21T00:00:00"/>
    <x v="1978"/>
  </r>
  <r>
    <s v="CLM23753319"/>
    <d v="2024-07-07T00:00:00"/>
    <x v="2499"/>
    <x v="2"/>
    <s v="In two spring service line."/>
    <d v="2024-10-05T00:00:00"/>
    <x v="1979"/>
  </r>
  <r>
    <s v="CLM54116438"/>
    <d v="2023-12-02T00:00:00"/>
    <x v="2500"/>
    <x v="2"/>
    <s v="Recently every you blood skill under already."/>
    <d v="2024-02-16T00:00:00"/>
    <x v="1980"/>
  </r>
  <r>
    <s v="CLM55750646"/>
    <d v="2023-03-11T00:00:00"/>
    <x v="2501"/>
    <x v="1"/>
    <s v="Rich article people car structure yeah Democrat type."/>
    <d v="2023-05-18T00:00:00"/>
    <x v="967"/>
  </r>
  <r>
    <s v="CLM19948552"/>
    <d v="2022-04-28T00:00:00"/>
    <x v="2502"/>
    <x v="0"/>
    <s v="Parent imagine during."/>
    <m/>
    <x v="1981"/>
  </r>
  <r>
    <s v="CLM45521663"/>
    <d v="2021-06-06T00:00:00"/>
    <x v="2503"/>
    <x v="1"/>
    <s v="Often only always majority three someone Congress."/>
    <m/>
    <x v="1982"/>
  </r>
  <r>
    <s v="CLM43563024"/>
    <d v="2023-04-08T00:00:00"/>
    <x v="2504"/>
    <x v="1"/>
    <s v="Word remember energy someone character hard."/>
    <m/>
    <x v="1983"/>
  </r>
  <r>
    <s v="CLM93764684"/>
    <d v="2023-04-25T00:00:00"/>
    <x v="2505"/>
    <x v="2"/>
    <s v="Perform politics indeed receive."/>
    <d v="2023-05-24T00:00:00"/>
    <x v="1984"/>
  </r>
  <r>
    <s v="CLM58034006"/>
    <d v="2021-08-09T00:00:00"/>
    <x v="2506"/>
    <x v="1"/>
    <s v="Moment none computer area finally war individual."/>
    <d v="2021-10-17T00:00:00"/>
    <x v="1985"/>
  </r>
  <r>
    <s v="CLM96527006"/>
    <d v="2022-02-16T00:00:00"/>
    <x v="2507"/>
    <x v="2"/>
    <s v="General deep around attention."/>
    <m/>
    <x v="438"/>
  </r>
  <r>
    <s v="CLM98017305"/>
    <d v="2021-03-18T00:00:00"/>
    <x v="2508"/>
    <x v="0"/>
    <s v="Assume degree often bad."/>
    <d v="2021-04-14T00:00:00"/>
    <x v="1986"/>
  </r>
  <r>
    <s v="CLM51063602"/>
    <d v="2020-12-02T00:00:00"/>
    <x v="2509"/>
    <x v="2"/>
    <s v="Or drug too long same small partner."/>
    <m/>
    <x v="1674"/>
  </r>
  <r>
    <s v="CLM03439827"/>
    <d v="2022-12-13T00:00:00"/>
    <x v="2510"/>
    <x v="0"/>
    <s v="She someone once garden positive."/>
    <m/>
    <x v="757"/>
  </r>
  <r>
    <s v="CLM88067200"/>
    <d v="2020-03-10T00:00:00"/>
    <x v="2511"/>
    <x v="1"/>
    <s v="Dream second modern or civil toward carry."/>
    <m/>
    <x v="1987"/>
  </r>
  <r>
    <s v="CLM45274712"/>
    <d v="2024-07-25T00:00:00"/>
    <x v="2512"/>
    <x v="0"/>
    <s v="Field support game serve."/>
    <m/>
    <x v="1988"/>
  </r>
  <r>
    <s v="CLM63308871"/>
    <d v="2024-09-14T00:00:00"/>
    <x v="2513"/>
    <x v="1"/>
    <s v="Visit director attention attention herself hair."/>
    <d v="2024-12-13T00:00:00"/>
    <x v="1989"/>
  </r>
  <r>
    <s v="CLM30003107"/>
    <d v="2024-06-08T00:00:00"/>
    <x v="2514"/>
    <x v="1"/>
    <s v="Capital data side partner fly."/>
    <m/>
    <x v="1888"/>
  </r>
  <r>
    <s v="CLM79059214"/>
    <d v="2024-03-15T00:00:00"/>
    <x v="2515"/>
    <x v="1"/>
    <s v="Know push effect mother fill fine."/>
    <d v="2024-05-19T00:00:00"/>
    <x v="1990"/>
  </r>
  <r>
    <s v="CLM38319107"/>
    <d v="2020-04-22T00:00:00"/>
    <x v="2516"/>
    <x v="1"/>
    <s v="Policy analysis avoid year."/>
    <m/>
    <x v="1991"/>
  </r>
  <r>
    <s v="CLM44357086"/>
    <d v="2023-04-08T00:00:00"/>
    <x v="2517"/>
    <x v="1"/>
    <s v="Federal five real action commercial on number."/>
    <d v="2023-05-11T00:00:00"/>
    <x v="1992"/>
  </r>
  <r>
    <s v="CLM62623855"/>
    <d v="2022-12-26T00:00:00"/>
    <x v="2518"/>
    <x v="1"/>
    <s v="Understand exactly treatment point film space party."/>
    <d v="2023-02-28T00:00:00"/>
    <x v="453"/>
  </r>
  <r>
    <s v="CLM37793382"/>
    <d v="2024-11-23T00:00:00"/>
    <x v="2519"/>
    <x v="0"/>
    <s v="Spring get power instead thank."/>
    <d v="2024-12-08T00:00:00"/>
    <x v="580"/>
  </r>
  <r>
    <s v="CLM70313415"/>
    <d v="2021-07-19T00:00:00"/>
    <x v="2520"/>
    <x v="0"/>
    <s v="Girl describe dinner cut."/>
    <d v="2021-09-24T00:00:00"/>
    <x v="1993"/>
  </r>
  <r>
    <s v="CLM53924248"/>
    <d v="2021-02-22T00:00:00"/>
    <x v="2521"/>
    <x v="1"/>
    <s v="You kind drive article next foot you thought."/>
    <d v="2021-05-22T00:00:00"/>
    <x v="1994"/>
  </r>
  <r>
    <s v="CLM50335000"/>
    <d v="2023-02-17T00:00:00"/>
    <x v="2522"/>
    <x v="2"/>
    <s v="Tonight some drop least suggest member."/>
    <d v="2023-04-08T00:00:00"/>
    <x v="1995"/>
  </r>
  <r>
    <s v="CLM06104996"/>
    <d v="2024-12-19T00:00:00"/>
    <x v="2523"/>
    <x v="0"/>
    <s v="Choice question produce few."/>
    <d v="2025-02-13T00:00:00"/>
    <x v="1861"/>
  </r>
  <r>
    <s v="CLM00833256"/>
    <d v="2021-12-15T00:00:00"/>
    <x v="2524"/>
    <x v="2"/>
    <s v="Study answer top yet admit money."/>
    <d v="2022-01-09T00:00:00"/>
    <x v="1590"/>
  </r>
  <r>
    <s v="CLM10031341"/>
    <d v="2021-03-14T00:00:00"/>
    <x v="2525"/>
    <x v="2"/>
    <s v="Television you take because image."/>
    <d v="2021-05-17T00:00:00"/>
    <x v="1996"/>
  </r>
  <r>
    <s v="CLM99961555"/>
    <d v="2020-04-26T00:00:00"/>
    <x v="2526"/>
    <x v="2"/>
    <s v="Base which example need."/>
    <m/>
    <x v="1451"/>
  </r>
  <r>
    <s v="CLM26550524"/>
    <d v="2022-02-25T00:00:00"/>
    <x v="2527"/>
    <x v="0"/>
    <s v="Size hotel garden respond include first."/>
    <m/>
    <x v="1997"/>
  </r>
  <r>
    <s v="CLM73697111"/>
    <d v="2023-07-08T00:00:00"/>
    <x v="2528"/>
    <x v="0"/>
    <s v="Month bit six raise too yet."/>
    <m/>
    <x v="40"/>
  </r>
  <r>
    <s v="CLM30816616"/>
    <d v="2022-07-28T00:00:00"/>
    <x v="2529"/>
    <x v="0"/>
    <s v="Movie a everybody organization east certainly tonight."/>
    <d v="2022-10-03T00:00:00"/>
    <x v="1998"/>
  </r>
  <r>
    <s v="CLM47468481"/>
    <d v="2023-04-27T00:00:00"/>
    <x v="2530"/>
    <x v="0"/>
    <s v="Majority sing director if for edge current wrong."/>
    <m/>
    <x v="982"/>
  </r>
  <r>
    <s v="CLM14147068"/>
    <d v="2020-12-04T00:00:00"/>
    <x v="2531"/>
    <x v="2"/>
    <s v="Choose billion five country perhaps."/>
    <d v="2021-02-26T00:00:00"/>
    <x v="1999"/>
  </r>
  <r>
    <s v="CLM63571277"/>
    <d v="2020-03-11T00:00:00"/>
    <x v="2532"/>
    <x v="1"/>
    <s v="Work these kid miss same religious season base."/>
    <d v="2020-05-14T00:00:00"/>
    <x v="2000"/>
  </r>
  <r>
    <s v="CLM80725098"/>
    <d v="2021-11-15T00:00:00"/>
    <x v="2533"/>
    <x v="1"/>
    <s v="Matter success director often."/>
    <d v="2022-01-28T00:00:00"/>
    <x v="1467"/>
  </r>
  <r>
    <s v="CLM22678358"/>
    <d v="2024-12-14T00:00:00"/>
    <x v="2534"/>
    <x v="1"/>
    <s v="Note box others idea whose."/>
    <d v="2024-12-26T00:00:00"/>
    <x v="1833"/>
  </r>
  <r>
    <s v="CLM55941504"/>
    <d v="2023-05-03T00:00:00"/>
    <x v="2535"/>
    <x v="2"/>
    <s v="Might yard moment inside seat."/>
    <m/>
    <x v="2001"/>
  </r>
  <r>
    <s v="CLM45404266"/>
    <d v="2020-06-30T00:00:00"/>
    <x v="2536"/>
    <x v="2"/>
    <s v="Hour tree word local cold decade director."/>
    <d v="2020-07-20T00:00:00"/>
    <x v="322"/>
  </r>
  <r>
    <s v="CLM71259647"/>
    <d v="2024-08-03T00:00:00"/>
    <x v="2537"/>
    <x v="2"/>
    <s v="Would walk law morning charge way."/>
    <d v="2024-09-15T00:00:00"/>
    <x v="2002"/>
  </r>
  <r>
    <s v="CLM68869000"/>
    <d v="2020-08-22T00:00:00"/>
    <x v="2538"/>
    <x v="1"/>
    <s v="Party soon foreign."/>
    <d v="2020-09-07T00:00:00"/>
    <x v="2003"/>
  </r>
  <r>
    <s v="CLM12128474"/>
    <d v="2020-09-07T00:00:00"/>
    <x v="2539"/>
    <x v="1"/>
    <s v="Other daughter similar help author."/>
    <d v="2020-10-16T00:00:00"/>
    <x v="2004"/>
  </r>
  <r>
    <s v="CLM55949770"/>
    <d v="2024-10-11T00:00:00"/>
    <x v="2540"/>
    <x v="2"/>
    <s v="Wonder individual himself any."/>
    <d v="2024-10-27T00:00:00"/>
    <x v="2005"/>
  </r>
  <r>
    <s v="CLM73238297"/>
    <d v="2021-12-15T00:00:00"/>
    <x v="2541"/>
    <x v="1"/>
    <s v="Any eye cup."/>
    <d v="2022-01-24T00:00:00"/>
    <x v="2006"/>
  </r>
  <r>
    <s v="CLM41450903"/>
    <d v="2024-07-27T00:00:00"/>
    <x v="2542"/>
    <x v="2"/>
    <s v="Address couple case item wide talk movement."/>
    <d v="2024-10-17T00:00:00"/>
    <x v="2007"/>
  </r>
  <r>
    <s v="CLM88935404"/>
    <d v="2024-06-22T00:00:00"/>
    <x v="2543"/>
    <x v="0"/>
    <s v="Interest health record lawyer age option free."/>
    <m/>
    <x v="2008"/>
  </r>
  <r>
    <s v="CLM62961938"/>
    <d v="2021-06-10T00:00:00"/>
    <x v="2544"/>
    <x v="0"/>
    <s v="Serve rich unit hotel."/>
    <d v="2021-08-13T00:00:00"/>
    <x v="1901"/>
  </r>
  <r>
    <s v="CLM17895959"/>
    <d v="2023-02-24T00:00:00"/>
    <x v="2545"/>
    <x v="2"/>
    <s v="System director program teach free."/>
    <d v="2023-05-07T00:00:00"/>
    <x v="2009"/>
  </r>
  <r>
    <s v="CLM88086231"/>
    <d v="2023-10-04T00:00:00"/>
    <x v="2546"/>
    <x v="1"/>
    <s v="Case group measure statement matter."/>
    <d v="2023-11-22T00:00:00"/>
    <x v="1204"/>
  </r>
  <r>
    <s v="CLM88326030"/>
    <d v="2024-04-18T00:00:00"/>
    <x v="2547"/>
    <x v="1"/>
    <s v="Day wind first."/>
    <d v="2024-06-12T00:00:00"/>
    <x v="2010"/>
  </r>
  <r>
    <s v="CLM80451326"/>
    <d v="2023-01-10T00:00:00"/>
    <x v="2548"/>
    <x v="0"/>
    <s v="Mean establish reduce difference."/>
    <d v="2023-03-26T00:00:00"/>
    <x v="2011"/>
  </r>
  <r>
    <s v="CLM27666906"/>
    <d v="2022-04-14T00:00:00"/>
    <x v="2549"/>
    <x v="2"/>
    <s v="Baby hope range simple."/>
    <d v="2022-06-11T00:00:00"/>
    <x v="2012"/>
  </r>
  <r>
    <s v="CLM37535828"/>
    <d v="2021-01-07T00:00:00"/>
    <x v="2550"/>
    <x v="0"/>
    <s v="Carry training language explain."/>
    <d v="2021-01-21T00:00:00"/>
    <x v="2013"/>
  </r>
  <r>
    <s v="CLM89457676"/>
    <d v="2024-04-30T00:00:00"/>
    <x v="2551"/>
    <x v="0"/>
    <s v="Congress effect current point."/>
    <m/>
    <x v="2014"/>
  </r>
  <r>
    <s v="CLM57555277"/>
    <d v="2022-04-04T00:00:00"/>
    <x v="2552"/>
    <x v="2"/>
    <s v="I sport all laugh ability understand local."/>
    <m/>
    <x v="2015"/>
  </r>
  <r>
    <s v="CLM39362052"/>
    <d v="2021-05-12T00:00:00"/>
    <x v="2553"/>
    <x v="1"/>
    <s v="Outside couple audience property only."/>
    <d v="2021-06-22T00:00:00"/>
    <x v="392"/>
  </r>
  <r>
    <s v="CLM50142048"/>
    <d v="2022-08-30T00:00:00"/>
    <x v="2554"/>
    <x v="1"/>
    <s v="Else manager sort other."/>
    <m/>
    <x v="2016"/>
  </r>
  <r>
    <s v="CLM18987246"/>
    <d v="2024-07-22T00:00:00"/>
    <x v="2555"/>
    <x v="2"/>
    <s v="Quite evidence town own we week west water."/>
    <d v="2024-09-29T00:00:00"/>
    <x v="2017"/>
  </r>
  <r>
    <s v="CLM97712646"/>
    <d v="2020-07-29T00:00:00"/>
    <x v="2556"/>
    <x v="0"/>
    <s v="Role serious factor."/>
    <m/>
    <x v="2018"/>
  </r>
  <r>
    <s v="CLM06107645"/>
    <d v="2024-11-30T00:00:00"/>
    <x v="2557"/>
    <x v="2"/>
    <s v="Difficult key score arm fact down."/>
    <d v="2024-12-29T00:00:00"/>
    <x v="1675"/>
  </r>
  <r>
    <s v="CLM00849416"/>
    <d v="2024-12-22T00:00:00"/>
    <x v="2558"/>
    <x v="0"/>
    <s v="Ago head we require."/>
    <d v="2025-03-02T00:00:00"/>
    <x v="1022"/>
  </r>
  <r>
    <s v="CLM00026828"/>
    <d v="2021-11-15T00:00:00"/>
    <x v="2559"/>
    <x v="1"/>
    <s v="Best threat discuss choice."/>
    <m/>
    <x v="2019"/>
  </r>
  <r>
    <s v="CLM16387376"/>
    <d v="2021-11-30T00:00:00"/>
    <x v="2560"/>
    <x v="1"/>
    <s v="Father offer employee form west story affect direction."/>
    <d v="2022-01-22T00:00:00"/>
    <x v="2020"/>
  </r>
  <r>
    <s v="CLM59775985"/>
    <d v="2024-11-06T00:00:00"/>
    <x v="1190"/>
    <x v="1"/>
    <s v="Dream race international energy success so."/>
    <m/>
    <x v="831"/>
  </r>
  <r>
    <s v="CLM54957631"/>
    <d v="2020-09-28T00:00:00"/>
    <x v="2561"/>
    <x v="0"/>
    <s v="Very remain lay strong."/>
    <d v="2020-11-15T00:00:00"/>
    <x v="2021"/>
  </r>
  <r>
    <s v="CLM24104176"/>
    <d v="2023-06-16T00:00:00"/>
    <x v="2562"/>
    <x v="2"/>
    <s v="Leg sense war law."/>
    <d v="2023-07-22T00:00:00"/>
    <x v="1770"/>
  </r>
  <r>
    <s v="CLM17494761"/>
    <d v="2020-10-01T00:00:00"/>
    <x v="2563"/>
    <x v="1"/>
    <s v="Give possible throughout parent."/>
    <m/>
    <x v="1285"/>
  </r>
  <r>
    <s v="CLM93487981"/>
    <d v="2023-12-05T00:00:00"/>
    <x v="2564"/>
    <x v="1"/>
    <s v="Sport beautiful fund purpose none prevent perform serious."/>
    <d v="2024-02-07T00:00:00"/>
    <x v="2022"/>
  </r>
  <r>
    <s v="CLM46843079"/>
    <d v="2020-11-15T00:00:00"/>
    <x v="2565"/>
    <x v="0"/>
    <s v="Reflect mouth director final site player dream."/>
    <d v="2021-02-09T00:00:00"/>
    <x v="2023"/>
  </r>
  <r>
    <s v="CLM94507542"/>
    <d v="2024-08-04T00:00:00"/>
    <x v="2566"/>
    <x v="0"/>
    <s v="Teach current too employee."/>
    <d v="2024-10-28T00:00:00"/>
    <x v="2024"/>
  </r>
  <r>
    <s v="CLM39693588"/>
    <d v="2024-09-28T00:00:00"/>
    <x v="2567"/>
    <x v="0"/>
    <s v="Moment way make would understand capital south."/>
    <d v="2024-10-26T00:00:00"/>
    <x v="2025"/>
  </r>
  <r>
    <s v="CLM55099967"/>
    <d v="2020-10-20T00:00:00"/>
    <x v="2568"/>
    <x v="0"/>
    <s v="Executive account four stuff food dark."/>
    <d v="2020-11-16T00:00:00"/>
    <x v="2026"/>
  </r>
  <r>
    <s v="CLM86957816"/>
    <d v="2023-03-18T00:00:00"/>
    <x v="2569"/>
    <x v="2"/>
    <s v="Television according school shake may right."/>
    <m/>
    <x v="1592"/>
  </r>
  <r>
    <s v="CLM83880643"/>
    <d v="2022-01-12T00:00:00"/>
    <x v="2570"/>
    <x v="0"/>
    <s v="Exist fund win various."/>
    <d v="2022-01-26T00:00:00"/>
    <x v="2027"/>
  </r>
  <r>
    <s v="CLM70967512"/>
    <d v="2021-05-25T00:00:00"/>
    <x v="2571"/>
    <x v="0"/>
    <s v="Guy move test protect."/>
    <m/>
    <x v="1452"/>
  </r>
  <r>
    <s v="CLM57990517"/>
    <d v="2021-05-15T00:00:00"/>
    <x v="2572"/>
    <x v="0"/>
    <s v="Age base pick success wear provide little lay."/>
    <d v="2021-06-29T00:00:00"/>
    <x v="2028"/>
  </r>
  <r>
    <s v="CLM85235158"/>
    <d v="2023-02-20T00:00:00"/>
    <x v="2573"/>
    <x v="0"/>
    <s v="Black budget author."/>
    <d v="2023-05-06T00:00:00"/>
    <x v="2029"/>
  </r>
  <r>
    <s v="CLM48097441"/>
    <d v="2021-08-27T00:00:00"/>
    <x v="2574"/>
    <x v="2"/>
    <s v="State out black less."/>
    <d v="2021-10-03T00:00:00"/>
    <x v="2030"/>
  </r>
  <r>
    <s v="CLM54888572"/>
    <d v="2020-12-15T00:00:00"/>
    <x v="2575"/>
    <x v="2"/>
    <s v="However language across team."/>
    <d v="2021-02-24T00:00:00"/>
    <x v="2031"/>
  </r>
  <r>
    <s v="CLM69640061"/>
    <d v="2023-11-14T00:00:00"/>
    <x v="2576"/>
    <x v="0"/>
    <s v="Bar good yourself whom might discuss on onto."/>
    <d v="2023-12-02T00:00:00"/>
    <x v="1534"/>
  </r>
  <r>
    <s v="CLM15693542"/>
    <d v="2022-03-16T00:00:00"/>
    <x v="2577"/>
    <x v="1"/>
    <s v="Show wrong local usually anyone expert."/>
    <d v="2022-04-19T00:00:00"/>
    <x v="2032"/>
  </r>
  <r>
    <s v="CLM12122818"/>
    <d v="2021-09-23T00:00:00"/>
    <x v="2578"/>
    <x v="0"/>
    <s v="Station early add over owner three drop."/>
    <d v="2021-10-04T00:00:00"/>
    <x v="966"/>
  </r>
  <r>
    <s v="CLM20448269"/>
    <d v="2024-06-15T00:00:00"/>
    <x v="2579"/>
    <x v="2"/>
    <s v="Whom parent professor."/>
    <d v="2024-07-02T00:00:00"/>
    <x v="2033"/>
  </r>
  <r>
    <s v="CLM60877806"/>
    <d v="2021-09-14T00:00:00"/>
    <x v="2580"/>
    <x v="2"/>
    <s v="Information eat cost project region away."/>
    <d v="2021-11-14T00:00:00"/>
    <x v="2022"/>
  </r>
  <r>
    <s v="CLM16873263"/>
    <d v="2020-09-06T00:00:00"/>
    <x v="2581"/>
    <x v="1"/>
    <s v="Democrat will yard past quickly."/>
    <d v="2020-11-13T00:00:00"/>
    <x v="2034"/>
  </r>
  <r>
    <s v="CLM85768595"/>
    <d v="2021-04-25T00:00:00"/>
    <x v="2582"/>
    <x v="2"/>
    <s v="They lead discussion."/>
    <m/>
    <x v="2035"/>
  </r>
  <r>
    <s v="CLM12893740"/>
    <d v="2022-04-13T00:00:00"/>
    <x v="2583"/>
    <x v="1"/>
    <s v="Often compare man two form civil."/>
    <m/>
    <x v="2036"/>
  </r>
  <r>
    <s v="CLM78621498"/>
    <d v="2024-04-06T00:00:00"/>
    <x v="2584"/>
    <x v="1"/>
    <s v="Process positive never strategy rich new such."/>
    <m/>
    <x v="2037"/>
  </r>
  <r>
    <s v="CLM09540703"/>
    <d v="2021-11-26T00:00:00"/>
    <x v="2585"/>
    <x v="1"/>
    <s v="Smile watch laugh."/>
    <d v="2022-02-02T00:00:00"/>
    <x v="1756"/>
  </r>
  <r>
    <s v="CLM37250688"/>
    <d v="2021-03-29T00:00:00"/>
    <x v="2586"/>
    <x v="1"/>
    <s v="Age Mrs material according news."/>
    <d v="2021-04-13T00:00:00"/>
    <x v="2038"/>
  </r>
  <r>
    <s v="CLM86256746"/>
    <d v="2023-08-20T00:00:00"/>
    <x v="2587"/>
    <x v="0"/>
    <s v="May drug lot pressure."/>
    <d v="2023-09-22T00:00:00"/>
    <x v="2039"/>
  </r>
  <r>
    <s v="CLM98321343"/>
    <d v="2023-09-05T00:00:00"/>
    <x v="2588"/>
    <x v="2"/>
    <s v="West subject challenge wind model magazine."/>
    <m/>
    <x v="2040"/>
  </r>
  <r>
    <s v="CLM05407105"/>
    <d v="2023-04-17T00:00:00"/>
    <x v="2589"/>
    <x v="0"/>
    <s v="Relate right job community arm share technology."/>
    <d v="2023-05-12T00:00:00"/>
    <x v="429"/>
  </r>
  <r>
    <s v="CLM86028129"/>
    <d v="2021-11-04T00:00:00"/>
    <x v="2590"/>
    <x v="2"/>
    <s v="Interest not garden yard century."/>
    <d v="2022-01-07T00:00:00"/>
    <x v="1354"/>
  </r>
  <r>
    <s v="CLM43883833"/>
    <d v="2023-03-13T00:00:00"/>
    <x v="2591"/>
    <x v="1"/>
    <s v="Chair his sea accept skill service local."/>
    <d v="2023-05-31T00:00:00"/>
    <x v="2041"/>
  </r>
  <r>
    <s v="CLM32244998"/>
    <d v="2023-06-24T00:00:00"/>
    <x v="2592"/>
    <x v="1"/>
    <s v="Discuss sometimes involve."/>
    <d v="2023-08-03T00:00:00"/>
    <x v="1590"/>
  </r>
  <r>
    <s v="CLM65865967"/>
    <d v="2024-11-03T00:00:00"/>
    <x v="2593"/>
    <x v="1"/>
    <s v="Popular option maybe recent reveal."/>
    <d v="2024-11-23T00:00:00"/>
    <x v="585"/>
  </r>
  <r>
    <s v="CLM30312519"/>
    <d v="2022-09-16T00:00:00"/>
    <x v="2594"/>
    <x v="2"/>
    <s v="Issue reach study."/>
    <d v="2022-10-25T00:00:00"/>
    <x v="593"/>
  </r>
  <r>
    <s v="CLM47529324"/>
    <d v="2020-08-05T00:00:00"/>
    <x v="2587"/>
    <x v="1"/>
    <s v="Turn catch several ten today two two."/>
    <m/>
    <x v="1211"/>
  </r>
  <r>
    <s v="CLM38562679"/>
    <d v="2023-07-23T00:00:00"/>
    <x v="2595"/>
    <x v="1"/>
    <s v="Decide reason within want statement."/>
    <m/>
    <x v="2042"/>
  </r>
  <r>
    <s v="CLM26015968"/>
    <d v="2022-06-03T00:00:00"/>
    <x v="2596"/>
    <x v="0"/>
    <s v="Modern parent maybe collection city."/>
    <d v="2022-08-14T00:00:00"/>
    <x v="1216"/>
  </r>
  <r>
    <s v="CLM10684433"/>
    <d v="2022-09-19T00:00:00"/>
    <x v="2597"/>
    <x v="2"/>
    <s v="Building though where rule."/>
    <m/>
    <x v="2043"/>
  </r>
  <r>
    <s v="CLM13033819"/>
    <d v="2021-08-21T00:00:00"/>
    <x v="2598"/>
    <x v="0"/>
    <s v="Seven nearly wall eight."/>
    <m/>
    <x v="98"/>
  </r>
  <r>
    <s v="CLM40588624"/>
    <d v="2020-07-02T00:00:00"/>
    <x v="2599"/>
    <x v="2"/>
    <s v="Budget drop morning network responsibility firm story."/>
    <d v="2020-09-24T00:00:00"/>
    <x v="2044"/>
  </r>
  <r>
    <s v="CLM88252422"/>
    <d v="2022-12-20T00:00:00"/>
    <x v="2600"/>
    <x v="0"/>
    <s v="Alone back responsibility."/>
    <d v="2023-01-09T00:00:00"/>
    <x v="2045"/>
  </r>
  <r>
    <s v="CLM45394426"/>
    <d v="2021-01-04T00:00:00"/>
    <x v="2601"/>
    <x v="0"/>
    <s v="Deal data time seat."/>
    <d v="2021-03-06T00:00:00"/>
    <x v="333"/>
  </r>
  <r>
    <s v="CLM55841426"/>
    <d v="2022-07-08T00:00:00"/>
    <x v="2602"/>
    <x v="2"/>
    <s v="Notice responsibility reflect."/>
    <d v="2022-09-07T00:00:00"/>
    <x v="720"/>
  </r>
  <r>
    <s v="CLM47570090"/>
    <d v="2022-09-16T00:00:00"/>
    <x v="2603"/>
    <x v="0"/>
    <s v="Boy again movie body member."/>
    <m/>
    <x v="2046"/>
  </r>
  <r>
    <s v="CLM51039776"/>
    <d v="2024-02-19T00:00:00"/>
    <x v="2604"/>
    <x v="1"/>
    <s v="Television view always hand large indicate than wonder."/>
    <m/>
    <x v="2047"/>
  </r>
  <r>
    <s v="CLM16329077"/>
    <d v="2022-05-10T00:00:00"/>
    <x v="2605"/>
    <x v="2"/>
    <s v="During player certainly fight response high."/>
    <d v="2022-06-08T00:00:00"/>
    <x v="1071"/>
  </r>
  <r>
    <s v="CLM36701396"/>
    <d v="2022-07-10T00:00:00"/>
    <x v="2606"/>
    <x v="1"/>
    <s v="Full collection discuss boy traditional same bill."/>
    <d v="2022-10-06T00:00:00"/>
    <x v="2048"/>
  </r>
  <r>
    <s v="CLM63978724"/>
    <d v="2024-04-08T00:00:00"/>
    <x v="2607"/>
    <x v="1"/>
    <s v="Give every ability see."/>
    <d v="2024-06-20T00:00:00"/>
    <x v="554"/>
  </r>
  <r>
    <s v="CLM89692522"/>
    <d v="2024-05-05T00:00:00"/>
    <x v="2608"/>
    <x v="0"/>
    <s v="Laugh nature environment establish."/>
    <d v="2024-06-10T00:00:00"/>
    <x v="498"/>
  </r>
  <r>
    <s v="CLM61820272"/>
    <d v="2023-08-13T00:00:00"/>
    <x v="2609"/>
    <x v="1"/>
    <s v="East change carry to example understand always."/>
    <d v="2023-11-08T00:00:00"/>
    <x v="2049"/>
  </r>
  <r>
    <s v="CLM65853901"/>
    <d v="2024-11-12T00:00:00"/>
    <x v="2610"/>
    <x v="2"/>
    <s v="Adult often commercial him mean company feeling."/>
    <d v="2024-12-04T00:00:00"/>
    <x v="2050"/>
  </r>
  <r>
    <s v="CLM10591051"/>
    <d v="2023-03-01T00:00:00"/>
    <x v="2611"/>
    <x v="2"/>
    <s v="Feeling number former mouth news."/>
    <d v="2023-04-06T00:00:00"/>
    <x v="2051"/>
  </r>
  <r>
    <s v="CLM12863526"/>
    <d v="2022-05-09T00:00:00"/>
    <x v="2612"/>
    <x v="1"/>
    <s v="Individual high feel human his early."/>
    <d v="2022-07-03T00:00:00"/>
    <x v="60"/>
  </r>
  <r>
    <s v="CLM93688572"/>
    <d v="2024-06-15T00:00:00"/>
    <x v="2613"/>
    <x v="2"/>
    <s v="Senior very speak."/>
    <d v="2024-09-11T00:00:00"/>
    <x v="749"/>
  </r>
  <r>
    <s v="CLM43897993"/>
    <d v="2020-05-26T00:00:00"/>
    <x v="2614"/>
    <x v="1"/>
    <s v="Weight song student detail bring."/>
    <d v="2020-07-25T00:00:00"/>
    <x v="667"/>
  </r>
  <r>
    <s v="CLM17039224"/>
    <d v="2024-03-27T00:00:00"/>
    <x v="2615"/>
    <x v="2"/>
    <s v="Half note certainly strategy."/>
    <m/>
    <x v="1825"/>
  </r>
  <r>
    <s v="CLM10623007"/>
    <d v="2021-05-18T00:00:00"/>
    <x v="2616"/>
    <x v="0"/>
    <s v="New space everything body."/>
    <d v="2021-06-04T00:00:00"/>
    <x v="113"/>
  </r>
  <r>
    <s v="CLM46772515"/>
    <d v="2021-12-29T00:00:00"/>
    <x v="2617"/>
    <x v="1"/>
    <s v="Able never usually several movie term chair."/>
    <d v="2022-02-26T00:00:00"/>
    <x v="2052"/>
  </r>
  <r>
    <s v="CLM42923761"/>
    <d v="2024-05-31T00:00:00"/>
    <x v="2618"/>
    <x v="0"/>
    <s v="Operation form ball everybody its matter."/>
    <d v="2024-08-07T00:00:00"/>
    <x v="2053"/>
  </r>
  <r>
    <s v="CLM77016177"/>
    <d v="2024-02-11T00:00:00"/>
    <x v="2619"/>
    <x v="0"/>
    <s v="Talk heavy beat agent bad."/>
    <m/>
    <x v="217"/>
  </r>
  <r>
    <s v="CLM87667026"/>
    <d v="2020-09-02T00:00:00"/>
    <x v="2620"/>
    <x v="1"/>
    <s v="Hope worry learn lose end term blood."/>
    <d v="2020-11-13T00:00:00"/>
    <x v="2054"/>
  </r>
  <r>
    <s v="CLM53818950"/>
    <d v="2023-08-26T00:00:00"/>
    <x v="2621"/>
    <x v="1"/>
    <s v="Record radio cut know despite camera finally point."/>
    <d v="2023-10-03T00:00:00"/>
    <x v="2055"/>
  </r>
  <r>
    <s v="CLM42883187"/>
    <d v="2020-12-08T00:00:00"/>
    <x v="2622"/>
    <x v="1"/>
    <s v="Our explain southern agreement."/>
    <d v="2021-01-21T00:00:00"/>
    <x v="2056"/>
  </r>
  <r>
    <s v="CLM18554435"/>
    <d v="2021-02-17T00:00:00"/>
    <x v="2623"/>
    <x v="0"/>
    <s v="Bank stage scene note."/>
    <m/>
    <x v="258"/>
  </r>
  <r>
    <s v="CLM45325230"/>
    <d v="2021-07-21T00:00:00"/>
    <x v="2624"/>
    <x v="0"/>
    <s v="Notice shoulder star body."/>
    <d v="2021-09-21T00:00:00"/>
    <x v="2057"/>
  </r>
  <r>
    <s v="CLM12131701"/>
    <d v="2022-12-30T00:00:00"/>
    <x v="2625"/>
    <x v="1"/>
    <s v="Author final affect soldier time college exist."/>
    <d v="2023-02-05T00:00:00"/>
    <x v="2058"/>
  </r>
  <r>
    <s v="CLM56570097"/>
    <d v="2024-03-29T00:00:00"/>
    <x v="2626"/>
    <x v="1"/>
    <s v="Scientist evidence ask visit recent help role large."/>
    <d v="2024-04-12T00:00:00"/>
    <x v="2059"/>
  </r>
  <r>
    <s v="CLM61688487"/>
    <d v="2021-08-06T00:00:00"/>
    <x v="2627"/>
    <x v="2"/>
    <s v="Structure but attention agreement inside."/>
    <d v="2021-09-27T00:00:00"/>
    <x v="1092"/>
  </r>
  <r>
    <s v="CLM51820723"/>
    <d v="2020-05-16T00:00:00"/>
    <x v="2628"/>
    <x v="1"/>
    <s v="Film cultural large among east."/>
    <m/>
    <x v="2060"/>
  </r>
  <r>
    <s v="CLM65682842"/>
    <d v="2023-11-17T00:00:00"/>
    <x v="2629"/>
    <x v="1"/>
    <s v="Personal couple budget people medical."/>
    <m/>
    <x v="2061"/>
  </r>
  <r>
    <s v="CLM10821564"/>
    <d v="2023-11-12T00:00:00"/>
    <x v="2630"/>
    <x v="2"/>
    <s v="Return might meet likely hit."/>
    <d v="2023-12-18T00:00:00"/>
    <x v="160"/>
  </r>
  <r>
    <s v="CLM11700096"/>
    <d v="2024-10-16T00:00:00"/>
    <x v="2631"/>
    <x v="2"/>
    <s v="Fish year above can."/>
    <d v="2024-10-30T00:00:00"/>
    <x v="2062"/>
  </r>
  <r>
    <s v="CLM90135844"/>
    <d v="2020-11-24T00:00:00"/>
    <x v="2632"/>
    <x v="0"/>
    <s v="One health face consider story executive."/>
    <m/>
    <x v="2063"/>
  </r>
  <r>
    <s v="CLM92262856"/>
    <d v="2021-12-27T00:00:00"/>
    <x v="2633"/>
    <x v="1"/>
    <s v="Democratic write meet yet state great."/>
    <d v="2022-01-16T00:00:00"/>
    <x v="1905"/>
  </r>
  <r>
    <s v="CLM44879801"/>
    <d v="2022-01-17T00:00:00"/>
    <x v="2634"/>
    <x v="2"/>
    <s v="As physical as sister director."/>
    <d v="2022-01-30T00:00:00"/>
    <x v="1904"/>
  </r>
  <r>
    <s v="CLM27537882"/>
    <d v="2022-06-11T00:00:00"/>
    <x v="2635"/>
    <x v="0"/>
    <s v="Turn dinner say argue."/>
    <d v="2022-08-04T00:00:00"/>
    <x v="2064"/>
  </r>
  <r>
    <s v="CLM98654634"/>
    <d v="2024-04-05T00:00:00"/>
    <x v="2636"/>
    <x v="0"/>
    <s v="Kind themselves method onto level green."/>
    <m/>
    <x v="2065"/>
  </r>
  <r>
    <s v="CLM29309533"/>
    <d v="2021-01-16T00:00:00"/>
    <x v="2637"/>
    <x v="0"/>
    <s v="Fire turn value need."/>
    <m/>
    <x v="1459"/>
  </r>
  <r>
    <s v="CLM40297641"/>
    <d v="2021-08-09T00:00:00"/>
    <x v="2638"/>
    <x v="2"/>
    <s v="Charge American process."/>
    <m/>
    <x v="2066"/>
  </r>
  <r>
    <s v="CLM61295388"/>
    <d v="2021-09-05T00:00:00"/>
    <x v="2639"/>
    <x v="2"/>
    <s v="Room box single."/>
    <m/>
    <x v="1959"/>
  </r>
  <r>
    <s v="CLM06314685"/>
    <d v="2020-07-04T00:00:00"/>
    <x v="2640"/>
    <x v="0"/>
    <s v="Goal book behavior."/>
    <d v="2020-08-25T00:00:00"/>
    <x v="1491"/>
  </r>
  <r>
    <s v="CLM59963348"/>
    <d v="2020-02-23T00:00:00"/>
    <x v="2641"/>
    <x v="1"/>
    <s v="Call should news cell specific pass statement."/>
    <d v="2020-03-25T00:00:00"/>
    <x v="1959"/>
  </r>
  <r>
    <s v="CLM82733355"/>
    <d v="2023-10-29T00:00:00"/>
    <x v="2642"/>
    <x v="2"/>
    <s v="Technology organization teach open property."/>
    <d v="2024-01-19T00:00:00"/>
    <x v="2067"/>
  </r>
  <r>
    <s v="CLM28651491"/>
    <d v="2020-10-25T00:00:00"/>
    <x v="2643"/>
    <x v="1"/>
    <s v="Yet whether treat difficult."/>
    <d v="2021-01-04T00:00:00"/>
    <x v="2068"/>
  </r>
  <r>
    <s v="CLM39214465"/>
    <d v="2020-09-12T00:00:00"/>
    <x v="2644"/>
    <x v="0"/>
    <s v="Have produce employee drive may imagine."/>
    <d v="2020-10-25T00:00:00"/>
    <x v="2069"/>
  </r>
  <r>
    <s v="CLM73768450"/>
    <d v="2023-02-19T00:00:00"/>
    <x v="2645"/>
    <x v="0"/>
    <s v="Get but as wind."/>
    <d v="2023-03-19T00:00:00"/>
    <x v="1714"/>
  </r>
  <r>
    <s v="CLM40964937"/>
    <d v="2020-11-26T00:00:00"/>
    <x v="2646"/>
    <x v="2"/>
    <s v="Customer gun nothing ready wish name half."/>
    <d v="2020-12-11T00:00:00"/>
    <x v="369"/>
  </r>
  <r>
    <s v="CLM66908388"/>
    <d v="2021-12-30T00:00:00"/>
    <x v="2647"/>
    <x v="0"/>
    <s v="Eat home great center."/>
    <d v="2022-03-28T00:00:00"/>
    <x v="2070"/>
  </r>
  <r>
    <s v="CLM65157467"/>
    <d v="2024-04-22T00:00:00"/>
    <x v="2648"/>
    <x v="1"/>
    <s v="List politics industry which television especially animal."/>
    <d v="2024-07-08T00:00:00"/>
    <x v="2071"/>
  </r>
  <r>
    <s v="CLM93854848"/>
    <d v="2023-02-19T00:00:00"/>
    <x v="2649"/>
    <x v="1"/>
    <s v="Threat evidence expect school more."/>
    <d v="2023-04-14T00:00:00"/>
    <x v="2072"/>
  </r>
  <r>
    <s v="CLM64495427"/>
    <d v="2020-09-26T00:00:00"/>
    <x v="2650"/>
    <x v="1"/>
    <s v="Contain season here others stock relate act."/>
    <d v="2020-12-18T00:00:00"/>
    <x v="16"/>
  </r>
  <r>
    <s v="CLM87712063"/>
    <d v="2023-06-14T00:00:00"/>
    <x v="2651"/>
    <x v="0"/>
    <s v="Billion mother become foreign type."/>
    <m/>
    <x v="2073"/>
  </r>
  <r>
    <s v="CLM93104733"/>
    <d v="2022-08-08T00:00:00"/>
    <x v="344"/>
    <x v="0"/>
    <s v="Pick pretty bit measure."/>
    <d v="2022-09-14T00:00:00"/>
    <x v="2074"/>
  </r>
  <r>
    <s v="CLM03837294"/>
    <d v="2024-04-02T00:00:00"/>
    <x v="2652"/>
    <x v="2"/>
    <s v="Rock feel room explain grow."/>
    <m/>
    <x v="604"/>
  </r>
  <r>
    <s v="CLM09120499"/>
    <d v="2023-10-13T00:00:00"/>
    <x v="2653"/>
    <x v="2"/>
    <s v="Sing enough upon rest late."/>
    <d v="2023-11-28T00:00:00"/>
    <x v="2075"/>
  </r>
  <r>
    <s v="CLM53945128"/>
    <d v="2020-07-19T00:00:00"/>
    <x v="2654"/>
    <x v="0"/>
    <s v="Strong support short research."/>
    <m/>
    <x v="1030"/>
  </r>
  <r>
    <s v="CLM42744564"/>
    <d v="2021-01-27T00:00:00"/>
    <x v="2655"/>
    <x v="0"/>
    <s v="Share run article hot buy."/>
    <d v="2021-04-27T00:00:00"/>
    <x v="377"/>
  </r>
  <r>
    <s v="CLM40254233"/>
    <d v="2021-04-04T00:00:00"/>
    <x v="2656"/>
    <x v="1"/>
    <s v="Race believe manage try that think statement."/>
    <d v="2021-06-11T00:00:00"/>
    <x v="2076"/>
  </r>
  <r>
    <s v="CLM91446431"/>
    <d v="2023-06-10T00:00:00"/>
    <x v="2657"/>
    <x v="0"/>
    <s v="Personal tell one choice why clear."/>
    <d v="2023-07-11T00:00:00"/>
    <x v="2077"/>
  </r>
  <r>
    <s v="CLM66915535"/>
    <d v="2023-03-25T00:00:00"/>
    <x v="2658"/>
    <x v="0"/>
    <s v="Contain though small plant provide."/>
    <m/>
    <x v="1141"/>
  </r>
  <r>
    <s v="CLM92581987"/>
    <d v="2024-04-06T00:00:00"/>
    <x v="2659"/>
    <x v="1"/>
    <s v="Huge writer business method around."/>
    <d v="2024-04-29T00:00:00"/>
    <x v="1928"/>
  </r>
  <r>
    <s v="CLM04389295"/>
    <d v="2024-09-11T00:00:00"/>
    <x v="2660"/>
    <x v="1"/>
    <s v="Center table blue course improve prepare human."/>
    <d v="2024-09-27T00:00:00"/>
    <x v="2078"/>
  </r>
  <r>
    <s v="CLM86587619"/>
    <d v="2023-12-04T00:00:00"/>
    <x v="2661"/>
    <x v="0"/>
    <s v="Material grow record."/>
    <d v="2024-01-07T00:00:00"/>
    <x v="1418"/>
  </r>
  <r>
    <s v="CLM66342117"/>
    <d v="2024-04-28T00:00:00"/>
    <x v="1617"/>
    <x v="1"/>
    <s v="Build while while throughout industry."/>
    <d v="2024-06-01T00:00:00"/>
    <x v="1069"/>
  </r>
  <r>
    <s v="CLM46066784"/>
    <d v="2021-12-22T00:00:00"/>
    <x v="2662"/>
    <x v="0"/>
    <s v="Maintain remain leave baby sense center forget star."/>
    <d v="2022-01-23T00:00:00"/>
    <x v="27"/>
  </r>
  <r>
    <s v="CLM45618099"/>
    <d v="2024-12-22T00:00:00"/>
    <x v="2663"/>
    <x v="2"/>
    <s v="Involve determine will peace."/>
    <d v="2025-03-05T00:00:00"/>
    <x v="2079"/>
  </r>
  <r>
    <s v="CLM86155229"/>
    <d v="2024-07-28T00:00:00"/>
    <x v="2664"/>
    <x v="0"/>
    <s v="Next charge always modern respond human check."/>
    <d v="2024-09-16T00:00:00"/>
    <x v="1545"/>
  </r>
  <r>
    <s v="CLM65552705"/>
    <d v="2023-05-02T00:00:00"/>
    <x v="2665"/>
    <x v="0"/>
    <s v="Now north street since."/>
    <d v="2023-06-20T00:00:00"/>
    <x v="600"/>
  </r>
  <r>
    <s v="CLM09509828"/>
    <d v="2022-05-19T00:00:00"/>
    <x v="2666"/>
    <x v="2"/>
    <s v="Decade give list we arm without save operation."/>
    <d v="2022-07-21T00:00:00"/>
    <x v="1508"/>
  </r>
  <r>
    <s v="CLM73628419"/>
    <d v="2021-09-29T00:00:00"/>
    <x v="2667"/>
    <x v="2"/>
    <s v="Work marriage until item."/>
    <d v="2021-11-03T00:00:00"/>
    <x v="2080"/>
  </r>
  <r>
    <s v="CLM85775270"/>
    <d v="2020-12-17T00:00:00"/>
    <x v="2668"/>
    <x v="2"/>
    <s v="Parent conference material commercial."/>
    <d v="2021-02-21T00:00:00"/>
    <x v="2081"/>
  </r>
  <r>
    <s v="CLM37928217"/>
    <d v="2020-06-12T00:00:00"/>
    <x v="2669"/>
    <x v="2"/>
    <s v="Customer door large keep."/>
    <d v="2020-07-11T00:00:00"/>
    <x v="2082"/>
  </r>
  <r>
    <s v="CLM02915961"/>
    <d v="2021-04-22T00:00:00"/>
    <x v="2670"/>
    <x v="1"/>
    <s v="Culture activity know hour."/>
    <m/>
    <x v="2083"/>
  </r>
  <r>
    <s v="CLM43321281"/>
    <d v="2020-04-23T00:00:00"/>
    <x v="2671"/>
    <x v="0"/>
    <s v="East choice society why send."/>
    <d v="2020-06-17T00:00:00"/>
    <x v="2084"/>
  </r>
  <r>
    <s v="CLM51289054"/>
    <d v="2020-10-27T00:00:00"/>
    <x v="2672"/>
    <x v="0"/>
    <s v="Though cut leader recently."/>
    <m/>
    <x v="1840"/>
  </r>
  <r>
    <s v="CLM08402146"/>
    <d v="2023-11-15T00:00:00"/>
    <x v="2673"/>
    <x v="1"/>
    <s v="Account discover will nothing authority."/>
    <m/>
    <x v="2085"/>
  </r>
  <r>
    <s v="CLM19257643"/>
    <d v="2024-09-20T00:00:00"/>
    <x v="2674"/>
    <x v="0"/>
    <s v="Mind president lay upon."/>
    <d v="2024-10-11T00:00:00"/>
    <x v="2086"/>
  </r>
  <r>
    <s v="CLM14091784"/>
    <d v="2021-07-24T00:00:00"/>
    <x v="2675"/>
    <x v="1"/>
    <s v="News well allow night."/>
    <m/>
    <x v="2087"/>
  </r>
  <r>
    <s v="CLM32676442"/>
    <d v="2021-07-28T00:00:00"/>
    <x v="2676"/>
    <x v="1"/>
    <s v="Piece thousand summer general week another."/>
    <d v="2021-08-11T00:00:00"/>
    <x v="2088"/>
  </r>
  <r>
    <s v="CLM07061200"/>
    <d v="2024-07-28T00:00:00"/>
    <x v="2677"/>
    <x v="0"/>
    <s v="Include success west born theory."/>
    <d v="2024-08-19T00:00:00"/>
    <x v="1696"/>
  </r>
  <r>
    <s v="CLM77081414"/>
    <d v="2021-04-24T00:00:00"/>
    <x v="2678"/>
    <x v="0"/>
    <s v="Sea question by seat within to manage."/>
    <d v="2021-05-06T00:00:00"/>
    <x v="2089"/>
  </r>
  <r>
    <s v="CLM06346118"/>
    <d v="2022-11-04T00:00:00"/>
    <x v="2679"/>
    <x v="2"/>
    <s v="Make each hour situation."/>
    <d v="2022-12-23T00:00:00"/>
    <x v="2090"/>
  </r>
  <r>
    <s v="CLM02704457"/>
    <d v="2024-10-25T00:00:00"/>
    <x v="2680"/>
    <x v="2"/>
    <s v="Southern fire lawyer future glass popular meet."/>
    <d v="2024-12-08T00:00:00"/>
    <x v="2091"/>
  </r>
  <r>
    <s v="CLM74829550"/>
    <d v="2020-08-02T00:00:00"/>
    <x v="2681"/>
    <x v="1"/>
    <s v="Couple maybe collection fire rise include left central."/>
    <d v="2020-10-17T00:00:00"/>
    <x v="2092"/>
  </r>
  <r>
    <s v="CLM29022642"/>
    <d v="2023-12-27T00:00:00"/>
    <x v="2682"/>
    <x v="1"/>
    <s v="Travel ok team while."/>
    <d v="2024-02-22T00:00:00"/>
    <x v="2093"/>
  </r>
  <r>
    <s v="CLM34320760"/>
    <d v="2022-12-18T00:00:00"/>
    <x v="2683"/>
    <x v="1"/>
    <s v="Beyond tell four example daughter indicate."/>
    <d v="2023-02-13T00:00:00"/>
    <x v="2094"/>
  </r>
  <r>
    <s v="CLM39658151"/>
    <d v="2020-05-09T00:00:00"/>
    <x v="2684"/>
    <x v="0"/>
    <s v="Rise understand cup Democrat they."/>
    <m/>
    <x v="2095"/>
  </r>
  <r>
    <s v="CLM42961977"/>
    <d v="2022-08-09T00:00:00"/>
    <x v="2685"/>
    <x v="2"/>
    <s v="Management quality little hotel resource yes."/>
    <d v="2022-09-03T00:00:00"/>
    <x v="752"/>
  </r>
  <r>
    <s v="CLM96367025"/>
    <d v="2022-09-12T00:00:00"/>
    <x v="2686"/>
    <x v="2"/>
    <s v="Serious control while common."/>
    <d v="2022-11-21T00:00:00"/>
    <x v="1837"/>
  </r>
  <r>
    <s v="CLM52597918"/>
    <d v="2021-12-21T00:00:00"/>
    <x v="2687"/>
    <x v="1"/>
    <s v="Girl career tend five out month value."/>
    <d v="2022-02-02T00:00:00"/>
    <x v="2096"/>
  </r>
  <r>
    <s v="CLM95843853"/>
    <d v="2020-11-20T00:00:00"/>
    <x v="2688"/>
    <x v="1"/>
    <s v="American plan oil television among parent."/>
    <m/>
    <x v="2097"/>
  </r>
  <r>
    <s v="CLM14496655"/>
    <d v="2020-01-23T00:00:00"/>
    <x v="2689"/>
    <x v="1"/>
    <s v="Behind political history story shoulder."/>
    <d v="2020-03-25T00:00:00"/>
    <x v="1492"/>
  </r>
  <r>
    <s v="CLM22922122"/>
    <d v="2024-01-22T00:00:00"/>
    <x v="2690"/>
    <x v="2"/>
    <s v="Have hope black growth trouble could."/>
    <d v="2024-02-18T00:00:00"/>
    <x v="2098"/>
  </r>
  <r>
    <s v="CLM33298957"/>
    <d v="2024-11-26T00:00:00"/>
    <x v="2691"/>
    <x v="1"/>
    <s v="Provide myself do begin."/>
    <d v="2025-02-07T00:00:00"/>
    <x v="2099"/>
  </r>
  <r>
    <s v="CLM94144052"/>
    <d v="2022-07-05T00:00:00"/>
    <x v="2692"/>
    <x v="2"/>
    <s v="Candidate travel include identify."/>
    <d v="2022-07-15T00:00:00"/>
    <x v="93"/>
  </r>
  <r>
    <s v="CLM87445029"/>
    <d v="2023-08-23T00:00:00"/>
    <x v="2693"/>
    <x v="0"/>
    <s v="Eight western discover."/>
    <m/>
    <x v="1743"/>
  </r>
  <r>
    <s v="CLM79457961"/>
    <d v="2024-04-12T00:00:00"/>
    <x v="2694"/>
    <x v="1"/>
    <s v="Type lose sense order fear find think."/>
    <d v="2024-06-09T00:00:00"/>
    <x v="1847"/>
  </r>
  <r>
    <s v="CLM78817166"/>
    <d v="2023-05-17T00:00:00"/>
    <x v="2695"/>
    <x v="1"/>
    <s v="Minute peace data wind watch together."/>
    <d v="2023-06-29T00:00:00"/>
    <x v="2100"/>
  </r>
  <r>
    <s v="CLM59896801"/>
    <d v="2024-06-17T00:00:00"/>
    <x v="2696"/>
    <x v="1"/>
    <s v="Kind entire one man American."/>
    <d v="2024-08-01T00:00:00"/>
    <x v="2101"/>
  </r>
  <r>
    <s v="CLM27225902"/>
    <d v="2023-04-02T00:00:00"/>
    <x v="2697"/>
    <x v="0"/>
    <s v="Yeah yard economy drive a black list."/>
    <m/>
    <x v="2102"/>
  </r>
  <r>
    <s v="CLM16401047"/>
    <d v="2024-11-27T00:00:00"/>
    <x v="2698"/>
    <x v="0"/>
    <s v="Machine prove avoid relationship late seek several."/>
    <d v="2025-02-20T00:00:00"/>
    <x v="558"/>
  </r>
  <r>
    <s v="CLM17507901"/>
    <d v="2021-03-24T00:00:00"/>
    <x v="2699"/>
    <x v="2"/>
    <s v="Physical old simple Mr."/>
    <d v="2021-05-19T00:00:00"/>
    <x v="1123"/>
  </r>
  <r>
    <s v="CLM13079393"/>
    <d v="2023-07-21T00:00:00"/>
    <x v="2700"/>
    <x v="2"/>
    <s v="Seek meeting trial simple form agree guess."/>
    <d v="2023-08-21T00:00:00"/>
    <x v="1609"/>
  </r>
  <r>
    <s v="CLM89255328"/>
    <d v="2020-03-13T00:00:00"/>
    <x v="2701"/>
    <x v="1"/>
    <s v="Cultural others total great like after."/>
    <d v="2020-03-31T00:00:00"/>
    <x v="283"/>
  </r>
  <r>
    <s v="CLM16515367"/>
    <d v="2021-06-09T00:00:00"/>
    <x v="2702"/>
    <x v="2"/>
    <s v="Cell information success."/>
    <m/>
    <x v="2103"/>
  </r>
  <r>
    <s v="CLM27629897"/>
    <d v="2024-09-11T00:00:00"/>
    <x v="2703"/>
    <x v="1"/>
    <s v="Although politics draw lead game."/>
    <m/>
    <x v="644"/>
  </r>
  <r>
    <s v="CLM17791764"/>
    <d v="2024-04-01T00:00:00"/>
    <x v="2704"/>
    <x v="2"/>
    <s v="Writer drug help economic protect pick necessary fill."/>
    <d v="2024-06-14T00:00:00"/>
    <x v="2104"/>
  </r>
  <r>
    <s v="CLM25789603"/>
    <d v="2022-12-02T00:00:00"/>
    <x v="2705"/>
    <x v="1"/>
    <s v="Plant quality free discover fine shake."/>
    <m/>
    <x v="2105"/>
  </r>
  <r>
    <s v="CLM21447490"/>
    <d v="2023-12-02T00:00:00"/>
    <x v="2706"/>
    <x v="0"/>
    <s v="Computer evidence change safe."/>
    <m/>
    <x v="97"/>
  </r>
  <r>
    <s v="CLM32355334"/>
    <d v="2020-04-04T00:00:00"/>
    <x v="2707"/>
    <x v="2"/>
    <s v="Go choice sort machine mouth."/>
    <d v="2020-05-11T00:00:00"/>
    <x v="2106"/>
  </r>
  <r>
    <s v="CLM70542192"/>
    <d v="2021-03-29T00:00:00"/>
    <x v="2708"/>
    <x v="2"/>
    <s v="Entire leave need lawyer person none."/>
    <d v="2021-05-21T00:00:00"/>
    <x v="510"/>
  </r>
  <r>
    <s v="CLM70240986"/>
    <d v="2024-11-15T00:00:00"/>
    <x v="2709"/>
    <x v="1"/>
    <s v="Wear fast each have."/>
    <m/>
    <x v="188"/>
  </r>
  <r>
    <s v="CLM69612017"/>
    <d v="2023-04-04T00:00:00"/>
    <x v="2710"/>
    <x v="0"/>
    <s v="Make standard religious keep."/>
    <d v="2023-04-28T00:00:00"/>
    <x v="965"/>
  </r>
  <r>
    <s v="CLM01982432"/>
    <d v="2024-09-26T00:00:00"/>
    <x v="2711"/>
    <x v="1"/>
    <s v="Wait girl sense it maintain he time."/>
    <d v="2024-11-02T00:00:00"/>
    <x v="2107"/>
  </r>
  <r>
    <s v="CLM64375306"/>
    <d v="2023-11-09T00:00:00"/>
    <x v="2712"/>
    <x v="2"/>
    <s v="Finally hundred standard prevent point."/>
    <d v="2024-02-07T00:00:00"/>
    <x v="2008"/>
  </r>
  <r>
    <s v="CLM99060829"/>
    <d v="2024-10-03T00:00:00"/>
    <x v="2713"/>
    <x v="0"/>
    <s v="Themselves century section down difficult on."/>
    <m/>
    <x v="2108"/>
  </r>
  <r>
    <s v="CLM20754219"/>
    <d v="2024-07-01T00:00:00"/>
    <x v="2714"/>
    <x v="0"/>
    <s v="Next vote car type."/>
    <m/>
    <x v="900"/>
  </r>
  <r>
    <s v="CLM64099698"/>
    <d v="2023-07-31T00:00:00"/>
    <x v="2715"/>
    <x v="2"/>
    <s v="Seem then nature."/>
    <d v="2023-10-26T00:00:00"/>
    <x v="2109"/>
  </r>
  <r>
    <s v="CLM01929433"/>
    <d v="2020-11-27T00:00:00"/>
    <x v="2716"/>
    <x v="0"/>
    <s v="Staff son purpose almost."/>
    <d v="2021-02-05T00:00:00"/>
    <x v="2110"/>
  </r>
  <r>
    <s v="CLM32431304"/>
    <d v="2022-03-29T00:00:00"/>
    <x v="2717"/>
    <x v="1"/>
    <s v="Small result painting exactly practice."/>
    <d v="2022-05-09T00:00:00"/>
    <x v="2111"/>
  </r>
  <r>
    <s v="CLM05450479"/>
    <d v="2024-10-05T00:00:00"/>
    <x v="2718"/>
    <x v="2"/>
    <s v="Term apply work case."/>
    <d v="2024-12-08T00:00:00"/>
    <x v="1858"/>
  </r>
  <r>
    <s v="CLM99760776"/>
    <d v="2021-06-22T00:00:00"/>
    <x v="2719"/>
    <x v="1"/>
    <s v="Fall use onto account remain."/>
    <m/>
    <x v="1964"/>
  </r>
  <r>
    <s v="CLM02260539"/>
    <d v="2019-12-27T00:00:00"/>
    <x v="2720"/>
    <x v="1"/>
    <s v="Site leader fast manager."/>
    <d v="2020-03-11T00:00:00"/>
    <x v="2112"/>
  </r>
  <r>
    <s v="CLM29880819"/>
    <d v="2021-03-06T00:00:00"/>
    <x v="2721"/>
    <x v="1"/>
    <s v="Continue stand politics spring far."/>
    <d v="2021-04-20T00:00:00"/>
    <x v="1389"/>
  </r>
  <r>
    <s v="CLM94363512"/>
    <d v="2021-07-12T00:00:00"/>
    <x v="2722"/>
    <x v="2"/>
    <s v="For main identify significant how."/>
    <d v="2021-08-27T00:00:00"/>
    <x v="2113"/>
  </r>
  <r>
    <s v="CLM11188756"/>
    <d v="2020-07-20T00:00:00"/>
    <x v="2723"/>
    <x v="1"/>
    <s v="Nice against region candidate road."/>
    <d v="2020-10-07T00:00:00"/>
    <x v="2114"/>
  </r>
  <r>
    <s v="CLM52998987"/>
    <d v="2020-04-25T00:00:00"/>
    <x v="2724"/>
    <x v="0"/>
    <s v="Bit this each best analysis time."/>
    <m/>
    <x v="762"/>
  </r>
  <r>
    <s v="CLM55062900"/>
    <d v="2022-04-01T00:00:00"/>
    <x v="2725"/>
    <x v="0"/>
    <s v="Step get ground beautiful pick two answer."/>
    <d v="2022-06-20T00:00:00"/>
    <x v="2115"/>
  </r>
  <r>
    <s v="CLM92629323"/>
    <d v="2022-12-27T00:00:00"/>
    <x v="2726"/>
    <x v="2"/>
    <s v="Cause everyone leave spend style position."/>
    <d v="2023-01-20T00:00:00"/>
    <x v="2116"/>
  </r>
  <r>
    <s v="CLM35594459"/>
    <d v="2023-06-20T00:00:00"/>
    <x v="2727"/>
    <x v="0"/>
    <s v="How too less enough suggest name decade."/>
    <m/>
    <x v="1346"/>
  </r>
  <r>
    <s v="CLM49121805"/>
    <d v="2022-06-04T00:00:00"/>
    <x v="2728"/>
    <x v="1"/>
    <s v="People better bad deep create near."/>
    <d v="2022-07-25T00:00:00"/>
    <x v="832"/>
  </r>
  <r>
    <s v="CLM17431759"/>
    <d v="2021-07-18T00:00:00"/>
    <x v="2729"/>
    <x v="0"/>
    <s v="In property edge measure."/>
    <d v="2021-08-07T00:00:00"/>
    <x v="2117"/>
  </r>
  <r>
    <s v="CLM54523341"/>
    <d v="2023-08-03T00:00:00"/>
    <x v="2730"/>
    <x v="0"/>
    <s v="Ok then agree despite."/>
    <d v="2023-10-02T00:00:00"/>
    <x v="635"/>
  </r>
  <r>
    <s v="CLM21081947"/>
    <d v="2020-11-27T00:00:00"/>
    <x v="2731"/>
    <x v="2"/>
    <s v="Seem him best sit which think."/>
    <m/>
    <x v="2118"/>
  </r>
  <r>
    <s v="CLM01678812"/>
    <d v="2023-06-01T00:00:00"/>
    <x v="2732"/>
    <x v="0"/>
    <s v="Around top relationship later whom forget loss."/>
    <d v="2023-08-28T00:00:00"/>
    <x v="2119"/>
  </r>
  <r>
    <s v="CLM89016862"/>
    <d v="2024-05-22T00:00:00"/>
    <x v="2733"/>
    <x v="0"/>
    <s v="Approach east boy."/>
    <d v="2024-07-14T00:00:00"/>
    <x v="1175"/>
  </r>
  <r>
    <s v="CLM91413185"/>
    <d v="2022-11-27T00:00:00"/>
    <x v="2734"/>
    <x v="2"/>
    <s v="Size story amount data must."/>
    <d v="2022-12-25T00:00:00"/>
    <x v="6"/>
  </r>
  <r>
    <s v="CLM99071484"/>
    <d v="2023-07-25T00:00:00"/>
    <x v="2735"/>
    <x v="0"/>
    <s v="Affect he professional rest forget also board whom."/>
    <m/>
    <x v="243"/>
  </r>
  <r>
    <s v="CLM39728168"/>
    <d v="2023-02-23T00:00:00"/>
    <x v="2736"/>
    <x v="1"/>
    <s v="Technology hand deep hear maintain room."/>
    <d v="2023-04-11T00:00:00"/>
    <x v="2120"/>
  </r>
  <r>
    <s v="CLM00308862"/>
    <d v="2022-07-26T00:00:00"/>
    <x v="1939"/>
    <x v="2"/>
    <s v="Through force avoid painting as."/>
    <d v="2022-09-09T00:00:00"/>
    <x v="1184"/>
  </r>
  <r>
    <s v="CLM48368889"/>
    <d v="2023-09-20T00:00:00"/>
    <x v="2737"/>
    <x v="0"/>
    <s v="Structure how local owner."/>
    <d v="2023-10-19T00:00:00"/>
    <x v="2121"/>
  </r>
  <r>
    <s v="CLM50591997"/>
    <d v="2020-07-28T00:00:00"/>
    <x v="2738"/>
    <x v="0"/>
    <s v="Full foreign begin weight."/>
    <d v="2020-08-13T00:00:00"/>
    <x v="2122"/>
  </r>
  <r>
    <s v="CLM65348213"/>
    <d v="2022-02-17T00:00:00"/>
    <x v="2739"/>
    <x v="2"/>
    <s v="Either piece ability last."/>
    <d v="2022-03-20T00:00:00"/>
    <x v="497"/>
  </r>
  <r>
    <s v="CLM40294922"/>
    <d v="2023-11-08T00:00:00"/>
    <x v="2740"/>
    <x v="0"/>
    <s v="Through weight check space cause."/>
    <d v="2023-12-23T00:00:00"/>
    <x v="2123"/>
  </r>
  <r>
    <s v="CLM38137175"/>
    <d v="2023-02-21T00:00:00"/>
    <x v="2741"/>
    <x v="0"/>
    <s v="Prevent wide machine large century how."/>
    <d v="2023-04-07T00:00:00"/>
    <x v="1478"/>
  </r>
  <r>
    <s v="CLM29081349"/>
    <d v="2023-09-15T00:00:00"/>
    <x v="2742"/>
    <x v="2"/>
    <s v="View national in bank nor receive west force."/>
    <d v="2023-11-29T00:00:00"/>
    <x v="1779"/>
  </r>
  <r>
    <s v="CLM58481050"/>
    <d v="2023-05-12T00:00:00"/>
    <x v="2743"/>
    <x v="1"/>
    <s v="Forward top model for morning word wide political."/>
    <d v="2023-07-12T00:00:00"/>
    <x v="2124"/>
  </r>
  <r>
    <s v="CLM55475355"/>
    <d v="2023-02-26T00:00:00"/>
    <x v="2744"/>
    <x v="1"/>
    <s v="Enter in material from natural get."/>
    <d v="2023-04-29T00:00:00"/>
    <x v="2125"/>
  </r>
  <r>
    <s v="CLM74386490"/>
    <d v="2022-04-19T00:00:00"/>
    <x v="2745"/>
    <x v="2"/>
    <s v="Say space south field."/>
    <d v="2022-07-15T00:00:00"/>
    <x v="1129"/>
  </r>
  <r>
    <s v="CLM89702391"/>
    <d v="2022-01-30T00:00:00"/>
    <x v="2746"/>
    <x v="2"/>
    <s v="Where prove go away."/>
    <d v="2022-04-21T00:00:00"/>
    <x v="964"/>
  </r>
  <r>
    <s v="CLM26710709"/>
    <d v="2021-04-05T00:00:00"/>
    <x v="2747"/>
    <x v="0"/>
    <s v="Explain such politics key management two."/>
    <d v="2021-04-30T00:00:00"/>
    <x v="2126"/>
  </r>
  <r>
    <s v="CLM17699515"/>
    <d v="2023-09-29T00:00:00"/>
    <x v="2748"/>
    <x v="2"/>
    <s v="Deal food officer accept product action."/>
    <m/>
    <x v="115"/>
  </r>
  <r>
    <s v="CLM43423885"/>
    <d v="2024-02-09T00:00:00"/>
    <x v="2749"/>
    <x v="1"/>
    <s v="Exactly sell score clearly a."/>
    <d v="2024-03-21T00:00:00"/>
    <x v="764"/>
  </r>
  <r>
    <s v="CLM74078851"/>
    <d v="2022-12-04T00:00:00"/>
    <x v="2750"/>
    <x v="0"/>
    <s v="Walk tree increase million."/>
    <d v="2023-02-24T00:00:00"/>
    <x v="2127"/>
  </r>
  <r>
    <s v="CLM48642929"/>
    <d v="2023-08-13T00:00:00"/>
    <x v="2751"/>
    <x v="2"/>
    <s v="Memory perhaps bed speech while investment those."/>
    <d v="2023-09-13T00:00:00"/>
    <x v="2128"/>
  </r>
  <r>
    <s v="CLM89285443"/>
    <d v="2022-11-07T00:00:00"/>
    <x v="2752"/>
    <x v="2"/>
    <s v="Theory much senior industry."/>
    <d v="2022-12-22T00:00:00"/>
    <x v="1459"/>
  </r>
  <r>
    <s v="CLM85101646"/>
    <d v="2023-05-25T00:00:00"/>
    <x v="2753"/>
    <x v="1"/>
    <s v="Box trip bit term ever girl."/>
    <d v="2023-08-02T00:00:00"/>
    <x v="2129"/>
  </r>
  <r>
    <s v="CLM73526665"/>
    <d v="2020-10-04T00:00:00"/>
    <x v="2754"/>
    <x v="0"/>
    <s v="Cup star police clearly stage bring site."/>
    <m/>
    <x v="2130"/>
  </r>
  <r>
    <s v="CLM32704908"/>
    <d v="2022-06-12T00:00:00"/>
    <x v="2755"/>
    <x v="2"/>
    <s v="Dinner yard beat present religious."/>
    <d v="2022-08-31T00:00:00"/>
    <x v="2131"/>
  </r>
  <r>
    <s v="CLM70221158"/>
    <d v="2022-01-24T00:00:00"/>
    <x v="223"/>
    <x v="0"/>
    <s v="Write with easy research fast police."/>
    <d v="2022-02-15T00:00:00"/>
    <x v="1605"/>
  </r>
  <r>
    <s v="CLM76850767"/>
    <d v="2023-05-06T00:00:00"/>
    <x v="2756"/>
    <x v="2"/>
    <s v="Create deal class modern serve anything."/>
    <d v="2023-05-22T00:00:00"/>
    <x v="1468"/>
  </r>
  <r>
    <s v="CLM97120397"/>
    <d v="2021-07-27T00:00:00"/>
    <x v="2757"/>
    <x v="2"/>
    <s v="Protect middle professional surface figure."/>
    <m/>
    <x v="2132"/>
  </r>
  <r>
    <s v="CLM74591375"/>
    <d v="2023-10-12T00:00:00"/>
    <x v="2758"/>
    <x v="1"/>
    <s v="Against meeting music likely science character."/>
    <d v="2023-12-09T00:00:00"/>
    <x v="2133"/>
  </r>
  <r>
    <s v="CLM34557140"/>
    <d v="2023-04-27T00:00:00"/>
    <x v="2759"/>
    <x v="2"/>
    <s v="Agent collection film continue budget."/>
    <m/>
    <x v="1531"/>
  </r>
  <r>
    <s v="CLM58257521"/>
    <d v="2023-05-23T00:00:00"/>
    <x v="2760"/>
    <x v="2"/>
    <s v="Article across return field."/>
    <d v="2023-06-30T00:00:00"/>
    <x v="2134"/>
  </r>
  <r>
    <s v="CLM90733295"/>
    <d v="2022-07-07T00:00:00"/>
    <x v="2761"/>
    <x v="2"/>
    <s v="Cold dream back wide animal high fish pretty."/>
    <d v="2022-07-20T00:00:00"/>
    <x v="1210"/>
  </r>
  <r>
    <s v="CLM40133509"/>
    <d v="2022-10-25T00:00:00"/>
    <x v="2762"/>
    <x v="2"/>
    <s v="Popular often none he seek."/>
    <d v="2022-11-20T00:00:00"/>
    <x v="2135"/>
  </r>
  <r>
    <s v="CLM93701846"/>
    <d v="2023-05-11T00:00:00"/>
    <x v="2763"/>
    <x v="2"/>
    <s v="Question beyond it."/>
    <m/>
    <x v="2136"/>
  </r>
  <r>
    <s v="CLM08800330"/>
    <d v="2021-07-08T00:00:00"/>
    <x v="2764"/>
    <x v="2"/>
    <s v="Source reduce yourself effect environment magazine suggest."/>
    <d v="2021-10-03T00:00:00"/>
    <x v="2137"/>
  </r>
  <r>
    <s v="CLM09633885"/>
    <d v="2022-04-29T00:00:00"/>
    <x v="2765"/>
    <x v="0"/>
    <s v="Boy live value town example article eight through."/>
    <d v="2022-05-23T00:00:00"/>
    <x v="1372"/>
  </r>
  <r>
    <s v="CLM72624134"/>
    <d v="2022-04-18T00:00:00"/>
    <x v="2766"/>
    <x v="1"/>
    <s v="Everyone sister deal what build easy sometimes."/>
    <d v="2022-05-10T00:00:00"/>
    <x v="19"/>
  </r>
  <r>
    <s v="CLM92158134"/>
    <d v="2022-10-27T00:00:00"/>
    <x v="2767"/>
    <x v="1"/>
    <s v="Painting stand fly economy speak simply."/>
    <d v="2022-11-22T00:00:00"/>
    <x v="232"/>
  </r>
  <r>
    <s v="CLM57488434"/>
    <d v="2021-09-29T00:00:00"/>
    <x v="2768"/>
    <x v="0"/>
    <s v="Artist fall cover five cut."/>
    <d v="2021-10-18T00:00:00"/>
    <x v="2138"/>
  </r>
  <r>
    <s v="CLM61712657"/>
    <d v="2021-08-12T00:00:00"/>
    <x v="2769"/>
    <x v="1"/>
    <s v="Plan really four reality no."/>
    <d v="2021-09-12T00:00:00"/>
    <x v="2139"/>
  </r>
  <r>
    <s v="CLM59988673"/>
    <d v="2020-08-20T00:00:00"/>
    <x v="2770"/>
    <x v="2"/>
    <s v="Idea raise image."/>
    <d v="2020-09-04T00:00:00"/>
    <x v="2140"/>
  </r>
  <r>
    <s v="CLM35148475"/>
    <d v="2023-06-19T00:00:00"/>
    <x v="2771"/>
    <x v="0"/>
    <s v="Picture turn various thing."/>
    <m/>
    <x v="1347"/>
  </r>
  <r>
    <s v="CLM84544710"/>
    <d v="2021-03-26T00:00:00"/>
    <x v="2650"/>
    <x v="0"/>
    <s v="Significant anyone structure technology."/>
    <m/>
    <x v="1256"/>
  </r>
  <r>
    <s v="CLM93304103"/>
    <d v="2023-02-25T00:00:00"/>
    <x v="2772"/>
    <x v="0"/>
    <s v="Themselves three lose."/>
    <m/>
    <x v="2141"/>
  </r>
  <r>
    <s v="CLM00147986"/>
    <d v="2020-01-26T00:00:00"/>
    <x v="2773"/>
    <x v="0"/>
    <s v="Development safe student husband station up late."/>
    <d v="2020-04-09T00:00:00"/>
    <x v="2142"/>
  </r>
  <r>
    <s v="CLM71291229"/>
    <d v="2020-10-08T00:00:00"/>
    <x v="2774"/>
    <x v="2"/>
    <s v="Spring challenge add build pattern buy."/>
    <m/>
    <x v="2143"/>
  </r>
  <r>
    <s v="CLM22495787"/>
    <d v="2022-04-23T00:00:00"/>
    <x v="2775"/>
    <x v="2"/>
    <s v="Threat wish rock however save boy personal improve."/>
    <d v="2022-06-19T00:00:00"/>
    <x v="333"/>
  </r>
  <r>
    <s v="CLM67735551"/>
    <d v="2022-08-07T00:00:00"/>
    <x v="2776"/>
    <x v="0"/>
    <s v="Of very administration environment significant particularly tell."/>
    <d v="2022-08-20T00:00:00"/>
    <x v="2144"/>
  </r>
  <r>
    <s v="CLM18826806"/>
    <d v="2024-07-20T00:00:00"/>
    <x v="2777"/>
    <x v="0"/>
    <s v="Boy year member sit eat wall new."/>
    <d v="2024-09-22T00:00:00"/>
    <x v="1128"/>
  </r>
  <r>
    <s v="CLM51325226"/>
    <d v="2022-08-24T00:00:00"/>
    <x v="2778"/>
    <x v="1"/>
    <s v="Instead behavior test more never address some skill."/>
    <d v="2022-10-14T00:00:00"/>
    <x v="2145"/>
  </r>
  <r>
    <s v="CLM91098946"/>
    <d v="2020-06-19T00:00:00"/>
    <x v="2779"/>
    <x v="2"/>
    <s v="Administration concern service see computer loss."/>
    <d v="2020-08-29T00:00:00"/>
    <x v="2042"/>
  </r>
  <r>
    <s v="CLM53419525"/>
    <d v="2020-06-06T00:00:00"/>
    <x v="2780"/>
    <x v="1"/>
    <s v="Walk human best consumer."/>
    <d v="2020-08-03T00:00:00"/>
    <x v="2146"/>
  </r>
  <r>
    <s v="CLM45388696"/>
    <d v="2024-09-11T00:00:00"/>
    <x v="2781"/>
    <x v="0"/>
    <s v="Time heavy common guy."/>
    <d v="2024-10-23T00:00:00"/>
    <x v="561"/>
  </r>
  <r>
    <s v="CLM38622531"/>
    <d v="2020-09-17T00:00:00"/>
    <x v="2782"/>
    <x v="2"/>
    <s v="Often man hold hear final field speech."/>
    <d v="2020-10-31T00:00:00"/>
    <x v="2147"/>
  </r>
  <r>
    <s v="CLM20964572"/>
    <d v="2021-05-13T00:00:00"/>
    <x v="2783"/>
    <x v="1"/>
    <s v="From return these yard side American."/>
    <m/>
    <x v="85"/>
  </r>
  <r>
    <s v="CLM35652749"/>
    <d v="2020-08-12T00:00:00"/>
    <x v="2784"/>
    <x v="0"/>
    <s v="Human yeah exactly program player why authority too."/>
    <d v="2020-10-09T00:00:00"/>
    <x v="2148"/>
  </r>
  <r>
    <s v="CLM99801571"/>
    <d v="2022-04-30T00:00:00"/>
    <x v="2785"/>
    <x v="1"/>
    <s v="Allow if particularly environment agreement glass."/>
    <d v="2022-06-13T00:00:00"/>
    <x v="2149"/>
  </r>
  <r>
    <s v="CLM26043668"/>
    <d v="2022-12-21T00:00:00"/>
    <x v="2786"/>
    <x v="1"/>
    <s v="Wonder trouble fall you value support."/>
    <d v="2023-01-31T00:00:00"/>
    <x v="2150"/>
  </r>
  <r>
    <s v="CLM20060338"/>
    <d v="2020-08-09T00:00:00"/>
    <x v="2787"/>
    <x v="1"/>
    <s v="Ever final form sound cover word executive."/>
    <d v="2020-11-04T00:00:00"/>
    <x v="2151"/>
  </r>
  <r>
    <s v="CLM42557092"/>
    <d v="2024-01-04T00:00:00"/>
    <x v="2788"/>
    <x v="0"/>
    <s v="Just drive choose finally million worker win."/>
    <m/>
    <x v="199"/>
  </r>
  <r>
    <s v="CLM91930438"/>
    <d v="2022-11-20T00:00:00"/>
    <x v="2789"/>
    <x v="0"/>
    <s v="Take there worry American ball must."/>
    <d v="2023-02-09T00:00:00"/>
    <x v="2152"/>
  </r>
  <r>
    <s v="CLM50370595"/>
    <d v="2020-11-26T00:00:00"/>
    <x v="2790"/>
    <x v="0"/>
    <s v="Recently new rule this speak movie."/>
    <d v="2021-02-24T00:00:00"/>
    <x v="2153"/>
  </r>
  <r>
    <s v="CLM25587417"/>
    <d v="2021-06-13T00:00:00"/>
    <x v="2791"/>
    <x v="1"/>
    <s v="Door safe pick daughter institution another health."/>
    <d v="2021-08-09T00:00:00"/>
    <x v="1836"/>
  </r>
  <r>
    <s v="CLM97769293"/>
    <d v="2022-03-10T00:00:00"/>
    <x v="1429"/>
    <x v="2"/>
    <s v="Later center add attack property time rule."/>
    <m/>
    <x v="2154"/>
  </r>
  <r>
    <s v="CLM11051677"/>
    <d v="2020-11-19T00:00:00"/>
    <x v="2792"/>
    <x v="2"/>
    <s v="Front president treatment store discuss case wind bad."/>
    <d v="2020-12-03T00:00:00"/>
    <x v="2155"/>
  </r>
  <r>
    <s v="CLM61263674"/>
    <d v="2022-12-12T00:00:00"/>
    <x v="2793"/>
    <x v="1"/>
    <s v="In develop whom soon."/>
    <m/>
    <x v="365"/>
  </r>
  <r>
    <s v="CLM69372563"/>
    <d v="2022-12-04T00:00:00"/>
    <x v="2794"/>
    <x v="1"/>
    <s v="Class notice seek modern garden sing."/>
    <d v="2023-03-03T00:00:00"/>
    <x v="2156"/>
  </r>
  <r>
    <s v="CLM11604587"/>
    <d v="2023-08-02T00:00:00"/>
    <x v="2795"/>
    <x v="1"/>
    <s v="Themselves others some key human."/>
    <m/>
    <x v="2157"/>
  </r>
  <r>
    <s v="CLM13177268"/>
    <d v="2023-12-28T00:00:00"/>
    <x v="2796"/>
    <x v="1"/>
    <s v="Little official help type space."/>
    <d v="2024-03-09T00:00:00"/>
    <x v="2158"/>
  </r>
  <r>
    <s v="CLM34596775"/>
    <d v="2021-08-09T00:00:00"/>
    <x v="2797"/>
    <x v="1"/>
    <s v="White almost window whose surface list can fact."/>
    <m/>
    <x v="2159"/>
  </r>
  <r>
    <s v="CLM67526235"/>
    <d v="2020-01-16T00:00:00"/>
    <x v="2798"/>
    <x v="1"/>
    <s v="Wind study method hear much military."/>
    <m/>
    <x v="1630"/>
  </r>
  <r>
    <s v="CLM79623367"/>
    <d v="2022-04-16T00:00:00"/>
    <x v="2799"/>
    <x v="1"/>
    <s v="Open food official true large only."/>
    <d v="2022-04-26T00:00:00"/>
    <x v="804"/>
  </r>
  <r>
    <s v="CLM74684620"/>
    <d v="2023-10-15T00:00:00"/>
    <x v="2800"/>
    <x v="2"/>
    <s v="Pm training three early general walk."/>
    <d v="2023-12-26T00:00:00"/>
    <x v="2160"/>
  </r>
  <r>
    <s v="CLM91869312"/>
    <d v="2019-12-27T00:00:00"/>
    <x v="2801"/>
    <x v="1"/>
    <s v="Fill common particularly."/>
    <m/>
    <x v="2161"/>
  </r>
  <r>
    <s v="CLM77359425"/>
    <d v="2021-08-10T00:00:00"/>
    <x v="2802"/>
    <x v="0"/>
    <s v="We staff fact provide."/>
    <d v="2021-08-25T00:00:00"/>
    <x v="2162"/>
  </r>
  <r>
    <s v="CLM70531028"/>
    <d v="2024-08-22T00:00:00"/>
    <x v="2803"/>
    <x v="1"/>
    <s v="Purpose use watch."/>
    <d v="2024-10-29T00:00:00"/>
    <x v="2163"/>
  </r>
  <r>
    <s v="CLM87618369"/>
    <d v="2020-04-21T00:00:00"/>
    <x v="2804"/>
    <x v="0"/>
    <s v="Cut factor benefit beautiful miss."/>
    <d v="2020-05-24T00:00:00"/>
    <x v="2164"/>
  </r>
  <r>
    <s v="CLM42164971"/>
    <d v="2020-05-08T00:00:00"/>
    <x v="2805"/>
    <x v="1"/>
    <s v="Medical front eat just."/>
    <d v="2020-05-20T00:00:00"/>
    <x v="209"/>
  </r>
  <r>
    <s v="CLM36638420"/>
    <d v="2022-03-24T00:00:00"/>
    <x v="2806"/>
    <x v="0"/>
    <s v="We child deep behind street."/>
    <d v="2022-05-31T00:00:00"/>
    <x v="2165"/>
  </r>
  <r>
    <s v="CLM09639175"/>
    <d v="2023-05-19T00:00:00"/>
    <x v="2807"/>
    <x v="2"/>
    <s v="Little to happy ahead."/>
    <d v="2023-05-29T00:00:00"/>
    <x v="2166"/>
  </r>
  <r>
    <s v="CLM00437116"/>
    <d v="2020-05-05T00:00:00"/>
    <x v="2808"/>
    <x v="0"/>
    <s v="Also leg market let PM."/>
    <m/>
    <x v="1334"/>
  </r>
  <r>
    <s v="CLM47819051"/>
    <d v="2022-06-09T00:00:00"/>
    <x v="2809"/>
    <x v="1"/>
    <s v="Right east me general particular baby."/>
    <d v="2022-07-07T00:00:00"/>
    <x v="2167"/>
  </r>
  <r>
    <s v="CLM72877748"/>
    <d v="2021-12-14T00:00:00"/>
    <x v="2810"/>
    <x v="1"/>
    <s v="Assume yes describe by strategy discover."/>
    <d v="2022-02-08T00:00:00"/>
    <x v="2168"/>
  </r>
  <r>
    <s v="CLM54775763"/>
    <d v="2022-07-02T00:00:00"/>
    <x v="2811"/>
    <x v="1"/>
    <s v="Ability history loss particular within."/>
    <d v="2022-08-05T00:00:00"/>
    <x v="2169"/>
  </r>
  <r>
    <s v="CLM15353442"/>
    <d v="2021-09-14T00:00:00"/>
    <x v="2812"/>
    <x v="0"/>
    <s v="Down practice business several design others just."/>
    <d v="2021-12-04T00:00:00"/>
    <x v="2170"/>
  </r>
  <r>
    <s v="CLM16958417"/>
    <d v="2023-03-23T00:00:00"/>
    <x v="2813"/>
    <x v="0"/>
    <s v="Establish father Republican no kid spring."/>
    <d v="2023-06-06T00:00:00"/>
    <x v="2171"/>
  </r>
  <r>
    <s v="CLM57129311"/>
    <d v="2021-04-25T00:00:00"/>
    <x v="2814"/>
    <x v="0"/>
    <s v="Blue require card conference."/>
    <d v="2021-05-14T00:00:00"/>
    <x v="1495"/>
  </r>
  <r>
    <s v="CLM73710168"/>
    <d v="2022-09-09T00:00:00"/>
    <x v="2815"/>
    <x v="2"/>
    <s v="Method off all buy feeling maybe friend."/>
    <m/>
    <x v="1334"/>
  </r>
  <r>
    <s v="CLM25139842"/>
    <d v="2024-08-20T00:00:00"/>
    <x v="2816"/>
    <x v="2"/>
    <s v="Administration by name million."/>
    <d v="2024-10-09T00:00:00"/>
    <x v="885"/>
  </r>
  <r>
    <s v="CLM14519120"/>
    <d v="2024-10-05T00:00:00"/>
    <x v="2817"/>
    <x v="1"/>
    <s v="Face society yes range reveal guess item movement."/>
    <d v="2024-10-19T00:00:00"/>
    <x v="2065"/>
  </r>
  <r>
    <s v="CLM86357629"/>
    <d v="2020-04-28T00:00:00"/>
    <x v="2818"/>
    <x v="2"/>
    <s v="So cause attention future shake strategy."/>
    <d v="2020-05-25T00:00:00"/>
    <x v="1015"/>
  </r>
  <r>
    <s v="CLM85091223"/>
    <d v="2023-06-29T00:00:00"/>
    <x v="2819"/>
    <x v="0"/>
    <s v="Dog drug red less from education."/>
    <d v="2023-07-27T00:00:00"/>
    <x v="446"/>
  </r>
  <r>
    <s v="CLM34145573"/>
    <d v="2023-11-16T00:00:00"/>
    <x v="2820"/>
    <x v="1"/>
    <s v="Will mean morning."/>
    <d v="2024-01-17T00:00:00"/>
    <x v="1062"/>
  </r>
  <r>
    <s v="CLM81838205"/>
    <d v="2022-12-04T00:00:00"/>
    <x v="2821"/>
    <x v="1"/>
    <s v="Room culture beautiful star energy."/>
    <d v="2023-01-24T00:00:00"/>
    <x v="2172"/>
  </r>
  <r>
    <s v="CLM28859920"/>
    <d v="2023-11-29T00:00:00"/>
    <x v="2822"/>
    <x v="0"/>
    <s v="Medical research practice find opportunity figure western."/>
    <d v="2024-02-02T00:00:00"/>
    <x v="1946"/>
  </r>
  <r>
    <s v="CLM48309214"/>
    <d v="2023-10-15T00:00:00"/>
    <x v="2823"/>
    <x v="1"/>
    <s v="Time will vote involve shake door cut."/>
    <d v="2023-10-27T00:00:00"/>
    <x v="1583"/>
  </r>
  <r>
    <s v="CLM03189630"/>
    <d v="2022-02-26T00:00:00"/>
    <x v="2824"/>
    <x v="0"/>
    <s v="At paper include but project white lawyer."/>
    <d v="2022-05-09T00:00:00"/>
    <x v="2173"/>
  </r>
  <r>
    <s v="CLM91182667"/>
    <d v="2020-09-19T00:00:00"/>
    <x v="2825"/>
    <x v="0"/>
    <s v="Without teach rock instead."/>
    <d v="2020-11-19T00:00:00"/>
    <x v="1896"/>
  </r>
  <r>
    <s v="CLM99658539"/>
    <d v="2022-09-16T00:00:00"/>
    <x v="2826"/>
    <x v="1"/>
    <s v="Spring as who cold conference season."/>
    <d v="2022-12-01T00:00:00"/>
    <x v="2174"/>
  </r>
  <r>
    <s v="CLM99241440"/>
    <d v="2022-09-15T00:00:00"/>
    <x v="2827"/>
    <x v="0"/>
    <s v="Identify participant party."/>
    <m/>
    <x v="2175"/>
  </r>
  <r>
    <s v="CLM82201239"/>
    <d v="2024-04-22T00:00:00"/>
    <x v="2828"/>
    <x v="1"/>
    <s v="Course natural knowledge college feel."/>
    <m/>
    <x v="513"/>
  </r>
  <r>
    <s v="CLM78314880"/>
    <d v="2022-04-02T00:00:00"/>
    <x v="2829"/>
    <x v="2"/>
    <s v="My again certainly whose top affect."/>
    <d v="2022-04-18T00:00:00"/>
    <x v="2176"/>
  </r>
  <r>
    <s v="CLM83453147"/>
    <d v="2020-01-26T00:00:00"/>
    <x v="2830"/>
    <x v="2"/>
    <s v="Player thought cut."/>
    <d v="2020-02-10T00:00:00"/>
    <x v="150"/>
  </r>
  <r>
    <s v="CLM59123037"/>
    <d v="2021-01-27T00:00:00"/>
    <x v="2831"/>
    <x v="0"/>
    <s v="Ask two light should responsibility occur east."/>
    <d v="2021-04-11T00:00:00"/>
    <x v="1775"/>
  </r>
  <r>
    <s v="CLM61639761"/>
    <d v="2022-06-15T00:00:00"/>
    <x v="2832"/>
    <x v="0"/>
    <s v="Kid before television unit ahead write window Mrs."/>
    <d v="2022-09-08T00:00:00"/>
    <x v="1191"/>
  </r>
  <r>
    <s v="CLM36112739"/>
    <d v="2023-06-30T00:00:00"/>
    <x v="2833"/>
    <x v="2"/>
    <s v="Type change allow site."/>
    <d v="2023-07-21T00:00:00"/>
    <x v="1099"/>
  </r>
  <r>
    <s v="CLM66618541"/>
    <d v="2023-04-28T00:00:00"/>
    <x v="2834"/>
    <x v="1"/>
    <s v="Pay analysis cause if far."/>
    <m/>
    <x v="972"/>
  </r>
  <r>
    <s v="CLM38467350"/>
    <d v="2024-12-13T00:00:00"/>
    <x v="2835"/>
    <x v="2"/>
    <s v="Goal seem we skin result in."/>
    <m/>
    <x v="672"/>
  </r>
  <r>
    <s v="CLM49858520"/>
    <d v="2020-04-20T00:00:00"/>
    <x v="2836"/>
    <x v="2"/>
    <s v="Audience history tend various."/>
    <m/>
    <x v="2177"/>
  </r>
  <r>
    <s v="CLM31138173"/>
    <d v="2021-04-02T00:00:00"/>
    <x v="2837"/>
    <x v="2"/>
    <s v="Stage practice piece return term sing modern."/>
    <d v="2021-06-28T00:00:00"/>
    <x v="402"/>
  </r>
  <r>
    <s v="CLM96860882"/>
    <d v="2022-05-10T00:00:00"/>
    <x v="2838"/>
    <x v="0"/>
    <s v="Task bring lose traditional cold."/>
    <d v="2022-06-09T00:00:00"/>
    <x v="2166"/>
  </r>
  <r>
    <s v="CLM84098530"/>
    <d v="2023-02-11T00:00:00"/>
    <x v="2839"/>
    <x v="1"/>
    <s v="Agreement concern may."/>
    <d v="2023-03-27T00:00:00"/>
    <x v="2178"/>
  </r>
  <r>
    <s v="CLM91613020"/>
    <d v="2020-10-08T00:00:00"/>
    <x v="2840"/>
    <x v="1"/>
    <s v="Rule let movement teach public stay side."/>
    <d v="2020-12-05T00:00:00"/>
    <x v="1290"/>
  </r>
  <r>
    <s v="CLM47320824"/>
    <d v="2024-04-03T00:00:00"/>
    <x v="2841"/>
    <x v="0"/>
    <s v="Understand another girl type name protect."/>
    <d v="2024-05-19T00:00:00"/>
    <x v="448"/>
  </r>
  <r>
    <s v="CLM38661973"/>
    <d v="2022-01-10T00:00:00"/>
    <x v="2842"/>
    <x v="0"/>
    <s v="Five yourself young security father rate talk."/>
    <d v="2022-01-26T00:00:00"/>
    <x v="2055"/>
  </r>
  <r>
    <s v="CLM05238106"/>
    <d v="2023-10-15T00:00:00"/>
    <x v="2843"/>
    <x v="1"/>
    <s v="Let where green party."/>
    <d v="2024-01-09T00:00:00"/>
    <x v="2179"/>
  </r>
  <r>
    <s v="CLM51214265"/>
    <d v="2020-10-25T00:00:00"/>
    <x v="2844"/>
    <x v="1"/>
    <s v="Security type development of rich change."/>
    <d v="2021-01-01T00:00:00"/>
    <x v="2180"/>
  </r>
  <r>
    <s v="CLM78543953"/>
    <d v="2024-05-17T00:00:00"/>
    <x v="2845"/>
    <x v="2"/>
    <s v="Away effort administration remain check management its remember."/>
    <d v="2024-06-14T00:00:00"/>
    <x v="2181"/>
  </r>
  <r>
    <s v="CLM57995274"/>
    <d v="2024-02-16T00:00:00"/>
    <x v="2846"/>
    <x v="1"/>
    <s v="Conference shoulder really enough."/>
    <d v="2024-03-23T00:00:00"/>
    <x v="2182"/>
  </r>
  <r>
    <s v="CLM63003931"/>
    <d v="2020-03-07T00:00:00"/>
    <x v="2847"/>
    <x v="0"/>
    <s v="Them rock rather cover election become spring."/>
    <d v="2020-03-17T00:00:00"/>
    <x v="2183"/>
  </r>
  <r>
    <s v="CLM99892961"/>
    <d v="2020-09-08T00:00:00"/>
    <x v="2848"/>
    <x v="1"/>
    <s v="Available education such across with."/>
    <d v="2020-11-30T00:00:00"/>
    <x v="2163"/>
  </r>
  <r>
    <s v="CLM12885313"/>
    <d v="2022-10-25T00:00:00"/>
    <x v="2849"/>
    <x v="1"/>
    <s v="Would consider stock charge society network."/>
    <d v="2022-12-30T00:00:00"/>
    <x v="2184"/>
  </r>
  <r>
    <s v="CLM53636673"/>
    <d v="2021-05-12T00:00:00"/>
    <x v="2850"/>
    <x v="0"/>
    <s v="During might special quality source."/>
    <m/>
    <x v="163"/>
  </r>
  <r>
    <s v="CLM36853269"/>
    <d v="2023-04-11T00:00:00"/>
    <x v="2851"/>
    <x v="1"/>
    <s v="Its fine think the."/>
    <d v="2023-06-26T00:00:00"/>
    <x v="1342"/>
  </r>
  <r>
    <s v="CLM29966102"/>
    <d v="2024-10-28T00:00:00"/>
    <x v="2852"/>
    <x v="2"/>
    <s v="Either fear must eat cold."/>
    <d v="2024-11-27T00:00:00"/>
    <x v="2185"/>
  </r>
  <r>
    <s v="CLM85386150"/>
    <d v="2022-07-06T00:00:00"/>
    <x v="2853"/>
    <x v="2"/>
    <s v="Attorney pattern money through a open."/>
    <d v="2022-08-03T00:00:00"/>
    <x v="2186"/>
  </r>
  <r>
    <s v="CLM99914593"/>
    <d v="2020-05-04T00:00:00"/>
    <x v="2854"/>
    <x v="1"/>
    <s v="Agree least blood situation mean."/>
    <d v="2020-06-24T00:00:00"/>
    <x v="1315"/>
  </r>
  <r>
    <s v="CLM26057264"/>
    <d v="2020-07-20T00:00:00"/>
    <x v="2855"/>
    <x v="0"/>
    <s v="Speak first least what."/>
    <d v="2020-09-20T00:00:00"/>
    <x v="2187"/>
  </r>
  <r>
    <s v="CLM69350371"/>
    <d v="2022-03-17T00:00:00"/>
    <x v="2856"/>
    <x v="1"/>
    <s v="Break third Mrs suddenly control."/>
    <d v="2022-04-23T00:00:00"/>
    <x v="2188"/>
  </r>
  <r>
    <s v="CLM38272447"/>
    <d v="2024-10-01T00:00:00"/>
    <x v="2857"/>
    <x v="2"/>
    <s v="Land some point watch explain back very."/>
    <d v="2024-11-17T00:00:00"/>
    <x v="121"/>
  </r>
  <r>
    <s v="CLM95603035"/>
    <d v="2022-06-18T00:00:00"/>
    <x v="2858"/>
    <x v="1"/>
    <s v="Less office add area foot avoid evidence."/>
    <d v="2022-08-11T00:00:00"/>
    <x v="2189"/>
  </r>
  <r>
    <s v="CLM36516474"/>
    <d v="2020-12-09T00:00:00"/>
    <x v="2859"/>
    <x v="1"/>
    <s v="Hard agent interview father service."/>
    <d v="2020-12-26T00:00:00"/>
    <x v="2190"/>
  </r>
  <r>
    <s v="CLM61012153"/>
    <d v="2021-02-16T00:00:00"/>
    <x v="2860"/>
    <x v="0"/>
    <s v="Red meeting whole finally treatment real son charge."/>
    <d v="2021-03-13T00:00:00"/>
    <x v="2191"/>
  </r>
  <r>
    <s v="CLM16504744"/>
    <d v="2024-12-06T00:00:00"/>
    <x v="2861"/>
    <x v="1"/>
    <s v="Material nearly cultural meeting discover six."/>
    <d v="2025-01-11T00:00:00"/>
    <x v="2192"/>
  </r>
  <r>
    <s v="CLM98549713"/>
    <d v="2022-04-20T00:00:00"/>
    <x v="2862"/>
    <x v="0"/>
    <s v="She look pull even."/>
    <d v="2022-05-11T00:00:00"/>
    <x v="470"/>
  </r>
  <r>
    <s v="CLM83854195"/>
    <d v="2022-04-12T00:00:00"/>
    <x v="2863"/>
    <x v="0"/>
    <s v="They particular area bar."/>
    <d v="2022-07-08T00:00:00"/>
    <x v="971"/>
  </r>
  <r>
    <s v="CLM36575220"/>
    <d v="2020-01-02T00:00:00"/>
    <x v="2864"/>
    <x v="0"/>
    <s v="Now manager six hour first leader budget."/>
    <m/>
    <x v="702"/>
  </r>
  <r>
    <s v="CLM24562321"/>
    <d v="2020-04-29T00:00:00"/>
    <x v="2865"/>
    <x v="1"/>
    <s v="Value child imagine enough sort."/>
    <d v="2020-05-30T00:00:00"/>
    <x v="255"/>
  </r>
  <r>
    <s v="CLM58314532"/>
    <d v="2024-02-01T00:00:00"/>
    <x v="2866"/>
    <x v="1"/>
    <s v="Machine less north when."/>
    <d v="2024-04-11T00:00:00"/>
    <x v="530"/>
  </r>
  <r>
    <s v="CLM18471535"/>
    <d v="2024-07-12T00:00:00"/>
    <x v="2867"/>
    <x v="1"/>
    <s v="Suffer attention key reduce."/>
    <d v="2024-09-10T00:00:00"/>
    <x v="382"/>
  </r>
  <r>
    <s v="CLM06505778"/>
    <d v="2023-12-14T00:00:00"/>
    <x v="2868"/>
    <x v="2"/>
    <s v="Determine serve economic yard strong final three."/>
    <d v="2024-02-20T00:00:00"/>
    <x v="2193"/>
  </r>
  <r>
    <s v="CLM09842328"/>
    <d v="2022-07-08T00:00:00"/>
    <x v="2869"/>
    <x v="1"/>
    <s v="Each how discussion mission too time."/>
    <d v="2022-08-12T00:00:00"/>
    <x v="2194"/>
  </r>
  <r>
    <s v="CLM91699714"/>
    <d v="2021-12-10T00:00:00"/>
    <x v="2870"/>
    <x v="0"/>
    <s v="Walk citizen know the require nation."/>
    <d v="2022-01-02T00:00:00"/>
    <x v="1229"/>
  </r>
  <r>
    <s v="CLM05152991"/>
    <d v="2023-12-11T00:00:00"/>
    <x v="2871"/>
    <x v="0"/>
    <s v="Low deep front reflect."/>
    <d v="2024-02-14T00:00:00"/>
    <x v="2195"/>
  </r>
  <r>
    <s v="CLM00341945"/>
    <d v="2024-04-14T00:00:00"/>
    <x v="2872"/>
    <x v="1"/>
    <s v="For very name section appear."/>
    <d v="2024-05-24T00:00:00"/>
    <x v="2196"/>
  </r>
  <r>
    <s v="CLM99178574"/>
    <d v="2021-09-20T00:00:00"/>
    <x v="2873"/>
    <x v="0"/>
    <s v="Everybody control service war responsibility next off ahead."/>
    <d v="2021-10-03T00:00:00"/>
    <x v="2197"/>
  </r>
  <r>
    <s v="CLM43335496"/>
    <d v="2023-12-13T00:00:00"/>
    <x v="2874"/>
    <x v="0"/>
    <s v="Account close should shoulder PM."/>
    <m/>
    <x v="70"/>
  </r>
  <r>
    <s v="CLM12191055"/>
    <d v="2020-09-21T00:00:00"/>
    <x v="2875"/>
    <x v="0"/>
    <s v="Special get outside become else particular."/>
    <d v="2020-11-13T00:00:00"/>
    <x v="2198"/>
  </r>
  <r>
    <s v="CLM65976465"/>
    <d v="2022-09-25T00:00:00"/>
    <x v="2876"/>
    <x v="1"/>
    <s v="Line community not me image."/>
    <d v="2022-12-12T00:00:00"/>
    <x v="2199"/>
  </r>
  <r>
    <s v="CLM95597802"/>
    <d v="2023-06-21T00:00:00"/>
    <x v="2877"/>
    <x v="0"/>
    <s v="Should expect institution someone."/>
    <d v="2023-07-18T00:00:00"/>
    <x v="685"/>
  </r>
  <r>
    <s v="CLM26421154"/>
    <d v="2023-03-16T00:00:00"/>
    <x v="2878"/>
    <x v="1"/>
    <s v="Medical do cup say thousand support institution past."/>
    <d v="2023-04-08T00:00:00"/>
    <x v="2200"/>
  </r>
  <r>
    <s v="CLM33400292"/>
    <d v="2020-11-10T00:00:00"/>
    <x v="2879"/>
    <x v="0"/>
    <s v="Discussion attention rock important."/>
    <d v="2021-01-25T00:00:00"/>
    <x v="2201"/>
  </r>
  <r>
    <s v="CLM54299034"/>
    <d v="2022-03-04T00:00:00"/>
    <x v="2880"/>
    <x v="0"/>
    <s v="Everything space state movement only."/>
    <d v="2022-03-22T00:00:00"/>
    <x v="722"/>
  </r>
  <r>
    <s v="CLM15495572"/>
    <d v="2022-04-20T00:00:00"/>
    <x v="2881"/>
    <x v="0"/>
    <s v="Happen evening nothing certain."/>
    <d v="2022-06-05T00:00:00"/>
    <x v="639"/>
  </r>
  <r>
    <s v="CLM71682098"/>
    <d v="2021-08-30T00:00:00"/>
    <x v="2882"/>
    <x v="1"/>
    <s v="Increase miss send physical consider standard."/>
    <d v="2021-11-23T00:00:00"/>
    <x v="1854"/>
  </r>
  <r>
    <s v="CLM10552418"/>
    <d v="2022-04-27T00:00:00"/>
    <x v="2883"/>
    <x v="0"/>
    <s v="Determine whether class why."/>
    <d v="2022-07-14T00:00:00"/>
    <x v="2202"/>
  </r>
  <r>
    <s v="CLM68221163"/>
    <d v="2020-12-02T00:00:00"/>
    <x v="2884"/>
    <x v="2"/>
    <s v="Various soon peace exist figure."/>
    <m/>
    <x v="349"/>
  </r>
  <r>
    <s v="CLM07452634"/>
    <d v="2023-12-21T00:00:00"/>
    <x v="2885"/>
    <x v="2"/>
    <s v="Lawyer animal face onto."/>
    <m/>
    <x v="2203"/>
  </r>
  <r>
    <s v="CLM05901795"/>
    <d v="2022-06-19T00:00:00"/>
    <x v="2886"/>
    <x v="1"/>
    <s v="Officer mean peace computer series rock."/>
    <d v="2022-09-10T00:00:00"/>
    <x v="2204"/>
  </r>
  <r>
    <s v="CLM03529441"/>
    <d v="2024-06-06T00:00:00"/>
    <x v="2887"/>
    <x v="1"/>
    <s v="Party crime no offer born."/>
    <d v="2024-08-29T00:00:00"/>
    <x v="1344"/>
  </r>
  <r>
    <s v="CLM73355956"/>
    <d v="2021-10-01T00:00:00"/>
    <x v="2888"/>
    <x v="2"/>
    <s v="Evidence hard protect act herself."/>
    <d v="2021-12-23T00:00:00"/>
    <x v="2205"/>
  </r>
  <r>
    <s v="CLM13237987"/>
    <d v="2020-05-15T00:00:00"/>
    <x v="2889"/>
    <x v="1"/>
    <s v="Actually rock different."/>
    <m/>
    <x v="2206"/>
  </r>
  <r>
    <s v="CLM61165032"/>
    <d v="2020-03-28T00:00:00"/>
    <x v="2890"/>
    <x v="0"/>
    <s v="Evening financial hair new paper certain late."/>
    <d v="2020-06-09T00:00:00"/>
    <x v="2207"/>
  </r>
  <r>
    <s v="CLM75659023"/>
    <d v="2021-08-17T00:00:00"/>
    <x v="2891"/>
    <x v="0"/>
    <s v="Action business group when meet up remember city."/>
    <m/>
    <x v="1800"/>
  </r>
  <r>
    <s v="CLM03948571"/>
    <d v="2020-10-30T00:00:00"/>
    <x v="2892"/>
    <x v="0"/>
    <s v="Place check explain."/>
    <d v="2020-12-31T00:00:00"/>
    <x v="1867"/>
  </r>
  <r>
    <s v="CLM44418503"/>
    <d v="2021-06-19T00:00:00"/>
    <x v="2893"/>
    <x v="0"/>
    <s v="Sign enter late sea day challenge."/>
    <m/>
    <x v="1741"/>
  </r>
  <r>
    <s v="CLM22869102"/>
    <d v="2021-07-04T00:00:00"/>
    <x v="2894"/>
    <x v="2"/>
    <s v="Individual north I try she."/>
    <m/>
    <x v="2208"/>
  </r>
  <r>
    <s v="CLM45608020"/>
    <d v="2020-12-31T00:00:00"/>
    <x v="2895"/>
    <x v="0"/>
    <s v="Score mean claim serious name assume she rate."/>
    <d v="2021-03-05T00:00:00"/>
    <x v="2209"/>
  </r>
  <r>
    <s v="CLM49973463"/>
    <d v="2022-12-27T00:00:00"/>
    <x v="2896"/>
    <x v="1"/>
    <s v="Test result computer."/>
    <d v="2023-03-01T00:00:00"/>
    <x v="2210"/>
  </r>
  <r>
    <s v="CLM60628579"/>
    <d v="2024-03-02T00:00:00"/>
    <x v="2897"/>
    <x v="0"/>
    <s v="Hot student technology company whole would."/>
    <d v="2024-05-24T00:00:00"/>
    <x v="529"/>
  </r>
  <r>
    <s v="CLM56069995"/>
    <d v="2023-02-04T00:00:00"/>
    <x v="2898"/>
    <x v="1"/>
    <s v="Significant large page tax note smile meeting."/>
    <m/>
    <x v="2211"/>
  </r>
  <r>
    <s v="CLM58162773"/>
    <d v="2021-07-06T00:00:00"/>
    <x v="2899"/>
    <x v="1"/>
    <s v="Among performance require consider."/>
    <m/>
    <x v="2212"/>
  </r>
  <r>
    <s v="CLM83217599"/>
    <d v="2024-10-25T00:00:00"/>
    <x v="2900"/>
    <x v="0"/>
    <s v="Hundred such miss somebody work dark likely use."/>
    <d v="2024-12-08T00:00:00"/>
    <x v="2213"/>
  </r>
  <r>
    <s v="CLM06246735"/>
    <d v="2024-09-15T00:00:00"/>
    <x v="2901"/>
    <x v="2"/>
    <s v="Line purpose other economy to whole least product."/>
    <m/>
    <x v="2214"/>
  </r>
  <r>
    <s v="CLM90820858"/>
    <d v="2023-12-14T00:00:00"/>
    <x v="2902"/>
    <x v="1"/>
    <s v="North respond director response foreign at determine."/>
    <m/>
    <x v="2215"/>
  </r>
  <r>
    <s v="CLM22670101"/>
    <d v="2023-01-12T00:00:00"/>
    <x v="2903"/>
    <x v="0"/>
    <s v="Lawyer ever drive foreign."/>
    <d v="2023-04-06T00:00:00"/>
    <x v="2216"/>
  </r>
  <r>
    <s v="CLM77785537"/>
    <d v="2020-02-06T00:00:00"/>
    <x v="2904"/>
    <x v="1"/>
    <s v="Hour three data parent me unit city spring."/>
    <d v="2020-04-24T00:00:00"/>
    <x v="219"/>
  </r>
  <r>
    <s v="CLM81661458"/>
    <d v="2021-01-18T00:00:00"/>
    <x v="2905"/>
    <x v="1"/>
    <s v="Carry sound station property model activity very."/>
    <d v="2021-03-16T00:00:00"/>
    <x v="1027"/>
  </r>
  <r>
    <s v="CLM18600831"/>
    <d v="2023-01-29T00:00:00"/>
    <x v="2906"/>
    <x v="1"/>
    <s v="Issue avoid begin responsibility three."/>
    <d v="2023-03-09T00:00:00"/>
    <x v="219"/>
  </r>
  <r>
    <s v="CLM56006472"/>
    <d v="2020-09-26T00:00:00"/>
    <x v="2907"/>
    <x v="0"/>
    <s v="After society center ground however."/>
    <d v="2020-12-25T00:00:00"/>
    <x v="2217"/>
  </r>
  <r>
    <s v="CLM59318696"/>
    <d v="2024-10-13T00:00:00"/>
    <x v="2908"/>
    <x v="2"/>
    <s v="Keep source air heart activity turn."/>
    <d v="2024-12-28T00:00:00"/>
    <x v="289"/>
  </r>
  <r>
    <s v="CLM74609569"/>
    <d v="2023-06-05T00:00:00"/>
    <x v="2909"/>
    <x v="1"/>
    <s v="Later guess deep build technology west."/>
    <d v="2023-08-26T00:00:00"/>
    <x v="2218"/>
  </r>
  <r>
    <s v="CLM07177490"/>
    <d v="2023-09-23T00:00:00"/>
    <x v="2910"/>
    <x v="2"/>
    <s v="Million perform college low whatever realize edge."/>
    <d v="2023-10-13T00:00:00"/>
    <x v="2219"/>
  </r>
  <r>
    <s v="CLM65688154"/>
    <d v="2022-07-15T00:00:00"/>
    <x v="2911"/>
    <x v="1"/>
    <s v="Himself debate consider avoid work gun what."/>
    <d v="2022-09-17T00:00:00"/>
    <x v="2049"/>
  </r>
  <r>
    <s v="CLM15442950"/>
    <d v="2022-09-08T00:00:00"/>
    <x v="2912"/>
    <x v="1"/>
    <s v="Time above very measure black one require."/>
    <d v="2022-11-07T00:00:00"/>
    <x v="1572"/>
  </r>
  <r>
    <s v="CLM16167487"/>
    <d v="2021-10-06T00:00:00"/>
    <x v="2913"/>
    <x v="1"/>
    <s v="Fast husband company hear according the."/>
    <d v="2021-11-18T00:00:00"/>
    <x v="1508"/>
  </r>
  <r>
    <s v="CLM72539411"/>
    <d v="2020-09-29T00:00:00"/>
    <x v="2914"/>
    <x v="2"/>
    <s v="Where now again."/>
    <d v="2020-11-03T00:00:00"/>
    <x v="2220"/>
  </r>
  <r>
    <s v="CLM64734588"/>
    <d v="2021-11-30T00:00:00"/>
    <x v="2915"/>
    <x v="0"/>
    <s v="Strong less safe fight."/>
    <d v="2022-02-04T00:00:00"/>
    <x v="1626"/>
  </r>
  <r>
    <s v="CLM72918355"/>
    <d v="2024-01-14T00:00:00"/>
    <x v="2916"/>
    <x v="1"/>
    <s v="Become bad month interest continue."/>
    <m/>
    <x v="1600"/>
  </r>
  <r>
    <s v="CLM53349924"/>
    <d v="2020-08-31T00:00:00"/>
    <x v="2917"/>
    <x v="0"/>
    <s v="Similar clear include staff book impact."/>
    <d v="2020-10-03T00:00:00"/>
    <x v="2221"/>
  </r>
  <r>
    <s v="CLM05478906"/>
    <d v="2022-02-25T00:00:00"/>
    <x v="2918"/>
    <x v="0"/>
    <s v="Visit expert think."/>
    <d v="2022-03-31T00:00:00"/>
    <x v="2222"/>
  </r>
  <r>
    <s v="CLM19658274"/>
    <d v="2022-11-10T00:00:00"/>
    <x v="2919"/>
    <x v="2"/>
    <s v="Affect million live set benefit operation."/>
    <d v="2022-12-20T00:00:00"/>
    <x v="2223"/>
  </r>
  <r>
    <s v="CLM23133411"/>
    <d v="2021-06-24T00:00:00"/>
    <x v="2920"/>
    <x v="2"/>
    <s v="Shake task worry summer."/>
    <m/>
    <x v="2224"/>
  </r>
  <r>
    <s v="CLM76924603"/>
    <d v="2020-02-29T00:00:00"/>
    <x v="2921"/>
    <x v="1"/>
    <s v="Land person product."/>
    <d v="2020-05-09T00:00:00"/>
    <x v="2225"/>
  </r>
  <r>
    <s v="CLM70876817"/>
    <d v="2022-01-23T00:00:00"/>
    <x v="2922"/>
    <x v="0"/>
    <s v="Nice trade evidence exactly hundred soon."/>
    <d v="2022-03-29T00:00:00"/>
    <x v="1890"/>
  </r>
  <r>
    <s v="CLM41859043"/>
    <d v="2021-09-07T00:00:00"/>
    <x v="2923"/>
    <x v="2"/>
    <s v="Nature idea night order tend."/>
    <m/>
    <x v="2226"/>
  </r>
  <r>
    <s v="CLM71870302"/>
    <d v="2023-08-30T00:00:00"/>
    <x v="2924"/>
    <x v="2"/>
    <s v="Drug find consumer write treat."/>
    <d v="2023-11-02T00:00:00"/>
    <x v="2227"/>
  </r>
  <r>
    <s v="CLM28879508"/>
    <d v="2022-01-07T00:00:00"/>
    <x v="2925"/>
    <x v="0"/>
    <s v="Court management pay write it senior lay bag."/>
    <d v="2022-02-24T00:00:00"/>
    <x v="2228"/>
  </r>
  <r>
    <s v="CLM15399362"/>
    <d v="2020-09-08T00:00:00"/>
    <x v="2926"/>
    <x v="1"/>
    <s v="Off about west office."/>
    <d v="2020-12-04T00:00:00"/>
    <x v="2229"/>
  </r>
  <r>
    <s v="CLM56918162"/>
    <d v="2020-01-27T00:00:00"/>
    <x v="2927"/>
    <x v="0"/>
    <s v="Wait answer lawyer page view American political."/>
    <d v="2020-04-17T00:00:00"/>
    <x v="1641"/>
  </r>
  <r>
    <s v="CLM35593604"/>
    <d v="2024-08-22T00:00:00"/>
    <x v="2928"/>
    <x v="2"/>
    <s v="About rise project stay later."/>
    <d v="2024-09-18T00:00:00"/>
    <x v="2230"/>
  </r>
  <r>
    <s v="CLM97089795"/>
    <d v="2024-02-19T00:00:00"/>
    <x v="2929"/>
    <x v="2"/>
    <s v="Month protect themselves."/>
    <m/>
    <x v="2231"/>
  </r>
  <r>
    <s v="CLM92930129"/>
    <d v="2024-08-15T00:00:00"/>
    <x v="2930"/>
    <x v="2"/>
    <s v="Improve change hundred little."/>
    <d v="2024-10-16T00:00:00"/>
    <x v="2232"/>
  </r>
  <r>
    <s v="CLM92582459"/>
    <d v="2024-04-02T00:00:00"/>
    <x v="2931"/>
    <x v="1"/>
    <s v="Benefit nation PM item black away how."/>
    <d v="2024-04-18T00:00:00"/>
    <x v="2233"/>
  </r>
  <r>
    <s v="CLM47876056"/>
    <d v="2021-07-22T00:00:00"/>
    <x v="2932"/>
    <x v="2"/>
    <s v="Pattern believe condition southern commercial."/>
    <d v="2021-08-11T00:00:00"/>
    <x v="1905"/>
  </r>
  <r>
    <s v="CLM63504089"/>
    <d v="2020-11-11T00:00:00"/>
    <x v="2933"/>
    <x v="2"/>
    <s v="Quickly sister fast generation over."/>
    <d v="2021-01-29T00:00:00"/>
    <x v="829"/>
  </r>
  <r>
    <s v="CLM06365455"/>
    <d v="2022-03-16T00:00:00"/>
    <x v="2934"/>
    <x v="1"/>
    <s v="True get maybe play where need."/>
    <d v="2022-05-17T00:00:00"/>
    <x v="1302"/>
  </r>
  <r>
    <s v="CLM49743255"/>
    <d v="2022-01-23T00:00:00"/>
    <x v="2935"/>
    <x v="1"/>
    <s v="Risk approach page mention."/>
    <d v="2022-04-13T00:00:00"/>
    <x v="2234"/>
  </r>
  <r>
    <s v="CLM29514154"/>
    <d v="2021-02-08T00:00:00"/>
    <x v="2936"/>
    <x v="1"/>
    <s v="Why green as south."/>
    <m/>
    <x v="2235"/>
  </r>
  <r>
    <s v="CLM99372753"/>
    <d v="2020-05-26T00:00:00"/>
    <x v="2937"/>
    <x v="0"/>
    <s v="Send improve firm."/>
    <m/>
    <x v="1120"/>
  </r>
  <r>
    <s v="CLM11415152"/>
    <d v="2023-09-27T00:00:00"/>
    <x v="2938"/>
    <x v="0"/>
    <s v="Hit his when season religious plant Congress leave."/>
    <d v="2023-11-26T00:00:00"/>
    <x v="2148"/>
  </r>
  <r>
    <s v="CLM29692838"/>
    <d v="2024-06-10T00:00:00"/>
    <x v="2939"/>
    <x v="2"/>
    <s v="Not because realize."/>
    <d v="2024-08-16T00:00:00"/>
    <x v="2236"/>
  </r>
  <r>
    <s v="CLM53606280"/>
    <d v="2024-08-10T00:00:00"/>
    <x v="1934"/>
    <x v="2"/>
    <s v="That mention black song range seven support mother."/>
    <d v="2024-10-30T00:00:00"/>
    <x v="2237"/>
  </r>
  <r>
    <s v="CLM77611876"/>
    <d v="2022-06-12T00:00:00"/>
    <x v="2940"/>
    <x v="2"/>
    <s v="Image sort else music hot."/>
    <m/>
    <x v="475"/>
  </r>
  <r>
    <s v="CLM65231248"/>
    <d v="2022-11-11T00:00:00"/>
    <x v="2941"/>
    <x v="0"/>
    <s v="Well compare add its small ten above."/>
    <d v="2023-01-06T00:00:00"/>
    <x v="593"/>
  </r>
  <r>
    <s v="CLM61153874"/>
    <d v="2023-02-09T00:00:00"/>
    <x v="2942"/>
    <x v="2"/>
    <s v="Treatment note ability trip loss threat work."/>
    <d v="2023-03-19T00:00:00"/>
    <x v="2238"/>
  </r>
  <r>
    <s v="CLM47366045"/>
    <d v="2022-08-01T00:00:00"/>
    <x v="697"/>
    <x v="2"/>
    <s v="Little region field expect adult sense."/>
    <d v="2022-08-24T00:00:00"/>
    <x v="618"/>
  </r>
  <r>
    <s v="CLM94514510"/>
    <d v="2021-03-17T00:00:00"/>
    <x v="2943"/>
    <x v="0"/>
    <s v="Mention tax use exist break example."/>
    <d v="2021-05-24T00:00:00"/>
    <x v="2239"/>
  </r>
  <r>
    <s v="CLM03262096"/>
    <d v="2024-06-26T00:00:00"/>
    <x v="2944"/>
    <x v="2"/>
    <s v="House authority can itself recent."/>
    <m/>
    <x v="2240"/>
  </r>
  <r>
    <s v="CLM61143314"/>
    <d v="2024-06-28T00:00:00"/>
    <x v="2945"/>
    <x v="2"/>
    <s v="South this race strong seem report activity store."/>
    <m/>
    <x v="2241"/>
  </r>
  <r>
    <s v="CLM87953938"/>
    <d v="2021-06-28T00:00:00"/>
    <x v="2946"/>
    <x v="2"/>
    <s v="Attorney raise teacher trial bed high dream wear."/>
    <m/>
    <x v="1779"/>
  </r>
  <r>
    <s v="CLM04717912"/>
    <d v="2023-06-17T00:00:00"/>
    <x v="2947"/>
    <x v="0"/>
    <s v="Fund land only each conference whole."/>
    <m/>
    <x v="796"/>
  </r>
  <r>
    <s v="CLM75356258"/>
    <d v="2023-05-10T00:00:00"/>
    <x v="2948"/>
    <x v="2"/>
    <s v="Deep window information develop manage art name watch."/>
    <d v="2023-07-31T00:00:00"/>
    <x v="879"/>
  </r>
  <r>
    <s v="CLM73265499"/>
    <d v="2023-06-06T00:00:00"/>
    <x v="2949"/>
    <x v="2"/>
    <s v="Surface appear artist air loss worker."/>
    <d v="2023-07-14T00:00:00"/>
    <x v="1182"/>
  </r>
  <r>
    <s v="CLM42465915"/>
    <d v="2021-01-08T00:00:00"/>
    <x v="2950"/>
    <x v="0"/>
    <s v="Hospital information authority wrong rich half return."/>
    <d v="2021-03-03T00:00:00"/>
    <x v="2242"/>
  </r>
  <r>
    <s v="CLM90911133"/>
    <d v="2020-02-07T00:00:00"/>
    <x v="2951"/>
    <x v="0"/>
    <s v="Pm yet decision."/>
    <m/>
    <x v="286"/>
  </r>
  <r>
    <s v="CLM70366412"/>
    <d v="2022-04-08T00:00:00"/>
    <x v="2952"/>
    <x v="0"/>
    <s v="Goal election back church meeting mind level."/>
    <m/>
    <x v="2243"/>
  </r>
  <r>
    <s v="CLM54941701"/>
    <d v="2022-09-24T00:00:00"/>
    <x v="2953"/>
    <x v="0"/>
    <s v="How two possible century both own create."/>
    <m/>
    <x v="2244"/>
  </r>
  <r>
    <s v="CLM42024066"/>
    <d v="2021-10-24T00:00:00"/>
    <x v="2954"/>
    <x v="1"/>
    <s v="Treat design day hour."/>
    <d v="2021-11-15T00:00:00"/>
    <x v="2245"/>
  </r>
  <r>
    <s v="CLM40066315"/>
    <d v="2022-08-04T00:00:00"/>
    <x v="2955"/>
    <x v="1"/>
    <s v="Industry enough effect because staff great."/>
    <m/>
    <x v="2189"/>
  </r>
  <r>
    <s v="CLM49986790"/>
    <d v="2020-08-05T00:00:00"/>
    <x v="2956"/>
    <x v="0"/>
    <s v="Push material ok weight reveal speech the by."/>
    <d v="2020-09-22T00:00:00"/>
    <x v="2246"/>
  </r>
  <r>
    <s v="CLM48579455"/>
    <d v="2022-02-23T00:00:00"/>
    <x v="2957"/>
    <x v="2"/>
    <s v="Him analysis full right to themselves."/>
    <d v="2022-04-13T00:00:00"/>
    <x v="2247"/>
  </r>
  <r>
    <s v="CLM14754651"/>
    <d v="2020-09-30T00:00:00"/>
    <x v="2958"/>
    <x v="0"/>
    <s v="Among to billion."/>
    <d v="2020-12-14T00:00:00"/>
    <x v="1989"/>
  </r>
  <r>
    <s v="CLM85182467"/>
    <d v="2022-12-11T00:00:00"/>
    <x v="2959"/>
    <x v="1"/>
    <s v="Single agreement report detail."/>
    <d v="2023-01-21T00:00:00"/>
    <x v="426"/>
  </r>
  <r>
    <s v="CLM75180362"/>
    <d v="2023-01-29T00:00:00"/>
    <x v="2960"/>
    <x v="0"/>
    <s v="Newspaper enter just seem agency agent."/>
    <m/>
    <x v="2248"/>
  </r>
  <r>
    <s v="CLM51274330"/>
    <d v="2024-12-17T00:00:00"/>
    <x v="2961"/>
    <x v="1"/>
    <s v="Pretty suffer nice mind enjoy."/>
    <m/>
    <x v="2249"/>
  </r>
  <r>
    <s v="CLM08689926"/>
    <d v="2020-05-18T00:00:00"/>
    <x v="2962"/>
    <x v="2"/>
    <s v="Stand trial best anyone remember common already day."/>
    <d v="2020-06-29T00:00:00"/>
    <x v="2250"/>
  </r>
  <r>
    <s v="CLM65693579"/>
    <d v="2024-05-28T00:00:00"/>
    <x v="2963"/>
    <x v="2"/>
    <s v="Effect reduce whole way drop side nature."/>
    <d v="2024-07-21T00:00:00"/>
    <x v="2251"/>
  </r>
  <r>
    <s v="CLM76385772"/>
    <d v="2023-05-31T00:00:00"/>
    <x v="2964"/>
    <x v="0"/>
    <s v="By market cover local leave how east."/>
    <d v="2023-08-25T00:00:00"/>
    <x v="399"/>
  </r>
  <r>
    <s v="CLM85512374"/>
    <d v="2020-06-19T00:00:00"/>
    <x v="2965"/>
    <x v="0"/>
    <s v="Right common happy free me."/>
    <d v="2020-08-28T00:00:00"/>
    <x v="2252"/>
  </r>
  <r>
    <s v="CLM27936411"/>
    <d v="2020-02-01T00:00:00"/>
    <x v="2966"/>
    <x v="1"/>
    <s v="Health actually society hope mission."/>
    <d v="2020-02-13T00:00:00"/>
    <x v="2253"/>
  </r>
  <r>
    <s v="CLM31156446"/>
    <d v="2023-04-04T00:00:00"/>
    <x v="2967"/>
    <x v="2"/>
    <s v="Matter tend admit across ago."/>
    <d v="2023-04-20T00:00:00"/>
    <x v="2254"/>
  </r>
  <r>
    <s v="CLM24038699"/>
    <d v="2024-02-21T00:00:00"/>
    <x v="2968"/>
    <x v="1"/>
    <s v="Clearly this worry."/>
    <m/>
    <x v="1257"/>
  </r>
  <r>
    <s v="CLM22558428"/>
    <d v="2022-08-01T00:00:00"/>
    <x v="2969"/>
    <x v="1"/>
    <s v="Opportunity language new."/>
    <m/>
    <x v="1478"/>
  </r>
  <r>
    <s v="CLM27306077"/>
    <d v="2020-12-14T00:00:00"/>
    <x v="2970"/>
    <x v="2"/>
    <s v="Decision police information."/>
    <m/>
    <x v="275"/>
  </r>
  <r>
    <s v="CLM25005143"/>
    <d v="2021-05-15T00:00:00"/>
    <x v="2971"/>
    <x v="1"/>
    <s v="Behavior learn really tax nearly."/>
    <d v="2021-08-05T00:00:00"/>
    <x v="1144"/>
  </r>
  <r>
    <s v="CLM28901610"/>
    <d v="2021-07-30T00:00:00"/>
    <x v="2972"/>
    <x v="2"/>
    <s v="Bank mission whatever."/>
    <d v="2021-08-14T00:00:00"/>
    <x v="1442"/>
  </r>
  <r>
    <s v="CLM17383888"/>
    <d v="2024-02-12T00:00:00"/>
    <x v="2973"/>
    <x v="0"/>
    <s v="Analysis information call budget defense throughout her."/>
    <d v="2024-03-31T00:00:00"/>
    <x v="2255"/>
  </r>
  <r>
    <s v="CLM72477526"/>
    <d v="2024-07-13T00:00:00"/>
    <x v="2974"/>
    <x v="1"/>
    <s v="Tv common our home price."/>
    <d v="2024-09-18T00:00:00"/>
    <x v="751"/>
  </r>
  <r>
    <s v="CLM82607471"/>
    <d v="2021-04-02T00:00:00"/>
    <x v="2975"/>
    <x v="2"/>
    <s v="Walk share onto generation heart Mr."/>
    <m/>
    <x v="718"/>
  </r>
  <r>
    <s v="CLM09983192"/>
    <d v="2024-09-17T00:00:00"/>
    <x v="2976"/>
    <x v="0"/>
    <s v="Senior authority act part occur."/>
    <m/>
    <x v="2256"/>
  </r>
  <r>
    <s v="CLM60546138"/>
    <d v="2024-04-17T00:00:00"/>
    <x v="2977"/>
    <x v="0"/>
    <s v="Increase star receive which and ability."/>
    <d v="2024-06-25T00:00:00"/>
    <x v="2257"/>
  </r>
  <r>
    <s v="CLM76684857"/>
    <d v="2024-09-07T00:00:00"/>
    <x v="2978"/>
    <x v="0"/>
    <s v="Level better yes team way."/>
    <m/>
    <x v="433"/>
  </r>
  <r>
    <s v="CLM41909324"/>
    <d v="2020-02-20T00:00:00"/>
    <x v="2979"/>
    <x v="0"/>
    <s v="Suffer he give agent simple pressure."/>
    <d v="2020-04-26T00:00:00"/>
    <x v="2258"/>
  </r>
  <r>
    <s v="CLM31364188"/>
    <d v="2021-09-24T00:00:00"/>
    <x v="2980"/>
    <x v="0"/>
    <s v="Draw my financial bit prevent."/>
    <d v="2021-12-12T00:00:00"/>
    <x v="2259"/>
  </r>
  <r>
    <s v="CLM21236008"/>
    <d v="2023-10-18T00:00:00"/>
    <x v="2981"/>
    <x v="1"/>
    <s v="Stock keep hospital focus daughter gun specific."/>
    <d v="2023-12-01T00:00:00"/>
    <x v="2260"/>
  </r>
  <r>
    <s v="CLM19995671"/>
    <d v="2023-03-11T00:00:00"/>
    <x v="2982"/>
    <x v="0"/>
    <s v="Senior person end agency business hour."/>
    <d v="2023-05-10T00:00:00"/>
    <x v="702"/>
  </r>
  <r>
    <s v="CLM70841138"/>
    <d v="2020-06-09T00:00:00"/>
    <x v="2983"/>
    <x v="0"/>
    <s v="When effect peace return back assume ability score."/>
    <m/>
    <x v="2261"/>
  </r>
  <r>
    <s v="CLM34555008"/>
    <d v="2021-01-07T00:00:00"/>
    <x v="2984"/>
    <x v="0"/>
    <s v="Door rate however name hair boy protect."/>
    <d v="2021-03-05T00:00:00"/>
    <x v="2262"/>
  </r>
  <r>
    <s v="CLM81368667"/>
    <d v="2020-03-01T00:00:00"/>
    <x v="2985"/>
    <x v="2"/>
    <s v="Amount court moment cold."/>
    <d v="2020-05-07T00:00:00"/>
    <x v="2132"/>
  </r>
  <r>
    <s v="CLM35750986"/>
    <d v="2021-03-28T00:00:00"/>
    <x v="2986"/>
    <x v="1"/>
    <s v="Particular else offer real."/>
    <d v="2021-04-12T00:00:00"/>
    <x v="2263"/>
  </r>
  <r>
    <s v="CLM94732115"/>
    <d v="2024-11-06T00:00:00"/>
    <x v="2987"/>
    <x v="1"/>
    <s v="Not less blue certain."/>
    <d v="2024-12-30T00:00:00"/>
    <x v="2264"/>
  </r>
  <r>
    <s v="CLM43805615"/>
    <d v="2020-09-19T00:00:00"/>
    <x v="2988"/>
    <x v="1"/>
    <s v="Ball can push activity however near."/>
    <d v="2020-12-08T00:00:00"/>
    <x v="2265"/>
  </r>
  <r>
    <s v="CLM65416003"/>
    <d v="2023-08-28T00:00:00"/>
    <x v="2989"/>
    <x v="0"/>
    <s v="Professional attack body pass again."/>
    <d v="2023-10-13T00:00:00"/>
    <x v="383"/>
  </r>
  <r>
    <s v="CLM40058443"/>
    <d v="2020-11-11T00:00:00"/>
    <x v="2990"/>
    <x v="2"/>
    <s v="Best true end this."/>
    <d v="2021-01-18T00:00:00"/>
    <x v="2266"/>
  </r>
  <r>
    <s v="CLM25584177"/>
    <d v="2022-10-11T00:00:00"/>
    <x v="2991"/>
    <x v="2"/>
    <s v="General letter member enjoy live."/>
    <m/>
    <x v="2267"/>
  </r>
  <r>
    <s v="CLM80619031"/>
    <d v="2021-10-22T00:00:00"/>
    <x v="2992"/>
    <x v="0"/>
    <s v="Rest wish arrive form artist sound use."/>
    <d v="2021-12-04T00:00:00"/>
    <x v="454"/>
  </r>
  <r>
    <s v="CLM73281698"/>
    <d v="2024-02-14T00:00:00"/>
    <x v="2993"/>
    <x v="2"/>
    <s v="Process long leg."/>
    <d v="2024-05-01T00:00:00"/>
    <x v="255"/>
  </r>
  <r>
    <s v="CLM49447379"/>
    <d v="2022-05-08T00:00:00"/>
    <x v="2994"/>
    <x v="2"/>
    <s v="Doctor impact material."/>
    <d v="2022-08-06T00:00:00"/>
    <x v="2095"/>
  </r>
  <r>
    <s v="CLM49943170"/>
    <d v="2024-11-04T00:00:00"/>
    <x v="2995"/>
    <x v="0"/>
    <s v="History light bad."/>
    <m/>
    <x v="1202"/>
  </r>
  <r>
    <s v="CLM14833023"/>
    <d v="2021-01-16T00:00:00"/>
    <x v="2996"/>
    <x v="0"/>
    <s v="Evening thousand help present."/>
    <d v="2021-04-11T00:00:00"/>
    <x v="2268"/>
  </r>
  <r>
    <s v="CLM30720534"/>
    <d v="2023-01-09T00:00:00"/>
    <x v="2997"/>
    <x v="0"/>
    <s v="Order whole management should mother bad."/>
    <m/>
    <x v="2269"/>
  </r>
  <r>
    <s v="CLM49291940"/>
    <d v="2020-07-12T00:00:00"/>
    <x v="2998"/>
    <x v="1"/>
    <s v="Low authority green performance speak easy figure culture."/>
    <d v="2020-08-31T00:00:00"/>
    <x v="2217"/>
  </r>
  <r>
    <s v="CLM30642453"/>
    <d v="2022-08-20T00:00:00"/>
    <x v="2999"/>
    <x v="0"/>
    <s v="How perform break defense pattern song year."/>
    <m/>
    <x v="1046"/>
  </r>
  <r>
    <s v="CLM69935412"/>
    <d v="2020-12-03T00:00:00"/>
    <x v="3000"/>
    <x v="1"/>
    <s v="Throughout sure often throughout of man final."/>
    <d v="2021-03-02T00:00:00"/>
    <x v="2270"/>
  </r>
  <r>
    <s v="CLM94116790"/>
    <d v="2024-01-09T00:00:00"/>
    <x v="3001"/>
    <x v="1"/>
    <s v="Old weight live so or."/>
    <d v="2024-02-26T00:00:00"/>
    <x v="264"/>
  </r>
  <r>
    <s v="CLM01660648"/>
    <d v="2024-03-11T00:00:00"/>
    <x v="3002"/>
    <x v="2"/>
    <s v="Responsibility might as today rich."/>
    <d v="2024-04-19T00:00:00"/>
    <x v="1745"/>
  </r>
  <r>
    <s v="CLM88802883"/>
    <d v="2023-05-19T00:00:00"/>
    <x v="3003"/>
    <x v="2"/>
    <s v="Guess let wait possible choose art."/>
    <m/>
    <x v="2271"/>
  </r>
  <r>
    <s v="CLM88898483"/>
    <d v="2021-04-28T00:00:00"/>
    <x v="3004"/>
    <x v="0"/>
    <s v="Admit under tax concern explain affect effect."/>
    <d v="2021-05-20T00:00:00"/>
    <x v="1119"/>
  </r>
  <r>
    <s v="CLM99523309"/>
    <d v="2020-08-16T00:00:00"/>
    <x v="3005"/>
    <x v="1"/>
    <s v="Attack accept raise head ask million."/>
    <d v="2020-09-19T00:00:00"/>
    <x v="2272"/>
  </r>
  <r>
    <s v="CLM34491551"/>
    <d v="2023-08-14T00:00:00"/>
    <x v="3006"/>
    <x v="2"/>
    <s v="Hair table best best hour."/>
    <d v="2023-09-22T00:00:00"/>
    <x v="235"/>
  </r>
  <r>
    <s v="CLM90041830"/>
    <d v="2022-02-25T00:00:00"/>
    <x v="3007"/>
    <x v="2"/>
    <s v="Myself call west physical long."/>
    <d v="2022-03-16T00:00:00"/>
    <x v="1871"/>
  </r>
  <r>
    <s v="CLM42584125"/>
    <d v="2023-04-28T00:00:00"/>
    <x v="3008"/>
    <x v="2"/>
    <s v="Of put area sea base."/>
    <d v="2023-06-15T00:00:00"/>
    <x v="1626"/>
  </r>
  <r>
    <s v="CLM62346843"/>
    <d v="2020-04-12T00:00:00"/>
    <x v="3009"/>
    <x v="1"/>
    <s v="Recent another heart drop."/>
    <d v="2020-06-20T00:00:00"/>
    <x v="2273"/>
  </r>
  <r>
    <s v="CLM83344484"/>
    <d v="2022-02-08T00:00:00"/>
    <x v="3010"/>
    <x v="0"/>
    <s v="Face world seat."/>
    <d v="2022-03-01T00:00:00"/>
    <x v="916"/>
  </r>
  <r>
    <s v="CLM07961884"/>
    <d v="2024-02-17T00:00:00"/>
    <x v="3011"/>
    <x v="0"/>
    <s v="Remain east throughout entire million short."/>
    <d v="2024-03-05T00:00:00"/>
    <x v="2274"/>
  </r>
  <r>
    <s v="CLM46862158"/>
    <d v="2023-02-09T00:00:00"/>
    <x v="3012"/>
    <x v="0"/>
    <s v="Friend black moment."/>
    <d v="2023-04-28T00:00:00"/>
    <x v="2275"/>
  </r>
  <r>
    <s v="CLM02148501"/>
    <d v="2024-04-21T00:00:00"/>
    <x v="3013"/>
    <x v="2"/>
    <s v="Draw you rather bad window true accept."/>
    <m/>
    <x v="2276"/>
  </r>
  <r>
    <s v="CLM06310463"/>
    <d v="2023-02-25T00:00:00"/>
    <x v="3014"/>
    <x v="2"/>
    <s v="Traditional particular international glass alone."/>
    <m/>
    <x v="851"/>
  </r>
  <r>
    <s v="CLM74310559"/>
    <d v="2020-12-12T00:00:00"/>
    <x v="2461"/>
    <x v="2"/>
    <s v="War poor nor thing kid local talk."/>
    <d v="2021-02-28T00:00:00"/>
    <x v="1223"/>
  </r>
  <r>
    <s v="CLM20049904"/>
    <d v="2023-12-25T00:00:00"/>
    <x v="3015"/>
    <x v="1"/>
    <s v="Land impact career central responsibility record nature affect."/>
    <d v="2024-01-15T00:00:00"/>
    <x v="2277"/>
  </r>
  <r>
    <s v="CLM54535122"/>
    <d v="2024-09-15T00:00:00"/>
    <x v="3016"/>
    <x v="0"/>
    <s v="Two more top seem model development."/>
    <m/>
    <x v="2278"/>
  </r>
  <r>
    <s v="CLM07270974"/>
    <d v="2022-11-28T00:00:00"/>
    <x v="3017"/>
    <x v="1"/>
    <s v="Allow term structure popular deal dark town reach."/>
    <d v="2023-02-14T00:00:00"/>
    <x v="1394"/>
  </r>
  <r>
    <s v="CLM48454279"/>
    <d v="2024-04-04T00:00:00"/>
    <x v="3018"/>
    <x v="2"/>
    <s v="Speak someone allow subject."/>
    <d v="2024-05-17T00:00:00"/>
    <x v="2279"/>
  </r>
  <r>
    <s v="CLM93607104"/>
    <d v="2021-12-31T00:00:00"/>
    <x v="3019"/>
    <x v="0"/>
    <s v="Them throw protect chance."/>
    <d v="2022-02-23T00:00:00"/>
    <x v="2280"/>
  </r>
  <r>
    <s v="CLM79971162"/>
    <d v="2023-03-23T00:00:00"/>
    <x v="3020"/>
    <x v="2"/>
    <s v="Heart simply once fund billion week."/>
    <d v="2023-04-07T00:00:00"/>
    <x v="2281"/>
  </r>
  <r>
    <s v="CLM23771391"/>
    <d v="2021-07-31T00:00:00"/>
    <x v="3021"/>
    <x v="2"/>
    <s v="Business responsibility quite direction particularly citizen."/>
    <d v="2021-10-15T00:00:00"/>
    <x v="2016"/>
  </r>
  <r>
    <s v="CLM93152290"/>
    <d v="2022-02-20T00:00:00"/>
    <x v="3022"/>
    <x v="1"/>
    <s v="Often real hour bank south."/>
    <d v="2022-03-18T00:00:00"/>
    <x v="198"/>
  </r>
  <r>
    <s v="CLM44767623"/>
    <d v="2021-11-12T00:00:00"/>
    <x v="3023"/>
    <x v="1"/>
    <s v="Economy along meeting space."/>
    <d v="2022-01-26T00:00:00"/>
    <x v="2282"/>
  </r>
  <r>
    <s v="CLM60052817"/>
    <d v="2024-04-25T00:00:00"/>
    <x v="3024"/>
    <x v="0"/>
    <s v="Those lawyer back yourself follow sport."/>
    <d v="2024-07-19T00:00:00"/>
    <x v="1105"/>
  </r>
  <r>
    <s v="CLM80893773"/>
    <d v="2022-08-28T00:00:00"/>
    <x v="3025"/>
    <x v="1"/>
    <s v="Position practice size staff national particularly."/>
    <m/>
    <x v="2283"/>
  </r>
  <r>
    <s v="CLM50461751"/>
    <d v="2022-08-20T00:00:00"/>
    <x v="3026"/>
    <x v="1"/>
    <s v="Day hear quite floor nor young respond."/>
    <m/>
    <x v="2284"/>
  </r>
  <r>
    <s v="CLM87201175"/>
    <d v="2023-07-01T00:00:00"/>
    <x v="3027"/>
    <x v="2"/>
    <s v="Detail figure method eat industry suggest."/>
    <d v="2023-09-03T00:00:00"/>
    <x v="118"/>
  </r>
  <r>
    <s v="CLM73641671"/>
    <d v="2021-12-27T00:00:00"/>
    <x v="3028"/>
    <x v="2"/>
    <s v="Course stage wonder ahead prepare."/>
    <d v="2022-02-09T00:00:00"/>
    <x v="2285"/>
  </r>
  <r>
    <s v="CLM70816180"/>
    <d v="2023-09-01T00:00:00"/>
    <x v="3029"/>
    <x v="0"/>
    <s v="Billion cultural must stand during together example sing."/>
    <d v="2023-11-20T00:00:00"/>
    <x v="2286"/>
  </r>
  <r>
    <s v="CLM95216571"/>
    <d v="2020-01-07T00:00:00"/>
    <x v="3030"/>
    <x v="0"/>
    <s v="Plan ever face bank child night these manage."/>
    <m/>
    <x v="2287"/>
  </r>
  <r>
    <s v="CLM90576557"/>
    <d v="2022-05-17T00:00:00"/>
    <x v="3031"/>
    <x v="2"/>
    <s v="Smile writer page their seek yes available."/>
    <d v="2022-06-19T00:00:00"/>
    <x v="217"/>
  </r>
  <r>
    <s v="CLM51237255"/>
    <d v="2021-01-20T00:00:00"/>
    <x v="3032"/>
    <x v="2"/>
    <s v="Drug over bad value project big."/>
    <d v="2021-03-23T00:00:00"/>
    <x v="2288"/>
  </r>
  <r>
    <s v="CLM75646046"/>
    <d v="2024-06-17T00:00:00"/>
    <x v="3033"/>
    <x v="1"/>
    <s v="War it PM teach again serious quality."/>
    <d v="2024-06-30T00:00:00"/>
    <x v="745"/>
  </r>
  <r>
    <s v="CLM37030682"/>
    <d v="2020-03-17T00:00:00"/>
    <x v="3034"/>
    <x v="1"/>
    <s v="Animal public wish example evidence adult."/>
    <m/>
    <x v="2117"/>
  </r>
  <r>
    <s v="CLM22786275"/>
    <d v="2023-09-18T00:00:00"/>
    <x v="3035"/>
    <x v="2"/>
    <s v="Agency business field decision."/>
    <d v="2023-10-19T00:00:00"/>
    <x v="2289"/>
  </r>
  <r>
    <s v="CLM69041623"/>
    <d v="2021-12-16T00:00:00"/>
    <x v="3036"/>
    <x v="1"/>
    <s v="While ever decade deal."/>
    <m/>
    <x v="967"/>
  </r>
  <r>
    <s v="CLM90385382"/>
    <d v="2021-10-31T00:00:00"/>
    <x v="3037"/>
    <x v="1"/>
    <s v="Catch cut yeah try institution hospital."/>
    <d v="2021-11-13T00:00:00"/>
    <x v="936"/>
  </r>
  <r>
    <s v="CLM43207162"/>
    <d v="2022-11-02T00:00:00"/>
    <x v="3038"/>
    <x v="0"/>
    <s v="Real front money."/>
    <m/>
    <x v="2290"/>
  </r>
  <r>
    <s v="CLM99414168"/>
    <d v="2022-07-15T00:00:00"/>
    <x v="3039"/>
    <x v="1"/>
    <s v="Building half support since ago scene."/>
    <m/>
    <x v="2291"/>
  </r>
  <r>
    <s v="CLM87126685"/>
    <d v="2023-09-10T00:00:00"/>
    <x v="3040"/>
    <x v="1"/>
    <s v="Seem can about individual."/>
    <m/>
    <x v="2292"/>
  </r>
  <r>
    <s v="CLM18491725"/>
    <d v="2020-02-02T00:00:00"/>
    <x v="3041"/>
    <x v="1"/>
    <s v="Involve final president recently your through."/>
    <m/>
    <x v="1005"/>
  </r>
  <r>
    <s v="CLM84560480"/>
    <d v="2020-10-25T00:00:00"/>
    <x v="3042"/>
    <x v="0"/>
    <s v="Clear receive nation thought arrive."/>
    <d v="2020-11-12T00:00:00"/>
    <x v="1501"/>
  </r>
  <r>
    <s v="CLM35506542"/>
    <d v="2021-04-19T00:00:00"/>
    <x v="3043"/>
    <x v="2"/>
    <s v="Sing loss deep executive away natural guess."/>
    <d v="2021-05-18T00:00:00"/>
    <x v="2293"/>
  </r>
  <r>
    <s v="CLM14220854"/>
    <d v="2020-12-18T00:00:00"/>
    <x v="3044"/>
    <x v="0"/>
    <s v="Painting feel state science star onto."/>
    <d v="2021-03-07T00:00:00"/>
    <x v="1969"/>
  </r>
  <r>
    <s v="CLM82373901"/>
    <d v="2024-11-03T00:00:00"/>
    <x v="3045"/>
    <x v="0"/>
    <s v="Pull song money."/>
    <d v="2024-12-18T00:00:00"/>
    <x v="840"/>
  </r>
  <r>
    <s v="CLM90182593"/>
    <d v="2022-01-27T00:00:00"/>
    <x v="3046"/>
    <x v="0"/>
    <s v="Western teach when practice look special."/>
    <d v="2022-02-15T00:00:00"/>
    <x v="2294"/>
  </r>
  <r>
    <s v="CLM08216011"/>
    <d v="2022-02-17T00:00:00"/>
    <x v="3047"/>
    <x v="0"/>
    <s v="Bad drug especially let task."/>
    <d v="2022-05-15T00:00:00"/>
    <x v="2295"/>
  </r>
  <r>
    <s v="CLM23912243"/>
    <d v="2021-03-09T00:00:00"/>
    <x v="3048"/>
    <x v="0"/>
    <s v="Become class plant long vote."/>
    <d v="2021-03-19T00:00:00"/>
    <x v="2296"/>
  </r>
  <r>
    <s v="CLM92627163"/>
    <d v="2022-07-02T00:00:00"/>
    <x v="3049"/>
    <x v="2"/>
    <s v="Movie help up feeling land computer really here."/>
    <m/>
    <x v="88"/>
  </r>
  <r>
    <s v="CLM50071069"/>
    <d v="2024-08-18T00:00:00"/>
    <x v="3050"/>
    <x v="1"/>
    <s v="World reality job financial."/>
    <m/>
    <x v="2297"/>
  </r>
  <r>
    <s v="CLM99790897"/>
    <d v="2024-12-07T00:00:00"/>
    <x v="3051"/>
    <x v="0"/>
    <s v="Physical strategy rise kitchen."/>
    <d v="2025-01-14T00:00:00"/>
    <x v="325"/>
  </r>
  <r>
    <s v="CLM35263556"/>
    <d v="2020-01-15T00:00:00"/>
    <x v="3052"/>
    <x v="2"/>
    <s v="Fall color sense wide whether impact."/>
    <m/>
    <x v="2298"/>
  </r>
  <r>
    <s v="CLM04721173"/>
    <d v="2021-08-24T00:00:00"/>
    <x v="3053"/>
    <x v="2"/>
    <s v="Win half born between."/>
    <m/>
    <x v="2299"/>
  </r>
  <r>
    <s v="CLM13842199"/>
    <d v="2023-03-24T00:00:00"/>
    <x v="3054"/>
    <x v="0"/>
    <s v="Owner arrive find white."/>
    <d v="2023-04-22T00:00:00"/>
    <x v="2115"/>
  </r>
  <r>
    <s v="CLM73470844"/>
    <d v="2022-03-31T00:00:00"/>
    <x v="3055"/>
    <x v="1"/>
    <s v="Skill fund remember any receive president."/>
    <m/>
    <x v="2300"/>
  </r>
  <r>
    <s v="CLM05686088"/>
    <d v="2023-01-21T00:00:00"/>
    <x v="3056"/>
    <x v="1"/>
    <s v="Feeling would cause beat."/>
    <d v="2023-02-27T00:00:00"/>
    <x v="127"/>
  </r>
  <r>
    <s v="CLM28209863"/>
    <d v="2020-07-09T00:00:00"/>
    <x v="3057"/>
    <x v="1"/>
    <s v="Everyone until happen else partner serious move."/>
    <d v="2020-09-06T00:00:00"/>
    <x v="2301"/>
  </r>
  <r>
    <s v="CLM81411119"/>
    <d v="2022-12-05T00:00:00"/>
    <x v="3058"/>
    <x v="1"/>
    <s v="Network sister under last."/>
    <d v="2023-02-13T00:00:00"/>
    <x v="1044"/>
  </r>
  <r>
    <s v="CLM53997718"/>
    <d v="2022-07-25T00:00:00"/>
    <x v="3059"/>
    <x v="1"/>
    <s v="Campaign anyone sort pay beat security miss clearly."/>
    <m/>
    <x v="160"/>
  </r>
  <r>
    <s v="CLM55548297"/>
    <d v="2020-07-26T00:00:00"/>
    <x v="3060"/>
    <x v="2"/>
    <s v="Forward character raise sea."/>
    <m/>
    <x v="2302"/>
  </r>
  <r>
    <s v="CLM06349453"/>
    <d v="2022-08-12T00:00:00"/>
    <x v="3061"/>
    <x v="2"/>
    <s v="Social eight us just girl enter hour."/>
    <d v="2022-10-05T00:00:00"/>
    <x v="2303"/>
  </r>
  <r>
    <s v="CLM03656175"/>
    <d v="2021-02-05T00:00:00"/>
    <x v="3062"/>
    <x v="1"/>
    <s v="Recognize give benefit house college."/>
    <d v="2021-03-30T00:00:00"/>
    <x v="2304"/>
  </r>
  <r>
    <s v="CLM17890469"/>
    <d v="2024-09-21T00:00:00"/>
    <x v="3063"/>
    <x v="1"/>
    <s v="Popular tell shake and hot old mother add."/>
    <d v="2024-11-05T00:00:00"/>
    <x v="1812"/>
  </r>
  <r>
    <s v="CLM81771590"/>
    <d v="2021-10-14T00:00:00"/>
    <x v="3064"/>
    <x v="2"/>
    <s v="Car beat same wind per."/>
    <m/>
    <x v="1312"/>
  </r>
  <r>
    <s v="CLM30951674"/>
    <d v="2023-02-07T00:00:00"/>
    <x v="3065"/>
    <x v="1"/>
    <s v="Figure life miss from Republican throughout institution."/>
    <d v="2023-04-12T00:00:00"/>
    <x v="2305"/>
  </r>
  <r>
    <s v="CLM60100174"/>
    <d v="2024-01-28T00:00:00"/>
    <x v="3066"/>
    <x v="2"/>
    <s v="We recent whether if."/>
    <m/>
    <x v="1784"/>
  </r>
  <r>
    <s v="CLM90628878"/>
    <d v="2023-03-05T00:00:00"/>
    <x v="3067"/>
    <x v="2"/>
    <s v="Student big apply produce."/>
    <d v="2023-05-21T00:00:00"/>
    <x v="1889"/>
  </r>
  <r>
    <s v="CLM48807434"/>
    <d v="2023-12-18T00:00:00"/>
    <x v="3068"/>
    <x v="2"/>
    <s v="School better instead."/>
    <m/>
    <x v="1573"/>
  </r>
  <r>
    <s v="CLM83545318"/>
    <d v="2022-03-01T00:00:00"/>
    <x v="3069"/>
    <x v="2"/>
    <s v="Down data head color official."/>
    <d v="2022-04-29T00:00:00"/>
    <x v="2306"/>
  </r>
  <r>
    <s v="CLM79512151"/>
    <d v="2023-02-22T00:00:00"/>
    <x v="3070"/>
    <x v="0"/>
    <s v="Garden return kid this field bit despite."/>
    <d v="2023-04-24T00:00:00"/>
    <x v="2307"/>
  </r>
  <r>
    <s v="CLM18884917"/>
    <d v="2024-06-24T00:00:00"/>
    <x v="3071"/>
    <x v="1"/>
    <s v="Choice direction special tree treat me."/>
    <d v="2024-09-07T00:00:00"/>
    <x v="2308"/>
  </r>
  <r>
    <s v="CLM67523464"/>
    <d v="2020-06-24T00:00:00"/>
    <x v="3072"/>
    <x v="2"/>
    <s v="Vote song read middle."/>
    <d v="2020-08-30T00:00:00"/>
    <x v="579"/>
  </r>
  <r>
    <s v="CLM43376428"/>
    <d v="2022-02-15T00:00:00"/>
    <x v="3073"/>
    <x v="2"/>
    <s v="Represent important follow guess red school reduce."/>
    <d v="2022-03-07T00:00:00"/>
    <x v="1334"/>
  </r>
  <r>
    <s v="CLM86159292"/>
    <d v="2022-09-17T00:00:00"/>
    <x v="3074"/>
    <x v="0"/>
    <s v="Free year answer industry white vote."/>
    <m/>
    <x v="2309"/>
  </r>
  <r>
    <s v="CLM98486259"/>
    <d v="2021-06-17T00:00:00"/>
    <x v="3075"/>
    <x v="0"/>
    <s v="Next turn plan data book film may."/>
    <m/>
    <x v="2310"/>
  </r>
  <r>
    <s v="CLM38580616"/>
    <d v="2023-06-14T00:00:00"/>
    <x v="3076"/>
    <x v="2"/>
    <s v="Enough audience hope you project how movie subject."/>
    <m/>
    <x v="2042"/>
  </r>
  <r>
    <s v="CLM84430330"/>
    <d v="2022-11-15T00:00:00"/>
    <x v="3077"/>
    <x v="0"/>
    <s v="Talk into news girl very."/>
    <d v="2022-12-05T00:00:00"/>
    <x v="2311"/>
  </r>
  <r>
    <s v="CLM20986260"/>
    <d v="2024-03-09T00:00:00"/>
    <x v="3078"/>
    <x v="0"/>
    <s v="Partner will forward middle dog style."/>
    <d v="2024-05-29T00:00:00"/>
    <x v="2312"/>
  </r>
  <r>
    <s v="CLM90018541"/>
    <d v="2022-07-15T00:00:00"/>
    <x v="3079"/>
    <x v="1"/>
    <s v="Memory wonder quality guess letter experience."/>
    <d v="2022-08-17T00:00:00"/>
    <x v="2192"/>
  </r>
  <r>
    <s v="CLM28897890"/>
    <d v="2023-04-11T00:00:00"/>
    <x v="3080"/>
    <x v="0"/>
    <s v="Wish here student standard read individual popular yeah."/>
    <d v="2023-07-05T00:00:00"/>
    <x v="2313"/>
  </r>
  <r>
    <s v="CLM11481627"/>
    <d v="2022-08-28T00:00:00"/>
    <x v="3081"/>
    <x v="1"/>
    <s v="Leave know meeting."/>
    <d v="2022-09-11T00:00:00"/>
    <x v="2314"/>
  </r>
  <r>
    <s v="CLM99103743"/>
    <d v="2023-10-14T00:00:00"/>
    <x v="3082"/>
    <x v="1"/>
    <s v="Star group country box organization amount full."/>
    <m/>
    <x v="1373"/>
  </r>
  <r>
    <s v="CLM49510832"/>
    <d v="2024-01-05T00:00:00"/>
    <x v="3083"/>
    <x v="2"/>
    <s v="Great water agent record election line born."/>
    <d v="2024-03-29T00:00:00"/>
    <x v="2315"/>
  </r>
  <r>
    <s v="CLM18649333"/>
    <d v="2024-04-27T00:00:00"/>
    <x v="3084"/>
    <x v="2"/>
    <s v="New wide actually arm point issue."/>
    <d v="2024-07-07T00:00:00"/>
    <x v="2316"/>
  </r>
  <r>
    <s v="CLM75395586"/>
    <d v="2020-07-16T00:00:00"/>
    <x v="3085"/>
    <x v="1"/>
    <s v="Knowledge soldier politics treatment scene arrive trip."/>
    <d v="2020-09-08T00:00:00"/>
    <x v="1039"/>
  </r>
  <r>
    <s v="CLM43438164"/>
    <d v="2023-07-07T00:00:00"/>
    <x v="3086"/>
    <x v="2"/>
    <s v="Deal hair rich hear hot involve reflect I."/>
    <d v="2023-08-22T00:00:00"/>
    <x v="835"/>
  </r>
  <r>
    <s v="CLM73893204"/>
    <d v="2022-10-18T00:00:00"/>
    <x v="3087"/>
    <x v="1"/>
    <s v="Poor early item attention."/>
    <m/>
    <x v="1324"/>
  </r>
  <r>
    <s v="CLM51250971"/>
    <d v="2024-12-19T00:00:00"/>
    <x v="3088"/>
    <x v="0"/>
    <s v="Wonder message adult conference top debate."/>
    <d v="2025-01-09T00:00:00"/>
    <x v="2025"/>
  </r>
  <r>
    <s v="CLM05990608"/>
    <d v="2023-02-27T00:00:00"/>
    <x v="3089"/>
    <x v="1"/>
    <s v="Degree recognize position tough."/>
    <m/>
    <x v="2317"/>
  </r>
  <r>
    <s v="CLM91289893"/>
    <d v="2023-03-18T00:00:00"/>
    <x v="3090"/>
    <x v="1"/>
    <s v="Three social may edge country."/>
    <d v="2023-04-28T00:00:00"/>
    <x v="2318"/>
  </r>
  <r>
    <s v="CLM02206778"/>
    <d v="2023-04-06T00:00:00"/>
    <x v="3091"/>
    <x v="1"/>
    <s v="Perhaps control idea spring."/>
    <d v="2023-06-01T00:00:00"/>
    <x v="723"/>
  </r>
  <r>
    <s v="CLM36337302"/>
    <d v="2023-08-23T00:00:00"/>
    <x v="3092"/>
    <x v="1"/>
    <s v="Decide deal serve."/>
    <m/>
    <x v="1631"/>
  </r>
  <r>
    <s v="CLM93490901"/>
    <d v="2021-11-02T00:00:00"/>
    <x v="3093"/>
    <x v="0"/>
    <s v="Industry floor house risk sit exist assume."/>
    <d v="2021-12-11T00:00:00"/>
    <x v="710"/>
  </r>
  <r>
    <s v="CLM02809271"/>
    <d v="2022-03-06T00:00:00"/>
    <x v="3094"/>
    <x v="0"/>
    <s v="Certain focus go offer coach."/>
    <m/>
    <x v="2319"/>
  </r>
  <r>
    <s v="CLM02613870"/>
    <d v="2021-09-18T00:00:00"/>
    <x v="3095"/>
    <x v="1"/>
    <s v="Own action mouth."/>
    <d v="2021-10-25T00:00:00"/>
    <x v="2241"/>
  </r>
  <r>
    <s v="CLM62896545"/>
    <d v="2022-07-02T00:00:00"/>
    <x v="3096"/>
    <x v="1"/>
    <s v="True walk world."/>
    <d v="2022-07-27T00:00:00"/>
    <x v="2320"/>
  </r>
  <r>
    <s v="CLM51743797"/>
    <d v="2024-10-19T00:00:00"/>
    <x v="3097"/>
    <x v="0"/>
    <s v="Possible factor action environment discover."/>
    <d v="2024-11-25T00:00:00"/>
    <x v="2321"/>
  </r>
  <r>
    <s v="CLM16418379"/>
    <d v="2024-03-22T00:00:00"/>
    <x v="3098"/>
    <x v="1"/>
    <s v="Chance little herself instead."/>
    <m/>
    <x v="2322"/>
  </r>
  <r>
    <s v="CLM65819604"/>
    <d v="2020-12-06T00:00:00"/>
    <x v="3099"/>
    <x v="0"/>
    <s v="Popular their road would."/>
    <m/>
    <x v="2323"/>
  </r>
  <r>
    <s v="CLM81410168"/>
    <d v="2023-12-07T00:00:00"/>
    <x v="3100"/>
    <x v="2"/>
    <s v="Happen discuss interview class lay ten issue prepare."/>
    <d v="2024-03-06T00:00:00"/>
    <x v="1472"/>
  </r>
  <r>
    <s v="CLM76938421"/>
    <d v="2020-06-29T00:00:00"/>
    <x v="3101"/>
    <x v="1"/>
    <s v="Play left black design authority truth."/>
    <d v="2020-07-14T00:00:00"/>
    <x v="2251"/>
  </r>
  <r>
    <s v="CLM99755344"/>
    <d v="2020-02-26T00:00:00"/>
    <x v="3102"/>
    <x v="1"/>
    <s v="Station care instead site."/>
    <m/>
    <x v="2324"/>
  </r>
  <r>
    <s v="CLM29933766"/>
    <d v="2022-04-30T00:00:00"/>
    <x v="3103"/>
    <x v="2"/>
    <s v="Three hour ball offer she game according."/>
    <d v="2022-06-13T00:00:00"/>
    <x v="2325"/>
  </r>
  <r>
    <s v="CLM50149221"/>
    <d v="2024-01-08T00:00:00"/>
    <x v="3104"/>
    <x v="1"/>
    <s v="Collection her affect entire guess before."/>
    <d v="2024-03-14T00:00:00"/>
    <x v="1749"/>
  </r>
  <r>
    <s v="CLM21427001"/>
    <d v="2024-08-27T00:00:00"/>
    <x v="3105"/>
    <x v="0"/>
    <s v="Morning challenge town wear late."/>
    <d v="2024-11-17T00:00:00"/>
    <x v="451"/>
  </r>
  <r>
    <s v="CLM52669754"/>
    <d v="2024-04-30T00:00:00"/>
    <x v="3106"/>
    <x v="2"/>
    <s v="Manage might great despite."/>
    <d v="2024-05-26T00:00:00"/>
    <x v="2326"/>
  </r>
  <r>
    <s v="CLM67292115"/>
    <d v="2022-10-15T00:00:00"/>
    <x v="3107"/>
    <x v="2"/>
    <s v="Animal memory visit itself."/>
    <d v="2022-11-21T00:00:00"/>
    <x v="2327"/>
  </r>
  <r>
    <s v="CLM36775269"/>
    <d v="2023-04-26T00:00:00"/>
    <x v="3108"/>
    <x v="1"/>
    <s v="Head claim apply important those mention."/>
    <d v="2023-07-17T00:00:00"/>
    <x v="948"/>
  </r>
  <r>
    <s v="CLM46439440"/>
    <d v="2021-03-16T00:00:00"/>
    <x v="3109"/>
    <x v="0"/>
    <s v="Executive paper either enough."/>
    <d v="2021-05-31T00:00:00"/>
    <x v="2328"/>
  </r>
  <r>
    <s v="CLM13516821"/>
    <d v="2022-09-26T00:00:00"/>
    <x v="3110"/>
    <x v="0"/>
    <s v="Street positive various once seek form act book."/>
    <d v="2022-12-18T00:00:00"/>
    <x v="2329"/>
  </r>
  <r>
    <s v="CLM53100149"/>
    <d v="2020-04-23T00:00:00"/>
    <x v="3111"/>
    <x v="0"/>
    <s v="Language short begin service upon able ever."/>
    <d v="2020-07-16T00:00:00"/>
    <x v="2330"/>
  </r>
  <r>
    <s v="CLM42387340"/>
    <d v="2024-05-27T00:00:00"/>
    <x v="3112"/>
    <x v="2"/>
    <s v="Carry order letter apply worry letter at."/>
    <d v="2024-06-06T00:00:00"/>
    <x v="182"/>
  </r>
  <r>
    <s v="CLM58214793"/>
    <d v="2022-01-24T00:00:00"/>
    <x v="3113"/>
    <x v="0"/>
    <s v="Remember size beautiful two fly hold."/>
    <d v="2022-02-14T00:00:00"/>
    <x v="2331"/>
  </r>
  <r>
    <s v="CLM13315894"/>
    <d v="2023-11-11T00:00:00"/>
    <x v="3114"/>
    <x v="0"/>
    <s v="Like growth civil ball goal."/>
    <d v="2023-12-17T00:00:00"/>
    <x v="2332"/>
  </r>
  <r>
    <s v="CLM26559210"/>
    <d v="2022-02-22T00:00:00"/>
    <x v="3115"/>
    <x v="0"/>
    <s v="Hour they last stage soon church design."/>
    <d v="2022-03-11T00:00:00"/>
    <x v="2333"/>
  </r>
  <r>
    <s v="CLM15141599"/>
    <d v="2023-12-15T00:00:00"/>
    <x v="3116"/>
    <x v="0"/>
    <s v="Whatever force mention everybody."/>
    <d v="2024-02-24T00:00:00"/>
    <x v="2334"/>
  </r>
  <r>
    <s v="CLM87233503"/>
    <d v="2020-07-03T00:00:00"/>
    <x v="3117"/>
    <x v="1"/>
    <s v="Late organization guess industry."/>
    <d v="2020-07-20T00:00:00"/>
    <x v="1152"/>
  </r>
  <r>
    <s v="CLM85867335"/>
    <d v="2020-12-06T00:00:00"/>
    <x v="3118"/>
    <x v="1"/>
    <s v="Close can need wish computer."/>
    <d v="2020-12-18T00:00:00"/>
    <x v="2335"/>
  </r>
  <r>
    <s v="CLM37065537"/>
    <d v="2023-11-04T00:00:00"/>
    <x v="3119"/>
    <x v="2"/>
    <s v="Along health may boy."/>
    <d v="2023-12-21T00:00:00"/>
    <x v="2336"/>
  </r>
  <r>
    <s v="CLM68637453"/>
    <d v="2023-11-19T00:00:00"/>
    <x v="3120"/>
    <x v="0"/>
    <s v="Education fish first reason would actually."/>
    <d v="2023-12-03T00:00:00"/>
    <x v="2337"/>
  </r>
  <r>
    <s v="CLM66592384"/>
    <d v="2021-08-05T00:00:00"/>
    <x v="3121"/>
    <x v="0"/>
    <s v="Town buy produce change age."/>
    <m/>
    <x v="2338"/>
  </r>
  <r>
    <s v="CLM26101202"/>
    <d v="2020-06-24T00:00:00"/>
    <x v="3122"/>
    <x v="0"/>
    <s v="Consumer customer board foreign decide."/>
    <d v="2020-07-07T00:00:00"/>
    <x v="2339"/>
  </r>
  <r>
    <s v="CLM40429557"/>
    <d v="2022-11-18T00:00:00"/>
    <x v="3123"/>
    <x v="1"/>
    <s v="None bar wait under back."/>
    <d v="2022-12-22T00:00:00"/>
    <x v="1184"/>
  </r>
  <r>
    <s v="CLM34649673"/>
    <d v="2023-11-25T00:00:00"/>
    <x v="3124"/>
    <x v="0"/>
    <s v="Our reality security account team."/>
    <d v="2023-12-30T00:00:00"/>
    <x v="1271"/>
  </r>
  <r>
    <s v="CLM86268294"/>
    <d v="2023-01-03T00:00:00"/>
    <x v="3125"/>
    <x v="2"/>
    <s v="Majority seek use small."/>
    <m/>
    <x v="2248"/>
  </r>
  <r>
    <s v="CLM00269690"/>
    <d v="2020-09-18T00:00:00"/>
    <x v="3126"/>
    <x v="1"/>
    <s v="Responsibility industry care position interview everyone mission."/>
    <d v="2020-11-29T00:00:00"/>
    <x v="2340"/>
  </r>
  <r>
    <s v="CLM73471528"/>
    <d v="2024-07-31T00:00:00"/>
    <x v="3127"/>
    <x v="2"/>
    <s v="Yard wish interview region statement report enough."/>
    <m/>
    <x v="2341"/>
  </r>
  <r>
    <s v="CLM43353135"/>
    <d v="2023-12-22T00:00:00"/>
    <x v="3128"/>
    <x v="2"/>
    <s v="Machine reflect magazine talk real."/>
    <d v="2024-01-02T00:00:00"/>
    <x v="652"/>
  </r>
  <r>
    <s v="CLM10727442"/>
    <d v="2022-07-24T00:00:00"/>
    <x v="3129"/>
    <x v="2"/>
    <s v="Area since should catch former reveal evidence."/>
    <d v="2022-09-28T00:00:00"/>
    <x v="2342"/>
  </r>
  <r>
    <s v="CLM16277127"/>
    <d v="2020-06-21T00:00:00"/>
    <x v="3130"/>
    <x v="1"/>
    <s v="Collection stay choice."/>
    <d v="2020-09-14T00:00:00"/>
    <x v="2343"/>
  </r>
  <r>
    <s v="CLM43028593"/>
    <d v="2022-01-25T00:00:00"/>
    <x v="3131"/>
    <x v="2"/>
    <s v="Simply point garden they."/>
    <d v="2022-03-22T00:00:00"/>
    <x v="900"/>
  </r>
  <r>
    <s v="CLM80679025"/>
    <d v="2023-03-30T00:00:00"/>
    <x v="3132"/>
    <x v="0"/>
    <s v="Somebody PM service according ask run wrong."/>
    <d v="2023-05-28T00:00:00"/>
    <x v="2344"/>
  </r>
  <r>
    <s v="CLM85047556"/>
    <d v="2024-01-22T00:00:00"/>
    <x v="3133"/>
    <x v="2"/>
    <s v="Tv newspaper member."/>
    <d v="2024-03-19T00:00:00"/>
    <x v="1718"/>
  </r>
  <r>
    <s v="CLM77362384"/>
    <d v="2023-07-03T00:00:00"/>
    <x v="3134"/>
    <x v="0"/>
    <s v="Relate face pay wonder system writer magazine."/>
    <d v="2023-07-22T00:00:00"/>
    <x v="2345"/>
  </r>
  <r>
    <s v="CLM29634475"/>
    <d v="2022-11-12T00:00:00"/>
    <x v="3135"/>
    <x v="2"/>
    <s v="Stand we list state case middle require."/>
    <m/>
    <x v="320"/>
  </r>
  <r>
    <s v="CLM03756685"/>
    <d v="2023-11-28T00:00:00"/>
    <x v="3136"/>
    <x v="2"/>
    <s v="Something protect care any how."/>
    <d v="2024-01-04T00:00:00"/>
    <x v="2105"/>
  </r>
  <r>
    <s v="CLM20846912"/>
    <d v="2023-06-25T00:00:00"/>
    <x v="3137"/>
    <x v="2"/>
    <s v="Exactly actually lay catch."/>
    <m/>
    <x v="1448"/>
  </r>
  <r>
    <s v="CLM49975620"/>
    <d v="2024-02-13T00:00:00"/>
    <x v="3138"/>
    <x v="1"/>
    <s v="Training style radio contain individual."/>
    <d v="2024-04-02T00:00:00"/>
    <x v="1362"/>
  </r>
  <r>
    <s v="CLM52634721"/>
    <d v="2024-01-05T00:00:00"/>
    <x v="3139"/>
    <x v="1"/>
    <s v="Less executive give eye or."/>
    <d v="2024-03-09T00:00:00"/>
    <x v="2346"/>
  </r>
  <r>
    <s v="CLM41835337"/>
    <d v="2024-04-17T00:00:00"/>
    <x v="3140"/>
    <x v="0"/>
    <s v="Above least green wall."/>
    <d v="2024-05-24T00:00:00"/>
    <x v="2105"/>
  </r>
  <r>
    <s v="CLM69308185"/>
    <d v="2020-07-23T00:00:00"/>
    <x v="3141"/>
    <x v="0"/>
    <s v="So interest to kid attention subject."/>
    <m/>
    <x v="2347"/>
  </r>
  <r>
    <s v="CLM52232952"/>
    <d v="2021-09-26T00:00:00"/>
    <x v="3142"/>
    <x v="1"/>
    <s v="Ahead small attention bad nothing."/>
    <d v="2021-10-12T00:00:00"/>
    <x v="2348"/>
  </r>
  <r>
    <s v="CLM86863921"/>
    <d v="2023-11-04T00:00:00"/>
    <x v="3143"/>
    <x v="2"/>
    <s v="Various civil alone artist."/>
    <m/>
    <x v="26"/>
  </r>
  <r>
    <s v="CLM04908442"/>
    <d v="2020-01-25T00:00:00"/>
    <x v="3144"/>
    <x v="0"/>
    <s v="Skin economy step establish attorney imagine ground now."/>
    <d v="2020-03-16T00:00:00"/>
    <x v="351"/>
  </r>
  <r>
    <s v="CLM67405975"/>
    <d v="2022-04-17T00:00:00"/>
    <x v="3145"/>
    <x v="2"/>
    <s v="Order born environment sell most finish generation radio."/>
    <d v="2022-06-29T00:00:00"/>
    <x v="1854"/>
  </r>
  <r>
    <s v="CLM86888712"/>
    <d v="2024-03-07T00:00:00"/>
    <x v="3146"/>
    <x v="1"/>
    <s v="Standard tough everyone month shoulder."/>
    <d v="2024-04-03T00:00:00"/>
    <x v="2349"/>
  </r>
  <r>
    <s v="CLM40552296"/>
    <d v="2021-02-22T00:00:00"/>
    <x v="3147"/>
    <x v="1"/>
    <s v="Involve two between win drug."/>
    <d v="2021-04-08T00:00:00"/>
    <x v="1793"/>
  </r>
  <r>
    <s v="CLM99421387"/>
    <d v="2022-08-26T00:00:00"/>
    <x v="3148"/>
    <x v="0"/>
    <s v="Even write score station best wall cell."/>
    <d v="2022-11-14T00:00:00"/>
    <x v="1024"/>
  </r>
  <r>
    <s v="CLM82612638"/>
    <d v="2024-02-09T00:00:00"/>
    <x v="3149"/>
    <x v="0"/>
    <s v="Senior check herself may."/>
    <d v="2024-04-10T00:00:00"/>
    <x v="835"/>
  </r>
  <r>
    <s v="CLM90028264"/>
    <d v="2022-01-08T00:00:00"/>
    <x v="3150"/>
    <x v="2"/>
    <s v="Level someone result growth."/>
    <d v="2022-02-26T00:00:00"/>
    <x v="2303"/>
  </r>
  <r>
    <s v="CLM92081598"/>
    <d v="2020-05-18T00:00:00"/>
    <x v="722"/>
    <x v="2"/>
    <s v="According happy five economy model."/>
    <d v="2020-06-11T00:00:00"/>
    <x v="1438"/>
  </r>
  <r>
    <s v="CLM38203300"/>
    <d v="2022-02-21T00:00:00"/>
    <x v="3151"/>
    <x v="1"/>
    <s v="Tree nice fast use garden speak mention station."/>
    <d v="2022-05-19T00:00:00"/>
    <x v="629"/>
  </r>
  <r>
    <s v="CLM68689688"/>
    <d v="2021-12-16T00:00:00"/>
    <x v="3152"/>
    <x v="2"/>
    <s v="Likely Mrs lot car."/>
    <d v="2022-01-01T00:00:00"/>
    <x v="2350"/>
  </r>
  <r>
    <s v="CLM99677154"/>
    <d v="2020-10-08T00:00:00"/>
    <x v="3153"/>
    <x v="1"/>
    <s v="Activity market poor pull conference."/>
    <d v="2020-11-14T00:00:00"/>
    <x v="1140"/>
  </r>
  <r>
    <s v="CLM71426856"/>
    <d v="2020-01-19T00:00:00"/>
    <x v="3154"/>
    <x v="1"/>
    <s v="Painting nature sit better close."/>
    <m/>
    <x v="2351"/>
  </r>
  <r>
    <s v="CLM44646928"/>
    <d v="2023-03-05T00:00:00"/>
    <x v="3155"/>
    <x v="2"/>
    <s v="Reality apply travel manage develop ago voice."/>
    <m/>
    <x v="355"/>
  </r>
  <r>
    <s v="CLM23172259"/>
    <d v="2021-06-09T00:00:00"/>
    <x v="3156"/>
    <x v="0"/>
    <s v="To suddenly government budget dog."/>
    <m/>
    <x v="667"/>
  </r>
  <r>
    <s v="CLM79168490"/>
    <d v="2021-03-11T00:00:00"/>
    <x v="3157"/>
    <x v="0"/>
    <s v="Admit notice choice computer own here citizen finally."/>
    <d v="2021-05-26T00:00:00"/>
    <x v="1483"/>
  </r>
  <r>
    <s v="CLM67477101"/>
    <d v="2023-11-19T00:00:00"/>
    <x v="3158"/>
    <x v="0"/>
    <s v="Table score guy husband choice thank."/>
    <d v="2024-01-23T00:00:00"/>
    <x v="2352"/>
  </r>
  <r>
    <s v="CLM19543643"/>
    <d v="2021-10-31T00:00:00"/>
    <x v="3159"/>
    <x v="2"/>
    <s v="Item arm total argue."/>
    <d v="2022-01-01T00:00:00"/>
    <x v="2353"/>
  </r>
  <r>
    <s v="CLM72161389"/>
    <d v="2022-01-12T00:00:00"/>
    <x v="3160"/>
    <x v="0"/>
    <s v="Chance decide raise wear plan."/>
    <d v="2022-04-09T00:00:00"/>
    <x v="933"/>
  </r>
  <r>
    <s v="CLM00608037"/>
    <d v="2020-06-18T00:00:00"/>
    <x v="3161"/>
    <x v="2"/>
    <s v="Before me group either from listen."/>
    <d v="2020-08-03T00:00:00"/>
    <x v="2354"/>
  </r>
  <r>
    <s v="CLM78951981"/>
    <d v="2020-01-06T00:00:00"/>
    <x v="3162"/>
    <x v="0"/>
    <s v="Quickly generation never popular avoid site school training."/>
    <d v="2020-02-17T00:00:00"/>
    <x v="2355"/>
  </r>
  <r>
    <s v="CLM51392763"/>
    <d v="2022-02-25T00:00:00"/>
    <x v="3163"/>
    <x v="0"/>
    <s v="Civil each lot very really."/>
    <m/>
    <x v="2356"/>
  </r>
  <r>
    <s v="CLM44217655"/>
    <d v="2022-08-28T00:00:00"/>
    <x v="3164"/>
    <x v="2"/>
    <s v="Heart attention eye notice know probably."/>
    <d v="2022-10-12T00:00:00"/>
    <x v="2260"/>
  </r>
  <r>
    <s v="CLM50221848"/>
    <d v="2024-09-14T00:00:00"/>
    <x v="3165"/>
    <x v="2"/>
    <s v="Office wind already standard region loss claim none."/>
    <d v="2024-12-10T00:00:00"/>
    <x v="2357"/>
  </r>
  <r>
    <s v="CLM97665555"/>
    <d v="2024-03-01T00:00:00"/>
    <x v="3166"/>
    <x v="0"/>
    <s v="Us meet term."/>
    <d v="2024-03-25T00:00:00"/>
    <x v="2358"/>
  </r>
  <r>
    <s v="CLM57463463"/>
    <d v="2023-11-08T00:00:00"/>
    <x v="3167"/>
    <x v="1"/>
    <s v="Meet win rock according anyone."/>
    <m/>
    <x v="2190"/>
  </r>
  <r>
    <s v="CLM72138902"/>
    <d v="2021-06-25T00:00:00"/>
    <x v="3168"/>
    <x v="2"/>
    <s v="Point run floor top."/>
    <m/>
    <x v="2134"/>
  </r>
  <r>
    <s v="CLM17471395"/>
    <d v="2023-09-12T00:00:00"/>
    <x v="3169"/>
    <x v="1"/>
    <s v="Meeting nothing if fund computer line treatment affect."/>
    <d v="2023-10-05T00:00:00"/>
    <x v="2135"/>
  </r>
  <r>
    <s v="CLM16888604"/>
    <d v="2023-07-20T00:00:00"/>
    <x v="3170"/>
    <x v="2"/>
    <s v="Responsibility marriage character democratic too imagine."/>
    <m/>
    <x v="2359"/>
  </r>
  <r>
    <s v="CLM84202535"/>
    <d v="2024-09-05T00:00:00"/>
    <x v="3171"/>
    <x v="0"/>
    <s v="Professor by same question energy."/>
    <d v="2024-10-06T00:00:00"/>
    <x v="2360"/>
  </r>
  <r>
    <s v="CLM05894402"/>
    <d v="2023-11-05T00:00:00"/>
    <x v="3172"/>
    <x v="1"/>
    <s v="Vote structure now another quickly general popular."/>
    <d v="2023-12-01T00:00:00"/>
    <x v="364"/>
  </r>
  <r>
    <s v="CLM40238935"/>
    <d v="2024-07-29T00:00:00"/>
    <x v="3173"/>
    <x v="2"/>
    <s v="Itself he piece many hotel place become."/>
    <d v="2024-08-23T00:00:00"/>
    <x v="1427"/>
  </r>
  <r>
    <s v="CLM21517729"/>
    <d v="2023-02-25T00:00:00"/>
    <x v="3174"/>
    <x v="1"/>
    <s v="Four you deep forward need."/>
    <d v="2023-04-21T00:00:00"/>
    <x v="2361"/>
  </r>
  <r>
    <s v="CLM77814067"/>
    <d v="2022-12-21T00:00:00"/>
    <x v="3175"/>
    <x v="1"/>
    <s v="Phone finish one message walk consider contain."/>
    <d v="2023-01-25T00:00:00"/>
    <x v="555"/>
  </r>
  <r>
    <s v="CLM91846639"/>
    <d v="2022-09-22T00:00:00"/>
    <x v="3176"/>
    <x v="1"/>
    <s v="People himself worker traditional almost herself most."/>
    <d v="2022-11-14T00:00:00"/>
    <x v="2362"/>
  </r>
  <r>
    <s v="CLM87028903"/>
    <d v="2023-07-25T00:00:00"/>
    <x v="3177"/>
    <x v="1"/>
    <s v="At class home recently perform staff."/>
    <d v="2023-10-01T00:00:00"/>
    <x v="2363"/>
  </r>
  <r>
    <s v="CLM06583798"/>
    <d v="2020-12-18T00:00:00"/>
    <x v="3178"/>
    <x v="1"/>
    <s v="Paper sport option fly card."/>
    <d v="2021-03-01T00:00:00"/>
    <x v="2181"/>
  </r>
  <r>
    <s v="CLM58288890"/>
    <d v="2024-10-09T00:00:00"/>
    <x v="3179"/>
    <x v="0"/>
    <s v="Family level across great hand chair star."/>
    <d v="2024-12-27T00:00:00"/>
    <x v="47"/>
  </r>
  <r>
    <s v="CLM10956295"/>
    <d v="2022-12-22T00:00:00"/>
    <x v="3180"/>
    <x v="2"/>
    <s v="Future trial cut general."/>
    <m/>
    <x v="2364"/>
  </r>
  <r>
    <s v="CLM24560089"/>
    <d v="2021-06-25T00:00:00"/>
    <x v="1647"/>
    <x v="0"/>
    <s v="Fill individual away third generation."/>
    <m/>
    <x v="825"/>
  </r>
  <r>
    <s v="CLM17810921"/>
    <d v="2024-02-23T00:00:00"/>
    <x v="1357"/>
    <x v="1"/>
    <s v="Result human him station assume partner."/>
    <d v="2024-04-09T00:00:00"/>
    <x v="200"/>
  </r>
  <r>
    <s v="CLM99781954"/>
    <d v="2023-12-03T00:00:00"/>
    <x v="3181"/>
    <x v="1"/>
    <s v="Institution anything again gas first begin follow."/>
    <d v="2024-02-09T00:00:00"/>
    <x v="1430"/>
  </r>
  <r>
    <s v="CLM46157118"/>
    <d v="2021-02-20T00:00:00"/>
    <x v="3182"/>
    <x v="1"/>
    <s v="Daughter reality see condition sister physical stay."/>
    <m/>
    <x v="1421"/>
  </r>
  <r>
    <s v="CLM46375622"/>
    <d v="2021-07-12T00:00:00"/>
    <x v="3183"/>
    <x v="1"/>
    <s v="Maintain stage coach thus."/>
    <d v="2021-08-03T00:00:00"/>
    <x v="473"/>
  </r>
  <r>
    <s v="CLM27483654"/>
    <d v="2024-04-13T00:00:00"/>
    <x v="3184"/>
    <x v="2"/>
    <s v="Collection customer must push national."/>
    <d v="2024-05-14T00:00:00"/>
    <x v="1795"/>
  </r>
  <r>
    <s v="CLM44001906"/>
    <d v="2023-10-08T00:00:00"/>
    <x v="3185"/>
    <x v="2"/>
    <s v="Baby them fall mission foot."/>
    <d v="2023-11-24T00:00:00"/>
    <x v="2365"/>
  </r>
  <r>
    <s v="CLM86005865"/>
    <d v="2022-06-24T00:00:00"/>
    <x v="2311"/>
    <x v="1"/>
    <s v="Station group near show."/>
    <m/>
    <x v="1286"/>
  </r>
  <r>
    <s v="CLM67501344"/>
    <d v="2024-06-14T00:00:00"/>
    <x v="3186"/>
    <x v="0"/>
    <s v="Grow throughout away north group always always."/>
    <m/>
    <x v="2366"/>
  </r>
  <r>
    <s v="CLM02846127"/>
    <d v="2020-06-21T00:00:00"/>
    <x v="3187"/>
    <x v="1"/>
    <s v="Century determine never commercial wonder help big."/>
    <m/>
    <x v="2022"/>
  </r>
  <r>
    <s v="CLM48301592"/>
    <d v="2022-12-09T00:00:00"/>
    <x v="3188"/>
    <x v="2"/>
    <s v="Through itself common avoid."/>
    <d v="2022-12-29T00:00:00"/>
    <x v="2144"/>
  </r>
  <r>
    <s v="CLM80379171"/>
    <d v="2023-07-25T00:00:00"/>
    <x v="3189"/>
    <x v="0"/>
    <s v="Six dog offer ago past at represent thought."/>
    <d v="2023-09-11T00:00:00"/>
    <x v="2367"/>
  </r>
  <r>
    <s v="CLM62132941"/>
    <d v="2020-11-22T00:00:00"/>
    <x v="3190"/>
    <x v="0"/>
    <s v="Quickly try surface quickly."/>
    <m/>
    <x v="2368"/>
  </r>
  <r>
    <s v="CLM05557309"/>
    <d v="2021-07-24T00:00:00"/>
    <x v="3191"/>
    <x v="0"/>
    <s v="Write fill seat series fast once attention."/>
    <d v="2021-09-25T00:00:00"/>
    <x v="594"/>
  </r>
  <r>
    <s v="CLM96070745"/>
    <d v="2022-04-20T00:00:00"/>
    <x v="3192"/>
    <x v="0"/>
    <s v="Specific yourself morning professional similar mother."/>
    <m/>
    <x v="2369"/>
  </r>
  <r>
    <s v="CLM23954155"/>
    <d v="2024-10-17T00:00:00"/>
    <x v="3193"/>
    <x v="2"/>
    <s v="Road particularly magazine federal win up coach."/>
    <d v="2024-11-28T00:00:00"/>
    <x v="2370"/>
  </r>
  <r>
    <s v="CLM77448400"/>
    <d v="2024-01-03T00:00:00"/>
    <x v="122"/>
    <x v="2"/>
    <s v="Sometimes most individual enjoy race number."/>
    <m/>
    <x v="1770"/>
  </r>
  <r>
    <s v="CLM91598464"/>
    <d v="2023-07-16T00:00:00"/>
    <x v="3194"/>
    <x v="2"/>
    <s v="West address create response account everybody mention."/>
    <d v="2023-07-27T00:00:00"/>
    <x v="107"/>
  </r>
  <r>
    <s v="CLM64151041"/>
    <d v="2023-10-22T00:00:00"/>
    <x v="3195"/>
    <x v="1"/>
    <s v="Dog hit home catch suffer poor."/>
    <m/>
    <x v="2371"/>
  </r>
  <r>
    <s v="CLM63840672"/>
    <d v="2021-10-16T00:00:00"/>
    <x v="3196"/>
    <x v="2"/>
    <s v="As add financial share."/>
    <m/>
    <x v="842"/>
  </r>
  <r>
    <s v="CLM10973199"/>
    <d v="2023-06-10T00:00:00"/>
    <x v="3197"/>
    <x v="0"/>
    <s v="Church painting care benefit than prevent statement."/>
    <d v="2023-08-05T00:00:00"/>
    <x v="1773"/>
  </r>
  <r>
    <s v="CLM11711211"/>
    <d v="2022-05-16T00:00:00"/>
    <x v="3198"/>
    <x v="2"/>
    <s v="Character size drive modern toward draw."/>
    <d v="2022-07-06T00:00:00"/>
    <x v="2372"/>
  </r>
  <r>
    <s v="CLM59011948"/>
    <d v="2023-10-09T00:00:00"/>
    <x v="3199"/>
    <x v="1"/>
    <s v="Music fall everyone public pattern box after."/>
    <d v="2023-12-11T00:00:00"/>
    <x v="2373"/>
  </r>
  <r>
    <s v="CLM59468302"/>
    <d v="2021-01-15T00:00:00"/>
    <x v="3200"/>
    <x v="1"/>
    <s v="Structure risk look subject relate clearly seem."/>
    <d v="2021-04-08T00:00:00"/>
    <x v="60"/>
  </r>
  <r>
    <s v="CLM46941570"/>
    <d v="2022-12-30T00:00:00"/>
    <x v="3201"/>
    <x v="1"/>
    <s v="Compare inside wide."/>
    <d v="2023-01-12T00:00:00"/>
    <x v="179"/>
  </r>
  <r>
    <s v="CLM12908991"/>
    <d v="2021-05-08T00:00:00"/>
    <x v="3202"/>
    <x v="0"/>
    <s v="Necessary about create new spring."/>
    <d v="2021-07-26T00:00:00"/>
    <x v="2374"/>
  </r>
  <r>
    <s v="CLM35955399"/>
    <d v="2024-04-23T00:00:00"/>
    <x v="3203"/>
    <x v="0"/>
    <s v="Evening this majority hair our kid."/>
    <d v="2024-05-27T00:00:00"/>
    <x v="2375"/>
  </r>
  <r>
    <s v="CLM49593383"/>
    <d v="2023-12-18T00:00:00"/>
    <x v="3204"/>
    <x v="1"/>
    <s v="Stand religious family worker."/>
    <m/>
    <x v="2376"/>
  </r>
  <r>
    <s v="CLM95564841"/>
    <d v="2021-10-27T00:00:00"/>
    <x v="3205"/>
    <x v="2"/>
    <s v="There audience ago memory."/>
    <m/>
    <x v="2377"/>
  </r>
  <r>
    <s v="CLM54533457"/>
    <d v="2021-01-12T00:00:00"/>
    <x v="3206"/>
    <x v="0"/>
    <s v="Key foot thought feeling leave whatever indeed."/>
    <d v="2021-02-05T00:00:00"/>
    <x v="2378"/>
  </r>
  <r>
    <s v="CLM87434607"/>
    <d v="2022-03-17T00:00:00"/>
    <x v="3207"/>
    <x v="1"/>
    <s v="Subject campaign enjoy history."/>
    <d v="2022-06-08T00:00:00"/>
    <x v="2379"/>
  </r>
  <r>
    <s v="CLM94021227"/>
    <d v="2020-05-10T00:00:00"/>
    <x v="3208"/>
    <x v="1"/>
    <s v="A according development."/>
    <m/>
    <x v="2380"/>
  </r>
  <r>
    <s v="CLM69822553"/>
    <d v="2024-11-14T00:00:00"/>
    <x v="3209"/>
    <x v="0"/>
    <s v="Suffer present determine different heart upon free relate."/>
    <d v="2025-02-05T00:00:00"/>
    <x v="2381"/>
  </r>
  <r>
    <s v="CLM75113411"/>
    <d v="2024-04-20T00:00:00"/>
    <x v="3210"/>
    <x v="0"/>
    <s v="Avoid general painting miss policy."/>
    <d v="2024-05-17T00:00:00"/>
    <x v="2382"/>
  </r>
  <r>
    <s v="CLM09354679"/>
    <d v="2024-07-07T00:00:00"/>
    <x v="3211"/>
    <x v="1"/>
    <s v="In out physical five president human."/>
    <m/>
    <x v="1247"/>
  </r>
  <r>
    <s v="CLM41629706"/>
    <d v="2022-03-03T00:00:00"/>
    <x v="3212"/>
    <x v="0"/>
    <s v="Walk against blue see red something."/>
    <d v="2022-04-01T00:00:00"/>
    <x v="933"/>
  </r>
  <r>
    <s v="CLM52864528"/>
    <d v="2023-10-22T00:00:00"/>
    <x v="3213"/>
    <x v="2"/>
    <s v="Friend role risk see role example be teach."/>
    <d v="2023-12-13T00:00:00"/>
    <x v="2383"/>
  </r>
  <r>
    <s v="CLM31312769"/>
    <d v="2021-11-30T00:00:00"/>
    <x v="3214"/>
    <x v="2"/>
    <s v="Form tree attention board."/>
    <d v="2022-02-01T00:00:00"/>
    <x v="2384"/>
  </r>
  <r>
    <s v="CLM13145638"/>
    <d v="2023-03-13T00:00:00"/>
    <x v="3215"/>
    <x v="0"/>
    <s v="Sea yes current crime."/>
    <d v="2023-04-25T00:00:00"/>
    <x v="2385"/>
  </r>
  <r>
    <s v="CLM23440070"/>
    <d v="2020-09-28T00:00:00"/>
    <x v="3216"/>
    <x v="2"/>
    <s v="Either ever carry rock rich build ask."/>
    <m/>
    <x v="2273"/>
  </r>
  <r>
    <s v="CLM17518915"/>
    <d v="2022-08-17T00:00:00"/>
    <x v="3217"/>
    <x v="1"/>
    <s v="Window compare picture we similar bit quickly character."/>
    <d v="2022-09-20T00:00:00"/>
    <x v="2386"/>
  </r>
  <r>
    <s v="CLM51322947"/>
    <d v="2022-07-01T00:00:00"/>
    <x v="3218"/>
    <x v="1"/>
    <s v="Realize face anyone."/>
    <d v="2022-08-05T00:00:00"/>
    <x v="2387"/>
  </r>
  <r>
    <s v="CLM56314368"/>
    <d v="2020-12-30T00:00:00"/>
    <x v="3219"/>
    <x v="2"/>
    <s v="Home today thousand detail."/>
    <d v="2021-03-01T00:00:00"/>
    <x v="1641"/>
  </r>
  <r>
    <s v="CLM83839710"/>
    <d v="2021-08-08T00:00:00"/>
    <x v="3220"/>
    <x v="2"/>
    <s v="General number image thing everybody."/>
    <d v="2021-10-10T00:00:00"/>
    <x v="890"/>
  </r>
  <r>
    <s v="CLM92285597"/>
    <d v="2023-07-25T00:00:00"/>
    <x v="3221"/>
    <x v="0"/>
    <s v="Realize difference doctor system when."/>
    <m/>
    <x v="146"/>
  </r>
  <r>
    <s v="CLM69804767"/>
    <d v="2021-06-13T00:00:00"/>
    <x v="3222"/>
    <x v="1"/>
    <s v="History someone know southern another."/>
    <m/>
    <x v="2388"/>
  </r>
  <r>
    <s v="CLM40352310"/>
    <d v="2021-03-23T00:00:00"/>
    <x v="3223"/>
    <x v="1"/>
    <s v="Society like head."/>
    <d v="2021-04-30T00:00:00"/>
    <x v="541"/>
  </r>
  <r>
    <s v="CLM93194585"/>
    <d v="2021-07-07T00:00:00"/>
    <x v="3224"/>
    <x v="1"/>
    <s v="Turn staff church."/>
    <d v="2021-09-15T00:00:00"/>
    <x v="1267"/>
  </r>
  <r>
    <s v="CLM29491478"/>
    <d v="2021-04-28T00:00:00"/>
    <x v="3225"/>
    <x v="2"/>
    <s v="Heart than gun already challenge develop treat."/>
    <d v="2021-07-02T00:00:00"/>
    <x v="1343"/>
  </r>
  <r>
    <s v="CLM98428743"/>
    <d v="2023-02-24T00:00:00"/>
    <x v="3226"/>
    <x v="2"/>
    <s v="Reason after under."/>
    <d v="2023-03-23T00:00:00"/>
    <x v="2389"/>
  </r>
  <r>
    <s v="CLM45527220"/>
    <d v="2021-08-16T00:00:00"/>
    <x v="3227"/>
    <x v="0"/>
    <s v="Exactly purpose value would."/>
    <d v="2021-10-28T00:00:00"/>
    <x v="2390"/>
  </r>
  <r>
    <s v="CLM74913539"/>
    <d v="2020-04-01T00:00:00"/>
    <x v="3228"/>
    <x v="2"/>
    <s v="Speak something hard through."/>
    <m/>
    <x v="2391"/>
  </r>
  <r>
    <s v="CLM33853280"/>
    <d v="2023-09-23T00:00:00"/>
    <x v="3229"/>
    <x v="2"/>
    <s v="Effort art call action occur."/>
    <d v="2023-12-19T00:00:00"/>
    <x v="804"/>
  </r>
  <r>
    <s v="CLM84411772"/>
    <d v="2020-01-20T00:00:00"/>
    <x v="3230"/>
    <x v="1"/>
    <s v="Now his marriage real."/>
    <d v="2020-02-07T00:00:00"/>
    <x v="2392"/>
  </r>
  <r>
    <s v="CLM70875148"/>
    <d v="2022-04-09T00:00:00"/>
    <x v="3231"/>
    <x v="0"/>
    <s v="Question contain character fall."/>
    <d v="2022-04-28T00:00:00"/>
    <x v="2393"/>
  </r>
  <r>
    <s v="CLM48150580"/>
    <d v="2022-09-12T00:00:00"/>
    <x v="3232"/>
    <x v="2"/>
    <s v="Situation everything rate Congress family cut."/>
    <m/>
    <x v="2233"/>
  </r>
  <r>
    <s v="CLM70405590"/>
    <d v="2023-03-04T00:00:00"/>
    <x v="3233"/>
    <x v="2"/>
    <s v="Happy program herself."/>
    <d v="2023-03-26T00:00:00"/>
    <x v="2394"/>
  </r>
  <r>
    <s v="CLM77876679"/>
    <d v="2022-06-01T00:00:00"/>
    <x v="3234"/>
    <x v="2"/>
    <s v="That office establish continue."/>
    <d v="2022-08-24T00:00:00"/>
    <x v="2395"/>
  </r>
  <r>
    <s v="CLM15602772"/>
    <d v="2024-12-10T00:00:00"/>
    <x v="3235"/>
    <x v="2"/>
    <s v="Mouth this push order feeling."/>
    <d v="2025-01-30T00:00:00"/>
    <x v="1503"/>
  </r>
  <r>
    <s v="CLM81251729"/>
    <d v="2023-04-20T00:00:00"/>
    <x v="3236"/>
    <x v="1"/>
    <s v="Three recently agreement certain compare."/>
    <m/>
    <x v="2396"/>
  </r>
  <r>
    <s v="CLM18596414"/>
    <d v="2020-10-06T00:00:00"/>
    <x v="3237"/>
    <x v="2"/>
    <s v="Back do save threat maintain add."/>
    <d v="2020-10-29T00:00:00"/>
    <x v="2397"/>
  </r>
  <r>
    <s v="CLM48597801"/>
    <d v="2020-08-08T00:00:00"/>
    <x v="3238"/>
    <x v="2"/>
    <s v="Long hundred body she after best police."/>
    <d v="2020-08-24T00:00:00"/>
    <x v="2398"/>
  </r>
  <r>
    <s v="CLM43296885"/>
    <d v="2023-01-11T00:00:00"/>
    <x v="1936"/>
    <x v="0"/>
    <s v="Small join second bad appear maintain eat."/>
    <d v="2023-01-21T00:00:00"/>
    <x v="2399"/>
  </r>
  <r>
    <s v="CLM08621892"/>
    <d v="2021-11-03T00:00:00"/>
    <x v="3239"/>
    <x v="1"/>
    <s v="Him whom enjoy quite prevent."/>
    <d v="2021-12-14T00:00:00"/>
    <x v="733"/>
  </r>
  <r>
    <s v="CLM45964025"/>
    <d v="2024-04-10T00:00:00"/>
    <x v="3240"/>
    <x v="0"/>
    <s v="Blood who actually argue among."/>
    <m/>
    <x v="694"/>
  </r>
  <r>
    <s v="CLM56566284"/>
    <d v="2021-03-31T00:00:00"/>
    <x v="3241"/>
    <x v="1"/>
    <s v="Become lose interview fund when he song accept."/>
    <m/>
    <x v="2400"/>
  </r>
  <r>
    <s v="CLM05512572"/>
    <d v="2023-01-02T00:00:00"/>
    <x v="3242"/>
    <x v="2"/>
    <s v="Style industry building want themselves."/>
    <d v="2023-03-16T00:00:00"/>
    <x v="2401"/>
  </r>
  <r>
    <s v="CLM78861759"/>
    <d v="2022-02-08T00:00:00"/>
    <x v="3243"/>
    <x v="0"/>
    <s v="News American piece land rather."/>
    <d v="2022-05-03T00:00:00"/>
    <x v="1426"/>
  </r>
  <r>
    <s v="CLM55284855"/>
    <d v="2020-02-18T00:00:00"/>
    <x v="3244"/>
    <x v="0"/>
    <s v="Magazine against much see yet situation."/>
    <d v="2020-05-18T00:00:00"/>
    <x v="2402"/>
  </r>
  <r>
    <s v="CLM10974734"/>
    <d v="2023-09-14T00:00:00"/>
    <x v="3245"/>
    <x v="1"/>
    <s v="Whose service Democrat despite by your."/>
    <m/>
    <x v="1210"/>
  </r>
  <r>
    <s v="CLM26344242"/>
    <d v="2021-08-04T00:00:00"/>
    <x v="3246"/>
    <x v="0"/>
    <s v="Computer check friend Congress as thing."/>
    <d v="2021-08-27T00:00:00"/>
    <x v="2403"/>
  </r>
  <r>
    <s v="CLM03310399"/>
    <d v="2020-05-18T00:00:00"/>
    <x v="3247"/>
    <x v="0"/>
    <s v="Town environment especially nor."/>
    <d v="2020-07-26T00:00:00"/>
    <x v="285"/>
  </r>
  <r>
    <s v="CLM99054147"/>
    <d v="2022-01-15T00:00:00"/>
    <x v="3248"/>
    <x v="1"/>
    <s v="Coach student hot art me dream stock."/>
    <d v="2022-03-13T00:00:00"/>
    <x v="136"/>
  </r>
  <r>
    <s v="CLM85911936"/>
    <d v="2020-10-19T00:00:00"/>
    <x v="3249"/>
    <x v="2"/>
    <s v="Skin fast line."/>
    <d v="2020-11-20T00:00:00"/>
    <x v="2404"/>
  </r>
  <r>
    <s v="CLM90031444"/>
    <d v="2020-03-21T00:00:00"/>
    <x v="3250"/>
    <x v="2"/>
    <s v="Most base occur election performance national."/>
    <d v="2020-05-10T00:00:00"/>
    <x v="2405"/>
  </r>
  <r>
    <s v="CLM91283482"/>
    <d v="2023-09-17T00:00:00"/>
    <x v="3251"/>
    <x v="2"/>
    <s v="Fight political school past raise."/>
    <d v="2023-10-20T00:00:00"/>
    <x v="544"/>
  </r>
  <r>
    <s v="CLM38126511"/>
    <d v="2020-02-15T00:00:00"/>
    <x v="3252"/>
    <x v="0"/>
    <s v="Environmental see while manage."/>
    <d v="2020-03-19T00:00:00"/>
    <x v="602"/>
  </r>
  <r>
    <s v="CLM86367031"/>
    <d v="2024-12-18T00:00:00"/>
    <x v="3253"/>
    <x v="1"/>
    <s v="Space forget book drop type western whole."/>
    <m/>
    <x v="2406"/>
  </r>
  <r>
    <s v="CLM68410863"/>
    <d v="2021-04-13T00:00:00"/>
    <x v="3254"/>
    <x v="0"/>
    <s v="Manager song body."/>
    <d v="2021-06-10T00:00:00"/>
    <x v="1851"/>
  </r>
  <r>
    <s v="CLM11719014"/>
    <d v="2023-02-28T00:00:00"/>
    <x v="3255"/>
    <x v="2"/>
    <s v="Dog still station."/>
    <d v="2023-03-24T00:00:00"/>
    <x v="2407"/>
  </r>
  <r>
    <s v="CLM42092028"/>
    <d v="2023-10-12T00:00:00"/>
    <x v="1823"/>
    <x v="2"/>
    <s v="Choose economy college cup training."/>
    <m/>
    <x v="2408"/>
  </r>
  <r>
    <s v="CLM35485350"/>
    <d v="2023-12-28T00:00:00"/>
    <x v="3256"/>
    <x v="1"/>
    <s v="Debate determine wife only matter energy ball."/>
    <d v="2024-03-26T00:00:00"/>
    <x v="2333"/>
  </r>
  <r>
    <s v="CLM41180338"/>
    <d v="2022-01-29T00:00:00"/>
    <x v="3257"/>
    <x v="0"/>
    <s v="Believe personal arm several suffer wish city."/>
    <d v="2022-03-15T00:00:00"/>
    <x v="2409"/>
  </r>
  <r>
    <s v="CLM17943402"/>
    <d v="2020-09-30T00:00:00"/>
    <x v="3258"/>
    <x v="0"/>
    <s v="Plant add so cell oil official."/>
    <d v="2020-10-19T00:00:00"/>
    <x v="1520"/>
  </r>
  <r>
    <s v="CLM76863506"/>
    <d v="2021-08-02T00:00:00"/>
    <x v="3259"/>
    <x v="2"/>
    <s v="Main live agree prove present open."/>
    <m/>
    <x v="2410"/>
  </r>
  <r>
    <s v="CLM93971217"/>
    <d v="2022-04-11T00:00:00"/>
    <x v="3260"/>
    <x v="2"/>
    <s v="Best sell true concern second."/>
    <d v="2022-05-22T00:00:00"/>
    <x v="1453"/>
  </r>
  <r>
    <s v="CLM50078846"/>
    <d v="2023-04-29T00:00:00"/>
    <x v="3261"/>
    <x v="2"/>
    <s v="Easy risk west often."/>
    <m/>
    <x v="2001"/>
  </r>
  <r>
    <s v="CLM40729311"/>
    <d v="2024-06-22T00:00:00"/>
    <x v="3262"/>
    <x v="1"/>
    <s v="Little the project stuff stage carry ten section."/>
    <d v="2024-08-02T00:00:00"/>
    <x v="876"/>
  </r>
  <r>
    <s v="CLM74812228"/>
    <d v="2024-01-02T00:00:00"/>
    <x v="3263"/>
    <x v="2"/>
    <s v="Hundred always big join."/>
    <d v="2024-03-08T00:00:00"/>
    <x v="1449"/>
  </r>
  <r>
    <s v="CLM15531049"/>
    <d v="2024-04-08T00:00:00"/>
    <x v="3264"/>
    <x v="0"/>
    <s v="Animal ready sell help task describe air."/>
    <d v="2024-05-31T00:00:00"/>
    <x v="431"/>
  </r>
  <r>
    <s v="CLM34322672"/>
    <d v="2024-02-17T00:00:00"/>
    <x v="3265"/>
    <x v="1"/>
    <s v="Plant party democratic team."/>
    <d v="2024-02-29T00:00:00"/>
    <x v="2411"/>
  </r>
  <r>
    <s v="CLM50719202"/>
    <d v="2022-03-15T00:00:00"/>
    <x v="3266"/>
    <x v="1"/>
    <s v="Themselves later business force these."/>
    <d v="2022-06-03T00:00:00"/>
    <x v="2412"/>
  </r>
  <r>
    <s v="CLM18286299"/>
    <d v="2020-09-04T00:00:00"/>
    <x v="3267"/>
    <x v="1"/>
    <s v="Hand something serve share major gun."/>
    <d v="2020-11-20T00:00:00"/>
    <x v="2413"/>
  </r>
  <r>
    <s v="CLM08752857"/>
    <d v="2020-01-04T00:00:00"/>
    <x v="3268"/>
    <x v="0"/>
    <s v="Friend base attack operation."/>
    <d v="2020-02-26T00:00:00"/>
    <x v="2412"/>
  </r>
  <r>
    <s v="CLM15296133"/>
    <d v="2020-10-14T00:00:00"/>
    <x v="3269"/>
    <x v="0"/>
    <s v="Toward build board appear note talk who station."/>
    <d v="2020-12-07T00:00:00"/>
    <x v="2075"/>
  </r>
  <r>
    <s v="CLM25561300"/>
    <d v="2024-01-04T00:00:00"/>
    <x v="3270"/>
    <x v="1"/>
    <s v="Street live them hold action."/>
    <m/>
    <x v="2414"/>
  </r>
  <r>
    <s v="CLM92995741"/>
    <d v="2024-02-25T00:00:00"/>
    <x v="3271"/>
    <x v="0"/>
    <s v="Know across performance factor bill model audience."/>
    <m/>
    <x v="138"/>
  </r>
  <r>
    <s v="CLM16668415"/>
    <d v="2021-07-04T00:00:00"/>
    <x v="1254"/>
    <x v="1"/>
    <s v="General audience and moment appear."/>
    <m/>
    <x v="2415"/>
  </r>
  <r>
    <s v="CLM63685253"/>
    <d v="2021-08-17T00:00:00"/>
    <x v="3272"/>
    <x v="0"/>
    <s v="Factor give per pull public save much."/>
    <m/>
    <x v="1280"/>
  </r>
  <r>
    <s v="CLM58946164"/>
    <d v="2021-09-11T00:00:00"/>
    <x v="3273"/>
    <x v="0"/>
    <s v="Available similar bill vote top clear soldier."/>
    <d v="2021-10-09T00:00:00"/>
    <x v="2416"/>
  </r>
  <r>
    <s v="CLM07046356"/>
    <d v="2021-05-12T00:00:00"/>
    <x v="3274"/>
    <x v="2"/>
    <s v="All this event then newspaper."/>
    <d v="2021-07-07T00:00:00"/>
    <x v="1685"/>
  </r>
  <r>
    <s v="CLM68521447"/>
    <d v="2020-05-05T00:00:00"/>
    <x v="3275"/>
    <x v="2"/>
    <s v="Figure happen candidate lawyer model."/>
    <d v="2020-05-16T00:00:00"/>
    <x v="2417"/>
  </r>
  <r>
    <s v="CLM21644345"/>
    <d v="2024-11-05T00:00:00"/>
    <x v="3276"/>
    <x v="1"/>
    <s v="Under hair find hospital off sit."/>
    <d v="2024-11-28T00:00:00"/>
    <x v="1997"/>
  </r>
  <r>
    <s v="CLM03948039"/>
    <d v="2020-03-31T00:00:00"/>
    <x v="3277"/>
    <x v="0"/>
    <s v="Fall respond month answer."/>
    <d v="2020-06-05T00:00:00"/>
    <x v="1021"/>
  </r>
  <r>
    <s v="CLM58162732"/>
    <d v="2022-05-14T00:00:00"/>
    <x v="3278"/>
    <x v="0"/>
    <s v="Place poor home total."/>
    <d v="2022-06-26T00:00:00"/>
    <x v="321"/>
  </r>
  <r>
    <s v="CLM59104048"/>
    <d v="2022-03-11T00:00:00"/>
    <x v="3279"/>
    <x v="2"/>
    <s v="Professional free establish leave high."/>
    <d v="2022-05-13T00:00:00"/>
    <x v="641"/>
  </r>
  <r>
    <s v="CLM10291423"/>
    <d v="2020-08-20T00:00:00"/>
    <x v="3280"/>
    <x v="0"/>
    <s v="Office describe century close off the determine."/>
    <m/>
    <x v="962"/>
  </r>
  <r>
    <s v="CLM99364705"/>
    <d v="2022-09-19T00:00:00"/>
    <x v="3281"/>
    <x v="2"/>
    <s v="Suffer perform expert lawyer condition."/>
    <d v="2022-11-09T00:00:00"/>
    <x v="979"/>
  </r>
  <r>
    <s v="CLM55575862"/>
    <d v="2022-10-18T00:00:00"/>
    <x v="3282"/>
    <x v="2"/>
    <s v="Compare generation society blood."/>
    <d v="2022-11-25T00:00:00"/>
    <x v="2146"/>
  </r>
  <r>
    <s v="CLM45461949"/>
    <d v="2021-10-17T00:00:00"/>
    <x v="3283"/>
    <x v="0"/>
    <s v="Stage information learn until why prevent list side."/>
    <d v="2021-12-26T00:00:00"/>
    <x v="1479"/>
  </r>
  <r>
    <s v="CLM92088144"/>
    <d v="2022-08-09T00:00:00"/>
    <x v="3284"/>
    <x v="1"/>
    <s v="Why certainly ahead forget shake situation detail forward."/>
    <d v="2022-10-26T00:00:00"/>
    <x v="2035"/>
  </r>
  <r>
    <s v="CLM66169819"/>
    <d v="2020-03-08T00:00:00"/>
    <x v="3285"/>
    <x v="2"/>
    <s v="Southern film establish be their build force each."/>
    <d v="2020-03-22T00:00:00"/>
    <x v="2418"/>
  </r>
  <r>
    <s v="CLM94350496"/>
    <d v="2020-07-26T00:00:00"/>
    <x v="3286"/>
    <x v="0"/>
    <s v="Rest turn less tax."/>
    <d v="2020-08-13T00:00:00"/>
    <x v="209"/>
  </r>
  <r>
    <s v="CLM86909587"/>
    <d v="2021-01-23T00:00:00"/>
    <x v="3287"/>
    <x v="0"/>
    <s v="Yard anyone add tell first trouble decade."/>
    <d v="2021-04-15T00:00:00"/>
    <x v="1131"/>
  </r>
  <r>
    <s v="CLM19957713"/>
    <d v="2020-06-01T00:00:00"/>
    <x v="3288"/>
    <x v="2"/>
    <s v="Capital message light."/>
    <d v="2020-08-07T00:00:00"/>
    <x v="2419"/>
  </r>
  <r>
    <s v="CLM98600827"/>
    <d v="2020-10-16T00:00:00"/>
    <x v="3289"/>
    <x v="0"/>
    <s v="Television nor force car travel."/>
    <d v="2020-11-22T00:00:00"/>
    <x v="2420"/>
  </r>
  <r>
    <s v="CLM36533586"/>
    <d v="2022-07-21T00:00:00"/>
    <x v="3290"/>
    <x v="1"/>
    <s v="Reason free form line."/>
    <d v="2022-10-17T00:00:00"/>
    <x v="2421"/>
  </r>
  <r>
    <s v="CLM96004024"/>
    <d v="2022-07-03T00:00:00"/>
    <x v="3291"/>
    <x v="0"/>
    <s v="Single institution hand house book early late democratic."/>
    <m/>
    <x v="2422"/>
  </r>
  <r>
    <s v="CLM71430868"/>
    <d v="2020-08-30T00:00:00"/>
    <x v="3292"/>
    <x v="2"/>
    <s v="Arrive public two bag rock order too development."/>
    <d v="2020-10-15T00:00:00"/>
    <x v="2423"/>
  </r>
  <r>
    <s v="CLM97563206"/>
    <d v="2021-12-15T00:00:00"/>
    <x v="3293"/>
    <x v="0"/>
    <s v="Reveal bank marriage matter."/>
    <d v="2022-01-19T00:00:00"/>
    <x v="1431"/>
  </r>
  <r>
    <s v="CLM89082828"/>
    <d v="2020-06-13T00:00:00"/>
    <x v="3294"/>
    <x v="0"/>
    <s v="First color decide."/>
    <d v="2020-09-11T00:00:00"/>
    <x v="810"/>
  </r>
  <r>
    <s v="CLM72615645"/>
    <d v="2020-03-15T00:00:00"/>
    <x v="3295"/>
    <x v="2"/>
    <s v="Religious say page road option."/>
    <d v="2020-04-12T00:00:00"/>
    <x v="518"/>
  </r>
  <r>
    <s v="CLM45327495"/>
    <d v="2022-12-22T00:00:00"/>
    <x v="3296"/>
    <x v="0"/>
    <s v="During answer red real laugh age."/>
    <d v="2023-01-20T00:00:00"/>
    <x v="2424"/>
  </r>
  <r>
    <s v="CLM61661629"/>
    <d v="2020-11-04T00:00:00"/>
    <x v="3297"/>
    <x v="1"/>
    <s v="Market land couple ground remain safe tree lead."/>
    <d v="2020-12-05T00:00:00"/>
    <x v="1654"/>
  </r>
  <r>
    <s v="CLM50197239"/>
    <d v="2020-06-10T00:00:00"/>
    <x v="3298"/>
    <x v="0"/>
    <s v="Behavior friend international step cover agent road teacher."/>
    <d v="2020-07-27T00:00:00"/>
    <x v="2425"/>
  </r>
  <r>
    <s v="CLM90499765"/>
    <d v="2024-10-19T00:00:00"/>
    <x v="3299"/>
    <x v="2"/>
    <s v="Such respond material care keep short."/>
    <m/>
    <x v="571"/>
  </r>
  <r>
    <s v="CLM87976956"/>
    <d v="2022-05-14T00:00:00"/>
    <x v="3300"/>
    <x v="0"/>
    <s v="Imagine never question official."/>
    <m/>
    <x v="72"/>
  </r>
  <r>
    <s v="CLM62887106"/>
    <d v="2024-04-18T00:00:00"/>
    <x v="3301"/>
    <x v="1"/>
    <s v="South dark expect everyone husband analysis which."/>
    <d v="2024-05-05T00:00:00"/>
    <x v="1463"/>
  </r>
  <r>
    <s v="CLM02395741"/>
    <d v="2021-03-08T00:00:00"/>
    <x v="3302"/>
    <x v="2"/>
    <s v="No attorney three successful for religious."/>
    <m/>
    <x v="2426"/>
  </r>
  <r>
    <s v="CLM98062295"/>
    <d v="2021-11-23T00:00:00"/>
    <x v="3303"/>
    <x v="1"/>
    <s v="Discussion authority agent forward pass indeed."/>
    <d v="2022-01-10T00:00:00"/>
    <x v="2427"/>
  </r>
  <r>
    <s v="CLM62525519"/>
    <d v="2024-06-05T00:00:00"/>
    <x v="3304"/>
    <x v="0"/>
    <s v="Consumer ahead economy development data."/>
    <d v="2024-08-10T00:00:00"/>
    <x v="2428"/>
  </r>
  <r>
    <s v="CLM51857693"/>
    <d v="2022-10-29T00:00:00"/>
    <x v="3305"/>
    <x v="2"/>
    <s v="Light fund meeting baby group amount."/>
    <m/>
    <x v="2310"/>
  </r>
  <r>
    <s v="CLM50284228"/>
    <d v="2022-09-16T00:00:00"/>
    <x v="3306"/>
    <x v="1"/>
    <s v="Discuss either much age."/>
    <m/>
    <x v="1619"/>
  </r>
  <r>
    <s v="CLM49452991"/>
    <d v="2024-02-20T00:00:00"/>
    <x v="3307"/>
    <x v="2"/>
    <s v="Experience method next name scientist decade."/>
    <d v="2024-04-21T00:00:00"/>
    <x v="2429"/>
  </r>
  <r>
    <s v="CLM68156296"/>
    <d v="2020-03-21T00:00:00"/>
    <x v="3308"/>
    <x v="2"/>
    <s v="Artist direction view history available exactly enough."/>
    <m/>
    <x v="2430"/>
  </r>
  <r>
    <s v="CLM52732713"/>
    <d v="2024-11-06T00:00:00"/>
    <x v="3309"/>
    <x v="1"/>
    <s v="Example how improve last."/>
    <m/>
    <x v="1640"/>
  </r>
  <r>
    <s v="CLM43794647"/>
    <d v="2022-05-21T00:00:00"/>
    <x v="3310"/>
    <x v="1"/>
    <s v="Charge put though weight."/>
    <d v="2022-08-03T00:00:00"/>
    <x v="2431"/>
  </r>
  <r>
    <s v="CLM65507827"/>
    <d v="2021-11-04T00:00:00"/>
    <x v="3311"/>
    <x v="1"/>
    <s v="Administration collection thus similar treatment many beautiful."/>
    <d v="2021-11-21T00:00:00"/>
    <x v="2432"/>
  </r>
  <r>
    <s v="CLM06207358"/>
    <d v="2020-03-23T00:00:00"/>
    <x v="3312"/>
    <x v="0"/>
    <s v="Chair gun hold western around consider white long."/>
    <d v="2020-04-28T00:00:00"/>
    <x v="2283"/>
  </r>
  <r>
    <s v="CLM68927784"/>
    <d v="2021-03-31T00:00:00"/>
    <x v="3313"/>
    <x v="1"/>
    <s v="Pretty type policy court such attack."/>
    <d v="2021-04-14T00:00:00"/>
    <x v="2433"/>
  </r>
  <r>
    <s v="CLM26801482"/>
    <d v="2021-04-29T00:00:00"/>
    <x v="3314"/>
    <x v="0"/>
    <s v="Argue agent other long."/>
    <d v="2021-07-04T00:00:00"/>
    <x v="2434"/>
  </r>
  <r>
    <s v="CLM60389736"/>
    <d v="2020-10-31T00:00:00"/>
    <x v="3315"/>
    <x v="1"/>
    <s v="Would nor minute."/>
    <d v="2020-11-30T00:00:00"/>
    <x v="2435"/>
  </r>
  <r>
    <s v="CLM19164018"/>
    <d v="2021-12-05T00:00:00"/>
    <x v="3316"/>
    <x v="2"/>
    <s v="Table wait doctor door reason site."/>
    <m/>
    <x v="2436"/>
  </r>
  <r>
    <s v="CLM30163333"/>
    <d v="2021-11-30T00:00:00"/>
    <x v="3317"/>
    <x v="1"/>
    <s v="How instead partner stock different expert analysis nor."/>
    <d v="2022-02-05T00:00:00"/>
    <x v="2437"/>
  </r>
  <r>
    <s v="CLM30787962"/>
    <d v="2022-11-23T00:00:00"/>
    <x v="3318"/>
    <x v="0"/>
    <s v="Information charge friend seem throughout stop."/>
    <d v="2022-12-25T00:00:00"/>
    <x v="267"/>
  </r>
  <r>
    <s v="CLM24420237"/>
    <d v="2023-02-14T00:00:00"/>
    <x v="3319"/>
    <x v="0"/>
    <s v="Despite spend will network big including."/>
    <d v="2023-03-08T00:00:00"/>
    <x v="2438"/>
  </r>
  <r>
    <s v="CLM74298409"/>
    <d v="2023-07-19T00:00:00"/>
    <x v="3320"/>
    <x v="0"/>
    <s v="Before vote military us cut."/>
    <m/>
    <x v="436"/>
  </r>
  <r>
    <s v="CLM69408385"/>
    <d v="2024-10-02T00:00:00"/>
    <x v="3321"/>
    <x v="2"/>
    <s v="Game go partner."/>
    <m/>
    <x v="2439"/>
  </r>
  <r>
    <s v="CLM04955668"/>
    <d v="2020-05-31T00:00:00"/>
    <x v="3322"/>
    <x v="0"/>
    <s v="Ok dinner conference small after."/>
    <d v="2020-08-08T00:00:00"/>
    <x v="2440"/>
  </r>
  <r>
    <s v="CLM47346678"/>
    <d v="2022-01-02T00:00:00"/>
    <x v="3323"/>
    <x v="2"/>
    <s v="Nature power most husband."/>
    <d v="2022-03-08T00:00:00"/>
    <x v="2441"/>
  </r>
  <r>
    <s v="CLM63631124"/>
    <d v="2024-10-28T00:00:00"/>
    <x v="2261"/>
    <x v="2"/>
    <s v="Foot surface town require relationship look."/>
    <d v="2024-12-26T00:00:00"/>
    <x v="2442"/>
  </r>
  <r>
    <s v="CLM17792515"/>
    <d v="2021-04-08T00:00:00"/>
    <x v="3324"/>
    <x v="0"/>
    <s v="Enjoy figure left."/>
    <m/>
    <x v="2443"/>
  </r>
  <r>
    <s v="CLM90510489"/>
    <d v="2020-05-20T00:00:00"/>
    <x v="3325"/>
    <x v="0"/>
    <s v="My along officer improve goal happy tough size."/>
    <d v="2020-06-06T00:00:00"/>
    <x v="2444"/>
  </r>
  <r>
    <s v="CLM40104746"/>
    <d v="2020-09-11T00:00:00"/>
    <x v="3326"/>
    <x v="0"/>
    <s v="Imagine painting card age take exactly down especially."/>
    <d v="2020-10-14T00:00:00"/>
    <x v="769"/>
  </r>
  <r>
    <s v="CLM67589393"/>
    <d v="2021-12-02T00:00:00"/>
    <x v="3327"/>
    <x v="2"/>
    <s v="Mind door box whole."/>
    <d v="2022-01-02T00:00:00"/>
    <x v="610"/>
  </r>
  <r>
    <s v="CLM35928101"/>
    <d v="2021-02-07T00:00:00"/>
    <x v="3328"/>
    <x v="1"/>
    <s v="Staff need but head write."/>
    <m/>
    <x v="1776"/>
  </r>
  <r>
    <s v="CLM00017983"/>
    <d v="2020-10-28T00:00:00"/>
    <x v="3329"/>
    <x v="0"/>
    <s v="Friend security including."/>
    <d v="2020-11-16T00:00:00"/>
    <x v="2445"/>
  </r>
  <r>
    <s v="CLM98486382"/>
    <d v="2023-08-24T00:00:00"/>
    <x v="3330"/>
    <x v="0"/>
    <s v="Ability authority treatment service."/>
    <d v="2023-10-21T00:00:00"/>
    <x v="2279"/>
  </r>
  <r>
    <s v="CLM61699966"/>
    <d v="2024-02-17T00:00:00"/>
    <x v="3331"/>
    <x v="1"/>
    <s v="Energy court fact imagine."/>
    <d v="2024-03-11T00:00:00"/>
    <x v="1392"/>
  </r>
  <r>
    <s v="CLM80608588"/>
    <d v="2020-10-20T00:00:00"/>
    <x v="3332"/>
    <x v="2"/>
    <s v="Campaign least country American choose."/>
    <d v="2020-12-09T00:00:00"/>
    <x v="32"/>
  </r>
  <r>
    <s v="CLM36621446"/>
    <d v="2020-10-24T00:00:00"/>
    <x v="3333"/>
    <x v="1"/>
    <s v="Action design debate long scene."/>
    <d v="2020-12-04T00:00:00"/>
    <x v="2446"/>
  </r>
  <r>
    <s v="CLM05598958"/>
    <d v="2021-11-30T00:00:00"/>
    <x v="3334"/>
    <x v="2"/>
    <s v="Few anyone follow understand subject bag specific."/>
    <d v="2022-02-26T00:00:00"/>
    <x v="1032"/>
  </r>
  <r>
    <s v="CLM90303699"/>
    <d v="2023-12-15T00:00:00"/>
    <x v="3335"/>
    <x v="0"/>
    <s v="Imagine along oil administration step."/>
    <d v="2024-01-29T00:00:00"/>
    <x v="284"/>
  </r>
  <r>
    <s v="CLM15821766"/>
    <d v="2023-08-18T00:00:00"/>
    <x v="3336"/>
    <x v="1"/>
    <s v="Vote see subject rule cover billion group."/>
    <d v="2023-10-29T00:00:00"/>
    <x v="2327"/>
  </r>
  <r>
    <s v="CLM54287677"/>
    <d v="2024-10-17T00:00:00"/>
    <x v="3337"/>
    <x v="2"/>
    <s v="Rock use heavy Republican particular score Democrat benefit."/>
    <d v="2024-12-05T00:00:00"/>
    <x v="330"/>
  </r>
  <r>
    <s v="CLM49243604"/>
    <d v="2020-09-07T00:00:00"/>
    <x v="3338"/>
    <x v="2"/>
    <s v="Challenge notice very case top everything look."/>
    <d v="2020-11-26T00:00:00"/>
    <x v="2447"/>
  </r>
  <r>
    <s v="CLM24995508"/>
    <d v="2023-09-26T00:00:00"/>
    <x v="3339"/>
    <x v="0"/>
    <s v="Me partner specific space hotel cold contain."/>
    <m/>
    <x v="705"/>
  </r>
  <r>
    <s v="CLM21004860"/>
    <d v="2024-02-25T00:00:00"/>
    <x v="3340"/>
    <x v="1"/>
    <s v="Take pretty knowledge Democrat."/>
    <d v="2024-03-12T00:00:00"/>
    <x v="2448"/>
  </r>
  <r>
    <s v="CLM37975486"/>
    <d v="2020-06-12T00:00:00"/>
    <x v="3341"/>
    <x v="0"/>
    <s v="Difficult statement take resource join oil individual."/>
    <d v="2020-06-30T00:00:00"/>
    <x v="1243"/>
  </r>
  <r>
    <s v="CLM13657925"/>
    <d v="2022-03-19T00:00:00"/>
    <x v="3342"/>
    <x v="1"/>
    <s v="Especially especially major benefit old chance risk."/>
    <m/>
    <x v="2449"/>
  </r>
  <r>
    <s v="CLM55473472"/>
    <d v="2021-10-01T00:00:00"/>
    <x v="3343"/>
    <x v="2"/>
    <s v="Never risk rich herself special sound too little."/>
    <d v="2021-12-12T00:00:00"/>
    <x v="2450"/>
  </r>
  <r>
    <s v="CLM66340802"/>
    <d v="2022-05-01T00:00:00"/>
    <x v="3344"/>
    <x v="1"/>
    <s v="Try four born enter state."/>
    <m/>
    <x v="2263"/>
  </r>
  <r>
    <s v="CLM98896260"/>
    <d v="2024-06-05T00:00:00"/>
    <x v="3345"/>
    <x v="1"/>
    <s v="Better plan pressure choice write money."/>
    <m/>
    <x v="2451"/>
  </r>
  <r>
    <s v="CLM70301481"/>
    <d v="2024-03-09T00:00:00"/>
    <x v="3346"/>
    <x v="0"/>
    <s v="Too decide threat product clear arm."/>
    <m/>
    <x v="996"/>
  </r>
  <r>
    <s v="CLM55774820"/>
    <d v="2020-06-05T00:00:00"/>
    <x v="3347"/>
    <x v="0"/>
    <s v="Good arrive blue my book."/>
    <m/>
    <x v="1211"/>
  </r>
  <r>
    <s v="CLM62200490"/>
    <d v="2022-08-09T00:00:00"/>
    <x v="3348"/>
    <x v="0"/>
    <s v="Beat would hot industry imagine experience."/>
    <d v="2022-09-25T00:00:00"/>
    <x v="1211"/>
  </r>
  <r>
    <s v="CLM41933053"/>
    <d v="2021-07-25T00:00:00"/>
    <x v="3349"/>
    <x v="2"/>
    <s v="Where situation marriage look area next different."/>
    <d v="2021-09-12T00:00:00"/>
    <x v="2452"/>
  </r>
  <r>
    <s v="CLM62126962"/>
    <d v="2023-03-31T00:00:00"/>
    <x v="3350"/>
    <x v="2"/>
    <s v="Themselves manage wall through rise."/>
    <m/>
    <x v="1821"/>
  </r>
  <r>
    <s v="CLM69313917"/>
    <d v="2024-06-10T00:00:00"/>
    <x v="3351"/>
    <x v="1"/>
    <s v="Red bill energy oil perhaps for."/>
    <d v="2024-07-24T00:00:00"/>
    <x v="2453"/>
  </r>
  <r>
    <s v="CLM39145917"/>
    <d v="2021-01-01T00:00:00"/>
    <x v="3352"/>
    <x v="1"/>
    <s v="Move food effect data."/>
    <m/>
    <x v="2454"/>
  </r>
  <r>
    <s v="CLM25570185"/>
    <d v="2024-04-03T00:00:00"/>
    <x v="3353"/>
    <x v="2"/>
    <s v="Line material safe traditional when capital sea."/>
    <d v="2024-05-22T00:00:00"/>
    <x v="1702"/>
  </r>
  <r>
    <s v="CLM73047550"/>
    <d v="2023-05-09T00:00:00"/>
    <x v="3354"/>
    <x v="1"/>
    <s v="Truth provide ask leader risk meeting meeting treatment."/>
    <d v="2023-05-19T00:00:00"/>
    <x v="2455"/>
  </r>
  <r>
    <s v="CLM74101275"/>
    <d v="2021-01-11T00:00:00"/>
    <x v="3355"/>
    <x v="1"/>
    <s v="Although environment explain weight difficult seven actually."/>
    <d v="2021-02-24T00:00:00"/>
    <x v="2456"/>
  </r>
  <r>
    <s v="CLM22491066"/>
    <d v="2020-05-10T00:00:00"/>
    <x v="3356"/>
    <x v="0"/>
    <s v="Support difference return."/>
    <d v="2020-05-30T00:00:00"/>
    <x v="2457"/>
  </r>
  <r>
    <s v="CLM69046490"/>
    <d v="2024-01-17T00:00:00"/>
    <x v="3357"/>
    <x v="1"/>
    <s v="Of student culture really safe goal."/>
    <d v="2024-03-30T00:00:00"/>
    <x v="2458"/>
  </r>
  <r>
    <s v="CLM16812136"/>
    <d v="2023-07-31T00:00:00"/>
    <x v="3358"/>
    <x v="2"/>
    <s v="Realize sit employee beautiful."/>
    <d v="2023-10-01T00:00:00"/>
    <x v="2459"/>
  </r>
  <r>
    <s v="CLM76473729"/>
    <d v="2024-07-11T00:00:00"/>
    <x v="3359"/>
    <x v="2"/>
    <s v="Sound student cell magazine."/>
    <d v="2024-08-02T00:00:00"/>
    <x v="965"/>
  </r>
  <r>
    <s v="CLM91665915"/>
    <d v="2021-01-21T00:00:00"/>
    <x v="3360"/>
    <x v="0"/>
    <s v="Mother goal hot agree."/>
    <d v="2021-02-14T00:00:00"/>
    <x v="273"/>
  </r>
  <r>
    <s v="CLM05834988"/>
    <d v="2024-02-09T00:00:00"/>
    <x v="3361"/>
    <x v="0"/>
    <s v="Specific house keep everyone."/>
    <m/>
    <x v="2460"/>
  </r>
  <r>
    <s v="CLM38644035"/>
    <d v="2023-04-15T00:00:00"/>
    <x v="3362"/>
    <x v="1"/>
    <s v="Discover kitchen since star second yes."/>
    <d v="2023-06-08T00:00:00"/>
    <x v="174"/>
  </r>
  <r>
    <s v="CLM56287498"/>
    <d v="2022-05-03T00:00:00"/>
    <x v="3363"/>
    <x v="0"/>
    <s v="Scene design next age cultural return parent."/>
    <d v="2022-05-27T00:00:00"/>
    <x v="2461"/>
  </r>
  <r>
    <s v="CLM49228596"/>
    <d v="2021-03-25T00:00:00"/>
    <x v="3364"/>
    <x v="2"/>
    <s v="Development whether simple able point might."/>
    <d v="2021-05-28T00:00:00"/>
    <x v="2079"/>
  </r>
  <r>
    <s v="CLM11883603"/>
    <d v="2023-06-25T00:00:00"/>
    <x v="3365"/>
    <x v="0"/>
    <s v="Key style be."/>
    <d v="2023-09-19T00:00:00"/>
    <x v="1271"/>
  </r>
  <r>
    <s v="CLM80814775"/>
    <d v="2023-10-22T00:00:00"/>
    <x v="335"/>
    <x v="0"/>
    <s v="Job organization difference option deal."/>
    <d v="2023-11-16T00:00:00"/>
    <x v="1257"/>
  </r>
  <r>
    <s v="CLM88238895"/>
    <d v="2024-05-27T00:00:00"/>
    <x v="3366"/>
    <x v="0"/>
    <s v="Standard never natural answer color."/>
    <d v="2024-06-20T00:00:00"/>
    <x v="1380"/>
  </r>
  <r>
    <s v="CLM17894531"/>
    <d v="2021-09-14T00:00:00"/>
    <x v="3367"/>
    <x v="0"/>
    <s v="Maintain sense throw until age campaign PM."/>
    <d v="2021-12-10T00:00:00"/>
    <x v="1779"/>
  </r>
  <r>
    <s v="CLM59427851"/>
    <d v="2022-09-22T00:00:00"/>
    <x v="3368"/>
    <x v="0"/>
    <s v="Respond consumer amount garden."/>
    <d v="2022-10-18T00:00:00"/>
    <x v="1374"/>
  </r>
  <r>
    <s v="CLM15911958"/>
    <d v="2024-04-05T00:00:00"/>
    <x v="3369"/>
    <x v="2"/>
    <s v="Trial top star anything less."/>
    <d v="2024-05-23T00:00:00"/>
    <x v="2090"/>
  </r>
  <r>
    <s v="CLM15023199"/>
    <d v="2020-10-22T00:00:00"/>
    <x v="3370"/>
    <x v="2"/>
    <s v="Drop power in type activity performance."/>
    <d v="2020-12-29T00:00:00"/>
    <x v="2130"/>
  </r>
  <r>
    <s v="CLM41820420"/>
    <d v="2021-05-04T00:00:00"/>
    <x v="3371"/>
    <x v="0"/>
    <s v="Hand by house position mission."/>
    <d v="2021-07-18T00:00:00"/>
    <x v="832"/>
  </r>
  <r>
    <s v="CLM41299248"/>
    <d v="2023-10-15T00:00:00"/>
    <x v="3372"/>
    <x v="0"/>
    <s v="Order often very loss risk place whose."/>
    <m/>
    <x v="2462"/>
  </r>
  <r>
    <s v="CLM53689560"/>
    <d v="2023-02-19T00:00:00"/>
    <x v="3373"/>
    <x v="1"/>
    <s v="Open film enter individual mother home property."/>
    <m/>
    <x v="2463"/>
  </r>
  <r>
    <s v="CLM35883136"/>
    <d v="2022-06-22T00:00:00"/>
    <x v="3374"/>
    <x v="0"/>
    <s v="Hit performance movie to."/>
    <d v="2022-08-21T00:00:00"/>
    <x v="189"/>
  </r>
  <r>
    <s v="CLM46242829"/>
    <d v="2021-12-13T00:00:00"/>
    <x v="3375"/>
    <x v="0"/>
    <s v="Commercial exactly two describe everything Mr culture."/>
    <m/>
    <x v="468"/>
  </r>
  <r>
    <s v="CLM79498380"/>
    <d v="2020-05-17T00:00:00"/>
    <x v="3376"/>
    <x v="2"/>
    <s v="Gun listen democratic."/>
    <d v="2020-05-27T00:00:00"/>
    <x v="2464"/>
  </r>
  <r>
    <s v="CLM53461141"/>
    <d v="2023-12-19T00:00:00"/>
    <x v="3377"/>
    <x v="1"/>
    <s v="After teacher who stock bag."/>
    <d v="2024-01-31T00:00:00"/>
    <x v="2465"/>
  </r>
  <r>
    <s v="CLM07881628"/>
    <d v="2023-08-09T00:00:00"/>
    <x v="3378"/>
    <x v="2"/>
    <s v="Around visit a modern east."/>
    <m/>
    <x v="490"/>
  </r>
  <r>
    <s v="CLM41533166"/>
    <d v="2021-07-20T00:00:00"/>
    <x v="3379"/>
    <x v="0"/>
    <s v="Specific simply whose near easy pull fund."/>
    <d v="2021-09-14T00:00:00"/>
    <x v="2466"/>
  </r>
  <r>
    <s v="CLM67222469"/>
    <d v="2020-01-23T00:00:00"/>
    <x v="3380"/>
    <x v="2"/>
    <s v="World inside trial across certain."/>
    <m/>
    <x v="2467"/>
  </r>
  <r>
    <s v="CLM09338998"/>
    <d v="2020-10-05T00:00:00"/>
    <x v="3381"/>
    <x v="1"/>
    <s v="Dream company win beyond."/>
    <d v="2020-11-13T00:00:00"/>
    <x v="2468"/>
  </r>
  <r>
    <s v="CLM01387977"/>
    <d v="2020-03-31T00:00:00"/>
    <x v="3382"/>
    <x v="1"/>
    <s v="The often animal will contain present group discuss."/>
    <d v="2020-05-30T00:00:00"/>
    <x v="357"/>
  </r>
  <r>
    <s v="CLM43678915"/>
    <d v="2021-01-31T00:00:00"/>
    <x v="3383"/>
    <x v="2"/>
    <s v="Husband end drug find floor campaign system."/>
    <d v="2021-04-16T00:00:00"/>
    <x v="1292"/>
  </r>
  <r>
    <s v="CLM68287614"/>
    <d v="2021-11-07T00:00:00"/>
    <x v="3384"/>
    <x v="1"/>
    <s v="Environment star claim fear different plant table."/>
    <d v="2021-12-18T00:00:00"/>
    <x v="738"/>
  </r>
  <r>
    <s v="CLM25480826"/>
    <d v="2020-06-20T00:00:00"/>
    <x v="3385"/>
    <x v="1"/>
    <s v="Player during south nearly speech carry boy."/>
    <m/>
    <x v="787"/>
  </r>
  <r>
    <s v="CLM98428993"/>
    <d v="2024-11-22T00:00:00"/>
    <x v="3386"/>
    <x v="1"/>
    <s v="Yet sense ten smile vote participant."/>
    <m/>
    <x v="2469"/>
  </r>
  <r>
    <s v="CLM26649727"/>
    <d v="2023-02-22T00:00:00"/>
    <x v="3387"/>
    <x v="0"/>
    <s v="Ten computer over three."/>
    <d v="2023-05-01T00:00:00"/>
    <x v="1016"/>
  </r>
  <r>
    <s v="CLM21533537"/>
    <d v="2022-05-26T00:00:00"/>
    <x v="3388"/>
    <x v="2"/>
    <s v="Voice tonight husband news."/>
    <d v="2022-07-18T00:00:00"/>
    <x v="2470"/>
  </r>
  <r>
    <s v="CLM63525653"/>
    <d v="2023-02-10T00:00:00"/>
    <x v="3389"/>
    <x v="0"/>
    <s v="Face forget board not."/>
    <m/>
    <x v="2471"/>
  </r>
  <r>
    <s v="CLM13251361"/>
    <d v="2024-01-15T00:00:00"/>
    <x v="3390"/>
    <x v="0"/>
    <s v="Yet have against seat matter want."/>
    <m/>
    <x v="49"/>
  </r>
  <r>
    <s v="CLM58772655"/>
    <d v="2024-08-08T00:00:00"/>
    <x v="3391"/>
    <x v="0"/>
    <s v="Pretty and nearly source its goal drive."/>
    <d v="2024-08-26T00:00:00"/>
    <x v="2472"/>
  </r>
  <r>
    <s v="CLM79955899"/>
    <d v="2023-01-09T00:00:00"/>
    <x v="3392"/>
    <x v="2"/>
    <s v="Stock suggest medical hundred standard window."/>
    <d v="2023-03-11T00:00:00"/>
    <x v="2473"/>
  </r>
  <r>
    <s v="CLM59027361"/>
    <d v="2021-01-16T00:00:00"/>
    <x v="3393"/>
    <x v="0"/>
    <s v="Agent business wear which future."/>
    <d v="2021-03-10T00:00:00"/>
    <x v="803"/>
  </r>
  <r>
    <s v="CLM27360048"/>
    <d v="2021-09-07T00:00:00"/>
    <x v="3394"/>
    <x v="1"/>
    <s v="Various upon base per."/>
    <m/>
    <x v="1802"/>
  </r>
  <r>
    <s v="CLM50799879"/>
    <d v="2022-12-10T00:00:00"/>
    <x v="3395"/>
    <x v="1"/>
    <s v="Compare soon play relate quite choice home like."/>
    <m/>
    <x v="1523"/>
  </r>
  <r>
    <s v="CLM84983684"/>
    <d v="2023-07-25T00:00:00"/>
    <x v="3396"/>
    <x v="1"/>
    <s v="Open west occur resource model."/>
    <d v="2023-08-17T00:00:00"/>
    <x v="2474"/>
  </r>
  <r>
    <s v="CLM53341153"/>
    <d v="2022-01-15T00:00:00"/>
    <x v="3397"/>
    <x v="2"/>
    <s v="Rich always necessary four number like well."/>
    <d v="2022-02-26T00:00:00"/>
    <x v="2475"/>
  </r>
  <r>
    <s v="CLM22401353"/>
    <d v="2022-11-02T00:00:00"/>
    <x v="3398"/>
    <x v="0"/>
    <s v="Agency clear clear accept little it."/>
    <d v="2022-12-01T00:00:00"/>
    <x v="2476"/>
  </r>
  <r>
    <s v="CLM16346241"/>
    <d v="2022-09-05T00:00:00"/>
    <x v="3399"/>
    <x v="0"/>
    <s v="Senior find tax cover present."/>
    <d v="2022-10-16T00:00:00"/>
    <x v="2017"/>
  </r>
  <r>
    <s v="CLM18018320"/>
    <d v="2024-10-05T00:00:00"/>
    <x v="3400"/>
    <x v="1"/>
    <s v="Beautiful debate hear design whole general even."/>
    <d v="2024-12-02T00:00:00"/>
    <x v="2477"/>
  </r>
  <r>
    <s v="CLM72757371"/>
    <d v="2023-08-15T00:00:00"/>
    <x v="3248"/>
    <x v="2"/>
    <s v="Sort require year safe will."/>
    <d v="2023-10-12T00:00:00"/>
    <x v="2478"/>
  </r>
  <r>
    <s v="CLM03963801"/>
    <d v="2024-12-14T00:00:00"/>
    <x v="3401"/>
    <x v="0"/>
    <s v="Keep no remain with laugh explain camera especially."/>
    <d v="2025-01-29T00:00:00"/>
    <x v="2479"/>
  </r>
  <r>
    <s v="CLM11651133"/>
    <d v="2024-06-28T00:00:00"/>
    <x v="3402"/>
    <x v="1"/>
    <s v="Should big later hope clear land provide discover."/>
    <d v="2024-09-16T00:00:00"/>
    <x v="2480"/>
  </r>
  <r>
    <s v="CLM65358240"/>
    <d v="2020-05-14T00:00:00"/>
    <x v="3403"/>
    <x v="0"/>
    <s v="Tree area explain fear."/>
    <d v="2020-08-08T00:00:00"/>
    <x v="2481"/>
  </r>
  <r>
    <s v="CLM79827330"/>
    <d v="2020-08-31T00:00:00"/>
    <x v="3404"/>
    <x v="2"/>
    <s v="Professional discover best hotel thought build as PM."/>
    <d v="2020-09-18T00:00:00"/>
    <x v="2482"/>
  </r>
  <r>
    <s v="CLM43848149"/>
    <d v="2023-01-30T00:00:00"/>
    <x v="3405"/>
    <x v="2"/>
    <s v="Structure design positive offer skin figure general."/>
    <d v="2023-04-06T00:00:00"/>
    <x v="1174"/>
  </r>
  <r>
    <s v="CLM03403592"/>
    <d v="2020-07-14T00:00:00"/>
    <x v="3406"/>
    <x v="0"/>
    <s v="Our sound ability mention."/>
    <m/>
    <x v="2483"/>
  </r>
  <r>
    <s v="CLM38776549"/>
    <d v="2023-11-10T00:00:00"/>
    <x v="3407"/>
    <x v="1"/>
    <s v="Force security audience there why."/>
    <m/>
    <x v="2484"/>
  </r>
  <r>
    <s v="CLM70816608"/>
    <d v="2023-10-30T00:00:00"/>
    <x v="3408"/>
    <x v="0"/>
    <s v="Free use next daughter hear."/>
    <d v="2024-01-11T00:00:00"/>
    <x v="2485"/>
  </r>
  <r>
    <s v="CLM36100942"/>
    <d v="2022-03-18T00:00:00"/>
    <x v="3409"/>
    <x v="0"/>
    <s v="Culture actually marriage big himself."/>
    <d v="2022-04-18T00:00:00"/>
    <x v="591"/>
  </r>
  <r>
    <s v="CLM95886823"/>
    <d v="2024-04-06T00:00:00"/>
    <x v="3410"/>
    <x v="1"/>
    <s v="Interview newspaper statement character enjoy."/>
    <d v="2024-05-12T00:00:00"/>
    <x v="1606"/>
  </r>
  <r>
    <s v="CLM74643602"/>
    <d v="2023-02-21T00:00:00"/>
    <x v="3411"/>
    <x v="1"/>
    <s v="Interesting best him quickly."/>
    <d v="2023-03-23T00:00:00"/>
    <x v="2486"/>
  </r>
  <r>
    <s v="CLM36483696"/>
    <d v="2024-07-09T00:00:00"/>
    <x v="3412"/>
    <x v="0"/>
    <s v="Next already source local always law leave."/>
    <m/>
    <x v="2487"/>
  </r>
  <r>
    <s v="CLM49939574"/>
    <d v="2022-03-15T00:00:00"/>
    <x v="3413"/>
    <x v="1"/>
    <s v="Role she agree church defense our."/>
    <d v="2022-03-30T00:00:00"/>
    <x v="411"/>
  </r>
  <r>
    <s v="CLM79830559"/>
    <d v="2021-04-23T00:00:00"/>
    <x v="3414"/>
    <x v="2"/>
    <s v="Brother upon through system."/>
    <d v="2021-06-18T00:00:00"/>
    <x v="2488"/>
  </r>
  <r>
    <s v="CLM10956398"/>
    <d v="2023-06-09T00:00:00"/>
    <x v="3415"/>
    <x v="0"/>
    <s v="Name none nice."/>
    <d v="2023-07-14T00:00:00"/>
    <x v="2489"/>
  </r>
  <r>
    <s v="CLM17826994"/>
    <d v="2023-09-22T00:00:00"/>
    <x v="3416"/>
    <x v="0"/>
    <s v="Car remember table really scientist billion assume."/>
    <d v="2023-10-14T00:00:00"/>
    <x v="1795"/>
  </r>
  <r>
    <s v="CLM57565188"/>
    <d v="2023-09-18T00:00:00"/>
    <x v="3417"/>
    <x v="2"/>
    <s v="Property lawyer Mrs which tough dog."/>
    <d v="2023-09-30T00:00:00"/>
    <x v="2490"/>
  </r>
  <r>
    <s v="CLM03327487"/>
    <d v="2020-12-20T00:00:00"/>
    <x v="3418"/>
    <x v="2"/>
    <s v="Factor want born hard environment everything."/>
    <d v="2021-03-09T00:00:00"/>
    <x v="1598"/>
  </r>
  <r>
    <s v="CLM12303659"/>
    <d v="2023-03-04T00:00:00"/>
    <x v="3419"/>
    <x v="0"/>
    <s v="Section Mr box debate pass magazine."/>
    <d v="2023-04-30T00:00:00"/>
    <x v="758"/>
  </r>
  <r>
    <s v="CLM71655436"/>
    <d v="2023-11-30T00:00:00"/>
    <x v="3420"/>
    <x v="1"/>
    <s v="Magazine cover try."/>
    <d v="2023-12-15T00:00:00"/>
    <x v="2491"/>
  </r>
  <r>
    <s v="CLM35337464"/>
    <d v="2022-08-01T00:00:00"/>
    <x v="3421"/>
    <x v="1"/>
    <s v="Compare consumer near group dream."/>
    <d v="2022-10-09T00:00:00"/>
    <x v="2492"/>
  </r>
  <r>
    <s v="CLM89305558"/>
    <d v="2022-03-20T00:00:00"/>
    <x v="3422"/>
    <x v="2"/>
    <s v="Policy common list order ability per enjoy."/>
    <m/>
    <x v="208"/>
  </r>
  <r>
    <s v="CLM86530103"/>
    <d v="2020-02-05T00:00:00"/>
    <x v="3423"/>
    <x v="2"/>
    <s v="Culture win painting that Mrs language."/>
    <d v="2020-05-05T00:00:00"/>
    <x v="2493"/>
  </r>
  <r>
    <s v="CLM90363202"/>
    <d v="2022-04-16T00:00:00"/>
    <x v="3424"/>
    <x v="2"/>
    <s v="Herself allow meet somebody."/>
    <m/>
    <x v="1127"/>
  </r>
  <r>
    <s v="CLM91495169"/>
    <d v="2023-04-30T00:00:00"/>
    <x v="3425"/>
    <x v="0"/>
    <s v="Their front up can firm always."/>
    <m/>
    <x v="1808"/>
  </r>
  <r>
    <s v="CLM54224094"/>
    <d v="2021-06-23T00:00:00"/>
    <x v="402"/>
    <x v="0"/>
    <s v="Type talk anything member sing black high."/>
    <m/>
    <x v="2494"/>
  </r>
  <r>
    <s v="CLM74827437"/>
    <d v="2021-02-22T00:00:00"/>
    <x v="3426"/>
    <x v="2"/>
    <s v="Read five others administration."/>
    <d v="2021-03-29T00:00:00"/>
    <x v="2495"/>
  </r>
  <r>
    <s v="CLM09491734"/>
    <d v="2020-10-19T00:00:00"/>
    <x v="3427"/>
    <x v="1"/>
    <s v="Food think data."/>
    <d v="2021-01-02T00:00:00"/>
    <x v="1799"/>
  </r>
  <r>
    <s v="CLM63419136"/>
    <d v="2020-09-15T00:00:00"/>
    <x v="3428"/>
    <x v="0"/>
    <s v="Site far usually strategy."/>
    <d v="2020-11-20T00:00:00"/>
    <x v="1746"/>
  </r>
  <r>
    <s v="CLM49088831"/>
    <d v="2022-06-11T00:00:00"/>
    <x v="3429"/>
    <x v="0"/>
    <s v="Majority major live few."/>
    <m/>
    <x v="2496"/>
  </r>
  <r>
    <s v="CLM74182180"/>
    <d v="2021-09-18T00:00:00"/>
    <x v="3430"/>
    <x v="2"/>
    <s v="Teacher hear quite check."/>
    <m/>
    <x v="904"/>
  </r>
  <r>
    <s v="CLM83618775"/>
    <d v="2021-06-03T00:00:00"/>
    <x v="3431"/>
    <x v="2"/>
    <s v="Glass make bar attorney."/>
    <d v="2021-08-21T00:00:00"/>
    <x v="13"/>
  </r>
  <r>
    <s v="CLM14041128"/>
    <d v="2023-11-17T00:00:00"/>
    <x v="3432"/>
    <x v="2"/>
    <s v="Per doctor myself instead piece."/>
    <d v="2024-02-11T00:00:00"/>
    <x v="2497"/>
  </r>
  <r>
    <s v="CLM89942057"/>
    <d v="2023-08-28T00:00:00"/>
    <x v="3433"/>
    <x v="0"/>
    <s v="Face determine relationship true."/>
    <m/>
    <x v="2016"/>
  </r>
  <r>
    <s v="CLM11731957"/>
    <d v="2021-09-29T00:00:00"/>
    <x v="3434"/>
    <x v="0"/>
    <s v="Charge scientist area about one myself near."/>
    <m/>
    <x v="1164"/>
  </r>
  <r>
    <s v="CLM16852241"/>
    <d v="2024-09-11T00:00:00"/>
    <x v="3435"/>
    <x v="2"/>
    <s v="Performance term help teacher present special."/>
    <d v="2024-10-08T00:00:00"/>
    <x v="2498"/>
  </r>
  <r>
    <s v="CLM84626784"/>
    <d v="2023-06-18T00:00:00"/>
    <x v="3436"/>
    <x v="2"/>
    <s v="Most miss front story."/>
    <d v="2023-09-07T00:00:00"/>
    <x v="2499"/>
  </r>
  <r>
    <s v="CLM86382840"/>
    <d v="2022-05-26T00:00:00"/>
    <x v="3437"/>
    <x v="2"/>
    <s v="Everything standard result hospital his."/>
    <d v="2022-07-04T00:00:00"/>
    <x v="2500"/>
  </r>
  <r>
    <s v="CLM02482727"/>
    <d v="2022-12-07T00:00:00"/>
    <x v="3438"/>
    <x v="0"/>
    <s v="Hand skin part think civil."/>
    <d v="2023-03-07T00:00:00"/>
    <x v="2501"/>
  </r>
  <r>
    <s v="CLM18564841"/>
    <d v="2023-08-13T00:00:00"/>
    <x v="3439"/>
    <x v="1"/>
    <s v="Pressure compare amount foot once hospital provide try."/>
    <m/>
    <x v="2502"/>
  </r>
  <r>
    <s v="CLM35761158"/>
    <d v="2020-08-18T00:00:00"/>
    <x v="3440"/>
    <x v="2"/>
    <s v="Water media billion."/>
    <d v="2020-10-06T00:00:00"/>
    <x v="2503"/>
  </r>
  <r>
    <s v="CLM47114224"/>
    <d v="2021-10-27T00:00:00"/>
    <x v="3441"/>
    <x v="1"/>
    <s v="Thank Republican west he."/>
    <d v="2022-01-07T00:00:00"/>
    <x v="1117"/>
  </r>
  <r>
    <s v="CLM52402398"/>
    <d v="2023-11-28T00:00:00"/>
    <x v="3442"/>
    <x v="2"/>
    <s v="Player marriage guy away recognize step."/>
    <m/>
    <x v="1700"/>
  </r>
  <r>
    <s v="CLM60215476"/>
    <d v="2023-09-19T00:00:00"/>
    <x v="3443"/>
    <x v="1"/>
    <s v="Green fish per open could article."/>
    <d v="2023-12-12T00:00:00"/>
    <x v="701"/>
  </r>
  <r>
    <s v="CLM26248772"/>
    <d v="2021-06-27T00:00:00"/>
    <x v="3444"/>
    <x v="1"/>
    <s v="Class PM later plan car street."/>
    <d v="2021-07-31T00:00:00"/>
    <x v="1410"/>
  </r>
  <r>
    <s v="CLM33039099"/>
    <d v="2022-08-20T00:00:00"/>
    <x v="2753"/>
    <x v="1"/>
    <s v="Arm leave yes dog yeah."/>
    <d v="2022-09-03T00:00:00"/>
    <x v="2504"/>
  </r>
  <r>
    <s v="CLM96015397"/>
    <d v="2022-08-13T00:00:00"/>
    <x v="3445"/>
    <x v="2"/>
    <s v="Local son believe work."/>
    <d v="2022-09-17T00:00:00"/>
    <x v="2092"/>
  </r>
  <r>
    <s v="CLM43111466"/>
    <d v="2022-04-13T00:00:00"/>
    <x v="3446"/>
    <x v="1"/>
    <s v="Nearly environment tonight among young life."/>
    <m/>
    <x v="727"/>
  </r>
  <r>
    <s v="CLM89593339"/>
    <d v="2021-12-06T00:00:00"/>
    <x v="3447"/>
    <x v="0"/>
    <s v="Test discover according hospital heart white realize north."/>
    <d v="2021-12-20T00:00:00"/>
    <x v="2505"/>
  </r>
  <r>
    <s v="CLM50163008"/>
    <d v="2024-03-29T00:00:00"/>
    <x v="3448"/>
    <x v="1"/>
    <s v="Guess work child center shake painting measure month."/>
    <m/>
    <x v="1898"/>
  </r>
  <r>
    <s v="CLM46724240"/>
    <d v="2023-05-06T00:00:00"/>
    <x v="3449"/>
    <x v="2"/>
    <s v="Exist past charge education physical development."/>
    <d v="2023-06-10T00:00:00"/>
    <x v="2506"/>
  </r>
  <r>
    <s v="CLM32663890"/>
    <d v="2022-03-18T00:00:00"/>
    <x v="3450"/>
    <x v="1"/>
    <s v="Piece the economy fly chance game."/>
    <m/>
    <x v="1480"/>
  </r>
  <r>
    <s v="CLM43871876"/>
    <d v="2021-03-06T00:00:00"/>
    <x v="3451"/>
    <x v="0"/>
    <s v="Course air technology general than."/>
    <d v="2021-03-26T00:00:00"/>
    <x v="2087"/>
  </r>
  <r>
    <s v="CLM48186771"/>
    <d v="2024-07-22T00:00:00"/>
    <x v="3452"/>
    <x v="2"/>
    <s v="Official draw product."/>
    <m/>
    <x v="2507"/>
  </r>
  <r>
    <s v="CLM11921978"/>
    <d v="2023-10-29T00:00:00"/>
    <x v="3453"/>
    <x v="0"/>
    <s v="Growth tell popular report raise wide low."/>
    <d v="2024-01-02T00:00:00"/>
    <x v="2508"/>
  </r>
  <r>
    <s v="CLM83884029"/>
    <d v="2021-02-04T00:00:00"/>
    <x v="3454"/>
    <x v="2"/>
    <s v="You drop surface morning we car exactly."/>
    <d v="2021-05-04T00:00:00"/>
    <x v="2509"/>
  </r>
  <r>
    <s v="CLM09035173"/>
    <d v="2020-09-23T00:00:00"/>
    <x v="3455"/>
    <x v="1"/>
    <s v="Reach partner teacher."/>
    <d v="2020-11-11T00:00:00"/>
    <x v="2510"/>
  </r>
  <r>
    <s v="CLM24889366"/>
    <d v="2023-01-04T00:00:00"/>
    <x v="3456"/>
    <x v="0"/>
    <s v="Trip game player fall."/>
    <d v="2023-02-24T00:00:00"/>
    <x v="2511"/>
  </r>
  <r>
    <s v="CLM46386794"/>
    <d v="2021-02-17T00:00:00"/>
    <x v="3457"/>
    <x v="1"/>
    <s v="Red others skill cup."/>
    <d v="2021-03-21T00:00:00"/>
    <x v="75"/>
  </r>
  <r>
    <s v="CLM30573565"/>
    <d v="2022-10-18T00:00:00"/>
    <x v="3458"/>
    <x v="0"/>
    <s v="Again morning ahead main fear candidate."/>
    <m/>
    <x v="2512"/>
  </r>
  <r>
    <s v="CLM44001652"/>
    <d v="2020-10-30T00:00:00"/>
    <x v="3459"/>
    <x v="1"/>
    <s v="Listen question agency surface level offer computer."/>
    <m/>
    <x v="1250"/>
  </r>
  <r>
    <s v="CLM81332474"/>
    <d v="2023-08-06T00:00:00"/>
    <x v="3460"/>
    <x v="1"/>
    <s v="Walk doctor maybe voice indeed test onto."/>
    <d v="2023-11-01T00:00:00"/>
    <x v="2513"/>
  </r>
  <r>
    <s v="CLM84454347"/>
    <d v="2020-07-29T00:00:00"/>
    <x v="3461"/>
    <x v="0"/>
    <s v="Approach indeed brother agree strong environmental ability."/>
    <m/>
    <x v="756"/>
  </r>
  <r>
    <s v="CLM33591049"/>
    <d v="2024-08-18T00:00:00"/>
    <x v="3462"/>
    <x v="1"/>
    <s v="No area and visit eye."/>
    <m/>
    <x v="2514"/>
  </r>
  <r>
    <s v="CLM56999148"/>
    <d v="2023-11-21T00:00:00"/>
    <x v="3463"/>
    <x v="2"/>
    <s v="That expert rest south quickly better five whatever."/>
    <d v="2024-01-08T00:00:00"/>
    <x v="2458"/>
  </r>
  <r>
    <s v="CLM79780361"/>
    <d v="2022-01-24T00:00:00"/>
    <x v="3464"/>
    <x v="0"/>
    <s v="Remember than close with agent."/>
    <d v="2022-04-12T00:00:00"/>
    <x v="2515"/>
  </r>
  <r>
    <s v="CLM56035471"/>
    <d v="2022-07-13T00:00:00"/>
    <x v="3465"/>
    <x v="0"/>
    <s v="Pull third ability international candidate."/>
    <m/>
    <x v="949"/>
  </r>
  <r>
    <s v="CLM50285957"/>
    <d v="2021-09-08T00:00:00"/>
    <x v="3466"/>
    <x v="0"/>
    <s v="Though water culture conference become."/>
    <d v="2021-11-04T00:00:00"/>
    <x v="2516"/>
  </r>
  <r>
    <s v="CLM47679376"/>
    <d v="2023-06-16T00:00:00"/>
    <x v="3467"/>
    <x v="0"/>
    <s v="Mouth throughout arm hand debate easy commercial fly."/>
    <m/>
    <x v="71"/>
  </r>
  <r>
    <s v="CLM37702672"/>
    <d v="2024-02-10T00:00:00"/>
    <x v="3468"/>
    <x v="2"/>
    <s v="Show include guess forget consider hospital."/>
    <d v="2024-04-09T00:00:00"/>
    <x v="2517"/>
  </r>
  <r>
    <s v="CLM99687681"/>
    <d v="2022-04-06T00:00:00"/>
    <x v="3469"/>
    <x v="0"/>
    <s v="Sort while skin right race hour political."/>
    <d v="2022-05-05T00:00:00"/>
    <x v="1842"/>
  </r>
  <r>
    <s v="CLM95982781"/>
    <d v="2024-07-18T00:00:00"/>
    <x v="3470"/>
    <x v="0"/>
    <s v="Green wall theory measure this find."/>
    <d v="2024-09-28T00:00:00"/>
    <x v="1101"/>
  </r>
  <r>
    <s v="CLM61110327"/>
    <d v="2024-08-23T00:00:00"/>
    <x v="3471"/>
    <x v="2"/>
    <s v="Citizen article begin dinner picture continue."/>
    <m/>
    <x v="2168"/>
  </r>
  <r>
    <s v="CLM33190344"/>
    <d v="2023-12-24T00:00:00"/>
    <x v="3472"/>
    <x v="1"/>
    <s v="Lead feeling Mrs once require under doctor."/>
    <m/>
    <x v="2518"/>
  </r>
  <r>
    <s v="CLM13423043"/>
    <d v="2022-01-13T00:00:00"/>
    <x v="3473"/>
    <x v="0"/>
    <s v="Task create crime."/>
    <d v="2022-02-25T00:00:00"/>
    <x v="225"/>
  </r>
  <r>
    <s v="CLM14765568"/>
    <d v="2021-11-10T00:00:00"/>
    <x v="3474"/>
    <x v="0"/>
    <s v="Person skill boy."/>
    <d v="2021-12-13T00:00:00"/>
    <x v="2519"/>
  </r>
  <r>
    <s v="CLM53592847"/>
    <d v="2021-12-21T00:00:00"/>
    <x v="3475"/>
    <x v="0"/>
    <s v="Political focus involve."/>
    <d v="2022-03-11T00:00:00"/>
    <x v="1848"/>
  </r>
  <r>
    <s v="CLM47089091"/>
    <d v="2021-01-06T00:00:00"/>
    <x v="3476"/>
    <x v="1"/>
    <s v="Happy wish establish writer set expert."/>
    <m/>
    <x v="1191"/>
  </r>
  <r>
    <s v="CLM56910809"/>
    <d v="2022-01-08T00:00:00"/>
    <x v="3477"/>
    <x v="1"/>
    <s v="Writer area I bag."/>
    <m/>
    <x v="2295"/>
  </r>
  <r>
    <s v="CLM32328856"/>
    <d v="2024-03-21T00:00:00"/>
    <x v="3478"/>
    <x v="1"/>
    <s v="Cost piece paper third."/>
    <d v="2024-04-24T00:00:00"/>
    <x v="377"/>
  </r>
  <r>
    <s v="CLM15241793"/>
    <d v="2023-06-01T00:00:00"/>
    <x v="3479"/>
    <x v="1"/>
    <s v="Focus wrong around argue never."/>
    <m/>
    <x v="4"/>
  </r>
  <r>
    <s v="CLM25963704"/>
    <d v="2022-09-17T00:00:00"/>
    <x v="3480"/>
    <x v="0"/>
    <s v="None many build manager research claim."/>
    <m/>
    <x v="1776"/>
  </r>
  <r>
    <s v="CLM24075304"/>
    <d v="2023-02-12T00:00:00"/>
    <x v="3481"/>
    <x v="0"/>
    <s v="Audience usually kid coach where last concern."/>
    <m/>
    <x v="1953"/>
  </r>
  <r>
    <s v="CLM86596655"/>
    <d v="2023-02-14T00:00:00"/>
    <x v="3482"/>
    <x v="1"/>
    <s v="White those better bar quickly performance."/>
    <d v="2023-03-30T00:00:00"/>
    <x v="2520"/>
  </r>
  <r>
    <s v="CLM36142797"/>
    <d v="2024-09-21T00:00:00"/>
    <x v="3483"/>
    <x v="0"/>
    <s v="Family friend home building center score."/>
    <d v="2024-12-19T00:00:00"/>
    <x v="2521"/>
  </r>
  <r>
    <s v="CLM39667990"/>
    <d v="2021-12-23T00:00:00"/>
    <x v="3484"/>
    <x v="1"/>
    <s v="Direction big your easy movie season suddenly perhaps."/>
    <d v="2022-03-04T00:00:00"/>
    <x v="2522"/>
  </r>
  <r>
    <s v="CLM60425938"/>
    <d v="2021-10-15T00:00:00"/>
    <x v="3485"/>
    <x v="2"/>
    <s v="Color matter always act true attack through begin."/>
    <d v="2021-12-26T00:00:00"/>
    <x v="927"/>
  </r>
  <r>
    <s v="CLM19172783"/>
    <d v="2020-11-07T00:00:00"/>
    <x v="3486"/>
    <x v="0"/>
    <s v="Fly why study."/>
    <m/>
    <x v="1068"/>
  </r>
  <r>
    <s v="CLM20255217"/>
    <d v="2023-01-17T00:00:00"/>
    <x v="3487"/>
    <x v="1"/>
    <s v="Line summer finally thought indicate with group."/>
    <d v="2023-03-10T00:00:00"/>
    <x v="2523"/>
  </r>
  <r>
    <s v="CLM05729632"/>
    <d v="2024-05-04T00:00:00"/>
    <x v="3488"/>
    <x v="2"/>
    <s v="Seem campaign item resource forget my radio."/>
    <d v="2024-07-10T00:00:00"/>
    <x v="2524"/>
  </r>
  <r>
    <s v="CLM00149220"/>
    <d v="2024-07-02T00:00:00"/>
    <x v="3489"/>
    <x v="2"/>
    <s v="Central level charge focus method."/>
    <d v="2024-07-21T00:00:00"/>
    <x v="2525"/>
  </r>
  <r>
    <s v="CLM79061184"/>
    <d v="2023-02-16T00:00:00"/>
    <x v="3490"/>
    <x v="0"/>
    <s v="Arm listen for church family."/>
    <d v="2023-03-06T00:00:00"/>
    <x v="2526"/>
  </r>
  <r>
    <s v="CLM33963315"/>
    <d v="2021-12-18T00:00:00"/>
    <x v="3491"/>
    <x v="0"/>
    <s v="Bag institution than along keep land eight."/>
    <m/>
    <x v="320"/>
  </r>
  <r>
    <s v="CLM83390159"/>
    <d v="2024-08-13T00:00:00"/>
    <x v="3492"/>
    <x v="0"/>
    <s v="Cultural training beat professor here culture speech."/>
    <d v="2024-09-11T00:00:00"/>
    <x v="2158"/>
  </r>
  <r>
    <s v="CLM95849237"/>
    <d v="2024-09-04T00:00:00"/>
    <x v="3493"/>
    <x v="1"/>
    <s v="Dog water necessary kind face again."/>
    <d v="2024-11-01T00:00:00"/>
    <x v="2527"/>
  </r>
  <r>
    <s v="CLM41092495"/>
    <d v="2020-10-06T00:00:00"/>
    <x v="3494"/>
    <x v="0"/>
    <s v="Can any dream health PM huge create."/>
    <d v="2020-10-24T00:00:00"/>
    <x v="2528"/>
  </r>
  <r>
    <s v="CLM99896979"/>
    <d v="2023-03-27T00:00:00"/>
    <x v="3495"/>
    <x v="0"/>
    <s v="Water small task very summer."/>
    <d v="2023-05-05T00:00:00"/>
    <x v="1554"/>
  </r>
  <r>
    <s v="CLM33175288"/>
    <d v="2024-05-28T00:00:00"/>
    <x v="3496"/>
    <x v="0"/>
    <s v="Decade organization subject beautiful."/>
    <m/>
    <x v="1968"/>
  </r>
  <r>
    <s v="CLM07234811"/>
    <d v="2022-12-03T00:00:00"/>
    <x v="3497"/>
    <x v="1"/>
    <s v="According even attorney must word."/>
    <d v="2023-01-14T00:00:00"/>
    <x v="668"/>
  </r>
  <r>
    <s v="CLM98845885"/>
    <d v="2023-05-07T00:00:00"/>
    <x v="3498"/>
    <x v="0"/>
    <s v="You as opportunity behind."/>
    <d v="2023-07-15T00:00:00"/>
    <x v="2529"/>
  </r>
  <r>
    <s v="CLM58743414"/>
    <d v="2021-11-05T00:00:00"/>
    <x v="3499"/>
    <x v="2"/>
    <s v="Product walk democratic before public."/>
    <d v="2021-11-30T00:00:00"/>
    <x v="2229"/>
  </r>
  <r>
    <s v="CLM93825811"/>
    <d v="2022-10-12T00:00:00"/>
    <x v="1655"/>
    <x v="0"/>
    <s v="Use more huge increase."/>
    <d v="2022-10-27T00:00:00"/>
    <x v="2530"/>
  </r>
  <r>
    <s v="CLM03634571"/>
    <d v="2022-08-31T00:00:00"/>
    <x v="3500"/>
    <x v="0"/>
    <s v="May hold by recognize every often."/>
    <m/>
    <x v="2531"/>
  </r>
  <r>
    <s v="CLM26081138"/>
    <d v="2022-08-26T00:00:00"/>
    <x v="3501"/>
    <x v="2"/>
    <s v="Camera until religious real sense report."/>
    <d v="2022-10-06T00:00:00"/>
    <x v="951"/>
  </r>
  <r>
    <s v="CLM24175603"/>
    <d v="2024-11-09T00:00:00"/>
    <x v="3502"/>
    <x v="0"/>
    <s v="Finish trip better most."/>
    <d v="2025-01-18T00:00:00"/>
    <x v="2532"/>
  </r>
  <r>
    <s v="CLM03969782"/>
    <d v="2024-10-29T00:00:00"/>
    <x v="3503"/>
    <x v="2"/>
    <s v="Help structure reflect."/>
    <m/>
    <x v="2533"/>
  </r>
  <r>
    <s v="CLM38039647"/>
    <d v="2022-10-14T00:00:00"/>
    <x v="3504"/>
    <x v="1"/>
    <s v="Discover ahead including person."/>
    <d v="2022-12-13T00:00:00"/>
    <x v="1917"/>
  </r>
  <r>
    <s v="CLM62667797"/>
    <d v="2021-09-19T00:00:00"/>
    <x v="3505"/>
    <x v="0"/>
    <s v="Behavior recognize suffer mean power certainly."/>
    <d v="2021-11-18T00:00:00"/>
    <x v="605"/>
  </r>
  <r>
    <s v="CLM99449587"/>
    <d v="2020-07-08T00:00:00"/>
    <x v="3506"/>
    <x v="2"/>
    <s v="Goal method glass between reality."/>
    <d v="2020-09-02T00:00:00"/>
    <x v="324"/>
  </r>
  <r>
    <s v="CLM38375309"/>
    <d v="2022-11-18T00:00:00"/>
    <x v="3507"/>
    <x v="1"/>
    <s v="Soldier television according safe."/>
    <d v="2023-01-01T00:00:00"/>
    <x v="931"/>
  </r>
  <r>
    <s v="CLM75134209"/>
    <d v="2020-05-12T00:00:00"/>
    <x v="3508"/>
    <x v="0"/>
    <s v="Else example child out hospital whether."/>
    <m/>
    <x v="2534"/>
  </r>
  <r>
    <s v="CLM44935282"/>
    <d v="2020-09-06T00:00:00"/>
    <x v="3305"/>
    <x v="0"/>
    <s v="Fill half respond off answer level."/>
    <d v="2020-09-25T00:00:00"/>
    <x v="805"/>
  </r>
  <r>
    <s v="CLM10660667"/>
    <d v="2023-12-01T00:00:00"/>
    <x v="536"/>
    <x v="1"/>
    <s v="Issue realize product."/>
    <d v="2024-02-09T00:00:00"/>
    <x v="2362"/>
  </r>
  <r>
    <s v="CLM33121712"/>
    <d v="2020-04-08T00:00:00"/>
    <x v="3509"/>
    <x v="2"/>
    <s v="Wear share turn different space."/>
    <d v="2020-06-14T00:00:00"/>
    <x v="2535"/>
  </r>
  <r>
    <s v="CLM58172025"/>
    <d v="2021-05-08T00:00:00"/>
    <x v="3510"/>
    <x v="2"/>
    <s v="Be likely west prove matter short out."/>
    <d v="2021-08-06T00:00:00"/>
    <x v="2536"/>
  </r>
  <r>
    <s v="CLM92817894"/>
    <d v="2021-03-02T00:00:00"/>
    <x v="3094"/>
    <x v="0"/>
    <s v="Seek sister throw want."/>
    <m/>
    <x v="2537"/>
  </r>
  <r>
    <s v="CLM50273909"/>
    <d v="2020-10-23T00:00:00"/>
    <x v="3511"/>
    <x v="1"/>
    <s v="Trouble pretty able Republican clear."/>
    <d v="2020-11-30T00:00:00"/>
    <x v="2538"/>
  </r>
  <r>
    <s v="CLM16600009"/>
    <d v="2021-12-02T00:00:00"/>
    <x v="3512"/>
    <x v="1"/>
    <s v="Standard billion often."/>
    <d v="2021-12-22T00:00:00"/>
    <x v="110"/>
  </r>
  <r>
    <s v="CLM85294667"/>
    <d v="2023-04-24T00:00:00"/>
    <x v="3513"/>
    <x v="2"/>
    <s v="Question get number cultural."/>
    <d v="2023-06-07T00:00:00"/>
    <x v="2129"/>
  </r>
  <r>
    <s v="CLM58255312"/>
    <d v="2023-10-07T00:00:00"/>
    <x v="3514"/>
    <x v="0"/>
    <s v="At career already miss alone office."/>
    <d v="2023-10-18T00:00:00"/>
    <x v="2539"/>
  </r>
  <r>
    <s v="CLM27442529"/>
    <d v="2021-04-14T00:00:00"/>
    <x v="3515"/>
    <x v="2"/>
    <s v="Official industry surface raise rule."/>
    <m/>
    <x v="2540"/>
  </r>
  <r>
    <s v="CLM08203251"/>
    <d v="2021-12-19T00:00:00"/>
    <x v="3516"/>
    <x v="0"/>
    <s v="Growth gas so by east director rock."/>
    <d v="2022-02-15T00:00:00"/>
    <x v="1386"/>
  </r>
  <r>
    <s v="CLM45457576"/>
    <d v="2021-11-02T00:00:00"/>
    <x v="2663"/>
    <x v="0"/>
    <s v="Grow power item detail mention."/>
    <d v="2022-01-06T00:00:00"/>
    <x v="1855"/>
  </r>
  <r>
    <s v="CLM63413562"/>
    <d v="2020-04-04T00:00:00"/>
    <x v="3517"/>
    <x v="0"/>
    <s v="Book laugh parent significant first blue he task."/>
    <m/>
    <x v="870"/>
  </r>
  <r>
    <s v="CLM90875372"/>
    <d v="2020-07-13T00:00:00"/>
    <x v="3518"/>
    <x v="0"/>
    <s v="Behavior possible stuff."/>
    <d v="2020-08-08T00:00:00"/>
    <x v="382"/>
  </r>
  <r>
    <s v="CLM07876433"/>
    <d v="2020-01-04T00:00:00"/>
    <x v="3519"/>
    <x v="1"/>
    <s v="Style floor arm who charge."/>
    <d v="2020-01-31T00:00:00"/>
    <x v="1699"/>
  </r>
  <r>
    <s v="CLM68544006"/>
    <d v="2024-12-03T00:00:00"/>
    <x v="3520"/>
    <x v="0"/>
    <s v="Situation grow your almost."/>
    <d v="2025-02-07T00:00:00"/>
    <x v="781"/>
  </r>
  <r>
    <s v="CLM87104864"/>
    <d v="2022-08-08T00:00:00"/>
    <x v="3521"/>
    <x v="2"/>
    <s v="Question enter keep music card up."/>
    <m/>
    <x v="2534"/>
  </r>
  <r>
    <s v="CLM79834607"/>
    <d v="2021-07-07T00:00:00"/>
    <x v="3522"/>
    <x v="0"/>
    <s v="Green business window guy group wonder."/>
    <m/>
    <x v="2541"/>
  </r>
  <r>
    <s v="CLM20261813"/>
    <d v="2024-04-15T00:00:00"/>
    <x v="3523"/>
    <x v="1"/>
    <s v="Explain expect beautiful argue."/>
    <d v="2024-04-26T00:00:00"/>
    <x v="1617"/>
  </r>
  <r>
    <s v="CLM68109072"/>
    <d v="2022-11-09T00:00:00"/>
    <x v="3524"/>
    <x v="0"/>
    <s v="Hold class attack table society president film join."/>
    <d v="2022-12-29T00:00:00"/>
    <x v="2542"/>
  </r>
  <r>
    <s v="CLM76744928"/>
    <d v="2023-07-17T00:00:00"/>
    <x v="3525"/>
    <x v="0"/>
    <s v="Team bank watch word more on."/>
    <m/>
    <x v="255"/>
  </r>
  <r>
    <s v="CLM83123695"/>
    <d v="2023-08-25T00:00:00"/>
    <x v="3526"/>
    <x v="0"/>
    <s v="Pretty until view source."/>
    <m/>
    <x v="1825"/>
  </r>
  <r>
    <s v="CLM36467023"/>
    <d v="2021-09-19T00:00:00"/>
    <x v="3527"/>
    <x v="0"/>
    <s v="Provide range somebody time yes."/>
    <d v="2021-12-13T00:00:00"/>
    <x v="288"/>
  </r>
  <r>
    <s v="CLM36985882"/>
    <d v="2023-11-06T00:00:00"/>
    <x v="3528"/>
    <x v="0"/>
    <s v="Language bit game treat."/>
    <d v="2023-11-19T00:00:00"/>
    <x v="147"/>
  </r>
  <r>
    <s v="CLM15434829"/>
    <d v="2020-07-07T00:00:00"/>
    <x v="3529"/>
    <x v="1"/>
    <s v="Way at it but much force."/>
    <d v="2020-10-01T00:00:00"/>
    <x v="2543"/>
  </r>
  <r>
    <s v="CLM14990117"/>
    <d v="2023-04-27T00:00:00"/>
    <x v="3530"/>
    <x v="1"/>
    <s v="Power star live who."/>
    <d v="2023-06-26T00:00:00"/>
    <x v="2329"/>
  </r>
  <r>
    <s v="CLM18856184"/>
    <d v="2024-08-28T00:00:00"/>
    <x v="3531"/>
    <x v="2"/>
    <s v="Product song professional nature."/>
    <m/>
    <x v="2544"/>
  </r>
  <r>
    <s v="CLM52086342"/>
    <d v="2024-04-20T00:00:00"/>
    <x v="3532"/>
    <x v="0"/>
    <s v="Crime actually energy senior."/>
    <d v="2024-07-11T00:00:00"/>
    <x v="2333"/>
  </r>
  <r>
    <s v="CLM01438722"/>
    <d v="2023-10-03T00:00:00"/>
    <x v="3533"/>
    <x v="2"/>
    <s v="Many the staff new to along add."/>
    <d v="2023-12-17T00:00:00"/>
    <x v="1717"/>
  </r>
  <r>
    <s v="CLM71712443"/>
    <d v="2023-01-23T00:00:00"/>
    <x v="3534"/>
    <x v="2"/>
    <s v="Today somebody cut believe feeling stock."/>
    <d v="2023-04-15T00:00:00"/>
    <x v="2322"/>
  </r>
  <r>
    <s v="CLM43220020"/>
    <d v="2023-11-12T00:00:00"/>
    <x v="3535"/>
    <x v="1"/>
    <s v="Join treat figure stock any fish sell."/>
    <d v="2024-01-16T00:00:00"/>
    <x v="2545"/>
  </r>
  <r>
    <s v="CLM87102572"/>
    <d v="2023-07-19T00:00:00"/>
    <x v="3536"/>
    <x v="2"/>
    <s v="Main top beat this energy safe might."/>
    <d v="2023-10-05T00:00:00"/>
    <x v="127"/>
  </r>
  <r>
    <s v="CLM52967134"/>
    <d v="2024-02-26T00:00:00"/>
    <x v="3537"/>
    <x v="2"/>
    <s v="Media real onto marriage."/>
    <d v="2024-03-15T00:00:00"/>
    <x v="2075"/>
  </r>
  <r>
    <s v="CLM28274307"/>
    <d v="2020-06-23T00:00:00"/>
    <x v="3538"/>
    <x v="2"/>
    <s v="Never fight wife serve month."/>
    <d v="2020-08-16T00:00:00"/>
    <x v="2546"/>
  </r>
  <r>
    <s v="CLM44071447"/>
    <d v="2021-01-25T00:00:00"/>
    <x v="3539"/>
    <x v="1"/>
    <s v="Federal institution suffer discuss."/>
    <d v="2021-03-15T00:00:00"/>
    <x v="1289"/>
  </r>
  <r>
    <s v="CLM53704652"/>
    <d v="2020-02-16T00:00:00"/>
    <x v="3540"/>
    <x v="1"/>
    <s v="Gas other summer per which two."/>
    <m/>
    <x v="2547"/>
  </r>
  <r>
    <s v="CLM04955877"/>
    <d v="2021-02-11T00:00:00"/>
    <x v="3541"/>
    <x v="0"/>
    <s v="Sea yet attention institution away."/>
    <m/>
    <x v="2548"/>
  </r>
  <r>
    <s v="CLM48856265"/>
    <d v="2021-12-15T00:00:00"/>
    <x v="3542"/>
    <x v="2"/>
    <s v="Stuff argue century coach pressure wrong."/>
    <m/>
    <x v="1148"/>
  </r>
  <r>
    <s v="CLM90421076"/>
    <d v="2021-06-26T00:00:00"/>
    <x v="3543"/>
    <x v="1"/>
    <s v="True half carry week son option community."/>
    <m/>
    <x v="1620"/>
  </r>
  <r>
    <s v="CLM74142803"/>
    <d v="2020-07-04T00:00:00"/>
    <x v="3544"/>
    <x v="1"/>
    <s v="College total would form theory."/>
    <d v="2020-09-11T00:00:00"/>
    <x v="2549"/>
  </r>
  <r>
    <s v="CLM22114765"/>
    <d v="2024-01-17T00:00:00"/>
    <x v="3545"/>
    <x v="0"/>
    <s v="Audience second defense local above provide eat."/>
    <d v="2024-04-07T00:00:00"/>
    <x v="2550"/>
  </r>
  <r>
    <s v="CLM75726051"/>
    <d v="2024-08-11T00:00:00"/>
    <x v="3546"/>
    <x v="1"/>
    <s v="Office film experience sport evening."/>
    <d v="2024-10-29T00:00:00"/>
    <x v="2551"/>
  </r>
  <r>
    <s v="CLM49501501"/>
    <d v="2024-04-24T00:00:00"/>
    <x v="3547"/>
    <x v="2"/>
    <s v="Conference he discuss production."/>
    <d v="2024-06-19T00:00:00"/>
    <x v="2552"/>
  </r>
  <r>
    <s v="CLM79530293"/>
    <d v="2024-10-06T00:00:00"/>
    <x v="3548"/>
    <x v="0"/>
    <s v="Than reveal measure whatever have beat some memory."/>
    <d v="2024-11-19T00:00:00"/>
    <x v="2077"/>
  </r>
  <r>
    <s v="CLM06077257"/>
    <d v="2024-02-25T00:00:00"/>
    <x v="3549"/>
    <x v="2"/>
    <s v="Own style act know four almost near old."/>
    <m/>
    <x v="2553"/>
  </r>
  <r>
    <s v="CLM27119879"/>
    <d v="2023-02-09T00:00:00"/>
    <x v="3550"/>
    <x v="1"/>
    <s v="Never compare last fight lay film activity."/>
    <d v="2023-04-08T00:00:00"/>
    <x v="2448"/>
  </r>
  <r>
    <s v="CLM80990275"/>
    <d v="2023-02-03T00:00:00"/>
    <x v="3551"/>
    <x v="0"/>
    <s v="Opportunity machine moment authority stop class impact."/>
    <d v="2023-03-06T00:00:00"/>
    <x v="291"/>
  </r>
  <r>
    <s v="CLM35702108"/>
    <d v="2019-12-28T00:00:00"/>
    <x v="3552"/>
    <x v="2"/>
    <s v="Against decade chair color."/>
    <m/>
    <x v="501"/>
  </r>
  <r>
    <s v="CLM98829732"/>
    <d v="2023-12-25T00:00:00"/>
    <x v="3553"/>
    <x v="2"/>
    <s v="It main pay finally."/>
    <d v="2024-03-14T00:00:00"/>
    <x v="2283"/>
  </r>
  <r>
    <s v="CLM60356617"/>
    <d v="2020-08-04T00:00:00"/>
    <x v="3554"/>
    <x v="2"/>
    <s v="Security event north morning."/>
    <d v="2020-10-21T00:00:00"/>
    <x v="2554"/>
  </r>
  <r>
    <s v="CLM04721396"/>
    <d v="2023-10-13T00:00:00"/>
    <x v="3555"/>
    <x v="1"/>
    <s v="Win hour big say score."/>
    <m/>
    <x v="2555"/>
  </r>
  <r>
    <s v="CLM86145039"/>
    <d v="2020-03-10T00:00:00"/>
    <x v="3556"/>
    <x v="2"/>
    <s v="Follow including about position college."/>
    <m/>
    <x v="906"/>
  </r>
  <r>
    <s v="CLM98082200"/>
    <d v="2021-05-17T00:00:00"/>
    <x v="3557"/>
    <x v="1"/>
    <s v="Walk player open remain."/>
    <d v="2021-06-29T00:00:00"/>
    <x v="1442"/>
  </r>
  <r>
    <s v="CLM00606256"/>
    <d v="2024-11-08T00:00:00"/>
    <x v="3558"/>
    <x v="2"/>
    <s v="When us go fill yes."/>
    <d v="2025-01-16T00:00:00"/>
    <x v="316"/>
  </r>
  <r>
    <s v="CLM81271487"/>
    <d v="2024-05-15T00:00:00"/>
    <x v="3559"/>
    <x v="2"/>
    <s v="Ever process evening none pretty clear doctor."/>
    <m/>
    <x v="2556"/>
  </r>
  <r>
    <s v="CLM38727138"/>
    <d v="2022-01-06T00:00:00"/>
    <x v="3560"/>
    <x v="0"/>
    <s v="Born may audience late pull mother because."/>
    <m/>
    <x v="2264"/>
  </r>
  <r>
    <s v="CLM85429673"/>
    <d v="2020-07-26T00:00:00"/>
    <x v="3561"/>
    <x v="1"/>
    <s v="Individual reflect hard learn ready."/>
    <m/>
    <x v="2557"/>
  </r>
  <r>
    <s v="CLM72513785"/>
    <d v="2020-02-06T00:00:00"/>
    <x v="3562"/>
    <x v="1"/>
    <s v="Speak people hand wrong."/>
    <d v="2020-04-21T00:00:00"/>
    <x v="2558"/>
  </r>
  <r>
    <s v="CLM40878997"/>
    <d v="2024-12-21T00:00:00"/>
    <x v="3563"/>
    <x v="1"/>
    <s v="Similar hard still easy production."/>
    <d v="2025-03-17T00:00:00"/>
    <x v="2559"/>
  </r>
  <r>
    <s v="CLM95962427"/>
    <d v="2024-05-13T00:00:00"/>
    <x v="3564"/>
    <x v="2"/>
    <s v="Two response area because."/>
    <d v="2024-06-05T00:00:00"/>
    <x v="2560"/>
  </r>
  <r>
    <s v="CLM73142944"/>
    <d v="2020-05-30T00:00:00"/>
    <x v="3565"/>
    <x v="0"/>
    <s v="Special region money threat senior."/>
    <m/>
    <x v="22"/>
  </r>
  <r>
    <s v="CLM03291945"/>
    <d v="2020-03-18T00:00:00"/>
    <x v="3566"/>
    <x v="1"/>
    <s v="Of difficult ahead article TV paper sure."/>
    <d v="2020-06-03T00:00:00"/>
    <x v="2561"/>
  </r>
  <r>
    <s v="CLM31415017"/>
    <d v="2023-12-07T00:00:00"/>
    <x v="3567"/>
    <x v="1"/>
    <s v="Guess chance Mr with."/>
    <m/>
    <x v="2562"/>
  </r>
  <r>
    <s v="CLM86464738"/>
    <d v="2024-12-13T00:00:00"/>
    <x v="3568"/>
    <x v="1"/>
    <s v="Break laugh medical research they service."/>
    <d v="2025-03-13T00:00:00"/>
    <x v="2563"/>
  </r>
  <r>
    <s v="CLM73588302"/>
    <d v="2021-12-23T00:00:00"/>
    <x v="3569"/>
    <x v="2"/>
    <s v="Add these around buy."/>
    <m/>
    <x v="284"/>
  </r>
  <r>
    <s v="CLM67328699"/>
    <d v="2021-05-27T00:00:00"/>
    <x v="3570"/>
    <x v="2"/>
    <s v="Skill memory section sort recognize space expect."/>
    <d v="2021-08-21T00:00:00"/>
    <x v="2564"/>
  </r>
  <r>
    <s v="CLM21553572"/>
    <d v="2022-05-26T00:00:00"/>
    <x v="3571"/>
    <x v="1"/>
    <s v="Civil ahead learn professor Republican authority act down."/>
    <m/>
    <x v="2565"/>
  </r>
  <r>
    <s v="CLM91124468"/>
    <d v="2020-12-21T00:00:00"/>
    <x v="3572"/>
    <x v="1"/>
    <s v="Man seven media interesting."/>
    <d v="2021-03-13T00:00:00"/>
    <x v="2566"/>
  </r>
  <r>
    <s v="CLM38529322"/>
    <d v="2020-06-06T00:00:00"/>
    <x v="3573"/>
    <x v="2"/>
    <s v="Cover well plant."/>
    <m/>
    <x v="2567"/>
  </r>
  <r>
    <s v="CLM39625409"/>
    <d v="2021-12-16T00:00:00"/>
    <x v="3574"/>
    <x v="0"/>
    <s v="Present speech board dinner social fill main."/>
    <m/>
    <x v="2568"/>
  </r>
  <r>
    <s v="CLM33962390"/>
    <d v="2022-11-30T00:00:00"/>
    <x v="3575"/>
    <x v="1"/>
    <s v="Pattern most even other himself."/>
    <m/>
    <x v="2569"/>
  </r>
  <r>
    <s v="CLM75081333"/>
    <d v="2024-02-11T00:00:00"/>
    <x v="3576"/>
    <x v="1"/>
    <s v="Sign effort purpose."/>
    <m/>
    <x v="2570"/>
  </r>
  <r>
    <s v="CLM44705428"/>
    <d v="2024-04-11T00:00:00"/>
    <x v="3577"/>
    <x v="1"/>
    <s v="Exist camera test drug air stand."/>
    <d v="2024-06-16T00:00:00"/>
    <x v="2571"/>
  </r>
  <r>
    <s v="CLM48984761"/>
    <d v="2021-06-24T00:00:00"/>
    <x v="3578"/>
    <x v="0"/>
    <s v="Degree heavy arm top participant herself hand."/>
    <d v="2021-08-10T00:00:00"/>
    <x v="553"/>
  </r>
  <r>
    <s v="CLM82695298"/>
    <d v="2024-11-15T00:00:00"/>
    <x v="3579"/>
    <x v="1"/>
    <s v="Big determine message nice machine since thousand."/>
    <d v="2025-01-03T00:00:00"/>
    <x v="1664"/>
  </r>
  <r>
    <s v="CLM22422731"/>
    <d v="2023-09-07T00:00:00"/>
    <x v="3580"/>
    <x v="1"/>
    <s v="Relationship why line note until five coach her."/>
    <d v="2023-11-21T00:00:00"/>
    <x v="2572"/>
  </r>
  <r>
    <s v="CLM90173081"/>
    <d v="2021-08-22T00:00:00"/>
    <x v="3581"/>
    <x v="2"/>
    <s v="Suggest lay second story."/>
    <d v="2021-10-19T00:00:00"/>
    <x v="2108"/>
  </r>
  <r>
    <s v="CLM90734816"/>
    <d v="2022-09-15T00:00:00"/>
    <x v="3582"/>
    <x v="0"/>
    <s v="Clear majority big anyone future."/>
    <m/>
    <x v="444"/>
  </r>
  <r>
    <s v="CLM72979850"/>
    <d v="2021-05-04T00:00:00"/>
    <x v="3583"/>
    <x v="2"/>
    <s v="Only budget rock candidate into me."/>
    <d v="2021-05-16T00:00:00"/>
    <x v="1756"/>
  </r>
  <r>
    <s v="CLM88423191"/>
    <d v="2020-07-14T00:00:00"/>
    <x v="3584"/>
    <x v="0"/>
    <s v="Write production enough stage."/>
    <d v="2020-09-03T00:00:00"/>
    <x v="1303"/>
  </r>
  <r>
    <s v="CLM62138190"/>
    <d v="2020-06-26T00:00:00"/>
    <x v="3585"/>
    <x v="0"/>
    <s v="Manager again they."/>
    <m/>
    <x v="2573"/>
  </r>
  <r>
    <s v="CLM37549516"/>
    <d v="2021-08-11T00:00:00"/>
    <x v="3586"/>
    <x v="0"/>
    <s v="Again off clear idea purpose glass."/>
    <m/>
    <x v="2574"/>
  </r>
  <r>
    <s v="CLM23990486"/>
    <d v="2021-10-10T00:00:00"/>
    <x v="3587"/>
    <x v="2"/>
    <s v="Space doctor answer church red."/>
    <d v="2021-12-10T00:00:00"/>
    <x v="2575"/>
  </r>
  <r>
    <s v="CLM56038989"/>
    <d v="2024-06-04T00:00:00"/>
    <x v="3588"/>
    <x v="2"/>
    <s v="Now serious recently in manage value."/>
    <d v="2024-07-23T00:00:00"/>
    <x v="2576"/>
  </r>
  <r>
    <s v="CLM35112163"/>
    <d v="2023-04-26T00:00:00"/>
    <x v="3589"/>
    <x v="0"/>
    <s v="Possible live land prevent."/>
    <m/>
    <x v="2577"/>
  </r>
  <r>
    <s v="CLM94525076"/>
    <d v="2024-01-25T00:00:00"/>
    <x v="3590"/>
    <x v="0"/>
    <s v="Far program establish central else community."/>
    <d v="2024-03-21T00:00:00"/>
    <x v="2578"/>
  </r>
  <r>
    <s v="CLM09429612"/>
    <d v="2022-06-07T00:00:00"/>
    <x v="3591"/>
    <x v="1"/>
    <s v="Pass more pattern space baby score."/>
    <d v="2022-07-30T00:00:00"/>
    <x v="2579"/>
  </r>
  <r>
    <s v="CLM17458707"/>
    <d v="2022-08-14T00:00:00"/>
    <x v="3592"/>
    <x v="1"/>
    <s v="Him rest figure many nice."/>
    <d v="2022-08-26T00:00:00"/>
    <x v="2580"/>
  </r>
  <r>
    <s v="CLM61097786"/>
    <d v="2024-05-01T00:00:00"/>
    <x v="3593"/>
    <x v="2"/>
    <s v="None room animal bag meeting."/>
    <m/>
    <x v="2058"/>
  </r>
  <r>
    <s v="CLM71488528"/>
    <d v="2021-03-15T00:00:00"/>
    <x v="3594"/>
    <x v="1"/>
    <s v="Across role the college building."/>
    <d v="2021-05-05T00:00:00"/>
    <x v="2581"/>
  </r>
  <r>
    <s v="CLM65715706"/>
    <d v="2023-05-04T00:00:00"/>
    <x v="3595"/>
    <x v="1"/>
    <s v="Society modern but great loss that cup."/>
    <d v="2023-07-08T00:00:00"/>
    <x v="2104"/>
  </r>
  <r>
    <s v="CLM44363690"/>
    <d v="2021-04-03T00:00:00"/>
    <x v="3596"/>
    <x v="1"/>
    <s v="Safe growth house."/>
    <m/>
    <x v="2582"/>
  </r>
  <r>
    <s v="CLM53324880"/>
    <d v="2022-06-16T00:00:00"/>
    <x v="3597"/>
    <x v="1"/>
    <s v="Arrive old build start open price store."/>
    <d v="2022-08-23T00:00:00"/>
    <x v="155"/>
  </r>
  <r>
    <s v="CLM71197701"/>
    <d v="2021-11-23T00:00:00"/>
    <x v="3598"/>
    <x v="1"/>
    <s v="Nor film party set left pressure."/>
    <m/>
    <x v="2583"/>
  </r>
  <r>
    <s v="CLM04065095"/>
    <d v="2021-12-26T00:00:00"/>
    <x v="3599"/>
    <x v="2"/>
    <s v="Phone single quality financial total."/>
    <d v="2022-03-24T00:00:00"/>
    <x v="2584"/>
  </r>
  <r>
    <s v="CLM76888547"/>
    <d v="2022-02-22T00:00:00"/>
    <x v="3600"/>
    <x v="0"/>
    <s v="Myself hope speak evening ok dream."/>
    <d v="2022-03-22T00:00:00"/>
    <x v="1698"/>
  </r>
  <r>
    <s v="CLM85761484"/>
    <d v="2022-02-10T00:00:00"/>
    <x v="3601"/>
    <x v="2"/>
    <s v="Begin painting own successful material price."/>
    <d v="2022-04-30T00:00:00"/>
    <x v="560"/>
  </r>
  <r>
    <s v="CLM27919160"/>
    <d v="2020-05-10T00:00:00"/>
    <x v="3602"/>
    <x v="0"/>
    <s v="Official voice close."/>
    <d v="2020-05-31T00:00:00"/>
    <x v="429"/>
  </r>
  <r>
    <s v="CLM76579156"/>
    <d v="2021-04-01T00:00:00"/>
    <x v="3603"/>
    <x v="1"/>
    <s v="Hear green what seven."/>
    <d v="2021-06-22T00:00:00"/>
    <x v="2585"/>
  </r>
  <r>
    <s v="CLM48858073"/>
    <d v="2022-01-03T00:00:00"/>
    <x v="3604"/>
    <x v="2"/>
    <s v="Home role become notice them."/>
    <m/>
    <x v="617"/>
  </r>
  <r>
    <s v="CLM91504296"/>
    <d v="2020-08-18T00:00:00"/>
    <x v="3605"/>
    <x v="2"/>
    <s v="Art prepare executive never voice difficult meet."/>
    <d v="2020-11-06T00:00:00"/>
    <x v="517"/>
  </r>
  <r>
    <s v="CLM24090817"/>
    <d v="2021-09-09T00:00:00"/>
    <x v="3606"/>
    <x v="1"/>
    <s v="Build she after let than street."/>
    <m/>
    <x v="342"/>
  </r>
  <r>
    <s v="CLM40090386"/>
    <d v="2022-11-16T00:00:00"/>
    <x v="3607"/>
    <x v="1"/>
    <s v="Name side already computer senior western."/>
    <d v="2022-11-29T00:00:00"/>
    <x v="2586"/>
  </r>
  <r>
    <s v="CLM28790950"/>
    <d v="2021-12-28T00:00:00"/>
    <x v="3608"/>
    <x v="0"/>
    <s v="Eat they any ball best firm."/>
    <d v="2022-02-17T00:00:00"/>
    <x v="2121"/>
  </r>
  <r>
    <s v="CLM24062234"/>
    <d v="2024-08-08T00:00:00"/>
    <x v="3609"/>
    <x v="0"/>
    <s v="Trade time operation learn small today space."/>
    <d v="2024-10-27T00:00:00"/>
    <x v="480"/>
  </r>
  <r>
    <s v="CLM54407733"/>
    <d v="2023-10-04T00:00:00"/>
    <x v="3610"/>
    <x v="1"/>
    <s v="Use build dark top know."/>
    <m/>
    <x v="2587"/>
  </r>
  <r>
    <s v="CLM06134230"/>
    <d v="2020-02-27T00:00:00"/>
    <x v="3611"/>
    <x v="1"/>
    <s v="Sister party growth me it say shoulder perhaps."/>
    <d v="2020-03-27T00:00:00"/>
    <x v="2588"/>
  </r>
  <r>
    <s v="CLM73373827"/>
    <d v="2022-12-05T00:00:00"/>
    <x v="3612"/>
    <x v="0"/>
    <s v="Off start cut."/>
    <d v="2023-02-23T00:00:00"/>
    <x v="2589"/>
  </r>
  <r>
    <s v="CLM52938931"/>
    <d v="2023-02-21T00:00:00"/>
    <x v="3613"/>
    <x v="2"/>
    <s v="Keep scientist until couple face quickly forward allow."/>
    <d v="2023-03-05T00:00:00"/>
    <x v="2590"/>
  </r>
  <r>
    <s v="CLM69738464"/>
    <d v="2023-06-20T00:00:00"/>
    <x v="3614"/>
    <x v="1"/>
    <s v="Meeting sit election item option friend."/>
    <d v="2023-08-14T00:00:00"/>
    <x v="2591"/>
  </r>
  <r>
    <s v="CLM96970565"/>
    <d v="2023-07-08T00:00:00"/>
    <x v="3615"/>
    <x v="0"/>
    <s v="Assume city blue politics can group."/>
    <d v="2023-09-08T00:00:00"/>
    <x v="2535"/>
  </r>
  <r>
    <s v="CLM19981062"/>
    <d v="2024-05-16T00:00:00"/>
    <x v="3616"/>
    <x v="1"/>
    <s v="Red meet TV debate."/>
    <d v="2024-07-14T00:00:00"/>
    <x v="874"/>
  </r>
  <r>
    <s v="CLM43710554"/>
    <d v="2021-02-17T00:00:00"/>
    <x v="3617"/>
    <x v="0"/>
    <s v="Look program middle response purpose most approach."/>
    <d v="2021-03-22T00:00:00"/>
    <x v="1689"/>
  </r>
  <r>
    <s v="CLM70888664"/>
    <d v="2020-08-08T00:00:00"/>
    <x v="3618"/>
    <x v="2"/>
    <s v="Material over themselves let."/>
    <d v="2020-08-26T00:00:00"/>
    <x v="1082"/>
  </r>
  <r>
    <s v="CLM29776284"/>
    <d v="2020-02-22T00:00:00"/>
    <x v="3619"/>
    <x v="2"/>
    <s v="When contain although left."/>
    <d v="2020-04-20T00:00:00"/>
    <x v="2592"/>
  </r>
  <r>
    <s v="CLM61494303"/>
    <d v="2022-08-21T00:00:00"/>
    <x v="3620"/>
    <x v="0"/>
    <s v="Program view each particularly offer future."/>
    <m/>
    <x v="2593"/>
  </r>
  <r>
    <s v="CLM99564103"/>
    <d v="2020-12-04T00:00:00"/>
    <x v="3621"/>
    <x v="2"/>
    <s v="So would degree generation."/>
    <d v="2021-01-21T00:00:00"/>
    <x v="196"/>
  </r>
  <r>
    <s v="CLM63899356"/>
    <d v="2020-08-15T00:00:00"/>
    <x v="3622"/>
    <x v="2"/>
    <s v="Hand way possible set bar."/>
    <d v="2020-11-01T00:00:00"/>
    <x v="2594"/>
  </r>
  <r>
    <s v="CLM81899032"/>
    <d v="2023-09-18T00:00:00"/>
    <x v="3623"/>
    <x v="1"/>
    <s v="Better fine although trial bar item eight."/>
    <m/>
    <x v="2595"/>
  </r>
  <r>
    <s v="CLM20380606"/>
    <d v="2023-10-16T00:00:00"/>
    <x v="3624"/>
    <x v="1"/>
    <s v="Fund radio from down include main."/>
    <m/>
    <x v="2530"/>
  </r>
  <r>
    <s v="CLM88468174"/>
    <d v="2020-08-05T00:00:00"/>
    <x v="3625"/>
    <x v="1"/>
    <s v="Far write quite easy herself tax."/>
    <d v="2020-10-30T00:00:00"/>
    <x v="569"/>
  </r>
  <r>
    <s v="CLM16871142"/>
    <d v="2023-08-18T00:00:00"/>
    <x v="3626"/>
    <x v="1"/>
    <s v="Stage or spring quickly right."/>
    <d v="2023-09-29T00:00:00"/>
    <x v="340"/>
  </r>
  <r>
    <s v="CLM90415450"/>
    <d v="2024-03-28T00:00:00"/>
    <x v="3627"/>
    <x v="1"/>
    <s v="Feeling begin drop memory when."/>
    <d v="2024-04-16T00:00:00"/>
    <x v="2041"/>
  </r>
  <r>
    <s v="CLM86694427"/>
    <d v="2024-04-30T00:00:00"/>
    <x v="3628"/>
    <x v="2"/>
    <s v="Official raise successful art do."/>
    <d v="2024-06-07T00:00:00"/>
    <x v="1823"/>
  </r>
  <r>
    <s v="CLM88232017"/>
    <d v="2020-10-10T00:00:00"/>
    <x v="3629"/>
    <x v="0"/>
    <s v="Drop usually back debate fire close."/>
    <m/>
    <x v="2596"/>
  </r>
  <r>
    <s v="CLM11265436"/>
    <d v="2023-06-21T00:00:00"/>
    <x v="3630"/>
    <x v="0"/>
    <s v="Stage receive physical know across."/>
    <d v="2023-09-03T00:00:00"/>
    <x v="2597"/>
  </r>
  <r>
    <s v="CLM51058093"/>
    <d v="2023-04-09T00:00:00"/>
    <x v="3631"/>
    <x v="0"/>
    <s v="Move some loss help meeting foreign."/>
    <d v="2023-06-19T00:00:00"/>
    <x v="2316"/>
  </r>
  <r>
    <s v="CLM09619304"/>
    <d v="2022-02-18T00:00:00"/>
    <x v="3632"/>
    <x v="1"/>
    <s v="Onto here outside technology."/>
    <d v="2022-04-26T00:00:00"/>
    <x v="2598"/>
  </r>
  <r>
    <s v="CLM88731927"/>
    <d v="2020-01-13T00:00:00"/>
    <x v="3633"/>
    <x v="1"/>
    <s v="Scene west language determine probably many research seek."/>
    <d v="2020-03-01T00:00:00"/>
    <x v="2599"/>
  </r>
  <r>
    <s v="CLM23536755"/>
    <d v="2023-07-03T00:00:00"/>
    <x v="3634"/>
    <x v="1"/>
    <s v="Continue maintain hospital vote amount."/>
    <d v="2023-07-20T00:00:00"/>
    <x v="419"/>
  </r>
  <r>
    <s v="CLM06311242"/>
    <d v="2022-03-10T00:00:00"/>
    <x v="3635"/>
    <x v="2"/>
    <s v="Community fear environmental until analysis."/>
    <m/>
    <x v="2600"/>
  </r>
  <r>
    <s v="CLM41616855"/>
    <d v="2021-02-03T00:00:00"/>
    <x v="3636"/>
    <x v="0"/>
    <s v="Above trip tax power."/>
    <d v="2021-04-30T00:00:00"/>
    <x v="2601"/>
  </r>
  <r>
    <s v="CLM95918704"/>
    <d v="2022-04-20T00:00:00"/>
    <x v="3637"/>
    <x v="1"/>
    <s v="On realize nor approach."/>
    <d v="2022-07-19T00:00:00"/>
    <x v="2602"/>
  </r>
  <r>
    <s v="CLM49909842"/>
    <d v="2023-07-10T00:00:00"/>
    <x v="3638"/>
    <x v="2"/>
    <s v="Off ten southern modern."/>
    <d v="2023-08-11T00:00:00"/>
    <x v="1894"/>
  </r>
  <r>
    <s v="CLM52851118"/>
    <d v="2020-06-06T00:00:00"/>
    <x v="3639"/>
    <x v="2"/>
    <s v="Oil discuss style issue."/>
    <d v="2020-06-18T00:00:00"/>
    <x v="2603"/>
  </r>
  <r>
    <s v="CLM15289554"/>
    <d v="2021-12-20T00:00:00"/>
    <x v="3640"/>
    <x v="1"/>
    <s v="Often you produce view."/>
    <d v="2022-02-27T00:00:00"/>
    <x v="2304"/>
  </r>
  <r>
    <s v="CLM74885079"/>
    <d v="2021-06-29T00:00:00"/>
    <x v="3641"/>
    <x v="0"/>
    <s v="Sound design summer positive pick sister."/>
    <d v="2021-08-25T00:00:00"/>
    <x v="2604"/>
  </r>
  <r>
    <s v="CLM91548234"/>
    <d v="2021-02-17T00:00:00"/>
    <x v="3642"/>
    <x v="1"/>
    <s v="Pressure authority smile tonight part take."/>
    <d v="2021-03-12T00:00:00"/>
    <x v="2605"/>
  </r>
  <r>
    <s v="CLM78345803"/>
    <d v="2022-07-28T00:00:00"/>
    <x v="2627"/>
    <x v="1"/>
    <s v="Expert two ready north take week."/>
    <d v="2022-08-22T00:00:00"/>
    <x v="2606"/>
  </r>
  <r>
    <s v="CLM47746480"/>
    <d v="2023-05-27T00:00:00"/>
    <x v="3643"/>
    <x v="0"/>
    <s v="Include stage summer."/>
    <d v="2023-07-01T00:00:00"/>
    <x v="2607"/>
  </r>
  <r>
    <s v="CLM55304085"/>
    <d v="2024-05-12T00:00:00"/>
    <x v="3644"/>
    <x v="2"/>
    <s v="Commercial first age skin also really."/>
    <d v="2024-07-05T00:00:00"/>
    <x v="2608"/>
  </r>
  <r>
    <s v="CLM16928163"/>
    <d v="2022-01-21T00:00:00"/>
    <x v="3645"/>
    <x v="1"/>
    <s v="Government test growth yet like."/>
    <m/>
    <x v="515"/>
  </r>
  <r>
    <s v="CLM58602780"/>
    <d v="2020-08-13T00:00:00"/>
    <x v="3646"/>
    <x v="2"/>
    <s v="Dark write peace positive attention turn difference."/>
    <d v="2020-09-19T00:00:00"/>
    <x v="796"/>
  </r>
  <r>
    <s v="CLM91056374"/>
    <d v="2021-03-07T00:00:00"/>
    <x v="3647"/>
    <x v="2"/>
    <s v="Level political easy ten similar word though doctor."/>
    <m/>
    <x v="2609"/>
  </r>
  <r>
    <s v="CLM66505134"/>
    <d v="2020-06-11T00:00:00"/>
    <x v="3648"/>
    <x v="0"/>
    <s v="If good true."/>
    <m/>
    <x v="2610"/>
  </r>
  <r>
    <s v="CLM39247752"/>
    <d v="2024-11-23T00:00:00"/>
    <x v="3649"/>
    <x v="1"/>
    <s v="Plant become month son site although."/>
    <d v="2025-02-20T00:00:00"/>
    <x v="337"/>
  </r>
  <r>
    <s v="CLM52569190"/>
    <d v="2024-01-31T00:00:00"/>
    <x v="3650"/>
    <x v="1"/>
    <s v="Chair learn without big writer station."/>
    <m/>
    <x v="1800"/>
  </r>
  <r>
    <s v="CLM20052440"/>
    <d v="2024-04-25T00:00:00"/>
    <x v="3651"/>
    <x v="0"/>
    <s v="Democratic challenge base."/>
    <d v="2024-06-03T00:00:00"/>
    <x v="724"/>
  </r>
  <r>
    <s v="CLM65836301"/>
    <d v="2024-08-11T00:00:00"/>
    <x v="3652"/>
    <x v="0"/>
    <s v="Human value experience red long not research."/>
    <d v="2024-10-05T00:00:00"/>
    <x v="2611"/>
  </r>
  <r>
    <s v="CLM65308927"/>
    <d v="2022-11-29T00:00:00"/>
    <x v="3653"/>
    <x v="2"/>
    <s v="Mind response line collection enter board a."/>
    <d v="2023-02-14T00:00:00"/>
    <x v="416"/>
  </r>
  <r>
    <s v="CLM45799635"/>
    <d v="2024-06-11T00:00:00"/>
    <x v="3654"/>
    <x v="1"/>
    <s v="Follow woman person describe friend."/>
    <m/>
    <x v="1956"/>
  </r>
  <r>
    <s v="CLM24050231"/>
    <d v="2024-02-23T00:00:00"/>
    <x v="3655"/>
    <x v="1"/>
    <s v="Natural reach series them young through central."/>
    <d v="2024-03-12T00:00:00"/>
    <x v="1340"/>
  </r>
  <r>
    <s v="CLM44513218"/>
    <d v="2022-07-15T00:00:00"/>
    <x v="3656"/>
    <x v="2"/>
    <s v="White your avoid scientist affect course."/>
    <d v="2022-09-22T00:00:00"/>
    <x v="2612"/>
  </r>
  <r>
    <s v="CLM45337409"/>
    <d v="2023-11-26T00:00:00"/>
    <x v="3657"/>
    <x v="0"/>
    <s v="Coach day beyond window different."/>
    <d v="2024-01-02T00:00:00"/>
    <x v="1329"/>
  </r>
  <r>
    <s v="CLM97114955"/>
    <d v="2024-09-19T00:00:00"/>
    <x v="3658"/>
    <x v="1"/>
    <s v="Board difference cause believe."/>
    <m/>
    <x v="2613"/>
  </r>
  <r>
    <s v="CLM46364678"/>
    <d v="2023-08-16T00:00:00"/>
    <x v="3659"/>
    <x v="1"/>
    <s v="Less catch treatment increase itself my more."/>
    <d v="2023-11-06T00:00:00"/>
    <x v="965"/>
  </r>
  <r>
    <s v="CLM01319571"/>
    <d v="2023-08-20T00:00:00"/>
    <x v="3660"/>
    <x v="1"/>
    <s v="Knowledge simple morning picture American."/>
    <d v="2023-08-31T00:00:00"/>
    <x v="2614"/>
  </r>
  <r>
    <s v="CLM52074506"/>
    <d v="2021-10-24T00:00:00"/>
    <x v="3661"/>
    <x v="1"/>
    <s v="Always woman somebody paper bill which fish small."/>
    <m/>
    <x v="2615"/>
  </r>
  <r>
    <s v="CLM80179045"/>
    <d v="2022-04-14T00:00:00"/>
    <x v="3662"/>
    <x v="0"/>
    <s v="Listen individual impact rule alone heavy put positive."/>
    <d v="2022-05-18T00:00:00"/>
    <x v="2583"/>
  </r>
  <r>
    <s v="CLM75338574"/>
    <d v="2024-05-20T00:00:00"/>
    <x v="3663"/>
    <x v="1"/>
    <s v="Machine example news outside staff."/>
    <d v="2024-06-24T00:00:00"/>
    <x v="2415"/>
  </r>
  <r>
    <s v="CLM83502160"/>
    <d v="2024-01-15T00:00:00"/>
    <x v="3664"/>
    <x v="1"/>
    <s v="Much increase morning reflect their parent."/>
    <m/>
    <x v="990"/>
  </r>
  <r>
    <s v="CLM81866310"/>
    <d v="2024-01-15T00:00:00"/>
    <x v="3665"/>
    <x v="0"/>
    <s v="Environment result worry attorney system."/>
    <d v="2024-02-10T00:00:00"/>
    <x v="2616"/>
  </r>
  <r>
    <s v="CLM72349034"/>
    <d v="2024-01-25T00:00:00"/>
    <x v="3666"/>
    <x v="2"/>
    <s v="Sing team follow."/>
    <m/>
    <x v="102"/>
  </r>
  <r>
    <s v="CLM91838873"/>
    <d v="2021-12-18T00:00:00"/>
    <x v="3667"/>
    <x v="1"/>
    <s v="Study else subject we moment."/>
    <d v="2022-01-17T00:00:00"/>
    <x v="2617"/>
  </r>
  <r>
    <s v="CLM71138229"/>
    <d v="2024-10-22T00:00:00"/>
    <x v="3668"/>
    <x v="2"/>
    <s v="Republican rest light."/>
    <d v="2024-12-08T00:00:00"/>
    <x v="1374"/>
  </r>
  <r>
    <s v="CLM04223891"/>
    <d v="2022-08-29T00:00:00"/>
    <x v="3669"/>
    <x v="0"/>
    <s v="Wait training measure once."/>
    <m/>
    <x v="2618"/>
  </r>
  <r>
    <s v="CLM40454703"/>
    <d v="2023-11-19T00:00:00"/>
    <x v="3670"/>
    <x v="1"/>
    <s v="Sometimes military financial."/>
    <d v="2024-01-13T00:00:00"/>
    <x v="2619"/>
  </r>
  <r>
    <s v="CLM97517589"/>
    <d v="2021-07-22T00:00:00"/>
    <x v="3671"/>
    <x v="1"/>
    <s v="Mission seem just professor trade."/>
    <d v="2021-10-13T00:00:00"/>
    <x v="2620"/>
  </r>
  <r>
    <s v="CLM77121066"/>
    <d v="2024-11-17T00:00:00"/>
    <x v="3672"/>
    <x v="2"/>
    <s v="Charge food interview out mouth heavy probably card."/>
    <d v="2025-02-11T00:00:00"/>
    <x v="2494"/>
  </r>
  <r>
    <s v="CLM87179638"/>
    <d v="2020-10-18T00:00:00"/>
    <x v="3673"/>
    <x v="0"/>
    <s v="Collection personal throw simple real."/>
    <d v="2020-11-15T00:00:00"/>
    <x v="2621"/>
  </r>
  <r>
    <s v="CLM36952242"/>
    <d v="2020-06-15T00:00:00"/>
    <x v="3674"/>
    <x v="0"/>
    <s v="Hope quite heavy explain day ahead wear."/>
    <m/>
    <x v="2622"/>
  </r>
  <r>
    <s v="CLM72985683"/>
    <d v="2020-11-18T00:00:00"/>
    <x v="3675"/>
    <x v="1"/>
    <s v="Create option structure control state."/>
    <d v="2020-12-30T00:00:00"/>
    <x v="47"/>
  </r>
  <r>
    <s v="CLM10358427"/>
    <d v="2024-08-26T00:00:00"/>
    <x v="3676"/>
    <x v="0"/>
    <s v="Test part why."/>
    <m/>
    <x v="2623"/>
  </r>
  <r>
    <s v="CLM04305716"/>
    <d v="2020-03-28T00:00:00"/>
    <x v="3677"/>
    <x v="2"/>
    <s v="Share show north sister reveal generation."/>
    <m/>
    <x v="1362"/>
  </r>
  <r>
    <s v="CLM87924755"/>
    <d v="2024-05-23T00:00:00"/>
    <x v="3678"/>
    <x v="0"/>
    <s v="Teacher fill necessary lead."/>
    <m/>
    <x v="2624"/>
  </r>
  <r>
    <s v="CLM79242073"/>
    <d v="2023-07-18T00:00:00"/>
    <x v="3679"/>
    <x v="2"/>
    <s v="Social develop opportunity."/>
    <m/>
    <x v="2237"/>
  </r>
  <r>
    <s v="CLM76713982"/>
    <d v="2022-12-11T00:00:00"/>
    <x v="3680"/>
    <x v="2"/>
    <s v="Morning at water level."/>
    <d v="2023-02-25T00:00:00"/>
    <x v="2625"/>
  </r>
  <r>
    <s v="CLM50829507"/>
    <d v="2022-07-23T00:00:00"/>
    <x v="3681"/>
    <x v="0"/>
    <s v="Then big first animal others performance."/>
    <d v="2022-09-05T00:00:00"/>
    <x v="1112"/>
  </r>
  <r>
    <s v="CLM51196374"/>
    <d v="2021-03-27T00:00:00"/>
    <x v="3682"/>
    <x v="1"/>
    <s v="The according call above particularly trip space."/>
    <d v="2021-04-28T00:00:00"/>
    <x v="2270"/>
  </r>
  <r>
    <s v="CLM92088807"/>
    <d v="2020-08-08T00:00:00"/>
    <x v="3683"/>
    <x v="0"/>
    <s v="Program good throughout how beyond behavior cause far."/>
    <d v="2020-10-14T00:00:00"/>
    <x v="2626"/>
  </r>
  <r>
    <s v="CLM05014871"/>
    <d v="2023-08-31T00:00:00"/>
    <x v="3684"/>
    <x v="0"/>
    <s v="Message ask these television."/>
    <d v="2023-10-16T00:00:00"/>
    <x v="2627"/>
  </r>
  <r>
    <s v="CLM32029977"/>
    <d v="2021-04-17T00:00:00"/>
    <x v="3685"/>
    <x v="2"/>
    <s v="Voice less magazine lose."/>
    <d v="2021-05-05T00:00:00"/>
    <x v="1057"/>
  </r>
  <r>
    <s v="CLM18814103"/>
    <d v="2023-03-05T00:00:00"/>
    <x v="3686"/>
    <x v="1"/>
    <s v="Year data American near relate school."/>
    <m/>
    <x v="2055"/>
  </r>
  <r>
    <s v="CLM42831754"/>
    <d v="2023-04-24T00:00:00"/>
    <x v="3687"/>
    <x v="2"/>
    <s v="Hour material bring light front describe sense."/>
    <m/>
    <x v="279"/>
  </r>
  <r>
    <s v="CLM85834526"/>
    <d v="2023-03-18T00:00:00"/>
    <x v="3688"/>
    <x v="0"/>
    <s v="Lay movie speak evening traditional."/>
    <m/>
    <x v="2628"/>
  </r>
  <r>
    <s v="CLM72144199"/>
    <d v="2022-03-17T00:00:00"/>
    <x v="3689"/>
    <x v="0"/>
    <s v="Charge often foot anything."/>
    <m/>
    <x v="2629"/>
  </r>
  <r>
    <s v="CLM12161996"/>
    <d v="2020-01-12T00:00:00"/>
    <x v="3690"/>
    <x v="0"/>
    <s v="Forward their station campaign follow."/>
    <d v="2020-02-11T00:00:00"/>
    <x v="296"/>
  </r>
  <r>
    <s v="CLM62701834"/>
    <d v="2022-09-24T00:00:00"/>
    <x v="3691"/>
    <x v="0"/>
    <s v="Affect reveal cup."/>
    <m/>
    <x v="2380"/>
  </r>
  <r>
    <s v="CLM47200512"/>
    <d v="2020-04-05T00:00:00"/>
    <x v="3692"/>
    <x v="1"/>
    <s v="Now fine Republican use fill feeling candidate."/>
    <d v="2020-06-20T00:00:00"/>
    <x v="2630"/>
  </r>
  <r>
    <s v="CLM68538385"/>
    <d v="2022-11-03T00:00:00"/>
    <x v="3693"/>
    <x v="0"/>
    <s v="Suffer back memory study."/>
    <d v="2023-01-25T00:00:00"/>
    <x v="2631"/>
  </r>
  <r>
    <s v="CLM02726952"/>
    <d v="2022-07-09T00:00:00"/>
    <x v="3694"/>
    <x v="1"/>
    <s v="Court rest trouble mind beat approach understand."/>
    <d v="2022-10-06T00:00:00"/>
    <x v="2224"/>
  </r>
  <r>
    <s v="CLM90778287"/>
    <d v="2021-04-23T00:00:00"/>
    <x v="3695"/>
    <x v="2"/>
    <s v="Know rate hard foreign enter."/>
    <m/>
    <x v="2619"/>
  </r>
  <r>
    <s v="CLM19023917"/>
    <d v="2023-05-08T00:00:00"/>
    <x v="3696"/>
    <x v="1"/>
    <s v="Continue generation offer executive similar war."/>
    <d v="2023-06-06T00:00:00"/>
    <x v="2632"/>
  </r>
  <r>
    <s v="CLM61566394"/>
    <d v="2024-03-11T00:00:00"/>
    <x v="3697"/>
    <x v="0"/>
    <s v="Sing family point entire theory card."/>
    <d v="2024-04-27T00:00:00"/>
    <x v="2091"/>
  </r>
  <r>
    <s v="CLM63380880"/>
    <d v="2024-09-17T00:00:00"/>
    <x v="3698"/>
    <x v="2"/>
    <s v="Price product assume imagine enter just."/>
    <d v="2024-10-08T00:00:00"/>
    <x v="2633"/>
  </r>
  <r>
    <s v="CLM93337357"/>
    <d v="2023-11-25T00:00:00"/>
    <x v="3699"/>
    <x v="0"/>
    <s v="My some truth."/>
    <d v="2024-01-20T00:00:00"/>
    <x v="1792"/>
  </r>
  <r>
    <s v="CLM17113727"/>
    <d v="2023-03-14T00:00:00"/>
    <x v="3700"/>
    <x v="0"/>
    <s v="Answer shoulder suddenly according common sound available."/>
    <d v="2023-04-07T00:00:00"/>
    <x v="2634"/>
  </r>
  <r>
    <s v="CLM41767700"/>
    <d v="2020-07-14T00:00:00"/>
    <x v="3701"/>
    <x v="0"/>
    <s v="Notice region car."/>
    <d v="2020-08-28T00:00:00"/>
    <x v="2635"/>
  </r>
  <r>
    <s v="CLM66203536"/>
    <d v="2020-10-12T00:00:00"/>
    <x v="3702"/>
    <x v="1"/>
    <s v="Only increase parent."/>
    <d v="2020-12-18T00:00:00"/>
    <x v="1745"/>
  </r>
  <r>
    <s v="CLM96068257"/>
    <d v="2023-12-07T00:00:00"/>
    <x v="3703"/>
    <x v="2"/>
    <s v="Respond like third think once local."/>
    <d v="2024-02-01T00:00:00"/>
    <x v="53"/>
  </r>
  <r>
    <s v="CLM97988693"/>
    <d v="2023-03-02T00:00:00"/>
    <x v="3704"/>
    <x v="0"/>
    <s v="Edge kind view figure win receive."/>
    <d v="2023-03-16T00:00:00"/>
    <x v="1037"/>
  </r>
  <r>
    <s v="CLM43336674"/>
    <d v="2020-09-27T00:00:00"/>
    <x v="3705"/>
    <x v="0"/>
    <s v="Call plant page lawyer new share."/>
    <m/>
    <x v="2310"/>
  </r>
  <r>
    <s v="CLM92243686"/>
    <d v="2020-11-12T00:00:00"/>
    <x v="3706"/>
    <x v="1"/>
    <s v="Alone claim I both coach catch."/>
    <d v="2021-01-15T00:00:00"/>
    <x v="751"/>
  </r>
  <r>
    <s v="CLM69509138"/>
    <d v="2024-09-29T00:00:00"/>
    <x v="3707"/>
    <x v="1"/>
    <s v="Policy argue discussion dinner wait wait."/>
    <d v="2024-12-15T00:00:00"/>
    <x v="2636"/>
  </r>
  <r>
    <s v="CLM71629837"/>
    <d v="2023-02-22T00:00:00"/>
    <x v="3708"/>
    <x v="2"/>
    <s v="Light interesting brother service."/>
    <d v="2023-03-17T00:00:00"/>
    <x v="2107"/>
  </r>
  <r>
    <s v="CLM53361142"/>
    <d v="2023-04-21T00:00:00"/>
    <x v="168"/>
    <x v="0"/>
    <s v="Continue wait claim system policy chair."/>
    <d v="2023-05-14T00:00:00"/>
    <x v="2637"/>
  </r>
  <r>
    <s v="CLM79147561"/>
    <d v="2021-04-05T00:00:00"/>
    <x v="3709"/>
    <x v="1"/>
    <s v="Common machine either down but."/>
    <d v="2021-04-27T00:00:00"/>
    <x v="2638"/>
  </r>
  <r>
    <s v="CLM14185449"/>
    <d v="2024-02-24T00:00:00"/>
    <x v="3710"/>
    <x v="2"/>
    <s v="Stage suddenly what bed tree why."/>
    <d v="2024-04-14T00:00:00"/>
    <x v="633"/>
  </r>
  <r>
    <s v="CLM91339572"/>
    <d v="2021-03-14T00:00:00"/>
    <x v="3711"/>
    <x v="2"/>
    <s v="Whom wonder son."/>
    <d v="2021-04-03T00:00:00"/>
    <x v="2318"/>
  </r>
  <r>
    <s v="CLM02209330"/>
    <d v="2024-07-31T00:00:00"/>
    <x v="3712"/>
    <x v="1"/>
    <s v="Health situation last charge brother up bad improve."/>
    <d v="2024-09-16T00:00:00"/>
    <x v="2639"/>
  </r>
  <r>
    <s v="CLM35646757"/>
    <d v="2024-10-29T00:00:00"/>
    <x v="3713"/>
    <x v="0"/>
    <s v="Fast join apply just truth ability heart."/>
    <d v="2024-12-01T00:00:00"/>
    <x v="657"/>
  </r>
  <r>
    <s v="CLM54069358"/>
    <d v="2022-11-01T00:00:00"/>
    <x v="3714"/>
    <x v="1"/>
    <s v="Candidate myself no public."/>
    <d v="2023-01-19T00:00:00"/>
    <x v="2640"/>
  </r>
  <r>
    <s v="CLM62505768"/>
    <d v="2020-01-30T00:00:00"/>
    <x v="3715"/>
    <x v="0"/>
    <s v="South as rise best majority cup involve."/>
    <d v="2020-03-22T00:00:00"/>
    <x v="2641"/>
  </r>
  <r>
    <s v="CLM41600445"/>
    <d v="2021-07-21T00:00:00"/>
    <x v="3716"/>
    <x v="0"/>
    <s v="Young effect along everybody democratic."/>
    <d v="2021-09-13T00:00:00"/>
    <x v="1677"/>
  </r>
  <r>
    <s v="CLM79556359"/>
    <d v="2021-10-06T00:00:00"/>
    <x v="3717"/>
    <x v="2"/>
    <s v="Close the of party sit represent relate."/>
    <d v="2021-10-21T00:00:00"/>
    <x v="858"/>
  </r>
  <r>
    <s v="CLM97467973"/>
    <d v="2023-06-14T00:00:00"/>
    <x v="3718"/>
    <x v="0"/>
    <s v="Word fund page baby but course."/>
    <m/>
    <x v="2642"/>
  </r>
  <r>
    <s v="CLM88585729"/>
    <d v="2021-05-04T00:00:00"/>
    <x v="3719"/>
    <x v="2"/>
    <s v="Pass population simply according kind."/>
    <d v="2021-07-07T00:00:00"/>
    <x v="1988"/>
  </r>
  <r>
    <s v="CLM00503936"/>
    <d v="2021-11-14T00:00:00"/>
    <x v="3720"/>
    <x v="1"/>
    <s v="Item next establish sell."/>
    <m/>
    <x v="2643"/>
  </r>
  <r>
    <s v="CLM50745331"/>
    <d v="2020-06-22T00:00:00"/>
    <x v="1951"/>
    <x v="2"/>
    <s v="Reveal fire very could until actually show."/>
    <m/>
    <x v="2200"/>
  </r>
  <r>
    <s v="CLM64481427"/>
    <d v="2024-05-14T00:00:00"/>
    <x v="3721"/>
    <x v="2"/>
    <s v="Spend describe those letter continue."/>
    <d v="2024-07-11T00:00:00"/>
    <x v="2326"/>
  </r>
  <r>
    <s v="CLM27934046"/>
    <d v="2021-05-03T00:00:00"/>
    <x v="3722"/>
    <x v="0"/>
    <s v="Production control source set hold spend former."/>
    <m/>
    <x v="2604"/>
  </r>
  <r>
    <s v="CLM70740272"/>
    <d v="2021-05-08T00:00:00"/>
    <x v="3723"/>
    <x v="2"/>
    <s v="Far some loss strategy however mouth."/>
    <m/>
    <x v="1198"/>
  </r>
  <r>
    <s v="CLM15751165"/>
    <d v="2022-09-16T00:00:00"/>
    <x v="3724"/>
    <x v="0"/>
    <s v="Support rock take raise east finish lose."/>
    <m/>
    <x v="2609"/>
  </r>
  <r>
    <s v="CLM53788331"/>
    <d v="2021-02-10T00:00:00"/>
    <x v="3725"/>
    <x v="1"/>
    <s v="Morning compare institution certain until."/>
    <d v="2021-02-27T00:00:00"/>
    <x v="443"/>
  </r>
  <r>
    <s v="CLM24772361"/>
    <d v="2020-03-13T00:00:00"/>
    <x v="3726"/>
    <x v="0"/>
    <s v="Power operation garden range week indeed lose measure."/>
    <d v="2020-04-10T00:00:00"/>
    <x v="2644"/>
  </r>
  <r>
    <s v="CLM17898849"/>
    <d v="2023-02-18T00:00:00"/>
    <x v="3727"/>
    <x v="2"/>
    <s v="Land page learn this."/>
    <m/>
    <x v="856"/>
  </r>
  <r>
    <s v="CLM91265333"/>
    <d v="2024-06-19T00:00:00"/>
    <x v="3728"/>
    <x v="1"/>
    <s v="Such land somebody color form protect check."/>
    <d v="2024-08-23T00:00:00"/>
    <x v="1085"/>
  </r>
  <r>
    <s v="CLM63512595"/>
    <d v="2023-10-14T00:00:00"/>
    <x v="3729"/>
    <x v="2"/>
    <s v="Seat middle word phone result drug."/>
    <d v="2023-12-23T00:00:00"/>
    <x v="2645"/>
  </r>
  <r>
    <s v="CLM20928742"/>
    <d v="2024-07-12T00:00:00"/>
    <x v="3730"/>
    <x v="0"/>
    <s v="Production young figure least how."/>
    <m/>
    <x v="1715"/>
  </r>
  <r>
    <s v="CLM57232484"/>
    <d v="2021-01-08T00:00:00"/>
    <x v="3731"/>
    <x v="1"/>
    <s v="Century pattern maybe student federal."/>
    <m/>
    <x v="2646"/>
  </r>
  <r>
    <s v="CLM84125447"/>
    <d v="2020-07-08T00:00:00"/>
    <x v="3732"/>
    <x v="1"/>
    <s v="Total drug pressure article gas."/>
    <m/>
    <x v="1093"/>
  </r>
  <r>
    <s v="CLM22435589"/>
    <d v="2022-01-07T00:00:00"/>
    <x v="3733"/>
    <x v="2"/>
    <s v="If force history thousand."/>
    <d v="2022-03-15T00:00:00"/>
    <x v="2647"/>
  </r>
  <r>
    <s v="CLM08347803"/>
    <d v="2022-10-12T00:00:00"/>
    <x v="3734"/>
    <x v="2"/>
    <s v="Great unit claim site put."/>
    <d v="2023-01-04T00:00:00"/>
    <x v="1134"/>
  </r>
  <r>
    <s v="CLM82322990"/>
    <d v="2020-12-18T00:00:00"/>
    <x v="3735"/>
    <x v="2"/>
    <s v="Themselves then practice then."/>
    <d v="2021-02-28T00:00:00"/>
    <x v="2250"/>
  </r>
  <r>
    <s v="CLM46186070"/>
    <d v="2021-07-09T00:00:00"/>
    <x v="3736"/>
    <x v="2"/>
    <s v="Who leader show support according into look dark."/>
    <d v="2021-07-29T00:00:00"/>
    <x v="2018"/>
  </r>
  <r>
    <s v="CLM94076051"/>
    <d v="2022-07-06T00:00:00"/>
    <x v="3737"/>
    <x v="0"/>
    <s v="Watch career clearly start face safe."/>
    <d v="2022-09-28T00:00:00"/>
    <x v="1842"/>
  </r>
  <r>
    <s v="CLM17561349"/>
    <d v="2021-09-08T00:00:00"/>
    <x v="3738"/>
    <x v="0"/>
    <s v="Per light myself write."/>
    <m/>
    <x v="2648"/>
  </r>
  <r>
    <s v="CLM69453362"/>
    <d v="2022-08-28T00:00:00"/>
    <x v="3739"/>
    <x v="0"/>
    <s v="Main represent team yes possible."/>
    <d v="2022-09-13T00:00:00"/>
    <x v="2649"/>
  </r>
  <r>
    <s v="CLM22193548"/>
    <d v="2024-10-30T00:00:00"/>
    <x v="3740"/>
    <x v="0"/>
    <s v="Matter particular keep change act nor."/>
    <d v="2024-12-01T00:00:00"/>
    <x v="857"/>
  </r>
  <r>
    <s v="CLM73010590"/>
    <d v="2023-12-28T00:00:00"/>
    <x v="3741"/>
    <x v="0"/>
    <s v="Buy than adult person beat full center."/>
    <d v="2024-02-15T00:00:00"/>
    <x v="1895"/>
  </r>
  <r>
    <s v="CLM84869143"/>
    <d v="2023-11-24T00:00:00"/>
    <x v="3742"/>
    <x v="2"/>
    <s v="Everyone goal win account scientist."/>
    <m/>
    <x v="2650"/>
  </r>
  <r>
    <s v="CLM34977702"/>
    <d v="2020-02-23T00:00:00"/>
    <x v="3743"/>
    <x v="2"/>
    <s v="Mouth owner by."/>
    <d v="2020-05-07T00:00:00"/>
    <x v="2651"/>
  </r>
  <r>
    <s v="CLM94289391"/>
    <d v="2024-05-05T00:00:00"/>
    <x v="3744"/>
    <x v="1"/>
    <s v="Letter without movement local ok way."/>
    <d v="2024-05-16T00:00:00"/>
    <x v="2406"/>
  </r>
  <r>
    <s v="CLM72188841"/>
    <d v="2022-03-21T00:00:00"/>
    <x v="3745"/>
    <x v="2"/>
    <s v="Political sell agreement speech."/>
    <m/>
    <x v="1097"/>
  </r>
  <r>
    <s v="CLM99779857"/>
    <d v="2022-10-24T00:00:00"/>
    <x v="3746"/>
    <x v="0"/>
    <s v="Become rule several pattern allow newspaper."/>
    <d v="2022-12-13T00:00:00"/>
    <x v="1754"/>
  </r>
  <r>
    <s v="CLM11786478"/>
    <d v="2024-12-08T00:00:00"/>
    <x v="3747"/>
    <x v="1"/>
    <s v="Particularly once quite despite ability close cultural."/>
    <d v="2024-12-31T00:00:00"/>
    <x v="883"/>
  </r>
  <r>
    <s v="CLM59022603"/>
    <d v="2024-06-02T00:00:00"/>
    <x v="3748"/>
    <x v="2"/>
    <s v="Year data back road wall."/>
    <m/>
    <x v="2652"/>
  </r>
  <r>
    <s v="CLM73387594"/>
    <d v="2022-06-01T00:00:00"/>
    <x v="3749"/>
    <x v="1"/>
    <s v="Mind accept camera wall strategy adult debate."/>
    <d v="2022-07-25T00:00:00"/>
    <x v="2653"/>
  </r>
  <r>
    <s v="CLM04496798"/>
    <d v="2020-05-15T00:00:00"/>
    <x v="3750"/>
    <x v="0"/>
    <s v="Nor agency much."/>
    <d v="2020-08-12T00:00:00"/>
    <x v="2061"/>
  </r>
  <r>
    <s v="CLM91858731"/>
    <d v="2022-12-10T00:00:00"/>
    <x v="3751"/>
    <x v="1"/>
    <s v="Friend or have scientist rich big."/>
    <d v="2023-01-28T00:00:00"/>
    <x v="2654"/>
  </r>
  <r>
    <s v="CLM10602173"/>
    <d v="2024-10-18T00:00:00"/>
    <x v="3752"/>
    <x v="0"/>
    <s v="Town various finish read seem determine improve."/>
    <d v="2024-12-04T00:00:00"/>
    <x v="2655"/>
  </r>
  <r>
    <s v="CLM05868994"/>
    <d v="2024-11-22T00:00:00"/>
    <x v="3753"/>
    <x v="1"/>
    <s v="Table maybe increase today offer total."/>
    <d v="2024-12-13T00:00:00"/>
    <x v="1320"/>
  </r>
  <r>
    <s v="CLM02602002"/>
    <d v="2024-01-23T00:00:00"/>
    <x v="3754"/>
    <x v="1"/>
    <s v="Adult audience boy development throw."/>
    <d v="2024-03-13T00:00:00"/>
    <x v="534"/>
  </r>
  <r>
    <s v="CLM92300616"/>
    <d v="2023-07-30T00:00:00"/>
    <x v="3755"/>
    <x v="2"/>
    <s v="Physical accept phone subject commercial camera worry."/>
    <d v="2023-10-28T00:00:00"/>
    <x v="1929"/>
  </r>
  <r>
    <s v="CLM28322340"/>
    <d v="2023-10-04T00:00:00"/>
    <x v="3756"/>
    <x v="0"/>
    <s v="Change class professional help son."/>
    <m/>
    <x v="127"/>
  </r>
  <r>
    <s v="CLM61258502"/>
    <d v="2024-05-28T00:00:00"/>
    <x v="3757"/>
    <x v="0"/>
    <s v="Away concern that radio student."/>
    <d v="2024-08-16T00:00:00"/>
    <x v="2656"/>
  </r>
  <r>
    <s v="CLM42847040"/>
    <d v="2024-11-01T00:00:00"/>
    <x v="3758"/>
    <x v="2"/>
    <s v="Opportunity student talk Mrs one reason player."/>
    <d v="2024-11-27T00:00:00"/>
    <x v="2657"/>
  </r>
  <r>
    <s v="CLM66204946"/>
    <d v="2022-01-15T00:00:00"/>
    <x v="3759"/>
    <x v="0"/>
    <s v="Think discussion onto attack include professor."/>
    <d v="2022-04-01T00:00:00"/>
    <x v="2658"/>
  </r>
  <r>
    <s v="CLM72750241"/>
    <d v="2023-08-25T00:00:00"/>
    <x v="3760"/>
    <x v="0"/>
    <s v="Music box difficult early."/>
    <d v="2023-09-13T00:00:00"/>
    <x v="628"/>
  </r>
  <r>
    <s v="CLM01687785"/>
    <d v="2023-10-12T00:00:00"/>
    <x v="3761"/>
    <x v="0"/>
    <s v="Practice force lawyer great fill message."/>
    <d v="2024-01-08T00:00:00"/>
    <x v="2659"/>
  </r>
  <r>
    <s v="CLM08762065"/>
    <d v="2024-01-26T00:00:00"/>
    <x v="3762"/>
    <x v="1"/>
    <s v="Example laugh agency tree."/>
    <d v="2024-04-17T00:00:00"/>
    <x v="1927"/>
  </r>
  <r>
    <s v="CLM43161934"/>
    <d v="2021-04-24T00:00:00"/>
    <x v="3763"/>
    <x v="2"/>
    <s v="Blue travel official administration husband level character radio."/>
    <m/>
    <x v="2660"/>
  </r>
  <r>
    <s v="CLM03476786"/>
    <d v="2022-10-30T00:00:00"/>
    <x v="3764"/>
    <x v="2"/>
    <s v="Service their that sell."/>
    <m/>
    <x v="2661"/>
  </r>
  <r>
    <s v="CLM61433675"/>
    <d v="2021-11-05T00:00:00"/>
    <x v="3765"/>
    <x v="1"/>
    <s v="Appear your short budget behind day."/>
    <d v="2021-11-26T00:00:00"/>
    <x v="2662"/>
  </r>
  <r>
    <s v="CLM39142742"/>
    <d v="2021-06-28T00:00:00"/>
    <x v="2776"/>
    <x v="2"/>
    <s v="Dark young deal read give back perhaps."/>
    <m/>
    <x v="1401"/>
  </r>
  <r>
    <s v="CLM25340206"/>
    <d v="2023-12-05T00:00:00"/>
    <x v="3766"/>
    <x v="0"/>
    <s v="Beat wrong defense green necessary."/>
    <m/>
    <x v="2663"/>
  </r>
  <r>
    <s v="CLM30162559"/>
    <d v="2021-09-25T00:00:00"/>
    <x v="3767"/>
    <x v="2"/>
    <s v="For accept window together threat where he."/>
    <d v="2021-12-07T00:00:00"/>
    <x v="2664"/>
  </r>
  <r>
    <s v="CLM60704340"/>
    <d v="2022-09-08T00:00:00"/>
    <x v="3768"/>
    <x v="1"/>
    <s v="Loss analysis understand brother strategy goal student concern."/>
    <d v="2022-11-02T00:00:00"/>
    <x v="2665"/>
  </r>
  <r>
    <s v="CLM01464283"/>
    <d v="2021-12-23T00:00:00"/>
    <x v="3769"/>
    <x v="1"/>
    <s v="Street work recent help what."/>
    <m/>
    <x v="657"/>
  </r>
  <r>
    <s v="CLM68307474"/>
    <d v="2021-07-23T00:00:00"/>
    <x v="3770"/>
    <x v="1"/>
    <s v="Scene movement born nature worry east for."/>
    <m/>
    <x v="2666"/>
  </r>
  <r>
    <s v="CLM28224221"/>
    <d v="2022-08-14T00:00:00"/>
    <x v="3771"/>
    <x v="0"/>
    <s v="At cause price official no event human."/>
    <d v="2022-11-07T00:00:00"/>
    <x v="1733"/>
  </r>
  <r>
    <s v="CLM61323862"/>
    <d v="2021-10-24T00:00:00"/>
    <x v="3772"/>
    <x v="1"/>
    <s v="Run hope economy produce young."/>
    <d v="2021-12-25T00:00:00"/>
    <x v="2667"/>
  </r>
  <r>
    <s v="CLM16372668"/>
    <d v="2022-01-22T00:00:00"/>
    <x v="3773"/>
    <x v="1"/>
    <s v="Work west organization why."/>
    <d v="2022-03-25T00:00:00"/>
    <x v="1874"/>
  </r>
  <r>
    <s v="CLM09308130"/>
    <d v="2021-07-27T00:00:00"/>
    <x v="3774"/>
    <x v="1"/>
    <s v="Around yet stock should industry relate think."/>
    <m/>
    <x v="2668"/>
  </r>
  <r>
    <s v="CLM82371503"/>
    <d v="2023-04-27T00:00:00"/>
    <x v="2668"/>
    <x v="1"/>
    <s v="Work beautiful floor ago."/>
    <d v="2023-06-24T00:00:00"/>
    <x v="2661"/>
  </r>
  <r>
    <s v="CLM66452448"/>
    <d v="2021-04-10T00:00:00"/>
    <x v="3775"/>
    <x v="0"/>
    <s v="Wear appear kitchen research sit office mention."/>
    <m/>
    <x v="2669"/>
  </r>
  <r>
    <s v="CLM67840867"/>
    <d v="2022-08-02T00:00:00"/>
    <x v="3776"/>
    <x v="1"/>
    <s v="Beat budget him industry."/>
    <d v="2022-09-26T00:00:00"/>
    <x v="2670"/>
  </r>
  <r>
    <s v="CLM72984142"/>
    <d v="2020-05-26T00:00:00"/>
    <x v="3777"/>
    <x v="2"/>
    <s v="Growth instead company others say future recent participant."/>
    <d v="2020-07-10T00:00:00"/>
    <x v="565"/>
  </r>
  <r>
    <s v="CLM28771001"/>
    <d v="2023-10-23T00:00:00"/>
    <x v="3778"/>
    <x v="0"/>
    <s v="Step stop opportunity scientist."/>
    <m/>
    <x v="2483"/>
  </r>
  <r>
    <s v="CLM10862180"/>
    <d v="2023-09-17T00:00:00"/>
    <x v="3779"/>
    <x v="0"/>
    <s v="During Congress near decade risk require."/>
    <m/>
    <x v="2671"/>
  </r>
  <r>
    <s v="CLM92703628"/>
    <d v="2023-12-07T00:00:00"/>
    <x v="3780"/>
    <x v="2"/>
    <s v="Quickly wonder support source official college window."/>
    <d v="2024-02-18T00:00:00"/>
    <x v="2168"/>
  </r>
  <r>
    <s v="CLM18284965"/>
    <d v="2020-12-02T00:00:00"/>
    <x v="3781"/>
    <x v="1"/>
    <s v="Draw free if degree site themselves."/>
    <d v="2020-12-21T00:00:00"/>
    <x v="2514"/>
  </r>
  <r>
    <s v="CLM03426169"/>
    <d v="2020-04-20T00:00:00"/>
    <x v="3782"/>
    <x v="0"/>
    <s v="Someone show candidate set research arrive."/>
    <d v="2020-06-21T00:00:00"/>
    <x v="726"/>
  </r>
  <r>
    <s v="CLM35611072"/>
    <d v="2024-06-09T00:00:00"/>
    <x v="3783"/>
    <x v="1"/>
    <s v="Bad wide difficult beat recognize voice scene."/>
    <d v="2024-07-10T00:00:00"/>
    <x v="2672"/>
  </r>
  <r>
    <s v="CLM51794728"/>
    <d v="2024-03-24T00:00:00"/>
    <x v="3784"/>
    <x v="2"/>
    <s v="Check subject see now choose condition organization."/>
    <m/>
    <x v="2335"/>
  </r>
  <r>
    <s v="CLM92506121"/>
    <d v="2020-06-02T00:00:00"/>
    <x v="3476"/>
    <x v="2"/>
    <s v="Try avoid later alone respond."/>
    <d v="2020-06-21T00:00:00"/>
    <x v="568"/>
  </r>
  <r>
    <s v="CLM40574298"/>
    <d v="2023-07-11T00:00:00"/>
    <x v="3785"/>
    <x v="0"/>
    <s v="Artist hair your admit five money plant."/>
    <d v="2023-10-08T00:00:00"/>
    <x v="2673"/>
  </r>
  <r>
    <s v="CLM46381524"/>
    <d v="2023-05-09T00:00:00"/>
    <x v="3786"/>
    <x v="1"/>
    <s v="Trial decision century."/>
    <d v="2023-06-24T00:00:00"/>
    <x v="2674"/>
  </r>
  <r>
    <s v="CLM39736003"/>
    <d v="2024-08-17T00:00:00"/>
    <x v="3787"/>
    <x v="0"/>
    <s v="Wife add describe whatever risk center include."/>
    <d v="2024-10-11T00:00:00"/>
    <x v="1339"/>
  </r>
  <r>
    <s v="CLM55778126"/>
    <d v="2021-07-09T00:00:00"/>
    <x v="3788"/>
    <x v="0"/>
    <s v="Support among TV challenge three."/>
    <d v="2021-09-15T00:00:00"/>
    <x v="2187"/>
  </r>
  <r>
    <s v="CLM53975233"/>
    <d v="2024-03-04T00:00:00"/>
    <x v="3789"/>
    <x v="2"/>
    <s v="Recognize most easy contain just forward no."/>
    <d v="2024-04-04T00:00:00"/>
    <x v="1627"/>
  </r>
  <r>
    <s v="CLM78856749"/>
    <d v="2022-04-21T00:00:00"/>
    <x v="3790"/>
    <x v="1"/>
    <s v="Message base public adult various."/>
    <m/>
    <x v="2675"/>
  </r>
  <r>
    <s v="CLM91473562"/>
    <d v="2021-03-07T00:00:00"/>
    <x v="3791"/>
    <x v="1"/>
    <s v="Billion and discussion green chair."/>
    <d v="2021-03-26T00:00:00"/>
    <x v="2676"/>
  </r>
  <r>
    <s v="CLM40982316"/>
    <d v="2021-01-18T00:00:00"/>
    <x v="3792"/>
    <x v="1"/>
    <s v="According case animal list threat ten."/>
    <d v="2021-02-09T00:00:00"/>
    <x v="1502"/>
  </r>
  <r>
    <s v="CLM32142711"/>
    <d v="2024-03-08T00:00:00"/>
    <x v="3793"/>
    <x v="2"/>
    <s v="Doctor song sit ten pick."/>
    <d v="2024-05-24T00:00:00"/>
    <x v="2023"/>
  </r>
  <r>
    <s v="CLM53623734"/>
    <d v="2023-03-10T00:00:00"/>
    <x v="3794"/>
    <x v="1"/>
    <s v="Position bank he continue draw adult believe enter."/>
    <d v="2023-04-20T00:00:00"/>
    <x v="2677"/>
  </r>
  <r>
    <s v="CLM15279245"/>
    <d v="2023-12-30T00:00:00"/>
    <x v="3795"/>
    <x v="0"/>
    <s v="Rise bar program piece."/>
    <d v="2024-02-12T00:00:00"/>
    <x v="2678"/>
  </r>
  <r>
    <s v="CLM66949630"/>
    <d v="2021-02-02T00:00:00"/>
    <x v="3796"/>
    <x v="0"/>
    <s v="Suddenly drop best concern here poor."/>
    <d v="2021-04-30T00:00:00"/>
    <x v="2679"/>
  </r>
  <r>
    <s v="CLM19954214"/>
    <d v="2021-10-11T00:00:00"/>
    <x v="3797"/>
    <x v="0"/>
    <s v="Real fund member girl."/>
    <d v="2021-11-14T00:00:00"/>
    <x v="2680"/>
  </r>
  <r>
    <s v="CLM47676326"/>
    <d v="2022-07-01T00:00:00"/>
    <x v="3798"/>
    <x v="2"/>
    <s v="Good field paper worker now."/>
    <d v="2022-08-20T00:00:00"/>
    <x v="2314"/>
  </r>
  <r>
    <s v="CLM94564481"/>
    <d v="2022-03-29T00:00:00"/>
    <x v="3645"/>
    <x v="0"/>
    <s v="Surface knowledge table power task."/>
    <d v="2022-04-23T00:00:00"/>
    <x v="2617"/>
  </r>
  <r>
    <s v="CLM49947139"/>
    <d v="2022-06-21T00:00:00"/>
    <x v="3799"/>
    <x v="0"/>
    <s v="Myself teacher exactly identify."/>
    <d v="2022-09-16T00:00:00"/>
    <x v="2681"/>
  </r>
  <r>
    <s v="CLM22069499"/>
    <d v="2024-11-01T00:00:00"/>
    <x v="3800"/>
    <x v="2"/>
    <s v="Thought to none focus fire."/>
    <d v="2024-11-19T00:00:00"/>
    <x v="2682"/>
  </r>
  <r>
    <s v="CLM91661448"/>
    <d v="2020-05-12T00:00:00"/>
    <x v="3801"/>
    <x v="0"/>
    <s v="Pattern study father answer painting."/>
    <d v="2020-07-14T00:00:00"/>
    <x v="2683"/>
  </r>
  <r>
    <s v="CLM13162068"/>
    <d v="2022-05-10T00:00:00"/>
    <x v="3802"/>
    <x v="1"/>
    <s v="Particularly worker lay easy strong."/>
    <d v="2022-07-21T00:00:00"/>
    <x v="2684"/>
  </r>
  <r>
    <s v="CLM35127373"/>
    <d v="2023-08-30T00:00:00"/>
    <x v="3803"/>
    <x v="2"/>
    <s v="Sound capital career thank sit."/>
    <d v="2023-09-09T00:00:00"/>
    <x v="2685"/>
  </r>
  <r>
    <s v="CLM77273308"/>
    <d v="2022-10-02T00:00:00"/>
    <x v="3804"/>
    <x v="1"/>
    <s v="State public son dark note."/>
    <d v="2022-10-16T00:00:00"/>
    <x v="2639"/>
  </r>
  <r>
    <s v="CLM50293052"/>
    <d v="2023-11-20T00:00:00"/>
    <x v="3805"/>
    <x v="2"/>
    <s v="Them election rich course entire finish cultural executive."/>
    <m/>
    <x v="713"/>
  </r>
  <r>
    <s v="CLM07598713"/>
    <d v="2020-09-03T00:00:00"/>
    <x v="3806"/>
    <x v="0"/>
    <s v="Table listen as."/>
    <d v="2020-11-11T00:00:00"/>
    <x v="2686"/>
  </r>
  <r>
    <s v="CLM68512870"/>
    <d v="2020-03-30T00:00:00"/>
    <x v="3807"/>
    <x v="1"/>
    <s v="Admit security hospital those."/>
    <m/>
    <x v="2465"/>
  </r>
  <r>
    <s v="CLM36997424"/>
    <d v="2024-07-18T00:00:00"/>
    <x v="3808"/>
    <x v="0"/>
    <s v="Authority decade nice onto green executive."/>
    <d v="2024-08-28T00:00:00"/>
    <x v="2687"/>
  </r>
  <r>
    <s v="CLM84694074"/>
    <d v="2023-06-24T00:00:00"/>
    <x v="3809"/>
    <x v="2"/>
    <s v="Nor police himself price form wonder."/>
    <d v="2023-08-11T00:00:00"/>
    <x v="1237"/>
  </r>
  <r>
    <s v="CLM33450364"/>
    <d v="2020-08-19T00:00:00"/>
    <x v="3810"/>
    <x v="2"/>
    <s v="Including option far realize site direction."/>
    <d v="2020-09-09T00:00:00"/>
    <x v="2688"/>
  </r>
  <r>
    <s v="CLM69365449"/>
    <d v="2020-09-26T00:00:00"/>
    <x v="3811"/>
    <x v="1"/>
    <s v="According return commercial far risk recently."/>
    <d v="2020-12-11T00:00:00"/>
    <x v="2689"/>
  </r>
  <r>
    <s v="CLM40707153"/>
    <d v="2021-08-28T00:00:00"/>
    <x v="3812"/>
    <x v="0"/>
    <s v="Window second represent several hair enough."/>
    <m/>
    <x v="262"/>
  </r>
  <r>
    <s v="CLM37493298"/>
    <d v="2023-04-03T00:00:00"/>
    <x v="3813"/>
    <x v="1"/>
    <s v="Member final use money."/>
    <d v="2023-05-10T00:00:00"/>
    <x v="2690"/>
  </r>
  <r>
    <s v="CLM46027959"/>
    <d v="2024-04-18T00:00:00"/>
    <x v="3814"/>
    <x v="2"/>
    <s v="Appear song reflect process."/>
    <d v="2024-07-17T00:00:00"/>
    <x v="1110"/>
  </r>
  <r>
    <s v="CLM03626069"/>
    <d v="2022-12-07T00:00:00"/>
    <x v="3815"/>
    <x v="2"/>
    <s v="Forward police election team."/>
    <d v="2023-01-27T00:00:00"/>
    <x v="2691"/>
  </r>
  <r>
    <s v="CLM92409570"/>
    <d v="2023-02-26T00:00:00"/>
    <x v="3816"/>
    <x v="0"/>
    <s v="Thank soldier drop form."/>
    <m/>
    <x v="2237"/>
  </r>
  <r>
    <s v="CLM49833498"/>
    <d v="2021-12-12T00:00:00"/>
    <x v="3817"/>
    <x v="1"/>
    <s v="Hair will land hit detail she sort."/>
    <m/>
    <x v="2624"/>
  </r>
  <r>
    <s v="CLM92229190"/>
    <d v="2021-04-03T00:00:00"/>
    <x v="3818"/>
    <x v="0"/>
    <s v="Various hour sure seat."/>
    <d v="2021-05-30T00:00:00"/>
    <x v="2658"/>
  </r>
  <r>
    <s v="CLM42291936"/>
    <d v="2022-02-16T00:00:00"/>
    <x v="3819"/>
    <x v="0"/>
    <s v="Single response design create move name couple."/>
    <d v="2022-05-17T00:00:00"/>
    <x v="2692"/>
  </r>
  <r>
    <s v="CLM77102310"/>
    <d v="2024-10-16T00:00:00"/>
    <x v="3657"/>
    <x v="1"/>
    <s v="Business six body outside store."/>
    <d v="2024-12-08T00:00:00"/>
    <x v="126"/>
  </r>
  <r>
    <s v="CLM13365296"/>
    <d v="2021-12-15T00:00:00"/>
    <x v="3820"/>
    <x v="2"/>
    <s v="Thus born dream add stock sure result."/>
    <m/>
    <x v="1902"/>
  </r>
  <r>
    <s v="CLM79785052"/>
    <d v="2021-04-24T00:00:00"/>
    <x v="3821"/>
    <x v="0"/>
    <s v="Notice pattern race most late."/>
    <d v="2021-05-22T00:00:00"/>
    <x v="1442"/>
  </r>
  <r>
    <s v="CLM89339023"/>
    <d v="2021-02-03T00:00:00"/>
    <x v="3822"/>
    <x v="2"/>
    <s v="Skin sense home economic clear."/>
    <m/>
    <x v="1456"/>
  </r>
  <r>
    <s v="CLM46820741"/>
    <d v="2021-08-24T00:00:00"/>
    <x v="3823"/>
    <x v="0"/>
    <s v="Nation hair center blood."/>
    <m/>
    <x v="2434"/>
  </r>
  <r>
    <s v="CLM16803186"/>
    <d v="2021-05-16T00:00:00"/>
    <x v="3824"/>
    <x v="2"/>
    <s v="Ball price stuff minute."/>
    <d v="2021-08-11T00:00:00"/>
    <x v="887"/>
  </r>
  <r>
    <s v="CLM70275949"/>
    <d v="2024-07-09T00:00:00"/>
    <x v="3825"/>
    <x v="1"/>
    <s v="Story shoulder fast less business."/>
    <m/>
    <x v="2437"/>
  </r>
  <r>
    <s v="CLM08656665"/>
    <d v="2021-10-06T00:00:00"/>
    <x v="3826"/>
    <x v="0"/>
    <s v="Like also identify season team resource every."/>
    <m/>
    <x v="1921"/>
  </r>
  <r>
    <s v="CLM00927718"/>
    <d v="2021-11-18T00:00:00"/>
    <x v="3827"/>
    <x v="1"/>
    <s v="And range table find science nothing."/>
    <d v="2022-01-16T00:00:00"/>
    <x v="2299"/>
  </r>
  <r>
    <s v="CLM00287414"/>
    <d v="2024-01-27T00:00:00"/>
    <x v="3076"/>
    <x v="2"/>
    <s v="Daughter be current increase coach."/>
    <d v="2024-02-26T00:00:00"/>
    <x v="41"/>
  </r>
  <r>
    <s v="CLM04715810"/>
    <d v="2020-02-21T00:00:00"/>
    <x v="3828"/>
    <x v="0"/>
    <s v="Television girl decade television produce."/>
    <d v="2020-03-04T00:00:00"/>
    <x v="352"/>
  </r>
  <r>
    <s v="CLM15240993"/>
    <d v="2024-08-01T00:00:00"/>
    <x v="3829"/>
    <x v="1"/>
    <s v="Within beyond foot art plan difference push."/>
    <d v="2024-09-26T00:00:00"/>
    <x v="2693"/>
  </r>
  <r>
    <s v="CLM92000071"/>
    <d v="2021-04-19T00:00:00"/>
    <x v="3830"/>
    <x v="0"/>
    <s v="Evening direction study news or able they."/>
    <d v="2021-06-22T00:00:00"/>
    <x v="2694"/>
  </r>
  <r>
    <s v="CLM07412896"/>
    <d v="2023-05-25T00:00:00"/>
    <x v="3831"/>
    <x v="1"/>
    <s v="Partner alone decision campaign end unit any."/>
    <d v="2023-08-19T00:00:00"/>
    <x v="2695"/>
  </r>
  <r>
    <s v="CLM54684030"/>
    <d v="2021-01-08T00:00:00"/>
    <x v="3832"/>
    <x v="2"/>
    <s v="All school company quickly both look."/>
    <d v="2021-03-03T00:00:00"/>
    <x v="708"/>
  </r>
  <r>
    <s v="CLM00625942"/>
    <d v="2024-08-26T00:00:00"/>
    <x v="3833"/>
    <x v="1"/>
    <s v="Pass much doctor mouth agent them another."/>
    <d v="2024-10-22T00:00:00"/>
    <x v="2696"/>
  </r>
  <r>
    <s v="CLM14908244"/>
    <d v="2024-11-20T00:00:00"/>
    <x v="3834"/>
    <x v="0"/>
    <s v="Remain big much decision across."/>
    <m/>
    <x v="2697"/>
  </r>
  <r>
    <s v="CLM96355177"/>
    <d v="2022-11-02T00:00:00"/>
    <x v="3835"/>
    <x v="0"/>
    <s v="Brother fund organization minute."/>
    <d v="2023-01-09T00:00:00"/>
    <x v="2698"/>
  </r>
  <r>
    <s v="CLM76182914"/>
    <d v="2021-07-06T00:00:00"/>
    <x v="3836"/>
    <x v="1"/>
    <s v="Everyone attorney necessary sport anything remain head example."/>
    <d v="2021-08-24T00:00:00"/>
    <x v="2699"/>
  </r>
  <r>
    <s v="CLM06426181"/>
    <d v="2024-02-17T00:00:00"/>
    <x v="3837"/>
    <x v="0"/>
    <s v="Total for cause knowledge."/>
    <d v="2024-03-01T00:00:00"/>
    <x v="2700"/>
  </r>
  <r>
    <s v="CLM40653690"/>
    <d v="2023-10-04T00:00:00"/>
    <x v="3838"/>
    <x v="1"/>
    <s v="Speak single central operation along magazine."/>
    <d v="2023-12-29T00:00:00"/>
    <x v="1843"/>
  </r>
  <r>
    <s v="CLM67242394"/>
    <d v="2020-04-22T00:00:00"/>
    <x v="3839"/>
    <x v="1"/>
    <s v="Side color stop group better consider general state."/>
    <m/>
    <x v="966"/>
  </r>
  <r>
    <s v="CLM50211276"/>
    <d v="2020-07-21T00:00:00"/>
    <x v="3840"/>
    <x v="2"/>
    <s v="Attack or artist small ball."/>
    <m/>
    <x v="2701"/>
  </r>
  <r>
    <s v="CLM02669083"/>
    <d v="2024-08-28T00:00:00"/>
    <x v="3841"/>
    <x v="1"/>
    <s v="Then personal though past move investment."/>
    <m/>
    <x v="2702"/>
  </r>
  <r>
    <s v="CLM48076145"/>
    <d v="2021-10-02T00:00:00"/>
    <x v="3842"/>
    <x v="0"/>
    <s v="Two word plan sister determine."/>
    <m/>
    <x v="1020"/>
  </r>
  <r>
    <s v="CLM94255305"/>
    <d v="2024-06-17T00:00:00"/>
    <x v="3843"/>
    <x v="0"/>
    <s v="Interview around nice attack."/>
    <d v="2024-07-25T00:00:00"/>
    <x v="95"/>
  </r>
  <r>
    <s v="CLM58280353"/>
    <d v="2021-07-17T00:00:00"/>
    <x v="3844"/>
    <x v="0"/>
    <s v="Commercial federal would staff yourself."/>
    <m/>
    <x v="2703"/>
  </r>
  <r>
    <s v="CLM13474900"/>
    <d v="2021-11-20T00:00:00"/>
    <x v="3845"/>
    <x v="1"/>
    <s v="Study task lose identify head."/>
    <d v="2022-02-15T00:00:00"/>
    <x v="632"/>
  </r>
  <r>
    <s v="CLM97692413"/>
    <d v="2022-04-13T00:00:00"/>
    <x v="3846"/>
    <x v="2"/>
    <s v="Sort single company case perhaps."/>
    <m/>
    <x v="1543"/>
  </r>
  <r>
    <s v="CLM71524833"/>
    <d v="2021-07-15T00:00:00"/>
    <x v="3847"/>
    <x v="0"/>
    <s v="Table water painting until recent maybe."/>
    <m/>
    <x v="62"/>
  </r>
  <r>
    <s v="CLM93202532"/>
    <d v="2020-03-31T00:00:00"/>
    <x v="3848"/>
    <x v="0"/>
    <s v="Receive his indicate class record them scientist be."/>
    <d v="2020-06-18T00:00:00"/>
    <x v="2423"/>
  </r>
  <r>
    <s v="CLM09500357"/>
    <d v="2024-08-05T00:00:00"/>
    <x v="3849"/>
    <x v="0"/>
    <s v="Truth pay now safe physical floor."/>
    <d v="2024-10-23T00:00:00"/>
    <x v="2010"/>
  </r>
  <r>
    <s v="CLM00120032"/>
    <d v="2023-04-21T00:00:00"/>
    <x v="3850"/>
    <x v="0"/>
    <s v="Follow we leg consumer data."/>
    <d v="2023-07-07T00:00:00"/>
    <x v="1183"/>
  </r>
  <r>
    <s v="CLM11011330"/>
    <d v="2021-12-02T00:00:00"/>
    <x v="3851"/>
    <x v="2"/>
    <s v="Network recognize identify value."/>
    <d v="2022-01-14T00:00:00"/>
    <x v="2704"/>
  </r>
  <r>
    <s v="CLM55533327"/>
    <d v="2024-04-06T00:00:00"/>
    <x v="3852"/>
    <x v="0"/>
    <s v="Sort back against rock miss."/>
    <d v="2024-05-12T00:00:00"/>
    <x v="2705"/>
  </r>
  <r>
    <s v="CLM58390575"/>
    <d v="2022-04-14T00:00:00"/>
    <x v="3853"/>
    <x v="1"/>
    <s v="Contain free authority science."/>
    <m/>
    <x v="2706"/>
  </r>
  <r>
    <s v="CLM46871481"/>
    <d v="2023-07-01T00:00:00"/>
    <x v="3854"/>
    <x v="0"/>
    <s v="Field son note drop good."/>
    <d v="2023-07-13T00:00:00"/>
    <x v="2664"/>
  </r>
  <r>
    <s v="CLM84619759"/>
    <d v="2023-11-01T00:00:00"/>
    <x v="3855"/>
    <x v="2"/>
    <s v="Upon statement town foot cell truth."/>
    <m/>
    <x v="1385"/>
  </r>
  <r>
    <s v="CLM15731734"/>
    <d v="2021-04-17T00:00:00"/>
    <x v="1397"/>
    <x v="1"/>
    <s v="Thus rule scientist stand never last keep."/>
    <d v="2021-06-14T00:00:00"/>
    <x v="43"/>
  </r>
  <r>
    <s v="CLM98933872"/>
    <d v="2022-09-27T00:00:00"/>
    <x v="3381"/>
    <x v="0"/>
    <s v="Eat hold base painting production."/>
    <d v="2022-10-08T00:00:00"/>
    <x v="2052"/>
  </r>
  <r>
    <s v="CLM66818784"/>
    <d v="2021-11-01T00:00:00"/>
    <x v="3856"/>
    <x v="2"/>
    <s v="Fast training if oil edge something dog standard."/>
    <d v="2021-11-14T00:00:00"/>
    <x v="505"/>
  </r>
  <r>
    <s v="CLM94462063"/>
    <d v="2022-11-13T00:00:00"/>
    <x v="3857"/>
    <x v="0"/>
    <s v="Thus catch degree again main report."/>
    <d v="2023-01-01T00:00:00"/>
    <x v="1941"/>
  </r>
  <r>
    <s v="CLM15469855"/>
    <d v="2024-04-11T00:00:00"/>
    <x v="3858"/>
    <x v="2"/>
    <s v="Kitchen crime understand hour."/>
    <m/>
    <x v="2413"/>
  </r>
  <r>
    <s v="CLM00977190"/>
    <d v="2020-05-14T00:00:00"/>
    <x v="3859"/>
    <x v="2"/>
    <s v="Edge positive hot house however."/>
    <d v="2020-06-18T00:00:00"/>
    <x v="668"/>
  </r>
  <r>
    <s v="CLM42048195"/>
    <d v="2023-10-09T00:00:00"/>
    <x v="3860"/>
    <x v="1"/>
    <s v="Alone bill expect."/>
    <d v="2023-12-21T00:00:00"/>
    <x v="167"/>
  </r>
  <r>
    <s v="CLM55002263"/>
    <d v="2023-10-07T00:00:00"/>
    <x v="3861"/>
    <x v="0"/>
    <s v="Throughout each skin college."/>
    <d v="2023-10-29T00:00:00"/>
    <x v="2707"/>
  </r>
  <r>
    <s v="CLM86600020"/>
    <d v="2022-10-23T00:00:00"/>
    <x v="3862"/>
    <x v="0"/>
    <s v="Believe win many think drop where."/>
    <d v="2022-12-17T00:00:00"/>
    <x v="2290"/>
  </r>
  <r>
    <s v="CLM14361910"/>
    <d v="2020-09-13T00:00:00"/>
    <x v="3863"/>
    <x v="0"/>
    <s v="Cup race clear."/>
    <d v="2020-11-10T00:00:00"/>
    <x v="37"/>
  </r>
  <r>
    <s v="CLM87735083"/>
    <d v="2024-04-10T00:00:00"/>
    <x v="3864"/>
    <x v="2"/>
    <s v="Heavy strong above position no financial my."/>
    <d v="2024-05-30T00:00:00"/>
    <x v="2708"/>
  </r>
  <r>
    <s v="CLM52617258"/>
    <d v="2022-09-12T00:00:00"/>
    <x v="3865"/>
    <x v="1"/>
    <s v="Down box do American consumer."/>
    <d v="2022-11-07T00:00:00"/>
    <x v="2709"/>
  </r>
  <r>
    <s v="CLM79093412"/>
    <d v="2023-05-03T00:00:00"/>
    <x v="3038"/>
    <x v="0"/>
    <s v="I product life hope nor pick base."/>
    <m/>
    <x v="2198"/>
  </r>
  <r>
    <s v="CLM63680176"/>
    <d v="2024-11-04T00:00:00"/>
    <x v="3866"/>
    <x v="1"/>
    <s v="Describe if wonder hit."/>
    <d v="2024-11-20T00:00:00"/>
    <x v="2550"/>
  </r>
  <r>
    <s v="CLM26247785"/>
    <d v="2023-06-12T00:00:00"/>
    <x v="3867"/>
    <x v="1"/>
    <s v="Simple ago board."/>
    <m/>
    <x v="1804"/>
  </r>
  <r>
    <s v="CLM25869210"/>
    <d v="2020-07-21T00:00:00"/>
    <x v="3868"/>
    <x v="2"/>
    <s v="But face tree certain she least."/>
    <m/>
    <x v="627"/>
  </r>
  <r>
    <s v="CLM71394467"/>
    <d v="2022-07-29T00:00:00"/>
    <x v="3869"/>
    <x v="1"/>
    <s v="Use example rule go."/>
    <d v="2022-09-16T00:00:00"/>
    <x v="1936"/>
  </r>
  <r>
    <s v="CLM51001064"/>
    <d v="2021-06-18T00:00:00"/>
    <x v="3870"/>
    <x v="2"/>
    <s v="Exist read space feeling."/>
    <d v="2021-07-14T00:00:00"/>
    <x v="92"/>
  </r>
  <r>
    <s v="CLM28281272"/>
    <d v="2022-07-31T00:00:00"/>
    <x v="3871"/>
    <x v="2"/>
    <s v="Condition certainly involve word seem capital character I."/>
    <m/>
    <x v="140"/>
  </r>
  <r>
    <s v="CLM82751465"/>
    <d v="2019-12-25T00:00:00"/>
    <x v="3872"/>
    <x v="0"/>
    <s v="Space art leg letter fill budget some."/>
    <d v="2020-03-06T00:00:00"/>
    <x v="2710"/>
  </r>
  <r>
    <s v="CLM99247734"/>
    <d v="2022-02-17T00:00:00"/>
    <x v="3873"/>
    <x v="1"/>
    <s v="Serious within civil help ok positive ago."/>
    <m/>
    <x v="2711"/>
  </r>
  <r>
    <s v="CLM95262391"/>
    <d v="2024-02-01T00:00:00"/>
    <x v="3874"/>
    <x v="1"/>
    <s v="Watch according step feeling."/>
    <m/>
    <x v="2712"/>
  </r>
  <r>
    <s v="CLM30201467"/>
    <d v="2022-10-01T00:00:00"/>
    <x v="3875"/>
    <x v="0"/>
    <s v="Prepare kind view let simple blood hundred."/>
    <d v="2022-12-11T00:00:00"/>
    <x v="2713"/>
  </r>
  <r>
    <s v="CLM88372734"/>
    <d v="2020-03-20T00:00:00"/>
    <x v="3876"/>
    <x v="0"/>
    <s v="Standard ahead without."/>
    <d v="2020-04-05T00:00:00"/>
    <x v="2714"/>
  </r>
  <r>
    <s v="CLM39724577"/>
    <d v="2023-12-14T00:00:00"/>
    <x v="3877"/>
    <x v="2"/>
    <s v="Large sit feel house citizen view staff past."/>
    <d v="2024-03-13T00:00:00"/>
    <x v="2685"/>
  </r>
  <r>
    <s v="CLM70719657"/>
    <d v="2021-08-17T00:00:00"/>
    <x v="3878"/>
    <x v="0"/>
    <s v="Summer fund everything dark."/>
    <d v="2021-08-27T00:00:00"/>
    <x v="2715"/>
  </r>
  <r>
    <s v="CLM79672199"/>
    <d v="2023-08-01T00:00:00"/>
    <x v="3879"/>
    <x v="1"/>
    <s v="Former perhaps measure part."/>
    <d v="2023-09-09T00:00:00"/>
    <x v="2716"/>
  </r>
  <r>
    <s v="CLM77051789"/>
    <d v="2024-02-26T00:00:00"/>
    <x v="3880"/>
    <x v="2"/>
    <s v="Read outside law off leave forget soldier detail."/>
    <d v="2024-03-14T00:00:00"/>
    <x v="2717"/>
  </r>
  <r>
    <s v="CLM08860967"/>
    <d v="2022-04-14T00:00:00"/>
    <x v="3881"/>
    <x v="2"/>
    <s v="For budget environment real kitchen."/>
    <d v="2022-05-22T00:00:00"/>
    <x v="938"/>
  </r>
  <r>
    <s v="CLM33033927"/>
    <d v="2023-05-09T00:00:00"/>
    <x v="3882"/>
    <x v="2"/>
    <s v="Soon difficult evidence finally plant book."/>
    <d v="2023-08-05T00:00:00"/>
    <x v="2718"/>
  </r>
  <r>
    <s v="CLM29222827"/>
    <d v="2022-08-05T00:00:00"/>
    <x v="3883"/>
    <x v="0"/>
    <s v="Past news various."/>
    <m/>
    <x v="2719"/>
  </r>
  <r>
    <s v="CLM71337173"/>
    <d v="2020-08-30T00:00:00"/>
    <x v="3884"/>
    <x v="1"/>
    <s v="Trial avoid open necessary hundred deal."/>
    <d v="2020-11-08T00:00:00"/>
    <x v="2024"/>
  </r>
  <r>
    <s v="CLM17305977"/>
    <d v="2020-01-17T00:00:00"/>
    <x v="3885"/>
    <x v="1"/>
    <s v="Notice answer save policy strong some."/>
    <m/>
    <x v="2066"/>
  </r>
  <r>
    <s v="CLM07642960"/>
    <d v="2023-05-12T00:00:00"/>
    <x v="3886"/>
    <x v="0"/>
    <s v="Fund issue customer challenge want car."/>
    <d v="2023-05-30T00:00:00"/>
    <x v="1262"/>
  </r>
  <r>
    <s v="CLM30620601"/>
    <d v="2023-08-15T00:00:00"/>
    <x v="3887"/>
    <x v="2"/>
    <s v="Begin investment sing provide foreign under fire benefit."/>
    <d v="2023-10-26T00:00:00"/>
    <x v="614"/>
  </r>
  <r>
    <s v="CLM61151899"/>
    <d v="2023-07-29T00:00:00"/>
    <x v="3888"/>
    <x v="0"/>
    <s v="Fall half responsibility ago season form young."/>
    <d v="2023-10-13T00:00:00"/>
    <x v="2720"/>
  </r>
  <r>
    <s v="CLM58900118"/>
    <d v="2022-02-26T00:00:00"/>
    <x v="3889"/>
    <x v="2"/>
    <s v="Best seek with region morning."/>
    <m/>
    <x v="2721"/>
  </r>
  <r>
    <s v="CLM07481153"/>
    <d v="2021-06-04T00:00:00"/>
    <x v="2329"/>
    <x v="2"/>
    <s v="Chair scene wrong event knowledge claim."/>
    <d v="2021-07-16T00:00:00"/>
    <x v="2722"/>
  </r>
  <r>
    <s v="CLM13236655"/>
    <d v="2020-11-14T00:00:00"/>
    <x v="3890"/>
    <x v="0"/>
    <s v="As each exist language."/>
    <d v="2021-02-11T00:00:00"/>
    <x v="2723"/>
  </r>
  <r>
    <s v="CLM00613907"/>
    <d v="2023-11-01T00:00:00"/>
    <x v="3891"/>
    <x v="1"/>
    <s v="Employee week cause lawyer late surface look."/>
    <d v="2023-12-07T00:00:00"/>
    <x v="547"/>
  </r>
  <r>
    <s v="CLM30274843"/>
    <d v="2024-11-18T00:00:00"/>
    <x v="3892"/>
    <x v="0"/>
    <s v="Conference result land case commercial else major however."/>
    <m/>
    <x v="2724"/>
  </r>
  <r>
    <s v="CLM45421826"/>
    <d v="2021-02-15T00:00:00"/>
    <x v="3893"/>
    <x v="2"/>
    <s v="Us would local practice."/>
    <m/>
    <x v="2725"/>
  </r>
  <r>
    <s v="CLM93595486"/>
    <d v="2024-03-24T00:00:00"/>
    <x v="3894"/>
    <x v="0"/>
    <s v="Choice professor brother great."/>
    <m/>
    <x v="2726"/>
  </r>
  <r>
    <s v="CLM95100929"/>
    <d v="2024-11-27T00:00:00"/>
    <x v="3895"/>
    <x v="1"/>
    <s v="Store yeah still reality it."/>
    <d v="2024-12-17T00:00:00"/>
    <x v="2727"/>
  </r>
  <r>
    <s v="CLM26826355"/>
    <d v="2023-04-18T00:00:00"/>
    <x v="3896"/>
    <x v="2"/>
    <s v="Fall stock on body style."/>
    <d v="2023-06-23T00:00:00"/>
    <x v="2728"/>
  </r>
  <r>
    <s v="CLM75827344"/>
    <d v="2023-02-09T00:00:00"/>
    <x v="3897"/>
    <x v="2"/>
    <s v="Friend about throw people."/>
    <d v="2023-03-08T00:00:00"/>
    <x v="2729"/>
  </r>
  <r>
    <s v="CLM01427294"/>
    <d v="2021-05-02T00:00:00"/>
    <x v="3898"/>
    <x v="0"/>
    <s v="Thought establish seek phone program region just we."/>
    <d v="2021-07-30T00:00:00"/>
    <x v="568"/>
  </r>
  <r>
    <s v="CLM52810782"/>
    <d v="2023-02-08T00:00:00"/>
    <x v="3899"/>
    <x v="2"/>
    <s v="Health scientist particularly science matter every."/>
    <m/>
    <x v="2730"/>
  </r>
  <r>
    <s v="CLM57930579"/>
    <d v="2023-08-04T00:00:00"/>
    <x v="3900"/>
    <x v="1"/>
    <s v="Better force best former win."/>
    <d v="2023-09-09T00:00:00"/>
    <x v="2731"/>
  </r>
  <r>
    <s v="CLM36927436"/>
    <d v="2020-09-30T00:00:00"/>
    <x v="3901"/>
    <x v="2"/>
    <s v="Number answer development almost."/>
    <d v="2020-12-21T00:00:00"/>
    <x v="1107"/>
  </r>
  <r>
    <s v="CLM52482752"/>
    <d v="2022-07-07T00:00:00"/>
    <x v="3902"/>
    <x v="2"/>
    <s v="Own involve especially say something social."/>
    <d v="2022-09-01T00:00:00"/>
    <x v="2035"/>
  </r>
  <r>
    <s v="CLM25355352"/>
    <d v="2023-12-23T00:00:00"/>
    <x v="3903"/>
    <x v="0"/>
    <s v="Investment fight last yet explain body."/>
    <d v="2024-02-19T00:00:00"/>
    <x v="2732"/>
  </r>
  <r>
    <s v="CLM35022558"/>
    <d v="2024-03-14T00:00:00"/>
    <x v="3904"/>
    <x v="2"/>
    <s v="Ready against much answer wide entire speak mission."/>
    <m/>
    <x v="1164"/>
  </r>
  <r>
    <s v="CLM98867970"/>
    <d v="2020-05-17T00:00:00"/>
    <x v="3905"/>
    <x v="0"/>
    <s v="Into remember easy her expect."/>
    <d v="2020-07-17T00:00:00"/>
    <x v="2487"/>
  </r>
  <r>
    <s v="CLM89272806"/>
    <d v="2020-03-17T00:00:00"/>
    <x v="3906"/>
    <x v="0"/>
    <s v="Perform indeed region argue visit pattern."/>
    <d v="2020-06-15T00:00:00"/>
    <x v="2688"/>
  </r>
  <r>
    <s v="CLM53964673"/>
    <d v="2021-08-09T00:00:00"/>
    <x v="3907"/>
    <x v="2"/>
    <s v="Color ok walk report choice compare song."/>
    <d v="2021-10-13T00:00:00"/>
    <x v="2733"/>
  </r>
  <r>
    <s v="CLM57463421"/>
    <d v="2022-05-07T00:00:00"/>
    <x v="3908"/>
    <x v="0"/>
    <s v="Interesting exactly paper mission federal it just."/>
    <m/>
    <x v="429"/>
  </r>
  <r>
    <s v="CLM27681487"/>
    <d v="2020-11-16T00:00:00"/>
    <x v="3909"/>
    <x v="1"/>
    <s v="Expert build just through."/>
    <d v="2020-12-03T00:00:00"/>
    <x v="1387"/>
  </r>
  <r>
    <s v="CLM34715920"/>
    <d v="2023-08-29T00:00:00"/>
    <x v="3910"/>
    <x v="1"/>
    <s v="Kid side war economic ball."/>
    <m/>
    <x v="406"/>
  </r>
  <r>
    <s v="CLM48753918"/>
    <d v="2024-10-27T00:00:00"/>
    <x v="3911"/>
    <x v="1"/>
    <s v="House real simple improve couple structure."/>
    <m/>
    <x v="2628"/>
  </r>
  <r>
    <s v="CLM08444144"/>
    <d v="2021-10-14T00:00:00"/>
    <x v="3912"/>
    <x v="1"/>
    <s v="Agency note fight other happy."/>
    <d v="2021-12-04T00:00:00"/>
    <x v="2734"/>
  </r>
  <r>
    <s v="CLM56565043"/>
    <d v="2021-06-15T00:00:00"/>
    <x v="3913"/>
    <x v="1"/>
    <s v="Garden media book let security week."/>
    <d v="2021-09-07T00:00:00"/>
    <x v="2735"/>
  </r>
  <r>
    <s v="CLM27639358"/>
    <d v="2022-09-13T00:00:00"/>
    <x v="3914"/>
    <x v="0"/>
    <s v="Body describe worker floor single send speak yet."/>
    <m/>
    <x v="1784"/>
  </r>
  <r>
    <s v="CLM60607257"/>
    <d v="2023-10-04T00:00:00"/>
    <x v="3915"/>
    <x v="1"/>
    <s v="Mrs less thus."/>
    <d v="2023-12-30T00:00:00"/>
    <x v="642"/>
  </r>
  <r>
    <s v="CLM79456231"/>
    <d v="2023-09-18T00:00:00"/>
    <x v="3916"/>
    <x v="1"/>
    <s v="Almost believe clearly door once matter."/>
    <d v="2023-10-10T00:00:00"/>
    <x v="2736"/>
  </r>
  <r>
    <s v="CLM06684095"/>
    <d v="2023-07-13T00:00:00"/>
    <x v="3917"/>
    <x v="2"/>
    <s v="Movement forget lay many board."/>
    <d v="2023-08-31T00:00:00"/>
    <x v="1126"/>
  </r>
  <r>
    <s v="CLM08574583"/>
    <d v="2023-05-07T00:00:00"/>
    <x v="3918"/>
    <x v="1"/>
    <s v="Voice catch alone yard business."/>
    <m/>
    <x v="1574"/>
  </r>
  <r>
    <s v="CLM84404830"/>
    <d v="2023-04-25T00:00:00"/>
    <x v="3919"/>
    <x v="2"/>
    <s v="Past series cold compare later."/>
    <d v="2023-06-17T00:00:00"/>
    <x v="2692"/>
  </r>
  <r>
    <s v="CLM26029082"/>
    <d v="2023-09-02T00:00:00"/>
    <x v="3920"/>
    <x v="0"/>
    <s v="Senior cold central."/>
    <d v="2023-10-01T00:00:00"/>
    <x v="727"/>
  </r>
  <r>
    <s v="CLM32087303"/>
    <d v="2020-03-02T00:00:00"/>
    <x v="3921"/>
    <x v="1"/>
    <s v="Human pass offer before book sister."/>
    <d v="2020-04-27T00:00:00"/>
    <x v="2495"/>
  </r>
  <r>
    <s v="CLM86364219"/>
    <d v="2020-03-11T00:00:00"/>
    <x v="3922"/>
    <x v="1"/>
    <s v="Mr same couple direction."/>
    <d v="2020-03-21T00:00:00"/>
    <x v="735"/>
  </r>
  <r>
    <s v="CLM30433474"/>
    <d v="2021-12-25T00:00:00"/>
    <x v="3923"/>
    <x v="2"/>
    <s v="Short since indicate financial consumer myself."/>
    <d v="2022-03-02T00:00:00"/>
    <x v="2702"/>
  </r>
  <r>
    <s v="CLM64933966"/>
    <d v="2023-07-16T00:00:00"/>
    <x v="3924"/>
    <x v="0"/>
    <s v="World south only about provide."/>
    <d v="2023-09-24T00:00:00"/>
    <x v="133"/>
  </r>
  <r>
    <s v="CLM04544493"/>
    <d v="2021-10-01T00:00:00"/>
    <x v="3925"/>
    <x v="1"/>
    <s v="Religious country admit participant civil."/>
    <m/>
    <x v="2737"/>
  </r>
  <r>
    <s v="CLM92026937"/>
    <d v="2022-01-29T00:00:00"/>
    <x v="3570"/>
    <x v="1"/>
    <s v="Read stop staff page manager with administration."/>
    <d v="2022-04-09T00:00:00"/>
    <x v="638"/>
  </r>
  <r>
    <s v="CLM52158038"/>
    <d v="2022-12-10T00:00:00"/>
    <x v="3926"/>
    <x v="0"/>
    <s v="More century green my politics social tonight."/>
    <d v="2022-12-26T00:00:00"/>
    <x v="2738"/>
  </r>
  <r>
    <s v="CLM32194055"/>
    <d v="2024-03-24T00:00:00"/>
    <x v="3927"/>
    <x v="2"/>
    <s v="Effect garden training staff toward those land attention."/>
    <m/>
    <x v="2739"/>
  </r>
  <r>
    <s v="CLM38185625"/>
    <d v="2022-07-22T00:00:00"/>
    <x v="3928"/>
    <x v="0"/>
    <s v="Whatever tend artist industry bed operation general."/>
    <d v="2022-10-11T00:00:00"/>
    <x v="675"/>
  </r>
  <r>
    <s v="CLM76024860"/>
    <d v="2021-08-05T00:00:00"/>
    <x v="3929"/>
    <x v="0"/>
    <s v="Determine late organization standard."/>
    <d v="2021-10-21T00:00:00"/>
    <x v="2740"/>
  </r>
  <r>
    <s v="CLM19139064"/>
    <d v="2021-03-01T00:00:00"/>
    <x v="3930"/>
    <x v="2"/>
    <s v="Represent position raise sign daughter respond image establish."/>
    <m/>
    <x v="2091"/>
  </r>
  <r>
    <s v="CLM33911013"/>
    <d v="2024-02-09T00:00:00"/>
    <x v="3931"/>
    <x v="2"/>
    <s v="Mother get future information whether."/>
    <d v="2024-05-07T00:00:00"/>
    <x v="323"/>
  </r>
  <r>
    <s v="CLM20787177"/>
    <d v="2020-03-04T00:00:00"/>
    <x v="3932"/>
    <x v="1"/>
    <s v="Quite guy six fly leave."/>
    <d v="2020-03-24T00:00:00"/>
    <x v="2741"/>
  </r>
  <r>
    <s v="CLM92208771"/>
    <d v="2024-10-21T00:00:00"/>
    <x v="3933"/>
    <x v="1"/>
    <s v="Top situation central later get."/>
    <m/>
    <x v="2742"/>
  </r>
  <r>
    <s v="CLM97388280"/>
    <d v="2020-08-07T00:00:00"/>
    <x v="3934"/>
    <x v="1"/>
    <s v="Stay walk director street article nearly focus."/>
    <d v="2020-09-11T00:00:00"/>
    <x v="2743"/>
  </r>
  <r>
    <s v="CLM22026624"/>
    <d v="2023-05-06T00:00:00"/>
    <x v="3935"/>
    <x v="2"/>
    <s v="Another coach word international raise traditional follow."/>
    <d v="2023-05-21T00:00:00"/>
    <x v="2716"/>
  </r>
  <r>
    <s v="CLM99058787"/>
    <d v="2023-02-25T00:00:00"/>
    <x v="3936"/>
    <x v="0"/>
    <s v="Box community energy probably bit seat usually."/>
    <d v="2023-03-20T00:00:00"/>
    <x v="1315"/>
  </r>
  <r>
    <s v="CLM86855566"/>
    <d v="2020-02-08T00:00:00"/>
    <x v="3937"/>
    <x v="1"/>
    <s v="Mouth agent turn."/>
    <d v="2020-04-02T00:00:00"/>
    <x v="995"/>
  </r>
  <r>
    <s v="CLM43309408"/>
    <d v="2020-01-07T00:00:00"/>
    <x v="3938"/>
    <x v="0"/>
    <s v="Where manage hold support case."/>
    <d v="2020-02-15T00:00:00"/>
    <x v="1478"/>
  </r>
  <r>
    <s v="CLM11501085"/>
    <d v="2023-11-30T00:00:00"/>
    <x v="3008"/>
    <x v="2"/>
    <s v="Give reason main within design color usually letter."/>
    <m/>
    <x v="1655"/>
  </r>
  <r>
    <s v="CLM40866835"/>
    <d v="2021-12-02T00:00:00"/>
    <x v="3939"/>
    <x v="0"/>
    <s v="Peace others particular page race may both."/>
    <d v="2022-01-09T00:00:00"/>
    <x v="2744"/>
  </r>
  <r>
    <s v="CLM46244970"/>
    <d v="2024-07-30T00:00:00"/>
    <x v="3940"/>
    <x v="0"/>
    <s v="Whether bank management inside."/>
    <d v="2024-09-12T00:00:00"/>
    <x v="2745"/>
  </r>
  <r>
    <s v="CLM81982520"/>
    <d v="2021-09-19T00:00:00"/>
    <x v="3941"/>
    <x v="1"/>
    <s v="Edge forward pull nature small often mouth."/>
    <m/>
    <x v="507"/>
  </r>
  <r>
    <s v="CLM44355529"/>
    <d v="2024-04-14T00:00:00"/>
    <x v="3942"/>
    <x v="0"/>
    <s v="Prepare eight property skill apply few."/>
    <d v="2024-05-04T00:00:00"/>
    <x v="1099"/>
  </r>
  <r>
    <s v="CLM90319040"/>
    <d v="2022-12-16T00:00:00"/>
    <x v="3943"/>
    <x v="2"/>
    <s v="Challenge anyone marriage energy great including."/>
    <d v="2023-01-28T00:00:00"/>
    <x v="2746"/>
  </r>
  <r>
    <s v="CLM33576589"/>
    <d v="2024-11-09T00:00:00"/>
    <x v="3944"/>
    <x v="2"/>
    <s v="Develop Congress I American everybody nearly if conference."/>
    <d v="2024-11-22T00:00:00"/>
    <x v="1253"/>
  </r>
  <r>
    <s v="CLM72220402"/>
    <d v="2024-11-17T00:00:00"/>
    <x v="3945"/>
    <x v="2"/>
    <s v="Series couple hotel."/>
    <d v="2024-11-28T00:00:00"/>
    <x v="2747"/>
  </r>
  <r>
    <s v="CLM08146925"/>
    <d v="2024-10-06T00:00:00"/>
    <x v="3946"/>
    <x v="0"/>
    <s v="Career everybody dark memory phone try raise."/>
    <d v="2025-01-01T00:00:00"/>
    <x v="1027"/>
  </r>
  <r>
    <s v="CLM20889160"/>
    <d v="2021-07-24T00:00:00"/>
    <x v="3947"/>
    <x v="0"/>
    <s v="Piece drug white research."/>
    <d v="2021-10-21T00:00:00"/>
    <x v="2748"/>
  </r>
  <r>
    <s v="CLM73926681"/>
    <d v="2022-01-12T00:00:00"/>
    <x v="3948"/>
    <x v="1"/>
    <s v="Itself say herself."/>
    <m/>
    <x v="2749"/>
  </r>
  <r>
    <s v="CLM90154639"/>
    <d v="2020-11-02T00:00:00"/>
    <x v="3949"/>
    <x v="0"/>
    <s v="Mean give partner less."/>
    <d v="2021-01-16T00:00:00"/>
    <x v="254"/>
  </r>
  <r>
    <s v="CLM51014124"/>
    <d v="2020-07-05T00:00:00"/>
    <x v="3950"/>
    <x v="2"/>
    <s v="Interview police forget carry themselves about."/>
    <d v="2020-08-10T00:00:00"/>
    <x v="314"/>
  </r>
  <r>
    <s v="CLM37293803"/>
    <d v="2022-05-20T00:00:00"/>
    <x v="3951"/>
    <x v="1"/>
    <s v="Term wife piece total role make a."/>
    <m/>
    <x v="2750"/>
  </r>
  <r>
    <s v="CLM22952507"/>
    <d v="2024-02-14T00:00:00"/>
    <x v="3952"/>
    <x v="1"/>
    <s v="Happen candidate modern."/>
    <d v="2024-03-13T00:00:00"/>
    <x v="2751"/>
  </r>
  <r>
    <s v="CLM56474078"/>
    <d v="2022-03-11T00:00:00"/>
    <x v="3953"/>
    <x v="0"/>
    <s v="Cause win heavy especially be."/>
    <d v="2022-04-20T00:00:00"/>
    <x v="2551"/>
  </r>
  <r>
    <s v="CLM35118098"/>
    <d v="2022-05-15T00:00:00"/>
    <x v="3954"/>
    <x v="1"/>
    <s v="Question side big bring election."/>
    <d v="2022-07-11T00:00:00"/>
    <x v="2752"/>
  </r>
  <r>
    <s v="CLM65310894"/>
    <d v="2020-04-30T00:00:00"/>
    <x v="3955"/>
    <x v="1"/>
    <s v="Hot include order watch information."/>
    <m/>
    <x v="1592"/>
  </r>
  <r>
    <s v="CLM75696980"/>
    <d v="2023-07-28T00:00:00"/>
    <x v="3956"/>
    <x v="1"/>
    <s v="Detail main eat fact news under."/>
    <d v="2023-09-25T00:00:00"/>
    <x v="1013"/>
  </r>
  <r>
    <s v="CLM01887360"/>
    <d v="2020-08-21T00:00:00"/>
    <x v="3957"/>
    <x v="0"/>
    <s v="True half respond face believe card."/>
    <m/>
    <x v="2423"/>
  </r>
  <r>
    <s v="CLM56205253"/>
    <d v="2024-04-06T00:00:00"/>
    <x v="3958"/>
    <x v="2"/>
    <s v="Whether impact yet not day responsibility get."/>
    <m/>
    <x v="2753"/>
  </r>
  <r>
    <s v="CLM97518472"/>
    <d v="2024-08-23T00:00:00"/>
    <x v="3959"/>
    <x v="0"/>
    <s v="Career pick goal."/>
    <d v="2024-11-16T00:00:00"/>
    <x v="2020"/>
  </r>
  <r>
    <s v="CLM25409166"/>
    <d v="2021-08-06T00:00:00"/>
    <x v="3960"/>
    <x v="2"/>
    <s v="Energy anyone perhaps threat value government."/>
    <d v="2021-10-21T00:00:00"/>
    <x v="2037"/>
  </r>
  <r>
    <s v="CLM62389068"/>
    <d v="2020-11-03T00:00:00"/>
    <x v="3961"/>
    <x v="1"/>
    <s v="Kind box eight type break official."/>
    <m/>
    <x v="2754"/>
  </r>
  <r>
    <s v="CLM95530500"/>
    <d v="2020-06-09T00:00:00"/>
    <x v="3962"/>
    <x v="2"/>
    <s v="Southern more rich assume sister north medical."/>
    <d v="2020-08-28T00:00:00"/>
    <x v="2755"/>
  </r>
  <r>
    <s v="CLM55691378"/>
    <d v="2021-01-05T00:00:00"/>
    <x v="3963"/>
    <x v="2"/>
    <s v="Magazine level bed."/>
    <d v="2021-03-10T00:00:00"/>
    <x v="2294"/>
  </r>
  <r>
    <s v="CLM29072800"/>
    <d v="2023-12-23T00:00:00"/>
    <x v="3964"/>
    <x v="2"/>
    <s v="Why professional in cut let occur evening."/>
    <d v="2024-03-09T00:00:00"/>
    <x v="914"/>
  </r>
  <r>
    <s v="CLM11736371"/>
    <d v="2020-06-11T00:00:00"/>
    <x v="3965"/>
    <x v="0"/>
    <s v="Physical first truth sport child collection family difficult."/>
    <m/>
    <x v="271"/>
  </r>
  <r>
    <s v="CLM34830836"/>
    <d v="2020-07-15T00:00:00"/>
    <x v="3966"/>
    <x v="2"/>
    <s v="Interesting while both another staff list."/>
    <m/>
    <x v="2756"/>
  </r>
  <r>
    <s v="CLM43894806"/>
    <d v="2021-05-28T00:00:00"/>
    <x v="3967"/>
    <x v="0"/>
    <s v="Put form certain well."/>
    <d v="2021-06-09T00:00:00"/>
    <x v="2385"/>
  </r>
  <r>
    <s v="CLM57910770"/>
    <d v="2021-09-27T00:00:00"/>
    <x v="3968"/>
    <x v="2"/>
    <s v="Level your but pattern maybe."/>
    <m/>
    <x v="2757"/>
  </r>
  <r>
    <s v="CLM44376675"/>
    <d v="2020-11-18T00:00:00"/>
    <x v="3969"/>
    <x v="1"/>
    <s v="At such size ball."/>
    <d v="2021-01-16T00:00:00"/>
    <x v="2758"/>
  </r>
  <r>
    <s v="CLM56314709"/>
    <d v="2020-05-04T00:00:00"/>
    <x v="3970"/>
    <x v="0"/>
    <s v="Hundred produce affect clearly meet truth."/>
    <d v="2020-06-12T00:00:00"/>
    <x v="2759"/>
  </r>
  <r>
    <s v="CLM46960088"/>
    <d v="2020-04-09T00:00:00"/>
    <x v="3971"/>
    <x v="2"/>
    <s v="Language rock certain though wrong."/>
    <m/>
    <x v="1324"/>
  </r>
  <r>
    <s v="CLM02063461"/>
    <d v="2020-06-03T00:00:00"/>
    <x v="3972"/>
    <x v="2"/>
    <s v="Them apply letter local newspaper represent."/>
    <d v="2020-07-22T00:00:00"/>
    <x v="883"/>
  </r>
  <r>
    <s v="CLM38375725"/>
    <d v="2023-04-19T00:00:00"/>
    <x v="3973"/>
    <x v="2"/>
    <s v="Lay maybe player."/>
    <d v="2023-06-13T00:00:00"/>
    <x v="388"/>
  </r>
  <r>
    <s v="CLM42483495"/>
    <d v="2020-01-17T00:00:00"/>
    <x v="3974"/>
    <x v="1"/>
    <s v="Option election product direction oil tonight."/>
    <d v="2020-02-20T00:00:00"/>
    <x v="2760"/>
  </r>
  <r>
    <s v="CLM18793432"/>
    <d v="2020-05-06T00:00:00"/>
    <x v="3975"/>
    <x v="0"/>
    <s v="Goal safe fund tell their career."/>
    <m/>
    <x v="2761"/>
  </r>
  <r>
    <s v="CLM49700968"/>
    <d v="2022-08-20T00:00:00"/>
    <x v="3976"/>
    <x v="1"/>
    <s v="Prove participant care seven task else."/>
    <d v="2022-10-10T00:00:00"/>
    <x v="501"/>
  </r>
  <r>
    <s v="CLM55524942"/>
    <d v="2020-01-18T00:00:00"/>
    <x v="3977"/>
    <x v="1"/>
    <s v="Effort wrong term easy task one."/>
    <d v="2020-03-02T00:00:00"/>
    <x v="2545"/>
  </r>
  <r>
    <s v="CLM74112871"/>
    <d v="2022-05-19T00:00:00"/>
    <x v="3978"/>
    <x v="0"/>
    <s v="Break little say federal think building."/>
    <d v="2022-07-10T00:00:00"/>
    <x v="43"/>
  </r>
  <r>
    <s v="CLM50499701"/>
    <d v="2024-07-16T00:00:00"/>
    <x v="3979"/>
    <x v="2"/>
    <s v="Matter big several dream nice."/>
    <d v="2024-07-26T00:00:00"/>
    <x v="1525"/>
  </r>
  <r>
    <s v="CLM49791487"/>
    <d v="2022-08-23T00:00:00"/>
    <x v="3980"/>
    <x v="1"/>
    <s v="Professor single anyone."/>
    <d v="2022-10-30T00:00:00"/>
    <x v="2221"/>
  </r>
  <r>
    <s v="CLM64696492"/>
    <d v="2020-01-21T00:00:00"/>
    <x v="3981"/>
    <x v="0"/>
    <s v="Painting education game."/>
    <m/>
    <x v="1112"/>
  </r>
  <r>
    <s v="CLM79565375"/>
    <d v="2023-10-25T00:00:00"/>
    <x v="3982"/>
    <x v="0"/>
    <s v="Information fight well surface impact she."/>
    <m/>
    <x v="1364"/>
  </r>
  <r>
    <s v="CLM44099151"/>
    <d v="2020-06-19T00:00:00"/>
    <x v="3983"/>
    <x v="2"/>
    <s v="Stay purpose vote source quality action ever."/>
    <d v="2020-09-03T00:00:00"/>
    <x v="2762"/>
  </r>
  <r>
    <s v="CLM14886136"/>
    <d v="2022-07-05T00:00:00"/>
    <x v="3984"/>
    <x v="1"/>
    <s v="In who interest grow guy man send."/>
    <d v="2022-09-02T00:00:00"/>
    <x v="106"/>
  </r>
  <r>
    <s v="CLM12431195"/>
    <d v="2022-09-03T00:00:00"/>
    <x v="3985"/>
    <x v="0"/>
    <s v="Inside foot oil."/>
    <m/>
    <x v="2763"/>
  </r>
  <r>
    <s v="CLM99320975"/>
    <d v="2021-03-17T00:00:00"/>
    <x v="3986"/>
    <x v="1"/>
    <s v="Forget surface discover place discover."/>
    <d v="2021-06-15T00:00:00"/>
    <x v="2764"/>
  </r>
  <r>
    <s v="CLM87689773"/>
    <d v="2022-08-21T00:00:00"/>
    <x v="3987"/>
    <x v="2"/>
    <s v="Determine hour act test."/>
    <m/>
    <x v="2765"/>
  </r>
  <r>
    <s v="CLM31631074"/>
    <d v="2021-05-28T00:00:00"/>
    <x v="3988"/>
    <x v="2"/>
    <s v="Small report with cup receive."/>
    <m/>
    <x v="2766"/>
  </r>
  <r>
    <s v="CLM06400500"/>
    <d v="2023-07-06T00:00:00"/>
    <x v="3989"/>
    <x v="2"/>
    <s v="Use where arm class."/>
    <d v="2023-07-21T00:00:00"/>
    <x v="2767"/>
  </r>
  <r>
    <s v="CLM22715699"/>
    <d v="2023-12-28T00:00:00"/>
    <x v="2985"/>
    <x v="1"/>
    <s v="Page rich it."/>
    <d v="2024-02-19T00:00:00"/>
    <x v="103"/>
  </r>
  <r>
    <s v="CLM30762662"/>
    <d v="2021-01-04T00:00:00"/>
    <x v="3990"/>
    <x v="0"/>
    <s v="Middle save now among agree."/>
    <d v="2021-03-16T00:00:00"/>
    <x v="2768"/>
  </r>
  <r>
    <s v="CLM24786053"/>
    <d v="2021-08-27T00:00:00"/>
    <x v="3991"/>
    <x v="0"/>
    <s v="Such skin tough enter you his."/>
    <d v="2021-11-12T00:00:00"/>
    <x v="1831"/>
  </r>
  <r>
    <s v="CLM66775639"/>
    <d v="2023-10-05T00:00:00"/>
    <x v="3992"/>
    <x v="0"/>
    <s v="Near baby according central."/>
    <d v="2023-10-16T00:00:00"/>
    <x v="152"/>
  </r>
  <r>
    <s v="CLM76974092"/>
    <d v="2023-06-08T00:00:00"/>
    <x v="3993"/>
    <x v="0"/>
    <s v="Serve should soldier sing together should some discuss."/>
    <d v="2023-07-11T00:00:00"/>
    <x v="2769"/>
  </r>
  <r>
    <s v="CLM38518485"/>
    <d v="2021-10-17T00:00:00"/>
    <x v="3994"/>
    <x v="1"/>
    <s v="Turn herself stuff meet become maybe."/>
    <d v="2022-01-12T00:00:00"/>
    <x v="2770"/>
  </r>
  <r>
    <s v="CLM62464781"/>
    <d v="2020-07-12T00:00:00"/>
    <x v="3995"/>
    <x v="1"/>
    <s v="I nation good participant skin as decision center."/>
    <d v="2020-08-09T00:00:00"/>
    <x v="1430"/>
  </r>
  <r>
    <s v="CLM22741894"/>
    <d v="2024-04-26T00:00:00"/>
    <x v="3996"/>
    <x v="0"/>
    <s v="Military cold card structure bar."/>
    <m/>
    <x v="1118"/>
  </r>
  <r>
    <s v="CLM69543349"/>
    <d v="2023-06-02T00:00:00"/>
    <x v="3997"/>
    <x v="0"/>
    <s v="Model according teach you sometimes such history."/>
    <d v="2023-07-24T00:00:00"/>
    <x v="1218"/>
  </r>
  <r>
    <s v="CLM44163128"/>
    <d v="2021-03-18T00:00:00"/>
    <x v="3998"/>
    <x v="1"/>
    <s v="Today center pick economy through local."/>
    <m/>
    <x v="2771"/>
  </r>
  <r>
    <s v="CLM67121030"/>
    <d v="2023-10-23T00:00:00"/>
    <x v="3999"/>
    <x v="1"/>
    <s v="Tough decision there these clearly knowledge."/>
    <d v="2024-01-08T00:00:00"/>
    <x v="105"/>
  </r>
  <r>
    <s v="CLM68154297"/>
    <d v="2023-06-26T00:00:00"/>
    <x v="4000"/>
    <x v="2"/>
    <s v="Wonder others brother."/>
    <d v="2023-09-21T00:00:00"/>
    <x v="1504"/>
  </r>
  <r>
    <s v="CLM22162125"/>
    <d v="2020-10-12T00:00:00"/>
    <x v="4001"/>
    <x v="1"/>
    <s v="Speech one model."/>
    <m/>
    <x v="2772"/>
  </r>
  <r>
    <s v="CLM59592448"/>
    <d v="2023-02-21T00:00:00"/>
    <x v="4002"/>
    <x v="0"/>
    <s v="For notice century series."/>
    <m/>
    <x v="2773"/>
  </r>
  <r>
    <s v="CLM61362639"/>
    <d v="2023-11-08T00:00:00"/>
    <x v="4003"/>
    <x v="0"/>
    <s v="Ball pick wrong option outside tough realize outside."/>
    <d v="2023-12-31T00:00:00"/>
    <x v="2774"/>
  </r>
  <r>
    <s v="CLM18102936"/>
    <d v="2024-11-12T00:00:00"/>
    <x v="4004"/>
    <x v="0"/>
    <s v="Next charge field wife office."/>
    <d v="2024-12-18T00:00:00"/>
    <x v="2775"/>
  </r>
  <r>
    <s v="CLM18442550"/>
    <d v="2022-06-05T00:00:00"/>
    <x v="4005"/>
    <x v="0"/>
    <s v="Seven everyone a mission sit discuss."/>
    <d v="2022-08-12T00:00:00"/>
    <x v="1738"/>
  </r>
  <r>
    <s v="CLM38430309"/>
    <d v="2020-10-23T00:00:00"/>
    <x v="4006"/>
    <x v="2"/>
    <s v="Speak bad floor manager environment drug."/>
    <m/>
    <x v="797"/>
  </r>
  <r>
    <s v="CLM77303898"/>
    <d v="2022-11-14T00:00:00"/>
    <x v="4007"/>
    <x v="2"/>
    <s v="Population exactly fall teacher shake them."/>
    <d v="2022-11-29T00:00:00"/>
    <x v="2776"/>
  </r>
  <r>
    <s v="CLM66211741"/>
    <d v="2024-04-19T00:00:00"/>
    <x v="4008"/>
    <x v="2"/>
    <s v="Certain only any guess."/>
    <d v="2024-06-11T00:00:00"/>
    <x v="466"/>
  </r>
  <r>
    <s v="CLM20691510"/>
    <d v="2020-12-04T00:00:00"/>
    <x v="4009"/>
    <x v="2"/>
    <s v="Research water get future enjoy."/>
    <d v="2021-02-15T00:00:00"/>
    <x v="2777"/>
  </r>
  <r>
    <s v="CLM89671118"/>
    <d v="2021-03-01T00:00:00"/>
    <x v="4010"/>
    <x v="2"/>
    <s v="Husband international us despite news."/>
    <m/>
    <x v="131"/>
  </r>
  <r>
    <s v="CLM38622434"/>
    <d v="2024-01-06T00:00:00"/>
    <x v="4011"/>
    <x v="2"/>
    <s v="Measure white face hard high."/>
    <d v="2024-01-30T00:00:00"/>
    <x v="1355"/>
  </r>
  <r>
    <s v="CLM84731360"/>
    <d v="2024-04-26T00:00:00"/>
    <x v="4012"/>
    <x v="2"/>
    <s v="Congress bank concern."/>
    <d v="2024-06-26T00:00:00"/>
    <x v="2373"/>
  </r>
  <r>
    <s v="CLM06014681"/>
    <d v="2020-08-11T00:00:00"/>
    <x v="4013"/>
    <x v="0"/>
    <s v="Development each matter tend receive program hotel."/>
    <d v="2020-09-29T00:00:00"/>
    <x v="781"/>
  </r>
  <r>
    <s v="CLM11969219"/>
    <d v="2024-08-14T00:00:00"/>
    <x v="4014"/>
    <x v="1"/>
    <s v="Air official foreign report middle after."/>
    <d v="2024-09-28T00:00:00"/>
    <x v="2778"/>
  </r>
  <r>
    <s v="CLM81926641"/>
    <d v="2020-07-19T00:00:00"/>
    <x v="4015"/>
    <x v="1"/>
    <s v="Public old send since blood."/>
    <m/>
    <x v="2448"/>
  </r>
  <r>
    <s v="CLM08306909"/>
    <d v="2022-05-26T00:00:00"/>
    <x v="4016"/>
    <x v="0"/>
    <s v="Democratic leave number staff event stop."/>
    <d v="2022-08-23T00:00:00"/>
    <x v="1620"/>
  </r>
  <r>
    <s v="CLM84236773"/>
    <d v="2023-04-02T00:00:00"/>
    <x v="4017"/>
    <x v="1"/>
    <s v="Think military sit few activity new."/>
    <d v="2023-05-29T00:00:00"/>
    <x v="2036"/>
  </r>
  <r>
    <s v="CLM78293047"/>
    <d v="2020-08-14T00:00:00"/>
    <x v="4018"/>
    <x v="0"/>
    <s v="Region prepare new character."/>
    <d v="2020-09-22T00:00:00"/>
    <x v="1876"/>
  </r>
  <r>
    <s v="CLM06508554"/>
    <d v="2024-03-18T00:00:00"/>
    <x v="4019"/>
    <x v="2"/>
    <s v="Station member agree building during live family media."/>
    <m/>
    <x v="2779"/>
  </r>
  <r>
    <s v="CLM89041282"/>
    <d v="2021-01-08T00:00:00"/>
    <x v="4020"/>
    <x v="2"/>
    <s v="Fear society compare professor big into."/>
    <d v="2021-02-20T00:00:00"/>
    <x v="1955"/>
  </r>
  <r>
    <s v="CLM84811763"/>
    <d v="2021-09-22T00:00:00"/>
    <x v="4021"/>
    <x v="2"/>
    <s v="Between concern responsibility next know."/>
    <d v="2021-12-08T00:00:00"/>
    <x v="2780"/>
  </r>
  <r>
    <s v="CLM59592828"/>
    <d v="2021-10-06T00:00:00"/>
    <x v="4022"/>
    <x v="1"/>
    <s v="Sit sell amount."/>
    <d v="2022-01-03T00:00:00"/>
    <x v="1460"/>
  </r>
  <r>
    <s v="CLM78532243"/>
    <d v="2021-10-29T00:00:00"/>
    <x v="4023"/>
    <x v="2"/>
    <s v="Because policy difference see rule window effort."/>
    <d v="2021-12-10T00:00:00"/>
    <x v="615"/>
  </r>
  <r>
    <s v="CLM38840880"/>
    <d v="2020-04-19T00:00:00"/>
    <x v="4024"/>
    <x v="0"/>
    <s v="Road citizen quality group news dark."/>
    <d v="2020-06-01T00:00:00"/>
    <x v="1683"/>
  </r>
  <r>
    <s v="CLM06025714"/>
    <d v="2020-06-03T00:00:00"/>
    <x v="4025"/>
    <x v="1"/>
    <s v="Great school president itself theory exactly law."/>
    <d v="2020-06-22T00:00:00"/>
    <x v="2781"/>
  </r>
  <r>
    <s v="CLM68378130"/>
    <d v="2023-04-28T00:00:00"/>
    <x v="4026"/>
    <x v="1"/>
    <s v="Wall yes peace economic data central group."/>
    <m/>
    <x v="894"/>
  </r>
  <r>
    <s v="CLM64521971"/>
    <d v="2021-06-04T00:00:00"/>
    <x v="4027"/>
    <x v="1"/>
    <s v="Thought miss production way begin even see worry."/>
    <m/>
    <x v="676"/>
  </r>
  <r>
    <s v="CLM87575913"/>
    <d v="2021-07-15T00:00:00"/>
    <x v="4028"/>
    <x v="1"/>
    <s v="Sing affect item station room main better."/>
    <d v="2021-07-29T00:00:00"/>
    <x v="2782"/>
  </r>
  <r>
    <s v="CLM13167551"/>
    <d v="2024-04-19T00:00:00"/>
    <x v="4029"/>
    <x v="0"/>
    <s v="Usually style power successful amount."/>
    <d v="2024-05-29T00:00:00"/>
    <x v="1993"/>
  </r>
  <r>
    <s v="CLM96346477"/>
    <d v="2020-02-28T00:00:00"/>
    <x v="4030"/>
    <x v="1"/>
    <s v="Or recognize want those character relationship skill bring."/>
    <d v="2020-04-04T00:00:00"/>
    <x v="552"/>
  </r>
  <r>
    <s v="CLM52278242"/>
    <d v="2024-04-06T00:00:00"/>
    <x v="4031"/>
    <x v="0"/>
    <s v="Tree she stock."/>
    <d v="2024-06-03T00:00:00"/>
    <x v="583"/>
  </r>
  <r>
    <s v="CLM47097959"/>
    <d v="2022-11-12T00:00:00"/>
    <x v="4032"/>
    <x v="1"/>
    <s v="Suggest remember soldier him star voice fly."/>
    <d v="2022-12-21T00:00:00"/>
    <x v="2783"/>
  </r>
  <r>
    <s v="CLM71346878"/>
    <d v="2021-06-04T00:00:00"/>
    <x v="4033"/>
    <x v="1"/>
    <s v="Pick matter carry guy."/>
    <d v="2021-07-10T00:00:00"/>
    <x v="2784"/>
  </r>
  <r>
    <s v="CLM38093020"/>
    <d v="2020-03-01T00:00:00"/>
    <x v="4034"/>
    <x v="0"/>
    <s v="Fight concern another likely."/>
    <d v="2020-03-20T00:00:00"/>
    <x v="819"/>
  </r>
  <r>
    <s v="CLM34185088"/>
    <d v="2024-09-02T00:00:00"/>
    <x v="4035"/>
    <x v="1"/>
    <s v="Left structure blue people film town stay."/>
    <d v="2024-10-17T00:00:00"/>
    <x v="960"/>
  </r>
  <r>
    <s v="CLM50488712"/>
    <d v="2024-12-13T00:00:00"/>
    <x v="4036"/>
    <x v="1"/>
    <s v="Whose right weight capital."/>
    <m/>
    <x v="1120"/>
  </r>
  <r>
    <s v="CLM55470245"/>
    <d v="2020-09-20T00:00:00"/>
    <x v="4037"/>
    <x v="0"/>
    <s v="During memory way picture future now true."/>
    <d v="2020-11-26T00:00:00"/>
    <x v="2344"/>
  </r>
  <r>
    <s v="CLM40203701"/>
    <d v="2021-07-21T00:00:00"/>
    <x v="4038"/>
    <x v="2"/>
    <s v="Himself she treat appear professional."/>
    <d v="2021-08-11T00:00:00"/>
    <x v="2192"/>
  </r>
  <r>
    <s v="CLM18851801"/>
    <d v="2022-03-19T00:00:00"/>
    <x v="4039"/>
    <x v="0"/>
    <s v="Nation involve simply media method entire."/>
    <d v="2022-05-28T00:00:00"/>
    <x v="511"/>
  </r>
  <r>
    <s v="CLM00279822"/>
    <d v="2020-09-10T00:00:00"/>
    <x v="4040"/>
    <x v="0"/>
    <s v="Beautiful season data use section raise."/>
    <d v="2020-09-26T00:00:00"/>
    <x v="2785"/>
  </r>
  <r>
    <s v="CLM91526513"/>
    <d v="2024-05-03T00:00:00"/>
    <x v="4041"/>
    <x v="2"/>
    <s v="This process actually age."/>
    <d v="2024-07-19T00:00:00"/>
    <x v="2786"/>
  </r>
  <r>
    <s v="CLM31314377"/>
    <d v="2024-10-05T00:00:00"/>
    <x v="4042"/>
    <x v="0"/>
    <s v="Prevent expect area behavior marriage."/>
    <d v="2024-11-30T00:00:00"/>
    <x v="1540"/>
  </r>
  <r>
    <s v="CLM98021991"/>
    <d v="2021-11-03T00:00:00"/>
    <x v="4043"/>
    <x v="0"/>
    <s v="Specific test model late."/>
    <d v="2021-12-18T00:00:00"/>
    <x v="2654"/>
  </r>
  <r>
    <s v="CLM76039101"/>
    <d v="2020-10-11T00:00:00"/>
    <x v="4044"/>
    <x v="1"/>
    <s v="Return individual especially."/>
    <d v="2020-11-25T00:00:00"/>
    <x v="2787"/>
  </r>
  <r>
    <s v="CLM06534650"/>
    <d v="2021-07-04T00:00:00"/>
    <x v="4045"/>
    <x v="0"/>
    <s v="About sing prepare continue church head capital."/>
    <d v="2021-09-19T00:00:00"/>
    <x v="2106"/>
  </r>
  <r>
    <s v="CLM33570420"/>
    <d v="2021-05-29T00:00:00"/>
    <x v="4046"/>
    <x v="0"/>
    <s v="Discussion I within meet amount century."/>
    <d v="2021-08-06T00:00:00"/>
    <x v="2393"/>
  </r>
  <r>
    <s v="CLM60754682"/>
    <d v="2024-07-04T00:00:00"/>
    <x v="4047"/>
    <x v="2"/>
    <s v="Seek shoulder use move."/>
    <m/>
    <x v="2788"/>
  </r>
  <r>
    <s v="CLM69302213"/>
    <d v="2024-04-11T00:00:00"/>
    <x v="4048"/>
    <x v="1"/>
    <s v="Experience guess feeling economy simply forward."/>
    <m/>
    <x v="2789"/>
  </r>
  <r>
    <s v="CLM20187636"/>
    <d v="2021-12-06T00:00:00"/>
    <x v="4049"/>
    <x v="1"/>
    <s v="Rather significant order teach lot central form."/>
    <m/>
    <x v="2790"/>
  </r>
  <r>
    <s v="CLM05157992"/>
    <d v="2024-07-15T00:00:00"/>
    <x v="4050"/>
    <x v="1"/>
    <s v="Marriage stage however big."/>
    <d v="2024-09-25T00:00:00"/>
    <x v="472"/>
  </r>
  <r>
    <s v="CLM06239976"/>
    <d v="2020-07-02T00:00:00"/>
    <x v="4051"/>
    <x v="1"/>
    <s v="Nearly model bad different hundred."/>
    <d v="2020-07-21T00:00:00"/>
    <x v="2791"/>
  </r>
  <r>
    <s v="CLM87556544"/>
    <d v="2020-11-13T00:00:00"/>
    <x v="4052"/>
    <x v="2"/>
    <s v="Serve since recently from development."/>
    <m/>
    <x v="2792"/>
  </r>
  <r>
    <s v="CLM05139468"/>
    <d v="2021-12-21T00:00:00"/>
    <x v="4053"/>
    <x v="0"/>
    <s v="Morning base voice four always prove book."/>
    <d v="2022-03-16T00:00:00"/>
    <x v="226"/>
  </r>
  <r>
    <s v="CLM94613045"/>
    <d v="2023-03-30T00:00:00"/>
    <x v="4054"/>
    <x v="1"/>
    <s v="Feeling machine role."/>
    <m/>
    <x v="756"/>
  </r>
  <r>
    <s v="CLM70357889"/>
    <d v="2021-05-01T00:00:00"/>
    <x v="4055"/>
    <x v="2"/>
    <s v="Response tough your several appear society speak since."/>
    <d v="2021-06-08T00:00:00"/>
    <x v="2436"/>
  </r>
  <r>
    <s v="CLM94400597"/>
    <d v="2023-09-14T00:00:00"/>
    <x v="4056"/>
    <x v="0"/>
    <s v="Good student everyone director whose begin paper."/>
    <d v="2023-12-04T00:00:00"/>
    <x v="2185"/>
  </r>
  <r>
    <s v="CLM78450145"/>
    <d v="2022-01-16T00:00:00"/>
    <x v="4057"/>
    <x v="0"/>
    <s v="Activity serve treatment its."/>
    <d v="2022-02-10T00:00:00"/>
    <x v="1721"/>
  </r>
  <r>
    <s v="CLM39849331"/>
    <d v="2022-08-14T00:00:00"/>
    <x v="4058"/>
    <x v="2"/>
    <s v="Ten listen home provide choose."/>
    <d v="2022-09-03T00:00:00"/>
    <x v="2767"/>
  </r>
  <r>
    <s v="CLM30451667"/>
    <d v="2020-07-28T00:00:00"/>
    <x v="4059"/>
    <x v="2"/>
    <s v="Far data method analysis far beautiful evidence customer."/>
    <d v="2020-09-12T00:00:00"/>
    <x v="2710"/>
  </r>
  <r>
    <s v="CLM64151327"/>
    <d v="2022-07-21T00:00:00"/>
    <x v="4060"/>
    <x v="0"/>
    <s v="Green my sense race add mention."/>
    <d v="2022-08-31T00:00:00"/>
    <x v="1481"/>
  </r>
  <r>
    <s v="CLM12001166"/>
    <d v="2021-08-05T00:00:00"/>
    <x v="4061"/>
    <x v="0"/>
    <s v="Quickly talk two Democrat."/>
    <m/>
    <x v="2793"/>
  </r>
  <r>
    <s v="CLM46498356"/>
    <d v="2024-07-22T00:00:00"/>
    <x v="4062"/>
    <x v="2"/>
    <s v="Office owner keep as mean town give."/>
    <m/>
    <x v="2794"/>
  </r>
  <r>
    <s v="CLM36156175"/>
    <d v="2024-07-12T00:00:00"/>
    <x v="4063"/>
    <x v="0"/>
    <s v="Across parent young."/>
    <m/>
    <x v="2682"/>
  </r>
  <r>
    <s v="CLM78610675"/>
    <d v="2022-12-21T00:00:00"/>
    <x v="4064"/>
    <x v="0"/>
    <s v="Discussion politics less push activity agreement plan."/>
    <d v="2023-01-04T00:00:00"/>
    <x v="1260"/>
  </r>
  <r>
    <s v="CLM99090932"/>
    <d v="2023-05-12T00:00:00"/>
    <x v="4065"/>
    <x v="2"/>
    <s v="Even authority should report space quality safe."/>
    <d v="2023-08-04T00:00:00"/>
    <x v="1172"/>
  </r>
  <r>
    <s v="CLM83732674"/>
    <d v="2021-01-04T00:00:00"/>
    <x v="4066"/>
    <x v="2"/>
    <s v="Statement dream guy public."/>
    <m/>
    <x v="2107"/>
  </r>
  <r>
    <s v="CLM61326988"/>
    <d v="2022-03-02T00:00:00"/>
    <x v="4067"/>
    <x v="1"/>
    <s v="Finish watch sign hold base of glass."/>
    <d v="2022-03-26T00:00:00"/>
    <x v="2795"/>
  </r>
  <r>
    <s v="CLM37716376"/>
    <d v="2022-05-27T00:00:00"/>
    <x v="4068"/>
    <x v="2"/>
    <s v="Scene work step be sense story voice attention."/>
    <d v="2022-08-15T00:00:00"/>
    <x v="2796"/>
  </r>
  <r>
    <s v="CLM93037025"/>
    <d v="2020-11-30T00:00:00"/>
    <x v="4069"/>
    <x v="1"/>
    <s v="Current issue through white my benefit heavy miss."/>
    <d v="2021-01-28T00:00:00"/>
    <x v="2797"/>
  </r>
  <r>
    <s v="CLM94790032"/>
    <d v="2024-03-19T00:00:00"/>
    <x v="4070"/>
    <x v="1"/>
    <s v="Political process write."/>
    <m/>
    <x v="1080"/>
  </r>
  <r>
    <s v="CLM39515179"/>
    <d v="2021-10-31T00:00:00"/>
    <x v="4071"/>
    <x v="0"/>
    <s v="Mouth guy much."/>
    <d v="2022-01-03T00:00:00"/>
    <x v="2798"/>
  </r>
  <r>
    <s v="CLM48491208"/>
    <d v="2024-05-19T00:00:00"/>
    <x v="4072"/>
    <x v="2"/>
    <s v="Across Mr white or ever care actually country."/>
    <m/>
    <x v="2799"/>
  </r>
  <r>
    <s v="CLM93253457"/>
    <d v="2022-01-13T00:00:00"/>
    <x v="4073"/>
    <x v="0"/>
    <s v="Should now oil character."/>
    <d v="2022-04-12T00:00:00"/>
    <x v="1928"/>
  </r>
  <r>
    <s v="CLM86954891"/>
    <d v="2020-08-23T00:00:00"/>
    <x v="4074"/>
    <x v="2"/>
    <s v="Home us physical education include."/>
    <d v="2020-09-11T00:00:00"/>
    <x v="2800"/>
  </r>
  <r>
    <s v="CLM31532940"/>
    <d v="2021-06-18T00:00:00"/>
    <x v="4075"/>
    <x v="1"/>
    <s v="Rule join although even so because beat quickly."/>
    <d v="2021-08-28T00:00:00"/>
    <x v="1754"/>
  </r>
  <r>
    <s v="CLM48768953"/>
    <d v="2024-01-05T00:00:00"/>
    <x v="4076"/>
    <x v="2"/>
    <s v="Ability treatment standard area history."/>
    <d v="2024-03-17T00:00:00"/>
    <x v="2801"/>
  </r>
  <r>
    <s v="CLM77932590"/>
    <d v="2024-02-23T00:00:00"/>
    <x v="4077"/>
    <x v="0"/>
    <s v="Buy seem career force friend effect star."/>
    <d v="2024-03-19T00:00:00"/>
    <x v="2802"/>
  </r>
  <r>
    <s v="CLM91252581"/>
    <d v="2020-01-30T00:00:00"/>
    <x v="4078"/>
    <x v="0"/>
    <s v="Reality throughout example beyond."/>
    <d v="2020-02-20T00:00:00"/>
    <x v="2803"/>
  </r>
  <r>
    <s v="CLM29338664"/>
    <d v="2021-04-11T00:00:00"/>
    <x v="4079"/>
    <x v="2"/>
    <s v="Hear like style now chair class even."/>
    <d v="2021-06-05T00:00:00"/>
    <x v="2804"/>
  </r>
  <r>
    <s v="CLM96557578"/>
    <d v="2023-08-23T00:00:00"/>
    <x v="4080"/>
    <x v="0"/>
    <s v="Car find threat final expect."/>
    <d v="2023-11-06T00:00:00"/>
    <x v="2805"/>
  </r>
  <r>
    <s v="CLM29725028"/>
    <d v="2024-05-11T00:00:00"/>
    <x v="1118"/>
    <x v="1"/>
    <s v="Report training financial international forward candidate my."/>
    <m/>
    <x v="2282"/>
  </r>
  <r>
    <s v="CLM49279203"/>
    <d v="2024-12-09T00:00:00"/>
    <x v="4081"/>
    <x v="1"/>
    <s v="Green say small end himself sell loss."/>
    <m/>
    <x v="2806"/>
  </r>
  <r>
    <s v="CLM55815752"/>
    <d v="2023-09-23T00:00:00"/>
    <x v="4082"/>
    <x v="1"/>
    <s v="Marriage camera stop manage increase usually night."/>
    <d v="2023-12-01T00:00:00"/>
    <x v="2758"/>
  </r>
  <r>
    <s v="CLM30567520"/>
    <d v="2023-12-12T00:00:00"/>
    <x v="4083"/>
    <x v="2"/>
    <s v="Policy baby inside."/>
    <d v="2024-01-25T00:00:00"/>
    <x v="2807"/>
  </r>
  <r>
    <s v="CLM69977996"/>
    <d v="2020-03-09T00:00:00"/>
    <x v="4084"/>
    <x v="1"/>
    <s v="Late those every writer drive usually nothing."/>
    <d v="2020-05-17T00:00:00"/>
    <x v="2808"/>
  </r>
  <r>
    <s v="CLM01783450"/>
    <d v="2021-01-14T00:00:00"/>
    <x v="4085"/>
    <x v="2"/>
    <s v="Kitchen eight democratic card relationship list including."/>
    <d v="2021-03-22T00:00:00"/>
    <x v="2809"/>
  </r>
  <r>
    <s v="CLM06867931"/>
    <d v="2024-02-19T00:00:00"/>
    <x v="4086"/>
    <x v="1"/>
    <s v="Wear drug family director."/>
    <m/>
    <x v="1491"/>
  </r>
  <r>
    <s v="CLM36838130"/>
    <d v="2020-09-14T00:00:00"/>
    <x v="4087"/>
    <x v="1"/>
    <s v="Room current white heavy."/>
    <d v="2020-11-09T00:00:00"/>
    <x v="98"/>
  </r>
  <r>
    <s v="CLM58356767"/>
    <d v="2021-07-15T00:00:00"/>
    <x v="4088"/>
    <x v="1"/>
    <s v="Play middle religious without main heavy become."/>
    <m/>
    <x v="2810"/>
  </r>
  <r>
    <s v="CLM81768504"/>
    <d v="2022-11-07T00:00:00"/>
    <x v="4089"/>
    <x v="2"/>
    <s v="Century party also."/>
    <d v="2022-12-16T00:00:00"/>
    <x v="579"/>
  </r>
  <r>
    <s v="CLM19192569"/>
    <d v="2020-01-13T00:00:00"/>
    <x v="4090"/>
    <x v="1"/>
    <s v="Republican throughout main billion drug."/>
    <d v="2020-03-01T00:00:00"/>
    <x v="913"/>
  </r>
  <r>
    <s v="CLM82242944"/>
    <d v="2023-05-18T00:00:00"/>
    <x v="4091"/>
    <x v="1"/>
    <s v="Herself mean throughout support range."/>
    <d v="2023-07-06T00:00:00"/>
    <x v="2006"/>
  </r>
  <r>
    <s v="CLM93780931"/>
    <d v="2020-11-08T00:00:00"/>
    <x v="4092"/>
    <x v="2"/>
    <s v="Deal business evening usually most example."/>
    <m/>
    <x v="2811"/>
  </r>
  <r>
    <s v="CLM61553323"/>
    <d v="2024-05-20T00:00:00"/>
    <x v="4093"/>
    <x v="1"/>
    <s v="Summer deep group add arrive skill every."/>
    <d v="2024-06-27T00:00:00"/>
    <x v="2812"/>
  </r>
  <r>
    <s v="CLM11564647"/>
    <d v="2022-10-31T00:00:00"/>
    <x v="4094"/>
    <x v="1"/>
    <s v="Mention store medical."/>
    <d v="2023-01-20T00:00:00"/>
    <x v="1933"/>
  </r>
  <r>
    <s v="CLM02410291"/>
    <d v="2024-08-06T00:00:00"/>
    <x v="4095"/>
    <x v="0"/>
    <s v="Feeling not good task card."/>
    <d v="2024-10-25T00:00:00"/>
    <x v="2813"/>
  </r>
  <r>
    <s v="CLM67670316"/>
    <d v="2023-08-24T00:00:00"/>
    <x v="4096"/>
    <x v="0"/>
    <s v="Body risk dinner."/>
    <m/>
    <x v="2814"/>
  </r>
  <r>
    <s v="CLM10205358"/>
    <d v="2024-07-31T00:00:00"/>
    <x v="4097"/>
    <x v="2"/>
    <s v="Strategy democratic realize even."/>
    <d v="2024-09-20T00:00:00"/>
    <x v="2815"/>
  </r>
  <r>
    <s v="CLM37898724"/>
    <d v="2022-11-09T00:00:00"/>
    <x v="4098"/>
    <x v="2"/>
    <s v="Situation year down position baby eye."/>
    <d v="2022-11-24T00:00:00"/>
    <x v="2816"/>
  </r>
  <r>
    <s v="CLM43503728"/>
    <d v="2023-08-08T00:00:00"/>
    <x v="4099"/>
    <x v="0"/>
    <s v="Finally unit decision building simply."/>
    <m/>
    <x v="2817"/>
  </r>
  <r>
    <s v="CLM40032592"/>
    <d v="2020-07-03T00:00:00"/>
    <x v="4100"/>
    <x v="0"/>
    <s v="Join TV blue condition improve health."/>
    <m/>
    <x v="2818"/>
  </r>
  <r>
    <s v="CLM82625673"/>
    <d v="2023-05-20T00:00:00"/>
    <x v="4101"/>
    <x v="1"/>
    <s v="Brother follow or answer finally enter perhaps those."/>
    <d v="2023-07-16T00:00:00"/>
    <x v="2819"/>
  </r>
  <r>
    <s v="CLM74956675"/>
    <d v="2023-07-22T00:00:00"/>
    <x v="4102"/>
    <x v="2"/>
    <s v="Buy piece into usually."/>
    <d v="2023-09-21T00:00:00"/>
    <x v="2820"/>
  </r>
  <r>
    <s v="CLM33043291"/>
    <d v="2023-01-01T00:00:00"/>
    <x v="4103"/>
    <x v="2"/>
    <s v="Meeting financial court star account."/>
    <d v="2023-03-17T00:00:00"/>
    <x v="2821"/>
  </r>
  <r>
    <s v="CLM34027339"/>
    <d v="2021-03-30T00:00:00"/>
    <x v="4104"/>
    <x v="0"/>
    <s v="Poor high vote feel direction she."/>
    <m/>
    <x v="2265"/>
  </r>
  <r>
    <s v="CLM18703150"/>
    <d v="2024-10-27T00:00:00"/>
    <x v="4105"/>
    <x v="1"/>
    <s v="Bill name concern wind old star one."/>
    <d v="2024-12-05T00:00:00"/>
    <x v="2822"/>
  </r>
  <r>
    <s v="CLM85678298"/>
    <d v="2022-08-07T00:00:00"/>
    <x v="4106"/>
    <x v="0"/>
    <s v="Research book score per woman year claim surface."/>
    <d v="2022-09-13T00:00:00"/>
    <x v="2823"/>
  </r>
  <r>
    <s v="CLM11944959"/>
    <d v="2021-07-05T00:00:00"/>
    <x v="4107"/>
    <x v="1"/>
    <s v="Theory later until free center matter."/>
    <d v="2021-08-28T00:00:00"/>
    <x v="1944"/>
  </r>
  <r>
    <s v="CLM75790121"/>
    <d v="2023-07-03T00:00:00"/>
    <x v="4108"/>
    <x v="0"/>
    <s v="Leg thought learn training."/>
    <d v="2023-08-30T00:00:00"/>
    <x v="1228"/>
  </r>
  <r>
    <s v="CLM65989918"/>
    <d v="2023-02-18T00:00:00"/>
    <x v="4109"/>
    <x v="0"/>
    <s v="Still power then fall."/>
    <d v="2023-04-26T00:00:00"/>
    <x v="309"/>
  </r>
  <r>
    <s v="CLM30455768"/>
    <d v="2021-03-22T00:00:00"/>
    <x v="4110"/>
    <x v="2"/>
    <s v="Positive should middle."/>
    <d v="2021-06-06T00:00:00"/>
    <x v="655"/>
  </r>
  <r>
    <s v="CLM25054131"/>
    <d v="2023-06-23T00:00:00"/>
    <x v="4111"/>
    <x v="1"/>
    <s v="Follow sure western force dinner include."/>
    <d v="2023-07-23T00:00:00"/>
    <x v="2824"/>
  </r>
  <r>
    <s v="CLM55677993"/>
    <d v="2020-10-26T00:00:00"/>
    <x v="4112"/>
    <x v="2"/>
    <s v="Whole choice design born upon enjoy."/>
    <m/>
    <x v="399"/>
  </r>
  <r>
    <s v="CLM87775976"/>
    <d v="2023-05-12T00:00:00"/>
    <x v="4113"/>
    <x v="1"/>
    <s v="And institution between name thing glass."/>
    <m/>
    <x v="2639"/>
  </r>
  <r>
    <s v="CLM68363529"/>
    <d v="2022-01-03T00:00:00"/>
    <x v="4114"/>
    <x v="0"/>
    <s v="Bill finally system professor evening wrong."/>
    <d v="2022-03-03T00:00:00"/>
    <x v="2373"/>
  </r>
  <r>
    <s v="CLM37722450"/>
    <d v="2024-02-20T00:00:00"/>
    <x v="4115"/>
    <x v="2"/>
    <s v="Effort rest why now treat participant."/>
    <m/>
    <x v="1880"/>
  </r>
  <r>
    <s v="CLM13282572"/>
    <d v="2023-03-30T00:00:00"/>
    <x v="4116"/>
    <x v="0"/>
    <s v="Agree place look bit would."/>
    <d v="2023-04-23T00:00:00"/>
    <x v="2825"/>
  </r>
  <r>
    <s v="CLM43205705"/>
    <d v="2022-03-14T00:00:00"/>
    <x v="4117"/>
    <x v="0"/>
    <s v="Education meeting carry whose energy."/>
    <m/>
    <x v="2826"/>
  </r>
  <r>
    <s v="CLM64479778"/>
    <d v="2023-04-21T00:00:00"/>
    <x v="4118"/>
    <x v="1"/>
    <s v="Spend else coach arm crime."/>
    <d v="2023-07-07T00:00:00"/>
    <x v="1543"/>
  </r>
  <r>
    <s v="CLM38364706"/>
    <d v="2022-10-30T00:00:00"/>
    <x v="4119"/>
    <x v="0"/>
    <s v="Seven role again skin enjoy out increase."/>
    <m/>
    <x v="2827"/>
  </r>
  <r>
    <s v="CLM82869302"/>
    <d v="2021-08-18T00:00:00"/>
    <x v="4120"/>
    <x v="0"/>
    <s v="Fund next heavy."/>
    <d v="2021-09-24T00:00:00"/>
    <x v="2828"/>
  </r>
  <r>
    <s v="CLM22643534"/>
    <d v="2020-03-06T00:00:00"/>
    <x v="4121"/>
    <x v="0"/>
    <s v="Parent tell the take action style air."/>
    <m/>
    <x v="746"/>
  </r>
  <r>
    <s v="CLM32011970"/>
    <d v="2022-11-22T00:00:00"/>
    <x v="4122"/>
    <x v="0"/>
    <s v="Arm certainly picture."/>
    <m/>
    <x v="2829"/>
  </r>
  <r>
    <s v="CLM32496474"/>
    <d v="2023-05-27T00:00:00"/>
    <x v="4123"/>
    <x v="0"/>
    <s v="Reveal body here myself since fire least."/>
    <m/>
    <x v="2072"/>
  </r>
  <r>
    <s v="CLM52052335"/>
    <d v="2024-10-01T00:00:00"/>
    <x v="4124"/>
    <x v="0"/>
    <s v="Prove we design provide edge five grow."/>
    <d v="2024-10-19T00:00:00"/>
    <x v="2266"/>
  </r>
  <r>
    <s v="CLM86859055"/>
    <d v="2022-10-24T00:00:00"/>
    <x v="4125"/>
    <x v="2"/>
    <s v="Have scene side owner."/>
    <d v="2023-01-05T00:00:00"/>
    <x v="2830"/>
  </r>
  <r>
    <s v="CLM06153011"/>
    <d v="2024-10-31T00:00:00"/>
    <x v="4126"/>
    <x v="1"/>
    <s v="Find expect tonight respond either she energy heart."/>
    <d v="2024-12-11T00:00:00"/>
    <x v="2351"/>
  </r>
  <r>
    <s v="CLM52903295"/>
    <d v="2022-08-23T00:00:00"/>
    <x v="4127"/>
    <x v="1"/>
    <s v="Million expect open popular door traditional."/>
    <m/>
    <x v="475"/>
  </r>
  <r>
    <s v="CLM97620610"/>
    <d v="2022-05-25T00:00:00"/>
    <x v="3866"/>
    <x v="1"/>
    <s v="Beyond again history stock."/>
    <m/>
    <x v="975"/>
  </r>
  <r>
    <s v="CLM71788505"/>
    <d v="2022-12-18T00:00:00"/>
    <x v="4128"/>
    <x v="0"/>
    <s v="Between experience forward enter six door or."/>
    <m/>
    <x v="2831"/>
  </r>
  <r>
    <s v="CLM93005800"/>
    <d v="2023-06-26T00:00:00"/>
    <x v="4129"/>
    <x v="0"/>
    <s v="Collection TV pass work class."/>
    <d v="2023-08-09T00:00:00"/>
    <x v="1543"/>
  </r>
  <r>
    <s v="CLM95848877"/>
    <d v="2021-11-28T00:00:00"/>
    <x v="3709"/>
    <x v="1"/>
    <s v="Generation write various race bar."/>
    <m/>
    <x v="2407"/>
  </r>
  <r>
    <s v="CLM33911324"/>
    <d v="2022-02-15T00:00:00"/>
    <x v="4130"/>
    <x v="1"/>
    <s v="Fly glass table mouth final."/>
    <d v="2022-03-21T00:00:00"/>
    <x v="2832"/>
  </r>
  <r>
    <s v="CLM05528897"/>
    <d v="2021-07-25T00:00:00"/>
    <x v="4131"/>
    <x v="0"/>
    <s v="Those bed citizen strategy."/>
    <m/>
    <x v="2833"/>
  </r>
  <r>
    <s v="CLM07286311"/>
    <d v="2022-06-26T00:00:00"/>
    <x v="4132"/>
    <x v="0"/>
    <s v="Ground my take market know boy reflect."/>
    <d v="2022-07-10T00:00:00"/>
    <x v="2834"/>
  </r>
  <r>
    <s v="CLM89619657"/>
    <d v="2020-09-28T00:00:00"/>
    <x v="4133"/>
    <x v="1"/>
    <s v="National when story good trip state."/>
    <d v="2020-10-17T00:00:00"/>
    <x v="2835"/>
  </r>
  <r>
    <s v="CLM86474490"/>
    <d v="2021-06-01T00:00:00"/>
    <x v="3018"/>
    <x v="1"/>
    <s v="Public best lay ok fact."/>
    <d v="2021-07-19T00:00:00"/>
    <x v="2836"/>
  </r>
  <r>
    <s v="CLM03618943"/>
    <d v="2021-03-22T00:00:00"/>
    <x v="4134"/>
    <x v="1"/>
    <s v="Mission night common exactly off evening behavior."/>
    <d v="2021-05-01T00:00:00"/>
    <x v="1708"/>
  </r>
  <r>
    <s v="CLM77183325"/>
    <d v="2020-11-18T00:00:00"/>
    <x v="4135"/>
    <x v="2"/>
    <s v="Improve discussion check draw watch dark economy yourself."/>
    <d v="2021-01-02T00:00:00"/>
    <x v="1875"/>
  </r>
  <r>
    <s v="CLM29381410"/>
    <d v="2022-11-19T00:00:00"/>
    <x v="3170"/>
    <x v="1"/>
    <s v="Tell front form away result how team happen."/>
    <d v="2022-12-05T00:00:00"/>
    <x v="306"/>
  </r>
  <r>
    <s v="CLM06152630"/>
    <d v="2024-01-30T00:00:00"/>
    <x v="4136"/>
    <x v="0"/>
    <s v="Success realize process rate modern."/>
    <d v="2024-02-22T00:00:00"/>
    <x v="106"/>
  </r>
  <r>
    <s v="CLM21926470"/>
    <d v="2023-04-04T00:00:00"/>
    <x v="4137"/>
    <x v="0"/>
    <s v="Attack voice hear research young PM suggest."/>
    <d v="2023-04-25T00:00:00"/>
    <x v="2837"/>
  </r>
  <r>
    <s v="CLM73469744"/>
    <d v="2021-11-05T00:00:00"/>
    <x v="4138"/>
    <x v="1"/>
    <s v="Thing candidate sure dog tax."/>
    <d v="2021-12-14T00:00:00"/>
    <x v="1537"/>
  </r>
  <r>
    <s v="CLM41334652"/>
    <d v="2020-04-23T00:00:00"/>
    <x v="4139"/>
    <x v="2"/>
    <s v="Tend deep industry believe girl."/>
    <m/>
    <x v="2529"/>
  </r>
  <r>
    <s v="CLM61466606"/>
    <d v="2023-06-11T00:00:00"/>
    <x v="4140"/>
    <x v="2"/>
    <s v="Particularly most risk current argue important."/>
    <d v="2023-08-23T00:00:00"/>
    <x v="2838"/>
  </r>
  <r>
    <s v="CLM44826496"/>
    <d v="2021-11-29T00:00:00"/>
    <x v="4141"/>
    <x v="2"/>
    <s v="Happy language new not."/>
    <m/>
    <x v="2839"/>
  </r>
  <r>
    <s v="CLM15182656"/>
    <d v="2023-08-16T00:00:00"/>
    <x v="4142"/>
    <x v="1"/>
    <s v="Expect fly upon adult."/>
    <d v="2023-11-11T00:00:00"/>
    <x v="63"/>
  </r>
  <r>
    <s v="CLM24835623"/>
    <d v="2022-06-29T00:00:00"/>
    <x v="4143"/>
    <x v="1"/>
    <s v="Nearly four of read can memory close share."/>
    <m/>
    <x v="2840"/>
  </r>
  <r>
    <s v="CLM72706367"/>
    <d v="2024-01-22T00:00:00"/>
    <x v="4144"/>
    <x v="0"/>
    <s v="Rule line last quickly into mean available relate."/>
    <d v="2024-03-10T00:00:00"/>
    <x v="2841"/>
  </r>
  <r>
    <s v="CLM52605797"/>
    <d v="2024-07-25T00:00:00"/>
    <x v="4145"/>
    <x v="1"/>
    <s v="Song be level wish."/>
    <m/>
    <x v="23"/>
  </r>
  <r>
    <s v="CLM75123642"/>
    <d v="2022-11-24T00:00:00"/>
    <x v="4146"/>
    <x v="2"/>
    <s v="Lawyer performance huge tough step situation response."/>
    <d v="2022-12-29T00:00:00"/>
    <x v="2842"/>
  </r>
  <r>
    <s v="CLM21809096"/>
    <d v="2020-04-24T00:00:00"/>
    <x v="4147"/>
    <x v="1"/>
    <s v="Full continue rock generation rest own lot since."/>
    <m/>
    <x v="2564"/>
  </r>
  <r>
    <s v="CLM57489924"/>
    <d v="2023-06-21T00:00:00"/>
    <x v="4148"/>
    <x v="0"/>
    <s v="Wall door degree tonight once."/>
    <d v="2023-07-12T00:00:00"/>
    <x v="2843"/>
  </r>
  <r>
    <s v="CLM36965035"/>
    <d v="2022-03-19T00:00:00"/>
    <x v="4149"/>
    <x v="0"/>
    <s v="Smile write bill whose."/>
    <d v="2022-04-27T00:00:00"/>
    <x v="2844"/>
  </r>
  <r>
    <s v="CLM75162343"/>
    <d v="2020-04-26T00:00:00"/>
    <x v="4150"/>
    <x v="0"/>
    <s v="Single financial modern their heavy rock."/>
    <d v="2020-06-25T00:00:00"/>
    <x v="2383"/>
  </r>
  <r>
    <s v="CLM59992069"/>
    <d v="2021-04-16T00:00:00"/>
    <x v="4151"/>
    <x v="2"/>
    <s v="See red off himself list tree price."/>
    <m/>
    <x v="843"/>
  </r>
  <r>
    <s v="CLM86737787"/>
    <d v="2022-07-29T00:00:00"/>
    <x v="4152"/>
    <x v="2"/>
    <s v="Question because floor ground."/>
    <m/>
    <x v="218"/>
  </r>
  <r>
    <s v="CLM78342773"/>
    <d v="2022-07-31T00:00:00"/>
    <x v="4153"/>
    <x v="2"/>
    <s v="Lot minute include difficult against hotel media."/>
    <m/>
    <x v="379"/>
  </r>
  <r>
    <s v="CLM85181157"/>
    <d v="2020-12-02T00:00:00"/>
    <x v="4154"/>
    <x v="0"/>
    <s v="Radio face know bit arm with."/>
    <d v="2021-01-19T00:00:00"/>
    <x v="2769"/>
  </r>
  <r>
    <s v="CLM07657122"/>
    <d v="2021-08-11T00:00:00"/>
    <x v="4155"/>
    <x v="0"/>
    <s v="Future toward remain wide painting size we."/>
    <d v="2021-09-09T00:00:00"/>
    <x v="576"/>
  </r>
  <r>
    <s v="CLM67674039"/>
    <d v="2024-06-26T00:00:00"/>
    <x v="4156"/>
    <x v="0"/>
    <s v="Explain future break assume yard not."/>
    <d v="2024-08-08T00:00:00"/>
    <x v="2845"/>
  </r>
  <r>
    <s v="CLM96583719"/>
    <d v="2020-08-20T00:00:00"/>
    <x v="4157"/>
    <x v="0"/>
    <s v="Rest pull fish will do."/>
    <m/>
    <x v="2846"/>
  </r>
  <r>
    <s v="CLM74804990"/>
    <d v="2022-06-15T00:00:00"/>
    <x v="4158"/>
    <x v="1"/>
    <s v="Notice start lot body federal town guy."/>
    <d v="2022-08-12T00:00:00"/>
    <x v="353"/>
  </r>
  <r>
    <s v="CLM04626566"/>
    <d v="2024-02-25T00:00:00"/>
    <x v="4159"/>
    <x v="1"/>
    <s v="Production drug price throw thing."/>
    <d v="2024-03-24T00:00:00"/>
    <x v="2847"/>
  </r>
  <r>
    <s v="CLM81682680"/>
    <d v="2024-09-26T00:00:00"/>
    <x v="4160"/>
    <x v="2"/>
    <s v="Social computer cup father."/>
    <m/>
    <x v="1451"/>
  </r>
  <r>
    <s v="CLM03944810"/>
    <d v="2020-05-22T00:00:00"/>
    <x v="4161"/>
    <x v="0"/>
    <s v="Send but according that among eye."/>
    <m/>
    <x v="2848"/>
  </r>
  <r>
    <s v="CLM33966753"/>
    <d v="2024-03-27T00:00:00"/>
    <x v="4162"/>
    <x v="2"/>
    <s v="Sign already arm wide guy shoulder act."/>
    <d v="2024-05-05T00:00:00"/>
    <x v="2849"/>
  </r>
  <r>
    <s v="CLM45259744"/>
    <d v="2020-04-17T00:00:00"/>
    <x v="4163"/>
    <x v="0"/>
    <s v="General section sort high end performance."/>
    <d v="2020-06-11T00:00:00"/>
    <x v="2850"/>
  </r>
  <r>
    <s v="CLM13718852"/>
    <d v="2020-08-26T00:00:00"/>
    <x v="4164"/>
    <x v="1"/>
    <s v="Life by nice."/>
    <m/>
    <x v="679"/>
  </r>
  <r>
    <s v="CLM24711778"/>
    <d v="2021-01-26T00:00:00"/>
    <x v="4165"/>
    <x v="0"/>
    <s v="Catch cold minute customer."/>
    <d v="2021-03-13T00:00:00"/>
    <x v="2851"/>
  </r>
  <r>
    <s v="CLM84165958"/>
    <d v="2024-03-23T00:00:00"/>
    <x v="4166"/>
    <x v="1"/>
    <s v="Painting church situation our south whole wish."/>
    <d v="2024-04-10T00:00:00"/>
    <x v="2852"/>
  </r>
  <r>
    <s v="CLM66688531"/>
    <d v="2024-06-05T00:00:00"/>
    <x v="4167"/>
    <x v="1"/>
    <s v="Drive real rock language ahead."/>
    <d v="2024-06-24T00:00:00"/>
    <x v="2853"/>
  </r>
  <r>
    <s v="CLM71878500"/>
    <d v="2023-08-22T00:00:00"/>
    <x v="4168"/>
    <x v="0"/>
    <s v="Value kitchen boy reason go various away."/>
    <d v="2023-10-30T00:00:00"/>
    <x v="2854"/>
  </r>
  <r>
    <s v="CLM72058669"/>
    <d v="2021-02-07T00:00:00"/>
    <x v="4169"/>
    <x v="1"/>
    <s v="List go little free finally."/>
    <d v="2021-05-07T00:00:00"/>
    <x v="2400"/>
  </r>
  <r>
    <s v="CLM82693623"/>
    <d v="2023-03-05T00:00:00"/>
    <x v="4170"/>
    <x v="0"/>
    <s v="Identify himself clear take star great."/>
    <m/>
    <x v="621"/>
  </r>
  <r>
    <s v="CLM60171281"/>
    <d v="2020-02-16T00:00:00"/>
    <x v="4171"/>
    <x v="2"/>
    <s v="Standard him again drug crime many program."/>
    <m/>
    <x v="2760"/>
  </r>
  <r>
    <s v="CLM85111554"/>
    <d v="2021-04-06T00:00:00"/>
    <x v="4172"/>
    <x v="1"/>
    <s v="Others often place support."/>
    <d v="2021-07-05T00:00:00"/>
    <x v="2855"/>
  </r>
  <r>
    <s v="CLM50636641"/>
    <d v="2020-02-27T00:00:00"/>
    <x v="4173"/>
    <x v="2"/>
    <s v="Item center central rock."/>
    <d v="2020-04-16T00:00:00"/>
    <x v="651"/>
  </r>
  <r>
    <s v="CLM70026144"/>
    <d v="2022-05-18T00:00:00"/>
    <x v="4174"/>
    <x v="2"/>
    <s v="Ability serve deep but."/>
    <m/>
    <x v="328"/>
  </r>
  <r>
    <s v="CLM10687857"/>
    <d v="2021-05-12T00:00:00"/>
    <x v="4175"/>
    <x v="2"/>
    <s v="Central message culture bar change."/>
    <m/>
    <x v="2856"/>
  </r>
  <r>
    <s v="CLM01484857"/>
    <d v="2024-03-01T00:00:00"/>
    <x v="4176"/>
    <x v="0"/>
    <s v="Note chance there seem include now purpose fish."/>
    <d v="2024-05-17T00:00:00"/>
    <x v="2857"/>
  </r>
  <r>
    <s v="CLM40219507"/>
    <d v="2023-03-22T00:00:00"/>
    <x v="4177"/>
    <x v="2"/>
    <s v="Yes big institution sell mission stage boy."/>
    <d v="2023-05-18T00:00:00"/>
    <x v="788"/>
  </r>
  <r>
    <s v="CLM23693706"/>
    <d v="2023-02-03T00:00:00"/>
    <x v="4178"/>
    <x v="1"/>
    <s v="Business those plant."/>
    <m/>
    <x v="2858"/>
  </r>
  <r>
    <s v="CLM62507839"/>
    <d v="2022-02-21T00:00:00"/>
    <x v="4179"/>
    <x v="0"/>
    <s v="Ten pressure everybody human wife project."/>
    <m/>
    <x v="2859"/>
  </r>
  <r>
    <s v="CLM21442010"/>
    <d v="2023-12-12T00:00:00"/>
    <x v="4180"/>
    <x v="2"/>
    <s v="Course team listen level past."/>
    <d v="2024-02-20T00:00:00"/>
    <x v="266"/>
  </r>
  <r>
    <s v="CLM39403639"/>
    <d v="2022-09-07T00:00:00"/>
    <x v="4181"/>
    <x v="1"/>
    <s v="Look ago common buy."/>
    <m/>
    <x v="2860"/>
  </r>
  <r>
    <s v="CLM30914813"/>
    <d v="2024-10-15T00:00:00"/>
    <x v="4182"/>
    <x v="1"/>
    <s v="Fine father save single interesting road."/>
    <d v="2025-01-08T00:00:00"/>
    <x v="2392"/>
  </r>
  <r>
    <s v="CLM15168753"/>
    <d v="2021-03-10T00:00:00"/>
    <x v="4183"/>
    <x v="1"/>
    <s v="Everyone available role quality."/>
    <d v="2021-04-24T00:00:00"/>
    <x v="2861"/>
  </r>
  <r>
    <s v="CLM17744174"/>
    <d v="2024-09-08T00:00:00"/>
    <x v="4184"/>
    <x v="1"/>
    <s v="Early service letter event lawyer establish sometimes value."/>
    <d v="2024-11-02T00:00:00"/>
    <x v="1006"/>
  </r>
  <r>
    <s v="CLM59986452"/>
    <d v="2022-03-27T00:00:00"/>
    <x v="4185"/>
    <x v="2"/>
    <s v="Without could walk subject eight thought positive."/>
    <m/>
    <x v="2862"/>
  </r>
  <r>
    <s v="CLM84505303"/>
    <d v="2023-12-03T00:00:00"/>
    <x v="4186"/>
    <x v="0"/>
    <s v="Only speech gas history fish so south."/>
    <d v="2024-01-19T00:00:00"/>
    <x v="501"/>
  </r>
  <r>
    <s v="CLM41010865"/>
    <d v="2022-08-01T00:00:00"/>
    <x v="4187"/>
    <x v="0"/>
    <s v="Student oil admit manage single full."/>
    <m/>
    <x v="1315"/>
  </r>
  <r>
    <s v="CLM50884871"/>
    <d v="2020-06-13T00:00:00"/>
    <x v="4188"/>
    <x v="0"/>
    <s v="Forward society yeah throw view service send."/>
    <m/>
    <x v="2863"/>
  </r>
  <r>
    <s v="CLM83678912"/>
    <d v="2021-03-31T00:00:00"/>
    <x v="4189"/>
    <x v="0"/>
    <s v="Commercial process court security guess."/>
    <d v="2021-05-23T00:00:00"/>
    <x v="2362"/>
  </r>
  <r>
    <s v="CLM86590039"/>
    <d v="2023-03-17T00:00:00"/>
    <x v="4190"/>
    <x v="0"/>
    <s v="Maintain create tough."/>
    <d v="2023-06-06T00:00:00"/>
    <x v="2864"/>
  </r>
  <r>
    <s v="CLM85531910"/>
    <d v="2020-04-21T00:00:00"/>
    <x v="4191"/>
    <x v="1"/>
    <s v="Another president north night."/>
    <d v="2020-06-21T00:00:00"/>
    <x v="2865"/>
  </r>
  <r>
    <s v="CLM04199966"/>
    <d v="2023-02-05T00:00:00"/>
    <x v="4192"/>
    <x v="1"/>
    <s v="What street see check career experience."/>
    <d v="2023-03-21T00:00:00"/>
    <x v="740"/>
  </r>
  <r>
    <s v="CLM14033568"/>
    <d v="2024-01-28T00:00:00"/>
    <x v="4193"/>
    <x v="2"/>
    <s v="Respond activity parent record sit child."/>
    <d v="2024-02-11T00:00:00"/>
    <x v="2866"/>
  </r>
  <r>
    <s v="CLM57750049"/>
    <d v="2020-10-06T00:00:00"/>
    <x v="4194"/>
    <x v="1"/>
    <s v="Expect law speak reduce discuss him."/>
    <m/>
    <x v="2867"/>
  </r>
  <r>
    <s v="CLM45215310"/>
    <d v="2022-12-17T00:00:00"/>
    <x v="4195"/>
    <x v="1"/>
    <s v="At anyone wait give mention treat religious society."/>
    <d v="2023-01-13T00:00:00"/>
    <x v="654"/>
  </r>
  <r>
    <s v="CLM39343538"/>
    <d v="2022-02-23T00:00:00"/>
    <x v="311"/>
    <x v="0"/>
    <s v="Nor fish view provide appear religious religious."/>
    <m/>
    <x v="1408"/>
  </r>
  <r>
    <s v="CLM80592890"/>
    <d v="2023-10-11T00:00:00"/>
    <x v="4196"/>
    <x v="1"/>
    <s v="Fly serious leg five."/>
    <m/>
    <x v="2868"/>
  </r>
  <r>
    <s v="CLM52206909"/>
    <d v="2020-01-06T00:00:00"/>
    <x v="4197"/>
    <x v="2"/>
    <s v="Center lead wind blue last."/>
    <d v="2020-02-21T00:00:00"/>
    <x v="2869"/>
  </r>
  <r>
    <s v="CLM28308141"/>
    <d v="2022-11-27T00:00:00"/>
    <x v="4198"/>
    <x v="0"/>
    <s v="Candidate travel every station."/>
    <d v="2023-02-11T00:00:00"/>
    <x v="1752"/>
  </r>
  <r>
    <s v="CLM24425101"/>
    <d v="2020-05-17T00:00:00"/>
    <x v="4199"/>
    <x v="0"/>
    <s v="Police score itself tonight."/>
    <d v="2020-07-30T00:00:00"/>
    <x v="2533"/>
  </r>
  <r>
    <s v="CLM06383471"/>
    <d v="2023-08-12T00:00:00"/>
    <x v="4200"/>
    <x v="0"/>
    <s v="Then eight begin several major fine sell."/>
    <d v="2023-08-30T00:00:00"/>
    <x v="2870"/>
  </r>
  <r>
    <s v="CLM21307551"/>
    <d v="2022-08-29T00:00:00"/>
    <x v="4201"/>
    <x v="0"/>
    <s v="Sing night various film name whose east."/>
    <d v="2022-10-14T00:00:00"/>
    <x v="2871"/>
  </r>
  <r>
    <s v="CLM84433854"/>
    <d v="2023-12-02T00:00:00"/>
    <x v="4202"/>
    <x v="2"/>
    <s v="His collection best control guess another production money."/>
    <d v="2023-12-23T00:00:00"/>
    <x v="1726"/>
  </r>
  <r>
    <s v="CLM75456109"/>
    <d v="2024-03-28T00:00:00"/>
    <x v="4203"/>
    <x v="0"/>
    <s v="Left well tough."/>
    <m/>
    <x v="1855"/>
  </r>
  <r>
    <s v="CLM97536396"/>
    <d v="2022-11-08T00:00:00"/>
    <x v="4204"/>
    <x v="2"/>
    <s v="Physical everybody season magazine of peace."/>
    <d v="2022-12-09T00:00:00"/>
    <x v="2872"/>
  </r>
  <r>
    <s v="CLM35996498"/>
    <d v="2023-08-10T00:00:00"/>
    <x v="3524"/>
    <x v="1"/>
    <s v="Best record actually difference mission behavior power against."/>
    <d v="2023-08-26T00:00:00"/>
    <x v="2587"/>
  </r>
  <r>
    <s v="CLM09852398"/>
    <d v="2023-08-14T00:00:00"/>
    <x v="4205"/>
    <x v="0"/>
    <s v="Save fill answer Republican rest trouble Mrs."/>
    <d v="2023-09-11T00:00:00"/>
    <x v="2873"/>
  </r>
  <r>
    <s v="CLM24147158"/>
    <d v="2023-10-23T00:00:00"/>
    <x v="4206"/>
    <x v="1"/>
    <s v="Within seat add."/>
    <d v="2023-12-26T00:00:00"/>
    <x v="131"/>
  </r>
  <r>
    <s v="CLM96188524"/>
    <d v="2023-06-17T00:00:00"/>
    <x v="4207"/>
    <x v="2"/>
    <s v="Again buy eat live baby have."/>
    <d v="2023-08-18T00:00:00"/>
    <x v="1345"/>
  </r>
  <r>
    <s v="CLM30298088"/>
    <d v="2022-09-02T00:00:00"/>
    <x v="4208"/>
    <x v="0"/>
    <s v="Event modern save answer range."/>
    <d v="2022-10-13T00:00:00"/>
    <x v="2504"/>
  </r>
  <r>
    <s v="CLM73339823"/>
    <d v="2021-06-20T00:00:00"/>
    <x v="4209"/>
    <x v="1"/>
    <s v="Lot focus president hope force."/>
    <d v="2021-07-06T00:00:00"/>
    <x v="2874"/>
  </r>
  <r>
    <s v="CLM06503654"/>
    <d v="2021-10-27T00:00:00"/>
    <x v="4210"/>
    <x v="1"/>
    <s v="Spend identify test property."/>
    <d v="2022-01-20T00:00:00"/>
    <x v="2875"/>
  </r>
  <r>
    <s v="CLM05546730"/>
    <d v="2021-10-01T00:00:00"/>
    <x v="4211"/>
    <x v="1"/>
    <s v="Design middle attack much expert."/>
    <d v="2021-10-29T00:00:00"/>
    <x v="2876"/>
  </r>
  <r>
    <s v="CLM84636742"/>
    <d v="2023-03-25T00:00:00"/>
    <x v="4212"/>
    <x v="1"/>
    <s v="Capital south collection land treat line prove."/>
    <m/>
    <x v="2877"/>
  </r>
  <r>
    <s v="CLM49114931"/>
    <d v="2024-11-03T00:00:00"/>
    <x v="4213"/>
    <x v="2"/>
    <s v="Usually million evening one."/>
    <m/>
    <x v="1632"/>
  </r>
  <r>
    <s v="CLM29764595"/>
    <d v="2020-07-08T00:00:00"/>
    <x v="4214"/>
    <x v="1"/>
    <s v="Themselves term everyone girl feeling certain build."/>
    <d v="2020-08-17T00:00:00"/>
    <x v="2878"/>
  </r>
  <r>
    <s v="CLM03219525"/>
    <d v="2021-09-22T00:00:00"/>
    <x v="4215"/>
    <x v="1"/>
    <s v="Company surface word week official high son."/>
    <d v="2021-10-18T00:00:00"/>
    <x v="1824"/>
  </r>
  <r>
    <s v="CLM96786536"/>
    <d v="2020-01-10T00:00:00"/>
    <x v="4216"/>
    <x v="0"/>
    <s v="Affect continue lose imagine low sense."/>
    <d v="2020-04-01T00:00:00"/>
    <x v="1715"/>
  </r>
  <r>
    <s v="CLM45546302"/>
    <d v="2021-11-01T00:00:00"/>
    <x v="4217"/>
    <x v="0"/>
    <s v="Yard become under here machine image."/>
    <m/>
    <x v="2879"/>
  </r>
  <r>
    <s v="CLM97208124"/>
    <d v="2022-05-18T00:00:00"/>
    <x v="4218"/>
    <x v="0"/>
    <s v="Child movement economy this."/>
    <d v="2022-07-05T00:00:00"/>
    <x v="100"/>
  </r>
  <r>
    <s v="CLM39092713"/>
    <d v="2023-12-02T00:00:00"/>
    <x v="4219"/>
    <x v="0"/>
    <s v="Glass range system understand often cultural."/>
    <d v="2023-12-13T00:00:00"/>
    <x v="2747"/>
  </r>
  <r>
    <s v="CLM28193501"/>
    <d v="2024-05-22T00:00:00"/>
    <x v="4220"/>
    <x v="2"/>
    <s v="Level nor finish car point measure."/>
    <d v="2024-06-30T00:00:00"/>
    <x v="2880"/>
  </r>
  <r>
    <s v="CLM06536157"/>
    <d v="2024-10-18T00:00:00"/>
    <x v="4221"/>
    <x v="1"/>
    <s v="Pm discover plan."/>
    <m/>
    <x v="869"/>
  </r>
  <r>
    <s v="CLM00620631"/>
    <d v="2023-10-05T00:00:00"/>
    <x v="4222"/>
    <x v="0"/>
    <s v="Hope PM game."/>
    <m/>
    <x v="2027"/>
  </r>
  <r>
    <s v="CLM78485532"/>
    <d v="2020-05-05T00:00:00"/>
    <x v="4223"/>
    <x v="0"/>
    <s v="At memory election check."/>
    <d v="2020-06-20T00:00:00"/>
    <x v="1315"/>
  </r>
  <r>
    <s v="CLM31832167"/>
    <d v="2020-12-03T00:00:00"/>
    <x v="4224"/>
    <x v="1"/>
    <s v="Quickly generation even pressure decision."/>
    <d v="2021-02-22T00:00:00"/>
    <x v="2881"/>
  </r>
  <r>
    <s v="CLM16181427"/>
    <d v="2023-09-02T00:00:00"/>
    <x v="4225"/>
    <x v="1"/>
    <s v="Authority success to young drive."/>
    <d v="2023-10-09T00:00:00"/>
    <x v="932"/>
  </r>
  <r>
    <s v="CLM60184420"/>
    <d v="2024-08-28T00:00:00"/>
    <x v="4226"/>
    <x v="0"/>
    <s v="Major resource let model."/>
    <d v="2024-09-07T00:00:00"/>
    <x v="2076"/>
  </r>
  <r>
    <s v="CLM19629964"/>
    <d v="2022-12-16T00:00:00"/>
    <x v="4227"/>
    <x v="2"/>
    <s v="Check recognize often."/>
    <d v="2023-03-04T00:00:00"/>
    <x v="2685"/>
  </r>
  <r>
    <s v="CLM65443433"/>
    <d v="2023-05-03T00:00:00"/>
    <x v="4228"/>
    <x v="2"/>
    <s v="Tell course visit threat energy light."/>
    <d v="2023-06-05T00:00:00"/>
    <x v="2829"/>
  </r>
  <r>
    <s v="CLM52913203"/>
    <d v="2022-05-01T00:00:00"/>
    <x v="4229"/>
    <x v="1"/>
    <s v="Development since specific source fill pick away."/>
    <d v="2022-07-18T00:00:00"/>
    <x v="2238"/>
  </r>
  <r>
    <s v="CLM65099698"/>
    <d v="2024-11-02T00:00:00"/>
    <x v="4230"/>
    <x v="1"/>
    <s v="Bill per try song view sing a."/>
    <d v="2024-12-06T00:00:00"/>
    <x v="2882"/>
  </r>
  <r>
    <s v="CLM51308761"/>
    <d v="2022-10-06T00:00:00"/>
    <x v="4231"/>
    <x v="2"/>
    <s v="Let particular include leg hundred service dinner allow."/>
    <m/>
    <x v="2883"/>
  </r>
  <r>
    <s v="CLM12788279"/>
    <d v="2023-01-14T00:00:00"/>
    <x v="4232"/>
    <x v="2"/>
    <s v="Half draw board personal just truth world."/>
    <m/>
    <x v="1065"/>
  </r>
  <r>
    <s v="CLM39847691"/>
    <d v="2021-05-18T00:00:00"/>
    <x v="4233"/>
    <x v="0"/>
    <s v="Husband article his compare official beat purpose."/>
    <d v="2021-06-10T00:00:00"/>
    <x v="2884"/>
  </r>
  <r>
    <s v="CLM18529797"/>
    <d v="2023-10-10T00:00:00"/>
    <x v="4234"/>
    <x v="0"/>
    <s v="Another bring system program."/>
    <m/>
    <x v="270"/>
  </r>
  <r>
    <s v="CLM87929208"/>
    <d v="2022-05-17T00:00:00"/>
    <x v="4235"/>
    <x v="2"/>
    <s v="Himself maintain think tend thank my owner."/>
    <m/>
    <x v="2885"/>
  </r>
  <r>
    <s v="CLM71639348"/>
    <d v="2023-02-23T00:00:00"/>
    <x v="4236"/>
    <x v="0"/>
    <s v="Site himself possible."/>
    <d v="2023-04-20T00:00:00"/>
    <x v="1068"/>
  </r>
  <r>
    <s v="CLM86911328"/>
    <d v="2022-05-24T00:00:00"/>
    <x v="4237"/>
    <x v="0"/>
    <s v="Daughter effect institution simply option."/>
    <m/>
    <x v="2886"/>
  </r>
  <r>
    <s v="CLM63285748"/>
    <d v="2020-05-05T00:00:00"/>
    <x v="4238"/>
    <x v="2"/>
    <s v="Serious she court second."/>
    <m/>
    <x v="2887"/>
  </r>
  <r>
    <s v="CLM34760915"/>
    <d v="2023-12-13T00:00:00"/>
    <x v="4239"/>
    <x v="0"/>
    <s v="Nor another get event."/>
    <d v="2024-03-01T00:00:00"/>
    <x v="578"/>
  </r>
  <r>
    <s v="CLM38090803"/>
    <d v="2020-01-31T00:00:00"/>
    <x v="4240"/>
    <x v="2"/>
    <s v="Stuff senior way natural decade most partner."/>
    <m/>
    <x v="427"/>
  </r>
  <r>
    <s v="CLM11000258"/>
    <d v="2024-06-11T00:00:00"/>
    <x v="4241"/>
    <x v="2"/>
    <s v="Area sure ball be tough."/>
    <d v="2024-08-17T00:00:00"/>
    <x v="2888"/>
  </r>
  <r>
    <s v="CLM38718349"/>
    <d v="2023-05-20T00:00:00"/>
    <x v="4242"/>
    <x v="2"/>
    <s v="Reveal push measure."/>
    <d v="2023-06-21T00:00:00"/>
    <x v="2212"/>
  </r>
  <r>
    <s v="CLM96228210"/>
    <d v="2023-04-04T00:00:00"/>
    <x v="4243"/>
    <x v="2"/>
    <s v="Today nation value hold home like late."/>
    <d v="2023-06-16T00:00:00"/>
    <x v="2889"/>
  </r>
  <r>
    <s v="CLM29967736"/>
    <d v="2021-07-22T00:00:00"/>
    <x v="4244"/>
    <x v="2"/>
    <s v="Herself tonight free drop never."/>
    <m/>
    <x v="1867"/>
  </r>
  <r>
    <s v="CLM18673281"/>
    <d v="2020-03-22T00:00:00"/>
    <x v="4245"/>
    <x v="0"/>
    <s v="Act hand civil."/>
    <d v="2020-06-08T00:00:00"/>
    <x v="2414"/>
  </r>
  <r>
    <s v="CLM60534815"/>
    <d v="2020-01-27T00:00:00"/>
    <x v="4246"/>
    <x v="0"/>
    <s v="Stop a issue leg music any."/>
    <d v="2020-04-06T00:00:00"/>
    <x v="426"/>
  </r>
  <r>
    <s v="CLM50419232"/>
    <d v="2022-07-16T00:00:00"/>
    <x v="4247"/>
    <x v="2"/>
    <s v="Hotel across tell."/>
    <d v="2022-09-15T00:00:00"/>
    <x v="2890"/>
  </r>
  <r>
    <s v="CLM23789129"/>
    <d v="2024-02-24T00:00:00"/>
    <x v="4248"/>
    <x v="1"/>
    <s v="Though likely know."/>
    <d v="2024-04-12T00:00:00"/>
    <x v="2891"/>
  </r>
  <r>
    <s v="CLM49038028"/>
    <d v="2022-12-29T00:00:00"/>
    <x v="4249"/>
    <x v="0"/>
    <s v="Together light opportunity go along including street enjoy."/>
    <m/>
    <x v="612"/>
  </r>
  <r>
    <s v="CLM91261678"/>
    <d v="2021-12-26T00:00:00"/>
    <x v="4250"/>
    <x v="2"/>
    <s v="Long those source require character subject."/>
    <m/>
    <x v="2142"/>
  </r>
  <r>
    <s v="CLM47111033"/>
    <d v="2021-09-02T00:00:00"/>
    <x v="4251"/>
    <x v="1"/>
    <s v="Sometimes though health point group about least community."/>
    <d v="2021-10-16T00:00:00"/>
    <x v="2892"/>
  </r>
  <r>
    <s v="CLM93207324"/>
    <d v="2023-01-31T00:00:00"/>
    <x v="4252"/>
    <x v="0"/>
    <s v="Up travel available table."/>
    <m/>
    <x v="1863"/>
  </r>
  <r>
    <s v="CLM07375787"/>
    <d v="2024-02-20T00:00:00"/>
    <x v="4253"/>
    <x v="0"/>
    <s v="Serious child successful individual risk power prove."/>
    <d v="2024-04-19T00:00:00"/>
    <x v="2336"/>
  </r>
  <r>
    <s v="CLM63763979"/>
    <d v="2020-05-13T00:00:00"/>
    <x v="4254"/>
    <x v="0"/>
    <s v="Street possible feeling hundred enough world."/>
    <d v="2020-08-04T00:00:00"/>
    <x v="2611"/>
  </r>
  <r>
    <s v="CLM11120063"/>
    <d v="2023-02-21T00:00:00"/>
    <x v="4255"/>
    <x v="2"/>
    <s v="Conference stage rule necessary."/>
    <m/>
    <x v="2893"/>
  </r>
  <r>
    <s v="CLM70862391"/>
    <d v="2021-10-31T00:00:00"/>
    <x v="4256"/>
    <x v="0"/>
    <s v="Manager history sport experience."/>
    <d v="2021-12-15T00:00:00"/>
    <x v="2894"/>
  </r>
  <r>
    <s v="CLM93454692"/>
    <d v="2023-09-01T00:00:00"/>
    <x v="4257"/>
    <x v="2"/>
    <s v="Manager memory something care community."/>
    <m/>
    <x v="616"/>
  </r>
  <r>
    <s v="CLM48358692"/>
    <d v="2020-05-02T00:00:00"/>
    <x v="4258"/>
    <x v="2"/>
    <s v="Direction professor animal tree his buy mission."/>
    <d v="2020-07-07T00:00:00"/>
    <x v="2895"/>
  </r>
  <r>
    <s v="CLM42587358"/>
    <d v="2022-11-18T00:00:00"/>
    <x v="4259"/>
    <x v="0"/>
    <s v="Old son really four race out skin."/>
    <d v="2023-02-16T00:00:00"/>
    <x v="472"/>
  </r>
  <r>
    <s v="CLM68926796"/>
    <d v="2020-06-29T00:00:00"/>
    <x v="4260"/>
    <x v="0"/>
    <s v="Answer rate miss decide center fish condition."/>
    <m/>
    <x v="2896"/>
  </r>
  <r>
    <s v="CLM52538396"/>
    <d v="2023-02-04T00:00:00"/>
    <x v="4261"/>
    <x v="0"/>
    <s v="Draw thought situation weight."/>
    <d v="2023-02-27T00:00:00"/>
    <x v="2897"/>
  </r>
  <r>
    <s v="CLM81385867"/>
    <d v="2021-09-07T00:00:00"/>
    <x v="4262"/>
    <x v="1"/>
    <s v="Sort off executive maintain seven alone picture."/>
    <d v="2021-12-06T00:00:00"/>
    <x v="2831"/>
  </r>
  <r>
    <s v="CLM86072665"/>
    <d v="2022-05-26T00:00:00"/>
    <x v="4263"/>
    <x v="0"/>
    <s v="Final big necessary color tell chance he."/>
    <d v="2022-08-03T00:00:00"/>
    <x v="2898"/>
  </r>
  <r>
    <s v="CLM05483521"/>
    <d v="2022-03-19T00:00:00"/>
    <x v="4264"/>
    <x v="0"/>
    <s v="Sport sense civil at."/>
    <m/>
    <x v="2044"/>
  </r>
  <r>
    <s v="CLM30571804"/>
    <d v="2024-05-21T00:00:00"/>
    <x v="4265"/>
    <x v="1"/>
    <s v="Authority language wall out seek."/>
    <d v="2024-06-17T00:00:00"/>
    <x v="1736"/>
  </r>
  <r>
    <s v="CLM15578728"/>
    <d v="2024-04-09T00:00:00"/>
    <x v="4266"/>
    <x v="2"/>
    <s v="Other represent community maybe major these."/>
    <d v="2024-05-14T00:00:00"/>
    <x v="1779"/>
  </r>
  <r>
    <s v="CLM33537766"/>
    <d v="2021-02-26T00:00:00"/>
    <x v="4267"/>
    <x v="2"/>
    <s v="Yes treat environment network food unit federal."/>
    <m/>
    <x v="1292"/>
  </r>
  <r>
    <s v="CLM15955912"/>
    <d v="2020-05-20T00:00:00"/>
    <x v="4268"/>
    <x v="1"/>
    <s v="Wide person skin national last necessary."/>
    <d v="2020-06-23T00:00:00"/>
    <x v="2899"/>
  </r>
  <r>
    <s v="CLM34870973"/>
    <d v="2020-01-25T00:00:00"/>
    <x v="4269"/>
    <x v="1"/>
    <s v="Situation much my society."/>
    <d v="2020-03-25T00:00:00"/>
    <x v="2900"/>
  </r>
  <r>
    <s v="CLM68969706"/>
    <d v="2022-07-18T00:00:00"/>
    <x v="4270"/>
    <x v="0"/>
    <s v="Practice attorney school him catch rather until western."/>
    <m/>
    <x v="2359"/>
  </r>
  <r>
    <s v="CLM57306221"/>
    <d v="2021-01-20T00:00:00"/>
    <x v="4271"/>
    <x v="0"/>
    <s v="Our let professor fill interest lay."/>
    <d v="2021-03-12T00:00:00"/>
    <x v="751"/>
  </r>
  <r>
    <s v="CLM66524193"/>
    <d v="2020-12-17T00:00:00"/>
    <x v="4272"/>
    <x v="1"/>
    <s v="Purpose top raise hit."/>
    <d v="2021-03-17T00:00:00"/>
    <x v="775"/>
  </r>
  <r>
    <s v="CLM62044357"/>
    <d v="2024-01-21T00:00:00"/>
    <x v="4273"/>
    <x v="1"/>
    <s v="Increase analysis book."/>
    <d v="2024-03-31T00:00:00"/>
    <x v="2099"/>
  </r>
  <r>
    <s v="CLM30655720"/>
    <d v="2020-07-20T00:00:00"/>
    <x v="4274"/>
    <x v="2"/>
    <s v="Point radio mean enough himself large memory order."/>
    <d v="2020-09-22T00:00:00"/>
    <x v="760"/>
  </r>
  <r>
    <s v="CLM92342523"/>
    <d v="2022-05-17T00:00:00"/>
    <x v="4275"/>
    <x v="1"/>
    <s v="Mr success nothing camera part adult."/>
    <d v="2022-07-12T00:00:00"/>
    <x v="925"/>
  </r>
  <r>
    <s v="CLM07317564"/>
    <d v="2022-05-19T00:00:00"/>
    <x v="4276"/>
    <x v="1"/>
    <s v="Thus everyone partner."/>
    <m/>
    <x v="2683"/>
  </r>
  <r>
    <s v="CLM55224820"/>
    <d v="2024-11-02T00:00:00"/>
    <x v="4277"/>
    <x v="0"/>
    <s v="East car who central condition finally find."/>
    <d v="2024-12-10T00:00:00"/>
    <x v="1484"/>
  </r>
  <r>
    <s v="CLM56357023"/>
    <d v="2021-06-25T00:00:00"/>
    <x v="4278"/>
    <x v="1"/>
    <s v="Responsibility turn fine friend produce when main conference."/>
    <d v="2021-07-10T00:00:00"/>
    <x v="2014"/>
  </r>
  <r>
    <s v="CLM53049874"/>
    <d v="2022-06-29T00:00:00"/>
    <x v="4279"/>
    <x v="2"/>
    <s v="Heart describe after rest admit prevent dog."/>
    <m/>
    <x v="1708"/>
  </r>
  <r>
    <s v="CLM97960843"/>
    <d v="2020-02-09T00:00:00"/>
    <x v="4280"/>
    <x v="2"/>
    <s v="School number along red admit actually then senior."/>
    <m/>
    <x v="1802"/>
  </r>
  <r>
    <s v="CLM85597628"/>
    <d v="2023-08-04T00:00:00"/>
    <x v="4281"/>
    <x v="1"/>
    <s v="Would dark together adult successful city activity."/>
    <m/>
    <x v="2901"/>
  </r>
  <r>
    <s v="CLM38635443"/>
    <d v="2022-01-25T00:00:00"/>
    <x v="4282"/>
    <x v="1"/>
    <s v="Others color receive example kind upon."/>
    <d v="2022-03-13T00:00:00"/>
    <x v="1279"/>
  </r>
  <r>
    <s v="CLM95912348"/>
    <d v="2020-05-21T00:00:00"/>
    <x v="4283"/>
    <x v="1"/>
    <s v="Sometimes expert seek."/>
    <d v="2020-06-02T00:00:00"/>
    <x v="2454"/>
  </r>
  <r>
    <s v="CLM40758061"/>
    <d v="2023-08-07T00:00:00"/>
    <x v="4284"/>
    <x v="1"/>
    <s v="Early drop there inside."/>
    <d v="2023-10-25T00:00:00"/>
    <x v="2206"/>
  </r>
  <r>
    <s v="CLM13721888"/>
    <d v="2022-04-27T00:00:00"/>
    <x v="4285"/>
    <x v="1"/>
    <s v="Age expert modern foot sister project."/>
    <m/>
    <x v="2902"/>
  </r>
  <r>
    <s v="CLM02733997"/>
    <d v="2024-08-03T00:00:00"/>
    <x v="4286"/>
    <x v="2"/>
    <s v="Sometimes two we."/>
    <m/>
    <x v="2692"/>
  </r>
  <r>
    <s v="CLM87704755"/>
    <d v="2023-11-30T00:00:00"/>
    <x v="4287"/>
    <x v="2"/>
    <s v="Window leader stand but moment how."/>
    <m/>
    <x v="2757"/>
  </r>
  <r>
    <s v="CLM38946040"/>
    <d v="2022-01-02T00:00:00"/>
    <x v="4288"/>
    <x v="0"/>
    <s v="Sort common little next fact focus analysis."/>
    <d v="2022-01-19T00:00:00"/>
    <x v="2903"/>
  </r>
  <r>
    <s v="CLM46376957"/>
    <d v="2022-11-14T00:00:00"/>
    <x v="4289"/>
    <x v="0"/>
    <s v="Language ten history part can west their."/>
    <m/>
    <x v="2904"/>
  </r>
  <r>
    <s v="CLM15355657"/>
    <d v="2022-04-27T00:00:00"/>
    <x v="4290"/>
    <x v="1"/>
    <s v="By my general find interesting."/>
    <d v="2022-07-09T00:00:00"/>
    <x v="2905"/>
  </r>
  <r>
    <s v="CLM57569717"/>
    <d v="2020-10-28T00:00:00"/>
    <x v="2670"/>
    <x v="2"/>
    <s v="Provide future agency ground economic relationship."/>
    <m/>
    <x v="2906"/>
  </r>
  <r>
    <s v="CLM62245559"/>
    <d v="2024-08-28T00:00:00"/>
    <x v="4291"/>
    <x v="0"/>
    <s v="Land PM six tell institution reveal."/>
    <d v="2024-10-22T00:00:00"/>
    <x v="2907"/>
  </r>
  <r>
    <s v="CLM84591186"/>
    <d v="2020-07-15T00:00:00"/>
    <x v="4292"/>
    <x v="1"/>
    <s v="Social picture talk perhaps about concern little."/>
    <d v="2020-09-16T00:00:00"/>
    <x v="1342"/>
  </r>
  <r>
    <s v="CLM53912317"/>
    <d v="2024-05-14T00:00:00"/>
    <x v="4293"/>
    <x v="1"/>
    <s v="Me sometimes particular similar summer."/>
    <d v="2024-06-25T00:00:00"/>
    <x v="1304"/>
  </r>
  <r>
    <s v="CLM01143228"/>
    <d v="2023-01-28T00:00:00"/>
    <x v="4294"/>
    <x v="2"/>
    <s v="Whatever move up."/>
    <m/>
    <x v="2383"/>
  </r>
  <r>
    <s v="CLM95202017"/>
    <d v="2021-02-08T00:00:00"/>
    <x v="4295"/>
    <x v="0"/>
    <s v="Goal yet large off foot little."/>
    <m/>
    <x v="460"/>
  </r>
  <r>
    <s v="CLM64618516"/>
    <d v="2024-11-20T00:00:00"/>
    <x v="4296"/>
    <x v="0"/>
    <s v="Heavy college federal occur call."/>
    <d v="2025-02-12T00:00:00"/>
    <x v="2908"/>
  </r>
  <r>
    <s v="CLM52920932"/>
    <d v="2020-08-16T00:00:00"/>
    <x v="4297"/>
    <x v="2"/>
    <s v="Determine Mr bag the about."/>
    <m/>
    <x v="2909"/>
  </r>
  <r>
    <s v="CLM17337707"/>
    <d v="2022-03-30T00:00:00"/>
    <x v="4298"/>
    <x v="2"/>
    <s v="Picture from anyone turn team bed address."/>
    <d v="2022-06-14T00:00:00"/>
    <x v="2529"/>
  </r>
  <r>
    <s v="CLM80421857"/>
    <d v="2020-05-01T00:00:00"/>
    <x v="4299"/>
    <x v="1"/>
    <s v="Especially sound gun discuss city."/>
    <d v="2020-07-03T00:00:00"/>
    <x v="2910"/>
  </r>
  <r>
    <s v="CLM78907976"/>
    <d v="2023-12-22T00:00:00"/>
    <x v="4300"/>
    <x v="1"/>
    <s v="Wait according with myself."/>
    <d v="2024-01-25T00:00:00"/>
    <x v="2016"/>
  </r>
  <r>
    <s v="CLM79612607"/>
    <d v="2022-04-26T00:00:00"/>
    <x v="4301"/>
    <x v="1"/>
    <s v="Others difficult individual about remember more describe."/>
    <d v="2022-05-20T00:00:00"/>
    <x v="2911"/>
  </r>
  <r>
    <s v="CLM20105617"/>
    <d v="2024-09-18T00:00:00"/>
    <x v="4302"/>
    <x v="1"/>
    <s v="Bill tough accept food anything design."/>
    <d v="2024-11-18T00:00:00"/>
    <x v="2912"/>
  </r>
  <r>
    <s v="CLM61608257"/>
    <d v="2023-04-26T00:00:00"/>
    <x v="4303"/>
    <x v="0"/>
    <s v="Want power identify take president."/>
    <d v="2023-06-23T00:00:00"/>
    <x v="2913"/>
  </r>
  <r>
    <s v="CLM30820738"/>
    <d v="2021-06-22T00:00:00"/>
    <x v="4304"/>
    <x v="0"/>
    <s v="Evidence vote store everyone thank TV personal."/>
    <d v="2021-08-25T00:00:00"/>
    <x v="2044"/>
  </r>
  <r>
    <s v="CLM97620072"/>
    <d v="2021-01-23T00:00:00"/>
    <x v="4305"/>
    <x v="1"/>
    <s v="Bring shake month."/>
    <m/>
    <x v="2914"/>
  </r>
  <r>
    <s v="CLM43211046"/>
    <d v="2024-10-30T00:00:00"/>
    <x v="4306"/>
    <x v="2"/>
    <s v="Miss be two room friend include."/>
    <d v="2024-11-28T00:00:00"/>
    <x v="1146"/>
  </r>
  <r>
    <s v="CLM39378504"/>
    <d v="2022-01-08T00:00:00"/>
    <x v="4307"/>
    <x v="1"/>
    <s v="Green perform recognize discuss strategy personal recent."/>
    <d v="2022-03-09T00:00:00"/>
    <x v="2065"/>
  </r>
  <r>
    <s v="CLM91249145"/>
    <d v="2022-05-12T00:00:00"/>
    <x v="3890"/>
    <x v="0"/>
    <s v="Police defense beautiful."/>
    <d v="2022-06-07T00:00:00"/>
    <x v="889"/>
  </r>
  <r>
    <s v="CLM60303520"/>
    <d v="2024-05-03T00:00:00"/>
    <x v="4308"/>
    <x v="1"/>
    <s v="Above dark others huge drop bit last."/>
    <d v="2024-07-23T00:00:00"/>
    <x v="1942"/>
  </r>
  <r>
    <s v="CLM46560814"/>
    <d v="2021-03-19T00:00:00"/>
    <x v="4309"/>
    <x v="0"/>
    <s v="Agreement rich yet probably through word."/>
    <d v="2021-05-06T00:00:00"/>
    <x v="708"/>
  </r>
  <r>
    <s v="CLM12603194"/>
    <d v="2022-07-16T00:00:00"/>
    <x v="4310"/>
    <x v="0"/>
    <s v="Reflect picture than better."/>
    <d v="2022-08-06T00:00:00"/>
    <x v="2915"/>
  </r>
  <r>
    <s v="CLM83940877"/>
    <d v="2020-09-21T00:00:00"/>
    <x v="4311"/>
    <x v="0"/>
    <s v="Area leave and just different data."/>
    <d v="2020-11-04T00:00:00"/>
    <x v="2633"/>
  </r>
  <r>
    <s v="CLM52275066"/>
    <d v="2020-03-28T00:00:00"/>
    <x v="4312"/>
    <x v="2"/>
    <s v="Shake everybody son worry election against."/>
    <m/>
    <x v="1958"/>
  </r>
  <r>
    <s v="CLM13465229"/>
    <d v="2019-12-31T00:00:00"/>
    <x v="4313"/>
    <x v="0"/>
    <s v="Theory director quality foreign."/>
    <m/>
    <x v="63"/>
  </r>
  <r>
    <s v="CLM34215739"/>
    <d v="2021-01-25T00:00:00"/>
    <x v="4314"/>
    <x v="0"/>
    <s v="Father interesting report such part pass use."/>
    <d v="2021-02-08T00:00:00"/>
    <x v="2916"/>
  </r>
  <r>
    <s v="CLM85174806"/>
    <d v="2020-05-27T00:00:00"/>
    <x v="4315"/>
    <x v="0"/>
    <s v="Role ten a guy note clearly involve."/>
    <d v="2020-08-24T00:00:00"/>
    <x v="990"/>
  </r>
  <r>
    <s v="CLM19510743"/>
    <d v="2020-04-13T00:00:00"/>
    <x v="4316"/>
    <x v="0"/>
    <s v="Company six before security."/>
    <d v="2020-05-10T00:00:00"/>
    <x v="2917"/>
  </r>
  <r>
    <s v="CLM27882155"/>
    <d v="2021-01-07T00:00:00"/>
    <x v="4317"/>
    <x v="0"/>
    <s v="Still station can exactly beautiful."/>
    <m/>
    <x v="600"/>
  </r>
  <r>
    <s v="CLM23840340"/>
    <d v="2021-09-27T00:00:00"/>
    <x v="4318"/>
    <x v="1"/>
    <s v="Hand wind police cause TV."/>
    <d v="2021-12-22T00:00:00"/>
    <x v="1062"/>
  </r>
  <r>
    <s v="CLM02291766"/>
    <d v="2024-04-20T00:00:00"/>
    <x v="4319"/>
    <x v="0"/>
    <s v="Focus learn past night."/>
    <m/>
    <x v="2863"/>
  </r>
  <r>
    <s v="CLM31856843"/>
    <d v="2021-03-17T00:00:00"/>
    <x v="4320"/>
    <x v="2"/>
    <s v="Wait moment assume."/>
    <m/>
    <x v="1371"/>
  </r>
  <r>
    <s v="CLM72366649"/>
    <d v="2021-08-01T00:00:00"/>
    <x v="4321"/>
    <x v="1"/>
    <s v="Scene government book offer."/>
    <m/>
    <x v="2337"/>
  </r>
  <r>
    <s v="CLM31267677"/>
    <d v="2022-12-22T00:00:00"/>
    <x v="4322"/>
    <x v="0"/>
    <s v="Cup always adult account key."/>
    <d v="2023-03-04T00:00:00"/>
    <x v="2175"/>
  </r>
  <r>
    <s v="CLM22395638"/>
    <d v="2020-10-05T00:00:00"/>
    <x v="4323"/>
    <x v="2"/>
    <s v="It kitchen force."/>
    <m/>
    <x v="280"/>
  </r>
  <r>
    <s v="CLM80308617"/>
    <d v="2023-02-06T00:00:00"/>
    <x v="4324"/>
    <x v="1"/>
    <s v="Structure difficult data yard respond foreign population."/>
    <d v="2023-04-28T00:00:00"/>
    <x v="370"/>
  </r>
  <r>
    <s v="CLM64466891"/>
    <d v="2022-04-23T00:00:00"/>
    <x v="4325"/>
    <x v="2"/>
    <s v="Seem water pretty key maybe someone than."/>
    <d v="2022-07-11T00:00:00"/>
    <x v="2918"/>
  </r>
  <r>
    <s v="CLM63126960"/>
    <d v="2022-02-03T00:00:00"/>
    <x v="4326"/>
    <x v="2"/>
    <s v="Get full seek environmental because."/>
    <d v="2022-02-23T00:00:00"/>
    <x v="1556"/>
  </r>
  <r>
    <s v="CLM44882003"/>
    <d v="2020-10-03T00:00:00"/>
    <x v="4327"/>
    <x v="1"/>
    <s v="Along everything green effort small skill message describe."/>
    <d v="2020-11-06T00:00:00"/>
    <x v="2919"/>
  </r>
  <r>
    <s v="CLM39633854"/>
    <d v="2020-02-19T00:00:00"/>
    <x v="4328"/>
    <x v="2"/>
    <s v="Change together without ever."/>
    <d v="2020-04-03T00:00:00"/>
    <x v="750"/>
  </r>
  <r>
    <s v="CLM89611695"/>
    <d v="2021-03-06T00:00:00"/>
    <x v="4329"/>
    <x v="1"/>
    <s v="Finally player tax adult one whose."/>
    <d v="2021-04-11T00:00:00"/>
    <x v="1100"/>
  </r>
  <r>
    <s v="CLM31587973"/>
    <d v="2022-03-25T00:00:00"/>
    <x v="4330"/>
    <x v="0"/>
    <s v="However then practice attention."/>
    <m/>
    <x v="1819"/>
  </r>
  <r>
    <s v="CLM45332139"/>
    <d v="2023-10-05T00:00:00"/>
    <x v="4331"/>
    <x v="1"/>
    <s v="About ability evidence national nice each wish."/>
    <d v="2023-12-15T00:00:00"/>
    <x v="2920"/>
  </r>
  <r>
    <s v="CLM30899533"/>
    <d v="2024-05-19T00:00:00"/>
    <x v="4332"/>
    <x v="2"/>
    <s v="Fine owner send group buy."/>
    <d v="2024-06-10T00:00:00"/>
    <x v="62"/>
  </r>
  <r>
    <s v="CLM75360154"/>
    <d v="2022-09-20T00:00:00"/>
    <x v="4333"/>
    <x v="0"/>
    <s v="Citizen mother high."/>
    <d v="2022-12-05T00:00:00"/>
    <x v="1982"/>
  </r>
  <r>
    <s v="CLM88253882"/>
    <d v="2022-09-16T00:00:00"/>
    <x v="4334"/>
    <x v="0"/>
    <s v="Wall child teach one serve campaign national."/>
    <d v="2022-10-04T00:00:00"/>
    <x v="713"/>
  </r>
  <r>
    <s v="CLM64115888"/>
    <d v="2022-06-29T00:00:00"/>
    <x v="4335"/>
    <x v="1"/>
    <s v="Window impact somebody hair during religious."/>
    <d v="2022-09-14T00:00:00"/>
    <x v="2921"/>
  </r>
  <r>
    <s v="CLM21686321"/>
    <d v="2024-10-23T00:00:00"/>
    <x v="4336"/>
    <x v="2"/>
    <s v="Form there ready."/>
    <d v="2024-12-12T00:00:00"/>
    <x v="2365"/>
  </r>
  <r>
    <s v="CLM16526843"/>
    <d v="2022-04-05T00:00:00"/>
    <x v="4337"/>
    <x v="2"/>
    <s v="Owner year interesting certainly girl hear."/>
    <d v="2022-04-20T00:00:00"/>
    <x v="906"/>
  </r>
  <r>
    <s v="CLM31217360"/>
    <d v="2021-07-18T00:00:00"/>
    <x v="4338"/>
    <x v="2"/>
    <s v="Anything look marriage loss ready."/>
    <d v="2021-08-21T00:00:00"/>
    <x v="1202"/>
  </r>
  <r>
    <s v="CLM83462151"/>
    <d v="2023-02-20T00:00:00"/>
    <x v="4339"/>
    <x v="1"/>
    <s v="Argue fall know blood figure kind."/>
    <d v="2023-03-09T00:00:00"/>
    <x v="154"/>
  </r>
  <r>
    <s v="CLM22483080"/>
    <d v="2023-05-14T00:00:00"/>
    <x v="2515"/>
    <x v="0"/>
    <s v="Answer early happen class play open."/>
    <d v="2023-07-25T00:00:00"/>
    <x v="2922"/>
  </r>
  <r>
    <s v="CLM48266695"/>
    <d v="2020-02-17T00:00:00"/>
    <x v="4340"/>
    <x v="2"/>
    <s v="Would boy support strong rather boy choose discussion."/>
    <m/>
    <x v="245"/>
  </r>
  <r>
    <s v="CLM75076263"/>
    <d v="2024-04-03T00:00:00"/>
    <x v="4341"/>
    <x v="2"/>
    <s v="When commercial view miss much glass."/>
    <d v="2024-04-28T00:00:00"/>
    <x v="2923"/>
  </r>
  <r>
    <s v="CLM33764570"/>
    <d v="2020-04-08T00:00:00"/>
    <x v="4342"/>
    <x v="2"/>
    <s v="Piece keep start indeed full air."/>
    <d v="2020-06-14T00:00:00"/>
    <x v="2924"/>
  </r>
  <r>
    <s v="CLM71508431"/>
    <d v="2021-11-03T00:00:00"/>
    <x v="4343"/>
    <x v="0"/>
    <s v="What peace election protect enjoy."/>
    <d v="2021-12-24T00:00:00"/>
    <x v="642"/>
  </r>
  <r>
    <s v="CLM78465232"/>
    <d v="2022-04-18T00:00:00"/>
    <x v="4344"/>
    <x v="0"/>
    <s v="Military discuss start choice."/>
    <d v="2022-06-25T00:00:00"/>
    <x v="2925"/>
  </r>
  <r>
    <s v="CLM77992044"/>
    <d v="2020-01-02T00:00:00"/>
    <x v="4345"/>
    <x v="0"/>
    <s v="Treat major wind us lot."/>
    <d v="2020-02-03T00:00:00"/>
    <x v="1347"/>
  </r>
  <r>
    <s v="CLM63326790"/>
    <d v="2021-10-31T00:00:00"/>
    <x v="4346"/>
    <x v="2"/>
    <s v="Wall wonder one role area well."/>
    <d v="2021-12-02T00:00:00"/>
    <x v="2061"/>
  </r>
  <r>
    <s v="CLM99158654"/>
    <d v="2022-11-15T00:00:00"/>
    <x v="4066"/>
    <x v="1"/>
    <s v="Write couple risk cause environmental family."/>
    <d v="2023-02-05T00:00:00"/>
    <x v="2926"/>
  </r>
  <r>
    <s v="CLM10181534"/>
    <d v="2020-08-23T00:00:00"/>
    <x v="4347"/>
    <x v="2"/>
    <s v="Marriage major people."/>
    <d v="2020-11-02T00:00:00"/>
    <x v="2927"/>
  </r>
  <r>
    <s v="CLM94033101"/>
    <d v="2021-06-30T00:00:00"/>
    <x v="4348"/>
    <x v="0"/>
    <s v="Mrs us democratic still event shake."/>
    <d v="2021-09-28T00:00:00"/>
    <x v="1278"/>
  </r>
  <r>
    <s v="CLM52143614"/>
    <d v="2024-02-15T00:00:00"/>
    <x v="4349"/>
    <x v="2"/>
    <s v="Ball prove finish reason art amount."/>
    <d v="2024-04-27T00:00:00"/>
    <x v="2928"/>
  </r>
  <r>
    <s v="CLM42342962"/>
    <d v="2022-01-04T00:00:00"/>
    <x v="4350"/>
    <x v="0"/>
    <s v="Left state politics each force else."/>
    <d v="2022-02-19T00:00:00"/>
    <x v="2929"/>
  </r>
  <r>
    <s v="CLM36681308"/>
    <d v="2023-10-20T00:00:00"/>
    <x v="4351"/>
    <x v="1"/>
    <s v="Draw conference result three yes can."/>
    <m/>
    <x v="537"/>
  </r>
  <r>
    <s v="CLM83688699"/>
    <d v="2023-12-20T00:00:00"/>
    <x v="3460"/>
    <x v="1"/>
    <s v="Season not activity approach affect defense treatment."/>
    <d v="2024-01-31T00:00:00"/>
    <x v="2416"/>
  </r>
  <r>
    <s v="CLM88835225"/>
    <d v="2023-01-11T00:00:00"/>
    <x v="4352"/>
    <x v="1"/>
    <s v="Today difference far participant today structure bed current."/>
    <m/>
    <x v="748"/>
  </r>
  <r>
    <s v="CLM09397686"/>
    <d v="2024-05-15T00:00:00"/>
    <x v="4353"/>
    <x v="0"/>
    <s v="Reduce seat sign many he."/>
    <d v="2024-07-06T00:00:00"/>
    <x v="1262"/>
  </r>
  <r>
    <s v="CLM61394347"/>
    <d v="2024-05-03T00:00:00"/>
    <x v="4354"/>
    <x v="0"/>
    <s v="Suffer prove young hand."/>
    <d v="2024-06-02T00:00:00"/>
    <x v="2077"/>
  </r>
  <r>
    <s v="CLM32649379"/>
    <d v="2024-10-01T00:00:00"/>
    <x v="4355"/>
    <x v="0"/>
    <s v="Describe care human put."/>
    <d v="2024-11-23T00:00:00"/>
    <x v="2930"/>
  </r>
  <r>
    <s v="CLM43903966"/>
    <d v="2020-03-16T00:00:00"/>
    <x v="4356"/>
    <x v="1"/>
    <s v="Back only team recognize."/>
    <m/>
    <x v="2343"/>
  </r>
  <r>
    <s v="CLM31445744"/>
    <d v="2021-02-19T00:00:00"/>
    <x v="4357"/>
    <x v="1"/>
    <s v="Goal beat thousand wall establish."/>
    <d v="2021-03-05T00:00:00"/>
    <x v="1923"/>
  </r>
  <r>
    <s v="CLM46513867"/>
    <d v="2022-04-09T00:00:00"/>
    <x v="4358"/>
    <x v="1"/>
    <s v="Tough low race indeed effect."/>
    <d v="2022-06-14T00:00:00"/>
    <x v="2931"/>
  </r>
  <r>
    <s v="CLM01417658"/>
    <d v="2024-01-29T00:00:00"/>
    <x v="4359"/>
    <x v="2"/>
    <s v="We sport increase his."/>
    <d v="2024-04-15T00:00:00"/>
    <x v="2932"/>
  </r>
  <r>
    <s v="CLM38117495"/>
    <d v="2021-09-29T00:00:00"/>
    <x v="4360"/>
    <x v="1"/>
    <s v="Evening green social."/>
    <d v="2021-11-06T00:00:00"/>
    <x v="2933"/>
  </r>
  <r>
    <s v="CLM96613635"/>
    <d v="2020-08-31T00:00:00"/>
    <x v="4361"/>
    <x v="1"/>
    <s v="Manager institution have price great risk she."/>
    <d v="2020-11-13T00:00:00"/>
    <x v="2934"/>
  </r>
  <r>
    <s v="CLM65738901"/>
    <d v="2020-12-17T00:00:00"/>
    <x v="4362"/>
    <x v="1"/>
    <s v="Just seek seem letter street impact."/>
    <d v="2021-02-13T00:00:00"/>
    <x v="2432"/>
  </r>
  <r>
    <s v="CLM00489377"/>
    <d v="2022-07-20T00:00:00"/>
    <x v="4363"/>
    <x v="1"/>
    <s v="Night here her computer point."/>
    <m/>
    <x v="2935"/>
  </r>
  <r>
    <s v="CLM35160261"/>
    <d v="2023-08-17T00:00:00"/>
    <x v="4364"/>
    <x v="1"/>
    <s v="Move remain visit none risk."/>
    <d v="2023-09-02T00:00:00"/>
    <x v="765"/>
  </r>
  <r>
    <s v="CLM05876977"/>
    <d v="2024-04-02T00:00:00"/>
    <x v="1914"/>
    <x v="0"/>
    <s v="Dog parent much occur minute."/>
    <m/>
    <x v="303"/>
  </r>
  <r>
    <s v="CLM56275171"/>
    <d v="2023-09-20T00:00:00"/>
    <x v="4365"/>
    <x v="2"/>
    <s v="Without offer phone benefit arm manager around."/>
    <d v="2023-10-27T00:00:00"/>
    <x v="2936"/>
  </r>
  <r>
    <s v="CLM04957515"/>
    <d v="2023-10-27T00:00:00"/>
    <x v="4366"/>
    <x v="2"/>
    <s v="Collection yet nation writer section ok."/>
    <m/>
    <x v="2937"/>
  </r>
  <r>
    <s v="CLM99220454"/>
    <d v="2022-02-21T00:00:00"/>
    <x v="4367"/>
    <x v="2"/>
    <s v="Raise yes rise."/>
    <m/>
    <x v="242"/>
  </r>
  <r>
    <s v="CLM42816760"/>
    <d v="2022-11-26T00:00:00"/>
    <x v="4368"/>
    <x v="1"/>
    <s v="Red under would color learn."/>
    <d v="2022-12-31T00:00:00"/>
    <x v="578"/>
  </r>
  <r>
    <s v="CLM93462112"/>
    <d v="2024-06-06T00:00:00"/>
    <x v="4369"/>
    <x v="2"/>
    <s v="Chance all later various."/>
    <d v="2024-07-31T00:00:00"/>
    <x v="2938"/>
  </r>
  <r>
    <s v="CLM04168533"/>
    <d v="2024-02-13T00:00:00"/>
    <x v="4370"/>
    <x v="0"/>
    <s v="Money future degree customer happy air."/>
    <m/>
    <x v="2283"/>
  </r>
  <r>
    <s v="CLM40166855"/>
    <d v="2021-12-01T00:00:00"/>
    <x v="4371"/>
    <x v="1"/>
    <s v="Enjoy purpose camera memory."/>
    <d v="2021-12-12T00:00:00"/>
    <x v="499"/>
  </r>
  <r>
    <s v="CLM89949845"/>
    <d v="2020-01-02T00:00:00"/>
    <x v="4372"/>
    <x v="2"/>
    <s v="Director buy term station."/>
    <d v="2020-01-13T00:00:00"/>
    <x v="2415"/>
  </r>
  <r>
    <s v="CLM41218271"/>
    <d v="2022-05-21T00:00:00"/>
    <x v="4373"/>
    <x v="0"/>
    <s v="Already take result blue Republican believe."/>
    <m/>
    <x v="2939"/>
  </r>
  <r>
    <s v="CLM85898203"/>
    <d v="2020-11-30T00:00:00"/>
    <x v="4374"/>
    <x v="1"/>
    <s v="Worker throw military mission federal."/>
    <d v="2021-01-19T00:00:00"/>
    <x v="1785"/>
  </r>
  <r>
    <s v="CLM08818989"/>
    <d v="2023-12-26T00:00:00"/>
    <x v="4375"/>
    <x v="1"/>
    <s v="Win happy form image a consider finally."/>
    <d v="2024-01-31T00:00:00"/>
    <x v="519"/>
  </r>
  <r>
    <s v="CLM10472194"/>
    <d v="2020-01-24T00:00:00"/>
    <x v="4376"/>
    <x v="1"/>
    <s v="Worker behind gun address up."/>
    <d v="2020-04-17T00:00:00"/>
    <x v="2042"/>
  </r>
  <r>
    <s v="CLM34250994"/>
    <d v="2022-02-05T00:00:00"/>
    <x v="4377"/>
    <x v="2"/>
    <s v="Despite major cost just red."/>
    <d v="2022-03-18T00:00:00"/>
    <x v="2940"/>
  </r>
  <r>
    <s v="CLM69390418"/>
    <d v="2024-04-01T00:00:00"/>
    <x v="4378"/>
    <x v="2"/>
    <s v="Line material sit might wait hotel establish account."/>
    <m/>
    <x v="2941"/>
  </r>
  <r>
    <s v="CLM91917525"/>
    <d v="2024-04-25T00:00:00"/>
    <x v="4379"/>
    <x v="0"/>
    <s v="East fish second situation whether choose away."/>
    <d v="2024-06-22T00:00:00"/>
    <x v="2942"/>
  </r>
  <r>
    <s v="CLM51429392"/>
    <d v="2023-09-07T00:00:00"/>
    <x v="4380"/>
    <x v="0"/>
    <s v="Perhaps senior front draw million hear discussion career."/>
    <d v="2023-12-02T00:00:00"/>
    <x v="1072"/>
  </r>
  <r>
    <s v="CLM89805457"/>
    <d v="2024-05-05T00:00:00"/>
    <x v="4381"/>
    <x v="1"/>
    <s v="Table special some security."/>
    <m/>
    <x v="1990"/>
  </r>
  <r>
    <s v="CLM25176626"/>
    <d v="2022-01-19T00:00:00"/>
    <x v="4382"/>
    <x v="0"/>
    <s v="Reduce successful dark news represent month professional black."/>
    <m/>
    <x v="2752"/>
  </r>
  <r>
    <s v="CLM73299990"/>
    <d v="2020-09-26T00:00:00"/>
    <x v="4383"/>
    <x v="2"/>
    <s v="Pretty true participant program stay world."/>
    <d v="2020-12-16T00:00:00"/>
    <x v="708"/>
  </r>
  <r>
    <s v="CLM74238024"/>
    <d v="2022-03-10T00:00:00"/>
    <x v="4384"/>
    <x v="0"/>
    <s v="Anyone common history after."/>
    <d v="2022-05-22T00:00:00"/>
    <x v="2943"/>
  </r>
  <r>
    <s v="CLM90358995"/>
    <d v="2021-08-16T00:00:00"/>
    <x v="4385"/>
    <x v="0"/>
    <s v="Notice little box foot chair."/>
    <d v="2021-09-06T00:00:00"/>
    <x v="2944"/>
  </r>
  <r>
    <s v="CLM06697367"/>
    <d v="2022-09-24T00:00:00"/>
    <x v="4386"/>
    <x v="0"/>
    <s v="Area body present successful meeting police industry window."/>
    <m/>
    <x v="2945"/>
  </r>
  <r>
    <s v="CLM87495239"/>
    <d v="2023-08-16T00:00:00"/>
    <x v="4387"/>
    <x v="2"/>
    <s v="Image now score force."/>
    <m/>
    <x v="1672"/>
  </r>
  <r>
    <s v="CLM44856896"/>
    <d v="2021-11-21T00:00:00"/>
    <x v="4388"/>
    <x v="2"/>
    <s v="Food page quickly yeah upon stop let between."/>
    <d v="2022-01-26T00:00:00"/>
    <x v="2946"/>
  </r>
  <r>
    <s v="CLM89988335"/>
    <d v="2024-03-11T00:00:00"/>
    <x v="4389"/>
    <x v="1"/>
    <s v="Church college may identify."/>
    <m/>
    <x v="1063"/>
  </r>
  <r>
    <s v="CLM96384122"/>
    <d v="2022-11-19T00:00:00"/>
    <x v="4390"/>
    <x v="0"/>
    <s v="Decide both stand radio decide wonder."/>
    <d v="2022-12-06T00:00:00"/>
    <x v="2947"/>
  </r>
  <r>
    <s v="CLM18703027"/>
    <d v="2023-08-16T00:00:00"/>
    <x v="4391"/>
    <x v="0"/>
    <s v="Son list red student learn become."/>
    <d v="2023-10-13T00:00:00"/>
    <x v="2948"/>
  </r>
  <r>
    <s v="CLM12745255"/>
    <d v="2024-04-25T00:00:00"/>
    <x v="4392"/>
    <x v="0"/>
    <s v="Son member reduce probably few avoid president law."/>
    <m/>
    <x v="2523"/>
  </r>
  <r>
    <s v="CLM41433665"/>
    <d v="2020-10-13T00:00:00"/>
    <x v="4393"/>
    <x v="1"/>
    <s v="Able family hundred important professor."/>
    <d v="2020-10-30T00:00:00"/>
    <x v="2949"/>
  </r>
  <r>
    <s v="CLM34599061"/>
    <d v="2020-04-23T00:00:00"/>
    <x v="4394"/>
    <x v="1"/>
    <s v="Treat recent plan security activity end cause history."/>
    <d v="2020-07-18T00:00:00"/>
    <x v="2853"/>
  </r>
  <r>
    <s v="CLM48171060"/>
    <d v="2023-01-15T00:00:00"/>
    <x v="4395"/>
    <x v="0"/>
    <s v="Make natural daughter home laugh agent writer."/>
    <m/>
    <x v="2950"/>
  </r>
  <r>
    <s v="CLM77203605"/>
    <d v="2023-06-20T00:00:00"/>
    <x v="4396"/>
    <x v="0"/>
    <s v="Last high at fill statement."/>
    <m/>
    <x v="2951"/>
  </r>
  <r>
    <s v="CLM83716008"/>
    <d v="2020-06-26T00:00:00"/>
    <x v="4397"/>
    <x v="2"/>
    <s v="Successful blood physical single almost."/>
    <m/>
    <x v="104"/>
  </r>
  <r>
    <s v="CLM24569793"/>
    <d v="2023-06-29T00:00:00"/>
    <x v="4398"/>
    <x v="0"/>
    <s v="Much especially after activity that type new."/>
    <m/>
    <x v="2952"/>
  </r>
  <r>
    <s v="CLM79951850"/>
    <d v="2021-03-30T00:00:00"/>
    <x v="4399"/>
    <x v="1"/>
    <s v="Someone share teacher many."/>
    <d v="2021-05-23T00:00:00"/>
    <x v="2953"/>
  </r>
  <r>
    <s v="CLM65131837"/>
    <d v="2024-12-21T00:00:00"/>
    <x v="4400"/>
    <x v="2"/>
    <s v="Effect particular town environmental popular method."/>
    <m/>
    <x v="868"/>
  </r>
  <r>
    <s v="CLM97424455"/>
    <d v="2024-07-17T00:00:00"/>
    <x v="4401"/>
    <x v="1"/>
    <s v="Article black score production hundred."/>
    <d v="2024-09-07T00:00:00"/>
    <x v="2607"/>
  </r>
  <r>
    <s v="CLM00048719"/>
    <d v="2020-01-23T00:00:00"/>
    <x v="4402"/>
    <x v="0"/>
    <s v="Eat response style."/>
    <d v="2020-03-28T00:00:00"/>
    <x v="809"/>
  </r>
  <r>
    <s v="CLM45268662"/>
    <d v="2022-10-04T00:00:00"/>
    <x v="4403"/>
    <x v="1"/>
    <s v="Month doctor movie current line site artist."/>
    <m/>
    <x v="2954"/>
  </r>
  <r>
    <s v="CLM40816990"/>
    <d v="2020-03-16T00:00:00"/>
    <x v="4404"/>
    <x v="2"/>
    <s v="Nor page everyone interesting."/>
    <d v="2020-03-26T00:00:00"/>
    <x v="2689"/>
  </r>
  <r>
    <s v="CLM76467236"/>
    <d v="2022-09-11T00:00:00"/>
    <x v="4405"/>
    <x v="0"/>
    <s v="Design forward box possible half technology."/>
    <d v="2022-12-03T00:00:00"/>
    <x v="2305"/>
  </r>
  <r>
    <s v="CLM03957180"/>
    <d v="2024-02-26T00:00:00"/>
    <x v="4406"/>
    <x v="2"/>
    <s v="Impact look house relationship any great activity."/>
    <d v="2024-04-25T00:00:00"/>
    <x v="1848"/>
  </r>
  <r>
    <s v="CLM18703102"/>
    <d v="2020-09-17T00:00:00"/>
    <x v="4407"/>
    <x v="1"/>
    <s v="Hair we memory whom individual network sea."/>
    <d v="2020-11-05T00:00:00"/>
    <x v="265"/>
  </r>
  <r>
    <s v="CLM74912941"/>
    <d v="2022-05-08T00:00:00"/>
    <x v="4408"/>
    <x v="0"/>
    <s v="Many produce feel affect arrive event listen democratic."/>
    <m/>
    <x v="2955"/>
  </r>
  <r>
    <s v="CLM88213808"/>
    <d v="2021-01-13T00:00:00"/>
    <x v="4409"/>
    <x v="0"/>
    <s v="Candidate perform attorney down adult describe."/>
    <m/>
    <x v="2185"/>
  </r>
  <r>
    <s v="CLM01804694"/>
    <d v="2024-01-17T00:00:00"/>
    <x v="4410"/>
    <x v="1"/>
    <s v="Line training PM south specific."/>
    <m/>
    <x v="2202"/>
  </r>
  <r>
    <s v="CLM45253802"/>
    <d v="2022-04-25T00:00:00"/>
    <x v="1702"/>
    <x v="2"/>
    <s v="Lose than must often."/>
    <d v="2022-07-19T00:00:00"/>
    <x v="1668"/>
  </r>
  <r>
    <s v="CLM12291781"/>
    <d v="2020-10-11T00:00:00"/>
    <x v="4411"/>
    <x v="0"/>
    <s v="Society ten so center group write life."/>
    <d v="2021-01-06T00:00:00"/>
    <x v="2956"/>
  </r>
  <r>
    <s v="CLM29090540"/>
    <d v="2021-09-26T00:00:00"/>
    <x v="4412"/>
    <x v="0"/>
    <s v="Police move woman method market."/>
    <m/>
    <x v="1332"/>
  </r>
  <r>
    <s v="CLM52647621"/>
    <d v="2023-09-14T00:00:00"/>
    <x v="1674"/>
    <x v="0"/>
    <s v="Front line its together."/>
    <d v="2023-12-10T00:00:00"/>
    <x v="2957"/>
  </r>
  <r>
    <s v="CLM18412944"/>
    <d v="2023-03-03T00:00:00"/>
    <x v="4413"/>
    <x v="1"/>
    <s v="Ever against traditional."/>
    <d v="2023-04-08T00:00:00"/>
    <x v="790"/>
  </r>
  <r>
    <s v="CLM12058605"/>
    <d v="2020-08-18T00:00:00"/>
    <x v="4414"/>
    <x v="2"/>
    <s v="Present dinner indeed instead network point race."/>
    <d v="2020-09-26T00:00:00"/>
    <x v="256"/>
  </r>
  <r>
    <s v="CLM96796246"/>
    <d v="2020-06-20T00:00:00"/>
    <x v="4415"/>
    <x v="2"/>
    <s v="Rise close page under."/>
    <d v="2020-08-25T00:00:00"/>
    <x v="2958"/>
  </r>
  <r>
    <s v="CLM88485198"/>
    <d v="2021-02-08T00:00:00"/>
    <x v="4416"/>
    <x v="1"/>
    <s v="Must standard professional choice."/>
    <d v="2021-02-24T00:00:00"/>
    <x v="1581"/>
  </r>
  <r>
    <s v="CLM89467038"/>
    <d v="2022-02-23T00:00:00"/>
    <x v="4417"/>
    <x v="1"/>
    <s v="Appear where phone pressure but single."/>
    <d v="2022-05-12T00:00:00"/>
    <x v="2716"/>
  </r>
  <r>
    <s v="CLM49223576"/>
    <d v="2023-01-29T00:00:00"/>
    <x v="4418"/>
    <x v="1"/>
    <s v="Election throw idea toward cover day."/>
    <d v="2023-03-13T00:00:00"/>
    <x v="2959"/>
  </r>
  <r>
    <s v="CLM43204485"/>
    <d v="2023-02-27T00:00:00"/>
    <x v="4419"/>
    <x v="0"/>
    <s v="Agreement wear drive."/>
    <m/>
    <x v="2960"/>
  </r>
  <r>
    <s v="CLM38645525"/>
    <d v="2022-12-27T00:00:00"/>
    <x v="4420"/>
    <x v="2"/>
    <s v="Worker expect site public statement course."/>
    <m/>
    <x v="2961"/>
  </r>
  <r>
    <s v="CLM52761789"/>
    <d v="2020-02-19T00:00:00"/>
    <x v="4421"/>
    <x v="2"/>
    <s v="Some miss at simple."/>
    <d v="2020-03-19T00:00:00"/>
    <x v="2962"/>
  </r>
  <r>
    <s v="CLM49698521"/>
    <d v="2023-06-05T00:00:00"/>
    <x v="4422"/>
    <x v="1"/>
    <s v="Than specific deal like religious outside participant."/>
    <d v="2023-08-30T00:00:00"/>
    <x v="2963"/>
  </r>
  <r>
    <s v="CLM81659295"/>
    <d v="2023-03-22T00:00:00"/>
    <x v="4423"/>
    <x v="2"/>
    <s v="Pay but city order."/>
    <d v="2023-05-07T00:00:00"/>
    <x v="1092"/>
  </r>
  <r>
    <s v="CLM23105963"/>
    <d v="2020-01-27T00:00:00"/>
    <x v="4424"/>
    <x v="0"/>
    <s v="Sometimes Republican again ball newspaper statement."/>
    <m/>
    <x v="1945"/>
  </r>
  <r>
    <s v="CLM15763197"/>
    <d v="2021-08-10T00:00:00"/>
    <x v="4425"/>
    <x v="1"/>
    <s v="Method anything term star suffer reduce."/>
    <m/>
    <x v="2964"/>
  </r>
  <r>
    <s v="CLM83169875"/>
    <d v="2020-06-12T00:00:00"/>
    <x v="4426"/>
    <x v="1"/>
    <s v="Ask want out push toward."/>
    <m/>
    <x v="1737"/>
  </r>
  <r>
    <s v="CLM93860607"/>
    <d v="2022-12-04T00:00:00"/>
    <x v="4427"/>
    <x v="0"/>
    <s v="Court agreement employee its care."/>
    <d v="2023-02-20T00:00:00"/>
    <x v="2965"/>
  </r>
  <r>
    <s v="CLM01670688"/>
    <d v="2024-02-10T00:00:00"/>
    <x v="4428"/>
    <x v="1"/>
    <s v="Affect game source worry ok."/>
    <d v="2024-05-01T00:00:00"/>
    <x v="2246"/>
  </r>
  <r>
    <s v="CLM47325455"/>
    <d v="2024-04-07T00:00:00"/>
    <x v="4429"/>
    <x v="0"/>
    <s v="Deep stock its door every treatment."/>
    <d v="2024-04-26T00:00:00"/>
    <x v="2966"/>
  </r>
  <r>
    <s v="CLM42594221"/>
    <d v="2023-03-29T00:00:00"/>
    <x v="4430"/>
    <x v="2"/>
    <s v="Heart subject agree this music."/>
    <d v="2023-05-11T00:00:00"/>
    <x v="1784"/>
  </r>
  <r>
    <s v="CLM35665892"/>
    <d v="2021-02-18T00:00:00"/>
    <x v="4431"/>
    <x v="0"/>
    <s v="Small them company she poor financial."/>
    <d v="2021-03-01T00:00:00"/>
    <x v="383"/>
  </r>
  <r>
    <s v="CLM58163260"/>
    <d v="2023-11-15T00:00:00"/>
    <x v="4432"/>
    <x v="0"/>
    <s v="Guess note billion include seat."/>
    <d v="2023-12-03T00:00:00"/>
    <x v="699"/>
  </r>
  <r>
    <s v="CLM22563820"/>
    <d v="2024-04-25T00:00:00"/>
    <x v="4433"/>
    <x v="2"/>
    <s v="Be stop old everybody perform book minute skin."/>
    <m/>
    <x v="1309"/>
  </r>
  <r>
    <s v="CLM63150265"/>
    <d v="2024-05-07T00:00:00"/>
    <x v="4434"/>
    <x v="2"/>
    <s v="Type then those dog sure positive term station."/>
    <m/>
    <x v="2967"/>
  </r>
  <r>
    <s v="CLM05259904"/>
    <d v="2021-07-22T00:00:00"/>
    <x v="4435"/>
    <x v="2"/>
    <s v="Daughter role eye black table yeah."/>
    <d v="2021-09-26T00:00:00"/>
    <x v="2968"/>
  </r>
  <r>
    <s v="CLM37546325"/>
    <d v="2021-04-30T00:00:00"/>
    <x v="4436"/>
    <x v="0"/>
    <s v="Nothing author someone stand skill."/>
    <d v="2021-06-08T00:00:00"/>
    <x v="2969"/>
  </r>
  <r>
    <s v="CLM29606483"/>
    <d v="2024-06-09T00:00:00"/>
    <x v="4437"/>
    <x v="2"/>
    <s v="Particularly across reflect health."/>
    <d v="2024-06-19T00:00:00"/>
    <x v="1226"/>
  </r>
  <r>
    <s v="CLM65939189"/>
    <d v="2021-08-03T00:00:00"/>
    <x v="2868"/>
    <x v="1"/>
    <s v="Push project south animal edge program a."/>
    <d v="2021-08-13T00:00:00"/>
    <x v="204"/>
  </r>
  <r>
    <s v="CLM30252438"/>
    <d v="2021-01-21T00:00:00"/>
    <x v="4438"/>
    <x v="2"/>
    <s v="Nothing perhaps field."/>
    <d v="2021-02-26T00:00:00"/>
    <x v="2970"/>
  </r>
  <r>
    <s v="CLM65089206"/>
    <d v="2021-09-02T00:00:00"/>
    <x v="4439"/>
    <x v="1"/>
    <s v="Language remember low food."/>
    <d v="2021-11-16T00:00:00"/>
    <x v="751"/>
  </r>
  <r>
    <s v="CLM46065865"/>
    <d v="2023-10-28T00:00:00"/>
    <x v="4440"/>
    <x v="1"/>
    <s v="Describe particular window tonight among product."/>
    <m/>
    <x v="2971"/>
  </r>
  <r>
    <s v="CLM25190153"/>
    <d v="2023-06-15T00:00:00"/>
    <x v="4441"/>
    <x v="0"/>
    <s v="They left know admit southern now become."/>
    <d v="2023-08-18T00:00:00"/>
    <x v="2972"/>
  </r>
  <r>
    <s v="CLM01734171"/>
    <d v="2024-03-16T00:00:00"/>
    <x v="4442"/>
    <x v="2"/>
    <s v="Explain care he person."/>
    <d v="2024-04-20T00:00:00"/>
    <x v="2492"/>
  </r>
  <r>
    <s v="CLM28554964"/>
    <d v="2024-05-03T00:00:00"/>
    <x v="4443"/>
    <x v="1"/>
    <s v="Support few attorney guy."/>
    <m/>
    <x v="2973"/>
  </r>
  <r>
    <s v="CLM95427247"/>
    <d v="2021-01-18T00:00:00"/>
    <x v="4444"/>
    <x v="0"/>
    <s v="Investment can week other interest alone early."/>
    <m/>
    <x v="1464"/>
  </r>
  <r>
    <s v="CLM41253460"/>
    <d v="2023-12-13T00:00:00"/>
    <x v="4445"/>
    <x v="0"/>
    <s v="Explain measure organization the wrong we."/>
    <d v="2024-02-13T00:00:00"/>
    <x v="2974"/>
  </r>
  <r>
    <s v="CLM80537934"/>
    <d v="2023-08-13T00:00:00"/>
    <x v="4446"/>
    <x v="1"/>
    <s v="Must I after wife continue."/>
    <d v="2023-10-17T00:00:00"/>
    <x v="2975"/>
  </r>
  <r>
    <s v="CLM70488848"/>
    <d v="2021-07-01T00:00:00"/>
    <x v="4447"/>
    <x v="2"/>
    <s v="Suffer north later time dinner firm opportunity."/>
    <d v="2021-08-13T00:00:00"/>
    <x v="2976"/>
  </r>
  <r>
    <s v="CLM03180030"/>
    <d v="2021-11-18T00:00:00"/>
    <x v="4448"/>
    <x v="2"/>
    <s v="Significant war challenge protect research strategy."/>
    <d v="2022-01-24T00:00:00"/>
    <x v="2977"/>
  </r>
  <r>
    <s v="CLM69563865"/>
    <d v="2020-08-31T00:00:00"/>
    <x v="4449"/>
    <x v="1"/>
    <s v="Believe present art box phone enough."/>
    <d v="2020-10-13T00:00:00"/>
    <x v="2978"/>
  </r>
  <r>
    <s v="CLM08139726"/>
    <d v="2024-05-25T00:00:00"/>
    <x v="2492"/>
    <x v="0"/>
    <s v="Appear community agency run cover against."/>
    <m/>
    <x v="2979"/>
  </r>
  <r>
    <s v="CLM60880379"/>
    <d v="2023-12-29T00:00:00"/>
    <x v="4450"/>
    <x v="0"/>
    <s v="Tonight home adult Republican successful star foreign."/>
    <d v="2024-03-13T00:00:00"/>
    <x v="2826"/>
  </r>
  <r>
    <s v="CLM47229522"/>
    <d v="2023-01-05T00:00:00"/>
    <x v="4451"/>
    <x v="2"/>
    <s v="Spend technology pull top fall strong them."/>
    <d v="2023-01-17T00:00:00"/>
    <x v="1896"/>
  </r>
  <r>
    <s v="CLM27844141"/>
    <d v="2021-05-29T00:00:00"/>
    <x v="4452"/>
    <x v="2"/>
    <s v="Score your however simply."/>
    <d v="2021-07-15T00:00:00"/>
    <x v="1879"/>
  </r>
  <r>
    <s v="CLM13408652"/>
    <d v="2024-03-03T00:00:00"/>
    <x v="4453"/>
    <x v="1"/>
    <s v="Position spring officer."/>
    <d v="2024-04-29T00:00:00"/>
    <x v="2980"/>
  </r>
  <r>
    <s v="CLM50523013"/>
    <d v="2020-11-25T00:00:00"/>
    <x v="4454"/>
    <x v="1"/>
    <s v="Beautiful sea could only ten able voice."/>
    <d v="2020-12-16T00:00:00"/>
    <x v="2981"/>
  </r>
  <r>
    <s v="CLM62124762"/>
    <d v="2023-01-21T00:00:00"/>
    <x v="4455"/>
    <x v="2"/>
    <s v="May outside nice nature course write."/>
    <d v="2023-03-24T00:00:00"/>
    <x v="2982"/>
  </r>
  <r>
    <s v="CLM13513863"/>
    <d v="2023-02-16T00:00:00"/>
    <x v="4456"/>
    <x v="1"/>
    <s v="Generation because often question against share certainly."/>
    <m/>
    <x v="2881"/>
  </r>
  <r>
    <s v="CLM12889433"/>
    <d v="2023-02-07T00:00:00"/>
    <x v="4457"/>
    <x v="0"/>
    <s v="Pull entire pull impact carry hand study."/>
    <d v="2023-05-07T00:00:00"/>
    <x v="2010"/>
  </r>
  <r>
    <s v="CLM83778270"/>
    <d v="2020-09-14T00:00:00"/>
    <x v="4458"/>
    <x v="2"/>
    <s v="Government break economic itself detail."/>
    <m/>
    <x v="2983"/>
  </r>
  <r>
    <s v="CLM84688841"/>
    <d v="2024-05-02T00:00:00"/>
    <x v="4459"/>
    <x v="0"/>
    <s v="Company quality evening country break live."/>
    <m/>
    <x v="1531"/>
  </r>
  <r>
    <s v="CLM32044867"/>
    <d v="2021-03-15T00:00:00"/>
    <x v="4460"/>
    <x v="0"/>
    <s v="Performance police go effort international."/>
    <m/>
    <x v="2799"/>
  </r>
  <r>
    <s v="CLM33753283"/>
    <d v="2024-02-01T00:00:00"/>
    <x v="4461"/>
    <x v="1"/>
    <s v="With cut idea understand establish."/>
    <m/>
    <x v="801"/>
  </r>
  <r>
    <s v="CLM10157392"/>
    <d v="2021-05-16T00:00:00"/>
    <x v="4462"/>
    <x v="2"/>
    <s v="Western worry capital five minute phone."/>
    <m/>
    <x v="718"/>
  </r>
  <r>
    <s v="CLM97513140"/>
    <d v="2024-08-16T00:00:00"/>
    <x v="4463"/>
    <x v="2"/>
    <s v="Write ground they."/>
    <d v="2024-09-08T00:00:00"/>
    <x v="2330"/>
  </r>
  <r>
    <s v="CLM58341422"/>
    <d v="2020-12-20T00:00:00"/>
    <x v="4464"/>
    <x v="1"/>
    <s v="Serious account year."/>
    <d v="2021-01-29T00:00:00"/>
    <x v="473"/>
  </r>
  <r>
    <s v="CLM70497355"/>
    <d v="2023-10-26T00:00:00"/>
    <x v="4465"/>
    <x v="2"/>
    <s v="Civil walk Congress important would material person even."/>
    <d v="2023-11-15T00:00:00"/>
    <x v="2984"/>
  </r>
  <r>
    <s v="CLM94532906"/>
    <d v="2024-10-17T00:00:00"/>
    <x v="4466"/>
    <x v="2"/>
    <s v="Nor however since."/>
    <d v="2024-12-01T00:00:00"/>
    <x v="2985"/>
  </r>
  <r>
    <s v="CLM50901917"/>
    <d v="2020-07-31T00:00:00"/>
    <x v="4467"/>
    <x v="0"/>
    <s v="Four office receive growth themselves."/>
    <d v="2020-08-21T00:00:00"/>
    <x v="2986"/>
  </r>
  <r>
    <s v="CLM83492434"/>
    <d v="2020-12-30T00:00:00"/>
    <x v="4468"/>
    <x v="0"/>
    <s v="Stand child old reflect."/>
    <d v="2021-01-22T00:00:00"/>
    <x v="2987"/>
  </r>
  <r>
    <s v="CLM90098808"/>
    <d v="2021-06-19T00:00:00"/>
    <x v="4469"/>
    <x v="2"/>
    <s v="Recently both raise top understand."/>
    <d v="2021-07-24T00:00:00"/>
    <x v="2831"/>
  </r>
  <r>
    <s v="CLM46582815"/>
    <d v="2024-07-11T00:00:00"/>
    <x v="4470"/>
    <x v="1"/>
    <s v="Difference his act themselves."/>
    <d v="2024-09-10T00:00:00"/>
    <x v="2479"/>
  </r>
  <r>
    <s v="CLM98555624"/>
    <d v="2024-11-16T00:00:00"/>
    <x v="4471"/>
    <x v="0"/>
    <s v="Sport agreement PM same occur performance."/>
    <d v="2025-01-21T00:00:00"/>
    <x v="2988"/>
  </r>
  <r>
    <s v="CLM36019649"/>
    <d v="2024-06-05T00:00:00"/>
    <x v="4472"/>
    <x v="1"/>
    <s v="Program power career event."/>
    <d v="2024-08-13T00:00:00"/>
    <x v="941"/>
  </r>
  <r>
    <s v="CLM57455409"/>
    <d v="2024-09-22T00:00:00"/>
    <x v="4473"/>
    <x v="0"/>
    <s v="Protect involve develop lot affect."/>
    <m/>
    <x v="2989"/>
  </r>
  <r>
    <s v="CLM30732423"/>
    <d v="2021-04-30T00:00:00"/>
    <x v="4474"/>
    <x v="1"/>
    <s v="Participant buy tree your however politics."/>
    <d v="2021-06-15T00:00:00"/>
    <x v="2607"/>
  </r>
  <r>
    <s v="CLM77229643"/>
    <d v="2022-08-29T00:00:00"/>
    <x v="4475"/>
    <x v="0"/>
    <s v="Head several have TV politics resource kid."/>
    <m/>
    <x v="2147"/>
  </r>
  <r>
    <s v="CLM88015389"/>
    <d v="2024-02-09T00:00:00"/>
    <x v="4476"/>
    <x v="0"/>
    <s v="Opportunity American difficult read area."/>
    <m/>
    <x v="1423"/>
  </r>
  <r>
    <s v="CLM71540878"/>
    <d v="2022-10-08T00:00:00"/>
    <x v="4477"/>
    <x v="1"/>
    <s v="Of environment ten others."/>
    <d v="2022-11-09T00:00:00"/>
    <x v="806"/>
  </r>
  <r>
    <s v="CLM83468358"/>
    <d v="2021-11-24T00:00:00"/>
    <x v="4478"/>
    <x v="2"/>
    <s v="Collection plan particular student military child."/>
    <d v="2022-02-01T00:00:00"/>
    <x v="2990"/>
  </r>
  <r>
    <s v="CLM40441292"/>
    <d v="2024-02-13T00:00:00"/>
    <x v="4479"/>
    <x v="2"/>
    <s v="Within play try follow trip spring."/>
    <m/>
    <x v="1148"/>
  </r>
  <r>
    <s v="CLM49705893"/>
    <d v="2024-04-19T00:00:00"/>
    <x v="4480"/>
    <x v="1"/>
    <s v="Because court same produce brother animal."/>
    <m/>
    <x v="2991"/>
  </r>
  <r>
    <s v="CLM41935769"/>
    <d v="2024-04-10T00:00:00"/>
    <x v="4481"/>
    <x v="1"/>
    <s v="Cut work billion difficult arm."/>
    <m/>
    <x v="2992"/>
  </r>
  <r>
    <s v="CLM88194208"/>
    <d v="2020-10-14T00:00:00"/>
    <x v="4482"/>
    <x v="2"/>
    <s v="You gun box federal else toward."/>
    <m/>
    <x v="1070"/>
  </r>
  <r>
    <s v="CLM14529540"/>
    <d v="2020-05-03T00:00:00"/>
    <x v="4483"/>
    <x v="2"/>
    <s v="Property set court technology word."/>
    <d v="2020-06-11T00:00:00"/>
    <x v="911"/>
  </r>
  <r>
    <s v="CLM65690094"/>
    <d v="2020-01-13T00:00:00"/>
    <x v="4484"/>
    <x v="1"/>
    <s v="Seven month responsibility beautiful left father well police."/>
    <m/>
    <x v="803"/>
  </r>
  <r>
    <s v="CLM42696140"/>
    <d v="2022-06-03T00:00:00"/>
    <x v="4485"/>
    <x v="0"/>
    <s v="Cup century certain may have."/>
    <m/>
    <x v="1896"/>
  </r>
  <r>
    <s v="CLM22512566"/>
    <d v="2020-12-13T00:00:00"/>
    <x v="4486"/>
    <x v="1"/>
    <s v="Many tend item easy still."/>
    <d v="2021-02-07T00:00:00"/>
    <x v="2993"/>
  </r>
  <r>
    <s v="CLM07695825"/>
    <d v="2023-11-18T00:00:00"/>
    <x v="4487"/>
    <x v="0"/>
    <s v="Score really catch involve long agency allow not."/>
    <d v="2024-02-10T00:00:00"/>
    <x v="2994"/>
  </r>
  <r>
    <s v="CLM37003045"/>
    <d v="2021-08-11T00:00:00"/>
    <x v="4488"/>
    <x v="0"/>
    <s v="Seem kid simply station certainly minute avoid."/>
    <d v="2021-09-01T00:00:00"/>
    <x v="654"/>
  </r>
  <r>
    <s v="CLM38753900"/>
    <d v="2022-02-27T00:00:00"/>
    <x v="4489"/>
    <x v="2"/>
    <s v="So ready example direction."/>
    <m/>
    <x v="1391"/>
  </r>
  <r>
    <s v="CLM88398002"/>
    <d v="2020-10-15T00:00:00"/>
    <x v="4490"/>
    <x v="0"/>
    <s v="Remember lose conference friend door maybe safe."/>
    <m/>
    <x v="2995"/>
  </r>
  <r>
    <s v="CLM14885328"/>
    <d v="2022-08-30T00:00:00"/>
    <x v="4491"/>
    <x v="1"/>
    <s v="Fire focus hair example."/>
    <d v="2022-10-13T00:00:00"/>
    <x v="2232"/>
  </r>
  <r>
    <s v="CLM39330682"/>
    <d v="2024-10-21T00:00:00"/>
    <x v="4492"/>
    <x v="2"/>
    <s v="You wish event market."/>
    <m/>
    <x v="2996"/>
  </r>
  <r>
    <s v="CLM29153956"/>
    <d v="2023-05-30T00:00:00"/>
    <x v="4493"/>
    <x v="0"/>
    <s v="Worry issue return finally course pass."/>
    <d v="2023-07-13T00:00:00"/>
    <x v="1216"/>
  </r>
  <r>
    <s v="CLM80535425"/>
    <d v="2022-07-04T00:00:00"/>
    <x v="4494"/>
    <x v="2"/>
    <s v="Market buy indeed quality little."/>
    <d v="2022-09-17T00:00:00"/>
    <x v="2184"/>
  </r>
  <r>
    <s v="CLM57334153"/>
    <d v="2024-09-28T00:00:00"/>
    <x v="4495"/>
    <x v="1"/>
    <s v="Check prove remember smile out movement show."/>
    <d v="2024-10-26T00:00:00"/>
    <x v="2997"/>
  </r>
  <r>
    <s v="CLM40468810"/>
    <d v="2024-01-07T00:00:00"/>
    <x v="4496"/>
    <x v="2"/>
    <s v="Staff if daughter citizen she role."/>
    <m/>
    <x v="2998"/>
  </r>
  <r>
    <s v="CLM05512286"/>
    <d v="2024-11-19T00:00:00"/>
    <x v="4497"/>
    <x v="0"/>
    <s v="Near energy my should ok officer pay should."/>
    <m/>
    <x v="2577"/>
  </r>
  <r>
    <s v="CLM95311912"/>
    <d v="2021-01-11T00:00:00"/>
    <x v="4498"/>
    <x v="1"/>
    <s v="Themselves democratic movie discuss."/>
    <d v="2021-03-31T00:00:00"/>
    <x v="908"/>
  </r>
  <r>
    <s v="CLM67981116"/>
    <d v="2020-08-15T00:00:00"/>
    <x v="4499"/>
    <x v="2"/>
    <s v="Professor officer early institution again girl ok military."/>
    <m/>
    <x v="2999"/>
  </r>
  <r>
    <s v="CLM96325818"/>
    <d v="2020-11-14T00:00:00"/>
    <x v="4500"/>
    <x v="0"/>
    <s v="Structure business heart song now."/>
    <d v="2021-01-27T00:00:00"/>
    <x v="720"/>
  </r>
  <r>
    <s v="CLM35779464"/>
    <d v="2020-07-31T00:00:00"/>
    <x v="4501"/>
    <x v="1"/>
    <s v="Church sound month couple over."/>
    <d v="2020-10-15T00:00:00"/>
    <x v="976"/>
  </r>
  <r>
    <s v="CLM29855511"/>
    <d v="2022-02-24T00:00:00"/>
    <x v="4502"/>
    <x v="1"/>
    <s v="Service gun war finish production eight top than."/>
    <m/>
    <x v="3000"/>
  </r>
  <r>
    <s v="CLM17664581"/>
    <d v="2023-01-06T00:00:00"/>
    <x v="4503"/>
    <x v="0"/>
    <s v="News month admit role true simply."/>
    <m/>
    <x v="2663"/>
  </r>
  <r>
    <s v="CLM38705257"/>
    <d v="2024-08-10T00:00:00"/>
    <x v="4504"/>
    <x v="2"/>
    <s v="Food drive manager compare stay."/>
    <d v="2024-10-12T00:00:00"/>
    <x v="3001"/>
  </r>
  <r>
    <s v="CLM57085451"/>
    <d v="2023-05-22T00:00:00"/>
    <x v="4505"/>
    <x v="2"/>
    <s v="Place young clear everyone."/>
    <d v="2023-08-14T00:00:00"/>
    <x v="2357"/>
  </r>
  <r>
    <s v="CLM87582037"/>
    <d v="2024-01-29T00:00:00"/>
    <x v="4506"/>
    <x v="1"/>
    <s v="Mouth three time."/>
    <m/>
    <x v="2362"/>
  </r>
  <r>
    <s v="CLM47152786"/>
    <d v="2023-06-10T00:00:00"/>
    <x v="4507"/>
    <x v="1"/>
    <s v="Mr begin help."/>
    <m/>
    <x v="3002"/>
  </r>
  <r>
    <s v="CLM22313342"/>
    <d v="2023-04-07T00:00:00"/>
    <x v="4508"/>
    <x v="1"/>
    <s v="Always wait fall my."/>
    <d v="2023-05-08T00:00:00"/>
    <x v="3003"/>
  </r>
  <r>
    <s v="CLM18154714"/>
    <d v="2022-02-03T00:00:00"/>
    <x v="4509"/>
    <x v="1"/>
    <s v="Meeting social economy everything operation realize blue."/>
    <m/>
    <x v="3004"/>
  </r>
  <r>
    <s v="CLM89956156"/>
    <d v="2023-10-01T00:00:00"/>
    <x v="4510"/>
    <x v="2"/>
    <s v="Those lose range police cost."/>
    <d v="2023-11-01T00:00:00"/>
    <x v="1559"/>
  </r>
  <r>
    <s v="CLM86498747"/>
    <d v="2024-09-12T00:00:00"/>
    <x v="4511"/>
    <x v="1"/>
    <s v="Cost century unit not."/>
    <d v="2024-11-07T00:00:00"/>
    <x v="3005"/>
  </r>
  <r>
    <s v="CLM18296934"/>
    <d v="2023-11-12T00:00:00"/>
    <x v="4512"/>
    <x v="2"/>
    <s v="Improve effort raise party."/>
    <d v="2023-11-25T00:00:00"/>
    <x v="1343"/>
  </r>
  <r>
    <s v="CLM82610822"/>
    <d v="2022-10-28T00:00:00"/>
    <x v="4513"/>
    <x v="0"/>
    <s v="Performance own everybody rise."/>
    <m/>
    <x v="2639"/>
  </r>
  <r>
    <s v="CLM31978097"/>
    <d v="2023-01-12T00:00:00"/>
    <x v="4514"/>
    <x v="1"/>
    <s v="Responsibility media just everyone all radio."/>
    <m/>
    <x v="3003"/>
  </r>
  <r>
    <s v="CLM86133134"/>
    <d v="2023-01-09T00:00:00"/>
    <x v="4515"/>
    <x v="1"/>
    <s v="Table edge popular learn color goal animal behavior."/>
    <d v="2023-03-15T00:00:00"/>
    <x v="3006"/>
  </r>
  <r>
    <s v="CLM86288684"/>
    <d v="2021-11-05T00:00:00"/>
    <x v="4516"/>
    <x v="0"/>
    <s v="But material computer gas green hold past."/>
    <d v="2021-12-23T00:00:00"/>
    <x v="3007"/>
  </r>
  <r>
    <s v="CLM71168405"/>
    <d v="2024-08-06T00:00:00"/>
    <x v="4517"/>
    <x v="0"/>
    <s v="Prevent detail major create health still."/>
    <d v="2024-10-15T00:00:00"/>
    <x v="3008"/>
  </r>
  <r>
    <s v="CLM19780589"/>
    <d v="2021-03-13T00:00:00"/>
    <x v="4518"/>
    <x v="1"/>
    <s v="Have scientist speak upon hot like."/>
    <m/>
    <x v="3009"/>
  </r>
  <r>
    <s v="CLM90147499"/>
    <d v="2021-09-22T00:00:00"/>
    <x v="4519"/>
    <x v="2"/>
    <s v="Give impact east policy."/>
    <d v="2021-10-11T00:00:00"/>
    <x v="1729"/>
  </r>
  <r>
    <s v="CLM29195026"/>
    <d v="2020-05-22T00:00:00"/>
    <x v="4520"/>
    <x v="2"/>
    <s v="Seat any structure agreement bit budget teach adult."/>
    <m/>
    <x v="3010"/>
  </r>
  <r>
    <s v="CLM04118231"/>
    <d v="2021-01-05T00:00:00"/>
    <x v="4521"/>
    <x v="1"/>
    <s v="Reveal believe probably goal defense business."/>
    <m/>
    <x v="685"/>
  </r>
  <r>
    <s v="CLM63720343"/>
    <d v="2020-09-10T00:00:00"/>
    <x v="4522"/>
    <x v="0"/>
    <s v="Area whole guess grow."/>
    <m/>
    <x v="527"/>
  </r>
  <r>
    <s v="CLM55819654"/>
    <d v="2024-05-07T00:00:00"/>
    <x v="4523"/>
    <x v="2"/>
    <s v="Easy land there these music other Congress."/>
    <d v="2024-05-27T00:00:00"/>
    <x v="3011"/>
  </r>
  <r>
    <s v="CLM96790969"/>
    <d v="2023-04-01T00:00:00"/>
    <x v="4524"/>
    <x v="0"/>
    <s v="Present family face fast capital."/>
    <d v="2023-06-04T00:00:00"/>
    <x v="772"/>
  </r>
  <r>
    <s v="CLM23416457"/>
    <d v="2023-10-01T00:00:00"/>
    <x v="4525"/>
    <x v="0"/>
    <s v="Far fear certainly behind either soldier."/>
    <m/>
    <x v="34"/>
  </r>
  <r>
    <s v="CLM32397071"/>
    <d v="2021-10-25T00:00:00"/>
    <x v="4526"/>
    <x v="0"/>
    <s v="Western usually investment performance paper rate information hard."/>
    <d v="2021-12-30T00:00:00"/>
    <x v="1300"/>
  </r>
  <r>
    <s v="CLM29537061"/>
    <d v="2023-02-09T00:00:00"/>
    <x v="4527"/>
    <x v="0"/>
    <s v="Drop across forward color."/>
    <m/>
    <x v="3012"/>
  </r>
  <r>
    <s v="CLM88814123"/>
    <d v="2022-01-20T00:00:00"/>
    <x v="3434"/>
    <x v="1"/>
    <s v="Management up finally fast wait address."/>
    <d v="2022-04-01T00:00:00"/>
    <x v="3013"/>
  </r>
  <r>
    <s v="CLM61108362"/>
    <d v="2023-03-18T00:00:00"/>
    <x v="4528"/>
    <x v="2"/>
    <s v="Avoid trip then receive hard project whom."/>
    <d v="2023-04-10T00:00:00"/>
    <x v="3014"/>
  </r>
  <r>
    <s v="CLM61731120"/>
    <d v="2024-04-24T00:00:00"/>
    <x v="3504"/>
    <x v="2"/>
    <s v="Single PM short end lot hope ok hope."/>
    <d v="2024-06-18T00:00:00"/>
    <x v="1348"/>
  </r>
  <r>
    <s v="CLM13903605"/>
    <d v="2024-01-28T00:00:00"/>
    <x v="4529"/>
    <x v="2"/>
    <s v="After shake check believe."/>
    <m/>
    <x v="2081"/>
  </r>
  <r>
    <s v="CLM10969591"/>
    <d v="2021-09-11T00:00:00"/>
    <x v="4530"/>
    <x v="2"/>
    <s v="Already try simple imagine bed."/>
    <d v="2021-12-05T00:00:00"/>
    <x v="1196"/>
  </r>
  <r>
    <s v="CLM51540375"/>
    <d v="2024-10-05T00:00:00"/>
    <x v="4531"/>
    <x v="1"/>
    <s v="Investment result step dinner glass size any magazine."/>
    <d v="2024-11-17T00:00:00"/>
    <x v="2462"/>
  </r>
  <r>
    <s v="CLM49722113"/>
    <d v="2023-03-07T00:00:00"/>
    <x v="4532"/>
    <x v="0"/>
    <s v="Just soon anyone training play Democrat."/>
    <d v="2023-04-20T00:00:00"/>
    <x v="963"/>
  </r>
  <r>
    <s v="CLM12032244"/>
    <d v="2021-03-17T00:00:00"/>
    <x v="4533"/>
    <x v="2"/>
    <s v="Sit from various movement source check imagine single."/>
    <m/>
    <x v="3015"/>
  </r>
  <r>
    <s v="CLM64532954"/>
    <d v="2020-11-29T00:00:00"/>
    <x v="4534"/>
    <x v="2"/>
    <s v="Model include capital need citizen rather green."/>
    <d v="2020-12-28T00:00:00"/>
    <x v="2231"/>
  </r>
  <r>
    <s v="CLM72768879"/>
    <d v="2024-01-14T00:00:00"/>
    <x v="4111"/>
    <x v="2"/>
    <s v="Nation hospital blood."/>
    <d v="2024-03-19T00:00:00"/>
    <x v="3016"/>
  </r>
  <r>
    <s v="CLM15866203"/>
    <d v="2023-01-19T00:00:00"/>
    <x v="4535"/>
    <x v="0"/>
    <s v="Door stay scientist charge if into method."/>
    <m/>
    <x v="3017"/>
  </r>
  <r>
    <s v="CLM00453989"/>
    <d v="2021-06-19T00:00:00"/>
    <x v="4536"/>
    <x v="1"/>
    <s v="Per democratic prepare each response."/>
    <m/>
    <x v="1453"/>
  </r>
  <r>
    <s v="CLM56944655"/>
    <d v="2024-03-21T00:00:00"/>
    <x v="4537"/>
    <x v="2"/>
    <s v="South truth drug activity another woman."/>
    <d v="2024-04-14T00:00:00"/>
    <x v="3018"/>
  </r>
  <r>
    <s v="CLM47315075"/>
    <d v="2022-04-14T00:00:00"/>
    <x v="1912"/>
    <x v="2"/>
    <s v="Successful window blood beautiful single prepare cause ball."/>
    <m/>
    <x v="1382"/>
  </r>
  <r>
    <s v="CLM25559987"/>
    <d v="2023-05-31T00:00:00"/>
    <x v="4538"/>
    <x v="0"/>
    <s v="Machine mission few."/>
    <d v="2023-06-23T00:00:00"/>
    <x v="3019"/>
  </r>
  <r>
    <s v="CLM76888995"/>
    <d v="2021-12-19T00:00:00"/>
    <x v="4539"/>
    <x v="1"/>
    <s v="Pretty ability everyone though by model add."/>
    <m/>
    <x v="3020"/>
  </r>
  <r>
    <s v="CLM44196746"/>
    <d v="2023-11-10T00:00:00"/>
    <x v="4540"/>
    <x v="1"/>
    <s v="Together beyond just save everything may receive."/>
    <d v="2024-01-09T00:00:00"/>
    <x v="2373"/>
  </r>
  <r>
    <s v="CLM33084392"/>
    <d v="2024-09-28T00:00:00"/>
    <x v="4541"/>
    <x v="1"/>
    <s v="Population thus suffer now ahead hospital."/>
    <d v="2024-11-30T00:00:00"/>
    <x v="3021"/>
  </r>
  <r>
    <s v="CLM05402290"/>
    <d v="2021-08-01T00:00:00"/>
    <x v="4542"/>
    <x v="2"/>
    <s v="Mind subject television certainly focus."/>
    <d v="2021-10-01T00:00:00"/>
    <x v="3022"/>
  </r>
  <r>
    <s v="CLM98604522"/>
    <d v="2024-10-30T00:00:00"/>
    <x v="4543"/>
    <x v="1"/>
    <s v="Budget natural similar mean happen amount."/>
    <m/>
    <x v="3023"/>
  </r>
  <r>
    <s v="CLM40960298"/>
    <d v="2021-09-01T00:00:00"/>
    <x v="4544"/>
    <x v="1"/>
    <s v="Situation often deep anything age."/>
    <d v="2021-11-11T00:00:00"/>
    <x v="44"/>
  </r>
  <r>
    <s v="CLM82610900"/>
    <d v="2024-02-19T00:00:00"/>
    <x v="4545"/>
    <x v="2"/>
    <s v="Paper hospital per success despite month."/>
    <d v="2024-03-21T00:00:00"/>
    <x v="2142"/>
  </r>
  <r>
    <s v="CLM81124472"/>
    <d v="2024-05-23T00:00:00"/>
    <x v="4546"/>
    <x v="1"/>
    <s v="Hold western wall keep company."/>
    <m/>
    <x v="2687"/>
  </r>
  <r>
    <s v="CLM76147834"/>
    <d v="2023-10-17T00:00:00"/>
    <x v="3972"/>
    <x v="2"/>
    <s v="Soon weight audience."/>
    <d v="2023-12-13T00:00:00"/>
    <x v="3024"/>
  </r>
  <r>
    <s v="CLM08592130"/>
    <d v="2022-09-06T00:00:00"/>
    <x v="4547"/>
    <x v="0"/>
    <s v="Recent expert bit everyone leave."/>
    <d v="2022-11-10T00:00:00"/>
    <x v="3025"/>
  </r>
  <r>
    <s v="CLM61814969"/>
    <d v="2020-09-22T00:00:00"/>
    <x v="4548"/>
    <x v="2"/>
    <s v="Drive among scene wait personal."/>
    <d v="2020-12-03T00:00:00"/>
    <x v="2464"/>
  </r>
  <r>
    <s v="CLM27398349"/>
    <d v="2022-08-29T00:00:00"/>
    <x v="4549"/>
    <x v="2"/>
    <s v="More final sit capital."/>
    <d v="2022-11-03T00:00:00"/>
    <x v="1089"/>
  </r>
  <r>
    <s v="CLM81958365"/>
    <d v="2022-05-02T00:00:00"/>
    <x v="4550"/>
    <x v="0"/>
    <s v="Management hospital heavy his mention."/>
    <d v="2022-07-04T00:00:00"/>
    <x v="2172"/>
  </r>
  <r>
    <s v="CLM74924143"/>
    <d v="2021-12-25T00:00:00"/>
    <x v="4551"/>
    <x v="2"/>
    <s v="I throw second analysis laugh."/>
    <m/>
    <x v="2510"/>
  </r>
  <r>
    <s v="CLM39367448"/>
    <d v="2022-02-21T00:00:00"/>
    <x v="4552"/>
    <x v="0"/>
    <s v="Difference several pull trouble rule."/>
    <d v="2022-04-02T00:00:00"/>
    <x v="1573"/>
  </r>
  <r>
    <s v="CLM60404084"/>
    <d v="2023-09-26T00:00:00"/>
    <x v="4553"/>
    <x v="1"/>
    <s v="Main number guess how goal interview prevent."/>
    <d v="2023-11-28T00:00:00"/>
    <x v="3026"/>
  </r>
  <r>
    <s v="CLM25002040"/>
    <d v="2023-12-10T00:00:00"/>
    <x v="4554"/>
    <x v="0"/>
    <s v="Fly instead report."/>
    <d v="2024-01-15T00:00:00"/>
    <x v="3027"/>
  </r>
  <r>
    <s v="CLM92477318"/>
    <d v="2020-11-23T00:00:00"/>
    <x v="4555"/>
    <x v="1"/>
    <s v="Half force score form."/>
    <d v="2020-12-22T00:00:00"/>
    <x v="2774"/>
  </r>
  <r>
    <s v="CLM81359774"/>
    <d v="2020-03-25T00:00:00"/>
    <x v="4556"/>
    <x v="2"/>
    <s v="Fill recently travel of."/>
    <m/>
    <x v="2812"/>
  </r>
  <r>
    <s v="CLM22485022"/>
    <d v="2023-05-24T00:00:00"/>
    <x v="4557"/>
    <x v="2"/>
    <s v="Pm window structure world professor."/>
    <d v="2023-07-24T00:00:00"/>
    <x v="2741"/>
  </r>
  <r>
    <s v="CLM73790808"/>
    <d v="2022-06-29T00:00:00"/>
    <x v="4558"/>
    <x v="1"/>
    <s v="Simple discover offer either right reality still."/>
    <m/>
    <x v="3028"/>
  </r>
  <r>
    <s v="CLM35213080"/>
    <d v="2020-06-16T00:00:00"/>
    <x v="4559"/>
    <x v="0"/>
    <s v="Generation blue company doctor item national fire without."/>
    <d v="2020-09-11T00:00:00"/>
    <x v="3029"/>
  </r>
  <r>
    <s v="CLM22103007"/>
    <d v="2021-06-22T00:00:00"/>
    <x v="4560"/>
    <x v="0"/>
    <s v="Wide single worker spend mouth officer close."/>
    <d v="2021-07-04T00:00:00"/>
    <x v="305"/>
  </r>
  <r>
    <s v="CLM91556294"/>
    <d v="2020-10-18T00:00:00"/>
    <x v="2976"/>
    <x v="1"/>
    <s v="Tend air old whatever history Mr region."/>
    <d v="2020-12-13T00:00:00"/>
    <x v="672"/>
  </r>
  <r>
    <s v="CLM92311645"/>
    <d v="2022-06-25T00:00:00"/>
    <x v="3406"/>
    <x v="1"/>
    <s v="Nature tonight agency."/>
    <m/>
    <x v="3030"/>
  </r>
  <r>
    <s v="CLM36362308"/>
    <d v="2020-11-23T00:00:00"/>
    <x v="4561"/>
    <x v="0"/>
    <s v="Clear wear usually learn this."/>
    <m/>
    <x v="1219"/>
  </r>
  <r>
    <s v="CLM65848461"/>
    <d v="2024-03-18T00:00:00"/>
    <x v="4562"/>
    <x v="0"/>
    <s v="Moment woman condition."/>
    <d v="2024-05-04T00:00:00"/>
    <x v="2191"/>
  </r>
  <r>
    <s v="CLM35926962"/>
    <d v="2020-06-03T00:00:00"/>
    <x v="4563"/>
    <x v="1"/>
    <s v="Foreign enjoy tonight main."/>
    <d v="2020-08-12T00:00:00"/>
    <x v="2197"/>
  </r>
  <r>
    <s v="CLM82679078"/>
    <d v="2023-08-08T00:00:00"/>
    <x v="4564"/>
    <x v="0"/>
    <s v="Community need PM give."/>
    <d v="2023-11-06T00:00:00"/>
    <x v="3031"/>
  </r>
  <r>
    <s v="CLM36584574"/>
    <d v="2023-02-28T00:00:00"/>
    <x v="4565"/>
    <x v="2"/>
    <s v="Clear pressure cause bed true to who possible."/>
    <d v="2023-03-11T00:00:00"/>
    <x v="84"/>
  </r>
  <r>
    <s v="CLM92077857"/>
    <d v="2020-03-05T00:00:00"/>
    <x v="4566"/>
    <x v="1"/>
    <s v="Model glass consumer enter nearly top recognize."/>
    <d v="2020-05-01T00:00:00"/>
    <x v="11"/>
  </r>
  <r>
    <s v="CLM51227977"/>
    <d v="2023-01-13T00:00:00"/>
    <x v="4567"/>
    <x v="0"/>
    <s v="Resource street training will gas property."/>
    <d v="2023-04-05T00:00:00"/>
    <x v="558"/>
  </r>
  <r>
    <s v="CLM36029693"/>
    <d v="2023-12-31T00:00:00"/>
    <x v="4568"/>
    <x v="0"/>
    <s v="Bank executive politics forget pass born source."/>
    <d v="2024-03-24T00:00:00"/>
    <x v="3032"/>
  </r>
  <r>
    <s v="CLM20730570"/>
    <d v="2024-09-10T00:00:00"/>
    <x v="4569"/>
    <x v="2"/>
    <s v="Begin water present design."/>
    <d v="2024-10-20T00:00:00"/>
    <x v="2157"/>
  </r>
  <r>
    <s v="CLM62561114"/>
    <d v="2024-12-17T00:00:00"/>
    <x v="4570"/>
    <x v="0"/>
    <s v="Me author prevent sea."/>
    <d v="2025-01-03T00:00:00"/>
    <x v="2819"/>
  </r>
  <r>
    <s v="CLM34071988"/>
    <d v="2021-11-15T00:00:00"/>
    <x v="4571"/>
    <x v="0"/>
    <s v="Lawyer receive technology stay."/>
    <m/>
    <x v="3033"/>
  </r>
  <r>
    <s v="CLM07887038"/>
    <d v="2024-09-07T00:00:00"/>
    <x v="4572"/>
    <x v="1"/>
    <s v="Bag heart thought."/>
    <d v="2024-11-04T00:00:00"/>
    <x v="3034"/>
  </r>
  <r>
    <s v="CLM65029946"/>
    <d v="2022-08-16T00:00:00"/>
    <x v="4573"/>
    <x v="0"/>
    <s v="Generation energy paper front explain medical process."/>
    <m/>
    <x v="3035"/>
  </r>
  <r>
    <s v="CLM30486005"/>
    <d v="2020-01-21T00:00:00"/>
    <x v="4574"/>
    <x v="2"/>
    <s v="Fear south kid threat nature people operation."/>
    <d v="2020-04-11T00:00:00"/>
    <x v="1774"/>
  </r>
  <r>
    <s v="CLM20973305"/>
    <d v="2021-09-12T00:00:00"/>
    <x v="4575"/>
    <x v="2"/>
    <s v="Smile drop never station plan instead."/>
    <d v="2021-10-28T00:00:00"/>
    <x v="303"/>
  </r>
  <r>
    <s v="CLM19608138"/>
    <d v="2023-03-08T00:00:00"/>
    <x v="4576"/>
    <x v="0"/>
    <s v="Site help rock wonder."/>
    <m/>
    <x v="3036"/>
  </r>
  <r>
    <s v="CLM42902720"/>
    <d v="2022-12-25T00:00:00"/>
    <x v="4577"/>
    <x v="2"/>
    <s v="Consider Republican him significant east these."/>
    <m/>
    <x v="2870"/>
  </r>
  <r>
    <s v="CLM20991194"/>
    <d v="2024-12-01T00:00:00"/>
    <x v="4578"/>
    <x v="0"/>
    <s v="Today million paper data throughout foot free."/>
    <d v="2025-01-31T00:00:00"/>
    <x v="3037"/>
  </r>
  <r>
    <s v="CLM42794582"/>
    <d v="2024-10-13T00:00:00"/>
    <x v="4579"/>
    <x v="1"/>
    <s v="Add simply fire customer candidate might indicate discuss."/>
    <d v="2025-01-10T00:00:00"/>
    <x v="1528"/>
  </r>
  <r>
    <s v="CLM14278866"/>
    <d v="2024-06-06T00:00:00"/>
    <x v="4580"/>
    <x v="1"/>
    <s v="Avoid marriage ready likely nearly car pretty."/>
    <d v="2024-07-16T00:00:00"/>
    <x v="2664"/>
  </r>
  <r>
    <s v="CLM35516649"/>
    <d v="2023-12-02T00:00:00"/>
    <x v="4581"/>
    <x v="2"/>
    <s v="Its always however necessary environment."/>
    <d v="2023-12-24T00:00:00"/>
    <x v="3038"/>
  </r>
  <r>
    <s v="CLM34781441"/>
    <d v="2021-08-25T00:00:00"/>
    <x v="4582"/>
    <x v="1"/>
    <s v="Spring we car another range they situation."/>
    <d v="2021-10-25T00:00:00"/>
    <x v="2942"/>
  </r>
  <r>
    <s v="CLM67696362"/>
    <d v="2021-01-20T00:00:00"/>
    <x v="4583"/>
    <x v="0"/>
    <s v="Information consumer test appear general green heart."/>
    <d v="2021-04-03T00:00:00"/>
    <x v="2723"/>
  </r>
  <r>
    <s v="CLM78923430"/>
    <d v="2020-07-14T00:00:00"/>
    <x v="4584"/>
    <x v="2"/>
    <s v="Avoid health recognize."/>
    <d v="2020-08-13T00:00:00"/>
    <x v="1725"/>
  </r>
  <r>
    <s v="CLM50881082"/>
    <d v="2020-08-29T00:00:00"/>
    <x v="4585"/>
    <x v="2"/>
    <s v="Technology activity explain human perform."/>
    <m/>
    <x v="3039"/>
  </r>
  <r>
    <s v="CLM89123075"/>
    <d v="2024-01-25T00:00:00"/>
    <x v="4586"/>
    <x v="2"/>
    <s v="Audience Mrs increase relationship decision clear."/>
    <m/>
    <x v="3040"/>
  </r>
  <r>
    <s v="CLM19571349"/>
    <d v="2023-02-25T00:00:00"/>
    <x v="4587"/>
    <x v="2"/>
    <s v="Standard nothing stuff then perform always."/>
    <d v="2023-03-17T00:00:00"/>
    <x v="3041"/>
  </r>
  <r>
    <s v="CLM28075642"/>
    <d v="2020-06-30T00:00:00"/>
    <x v="4588"/>
    <x v="2"/>
    <s v="Picture air commercial."/>
    <d v="2020-09-23T00:00:00"/>
    <x v="2430"/>
  </r>
  <r>
    <s v="CLM49865573"/>
    <d v="2022-01-21T00:00:00"/>
    <x v="4589"/>
    <x v="0"/>
    <s v="Situation road break remember through admit."/>
    <m/>
    <x v="2871"/>
  </r>
  <r>
    <s v="CLM61890953"/>
    <d v="2021-11-27T00:00:00"/>
    <x v="4590"/>
    <x v="2"/>
    <s v="Budget billion worry water."/>
    <d v="2022-01-16T00:00:00"/>
    <x v="3042"/>
  </r>
  <r>
    <s v="CLM62594678"/>
    <d v="2024-07-06T00:00:00"/>
    <x v="4591"/>
    <x v="2"/>
    <s v="Factor catch tell practice view."/>
    <m/>
    <x v="2088"/>
  </r>
  <r>
    <s v="CLM47105318"/>
    <d v="2022-03-17T00:00:00"/>
    <x v="4592"/>
    <x v="2"/>
    <s v="Artist religious remain three happy section."/>
    <d v="2022-04-20T00:00:00"/>
    <x v="1367"/>
  </r>
  <r>
    <s v="CLM85425356"/>
    <d v="2022-03-22T00:00:00"/>
    <x v="4593"/>
    <x v="2"/>
    <s v="Carry away say."/>
    <d v="2022-04-20T00:00:00"/>
    <x v="2564"/>
  </r>
  <r>
    <s v="CLM46902068"/>
    <d v="2024-11-07T00:00:00"/>
    <x v="4594"/>
    <x v="0"/>
    <s v="Nor among simply billion."/>
    <d v="2024-12-20T00:00:00"/>
    <x v="3043"/>
  </r>
  <r>
    <s v="CLM83914440"/>
    <d v="2024-02-16T00:00:00"/>
    <x v="4595"/>
    <x v="1"/>
    <s v="Machine gas eat grow either allow."/>
    <d v="2024-04-22T00:00:00"/>
    <x v="3044"/>
  </r>
  <r>
    <s v="CLM68726328"/>
    <d v="2021-09-30T00:00:00"/>
    <x v="4596"/>
    <x v="1"/>
    <s v="Community region he sure team upon nature."/>
    <m/>
    <x v="3045"/>
  </r>
  <r>
    <s v="CLM80297773"/>
    <d v="2023-03-27T00:00:00"/>
    <x v="4597"/>
    <x v="1"/>
    <s v="Establish on light."/>
    <d v="2023-05-09T00:00:00"/>
    <x v="3046"/>
  </r>
  <r>
    <s v="CLM56848635"/>
    <d v="2021-09-10T00:00:00"/>
    <x v="4598"/>
    <x v="2"/>
    <s v="Despite energy president instead organization rock fish."/>
    <d v="2021-11-29T00:00:00"/>
    <x v="457"/>
  </r>
  <r>
    <s v="CLM64040482"/>
    <d v="2023-06-13T00:00:00"/>
    <x v="4599"/>
    <x v="1"/>
    <s v="Natural same worker try thus other light."/>
    <d v="2023-09-03T00:00:00"/>
    <x v="2509"/>
  </r>
  <r>
    <s v="CLM10914334"/>
    <d v="2024-03-08T00:00:00"/>
    <x v="4600"/>
    <x v="1"/>
    <s v="Leave yes class relate reveal these."/>
    <d v="2024-05-29T00:00:00"/>
    <x v="3047"/>
  </r>
  <r>
    <s v="CLM89222310"/>
    <d v="2021-07-18T00:00:00"/>
    <x v="4601"/>
    <x v="2"/>
    <s v="Near laugh improve another these worry."/>
    <d v="2021-10-16T00:00:00"/>
    <x v="1393"/>
  </r>
  <r>
    <s v="CLM50621776"/>
    <d v="2020-08-13T00:00:00"/>
    <x v="4602"/>
    <x v="0"/>
    <s v="Everyone let success until just on enter."/>
    <m/>
    <x v="136"/>
  </r>
  <r>
    <s v="CLM83045573"/>
    <d v="2024-10-13T00:00:00"/>
    <x v="4603"/>
    <x v="2"/>
    <s v="Black main budget enough page throughout rest."/>
    <m/>
    <x v="2677"/>
  </r>
  <r>
    <s v="CLM71349354"/>
    <d v="2020-10-26T00:00:00"/>
    <x v="4604"/>
    <x v="0"/>
    <s v="Similar close strong option answer."/>
    <m/>
    <x v="75"/>
  </r>
  <r>
    <s v="CLM14048216"/>
    <d v="2024-03-24T00:00:00"/>
    <x v="4605"/>
    <x v="2"/>
    <s v="Four common act two."/>
    <m/>
    <x v="1766"/>
  </r>
  <r>
    <s v="CLM18122373"/>
    <d v="2021-03-01T00:00:00"/>
    <x v="4606"/>
    <x v="2"/>
    <s v="Themselves trade may every call each spring."/>
    <d v="2021-05-26T00:00:00"/>
    <x v="366"/>
  </r>
  <r>
    <s v="CLM32714360"/>
    <d v="2021-08-23T00:00:00"/>
    <x v="4607"/>
    <x v="0"/>
    <s v="Account term have arrive."/>
    <d v="2021-10-27T00:00:00"/>
    <x v="2316"/>
  </r>
  <r>
    <s v="CLM85098418"/>
    <d v="2022-09-25T00:00:00"/>
    <x v="4608"/>
    <x v="2"/>
    <s v="Start morning toward contain base."/>
    <d v="2022-10-08T00:00:00"/>
    <x v="3048"/>
  </r>
  <r>
    <s v="CLM58484303"/>
    <d v="2021-05-28T00:00:00"/>
    <x v="4609"/>
    <x v="1"/>
    <s v="Outside capital move fast place."/>
    <d v="2021-08-21T00:00:00"/>
    <x v="3049"/>
  </r>
  <r>
    <s v="CLM20676816"/>
    <d v="2022-08-02T00:00:00"/>
    <x v="4610"/>
    <x v="0"/>
    <s v="Suffer source meeting push."/>
    <d v="2022-10-02T00:00:00"/>
    <x v="2233"/>
  </r>
  <r>
    <s v="CLM41431700"/>
    <d v="2024-08-25T00:00:00"/>
    <x v="4611"/>
    <x v="2"/>
    <s v="Because after movie body."/>
    <m/>
    <x v="3015"/>
  </r>
  <r>
    <s v="CLM63001386"/>
    <d v="2021-01-26T00:00:00"/>
    <x v="4612"/>
    <x v="0"/>
    <s v="See shoulder board."/>
    <d v="2021-03-19T00:00:00"/>
    <x v="300"/>
  </r>
  <r>
    <s v="CLM01533739"/>
    <d v="2021-07-19T00:00:00"/>
    <x v="4613"/>
    <x v="2"/>
    <s v="Worry each have rather."/>
    <m/>
    <x v="3050"/>
  </r>
  <r>
    <s v="CLM39953538"/>
    <d v="2021-03-12T00:00:00"/>
    <x v="4614"/>
    <x v="1"/>
    <s v="Far task road computer."/>
    <m/>
    <x v="1017"/>
  </r>
  <r>
    <s v="CLM41895023"/>
    <d v="2021-09-15T00:00:00"/>
    <x v="4615"/>
    <x v="2"/>
    <s v="Human issue book work."/>
    <d v="2021-11-22T00:00:00"/>
    <x v="1733"/>
  </r>
  <r>
    <s v="CLM66013515"/>
    <d v="2023-09-19T00:00:00"/>
    <x v="2805"/>
    <x v="1"/>
    <s v="Thought single arm guy effort walk leg."/>
    <d v="2023-12-01T00:00:00"/>
    <x v="3033"/>
  </r>
  <r>
    <s v="CLM41691769"/>
    <d v="2023-07-05T00:00:00"/>
    <x v="615"/>
    <x v="2"/>
    <s v="War boy oil most."/>
    <d v="2023-09-01T00:00:00"/>
    <x v="3051"/>
  </r>
  <r>
    <s v="CLM03551261"/>
    <d v="2021-06-13T00:00:00"/>
    <x v="4616"/>
    <x v="2"/>
    <s v="History live yes plan."/>
    <d v="2021-08-22T00:00:00"/>
    <x v="1247"/>
  </r>
  <r>
    <s v="CLM37798498"/>
    <d v="2023-09-18T00:00:00"/>
    <x v="4617"/>
    <x v="2"/>
    <s v="Add have especially fight."/>
    <d v="2023-12-09T00:00:00"/>
    <x v="1293"/>
  </r>
  <r>
    <s v="CLM76445262"/>
    <d v="2023-10-24T00:00:00"/>
    <x v="4618"/>
    <x v="0"/>
    <s v="Event mention nice some war bag deal."/>
    <d v="2024-01-14T00:00:00"/>
    <x v="2486"/>
  </r>
  <r>
    <s v="CLM29985782"/>
    <d v="2022-02-08T00:00:00"/>
    <x v="4619"/>
    <x v="1"/>
    <s v="Back cold talk occur foreign draw son share."/>
    <d v="2022-05-08T00:00:00"/>
    <x v="3052"/>
  </r>
  <r>
    <s v="CLM02330516"/>
    <d v="2022-04-17T00:00:00"/>
    <x v="4620"/>
    <x v="0"/>
    <s v="Service consider provide note else picture prove."/>
    <d v="2022-05-12T00:00:00"/>
    <x v="3053"/>
  </r>
  <r>
    <s v="CLM99969709"/>
    <d v="2021-06-05T00:00:00"/>
    <x v="4621"/>
    <x v="1"/>
    <s v="Other east clear."/>
    <m/>
    <x v="1474"/>
  </r>
  <r>
    <s v="CLM09997440"/>
    <d v="2023-03-15T00:00:00"/>
    <x v="4622"/>
    <x v="0"/>
    <s v="Citizen purpose run yes wait individual these his."/>
    <d v="2023-05-14T00:00:00"/>
    <x v="1194"/>
  </r>
  <r>
    <s v="CLM77768798"/>
    <d v="2023-04-03T00:00:00"/>
    <x v="4623"/>
    <x v="0"/>
    <s v="Box send Mr seven small family program."/>
    <d v="2023-06-08T00:00:00"/>
    <x v="1337"/>
  </r>
  <r>
    <s v="CLM99693662"/>
    <d v="2021-08-24T00:00:00"/>
    <x v="4624"/>
    <x v="0"/>
    <s v="Institution ok nor tonight black true ok air."/>
    <d v="2021-09-14T00:00:00"/>
    <x v="2488"/>
  </r>
  <r>
    <s v="CLM73907173"/>
    <d v="2020-01-12T00:00:00"/>
    <x v="4625"/>
    <x v="0"/>
    <s v="Paper available nothing our its large list."/>
    <d v="2020-03-17T00:00:00"/>
    <x v="1272"/>
  </r>
  <r>
    <s v="CLM45784947"/>
    <d v="2022-11-04T00:00:00"/>
    <x v="4626"/>
    <x v="1"/>
    <s v="Employee field even apply employee second decision he."/>
    <m/>
    <x v="3054"/>
  </r>
  <r>
    <s v="CLM65228332"/>
    <d v="2020-12-12T00:00:00"/>
    <x v="4627"/>
    <x v="1"/>
    <s v="Eight focus once follow task."/>
    <d v="2021-02-16T00:00:00"/>
    <x v="462"/>
  </r>
  <r>
    <s v="CLM67636700"/>
    <d v="2024-09-24T00:00:00"/>
    <x v="4628"/>
    <x v="0"/>
    <s v="Outside present bad shake quickly charge executive."/>
    <d v="2024-10-08T00:00:00"/>
    <x v="1090"/>
  </r>
  <r>
    <s v="CLM44255551"/>
    <d v="2024-09-27T00:00:00"/>
    <x v="4629"/>
    <x v="2"/>
    <s v="Recent nature relationship name physical wish treatment."/>
    <m/>
    <x v="3055"/>
  </r>
  <r>
    <s v="CLM13201574"/>
    <d v="2020-06-28T00:00:00"/>
    <x v="2402"/>
    <x v="0"/>
    <s v="Section new young little radio for."/>
    <d v="2020-07-22T00:00:00"/>
    <x v="3056"/>
  </r>
  <r>
    <s v="CLM20024932"/>
    <d v="2022-10-08T00:00:00"/>
    <x v="4630"/>
    <x v="1"/>
    <s v="Cell decade political again."/>
    <d v="2022-12-12T00:00:00"/>
    <x v="1254"/>
  </r>
  <r>
    <s v="CLM08924232"/>
    <d v="2020-02-20T00:00:00"/>
    <x v="4631"/>
    <x v="2"/>
    <s v="Data true stuff everything."/>
    <d v="2020-05-11T00:00:00"/>
    <x v="3057"/>
  </r>
  <r>
    <s v="CLM42540191"/>
    <d v="2020-03-05T00:00:00"/>
    <x v="4632"/>
    <x v="0"/>
    <s v="Sport pick way movement response."/>
    <d v="2020-04-30T00:00:00"/>
    <x v="1173"/>
  </r>
  <r>
    <s v="CLM14362749"/>
    <d v="2022-05-04T00:00:00"/>
    <x v="4633"/>
    <x v="2"/>
    <s v="With then remain step matter reveal direction."/>
    <m/>
    <x v="3058"/>
  </r>
  <r>
    <s v="CLM27414243"/>
    <d v="2020-08-23T00:00:00"/>
    <x v="4634"/>
    <x v="0"/>
    <s v="Dinner they impact provide claim."/>
    <m/>
    <x v="2947"/>
  </r>
  <r>
    <s v="CLM02538290"/>
    <d v="2020-12-17T00:00:00"/>
    <x v="4635"/>
    <x v="1"/>
    <s v="Report idea draw edge simply."/>
    <d v="2021-01-30T00:00:00"/>
    <x v="2625"/>
  </r>
  <r>
    <s v="CLM00928287"/>
    <d v="2020-10-02T00:00:00"/>
    <x v="4636"/>
    <x v="0"/>
    <s v="Myself be smile project team base often."/>
    <d v="2020-11-20T00:00:00"/>
    <x v="3059"/>
  </r>
  <r>
    <s v="CLM93021708"/>
    <d v="2020-02-13T00:00:00"/>
    <x v="4637"/>
    <x v="2"/>
    <s v="Seat popular control believe Democrat administration."/>
    <m/>
    <x v="525"/>
  </r>
  <r>
    <s v="CLM48392690"/>
    <d v="2020-10-18T00:00:00"/>
    <x v="2637"/>
    <x v="0"/>
    <s v="Two drop could class store day discussion."/>
    <d v="2021-01-11T00:00:00"/>
    <x v="3060"/>
  </r>
  <r>
    <s v="CLM74468905"/>
    <d v="2022-07-09T00:00:00"/>
    <x v="4638"/>
    <x v="2"/>
    <s v="Never relate best though truth growth technology."/>
    <m/>
    <x v="2177"/>
  </r>
  <r>
    <s v="CLM94461292"/>
    <d v="2022-06-08T00:00:00"/>
    <x v="4639"/>
    <x v="1"/>
    <s v="Until including bank page least beat hard truth."/>
    <d v="2022-07-07T00:00:00"/>
    <x v="1183"/>
  </r>
  <r>
    <s v="CLM15784697"/>
    <d v="2024-04-30T00:00:00"/>
    <x v="2902"/>
    <x v="2"/>
    <s v="Station hand subject floor old."/>
    <d v="2024-07-11T00:00:00"/>
    <x v="3061"/>
  </r>
  <r>
    <s v="CLM71420942"/>
    <d v="2020-07-19T00:00:00"/>
    <x v="4640"/>
    <x v="0"/>
    <s v="Amount deal military."/>
    <d v="2020-10-07T00:00:00"/>
    <x v="3062"/>
  </r>
  <r>
    <s v="CLM88487939"/>
    <d v="2021-12-10T00:00:00"/>
    <x v="4641"/>
    <x v="0"/>
    <s v="Church most art key production."/>
    <m/>
    <x v="1524"/>
  </r>
  <r>
    <s v="CLM16577364"/>
    <d v="2022-10-02T00:00:00"/>
    <x v="4642"/>
    <x v="0"/>
    <s v="Hope behind traditional."/>
    <d v="2022-11-05T00:00:00"/>
    <x v="2196"/>
  </r>
  <r>
    <s v="CLM62397802"/>
    <d v="2022-11-18T00:00:00"/>
    <x v="4643"/>
    <x v="2"/>
    <s v="Clear push so other quickly."/>
    <d v="2023-01-01T00:00:00"/>
    <x v="247"/>
  </r>
  <r>
    <s v="CLM79097904"/>
    <d v="2020-12-24T00:00:00"/>
    <x v="4644"/>
    <x v="0"/>
    <s v="Expert democratic fly trial need law."/>
    <m/>
    <x v="2172"/>
  </r>
  <r>
    <s v="CLM60225695"/>
    <d v="2023-05-22T00:00:00"/>
    <x v="4645"/>
    <x v="1"/>
    <s v="Structure why your save sit."/>
    <d v="2023-07-17T00:00:00"/>
    <x v="3063"/>
  </r>
  <r>
    <s v="CLM11066215"/>
    <d v="2022-04-13T00:00:00"/>
    <x v="4646"/>
    <x v="2"/>
    <s v="Senior surface technology table particularly skill."/>
    <d v="2022-05-20T00:00:00"/>
    <x v="1683"/>
  </r>
  <r>
    <s v="CLM03433304"/>
    <d v="2023-12-26T00:00:00"/>
    <x v="4647"/>
    <x v="0"/>
    <s v="Anyone forward yeah money."/>
    <m/>
    <x v="3064"/>
  </r>
  <r>
    <s v="CLM77091924"/>
    <d v="2023-01-22T00:00:00"/>
    <x v="4648"/>
    <x v="2"/>
    <s v="Watch unit Mrs door."/>
    <m/>
    <x v="1906"/>
  </r>
  <r>
    <s v="CLM98382664"/>
    <d v="2024-04-10T00:00:00"/>
    <x v="4649"/>
    <x v="2"/>
    <s v="Kid certain paper behavior past."/>
    <m/>
    <x v="1110"/>
  </r>
  <r>
    <s v="CLM41796516"/>
    <d v="2022-04-05T00:00:00"/>
    <x v="4650"/>
    <x v="0"/>
    <s v="Everyone might ahead rise can herself."/>
    <m/>
    <x v="1964"/>
  </r>
  <r>
    <s v="CLM51350141"/>
    <d v="2022-10-10T00:00:00"/>
    <x v="4651"/>
    <x v="2"/>
    <s v="Happy dark word lead situation wife expect think."/>
    <m/>
    <x v="358"/>
  </r>
  <r>
    <s v="CLM99874436"/>
    <d v="2022-03-19T00:00:00"/>
    <x v="4652"/>
    <x v="1"/>
    <s v="My which thousand firm he media entire."/>
    <d v="2022-05-07T00:00:00"/>
    <x v="2088"/>
  </r>
  <r>
    <s v="CLM11160818"/>
    <d v="2022-11-09T00:00:00"/>
    <x v="4653"/>
    <x v="2"/>
    <s v="Level daughter reason ability take past answer."/>
    <d v="2023-01-21T00:00:00"/>
    <x v="3065"/>
  </r>
  <r>
    <s v="CLM40711627"/>
    <d v="2020-04-18T00:00:00"/>
    <x v="4654"/>
    <x v="2"/>
    <s v="Control he claim friend pressure."/>
    <d v="2020-06-18T00:00:00"/>
    <x v="2017"/>
  </r>
  <r>
    <s v="CLM92805848"/>
    <d v="2020-09-17T00:00:00"/>
    <x v="4655"/>
    <x v="0"/>
    <s v="Require much smile road style help oil."/>
    <d v="2020-09-29T00:00:00"/>
    <x v="1645"/>
  </r>
  <r>
    <s v="CLM82088528"/>
    <d v="2023-06-04T00:00:00"/>
    <x v="4656"/>
    <x v="2"/>
    <s v="Represent though trial."/>
    <d v="2023-07-24T00:00:00"/>
    <x v="428"/>
  </r>
  <r>
    <s v="CLM14580599"/>
    <d v="2022-09-11T00:00:00"/>
    <x v="4657"/>
    <x v="0"/>
    <s v="Career where either."/>
    <d v="2022-10-16T00:00:00"/>
    <x v="3066"/>
  </r>
  <r>
    <s v="CLM31718563"/>
    <d v="2020-08-29T00:00:00"/>
    <x v="4658"/>
    <x v="2"/>
    <s v="Agreement sea world heavy."/>
    <d v="2020-10-09T00:00:00"/>
    <x v="1101"/>
  </r>
  <r>
    <s v="CLM69651783"/>
    <d v="2021-06-02T00:00:00"/>
    <x v="4659"/>
    <x v="0"/>
    <s v="Society game expert door their pressure reason."/>
    <d v="2021-06-23T00:00:00"/>
    <x v="3067"/>
  </r>
  <r>
    <s v="CLM46091556"/>
    <d v="2023-09-08T00:00:00"/>
    <x v="4660"/>
    <x v="2"/>
    <s v="Have create role war bank top live."/>
    <m/>
    <x v="1347"/>
  </r>
  <r>
    <s v="CLM42902866"/>
    <d v="2021-10-27T00:00:00"/>
    <x v="4661"/>
    <x v="2"/>
    <s v="Beautiful same occur indicate."/>
    <d v="2022-01-01T00:00:00"/>
    <x v="3068"/>
  </r>
  <r>
    <s v="CLM12021050"/>
    <d v="2020-06-22T00:00:00"/>
    <x v="4662"/>
    <x v="2"/>
    <s v="Thus situation put I."/>
    <d v="2020-08-31T00:00:00"/>
    <x v="3069"/>
  </r>
  <r>
    <s v="CLM08509135"/>
    <d v="2020-08-30T00:00:00"/>
    <x v="4663"/>
    <x v="1"/>
    <s v="Environment hour letter much."/>
    <m/>
    <x v="3070"/>
  </r>
  <r>
    <s v="CLM65715317"/>
    <d v="2024-07-22T00:00:00"/>
    <x v="4664"/>
    <x v="2"/>
    <s v="They Congress experience trial phone."/>
    <d v="2024-09-16T00:00:00"/>
    <x v="3071"/>
  </r>
  <r>
    <s v="CLM12447453"/>
    <d v="2021-11-22T00:00:00"/>
    <x v="4665"/>
    <x v="0"/>
    <s v="Up state as strong return direction."/>
    <m/>
    <x v="1334"/>
  </r>
  <r>
    <s v="CLM57660529"/>
    <d v="2021-12-18T00:00:00"/>
    <x v="4666"/>
    <x v="1"/>
    <s v="Level board game pull power him."/>
    <d v="2022-02-15T00:00:00"/>
    <x v="2479"/>
  </r>
  <r>
    <s v="CLM70531943"/>
    <d v="2022-11-16T00:00:00"/>
    <x v="4667"/>
    <x v="0"/>
    <s v="Guess mouth deal hotel along order."/>
    <m/>
    <x v="1512"/>
  </r>
  <r>
    <s v="CLM91874495"/>
    <d v="2022-08-07T00:00:00"/>
    <x v="4668"/>
    <x v="1"/>
    <s v="Plan network should court everything several tell."/>
    <d v="2022-10-19T00:00:00"/>
    <x v="1026"/>
  </r>
  <r>
    <s v="CLM12727016"/>
    <d v="2023-02-01T00:00:00"/>
    <x v="4669"/>
    <x v="1"/>
    <s v="Between degree chair bag relationship build attorney."/>
    <m/>
    <x v="2064"/>
  </r>
  <r>
    <s v="CLM02507530"/>
    <d v="2022-11-03T00:00:00"/>
    <x v="4670"/>
    <x v="2"/>
    <s v="Matter budget other."/>
    <d v="2023-01-17T00:00:00"/>
    <x v="3072"/>
  </r>
  <r>
    <s v="CLM97115714"/>
    <d v="2023-04-23T00:00:00"/>
    <x v="4671"/>
    <x v="0"/>
    <s v="Stop hand operation hand seek by century."/>
    <d v="2023-05-18T00:00:00"/>
    <x v="3073"/>
  </r>
  <r>
    <s v="CLM03844332"/>
    <d v="2021-01-11T00:00:00"/>
    <x v="4672"/>
    <x v="0"/>
    <s v="Wear if computer picture story anything."/>
    <d v="2021-02-15T00:00:00"/>
    <x v="627"/>
  </r>
  <r>
    <s v="CLM05746523"/>
    <d v="2023-10-29T00:00:00"/>
    <x v="4673"/>
    <x v="2"/>
    <s v="Special of research control despite nor sister cultural."/>
    <m/>
    <x v="1930"/>
  </r>
  <r>
    <s v="CLM49121213"/>
    <d v="2023-08-30T00:00:00"/>
    <x v="4674"/>
    <x v="1"/>
    <s v="Vote media necessary church."/>
    <d v="2023-09-11T00:00:00"/>
    <x v="3074"/>
  </r>
  <r>
    <s v="CLM63833121"/>
    <d v="2022-01-14T00:00:00"/>
    <x v="4675"/>
    <x v="1"/>
    <s v="Least paper common."/>
    <d v="2022-02-21T00:00:00"/>
    <x v="2872"/>
  </r>
  <r>
    <s v="CLM60586761"/>
    <d v="2021-03-16T00:00:00"/>
    <x v="4676"/>
    <x v="0"/>
    <s v="You memory person near do."/>
    <d v="2021-04-30T00:00:00"/>
    <x v="3075"/>
  </r>
  <r>
    <s v="CLM47512684"/>
    <d v="2022-02-09T00:00:00"/>
    <x v="4677"/>
    <x v="0"/>
    <s v="Second individual himself responsibility race."/>
    <d v="2022-03-25T00:00:00"/>
    <x v="204"/>
  </r>
  <r>
    <s v="CLM64193891"/>
    <d v="2020-06-28T00:00:00"/>
    <x v="4678"/>
    <x v="2"/>
    <s v="Table reveal itself rest radio stand size."/>
    <m/>
    <x v="3076"/>
  </r>
  <r>
    <s v="CLM96330773"/>
    <d v="2022-01-24T00:00:00"/>
    <x v="4679"/>
    <x v="0"/>
    <s v="Professional especially structure learn center material ten."/>
    <m/>
    <x v="2180"/>
  </r>
  <r>
    <s v="CLM91423369"/>
    <d v="2023-06-21T00:00:00"/>
    <x v="4680"/>
    <x v="1"/>
    <s v="Statement help her clearly."/>
    <d v="2023-07-17T00:00:00"/>
    <x v="509"/>
  </r>
  <r>
    <s v="CLM78710861"/>
    <d v="2021-10-28T00:00:00"/>
    <x v="4681"/>
    <x v="1"/>
    <s v="Teach purpose item million."/>
    <m/>
    <x v="2458"/>
  </r>
  <r>
    <s v="CLM97681348"/>
    <d v="2021-04-20T00:00:00"/>
    <x v="4682"/>
    <x v="2"/>
    <s v="Suffer if before decide coach music."/>
    <m/>
    <x v="3077"/>
  </r>
  <r>
    <s v="CLM59886851"/>
    <d v="2020-05-30T00:00:00"/>
    <x v="4683"/>
    <x v="1"/>
    <s v="Rise affect sound lot nation score service dream."/>
    <d v="2020-08-14T00:00:00"/>
    <x v="1220"/>
  </r>
  <r>
    <s v="CLM87429109"/>
    <d v="2022-12-03T00:00:00"/>
    <x v="4684"/>
    <x v="2"/>
    <s v="Deal reality wear."/>
    <d v="2023-02-27T00:00:00"/>
    <x v="1127"/>
  </r>
  <r>
    <s v="CLM81363836"/>
    <d v="2022-04-15T00:00:00"/>
    <x v="134"/>
    <x v="2"/>
    <s v="Suddenly have development."/>
    <d v="2022-07-08T00:00:00"/>
    <x v="420"/>
  </r>
  <r>
    <s v="CLM10274260"/>
    <d v="2022-12-20T00:00:00"/>
    <x v="4685"/>
    <x v="0"/>
    <s v="Wind door wait with whose."/>
    <d v="2023-01-02T00:00:00"/>
    <x v="3078"/>
  </r>
  <r>
    <s v="CLM97439388"/>
    <d v="2024-04-15T00:00:00"/>
    <x v="4686"/>
    <x v="2"/>
    <s v="Others voice floor system trial."/>
    <m/>
    <x v="956"/>
  </r>
  <r>
    <s v="CLM38616789"/>
    <d v="2024-11-05T00:00:00"/>
    <x v="4687"/>
    <x v="2"/>
    <s v="Congress many arrive style item just."/>
    <d v="2024-12-27T00:00:00"/>
    <x v="984"/>
  </r>
  <r>
    <s v="CLM86025815"/>
    <d v="2024-05-10T00:00:00"/>
    <x v="4158"/>
    <x v="2"/>
    <s v="Much view list reduce road."/>
    <d v="2024-07-11T00:00:00"/>
    <x v="2555"/>
  </r>
  <r>
    <s v="CLM39375727"/>
    <d v="2022-10-19T00:00:00"/>
    <x v="4688"/>
    <x v="0"/>
    <s v="Avoid hair none yes those drive."/>
    <d v="2022-12-03T00:00:00"/>
    <x v="703"/>
  </r>
  <r>
    <s v="CLM14276285"/>
    <d v="2022-03-02T00:00:00"/>
    <x v="4689"/>
    <x v="1"/>
    <s v="Bit she amount world reflect happy surface."/>
    <d v="2022-04-15T00:00:00"/>
    <x v="333"/>
  </r>
  <r>
    <s v="CLM20056254"/>
    <d v="2020-05-29T00:00:00"/>
    <x v="4690"/>
    <x v="2"/>
    <s v="Risk fire assume last and skill."/>
    <d v="2020-07-24T00:00:00"/>
    <x v="1635"/>
  </r>
  <r>
    <s v="CLM15368048"/>
    <d v="2024-11-24T00:00:00"/>
    <x v="4691"/>
    <x v="0"/>
    <s v="Writer but whole thought ball."/>
    <m/>
    <x v="3079"/>
  </r>
  <r>
    <s v="CLM51366892"/>
    <d v="2021-04-01T00:00:00"/>
    <x v="4692"/>
    <x v="2"/>
    <s v="Paper price listen experience somebody value."/>
    <d v="2021-05-27T00:00:00"/>
    <x v="2747"/>
  </r>
  <r>
    <s v="CLM29375692"/>
    <d v="2020-04-27T00:00:00"/>
    <x v="4693"/>
    <x v="0"/>
    <s v="Condition president police."/>
    <d v="2020-06-27T00:00:00"/>
    <x v="2243"/>
  </r>
  <r>
    <s v="CLM80692772"/>
    <d v="2022-03-10T00:00:00"/>
    <x v="4694"/>
    <x v="2"/>
    <s v="Beautiful may fact Mrs especially clear factor."/>
    <m/>
    <x v="2772"/>
  </r>
  <r>
    <s v="CLM17776727"/>
    <d v="2024-07-23T00:00:00"/>
    <x v="4695"/>
    <x v="2"/>
    <s v="Each left friend such task."/>
    <d v="2024-09-28T00:00:00"/>
    <x v="3080"/>
  </r>
  <r>
    <s v="CLM96304365"/>
    <d v="2023-12-02T00:00:00"/>
    <x v="4696"/>
    <x v="1"/>
    <s v="Ever defense receive dream skin commercial with."/>
    <d v="2024-02-20T00:00:00"/>
    <x v="1843"/>
  </r>
  <r>
    <s v="CLM29187061"/>
    <d v="2020-03-22T00:00:00"/>
    <x v="4697"/>
    <x v="0"/>
    <s v="Oil nice more cold."/>
    <m/>
    <x v="3081"/>
  </r>
  <r>
    <s v="CLM57900158"/>
    <d v="2020-11-03T00:00:00"/>
    <x v="4698"/>
    <x v="0"/>
    <s v="Then thank wrong board several power hold forward."/>
    <d v="2020-11-16T00:00:00"/>
    <x v="433"/>
  </r>
  <r>
    <s v="CLM12440008"/>
    <d v="2020-02-12T00:00:00"/>
    <x v="4699"/>
    <x v="0"/>
    <s v="Lead if study phone pick cultural."/>
    <m/>
    <x v="1815"/>
  </r>
  <r>
    <s v="CLM90849940"/>
    <d v="2021-06-29T00:00:00"/>
    <x v="4700"/>
    <x v="2"/>
    <s v="Find pay talk head century local sister."/>
    <d v="2021-07-11T00:00:00"/>
    <x v="2085"/>
  </r>
  <r>
    <s v="CLM28900816"/>
    <d v="2021-01-01T00:00:00"/>
    <x v="4701"/>
    <x v="1"/>
    <s v="Bag life occur direction old community."/>
    <d v="2021-01-28T00:00:00"/>
    <x v="3082"/>
  </r>
  <r>
    <s v="CLM93477685"/>
    <d v="2023-08-05T00:00:00"/>
    <x v="4702"/>
    <x v="1"/>
    <s v="Sell start fire on concern hour month stand."/>
    <d v="2023-10-15T00:00:00"/>
    <x v="3083"/>
  </r>
  <r>
    <s v="CLM07783498"/>
    <d v="2024-11-02T00:00:00"/>
    <x v="4703"/>
    <x v="0"/>
    <s v="Help beyond instead seek morning."/>
    <d v="2024-12-01T00:00:00"/>
    <x v="384"/>
  </r>
  <r>
    <s v="CLM10471701"/>
    <d v="2023-08-04T00:00:00"/>
    <x v="4704"/>
    <x v="1"/>
    <s v="Media year continue."/>
    <d v="2023-09-13T00:00:00"/>
    <x v="3084"/>
  </r>
  <r>
    <s v="CLM77777015"/>
    <d v="2024-09-18T00:00:00"/>
    <x v="4705"/>
    <x v="0"/>
    <s v="Level recent rock spend relate."/>
    <m/>
    <x v="2973"/>
  </r>
  <r>
    <s v="CLM10950045"/>
    <d v="2022-11-19T00:00:00"/>
    <x v="4706"/>
    <x v="1"/>
    <s v="Your oil race decide control."/>
    <d v="2022-12-20T00:00:00"/>
    <x v="832"/>
  </r>
  <r>
    <s v="CLM22342134"/>
    <d v="2022-02-27T00:00:00"/>
    <x v="4707"/>
    <x v="2"/>
    <s v="Financial collection keep site whose pattern sport."/>
    <d v="2022-05-01T00:00:00"/>
    <x v="3085"/>
  </r>
  <r>
    <s v="CLM58567730"/>
    <d v="2022-01-21T00:00:00"/>
    <x v="4708"/>
    <x v="2"/>
    <s v="Meet instead chance any."/>
    <m/>
    <x v="3086"/>
  </r>
  <r>
    <s v="CLM26029208"/>
    <d v="2024-06-14T00:00:00"/>
    <x v="4709"/>
    <x v="0"/>
    <s v="Factor benefit which support suggest."/>
    <d v="2024-09-09T00:00:00"/>
    <x v="3087"/>
  </r>
  <r>
    <s v="CLM54933942"/>
    <d v="2022-01-30T00:00:00"/>
    <x v="4710"/>
    <x v="0"/>
    <s v="Staff store air."/>
    <d v="2022-04-24T00:00:00"/>
    <x v="1420"/>
  </r>
  <r>
    <s v="CLM39454168"/>
    <d v="2024-03-13T00:00:00"/>
    <x v="4711"/>
    <x v="0"/>
    <s v="Western exist college themselves citizen ago."/>
    <d v="2024-05-29T00:00:00"/>
    <x v="2327"/>
  </r>
  <r>
    <s v="CLM98613408"/>
    <d v="2024-02-18T00:00:00"/>
    <x v="4712"/>
    <x v="0"/>
    <s v="Chance hand eat mission."/>
    <d v="2024-05-06T00:00:00"/>
    <x v="1545"/>
  </r>
  <r>
    <s v="CLM40458124"/>
    <d v="2024-04-29T00:00:00"/>
    <x v="4713"/>
    <x v="1"/>
    <s v="Tree team trade nothing."/>
    <d v="2024-07-05T00:00:00"/>
    <x v="356"/>
  </r>
  <r>
    <s v="CLM48232107"/>
    <d v="2023-06-27T00:00:00"/>
    <x v="4714"/>
    <x v="1"/>
    <s v="Score month student like wear wide."/>
    <m/>
    <x v="2921"/>
  </r>
  <r>
    <s v="CLM72680667"/>
    <d v="2024-07-06T00:00:00"/>
    <x v="4715"/>
    <x v="1"/>
    <s v="Than watch wear choice strong along."/>
    <d v="2024-09-05T00:00:00"/>
    <x v="1503"/>
  </r>
  <r>
    <s v="CLM48683008"/>
    <d v="2020-06-26T00:00:00"/>
    <x v="4716"/>
    <x v="1"/>
    <s v="Trial car rise information."/>
    <d v="2020-09-13T00:00:00"/>
    <x v="3088"/>
  </r>
  <r>
    <s v="CLM46149099"/>
    <d v="2023-06-12T00:00:00"/>
    <x v="4717"/>
    <x v="1"/>
    <s v="Degree anyone age agreement military history sometimes."/>
    <m/>
    <x v="1567"/>
  </r>
  <r>
    <s v="CLM09048983"/>
    <d v="2021-08-28T00:00:00"/>
    <x v="4718"/>
    <x v="1"/>
    <s v="Realize open onto south."/>
    <d v="2021-10-02T00:00:00"/>
    <x v="3089"/>
  </r>
  <r>
    <s v="CLM31958103"/>
    <d v="2020-11-09T00:00:00"/>
    <x v="4719"/>
    <x v="1"/>
    <s v="Number term be movie indicate build."/>
    <d v="2021-02-07T00:00:00"/>
    <x v="2263"/>
  </r>
  <r>
    <s v="CLM00976820"/>
    <d v="2024-01-24T00:00:00"/>
    <x v="4720"/>
    <x v="2"/>
    <s v="Beyond pull reflect such."/>
    <m/>
    <x v="3090"/>
  </r>
  <r>
    <s v="CLM62062692"/>
    <d v="2024-02-14T00:00:00"/>
    <x v="4721"/>
    <x v="2"/>
    <s v="Democratic agreement seven challenge."/>
    <d v="2024-05-02T00:00:00"/>
    <x v="1833"/>
  </r>
  <r>
    <s v="CLM81210343"/>
    <d v="2022-08-01T00:00:00"/>
    <x v="4722"/>
    <x v="1"/>
    <s v="Woman consider husband claim."/>
    <d v="2022-08-28T00:00:00"/>
    <x v="189"/>
  </r>
  <r>
    <s v="CLM05479865"/>
    <d v="2022-06-06T00:00:00"/>
    <x v="4723"/>
    <x v="2"/>
    <s v="Good including magazine."/>
    <d v="2022-08-17T00:00:00"/>
    <x v="3091"/>
  </r>
  <r>
    <s v="CLM52198289"/>
    <d v="2023-02-07T00:00:00"/>
    <x v="4724"/>
    <x v="2"/>
    <s v="International change song above civil."/>
    <d v="2023-04-12T00:00:00"/>
    <x v="2738"/>
  </r>
  <r>
    <s v="CLM48440134"/>
    <d v="2021-07-11T00:00:00"/>
    <x v="4725"/>
    <x v="1"/>
    <s v="Station score commercial shoulder rate."/>
    <d v="2021-10-07T00:00:00"/>
    <x v="3052"/>
  </r>
  <r>
    <s v="CLM94098963"/>
    <d v="2020-07-11T00:00:00"/>
    <x v="4726"/>
    <x v="2"/>
    <s v="Trip discover second fine relationship oil."/>
    <d v="2020-09-09T00:00:00"/>
    <x v="3092"/>
  </r>
  <r>
    <s v="CLM83440710"/>
    <d v="2023-08-17T00:00:00"/>
    <x v="2902"/>
    <x v="0"/>
    <s v="Cost training rock us common what energy."/>
    <d v="2023-09-30T00:00:00"/>
    <x v="3054"/>
  </r>
  <r>
    <s v="CLM06451564"/>
    <d v="2022-06-25T00:00:00"/>
    <x v="3362"/>
    <x v="2"/>
    <s v="Sister life six recent contain than there."/>
    <d v="2022-08-24T00:00:00"/>
    <x v="3093"/>
  </r>
  <r>
    <s v="CLM69989178"/>
    <d v="2020-04-15T00:00:00"/>
    <x v="4727"/>
    <x v="0"/>
    <s v="Could section item get power force college."/>
    <d v="2020-05-03T00:00:00"/>
    <x v="2430"/>
  </r>
  <r>
    <s v="CLM35285482"/>
    <d v="2023-06-17T00:00:00"/>
    <x v="4728"/>
    <x v="2"/>
    <s v="Me later water receive rather world represent."/>
    <d v="2023-06-30T00:00:00"/>
    <x v="1429"/>
  </r>
  <r>
    <s v="CLM56504456"/>
    <d v="2022-12-12T00:00:00"/>
    <x v="4729"/>
    <x v="1"/>
    <s v="Article trade know ball."/>
    <d v="2023-02-02T00:00:00"/>
    <x v="3094"/>
  </r>
  <r>
    <s v="CLM19057741"/>
    <d v="2020-07-16T00:00:00"/>
    <x v="4730"/>
    <x v="1"/>
    <s v="Poor enter card phone my woman pick."/>
    <d v="2020-09-06T00:00:00"/>
    <x v="1821"/>
  </r>
  <r>
    <s v="CLM63451850"/>
    <d v="2020-02-01T00:00:00"/>
    <x v="4731"/>
    <x v="0"/>
    <s v="Let know right still market several."/>
    <d v="2020-04-25T00:00:00"/>
    <x v="3095"/>
  </r>
  <r>
    <s v="CLM03485288"/>
    <d v="2024-06-21T00:00:00"/>
    <x v="4732"/>
    <x v="0"/>
    <s v="Good notice relate."/>
    <m/>
    <x v="3096"/>
  </r>
  <r>
    <s v="CLM01889494"/>
    <d v="2023-01-15T00:00:00"/>
    <x v="4733"/>
    <x v="0"/>
    <s v="Ever citizen spring site task know."/>
    <m/>
    <x v="3097"/>
  </r>
  <r>
    <s v="CLM84336277"/>
    <d v="2020-08-21T00:00:00"/>
    <x v="4734"/>
    <x v="1"/>
    <s v="Degree particularly contain worry produce source."/>
    <d v="2020-09-27T00:00:00"/>
    <x v="2742"/>
  </r>
  <r>
    <s v="CLM31957173"/>
    <d v="2020-01-04T00:00:00"/>
    <x v="4735"/>
    <x v="0"/>
    <s v="Risk describe pattern sit government turn."/>
    <m/>
    <x v="718"/>
  </r>
  <r>
    <s v="CLM34497699"/>
    <d v="2021-07-30T00:00:00"/>
    <x v="4736"/>
    <x v="2"/>
    <s v="East during together fill likely least simple."/>
    <d v="2021-09-14T00:00:00"/>
    <x v="3098"/>
  </r>
  <r>
    <s v="CLM94118543"/>
    <d v="2022-10-28T00:00:00"/>
    <x v="4737"/>
    <x v="0"/>
    <s v="Law environmental to operation order specific ground later."/>
    <m/>
    <x v="2924"/>
  </r>
  <r>
    <s v="CLM89118240"/>
    <d v="2021-06-18T00:00:00"/>
    <x v="4738"/>
    <x v="0"/>
    <s v="Trip nearly summer weight."/>
    <m/>
    <x v="3099"/>
  </r>
  <r>
    <s v="CLM12381153"/>
    <d v="2024-03-23T00:00:00"/>
    <x v="4739"/>
    <x v="2"/>
    <s v="Speech admit development amount."/>
    <d v="2024-05-31T00:00:00"/>
    <x v="3100"/>
  </r>
  <r>
    <s v="CLM88851884"/>
    <d v="2020-08-10T00:00:00"/>
    <x v="3008"/>
    <x v="2"/>
    <s v="Their another final force moment."/>
    <d v="2020-09-05T00:00:00"/>
    <x v="3101"/>
  </r>
  <r>
    <s v="CLM95969979"/>
    <d v="2022-05-21T00:00:00"/>
    <x v="4740"/>
    <x v="0"/>
    <s v="Ever ability both read fill apply billion."/>
    <d v="2022-06-12T00:00:00"/>
    <x v="3102"/>
  </r>
  <r>
    <s v="CLM78557006"/>
    <d v="2022-11-08T00:00:00"/>
    <x v="4741"/>
    <x v="1"/>
    <s v="Anything strong attack."/>
    <d v="2022-12-06T00:00:00"/>
    <x v="970"/>
  </r>
  <r>
    <s v="CLM05847863"/>
    <d v="2021-05-15T00:00:00"/>
    <x v="1780"/>
    <x v="2"/>
    <s v="Religious time discussion argue leave let."/>
    <m/>
    <x v="3103"/>
  </r>
  <r>
    <s v="CLM62920160"/>
    <d v="2020-03-21T00:00:00"/>
    <x v="4742"/>
    <x v="0"/>
    <s v="Program suddenly old."/>
    <m/>
    <x v="3104"/>
  </r>
  <r>
    <s v="CLM90711755"/>
    <d v="2023-05-09T00:00:00"/>
    <x v="4743"/>
    <x v="0"/>
    <s v="Billion face personal theory late chance."/>
    <d v="2023-06-27T00:00:00"/>
    <x v="3105"/>
  </r>
  <r>
    <s v="CLM20130382"/>
    <d v="2021-01-16T00:00:00"/>
    <x v="4744"/>
    <x v="0"/>
    <s v="Star usually listen whatever me among expect."/>
    <m/>
    <x v="779"/>
  </r>
  <r>
    <s v="CLM60230186"/>
    <d v="2021-11-27T00:00:00"/>
    <x v="4745"/>
    <x v="0"/>
    <s v="Live gas week age hold firm exactly."/>
    <d v="2022-01-16T00:00:00"/>
    <x v="3106"/>
  </r>
  <r>
    <s v="CLM83021341"/>
    <d v="2020-10-11T00:00:00"/>
    <x v="4746"/>
    <x v="2"/>
    <s v="Church option institution yard product couple oil."/>
    <m/>
    <x v="519"/>
  </r>
  <r>
    <s v="CLM21963841"/>
    <d v="2024-04-09T00:00:00"/>
    <x v="758"/>
    <x v="1"/>
    <s v="Sure bit Mr guy price red couple."/>
    <d v="2024-04-26T00:00:00"/>
    <x v="3107"/>
  </r>
  <r>
    <s v="CLM69523102"/>
    <d v="2021-01-13T00:00:00"/>
    <x v="4747"/>
    <x v="2"/>
    <s v="Task yard later where region wish player."/>
    <d v="2021-02-15T00:00:00"/>
    <x v="1261"/>
  </r>
  <r>
    <s v="CLM72956463"/>
    <d v="2024-01-04T00:00:00"/>
    <x v="4748"/>
    <x v="2"/>
    <s v="At eight treatment claim cup include bring."/>
    <d v="2024-03-21T00:00:00"/>
    <x v="1879"/>
  </r>
  <r>
    <s v="CLM25487265"/>
    <d v="2023-10-26T00:00:00"/>
    <x v="4749"/>
    <x v="0"/>
    <s v="Just behavior almost nation note risk."/>
    <m/>
    <x v="2761"/>
  </r>
  <r>
    <s v="CLM27997001"/>
    <d v="2024-02-18T00:00:00"/>
    <x v="4750"/>
    <x v="1"/>
    <s v="Day card turn plan thought adult."/>
    <d v="2024-04-02T00:00:00"/>
    <x v="3108"/>
  </r>
  <r>
    <s v="CLM88916055"/>
    <d v="2022-06-09T00:00:00"/>
    <x v="4751"/>
    <x v="0"/>
    <s v="Process meeting yeah very relate."/>
    <m/>
    <x v="1305"/>
  </r>
  <r>
    <s v="CLM22980673"/>
    <d v="2020-05-16T00:00:00"/>
    <x v="4752"/>
    <x v="1"/>
    <s v="Past fund article author."/>
    <d v="2020-07-25T00:00:00"/>
    <x v="3109"/>
  </r>
  <r>
    <s v="CLM66980483"/>
    <d v="2021-10-01T00:00:00"/>
    <x v="4753"/>
    <x v="2"/>
    <s v="News computer general notice much weight."/>
    <m/>
    <x v="1279"/>
  </r>
  <r>
    <s v="CLM38710334"/>
    <d v="2023-06-25T00:00:00"/>
    <x v="4754"/>
    <x v="1"/>
    <s v="Music growth minute born officer."/>
    <m/>
    <x v="3110"/>
  </r>
  <r>
    <s v="CLM60996663"/>
    <d v="2022-03-30T00:00:00"/>
    <x v="4755"/>
    <x v="0"/>
    <s v="Return alone actually never prevent eight."/>
    <m/>
    <x v="313"/>
  </r>
  <r>
    <s v="CLM76302336"/>
    <d v="2020-08-05T00:00:00"/>
    <x v="4756"/>
    <x v="0"/>
    <s v="Out phone argue."/>
    <m/>
    <x v="1472"/>
  </r>
  <r>
    <s v="CLM39890132"/>
    <d v="2024-06-15T00:00:00"/>
    <x v="4757"/>
    <x v="0"/>
    <s v="Off pressure leader professor no or."/>
    <d v="2024-09-05T00:00:00"/>
    <x v="2341"/>
  </r>
  <r>
    <s v="CLM01943122"/>
    <d v="2021-07-22T00:00:00"/>
    <x v="604"/>
    <x v="1"/>
    <s v="College article usually answer."/>
    <d v="2021-08-27T00:00:00"/>
    <x v="3111"/>
  </r>
  <r>
    <s v="CLM38602674"/>
    <d v="2020-10-10T00:00:00"/>
    <x v="4758"/>
    <x v="0"/>
    <s v="Green market program others memory free."/>
    <m/>
    <x v="1287"/>
  </r>
  <r>
    <s v="CLM40228317"/>
    <d v="2021-08-30T00:00:00"/>
    <x v="4759"/>
    <x v="0"/>
    <s v="Sell something sound door thousand church up."/>
    <m/>
    <x v="1877"/>
  </r>
  <r>
    <s v="CLM82983741"/>
    <d v="2020-03-31T00:00:00"/>
    <x v="4760"/>
    <x v="2"/>
    <s v="Ability movie soldier film."/>
    <d v="2020-06-15T00:00:00"/>
    <x v="3112"/>
  </r>
  <r>
    <s v="CLM87083278"/>
    <d v="2023-05-15T00:00:00"/>
    <x v="4761"/>
    <x v="2"/>
    <s v="Conference during chance everything girl morning true large."/>
    <m/>
    <x v="2126"/>
  </r>
  <r>
    <s v="CLM93650994"/>
    <d v="2023-09-22T00:00:00"/>
    <x v="4762"/>
    <x v="0"/>
    <s v="Appear physical treat one accept."/>
    <d v="2023-10-17T00:00:00"/>
    <x v="3113"/>
  </r>
  <r>
    <s v="CLM97859441"/>
    <d v="2021-06-30T00:00:00"/>
    <x v="3638"/>
    <x v="2"/>
    <s v="After look tax."/>
    <d v="2021-07-15T00:00:00"/>
    <x v="3001"/>
  </r>
  <r>
    <s v="CLM88642328"/>
    <d v="2024-03-14T00:00:00"/>
    <x v="4763"/>
    <x v="1"/>
    <s v="Mrs challenge research surface million lay."/>
    <m/>
    <x v="897"/>
  </r>
  <r>
    <s v="CLM25983659"/>
    <d v="2021-03-03T00:00:00"/>
    <x v="4764"/>
    <x v="2"/>
    <s v="Area central month three scientist may outside agency."/>
    <d v="2021-04-24T00:00:00"/>
    <x v="2200"/>
  </r>
  <r>
    <s v="CLM69820625"/>
    <d v="2022-05-25T00:00:00"/>
    <x v="4765"/>
    <x v="0"/>
    <s v="Health realize military that decide experience."/>
    <d v="2022-07-28T00:00:00"/>
    <x v="443"/>
  </r>
  <r>
    <s v="CLM04434952"/>
    <d v="2021-07-10T00:00:00"/>
    <x v="4766"/>
    <x v="1"/>
    <s v="Again action similar energy."/>
    <m/>
    <x v="2571"/>
  </r>
  <r>
    <s v="CLM25007619"/>
    <d v="2020-01-22T00:00:00"/>
    <x v="4767"/>
    <x v="1"/>
    <s v="Full their front go weight believe."/>
    <d v="2020-04-06T00:00:00"/>
    <x v="3114"/>
  </r>
  <r>
    <s v="CLM04920776"/>
    <d v="2024-12-18T00:00:00"/>
    <x v="4768"/>
    <x v="2"/>
    <s v="Resource happen life prevent least floor."/>
    <m/>
    <x v="3115"/>
  </r>
  <r>
    <s v="CLM78123587"/>
    <d v="2022-06-25T00:00:00"/>
    <x v="4769"/>
    <x v="0"/>
    <s v="Sport rate two central third indeed left."/>
    <m/>
    <x v="2423"/>
  </r>
  <r>
    <s v="CLM05708300"/>
    <d v="2023-08-24T00:00:00"/>
    <x v="4770"/>
    <x v="0"/>
    <s v="Know remember according raise always box key."/>
    <d v="2023-10-29T00:00:00"/>
    <x v="3116"/>
  </r>
  <r>
    <s v="CLM01443994"/>
    <d v="2022-06-14T00:00:00"/>
    <x v="4771"/>
    <x v="2"/>
    <s v="Home people mind whom quite poor."/>
    <m/>
    <x v="1256"/>
  </r>
  <r>
    <s v="CLM34944623"/>
    <d v="2024-02-24T00:00:00"/>
    <x v="4772"/>
    <x v="1"/>
    <s v="Large themselves others medical surface food should time."/>
    <m/>
    <x v="3117"/>
  </r>
  <r>
    <s v="CLM30982637"/>
    <d v="2019-12-31T00:00:00"/>
    <x v="4773"/>
    <x v="2"/>
    <s v="There professional democratic store able."/>
    <m/>
    <x v="3118"/>
  </r>
  <r>
    <s v="CLM57304244"/>
    <d v="2023-11-19T00:00:00"/>
    <x v="4774"/>
    <x v="0"/>
    <s v="Establish guess term situation."/>
    <m/>
    <x v="3119"/>
  </r>
  <r>
    <s v="CLM06305234"/>
    <d v="2022-07-19T00:00:00"/>
    <x v="4775"/>
    <x v="1"/>
    <s v="Adult myself end of."/>
    <m/>
    <x v="3120"/>
  </r>
  <r>
    <s v="CLM84055713"/>
    <d v="2023-03-10T00:00:00"/>
    <x v="4776"/>
    <x v="2"/>
    <s v="Own consumer push eye home."/>
    <m/>
    <x v="666"/>
  </r>
  <r>
    <s v="CLM43520789"/>
    <d v="2022-08-18T00:00:00"/>
    <x v="4777"/>
    <x v="1"/>
    <s v="Hard plan child course though late."/>
    <d v="2022-09-28T00:00:00"/>
    <x v="425"/>
  </r>
  <r>
    <s v="CLM32495921"/>
    <d v="2024-01-18T00:00:00"/>
    <x v="4778"/>
    <x v="1"/>
    <s v="Onto college budget cover in one."/>
    <d v="2024-02-08T00:00:00"/>
    <x v="2064"/>
  </r>
  <r>
    <s v="CLM34516322"/>
    <d v="2020-07-13T00:00:00"/>
    <x v="4779"/>
    <x v="0"/>
    <s v="After our month add assume agree."/>
    <d v="2020-10-01T00:00:00"/>
    <x v="714"/>
  </r>
  <r>
    <s v="CLM18293242"/>
    <d v="2022-08-03T00:00:00"/>
    <x v="4780"/>
    <x v="1"/>
    <s v="Receive amount eight along."/>
    <d v="2022-08-15T00:00:00"/>
    <x v="1718"/>
  </r>
  <r>
    <s v="CLM60225404"/>
    <d v="2020-11-05T00:00:00"/>
    <x v="4781"/>
    <x v="1"/>
    <s v="Walk store decision race green low natural."/>
    <d v="2021-01-29T00:00:00"/>
    <x v="2379"/>
  </r>
  <r>
    <s v="CLM91297219"/>
    <d v="2023-11-06T00:00:00"/>
    <x v="4782"/>
    <x v="2"/>
    <s v="Point could develop."/>
    <d v="2024-01-18T00:00:00"/>
    <x v="1082"/>
  </r>
  <r>
    <s v="CLM90282133"/>
    <d v="2021-05-18T00:00:00"/>
    <x v="4783"/>
    <x v="0"/>
    <s v="Prevent most skill property happy risk power."/>
    <d v="2021-06-30T00:00:00"/>
    <x v="3120"/>
  </r>
  <r>
    <s v="CLM13276322"/>
    <d v="2024-03-31T00:00:00"/>
    <x v="4784"/>
    <x v="2"/>
    <s v="Property evening research yes moment."/>
    <d v="2024-05-27T00:00:00"/>
    <x v="2029"/>
  </r>
  <r>
    <s v="CLM52860790"/>
    <d v="2022-03-17T00:00:00"/>
    <x v="4785"/>
    <x v="1"/>
    <s v="Room again assume create I sea style start."/>
    <d v="2022-04-11T00:00:00"/>
    <x v="1291"/>
  </r>
  <r>
    <s v="CLM28644340"/>
    <d v="2023-01-27T00:00:00"/>
    <x v="4786"/>
    <x v="2"/>
    <s v="Second money civil herself he series suddenly somebody."/>
    <m/>
    <x v="2478"/>
  </r>
  <r>
    <s v="CLM07082088"/>
    <d v="2023-08-17T00:00:00"/>
    <x v="4787"/>
    <x v="2"/>
    <s v="Understand energy protect environmental."/>
    <d v="2023-10-13T00:00:00"/>
    <x v="2915"/>
  </r>
  <r>
    <s v="CLM73987735"/>
    <d v="2024-08-07T00:00:00"/>
    <x v="4788"/>
    <x v="2"/>
    <s v="Now very approach husband trade sort."/>
    <m/>
    <x v="3121"/>
  </r>
  <r>
    <s v="CLM82658308"/>
    <d v="2020-07-26T00:00:00"/>
    <x v="4789"/>
    <x v="1"/>
    <s v="Attack late us goal."/>
    <d v="2020-09-15T00:00:00"/>
    <x v="1730"/>
  </r>
  <r>
    <s v="CLM53682060"/>
    <d v="2020-02-20T00:00:00"/>
    <x v="4790"/>
    <x v="0"/>
    <s v="Think send maybe strong."/>
    <m/>
    <x v="2946"/>
  </r>
  <r>
    <s v="CLM17809972"/>
    <d v="2023-11-22T00:00:00"/>
    <x v="4791"/>
    <x v="2"/>
    <s v="Gas add challenge chair event any."/>
    <d v="2024-01-11T00:00:00"/>
    <x v="1943"/>
  </r>
  <r>
    <s v="CLM02720490"/>
    <d v="2023-07-19T00:00:00"/>
    <x v="4792"/>
    <x v="2"/>
    <s v="Red dream conference land maintain tax even."/>
    <m/>
    <x v="3122"/>
  </r>
  <r>
    <s v="CLM71167573"/>
    <d v="2022-04-25T00:00:00"/>
    <x v="4793"/>
    <x v="1"/>
    <s v="Force statement none live world speak admit."/>
    <d v="2022-05-19T00:00:00"/>
    <x v="584"/>
  </r>
  <r>
    <s v="CLM27917814"/>
    <d v="2022-12-29T00:00:00"/>
    <x v="4794"/>
    <x v="0"/>
    <s v="Claim work view."/>
    <d v="2023-02-17T00:00:00"/>
    <x v="3123"/>
  </r>
  <r>
    <s v="CLM18962809"/>
    <d v="2022-09-19T00:00:00"/>
    <x v="4795"/>
    <x v="0"/>
    <s v="Particularly face their pull leg cold late."/>
    <d v="2022-11-08T00:00:00"/>
    <x v="1595"/>
  </r>
  <r>
    <s v="CLM00750995"/>
    <d v="2020-04-24T00:00:00"/>
    <x v="4796"/>
    <x v="1"/>
    <s v="Serious dinner better."/>
    <d v="2020-06-08T00:00:00"/>
    <x v="1869"/>
  </r>
  <r>
    <s v="CLM39499204"/>
    <d v="2023-09-15T00:00:00"/>
    <x v="4797"/>
    <x v="2"/>
    <s v="Choice shoulder as similar remember."/>
    <d v="2023-10-28T00:00:00"/>
    <x v="2613"/>
  </r>
  <r>
    <s v="CLM90103653"/>
    <d v="2021-12-22T00:00:00"/>
    <x v="4798"/>
    <x v="1"/>
    <s v="Allow pull condition doctor service out."/>
    <d v="2022-03-02T00:00:00"/>
    <x v="3124"/>
  </r>
  <r>
    <s v="CLM56049465"/>
    <d v="2022-10-30T00:00:00"/>
    <x v="4799"/>
    <x v="0"/>
    <s v="Future day worry eat teacher."/>
    <d v="2022-12-01T00:00:00"/>
    <x v="958"/>
  </r>
  <r>
    <s v="CLM23139396"/>
    <d v="2021-08-05T00:00:00"/>
    <x v="4800"/>
    <x v="1"/>
    <s v="Economic may cell large even officer."/>
    <d v="2021-10-04T00:00:00"/>
    <x v="729"/>
  </r>
  <r>
    <s v="CLM69560275"/>
    <d v="2022-05-16T00:00:00"/>
    <x v="3837"/>
    <x v="1"/>
    <s v="Special machine development that rather western."/>
    <m/>
    <x v="248"/>
  </r>
  <r>
    <s v="CLM39851719"/>
    <d v="2023-04-04T00:00:00"/>
    <x v="4801"/>
    <x v="2"/>
    <s v="However condition hope father father as."/>
    <d v="2023-06-10T00:00:00"/>
    <x v="1304"/>
  </r>
  <r>
    <s v="CLM49822905"/>
    <d v="2021-02-10T00:00:00"/>
    <x v="4656"/>
    <x v="2"/>
    <s v="Realize until forget capital floor list skill."/>
    <d v="2021-04-25T00:00:00"/>
    <x v="1630"/>
  </r>
  <r>
    <s v="CLM41759802"/>
    <d v="2021-09-25T00:00:00"/>
    <x v="4802"/>
    <x v="2"/>
    <s v="Can enter skill future could."/>
    <m/>
    <x v="3125"/>
  </r>
  <r>
    <s v="CLM62604176"/>
    <d v="2021-04-14T00:00:00"/>
    <x v="4803"/>
    <x v="2"/>
    <s v="My subject model two anything."/>
    <m/>
    <x v="3126"/>
  </r>
  <r>
    <s v="CLM02373153"/>
    <d v="2020-01-02T00:00:00"/>
    <x v="4804"/>
    <x v="0"/>
    <s v="Fine book read fear suggest grow choose."/>
    <d v="2020-02-09T00:00:00"/>
    <x v="2552"/>
  </r>
  <r>
    <s v="CLM73922330"/>
    <d v="2024-01-01T00:00:00"/>
    <x v="4805"/>
    <x v="1"/>
    <s v="Agreement major out exactly reach baby."/>
    <d v="2024-03-26T00:00:00"/>
    <x v="1113"/>
  </r>
  <r>
    <s v="CLM71711521"/>
    <d v="2020-09-08T00:00:00"/>
    <x v="4806"/>
    <x v="0"/>
    <s v="Model top treat physical account forward."/>
    <m/>
    <x v="720"/>
  </r>
  <r>
    <s v="CLM63424852"/>
    <d v="2024-01-06T00:00:00"/>
    <x v="4807"/>
    <x v="2"/>
    <s v="Allow meeting discover assume because."/>
    <m/>
    <x v="2223"/>
  </r>
  <r>
    <s v="CLM97996407"/>
    <d v="2021-09-10T00:00:00"/>
    <x v="4808"/>
    <x v="2"/>
    <s v="Land no wife safe."/>
    <d v="2021-12-02T00:00:00"/>
    <x v="3127"/>
  </r>
  <r>
    <s v="CLM46912438"/>
    <d v="2022-06-10T00:00:00"/>
    <x v="4809"/>
    <x v="0"/>
    <s v="Position hear former material."/>
    <d v="2022-07-11T00:00:00"/>
    <x v="2572"/>
  </r>
  <r>
    <s v="CLM23312568"/>
    <d v="2024-12-21T00:00:00"/>
    <x v="1370"/>
    <x v="2"/>
    <s v="Third current collection tree food serious amount success."/>
    <m/>
    <x v="2713"/>
  </r>
  <r>
    <s v="CLM30192599"/>
    <d v="2024-06-19T00:00:00"/>
    <x v="4810"/>
    <x v="2"/>
    <s v="Purpose strong score strategy."/>
    <d v="2024-08-16T00:00:00"/>
    <x v="2484"/>
  </r>
  <r>
    <s v="CLM76975059"/>
    <d v="2021-05-10T00:00:00"/>
    <x v="1711"/>
    <x v="2"/>
    <s v="Many in painting community care success."/>
    <d v="2021-07-19T00:00:00"/>
    <x v="3128"/>
  </r>
  <r>
    <s v="CLM45325880"/>
    <d v="2022-08-15T00:00:00"/>
    <x v="4811"/>
    <x v="0"/>
    <s v="Turn past what position price help world material."/>
    <m/>
    <x v="2635"/>
  </r>
  <r>
    <s v="CLM89847415"/>
    <d v="2023-04-15T00:00:00"/>
    <x v="4812"/>
    <x v="2"/>
    <s v="Example oil the energy teacher social set."/>
    <d v="2023-07-08T00:00:00"/>
    <x v="644"/>
  </r>
  <r>
    <s v="CLM65297882"/>
    <d v="2021-08-11T00:00:00"/>
    <x v="4813"/>
    <x v="2"/>
    <s v="Soldier will clearly help station."/>
    <d v="2021-09-13T00:00:00"/>
    <x v="2807"/>
  </r>
  <r>
    <s v="CLM47337388"/>
    <d v="2024-02-26T00:00:00"/>
    <x v="4814"/>
    <x v="1"/>
    <s v="Center wind education figure pretty computer."/>
    <d v="2024-04-11T00:00:00"/>
    <x v="3129"/>
  </r>
  <r>
    <s v="CLM21346205"/>
    <d v="2021-08-04T00:00:00"/>
    <x v="4815"/>
    <x v="2"/>
    <s v="Dog success week."/>
    <d v="2021-10-06T00:00:00"/>
    <x v="1953"/>
  </r>
  <r>
    <s v="CLM40324298"/>
    <d v="2020-08-19T00:00:00"/>
    <x v="4816"/>
    <x v="1"/>
    <s v="Arm lose baby plant."/>
    <d v="2020-08-31T00:00:00"/>
    <x v="2296"/>
  </r>
  <r>
    <s v="CLM76797349"/>
    <d v="2022-05-13T00:00:00"/>
    <x v="4817"/>
    <x v="2"/>
    <s v="White safe man third he there."/>
    <d v="2022-06-03T00:00:00"/>
    <x v="3130"/>
  </r>
  <r>
    <s v="CLM67003657"/>
    <d v="2022-12-20T00:00:00"/>
    <x v="2158"/>
    <x v="2"/>
    <s v="Allow member mention property."/>
    <m/>
    <x v="3034"/>
  </r>
  <r>
    <s v="CLM25520891"/>
    <d v="2020-02-27T00:00:00"/>
    <x v="4818"/>
    <x v="2"/>
    <s v="Increase reality door wall short store letter."/>
    <d v="2020-05-04T00:00:00"/>
    <x v="3131"/>
  </r>
  <r>
    <s v="CLM22444440"/>
    <d v="2020-04-02T00:00:00"/>
    <x v="4819"/>
    <x v="0"/>
    <s v="Social customer bring list lose sell image."/>
    <d v="2020-04-17T00:00:00"/>
    <x v="3132"/>
  </r>
  <r>
    <s v="CLM55844313"/>
    <d v="2020-01-26T00:00:00"/>
    <x v="4820"/>
    <x v="2"/>
    <s v="Dark such free poor front girl."/>
    <d v="2020-03-19T00:00:00"/>
    <x v="3133"/>
  </r>
  <r>
    <s v="CLM53916880"/>
    <d v="2024-05-29T00:00:00"/>
    <x v="4821"/>
    <x v="0"/>
    <s v="Example sell book whatever worry gas."/>
    <d v="2024-08-26T00:00:00"/>
    <x v="2422"/>
  </r>
  <r>
    <s v="CLM09528493"/>
    <d v="2023-09-10T00:00:00"/>
    <x v="4822"/>
    <x v="1"/>
    <s v="So reach manage day nothing believe."/>
    <d v="2023-11-05T00:00:00"/>
    <x v="3134"/>
  </r>
  <r>
    <s v="CLM09233057"/>
    <d v="2022-03-31T00:00:00"/>
    <x v="4823"/>
    <x v="1"/>
    <s v="Wear carry suggest truth."/>
    <m/>
    <x v="1401"/>
  </r>
  <r>
    <s v="CLM78797021"/>
    <d v="2024-10-16T00:00:00"/>
    <x v="4824"/>
    <x v="0"/>
    <s v="Dinner organization meeting law more hit nation."/>
    <d v="2024-12-01T00:00:00"/>
    <x v="3135"/>
  </r>
  <r>
    <s v="CLM65946935"/>
    <d v="2024-10-10T00:00:00"/>
    <x v="4825"/>
    <x v="0"/>
    <s v="Position southern buy travel range interview woman."/>
    <m/>
    <x v="2797"/>
  </r>
  <r>
    <s v="CLM24862899"/>
    <d v="2024-03-22T00:00:00"/>
    <x v="4826"/>
    <x v="2"/>
    <s v="Sell head hear stuff."/>
    <m/>
    <x v="2210"/>
  </r>
  <r>
    <s v="CLM02021764"/>
    <d v="2022-05-22T00:00:00"/>
    <x v="4827"/>
    <x v="0"/>
    <s v="Series out strong quite act social."/>
    <d v="2022-06-01T00:00:00"/>
    <x v="3136"/>
  </r>
  <r>
    <s v="CLM06174426"/>
    <d v="2021-04-03T00:00:00"/>
    <x v="4828"/>
    <x v="1"/>
    <s v="Sound unit interest almost carry."/>
    <d v="2021-05-01T00:00:00"/>
    <x v="3137"/>
  </r>
  <r>
    <s v="CLM76340482"/>
    <d v="2021-12-16T00:00:00"/>
    <x v="4829"/>
    <x v="0"/>
    <s v="Lawyer next raise or large somebody."/>
    <d v="2022-02-24T00:00:00"/>
    <x v="2091"/>
  </r>
  <r>
    <s v="CLM47958916"/>
    <d v="2022-12-22T00:00:00"/>
    <x v="4830"/>
    <x v="1"/>
    <s v="Save apply audience."/>
    <d v="2023-03-12T00:00:00"/>
    <x v="2718"/>
  </r>
  <r>
    <s v="CLM34255152"/>
    <d v="2020-09-18T00:00:00"/>
    <x v="4831"/>
    <x v="1"/>
    <s v="Happen see responsibility perhaps finally research."/>
    <d v="2020-10-03T00:00:00"/>
    <x v="327"/>
  </r>
  <r>
    <s v="CLM03240601"/>
    <d v="2021-11-30T00:00:00"/>
    <x v="4832"/>
    <x v="1"/>
    <s v="Final everyone day perhaps."/>
    <d v="2022-02-22T00:00:00"/>
    <x v="728"/>
  </r>
  <r>
    <s v="CLM96257567"/>
    <d v="2024-08-06T00:00:00"/>
    <x v="4833"/>
    <x v="1"/>
    <s v="Mrs by several fall something open decide."/>
    <m/>
    <x v="3138"/>
  </r>
  <r>
    <s v="CLM74602491"/>
    <d v="2023-12-19T00:00:00"/>
    <x v="4834"/>
    <x v="1"/>
    <s v="Away heart admit who that guess."/>
    <d v="2024-03-13T00:00:00"/>
    <x v="2973"/>
  </r>
  <r>
    <s v="CLM39888884"/>
    <d v="2023-11-30T00:00:00"/>
    <x v="4835"/>
    <x v="2"/>
    <s v="Network approach consumer his than notice prevent."/>
    <m/>
    <x v="1200"/>
  </r>
  <r>
    <s v="CLM04502062"/>
    <d v="2020-04-19T00:00:00"/>
    <x v="4836"/>
    <x v="1"/>
    <s v="Set catch article model start."/>
    <d v="2020-05-18T00:00:00"/>
    <x v="3139"/>
  </r>
  <r>
    <s v="CLM97582641"/>
    <d v="2022-04-24T00:00:00"/>
    <x v="4837"/>
    <x v="2"/>
    <s v="Where explain attorney measure group against special."/>
    <m/>
    <x v="2976"/>
  </r>
  <r>
    <s v="CLM24045644"/>
    <d v="2021-08-07T00:00:00"/>
    <x v="4838"/>
    <x v="1"/>
    <s v="Price effort letter with response admit doctor."/>
    <d v="2021-09-21T00:00:00"/>
    <x v="2234"/>
  </r>
  <r>
    <s v="CLM24538590"/>
    <d v="2021-01-29T00:00:00"/>
    <x v="4839"/>
    <x v="0"/>
    <s v="Herself direction recognize rule who any life."/>
    <m/>
    <x v="1937"/>
  </r>
  <r>
    <s v="CLM60594713"/>
    <d v="2020-07-04T00:00:00"/>
    <x v="4840"/>
    <x v="0"/>
    <s v="Participant plant live deal old."/>
    <d v="2020-09-30T00:00:00"/>
    <x v="3140"/>
  </r>
  <r>
    <s v="CLM05713902"/>
    <d v="2023-07-16T00:00:00"/>
    <x v="4841"/>
    <x v="0"/>
    <s v="About shoulder from card level car occur focus."/>
    <d v="2023-09-01T00:00:00"/>
    <x v="3141"/>
  </r>
  <r>
    <s v="CLM08946231"/>
    <d v="2023-12-27T00:00:00"/>
    <x v="4842"/>
    <x v="0"/>
    <s v="Water school receive where."/>
    <d v="2024-03-19T00:00:00"/>
    <x v="467"/>
  </r>
  <r>
    <s v="CLM39917585"/>
    <d v="2024-05-25T00:00:00"/>
    <x v="4843"/>
    <x v="0"/>
    <s v="I field between million television of room."/>
    <m/>
    <x v="1724"/>
  </r>
  <r>
    <s v="CLM05351607"/>
    <d v="2024-10-04T00:00:00"/>
    <x v="4844"/>
    <x v="2"/>
    <s v="Note phone up expert institution compare."/>
    <d v="2024-11-02T00:00:00"/>
    <x v="348"/>
  </r>
  <r>
    <s v="CLM66926018"/>
    <d v="2023-11-18T00:00:00"/>
    <x v="4845"/>
    <x v="2"/>
    <s v="Various field join item various conference still appear."/>
    <d v="2024-02-13T00:00:00"/>
    <x v="2489"/>
  </r>
  <r>
    <s v="CLM81602664"/>
    <d v="2020-03-19T00:00:00"/>
    <x v="4846"/>
    <x v="2"/>
    <s v="At option try leave."/>
    <d v="2020-04-29T00:00:00"/>
    <x v="3142"/>
  </r>
  <r>
    <s v="CLM13235778"/>
    <d v="2024-01-14T00:00:00"/>
    <x v="4847"/>
    <x v="0"/>
    <s v="Leader production member easy send draw."/>
    <d v="2024-02-22T00:00:00"/>
    <x v="3143"/>
  </r>
  <r>
    <s v="CLM38738809"/>
    <d v="2020-09-08T00:00:00"/>
    <x v="4848"/>
    <x v="2"/>
    <s v="Away brother possible speak he hot."/>
    <d v="2020-11-20T00:00:00"/>
    <x v="1260"/>
  </r>
  <r>
    <s v="CLM77463567"/>
    <d v="2024-04-08T00:00:00"/>
    <x v="4849"/>
    <x v="2"/>
    <s v="Difficult ten age edge."/>
    <d v="2024-07-06T00:00:00"/>
    <x v="3144"/>
  </r>
  <r>
    <s v="CLM13772704"/>
    <d v="2024-09-14T00:00:00"/>
    <x v="4850"/>
    <x v="0"/>
    <s v="Firm always note."/>
    <d v="2024-12-11T00:00:00"/>
    <x v="3145"/>
  </r>
  <r>
    <s v="CLM15922718"/>
    <d v="2023-01-14T00:00:00"/>
    <x v="4851"/>
    <x v="0"/>
    <s v="Same tough resource give cut almost capital."/>
    <d v="2023-02-17T00:00:00"/>
    <x v="3146"/>
  </r>
  <r>
    <s v="CLM24056445"/>
    <d v="2024-04-06T00:00:00"/>
    <x v="4852"/>
    <x v="0"/>
    <s v="Along claim later century piece contain."/>
    <d v="2024-04-18T00:00:00"/>
    <x v="3147"/>
  </r>
  <r>
    <s v="CLM90572392"/>
    <d v="2020-02-22T00:00:00"/>
    <x v="4853"/>
    <x v="0"/>
    <s v="Piece news arm certainly."/>
    <d v="2020-04-12T00:00:00"/>
    <x v="3148"/>
  </r>
  <r>
    <s v="CLM52815062"/>
    <d v="2020-01-23T00:00:00"/>
    <x v="4854"/>
    <x v="2"/>
    <s v="Rule late with figure Congress recognize."/>
    <d v="2020-03-25T00:00:00"/>
    <x v="3149"/>
  </r>
  <r>
    <s v="CLM50658368"/>
    <d v="2021-10-25T00:00:00"/>
    <x v="4855"/>
    <x v="2"/>
    <s v="Pull prepare seven structure."/>
    <d v="2022-01-01T00:00:00"/>
    <x v="3150"/>
  </r>
  <r>
    <s v="CLM97439176"/>
    <d v="2024-07-21T00:00:00"/>
    <x v="4856"/>
    <x v="2"/>
    <s v="Partner professor spring magazine real their."/>
    <m/>
    <x v="3151"/>
  </r>
  <r>
    <s v="CLM84143788"/>
    <d v="2023-03-07T00:00:00"/>
    <x v="4857"/>
    <x v="1"/>
    <s v="Kind inside range structure piece film than."/>
    <m/>
    <x v="264"/>
  </r>
  <r>
    <s v="CLM39208389"/>
    <d v="2021-10-20T00:00:00"/>
    <x v="4858"/>
    <x v="1"/>
    <s v="Factor above kitchen alone."/>
    <d v="2022-01-12T00:00:00"/>
    <x v="2363"/>
  </r>
  <r>
    <s v="CLM27162616"/>
    <d v="2021-07-21T00:00:00"/>
    <x v="4859"/>
    <x v="0"/>
    <s v="Book bed off leave two."/>
    <d v="2021-08-09T00:00:00"/>
    <x v="1201"/>
  </r>
  <r>
    <s v="CLM00329122"/>
    <d v="2020-07-21T00:00:00"/>
    <x v="4860"/>
    <x v="0"/>
    <s v="Rule debate word bring."/>
    <d v="2020-09-29T00:00:00"/>
    <x v="2996"/>
  </r>
  <r>
    <s v="CLM94112221"/>
    <d v="2022-08-18T00:00:00"/>
    <x v="4861"/>
    <x v="1"/>
    <s v="Even into none start including."/>
    <m/>
    <x v="2752"/>
  </r>
  <r>
    <s v="CLM30765370"/>
    <d v="2020-08-29T00:00:00"/>
    <x v="4862"/>
    <x v="1"/>
    <s v="Rise operation term."/>
    <d v="2020-11-23T00:00:00"/>
    <x v="3152"/>
  </r>
  <r>
    <s v="CLM27995681"/>
    <d v="2024-07-09T00:00:00"/>
    <x v="4863"/>
    <x v="0"/>
    <s v="Feeling actually senior career common town."/>
    <m/>
    <x v="3153"/>
  </r>
  <r>
    <s v="CLM36020616"/>
    <d v="2020-12-16T00:00:00"/>
    <x v="4864"/>
    <x v="0"/>
    <s v="Project energy determine newspaper."/>
    <d v="2021-02-23T00:00:00"/>
    <x v="2594"/>
  </r>
  <r>
    <s v="CLM88409235"/>
    <d v="2021-09-12T00:00:00"/>
    <x v="4865"/>
    <x v="2"/>
    <s v="Answer senior support hotel continue improve."/>
    <m/>
    <x v="1020"/>
  </r>
  <r>
    <s v="CLM42480295"/>
    <d v="2020-04-30T00:00:00"/>
    <x v="4866"/>
    <x v="2"/>
    <s v="Subject citizen consumer."/>
    <m/>
    <x v="3154"/>
  </r>
  <r>
    <s v="CLM60135784"/>
    <d v="2022-03-18T00:00:00"/>
    <x v="4867"/>
    <x v="1"/>
    <s v="Remain sign maintain view fast make big."/>
    <m/>
    <x v="1972"/>
  </r>
  <r>
    <s v="CLM16410913"/>
    <d v="2024-04-11T00:00:00"/>
    <x v="4868"/>
    <x v="1"/>
    <s v="Now toward see."/>
    <d v="2024-06-10T00:00:00"/>
    <x v="3155"/>
  </r>
  <r>
    <s v="CLM05473601"/>
    <d v="2023-07-05T00:00:00"/>
    <x v="4869"/>
    <x v="0"/>
    <s v="Herself product scene morning before shoulder military."/>
    <m/>
    <x v="511"/>
  </r>
  <r>
    <s v="CLM94523822"/>
    <d v="2021-06-27T00:00:00"/>
    <x v="4870"/>
    <x v="1"/>
    <s v="Heart team chance picture want office."/>
    <m/>
    <x v="3156"/>
  </r>
  <r>
    <s v="CLM54799640"/>
    <d v="2021-02-09T00:00:00"/>
    <x v="4871"/>
    <x v="0"/>
    <s v="Might share senior budget style."/>
    <d v="2021-03-31T00:00:00"/>
    <x v="495"/>
  </r>
  <r>
    <s v="CLM60569416"/>
    <d v="2023-07-16T00:00:00"/>
    <x v="4872"/>
    <x v="0"/>
    <s v="Present arrive relate reach month continue."/>
    <m/>
    <x v="2062"/>
  </r>
  <r>
    <s v="CLM05131348"/>
    <d v="2020-04-17T00:00:00"/>
    <x v="4873"/>
    <x v="1"/>
    <s v="Activity glass option hold director."/>
    <d v="2020-05-17T00:00:00"/>
    <x v="2566"/>
  </r>
  <r>
    <s v="CLM51790841"/>
    <d v="2024-03-19T00:00:00"/>
    <x v="4874"/>
    <x v="2"/>
    <s v="Natural course western professor rise."/>
    <d v="2024-04-02T00:00:00"/>
    <x v="3157"/>
  </r>
  <r>
    <s v="CLM37235797"/>
    <d v="2024-11-25T00:00:00"/>
    <x v="4875"/>
    <x v="1"/>
    <s v="Soon six east man city final no can."/>
    <d v="2025-01-12T00:00:00"/>
    <x v="3158"/>
  </r>
  <r>
    <s v="CLM66453907"/>
    <d v="2021-09-30T00:00:00"/>
    <x v="4876"/>
    <x v="1"/>
    <s v="Worker fall drug chair pattern score away."/>
    <d v="2021-11-08T00:00:00"/>
    <x v="436"/>
  </r>
  <r>
    <s v="CLM28899883"/>
    <d v="2021-03-29T00:00:00"/>
    <x v="221"/>
    <x v="2"/>
    <s v="Shake lose where time someone."/>
    <d v="2021-05-09T00:00:00"/>
    <x v="3159"/>
  </r>
  <r>
    <s v="CLM86881664"/>
    <d v="2020-12-27T00:00:00"/>
    <x v="4877"/>
    <x v="1"/>
    <s v="Cup investment recent find event his."/>
    <m/>
    <x v="2775"/>
  </r>
  <r>
    <s v="CLM71800628"/>
    <d v="2020-10-18T00:00:00"/>
    <x v="4878"/>
    <x v="1"/>
    <s v="Understand if coach single."/>
    <m/>
    <x v="298"/>
  </r>
  <r>
    <s v="CLM03810405"/>
    <d v="2024-01-22T00:00:00"/>
    <x v="4879"/>
    <x v="2"/>
    <s v="Job develop ever computer medical."/>
    <m/>
    <x v="2115"/>
  </r>
  <r>
    <s v="CLM35621827"/>
    <d v="2020-07-14T00:00:00"/>
    <x v="4880"/>
    <x v="1"/>
    <s v="Guess would involve physical light effort."/>
    <d v="2020-08-15T00:00:00"/>
    <x v="1324"/>
  </r>
  <r>
    <s v="CLM59373125"/>
    <d v="2023-06-01T00:00:00"/>
    <x v="4881"/>
    <x v="0"/>
    <s v="Reflect sell up sign."/>
    <d v="2023-07-06T00:00:00"/>
    <x v="546"/>
  </r>
  <r>
    <s v="CLM70100212"/>
    <d v="2020-12-12T00:00:00"/>
    <x v="4882"/>
    <x v="0"/>
    <s v="Can assume ahead kind necessary question later."/>
    <d v="2020-12-23T00:00:00"/>
    <x v="3160"/>
  </r>
  <r>
    <s v="CLM23244726"/>
    <d v="2022-01-09T00:00:00"/>
    <x v="4883"/>
    <x v="2"/>
    <s v="Dream three of everything real week social."/>
    <m/>
    <x v="2376"/>
  </r>
  <r>
    <s v="CLM65086444"/>
    <d v="2023-06-22T00:00:00"/>
    <x v="4884"/>
    <x v="0"/>
    <s v="Too system wish wind change."/>
    <d v="2023-07-10T00:00:00"/>
    <x v="3161"/>
  </r>
  <r>
    <s v="CLM46647461"/>
    <d v="2022-07-09T00:00:00"/>
    <x v="4885"/>
    <x v="0"/>
    <s v="Argue buy cup."/>
    <d v="2022-07-31T00:00:00"/>
    <x v="2341"/>
  </r>
  <r>
    <s v="CLM98505882"/>
    <d v="2021-10-04T00:00:00"/>
    <x v="4886"/>
    <x v="1"/>
    <s v="Situation respond job girl."/>
    <d v="2021-12-21T00:00:00"/>
    <x v="274"/>
  </r>
  <r>
    <s v="CLM21849071"/>
    <d v="2024-03-12T00:00:00"/>
    <x v="4887"/>
    <x v="2"/>
    <s v="Would fear southern tree concern issue."/>
    <d v="2024-04-22T00:00:00"/>
    <x v="2254"/>
  </r>
  <r>
    <s v="CLM13484468"/>
    <d v="2023-10-16T00:00:00"/>
    <x v="4888"/>
    <x v="0"/>
    <s v="Area west sign decision stuff."/>
    <d v="2023-12-25T00:00:00"/>
    <x v="73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436672"/>
    <n v="1273.79"/>
    <x v="0"/>
    <n v="45525"/>
    <x v="0"/>
    <x v="0"/>
    <s v="CUST55344519"/>
    <s v="26-35"/>
    <s v="Female"/>
    <x v="0"/>
  </r>
  <r>
    <x v="1"/>
    <x v="1"/>
    <n v="102437"/>
    <n v="1556.75"/>
    <x v="1"/>
    <n v="45506"/>
    <x v="0"/>
    <x v="1"/>
    <s v="CUST71194311"/>
    <s v="36-45"/>
    <s v="Other"/>
    <x v="1"/>
  </r>
  <r>
    <x v="2"/>
    <x v="1"/>
    <n v="88101"/>
    <n v="886.53"/>
    <x v="2"/>
    <n v="46025"/>
    <x v="0"/>
    <x v="0"/>
    <s v="CUST58699451"/>
    <s v="46-55"/>
    <s v="Other"/>
    <x v="0"/>
  </r>
  <r>
    <x v="3"/>
    <x v="0"/>
    <n v="459915"/>
    <n v="197.75"/>
    <x v="3"/>
    <n v="48259"/>
    <x v="1"/>
    <x v="1"/>
    <s v="CUST72186583"/>
    <s v="26-35"/>
    <s v="Male"/>
    <x v="2"/>
  </r>
  <r>
    <x v="4"/>
    <x v="2"/>
    <n v="22098"/>
    <n v="868.51"/>
    <x v="4"/>
    <n v="46648"/>
    <x v="1"/>
    <x v="2"/>
    <s v="CUST04808502"/>
    <s v="56+"/>
    <s v="Male"/>
    <x v="1"/>
  </r>
  <r>
    <x v="5"/>
    <x v="2"/>
    <n v="347514"/>
    <n v="1931.83"/>
    <x v="5"/>
    <n v="46262"/>
    <x v="0"/>
    <x v="2"/>
    <s v="CUST47527169"/>
    <s v="36-45"/>
    <s v="Other"/>
    <x v="3"/>
  </r>
  <r>
    <x v="6"/>
    <x v="0"/>
    <n v="288036"/>
    <n v="247.04"/>
    <x v="6"/>
    <n v="43681"/>
    <x v="0"/>
    <x v="2"/>
    <s v="CUST57892719"/>
    <s v="26-35"/>
    <s v="Female"/>
    <x v="0"/>
  </r>
  <r>
    <x v="7"/>
    <x v="2"/>
    <n v="394231"/>
    <n v="152.13"/>
    <x v="7"/>
    <n v="45995"/>
    <x v="1"/>
    <x v="1"/>
    <s v="CUST97231935"/>
    <s v="36-45"/>
    <s v="Male"/>
    <x v="4"/>
  </r>
  <r>
    <x v="8"/>
    <x v="0"/>
    <n v="148162"/>
    <n v="1383.65"/>
    <x v="8"/>
    <n v="43731"/>
    <x v="1"/>
    <x v="1"/>
    <s v="CUST67080051"/>
    <s v="56+"/>
    <s v="Other"/>
    <x v="5"/>
  </r>
  <r>
    <x v="9"/>
    <x v="3"/>
    <n v="376522"/>
    <n v="1546.14"/>
    <x v="9"/>
    <n v="46560"/>
    <x v="1"/>
    <x v="0"/>
    <s v="CUST45705025"/>
    <s v="46-55"/>
    <s v="Male"/>
    <x v="3"/>
  </r>
  <r>
    <x v="10"/>
    <x v="0"/>
    <n v="499740"/>
    <n v="1488.73"/>
    <x v="10"/>
    <n v="46730"/>
    <x v="1"/>
    <x v="2"/>
    <s v="CUST47003736"/>
    <s v="56+"/>
    <s v="Male"/>
    <x v="1"/>
  </r>
  <r>
    <x v="11"/>
    <x v="3"/>
    <n v="413248"/>
    <n v="279.95999999999998"/>
    <x v="11"/>
    <n v="45463"/>
    <x v="0"/>
    <x v="2"/>
    <s v="CUST15756529"/>
    <s v="56+"/>
    <s v="Other"/>
    <x v="1"/>
  </r>
  <r>
    <x v="12"/>
    <x v="2"/>
    <n v="274869"/>
    <n v="288.83999999999997"/>
    <x v="12"/>
    <n v="46514"/>
    <x v="2"/>
    <x v="0"/>
    <s v="CUST24464034"/>
    <s v="36-45"/>
    <s v="Female"/>
    <x v="3"/>
  </r>
  <r>
    <x v="13"/>
    <x v="1"/>
    <n v="17245"/>
    <n v="186.85"/>
    <x v="13"/>
    <n v="49062"/>
    <x v="2"/>
    <x v="2"/>
    <s v="CUST18926459"/>
    <s v="56+"/>
    <s v="Female"/>
    <x v="4"/>
  </r>
  <r>
    <x v="14"/>
    <x v="3"/>
    <n v="86153"/>
    <n v="1863.95"/>
    <x v="14"/>
    <n v="46672"/>
    <x v="2"/>
    <x v="2"/>
    <s v="CUST92370305"/>
    <s v="18-25"/>
    <s v="Female"/>
    <x v="4"/>
  </r>
  <r>
    <x v="15"/>
    <x v="3"/>
    <n v="430745"/>
    <n v="722.68"/>
    <x v="15"/>
    <n v="45990"/>
    <x v="0"/>
    <x v="1"/>
    <s v="CUST93527354"/>
    <s v="26-35"/>
    <s v="Female"/>
    <x v="4"/>
  </r>
  <r>
    <x v="16"/>
    <x v="2"/>
    <n v="327028"/>
    <n v="962.68"/>
    <x v="16"/>
    <n v="47622"/>
    <x v="0"/>
    <x v="0"/>
    <s v="CUST54507478"/>
    <s v="56+"/>
    <s v="Other"/>
    <x v="6"/>
  </r>
  <r>
    <x v="17"/>
    <x v="3"/>
    <n v="74169"/>
    <n v="492.23"/>
    <x v="17"/>
    <n v="47127"/>
    <x v="0"/>
    <x v="1"/>
    <s v="CUST00235004"/>
    <s v="56+"/>
    <s v="Other"/>
    <x v="2"/>
  </r>
  <r>
    <x v="18"/>
    <x v="2"/>
    <n v="221353"/>
    <n v="824.14"/>
    <x v="18"/>
    <n v="47600"/>
    <x v="2"/>
    <x v="1"/>
    <s v="CUST54318231"/>
    <s v="18-25"/>
    <s v="Female"/>
    <x v="6"/>
  </r>
  <r>
    <x v="19"/>
    <x v="2"/>
    <n v="276513"/>
    <n v="890.01"/>
    <x v="19"/>
    <n v="45913"/>
    <x v="2"/>
    <x v="2"/>
    <s v="CUST65008360"/>
    <s v="18-25"/>
    <s v="Female"/>
    <x v="2"/>
  </r>
  <r>
    <x v="20"/>
    <x v="0"/>
    <n v="209276"/>
    <n v="315.72000000000003"/>
    <x v="20"/>
    <n v="45756"/>
    <x v="0"/>
    <x v="2"/>
    <s v="CUST18337391"/>
    <s v="46-55"/>
    <s v="Male"/>
    <x v="0"/>
  </r>
  <r>
    <x v="21"/>
    <x v="0"/>
    <n v="284606"/>
    <n v="730.56"/>
    <x v="21"/>
    <n v="46734"/>
    <x v="2"/>
    <x v="2"/>
    <s v="CUST94024764"/>
    <s v="56+"/>
    <s v="Other"/>
    <x v="2"/>
  </r>
  <r>
    <x v="22"/>
    <x v="0"/>
    <n v="107142"/>
    <n v="872.55"/>
    <x v="22"/>
    <n v="45811"/>
    <x v="1"/>
    <x v="0"/>
    <s v="CUST37162794"/>
    <s v="56+"/>
    <s v="Other"/>
    <x v="0"/>
  </r>
  <r>
    <x v="23"/>
    <x v="3"/>
    <n v="43579"/>
    <n v="981.71"/>
    <x v="23"/>
    <n v="45124"/>
    <x v="0"/>
    <x v="2"/>
    <s v="CUST80574300"/>
    <s v="56+"/>
    <s v="Female"/>
    <x v="5"/>
  </r>
  <r>
    <x v="24"/>
    <x v="2"/>
    <n v="103548"/>
    <n v="1927.96"/>
    <x v="24"/>
    <n v="46229"/>
    <x v="0"/>
    <x v="2"/>
    <s v="CUST53450793"/>
    <s v="36-45"/>
    <s v="Male"/>
    <x v="7"/>
  </r>
  <r>
    <x v="25"/>
    <x v="2"/>
    <n v="467228"/>
    <n v="1359.2"/>
    <x v="25"/>
    <n v="45904"/>
    <x v="2"/>
    <x v="0"/>
    <s v="CUST00957425"/>
    <s v="26-35"/>
    <s v="Other"/>
    <x v="7"/>
  </r>
  <r>
    <x v="26"/>
    <x v="3"/>
    <n v="132969"/>
    <n v="1666.16"/>
    <x v="26"/>
    <n v="45596"/>
    <x v="0"/>
    <x v="1"/>
    <s v="CUST78371218"/>
    <s v="36-45"/>
    <s v="Female"/>
    <x v="8"/>
  </r>
  <r>
    <x v="27"/>
    <x v="2"/>
    <n v="192018"/>
    <n v="1528.72"/>
    <x v="27"/>
    <n v="45259"/>
    <x v="0"/>
    <x v="0"/>
    <s v="CUST36691624"/>
    <s v="46-55"/>
    <s v="Male"/>
    <x v="3"/>
  </r>
  <r>
    <x v="28"/>
    <x v="3"/>
    <n v="209098"/>
    <n v="1670.55"/>
    <x v="28"/>
    <n v="45412"/>
    <x v="1"/>
    <x v="2"/>
    <s v="CUST09670639"/>
    <s v="56+"/>
    <s v="Female"/>
    <x v="7"/>
  </r>
  <r>
    <x v="29"/>
    <x v="2"/>
    <n v="302289"/>
    <n v="748.41"/>
    <x v="29"/>
    <n v="46892"/>
    <x v="1"/>
    <x v="1"/>
    <s v="CUST23186598"/>
    <s v="36-45"/>
    <s v="Male"/>
    <x v="3"/>
  </r>
  <r>
    <x v="30"/>
    <x v="3"/>
    <n v="312505"/>
    <n v="1031.19"/>
    <x v="30"/>
    <n v="47112"/>
    <x v="2"/>
    <x v="2"/>
    <s v="CUST47187133"/>
    <s v="36-45"/>
    <s v="Male"/>
    <x v="7"/>
  </r>
  <r>
    <x v="31"/>
    <x v="0"/>
    <n v="169535"/>
    <n v="824.98"/>
    <x v="31"/>
    <n v="43248"/>
    <x v="1"/>
    <x v="1"/>
    <s v="CUST71225485"/>
    <s v="36-45"/>
    <s v="Other"/>
    <x v="9"/>
  </r>
  <r>
    <x v="32"/>
    <x v="1"/>
    <n v="56730"/>
    <n v="1622.87"/>
    <x v="32"/>
    <n v="48392"/>
    <x v="1"/>
    <x v="0"/>
    <s v="CUST00428034"/>
    <s v="56+"/>
    <s v="Male"/>
    <x v="6"/>
  </r>
  <r>
    <x v="33"/>
    <x v="0"/>
    <n v="171704"/>
    <n v="1598.68"/>
    <x v="33"/>
    <n v="44454"/>
    <x v="1"/>
    <x v="0"/>
    <s v="CUST60187719"/>
    <s v="56+"/>
    <s v="Male"/>
    <x v="3"/>
  </r>
  <r>
    <x v="34"/>
    <x v="1"/>
    <n v="382120"/>
    <n v="1501.18"/>
    <x v="34"/>
    <n v="46758"/>
    <x v="0"/>
    <x v="2"/>
    <s v="CUST25673219"/>
    <s v="18-25"/>
    <s v="Female"/>
    <x v="6"/>
  </r>
  <r>
    <x v="35"/>
    <x v="2"/>
    <n v="32087"/>
    <n v="483.06"/>
    <x v="35"/>
    <n v="46915"/>
    <x v="1"/>
    <x v="2"/>
    <s v="CUST73404920"/>
    <s v="56+"/>
    <s v="Male"/>
    <x v="1"/>
  </r>
  <r>
    <x v="36"/>
    <x v="3"/>
    <n v="60445"/>
    <n v="757.14"/>
    <x v="36"/>
    <n v="46624"/>
    <x v="2"/>
    <x v="0"/>
    <s v="CUST01691078"/>
    <s v="26-35"/>
    <s v="Other"/>
    <x v="0"/>
  </r>
  <r>
    <x v="37"/>
    <x v="0"/>
    <n v="68226"/>
    <n v="886.95"/>
    <x v="37"/>
    <n v="46240"/>
    <x v="2"/>
    <x v="2"/>
    <s v="CUST30000380"/>
    <s v="56+"/>
    <s v="Other"/>
    <x v="0"/>
  </r>
  <r>
    <x v="38"/>
    <x v="1"/>
    <n v="354308"/>
    <n v="237.23"/>
    <x v="38"/>
    <n v="47255"/>
    <x v="0"/>
    <x v="0"/>
    <s v="CUST31924421"/>
    <s v="18-25"/>
    <s v="Female"/>
    <x v="2"/>
  </r>
  <r>
    <x v="39"/>
    <x v="2"/>
    <n v="39002"/>
    <n v="1757.07"/>
    <x v="39"/>
    <n v="46749"/>
    <x v="2"/>
    <x v="0"/>
    <s v="CUST82780241"/>
    <s v="56+"/>
    <s v="Female"/>
    <x v="7"/>
  </r>
  <r>
    <x v="40"/>
    <x v="0"/>
    <n v="431985"/>
    <n v="1615.36"/>
    <x v="40"/>
    <n v="45546"/>
    <x v="2"/>
    <x v="1"/>
    <s v="CUST57732941"/>
    <s v="56+"/>
    <s v="Male"/>
    <x v="7"/>
  </r>
  <r>
    <x v="41"/>
    <x v="2"/>
    <n v="320924"/>
    <n v="261.74"/>
    <x v="41"/>
    <n v="48568"/>
    <x v="1"/>
    <x v="1"/>
    <s v="CUST26702312"/>
    <s v="56+"/>
    <s v="Female"/>
    <x v="4"/>
  </r>
  <r>
    <x v="42"/>
    <x v="0"/>
    <n v="345959"/>
    <n v="1252.45"/>
    <x v="42"/>
    <n v="44387"/>
    <x v="1"/>
    <x v="2"/>
    <s v="CUST32321186"/>
    <s v="56+"/>
    <s v="Other"/>
    <x v="8"/>
  </r>
  <r>
    <x v="43"/>
    <x v="2"/>
    <n v="147344"/>
    <n v="255.09"/>
    <x v="43"/>
    <n v="45737"/>
    <x v="1"/>
    <x v="2"/>
    <s v="CUST37922598"/>
    <s v="56+"/>
    <s v="Other"/>
    <x v="1"/>
  </r>
  <r>
    <x v="44"/>
    <x v="1"/>
    <n v="426864"/>
    <n v="1872.17"/>
    <x v="44"/>
    <n v="46318"/>
    <x v="0"/>
    <x v="1"/>
    <s v="CUST81469819"/>
    <s v="56+"/>
    <s v="Other"/>
    <x v="2"/>
  </r>
  <r>
    <x v="45"/>
    <x v="2"/>
    <n v="239948"/>
    <n v="1756.6"/>
    <x v="45"/>
    <n v="46815"/>
    <x v="1"/>
    <x v="0"/>
    <s v="CUST62368924"/>
    <s v="56+"/>
    <s v="Male"/>
    <x v="2"/>
  </r>
  <r>
    <x v="46"/>
    <x v="2"/>
    <n v="197458"/>
    <n v="1192.48"/>
    <x v="46"/>
    <n v="46951"/>
    <x v="2"/>
    <x v="1"/>
    <s v="CUST20014882"/>
    <s v="46-55"/>
    <s v="Male"/>
    <x v="7"/>
  </r>
  <r>
    <x v="47"/>
    <x v="3"/>
    <n v="288667"/>
    <n v="527.69000000000005"/>
    <x v="47"/>
    <n v="43515"/>
    <x v="2"/>
    <x v="0"/>
    <s v="CUST80499403"/>
    <s v="46-55"/>
    <s v="Male"/>
    <x v="5"/>
  </r>
  <r>
    <x v="48"/>
    <x v="2"/>
    <n v="195603"/>
    <n v="1759.66"/>
    <x v="48"/>
    <n v="44477"/>
    <x v="0"/>
    <x v="1"/>
    <s v="CUST70215391"/>
    <s v="56+"/>
    <s v="Male"/>
    <x v="5"/>
  </r>
  <r>
    <x v="49"/>
    <x v="3"/>
    <n v="146452"/>
    <n v="1737.04"/>
    <x v="49"/>
    <n v="48283"/>
    <x v="1"/>
    <x v="1"/>
    <s v="CUST33662644"/>
    <s v="18-25"/>
    <s v="Other"/>
    <x v="6"/>
  </r>
  <r>
    <x v="50"/>
    <x v="1"/>
    <n v="46873"/>
    <n v="1536.7"/>
    <x v="50"/>
    <n v="44840"/>
    <x v="1"/>
    <x v="2"/>
    <s v="CUST48448849"/>
    <s v="56+"/>
    <s v="Male"/>
    <x v="0"/>
  </r>
  <r>
    <x v="51"/>
    <x v="1"/>
    <n v="480192"/>
    <n v="599.11"/>
    <x v="51"/>
    <n v="44304"/>
    <x v="0"/>
    <x v="0"/>
    <s v="CUST85120425"/>
    <s v="46-55"/>
    <s v="Female"/>
    <x v="5"/>
  </r>
  <r>
    <x v="52"/>
    <x v="3"/>
    <n v="276767"/>
    <n v="660.18"/>
    <x v="52"/>
    <n v="48384"/>
    <x v="2"/>
    <x v="2"/>
    <s v="CUST55837978"/>
    <s v="56+"/>
    <s v="Male"/>
    <x v="2"/>
  </r>
  <r>
    <x v="53"/>
    <x v="0"/>
    <n v="456557"/>
    <n v="846.03"/>
    <x v="53"/>
    <n v="45899"/>
    <x v="1"/>
    <x v="0"/>
    <s v="CUST38923831"/>
    <s v="56+"/>
    <s v="Other"/>
    <x v="7"/>
  </r>
  <r>
    <x v="54"/>
    <x v="1"/>
    <n v="92652"/>
    <n v="142.47"/>
    <x v="54"/>
    <n v="46459"/>
    <x v="0"/>
    <x v="0"/>
    <s v="CUST58439547"/>
    <s v="56+"/>
    <s v="Male"/>
    <x v="6"/>
  </r>
  <r>
    <x v="55"/>
    <x v="3"/>
    <n v="251162"/>
    <n v="688.07"/>
    <x v="55"/>
    <n v="45005"/>
    <x v="0"/>
    <x v="1"/>
    <s v="CUST24079117"/>
    <s v="36-45"/>
    <s v="Male"/>
    <x v="9"/>
  </r>
  <r>
    <x v="56"/>
    <x v="1"/>
    <n v="176907"/>
    <n v="1849.05"/>
    <x v="56"/>
    <n v="44359"/>
    <x v="0"/>
    <x v="1"/>
    <s v="CUST96653745"/>
    <s v="56+"/>
    <s v="Other"/>
    <x v="0"/>
  </r>
  <r>
    <x v="57"/>
    <x v="2"/>
    <n v="334854"/>
    <n v="582.67999999999995"/>
    <x v="57"/>
    <n v="46622"/>
    <x v="1"/>
    <x v="1"/>
    <s v="CUST31891472"/>
    <s v="56+"/>
    <s v="Male"/>
    <x v="2"/>
  </r>
  <r>
    <x v="58"/>
    <x v="0"/>
    <n v="483238"/>
    <n v="1259.72"/>
    <x v="58"/>
    <n v="46377"/>
    <x v="2"/>
    <x v="1"/>
    <s v="CUST15254113"/>
    <s v="36-45"/>
    <s v="Male"/>
    <x v="8"/>
  </r>
  <r>
    <x v="59"/>
    <x v="1"/>
    <n v="163477"/>
    <n v="310.86"/>
    <x v="59"/>
    <n v="47107"/>
    <x v="1"/>
    <x v="2"/>
    <s v="CUST53206356"/>
    <s v="18-25"/>
    <s v="Female"/>
    <x v="2"/>
  </r>
  <r>
    <x v="60"/>
    <x v="3"/>
    <n v="168658"/>
    <n v="1725.78"/>
    <x v="60"/>
    <n v="45685"/>
    <x v="2"/>
    <x v="1"/>
    <s v="CUST02447950"/>
    <s v="26-35"/>
    <s v="Male"/>
    <x v="9"/>
  </r>
  <r>
    <x v="61"/>
    <x v="2"/>
    <n v="257448"/>
    <n v="994.07"/>
    <x v="61"/>
    <n v="46597"/>
    <x v="0"/>
    <x v="1"/>
    <s v="CUST79910497"/>
    <s v="26-35"/>
    <s v="Female"/>
    <x v="2"/>
  </r>
  <r>
    <x v="62"/>
    <x v="1"/>
    <n v="357404"/>
    <n v="1184.1199999999999"/>
    <x v="62"/>
    <n v="45203"/>
    <x v="2"/>
    <x v="2"/>
    <s v="CUST91867775"/>
    <s v="46-55"/>
    <s v="Female"/>
    <x v="5"/>
  </r>
  <r>
    <x v="63"/>
    <x v="2"/>
    <n v="49415"/>
    <n v="1483.23"/>
    <x v="63"/>
    <n v="44825"/>
    <x v="2"/>
    <x v="1"/>
    <s v="CUST94119943"/>
    <s v="26-35"/>
    <s v="Male"/>
    <x v="0"/>
  </r>
  <r>
    <x v="64"/>
    <x v="1"/>
    <n v="290735"/>
    <n v="811.42"/>
    <x v="64"/>
    <n v="43925"/>
    <x v="2"/>
    <x v="1"/>
    <s v="CUST68517617"/>
    <s v="26-35"/>
    <s v="Male"/>
    <x v="9"/>
  </r>
  <r>
    <x v="65"/>
    <x v="3"/>
    <n v="345291"/>
    <n v="1580.02"/>
    <x v="65"/>
    <n v="44300"/>
    <x v="1"/>
    <x v="0"/>
    <s v="CUST71284835"/>
    <s v="56+"/>
    <s v="Male"/>
    <x v="0"/>
  </r>
  <r>
    <x v="66"/>
    <x v="3"/>
    <n v="314600"/>
    <n v="1751.73"/>
    <x v="66"/>
    <n v="46565"/>
    <x v="1"/>
    <x v="0"/>
    <s v="CUST27130653"/>
    <s v="36-45"/>
    <s v="Other"/>
    <x v="4"/>
  </r>
  <r>
    <x v="67"/>
    <x v="2"/>
    <n v="33623"/>
    <n v="1174.4000000000001"/>
    <x v="67"/>
    <n v="45401"/>
    <x v="2"/>
    <x v="2"/>
    <s v="CUST04086033"/>
    <s v="26-35"/>
    <s v="Male"/>
    <x v="3"/>
  </r>
  <r>
    <x v="68"/>
    <x v="1"/>
    <n v="411525"/>
    <n v="1526.83"/>
    <x v="68"/>
    <n v="47103"/>
    <x v="0"/>
    <x v="1"/>
    <s v="CUST70562742"/>
    <s v="46-55"/>
    <s v="Female"/>
    <x v="4"/>
  </r>
  <r>
    <x v="69"/>
    <x v="1"/>
    <n v="363978"/>
    <n v="1327.53"/>
    <x v="66"/>
    <n v="48722"/>
    <x v="0"/>
    <x v="1"/>
    <s v="CUST32764229"/>
    <s v="26-35"/>
    <s v="Female"/>
    <x v="4"/>
  </r>
  <r>
    <x v="70"/>
    <x v="3"/>
    <n v="213344"/>
    <n v="1212.56"/>
    <x v="69"/>
    <n v="45679"/>
    <x v="1"/>
    <x v="0"/>
    <s v="CUST54795828"/>
    <s v="56+"/>
    <s v="Other"/>
    <x v="3"/>
  </r>
  <r>
    <x v="71"/>
    <x v="1"/>
    <n v="140627"/>
    <n v="465.01"/>
    <x v="70"/>
    <n v="44264"/>
    <x v="0"/>
    <x v="0"/>
    <s v="CUST78885562"/>
    <s v="56+"/>
    <s v="Female"/>
    <x v="7"/>
  </r>
  <r>
    <x v="72"/>
    <x v="3"/>
    <n v="392394"/>
    <n v="469.83"/>
    <x v="71"/>
    <n v="44729"/>
    <x v="2"/>
    <x v="2"/>
    <s v="CUST33244265"/>
    <s v="56+"/>
    <s v="Male"/>
    <x v="5"/>
  </r>
  <r>
    <x v="73"/>
    <x v="0"/>
    <n v="86485"/>
    <n v="1903.93"/>
    <x v="72"/>
    <n v="46067"/>
    <x v="2"/>
    <x v="2"/>
    <s v="CUST09709314"/>
    <s v="26-35"/>
    <s v="Male"/>
    <x v="9"/>
  </r>
  <r>
    <x v="74"/>
    <x v="0"/>
    <n v="486630"/>
    <n v="175.56"/>
    <x v="73"/>
    <n v="45306"/>
    <x v="1"/>
    <x v="2"/>
    <s v="CUST55738104"/>
    <s v="56+"/>
    <s v="Female"/>
    <x v="0"/>
  </r>
  <r>
    <x v="75"/>
    <x v="2"/>
    <n v="226087"/>
    <n v="1328.37"/>
    <x v="74"/>
    <n v="48429"/>
    <x v="1"/>
    <x v="0"/>
    <s v="CUST28568796"/>
    <s v="56+"/>
    <s v="Male"/>
    <x v="6"/>
  </r>
  <r>
    <x v="76"/>
    <x v="1"/>
    <n v="381377"/>
    <n v="221.67"/>
    <x v="75"/>
    <n v="46081"/>
    <x v="0"/>
    <x v="2"/>
    <s v="CUST39886299"/>
    <s v="26-35"/>
    <s v="Male"/>
    <x v="1"/>
  </r>
  <r>
    <x v="77"/>
    <x v="1"/>
    <n v="147224"/>
    <n v="1777.44"/>
    <x v="76"/>
    <n v="44966"/>
    <x v="1"/>
    <x v="0"/>
    <s v="CUST62519479"/>
    <s v="56+"/>
    <s v="Male"/>
    <x v="9"/>
  </r>
  <r>
    <x v="78"/>
    <x v="2"/>
    <n v="24442"/>
    <n v="933.89"/>
    <x v="77"/>
    <n v="44497"/>
    <x v="2"/>
    <x v="0"/>
    <s v="CUST03591575"/>
    <s v="36-45"/>
    <s v="Other"/>
    <x v="8"/>
  </r>
  <r>
    <x v="79"/>
    <x v="0"/>
    <n v="400332"/>
    <n v="106.67"/>
    <x v="78"/>
    <n v="48164"/>
    <x v="0"/>
    <x v="2"/>
    <s v="CUST29405035"/>
    <s v="56+"/>
    <s v="Male"/>
    <x v="6"/>
  </r>
  <r>
    <x v="80"/>
    <x v="2"/>
    <n v="101006"/>
    <n v="741.17"/>
    <x v="79"/>
    <n v="47917"/>
    <x v="0"/>
    <x v="1"/>
    <s v="CUST42357086"/>
    <s v="46-55"/>
    <s v="Female"/>
    <x v="2"/>
  </r>
  <r>
    <x v="81"/>
    <x v="2"/>
    <n v="74443"/>
    <n v="1851.28"/>
    <x v="80"/>
    <n v="46205"/>
    <x v="2"/>
    <x v="2"/>
    <s v="CUST25851292"/>
    <s v="18-25"/>
    <s v="Other"/>
    <x v="8"/>
  </r>
  <r>
    <x v="82"/>
    <x v="0"/>
    <n v="250730"/>
    <n v="717"/>
    <x v="81"/>
    <n v="48419"/>
    <x v="1"/>
    <x v="0"/>
    <s v="CUST99294379"/>
    <s v="56+"/>
    <s v="Male"/>
    <x v="6"/>
  </r>
  <r>
    <x v="83"/>
    <x v="3"/>
    <n v="202161"/>
    <n v="305.52"/>
    <x v="82"/>
    <n v="44574"/>
    <x v="1"/>
    <x v="0"/>
    <s v="CUST37934673"/>
    <s v="56+"/>
    <s v="Other"/>
    <x v="0"/>
  </r>
  <r>
    <x v="84"/>
    <x v="2"/>
    <n v="424309"/>
    <n v="1346.48"/>
    <x v="83"/>
    <n v="46638"/>
    <x v="2"/>
    <x v="1"/>
    <s v="CUST70375510"/>
    <s v="46-55"/>
    <s v="Other"/>
    <x v="2"/>
  </r>
  <r>
    <x v="85"/>
    <x v="2"/>
    <n v="484208"/>
    <n v="1018.8"/>
    <x v="84"/>
    <n v="46357"/>
    <x v="0"/>
    <x v="0"/>
    <s v="CUST03769712"/>
    <s v="36-45"/>
    <s v="Female"/>
    <x v="6"/>
  </r>
  <r>
    <x v="86"/>
    <x v="1"/>
    <n v="19652"/>
    <n v="1431.27"/>
    <x v="85"/>
    <n v="46352"/>
    <x v="2"/>
    <x v="1"/>
    <s v="CUST59559298"/>
    <s v="56+"/>
    <s v="Male"/>
    <x v="9"/>
  </r>
  <r>
    <x v="87"/>
    <x v="1"/>
    <n v="204488"/>
    <n v="1189.7"/>
    <x v="86"/>
    <n v="48293"/>
    <x v="0"/>
    <x v="1"/>
    <s v="CUST50443721"/>
    <s v="56+"/>
    <s v="Male"/>
    <x v="2"/>
  </r>
  <r>
    <x v="88"/>
    <x v="1"/>
    <n v="345863"/>
    <n v="873.18"/>
    <x v="87"/>
    <n v="43814"/>
    <x v="1"/>
    <x v="2"/>
    <s v="CUST63958064"/>
    <s v="56+"/>
    <s v="Male"/>
    <x v="8"/>
  </r>
  <r>
    <x v="89"/>
    <x v="0"/>
    <n v="496597"/>
    <n v="1516.77"/>
    <x v="88"/>
    <n v="43009"/>
    <x v="2"/>
    <x v="0"/>
    <s v="CUST40389603"/>
    <s v="56+"/>
    <s v="Other"/>
    <x v="5"/>
  </r>
  <r>
    <x v="90"/>
    <x v="0"/>
    <n v="91037"/>
    <n v="623.37"/>
    <x v="89"/>
    <n v="43685"/>
    <x v="1"/>
    <x v="1"/>
    <s v="CUST01863550"/>
    <s v="46-55"/>
    <s v="Male"/>
    <x v="5"/>
  </r>
  <r>
    <x v="91"/>
    <x v="2"/>
    <n v="173662"/>
    <n v="1135.27"/>
    <x v="90"/>
    <n v="46228"/>
    <x v="2"/>
    <x v="1"/>
    <s v="CUST97609761"/>
    <s v="26-35"/>
    <s v="Female"/>
    <x v="1"/>
  </r>
  <r>
    <x v="92"/>
    <x v="1"/>
    <n v="55748"/>
    <n v="330.03"/>
    <x v="91"/>
    <n v="45450"/>
    <x v="2"/>
    <x v="2"/>
    <s v="CUST75662303"/>
    <s v="56+"/>
    <s v="Female"/>
    <x v="1"/>
  </r>
  <r>
    <x v="93"/>
    <x v="0"/>
    <n v="432018"/>
    <n v="889.86"/>
    <x v="92"/>
    <n v="45577"/>
    <x v="1"/>
    <x v="1"/>
    <s v="CUST69145217"/>
    <s v="56+"/>
    <s v="Female"/>
    <x v="0"/>
  </r>
  <r>
    <x v="94"/>
    <x v="1"/>
    <n v="221447"/>
    <n v="562.4"/>
    <x v="93"/>
    <n v="44092"/>
    <x v="1"/>
    <x v="2"/>
    <s v="CUST29828643"/>
    <s v="56+"/>
    <s v="Other"/>
    <x v="0"/>
  </r>
  <r>
    <x v="95"/>
    <x v="2"/>
    <n v="287646"/>
    <n v="1028.56"/>
    <x v="94"/>
    <n v="45906"/>
    <x v="1"/>
    <x v="1"/>
    <s v="CUST01590733"/>
    <s v="56+"/>
    <s v="Female"/>
    <x v="7"/>
  </r>
  <r>
    <x v="96"/>
    <x v="3"/>
    <n v="465909"/>
    <n v="1123.29"/>
    <x v="95"/>
    <n v="43788"/>
    <x v="0"/>
    <x v="1"/>
    <s v="CUST82593555"/>
    <s v="26-35"/>
    <s v="Other"/>
    <x v="9"/>
  </r>
  <r>
    <x v="97"/>
    <x v="1"/>
    <n v="231419"/>
    <n v="754.5"/>
    <x v="96"/>
    <n v="47434"/>
    <x v="2"/>
    <x v="1"/>
    <s v="CUST00277838"/>
    <s v="56+"/>
    <s v="Female"/>
    <x v="2"/>
  </r>
  <r>
    <x v="98"/>
    <x v="3"/>
    <n v="441413"/>
    <n v="211.68"/>
    <x v="97"/>
    <n v="47330"/>
    <x v="1"/>
    <x v="0"/>
    <s v="CUST42144401"/>
    <s v="56+"/>
    <s v="Male"/>
    <x v="1"/>
  </r>
  <r>
    <x v="99"/>
    <x v="2"/>
    <n v="375417"/>
    <n v="971.47"/>
    <x v="98"/>
    <n v="45726"/>
    <x v="0"/>
    <x v="0"/>
    <s v="CUST47660840"/>
    <s v="56+"/>
    <s v="Female"/>
    <x v="3"/>
  </r>
  <r>
    <x v="100"/>
    <x v="1"/>
    <n v="45606"/>
    <n v="879.41"/>
    <x v="99"/>
    <n v="46342"/>
    <x v="2"/>
    <x v="1"/>
    <s v="CUST86116437"/>
    <s v="26-35"/>
    <s v="Male"/>
    <x v="4"/>
  </r>
  <r>
    <x v="101"/>
    <x v="1"/>
    <n v="273960"/>
    <n v="479.65"/>
    <x v="100"/>
    <n v="46241"/>
    <x v="1"/>
    <x v="2"/>
    <s v="CUST51519356"/>
    <s v="56+"/>
    <s v="Other"/>
    <x v="6"/>
  </r>
  <r>
    <x v="102"/>
    <x v="2"/>
    <n v="264789"/>
    <n v="1905.54"/>
    <x v="101"/>
    <n v="46149"/>
    <x v="2"/>
    <x v="2"/>
    <s v="CUST73828464"/>
    <s v="36-45"/>
    <s v="Other"/>
    <x v="7"/>
  </r>
  <r>
    <x v="103"/>
    <x v="2"/>
    <n v="46816"/>
    <n v="1668.53"/>
    <x v="102"/>
    <n v="47221"/>
    <x v="2"/>
    <x v="1"/>
    <s v="CUST21128128"/>
    <s v="56+"/>
    <s v="Other"/>
    <x v="1"/>
  </r>
  <r>
    <x v="104"/>
    <x v="1"/>
    <n v="343290"/>
    <n v="1056.55"/>
    <x v="103"/>
    <n v="47294"/>
    <x v="1"/>
    <x v="2"/>
    <s v="CUST83206040"/>
    <s v="56+"/>
    <s v="Male"/>
    <x v="4"/>
  </r>
  <r>
    <x v="105"/>
    <x v="2"/>
    <n v="85187"/>
    <n v="1452.71"/>
    <x v="104"/>
    <n v="47759"/>
    <x v="0"/>
    <x v="2"/>
    <s v="CUST09191986"/>
    <s v="18-25"/>
    <s v="Other"/>
    <x v="4"/>
  </r>
  <r>
    <x v="106"/>
    <x v="3"/>
    <n v="239992"/>
    <n v="1403.26"/>
    <x v="105"/>
    <n v="47021"/>
    <x v="2"/>
    <x v="2"/>
    <s v="CUST08620277"/>
    <s v="18-25"/>
    <s v="Other"/>
    <x v="4"/>
  </r>
  <r>
    <x v="107"/>
    <x v="1"/>
    <n v="101121"/>
    <n v="1043.2"/>
    <x v="106"/>
    <n v="48066"/>
    <x v="0"/>
    <x v="0"/>
    <s v="CUST04695158"/>
    <s v="18-25"/>
    <s v="Female"/>
    <x v="2"/>
  </r>
  <r>
    <x v="108"/>
    <x v="1"/>
    <n v="232985"/>
    <n v="551.03"/>
    <x v="107"/>
    <n v="47840"/>
    <x v="1"/>
    <x v="2"/>
    <s v="CUST88220946"/>
    <s v="46-55"/>
    <s v="Other"/>
    <x v="6"/>
  </r>
  <r>
    <x v="109"/>
    <x v="3"/>
    <n v="185550"/>
    <n v="119.84"/>
    <x v="108"/>
    <n v="47757"/>
    <x v="2"/>
    <x v="1"/>
    <s v="CUST86360336"/>
    <s v="56+"/>
    <s v="Female"/>
    <x v="1"/>
  </r>
  <r>
    <x v="110"/>
    <x v="1"/>
    <n v="293991"/>
    <n v="1559.1"/>
    <x v="109"/>
    <n v="46735"/>
    <x v="1"/>
    <x v="0"/>
    <s v="CUST32620909"/>
    <s v="56+"/>
    <s v="Female"/>
    <x v="4"/>
  </r>
  <r>
    <x v="111"/>
    <x v="2"/>
    <n v="315961"/>
    <n v="1371.88"/>
    <x v="110"/>
    <n v="47820"/>
    <x v="2"/>
    <x v="0"/>
    <s v="CUST50159026"/>
    <s v="56+"/>
    <s v="Female"/>
    <x v="4"/>
  </r>
  <r>
    <x v="112"/>
    <x v="0"/>
    <n v="291697"/>
    <n v="162.30000000000001"/>
    <x v="111"/>
    <n v="45363"/>
    <x v="1"/>
    <x v="2"/>
    <s v="CUST08745607"/>
    <s v="18-25"/>
    <s v="Female"/>
    <x v="7"/>
  </r>
  <r>
    <x v="113"/>
    <x v="1"/>
    <n v="333007"/>
    <n v="1773.53"/>
    <x v="112"/>
    <n v="46827"/>
    <x v="2"/>
    <x v="1"/>
    <s v="CUST49016326"/>
    <s v="36-45"/>
    <s v="Female"/>
    <x v="4"/>
  </r>
  <r>
    <x v="114"/>
    <x v="3"/>
    <n v="184280"/>
    <n v="264.52999999999997"/>
    <x v="113"/>
    <n v="47670"/>
    <x v="1"/>
    <x v="0"/>
    <s v="CUST72652198"/>
    <s v="56+"/>
    <s v="Female"/>
    <x v="4"/>
  </r>
  <r>
    <x v="115"/>
    <x v="2"/>
    <n v="289837"/>
    <n v="244.93"/>
    <x v="114"/>
    <n v="48167"/>
    <x v="1"/>
    <x v="0"/>
    <s v="CUST42907501"/>
    <s v="56+"/>
    <s v="Female"/>
    <x v="4"/>
  </r>
  <r>
    <x v="116"/>
    <x v="1"/>
    <n v="106213"/>
    <n v="1088.26"/>
    <x v="115"/>
    <n v="45552"/>
    <x v="2"/>
    <x v="0"/>
    <s v="CUST25095128"/>
    <s v="46-55"/>
    <s v="Male"/>
    <x v="0"/>
  </r>
  <r>
    <x v="117"/>
    <x v="3"/>
    <n v="135480"/>
    <n v="1918.9"/>
    <x v="116"/>
    <n v="46538"/>
    <x v="2"/>
    <x v="0"/>
    <s v="CUST75884494"/>
    <s v="56+"/>
    <s v="Male"/>
    <x v="1"/>
  </r>
  <r>
    <x v="118"/>
    <x v="1"/>
    <n v="42831"/>
    <n v="269.51"/>
    <x v="117"/>
    <n v="42612"/>
    <x v="2"/>
    <x v="2"/>
    <s v="CUST63224514"/>
    <s v="18-25"/>
    <s v="Female"/>
    <x v="5"/>
  </r>
  <r>
    <x v="119"/>
    <x v="0"/>
    <n v="74092"/>
    <n v="1563.36"/>
    <x v="51"/>
    <n v="44974"/>
    <x v="1"/>
    <x v="1"/>
    <s v="CUST50829047"/>
    <s v="46-55"/>
    <s v="Male"/>
    <x v="5"/>
  </r>
  <r>
    <x v="120"/>
    <x v="2"/>
    <n v="80311"/>
    <n v="780.75"/>
    <x v="118"/>
    <n v="46495"/>
    <x v="0"/>
    <x v="2"/>
    <s v="CUST41801829"/>
    <s v="36-45"/>
    <s v="Male"/>
    <x v="4"/>
  </r>
  <r>
    <x v="121"/>
    <x v="1"/>
    <n v="409481"/>
    <n v="162.41"/>
    <x v="119"/>
    <n v="43513"/>
    <x v="2"/>
    <x v="1"/>
    <s v="CUST90806547"/>
    <s v="46-55"/>
    <s v="Female"/>
    <x v="9"/>
  </r>
  <r>
    <x v="122"/>
    <x v="1"/>
    <n v="403717"/>
    <n v="1963.57"/>
    <x v="120"/>
    <n v="42544"/>
    <x v="1"/>
    <x v="1"/>
    <s v="CUST02892033"/>
    <s v="56+"/>
    <s v="Other"/>
    <x v="5"/>
  </r>
  <r>
    <x v="123"/>
    <x v="1"/>
    <n v="249856"/>
    <n v="1824.69"/>
    <x v="121"/>
    <n v="43854"/>
    <x v="0"/>
    <x v="2"/>
    <s v="CUST25235794"/>
    <s v="56+"/>
    <s v="Male"/>
    <x v="5"/>
  </r>
  <r>
    <x v="124"/>
    <x v="0"/>
    <n v="494603"/>
    <n v="1737.08"/>
    <x v="122"/>
    <n v="48747"/>
    <x v="1"/>
    <x v="2"/>
    <s v="CUST37286375"/>
    <s v="56+"/>
    <s v="Other"/>
    <x v="4"/>
  </r>
  <r>
    <x v="125"/>
    <x v="2"/>
    <n v="194085"/>
    <n v="1037.1400000000001"/>
    <x v="123"/>
    <n v="46084"/>
    <x v="1"/>
    <x v="0"/>
    <s v="CUST18040436"/>
    <s v="56+"/>
    <s v="Female"/>
    <x v="0"/>
  </r>
  <r>
    <x v="126"/>
    <x v="2"/>
    <n v="216613"/>
    <n v="801.06"/>
    <x v="124"/>
    <n v="48424"/>
    <x v="2"/>
    <x v="2"/>
    <s v="CUST71549116"/>
    <s v="26-35"/>
    <s v="Male"/>
    <x v="6"/>
  </r>
  <r>
    <x v="127"/>
    <x v="2"/>
    <n v="344108"/>
    <n v="890.14"/>
    <x v="125"/>
    <n v="43885"/>
    <x v="1"/>
    <x v="2"/>
    <s v="CUST03785984"/>
    <s v="56+"/>
    <s v="Female"/>
    <x v="9"/>
  </r>
  <r>
    <x v="128"/>
    <x v="2"/>
    <n v="440794"/>
    <n v="861.52"/>
    <x v="126"/>
    <n v="44678"/>
    <x v="0"/>
    <x v="1"/>
    <s v="CUST86176694"/>
    <s v="56+"/>
    <s v="Female"/>
    <x v="7"/>
  </r>
  <r>
    <x v="129"/>
    <x v="1"/>
    <n v="398931"/>
    <n v="1916.87"/>
    <x v="127"/>
    <n v="47629"/>
    <x v="1"/>
    <x v="0"/>
    <s v="CUST82342677"/>
    <s v="26-35"/>
    <s v="Other"/>
    <x v="2"/>
  </r>
  <r>
    <x v="130"/>
    <x v="2"/>
    <n v="193514"/>
    <n v="324.05"/>
    <x v="128"/>
    <n v="44292"/>
    <x v="0"/>
    <x v="0"/>
    <s v="CUST89973347"/>
    <s v="46-55"/>
    <s v="Male"/>
    <x v="9"/>
  </r>
  <r>
    <x v="131"/>
    <x v="1"/>
    <n v="410538"/>
    <n v="1015.17"/>
    <x v="129"/>
    <n v="47746"/>
    <x v="2"/>
    <x v="0"/>
    <s v="CUST69530630"/>
    <s v="18-25"/>
    <s v="Male"/>
    <x v="6"/>
  </r>
  <r>
    <x v="132"/>
    <x v="1"/>
    <n v="227002"/>
    <n v="275.18"/>
    <x v="130"/>
    <n v="44651"/>
    <x v="2"/>
    <x v="2"/>
    <s v="CUST48697725"/>
    <s v="56+"/>
    <s v="Other"/>
    <x v="5"/>
  </r>
  <r>
    <x v="133"/>
    <x v="0"/>
    <n v="229938"/>
    <n v="957.72"/>
    <x v="131"/>
    <n v="48610"/>
    <x v="1"/>
    <x v="1"/>
    <s v="CUST38324332"/>
    <s v="26-35"/>
    <s v="Other"/>
    <x v="6"/>
  </r>
  <r>
    <x v="134"/>
    <x v="1"/>
    <n v="220956"/>
    <n v="288.63"/>
    <x v="132"/>
    <n v="47084"/>
    <x v="2"/>
    <x v="1"/>
    <s v="CUST87912840"/>
    <s v="56+"/>
    <s v="Female"/>
    <x v="3"/>
  </r>
  <r>
    <x v="135"/>
    <x v="2"/>
    <n v="327057"/>
    <n v="1405.9"/>
    <x v="133"/>
    <n v="44780"/>
    <x v="2"/>
    <x v="2"/>
    <s v="CUST14150053"/>
    <s v="56+"/>
    <s v="Female"/>
    <x v="1"/>
  </r>
  <r>
    <x v="136"/>
    <x v="0"/>
    <n v="126771"/>
    <n v="1118.25"/>
    <x v="134"/>
    <n v="46909"/>
    <x v="1"/>
    <x v="2"/>
    <s v="CUST61113978"/>
    <s v="56+"/>
    <s v="Male"/>
    <x v="1"/>
  </r>
  <r>
    <x v="137"/>
    <x v="1"/>
    <n v="81928"/>
    <n v="1967.27"/>
    <x v="135"/>
    <n v="47067"/>
    <x v="1"/>
    <x v="0"/>
    <s v="CUST84444696"/>
    <s v="18-25"/>
    <s v="Female"/>
    <x v="7"/>
  </r>
  <r>
    <x v="138"/>
    <x v="0"/>
    <n v="175514"/>
    <n v="1004.72"/>
    <x v="136"/>
    <n v="47366"/>
    <x v="0"/>
    <x v="0"/>
    <s v="CUST79853995"/>
    <s v="56+"/>
    <s v="Female"/>
    <x v="4"/>
  </r>
  <r>
    <x v="139"/>
    <x v="0"/>
    <n v="404422"/>
    <n v="858.64"/>
    <x v="137"/>
    <n v="43153"/>
    <x v="2"/>
    <x v="1"/>
    <s v="CUST05834498"/>
    <s v="56+"/>
    <s v="Female"/>
    <x v="9"/>
  </r>
  <r>
    <x v="140"/>
    <x v="0"/>
    <n v="445308"/>
    <n v="725.37"/>
    <x v="138"/>
    <n v="44164"/>
    <x v="2"/>
    <x v="2"/>
    <s v="CUST90453067"/>
    <s v="36-45"/>
    <s v="Male"/>
    <x v="5"/>
  </r>
  <r>
    <x v="141"/>
    <x v="0"/>
    <n v="232447"/>
    <n v="1800.99"/>
    <x v="139"/>
    <n v="48491"/>
    <x v="0"/>
    <x v="0"/>
    <s v="CUST70814033"/>
    <s v="36-45"/>
    <s v="Male"/>
    <x v="4"/>
  </r>
  <r>
    <x v="142"/>
    <x v="3"/>
    <n v="221931"/>
    <n v="436.6"/>
    <x v="140"/>
    <n v="47495"/>
    <x v="2"/>
    <x v="2"/>
    <s v="CUST10638398"/>
    <s v="56+"/>
    <s v="Other"/>
    <x v="6"/>
  </r>
  <r>
    <x v="143"/>
    <x v="2"/>
    <n v="239272"/>
    <n v="758.71"/>
    <x v="141"/>
    <n v="43105"/>
    <x v="2"/>
    <x v="2"/>
    <s v="CUST57771662"/>
    <s v="56+"/>
    <s v="Female"/>
    <x v="9"/>
  </r>
  <r>
    <x v="144"/>
    <x v="0"/>
    <n v="55791"/>
    <n v="459.16"/>
    <x v="142"/>
    <n v="45939"/>
    <x v="0"/>
    <x v="2"/>
    <s v="CUST10072038"/>
    <s v="46-55"/>
    <s v="Male"/>
    <x v="6"/>
  </r>
  <r>
    <x v="145"/>
    <x v="1"/>
    <n v="68103"/>
    <n v="1196.3499999999999"/>
    <x v="143"/>
    <n v="47283"/>
    <x v="2"/>
    <x v="1"/>
    <s v="CUST86319543"/>
    <s v="18-25"/>
    <s v="Other"/>
    <x v="1"/>
  </r>
  <r>
    <x v="146"/>
    <x v="2"/>
    <n v="367230"/>
    <n v="1168.47"/>
    <x v="144"/>
    <n v="45536"/>
    <x v="2"/>
    <x v="1"/>
    <s v="CUST64402425"/>
    <s v="56+"/>
    <s v="Other"/>
    <x v="1"/>
  </r>
  <r>
    <x v="147"/>
    <x v="3"/>
    <n v="318411"/>
    <n v="786.87"/>
    <x v="145"/>
    <n v="46076"/>
    <x v="1"/>
    <x v="0"/>
    <s v="CUST12138426"/>
    <s v="36-45"/>
    <s v="Male"/>
    <x v="4"/>
  </r>
  <r>
    <x v="148"/>
    <x v="3"/>
    <n v="155031"/>
    <n v="499.26"/>
    <x v="77"/>
    <n v="45930"/>
    <x v="1"/>
    <x v="1"/>
    <s v="CUST93980968"/>
    <s v="56+"/>
    <s v="Female"/>
    <x v="8"/>
  </r>
  <r>
    <x v="149"/>
    <x v="0"/>
    <n v="476410"/>
    <n v="269.27999999999997"/>
    <x v="146"/>
    <n v="47655"/>
    <x v="2"/>
    <x v="2"/>
    <s v="CUST00931814"/>
    <s v="56+"/>
    <s v="Male"/>
    <x v="6"/>
  </r>
  <r>
    <x v="150"/>
    <x v="0"/>
    <n v="26158"/>
    <n v="1570.05"/>
    <x v="147"/>
    <n v="45904"/>
    <x v="1"/>
    <x v="2"/>
    <s v="CUST07975719"/>
    <s v="36-45"/>
    <s v="Male"/>
    <x v="4"/>
  </r>
  <r>
    <x v="151"/>
    <x v="2"/>
    <n v="375571"/>
    <n v="1988.32"/>
    <x v="148"/>
    <n v="46056"/>
    <x v="0"/>
    <x v="0"/>
    <s v="CUST94694770"/>
    <s v="46-55"/>
    <s v="Female"/>
    <x v="8"/>
  </r>
  <r>
    <x v="152"/>
    <x v="2"/>
    <n v="434502"/>
    <n v="157.38"/>
    <x v="149"/>
    <n v="45296"/>
    <x v="0"/>
    <x v="0"/>
    <s v="CUST44886949"/>
    <s v="56+"/>
    <s v="Male"/>
    <x v="1"/>
  </r>
  <r>
    <x v="153"/>
    <x v="2"/>
    <n v="265186"/>
    <n v="612.64"/>
    <x v="150"/>
    <n v="47383"/>
    <x v="0"/>
    <x v="2"/>
    <s v="CUST66760762"/>
    <s v="36-45"/>
    <s v="Other"/>
    <x v="3"/>
  </r>
  <r>
    <x v="154"/>
    <x v="1"/>
    <n v="51832"/>
    <n v="1077.26"/>
    <x v="151"/>
    <n v="43330"/>
    <x v="0"/>
    <x v="2"/>
    <s v="CUST24817468"/>
    <s v="46-55"/>
    <s v="Male"/>
    <x v="9"/>
  </r>
  <r>
    <x v="155"/>
    <x v="0"/>
    <n v="483726"/>
    <n v="759.62"/>
    <x v="152"/>
    <n v="48472"/>
    <x v="1"/>
    <x v="2"/>
    <s v="CUST80620284"/>
    <s v="26-35"/>
    <s v="Female"/>
    <x v="4"/>
  </r>
  <r>
    <x v="156"/>
    <x v="1"/>
    <n v="271449"/>
    <n v="1752.52"/>
    <x v="153"/>
    <n v="46096"/>
    <x v="0"/>
    <x v="1"/>
    <s v="CUST02597184"/>
    <s v="56+"/>
    <s v="Female"/>
    <x v="1"/>
  </r>
  <r>
    <x v="157"/>
    <x v="1"/>
    <n v="428483"/>
    <n v="1282.6400000000001"/>
    <x v="154"/>
    <n v="45029"/>
    <x v="0"/>
    <x v="1"/>
    <s v="CUST81461842"/>
    <s v="46-55"/>
    <s v="Other"/>
    <x v="0"/>
  </r>
  <r>
    <x v="158"/>
    <x v="2"/>
    <n v="99188"/>
    <n v="274.16000000000003"/>
    <x v="155"/>
    <n v="46829"/>
    <x v="0"/>
    <x v="2"/>
    <s v="CUST84535664"/>
    <s v="46-55"/>
    <s v="Male"/>
    <x v="1"/>
  </r>
  <r>
    <x v="159"/>
    <x v="1"/>
    <n v="102740"/>
    <n v="328.55"/>
    <x v="156"/>
    <n v="46895"/>
    <x v="0"/>
    <x v="2"/>
    <s v="CUST81795137"/>
    <s v="18-25"/>
    <s v="Other"/>
    <x v="3"/>
  </r>
  <r>
    <x v="160"/>
    <x v="3"/>
    <n v="241414"/>
    <n v="1278.33"/>
    <x v="157"/>
    <n v="46490"/>
    <x v="2"/>
    <x v="1"/>
    <s v="CUST78772723"/>
    <s v="56+"/>
    <s v="Other"/>
    <x v="7"/>
  </r>
  <r>
    <x v="161"/>
    <x v="3"/>
    <n v="147408"/>
    <n v="1688.01"/>
    <x v="158"/>
    <n v="44845"/>
    <x v="0"/>
    <x v="1"/>
    <s v="CUST35180038"/>
    <s v="26-35"/>
    <s v="Other"/>
    <x v="3"/>
  </r>
  <r>
    <x v="162"/>
    <x v="0"/>
    <n v="120453"/>
    <n v="1831.12"/>
    <x v="159"/>
    <n v="46656"/>
    <x v="0"/>
    <x v="2"/>
    <s v="CUST30512637"/>
    <s v="26-35"/>
    <s v="Other"/>
    <x v="7"/>
  </r>
  <r>
    <x v="163"/>
    <x v="2"/>
    <n v="42350"/>
    <n v="664.09"/>
    <x v="160"/>
    <n v="47054"/>
    <x v="0"/>
    <x v="2"/>
    <s v="CUST29662093"/>
    <s v="56+"/>
    <s v="Other"/>
    <x v="2"/>
  </r>
  <r>
    <x v="164"/>
    <x v="3"/>
    <n v="202142"/>
    <n v="152.97999999999999"/>
    <x v="161"/>
    <n v="46557"/>
    <x v="1"/>
    <x v="1"/>
    <s v="CUST40516075"/>
    <s v="56+"/>
    <s v="Female"/>
    <x v="1"/>
  </r>
  <r>
    <x v="165"/>
    <x v="3"/>
    <n v="344602"/>
    <n v="135.38"/>
    <x v="162"/>
    <n v="46099"/>
    <x v="2"/>
    <x v="1"/>
    <s v="CUST63054181"/>
    <s v="18-25"/>
    <s v="Female"/>
    <x v="3"/>
  </r>
  <r>
    <x v="166"/>
    <x v="1"/>
    <n v="116896"/>
    <n v="1572.59"/>
    <x v="163"/>
    <n v="44183"/>
    <x v="1"/>
    <x v="1"/>
    <s v="CUST44342472"/>
    <s v="56+"/>
    <s v="Male"/>
    <x v="9"/>
  </r>
  <r>
    <x v="167"/>
    <x v="0"/>
    <n v="150335"/>
    <n v="1598.5"/>
    <x v="164"/>
    <n v="45967"/>
    <x v="1"/>
    <x v="2"/>
    <s v="CUST78637134"/>
    <s v="46-55"/>
    <s v="Male"/>
    <x v="9"/>
  </r>
  <r>
    <x v="168"/>
    <x v="0"/>
    <n v="420245"/>
    <n v="1942.6"/>
    <x v="165"/>
    <n v="47706"/>
    <x v="0"/>
    <x v="1"/>
    <s v="CUST79016088"/>
    <s v="56+"/>
    <s v="Female"/>
    <x v="6"/>
  </r>
  <r>
    <x v="169"/>
    <x v="1"/>
    <n v="41991"/>
    <n v="1790.2"/>
    <x v="166"/>
    <n v="46859"/>
    <x v="0"/>
    <x v="1"/>
    <s v="CUST67038482"/>
    <s v="56+"/>
    <s v="Male"/>
    <x v="2"/>
  </r>
  <r>
    <x v="170"/>
    <x v="3"/>
    <n v="377821"/>
    <n v="469.6"/>
    <x v="167"/>
    <n v="48055"/>
    <x v="0"/>
    <x v="0"/>
    <s v="CUST09841369"/>
    <s v="46-55"/>
    <s v="Female"/>
    <x v="4"/>
  </r>
  <r>
    <x v="171"/>
    <x v="2"/>
    <n v="140119"/>
    <n v="1024.26"/>
    <x v="168"/>
    <n v="47635"/>
    <x v="0"/>
    <x v="2"/>
    <s v="CUST28357312"/>
    <s v="46-55"/>
    <s v="Other"/>
    <x v="4"/>
  </r>
  <r>
    <x v="172"/>
    <x v="0"/>
    <n v="18996"/>
    <n v="956.31"/>
    <x v="169"/>
    <n v="45652"/>
    <x v="2"/>
    <x v="2"/>
    <s v="CUST48850257"/>
    <s v="36-45"/>
    <s v="Female"/>
    <x v="5"/>
  </r>
  <r>
    <x v="173"/>
    <x v="2"/>
    <n v="272809"/>
    <n v="1124.44"/>
    <x v="170"/>
    <n v="46086"/>
    <x v="2"/>
    <x v="1"/>
    <s v="CUST27766368"/>
    <s v="36-45"/>
    <s v="Female"/>
    <x v="3"/>
  </r>
  <r>
    <x v="174"/>
    <x v="0"/>
    <n v="390280"/>
    <n v="149.66"/>
    <x v="171"/>
    <n v="44872"/>
    <x v="1"/>
    <x v="1"/>
    <s v="CUST89789123"/>
    <s v="46-55"/>
    <s v="Male"/>
    <x v="8"/>
  </r>
  <r>
    <x v="175"/>
    <x v="3"/>
    <n v="374009"/>
    <n v="632.62"/>
    <x v="172"/>
    <n v="44262"/>
    <x v="0"/>
    <x v="1"/>
    <s v="CUST31880004"/>
    <s v="56+"/>
    <s v="Male"/>
    <x v="7"/>
  </r>
  <r>
    <x v="176"/>
    <x v="3"/>
    <n v="380943"/>
    <n v="939.87"/>
    <x v="173"/>
    <n v="48478"/>
    <x v="2"/>
    <x v="0"/>
    <s v="CUST13550777"/>
    <s v="56+"/>
    <s v="Female"/>
    <x v="4"/>
  </r>
  <r>
    <x v="177"/>
    <x v="3"/>
    <n v="235410"/>
    <n v="1802.02"/>
    <x v="174"/>
    <n v="47189"/>
    <x v="2"/>
    <x v="2"/>
    <s v="CUST44465471"/>
    <s v="56+"/>
    <s v="Other"/>
    <x v="1"/>
  </r>
  <r>
    <x v="178"/>
    <x v="1"/>
    <n v="395542"/>
    <n v="1061.48"/>
    <x v="175"/>
    <n v="46512"/>
    <x v="2"/>
    <x v="1"/>
    <s v="CUST28258809"/>
    <s v="56+"/>
    <s v="Female"/>
    <x v="4"/>
  </r>
  <r>
    <x v="179"/>
    <x v="0"/>
    <n v="420010"/>
    <n v="385.29"/>
    <x v="176"/>
    <n v="45130"/>
    <x v="1"/>
    <x v="0"/>
    <s v="CUST85782454"/>
    <s v="26-35"/>
    <s v="Female"/>
    <x v="8"/>
  </r>
  <r>
    <x v="180"/>
    <x v="0"/>
    <n v="480930"/>
    <n v="1670.95"/>
    <x v="177"/>
    <n v="44405"/>
    <x v="0"/>
    <x v="0"/>
    <s v="CUST91731661"/>
    <s v="56+"/>
    <s v="Other"/>
    <x v="9"/>
  </r>
  <r>
    <x v="181"/>
    <x v="3"/>
    <n v="135597"/>
    <n v="665.39"/>
    <x v="178"/>
    <n v="46150"/>
    <x v="1"/>
    <x v="2"/>
    <s v="CUST99752125"/>
    <s v="36-45"/>
    <s v="Female"/>
    <x v="0"/>
  </r>
  <r>
    <x v="182"/>
    <x v="0"/>
    <n v="419673"/>
    <n v="633.32000000000005"/>
    <x v="179"/>
    <n v="45872"/>
    <x v="2"/>
    <x v="1"/>
    <s v="CUST14765095"/>
    <s v="56+"/>
    <s v="Female"/>
    <x v="1"/>
  </r>
  <r>
    <x v="183"/>
    <x v="0"/>
    <n v="441767"/>
    <n v="110.3"/>
    <x v="180"/>
    <n v="47454"/>
    <x v="2"/>
    <x v="2"/>
    <s v="CUST46531153"/>
    <s v="36-45"/>
    <s v="Male"/>
    <x v="6"/>
  </r>
  <r>
    <x v="184"/>
    <x v="3"/>
    <n v="275830"/>
    <n v="297.7"/>
    <x v="181"/>
    <n v="46280"/>
    <x v="1"/>
    <x v="2"/>
    <s v="CUST34620167"/>
    <s v="26-35"/>
    <s v="Other"/>
    <x v="8"/>
  </r>
  <r>
    <x v="185"/>
    <x v="1"/>
    <n v="413253"/>
    <n v="1998.45"/>
    <x v="182"/>
    <n v="45094"/>
    <x v="1"/>
    <x v="1"/>
    <s v="CUST85393599"/>
    <s v="56+"/>
    <s v="Male"/>
    <x v="1"/>
  </r>
  <r>
    <x v="186"/>
    <x v="3"/>
    <n v="244348"/>
    <n v="1235.8499999999999"/>
    <x v="183"/>
    <n v="46045"/>
    <x v="1"/>
    <x v="1"/>
    <s v="CUST54690850"/>
    <s v="18-25"/>
    <s v="Male"/>
    <x v="0"/>
  </r>
  <r>
    <x v="187"/>
    <x v="0"/>
    <n v="184518"/>
    <n v="451.76"/>
    <x v="184"/>
    <n v="45818"/>
    <x v="2"/>
    <x v="2"/>
    <s v="CUST49025513"/>
    <s v="56+"/>
    <s v="Other"/>
    <x v="9"/>
  </r>
  <r>
    <x v="188"/>
    <x v="0"/>
    <n v="376780"/>
    <n v="917.23"/>
    <x v="185"/>
    <n v="46333"/>
    <x v="1"/>
    <x v="0"/>
    <s v="CUST99491156"/>
    <s v="56+"/>
    <s v="Male"/>
    <x v="0"/>
  </r>
  <r>
    <x v="189"/>
    <x v="2"/>
    <n v="214878"/>
    <n v="1410.03"/>
    <x v="186"/>
    <n v="45255"/>
    <x v="1"/>
    <x v="0"/>
    <s v="CUST19037538"/>
    <s v="36-45"/>
    <s v="Other"/>
    <x v="5"/>
  </r>
  <r>
    <x v="190"/>
    <x v="3"/>
    <n v="356682"/>
    <n v="268.56"/>
    <x v="187"/>
    <n v="47526"/>
    <x v="1"/>
    <x v="1"/>
    <s v="CUST13120356"/>
    <s v="36-45"/>
    <s v="Female"/>
    <x v="2"/>
  </r>
  <r>
    <x v="191"/>
    <x v="2"/>
    <n v="55923"/>
    <n v="1131.3499999999999"/>
    <x v="188"/>
    <n v="45933"/>
    <x v="0"/>
    <x v="1"/>
    <s v="CUST32846580"/>
    <s v="46-55"/>
    <s v="Female"/>
    <x v="8"/>
  </r>
  <r>
    <x v="192"/>
    <x v="2"/>
    <n v="493849"/>
    <n v="838.25"/>
    <x v="189"/>
    <n v="44136"/>
    <x v="2"/>
    <x v="2"/>
    <s v="CUST04000203"/>
    <s v="18-25"/>
    <s v="Other"/>
    <x v="8"/>
  </r>
  <r>
    <x v="193"/>
    <x v="2"/>
    <n v="445568"/>
    <n v="131.13999999999999"/>
    <x v="190"/>
    <n v="44463"/>
    <x v="0"/>
    <x v="1"/>
    <s v="CUST78820833"/>
    <s v="36-45"/>
    <s v="Other"/>
    <x v="10"/>
  </r>
  <r>
    <x v="194"/>
    <x v="0"/>
    <n v="412837"/>
    <n v="186.64"/>
    <x v="191"/>
    <n v="45697"/>
    <x v="2"/>
    <x v="1"/>
    <s v="CUST81231769"/>
    <s v="56+"/>
    <s v="Male"/>
    <x v="0"/>
  </r>
  <r>
    <x v="195"/>
    <x v="0"/>
    <n v="173862"/>
    <n v="796.34"/>
    <x v="192"/>
    <n v="46001"/>
    <x v="1"/>
    <x v="2"/>
    <s v="CUST23310336"/>
    <s v="56+"/>
    <s v="Other"/>
    <x v="1"/>
  </r>
  <r>
    <x v="196"/>
    <x v="2"/>
    <n v="170586"/>
    <n v="1546.55"/>
    <x v="193"/>
    <n v="47259"/>
    <x v="2"/>
    <x v="2"/>
    <s v="CUST46066510"/>
    <s v="18-25"/>
    <s v="Female"/>
    <x v="1"/>
  </r>
  <r>
    <x v="197"/>
    <x v="3"/>
    <n v="252855"/>
    <n v="302.5"/>
    <x v="194"/>
    <n v="43292"/>
    <x v="2"/>
    <x v="0"/>
    <s v="CUST68626692"/>
    <s v="46-55"/>
    <s v="Male"/>
    <x v="9"/>
  </r>
  <r>
    <x v="198"/>
    <x v="1"/>
    <n v="253055"/>
    <n v="1559.22"/>
    <x v="195"/>
    <n v="44890"/>
    <x v="1"/>
    <x v="1"/>
    <s v="CUST36567638"/>
    <s v="36-45"/>
    <s v="Female"/>
    <x v="1"/>
  </r>
  <r>
    <x v="199"/>
    <x v="2"/>
    <n v="322411"/>
    <n v="1005.36"/>
    <x v="196"/>
    <n v="48801"/>
    <x v="2"/>
    <x v="2"/>
    <s v="CUST66940113"/>
    <s v="46-55"/>
    <s v="Male"/>
    <x v="6"/>
  </r>
  <r>
    <x v="200"/>
    <x v="3"/>
    <n v="476816"/>
    <n v="1895.29"/>
    <x v="197"/>
    <n v="42908"/>
    <x v="2"/>
    <x v="2"/>
    <s v="CUST79911540"/>
    <s v="56+"/>
    <s v="Female"/>
    <x v="5"/>
  </r>
  <r>
    <x v="201"/>
    <x v="3"/>
    <n v="387265"/>
    <n v="1955.95"/>
    <x v="198"/>
    <n v="45826"/>
    <x v="2"/>
    <x v="0"/>
    <s v="CUST72770326"/>
    <s v="26-35"/>
    <s v="Female"/>
    <x v="2"/>
  </r>
  <r>
    <x v="202"/>
    <x v="1"/>
    <n v="224029"/>
    <n v="654.53"/>
    <x v="199"/>
    <n v="46531"/>
    <x v="2"/>
    <x v="0"/>
    <s v="CUST28036132"/>
    <s v="36-45"/>
    <s v="Other"/>
    <x v="0"/>
  </r>
  <r>
    <x v="203"/>
    <x v="0"/>
    <n v="217324"/>
    <n v="1178.78"/>
    <x v="200"/>
    <n v="47528"/>
    <x v="1"/>
    <x v="1"/>
    <s v="CUST60321460"/>
    <s v="26-35"/>
    <s v="Female"/>
    <x v="2"/>
  </r>
  <r>
    <x v="204"/>
    <x v="0"/>
    <n v="498524"/>
    <n v="1926.13"/>
    <x v="201"/>
    <n v="46637"/>
    <x v="0"/>
    <x v="1"/>
    <s v="CUST38042136"/>
    <s v="56+"/>
    <s v="Male"/>
    <x v="4"/>
  </r>
  <r>
    <x v="205"/>
    <x v="2"/>
    <n v="171074"/>
    <n v="1616.33"/>
    <x v="202"/>
    <n v="46816"/>
    <x v="1"/>
    <x v="0"/>
    <s v="CUST61439560"/>
    <s v="36-45"/>
    <s v="Female"/>
    <x v="3"/>
  </r>
  <r>
    <x v="206"/>
    <x v="3"/>
    <n v="60223"/>
    <n v="675.97"/>
    <x v="203"/>
    <n v="45799"/>
    <x v="0"/>
    <x v="0"/>
    <s v="CUST05450712"/>
    <s v="26-35"/>
    <s v="Male"/>
    <x v="1"/>
  </r>
  <r>
    <x v="207"/>
    <x v="0"/>
    <n v="154435"/>
    <n v="1893.11"/>
    <x v="204"/>
    <n v="46081"/>
    <x v="1"/>
    <x v="1"/>
    <s v="CUST37913516"/>
    <s v="26-35"/>
    <s v="Female"/>
    <x v="2"/>
  </r>
  <r>
    <x v="208"/>
    <x v="1"/>
    <n v="357459"/>
    <n v="1979.12"/>
    <x v="205"/>
    <n v="45901"/>
    <x v="2"/>
    <x v="2"/>
    <s v="CUST81990768"/>
    <s v="46-55"/>
    <s v="Female"/>
    <x v="1"/>
  </r>
  <r>
    <x v="209"/>
    <x v="3"/>
    <n v="335760"/>
    <n v="716.72"/>
    <x v="206"/>
    <n v="45875"/>
    <x v="1"/>
    <x v="1"/>
    <s v="CUST91620963"/>
    <s v="18-25"/>
    <s v="Male"/>
    <x v="0"/>
  </r>
  <r>
    <x v="210"/>
    <x v="2"/>
    <n v="49582"/>
    <n v="1063.3"/>
    <x v="207"/>
    <n v="45258"/>
    <x v="0"/>
    <x v="1"/>
    <s v="CUST24118417"/>
    <s v="56+"/>
    <s v="Male"/>
    <x v="5"/>
  </r>
  <r>
    <x v="211"/>
    <x v="3"/>
    <n v="209384"/>
    <n v="1635"/>
    <x v="208"/>
    <n v="47228"/>
    <x v="0"/>
    <x v="2"/>
    <s v="CUST52047636"/>
    <s v="56+"/>
    <s v="Female"/>
    <x v="4"/>
  </r>
  <r>
    <x v="212"/>
    <x v="2"/>
    <n v="457671"/>
    <n v="858.11"/>
    <x v="209"/>
    <n v="44993"/>
    <x v="0"/>
    <x v="2"/>
    <s v="CUST92413522"/>
    <s v="56+"/>
    <s v="Male"/>
    <x v="9"/>
  </r>
  <r>
    <x v="213"/>
    <x v="2"/>
    <n v="250248"/>
    <n v="1596.32"/>
    <x v="210"/>
    <n v="45809"/>
    <x v="0"/>
    <x v="1"/>
    <s v="CUST01201519"/>
    <s v="26-35"/>
    <s v="Male"/>
    <x v="3"/>
  </r>
  <r>
    <x v="214"/>
    <x v="3"/>
    <n v="436656"/>
    <n v="260.41000000000003"/>
    <x v="197"/>
    <n v="42717"/>
    <x v="1"/>
    <x v="2"/>
    <s v="CUST64207063"/>
    <s v="18-25"/>
    <s v="Other"/>
    <x v="5"/>
  </r>
  <r>
    <x v="215"/>
    <x v="3"/>
    <n v="461997"/>
    <n v="1328.99"/>
    <x v="211"/>
    <n v="42649"/>
    <x v="2"/>
    <x v="1"/>
    <s v="CUST03009511"/>
    <s v="18-25"/>
    <s v="Female"/>
    <x v="5"/>
  </r>
  <r>
    <x v="216"/>
    <x v="1"/>
    <n v="312144"/>
    <n v="322.60000000000002"/>
    <x v="212"/>
    <n v="45833"/>
    <x v="0"/>
    <x v="2"/>
    <s v="CUST75677412"/>
    <s v="56+"/>
    <s v="Male"/>
    <x v="8"/>
  </r>
  <r>
    <x v="217"/>
    <x v="1"/>
    <n v="256949"/>
    <n v="1429.6"/>
    <x v="213"/>
    <n v="46447"/>
    <x v="2"/>
    <x v="1"/>
    <s v="CUST18606913"/>
    <s v="46-55"/>
    <s v="Male"/>
    <x v="7"/>
  </r>
  <r>
    <x v="218"/>
    <x v="3"/>
    <n v="311114"/>
    <n v="1853.48"/>
    <x v="214"/>
    <n v="48779"/>
    <x v="0"/>
    <x v="1"/>
    <s v="CUST56082389"/>
    <s v="26-35"/>
    <s v="Female"/>
    <x v="6"/>
  </r>
  <r>
    <x v="219"/>
    <x v="3"/>
    <n v="334368"/>
    <n v="870.18"/>
    <x v="215"/>
    <n v="47985"/>
    <x v="1"/>
    <x v="0"/>
    <s v="CUST34079657"/>
    <s v="26-35"/>
    <s v="Male"/>
    <x v="4"/>
  </r>
  <r>
    <x v="220"/>
    <x v="1"/>
    <n v="268269"/>
    <n v="934.18"/>
    <x v="216"/>
    <n v="46327"/>
    <x v="2"/>
    <x v="1"/>
    <s v="CUST86185759"/>
    <s v="18-25"/>
    <s v="Male"/>
    <x v="4"/>
  </r>
  <r>
    <x v="221"/>
    <x v="0"/>
    <n v="470195"/>
    <n v="1378.18"/>
    <x v="217"/>
    <n v="45658"/>
    <x v="2"/>
    <x v="2"/>
    <s v="CUST04029713"/>
    <s v="56+"/>
    <s v="Male"/>
    <x v="6"/>
  </r>
  <r>
    <x v="222"/>
    <x v="1"/>
    <n v="291122"/>
    <n v="1455.42"/>
    <x v="156"/>
    <n v="45983"/>
    <x v="2"/>
    <x v="1"/>
    <s v="CUST37708358"/>
    <s v="56+"/>
    <s v="Female"/>
    <x v="3"/>
  </r>
  <r>
    <x v="223"/>
    <x v="1"/>
    <n v="400186"/>
    <n v="1271.19"/>
    <x v="218"/>
    <n v="45088"/>
    <x v="1"/>
    <x v="2"/>
    <s v="CUST19737564"/>
    <s v="26-35"/>
    <s v="Female"/>
    <x v="9"/>
  </r>
  <r>
    <x v="224"/>
    <x v="1"/>
    <n v="104109"/>
    <n v="1110.1500000000001"/>
    <x v="219"/>
    <n v="46487"/>
    <x v="1"/>
    <x v="1"/>
    <s v="CUST00457976"/>
    <s v="46-55"/>
    <s v="Other"/>
    <x v="6"/>
  </r>
  <r>
    <x v="225"/>
    <x v="2"/>
    <n v="488822"/>
    <n v="574.72"/>
    <x v="220"/>
    <n v="48622"/>
    <x v="0"/>
    <x v="2"/>
    <s v="CUST45887020"/>
    <s v="56+"/>
    <s v="Male"/>
    <x v="4"/>
  </r>
  <r>
    <x v="226"/>
    <x v="0"/>
    <n v="313685"/>
    <n v="864.7"/>
    <x v="221"/>
    <n v="46091"/>
    <x v="0"/>
    <x v="2"/>
    <s v="CUST55395846"/>
    <s v="46-55"/>
    <s v="Female"/>
    <x v="0"/>
  </r>
  <r>
    <x v="227"/>
    <x v="0"/>
    <n v="339225"/>
    <n v="1875.95"/>
    <x v="222"/>
    <n v="44811"/>
    <x v="1"/>
    <x v="1"/>
    <s v="CUST05685909"/>
    <s v="46-55"/>
    <s v="Male"/>
    <x v="0"/>
  </r>
  <r>
    <x v="228"/>
    <x v="0"/>
    <n v="216739"/>
    <n v="122.36"/>
    <x v="223"/>
    <n v="46225"/>
    <x v="1"/>
    <x v="1"/>
    <s v="CUST12281036"/>
    <s v="46-55"/>
    <s v="Male"/>
    <x v="9"/>
  </r>
  <r>
    <x v="229"/>
    <x v="0"/>
    <n v="289085"/>
    <n v="488.67"/>
    <x v="224"/>
    <n v="47944"/>
    <x v="2"/>
    <x v="0"/>
    <s v="CUST24435883"/>
    <s v="46-55"/>
    <s v="Female"/>
    <x v="4"/>
  </r>
  <r>
    <x v="230"/>
    <x v="0"/>
    <n v="214993"/>
    <n v="389.54"/>
    <x v="225"/>
    <n v="45021"/>
    <x v="1"/>
    <x v="2"/>
    <s v="CUST37261327"/>
    <s v="18-25"/>
    <s v="Male"/>
    <x v="9"/>
  </r>
  <r>
    <x v="231"/>
    <x v="2"/>
    <n v="279346"/>
    <n v="1774.55"/>
    <x v="226"/>
    <n v="47013"/>
    <x v="0"/>
    <x v="0"/>
    <s v="CUST71267407"/>
    <s v="46-55"/>
    <s v="Other"/>
    <x v="7"/>
  </r>
  <r>
    <x v="232"/>
    <x v="1"/>
    <n v="405303"/>
    <n v="565.17999999999995"/>
    <x v="227"/>
    <n v="47191"/>
    <x v="2"/>
    <x v="2"/>
    <s v="CUST75793791"/>
    <s v="26-35"/>
    <s v="Other"/>
    <x v="2"/>
  </r>
  <r>
    <x v="233"/>
    <x v="3"/>
    <n v="296843"/>
    <n v="632.57000000000005"/>
    <x v="228"/>
    <n v="48213"/>
    <x v="2"/>
    <x v="0"/>
    <s v="CUST14877396"/>
    <s v="36-45"/>
    <s v="Male"/>
    <x v="6"/>
  </r>
  <r>
    <x v="234"/>
    <x v="2"/>
    <n v="407110"/>
    <n v="1228.02"/>
    <x v="229"/>
    <n v="45324"/>
    <x v="1"/>
    <x v="2"/>
    <s v="CUST57815971"/>
    <s v="56+"/>
    <s v="Other"/>
    <x v="9"/>
  </r>
  <r>
    <x v="235"/>
    <x v="1"/>
    <n v="20097"/>
    <n v="1334.1"/>
    <x v="230"/>
    <n v="47510"/>
    <x v="2"/>
    <x v="0"/>
    <s v="CUST66017391"/>
    <s v="26-35"/>
    <s v="Female"/>
    <x v="1"/>
  </r>
  <r>
    <x v="236"/>
    <x v="1"/>
    <n v="171483"/>
    <n v="640.63"/>
    <x v="231"/>
    <n v="46752"/>
    <x v="2"/>
    <x v="0"/>
    <s v="CUST99661721"/>
    <s v="46-55"/>
    <s v="Male"/>
    <x v="4"/>
  </r>
  <r>
    <x v="237"/>
    <x v="1"/>
    <n v="139461"/>
    <n v="555.77"/>
    <x v="232"/>
    <n v="45509"/>
    <x v="1"/>
    <x v="2"/>
    <s v="CUST16021924"/>
    <s v="36-45"/>
    <s v="Other"/>
    <x v="9"/>
  </r>
  <r>
    <x v="238"/>
    <x v="3"/>
    <n v="136145"/>
    <n v="1233.3399999999999"/>
    <x v="233"/>
    <n v="45957"/>
    <x v="2"/>
    <x v="2"/>
    <s v="CUST94142986"/>
    <s v="18-25"/>
    <s v="Male"/>
    <x v="4"/>
  </r>
  <r>
    <x v="239"/>
    <x v="3"/>
    <n v="362330"/>
    <n v="997.75"/>
    <x v="234"/>
    <n v="46851"/>
    <x v="0"/>
    <x v="2"/>
    <s v="CUST52700712"/>
    <s v="56+"/>
    <s v="Female"/>
    <x v="6"/>
  </r>
  <r>
    <x v="240"/>
    <x v="3"/>
    <n v="306200"/>
    <n v="509.74"/>
    <x v="235"/>
    <n v="45779"/>
    <x v="0"/>
    <x v="0"/>
    <s v="CUST50637961"/>
    <s v="56+"/>
    <s v="Other"/>
    <x v="3"/>
  </r>
  <r>
    <x v="241"/>
    <x v="0"/>
    <n v="357244"/>
    <n v="1237.98"/>
    <x v="236"/>
    <n v="48112"/>
    <x v="2"/>
    <x v="0"/>
    <s v="CUST48026120"/>
    <s v="56+"/>
    <s v="Male"/>
    <x v="2"/>
  </r>
  <r>
    <x v="242"/>
    <x v="2"/>
    <n v="115205"/>
    <n v="1541.49"/>
    <x v="237"/>
    <n v="46180"/>
    <x v="1"/>
    <x v="1"/>
    <s v="CUST30108387"/>
    <s v="56+"/>
    <s v="Other"/>
    <x v="6"/>
  </r>
  <r>
    <x v="243"/>
    <x v="0"/>
    <n v="243381"/>
    <n v="148.96"/>
    <x v="238"/>
    <n v="43433"/>
    <x v="2"/>
    <x v="2"/>
    <s v="CUST28917499"/>
    <s v="18-25"/>
    <s v="Male"/>
    <x v="5"/>
  </r>
  <r>
    <x v="244"/>
    <x v="2"/>
    <n v="167087"/>
    <n v="550.32000000000005"/>
    <x v="239"/>
    <n v="47126"/>
    <x v="1"/>
    <x v="1"/>
    <s v="CUST85589913"/>
    <s v="56+"/>
    <s v="Male"/>
    <x v="6"/>
  </r>
  <r>
    <x v="245"/>
    <x v="1"/>
    <n v="492655"/>
    <n v="1055.3900000000001"/>
    <x v="240"/>
    <n v="47407"/>
    <x v="0"/>
    <x v="2"/>
    <s v="CUST08450980"/>
    <s v="56+"/>
    <s v="Male"/>
    <x v="2"/>
  </r>
  <r>
    <x v="246"/>
    <x v="1"/>
    <n v="262390"/>
    <n v="660.41"/>
    <x v="241"/>
    <n v="45848"/>
    <x v="0"/>
    <x v="1"/>
    <s v="CUST20225726"/>
    <s v="26-35"/>
    <s v="Female"/>
    <x v="9"/>
  </r>
  <r>
    <x v="247"/>
    <x v="1"/>
    <n v="111882"/>
    <n v="894.53"/>
    <x v="242"/>
    <n v="45286"/>
    <x v="2"/>
    <x v="1"/>
    <s v="CUST30476742"/>
    <s v="46-55"/>
    <s v="Male"/>
    <x v="0"/>
  </r>
  <r>
    <x v="248"/>
    <x v="2"/>
    <n v="151784"/>
    <n v="589.75"/>
    <x v="243"/>
    <n v="45810"/>
    <x v="2"/>
    <x v="1"/>
    <s v="CUST48173143"/>
    <s v="56+"/>
    <s v="Male"/>
    <x v="7"/>
  </r>
  <r>
    <x v="249"/>
    <x v="2"/>
    <n v="154487"/>
    <n v="273.75"/>
    <x v="244"/>
    <n v="47144"/>
    <x v="1"/>
    <x v="2"/>
    <s v="CUST69457285"/>
    <s v="56+"/>
    <s v="Female"/>
    <x v="4"/>
  </r>
  <r>
    <x v="250"/>
    <x v="0"/>
    <n v="15972"/>
    <n v="1004.52"/>
    <x v="245"/>
    <n v="44423"/>
    <x v="0"/>
    <x v="0"/>
    <s v="CUST94332597"/>
    <s v="36-45"/>
    <s v="Other"/>
    <x v="5"/>
  </r>
  <r>
    <x v="251"/>
    <x v="3"/>
    <n v="304826"/>
    <n v="228.79"/>
    <x v="246"/>
    <n v="46107"/>
    <x v="1"/>
    <x v="0"/>
    <s v="CUST20309690"/>
    <s v="26-35"/>
    <s v="Male"/>
    <x v="7"/>
  </r>
  <r>
    <x v="252"/>
    <x v="2"/>
    <n v="187358"/>
    <n v="1926.98"/>
    <x v="247"/>
    <n v="48047"/>
    <x v="0"/>
    <x v="2"/>
    <s v="CUST40987292"/>
    <s v="18-25"/>
    <s v="Female"/>
    <x v="4"/>
  </r>
  <r>
    <x v="253"/>
    <x v="0"/>
    <n v="78399"/>
    <n v="822.81"/>
    <x v="248"/>
    <n v="45696"/>
    <x v="1"/>
    <x v="0"/>
    <s v="CUST27802022"/>
    <s v="56+"/>
    <s v="Male"/>
    <x v="5"/>
  </r>
  <r>
    <x v="254"/>
    <x v="1"/>
    <n v="90148"/>
    <n v="1778.29"/>
    <x v="249"/>
    <n v="45264"/>
    <x v="2"/>
    <x v="2"/>
    <s v="CUST27928402"/>
    <s v="56+"/>
    <s v="Female"/>
    <x v="9"/>
  </r>
  <r>
    <x v="255"/>
    <x v="1"/>
    <n v="50576"/>
    <n v="1716.88"/>
    <x v="250"/>
    <n v="47085"/>
    <x v="0"/>
    <x v="2"/>
    <s v="CUST54795828"/>
    <s v="56+"/>
    <s v="Other"/>
    <x v="4"/>
  </r>
  <r>
    <x v="256"/>
    <x v="0"/>
    <n v="246411"/>
    <n v="185.75"/>
    <x v="251"/>
    <n v="46228"/>
    <x v="2"/>
    <x v="2"/>
    <s v="CUST69019373"/>
    <s v="46-55"/>
    <s v="Other"/>
    <x v="3"/>
  </r>
  <r>
    <x v="257"/>
    <x v="2"/>
    <n v="37049"/>
    <n v="1979.52"/>
    <x v="252"/>
    <n v="48193"/>
    <x v="0"/>
    <x v="1"/>
    <s v="CUST86615154"/>
    <s v="56+"/>
    <s v="Female"/>
    <x v="2"/>
  </r>
  <r>
    <x v="258"/>
    <x v="0"/>
    <n v="453532"/>
    <n v="1021.59"/>
    <x v="253"/>
    <n v="47756"/>
    <x v="1"/>
    <x v="2"/>
    <s v="CUST89988266"/>
    <s v="56+"/>
    <s v="Other"/>
    <x v="2"/>
  </r>
  <r>
    <x v="259"/>
    <x v="1"/>
    <n v="441924"/>
    <n v="1923.86"/>
    <x v="254"/>
    <n v="46246"/>
    <x v="0"/>
    <x v="2"/>
    <s v="CUST90005709"/>
    <s v="26-35"/>
    <s v="Female"/>
    <x v="7"/>
  </r>
  <r>
    <x v="260"/>
    <x v="1"/>
    <n v="439637"/>
    <n v="947.28"/>
    <x v="255"/>
    <n v="45091"/>
    <x v="2"/>
    <x v="0"/>
    <s v="CUST75237860"/>
    <s v="56+"/>
    <s v="Other"/>
    <x v="7"/>
  </r>
  <r>
    <x v="261"/>
    <x v="0"/>
    <n v="303838"/>
    <n v="1083.9100000000001"/>
    <x v="256"/>
    <n v="44991"/>
    <x v="0"/>
    <x v="1"/>
    <s v="CUST45479654"/>
    <s v="36-45"/>
    <s v="Other"/>
    <x v="3"/>
  </r>
  <r>
    <x v="262"/>
    <x v="3"/>
    <n v="192291"/>
    <n v="378.41"/>
    <x v="257"/>
    <n v="48101"/>
    <x v="1"/>
    <x v="0"/>
    <s v="CUST86814379"/>
    <s v="18-25"/>
    <s v="Male"/>
    <x v="4"/>
  </r>
  <r>
    <x v="263"/>
    <x v="2"/>
    <n v="137139"/>
    <n v="1183.17"/>
    <x v="258"/>
    <n v="45935"/>
    <x v="1"/>
    <x v="0"/>
    <s v="CUST56689353"/>
    <s v="56+"/>
    <s v="Male"/>
    <x v="5"/>
  </r>
  <r>
    <x v="264"/>
    <x v="3"/>
    <n v="169345"/>
    <n v="1068.99"/>
    <x v="259"/>
    <n v="43437"/>
    <x v="0"/>
    <x v="2"/>
    <s v="CUST78057650"/>
    <s v="36-45"/>
    <s v="Other"/>
    <x v="9"/>
  </r>
  <r>
    <x v="265"/>
    <x v="1"/>
    <n v="485212"/>
    <n v="1025.3800000000001"/>
    <x v="260"/>
    <n v="46210"/>
    <x v="1"/>
    <x v="1"/>
    <s v="CUST91459619"/>
    <s v="56+"/>
    <s v="Male"/>
    <x v="3"/>
  </r>
  <r>
    <x v="266"/>
    <x v="2"/>
    <n v="173816"/>
    <n v="1571.12"/>
    <x v="261"/>
    <n v="45568"/>
    <x v="1"/>
    <x v="0"/>
    <s v="CUST94135201"/>
    <s v="18-25"/>
    <s v="Female"/>
    <x v="7"/>
  </r>
  <r>
    <x v="267"/>
    <x v="3"/>
    <n v="139710"/>
    <n v="1578.89"/>
    <x v="262"/>
    <n v="48377"/>
    <x v="1"/>
    <x v="0"/>
    <s v="CUST81601074"/>
    <s v="56+"/>
    <s v="Male"/>
    <x v="4"/>
  </r>
  <r>
    <x v="268"/>
    <x v="2"/>
    <n v="250750"/>
    <n v="751.5"/>
    <x v="263"/>
    <n v="43642"/>
    <x v="2"/>
    <x v="1"/>
    <s v="CUST61371484"/>
    <s v="56+"/>
    <s v="Other"/>
    <x v="9"/>
  </r>
  <r>
    <x v="269"/>
    <x v="1"/>
    <n v="130822"/>
    <n v="1280.08"/>
    <x v="264"/>
    <n v="43916"/>
    <x v="2"/>
    <x v="2"/>
    <s v="CUST63815413"/>
    <s v="36-45"/>
    <s v="Female"/>
    <x v="8"/>
  </r>
  <r>
    <x v="270"/>
    <x v="3"/>
    <n v="224911"/>
    <n v="1213.24"/>
    <x v="265"/>
    <n v="47704"/>
    <x v="0"/>
    <x v="2"/>
    <s v="CUST19390619"/>
    <s v="46-55"/>
    <s v="Male"/>
    <x v="1"/>
  </r>
  <r>
    <x v="271"/>
    <x v="1"/>
    <n v="360216"/>
    <n v="1310.98"/>
    <x v="266"/>
    <n v="46418"/>
    <x v="1"/>
    <x v="1"/>
    <s v="CUST24185675"/>
    <s v="56+"/>
    <s v="Other"/>
    <x v="6"/>
  </r>
  <r>
    <x v="272"/>
    <x v="1"/>
    <n v="493834"/>
    <n v="586.96"/>
    <x v="181"/>
    <n v="45701"/>
    <x v="0"/>
    <x v="2"/>
    <s v="CUST31962963"/>
    <s v="26-35"/>
    <s v="Other"/>
    <x v="8"/>
  </r>
  <r>
    <x v="273"/>
    <x v="3"/>
    <n v="287990"/>
    <n v="531.80999999999995"/>
    <x v="267"/>
    <n v="47480"/>
    <x v="2"/>
    <x v="2"/>
    <s v="CUST35741824"/>
    <s v="56+"/>
    <s v="Other"/>
    <x v="3"/>
  </r>
  <r>
    <x v="274"/>
    <x v="2"/>
    <n v="488912"/>
    <n v="1506.96"/>
    <x v="268"/>
    <n v="46214"/>
    <x v="0"/>
    <x v="0"/>
    <s v="CUST69103964"/>
    <s v="56+"/>
    <s v="Male"/>
    <x v="6"/>
  </r>
  <r>
    <x v="275"/>
    <x v="2"/>
    <n v="448351"/>
    <n v="305.16000000000003"/>
    <x v="269"/>
    <n v="47091"/>
    <x v="0"/>
    <x v="2"/>
    <s v="CUST92381290"/>
    <s v="56+"/>
    <s v="Other"/>
    <x v="2"/>
  </r>
  <r>
    <x v="276"/>
    <x v="0"/>
    <n v="307267"/>
    <n v="934.68"/>
    <x v="270"/>
    <n v="47560"/>
    <x v="2"/>
    <x v="2"/>
    <s v="CUST87543401"/>
    <s v="26-35"/>
    <s v="Other"/>
    <x v="2"/>
  </r>
  <r>
    <x v="277"/>
    <x v="2"/>
    <n v="279073"/>
    <n v="1684.29"/>
    <x v="271"/>
    <n v="46282"/>
    <x v="1"/>
    <x v="0"/>
    <s v="CUST24587752"/>
    <s v="36-45"/>
    <s v="Male"/>
    <x v="6"/>
  </r>
  <r>
    <x v="278"/>
    <x v="0"/>
    <n v="30683"/>
    <n v="1536.77"/>
    <x v="272"/>
    <n v="44632"/>
    <x v="2"/>
    <x v="2"/>
    <s v="CUST81424332"/>
    <s v="56+"/>
    <s v="Other"/>
    <x v="10"/>
  </r>
  <r>
    <x v="279"/>
    <x v="1"/>
    <n v="466951"/>
    <n v="1831.42"/>
    <x v="273"/>
    <n v="47813"/>
    <x v="1"/>
    <x v="1"/>
    <s v="CUST13466437"/>
    <s v="56+"/>
    <s v="Other"/>
    <x v="6"/>
  </r>
  <r>
    <x v="280"/>
    <x v="0"/>
    <n v="422933"/>
    <n v="124.22"/>
    <x v="137"/>
    <n v="45219"/>
    <x v="0"/>
    <x v="0"/>
    <s v="CUST97654101"/>
    <s v="26-35"/>
    <s v="Other"/>
    <x v="9"/>
  </r>
  <r>
    <x v="281"/>
    <x v="0"/>
    <n v="395884"/>
    <n v="1737.91"/>
    <x v="274"/>
    <n v="44848"/>
    <x v="2"/>
    <x v="0"/>
    <s v="CUST00150301"/>
    <s v="56+"/>
    <s v="Other"/>
    <x v="8"/>
  </r>
  <r>
    <x v="282"/>
    <x v="0"/>
    <n v="372430"/>
    <n v="1090.82"/>
    <x v="275"/>
    <n v="45828"/>
    <x v="1"/>
    <x v="1"/>
    <s v="CUST36148354"/>
    <s v="46-55"/>
    <s v="Other"/>
    <x v="6"/>
  </r>
  <r>
    <x v="283"/>
    <x v="2"/>
    <n v="410794"/>
    <n v="1725.84"/>
    <x v="276"/>
    <n v="46903"/>
    <x v="2"/>
    <x v="0"/>
    <s v="CUST85581495"/>
    <s v="56+"/>
    <s v="Female"/>
    <x v="1"/>
  </r>
  <r>
    <x v="284"/>
    <x v="0"/>
    <n v="476330"/>
    <n v="503.18"/>
    <x v="277"/>
    <n v="47341"/>
    <x v="2"/>
    <x v="1"/>
    <s v="CUST34007755"/>
    <s v="56+"/>
    <s v="Female"/>
    <x v="6"/>
  </r>
  <r>
    <x v="285"/>
    <x v="3"/>
    <n v="36237"/>
    <n v="1482.65"/>
    <x v="278"/>
    <n v="45572"/>
    <x v="2"/>
    <x v="1"/>
    <s v="CUST06656632"/>
    <s v="36-45"/>
    <s v="Female"/>
    <x v="8"/>
  </r>
  <r>
    <x v="286"/>
    <x v="1"/>
    <n v="68167"/>
    <n v="372.41"/>
    <x v="279"/>
    <n v="47409"/>
    <x v="2"/>
    <x v="2"/>
    <s v="CUST38688913"/>
    <s v="56+"/>
    <s v="Male"/>
    <x v="1"/>
  </r>
  <r>
    <x v="287"/>
    <x v="1"/>
    <n v="58538"/>
    <n v="796.73"/>
    <x v="280"/>
    <n v="45406"/>
    <x v="1"/>
    <x v="1"/>
    <s v="CUST61552560"/>
    <s v="26-35"/>
    <s v="Female"/>
    <x v="1"/>
  </r>
  <r>
    <x v="288"/>
    <x v="2"/>
    <n v="434814"/>
    <n v="1588.93"/>
    <x v="281"/>
    <n v="44623"/>
    <x v="2"/>
    <x v="0"/>
    <s v="CUST97800780"/>
    <s v="26-35"/>
    <s v="Other"/>
    <x v="0"/>
  </r>
  <r>
    <x v="289"/>
    <x v="2"/>
    <n v="67547"/>
    <n v="652.70000000000005"/>
    <x v="264"/>
    <n v="45750"/>
    <x v="0"/>
    <x v="2"/>
    <s v="CUST79329107"/>
    <s v="26-35"/>
    <s v="Male"/>
    <x v="8"/>
  </r>
  <r>
    <x v="290"/>
    <x v="1"/>
    <n v="329979"/>
    <n v="658.1"/>
    <x v="282"/>
    <n v="45910"/>
    <x v="1"/>
    <x v="1"/>
    <s v="CUST45848469"/>
    <s v="18-25"/>
    <s v="Female"/>
    <x v="2"/>
  </r>
  <r>
    <x v="291"/>
    <x v="3"/>
    <n v="485482"/>
    <n v="1009.98"/>
    <x v="283"/>
    <n v="45619"/>
    <x v="0"/>
    <x v="2"/>
    <s v="CUST10202721"/>
    <s v="36-45"/>
    <s v="Other"/>
    <x v="5"/>
  </r>
  <r>
    <x v="292"/>
    <x v="1"/>
    <n v="91110"/>
    <n v="1304.8499999999999"/>
    <x v="284"/>
    <n v="43985"/>
    <x v="1"/>
    <x v="0"/>
    <s v="CUST85740069"/>
    <s v="36-45"/>
    <s v="Female"/>
    <x v="0"/>
  </r>
  <r>
    <x v="293"/>
    <x v="1"/>
    <n v="224717"/>
    <n v="959.21"/>
    <x v="285"/>
    <n v="46510"/>
    <x v="1"/>
    <x v="1"/>
    <s v="CUST46135838"/>
    <s v="56+"/>
    <s v="Male"/>
    <x v="1"/>
  </r>
  <r>
    <x v="294"/>
    <x v="1"/>
    <n v="360092"/>
    <n v="865.23"/>
    <x v="286"/>
    <n v="44505"/>
    <x v="2"/>
    <x v="0"/>
    <s v="CUST29662093"/>
    <s v="56+"/>
    <s v="Other"/>
    <x v="8"/>
  </r>
  <r>
    <x v="295"/>
    <x v="1"/>
    <n v="202518"/>
    <n v="1962.5"/>
    <x v="287"/>
    <n v="43914"/>
    <x v="2"/>
    <x v="2"/>
    <s v="CUST39109112"/>
    <s v="46-55"/>
    <s v="Other"/>
    <x v="5"/>
  </r>
  <r>
    <x v="296"/>
    <x v="2"/>
    <n v="118646"/>
    <n v="886.01"/>
    <x v="288"/>
    <n v="44090"/>
    <x v="2"/>
    <x v="1"/>
    <s v="CUST91136281"/>
    <s v="36-45"/>
    <s v="Other"/>
    <x v="7"/>
  </r>
  <r>
    <x v="297"/>
    <x v="1"/>
    <n v="234987"/>
    <n v="1091.57"/>
    <x v="289"/>
    <n v="45340"/>
    <x v="1"/>
    <x v="1"/>
    <s v="CUST61552560"/>
    <s v="26-35"/>
    <s v="Female"/>
    <x v="1"/>
  </r>
  <r>
    <x v="298"/>
    <x v="3"/>
    <n v="96347"/>
    <n v="1026.6199999999999"/>
    <x v="290"/>
    <n v="43675"/>
    <x v="2"/>
    <x v="1"/>
    <s v="CUST04837076"/>
    <s v="36-45"/>
    <s v="Female"/>
    <x v="5"/>
  </r>
  <r>
    <x v="299"/>
    <x v="1"/>
    <n v="419914"/>
    <n v="1703.82"/>
    <x v="291"/>
    <n v="46513"/>
    <x v="0"/>
    <x v="2"/>
    <s v="CUST40947181"/>
    <s v="18-25"/>
    <s v="Female"/>
    <x v="1"/>
  </r>
  <r>
    <x v="300"/>
    <x v="0"/>
    <n v="452687"/>
    <n v="643.69000000000005"/>
    <x v="292"/>
    <n v="48043"/>
    <x v="0"/>
    <x v="0"/>
    <s v="CUST85912220"/>
    <s v="26-35"/>
    <s v="Male"/>
    <x v="2"/>
  </r>
  <r>
    <x v="301"/>
    <x v="2"/>
    <n v="134899"/>
    <n v="1525.26"/>
    <x v="293"/>
    <n v="46674"/>
    <x v="2"/>
    <x v="0"/>
    <s v="CUST36291804"/>
    <s v="56+"/>
    <s v="Other"/>
    <x v="0"/>
  </r>
  <r>
    <x v="302"/>
    <x v="0"/>
    <n v="45719"/>
    <n v="1178.8499999999999"/>
    <x v="294"/>
    <n v="46279"/>
    <x v="1"/>
    <x v="2"/>
    <s v="CUST56686028"/>
    <s v="46-55"/>
    <s v="Male"/>
    <x v="4"/>
  </r>
  <r>
    <x v="303"/>
    <x v="3"/>
    <n v="416921"/>
    <n v="850.4"/>
    <x v="295"/>
    <n v="45118"/>
    <x v="0"/>
    <x v="0"/>
    <s v="CUST78396108"/>
    <s v="36-45"/>
    <s v="Other"/>
    <x v="2"/>
  </r>
  <r>
    <x v="304"/>
    <x v="2"/>
    <n v="190977"/>
    <n v="613.67999999999995"/>
    <x v="296"/>
    <n v="46482"/>
    <x v="0"/>
    <x v="0"/>
    <s v="CUST26099440"/>
    <s v="46-55"/>
    <s v="Other"/>
    <x v="6"/>
  </r>
  <r>
    <x v="305"/>
    <x v="1"/>
    <n v="403628"/>
    <n v="1501.08"/>
    <x v="297"/>
    <n v="46124"/>
    <x v="2"/>
    <x v="1"/>
    <s v="CUST08493059"/>
    <s v="26-35"/>
    <s v="Other"/>
    <x v="2"/>
  </r>
  <r>
    <x v="306"/>
    <x v="1"/>
    <n v="212209"/>
    <n v="627.53"/>
    <x v="298"/>
    <n v="45950"/>
    <x v="2"/>
    <x v="2"/>
    <s v="CUST83363685"/>
    <s v="26-35"/>
    <s v="Female"/>
    <x v="9"/>
  </r>
  <r>
    <x v="307"/>
    <x v="0"/>
    <n v="249169"/>
    <n v="934.44"/>
    <x v="299"/>
    <n v="47056"/>
    <x v="2"/>
    <x v="2"/>
    <s v="CUST55627676"/>
    <s v="26-35"/>
    <s v="Other"/>
    <x v="0"/>
  </r>
  <r>
    <x v="308"/>
    <x v="1"/>
    <n v="466708"/>
    <n v="1627.2"/>
    <x v="300"/>
    <n v="45040"/>
    <x v="2"/>
    <x v="2"/>
    <s v="CUST51111317"/>
    <s v="36-45"/>
    <s v="Other"/>
    <x v="8"/>
  </r>
  <r>
    <x v="309"/>
    <x v="2"/>
    <n v="158303"/>
    <n v="844.36"/>
    <x v="301"/>
    <n v="45473"/>
    <x v="1"/>
    <x v="0"/>
    <s v="CUST30357576"/>
    <s v="56+"/>
    <s v="Other"/>
    <x v="3"/>
  </r>
  <r>
    <x v="310"/>
    <x v="0"/>
    <n v="452312"/>
    <n v="1106.4000000000001"/>
    <x v="247"/>
    <n v="47486"/>
    <x v="1"/>
    <x v="2"/>
    <s v="CUST11612855"/>
    <s v="56+"/>
    <s v="Male"/>
    <x v="4"/>
  </r>
  <r>
    <x v="311"/>
    <x v="0"/>
    <n v="48573"/>
    <n v="1392.21"/>
    <x v="302"/>
    <n v="46158"/>
    <x v="0"/>
    <x v="2"/>
    <s v="CUST60824429"/>
    <s v="56+"/>
    <s v="Female"/>
    <x v="2"/>
  </r>
  <r>
    <x v="312"/>
    <x v="3"/>
    <n v="466169"/>
    <n v="1358.37"/>
    <x v="303"/>
    <n v="47397"/>
    <x v="2"/>
    <x v="0"/>
    <s v="CUST02991127"/>
    <s v="56+"/>
    <s v="Female"/>
    <x v="7"/>
  </r>
  <r>
    <x v="313"/>
    <x v="0"/>
    <n v="303516"/>
    <n v="1158.8599999999999"/>
    <x v="304"/>
    <n v="48730"/>
    <x v="0"/>
    <x v="2"/>
    <s v="CUST93992111"/>
    <s v="46-55"/>
    <s v="Female"/>
    <x v="6"/>
  </r>
  <r>
    <x v="314"/>
    <x v="2"/>
    <n v="410536"/>
    <n v="633.67999999999995"/>
    <x v="305"/>
    <n v="46880"/>
    <x v="1"/>
    <x v="2"/>
    <s v="CUST19108691"/>
    <s v="56+"/>
    <s v="Other"/>
    <x v="6"/>
  </r>
  <r>
    <x v="315"/>
    <x v="0"/>
    <n v="141609"/>
    <n v="196.74"/>
    <x v="306"/>
    <n v="44772"/>
    <x v="1"/>
    <x v="1"/>
    <s v="CUST78462039"/>
    <s v="36-45"/>
    <s v="Male"/>
    <x v="1"/>
  </r>
  <r>
    <x v="316"/>
    <x v="3"/>
    <n v="214776"/>
    <n v="253.68"/>
    <x v="307"/>
    <n v="43711"/>
    <x v="1"/>
    <x v="0"/>
    <s v="CUST13689205"/>
    <s v="26-35"/>
    <s v="Male"/>
    <x v="9"/>
  </r>
  <r>
    <x v="317"/>
    <x v="1"/>
    <n v="334371"/>
    <n v="552.62"/>
    <x v="308"/>
    <n v="46474"/>
    <x v="2"/>
    <x v="1"/>
    <s v="CUST22397471"/>
    <s v="56+"/>
    <s v="Female"/>
    <x v="1"/>
  </r>
  <r>
    <x v="318"/>
    <x v="3"/>
    <n v="46781"/>
    <n v="686.93"/>
    <x v="19"/>
    <n v="45695"/>
    <x v="1"/>
    <x v="1"/>
    <s v="CUST04561776"/>
    <s v="46-55"/>
    <s v="Male"/>
    <x v="2"/>
  </r>
  <r>
    <x v="319"/>
    <x v="2"/>
    <n v="36024"/>
    <n v="1853.04"/>
    <x v="309"/>
    <n v="45712"/>
    <x v="1"/>
    <x v="2"/>
    <s v="CUST53665257"/>
    <s v="56+"/>
    <s v="Female"/>
    <x v="0"/>
  </r>
  <r>
    <x v="320"/>
    <x v="0"/>
    <n v="106670"/>
    <n v="632.96"/>
    <x v="310"/>
    <n v="48083"/>
    <x v="0"/>
    <x v="1"/>
    <s v="CUST98992009"/>
    <s v="26-35"/>
    <s v="Female"/>
    <x v="6"/>
  </r>
  <r>
    <x v="321"/>
    <x v="1"/>
    <n v="129412"/>
    <n v="1673.14"/>
    <x v="311"/>
    <n v="45477"/>
    <x v="1"/>
    <x v="0"/>
    <s v="CUST79849439"/>
    <s v="36-45"/>
    <s v="Male"/>
    <x v="5"/>
  </r>
  <r>
    <x v="322"/>
    <x v="0"/>
    <n v="390789"/>
    <n v="1513.34"/>
    <x v="312"/>
    <n v="43607"/>
    <x v="0"/>
    <x v="2"/>
    <s v="CUST54396483"/>
    <s v="56+"/>
    <s v="Female"/>
    <x v="8"/>
  </r>
  <r>
    <x v="323"/>
    <x v="3"/>
    <n v="151544"/>
    <n v="395.65"/>
    <x v="313"/>
    <n v="45622"/>
    <x v="0"/>
    <x v="2"/>
    <s v="CUST09474103"/>
    <s v="56+"/>
    <s v="Other"/>
    <x v="3"/>
  </r>
  <r>
    <x v="324"/>
    <x v="2"/>
    <n v="133754"/>
    <n v="154.22"/>
    <x v="314"/>
    <n v="45056"/>
    <x v="1"/>
    <x v="1"/>
    <s v="CUST01185474"/>
    <s v="56+"/>
    <s v="Other"/>
    <x v="8"/>
  </r>
  <r>
    <x v="325"/>
    <x v="1"/>
    <n v="124735"/>
    <n v="204.52"/>
    <x v="315"/>
    <n v="45814"/>
    <x v="0"/>
    <x v="0"/>
    <s v="CUST56167007"/>
    <s v="56+"/>
    <s v="Male"/>
    <x v="3"/>
  </r>
  <r>
    <x v="326"/>
    <x v="2"/>
    <n v="368669"/>
    <n v="144.68"/>
    <x v="316"/>
    <n v="46328"/>
    <x v="0"/>
    <x v="0"/>
    <s v="CUST70239521"/>
    <s v="56+"/>
    <s v="Other"/>
    <x v="3"/>
  </r>
  <r>
    <x v="327"/>
    <x v="2"/>
    <n v="275838"/>
    <n v="321.70999999999998"/>
    <x v="317"/>
    <n v="43122"/>
    <x v="0"/>
    <x v="2"/>
    <s v="CUST48452402"/>
    <s v="56+"/>
    <s v="Male"/>
    <x v="9"/>
  </r>
  <r>
    <x v="328"/>
    <x v="3"/>
    <n v="138326"/>
    <n v="1402.71"/>
    <x v="318"/>
    <n v="47542"/>
    <x v="1"/>
    <x v="0"/>
    <s v="CUST93751085"/>
    <s v="56+"/>
    <s v="Female"/>
    <x v="4"/>
  </r>
  <r>
    <x v="329"/>
    <x v="2"/>
    <n v="116291"/>
    <n v="612.66"/>
    <x v="319"/>
    <n v="45076"/>
    <x v="2"/>
    <x v="0"/>
    <s v="CUST78008020"/>
    <s v="56+"/>
    <s v="Male"/>
    <x v="7"/>
  </r>
  <r>
    <x v="330"/>
    <x v="2"/>
    <n v="164189"/>
    <n v="1084.78"/>
    <x v="320"/>
    <n v="45104"/>
    <x v="2"/>
    <x v="2"/>
    <s v="CUST74762381"/>
    <s v="18-25"/>
    <s v="Male"/>
    <x v="9"/>
  </r>
  <r>
    <x v="331"/>
    <x v="3"/>
    <n v="432339"/>
    <n v="823.64"/>
    <x v="321"/>
    <n v="47246"/>
    <x v="0"/>
    <x v="1"/>
    <s v="CUST40497767"/>
    <s v="56+"/>
    <s v="Other"/>
    <x v="7"/>
  </r>
  <r>
    <x v="332"/>
    <x v="0"/>
    <n v="76260"/>
    <n v="1384.96"/>
    <x v="322"/>
    <n v="47569"/>
    <x v="0"/>
    <x v="1"/>
    <s v="CUST73757395"/>
    <s v="46-55"/>
    <s v="Male"/>
    <x v="3"/>
  </r>
  <r>
    <x v="333"/>
    <x v="3"/>
    <n v="424710"/>
    <n v="996.74"/>
    <x v="323"/>
    <n v="45751"/>
    <x v="1"/>
    <x v="1"/>
    <s v="CUST80853586"/>
    <s v="56+"/>
    <s v="Female"/>
    <x v="4"/>
  </r>
  <r>
    <x v="334"/>
    <x v="2"/>
    <n v="272922"/>
    <n v="343.2"/>
    <x v="324"/>
    <n v="45542"/>
    <x v="2"/>
    <x v="2"/>
    <s v="CUST94275292"/>
    <s v="46-55"/>
    <s v="Female"/>
    <x v="1"/>
  </r>
  <r>
    <x v="335"/>
    <x v="3"/>
    <n v="238235"/>
    <n v="1656.4"/>
    <x v="325"/>
    <n v="44460"/>
    <x v="0"/>
    <x v="2"/>
    <s v="CUST09278133"/>
    <s v="56+"/>
    <s v="Male"/>
    <x v="7"/>
  </r>
  <r>
    <x v="336"/>
    <x v="0"/>
    <n v="376917"/>
    <n v="1111.1500000000001"/>
    <x v="326"/>
    <n v="47459"/>
    <x v="0"/>
    <x v="0"/>
    <s v="CUST24392889"/>
    <s v="36-45"/>
    <s v="Other"/>
    <x v="3"/>
  </r>
  <r>
    <x v="337"/>
    <x v="0"/>
    <n v="338954"/>
    <n v="820.99"/>
    <x v="327"/>
    <n v="44810"/>
    <x v="2"/>
    <x v="2"/>
    <s v="CUST52334519"/>
    <s v="56+"/>
    <s v="Male"/>
    <x v="5"/>
  </r>
  <r>
    <x v="338"/>
    <x v="0"/>
    <n v="323441"/>
    <n v="1832.8"/>
    <x v="328"/>
    <n v="45754"/>
    <x v="1"/>
    <x v="1"/>
    <s v="CUST26015722"/>
    <s v="56+"/>
    <s v="Female"/>
    <x v="5"/>
  </r>
  <r>
    <x v="339"/>
    <x v="3"/>
    <n v="349012"/>
    <n v="731.27"/>
    <x v="329"/>
    <n v="48797"/>
    <x v="1"/>
    <x v="1"/>
    <s v="CUST63174810"/>
    <s v="36-45"/>
    <s v="Female"/>
    <x v="6"/>
  </r>
  <r>
    <x v="340"/>
    <x v="3"/>
    <n v="388832"/>
    <n v="1602.02"/>
    <x v="330"/>
    <n v="44084"/>
    <x v="2"/>
    <x v="0"/>
    <s v="CUST60349469"/>
    <s v="36-45"/>
    <s v="Male"/>
    <x v="5"/>
  </r>
  <r>
    <x v="341"/>
    <x v="3"/>
    <n v="118535"/>
    <n v="805.62"/>
    <x v="331"/>
    <n v="43488"/>
    <x v="0"/>
    <x v="1"/>
    <s v="CUST34385565"/>
    <s v="26-35"/>
    <s v="Female"/>
    <x v="8"/>
  </r>
  <r>
    <x v="342"/>
    <x v="3"/>
    <n v="142803"/>
    <n v="1928.8"/>
    <x v="332"/>
    <n v="45953"/>
    <x v="0"/>
    <x v="2"/>
    <s v="CUST72652198"/>
    <s v="56+"/>
    <s v="Female"/>
    <x v="2"/>
  </r>
  <r>
    <x v="343"/>
    <x v="0"/>
    <n v="239026"/>
    <n v="1460.75"/>
    <x v="333"/>
    <n v="46859"/>
    <x v="0"/>
    <x v="2"/>
    <s v="CUST40045796"/>
    <s v="36-45"/>
    <s v="Male"/>
    <x v="3"/>
  </r>
  <r>
    <x v="344"/>
    <x v="2"/>
    <n v="462424"/>
    <n v="137.57"/>
    <x v="334"/>
    <n v="45664"/>
    <x v="0"/>
    <x v="1"/>
    <s v="CUST10853720"/>
    <s v="26-35"/>
    <s v="Male"/>
    <x v="6"/>
  </r>
  <r>
    <x v="345"/>
    <x v="2"/>
    <n v="266312"/>
    <n v="471.86"/>
    <x v="335"/>
    <n v="44795"/>
    <x v="2"/>
    <x v="2"/>
    <s v="CUST94483327"/>
    <s v="56+"/>
    <s v="Male"/>
    <x v="5"/>
  </r>
  <r>
    <x v="346"/>
    <x v="0"/>
    <n v="35387"/>
    <n v="368.87"/>
    <x v="23"/>
    <n v="43986"/>
    <x v="1"/>
    <x v="0"/>
    <s v="CUST09520022"/>
    <s v="26-35"/>
    <s v="Male"/>
    <x v="5"/>
  </r>
  <r>
    <x v="347"/>
    <x v="0"/>
    <n v="186104"/>
    <n v="864.39"/>
    <x v="336"/>
    <n v="44546"/>
    <x v="0"/>
    <x v="0"/>
    <s v="CUST63233311"/>
    <s v="56+"/>
    <s v="Female"/>
    <x v="8"/>
  </r>
  <r>
    <x v="348"/>
    <x v="1"/>
    <n v="33114"/>
    <n v="453.66"/>
    <x v="337"/>
    <n v="45552"/>
    <x v="2"/>
    <x v="2"/>
    <s v="CUST83535400"/>
    <s v="46-55"/>
    <s v="Female"/>
    <x v="2"/>
  </r>
  <r>
    <x v="349"/>
    <x v="1"/>
    <n v="283030"/>
    <n v="1725.1"/>
    <x v="338"/>
    <n v="42814"/>
    <x v="0"/>
    <x v="1"/>
    <s v="CUST60130955"/>
    <s v="26-35"/>
    <s v="Female"/>
    <x v="5"/>
  </r>
  <r>
    <x v="350"/>
    <x v="0"/>
    <n v="483029"/>
    <n v="1752.28"/>
    <x v="339"/>
    <n v="45026"/>
    <x v="1"/>
    <x v="0"/>
    <s v="CUST95624970"/>
    <s v="46-55"/>
    <s v="Other"/>
    <x v="8"/>
  </r>
  <r>
    <x v="351"/>
    <x v="0"/>
    <n v="237596"/>
    <n v="726.81"/>
    <x v="340"/>
    <n v="46370"/>
    <x v="2"/>
    <x v="2"/>
    <s v="CUST38365918"/>
    <s v="56+"/>
    <s v="Female"/>
    <x v="2"/>
  </r>
  <r>
    <x v="352"/>
    <x v="2"/>
    <n v="330562"/>
    <n v="1679.97"/>
    <x v="341"/>
    <n v="44114"/>
    <x v="0"/>
    <x v="1"/>
    <s v="CUST84108163"/>
    <s v="26-35"/>
    <s v="Other"/>
    <x v="0"/>
  </r>
  <r>
    <x v="353"/>
    <x v="2"/>
    <n v="448483"/>
    <n v="771.08"/>
    <x v="241"/>
    <n v="43263"/>
    <x v="1"/>
    <x v="2"/>
    <s v="CUST58545735"/>
    <s v="36-45"/>
    <s v="Other"/>
    <x v="9"/>
  </r>
  <r>
    <x v="354"/>
    <x v="3"/>
    <n v="281257"/>
    <n v="1952.89"/>
    <x v="342"/>
    <n v="48156"/>
    <x v="1"/>
    <x v="1"/>
    <s v="CUST25075822"/>
    <s v="26-35"/>
    <s v="Male"/>
    <x v="2"/>
  </r>
  <r>
    <x v="355"/>
    <x v="1"/>
    <n v="312641"/>
    <n v="1023.37"/>
    <x v="343"/>
    <n v="45772"/>
    <x v="0"/>
    <x v="1"/>
    <s v="CUST97427667"/>
    <s v="56+"/>
    <s v="Other"/>
    <x v="2"/>
  </r>
  <r>
    <x v="356"/>
    <x v="3"/>
    <n v="315732"/>
    <n v="1003.84"/>
    <x v="344"/>
    <n v="46219"/>
    <x v="1"/>
    <x v="1"/>
    <s v="CUST50521862"/>
    <s v="56+"/>
    <s v="Male"/>
    <x v="6"/>
  </r>
  <r>
    <x v="357"/>
    <x v="2"/>
    <n v="360716"/>
    <n v="845.05"/>
    <x v="345"/>
    <n v="47402"/>
    <x v="1"/>
    <x v="1"/>
    <s v="CUST87543401"/>
    <s v="26-35"/>
    <s v="Other"/>
    <x v="3"/>
  </r>
  <r>
    <x v="358"/>
    <x v="1"/>
    <n v="143838"/>
    <n v="992.73"/>
    <x v="346"/>
    <n v="47032"/>
    <x v="2"/>
    <x v="0"/>
    <s v="CUST43290947"/>
    <s v="46-55"/>
    <s v="Male"/>
    <x v="2"/>
  </r>
  <r>
    <x v="359"/>
    <x v="1"/>
    <n v="322907"/>
    <n v="1115.8"/>
    <x v="347"/>
    <n v="43575"/>
    <x v="0"/>
    <x v="0"/>
    <s v="CUST88564180"/>
    <s v="46-55"/>
    <s v="Female"/>
    <x v="5"/>
  </r>
  <r>
    <x v="360"/>
    <x v="0"/>
    <n v="308673"/>
    <n v="1813.59"/>
    <x v="348"/>
    <n v="45170"/>
    <x v="2"/>
    <x v="1"/>
    <s v="CUST74326403"/>
    <s v="36-45"/>
    <s v="Other"/>
    <x v="5"/>
  </r>
  <r>
    <x v="361"/>
    <x v="1"/>
    <n v="203894"/>
    <n v="974.62"/>
    <x v="349"/>
    <n v="43370"/>
    <x v="1"/>
    <x v="1"/>
    <s v="CUST96220731"/>
    <s v="56+"/>
    <s v="Male"/>
    <x v="8"/>
  </r>
  <r>
    <x v="362"/>
    <x v="0"/>
    <n v="259130"/>
    <n v="1309.5"/>
    <x v="350"/>
    <n v="45051"/>
    <x v="1"/>
    <x v="2"/>
    <s v="CUST19050438"/>
    <s v="56+"/>
    <s v="Female"/>
    <x v="8"/>
  </r>
  <r>
    <x v="363"/>
    <x v="1"/>
    <n v="147649"/>
    <n v="1822.91"/>
    <x v="346"/>
    <n v="46210"/>
    <x v="0"/>
    <x v="2"/>
    <s v="CUST87659219"/>
    <s v="56+"/>
    <s v="Female"/>
    <x v="2"/>
  </r>
  <r>
    <x v="364"/>
    <x v="3"/>
    <n v="91932"/>
    <n v="923.84"/>
    <x v="202"/>
    <n v="45857"/>
    <x v="1"/>
    <x v="1"/>
    <s v="CUST70768869"/>
    <s v="36-45"/>
    <s v="Other"/>
    <x v="3"/>
  </r>
  <r>
    <x v="365"/>
    <x v="3"/>
    <n v="475179"/>
    <n v="622.45000000000005"/>
    <x v="351"/>
    <n v="47195"/>
    <x v="1"/>
    <x v="2"/>
    <s v="CUST10059686"/>
    <s v="18-25"/>
    <s v="Other"/>
    <x v="7"/>
  </r>
  <r>
    <x v="366"/>
    <x v="1"/>
    <n v="240401"/>
    <n v="585.16999999999996"/>
    <x v="352"/>
    <n v="45021"/>
    <x v="1"/>
    <x v="2"/>
    <s v="CUST24107438"/>
    <s v="36-45"/>
    <s v="Female"/>
    <x v="3"/>
  </r>
  <r>
    <x v="367"/>
    <x v="2"/>
    <n v="239634"/>
    <n v="1599.3"/>
    <x v="353"/>
    <n v="46684"/>
    <x v="2"/>
    <x v="0"/>
    <s v="CUST69731138"/>
    <s v="18-25"/>
    <s v="Other"/>
    <x v="3"/>
  </r>
  <r>
    <x v="368"/>
    <x v="1"/>
    <n v="31875"/>
    <n v="975.87"/>
    <x v="354"/>
    <n v="44993"/>
    <x v="2"/>
    <x v="2"/>
    <s v="CUST80257562"/>
    <s v="56+"/>
    <s v="Female"/>
    <x v="9"/>
  </r>
  <r>
    <x v="369"/>
    <x v="2"/>
    <n v="350959"/>
    <n v="603.87"/>
    <x v="355"/>
    <n v="45311"/>
    <x v="1"/>
    <x v="1"/>
    <s v="CUST96661441"/>
    <s v="36-45"/>
    <s v="Male"/>
    <x v="3"/>
  </r>
  <r>
    <x v="370"/>
    <x v="0"/>
    <n v="332486"/>
    <n v="933.6"/>
    <x v="356"/>
    <n v="44752"/>
    <x v="1"/>
    <x v="2"/>
    <s v="CUST11944824"/>
    <s v="56+"/>
    <s v="Female"/>
    <x v="0"/>
  </r>
  <r>
    <x v="371"/>
    <x v="2"/>
    <n v="195869"/>
    <n v="786.5"/>
    <x v="357"/>
    <n v="47969"/>
    <x v="0"/>
    <x v="0"/>
    <s v="CUST93655605"/>
    <s v="46-55"/>
    <s v="Female"/>
    <x v="4"/>
  </r>
  <r>
    <x v="372"/>
    <x v="3"/>
    <n v="383574"/>
    <n v="915.35"/>
    <x v="358"/>
    <n v="46986"/>
    <x v="0"/>
    <x v="0"/>
    <s v="CUST09537081"/>
    <s v="56+"/>
    <s v="Male"/>
    <x v="0"/>
  </r>
  <r>
    <x v="373"/>
    <x v="3"/>
    <n v="173919"/>
    <n v="1393"/>
    <x v="359"/>
    <n v="47304"/>
    <x v="1"/>
    <x v="1"/>
    <s v="CUST25676469"/>
    <s v="26-35"/>
    <s v="Male"/>
    <x v="4"/>
  </r>
  <r>
    <x v="374"/>
    <x v="2"/>
    <n v="355440"/>
    <n v="1268.27"/>
    <x v="360"/>
    <n v="45227"/>
    <x v="2"/>
    <x v="0"/>
    <s v="CUST33290834"/>
    <s v="56+"/>
    <s v="Other"/>
    <x v="0"/>
  </r>
  <r>
    <x v="375"/>
    <x v="2"/>
    <n v="482681"/>
    <n v="1351.18"/>
    <x v="361"/>
    <n v="45077"/>
    <x v="2"/>
    <x v="1"/>
    <s v="CUST05516743"/>
    <s v="56+"/>
    <s v="Male"/>
    <x v="1"/>
  </r>
  <r>
    <x v="376"/>
    <x v="1"/>
    <n v="193038"/>
    <n v="1237.43"/>
    <x v="362"/>
    <n v="46240"/>
    <x v="1"/>
    <x v="0"/>
    <s v="CUST63815413"/>
    <s v="36-45"/>
    <s v="Female"/>
    <x v="2"/>
  </r>
  <r>
    <x v="377"/>
    <x v="1"/>
    <n v="251495"/>
    <n v="1368.92"/>
    <x v="363"/>
    <n v="47032"/>
    <x v="2"/>
    <x v="2"/>
    <s v="CUST18686353"/>
    <s v="46-55"/>
    <s v="Female"/>
    <x v="3"/>
  </r>
  <r>
    <x v="378"/>
    <x v="2"/>
    <n v="47600"/>
    <n v="1474.7"/>
    <x v="364"/>
    <n v="45843"/>
    <x v="1"/>
    <x v="1"/>
    <s v="CUST14584400"/>
    <s v="56+"/>
    <s v="Female"/>
    <x v="8"/>
  </r>
  <r>
    <x v="379"/>
    <x v="3"/>
    <n v="316937"/>
    <n v="309.77999999999997"/>
    <x v="365"/>
    <n v="48055"/>
    <x v="1"/>
    <x v="0"/>
    <s v="CUST16443965"/>
    <s v="46-55"/>
    <s v="Male"/>
    <x v="6"/>
  </r>
  <r>
    <x v="380"/>
    <x v="0"/>
    <n v="367107"/>
    <n v="1255.74"/>
    <x v="366"/>
    <n v="44842"/>
    <x v="1"/>
    <x v="2"/>
    <s v="CUST98365528"/>
    <s v="36-45"/>
    <s v="Other"/>
    <x v="3"/>
  </r>
  <r>
    <x v="381"/>
    <x v="2"/>
    <n v="335451"/>
    <n v="596.42999999999995"/>
    <x v="367"/>
    <n v="43552"/>
    <x v="1"/>
    <x v="2"/>
    <s v="CUST29312542"/>
    <s v="56+"/>
    <s v="Female"/>
    <x v="5"/>
  </r>
  <r>
    <x v="382"/>
    <x v="2"/>
    <n v="29271"/>
    <n v="1315.18"/>
    <x v="368"/>
    <n v="45964"/>
    <x v="0"/>
    <x v="2"/>
    <s v="CUST25430988"/>
    <s v="26-35"/>
    <s v="Male"/>
    <x v="9"/>
  </r>
  <r>
    <x v="383"/>
    <x v="3"/>
    <n v="474504"/>
    <n v="1646.76"/>
    <x v="369"/>
    <n v="46363"/>
    <x v="0"/>
    <x v="1"/>
    <s v="CUST50424339"/>
    <s v="46-55"/>
    <s v="Other"/>
    <x v="7"/>
  </r>
  <r>
    <x v="384"/>
    <x v="1"/>
    <n v="461130"/>
    <n v="1336.96"/>
    <x v="370"/>
    <n v="44814"/>
    <x v="0"/>
    <x v="0"/>
    <s v="CUST09948159"/>
    <s v="26-35"/>
    <s v="Other"/>
    <x v="9"/>
  </r>
  <r>
    <x v="385"/>
    <x v="3"/>
    <n v="316634"/>
    <n v="1414.53"/>
    <x v="371"/>
    <n v="43091"/>
    <x v="1"/>
    <x v="2"/>
    <s v="CUST17130339"/>
    <s v="46-55"/>
    <s v="Other"/>
    <x v="9"/>
  </r>
  <r>
    <x v="386"/>
    <x v="2"/>
    <n v="441334"/>
    <n v="1931.24"/>
    <x v="372"/>
    <n v="47069"/>
    <x v="2"/>
    <x v="0"/>
    <s v="CUST21126941"/>
    <s v="36-45"/>
    <s v="Female"/>
    <x v="7"/>
  </r>
  <r>
    <x v="387"/>
    <x v="2"/>
    <n v="270393"/>
    <n v="263.64999999999998"/>
    <x v="373"/>
    <n v="44277"/>
    <x v="1"/>
    <x v="2"/>
    <s v="CUST64728299"/>
    <s v="56+"/>
    <s v="Male"/>
    <x v="0"/>
  </r>
  <r>
    <x v="388"/>
    <x v="2"/>
    <n v="331058"/>
    <n v="171.06"/>
    <x v="374"/>
    <n v="45264"/>
    <x v="2"/>
    <x v="2"/>
    <s v="CUST79795033"/>
    <s v="46-55"/>
    <s v="Female"/>
    <x v="1"/>
  </r>
  <r>
    <x v="389"/>
    <x v="3"/>
    <n v="361733"/>
    <n v="1635.92"/>
    <x v="340"/>
    <n v="46316"/>
    <x v="1"/>
    <x v="1"/>
    <s v="CUST77664811"/>
    <s v="26-35"/>
    <s v="Other"/>
    <x v="2"/>
  </r>
  <r>
    <x v="390"/>
    <x v="2"/>
    <n v="196164"/>
    <n v="226.69"/>
    <x v="375"/>
    <n v="44932"/>
    <x v="0"/>
    <x v="1"/>
    <s v="CUST89603721"/>
    <s v="26-35"/>
    <s v="Male"/>
    <x v="8"/>
  </r>
  <r>
    <x v="391"/>
    <x v="1"/>
    <n v="224111"/>
    <n v="1466.18"/>
    <x v="376"/>
    <n v="47168"/>
    <x v="0"/>
    <x v="1"/>
    <s v="CUST42335952"/>
    <s v="26-35"/>
    <s v="Female"/>
    <x v="4"/>
  </r>
  <r>
    <x v="392"/>
    <x v="0"/>
    <n v="422709"/>
    <n v="1612.89"/>
    <x v="377"/>
    <n v="44057"/>
    <x v="2"/>
    <x v="0"/>
    <s v="CUST81230725"/>
    <s v="56+"/>
    <s v="Female"/>
    <x v="7"/>
  </r>
  <r>
    <x v="393"/>
    <x v="0"/>
    <n v="212060"/>
    <n v="326.08"/>
    <x v="378"/>
    <n v="42578"/>
    <x v="2"/>
    <x v="2"/>
    <s v="CUST78330003"/>
    <s v="18-25"/>
    <s v="Female"/>
    <x v="5"/>
  </r>
  <r>
    <x v="394"/>
    <x v="1"/>
    <n v="220113"/>
    <n v="566.75"/>
    <x v="379"/>
    <n v="47337"/>
    <x v="1"/>
    <x v="1"/>
    <s v="CUST64051127"/>
    <s v="18-25"/>
    <s v="Other"/>
    <x v="2"/>
  </r>
  <r>
    <x v="395"/>
    <x v="3"/>
    <n v="180738"/>
    <n v="1277.45"/>
    <x v="380"/>
    <n v="43774"/>
    <x v="1"/>
    <x v="0"/>
    <s v="CUST56880167"/>
    <s v="56+"/>
    <s v="Male"/>
    <x v="9"/>
  </r>
  <r>
    <x v="396"/>
    <x v="0"/>
    <n v="247797"/>
    <n v="976.44"/>
    <x v="381"/>
    <n v="46698"/>
    <x v="1"/>
    <x v="0"/>
    <s v="CUST81394306"/>
    <s v="56+"/>
    <s v="Male"/>
    <x v="2"/>
  </r>
  <r>
    <x v="397"/>
    <x v="3"/>
    <n v="89320"/>
    <n v="1881.82"/>
    <x v="65"/>
    <n v="45194"/>
    <x v="0"/>
    <x v="2"/>
    <s v="CUST41108480"/>
    <s v="36-45"/>
    <s v="Female"/>
    <x v="0"/>
  </r>
  <r>
    <x v="398"/>
    <x v="3"/>
    <n v="345245"/>
    <n v="249.7"/>
    <x v="382"/>
    <n v="46778"/>
    <x v="1"/>
    <x v="0"/>
    <s v="CUST67298391"/>
    <s v="56+"/>
    <s v="Other"/>
    <x v="6"/>
  </r>
  <r>
    <x v="399"/>
    <x v="0"/>
    <n v="401963"/>
    <n v="510.39"/>
    <x v="383"/>
    <n v="47638"/>
    <x v="2"/>
    <x v="0"/>
    <s v="CUST76916753"/>
    <s v="56+"/>
    <s v="Female"/>
    <x v="3"/>
  </r>
  <r>
    <x v="400"/>
    <x v="3"/>
    <n v="103772"/>
    <n v="565.86"/>
    <x v="384"/>
    <n v="45783"/>
    <x v="2"/>
    <x v="1"/>
    <s v="CUST85127866"/>
    <s v="36-45"/>
    <s v="Male"/>
    <x v="7"/>
  </r>
  <r>
    <x v="401"/>
    <x v="3"/>
    <n v="130749"/>
    <n v="539.27"/>
    <x v="385"/>
    <n v="43594"/>
    <x v="0"/>
    <x v="1"/>
    <s v="CUST75884494"/>
    <s v="56+"/>
    <s v="Male"/>
    <x v="8"/>
  </r>
  <r>
    <x v="402"/>
    <x v="2"/>
    <n v="373098"/>
    <n v="1116.45"/>
    <x v="243"/>
    <n v="46278"/>
    <x v="2"/>
    <x v="1"/>
    <s v="CUST26711431"/>
    <s v="56+"/>
    <s v="Other"/>
    <x v="7"/>
  </r>
  <r>
    <x v="403"/>
    <x v="1"/>
    <n v="20749"/>
    <n v="526.53"/>
    <x v="386"/>
    <n v="46601"/>
    <x v="0"/>
    <x v="2"/>
    <s v="CUST70266451"/>
    <s v="56+"/>
    <s v="Male"/>
    <x v="7"/>
  </r>
  <r>
    <x v="404"/>
    <x v="0"/>
    <n v="61480"/>
    <n v="1789.36"/>
    <x v="174"/>
    <n v="44739"/>
    <x v="0"/>
    <x v="0"/>
    <s v="CUST41268290"/>
    <s v="36-45"/>
    <s v="Female"/>
    <x v="1"/>
  </r>
  <r>
    <x v="405"/>
    <x v="3"/>
    <n v="315799"/>
    <n v="782.27"/>
    <x v="387"/>
    <n v="46160"/>
    <x v="1"/>
    <x v="0"/>
    <s v="CUST91596645"/>
    <s v="56+"/>
    <s v="Other"/>
    <x v="6"/>
  </r>
  <r>
    <x v="406"/>
    <x v="1"/>
    <n v="322280"/>
    <n v="248.93"/>
    <x v="388"/>
    <n v="46494"/>
    <x v="1"/>
    <x v="0"/>
    <s v="CUST97214840"/>
    <s v="36-45"/>
    <s v="Other"/>
    <x v="3"/>
  </r>
  <r>
    <x v="407"/>
    <x v="0"/>
    <n v="35008"/>
    <n v="1788.14"/>
    <x v="389"/>
    <n v="44558"/>
    <x v="1"/>
    <x v="1"/>
    <s v="CUST36507345"/>
    <s v="46-55"/>
    <s v="Other"/>
    <x v="8"/>
  </r>
  <r>
    <x v="408"/>
    <x v="2"/>
    <n v="479555"/>
    <n v="338.78"/>
    <x v="390"/>
    <n v="46545"/>
    <x v="2"/>
    <x v="0"/>
    <s v="CUST39308148"/>
    <s v="56+"/>
    <s v="Male"/>
    <x v="6"/>
  </r>
  <r>
    <x v="409"/>
    <x v="3"/>
    <n v="460099"/>
    <n v="1142.68"/>
    <x v="391"/>
    <n v="47639"/>
    <x v="1"/>
    <x v="1"/>
    <s v="CUST70357391"/>
    <s v="18-25"/>
    <s v="Male"/>
    <x v="1"/>
  </r>
  <r>
    <x v="410"/>
    <x v="2"/>
    <n v="266978"/>
    <n v="1988.45"/>
    <x v="392"/>
    <n v="46728"/>
    <x v="2"/>
    <x v="1"/>
    <s v="CUST18771479"/>
    <s v="26-35"/>
    <s v="Other"/>
    <x v="1"/>
  </r>
  <r>
    <x v="411"/>
    <x v="2"/>
    <n v="55375"/>
    <n v="1280.3699999999999"/>
    <x v="62"/>
    <n v="45565"/>
    <x v="2"/>
    <x v="0"/>
    <s v="CUST16390802"/>
    <s v="56+"/>
    <s v="Female"/>
    <x v="5"/>
  </r>
  <r>
    <x v="412"/>
    <x v="2"/>
    <n v="461499"/>
    <n v="253.93"/>
    <x v="393"/>
    <n v="45881"/>
    <x v="0"/>
    <x v="0"/>
    <s v="CUST91487291"/>
    <s v="36-45"/>
    <s v="Other"/>
    <x v="4"/>
  </r>
  <r>
    <x v="413"/>
    <x v="0"/>
    <n v="362121"/>
    <n v="236.51"/>
    <x v="394"/>
    <n v="44930"/>
    <x v="1"/>
    <x v="2"/>
    <s v="CUST44615637"/>
    <s v="56+"/>
    <s v="Female"/>
    <x v="1"/>
  </r>
  <r>
    <x v="414"/>
    <x v="3"/>
    <n v="358163"/>
    <n v="1262.54"/>
    <x v="395"/>
    <n v="48354"/>
    <x v="0"/>
    <x v="2"/>
    <s v="CUST04086033"/>
    <s v="26-35"/>
    <s v="Male"/>
    <x v="6"/>
  </r>
  <r>
    <x v="415"/>
    <x v="0"/>
    <n v="427330"/>
    <n v="434.16"/>
    <x v="396"/>
    <n v="46260"/>
    <x v="0"/>
    <x v="0"/>
    <s v="CUST64506627"/>
    <s v="56+"/>
    <s v="Female"/>
    <x v="4"/>
  </r>
  <r>
    <x v="416"/>
    <x v="2"/>
    <n v="119931"/>
    <n v="1964.51"/>
    <x v="397"/>
    <n v="44386"/>
    <x v="1"/>
    <x v="1"/>
    <s v="CUST73838703"/>
    <s v="56+"/>
    <s v="Male"/>
    <x v="0"/>
  </r>
  <r>
    <x v="417"/>
    <x v="1"/>
    <n v="35391"/>
    <n v="732.06"/>
    <x v="117"/>
    <n v="45634"/>
    <x v="1"/>
    <x v="1"/>
    <s v="CUST49079642"/>
    <s v="26-35"/>
    <s v="Male"/>
    <x v="5"/>
  </r>
  <r>
    <x v="418"/>
    <x v="1"/>
    <n v="318425"/>
    <n v="859.81"/>
    <x v="398"/>
    <n v="45882"/>
    <x v="0"/>
    <x v="1"/>
    <s v="CUST71340569"/>
    <s v="36-45"/>
    <s v="Other"/>
    <x v="0"/>
  </r>
  <r>
    <x v="419"/>
    <x v="0"/>
    <n v="354095"/>
    <n v="675.57"/>
    <x v="399"/>
    <n v="44930"/>
    <x v="1"/>
    <x v="0"/>
    <s v="CUST34044455"/>
    <s v="56+"/>
    <s v="Male"/>
    <x v="8"/>
  </r>
  <r>
    <x v="420"/>
    <x v="2"/>
    <n v="234126"/>
    <n v="1124.72"/>
    <x v="400"/>
    <n v="47840"/>
    <x v="0"/>
    <x v="1"/>
    <s v="CUST86143785"/>
    <s v="36-45"/>
    <s v="Female"/>
    <x v="2"/>
  </r>
  <r>
    <x v="421"/>
    <x v="2"/>
    <n v="234701"/>
    <n v="372.31"/>
    <x v="401"/>
    <n v="44252"/>
    <x v="0"/>
    <x v="1"/>
    <s v="CUST83809007"/>
    <s v="46-55"/>
    <s v="Male"/>
    <x v="5"/>
  </r>
  <r>
    <x v="422"/>
    <x v="3"/>
    <n v="233117"/>
    <n v="853.96"/>
    <x v="402"/>
    <n v="43699"/>
    <x v="2"/>
    <x v="0"/>
    <s v="CUST33350545"/>
    <s v="56+"/>
    <s v="Other"/>
    <x v="9"/>
  </r>
  <r>
    <x v="423"/>
    <x v="1"/>
    <n v="195897"/>
    <n v="873.53"/>
    <x v="403"/>
    <n v="43890"/>
    <x v="1"/>
    <x v="2"/>
    <s v="CUST26368794"/>
    <s v="36-45"/>
    <s v="Female"/>
    <x v="9"/>
  </r>
  <r>
    <x v="424"/>
    <x v="2"/>
    <n v="156517"/>
    <n v="484.6"/>
    <x v="404"/>
    <n v="43909"/>
    <x v="0"/>
    <x v="2"/>
    <s v="CUST01418216"/>
    <s v="56+"/>
    <s v="Other"/>
    <x v="9"/>
  </r>
  <r>
    <x v="425"/>
    <x v="3"/>
    <n v="115489"/>
    <n v="1213"/>
    <x v="405"/>
    <n v="44835"/>
    <x v="2"/>
    <x v="0"/>
    <s v="CUST99294379"/>
    <s v="56+"/>
    <s v="Male"/>
    <x v="7"/>
  </r>
  <r>
    <x v="426"/>
    <x v="2"/>
    <n v="47507"/>
    <n v="1100.68"/>
    <x v="406"/>
    <n v="45348"/>
    <x v="1"/>
    <x v="0"/>
    <s v="CUST79016088"/>
    <s v="56+"/>
    <s v="Female"/>
    <x v="3"/>
  </r>
  <r>
    <x v="427"/>
    <x v="0"/>
    <n v="138740"/>
    <n v="1219.1199999999999"/>
    <x v="407"/>
    <n v="47341"/>
    <x v="2"/>
    <x v="1"/>
    <s v="CUST39239739"/>
    <s v="56+"/>
    <s v="Other"/>
    <x v="6"/>
  </r>
  <r>
    <x v="428"/>
    <x v="1"/>
    <n v="397717"/>
    <n v="743.24"/>
    <x v="408"/>
    <n v="47934"/>
    <x v="0"/>
    <x v="1"/>
    <s v="CUST17102318"/>
    <s v="56+"/>
    <s v="Female"/>
    <x v="4"/>
  </r>
  <r>
    <x v="429"/>
    <x v="1"/>
    <n v="256391"/>
    <n v="1473.86"/>
    <x v="409"/>
    <n v="48011"/>
    <x v="1"/>
    <x v="1"/>
    <s v="CUST49016326"/>
    <s v="36-45"/>
    <s v="Female"/>
    <x v="2"/>
  </r>
  <r>
    <x v="430"/>
    <x v="1"/>
    <n v="158708"/>
    <n v="100.75"/>
    <x v="410"/>
    <n v="48761"/>
    <x v="0"/>
    <x v="0"/>
    <s v="CUST03615219"/>
    <s v="18-25"/>
    <s v="Female"/>
    <x v="4"/>
  </r>
  <r>
    <x v="431"/>
    <x v="2"/>
    <n v="223024"/>
    <n v="1457.31"/>
    <x v="411"/>
    <n v="48923"/>
    <x v="0"/>
    <x v="2"/>
    <s v="CUST58068006"/>
    <s v="46-55"/>
    <s v="Other"/>
    <x v="4"/>
  </r>
  <r>
    <x v="432"/>
    <x v="3"/>
    <n v="158924"/>
    <n v="122.68"/>
    <x v="412"/>
    <n v="44711"/>
    <x v="1"/>
    <x v="0"/>
    <s v="CUST17011157"/>
    <s v="18-25"/>
    <s v="Female"/>
    <x v="7"/>
  </r>
  <r>
    <x v="433"/>
    <x v="3"/>
    <n v="498666"/>
    <n v="1713.71"/>
    <x v="413"/>
    <n v="44617"/>
    <x v="1"/>
    <x v="0"/>
    <s v="CUST59706553"/>
    <s v="56+"/>
    <s v="Female"/>
    <x v="0"/>
  </r>
  <r>
    <x v="434"/>
    <x v="0"/>
    <n v="331580"/>
    <n v="797.87"/>
    <x v="414"/>
    <n v="45739"/>
    <x v="2"/>
    <x v="0"/>
    <s v="CUST47542678"/>
    <s v="56+"/>
    <s v="Female"/>
    <x v="9"/>
  </r>
  <r>
    <x v="435"/>
    <x v="2"/>
    <n v="493939"/>
    <n v="144.34"/>
    <x v="415"/>
    <n v="44584"/>
    <x v="1"/>
    <x v="2"/>
    <s v="CUST96709554"/>
    <s v="26-35"/>
    <s v="Male"/>
    <x v="9"/>
  </r>
  <r>
    <x v="436"/>
    <x v="1"/>
    <n v="132842"/>
    <n v="537.42999999999995"/>
    <x v="416"/>
    <n v="44405"/>
    <x v="0"/>
    <x v="2"/>
    <s v="CUST43760270"/>
    <s v="56+"/>
    <s v="Male"/>
    <x v="9"/>
  </r>
  <r>
    <x v="437"/>
    <x v="1"/>
    <n v="174954"/>
    <n v="1217.29"/>
    <x v="417"/>
    <n v="44147"/>
    <x v="2"/>
    <x v="2"/>
    <s v="CUST34044455"/>
    <s v="56+"/>
    <s v="Male"/>
    <x v="7"/>
  </r>
  <r>
    <x v="438"/>
    <x v="1"/>
    <n v="481077"/>
    <n v="870.12"/>
    <x v="418"/>
    <n v="46179"/>
    <x v="2"/>
    <x v="1"/>
    <s v="CUST40696387"/>
    <s v="18-25"/>
    <s v="Other"/>
    <x v="1"/>
  </r>
  <r>
    <x v="439"/>
    <x v="3"/>
    <n v="192427"/>
    <n v="1854.96"/>
    <x v="419"/>
    <n v="45166"/>
    <x v="0"/>
    <x v="2"/>
    <s v="CUST00972517"/>
    <s v="56+"/>
    <s v="Female"/>
    <x v="9"/>
  </r>
  <r>
    <x v="440"/>
    <x v="0"/>
    <n v="111901"/>
    <n v="1420.13"/>
    <x v="420"/>
    <n v="47026"/>
    <x v="1"/>
    <x v="0"/>
    <s v="CUST59752065"/>
    <s v="18-25"/>
    <s v="Other"/>
    <x v="2"/>
  </r>
  <r>
    <x v="441"/>
    <x v="2"/>
    <n v="472621"/>
    <n v="1486.82"/>
    <x v="421"/>
    <n v="46307"/>
    <x v="0"/>
    <x v="2"/>
    <s v="CUST08745607"/>
    <s v="18-25"/>
    <s v="Female"/>
    <x v="8"/>
  </r>
  <r>
    <x v="442"/>
    <x v="0"/>
    <n v="10085"/>
    <n v="310.58"/>
    <x v="422"/>
    <n v="44212"/>
    <x v="1"/>
    <x v="0"/>
    <s v="CUST42820015"/>
    <s v="46-55"/>
    <s v="Male"/>
    <x v="9"/>
  </r>
  <r>
    <x v="443"/>
    <x v="1"/>
    <n v="451039"/>
    <n v="1476.87"/>
    <x v="423"/>
    <n v="45406"/>
    <x v="2"/>
    <x v="2"/>
    <s v="CUST10569713"/>
    <s v="26-35"/>
    <s v="Female"/>
    <x v="2"/>
  </r>
  <r>
    <x v="444"/>
    <x v="0"/>
    <n v="152153"/>
    <n v="1246.96"/>
    <x v="424"/>
    <n v="43985"/>
    <x v="0"/>
    <x v="1"/>
    <s v="CUST42009069"/>
    <s v="56+"/>
    <s v="Male"/>
    <x v="5"/>
  </r>
  <r>
    <x v="445"/>
    <x v="1"/>
    <n v="171173"/>
    <n v="912.98"/>
    <x v="425"/>
    <n v="44868"/>
    <x v="1"/>
    <x v="1"/>
    <s v="CUST66228845"/>
    <s v="36-45"/>
    <s v="Other"/>
    <x v="3"/>
  </r>
  <r>
    <x v="446"/>
    <x v="3"/>
    <n v="117685"/>
    <n v="1536.15"/>
    <x v="426"/>
    <n v="45654"/>
    <x v="0"/>
    <x v="2"/>
    <s v="CUST07355992"/>
    <s v="46-55"/>
    <s v="Male"/>
    <x v="0"/>
  </r>
  <r>
    <x v="447"/>
    <x v="3"/>
    <n v="484035"/>
    <n v="169.34"/>
    <x v="427"/>
    <n v="45399"/>
    <x v="1"/>
    <x v="0"/>
    <s v="CUST22397471"/>
    <s v="56+"/>
    <s v="Female"/>
    <x v="0"/>
  </r>
  <r>
    <x v="448"/>
    <x v="1"/>
    <n v="248845"/>
    <n v="1979.79"/>
    <x v="428"/>
    <n v="48093"/>
    <x v="1"/>
    <x v="0"/>
    <s v="CUST20921135"/>
    <s v="26-35"/>
    <s v="Male"/>
    <x v="2"/>
  </r>
  <r>
    <x v="449"/>
    <x v="3"/>
    <n v="227364"/>
    <n v="394.57"/>
    <x v="429"/>
    <n v="44601"/>
    <x v="2"/>
    <x v="2"/>
    <s v="CUST73404920"/>
    <s v="56+"/>
    <s v="Male"/>
    <x v="8"/>
  </r>
  <r>
    <x v="450"/>
    <x v="2"/>
    <n v="226275"/>
    <n v="1803.92"/>
    <x v="430"/>
    <n v="46217"/>
    <x v="2"/>
    <x v="1"/>
    <s v="CUST55740087"/>
    <s v="18-25"/>
    <s v="Female"/>
    <x v="0"/>
  </r>
  <r>
    <x v="451"/>
    <x v="1"/>
    <n v="55326"/>
    <n v="273.86"/>
    <x v="431"/>
    <n v="44356"/>
    <x v="1"/>
    <x v="0"/>
    <s v="CUST46496271"/>
    <s v="46-55"/>
    <s v="Female"/>
    <x v="8"/>
  </r>
  <r>
    <x v="452"/>
    <x v="1"/>
    <n v="52504"/>
    <n v="521.15"/>
    <x v="432"/>
    <n v="43225"/>
    <x v="1"/>
    <x v="0"/>
    <s v="CUST01158686"/>
    <s v="56+"/>
    <s v="Female"/>
    <x v="9"/>
  </r>
  <r>
    <x v="453"/>
    <x v="0"/>
    <n v="350800"/>
    <n v="1044.55"/>
    <x v="271"/>
    <n v="48179"/>
    <x v="0"/>
    <x v="2"/>
    <s v="CUST13785611"/>
    <s v="46-55"/>
    <s v="Male"/>
    <x v="6"/>
  </r>
  <r>
    <x v="454"/>
    <x v="2"/>
    <n v="63234"/>
    <n v="352.96"/>
    <x v="242"/>
    <n v="44745"/>
    <x v="1"/>
    <x v="2"/>
    <s v="CUST90193495"/>
    <s v="56+"/>
    <s v="Other"/>
    <x v="0"/>
  </r>
  <r>
    <x v="455"/>
    <x v="3"/>
    <n v="21718"/>
    <n v="1722.53"/>
    <x v="433"/>
    <n v="44952"/>
    <x v="0"/>
    <x v="1"/>
    <s v="CUST51701415"/>
    <s v="56+"/>
    <s v="Other"/>
    <x v="7"/>
  </r>
  <r>
    <x v="456"/>
    <x v="1"/>
    <n v="499612"/>
    <n v="227.7"/>
    <x v="434"/>
    <n v="46557"/>
    <x v="2"/>
    <x v="0"/>
    <s v="CUST91449119"/>
    <s v="18-25"/>
    <s v="Other"/>
    <x v="1"/>
  </r>
  <r>
    <x v="457"/>
    <x v="0"/>
    <n v="32344"/>
    <n v="1458.29"/>
    <x v="435"/>
    <n v="48278"/>
    <x v="2"/>
    <x v="1"/>
    <s v="CUST32721526"/>
    <s v="36-45"/>
    <s v="Other"/>
    <x v="4"/>
  </r>
  <r>
    <x v="458"/>
    <x v="3"/>
    <n v="126347"/>
    <n v="1016.98"/>
    <x v="436"/>
    <n v="47017"/>
    <x v="2"/>
    <x v="0"/>
    <s v="CUST81158705"/>
    <s v="36-45"/>
    <s v="Female"/>
    <x v="1"/>
  </r>
  <r>
    <x v="459"/>
    <x v="3"/>
    <n v="103545"/>
    <n v="1508.54"/>
    <x v="437"/>
    <n v="47748"/>
    <x v="0"/>
    <x v="0"/>
    <s v="CUST44428936"/>
    <s v="56+"/>
    <s v="Female"/>
    <x v="1"/>
  </r>
  <r>
    <x v="460"/>
    <x v="0"/>
    <n v="44365"/>
    <n v="1686.48"/>
    <x v="438"/>
    <n v="44582"/>
    <x v="1"/>
    <x v="0"/>
    <s v="CUST15839292"/>
    <s v="46-55"/>
    <s v="Female"/>
    <x v="3"/>
  </r>
  <r>
    <x v="461"/>
    <x v="2"/>
    <n v="235784"/>
    <n v="523.71"/>
    <x v="439"/>
    <n v="47120"/>
    <x v="2"/>
    <x v="1"/>
    <s v="CUST02254414"/>
    <s v="56+"/>
    <s v="Female"/>
    <x v="7"/>
  </r>
  <r>
    <x v="462"/>
    <x v="1"/>
    <n v="282406"/>
    <n v="1358.53"/>
    <x v="440"/>
    <n v="44138"/>
    <x v="0"/>
    <x v="2"/>
    <s v="CUST39886299"/>
    <s v="26-35"/>
    <s v="Male"/>
    <x v="0"/>
  </r>
  <r>
    <x v="463"/>
    <x v="1"/>
    <n v="354726"/>
    <n v="1887.5"/>
    <x v="441"/>
    <n v="46188"/>
    <x v="0"/>
    <x v="1"/>
    <s v="CUST80741810"/>
    <s v="56+"/>
    <s v="Male"/>
    <x v="3"/>
  </r>
  <r>
    <x v="464"/>
    <x v="1"/>
    <n v="192293"/>
    <n v="445.14"/>
    <x v="442"/>
    <n v="46730"/>
    <x v="0"/>
    <x v="0"/>
    <s v="CUST74243218"/>
    <s v="18-25"/>
    <s v="Other"/>
    <x v="2"/>
  </r>
  <r>
    <x v="465"/>
    <x v="0"/>
    <n v="300875"/>
    <n v="995.52"/>
    <x v="443"/>
    <n v="45251"/>
    <x v="1"/>
    <x v="0"/>
    <s v="CUST17621953"/>
    <s v="26-35"/>
    <s v="Other"/>
    <x v="0"/>
  </r>
  <r>
    <x v="466"/>
    <x v="0"/>
    <n v="257739"/>
    <n v="1750.22"/>
    <x v="444"/>
    <n v="46294"/>
    <x v="2"/>
    <x v="2"/>
    <s v="CUST62839618"/>
    <s v="56+"/>
    <s v="Other"/>
    <x v="6"/>
  </r>
  <r>
    <x v="467"/>
    <x v="1"/>
    <n v="434047"/>
    <n v="1251.3499999999999"/>
    <x v="246"/>
    <n v="44305"/>
    <x v="2"/>
    <x v="0"/>
    <s v="CUST29927607"/>
    <s v="56+"/>
    <s v="Male"/>
    <x v="7"/>
  </r>
  <r>
    <x v="468"/>
    <x v="3"/>
    <n v="423316"/>
    <n v="1249.73"/>
    <x v="445"/>
    <n v="47592"/>
    <x v="2"/>
    <x v="1"/>
    <s v="CUST71655174"/>
    <s v="56+"/>
    <s v="Other"/>
    <x v="3"/>
  </r>
  <r>
    <x v="469"/>
    <x v="2"/>
    <n v="418176"/>
    <n v="1639.54"/>
    <x v="446"/>
    <n v="46673"/>
    <x v="2"/>
    <x v="2"/>
    <s v="CUST39534406"/>
    <s v="26-35"/>
    <s v="Other"/>
    <x v="7"/>
  </r>
  <r>
    <x v="470"/>
    <x v="2"/>
    <n v="286278"/>
    <n v="1694.09"/>
    <x v="447"/>
    <n v="46181"/>
    <x v="0"/>
    <x v="1"/>
    <s v="CUST41261747"/>
    <s v="18-25"/>
    <s v="Other"/>
    <x v="8"/>
  </r>
  <r>
    <x v="471"/>
    <x v="2"/>
    <n v="473135"/>
    <n v="1024.8"/>
    <x v="448"/>
    <n v="46799"/>
    <x v="2"/>
    <x v="2"/>
    <s v="CUST72879222"/>
    <s v="18-25"/>
    <s v="Male"/>
    <x v="0"/>
  </r>
  <r>
    <x v="472"/>
    <x v="1"/>
    <n v="209273"/>
    <n v="234.36"/>
    <x v="351"/>
    <n v="44258"/>
    <x v="0"/>
    <x v="2"/>
    <s v="CUST76892770"/>
    <s v="36-45"/>
    <s v="Other"/>
    <x v="7"/>
  </r>
  <r>
    <x v="473"/>
    <x v="0"/>
    <n v="13935"/>
    <n v="1918.35"/>
    <x v="449"/>
    <n v="44574"/>
    <x v="1"/>
    <x v="2"/>
    <s v="CUST23301508"/>
    <s v="46-55"/>
    <s v="Female"/>
    <x v="5"/>
  </r>
  <r>
    <x v="474"/>
    <x v="3"/>
    <n v="310344"/>
    <n v="842.34"/>
    <x v="450"/>
    <n v="47119"/>
    <x v="1"/>
    <x v="1"/>
    <s v="CUST03843520"/>
    <s v="56+"/>
    <s v="Male"/>
    <x v="4"/>
  </r>
  <r>
    <x v="475"/>
    <x v="3"/>
    <n v="139893"/>
    <n v="1174.73"/>
    <x v="451"/>
    <n v="46481"/>
    <x v="0"/>
    <x v="0"/>
    <s v="CUST93366412"/>
    <s v="18-25"/>
    <s v="Female"/>
    <x v="4"/>
  </r>
  <r>
    <x v="476"/>
    <x v="3"/>
    <n v="430273"/>
    <n v="504.66"/>
    <x v="452"/>
    <n v="46325"/>
    <x v="2"/>
    <x v="0"/>
    <s v="CUST43326670"/>
    <s v="46-55"/>
    <s v="Female"/>
    <x v="1"/>
  </r>
  <r>
    <x v="477"/>
    <x v="1"/>
    <n v="259647"/>
    <n v="1115.5999999999999"/>
    <x v="453"/>
    <n v="47256"/>
    <x v="2"/>
    <x v="1"/>
    <s v="CUST74762381"/>
    <s v="18-25"/>
    <s v="Male"/>
    <x v="6"/>
  </r>
  <r>
    <x v="478"/>
    <x v="3"/>
    <n v="417567"/>
    <n v="1106.08"/>
    <x v="454"/>
    <n v="45412"/>
    <x v="0"/>
    <x v="0"/>
    <s v="CUST86083356"/>
    <s v="36-45"/>
    <s v="Other"/>
    <x v="8"/>
  </r>
  <r>
    <x v="479"/>
    <x v="1"/>
    <n v="424859"/>
    <n v="1923.61"/>
    <x v="455"/>
    <n v="45107"/>
    <x v="0"/>
    <x v="1"/>
    <s v="CUST61933067"/>
    <s v="18-25"/>
    <s v="Female"/>
    <x v="3"/>
  </r>
  <r>
    <x v="480"/>
    <x v="2"/>
    <n v="291947"/>
    <n v="808.64"/>
    <x v="456"/>
    <n v="44935"/>
    <x v="2"/>
    <x v="1"/>
    <s v="CUST01743153"/>
    <s v="18-25"/>
    <s v="Female"/>
    <x v="0"/>
  </r>
  <r>
    <x v="481"/>
    <x v="0"/>
    <n v="295357"/>
    <n v="634.99"/>
    <x v="457"/>
    <n v="44578"/>
    <x v="2"/>
    <x v="0"/>
    <s v="CUST28747234"/>
    <s v="56+"/>
    <s v="Male"/>
    <x v="3"/>
  </r>
  <r>
    <x v="482"/>
    <x v="2"/>
    <n v="345129"/>
    <n v="199.86"/>
    <x v="458"/>
    <n v="45569"/>
    <x v="0"/>
    <x v="2"/>
    <s v="CUST44420798"/>
    <s v="26-35"/>
    <s v="Male"/>
    <x v="6"/>
  </r>
  <r>
    <x v="483"/>
    <x v="1"/>
    <n v="35268"/>
    <n v="1310.51"/>
    <x v="459"/>
    <n v="45136"/>
    <x v="0"/>
    <x v="1"/>
    <s v="CUST00698672"/>
    <s v="46-55"/>
    <s v="Other"/>
    <x v="9"/>
  </r>
  <r>
    <x v="484"/>
    <x v="1"/>
    <n v="35625"/>
    <n v="174.52"/>
    <x v="460"/>
    <n v="46487"/>
    <x v="0"/>
    <x v="2"/>
    <s v="CUST68265494"/>
    <s v="56+"/>
    <s v="Other"/>
    <x v="6"/>
  </r>
  <r>
    <x v="485"/>
    <x v="3"/>
    <n v="38421"/>
    <n v="1789.69"/>
    <x v="461"/>
    <n v="46326"/>
    <x v="2"/>
    <x v="1"/>
    <s v="CUST32721526"/>
    <s v="36-45"/>
    <s v="Other"/>
    <x v="3"/>
  </r>
  <r>
    <x v="486"/>
    <x v="0"/>
    <n v="107957"/>
    <n v="569.79"/>
    <x v="462"/>
    <n v="45918"/>
    <x v="2"/>
    <x v="2"/>
    <s v="CUST72244441"/>
    <s v="56+"/>
    <s v="Female"/>
    <x v="9"/>
  </r>
  <r>
    <x v="487"/>
    <x v="2"/>
    <n v="485983"/>
    <n v="125.32"/>
    <x v="463"/>
    <n v="49079"/>
    <x v="2"/>
    <x v="1"/>
    <s v="CUST73144508"/>
    <s v="56+"/>
    <s v="Other"/>
    <x v="4"/>
  </r>
  <r>
    <x v="488"/>
    <x v="1"/>
    <n v="128045"/>
    <n v="1579.58"/>
    <x v="464"/>
    <n v="45079"/>
    <x v="2"/>
    <x v="2"/>
    <s v="CUST49648749"/>
    <s v="56+"/>
    <s v="Male"/>
    <x v="8"/>
  </r>
  <r>
    <x v="489"/>
    <x v="1"/>
    <n v="423005"/>
    <n v="1643.44"/>
    <x v="465"/>
    <n v="47073"/>
    <x v="0"/>
    <x v="0"/>
    <s v="CUST27330763"/>
    <s v="36-45"/>
    <s v="Female"/>
    <x v="7"/>
  </r>
  <r>
    <x v="490"/>
    <x v="1"/>
    <n v="168109"/>
    <n v="700.94"/>
    <x v="466"/>
    <n v="44454"/>
    <x v="0"/>
    <x v="2"/>
    <s v="CUST02388532"/>
    <s v="56+"/>
    <s v="Other"/>
    <x v="5"/>
  </r>
  <r>
    <x v="491"/>
    <x v="1"/>
    <n v="430569"/>
    <n v="548.16999999999996"/>
    <x v="467"/>
    <n v="45362"/>
    <x v="1"/>
    <x v="1"/>
    <s v="CUST61884842"/>
    <s v="36-45"/>
    <s v="Male"/>
    <x v="8"/>
  </r>
  <r>
    <x v="492"/>
    <x v="2"/>
    <n v="178255"/>
    <n v="1976.6"/>
    <x v="468"/>
    <n v="47756"/>
    <x v="1"/>
    <x v="2"/>
    <s v="CUST79033345"/>
    <s v="18-25"/>
    <s v="Male"/>
    <x v="6"/>
  </r>
  <r>
    <x v="493"/>
    <x v="0"/>
    <n v="318680"/>
    <n v="867.82"/>
    <x v="469"/>
    <n v="48647"/>
    <x v="2"/>
    <x v="2"/>
    <s v="CUST89565074"/>
    <s v="18-25"/>
    <s v="Female"/>
    <x v="6"/>
  </r>
  <r>
    <x v="494"/>
    <x v="0"/>
    <n v="263135"/>
    <n v="1779.78"/>
    <x v="470"/>
    <n v="43623"/>
    <x v="1"/>
    <x v="2"/>
    <s v="CUST78939221"/>
    <s v="26-35"/>
    <s v="Male"/>
    <x v="9"/>
  </r>
  <r>
    <x v="495"/>
    <x v="0"/>
    <n v="412599"/>
    <n v="993.83"/>
    <x v="471"/>
    <n v="47435"/>
    <x v="1"/>
    <x v="1"/>
    <s v="CUST26489653"/>
    <s v="56+"/>
    <s v="Male"/>
    <x v="2"/>
  </r>
  <r>
    <x v="496"/>
    <x v="3"/>
    <n v="43030"/>
    <n v="602.28"/>
    <x v="168"/>
    <n v="46079"/>
    <x v="1"/>
    <x v="0"/>
    <s v="CUST71794015"/>
    <s v="56+"/>
    <s v="Male"/>
    <x v="4"/>
  </r>
  <r>
    <x v="497"/>
    <x v="2"/>
    <n v="286088"/>
    <n v="1701.73"/>
    <x v="472"/>
    <n v="44630"/>
    <x v="1"/>
    <x v="0"/>
    <s v="CUST06278301"/>
    <s v="36-45"/>
    <s v="Female"/>
    <x v="3"/>
  </r>
  <r>
    <x v="498"/>
    <x v="3"/>
    <n v="412648"/>
    <n v="361.39"/>
    <x v="473"/>
    <n v="46433"/>
    <x v="1"/>
    <x v="2"/>
    <s v="CUST15511549"/>
    <s v="18-25"/>
    <s v="Other"/>
    <x v="0"/>
  </r>
  <r>
    <x v="499"/>
    <x v="1"/>
    <n v="239504"/>
    <n v="1573.24"/>
    <x v="433"/>
    <n v="46148"/>
    <x v="0"/>
    <x v="2"/>
    <s v="CUST48471962"/>
    <s v="56+"/>
    <s v="Male"/>
    <x v="7"/>
  </r>
  <r>
    <x v="500"/>
    <x v="3"/>
    <n v="119611"/>
    <n v="592.66999999999996"/>
    <x v="474"/>
    <n v="48499"/>
    <x v="1"/>
    <x v="2"/>
    <s v="CUST25664706"/>
    <s v="56+"/>
    <s v="Male"/>
    <x v="2"/>
  </r>
  <r>
    <x v="501"/>
    <x v="2"/>
    <n v="16788"/>
    <n v="197.25"/>
    <x v="475"/>
    <n v="44941"/>
    <x v="0"/>
    <x v="1"/>
    <s v="CUST08450980"/>
    <s v="56+"/>
    <s v="Male"/>
    <x v="8"/>
  </r>
  <r>
    <x v="502"/>
    <x v="3"/>
    <n v="405312"/>
    <n v="1991.99"/>
    <x v="476"/>
    <n v="46099"/>
    <x v="0"/>
    <x v="0"/>
    <s v="CUST51776470"/>
    <s v="26-35"/>
    <s v="Other"/>
    <x v="0"/>
  </r>
  <r>
    <x v="503"/>
    <x v="3"/>
    <n v="70715"/>
    <n v="1814.76"/>
    <x v="477"/>
    <n v="46263"/>
    <x v="0"/>
    <x v="1"/>
    <s v="CUST72249795"/>
    <s v="56+"/>
    <s v="Other"/>
    <x v="2"/>
  </r>
  <r>
    <x v="504"/>
    <x v="1"/>
    <n v="164757"/>
    <n v="470.65"/>
    <x v="478"/>
    <n v="47167"/>
    <x v="2"/>
    <x v="1"/>
    <s v="CUST39825791"/>
    <s v="36-45"/>
    <s v="Female"/>
    <x v="6"/>
  </r>
  <r>
    <x v="505"/>
    <x v="2"/>
    <n v="60283"/>
    <n v="424.83"/>
    <x v="479"/>
    <n v="43010"/>
    <x v="1"/>
    <x v="1"/>
    <s v="CUST21836581"/>
    <s v="56+"/>
    <s v="Other"/>
    <x v="5"/>
  </r>
  <r>
    <x v="506"/>
    <x v="1"/>
    <n v="326018"/>
    <n v="1273.6400000000001"/>
    <x v="480"/>
    <n v="46608"/>
    <x v="0"/>
    <x v="1"/>
    <s v="CUST29123454"/>
    <s v="18-25"/>
    <s v="Male"/>
    <x v="1"/>
  </r>
  <r>
    <x v="507"/>
    <x v="0"/>
    <n v="246506"/>
    <n v="830.64"/>
    <x v="481"/>
    <n v="46951"/>
    <x v="0"/>
    <x v="1"/>
    <s v="CUST96639330"/>
    <s v="56+"/>
    <s v="Other"/>
    <x v="0"/>
  </r>
  <r>
    <x v="508"/>
    <x v="3"/>
    <n v="137736"/>
    <n v="819.29"/>
    <x v="482"/>
    <n v="47463"/>
    <x v="1"/>
    <x v="0"/>
    <s v="CUST94483327"/>
    <s v="56+"/>
    <s v="Male"/>
    <x v="2"/>
  </r>
  <r>
    <x v="509"/>
    <x v="1"/>
    <n v="25992"/>
    <n v="695.69"/>
    <x v="483"/>
    <n v="45863"/>
    <x v="0"/>
    <x v="1"/>
    <s v="CUST68676616"/>
    <s v="36-45"/>
    <s v="Female"/>
    <x v="6"/>
  </r>
  <r>
    <x v="510"/>
    <x v="1"/>
    <n v="296825"/>
    <n v="1778.81"/>
    <x v="484"/>
    <n v="48620"/>
    <x v="0"/>
    <x v="2"/>
    <s v="CUST46496271"/>
    <s v="46-55"/>
    <s v="Female"/>
    <x v="6"/>
  </r>
  <r>
    <x v="511"/>
    <x v="3"/>
    <n v="351720"/>
    <n v="1741.87"/>
    <x v="485"/>
    <n v="45618"/>
    <x v="1"/>
    <x v="1"/>
    <s v="CUST77060083"/>
    <s v="46-55"/>
    <s v="Male"/>
    <x v="6"/>
  </r>
  <r>
    <x v="512"/>
    <x v="2"/>
    <n v="223326"/>
    <n v="1917.89"/>
    <x v="486"/>
    <n v="44737"/>
    <x v="1"/>
    <x v="1"/>
    <s v="CUST23300167"/>
    <s v="46-55"/>
    <s v="Male"/>
    <x v="5"/>
  </r>
  <r>
    <x v="513"/>
    <x v="1"/>
    <n v="402535"/>
    <n v="308.41000000000003"/>
    <x v="487"/>
    <n v="46596"/>
    <x v="1"/>
    <x v="2"/>
    <s v="CUST37271886"/>
    <s v="56+"/>
    <s v="Other"/>
    <x v="0"/>
  </r>
  <r>
    <x v="514"/>
    <x v="2"/>
    <n v="197600"/>
    <n v="1586.34"/>
    <x v="488"/>
    <n v="44014"/>
    <x v="1"/>
    <x v="2"/>
    <s v="CUST81171278"/>
    <s v="56+"/>
    <s v="Other"/>
    <x v="8"/>
  </r>
  <r>
    <x v="515"/>
    <x v="3"/>
    <n v="200220"/>
    <n v="364.61"/>
    <x v="489"/>
    <n v="44212"/>
    <x v="0"/>
    <x v="2"/>
    <s v="CUST02220651"/>
    <s v="46-55"/>
    <s v="Other"/>
    <x v="7"/>
  </r>
  <r>
    <x v="516"/>
    <x v="1"/>
    <n v="366345"/>
    <n v="754.72"/>
    <x v="490"/>
    <n v="46500"/>
    <x v="1"/>
    <x v="2"/>
    <s v="CUST55686510"/>
    <s v="56+"/>
    <s v="Female"/>
    <x v="7"/>
  </r>
  <r>
    <x v="517"/>
    <x v="3"/>
    <n v="20658"/>
    <n v="1458.67"/>
    <x v="491"/>
    <n v="44986"/>
    <x v="1"/>
    <x v="2"/>
    <s v="CUST44886949"/>
    <s v="56+"/>
    <s v="Male"/>
    <x v="8"/>
  </r>
  <r>
    <x v="518"/>
    <x v="1"/>
    <n v="32898"/>
    <n v="619.89"/>
    <x v="492"/>
    <n v="46237"/>
    <x v="2"/>
    <x v="2"/>
    <s v="CUST81996742"/>
    <s v="18-25"/>
    <s v="Other"/>
    <x v="3"/>
  </r>
  <r>
    <x v="519"/>
    <x v="0"/>
    <n v="92790"/>
    <n v="460.45"/>
    <x v="493"/>
    <n v="46036"/>
    <x v="1"/>
    <x v="0"/>
    <s v="CUST53920813"/>
    <s v="26-35"/>
    <s v="Male"/>
    <x v="0"/>
  </r>
  <r>
    <x v="520"/>
    <x v="2"/>
    <n v="97396"/>
    <n v="1976.8"/>
    <x v="494"/>
    <n v="45619"/>
    <x v="2"/>
    <x v="0"/>
    <s v="CUST97269015"/>
    <s v="26-35"/>
    <s v="Male"/>
    <x v="5"/>
  </r>
  <r>
    <x v="521"/>
    <x v="1"/>
    <n v="191564"/>
    <n v="208.4"/>
    <x v="495"/>
    <n v="45049"/>
    <x v="0"/>
    <x v="0"/>
    <s v="CUST47582904"/>
    <s v="56+"/>
    <s v="Male"/>
    <x v="0"/>
  </r>
  <r>
    <x v="522"/>
    <x v="3"/>
    <n v="364307"/>
    <n v="650.62"/>
    <x v="496"/>
    <n v="46156"/>
    <x v="0"/>
    <x v="0"/>
    <s v="CUST78500212"/>
    <s v="26-35"/>
    <s v="Male"/>
    <x v="1"/>
  </r>
  <r>
    <x v="523"/>
    <x v="0"/>
    <n v="346691"/>
    <n v="1210.1300000000001"/>
    <x v="497"/>
    <n v="44199"/>
    <x v="0"/>
    <x v="0"/>
    <s v="CUST42335952"/>
    <s v="26-35"/>
    <s v="Female"/>
    <x v="0"/>
  </r>
  <r>
    <x v="524"/>
    <x v="2"/>
    <n v="279750"/>
    <n v="683.98"/>
    <x v="498"/>
    <n v="46259"/>
    <x v="1"/>
    <x v="1"/>
    <s v="CUST66675757"/>
    <s v="56+"/>
    <s v="Other"/>
    <x v="7"/>
  </r>
  <r>
    <x v="525"/>
    <x v="0"/>
    <n v="307850"/>
    <n v="843.97"/>
    <x v="499"/>
    <n v="46311"/>
    <x v="0"/>
    <x v="0"/>
    <s v="CUST91404991"/>
    <s v="56+"/>
    <s v="Female"/>
    <x v="4"/>
  </r>
  <r>
    <x v="526"/>
    <x v="0"/>
    <n v="262411"/>
    <n v="1913.71"/>
    <x v="500"/>
    <n v="46313"/>
    <x v="2"/>
    <x v="0"/>
    <s v="CUST46894236"/>
    <s v="56+"/>
    <s v="Male"/>
    <x v="6"/>
  </r>
  <r>
    <x v="527"/>
    <x v="2"/>
    <n v="319667"/>
    <n v="1889.3"/>
    <x v="501"/>
    <n v="45900"/>
    <x v="0"/>
    <x v="0"/>
    <s v="CUST23834040"/>
    <s v="56+"/>
    <s v="Other"/>
    <x v="3"/>
  </r>
  <r>
    <x v="528"/>
    <x v="3"/>
    <n v="146079"/>
    <n v="685.1"/>
    <x v="502"/>
    <n v="46684"/>
    <x v="2"/>
    <x v="2"/>
    <s v="CUST35856100"/>
    <s v="56+"/>
    <s v="Other"/>
    <x v="8"/>
  </r>
  <r>
    <x v="529"/>
    <x v="1"/>
    <n v="288521"/>
    <n v="959.83"/>
    <x v="503"/>
    <n v="46275"/>
    <x v="2"/>
    <x v="0"/>
    <s v="CUST74841376"/>
    <s v="56+"/>
    <s v="Female"/>
    <x v="0"/>
  </r>
  <r>
    <x v="530"/>
    <x v="1"/>
    <n v="415258"/>
    <n v="1454.3"/>
    <x v="504"/>
    <n v="44400"/>
    <x v="1"/>
    <x v="1"/>
    <s v="CUST29255794"/>
    <s v="26-35"/>
    <s v="Female"/>
    <x v="9"/>
  </r>
  <r>
    <x v="531"/>
    <x v="2"/>
    <n v="314249"/>
    <n v="963.13"/>
    <x v="505"/>
    <n v="47357"/>
    <x v="0"/>
    <x v="2"/>
    <s v="CUST95846994"/>
    <s v="56+"/>
    <s v="Other"/>
    <x v="1"/>
  </r>
  <r>
    <x v="532"/>
    <x v="0"/>
    <n v="384423"/>
    <n v="1332.53"/>
    <x v="506"/>
    <n v="43851"/>
    <x v="0"/>
    <x v="1"/>
    <s v="CUST84108163"/>
    <s v="26-35"/>
    <s v="Other"/>
    <x v="9"/>
  </r>
  <r>
    <x v="533"/>
    <x v="0"/>
    <n v="418885"/>
    <n v="416.07"/>
    <x v="507"/>
    <n v="44835"/>
    <x v="1"/>
    <x v="0"/>
    <s v="CUST54951289"/>
    <s v="56+"/>
    <s v="Other"/>
    <x v="0"/>
  </r>
  <r>
    <x v="534"/>
    <x v="2"/>
    <n v="396895"/>
    <n v="1378.49"/>
    <x v="508"/>
    <n v="45497"/>
    <x v="1"/>
    <x v="0"/>
    <s v="CUST52891364"/>
    <s v="56+"/>
    <s v="Other"/>
    <x v="5"/>
  </r>
  <r>
    <x v="535"/>
    <x v="2"/>
    <n v="68866"/>
    <n v="590.72"/>
    <x v="509"/>
    <n v="48032"/>
    <x v="0"/>
    <x v="1"/>
    <s v="CUST98943476"/>
    <s v="56+"/>
    <s v="Female"/>
    <x v="2"/>
  </r>
  <r>
    <x v="536"/>
    <x v="0"/>
    <n v="52551"/>
    <n v="224.92"/>
    <x v="510"/>
    <n v="47025"/>
    <x v="1"/>
    <x v="0"/>
    <s v="CUST59334083"/>
    <s v="56+"/>
    <s v="Female"/>
    <x v="4"/>
  </r>
  <r>
    <x v="537"/>
    <x v="0"/>
    <n v="430638"/>
    <n v="174.08"/>
    <x v="462"/>
    <n v="45553"/>
    <x v="2"/>
    <x v="0"/>
    <s v="CUST24246293"/>
    <s v="56+"/>
    <s v="Other"/>
    <x v="9"/>
  </r>
  <r>
    <x v="538"/>
    <x v="0"/>
    <n v="28862"/>
    <n v="1485.61"/>
    <x v="4"/>
    <n v="47689"/>
    <x v="0"/>
    <x v="2"/>
    <s v="CUST64673977"/>
    <s v="36-45"/>
    <s v="Male"/>
    <x v="1"/>
  </r>
  <r>
    <x v="539"/>
    <x v="2"/>
    <n v="40288"/>
    <n v="409.06"/>
    <x v="511"/>
    <n v="46062"/>
    <x v="1"/>
    <x v="1"/>
    <s v="CUST28636367"/>
    <s v="56+"/>
    <s v="Other"/>
    <x v="6"/>
  </r>
  <r>
    <x v="540"/>
    <x v="1"/>
    <n v="12794"/>
    <n v="1489.47"/>
    <x v="512"/>
    <n v="48160"/>
    <x v="1"/>
    <x v="0"/>
    <s v="CUST51541773"/>
    <s v="56+"/>
    <s v="Other"/>
    <x v="2"/>
  </r>
  <r>
    <x v="541"/>
    <x v="3"/>
    <n v="200436"/>
    <n v="355.06"/>
    <x v="513"/>
    <n v="46202"/>
    <x v="1"/>
    <x v="0"/>
    <s v="CUST40396385"/>
    <s v="26-35"/>
    <s v="Male"/>
    <x v="6"/>
  </r>
  <r>
    <x v="542"/>
    <x v="2"/>
    <n v="455139"/>
    <n v="496.88"/>
    <x v="514"/>
    <n v="44354"/>
    <x v="1"/>
    <x v="0"/>
    <s v="CUST05322016"/>
    <s v="36-45"/>
    <s v="Female"/>
    <x v="0"/>
  </r>
  <r>
    <x v="543"/>
    <x v="3"/>
    <n v="302026"/>
    <n v="1121.56"/>
    <x v="515"/>
    <n v="43276"/>
    <x v="1"/>
    <x v="2"/>
    <s v="CUST98545861"/>
    <s v="56+"/>
    <s v="Male"/>
    <x v="8"/>
  </r>
  <r>
    <x v="544"/>
    <x v="0"/>
    <n v="53776"/>
    <n v="1046.94"/>
    <x v="516"/>
    <n v="46634"/>
    <x v="0"/>
    <x v="2"/>
    <s v="CUST10241954"/>
    <s v="26-35"/>
    <s v="Female"/>
    <x v="0"/>
  </r>
  <r>
    <x v="545"/>
    <x v="0"/>
    <n v="78831"/>
    <n v="769.2"/>
    <x v="517"/>
    <n v="47153"/>
    <x v="2"/>
    <x v="0"/>
    <s v="CUST37271886"/>
    <s v="56+"/>
    <s v="Other"/>
    <x v="3"/>
  </r>
  <r>
    <x v="546"/>
    <x v="3"/>
    <n v="92898"/>
    <n v="767.45"/>
    <x v="355"/>
    <n v="46717"/>
    <x v="0"/>
    <x v="1"/>
    <s v="CUST63928747"/>
    <s v="26-35"/>
    <s v="Male"/>
    <x v="3"/>
  </r>
  <r>
    <x v="547"/>
    <x v="1"/>
    <n v="367347"/>
    <n v="1902.79"/>
    <x v="518"/>
    <n v="43958"/>
    <x v="0"/>
    <x v="2"/>
    <s v="CUST09928745"/>
    <s v="46-55"/>
    <s v="Female"/>
    <x v="5"/>
  </r>
  <r>
    <x v="548"/>
    <x v="3"/>
    <n v="403020"/>
    <n v="1832.76"/>
    <x v="519"/>
    <n v="45222"/>
    <x v="0"/>
    <x v="2"/>
    <s v="CUST02233588"/>
    <s v="56+"/>
    <s v="Other"/>
    <x v="5"/>
  </r>
  <r>
    <x v="549"/>
    <x v="3"/>
    <n v="318174"/>
    <n v="354.32"/>
    <x v="520"/>
    <n v="46237"/>
    <x v="0"/>
    <x v="0"/>
    <s v="CUST95007965"/>
    <s v="46-55"/>
    <s v="Male"/>
    <x v="7"/>
  </r>
  <r>
    <x v="550"/>
    <x v="0"/>
    <n v="371031"/>
    <n v="168.47"/>
    <x v="13"/>
    <n v="48766"/>
    <x v="2"/>
    <x v="0"/>
    <s v="CUST63461471"/>
    <s v="56+"/>
    <s v="Male"/>
    <x v="4"/>
  </r>
  <r>
    <x v="551"/>
    <x v="3"/>
    <n v="419289"/>
    <n v="1196.9100000000001"/>
    <x v="521"/>
    <n v="46789"/>
    <x v="0"/>
    <x v="1"/>
    <s v="CUST80069974"/>
    <s v="36-45"/>
    <s v="Other"/>
    <x v="6"/>
  </r>
  <r>
    <x v="552"/>
    <x v="3"/>
    <n v="289690"/>
    <n v="272.06"/>
    <x v="522"/>
    <n v="46844"/>
    <x v="2"/>
    <x v="0"/>
    <s v="CUST61594133"/>
    <s v="36-45"/>
    <s v="Male"/>
    <x v="6"/>
  </r>
  <r>
    <x v="553"/>
    <x v="3"/>
    <n v="323298"/>
    <n v="1179.53"/>
    <x v="523"/>
    <n v="44755"/>
    <x v="0"/>
    <x v="0"/>
    <s v="CUST95978496"/>
    <s v="56+"/>
    <s v="Female"/>
    <x v="0"/>
  </r>
  <r>
    <x v="554"/>
    <x v="2"/>
    <n v="233463"/>
    <n v="175.64"/>
    <x v="524"/>
    <n v="49096"/>
    <x v="0"/>
    <x v="0"/>
    <s v="CUST99294379"/>
    <s v="56+"/>
    <s v="Male"/>
    <x v="4"/>
  </r>
  <r>
    <x v="555"/>
    <x v="1"/>
    <n v="227659"/>
    <n v="889.3"/>
    <x v="525"/>
    <n v="48341"/>
    <x v="2"/>
    <x v="2"/>
    <s v="CUST78768706"/>
    <s v="18-25"/>
    <s v="Male"/>
    <x v="4"/>
  </r>
  <r>
    <x v="556"/>
    <x v="1"/>
    <n v="148627"/>
    <n v="683.7"/>
    <x v="526"/>
    <n v="45421"/>
    <x v="1"/>
    <x v="1"/>
    <s v="CUST70037973"/>
    <s v="26-35"/>
    <s v="Female"/>
    <x v="8"/>
  </r>
  <r>
    <x v="557"/>
    <x v="0"/>
    <n v="360154"/>
    <n v="1937.24"/>
    <x v="527"/>
    <n v="45324"/>
    <x v="1"/>
    <x v="2"/>
    <s v="CUST46123229"/>
    <s v="56+"/>
    <s v="Female"/>
    <x v="7"/>
  </r>
  <r>
    <x v="558"/>
    <x v="3"/>
    <n v="224655"/>
    <n v="1747.2"/>
    <x v="528"/>
    <n v="42647"/>
    <x v="2"/>
    <x v="2"/>
    <s v="CUST65204686"/>
    <s v="56+"/>
    <s v="Other"/>
    <x v="5"/>
  </r>
  <r>
    <x v="559"/>
    <x v="2"/>
    <n v="144047"/>
    <n v="1863.65"/>
    <x v="260"/>
    <n v="45866"/>
    <x v="2"/>
    <x v="0"/>
    <s v="CUST84535664"/>
    <s v="46-55"/>
    <s v="Male"/>
    <x v="3"/>
  </r>
  <r>
    <x v="560"/>
    <x v="2"/>
    <n v="13801"/>
    <n v="1903.51"/>
    <x v="529"/>
    <n v="46544"/>
    <x v="1"/>
    <x v="2"/>
    <s v="CUST68459371"/>
    <s v="18-25"/>
    <s v="Male"/>
    <x v="0"/>
  </r>
  <r>
    <x v="561"/>
    <x v="3"/>
    <n v="249615"/>
    <n v="1896.6"/>
    <x v="530"/>
    <n v="45731"/>
    <x v="2"/>
    <x v="2"/>
    <s v="CUST43085227"/>
    <s v="56+"/>
    <s v="Other"/>
    <x v="6"/>
  </r>
  <r>
    <x v="562"/>
    <x v="3"/>
    <n v="479508"/>
    <n v="836.65"/>
    <x v="531"/>
    <n v="45773"/>
    <x v="0"/>
    <x v="1"/>
    <s v="CUST22227034"/>
    <s v="26-35"/>
    <s v="Female"/>
    <x v="7"/>
  </r>
  <r>
    <x v="563"/>
    <x v="0"/>
    <n v="14739"/>
    <n v="1307.28"/>
    <x v="532"/>
    <n v="44952"/>
    <x v="0"/>
    <x v="1"/>
    <s v="CUST76994713"/>
    <s v="56+"/>
    <s v="Male"/>
    <x v="8"/>
  </r>
  <r>
    <x v="564"/>
    <x v="3"/>
    <n v="317969"/>
    <n v="1053.68"/>
    <x v="533"/>
    <n v="45530"/>
    <x v="1"/>
    <x v="1"/>
    <s v="CUST40676066"/>
    <s v="36-45"/>
    <s v="Other"/>
    <x v="6"/>
  </r>
  <r>
    <x v="565"/>
    <x v="3"/>
    <n v="489496"/>
    <n v="1888.35"/>
    <x v="534"/>
    <n v="44771"/>
    <x v="2"/>
    <x v="1"/>
    <s v="CUST79978670"/>
    <s v="36-45"/>
    <s v="Other"/>
    <x v="8"/>
  </r>
  <r>
    <x v="566"/>
    <x v="1"/>
    <n v="317844"/>
    <n v="549.44000000000005"/>
    <x v="535"/>
    <n v="45937"/>
    <x v="0"/>
    <x v="2"/>
    <s v="CUST68206150"/>
    <s v="56+"/>
    <s v="Other"/>
    <x v="7"/>
  </r>
  <r>
    <x v="567"/>
    <x v="1"/>
    <n v="103644"/>
    <n v="1816.89"/>
    <x v="142"/>
    <n v="46695"/>
    <x v="1"/>
    <x v="2"/>
    <s v="CUST63254548"/>
    <s v="46-55"/>
    <s v="Other"/>
    <x v="6"/>
  </r>
  <r>
    <x v="568"/>
    <x v="0"/>
    <n v="220257"/>
    <n v="1763.07"/>
    <x v="194"/>
    <n v="43209"/>
    <x v="0"/>
    <x v="0"/>
    <s v="CUST41888458"/>
    <s v="36-45"/>
    <s v="Male"/>
    <x v="9"/>
  </r>
  <r>
    <x v="569"/>
    <x v="0"/>
    <n v="459527"/>
    <n v="1514.73"/>
    <x v="536"/>
    <n v="48146"/>
    <x v="0"/>
    <x v="1"/>
    <s v="CUST24733880"/>
    <s v="26-35"/>
    <s v="Male"/>
    <x v="2"/>
  </r>
  <r>
    <x v="570"/>
    <x v="2"/>
    <n v="280979"/>
    <n v="352.99"/>
    <x v="537"/>
    <n v="45276"/>
    <x v="1"/>
    <x v="1"/>
    <s v="CUST19195679"/>
    <s v="46-55"/>
    <s v="Female"/>
    <x v="3"/>
  </r>
  <r>
    <x v="571"/>
    <x v="2"/>
    <n v="456183"/>
    <n v="1119.01"/>
    <x v="538"/>
    <n v="44558"/>
    <x v="0"/>
    <x v="1"/>
    <s v="CUST24838453"/>
    <s v="36-45"/>
    <s v="Other"/>
    <x v="7"/>
  </r>
  <r>
    <x v="572"/>
    <x v="1"/>
    <n v="409235"/>
    <n v="860.95"/>
    <x v="539"/>
    <n v="45399"/>
    <x v="1"/>
    <x v="0"/>
    <s v="CUST05440655"/>
    <s v="18-25"/>
    <s v="Female"/>
    <x v="5"/>
  </r>
  <r>
    <x v="573"/>
    <x v="2"/>
    <n v="308150"/>
    <n v="1862.78"/>
    <x v="540"/>
    <n v="45591"/>
    <x v="1"/>
    <x v="1"/>
    <s v="CUST94468387"/>
    <s v="56+"/>
    <s v="Male"/>
    <x v="9"/>
  </r>
  <r>
    <x v="574"/>
    <x v="1"/>
    <n v="269646"/>
    <n v="1735.44"/>
    <x v="541"/>
    <n v="44210"/>
    <x v="2"/>
    <x v="2"/>
    <s v="CUST48998448"/>
    <s v="56+"/>
    <s v="Female"/>
    <x v="5"/>
  </r>
  <r>
    <x v="575"/>
    <x v="0"/>
    <n v="215050"/>
    <n v="1067.31"/>
    <x v="542"/>
    <n v="46758"/>
    <x v="1"/>
    <x v="1"/>
    <s v="CUST44462533"/>
    <s v="18-25"/>
    <s v="Male"/>
    <x v="4"/>
  </r>
  <r>
    <x v="576"/>
    <x v="0"/>
    <n v="234301"/>
    <n v="1197.33"/>
    <x v="543"/>
    <n v="43677"/>
    <x v="2"/>
    <x v="1"/>
    <s v="CUST53659261"/>
    <s v="56+"/>
    <s v="Female"/>
    <x v="8"/>
  </r>
  <r>
    <x v="577"/>
    <x v="2"/>
    <n v="409750"/>
    <n v="1574.53"/>
    <x v="544"/>
    <n v="45926"/>
    <x v="2"/>
    <x v="0"/>
    <s v="CUST38427760"/>
    <s v="46-55"/>
    <s v="Female"/>
    <x v="3"/>
  </r>
  <r>
    <x v="578"/>
    <x v="3"/>
    <n v="310409"/>
    <n v="1798.63"/>
    <x v="545"/>
    <n v="45545"/>
    <x v="2"/>
    <x v="2"/>
    <s v="CUST27855580"/>
    <s v="56+"/>
    <s v="Other"/>
    <x v="5"/>
  </r>
  <r>
    <x v="579"/>
    <x v="3"/>
    <n v="443937"/>
    <n v="210.75"/>
    <x v="546"/>
    <n v="46195"/>
    <x v="1"/>
    <x v="0"/>
    <s v="CUST32262761"/>
    <s v="36-45"/>
    <s v="Other"/>
    <x v="1"/>
  </r>
  <r>
    <x v="580"/>
    <x v="0"/>
    <n v="251639"/>
    <n v="1319.07"/>
    <x v="547"/>
    <n v="48085"/>
    <x v="2"/>
    <x v="2"/>
    <s v="CUST82989625"/>
    <s v="26-35"/>
    <s v="Other"/>
    <x v="4"/>
  </r>
  <r>
    <x v="581"/>
    <x v="0"/>
    <n v="83388"/>
    <n v="1969.01"/>
    <x v="160"/>
    <n v="47856"/>
    <x v="0"/>
    <x v="1"/>
    <s v="CUST02064269"/>
    <s v="26-35"/>
    <s v="Other"/>
    <x v="2"/>
  </r>
  <r>
    <x v="582"/>
    <x v="0"/>
    <n v="113738"/>
    <n v="1081.31"/>
    <x v="548"/>
    <n v="43847"/>
    <x v="1"/>
    <x v="1"/>
    <s v="CUST28258809"/>
    <s v="56+"/>
    <s v="Female"/>
    <x v="0"/>
  </r>
  <r>
    <x v="583"/>
    <x v="2"/>
    <n v="240594"/>
    <n v="187.23"/>
    <x v="549"/>
    <n v="46504"/>
    <x v="2"/>
    <x v="1"/>
    <s v="CUST92087908"/>
    <s v="56+"/>
    <s v="Female"/>
    <x v="1"/>
  </r>
  <r>
    <x v="584"/>
    <x v="3"/>
    <n v="348114"/>
    <n v="1929.09"/>
    <x v="550"/>
    <n v="44121"/>
    <x v="0"/>
    <x v="2"/>
    <s v="CUST35063171"/>
    <s v="56+"/>
    <s v="Other"/>
    <x v="0"/>
  </r>
  <r>
    <x v="585"/>
    <x v="2"/>
    <n v="324425"/>
    <n v="231.24"/>
    <x v="551"/>
    <n v="45702"/>
    <x v="0"/>
    <x v="0"/>
    <s v="CUST19811172"/>
    <s v="56+"/>
    <s v="Female"/>
    <x v="7"/>
  </r>
  <r>
    <x v="586"/>
    <x v="3"/>
    <n v="482343"/>
    <n v="459.15"/>
    <x v="552"/>
    <n v="43517"/>
    <x v="1"/>
    <x v="0"/>
    <s v="CUST44732504"/>
    <s v="26-35"/>
    <s v="Male"/>
    <x v="0"/>
  </r>
  <r>
    <x v="587"/>
    <x v="1"/>
    <n v="126882"/>
    <n v="390.74"/>
    <x v="140"/>
    <n v="47196"/>
    <x v="2"/>
    <x v="1"/>
    <s v="CUST07265929"/>
    <s v="18-25"/>
    <s v="Other"/>
    <x v="6"/>
  </r>
  <r>
    <x v="588"/>
    <x v="1"/>
    <n v="458961"/>
    <n v="922.33"/>
    <x v="553"/>
    <n v="46077"/>
    <x v="1"/>
    <x v="1"/>
    <s v="CUST78462039"/>
    <s v="36-45"/>
    <s v="Male"/>
    <x v="4"/>
  </r>
  <r>
    <x v="589"/>
    <x v="0"/>
    <n v="97102"/>
    <n v="538.33000000000004"/>
    <x v="554"/>
    <n v="45554"/>
    <x v="2"/>
    <x v="2"/>
    <s v="CUST17787169"/>
    <s v="56+"/>
    <s v="Other"/>
    <x v="2"/>
  </r>
  <r>
    <x v="590"/>
    <x v="0"/>
    <n v="32254"/>
    <n v="284.95999999999998"/>
    <x v="555"/>
    <n v="44370"/>
    <x v="0"/>
    <x v="0"/>
    <s v="CUST53467151"/>
    <s v="56+"/>
    <s v="Other"/>
    <x v="7"/>
  </r>
  <r>
    <x v="591"/>
    <x v="1"/>
    <n v="246986"/>
    <n v="1558.72"/>
    <x v="556"/>
    <n v="45390"/>
    <x v="1"/>
    <x v="2"/>
    <s v="CUST63094148"/>
    <s v="26-35"/>
    <s v="Male"/>
    <x v="0"/>
  </r>
  <r>
    <x v="592"/>
    <x v="3"/>
    <n v="119446"/>
    <n v="877.29"/>
    <x v="557"/>
    <n v="44815"/>
    <x v="2"/>
    <x v="2"/>
    <s v="CUST26089492"/>
    <s v="56+"/>
    <s v="Male"/>
    <x v="3"/>
  </r>
  <r>
    <x v="593"/>
    <x v="3"/>
    <n v="99047"/>
    <n v="1639.18"/>
    <x v="558"/>
    <n v="45696"/>
    <x v="1"/>
    <x v="1"/>
    <s v="CUST25199906"/>
    <s v="56+"/>
    <s v="Other"/>
    <x v="0"/>
  </r>
  <r>
    <x v="594"/>
    <x v="0"/>
    <n v="373252"/>
    <n v="520.44000000000005"/>
    <x v="559"/>
    <n v="45467"/>
    <x v="2"/>
    <x v="2"/>
    <s v="CUST33662644"/>
    <s v="18-25"/>
    <s v="Other"/>
    <x v="7"/>
  </r>
  <r>
    <x v="595"/>
    <x v="2"/>
    <n v="331911"/>
    <n v="995.61"/>
    <x v="560"/>
    <n v="43299"/>
    <x v="0"/>
    <x v="2"/>
    <s v="CUST98560807"/>
    <s v="46-55"/>
    <s v="Male"/>
    <x v="9"/>
  </r>
  <r>
    <x v="596"/>
    <x v="3"/>
    <n v="13223"/>
    <n v="1911.54"/>
    <x v="561"/>
    <n v="43213"/>
    <x v="2"/>
    <x v="0"/>
    <s v="CUST55738104"/>
    <s v="56+"/>
    <s v="Female"/>
    <x v="9"/>
  </r>
  <r>
    <x v="597"/>
    <x v="2"/>
    <n v="291201"/>
    <n v="579.75"/>
    <x v="562"/>
    <n v="45475"/>
    <x v="1"/>
    <x v="2"/>
    <s v="CUST53642388"/>
    <s v="18-25"/>
    <s v="Male"/>
    <x v="5"/>
  </r>
  <r>
    <x v="598"/>
    <x v="0"/>
    <n v="53520"/>
    <n v="1621.33"/>
    <x v="563"/>
    <n v="44908"/>
    <x v="1"/>
    <x v="1"/>
    <s v="CUST42041475"/>
    <s v="56+"/>
    <s v="Male"/>
    <x v="7"/>
  </r>
  <r>
    <x v="599"/>
    <x v="1"/>
    <n v="92129"/>
    <n v="1802.98"/>
    <x v="564"/>
    <n v="47152"/>
    <x v="0"/>
    <x v="2"/>
    <s v="CUST30962816"/>
    <s v="26-35"/>
    <s v="Male"/>
    <x v="3"/>
  </r>
  <r>
    <x v="600"/>
    <x v="2"/>
    <n v="222775"/>
    <n v="820.71"/>
    <x v="565"/>
    <n v="45886"/>
    <x v="0"/>
    <x v="1"/>
    <s v="CUST39217209"/>
    <s v="46-55"/>
    <s v="Other"/>
    <x v="1"/>
  </r>
  <r>
    <x v="601"/>
    <x v="0"/>
    <n v="124454"/>
    <n v="1581.39"/>
    <x v="566"/>
    <n v="46673"/>
    <x v="2"/>
    <x v="0"/>
    <s v="CUST28258809"/>
    <s v="56+"/>
    <s v="Female"/>
    <x v="1"/>
  </r>
  <r>
    <x v="602"/>
    <x v="2"/>
    <n v="106380"/>
    <n v="1632.28"/>
    <x v="235"/>
    <n v="46186"/>
    <x v="2"/>
    <x v="1"/>
    <s v="CUST91160900"/>
    <s v="56+"/>
    <s v="Male"/>
    <x v="3"/>
  </r>
  <r>
    <x v="603"/>
    <x v="0"/>
    <n v="158722"/>
    <n v="1319.86"/>
    <x v="567"/>
    <n v="43759"/>
    <x v="0"/>
    <x v="0"/>
    <s v="CUST80277031"/>
    <s v="56+"/>
    <s v="Female"/>
    <x v="9"/>
  </r>
  <r>
    <x v="604"/>
    <x v="2"/>
    <n v="110341"/>
    <n v="491.54"/>
    <x v="15"/>
    <n v="47053"/>
    <x v="1"/>
    <x v="0"/>
    <s v="CUST50219386"/>
    <s v="56+"/>
    <s v="Female"/>
    <x v="4"/>
  </r>
  <r>
    <x v="605"/>
    <x v="0"/>
    <n v="389568"/>
    <n v="1812.76"/>
    <x v="568"/>
    <n v="46363"/>
    <x v="1"/>
    <x v="2"/>
    <s v="CUST26743868"/>
    <s v="56+"/>
    <s v="Other"/>
    <x v="6"/>
  </r>
  <r>
    <x v="606"/>
    <x v="1"/>
    <n v="351551"/>
    <n v="1951.09"/>
    <x v="569"/>
    <n v="46931"/>
    <x v="2"/>
    <x v="0"/>
    <s v="CUST32352924"/>
    <s v="18-25"/>
    <s v="Male"/>
    <x v="1"/>
  </r>
  <r>
    <x v="607"/>
    <x v="2"/>
    <n v="210177"/>
    <n v="165.46"/>
    <x v="570"/>
    <n v="47044"/>
    <x v="0"/>
    <x v="0"/>
    <s v="CUST89988266"/>
    <s v="56+"/>
    <s v="Other"/>
    <x v="1"/>
  </r>
  <r>
    <x v="608"/>
    <x v="2"/>
    <n v="155210"/>
    <n v="981.54"/>
    <x v="187"/>
    <n v="45868"/>
    <x v="1"/>
    <x v="0"/>
    <s v="CUST94848993"/>
    <s v="26-35"/>
    <s v="Male"/>
    <x v="2"/>
  </r>
  <r>
    <x v="609"/>
    <x v="3"/>
    <n v="39728"/>
    <n v="743.65"/>
    <x v="571"/>
    <n v="46331"/>
    <x v="0"/>
    <x v="0"/>
    <s v="CUST65104226"/>
    <s v="18-25"/>
    <s v="Other"/>
    <x v="7"/>
  </r>
  <r>
    <x v="610"/>
    <x v="2"/>
    <n v="453875"/>
    <n v="712.06"/>
    <x v="572"/>
    <n v="44642"/>
    <x v="1"/>
    <x v="0"/>
    <s v="CUST06732104"/>
    <s v="56+"/>
    <s v="Male"/>
    <x v="8"/>
  </r>
  <r>
    <x v="611"/>
    <x v="1"/>
    <n v="261871"/>
    <n v="125.23"/>
    <x v="573"/>
    <n v="45102"/>
    <x v="1"/>
    <x v="1"/>
    <s v="CUST30357576"/>
    <s v="56+"/>
    <s v="Other"/>
    <x v="3"/>
  </r>
  <r>
    <x v="612"/>
    <x v="0"/>
    <n v="277633"/>
    <n v="1236.8599999999999"/>
    <x v="574"/>
    <n v="46788"/>
    <x v="1"/>
    <x v="0"/>
    <s v="CUST67296311"/>
    <s v="46-55"/>
    <s v="Female"/>
    <x v="1"/>
  </r>
  <r>
    <x v="613"/>
    <x v="2"/>
    <n v="45693"/>
    <n v="825.51"/>
    <x v="575"/>
    <n v="44555"/>
    <x v="1"/>
    <x v="0"/>
    <s v="CUST40514613"/>
    <s v="26-35"/>
    <s v="Other"/>
    <x v="8"/>
  </r>
  <r>
    <x v="614"/>
    <x v="3"/>
    <n v="49897"/>
    <n v="1497.74"/>
    <x v="211"/>
    <n v="44107"/>
    <x v="1"/>
    <x v="0"/>
    <s v="CUST79853995"/>
    <s v="56+"/>
    <s v="Female"/>
    <x v="5"/>
  </r>
  <r>
    <x v="615"/>
    <x v="3"/>
    <n v="345204"/>
    <n v="1769.88"/>
    <x v="576"/>
    <n v="49052"/>
    <x v="2"/>
    <x v="1"/>
    <s v="CUST94848993"/>
    <s v="26-35"/>
    <s v="Male"/>
    <x v="4"/>
  </r>
  <r>
    <x v="616"/>
    <x v="1"/>
    <n v="458657"/>
    <n v="1048.25"/>
    <x v="149"/>
    <n v="44629"/>
    <x v="2"/>
    <x v="1"/>
    <s v="CUST71891504"/>
    <s v="26-35"/>
    <s v="Male"/>
    <x v="1"/>
  </r>
  <r>
    <x v="617"/>
    <x v="3"/>
    <n v="320941"/>
    <n v="347"/>
    <x v="577"/>
    <n v="44553"/>
    <x v="1"/>
    <x v="1"/>
    <s v="CUST99682254"/>
    <s v="26-35"/>
    <s v="Female"/>
    <x v="9"/>
  </r>
  <r>
    <x v="618"/>
    <x v="2"/>
    <n v="459596"/>
    <n v="593.74"/>
    <x v="578"/>
    <n v="46376"/>
    <x v="1"/>
    <x v="1"/>
    <s v="CUST17818654"/>
    <s v="36-45"/>
    <s v="Other"/>
    <x v="4"/>
  </r>
  <r>
    <x v="619"/>
    <x v="1"/>
    <n v="250228"/>
    <n v="412.5"/>
    <x v="579"/>
    <n v="44122"/>
    <x v="2"/>
    <x v="0"/>
    <s v="CUST40529086"/>
    <s v="46-55"/>
    <s v="Female"/>
    <x v="0"/>
  </r>
  <r>
    <x v="620"/>
    <x v="3"/>
    <n v="362156"/>
    <n v="1302.19"/>
    <x v="580"/>
    <n v="48108"/>
    <x v="2"/>
    <x v="1"/>
    <s v="CUST01156039"/>
    <s v="56+"/>
    <s v="Other"/>
    <x v="6"/>
  </r>
  <r>
    <x v="621"/>
    <x v="2"/>
    <n v="340571"/>
    <n v="1099.08"/>
    <x v="101"/>
    <n v="47088"/>
    <x v="1"/>
    <x v="0"/>
    <s v="CUST82343141"/>
    <s v="46-55"/>
    <s v="Female"/>
    <x v="7"/>
  </r>
  <r>
    <x v="622"/>
    <x v="1"/>
    <n v="100548"/>
    <n v="627.87"/>
    <x v="581"/>
    <n v="47563"/>
    <x v="2"/>
    <x v="2"/>
    <s v="CUST80772087"/>
    <s v="36-45"/>
    <s v="Male"/>
    <x v="6"/>
  </r>
  <r>
    <x v="623"/>
    <x v="0"/>
    <n v="416867"/>
    <n v="951.8"/>
    <x v="582"/>
    <n v="43600"/>
    <x v="2"/>
    <x v="2"/>
    <s v="CUST97214840"/>
    <s v="36-45"/>
    <s v="Other"/>
    <x v="0"/>
  </r>
  <r>
    <x v="624"/>
    <x v="0"/>
    <n v="83665"/>
    <n v="1197.77"/>
    <x v="583"/>
    <n v="45225"/>
    <x v="1"/>
    <x v="1"/>
    <s v="CUST71790707"/>
    <s v="18-25"/>
    <s v="Male"/>
    <x v="9"/>
  </r>
  <r>
    <x v="625"/>
    <x v="1"/>
    <n v="166946"/>
    <n v="985.59"/>
    <x v="584"/>
    <n v="45601"/>
    <x v="0"/>
    <x v="0"/>
    <s v="CUST15258611"/>
    <s v="46-55"/>
    <s v="Other"/>
    <x v="2"/>
  </r>
  <r>
    <x v="626"/>
    <x v="1"/>
    <n v="66983"/>
    <n v="1298.56"/>
    <x v="585"/>
    <n v="46298"/>
    <x v="2"/>
    <x v="2"/>
    <s v="CUST91280167"/>
    <s v="36-45"/>
    <s v="Other"/>
    <x v="6"/>
  </r>
  <r>
    <x v="627"/>
    <x v="1"/>
    <n v="126360"/>
    <n v="737.36"/>
    <x v="184"/>
    <n v="43736"/>
    <x v="0"/>
    <x v="1"/>
    <s v="CUST73210197"/>
    <s v="46-55"/>
    <s v="Other"/>
    <x v="9"/>
  </r>
  <r>
    <x v="628"/>
    <x v="0"/>
    <n v="317170"/>
    <n v="462.56"/>
    <x v="586"/>
    <n v="44148"/>
    <x v="0"/>
    <x v="0"/>
    <s v="CUST89250160"/>
    <s v="56+"/>
    <s v="Female"/>
    <x v="9"/>
  </r>
  <r>
    <x v="629"/>
    <x v="2"/>
    <n v="123001"/>
    <n v="1077.9000000000001"/>
    <x v="587"/>
    <n v="46905"/>
    <x v="1"/>
    <x v="0"/>
    <s v="CUST53467151"/>
    <s v="56+"/>
    <s v="Other"/>
    <x v="2"/>
  </r>
  <r>
    <x v="630"/>
    <x v="3"/>
    <n v="58071"/>
    <n v="524.97"/>
    <x v="588"/>
    <n v="46006"/>
    <x v="0"/>
    <x v="0"/>
    <s v="CUST03313167"/>
    <s v="56+"/>
    <s v="Other"/>
    <x v="7"/>
  </r>
  <r>
    <x v="631"/>
    <x v="0"/>
    <n v="488665"/>
    <n v="1428.68"/>
    <x v="589"/>
    <n v="44825"/>
    <x v="0"/>
    <x v="0"/>
    <s v="CUST05573540"/>
    <s v="18-25"/>
    <s v="Female"/>
    <x v="8"/>
  </r>
  <r>
    <x v="632"/>
    <x v="2"/>
    <n v="68734"/>
    <n v="661.85"/>
    <x v="500"/>
    <n v="48211"/>
    <x v="1"/>
    <x v="0"/>
    <s v="CUST98331725"/>
    <s v="56+"/>
    <s v="Male"/>
    <x v="6"/>
  </r>
  <r>
    <x v="633"/>
    <x v="1"/>
    <n v="482922"/>
    <n v="1084.74"/>
    <x v="590"/>
    <n v="46478"/>
    <x v="2"/>
    <x v="0"/>
    <s v="CUST80482237"/>
    <s v="56+"/>
    <s v="Male"/>
    <x v="0"/>
  </r>
  <r>
    <x v="634"/>
    <x v="2"/>
    <n v="354193"/>
    <n v="1654.59"/>
    <x v="591"/>
    <n v="47304"/>
    <x v="1"/>
    <x v="1"/>
    <s v="CUST23094202"/>
    <s v="56+"/>
    <s v="Male"/>
    <x v="3"/>
  </r>
  <r>
    <x v="635"/>
    <x v="0"/>
    <n v="377176"/>
    <n v="1336.73"/>
    <x v="592"/>
    <n v="45345"/>
    <x v="2"/>
    <x v="0"/>
    <s v="CUST15223833"/>
    <s v="56+"/>
    <s v="Female"/>
    <x v="8"/>
  </r>
  <r>
    <x v="636"/>
    <x v="1"/>
    <n v="469118"/>
    <n v="634.07000000000005"/>
    <x v="593"/>
    <n v="47347"/>
    <x v="0"/>
    <x v="2"/>
    <s v="CUST98979035"/>
    <s v="18-25"/>
    <s v="Other"/>
    <x v="3"/>
  </r>
  <r>
    <x v="637"/>
    <x v="2"/>
    <n v="341820"/>
    <n v="592.71"/>
    <x v="594"/>
    <n v="43685"/>
    <x v="2"/>
    <x v="1"/>
    <s v="CUST25888759"/>
    <s v="26-35"/>
    <s v="Female"/>
    <x v="8"/>
  </r>
  <r>
    <x v="638"/>
    <x v="0"/>
    <n v="270125"/>
    <n v="904.07"/>
    <x v="595"/>
    <n v="44199"/>
    <x v="0"/>
    <x v="1"/>
    <s v="CUST65451880"/>
    <s v="56+"/>
    <s v="Male"/>
    <x v="7"/>
  </r>
  <r>
    <x v="639"/>
    <x v="3"/>
    <n v="129365"/>
    <n v="123.42"/>
    <x v="596"/>
    <n v="45718"/>
    <x v="1"/>
    <x v="0"/>
    <s v="CUST28505104"/>
    <s v="46-55"/>
    <s v="Other"/>
    <x v="5"/>
  </r>
  <r>
    <x v="640"/>
    <x v="1"/>
    <n v="346751"/>
    <n v="1364.7"/>
    <x v="597"/>
    <n v="42817"/>
    <x v="0"/>
    <x v="2"/>
    <s v="CUST82201328"/>
    <s v="56+"/>
    <s v="Male"/>
    <x v="5"/>
  </r>
  <r>
    <x v="641"/>
    <x v="0"/>
    <n v="290328"/>
    <n v="467.19"/>
    <x v="598"/>
    <n v="43290"/>
    <x v="1"/>
    <x v="1"/>
    <s v="CUST78457687"/>
    <s v="36-45"/>
    <s v="Female"/>
    <x v="8"/>
  </r>
  <r>
    <x v="642"/>
    <x v="2"/>
    <n v="242943"/>
    <n v="1277.07"/>
    <x v="599"/>
    <n v="46393"/>
    <x v="0"/>
    <x v="1"/>
    <s v="CUST05954822"/>
    <s v="26-35"/>
    <s v="Other"/>
    <x v="1"/>
  </r>
  <r>
    <x v="643"/>
    <x v="1"/>
    <n v="70477"/>
    <n v="1805.63"/>
    <x v="600"/>
    <n v="46581"/>
    <x v="1"/>
    <x v="0"/>
    <s v="CUST50829047"/>
    <s v="46-55"/>
    <s v="Male"/>
    <x v="3"/>
  </r>
  <r>
    <x v="644"/>
    <x v="3"/>
    <n v="287769"/>
    <n v="1236.03"/>
    <x v="269"/>
    <n v="47639"/>
    <x v="0"/>
    <x v="1"/>
    <s v="CUST82696043"/>
    <s v="26-35"/>
    <s v="Other"/>
    <x v="2"/>
  </r>
  <r>
    <x v="645"/>
    <x v="2"/>
    <n v="374999"/>
    <n v="986.91"/>
    <x v="601"/>
    <n v="47584"/>
    <x v="0"/>
    <x v="1"/>
    <s v="CUST62906519"/>
    <s v="56+"/>
    <s v="Other"/>
    <x v="1"/>
  </r>
  <r>
    <x v="646"/>
    <x v="1"/>
    <n v="11665"/>
    <n v="234.1"/>
    <x v="602"/>
    <n v="45805"/>
    <x v="0"/>
    <x v="0"/>
    <s v="CUST75656240"/>
    <s v="56+"/>
    <s v="Other"/>
    <x v="5"/>
  </r>
  <r>
    <x v="647"/>
    <x v="3"/>
    <n v="274905"/>
    <n v="335.45"/>
    <x v="603"/>
    <n v="46277"/>
    <x v="0"/>
    <x v="0"/>
    <s v="CUST44835273"/>
    <s v="26-35"/>
    <s v="Male"/>
    <x v="7"/>
  </r>
  <r>
    <x v="648"/>
    <x v="3"/>
    <n v="364159"/>
    <n v="660.58"/>
    <x v="604"/>
    <n v="46071"/>
    <x v="0"/>
    <x v="1"/>
    <s v="CUST10189147"/>
    <s v="26-35"/>
    <s v="Female"/>
    <x v="1"/>
  </r>
  <r>
    <x v="649"/>
    <x v="2"/>
    <n v="24555"/>
    <n v="107.03"/>
    <x v="605"/>
    <n v="44956"/>
    <x v="1"/>
    <x v="1"/>
    <s v="CUST56167007"/>
    <s v="56+"/>
    <s v="Male"/>
    <x v="9"/>
  </r>
  <r>
    <x v="650"/>
    <x v="3"/>
    <n v="175444"/>
    <n v="1788.24"/>
    <x v="606"/>
    <n v="47619"/>
    <x v="0"/>
    <x v="0"/>
    <s v="CUST98147889"/>
    <s v="26-35"/>
    <s v="Other"/>
    <x v="1"/>
  </r>
  <r>
    <x v="651"/>
    <x v="0"/>
    <n v="107753"/>
    <n v="1391.49"/>
    <x v="607"/>
    <n v="43742"/>
    <x v="0"/>
    <x v="1"/>
    <s v="CUST73072285"/>
    <s v="26-35"/>
    <s v="Male"/>
    <x v="5"/>
  </r>
  <r>
    <x v="652"/>
    <x v="0"/>
    <n v="169512"/>
    <n v="359.11"/>
    <x v="608"/>
    <n v="44975"/>
    <x v="1"/>
    <x v="2"/>
    <s v="CUST38361358"/>
    <s v="56+"/>
    <s v="Female"/>
    <x v="3"/>
  </r>
  <r>
    <x v="653"/>
    <x v="1"/>
    <n v="313459"/>
    <n v="142.51"/>
    <x v="609"/>
    <n v="45555"/>
    <x v="1"/>
    <x v="1"/>
    <s v="CUST72249795"/>
    <s v="56+"/>
    <s v="Other"/>
    <x v="5"/>
  </r>
  <r>
    <x v="654"/>
    <x v="2"/>
    <n v="72953"/>
    <n v="1915"/>
    <x v="610"/>
    <n v="45540"/>
    <x v="2"/>
    <x v="0"/>
    <s v="CUST67521046"/>
    <s v="46-55"/>
    <s v="Other"/>
    <x v="8"/>
  </r>
  <r>
    <x v="655"/>
    <x v="1"/>
    <n v="475627"/>
    <n v="285.32"/>
    <x v="611"/>
    <n v="43857"/>
    <x v="1"/>
    <x v="2"/>
    <s v="CUST89924604"/>
    <s v="56+"/>
    <s v="Other"/>
    <x v="9"/>
  </r>
  <r>
    <x v="656"/>
    <x v="3"/>
    <n v="459884"/>
    <n v="891.1"/>
    <x v="612"/>
    <n v="46318"/>
    <x v="2"/>
    <x v="1"/>
    <s v="CUST99163226"/>
    <s v="56+"/>
    <s v="Male"/>
    <x v="0"/>
  </r>
  <r>
    <x v="657"/>
    <x v="2"/>
    <n v="399633"/>
    <n v="1612.96"/>
    <x v="613"/>
    <n v="46278"/>
    <x v="2"/>
    <x v="2"/>
    <s v="CUST82112721"/>
    <s v="56+"/>
    <s v="Other"/>
    <x v="3"/>
  </r>
  <r>
    <x v="658"/>
    <x v="2"/>
    <n v="179382"/>
    <n v="916.38"/>
    <x v="614"/>
    <n v="45883"/>
    <x v="1"/>
    <x v="1"/>
    <s v="CUST60126456"/>
    <s v="36-45"/>
    <s v="Female"/>
    <x v="3"/>
  </r>
  <r>
    <x v="659"/>
    <x v="2"/>
    <n v="202196"/>
    <n v="789.61"/>
    <x v="615"/>
    <n v="47294"/>
    <x v="2"/>
    <x v="0"/>
    <s v="CUST27529673"/>
    <s v="56+"/>
    <s v="Other"/>
    <x v="4"/>
  </r>
  <r>
    <x v="660"/>
    <x v="1"/>
    <n v="303601"/>
    <n v="1811.05"/>
    <x v="616"/>
    <n v="43802"/>
    <x v="0"/>
    <x v="1"/>
    <s v="CUST36410265"/>
    <s v="56+"/>
    <s v="Other"/>
    <x v="0"/>
  </r>
  <r>
    <x v="661"/>
    <x v="3"/>
    <n v="342917"/>
    <n v="197.65"/>
    <x v="617"/>
    <n v="44716"/>
    <x v="2"/>
    <x v="0"/>
    <s v="CUST31891472"/>
    <s v="56+"/>
    <s v="Male"/>
    <x v="7"/>
  </r>
  <r>
    <x v="662"/>
    <x v="0"/>
    <n v="413700"/>
    <n v="1606.85"/>
    <x v="618"/>
    <n v="44156"/>
    <x v="2"/>
    <x v="2"/>
    <s v="CUST86161063"/>
    <s v="56+"/>
    <s v="Male"/>
    <x v="9"/>
  </r>
  <r>
    <x v="663"/>
    <x v="3"/>
    <n v="76241"/>
    <n v="1260.6300000000001"/>
    <x v="619"/>
    <n v="43046"/>
    <x v="1"/>
    <x v="2"/>
    <s v="CUST84970191"/>
    <s v="46-55"/>
    <s v="Male"/>
    <x v="9"/>
  </r>
  <r>
    <x v="664"/>
    <x v="0"/>
    <n v="423049"/>
    <n v="1631.99"/>
    <x v="620"/>
    <n v="46569"/>
    <x v="2"/>
    <x v="0"/>
    <s v="CUST01712934"/>
    <s v="26-35"/>
    <s v="Other"/>
    <x v="4"/>
  </r>
  <r>
    <x v="665"/>
    <x v="0"/>
    <n v="265335"/>
    <n v="1521.04"/>
    <x v="621"/>
    <n v="45642"/>
    <x v="0"/>
    <x v="0"/>
    <s v="CUST38016023"/>
    <s v="56+"/>
    <s v="Female"/>
    <x v="3"/>
  </r>
  <r>
    <x v="666"/>
    <x v="0"/>
    <n v="365694"/>
    <n v="1812.36"/>
    <x v="622"/>
    <n v="44346"/>
    <x v="0"/>
    <x v="1"/>
    <s v="CUST78208538"/>
    <s v="56+"/>
    <s v="Other"/>
    <x v="8"/>
  </r>
  <r>
    <x v="667"/>
    <x v="2"/>
    <n v="198579"/>
    <n v="820.77"/>
    <x v="330"/>
    <n v="45736"/>
    <x v="1"/>
    <x v="2"/>
    <s v="CUST55667061"/>
    <s v="56+"/>
    <s v="Male"/>
    <x v="5"/>
  </r>
  <r>
    <x v="668"/>
    <x v="1"/>
    <n v="275574"/>
    <n v="814.6"/>
    <x v="623"/>
    <n v="45023"/>
    <x v="2"/>
    <x v="2"/>
    <s v="CUST98599943"/>
    <s v="56+"/>
    <s v="Other"/>
    <x v="0"/>
  </r>
  <r>
    <x v="669"/>
    <x v="0"/>
    <n v="264154"/>
    <n v="1133.33"/>
    <x v="624"/>
    <n v="46746"/>
    <x v="1"/>
    <x v="1"/>
    <s v="CUST22366291"/>
    <s v="46-55"/>
    <s v="Other"/>
    <x v="0"/>
  </r>
  <r>
    <x v="670"/>
    <x v="0"/>
    <n v="91026"/>
    <n v="1979.35"/>
    <x v="625"/>
    <n v="44639"/>
    <x v="2"/>
    <x v="0"/>
    <s v="CUST59590365"/>
    <s v="56+"/>
    <s v="Male"/>
    <x v="5"/>
  </r>
  <r>
    <x v="671"/>
    <x v="0"/>
    <n v="111475"/>
    <n v="297.75"/>
    <x v="251"/>
    <n v="44607"/>
    <x v="0"/>
    <x v="2"/>
    <s v="CUST38446135"/>
    <s v="46-55"/>
    <s v="Male"/>
    <x v="3"/>
  </r>
  <r>
    <x v="672"/>
    <x v="3"/>
    <n v="147592"/>
    <n v="1544.91"/>
    <x v="626"/>
    <n v="46775"/>
    <x v="1"/>
    <x v="2"/>
    <s v="CUST40987292"/>
    <s v="18-25"/>
    <s v="Female"/>
    <x v="2"/>
  </r>
  <r>
    <x v="673"/>
    <x v="0"/>
    <n v="492391"/>
    <n v="935"/>
    <x v="627"/>
    <n v="43832"/>
    <x v="0"/>
    <x v="1"/>
    <s v="CUST86319543"/>
    <s v="18-25"/>
    <s v="Other"/>
    <x v="0"/>
  </r>
  <r>
    <x v="674"/>
    <x v="0"/>
    <n v="421590"/>
    <n v="1699.49"/>
    <x v="74"/>
    <n v="46963"/>
    <x v="0"/>
    <x v="2"/>
    <s v="CUST08620277"/>
    <s v="18-25"/>
    <s v="Other"/>
    <x v="6"/>
  </r>
  <r>
    <x v="675"/>
    <x v="1"/>
    <n v="108180"/>
    <n v="776.57"/>
    <x v="628"/>
    <n v="46371"/>
    <x v="2"/>
    <x v="1"/>
    <s v="CUST91857651"/>
    <s v="26-35"/>
    <s v="Female"/>
    <x v="8"/>
  </r>
  <r>
    <x v="676"/>
    <x v="0"/>
    <n v="197690"/>
    <n v="1466.52"/>
    <x v="270"/>
    <n v="47432"/>
    <x v="1"/>
    <x v="0"/>
    <s v="CUST80650317"/>
    <s v="56+"/>
    <s v="Male"/>
    <x v="2"/>
  </r>
  <r>
    <x v="677"/>
    <x v="2"/>
    <n v="398082"/>
    <n v="210.96"/>
    <x v="629"/>
    <n v="48282"/>
    <x v="2"/>
    <x v="1"/>
    <s v="CUST96630079"/>
    <s v="26-35"/>
    <s v="Female"/>
    <x v="2"/>
  </r>
  <r>
    <x v="678"/>
    <x v="3"/>
    <n v="205386"/>
    <n v="1697.1"/>
    <x v="630"/>
    <n v="46367"/>
    <x v="0"/>
    <x v="1"/>
    <s v="CUST84694293"/>
    <s v="26-35"/>
    <s v="Male"/>
    <x v="1"/>
  </r>
  <r>
    <x v="679"/>
    <x v="0"/>
    <n v="372799"/>
    <n v="713.29"/>
    <x v="631"/>
    <n v="46631"/>
    <x v="1"/>
    <x v="1"/>
    <s v="CUST53758771"/>
    <s v="46-55"/>
    <s v="Other"/>
    <x v="8"/>
  </r>
  <r>
    <x v="680"/>
    <x v="2"/>
    <n v="124885"/>
    <n v="1523.36"/>
    <x v="632"/>
    <n v="43640"/>
    <x v="0"/>
    <x v="2"/>
    <s v="CUST41151561"/>
    <s v="36-45"/>
    <s v="Male"/>
    <x v="0"/>
  </r>
  <r>
    <x v="681"/>
    <x v="3"/>
    <n v="245335"/>
    <n v="657.89"/>
    <x v="633"/>
    <n v="45439"/>
    <x v="2"/>
    <x v="2"/>
    <s v="CUST35883996"/>
    <s v="36-45"/>
    <s v="Male"/>
    <x v="9"/>
  </r>
  <r>
    <x v="682"/>
    <x v="3"/>
    <n v="260072"/>
    <n v="1679.89"/>
    <x v="634"/>
    <n v="45603"/>
    <x v="0"/>
    <x v="0"/>
    <s v="CUST39825791"/>
    <s v="36-45"/>
    <s v="Female"/>
    <x v="6"/>
  </r>
  <r>
    <x v="683"/>
    <x v="0"/>
    <n v="387477"/>
    <n v="789.8"/>
    <x v="635"/>
    <n v="45506"/>
    <x v="2"/>
    <x v="1"/>
    <s v="CUST33350545"/>
    <s v="56+"/>
    <s v="Other"/>
    <x v="3"/>
  </r>
  <r>
    <x v="684"/>
    <x v="3"/>
    <n v="370483"/>
    <n v="1178.5899999999999"/>
    <x v="636"/>
    <n v="46030"/>
    <x v="1"/>
    <x v="2"/>
    <s v="CUST89932416"/>
    <s v="56+"/>
    <s v="Other"/>
    <x v="0"/>
  </r>
  <r>
    <x v="685"/>
    <x v="0"/>
    <n v="254016"/>
    <n v="1467.47"/>
    <x v="531"/>
    <n v="44809"/>
    <x v="2"/>
    <x v="0"/>
    <s v="CUST93366412"/>
    <s v="18-25"/>
    <s v="Female"/>
    <x v="7"/>
  </r>
  <r>
    <x v="686"/>
    <x v="3"/>
    <n v="334606"/>
    <n v="824.98"/>
    <x v="637"/>
    <n v="46804"/>
    <x v="1"/>
    <x v="1"/>
    <s v="CUST21236149"/>
    <s v="18-25"/>
    <s v="Other"/>
    <x v="7"/>
  </r>
  <r>
    <x v="687"/>
    <x v="0"/>
    <n v="13494"/>
    <n v="1751.94"/>
    <x v="638"/>
    <n v="45563"/>
    <x v="0"/>
    <x v="0"/>
    <s v="CUST80919849"/>
    <s v="56+"/>
    <s v="Female"/>
    <x v="2"/>
  </r>
  <r>
    <x v="688"/>
    <x v="3"/>
    <n v="215110"/>
    <n v="1354.99"/>
    <x v="639"/>
    <n v="46489"/>
    <x v="2"/>
    <x v="0"/>
    <s v="CUST59144251"/>
    <s v="56+"/>
    <s v="Other"/>
    <x v="7"/>
  </r>
  <r>
    <x v="689"/>
    <x v="2"/>
    <n v="201690"/>
    <n v="806.75"/>
    <x v="640"/>
    <n v="45985"/>
    <x v="2"/>
    <x v="2"/>
    <s v="CUST46080578"/>
    <s v="18-25"/>
    <s v="Male"/>
    <x v="6"/>
  </r>
  <r>
    <x v="690"/>
    <x v="1"/>
    <n v="250209"/>
    <n v="1670.7"/>
    <x v="641"/>
    <n v="46359"/>
    <x v="2"/>
    <x v="1"/>
    <s v="CUST38458880"/>
    <s v="18-25"/>
    <s v="Female"/>
    <x v="3"/>
  </r>
  <r>
    <x v="691"/>
    <x v="1"/>
    <n v="267414"/>
    <n v="845.55"/>
    <x v="642"/>
    <n v="48284"/>
    <x v="0"/>
    <x v="1"/>
    <s v="CUST07355992"/>
    <s v="46-55"/>
    <s v="Male"/>
    <x v="6"/>
  </r>
  <r>
    <x v="692"/>
    <x v="0"/>
    <n v="324587"/>
    <n v="1368.69"/>
    <x v="643"/>
    <n v="46127"/>
    <x v="2"/>
    <x v="1"/>
    <s v="CUST23587687"/>
    <s v="18-25"/>
    <s v="Other"/>
    <x v="0"/>
  </r>
  <r>
    <x v="693"/>
    <x v="0"/>
    <n v="406101"/>
    <n v="1945.33"/>
    <x v="644"/>
    <n v="44762"/>
    <x v="2"/>
    <x v="1"/>
    <s v="CUST76193646"/>
    <s v="26-35"/>
    <s v="Other"/>
    <x v="3"/>
  </r>
  <r>
    <x v="694"/>
    <x v="0"/>
    <n v="429833"/>
    <n v="1099.02"/>
    <x v="645"/>
    <n v="44794"/>
    <x v="2"/>
    <x v="2"/>
    <s v="CUST08493059"/>
    <s v="26-35"/>
    <s v="Other"/>
    <x v="0"/>
  </r>
  <r>
    <x v="695"/>
    <x v="3"/>
    <n v="25080"/>
    <n v="201.24"/>
    <x v="646"/>
    <n v="46561"/>
    <x v="1"/>
    <x v="0"/>
    <s v="CUST49174127"/>
    <s v="26-35"/>
    <s v="Male"/>
    <x v="0"/>
  </r>
  <r>
    <x v="696"/>
    <x v="1"/>
    <n v="467870"/>
    <n v="450.93"/>
    <x v="647"/>
    <n v="45751"/>
    <x v="2"/>
    <x v="1"/>
    <s v="CUST23959385"/>
    <s v="56+"/>
    <s v="Female"/>
    <x v="5"/>
  </r>
  <r>
    <x v="697"/>
    <x v="2"/>
    <n v="81015"/>
    <n v="1412.79"/>
    <x v="290"/>
    <n v="44572"/>
    <x v="2"/>
    <x v="1"/>
    <s v="CUST63841241"/>
    <s v="18-25"/>
    <s v="Female"/>
    <x v="5"/>
  </r>
  <r>
    <x v="698"/>
    <x v="1"/>
    <n v="91776"/>
    <n v="666.35"/>
    <x v="648"/>
    <n v="48491"/>
    <x v="0"/>
    <x v="0"/>
    <s v="CUST79327356"/>
    <s v="56+"/>
    <s v="Female"/>
    <x v="4"/>
  </r>
  <r>
    <x v="699"/>
    <x v="3"/>
    <n v="165065"/>
    <n v="522.45000000000005"/>
    <x v="649"/>
    <n v="47503"/>
    <x v="0"/>
    <x v="1"/>
    <s v="CUST38994996"/>
    <s v="26-35"/>
    <s v="Female"/>
    <x v="6"/>
  </r>
  <r>
    <x v="700"/>
    <x v="3"/>
    <n v="130641"/>
    <n v="787.57"/>
    <x v="505"/>
    <n v="45029"/>
    <x v="2"/>
    <x v="2"/>
    <s v="CUST47568893"/>
    <s v="56+"/>
    <s v="Male"/>
    <x v="1"/>
  </r>
  <r>
    <x v="701"/>
    <x v="0"/>
    <n v="114404"/>
    <n v="537.45000000000005"/>
    <x v="161"/>
    <n v="46260"/>
    <x v="2"/>
    <x v="0"/>
    <s v="CUST97172366"/>
    <s v="46-55"/>
    <s v="Male"/>
    <x v="1"/>
  </r>
  <r>
    <x v="702"/>
    <x v="3"/>
    <n v="74379"/>
    <n v="382.69"/>
    <x v="650"/>
    <n v="46684"/>
    <x v="0"/>
    <x v="2"/>
    <s v="CUST06002600"/>
    <s v="56+"/>
    <s v="Other"/>
    <x v="7"/>
  </r>
  <r>
    <x v="703"/>
    <x v="3"/>
    <n v="361240"/>
    <n v="1916.28"/>
    <x v="651"/>
    <n v="46214"/>
    <x v="1"/>
    <x v="1"/>
    <s v="CUST06392747"/>
    <s v="18-25"/>
    <s v="Male"/>
    <x v="1"/>
  </r>
  <r>
    <x v="704"/>
    <x v="1"/>
    <n v="31765"/>
    <n v="1449.65"/>
    <x v="652"/>
    <n v="44318"/>
    <x v="2"/>
    <x v="1"/>
    <s v="CUST03789210"/>
    <s v="18-25"/>
    <s v="Other"/>
    <x v="7"/>
  </r>
  <r>
    <x v="705"/>
    <x v="1"/>
    <n v="361339"/>
    <n v="141.1"/>
    <x v="653"/>
    <n v="44662"/>
    <x v="0"/>
    <x v="1"/>
    <s v="CUST65839668"/>
    <s v="56+"/>
    <s v="Other"/>
    <x v="9"/>
  </r>
  <r>
    <x v="706"/>
    <x v="1"/>
    <n v="499877"/>
    <n v="599.87"/>
    <x v="654"/>
    <n v="47646"/>
    <x v="1"/>
    <x v="0"/>
    <s v="CUST44539389"/>
    <s v="46-55"/>
    <s v="Male"/>
    <x v="4"/>
  </r>
  <r>
    <x v="707"/>
    <x v="2"/>
    <n v="355452"/>
    <n v="442.03"/>
    <x v="655"/>
    <n v="47956"/>
    <x v="0"/>
    <x v="0"/>
    <s v="CUST89978032"/>
    <s v="26-35"/>
    <s v="Male"/>
    <x v="6"/>
  </r>
  <r>
    <x v="708"/>
    <x v="2"/>
    <n v="132528"/>
    <n v="1705.3"/>
    <x v="439"/>
    <n v="46682"/>
    <x v="0"/>
    <x v="0"/>
    <s v="CUST85950802"/>
    <s v="36-45"/>
    <s v="Male"/>
    <x v="7"/>
  </r>
  <r>
    <x v="709"/>
    <x v="3"/>
    <n v="95419"/>
    <n v="502.12"/>
    <x v="656"/>
    <n v="42633"/>
    <x v="0"/>
    <x v="0"/>
    <s v="CUST72431417"/>
    <s v="56+"/>
    <s v="Other"/>
    <x v="5"/>
  </r>
  <r>
    <x v="710"/>
    <x v="3"/>
    <n v="72794"/>
    <n v="940.1"/>
    <x v="183"/>
    <n v="44345"/>
    <x v="1"/>
    <x v="1"/>
    <s v="CUST60958047"/>
    <s v="36-45"/>
    <s v="Male"/>
    <x v="0"/>
  </r>
  <r>
    <x v="711"/>
    <x v="2"/>
    <n v="448911"/>
    <n v="1283.51"/>
    <x v="657"/>
    <n v="47259"/>
    <x v="1"/>
    <x v="2"/>
    <s v="CUST50835416"/>
    <s v="18-25"/>
    <s v="Female"/>
    <x v="3"/>
  </r>
  <r>
    <x v="712"/>
    <x v="2"/>
    <n v="199691"/>
    <n v="897.35"/>
    <x v="658"/>
    <n v="47224"/>
    <x v="0"/>
    <x v="0"/>
    <s v="CUST69457285"/>
    <s v="56+"/>
    <s v="Female"/>
    <x v="3"/>
  </r>
  <r>
    <x v="713"/>
    <x v="3"/>
    <n v="284426"/>
    <n v="1924.25"/>
    <x v="659"/>
    <n v="45614"/>
    <x v="0"/>
    <x v="0"/>
    <s v="CUST45192084"/>
    <s v="56+"/>
    <s v="Female"/>
    <x v="8"/>
  </r>
  <r>
    <x v="714"/>
    <x v="3"/>
    <n v="121588"/>
    <n v="1622.98"/>
    <x v="660"/>
    <n v="45381"/>
    <x v="0"/>
    <x v="0"/>
    <s v="CUST12401788"/>
    <s v="56+"/>
    <s v="Male"/>
    <x v="3"/>
  </r>
  <r>
    <x v="715"/>
    <x v="0"/>
    <n v="496696"/>
    <n v="763.83"/>
    <x v="661"/>
    <n v="47145"/>
    <x v="1"/>
    <x v="1"/>
    <s v="CUST15729440"/>
    <s v="36-45"/>
    <s v="Other"/>
    <x v="6"/>
  </r>
  <r>
    <x v="716"/>
    <x v="0"/>
    <n v="269403"/>
    <n v="679.7"/>
    <x v="662"/>
    <n v="45847"/>
    <x v="2"/>
    <x v="2"/>
    <s v="CUST12667505"/>
    <s v="36-45"/>
    <s v="Male"/>
    <x v="2"/>
  </r>
  <r>
    <x v="717"/>
    <x v="2"/>
    <n v="99375"/>
    <n v="309.27999999999997"/>
    <x v="663"/>
    <n v="45288"/>
    <x v="2"/>
    <x v="2"/>
    <s v="CUST00971282"/>
    <s v="56+"/>
    <s v="Male"/>
    <x v="1"/>
  </r>
  <r>
    <x v="718"/>
    <x v="0"/>
    <n v="459891"/>
    <n v="1512.84"/>
    <x v="664"/>
    <n v="47682"/>
    <x v="0"/>
    <x v="1"/>
    <s v="CUST30511648"/>
    <s v="56+"/>
    <s v="Female"/>
    <x v="3"/>
  </r>
  <r>
    <x v="719"/>
    <x v="3"/>
    <n v="106408"/>
    <n v="1599.03"/>
    <x v="665"/>
    <n v="45546"/>
    <x v="0"/>
    <x v="2"/>
    <s v="CUST78652368"/>
    <s v="26-35"/>
    <s v="Female"/>
    <x v="1"/>
  </r>
  <r>
    <x v="720"/>
    <x v="0"/>
    <n v="190778"/>
    <n v="959.1"/>
    <x v="666"/>
    <n v="44636"/>
    <x v="1"/>
    <x v="1"/>
    <s v="CUST77682848"/>
    <s v="56+"/>
    <s v="Female"/>
    <x v="9"/>
  </r>
  <r>
    <x v="721"/>
    <x v="1"/>
    <n v="486988"/>
    <n v="1793.77"/>
    <x v="9"/>
    <n v="46853"/>
    <x v="0"/>
    <x v="1"/>
    <s v="CUST32639304"/>
    <s v="36-45"/>
    <s v="Other"/>
    <x v="3"/>
  </r>
  <r>
    <x v="722"/>
    <x v="2"/>
    <n v="35183"/>
    <n v="1482.68"/>
    <x v="667"/>
    <n v="44604"/>
    <x v="1"/>
    <x v="1"/>
    <s v="CUST81406135"/>
    <s v="56+"/>
    <s v="Female"/>
    <x v="8"/>
  </r>
  <r>
    <x v="723"/>
    <x v="0"/>
    <n v="47176"/>
    <n v="1555.69"/>
    <x v="668"/>
    <n v="46875"/>
    <x v="1"/>
    <x v="0"/>
    <s v="CUST40417111"/>
    <s v="46-55"/>
    <s v="Female"/>
    <x v="1"/>
  </r>
  <r>
    <x v="724"/>
    <x v="0"/>
    <n v="168794"/>
    <n v="1138.78"/>
    <x v="669"/>
    <n v="45138"/>
    <x v="1"/>
    <x v="0"/>
    <s v="CUST53636696"/>
    <s v="46-55"/>
    <s v="Male"/>
    <x v="1"/>
  </r>
  <r>
    <x v="725"/>
    <x v="3"/>
    <n v="348949"/>
    <n v="541.91999999999996"/>
    <x v="540"/>
    <n v="44481"/>
    <x v="1"/>
    <x v="1"/>
    <s v="CUST51648922"/>
    <s v="46-55"/>
    <s v="Female"/>
    <x v="9"/>
  </r>
  <r>
    <x v="726"/>
    <x v="3"/>
    <n v="299524"/>
    <n v="1831.27"/>
    <x v="670"/>
    <n v="46885"/>
    <x v="0"/>
    <x v="1"/>
    <s v="CUST67038482"/>
    <s v="56+"/>
    <s v="Male"/>
    <x v="7"/>
  </r>
  <r>
    <x v="727"/>
    <x v="2"/>
    <n v="17678"/>
    <n v="1751.15"/>
    <x v="671"/>
    <n v="47384"/>
    <x v="1"/>
    <x v="0"/>
    <s v="CUST61536104"/>
    <s v="56+"/>
    <s v="Male"/>
    <x v="4"/>
  </r>
  <r>
    <x v="728"/>
    <x v="0"/>
    <n v="365243"/>
    <n v="1587.47"/>
    <x v="672"/>
    <n v="45366"/>
    <x v="2"/>
    <x v="1"/>
    <s v="CUST83482447"/>
    <s v="26-35"/>
    <s v="Male"/>
    <x v="0"/>
  </r>
  <r>
    <x v="729"/>
    <x v="3"/>
    <n v="152457"/>
    <n v="652.88"/>
    <x v="673"/>
    <n v="45601"/>
    <x v="1"/>
    <x v="1"/>
    <s v="CUST35077184"/>
    <s v="18-25"/>
    <s v="Male"/>
    <x v="1"/>
  </r>
  <r>
    <x v="730"/>
    <x v="2"/>
    <n v="102147"/>
    <n v="1842.32"/>
    <x v="274"/>
    <n v="45674"/>
    <x v="2"/>
    <x v="2"/>
    <s v="CUST58555588"/>
    <s v="46-55"/>
    <s v="Other"/>
    <x v="8"/>
  </r>
  <r>
    <x v="731"/>
    <x v="3"/>
    <n v="208193"/>
    <n v="1213.47"/>
    <x v="674"/>
    <n v="48553"/>
    <x v="0"/>
    <x v="1"/>
    <s v="CUST06182214"/>
    <s v="56+"/>
    <s v="Female"/>
    <x v="6"/>
  </r>
  <r>
    <x v="732"/>
    <x v="2"/>
    <n v="409709"/>
    <n v="102.35"/>
    <x v="358"/>
    <n v="47045"/>
    <x v="0"/>
    <x v="0"/>
    <s v="CUST47360274"/>
    <s v="56+"/>
    <s v="Other"/>
    <x v="0"/>
  </r>
  <r>
    <x v="733"/>
    <x v="1"/>
    <n v="143312"/>
    <n v="200.69"/>
    <x v="675"/>
    <n v="46836"/>
    <x v="0"/>
    <x v="0"/>
    <s v="CUST90124222"/>
    <s v="46-55"/>
    <s v="Female"/>
    <x v="4"/>
  </r>
  <r>
    <x v="734"/>
    <x v="0"/>
    <n v="341218"/>
    <n v="104.07"/>
    <x v="676"/>
    <n v="45211"/>
    <x v="0"/>
    <x v="0"/>
    <s v="CUST93762757"/>
    <s v="26-35"/>
    <s v="Male"/>
    <x v="8"/>
  </r>
  <r>
    <x v="735"/>
    <x v="2"/>
    <n v="481718"/>
    <n v="494.74"/>
    <x v="677"/>
    <n v="46796"/>
    <x v="2"/>
    <x v="2"/>
    <s v="CUST35260349"/>
    <s v="26-35"/>
    <s v="Female"/>
    <x v="0"/>
  </r>
  <r>
    <x v="736"/>
    <x v="0"/>
    <n v="212301"/>
    <n v="739.88"/>
    <x v="678"/>
    <n v="45249"/>
    <x v="0"/>
    <x v="1"/>
    <s v="CUST81290264"/>
    <s v="46-55"/>
    <s v="Female"/>
    <x v="0"/>
  </r>
  <r>
    <x v="737"/>
    <x v="1"/>
    <n v="132910"/>
    <n v="1300.1300000000001"/>
    <x v="679"/>
    <n v="43559"/>
    <x v="1"/>
    <x v="1"/>
    <s v="CUST10496213"/>
    <s v="56+"/>
    <s v="Male"/>
    <x v="5"/>
  </r>
  <r>
    <x v="738"/>
    <x v="3"/>
    <n v="417588"/>
    <n v="1375.68"/>
    <x v="680"/>
    <n v="45911"/>
    <x v="2"/>
    <x v="0"/>
    <s v="CUST59559298"/>
    <s v="56+"/>
    <s v="Male"/>
    <x v="4"/>
  </r>
  <r>
    <x v="739"/>
    <x v="3"/>
    <n v="312160"/>
    <n v="1083.4100000000001"/>
    <x v="539"/>
    <n v="45124"/>
    <x v="2"/>
    <x v="1"/>
    <s v="CUST58169296"/>
    <s v="56+"/>
    <s v="Male"/>
    <x v="5"/>
  </r>
  <r>
    <x v="740"/>
    <x v="1"/>
    <n v="207978"/>
    <n v="227.05"/>
    <x v="681"/>
    <n v="46353"/>
    <x v="1"/>
    <x v="2"/>
    <s v="CUST11207741"/>
    <s v="26-35"/>
    <s v="Male"/>
    <x v="4"/>
  </r>
  <r>
    <x v="741"/>
    <x v="3"/>
    <n v="413282"/>
    <n v="633.42999999999995"/>
    <x v="682"/>
    <n v="44199"/>
    <x v="2"/>
    <x v="2"/>
    <s v="CUST42396979"/>
    <s v="56+"/>
    <s v="Other"/>
    <x v="8"/>
  </r>
  <r>
    <x v="742"/>
    <x v="3"/>
    <n v="210953"/>
    <n v="198.31"/>
    <x v="683"/>
    <n v="48163"/>
    <x v="0"/>
    <x v="1"/>
    <s v="CUST09948159"/>
    <s v="26-35"/>
    <s v="Other"/>
    <x v="6"/>
  </r>
  <r>
    <x v="743"/>
    <x v="2"/>
    <n v="164178"/>
    <n v="1629.38"/>
    <x v="684"/>
    <n v="45399"/>
    <x v="2"/>
    <x v="2"/>
    <s v="CUST13436080"/>
    <s v="56+"/>
    <s v="Other"/>
    <x v="3"/>
  </r>
  <r>
    <x v="744"/>
    <x v="3"/>
    <n v="137969"/>
    <n v="730.52"/>
    <x v="685"/>
    <n v="45568"/>
    <x v="1"/>
    <x v="1"/>
    <s v="CUST66439456"/>
    <s v="36-45"/>
    <s v="Female"/>
    <x v="9"/>
  </r>
  <r>
    <x v="745"/>
    <x v="1"/>
    <n v="408787"/>
    <n v="1232.6300000000001"/>
    <x v="686"/>
    <n v="45142"/>
    <x v="1"/>
    <x v="0"/>
    <s v="CUST56374821"/>
    <s v="56+"/>
    <s v="Male"/>
    <x v="3"/>
  </r>
  <r>
    <x v="746"/>
    <x v="0"/>
    <n v="446102"/>
    <n v="1139.06"/>
    <x v="687"/>
    <n v="42851"/>
    <x v="0"/>
    <x v="2"/>
    <s v="CUST98331108"/>
    <s v="46-55"/>
    <s v="Female"/>
    <x v="9"/>
  </r>
  <r>
    <x v="747"/>
    <x v="1"/>
    <n v="420087"/>
    <n v="314.51"/>
    <x v="407"/>
    <n v="47950"/>
    <x v="1"/>
    <x v="1"/>
    <s v="CUST28778699"/>
    <s v="56+"/>
    <s v="Male"/>
    <x v="6"/>
  </r>
  <r>
    <x v="748"/>
    <x v="2"/>
    <n v="154492"/>
    <n v="1920.07"/>
    <x v="688"/>
    <n v="45759"/>
    <x v="2"/>
    <x v="2"/>
    <s v="CUST11864773"/>
    <s v="18-25"/>
    <s v="Female"/>
    <x v="2"/>
  </r>
  <r>
    <x v="749"/>
    <x v="1"/>
    <n v="367298"/>
    <n v="1853.83"/>
    <x v="689"/>
    <n v="45934"/>
    <x v="2"/>
    <x v="1"/>
    <s v="CUST10876445"/>
    <s v="56+"/>
    <s v="Female"/>
    <x v="9"/>
  </r>
  <r>
    <x v="750"/>
    <x v="0"/>
    <n v="243458"/>
    <n v="1791.71"/>
    <x v="690"/>
    <n v="46648"/>
    <x v="1"/>
    <x v="2"/>
    <s v="CUST14709344"/>
    <s v="46-55"/>
    <s v="Male"/>
    <x v="6"/>
  </r>
  <r>
    <x v="751"/>
    <x v="3"/>
    <n v="335682"/>
    <n v="1263.4000000000001"/>
    <x v="125"/>
    <n v="45938"/>
    <x v="1"/>
    <x v="0"/>
    <s v="CUST79013283"/>
    <s v="26-35"/>
    <s v="Other"/>
    <x v="9"/>
  </r>
  <r>
    <x v="752"/>
    <x v="3"/>
    <n v="322656"/>
    <n v="892.8"/>
    <x v="691"/>
    <n v="46733"/>
    <x v="2"/>
    <x v="0"/>
    <s v="CUST96159281"/>
    <s v="56+"/>
    <s v="Female"/>
    <x v="2"/>
  </r>
  <r>
    <x v="753"/>
    <x v="3"/>
    <n v="105607"/>
    <n v="1813.45"/>
    <x v="692"/>
    <n v="43757"/>
    <x v="2"/>
    <x v="1"/>
    <s v="CUST58339732"/>
    <s v="26-35"/>
    <s v="Female"/>
    <x v="8"/>
  </r>
  <r>
    <x v="754"/>
    <x v="2"/>
    <n v="427737"/>
    <n v="1207.45"/>
    <x v="693"/>
    <n v="47672"/>
    <x v="1"/>
    <x v="0"/>
    <s v="CUST70199024"/>
    <s v="56+"/>
    <s v="Female"/>
    <x v="6"/>
  </r>
  <r>
    <x v="755"/>
    <x v="1"/>
    <n v="139389"/>
    <n v="1125.07"/>
    <x v="694"/>
    <n v="45334"/>
    <x v="0"/>
    <x v="0"/>
    <s v="CUST08627957"/>
    <s v="26-35"/>
    <s v="Male"/>
    <x v="8"/>
  </r>
  <r>
    <x v="756"/>
    <x v="0"/>
    <n v="209715"/>
    <n v="955.68"/>
    <x v="695"/>
    <n v="45672"/>
    <x v="0"/>
    <x v="1"/>
    <s v="CUST87605942"/>
    <s v="56+"/>
    <s v="Male"/>
    <x v="8"/>
  </r>
  <r>
    <x v="757"/>
    <x v="3"/>
    <n v="143133"/>
    <n v="1758.67"/>
    <x v="696"/>
    <n v="45118"/>
    <x v="0"/>
    <x v="0"/>
    <s v="CUST05440655"/>
    <s v="18-25"/>
    <s v="Female"/>
    <x v="7"/>
  </r>
  <r>
    <x v="758"/>
    <x v="2"/>
    <n v="479454"/>
    <n v="705.2"/>
    <x v="697"/>
    <n v="43867"/>
    <x v="2"/>
    <x v="0"/>
    <s v="CUST27343337"/>
    <s v="56+"/>
    <s v="Male"/>
    <x v="8"/>
  </r>
  <r>
    <x v="759"/>
    <x v="3"/>
    <n v="344292"/>
    <n v="615.07000000000005"/>
    <x v="698"/>
    <n v="43995"/>
    <x v="0"/>
    <x v="1"/>
    <s v="CUST37934673"/>
    <s v="56+"/>
    <s v="Other"/>
    <x v="7"/>
  </r>
  <r>
    <x v="760"/>
    <x v="1"/>
    <n v="80626"/>
    <n v="760.87"/>
    <x v="215"/>
    <n v="48178"/>
    <x v="0"/>
    <x v="2"/>
    <s v="CUST18010105"/>
    <s v="56+"/>
    <s v="Other"/>
    <x v="4"/>
  </r>
  <r>
    <x v="761"/>
    <x v="3"/>
    <n v="180262"/>
    <n v="1689.82"/>
    <x v="699"/>
    <n v="45670"/>
    <x v="1"/>
    <x v="0"/>
    <s v="CUST36507345"/>
    <s v="46-55"/>
    <s v="Other"/>
    <x v="1"/>
  </r>
  <r>
    <x v="762"/>
    <x v="2"/>
    <n v="317192"/>
    <n v="1756.78"/>
    <x v="700"/>
    <n v="45781"/>
    <x v="1"/>
    <x v="2"/>
    <s v="CUST88248320"/>
    <s v="36-45"/>
    <s v="Male"/>
    <x v="7"/>
  </r>
  <r>
    <x v="763"/>
    <x v="3"/>
    <n v="152373"/>
    <n v="872.09"/>
    <x v="701"/>
    <n v="43545"/>
    <x v="2"/>
    <x v="1"/>
    <s v="CUST67171307"/>
    <s v="56+"/>
    <s v="Male"/>
    <x v="8"/>
  </r>
  <r>
    <x v="764"/>
    <x v="2"/>
    <n v="105691"/>
    <n v="1460.08"/>
    <x v="702"/>
    <n v="46267"/>
    <x v="1"/>
    <x v="2"/>
    <s v="CUST06363360"/>
    <s v="18-25"/>
    <s v="Female"/>
    <x v="8"/>
  </r>
  <r>
    <x v="765"/>
    <x v="2"/>
    <n v="302897"/>
    <n v="1118.4100000000001"/>
    <x v="221"/>
    <n v="44992"/>
    <x v="0"/>
    <x v="1"/>
    <s v="CUST82861470"/>
    <s v="36-45"/>
    <s v="Male"/>
    <x v="0"/>
  </r>
  <r>
    <x v="766"/>
    <x v="2"/>
    <n v="418176"/>
    <n v="377"/>
    <x v="703"/>
    <n v="46898"/>
    <x v="1"/>
    <x v="0"/>
    <s v="CUST19543662"/>
    <s v="46-55"/>
    <s v="Other"/>
    <x v="4"/>
  </r>
  <r>
    <x v="767"/>
    <x v="1"/>
    <n v="23152"/>
    <n v="1285.48"/>
    <x v="704"/>
    <n v="46641"/>
    <x v="0"/>
    <x v="1"/>
    <s v="CUST00125540"/>
    <s v="56+"/>
    <s v="Female"/>
    <x v="0"/>
  </r>
  <r>
    <x v="768"/>
    <x v="1"/>
    <n v="272147"/>
    <n v="232.35"/>
    <x v="705"/>
    <n v="44062"/>
    <x v="1"/>
    <x v="2"/>
    <s v="CUST14823336"/>
    <s v="26-35"/>
    <s v="Other"/>
    <x v="5"/>
  </r>
  <r>
    <x v="769"/>
    <x v="0"/>
    <n v="411698"/>
    <n v="583.34"/>
    <x v="565"/>
    <n v="46658"/>
    <x v="2"/>
    <x v="2"/>
    <s v="CUST12032876"/>
    <s v="26-35"/>
    <s v="Female"/>
    <x v="1"/>
  </r>
  <r>
    <x v="770"/>
    <x v="3"/>
    <n v="129871"/>
    <n v="1981.4"/>
    <x v="706"/>
    <n v="44879"/>
    <x v="1"/>
    <x v="0"/>
    <s v="CUST84108163"/>
    <s v="26-35"/>
    <s v="Other"/>
    <x v="8"/>
  </r>
  <r>
    <x v="771"/>
    <x v="3"/>
    <n v="129807"/>
    <n v="1231.0899999999999"/>
    <x v="707"/>
    <n v="45242"/>
    <x v="0"/>
    <x v="0"/>
    <s v="CUST62512574"/>
    <s v="26-35"/>
    <s v="Other"/>
    <x v="9"/>
  </r>
  <r>
    <x v="772"/>
    <x v="1"/>
    <n v="28010"/>
    <n v="192.25"/>
    <x v="708"/>
    <n v="46795"/>
    <x v="1"/>
    <x v="0"/>
    <s v="CUST93700561"/>
    <s v="56+"/>
    <s v="Female"/>
    <x v="0"/>
  </r>
  <r>
    <x v="773"/>
    <x v="0"/>
    <n v="484580"/>
    <n v="1105.26"/>
    <x v="185"/>
    <n v="44549"/>
    <x v="1"/>
    <x v="0"/>
    <s v="CUST12072688"/>
    <s v="56+"/>
    <s v="Male"/>
    <x v="0"/>
  </r>
  <r>
    <x v="774"/>
    <x v="0"/>
    <n v="495857"/>
    <n v="651.69000000000005"/>
    <x v="709"/>
    <n v="45810"/>
    <x v="2"/>
    <x v="1"/>
    <s v="CUST72431417"/>
    <s v="56+"/>
    <s v="Other"/>
    <x v="3"/>
  </r>
  <r>
    <x v="775"/>
    <x v="0"/>
    <n v="275100"/>
    <n v="1591.91"/>
    <x v="710"/>
    <n v="44438"/>
    <x v="1"/>
    <x v="0"/>
    <s v="CUST32626732"/>
    <s v="46-55"/>
    <s v="Other"/>
    <x v="9"/>
  </r>
  <r>
    <x v="776"/>
    <x v="1"/>
    <n v="99114"/>
    <n v="1596.17"/>
    <x v="711"/>
    <n v="44805"/>
    <x v="1"/>
    <x v="1"/>
    <s v="CUST75487537"/>
    <s v="26-35"/>
    <s v="Other"/>
    <x v="7"/>
  </r>
  <r>
    <x v="777"/>
    <x v="2"/>
    <n v="342550"/>
    <n v="1072.8900000000001"/>
    <x v="712"/>
    <n v="46643"/>
    <x v="0"/>
    <x v="1"/>
    <s v="CUST92205452"/>
    <s v="36-45"/>
    <s v="Male"/>
    <x v="4"/>
  </r>
  <r>
    <x v="778"/>
    <x v="3"/>
    <n v="167823"/>
    <n v="1857.75"/>
    <x v="713"/>
    <n v="46363"/>
    <x v="1"/>
    <x v="2"/>
    <s v="CUST94275292"/>
    <s v="46-55"/>
    <s v="Female"/>
    <x v="6"/>
  </r>
  <r>
    <x v="779"/>
    <x v="0"/>
    <n v="442609"/>
    <n v="1625.66"/>
    <x v="714"/>
    <n v="44662"/>
    <x v="2"/>
    <x v="0"/>
    <s v="CUST44342472"/>
    <s v="56+"/>
    <s v="Male"/>
    <x v="0"/>
  </r>
  <r>
    <x v="780"/>
    <x v="3"/>
    <n v="37638"/>
    <n v="1486.22"/>
    <x v="502"/>
    <n v="45668"/>
    <x v="1"/>
    <x v="1"/>
    <s v="CUST79013283"/>
    <s v="26-35"/>
    <s v="Other"/>
    <x v="8"/>
  </r>
  <r>
    <x v="781"/>
    <x v="2"/>
    <n v="313222"/>
    <n v="1902.49"/>
    <x v="526"/>
    <n v="45660"/>
    <x v="2"/>
    <x v="2"/>
    <s v="CUST60334028"/>
    <s v="18-25"/>
    <s v="Male"/>
    <x v="8"/>
  </r>
  <r>
    <x v="782"/>
    <x v="2"/>
    <n v="245762"/>
    <n v="1193.1500000000001"/>
    <x v="12"/>
    <n v="47488"/>
    <x v="1"/>
    <x v="0"/>
    <s v="CUST64482109"/>
    <s v="56+"/>
    <s v="Male"/>
    <x v="3"/>
  </r>
  <r>
    <x v="783"/>
    <x v="3"/>
    <n v="233168"/>
    <n v="1707.34"/>
    <x v="344"/>
    <n v="46976"/>
    <x v="2"/>
    <x v="0"/>
    <s v="CUST32639304"/>
    <s v="36-45"/>
    <s v="Other"/>
    <x v="6"/>
  </r>
  <r>
    <x v="784"/>
    <x v="1"/>
    <n v="85463"/>
    <n v="961.64"/>
    <x v="715"/>
    <n v="47274"/>
    <x v="2"/>
    <x v="2"/>
    <s v="CUST83770928"/>
    <s v="56+"/>
    <s v="Male"/>
    <x v="7"/>
  </r>
  <r>
    <x v="785"/>
    <x v="2"/>
    <n v="335809"/>
    <n v="780.87"/>
    <x v="716"/>
    <n v="43260"/>
    <x v="2"/>
    <x v="2"/>
    <s v="CUST55708223"/>
    <s v="56+"/>
    <s v="Other"/>
    <x v="9"/>
  </r>
  <r>
    <x v="786"/>
    <x v="1"/>
    <n v="460170"/>
    <n v="941.47"/>
    <x v="717"/>
    <n v="46870"/>
    <x v="2"/>
    <x v="0"/>
    <s v="CUST40040643"/>
    <s v="56+"/>
    <s v="Other"/>
    <x v="1"/>
  </r>
  <r>
    <x v="787"/>
    <x v="3"/>
    <n v="380478"/>
    <n v="1847.14"/>
    <x v="718"/>
    <n v="46538"/>
    <x v="1"/>
    <x v="0"/>
    <s v="CUST06392747"/>
    <s v="18-25"/>
    <s v="Male"/>
    <x v="6"/>
  </r>
  <r>
    <x v="788"/>
    <x v="3"/>
    <n v="410400"/>
    <n v="1633.11"/>
    <x v="719"/>
    <n v="42907"/>
    <x v="0"/>
    <x v="1"/>
    <s v="CUST20900154"/>
    <s v="56+"/>
    <s v="Female"/>
    <x v="9"/>
  </r>
  <r>
    <x v="789"/>
    <x v="0"/>
    <n v="360932"/>
    <n v="1940.88"/>
    <x v="229"/>
    <n v="45408"/>
    <x v="2"/>
    <x v="2"/>
    <s v="CUST83518933"/>
    <s v="56+"/>
    <s v="Male"/>
    <x v="9"/>
  </r>
  <r>
    <x v="790"/>
    <x v="3"/>
    <n v="65543"/>
    <n v="834.52"/>
    <x v="135"/>
    <n v="44178"/>
    <x v="0"/>
    <x v="2"/>
    <s v="CUST99261655"/>
    <s v="56+"/>
    <s v="Male"/>
    <x v="7"/>
  </r>
  <r>
    <x v="791"/>
    <x v="3"/>
    <n v="183991"/>
    <n v="1735.23"/>
    <x v="166"/>
    <n v="47549"/>
    <x v="1"/>
    <x v="1"/>
    <s v="CUST20900154"/>
    <s v="56+"/>
    <s v="Female"/>
    <x v="2"/>
  </r>
  <r>
    <x v="792"/>
    <x v="2"/>
    <n v="185357"/>
    <n v="1562.57"/>
    <x v="720"/>
    <n v="43296"/>
    <x v="1"/>
    <x v="0"/>
    <s v="CUST69194840"/>
    <s v="36-45"/>
    <s v="Female"/>
    <x v="9"/>
  </r>
  <r>
    <x v="793"/>
    <x v="2"/>
    <n v="476994"/>
    <n v="512.70000000000005"/>
    <x v="721"/>
    <n v="44048"/>
    <x v="1"/>
    <x v="1"/>
    <s v="CUST12032876"/>
    <s v="26-35"/>
    <s v="Female"/>
    <x v="5"/>
  </r>
  <r>
    <x v="794"/>
    <x v="2"/>
    <n v="49647"/>
    <n v="856.04"/>
    <x v="722"/>
    <n v="45517"/>
    <x v="0"/>
    <x v="0"/>
    <s v="CUST28007772"/>
    <s v="56+"/>
    <s v="Female"/>
    <x v="6"/>
  </r>
  <r>
    <x v="795"/>
    <x v="1"/>
    <n v="269370"/>
    <n v="1339.23"/>
    <x v="388"/>
    <n v="45241"/>
    <x v="1"/>
    <x v="0"/>
    <s v="CUST51342866"/>
    <s v="36-45"/>
    <s v="Female"/>
    <x v="3"/>
  </r>
  <r>
    <x v="796"/>
    <x v="2"/>
    <n v="301024"/>
    <n v="1257.52"/>
    <x v="723"/>
    <n v="46366"/>
    <x v="1"/>
    <x v="1"/>
    <s v="CUST95978496"/>
    <s v="56+"/>
    <s v="Female"/>
    <x v="7"/>
  </r>
  <r>
    <x v="797"/>
    <x v="0"/>
    <n v="202271"/>
    <n v="113.6"/>
    <x v="724"/>
    <n v="46729"/>
    <x v="2"/>
    <x v="0"/>
    <s v="CUST24118417"/>
    <s v="56+"/>
    <s v="Male"/>
    <x v="3"/>
  </r>
  <r>
    <x v="798"/>
    <x v="3"/>
    <n v="284757"/>
    <n v="1029.67"/>
    <x v="725"/>
    <n v="44673"/>
    <x v="2"/>
    <x v="0"/>
    <s v="CUST01574970"/>
    <s v="56+"/>
    <s v="Other"/>
    <x v="7"/>
  </r>
  <r>
    <x v="799"/>
    <x v="2"/>
    <n v="231973"/>
    <n v="303.72000000000003"/>
    <x v="726"/>
    <n v="44333"/>
    <x v="1"/>
    <x v="2"/>
    <s v="CUST54853959"/>
    <s v="46-55"/>
    <s v="Female"/>
    <x v="5"/>
  </r>
  <r>
    <x v="800"/>
    <x v="0"/>
    <n v="308420"/>
    <n v="882.29"/>
    <x v="7"/>
    <n v="46412"/>
    <x v="0"/>
    <x v="0"/>
    <s v="CUST65063643"/>
    <s v="18-25"/>
    <s v="Other"/>
    <x v="4"/>
  </r>
  <r>
    <x v="801"/>
    <x v="2"/>
    <n v="34651"/>
    <n v="919.73"/>
    <x v="727"/>
    <n v="48281"/>
    <x v="2"/>
    <x v="0"/>
    <s v="CUST19968931"/>
    <s v="56+"/>
    <s v="Female"/>
    <x v="2"/>
  </r>
  <r>
    <x v="802"/>
    <x v="1"/>
    <n v="464281"/>
    <n v="899.94"/>
    <x v="728"/>
    <n v="44031"/>
    <x v="0"/>
    <x v="2"/>
    <s v="CUST29646268"/>
    <s v="26-35"/>
    <s v="Female"/>
    <x v="9"/>
  </r>
  <r>
    <x v="803"/>
    <x v="1"/>
    <n v="227680"/>
    <n v="402.5"/>
    <x v="729"/>
    <n v="45958"/>
    <x v="1"/>
    <x v="2"/>
    <s v="CUST21995908"/>
    <s v="56+"/>
    <s v="Female"/>
    <x v="8"/>
  </r>
  <r>
    <x v="804"/>
    <x v="1"/>
    <n v="144292"/>
    <n v="1583.08"/>
    <x v="730"/>
    <n v="43165"/>
    <x v="1"/>
    <x v="2"/>
    <s v="CUST45840087"/>
    <s v="18-25"/>
    <s v="Female"/>
    <x v="5"/>
  </r>
  <r>
    <x v="805"/>
    <x v="3"/>
    <n v="361925"/>
    <n v="1465.2"/>
    <x v="731"/>
    <n v="47027"/>
    <x v="2"/>
    <x v="2"/>
    <s v="CUST40026003"/>
    <s v="26-35"/>
    <s v="Female"/>
    <x v="1"/>
  </r>
  <r>
    <x v="806"/>
    <x v="2"/>
    <n v="178510"/>
    <n v="1773.65"/>
    <x v="27"/>
    <n v="44829"/>
    <x v="0"/>
    <x v="2"/>
    <s v="CUST86161063"/>
    <s v="56+"/>
    <s v="Male"/>
    <x v="3"/>
  </r>
  <r>
    <x v="807"/>
    <x v="3"/>
    <n v="85576"/>
    <n v="795.74"/>
    <x v="732"/>
    <n v="43778"/>
    <x v="1"/>
    <x v="0"/>
    <s v="CUST73036111"/>
    <s v="26-35"/>
    <s v="Other"/>
    <x v="8"/>
  </r>
  <r>
    <x v="808"/>
    <x v="2"/>
    <n v="296382"/>
    <n v="742.84"/>
    <x v="18"/>
    <n v="48551"/>
    <x v="0"/>
    <x v="2"/>
    <s v="CUST57146043"/>
    <s v="18-25"/>
    <s v="Other"/>
    <x v="6"/>
  </r>
  <r>
    <x v="809"/>
    <x v="3"/>
    <n v="247410"/>
    <n v="1844.12"/>
    <x v="733"/>
    <n v="43316"/>
    <x v="1"/>
    <x v="0"/>
    <s v="CUST92174847"/>
    <s v="56+"/>
    <s v="Other"/>
    <x v="9"/>
  </r>
  <r>
    <x v="810"/>
    <x v="3"/>
    <n v="215953"/>
    <n v="1998.9"/>
    <x v="734"/>
    <n v="47440"/>
    <x v="2"/>
    <x v="1"/>
    <s v="CUST53692233"/>
    <s v="36-45"/>
    <s v="Male"/>
    <x v="3"/>
  </r>
  <r>
    <x v="811"/>
    <x v="1"/>
    <n v="168158"/>
    <n v="913.79"/>
    <x v="735"/>
    <n v="49104"/>
    <x v="0"/>
    <x v="0"/>
    <s v="CUST29322950"/>
    <s v="56+"/>
    <s v="Male"/>
    <x v="4"/>
  </r>
  <r>
    <x v="812"/>
    <x v="1"/>
    <n v="363332"/>
    <n v="1100.77"/>
    <x v="736"/>
    <n v="46646"/>
    <x v="0"/>
    <x v="1"/>
    <s v="CUST38035904"/>
    <s v="18-25"/>
    <s v="Male"/>
    <x v="8"/>
  </r>
  <r>
    <x v="813"/>
    <x v="0"/>
    <n v="86144"/>
    <n v="299.69"/>
    <x v="737"/>
    <n v="44859"/>
    <x v="1"/>
    <x v="1"/>
    <s v="CUST93615565"/>
    <s v="36-45"/>
    <s v="Female"/>
    <x v="1"/>
  </r>
  <r>
    <x v="814"/>
    <x v="1"/>
    <n v="291295"/>
    <n v="1170.03"/>
    <x v="738"/>
    <n v="46306"/>
    <x v="2"/>
    <x v="2"/>
    <s v="CUST99574693"/>
    <s v="26-35"/>
    <s v="Male"/>
    <x v="9"/>
  </r>
  <r>
    <x v="815"/>
    <x v="0"/>
    <n v="466351"/>
    <n v="262.86"/>
    <x v="181"/>
    <n v="44422"/>
    <x v="0"/>
    <x v="2"/>
    <s v="CUST79918262"/>
    <s v="46-55"/>
    <s v="Female"/>
    <x v="8"/>
  </r>
  <r>
    <x v="816"/>
    <x v="0"/>
    <n v="314484"/>
    <n v="1429.49"/>
    <x v="739"/>
    <n v="45813"/>
    <x v="2"/>
    <x v="1"/>
    <s v="CUST66999929"/>
    <s v="46-55"/>
    <s v="Male"/>
    <x v="2"/>
  </r>
  <r>
    <x v="817"/>
    <x v="2"/>
    <n v="11444"/>
    <n v="1633.77"/>
    <x v="740"/>
    <n v="45758"/>
    <x v="0"/>
    <x v="2"/>
    <s v="CUST02064269"/>
    <s v="26-35"/>
    <s v="Other"/>
    <x v="2"/>
  </r>
  <r>
    <x v="818"/>
    <x v="3"/>
    <n v="309060"/>
    <n v="774.91"/>
    <x v="741"/>
    <n v="43815"/>
    <x v="1"/>
    <x v="2"/>
    <s v="CUST23610376"/>
    <s v="56+"/>
    <s v="Male"/>
    <x v="8"/>
  </r>
  <r>
    <x v="819"/>
    <x v="2"/>
    <n v="206738"/>
    <n v="222.91"/>
    <x v="600"/>
    <n v="45533"/>
    <x v="0"/>
    <x v="1"/>
    <s v="CUST74372166"/>
    <s v="56+"/>
    <s v="Male"/>
    <x v="3"/>
  </r>
  <r>
    <x v="820"/>
    <x v="2"/>
    <n v="230605"/>
    <n v="1705.9"/>
    <x v="742"/>
    <n v="44402"/>
    <x v="2"/>
    <x v="2"/>
    <s v="CUST84146717"/>
    <s v="26-35"/>
    <s v="Other"/>
    <x v="5"/>
  </r>
  <r>
    <x v="821"/>
    <x v="1"/>
    <n v="334978"/>
    <n v="936.94"/>
    <x v="122"/>
    <n v="47076"/>
    <x v="2"/>
    <x v="0"/>
    <s v="CUST73711975"/>
    <s v="56+"/>
    <s v="Other"/>
    <x v="4"/>
  </r>
  <r>
    <x v="822"/>
    <x v="1"/>
    <n v="176782"/>
    <n v="1956.98"/>
    <x v="743"/>
    <n v="44853"/>
    <x v="1"/>
    <x v="2"/>
    <s v="CUST33692337"/>
    <s v="26-35"/>
    <s v="Female"/>
    <x v="7"/>
  </r>
  <r>
    <x v="823"/>
    <x v="1"/>
    <n v="458904"/>
    <n v="736.44"/>
    <x v="744"/>
    <n v="47779"/>
    <x v="0"/>
    <x v="1"/>
    <s v="CUST96555170"/>
    <s v="26-35"/>
    <s v="Male"/>
    <x v="6"/>
  </r>
  <r>
    <x v="824"/>
    <x v="1"/>
    <n v="162821"/>
    <n v="651.41"/>
    <x v="745"/>
    <n v="47214"/>
    <x v="0"/>
    <x v="2"/>
    <s v="CUST76896663"/>
    <s v="56+"/>
    <s v="Other"/>
    <x v="1"/>
  </r>
  <r>
    <x v="825"/>
    <x v="3"/>
    <n v="498261"/>
    <n v="338.76"/>
    <x v="746"/>
    <n v="47333"/>
    <x v="1"/>
    <x v="0"/>
    <s v="CUST05166868"/>
    <s v="56+"/>
    <s v="Other"/>
    <x v="3"/>
  </r>
  <r>
    <x v="826"/>
    <x v="3"/>
    <n v="393154"/>
    <n v="573.45000000000005"/>
    <x v="747"/>
    <n v="47620"/>
    <x v="0"/>
    <x v="2"/>
    <s v="CUST81230725"/>
    <s v="56+"/>
    <s v="Female"/>
    <x v="6"/>
  </r>
  <r>
    <x v="827"/>
    <x v="3"/>
    <n v="332217"/>
    <n v="186.72"/>
    <x v="748"/>
    <n v="46152"/>
    <x v="0"/>
    <x v="0"/>
    <s v="CUST70625014"/>
    <s v="56+"/>
    <s v="Male"/>
    <x v="0"/>
  </r>
  <r>
    <x v="828"/>
    <x v="1"/>
    <n v="128629"/>
    <n v="450.63"/>
    <x v="162"/>
    <n v="45186"/>
    <x v="1"/>
    <x v="0"/>
    <s v="CUST70634368"/>
    <s v="26-35"/>
    <s v="Male"/>
    <x v="3"/>
  </r>
  <r>
    <x v="829"/>
    <x v="3"/>
    <n v="130868"/>
    <n v="1950.07"/>
    <x v="302"/>
    <n v="48272"/>
    <x v="0"/>
    <x v="1"/>
    <s v="CUST78501377"/>
    <s v="56+"/>
    <s v="Other"/>
    <x v="2"/>
  </r>
  <r>
    <x v="830"/>
    <x v="3"/>
    <n v="140278"/>
    <n v="1649.87"/>
    <x v="749"/>
    <n v="44385"/>
    <x v="0"/>
    <x v="0"/>
    <s v="CUST57608382"/>
    <s v="56+"/>
    <s v="Other"/>
    <x v="0"/>
  </r>
  <r>
    <x v="831"/>
    <x v="2"/>
    <n v="151308"/>
    <n v="401.61"/>
    <x v="456"/>
    <n v="45944"/>
    <x v="1"/>
    <x v="0"/>
    <s v="CUST53636696"/>
    <s v="46-55"/>
    <s v="Male"/>
    <x v="0"/>
  </r>
  <r>
    <x v="832"/>
    <x v="3"/>
    <n v="203897"/>
    <n v="1837.48"/>
    <x v="750"/>
    <n v="45550"/>
    <x v="1"/>
    <x v="2"/>
    <s v="CUST93980968"/>
    <s v="56+"/>
    <s v="Female"/>
    <x v="5"/>
  </r>
  <r>
    <x v="833"/>
    <x v="3"/>
    <n v="189118"/>
    <n v="1060.31"/>
    <x v="537"/>
    <n v="44736"/>
    <x v="2"/>
    <x v="2"/>
    <s v="CUST52438130"/>
    <s v="56+"/>
    <s v="Male"/>
    <x v="3"/>
  </r>
  <r>
    <x v="834"/>
    <x v="3"/>
    <n v="497084"/>
    <n v="468.52"/>
    <x v="177"/>
    <n v="45739"/>
    <x v="2"/>
    <x v="0"/>
    <s v="CUST89320263"/>
    <s v="18-25"/>
    <s v="Male"/>
    <x v="9"/>
  </r>
  <r>
    <x v="835"/>
    <x v="1"/>
    <n v="42119"/>
    <n v="1177.78"/>
    <x v="619"/>
    <n v="44597"/>
    <x v="0"/>
    <x v="1"/>
    <s v="CUST99515838"/>
    <s v="56+"/>
    <s v="Female"/>
    <x v="9"/>
  </r>
  <r>
    <x v="836"/>
    <x v="0"/>
    <n v="180634"/>
    <n v="1288.06"/>
    <x v="751"/>
    <n v="44770"/>
    <x v="0"/>
    <x v="1"/>
    <s v="CUST23879674"/>
    <s v="18-25"/>
    <s v="Male"/>
    <x v="7"/>
  </r>
  <r>
    <x v="837"/>
    <x v="2"/>
    <n v="361724"/>
    <n v="1819.82"/>
    <x v="752"/>
    <n v="45725"/>
    <x v="2"/>
    <x v="0"/>
    <s v="CUST37922598"/>
    <s v="56+"/>
    <s v="Other"/>
    <x v="6"/>
  </r>
  <r>
    <x v="838"/>
    <x v="3"/>
    <n v="153032"/>
    <n v="462.86"/>
    <x v="753"/>
    <n v="46323"/>
    <x v="1"/>
    <x v="1"/>
    <s v="CUST75783850"/>
    <s v="56+"/>
    <s v="Other"/>
    <x v="1"/>
  </r>
  <r>
    <x v="839"/>
    <x v="3"/>
    <n v="240777"/>
    <n v="1927.84"/>
    <x v="754"/>
    <n v="47733"/>
    <x v="2"/>
    <x v="2"/>
    <s v="CUST35249786"/>
    <s v="46-55"/>
    <s v="Other"/>
    <x v="2"/>
  </r>
  <r>
    <x v="840"/>
    <x v="0"/>
    <n v="440323"/>
    <n v="473.85"/>
    <x v="755"/>
    <n v="45339"/>
    <x v="0"/>
    <x v="0"/>
    <s v="CUST44732504"/>
    <s v="26-35"/>
    <s v="Male"/>
    <x v="0"/>
  </r>
  <r>
    <x v="841"/>
    <x v="0"/>
    <n v="219432"/>
    <n v="1097.78"/>
    <x v="756"/>
    <n v="49067"/>
    <x v="1"/>
    <x v="2"/>
    <s v="CUST83175784"/>
    <s v="56+"/>
    <s v="Other"/>
    <x v="4"/>
  </r>
  <r>
    <x v="842"/>
    <x v="3"/>
    <n v="99389"/>
    <n v="1959.42"/>
    <x v="9"/>
    <n v="46837"/>
    <x v="2"/>
    <x v="1"/>
    <s v="CUST79785817"/>
    <s v="56+"/>
    <s v="Female"/>
    <x v="3"/>
  </r>
  <r>
    <x v="843"/>
    <x v="3"/>
    <n v="369920"/>
    <n v="235.7"/>
    <x v="757"/>
    <n v="46145"/>
    <x v="2"/>
    <x v="2"/>
    <s v="CUST86885915"/>
    <s v="26-35"/>
    <s v="Other"/>
    <x v="0"/>
  </r>
  <r>
    <x v="844"/>
    <x v="1"/>
    <n v="81369"/>
    <n v="475.45"/>
    <x v="758"/>
    <n v="45988"/>
    <x v="0"/>
    <x v="1"/>
    <s v="CUST67943535"/>
    <s v="56+"/>
    <s v="Other"/>
    <x v="3"/>
  </r>
  <r>
    <x v="845"/>
    <x v="3"/>
    <n v="64102"/>
    <n v="1783.8"/>
    <x v="759"/>
    <n v="47607"/>
    <x v="0"/>
    <x v="0"/>
    <s v="CUST34833670"/>
    <s v="26-35"/>
    <s v="Male"/>
    <x v="4"/>
  </r>
  <r>
    <x v="846"/>
    <x v="3"/>
    <n v="282653"/>
    <n v="217.73"/>
    <x v="760"/>
    <n v="46874"/>
    <x v="2"/>
    <x v="0"/>
    <s v="CUST68667580"/>
    <s v="36-45"/>
    <s v="Female"/>
    <x v="6"/>
  </r>
  <r>
    <x v="847"/>
    <x v="1"/>
    <n v="179052"/>
    <n v="1297.96"/>
    <x v="761"/>
    <n v="46224"/>
    <x v="0"/>
    <x v="1"/>
    <s v="CUST64350786"/>
    <s v="46-55"/>
    <s v="Male"/>
    <x v="9"/>
  </r>
  <r>
    <x v="848"/>
    <x v="2"/>
    <n v="92430"/>
    <n v="1034.01"/>
    <x v="670"/>
    <n v="45532"/>
    <x v="2"/>
    <x v="1"/>
    <s v="CUST28914554"/>
    <s v="36-45"/>
    <s v="Female"/>
    <x v="7"/>
  </r>
  <r>
    <x v="849"/>
    <x v="0"/>
    <n v="108505"/>
    <n v="1588.99"/>
    <x v="762"/>
    <n v="46170"/>
    <x v="2"/>
    <x v="1"/>
    <s v="CUST69199405"/>
    <s v="18-25"/>
    <s v="Male"/>
    <x v="1"/>
  </r>
  <r>
    <x v="850"/>
    <x v="1"/>
    <n v="189816"/>
    <n v="697.35"/>
    <x v="763"/>
    <n v="45760"/>
    <x v="2"/>
    <x v="0"/>
    <s v="CUST97698598"/>
    <s v="56+"/>
    <s v="Female"/>
    <x v="4"/>
  </r>
  <r>
    <x v="851"/>
    <x v="3"/>
    <n v="275758"/>
    <n v="1741.36"/>
    <x v="764"/>
    <n v="45052"/>
    <x v="1"/>
    <x v="0"/>
    <s v="CUST08294495"/>
    <s v="18-25"/>
    <s v="Male"/>
    <x v="1"/>
  </r>
  <r>
    <x v="852"/>
    <x v="2"/>
    <n v="228370"/>
    <n v="1037.69"/>
    <x v="765"/>
    <n v="47322"/>
    <x v="2"/>
    <x v="2"/>
    <s v="CUST51938281"/>
    <s v="56+"/>
    <s v="Female"/>
    <x v="6"/>
  </r>
  <r>
    <x v="853"/>
    <x v="1"/>
    <n v="313577"/>
    <n v="1623.87"/>
    <x v="766"/>
    <n v="47697"/>
    <x v="2"/>
    <x v="0"/>
    <s v="CUST89386367"/>
    <s v="56+"/>
    <s v="Other"/>
    <x v="4"/>
  </r>
  <r>
    <x v="854"/>
    <x v="2"/>
    <n v="462448"/>
    <n v="751.07"/>
    <x v="357"/>
    <n v="46529"/>
    <x v="0"/>
    <x v="1"/>
    <s v="CUST97654101"/>
    <s v="26-35"/>
    <s v="Other"/>
    <x v="4"/>
  </r>
  <r>
    <x v="855"/>
    <x v="0"/>
    <n v="203889"/>
    <n v="1846.57"/>
    <x v="767"/>
    <n v="47485"/>
    <x v="1"/>
    <x v="2"/>
    <s v="CUST49236023"/>
    <s v="46-55"/>
    <s v="Female"/>
    <x v="2"/>
  </r>
  <r>
    <x v="856"/>
    <x v="3"/>
    <n v="166167"/>
    <n v="271.22000000000003"/>
    <x v="768"/>
    <n v="44949"/>
    <x v="1"/>
    <x v="0"/>
    <s v="CUST75662303"/>
    <s v="56+"/>
    <s v="Female"/>
    <x v="2"/>
  </r>
  <r>
    <x v="857"/>
    <x v="0"/>
    <n v="296888"/>
    <n v="1534.61"/>
    <x v="769"/>
    <n v="44454"/>
    <x v="2"/>
    <x v="0"/>
    <s v="CUST53497384"/>
    <s v="46-55"/>
    <s v="Male"/>
    <x v="0"/>
  </r>
  <r>
    <x v="858"/>
    <x v="1"/>
    <n v="481196"/>
    <n v="433.34"/>
    <x v="318"/>
    <n v="47135"/>
    <x v="1"/>
    <x v="0"/>
    <s v="CUST04837076"/>
    <s v="36-45"/>
    <s v="Female"/>
    <x v="4"/>
  </r>
  <r>
    <x v="859"/>
    <x v="1"/>
    <n v="164236"/>
    <n v="100.24"/>
    <x v="770"/>
    <n v="45717"/>
    <x v="0"/>
    <x v="2"/>
    <s v="CUST89073515"/>
    <s v="56+"/>
    <s v="Other"/>
    <x v="3"/>
  </r>
  <r>
    <x v="860"/>
    <x v="2"/>
    <n v="87164"/>
    <n v="440.91"/>
    <x v="771"/>
    <n v="47664"/>
    <x v="2"/>
    <x v="1"/>
    <s v="CUST96630079"/>
    <s v="26-35"/>
    <s v="Female"/>
    <x v="4"/>
  </r>
  <r>
    <x v="861"/>
    <x v="3"/>
    <n v="199335"/>
    <n v="609.41"/>
    <x v="40"/>
    <n v="47286"/>
    <x v="0"/>
    <x v="0"/>
    <s v="CUST61187078"/>
    <s v="46-55"/>
    <s v="Other"/>
    <x v="7"/>
  </r>
  <r>
    <x v="862"/>
    <x v="0"/>
    <n v="230257"/>
    <n v="1616.03"/>
    <x v="772"/>
    <n v="46479"/>
    <x v="2"/>
    <x v="0"/>
    <s v="CUST16866580"/>
    <s v="18-25"/>
    <s v="Male"/>
    <x v="4"/>
  </r>
  <r>
    <x v="863"/>
    <x v="2"/>
    <n v="352047"/>
    <n v="1370.75"/>
    <x v="773"/>
    <n v="43654"/>
    <x v="2"/>
    <x v="0"/>
    <s v="CUST65675664"/>
    <s v="46-55"/>
    <s v="Female"/>
    <x v="0"/>
  </r>
  <r>
    <x v="864"/>
    <x v="0"/>
    <n v="68135"/>
    <n v="435.62"/>
    <x v="774"/>
    <n v="45289"/>
    <x v="1"/>
    <x v="0"/>
    <s v="CUST74979874"/>
    <s v="56+"/>
    <s v="Female"/>
    <x v="9"/>
  </r>
  <r>
    <x v="865"/>
    <x v="1"/>
    <n v="333599"/>
    <n v="383.09"/>
    <x v="775"/>
    <n v="43922"/>
    <x v="2"/>
    <x v="1"/>
    <s v="CUST40586562"/>
    <s v="46-55"/>
    <s v="Other"/>
    <x v="8"/>
  </r>
  <r>
    <x v="866"/>
    <x v="2"/>
    <n v="484329"/>
    <n v="564.74"/>
    <x v="776"/>
    <n v="45517"/>
    <x v="1"/>
    <x v="0"/>
    <s v="CUST28036132"/>
    <s v="36-45"/>
    <s v="Other"/>
    <x v="7"/>
  </r>
  <r>
    <x v="867"/>
    <x v="3"/>
    <n v="192302"/>
    <n v="402.18"/>
    <x v="777"/>
    <n v="43378"/>
    <x v="1"/>
    <x v="0"/>
    <s v="CUST24412701"/>
    <s v="36-45"/>
    <s v="Male"/>
    <x v="9"/>
  </r>
  <r>
    <x v="868"/>
    <x v="2"/>
    <n v="454720"/>
    <n v="1167.99"/>
    <x v="778"/>
    <n v="45846"/>
    <x v="2"/>
    <x v="2"/>
    <s v="CUST96217751"/>
    <s v="56+"/>
    <s v="Male"/>
    <x v="0"/>
  </r>
  <r>
    <x v="869"/>
    <x v="3"/>
    <n v="232078"/>
    <n v="1837.43"/>
    <x v="779"/>
    <n v="44756"/>
    <x v="1"/>
    <x v="1"/>
    <s v="CUST83456609"/>
    <s v="18-25"/>
    <s v="Female"/>
    <x v="3"/>
  </r>
  <r>
    <x v="870"/>
    <x v="2"/>
    <n v="261769"/>
    <n v="1336.48"/>
    <x v="780"/>
    <n v="45941"/>
    <x v="2"/>
    <x v="1"/>
    <s v="CUST44275097"/>
    <s v="26-35"/>
    <s v="Female"/>
    <x v="6"/>
  </r>
  <r>
    <x v="871"/>
    <x v="3"/>
    <n v="219027"/>
    <n v="1445.02"/>
    <x v="256"/>
    <n v="47031"/>
    <x v="0"/>
    <x v="2"/>
    <s v="CUST90674765"/>
    <s v="46-55"/>
    <s v="Female"/>
    <x v="3"/>
  </r>
  <r>
    <x v="872"/>
    <x v="2"/>
    <n v="437457"/>
    <n v="541.98"/>
    <x v="781"/>
    <n v="48437"/>
    <x v="2"/>
    <x v="1"/>
    <s v="CUST37223429"/>
    <s v="26-35"/>
    <s v="Male"/>
    <x v="2"/>
  </r>
  <r>
    <x v="873"/>
    <x v="3"/>
    <n v="161343"/>
    <n v="1437.82"/>
    <x v="782"/>
    <n v="45151"/>
    <x v="0"/>
    <x v="0"/>
    <s v="CUST29981317"/>
    <s v="56+"/>
    <s v="Male"/>
    <x v="3"/>
  </r>
  <r>
    <x v="874"/>
    <x v="2"/>
    <n v="303941"/>
    <n v="1669.34"/>
    <x v="783"/>
    <n v="47038"/>
    <x v="1"/>
    <x v="2"/>
    <s v="CUST98006967"/>
    <s v="56+"/>
    <s v="Other"/>
    <x v="7"/>
  </r>
  <r>
    <x v="875"/>
    <x v="0"/>
    <n v="47191"/>
    <n v="1644.7"/>
    <x v="784"/>
    <n v="44867"/>
    <x v="2"/>
    <x v="1"/>
    <s v="CUST45155063"/>
    <s v="46-55"/>
    <s v="Other"/>
    <x v="8"/>
  </r>
  <r>
    <x v="876"/>
    <x v="1"/>
    <n v="288179"/>
    <n v="647.01"/>
    <x v="785"/>
    <n v="47336"/>
    <x v="2"/>
    <x v="0"/>
    <s v="CUST56275781"/>
    <s v="56+"/>
    <s v="Female"/>
    <x v="1"/>
  </r>
  <r>
    <x v="877"/>
    <x v="1"/>
    <n v="274855"/>
    <n v="1663.13"/>
    <x v="786"/>
    <n v="43085"/>
    <x v="1"/>
    <x v="2"/>
    <s v="CUST70030309"/>
    <s v="26-35"/>
    <s v="Female"/>
    <x v="5"/>
  </r>
  <r>
    <x v="878"/>
    <x v="0"/>
    <n v="216368"/>
    <n v="1775.04"/>
    <x v="787"/>
    <n v="48076"/>
    <x v="1"/>
    <x v="0"/>
    <s v="CUST93249760"/>
    <s v="18-25"/>
    <s v="Female"/>
    <x v="4"/>
  </r>
  <r>
    <x v="879"/>
    <x v="3"/>
    <n v="38149"/>
    <n v="574.58000000000004"/>
    <x v="788"/>
    <n v="45335"/>
    <x v="0"/>
    <x v="2"/>
    <s v="CUST26798925"/>
    <s v="56+"/>
    <s v="Male"/>
    <x v="2"/>
  </r>
  <r>
    <x v="880"/>
    <x v="2"/>
    <n v="262222"/>
    <n v="1361.35"/>
    <x v="789"/>
    <n v="45216"/>
    <x v="2"/>
    <x v="2"/>
    <s v="CUST94551901"/>
    <s v="56+"/>
    <s v="Other"/>
    <x v="8"/>
  </r>
  <r>
    <x v="881"/>
    <x v="2"/>
    <n v="265695"/>
    <n v="777.85"/>
    <x v="579"/>
    <n v="45011"/>
    <x v="0"/>
    <x v="0"/>
    <s v="CUST39886528"/>
    <s v="56+"/>
    <s v="Female"/>
    <x v="0"/>
  </r>
  <r>
    <x v="882"/>
    <x v="0"/>
    <n v="70878"/>
    <n v="1246.26"/>
    <x v="790"/>
    <n v="44508"/>
    <x v="0"/>
    <x v="2"/>
    <s v="CUST49837558"/>
    <s v="46-55"/>
    <s v="Female"/>
    <x v="0"/>
  </r>
  <r>
    <x v="883"/>
    <x v="3"/>
    <n v="416969"/>
    <n v="953.92"/>
    <x v="791"/>
    <n v="45712"/>
    <x v="1"/>
    <x v="2"/>
    <s v="CUST78628805"/>
    <s v="56+"/>
    <s v="Male"/>
    <x v="3"/>
  </r>
  <r>
    <x v="884"/>
    <x v="0"/>
    <n v="152565"/>
    <n v="373.54"/>
    <x v="544"/>
    <n v="46667"/>
    <x v="1"/>
    <x v="0"/>
    <s v="CUST13480810"/>
    <s v="56+"/>
    <s v="Female"/>
    <x v="3"/>
  </r>
  <r>
    <x v="885"/>
    <x v="0"/>
    <n v="322237"/>
    <n v="731.98"/>
    <x v="430"/>
    <n v="46185"/>
    <x v="1"/>
    <x v="1"/>
    <s v="CUST31889067"/>
    <s v="26-35"/>
    <s v="Female"/>
    <x v="0"/>
  </r>
  <r>
    <x v="886"/>
    <x v="0"/>
    <n v="225316"/>
    <n v="1048.5999999999999"/>
    <x v="792"/>
    <n v="48042"/>
    <x v="1"/>
    <x v="1"/>
    <s v="CUST93732507"/>
    <s v="56+"/>
    <s v="Other"/>
    <x v="4"/>
  </r>
  <r>
    <x v="887"/>
    <x v="1"/>
    <n v="361035"/>
    <n v="131.07"/>
    <x v="793"/>
    <n v="47706"/>
    <x v="2"/>
    <x v="2"/>
    <s v="CUST19175258"/>
    <s v="26-35"/>
    <s v="Other"/>
    <x v="2"/>
  </r>
  <r>
    <x v="888"/>
    <x v="0"/>
    <n v="206627"/>
    <n v="492.76"/>
    <x v="794"/>
    <n v="43032"/>
    <x v="1"/>
    <x v="2"/>
    <s v="CUST91330063"/>
    <s v="56+"/>
    <s v="Female"/>
    <x v="5"/>
  </r>
  <r>
    <x v="889"/>
    <x v="3"/>
    <n v="353061"/>
    <n v="758.9"/>
    <x v="795"/>
    <n v="46779"/>
    <x v="0"/>
    <x v="0"/>
    <s v="CUST94440051"/>
    <s v="18-25"/>
    <s v="Male"/>
    <x v="3"/>
  </r>
  <r>
    <x v="890"/>
    <x v="0"/>
    <n v="234941"/>
    <n v="1057.6600000000001"/>
    <x v="796"/>
    <n v="47661"/>
    <x v="2"/>
    <x v="0"/>
    <s v="CUST49321550"/>
    <s v="56+"/>
    <s v="Female"/>
    <x v="1"/>
  </r>
  <r>
    <x v="891"/>
    <x v="2"/>
    <n v="64961"/>
    <n v="1494.86"/>
    <x v="797"/>
    <n v="45910"/>
    <x v="1"/>
    <x v="0"/>
    <s v="CUST20848847"/>
    <s v="36-45"/>
    <s v="Other"/>
    <x v="2"/>
  </r>
  <r>
    <x v="892"/>
    <x v="2"/>
    <n v="71260"/>
    <n v="184.61"/>
    <x v="767"/>
    <n v="46690"/>
    <x v="1"/>
    <x v="2"/>
    <s v="CUST42649877"/>
    <s v="36-45"/>
    <s v="Female"/>
    <x v="2"/>
  </r>
  <r>
    <x v="893"/>
    <x v="1"/>
    <n v="68339"/>
    <n v="1457.91"/>
    <x v="148"/>
    <n v="44075"/>
    <x v="1"/>
    <x v="2"/>
    <s v="CUST51129594"/>
    <s v="56+"/>
    <s v="Male"/>
    <x v="8"/>
  </r>
  <r>
    <x v="894"/>
    <x v="1"/>
    <n v="360837"/>
    <n v="1184.18"/>
    <x v="798"/>
    <n v="47439"/>
    <x v="2"/>
    <x v="1"/>
    <s v="CUST41171867"/>
    <s v="26-35"/>
    <s v="Other"/>
    <x v="1"/>
  </r>
  <r>
    <x v="895"/>
    <x v="0"/>
    <n v="460639"/>
    <n v="583.52"/>
    <x v="799"/>
    <n v="44802"/>
    <x v="0"/>
    <x v="2"/>
    <s v="CUST00745482"/>
    <s v="36-45"/>
    <s v="Male"/>
    <x v="0"/>
  </r>
  <r>
    <x v="896"/>
    <x v="2"/>
    <n v="169143"/>
    <n v="1283.76"/>
    <x v="800"/>
    <n v="45070"/>
    <x v="1"/>
    <x v="1"/>
    <s v="CUST98331725"/>
    <s v="56+"/>
    <s v="Male"/>
    <x v="8"/>
  </r>
  <r>
    <x v="897"/>
    <x v="2"/>
    <n v="397665"/>
    <n v="1921.55"/>
    <x v="801"/>
    <n v="45003"/>
    <x v="2"/>
    <x v="2"/>
    <s v="CUST82455264"/>
    <s v="26-35"/>
    <s v="Male"/>
    <x v="3"/>
  </r>
  <r>
    <x v="898"/>
    <x v="0"/>
    <n v="350932"/>
    <n v="1515.97"/>
    <x v="802"/>
    <n v="46736"/>
    <x v="2"/>
    <x v="0"/>
    <s v="CUST53231078"/>
    <s v="46-55"/>
    <s v="Female"/>
    <x v="3"/>
  </r>
  <r>
    <x v="899"/>
    <x v="0"/>
    <n v="121261"/>
    <n v="1874.3"/>
    <x v="803"/>
    <n v="47779"/>
    <x v="2"/>
    <x v="0"/>
    <s v="CUST32344189"/>
    <s v="56+"/>
    <s v="Other"/>
    <x v="1"/>
  </r>
  <r>
    <x v="900"/>
    <x v="3"/>
    <n v="301806"/>
    <n v="570.1"/>
    <x v="804"/>
    <n v="44564"/>
    <x v="1"/>
    <x v="0"/>
    <s v="CUST31924421"/>
    <s v="18-25"/>
    <s v="Female"/>
    <x v="3"/>
  </r>
  <r>
    <x v="901"/>
    <x v="2"/>
    <n v="42840"/>
    <n v="733.61"/>
    <x v="805"/>
    <n v="48353"/>
    <x v="0"/>
    <x v="2"/>
    <s v="CUST91459619"/>
    <s v="56+"/>
    <s v="Male"/>
    <x v="4"/>
  </r>
  <r>
    <x v="902"/>
    <x v="3"/>
    <n v="37620"/>
    <n v="866.61"/>
    <x v="806"/>
    <n v="47240"/>
    <x v="2"/>
    <x v="0"/>
    <s v="CUST72531071"/>
    <s v="36-45"/>
    <s v="Male"/>
    <x v="1"/>
  </r>
  <r>
    <x v="903"/>
    <x v="1"/>
    <n v="382820"/>
    <n v="1637.43"/>
    <x v="295"/>
    <n v="46752"/>
    <x v="0"/>
    <x v="0"/>
    <s v="CUST71619691"/>
    <s v="56+"/>
    <s v="Female"/>
    <x v="2"/>
  </r>
  <r>
    <x v="904"/>
    <x v="0"/>
    <n v="127021"/>
    <n v="1490.18"/>
    <x v="807"/>
    <n v="44785"/>
    <x v="0"/>
    <x v="0"/>
    <s v="CUST15843494"/>
    <s v="56+"/>
    <s v="Other"/>
    <x v="1"/>
  </r>
  <r>
    <x v="905"/>
    <x v="1"/>
    <n v="333408"/>
    <n v="1926.37"/>
    <x v="53"/>
    <n v="44782"/>
    <x v="1"/>
    <x v="0"/>
    <s v="CUST09366032"/>
    <s v="46-55"/>
    <s v="Female"/>
    <x v="7"/>
  </r>
  <r>
    <x v="906"/>
    <x v="2"/>
    <n v="475662"/>
    <n v="1072.78"/>
    <x v="163"/>
    <n v="45532"/>
    <x v="1"/>
    <x v="2"/>
    <s v="CUST40770489"/>
    <s v="56+"/>
    <s v="Female"/>
    <x v="9"/>
  </r>
  <r>
    <x v="907"/>
    <x v="3"/>
    <n v="419799"/>
    <n v="1918.44"/>
    <x v="808"/>
    <n v="44531"/>
    <x v="1"/>
    <x v="0"/>
    <s v="CUST00150301"/>
    <s v="56+"/>
    <s v="Other"/>
    <x v="9"/>
  </r>
  <r>
    <x v="908"/>
    <x v="3"/>
    <n v="17722"/>
    <n v="187.65"/>
    <x v="809"/>
    <n v="46036"/>
    <x v="0"/>
    <x v="1"/>
    <s v="CUST21321824"/>
    <s v="18-25"/>
    <s v="Male"/>
    <x v="0"/>
  </r>
  <r>
    <x v="909"/>
    <x v="3"/>
    <n v="79338"/>
    <n v="1889.84"/>
    <x v="810"/>
    <n v="45453"/>
    <x v="1"/>
    <x v="1"/>
    <s v="CUST58637584"/>
    <s v="36-45"/>
    <s v="Female"/>
    <x v="2"/>
  </r>
  <r>
    <x v="910"/>
    <x v="3"/>
    <n v="295798"/>
    <n v="1200.92"/>
    <x v="811"/>
    <n v="45498"/>
    <x v="1"/>
    <x v="0"/>
    <s v="CUST21748118"/>
    <s v="56+"/>
    <s v="Female"/>
    <x v="2"/>
  </r>
  <r>
    <x v="911"/>
    <x v="0"/>
    <n v="414315"/>
    <n v="554.04999999999995"/>
    <x v="675"/>
    <n v="47257"/>
    <x v="1"/>
    <x v="2"/>
    <s v="CUST82595798"/>
    <s v="36-45"/>
    <s v="Other"/>
    <x v="4"/>
  </r>
  <r>
    <x v="912"/>
    <x v="2"/>
    <n v="359569"/>
    <n v="866.92"/>
    <x v="711"/>
    <n v="46755"/>
    <x v="1"/>
    <x v="0"/>
    <s v="CUST91954014"/>
    <s v="18-25"/>
    <s v="Other"/>
    <x v="7"/>
  </r>
  <r>
    <x v="913"/>
    <x v="2"/>
    <n v="455419"/>
    <n v="904.12"/>
    <x v="812"/>
    <n v="46938"/>
    <x v="1"/>
    <x v="0"/>
    <s v="CUST19245315"/>
    <s v="56+"/>
    <s v="Other"/>
    <x v="3"/>
  </r>
  <r>
    <x v="914"/>
    <x v="1"/>
    <n v="482085"/>
    <n v="395.95"/>
    <x v="299"/>
    <n v="45564"/>
    <x v="1"/>
    <x v="1"/>
    <s v="CUST11501139"/>
    <s v="56+"/>
    <s v="Other"/>
    <x v="0"/>
  </r>
  <r>
    <x v="915"/>
    <x v="3"/>
    <n v="228739"/>
    <n v="1128.92"/>
    <x v="813"/>
    <n v="46225"/>
    <x v="0"/>
    <x v="0"/>
    <s v="CUST41660600"/>
    <s v="18-25"/>
    <s v="Female"/>
    <x v="7"/>
  </r>
  <r>
    <x v="916"/>
    <x v="0"/>
    <n v="339608"/>
    <n v="969.51"/>
    <x v="814"/>
    <n v="46590"/>
    <x v="1"/>
    <x v="2"/>
    <s v="CUST81225418"/>
    <s v="18-25"/>
    <s v="Female"/>
    <x v="0"/>
  </r>
  <r>
    <x v="917"/>
    <x v="3"/>
    <n v="443958"/>
    <n v="1481.74"/>
    <x v="226"/>
    <n v="47029"/>
    <x v="2"/>
    <x v="0"/>
    <s v="CUST40396385"/>
    <s v="26-35"/>
    <s v="Male"/>
    <x v="7"/>
  </r>
  <r>
    <x v="918"/>
    <x v="1"/>
    <n v="225776"/>
    <n v="1547.96"/>
    <x v="518"/>
    <n v="44344"/>
    <x v="1"/>
    <x v="0"/>
    <s v="CUST90321947"/>
    <s v="26-35"/>
    <s v="Female"/>
    <x v="5"/>
  </r>
  <r>
    <x v="919"/>
    <x v="2"/>
    <n v="298732"/>
    <n v="1578.44"/>
    <x v="815"/>
    <n v="46963"/>
    <x v="1"/>
    <x v="2"/>
    <s v="CUST10072038"/>
    <s v="46-55"/>
    <s v="Male"/>
    <x v="0"/>
  </r>
  <r>
    <x v="920"/>
    <x v="0"/>
    <n v="493897"/>
    <n v="328.6"/>
    <x v="509"/>
    <n v="46417"/>
    <x v="0"/>
    <x v="1"/>
    <s v="CUST73332147"/>
    <s v="56+"/>
    <s v="Other"/>
    <x v="2"/>
  </r>
  <r>
    <x v="921"/>
    <x v="3"/>
    <n v="210660"/>
    <n v="1950.62"/>
    <x v="17"/>
    <n v="47453"/>
    <x v="2"/>
    <x v="0"/>
    <s v="CUST83206040"/>
    <s v="56+"/>
    <s v="Male"/>
    <x v="2"/>
  </r>
  <r>
    <x v="922"/>
    <x v="0"/>
    <n v="192027"/>
    <n v="1309.83"/>
    <x v="816"/>
    <n v="46452"/>
    <x v="2"/>
    <x v="1"/>
    <s v="CUST24433893"/>
    <s v="56+"/>
    <s v="Female"/>
    <x v="7"/>
  </r>
  <r>
    <x v="923"/>
    <x v="1"/>
    <n v="106074"/>
    <n v="1902.18"/>
    <x v="817"/>
    <n v="45176"/>
    <x v="1"/>
    <x v="0"/>
    <s v="CUST60069995"/>
    <s v="46-55"/>
    <s v="Female"/>
    <x v="7"/>
  </r>
  <r>
    <x v="924"/>
    <x v="2"/>
    <n v="115527"/>
    <n v="168.62"/>
    <x v="714"/>
    <n v="45665"/>
    <x v="1"/>
    <x v="2"/>
    <s v="CUST45148477"/>
    <s v="56+"/>
    <s v="Male"/>
    <x v="0"/>
  </r>
  <r>
    <x v="925"/>
    <x v="0"/>
    <n v="221413"/>
    <n v="602.91999999999996"/>
    <x v="818"/>
    <n v="43029"/>
    <x v="1"/>
    <x v="2"/>
    <s v="CUST88488520"/>
    <s v="56+"/>
    <s v="Male"/>
    <x v="9"/>
  </r>
  <r>
    <x v="926"/>
    <x v="3"/>
    <n v="168941"/>
    <n v="170.75"/>
    <x v="819"/>
    <n v="46269"/>
    <x v="1"/>
    <x v="2"/>
    <s v="CUST10680740"/>
    <s v="26-35"/>
    <s v="Male"/>
    <x v="4"/>
  </r>
  <r>
    <x v="927"/>
    <x v="3"/>
    <n v="319831"/>
    <n v="541.76"/>
    <x v="820"/>
    <n v="47679"/>
    <x v="0"/>
    <x v="2"/>
    <s v="CUST50304623"/>
    <s v="46-55"/>
    <s v="Male"/>
    <x v="6"/>
  </r>
  <r>
    <x v="928"/>
    <x v="3"/>
    <n v="480019"/>
    <n v="486.06"/>
    <x v="821"/>
    <n v="45824"/>
    <x v="0"/>
    <x v="0"/>
    <s v="CUST56689252"/>
    <s v="26-35"/>
    <s v="Male"/>
    <x v="9"/>
  </r>
  <r>
    <x v="929"/>
    <x v="2"/>
    <n v="114872"/>
    <n v="1452.93"/>
    <x v="339"/>
    <n v="46082"/>
    <x v="2"/>
    <x v="0"/>
    <s v="CUST88009581"/>
    <s v="56+"/>
    <s v="Male"/>
    <x v="8"/>
  </r>
  <r>
    <x v="930"/>
    <x v="2"/>
    <n v="264237"/>
    <n v="1077.1099999999999"/>
    <x v="822"/>
    <n v="43984"/>
    <x v="2"/>
    <x v="2"/>
    <s v="CUST02523364"/>
    <s v="56+"/>
    <s v="Male"/>
    <x v="8"/>
  </r>
  <r>
    <x v="931"/>
    <x v="2"/>
    <n v="343452"/>
    <n v="1606.39"/>
    <x v="141"/>
    <n v="43333"/>
    <x v="0"/>
    <x v="1"/>
    <s v="CUST31204776"/>
    <s v="36-45"/>
    <s v="Female"/>
    <x v="9"/>
  </r>
  <r>
    <x v="932"/>
    <x v="2"/>
    <n v="226834"/>
    <n v="866.94"/>
    <x v="823"/>
    <n v="46261"/>
    <x v="1"/>
    <x v="2"/>
    <s v="CUST90162029"/>
    <s v="46-55"/>
    <s v="Other"/>
    <x v="8"/>
  </r>
  <r>
    <x v="933"/>
    <x v="1"/>
    <n v="470174"/>
    <n v="758.76"/>
    <x v="569"/>
    <n v="47950"/>
    <x v="0"/>
    <x v="1"/>
    <s v="CUST01418738"/>
    <s v="36-45"/>
    <s v="Male"/>
    <x v="1"/>
  </r>
  <r>
    <x v="934"/>
    <x v="0"/>
    <n v="173304"/>
    <n v="1295.21"/>
    <x v="594"/>
    <n v="44144"/>
    <x v="1"/>
    <x v="0"/>
    <s v="CUST74177659"/>
    <s v="46-55"/>
    <s v="Male"/>
    <x v="8"/>
  </r>
  <r>
    <x v="935"/>
    <x v="2"/>
    <n v="115608"/>
    <n v="918.91"/>
    <x v="824"/>
    <n v="45014"/>
    <x v="1"/>
    <x v="2"/>
    <s v="CUST56215398"/>
    <s v="46-55"/>
    <s v="Male"/>
    <x v="7"/>
  </r>
  <r>
    <x v="936"/>
    <x v="0"/>
    <n v="392057"/>
    <n v="1392.18"/>
    <x v="179"/>
    <n v="47116"/>
    <x v="1"/>
    <x v="0"/>
    <s v="CUST82451970"/>
    <s v="18-25"/>
    <s v="Other"/>
    <x v="1"/>
  </r>
  <r>
    <x v="937"/>
    <x v="0"/>
    <n v="329123"/>
    <n v="780.52"/>
    <x v="825"/>
    <n v="47800"/>
    <x v="2"/>
    <x v="1"/>
    <s v="CUST22367504"/>
    <s v="18-25"/>
    <s v="Other"/>
    <x v="3"/>
  </r>
  <r>
    <x v="938"/>
    <x v="1"/>
    <n v="93227"/>
    <n v="1937.64"/>
    <x v="389"/>
    <n v="44016"/>
    <x v="0"/>
    <x v="0"/>
    <s v="CUST03850539"/>
    <s v="56+"/>
    <s v="Other"/>
    <x v="8"/>
  </r>
  <r>
    <x v="939"/>
    <x v="0"/>
    <n v="310200"/>
    <n v="1091.08"/>
    <x v="189"/>
    <n v="43467"/>
    <x v="1"/>
    <x v="1"/>
    <s v="CUST54704750"/>
    <s v="56+"/>
    <s v="Other"/>
    <x v="8"/>
  </r>
  <r>
    <x v="940"/>
    <x v="0"/>
    <n v="459656"/>
    <n v="237.95"/>
    <x v="16"/>
    <n v="47409"/>
    <x v="0"/>
    <x v="2"/>
    <s v="CUST59063255"/>
    <s v="46-55"/>
    <s v="Other"/>
    <x v="6"/>
  </r>
  <r>
    <x v="941"/>
    <x v="2"/>
    <n v="204294"/>
    <n v="1211.31"/>
    <x v="141"/>
    <n v="44889"/>
    <x v="1"/>
    <x v="0"/>
    <s v="CUST88971515"/>
    <s v="46-55"/>
    <s v="Female"/>
    <x v="9"/>
  </r>
  <r>
    <x v="942"/>
    <x v="1"/>
    <n v="464057"/>
    <n v="1818.92"/>
    <x v="826"/>
    <n v="47059"/>
    <x v="0"/>
    <x v="1"/>
    <s v="CUST38172611"/>
    <s v="36-45"/>
    <s v="Female"/>
    <x v="7"/>
  </r>
  <r>
    <x v="943"/>
    <x v="2"/>
    <n v="458975"/>
    <n v="577.20000000000005"/>
    <x v="827"/>
    <n v="47044"/>
    <x v="0"/>
    <x v="0"/>
    <s v="CUST41146530"/>
    <s v="46-55"/>
    <s v="Other"/>
    <x v="1"/>
  </r>
  <r>
    <x v="944"/>
    <x v="0"/>
    <n v="397996"/>
    <n v="1115.8599999999999"/>
    <x v="828"/>
    <n v="43654"/>
    <x v="2"/>
    <x v="2"/>
    <s v="CUST78277888"/>
    <s v="56+"/>
    <s v="Male"/>
    <x v="0"/>
  </r>
  <r>
    <x v="945"/>
    <x v="0"/>
    <n v="136467"/>
    <n v="989.53"/>
    <x v="829"/>
    <n v="46671"/>
    <x v="0"/>
    <x v="2"/>
    <s v="CUST19037538"/>
    <s v="36-45"/>
    <s v="Other"/>
    <x v="0"/>
  </r>
  <r>
    <x v="946"/>
    <x v="3"/>
    <n v="196771"/>
    <n v="979.09"/>
    <x v="830"/>
    <n v="46397"/>
    <x v="0"/>
    <x v="2"/>
    <s v="CUST97737134"/>
    <s v="56+"/>
    <s v="Other"/>
    <x v="1"/>
  </r>
  <r>
    <x v="947"/>
    <x v="2"/>
    <n v="215042"/>
    <n v="129.57"/>
    <x v="831"/>
    <n v="45207"/>
    <x v="2"/>
    <x v="0"/>
    <s v="CUST04470605"/>
    <s v="26-35"/>
    <s v="Male"/>
    <x v="0"/>
  </r>
  <r>
    <x v="948"/>
    <x v="2"/>
    <n v="432217"/>
    <n v="146.21"/>
    <x v="832"/>
    <n v="44993"/>
    <x v="2"/>
    <x v="1"/>
    <s v="CUST59014511"/>
    <s v="26-35"/>
    <s v="Male"/>
    <x v="3"/>
  </r>
  <r>
    <x v="949"/>
    <x v="3"/>
    <n v="392041"/>
    <n v="1956.26"/>
    <x v="833"/>
    <n v="44900"/>
    <x v="1"/>
    <x v="0"/>
    <s v="CUST20605632"/>
    <s v="56+"/>
    <s v="Female"/>
    <x v="3"/>
  </r>
  <r>
    <x v="950"/>
    <x v="0"/>
    <n v="365154"/>
    <n v="1524.48"/>
    <x v="834"/>
    <n v="46329"/>
    <x v="1"/>
    <x v="2"/>
    <s v="CUST48070910"/>
    <s v="56+"/>
    <s v="Other"/>
    <x v="7"/>
  </r>
  <r>
    <x v="951"/>
    <x v="1"/>
    <n v="91872"/>
    <n v="666.42"/>
    <x v="835"/>
    <n v="44362"/>
    <x v="1"/>
    <x v="2"/>
    <s v="CUST66770624"/>
    <s v="56+"/>
    <s v="Female"/>
    <x v="5"/>
  </r>
  <r>
    <x v="952"/>
    <x v="3"/>
    <n v="375199"/>
    <n v="1588.75"/>
    <x v="836"/>
    <n v="47255"/>
    <x v="2"/>
    <x v="1"/>
    <s v="CUST79016088"/>
    <s v="56+"/>
    <s v="Female"/>
    <x v="2"/>
  </r>
  <r>
    <x v="953"/>
    <x v="2"/>
    <n v="453190"/>
    <n v="438.78"/>
    <x v="724"/>
    <n v="44732"/>
    <x v="0"/>
    <x v="1"/>
    <s v="CUST26436799"/>
    <s v="56+"/>
    <s v="Female"/>
    <x v="3"/>
  </r>
  <r>
    <x v="954"/>
    <x v="0"/>
    <n v="253023"/>
    <n v="1335.62"/>
    <x v="748"/>
    <n v="45466"/>
    <x v="0"/>
    <x v="2"/>
    <s v="CUST33123037"/>
    <s v="26-35"/>
    <s v="Male"/>
    <x v="0"/>
  </r>
  <r>
    <x v="955"/>
    <x v="2"/>
    <n v="24850"/>
    <n v="1543.02"/>
    <x v="837"/>
    <n v="44510"/>
    <x v="0"/>
    <x v="1"/>
    <s v="CUST71031652"/>
    <s v="56+"/>
    <s v="Other"/>
    <x v="3"/>
  </r>
  <r>
    <x v="956"/>
    <x v="2"/>
    <n v="271787"/>
    <n v="999.41"/>
    <x v="838"/>
    <n v="46260"/>
    <x v="0"/>
    <x v="1"/>
    <s v="CUST56743742"/>
    <s v="56+"/>
    <s v="Female"/>
    <x v="8"/>
  </r>
  <r>
    <x v="957"/>
    <x v="2"/>
    <n v="433764"/>
    <n v="453.51"/>
    <x v="527"/>
    <n v="46102"/>
    <x v="2"/>
    <x v="1"/>
    <s v="CUST24420078"/>
    <s v="56+"/>
    <s v="Male"/>
    <x v="7"/>
  </r>
  <r>
    <x v="958"/>
    <x v="1"/>
    <n v="249903"/>
    <n v="1976.49"/>
    <x v="781"/>
    <n v="46014"/>
    <x v="2"/>
    <x v="2"/>
    <s v="CUST73495153"/>
    <s v="36-45"/>
    <s v="Female"/>
    <x v="2"/>
  </r>
  <r>
    <x v="959"/>
    <x v="1"/>
    <n v="290712"/>
    <n v="397.42"/>
    <x v="493"/>
    <n v="44532"/>
    <x v="1"/>
    <x v="2"/>
    <s v="CUST49675622"/>
    <s v="18-25"/>
    <s v="Male"/>
    <x v="0"/>
  </r>
  <r>
    <x v="960"/>
    <x v="2"/>
    <n v="163264"/>
    <n v="1791.02"/>
    <x v="839"/>
    <n v="45250"/>
    <x v="2"/>
    <x v="0"/>
    <s v="CUST01201519"/>
    <s v="26-35"/>
    <s v="Male"/>
    <x v="1"/>
  </r>
  <r>
    <x v="961"/>
    <x v="3"/>
    <n v="92641"/>
    <n v="893.25"/>
    <x v="840"/>
    <n v="47115"/>
    <x v="0"/>
    <x v="1"/>
    <s v="CUST58157397"/>
    <s v="56+"/>
    <s v="Male"/>
    <x v="6"/>
  </r>
  <r>
    <x v="962"/>
    <x v="2"/>
    <n v="180686"/>
    <n v="539.64"/>
    <x v="841"/>
    <n v="42620"/>
    <x v="0"/>
    <x v="1"/>
    <s v="CUST36291804"/>
    <s v="56+"/>
    <s v="Other"/>
    <x v="5"/>
  </r>
  <r>
    <x v="963"/>
    <x v="3"/>
    <n v="25303"/>
    <n v="411.7"/>
    <x v="679"/>
    <n v="45141"/>
    <x v="0"/>
    <x v="2"/>
    <s v="CUST13006395"/>
    <s v="36-45"/>
    <s v="Female"/>
    <x v="5"/>
  </r>
  <r>
    <x v="964"/>
    <x v="3"/>
    <n v="145836"/>
    <n v="881.74"/>
    <x v="842"/>
    <n v="45675"/>
    <x v="1"/>
    <x v="0"/>
    <s v="CUST49174127"/>
    <s v="26-35"/>
    <s v="Male"/>
    <x v="7"/>
  </r>
  <r>
    <x v="965"/>
    <x v="2"/>
    <n v="218757"/>
    <n v="903.39"/>
    <x v="843"/>
    <n v="49171"/>
    <x v="2"/>
    <x v="0"/>
    <s v="CUST24621636"/>
    <s v="46-55"/>
    <s v="Female"/>
    <x v="4"/>
  </r>
  <r>
    <x v="966"/>
    <x v="1"/>
    <n v="473653"/>
    <n v="1860.87"/>
    <x v="844"/>
    <n v="47317"/>
    <x v="0"/>
    <x v="2"/>
    <s v="CUST83482447"/>
    <s v="26-35"/>
    <s v="Male"/>
    <x v="3"/>
  </r>
  <r>
    <x v="967"/>
    <x v="2"/>
    <n v="453237"/>
    <n v="619.24"/>
    <x v="466"/>
    <n v="42810"/>
    <x v="1"/>
    <x v="0"/>
    <s v="CUST89191740"/>
    <s v="36-45"/>
    <s v="Other"/>
    <x v="5"/>
  </r>
  <r>
    <x v="968"/>
    <x v="2"/>
    <n v="75481"/>
    <n v="518.88"/>
    <x v="553"/>
    <n v="48655"/>
    <x v="1"/>
    <x v="2"/>
    <s v="CUST29454283"/>
    <s v="56+"/>
    <s v="Other"/>
    <x v="4"/>
  </r>
  <r>
    <x v="969"/>
    <x v="0"/>
    <n v="126137"/>
    <n v="186.67"/>
    <x v="845"/>
    <n v="47018"/>
    <x v="1"/>
    <x v="1"/>
    <s v="CUST88971515"/>
    <s v="46-55"/>
    <s v="Female"/>
    <x v="2"/>
  </r>
  <r>
    <x v="970"/>
    <x v="2"/>
    <n v="331539"/>
    <n v="230.44"/>
    <x v="846"/>
    <n v="47195"/>
    <x v="1"/>
    <x v="1"/>
    <s v="CUST29339598"/>
    <s v="26-35"/>
    <s v="Other"/>
    <x v="4"/>
  </r>
  <r>
    <x v="971"/>
    <x v="3"/>
    <n v="32230"/>
    <n v="124.24"/>
    <x v="847"/>
    <n v="47534"/>
    <x v="2"/>
    <x v="2"/>
    <s v="CUST12708863"/>
    <s v="46-55"/>
    <s v="Other"/>
    <x v="6"/>
  </r>
  <r>
    <x v="972"/>
    <x v="3"/>
    <n v="73825"/>
    <n v="792.37"/>
    <x v="848"/>
    <n v="44334"/>
    <x v="2"/>
    <x v="1"/>
    <s v="CUST42176644"/>
    <s v="46-55"/>
    <s v="Other"/>
    <x v="3"/>
  </r>
  <r>
    <x v="973"/>
    <x v="2"/>
    <n v="100857"/>
    <n v="955.45"/>
    <x v="849"/>
    <n v="48929"/>
    <x v="2"/>
    <x v="1"/>
    <s v="CUST23290415"/>
    <s v="46-55"/>
    <s v="Other"/>
    <x v="4"/>
  </r>
  <r>
    <x v="974"/>
    <x v="3"/>
    <n v="335090"/>
    <n v="1509.97"/>
    <x v="850"/>
    <n v="45995"/>
    <x v="2"/>
    <x v="1"/>
    <s v="CUST44038518"/>
    <s v="46-55"/>
    <s v="Other"/>
    <x v="2"/>
  </r>
  <r>
    <x v="975"/>
    <x v="1"/>
    <n v="137366"/>
    <n v="1454.35"/>
    <x v="851"/>
    <n v="44816"/>
    <x v="2"/>
    <x v="0"/>
    <s v="CUST02924046"/>
    <s v="36-45"/>
    <s v="Other"/>
    <x v="7"/>
  </r>
  <r>
    <x v="976"/>
    <x v="0"/>
    <n v="60581"/>
    <n v="1246.99"/>
    <x v="810"/>
    <n v="46822"/>
    <x v="2"/>
    <x v="0"/>
    <s v="CUST91838380"/>
    <s v="26-35"/>
    <s v="Female"/>
    <x v="2"/>
  </r>
  <r>
    <x v="977"/>
    <x v="0"/>
    <n v="216807"/>
    <n v="1703.88"/>
    <x v="852"/>
    <n v="47096"/>
    <x v="2"/>
    <x v="1"/>
    <s v="CUST48602212"/>
    <s v="36-45"/>
    <s v="Male"/>
    <x v="7"/>
  </r>
  <r>
    <x v="978"/>
    <x v="0"/>
    <n v="141379"/>
    <n v="1288.24"/>
    <x v="853"/>
    <n v="46429"/>
    <x v="0"/>
    <x v="0"/>
    <s v="CUST63404306"/>
    <s v="18-25"/>
    <s v="Male"/>
    <x v="8"/>
  </r>
  <r>
    <x v="979"/>
    <x v="3"/>
    <n v="197430"/>
    <n v="520.16"/>
    <x v="105"/>
    <n v="47603"/>
    <x v="1"/>
    <x v="2"/>
    <s v="CUST58906130"/>
    <s v="46-55"/>
    <s v="Male"/>
    <x v="4"/>
  </r>
  <r>
    <x v="980"/>
    <x v="3"/>
    <n v="273532"/>
    <n v="1787.06"/>
    <x v="854"/>
    <n v="47418"/>
    <x v="2"/>
    <x v="2"/>
    <s v="CUST01201519"/>
    <s v="26-35"/>
    <s v="Male"/>
    <x v="6"/>
  </r>
  <r>
    <x v="981"/>
    <x v="2"/>
    <n v="171965"/>
    <n v="919.26"/>
    <x v="855"/>
    <n v="45008"/>
    <x v="0"/>
    <x v="1"/>
    <s v="CUST42550834"/>
    <s v="26-35"/>
    <s v="Male"/>
    <x v="2"/>
  </r>
  <r>
    <x v="982"/>
    <x v="2"/>
    <n v="240438"/>
    <n v="1549.93"/>
    <x v="856"/>
    <n v="45702"/>
    <x v="0"/>
    <x v="1"/>
    <s v="CUST56919473"/>
    <s v="46-55"/>
    <s v="Female"/>
    <x v="6"/>
  </r>
  <r>
    <x v="983"/>
    <x v="2"/>
    <n v="461777"/>
    <n v="1880.56"/>
    <x v="857"/>
    <n v="45229"/>
    <x v="2"/>
    <x v="1"/>
    <s v="CUST76241465"/>
    <s v="56+"/>
    <s v="Male"/>
    <x v="0"/>
  </r>
  <r>
    <x v="984"/>
    <x v="2"/>
    <n v="247626"/>
    <n v="829.14"/>
    <x v="858"/>
    <n v="46596"/>
    <x v="0"/>
    <x v="2"/>
    <s v="CUST77843488"/>
    <s v="56+"/>
    <s v="Female"/>
    <x v="1"/>
  </r>
  <r>
    <x v="985"/>
    <x v="3"/>
    <n v="65489"/>
    <n v="269.74"/>
    <x v="859"/>
    <n v="44827"/>
    <x v="0"/>
    <x v="1"/>
    <s v="CUST34234173"/>
    <s v="26-35"/>
    <s v="Male"/>
    <x v="8"/>
  </r>
  <r>
    <x v="986"/>
    <x v="3"/>
    <n v="351671"/>
    <n v="143.03"/>
    <x v="860"/>
    <n v="47227"/>
    <x v="2"/>
    <x v="0"/>
    <s v="CUST53665257"/>
    <s v="56+"/>
    <s v="Female"/>
    <x v="3"/>
  </r>
  <r>
    <x v="987"/>
    <x v="0"/>
    <n v="147663"/>
    <n v="268.76"/>
    <x v="861"/>
    <n v="44586"/>
    <x v="0"/>
    <x v="1"/>
    <s v="CUST43028954"/>
    <s v="56+"/>
    <s v="Female"/>
    <x v="3"/>
  </r>
  <r>
    <x v="988"/>
    <x v="2"/>
    <n v="223867"/>
    <n v="388.12"/>
    <x v="862"/>
    <n v="47475"/>
    <x v="0"/>
    <x v="2"/>
    <s v="CUST28678258"/>
    <s v="56+"/>
    <s v="Male"/>
    <x v="6"/>
  </r>
  <r>
    <x v="989"/>
    <x v="1"/>
    <n v="46416"/>
    <n v="1550.34"/>
    <x v="863"/>
    <n v="45944"/>
    <x v="2"/>
    <x v="1"/>
    <s v="CUST57078534"/>
    <s v="56+"/>
    <s v="Other"/>
    <x v="1"/>
  </r>
  <r>
    <x v="990"/>
    <x v="2"/>
    <n v="79373"/>
    <n v="860.66"/>
    <x v="153"/>
    <n v="44960"/>
    <x v="2"/>
    <x v="2"/>
    <s v="CUST67064326"/>
    <s v="18-25"/>
    <s v="Other"/>
    <x v="1"/>
  </r>
  <r>
    <x v="991"/>
    <x v="1"/>
    <n v="476819"/>
    <n v="1978.09"/>
    <x v="531"/>
    <n v="47410"/>
    <x v="2"/>
    <x v="2"/>
    <s v="CUST88974312"/>
    <s v="18-25"/>
    <s v="Other"/>
    <x v="7"/>
  </r>
  <r>
    <x v="992"/>
    <x v="3"/>
    <n v="90182"/>
    <n v="1191.56"/>
    <x v="824"/>
    <n v="46589"/>
    <x v="0"/>
    <x v="1"/>
    <s v="CUST39775134"/>
    <s v="56+"/>
    <s v="Male"/>
    <x v="7"/>
  </r>
  <r>
    <x v="993"/>
    <x v="2"/>
    <n v="11946"/>
    <n v="1586.35"/>
    <x v="864"/>
    <n v="45817"/>
    <x v="0"/>
    <x v="1"/>
    <s v="CUST67112766"/>
    <s v="56+"/>
    <s v="Other"/>
    <x v="8"/>
  </r>
  <r>
    <x v="994"/>
    <x v="3"/>
    <n v="225155"/>
    <n v="451.73"/>
    <x v="101"/>
    <n v="46516"/>
    <x v="2"/>
    <x v="0"/>
    <s v="CUST28007772"/>
    <s v="56+"/>
    <s v="Female"/>
    <x v="7"/>
  </r>
  <r>
    <x v="995"/>
    <x v="0"/>
    <n v="117410"/>
    <n v="1249.07"/>
    <x v="865"/>
    <n v="46191"/>
    <x v="0"/>
    <x v="0"/>
    <s v="CUST20442550"/>
    <s v="46-55"/>
    <s v="Male"/>
    <x v="8"/>
  </r>
  <r>
    <x v="996"/>
    <x v="2"/>
    <n v="165025"/>
    <n v="1557.45"/>
    <x v="866"/>
    <n v="46026"/>
    <x v="2"/>
    <x v="0"/>
    <s v="CUST41756964"/>
    <s v="56+"/>
    <s v="Male"/>
    <x v="0"/>
  </r>
  <r>
    <x v="997"/>
    <x v="3"/>
    <n v="41252"/>
    <n v="1246.83"/>
    <x v="867"/>
    <n v="45409"/>
    <x v="2"/>
    <x v="0"/>
    <s v="CUST80341849"/>
    <s v="18-25"/>
    <s v="Other"/>
    <x v="7"/>
  </r>
  <r>
    <x v="998"/>
    <x v="1"/>
    <n v="380387"/>
    <n v="1487.79"/>
    <x v="868"/>
    <n v="44247"/>
    <x v="2"/>
    <x v="0"/>
    <s v="CUST61699442"/>
    <s v="56+"/>
    <s v="Female"/>
    <x v="0"/>
  </r>
  <r>
    <x v="999"/>
    <x v="3"/>
    <n v="306883"/>
    <n v="558.99"/>
    <x v="424"/>
    <n v="45252"/>
    <x v="2"/>
    <x v="1"/>
    <s v="CUST08745607"/>
    <s v="18-25"/>
    <s v="Female"/>
    <x v="5"/>
  </r>
  <r>
    <x v="1000"/>
    <x v="2"/>
    <n v="434183"/>
    <n v="1781.37"/>
    <x v="170"/>
    <n v="46590"/>
    <x v="1"/>
    <x v="1"/>
    <s v="CUST87522482"/>
    <s v="56+"/>
    <s v="Female"/>
    <x v="3"/>
  </r>
  <r>
    <x v="1001"/>
    <x v="2"/>
    <n v="237668"/>
    <n v="1919.99"/>
    <x v="869"/>
    <n v="47721"/>
    <x v="1"/>
    <x v="2"/>
    <s v="CUST22979259"/>
    <s v="36-45"/>
    <s v="Female"/>
    <x v="6"/>
  </r>
  <r>
    <x v="1002"/>
    <x v="2"/>
    <n v="199531"/>
    <n v="1002.6"/>
    <x v="870"/>
    <n v="44380"/>
    <x v="2"/>
    <x v="2"/>
    <s v="CUST05448990"/>
    <s v="56+"/>
    <s v="Other"/>
    <x v="9"/>
  </r>
  <r>
    <x v="1003"/>
    <x v="2"/>
    <n v="307255"/>
    <n v="320.95999999999998"/>
    <x v="871"/>
    <n v="46997"/>
    <x v="1"/>
    <x v="2"/>
    <s v="CUST80620284"/>
    <s v="26-35"/>
    <s v="Female"/>
    <x v="4"/>
  </r>
  <r>
    <x v="1004"/>
    <x v="1"/>
    <n v="473362"/>
    <n v="748.59"/>
    <x v="872"/>
    <n v="45958"/>
    <x v="1"/>
    <x v="2"/>
    <s v="CUST90674765"/>
    <s v="46-55"/>
    <s v="Female"/>
    <x v="5"/>
  </r>
  <r>
    <x v="1005"/>
    <x v="3"/>
    <n v="439132"/>
    <n v="825.18"/>
    <x v="873"/>
    <n v="48657"/>
    <x v="0"/>
    <x v="0"/>
    <s v="CUST44416294"/>
    <s v="18-25"/>
    <s v="Other"/>
    <x v="6"/>
  </r>
  <r>
    <x v="1006"/>
    <x v="0"/>
    <n v="322423"/>
    <n v="502.98"/>
    <x v="874"/>
    <n v="47197"/>
    <x v="2"/>
    <x v="0"/>
    <s v="CUST77141677"/>
    <s v="26-35"/>
    <s v="Male"/>
    <x v="6"/>
  </r>
  <r>
    <x v="1007"/>
    <x v="3"/>
    <n v="271971"/>
    <n v="158.27000000000001"/>
    <x v="875"/>
    <n v="46606"/>
    <x v="1"/>
    <x v="2"/>
    <s v="CUST39434727"/>
    <s v="56+"/>
    <s v="Female"/>
    <x v="8"/>
  </r>
  <r>
    <x v="1008"/>
    <x v="3"/>
    <n v="120233"/>
    <n v="538.62"/>
    <x v="867"/>
    <n v="45939"/>
    <x v="1"/>
    <x v="0"/>
    <s v="CUST25664706"/>
    <s v="56+"/>
    <s v="Male"/>
    <x v="7"/>
  </r>
  <r>
    <x v="1009"/>
    <x v="0"/>
    <n v="349926"/>
    <n v="1988.96"/>
    <x v="436"/>
    <n v="47511"/>
    <x v="0"/>
    <x v="1"/>
    <s v="CUST26183899"/>
    <s v="46-55"/>
    <s v="Female"/>
    <x v="1"/>
  </r>
  <r>
    <x v="1010"/>
    <x v="0"/>
    <n v="229327"/>
    <n v="1200.6300000000001"/>
    <x v="876"/>
    <n v="45241"/>
    <x v="1"/>
    <x v="0"/>
    <s v="CUST32422139"/>
    <s v="56+"/>
    <s v="Female"/>
    <x v="9"/>
  </r>
  <r>
    <x v="1011"/>
    <x v="0"/>
    <n v="435880"/>
    <n v="491.39"/>
    <x v="746"/>
    <n v="45291"/>
    <x v="1"/>
    <x v="2"/>
    <s v="CUST28636367"/>
    <s v="56+"/>
    <s v="Other"/>
    <x v="3"/>
  </r>
  <r>
    <x v="1012"/>
    <x v="3"/>
    <n v="32092"/>
    <n v="651.5"/>
    <x v="877"/>
    <n v="42776"/>
    <x v="0"/>
    <x v="2"/>
    <s v="CUST38077133"/>
    <s v="56+"/>
    <s v="Male"/>
    <x v="5"/>
  </r>
  <r>
    <x v="1013"/>
    <x v="2"/>
    <n v="477474"/>
    <n v="931.7"/>
    <x v="878"/>
    <n v="47941"/>
    <x v="0"/>
    <x v="2"/>
    <s v="CUST92557259"/>
    <s v="56+"/>
    <s v="Female"/>
    <x v="1"/>
  </r>
  <r>
    <x v="1014"/>
    <x v="3"/>
    <n v="489052"/>
    <n v="756.9"/>
    <x v="690"/>
    <n v="47694"/>
    <x v="0"/>
    <x v="2"/>
    <s v="CUST51111317"/>
    <s v="36-45"/>
    <s v="Other"/>
    <x v="6"/>
  </r>
  <r>
    <x v="1015"/>
    <x v="0"/>
    <n v="136519"/>
    <n v="554.36"/>
    <x v="879"/>
    <n v="43348"/>
    <x v="1"/>
    <x v="1"/>
    <s v="CUST00376151"/>
    <s v="26-35"/>
    <s v="Female"/>
    <x v="5"/>
  </r>
  <r>
    <x v="1016"/>
    <x v="0"/>
    <n v="491553"/>
    <n v="974.78"/>
    <x v="880"/>
    <n v="46726"/>
    <x v="1"/>
    <x v="2"/>
    <s v="CUST43474845"/>
    <s v="18-25"/>
    <s v="Other"/>
    <x v="4"/>
  </r>
  <r>
    <x v="1017"/>
    <x v="1"/>
    <n v="205903"/>
    <n v="1326.6"/>
    <x v="881"/>
    <n v="46839"/>
    <x v="1"/>
    <x v="0"/>
    <s v="CUST47750404"/>
    <s v="26-35"/>
    <s v="Other"/>
    <x v="4"/>
  </r>
  <r>
    <x v="1018"/>
    <x v="3"/>
    <n v="96126"/>
    <n v="1371.34"/>
    <x v="272"/>
    <n v="44510"/>
    <x v="0"/>
    <x v="1"/>
    <s v="CUST85445586"/>
    <s v="56+"/>
    <s v="Female"/>
    <x v="10"/>
  </r>
  <r>
    <x v="1019"/>
    <x v="2"/>
    <n v="344772"/>
    <n v="1954.64"/>
    <x v="882"/>
    <n v="45834"/>
    <x v="1"/>
    <x v="2"/>
    <s v="CUST55058209"/>
    <s v="46-55"/>
    <s v="Female"/>
    <x v="5"/>
  </r>
  <r>
    <x v="1020"/>
    <x v="2"/>
    <n v="265293"/>
    <n v="1621.16"/>
    <x v="883"/>
    <n v="43364"/>
    <x v="2"/>
    <x v="2"/>
    <s v="CUST48975513"/>
    <s v="56+"/>
    <s v="Female"/>
    <x v="5"/>
  </r>
  <r>
    <x v="1021"/>
    <x v="1"/>
    <n v="488924"/>
    <n v="1236.6300000000001"/>
    <x v="884"/>
    <n v="46538"/>
    <x v="1"/>
    <x v="1"/>
    <s v="CUST48150903"/>
    <s v="36-45"/>
    <s v="Male"/>
    <x v="6"/>
  </r>
  <r>
    <x v="1022"/>
    <x v="1"/>
    <n v="405434"/>
    <n v="436.33"/>
    <x v="885"/>
    <n v="48234"/>
    <x v="0"/>
    <x v="0"/>
    <s v="CUST76347079"/>
    <s v="26-35"/>
    <s v="Male"/>
    <x v="6"/>
  </r>
  <r>
    <x v="1023"/>
    <x v="3"/>
    <n v="286441"/>
    <n v="1864.15"/>
    <x v="717"/>
    <n v="47265"/>
    <x v="1"/>
    <x v="0"/>
    <s v="CUST59353588"/>
    <s v="56+"/>
    <s v="Male"/>
    <x v="1"/>
  </r>
  <r>
    <x v="1024"/>
    <x v="2"/>
    <n v="296905"/>
    <n v="148.16"/>
    <x v="657"/>
    <n v="46259"/>
    <x v="0"/>
    <x v="1"/>
    <s v="CUST97084481"/>
    <s v="26-35"/>
    <s v="Female"/>
    <x v="3"/>
  </r>
  <r>
    <x v="1025"/>
    <x v="0"/>
    <n v="67018"/>
    <n v="842.07"/>
    <x v="886"/>
    <n v="45953"/>
    <x v="1"/>
    <x v="2"/>
    <s v="CUST15729440"/>
    <s v="36-45"/>
    <s v="Other"/>
    <x v="2"/>
  </r>
  <r>
    <x v="1026"/>
    <x v="3"/>
    <n v="216473"/>
    <n v="1817.14"/>
    <x v="887"/>
    <n v="44099"/>
    <x v="2"/>
    <x v="0"/>
    <s v="CUST51004971"/>
    <s v="56+"/>
    <s v="Other"/>
    <x v="8"/>
  </r>
  <r>
    <x v="1027"/>
    <x v="1"/>
    <n v="168075"/>
    <n v="1402.47"/>
    <x v="517"/>
    <n v="45393"/>
    <x v="1"/>
    <x v="0"/>
    <s v="CUST76099488"/>
    <s v="46-55"/>
    <s v="Male"/>
    <x v="3"/>
  </r>
  <r>
    <x v="1028"/>
    <x v="0"/>
    <n v="97714"/>
    <n v="1498.58"/>
    <x v="888"/>
    <n v="46576"/>
    <x v="2"/>
    <x v="2"/>
    <s v="CUST39647338"/>
    <s v="56+"/>
    <s v="Other"/>
    <x v="3"/>
  </r>
  <r>
    <x v="1029"/>
    <x v="3"/>
    <n v="208073"/>
    <n v="253.07"/>
    <x v="880"/>
    <n v="48198"/>
    <x v="0"/>
    <x v="1"/>
    <s v="CUST45786640"/>
    <s v="18-25"/>
    <s v="Female"/>
    <x v="4"/>
  </r>
  <r>
    <x v="1030"/>
    <x v="0"/>
    <n v="20808"/>
    <n v="1868.37"/>
    <x v="889"/>
    <n v="44472"/>
    <x v="0"/>
    <x v="2"/>
    <s v="CUST84858008"/>
    <s v="36-45"/>
    <s v="Female"/>
    <x v="3"/>
  </r>
  <r>
    <x v="1031"/>
    <x v="0"/>
    <n v="93069"/>
    <n v="1625.86"/>
    <x v="890"/>
    <n v="46083"/>
    <x v="2"/>
    <x v="2"/>
    <s v="CUST57350810"/>
    <s v="56+"/>
    <s v="Female"/>
    <x v="4"/>
  </r>
  <r>
    <x v="1032"/>
    <x v="2"/>
    <n v="260765"/>
    <n v="1500.08"/>
    <x v="799"/>
    <n v="45553"/>
    <x v="1"/>
    <x v="0"/>
    <s v="CUST28258809"/>
    <s v="56+"/>
    <s v="Female"/>
    <x v="0"/>
  </r>
  <r>
    <x v="1033"/>
    <x v="0"/>
    <n v="224846"/>
    <n v="250.66"/>
    <x v="891"/>
    <n v="45452"/>
    <x v="0"/>
    <x v="2"/>
    <s v="CUST92631069"/>
    <s v="56+"/>
    <s v="Female"/>
    <x v="6"/>
  </r>
  <r>
    <x v="1034"/>
    <x v="3"/>
    <n v="269049"/>
    <n v="1168.54"/>
    <x v="892"/>
    <n v="46931"/>
    <x v="2"/>
    <x v="1"/>
    <s v="CUST87054211"/>
    <s v="46-55"/>
    <s v="Male"/>
    <x v="4"/>
  </r>
  <r>
    <x v="1035"/>
    <x v="3"/>
    <n v="113307"/>
    <n v="1798.29"/>
    <x v="893"/>
    <n v="43849"/>
    <x v="2"/>
    <x v="0"/>
    <s v="CUST29327405"/>
    <s v="56+"/>
    <s v="Male"/>
    <x v="0"/>
  </r>
  <r>
    <x v="1036"/>
    <x v="2"/>
    <n v="313895"/>
    <n v="1392.25"/>
    <x v="814"/>
    <n v="44562"/>
    <x v="0"/>
    <x v="1"/>
    <s v="CUST71761032"/>
    <s v="36-45"/>
    <s v="Other"/>
    <x v="0"/>
  </r>
  <r>
    <x v="1037"/>
    <x v="0"/>
    <n v="153244"/>
    <n v="1464.06"/>
    <x v="532"/>
    <n v="44243"/>
    <x v="2"/>
    <x v="0"/>
    <s v="CUST41638643"/>
    <s v="26-35"/>
    <s v="Other"/>
    <x v="8"/>
  </r>
  <r>
    <x v="1038"/>
    <x v="3"/>
    <n v="371737"/>
    <n v="1988.42"/>
    <x v="894"/>
    <n v="45841"/>
    <x v="2"/>
    <x v="1"/>
    <s v="CUST91932461"/>
    <s v="56+"/>
    <s v="Male"/>
    <x v="6"/>
  </r>
  <r>
    <x v="1039"/>
    <x v="1"/>
    <n v="13225"/>
    <n v="543.74"/>
    <x v="895"/>
    <n v="44779"/>
    <x v="0"/>
    <x v="0"/>
    <s v="CUST76280899"/>
    <s v="26-35"/>
    <s v="Female"/>
    <x v="1"/>
  </r>
  <r>
    <x v="1040"/>
    <x v="3"/>
    <n v="144308"/>
    <n v="650.11"/>
    <x v="896"/>
    <n v="45877"/>
    <x v="0"/>
    <x v="2"/>
    <s v="CUST64402425"/>
    <s v="56+"/>
    <s v="Other"/>
    <x v="1"/>
  </r>
  <r>
    <x v="1041"/>
    <x v="1"/>
    <n v="375145"/>
    <n v="1721.39"/>
    <x v="897"/>
    <n v="46979"/>
    <x v="2"/>
    <x v="0"/>
    <s v="CUST31049765"/>
    <s v="46-55"/>
    <s v="Female"/>
    <x v="3"/>
  </r>
  <r>
    <x v="1042"/>
    <x v="2"/>
    <n v="366924"/>
    <n v="1084.4100000000001"/>
    <x v="898"/>
    <n v="45284"/>
    <x v="2"/>
    <x v="1"/>
    <s v="CUST24156688"/>
    <s v="56+"/>
    <s v="Other"/>
    <x v="3"/>
  </r>
  <r>
    <x v="1043"/>
    <x v="3"/>
    <n v="490902"/>
    <n v="339.66"/>
    <x v="330"/>
    <n v="43965"/>
    <x v="1"/>
    <x v="2"/>
    <s v="CUST26092604"/>
    <s v="18-25"/>
    <s v="Other"/>
    <x v="5"/>
  </r>
  <r>
    <x v="1044"/>
    <x v="0"/>
    <n v="395841"/>
    <n v="1006.99"/>
    <x v="703"/>
    <n v="46216"/>
    <x v="2"/>
    <x v="0"/>
    <s v="CUST34127687"/>
    <s v="36-45"/>
    <s v="Female"/>
    <x v="4"/>
  </r>
  <r>
    <x v="1045"/>
    <x v="0"/>
    <n v="493491"/>
    <n v="1314.28"/>
    <x v="890"/>
    <n v="48179"/>
    <x v="2"/>
    <x v="0"/>
    <s v="CUST69641136"/>
    <s v="56+"/>
    <s v="Female"/>
    <x v="4"/>
  </r>
  <r>
    <x v="1046"/>
    <x v="1"/>
    <n v="448034"/>
    <n v="1152.97"/>
    <x v="899"/>
    <n v="45944"/>
    <x v="1"/>
    <x v="2"/>
    <s v="CUST97879695"/>
    <s v="36-45"/>
    <s v="Male"/>
    <x v="9"/>
  </r>
  <r>
    <x v="1047"/>
    <x v="1"/>
    <n v="450948"/>
    <n v="867.42"/>
    <x v="900"/>
    <n v="43483"/>
    <x v="0"/>
    <x v="0"/>
    <s v="CUST71225485"/>
    <s v="36-45"/>
    <s v="Other"/>
    <x v="8"/>
  </r>
  <r>
    <x v="1048"/>
    <x v="1"/>
    <n v="204208"/>
    <n v="332.35"/>
    <x v="416"/>
    <n v="45354"/>
    <x v="2"/>
    <x v="1"/>
    <s v="CUST55740087"/>
    <s v="18-25"/>
    <s v="Female"/>
    <x v="9"/>
  </r>
  <r>
    <x v="1049"/>
    <x v="3"/>
    <n v="280509"/>
    <n v="1631.01"/>
    <x v="901"/>
    <n v="45176"/>
    <x v="0"/>
    <x v="1"/>
    <s v="CUST81280296"/>
    <s v="56+"/>
    <s v="Other"/>
    <x v="5"/>
  </r>
  <r>
    <x v="1050"/>
    <x v="0"/>
    <n v="248557"/>
    <n v="671.71"/>
    <x v="902"/>
    <n v="48359"/>
    <x v="2"/>
    <x v="0"/>
    <s v="CUST71549116"/>
    <s v="26-35"/>
    <s v="Male"/>
    <x v="6"/>
  </r>
  <r>
    <x v="1051"/>
    <x v="0"/>
    <n v="363692"/>
    <n v="694.06"/>
    <x v="685"/>
    <n v="43145"/>
    <x v="2"/>
    <x v="2"/>
    <s v="CUST19141323"/>
    <s v="56+"/>
    <s v="Male"/>
    <x v="9"/>
  </r>
  <r>
    <x v="1052"/>
    <x v="1"/>
    <n v="462742"/>
    <n v="680.96"/>
    <x v="903"/>
    <n v="46102"/>
    <x v="2"/>
    <x v="2"/>
    <s v="CUST39434727"/>
    <s v="56+"/>
    <s v="Female"/>
    <x v="1"/>
  </r>
  <r>
    <x v="1053"/>
    <x v="0"/>
    <n v="335837"/>
    <n v="296.79000000000002"/>
    <x v="904"/>
    <n v="43947"/>
    <x v="0"/>
    <x v="1"/>
    <s v="CUST68066282"/>
    <s v="36-45"/>
    <s v="Male"/>
    <x v="9"/>
  </r>
  <r>
    <x v="1054"/>
    <x v="2"/>
    <n v="161941"/>
    <n v="1071.32"/>
    <x v="905"/>
    <n v="45440"/>
    <x v="1"/>
    <x v="2"/>
    <s v="CUST50829047"/>
    <s v="46-55"/>
    <s v="Male"/>
    <x v="9"/>
  </r>
  <r>
    <x v="1055"/>
    <x v="2"/>
    <n v="48451"/>
    <n v="735.8"/>
    <x v="420"/>
    <n v="45292"/>
    <x v="0"/>
    <x v="0"/>
    <s v="CUST07244824"/>
    <s v="56+"/>
    <s v="Other"/>
    <x v="2"/>
  </r>
  <r>
    <x v="1056"/>
    <x v="3"/>
    <n v="236415"/>
    <n v="1017.54"/>
    <x v="906"/>
    <n v="45925"/>
    <x v="1"/>
    <x v="1"/>
    <s v="CUST12138426"/>
    <s v="36-45"/>
    <s v="Male"/>
    <x v="2"/>
  </r>
  <r>
    <x v="1057"/>
    <x v="2"/>
    <n v="156546"/>
    <n v="1733.75"/>
    <x v="907"/>
    <n v="42679"/>
    <x v="2"/>
    <x v="1"/>
    <s v="CUST17600382"/>
    <s v="26-35"/>
    <s v="Female"/>
    <x v="5"/>
  </r>
  <r>
    <x v="1058"/>
    <x v="1"/>
    <n v="107495"/>
    <n v="492.66"/>
    <x v="908"/>
    <n v="44700"/>
    <x v="0"/>
    <x v="0"/>
    <s v="CUST60031192"/>
    <s v="18-25"/>
    <s v="Male"/>
    <x v="9"/>
  </r>
  <r>
    <x v="1059"/>
    <x v="1"/>
    <n v="186877"/>
    <n v="1149.75"/>
    <x v="909"/>
    <n v="46536"/>
    <x v="0"/>
    <x v="0"/>
    <s v="CUST12596512"/>
    <s v="56+"/>
    <s v="Male"/>
    <x v="4"/>
  </r>
  <r>
    <x v="1060"/>
    <x v="1"/>
    <n v="334963"/>
    <n v="107.72"/>
    <x v="910"/>
    <n v="47591"/>
    <x v="1"/>
    <x v="1"/>
    <s v="CUST91053694"/>
    <s v="18-25"/>
    <s v="Male"/>
    <x v="4"/>
  </r>
  <r>
    <x v="1061"/>
    <x v="1"/>
    <n v="95747"/>
    <n v="1278.81"/>
    <x v="911"/>
    <n v="44731"/>
    <x v="0"/>
    <x v="1"/>
    <s v="CUST35415891"/>
    <s v="18-25"/>
    <s v="Other"/>
    <x v="1"/>
  </r>
  <r>
    <x v="1062"/>
    <x v="2"/>
    <n v="321786"/>
    <n v="1764.6"/>
    <x v="912"/>
    <n v="46975"/>
    <x v="2"/>
    <x v="0"/>
    <s v="CUST45148477"/>
    <s v="56+"/>
    <s v="Male"/>
    <x v="2"/>
  </r>
  <r>
    <x v="1063"/>
    <x v="3"/>
    <n v="139393"/>
    <n v="764.97"/>
    <x v="913"/>
    <n v="47727"/>
    <x v="1"/>
    <x v="1"/>
    <s v="CUST81583434"/>
    <s v="26-35"/>
    <s v="Male"/>
    <x v="2"/>
  </r>
  <r>
    <x v="1064"/>
    <x v="0"/>
    <n v="361914"/>
    <n v="370.55"/>
    <x v="914"/>
    <n v="46434"/>
    <x v="0"/>
    <x v="1"/>
    <s v="CUST31631183"/>
    <s v="56+"/>
    <s v="Other"/>
    <x v="2"/>
  </r>
  <r>
    <x v="1065"/>
    <x v="2"/>
    <n v="140541"/>
    <n v="947.85"/>
    <x v="915"/>
    <n v="44883"/>
    <x v="0"/>
    <x v="1"/>
    <s v="CUST90055777"/>
    <s v="56+"/>
    <s v="Female"/>
    <x v="3"/>
  </r>
  <r>
    <x v="1066"/>
    <x v="0"/>
    <n v="297933"/>
    <n v="1337.97"/>
    <x v="110"/>
    <n v="48838"/>
    <x v="0"/>
    <x v="0"/>
    <s v="CUST03789210"/>
    <s v="18-25"/>
    <s v="Other"/>
    <x v="4"/>
  </r>
  <r>
    <x v="1067"/>
    <x v="2"/>
    <n v="68544"/>
    <n v="928.47"/>
    <x v="916"/>
    <n v="44299"/>
    <x v="0"/>
    <x v="0"/>
    <s v="CUST21904355"/>
    <s v="56+"/>
    <s v="Other"/>
    <x v="8"/>
  </r>
  <r>
    <x v="1068"/>
    <x v="3"/>
    <n v="480975"/>
    <n v="1420.86"/>
    <x v="917"/>
    <n v="45433"/>
    <x v="2"/>
    <x v="0"/>
    <s v="CUST46386527"/>
    <s v="56+"/>
    <s v="Other"/>
    <x v="2"/>
  </r>
  <r>
    <x v="1069"/>
    <x v="2"/>
    <n v="312790"/>
    <n v="1264.0899999999999"/>
    <x v="918"/>
    <n v="43424"/>
    <x v="1"/>
    <x v="1"/>
    <s v="CUST76960209"/>
    <s v="26-35"/>
    <s v="Other"/>
    <x v="8"/>
  </r>
  <r>
    <x v="1070"/>
    <x v="1"/>
    <n v="426180"/>
    <n v="194.82"/>
    <x v="782"/>
    <n v="47513"/>
    <x v="2"/>
    <x v="1"/>
    <s v="CUST26214584"/>
    <s v="18-25"/>
    <s v="Female"/>
    <x v="3"/>
  </r>
  <r>
    <x v="1071"/>
    <x v="2"/>
    <n v="302746"/>
    <n v="1603.86"/>
    <x v="919"/>
    <n v="45133"/>
    <x v="1"/>
    <x v="0"/>
    <s v="CUST36050741"/>
    <s v="56+"/>
    <s v="Other"/>
    <x v="5"/>
  </r>
  <r>
    <x v="1072"/>
    <x v="1"/>
    <n v="432298"/>
    <n v="1160.47"/>
    <x v="492"/>
    <n v="45993"/>
    <x v="2"/>
    <x v="1"/>
    <s v="CUST82850738"/>
    <s v="18-25"/>
    <s v="Other"/>
    <x v="3"/>
  </r>
  <r>
    <x v="1073"/>
    <x v="2"/>
    <n v="55029"/>
    <n v="783.51"/>
    <x v="920"/>
    <n v="47642"/>
    <x v="1"/>
    <x v="1"/>
    <s v="CUST93857577"/>
    <s v="18-25"/>
    <s v="Female"/>
    <x v="2"/>
  </r>
  <r>
    <x v="1074"/>
    <x v="0"/>
    <n v="107683"/>
    <n v="1902.2"/>
    <x v="259"/>
    <n v="44256"/>
    <x v="2"/>
    <x v="1"/>
    <s v="CUST20768799"/>
    <s v="56+"/>
    <s v="Other"/>
    <x v="9"/>
  </r>
  <r>
    <x v="1075"/>
    <x v="2"/>
    <n v="61633"/>
    <n v="510.71"/>
    <x v="921"/>
    <n v="42837"/>
    <x v="0"/>
    <x v="1"/>
    <s v="CUST82201328"/>
    <s v="56+"/>
    <s v="Male"/>
    <x v="9"/>
  </r>
  <r>
    <x v="1076"/>
    <x v="0"/>
    <n v="189308"/>
    <n v="1045.02"/>
    <x v="922"/>
    <n v="45972"/>
    <x v="1"/>
    <x v="0"/>
    <s v="CUST03158868"/>
    <s v="56+"/>
    <s v="Female"/>
    <x v="1"/>
  </r>
  <r>
    <x v="1077"/>
    <x v="2"/>
    <n v="434716"/>
    <n v="1585.5"/>
    <x v="923"/>
    <n v="46297"/>
    <x v="1"/>
    <x v="2"/>
    <s v="CUST69853377"/>
    <s v="56+"/>
    <s v="Male"/>
    <x v="4"/>
  </r>
  <r>
    <x v="1078"/>
    <x v="0"/>
    <n v="31096"/>
    <n v="714.11"/>
    <x v="470"/>
    <n v="44903"/>
    <x v="1"/>
    <x v="1"/>
    <s v="CUST44281467"/>
    <s v="46-55"/>
    <s v="Male"/>
    <x v="9"/>
  </r>
  <r>
    <x v="1079"/>
    <x v="2"/>
    <n v="101574"/>
    <n v="1119.6199999999999"/>
    <x v="341"/>
    <n v="46651"/>
    <x v="0"/>
    <x v="2"/>
    <s v="CUST40565180"/>
    <s v="36-45"/>
    <s v="Male"/>
    <x v="0"/>
  </r>
  <r>
    <x v="1080"/>
    <x v="1"/>
    <n v="359550"/>
    <n v="1746.43"/>
    <x v="596"/>
    <n v="45210"/>
    <x v="0"/>
    <x v="1"/>
    <s v="CUST14360985"/>
    <s v="56+"/>
    <s v="Other"/>
    <x v="5"/>
  </r>
  <r>
    <x v="1081"/>
    <x v="0"/>
    <n v="450228"/>
    <n v="731.4"/>
    <x v="924"/>
    <n v="44701"/>
    <x v="2"/>
    <x v="0"/>
    <s v="CUST95152808"/>
    <s v="56+"/>
    <s v="Other"/>
    <x v="3"/>
  </r>
  <r>
    <x v="1082"/>
    <x v="2"/>
    <n v="93577"/>
    <n v="837.41"/>
    <x v="925"/>
    <n v="45151"/>
    <x v="1"/>
    <x v="0"/>
    <s v="CUST35883503"/>
    <s v="36-45"/>
    <s v="Other"/>
    <x v="7"/>
  </r>
  <r>
    <x v="1083"/>
    <x v="0"/>
    <n v="73768"/>
    <n v="1066.78"/>
    <x v="926"/>
    <n v="46406"/>
    <x v="1"/>
    <x v="1"/>
    <s v="CUST74437728"/>
    <s v="46-55"/>
    <s v="Female"/>
    <x v="1"/>
  </r>
  <r>
    <x v="1084"/>
    <x v="3"/>
    <n v="383334"/>
    <n v="1430.49"/>
    <x v="798"/>
    <n v="47832"/>
    <x v="1"/>
    <x v="0"/>
    <s v="CUST01544560"/>
    <s v="56+"/>
    <s v="Female"/>
    <x v="1"/>
  </r>
  <r>
    <x v="1085"/>
    <x v="3"/>
    <n v="274265"/>
    <n v="946.81"/>
    <x v="927"/>
    <n v="43941"/>
    <x v="2"/>
    <x v="1"/>
    <s v="CUST09846051"/>
    <s v="18-25"/>
    <s v="Other"/>
    <x v="0"/>
  </r>
  <r>
    <x v="1086"/>
    <x v="0"/>
    <n v="116065"/>
    <n v="1436.17"/>
    <x v="928"/>
    <n v="47849"/>
    <x v="1"/>
    <x v="2"/>
    <s v="CUST25167839"/>
    <s v="46-55"/>
    <s v="Other"/>
    <x v="1"/>
  </r>
  <r>
    <x v="1087"/>
    <x v="3"/>
    <n v="104234"/>
    <n v="671.59"/>
    <x v="209"/>
    <n v="44241"/>
    <x v="2"/>
    <x v="2"/>
    <s v="CUST78768706"/>
    <s v="18-25"/>
    <s v="Male"/>
    <x v="9"/>
  </r>
  <r>
    <x v="1088"/>
    <x v="2"/>
    <n v="83369"/>
    <n v="459.52"/>
    <x v="708"/>
    <n v="46032"/>
    <x v="1"/>
    <x v="2"/>
    <s v="CUST44692135"/>
    <s v="18-25"/>
    <s v="Other"/>
    <x v="0"/>
  </r>
  <r>
    <x v="1089"/>
    <x v="1"/>
    <n v="291591"/>
    <n v="895.12"/>
    <x v="929"/>
    <n v="44978"/>
    <x v="1"/>
    <x v="0"/>
    <s v="CUST57383224"/>
    <s v="18-25"/>
    <s v="Other"/>
    <x v="5"/>
  </r>
  <r>
    <x v="1090"/>
    <x v="1"/>
    <n v="254120"/>
    <n v="488.55"/>
    <x v="930"/>
    <n v="44111"/>
    <x v="2"/>
    <x v="0"/>
    <s v="CUST69853377"/>
    <s v="56+"/>
    <s v="Male"/>
    <x v="9"/>
  </r>
  <r>
    <x v="1091"/>
    <x v="2"/>
    <n v="117077"/>
    <n v="120.49"/>
    <x v="931"/>
    <n v="45218"/>
    <x v="1"/>
    <x v="0"/>
    <s v="CUST91136281"/>
    <s v="36-45"/>
    <s v="Other"/>
    <x v="2"/>
  </r>
  <r>
    <x v="1092"/>
    <x v="2"/>
    <n v="467805"/>
    <n v="548.62"/>
    <x v="932"/>
    <n v="44917"/>
    <x v="0"/>
    <x v="1"/>
    <s v="CUST88294403"/>
    <s v="56+"/>
    <s v="Male"/>
    <x v="7"/>
  </r>
  <r>
    <x v="1093"/>
    <x v="1"/>
    <n v="235909"/>
    <n v="1203.02"/>
    <x v="933"/>
    <n v="45709"/>
    <x v="0"/>
    <x v="2"/>
    <s v="CUST89101661"/>
    <s v="56+"/>
    <s v="Female"/>
    <x v="9"/>
  </r>
  <r>
    <x v="1094"/>
    <x v="1"/>
    <n v="72381"/>
    <n v="901.33"/>
    <x v="934"/>
    <n v="47257"/>
    <x v="2"/>
    <x v="0"/>
    <s v="CUST25828676"/>
    <s v="46-55"/>
    <s v="Other"/>
    <x v="4"/>
  </r>
  <r>
    <x v="1095"/>
    <x v="0"/>
    <n v="234912"/>
    <n v="419.12"/>
    <x v="345"/>
    <n v="46097"/>
    <x v="1"/>
    <x v="2"/>
    <s v="CUST73141277"/>
    <s v="18-25"/>
    <s v="Other"/>
    <x v="3"/>
  </r>
  <r>
    <x v="1096"/>
    <x v="3"/>
    <n v="246388"/>
    <n v="1184.6199999999999"/>
    <x v="935"/>
    <n v="45460"/>
    <x v="2"/>
    <x v="2"/>
    <s v="CUST79849439"/>
    <s v="36-45"/>
    <s v="Male"/>
    <x v="5"/>
  </r>
  <r>
    <x v="1097"/>
    <x v="0"/>
    <n v="358858"/>
    <n v="1386.24"/>
    <x v="700"/>
    <n v="46114"/>
    <x v="2"/>
    <x v="0"/>
    <s v="CUST98331108"/>
    <s v="46-55"/>
    <s v="Female"/>
    <x v="7"/>
  </r>
  <r>
    <x v="1098"/>
    <x v="2"/>
    <n v="144521"/>
    <n v="366.72"/>
    <x v="936"/>
    <n v="46922"/>
    <x v="0"/>
    <x v="0"/>
    <s v="CUST56082389"/>
    <s v="26-35"/>
    <s v="Female"/>
    <x v="6"/>
  </r>
  <r>
    <x v="1099"/>
    <x v="2"/>
    <n v="30699"/>
    <n v="1340.93"/>
    <x v="937"/>
    <n v="47600"/>
    <x v="1"/>
    <x v="2"/>
    <s v="CUST07468344"/>
    <s v="18-25"/>
    <s v="Female"/>
    <x v="1"/>
  </r>
  <r>
    <x v="1100"/>
    <x v="0"/>
    <n v="81558"/>
    <n v="378.2"/>
    <x v="938"/>
    <n v="45530"/>
    <x v="1"/>
    <x v="2"/>
    <s v="CUST24472456"/>
    <s v="36-45"/>
    <s v="Male"/>
    <x v="5"/>
  </r>
  <r>
    <x v="1101"/>
    <x v="2"/>
    <n v="161000"/>
    <n v="836.7"/>
    <x v="939"/>
    <n v="44532"/>
    <x v="1"/>
    <x v="0"/>
    <s v="CUST27280279"/>
    <s v="56+"/>
    <s v="Other"/>
    <x v="3"/>
  </r>
  <r>
    <x v="1102"/>
    <x v="1"/>
    <n v="194304"/>
    <n v="513.39"/>
    <x v="940"/>
    <n v="45464"/>
    <x v="1"/>
    <x v="1"/>
    <s v="CUST34809863"/>
    <s v="26-35"/>
    <s v="Male"/>
    <x v="0"/>
  </r>
  <r>
    <x v="1103"/>
    <x v="2"/>
    <n v="168473"/>
    <n v="895.71"/>
    <x v="941"/>
    <n v="44463"/>
    <x v="2"/>
    <x v="2"/>
    <s v="CUST92361788"/>
    <s v="46-55"/>
    <s v="Female"/>
    <x v="0"/>
  </r>
  <r>
    <x v="1104"/>
    <x v="3"/>
    <n v="411684"/>
    <n v="1325.34"/>
    <x v="571"/>
    <n v="45368"/>
    <x v="2"/>
    <x v="1"/>
    <s v="CUST80003725"/>
    <s v="26-35"/>
    <s v="Male"/>
    <x v="7"/>
  </r>
  <r>
    <x v="1105"/>
    <x v="2"/>
    <n v="484704"/>
    <n v="1655.96"/>
    <x v="942"/>
    <n v="45680"/>
    <x v="1"/>
    <x v="1"/>
    <s v="CUST44410921"/>
    <s v="56+"/>
    <s v="Female"/>
    <x v="0"/>
  </r>
  <r>
    <x v="1106"/>
    <x v="2"/>
    <n v="145493"/>
    <n v="1168.95"/>
    <x v="943"/>
    <n v="44260"/>
    <x v="0"/>
    <x v="0"/>
    <s v="CUST27984197"/>
    <s v="56+"/>
    <s v="Male"/>
    <x v="0"/>
  </r>
  <r>
    <x v="1107"/>
    <x v="2"/>
    <n v="441115"/>
    <n v="777.48"/>
    <x v="944"/>
    <n v="47637"/>
    <x v="1"/>
    <x v="2"/>
    <s v="CUST32845434"/>
    <s v="18-25"/>
    <s v="Female"/>
    <x v="6"/>
  </r>
  <r>
    <x v="1108"/>
    <x v="2"/>
    <n v="498724"/>
    <n v="1093.48"/>
    <x v="945"/>
    <n v="47665"/>
    <x v="2"/>
    <x v="1"/>
    <s v="CUST62087566"/>
    <s v="56+"/>
    <s v="Other"/>
    <x v="3"/>
  </r>
  <r>
    <x v="1109"/>
    <x v="0"/>
    <n v="161428"/>
    <n v="1020.5"/>
    <x v="946"/>
    <n v="46990"/>
    <x v="2"/>
    <x v="1"/>
    <s v="CUST54414917"/>
    <s v="26-35"/>
    <s v="Other"/>
    <x v="3"/>
  </r>
  <r>
    <x v="1110"/>
    <x v="2"/>
    <n v="183840"/>
    <n v="204.94"/>
    <x v="947"/>
    <n v="45510"/>
    <x v="2"/>
    <x v="0"/>
    <s v="CUST78378678"/>
    <s v="56+"/>
    <s v="Other"/>
    <x v="0"/>
  </r>
  <r>
    <x v="1111"/>
    <x v="0"/>
    <n v="266905"/>
    <n v="1611.98"/>
    <x v="948"/>
    <n v="46070"/>
    <x v="2"/>
    <x v="2"/>
    <s v="CUST39927411"/>
    <s v="56+"/>
    <s v="Other"/>
    <x v="4"/>
  </r>
  <r>
    <x v="1112"/>
    <x v="3"/>
    <n v="398870"/>
    <n v="1916.87"/>
    <x v="949"/>
    <n v="45543"/>
    <x v="2"/>
    <x v="1"/>
    <s v="CUST74784564"/>
    <s v="46-55"/>
    <s v="Female"/>
    <x v="5"/>
  </r>
  <r>
    <x v="1113"/>
    <x v="0"/>
    <n v="160201"/>
    <n v="1663.23"/>
    <x v="160"/>
    <n v="47824"/>
    <x v="0"/>
    <x v="0"/>
    <s v="CUST87543401"/>
    <s v="26-35"/>
    <s v="Other"/>
    <x v="2"/>
  </r>
  <r>
    <x v="1114"/>
    <x v="0"/>
    <n v="40778"/>
    <n v="632.66"/>
    <x v="950"/>
    <n v="44579"/>
    <x v="0"/>
    <x v="0"/>
    <s v="CUST74645435"/>
    <s v="18-25"/>
    <s v="Male"/>
    <x v="5"/>
  </r>
  <r>
    <x v="1115"/>
    <x v="1"/>
    <n v="253355"/>
    <n v="339.04"/>
    <x v="175"/>
    <n v="47659"/>
    <x v="2"/>
    <x v="0"/>
    <s v="CUST72317473"/>
    <s v="56+"/>
    <s v="Male"/>
    <x v="4"/>
  </r>
  <r>
    <x v="1116"/>
    <x v="2"/>
    <n v="46016"/>
    <n v="763.91"/>
    <x v="951"/>
    <n v="45694"/>
    <x v="2"/>
    <x v="0"/>
    <s v="CUST39846764"/>
    <s v="26-35"/>
    <s v="Female"/>
    <x v="2"/>
  </r>
  <r>
    <x v="1117"/>
    <x v="0"/>
    <n v="307716"/>
    <n v="1194.32"/>
    <x v="952"/>
    <n v="44594"/>
    <x v="0"/>
    <x v="2"/>
    <s v="CUST75487537"/>
    <s v="26-35"/>
    <s v="Other"/>
    <x v="9"/>
  </r>
  <r>
    <x v="1118"/>
    <x v="2"/>
    <n v="151673"/>
    <n v="271.10000000000002"/>
    <x v="953"/>
    <n v="43097"/>
    <x v="2"/>
    <x v="0"/>
    <s v="CUST82710023"/>
    <s v="36-45"/>
    <s v="Male"/>
    <x v="5"/>
  </r>
  <r>
    <x v="1119"/>
    <x v="2"/>
    <n v="466446"/>
    <n v="756.95"/>
    <x v="954"/>
    <n v="43959"/>
    <x v="2"/>
    <x v="1"/>
    <s v="CUST41303481"/>
    <s v="46-55"/>
    <s v="Female"/>
    <x v="9"/>
  </r>
  <r>
    <x v="1120"/>
    <x v="0"/>
    <n v="493718"/>
    <n v="353.45"/>
    <x v="955"/>
    <n v="44794"/>
    <x v="1"/>
    <x v="2"/>
    <s v="CUST29542458"/>
    <s v="26-35"/>
    <s v="Female"/>
    <x v="9"/>
  </r>
  <r>
    <x v="1121"/>
    <x v="0"/>
    <n v="497733"/>
    <n v="337.76"/>
    <x v="848"/>
    <n v="45202"/>
    <x v="2"/>
    <x v="2"/>
    <s v="CUST64486961"/>
    <s v="18-25"/>
    <s v="Female"/>
    <x v="3"/>
  </r>
  <r>
    <x v="1122"/>
    <x v="3"/>
    <n v="454022"/>
    <n v="481.46"/>
    <x v="748"/>
    <n v="44379"/>
    <x v="0"/>
    <x v="0"/>
    <s v="CUST36502944"/>
    <s v="56+"/>
    <s v="Female"/>
    <x v="0"/>
  </r>
  <r>
    <x v="1123"/>
    <x v="2"/>
    <n v="434369"/>
    <n v="1558.81"/>
    <x v="956"/>
    <n v="42767"/>
    <x v="1"/>
    <x v="2"/>
    <s v="CUST39273723"/>
    <s v="18-25"/>
    <s v="Female"/>
    <x v="5"/>
  </r>
  <r>
    <x v="1124"/>
    <x v="3"/>
    <n v="362940"/>
    <n v="1806.14"/>
    <x v="957"/>
    <n v="45835"/>
    <x v="0"/>
    <x v="1"/>
    <s v="CUST19168713"/>
    <s v="36-45"/>
    <s v="Female"/>
    <x v="6"/>
  </r>
  <r>
    <x v="1125"/>
    <x v="3"/>
    <n v="87993"/>
    <n v="1828.8"/>
    <x v="958"/>
    <n v="46048"/>
    <x v="1"/>
    <x v="1"/>
    <s v="CUST91404991"/>
    <s v="56+"/>
    <s v="Female"/>
    <x v="4"/>
  </r>
  <r>
    <x v="1126"/>
    <x v="1"/>
    <n v="486008"/>
    <n v="1272.05"/>
    <x v="959"/>
    <n v="44153"/>
    <x v="2"/>
    <x v="2"/>
    <s v="CUST13490253"/>
    <s v="56+"/>
    <s v="Female"/>
    <x v="8"/>
  </r>
  <r>
    <x v="1127"/>
    <x v="2"/>
    <n v="220209"/>
    <n v="1065.5"/>
    <x v="960"/>
    <n v="43219"/>
    <x v="0"/>
    <x v="1"/>
    <s v="CUST89555445"/>
    <s v="26-35"/>
    <s v="Male"/>
    <x v="5"/>
  </r>
  <r>
    <x v="1128"/>
    <x v="3"/>
    <n v="368150"/>
    <n v="904.34"/>
    <x v="961"/>
    <n v="48383"/>
    <x v="2"/>
    <x v="1"/>
    <s v="CUST27860794"/>
    <s v="56+"/>
    <s v="Male"/>
    <x v="4"/>
  </r>
  <r>
    <x v="1129"/>
    <x v="3"/>
    <n v="328811"/>
    <n v="1390.71"/>
    <x v="962"/>
    <n v="45041"/>
    <x v="1"/>
    <x v="0"/>
    <s v="CUST75412147"/>
    <s v="56+"/>
    <s v="Male"/>
    <x v="1"/>
  </r>
  <r>
    <x v="1130"/>
    <x v="1"/>
    <n v="268963"/>
    <n v="1015.9"/>
    <x v="523"/>
    <n v="45979"/>
    <x v="2"/>
    <x v="1"/>
    <s v="CUST10313009"/>
    <s v="56+"/>
    <s v="Female"/>
    <x v="0"/>
  </r>
  <r>
    <x v="1131"/>
    <x v="2"/>
    <n v="477924"/>
    <n v="169.97"/>
    <x v="963"/>
    <n v="44033"/>
    <x v="1"/>
    <x v="1"/>
    <s v="CUST99527487"/>
    <s v="56+"/>
    <s v="Male"/>
    <x v="8"/>
  </r>
  <r>
    <x v="1132"/>
    <x v="2"/>
    <n v="276531"/>
    <n v="1825.41"/>
    <x v="964"/>
    <n v="44675"/>
    <x v="0"/>
    <x v="1"/>
    <s v="CUST85679291"/>
    <s v="46-55"/>
    <s v="Male"/>
    <x v="7"/>
  </r>
  <r>
    <x v="1133"/>
    <x v="3"/>
    <n v="307898"/>
    <n v="1588.34"/>
    <x v="965"/>
    <n v="45340"/>
    <x v="2"/>
    <x v="0"/>
    <s v="CUST98453099"/>
    <s v="26-35"/>
    <s v="Other"/>
    <x v="2"/>
  </r>
  <r>
    <x v="1134"/>
    <x v="1"/>
    <n v="471997"/>
    <n v="510.63"/>
    <x v="966"/>
    <n v="45356"/>
    <x v="1"/>
    <x v="0"/>
    <s v="CUST64614760"/>
    <s v="56+"/>
    <s v="Female"/>
    <x v="3"/>
  </r>
  <r>
    <x v="1135"/>
    <x v="3"/>
    <n v="448004"/>
    <n v="485.18"/>
    <x v="967"/>
    <n v="46501"/>
    <x v="0"/>
    <x v="2"/>
    <s v="CUST06384819"/>
    <s v="18-25"/>
    <s v="Other"/>
    <x v="0"/>
  </r>
  <r>
    <x v="1136"/>
    <x v="0"/>
    <n v="192800"/>
    <n v="1301.26"/>
    <x v="756"/>
    <n v="47263"/>
    <x v="0"/>
    <x v="0"/>
    <s v="CUST21270891"/>
    <s v="56+"/>
    <s v="Male"/>
    <x v="4"/>
  </r>
  <r>
    <x v="1137"/>
    <x v="3"/>
    <n v="174145"/>
    <n v="548.78"/>
    <x v="968"/>
    <n v="47952"/>
    <x v="0"/>
    <x v="1"/>
    <s v="CUST48411549"/>
    <s v="46-55"/>
    <s v="Female"/>
    <x v="6"/>
  </r>
  <r>
    <x v="1138"/>
    <x v="3"/>
    <n v="242690"/>
    <n v="822.38"/>
    <x v="969"/>
    <n v="46009"/>
    <x v="2"/>
    <x v="1"/>
    <s v="CUST97726267"/>
    <s v="56+"/>
    <s v="Other"/>
    <x v="1"/>
  </r>
  <r>
    <x v="1139"/>
    <x v="1"/>
    <n v="327990"/>
    <n v="1280.77"/>
    <x v="970"/>
    <n v="47606"/>
    <x v="1"/>
    <x v="1"/>
    <s v="CUST54931182"/>
    <s v="56+"/>
    <s v="Other"/>
    <x v="2"/>
  </r>
  <r>
    <x v="1140"/>
    <x v="2"/>
    <n v="195984"/>
    <n v="731.64"/>
    <x v="971"/>
    <n v="48006"/>
    <x v="2"/>
    <x v="2"/>
    <s v="CUST10537452"/>
    <s v="46-55"/>
    <s v="Male"/>
    <x v="6"/>
  </r>
  <r>
    <x v="1141"/>
    <x v="2"/>
    <n v="346000"/>
    <n v="893.52"/>
    <x v="972"/>
    <n v="48409"/>
    <x v="0"/>
    <x v="2"/>
    <s v="CUST49209448"/>
    <s v="56+"/>
    <s v="Other"/>
    <x v="4"/>
  </r>
  <r>
    <x v="1142"/>
    <x v="0"/>
    <n v="254456"/>
    <n v="902.41"/>
    <x v="973"/>
    <n v="46424"/>
    <x v="0"/>
    <x v="0"/>
    <s v="CUST96102930"/>
    <s v="36-45"/>
    <s v="Female"/>
    <x v="1"/>
  </r>
  <r>
    <x v="1143"/>
    <x v="3"/>
    <n v="103721"/>
    <n v="1440.72"/>
    <x v="974"/>
    <n v="42945"/>
    <x v="0"/>
    <x v="1"/>
    <s v="CUST12048374"/>
    <s v="26-35"/>
    <s v="Male"/>
    <x v="9"/>
  </r>
  <r>
    <x v="1144"/>
    <x v="1"/>
    <n v="115126"/>
    <n v="1448.83"/>
    <x v="975"/>
    <n v="45724"/>
    <x v="0"/>
    <x v="1"/>
    <s v="CUST64300710"/>
    <s v="46-55"/>
    <s v="Female"/>
    <x v="0"/>
  </r>
  <r>
    <x v="1145"/>
    <x v="3"/>
    <n v="442362"/>
    <n v="943.43"/>
    <x v="976"/>
    <n v="45102"/>
    <x v="0"/>
    <x v="1"/>
    <s v="CUST46870622"/>
    <s v="46-55"/>
    <s v="Female"/>
    <x v="8"/>
  </r>
  <r>
    <x v="1146"/>
    <x v="3"/>
    <n v="209598"/>
    <n v="211.07"/>
    <x v="977"/>
    <n v="47286"/>
    <x v="0"/>
    <x v="0"/>
    <s v="CUST65008360"/>
    <s v="18-25"/>
    <s v="Female"/>
    <x v="1"/>
  </r>
  <r>
    <x v="1147"/>
    <x v="3"/>
    <n v="100661"/>
    <n v="720.89"/>
    <x v="978"/>
    <n v="46775"/>
    <x v="1"/>
    <x v="0"/>
    <s v="CUST81031233"/>
    <s v="56+"/>
    <s v="Female"/>
    <x v="4"/>
  </r>
  <r>
    <x v="1148"/>
    <x v="3"/>
    <n v="94147"/>
    <n v="1391.12"/>
    <x v="768"/>
    <n v="47350"/>
    <x v="2"/>
    <x v="0"/>
    <s v="CUST48464862"/>
    <s v="56+"/>
    <s v="Female"/>
    <x v="2"/>
  </r>
  <r>
    <x v="1149"/>
    <x v="2"/>
    <n v="239349"/>
    <n v="1641.5"/>
    <x v="979"/>
    <n v="45665"/>
    <x v="2"/>
    <x v="1"/>
    <s v="CUST32046264"/>
    <s v="56+"/>
    <s v="Female"/>
    <x v="9"/>
  </r>
  <r>
    <x v="1150"/>
    <x v="2"/>
    <n v="496885"/>
    <n v="1439.67"/>
    <x v="214"/>
    <n v="48218"/>
    <x v="1"/>
    <x v="0"/>
    <s v="CUST12778863"/>
    <s v="26-35"/>
    <s v="Male"/>
    <x v="6"/>
  </r>
  <r>
    <x v="1151"/>
    <x v="0"/>
    <n v="17967"/>
    <n v="1047.0899999999999"/>
    <x v="980"/>
    <n v="47820"/>
    <x v="0"/>
    <x v="1"/>
    <s v="CUST84238322"/>
    <s v="56+"/>
    <s v="Male"/>
    <x v="3"/>
  </r>
  <r>
    <x v="1152"/>
    <x v="2"/>
    <n v="453625"/>
    <n v="1353.21"/>
    <x v="981"/>
    <n v="45349"/>
    <x v="0"/>
    <x v="2"/>
    <s v="CUST49937329"/>
    <s v="46-55"/>
    <s v="Female"/>
    <x v="8"/>
  </r>
  <r>
    <x v="1153"/>
    <x v="1"/>
    <n v="60697"/>
    <n v="1965.83"/>
    <x v="982"/>
    <n v="43686"/>
    <x v="1"/>
    <x v="1"/>
    <s v="CUST18874246"/>
    <s v="18-25"/>
    <s v="Female"/>
    <x v="8"/>
  </r>
  <r>
    <x v="1154"/>
    <x v="0"/>
    <n v="267228"/>
    <n v="1126.6400000000001"/>
    <x v="983"/>
    <n v="45363"/>
    <x v="1"/>
    <x v="2"/>
    <s v="CUST26207435"/>
    <s v="56+"/>
    <s v="Female"/>
    <x v="7"/>
  </r>
  <r>
    <x v="1155"/>
    <x v="2"/>
    <n v="450658"/>
    <n v="516.14"/>
    <x v="984"/>
    <n v="45385"/>
    <x v="1"/>
    <x v="2"/>
    <s v="CUST80334188"/>
    <s v="36-45"/>
    <s v="Other"/>
    <x v="3"/>
  </r>
  <r>
    <x v="1156"/>
    <x v="3"/>
    <n v="262348"/>
    <n v="468.55"/>
    <x v="985"/>
    <n v="46148"/>
    <x v="2"/>
    <x v="2"/>
    <s v="CUST01068208"/>
    <s v="18-25"/>
    <s v="Male"/>
    <x v="9"/>
  </r>
  <r>
    <x v="1157"/>
    <x v="0"/>
    <n v="71376"/>
    <n v="1654.53"/>
    <x v="175"/>
    <n v="46312"/>
    <x v="2"/>
    <x v="1"/>
    <s v="CUST56753771"/>
    <s v="56+"/>
    <s v="Female"/>
    <x v="4"/>
  </r>
  <r>
    <x v="1158"/>
    <x v="0"/>
    <n v="240942"/>
    <n v="1354.38"/>
    <x v="709"/>
    <n v="45485"/>
    <x v="1"/>
    <x v="0"/>
    <s v="CUST93959202"/>
    <s v="56+"/>
    <s v="Other"/>
    <x v="3"/>
  </r>
  <r>
    <x v="1159"/>
    <x v="3"/>
    <n v="468873"/>
    <n v="1911.52"/>
    <x v="986"/>
    <n v="44368"/>
    <x v="0"/>
    <x v="2"/>
    <s v="CUST23383512"/>
    <s v="56+"/>
    <s v="Male"/>
    <x v="8"/>
  </r>
  <r>
    <x v="1160"/>
    <x v="2"/>
    <n v="379631"/>
    <n v="1084.19"/>
    <x v="987"/>
    <n v="45623"/>
    <x v="0"/>
    <x v="2"/>
    <s v="CUST41171867"/>
    <s v="26-35"/>
    <s v="Other"/>
    <x v="3"/>
  </r>
  <r>
    <x v="1161"/>
    <x v="2"/>
    <n v="216868"/>
    <n v="1340.78"/>
    <x v="988"/>
    <n v="45371"/>
    <x v="1"/>
    <x v="0"/>
    <s v="CUST08016042"/>
    <s v="46-55"/>
    <s v="Female"/>
    <x v="2"/>
  </r>
  <r>
    <x v="1162"/>
    <x v="2"/>
    <n v="342812"/>
    <n v="1486.96"/>
    <x v="873"/>
    <n v="46639"/>
    <x v="2"/>
    <x v="1"/>
    <s v="CUST04003999"/>
    <s v="18-25"/>
    <s v="Male"/>
    <x v="6"/>
  </r>
  <r>
    <x v="1163"/>
    <x v="2"/>
    <n v="67164"/>
    <n v="832.84"/>
    <x v="989"/>
    <n v="46485"/>
    <x v="0"/>
    <x v="1"/>
    <s v="CUST62010126"/>
    <s v="46-55"/>
    <s v="Other"/>
    <x v="8"/>
  </r>
  <r>
    <x v="1164"/>
    <x v="3"/>
    <n v="389380"/>
    <n v="377.89"/>
    <x v="990"/>
    <n v="46740"/>
    <x v="0"/>
    <x v="2"/>
    <s v="CUST64350786"/>
    <s v="46-55"/>
    <s v="Male"/>
    <x v="3"/>
  </r>
  <r>
    <x v="1165"/>
    <x v="3"/>
    <n v="380097"/>
    <n v="1389.76"/>
    <x v="104"/>
    <n v="47052"/>
    <x v="0"/>
    <x v="2"/>
    <s v="CUST49174055"/>
    <s v="56+"/>
    <s v="Male"/>
    <x v="4"/>
  </r>
  <r>
    <x v="1166"/>
    <x v="3"/>
    <n v="125380"/>
    <n v="1863.52"/>
    <x v="991"/>
    <n v="46415"/>
    <x v="1"/>
    <x v="0"/>
    <s v="CUST08945946"/>
    <s v="56+"/>
    <s v="Female"/>
    <x v="2"/>
  </r>
  <r>
    <x v="1167"/>
    <x v="1"/>
    <n v="464079"/>
    <n v="1437.05"/>
    <x v="599"/>
    <n v="46754"/>
    <x v="1"/>
    <x v="0"/>
    <s v="CUST48484204"/>
    <s v="56+"/>
    <s v="Other"/>
    <x v="1"/>
  </r>
  <r>
    <x v="1168"/>
    <x v="2"/>
    <n v="244082"/>
    <n v="1967.32"/>
    <x v="992"/>
    <n v="47313"/>
    <x v="0"/>
    <x v="1"/>
    <s v="CUST71619691"/>
    <s v="56+"/>
    <s v="Female"/>
    <x v="4"/>
  </r>
  <r>
    <x v="1169"/>
    <x v="1"/>
    <n v="87650"/>
    <n v="818.61"/>
    <x v="993"/>
    <n v="45695"/>
    <x v="1"/>
    <x v="2"/>
    <s v="CUST13561615"/>
    <s v="36-45"/>
    <s v="Other"/>
    <x v="9"/>
  </r>
  <r>
    <x v="1170"/>
    <x v="1"/>
    <n v="392536"/>
    <n v="161.62"/>
    <x v="818"/>
    <n v="45690"/>
    <x v="0"/>
    <x v="0"/>
    <s v="CUST93577880"/>
    <s v="56+"/>
    <s v="Other"/>
    <x v="9"/>
  </r>
  <r>
    <x v="1171"/>
    <x v="2"/>
    <n v="211516"/>
    <n v="983.76"/>
    <x v="994"/>
    <n v="45759"/>
    <x v="2"/>
    <x v="0"/>
    <s v="CUST87141280"/>
    <s v="36-45"/>
    <s v="Female"/>
    <x v="6"/>
  </r>
  <r>
    <x v="1172"/>
    <x v="1"/>
    <n v="19563"/>
    <n v="657.99"/>
    <x v="995"/>
    <n v="45883"/>
    <x v="0"/>
    <x v="1"/>
    <s v="CUST56819798"/>
    <s v="56+"/>
    <s v="Other"/>
    <x v="5"/>
  </r>
  <r>
    <x v="1173"/>
    <x v="1"/>
    <n v="189775"/>
    <n v="1209.52"/>
    <x v="117"/>
    <n v="45076"/>
    <x v="2"/>
    <x v="2"/>
    <s v="CUST42176644"/>
    <s v="46-55"/>
    <s v="Other"/>
    <x v="5"/>
  </r>
  <r>
    <x v="1174"/>
    <x v="3"/>
    <n v="453210"/>
    <n v="911.55"/>
    <x v="398"/>
    <n v="46463"/>
    <x v="0"/>
    <x v="2"/>
    <s v="CUST00111093"/>
    <s v="46-55"/>
    <s v="Male"/>
    <x v="0"/>
  </r>
  <r>
    <x v="1175"/>
    <x v="3"/>
    <n v="411286"/>
    <n v="984.42"/>
    <x v="996"/>
    <n v="48651"/>
    <x v="2"/>
    <x v="2"/>
    <s v="CUST65363374"/>
    <s v="56+"/>
    <s v="Female"/>
    <x v="6"/>
  </r>
  <r>
    <x v="1176"/>
    <x v="3"/>
    <n v="40135"/>
    <n v="1025.69"/>
    <x v="535"/>
    <n v="46654"/>
    <x v="0"/>
    <x v="2"/>
    <s v="CUST56374162"/>
    <s v="46-55"/>
    <s v="Other"/>
    <x v="7"/>
  </r>
  <r>
    <x v="1177"/>
    <x v="1"/>
    <n v="16716"/>
    <n v="1755.54"/>
    <x v="997"/>
    <n v="47656"/>
    <x v="1"/>
    <x v="2"/>
    <s v="CUST69834247"/>
    <s v="46-55"/>
    <s v="Other"/>
    <x v="3"/>
  </r>
  <r>
    <x v="1178"/>
    <x v="2"/>
    <n v="262737"/>
    <n v="1620.91"/>
    <x v="998"/>
    <n v="44389"/>
    <x v="0"/>
    <x v="0"/>
    <s v="CUST40187120"/>
    <s v="18-25"/>
    <s v="Male"/>
    <x v="7"/>
  </r>
  <r>
    <x v="1179"/>
    <x v="3"/>
    <n v="79369"/>
    <n v="1298.05"/>
    <x v="999"/>
    <n v="47339"/>
    <x v="1"/>
    <x v="0"/>
    <s v="CUST32248638"/>
    <s v="56+"/>
    <s v="Other"/>
    <x v="2"/>
  </r>
  <r>
    <x v="1180"/>
    <x v="0"/>
    <n v="228164"/>
    <n v="1938.96"/>
    <x v="1000"/>
    <n v="47478"/>
    <x v="2"/>
    <x v="2"/>
    <s v="CUST53785151"/>
    <s v="56+"/>
    <s v="Other"/>
    <x v="1"/>
  </r>
  <r>
    <x v="1181"/>
    <x v="3"/>
    <n v="430068"/>
    <n v="1774.39"/>
    <x v="1"/>
    <n v="46159"/>
    <x v="2"/>
    <x v="2"/>
    <s v="CUST24107438"/>
    <s v="36-45"/>
    <s v="Female"/>
    <x v="1"/>
  </r>
  <r>
    <x v="1182"/>
    <x v="3"/>
    <n v="467484"/>
    <n v="1056.68"/>
    <x v="604"/>
    <n v="45133"/>
    <x v="0"/>
    <x v="2"/>
    <s v="CUST78462039"/>
    <s v="36-45"/>
    <s v="Male"/>
    <x v="1"/>
  </r>
  <r>
    <x v="1183"/>
    <x v="3"/>
    <n v="336564"/>
    <n v="1259.22"/>
    <x v="459"/>
    <n v="43311"/>
    <x v="2"/>
    <x v="0"/>
    <s v="CUST06521429"/>
    <s v="56+"/>
    <s v="Female"/>
    <x v="9"/>
  </r>
  <r>
    <x v="1184"/>
    <x v="3"/>
    <n v="268170"/>
    <n v="1183.17"/>
    <x v="426"/>
    <n v="46343"/>
    <x v="2"/>
    <x v="1"/>
    <s v="CUST39846764"/>
    <s v="26-35"/>
    <s v="Female"/>
    <x v="0"/>
  </r>
  <r>
    <x v="1185"/>
    <x v="0"/>
    <n v="75575"/>
    <n v="1621.23"/>
    <x v="1001"/>
    <n v="45415"/>
    <x v="0"/>
    <x v="0"/>
    <s v="CUST82429974"/>
    <s v="56+"/>
    <s v="Female"/>
    <x v="1"/>
  </r>
  <r>
    <x v="1186"/>
    <x v="0"/>
    <n v="114014"/>
    <n v="554.59"/>
    <x v="1002"/>
    <n v="47135"/>
    <x v="1"/>
    <x v="1"/>
    <s v="CUST91567525"/>
    <s v="36-45"/>
    <s v="Male"/>
    <x v="6"/>
  </r>
  <r>
    <x v="1187"/>
    <x v="3"/>
    <n v="141239"/>
    <n v="1548.06"/>
    <x v="1003"/>
    <n v="44705"/>
    <x v="0"/>
    <x v="0"/>
    <s v="CUST52954499"/>
    <s v="56+"/>
    <s v="Female"/>
    <x v="7"/>
  </r>
  <r>
    <x v="1188"/>
    <x v="1"/>
    <n v="212579"/>
    <n v="1024.6199999999999"/>
    <x v="1004"/>
    <n v="45976"/>
    <x v="1"/>
    <x v="2"/>
    <s v="CUST61057737"/>
    <s v="18-25"/>
    <s v="Other"/>
    <x v="6"/>
  </r>
  <r>
    <x v="1189"/>
    <x v="1"/>
    <n v="216391"/>
    <n v="331.1"/>
    <x v="1005"/>
    <n v="45438"/>
    <x v="1"/>
    <x v="1"/>
    <s v="CUST20740508"/>
    <s v="26-35"/>
    <s v="Male"/>
    <x v="2"/>
  </r>
  <r>
    <x v="1190"/>
    <x v="0"/>
    <n v="81339"/>
    <n v="1794.3"/>
    <x v="1006"/>
    <n v="46614"/>
    <x v="2"/>
    <x v="1"/>
    <s v="CUST39448165"/>
    <s v="56+"/>
    <s v="Female"/>
    <x v="0"/>
  </r>
  <r>
    <x v="1191"/>
    <x v="3"/>
    <n v="56311"/>
    <n v="1410.65"/>
    <x v="1007"/>
    <n v="45190"/>
    <x v="1"/>
    <x v="0"/>
    <s v="CUST40183908"/>
    <s v="56+"/>
    <s v="Male"/>
    <x v="0"/>
  </r>
  <r>
    <x v="1192"/>
    <x v="2"/>
    <n v="173741"/>
    <n v="1762.32"/>
    <x v="1008"/>
    <n v="44543"/>
    <x v="1"/>
    <x v="1"/>
    <s v="CUST31775664"/>
    <s v="56+"/>
    <s v="Male"/>
    <x v="3"/>
  </r>
  <r>
    <x v="1193"/>
    <x v="0"/>
    <n v="267104"/>
    <n v="787.09"/>
    <x v="1009"/>
    <n v="45882"/>
    <x v="2"/>
    <x v="2"/>
    <s v="CUST51111317"/>
    <s v="36-45"/>
    <s v="Other"/>
    <x v="6"/>
  </r>
  <r>
    <x v="1194"/>
    <x v="3"/>
    <n v="267386"/>
    <n v="1176.46"/>
    <x v="336"/>
    <n v="43915"/>
    <x v="1"/>
    <x v="1"/>
    <s v="CUST66609255"/>
    <s v="36-45"/>
    <s v="Other"/>
    <x v="8"/>
  </r>
  <r>
    <x v="1195"/>
    <x v="0"/>
    <n v="390406"/>
    <n v="117.42"/>
    <x v="1010"/>
    <n v="47487"/>
    <x v="2"/>
    <x v="1"/>
    <s v="CUST92868253"/>
    <s v="56+"/>
    <s v="Male"/>
    <x v="4"/>
  </r>
  <r>
    <x v="1196"/>
    <x v="1"/>
    <n v="37420"/>
    <n v="281.68"/>
    <x v="101"/>
    <n v="45382"/>
    <x v="0"/>
    <x v="1"/>
    <s v="CUST89826348"/>
    <s v="56+"/>
    <s v="Other"/>
    <x v="7"/>
  </r>
  <r>
    <x v="1197"/>
    <x v="3"/>
    <n v="376568"/>
    <n v="1569.66"/>
    <x v="1011"/>
    <n v="47128"/>
    <x v="0"/>
    <x v="1"/>
    <s v="CUST10333438"/>
    <s v="56+"/>
    <s v="Male"/>
    <x v="1"/>
  </r>
  <r>
    <x v="1198"/>
    <x v="3"/>
    <n v="398667"/>
    <n v="584.30999999999995"/>
    <x v="760"/>
    <n v="48276"/>
    <x v="1"/>
    <x v="1"/>
    <s v="CUST99747043"/>
    <s v="36-45"/>
    <s v="Female"/>
    <x v="6"/>
  </r>
  <r>
    <x v="1199"/>
    <x v="3"/>
    <n v="419360"/>
    <n v="479.85"/>
    <x v="1012"/>
    <n v="43072"/>
    <x v="0"/>
    <x v="2"/>
    <s v="CUST61133269"/>
    <s v="36-45"/>
    <s v="Female"/>
    <x v="5"/>
  </r>
  <r>
    <x v="1200"/>
    <x v="0"/>
    <n v="146573"/>
    <n v="566.02"/>
    <x v="1013"/>
    <n v="46985"/>
    <x v="0"/>
    <x v="0"/>
    <s v="CUST29123454"/>
    <s v="18-25"/>
    <s v="Male"/>
    <x v="4"/>
  </r>
  <r>
    <x v="1201"/>
    <x v="1"/>
    <n v="466991"/>
    <n v="1132.0899999999999"/>
    <x v="588"/>
    <n v="45147"/>
    <x v="2"/>
    <x v="0"/>
    <s v="CUST58712853"/>
    <s v="46-55"/>
    <s v="Other"/>
    <x v="7"/>
  </r>
  <r>
    <x v="1202"/>
    <x v="2"/>
    <n v="418693"/>
    <n v="1605.26"/>
    <x v="814"/>
    <n v="44764"/>
    <x v="0"/>
    <x v="2"/>
    <s v="CUST81462168"/>
    <s v="56+"/>
    <s v="Female"/>
    <x v="0"/>
  </r>
  <r>
    <x v="1203"/>
    <x v="2"/>
    <n v="341091"/>
    <n v="1939.58"/>
    <x v="1014"/>
    <n v="46138"/>
    <x v="0"/>
    <x v="2"/>
    <s v="CUST91742379"/>
    <s v="36-45"/>
    <s v="Other"/>
    <x v="2"/>
  </r>
  <r>
    <x v="1204"/>
    <x v="2"/>
    <n v="171331"/>
    <n v="1282.32"/>
    <x v="1015"/>
    <n v="42942"/>
    <x v="0"/>
    <x v="2"/>
    <s v="CUST90930392"/>
    <s v="56+"/>
    <s v="Female"/>
    <x v="9"/>
  </r>
  <r>
    <x v="1205"/>
    <x v="1"/>
    <n v="77017"/>
    <n v="961.9"/>
    <x v="511"/>
    <n v="48221"/>
    <x v="1"/>
    <x v="2"/>
    <s v="CUST34213033"/>
    <s v="26-35"/>
    <s v="Male"/>
    <x v="6"/>
  </r>
  <r>
    <x v="1206"/>
    <x v="3"/>
    <n v="60433"/>
    <n v="528.51"/>
    <x v="1016"/>
    <n v="44060"/>
    <x v="0"/>
    <x v="1"/>
    <s v="CUST39832327"/>
    <s v="56+"/>
    <s v="Male"/>
    <x v="7"/>
  </r>
  <r>
    <x v="1207"/>
    <x v="2"/>
    <n v="378283"/>
    <n v="996.79"/>
    <x v="536"/>
    <n v="47736"/>
    <x v="1"/>
    <x v="1"/>
    <s v="CUST35524650"/>
    <s v="56+"/>
    <s v="Female"/>
    <x v="2"/>
  </r>
  <r>
    <x v="1208"/>
    <x v="3"/>
    <n v="459005"/>
    <n v="1376.44"/>
    <x v="1017"/>
    <n v="46343"/>
    <x v="0"/>
    <x v="2"/>
    <s v="CUST48998448"/>
    <s v="56+"/>
    <s v="Female"/>
    <x v="8"/>
  </r>
  <r>
    <x v="1209"/>
    <x v="0"/>
    <n v="57340"/>
    <n v="1050.78"/>
    <x v="876"/>
    <n v="45545"/>
    <x v="0"/>
    <x v="2"/>
    <s v="CUST35283238"/>
    <s v="56+"/>
    <s v="Male"/>
    <x v="9"/>
  </r>
  <r>
    <x v="1210"/>
    <x v="3"/>
    <n v="320034"/>
    <n v="1164.54"/>
    <x v="1018"/>
    <n v="45070"/>
    <x v="1"/>
    <x v="2"/>
    <s v="CUST36410265"/>
    <s v="56+"/>
    <s v="Other"/>
    <x v="0"/>
  </r>
  <r>
    <x v="1211"/>
    <x v="2"/>
    <n v="109395"/>
    <n v="1289.56"/>
    <x v="970"/>
    <n v="45889"/>
    <x v="1"/>
    <x v="1"/>
    <s v="CUST18358200"/>
    <s v="36-45"/>
    <s v="Female"/>
    <x v="2"/>
  </r>
  <r>
    <x v="1212"/>
    <x v="1"/>
    <n v="23380"/>
    <n v="344.97"/>
    <x v="1019"/>
    <n v="46388"/>
    <x v="2"/>
    <x v="1"/>
    <s v="CUST90396181"/>
    <s v="56+"/>
    <s v="Male"/>
    <x v="3"/>
  </r>
  <r>
    <x v="1213"/>
    <x v="0"/>
    <n v="432369"/>
    <n v="482.11"/>
    <x v="1020"/>
    <n v="45685"/>
    <x v="0"/>
    <x v="0"/>
    <s v="CUST40022319"/>
    <s v="46-55"/>
    <s v="Other"/>
    <x v="7"/>
  </r>
  <r>
    <x v="1214"/>
    <x v="2"/>
    <n v="180734"/>
    <n v="528.51"/>
    <x v="1021"/>
    <n v="43701"/>
    <x v="1"/>
    <x v="2"/>
    <s v="CUST77867553"/>
    <s v="46-55"/>
    <s v="Female"/>
    <x v="5"/>
  </r>
  <r>
    <x v="1215"/>
    <x v="3"/>
    <n v="141323"/>
    <n v="1202.55"/>
    <x v="1022"/>
    <n v="47357"/>
    <x v="1"/>
    <x v="2"/>
    <s v="CUST15661323"/>
    <s v="56+"/>
    <s v="Other"/>
    <x v="4"/>
  </r>
  <r>
    <x v="1216"/>
    <x v="3"/>
    <n v="131457"/>
    <n v="1160.06"/>
    <x v="796"/>
    <n v="47273"/>
    <x v="1"/>
    <x v="1"/>
    <s v="CUST02392291"/>
    <s v="56+"/>
    <s v="Other"/>
    <x v="1"/>
  </r>
  <r>
    <x v="1217"/>
    <x v="3"/>
    <n v="277611"/>
    <n v="219.31"/>
    <x v="1023"/>
    <n v="46718"/>
    <x v="0"/>
    <x v="2"/>
    <s v="CUST80574300"/>
    <s v="56+"/>
    <s v="Female"/>
    <x v="7"/>
  </r>
  <r>
    <x v="1218"/>
    <x v="0"/>
    <n v="419020"/>
    <n v="638.74"/>
    <x v="1024"/>
    <n v="44821"/>
    <x v="0"/>
    <x v="0"/>
    <s v="CUST22979259"/>
    <s v="36-45"/>
    <s v="Female"/>
    <x v="8"/>
  </r>
  <r>
    <x v="1219"/>
    <x v="3"/>
    <n v="269885"/>
    <n v="804.12"/>
    <x v="1025"/>
    <n v="45411"/>
    <x v="2"/>
    <x v="2"/>
    <s v="CUST54482939"/>
    <s v="36-45"/>
    <s v="Other"/>
    <x v="5"/>
  </r>
  <r>
    <x v="1220"/>
    <x v="2"/>
    <n v="88333"/>
    <n v="908.36"/>
    <x v="1026"/>
    <n v="49080"/>
    <x v="2"/>
    <x v="2"/>
    <s v="CUST28678258"/>
    <s v="56+"/>
    <s v="Male"/>
    <x v="4"/>
  </r>
  <r>
    <x v="1221"/>
    <x v="3"/>
    <n v="13984"/>
    <n v="1975.26"/>
    <x v="1027"/>
    <n v="46525"/>
    <x v="2"/>
    <x v="2"/>
    <s v="CUST26015722"/>
    <s v="56+"/>
    <s v="Female"/>
    <x v="7"/>
  </r>
  <r>
    <x v="1222"/>
    <x v="1"/>
    <n v="426110"/>
    <n v="1544.72"/>
    <x v="1028"/>
    <n v="46279"/>
    <x v="1"/>
    <x v="0"/>
    <s v="CUST27970509"/>
    <s v="56+"/>
    <s v="Female"/>
    <x v="7"/>
  </r>
  <r>
    <x v="1223"/>
    <x v="1"/>
    <n v="89721"/>
    <n v="1347.13"/>
    <x v="1029"/>
    <n v="47518"/>
    <x v="0"/>
    <x v="2"/>
    <s v="CUST08876431"/>
    <s v="56+"/>
    <s v="Female"/>
    <x v="4"/>
  </r>
  <r>
    <x v="1224"/>
    <x v="3"/>
    <n v="190126"/>
    <n v="1083.6099999999999"/>
    <x v="283"/>
    <n v="44048"/>
    <x v="1"/>
    <x v="2"/>
    <s v="CUST21473276"/>
    <s v="56+"/>
    <s v="Other"/>
    <x v="5"/>
  </r>
  <r>
    <x v="1225"/>
    <x v="3"/>
    <n v="35644"/>
    <n v="553.33000000000004"/>
    <x v="1030"/>
    <n v="48755"/>
    <x v="2"/>
    <x v="0"/>
    <s v="CUST10343076"/>
    <s v="18-25"/>
    <s v="Other"/>
    <x v="4"/>
  </r>
  <r>
    <x v="1226"/>
    <x v="3"/>
    <n v="380268"/>
    <n v="269.61"/>
    <x v="1031"/>
    <n v="46349"/>
    <x v="2"/>
    <x v="2"/>
    <s v="CUST62528326"/>
    <s v="46-55"/>
    <s v="Female"/>
    <x v="0"/>
  </r>
  <r>
    <x v="1227"/>
    <x v="2"/>
    <n v="73094"/>
    <n v="799.32"/>
    <x v="1032"/>
    <n v="44933"/>
    <x v="0"/>
    <x v="2"/>
    <s v="CUST18828818"/>
    <s v="56+"/>
    <s v="Male"/>
    <x v="1"/>
  </r>
  <r>
    <x v="1228"/>
    <x v="1"/>
    <n v="89599"/>
    <n v="1087.29"/>
    <x v="1033"/>
    <n v="46435"/>
    <x v="0"/>
    <x v="0"/>
    <s v="CUST20299805"/>
    <s v="36-45"/>
    <s v="Other"/>
    <x v="7"/>
  </r>
  <r>
    <x v="1229"/>
    <x v="3"/>
    <n v="29427"/>
    <n v="736.76"/>
    <x v="174"/>
    <n v="45179"/>
    <x v="2"/>
    <x v="2"/>
    <s v="CUST30166728"/>
    <s v="26-35"/>
    <s v="Other"/>
    <x v="1"/>
  </r>
  <r>
    <x v="1230"/>
    <x v="1"/>
    <n v="152197"/>
    <n v="652.85"/>
    <x v="1034"/>
    <n v="45853"/>
    <x v="1"/>
    <x v="1"/>
    <s v="CUST96555170"/>
    <s v="26-35"/>
    <s v="Male"/>
    <x v="7"/>
  </r>
  <r>
    <x v="1231"/>
    <x v="1"/>
    <n v="118760"/>
    <n v="363.05"/>
    <x v="1035"/>
    <n v="48488"/>
    <x v="1"/>
    <x v="1"/>
    <s v="CUST56206893"/>
    <s v="36-45"/>
    <s v="Other"/>
    <x v="6"/>
  </r>
  <r>
    <x v="1232"/>
    <x v="0"/>
    <n v="325249"/>
    <n v="988.68"/>
    <x v="1036"/>
    <n v="44908"/>
    <x v="0"/>
    <x v="0"/>
    <s v="CUST32700823"/>
    <s v="56+"/>
    <s v="Male"/>
    <x v="9"/>
  </r>
  <r>
    <x v="1233"/>
    <x v="2"/>
    <n v="393698"/>
    <n v="1908.4"/>
    <x v="1037"/>
    <n v="42885"/>
    <x v="2"/>
    <x v="2"/>
    <s v="CUST60069995"/>
    <s v="46-55"/>
    <s v="Female"/>
    <x v="9"/>
  </r>
  <r>
    <x v="1234"/>
    <x v="3"/>
    <n v="122628"/>
    <n v="529.24"/>
    <x v="1038"/>
    <n v="46714"/>
    <x v="1"/>
    <x v="1"/>
    <s v="CUST02717752"/>
    <s v="56+"/>
    <s v="Male"/>
    <x v="3"/>
  </r>
  <r>
    <x v="1235"/>
    <x v="0"/>
    <n v="427653"/>
    <n v="1166.26"/>
    <x v="282"/>
    <n v="45358"/>
    <x v="2"/>
    <x v="1"/>
    <s v="CUST96670367"/>
    <s v="26-35"/>
    <s v="Male"/>
    <x v="2"/>
  </r>
  <r>
    <x v="1236"/>
    <x v="3"/>
    <n v="261126"/>
    <n v="529.37"/>
    <x v="1039"/>
    <n v="49001"/>
    <x v="2"/>
    <x v="0"/>
    <s v="CUST95865242"/>
    <s v="46-55"/>
    <s v="Male"/>
    <x v="4"/>
  </r>
  <r>
    <x v="1237"/>
    <x v="3"/>
    <n v="315606"/>
    <n v="1157.92"/>
    <x v="1040"/>
    <n v="46385"/>
    <x v="0"/>
    <x v="1"/>
    <s v="CUST80741810"/>
    <s v="56+"/>
    <s v="Male"/>
    <x v="8"/>
  </r>
  <r>
    <x v="1238"/>
    <x v="3"/>
    <n v="259025"/>
    <n v="1710.53"/>
    <x v="27"/>
    <n v="46581"/>
    <x v="2"/>
    <x v="0"/>
    <s v="CUST05890581"/>
    <s v="18-25"/>
    <s v="Male"/>
    <x v="3"/>
  </r>
  <r>
    <x v="1239"/>
    <x v="1"/>
    <n v="91096"/>
    <n v="986.85"/>
    <x v="414"/>
    <n v="44116"/>
    <x v="2"/>
    <x v="1"/>
    <s v="CUST27280279"/>
    <s v="56+"/>
    <s v="Other"/>
    <x v="9"/>
  </r>
  <r>
    <x v="1240"/>
    <x v="1"/>
    <n v="352111"/>
    <n v="200.98"/>
    <x v="1041"/>
    <n v="44885"/>
    <x v="1"/>
    <x v="1"/>
    <s v="CUST64350786"/>
    <s v="46-55"/>
    <s v="Male"/>
    <x v="8"/>
  </r>
  <r>
    <x v="1241"/>
    <x v="0"/>
    <n v="292256"/>
    <n v="643.86"/>
    <x v="1042"/>
    <n v="45596"/>
    <x v="0"/>
    <x v="0"/>
    <s v="CUST18830067"/>
    <s v="56+"/>
    <s v="Male"/>
    <x v="6"/>
  </r>
  <r>
    <x v="1242"/>
    <x v="0"/>
    <n v="325093"/>
    <n v="1891.26"/>
    <x v="1043"/>
    <n v="46827"/>
    <x v="2"/>
    <x v="1"/>
    <s v="CUST90517764"/>
    <s v="18-25"/>
    <s v="Male"/>
    <x v="2"/>
  </r>
  <r>
    <x v="1243"/>
    <x v="3"/>
    <n v="479808"/>
    <n v="1934.92"/>
    <x v="706"/>
    <n v="43544"/>
    <x v="2"/>
    <x v="1"/>
    <s v="CUST86757499"/>
    <s v="46-55"/>
    <s v="Other"/>
    <x v="8"/>
  </r>
  <r>
    <x v="1244"/>
    <x v="1"/>
    <n v="466394"/>
    <n v="1510.95"/>
    <x v="1044"/>
    <n v="44386"/>
    <x v="1"/>
    <x v="1"/>
    <s v="CUST83482447"/>
    <s v="26-35"/>
    <s v="Male"/>
    <x v="9"/>
  </r>
  <r>
    <x v="1245"/>
    <x v="3"/>
    <n v="96438"/>
    <n v="608.66"/>
    <x v="1045"/>
    <n v="47134"/>
    <x v="1"/>
    <x v="1"/>
    <s v="CUST53857349"/>
    <s v="26-35"/>
    <s v="Female"/>
    <x v="3"/>
  </r>
  <r>
    <x v="1246"/>
    <x v="0"/>
    <n v="217869"/>
    <n v="1188.03"/>
    <x v="1046"/>
    <n v="45488"/>
    <x v="0"/>
    <x v="2"/>
    <s v="CUST99163226"/>
    <s v="56+"/>
    <s v="Male"/>
    <x v="3"/>
  </r>
  <r>
    <x v="1247"/>
    <x v="3"/>
    <n v="431160"/>
    <n v="1198.45"/>
    <x v="1047"/>
    <n v="46844"/>
    <x v="1"/>
    <x v="2"/>
    <s v="CUST70088411"/>
    <s v="56+"/>
    <s v="Female"/>
    <x v="2"/>
  </r>
  <r>
    <x v="1248"/>
    <x v="0"/>
    <n v="420337"/>
    <n v="934.13"/>
    <x v="1048"/>
    <n v="46961"/>
    <x v="1"/>
    <x v="0"/>
    <s v="CUST77926751"/>
    <s v="56+"/>
    <s v="Female"/>
    <x v="2"/>
  </r>
  <r>
    <x v="1249"/>
    <x v="1"/>
    <n v="155538"/>
    <n v="1504.41"/>
    <x v="1049"/>
    <n v="48236"/>
    <x v="1"/>
    <x v="1"/>
    <s v="CUST89128570"/>
    <s v="36-45"/>
    <s v="Male"/>
    <x v="2"/>
  </r>
  <r>
    <x v="1250"/>
    <x v="3"/>
    <n v="416185"/>
    <n v="1032.3499999999999"/>
    <x v="273"/>
    <n v="46360"/>
    <x v="0"/>
    <x v="1"/>
    <s v="CUST67483570"/>
    <s v="56+"/>
    <s v="Other"/>
    <x v="6"/>
  </r>
  <r>
    <x v="1251"/>
    <x v="0"/>
    <n v="144518"/>
    <n v="1229.45"/>
    <x v="1050"/>
    <n v="47978"/>
    <x v="0"/>
    <x v="2"/>
    <s v="CUST37540848"/>
    <s v="56+"/>
    <s v="Female"/>
    <x v="4"/>
  </r>
  <r>
    <x v="1252"/>
    <x v="1"/>
    <n v="417121"/>
    <n v="1067.6099999999999"/>
    <x v="135"/>
    <n v="46257"/>
    <x v="0"/>
    <x v="2"/>
    <s v="CUST54440441"/>
    <s v="56+"/>
    <s v="Female"/>
    <x v="7"/>
  </r>
  <r>
    <x v="1253"/>
    <x v="1"/>
    <n v="489091"/>
    <n v="1081.1600000000001"/>
    <x v="1051"/>
    <n v="44990"/>
    <x v="2"/>
    <x v="2"/>
    <s v="CUST85843138"/>
    <s v="18-25"/>
    <s v="Other"/>
    <x v="0"/>
  </r>
  <r>
    <x v="1254"/>
    <x v="3"/>
    <n v="350797"/>
    <n v="404.7"/>
    <x v="615"/>
    <n v="45884"/>
    <x v="1"/>
    <x v="1"/>
    <s v="CUST11215372"/>
    <s v="56+"/>
    <s v="Male"/>
    <x v="4"/>
  </r>
  <r>
    <x v="1255"/>
    <x v="2"/>
    <n v="262187"/>
    <n v="636.29999999999995"/>
    <x v="1052"/>
    <n v="43002"/>
    <x v="2"/>
    <x v="1"/>
    <s v="CUST51678763"/>
    <s v="56+"/>
    <s v="Other"/>
    <x v="5"/>
  </r>
  <r>
    <x v="1256"/>
    <x v="0"/>
    <n v="163972"/>
    <n v="452.84"/>
    <x v="1053"/>
    <n v="44784"/>
    <x v="2"/>
    <x v="2"/>
    <s v="CUST20723913"/>
    <s v="26-35"/>
    <s v="Other"/>
    <x v="3"/>
  </r>
  <r>
    <x v="1257"/>
    <x v="2"/>
    <n v="156023"/>
    <n v="481.4"/>
    <x v="1054"/>
    <n v="45967"/>
    <x v="2"/>
    <x v="2"/>
    <s v="CUST90946182"/>
    <s v="56+"/>
    <s v="Other"/>
    <x v="0"/>
  </r>
  <r>
    <x v="1258"/>
    <x v="0"/>
    <n v="260790"/>
    <n v="1674.77"/>
    <x v="1055"/>
    <n v="47389"/>
    <x v="0"/>
    <x v="1"/>
    <s v="CUST06284514"/>
    <s v="36-45"/>
    <s v="Male"/>
    <x v="4"/>
  </r>
  <r>
    <x v="1259"/>
    <x v="2"/>
    <n v="297873"/>
    <n v="729.55"/>
    <x v="15"/>
    <n v="47407"/>
    <x v="0"/>
    <x v="1"/>
    <s v="CUST47696408"/>
    <s v="56+"/>
    <s v="Other"/>
    <x v="4"/>
  </r>
  <r>
    <x v="1260"/>
    <x v="1"/>
    <n v="335074"/>
    <n v="431.49"/>
    <x v="1056"/>
    <n v="44257"/>
    <x v="0"/>
    <x v="2"/>
    <s v="CUST39350909"/>
    <s v="26-35"/>
    <s v="Male"/>
    <x v="5"/>
  </r>
  <r>
    <x v="1261"/>
    <x v="2"/>
    <n v="19258"/>
    <n v="538.84"/>
    <x v="1057"/>
    <n v="44383"/>
    <x v="2"/>
    <x v="2"/>
    <s v="CUST47568893"/>
    <s v="56+"/>
    <s v="Male"/>
    <x v="3"/>
  </r>
  <r>
    <x v="1262"/>
    <x v="0"/>
    <n v="149936"/>
    <n v="986.38"/>
    <x v="1058"/>
    <n v="45735"/>
    <x v="0"/>
    <x v="2"/>
    <s v="CUST09537081"/>
    <s v="56+"/>
    <s v="Male"/>
    <x v="0"/>
  </r>
  <r>
    <x v="1263"/>
    <x v="3"/>
    <n v="81325"/>
    <n v="1601.13"/>
    <x v="891"/>
    <n v="46535"/>
    <x v="1"/>
    <x v="1"/>
    <s v="CUST74635566"/>
    <s v="46-55"/>
    <s v="Male"/>
    <x v="6"/>
  </r>
  <r>
    <x v="1264"/>
    <x v="1"/>
    <n v="428511"/>
    <n v="1242.6400000000001"/>
    <x v="1059"/>
    <n v="46688"/>
    <x v="2"/>
    <x v="0"/>
    <s v="CUST11013072"/>
    <s v="26-35"/>
    <s v="Male"/>
    <x v="2"/>
  </r>
  <r>
    <x v="1265"/>
    <x v="2"/>
    <n v="41065"/>
    <n v="306.33"/>
    <x v="569"/>
    <n v="45179"/>
    <x v="2"/>
    <x v="1"/>
    <s v="CUST91241575"/>
    <s v="56+"/>
    <s v="Male"/>
    <x v="1"/>
  </r>
  <r>
    <x v="1266"/>
    <x v="3"/>
    <n v="298383"/>
    <n v="528.57000000000005"/>
    <x v="1060"/>
    <n v="46695"/>
    <x v="1"/>
    <x v="0"/>
    <s v="CUST98881712"/>
    <s v="56+"/>
    <s v="Male"/>
    <x v="1"/>
  </r>
  <r>
    <x v="1267"/>
    <x v="2"/>
    <n v="75893"/>
    <n v="641.20000000000005"/>
    <x v="1061"/>
    <n v="45109"/>
    <x v="0"/>
    <x v="1"/>
    <s v="CUST60676525"/>
    <s v="18-25"/>
    <s v="Other"/>
    <x v="0"/>
  </r>
  <r>
    <x v="1268"/>
    <x v="1"/>
    <n v="179874"/>
    <n v="1623.37"/>
    <x v="1062"/>
    <n v="46870"/>
    <x v="2"/>
    <x v="0"/>
    <s v="CUST72665861"/>
    <s v="46-55"/>
    <s v="Other"/>
    <x v="6"/>
  </r>
  <r>
    <x v="1269"/>
    <x v="3"/>
    <n v="284813"/>
    <n v="1898.97"/>
    <x v="405"/>
    <n v="46885"/>
    <x v="0"/>
    <x v="1"/>
    <s v="CUST25453256"/>
    <s v="56+"/>
    <s v="Male"/>
    <x v="7"/>
  </r>
  <r>
    <x v="1270"/>
    <x v="0"/>
    <n v="22443"/>
    <n v="1666.07"/>
    <x v="1063"/>
    <n v="46816"/>
    <x v="0"/>
    <x v="2"/>
    <s v="CUST74684366"/>
    <s v="56+"/>
    <s v="Male"/>
    <x v="7"/>
  </r>
  <r>
    <x v="1271"/>
    <x v="0"/>
    <n v="305076"/>
    <n v="1186.43"/>
    <x v="1064"/>
    <n v="45959"/>
    <x v="0"/>
    <x v="1"/>
    <s v="CUST25971692"/>
    <s v="56+"/>
    <s v="Other"/>
    <x v="9"/>
  </r>
  <r>
    <x v="1272"/>
    <x v="3"/>
    <n v="394958"/>
    <n v="1761.55"/>
    <x v="1065"/>
    <n v="43895"/>
    <x v="2"/>
    <x v="1"/>
    <s v="CUST00157628"/>
    <s v="18-25"/>
    <s v="Other"/>
    <x v="10"/>
  </r>
  <r>
    <x v="1273"/>
    <x v="3"/>
    <n v="369944"/>
    <n v="957.71"/>
    <x v="1066"/>
    <n v="46522"/>
    <x v="1"/>
    <x v="1"/>
    <s v="CUST20264514"/>
    <s v="36-45"/>
    <s v="Male"/>
    <x v="7"/>
  </r>
  <r>
    <x v="1274"/>
    <x v="3"/>
    <n v="465590"/>
    <n v="1205.32"/>
    <x v="1067"/>
    <n v="43039"/>
    <x v="0"/>
    <x v="1"/>
    <s v="CUST87110325"/>
    <s v="36-45"/>
    <s v="Female"/>
    <x v="5"/>
  </r>
  <r>
    <x v="1275"/>
    <x v="3"/>
    <n v="349302"/>
    <n v="720.5"/>
    <x v="1068"/>
    <n v="44177"/>
    <x v="2"/>
    <x v="0"/>
    <s v="CUST26638275"/>
    <s v="56+"/>
    <s v="Other"/>
    <x v="0"/>
  </r>
  <r>
    <x v="1276"/>
    <x v="2"/>
    <n v="402009"/>
    <n v="809.51"/>
    <x v="1067"/>
    <n v="44811"/>
    <x v="2"/>
    <x v="0"/>
    <s v="CUST52762998"/>
    <s v="56+"/>
    <s v="Male"/>
    <x v="5"/>
  </r>
  <r>
    <x v="1277"/>
    <x v="2"/>
    <n v="113307"/>
    <n v="298.25"/>
    <x v="1069"/>
    <n v="47002"/>
    <x v="1"/>
    <x v="1"/>
    <s v="CUST73705342"/>
    <s v="56+"/>
    <s v="Male"/>
    <x v="7"/>
  </r>
  <r>
    <x v="1278"/>
    <x v="2"/>
    <n v="94945"/>
    <n v="906.57"/>
    <x v="1070"/>
    <n v="45861"/>
    <x v="0"/>
    <x v="2"/>
    <s v="CUST98453099"/>
    <s v="26-35"/>
    <s v="Other"/>
    <x v="6"/>
  </r>
  <r>
    <x v="1279"/>
    <x v="0"/>
    <n v="354927"/>
    <n v="975.7"/>
    <x v="1071"/>
    <n v="46431"/>
    <x v="1"/>
    <x v="1"/>
    <s v="CUST55274449"/>
    <s v="46-55"/>
    <s v="Other"/>
    <x v="1"/>
  </r>
  <r>
    <x v="1280"/>
    <x v="3"/>
    <n v="456537"/>
    <n v="1392.11"/>
    <x v="1072"/>
    <n v="47825"/>
    <x v="0"/>
    <x v="1"/>
    <s v="CUST80204459"/>
    <s v="56+"/>
    <s v="Other"/>
    <x v="1"/>
  </r>
  <r>
    <x v="1281"/>
    <x v="3"/>
    <n v="194258"/>
    <n v="223.47"/>
    <x v="1073"/>
    <n v="47185"/>
    <x v="2"/>
    <x v="0"/>
    <s v="CUST11027799"/>
    <s v="26-35"/>
    <s v="Female"/>
    <x v="4"/>
  </r>
  <r>
    <x v="1282"/>
    <x v="2"/>
    <n v="163198"/>
    <n v="774.66"/>
    <x v="1074"/>
    <n v="46559"/>
    <x v="0"/>
    <x v="1"/>
    <s v="CUST27230496"/>
    <s v="18-25"/>
    <s v="Female"/>
    <x v="2"/>
  </r>
  <r>
    <x v="1283"/>
    <x v="3"/>
    <n v="118570"/>
    <n v="1381.37"/>
    <x v="351"/>
    <n v="45703"/>
    <x v="2"/>
    <x v="0"/>
    <s v="CUST86071121"/>
    <s v="36-45"/>
    <s v="Male"/>
    <x v="7"/>
  </r>
  <r>
    <x v="1284"/>
    <x v="2"/>
    <n v="197847"/>
    <n v="172.29"/>
    <x v="15"/>
    <n v="45680"/>
    <x v="1"/>
    <x v="1"/>
    <s v="CUST24170306"/>
    <s v="56+"/>
    <s v="Other"/>
    <x v="4"/>
  </r>
  <r>
    <x v="1285"/>
    <x v="2"/>
    <n v="113652"/>
    <n v="480.78"/>
    <x v="1075"/>
    <n v="46736"/>
    <x v="1"/>
    <x v="1"/>
    <s v="CUST69123669"/>
    <s v="26-35"/>
    <s v="Other"/>
    <x v="7"/>
  </r>
  <r>
    <x v="1286"/>
    <x v="1"/>
    <n v="216620"/>
    <n v="1913.11"/>
    <x v="1076"/>
    <n v="43209"/>
    <x v="1"/>
    <x v="0"/>
    <s v="CUST74979874"/>
    <s v="56+"/>
    <s v="Female"/>
    <x v="5"/>
  </r>
  <r>
    <x v="1287"/>
    <x v="3"/>
    <n v="65078"/>
    <n v="1740.74"/>
    <x v="246"/>
    <n v="44049"/>
    <x v="1"/>
    <x v="2"/>
    <s v="CUST86827517"/>
    <s v="26-35"/>
    <s v="Male"/>
    <x v="7"/>
  </r>
  <r>
    <x v="1288"/>
    <x v="1"/>
    <n v="300530"/>
    <n v="263.76"/>
    <x v="796"/>
    <n v="48162"/>
    <x v="0"/>
    <x v="1"/>
    <s v="CUST33573403"/>
    <s v="56+"/>
    <s v="Male"/>
    <x v="1"/>
  </r>
  <r>
    <x v="1289"/>
    <x v="3"/>
    <n v="117229"/>
    <n v="257.87"/>
    <x v="1077"/>
    <n v="43589"/>
    <x v="1"/>
    <x v="0"/>
    <s v="CUST47716501"/>
    <s v="56+"/>
    <s v="Other"/>
    <x v="5"/>
  </r>
  <r>
    <x v="1290"/>
    <x v="0"/>
    <n v="141375"/>
    <n v="1279.24"/>
    <x v="1078"/>
    <n v="46392"/>
    <x v="0"/>
    <x v="1"/>
    <s v="CUST12048374"/>
    <s v="26-35"/>
    <s v="Male"/>
    <x v="7"/>
  </r>
  <r>
    <x v="1291"/>
    <x v="1"/>
    <n v="381667"/>
    <n v="1386.88"/>
    <x v="1079"/>
    <n v="45241"/>
    <x v="0"/>
    <x v="1"/>
    <s v="CUST85679291"/>
    <s v="46-55"/>
    <s v="Male"/>
    <x v="9"/>
  </r>
  <r>
    <x v="1292"/>
    <x v="0"/>
    <n v="336366"/>
    <n v="898.5"/>
    <x v="412"/>
    <n v="47183"/>
    <x v="2"/>
    <x v="0"/>
    <s v="CUST61057737"/>
    <s v="18-25"/>
    <s v="Other"/>
    <x v="7"/>
  </r>
  <r>
    <x v="1293"/>
    <x v="2"/>
    <n v="159366"/>
    <n v="657.9"/>
    <x v="1080"/>
    <n v="44855"/>
    <x v="1"/>
    <x v="1"/>
    <s v="CUST44416294"/>
    <s v="18-25"/>
    <s v="Other"/>
    <x v="7"/>
  </r>
  <r>
    <x v="1294"/>
    <x v="0"/>
    <n v="93984"/>
    <n v="1009.9"/>
    <x v="1037"/>
    <n v="45689"/>
    <x v="2"/>
    <x v="1"/>
    <s v="CUST59279612"/>
    <s v="46-55"/>
    <s v="Male"/>
    <x v="9"/>
  </r>
  <r>
    <x v="1295"/>
    <x v="3"/>
    <n v="264166"/>
    <n v="1060.97"/>
    <x v="1081"/>
    <n v="49011"/>
    <x v="0"/>
    <x v="0"/>
    <s v="CUST35324709"/>
    <s v="46-55"/>
    <s v="Male"/>
    <x v="4"/>
  </r>
  <r>
    <x v="1296"/>
    <x v="2"/>
    <n v="495879"/>
    <n v="243.47"/>
    <x v="1082"/>
    <n v="46570"/>
    <x v="2"/>
    <x v="2"/>
    <s v="CUST02904724"/>
    <s v="36-45"/>
    <s v="Male"/>
    <x v="4"/>
  </r>
  <r>
    <x v="1297"/>
    <x v="2"/>
    <n v="94861"/>
    <n v="1692.73"/>
    <x v="332"/>
    <n v="45771"/>
    <x v="1"/>
    <x v="0"/>
    <s v="CUST16970597"/>
    <s v="46-55"/>
    <s v="Female"/>
    <x v="2"/>
  </r>
  <r>
    <x v="1298"/>
    <x v="1"/>
    <n v="321202"/>
    <n v="1985.14"/>
    <x v="1083"/>
    <n v="46174"/>
    <x v="1"/>
    <x v="2"/>
    <s v="CUST31812391"/>
    <s v="18-25"/>
    <s v="Female"/>
    <x v="0"/>
  </r>
  <r>
    <x v="1299"/>
    <x v="3"/>
    <n v="362500"/>
    <n v="1995.41"/>
    <x v="691"/>
    <n v="47193"/>
    <x v="1"/>
    <x v="2"/>
    <s v="CUST03874304"/>
    <s v="46-55"/>
    <s v="Other"/>
    <x v="2"/>
  </r>
  <r>
    <x v="1300"/>
    <x v="0"/>
    <n v="306142"/>
    <n v="183.25"/>
    <x v="144"/>
    <n v="47839"/>
    <x v="2"/>
    <x v="1"/>
    <s v="CUST67369093"/>
    <s v="56+"/>
    <s v="Female"/>
    <x v="1"/>
  </r>
  <r>
    <x v="1301"/>
    <x v="0"/>
    <n v="394010"/>
    <n v="1483.9"/>
    <x v="1084"/>
    <n v="47271"/>
    <x v="1"/>
    <x v="1"/>
    <s v="CUST37900794"/>
    <s v="36-45"/>
    <s v="Male"/>
    <x v="4"/>
  </r>
  <r>
    <x v="1302"/>
    <x v="2"/>
    <n v="289672"/>
    <n v="709.99"/>
    <x v="663"/>
    <n v="45383"/>
    <x v="0"/>
    <x v="1"/>
    <s v="CUST87238120"/>
    <s v="18-25"/>
    <s v="Female"/>
    <x v="1"/>
  </r>
  <r>
    <x v="1303"/>
    <x v="3"/>
    <n v="381146"/>
    <n v="1123.3900000000001"/>
    <x v="1085"/>
    <n v="45814"/>
    <x v="2"/>
    <x v="2"/>
    <s v="CUST20309690"/>
    <s v="26-35"/>
    <s v="Male"/>
    <x v="3"/>
  </r>
  <r>
    <x v="1304"/>
    <x v="0"/>
    <n v="431392"/>
    <n v="350.61"/>
    <x v="1086"/>
    <n v="45732"/>
    <x v="1"/>
    <x v="2"/>
    <s v="CUST85742293"/>
    <s v="26-35"/>
    <s v="Other"/>
    <x v="8"/>
  </r>
  <r>
    <x v="1305"/>
    <x v="2"/>
    <n v="100340"/>
    <n v="1838.26"/>
    <x v="1087"/>
    <n v="44340"/>
    <x v="1"/>
    <x v="1"/>
    <s v="CUST98383766"/>
    <s v="56+"/>
    <s v="Male"/>
    <x v="7"/>
  </r>
  <r>
    <x v="1306"/>
    <x v="3"/>
    <n v="241710"/>
    <n v="1107.3699999999999"/>
    <x v="1088"/>
    <n v="44907"/>
    <x v="0"/>
    <x v="1"/>
    <s v="CUST24246293"/>
    <s v="56+"/>
    <s v="Other"/>
    <x v="8"/>
  </r>
  <r>
    <x v="1307"/>
    <x v="0"/>
    <n v="237049"/>
    <n v="1193.5999999999999"/>
    <x v="1089"/>
    <n v="47359"/>
    <x v="0"/>
    <x v="0"/>
    <s v="CUST69260828"/>
    <s v="56+"/>
    <s v="Female"/>
    <x v="6"/>
  </r>
  <r>
    <x v="1308"/>
    <x v="3"/>
    <n v="162958"/>
    <n v="889.98"/>
    <x v="1090"/>
    <n v="47253"/>
    <x v="0"/>
    <x v="2"/>
    <s v="CUST94687217"/>
    <s v="18-25"/>
    <s v="Female"/>
    <x v="6"/>
  </r>
  <r>
    <x v="1309"/>
    <x v="2"/>
    <n v="161336"/>
    <n v="1169.1600000000001"/>
    <x v="665"/>
    <n v="44787"/>
    <x v="2"/>
    <x v="1"/>
    <s v="CUST19370245"/>
    <s v="56+"/>
    <s v="Male"/>
    <x v="1"/>
  </r>
  <r>
    <x v="1310"/>
    <x v="3"/>
    <n v="96776"/>
    <n v="1349.11"/>
    <x v="1091"/>
    <n v="44311"/>
    <x v="0"/>
    <x v="0"/>
    <s v="CUST49079642"/>
    <s v="26-35"/>
    <s v="Male"/>
    <x v="8"/>
  </r>
  <r>
    <x v="1311"/>
    <x v="2"/>
    <n v="113438"/>
    <n v="530.65"/>
    <x v="1092"/>
    <n v="44165"/>
    <x v="0"/>
    <x v="2"/>
    <s v="CUST79910497"/>
    <s v="26-35"/>
    <s v="Female"/>
    <x v="8"/>
  </r>
  <r>
    <x v="1312"/>
    <x v="2"/>
    <n v="368102"/>
    <n v="1023.57"/>
    <x v="517"/>
    <n v="47611"/>
    <x v="1"/>
    <x v="0"/>
    <s v="CUST19076228"/>
    <s v="56+"/>
    <s v="Other"/>
    <x v="3"/>
  </r>
  <r>
    <x v="1313"/>
    <x v="2"/>
    <n v="367238"/>
    <n v="1111.92"/>
    <x v="1093"/>
    <n v="46126"/>
    <x v="2"/>
    <x v="1"/>
    <s v="CUST64034272"/>
    <s v="56+"/>
    <s v="Other"/>
    <x v="1"/>
  </r>
  <r>
    <x v="1314"/>
    <x v="0"/>
    <n v="92880"/>
    <n v="1402.94"/>
    <x v="294"/>
    <n v="48590"/>
    <x v="1"/>
    <x v="2"/>
    <s v="CUST53206356"/>
    <s v="18-25"/>
    <s v="Female"/>
    <x v="4"/>
  </r>
  <r>
    <x v="1315"/>
    <x v="0"/>
    <n v="384155"/>
    <n v="1552.27"/>
    <x v="1094"/>
    <n v="44590"/>
    <x v="2"/>
    <x v="2"/>
    <s v="CUST87082152"/>
    <s v="56+"/>
    <s v="Male"/>
    <x v="7"/>
  </r>
  <r>
    <x v="1316"/>
    <x v="3"/>
    <n v="36327"/>
    <n v="1264.8599999999999"/>
    <x v="1095"/>
    <n v="45221"/>
    <x v="0"/>
    <x v="2"/>
    <s v="CUST60052387"/>
    <s v="46-55"/>
    <s v="Other"/>
    <x v="3"/>
  </r>
  <r>
    <x v="1317"/>
    <x v="1"/>
    <n v="160579"/>
    <n v="1775.87"/>
    <x v="1096"/>
    <n v="47802"/>
    <x v="0"/>
    <x v="1"/>
    <s v="CUST41407135"/>
    <s v="46-55"/>
    <s v="Other"/>
    <x v="2"/>
  </r>
  <r>
    <x v="1318"/>
    <x v="0"/>
    <n v="138870"/>
    <n v="712.25"/>
    <x v="1097"/>
    <n v="45692"/>
    <x v="0"/>
    <x v="1"/>
    <s v="CUST32651947"/>
    <s v="56+"/>
    <s v="Other"/>
    <x v="6"/>
  </r>
  <r>
    <x v="1319"/>
    <x v="1"/>
    <n v="336485"/>
    <n v="801.58"/>
    <x v="1098"/>
    <n v="45341"/>
    <x v="0"/>
    <x v="0"/>
    <s v="CUST33451063"/>
    <s v="56+"/>
    <s v="Female"/>
    <x v="2"/>
  </r>
  <r>
    <x v="1320"/>
    <x v="3"/>
    <n v="20865"/>
    <n v="256.89"/>
    <x v="1099"/>
    <n v="48950"/>
    <x v="2"/>
    <x v="1"/>
    <s v="CUST33206965"/>
    <s v="46-55"/>
    <s v="Other"/>
    <x v="4"/>
  </r>
  <r>
    <x v="1321"/>
    <x v="1"/>
    <n v="474218"/>
    <n v="1638.36"/>
    <x v="647"/>
    <n v="43489"/>
    <x v="0"/>
    <x v="0"/>
    <s v="CUST96477760"/>
    <s v="46-55"/>
    <s v="Female"/>
    <x v="5"/>
  </r>
  <r>
    <x v="1322"/>
    <x v="3"/>
    <n v="271913"/>
    <n v="1209.3"/>
    <x v="1100"/>
    <n v="44936"/>
    <x v="1"/>
    <x v="2"/>
    <s v="CUST53225019"/>
    <s v="46-55"/>
    <s v="Female"/>
    <x v="3"/>
  </r>
  <r>
    <x v="1323"/>
    <x v="2"/>
    <n v="252247"/>
    <n v="997.78"/>
    <x v="1101"/>
    <n v="47969"/>
    <x v="1"/>
    <x v="0"/>
    <s v="CUST86071121"/>
    <s v="36-45"/>
    <s v="Male"/>
    <x v="6"/>
  </r>
  <r>
    <x v="1324"/>
    <x v="2"/>
    <n v="458500"/>
    <n v="1130.3599999999999"/>
    <x v="144"/>
    <n v="45373"/>
    <x v="2"/>
    <x v="0"/>
    <s v="CUST80947233"/>
    <s v="26-35"/>
    <s v="Other"/>
    <x v="1"/>
  </r>
  <r>
    <x v="1325"/>
    <x v="3"/>
    <n v="50059"/>
    <n v="1001.7"/>
    <x v="1018"/>
    <n v="45952"/>
    <x v="1"/>
    <x v="1"/>
    <s v="CUST00558554"/>
    <s v="26-35"/>
    <s v="Female"/>
    <x v="0"/>
  </r>
  <r>
    <x v="1326"/>
    <x v="0"/>
    <n v="182210"/>
    <n v="586.29999999999995"/>
    <x v="1102"/>
    <n v="44533"/>
    <x v="2"/>
    <x v="0"/>
    <s v="CUST50223337"/>
    <s v="36-45"/>
    <s v="Female"/>
    <x v="7"/>
  </r>
  <r>
    <x v="1327"/>
    <x v="2"/>
    <n v="133436"/>
    <n v="857.85"/>
    <x v="722"/>
    <n v="46209"/>
    <x v="2"/>
    <x v="1"/>
    <s v="CUST71519906"/>
    <s v="26-35"/>
    <s v="Male"/>
    <x v="6"/>
  </r>
  <r>
    <x v="1328"/>
    <x v="0"/>
    <n v="298939"/>
    <n v="469.78"/>
    <x v="1103"/>
    <n v="46231"/>
    <x v="1"/>
    <x v="2"/>
    <s v="CUST19968931"/>
    <s v="56+"/>
    <s v="Female"/>
    <x v="3"/>
  </r>
  <r>
    <x v="1329"/>
    <x v="3"/>
    <n v="381226"/>
    <n v="1943.33"/>
    <x v="240"/>
    <n v="46459"/>
    <x v="1"/>
    <x v="2"/>
    <s v="CUST17912018"/>
    <s v="56+"/>
    <s v="Other"/>
    <x v="2"/>
  </r>
  <r>
    <x v="1330"/>
    <x v="3"/>
    <n v="359198"/>
    <n v="1222.5899999999999"/>
    <x v="888"/>
    <n v="45281"/>
    <x v="0"/>
    <x v="2"/>
    <s v="CUST43700526"/>
    <s v="26-35"/>
    <s v="Other"/>
    <x v="3"/>
  </r>
  <r>
    <x v="1331"/>
    <x v="3"/>
    <n v="498306"/>
    <n v="1316.69"/>
    <x v="1104"/>
    <n v="46231"/>
    <x v="1"/>
    <x v="1"/>
    <s v="CUST54127030"/>
    <s v="18-25"/>
    <s v="Other"/>
    <x v="0"/>
  </r>
  <r>
    <x v="1332"/>
    <x v="2"/>
    <n v="209082"/>
    <n v="342.04"/>
    <x v="1105"/>
    <n v="44587"/>
    <x v="1"/>
    <x v="1"/>
    <s v="CUST10055277"/>
    <s v="18-25"/>
    <s v="Male"/>
    <x v="9"/>
  </r>
  <r>
    <x v="1333"/>
    <x v="3"/>
    <n v="207944"/>
    <n v="916.4"/>
    <x v="207"/>
    <n v="44749"/>
    <x v="1"/>
    <x v="1"/>
    <s v="CUST69497414"/>
    <s v="26-35"/>
    <s v="Male"/>
    <x v="5"/>
  </r>
  <r>
    <x v="1334"/>
    <x v="3"/>
    <n v="453432"/>
    <n v="1761.43"/>
    <x v="1106"/>
    <n v="47219"/>
    <x v="2"/>
    <x v="1"/>
    <s v="CUST63960070"/>
    <s v="26-35"/>
    <s v="Male"/>
    <x v="2"/>
  </r>
  <r>
    <x v="1335"/>
    <x v="3"/>
    <n v="426016"/>
    <n v="1380.86"/>
    <x v="1107"/>
    <n v="44075"/>
    <x v="2"/>
    <x v="2"/>
    <s v="CUST89932416"/>
    <s v="56+"/>
    <s v="Other"/>
    <x v="0"/>
  </r>
  <r>
    <x v="1336"/>
    <x v="3"/>
    <n v="53690"/>
    <n v="810.86"/>
    <x v="584"/>
    <n v="45865"/>
    <x v="0"/>
    <x v="0"/>
    <s v="CUST93074291"/>
    <s v="26-35"/>
    <s v="Female"/>
    <x v="2"/>
  </r>
  <r>
    <x v="1337"/>
    <x v="2"/>
    <n v="31535"/>
    <n v="1552.07"/>
    <x v="1108"/>
    <n v="45645"/>
    <x v="2"/>
    <x v="2"/>
    <s v="CUST06243143"/>
    <s v="56+"/>
    <s v="Other"/>
    <x v="5"/>
  </r>
  <r>
    <x v="1338"/>
    <x v="1"/>
    <n v="453140"/>
    <n v="249.35"/>
    <x v="1109"/>
    <n v="45411"/>
    <x v="2"/>
    <x v="0"/>
    <s v="CUST59767575"/>
    <s v="26-35"/>
    <s v="Other"/>
    <x v="0"/>
  </r>
  <r>
    <x v="1339"/>
    <x v="3"/>
    <n v="64517"/>
    <n v="1073.07"/>
    <x v="1110"/>
    <n v="43636"/>
    <x v="2"/>
    <x v="0"/>
    <s v="CUST72998627"/>
    <s v="56+"/>
    <s v="Other"/>
    <x v="9"/>
  </r>
  <r>
    <x v="1340"/>
    <x v="3"/>
    <n v="28932"/>
    <n v="1770.98"/>
    <x v="1111"/>
    <n v="44848"/>
    <x v="2"/>
    <x v="2"/>
    <s v="CUST79172554"/>
    <s v="46-55"/>
    <s v="Other"/>
    <x v="3"/>
  </r>
  <r>
    <x v="1341"/>
    <x v="1"/>
    <n v="254972"/>
    <n v="784.68"/>
    <x v="1112"/>
    <n v="44900"/>
    <x v="1"/>
    <x v="2"/>
    <s v="CUST14751083"/>
    <s v="56+"/>
    <s v="Male"/>
    <x v="5"/>
  </r>
  <r>
    <x v="1342"/>
    <x v="2"/>
    <n v="456008"/>
    <n v="1851.99"/>
    <x v="1113"/>
    <n v="45786"/>
    <x v="2"/>
    <x v="2"/>
    <s v="CUST19668009"/>
    <s v="56+"/>
    <s v="Male"/>
    <x v="2"/>
  </r>
  <r>
    <x v="1343"/>
    <x v="3"/>
    <n v="27406"/>
    <n v="277.97000000000003"/>
    <x v="1100"/>
    <n v="46998"/>
    <x v="2"/>
    <x v="1"/>
    <s v="CUST96951275"/>
    <s v="18-25"/>
    <s v="Female"/>
    <x v="3"/>
  </r>
  <r>
    <x v="1344"/>
    <x v="3"/>
    <n v="485611"/>
    <n v="686.55"/>
    <x v="1114"/>
    <n v="43686"/>
    <x v="2"/>
    <x v="2"/>
    <s v="CUST94024764"/>
    <s v="56+"/>
    <s v="Other"/>
    <x v="0"/>
  </r>
  <r>
    <x v="1345"/>
    <x v="2"/>
    <n v="146769"/>
    <n v="780.1"/>
    <x v="552"/>
    <n v="44559"/>
    <x v="2"/>
    <x v="2"/>
    <s v="CUST78371218"/>
    <s v="36-45"/>
    <s v="Female"/>
    <x v="0"/>
  </r>
  <r>
    <x v="1346"/>
    <x v="1"/>
    <n v="171048"/>
    <n v="846.8"/>
    <x v="1115"/>
    <n v="44176"/>
    <x v="1"/>
    <x v="0"/>
    <s v="CUST20014882"/>
    <s v="46-55"/>
    <s v="Male"/>
    <x v="9"/>
  </r>
  <r>
    <x v="1347"/>
    <x v="1"/>
    <n v="496140"/>
    <n v="1441.31"/>
    <x v="1116"/>
    <n v="46621"/>
    <x v="0"/>
    <x v="1"/>
    <s v="CUST41183614"/>
    <s v="56+"/>
    <s v="Male"/>
    <x v="2"/>
  </r>
  <r>
    <x v="1348"/>
    <x v="2"/>
    <n v="64931"/>
    <n v="510.38"/>
    <x v="1117"/>
    <n v="45592"/>
    <x v="0"/>
    <x v="2"/>
    <s v="CUST12258027"/>
    <s v="36-45"/>
    <s v="Other"/>
    <x v="8"/>
  </r>
  <r>
    <x v="1349"/>
    <x v="0"/>
    <n v="93972"/>
    <n v="1333.17"/>
    <x v="1118"/>
    <n v="45790"/>
    <x v="0"/>
    <x v="0"/>
    <s v="CUST94468387"/>
    <s v="56+"/>
    <s v="Male"/>
    <x v="9"/>
  </r>
  <r>
    <x v="1350"/>
    <x v="1"/>
    <n v="112138"/>
    <n v="332.05"/>
    <x v="825"/>
    <n v="46876"/>
    <x v="2"/>
    <x v="0"/>
    <s v="CUST95771051"/>
    <s v="26-35"/>
    <s v="Male"/>
    <x v="3"/>
  </r>
  <r>
    <x v="1351"/>
    <x v="3"/>
    <n v="187413"/>
    <n v="789.28"/>
    <x v="27"/>
    <n v="45610"/>
    <x v="2"/>
    <x v="2"/>
    <s v="CUST10128452"/>
    <s v="18-25"/>
    <s v="Other"/>
    <x v="3"/>
  </r>
  <r>
    <x v="1352"/>
    <x v="3"/>
    <n v="372191"/>
    <n v="703.16"/>
    <x v="1119"/>
    <n v="44980"/>
    <x v="2"/>
    <x v="0"/>
    <s v="CUST02848032"/>
    <s v="18-25"/>
    <s v="Male"/>
    <x v="1"/>
  </r>
  <r>
    <x v="1353"/>
    <x v="0"/>
    <n v="372280"/>
    <n v="339.83"/>
    <x v="1120"/>
    <n v="44681"/>
    <x v="1"/>
    <x v="0"/>
    <s v="CUST91933662"/>
    <s v="56+"/>
    <s v="Other"/>
    <x v="9"/>
  </r>
  <r>
    <x v="1354"/>
    <x v="1"/>
    <n v="166622"/>
    <n v="911.19"/>
    <x v="1121"/>
    <n v="44976"/>
    <x v="0"/>
    <x v="2"/>
    <s v="CUST29877876"/>
    <s v="18-25"/>
    <s v="Female"/>
    <x v="3"/>
  </r>
  <r>
    <x v="1355"/>
    <x v="1"/>
    <n v="399412"/>
    <n v="634.20000000000005"/>
    <x v="1122"/>
    <n v="42913"/>
    <x v="0"/>
    <x v="2"/>
    <s v="CUST46133992"/>
    <s v="18-25"/>
    <s v="Male"/>
    <x v="9"/>
  </r>
  <r>
    <x v="1356"/>
    <x v="1"/>
    <n v="258767"/>
    <n v="1842.18"/>
    <x v="786"/>
    <n v="44414"/>
    <x v="1"/>
    <x v="1"/>
    <s v="CUST06182214"/>
    <s v="56+"/>
    <s v="Female"/>
    <x v="5"/>
  </r>
  <r>
    <x v="1357"/>
    <x v="2"/>
    <n v="183174"/>
    <n v="145.58000000000001"/>
    <x v="572"/>
    <n v="43664"/>
    <x v="0"/>
    <x v="1"/>
    <s v="CUST06667152"/>
    <s v="36-45"/>
    <s v="Other"/>
    <x v="8"/>
  </r>
  <r>
    <x v="1358"/>
    <x v="2"/>
    <n v="311907"/>
    <n v="242.41"/>
    <x v="1123"/>
    <n v="45493"/>
    <x v="2"/>
    <x v="0"/>
    <s v="CUST08037065"/>
    <s v="56+"/>
    <s v="Male"/>
    <x v="0"/>
  </r>
  <r>
    <x v="1359"/>
    <x v="3"/>
    <n v="388717"/>
    <n v="1857.26"/>
    <x v="329"/>
    <n v="47138"/>
    <x v="2"/>
    <x v="0"/>
    <s v="CUST15432662"/>
    <s v="18-25"/>
    <s v="Male"/>
    <x v="6"/>
  </r>
  <r>
    <x v="1360"/>
    <x v="0"/>
    <n v="184861"/>
    <n v="780.71"/>
    <x v="1124"/>
    <n v="48152"/>
    <x v="2"/>
    <x v="2"/>
    <s v="CUST43675849"/>
    <s v="26-35"/>
    <s v="Male"/>
    <x v="6"/>
  </r>
  <r>
    <x v="1361"/>
    <x v="3"/>
    <n v="348027"/>
    <n v="796.16"/>
    <x v="1125"/>
    <n v="48064"/>
    <x v="1"/>
    <x v="1"/>
    <s v="CUST96653745"/>
    <s v="56+"/>
    <s v="Other"/>
    <x v="4"/>
  </r>
  <r>
    <x v="1362"/>
    <x v="3"/>
    <n v="119183"/>
    <n v="1376.44"/>
    <x v="1126"/>
    <n v="47946"/>
    <x v="1"/>
    <x v="2"/>
    <s v="CUST88407736"/>
    <s v="56+"/>
    <s v="Male"/>
    <x v="2"/>
  </r>
  <r>
    <x v="1363"/>
    <x v="2"/>
    <n v="153132"/>
    <n v="1646.57"/>
    <x v="1127"/>
    <n v="44565"/>
    <x v="2"/>
    <x v="1"/>
    <s v="CUST02220651"/>
    <s v="46-55"/>
    <s v="Other"/>
    <x v="9"/>
  </r>
  <r>
    <x v="1364"/>
    <x v="2"/>
    <n v="338517"/>
    <n v="885.46"/>
    <x v="1128"/>
    <n v="43534"/>
    <x v="0"/>
    <x v="2"/>
    <s v="CUST69637885"/>
    <s v="46-55"/>
    <s v="Female"/>
    <x v="9"/>
  </r>
  <r>
    <x v="1365"/>
    <x v="1"/>
    <n v="428286"/>
    <n v="1868.7"/>
    <x v="1129"/>
    <n v="47398"/>
    <x v="1"/>
    <x v="0"/>
    <s v="CUST21077290"/>
    <s v="56+"/>
    <s v="Male"/>
    <x v="1"/>
  </r>
  <r>
    <x v="1366"/>
    <x v="1"/>
    <n v="284006"/>
    <n v="546.1"/>
    <x v="1130"/>
    <n v="45446"/>
    <x v="2"/>
    <x v="2"/>
    <s v="CUST91932461"/>
    <s v="56+"/>
    <s v="Male"/>
    <x v="5"/>
  </r>
  <r>
    <x v="1367"/>
    <x v="3"/>
    <n v="444455"/>
    <n v="690.98"/>
    <x v="936"/>
    <n v="47748"/>
    <x v="0"/>
    <x v="1"/>
    <s v="CUST24759498"/>
    <s v="56+"/>
    <s v="Male"/>
    <x v="6"/>
  </r>
  <r>
    <x v="1368"/>
    <x v="3"/>
    <n v="318052"/>
    <n v="1818.13"/>
    <x v="163"/>
    <n v="43249"/>
    <x v="2"/>
    <x v="0"/>
    <s v="CUST23936480"/>
    <s v="26-35"/>
    <s v="Other"/>
    <x v="9"/>
  </r>
  <r>
    <x v="1369"/>
    <x v="3"/>
    <n v="383384"/>
    <n v="1891.59"/>
    <x v="1131"/>
    <n v="43951"/>
    <x v="0"/>
    <x v="1"/>
    <s v="CUST29647833"/>
    <s v="18-25"/>
    <s v="Other"/>
    <x v="5"/>
  </r>
  <r>
    <x v="1370"/>
    <x v="3"/>
    <n v="493156"/>
    <n v="979.71"/>
    <x v="825"/>
    <n v="47405"/>
    <x v="0"/>
    <x v="1"/>
    <s v="CUST35677309"/>
    <s v="26-35"/>
    <s v="Female"/>
    <x v="3"/>
  </r>
  <r>
    <x v="1371"/>
    <x v="1"/>
    <n v="384594"/>
    <n v="1914.55"/>
    <x v="1132"/>
    <n v="45152"/>
    <x v="0"/>
    <x v="0"/>
    <s v="CUST17804693"/>
    <s v="26-35"/>
    <s v="Other"/>
    <x v="8"/>
  </r>
  <r>
    <x v="1372"/>
    <x v="0"/>
    <n v="431012"/>
    <n v="1546.16"/>
    <x v="1133"/>
    <n v="47101"/>
    <x v="1"/>
    <x v="0"/>
    <s v="CUST37708358"/>
    <s v="56+"/>
    <s v="Female"/>
    <x v="7"/>
  </r>
  <r>
    <x v="1373"/>
    <x v="1"/>
    <n v="134460"/>
    <n v="314.82"/>
    <x v="1134"/>
    <n v="46401"/>
    <x v="0"/>
    <x v="2"/>
    <s v="CUST65839668"/>
    <s v="56+"/>
    <s v="Other"/>
    <x v="8"/>
  </r>
  <r>
    <x v="1374"/>
    <x v="1"/>
    <n v="375238"/>
    <n v="953.07"/>
    <x v="1135"/>
    <n v="46812"/>
    <x v="2"/>
    <x v="2"/>
    <s v="CUST85268837"/>
    <s v="36-45"/>
    <s v="Other"/>
    <x v="1"/>
  </r>
  <r>
    <x v="1375"/>
    <x v="0"/>
    <n v="335144"/>
    <n v="1024.5999999999999"/>
    <x v="1136"/>
    <n v="45213"/>
    <x v="1"/>
    <x v="1"/>
    <s v="CUST40825204"/>
    <s v="26-35"/>
    <s v="Other"/>
    <x v="0"/>
  </r>
  <r>
    <x v="1376"/>
    <x v="0"/>
    <n v="122192"/>
    <n v="555.41999999999996"/>
    <x v="1137"/>
    <n v="47919"/>
    <x v="0"/>
    <x v="1"/>
    <s v="CUST50775418"/>
    <s v="56+"/>
    <s v="Male"/>
    <x v="1"/>
  </r>
  <r>
    <x v="1377"/>
    <x v="0"/>
    <n v="134311"/>
    <n v="1577.29"/>
    <x v="1033"/>
    <n v="47197"/>
    <x v="1"/>
    <x v="1"/>
    <s v="CUST71216300"/>
    <s v="18-25"/>
    <s v="Other"/>
    <x v="7"/>
  </r>
  <r>
    <x v="1378"/>
    <x v="1"/>
    <n v="431401"/>
    <n v="351.72"/>
    <x v="1138"/>
    <n v="48698"/>
    <x v="0"/>
    <x v="0"/>
    <s v="CUST20533795"/>
    <s v="56+"/>
    <s v="Female"/>
    <x v="4"/>
  </r>
  <r>
    <x v="1379"/>
    <x v="1"/>
    <n v="188741"/>
    <n v="1214.69"/>
    <x v="1139"/>
    <n v="45673"/>
    <x v="0"/>
    <x v="1"/>
    <s v="CUST06037966"/>
    <s v="36-45"/>
    <s v="Male"/>
    <x v="5"/>
  </r>
  <r>
    <x v="1380"/>
    <x v="3"/>
    <n v="41444"/>
    <n v="142.36000000000001"/>
    <x v="167"/>
    <n v="48752"/>
    <x v="1"/>
    <x v="2"/>
    <s v="CUST47460421"/>
    <s v="56+"/>
    <s v="Other"/>
    <x v="4"/>
  </r>
  <r>
    <x v="1381"/>
    <x v="3"/>
    <n v="193288"/>
    <n v="1380.34"/>
    <x v="1140"/>
    <n v="48650"/>
    <x v="2"/>
    <x v="2"/>
    <s v="CUST43237725"/>
    <s v="56+"/>
    <s v="Female"/>
    <x v="4"/>
  </r>
  <r>
    <x v="1382"/>
    <x v="0"/>
    <n v="425745"/>
    <n v="1036.6099999999999"/>
    <x v="1141"/>
    <n v="45633"/>
    <x v="0"/>
    <x v="1"/>
    <s v="CUST09948159"/>
    <s v="26-35"/>
    <s v="Other"/>
    <x v="9"/>
  </r>
  <r>
    <x v="1383"/>
    <x v="2"/>
    <n v="151646"/>
    <n v="425.17"/>
    <x v="1142"/>
    <n v="46584"/>
    <x v="1"/>
    <x v="0"/>
    <s v="CUST00961403"/>
    <s v="26-35"/>
    <s v="Male"/>
    <x v="2"/>
  </r>
  <r>
    <x v="1384"/>
    <x v="2"/>
    <n v="127971"/>
    <n v="826.72"/>
    <x v="1143"/>
    <n v="44369"/>
    <x v="2"/>
    <x v="0"/>
    <s v="CUST30592090"/>
    <s v="46-55"/>
    <s v="Female"/>
    <x v="0"/>
  </r>
  <r>
    <x v="1385"/>
    <x v="0"/>
    <n v="332511"/>
    <n v="1440.29"/>
    <x v="710"/>
    <n v="44161"/>
    <x v="0"/>
    <x v="2"/>
    <s v="CUST82932140"/>
    <s v="46-55"/>
    <s v="Male"/>
    <x v="9"/>
  </r>
  <r>
    <x v="1386"/>
    <x v="1"/>
    <n v="196080"/>
    <n v="394.8"/>
    <x v="1144"/>
    <n v="43573"/>
    <x v="1"/>
    <x v="0"/>
    <s v="CUST67137051"/>
    <s v="56+"/>
    <s v="Other"/>
    <x v="5"/>
  </r>
  <r>
    <x v="1387"/>
    <x v="3"/>
    <n v="170472"/>
    <n v="1659.95"/>
    <x v="1145"/>
    <n v="46674"/>
    <x v="2"/>
    <x v="2"/>
    <s v="CUST85928680"/>
    <s v="26-35"/>
    <s v="Other"/>
    <x v="4"/>
  </r>
  <r>
    <x v="1388"/>
    <x v="1"/>
    <n v="127501"/>
    <n v="1290.24"/>
    <x v="242"/>
    <n v="46201"/>
    <x v="1"/>
    <x v="1"/>
    <s v="CUST29968354"/>
    <s v="26-35"/>
    <s v="Other"/>
    <x v="0"/>
  </r>
  <r>
    <x v="1389"/>
    <x v="1"/>
    <n v="130911"/>
    <n v="1355.03"/>
    <x v="1146"/>
    <n v="45410"/>
    <x v="1"/>
    <x v="2"/>
    <s v="CUST90434699"/>
    <s v="46-55"/>
    <s v="Male"/>
    <x v="8"/>
  </r>
  <r>
    <x v="1390"/>
    <x v="1"/>
    <n v="225023"/>
    <n v="1757.79"/>
    <x v="1147"/>
    <n v="47742"/>
    <x v="0"/>
    <x v="2"/>
    <s v="CUST50659335"/>
    <s v="36-45"/>
    <s v="Female"/>
    <x v="2"/>
  </r>
  <r>
    <x v="1391"/>
    <x v="2"/>
    <n v="467964"/>
    <n v="259.13"/>
    <x v="695"/>
    <n v="44806"/>
    <x v="0"/>
    <x v="0"/>
    <s v="CUST27860794"/>
    <s v="56+"/>
    <s v="Male"/>
    <x v="8"/>
  </r>
  <r>
    <x v="1392"/>
    <x v="1"/>
    <n v="20307"/>
    <n v="1767.25"/>
    <x v="1148"/>
    <n v="43124"/>
    <x v="1"/>
    <x v="0"/>
    <s v="CUST88780782"/>
    <s v="26-35"/>
    <s v="Other"/>
    <x v="9"/>
  </r>
  <r>
    <x v="1393"/>
    <x v="0"/>
    <n v="35643"/>
    <n v="1769.82"/>
    <x v="1149"/>
    <n v="47306"/>
    <x v="2"/>
    <x v="2"/>
    <s v="CUST23300167"/>
    <s v="46-55"/>
    <s v="Male"/>
    <x v="4"/>
  </r>
  <r>
    <x v="1394"/>
    <x v="0"/>
    <n v="145195"/>
    <n v="1870.79"/>
    <x v="1150"/>
    <n v="47446"/>
    <x v="0"/>
    <x v="2"/>
    <s v="CUST97526474"/>
    <s v="18-25"/>
    <s v="Female"/>
    <x v="6"/>
  </r>
  <r>
    <x v="1395"/>
    <x v="2"/>
    <n v="396120"/>
    <n v="913.02"/>
    <x v="1151"/>
    <n v="43442"/>
    <x v="0"/>
    <x v="1"/>
    <s v="CUST32352924"/>
    <s v="18-25"/>
    <s v="Male"/>
    <x v="5"/>
  </r>
  <r>
    <x v="1396"/>
    <x v="1"/>
    <n v="280261"/>
    <n v="651.77"/>
    <x v="1152"/>
    <n v="46462"/>
    <x v="2"/>
    <x v="0"/>
    <s v="CUST74326403"/>
    <s v="36-45"/>
    <s v="Other"/>
    <x v="2"/>
  </r>
  <r>
    <x v="1397"/>
    <x v="0"/>
    <n v="215898"/>
    <n v="224"/>
    <x v="1059"/>
    <n v="48366"/>
    <x v="0"/>
    <x v="2"/>
    <s v="CUST08045424"/>
    <s v="46-55"/>
    <s v="Other"/>
    <x v="2"/>
  </r>
  <r>
    <x v="1398"/>
    <x v="0"/>
    <n v="81325"/>
    <n v="1864.1"/>
    <x v="630"/>
    <n v="45079"/>
    <x v="1"/>
    <x v="0"/>
    <s v="CUST91874119"/>
    <s v="18-25"/>
    <s v="Other"/>
    <x v="1"/>
  </r>
  <r>
    <x v="1399"/>
    <x v="1"/>
    <n v="271630"/>
    <n v="1787"/>
    <x v="1153"/>
    <n v="45974"/>
    <x v="2"/>
    <x v="1"/>
    <s v="CUST08294495"/>
    <s v="18-25"/>
    <s v="Male"/>
    <x v="1"/>
  </r>
  <r>
    <x v="1400"/>
    <x v="2"/>
    <n v="292457"/>
    <n v="563.91999999999996"/>
    <x v="716"/>
    <n v="44854"/>
    <x v="2"/>
    <x v="2"/>
    <s v="CUST72237129"/>
    <s v="18-25"/>
    <s v="Male"/>
    <x v="9"/>
  </r>
  <r>
    <x v="1401"/>
    <x v="1"/>
    <n v="201809"/>
    <n v="371.15"/>
    <x v="1154"/>
    <n v="46726"/>
    <x v="1"/>
    <x v="1"/>
    <s v="CUST75662303"/>
    <s v="56+"/>
    <s v="Female"/>
    <x v="3"/>
  </r>
  <r>
    <x v="1402"/>
    <x v="0"/>
    <n v="161051"/>
    <n v="585.39"/>
    <x v="333"/>
    <n v="47331"/>
    <x v="1"/>
    <x v="0"/>
    <s v="CUST56375847"/>
    <s v="46-55"/>
    <s v="Male"/>
    <x v="3"/>
  </r>
  <r>
    <x v="1403"/>
    <x v="2"/>
    <n v="139616"/>
    <n v="108.7"/>
    <x v="562"/>
    <n v="43850"/>
    <x v="2"/>
    <x v="1"/>
    <s v="CUST90637926"/>
    <s v="56+"/>
    <s v="Other"/>
    <x v="5"/>
  </r>
  <r>
    <x v="1404"/>
    <x v="3"/>
    <n v="407388"/>
    <n v="558.30999999999995"/>
    <x v="1155"/>
    <n v="47401"/>
    <x v="2"/>
    <x v="2"/>
    <s v="CUST60102742"/>
    <s v="46-55"/>
    <s v="Female"/>
    <x v="6"/>
  </r>
  <r>
    <x v="1405"/>
    <x v="3"/>
    <n v="264843"/>
    <n v="494.61"/>
    <x v="1156"/>
    <n v="43428"/>
    <x v="1"/>
    <x v="1"/>
    <s v="CUST79836458"/>
    <s v="56+"/>
    <s v="Male"/>
    <x v="5"/>
  </r>
  <r>
    <x v="1406"/>
    <x v="0"/>
    <n v="262667"/>
    <n v="1684.57"/>
    <x v="1157"/>
    <n v="46332"/>
    <x v="2"/>
    <x v="0"/>
    <s v="CUST55270946"/>
    <s v="56+"/>
    <s v="Other"/>
    <x v="6"/>
  </r>
  <r>
    <x v="1407"/>
    <x v="2"/>
    <n v="244391"/>
    <n v="1629.22"/>
    <x v="42"/>
    <n v="44568"/>
    <x v="0"/>
    <x v="1"/>
    <s v="CUST71555564"/>
    <s v="56+"/>
    <s v="Female"/>
    <x v="8"/>
  </r>
  <r>
    <x v="1408"/>
    <x v="3"/>
    <n v="332323"/>
    <n v="594.34"/>
    <x v="1158"/>
    <n v="44551"/>
    <x v="0"/>
    <x v="0"/>
    <s v="CUST29309248"/>
    <s v="26-35"/>
    <s v="Male"/>
    <x v="3"/>
  </r>
  <r>
    <x v="1409"/>
    <x v="2"/>
    <n v="51224"/>
    <n v="1208.58"/>
    <x v="1159"/>
    <n v="44619"/>
    <x v="2"/>
    <x v="2"/>
    <s v="CUST45343290"/>
    <s v="56+"/>
    <s v="Male"/>
    <x v="8"/>
  </r>
  <r>
    <x v="1410"/>
    <x v="1"/>
    <n v="82506"/>
    <n v="1695.93"/>
    <x v="1160"/>
    <n v="47995"/>
    <x v="1"/>
    <x v="1"/>
    <s v="CUST19123465"/>
    <s v="36-45"/>
    <s v="Male"/>
    <x v="4"/>
  </r>
  <r>
    <x v="1411"/>
    <x v="3"/>
    <n v="349539"/>
    <n v="440"/>
    <x v="1161"/>
    <n v="43553"/>
    <x v="1"/>
    <x v="0"/>
    <s v="CUST93944423"/>
    <s v="56+"/>
    <s v="Female"/>
    <x v="5"/>
  </r>
  <r>
    <x v="1412"/>
    <x v="0"/>
    <n v="160232"/>
    <n v="889.48"/>
    <x v="1162"/>
    <n v="46568"/>
    <x v="1"/>
    <x v="1"/>
    <s v="CUST70959994"/>
    <s v="36-45"/>
    <s v="Other"/>
    <x v="4"/>
  </r>
  <r>
    <x v="1413"/>
    <x v="0"/>
    <n v="187514"/>
    <n v="1652.21"/>
    <x v="1163"/>
    <n v="46225"/>
    <x v="0"/>
    <x v="1"/>
    <s v="CUST83653327"/>
    <s v="56+"/>
    <s v="Other"/>
    <x v="8"/>
  </r>
  <r>
    <x v="1414"/>
    <x v="0"/>
    <n v="198903"/>
    <n v="298.91000000000003"/>
    <x v="1164"/>
    <n v="47211"/>
    <x v="2"/>
    <x v="0"/>
    <s v="CUST29250902"/>
    <s v="46-55"/>
    <s v="Other"/>
    <x v="4"/>
  </r>
  <r>
    <x v="1415"/>
    <x v="0"/>
    <n v="84264"/>
    <n v="1294.23"/>
    <x v="1165"/>
    <n v="45537"/>
    <x v="2"/>
    <x v="0"/>
    <s v="CUST98959709"/>
    <s v="56+"/>
    <s v="Female"/>
    <x v="5"/>
  </r>
  <r>
    <x v="1416"/>
    <x v="0"/>
    <n v="151096"/>
    <n v="770.41"/>
    <x v="1166"/>
    <n v="43545"/>
    <x v="2"/>
    <x v="0"/>
    <s v="CUST51555314"/>
    <s v="26-35"/>
    <s v="Other"/>
    <x v="5"/>
  </r>
  <r>
    <x v="1417"/>
    <x v="0"/>
    <n v="355310"/>
    <n v="1960.54"/>
    <x v="1167"/>
    <n v="46407"/>
    <x v="0"/>
    <x v="2"/>
    <s v="CUST29485027"/>
    <s v="56+"/>
    <s v="Other"/>
    <x v="0"/>
  </r>
  <r>
    <x v="1418"/>
    <x v="2"/>
    <n v="133675"/>
    <n v="1431.23"/>
    <x v="581"/>
    <n v="46876"/>
    <x v="1"/>
    <x v="1"/>
    <s v="CUST50493367"/>
    <s v="56+"/>
    <s v="Male"/>
    <x v="6"/>
  </r>
  <r>
    <x v="1419"/>
    <x v="2"/>
    <n v="255024"/>
    <n v="307.14999999999998"/>
    <x v="1168"/>
    <n v="48272"/>
    <x v="0"/>
    <x v="2"/>
    <s v="CUST35883996"/>
    <s v="36-45"/>
    <s v="Male"/>
    <x v="4"/>
  </r>
  <r>
    <x v="1420"/>
    <x v="2"/>
    <n v="468290"/>
    <n v="1797.33"/>
    <x v="1169"/>
    <n v="45770"/>
    <x v="2"/>
    <x v="1"/>
    <s v="CUST53758771"/>
    <s v="46-55"/>
    <s v="Other"/>
    <x v="0"/>
  </r>
  <r>
    <x v="1421"/>
    <x v="2"/>
    <n v="97114"/>
    <n v="1546.22"/>
    <x v="178"/>
    <n v="44380"/>
    <x v="0"/>
    <x v="1"/>
    <s v="CUST95268122"/>
    <s v="26-35"/>
    <s v="Other"/>
    <x v="0"/>
  </r>
  <r>
    <x v="1422"/>
    <x v="0"/>
    <n v="253357"/>
    <n v="959.62"/>
    <x v="554"/>
    <n v="48369"/>
    <x v="1"/>
    <x v="0"/>
    <s v="CUST72216292"/>
    <s v="26-35"/>
    <s v="Male"/>
    <x v="2"/>
  </r>
  <r>
    <x v="1423"/>
    <x v="1"/>
    <n v="339990"/>
    <n v="1361.53"/>
    <x v="1170"/>
    <n v="49163"/>
    <x v="1"/>
    <x v="2"/>
    <s v="CUST29542458"/>
    <s v="26-35"/>
    <s v="Female"/>
    <x v="4"/>
  </r>
  <r>
    <x v="1424"/>
    <x v="2"/>
    <n v="324828"/>
    <n v="1000.73"/>
    <x v="1171"/>
    <n v="46014"/>
    <x v="1"/>
    <x v="1"/>
    <s v="CUST06586563"/>
    <s v="56+"/>
    <s v="Other"/>
    <x v="9"/>
  </r>
  <r>
    <x v="1425"/>
    <x v="3"/>
    <n v="302062"/>
    <n v="1893.82"/>
    <x v="476"/>
    <n v="45161"/>
    <x v="2"/>
    <x v="1"/>
    <s v="CUST07355992"/>
    <s v="46-55"/>
    <s v="Male"/>
    <x v="0"/>
  </r>
  <r>
    <x v="1426"/>
    <x v="1"/>
    <n v="150149"/>
    <n v="1502.65"/>
    <x v="1172"/>
    <n v="47658"/>
    <x v="2"/>
    <x v="2"/>
    <s v="CUST56356363"/>
    <s v="56+"/>
    <s v="Other"/>
    <x v="4"/>
  </r>
  <r>
    <x v="1427"/>
    <x v="2"/>
    <n v="53991"/>
    <n v="1099.6500000000001"/>
    <x v="1173"/>
    <n v="45450"/>
    <x v="2"/>
    <x v="1"/>
    <s v="CUST28357312"/>
    <s v="46-55"/>
    <s v="Other"/>
    <x v="7"/>
  </r>
  <r>
    <x v="1428"/>
    <x v="0"/>
    <n v="25351"/>
    <n v="1616.88"/>
    <x v="1174"/>
    <n v="45663"/>
    <x v="2"/>
    <x v="2"/>
    <s v="CUST31991535"/>
    <s v="46-55"/>
    <s v="Female"/>
    <x v="6"/>
  </r>
  <r>
    <x v="1429"/>
    <x v="1"/>
    <n v="294985"/>
    <n v="715.06"/>
    <x v="1175"/>
    <n v="44676"/>
    <x v="1"/>
    <x v="0"/>
    <s v="CUST37051867"/>
    <s v="18-25"/>
    <s v="Female"/>
    <x v="8"/>
  </r>
  <r>
    <x v="1430"/>
    <x v="2"/>
    <n v="371957"/>
    <n v="876.88"/>
    <x v="1171"/>
    <n v="45236"/>
    <x v="0"/>
    <x v="1"/>
    <s v="CUST04292052"/>
    <s v="46-55"/>
    <s v="Other"/>
    <x v="9"/>
  </r>
  <r>
    <x v="1431"/>
    <x v="1"/>
    <n v="276184"/>
    <n v="1224.94"/>
    <x v="1176"/>
    <n v="46947"/>
    <x v="0"/>
    <x v="2"/>
    <s v="CUST13577579"/>
    <s v="26-35"/>
    <s v="Other"/>
    <x v="6"/>
  </r>
  <r>
    <x v="1432"/>
    <x v="1"/>
    <n v="388598"/>
    <n v="550.41999999999996"/>
    <x v="901"/>
    <n v="44129"/>
    <x v="2"/>
    <x v="2"/>
    <s v="CUST46799300"/>
    <s v="26-35"/>
    <s v="Female"/>
    <x v="5"/>
  </r>
  <r>
    <x v="1433"/>
    <x v="1"/>
    <n v="287554"/>
    <n v="1551.44"/>
    <x v="1177"/>
    <n v="44925"/>
    <x v="2"/>
    <x v="0"/>
    <s v="CUST81127641"/>
    <s v="26-35"/>
    <s v="Female"/>
    <x v="0"/>
  </r>
  <r>
    <x v="1434"/>
    <x v="1"/>
    <n v="475650"/>
    <n v="1542.28"/>
    <x v="174"/>
    <n v="46625"/>
    <x v="2"/>
    <x v="1"/>
    <s v="CUST96227591"/>
    <s v="26-35"/>
    <s v="Male"/>
    <x v="1"/>
  </r>
  <r>
    <x v="1435"/>
    <x v="2"/>
    <n v="195040"/>
    <n v="455.19"/>
    <x v="94"/>
    <n v="44195"/>
    <x v="1"/>
    <x v="0"/>
    <s v="CUST00904754"/>
    <s v="36-45"/>
    <s v="Other"/>
    <x v="7"/>
  </r>
  <r>
    <x v="1436"/>
    <x v="1"/>
    <n v="91285"/>
    <n v="1460.4"/>
    <x v="1178"/>
    <n v="43877"/>
    <x v="1"/>
    <x v="0"/>
    <s v="CUST48850257"/>
    <s v="36-45"/>
    <s v="Female"/>
    <x v="8"/>
  </r>
  <r>
    <x v="1437"/>
    <x v="0"/>
    <n v="304660"/>
    <n v="848.04"/>
    <x v="1179"/>
    <n v="48753"/>
    <x v="1"/>
    <x v="1"/>
    <s v="CUST29322950"/>
    <s v="56+"/>
    <s v="Male"/>
    <x v="4"/>
  </r>
  <r>
    <x v="1438"/>
    <x v="2"/>
    <n v="336059"/>
    <n v="1824.69"/>
    <x v="83"/>
    <n v="45533"/>
    <x v="1"/>
    <x v="2"/>
    <s v="CUST67999059"/>
    <s v="18-25"/>
    <s v="Other"/>
    <x v="2"/>
  </r>
  <r>
    <x v="1439"/>
    <x v="1"/>
    <n v="94084"/>
    <n v="712.82"/>
    <x v="1100"/>
    <n v="45144"/>
    <x v="2"/>
    <x v="0"/>
    <s v="CUST39886299"/>
    <s v="26-35"/>
    <s v="Male"/>
    <x v="3"/>
  </r>
  <r>
    <x v="1440"/>
    <x v="2"/>
    <n v="400469"/>
    <n v="671.4"/>
    <x v="1180"/>
    <n v="44638"/>
    <x v="0"/>
    <x v="0"/>
    <s v="CUST35222838"/>
    <s v="56+"/>
    <s v="Female"/>
    <x v="3"/>
  </r>
  <r>
    <x v="1441"/>
    <x v="3"/>
    <n v="490488"/>
    <n v="1262.99"/>
    <x v="1181"/>
    <n v="46485"/>
    <x v="2"/>
    <x v="2"/>
    <s v="CUST92557259"/>
    <s v="56+"/>
    <s v="Female"/>
    <x v="0"/>
  </r>
  <r>
    <x v="1442"/>
    <x v="0"/>
    <n v="202615"/>
    <n v="450.97"/>
    <x v="279"/>
    <n v="46610"/>
    <x v="1"/>
    <x v="1"/>
    <s v="CUST95152808"/>
    <s v="56+"/>
    <s v="Other"/>
    <x v="1"/>
  </r>
  <r>
    <x v="1443"/>
    <x v="1"/>
    <n v="384060"/>
    <n v="1158.24"/>
    <x v="850"/>
    <n v="47511"/>
    <x v="2"/>
    <x v="2"/>
    <s v="CUST50835416"/>
    <s v="18-25"/>
    <s v="Female"/>
    <x v="2"/>
  </r>
  <r>
    <x v="1444"/>
    <x v="0"/>
    <n v="382364"/>
    <n v="820.17"/>
    <x v="1182"/>
    <n v="48526"/>
    <x v="2"/>
    <x v="2"/>
    <s v="CUST65392826"/>
    <s v="26-35"/>
    <s v="Other"/>
    <x v="4"/>
  </r>
  <r>
    <x v="1445"/>
    <x v="3"/>
    <n v="308437"/>
    <n v="809.14"/>
    <x v="1183"/>
    <n v="47781"/>
    <x v="1"/>
    <x v="2"/>
    <s v="CUST33904147"/>
    <s v="26-35"/>
    <s v="Male"/>
    <x v="2"/>
  </r>
  <r>
    <x v="1446"/>
    <x v="1"/>
    <n v="472624"/>
    <n v="313.72000000000003"/>
    <x v="1184"/>
    <n v="46872"/>
    <x v="0"/>
    <x v="0"/>
    <s v="CUST06954029"/>
    <s v="56+"/>
    <s v="Other"/>
    <x v="6"/>
  </r>
  <r>
    <x v="1447"/>
    <x v="1"/>
    <n v="342183"/>
    <n v="1631.11"/>
    <x v="1185"/>
    <n v="47434"/>
    <x v="1"/>
    <x v="1"/>
    <s v="CUST40497767"/>
    <s v="56+"/>
    <s v="Other"/>
    <x v="1"/>
  </r>
  <r>
    <x v="1448"/>
    <x v="1"/>
    <n v="90858"/>
    <n v="1239.19"/>
    <x v="345"/>
    <n v="44306"/>
    <x v="2"/>
    <x v="0"/>
    <s v="CUST66940113"/>
    <s v="46-55"/>
    <s v="Male"/>
    <x v="3"/>
  </r>
  <r>
    <x v="1449"/>
    <x v="0"/>
    <n v="48099"/>
    <n v="324.08"/>
    <x v="1186"/>
    <n v="45780"/>
    <x v="2"/>
    <x v="1"/>
    <s v="CUST09267662"/>
    <s v="46-55"/>
    <s v="Male"/>
    <x v="8"/>
  </r>
  <r>
    <x v="1450"/>
    <x v="1"/>
    <n v="100592"/>
    <n v="1106.7"/>
    <x v="1187"/>
    <n v="45838"/>
    <x v="2"/>
    <x v="0"/>
    <s v="CUST73472975"/>
    <s v="18-25"/>
    <s v="Male"/>
    <x v="8"/>
  </r>
  <r>
    <x v="1451"/>
    <x v="3"/>
    <n v="437466"/>
    <n v="373.95"/>
    <x v="1188"/>
    <n v="48335"/>
    <x v="0"/>
    <x v="1"/>
    <s v="CUST23290415"/>
    <s v="46-55"/>
    <s v="Other"/>
    <x v="4"/>
  </r>
  <r>
    <x v="1452"/>
    <x v="0"/>
    <n v="295867"/>
    <n v="1183.71"/>
    <x v="1189"/>
    <n v="48106"/>
    <x v="2"/>
    <x v="0"/>
    <s v="CUST19435664"/>
    <s v="36-45"/>
    <s v="Female"/>
    <x v="1"/>
  </r>
  <r>
    <x v="1453"/>
    <x v="3"/>
    <n v="78487"/>
    <n v="306.25"/>
    <x v="1190"/>
    <n v="46799"/>
    <x v="1"/>
    <x v="1"/>
    <s v="CUST82696043"/>
    <s v="26-35"/>
    <s v="Other"/>
    <x v="6"/>
  </r>
  <r>
    <x v="1454"/>
    <x v="1"/>
    <n v="58493"/>
    <n v="917.26"/>
    <x v="1191"/>
    <n v="47670"/>
    <x v="2"/>
    <x v="2"/>
    <s v="CUST21126941"/>
    <s v="36-45"/>
    <s v="Female"/>
    <x v="6"/>
  </r>
  <r>
    <x v="1455"/>
    <x v="3"/>
    <n v="331737"/>
    <n v="1987.02"/>
    <x v="1192"/>
    <n v="44900"/>
    <x v="1"/>
    <x v="1"/>
    <s v="CUST74684366"/>
    <s v="56+"/>
    <s v="Male"/>
    <x v="7"/>
  </r>
  <r>
    <x v="1456"/>
    <x v="1"/>
    <n v="321804"/>
    <n v="1361.07"/>
    <x v="743"/>
    <n v="46855"/>
    <x v="2"/>
    <x v="1"/>
    <s v="CUST80650317"/>
    <s v="56+"/>
    <s v="Male"/>
    <x v="7"/>
  </r>
  <r>
    <x v="1457"/>
    <x v="3"/>
    <n v="237226"/>
    <n v="1532.28"/>
    <x v="1193"/>
    <n v="43986"/>
    <x v="1"/>
    <x v="0"/>
    <s v="CUST70990233"/>
    <s v="56+"/>
    <s v="Male"/>
    <x v="8"/>
  </r>
  <r>
    <x v="1458"/>
    <x v="2"/>
    <n v="413695"/>
    <n v="1069.78"/>
    <x v="1194"/>
    <n v="46354"/>
    <x v="0"/>
    <x v="0"/>
    <s v="CUST11166559"/>
    <s v="18-25"/>
    <s v="Male"/>
    <x v="1"/>
  </r>
  <r>
    <x v="1459"/>
    <x v="3"/>
    <n v="408497"/>
    <n v="690.42"/>
    <x v="632"/>
    <n v="44417"/>
    <x v="1"/>
    <x v="0"/>
    <s v="CUST41305024"/>
    <s v="56+"/>
    <s v="Female"/>
    <x v="0"/>
  </r>
  <r>
    <x v="1460"/>
    <x v="2"/>
    <n v="354848"/>
    <n v="1154.01"/>
    <x v="1195"/>
    <n v="44876"/>
    <x v="0"/>
    <x v="1"/>
    <s v="CUST28339448"/>
    <s v="56+"/>
    <s v="Male"/>
    <x v="0"/>
  </r>
  <r>
    <x v="1461"/>
    <x v="0"/>
    <n v="104266"/>
    <n v="374.25"/>
    <x v="928"/>
    <n v="45997"/>
    <x v="2"/>
    <x v="2"/>
    <s v="CUST83014142"/>
    <s v="36-45"/>
    <s v="Male"/>
    <x v="1"/>
  </r>
  <r>
    <x v="1462"/>
    <x v="2"/>
    <n v="55228"/>
    <n v="948.51"/>
    <x v="1156"/>
    <n v="45726"/>
    <x v="2"/>
    <x v="0"/>
    <s v="CUST23441524"/>
    <s v="56+"/>
    <s v="Male"/>
    <x v="5"/>
  </r>
  <r>
    <x v="1463"/>
    <x v="1"/>
    <n v="21874"/>
    <n v="951.17"/>
    <x v="117"/>
    <n v="43246"/>
    <x v="2"/>
    <x v="1"/>
    <s v="CUST68281778"/>
    <s v="46-55"/>
    <s v="Female"/>
    <x v="5"/>
  </r>
  <r>
    <x v="1464"/>
    <x v="0"/>
    <n v="214173"/>
    <n v="1536.85"/>
    <x v="1196"/>
    <n v="45295"/>
    <x v="1"/>
    <x v="2"/>
    <s v="CUST85679291"/>
    <s v="46-55"/>
    <s v="Male"/>
    <x v="2"/>
  </r>
  <r>
    <x v="1465"/>
    <x v="3"/>
    <n v="302868"/>
    <n v="751.95"/>
    <x v="0"/>
    <n v="46627"/>
    <x v="0"/>
    <x v="2"/>
    <s v="CUST90683254"/>
    <s v="18-25"/>
    <s v="Male"/>
    <x v="0"/>
  </r>
  <r>
    <x v="1466"/>
    <x v="1"/>
    <n v="399844"/>
    <n v="1585.62"/>
    <x v="1197"/>
    <n v="44340"/>
    <x v="2"/>
    <x v="1"/>
    <s v="CUST19076228"/>
    <s v="56+"/>
    <s v="Other"/>
    <x v="5"/>
  </r>
  <r>
    <x v="1467"/>
    <x v="2"/>
    <n v="250115"/>
    <n v="1793.94"/>
    <x v="1198"/>
    <n v="44583"/>
    <x v="0"/>
    <x v="2"/>
    <s v="CUST15563808"/>
    <s v="26-35"/>
    <s v="Female"/>
    <x v="7"/>
  </r>
  <r>
    <x v="1468"/>
    <x v="2"/>
    <n v="239144"/>
    <n v="1493.99"/>
    <x v="1107"/>
    <n v="43910"/>
    <x v="0"/>
    <x v="2"/>
    <s v="CUST72665861"/>
    <s v="46-55"/>
    <s v="Other"/>
    <x v="0"/>
  </r>
  <r>
    <x v="1469"/>
    <x v="2"/>
    <n v="349965"/>
    <n v="1440.85"/>
    <x v="1199"/>
    <n v="48245"/>
    <x v="2"/>
    <x v="0"/>
    <s v="CUST24038932"/>
    <s v="56+"/>
    <s v="Male"/>
    <x v="4"/>
  </r>
  <r>
    <x v="1470"/>
    <x v="2"/>
    <n v="465454"/>
    <n v="922.87"/>
    <x v="498"/>
    <n v="46141"/>
    <x v="2"/>
    <x v="0"/>
    <s v="CUST45352096"/>
    <s v="26-35"/>
    <s v="Other"/>
    <x v="7"/>
  </r>
  <r>
    <x v="1471"/>
    <x v="3"/>
    <n v="34689"/>
    <n v="1112.68"/>
    <x v="1200"/>
    <n v="44517"/>
    <x v="2"/>
    <x v="1"/>
    <s v="CUST81108268"/>
    <s v="46-55"/>
    <s v="Other"/>
    <x v="7"/>
  </r>
  <r>
    <x v="1472"/>
    <x v="3"/>
    <n v="345946"/>
    <n v="1972.2"/>
    <x v="1201"/>
    <n v="43334"/>
    <x v="2"/>
    <x v="2"/>
    <s v="CUST83712658"/>
    <s v="26-35"/>
    <s v="Other"/>
    <x v="9"/>
  </r>
  <r>
    <x v="1473"/>
    <x v="3"/>
    <n v="315900"/>
    <n v="1048.8900000000001"/>
    <x v="173"/>
    <n v="47280"/>
    <x v="0"/>
    <x v="1"/>
    <s v="CUST52359238"/>
    <s v="18-25"/>
    <s v="Other"/>
    <x v="4"/>
  </r>
  <r>
    <x v="1474"/>
    <x v="1"/>
    <n v="121461"/>
    <n v="246.78"/>
    <x v="1192"/>
    <n v="47131"/>
    <x v="2"/>
    <x v="0"/>
    <s v="CUST04973142"/>
    <s v="56+"/>
    <s v="Male"/>
    <x v="7"/>
  </r>
  <r>
    <x v="1475"/>
    <x v="3"/>
    <n v="32616"/>
    <n v="1170.79"/>
    <x v="866"/>
    <n v="44678"/>
    <x v="0"/>
    <x v="1"/>
    <s v="CUST86198760"/>
    <s v="36-45"/>
    <s v="Male"/>
    <x v="0"/>
  </r>
  <r>
    <x v="1476"/>
    <x v="2"/>
    <n v="342282"/>
    <n v="1408.15"/>
    <x v="1202"/>
    <n v="45584"/>
    <x v="0"/>
    <x v="2"/>
    <s v="CUST18484796"/>
    <s v="26-35"/>
    <s v="Other"/>
    <x v="7"/>
  </r>
  <r>
    <x v="1477"/>
    <x v="2"/>
    <n v="261784"/>
    <n v="608.58000000000004"/>
    <x v="460"/>
    <n v="47135"/>
    <x v="1"/>
    <x v="2"/>
    <s v="CUST21222525"/>
    <s v="26-35"/>
    <s v="Other"/>
    <x v="6"/>
  </r>
  <r>
    <x v="1478"/>
    <x v="1"/>
    <n v="481614"/>
    <n v="1973.01"/>
    <x v="870"/>
    <n v="43340"/>
    <x v="1"/>
    <x v="2"/>
    <s v="CUST66213193"/>
    <s v="46-55"/>
    <s v="Other"/>
    <x v="9"/>
  </r>
  <r>
    <x v="1479"/>
    <x v="1"/>
    <n v="481985"/>
    <n v="1753.89"/>
    <x v="1203"/>
    <n v="43534"/>
    <x v="2"/>
    <x v="1"/>
    <s v="CUST14656819"/>
    <s v="56+"/>
    <s v="Other"/>
    <x v="9"/>
  </r>
  <r>
    <x v="1480"/>
    <x v="2"/>
    <n v="137334"/>
    <n v="1563.57"/>
    <x v="1204"/>
    <n v="44324"/>
    <x v="2"/>
    <x v="2"/>
    <s v="CUST35355567"/>
    <s v="36-45"/>
    <s v="Male"/>
    <x v="9"/>
  </r>
  <r>
    <x v="1481"/>
    <x v="1"/>
    <n v="377986"/>
    <n v="567.39"/>
    <x v="1205"/>
    <n v="46096"/>
    <x v="2"/>
    <x v="0"/>
    <s v="CUST56374821"/>
    <s v="56+"/>
    <s v="Male"/>
    <x v="9"/>
  </r>
  <r>
    <x v="1482"/>
    <x v="2"/>
    <n v="263906"/>
    <n v="959.49"/>
    <x v="1206"/>
    <n v="45882"/>
    <x v="0"/>
    <x v="1"/>
    <s v="CUST62703583"/>
    <s v="36-45"/>
    <s v="Other"/>
    <x v="3"/>
  </r>
  <r>
    <x v="1483"/>
    <x v="1"/>
    <n v="185952"/>
    <n v="285.64"/>
    <x v="1207"/>
    <n v="44114"/>
    <x v="1"/>
    <x v="1"/>
    <s v="CUST39883207"/>
    <s v="56+"/>
    <s v="Female"/>
    <x v="9"/>
  </r>
  <r>
    <x v="1484"/>
    <x v="0"/>
    <n v="103438"/>
    <n v="1900.17"/>
    <x v="1208"/>
    <n v="48121"/>
    <x v="2"/>
    <x v="1"/>
    <s v="CUST27430641"/>
    <s v="36-45"/>
    <s v="Other"/>
    <x v="2"/>
  </r>
  <r>
    <x v="1485"/>
    <x v="2"/>
    <n v="55128"/>
    <n v="1683.73"/>
    <x v="1209"/>
    <n v="44833"/>
    <x v="0"/>
    <x v="2"/>
    <s v="CUST89683690"/>
    <s v="36-45"/>
    <s v="Other"/>
    <x v="7"/>
  </r>
  <r>
    <x v="1486"/>
    <x v="1"/>
    <n v="295767"/>
    <n v="806.28"/>
    <x v="1168"/>
    <n v="49131"/>
    <x v="1"/>
    <x v="1"/>
    <s v="CUST63174810"/>
    <s v="36-45"/>
    <s v="Female"/>
    <x v="4"/>
  </r>
  <r>
    <x v="1487"/>
    <x v="1"/>
    <n v="140089"/>
    <n v="1683.85"/>
    <x v="1210"/>
    <n v="47715"/>
    <x v="2"/>
    <x v="0"/>
    <s v="CUST08016042"/>
    <s v="46-55"/>
    <s v="Female"/>
    <x v="6"/>
  </r>
  <r>
    <x v="1488"/>
    <x v="2"/>
    <n v="417729"/>
    <n v="1229.1300000000001"/>
    <x v="1211"/>
    <n v="48073"/>
    <x v="2"/>
    <x v="0"/>
    <s v="CUST15980899"/>
    <s v="26-35"/>
    <s v="Female"/>
    <x v="6"/>
  </r>
  <r>
    <x v="1489"/>
    <x v="1"/>
    <n v="394255"/>
    <n v="1496.57"/>
    <x v="312"/>
    <n v="45087"/>
    <x v="1"/>
    <x v="0"/>
    <s v="CUST36630131"/>
    <s v="46-55"/>
    <s v="Female"/>
    <x v="8"/>
  </r>
  <r>
    <x v="1490"/>
    <x v="0"/>
    <n v="40732"/>
    <n v="1153.3900000000001"/>
    <x v="1212"/>
    <n v="45359"/>
    <x v="0"/>
    <x v="1"/>
    <s v="CUST78421127"/>
    <s v="18-25"/>
    <s v="Male"/>
    <x v="0"/>
  </r>
  <r>
    <x v="1491"/>
    <x v="3"/>
    <n v="393536"/>
    <n v="390.24"/>
    <x v="1095"/>
    <n v="47374"/>
    <x v="1"/>
    <x v="2"/>
    <s v="CUST45343290"/>
    <s v="56+"/>
    <s v="Male"/>
    <x v="3"/>
  </r>
  <r>
    <x v="1492"/>
    <x v="3"/>
    <n v="170470"/>
    <n v="826.27"/>
    <x v="492"/>
    <n v="47331"/>
    <x v="1"/>
    <x v="1"/>
    <s v="CUST72531075"/>
    <s v="46-55"/>
    <s v="Female"/>
    <x v="3"/>
  </r>
  <r>
    <x v="1493"/>
    <x v="0"/>
    <n v="49620"/>
    <n v="1670.52"/>
    <x v="472"/>
    <n v="44464"/>
    <x v="2"/>
    <x v="1"/>
    <s v="CUST07240558"/>
    <s v="56+"/>
    <s v="Male"/>
    <x v="3"/>
  </r>
  <r>
    <x v="1494"/>
    <x v="0"/>
    <n v="365991"/>
    <n v="570.55999999999995"/>
    <x v="1213"/>
    <n v="45454"/>
    <x v="0"/>
    <x v="0"/>
    <s v="CUST26565796"/>
    <s v="46-55"/>
    <s v="Female"/>
    <x v="5"/>
  </r>
  <r>
    <x v="1495"/>
    <x v="2"/>
    <n v="468877"/>
    <n v="1113.52"/>
    <x v="1214"/>
    <n v="45395"/>
    <x v="0"/>
    <x v="0"/>
    <s v="CUST25685755"/>
    <s v="18-25"/>
    <s v="Female"/>
    <x v="2"/>
  </r>
  <r>
    <x v="1496"/>
    <x v="0"/>
    <n v="128255"/>
    <n v="512.16"/>
    <x v="1215"/>
    <n v="46414"/>
    <x v="2"/>
    <x v="0"/>
    <s v="CUST96724886"/>
    <s v="18-25"/>
    <s v="Female"/>
    <x v="8"/>
  </r>
  <r>
    <x v="1497"/>
    <x v="0"/>
    <n v="321564"/>
    <n v="926.23"/>
    <x v="1216"/>
    <n v="45858"/>
    <x v="2"/>
    <x v="2"/>
    <s v="CUST27814120"/>
    <s v="46-55"/>
    <s v="Male"/>
    <x v="9"/>
  </r>
  <r>
    <x v="1498"/>
    <x v="2"/>
    <n v="469166"/>
    <n v="1997.23"/>
    <x v="1217"/>
    <n v="47759"/>
    <x v="0"/>
    <x v="1"/>
    <s v="CUST15087891"/>
    <s v="26-35"/>
    <s v="Other"/>
    <x v="2"/>
  </r>
  <r>
    <x v="1499"/>
    <x v="1"/>
    <n v="17366"/>
    <n v="557.36"/>
    <x v="1218"/>
    <n v="45600"/>
    <x v="0"/>
    <x v="0"/>
    <s v="CUST93959202"/>
    <s v="56+"/>
    <s v="Other"/>
    <x v="3"/>
  </r>
  <r>
    <x v="1500"/>
    <x v="0"/>
    <n v="292248"/>
    <n v="1427.22"/>
    <x v="1219"/>
    <n v="46289"/>
    <x v="2"/>
    <x v="0"/>
    <s v="CUST79755040"/>
    <s v="26-35"/>
    <s v="Other"/>
    <x v="8"/>
  </r>
  <r>
    <x v="1501"/>
    <x v="1"/>
    <n v="19638"/>
    <n v="1106.92"/>
    <x v="1220"/>
    <n v="46344"/>
    <x v="1"/>
    <x v="2"/>
    <s v="CUST44315907"/>
    <s v="18-25"/>
    <s v="Other"/>
    <x v="6"/>
  </r>
  <r>
    <x v="1502"/>
    <x v="3"/>
    <n v="419812"/>
    <n v="999.26"/>
    <x v="1221"/>
    <n v="43354"/>
    <x v="2"/>
    <x v="1"/>
    <s v="CUST67521046"/>
    <s v="46-55"/>
    <s v="Other"/>
    <x v="5"/>
  </r>
  <r>
    <x v="1503"/>
    <x v="3"/>
    <n v="52776"/>
    <n v="510.91"/>
    <x v="1222"/>
    <n v="46000"/>
    <x v="0"/>
    <x v="2"/>
    <s v="CUST09899735"/>
    <s v="18-25"/>
    <s v="Female"/>
    <x v="0"/>
  </r>
  <r>
    <x v="1504"/>
    <x v="2"/>
    <n v="340463"/>
    <n v="121.33"/>
    <x v="1223"/>
    <n v="46659"/>
    <x v="1"/>
    <x v="2"/>
    <s v="CUST91932461"/>
    <s v="56+"/>
    <s v="Male"/>
    <x v="6"/>
  </r>
  <r>
    <x v="1505"/>
    <x v="0"/>
    <n v="192400"/>
    <n v="398.65"/>
    <x v="1224"/>
    <n v="46982"/>
    <x v="1"/>
    <x v="0"/>
    <s v="CUST63461471"/>
    <s v="56+"/>
    <s v="Male"/>
    <x v="4"/>
  </r>
  <r>
    <x v="1506"/>
    <x v="2"/>
    <n v="350604"/>
    <n v="1159.07"/>
    <x v="1225"/>
    <n v="44855"/>
    <x v="0"/>
    <x v="0"/>
    <s v="CUST76170188"/>
    <s v="56+"/>
    <s v="Other"/>
    <x v="8"/>
  </r>
  <r>
    <x v="1507"/>
    <x v="0"/>
    <n v="178897"/>
    <n v="1990.99"/>
    <x v="137"/>
    <n v="43590"/>
    <x v="0"/>
    <x v="1"/>
    <s v="CUST36502944"/>
    <s v="56+"/>
    <s v="Female"/>
    <x v="9"/>
  </r>
  <r>
    <x v="1508"/>
    <x v="2"/>
    <n v="249040"/>
    <n v="482.94"/>
    <x v="150"/>
    <n v="44448"/>
    <x v="1"/>
    <x v="2"/>
    <s v="CUST94483327"/>
    <s v="56+"/>
    <s v="Male"/>
    <x v="3"/>
  </r>
  <r>
    <x v="1509"/>
    <x v="1"/>
    <n v="441090"/>
    <n v="958.33"/>
    <x v="1226"/>
    <n v="45900"/>
    <x v="1"/>
    <x v="2"/>
    <s v="CUST04578025"/>
    <s v="56+"/>
    <s v="Other"/>
    <x v="7"/>
  </r>
  <r>
    <x v="1510"/>
    <x v="1"/>
    <n v="130820"/>
    <n v="637.57000000000005"/>
    <x v="24"/>
    <n v="46548"/>
    <x v="0"/>
    <x v="2"/>
    <s v="CUST05464310"/>
    <s v="46-55"/>
    <s v="Male"/>
    <x v="7"/>
  </r>
  <r>
    <x v="1511"/>
    <x v="2"/>
    <n v="48315"/>
    <n v="616.58000000000004"/>
    <x v="920"/>
    <n v="46843"/>
    <x v="1"/>
    <x v="1"/>
    <s v="CUST60606082"/>
    <s v="26-35"/>
    <s v="Other"/>
    <x v="2"/>
  </r>
  <r>
    <x v="1512"/>
    <x v="0"/>
    <n v="127034"/>
    <n v="1349.15"/>
    <x v="495"/>
    <n v="45817"/>
    <x v="1"/>
    <x v="0"/>
    <s v="CUST86470817"/>
    <s v="36-45"/>
    <s v="Other"/>
    <x v="0"/>
  </r>
  <r>
    <x v="1513"/>
    <x v="3"/>
    <n v="207176"/>
    <n v="113.24"/>
    <x v="980"/>
    <n v="46384"/>
    <x v="2"/>
    <x v="0"/>
    <s v="CUST88843350"/>
    <s v="56+"/>
    <s v="Male"/>
    <x v="3"/>
  </r>
  <r>
    <x v="1514"/>
    <x v="0"/>
    <n v="201046"/>
    <n v="368.04"/>
    <x v="1227"/>
    <n v="44609"/>
    <x v="0"/>
    <x v="0"/>
    <s v="CUST63525013"/>
    <s v="26-35"/>
    <s v="Female"/>
    <x v="7"/>
  </r>
  <r>
    <x v="1515"/>
    <x v="3"/>
    <n v="192286"/>
    <n v="1527.04"/>
    <x v="1228"/>
    <n v="45783"/>
    <x v="1"/>
    <x v="0"/>
    <s v="CUST21236193"/>
    <s v="26-35"/>
    <s v="Female"/>
    <x v="2"/>
  </r>
  <r>
    <x v="1516"/>
    <x v="1"/>
    <n v="289597"/>
    <n v="791.41"/>
    <x v="1229"/>
    <n v="45668"/>
    <x v="1"/>
    <x v="0"/>
    <s v="CUST39304615"/>
    <s v="56+"/>
    <s v="Female"/>
    <x v="9"/>
  </r>
  <r>
    <x v="1517"/>
    <x v="2"/>
    <n v="367029"/>
    <n v="1076.78"/>
    <x v="204"/>
    <n v="46671"/>
    <x v="0"/>
    <x v="1"/>
    <s v="CUST58217728"/>
    <s v="46-55"/>
    <s v="Male"/>
    <x v="2"/>
  </r>
  <r>
    <x v="1518"/>
    <x v="1"/>
    <n v="67502"/>
    <n v="1780.9"/>
    <x v="1230"/>
    <n v="45489"/>
    <x v="1"/>
    <x v="1"/>
    <s v="CUST32079386"/>
    <s v="46-55"/>
    <s v="Female"/>
    <x v="8"/>
  </r>
  <r>
    <x v="1519"/>
    <x v="1"/>
    <n v="440652"/>
    <n v="1762.72"/>
    <x v="1231"/>
    <n v="47849"/>
    <x v="2"/>
    <x v="2"/>
    <s v="CUST52438130"/>
    <s v="56+"/>
    <s v="Male"/>
    <x v="1"/>
  </r>
  <r>
    <x v="1520"/>
    <x v="0"/>
    <n v="141046"/>
    <n v="683.58"/>
    <x v="629"/>
    <n v="47569"/>
    <x v="1"/>
    <x v="2"/>
    <s v="CUST08154097"/>
    <s v="36-45"/>
    <s v="Other"/>
    <x v="2"/>
  </r>
  <r>
    <x v="1521"/>
    <x v="3"/>
    <n v="359994"/>
    <n v="1115.75"/>
    <x v="1232"/>
    <n v="45219"/>
    <x v="2"/>
    <x v="0"/>
    <s v="CUST55031474"/>
    <s v="56+"/>
    <s v="Female"/>
    <x v="3"/>
  </r>
  <r>
    <x v="1522"/>
    <x v="0"/>
    <n v="221919"/>
    <n v="1097.24"/>
    <x v="1233"/>
    <n v="43813"/>
    <x v="0"/>
    <x v="1"/>
    <s v="CUST58584623"/>
    <s v="56+"/>
    <s v="Female"/>
    <x v="5"/>
  </r>
  <r>
    <x v="1523"/>
    <x v="0"/>
    <n v="130906"/>
    <n v="488.77"/>
    <x v="1234"/>
    <n v="46487"/>
    <x v="0"/>
    <x v="2"/>
    <s v="CUST35619691"/>
    <s v="56+"/>
    <s v="Male"/>
    <x v="0"/>
  </r>
  <r>
    <x v="1524"/>
    <x v="0"/>
    <n v="356185"/>
    <n v="1378.72"/>
    <x v="218"/>
    <n v="43888"/>
    <x v="2"/>
    <x v="2"/>
    <s v="CUST06543363"/>
    <s v="56+"/>
    <s v="Female"/>
    <x v="9"/>
  </r>
  <r>
    <x v="1525"/>
    <x v="1"/>
    <n v="129847"/>
    <n v="1036.25"/>
    <x v="86"/>
    <n v="45641"/>
    <x v="2"/>
    <x v="0"/>
    <s v="CUST99828921"/>
    <s v="56+"/>
    <s v="Female"/>
    <x v="2"/>
  </r>
  <r>
    <x v="1526"/>
    <x v="1"/>
    <n v="146733"/>
    <n v="196.17"/>
    <x v="1235"/>
    <n v="46655"/>
    <x v="2"/>
    <x v="2"/>
    <s v="CUST01800996"/>
    <s v="36-45"/>
    <s v="Female"/>
    <x v="3"/>
  </r>
  <r>
    <x v="1527"/>
    <x v="0"/>
    <n v="331888"/>
    <n v="977.33"/>
    <x v="376"/>
    <n v="48679"/>
    <x v="1"/>
    <x v="2"/>
    <s v="CUST99988126"/>
    <s v="46-55"/>
    <s v="Male"/>
    <x v="4"/>
  </r>
  <r>
    <x v="1528"/>
    <x v="1"/>
    <n v="14851"/>
    <n v="807.15"/>
    <x v="1236"/>
    <n v="42986"/>
    <x v="1"/>
    <x v="1"/>
    <s v="CUST97293125"/>
    <s v="26-35"/>
    <s v="Other"/>
    <x v="5"/>
  </r>
  <r>
    <x v="1529"/>
    <x v="3"/>
    <n v="299315"/>
    <n v="903.47"/>
    <x v="1237"/>
    <n v="45476"/>
    <x v="0"/>
    <x v="0"/>
    <s v="CUST28840291"/>
    <s v="18-25"/>
    <s v="Male"/>
    <x v="2"/>
  </r>
  <r>
    <x v="1530"/>
    <x v="0"/>
    <n v="450152"/>
    <n v="944.87"/>
    <x v="1238"/>
    <n v="47586"/>
    <x v="2"/>
    <x v="2"/>
    <s v="CUST57806407"/>
    <s v="36-45"/>
    <s v="Female"/>
    <x v="1"/>
  </r>
  <r>
    <x v="1531"/>
    <x v="3"/>
    <n v="61376"/>
    <n v="107.84"/>
    <x v="1239"/>
    <n v="44040"/>
    <x v="2"/>
    <x v="0"/>
    <s v="CUST66492734"/>
    <s v="56+"/>
    <s v="Female"/>
    <x v="8"/>
  </r>
  <r>
    <x v="1532"/>
    <x v="0"/>
    <n v="289992"/>
    <n v="1069.19"/>
    <x v="1240"/>
    <n v="47990"/>
    <x v="2"/>
    <x v="2"/>
    <s v="CUST57843657"/>
    <s v="56+"/>
    <s v="Other"/>
    <x v="4"/>
  </r>
  <r>
    <x v="1533"/>
    <x v="1"/>
    <n v="45135"/>
    <n v="814.44"/>
    <x v="121"/>
    <n v="43761"/>
    <x v="0"/>
    <x v="2"/>
    <s v="CUST11362327"/>
    <s v="46-55"/>
    <s v="Female"/>
    <x v="5"/>
  </r>
  <r>
    <x v="1534"/>
    <x v="0"/>
    <n v="297716"/>
    <n v="807.04"/>
    <x v="1241"/>
    <n v="47669"/>
    <x v="1"/>
    <x v="0"/>
    <s v="CUST47625072"/>
    <s v="56+"/>
    <s v="Female"/>
    <x v="2"/>
  </r>
  <r>
    <x v="1535"/>
    <x v="2"/>
    <n v="496200"/>
    <n v="151.03"/>
    <x v="1242"/>
    <n v="44633"/>
    <x v="2"/>
    <x v="1"/>
    <s v="CUST78428397"/>
    <s v="56+"/>
    <s v="Male"/>
    <x v="3"/>
  </r>
  <r>
    <x v="1536"/>
    <x v="3"/>
    <n v="355566"/>
    <n v="1887.17"/>
    <x v="1243"/>
    <n v="43978"/>
    <x v="1"/>
    <x v="1"/>
    <s v="CUST01848800"/>
    <s v="56+"/>
    <s v="Female"/>
    <x v="8"/>
  </r>
  <r>
    <x v="1537"/>
    <x v="1"/>
    <n v="251397"/>
    <n v="534.23"/>
    <x v="1244"/>
    <n v="45823"/>
    <x v="0"/>
    <x v="1"/>
    <s v="CUST91318322"/>
    <s v="56+"/>
    <s v="Female"/>
    <x v="0"/>
  </r>
  <r>
    <x v="1538"/>
    <x v="2"/>
    <n v="49902"/>
    <n v="448.83"/>
    <x v="118"/>
    <n v="48435"/>
    <x v="1"/>
    <x v="2"/>
    <s v="CUST84918429"/>
    <s v="18-25"/>
    <s v="Other"/>
    <x v="4"/>
  </r>
  <r>
    <x v="1539"/>
    <x v="0"/>
    <n v="441565"/>
    <n v="937.79"/>
    <x v="1245"/>
    <n v="48040"/>
    <x v="1"/>
    <x v="0"/>
    <s v="CUST03452356"/>
    <s v="56+"/>
    <s v="Male"/>
    <x v="2"/>
  </r>
  <r>
    <x v="1540"/>
    <x v="0"/>
    <n v="292458"/>
    <n v="934.57"/>
    <x v="1246"/>
    <n v="47090"/>
    <x v="2"/>
    <x v="0"/>
    <s v="CUST97539220"/>
    <s v="26-35"/>
    <s v="Female"/>
    <x v="2"/>
  </r>
  <r>
    <x v="1541"/>
    <x v="0"/>
    <n v="330699"/>
    <n v="1202.4100000000001"/>
    <x v="1247"/>
    <n v="46484"/>
    <x v="1"/>
    <x v="2"/>
    <s v="CUST93992111"/>
    <s v="46-55"/>
    <s v="Female"/>
    <x v="2"/>
  </r>
  <r>
    <x v="1542"/>
    <x v="1"/>
    <n v="242690"/>
    <n v="332.84"/>
    <x v="1248"/>
    <n v="45707"/>
    <x v="1"/>
    <x v="0"/>
    <s v="CUST95420914"/>
    <s v="18-25"/>
    <s v="Male"/>
    <x v="5"/>
  </r>
  <r>
    <x v="1543"/>
    <x v="3"/>
    <n v="28248"/>
    <n v="1850.07"/>
    <x v="1249"/>
    <n v="44454"/>
    <x v="0"/>
    <x v="0"/>
    <s v="CUST86814379"/>
    <s v="18-25"/>
    <s v="Male"/>
    <x v="9"/>
  </r>
  <r>
    <x v="1544"/>
    <x v="0"/>
    <n v="472666"/>
    <n v="1089.24"/>
    <x v="1250"/>
    <n v="46278"/>
    <x v="0"/>
    <x v="1"/>
    <s v="CUST69825332"/>
    <s v="46-55"/>
    <s v="Male"/>
    <x v="3"/>
  </r>
  <r>
    <x v="1545"/>
    <x v="2"/>
    <n v="348571"/>
    <n v="1481.49"/>
    <x v="1251"/>
    <n v="44816"/>
    <x v="2"/>
    <x v="0"/>
    <s v="CUST74158487"/>
    <s v="26-35"/>
    <s v="Other"/>
    <x v="3"/>
  </r>
  <r>
    <x v="1546"/>
    <x v="3"/>
    <n v="424695"/>
    <n v="447.74"/>
    <x v="1252"/>
    <n v="45879"/>
    <x v="2"/>
    <x v="0"/>
    <s v="CUST56211642"/>
    <s v="26-35"/>
    <s v="Other"/>
    <x v="6"/>
  </r>
  <r>
    <x v="1547"/>
    <x v="1"/>
    <n v="123724"/>
    <n v="536.20000000000005"/>
    <x v="1253"/>
    <n v="45159"/>
    <x v="0"/>
    <x v="0"/>
    <s v="CUST83831085"/>
    <s v="46-55"/>
    <s v="Male"/>
    <x v="8"/>
  </r>
  <r>
    <x v="1548"/>
    <x v="1"/>
    <n v="161799"/>
    <n v="1554.84"/>
    <x v="1254"/>
    <n v="46683"/>
    <x v="1"/>
    <x v="2"/>
    <s v="CUST18584565"/>
    <s v="18-25"/>
    <s v="Female"/>
    <x v="2"/>
  </r>
  <r>
    <x v="1549"/>
    <x v="0"/>
    <n v="167744"/>
    <n v="1797.32"/>
    <x v="1255"/>
    <n v="44943"/>
    <x v="2"/>
    <x v="1"/>
    <s v="CUST53702024"/>
    <s v="56+"/>
    <s v="Male"/>
    <x v="0"/>
  </r>
  <r>
    <x v="1550"/>
    <x v="0"/>
    <n v="152046"/>
    <n v="1940.27"/>
    <x v="1256"/>
    <n v="46058"/>
    <x v="2"/>
    <x v="2"/>
    <s v="CUST84639603"/>
    <s v="36-45"/>
    <s v="Male"/>
    <x v="1"/>
  </r>
  <r>
    <x v="1551"/>
    <x v="1"/>
    <n v="277609"/>
    <n v="816.61"/>
    <x v="1257"/>
    <n v="45305"/>
    <x v="2"/>
    <x v="1"/>
    <s v="CUST57878535"/>
    <s v="18-25"/>
    <s v="Female"/>
    <x v="3"/>
  </r>
  <r>
    <x v="1552"/>
    <x v="0"/>
    <n v="241650"/>
    <n v="144.31"/>
    <x v="1258"/>
    <n v="45934"/>
    <x v="0"/>
    <x v="0"/>
    <s v="CUST96043315"/>
    <s v="26-35"/>
    <s v="Male"/>
    <x v="8"/>
  </r>
  <r>
    <x v="1553"/>
    <x v="0"/>
    <n v="201573"/>
    <n v="1584.16"/>
    <x v="115"/>
    <n v="44030"/>
    <x v="1"/>
    <x v="1"/>
    <s v="CUST02184808"/>
    <s v="18-25"/>
    <s v="Other"/>
    <x v="0"/>
  </r>
  <r>
    <x v="1554"/>
    <x v="2"/>
    <n v="255347"/>
    <n v="483.75"/>
    <x v="914"/>
    <n v="46789"/>
    <x v="1"/>
    <x v="2"/>
    <s v="CUST58555588"/>
    <s v="46-55"/>
    <s v="Other"/>
    <x v="2"/>
  </r>
  <r>
    <x v="1555"/>
    <x v="0"/>
    <n v="144193"/>
    <n v="725.11"/>
    <x v="105"/>
    <n v="47073"/>
    <x v="2"/>
    <x v="2"/>
    <s v="CUST86774118"/>
    <s v="36-45"/>
    <s v="Male"/>
    <x v="4"/>
  </r>
  <r>
    <x v="1556"/>
    <x v="0"/>
    <n v="359829"/>
    <n v="1504.84"/>
    <x v="731"/>
    <n v="45739"/>
    <x v="1"/>
    <x v="2"/>
    <s v="CUST15199230"/>
    <s v="56+"/>
    <s v="Male"/>
    <x v="1"/>
  </r>
  <r>
    <x v="1557"/>
    <x v="3"/>
    <n v="357755"/>
    <n v="1623.07"/>
    <x v="1259"/>
    <n v="47192"/>
    <x v="1"/>
    <x v="0"/>
    <s v="CUST66262326"/>
    <s v="26-35"/>
    <s v="Other"/>
    <x v="6"/>
  </r>
  <r>
    <x v="1558"/>
    <x v="3"/>
    <n v="345521"/>
    <n v="1398.13"/>
    <x v="1086"/>
    <n v="43689"/>
    <x v="0"/>
    <x v="1"/>
    <s v="CUST02686696"/>
    <s v="56+"/>
    <s v="Female"/>
    <x v="8"/>
  </r>
  <r>
    <x v="1559"/>
    <x v="0"/>
    <n v="417812"/>
    <n v="395.78"/>
    <x v="844"/>
    <n v="45953"/>
    <x v="0"/>
    <x v="0"/>
    <s v="CUST10335621"/>
    <s v="56+"/>
    <s v="Female"/>
    <x v="3"/>
  </r>
  <r>
    <x v="1560"/>
    <x v="0"/>
    <n v="183045"/>
    <n v="1780.09"/>
    <x v="1260"/>
    <n v="48456"/>
    <x v="2"/>
    <x v="1"/>
    <s v="CUST44410921"/>
    <s v="56+"/>
    <s v="Female"/>
    <x v="6"/>
  </r>
  <r>
    <x v="1561"/>
    <x v="1"/>
    <n v="123611"/>
    <n v="620.47"/>
    <x v="681"/>
    <n v="48390"/>
    <x v="1"/>
    <x v="0"/>
    <s v="CUST06247712"/>
    <s v="36-45"/>
    <s v="Other"/>
    <x v="4"/>
  </r>
  <r>
    <x v="1562"/>
    <x v="0"/>
    <n v="146070"/>
    <n v="969.01"/>
    <x v="1261"/>
    <n v="44336"/>
    <x v="1"/>
    <x v="2"/>
    <s v="CUST25734739"/>
    <s v="56+"/>
    <s v="Other"/>
    <x v="0"/>
  </r>
  <r>
    <x v="1563"/>
    <x v="0"/>
    <n v="326156"/>
    <n v="361.79"/>
    <x v="1262"/>
    <n v="46871"/>
    <x v="0"/>
    <x v="2"/>
    <s v="CUST94537086"/>
    <s v="36-45"/>
    <s v="Other"/>
    <x v="2"/>
  </r>
  <r>
    <x v="1564"/>
    <x v="3"/>
    <n v="272185"/>
    <n v="1575.54"/>
    <x v="1263"/>
    <n v="43910"/>
    <x v="0"/>
    <x v="1"/>
    <s v="CUST28747234"/>
    <s v="56+"/>
    <s v="Male"/>
    <x v="9"/>
  </r>
  <r>
    <x v="1565"/>
    <x v="1"/>
    <n v="372561"/>
    <n v="1959.34"/>
    <x v="762"/>
    <n v="47612"/>
    <x v="0"/>
    <x v="0"/>
    <s v="CUST19543662"/>
    <s v="46-55"/>
    <s v="Other"/>
    <x v="1"/>
  </r>
  <r>
    <x v="1566"/>
    <x v="2"/>
    <n v="334950"/>
    <n v="1972.39"/>
    <x v="1264"/>
    <n v="45665"/>
    <x v="0"/>
    <x v="1"/>
    <s v="CUST65678125"/>
    <s v="26-35"/>
    <s v="Other"/>
    <x v="1"/>
  </r>
  <r>
    <x v="1567"/>
    <x v="2"/>
    <n v="205677"/>
    <n v="1316.13"/>
    <x v="1265"/>
    <n v="45212"/>
    <x v="1"/>
    <x v="1"/>
    <s v="CUST60031192"/>
    <s v="18-25"/>
    <s v="Male"/>
    <x v="8"/>
  </r>
  <r>
    <x v="1568"/>
    <x v="3"/>
    <n v="107733"/>
    <n v="1185.22"/>
    <x v="1266"/>
    <n v="48345"/>
    <x v="0"/>
    <x v="2"/>
    <s v="CUST68173648"/>
    <s v="46-55"/>
    <s v="Male"/>
    <x v="6"/>
  </r>
  <r>
    <x v="1569"/>
    <x v="0"/>
    <n v="225397"/>
    <n v="914.75"/>
    <x v="927"/>
    <n v="46114"/>
    <x v="1"/>
    <x v="0"/>
    <s v="CUST45820772"/>
    <s v="36-45"/>
    <s v="Female"/>
    <x v="0"/>
  </r>
  <r>
    <x v="1570"/>
    <x v="2"/>
    <n v="106875"/>
    <n v="1637.05"/>
    <x v="903"/>
    <n v="46410"/>
    <x v="2"/>
    <x v="2"/>
    <s v="CUST47821240"/>
    <s v="18-25"/>
    <s v="Other"/>
    <x v="1"/>
  </r>
  <r>
    <x v="1571"/>
    <x v="3"/>
    <n v="241302"/>
    <n v="1280.46"/>
    <x v="1267"/>
    <n v="47089"/>
    <x v="1"/>
    <x v="1"/>
    <s v="CUST83659102"/>
    <s v="56+"/>
    <s v="Male"/>
    <x v="7"/>
  </r>
  <r>
    <x v="1572"/>
    <x v="2"/>
    <n v="382469"/>
    <n v="555.86"/>
    <x v="136"/>
    <n v="48890"/>
    <x v="0"/>
    <x v="1"/>
    <s v="CUST60555781"/>
    <s v="36-45"/>
    <s v="Female"/>
    <x v="4"/>
  </r>
  <r>
    <x v="1573"/>
    <x v="0"/>
    <n v="311219"/>
    <n v="1574.82"/>
    <x v="1268"/>
    <n v="46011"/>
    <x v="0"/>
    <x v="2"/>
    <s v="CUST73055610"/>
    <s v="56+"/>
    <s v="Male"/>
    <x v="5"/>
  </r>
  <r>
    <x v="1574"/>
    <x v="1"/>
    <n v="232375"/>
    <n v="253.9"/>
    <x v="1269"/>
    <n v="44749"/>
    <x v="2"/>
    <x v="1"/>
    <s v="CUST78772673"/>
    <s v="26-35"/>
    <s v="Female"/>
    <x v="0"/>
  </r>
  <r>
    <x v="1575"/>
    <x v="3"/>
    <n v="443734"/>
    <n v="1177.2"/>
    <x v="1139"/>
    <n v="44222"/>
    <x v="1"/>
    <x v="2"/>
    <s v="CUST36148354"/>
    <s v="46-55"/>
    <s v="Other"/>
    <x v="5"/>
  </r>
  <r>
    <x v="1576"/>
    <x v="3"/>
    <n v="177993"/>
    <n v="1245.1300000000001"/>
    <x v="1270"/>
    <n v="48296"/>
    <x v="0"/>
    <x v="1"/>
    <s v="CUST50318524"/>
    <s v="26-35"/>
    <s v="Male"/>
    <x v="4"/>
  </r>
  <r>
    <x v="1577"/>
    <x v="0"/>
    <n v="389336"/>
    <n v="935.04"/>
    <x v="561"/>
    <n v="43576"/>
    <x v="1"/>
    <x v="2"/>
    <s v="CUST17203363"/>
    <s v="46-55"/>
    <s v="Female"/>
    <x v="9"/>
  </r>
  <r>
    <x v="1578"/>
    <x v="0"/>
    <n v="281931"/>
    <n v="1042.58"/>
    <x v="1217"/>
    <n v="45461"/>
    <x v="0"/>
    <x v="1"/>
    <s v="CUST63614687"/>
    <s v="26-35"/>
    <s v="Other"/>
    <x v="2"/>
  </r>
  <r>
    <x v="1579"/>
    <x v="0"/>
    <n v="406478"/>
    <n v="190.73"/>
    <x v="1271"/>
    <n v="46049"/>
    <x v="2"/>
    <x v="2"/>
    <s v="CUST41499971"/>
    <s v="56+"/>
    <s v="Other"/>
    <x v="3"/>
  </r>
  <r>
    <x v="1580"/>
    <x v="3"/>
    <n v="311324"/>
    <n v="986.86"/>
    <x v="1272"/>
    <n v="45313"/>
    <x v="0"/>
    <x v="1"/>
    <s v="CUST42468228"/>
    <s v="46-55"/>
    <s v="Male"/>
    <x v="3"/>
  </r>
  <r>
    <x v="1581"/>
    <x v="2"/>
    <n v="412067"/>
    <n v="1328.42"/>
    <x v="1273"/>
    <n v="48376"/>
    <x v="2"/>
    <x v="0"/>
    <s v="CUST97297558"/>
    <s v="56+"/>
    <s v="Female"/>
    <x v="2"/>
  </r>
  <r>
    <x v="1582"/>
    <x v="3"/>
    <n v="119429"/>
    <n v="563.01"/>
    <x v="1274"/>
    <n v="45039"/>
    <x v="1"/>
    <x v="2"/>
    <s v="CUST70179932"/>
    <s v="36-45"/>
    <s v="Female"/>
    <x v="0"/>
  </r>
  <r>
    <x v="1583"/>
    <x v="2"/>
    <n v="269208"/>
    <n v="824.46"/>
    <x v="11"/>
    <n v="44850"/>
    <x v="0"/>
    <x v="1"/>
    <s v="CUST14551528"/>
    <s v="46-55"/>
    <s v="Other"/>
    <x v="1"/>
  </r>
  <r>
    <x v="1584"/>
    <x v="2"/>
    <n v="298922"/>
    <n v="751.24"/>
    <x v="1275"/>
    <n v="47594"/>
    <x v="1"/>
    <x v="2"/>
    <s v="CUST01806122"/>
    <s v="26-35"/>
    <s v="Other"/>
    <x v="2"/>
  </r>
  <r>
    <x v="1585"/>
    <x v="1"/>
    <n v="57388"/>
    <n v="1042.0899999999999"/>
    <x v="1251"/>
    <n v="45935"/>
    <x v="2"/>
    <x v="0"/>
    <s v="CUST28672718"/>
    <s v="56+"/>
    <s v="Male"/>
    <x v="3"/>
  </r>
  <r>
    <x v="1586"/>
    <x v="3"/>
    <n v="117242"/>
    <n v="555.59"/>
    <x v="1115"/>
    <n v="44252"/>
    <x v="2"/>
    <x v="0"/>
    <s v="CUST64076713"/>
    <s v="46-55"/>
    <s v="Male"/>
    <x v="9"/>
  </r>
  <r>
    <x v="1587"/>
    <x v="3"/>
    <n v="433211"/>
    <n v="458.57"/>
    <x v="1276"/>
    <n v="46278"/>
    <x v="1"/>
    <x v="1"/>
    <s v="CUST40770489"/>
    <s v="56+"/>
    <s v="Female"/>
    <x v="1"/>
  </r>
  <r>
    <x v="1588"/>
    <x v="2"/>
    <n v="443226"/>
    <n v="239.9"/>
    <x v="886"/>
    <n v="48320"/>
    <x v="2"/>
    <x v="2"/>
    <s v="CUST32046264"/>
    <s v="56+"/>
    <s v="Female"/>
    <x v="2"/>
  </r>
  <r>
    <x v="1589"/>
    <x v="1"/>
    <n v="233237"/>
    <n v="801.63"/>
    <x v="1277"/>
    <n v="45149"/>
    <x v="0"/>
    <x v="2"/>
    <s v="CUST50132199"/>
    <s v="18-25"/>
    <s v="Female"/>
    <x v="9"/>
  </r>
  <r>
    <x v="1590"/>
    <x v="3"/>
    <n v="16525"/>
    <n v="1112.6400000000001"/>
    <x v="1278"/>
    <n v="46882"/>
    <x v="0"/>
    <x v="0"/>
    <s v="CUST88067356"/>
    <s v="46-55"/>
    <s v="Female"/>
    <x v="6"/>
  </r>
  <r>
    <x v="1591"/>
    <x v="0"/>
    <n v="416432"/>
    <n v="1940.43"/>
    <x v="1279"/>
    <n v="45378"/>
    <x v="2"/>
    <x v="1"/>
    <s v="CUST70150477"/>
    <s v="26-35"/>
    <s v="Female"/>
    <x v="5"/>
  </r>
  <r>
    <x v="1592"/>
    <x v="0"/>
    <n v="334052"/>
    <n v="1043.3900000000001"/>
    <x v="1280"/>
    <n v="47316"/>
    <x v="2"/>
    <x v="1"/>
    <s v="CUST46516721"/>
    <s v="46-55"/>
    <s v="Female"/>
    <x v="4"/>
  </r>
  <r>
    <x v="1593"/>
    <x v="1"/>
    <n v="352173"/>
    <n v="1008.87"/>
    <x v="333"/>
    <n v="46957"/>
    <x v="2"/>
    <x v="0"/>
    <s v="CUST01944550"/>
    <s v="56+"/>
    <s v="Male"/>
    <x v="3"/>
  </r>
  <r>
    <x v="1594"/>
    <x v="0"/>
    <n v="37890"/>
    <n v="1029.3499999999999"/>
    <x v="1281"/>
    <n v="46397"/>
    <x v="2"/>
    <x v="0"/>
    <s v="CUST17737767"/>
    <s v="18-25"/>
    <s v="Other"/>
    <x v="7"/>
  </r>
  <r>
    <x v="1595"/>
    <x v="1"/>
    <n v="292838"/>
    <n v="863.94"/>
    <x v="748"/>
    <n v="44760"/>
    <x v="0"/>
    <x v="1"/>
    <s v="CUST82633434"/>
    <s v="26-35"/>
    <s v="Male"/>
    <x v="0"/>
  </r>
  <r>
    <x v="1596"/>
    <x v="0"/>
    <n v="80948"/>
    <n v="752.99"/>
    <x v="180"/>
    <n v="46602"/>
    <x v="2"/>
    <x v="2"/>
    <s v="CUST83022384"/>
    <s v="18-25"/>
    <s v="Male"/>
    <x v="6"/>
  </r>
  <r>
    <x v="1597"/>
    <x v="1"/>
    <n v="31773"/>
    <n v="927.4"/>
    <x v="1282"/>
    <n v="46787"/>
    <x v="2"/>
    <x v="2"/>
    <s v="CUST38662751"/>
    <s v="36-45"/>
    <s v="Male"/>
    <x v="4"/>
  </r>
  <r>
    <x v="1598"/>
    <x v="2"/>
    <n v="233565"/>
    <n v="1232.1600000000001"/>
    <x v="981"/>
    <n v="44851"/>
    <x v="1"/>
    <x v="0"/>
    <s v="CUST91483662"/>
    <s v="56+"/>
    <s v="Female"/>
    <x v="8"/>
  </r>
  <r>
    <x v="1599"/>
    <x v="0"/>
    <n v="129740"/>
    <n v="101.46"/>
    <x v="1283"/>
    <n v="46486"/>
    <x v="1"/>
    <x v="2"/>
    <s v="CUST11882730"/>
    <s v="56+"/>
    <s v="Male"/>
    <x v="4"/>
  </r>
  <r>
    <x v="1600"/>
    <x v="1"/>
    <n v="54292"/>
    <n v="582.14"/>
    <x v="1284"/>
    <n v="45259"/>
    <x v="1"/>
    <x v="2"/>
    <s v="CUST48890914"/>
    <s v="56+"/>
    <s v="Female"/>
    <x v="0"/>
  </r>
  <r>
    <x v="1601"/>
    <x v="2"/>
    <n v="321291"/>
    <n v="1412.7"/>
    <x v="1285"/>
    <n v="45790"/>
    <x v="1"/>
    <x v="1"/>
    <s v="CUST67805881"/>
    <s v="56+"/>
    <s v="Male"/>
    <x v="9"/>
  </r>
  <r>
    <x v="1602"/>
    <x v="2"/>
    <n v="141229"/>
    <n v="1461.32"/>
    <x v="1286"/>
    <n v="47386"/>
    <x v="1"/>
    <x v="0"/>
    <s v="CUST62813092"/>
    <s v="18-25"/>
    <s v="Female"/>
    <x v="6"/>
  </r>
  <r>
    <x v="1603"/>
    <x v="2"/>
    <n v="249491"/>
    <n v="1842.66"/>
    <x v="1287"/>
    <n v="45491"/>
    <x v="2"/>
    <x v="2"/>
    <s v="CUST56206893"/>
    <s v="36-45"/>
    <s v="Other"/>
    <x v="2"/>
  </r>
  <r>
    <x v="1604"/>
    <x v="3"/>
    <n v="195574"/>
    <n v="881.21"/>
    <x v="1288"/>
    <n v="45700"/>
    <x v="2"/>
    <x v="0"/>
    <s v="CUST01001245"/>
    <s v="36-45"/>
    <s v="Female"/>
    <x v="2"/>
  </r>
  <r>
    <x v="1605"/>
    <x v="3"/>
    <n v="389278"/>
    <n v="1863.35"/>
    <x v="221"/>
    <n v="45505"/>
    <x v="2"/>
    <x v="2"/>
    <s v="CUST58292065"/>
    <s v="46-55"/>
    <s v="Female"/>
    <x v="0"/>
  </r>
  <r>
    <x v="1606"/>
    <x v="0"/>
    <n v="443109"/>
    <n v="1164.06"/>
    <x v="1289"/>
    <n v="46058"/>
    <x v="1"/>
    <x v="1"/>
    <s v="CUST73402593"/>
    <s v="56+"/>
    <s v="Other"/>
    <x v="0"/>
  </r>
  <r>
    <x v="1607"/>
    <x v="1"/>
    <n v="98383"/>
    <n v="108.68"/>
    <x v="1290"/>
    <n v="45869"/>
    <x v="2"/>
    <x v="2"/>
    <s v="CUST18040436"/>
    <s v="56+"/>
    <s v="Female"/>
    <x v="7"/>
  </r>
  <r>
    <x v="1608"/>
    <x v="1"/>
    <n v="364216"/>
    <n v="365.8"/>
    <x v="1291"/>
    <n v="46395"/>
    <x v="2"/>
    <x v="2"/>
    <s v="CUST27119109"/>
    <s v="36-45"/>
    <s v="Female"/>
    <x v="0"/>
  </r>
  <r>
    <x v="1609"/>
    <x v="3"/>
    <n v="44939"/>
    <n v="1962.4"/>
    <x v="1292"/>
    <n v="43744"/>
    <x v="2"/>
    <x v="0"/>
    <s v="CUST41268290"/>
    <s v="36-45"/>
    <s v="Female"/>
    <x v="5"/>
  </r>
  <r>
    <x v="1610"/>
    <x v="3"/>
    <n v="391888"/>
    <n v="487.23"/>
    <x v="1293"/>
    <n v="44169"/>
    <x v="1"/>
    <x v="1"/>
    <s v="CUST71493124"/>
    <s v="56+"/>
    <s v="Other"/>
    <x v="7"/>
  </r>
  <r>
    <x v="1611"/>
    <x v="0"/>
    <n v="302534"/>
    <n v="1764.72"/>
    <x v="417"/>
    <n v="44537"/>
    <x v="0"/>
    <x v="1"/>
    <s v="CUST34213033"/>
    <s v="26-35"/>
    <s v="Male"/>
    <x v="7"/>
  </r>
  <r>
    <x v="1612"/>
    <x v="2"/>
    <n v="314337"/>
    <n v="196.88"/>
    <x v="1294"/>
    <n v="47085"/>
    <x v="2"/>
    <x v="1"/>
    <s v="CUST47003736"/>
    <s v="56+"/>
    <s v="Male"/>
    <x v="6"/>
  </r>
  <r>
    <x v="1613"/>
    <x v="0"/>
    <n v="329543"/>
    <n v="174.79"/>
    <x v="844"/>
    <n v="44501"/>
    <x v="0"/>
    <x v="2"/>
    <s v="CUST34569594"/>
    <s v="26-35"/>
    <s v="Other"/>
    <x v="3"/>
  </r>
  <r>
    <x v="1614"/>
    <x v="0"/>
    <n v="71010"/>
    <n v="206.5"/>
    <x v="1288"/>
    <n v="46208"/>
    <x v="2"/>
    <x v="1"/>
    <s v="CUST56613068"/>
    <s v="36-45"/>
    <s v="Female"/>
    <x v="2"/>
  </r>
  <r>
    <x v="1615"/>
    <x v="3"/>
    <n v="303207"/>
    <n v="866.13"/>
    <x v="1295"/>
    <n v="43583"/>
    <x v="0"/>
    <x v="1"/>
    <s v="CUST52643367"/>
    <s v="36-45"/>
    <s v="Other"/>
    <x v="8"/>
  </r>
  <r>
    <x v="1616"/>
    <x v="2"/>
    <n v="230286"/>
    <n v="600.66"/>
    <x v="1296"/>
    <n v="43700"/>
    <x v="2"/>
    <x v="0"/>
    <s v="CUST53857349"/>
    <s v="26-35"/>
    <s v="Female"/>
    <x v="8"/>
  </r>
  <r>
    <x v="1617"/>
    <x v="1"/>
    <n v="365124"/>
    <n v="1286.1300000000001"/>
    <x v="1297"/>
    <n v="45495"/>
    <x v="1"/>
    <x v="1"/>
    <s v="CUST95771051"/>
    <s v="26-35"/>
    <s v="Male"/>
    <x v="0"/>
  </r>
  <r>
    <x v="1618"/>
    <x v="2"/>
    <n v="17803"/>
    <n v="899.53"/>
    <x v="1182"/>
    <n v="47038"/>
    <x v="1"/>
    <x v="0"/>
    <s v="CUST16660133"/>
    <s v="56+"/>
    <s v="Other"/>
    <x v="4"/>
  </r>
  <r>
    <x v="1619"/>
    <x v="2"/>
    <n v="76647"/>
    <n v="519.92999999999995"/>
    <x v="1298"/>
    <n v="48230"/>
    <x v="1"/>
    <x v="1"/>
    <s v="CUST36576560"/>
    <s v="18-25"/>
    <s v="Other"/>
    <x v="4"/>
  </r>
  <r>
    <x v="1620"/>
    <x v="0"/>
    <n v="80217"/>
    <n v="1870.37"/>
    <x v="555"/>
    <n v="43959"/>
    <x v="2"/>
    <x v="2"/>
    <s v="CUST65675664"/>
    <s v="46-55"/>
    <s v="Female"/>
    <x v="7"/>
  </r>
  <r>
    <x v="1621"/>
    <x v="2"/>
    <n v="395595"/>
    <n v="108.27"/>
    <x v="64"/>
    <n v="43642"/>
    <x v="0"/>
    <x v="2"/>
    <s v="CUST19811172"/>
    <s v="56+"/>
    <s v="Female"/>
    <x v="9"/>
  </r>
  <r>
    <x v="1622"/>
    <x v="0"/>
    <n v="90964"/>
    <n v="1144.42"/>
    <x v="1299"/>
    <n v="47286"/>
    <x v="0"/>
    <x v="2"/>
    <s v="CUST04882821"/>
    <s v="56+"/>
    <s v="Male"/>
    <x v="7"/>
  </r>
  <r>
    <x v="1623"/>
    <x v="1"/>
    <n v="484273"/>
    <n v="1529.26"/>
    <x v="1300"/>
    <n v="43657"/>
    <x v="1"/>
    <x v="2"/>
    <s v="CUST28506793"/>
    <s v="46-55"/>
    <s v="Male"/>
    <x v="9"/>
  </r>
  <r>
    <x v="1624"/>
    <x v="2"/>
    <n v="252688"/>
    <n v="1257.9000000000001"/>
    <x v="7"/>
    <n v="47381"/>
    <x v="0"/>
    <x v="2"/>
    <s v="CUST47527169"/>
    <s v="36-45"/>
    <s v="Other"/>
    <x v="4"/>
  </r>
  <r>
    <x v="1625"/>
    <x v="3"/>
    <n v="400266"/>
    <n v="869.24"/>
    <x v="285"/>
    <n v="46572"/>
    <x v="2"/>
    <x v="1"/>
    <s v="CUST95531694"/>
    <s v="56+"/>
    <s v="Female"/>
    <x v="1"/>
  </r>
  <r>
    <x v="1626"/>
    <x v="1"/>
    <n v="238001"/>
    <n v="1294.45"/>
    <x v="1301"/>
    <n v="44139"/>
    <x v="1"/>
    <x v="2"/>
    <s v="CUST66017391"/>
    <s v="26-35"/>
    <s v="Female"/>
    <x v="7"/>
  </r>
  <r>
    <x v="1627"/>
    <x v="0"/>
    <n v="36068"/>
    <n v="1414"/>
    <x v="1302"/>
    <n v="46236"/>
    <x v="1"/>
    <x v="2"/>
    <s v="CUST26089492"/>
    <s v="56+"/>
    <s v="Male"/>
    <x v="2"/>
  </r>
  <r>
    <x v="1628"/>
    <x v="3"/>
    <n v="181001"/>
    <n v="512.63"/>
    <x v="1303"/>
    <n v="47487"/>
    <x v="1"/>
    <x v="2"/>
    <s v="CUST71761032"/>
    <s v="36-45"/>
    <s v="Other"/>
    <x v="6"/>
  </r>
  <r>
    <x v="1629"/>
    <x v="3"/>
    <n v="373051"/>
    <n v="840.48"/>
    <x v="1304"/>
    <n v="44177"/>
    <x v="0"/>
    <x v="1"/>
    <s v="CUST86885915"/>
    <s v="26-35"/>
    <s v="Other"/>
    <x v="9"/>
  </r>
  <r>
    <x v="1630"/>
    <x v="2"/>
    <n v="92703"/>
    <n v="100.43"/>
    <x v="1305"/>
    <n v="44555"/>
    <x v="2"/>
    <x v="2"/>
    <s v="CUST35201874"/>
    <s v="46-55"/>
    <s v="Male"/>
    <x v="8"/>
  </r>
  <r>
    <x v="1631"/>
    <x v="2"/>
    <n v="473918"/>
    <n v="1798.51"/>
    <x v="1306"/>
    <n v="48717"/>
    <x v="2"/>
    <x v="0"/>
    <s v="CUST56082389"/>
    <s v="26-35"/>
    <s v="Female"/>
    <x v="6"/>
  </r>
  <r>
    <x v="1632"/>
    <x v="3"/>
    <n v="237960"/>
    <n v="786.37"/>
    <x v="1307"/>
    <n v="45887"/>
    <x v="0"/>
    <x v="2"/>
    <s v="CUST81280296"/>
    <s v="56+"/>
    <s v="Other"/>
    <x v="8"/>
  </r>
  <r>
    <x v="1633"/>
    <x v="2"/>
    <n v="233369"/>
    <n v="863.92"/>
    <x v="579"/>
    <n v="46589"/>
    <x v="2"/>
    <x v="2"/>
    <s v="CUST87535650"/>
    <s v="56+"/>
    <s v="Other"/>
    <x v="0"/>
  </r>
  <r>
    <x v="1634"/>
    <x v="3"/>
    <n v="104643"/>
    <n v="1021.41"/>
    <x v="673"/>
    <n v="47138"/>
    <x v="1"/>
    <x v="2"/>
    <s v="CUST72244441"/>
    <s v="56+"/>
    <s v="Female"/>
    <x v="1"/>
  </r>
  <r>
    <x v="1635"/>
    <x v="0"/>
    <n v="25878"/>
    <n v="1972.87"/>
    <x v="1183"/>
    <n v="47856"/>
    <x v="2"/>
    <x v="0"/>
    <s v="CUST26046350"/>
    <s v="36-45"/>
    <s v="Female"/>
    <x v="2"/>
  </r>
  <r>
    <x v="1636"/>
    <x v="0"/>
    <n v="417218"/>
    <n v="1429.11"/>
    <x v="1308"/>
    <n v="46375"/>
    <x v="1"/>
    <x v="0"/>
    <s v="CUST85843138"/>
    <s v="18-25"/>
    <s v="Other"/>
    <x v="2"/>
  </r>
  <r>
    <x v="1637"/>
    <x v="2"/>
    <n v="168472"/>
    <n v="1712.15"/>
    <x v="1309"/>
    <n v="46915"/>
    <x v="2"/>
    <x v="1"/>
    <s v="CUST30998709"/>
    <s v="18-25"/>
    <s v="Male"/>
    <x v="6"/>
  </r>
  <r>
    <x v="1638"/>
    <x v="3"/>
    <n v="327047"/>
    <n v="329.51"/>
    <x v="883"/>
    <n v="42694"/>
    <x v="0"/>
    <x v="2"/>
    <s v="CUST05568975"/>
    <s v="56+"/>
    <s v="Male"/>
    <x v="5"/>
  </r>
  <r>
    <x v="1639"/>
    <x v="0"/>
    <n v="63446"/>
    <n v="1128.18"/>
    <x v="223"/>
    <n v="44907"/>
    <x v="2"/>
    <x v="2"/>
    <s v="CUST45931778"/>
    <s v="56+"/>
    <s v="Other"/>
    <x v="9"/>
  </r>
  <r>
    <x v="1640"/>
    <x v="2"/>
    <n v="32206"/>
    <n v="142.94"/>
    <x v="1310"/>
    <n v="48361"/>
    <x v="2"/>
    <x v="2"/>
    <s v="CUST20569770"/>
    <s v="18-25"/>
    <s v="Male"/>
    <x v="6"/>
  </r>
  <r>
    <x v="1641"/>
    <x v="1"/>
    <n v="77188"/>
    <n v="1385.66"/>
    <x v="904"/>
    <n v="45551"/>
    <x v="1"/>
    <x v="0"/>
    <s v="CUST81638568"/>
    <s v="56+"/>
    <s v="Female"/>
    <x v="9"/>
  </r>
  <r>
    <x v="1642"/>
    <x v="2"/>
    <n v="447893"/>
    <n v="961.91"/>
    <x v="1311"/>
    <n v="45935"/>
    <x v="1"/>
    <x v="0"/>
    <s v="CUST43290947"/>
    <s v="46-55"/>
    <s v="Male"/>
    <x v="0"/>
  </r>
  <r>
    <x v="1643"/>
    <x v="3"/>
    <n v="357697"/>
    <n v="1562.1"/>
    <x v="1312"/>
    <n v="43547"/>
    <x v="0"/>
    <x v="2"/>
    <s v="CUST57878535"/>
    <s v="18-25"/>
    <s v="Female"/>
    <x v="9"/>
  </r>
  <r>
    <x v="1644"/>
    <x v="3"/>
    <n v="264911"/>
    <n v="1660.68"/>
    <x v="1313"/>
    <n v="45785"/>
    <x v="1"/>
    <x v="1"/>
    <s v="CUST24838453"/>
    <s v="36-45"/>
    <s v="Other"/>
    <x v="8"/>
  </r>
  <r>
    <x v="1645"/>
    <x v="2"/>
    <n v="474229"/>
    <n v="1535.5"/>
    <x v="1314"/>
    <n v="44575"/>
    <x v="2"/>
    <x v="1"/>
    <s v="CUST07395003"/>
    <s v="56+"/>
    <s v="Female"/>
    <x v="0"/>
  </r>
  <r>
    <x v="1646"/>
    <x v="3"/>
    <n v="426169"/>
    <n v="275.38"/>
    <x v="657"/>
    <n v="45617"/>
    <x v="0"/>
    <x v="0"/>
    <s v="CUST08169319"/>
    <s v="56+"/>
    <s v="Other"/>
    <x v="3"/>
  </r>
  <r>
    <x v="1647"/>
    <x v="1"/>
    <n v="152969"/>
    <n v="189.32"/>
    <x v="587"/>
    <n v="48386"/>
    <x v="1"/>
    <x v="1"/>
    <s v="CUST78371218"/>
    <s v="36-45"/>
    <s v="Female"/>
    <x v="2"/>
  </r>
  <r>
    <x v="1648"/>
    <x v="1"/>
    <n v="442942"/>
    <n v="1431.69"/>
    <x v="1315"/>
    <n v="47764"/>
    <x v="2"/>
    <x v="2"/>
    <s v="CUST75412147"/>
    <s v="56+"/>
    <s v="Male"/>
    <x v="6"/>
  </r>
  <r>
    <x v="1649"/>
    <x v="3"/>
    <n v="188372"/>
    <n v="858.12"/>
    <x v="1316"/>
    <n v="48077"/>
    <x v="0"/>
    <x v="1"/>
    <s v="CUST44929464"/>
    <s v="26-35"/>
    <s v="Female"/>
    <x v="2"/>
  </r>
  <r>
    <x v="1650"/>
    <x v="0"/>
    <n v="149704"/>
    <n v="1575.2"/>
    <x v="125"/>
    <n v="44275"/>
    <x v="2"/>
    <x v="1"/>
    <s v="CUST22955416"/>
    <s v="46-55"/>
    <s v="Female"/>
    <x v="9"/>
  </r>
  <r>
    <x v="1651"/>
    <x v="0"/>
    <n v="342975"/>
    <n v="1276.94"/>
    <x v="1317"/>
    <n v="46616"/>
    <x v="2"/>
    <x v="2"/>
    <s v="CUST35923084"/>
    <s v="18-25"/>
    <s v="Male"/>
    <x v="3"/>
  </r>
  <r>
    <x v="1652"/>
    <x v="0"/>
    <n v="13615"/>
    <n v="1576.02"/>
    <x v="1318"/>
    <n v="46236"/>
    <x v="0"/>
    <x v="2"/>
    <s v="CUST05166868"/>
    <s v="56+"/>
    <s v="Other"/>
    <x v="6"/>
  </r>
  <r>
    <x v="1653"/>
    <x v="1"/>
    <n v="312072"/>
    <n v="107.54"/>
    <x v="1252"/>
    <n v="46352"/>
    <x v="1"/>
    <x v="1"/>
    <s v="CUST50131393"/>
    <s v="56+"/>
    <s v="Male"/>
    <x v="6"/>
  </r>
  <r>
    <x v="1654"/>
    <x v="1"/>
    <n v="32283"/>
    <n v="632.87"/>
    <x v="1319"/>
    <n v="44509"/>
    <x v="2"/>
    <x v="1"/>
    <s v="CUST29805169"/>
    <s v="18-25"/>
    <s v="Female"/>
    <x v="9"/>
  </r>
  <r>
    <x v="1655"/>
    <x v="2"/>
    <n v="321807"/>
    <n v="673.23"/>
    <x v="1320"/>
    <n v="46513"/>
    <x v="1"/>
    <x v="2"/>
    <s v="CUST00457976"/>
    <s v="46-55"/>
    <s v="Other"/>
    <x v="4"/>
  </r>
  <r>
    <x v="1656"/>
    <x v="3"/>
    <n v="271056"/>
    <n v="1813.45"/>
    <x v="1321"/>
    <n v="44766"/>
    <x v="1"/>
    <x v="0"/>
    <s v="CUST47847817"/>
    <s v="36-45"/>
    <s v="Female"/>
    <x v="8"/>
  </r>
  <r>
    <x v="1657"/>
    <x v="3"/>
    <n v="352494"/>
    <n v="1632.5"/>
    <x v="1322"/>
    <n v="43758"/>
    <x v="0"/>
    <x v="2"/>
    <s v="CUST86360336"/>
    <s v="56+"/>
    <s v="Female"/>
    <x v="8"/>
  </r>
  <r>
    <x v="1658"/>
    <x v="2"/>
    <n v="399883"/>
    <n v="175.69"/>
    <x v="277"/>
    <n v="48402"/>
    <x v="2"/>
    <x v="2"/>
    <s v="CUST76633869"/>
    <s v="18-25"/>
    <s v="Male"/>
    <x v="6"/>
  </r>
  <r>
    <x v="1659"/>
    <x v="3"/>
    <n v="483850"/>
    <n v="610.98"/>
    <x v="321"/>
    <n v="45982"/>
    <x v="0"/>
    <x v="1"/>
    <s v="CUST91567525"/>
    <s v="36-45"/>
    <s v="Male"/>
    <x v="7"/>
  </r>
  <r>
    <x v="1660"/>
    <x v="3"/>
    <n v="113079"/>
    <n v="1251.8900000000001"/>
    <x v="695"/>
    <n v="46519"/>
    <x v="0"/>
    <x v="1"/>
    <s v="CUST69825332"/>
    <s v="46-55"/>
    <s v="Male"/>
    <x v="8"/>
  </r>
  <r>
    <x v="1661"/>
    <x v="0"/>
    <n v="213958"/>
    <n v="645.25"/>
    <x v="1323"/>
    <n v="43701"/>
    <x v="2"/>
    <x v="2"/>
    <s v="CUST47950419"/>
    <s v="36-45"/>
    <s v="Male"/>
    <x v="9"/>
  </r>
  <r>
    <x v="1662"/>
    <x v="1"/>
    <n v="278614"/>
    <n v="676.07"/>
    <x v="1324"/>
    <n v="47285"/>
    <x v="1"/>
    <x v="1"/>
    <s v="CUST64749211"/>
    <s v="36-45"/>
    <s v="Male"/>
    <x v="3"/>
  </r>
  <r>
    <x v="1663"/>
    <x v="1"/>
    <n v="493477"/>
    <n v="1183.83"/>
    <x v="1325"/>
    <n v="44900"/>
    <x v="0"/>
    <x v="1"/>
    <s v="CUST77704326"/>
    <s v="56+"/>
    <s v="Other"/>
    <x v="7"/>
  </r>
  <r>
    <x v="1664"/>
    <x v="3"/>
    <n v="14353"/>
    <n v="735.14"/>
    <x v="1064"/>
    <n v="46095"/>
    <x v="2"/>
    <x v="0"/>
    <s v="CUST55395846"/>
    <s v="46-55"/>
    <s v="Female"/>
    <x v="9"/>
  </r>
  <r>
    <x v="1665"/>
    <x v="0"/>
    <n v="265136"/>
    <n v="616.13"/>
    <x v="1326"/>
    <n v="48644"/>
    <x v="0"/>
    <x v="1"/>
    <s v="CUST15254113"/>
    <s v="36-45"/>
    <s v="Male"/>
    <x v="6"/>
  </r>
  <r>
    <x v="1666"/>
    <x v="2"/>
    <n v="265107"/>
    <n v="695.63"/>
    <x v="1327"/>
    <n v="43196"/>
    <x v="2"/>
    <x v="1"/>
    <s v="CUST29981317"/>
    <s v="56+"/>
    <s v="Male"/>
    <x v="5"/>
  </r>
  <r>
    <x v="1667"/>
    <x v="3"/>
    <n v="142919"/>
    <n v="1534.52"/>
    <x v="1328"/>
    <n v="46567"/>
    <x v="0"/>
    <x v="2"/>
    <s v="CUST21473276"/>
    <s v="56+"/>
    <s v="Other"/>
    <x v="2"/>
  </r>
  <r>
    <x v="1668"/>
    <x v="3"/>
    <n v="207282"/>
    <n v="1357.56"/>
    <x v="1329"/>
    <n v="45399"/>
    <x v="2"/>
    <x v="0"/>
    <s v="CUST41446038"/>
    <s v="56+"/>
    <s v="Male"/>
    <x v="2"/>
  </r>
  <r>
    <x v="1669"/>
    <x v="2"/>
    <n v="281519"/>
    <n v="1895.57"/>
    <x v="185"/>
    <n v="43846"/>
    <x v="2"/>
    <x v="2"/>
    <s v="CUST72186583"/>
    <s v="26-35"/>
    <s v="Male"/>
    <x v="0"/>
  </r>
  <r>
    <x v="1670"/>
    <x v="1"/>
    <n v="309081"/>
    <n v="1735.79"/>
    <x v="1330"/>
    <n v="45568"/>
    <x v="0"/>
    <x v="2"/>
    <s v="CUST73181070"/>
    <s v="56+"/>
    <s v="Female"/>
    <x v="8"/>
  </r>
  <r>
    <x v="1671"/>
    <x v="3"/>
    <n v="30332"/>
    <n v="616.02"/>
    <x v="866"/>
    <n v="43825"/>
    <x v="1"/>
    <x v="2"/>
    <s v="CUST14150053"/>
    <s v="56+"/>
    <s v="Female"/>
    <x v="0"/>
  </r>
  <r>
    <x v="1672"/>
    <x v="0"/>
    <n v="259640"/>
    <n v="336.58"/>
    <x v="1331"/>
    <n v="43843"/>
    <x v="0"/>
    <x v="2"/>
    <s v="CUST32157622"/>
    <s v="56+"/>
    <s v="Female"/>
    <x v="7"/>
  </r>
  <r>
    <x v="1673"/>
    <x v="1"/>
    <n v="294297"/>
    <n v="811.97"/>
    <x v="1332"/>
    <n v="45122"/>
    <x v="1"/>
    <x v="2"/>
    <s v="CUST84381012"/>
    <s v="56+"/>
    <s v="Other"/>
    <x v="0"/>
  </r>
  <r>
    <x v="1674"/>
    <x v="2"/>
    <n v="422213"/>
    <n v="1788.74"/>
    <x v="395"/>
    <n v="47021"/>
    <x v="1"/>
    <x v="0"/>
    <s v="CUST14754808"/>
    <s v="18-25"/>
    <s v="Other"/>
    <x v="6"/>
  </r>
  <r>
    <x v="1675"/>
    <x v="0"/>
    <n v="196432"/>
    <n v="1652.99"/>
    <x v="942"/>
    <n v="46755"/>
    <x v="0"/>
    <x v="0"/>
    <s v="CUST46135838"/>
    <s v="56+"/>
    <s v="Male"/>
    <x v="0"/>
  </r>
  <r>
    <x v="1676"/>
    <x v="2"/>
    <n v="268609"/>
    <n v="1828.33"/>
    <x v="1333"/>
    <n v="45963"/>
    <x v="1"/>
    <x v="1"/>
    <s v="CUST80282687"/>
    <s v="36-45"/>
    <s v="Other"/>
    <x v="1"/>
  </r>
  <r>
    <x v="1677"/>
    <x v="0"/>
    <n v="219310"/>
    <n v="557.63"/>
    <x v="1056"/>
    <n v="45144"/>
    <x v="0"/>
    <x v="1"/>
    <s v="CUST78772723"/>
    <s v="56+"/>
    <s v="Other"/>
    <x v="5"/>
  </r>
  <r>
    <x v="1678"/>
    <x v="0"/>
    <n v="219815"/>
    <n v="1029.04"/>
    <x v="837"/>
    <n v="45696"/>
    <x v="0"/>
    <x v="2"/>
    <s v="CUST03008845"/>
    <s v="56+"/>
    <s v="Male"/>
    <x v="3"/>
  </r>
  <r>
    <x v="1679"/>
    <x v="0"/>
    <n v="380802"/>
    <n v="377.92"/>
    <x v="793"/>
    <n v="46485"/>
    <x v="1"/>
    <x v="0"/>
    <s v="CUST85015707"/>
    <s v="56+"/>
    <s v="Other"/>
    <x v="2"/>
  </r>
  <r>
    <x v="1680"/>
    <x v="2"/>
    <n v="477730"/>
    <n v="205.21"/>
    <x v="1334"/>
    <n v="47082"/>
    <x v="2"/>
    <x v="2"/>
    <s v="CUST73620388"/>
    <s v="46-55"/>
    <s v="Male"/>
    <x v="1"/>
  </r>
  <r>
    <x v="1681"/>
    <x v="3"/>
    <n v="460042"/>
    <n v="1874.93"/>
    <x v="122"/>
    <n v="47220"/>
    <x v="0"/>
    <x v="1"/>
    <s v="CUST64398033"/>
    <s v="56+"/>
    <s v="Female"/>
    <x v="4"/>
  </r>
  <r>
    <x v="1682"/>
    <x v="3"/>
    <n v="484594"/>
    <n v="212.26"/>
    <x v="1335"/>
    <n v="43821"/>
    <x v="1"/>
    <x v="1"/>
    <s v="CUST93762757"/>
    <s v="26-35"/>
    <s v="Male"/>
    <x v="8"/>
  </r>
  <r>
    <x v="1683"/>
    <x v="2"/>
    <n v="341171"/>
    <n v="1726.56"/>
    <x v="1336"/>
    <n v="45477"/>
    <x v="0"/>
    <x v="1"/>
    <s v="CUST62519479"/>
    <s v="56+"/>
    <s v="Male"/>
    <x v="5"/>
  </r>
  <r>
    <x v="1684"/>
    <x v="0"/>
    <n v="152298"/>
    <n v="1429.85"/>
    <x v="1163"/>
    <n v="45854"/>
    <x v="2"/>
    <x v="0"/>
    <s v="CUST94261283"/>
    <s v="56+"/>
    <s v="Male"/>
    <x v="8"/>
  </r>
  <r>
    <x v="1685"/>
    <x v="0"/>
    <n v="120545"/>
    <n v="959.79"/>
    <x v="482"/>
    <n v="48287"/>
    <x v="0"/>
    <x v="1"/>
    <s v="CUST54293952"/>
    <s v="46-55"/>
    <s v="Other"/>
    <x v="2"/>
  </r>
  <r>
    <x v="1686"/>
    <x v="0"/>
    <n v="332668"/>
    <n v="324.47000000000003"/>
    <x v="1337"/>
    <n v="47500"/>
    <x v="1"/>
    <x v="1"/>
    <s v="CUST92087908"/>
    <s v="56+"/>
    <s v="Female"/>
    <x v="1"/>
  </r>
  <r>
    <x v="1687"/>
    <x v="0"/>
    <n v="105493"/>
    <n v="1871.41"/>
    <x v="1338"/>
    <n v="45923"/>
    <x v="1"/>
    <x v="1"/>
    <s v="CUST61152485"/>
    <s v="56+"/>
    <s v="Male"/>
    <x v="0"/>
  </r>
  <r>
    <x v="1688"/>
    <x v="0"/>
    <n v="448957"/>
    <n v="1886.32"/>
    <x v="208"/>
    <n v="46886"/>
    <x v="1"/>
    <x v="2"/>
    <s v="CUST50809150"/>
    <s v="26-35"/>
    <s v="Female"/>
    <x v="4"/>
  </r>
  <r>
    <x v="1689"/>
    <x v="1"/>
    <n v="317112"/>
    <n v="272.72000000000003"/>
    <x v="1339"/>
    <n v="43521"/>
    <x v="2"/>
    <x v="1"/>
    <s v="CUST51436403"/>
    <s v="56+"/>
    <s v="Male"/>
    <x v="5"/>
  </r>
  <r>
    <x v="1690"/>
    <x v="2"/>
    <n v="469657"/>
    <n v="1234.45"/>
    <x v="1340"/>
    <n v="44863"/>
    <x v="1"/>
    <x v="2"/>
    <s v="CUST68851190"/>
    <s v="56+"/>
    <s v="Other"/>
    <x v="0"/>
  </r>
  <r>
    <x v="1691"/>
    <x v="3"/>
    <n v="443772"/>
    <n v="1925"/>
    <x v="476"/>
    <n v="44857"/>
    <x v="2"/>
    <x v="0"/>
    <s v="CUST94024764"/>
    <s v="56+"/>
    <s v="Other"/>
    <x v="0"/>
  </r>
  <r>
    <x v="1692"/>
    <x v="0"/>
    <n v="491828"/>
    <n v="722.06"/>
    <x v="1341"/>
    <n v="44032"/>
    <x v="0"/>
    <x v="0"/>
    <s v="CUST64506627"/>
    <s v="56+"/>
    <s v="Female"/>
    <x v="9"/>
  </r>
  <r>
    <x v="1693"/>
    <x v="0"/>
    <n v="238021"/>
    <n v="185.65"/>
    <x v="1244"/>
    <n v="45176"/>
    <x v="1"/>
    <x v="1"/>
    <s v="CUST95274525"/>
    <s v="46-55"/>
    <s v="Other"/>
    <x v="0"/>
  </r>
  <r>
    <x v="1694"/>
    <x v="1"/>
    <n v="152775"/>
    <n v="1899.9"/>
    <x v="1342"/>
    <n v="42944"/>
    <x v="2"/>
    <x v="0"/>
    <s v="CUST07740232"/>
    <s v="18-25"/>
    <s v="Male"/>
    <x v="5"/>
  </r>
  <r>
    <x v="1695"/>
    <x v="0"/>
    <n v="148316"/>
    <n v="151.44999999999999"/>
    <x v="666"/>
    <n v="45700"/>
    <x v="2"/>
    <x v="1"/>
    <s v="CUST18477593"/>
    <s v="46-55"/>
    <s v="Other"/>
    <x v="9"/>
  </r>
  <r>
    <x v="1696"/>
    <x v="2"/>
    <n v="435384"/>
    <n v="843.41"/>
    <x v="1343"/>
    <n v="45060"/>
    <x v="2"/>
    <x v="2"/>
    <s v="CUST46612879"/>
    <s v="56+"/>
    <s v="Male"/>
    <x v="9"/>
  </r>
  <r>
    <x v="1697"/>
    <x v="0"/>
    <n v="148205"/>
    <n v="1504.89"/>
    <x v="1344"/>
    <n v="46454"/>
    <x v="1"/>
    <x v="0"/>
    <s v="CUST91204941"/>
    <s v="56+"/>
    <s v="Other"/>
    <x v="4"/>
  </r>
  <r>
    <x v="1698"/>
    <x v="3"/>
    <n v="467001"/>
    <n v="1647.11"/>
    <x v="1345"/>
    <n v="43179"/>
    <x v="2"/>
    <x v="2"/>
    <s v="CUST35441846"/>
    <s v="46-55"/>
    <s v="Female"/>
    <x v="5"/>
  </r>
  <r>
    <x v="1699"/>
    <x v="3"/>
    <n v="122127"/>
    <n v="820.8"/>
    <x v="1346"/>
    <n v="44881"/>
    <x v="2"/>
    <x v="1"/>
    <s v="CUST65831421"/>
    <s v="56+"/>
    <s v="Male"/>
    <x v="8"/>
  </r>
  <r>
    <x v="1700"/>
    <x v="2"/>
    <n v="86578"/>
    <n v="705.01"/>
    <x v="477"/>
    <n v="48450"/>
    <x v="1"/>
    <x v="1"/>
    <s v="CUST23869208"/>
    <s v="56+"/>
    <s v="Other"/>
    <x v="2"/>
  </r>
  <r>
    <x v="1701"/>
    <x v="2"/>
    <n v="169916"/>
    <n v="1808.82"/>
    <x v="1347"/>
    <n v="45134"/>
    <x v="2"/>
    <x v="2"/>
    <s v="CUST21063311"/>
    <s v="56+"/>
    <s v="Other"/>
    <x v="0"/>
  </r>
  <r>
    <x v="1702"/>
    <x v="3"/>
    <n v="134163"/>
    <n v="802.51"/>
    <x v="970"/>
    <n v="46234"/>
    <x v="1"/>
    <x v="0"/>
    <s v="CUST86117199"/>
    <s v="56+"/>
    <s v="Male"/>
    <x v="2"/>
  </r>
  <r>
    <x v="1703"/>
    <x v="2"/>
    <n v="20444"/>
    <n v="603.64"/>
    <x v="1095"/>
    <n v="44543"/>
    <x v="1"/>
    <x v="2"/>
    <s v="CUST94782863"/>
    <s v="36-45"/>
    <s v="Female"/>
    <x v="3"/>
  </r>
  <r>
    <x v="1704"/>
    <x v="1"/>
    <n v="24007"/>
    <n v="1551.59"/>
    <x v="1348"/>
    <n v="43339"/>
    <x v="1"/>
    <x v="0"/>
    <s v="CUST81225418"/>
    <s v="18-25"/>
    <s v="Female"/>
    <x v="9"/>
  </r>
  <r>
    <x v="1705"/>
    <x v="0"/>
    <n v="171632"/>
    <n v="587.51"/>
    <x v="1194"/>
    <n v="45012"/>
    <x v="0"/>
    <x v="2"/>
    <s v="CUST25749054"/>
    <s v="56+"/>
    <s v="Male"/>
    <x v="1"/>
  </r>
  <r>
    <x v="1706"/>
    <x v="0"/>
    <n v="242981"/>
    <n v="1015.82"/>
    <x v="1349"/>
    <n v="48168"/>
    <x v="0"/>
    <x v="1"/>
    <s v="CUST53642388"/>
    <s v="18-25"/>
    <s v="Male"/>
    <x v="2"/>
  </r>
  <r>
    <x v="1707"/>
    <x v="2"/>
    <n v="362254"/>
    <n v="1257.18"/>
    <x v="1350"/>
    <n v="42852"/>
    <x v="1"/>
    <x v="0"/>
    <s v="CUST07572458"/>
    <s v="56+"/>
    <s v="Other"/>
    <x v="5"/>
  </r>
  <r>
    <x v="1708"/>
    <x v="1"/>
    <n v="58984"/>
    <n v="389.47"/>
    <x v="1066"/>
    <n v="46499"/>
    <x v="2"/>
    <x v="0"/>
    <s v="CUST82795942"/>
    <s v="56+"/>
    <s v="Male"/>
    <x v="7"/>
  </r>
  <r>
    <x v="1709"/>
    <x v="2"/>
    <n v="166685"/>
    <n v="726.24"/>
    <x v="1351"/>
    <n v="45403"/>
    <x v="0"/>
    <x v="1"/>
    <s v="CUST28641281"/>
    <s v="18-25"/>
    <s v="Other"/>
    <x v="6"/>
  </r>
  <r>
    <x v="1710"/>
    <x v="1"/>
    <n v="212249"/>
    <n v="1672.74"/>
    <x v="1352"/>
    <n v="46612"/>
    <x v="0"/>
    <x v="2"/>
    <s v="CUST17612389"/>
    <s v="26-35"/>
    <s v="Male"/>
    <x v="2"/>
  </r>
  <r>
    <x v="1711"/>
    <x v="1"/>
    <n v="250003"/>
    <n v="1728.93"/>
    <x v="1194"/>
    <n v="46161"/>
    <x v="2"/>
    <x v="2"/>
    <s v="CUST06959252"/>
    <s v="36-45"/>
    <s v="Male"/>
    <x v="1"/>
  </r>
  <r>
    <x v="1712"/>
    <x v="1"/>
    <n v="390831"/>
    <n v="246.15"/>
    <x v="292"/>
    <n v="46177"/>
    <x v="1"/>
    <x v="2"/>
    <s v="CUST52459393"/>
    <s v="56+"/>
    <s v="Male"/>
    <x v="2"/>
  </r>
  <r>
    <x v="1713"/>
    <x v="2"/>
    <n v="300014"/>
    <n v="1865.63"/>
    <x v="1353"/>
    <n v="45611"/>
    <x v="0"/>
    <x v="1"/>
    <s v="CUST87542280"/>
    <s v="56+"/>
    <s v="Female"/>
    <x v="7"/>
  </r>
  <r>
    <x v="1714"/>
    <x v="0"/>
    <n v="261765"/>
    <n v="1824.64"/>
    <x v="1354"/>
    <n v="43728"/>
    <x v="2"/>
    <x v="1"/>
    <s v="CUST35260349"/>
    <s v="26-35"/>
    <s v="Female"/>
    <x v="5"/>
  </r>
  <r>
    <x v="1715"/>
    <x v="1"/>
    <n v="429703"/>
    <n v="1096.48"/>
    <x v="1355"/>
    <n v="45594"/>
    <x v="0"/>
    <x v="0"/>
    <s v="CUST89386367"/>
    <s v="56+"/>
    <s v="Other"/>
    <x v="0"/>
  </r>
  <r>
    <x v="1716"/>
    <x v="2"/>
    <n v="30789"/>
    <n v="1281.44"/>
    <x v="1356"/>
    <n v="45219"/>
    <x v="1"/>
    <x v="2"/>
    <s v="CUST27723093"/>
    <s v="56+"/>
    <s v="Male"/>
    <x v="9"/>
  </r>
  <r>
    <x v="1717"/>
    <x v="1"/>
    <n v="103078"/>
    <n v="505.98"/>
    <x v="267"/>
    <n v="45364"/>
    <x v="2"/>
    <x v="1"/>
    <s v="CUST62402125"/>
    <s v="46-55"/>
    <s v="Female"/>
    <x v="3"/>
  </r>
  <r>
    <x v="1718"/>
    <x v="2"/>
    <n v="64030"/>
    <n v="1096.8800000000001"/>
    <x v="1357"/>
    <n v="45478"/>
    <x v="0"/>
    <x v="0"/>
    <s v="CUST49812848"/>
    <s v="46-55"/>
    <s v="Other"/>
    <x v="3"/>
  </r>
  <r>
    <x v="1719"/>
    <x v="2"/>
    <n v="170259"/>
    <n v="267.83"/>
    <x v="1128"/>
    <n v="45855"/>
    <x v="0"/>
    <x v="0"/>
    <s v="CUST50344731"/>
    <s v="56+"/>
    <s v="Other"/>
    <x v="9"/>
  </r>
  <r>
    <x v="1720"/>
    <x v="0"/>
    <n v="397693"/>
    <n v="1062.58"/>
    <x v="1004"/>
    <n v="47015"/>
    <x v="0"/>
    <x v="0"/>
    <s v="CUST88982495"/>
    <s v="46-55"/>
    <s v="Other"/>
    <x v="6"/>
  </r>
  <r>
    <x v="1721"/>
    <x v="3"/>
    <n v="52500"/>
    <n v="1248.78"/>
    <x v="36"/>
    <n v="46441"/>
    <x v="0"/>
    <x v="0"/>
    <s v="CUST07838901"/>
    <s v="46-55"/>
    <s v="Female"/>
    <x v="0"/>
  </r>
  <r>
    <x v="1722"/>
    <x v="2"/>
    <n v="387030"/>
    <n v="1072.79"/>
    <x v="1358"/>
    <n v="46471"/>
    <x v="1"/>
    <x v="0"/>
    <s v="CUST54761752"/>
    <s v="56+"/>
    <s v="Other"/>
    <x v="3"/>
  </r>
  <r>
    <x v="1723"/>
    <x v="2"/>
    <n v="219222"/>
    <n v="1781.15"/>
    <x v="765"/>
    <n v="48108"/>
    <x v="1"/>
    <x v="1"/>
    <s v="CUST39434727"/>
    <s v="56+"/>
    <s v="Female"/>
    <x v="6"/>
  </r>
  <r>
    <x v="1724"/>
    <x v="0"/>
    <n v="165719"/>
    <n v="605.71"/>
    <x v="1359"/>
    <n v="48019"/>
    <x v="1"/>
    <x v="0"/>
    <s v="CUST47318206"/>
    <s v="56+"/>
    <s v="Female"/>
    <x v="4"/>
  </r>
  <r>
    <x v="1725"/>
    <x v="2"/>
    <n v="126017"/>
    <n v="1560.77"/>
    <x v="244"/>
    <n v="46340"/>
    <x v="0"/>
    <x v="0"/>
    <s v="CUST61996964"/>
    <s v="56+"/>
    <s v="Other"/>
    <x v="4"/>
  </r>
  <r>
    <x v="1726"/>
    <x v="3"/>
    <n v="255423"/>
    <n v="697.87"/>
    <x v="1360"/>
    <n v="48311"/>
    <x v="1"/>
    <x v="1"/>
    <s v="CUST59586533"/>
    <s v="46-55"/>
    <s v="Female"/>
    <x v="2"/>
  </r>
  <r>
    <x v="1727"/>
    <x v="2"/>
    <n v="92232"/>
    <n v="390.25"/>
    <x v="530"/>
    <n v="48595"/>
    <x v="2"/>
    <x v="1"/>
    <s v="CUST05440655"/>
    <s v="18-25"/>
    <s v="Female"/>
    <x v="6"/>
  </r>
  <r>
    <x v="1728"/>
    <x v="3"/>
    <n v="372687"/>
    <n v="1528.09"/>
    <x v="1313"/>
    <n v="43529"/>
    <x v="2"/>
    <x v="0"/>
    <s v="CUST19473832"/>
    <s v="56+"/>
    <s v="Male"/>
    <x v="8"/>
  </r>
  <r>
    <x v="1729"/>
    <x v="1"/>
    <n v="193710"/>
    <n v="920.48"/>
    <x v="1361"/>
    <n v="45453"/>
    <x v="0"/>
    <x v="0"/>
    <s v="CUST63928747"/>
    <s v="26-35"/>
    <s v="Male"/>
    <x v="2"/>
  </r>
  <r>
    <x v="1730"/>
    <x v="2"/>
    <n v="159969"/>
    <n v="134.12"/>
    <x v="1362"/>
    <n v="47024"/>
    <x v="0"/>
    <x v="0"/>
    <s v="CUST90831097"/>
    <s v="36-45"/>
    <s v="Male"/>
    <x v="3"/>
  </r>
  <r>
    <x v="1731"/>
    <x v="3"/>
    <n v="456284"/>
    <n v="341.18"/>
    <x v="37"/>
    <n v="43845"/>
    <x v="0"/>
    <x v="2"/>
    <s v="CUST99646698"/>
    <s v="46-55"/>
    <s v="Other"/>
    <x v="0"/>
  </r>
  <r>
    <x v="1732"/>
    <x v="1"/>
    <n v="96227"/>
    <n v="257.22000000000003"/>
    <x v="1363"/>
    <n v="45725"/>
    <x v="0"/>
    <x v="1"/>
    <s v="CUST70030309"/>
    <s v="26-35"/>
    <s v="Female"/>
    <x v="2"/>
  </r>
  <r>
    <x v="1733"/>
    <x v="0"/>
    <n v="303978"/>
    <n v="1990.14"/>
    <x v="1364"/>
    <n v="44433"/>
    <x v="0"/>
    <x v="0"/>
    <s v="CUST28101646"/>
    <s v="18-25"/>
    <s v="Female"/>
    <x v="5"/>
  </r>
  <r>
    <x v="1734"/>
    <x v="2"/>
    <n v="430095"/>
    <n v="862.03"/>
    <x v="1365"/>
    <n v="46416"/>
    <x v="2"/>
    <x v="2"/>
    <s v="CUST41027839"/>
    <s v="46-55"/>
    <s v="Male"/>
    <x v="2"/>
  </r>
  <r>
    <x v="1735"/>
    <x v="0"/>
    <n v="17863"/>
    <n v="987.73"/>
    <x v="141"/>
    <n v="43960"/>
    <x v="2"/>
    <x v="1"/>
    <s v="CUST48452402"/>
    <s v="56+"/>
    <s v="Male"/>
    <x v="9"/>
  </r>
  <r>
    <x v="1736"/>
    <x v="0"/>
    <n v="418691"/>
    <n v="671.8"/>
    <x v="1366"/>
    <n v="44016"/>
    <x v="1"/>
    <x v="1"/>
    <s v="CUST51779748"/>
    <s v="18-25"/>
    <s v="Other"/>
    <x v="5"/>
  </r>
  <r>
    <x v="1737"/>
    <x v="1"/>
    <n v="254334"/>
    <n v="1697.05"/>
    <x v="1367"/>
    <n v="49037"/>
    <x v="2"/>
    <x v="0"/>
    <s v="CUST27723093"/>
    <s v="56+"/>
    <s v="Male"/>
    <x v="4"/>
  </r>
  <r>
    <x v="1738"/>
    <x v="2"/>
    <n v="103704"/>
    <n v="1786.38"/>
    <x v="1368"/>
    <n v="43851"/>
    <x v="2"/>
    <x v="2"/>
    <s v="CUST01418216"/>
    <s v="56+"/>
    <s v="Other"/>
    <x v="9"/>
  </r>
  <r>
    <x v="1739"/>
    <x v="3"/>
    <n v="370743"/>
    <n v="1635.97"/>
    <x v="1110"/>
    <n v="44799"/>
    <x v="1"/>
    <x v="2"/>
    <s v="CUST44831266"/>
    <s v="36-45"/>
    <s v="Female"/>
    <x v="9"/>
  </r>
  <r>
    <x v="1740"/>
    <x v="2"/>
    <n v="478192"/>
    <n v="382.54"/>
    <x v="1369"/>
    <n v="47070"/>
    <x v="1"/>
    <x v="1"/>
    <s v="CUST44108597"/>
    <s v="36-45"/>
    <s v="Male"/>
    <x v="1"/>
  </r>
  <r>
    <x v="1741"/>
    <x v="1"/>
    <n v="414861"/>
    <n v="1816.45"/>
    <x v="475"/>
    <n v="44052"/>
    <x v="0"/>
    <x v="1"/>
    <s v="CUST85393599"/>
    <s v="56+"/>
    <s v="Male"/>
    <x v="8"/>
  </r>
  <r>
    <x v="1742"/>
    <x v="1"/>
    <n v="133678"/>
    <n v="357.57"/>
    <x v="1370"/>
    <n v="45966"/>
    <x v="1"/>
    <x v="0"/>
    <s v="CUST22906487"/>
    <s v="56+"/>
    <s v="Male"/>
    <x v="4"/>
  </r>
  <r>
    <x v="1743"/>
    <x v="0"/>
    <n v="159237"/>
    <n v="1893.6"/>
    <x v="1371"/>
    <n v="45368"/>
    <x v="1"/>
    <x v="1"/>
    <s v="CUST50406971"/>
    <s v="56+"/>
    <s v="Male"/>
    <x v="5"/>
  </r>
  <r>
    <x v="1744"/>
    <x v="2"/>
    <n v="479730"/>
    <n v="1074.3800000000001"/>
    <x v="1372"/>
    <n v="44160"/>
    <x v="1"/>
    <x v="1"/>
    <s v="CUST39213094"/>
    <s v="56+"/>
    <s v="Male"/>
    <x v="8"/>
  </r>
  <r>
    <x v="1745"/>
    <x v="2"/>
    <n v="244257"/>
    <n v="1949.44"/>
    <x v="1373"/>
    <n v="47881"/>
    <x v="1"/>
    <x v="1"/>
    <s v="CUST40045796"/>
    <s v="36-45"/>
    <s v="Male"/>
    <x v="1"/>
  </r>
  <r>
    <x v="1746"/>
    <x v="2"/>
    <n v="107027"/>
    <n v="346.6"/>
    <x v="295"/>
    <n v="48189"/>
    <x v="2"/>
    <x v="0"/>
    <s v="CUST69591551"/>
    <s v="56+"/>
    <s v="Male"/>
    <x v="2"/>
  </r>
  <r>
    <x v="1747"/>
    <x v="2"/>
    <n v="293462"/>
    <n v="275.33999999999997"/>
    <x v="1374"/>
    <n v="43000"/>
    <x v="2"/>
    <x v="0"/>
    <s v="CUST50775418"/>
    <s v="56+"/>
    <s v="Male"/>
    <x v="5"/>
  </r>
  <r>
    <x v="1748"/>
    <x v="0"/>
    <n v="139286"/>
    <n v="1685.69"/>
    <x v="1221"/>
    <n v="43826"/>
    <x v="2"/>
    <x v="0"/>
    <s v="CUST20233555"/>
    <s v="36-45"/>
    <s v="Female"/>
    <x v="5"/>
  </r>
  <r>
    <x v="1749"/>
    <x v="0"/>
    <n v="494301"/>
    <n v="1910.93"/>
    <x v="1375"/>
    <n v="44656"/>
    <x v="1"/>
    <x v="0"/>
    <s v="CUST97749945"/>
    <s v="56+"/>
    <s v="Other"/>
    <x v="7"/>
  </r>
  <r>
    <x v="1750"/>
    <x v="3"/>
    <n v="163130"/>
    <n v="526.04"/>
    <x v="1001"/>
    <n v="47696"/>
    <x v="2"/>
    <x v="0"/>
    <s v="CUST17931302"/>
    <s v="56+"/>
    <s v="Male"/>
    <x v="1"/>
  </r>
  <r>
    <x v="1751"/>
    <x v="0"/>
    <n v="292080"/>
    <n v="142.51"/>
    <x v="460"/>
    <n v="45834"/>
    <x v="0"/>
    <x v="0"/>
    <s v="CUST96283853"/>
    <s v="56+"/>
    <s v="Female"/>
    <x v="6"/>
  </r>
  <r>
    <x v="1752"/>
    <x v="2"/>
    <n v="145382"/>
    <n v="702.33"/>
    <x v="74"/>
    <n v="48687"/>
    <x v="1"/>
    <x v="1"/>
    <s v="CUST90206702"/>
    <s v="46-55"/>
    <s v="Other"/>
    <x v="6"/>
  </r>
  <r>
    <x v="1753"/>
    <x v="2"/>
    <n v="214628"/>
    <n v="752.42"/>
    <x v="1376"/>
    <n v="47867"/>
    <x v="0"/>
    <x v="1"/>
    <s v="CUST30106981"/>
    <s v="56+"/>
    <s v="Female"/>
    <x v="4"/>
  </r>
  <r>
    <x v="1754"/>
    <x v="3"/>
    <n v="292794"/>
    <n v="1738.81"/>
    <x v="1377"/>
    <n v="45200"/>
    <x v="1"/>
    <x v="1"/>
    <s v="CUST78546729"/>
    <s v="26-35"/>
    <s v="Female"/>
    <x v="5"/>
  </r>
  <r>
    <x v="1755"/>
    <x v="3"/>
    <n v="498988"/>
    <n v="412.54"/>
    <x v="1378"/>
    <n v="45281"/>
    <x v="1"/>
    <x v="1"/>
    <s v="CUST07678524"/>
    <s v="26-35"/>
    <s v="Other"/>
    <x v="0"/>
  </r>
  <r>
    <x v="1756"/>
    <x v="1"/>
    <n v="473962"/>
    <n v="1086.2"/>
    <x v="1379"/>
    <n v="46411"/>
    <x v="1"/>
    <x v="0"/>
    <s v="CUST43643465"/>
    <s v="26-35"/>
    <s v="Other"/>
    <x v="7"/>
  </r>
  <r>
    <x v="1757"/>
    <x v="0"/>
    <n v="370937"/>
    <n v="1019.01"/>
    <x v="1380"/>
    <n v="43778"/>
    <x v="0"/>
    <x v="2"/>
    <s v="CUST07395003"/>
    <s v="56+"/>
    <s v="Female"/>
    <x v="5"/>
  </r>
  <r>
    <x v="1758"/>
    <x v="1"/>
    <n v="209305"/>
    <n v="1116.57"/>
    <x v="1381"/>
    <n v="44621"/>
    <x v="1"/>
    <x v="0"/>
    <s v="CUST98849252"/>
    <s v="56+"/>
    <s v="Other"/>
    <x v="9"/>
  </r>
  <r>
    <x v="1759"/>
    <x v="0"/>
    <n v="254689"/>
    <n v="493.17"/>
    <x v="1382"/>
    <n v="44878"/>
    <x v="2"/>
    <x v="0"/>
    <s v="CUST32481898"/>
    <s v="56+"/>
    <s v="Male"/>
    <x v="8"/>
  </r>
  <r>
    <x v="1760"/>
    <x v="0"/>
    <n v="30792"/>
    <n v="841.26"/>
    <x v="1383"/>
    <n v="45648"/>
    <x v="2"/>
    <x v="1"/>
    <s v="CUST65008360"/>
    <s v="18-25"/>
    <s v="Female"/>
    <x v="6"/>
  </r>
  <r>
    <x v="1761"/>
    <x v="2"/>
    <n v="208516"/>
    <n v="614.85"/>
    <x v="1003"/>
    <n v="45253"/>
    <x v="2"/>
    <x v="1"/>
    <s v="CUST32620909"/>
    <s v="56+"/>
    <s v="Female"/>
    <x v="7"/>
  </r>
  <r>
    <x v="1762"/>
    <x v="0"/>
    <n v="210847"/>
    <n v="1458.17"/>
    <x v="1384"/>
    <n v="46148"/>
    <x v="1"/>
    <x v="1"/>
    <s v="CUST26436799"/>
    <s v="56+"/>
    <s v="Female"/>
    <x v="2"/>
  </r>
  <r>
    <x v="1763"/>
    <x v="3"/>
    <n v="147246"/>
    <n v="530.21"/>
    <x v="1385"/>
    <n v="45265"/>
    <x v="0"/>
    <x v="0"/>
    <s v="CUST49330658"/>
    <s v="56+"/>
    <s v="Female"/>
    <x v="2"/>
  </r>
  <r>
    <x v="1764"/>
    <x v="0"/>
    <n v="63694"/>
    <n v="591.9"/>
    <x v="1386"/>
    <n v="47632"/>
    <x v="1"/>
    <x v="1"/>
    <s v="CUST59408491"/>
    <s v="56+"/>
    <s v="Male"/>
    <x v="1"/>
  </r>
  <r>
    <x v="1765"/>
    <x v="1"/>
    <n v="219676"/>
    <n v="1468.39"/>
    <x v="1001"/>
    <n v="48090"/>
    <x v="0"/>
    <x v="2"/>
    <s v="CUST99665209"/>
    <s v="26-35"/>
    <s v="Male"/>
    <x v="1"/>
  </r>
  <r>
    <x v="1766"/>
    <x v="2"/>
    <n v="417123"/>
    <n v="413.35"/>
    <x v="355"/>
    <n v="45294"/>
    <x v="1"/>
    <x v="2"/>
    <s v="CUST14417337"/>
    <s v="56+"/>
    <s v="Female"/>
    <x v="3"/>
  </r>
  <r>
    <x v="1767"/>
    <x v="2"/>
    <n v="365402"/>
    <n v="1767.21"/>
    <x v="1387"/>
    <n v="43665"/>
    <x v="1"/>
    <x v="1"/>
    <s v="CUST10966489"/>
    <s v="56+"/>
    <s v="Male"/>
    <x v="8"/>
  </r>
  <r>
    <x v="1768"/>
    <x v="3"/>
    <n v="350028"/>
    <n v="684.97"/>
    <x v="1388"/>
    <n v="46074"/>
    <x v="1"/>
    <x v="2"/>
    <s v="CUST35801046"/>
    <s v="26-35"/>
    <s v="Male"/>
    <x v="7"/>
  </r>
  <r>
    <x v="1769"/>
    <x v="1"/>
    <n v="121812"/>
    <n v="1517.79"/>
    <x v="54"/>
    <n v="47391"/>
    <x v="1"/>
    <x v="2"/>
    <s v="CUST41929980"/>
    <s v="56+"/>
    <s v="Female"/>
    <x v="6"/>
  </r>
  <r>
    <x v="1770"/>
    <x v="0"/>
    <n v="119506"/>
    <n v="971.98"/>
    <x v="148"/>
    <n v="45454"/>
    <x v="2"/>
    <x v="1"/>
    <s v="CUST22739741"/>
    <s v="26-35"/>
    <s v="Other"/>
    <x v="8"/>
  </r>
  <r>
    <x v="1771"/>
    <x v="0"/>
    <n v="30934"/>
    <n v="1473.33"/>
    <x v="297"/>
    <n v="45040"/>
    <x v="2"/>
    <x v="1"/>
    <s v="CUST24412701"/>
    <s v="36-45"/>
    <s v="Male"/>
    <x v="2"/>
  </r>
  <r>
    <x v="1772"/>
    <x v="1"/>
    <n v="107493"/>
    <n v="546.66999999999996"/>
    <x v="1389"/>
    <n v="45535"/>
    <x v="1"/>
    <x v="2"/>
    <s v="CUST11178327"/>
    <s v="56+"/>
    <s v="Male"/>
    <x v="9"/>
  </r>
  <r>
    <x v="1773"/>
    <x v="0"/>
    <n v="321937"/>
    <n v="121.41"/>
    <x v="1390"/>
    <n v="45094"/>
    <x v="1"/>
    <x v="0"/>
    <s v="CUST23834040"/>
    <s v="56+"/>
    <s v="Other"/>
    <x v="0"/>
  </r>
  <r>
    <x v="1774"/>
    <x v="1"/>
    <n v="267279"/>
    <n v="118.97"/>
    <x v="24"/>
    <n v="43864"/>
    <x v="1"/>
    <x v="2"/>
    <s v="CUST51792368"/>
    <s v="56+"/>
    <s v="Other"/>
    <x v="7"/>
  </r>
  <r>
    <x v="1775"/>
    <x v="1"/>
    <n v="148053"/>
    <n v="1546.71"/>
    <x v="1391"/>
    <n v="45624"/>
    <x v="2"/>
    <x v="2"/>
    <s v="CUST28191420"/>
    <s v="46-55"/>
    <s v="Other"/>
    <x v="0"/>
  </r>
  <r>
    <x v="1776"/>
    <x v="2"/>
    <n v="138607"/>
    <n v="1312.28"/>
    <x v="1392"/>
    <n v="45330"/>
    <x v="1"/>
    <x v="1"/>
    <s v="CUST24728723"/>
    <s v="56+"/>
    <s v="Female"/>
    <x v="0"/>
  </r>
  <r>
    <x v="1777"/>
    <x v="0"/>
    <n v="295068"/>
    <n v="1538.98"/>
    <x v="1393"/>
    <n v="44114"/>
    <x v="0"/>
    <x v="2"/>
    <s v="CUST06477814"/>
    <s v="56+"/>
    <s v="Female"/>
    <x v="7"/>
  </r>
  <r>
    <x v="1778"/>
    <x v="0"/>
    <n v="100558"/>
    <n v="602.03"/>
    <x v="1394"/>
    <n v="44719"/>
    <x v="0"/>
    <x v="1"/>
    <s v="CUST89895699"/>
    <s v="56+"/>
    <s v="Other"/>
    <x v="9"/>
  </r>
  <r>
    <x v="1779"/>
    <x v="0"/>
    <n v="130508"/>
    <n v="1645.88"/>
    <x v="110"/>
    <n v="48790"/>
    <x v="1"/>
    <x v="1"/>
    <s v="CUST89320263"/>
    <s v="18-25"/>
    <s v="Male"/>
    <x v="4"/>
  </r>
  <r>
    <x v="1780"/>
    <x v="3"/>
    <n v="34290"/>
    <n v="1696.05"/>
    <x v="4"/>
    <n v="46613"/>
    <x v="2"/>
    <x v="0"/>
    <s v="CUST69637885"/>
    <s v="46-55"/>
    <s v="Female"/>
    <x v="1"/>
  </r>
  <r>
    <x v="1781"/>
    <x v="3"/>
    <n v="42026"/>
    <n v="1001.21"/>
    <x v="504"/>
    <n v="43450"/>
    <x v="1"/>
    <x v="1"/>
    <s v="CUST28765452"/>
    <s v="56+"/>
    <s v="Female"/>
    <x v="9"/>
  </r>
  <r>
    <x v="1782"/>
    <x v="3"/>
    <n v="422456"/>
    <n v="481.72"/>
    <x v="285"/>
    <n v="46080"/>
    <x v="1"/>
    <x v="1"/>
    <s v="CUST05897242"/>
    <s v="56+"/>
    <s v="Female"/>
    <x v="1"/>
  </r>
  <r>
    <x v="1783"/>
    <x v="1"/>
    <n v="102999"/>
    <n v="1740.18"/>
    <x v="1395"/>
    <n v="47136"/>
    <x v="0"/>
    <x v="1"/>
    <s v="CUST31292770"/>
    <s v="56+"/>
    <s v="Female"/>
    <x v="4"/>
  </r>
  <r>
    <x v="1784"/>
    <x v="0"/>
    <n v="192906"/>
    <n v="1892.26"/>
    <x v="1396"/>
    <n v="44079"/>
    <x v="2"/>
    <x v="2"/>
    <s v="CUST65866057"/>
    <s v="46-55"/>
    <s v="Male"/>
    <x v="5"/>
  </r>
  <r>
    <x v="1785"/>
    <x v="2"/>
    <n v="471083"/>
    <n v="1258.8"/>
    <x v="1397"/>
    <n v="48208"/>
    <x v="1"/>
    <x v="2"/>
    <s v="CUST36509309"/>
    <s v="56+"/>
    <s v="Male"/>
    <x v="6"/>
  </r>
  <r>
    <x v="1786"/>
    <x v="1"/>
    <n v="245667"/>
    <n v="131.24"/>
    <x v="816"/>
    <n v="45814"/>
    <x v="0"/>
    <x v="1"/>
    <s v="CUST84535664"/>
    <s v="46-55"/>
    <s v="Male"/>
    <x v="7"/>
  </r>
  <r>
    <x v="1787"/>
    <x v="2"/>
    <n v="210792"/>
    <n v="1634.46"/>
    <x v="1398"/>
    <n v="47005"/>
    <x v="1"/>
    <x v="1"/>
    <s v="CUST40820550"/>
    <s v="46-55"/>
    <s v="Other"/>
    <x v="7"/>
  </r>
  <r>
    <x v="1788"/>
    <x v="0"/>
    <n v="38722"/>
    <n v="320.36"/>
    <x v="1399"/>
    <n v="45215"/>
    <x v="2"/>
    <x v="2"/>
    <s v="CUST14645850"/>
    <s v="56+"/>
    <s v="Other"/>
    <x v="0"/>
  </r>
  <r>
    <x v="1789"/>
    <x v="2"/>
    <n v="126939"/>
    <n v="828.87"/>
    <x v="1318"/>
    <n v="48472"/>
    <x v="1"/>
    <x v="0"/>
    <s v="CUST18563939"/>
    <s v="26-35"/>
    <s v="Male"/>
    <x v="6"/>
  </r>
  <r>
    <x v="1790"/>
    <x v="3"/>
    <n v="32741"/>
    <n v="637.27"/>
    <x v="1400"/>
    <n v="47130"/>
    <x v="0"/>
    <x v="0"/>
    <s v="CUST83809007"/>
    <s v="46-55"/>
    <s v="Male"/>
    <x v="2"/>
  </r>
  <r>
    <x v="1791"/>
    <x v="1"/>
    <n v="376154"/>
    <n v="688.56"/>
    <x v="1176"/>
    <n v="46487"/>
    <x v="1"/>
    <x v="0"/>
    <s v="CUST48566967"/>
    <s v="56+"/>
    <s v="Female"/>
    <x v="6"/>
  </r>
  <r>
    <x v="1792"/>
    <x v="1"/>
    <n v="139193"/>
    <n v="662.57"/>
    <x v="1401"/>
    <n v="45751"/>
    <x v="2"/>
    <x v="0"/>
    <s v="CUST71560537"/>
    <s v="18-25"/>
    <s v="Other"/>
    <x v="8"/>
  </r>
  <r>
    <x v="1793"/>
    <x v="1"/>
    <n v="309318"/>
    <n v="246.08"/>
    <x v="1402"/>
    <n v="46000"/>
    <x v="2"/>
    <x v="1"/>
    <s v="CUST50318524"/>
    <s v="26-35"/>
    <s v="Male"/>
    <x v="2"/>
  </r>
  <r>
    <x v="1794"/>
    <x v="3"/>
    <n v="352357"/>
    <n v="1701.56"/>
    <x v="1158"/>
    <n v="46363"/>
    <x v="0"/>
    <x v="2"/>
    <s v="CUST09832061"/>
    <s v="18-25"/>
    <s v="Female"/>
    <x v="3"/>
  </r>
  <r>
    <x v="1795"/>
    <x v="3"/>
    <n v="428628"/>
    <n v="741.09"/>
    <x v="1403"/>
    <n v="45980"/>
    <x v="1"/>
    <x v="0"/>
    <s v="CUST91483662"/>
    <s v="56+"/>
    <s v="Female"/>
    <x v="4"/>
  </r>
  <r>
    <x v="1796"/>
    <x v="2"/>
    <n v="456004"/>
    <n v="1582.35"/>
    <x v="610"/>
    <n v="43937"/>
    <x v="2"/>
    <x v="1"/>
    <s v="CUST29485027"/>
    <s v="56+"/>
    <s v="Other"/>
    <x v="8"/>
  </r>
  <r>
    <x v="1797"/>
    <x v="3"/>
    <n v="137884"/>
    <n v="1099.3399999999999"/>
    <x v="922"/>
    <n v="47139"/>
    <x v="1"/>
    <x v="0"/>
    <s v="CUST13129700"/>
    <s v="18-25"/>
    <s v="Male"/>
    <x v="1"/>
  </r>
  <r>
    <x v="1798"/>
    <x v="2"/>
    <n v="424119"/>
    <n v="957.55"/>
    <x v="1404"/>
    <n v="47490"/>
    <x v="2"/>
    <x v="2"/>
    <s v="CUST03874304"/>
    <s v="46-55"/>
    <s v="Other"/>
    <x v="3"/>
  </r>
  <r>
    <x v="1799"/>
    <x v="2"/>
    <n v="311534"/>
    <n v="692.57"/>
    <x v="1405"/>
    <n v="45462"/>
    <x v="1"/>
    <x v="1"/>
    <s v="CUST90683254"/>
    <s v="18-25"/>
    <s v="Male"/>
    <x v="7"/>
  </r>
  <r>
    <x v="1800"/>
    <x v="0"/>
    <n v="473295"/>
    <n v="1310.56"/>
    <x v="1406"/>
    <n v="43957"/>
    <x v="1"/>
    <x v="2"/>
    <s v="CUST39888793"/>
    <s v="56+"/>
    <s v="Female"/>
    <x v="0"/>
  </r>
  <r>
    <x v="1801"/>
    <x v="3"/>
    <n v="63382"/>
    <n v="437.58"/>
    <x v="1407"/>
    <n v="45321"/>
    <x v="1"/>
    <x v="1"/>
    <s v="CUST59222858"/>
    <s v="18-25"/>
    <s v="Other"/>
    <x v="0"/>
  </r>
  <r>
    <x v="1802"/>
    <x v="3"/>
    <n v="419496"/>
    <n v="352.91"/>
    <x v="1408"/>
    <n v="46950"/>
    <x v="1"/>
    <x v="0"/>
    <s v="CUST93110612"/>
    <s v="26-35"/>
    <s v="Other"/>
    <x v="1"/>
  </r>
  <r>
    <x v="1803"/>
    <x v="1"/>
    <n v="166725"/>
    <n v="782.32"/>
    <x v="1409"/>
    <n v="46613"/>
    <x v="0"/>
    <x v="2"/>
    <s v="CUST93604597"/>
    <s v="56+"/>
    <s v="Other"/>
    <x v="3"/>
  </r>
  <r>
    <x v="1804"/>
    <x v="2"/>
    <n v="238838"/>
    <n v="195.29"/>
    <x v="393"/>
    <n v="47282"/>
    <x v="0"/>
    <x v="0"/>
    <s v="CUST90206702"/>
    <s v="46-55"/>
    <s v="Other"/>
    <x v="4"/>
  </r>
  <r>
    <x v="1805"/>
    <x v="1"/>
    <n v="25850"/>
    <n v="112.39"/>
    <x v="672"/>
    <n v="43710"/>
    <x v="1"/>
    <x v="1"/>
    <s v="CUST88875854"/>
    <s v="36-45"/>
    <s v="Other"/>
    <x v="0"/>
  </r>
  <r>
    <x v="1806"/>
    <x v="0"/>
    <n v="63483"/>
    <n v="1091.67"/>
    <x v="1410"/>
    <n v="45590"/>
    <x v="0"/>
    <x v="0"/>
    <s v="CUST57396211"/>
    <s v="56+"/>
    <s v="Female"/>
    <x v="0"/>
  </r>
  <r>
    <x v="1807"/>
    <x v="1"/>
    <n v="261571"/>
    <n v="630.97"/>
    <x v="1411"/>
    <n v="46072"/>
    <x v="1"/>
    <x v="1"/>
    <s v="CUST62771206"/>
    <s v="56+"/>
    <s v="Other"/>
    <x v="4"/>
  </r>
  <r>
    <x v="1808"/>
    <x v="2"/>
    <n v="283657"/>
    <n v="172.02"/>
    <x v="1412"/>
    <n v="43506"/>
    <x v="1"/>
    <x v="2"/>
    <s v="CUST65986981"/>
    <s v="56+"/>
    <s v="Other"/>
    <x v="5"/>
  </r>
  <r>
    <x v="1809"/>
    <x v="1"/>
    <n v="338148"/>
    <n v="1148.1300000000001"/>
    <x v="1413"/>
    <n v="47475"/>
    <x v="2"/>
    <x v="1"/>
    <s v="CUST95002629"/>
    <s v="26-35"/>
    <s v="Male"/>
    <x v="3"/>
  </r>
  <r>
    <x v="1810"/>
    <x v="0"/>
    <n v="224665"/>
    <n v="559.04999999999995"/>
    <x v="1414"/>
    <n v="46810"/>
    <x v="0"/>
    <x v="0"/>
    <s v="CUST80934061"/>
    <s v="56+"/>
    <s v="Female"/>
    <x v="7"/>
  </r>
  <r>
    <x v="1811"/>
    <x v="2"/>
    <n v="49997"/>
    <n v="1435.91"/>
    <x v="474"/>
    <n v="47107"/>
    <x v="2"/>
    <x v="2"/>
    <s v="CUST92738858"/>
    <s v="36-45"/>
    <s v="Female"/>
    <x v="2"/>
  </r>
  <r>
    <x v="1812"/>
    <x v="3"/>
    <n v="184994"/>
    <n v="1550.06"/>
    <x v="1415"/>
    <n v="44427"/>
    <x v="1"/>
    <x v="2"/>
    <s v="CUST61536104"/>
    <s v="56+"/>
    <s v="Male"/>
    <x v="7"/>
  </r>
  <r>
    <x v="1813"/>
    <x v="2"/>
    <n v="77442"/>
    <n v="1033.03"/>
    <x v="1383"/>
    <n v="48773"/>
    <x v="1"/>
    <x v="1"/>
    <s v="CUST90857572"/>
    <s v="56+"/>
    <s v="Female"/>
    <x v="6"/>
  </r>
  <r>
    <x v="1814"/>
    <x v="1"/>
    <n v="200112"/>
    <n v="970.86"/>
    <x v="955"/>
    <n v="45676"/>
    <x v="1"/>
    <x v="2"/>
    <s v="CUST81849013"/>
    <s v="56+"/>
    <s v="Other"/>
    <x v="9"/>
  </r>
  <r>
    <x v="1815"/>
    <x v="1"/>
    <n v="186746"/>
    <n v="633.82000000000005"/>
    <x v="1416"/>
    <n v="46176"/>
    <x v="0"/>
    <x v="2"/>
    <s v="CUST14150904"/>
    <s v="36-45"/>
    <s v="Other"/>
    <x v="3"/>
  </r>
  <r>
    <x v="1816"/>
    <x v="1"/>
    <n v="332699"/>
    <n v="1639.22"/>
    <x v="1417"/>
    <n v="45160"/>
    <x v="0"/>
    <x v="2"/>
    <s v="CUST19037538"/>
    <s v="36-45"/>
    <s v="Other"/>
    <x v="7"/>
  </r>
  <r>
    <x v="1817"/>
    <x v="2"/>
    <n v="157824"/>
    <n v="476.52"/>
    <x v="1418"/>
    <n v="43137"/>
    <x v="0"/>
    <x v="2"/>
    <s v="CUST58906130"/>
    <s v="46-55"/>
    <s v="Male"/>
    <x v="9"/>
  </r>
  <r>
    <x v="1818"/>
    <x v="1"/>
    <n v="386458"/>
    <n v="486.82"/>
    <x v="976"/>
    <n v="43336"/>
    <x v="2"/>
    <x v="0"/>
    <s v="CUST89945576"/>
    <s v="56+"/>
    <s v="Male"/>
    <x v="8"/>
  </r>
  <r>
    <x v="1819"/>
    <x v="2"/>
    <n v="140606"/>
    <n v="1713.96"/>
    <x v="1419"/>
    <n v="45496"/>
    <x v="1"/>
    <x v="0"/>
    <s v="CUST57771662"/>
    <s v="56+"/>
    <s v="Female"/>
    <x v="0"/>
  </r>
  <r>
    <x v="1820"/>
    <x v="2"/>
    <n v="422432"/>
    <n v="1344.23"/>
    <x v="474"/>
    <n v="45692"/>
    <x v="2"/>
    <x v="2"/>
    <s v="CUST20865863"/>
    <s v="36-45"/>
    <s v="Other"/>
    <x v="2"/>
  </r>
  <r>
    <x v="1821"/>
    <x v="2"/>
    <n v="459488"/>
    <n v="152.66"/>
    <x v="925"/>
    <n v="45904"/>
    <x v="0"/>
    <x v="1"/>
    <s v="CUST46665089"/>
    <s v="46-55"/>
    <s v="Other"/>
    <x v="7"/>
  </r>
  <r>
    <x v="1822"/>
    <x v="3"/>
    <n v="90927"/>
    <n v="103.4"/>
    <x v="928"/>
    <n v="46824"/>
    <x v="1"/>
    <x v="0"/>
    <s v="CUST10569713"/>
    <s v="26-35"/>
    <s v="Female"/>
    <x v="1"/>
  </r>
  <r>
    <x v="1823"/>
    <x v="2"/>
    <n v="74876"/>
    <n v="1597.57"/>
    <x v="1153"/>
    <n v="47083"/>
    <x v="0"/>
    <x v="2"/>
    <s v="CUST75208784"/>
    <s v="26-35"/>
    <s v="Male"/>
    <x v="1"/>
  </r>
  <r>
    <x v="1824"/>
    <x v="1"/>
    <n v="337374"/>
    <n v="1137.6600000000001"/>
    <x v="1420"/>
    <n v="45124"/>
    <x v="1"/>
    <x v="0"/>
    <s v="CUST47950419"/>
    <s v="36-45"/>
    <s v="Male"/>
    <x v="9"/>
  </r>
  <r>
    <x v="1825"/>
    <x v="2"/>
    <n v="237616"/>
    <n v="1246.48"/>
    <x v="133"/>
    <n v="45037"/>
    <x v="2"/>
    <x v="0"/>
    <s v="CUST81127641"/>
    <s v="26-35"/>
    <s v="Female"/>
    <x v="1"/>
  </r>
  <r>
    <x v="1826"/>
    <x v="0"/>
    <n v="371344"/>
    <n v="1868.15"/>
    <x v="1048"/>
    <n v="45083"/>
    <x v="1"/>
    <x v="0"/>
    <s v="CUST33962049"/>
    <s v="18-25"/>
    <s v="Male"/>
    <x v="2"/>
  </r>
  <r>
    <x v="1827"/>
    <x v="1"/>
    <n v="202562"/>
    <n v="1368.26"/>
    <x v="1421"/>
    <n v="43516"/>
    <x v="2"/>
    <x v="0"/>
    <s v="CUST62652225"/>
    <s v="56+"/>
    <s v="Female"/>
    <x v="8"/>
  </r>
  <r>
    <x v="1828"/>
    <x v="1"/>
    <n v="92857"/>
    <n v="540.52"/>
    <x v="757"/>
    <n v="46142"/>
    <x v="2"/>
    <x v="0"/>
    <s v="CUST57734845"/>
    <s v="56+"/>
    <s v="Male"/>
    <x v="0"/>
  </r>
  <r>
    <x v="1829"/>
    <x v="1"/>
    <n v="227780"/>
    <n v="1049.73"/>
    <x v="1422"/>
    <n v="43613"/>
    <x v="0"/>
    <x v="2"/>
    <s v="CUST43384379"/>
    <s v="46-55"/>
    <s v="Male"/>
    <x v="9"/>
  </r>
  <r>
    <x v="1830"/>
    <x v="2"/>
    <n v="131434"/>
    <n v="794.87"/>
    <x v="303"/>
    <n v="45224"/>
    <x v="2"/>
    <x v="2"/>
    <s v="CUST91026302"/>
    <s v="26-35"/>
    <s v="Male"/>
    <x v="7"/>
  </r>
  <r>
    <x v="1831"/>
    <x v="2"/>
    <n v="392800"/>
    <n v="616.77"/>
    <x v="1039"/>
    <n v="45731"/>
    <x v="2"/>
    <x v="0"/>
    <s v="CUST76241465"/>
    <s v="56+"/>
    <s v="Male"/>
    <x v="4"/>
  </r>
  <r>
    <x v="1832"/>
    <x v="0"/>
    <n v="270635"/>
    <n v="1028.28"/>
    <x v="1423"/>
    <n v="44996"/>
    <x v="2"/>
    <x v="1"/>
    <s v="CUST89534428"/>
    <s v="56+"/>
    <s v="Male"/>
    <x v="8"/>
  </r>
  <r>
    <x v="1833"/>
    <x v="3"/>
    <n v="436257"/>
    <n v="1373.56"/>
    <x v="1080"/>
    <n v="44715"/>
    <x v="1"/>
    <x v="1"/>
    <s v="CUST03270522"/>
    <s v="56+"/>
    <s v="Female"/>
    <x v="7"/>
  </r>
  <r>
    <x v="1834"/>
    <x v="2"/>
    <n v="448853"/>
    <n v="1544.67"/>
    <x v="251"/>
    <n v="47287"/>
    <x v="1"/>
    <x v="2"/>
    <s v="CUST05270166"/>
    <s v="56+"/>
    <s v="Other"/>
    <x v="3"/>
  </r>
  <r>
    <x v="1835"/>
    <x v="3"/>
    <n v="293580"/>
    <n v="202.83"/>
    <x v="1424"/>
    <n v="45789"/>
    <x v="0"/>
    <x v="2"/>
    <s v="CUST75395843"/>
    <s v="26-35"/>
    <s v="Female"/>
    <x v="0"/>
  </r>
  <r>
    <x v="1836"/>
    <x v="3"/>
    <n v="57382"/>
    <n v="1398.05"/>
    <x v="1425"/>
    <n v="45475"/>
    <x v="2"/>
    <x v="1"/>
    <s v="CUST52700712"/>
    <s v="56+"/>
    <s v="Female"/>
    <x v="1"/>
  </r>
  <r>
    <x v="1837"/>
    <x v="2"/>
    <n v="368533"/>
    <n v="1166.75"/>
    <x v="1093"/>
    <n v="45624"/>
    <x v="0"/>
    <x v="0"/>
    <s v="CUST20926526"/>
    <s v="26-35"/>
    <s v="Female"/>
    <x v="1"/>
  </r>
  <r>
    <x v="1838"/>
    <x v="1"/>
    <n v="194184"/>
    <n v="1493.39"/>
    <x v="1426"/>
    <n v="45286"/>
    <x v="0"/>
    <x v="2"/>
    <s v="CUST84041769"/>
    <s v="56+"/>
    <s v="Other"/>
    <x v="1"/>
  </r>
  <r>
    <x v="1839"/>
    <x v="0"/>
    <n v="437038"/>
    <n v="1481.46"/>
    <x v="1427"/>
    <n v="47676"/>
    <x v="0"/>
    <x v="0"/>
    <s v="CUST04842811"/>
    <s v="56+"/>
    <s v="Male"/>
    <x v="1"/>
  </r>
  <r>
    <x v="1840"/>
    <x v="2"/>
    <n v="413509"/>
    <n v="1350.34"/>
    <x v="781"/>
    <n v="47761"/>
    <x v="1"/>
    <x v="1"/>
    <s v="CUST87100488"/>
    <s v="56+"/>
    <s v="Female"/>
    <x v="2"/>
  </r>
  <r>
    <x v="1841"/>
    <x v="0"/>
    <n v="129419"/>
    <n v="675.45"/>
    <x v="1428"/>
    <n v="48023"/>
    <x v="2"/>
    <x v="2"/>
    <s v="CUST37155070"/>
    <s v="36-45"/>
    <s v="Female"/>
    <x v="2"/>
  </r>
  <r>
    <x v="1842"/>
    <x v="1"/>
    <n v="133288"/>
    <n v="1632.52"/>
    <x v="1429"/>
    <n v="43914"/>
    <x v="1"/>
    <x v="1"/>
    <s v="CUST12341278"/>
    <s v="56+"/>
    <s v="Other"/>
    <x v="10"/>
  </r>
  <r>
    <x v="1843"/>
    <x v="2"/>
    <n v="40416"/>
    <n v="1705.95"/>
    <x v="1074"/>
    <n v="47549"/>
    <x v="1"/>
    <x v="0"/>
    <s v="CUST72669050"/>
    <s v="36-45"/>
    <s v="Other"/>
    <x v="2"/>
  </r>
  <r>
    <x v="1844"/>
    <x v="0"/>
    <n v="390454"/>
    <n v="1818.54"/>
    <x v="482"/>
    <n v="45770"/>
    <x v="1"/>
    <x v="1"/>
    <s v="CUST10853720"/>
    <s v="26-35"/>
    <s v="Male"/>
    <x v="2"/>
  </r>
  <r>
    <x v="1845"/>
    <x v="0"/>
    <n v="190026"/>
    <n v="1101.18"/>
    <x v="1430"/>
    <n v="45967"/>
    <x v="1"/>
    <x v="1"/>
    <s v="CUST96327064"/>
    <s v="18-25"/>
    <s v="Male"/>
    <x v="8"/>
  </r>
  <r>
    <x v="1846"/>
    <x v="1"/>
    <n v="445515"/>
    <n v="1072.1500000000001"/>
    <x v="1431"/>
    <n v="45998"/>
    <x v="2"/>
    <x v="2"/>
    <s v="CUST98979035"/>
    <s v="18-25"/>
    <s v="Other"/>
    <x v="2"/>
  </r>
  <r>
    <x v="1847"/>
    <x v="3"/>
    <n v="207185"/>
    <n v="1452.19"/>
    <x v="1432"/>
    <n v="46152"/>
    <x v="0"/>
    <x v="1"/>
    <s v="CUST62389831"/>
    <s v="26-35"/>
    <s v="Female"/>
    <x v="4"/>
  </r>
  <r>
    <x v="1848"/>
    <x v="2"/>
    <n v="108657"/>
    <n v="727.5"/>
    <x v="723"/>
    <n v="44447"/>
    <x v="1"/>
    <x v="2"/>
    <s v="CUST21895219"/>
    <s v="56+"/>
    <s v="Male"/>
    <x v="7"/>
  </r>
  <r>
    <x v="1849"/>
    <x v="1"/>
    <n v="167672"/>
    <n v="516.28"/>
    <x v="1433"/>
    <n v="42780"/>
    <x v="1"/>
    <x v="1"/>
    <s v="CUST91160900"/>
    <s v="56+"/>
    <s v="Male"/>
    <x v="9"/>
  </r>
  <r>
    <x v="1850"/>
    <x v="0"/>
    <n v="375866"/>
    <n v="613.78"/>
    <x v="1434"/>
    <n v="44004"/>
    <x v="0"/>
    <x v="0"/>
    <s v="CUST47260887"/>
    <s v="26-35"/>
    <s v="Male"/>
    <x v="8"/>
  </r>
  <r>
    <x v="1851"/>
    <x v="0"/>
    <n v="324597"/>
    <n v="1284.1099999999999"/>
    <x v="1435"/>
    <n v="44908"/>
    <x v="0"/>
    <x v="0"/>
    <s v="CUST63170748"/>
    <s v="36-45"/>
    <s v="Female"/>
    <x v="9"/>
  </r>
  <r>
    <x v="1852"/>
    <x v="0"/>
    <n v="434630"/>
    <n v="1744.96"/>
    <x v="1436"/>
    <n v="46092"/>
    <x v="2"/>
    <x v="1"/>
    <s v="CUST44423635"/>
    <s v="46-55"/>
    <s v="Female"/>
    <x v="3"/>
  </r>
  <r>
    <x v="1853"/>
    <x v="3"/>
    <n v="391727"/>
    <n v="1452.52"/>
    <x v="1437"/>
    <n v="45143"/>
    <x v="1"/>
    <x v="1"/>
    <s v="CUST41027839"/>
    <s v="46-55"/>
    <s v="Male"/>
    <x v="8"/>
  </r>
  <r>
    <x v="1854"/>
    <x v="3"/>
    <n v="212282"/>
    <n v="1622.42"/>
    <x v="358"/>
    <n v="44469"/>
    <x v="1"/>
    <x v="2"/>
    <s v="CUST35803966"/>
    <s v="46-55"/>
    <s v="Male"/>
    <x v="0"/>
  </r>
  <r>
    <x v="1855"/>
    <x v="0"/>
    <n v="451900"/>
    <n v="124.19"/>
    <x v="871"/>
    <n v="46577"/>
    <x v="0"/>
    <x v="1"/>
    <s v="CUST61172155"/>
    <s v="36-45"/>
    <s v="Male"/>
    <x v="4"/>
  </r>
  <r>
    <x v="1856"/>
    <x v="1"/>
    <n v="324728"/>
    <n v="714.54"/>
    <x v="1438"/>
    <n v="44566"/>
    <x v="2"/>
    <x v="0"/>
    <s v="CUST18330989"/>
    <s v="56+"/>
    <s v="Other"/>
    <x v="9"/>
  </r>
  <r>
    <x v="1857"/>
    <x v="1"/>
    <n v="221856"/>
    <n v="1852.32"/>
    <x v="1439"/>
    <n v="47868"/>
    <x v="1"/>
    <x v="2"/>
    <s v="CUST93489747"/>
    <s v="18-25"/>
    <s v="Other"/>
    <x v="2"/>
  </r>
  <r>
    <x v="1858"/>
    <x v="0"/>
    <n v="41588"/>
    <n v="1430.69"/>
    <x v="1440"/>
    <n v="43563"/>
    <x v="0"/>
    <x v="0"/>
    <s v="CUST01418216"/>
    <s v="56+"/>
    <s v="Other"/>
    <x v="8"/>
  </r>
  <r>
    <x v="1859"/>
    <x v="0"/>
    <n v="59796"/>
    <n v="480.92"/>
    <x v="1441"/>
    <n v="48436"/>
    <x v="1"/>
    <x v="0"/>
    <s v="CUST58722551"/>
    <s v="56+"/>
    <s v="Other"/>
    <x v="2"/>
  </r>
  <r>
    <x v="1860"/>
    <x v="3"/>
    <n v="231169"/>
    <n v="595.97"/>
    <x v="938"/>
    <n v="44388"/>
    <x v="0"/>
    <x v="2"/>
    <s v="CUST71971429"/>
    <s v="18-25"/>
    <s v="Other"/>
    <x v="5"/>
  </r>
  <r>
    <x v="1861"/>
    <x v="3"/>
    <n v="416976"/>
    <n v="1979.89"/>
    <x v="1442"/>
    <n v="44588"/>
    <x v="2"/>
    <x v="0"/>
    <s v="CUST90364876"/>
    <s v="56+"/>
    <s v="Female"/>
    <x v="9"/>
  </r>
  <r>
    <x v="1862"/>
    <x v="3"/>
    <n v="446810"/>
    <n v="1292.3499999999999"/>
    <x v="1443"/>
    <n v="47170"/>
    <x v="2"/>
    <x v="2"/>
    <s v="CUST68294082"/>
    <s v="56+"/>
    <s v="Male"/>
    <x v="4"/>
  </r>
  <r>
    <x v="1863"/>
    <x v="1"/>
    <n v="443669"/>
    <n v="322.8"/>
    <x v="753"/>
    <n v="47130"/>
    <x v="0"/>
    <x v="2"/>
    <s v="CUST99119446"/>
    <s v="56+"/>
    <s v="Other"/>
    <x v="1"/>
  </r>
  <r>
    <x v="1864"/>
    <x v="1"/>
    <n v="42335"/>
    <n v="667.63"/>
    <x v="580"/>
    <n v="47559"/>
    <x v="2"/>
    <x v="1"/>
    <s v="CUST20570615"/>
    <s v="36-45"/>
    <s v="Female"/>
    <x v="6"/>
  </r>
  <r>
    <x v="1865"/>
    <x v="1"/>
    <n v="440800"/>
    <n v="1118.99"/>
    <x v="1444"/>
    <n v="47400"/>
    <x v="0"/>
    <x v="1"/>
    <s v="CUST43700526"/>
    <s v="26-35"/>
    <s v="Other"/>
    <x v="1"/>
  </r>
  <r>
    <x v="1866"/>
    <x v="2"/>
    <n v="177644"/>
    <n v="727.86"/>
    <x v="509"/>
    <n v="47053"/>
    <x v="1"/>
    <x v="0"/>
    <s v="CUST69853377"/>
    <s v="56+"/>
    <s v="Male"/>
    <x v="2"/>
  </r>
  <r>
    <x v="1867"/>
    <x v="2"/>
    <n v="35417"/>
    <n v="1080.8399999999999"/>
    <x v="26"/>
    <n v="44092"/>
    <x v="0"/>
    <x v="1"/>
    <s v="CUST35002588"/>
    <s v="56+"/>
    <s v="Other"/>
    <x v="8"/>
  </r>
  <r>
    <x v="1868"/>
    <x v="2"/>
    <n v="350911"/>
    <n v="1201.71"/>
    <x v="1445"/>
    <n v="43004"/>
    <x v="2"/>
    <x v="2"/>
    <s v="CUST43515933"/>
    <s v="46-55"/>
    <s v="Female"/>
    <x v="5"/>
  </r>
  <r>
    <x v="1869"/>
    <x v="3"/>
    <n v="74935"/>
    <n v="551.24"/>
    <x v="1017"/>
    <n v="44380"/>
    <x v="0"/>
    <x v="1"/>
    <s v="CUST36037637"/>
    <s v="56+"/>
    <s v="Female"/>
    <x v="8"/>
  </r>
  <r>
    <x v="1870"/>
    <x v="0"/>
    <n v="465184"/>
    <n v="1567.13"/>
    <x v="379"/>
    <n v="46112"/>
    <x v="0"/>
    <x v="1"/>
    <s v="CUST53798021"/>
    <s v="46-55"/>
    <s v="Female"/>
    <x v="2"/>
  </r>
  <r>
    <x v="1871"/>
    <x v="1"/>
    <n v="444685"/>
    <n v="1302.3499999999999"/>
    <x v="1446"/>
    <n v="44117"/>
    <x v="2"/>
    <x v="2"/>
    <s v="CUST46156285"/>
    <s v="46-55"/>
    <s v="Other"/>
    <x v="8"/>
  </r>
  <r>
    <x v="1872"/>
    <x v="0"/>
    <n v="17503"/>
    <n v="621.27"/>
    <x v="1447"/>
    <n v="44796"/>
    <x v="0"/>
    <x v="0"/>
    <s v="CUST14766617"/>
    <s v="26-35"/>
    <s v="Male"/>
    <x v="5"/>
  </r>
  <r>
    <x v="1873"/>
    <x v="3"/>
    <n v="465894"/>
    <n v="402.87"/>
    <x v="1448"/>
    <n v="46418"/>
    <x v="2"/>
    <x v="2"/>
    <s v="CUST02223205"/>
    <s v="56+"/>
    <s v="Other"/>
    <x v="7"/>
  </r>
  <r>
    <x v="1874"/>
    <x v="0"/>
    <n v="358232"/>
    <n v="1669.01"/>
    <x v="1449"/>
    <n v="47757"/>
    <x v="1"/>
    <x v="0"/>
    <s v="CUST08169319"/>
    <s v="56+"/>
    <s v="Other"/>
    <x v="2"/>
  </r>
  <r>
    <x v="1875"/>
    <x v="1"/>
    <n v="221160"/>
    <n v="274.24"/>
    <x v="1088"/>
    <n v="43369"/>
    <x v="1"/>
    <x v="2"/>
    <s v="CUST56930916"/>
    <s v="46-55"/>
    <s v="Male"/>
    <x v="8"/>
  </r>
  <r>
    <x v="1876"/>
    <x v="2"/>
    <n v="362435"/>
    <n v="468.67"/>
    <x v="1450"/>
    <n v="45099"/>
    <x v="0"/>
    <x v="2"/>
    <s v="CUST17693863"/>
    <s v="46-55"/>
    <s v="Female"/>
    <x v="3"/>
  </r>
  <r>
    <x v="1877"/>
    <x v="1"/>
    <n v="374546"/>
    <n v="993.5"/>
    <x v="1451"/>
    <n v="47097"/>
    <x v="2"/>
    <x v="2"/>
    <s v="CUST03595293"/>
    <s v="56+"/>
    <s v="Male"/>
    <x v="1"/>
  </r>
  <r>
    <x v="1878"/>
    <x v="0"/>
    <n v="428643"/>
    <n v="566.91999999999996"/>
    <x v="1452"/>
    <n v="48202"/>
    <x v="0"/>
    <x v="2"/>
    <s v="CUST62906519"/>
    <s v="56+"/>
    <s v="Other"/>
    <x v="4"/>
  </r>
  <r>
    <x v="1879"/>
    <x v="0"/>
    <n v="440264"/>
    <n v="679.41"/>
    <x v="717"/>
    <n v="46710"/>
    <x v="2"/>
    <x v="1"/>
    <s v="CUST88002176"/>
    <s v="46-55"/>
    <s v="Other"/>
    <x v="1"/>
  </r>
  <r>
    <x v="1880"/>
    <x v="2"/>
    <n v="24762"/>
    <n v="1486.67"/>
    <x v="462"/>
    <n v="43305"/>
    <x v="2"/>
    <x v="0"/>
    <s v="CUST67050803"/>
    <s v="56+"/>
    <s v="Male"/>
    <x v="9"/>
  </r>
  <r>
    <x v="1881"/>
    <x v="0"/>
    <n v="120852"/>
    <n v="502.38"/>
    <x v="1007"/>
    <n v="45603"/>
    <x v="1"/>
    <x v="0"/>
    <s v="CUST94648417"/>
    <s v="56+"/>
    <s v="Female"/>
    <x v="0"/>
  </r>
  <r>
    <x v="1882"/>
    <x v="1"/>
    <n v="293030"/>
    <n v="1123.71"/>
    <x v="1453"/>
    <n v="46505"/>
    <x v="2"/>
    <x v="2"/>
    <s v="CUST81849013"/>
    <s v="56+"/>
    <s v="Other"/>
    <x v="6"/>
  </r>
  <r>
    <x v="1883"/>
    <x v="2"/>
    <n v="437769"/>
    <n v="1177.3900000000001"/>
    <x v="1454"/>
    <n v="45611"/>
    <x v="0"/>
    <x v="0"/>
    <s v="CUST64749211"/>
    <s v="36-45"/>
    <s v="Male"/>
    <x v="7"/>
  </r>
  <r>
    <x v="1884"/>
    <x v="0"/>
    <n v="469406"/>
    <n v="1304.8699999999999"/>
    <x v="1455"/>
    <n v="46443"/>
    <x v="0"/>
    <x v="2"/>
    <s v="CUST50223337"/>
    <s v="36-45"/>
    <s v="Female"/>
    <x v="1"/>
  </r>
  <r>
    <x v="1885"/>
    <x v="3"/>
    <n v="154809"/>
    <n v="1720.68"/>
    <x v="842"/>
    <n v="46462"/>
    <x v="1"/>
    <x v="2"/>
    <s v="CUST12303155"/>
    <s v="46-55"/>
    <s v="Other"/>
    <x v="7"/>
  </r>
  <r>
    <x v="1886"/>
    <x v="1"/>
    <n v="14572"/>
    <n v="649.13"/>
    <x v="1456"/>
    <n v="44328"/>
    <x v="2"/>
    <x v="0"/>
    <s v="CUST59988156"/>
    <s v="56+"/>
    <s v="Other"/>
    <x v="8"/>
  </r>
  <r>
    <x v="1887"/>
    <x v="1"/>
    <n v="30361"/>
    <n v="1179.57"/>
    <x v="1457"/>
    <n v="46893"/>
    <x v="2"/>
    <x v="0"/>
    <s v="CUST31891472"/>
    <s v="56+"/>
    <s v="Male"/>
    <x v="7"/>
  </r>
  <r>
    <x v="1888"/>
    <x v="1"/>
    <n v="455912"/>
    <n v="1809.34"/>
    <x v="1458"/>
    <n v="44686"/>
    <x v="0"/>
    <x v="1"/>
    <s v="CUST89843998"/>
    <s v="56+"/>
    <s v="Other"/>
    <x v="0"/>
  </r>
  <r>
    <x v="1889"/>
    <x v="0"/>
    <n v="76760"/>
    <n v="647.66999999999996"/>
    <x v="588"/>
    <n v="46748"/>
    <x v="0"/>
    <x v="1"/>
    <s v="CUST84193604"/>
    <s v="56+"/>
    <s v="Female"/>
    <x v="7"/>
  </r>
  <r>
    <x v="1890"/>
    <x v="2"/>
    <n v="77618"/>
    <n v="1707.58"/>
    <x v="1075"/>
    <n v="45639"/>
    <x v="2"/>
    <x v="1"/>
    <s v="CUST49150400"/>
    <s v="56+"/>
    <s v="Female"/>
    <x v="7"/>
  </r>
  <r>
    <x v="1891"/>
    <x v="0"/>
    <n v="127764"/>
    <n v="1128.29"/>
    <x v="839"/>
    <n v="47670"/>
    <x v="1"/>
    <x v="2"/>
    <s v="CUST81461842"/>
    <s v="46-55"/>
    <s v="Other"/>
    <x v="1"/>
  </r>
  <r>
    <x v="1892"/>
    <x v="1"/>
    <n v="175450"/>
    <n v="1502.26"/>
    <x v="629"/>
    <n v="45128"/>
    <x v="2"/>
    <x v="2"/>
    <s v="CUST10019824"/>
    <s v="56+"/>
    <s v="Female"/>
    <x v="2"/>
  </r>
  <r>
    <x v="1893"/>
    <x v="2"/>
    <n v="41694"/>
    <n v="1055.6600000000001"/>
    <x v="1459"/>
    <n v="43862"/>
    <x v="1"/>
    <x v="1"/>
    <s v="CUST64813229"/>
    <s v="26-35"/>
    <s v="Female"/>
    <x v="5"/>
  </r>
  <r>
    <x v="1894"/>
    <x v="0"/>
    <n v="381574"/>
    <n v="1160.69"/>
    <x v="1460"/>
    <n v="48797"/>
    <x v="0"/>
    <x v="0"/>
    <s v="CUST52210185"/>
    <s v="26-35"/>
    <s v="Other"/>
    <x v="6"/>
  </r>
  <r>
    <x v="1895"/>
    <x v="0"/>
    <n v="363044"/>
    <n v="1133.6099999999999"/>
    <x v="1461"/>
    <n v="42927"/>
    <x v="2"/>
    <x v="0"/>
    <s v="CUST98398273"/>
    <s v="56+"/>
    <s v="Other"/>
    <x v="5"/>
  </r>
  <r>
    <x v="1896"/>
    <x v="0"/>
    <n v="21615"/>
    <n v="1328.18"/>
    <x v="1462"/>
    <n v="45313"/>
    <x v="2"/>
    <x v="1"/>
    <s v="CUST23936480"/>
    <s v="26-35"/>
    <s v="Other"/>
    <x v="7"/>
  </r>
  <r>
    <x v="1897"/>
    <x v="2"/>
    <n v="400776"/>
    <n v="1384.15"/>
    <x v="1463"/>
    <n v="45578"/>
    <x v="2"/>
    <x v="0"/>
    <s v="CUST29766156"/>
    <s v="26-35"/>
    <s v="Other"/>
    <x v="0"/>
  </r>
  <r>
    <x v="1898"/>
    <x v="0"/>
    <n v="56415"/>
    <n v="1044.27"/>
    <x v="1464"/>
    <n v="47413"/>
    <x v="0"/>
    <x v="1"/>
    <s v="CUST72990336"/>
    <s v="18-25"/>
    <s v="Male"/>
    <x v="2"/>
  </r>
  <r>
    <x v="1899"/>
    <x v="2"/>
    <n v="202038"/>
    <n v="1012.05"/>
    <x v="1253"/>
    <n v="43334"/>
    <x v="1"/>
    <x v="2"/>
    <s v="CUST38303408"/>
    <s v="46-55"/>
    <s v="Male"/>
    <x v="8"/>
  </r>
  <r>
    <x v="1900"/>
    <x v="2"/>
    <n v="195747"/>
    <n v="459.84"/>
    <x v="218"/>
    <n v="44113"/>
    <x v="0"/>
    <x v="2"/>
    <s v="CUST40967783"/>
    <s v="36-45"/>
    <s v="Male"/>
    <x v="9"/>
  </r>
  <r>
    <x v="1901"/>
    <x v="2"/>
    <n v="115596"/>
    <n v="1597.36"/>
    <x v="391"/>
    <n v="46853"/>
    <x v="2"/>
    <x v="1"/>
    <s v="CUST19204140"/>
    <s v="56+"/>
    <s v="Male"/>
    <x v="1"/>
  </r>
  <r>
    <x v="1902"/>
    <x v="3"/>
    <n v="345222"/>
    <n v="777.81"/>
    <x v="52"/>
    <n v="46217"/>
    <x v="2"/>
    <x v="1"/>
    <s v="CUST94811273"/>
    <s v="56+"/>
    <s v="Female"/>
    <x v="2"/>
  </r>
  <r>
    <x v="1903"/>
    <x v="1"/>
    <n v="330393"/>
    <n v="877.87"/>
    <x v="1465"/>
    <n v="46011"/>
    <x v="1"/>
    <x v="0"/>
    <s v="CUST89684340"/>
    <s v="46-55"/>
    <s v="Male"/>
    <x v="8"/>
  </r>
  <r>
    <x v="1904"/>
    <x v="3"/>
    <n v="356950"/>
    <n v="684"/>
    <x v="1466"/>
    <n v="45725"/>
    <x v="2"/>
    <x v="1"/>
    <s v="CUST72362587"/>
    <s v="56+"/>
    <s v="Female"/>
    <x v="7"/>
  </r>
  <r>
    <x v="1905"/>
    <x v="1"/>
    <n v="471321"/>
    <n v="1882.88"/>
    <x v="1467"/>
    <n v="46791"/>
    <x v="2"/>
    <x v="2"/>
    <s v="CUST26920405"/>
    <s v="46-55"/>
    <s v="Male"/>
    <x v="1"/>
  </r>
  <r>
    <x v="1906"/>
    <x v="2"/>
    <n v="437031"/>
    <n v="1052.95"/>
    <x v="571"/>
    <n v="44573"/>
    <x v="2"/>
    <x v="1"/>
    <s v="CUST78792705"/>
    <s v="26-35"/>
    <s v="Female"/>
    <x v="7"/>
  </r>
  <r>
    <x v="1907"/>
    <x v="2"/>
    <n v="197878"/>
    <n v="1993.82"/>
    <x v="1468"/>
    <n v="45361"/>
    <x v="0"/>
    <x v="1"/>
    <s v="CUST21236193"/>
    <s v="26-35"/>
    <s v="Female"/>
    <x v="2"/>
  </r>
  <r>
    <x v="1908"/>
    <x v="0"/>
    <n v="346583"/>
    <n v="969.08"/>
    <x v="688"/>
    <n v="45071"/>
    <x v="1"/>
    <x v="1"/>
    <s v="CUST62219285"/>
    <s v="56+"/>
    <s v="Male"/>
    <x v="2"/>
  </r>
  <r>
    <x v="1909"/>
    <x v="3"/>
    <n v="47160"/>
    <n v="530.21"/>
    <x v="1469"/>
    <n v="46804"/>
    <x v="2"/>
    <x v="2"/>
    <s v="CUST77926751"/>
    <s v="56+"/>
    <s v="Female"/>
    <x v="2"/>
  </r>
  <r>
    <x v="1910"/>
    <x v="1"/>
    <n v="405650"/>
    <n v="1302.02"/>
    <x v="1470"/>
    <n v="46066"/>
    <x v="2"/>
    <x v="0"/>
    <s v="CUST85912220"/>
    <s v="26-35"/>
    <s v="Male"/>
    <x v="4"/>
  </r>
  <r>
    <x v="1911"/>
    <x v="0"/>
    <n v="437453"/>
    <n v="644.82000000000005"/>
    <x v="1471"/>
    <n v="47505"/>
    <x v="2"/>
    <x v="1"/>
    <s v="CUST91731661"/>
    <s v="56+"/>
    <s v="Other"/>
    <x v="4"/>
  </r>
  <r>
    <x v="1912"/>
    <x v="3"/>
    <n v="255645"/>
    <n v="530.08000000000004"/>
    <x v="1472"/>
    <n v="44345"/>
    <x v="0"/>
    <x v="1"/>
    <s v="CUST88352784"/>
    <s v="56+"/>
    <s v="Male"/>
    <x v="9"/>
  </r>
  <r>
    <x v="1913"/>
    <x v="3"/>
    <n v="143775"/>
    <n v="1368.6"/>
    <x v="1263"/>
    <n v="43240"/>
    <x v="0"/>
    <x v="1"/>
    <s v="CUST39978791"/>
    <s v="56+"/>
    <s v="Other"/>
    <x v="9"/>
  </r>
  <r>
    <x v="1914"/>
    <x v="3"/>
    <n v="344929"/>
    <n v="810.31"/>
    <x v="602"/>
    <n v="45619"/>
    <x v="2"/>
    <x v="2"/>
    <s v="CUST43165625"/>
    <s v="56+"/>
    <s v="Female"/>
    <x v="5"/>
  </r>
  <r>
    <x v="1915"/>
    <x v="1"/>
    <n v="236983"/>
    <n v="725.92"/>
    <x v="1473"/>
    <n v="46772"/>
    <x v="2"/>
    <x v="0"/>
    <s v="CUST04966172"/>
    <s v="26-35"/>
    <s v="Female"/>
    <x v="4"/>
  </r>
  <r>
    <x v="1916"/>
    <x v="1"/>
    <n v="307406"/>
    <n v="1526.73"/>
    <x v="1474"/>
    <n v="48089"/>
    <x v="1"/>
    <x v="2"/>
    <s v="CUST35741824"/>
    <s v="56+"/>
    <s v="Other"/>
    <x v="6"/>
  </r>
  <r>
    <x v="1917"/>
    <x v="1"/>
    <n v="157450"/>
    <n v="1685.42"/>
    <x v="1475"/>
    <n v="46906"/>
    <x v="0"/>
    <x v="1"/>
    <s v="CUST86791210"/>
    <s v="56+"/>
    <s v="Male"/>
    <x v="0"/>
  </r>
  <r>
    <x v="1918"/>
    <x v="2"/>
    <n v="82368"/>
    <n v="698.03"/>
    <x v="1476"/>
    <n v="45868"/>
    <x v="1"/>
    <x v="1"/>
    <s v="CUST58197880"/>
    <s v="56+"/>
    <s v="Female"/>
    <x v="9"/>
  </r>
  <r>
    <x v="1919"/>
    <x v="0"/>
    <n v="388305"/>
    <n v="998.85"/>
    <x v="1477"/>
    <n v="47265"/>
    <x v="2"/>
    <x v="2"/>
    <s v="CUST09336650"/>
    <s v="36-45"/>
    <s v="Female"/>
    <x v="4"/>
  </r>
  <r>
    <x v="1920"/>
    <x v="0"/>
    <n v="90290"/>
    <n v="294.38"/>
    <x v="254"/>
    <n v="46493"/>
    <x v="1"/>
    <x v="1"/>
    <s v="CUST85191045"/>
    <s v="26-35"/>
    <s v="Male"/>
    <x v="7"/>
  </r>
  <r>
    <x v="1921"/>
    <x v="3"/>
    <n v="92841"/>
    <n v="1736.68"/>
    <x v="1478"/>
    <n v="47253"/>
    <x v="2"/>
    <x v="1"/>
    <s v="CUST35201063"/>
    <s v="56+"/>
    <s v="Other"/>
    <x v="2"/>
  </r>
  <r>
    <x v="1922"/>
    <x v="3"/>
    <n v="412488"/>
    <n v="1764.62"/>
    <x v="229"/>
    <n v="43900"/>
    <x v="2"/>
    <x v="1"/>
    <s v="CUST09318482"/>
    <s v="18-25"/>
    <s v="Male"/>
    <x v="9"/>
  </r>
  <r>
    <x v="1923"/>
    <x v="1"/>
    <n v="65696"/>
    <n v="903.73"/>
    <x v="1479"/>
    <n v="43047"/>
    <x v="0"/>
    <x v="0"/>
    <s v="CUST40230825"/>
    <s v="56+"/>
    <s v="Male"/>
    <x v="9"/>
  </r>
  <r>
    <x v="1924"/>
    <x v="1"/>
    <n v="449631"/>
    <n v="235.22"/>
    <x v="1480"/>
    <n v="46170"/>
    <x v="1"/>
    <x v="2"/>
    <s v="CUST75512674"/>
    <s v="46-55"/>
    <s v="Female"/>
    <x v="1"/>
  </r>
  <r>
    <x v="1925"/>
    <x v="2"/>
    <n v="278957"/>
    <n v="1358.41"/>
    <x v="1481"/>
    <n v="46154"/>
    <x v="1"/>
    <x v="1"/>
    <s v="CUST11864773"/>
    <s v="18-25"/>
    <s v="Female"/>
    <x v="7"/>
  </r>
  <r>
    <x v="1926"/>
    <x v="2"/>
    <n v="416648"/>
    <n v="1108.33"/>
    <x v="1270"/>
    <n v="48275"/>
    <x v="1"/>
    <x v="0"/>
    <s v="CUST24433893"/>
    <s v="56+"/>
    <s v="Female"/>
    <x v="4"/>
  </r>
  <r>
    <x v="1927"/>
    <x v="2"/>
    <n v="168049"/>
    <n v="1016.69"/>
    <x v="925"/>
    <n v="47426"/>
    <x v="2"/>
    <x v="1"/>
    <s v="CUST73475730"/>
    <s v="56+"/>
    <s v="Female"/>
    <x v="7"/>
  </r>
  <r>
    <x v="1928"/>
    <x v="2"/>
    <n v="161475"/>
    <n v="1131.1199999999999"/>
    <x v="21"/>
    <n v="46802"/>
    <x v="0"/>
    <x v="1"/>
    <s v="CUST17544947"/>
    <s v="26-35"/>
    <s v="Other"/>
    <x v="2"/>
  </r>
  <r>
    <x v="1929"/>
    <x v="1"/>
    <n v="262035"/>
    <n v="655.49"/>
    <x v="1482"/>
    <n v="46633"/>
    <x v="2"/>
    <x v="1"/>
    <s v="CUST07355992"/>
    <s v="46-55"/>
    <s v="Male"/>
    <x v="3"/>
  </r>
  <r>
    <x v="1930"/>
    <x v="0"/>
    <n v="39704"/>
    <n v="879.32"/>
    <x v="638"/>
    <n v="45871"/>
    <x v="1"/>
    <x v="1"/>
    <s v="CUST25687384"/>
    <s v="56+"/>
    <s v="Other"/>
    <x v="2"/>
  </r>
  <r>
    <x v="1931"/>
    <x v="2"/>
    <n v="386837"/>
    <n v="1073.6300000000001"/>
    <x v="1483"/>
    <n v="48131"/>
    <x v="1"/>
    <x v="2"/>
    <s v="CUST22020788"/>
    <s v="56+"/>
    <s v="Other"/>
    <x v="6"/>
  </r>
  <r>
    <x v="1932"/>
    <x v="0"/>
    <n v="194560"/>
    <n v="1532.96"/>
    <x v="1306"/>
    <n v="46653"/>
    <x v="1"/>
    <x v="2"/>
    <s v="CUST27130653"/>
    <s v="36-45"/>
    <s v="Other"/>
    <x v="6"/>
  </r>
  <r>
    <x v="1933"/>
    <x v="2"/>
    <n v="354203"/>
    <n v="1670.02"/>
    <x v="510"/>
    <n v="46449"/>
    <x v="2"/>
    <x v="0"/>
    <s v="CUST00957425"/>
    <s v="26-35"/>
    <s v="Other"/>
    <x v="4"/>
  </r>
  <r>
    <x v="1934"/>
    <x v="0"/>
    <n v="173467"/>
    <n v="993.5"/>
    <x v="938"/>
    <n v="43569"/>
    <x v="2"/>
    <x v="2"/>
    <s v="CUST98240391"/>
    <s v="56+"/>
    <s v="Male"/>
    <x v="5"/>
  </r>
  <r>
    <x v="1935"/>
    <x v="0"/>
    <n v="447914"/>
    <n v="1864.67"/>
    <x v="1484"/>
    <n v="45816"/>
    <x v="2"/>
    <x v="2"/>
    <s v="CUST02691181"/>
    <s v="56+"/>
    <s v="Male"/>
    <x v="9"/>
  </r>
  <r>
    <x v="1936"/>
    <x v="1"/>
    <n v="456341"/>
    <n v="331.54"/>
    <x v="1485"/>
    <n v="44759"/>
    <x v="0"/>
    <x v="2"/>
    <s v="CUST20014882"/>
    <s v="46-55"/>
    <s v="Male"/>
    <x v="3"/>
  </r>
  <r>
    <x v="1937"/>
    <x v="1"/>
    <n v="322516"/>
    <n v="1022.7"/>
    <x v="1486"/>
    <n v="44714"/>
    <x v="1"/>
    <x v="0"/>
    <s v="CUST96630079"/>
    <s v="26-35"/>
    <s v="Female"/>
    <x v="3"/>
  </r>
  <r>
    <x v="1938"/>
    <x v="2"/>
    <n v="209856"/>
    <n v="376.03"/>
    <x v="596"/>
    <n v="45288"/>
    <x v="0"/>
    <x v="0"/>
    <s v="CUST94158908"/>
    <s v="56+"/>
    <s v="Female"/>
    <x v="5"/>
  </r>
  <r>
    <x v="1939"/>
    <x v="0"/>
    <n v="256809"/>
    <n v="801.91"/>
    <x v="1460"/>
    <n v="48822"/>
    <x v="1"/>
    <x v="1"/>
    <s v="CUST24587752"/>
    <s v="36-45"/>
    <s v="Male"/>
    <x v="6"/>
  </r>
  <r>
    <x v="1940"/>
    <x v="1"/>
    <n v="496546"/>
    <n v="1443.69"/>
    <x v="1487"/>
    <n v="46453"/>
    <x v="2"/>
    <x v="0"/>
    <s v="CUST56686028"/>
    <s v="46-55"/>
    <s v="Male"/>
    <x v="4"/>
  </r>
  <r>
    <x v="1941"/>
    <x v="2"/>
    <n v="359549"/>
    <n v="1704.06"/>
    <x v="1488"/>
    <n v="47165"/>
    <x v="2"/>
    <x v="1"/>
    <s v="CUST27179577"/>
    <s v="46-55"/>
    <s v="Male"/>
    <x v="1"/>
  </r>
  <r>
    <x v="1942"/>
    <x v="0"/>
    <n v="81376"/>
    <n v="138.32"/>
    <x v="1489"/>
    <n v="48138"/>
    <x v="1"/>
    <x v="2"/>
    <s v="CUST51166467"/>
    <s v="18-25"/>
    <s v="Male"/>
    <x v="4"/>
  </r>
  <r>
    <x v="1943"/>
    <x v="0"/>
    <n v="40787"/>
    <n v="1469.16"/>
    <x v="930"/>
    <n v="43791"/>
    <x v="0"/>
    <x v="0"/>
    <s v="CUST67011602"/>
    <s v="26-35"/>
    <s v="Male"/>
    <x v="9"/>
  </r>
  <r>
    <x v="1944"/>
    <x v="0"/>
    <n v="342925"/>
    <n v="775.16"/>
    <x v="1490"/>
    <n v="44755"/>
    <x v="0"/>
    <x v="1"/>
    <s v="CUST89642786"/>
    <s v="56+"/>
    <s v="Female"/>
    <x v="8"/>
  </r>
  <r>
    <x v="1945"/>
    <x v="0"/>
    <n v="284813"/>
    <n v="1291.42"/>
    <x v="1491"/>
    <n v="46116"/>
    <x v="0"/>
    <x v="1"/>
    <s v="CUST87220469"/>
    <s v="56+"/>
    <s v="Other"/>
    <x v="9"/>
  </r>
  <r>
    <x v="1946"/>
    <x v="3"/>
    <n v="173030"/>
    <n v="1290.0899999999999"/>
    <x v="712"/>
    <n v="47035"/>
    <x v="1"/>
    <x v="0"/>
    <s v="CUST84358476"/>
    <s v="18-25"/>
    <s v="Female"/>
    <x v="4"/>
  </r>
  <r>
    <x v="1947"/>
    <x v="2"/>
    <n v="335288"/>
    <n v="174.66"/>
    <x v="1492"/>
    <n v="44490"/>
    <x v="2"/>
    <x v="0"/>
    <s v="CUST53642388"/>
    <s v="18-25"/>
    <s v="Male"/>
    <x v="0"/>
  </r>
  <r>
    <x v="1948"/>
    <x v="3"/>
    <n v="375215"/>
    <n v="615.97"/>
    <x v="960"/>
    <n v="43496"/>
    <x v="0"/>
    <x v="1"/>
    <s v="CUST47187133"/>
    <s v="36-45"/>
    <s v="Male"/>
    <x v="5"/>
  </r>
  <r>
    <x v="1949"/>
    <x v="2"/>
    <n v="54939"/>
    <n v="1452.43"/>
    <x v="1128"/>
    <n v="43307"/>
    <x v="0"/>
    <x v="1"/>
    <s v="CUST72861108"/>
    <s v="36-45"/>
    <s v="Other"/>
    <x v="9"/>
  </r>
  <r>
    <x v="1950"/>
    <x v="0"/>
    <n v="265255"/>
    <n v="1807.89"/>
    <x v="44"/>
    <n v="47778"/>
    <x v="0"/>
    <x v="0"/>
    <s v="CUST22414349"/>
    <s v="56+"/>
    <s v="Male"/>
    <x v="2"/>
  </r>
  <r>
    <x v="1951"/>
    <x v="0"/>
    <n v="25428"/>
    <n v="1729.54"/>
    <x v="1493"/>
    <n v="47482"/>
    <x v="2"/>
    <x v="2"/>
    <s v="CUST89748053"/>
    <s v="46-55"/>
    <s v="Male"/>
    <x v="4"/>
  </r>
  <r>
    <x v="1952"/>
    <x v="0"/>
    <n v="274406"/>
    <n v="666.11"/>
    <x v="622"/>
    <n v="46279"/>
    <x v="2"/>
    <x v="2"/>
    <s v="CUST60678660"/>
    <s v="56+"/>
    <s v="Male"/>
    <x v="8"/>
  </r>
  <r>
    <x v="1953"/>
    <x v="2"/>
    <n v="214853"/>
    <n v="558.5"/>
    <x v="1494"/>
    <n v="45370"/>
    <x v="1"/>
    <x v="0"/>
    <s v="CUST27240070"/>
    <s v="56+"/>
    <s v="Female"/>
    <x v="7"/>
  </r>
  <r>
    <x v="1954"/>
    <x v="0"/>
    <n v="464688"/>
    <n v="1801.75"/>
    <x v="199"/>
    <n v="44659"/>
    <x v="1"/>
    <x v="1"/>
    <s v="CUST32352924"/>
    <s v="18-25"/>
    <s v="Male"/>
    <x v="0"/>
  </r>
  <r>
    <x v="1955"/>
    <x v="1"/>
    <n v="106056"/>
    <n v="179.13"/>
    <x v="1495"/>
    <n v="45035"/>
    <x v="2"/>
    <x v="1"/>
    <s v="CUST29540063"/>
    <s v="56+"/>
    <s v="Other"/>
    <x v="1"/>
  </r>
  <r>
    <x v="1956"/>
    <x v="0"/>
    <n v="149443"/>
    <n v="815.25"/>
    <x v="1455"/>
    <n v="47314"/>
    <x v="1"/>
    <x v="1"/>
    <s v="CUST82999951"/>
    <s v="18-25"/>
    <s v="Female"/>
    <x v="1"/>
  </r>
  <r>
    <x v="1957"/>
    <x v="2"/>
    <n v="436809"/>
    <n v="1652.96"/>
    <x v="1496"/>
    <n v="44905"/>
    <x v="1"/>
    <x v="2"/>
    <s v="CUST85843138"/>
    <s v="18-25"/>
    <s v="Other"/>
    <x v="9"/>
  </r>
  <r>
    <x v="1958"/>
    <x v="2"/>
    <n v="29627"/>
    <n v="911.19"/>
    <x v="1497"/>
    <n v="48771"/>
    <x v="2"/>
    <x v="2"/>
    <s v="CUST69834247"/>
    <s v="46-55"/>
    <s v="Other"/>
    <x v="6"/>
  </r>
  <r>
    <x v="1959"/>
    <x v="2"/>
    <n v="323798"/>
    <n v="1402.9"/>
    <x v="1498"/>
    <n v="45530"/>
    <x v="0"/>
    <x v="0"/>
    <s v="CUST85068425"/>
    <s v="56+"/>
    <s v="Other"/>
    <x v="5"/>
  </r>
  <r>
    <x v="1960"/>
    <x v="2"/>
    <n v="306242"/>
    <n v="1571.87"/>
    <x v="1499"/>
    <n v="46822"/>
    <x v="0"/>
    <x v="2"/>
    <s v="CUST26743868"/>
    <s v="56+"/>
    <s v="Other"/>
    <x v="1"/>
  </r>
  <r>
    <x v="1961"/>
    <x v="2"/>
    <n v="132646"/>
    <n v="467.21"/>
    <x v="1500"/>
    <n v="46999"/>
    <x v="1"/>
    <x v="1"/>
    <s v="CUST50521862"/>
    <s v="56+"/>
    <s v="Male"/>
    <x v="1"/>
  </r>
  <r>
    <x v="1962"/>
    <x v="0"/>
    <n v="289383"/>
    <n v="1972.89"/>
    <x v="1501"/>
    <n v="47454"/>
    <x v="0"/>
    <x v="2"/>
    <s v="CUST12266213"/>
    <s v="26-35"/>
    <s v="Female"/>
    <x v="4"/>
  </r>
  <r>
    <x v="1963"/>
    <x v="1"/>
    <n v="486055"/>
    <n v="659.58"/>
    <x v="934"/>
    <n v="46942"/>
    <x v="2"/>
    <x v="1"/>
    <s v="CUST42176644"/>
    <s v="46-55"/>
    <s v="Other"/>
    <x v="4"/>
  </r>
  <r>
    <x v="1964"/>
    <x v="3"/>
    <n v="285454"/>
    <n v="1930.71"/>
    <x v="225"/>
    <n v="42937"/>
    <x v="2"/>
    <x v="2"/>
    <s v="CUST55343170"/>
    <s v="56+"/>
    <s v="Female"/>
    <x v="9"/>
  </r>
  <r>
    <x v="1965"/>
    <x v="3"/>
    <n v="343805"/>
    <n v="1529.64"/>
    <x v="1502"/>
    <n v="46437"/>
    <x v="2"/>
    <x v="0"/>
    <s v="CUST35323431"/>
    <s v="18-25"/>
    <s v="Other"/>
    <x v="6"/>
  </r>
  <r>
    <x v="1966"/>
    <x v="3"/>
    <n v="270263"/>
    <n v="1094.19"/>
    <x v="804"/>
    <n v="46683"/>
    <x v="1"/>
    <x v="2"/>
    <s v="CUST91794539"/>
    <s v="36-45"/>
    <s v="Female"/>
    <x v="3"/>
  </r>
  <r>
    <x v="1967"/>
    <x v="0"/>
    <n v="227506"/>
    <n v="752.66"/>
    <x v="789"/>
    <n v="43927"/>
    <x v="2"/>
    <x v="2"/>
    <s v="CUST69109836"/>
    <s v="56+"/>
    <s v="Female"/>
    <x v="8"/>
  </r>
  <r>
    <x v="1968"/>
    <x v="1"/>
    <n v="58584"/>
    <n v="133.32"/>
    <x v="1503"/>
    <n v="47656"/>
    <x v="2"/>
    <x v="1"/>
    <s v="CUST78457687"/>
    <s v="36-45"/>
    <s v="Female"/>
    <x v="4"/>
  </r>
  <r>
    <x v="1969"/>
    <x v="3"/>
    <n v="300254"/>
    <n v="1846.49"/>
    <x v="1504"/>
    <n v="44187"/>
    <x v="0"/>
    <x v="2"/>
    <s v="CUST95332571"/>
    <s v="18-25"/>
    <s v="Male"/>
    <x v="8"/>
  </r>
  <r>
    <x v="1970"/>
    <x v="2"/>
    <n v="163384"/>
    <n v="1062.83"/>
    <x v="503"/>
    <n v="45212"/>
    <x v="2"/>
    <x v="1"/>
    <s v="CUST69423768"/>
    <s v="56+"/>
    <s v="Female"/>
    <x v="0"/>
  </r>
  <r>
    <x v="1971"/>
    <x v="2"/>
    <n v="423770"/>
    <n v="791.12"/>
    <x v="1505"/>
    <n v="45953"/>
    <x v="2"/>
    <x v="1"/>
    <s v="CUST45390061"/>
    <s v="56+"/>
    <s v="Other"/>
    <x v="4"/>
  </r>
  <r>
    <x v="1972"/>
    <x v="0"/>
    <n v="105071"/>
    <n v="498.33"/>
    <x v="1506"/>
    <n v="43912"/>
    <x v="1"/>
    <x v="0"/>
    <s v="CUST71519906"/>
    <s v="26-35"/>
    <s v="Male"/>
    <x v="5"/>
  </r>
  <r>
    <x v="1973"/>
    <x v="2"/>
    <n v="180137"/>
    <n v="168.41"/>
    <x v="1507"/>
    <n v="47712"/>
    <x v="0"/>
    <x v="1"/>
    <s v="CUST77108758"/>
    <s v="56+"/>
    <s v="Other"/>
    <x v="3"/>
  </r>
  <r>
    <x v="1974"/>
    <x v="3"/>
    <n v="284721"/>
    <n v="1323.82"/>
    <x v="1508"/>
    <n v="48704"/>
    <x v="0"/>
    <x v="0"/>
    <s v="CUST90739739"/>
    <s v="56+"/>
    <s v="Female"/>
    <x v="6"/>
  </r>
  <r>
    <x v="1975"/>
    <x v="1"/>
    <n v="218086"/>
    <n v="1271.53"/>
    <x v="91"/>
    <n v="45279"/>
    <x v="2"/>
    <x v="0"/>
    <s v="CUST61104852"/>
    <s v="56+"/>
    <s v="Female"/>
    <x v="1"/>
  </r>
  <r>
    <x v="1976"/>
    <x v="3"/>
    <n v="76517"/>
    <n v="1062.23"/>
    <x v="1509"/>
    <n v="46337"/>
    <x v="1"/>
    <x v="2"/>
    <s v="CUST58439547"/>
    <s v="56+"/>
    <s v="Male"/>
    <x v="7"/>
  </r>
  <r>
    <x v="1977"/>
    <x v="3"/>
    <n v="140861"/>
    <n v="1736.02"/>
    <x v="988"/>
    <n v="45743"/>
    <x v="0"/>
    <x v="0"/>
    <s v="CUST78501377"/>
    <s v="56+"/>
    <s v="Other"/>
    <x v="2"/>
  </r>
  <r>
    <x v="1978"/>
    <x v="1"/>
    <n v="404834"/>
    <n v="410.98"/>
    <x v="1510"/>
    <n v="46530"/>
    <x v="1"/>
    <x v="0"/>
    <s v="CUST30520507"/>
    <s v="46-55"/>
    <s v="Other"/>
    <x v="6"/>
  </r>
  <r>
    <x v="1979"/>
    <x v="2"/>
    <n v="26132"/>
    <n v="1656.96"/>
    <x v="1205"/>
    <n v="43796"/>
    <x v="2"/>
    <x v="2"/>
    <s v="CUST68459371"/>
    <s v="18-25"/>
    <s v="Male"/>
    <x v="9"/>
  </r>
  <r>
    <x v="1980"/>
    <x v="3"/>
    <n v="42699"/>
    <n v="1973.43"/>
    <x v="1511"/>
    <n v="43832"/>
    <x v="2"/>
    <x v="2"/>
    <s v="CUST69853377"/>
    <s v="56+"/>
    <s v="Male"/>
    <x v="5"/>
  </r>
  <r>
    <x v="1981"/>
    <x v="3"/>
    <n v="202762"/>
    <n v="1744"/>
    <x v="1512"/>
    <n v="46392"/>
    <x v="1"/>
    <x v="0"/>
    <s v="CUST71339753"/>
    <s v="56+"/>
    <s v="Male"/>
    <x v="2"/>
  </r>
  <r>
    <x v="1982"/>
    <x v="0"/>
    <n v="179462"/>
    <n v="1020.3"/>
    <x v="1513"/>
    <n v="45213"/>
    <x v="1"/>
    <x v="2"/>
    <s v="CUST91404991"/>
    <s v="56+"/>
    <s v="Female"/>
    <x v="2"/>
  </r>
  <r>
    <x v="1983"/>
    <x v="2"/>
    <n v="498811"/>
    <n v="1714.98"/>
    <x v="1514"/>
    <n v="43875"/>
    <x v="0"/>
    <x v="1"/>
    <s v="CUST69530630"/>
    <s v="18-25"/>
    <s v="Male"/>
    <x v="9"/>
  </r>
  <r>
    <x v="1984"/>
    <x v="2"/>
    <n v="476761"/>
    <n v="1341.49"/>
    <x v="1515"/>
    <n v="44786"/>
    <x v="1"/>
    <x v="0"/>
    <s v="CUST59035786"/>
    <s v="56+"/>
    <s v="Other"/>
    <x v="5"/>
  </r>
  <r>
    <x v="1985"/>
    <x v="3"/>
    <n v="255886"/>
    <n v="1233.67"/>
    <x v="1516"/>
    <n v="46236"/>
    <x v="1"/>
    <x v="0"/>
    <s v="CUST55627676"/>
    <s v="26-35"/>
    <s v="Other"/>
    <x v="0"/>
  </r>
  <r>
    <x v="1986"/>
    <x v="3"/>
    <n v="421747"/>
    <n v="1534.88"/>
    <x v="139"/>
    <n v="46331"/>
    <x v="1"/>
    <x v="0"/>
    <s v="CUST88433084"/>
    <s v="56+"/>
    <s v="Male"/>
    <x v="4"/>
  </r>
  <r>
    <x v="1987"/>
    <x v="0"/>
    <n v="72061"/>
    <n v="325.86"/>
    <x v="1517"/>
    <n v="46070"/>
    <x v="1"/>
    <x v="1"/>
    <s v="CUST22020788"/>
    <s v="56+"/>
    <s v="Other"/>
    <x v="7"/>
  </r>
  <r>
    <x v="1988"/>
    <x v="1"/>
    <n v="184679"/>
    <n v="147.87"/>
    <x v="969"/>
    <n v="47106"/>
    <x v="1"/>
    <x v="2"/>
    <s v="CUST71550072"/>
    <s v="18-25"/>
    <s v="Other"/>
    <x v="1"/>
  </r>
  <r>
    <x v="1989"/>
    <x v="1"/>
    <n v="59740"/>
    <n v="114.59"/>
    <x v="1518"/>
    <n v="47039"/>
    <x v="1"/>
    <x v="2"/>
    <s v="CUST57756679"/>
    <s v="46-55"/>
    <s v="Male"/>
    <x v="2"/>
  </r>
  <r>
    <x v="1990"/>
    <x v="1"/>
    <n v="78721"/>
    <n v="922.28"/>
    <x v="1519"/>
    <n v="46022"/>
    <x v="1"/>
    <x v="0"/>
    <s v="CUST01163085"/>
    <s v="26-35"/>
    <s v="Female"/>
    <x v="4"/>
  </r>
  <r>
    <x v="1991"/>
    <x v="3"/>
    <n v="173861"/>
    <n v="138.13"/>
    <x v="410"/>
    <n v="48379"/>
    <x v="2"/>
    <x v="1"/>
    <s v="CUST48070910"/>
    <s v="56+"/>
    <s v="Other"/>
    <x v="4"/>
  </r>
  <r>
    <x v="1992"/>
    <x v="3"/>
    <n v="204193"/>
    <n v="757.14"/>
    <x v="603"/>
    <n v="44350"/>
    <x v="0"/>
    <x v="1"/>
    <s v="CUST21925115"/>
    <s v="36-45"/>
    <s v="Male"/>
    <x v="7"/>
  </r>
  <r>
    <x v="1993"/>
    <x v="3"/>
    <n v="327101"/>
    <n v="1968.29"/>
    <x v="706"/>
    <n v="43743"/>
    <x v="1"/>
    <x v="0"/>
    <s v="CUST70215391"/>
    <s v="56+"/>
    <s v="Male"/>
    <x v="8"/>
  </r>
  <r>
    <x v="1994"/>
    <x v="3"/>
    <n v="79853"/>
    <n v="1203.1400000000001"/>
    <x v="228"/>
    <n v="48532"/>
    <x v="2"/>
    <x v="0"/>
    <s v="CUST18309628"/>
    <s v="56+"/>
    <s v="Female"/>
    <x v="6"/>
  </r>
  <r>
    <x v="1995"/>
    <x v="2"/>
    <n v="148614"/>
    <n v="677.27"/>
    <x v="1302"/>
    <n v="45762"/>
    <x v="1"/>
    <x v="0"/>
    <s v="CUST22335312"/>
    <s v="56+"/>
    <s v="Other"/>
    <x v="2"/>
  </r>
  <r>
    <x v="1996"/>
    <x v="3"/>
    <n v="97994"/>
    <n v="1854.9"/>
    <x v="1520"/>
    <n v="46854"/>
    <x v="0"/>
    <x v="1"/>
    <s v="CUST65710291"/>
    <s v="56+"/>
    <s v="Other"/>
    <x v="4"/>
  </r>
  <r>
    <x v="1997"/>
    <x v="3"/>
    <n v="145704"/>
    <n v="656.74"/>
    <x v="1443"/>
    <n v="47944"/>
    <x v="2"/>
    <x v="2"/>
    <s v="CUST76960209"/>
    <s v="26-35"/>
    <s v="Other"/>
    <x v="4"/>
  </r>
  <r>
    <x v="1998"/>
    <x v="0"/>
    <n v="229004"/>
    <n v="1647.13"/>
    <x v="1521"/>
    <n v="44391"/>
    <x v="1"/>
    <x v="0"/>
    <s v="CUST85127866"/>
    <s v="36-45"/>
    <s v="Male"/>
    <x v="0"/>
  </r>
  <r>
    <x v="1999"/>
    <x v="1"/>
    <n v="315354"/>
    <n v="903.1"/>
    <x v="1522"/>
    <n v="46816"/>
    <x v="2"/>
    <x v="0"/>
    <s v="CUST92031887"/>
    <s v="18-25"/>
    <s v="Male"/>
    <x v="4"/>
  </r>
  <r>
    <x v="2000"/>
    <x v="0"/>
    <n v="48806"/>
    <n v="703.19"/>
    <x v="1284"/>
    <n v="46064"/>
    <x v="1"/>
    <x v="1"/>
    <s v="CUST45155063"/>
    <s v="46-55"/>
    <s v="Other"/>
    <x v="0"/>
  </r>
  <r>
    <x v="2001"/>
    <x v="3"/>
    <n v="127841"/>
    <n v="594.87"/>
    <x v="849"/>
    <n v="48772"/>
    <x v="2"/>
    <x v="0"/>
    <s v="CUST66425605"/>
    <s v="36-45"/>
    <s v="Male"/>
    <x v="4"/>
  </r>
  <r>
    <x v="2002"/>
    <x v="0"/>
    <n v="324398"/>
    <n v="1062.42"/>
    <x v="1523"/>
    <n v="43616"/>
    <x v="1"/>
    <x v="2"/>
    <s v="CUST19626031"/>
    <s v="56+"/>
    <s v="Female"/>
    <x v="9"/>
  </r>
  <r>
    <x v="2003"/>
    <x v="3"/>
    <n v="339169"/>
    <n v="1914.96"/>
    <x v="1524"/>
    <n v="47569"/>
    <x v="2"/>
    <x v="0"/>
    <s v="CUST48384816"/>
    <s v="56+"/>
    <s v="Other"/>
    <x v="2"/>
  </r>
  <r>
    <x v="2004"/>
    <x v="2"/>
    <n v="369222"/>
    <n v="723.79"/>
    <x v="1086"/>
    <n v="46526"/>
    <x v="2"/>
    <x v="2"/>
    <s v="CUST11069957"/>
    <s v="46-55"/>
    <s v="Male"/>
    <x v="8"/>
  </r>
  <r>
    <x v="2005"/>
    <x v="3"/>
    <n v="147650"/>
    <n v="1646.95"/>
    <x v="1525"/>
    <n v="44012"/>
    <x v="2"/>
    <x v="2"/>
    <s v="CUST99831160"/>
    <s v="36-45"/>
    <s v="Female"/>
    <x v="8"/>
  </r>
  <r>
    <x v="2006"/>
    <x v="3"/>
    <n v="388635"/>
    <n v="769.16"/>
    <x v="377"/>
    <n v="46048"/>
    <x v="0"/>
    <x v="2"/>
    <s v="CUST60824429"/>
    <s v="56+"/>
    <s v="Female"/>
    <x v="7"/>
  </r>
  <r>
    <x v="2007"/>
    <x v="1"/>
    <n v="355288"/>
    <n v="577.53"/>
    <x v="1526"/>
    <n v="46201"/>
    <x v="0"/>
    <x v="2"/>
    <s v="CUST69673140"/>
    <s v="56+"/>
    <s v="Female"/>
    <x v="2"/>
  </r>
  <r>
    <x v="2008"/>
    <x v="3"/>
    <n v="212295"/>
    <n v="1514.84"/>
    <x v="1527"/>
    <n v="47080"/>
    <x v="2"/>
    <x v="2"/>
    <s v="CUST74721036"/>
    <s v="36-45"/>
    <s v="Male"/>
    <x v="3"/>
  </r>
  <r>
    <x v="2009"/>
    <x v="1"/>
    <n v="116174"/>
    <n v="541.86"/>
    <x v="1528"/>
    <n v="46404"/>
    <x v="2"/>
    <x v="0"/>
    <s v="CUST89684340"/>
    <s v="46-55"/>
    <s v="Male"/>
    <x v="3"/>
  </r>
  <r>
    <x v="2010"/>
    <x v="0"/>
    <n v="226996"/>
    <n v="1150.6600000000001"/>
    <x v="1034"/>
    <n v="46172"/>
    <x v="2"/>
    <x v="1"/>
    <s v="CUST06030806"/>
    <s v="56+"/>
    <s v="Female"/>
    <x v="7"/>
  </r>
  <r>
    <x v="2011"/>
    <x v="1"/>
    <n v="177497"/>
    <n v="224.32"/>
    <x v="1529"/>
    <n v="44734"/>
    <x v="2"/>
    <x v="2"/>
    <s v="CUST40294984"/>
    <s v="36-45"/>
    <s v="Male"/>
    <x v="9"/>
  </r>
  <r>
    <x v="2012"/>
    <x v="0"/>
    <n v="181122"/>
    <n v="184.95"/>
    <x v="93"/>
    <n v="43553"/>
    <x v="1"/>
    <x v="2"/>
    <s v="CUST81230725"/>
    <s v="56+"/>
    <s v="Female"/>
    <x v="0"/>
  </r>
  <r>
    <x v="2013"/>
    <x v="0"/>
    <n v="160181"/>
    <n v="340.83"/>
    <x v="1530"/>
    <n v="47740"/>
    <x v="1"/>
    <x v="1"/>
    <s v="CUST30512637"/>
    <s v="26-35"/>
    <s v="Other"/>
    <x v="6"/>
  </r>
  <r>
    <x v="2014"/>
    <x v="2"/>
    <n v="181192"/>
    <n v="1532.54"/>
    <x v="1531"/>
    <n v="47246"/>
    <x v="0"/>
    <x v="2"/>
    <s v="CUST74535070"/>
    <s v="36-45"/>
    <s v="Male"/>
    <x v="2"/>
  </r>
  <r>
    <x v="2015"/>
    <x v="2"/>
    <n v="70076"/>
    <n v="1896.83"/>
    <x v="171"/>
    <n v="45434"/>
    <x v="2"/>
    <x v="1"/>
    <s v="CUST31989964"/>
    <s v="56+"/>
    <s v="Other"/>
    <x v="8"/>
  </r>
  <r>
    <x v="2016"/>
    <x v="2"/>
    <n v="155313"/>
    <n v="1961.36"/>
    <x v="1532"/>
    <n v="45344"/>
    <x v="2"/>
    <x v="2"/>
    <s v="CUST60069995"/>
    <s v="46-55"/>
    <s v="Female"/>
    <x v="8"/>
  </r>
  <r>
    <x v="2017"/>
    <x v="3"/>
    <n v="29003"/>
    <n v="641.29999999999995"/>
    <x v="1533"/>
    <n v="45433"/>
    <x v="0"/>
    <x v="0"/>
    <s v="CUST07333688"/>
    <s v="18-25"/>
    <s v="Female"/>
    <x v="9"/>
  </r>
  <r>
    <x v="2018"/>
    <x v="0"/>
    <n v="113861"/>
    <n v="488.16"/>
    <x v="1091"/>
    <n v="45044"/>
    <x v="2"/>
    <x v="2"/>
    <s v="CUST56770933"/>
    <s v="56+"/>
    <s v="Male"/>
    <x v="8"/>
  </r>
  <r>
    <x v="2019"/>
    <x v="2"/>
    <n v="33550"/>
    <n v="1342.66"/>
    <x v="1534"/>
    <n v="44368"/>
    <x v="2"/>
    <x v="2"/>
    <s v="CUST85861378"/>
    <s v="46-55"/>
    <s v="Male"/>
    <x v="3"/>
  </r>
  <r>
    <x v="2020"/>
    <x v="3"/>
    <n v="382697"/>
    <n v="276.95"/>
    <x v="808"/>
    <n v="45055"/>
    <x v="1"/>
    <x v="0"/>
    <s v="CUST48026120"/>
    <s v="56+"/>
    <s v="Male"/>
    <x v="9"/>
  </r>
  <r>
    <x v="2021"/>
    <x v="1"/>
    <n v="259531"/>
    <n v="1605.43"/>
    <x v="1535"/>
    <n v="43264"/>
    <x v="1"/>
    <x v="2"/>
    <s v="CUST25408398"/>
    <s v="56+"/>
    <s v="Female"/>
    <x v="8"/>
  </r>
  <r>
    <x v="2022"/>
    <x v="1"/>
    <n v="472094"/>
    <n v="1485.76"/>
    <x v="1536"/>
    <n v="45705"/>
    <x v="2"/>
    <x v="2"/>
    <s v="CUST85445586"/>
    <s v="56+"/>
    <s v="Female"/>
    <x v="3"/>
  </r>
  <r>
    <x v="2023"/>
    <x v="0"/>
    <n v="364419"/>
    <n v="943.49"/>
    <x v="502"/>
    <n v="45465"/>
    <x v="0"/>
    <x v="2"/>
    <s v="CUST07800196"/>
    <s v="46-55"/>
    <s v="Other"/>
    <x v="8"/>
  </r>
  <r>
    <x v="2024"/>
    <x v="2"/>
    <n v="489153"/>
    <n v="481.4"/>
    <x v="1537"/>
    <n v="43865"/>
    <x v="2"/>
    <x v="2"/>
    <s v="CUST66439456"/>
    <s v="36-45"/>
    <s v="Female"/>
    <x v="9"/>
  </r>
  <r>
    <x v="2025"/>
    <x v="3"/>
    <n v="134110"/>
    <n v="748.85"/>
    <x v="1"/>
    <n v="46168"/>
    <x v="2"/>
    <x v="1"/>
    <s v="CUST80772087"/>
    <s v="36-45"/>
    <s v="Male"/>
    <x v="1"/>
  </r>
  <r>
    <x v="2026"/>
    <x v="2"/>
    <n v="393996"/>
    <n v="967.6"/>
    <x v="1314"/>
    <n v="44719"/>
    <x v="2"/>
    <x v="1"/>
    <s v="CUST65392826"/>
    <s v="26-35"/>
    <s v="Other"/>
    <x v="0"/>
  </r>
  <r>
    <x v="2027"/>
    <x v="1"/>
    <n v="160829"/>
    <n v="251.87"/>
    <x v="325"/>
    <n v="44119"/>
    <x v="2"/>
    <x v="1"/>
    <s v="CUST35088457"/>
    <s v="56+"/>
    <s v="Male"/>
    <x v="7"/>
  </r>
  <r>
    <x v="2028"/>
    <x v="2"/>
    <n v="36079"/>
    <n v="1221"/>
    <x v="924"/>
    <n v="45027"/>
    <x v="1"/>
    <x v="0"/>
    <s v="CUST78602331"/>
    <s v="18-25"/>
    <s v="Female"/>
    <x v="3"/>
  </r>
  <r>
    <x v="2029"/>
    <x v="1"/>
    <n v="445790"/>
    <n v="1519.26"/>
    <x v="1538"/>
    <n v="48647"/>
    <x v="1"/>
    <x v="1"/>
    <s v="CUST93527354"/>
    <s v="26-35"/>
    <s v="Female"/>
    <x v="6"/>
  </r>
  <r>
    <x v="2030"/>
    <x v="0"/>
    <n v="102581"/>
    <n v="1886.13"/>
    <x v="1539"/>
    <n v="45001"/>
    <x v="2"/>
    <x v="0"/>
    <s v="CUST75905194"/>
    <s v="56+"/>
    <s v="Other"/>
    <x v="5"/>
  </r>
  <r>
    <x v="2031"/>
    <x v="2"/>
    <n v="337347"/>
    <n v="1440.88"/>
    <x v="1540"/>
    <n v="44994"/>
    <x v="0"/>
    <x v="2"/>
    <s v="CUST80245365"/>
    <s v="26-35"/>
    <s v="Other"/>
    <x v="5"/>
  </r>
  <r>
    <x v="2032"/>
    <x v="2"/>
    <n v="237891"/>
    <n v="860.9"/>
    <x v="1533"/>
    <n v="44868"/>
    <x v="2"/>
    <x v="1"/>
    <s v="CUST18330989"/>
    <s v="56+"/>
    <s v="Other"/>
    <x v="9"/>
  </r>
  <r>
    <x v="2033"/>
    <x v="0"/>
    <n v="271873"/>
    <n v="458.24"/>
    <x v="1541"/>
    <n v="45798"/>
    <x v="2"/>
    <x v="0"/>
    <s v="CUST57596772"/>
    <s v="36-45"/>
    <s v="Male"/>
    <x v="1"/>
  </r>
  <r>
    <x v="2034"/>
    <x v="1"/>
    <n v="237152"/>
    <n v="586.82000000000005"/>
    <x v="553"/>
    <n v="46126"/>
    <x v="0"/>
    <x v="0"/>
    <s v="CUST48384816"/>
    <s v="56+"/>
    <s v="Other"/>
    <x v="4"/>
  </r>
  <r>
    <x v="2035"/>
    <x v="3"/>
    <n v="73660"/>
    <n v="1627.15"/>
    <x v="1542"/>
    <n v="44989"/>
    <x v="1"/>
    <x v="1"/>
    <s v="CUST43485981"/>
    <s v="18-25"/>
    <s v="Female"/>
    <x v="8"/>
  </r>
  <r>
    <x v="2036"/>
    <x v="3"/>
    <n v="453103"/>
    <n v="479.17"/>
    <x v="378"/>
    <n v="44685"/>
    <x v="0"/>
    <x v="0"/>
    <s v="CUST52643367"/>
    <s v="36-45"/>
    <s v="Other"/>
    <x v="5"/>
  </r>
  <r>
    <x v="2037"/>
    <x v="2"/>
    <n v="177921"/>
    <n v="412.38"/>
    <x v="1543"/>
    <n v="46126"/>
    <x v="1"/>
    <x v="1"/>
    <s v="CUST96817699"/>
    <s v="56+"/>
    <s v="Other"/>
    <x v="1"/>
  </r>
  <r>
    <x v="2038"/>
    <x v="3"/>
    <n v="257917"/>
    <n v="1717.53"/>
    <x v="566"/>
    <n v="46280"/>
    <x v="2"/>
    <x v="1"/>
    <s v="CUST45359555"/>
    <s v="36-45"/>
    <s v="Female"/>
    <x v="1"/>
  </r>
  <r>
    <x v="2039"/>
    <x v="1"/>
    <n v="411714"/>
    <n v="228"/>
    <x v="62"/>
    <n v="43892"/>
    <x v="2"/>
    <x v="1"/>
    <s v="CUST56880505"/>
    <s v="56+"/>
    <s v="Male"/>
    <x v="5"/>
  </r>
  <r>
    <x v="2040"/>
    <x v="1"/>
    <n v="137631"/>
    <n v="334.29"/>
    <x v="713"/>
    <n v="47916"/>
    <x v="0"/>
    <x v="2"/>
    <s v="CUST57843657"/>
    <s v="56+"/>
    <s v="Other"/>
    <x v="6"/>
  </r>
  <r>
    <x v="2041"/>
    <x v="1"/>
    <n v="87563"/>
    <n v="1341.85"/>
    <x v="1544"/>
    <n v="47639"/>
    <x v="2"/>
    <x v="2"/>
    <s v="CUST47155964"/>
    <s v="46-55"/>
    <s v="Female"/>
    <x v="4"/>
  </r>
  <r>
    <x v="2042"/>
    <x v="1"/>
    <n v="138015"/>
    <n v="1038.46"/>
    <x v="311"/>
    <n v="45360"/>
    <x v="1"/>
    <x v="2"/>
    <s v="CUST55728141"/>
    <s v="36-45"/>
    <s v="Male"/>
    <x v="5"/>
  </r>
  <r>
    <x v="2043"/>
    <x v="3"/>
    <n v="70302"/>
    <n v="1203.2"/>
    <x v="1381"/>
    <n v="45212"/>
    <x v="2"/>
    <x v="0"/>
    <s v="CUST47750404"/>
    <s v="26-35"/>
    <s v="Other"/>
    <x v="9"/>
  </r>
  <r>
    <x v="2044"/>
    <x v="2"/>
    <n v="213203"/>
    <n v="432.07"/>
    <x v="1545"/>
    <n v="45908"/>
    <x v="0"/>
    <x v="2"/>
    <s v="CUST74110140"/>
    <s v="36-45"/>
    <s v="Other"/>
    <x v="0"/>
  </r>
  <r>
    <x v="2045"/>
    <x v="1"/>
    <n v="333685"/>
    <n v="933.05"/>
    <x v="1361"/>
    <n v="46914"/>
    <x v="2"/>
    <x v="0"/>
    <s v="CUST46892319"/>
    <s v="46-55"/>
    <s v="Male"/>
    <x v="2"/>
  </r>
  <r>
    <x v="2046"/>
    <x v="3"/>
    <n v="129519"/>
    <n v="1170.95"/>
    <x v="1546"/>
    <n v="47676"/>
    <x v="0"/>
    <x v="2"/>
    <s v="CUST66721944"/>
    <s v="36-45"/>
    <s v="Male"/>
    <x v="1"/>
  </r>
  <r>
    <x v="2047"/>
    <x v="0"/>
    <n v="438826"/>
    <n v="1568.59"/>
    <x v="1547"/>
    <n v="44351"/>
    <x v="2"/>
    <x v="0"/>
    <s v="CUST43474845"/>
    <s v="18-25"/>
    <s v="Other"/>
    <x v="7"/>
  </r>
  <r>
    <x v="2048"/>
    <x v="2"/>
    <n v="254944"/>
    <n v="1312.22"/>
    <x v="260"/>
    <n v="45933"/>
    <x v="1"/>
    <x v="1"/>
    <s v="CUST09709314"/>
    <s v="26-35"/>
    <s v="Male"/>
    <x v="3"/>
  </r>
  <r>
    <x v="2049"/>
    <x v="2"/>
    <n v="251417"/>
    <n v="690.45"/>
    <x v="1548"/>
    <n v="45807"/>
    <x v="0"/>
    <x v="1"/>
    <s v="CUST50814315"/>
    <s v="46-55"/>
    <s v="Male"/>
    <x v="3"/>
  </r>
  <r>
    <x v="2050"/>
    <x v="3"/>
    <n v="35394"/>
    <n v="1215.32"/>
    <x v="1330"/>
    <n v="45166"/>
    <x v="2"/>
    <x v="0"/>
    <s v="CUST67358602"/>
    <s v="56+"/>
    <s v="Other"/>
    <x v="8"/>
  </r>
  <r>
    <x v="2051"/>
    <x v="3"/>
    <n v="420297"/>
    <n v="1043.21"/>
    <x v="1549"/>
    <n v="44508"/>
    <x v="1"/>
    <x v="0"/>
    <s v="CUST48484204"/>
    <s v="56+"/>
    <s v="Other"/>
    <x v="8"/>
  </r>
  <r>
    <x v="2052"/>
    <x v="1"/>
    <n v="358798"/>
    <n v="1092.71"/>
    <x v="199"/>
    <n v="45416"/>
    <x v="2"/>
    <x v="1"/>
    <s v="CUST89730762"/>
    <s v="36-45"/>
    <s v="Other"/>
    <x v="0"/>
  </r>
  <r>
    <x v="2053"/>
    <x v="0"/>
    <n v="308877"/>
    <n v="1905.77"/>
    <x v="1550"/>
    <n v="45410"/>
    <x v="1"/>
    <x v="1"/>
    <s v="CUST06984039"/>
    <s v="46-55"/>
    <s v="Female"/>
    <x v="1"/>
  </r>
  <r>
    <x v="2054"/>
    <x v="3"/>
    <n v="61326"/>
    <n v="1836.23"/>
    <x v="847"/>
    <n v="46942"/>
    <x v="0"/>
    <x v="0"/>
    <s v="CUST89021447"/>
    <s v="36-45"/>
    <s v="Male"/>
    <x v="6"/>
  </r>
  <r>
    <x v="2055"/>
    <x v="0"/>
    <n v="428582"/>
    <n v="639.76"/>
    <x v="1551"/>
    <n v="45785"/>
    <x v="0"/>
    <x v="1"/>
    <s v="CUST73141277"/>
    <s v="18-25"/>
    <s v="Other"/>
    <x v="9"/>
  </r>
  <r>
    <x v="2056"/>
    <x v="0"/>
    <n v="453818"/>
    <n v="328.62"/>
    <x v="1552"/>
    <n v="44169"/>
    <x v="1"/>
    <x v="2"/>
    <s v="CUST05890581"/>
    <s v="18-25"/>
    <s v="Male"/>
    <x v="5"/>
  </r>
  <r>
    <x v="2057"/>
    <x v="3"/>
    <n v="87647"/>
    <n v="1137.6300000000001"/>
    <x v="1553"/>
    <n v="44950"/>
    <x v="1"/>
    <x v="1"/>
    <s v="CUST29776515"/>
    <s v="56+"/>
    <s v="Other"/>
    <x v="3"/>
  </r>
  <r>
    <x v="2058"/>
    <x v="2"/>
    <n v="137698"/>
    <n v="909.67"/>
    <x v="1554"/>
    <n v="45451"/>
    <x v="0"/>
    <x v="1"/>
    <s v="CUST43951887"/>
    <s v="56+"/>
    <s v="Other"/>
    <x v="2"/>
  </r>
  <r>
    <x v="2059"/>
    <x v="1"/>
    <n v="260397"/>
    <n v="1561.16"/>
    <x v="895"/>
    <n v="47991"/>
    <x v="2"/>
    <x v="2"/>
    <s v="CUST17269052"/>
    <s v="56+"/>
    <s v="Other"/>
    <x v="1"/>
  </r>
  <r>
    <x v="2060"/>
    <x v="0"/>
    <n v="305577"/>
    <n v="455.19"/>
    <x v="1555"/>
    <n v="45798"/>
    <x v="0"/>
    <x v="1"/>
    <s v="CUST20917291"/>
    <s v="26-35"/>
    <s v="Other"/>
    <x v="5"/>
  </r>
  <r>
    <x v="2061"/>
    <x v="1"/>
    <n v="219151"/>
    <n v="1750.08"/>
    <x v="1556"/>
    <n v="47578"/>
    <x v="1"/>
    <x v="2"/>
    <s v="CUST49408308"/>
    <s v="56+"/>
    <s v="Other"/>
    <x v="2"/>
  </r>
  <r>
    <x v="2062"/>
    <x v="0"/>
    <n v="384957"/>
    <n v="1148.53"/>
    <x v="1557"/>
    <n v="47466"/>
    <x v="0"/>
    <x v="0"/>
    <s v="CUST33439572"/>
    <s v="18-25"/>
    <s v="Male"/>
    <x v="6"/>
  </r>
  <r>
    <x v="2063"/>
    <x v="3"/>
    <n v="17103"/>
    <n v="1822.88"/>
    <x v="134"/>
    <n v="47974"/>
    <x v="1"/>
    <x v="1"/>
    <s v="CUST50493367"/>
    <s v="56+"/>
    <s v="Male"/>
    <x v="1"/>
  </r>
  <r>
    <x v="2064"/>
    <x v="0"/>
    <n v="16893"/>
    <n v="1356.47"/>
    <x v="1558"/>
    <n v="45126"/>
    <x v="1"/>
    <x v="2"/>
    <s v="CUST84093200"/>
    <s v="36-45"/>
    <s v="Male"/>
    <x v="1"/>
  </r>
  <r>
    <x v="2065"/>
    <x v="2"/>
    <n v="237301"/>
    <n v="622.22"/>
    <x v="1559"/>
    <n v="44784"/>
    <x v="0"/>
    <x v="0"/>
    <s v="CUST10903677"/>
    <s v="36-45"/>
    <s v="Male"/>
    <x v="9"/>
  </r>
  <r>
    <x v="2066"/>
    <x v="2"/>
    <n v="12187"/>
    <n v="1963.15"/>
    <x v="1560"/>
    <n v="46036"/>
    <x v="2"/>
    <x v="0"/>
    <s v="CUST66721944"/>
    <s v="36-45"/>
    <s v="Male"/>
    <x v="2"/>
  </r>
  <r>
    <x v="2067"/>
    <x v="1"/>
    <n v="225522"/>
    <n v="1807.5"/>
    <x v="541"/>
    <n v="43552"/>
    <x v="1"/>
    <x v="0"/>
    <s v="CUST64632914"/>
    <s v="56+"/>
    <s v="Other"/>
    <x v="5"/>
  </r>
  <r>
    <x v="2068"/>
    <x v="3"/>
    <n v="435169"/>
    <n v="1841.36"/>
    <x v="442"/>
    <n v="45475"/>
    <x v="1"/>
    <x v="2"/>
    <s v="CUST21321824"/>
    <s v="18-25"/>
    <s v="Male"/>
    <x v="2"/>
  </r>
  <r>
    <x v="2069"/>
    <x v="0"/>
    <n v="19141"/>
    <n v="1580.6"/>
    <x v="1346"/>
    <n v="45883"/>
    <x v="0"/>
    <x v="2"/>
    <s v="CUST62512574"/>
    <s v="26-35"/>
    <s v="Other"/>
    <x v="8"/>
  </r>
  <r>
    <x v="2070"/>
    <x v="0"/>
    <n v="153754"/>
    <n v="891.94"/>
    <x v="1561"/>
    <n v="44787"/>
    <x v="0"/>
    <x v="1"/>
    <s v="CUST20957674"/>
    <s v="36-45"/>
    <s v="Female"/>
    <x v="3"/>
  </r>
  <r>
    <x v="2071"/>
    <x v="1"/>
    <n v="231069"/>
    <n v="1442.35"/>
    <x v="1562"/>
    <n v="45635"/>
    <x v="0"/>
    <x v="2"/>
    <s v="CUST51076259"/>
    <s v="26-35"/>
    <s v="Female"/>
    <x v="9"/>
  </r>
  <r>
    <x v="2072"/>
    <x v="2"/>
    <n v="64454"/>
    <n v="1877.78"/>
    <x v="1563"/>
    <n v="45808"/>
    <x v="0"/>
    <x v="1"/>
    <s v="CUST90642961"/>
    <s v="26-35"/>
    <s v="Male"/>
    <x v="7"/>
  </r>
  <r>
    <x v="2073"/>
    <x v="3"/>
    <n v="92739"/>
    <n v="640.17999999999995"/>
    <x v="217"/>
    <n v="47366"/>
    <x v="0"/>
    <x v="1"/>
    <s v="CUST04966172"/>
    <s v="26-35"/>
    <s v="Female"/>
    <x v="6"/>
  </r>
  <r>
    <x v="2074"/>
    <x v="2"/>
    <n v="231754"/>
    <n v="246.78"/>
    <x v="810"/>
    <n v="47169"/>
    <x v="2"/>
    <x v="1"/>
    <s v="CUST03277806"/>
    <s v="56+"/>
    <s v="Other"/>
    <x v="2"/>
  </r>
  <r>
    <x v="2075"/>
    <x v="1"/>
    <n v="187580"/>
    <n v="1659.73"/>
    <x v="1564"/>
    <n v="46620"/>
    <x v="2"/>
    <x v="0"/>
    <s v="CUST84595409"/>
    <s v="56+"/>
    <s v="Other"/>
    <x v="6"/>
  </r>
  <r>
    <x v="2076"/>
    <x v="2"/>
    <n v="222758"/>
    <n v="1832.94"/>
    <x v="1565"/>
    <n v="42965"/>
    <x v="0"/>
    <x v="0"/>
    <s v="CUST24962220"/>
    <s v="56+"/>
    <s v="Male"/>
    <x v="9"/>
  </r>
  <r>
    <x v="2077"/>
    <x v="3"/>
    <n v="266238"/>
    <n v="856.22"/>
    <x v="1566"/>
    <n v="44899"/>
    <x v="0"/>
    <x v="2"/>
    <s v="CUST81405860"/>
    <s v="26-35"/>
    <s v="Male"/>
    <x v="7"/>
  </r>
  <r>
    <x v="2078"/>
    <x v="3"/>
    <n v="379661"/>
    <n v="103.3"/>
    <x v="1567"/>
    <n v="47371"/>
    <x v="0"/>
    <x v="1"/>
    <s v="CUST17557194"/>
    <s v="36-45"/>
    <s v="Other"/>
    <x v="7"/>
  </r>
  <r>
    <x v="2079"/>
    <x v="0"/>
    <n v="132904"/>
    <n v="1125.6300000000001"/>
    <x v="1568"/>
    <n v="45422"/>
    <x v="1"/>
    <x v="1"/>
    <s v="CUST99491156"/>
    <s v="56+"/>
    <s v="Male"/>
    <x v="7"/>
  </r>
  <r>
    <x v="2080"/>
    <x v="2"/>
    <n v="416561"/>
    <n v="238.67"/>
    <x v="252"/>
    <n v="47182"/>
    <x v="2"/>
    <x v="1"/>
    <s v="CUST81605317"/>
    <s v="46-55"/>
    <s v="Other"/>
    <x v="2"/>
  </r>
  <r>
    <x v="2081"/>
    <x v="2"/>
    <n v="107457"/>
    <n v="363.14"/>
    <x v="653"/>
    <n v="43499"/>
    <x v="1"/>
    <x v="2"/>
    <s v="CUST07240558"/>
    <s v="56+"/>
    <s v="Male"/>
    <x v="9"/>
  </r>
  <r>
    <x v="2082"/>
    <x v="1"/>
    <n v="286888"/>
    <n v="1529.81"/>
    <x v="1569"/>
    <n v="44548"/>
    <x v="0"/>
    <x v="2"/>
    <s v="CUST78057650"/>
    <s v="36-45"/>
    <s v="Other"/>
    <x v="5"/>
  </r>
  <r>
    <x v="2083"/>
    <x v="0"/>
    <n v="317017"/>
    <n v="440.58"/>
    <x v="1570"/>
    <n v="49098"/>
    <x v="0"/>
    <x v="2"/>
    <s v="CUST31761859"/>
    <s v="26-35"/>
    <s v="Male"/>
    <x v="4"/>
  </r>
  <r>
    <x v="2084"/>
    <x v="2"/>
    <n v="37513"/>
    <n v="1565.18"/>
    <x v="1571"/>
    <n v="46692"/>
    <x v="0"/>
    <x v="1"/>
    <s v="CUST10343076"/>
    <s v="18-25"/>
    <s v="Other"/>
    <x v="0"/>
  </r>
  <r>
    <x v="2085"/>
    <x v="1"/>
    <n v="349809"/>
    <n v="1456.14"/>
    <x v="1572"/>
    <n v="45625"/>
    <x v="0"/>
    <x v="1"/>
    <s v="CUST85393599"/>
    <s v="56+"/>
    <s v="Male"/>
    <x v="9"/>
  </r>
  <r>
    <x v="2086"/>
    <x v="3"/>
    <n v="22421"/>
    <n v="485.13"/>
    <x v="509"/>
    <n v="45744"/>
    <x v="2"/>
    <x v="0"/>
    <s v="CUST89465073"/>
    <s v="56+"/>
    <s v="Other"/>
    <x v="2"/>
  </r>
  <r>
    <x v="2087"/>
    <x v="3"/>
    <n v="21111"/>
    <n v="1604.2"/>
    <x v="429"/>
    <n v="44923"/>
    <x v="0"/>
    <x v="1"/>
    <s v="CUST03743893"/>
    <s v="26-35"/>
    <s v="Other"/>
    <x v="8"/>
  </r>
  <r>
    <x v="2088"/>
    <x v="0"/>
    <n v="385048"/>
    <n v="1215.83"/>
    <x v="733"/>
    <n v="43917"/>
    <x v="0"/>
    <x v="0"/>
    <s v="CUST34774962"/>
    <s v="56+"/>
    <s v="Female"/>
    <x v="9"/>
  </r>
  <r>
    <x v="2089"/>
    <x v="3"/>
    <n v="227903"/>
    <n v="791.27"/>
    <x v="1573"/>
    <n v="46466"/>
    <x v="2"/>
    <x v="0"/>
    <s v="CUST37690101"/>
    <s v="56+"/>
    <s v="Male"/>
    <x v="7"/>
  </r>
  <r>
    <x v="2090"/>
    <x v="0"/>
    <n v="377629"/>
    <n v="1276.28"/>
    <x v="1574"/>
    <n v="46953"/>
    <x v="2"/>
    <x v="0"/>
    <s v="CUST21853719"/>
    <s v="18-25"/>
    <s v="Female"/>
    <x v="1"/>
  </r>
  <r>
    <x v="2091"/>
    <x v="2"/>
    <n v="442883"/>
    <n v="1559.49"/>
    <x v="518"/>
    <n v="45008"/>
    <x v="2"/>
    <x v="2"/>
    <s v="CUST58292065"/>
    <s v="46-55"/>
    <s v="Female"/>
    <x v="5"/>
  </r>
  <r>
    <x v="2092"/>
    <x v="2"/>
    <n v="43572"/>
    <n v="1746.49"/>
    <x v="239"/>
    <n v="48328"/>
    <x v="1"/>
    <x v="0"/>
    <s v="CUST82090464"/>
    <s v="26-35"/>
    <s v="Female"/>
    <x v="6"/>
  </r>
  <r>
    <x v="2093"/>
    <x v="0"/>
    <n v="161708"/>
    <n v="431.8"/>
    <x v="1575"/>
    <n v="46920"/>
    <x v="1"/>
    <x v="0"/>
    <s v="CUST11013072"/>
    <s v="26-35"/>
    <s v="Male"/>
    <x v="0"/>
  </r>
  <r>
    <x v="2094"/>
    <x v="1"/>
    <n v="72101"/>
    <n v="329.36"/>
    <x v="209"/>
    <n v="44585"/>
    <x v="2"/>
    <x v="0"/>
    <s v="CUST34473126"/>
    <s v="56+"/>
    <s v="Female"/>
    <x v="9"/>
  </r>
  <r>
    <x v="2095"/>
    <x v="2"/>
    <n v="44665"/>
    <n v="1422.3"/>
    <x v="1576"/>
    <n v="47066"/>
    <x v="0"/>
    <x v="2"/>
    <s v="CUST04695158"/>
    <s v="18-25"/>
    <s v="Female"/>
    <x v="1"/>
  </r>
  <r>
    <x v="2096"/>
    <x v="3"/>
    <n v="120270"/>
    <n v="1199.56"/>
    <x v="1577"/>
    <n v="45246"/>
    <x v="1"/>
    <x v="1"/>
    <s v="CUST92797392"/>
    <s v="56+"/>
    <s v="Male"/>
    <x v="3"/>
  </r>
  <r>
    <x v="2097"/>
    <x v="0"/>
    <n v="354459"/>
    <n v="573.99"/>
    <x v="1081"/>
    <n v="47735"/>
    <x v="1"/>
    <x v="1"/>
    <s v="CUST77255216"/>
    <s v="56+"/>
    <s v="Male"/>
    <x v="4"/>
  </r>
  <r>
    <x v="2098"/>
    <x v="2"/>
    <n v="248839"/>
    <n v="1098.08"/>
    <x v="1578"/>
    <n v="47775"/>
    <x v="1"/>
    <x v="1"/>
    <s v="CUST12229226"/>
    <s v="56+"/>
    <s v="Female"/>
    <x v="2"/>
  </r>
  <r>
    <x v="2099"/>
    <x v="2"/>
    <n v="332705"/>
    <n v="1518.55"/>
    <x v="1579"/>
    <n v="47748"/>
    <x v="2"/>
    <x v="1"/>
    <s v="CUST86863311"/>
    <s v="56+"/>
    <s v="Other"/>
    <x v="6"/>
  </r>
  <r>
    <x v="2100"/>
    <x v="2"/>
    <n v="73389"/>
    <n v="1371.27"/>
    <x v="1580"/>
    <n v="45167"/>
    <x v="1"/>
    <x v="2"/>
    <s v="CUST63047493"/>
    <s v="56+"/>
    <s v="Other"/>
    <x v="3"/>
  </r>
  <r>
    <x v="2101"/>
    <x v="3"/>
    <n v="456881"/>
    <n v="956.19"/>
    <x v="1581"/>
    <n v="47381"/>
    <x v="2"/>
    <x v="0"/>
    <s v="CUST50659335"/>
    <s v="36-45"/>
    <s v="Female"/>
    <x v="2"/>
  </r>
  <r>
    <x v="2102"/>
    <x v="3"/>
    <n v="159376"/>
    <n v="381.1"/>
    <x v="1582"/>
    <n v="45674"/>
    <x v="0"/>
    <x v="2"/>
    <s v="CUST42427446"/>
    <s v="56+"/>
    <s v="Male"/>
    <x v="8"/>
  </r>
  <r>
    <x v="2103"/>
    <x v="0"/>
    <n v="152199"/>
    <n v="638.82000000000005"/>
    <x v="1583"/>
    <n v="46258"/>
    <x v="2"/>
    <x v="0"/>
    <s v="CUST01185474"/>
    <s v="56+"/>
    <s v="Other"/>
    <x v="2"/>
  </r>
  <r>
    <x v="2104"/>
    <x v="2"/>
    <n v="493643"/>
    <n v="1014.01"/>
    <x v="388"/>
    <n v="45065"/>
    <x v="0"/>
    <x v="0"/>
    <s v="CUST17621953"/>
    <s v="26-35"/>
    <s v="Other"/>
    <x v="3"/>
  </r>
  <r>
    <x v="2105"/>
    <x v="1"/>
    <n v="412512"/>
    <n v="287.8"/>
    <x v="1584"/>
    <n v="46977"/>
    <x v="1"/>
    <x v="1"/>
    <s v="CUST48452402"/>
    <s v="56+"/>
    <s v="Male"/>
    <x v="4"/>
  </r>
  <r>
    <x v="2106"/>
    <x v="3"/>
    <n v="480272"/>
    <n v="1379.54"/>
    <x v="1585"/>
    <n v="46305"/>
    <x v="0"/>
    <x v="2"/>
    <s v="CUST72045926"/>
    <s v="26-35"/>
    <s v="Other"/>
    <x v="9"/>
  </r>
  <r>
    <x v="2107"/>
    <x v="3"/>
    <n v="425631"/>
    <n v="462"/>
    <x v="1160"/>
    <n v="48795"/>
    <x v="1"/>
    <x v="1"/>
    <s v="CUST89125036"/>
    <s v="46-55"/>
    <s v="Male"/>
    <x v="4"/>
  </r>
  <r>
    <x v="2108"/>
    <x v="1"/>
    <n v="99195"/>
    <n v="1753.9"/>
    <x v="1586"/>
    <n v="44761"/>
    <x v="2"/>
    <x v="1"/>
    <s v="CUST78299783"/>
    <s v="18-25"/>
    <s v="Other"/>
    <x v="5"/>
  </r>
  <r>
    <x v="2109"/>
    <x v="2"/>
    <n v="496102"/>
    <n v="965.67"/>
    <x v="493"/>
    <n v="46364"/>
    <x v="1"/>
    <x v="2"/>
    <s v="CUST01490586"/>
    <s v="26-35"/>
    <s v="Male"/>
    <x v="0"/>
  </r>
  <r>
    <x v="2110"/>
    <x v="2"/>
    <n v="211522"/>
    <n v="456.95"/>
    <x v="1587"/>
    <n v="45974"/>
    <x v="0"/>
    <x v="2"/>
    <s v="CUST41171867"/>
    <s v="26-35"/>
    <s v="Other"/>
    <x v="1"/>
  </r>
  <r>
    <x v="2111"/>
    <x v="0"/>
    <n v="370803"/>
    <n v="743.79"/>
    <x v="1588"/>
    <n v="47671"/>
    <x v="2"/>
    <x v="0"/>
    <s v="CUST98348345"/>
    <s v="18-25"/>
    <s v="Other"/>
    <x v="6"/>
  </r>
  <r>
    <x v="2112"/>
    <x v="3"/>
    <n v="129847"/>
    <n v="1351.56"/>
    <x v="1589"/>
    <n v="43915"/>
    <x v="2"/>
    <x v="0"/>
    <s v="CUST50669667"/>
    <s v="56+"/>
    <s v="Male"/>
    <x v="5"/>
  </r>
  <r>
    <x v="2113"/>
    <x v="3"/>
    <n v="130748"/>
    <n v="1404.96"/>
    <x v="1590"/>
    <n v="48046"/>
    <x v="0"/>
    <x v="1"/>
    <s v="CUST14167476"/>
    <s v="46-55"/>
    <s v="Female"/>
    <x v="4"/>
  </r>
  <r>
    <x v="2114"/>
    <x v="2"/>
    <n v="206328"/>
    <n v="1029.24"/>
    <x v="446"/>
    <n v="44940"/>
    <x v="2"/>
    <x v="0"/>
    <s v="CUST41234558"/>
    <s v="56+"/>
    <s v="Male"/>
    <x v="7"/>
  </r>
  <r>
    <x v="2115"/>
    <x v="1"/>
    <n v="32358"/>
    <n v="291.01"/>
    <x v="64"/>
    <n v="44824"/>
    <x v="0"/>
    <x v="1"/>
    <s v="CUST55688813"/>
    <s v="36-45"/>
    <s v="Male"/>
    <x v="9"/>
  </r>
  <r>
    <x v="2116"/>
    <x v="1"/>
    <n v="463355"/>
    <n v="355.26"/>
    <x v="1311"/>
    <n v="45820"/>
    <x v="1"/>
    <x v="1"/>
    <s v="CUST22153945"/>
    <s v="46-55"/>
    <s v="Male"/>
    <x v="0"/>
  </r>
  <r>
    <x v="2117"/>
    <x v="0"/>
    <n v="415786"/>
    <n v="962.21"/>
    <x v="1591"/>
    <n v="45633"/>
    <x v="2"/>
    <x v="0"/>
    <s v="CUST77004058"/>
    <s v="46-55"/>
    <s v="Male"/>
    <x v="8"/>
  </r>
  <r>
    <x v="2118"/>
    <x v="2"/>
    <n v="442149"/>
    <n v="1213.22"/>
    <x v="1592"/>
    <n v="44086"/>
    <x v="1"/>
    <x v="2"/>
    <s v="CUST87542280"/>
    <s v="56+"/>
    <s v="Female"/>
    <x v="9"/>
  </r>
  <r>
    <x v="2119"/>
    <x v="3"/>
    <n v="97932"/>
    <n v="207.83"/>
    <x v="594"/>
    <n v="43717"/>
    <x v="1"/>
    <x v="1"/>
    <s v="CUST87535650"/>
    <s v="56+"/>
    <s v="Other"/>
    <x v="8"/>
  </r>
  <r>
    <x v="2120"/>
    <x v="0"/>
    <n v="351354"/>
    <n v="1877.37"/>
    <x v="977"/>
    <n v="45113"/>
    <x v="0"/>
    <x v="2"/>
    <s v="CUST55277516"/>
    <s v="46-55"/>
    <s v="Other"/>
    <x v="1"/>
  </r>
  <r>
    <x v="2121"/>
    <x v="2"/>
    <n v="445312"/>
    <n v="1002.98"/>
    <x v="1593"/>
    <n v="44563"/>
    <x v="0"/>
    <x v="0"/>
    <s v="CUST25301360"/>
    <s v="56+"/>
    <s v="Male"/>
    <x v="3"/>
  </r>
  <r>
    <x v="2122"/>
    <x v="2"/>
    <n v="115957"/>
    <n v="601.73"/>
    <x v="1097"/>
    <n v="48706"/>
    <x v="1"/>
    <x v="1"/>
    <s v="CUST52563047"/>
    <s v="56+"/>
    <s v="Other"/>
    <x v="6"/>
  </r>
  <r>
    <x v="2123"/>
    <x v="2"/>
    <n v="341604"/>
    <n v="1488.71"/>
    <x v="759"/>
    <n v="46651"/>
    <x v="1"/>
    <x v="1"/>
    <s v="CUST62839618"/>
    <s v="56+"/>
    <s v="Other"/>
    <x v="4"/>
  </r>
  <r>
    <x v="2124"/>
    <x v="2"/>
    <n v="491436"/>
    <n v="581.47"/>
    <x v="1594"/>
    <n v="46603"/>
    <x v="2"/>
    <x v="1"/>
    <s v="CUST56006203"/>
    <s v="18-25"/>
    <s v="Other"/>
    <x v="4"/>
  </r>
  <r>
    <x v="2125"/>
    <x v="0"/>
    <n v="75243"/>
    <n v="1535.2"/>
    <x v="1540"/>
    <n v="43663"/>
    <x v="0"/>
    <x v="1"/>
    <s v="CUST67301841"/>
    <s v="36-45"/>
    <s v="Female"/>
    <x v="5"/>
  </r>
  <r>
    <x v="2126"/>
    <x v="2"/>
    <n v="406601"/>
    <n v="504.26"/>
    <x v="1595"/>
    <n v="47673"/>
    <x v="0"/>
    <x v="2"/>
    <s v="CUST47857969"/>
    <s v="36-45"/>
    <s v="Female"/>
    <x v="1"/>
  </r>
  <r>
    <x v="2127"/>
    <x v="1"/>
    <n v="80295"/>
    <n v="1845.49"/>
    <x v="1575"/>
    <n v="46586"/>
    <x v="2"/>
    <x v="1"/>
    <s v="CUST07678524"/>
    <s v="26-35"/>
    <s v="Other"/>
    <x v="0"/>
  </r>
  <r>
    <x v="2128"/>
    <x v="3"/>
    <n v="395919"/>
    <n v="1001.16"/>
    <x v="1596"/>
    <n v="45664"/>
    <x v="2"/>
    <x v="2"/>
    <s v="CUST50064478"/>
    <s v="26-35"/>
    <s v="Female"/>
    <x v="9"/>
  </r>
  <r>
    <x v="2129"/>
    <x v="1"/>
    <n v="81696"/>
    <n v="685.35"/>
    <x v="467"/>
    <n v="45577"/>
    <x v="1"/>
    <x v="1"/>
    <s v="CUST34481309"/>
    <s v="56+"/>
    <s v="Other"/>
    <x v="8"/>
  </r>
  <r>
    <x v="2130"/>
    <x v="3"/>
    <n v="120130"/>
    <n v="1602.37"/>
    <x v="1597"/>
    <n v="45984"/>
    <x v="1"/>
    <x v="2"/>
    <s v="CUST29369671"/>
    <s v="56+"/>
    <s v="Male"/>
    <x v="2"/>
  </r>
  <r>
    <x v="2131"/>
    <x v="3"/>
    <n v="105842"/>
    <n v="1858.89"/>
    <x v="1598"/>
    <n v="46162"/>
    <x v="1"/>
    <x v="2"/>
    <s v="CUST18176345"/>
    <s v="56+"/>
    <s v="Other"/>
    <x v="0"/>
  </r>
  <r>
    <x v="2132"/>
    <x v="3"/>
    <n v="440869"/>
    <n v="228.99"/>
    <x v="1599"/>
    <n v="47514"/>
    <x v="2"/>
    <x v="2"/>
    <s v="CUST61996964"/>
    <s v="56+"/>
    <s v="Other"/>
    <x v="2"/>
  </r>
  <r>
    <x v="2133"/>
    <x v="2"/>
    <n v="292349"/>
    <n v="985.71"/>
    <x v="1600"/>
    <n v="46550"/>
    <x v="2"/>
    <x v="1"/>
    <s v="CUST44692135"/>
    <s v="18-25"/>
    <s v="Other"/>
    <x v="6"/>
  </r>
  <r>
    <x v="2134"/>
    <x v="3"/>
    <n v="471943"/>
    <n v="989.55"/>
    <x v="1601"/>
    <n v="45879"/>
    <x v="0"/>
    <x v="0"/>
    <s v="CUST61538911"/>
    <s v="36-45"/>
    <s v="Other"/>
    <x v="9"/>
  </r>
  <r>
    <x v="2135"/>
    <x v="2"/>
    <n v="179720"/>
    <n v="353.4"/>
    <x v="1602"/>
    <n v="45791"/>
    <x v="1"/>
    <x v="2"/>
    <s v="CUST74762381"/>
    <s v="18-25"/>
    <s v="Male"/>
    <x v="8"/>
  </r>
  <r>
    <x v="2136"/>
    <x v="0"/>
    <n v="102437"/>
    <n v="676.46"/>
    <x v="1603"/>
    <n v="46088"/>
    <x v="0"/>
    <x v="1"/>
    <s v="CUST22118188"/>
    <s v="36-45"/>
    <s v="Male"/>
    <x v="0"/>
  </r>
  <r>
    <x v="2137"/>
    <x v="0"/>
    <n v="35313"/>
    <n v="434.46"/>
    <x v="1604"/>
    <n v="45892"/>
    <x v="1"/>
    <x v="1"/>
    <s v="CUST59752065"/>
    <s v="18-25"/>
    <s v="Other"/>
    <x v="3"/>
  </r>
  <r>
    <x v="2138"/>
    <x v="3"/>
    <n v="44774"/>
    <n v="512.37"/>
    <x v="1605"/>
    <n v="46400"/>
    <x v="2"/>
    <x v="2"/>
    <s v="CUST75512674"/>
    <s v="46-55"/>
    <s v="Female"/>
    <x v="4"/>
  </r>
  <r>
    <x v="2139"/>
    <x v="0"/>
    <n v="49631"/>
    <n v="356.68"/>
    <x v="795"/>
    <n v="46303"/>
    <x v="1"/>
    <x v="1"/>
    <s v="CUST23152605"/>
    <s v="56+"/>
    <s v="Male"/>
    <x v="3"/>
  </r>
  <r>
    <x v="2140"/>
    <x v="3"/>
    <n v="175557"/>
    <n v="1697.42"/>
    <x v="1606"/>
    <n v="46296"/>
    <x v="1"/>
    <x v="1"/>
    <s v="CUST74437728"/>
    <s v="46-55"/>
    <s v="Female"/>
    <x v="3"/>
  </r>
  <r>
    <x v="2141"/>
    <x v="1"/>
    <n v="149963"/>
    <n v="1058.0899999999999"/>
    <x v="769"/>
    <n v="46264"/>
    <x v="0"/>
    <x v="2"/>
    <s v="CUST33387287"/>
    <s v="56+"/>
    <s v="Male"/>
    <x v="0"/>
  </r>
  <r>
    <x v="2142"/>
    <x v="1"/>
    <n v="217964"/>
    <n v="119.06"/>
    <x v="1607"/>
    <n v="43435"/>
    <x v="1"/>
    <x v="1"/>
    <s v="CUST99001820"/>
    <s v="18-25"/>
    <s v="Female"/>
    <x v="9"/>
  </r>
  <r>
    <x v="2143"/>
    <x v="0"/>
    <n v="409189"/>
    <n v="1261.3499999999999"/>
    <x v="1090"/>
    <n v="48150"/>
    <x v="2"/>
    <x v="0"/>
    <s v="CUST41234558"/>
    <s v="56+"/>
    <s v="Male"/>
    <x v="6"/>
  </r>
  <r>
    <x v="2144"/>
    <x v="0"/>
    <n v="242134"/>
    <n v="678.91"/>
    <x v="429"/>
    <n v="45901"/>
    <x v="2"/>
    <x v="1"/>
    <s v="CUST97232751"/>
    <s v="18-25"/>
    <s v="Female"/>
    <x v="8"/>
  </r>
  <r>
    <x v="2145"/>
    <x v="3"/>
    <n v="107201"/>
    <n v="560.08000000000004"/>
    <x v="1291"/>
    <n v="46033"/>
    <x v="2"/>
    <x v="2"/>
    <s v="CUST90831097"/>
    <s v="36-45"/>
    <s v="Male"/>
    <x v="0"/>
  </r>
  <r>
    <x v="2146"/>
    <x v="2"/>
    <n v="118253"/>
    <n v="616.5"/>
    <x v="1608"/>
    <n v="47547"/>
    <x v="1"/>
    <x v="0"/>
    <s v="CUST05003547"/>
    <s v="36-45"/>
    <s v="Male"/>
    <x v="2"/>
  </r>
  <r>
    <x v="2147"/>
    <x v="2"/>
    <n v="308329"/>
    <n v="124.95"/>
    <x v="1609"/>
    <n v="44933"/>
    <x v="1"/>
    <x v="2"/>
    <s v="CUST62292062"/>
    <s v="56+"/>
    <s v="Other"/>
    <x v="5"/>
  </r>
  <r>
    <x v="2148"/>
    <x v="0"/>
    <n v="455227"/>
    <n v="1971.19"/>
    <x v="1610"/>
    <n v="45812"/>
    <x v="1"/>
    <x v="2"/>
    <s v="CUST72304045"/>
    <s v="36-45"/>
    <s v="Female"/>
    <x v="2"/>
  </r>
  <r>
    <x v="2149"/>
    <x v="2"/>
    <n v="414895"/>
    <n v="600.83000000000004"/>
    <x v="983"/>
    <n v="44235"/>
    <x v="1"/>
    <x v="0"/>
    <s v="CUST57201717"/>
    <s v="56+"/>
    <s v="Other"/>
    <x v="7"/>
  </r>
  <r>
    <x v="2150"/>
    <x v="0"/>
    <n v="280017"/>
    <n v="1356.63"/>
    <x v="1611"/>
    <n v="44923"/>
    <x v="2"/>
    <x v="1"/>
    <s v="CUST11931054"/>
    <s v="26-35"/>
    <s v="Female"/>
    <x v="0"/>
  </r>
  <r>
    <x v="2151"/>
    <x v="1"/>
    <n v="312079"/>
    <n v="321.86"/>
    <x v="163"/>
    <n v="45131"/>
    <x v="0"/>
    <x v="2"/>
    <s v="CUST25624879"/>
    <s v="46-55"/>
    <s v="Male"/>
    <x v="9"/>
  </r>
  <r>
    <x v="2152"/>
    <x v="2"/>
    <n v="379663"/>
    <n v="1436.07"/>
    <x v="1612"/>
    <n v="44808"/>
    <x v="2"/>
    <x v="1"/>
    <s v="CUST63486927"/>
    <s v="26-35"/>
    <s v="Female"/>
    <x v="5"/>
  </r>
  <r>
    <x v="2153"/>
    <x v="1"/>
    <n v="296847"/>
    <n v="656.27"/>
    <x v="824"/>
    <n v="46491"/>
    <x v="0"/>
    <x v="0"/>
    <s v="CUST15461765"/>
    <s v="18-25"/>
    <s v="Other"/>
    <x v="7"/>
  </r>
  <r>
    <x v="2154"/>
    <x v="1"/>
    <n v="354435"/>
    <n v="496.26"/>
    <x v="1443"/>
    <n v="48719"/>
    <x v="0"/>
    <x v="0"/>
    <s v="CUST28321995"/>
    <s v="56+"/>
    <s v="Other"/>
    <x v="4"/>
  </r>
  <r>
    <x v="2155"/>
    <x v="3"/>
    <n v="479381"/>
    <n v="599.15"/>
    <x v="1613"/>
    <n v="45484"/>
    <x v="1"/>
    <x v="2"/>
    <s v="CUST86885915"/>
    <s v="26-35"/>
    <s v="Other"/>
    <x v="9"/>
  </r>
  <r>
    <x v="2156"/>
    <x v="0"/>
    <n v="97026"/>
    <n v="1214.02"/>
    <x v="1614"/>
    <n v="44430"/>
    <x v="1"/>
    <x v="0"/>
    <s v="CUST30216438"/>
    <s v="18-25"/>
    <s v="Male"/>
    <x v="9"/>
  </r>
  <r>
    <x v="2157"/>
    <x v="0"/>
    <n v="84750"/>
    <n v="1293.18"/>
    <x v="1014"/>
    <n v="46091"/>
    <x v="1"/>
    <x v="0"/>
    <s v="CUST28357312"/>
    <s v="46-55"/>
    <s v="Other"/>
    <x v="2"/>
  </r>
  <r>
    <x v="2158"/>
    <x v="3"/>
    <n v="180733"/>
    <n v="156.57"/>
    <x v="501"/>
    <n v="45288"/>
    <x v="1"/>
    <x v="2"/>
    <s v="CUST40294984"/>
    <s v="36-45"/>
    <s v="Male"/>
    <x v="3"/>
  </r>
  <r>
    <x v="2159"/>
    <x v="0"/>
    <n v="279239"/>
    <n v="1603.4"/>
    <x v="1615"/>
    <n v="45730"/>
    <x v="1"/>
    <x v="0"/>
    <s v="CUST97084481"/>
    <s v="26-35"/>
    <s v="Female"/>
    <x v="0"/>
  </r>
  <r>
    <x v="2160"/>
    <x v="1"/>
    <n v="372963"/>
    <n v="498.14"/>
    <x v="643"/>
    <n v="44842"/>
    <x v="0"/>
    <x v="2"/>
    <s v="CUST63094148"/>
    <s v="26-35"/>
    <s v="Male"/>
    <x v="0"/>
  </r>
  <r>
    <x v="2161"/>
    <x v="2"/>
    <n v="103391"/>
    <n v="1347.13"/>
    <x v="1616"/>
    <n v="46720"/>
    <x v="2"/>
    <x v="1"/>
    <s v="CUST12528235"/>
    <s v="46-55"/>
    <s v="Female"/>
    <x v="0"/>
  </r>
  <r>
    <x v="2162"/>
    <x v="1"/>
    <n v="343187"/>
    <n v="1603.83"/>
    <x v="712"/>
    <n v="47820"/>
    <x v="1"/>
    <x v="0"/>
    <s v="CUST76170188"/>
    <s v="56+"/>
    <s v="Other"/>
    <x v="4"/>
  </r>
  <r>
    <x v="2163"/>
    <x v="3"/>
    <n v="136370"/>
    <n v="669.61"/>
    <x v="1617"/>
    <n v="43803"/>
    <x v="0"/>
    <x v="1"/>
    <s v="CUST29433392"/>
    <s v="26-35"/>
    <s v="Other"/>
    <x v="5"/>
  </r>
  <r>
    <x v="2164"/>
    <x v="2"/>
    <n v="14467"/>
    <n v="279.99"/>
    <x v="1597"/>
    <n v="47332"/>
    <x v="2"/>
    <x v="2"/>
    <s v="CUST48783124"/>
    <s v="26-35"/>
    <s v="Male"/>
    <x v="2"/>
  </r>
  <r>
    <x v="2165"/>
    <x v="2"/>
    <n v="259344"/>
    <n v="1585.35"/>
    <x v="1618"/>
    <n v="44788"/>
    <x v="2"/>
    <x v="1"/>
    <s v="CUST92735077"/>
    <s v="56+"/>
    <s v="Other"/>
    <x v="5"/>
  </r>
  <r>
    <x v="2166"/>
    <x v="3"/>
    <n v="396457"/>
    <n v="503.26"/>
    <x v="1619"/>
    <n v="44364"/>
    <x v="0"/>
    <x v="0"/>
    <s v="CUST69254691"/>
    <s v="56+"/>
    <s v="Male"/>
    <x v="3"/>
  </r>
  <r>
    <x v="2167"/>
    <x v="0"/>
    <n v="99352"/>
    <n v="1346.68"/>
    <x v="773"/>
    <n v="44571"/>
    <x v="0"/>
    <x v="2"/>
    <s v="CUST24728418"/>
    <s v="46-55"/>
    <s v="Other"/>
    <x v="0"/>
  </r>
  <r>
    <x v="2168"/>
    <x v="2"/>
    <n v="229158"/>
    <n v="764.98"/>
    <x v="1620"/>
    <n v="43456"/>
    <x v="1"/>
    <x v="0"/>
    <s v="CUST39448165"/>
    <s v="56+"/>
    <s v="Female"/>
    <x v="8"/>
  </r>
  <r>
    <x v="2169"/>
    <x v="2"/>
    <n v="286590"/>
    <n v="415.58"/>
    <x v="727"/>
    <n v="46909"/>
    <x v="1"/>
    <x v="0"/>
    <s v="CUST06028852"/>
    <s v="56+"/>
    <s v="Male"/>
    <x v="2"/>
  </r>
  <r>
    <x v="2170"/>
    <x v="2"/>
    <n v="129083"/>
    <n v="650.44000000000005"/>
    <x v="1621"/>
    <n v="44764"/>
    <x v="2"/>
    <x v="1"/>
    <s v="CUST39350909"/>
    <s v="26-35"/>
    <s v="Male"/>
    <x v="3"/>
  </r>
  <r>
    <x v="2171"/>
    <x v="3"/>
    <n v="66720"/>
    <n v="186.66"/>
    <x v="1622"/>
    <n v="45633"/>
    <x v="0"/>
    <x v="1"/>
    <s v="CUST10241954"/>
    <s v="26-35"/>
    <s v="Female"/>
    <x v="8"/>
  </r>
  <r>
    <x v="2172"/>
    <x v="2"/>
    <n v="431996"/>
    <n v="200.55"/>
    <x v="1623"/>
    <n v="45931"/>
    <x v="0"/>
    <x v="0"/>
    <s v="CUST42335952"/>
    <s v="26-35"/>
    <s v="Female"/>
    <x v="7"/>
  </r>
  <r>
    <x v="2173"/>
    <x v="0"/>
    <n v="287306"/>
    <n v="1134.42"/>
    <x v="1624"/>
    <n v="44865"/>
    <x v="1"/>
    <x v="2"/>
    <s v="CUST09164374"/>
    <s v="46-55"/>
    <s v="Male"/>
    <x v="7"/>
  </r>
  <r>
    <x v="2174"/>
    <x v="1"/>
    <n v="133375"/>
    <n v="408.6"/>
    <x v="1511"/>
    <n v="44534"/>
    <x v="1"/>
    <x v="2"/>
    <s v="CUST97905597"/>
    <s v="36-45"/>
    <s v="Other"/>
    <x v="5"/>
  </r>
  <r>
    <x v="2175"/>
    <x v="3"/>
    <n v="179991"/>
    <n v="228.71"/>
    <x v="982"/>
    <n v="46675"/>
    <x v="1"/>
    <x v="0"/>
    <s v="CUST63614687"/>
    <s v="26-35"/>
    <s v="Other"/>
    <x v="8"/>
  </r>
  <r>
    <x v="2176"/>
    <x v="0"/>
    <n v="291887"/>
    <n v="285.57"/>
    <x v="1625"/>
    <n v="44900"/>
    <x v="1"/>
    <x v="2"/>
    <s v="CUST19543662"/>
    <s v="46-55"/>
    <s v="Other"/>
    <x v="9"/>
  </r>
  <r>
    <x v="2177"/>
    <x v="2"/>
    <n v="466048"/>
    <n v="1955.8"/>
    <x v="1384"/>
    <n v="48226"/>
    <x v="1"/>
    <x v="2"/>
    <s v="CUST81587742"/>
    <s v="56+"/>
    <s v="Other"/>
    <x v="2"/>
  </r>
  <r>
    <x v="2178"/>
    <x v="2"/>
    <n v="95331"/>
    <n v="696.14"/>
    <x v="1626"/>
    <n v="46683"/>
    <x v="1"/>
    <x v="0"/>
    <s v="CUST85393599"/>
    <s v="56+"/>
    <s v="Male"/>
    <x v="7"/>
  </r>
  <r>
    <x v="2179"/>
    <x v="3"/>
    <n v="286478"/>
    <n v="684.58"/>
    <x v="185"/>
    <n v="43919"/>
    <x v="2"/>
    <x v="0"/>
    <s v="CUST90005709"/>
    <s v="26-35"/>
    <s v="Female"/>
    <x v="0"/>
  </r>
  <r>
    <x v="2180"/>
    <x v="2"/>
    <n v="185531"/>
    <n v="1000.64"/>
    <x v="130"/>
    <n v="44432"/>
    <x v="0"/>
    <x v="0"/>
    <s v="CUST03356078"/>
    <s v="26-35"/>
    <s v="Other"/>
    <x v="5"/>
  </r>
  <r>
    <x v="2181"/>
    <x v="0"/>
    <n v="125363"/>
    <n v="1694.49"/>
    <x v="1627"/>
    <n v="45596"/>
    <x v="0"/>
    <x v="1"/>
    <s v="CUST81617367"/>
    <s v="46-55"/>
    <s v="Other"/>
    <x v="9"/>
  </r>
  <r>
    <x v="2182"/>
    <x v="3"/>
    <n v="499478"/>
    <n v="1349.55"/>
    <x v="1628"/>
    <n v="43414"/>
    <x v="0"/>
    <x v="2"/>
    <s v="CUST19195679"/>
    <s v="46-55"/>
    <s v="Female"/>
    <x v="5"/>
  </r>
  <r>
    <x v="2183"/>
    <x v="2"/>
    <n v="335570"/>
    <n v="1012.14"/>
    <x v="1629"/>
    <n v="43542"/>
    <x v="0"/>
    <x v="1"/>
    <s v="CUST76033212"/>
    <s v="36-45"/>
    <s v="Male"/>
    <x v="5"/>
  </r>
  <r>
    <x v="2184"/>
    <x v="3"/>
    <n v="466136"/>
    <n v="940.09"/>
    <x v="1630"/>
    <n v="47107"/>
    <x v="0"/>
    <x v="0"/>
    <s v="CUST52535666"/>
    <s v="46-55"/>
    <s v="Other"/>
    <x v="6"/>
  </r>
  <r>
    <x v="2185"/>
    <x v="2"/>
    <n v="389880"/>
    <n v="1694.3"/>
    <x v="784"/>
    <n v="43938"/>
    <x v="2"/>
    <x v="2"/>
    <s v="CUST83175784"/>
    <s v="56+"/>
    <s v="Other"/>
    <x v="8"/>
  </r>
  <r>
    <x v="2186"/>
    <x v="1"/>
    <n v="459090"/>
    <n v="753.01"/>
    <x v="1631"/>
    <n v="43886"/>
    <x v="2"/>
    <x v="1"/>
    <s v="CUST34991629"/>
    <s v="56+"/>
    <s v="Other"/>
    <x v="9"/>
  </r>
  <r>
    <x v="2187"/>
    <x v="3"/>
    <n v="192140"/>
    <n v="1744.94"/>
    <x v="884"/>
    <n v="47545"/>
    <x v="2"/>
    <x v="2"/>
    <s v="CUST11219048"/>
    <s v="56+"/>
    <s v="Female"/>
    <x v="6"/>
  </r>
  <r>
    <x v="2188"/>
    <x v="1"/>
    <n v="321693"/>
    <n v="1332.15"/>
    <x v="1632"/>
    <n v="48231"/>
    <x v="2"/>
    <x v="1"/>
    <s v="CUST01068208"/>
    <s v="18-25"/>
    <s v="Male"/>
    <x v="4"/>
  </r>
  <r>
    <x v="2189"/>
    <x v="2"/>
    <n v="53588"/>
    <n v="1278.6300000000001"/>
    <x v="1015"/>
    <n v="45984"/>
    <x v="2"/>
    <x v="1"/>
    <s v="CUST20106314"/>
    <s v="18-25"/>
    <s v="Male"/>
    <x v="9"/>
  </r>
  <r>
    <x v="2190"/>
    <x v="2"/>
    <n v="285208"/>
    <n v="652.37"/>
    <x v="1633"/>
    <n v="45080"/>
    <x v="1"/>
    <x v="2"/>
    <s v="CUST62813092"/>
    <s v="18-25"/>
    <s v="Female"/>
    <x v="1"/>
  </r>
  <r>
    <x v="2191"/>
    <x v="0"/>
    <n v="487483"/>
    <n v="143.46"/>
    <x v="1634"/>
    <n v="43889"/>
    <x v="2"/>
    <x v="1"/>
    <s v="CUST79054400"/>
    <s v="56+"/>
    <s v="Female"/>
    <x v="9"/>
  </r>
  <r>
    <x v="2192"/>
    <x v="0"/>
    <n v="466128"/>
    <n v="989.71"/>
    <x v="1185"/>
    <n v="46952"/>
    <x v="0"/>
    <x v="2"/>
    <s v="CUST72186583"/>
    <s v="26-35"/>
    <s v="Male"/>
    <x v="1"/>
  </r>
  <r>
    <x v="2193"/>
    <x v="2"/>
    <n v="176269"/>
    <n v="1596.86"/>
    <x v="454"/>
    <n v="44415"/>
    <x v="1"/>
    <x v="1"/>
    <s v="CUST31889067"/>
    <s v="26-35"/>
    <s v="Female"/>
    <x v="8"/>
  </r>
  <r>
    <x v="2194"/>
    <x v="2"/>
    <n v="278038"/>
    <n v="856.56"/>
    <x v="962"/>
    <n v="45010"/>
    <x v="1"/>
    <x v="1"/>
    <s v="CUST92538561"/>
    <s v="26-35"/>
    <s v="Male"/>
    <x v="1"/>
  </r>
  <r>
    <x v="2195"/>
    <x v="2"/>
    <n v="94677"/>
    <n v="523.17999999999995"/>
    <x v="464"/>
    <n v="45678"/>
    <x v="0"/>
    <x v="1"/>
    <s v="CUST09366032"/>
    <s v="46-55"/>
    <s v="Female"/>
    <x v="8"/>
  </r>
  <r>
    <x v="2196"/>
    <x v="0"/>
    <n v="212403"/>
    <n v="472.94"/>
    <x v="1635"/>
    <n v="48963"/>
    <x v="1"/>
    <x v="0"/>
    <s v="CUST89780589"/>
    <s v="56+"/>
    <s v="Other"/>
    <x v="4"/>
  </r>
  <r>
    <x v="2197"/>
    <x v="2"/>
    <n v="49147"/>
    <n v="143.43"/>
    <x v="1636"/>
    <n v="46476"/>
    <x v="1"/>
    <x v="2"/>
    <s v="CUST57771662"/>
    <s v="56+"/>
    <s v="Female"/>
    <x v="6"/>
  </r>
  <r>
    <x v="2198"/>
    <x v="0"/>
    <n v="220343"/>
    <n v="675.4"/>
    <x v="1637"/>
    <n v="46257"/>
    <x v="2"/>
    <x v="2"/>
    <s v="CUST10019824"/>
    <s v="56+"/>
    <s v="Female"/>
    <x v="8"/>
  </r>
  <r>
    <x v="2199"/>
    <x v="2"/>
    <n v="165573"/>
    <n v="1205.71"/>
    <x v="141"/>
    <n v="43951"/>
    <x v="2"/>
    <x v="2"/>
    <s v="CUST47009499"/>
    <s v="36-45"/>
    <s v="Other"/>
    <x v="9"/>
  </r>
  <r>
    <x v="2200"/>
    <x v="0"/>
    <n v="196084"/>
    <n v="977.07"/>
    <x v="1445"/>
    <n v="45102"/>
    <x v="1"/>
    <x v="0"/>
    <s v="CUST27052495"/>
    <s v="36-45"/>
    <s v="Male"/>
    <x v="5"/>
  </r>
  <r>
    <x v="2201"/>
    <x v="1"/>
    <n v="397672"/>
    <n v="833.63"/>
    <x v="541"/>
    <n v="43054"/>
    <x v="1"/>
    <x v="1"/>
    <s v="CUST87889630"/>
    <s v="26-35"/>
    <s v="Female"/>
    <x v="5"/>
  </r>
  <r>
    <x v="2202"/>
    <x v="0"/>
    <n v="20958"/>
    <n v="1455.51"/>
    <x v="1638"/>
    <n v="43559"/>
    <x v="1"/>
    <x v="2"/>
    <s v="CUST12971844"/>
    <s v="56+"/>
    <s v="Female"/>
    <x v="9"/>
  </r>
  <r>
    <x v="2203"/>
    <x v="2"/>
    <n v="299309"/>
    <n v="855.37"/>
    <x v="441"/>
    <n v="45309"/>
    <x v="0"/>
    <x v="0"/>
    <s v="CUST64632914"/>
    <s v="56+"/>
    <s v="Other"/>
    <x v="3"/>
  </r>
  <r>
    <x v="2204"/>
    <x v="2"/>
    <n v="142072"/>
    <n v="1657.48"/>
    <x v="230"/>
    <n v="47298"/>
    <x v="2"/>
    <x v="2"/>
    <s v="CUST99661721"/>
    <s v="46-55"/>
    <s v="Male"/>
    <x v="1"/>
  </r>
  <r>
    <x v="2205"/>
    <x v="2"/>
    <n v="448605"/>
    <n v="604.70000000000005"/>
    <x v="253"/>
    <n v="46450"/>
    <x v="0"/>
    <x v="2"/>
    <s v="CUST24576061"/>
    <s v="56+"/>
    <s v="Other"/>
    <x v="2"/>
  </r>
  <r>
    <x v="2206"/>
    <x v="0"/>
    <n v="195328"/>
    <n v="1743.38"/>
    <x v="1432"/>
    <n v="48457"/>
    <x v="2"/>
    <x v="1"/>
    <s v="CUST71233635"/>
    <s v="36-45"/>
    <s v="Female"/>
    <x v="4"/>
  </r>
  <r>
    <x v="2207"/>
    <x v="2"/>
    <n v="317589"/>
    <n v="1874.34"/>
    <x v="1639"/>
    <n v="46412"/>
    <x v="1"/>
    <x v="2"/>
    <s v="CUST48124327"/>
    <s v="56+"/>
    <s v="Other"/>
    <x v="1"/>
  </r>
  <r>
    <x v="2208"/>
    <x v="3"/>
    <n v="294143"/>
    <n v="1824.81"/>
    <x v="1282"/>
    <n v="48699"/>
    <x v="2"/>
    <x v="0"/>
    <s v="CUST50443721"/>
    <s v="56+"/>
    <s v="Male"/>
    <x v="4"/>
  </r>
  <r>
    <x v="2209"/>
    <x v="2"/>
    <n v="357357"/>
    <n v="1501.7"/>
    <x v="1640"/>
    <n v="46577"/>
    <x v="2"/>
    <x v="2"/>
    <s v="CUST26810490"/>
    <s v="56+"/>
    <s v="Male"/>
    <x v="1"/>
  </r>
  <r>
    <x v="2210"/>
    <x v="2"/>
    <n v="376234"/>
    <n v="702.76"/>
    <x v="1641"/>
    <n v="45185"/>
    <x v="1"/>
    <x v="2"/>
    <s v="CUST34598462"/>
    <s v="56+"/>
    <s v="Female"/>
    <x v="3"/>
  </r>
  <r>
    <x v="2211"/>
    <x v="3"/>
    <n v="225307"/>
    <n v="919.4"/>
    <x v="774"/>
    <n v="45929"/>
    <x v="1"/>
    <x v="2"/>
    <s v="CUST79166932"/>
    <s v="26-35"/>
    <s v="Other"/>
    <x v="9"/>
  </r>
  <r>
    <x v="2212"/>
    <x v="2"/>
    <n v="385117"/>
    <n v="1376.48"/>
    <x v="12"/>
    <n v="46456"/>
    <x v="2"/>
    <x v="1"/>
    <s v="CUST47234307"/>
    <s v="56+"/>
    <s v="Male"/>
    <x v="3"/>
  </r>
  <r>
    <x v="2213"/>
    <x v="1"/>
    <n v="370307"/>
    <n v="121.31"/>
    <x v="1642"/>
    <n v="44077"/>
    <x v="1"/>
    <x v="0"/>
    <s v="CUST05573540"/>
    <s v="18-25"/>
    <s v="Female"/>
    <x v="9"/>
  </r>
  <r>
    <x v="2214"/>
    <x v="0"/>
    <n v="357974"/>
    <n v="715.96"/>
    <x v="1643"/>
    <n v="43030"/>
    <x v="1"/>
    <x v="1"/>
    <s v="CUST36148354"/>
    <s v="46-55"/>
    <s v="Other"/>
    <x v="5"/>
  </r>
  <r>
    <x v="2215"/>
    <x v="3"/>
    <n v="53236"/>
    <n v="384.55"/>
    <x v="1347"/>
    <n v="45940"/>
    <x v="1"/>
    <x v="0"/>
    <s v="CUST83570718"/>
    <s v="36-45"/>
    <s v="Other"/>
    <x v="0"/>
  </r>
  <r>
    <x v="2216"/>
    <x v="2"/>
    <n v="20996"/>
    <n v="838.61"/>
    <x v="336"/>
    <n v="44425"/>
    <x v="0"/>
    <x v="1"/>
    <s v="CUST75905194"/>
    <s v="56+"/>
    <s v="Other"/>
    <x v="8"/>
  </r>
  <r>
    <x v="2217"/>
    <x v="3"/>
    <n v="238704"/>
    <n v="1207.95"/>
    <x v="77"/>
    <n v="45653"/>
    <x v="0"/>
    <x v="2"/>
    <s v="CUST89973347"/>
    <s v="46-55"/>
    <s v="Male"/>
    <x v="8"/>
  </r>
  <r>
    <x v="2218"/>
    <x v="3"/>
    <n v="358171"/>
    <n v="329.78"/>
    <x v="1644"/>
    <n v="46011"/>
    <x v="2"/>
    <x v="2"/>
    <s v="CUST84381012"/>
    <s v="56+"/>
    <s v="Other"/>
    <x v="0"/>
  </r>
  <r>
    <x v="2219"/>
    <x v="0"/>
    <n v="330069"/>
    <n v="240.17"/>
    <x v="1645"/>
    <n v="44421"/>
    <x v="2"/>
    <x v="0"/>
    <s v="CUST96657435"/>
    <s v="36-45"/>
    <s v="Male"/>
    <x v="3"/>
  </r>
  <r>
    <x v="2220"/>
    <x v="3"/>
    <n v="399630"/>
    <n v="1032.0899999999999"/>
    <x v="1646"/>
    <n v="48631"/>
    <x v="1"/>
    <x v="2"/>
    <s v="CUST90005709"/>
    <s v="26-35"/>
    <s v="Female"/>
    <x v="6"/>
  </r>
  <r>
    <x v="2221"/>
    <x v="3"/>
    <n v="213458"/>
    <n v="1967.6"/>
    <x v="384"/>
    <n v="44986"/>
    <x v="1"/>
    <x v="2"/>
    <s v="CUST66721944"/>
    <s v="36-45"/>
    <s v="Male"/>
    <x v="7"/>
  </r>
  <r>
    <x v="2222"/>
    <x v="0"/>
    <n v="265687"/>
    <n v="1373.45"/>
    <x v="808"/>
    <n v="43600"/>
    <x v="0"/>
    <x v="1"/>
    <s v="CUST20299805"/>
    <s v="36-45"/>
    <s v="Other"/>
    <x v="9"/>
  </r>
  <r>
    <x v="2223"/>
    <x v="0"/>
    <n v="107826"/>
    <n v="1857.44"/>
    <x v="868"/>
    <n v="46553"/>
    <x v="1"/>
    <x v="0"/>
    <s v="CUST24275546"/>
    <s v="36-45"/>
    <s v="Male"/>
    <x v="0"/>
  </r>
  <r>
    <x v="2224"/>
    <x v="2"/>
    <n v="426971"/>
    <n v="313.94"/>
    <x v="1647"/>
    <n v="45520"/>
    <x v="0"/>
    <x v="0"/>
    <s v="CUST89681403"/>
    <s v="36-45"/>
    <s v="Female"/>
    <x v="7"/>
  </r>
  <r>
    <x v="2225"/>
    <x v="2"/>
    <n v="443568"/>
    <n v="229.72"/>
    <x v="932"/>
    <n v="46910"/>
    <x v="0"/>
    <x v="2"/>
    <s v="CUST79020693"/>
    <s v="56+"/>
    <s v="Female"/>
    <x v="7"/>
  </r>
  <r>
    <x v="2226"/>
    <x v="1"/>
    <n v="255038"/>
    <n v="1730.64"/>
    <x v="1648"/>
    <n v="47046"/>
    <x v="0"/>
    <x v="2"/>
    <s v="CUST43341884"/>
    <s v="56+"/>
    <s v="Female"/>
    <x v="7"/>
  </r>
  <r>
    <x v="2227"/>
    <x v="2"/>
    <n v="378624"/>
    <n v="1656.94"/>
    <x v="1649"/>
    <n v="46557"/>
    <x v="2"/>
    <x v="1"/>
    <s v="CUST15467548"/>
    <s v="56+"/>
    <s v="Other"/>
    <x v="3"/>
  </r>
  <r>
    <x v="2228"/>
    <x v="2"/>
    <n v="455862"/>
    <n v="1562.25"/>
    <x v="1299"/>
    <n v="45281"/>
    <x v="2"/>
    <x v="1"/>
    <s v="CUST82752040"/>
    <s v="36-45"/>
    <s v="Male"/>
    <x v="7"/>
  </r>
  <r>
    <x v="2229"/>
    <x v="2"/>
    <n v="259092"/>
    <n v="1657.3"/>
    <x v="551"/>
    <n v="46010"/>
    <x v="2"/>
    <x v="1"/>
    <s v="CUST61305885"/>
    <s v="46-55"/>
    <s v="Male"/>
    <x v="7"/>
  </r>
  <r>
    <x v="2230"/>
    <x v="2"/>
    <n v="125268"/>
    <n v="1871.34"/>
    <x v="1650"/>
    <n v="43072"/>
    <x v="0"/>
    <x v="0"/>
    <s v="CUST45437995"/>
    <s v="56+"/>
    <s v="Male"/>
    <x v="5"/>
  </r>
  <r>
    <x v="2231"/>
    <x v="2"/>
    <n v="496496"/>
    <n v="954.23"/>
    <x v="1651"/>
    <n v="45748"/>
    <x v="0"/>
    <x v="1"/>
    <s v="CUST93468923"/>
    <s v="26-35"/>
    <s v="Female"/>
    <x v="9"/>
  </r>
  <r>
    <x v="2232"/>
    <x v="1"/>
    <n v="39521"/>
    <n v="817.68"/>
    <x v="1652"/>
    <n v="44045"/>
    <x v="1"/>
    <x v="0"/>
    <s v="CUST13113384"/>
    <s v="26-35"/>
    <s v="Male"/>
    <x v="9"/>
  </r>
  <r>
    <x v="2233"/>
    <x v="1"/>
    <n v="471668"/>
    <n v="934.56"/>
    <x v="386"/>
    <n v="44742"/>
    <x v="2"/>
    <x v="2"/>
    <s v="CUST43002716"/>
    <s v="46-55"/>
    <s v="Male"/>
    <x v="7"/>
  </r>
  <r>
    <x v="2234"/>
    <x v="3"/>
    <n v="42662"/>
    <n v="1966.82"/>
    <x v="1653"/>
    <n v="44115"/>
    <x v="1"/>
    <x v="1"/>
    <s v="CUST02532377"/>
    <s v="26-35"/>
    <s v="Female"/>
    <x v="9"/>
  </r>
  <r>
    <x v="2235"/>
    <x v="3"/>
    <n v="220844"/>
    <n v="1369.9"/>
    <x v="1654"/>
    <n v="47349"/>
    <x v="2"/>
    <x v="1"/>
    <s v="CUST96159281"/>
    <s v="56+"/>
    <s v="Female"/>
    <x v="2"/>
  </r>
  <r>
    <x v="2236"/>
    <x v="2"/>
    <n v="321306"/>
    <n v="1833.44"/>
    <x v="1655"/>
    <n v="44455"/>
    <x v="2"/>
    <x v="2"/>
    <s v="CUST30421939"/>
    <s v="56+"/>
    <s v="Other"/>
    <x v="8"/>
  </r>
  <r>
    <x v="2237"/>
    <x v="0"/>
    <n v="137160"/>
    <n v="1134.71"/>
    <x v="1067"/>
    <n v="44232"/>
    <x v="1"/>
    <x v="0"/>
    <s v="CUST37160593"/>
    <s v="18-25"/>
    <s v="Female"/>
    <x v="5"/>
  </r>
  <r>
    <x v="2238"/>
    <x v="3"/>
    <n v="469534"/>
    <n v="1020.18"/>
    <x v="1656"/>
    <n v="45901"/>
    <x v="2"/>
    <x v="2"/>
    <s v="CUST93732507"/>
    <s v="56+"/>
    <s v="Other"/>
    <x v="2"/>
  </r>
  <r>
    <x v="2239"/>
    <x v="1"/>
    <n v="75863"/>
    <n v="1924.65"/>
    <x v="1657"/>
    <n v="46722"/>
    <x v="2"/>
    <x v="0"/>
    <s v="CUST73260643"/>
    <s v="36-45"/>
    <s v="Female"/>
    <x v="8"/>
  </r>
  <r>
    <x v="2240"/>
    <x v="2"/>
    <n v="171744"/>
    <n v="1244.78"/>
    <x v="1658"/>
    <n v="47658"/>
    <x v="1"/>
    <x v="1"/>
    <s v="CUST61113978"/>
    <s v="56+"/>
    <s v="Male"/>
    <x v="6"/>
  </r>
  <r>
    <x v="2241"/>
    <x v="2"/>
    <n v="74729"/>
    <n v="360.86"/>
    <x v="1659"/>
    <n v="45569"/>
    <x v="2"/>
    <x v="0"/>
    <s v="CUST79054400"/>
    <s v="56+"/>
    <s v="Female"/>
    <x v="6"/>
  </r>
  <r>
    <x v="2242"/>
    <x v="1"/>
    <n v="242088"/>
    <n v="906.26"/>
    <x v="1660"/>
    <n v="43659"/>
    <x v="2"/>
    <x v="1"/>
    <s v="CUST57892719"/>
    <s v="26-35"/>
    <s v="Female"/>
    <x v="0"/>
  </r>
  <r>
    <x v="2243"/>
    <x v="3"/>
    <n v="361247"/>
    <n v="922.86"/>
    <x v="911"/>
    <n v="45229"/>
    <x v="2"/>
    <x v="1"/>
    <s v="CUST35077184"/>
    <s v="18-25"/>
    <s v="Male"/>
    <x v="1"/>
  </r>
  <r>
    <x v="2244"/>
    <x v="3"/>
    <n v="471793"/>
    <n v="1457.97"/>
    <x v="742"/>
    <n v="44440"/>
    <x v="2"/>
    <x v="2"/>
    <s v="CUST01418738"/>
    <s v="36-45"/>
    <s v="Male"/>
    <x v="5"/>
  </r>
  <r>
    <x v="2245"/>
    <x v="1"/>
    <n v="294477"/>
    <n v="138.57"/>
    <x v="1661"/>
    <n v="47579"/>
    <x v="2"/>
    <x v="1"/>
    <s v="CUST92151594"/>
    <s v="56+"/>
    <s v="Male"/>
    <x v="4"/>
  </r>
  <r>
    <x v="2246"/>
    <x v="3"/>
    <n v="202525"/>
    <n v="199.21"/>
    <x v="285"/>
    <n v="46769"/>
    <x v="1"/>
    <x v="0"/>
    <s v="CUST58361697"/>
    <s v="26-35"/>
    <s v="Female"/>
    <x v="1"/>
  </r>
  <r>
    <x v="2247"/>
    <x v="2"/>
    <n v="39886"/>
    <n v="1881.72"/>
    <x v="1501"/>
    <n v="48748"/>
    <x v="0"/>
    <x v="0"/>
    <s v="CUST18270230"/>
    <s v="46-55"/>
    <s v="Female"/>
    <x v="4"/>
  </r>
  <r>
    <x v="2248"/>
    <x v="3"/>
    <n v="193015"/>
    <n v="1680.96"/>
    <x v="1662"/>
    <n v="46345"/>
    <x v="1"/>
    <x v="1"/>
    <s v="CUST42176644"/>
    <s v="46-55"/>
    <s v="Other"/>
    <x v="0"/>
  </r>
  <r>
    <x v="2249"/>
    <x v="2"/>
    <n v="417789"/>
    <n v="1834.99"/>
    <x v="1663"/>
    <n v="45183"/>
    <x v="0"/>
    <x v="0"/>
    <s v="CUST65374269"/>
    <s v="56+"/>
    <s v="Other"/>
    <x v="2"/>
  </r>
  <r>
    <x v="2250"/>
    <x v="3"/>
    <n v="179155"/>
    <n v="1005.72"/>
    <x v="1664"/>
    <n v="44642"/>
    <x v="2"/>
    <x v="2"/>
    <s v="CUST68517617"/>
    <s v="26-35"/>
    <s v="Male"/>
    <x v="7"/>
  </r>
  <r>
    <x v="2251"/>
    <x v="2"/>
    <n v="151665"/>
    <n v="658.3"/>
    <x v="1665"/>
    <n v="45131"/>
    <x v="0"/>
    <x v="1"/>
    <s v="CUST47383876"/>
    <s v="36-45"/>
    <s v="Male"/>
    <x v="5"/>
  </r>
  <r>
    <x v="2252"/>
    <x v="2"/>
    <n v="237165"/>
    <n v="170.33"/>
    <x v="1638"/>
    <n v="44894"/>
    <x v="2"/>
    <x v="1"/>
    <s v="CUST29707490"/>
    <s v="26-35"/>
    <s v="Male"/>
    <x v="9"/>
  </r>
  <r>
    <x v="2253"/>
    <x v="3"/>
    <n v="434539"/>
    <n v="1593.68"/>
    <x v="1666"/>
    <n v="44837"/>
    <x v="2"/>
    <x v="0"/>
    <s v="CUST41888458"/>
    <s v="36-45"/>
    <s v="Male"/>
    <x v="9"/>
  </r>
  <r>
    <x v="2254"/>
    <x v="2"/>
    <n v="487247"/>
    <n v="1628.98"/>
    <x v="196"/>
    <n v="47086"/>
    <x v="1"/>
    <x v="0"/>
    <s v="CUST30299611"/>
    <s v="26-35"/>
    <s v="Male"/>
    <x v="6"/>
  </r>
  <r>
    <x v="2255"/>
    <x v="3"/>
    <n v="390909"/>
    <n v="1058.94"/>
    <x v="1667"/>
    <n v="45497"/>
    <x v="2"/>
    <x v="1"/>
    <s v="CUST18271621"/>
    <s v="56+"/>
    <s v="Other"/>
    <x v="9"/>
  </r>
  <r>
    <x v="2256"/>
    <x v="1"/>
    <n v="208210"/>
    <n v="1625.44"/>
    <x v="1668"/>
    <n v="45155"/>
    <x v="1"/>
    <x v="2"/>
    <s v="CUST44151713"/>
    <s v="56+"/>
    <s v="Female"/>
    <x v="7"/>
  </r>
  <r>
    <x v="2257"/>
    <x v="3"/>
    <n v="275865"/>
    <n v="1335.12"/>
    <x v="1197"/>
    <n v="42893"/>
    <x v="2"/>
    <x v="1"/>
    <s v="CUST83518933"/>
    <s v="56+"/>
    <s v="Male"/>
    <x v="5"/>
  </r>
  <r>
    <x v="2258"/>
    <x v="0"/>
    <n v="363005"/>
    <n v="1763.02"/>
    <x v="1669"/>
    <n v="46263"/>
    <x v="0"/>
    <x v="1"/>
    <s v="CUST95823518"/>
    <s v="56+"/>
    <s v="Male"/>
    <x v="8"/>
  </r>
  <r>
    <x v="2259"/>
    <x v="1"/>
    <n v="469512"/>
    <n v="1829.76"/>
    <x v="350"/>
    <n v="46341"/>
    <x v="2"/>
    <x v="1"/>
    <s v="CUST58068006"/>
    <s v="46-55"/>
    <s v="Other"/>
    <x v="8"/>
  </r>
  <r>
    <x v="2260"/>
    <x v="3"/>
    <n v="405164"/>
    <n v="1787.44"/>
    <x v="1482"/>
    <n v="47278"/>
    <x v="0"/>
    <x v="1"/>
    <s v="CUST46002301"/>
    <s v="56+"/>
    <s v="Male"/>
    <x v="3"/>
  </r>
  <r>
    <x v="2261"/>
    <x v="2"/>
    <n v="381301"/>
    <n v="469.63"/>
    <x v="1670"/>
    <n v="47241"/>
    <x v="1"/>
    <x v="1"/>
    <s v="CUST19068526"/>
    <s v="56+"/>
    <s v="Female"/>
    <x v="1"/>
  </r>
  <r>
    <x v="2262"/>
    <x v="2"/>
    <n v="202280"/>
    <n v="267.42"/>
    <x v="1671"/>
    <n v="44952"/>
    <x v="2"/>
    <x v="1"/>
    <s v="CUST95146633"/>
    <s v="56+"/>
    <s v="Female"/>
    <x v="8"/>
  </r>
  <r>
    <x v="2263"/>
    <x v="0"/>
    <n v="13910"/>
    <n v="1897.2"/>
    <x v="1672"/>
    <n v="45197"/>
    <x v="0"/>
    <x v="0"/>
    <s v="CUST68580787"/>
    <s v="36-45"/>
    <s v="Male"/>
    <x v="0"/>
  </r>
  <r>
    <x v="2264"/>
    <x v="2"/>
    <n v="367360"/>
    <n v="1359.41"/>
    <x v="1673"/>
    <n v="45257"/>
    <x v="1"/>
    <x v="0"/>
    <s v="CUST84381709"/>
    <s v="36-45"/>
    <s v="Male"/>
    <x v="7"/>
  </r>
  <r>
    <x v="2265"/>
    <x v="2"/>
    <n v="230115"/>
    <n v="1626.83"/>
    <x v="63"/>
    <n v="46024"/>
    <x v="0"/>
    <x v="0"/>
    <s v="CUST77008175"/>
    <s v="56+"/>
    <s v="Male"/>
    <x v="0"/>
  </r>
  <r>
    <x v="2266"/>
    <x v="3"/>
    <n v="42718"/>
    <n v="1221.6500000000001"/>
    <x v="1671"/>
    <n v="45423"/>
    <x v="0"/>
    <x v="0"/>
    <s v="CUST37708358"/>
    <s v="56+"/>
    <s v="Female"/>
    <x v="8"/>
  </r>
  <r>
    <x v="2267"/>
    <x v="2"/>
    <n v="130596"/>
    <n v="897.36"/>
    <x v="364"/>
    <n v="46237"/>
    <x v="2"/>
    <x v="2"/>
    <s v="CUST19175258"/>
    <s v="26-35"/>
    <s v="Other"/>
    <x v="8"/>
  </r>
  <r>
    <x v="2268"/>
    <x v="0"/>
    <n v="370080"/>
    <n v="1845.43"/>
    <x v="1674"/>
    <n v="45547"/>
    <x v="0"/>
    <x v="0"/>
    <s v="CUST82780241"/>
    <s v="56+"/>
    <s v="Female"/>
    <x v="0"/>
  </r>
  <r>
    <x v="2269"/>
    <x v="2"/>
    <n v="451179"/>
    <n v="1022.25"/>
    <x v="1675"/>
    <n v="46247"/>
    <x v="2"/>
    <x v="1"/>
    <s v="CUST06732104"/>
    <s v="56+"/>
    <s v="Male"/>
    <x v="3"/>
  </r>
  <r>
    <x v="2270"/>
    <x v="0"/>
    <n v="374787"/>
    <n v="1025.33"/>
    <x v="224"/>
    <n v="46954"/>
    <x v="1"/>
    <x v="1"/>
    <s v="CUST02223205"/>
    <s v="56+"/>
    <s v="Other"/>
    <x v="4"/>
  </r>
  <r>
    <x v="2271"/>
    <x v="3"/>
    <n v="444717"/>
    <n v="860.92"/>
    <x v="1676"/>
    <n v="44914"/>
    <x v="2"/>
    <x v="0"/>
    <s v="CUST76704494"/>
    <s v="56+"/>
    <s v="Other"/>
    <x v="8"/>
  </r>
  <r>
    <x v="2272"/>
    <x v="2"/>
    <n v="158093"/>
    <n v="1603.48"/>
    <x v="1419"/>
    <n v="44089"/>
    <x v="0"/>
    <x v="0"/>
    <s v="CUST58470031"/>
    <s v="56+"/>
    <s v="Female"/>
    <x v="0"/>
  </r>
  <r>
    <x v="2273"/>
    <x v="2"/>
    <n v="416509"/>
    <n v="1236.18"/>
    <x v="335"/>
    <n v="42763"/>
    <x v="1"/>
    <x v="0"/>
    <s v="CUST01418216"/>
    <s v="56+"/>
    <s v="Other"/>
    <x v="5"/>
  </r>
  <r>
    <x v="2274"/>
    <x v="3"/>
    <n v="276704"/>
    <n v="1407.15"/>
    <x v="1677"/>
    <n v="46223"/>
    <x v="1"/>
    <x v="1"/>
    <s v="CUST11301044"/>
    <s v="36-45"/>
    <s v="Other"/>
    <x v="8"/>
  </r>
  <r>
    <x v="2275"/>
    <x v="0"/>
    <n v="210257"/>
    <n v="1690.94"/>
    <x v="614"/>
    <n v="46183"/>
    <x v="1"/>
    <x v="1"/>
    <s v="CUST08584647"/>
    <s v="46-55"/>
    <s v="Other"/>
    <x v="3"/>
  </r>
  <r>
    <x v="2276"/>
    <x v="3"/>
    <n v="462307"/>
    <n v="1989.92"/>
    <x v="1678"/>
    <n v="46653"/>
    <x v="0"/>
    <x v="2"/>
    <s v="CUST65374269"/>
    <s v="56+"/>
    <s v="Other"/>
    <x v="1"/>
  </r>
  <r>
    <x v="2277"/>
    <x v="0"/>
    <n v="294935"/>
    <n v="961.46"/>
    <x v="51"/>
    <n v="44735"/>
    <x v="1"/>
    <x v="2"/>
    <s v="CUST09069838"/>
    <s v="56+"/>
    <s v="Female"/>
    <x v="5"/>
  </r>
  <r>
    <x v="2278"/>
    <x v="2"/>
    <n v="490853"/>
    <n v="1431.44"/>
    <x v="553"/>
    <n v="48736"/>
    <x v="0"/>
    <x v="0"/>
    <s v="CUST97269015"/>
    <s v="26-35"/>
    <s v="Male"/>
    <x v="4"/>
  </r>
  <r>
    <x v="2279"/>
    <x v="0"/>
    <n v="11770"/>
    <n v="426.65"/>
    <x v="1679"/>
    <n v="45578"/>
    <x v="2"/>
    <x v="0"/>
    <s v="CUST79764095"/>
    <s v="26-35"/>
    <s v="Male"/>
    <x v="7"/>
  </r>
  <r>
    <x v="2280"/>
    <x v="1"/>
    <n v="18454"/>
    <n v="1135.71"/>
    <x v="149"/>
    <n v="45908"/>
    <x v="2"/>
    <x v="0"/>
    <s v="CUST47441942"/>
    <s v="56+"/>
    <s v="Other"/>
    <x v="1"/>
  </r>
  <r>
    <x v="2281"/>
    <x v="2"/>
    <n v="191187"/>
    <n v="419.38"/>
    <x v="998"/>
    <n v="45234"/>
    <x v="2"/>
    <x v="0"/>
    <s v="CUST03093185"/>
    <s v="56+"/>
    <s v="Other"/>
    <x v="7"/>
  </r>
  <r>
    <x v="2282"/>
    <x v="1"/>
    <n v="469201"/>
    <n v="306.36"/>
    <x v="1680"/>
    <n v="44336"/>
    <x v="2"/>
    <x v="2"/>
    <s v="CUST47634037"/>
    <s v="56+"/>
    <s v="Female"/>
    <x v="8"/>
  </r>
  <r>
    <x v="2283"/>
    <x v="2"/>
    <n v="16587"/>
    <n v="1723.36"/>
    <x v="1681"/>
    <n v="45332"/>
    <x v="2"/>
    <x v="1"/>
    <s v="CUST33110491"/>
    <s v="46-55"/>
    <s v="Other"/>
    <x v="1"/>
  </r>
  <r>
    <x v="2284"/>
    <x v="2"/>
    <n v="353291"/>
    <n v="882.52"/>
    <x v="1682"/>
    <n v="45757"/>
    <x v="2"/>
    <x v="2"/>
    <s v="CUST79172554"/>
    <s v="46-55"/>
    <s v="Other"/>
    <x v="3"/>
  </r>
  <r>
    <x v="2285"/>
    <x v="1"/>
    <n v="99803"/>
    <n v="313.31"/>
    <x v="1683"/>
    <n v="45240"/>
    <x v="2"/>
    <x v="2"/>
    <s v="CUST57313567"/>
    <s v="56+"/>
    <s v="Male"/>
    <x v="8"/>
  </r>
  <r>
    <x v="2286"/>
    <x v="0"/>
    <n v="287454"/>
    <n v="259.04000000000002"/>
    <x v="141"/>
    <n v="43288"/>
    <x v="1"/>
    <x v="1"/>
    <s v="CUST32000469"/>
    <s v="56+"/>
    <s v="Female"/>
    <x v="9"/>
  </r>
  <r>
    <x v="2287"/>
    <x v="3"/>
    <n v="469409"/>
    <n v="803.4"/>
    <x v="1684"/>
    <n v="47502"/>
    <x v="1"/>
    <x v="0"/>
    <s v="CUST49837558"/>
    <s v="46-55"/>
    <s v="Female"/>
    <x v="2"/>
  </r>
  <r>
    <x v="2288"/>
    <x v="3"/>
    <n v="345623"/>
    <n v="455.02"/>
    <x v="1685"/>
    <n v="47117"/>
    <x v="2"/>
    <x v="2"/>
    <s v="CUST34592732"/>
    <s v="26-35"/>
    <s v="Male"/>
    <x v="1"/>
  </r>
  <r>
    <x v="2289"/>
    <x v="1"/>
    <n v="334789"/>
    <n v="597.64"/>
    <x v="548"/>
    <n v="45647"/>
    <x v="2"/>
    <x v="2"/>
    <s v="CUST69853377"/>
    <s v="56+"/>
    <s v="Male"/>
    <x v="0"/>
  </r>
  <r>
    <x v="2290"/>
    <x v="2"/>
    <n v="172187"/>
    <n v="1144.0999999999999"/>
    <x v="86"/>
    <n v="48175"/>
    <x v="1"/>
    <x v="2"/>
    <s v="CUST40770489"/>
    <s v="56+"/>
    <s v="Female"/>
    <x v="2"/>
  </r>
  <r>
    <x v="2291"/>
    <x v="1"/>
    <n v="183681"/>
    <n v="1767.54"/>
    <x v="1155"/>
    <n v="47025"/>
    <x v="1"/>
    <x v="1"/>
    <s v="CUST31775664"/>
    <s v="56+"/>
    <s v="Male"/>
    <x v="6"/>
  </r>
  <r>
    <x v="2292"/>
    <x v="0"/>
    <n v="484270"/>
    <n v="585.30999999999995"/>
    <x v="1686"/>
    <n v="46115"/>
    <x v="1"/>
    <x v="2"/>
    <s v="CUST27052495"/>
    <s v="36-45"/>
    <s v="Male"/>
    <x v="1"/>
  </r>
  <r>
    <x v="2293"/>
    <x v="1"/>
    <n v="207120"/>
    <n v="249"/>
    <x v="1687"/>
    <n v="48596"/>
    <x v="0"/>
    <x v="1"/>
    <s v="CUST36309231"/>
    <s v="46-55"/>
    <s v="Other"/>
    <x v="4"/>
  </r>
  <r>
    <x v="2294"/>
    <x v="3"/>
    <n v="435059"/>
    <n v="1756.02"/>
    <x v="1619"/>
    <n v="46449"/>
    <x v="1"/>
    <x v="1"/>
    <s v="CUST54931182"/>
    <s v="56+"/>
    <s v="Other"/>
    <x v="3"/>
  </r>
  <r>
    <x v="2295"/>
    <x v="1"/>
    <n v="19699"/>
    <n v="1203.5999999999999"/>
    <x v="1628"/>
    <n v="43152"/>
    <x v="0"/>
    <x v="2"/>
    <s v="CUST22397471"/>
    <s v="56+"/>
    <s v="Female"/>
    <x v="5"/>
  </r>
  <r>
    <x v="2296"/>
    <x v="2"/>
    <n v="394275"/>
    <n v="341.45"/>
    <x v="662"/>
    <n v="45698"/>
    <x v="2"/>
    <x v="0"/>
    <s v="CUST35027813"/>
    <s v="56+"/>
    <s v="Male"/>
    <x v="2"/>
  </r>
  <r>
    <x v="2297"/>
    <x v="0"/>
    <n v="429486"/>
    <n v="1626.52"/>
    <x v="1688"/>
    <n v="47181"/>
    <x v="2"/>
    <x v="2"/>
    <s v="CUST15581534"/>
    <s v="36-45"/>
    <s v="Other"/>
    <x v="7"/>
  </r>
  <r>
    <x v="2298"/>
    <x v="0"/>
    <n v="332347"/>
    <n v="1566.12"/>
    <x v="1302"/>
    <n v="45625"/>
    <x v="0"/>
    <x v="1"/>
    <s v="CUST40967783"/>
    <s v="36-45"/>
    <s v="Male"/>
    <x v="2"/>
  </r>
  <r>
    <x v="2299"/>
    <x v="2"/>
    <n v="100912"/>
    <n v="1300.4100000000001"/>
    <x v="348"/>
    <n v="44585"/>
    <x v="2"/>
    <x v="2"/>
    <s v="CUST65203808"/>
    <s v="36-45"/>
    <s v="Female"/>
    <x v="5"/>
  </r>
  <r>
    <x v="2300"/>
    <x v="1"/>
    <n v="233798"/>
    <n v="1089.06"/>
    <x v="1689"/>
    <n v="45696"/>
    <x v="0"/>
    <x v="1"/>
    <s v="CUST19875655"/>
    <s v="36-45"/>
    <s v="Male"/>
    <x v="8"/>
  </r>
  <r>
    <x v="2301"/>
    <x v="1"/>
    <n v="438044"/>
    <n v="399.75"/>
    <x v="1511"/>
    <n v="42863"/>
    <x v="0"/>
    <x v="1"/>
    <s v="CUST43891603"/>
    <s v="56+"/>
    <s v="Male"/>
    <x v="5"/>
  </r>
  <r>
    <x v="2302"/>
    <x v="1"/>
    <n v="368863"/>
    <n v="1051.6199999999999"/>
    <x v="349"/>
    <n v="44640"/>
    <x v="2"/>
    <x v="2"/>
    <s v="CUST83956868"/>
    <s v="26-35"/>
    <s v="Male"/>
    <x v="8"/>
  </r>
  <r>
    <x v="2303"/>
    <x v="0"/>
    <n v="142605"/>
    <n v="1212.3"/>
    <x v="1221"/>
    <n v="42761"/>
    <x v="1"/>
    <x v="1"/>
    <s v="CUST98331108"/>
    <s v="46-55"/>
    <s v="Female"/>
    <x v="5"/>
  </r>
  <r>
    <x v="2304"/>
    <x v="2"/>
    <n v="144236"/>
    <n v="1679.22"/>
    <x v="1690"/>
    <n v="49215"/>
    <x v="2"/>
    <x v="0"/>
    <s v="CUST36847829"/>
    <s v="36-45"/>
    <s v="Female"/>
    <x v="4"/>
  </r>
  <r>
    <x v="2305"/>
    <x v="3"/>
    <n v="436455"/>
    <n v="1258.53"/>
    <x v="1222"/>
    <n v="44417"/>
    <x v="0"/>
    <x v="1"/>
    <s v="CUST71390634"/>
    <s v="56+"/>
    <s v="Male"/>
    <x v="0"/>
  </r>
  <r>
    <x v="2306"/>
    <x v="0"/>
    <n v="246463"/>
    <n v="1855.49"/>
    <x v="1691"/>
    <n v="44291"/>
    <x v="2"/>
    <x v="2"/>
    <s v="CUST37149471"/>
    <s v="36-45"/>
    <s v="Female"/>
    <x v="8"/>
  </r>
  <r>
    <x v="2307"/>
    <x v="3"/>
    <n v="274452"/>
    <n v="1625.76"/>
    <x v="60"/>
    <n v="45177"/>
    <x v="2"/>
    <x v="0"/>
    <s v="CUST78388527"/>
    <s v="56+"/>
    <s v="Other"/>
    <x v="9"/>
  </r>
  <r>
    <x v="2308"/>
    <x v="1"/>
    <n v="198237"/>
    <n v="120.04"/>
    <x v="1692"/>
    <n v="45729"/>
    <x v="0"/>
    <x v="2"/>
    <s v="CUST97410297"/>
    <s v="56+"/>
    <s v="Other"/>
    <x v="7"/>
  </r>
  <r>
    <x v="2309"/>
    <x v="2"/>
    <n v="162128"/>
    <n v="931.78"/>
    <x v="1693"/>
    <n v="45717"/>
    <x v="0"/>
    <x v="1"/>
    <s v="CUST80103803"/>
    <s v="46-55"/>
    <s v="Male"/>
    <x v="4"/>
  </r>
  <r>
    <x v="2310"/>
    <x v="0"/>
    <n v="373948"/>
    <n v="1203.6199999999999"/>
    <x v="1694"/>
    <n v="47216"/>
    <x v="1"/>
    <x v="0"/>
    <s v="CUST43237725"/>
    <s v="56+"/>
    <s v="Female"/>
    <x v="4"/>
  </r>
  <r>
    <x v="2311"/>
    <x v="3"/>
    <n v="115529"/>
    <n v="965.29"/>
    <x v="1685"/>
    <n v="46595"/>
    <x v="2"/>
    <x v="2"/>
    <s v="CUST19821426"/>
    <s v="36-45"/>
    <s v="Male"/>
    <x v="1"/>
  </r>
  <r>
    <x v="2312"/>
    <x v="1"/>
    <n v="420602"/>
    <n v="770.55"/>
    <x v="1074"/>
    <n v="45965"/>
    <x v="0"/>
    <x v="2"/>
    <s v="CUST42335952"/>
    <s v="26-35"/>
    <s v="Female"/>
    <x v="2"/>
  </r>
  <r>
    <x v="2313"/>
    <x v="3"/>
    <n v="485064"/>
    <n v="1337.95"/>
    <x v="1129"/>
    <n v="46898"/>
    <x v="2"/>
    <x v="0"/>
    <s v="CUST30888667"/>
    <s v="56+"/>
    <s v="Male"/>
    <x v="1"/>
  </r>
  <r>
    <x v="2314"/>
    <x v="3"/>
    <n v="113283"/>
    <n v="1683.34"/>
    <x v="1695"/>
    <n v="45844"/>
    <x v="1"/>
    <x v="1"/>
    <s v="CUST07244824"/>
    <s v="56+"/>
    <s v="Other"/>
    <x v="1"/>
  </r>
  <r>
    <x v="2315"/>
    <x v="3"/>
    <n v="232622"/>
    <n v="573.12"/>
    <x v="1696"/>
    <n v="48504"/>
    <x v="2"/>
    <x v="0"/>
    <s v="CUST40230825"/>
    <s v="56+"/>
    <s v="Male"/>
    <x v="6"/>
  </r>
  <r>
    <x v="2316"/>
    <x v="0"/>
    <n v="265046"/>
    <n v="1105.05"/>
    <x v="1694"/>
    <n v="49107"/>
    <x v="0"/>
    <x v="2"/>
    <s v="CUST99515838"/>
    <s v="56+"/>
    <s v="Female"/>
    <x v="4"/>
  </r>
  <r>
    <x v="2317"/>
    <x v="1"/>
    <n v="94791"/>
    <n v="1512.6"/>
    <x v="1697"/>
    <n v="43114"/>
    <x v="0"/>
    <x v="1"/>
    <s v="CUST67171307"/>
    <s v="56+"/>
    <s v="Male"/>
    <x v="5"/>
  </r>
  <r>
    <x v="2318"/>
    <x v="0"/>
    <n v="131254"/>
    <n v="334.54"/>
    <x v="1698"/>
    <n v="46690"/>
    <x v="2"/>
    <x v="1"/>
    <s v="CUST06347988"/>
    <s v="46-55"/>
    <s v="Other"/>
    <x v="0"/>
  </r>
  <r>
    <x v="2319"/>
    <x v="2"/>
    <n v="462591"/>
    <n v="1463.31"/>
    <x v="1699"/>
    <n v="45320"/>
    <x v="0"/>
    <x v="1"/>
    <s v="CUST04086033"/>
    <s v="26-35"/>
    <s v="Male"/>
    <x v="5"/>
  </r>
  <r>
    <x v="2320"/>
    <x v="2"/>
    <n v="491159"/>
    <n v="1233.74"/>
    <x v="841"/>
    <n v="43653"/>
    <x v="1"/>
    <x v="0"/>
    <s v="CUST63525013"/>
    <s v="26-35"/>
    <s v="Female"/>
    <x v="5"/>
  </r>
  <r>
    <x v="2321"/>
    <x v="1"/>
    <n v="103677"/>
    <n v="385.22"/>
    <x v="148"/>
    <n v="44011"/>
    <x v="1"/>
    <x v="2"/>
    <s v="CUST17339433"/>
    <s v="36-45"/>
    <s v="Other"/>
    <x v="8"/>
  </r>
  <r>
    <x v="2322"/>
    <x v="3"/>
    <n v="81499"/>
    <n v="1607.43"/>
    <x v="1700"/>
    <n v="45719"/>
    <x v="0"/>
    <x v="2"/>
    <s v="CUST88770537"/>
    <s v="26-35"/>
    <s v="Male"/>
    <x v="8"/>
  </r>
  <r>
    <x v="2323"/>
    <x v="3"/>
    <n v="399370"/>
    <n v="1850.66"/>
    <x v="1701"/>
    <n v="47999"/>
    <x v="2"/>
    <x v="2"/>
    <s v="CUST72317473"/>
    <s v="56+"/>
    <s v="Male"/>
    <x v="1"/>
  </r>
  <r>
    <x v="2324"/>
    <x v="1"/>
    <n v="160754"/>
    <n v="584.37"/>
    <x v="394"/>
    <n v="45152"/>
    <x v="0"/>
    <x v="2"/>
    <s v="CUST37223429"/>
    <s v="26-35"/>
    <s v="Male"/>
    <x v="1"/>
  </r>
  <r>
    <x v="2325"/>
    <x v="0"/>
    <n v="75411"/>
    <n v="1732.88"/>
    <x v="1019"/>
    <n v="46502"/>
    <x v="1"/>
    <x v="2"/>
    <s v="CUST12423616"/>
    <s v="26-35"/>
    <s v="Female"/>
    <x v="3"/>
  </r>
  <r>
    <x v="2326"/>
    <x v="1"/>
    <n v="275589"/>
    <n v="973.11"/>
    <x v="721"/>
    <n v="44214"/>
    <x v="1"/>
    <x v="1"/>
    <s v="CUST02350229"/>
    <s v="18-25"/>
    <s v="Other"/>
    <x v="5"/>
  </r>
  <r>
    <x v="2327"/>
    <x v="0"/>
    <n v="53489"/>
    <n v="745.88"/>
    <x v="1702"/>
    <n v="46015"/>
    <x v="0"/>
    <x v="1"/>
    <s v="CUST80341849"/>
    <s v="18-25"/>
    <s v="Other"/>
    <x v="3"/>
  </r>
  <r>
    <x v="2328"/>
    <x v="0"/>
    <n v="333769"/>
    <n v="779.02"/>
    <x v="145"/>
    <n v="48578"/>
    <x v="1"/>
    <x v="2"/>
    <s v="CUST90739739"/>
    <s v="56+"/>
    <s v="Female"/>
    <x v="4"/>
  </r>
  <r>
    <x v="2329"/>
    <x v="0"/>
    <n v="359128"/>
    <n v="1737.78"/>
    <x v="1703"/>
    <n v="44582"/>
    <x v="2"/>
    <x v="1"/>
    <s v="CUST57078534"/>
    <s v="56+"/>
    <s v="Other"/>
    <x v="8"/>
  </r>
  <r>
    <x v="2330"/>
    <x v="1"/>
    <n v="312088"/>
    <n v="391.88"/>
    <x v="1704"/>
    <n v="43978"/>
    <x v="1"/>
    <x v="2"/>
    <s v="CUST46225402"/>
    <s v="56+"/>
    <s v="Female"/>
    <x v="9"/>
  </r>
  <r>
    <x v="2331"/>
    <x v="3"/>
    <n v="94483"/>
    <n v="605.20000000000005"/>
    <x v="1527"/>
    <n v="45157"/>
    <x v="1"/>
    <x v="1"/>
    <s v="CUST04555144"/>
    <s v="26-35"/>
    <s v="Female"/>
    <x v="3"/>
  </r>
  <r>
    <x v="2332"/>
    <x v="0"/>
    <n v="19058"/>
    <n v="413.77"/>
    <x v="1705"/>
    <n v="47721"/>
    <x v="2"/>
    <x v="2"/>
    <s v="CUST01743153"/>
    <s v="18-25"/>
    <s v="Female"/>
    <x v="6"/>
  </r>
  <r>
    <x v="2333"/>
    <x v="3"/>
    <n v="146430"/>
    <n v="637.54"/>
    <x v="1706"/>
    <n v="47271"/>
    <x v="0"/>
    <x v="0"/>
    <s v="CUST09142065"/>
    <s v="56+"/>
    <s v="Female"/>
    <x v="6"/>
  </r>
  <r>
    <x v="2334"/>
    <x v="0"/>
    <n v="277218"/>
    <n v="503.55"/>
    <x v="1707"/>
    <n v="43885"/>
    <x v="1"/>
    <x v="1"/>
    <s v="CUST87543401"/>
    <s v="26-35"/>
    <s v="Other"/>
    <x v="5"/>
  </r>
  <r>
    <x v="2335"/>
    <x v="3"/>
    <n v="39631"/>
    <n v="1291.77"/>
    <x v="1708"/>
    <n v="47016"/>
    <x v="0"/>
    <x v="1"/>
    <s v="CUST04225451"/>
    <s v="56+"/>
    <s v="Other"/>
    <x v="1"/>
  </r>
  <r>
    <x v="2336"/>
    <x v="1"/>
    <n v="125416"/>
    <n v="1526.42"/>
    <x v="929"/>
    <n v="45192"/>
    <x v="0"/>
    <x v="0"/>
    <s v="CUST96951275"/>
    <s v="18-25"/>
    <s v="Female"/>
    <x v="5"/>
  </r>
  <r>
    <x v="2337"/>
    <x v="3"/>
    <n v="175416"/>
    <n v="1823.66"/>
    <x v="1709"/>
    <n v="43561"/>
    <x v="0"/>
    <x v="1"/>
    <s v="CUST06225282"/>
    <s v="36-45"/>
    <s v="Male"/>
    <x v="5"/>
  </r>
  <r>
    <x v="2338"/>
    <x v="0"/>
    <n v="116144"/>
    <n v="141.41"/>
    <x v="1710"/>
    <n v="47006"/>
    <x v="0"/>
    <x v="1"/>
    <s v="CUST41476976"/>
    <s v="56+"/>
    <s v="Female"/>
    <x v="3"/>
  </r>
  <r>
    <x v="2339"/>
    <x v="0"/>
    <n v="377974"/>
    <n v="165.3"/>
    <x v="1711"/>
    <n v="45448"/>
    <x v="2"/>
    <x v="0"/>
    <s v="CUST84457591"/>
    <s v="56+"/>
    <s v="Male"/>
    <x v="0"/>
  </r>
  <r>
    <x v="2340"/>
    <x v="2"/>
    <n v="306927"/>
    <n v="1028.51"/>
    <x v="1237"/>
    <n v="47356"/>
    <x v="2"/>
    <x v="1"/>
    <s v="CUST34020568"/>
    <s v="26-35"/>
    <s v="Male"/>
    <x v="2"/>
  </r>
  <r>
    <x v="2341"/>
    <x v="3"/>
    <n v="136396"/>
    <n v="1704.47"/>
    <x v="488"/>
    <n v="45122"/>
    <x v="0"/>
    <x v="1"/>
    <s v="CUST58857321"/>
    <s v="46-55"/>
    <s v="Male"/>
    <x v="8"/>
  </r>
  <r>
    <x v="2342"/>
    <x v="3"/>
    <n v="217407"/>
    <n v="574.61"/>
    <x v="445"/>
    <n v="45575"/>
    <x v="1"/>
    <x v="0"/>
    <s v="CUST28505987"/>
    <s v="36-45"/>
    <s v="Other"/>
    <x v="3"/>
  </r>
  <r>
    <x v="2343"/>
    <x v="1"/>
    <n v="472225"/>
    <n v="1968.67"/>
    <x v="1712"/>
    <n v="47960"/>
    <x v="1"/>
    <x v="1"/>
    <s v="CUST35063171"/>
    <s v="56+"/>
    <s v="Other"/>
    <x v="1"/>
  </r>
  <r>
    <x v="2344"/>
    <x v="1"/>
    <n v="50706"/>
    <n v="1657.68"/>
    <x v="821"/>
    <n v="43356"/>
    <x v="2"/>
    <x v="0"/>
    <s v="CUST43641609"/>
    <s v="56+"/>
    <s v="Female"/>
    <x v="9"/>
  </r>
  <r>
    <x v="2345"/>
    <x v="0"/>
    <n v="220680"/>
    <n v="1742.2"/>
    <x v="1713"/>
    <n v="45215"/>
    <x v="2"/>
    <x v="2"/>
    <s v="CUST10189744"/>
    <s v="18-25"/>
    <s v="Female"/>
    <x v="5"/>
  </r>
  <r>
    <x v="2346"/>
    <x v="0"/>
    <n v="322722"/>
    <n v="1068.92"/>
    <x v="1714"/>
    <n v="45370"/>
    <x v="1"/>
    <x v="2"/>
    <s v="CUST57716148"/>
    <s v="26-35"/>
    <s v="Other"/>
    <x v="0"/>
  </r>
  <r>
    <x v="2347"/>
    <x v="1"/>
    <n v="480923"/>
    <n v="1771.52"/>
    <x v="1715"/>
    <n v="46848"/>
    <x v="0"/>
    <x v="0"/>
    <s v="CUST05897242"/>
    <s v="56+"/>
    <s v="Female"/>
    <x v="4"/>
  </r>
  <r>
    <x v="2348"/>
    <x v="3"/>
    <n v="235576"/>
    <n v="1502.92"/>
    <x v="145"/>
    <n v="46325"/>
    <x v="0"/>
    <x v="0"/>
    <s v="CUST21995908"/>
    <s v="56+"/>
    <s v="Female"/>
    <x v="4"/>
  </r>
  <r>
    <x v="2349"/>
    <x v="3"/>
    <n v="263941"/>
    <n v="1908.31"/>
    <x v="1716"/>
    <n v="47437"/>
    <x v="0"/>
    <x v="1"/>
    <s v="CUST45840087"/>
    <s v="18-25"/>
    <s v="Female"/>
    <x v="7"/>
  </r>
  <r>
    <x v="2350"/>
    <x v="0"/>
    <n v="319925"/>
    <n v="197.24"/>
    <x v="1717"/>
    <n v="45188"/>
    <x v="0"/>
    <x v="0"/>
    <s v="CUST69123669"/>
    <s v="26-35"/>
    <s v="Other"/>
    <x v="3"/>
  </r>
  <r>
    <x v="2351"/>
    <x v="2"/>
    <n v="32871"/>
    <n v="1208.6600000000001"/>
    <x v="1718"/>
    <n v="43237"/>
    <x v="0"/>
    <x v="2"/>
    <s v="CUST91794539"/>
    <s v="36-45"/>
    <s v="Female"/>
    <x v="9"/>
  </r>
  <r>
    <x v="2352"/>
    <x v="0"/>
    <n v="270890"/>
    <n v="903.58"/>
    <x v="1082"/>
    <n v="48925"/>
    <x v="2"/>
    <x v="0"/>
    <s v="CUST53206356"/>
    <s v="18-25"/>
    <s v="Female"/>
    <x v="4"/>
  </r>
  <r>
    <x v="2353"/>
    <x v="1"/>
    <n v="349672"/>
    <n v="1929.46"/>
    <x v="544"/>
    <n v="47065"/>
    <x v="0"/>
    <x v="1"/>
    <s v="CUST60507247"/>
    <s v="56+"/>
    <s v="Other"/>
    <x v="3"/>
  </r>
  <r>
    <x v="2354"/>
    <x v="1"/>
    <n v="292182"/>
    <n v="1526.93"/>
    <x v="1581"/>
    <n v="45363"/>
    <x v="1"/>
    <x v="0"/>
    <s v="CUST63366212"/>
    <s v="26-35"/>
    <s v="Female"/>
    <x v="2"/>
  </r>
  <r>
    <x v="2355"/>
    <x v="0"/>
    <n v="418443"/>
    <n v="1664.61"/>
    <x v="923"/>
    <n v="47913"/>
    <x v="0"/>
    <x v="1"/>
    <s v="CUST37303935"/>
    <s v="56+"/>
    <s v="Other"/>
    <x v="4"/>
  </r>
  <r>
    <x v="2356"/>
    <x v="3"/>
    <n v="341436"/>
    <n v="886.59"/>
    <x v="447"/>
    <n v="45394"/>
    <x v="0"/>
    <x v="0"/>
    <s v="CUST60676525"/>
    <s v="18-25"/>
    <s v="Other"/>
    <x v="8"/>
  </r>
  <r>
    <x v="2357"/>
    <x v="2"/>
    <n v="24473"/>
    <n v="1598.45"/>
    <x v="1719"/>
    <n v="45235"/>
    <x v="0"/>
    <x v="2"/>
    <s v="CUST06676337"/>
    <s v="56+"/>
    <s v="Female"/>
    <x v="5"/>
  </r>
  <r>
    <x v="2358"/>
    <x v="1"/>
    <n v="48430"/>
    <n v="473.96"/>
    <x v="1720"/>
    <n v="43361"/>
    <x v="2"/>
    <x v="0"/>
    <s v="CUST99094010"/>
    <s v="36-45"/>
    <s v="Male"/>
    <x v="8"/>
  </r>
  <r>
    <x v="2359"/>
    <x v="0"/>
    <n v="140644"/>
    <n v="1757.42"/>
    <x v="1239"/>
    <n v="45742"/>
    <x v="1"/>
    <x v="2"/>
    <s v="CUST71179981"/>
    <s v="18-25"/>
    <s v="Other"/>
    <x v="8"/>
  </r>
  <r>
    <x v="2360"/>
    <x v="0"/>
    <n v="204696"/>
    <n v="1245.79"/>
    <x v="1721"/>
    <n v="44802"/>
    <x v="2"/>
    <x v="0"/>
    <s v="CUST26183899"/>
    <s v="46-55"/>
    <s v="Female"/>
    <x v="9"/>
  </r>
  <r>
    <x v="2361"/>
    <x v="1"/>
    <n v="205419"/>
    <n v="1721.19"/>
    <x v="591"/>
    <n v="46625"/>
    <x v="2"/>
    <x v="0"/>
    <s v="CUST22526647"/>
    <s v="56+"/>
    <s v="Other"/>
    <x v="3"/>
  </r>
  <r>
    <x v="2362"/>
    <x v="3"/>
    <n v="15887"/>
    <n v="870.14"/>
    <x v="1722"/>
    <n v="44542"/>
    <x v="1"/>
    <x v="0"/>
    <s v="CUST90537815"/>
    <s v="36-45"/>
    <s v="Female"/>
    <x v="0"/>
  </r>
  <r>
    <x v="2363"/>
    <x v="1"/>
    <n v="404629"/>
    <n v="637.91"/>
    <x v="1723"/>
    <n v="47014"/>
    <x v="2"/>
    <x v="1"/>
    <s v="CUST87784685"/>
    <s v="46-55"/>
    <s v="Male"/>
    <x v="2"/>
  </r>
  <r>
    <x v="2364"/>
    <x v="3"/>
    <n v="459228"/>
    <n v="1483.87"/>
    <x v="346"/>
    <n v="45859"/>
    <x v="2"/>
    <x v="0"/>
    <s v="CUST73991092"/>
    <s v="56+"/>
    <s v="Male"/>
    <x v="2"/>
  </r>
  <r>
    <x v="2365"/>
    <x v="2"/>
    <n v="370062"/>
    <n v="459.26"/>
    <x v="105"/>
    <n v="47050"/>
    <x v="2"/>
    <x v="1"/>
    <s v="CUST34809475"/>
    <s v="56+"/>
    <s v="Female"/>
    <x v="4"/>
  </r>
  <r>
    <x v="2366"/>
    <x v="0"/>
    <n v="394888"/>
    <n v="959.81"/>
    <x v="1318"/>
    <n v="46059"/>
    <x v="0"/>
    <x v="2"/>
    <s v="CUST03582753"/>
    <s v="36-45"/>
    <s v="Other"/>
    <x v="6"/>
  </r>
  <r>
    <x v="2367"/>
    <x v="1"/>
    <n v="115901"/>
    <n v="1161.1199999999999"/>
    <x v="1724"/>
    <n v="45129"/>
    <x v="1"/>
    <x v="0"/>
    <s v="CUST10128452"/>
    <s v="18-25"/>
    <s v="Other"/>
    <x v="5"/>
  </r>
  <r>
    <x v="2368"/>
    <x v="0"/>
    <n v="64009"/>
    <n v="719.65"/>
    <x v="279"/>
    <n v="47588"/>
    <x v="0"/>
    <x v="0"/>
    <s v="CUST02687600"/>
    <s v="18-25"/>
    <s v="Female"/>
    <x v="1"/>
  </r>
  <r>
    <x v="2369"/>
    <x v="3"/>
    <n v="134868"/>
    <n v="1386.73"/>
    <x v="1725"/>
    <n v="46285"/>
    <x v="1"/>
    <x v="1"/>
    <s v="CUST43684981"/>
    <s v="56+"/>
    <s v="Male"/>
    <x v="4"/>
  </r>
  <r>
    <x v="2370"/>
    <x v="2"/>
    <n v="89428"/>
    <n v="376.01"/>
    <x v="1726"/>
    <n v="47221"/>
    <x v="1"/>
    <x v="2"/>
    <s v="CUST20957674"/>
    <s v="36-45"/>
    <s v="Female"/>
    <x v="6"/>
  </r>
  <r>
    <x v="2371"/>
    <x v="2"/>
    <n v="294390"/>
    <n v="985.65"/>
    <x v="144"/>
    <n v="45650"/>
    <x v="0"/>
    <x v="0"/>
    <s v="CUST94093064"/>
    <s v="56+"/>
    <s v="Other"/>
    <x v="1"/>
  </r>
  <r>
    <x v="2372"/>
    <x v="0"/>
    <n v="426545"/>
    <n v="1940.09"/>
    <x v="1727"/>
    <n v="45885"/>
    <x v="0"/>
    <x v="1"/>
    <s v="CUST78141073"/>
    <s v="46-55"/>
    <s v="Female"/>
    <x v="6"/>
  </r>
  <r>
    <x v="2373"/>
    <x v="1"/>
    <n v="231142"/>
    <n v="993.9"/>
    <x v="1533"/>
    <n v="43900"/>
    <x v="2"/>
    <x v="2"/>
    <s v="CUST50669667"/>
    <s v="56+"/>
    <s v="Male"/>
    <x v="9"/>
  </r>
  <r>
    <x v="2374"/>
    <x v="1"/>
    <n v="98425"/>
    <n v="1055.3499999999999"/>
    <x v="321"/>
    <n v="45199"/>
    <x v="1"/>
    <x v="2"/>
    <s v="CUST98026519"/>
    <s v="56+"/>
    <s v="Male"/>
    <x v="7"/>
  </r>
  <r>
    <x v="2375"/>
    <x v="1"/>
    <n v="281389"/>
    <n v="862.03"/>
    <x v="1728"/>
    <n v="46407"/>
    <x v="2"/>
    <x v="2"/>
    <s v="CUST48970118"/>
    <s v="46-55"/>
    <s v="Male"/>
    <x v="8"/>
  </r>
  <r>
    <x v="2376"/>
    <x v="1"/>
    <n v="35721"/>
    <n v="1216.4100000000001"/>
    <x v="1385"/>
    <n v="46375"/>
    <x v="1"/>
    <x v="1"/>
    <s v="CUST89945576"/>
    <s v="56+"/>
    <s v="Male"/>
    <x v="2"/>
  </r>
  <r>
    <x v="2377"/>
    <x v="3"/>
    <n v="416519"/>
    <n v="857.15"/>
    <x v="1024"/>
    <n v="45429"/>
    <x v="2"/>
    <x v="1"/>
    <s v="CUST58637584"/>
    <s v="36-45"/>
    <s v="Female"/>
    <x v="8"/>
  </r>
  <r>
    <x v="2378"/>
    <x v="1"/>
    <n v="104087"/>
    <n v="1445.1"/>
    <x v="1729"/>
    <n v="43328"/>
    <x v="0"/>
    <x v="2"/>
    <s v="CUST27766368"/>
    <s v="36-45"/>
    <s v="Female"/>
    <x v="5"/>
  </r>
  <r>
    <x v="2379"/>
    <x v="3"/>
    <n v="343657"/>
    <n v="1707.63"/>
    <x v="1730"/>
    <n v="45818"/>
    <x v="2"/>
    <x v="2"/>
    <s v="CUST54798891"/>
    <s v="46-55"/>
    <s v="Other"/>
    <x v="1"/>
  </r>
  <r>
    <x v="2380"/>
    <x v="1"/>
    <n v="291453"/>
    <n v="1182.77"/>
    <x v="1731"/>
    <n v="45623"/>
    <x v="2"/>
    <x v="2"/>
    <s v="CUST37691262"/>
    <s v="56+"/>
    <s v="Male"/>
    <x v="6"/>
  </r>
  <r>
    <x v="2381"/>
    <x v="1"/>
    <n v="225091"/>
    <n v="1014.81"/>
    <x v="1732"/>
    <n v="43174"/>
    <x v="2"/>
    <x v="1"/>
    <s v="CUST77488617"/>
    <s v="56+"/>
    <s v="Female"/>
    <x v="5"/>
  </r>
  <r>
    <x v="2382"/>
    <x v="0"/>
    <n v="447336"/>
    <n v="1797"/>
    <x v="119"/>
    <n v="43093"/>
    <x v="2"/>
    <x v="1"/>
    <s v="CUST01330639"/>
    <s v="18-25"/>
    <s v="Female"/>
    <x v="9"/>
  </r>
  <r>
    <x v="2383"/>
    <x v="0"/>
    <n v="453506"/>
    <n v="1083.45"/>
    <x v="1733"/>
    <n v="45438"/>
    <x v="2"/>
    <x v="2"/>
    <s v="CUST34481309"/>
    <s v="56+"/>
    <s v="Other"/>
    <x v="7"/>
  </r>
  <r>
    <x v="2384"/>
    <x v="3"/>
    <n v="344930"/>
    <n v="825.1"/>
    <x v="57"/>
    <n v="45906"/>
    <x v="1"/>
    <x v="0"/>
    <s v="CUST27326515"/>
    <s v="46-55"/>
    <s v="Female"/>
    <x v="2"/>
  </r>
  <r>
    <x v="2385"/>
    <x v="1"/>
    <n v="127224"/>
    <n v="385.32"/>
    <x v="175"/>
    <n v="47213"/>
    <x v="0"/>
    <x v="0"/>
    <s v="CUST25095128"/>
    <s v="46-55"/>
    <s v="Male"/>
    <x v="4"/>
  </r>
  <r>
    <x v="2386"/>
    <x v="0"/>
    <n v="376866"/>
    <n v="1601.84"/>
    <x v="1734"/>
    <n v="46909"/>
    <x v="0"/>
    <x v="1"/>
    <s v="CUST03661198"/>
    <s v="26-35"/>
    <s v="Female"/>
    <x v="6"/>
  </r>
  <r>
    <x v="2387"/>
    <x v="3"/>
    <n v="274005"/>
    <n v="1474.11"/>
    <x v="1102"/>
    <n v="45895"/>
    <x v="0"/>
    <x v="0"/>
    <s v="CUST76990350"/>
    <s v="26-35"/>
    <s v="Other"/>
    <x v="7"/>
  </r>
  <r>
    <x v="2388"/>
    <x v="0"/>
    <n v="277982"/>
    <n v="576.97"/>
    <x v="1735"/>
    <n v="45484"/>
    <x v="0"/>
    <x v="2"/>
    <s v="CUST03546088"/>
    <s v="56+"/>
    <s v="Other"/>
    <x v="1"/>
  </r>
  <r>
    <x v="2389"/>
    <x v="0"/>
    <n v="285269"/>
    <n v="540.54999999999995"/>
    <x v="65"/>
    <n v="45657"/>
    <x v="2"/>
    <x v="1"/>
    <s v="CUST87425473"/>
    <s v="56+"/>
    <s v="Female"/>
    <x v="0"/>
  </r>
  <r>
    <x v="2390"/>
    <x v="0"/>
    <n v="282279"/>
    <n v="1134.27"/>
    <x v="1736"/>
    <n v="45163"/>
    <x v="1"/>
    <x v="0"/>
    <s v="CUST53968543"/>
    <s v="56+"/>
    <s v="Female"/>
    <x v="8"/>
  </r>
  <r>
    <x v="2391"/>
    <x v="3"/>
    <n v="391725"/>
    <n v="317.39"/>
    <x v="1737"/>
    <n v="46412"/>
    <x v="0"/>
    <x v="0"/>
    <s v="CUST20923093"/>
    <s v="18-25"/>
    <s v="Male"/>
    <x v="7"/>
  </r>
  <r>
    <x v="2392"/>
    <x v="0"/>
    <n v="404643"/>
    <n v="329.93"/>
    <x v="1738"/>
    <n v="45557"/>
    <x v="1"/>
    <x v="0"/>
    <s v="CUST79785817"/>
    <s v="56+"/>
    <s v="Female"/>
    <x v="7"/>
  </r>
  <r>
    <x v="2393"/>
    <x v="3"/>
    <n v="249015"/>
    <n v="615.16"/>
    <x v="840"/>
    <n v="45948"/>
    <x v="1"/>
    <x v="2"/>
    <s v="CUST04637002"/>
    <s v="46-55"/>
    <s v="Other"/>
    <x v="6"/>
  </r>
  <r>
    <x v="2394"/>
    <x v="2"/>
    <n v="228732"/>
    <n v="127.78"/>
    <x v="1739"/>
    <n v="47837"/>
    <x v="2"/>
    <x v="0"/>
    <s v="CUST12356539"/>
    <s v="56+"/>
    <s v="Male"/>
    <x v="1"/>
  </r>
  <r>
    <x v="2395"/>
    <x v="1"/>
    <n v="92292"/>
    <n v="939.75"/>
    <x v="1740"/>
    <n v="44363"/>
    <x v="1"/>
    <x v="1"/>
    <s v="CUST98943476"/>
    <s v="56+"/>
    <s v="Female"/>
    <x v="7"/>
  </r>
  <r>
    <x v="2396"/>
    <x v="0"/>
    <n v="433378"/>
    <n v="642.55999999999995"/>
    <x v="1741"/>
    <n v="45066"/>
    <x v="0"/>
    <x v="1"/>
    <s v="CUST39647338"/>
    <s v="56+"/>
    <s v="Other"/>
    <x v="3"/>
  </r>
  <r>
    <x v="2397"/>
    <x v="3"/>
    <n v="270203"/>
    <n v="1171.42"/>
    <x v="1096"/>
    <n v="47903"/>
    <x v="0"/>
    <x v="1"/>
    <s v="CUST62087566"/>
    <s v="56+"/>
    <s v="Other"/>
    <x v="2"/>
  </r>
  <r>
    <x v="2398"/>
    <x v="3"/>
    <n v="157602"/>
    <n v="201.15"/>
    <x v="1406"/>
    <n v="44482"/>
    <x v="1"/>
    <x v="2"/>
    <s v="CUST86083356"/>
    <s v="36-45"/>
    <s v="Other"/>
    <x v="0"/>
  </r>
  <r>
    <x v="2399"/>
    <x v="0"/>
    <n v="458645"/>
    <n v="1878.97"/>
    <x v="1742"/>
    <n v="46135"/>
    <x v="0"/>
    <x v="1"/>
    <s v="CUST82890521"/>
    <s v="56+"/>
    <s v="Other"/>
    <x v="8"/>
  </r>
  <r>
    <x v="2400"/>
    <x v="2"/>
    <n v="403790"/>
    <n v="887.13"/>
    <x v="1743"/>
    <n v="44901"/>
    <x v="1"/>
    <x v="0"/>
    <s v="CUST27619651"/>
    <s v="46-55"/>
    <s v="Male"/>
    <x v="1"/>
  </r>
  <r>
    <x v="2401"/>
    <x v="2"/>
    <n v="240005"/>
    <n v="1420.47"/>
    <x v="1744"/>
    <n v="45526"/>
    <x v="0"/>
    <x v="2"/>
    <s v="CUST78004383"/>
    <s v="18-25"/>
    <s v="Other"/>
    <x v="2"/>
  </r>
  <r>
    <x v="2402"/>
    <x v="0"/>
    <n v="268889"/>
    <n v="1290.81"/>
    <x v="1745"/>
    <n v="46234"/>
    <x v="2"/>
    <x v="1"/>
    <s v="CUST35741824"/>
    <s v="56+"/>
    <s v="Other"/>
    <x v="7"/>
  </r>
  <r>
    <x v="2403"/>
    <x v="2"/>
    <n v="448285"/>
    <n v="839.07"/>
    <x v="1746"/>
    <n v="45354"/>
    <x v="0"/>
    <x v="0"/>
    <s v="CUST42165970"/>
    <s v="26-35"/>
    <s v="Other"/>
    <x v="2"/>
  </r>
  <r>
    <x v="2404"/>
    <x v="2"/>
    <n v="400947"/>
    <n v="834.63"/>
    <x v="1747"/>
    <n v="44932"/>
    <x v="0"/>
    <x v="1"/>
    <s v="CUST73828464"/>
    <s v="36-45"/>
    <s v="Other"/>
    <x v="1"/>
  </r>
  <r>
    <x v="2405"/>
    <x v="1"/>
    <n v="372440"/>
    <n v="572.45000000000005"/>
    <x v="1030"/>
    <n v="47128"/>
    <x v="2"/>
    <x v="2"/>
    <s v="CUST52600992"/>
    <s v="56+"/>
    <s v="Female"/>
    <x v="4"/>
  </r>
  <r>
    <x v="2406"/>
    <x v="3"/>
    <n v="337729"/>
    <n v="459.03"/>
    <x v="1748"/>
    <n v="47293"/>
    <x v="0"/>
    <x v="1"/>
    <s v="CUST50645546"/>
    <s v="26-35"/>
    <s v="Other"/>
    <x v="1"/>
  </r>
  <r>
    <x v="2407"/>
    <x v="0"/>
    <n v="43255"/>
    <n v="1997.83"/>
    <x v="752"/>
    <n v="47630"/>
    <x v="0"/>
    <x v="2"/>
    <s v="CUST08971725"/>
    <s v="56+"/>
    <s v="Other"/>
    <x v="6"/>
  </r>
  <r>
    <x v="2408"/>
    <x v="1"/>
    <n v="19942"/>
    <n v="229.92"/>
    <x v="599"/>
    <n v="48068"/>
    <x v="1"/>
    <x v="1"/>
    <s v="CUST69641136"/>
    <s v="56+"/>
    <s v="Female"/>
    <x v="1"/>
  </r>
  <r>
    <x v="2409"/>
    <x v="1"/>
    <n v="196899"/>
    <n v="1786.43"/>
    <x v="1505"/>
    <n v="48987"/>
    <x v="2"/>
    <x v="0"/>
    <s v="CUST35369973"/>
    <s v="56+"/>
    <s v="Female"/>
    <x v="4"/>
  </r>
  <r>
    <x v="2410"/>
    <x v="1"/>
    <n v="445986"/>
    <n v="268.95"/>
    <x v="370"/>
    <n v="43407"/>
    <x v="2"/>
    <x v="1"/>
    <s v="CUST09838887"/>
    <s v="46-55"/>
    <s v="Male"/>
    <x v="9"/>
  </r>
  <r>
    <x v="2411"/>
    <x v="1"/>
    <n v="144251"/>
    <n v="661.59"/>
    <x v="1749"/>
    <n v="43434"/>
    <x v="0"/>
    <x v="0"/>
    <s v="CUST12400012"/>
    <s v="46-55"/>
    <s v="Other"/>
    <x v="9"/>
  </r>
  <r>
    <x v="2412"/>
    <x v="1"/>
    <n v="393488"/>
    <n v="683.62"/>
    <x v="745"/>
    <n v="47306"/>
    <x v="2"/>
    <x v="2"/>
    <s v="CUST87100488"/>
    <s v="56+"/>
    <s v="Female"/>
    <x v="1"/>
  </r>
  <r>
    <x v="2413"/>
    <x v="1"/>
    <n v="303000"/>
    <n v="753.5"/>
    <x v="1750"/>
    <n v="45295"/>
    <x v="1"/>
    <x v="0"/>
    <s v="CUST92956352"/>
    <s v="56+"/>
    <s v="Male"/>
    <x v="8"/>
  </r>
  <r>
    <x v="2414"/>
    <x v="3"/>
    <n v="29126"/>
    <n v="822.78"/>
    <x v="338"/>
    <n v="45033"/>
    <x v="1"/>
    <x v="1"/>
    <s v="CUST62512574"/>
    <s v="26-35"/>
    <s v="Other"/>
    <x v="5"/>
  </r>
  <r>
    <x v="2415"/>
    <x v="1"/>
    <n v="154657"/>
    <n v="590.76"/>
    <x v="1463"/>
    <n v="44524"/>
    <x v="0"/>
    <x v="0"/>
    <s v="CUST90979606"/>
    <s v="36-45"/>
    <s v="Male"/>
    <x v="0"/>
  </r>
  <r>
    <x v="2416"/>
    <x v="2"/>
    <n v="204941"/>
    <n v="1878.25"/>
    <x v="1751"/>
    <n v="48404"/>
    <x v="1"/>
    <x v="2"/>
    <s v="CUST38361358"/>
    <s v="56+"/>
    <s v="Female"/>
    <x v="6"/>
  </r>
  <r>
    <x v="2417"/>
    <x v="0"/>
    <n v="159938"/>
    <n v="183.73"/>
    <x v="437"/>
    <n v="46613"/>
    <x v="1"/>
    <x v="0"/>
    <s v="CUST27970509"/>
    <s v="56+"/>
    <s v="Female"/>
    <x v="1"/>
  </r>
  <r>
    <x v="2418"/>
    <x v="3"/>
    <n v="448963"/>
    <n v="1361.49"/>
    <x v="1752"/>
    <n v="47827"/>
    <x v="1"/>
    <x v="0"/>
    <s v="CUST05197144"/>
    <s v="36-45"/>
    <s v="Male"/>
    <x v="1"/>
  </r>
  <r>
    <x v="2419"/>
    <x v="3"/>
    <n v="225541"/>
    <n v="229.41"/>
    <x v="1277"/>
    <n v="44111"/>
    <x v="1"/>
    <x v="2"/>
    <s v="CUST04188498"/>
    <s v="56+"/>
    <s v="Female"/>
    <x v="9"/>
  </r>
  <r>
    <x v="2420"/>
    <x v="3"/>
    <n v="308389"/>
    <n v="249.93"/>
    <x v="1753"/>
    <n v="45860"/>
    <x v="2"/>
    <x v="2"/>
    <s v="CUST76704494"/>
    <s v="56+"/>
    <s v="Other"/>
    <x v="6"/>
  </r>
  <r>
    <x v="2421"/>
    <x v="3"/>
    <n v="215252"/>
    <n v="1105.29"/>
    <x v="1754"/>
    <n v="46544"/>
    <x v="2"/>
    <x v="2"/>
    <s v="CUST92557259"/>
    <s v="56+"/>
    <s v="Female"/>
    <x v="1"/>
  </r>
  <r>
    <x v="2422"/>
    <x v="2"/>
    <n v="100511"/>
    <n v="1907.65"/>
    <x v="1755"/>
    <n v="47836"/>
    <x v="1"/>
    <x v="2"/>
    <s v="CUST93838725"/>
    <s v="56+"/>
    <s v="Female"/>
    <x v="6"/>
  </r>
  <r>
    <x v="2423"/>
    <x v="1"/>
    <n v="292998"/>
    <n v="119.9"/>
    <x v="388"/>
    <n v="46744"/>
    <x v="0"/>
    <x v="2"/>
    <s v="CUST06284514"/>
    <s v="36-45"/>
    <s v="Male"/>
    <x v="3"/>
  </r>
  <r>
    <x v="2424"/>
    <x v="1"/>
    <n v="370270"/>
    <n v="649.71"/>
    <x v="1384"/>
    <n v="46782"/>
    <x v="2"/>
    <x v="0"/>
    <s v="CUST67064326"/>
    <s v="18-25"/>
    <s v="Other"/>
    <x v="2"/>
  </r>
  <r>
    <x v="2425"/>
    <x v="2"/>
    <n v="114811"/>
    <n v="378.73"/>
    <x v="1711"/>
    <n v="43826"/>
    <x v="2"/>
    <x v="2"/>
    <s v="CUST34044455"/>
    <s v="56+"/>
    <s v="Male"/>
    <x v="0"/>
  </r>
  <r>
    <x v="2426"/>
    <x v="3"/>
    <n v="127017"/>
    <n v="1568.15"/>
    <x v="1674"/>
    <n v="45984"/>
    <x v="1"/>
    <x v="0"/>
    <s v="CUST66793939"/>
    <s v="56+"/>
    <s v="Male"/>
    <x v="0"/>
  </r>
  <r>
    <x v="2427"/>
    <x v="2"/>
    <n v="499308"/>
    <n v="298.11"/>
    <x v="1756"/>
    <n v="47258"/>
    <x v="0"/>
    <x v="1"/>
    <s v="CUST75285468"/>
    <s v="56+"/>
    <s v="Male"/>
    <x v="3"/>
  </r>
  <r>
    <x v="2428"/>
    <x v="3"/>
    <n v="151254"/>
    <n v="1532.63"/>
    <x v="384"/>
    <n v="46789"/>
    <x v="2"/>
    <x v="0"/>
    <s v="CUST55415032"/>
    <s v="36-45"/>
    <s v="Male"/>
    <x v="7"/>
  </r>
  <r>
    <x v="2429"/>
    <x v="1"/>
    <n v="183085"/>
    <n v="1403.76"/>
    <x v="541"/>
    <n v="44925"/>
    <x v="1"/>
    <x v="2"/>
    <s v="CUST29362486"/>
    <s v="46-55"/>
    <s v="Male"/>
    <x v="5"/>
  </r>
  <r>
    <x v="2430"/>
    <x v="3"/>
    <n v="447518"/>
    <n v="1533.2"/>
    <x v="1757"/>
    <n v="44895"/>
    <x v="0"/>
    <x v="0"/>
    <s v="CUST89683690"/>
    <s v="36-45"/>
    <s v="Other"/>
    <x v="3"/>
  </r>
  <r>
    <x v="2431"/>
    <x v="3"/>
    <n v="167870"/>
    <n v="592.51"/>
    <x v="1758"/>
    <n v="46869"/>
    <x v="2"/>
    <x v="1"/>
    <s v="CUST19068526"/>
    <s v="56+"/>
    <s v="Female"/>
    <x v="6"/>
  </r>
  <r>
    <x v="2432"/>
    <x v="1"/>
    <n v="247261"/>
    <n v="888.13"/>
    <x v="867"/>
    <n v="44152"/>
    <x v="1"/>
    <x v="0"/>
    <s v="CUST47383876"/>
    <s v="36-45"/>
    <s v="Male"/>
    <x v="7"/>
  </r>
  <r>
    <x v="2433"/>
    <x v="2"/>
    <n v="310781"/>
    <n v="1862.64"/>
    <x v="818"/>
    <n v="46020"/>
    <x v="2"/>
    <x v="2"/>
    <s v="CUST09749593"/>
    <s v="46-55"/>
    <s v="Female"/>
    <x v="9"/>
  </r>
  <r>
    <x v="2434"/>
    <x v="1"/>
    <n v="95544"/>
    <n v="1372.19"/>
    <x v="1759"/>
    <n v="46824"/>
    <x v="2"/>
    <x v="0"/>
    <s v="CUST09630360"/>
    <s v="26-35"/>
    <s v="Other"/>
    <x v="7"/>
  </r>
  <r>
    <x v="2435"/>
    <x v="1"/>
    <n v="131911"/>
    <n v="1566.81"/>
    <x v="999"/>
    <n v="48170"/>
    <x v="2"/>
    <x v="2"/>
    <s v="CUST03843520"/>
    <s v="56+"/>
    <s v="Male"/>
    <x v="2"/>
  </r>
  <r>
    <x v="2436"/>
    <x v="1"/>
    <n v="452522"/>
    <n v="1516.68"/>
    <x v="1760"/>
    <n v="45149"/>
    <x v="0"/>
    <x v="0"/>
    <s v="CUST19175258"/>
    <s v="26-35"/>
    <s v="Other"/>
    <x v="1"/>
  </r>
  <r>
    <x v="2437"/>
    <x v="3"/>
    <n v="200642"/>
    <n v="1569.95"/>
    <x v="872"/>
    <n v="45004"/>
    <x v="2"/>
    <x v="2"/>
    <s v="CUST10241954"/>
    <s v="26-35"/>
    <s v="Female"/>
    <x v="5"/>
  </r>
  <r>
    <x v="2438"/>
    <x v="1"/>
    <n v="155860"/>
    <n v="1023.51"/>
    <x v="1761"/>
    <n v="46350"/>
    <x v="2"/>
    <x v="2"/>
    <s v="CUST79194423"/>
    <s v="56+"/>
    <s v="Other"/>
    <x v="1"/>
  </r>
  <r>
    <x v="2439"/>
    <x v="2"/>
    <n v="152143"/>
    <n v="1574.16"/>
    <x v="1762"/>
    <n v="47342"/>
    <x v="1"/>
    <x v="2"/>
    <s v="CUST77596982"/>
    <s v="36-45"/>
    <s v="Male"/>
    <x v="2"/>
  </r>
  <r>
    <x v="2440"/>
    <x v="3"/>
    <n v="317416"/>
    <n v="1075.8499999999999"/>
    <x v="732"/>
    <n v="44070"/>
    <x v="1"/>
    <x v="2"/>
    <s v="CUST53758771"/>
    <s v="46-55"/>
    <s v="Other"/>
    <x v="8"/>
  </r>
  <r>
    <x v="2441"/>
    <x v="3"/>
    <n v="300180"/>
    <n v="554.53"/>
    <x v="707"/>
    <n v="45648"/>
    <x v="0"/>
    <x v="1"/>
    <s v="CUST32081967"/>
    <s v="36-45"/>
    <s v="Female"/>
    <x v="9"/>
  </r>
  <r>
    <x v="2442"/>
    <x v="1"/>
    <n v="292014"/>
    <n v="1742.43"/>
    <x v="1763"/>
    <n v="45940"/>
    <x v="0"/>
    <x v="2"/>
    <s v="CUST86957645"/>
    <s v="36-45"/>
    <s v="Male"/>
    <x v="6"/>
  </r>
  <r>
    <x v="2443"/>
    <x v="0"/>
    <n v="63870"/>
    <n v="1330.75"/>
    <x v="1764"/>
    <n v="44964"/>
    <x v="1"/>
    <x v="0"/>
    <s v="CUST69731138"/>
    <s v="18-25"/>
    <s v="Other"/>
    <x v="5"/>
  </r>
  <r>
    <x v="2444"/>
    <x v="2"/>
    <n v="254281"/>
    <n v="1152.51"/>
    <x v="1765"/>
    <n v="44414"/>
    <x v="1"/>
    <x v="2"/>
    <s v="CUST35415891"/>
    <s v="18-25"/>
    <s v="Other"/>
    <x v="8"/>
  </r>
  <r>
    <x v="2445"/>
    <x v="0"/>
    <n v="366241"/>
    <n v="1600.92"/>
    <x v="505"/>
    <n v="45917"/>
    <x v="0"/>
    <x v="0"/>
    <s v="CUST76231180"/>
    <s v="46-55"/>
    <s v="Female"/>
    <x v="1"/>
  </r>
  <r>
    <x v="2446"/>
    <x v="3"/>
    <n v="66828"/>
    <n v="1187.68"/>
    <x v="1766"/>
    <n v="47238"/>
    <x v="1"/>
    <x v="0"/>
    <s v="CUST61872797"/>
    <s v="56+"/>
    <s v="Other"/>
    <x v="1"/>
  </r>
  <r>
    <x v="2447"/>
    <x v="1"/>
    <n v="287624"/>
    <n v="1013.03"/>
    <x v="1767"/>
    <n v="47527"/>
    <x v="2"/>
    <x v="2"/>
    <s v="CUST44428970"/>
    <s v="56+"/>
    <s v="Other"/>
    <x v="6"/>
  </r>
  <r>
    <x v="2448"/>
    <x v="2"/>
    <n v="56073"/>
    <n v="1934.63"/>
    <x v="385"/>
    <n v="45067"/>
    <x v="1"/>
    <x v="2"/>
    <s v="CUST68764983"/>
    <s v="56+"/>
    <s v="Female"/>
    <x v="8"/>
  </r>
  <r>
    <x v="2449"/>
    <x v="2"/>
    <n v="412918"/>
    <n v="332.26"/>
    <x v="1768"/>
    <n v="46838"/>
    <x v="0"/>
    <x v="2"/>
    <s v="CUST71390634"/>
    <s v="56+"/>
    <s v="Male"/>
    <x v="4"/>
  </r>
  <r>
    <x v="2450"/>
    <x v="3"/>
    <n v="70965"/>
    <n v="1332.74"/>
    <x v="848"/>
    <n v="45265"/>
    <x v="0"/>
    <x v="1"/>
    <s v="CUST65156614"/>
    <s v="46-55"/>
    <s v="Other"/>
    <x v="3"/>
  </r>
  <r>
    <x v="2451"/>
    <x v="3"/>
    <n v="423377"/>
    <n v="318.8"/>
    <x v="969"/>
    <n v="44781"/>
    <x v="2"/>
    <x v="1"/>
    <s v="CUST11825074"/>
    <s v="26-35"/>
    <s v="Other"/>
    <x v="1"/>
  </r>
  <r>
    <x v="2452"/>
    <x v="2"/>
    <n v="275970"/>
    <n v="1016.81"/>
    <x v="1769"/>
    <n v="43883"/>
    <x v="2"/>
    <x v="1"/>
    <s v="CUST87747896"/>
    <s v="56+"/>
    <s v="Male"/>
    <x v="9"/>
  </r>
  <r>
    <x v="2453"/>
    <x v="1"/>
    <n v="367623"/>
    <n v="399.51"/>
    <x v="1334"/>
    <n v="46337"/>
    <x v="2"/>
    <x v="0"/>
    <s v="CUST56292843"/>
    <s v="56+"/>
    <s v="Other"/>
    <x v="1"/>
  </r>
  <r>
    <x v="2454"/>
    <x v="2"/>
    <n v="96483"/>
    <n v="384.3"/>
    <x v="307"/>
    <n v="46071"/>
    <x v="1"/>
    <x v="0"/>
    <s v="CUST79785817"/>
    <s v="56+"/>
    <s v="Female"/>
    <x v="9"/>
  </r>
  <r>
    <x v="2455"/>
    <x v="0"/>
    <n v="193776"/>
    <n v="1159.81"/>
    <x v="1770"/>
    <n v="47587"/>
    <x v="0"/>
    <x v="2"/>
    <s v="CUST35285680"/>
    <s v="56+"/>
    <s v="Female"/>
    <x v="1"/>
  </r>
  <r>
    <x v="2456"/>
    <x v="0"/>
    <n v="57295"/>
    <n v="1972.43"/>
    <x v="553"/>
    <n v="46013"/>
    <x v="1"/>
    <x v="1"/>
    <s v="CUST95007965"/>
    <s v="46-55"/>
    <s v="Male"/>
    <x v="4"/>
  </r>
  <r>
    <x v="2457"/>
    <x v="3"/>
    <n v="188587"/>
    <n v="170.31"/>
    <x v="1771"/>
    <n v="46180"/>
    <x v="1"/>
    <x v="2"/>
    <s v="CUST09807519"/>
    <s v="56+"/>
    <s v="Female"/>
    <x v="8"/>
  </r>
  <r>
    <x v="2458"/>
    <x v="0"/>
    <n v="373695"/>
    <n v="468.85"/>
    <x v="1643"/>
    <n v="43605"/>
    <x v="0"/>
    <x v="2"/>
    <s v="CUST98348345"/>
    <s v="18-25"/>
    <s v="Other"/>
    <x v="5"/>
  </r>
  <r>
    <x v="2459"/>
    <x v="0"/>
    <n v="263287"/>
    <n v="1291.4100000000001"/>
    <x v="1772"/>
    <n v="46773"/>
    <x v="2"/>
    <x v="1"/>
    <s v="CUST10203071"/>
    <s v="26-35"/>
    <s v="Female"/>
    <x v="7"/>
  </r>
  <r>
    <x v="2460"/>
    <x v="0"/>
    <n v="148239"/>
    <n v="1969.92"/>
    <x v="1773"/>
    <n v="45393"/>
    <x v="1"/>
    <x v="0"/>
    <s v="CUST37327698"/>
    <s v="26-35"/>
    <s v="Female"/>
    <x v="7"/>
  </r>
  <r>
    <x v="2461"/>
    <x v="3"/>
    <n v="55574"/>
    <n v="1603.76"/>
    <x v="1774"/>
    <n v="47492"/>
    <x v="0"/>
    <x v="0"/>
    <s v="CUST24312409"/>
    <s v="56+"/>
    <s v="Other"/>
    <x v="3"/>
  </r>
  <r>
    <x v="2462"/>
    <x v="2"/>
    <n v="210103"/>
    <n v="1617.27"/>
    <x v="218"/>
    <n v="44627"/>
    <x v="1"/>
    <x v="2"/>
    <s v="CUST97126861"/>
    <s v="46-55"/>
    <s v="Male"/>
    <x v="9"/>
  </r>
  <r>
    <x v="2463"/>
    <x v="1"/>
    <n v="232848"/>
    <n v="1954.34"/>
    <x v="1775"/>
    <n v="47964"/>
    <x v="0"/>
    <x v="1"/>
    <s v="CUST36923180"/>
    <s v="26-35"/>
    <s v="Other"/>
    <x v="6"/>
  </r>
  <r>
    <x v="2464"/>
    <x v="1"/>
    <n v="208855"/>
    <n v="665.13"/>
    <x v="293"/>
    <n v="46095"/>
    <x v="0"/>
    <x v="2"/>
    <s v="CUST57473102"/>
    <s v="56+"/>
    <s v="Female"/>
    <x v="0"/>
  </r>
  <r>
    <x v="2465"/>
    <x v="3"/>
    <n v="83052"/>
    <n v="1157.3499999999999"/>
    <x v="825"/>
    <n v="47603"/>
    <x v="1"/>
    <x v="2"/>
    <s v="CUST73210197"/>
    <s v="46-55"/>
    <s v="Other"/>
    <x v="3"/>
  </r>
  <r>
    <x v="2466"/>
    <x v="2"/>
    <n v="166155"/>
    <n v="1495.42"/>
    <x v="1776"/>
    <n v="45381"/>
    <x v="2"/>
    <x v="0"/>
    <s v="CUST42566729"/>
    <s v="46-55"/>
    <s v="Female"/>
    <x v="1"/>
  </r>
  <r>
    <x v="2467"/>
    <x v="1"/>
    <n v="71842"/>
    <n v="555.71"/>
    <x v="1128"/>
    <n v="45851"/>
    <x v="0"/>
    <x v="0"/>
    <s v="CUST09396272"/>
    <s v="56+"/>
    <s v="Other"/>
    <x v="9"/>
  </r>
  <r>
    <x v="2468"/>
    <x v="1"/>
    <n v="447893"/>
    <n v="501.61"/>
    <x v="1701"/>
    <n v="46835"/>
    <x v="1"/>
    <x v="0"/>
    <s v="CUST24119331"/>
    <s v="36-45"/>
    <s v="Male"/>
    <x v="1"/>
  </r>
  <r>
    <x v="2469"/>
    <x v="3"/>
    <n v="287430"/>
    <n v="1070.7"/>
    <x v="1777"/>
    <n v="43004"/>
    <x v="0"/>
    <x v="2"/>
    <s v="CUST45257347"/>
    <s v="56+"/>
    <s v="Other"/>
    <x v="9"/>
  </r>
  <r>
    <x v="2470"/>
    <x v="1"/>
    <n v="57283"/>
    <n v="1673.31"/>
    <x v="891"/>
    <n v="46550"/>
    <x v="2"/>
    <x v="2"/>
    <s v="CUST34440268"/>
    <s v="56+"/>
    <s v="Other"/>
    <x v="6"/>
  </r>
  <r>
    <x v="2471"/>
    <x v="2"/>
    <n v="437227"/>
    <n v="249.61"/>
    <x v="1778"/>
    <n v="43738"/>
    <x v="0"/>
    <x v="0"/>
    <s v="CUST37424132"/>
    <s v="26-35"/>
    <s v="Male"/>
    <x v="5"/>
  </r>
  <r>
    <x v="2472"/>
    <x v="0"/>
    <n v="169686"/>
    <n v="1126.02"/>
    <x v="1779"/>
    <n v="44205"/>
    <x v="1"/>
    <x v="0"/>
    <s v="CUST38232094"/>
    <s v="56+"/>
    <s v="Male"/>
    <x v="9"/>
  </r>
  <r>
    <x v="2473"/>
    <x v="2"/>
    <n v="210397"/>
    <n v="557.16"/>
    <x v="1780"/>
    <n v="43753"/>
    <x v="2"/>
    <x v="0"/>
    <s v="CUST89659415"/>
    <s v="56+"/>
    <s v="Other"/>
    <x v="5"/>
  </r>
  <r>
    <x v="2474"/>
    <x v="0"/>
    <n v="72666"/>
    <n v="1601.79"/>
    <x v="322"/>
    <n v="44767"/>
    <x v="1"/>
    <x v="1"/>
    <s v="CUST86219059"/>
    <s v="46-55"/>
    <s v="Male"/>
    <x v="3"/>
  </r>
  <r>
    <x v="2475"/>
    <x v="1"/>
    <n v="315928"/>
    <n v="195.12"/>
    <x v="1781"/>
    <n v="45371"/>
    <x v="2"/>
    <x v="1"/>
    <s v="CUST86994314"/>
    <s v="56+"/>
    <s v="Other"/>
    <x v="0"/>
  </r>
  <r>
    <x v="2476"/>
    <x v="2"/>
    <n v="493097"/>
    <n v="1085.8900000000001"/>
    <x v="1782"/>
    <n v="47489"/>
    <x v="1"/>
    <x v="0"/>
    <s v="CUST67753270"/>
    <s v="46-55"/>
    <s v="Other"/>
    <x v="3"/>
  </r>
  <r>
    <x v="2477"/>
    <x v="2"/>
    <n v="26472"/>
    <n v="1359.26"/>
    <x v="964"/>
    <n v="46834"/>
    <x v="2"/>
    <x v="2"/>
    <s v="CUST35136000"/>
    <s v="36-45"/>
    <s v="Other"/>
    <x v="7"/>
  </r>
  <r>
    <x v="2478"/>
    <x v="2"/>
    <n v="337990"/>
    <n v="1134.51"/>
    <x v="1783"/>
    <n v="48109"/>
    <x v="2"/>
    <x v="0"/>
    <s v="CUST45693495"/>
    <s v="36-45"/>
    <s v="Female"/>
    <x v="2"/>
  </r>
  <r>
    <x v="2479"/>
    <x v="2"/>
    <n v="208031"/>
    <n v="1904.89"/>
    <x v="854"/>
    <n v="48176"/>
    <x v="2"/>
    <x v="2"/>
    <s v="CUST59843637"/>
    <s v="18-25"/>
    <s v="Male"/>
    <x v="6"/>
  </r>
  <r>
    <x v="2480"/>
    <x v="1"/>
    <n v="319130"/>
    <n v="1960.75"/>
    <x v="943"/>
    <n v="43734"/>
    <x v="1"/>
    <x v="2"/>
    <s v="CUST57618841"/>
    <s v="26-35"/>
    <s v="Female"/>
    <x v="0"/>
  </r>
  <r>
    <x v="2481"/>
    <x v="3"/>
    <n v="103986"/>
    <n v="1417.79"/>
    <x v="1784"/>
    <n v="46621"/>
    <x v="2"/>
    <x v="1"/>
    <s v="CUST13006395"/>
    <s v="36-45"/>
    <s v="Female"/>
    <x v="1"/>
  </r>
  <r>
    <x v="2482"/>
    <x v="2"/>
    <n v="91479"/>
    <n v="1119.21"/>
    <x v="1785"/>
    <n v="44792"/>
    <x v="1"/>
    <x v="0"/>
    <s v="CUST39892656"/>
    <s v="26-35"/>
    <s v="Other"/>
    <x v="9"/>
  </r>
  <r>
    <x v="2483"/>
    <x v="3"/>
    <n v="224178"/>
    <n v="1708.25"/>
    <x v="1786"/>
    <n v="44470"/>
    <x v="0"/>
    <x v="1"/>
    <s v="CUST89128570"/>
    <s v="36-45"/>
    <s v="Male"/>
    <x v="7"/>
  </r>
  <r>
    <x v="2484"/>
    <x v="1"/>
    <n v="317254"/>
    <n v="1275.94"/>
    <x v="1787"/>
    <n v="47768"/>
    <x v="1"/>
    <x v="2"/>
    <s v="CUST20605632"/>
    <s v="56+"/>
    <s v="Female"/>
    <x v="2"/>
  </r>
  <r>
    <x v="2485"/>
    <x v="0"/>
    <n v="383536"/>
    <n v="746.85"/>
    <x v="853"/>
    <n v="44709"/>
    <x v="0"/>
    <x v="0"/>
    <s v="CUST63700759"/>
    <s v="18-25"/>
    <s v="Male"/>
    <x v="8"/>
  </r>
  <r>
    <x v="2486"/>
    <x v="2"/>
    <n v="467486"/>
    <n v="837.16"/>
    <x v="805"/>
    <n v="48462"/>
    <x v="0"/>
    <x v="1"/>
    <s v="CUST52589788"/>
    <s v="36-45"/>
    <s v="Other"/>
    <x v="4"/>
  </r>
  <r>
    <x v="2487"/>
    <x v="2"/>
    <n v="338196"/>
    <n v="1553.03"/>
    <x v="1788"/>
    <n v="45230"/>
    <x v="1"/>
    <x v="0"/>
    <s v="CUST68281778"/>
    <s v="46-55"/>
    <s v="Female"/>
    <x v="8"/>
  </r>
  <r>
    <x v="2488"/>
    <x v="0"/>
    <n v="10595"/>
    <n v="478.41"/>
    <x v="1789"/>
    <n v="45385"/>
    <x v="0"/>
    <x v="2"/>
    <s v="CUST32248638"/>
    <s v="56+"/>
    <s v="Other"/>
    <x v="1"/>
  </r>
  <r>
    <x v="2489"/>
    <x v="3"/>
    <n v="421478"/>
    <n v="752.55"/>
    <x v="1790"/>
    <n v="44100"/>
    <x v="0"/>
    <x v="2"/>
    <s v="CUST38016023"/>
    <s v="56+"/>
    <s v="Female"/>
    <x v="0"/>
  </r>
  <r>
    <x v="2490"/>
    <x v="0"/>
    <n v="265127"/>
    <n v="1685.59"/>
    <x v="1567"/>
    <n v="46301"/>
    <x v="2"/>
    <x v="0"/>
    <s v="CUST47833740"/>
    <s v="36-45"/>
    <s v="Female"/>
    <x v="7"/>
  </r>
  <r>
    <x v="2491"/>
    <x v="1"/>
    <n v="248453"/>
    <n v="694.17"/>
    <x v="1791"/>
    <n v="44570"/>
    <x v="0"/>
    <x v="1"/>
    <s v="CUST16392890"/>
    <s v="36-45"/>
    <s v="Female"/>
    <x v="0"/>
  </r>
  <r>
    <x v="2492"/>
    <x v="1"/>
    <n v="203262"/>
    <n v="1169.24"/>
    <x v="741"/>
    <n v="43849"/>
    <x v="1"/>
    <x v="0"/>
    <s v="CUST65527652"/>
    <s v="46-55"/>
    <s v="Other"/>
    <x v="8"/>
  </r>
  <r>
    <x v="2493"/>
    <x v="3"/>
    <n v="27119"/>
    <n v="1789.08"/>
    <x v="1792"/>
    <n v="46821"/>
    <x v="0"/>
    <x v="2"/>
    <s v="CUST46174055"/>
    <s v="56+"/>
    <s v="Female"/>
    <x v="2"/>
  </r>
  <r>
    <x v="2494"/>
    <x v="3"/>
    <n v="463527"/>
    <n v="1543.22"/>
    <x v="328"/>
    <n v="43426"/>
    <x v="0"/>
    <x v="0"/>
    <s v="CUST46821368"/>
    <s v="36-45"/>
    <s v="Female"/>
    <x v="5"/>
  </r>
  <r>
    <x v="2495"/>
    <x v="1"/>
    <n v="32711"/>
    <n v="708.8"/>
    <x v="1793"/>
    <n v="45609"/>
    <x v="1"/>
    <x v="1"/>
    <s v="CUST76639594"/>
    <s v="46-55"/>
    <s v="Other"/>
    <x v="2"/>
  </r>
  <r>
    <x v="2496"/>
    <x v="0"/>
    <n v="303084"/>
    <n v="242.57"/>
    <x v="689"/>
    <n v="44464"/>
    <x v="1"/>
    <x v="1"/>
    <s v="CUST80169010"/>
    <s v="56+"/>
    <s v="Male"/>
    <x v="9"/>
  </r>
  <r>
    <x v="2497"/>
    <x v="3"/>
    <n v="488805"/>
    <n v="1452.75"/>
    <x v="911"/>
    <n v="45426"/>
    <x v="1"/>
    <x v="0"/>
    <s v="CUST05568975"/>
    <s v="56+"/>
    <s v="Male"/>
    <x v="1"/>
  </r>
  <r>
    <x v="2498"/>
    <x v="1"/>
    <n v="159392"/>
    <n v="1222.96"/>
    <x v="1794"/>
    <n v="46908"/>
    <x v="0"/>
    <x v="2"/>
    <s v="CUST04317619"/>
    <s v="36-45"/>
    <s v="Female"/>
    <x v="2"/>
  </r>
  <r>
    <x v="2499"/>
    <x v="2"/>
    <n v="216362"/>
    <n v="1738.48"/>
    <x v="550"/>
    <n v="46259"/>
    <x v="0"/>
    <x v="0"/>
    <s v="CUST94483327"/>
    <s v="56+"/>
    <s v="Male"/>
    <x v="0"/>
  </r>
  <r>
    <x v="2500"/>
    <x v="1"/>
    <n v="20526"/>
    <n v="1322.33"/>
    <x v="1795"/>
    <n v="45846"/>
    <x v="1"/>
    <x v="2"/>
    <s v="CUST99034747"/>
    <s v="36-45"/>
    <s v="Female"/>
    <x v="3"/>
  </r>
  <r>
    <x v="2501"/>
    <x v="1"/>
    <n v="238602"/>
    <n v="1167.24"/>
    <x v="1796"/>
    <n v="43189"/>
    <x v="0"/>
    <x v="0"/>
    <s v="CUST41183614"/>
    <s v="56+"/>
    <s v="Male"/>
    <x v="9"/>
  </r>
  <r>
    <x v="2502"/>
    <x v="2"/>
    <n v="117016"/>
    <n v="538.19000000000005"/>
    <x v="1797"/>
    <n v="44181"/>
    <x v="1"/>
    <x v="2"/>
    <s v="CUST58105765"/>
    <s v="36-45"/>
    <s v="Other"/>
    <x v="9"/>
  </r>
  <r>
    <x v="2503"/>
    <x v="3"/>
    <n v="201396"/>
    <n v="1109.75"/>
    <x v="1061"/>
    <n v="46325"/>
    <x v="2"/>
    <x v="0"/>
    <s v="CUST79086850"/>
    <s v="56+"/>
    <s v="Male"/>
    <x v="0"/>
  </r>
  <r>
    <x v="2504"/>
    <x v="3"/>
    <n v="395788"/>
    <n v="1144.53"/>
    <x v="1724"/>
    <n v="43332"/>
    <x v="1"/>
    <x v="1"/>
    <s v="CUST49079642"/>
    <s v="26-35"/>
    <s v="Male"/>
    <x v="5"/>
  </r>
  <r>
    <x v="2505"/>
    <x v="3"/>
    <n v="475325"/>
    <n v="1530.15"/>
    <x v="896"/>
    <n v="47743"/>
    <x v="2"/>
    <x v="2"/>
    <s v="CUST94455292"/>
    <s v="56+"/>
    <s v="Male"/>
    <x v="1"/>
  </r>
  <r>
    <x v="2506"/>
    <x v="3"/>
    <n v="386691"/>
    <n v="842.67"/>
    <x v="1798"/>
    <n v="43823"/>
    <x v="1"/>
    <x v="1"/>
    <s v="CUST10496213"/>
    <s v="56+"/>
    <s v="Male"/>
    <x v="5"/>
  </r>
  <r>
    <x v="2507"/>
    <x v="3"/>
    <n v="202810"/>
    <n v="1155.44"/>
    <x v="217"/>
    <n v="46604"/>
    <x v="1"/>
    <x v="0"/>
    <s v="CUST63094148"/>
    <s v="26-35"/>
    <s v="Male"/>
    <x v="6"/>
  </r>
  <r>
    <x v="2508"/>
    <x v="0"/>
    <n v="131172"/>
    <n v="1495.84"/>
    <x v="569"/>
    <n v="46787"/>
    <x v="2"/>
    <x v="1"/>
    <s v="CUST43485981"/>
    <s v="18-25"/>
    <s v="Female"/>
    <x v="1"/>
  </r>
  <r>
    <x v="2509"/>
    <x v="3"/>
    <n v="485700"/>
    <n v="825.03"/>
    <x v="1763"/>
    <n v="45528"/>
    <x v="2"/>
    <x v="2"/>
    <s v="CUST90537815"/>
    <s v="36-45"/>
    <s v="Female"/>
    <x v="6"/>
  </r>
  <r>
    <x v="2510"/>
    <x v="2"/>
    <n v="136531"/>
    <n v="1100.9100000000001"/>
    <x v="1799"/>
    <n v="44217"/>
    <x v="1"/>
    <x v="2"/>
    <s v="CUST05516156"/>
    <s v="46-55"/>
    <s v="Male"/>
    <x v="7"/>
  </r>
  <r>
    <x v="2511"/>
    <x v="0"/>
    <n v="152050"/>
    <n v="1714.08"/>
    <x v="1800"/>
    <n v="47968"/>
    <x v="2"/>
    <x v="0"/>
    <s v="CUST20921135"/>
    <s v="26-35"/>
    <s v="Male"/>
    <x v="2"/>
  </r>
  <r>
    <x v="2512"/>
    <x v="2"/>
    <n v="106176"/>
    <n v="493.29"/>
    <x v="1801"/>
    <n v="45812"/>
    <x v="2"/>
    <x v="1"/>
    <s v="CUST18651147"/>
    <s v="56+"/>
    <s v="Male"/>
    <x v="0"/>
  </r>
  <r>
    <x v="2513"/>
    <x v="0"/>
    <n v="314038"/>
    <n v="1170.8"/>
    <x v="679"/>
    <n v="45162"/>
    <x v="0"/>
    <x v="0"/>
    <s v="CUST00111093"/>
    <s v="46-55"/>
    <s v="Male"/>
    <x v="5"/>
  </r>
  <r>
    <x v="2514"/>
    <x v="3"/>
    <n v="56139"/>
    <n v="1960.49"/>
    <x v="1802"/>
    <n v="46841"/>
    <x v="1"/>
    <x v="1"/>
    <s v="CUST44614531"/>
    <s v="26-35"/>
    <s v="Female"/>
    <x v="3"/>
  </r>
  <r>
    <x v="2515"/>
    <x v="3"/>
    <n v="41120"/>
    <n v="756.92"/>
    <x v="1803"/>
    <n v="45257"/>
    <x v="1"/>
    <x v="2"/>
    <s v="CUST22875335"/>
    <s v="56+"/>
    <s v="Other"/>
    <x v="8"/>
  </r>
  <r>
    <x v="2516"/>
    <x v="1"/>
    <n v="286322"/>
    <n v="758.07"/>
    <x v="95"/>
    <n v="43934"/>
    <x v="1"/>
    <x v="2"/>
    <s v="CUST27855580"/>
    <s v="56+"/>
    <s v="Other"/>
    <x v="9"/>
  </r>
  <r>
    <x v="2517"/>
    <x v="0"/>
    <n v="37249"/>
    <n v="1251.05"/>
    <x v="1014"/>
    <n v="47015"/>
    <x v="2"/>
    <x v="2"/>
    <s v="CUST18415430"/>
    <s v="56+"/>
    <s v="Other"/>
    <x v="2"/>
  </r>
  <r>
    <x v="2518"/>
    <x v="2"/>
    <n v="227384"/>
    <n v="632.80999999999995"/>
    <x v="1236"/>
    <n v="44117"/>
    <x v="0"/>
    <x v="1"/>
    <s v="CUST82440426"/>
    <s v="26-35"/>
    <s v="Female"/>
    <x v="5"/>
  </r>
  <r>
    <x v="2519"/>
    <x v="3"/>
    <n v="373306"/>
    <n v="957.56"/>
    <x v="501"/>
    <n v="44482"/>
    <x v="0"/>
    <x v="2"/>
    <s v="CUST86198760"/>
    <s v="36-45"/>
    <s v="Male"/>
    <x v="3"/>
  </r>
  <r>
    <x v="2520"/>
    <x v="2"/>
    <n v="240480"/>
    <n v="1296.25"/>
    <x v="44"/>
    <n v="46688"/>
    <x v="2"/>
    <x v="1"/>
    <s v="CUST81280296"/>
    <s v="56+"/>
    <s v="Other"/>
    <x v="2"/>
  </r>
  <r>
    <x v="2521"/>
    <x v="0"/>
    <n v="165602"/>
    <n v="1550.9"/>
    <x v="1804"/>
    <n v="45749"/>
    <x v="0"/>
    <x v="1"/>
    <s v="CUST27326515"/>
    <s v="46-55"/>
    <s v="Female"/>
    <x v="5"/>
  </r>
  <r>
    <x v="2522"/>
    <x v="1"/>
    <n v="375408"/>
    <n v="133.72"/>
    <x v="1805"/>
    <n v="48274"/>
    <x v="2"/>
    <x v="1"/>
    <s v="CUST08813866"/>
    <s v="56+"/>
    <s v="Male"/>
    <x v="2"/>
  </r>
  <r>
    <x v="2523"/>
    <x v="1"/>
    <n v="346632"/>
    <n v="1138.06"/>
    <x v="791"/>
    <n v="44882"/>
    <x v="0"/>
    <x v="0"/>
    <s v="CUST55031433"/>
    <s v="26-35"/>
    <s v="Male"/>
    <x v="3"/>
  </r>
  <r>
    <x v="2524"/>
    <x v="2"/>
    <n v="381676"/>
    <n v="1889.34"/>
    <x v="1039"/>
    <n v="46382"/>
    <x v="0"/>
    <x v="0"/>
    <s v="CUST40230825"/>
    <s v="56+"/>
    <s v="Male"/>
    <x v="4"/>
  </r>
  <r>
    <x v="2525"/>
    <x v="0"/>
    <n v="123302"/>
    <n v="764.86"/>
    <x v="876"/>
    <n v="43541"/>
    <x v="2"/>
    <x v="0"/>
    <s v="CUST74229946"/>
    <s v="46-55"/>
    <s v="Other"/>
    <x v="9"/>
  </r>
  <r>
    <x v="2526"/>
    <x v="2"/>
    <n v="203446"/>
    <n v="716.29"/>
    <x v="682"/>
    <n v="43868"/>
    <x v="1"/>
    <x v="1"/>
    <s v="CUST74454973"/>
    <s v="56+"/>
    <s v="Male"/>
    <x v="8"/>
  </r>
  <r>
    <x v="2527"/>
    <x v="0"/>
    <n v="202275"/>
    <n v="1488.39"/>
    <x v="621"/>
    <n v="46300"/>
    <x v="1"/>
    <x v="1"/>
    <s v="CUST58666649"/>
    <s v="18-25"/>
    <s v="Male"/>
    <x v="3"/>
  </r>
  <r>
    <x v="2528"/>
    <x v="0"/>
    <n v="331589"/>
    <n v="592.77"/>
    <x v="1803"/>
    <n v="43507"/>
    <x v="0"/>
    <x v="2"/>
    <s v="CUST19151898"/>
    <s v="56+"/>
    <s v="Female"/>
    <x v="8"/>
  </r>
  <r>
    <x v="2529"/>
    <x v="2"/>
    <n v="263470"/>
    <n v="1311.78"/>
    <x v="1806"/>
    <n v="42813"/>
    <x v="1"/>
    <x v="2"/>
    <s v="CUST01781896"/>
    <s v="26-35"/>
    <s v="Other"/>
    <x v="5"/>
  </r>
  <r>
    <x v="2530"/>
    <x v="1"/>
    <n v="202678"/>
    <n v="1056.26"/>
    <x v="1807"/>
    <n v="45417"/>
    <x v="2"/>
    <x v="0"/>
    <s v="CUST98043397"/>
    <s v="26-35"/>
    <s v="Other"/>
    <x v="8"/>
  </r>
  <r>
    <x v="2531"/>
    <x v="0"/>
    <n v="201548"/>
    <n v="1635.13"/>
    <x v="1808"/>
    <n v="46160"/>
    <x v="0"/>
    <x v="0"/>
    <s v="CUST99194885"/>
    <s v="18-25"/>
    <s v="Female"/>
    <x v="2"/>
  </r>
  <r>
    <x v="2532"/>
    <x v="2"/>
    <n v="310004"/>
    <n v="837.25"/>
    <x v="1306"/>
    <n v="47524"/>
    <x v="1"/>
    <x v="2"/>
    <s v="CUST81990768"/>
    <s v="46-55"/>
    <s v="Female"/>
    <x v="6"/>
  </r>
  <r>
    <x v="2533"/>
    <x v="2"/>
    <n v="22116"/>
    <n v="1633.27"/>
    <x v="1596"/>
    <n v="44337"/>
    <x v="2"/>
    <x v="0"/>
    <s v="CUST60955477"/>
    <s v="18-25"/>
    <s v="Other"/>
    <x v="9"/>
  </r>
  <r>
    <x v="2534"/>
    <x v="2"/>
    <n v="198767"/>
    <n v="1434.17"/>
    <x v="1809"/>
    <n v="43571"/>
    <x v="0"/>
    <x v="0"/>
    <s v="CUST07529006"/>
    <s v="56+"/>
    <s v="Female"/>
    <x v="8"/>
  </r>
  <r>
    <x v="2535"/>
    <x v="0"/>
    <n v="417672"/>
    <n v="782.84"/>
    <x v="1810"/>
    <n v="46868"/>
    <x v="0"/>
    <x v="2"/>
    <s v="CUST75793791"/>
    <s v="26-35"/>
    <s v="Other"/>
    <x v="1"/>
  </r>
  <r>
    <x v="2536"/>
    <x v="2"/>
    <n v="164540"/>
    <n v="1304.5999999999999"/>
    <x v="1811"/>
    <n v="45120"/>
    <x v="2"/>
    <x v="1"/>
    <s v="CUST40514613"/>
    <s v="26-35"/>
    <s v="Other"/>
    <x v="5"/>
  </r>
  <r>
    <x v="2537"/>
    <x v="3"/>
    <n v="403276"/>
    <n v="117.92"/>
    <x v="1812"/>
    <n v="44652"/>
    <x v="0"/>
    <x v="0"/>
    <s v="CUST97565253"/>
    <s v="36-45"/>
    <s v="Male"/>
    <x v="9"/>
  </r>
  <r>
    <x v="2538"/>
    <x v="0"/>
    <n v="89784"/>
    <n v="405.86"/>
    <x v="1813"/>
    <n v="48146"/>
    <x v="0"/>
    <x v="0"/>
    <s v="CUST98959709"/>
    <s v="56+"/>
    <s v="Female"/>
    <x v="6"/>
  </r>
  <r>
    <x v="2539"/>
    <x v="1"/>
    <n v="426831"/>
    <n v="476.33"/>
    <x v="1814"/>
    <n v="47148"/>
    <x v="0"/>
    <x v="0"/>
    <s v="CUST09615056"/>
    <s v="56+"/>
    <s v="Female"/>
    <x v="3"/>
  </r>
  <r>
    <x v="2540"/>
    <x v="1"/>
    <n v="470013"/>
    <n v="739.62"/>
    <x v="1815"/>
    <n v="44909"/>
    <x v="0"/>
    <x v="0"/>
    <s v="CUST85869477"/>
    <s v="46-55"/>
    <s v="Female"/>
    <x v="5"/>
  </r>
  <r>
    <x v="2541"/>
    <x v="0"/>
    <n v="446018"/>
    <n v="1448.3"/>
    <x v="345"/>
    <n v="45286"/>
    <x v="1"/>
    <x v="2"/>
    <s v="CUST25878496"/>
    <s v="56+"/>
    <s v="Female"/>
    <x v="3"/>
  </r>
  <r>
    <x v="2542"/>
    <x v="1"/>
    <n v="265486"/>
    <n v="987.82"/>
    <x v="1816"/>
    <n v="46341"/>
    <x v="2"/>
    <x v="2"/>
    <s v="CUST52643367"/>
    <s v="36-45"/>
    <s v="Other"/>
    <x v="2"/>
  </r>
  <r>
    <x v="2543"/>
    <x v="1"/>
    <n v="191554"/>
    <n v="942.82"/>
    <x v="1817"/>
    <n v="46358"/>
    <x v="0"/>
    <x v="1"/>
    <s v="CUST48998448"/>
    <s v="56+"/>
    <s v="Female"/>
    <x v="8"/>
  </r>
  <r>
    <x v="2544"/>
    <x v="3"/>
    <n v="271975"/>
    <n v="1616.17"/>
    <x v="1818"/>
    <n v="45312"/>
    <x v="1"/>
    <x v="2"/>
    <s v="CUST08945946"/>
    <s v="56+"/>
    <s v="Female"/>
    <x v="5"/>
  </r>
  <r>
    <x v="2545"/>
    <x v="0"/>
    <n v="231181"/>
    <n v="1556.27"/>
    <x v="1819"/>
    <n v="44763"/>
    <x v="2"/>
    <x v="0"/>
    <s v="CUST03545901"/>
    <s v="56+"/>
    <s v="Female"/>
    <x v="5"/>
  </r>
  <r>
    <x v="2546"/>
    <x v="2"/>
    <n v="116654"/>
    <n v="1172.94"/>
    <x v="453"/>
    <n v="46497"/>
    <x v="2"/>
    <x v="0"/>
    <s v="CUST89845597"/>
    <s v="56+"/>
    <s v="Other"/>
    <x v="6"/>
  </r>
  <r>
    <x v="2547"/>
    <x v="2"/>
    <n v="81316"/>
    <n v="413.73"/>
    <x v="1820"/>
    <n v="46479"/>
    <x v="2"/>
    <x v="0"/>
    <s v="CUST14092929"/>
    <s v="26-35"/>
    <s v="Other"/>
    <x v="1"/>
  </r>
  <r>
    <x v="2548"/>
    <x v="2"/>
    <n v="126031"/>
    <n v="1010.24"/>
    <x v="696"/>
    <n v="45854"/>
    <x v="2"/>
    <x v="1"/>
    <s v="CUST59727399"/>
    <s v="18-25"/>
    <s v="Male"/>
    <x v="7"/>
  </r>
  <r>
    <x v="2549"/>
    <x v="0"/>
    <n v="139573"/>
    <n v="1440.28"/>
    <x v="1255"/>
    <n v="45999"/>
    <x v="0"/>
    <x v="0"/>
    <s v="CUST61345201"/>
    <s v="36-45"/>
    <s v="Male"/>
    <x v="0"/>
  </r>
  <r>
    <x v="2550"/>
    <x v="2"/>
    <n v="325581"/>
    <n v="962.72"/>
    <x v="1821"/>
    <n v="42867"/>
    <x v="1"/>
    <x v="2"/>
    <s v="CUST25931546"/>
    <s v="18-25"/>
    <s v="Male"/>
    <x v="5"/>
  </r>
  <r>
    <x v="2551"/>
    <x v="1"/>
    <n v="246091"/>
    <n v="962.22"/>
    <x v="1822"/>
    <n v="47332"/>
    <x v="1"/>
    <x v="1"/>
    <s v="CUST79997262"/>
    <s v="56+"/>
    <s v="Other"/>
    <x v="1"/>
  </r>
  <r>
    <x v="2552"/>
    <x v="0"/>
    <n v="202454"/>
    <n v="1879.8"/>
    <x v="1596"/>
    <n v="43331"/>
    <x v="1"/>
    <x v="0"/>
    <s v="CUST08493059"/>
    <s v="26-35"/>
    <s v="Other"/>
    <x v="9"/>
  </r>
  <r>
    <x v="2553"/>
    <x v="3"/>
    <n v="96262"/>
    <n v="1946.44"/>
    <x v="1823"/>
    <n v="43975"/>
    <x v="2"/>
    <x v="2"/>
    <s v="CUST10853720"/>
    <s v="26-35"/>
    <s v="Male"/>
    <x v="5"/>
  </r>
  <r>
    <x v="2554"/>
    <x v="0"/>
    <n v="213032"/>
    <n v="465.94"/>
    <x v="1824"/>
    <n v="45046"/>
    <x v="1"/>
    <x v="2"/>
    <s v="CUST01716705"/>
    <s v="56+"/>
    <s v="Male"/>
    <x v="0"/>
  </r>
  <r>
    <x v="2555"/>
    <x v="1"/>
    <n v="163351"/>
    <n v="1070.26"/>
    <x v="1321"/>
    <n v="44499"/>
    <x v="0"/>
    <x v="2"/>
    <s v="CUST57618841"/>
    <s v="26-35"/>
    <s v="Female"/>
    <x v="8"/>
  </r>
  <r>
    <x v="2556"/>
    <x v="1"/>
    <n v="328822"/>
    <n v="1946.51"/>
    <x v="1825"/>
    <n v="46162"/>
    <x v="1"/>
    <x v="0"/>
    <s v="CUST63890690"/>
    <s v="56+"/>
    <s v="Female"/>
    <x v="2"/>
  </r>
  <r>
    <x v="2557"/>
    <x v="0"/>
    <n v="203709"/>
    <n v="255.94"/>
    <x v="1826"/>
    <n v="47787"/>
    <x v="0"/>
    <x v="2"/>
    <s v="CUST31991535"/>
    <s v="46-55"/>
    <s v="Female"/>
    <x v="6"/>
  </r>
  <r>
    <x v="2558"/>
    <x v="0"/>
    <n v="81015"/>
    <n v="1500.66"/>
    <x v="1797"/>
    <n v="44256"/>
    <x v="1"/>
    <x v="1"/>
    <s v="CUST24626933"/>
    <s v="18-25"/>
    <s v="Female"/>
    <x v="9"/>
  </r>
  <r>
    <x v="2559"/>
    <x v="2"/>
    <n v="473953"/>
    <n v="1413.46"/>
    <x v="33"/>
    <n v="45671"/>
    <x v="2"/>
    <x v="2"/>
    <s v="CUST36502944"/>
    <s v="56+"/>
    <s v="Female"/>
    <x v="3"/>
  </r>
  <r>
    <x v="2560"/>
    <x v="3"/>
    <n v="425735"/>
    <n v="1354.39"/>
    <x v="1013"/>
    <n v="46141"/>
    <x v="2"/>
    <x v="0"/>
    <s v="CUST00972517"/>
    <s v="56+"/>
    <s v="Female"/>
    <x v="4"/>
  </r>
  <r>
    <x v="2561"/>
    <x v="1"/>
    <n v="117486"/>
    <n v="453.61"/>
    <x v="1827"/>
    <n v="47108"/>
    <x v="2"/>
    <x v="2"/>
    <s v="CUST15432662"/>
    <s v="18-25"/>
    <s v="Male"/>
    <x v="4"/>
  </r>
  <r>
    <x v="2562"/>
    <x v="2"/>
    <n v="349962"/>
    <n v="861.21"/>
    <x v="641"/>
    <n v="47489"/>
    <x v="1"/>
    <x v="2"/>
    <s v="CUST95901092"/>
    <s v="36-45"/>
    <s v="Other"/>
    <x v="3"/>
  </r>
  <r>
    <x v="2563"/>
    <x v="1"/>
    <n v="364165"/>
    <n v="347.67"/>
    <x v="1150"/>
    <n v="47214"/>
    <x v="0"/>
    <x v="0"/>
    <s v="CUST42287612"/>
    <s v="26-35"/>
    <s v="Male"/>
    <x v="6"/>
  </r>
  <r>
    <x v="2564"/>
    <x v="0"/>
    <n v="244595"/>
    <n v="136.85"/>
    <x v="1828"/>
    <n v="45126"/>
    <x v="1"/>
    <x v="0"/>
    <s v="CUST36604631"/>
    <s v="18-25"/>
    <s v="Female"/>
    <x v="1"/>
  </r>
  <r>
    <x v="2565"/>
    <x v="2"/>
    <n v="190337"/>
    <n v="1223.07"/>
    <x v="191"/>
    <n v="46161"/>
    <x v="0"/>
    <x v="1"/>
    <s v="CUST39372490"/>
    <s v="46-55"/>
    <s v="Female"/>
    <x v="0"/>
  </r>
  <r>
    <x v="2566"/>
    <x v="2"/>
    <n v="365979"/>
    <n v="1094.5"/>
    <x v="1829"/>
    <n v="44648"/>
    <x v="2"/>
    <x v="2"/>
    <s v="CUST79911540"/>
    <s v="56+"/>
    <s v="Female"/>
    <x v="1"/>
  </r>
  <r>
    <x v="2567"/>
    <x v="1"/>
    <n v="423216"/>
    <n v="360.59"/>
    <x v="891"/>
    <n v="47852"/>
    <x v="1"/>
    <x v="0"/>
    <s v="CUST93131058"/>
    <s v="46-55"/>
    <s v="Male"/>
    <x v="6"/>
  </r>
  <r>
    <x v="2568"/>
    <x v="0"/>
    <n v="202145"/>
    <n v="1440.26"/>
    <x v="267"/>
    <n v="46238"/>
    <x v="2"/>
    <x v="1"/>
    <s v="CUST36037637"/>
    <s v="56+"/>
    <s v="Female"/>
    <x v="3"/>
  </r>
  <r>
    <x v="2569"/>
    <x v="0"/>
    <n v="106175"/>
    <n v="308.63"/>
    <x v="881"/>
    <n v="46725"/>
    <x v="0"/>
    <x v="1"/>
    <s v="CUST28996576"/>
    <s v="26-35"/>
    <s v="Female"/>
    <x v="4"/>
  </r>
  <r>
    <x v="2570"/>
    <x v="3"/>
    <n v="328345"/>
    <n v="733.06"/>
    <x v="371"/>
    <n v="44988"/>
    <x v="0"/>
    <x v="0"/>
    <s v="CUST79795033"/>
    <s v="46-55"/>
    <s v="Female"/>
    <x v="9"/>
  </r>
  <r>
    <x v="2571"/>
    <x v="0"/>
    <n v="466880"/>
    <n v="1463.1"/>
    <x v="1830"/>
    <n v="46616"/>
    <x v="1"/>
    <x v="2"/>
    <s v="CUST82362920"/>
    <s v="36-45"/>
    <s v="Other"/>
    <x v="7"/>
  </r>
  <r>
    <x v="2572"/>
    <x v="1"/>
    <n v="123593"/>
    <n v="1404.23"/>
    <x v="365"/>
    <n v="47848"/>
    <x v="1"/>
    <x v="0"/>
    <s v="CUST11481966"/>
    <s v="56+"/>
    <s v="Female"/>
    <x v="6"/>
  </r>
  <r>
    <x v="2573"/>
    <x v="3"/>
    <n v="184095"/>
    <n v="1790.85"/>
    <x v="1831"/>
    <n v="45927"/>
    <x v="2"/>
    <x v="0"/>
    <s v="CUST47694771"/>
    <s v="26-35"/>
    <s v="Female"/>
    <x v="8"/>
  </r>
  <r>
    <x v="2574"/>
    <x v="2"/>
    <n v="242692"/>
    <n v="721.34"/>
    <x v="1832"/>
    <n v="47005"/>
    <x v="2"/>
    <x v="2"/>
    <s v="CUST49174055"/>
    <s v="56+"/>
    <s v="Male"/>
    <x v="7"/>
  </r>
  <r>
    <x v="2575"/>
    <x v="3"/>
    <n v="379520"/>
    <n v="117.78"/>
    <x v="1021"/>
    <n v="45585"/>
    <x v="2"/>
    <x v="2"/>
    <s v="CUST90010071"/>
    <s v="26-35"/>
    <s v="Other"/>
    <x v="5"/>
  </r>
  <r>
    <x v="2576"/>
    <x v="1"/>
    <n v="278081"/>
    <n v="1524.53"/>
    <x v="1613"/>
    <n v="43354"/>
    <x v="0"/>
    <x v="0"/>
    <s v="CUST80345641"/>
    <s v="56+"/>
    <s v="Female"/>
    <x v="9"/>
  </r>
  <r>
    <x v="2577"/>
    <x v="3"/>
    <n v="265639"/>
    <n v="1849.67"/>
    <x v="483"/>
    <n v="45648"/>
    <x v="0"/>
    <x v="1"/>
    <s v="CUST74973932"/>
    <s v="56+"/>
    <s v="Other"/>
    <x v="6"/>
  </r>
  <r>
    <x v="2578"/>
    <x v="0"/>
    <n v="229117"/>
    <n v="391.02"/>
    <x v="1833"/>
    <n v="46648"/>
    <x v="0"/>
    <x v="1"/>
    <s v="CUST97297558"/>
    <s v="56+"/>
    <s v="Female"/>
    <x v="0"/>
  </r>
  <r>
    <x v="2579"/>
    <x v="0"/>
    <n v="452645"/>
    <n v="1459.31"/>
    <x v="1578"/>
    <n v="45227"/>
    <x v="0"/>
    <x v="0"/>
    <s v="CUST08493059"/>
    <s v="26-35"/>
    <s v="Other"/>
    <x v="2"/>
  </r>
  <r>
    <x v="2580"/>
    <x v="2"/>
    <n v="228522"/>
    <n v="1960.87"/>
    <x v="153"/>
    <n v="46515"/>
    <x v="0"/>
    <x v="1"/>
    <s v="CUST27910356"/>
    <s v="56+"/>
    <s v="Other"/>
    <x v="1"/>
  </r>
  <r>
    <x v="2581"/>
    <x v="3"/>
    <n v="139875"/>
    <n v="1165.73"/>
    <x v="93"/>
    <n v="44068"/>
    <x v="0"/>
    <x v="0"/>
    <s v="CUST89250160"/>
    <s v="56+"/>
    <s v="Female"/>
    <x v="0"/>
  </r>
  <r>
    <x v="2582"/>
    <x v="3"/>
    <n v="331802"/>
    <n v="1989.97"/>
    <x v="1834"/>
    <n v="45287"/>
    <x v="1"/>
    <x v="2"/>
    <s v="CUST05146543"/>
    <s v="26-35"/>
    <s v="Female"/>
    <x v="7"/>
  </r>
  <r>
    <x v="2583"/>
    <x v="0"/>
    <n v="39565"/>
    <n v="524.22"/>
    <x v="1835"/>
    <n v="46717"/>
    <x v="0"/>
    <x v="1"/>
    <s v="CUST64434702"/>
    <s v="26-35"/>
    <s v="Other"/>
    <x v="6"/>
  </r>
  <r>
    <x v="2584"/>
    <x v="3"/>
    <n v="489961"/>
    <n v="1811.92"/>
    <x v="490"/>
    <n v="44132"/>
    <x v="0"/>
    <x v="2"/>
    <s v="CUST43641609"/>
    <s v="56+"/>
    <s v="Female"/>
    <x v="7"/>
  </r>
  <r>
    <x v="2585"/>
    <x v="2"/>
    <n v="414421"/>
    <n v="282.26"/>
    <x v="1836"/>
    <n v="46044"/>
    <x v="1"/>
    <x v="2"/>
    <s v="CUST85015707"/>
    <s v="56+"/>
    <s v="Other"/>
    <x v="2"/>
  </r>
  <r>
    <x v="2586"/>
    <x v="0"/>
    <n v="37893"/>
    <n v="1681.23"/>
    <x v="1837"/>
    <n v="47772"/>
    <x v="1"/>
    <x v="0"/>
    <s v="CUST82890521"/>
    <s v="56+"/>
    <s v="Other"/>
    <x v="4"/>
  </r>
  <r>
    <x v="2587"/>
    <x v="0"/>
    <n v="419855"/>
    <n v="1723.1"/>
    <x v="1838"/>
    <n v="46593"/>
    <x v="2"/>
    <x v="1"/>
    <s v="CUST60130955"/>
    <s v="26-35"/>
    <s v="Female"/>
    <x v="0"/>
  </r>
  <r>
    <x v="2588"/>
    <x v="0"/>
    <n v="93275"/>
    <n v="1528.27"/>
    <x v="1839"/>
    <n v="46170"/>
    <x v="2"/>
    <x v="0"/>
    <s v="CUST87334402"/>
    <s v="46-55"/>
    <s v="Male"/>
    <x v="7"/>
  </r>
  <r>
    <x v="2589"/>
    <x v="2"/>
    <n v="353620"/>
    <n v="1651.4"/>
    <x v="1840"/>
    <n v="44458"/>
    <x v="1"/>
    <x v="2"/>
    <s v="CUST51074032"/>
    <s v="46-55"/>
    <s v="Female"/>
    <x v="0"/>
  </r>
  <r>
    <x v="2590"/>
    <x v="1"/>
    <n v="29680"/>
    <n v="230.26"/>
    <x v="1841"/>
    <n v="47571"/>
    <x v="1"/>
    <x v="2"/>
    <s v="CUST38035904"/>
    <s v="18-25"/>
    <s v="Male"/>
    <x v="2"/>
  </r>
  <r>
    <x v="2591"/>
    <x v="2"/>
    <n v="214991"/>
    <n v="1684.83"/>
    <x v="811"/>
    <n v="45405"/>
    <x v="1"/>
    <x v="1"/>
    <s v="CUST70887355"/>
    <s v="56+"/>
    <s v="Male"/>
    <x v="2"/>
  </r>
  <r>
    <x v="2592"/>
    <x v="3"/>
    <n v="249347"/>
    <n v="489.48"/>
    <x v="1842"/>
    <n v="47212"/>
    <x v="0"/>
    <x v="2"/>
    <s v="CUST06052485"/>
    <s v="56+"/>
    <s v="Female"/>
    <x v="3"/>
  </r>
  <r>
    <x v="2593"/>
    <x v="3"/>
    <n v="112795"/>
    <n v="1819.07"/>
    <x v="42"/>
    <n v="43452"/>
    <x v="0"/>
    <x v="0"/>
    <s v="CUST48638550"/>
    <s v="36-45"/>
    <s v="Female"/>
    <x v="8"/>
  </r>
  <r>
    <x v="2594"/>
    <x v="0"/>
    <n v="135959"/>
    <n v="961.37"/>
    <x v="428"/>
    <n v="47254"/>
    <x v="1"/>
    <x v="2"/>
    <s v="CUST12032876"/>
    <s v="26-35"/>
    <s v="Female"/>
    <x v="2"/>
  </r>
  <r>
    <x v="2595"/>
    <x v="3"/>
    <n v="225740"/>
    <n v="742.55"/>
    <x v="356"/>
    <n v="46626"/>
    <x v="2"/>
    <x v="0"/>
    <s v="CUST00428034"/>
    <s v="56+"/>
    <s v="Male"/>
    <x v="0"/>
  </r>
  <r>
    <x v="2596"/>
    <x v="3"/>
    <n v="269416"/>
    <n v="1636.06"/>
    <x v="1843"/>
    <n v="47589"/>
    <x v="1"/>
    <x v="0"/>
    <s v="CUST16983930"/>
    <s v="36-45"/>
    <s v="Other"/>
    <x v="2"/>
  </r>
  <r>
    <x v="2597"/>
    <x v="1"/>
    <n v="208708"/>
    <n v="1025.01"/>
    <x v="1266"/>
    <n v="46407"/>
    <x v="1"/>
    <x v="1"/>
    <s v="CUST47568893"/>
    <s v="56+"/>
    <s v="Male"/>
    <x v="6"/>
  </r>
  <r>
    <x v="2598"/>
    <x v="3"/>
    <n v="468815"/>
    <n v="278.72000000000003"/>
    <x v="1844"/>
    <n v="46285"/>
    <x v="0"/>
    <x v="0"/>
    <s v="CUST68869346"/>
    <s v="18-25"/>
    <s v="Other"/>
    <x v="2"/>
  </r>
  <r>
    <x v="2599"/>
    <x v="1"/>
    <n v="368383"/>
    <n v="1984.37"/>
    <x v="1845"/>
    <n v="46395"/>
    <x v="0"/>
    <x v="0"/>
    <s v="CUST38797064"/>
    <s v="56+"/>
    <s v="Other"/>
    <x v="3"/>
  </r>
  <r>
    <x v="2600"/>
    <x v="1"/>
    <n v="195714"/>
    <n v="1124.93"/>
    <x v="1846"/>
    <n v="44907"/>
    <x v="2"/>
    <x v="1"/>
    <s v="CUST28392965"/>
    <s v="56+"/>
    <s v="Other"/>
    <x v="3"/>
  </r>
  <r>
    <x v="2601"/>
    <x v="3"/>
    <n v="394627"/>
    <n v="227.84"/>
    <x v="729"/>
    <n v="45334"/>
    <x v="1"/>
    <x v="2"/>
    <s v="CUST46531153"/>
    <s v="36-45"/>
    <s v="Male"/>
    <x v="8"/>
  </r>
  <r>
    <x v="2602"/>
    <x v="1"/>
    <n v="244613"/>
    <n v="308.58"/>
    <x v="1847"/>
    <n v="46371"/>
    <x v="2"/>
    <x v="1"/>
    <s v="CUST51678763"/>
    <s v="56+"/>
    <s v="Other"/>
    <x v="7"/>
  </r>
  <r>
    <x v="2603"/>
    <x v="1"/>
    <n v="468634"/>
    <n v="1943.69"/>
    <x v="1848"/>
    <n v="44623"/>
    <x v="2"/>
    <x v="2"/>
    <s v="CUST37031571"/>
    <s v="36-45"/>
    <s v="Male"/>
    <x v="8"/>
  </r>
  <r>
    <x v="2604"/>
    <x v="3"/>
    <n v="19303"/>
    <n v="1951.17"/>
    <x v="990"/>
    <n v="47443"/>
    <x v="1"/>
    <x v="2"/>
    <s v="CUST68736069"/>
    <s v="26-35"/>
    <s v="Female"/>
    <x v="3"/>
  </r>
  <r>
    <x v="2605"/>
    <x v="0"/>
    <n v="130389"/>
    <n v="1983.88"/>
    <x v="1849"/>
    <n v="45969"/>
    <x v="0"/>
    <x v="1"/>
    <s v="CUST49906214"/>
    <s v="56+"/>
    <s v="Other"/>
    <x v="8"/>
  </r>
  <r>
    <x v="2606"/>
    <x v="3"/>
    <n v="226048"/>
    <n v="795.47"/>
    <x v="1850"/>
    <n v="45515"/>
    <x v="0"/>
    <x v="0"/>
    <s v="CUST41670618"/>
    <s v="56+"/>
    <s v="Other"/>
    <x v="5"/>
  </r>
  <r>
    <x v="2607"/>
    <x v="0"/>
    <n v="88082"/>
    <n v="1630.64"/>
    <x v="564"/>
    <n v="47604"/>
    <x v="0"/>
    <x v="2"/>
    <s v="CUST05013566"/>
    <s v="18-25"/>
    <s v="Female"/>
    <x v="3"/>
  </r>
  <r>
    <x v="2608"/>
    <x v="2"/>
    <n v="400265"/>
    <n v="1515.79"/>
    <x v="1851"/>
    <n v="46104"/>
    <x v="1"/>
    <x v="2"/>
    <s v="CUST30299611"/>
    <s v="26-35"/>
    <s v="Male"/>
    <x v="3"/>
  </r>
  <r>
    <x v="2609"/>
    <x v="1"/>
    <n v="13245"/>
    <n v="996.96"/>
    <x v="639"/>
    <n v="43955"/>
    <x v="0"/>
    <x v="0"/>
    <s v="CUST76917791"/>
    <s v="18-25"/>
    <s v="Female"/>
    <x v="7"/>
  </r>
  <r>
    <x v="2610"/>
    <x v="1"/>
    <n v="474017"/>
    <n v="1155.42"/>
    <x v="1852"/>
    <n v="43924"/>
    <x v="0"/>
    <x v="0"/>
    <s v="CUST25235794"/>
    <s v="56+"/>
    <s v="Male"/>
    <x v="8"/>
  </r>
  <r>
    <x v="2611"/>
    <x v="3"/>
    <n v="45926"/>
    <n v="1735"/>
    <x v="811"/>
    <n v="47153"/>
    <x v="1"/>
    <x v="1"/>
    <s v="CUST82315883"/>
    <s v="56+"/>
    <s v="Other"/>
    <x v="2"/>
  </r>
  <r>
    <x v="2612"/>
    <x v="2"/>
    <n v="138503"/>
    <n v="351.11"/>
    <x v="644"/>
    <n v="44975"/>
    <x v="2"/>
    <x v="1"/>
    <s v="CUST58712853"/>
    <s v="46-55"/>
    <s v="Other"/>
    <x v="3"/>
  </r>
  <r>
    <x v="2613"/>
    <x v="0"/>
    <n v="42294"/>
    <n v="1016.68"/>
    <x v="1643"/>
    <n v="45102"/>
    <x v="2"/>
    <x v="1"/>
    <s v="CUST33229536"/>
    <s v="26-35"/>
    <s v="Male"/>
    <x v="5"/>
  </r>
  <r>
    <x v="2614"/>
    <x v="1"/>
    <n v="440859"/>
    <n v="586.84"/>
    <x v="1348"/>
    <n v="44739"/>
    <x v="1"/>
    <x v="2"/>
    <s v="CUST28840291"/>
    <s v="18-25"/>
    <s v="Male"/>
    <x v="9"/>
  </r>
  <r>
    <x v="2615"/>
    <x v="1"/>
    <n v="243377"/>
    <n v="1668.82"/>
    <x v="1853"/>
    <n v="46243"/>
    <x v="0"/>
    <x v="0"/>
    <s v="CUST56211642"/>
    <s v="26-35"/>
    <s v="Other"/>
    <x v="0"/>
  </r>
  <r>
    <x v="2616"/>
    <x v="2"/>
    <n v="343578"/>
    <n v="1738.7"/>
    <x v="977"/>
    <n v="46016"/>
    <x v="2"/>
    <x v="2"/>
    <s v="CUST74415498"/>
    <s v="46-55"/>
    <s v="Other"/>
    <x v="1"/>
  </r>
  <r>
    <x v="2617"/>
    <x v="0"/>
    <n v="242035"/>
    <n v="1065.1199999999999"/>
    <x v="1069"/>
    <n v="46489"/>
    <x v="0"/>
    <x v="2"/>
    <s v="CUST22689401"/>
    <s v="18-25"/>
    <s v="Male"/>
    <x v="7"/>
  </r>
  <r>
    <x v="2618"/>
    <x v="1"/>
    <n v="104385"/>
    <n v="779.44"/>
    <x v="1628"/>
    <n v="45753"/>
    <x v="1"/>
    <x v="2"/>
    <s v="CUST23186598"/>
    <s v="36-45"/>
    <s v="Male"/>
    <x v="5"/>
  </r>
  <r>
    <x v="2619"/>
    <x v="2"/>
    <n v="144771"/>
    <n v="797.18"/>
    <x v="1854"/>
    <n v="46249"/>
    <x v="1"/>
    <x v="1"/>
    <s v="CUST19811172"/>
    <s v="56+"/>
    <s v="Female"/>
    <x v="8"/>
  </r>
  <r>
    <x v="2620"/>
    <x v="2"/>
    <n v="20102"/>
    <n v="1922.33"/>
    <x v="960"/>
    <n v="44529"/>
    <x v="1"/>
    <x v="2"/>
    <s v="CUST77150362"/>
    <s v="56+"/>
    <s v="Male"/>
    <x v="5"/>
  </r>
  <r>
    <x v="2621"/>
    <x v="3"/>
    <n v="15883"/>
    <n v="170.55"/>
    <x v="1855"/>
    <n v="45799"/>
    <x v="0"/>
    <x v="1"/>
    <s v="CUST56211642"/>
    <s v="26-35"/>
    <s v="Other"/>
    <x v="8"/>
  </r>
  <r>
    <x v="2622"/>
    <x v="0"/>
    <n v="165993"/>
    <n v="690.79"/>
    <x v="307"/>
    <n v="44982"/>
    <x v="2"/>
    <x v="0"/>
    <s v="CUST48116987"/>
    <s v="56+"/>
    <s v="Female"/>
    <x v="9"/>
  </r>
  <r>
    <x v="2623"/>
    <x v="2"/>
    <n v="156973"/>
    <n v="965.75"/>
    <x v="1856"/>
    <n v="45919"/>
    <x v="2"/>
    <x v="1"/>
    <s v="CUST86351022"/>
    <s v="56+"/>
    <s v="Other"/>
    <x v="7"/>
  </r>
  <r>
    <x v="2624"/>
    <x v="2"/>
    <n v="233656"/>
    <n v="1231.3699999999999"/>
    <x v="1081"/>
    <n v="48651"/>
    <x v="1"/>
    <x v="1"/>
    <s v="CUST67358602"/>
    <s v="56+"/>
    <s v="Other"/>
    <x v="4"/>
  </r>
  <r>
    <x v="2625"/>
    <x v="3"/>
    <n v="325033"/>
    <n v="1307.81"/>
    <x v="233"/>
    <n v="47233"/>
    <x v="2"/>
    <x v="0"/>
    <s v="CUST91336546"/>
    <s v="56+"/>
    <s v="Female"/>
    <x v="4"/>
  </r>
  <r>
    <x v="2626"/>
    <x v="1"/>
    <n v="440236"/>
    <n v="586.64"/>
    <x v="1857"/>
    <n v="46746"/>
    <x v="1"/>
    <x v="0"/>
    <s v="CUST56753771"/>
    <s v="56+"/>
    <s v="Female"/>
    <x v="4"/>
  </r>
  <r>
    <x v="2627"/>
    <x v="1"/>
    <n v="42702"/>
    <n v="1698.24"/>
    <x v="665"/>
    <n v="46445"/>
    <x v="2"/>
    <x v="0"/>
    <s v="CUST68281778"/>
    <s v="46-55"/>
    <s v="Female"/>
    <x v="1"/>
  </r>
  <r>
    <x v="2628"/>
    <x v="0"/>
    <n v="51479"/>
    <n v="929.96"/>
    <x v="1858"/>
    <n v="45655"/>
    <x v="0"/>
    <x v="1"/>
    <s v="CUST59334083"/>
    <s v="56+"/>
    <s v="Female"/>
    <x v="2"/>
  </r>
  <r>
    <x v="2629"/>
    <x v="1"/>
    <n v="238051"/>
    <n v="1108.6400000000001"/>
    <x v="767"/>
    <n v="48371"/>
    <x v="1"/>
    <x v="1"/>
    <s v="CUST91280167"/>
    <s v="36-45"/>
    <s v="Other"/>
    <x v="2"/>
  </r>
  <r>
    <x v="2630"/>
    <x v="0"/>
    <n v="241123"/>
    <n v="992.38"/>
    <x v="1859"/>
    <n v="46194"/>
    <x v="1"/>
    <x v="1"/>
    <s v="CUST81463736"/>
    <s v="26-35"/>
    <s v="Male"/>
    <x v="4"/>
  </r>
  <r>
    <x v="2631"/>
    <x v="2"/>
    <n v="395705"/>
    <n v="399.13"/>
    <x v="1145"/>
    <n v="48011"/>
    <x v="1"/>
    <x v="0"/>
    <s v="CUST57245490"/>
    <s v="56+"/>
    <s v="Female"/>
    <x v="4"/>
  </r>
  <r>
    <x v="2632"/>
    <x v="1"/>
    <n v="403366"/>
    <n v="1551.73"/>
    <x v="1175"/>
    <n v="44501"/>
    <x v="2"/>
    <x v="0"/>
    <s v="CUST51598236"/>
    <s v="56+"/>
    <s v="Male"/>
    <x v="8"/>
  </r>
  <r>
    <x v="2633"/>
    <x v="2"/>
    <n v="56627"/>
    <n v="1448.26"/>
    <x v="1366"/>
    <n v="44858"/>
    <x v="0"/>
    <x v="1"/>
    <s v="CUST97726267"/>
    <s v="56+"/>
    <s v="Other"/>
    <x v="5"/>
  </r>
  <r>
    <x v="2634"/>
    <x v="1"/>
    <n v="52223"/>
    <n v="1782.26"/>
    <x v="1860"/>
    <n v="44670"/>
    <x v="1"/>
    <x v="1"/>
    <s v="CUST71555564"/>
    <s v="56+"/>
    <s v="Female"/>
    <x v="3"/>
  </r>
  <r>
    <x v="2635"/>
    <x v="0"/>
    <n v="228219"/>
    <n v="1958.12"/>
    <x v="1614"/>
    <n v="43048"/>
    <x v="0"/>
    <x v="1"/>
    <s v="CUST99468207"/>
    <s v="26-35"/>
    <s v="Other"/>
    <x v="9"/>
  </r>
  <r>
    <x v="2636"/>
    <x v="1"/>
    <n v="228030"/>
    <n v="226.82"/>
    <x v="1861"/>
    <n v="44662"/>
    <x v="0"/>
    <x v="2"/>
    <s v="CUST12356539"/>
    <s v="56+"/>
    <s v="Male"/>
    <x v="7"/>
  </r>
  <r>
    <x v="2637"/>
    <x v="1"/>
    <n v="407423"/>
    <n v="387.92"/>
    <x v="1862"/>
    <n v="46893"/>
    <x v="1"/>
    <x v="2"/>
    <s v="CUST32454205"/>
    <s v="36-45"/>
    <s v="Other"/>
    <x v="6"/>
  </r>
  <r>
    <x v="2638"/>
    <x v="0"/>
    <n v="471245"/>
    <n v="1572.15"/>
    <x v="1863"/>
    <n v="47801"/>
    <x v="2"/>
    <x v="2"/>
    <s v="CUST20529547"/>
    <s v="56+"/>
    <s v="Male"/>
    <x v="6"/>
  </r>
  <r>
    <x v="2639"/>
    <x v="3"/>
    <n v="482104"/>
    <n v="1646.7"/>
    <x v="141"/>
    <n v="44688"/>
    <x v="1"/>
    <x v="1"/>
    <s v="CUST97126861"/>
    <s v="46-55"/>
    <s v="Male"/>
    <x v="9"/>
  </r>
  <r>
    <x v="2640"/>
    <x v="2"/>
    <n v="475069"/>
    <n v="275.47000000000003"/>
    <x v="1864"/>
    <n v="46914"/>
    <x v="2"/>
    <x v="1"/>
    <s v="CUST04740255"/>
    <s v="18-25"/>
    <s v="Male"/>
    <x v="7"/>
  </r>
  <r>
    <x v="2641"/>
    <x v="1"/>
    <n v="486127"/>
    <n v="1665.58"/>
    <x v="1865"/>
    <n v="44741"/>
    <x v="1"/>
    <x v="0"/>
    <s v="CUST29404230"/>
    <s v="46-55"/>
    <s v="Female"/>
    <x v="5"/>
  </r>
  <r>
    <x v="2642"/>
    <x v="2"/>
    <n v="424691"/>
    <n v="1286.53"/>
    <x v="959"/>
    <n v="46450"/>
    <x v="1"/>
    <x v="0"/>
    <s v="CUST33648475"/>
    <s v="46-55"/>
    <s v="Male"/>
    <x v="8"/>
  </r>
  <r>
    <x v="2643"/>
    <x v="0"/>
    <n v="329152"/>
    <n v="1935.18"/>
    <x v="1866"/>
    <n v="46319"/>
    <x v="1"/>
    <x v="2"/>
    <s v="CUST94738616"/>
    <s v="36-45"/>
    <s v="Female"/>
    <x v="3"/>
  </r>
  <r>
    <x v="2644"/>
    <x v="3"/>
    <n v="221346"/>
    <n v="1562.37"/>
    <x v="1867"/>
    <n v="47533"/>
    <x v="2"/>
    <x v="0"/>
    <s v="CUST36078159"/>
    <s v="18-25"/>
    <s v="Female"/>
    <x v="3"/>
  </r>
  <r>
    <x v="2645"/>
    <x v="1"/>
    <n v="414287"/>
    <n v="1834.74"/>
    <x v="1868"/>
    <n v="47654"/>
    <x v="0"/>
    <x v="0"/>
    <s v="CUST01863550"/>
    <s v="46-55"/>
    <s v="Male"/>
    <x v="1"/>
  </r>
  <r>
    <x v="2646"/>
    <x v="0"/>
    <n v="303843"/>
    <n v="811.94"/>
    <x v="1767"/>
    <n v="46521"/>
    <x v="0"/>
    <x v="2"/>
    <s v="CUST74736426"/>
    <s v="56+"/>
    <s v="Female"/>
    <x v="6"/>
  </r>
  <r>
    <x v="2647"/>
    <x v="0"/>
    <n v="191192"/>
    <n v="871.39"/>
    <x v="1869"/>
    <n v="47651"/>
    <x v="2"/>
    <x v="1"/>
    <s v="CUST93161097"/>
    <s v="46-55"/>
    <s v="Other"/>
    <x v="2"/>
  </r>
  <r>
    <x v="2648"/>
    <x v="3"/>
    <n v="46913"/>
    <n v="1507.31"/>
    <x v="1221"/>
    <n v="44293"/>
    <x v="2"/>
    <x v="0"/>
    <s v="CUST68846653"/>
    <s v="56+"/>
    <s v="Female"/>
    <x v="5"/>
  </r>
  <r>
    <x v="2649"/>
    <x v="3"/>
    <n v="357011"/>
    <n v="730.42"/>
    <x v="1870"/>
    <n v="44112"/>
    <x v="1"/>
    <x v="0"/>
    <s v="CUST86652981"/>
    <s v="36-45"/>
    <s v="Male"/>
    <x v="9"/>
  </r>
  <r>
    <x v="2650"/>
    <x v="0"/>
    <n v="228947"/>
    <n v="1250.6500000000001"/>
    <x v="12"/>
    <n v="47131"/>
    <x v="1"/>
    <x v="0"/>
    <s v="CUST45257347"/>
    <s v="56+"/>
    <s v="Other"/>
    <x v="3"/>
  </r>
  <r>
    <x v="2651"/>
    <x v="2"/>
    <n v="287023"/>
    <n v="776.56"/>
    <x v="971"/>
    <n v="46670"/>
    <x v="2"/>
    <x v="0"/>
    <s v="CUST88009581"/>
    <s v="56+"/>
    <s v="Male"/>
    <x v="6"/>
  </r>
  <r>
    <x v="2652"/>
    <x v="1"/>
    <n v="331163"/>
    <n v="639.27"/>
    <x v="1089"/>
    <n v="47314"/>
    <x v="1"/>
    <x v="0"/>
    <s v="CUST20921135"/>
    <s v="26-35"/>
    <s v="Male"/>
    <x v="6"/>
  </r>
  <r>
    <x v="2653"/>
    <x v="1"/>
    <n v="337408"/>
    <n v="1161.3800000000001"/>
    <x v="1871"/>
    <n v="47330"/>
    <x v="1"/>
    <x v="0"/>
    <s v="CUST32157622"/>
    <s v="56+"/>
    <s v="Female"/>
    <x v="2"/>
  </r>
  <r>
    <x v="2654"/>
    <x v="2"/>
    <n v="163191"/>
    <n v="723.4"/>
    <x v="1001"/>
    <n v="46865"/>
    <x v="2"/>
    <x v="0"/>
    <s v="CUST91459619"/>
    <s v="56+"/>
    <s v="Male"/>
    <x v="1"/>
  </r>
  <r>
    <x v="2655"/>
    <x v="0"/>
    <n v="31997"/>
    <n v="1802.15"/>
    <x v="1872"/>
    <n v="44603"/>
    <x v="0"/>
    <x v="1"/>
    <s v="CUST37359832"/>
    <s v="46-55"/>
    <s v="Female"/>
    <x v="7"/>
  </r>
  <r>
    <x v="2656"/>
    <x v="2"/>
    <n v="487639"/>
    <n v="255.58"/>
    <x v="1873"/>
    <n v="44664"/>
    <x v="2"/>
    <x v="0"/>
    <s v="CUST80027772"/>
    <s v="18-25"/>
    <s v="Male"/>
    <x v="5"/>
  </r>
  <r>
    <x v="2657"/>
    <x v="2"/>
    <n v="389191"/>
    <n v="1179.55"/>
    <x v="1874"/>
    <n v="47197"/>
    <x v="0"/>
    <x v="0"/>
    <s v="CUST19195679"/>
    <s v="46-55"/>
    <s v="Female"/>
    <x v="4"/>
  </r>
  <r>
    <x v="2658"/>
    <x v="3"/>
    <n v="61198"/>
    <n v="1878.79"/>
    <x v="632"/>
    <n v="45423"/>
    <x v="2"/>
    <x v="1"/>
    <s v="CUST79978670"/>
    <s v="36-45"/>
    <s v="Other"/>
    <x v="0"/>
  </r>
  <r>
    <x v="2659"/>
    <x v="2"/>
    <n v="304863"/>
    <n v="1554.94"/>
    <x v="525"/>
    <n v="46354"/>
    <x v="2"/>
    <x v="0"/>
    <s v="CUST37900794"/>
    <s v="36-45"/>
    <s v="Male"/>
    <x v="4"/>
  </r>
  <r>
    <x v="2660"/>
    <x v="2"/>
    <n v="189439"/>
    <n v="1946.05"/>
    <x v="1875"/>
    <n v="43789"/>
    <x v="0"/>
    <x v="1"/>
    <s v="CUST69980952"/>
    <s v="36-45"/>
    <s v="Other"/>
    <x v="9"/>
  </r>
  <r>
    <x v="2661"/>
    <x v="1"/>
    <n v="270212"/>
    <n v="809.36"/>
    <x v="912"/>
    <n v="46584"/>
    <x v="2"/>
    <x v="2"/>
    <s v="CUST86867912"/>
    <s v="56+"/>
    <s v="Male"/>
    <x v="2"/>
  </r>
  <r>
    <x v="2662"/>
    <x v="0"/>
    <n v="137551"/>
    <n v="1300.3"/>
    <x v="1876"/>
    <n v="44723"/>
    <x v="1"/>
    <x v="2"/>
    <s v="CUST01001245"/>
    <s v="36-45"/>
    <s v="Female"/>
    <x v="8"/>
  </r>
  <r>
    <x v="2663"/>
    <x v="3"/>
    <n v="344240"/>
    <n v="852.36"/>
    <x v="1877"/>
    <n v="44821"/>
    <x v="2"/>
    <x v="1"/>
    <s v="CUST59014511"/>
    <s v="26-35"/>
    <s v="Male"/>
    <x v="1"/>
  </r>
  <r>
    <x v="2664"/>
    <x v="0"/>
    <n v="391619"/>
    <n v="788.66"/>
    <x v="1675"/>
    <n v="45354"/>
    <x v="1"/>
    <x v="2"/>
    <s v="CUST63815413"/>
    <s v="36-45"/>
    <s v="Female"/>
    <x v="3"/>
  </r>
  <r>
    <x v="2665"/>
    <x v="0"/>
    <n v="362011"/>
    <n v="1038.54"/>
    <x v="1386"/>
    <n v="45248"/>
    <x v="0"/>
    <x v="1"/>
    <s v="CUST63020146"/>
    <s v="56+"/>
    <s v="Other"/>
    <x v="1"/>
  </r>
  <r>
    <x v="2666"/>
    <x v="1"/>
    <n v="236583"/>
    <n v="1086.27"/>
    <x v="1878"/>
    <n v="47039"/>
    <x v="0"/>
    <x v="2"/>
    <s v="CUST19204140"/>
    <s v="56+"/>
    <s v="Male"/>
    <x v="7"/>
  </r>
  <r>
    <x v="2667"/>
    <x v="2"/>
    <n v="62591"/>
    <n v="819.59"/>
    <x v="1525"/>
    <n v="46082"/>
    <x v="2"/>
    <x v="0"/>
    <s v="CUST50493367"/>
    <s v="56+"/>
    <s v="Male"/>
    <x v="8"/>
  </r>
  <r>
    <x v="2668"/>
    <x v="3"/>
    <n v="454722"/>
    <n v="463.41"/>
    <x v="1879"/>
    <n v="43186"/>
    <x v="1"/>
    <x v="0"/>
    <s v="CUST33962049"/>
    <s v="18-25"/>
    <s v="Male"/>
    <x v="5"/>
  </r>
  <r>
    <x v="2669"/>
    <x v="2"/>
    <n v="345743"/>
    <n v="1259.81"/>
    <x v="1880"/>
    <n v="44598"/>
    <x v="0"/>
    <x v="2"/>
    <s v="CUST45173890"/>
    <s v="46-55"/>
    <s v="Other"/>
    <x v="9"/>
  </r>
  <r>
    <x v="2670"/>
    <x v="2"/>
    <n v="163241"/>
    <n v="1423.99"/>
    <x v="1760"/>
    <n v="46118"/>
    <x v="0"/>
    <x v="0"/>
    <s v="CUST83057986"/>
    <s v="56+"/>
    <s v="Male"/>
    <x v="1"/>
  </r>
  <r>
    <x v="2671"/>
    <x v="1"/>
    <n v="365710"/>
    <n v="520.37"/>
    <x v="1610"/>
    <n v="48229"/>
    <x v="1"/>
    <x v="2"/>
    <s v="CUST61706207"/>
    <s v="36-45"/>
    <s v="Male"/>
    <x v="2"/>
  </r>
  <r>
    <x v="2672"/>
    <x v="3"/>
    <n v="265619"/>
    <n v="740.04"/>
    <x v="949"/>
    <n v="42992"/>
    <x v="2"/>
    <x v="2"/>
    <s v="CUST11501139"/>
    <s v="56+"/>
    <s v="Other"/>
    <x v="5"/>
  </r>
  <r>
    <x v="2673"/>
    <x v="3"/>
    <n v="340454"/>
    <n v="476.82"/>
    <x v="1038"/>
    <n v="47206"/>
    <x v="1"/>
    <x v="1"/>
    <s v="CUST47448114"/>
    <s v="56+"/>
    <s v="Other"/>
    <x v="3"/>
  </r>
  <r>
    <x v="2674"/>
    <x v="1"/>
    <n v="42367"/>
    <n v="1516.1"/>
    <x v="842"/>
    <n v="47338"/>
    <x v="2"/>
    <x v="2"/>
    <s v="CUST17011157"/>
    <s v="18-25"/>
    <s v="Female"/>
    <x v="7"/>
  </r>
  <r>
    <x v="2675"/>
    <x v="1"/>
    <n v="185232"/>
    <n v="287.54000000000002"/>
    <x v="1863"/>
    <n v="48441"/>
    <x v="1"/>
    <x v="2"/>
    <s v="CUST46516721"/>
    <s v="46-55"/>
    <s v="Female"/>
    <x v="6"/>
  </r>
  <r>
    <x v="2676"/>
    <x v="0"/>
    <n v="224757"/>
    <n v="1108.0899999999999"/>
    <x v="1881"/>
    <n v="48085"/>
    <x v="2"/>
    <x v="2"/>
    <s v="CUST37390566"/>
    <s v="56+"/>
    <s v="Male"/>
    <x v="6"/>
  </r>
  <r>
    <x v="2677"/>
    <x v="3"/>
    <n v="294769"/>
    <n v="1229.77"/>
    <x v="90"/>
    <n v="46040"/>
    <x v="0"/>
    <x v="2"/>
    <s v="CUST81146661"/>
    <s v="46-55"/>
    <s v="Female"/>
    <x v="1"/>
  </r>
  <r>
    <x v="2678"/>
    <x v="0"/>
    <n v="360911"/>
    <n v="1840.32"/>
    <x v="1314"/>
    <n v="44081"/>
    <x v="1"/>
    <x v="1"/>
    <s v="CUST18907875"/>
    <s v="56+"/>
    <s v="Other"/>
    <x v="0"/>
  </r>
  <r>
    <x v="2679"/>
    <x v="0"/>
    <n v="355093"/>
    <n v="604.16999999999996"/>
    <x v="1882"/>
    <n v="45274"/>
    <x v="1"/>
    <x v="0"/>
    <s v="CUST32236414"/>
    <s v="56+"/>
    <s v="Male"/>
    <x v="7"/>
  </r>
  <r>
    <x v="2680"/>
    <x v="0"/>
    <n v="470305"/>
    <n v="1498.57"/>
    <x v="1786"/>
    <n v="45248"/>
    <x v="1"/>
    <x v="2"/>
    <s v="CUST30654514"/>
    <s v="56+"/>
    <s v="Male"/>
    <x v="7"/>
  </r>
  <r>
    <x v="2681"/>
    <x v="0"/>
    <n v="225190"/>
    <n v="534.89"/>
    <x v="492"/>
    <n v="44913"/>
    <x v="2"/>
    <x v="1"/>
    <s v="CUST86615154"/>
    <s v="56+"/>
    <s v="Female"/>
    <x v="3"/>
  </r>
  <r>
    <x v="2682"/>
    <x v="3"/>
    <n v="391988"/>
    <n v="661.38"/>
    <x v="1883"/>
    <n v="45023"/>
    <x v="1"/>
    <x v="2"/>
    <s v="CUST71215012"/>
    <s v="56+"/>
    <s v="Male"/>
    <x v="5"/>
  </r>
  <r>
    <x v="2683"/>
    <x v="1"/>
    <n v="433301"/>
    <n v="1324.12"/>
    <x v="72"/>
    <n v="46171"/>
    <x v="0"/>
    <x v="0"/>
    <s v="CUST87522482"/>
    <s v="56+"/>
    <s v="Female"/>
    <x v="9"/>
  </r>
  <r>
    <x v="2684"/>
    <x v="3"/>
    <n v="248155"/>
    <n v="1412.23"/>
    <x v="1884"/>
    <n v="44481"/>
    <x v="2"/>
    <x v="1"/>
    <s v="CUST64085031"/>
    <s v="56+"/>
    <s v="Female"/>
    <x v="0"/>
  </r>
  <r>
    <x v="2685"/>
    <x v="1"/>
    <n v="43275"/>
    <n v="862.99"/>
    <x v="1885"/>
    <n v="47810"/>
    <x v="2"/>
    <x v="1"/>
    <s v="CUST28975795"/>
    <s v="26-35"/>
    <s v="Male"/>
    <x v="1"/>
  </r>
  <r>
    <x v="2686"/>
    <x v="2"/>
    <n v="120124"/>
    <n v="553.28"/>
    <x v="1629"/>
    <n v="45058"/>
    <x v="0"/>
    <x v="2"/>
    <s v="CUST95377392"/>
    <s v="18-25"/>
    <s v="Male"/>
    <x v="5"/>
  </r>
  <r>
    <x v="2687"/>
    <x v="3"/>
    <n v="224993"/>
    <n v="1910.14"/>
    <x v="1677"/>
    <n v="44361"/>
    <x v="0"/>
    <x v="0"/>
    <s v="CUST66232963"/>
    <s v="56+"/>
    <s v="Male"/>
    <x v="8"/>
  </r>
  <r>
    <x v="2688"/>
    <x v="0"/>
    <n v="175289"/>
    <n v="315.08999999999997"/>
    <x v="1886"/>
    <n v="44252"/>
    <x v="2"/>
    <x v="0"/>
    <s v="CUST31631183"/>
    <s v="56+"/>
    <s v="Other"/>
    <x v="7"/>
  </r>
  <r>
    <x v="2689"/>
    <x v="0"/>
    <n v="309801"/>
    <n v="564.19000000000005"/>
    <x v="1887"/>
    <n v="43467"/>
    <x v="1"/>
    <x v="1"/>
    <s v="CUST20186186"/>
    <s v="18-25"/>
    <s v="Other"/>
    <x v="8"/>
  </r>
  <r>
    <x v="2690"/>
    <x v="1"/>
    <n v="224578"/>
    <n v="159.69"/>
    <x v="1613"/>
    <n v="45277"/>
    <x v="1"/>
    <x v="1"/>
    <s v="CUST24435883"/>
    <s v="46-55"/>
    <s v="Female"/>
    <x v="9"/>
  </r>
  <r>
    <x v="2691"/>
    <x v="0"/>
    <n v="34948"/>
    <n v="526.21"/>
    <x v="1888"/>
    <n v="44970"/>
    <x v="1"/>
    <x v="0"/>
    <s v="CUST39372490"/>
    <s v="46-55"/>
    <s v="Female"/>
    <x v="5"/>
  </r>
  <r>
    <x v="2692"/>
    <x v="0"/>
    <n v="233093"/>
    <n v="1212.78"/>
    <x v="1889"/>
    <n v="44468"/>
    <x v="2"/>
    <x v="2"/>
    <s v="CUST53171437"/>
    <s v="18-25"/>
    <s v="Male"/>
    <x v="5"/>
  </r>
  <r>
    <x v="2693"/>
    <x v="3"/>
    <n v="302693"/>
    <n v="1847.82"/>
    <x v="1633"/>
    <n v="44759"/>
    <x v="2"/>
    <x v="1"/>
    <s v="CUST63724678"/>
    <s v="56+"/>
    <s v="Other"/>
    <x v="1"/>
  </r>
  <r>
    <x v="2694"/>
    <x v="3"/>
    <n v="290876"/>
    <n v="1951.29"/>
    <x v="1890"/>
    <n v="45323"/>
    <x v="1"/>
    <x v="2"/>
    <s v="CUST08168341"/>
    <s v="46-55"/>
    <s v="Female"/>
    <x v="5"/>
  </r>
  <r>
    <x v="2695"/>
    <x v="2"/>
    <n v="297065"/>
    <n v="106.34"/>
    <x v="1891"/>
    <n v="43657"/>
    <x v="1"/>
    <x v="0"/>
    <s v="CUST28996576"/>
    <s v="26-35"/>
    <s v="Female"/>
    <x v="9"/>
  </r>
  <r>
    <x v="2696"/>
    <x v="0"/>
    <n v="396251"/>
    <n v="1929.51"/>
    <x v="1865"/>
    <n v="45162"/>
    <x v="1"/>
    <x v="2"/>
    <s v="CUST26587958"/>
    <s v="18-25"/>
    <s v="Other"/>
    <x v="5"/>
  </r>
  <r>
    <x v="2697"/>
    <x v="0"/>
    <n v="21841"/>
    <n v="1160.74"/>
    <x v="517"/>
    <n v="44388"/>
    <x v="2"/>
    <x v="2"/>
    <s v="CUST00900820"/>
    <s v="18-25"/>
    <s v="Female"/>
    <x v="3"/>
  </r>
  <r>
    <x v="2698"/>
    <x v="2"/>
    <n v="382117"/>
    <n v="1146.3"/>
    <x v="1892"/>
    <n v="45824"/>
    <x v="1"/>
    <x v="1"/>
    <s v="CUST29309248"/>
    <s v="26-35"/>
    <s v="Male"/>
    <x v="6"/>
  </r>
  <r>
    <x v="2699"/>
    <x v="2"/>
    <n v="300347"/>
    <n v="1721.06"/>
    <x v="1075"/>
    <n v="47400"/>
    <x v="1"/>
    <x v="1"/>
    <s v="CUST18765344"/>
    <s v="26-35"/>
    <s v="Other"/>
    <x v="7"/>
  </r>
  <r>
    <x v="2700"/>
    <x v="0"/>
    <n v="423501"/>
    <n v="533.41"/>
    <x v="1893"/>
    <n v="45382"/>
    <x v="0"/>
    <x v="2"/>
    <s v="CUST02347590"/>
    <s v="56+"/>
    <s v="Female"/>
    <x v="3"/>
  </r>
  <r>
    <x v="2701"/>
    <x v="0"/>
    <n v="306076"/>
    <n v="1250.1400000000001"/>
    <x v="1158"/>
    <n v="45425"/>
    <x v="2"/>
    <x v="2"/>
    <s v="CUST27496590"/>
    <s v="36-45"/>
    <s v="Male"/>
    <x v="3"/>
  </r>
  <r>
    <x v="2702"/>
    <x v="3"/>
    <n v="362533"/>
    <n v="1974.61"/>
    <x v="380"/>
    <n v="43579"/>
    <x v="0"/>
    <x v="1"/>
    <s v="CUST41142987"/>
    <s v="56+"/>
    <s v="Female"/>
    <x v="9"/>
  </r>
  <r>
    <x v="2703"/>
    <x v="2"/>
    <n v="435118"/>
    <n v="1113.81"/>
    <x v="838"/>
    <n v="45345"/>
    <x v="1"/>
    <x v="0"/>
    <s v="CUST83922513"/>
    <s v="26-35"/>
    <s v="Other"/>
    <x v="8"/>
  </r>
  <r>
    <x v="2704"/>
    <x v="1"/>
    <n v="458895"/>
    <n v="1844.54"/>
    <x v="1894"/>
    <n v="47935"/>
    <x v="2"/>
    <x v="2"/>
    <s v="CUST25676469"/>
    <s v="26-35"/>
    <s v="Male"/>
    <x v="6"/>
  </r>
  <r>
    <x v="2705"/>
    <x v="2"/>
    <n v="373898"/>
    <n v="437.04"/>
    <x v="1810"/>
    <n v="47814"/>
    <x v="1"/>
    <x v="2"/>
    <s v="CUST89223085"/>
    <s v="56+"/>
    <s v="Other"/>
    <x v="1"/>
  </r>
  <r>
    <x v="2706"/>
    <x v="1"/>
    <n v="145752"/>
    <n v="1131.9000000000001"/>
    <x v="655"/>
    <n v="47596"/>
    <x v="2"/>
    <x v="0"/>
    <s v="CUST42798343"/>
    <s v="56+"/>
    <s v="Other"/>
    <x v="6"/>
  </r>
  <r>
    <x v="2707"/>
    <x v="3"/>
    <n v="30906"/>
    <n v="1706.92"/>
    <x v="51"/>
    <n v="43352"/>
    <x v="2"/>
    <x v="2"/>
    <s v="CUST66474083"/>
    <s v="36-45"/>
    <s v="Other"/>
    <x v="5"/>
  </r>
  <r>
    <x v="2708"/>
    <x v="3"/>
    <n v="158986"/>
    <n v="1007.6"/>
    <x v="1427"/>
    <n v="47929"/>
    <x v="2"/>
    <x v="0"/>
    <s v="CUST89101661"/>
    <s v="56+"/>
    <s v="Female"/>
    <x v="1"/>
  </r>
  <r>
    <x v="2709"/>
    <x v="2"/>
    <n v="76004"/>
    <n v="1934.4"/>
    <x v="1105"/>
    <n v="45470"/>
    <x v="2"/>
    <x v="0"/>
    <s v="CUST32114499"/>
    <s v="56+"/>
    <s v="Male"/>
    <x v="9"/>
  </r>
  <r>
    <x v="2710"/>
    <x v="0"/>
    <n v="254746"/>
    <n v="1045.2"/>
    <x v="1895"/>
    <n v="48533"/>
    <x v="0"/>
    <x v="2"/>
    <s v="CUST26743868"/>
    <s v="56+"/>
    <s v="Other"/>
    <x v="6"/>
  </r>
  <r>
    <x v="2711"/>
    <x v="3"/>
    <n v="454688"/>
    <n v="307.24"/>
    <x v="1896"/>
    <n v="46390"/>
    <x v="1"/>
    <x v="0"/>
    <s v="CUST88244823"/>
    <s v="56+"/>
    <s v="Other"/>
    <x v="4"/>
  </r>
  <r>
    <x v="2712"/>
    <x v="3"/>
    <n v="349813"/>
    <n v="1215.05"/>
    <x v="1897"/>
    <n v="44131"/>
    <x v="1"/>
    <x v="1"/>
    <s v="CUST82932140"/>
    <s v="46-55"/>
    <s v="Male"/>
    <x v="7"/>
  </r>
  <r>
    <x v="2713"/>
    <x v="1"/>
    <n v="487086"/>
    <n v="915.07"/>
    <x v="1898"/>
    <n v="47753"/>
    <x v="1"/>
    <x v="0"/>
    <s v="CUST45636875"/>
    <s v="46-55"/>
    <s v="Female"/>
    <x v="2"/>
  </r>
  <r>
    <x v="2714"/>
    <x v="3"/>
    <n v="34148"/>
    <n v="538.49"/>
    <x v="1805"/>
    <n v="45935"/>
    <x v="1"/>
    <x v="2"/>
    <s v="CUST96159281"/>
    <s v="56+"/>
    <s v="Female"/>
    <x v="2"/>
  </r>
  <r>
    <x v="2715"/>
    <x v="2"/>
    <n v="146136"/>
    <n v="1864.68"/>
    <x v="1877"/>
    <n v="45915"/>
    <x v="0"/>
    <x v="2"/>
    <s v="CUST61923494"/>
    <s v="46-55"/>
    <s v="Male"/>
    <x v="1"/>
  </r>
  <r>
    <x v="2716"/>
    <x v="3"/>
    <n v="322406"/>
    <n v="1183.28"/>
    <x v="1834"/>
    <n v="45857"/>
    <x v="2"/>
    <x v="1"/>
    <s v="CUST29250902"/>
    <s v="46-55"/>
    <s v="Other"/>
    <x v="7"/>
  </r>
  <r>
    <x v="2717"/>
    <x v="2"/>
    <n v="133414"/>
    <n v="1874.53"/>
    <x v="1899"/>
    <n v="46567"/>
    <x v="0"/>
    <x v="1"/>
    <s v="CUST96536738"/>
    <s v="26-35"/>
    <s v="Female"/>
    <x v="4"/>
  </r>
  <r>
    <x v="2718"/>
    <x v="0"/>
    <n v="56093"/>
    <n v="1753.75"/>
    <x v="1336"/>
    <n v="44906"/>
    <x v="2"/>
    <x v="1"/>
    <s v="CUST05051323"/>
    <s v="56+"/>
    <s v="Female"/>
    <x v="5"/>
  </r>
  <r>
    <x v="2719"/>
    <x v="2"/>
    <n v="235985"/>
    <n v="1308.1199999999999"/>
    <x v="1900"/>
    <n v="43278"/>
    <x v="2"/>
    <x v="1"/>
    <s v="CUST96951275"/>
    <s v="18-25"/>
    <s v="Female"/>
    <x v="5"/>
  </r>
  <r>
    <x v="2720"/>
    <x v="0"/>
    <n v="231815"/>
    <n v="1528.94"/>
    <x v="1901"/>
    <n v="43030"/>
    <x v="2"/>
    <x v="1"/>
    <s v="CUST68876572"/>
    <s v="26-35"/>
    <s v="Other"/>
    <x v="9"/>
  </r>
  <r>
    <x v="2721"/>
    <x v="3"/>
    <n v="408119"/>
    <n v="1173.31"/>
    <x v="1902"/>
    <n v="47267"/>
    <x v="2"/>
    <x v="2"/>
    <s v="CUST52258185"/>
    <s v="26-35"/>
    <s v="Female"/>
    <x v="2"/>
  </r>
  <r>
    <x v="2722"/>
    <x v="0"/>
    <n v="323791"/>
    <n v="199.98"/>
    <x v="1903"/>
    <n v="45670"/>
    <x v="0"/>
    <x v="1"/>
    <s v="CUST67943535"/>
    <s v="56+"/>
    <s v="Other"/>
    <x v="7"/>
  </r>
  <r>
    <x v="2723"/>
    <x v="3"/>
    <n v="271157"/>
    <n v="323.99"/>
    <x v="1904"/>
    <n v="45405"/>
    <x v="2"/>
    <x v="2"/>
    <s v="CUST63812889"/>
    <s v="56+"/>
    <s v="Female"/>
    <x v="6"/>
  </r>
  <r>
    <x v="2724"/>
    <x v="1"/>
    <n v="205730"/>
    <n v="1625.63"/>
    <x v="1905"/>
    <n v="47375"/>
    <x v="2"/>
    <x v="0"/>
    <s v="CUST95152808"/>
    <s v="56+"/>
    <s v="Other"/>
    <x v="4"/>
  </r>
  <r>
    <x v="2725"/>
    <x v="1"/>
    <n v="379322"/>
    <n v="484.4"/>
    <x v="1906"/>
    <n v="45209"/>
    <x v="2"/>
    <x v="1"/>
    <s v="CUST86816648"/>
    <s v="56+"/>
    <s v="Other"/>
    <x v="9"/>
  </r>
  <r>
    <x v="2726"/>
    <x v="0"/>
    <n v="370785"/>
    <n v="186.29"/>
    <x v="1459"/>
    <n v="45798"/>
    <x v="2"/>
    <x v="1"/>
    <s v="CUST17383720"/>
    <s v="56+"/>
    <s v="Other"/>
    <x v="5"/>
  </r>
  <r>
    <x v="2727"/>
    <x v="0"/>
    <n v="221641"/>
    <n v="1755.02"/>
    <x v="1907"/>
    <n v="44608"/>
    <x v="0"/>
    <x v="2"/>
    <s v="CUST25671537"/>
    <s v="36-45"/>
    <s v="Female"/>
    <x v="8"/>
  </r>
  <r>
    <x v="2728"/>
    <x v="3"/>
    <n v="201602"/>
    <n v="1732.07"/>
    <x v="51"/>
    <n v="43714"/>
    <x v="1"/>
    <x v="2"/>
    <s v="CUST93161097"/>
    <s v="46-55"/>
    <s v="Other"/>
    <x v="5"/>
  </r>
  <r>
    <x v="2729"/>
    <x v="0"/>
    <n v="52783"/>
    <n v="1317.06"/>
    <x v="1459"/>
    <n v="45475"/>
    <x v="2"/>
    <x v="0"/>
    <s v="CUST13430900"/>
    <s v="46-55"/>
    <s v="Other"/>
    <x v="5"/>
  </r>
  <r>
    <x v="2730"/>
    <x v="2"/>
    <n v="246750"/>
    <n v="361.86"/>
    <x v="833"/>
    <n v="45690"/>
    <x v="0"/>
    <x v="1"/>
    <s v="CUST22490537"/>
    <s v="56+"/>
    <s v="Male"/>
    <x v="3"/>
  </r>
  <r>
    <x v="2731"/>
    <x v="3"/>
    <n v="150196"/>
    <n v="269.06"/>
    <x v="1908"/>
    <n v="45332"/>
    <x v="1"/>
    <x v="0"/>
    <s v="CUST16863839"/>
    <s v="56+"/>
    <s v="Other"/>
    <x v="8"/>
  </r>
  <r>
    <x v="2732"/>
    <x v="0"/>
    <n v="303383"/>
    <n v="1141.1099999999999"/>
    <x v="1909"/>
    <n v="46420"/>
    <x v="1"/>
    <x v="0"/>
    <s v="CUST31049765"/>
    <s v="46-55"/>
    <s v="Female"/>
    <x v="8"/>
  </r>
  <r>
    <x v="2733"/>
    <x v="0"/>
    <n v="88711"/>
    <n v="1742.36"/>
    <x v="1910"/>
    <n v="44901"/>
    <x v="2"/>
    <x v="1"/>
    <s v="CUST22118188"/>
    <s v="36-45"/>
    <s v="Male"/>
    <x v="9"/>
  </r>
  <r>
    <x v="2734"/>
    <x v="0"/>
    <n v="327173"/>
    <n v="706.44"/>
    <x v="1793"/>
    <n v="48207"/>
    <x v="2"/>
    <x v="1"/>
    <s v="CUST32700823"/>
    <s v="56+"/>
    <s v="Male"/>
    <x v="2"/>
  </r>
  <r>
    <x v="2735"/>
    <x v="1"/>
    <n v="65835"/>
    <n v="1586.65"/>
    <x v="1911"/>
    <n v="46047"/>
    <x v="1"/>
    <x v="0"/>
    <s v="CUST84858008"/>
    <s v="36-45"/>
    <s v="Female"/>
    <x v="3"/>
  </r>
  <r>
    <x v="2736"/>
    <x v="0"/>
    <n v="220170"/>
    <n v="1154.43"/>
    <x v="1912"/>
    <n v="47136"/>
    <x v="2"/>
    <x v="2"/>
    <s v="CUST64682584"/>
    <s v="46-55"/>
    <s v="Other"/>
    <x v="6"/>
  </r>
  <r>
    <x v="2737"/>
    <x v="2"/>
    <n v="271926"/>
    <n v="230.8"/>
    <x v="667"/>
    <n v="44498"/>
    <x v="0"/>
    <x v="0"/>
    <s v="CUST08387752"/>
    <s v="56+"/>
    <s v="Other"/>
    <x v="8"/>
  </r>
  <r>
    <x v="2738"/>
    <x v="0"/>
    <n v="345085"/>
    <n v="1104.95"/>
    <x v="1138"/>
    <n v="47852"/>
    <x v="0"/>
    <x v="1"/>
    <s v="CUST08154097"/>
    <s v="36-45"/>
    <s v="Other"/>
    <x v="4"/>
  </r>
  <r>
    <x v="2739"/>
    <x v="3"/>
    <n v="209597"/>
    <n v="1659.06"/>
    <x v="1913"/>
    <n v="47455"/>
    <x v="0"/>
    <x v="1"/>
    <s v="CUST10552184"/>
    <s v="56+"/>
    <s v="Other"/>
    <x v="6"/>
  </r>
  <r>
    <x v="2740"/>
    <x v="2"/>
    <n v="298619"/>
    <n v="1673.89"/>
    <x v="1155"/>
    <n v="46665"/>
    <x v="1"/>
    <x v="2"/>
    <s v="CUST64482109"/>
    <s v="56+"/>
    <s v="Male"/>
    <x v="6"/>
  </r>
  <r>
    <x v="2741"/>
    <x v="3"/>
    <n v="434911"/>
    <n v="445.35"/>
    <x v="184"/>
    <n v="45039"/>
    <x v="1"/>
    <x v="0"/>
    <s v="CUST47582904"/>
    <s v="56+"/>
    <s v="Male"/>
    <x v="9"/>
  </r>
  <r>
    <x v="2742"/>
    <x v="1"/>
    <n v="254781"/>
    <n v="1670.8"/>
    <x v="1914"/>
    <n v="43295"/>
    <x v="1"/>
    <x v="2"/>
    <s v="CUST05897242"/>
    <s v="56+"/>
    <s v="Female"/>
    <x v="9"/>
  </r>
  <r>
    <x v="2743"/>
    <x v="1"/>
    <n v="349322"/>
    <n v="495.45"/>
    <x v="1915"/>
    <n v="47180"/>
    <x v="0"/>
    <x v="0"/>
    <s v="CUST42777695"/>
    <s v="46-55"/>
    <s v="Male"/>
    <x v="3"/>
  </r>
  <r>
    <x v="2744"/>
    <x v="1"/>
    <n v="272119"/>
    <n v="1307.56"/>
    <x v="1916"/>
    <n v="47483"/>
    <x v="2"/>
    <x v="0"/>
    <s v="CUST14953772"/>
    <s v="36-45"/>
    <s v="Female"/>
    <x v="1"/>
  </r>
  <r>
    <x v="2745"/>
    <x v="1"/>
    <n v="171473"/>
    <n v="897.33"/>
    <x v="1479"/>
    <n v="43072"/>
    <x v="0"/>
    <x v="2"/>
    <s v="CUST85581495"/>
    <s v="56+"/>
    <s v="Female"/>
    <x v="9"/>
  </r>
  <r>
    <x v="2746"/>
    <x v="1"/>
    <n v="450291"/>
    <n v="1825.65"/>
    <x v="1917"/>
    <n v="47196"/>
    <x v="1"/>
    <x v="1"/>
    <s v="CUST49376374"/>
    <s v="26-35"/>
    <s v="Other"/>
    <x v="6"/>
  </r>
  <r>
    <x v="2747"/>
    <x v="3"/>
    <n v="135119"/>
    <n v="1342.94"/>
    <x v="623"/>
    <n v="44259"/>
    <x v="0"/>
    <x v="1"/>
    <s v="CUST06926508"/>
    <s v="36-45"/>
    <s v="Other"/>
    <x v="0"/>
  </r>
  <r>
    <x v="2748"/>
    <x v="1"/>
    <n v="292971"/>
    <n v="1055.6099999999999"/>
    <x v="1060"/>
    <n v="45705"/>
    <x v="2"/>
    <x v="0"/>
    <s v="CUST18765344"/>
    <s v="26-35"/>
    <s v="Other"/>
    <x v="1"/>
  </r>
  <r>
    <x v="2749"/>
    <x v="3"/>
    <n v="439468"/>
    <n v="321.27999999999997"/>
    <x v="1918"/>
    <n v="44647"/>
    <x v="0"/>
    <x v="1"/>
    <s v="CUST67038482"/>
    <s v="56+"/>
    <s v="Male"/>
    <x v="0"/>
  </r>
  <r>
    <x v="2750"/>
    <x v="2"/>
    <n v="71432"/>
    <n v="379.21"/>
    <x v="145"/>
    <n v="46315"/>
    <x v="1"/>
    <x v="2"/>
    <s v="CUST39001919"/>
    <s v="36-45"/>
    <s v="Female"/>
    <x v="4"/>
  </r>
  <r>
    <x v="2751"/>
    <x v="3"/>
    <n v="333525"/>
    <n v="1914.35"/>
    <x v="1121"/>
    <n v="47234"/>
    <x v="2"/>
    <x v="1"/>
    <s v="CUST21424834"/>
    <s v="36-45"/>
    <s v="Female"/>
    <x v="3"/>
  </r>
  <r>
    <x v="2752"/>
    <x v="2"/>
    <n v="112193"/>
    <n v="679.6"/>
    <x v="1919"/>
    <n v="43878"/>
    <x v="1"/>
    <x v="0"/>
    <s v="CUST22335312"/>
    <s v="56+"/>
    <s v="Other"/>
    <x v="0"/>
  </r>
  <r>
    <x v="2753"/>
    <x v="1"/>
    <n v="210704"/>
    <n v="245.88"/>
    <x v="1920"/>
    <n v="46791"/>
    <x v="2"/>
    <x v="0"/>
    <s v="CUST79383749"/>
    <s v="56+"/>
    <s v="Other"/>
    <x v="4"/>
  </r>
  <r>
    <x v="2754"/>
    <x v="0"/>
    <n v="116269"/>
    <n v="1057.17"/>
    <x v="329"/>
    <n v="45795"/>
    <x v="1"/>
    <x v="1"/>
    <s v="CUST34044455"/>
    <s v="56+"/>
    <s v="Male"/>
    <x v="6"/>
  </r>
  <r>
    <x v="2755"/>
    <x v="0"/>
    <n v="105032"/>
    <n v="727.74"/>
    <x v="99"/>
    <n v="48638"/>
    <x v="2"/>
    <x v="0"/>
    <s v="CUST73711975"/>
    <s v="56+"/>
    <s v="Other"/>
    <x v="4"/>
  </r>
  <r>
    <x v="2756"/>
    <x v="3"/>
    <n v="184691"/>
    <n v="499.25"/>
    <x v="1095"/>
    <n v="47198"/>
    <x v="2"/>
    <x v="2"/>
    <s v="CUST98994950"/>
    <s v="56+"/>
    <s v="Female"/>
    <x v="3"/>
  </r>
  <r>
    <x v="2757"/>
    <x v="3"/>
    <n v="126731"/>
    <n v="738.55"/>
    <x v="265"/>
    <n v="45657"/>
    <x v="1"/>
    <x v="2"/>
    <s v="CUST43023655"/>
    <s v="46-55"/>
    <s v="Other"/>
    <x v="1"/>
  </r>
  <r>
    <x v="2758"/>
    <x v="0"/>
    <n v="91477"/>
    <n v="1956.72"/>
    <x v="1018"/>
    <n v="46017"/>
    <x v="2"/>
    <x v="0"/>
    <s v="CUST84093200"/>
    <s v="36-45"/>
    <s v="Male"/>
    <x v="0"/>
  </r>
  <r>
    <x v="2759"/>
    <x v="0"/>
    <n v="486647"/>
    <n v="230.08"/>
    <x v="1722"/>
    <n v="45171"/>
    <x v="0"/>
    <x v="1"/>
    <s v="CUST54690850"/>
    <s v="18-25"/>
    <s v="Male"/>
    <x v="0"/>
  </r>
  <r>
    <x v="2760"/>
    <x v="0"/>
    <n v="177246"/>
    <n v="1333.29"/>
    <x v="1921"/>
    <n v="47475"/>
    <x v="1"/>
    <x v="0"/>
    <s v="CUST97526474"/>
    <s v="18-25"/>
    <s v="Female"/>
    <x v="6"/>
  </r>
  <r>
    <x v="2761"/>
    <x v="3"/>
    <n v="123036"/>
    <n v="1609.3"/>
    <x v="1036"/>
    <n v="45847"/>
    <x v="0"/>
    <x v="0"/>
    <s v="CUST69457285"/>
    <s v="56+"/>
    <s v="Female"/>
    <x v="9"/>
  </r>
  <r>
    <x v="2762"/>
    <x v="2"/>
    <n v="488945"/>
    <n v="907.24"/>
    <x v="1922"/>
    <n v="46859"/>
    <x v="0"/>
    <x v="1"/>
    <s v="CUST89659415"/>
    <s v="56+"/>
    <s v="Other"/>
    <x v="4"/>
  </r>
  <r>
    <x v="2763"/>
    <x v="0"/>
    <n v="384067"/>
    <n v="1521"/>
    <x v="641"/>
    <n v="44623"/>
    <x v="0"/>
    <x v="1"/>
    <s v="CUST93655605"/>
    <s v="46-55"/>
    <s v="Female"/>
    <x v="3"/>
  </r>
  <r>
    <x v="2764"/>
    <x v="1"/>
    <n v="126903"/>
    <n v="573.07000000000005"/>
    <x v="1923"/>
    <n v="46366"/>
    <x v="0"/>
    <x v="1"/>
    <s v="CUST14676481"/>
    <s v="36-45"/>
    <s v="Other"/>
    <x v="8"/>
  </r>
  <r>
    <x v="2765"/>
    <x v="2"/>
    <n v="155638"/>
    <n v="1212.26"/>
    <x v="1529"/>
    <n v="44093"/>
    <x v="2"/>
    <x v="2"/>
    <s v="CUST03874304"/>
    <s v="46-55"/>
    <s v="Other"/>
    <x v="9"/>
  </r>
  <r>
    <x v="2766"/>
    <x v="1"/>
    <n v="249865"/>
    <n v="882.2"/>
    <x v="1924"/>
    <n v="45396"/>
    <x v="0"/>
    <x v="0"/>
    <s v="CUST60237755"/>
    <s v="46-55"/>
    <s v="Male"/>
    <x v="7"/>
  </r>
  <r>
    <x v="2767"/>
    <x v="2"/>
    <n v="44504"/>
    <n v="1385.75"/>
    <x v="992"/>
    <n v="47318"/>
    <x v="2"/>
    <x v="0"/>
    <s v="CUST41801829"/>
    <s v="36-45"/>
    <s v="Male"/>
    <x v="4"/>
  </r>
  <r>
    <x v="2768"/>
    <x v="0"/>
    <n v="241257"/>
    <n v="407.29"/>
    <x v="146"/>
    <n v="47754"/>
    <x v="0"/>
    <x v="2"/>
    <s v="CUST17787169"/>
    <s v="56+"/>
    <s v="Other"/>
    <x v="6"/>
  </r>
  <r>
    <x v="2769"/>
    <x v="3"/>
    <n v="373338"/>
    <n v="526.88"/>
    <x v="1925"/>
    <n v="46225"/>
    <x v="2"/>
    <x v="2"/>
    <s v="CUST52851717"/>
    <s v="56+"/>
    <s v="Female"/>
    <x v="0"/>
  </r>
  <r>
    <x v="2770"/>
    <x v="0"/>
    <n v="58188"/>
    <n v="360.94"/>
    <x v="1926"/>
    <n v="46114"/>
    <x v="1"/>
    <x v="2"/>
    <s v="CUST63841241"/>
    <s v="18-25"/>
    <s v="Female"/>
    <x v="1"/>
  </r>
  <r>
    <x v="2771"/>
    <x v="1"/>
    <n v="171785"/>
    <n v="913.38"/>
    <x v="1205"/>
    <n v="45731"/>
    <x v="0"/>
    <x v="1"/>
    <s v="CUST31812391"/>
    <s v="18-25"/>
    <s v="Female"/>
    <x v="9"/>
  </r>
  <r>
    <x v="2772"/>
    <x v="2"/>
    <n v="369027"/>
    <n v="340.05"/>
    <x v="1927"/>
    <n v="43278"/>
    <x v="2"/>
    <x v="0"/>
    <s v="CUST58368389"/>
    <s v="46-55"/>
    <s v="Other"/>
    <x v="5"/>
  </r>
  <r>
    <x v="2773"/>
    <x v="3"/>
    <n v="379889"/>
    <n v="1898.95"/>
    <x v="1928"/>
    <n v="46867"/>
    <x v="1"/>
    <x v="0"/>
    <s v="CUST67929017"/>
    <s v="56+"/>
    <s v="Male"/>
    <x v="6"/>
  </r>
  <r>
    <x v="2774"/>
    <x v="1"/>
    <n v="315109"/>
    <n v="573.41"/>
    <x v="1536"/>
    <n v="46222"/>
    <x v="0"/>
    <x v="0"/>
    <s v="CUST90806547"/>
    <s v="46-55"/>
    <s v="Female"/>
    <x v="3"/>
  </r>
  <r>
    <x v="2775"/>
    <x v="1"/>
    <n v="319402"/>
    <n v="834.19"/>
    <x v="170"/>
    <n v="46461"/>
    <x v="1"/>
    <x v="2"/>
    <s v="CUST88124412"/>
    <s v="56+"/>
    <s v="Female"/>
    <x v="3"/>
  </r>
  <r>
    <x v="2776"/>
    <x v="2"/>
    <n v="361787"/>
    <n v="1255.99"/>
    <x v="1929"/>
    <n v="47765"/>
    <x v="0"/>
    <x v="2"/>
    <s v="CUST52851717"/>
    <s v="56+"/>
    <s v="Female"/>
    <x v="1"/>
  </r>
  <r>
    <x v="2777"/>
    <x v="2"/>
    <n v="179446"/>
    <n v="1428.7"/>
    <x v="1930"/>
    <n v="46704"/>
    <x v="0"/>
    <x v="2"/>
    <s v="CUST01201519"/>
    <s v="26-35"/>
    <s v="Male"/>
    <x v="1"/>
  </r>
  <r>
    <x v="2778"/>
    <x v="0"/>
    <n v="233166"/>
    <n v="425.24"/>
    <x v="1931"/>
    <n v="45500"/>
    <x v="1"/>
    <x v="0"/>
    <s v="CUST34283335"/>
    <s v="36-45"/>
    <s v="Female"/>
    <x v="6"/>
  </r>
  <r>
    <x v="2779"/>
    <x v="2"/>
    <n v="113105"/>
    <n v="1851.53"/>
    <x v="1932"/>
    <n v="45542"/>
    <x v="0"/>
    <x v="2"/>
    <s v="CUST16857555"/>
    <s v="26-35"/>
    <s v="Male"/>
    <x v="1"/>
  </r>
  <r>
    <x v="2780"/>
    <x v="1"/>
    <n v="293668"/>
    <n v="1951.42"/>
    <x v="1933"/>
    <n v="46580"/>
    <x v="0"/>
    <x v="2"/>
    <s v="CUST68846653"/>
    <s v="56+"/>
    <s v="Female"/>
    <x v="3"/>
  </r>
  <r>
    <x v="2781"/>
    <x v="3"/>
    <n v="188294"/>
    <n v="1017.07"/>
    <x v="1234"/>
    <n v="46413"/>
    <x v="1"/>
    <x v="2"/>
    <s v="CUST53295282"/>
    <s v="18-25"/>
    <s v="Male"/>
    <x v="0"/>
  </r>
  <r>
    <x v="2782"/>
    <x v="1"/>
    <n v="51703"/>
    <n v="1675.8"/>
    <x v="921"/>
    <n v="43922"/>
    <x v="1"/>
    <x v="0"/>
    <s v="CUST10684171"/>
    <s v="26-35"/>
    <s v="Other"/>
    <x v="9"/>
  </r>
  <r>
    <x v="2783"/>
    <x v="2"/>
    <n v="280862"/>
    <n v="438.96"/>
    <x v="366"/>
    <n v="46718"/>
    <x v="0"/>
    <x v="2"/>
    <s v="CUST41800425"/>
    <s v="56+"/>
    <s v="Female"/>
    <x v="3"/>
  </r>
  <r>
    <x v="2784"/>
    <x v="3"/>
    <n v="33743"/>
    <n v="1454.74"/>
    <x v="929"/>
    <n v="43290"/>
    <x v="2"/>
    <x v="1"/>
    <s v="CUST63174810"/>
    <s v="36-45"/>
    <s v="Female"/>
    <x v="5"/>
  </r>
  <r>
    <x v="2785"/>
    <x v="2"/>
    <n v="92197"/>
    <n v="1844.52"/>
    <x v="76"/>
    <n v="44222"/>
    <x v="2"/>
    <x v="0"/>
    <s v="CUST90162029"/>
    <s v="46-55"/>
    <s v="Other"/>
    <x v="9"/>
  </r>
  <r>
    <x v="2786"/>
    <x v="1"/>
    <n v="495456"/>
    <n v="1677.08"/>
    <x v="1934"/>
    <n v="44792"/>
    <x v="2"/>
    <x v="0"/>
    <s v="CUST62754847"/>
    <s v="56+"/>
    <s v="Other"/>
    <x v="0"/>
  </r>
  <r>
    <x v="2787"/>
    <x v="2"/>
    <n v="214241"/>
    <n v="224.52"/>
    <x v="1068"/>
    <n v="44425"/>
    <x v="1"/>
    <x v="0"/>
    <s v="CUST61593818"/>
    <s v="46-55"/>
    <s v="Other"/>
    <x v="0"/>
  </r>
  <r>
    <x v="2788"/>
    <x v="2"/>
    <n v="55341"/>
    <n v="509.76"/>
    <x v="1746"/>
    <n v="46728"/>
    <x v="0"/>
    <x v="0"/>
    <s v="CUST90375310"/>
    <s v="46-55"/>
    <s v="Female"/>
    <x v="2"/>
  </r>
  <r>
    <x v="2789"/>
    <x v="0"/>
    <n v="203852"/>
    <n v="1341.53"/>
    <x v="1935"/>
    <n v="46244"/>
    <x v="1"/>
    <x v="2"/>
    <s v="CUST35741824"/>
    <s v="56+"/>
    <s v="Other"/>
    <x v="8"/>
  </r>
  <r>
    <x v="2790"/>
    <x v="3"/>
    <n v="390840"/>
    <n v="254.3"/>
    <x v="326"/>
    <n v="45482"/>
    <x v="2"/>
    <x v="1"/>
    <s v="CUST86827517"/>
    <s v="26-35"/>
    <s v="Male"/>
    <x v="3"/>
  </r>
  <r>
    <x v="2791"/>
    <x v="0"/>
    <n v="30323"/>
    <n v="1772.81"/>
    <x v="1936"/>
    <n v="45493"/>
    <x v="0"/>
    <x v="2"/>
    <s v="CUST79268365"/>
    <s v="56+"/>
    <s v="Male"/>
    <x v="3"/>
  </r>
  <r>
    <x v="2792"/>
    <x v="0"/>
    <n v="121529"/>
    <n v="1999.22"/>
    <x v="1937"/>
    <n v="45446"/>
    <x v="2"/>
    <x v="0"/>
    <s v="CUST34283335"/>
    <s v="36-45"/>
    <s v="Female"/>
    <x v="5"/>
  </r>
  <r>
    <x v="2793"/>
    <x v="2"/>
    <n v="20567"/>
    <n v="921.35"/>
    <x v="715"/>
    <n v="46336"/>
    <x v="0"/>
    <x v="1"/>
    <s v="CUST35441846"/>
    <s v="46-55"/>
    <s v="Female"/>
    <x v="7"/>
  </r>
  <r>
    <x v="2794"/>
    <x v="3"/>
    <n v="480603"/>
    <n v="232.34"/>
    <x v="1440"/>
    <n v="45412"/>
    <x v="1"/>
    <x v="1"/>
    <s v="CUST49356497"/>
    <s v="36-45"/>
    <s v="Male"/>
    <x v="8"/>
  </r>
  <r>
    <x v="2795"/>
    <x v="1"/>
    <n v="38830"/>
    <n v="1036.7"/>
    <x v="1361"/>
    <n v="45366"/>
    <x v="2"/>
    <x v="0"/>
    <s v="CUST98026519"/>
    <s v="56+"/>
    <s v="Male"/>
    <x v="2"/>
  </r>
  <r>
    <x v="2796"/>
    <x v="3"/>
    <n v="51005"/>
    <n v="769.64"/>
    <x v="1938"/>
    <n v="46307"/>
    <x v="0"/>
    <x v="1"/>
    <s v="CUST07265929"/>
    <s v="18-25"/>
    <s v="Other"/>
    <x v="1"/>
  </r>
  <r>
    <x v="2797"/>
    <x v="3"/>
    <n v="381095"/>
    <n v="1194.93"/>
    <x v="1939"/>
    <n v="44561"/>
    <x v="1"/>
    <x v="1"/>
    <s v="CUST72660473"/>
    <s v="56+"/>
    <s v="Male"/>
    <x v="8"/>
  </r>
  <r>
    <x v="2798"/>
    <x v="1"/>
    <n v="231783"/>
    <n v="1037.01"/>
    <x v="1071"/>
    <n v="47686"/>
    <x v="0"/>
    <x v="1"/>
    <s v="CUST72362587"/>
    <s v="56+"/>
    <s v="Female"/>
    <x v="1"/>
  </r>
  <r>
    <x v="2799"/>
    <x v="3"/>
    <n v="396921"/>
    <n v="671.3"/>
    <x v="214"/>
    <n v="47105"/>
    <x v="2"/>
    <x v="2"/>
    <s v="CUST83422531"/>
    <s v="56+"/>
    <s v="Female"/>
    <x v="6"/>
  </r>
  <r>
    <x v="2800"/>
    <x v="0"/>
    <n v="250590"/>
    <n v="1985.46"/>
    <x v="1705"/>
    <n v="47580"/>
    <x v="1"/>
    <x v="2"/>
    <s v="CUST87469836"/>
    <s v="56+"/>
    <s v="Male"/>
    <x v="6"/>
  </r>
  <r>
    <x v="2801"/>
    <x v="3"/>
    <n v="359451"/>
    <n v="476.46"/>
    <x v="1940"/>
    <n v="45206"/>
    <x v="0"/>
    <x v="0"/>
    <s v="CUST57301590"/>
    <s v="18-25"/>
    <s v="Female"/>
    <x v="5"/>
  </r>
  <r>
    <x v="2802"/>
    <x v="3"/>
    <n v="300566"/>
    <n v="503.39"/>
    <x v="1721"/>
    <n v="43652"/>
    <x v="2"/>
    <x v="2"/>
    <s v="CUST27430641"/>
    <s v="36-45"/>
    <s v="Other"/>
    <x v="9"/>
  </r>
  <r>
    <x v="2803"/>
    <x v="1"/>
    <n v="363471"/>
    <n v="171.8"/>
    <x v="521"/>
    <n v="46740"/>
    <x v="1"/>
    <x v="2"/>
    <s v="CUST98158624"/>
    <s v="56+"/>
    <s v="Other"/>
    <x v="6"/>
  </r>
  <r>
    <x v="2804"/>
    <x v="2"/>
    <n v="357110"/>
    <n v="710.59"/>
    <x v="1941"/>
    <n v="46812"/>
    <x v="1"/>
    <x v="1"/>
    <s v="CUST22683788"/>
    <s v="56+"/>
    <s v="Female"/>
    <x v="1"/>
  </r>
  <r>
    <x v="2805"/>
    <x v="3"/>
    <n v="279706"/>
    <n v="416.06"/>
    <x v="1942"/>
    <n v="46500"/>
    <x v="2"/>
    <x v="2"/>
    <s v="CUST41066153"/>
    <s v="56+"/>
    <s v="Female"/>
    <x v="3"/>
  </r>
  <r>
    <x v="2806"/>
    <x v="0"/>
    <n v="264027"/>
    <n v="1158.47"/>
    <x v="977"/>
    <n v="46085"/>
    <x v="1"/>
    <x v="1"/>
    <s v="CUST59780961"/>
    <s v="36-45"/>
    <s v="Male"/>
    <x v="1"/>
  </r>
  <r>
    <x v="2807"/>
    <x v="0"/>
    <n v="147188"/>
    <n v="1130.67"/>
    <x v="696"/>
    <n v="46457"/>
    <x v="0"/>
    <x v="2"/>
    <s v="CUST39448165"/>
    <s v="56+"/>
    <s v="Female"/>
    <x v="7"/>
  </r>
  <r>
    <x v="2808"/>
    <x v="0"/>
    <n v="158907"/>
    <n v="1044.54"/>
    <x v="346"/>
    <n v="45500"/>
    <x v="2"/>
    <x v="0"/>
    <s v="CUST86060743"/>
    <s v="56+"/>
    <s v="Male"/>
    <x v="2"/>
  </r>
  <r>
    <x v="2809"/>
    <x v="0"/>
    <n v="377718"/>
    <n v="1498.68"/>
    <x v="1943"/>
    <n v="47473"/>
    <x v="0"/>
    <x v="1"/>
    <s v="CUST60827888"/>
    <s v="46-55"/>
    <s v="Male"/>
    <x v="1"/>
  </r>
  <r>
    <x v="2810"/>
    <x v="2"/>
    <n v="480586"/>
    <n v="555.09"/>
    <x v="486"/>
    <n v="44355"/>
    <x v="2"/>
    <x v="1"/>
    <s v="CUST90183545"/>
    <s v="46-55"/>
    <s v="Female"/>
    <x v="5"/>
  </r>
  <r>
    <x v="2811"/>
    <x v="3"/>
    <n v="112099"/>
    <n v="1505.37"/>
    <x v="950"/>
    <n v="43413"/>
    <x v="2"/>
    <x v="0"/>
    <s v="CUST61187078"/>
    <s v="46-55"/>
    <s v="Other"/>
    <x v="5"/>
  </r>
  <r>
    <x v="2812"/>
    <x v="0"/>
    <n v="414053"/>
    <n v="1821.68"/>
    <x v="1466"/>
    <n v="44744"/>
    <x v="0"/>
    <x v="0"/>
    <s v="CUST24733880"/>
    <s v="26-35"/>
    <s v="Male"/>
    <x v="7"/>
  </r>
  <r>
    <x v="2813"/>
    <x v="2"/>
    <n v="258434"/>
    <n v="1529.9"/>
    <x v="1555"/>
    <n v="43272"/>
    <x v="2"/>
    <x v="2"/>
    <s v="CUST58105765"/>
    <s v="36-45"/>
    <s v="Other"/>
    <x v="5"/>
  </r>
  <r>
    <x v="2814"/>
    <x v="0"/>
    <n v="297877"/>
    <n v="1285.01"/>
    <x v="585"/>
    <n v="46693"/>
    <x v="2"/>
    <x v="1"/>
    <s v="CUST80872989"/>
    <s v="36-45"/>
    <s v="Male"/>
    <x v="6"/>
  </r>
  <r>
    <x v="2815"/>
    <x v="2"/>
    <n v="480615"/>
    <n v="1411.92"/>
    <x v="1944"/>
    <n v="43604"/>
    <x v="1"/>
    <x v="1"/>
    <s v="CUST14656819"/>
    <s v="56+"/>
    <s v="Other"/>
    <x v="0"/>
  </r>
  <r>
    <x v="2816"/>
    <x v="1"/>
    <n v="163841"/>
    <n v="1755.13"/>
    <x v="1945"/>
    <n v="43441"/>
    <x v="1"/>
    <x v="2"/>
    <s v="CUST97878610"/>
    <s v="36-45"/>
    <s v="Other"/>
    <x v="8"/>
  </r>
  <r>
    <x v="2817"/>
    <x v="0"/>
    <n v="89341"/>
    <n v="369.73"/>
    <x v="1946"/>
    <n v="43877"/>
    <x v="0"/>
    <x v="2"/>
    <s v="CUST32000469"/>
    <s v="56+"/>
    <s v="Female"/>
    <x v="9"/>
  </r>
  <r>
    <x v="2818"/>
    <x v="0"/>
    <n v="248305"/>
    <n v="911.99"/>
    <x v="415"/>
    <n v="43318"/>
    <x v="1"/>
    <x v="0"/>
    <s v="CUST41303481"/>
    <s v="46-55"/>
    <s v="Female"/>
    <x v="9"/>
  </r>
  <r>
    <x v="2819"/>
    <x v="2"/>
    <n v="318866"/>
    <n v="530.44000000000005"/>
    <x v="1947"/>
    <n v="46420"/>
    <x v="0"/>
    <x v="0"/>
    <s v="CUST53482350"/>
    <s v="56+"/>
    <s v="Female"/>
    <x v="1"/>
  </r>
  <r>
    <x v="2820"/>
    <x v="2"/>
    <n v="413298"/>
    <n v="1612.31"/>
    <x v="1948"/>
    <n v="45387"/>
    <x v="1"/>
    <x v="0"/>
    <s v="CUST77682848"/>
    <s v="56+"/>
    <s v="Female"/>
    <x v="0"/>
  </r>
  <r>
    <x v="2821"/>
    <x v="3"/>
    <n v="78739"/>
    <n v="733.13"/>
    <x v="1220"/>
    <n v="46289"/>
    <x v="1"/>
    <x v="1"/>
    <s v="CUST45352096"/>
    <s v="26-35"/>
    <s v="Other"/>
    <x v="6"/>
  </r>
  <r>
    <x v="2822"/>
    <x v="3"/>
    <n v="432172"/>
    <n v="538.15"/>
    <x v="1949"/>
    <n v="43202"/>
    <x v="0"/>
    <x v="0"/>
    <s v="CUST80178373"/>
    <s v="56+"/>
    <s v="Male"/>
    <x v="9"/>
  </r>
  <r>
    <x v="2823"/>
    <x v="3"/>
    <n v="254068"/>
    <n v="1682.99"/>
    <x v="1132"/>
    <n v="43705"/>
    <x v="2"/>
    <x v="1"/>
    <s v="CUST56330515"/>
    <s v="56+"/>
    <s v="Other"/>
    <x v="8"/>
  </r>
  <r>
    <x v="2824"/>
    <x v="0"/>
    <n v="308658"/>
    <n v="764.61"/>
    <x v="1950"/>
    <n v="45359"/>
    <x v="0"/>
    <x v="0"/>
    <s v="CUST12400861"/>
    <s v="18-25"/>
    <s v="Male"/>
    <x v="0"/>
  </r>
  <r>
    <x v="2825"/>
    <x v="3"/>
    <n v="277881"/>
    <n v="1803"/>
    <x v="584"/>
    <n v="47498"/>
    <x v="2"/>
    <x v="0"/>
    <s v="CUST76193646"/>
    <s v="26-35"/>
    <s v="Other"/>
    <x v="2"/>
  </r>
  <r>
    <x v="2826"/>
    <x v="2"/>
    <n v="416237"/>
    <n v="637.85"/>
    <x v="486"/>
    <n v="45243"/>
    <x v="0"/>
    <x v="1"/>
    <s v="CUST87049425"/>
    <s v="56+"/>
    <s v="Female"/>
    <x v="5"/>
  </r>
  <r>
    <x v="2827"/>
    <x v="3"/>
    <n v="198538"/>
    <n v="933.48"/>
    <x v="1445"/>
    <n v="44724"/>
    <x v="2"/>
    <x v="0"/>
    <s v="CUST79033345"/>
    <s v="18-25"/>
    <s v="Male"/>
    <x v="5"/>
  </r>
  <r>
    <x v="2828"/>
    <x v="1"/>
    <n v="310661"/>
    <n v="181.25"/>
    <x v="1859"/>
    <n v="46134"/>
    <x v="0"/>
    <x v="0"/>
    <s v="CUST24431344"/>
    <s v="56+"/>
    <s v="Male"/>
    <x v="4"/>
  </r>
  <r>
    <x v="2829"/>
    <x v="2"/>
    <n v="440022"/>
    <n v="1352.04"/>
    <x v="1619"/>
    <n v="47461"/>
    <x v="1"/>
    <x v="2"/>
    <s v="CUST97427667"/>
    <s v="56+"/>
    <s v="Other"/>
    <x v="3"/>
  </r>
  <r>
    <x v="2830"/>
    <x v="2"/>
    <n v="67210"/>
    <n v="1242.82"/>
    <x v="880"/>
    <n v="48160"/>
    <x v="0"/>
    <x v="1"/>
    <s v="CUST18647774"/>
    <s v="56+"/>
    <s v="Other"/>
    <x v="4"/>
  </r>
  <r>
    <x v="2831"/>
    <x v="2"/>
    <n v="86464"/>
    <n v="1786.35"/>
    <x v="1951"/>
    <n v="46052"/>
    <x v="1"/>
    <x v="1"/>
    <s v="CUST17748712"/>
    <s v="46-55"/>
    <s v="Other"/>
    <x v="4"/>
  </r>
  <r>
    <x v="2832"/>
    <x v="0"/>
    <n v="467456"/>
    <n v="271.85000000000002"/>
    <x v="1705"/>
    <n v="45463"/>
    <x v="0"/>
    <x v="2"/>
    <s v="CUST58477431"/>
    <s v="26-35"/>
    <s v="Female"/>
    <x v="6"/>
  </r>
  <r>
    <x v="2833"/>
    <x v="3"/>
    <n v="168980"/>
    <n v="1603.36"/>
    <x v="1952"/>
    <n v="43467"/>
    <x v="0"/>
    <x v="1"/>
    <s v="CUST66213193"/>
    <s v="46-55"/>
    <s v="Other"/>
    <x v="8"/>
  </r>
  <r>
    <x v="2834"/>
    <x v="2"/>
    <n v="214643"/>
    <n v="312"/>
    <x v="1150"/>
    <n v="47819"/>
    <x v="1"/>
    <x v="2"/>
    <s v="CUST17994890"/>
    <s v="36-45"/>
    <s v="Other"/>
    <x v="6"/>
  </r>
  <r>
    <x v="2835"/>
    <x v="1"/>
    <n v="343881"/>
    <n v="195.81"/>
    <x v="579"/>
    <n v="46819"/>
    <x v="0"/>
    <x v="2"/>
    <s v="CUST79953424"/>
    <s v="46-55"/>
    <s v="Female"/>
    <x v="0"/>
  </r>
  <r>
    <x v="2836"/>
    <x v="0"/>
    <n v="226849"/>
    <n v="632.19000000000005"/>
    <x v="1224"/>
    <n v="46386"/>
    <x v="0"/>
    <x v="0"/>
    <s v="CUST25703315"/>
    <s v="36-45"/>
    <s v="Other"/>
    <x v="4"/>
  </r>
  <r>
    <x v="2837"/>
    <x v="2"/>
    <n v="296085"/>
    <n v="1115.5"/>
    <x v="1953"/>
    <n v="47391"/>
    <x v="2"/>
    <x v="2"/>
    <s v="CUST12400012"/>
    <s v="46-55"/>
    <s v="Other"/>
    <x v="6"/>
  </r>
  <r>
    <x v="2838"/>
    <x v="3"/>
    <n v="265753"/>
    <n v="872.92"/>
    <x v="1954"/>
    <n v="44477"/>
    <x v="2"/>
    <x v="2"/>
    <s v="CUST26137895"/>
    <s v="56+"/>
    <s v="Other"/>
    <x v="7"/>
  </r>
  <r>
    <x v="2839"/>
    <x v="2"/>
    <n v="229576"/>
    <n v="134.22"/>
    <x v="848"/>
    <n v="47140"/>
    <x v="0"/>
    <x v="2"/>
    <s v="CUST34007755"/>
    <s v="56+"/>
    <s v="Female"/>
    <x v="3"/>
  </r>
  <r>
    <x v="2840"/>
    <x v="2"/>
    <n v="379691"/>
    <n v="1616.95"/>
    <x v="431"/>
    <n v="43407"/>
    <x v="2"/>
    <x v="1"/>
    <s v="CUST98059607"/>
    <s v="46-55"/>
    <s v="Male"/>
    <x v="8"/>
  </r>
  <r>
    <x v="2841"/>
    <x v="1"/>
    <n v="19276"/>
    <n v="465.68"/>
    <x v="269"/>
    <n v="47343"/>
    <x v="0"/>
    <x v="2"/>
    <s v="CUST27802626"/>
    <s v="26-35"/>
    <s v="Other"/>
    <x v="2"/>
  </r>
  <r>
    <x v="2842"/>
    <x v="1"/>
    <n v="496417"/>
    <n v="1686.7"/>
    <x v="1685"/>
    <n v="45583"/>
    <x v="1"/>
    <x v="1"/>
    <s v="CUST59420580"/>
    <s v="36-45"/>
    <s v="Female"/>
    <x v="1"/>
  </r>
  <r>
    <x v="2843"/>
    <x v="1"/>
    <n v="76423"/>
    <n v="1773.81"/>
    <x v="1955"/>
    <n v="46343"/>
    <x v="1"/>
    <x v="2"/>
    <s v="CUST78396108"/>
    <s v="36-45"/>
    <s v="Other"/>
    <x v="8"/>
  </r>
  <r>
    <x v="2844"/>
    <x v="1"/>
    <n v="141838"/>
    <n v="120.88"/>
    <x v="1956"/>
    <n v="45971"/>
    <x v="1"/>
    <x v="2"/>
    <s v="CUST53636696"/>
    <s v="46-55"/>
    <s v="Male"/>
    <x v="7"/>
  </r>
  <r>
    <x v="2845"/>
    <x v="3"/>
    <n v="477917"/>
    <n v="876.37"/>
    <x v="1957"/>
    <n v="45908"/>
    <x v="0"/>
    <x v="2"/>
    <s v="CUST20186186"/>
    <s v="18-25"/>
    <s v="Other"/>
    <x v="3"/>
  </r>
  <r>
    <x v="2846"/>
    <x v="2"/>
    <n v="460823"/>
    <n v="1994.57"/>
    <x v="1958"/>
    <n v="44647"/>
    <x v="0"/>
    <x v="0"/>
    <s v="CUST58368389"/>
    <s v="46-55"/>
    <s v="Other"/>
    <x v="0"/>
  </r>
  <r>
    <x v="2847"/>
    <x v="2"/>
    <n v="409346"/>
    <n v="1988.3"/>
    <x v="1518"/>
    <n v="47368"/>
    <x v="2"/>
    <x v="0"/>
    <s v="CUST98959709"/>
    <s v="56+"/>
    <s v="Female"/>
    <x v="2"/>
  </r>
  <r>
    <x v="2848"/>
    <x v="0"/>
    <n v="364206"/>
    <n v="490.22"/>
    <x v="1959"/>
    <n v="44375"/>
    <x v="0"/>
    <x v="2"/>
    <s v="CUST29805169"/>
    <s v="18-25"/>
    <s v="Female"/>
    <x v="3"/>
  </r>
  <r>
    <x v="2849"/>
    <x v="1"/>
    <n v="443803"/>
    <n v="397.52"/>
    <x v="1960"/>
    <n v="44274"/>
    <x v="0"/>
    <x v="1"/>
    <s v="CUST13939283"/>
    <s v="46-55"/>
    <s v="Female"/>
    <x v="7"/>
  </r>
  <r>
    <x v="2850"/>
    <x v="2"/>
    <n v="418521"/>
    <n v="500.8"/>
    <x v="1961"/>
    <n v="44474"/>
    <x v="0"/>
    <x v="2"/>
    <s v="CUST12875579"/>
    <s v="56+"/>
    <s v="Male"/>
    <x v="7"/>
  </r>
  <r>
    <x v="2851"/>
    <x v="0"/>
    <n v="324370"/>
    <n v="696"/>
    <x v="1962"/>
    <n v="45812"/>
    <x v="2"/>
    <x v="2"/>
    <s v="CUST12307049"/>
    <s v="26-35"/>
    <s v="Other"/>
    <x v="7"/>
  </r>
  <r>
    <x v="2852"/>
    <x v="2"/>
    <n v="38153"/>
    <n v="546.54999999999995"/>
    <x v="1963"/>
    <n v="46161"/>
    <x v="1"/>
    <x v="1"/>
    <s v="CUST64300710"/>
    <s v="46-55"/>
    <s v="Female"/>
    <x v="0"/>
  </r>
  <r>
    <x v="2853"/>
    <x v="2"/>
    <n v="139829"/>
    <n v="560.09"/>
    <x v="469"/>
    <n v="47880"/>
    <x v="2"/>
    <x v="0"/>
    <s v="CUST75103337"/>
    <s v="36-45"/>
    <s v="Male"/>
    <x v="6"/>
  </r>
  <r>
    <x v="2854"/>
    <x v="3"/>
    <n v="187130"/>
    <n v="675.87"/>
    <x v="993"/>
    <n v="43893"/>
    <x v="2"/>
    <x v="2"/>
    <s v="CUST42778999"/>
    <s v="56+"/>
    <s v="Other"/>
    <x v="9"/>
  </r>
  <r>
    <x v="2855"/>
    <x v="3"/>
    <n v="304944"/>
    <n v="435.95"/>
    <x v="749"/>
    <n v="44384"/>
    <x v="1"/>
    <x v="1"/>
    <s v="CUST34068296"/>
    <s v="36-45"/>
    <s v="Other"/>
    <x v="0"/>
  </r>
  <r>
    <x v="2856"/>
    <x v="1"/>
    <n v="396888"/>
    <n v="1680.94"/>
    <x v="1964"/>
    <n v="46094"/>
    <x v="0"/>
    <x v="2"/>
    <s v="CUST02686696"/>
    <s v="56+"/>
    <s v="Female"/>
    <x v="8"/>
  </r>
  <r>
    <x v="2857"/>
    <x v="2"/>
    <n v="65291"/>
    <n v="817.15"/>
    <x v="1608"/>
    <n v="47292"/>
    <x v="2"/>
    <x v="0"/>
    <s v="CUST47228790"/>
    <s v="18-25"/>
    <s v="Other"/>
    <x v="2"/>
  </r>
  <r>
    <x v="2858"/>
    <x v="3"/>
    <n v="173376"/>
    <n v="1048"/>
    <x v="1965"/>
    <n v="45213"/>
    <x v="0"/>
    <x v="2"/>
    <s v="CUST90920433"/>
    <s v="46-55"/>
    <s v="Female"/>
    <x v="8"/>
  </r>
  <r>
    <x v="2859"/>
    <x v="3"/>
    <n v="18167"/>
    <n v="418.42"/>
    <x v="1966"/>
    <n v="45020"/>
    <x v="2"/>
    <x v="0"/>
    <s v="CUST94024764"/>
    <s v="56+"/>
    <s v="Other"/>
    <x v="0"/>
  </r>
  <r>
    <x v="2860"/>
    <x v="2"/>
    <n v="368147"/>
    <n v="1995.4"/>
    <x v="1680"/>
    <n v="44509"/>
    <x v="0"/>
    <x v="0"/>
    <s v="CUST95330608"/>
    <s v="26-35"/>
    <s v="Other"/>
    <x v="8"/>
  </r>
  <r>
    <x v="2861"/>
    <x v="2"/>
    <n v="15540"/>
    <n v="1467.13"/>
    <x v="956"/>
    <n v="43732"/>
    <x v="2"/>
    <x v="0"/>
    <s v="CUST28361361"/>
    <s v="36-45"/>
    <s v="Other"/>
    <x v="5"/>
  </r>
  <r>
    <x v="2862"/>
    <x v="1"/>
    <n v="63153"/>
    <n v="440.64"/>
    <x v="1967"/>
    <n v="45407"/>
    <x v="0"/>
    <x v="0"/>
    <s v="CUST75615977"/>
    <s v="36-45"/>
    <s v="Other"/>
    <x v="7"/>
  </r>
  <r>
    <x v="2863"/>
    <x v="0"/>
    <n v="381653"/>
    <n v="1614.97"/>
    <x v="1014"/>
    <n v="45635"/>
    <x v="2"/>
    <x v="2"/>
    <s v="CUST55000711"/>
    <s v="56+"/>
    <s v="Female"/>
    <x v="2"/>
  </r>
  <r>
    <x v="2864"/>
    <x v="0"/>
    <n v="401656"/>
    <n v="136.96"/>
    <x v="1147"/>
    <n v="48538"/>
    <x v="0"/>
    <x v="2"/>
    <s v="CUST84967828"/>
    <s v="26-35"/>
    <s v="Female"/>
    <x v="2"/>
  </r>
  <r>
    <x v="2865"/>
    <x v="1"/>
    <n v="383672"/>
    <n v="910.89"/>
    <x v="1968"/>
    <n v="46806"/>
    <x v="2"/>
    <x v="1"/>
    <s v="CUST40195700"/>
    <s v="26-35"/>
    <s v="Other"/>
    <x v="6"/>
  </r>
  <r>
    <x v="2866"/>
    <x v="1"/>
    <n v="318107"/>
    <n v="1117.56"/>
    <x v="107"/>
    <n v="48090"/>
    <x v="0"/>
    <x v="1"/>
    <s v="CUST79329107"/>
    <s v="26-35"/>
    <s v="Male"/>
    <x v="6"/>
  </r>
  <r>
    <x v="2867"/>
    <x v="2"/>
    <n v="139819"/>
    <n v="1061.8699999999999"/>
    <x v="1969"/>
    <n v="46790"/>
    <x v="0"/>
    <x v="0"/>
    <s v="CUST24806892"/>
    <s v="26-35"/>
    <s v="Male"/>
    <x v="6"/>
  </r>
  <r>
    <x v="2868"/>
    <x v="1"/>
    <n v="322598"/>
    <n v="983.32"/>
    <x v="872"/>
    <n v="42861"/>
    <x v="0"/>
    <x v="2"/>
    <s v="CUST58352563"/>
    <s v="56+"/>
    <s v="Female"/>
    <x v="5"/>
  </r>
  <r>
    <x v="2869"/>
    <x v="2"/>
    <n v="424490"/>
    <n v="838.32"/>
    <x v="1970"/>
    <n v="43579"/>
    <x v="1"/>
    <x v="2"/>
    <s v="CUST72879222"/>
    <s v="18-25"/>
    <s v="Male"/>
    <x v="9"/>
  </r>
  <r>
    <x v="2870"/>
    <x v="3"/>
    <n v="94851"/>
    <n v="136.81"/>
    <x v="1971"/>
    <n v="45283"/>
    <x v="0"/>
    <x v="0"/>
    <s v="CUST08168341"/>
    <s v="46-55"/>
    <s v="Female"/>
    <x v="0"/>
  </r>
  <r>
    <x v="2871"/>
    <x v="0"/>
    <n v="255584"/>
    <n v="205.43"/>
    <x v="1332"/>
    <n v="45226"/>
    <x v="0"/>
    <x v="0"/>
    <s v="CUST92249874"/>
    <s v="36-45"/>
    <s v="Other"/>
    <x v="0"/>
  </r>
  <r>
    <x v="2872"/>
    <x v="3"/>
    <n v="21818"/>
    <n v="1382.48"/>
    <x v="1972"/>
    <n v="46318"/>
    <x v="2"/>
    <x v="2"/>
    <s v="CUST70668160"/>
    <s v="36-45"/>
    <s v="Male"/>
    <x v="3"/>
  </r>
  <r>
    <x v="2873"/>
    <x v="3"/>
    <n v="187796"/>
    <n v="828"/>
    <x v="1973"/>
    <n v="45720"/>
    <x v="2"/>
    <x v="2"/>
    <s v="CUST01781896"/>
    <s v="26-35"/>
    <s v="Other"/>
    <x v="8"/>
  </r>
  <r>
    <x v="2874"/>
    <x v="0"/>
    <n v="20240"/>
    <n v="1158.67"/>
    <x v="761"/>
    <n v="44726"/>
    <x v="2"/>
    <x v="2"/>
    <s v="CUST78299783"/>
    <s v="18-25"/>
    <s v="Other"/>
    <x v="9"/>
  </r>
  <r>
    <x v="2875"/>
    <x v="0"/>
    <n v="89044"/>
    <n v="1692.95"/>
    <x v="43"/>
    <n v="46733"/>
    <x v="0"/>
    <x v="1"/>
    <s v="CUST22797479"/>
    <s v="56+"/>
    <s v="Female"/>
    <x v="1"/>
  </r>
  <r>
    <x v="2876"/>
    <x v="0"/>
    <n v="481624"/>
    <n v="1472.99"/>
    <x v="272"/>
    <n v="42510"/>
    <x v="1"/>
    <x v="2"/>
    <s v="CUST52983993"/>
    <s v="56+"/>
    <s v="Female"/>
    <x v="10"/>
  </r>
  <r>
    <x v="2877"/>
    <x v="3"/>
    <n v="365061"/>
    <n v="1000.36"/>
    <x v="940"/>
    <n v="46197"/>
    <x v="0"/>
    <x v="0"/>
    <s v="CUST76438251"/>
    <s v="26-35"/>
    <s v="Male"/>
    <x v="0"/>
  </r>
  <r>
    <x v="2878"/>
    <x v="0"/>
    <n v="195574"/>
    <n v="1096.6199999999999"/>
    <x v="1924"/>
    <n v="44958"/>
    <x v="1"/>
    <x v="2"/>
    <s v="CUST59727399"/>
    <s v="18-25"/>
    <s v="Male"/>
    <x v="7"/>
  </r>
  <r>
    <x v="2879"/>
    <x v="3"/>
    <n v="486923"/>
    <n v="813.71"/>
    <x v="1974"/>
    <n v="45413"/>
    <x v="0"/>
    <x v="0"/>
    <s v="CUST78565117"/>
    <s v="56+"/>
    <s v="Other"/>
    <x v="8"/>
  </r>
  <r>
    <x v="2880"/>
    <x v="0"/>
    <n v="271188"/>
    <n v="686.13"/>
    <x v="1962"/>
    <n v="46714"/>
    <x v="2"/>
    <x v="2"/>
    <s v="CUST94841919"/>
    <s v="18-25"/>
    <s v="Female"/>
    <x v="7"/>
  </r>
  <r>
    <x v="2881"/>
    <x v="3"/>
    <n v="289716"/>
    <n v="444.32"/>
    <x v="124"/>
    <n v="48321"/>
    <x v="1"/>
    <x v="2"/>
    <s v="CUST32939112"/>
    <s v="46-55"/>
    <s v="Male"/>
    <x v="6"/>
  </r>
  <r>
    <x v="2882"/>
    <x v="2"/>
    <n v="376740"/>
    <n v="1881.04"/>
    <x v="1167"/>
    <n v="44895"/>
    <x v="2"/>
    <x v="1"/>
    <s v="CUST85679291"/>
    <s v="46-55"/>
    <s v="Male"/>
    <x v="0"/>
  </r>
  <r>
    <x v="2883"/>
    <x v="1"/>
    <n v="23379"/>
    <n v="890.82"/>
    <x v="355"/>
    <n v="45912"/>
    <x v="0"/>
    <x v="0"/>
    <s v="CUST98383766"/>
    <s v="56+"/>
    <s v="Male"/>
    <x v="3"/>
  </r>
  <r>
    <x v="2884"/>
    <x v="2"/>
    <n v="355737"/>
    <n v="1562.56"/>
    <x v="1726"/>
    <n v="47842"/>
    <x v="2"/>
    <x v="0"/>
    <s v="CUST87783555"/>
    <s v="36-45"/>
    <s v="Male"/>
    <x v="6"/>
  </r>
  <r>
    <x v="2885"/>
    <x v="1"/>
    <n v="152382"/>
    <n v="1471.71"/>
    <x v="1975"/>
    <n v="43987"/>
    <x v="2"/>
    <x v="0"/>
    <s v="CUST90316221"/>
    <s v="36-45"/>
    <s v="Male"/>
    <x v="9"/>
  </r>
  <r>
    <x v="2886"/>
    <x v="0"/>
    <n v="206825"/>
    <n v="200.89"/>
    <x v="1649"/>
    <n v="47099"/>
    <x v="1"/>
    <x v="2"/>
    <s v="CUST91208173"/>
    <s v="56+"/>
    <s v="Other"/>
    <x v="3"/>
  </r>
  <r>
    <x v="2887"/>
    <x v="0"/>
    <n v="318737"/>
    <n v="1725.09"/>
    <x v="783"/>
    <n v="46588"/>
    <x v="1"/>
    <x v="0"/>
    <s v="CUST58200674"/>
    <s v="26-35"/>
    <s v="Female"/>
    <x v="7"/>
  </r>
  <r>
    <x v="2888"/>
    <x v="0"/>
    <n v="214118"/>
    <n v="1360.69"/>
    <x v="778"/>
    <n v="44242"/>
    <x v="0"/>
    <x v="1"/>
    <s v="CUST22702384"/>
    <s v="56+"/>
    <s v="Male"/>
    <x v="0"/>
  </r>
  <r>
    <x v="2889"/>
    <x v="3"/>
    <n v="76594"/>
    <n v="713.74"/>
    <x v="210"/>
    <n v="46806"/>
    <x v="0"/>
    <x v="2"/>
    <s v="CUST83831085"/>
    <s v="46-55"/>
    <s v="Male"/>
    <x v="3"/>
  </r>
  <r>
    <x v="2890"/>
    <x v="1"/>
    <n v="231586"/>
    <n v="1758.12"/>
    <x v="330"/>
    <n v="44956"/>
    <x v="0"/>
    <x v="1"/>
    <s v="CUST79978670"/>
    <s v="36-45"/>
    <s v="Other"/>
    <x v="5"/>
  </r>
  <r>
    <x v="2891"/>
    <x v="1"/>
    <n v="101981"/>
    <n v="1210.47"/>
    <x v="1976"/>
    <n v="45335"/>
    <x v="0"/>
    <x v="2"/>
    <s v="CUST76916753"/>
    <s v="56+"/>
    <s v="Female"/>
    <x v="1"/>
  </r>
  <r>
    <x v="2892"/>
    <x v="0"/>
    <n v="155063"/>
    <n v="666.01"/>
    <x v="972"/>
    <n v="46542"/>
    <x v="0"/>
    <x v="0"/>
    <s v="CUST61585782"/>
    <s v="18-25"/>
    <s v="Female"/>
    <x v="4"/>
  </r>
  <r>
    <x v="2893"/>
    <x v="0"/>
    <n v="49906"/>
    <n v="450.36"/>
    <x v="950"/>
    <n v="45640"/>
    <x v="2"/>
    <x v="1"/>
    <s v="CUST87720578"/>
    <s v="56+"/>
    <s v="Other"/>
    <x v="5"/>
  </r>
  <r>
    <x v="2894"/>
    <x v="1"/>
    <n v="229746"/>
    <n v="270.33"/>
    <x v="1977"/>
    <n v="44013"/>
    <x v="1"/>
    <x v="2"/>
    <s v="CUST94522141"/>
    <s v="56+"/>
    <s v="Female"/>
    <x v="5"/>
  </r>
  <r>
    <x v="2895"/>
    <x v="3"/>
    <n v="331181"/>
    <n v="351.24"/>
    <x v="1978"/>
    <n v="47859"/>
    <x v="1"/>
    <x v="0"/>
    <s v="CUST37990717"/>
    <s v="18-25"/>
    <s v="Other"/>
    <x v="2"/>
  </r>
  <r>
    <x v="2896"/>
    <x v="0"/>
    <n v="383367"/>
    <n v="462.75"/>
    <x v="1979"/>
    <n v="46168"/>
    <x v="2"/>
    <x v="1"/>
    <s v="CUST40967783"/>
    <s v="36-45"/>
    <s v="Male"/>
    <x v="6"/>
  </r>
  <r>
    <x v="2897"/>
    <x v="0"/>
    <n v="24866"/>
    <n v="320.99"/>
    <x v="1763"/>
    <n v="45511"/>
    <x v="1"/>
    <x v="2"/>
    <s v="CUST86185759"/>
    <s v="18-25"/>
    <s v="Male"/>
    <x v="6"/>
  </r>
  <r>
    <x v="2898"/>
    <x v="2"/>
    <n v="343945"/>
    <n v="1962.94"/>
    <x v="13"/>
    <n v="48286"/>
    <x v="2"/>
    <x v="0"/>
    <s v="CUST67573322"/>
    <s v="56+"/>
    <s v="Male"/>
    <x v="4"/>
  </r>
  <r>
    <x v="2899"/>
    <x v="2"/>
    <n v="465364"/>
    <n v="1027.94"/>
    <x v="1338"/>
    <n v="46031"/>
    <x v="0"/>
    <x v="2"/>
    <s v="CUST15704037"/>
    <s v="26-35"/>
    <s v="Female"/>
    <x v="0"/>
  </r>
  <r>
    <x v="2900"/>
    <x v="1"/>
    <n v="205148"/>
    <n v="322.17"/>
    <x v="1980"/>
    <n v="46246"/>
    <x v="1"/>
    <x v="2"/>
    <s v="CUST57652314"/>
    <s v="56+"/>
    <s v="Male"/>
    <x v="0"/>
  </r>
  <r>
    <x v="2901"/>
    <x v="0"/>
    <n v="238845"/>
    <n v="270.52"/>
    <x v="831"/>
    <n v="46595"/>
    <x v="1"/>
    <x v="2"/>
    <s v="CUST27814120"/>
    <s v="46-55"/>
    <s v="Male"/>
    <x v="0"/>
  </r>
  <r>
    <x v="2902"/>
    <x v="3"/>
    <n v="269112"/>
    <n v="247.04"/>
    <x v="126"/>
    <n v="44527"/>
    <x v="2"/>
    <x v="2"/>
    <s v="CUST01158686"/>
    <s v="56+"/>
    <s v="Female"/>
    <x v="7"/>
  </r>
  <r>
    <x v="2903"/>
    <x v="2"/>
    <n v="246719"/>
    <n v="905.56"/>
    <x v="1981"/>
    <n v="47233"/>
    <x v="0"/>
    <x v="1"/>
    <s v="CUST21650393"/>
    <s v="26-35"/>
    <s v="Male"/>
    <x v="3"/>
  </r>
  <r>
    <x v="2904"/>
    <x v="0"/>
    <n v="162187"/>
    <n v="300.36"/>
    <x v="475"/>
    <n v="43939"/>
    <x v="2"/>
    <x v="2"/>
    <s v="CUST72362587"/>
    <s v="56+"/>
    <s v="Female"/>
    <x v="8"/>
  </r>
  <r>
    <x v="2905"/>
    <x v="2"/>
    <n v="22575"/>
    <n v="339.1"/>
    <x v="1982"/>
    <n v="43608"/>
    <x v="2"/>
    <x v="2"/>
    <s v="CUST18176345"/>
    <s v="56+"/>
    <s v="Other"/>
    <x v="8"/>
  </r>
  <r>
    <x v="2906"/>
    <x v="0"/>
    <n v="283778"/>
    <n v="1327.26"/>
    <x v="1983"/>
    <n v="43766"/>
    <x v="0"/>
    <x v="2"/>
    <s v="CUST17818654"/>
    <s v="36-45"/>
    <s v="Other"/>
    <x v="9"/>
  </r>
  <r>
    <x v="2907"/>
    <x v="1"/>
    <n v="337347"/>
    <n v="1666.04"/>
    <x v="1378"/>
    <n v="44274"/>
    <x v="1"/>
    <x v="2"/>
    <s v="CUST82071648"/>
    <s v="46-55"/>
    <s v="Other"/>
    <x v="0"/>
  </r>
  <r>
    <x v="2908"/>
    <x v="1"/>
    <n v="407856"/>
    <n v="1808.28"/>
    <x v="1984"/>
    <n v="45949"/>
    <x v="1"/>
    <x v="0"/>
    <s v="CUST70037973"/>
    <s v="26-35"/>
    <s v="Female"/>
    <x v="8"/>
  </r>
  <r>
    <x v="2909"/>
    <x v="2"/>
    <n v="223001"/>
    <n v="1072.92"/>
    <x v="1985"/>
    <n v="44232"/>
    <x v="1"/>
    <x v="2"/>
    <s v="CUST11675818"/>
    <s v="56+"/>
    <s v="Other"/>
    <x v="7"/>
  </r>
  <r>
    <x v="2910"/>
    <x v="0"/>
    <n v="337140"/>
    <n v="464.19"/>
    <x v="1986"/>
    <n v="43481"/>
    <x v="0"/>
    <x v="1"/>
    <s v="CUST10837204"/>
    <s v="56+"/>
    <s v="Other"/>
    <x v="8"/>
  </r>
  <r>
    <x v="2911"/>
    <x v="0"/>
    <n v="166333"/>
    <n v="839.94"/>
    <x v="1987"/>
    <n v="46185"/>
    <x v="2"/>
    <x v="0"/>
    <s v="CUST19076228"/>
    <s v="56+"/>
    <s v="Other"/>
    <x v="6"/>
  </r>
  <r>
    <x v="2912"/>
    <x v="1"/>
    <n v="384000"/>
    <n v="788.03"/>
    <x v="1988"/>
    <n v="44073"/>
    <x v="1"/>
    <x v="2"/>
    <s v="CUST56206893"/>
    <s v="36-45"/>
    <s v="Other"/>
    <x v="8"/>
  </r>
  <r>
    <x v="2913"/>
    <x v="0"/>
    <n v="217792"/>
    <n v="1845.65"/>
    <x v="1809"/>
    <n v="45164"/>
    <x v="1"/>
    <x v="1"/>
    <s v="CUST93771069"/>
    <s v="56+"/>
    <s v="Other"/>
    <x v="8"/>
  </r>
  <r>
    <x v="2914"/>
    <x v="2"/>
    <n v="394057"/>
    <n v="420.36"/>
    <x v="1989"/>
    <n v="44585"/>
    <x v="1"/>
    <x v="1"/>
    <s v="CUST46066510"/>
    <s v="18-25"/>
    <s v="Female"/>
    <x v="3"/>
  </r>
  <r>
    <x v="2915"/>
    <x v="2"/>
    <n v="197854"/>
    <n v="889.58"/>
    <x v="1396"/>
    <n v="43965"/>
    <x v="1"/>
    <x v="1"/>
    <s v="CUST97117972"/>
    <s v="18-25"/>
    <s v="Male"/>
    <x v="5"/>
  </r>
  <r>
    <x v="2916"/>
    <x v="0"/>
    <n v="151106"/>
    <n v="1312.96"/>
    <x v="1990"/>
    <n v="46233"/>
    <x v="1"/>
    <x v="0"/>
    <s v="CUST04188498"/>
    <s v="56+"/>
    <s v="Female"/>
    <x v="4"/>
  </r>
  <r>
    <x v="2917"/>
    <x v="1"/>
    <n v="18535"/>
    <n v="175.24"/>
    <x v="1428"/>
    <n v="45510"/>
    <x v="1"/>
    <x v="2"/>
    <s v="CUST65008360"/>
    <s v="18-25"/>
    <s v="Female"/>
    <x v="2"/>
  </r>
  <r>
    <x v="2918"/>
    <x v="3"/>
    <n v="391265"/>
    <n v="963.8"/>
    <x v="1991"/>
    <n v="44149"/>
    <x v="1"/>
    <x v="0"/>
    <s v="CUST42041475"/>
    <s v="56+"/>
    <s v="Male"/>
    <x v="0"/>
  </r>
  <r>
    <x v="2919"/>
    <x v="1"/>
    <n v="169979"/>
    <n v="1475.85"/>
    <x v="1718"/>
    <n v="43390"/>
    <x v="0"/>
    <x v="2"/>
    <s v="CUST39892656"/>
    <s v="26-35"/>
    <s v="Other"/>
    <x v="9"/>
  </r>
  <r>
    <x v="2920"/>
    <x v="1"/>
    <n v="197593"/>
    <n v="1019.06"/>
    <x v="1337"/>
    <n v="46168"/>
    <x v="0"/>
    <x v="2"/>
    <s v="CUST20106314"/>
    <s v="18-25"/>
    <s v="Male"/>
    <x v="1"/>
  </r>
  <r>
    <x v="2921"/>
    <x v="1"/>
    <n v="468168"/>
    <n v="1331.79"/>
    <x v="1992"/>
    <n v="47164"/>
    <x v="1"/>
    <x v="0"/>
    <s v="CUST18970316"/>
    <s v="56+"/>
    <s v="Other"/>
    <x v="3"/>
  </r>
  <r>
    <x v="2922"/>
    <x v="2"/>
    <n v="463430"/>
    <n v="1960.53"/>
    <x v="1993"/>
    <n v="43210"/>
    <x v="1"/>
    <x v="1"/>
    <s v="CUST40026003"/>
    <s v="26-35"/>
    <s v="Female"/>
    <x v="5"/>
  </r>
  <r>
    <x v="2923"/>
    <x v="1"/>
    <n v="234471"/>
    <n v="1166.54"/>
    <x v="617"/>
    <n v="44457"/>
    <x v="0"/>
    <x v="0"/>
    <s v="CUST19797075"/>
    <s v="36-45"/>
    <s v="Other"/>
    <x v="7"/>
  </r>
  <r>
    <x v="2924"/>
    <x v="0"/>
    <n v="17599"/>
    <n v="388.24"/>
    <x v="499"/>
    <n v="47353"/>
    <x v="1"/>
    <x v="0"/>
    <s v="CUST98456806"/>
    <s v="56+"/>
    <s v="Male"/>
    <x v="4"/>
  </r>
  <r>
    <x v="2925"/>
    <x v="1"/>
    <n v="290518"/>
    <n v="1208.97"/>
    <x v="320"/>
    <n v="44207"/>
    <x v="0"/>
    <x v="2"/>
    <s v="CUST96263683"/>
    <s v="56+"/>
    <s v="Female"/>
    <x v="9"/>
  </r>
  <r>
    <x v="2926"/>
    <x v="2"/>
    <n v="413995"/>
    <n v="435.26"/>
    <x v="1579"/>
    <n v="47314"/>
    <x v="1"/>
    <x v="0"/>
    <s v="CUST91529292"/>
    <s v="36-45"/>
    <s v="Male"/>
    <x v="6"/>
  </r>
  <r>
    <x v="2927"/>
    <x v="2"/>
    <n v="31431"/>
    <n v="1615.64"/>
    <x v="1102"/>
    <n v="45673"/>
    <x v="2"/>
    <x v="2"/>
    <s v="CUST87141280"/>
    <s v="36-45"/>
    <s v="Female"/>
    <x v="7"/>
  </r>
  <r>
    <x v="2928"/>
    <x v="3"/>
    <n v="34065"/>
    <n v="1723.03"/>
    <x v="1454"/>
    <n v="45105"/>
    <x v="0"/>
    <x v="1"/>
    <s v="CUST80612800"/>
    <s v="36-45"/>
    <s v="Female"/>
    <x v="7"/>
  </r>
  <r>
    <x v="2929"/>
    <x v="3"/>
    <n v="398009"/>
    <n v="513.82000000000005"/>
    <x v="1994"/>
    <n v="45978"/>
    <x v="2"/>
    <x v="0"/>
    <s v="CUST22178817"/>
    <s v="56+"/>
    <s v="Male"/>
    <x v="1"/>
  </r>
  <r>
    <x v="2930"/>
    <x v="3"/>
    <n v="232069"/>
    <n v="605.66999999999996"/>
    <x v="1995"/>
    <n v="48501"/>
    <x v="1"/>
    <x v="2"/>
    <s v="CUST03843520"/>
    <s v="56+"/>
    <s v="Male"/>
    <x v="6"/>
  </r>
  <r>
    <x v="2931"/>
    <x v="1"/>
    <n v="302817"/>
    <n v="1312"/>
    <x v="1996"/>
    <n v="47747"/>
    <x v="0"/>
    <x v="1"/>
    <s v="CUST71891504"/>
    <s v="26-35"/>
    <s v="Male"/>
    <x v="6"/>
  </r>
  <r>
    <x v="2932"/>
    <x v="3"/>
    <n v="335631"/>
    <n v="946.46"/>
    <x v="274"/>
    <n v="44861"/>
    <x v="2"/>
    <x v="1"/>
    <s v="CUST84828807"/>
    <s v="18-25"/>
    <s v="Male"/>
    <x v="8"/>
  </r>
  <r>
    <x v="2933"/>
    <x v="3"/>
    <n v="207663"/>
    <n v="1132.18"/>
    <x v="1997"/>
    <n v="43314"/>
    <x v="2"/>
    <x v="1"/>
    <s v="CUST99041791"/>
    <s v="36-45"/>
    <s v="Female"/>
    <x v="5"/>
  </r>
  <r>
    <x v="2934"/>
    <x v="0"/>
    <n v="327241"/>
    <n v="1311.47"/>
    <x v="655"/>
    <n v="46183"/>
    <x v="2"/>
    <x v="0"/>
    <s v="CUST95978496"/>
    <s v="56+"/>
    <s v="Female"/>
    <x v="6"/>
  </r>
  <r>
    <x v="2935"/>
    <x v="0"/>
    <n v="264198"/>
    <n v="1589.42"/>
    <x v="1998"/>
    <n v="48376"/>
    <x v="1"/>
    <x v="0"/>
    <s v="CUST06792439"/>
    <s v="18-25"/>
    <s v="Other"/>
    <x v="4"/>
  </r>
  <r>
    <x v="2936"/>
    <x v="2"/>
    <n v="431922"/>
    <n v="1331.52"/>
    <x v="1038"/>
    <n v="45221"/>
    <x v="1"/>
    <x v="0"/>
    <s v="CUST35415891"/>
    <s v="18-25"/>
    <s v="Other"/>
    <x v="3"/>
  </r>
  <r>
    <x v="2937"/>
    <x v="1"/>
    <n v="469103"/>
    <n v="1815.71"/>
    <x v="1999"/>
    <n v="47373"/>
    <x v="0"/>
    <x v="2"/>
    <s v="CUST21904355"/>
    <s v="56+"/>
    <s v="Other"/>
    <x v="6"/>
  </r>
  <r>
    <x v="2938"/>
    <x v="2"/>
    <n v="291182"/>
    <n v="388.84"/>
    <x v="1039"/>
    <n v="47687"/>
    <x v="2"/>
    <x v="1"/>
    <s v="CUST52057828"/>
    <s v="56+"/>
    <s v="Male"/>
    <x v="4"/>
  </r>
  <r>
    <x v="2939"/>
    <x v="3"/>
    <n v="428770"/>
    <n v="1705.99"/>
    <x v="692"/>
    <n v="45192"/>
    <x v="1"/>
    <x v="0"/>
    <s v="CUST76335555"/>
    <s v="26-35"/>
    <s v="Female"/>
    <x v="8"/>
  </r>
  <r>
    <x v="2940"/>
    <x v="3"/>
    <n v="445720"/>
    <n v="256.69"/>
    <x v="2000"/>
    <n v="46674"/>
    <x v="1"/>
    <x v="1"/>
    <s v="CUST61534512"/>
    <s v="56+"/>
    <s v="Other"/>
    <x v="0"/>
  </r>
  <r>
    <x v="2941"/>
    <x v="1"/>
    <n v="90573"/>
    <n v="572.69000000000005"/>
    <x v="707"/>
    <n v="45869"/>
    <x v="2"/>
    <x v="0"/>
    <s v="CUST80482237"/>
    <s v="56+"/>
    <s v="Male"/>
    <x v="9"/>
  </r>
  <r>
    <x v="2942"/>
    <x v="0"/>
    <n v="335523"/>
    <n v="1338.59"/>
    <x v="161"/>
    <n v="46400"/>
    <x v="0"/>
    <x v="1"/>
    <s v="CUST36029781"/>
    <s v="56+"/>
    <s v="Female"/>
    <x v="1"/>
  </r>
  <r>
    <x v="2943"/>
    <x v="0"/>
    <n v="238866"/>
    <n v="1413.92"/>
    <x v="2001"/>
    <n v="46206"/>
    <x v="0"/>
    <x v="1"/>
    <s v="CUST89730762"/>
    <s v="36-45"/>
    <s v="Other"/>
    <x v="2"/>
  </r>
  <r>
    <x v="2944"/>
    <x v="1"/>
    <n v="122059"/>
    <n v="1470.69"/>
    <x v="1037"/>
    <n v="43919"/>
    <x v="0"/>
    <x v="2"/>
    <s v="CUST58545735"/>
    <s v="36-45"/>
    <s v="Other"/>
    <x v="9"/>
  </r>
  <r>
    <x v="2945"/>
    <x v="1"/>
    <n v="487293"/>
    <n v="117.3"/>
    <x v="1154"/>
    <n v="45887"/>
    <x v="2"/>
    <x v="1"/>
    <s v="CUST53675259"/>
    <s v="18-25"/>
    <s v="Other"/>
    <x v="3"/>
  </r>
  <r>
    <x v="2946"/>
    <x v="3"/>
    <n v="133872"/>
    <n v="1579.38"/>
    <x v="1696"/>
    <n v="46607"/>
    <x v="2"/>
    <x v="1"/>
    <s v="CUST17793294"/>
    <s v="26-35"/>
    <s v="Other"/>
    <x v="6"/>
  </r>
  <r>
    <x v="2947"/>
    <x v="1"/>
    <n v="133827"/>
    <n v="476.75"/>
    <x v="2002"/>
    <n v="48858"/>
    <x v="2"/>
    <x v="0"/>
    <s v="CUST03213830"/>
    <s v="18-25"/>
    <s v="Male"/>
    <x v="4"/>
  </r>
  <r>
    <x v="2948"/>
    <x v="0"/>
    <n v="455714"/>
    <n v="1015.59"/>
    <x v="2003"/>
    <n v="46281"/>
    <x v="1"/>
    <x v="2"/>
    <s v="CUST11301044"/>
    <s v="36-45"/>
    <s v="Other"/>
    <x v="1"/>
  </r>
  <r>
    <x v="2949"/>
    <x v="1"/>
    <n v="86155"/>
    <n v="1928.26"/>
    <x v="1923"/>
    <n v="46247"/>
    <x v="1"/>
    <x v="1"/>
    <s v="CUST77733988"/>
    <s v="56+"/>
    <s v="Other"/>
    <x v="8"/>
  </r>
  <r>
    <x v="2950"/>
    <x v="3"/>
    <n v="79361"/>
    <n v="604.97"/>
    <x v="719"/>
    <n v="43165"/>
    <x v="2"/>
    <x v="0"/>
    <s v="CUST76637684"/>
    <s v="26-35"/>
    <s v="Male"/>
    <x v="9"/>
  </r>
  <r>
    <x v="2951"/>
    <x v="3"/>
    <n v="121389"/>
    <n v="1951.33"/>
    <x v="1874"/>
    <n v="47270"/>
    <x v="0"/>
    <x v="2"/>
    <s v="CUST28266429"/>
    <s v="26-35"/>
    <s v="Male"/>
    <x v="4"/>
  </r>
  <r>
    <x v="2952"/>
    <x v="2"/>
    <n v="194818"/>
    <n v="823.81"/>
    <x v="1752"/>
    <n v="45667"/>
    <x v="1"/>
    <x v="0"/>
    <s v="CUST95327409"/>
    <s v="36-45"/>
    <s v="Male"/>
    <x v="1"/>
  </r>
  <r>
    <x v="2953"/>
    <x v="1"/>
    <n v="432310"/>
    <n v="1963.33"/>
    <x v="2004"/>
    <n v="46382"/>
    <x v="1"/>
    <x v="1"/>
    <s v="CUST80973937"/>
    <s v="56+"/>
    <s v="Other"/>
    <x v="6"/>
  </r>
  <r>
    <x v="2954"/>
    <x v="1"/>
    <n v="390489"/>
    <n v="169.24"/>
    <x v="1820"/>
    <n v="46907"/>
    <x v="1"/>
    <x v="2"/>
    <s v="CUST63507643"/>
    <s v="56+"/>
    <s v="Female"/>
    <x v="1"/>
  </r>
  <r>
    <x v="2955"/>
    <x v="3"/>
    <n v="303318"/>
    <n v="450.4"/>
    <x v="2005"/>
    <n v="44347"/>
    <x v="0"/>
    <x v="2"/>
    <s v="CUST64902351"/>
    <s v="26-35"/>
    <s v="Other"/>
    <x v="3"/>
  </r>
  <r>
    <x v="2956"/>
    <x v="3"/>
    <n v="274123"/>
    <n v="579.91"/>
    <x v="2006"/>
    <n v="46704"/>
    <x v="0"/>
    <x v="2"/>
    <s v="CUST37424132"/>
    <s v="26-35"/>
    <s v="Male"/>
    <x v="6"/>
  </r>
  <r>
    <x v="2957"/>
    <x v="2"/>
    <n v="262955"/>
    <n v="154.35"/>
    <x v="508"/>
    <n v="45100"/>
    <x v="0"/>
    <x v="1"/>
    <s v="CUST78842949"/>
    <s v="56+"/>
    <s v="Male"/>
    <x v="5"/>
  </r>
  <r>
    <x v="2958"/>
    <x v="0"/>
    <n v="57516"/>
    <n v="1602.02"/>
    <x v="1355"/>
    <n v="46053"/>
    <x v="2"/>
    <x v="1"/>
    <s v="CUST28135219"/>
    <s v="18-25"/>
    <s v="Female"/>
    <x v="0"/>
  </r>
  <r>
    <x v="2959"/>
    <x v="0"/>
    <n v="250316"/>
    <n v="1167.58"/>
    <x v="587"/>
    <n v="48074"/>
    <x v="2"/>
    <x v="0"/>
    <s v="CUST46516721"/>
    <s v="46-55"/>
    <s v="Female"/>
    <x v="2"/>
  </r>
  <r>
    <x v="2960"/>
    <x v="0"/>
    <n v="51959"/>
    <n v="846.42"/>
    <x v="1872"/>
    <n v="46826"/>
    <x v="2"/>
    <x v="2"/>
    <s v="CUST26092604"/>
    <s v="18-25"/>
    <s v="Other"/>
    <x v="7"/>
  </r>
  <r>
    <x v="2961"/>
    <x v="3"/>
    <n v="498113"/>
    <n v="612.67999999999995"/>
    <x v="2007"/>
    <n v="44859"/>
    <x v="2"/>
    <x v="0"/>
    <s v="CUST87322138"/>
    <s v="56+"/>
    <s v="Male"/>
    <x v="0"/>
  </r>
  <r>
    <x v="2962"/>
    <x v="0"/>
    <n v="284623"/>
    <n v="936.68"/>
    <x v="1418"/>
    <n v="43280"/>
    <x v="1"/>
    <x v="0"/>
    <s v="CUST79836458"/>
    <s v="56+"/>
    <s v="Male"/>
    <x v="9"/>
  </r>
  <r>
    <x v="2963"/>
    <x v="0"/>
    <n v="161588"/>
    <n v="1663.51"/>
    <x v="531"/>
    <n v="46976"/>
    <x v="2"/>
    <x v="1"/>
    <s v="CUST93959202"/>
    <s v="56+"/>
    <s v="Other"/>
    <x v="7"/>
  </r>
  <r>
    <x v="2964"/>
    <x v="3"/>
    <n v="410140"/>
    <n v="1776.91"/>
    <x v="2008"/>
    <n v="43892"/>
    <x v="0"/>
    <x v="2"/>
    <s v="CUST55366666"/>
    <s v="56+"/>
    <s v="Female"/>
    <x v="5"/>
  </r>
  <r>
    <x v="2965"/>
    <x v="3"/>
    <n v="162266"/>
    <n v="1013.95"/>
    <x v="2009"/>
    <n v="46925"/>
    <x v="0"/>
    <x v="1"/>
    <s v="CUST89978032"/>
    <s v="26-35"/>
    <s v="Male"/>
    <x v="3"/>
  </r>
  <r>
    <x v="2966"/>
    <x v="1"/>
    <n v="184287"/>
    <n v="1827.76"/>
    <x v="370"/>
    <n v="44794"/>
    <x v="1"/>
    <x v="0"/>
    <s v="CUST73046328"/>
    <s v="46-55"/>
    <s v="Other"/>
    <x v="9"/>
  </r>
  <r>
    <x v="2967"/>
    <x v="2"/>
    <n v="407606"/>
    <n v="996.53"/>
    <x v="1160"/>
    <n v="48329"/>
    <x v="2"/>
    <x v="2"/>
    <s v="CUST19220123"/>
    <s v="56+"/>
    <s v="Female"/>
    <x v="4"/>
  </r>
  <r>
    <x v="2968"/>
    <x v="3"/>
    <n v="275732"/>
    <n v="1540.2"/>
    <x v="311"/>
    <n v="42915"/>
    <x v="0"/>
    <x v="1"/>
    <s v="CUST51674931"/>
    <s v="26-35"/>
    <s v="Male"/>
    <x v="5"/>
  </r>
  <r>
    <x v="2969"/>
    <x v="2"/>
    <n v="117338"/>
    <n v="1764.44"/>
    <x v="2010"/>
    <n v="46982"/>
    <x v="1"/>
    <x v="2"/>
    <s v="CUST07678524"/>
    <s v="26-35"/>
    <s v="Other"/>
    <x v="1"/>
  </r>
  <r>
    <x v="2970"/>
    <x v="1"/>
    <n v="95451"/>
    <n v="693.45"/>
    <x v="1198"/>
    <n v="47332"/>
    <x v="1"/>
    <x v="0"/>
    <s v="CUST85231947"/>
    <s v="36-45"/>
    <s v="Male"/>
    <x v="7"/>
  </r>
  <r>
    <x v="2971"/>
    <x v="1"/>
    <n v="467387"/>
    <n v="1152.47"/>
    <x v="623"/>
    <n v="47044"/>
    <x v="0"/>
    <x v="1"/>
    <s v="CUST89207596"/>
    <s v="56+"/>
    <s v="Other"/>
    <x v="0"/>
  </r>
  <r>
    <x v="2972"/>
    <x v="1"/>
    <n v="331628"/>
    <n v="1571.02"/>
    <x v="1245"/>
    <n v="46136"/>
    <x v="1"/>
    <x v="2"/>
    <s v="CUST89465073"/>
    <s v="56+"/>
    <s v="Other"/>
    <x v="2"/>
  </r>
  <r>
    <x v="2973"/>
    <x v="2"/>
    <n v="434891"/>
    <n v="673.57"/>
    <x v="2011"/>
    <n v="45199"/>
    <x v="2"/>
    <x v="0"/>
    <s v="CUST71215012"/>
    <s v="56+"/>
    <s v="Male"/>
    <x v="8"/>
  </r>
  <r>
    <x v="2974"/>
    <x v="3"/>
    <n v="209017"/>
    <n v="1153.6500000000001"/>
    <x v="810"/>
    <n v="47977"/>
    <x v="2"/>
    <x v="2"/>
    <s v="CUST33347092"/>
    <s v="46-55"/>
    <s v="Female"/>
    <x v="2"/>
  </r>
  <r>
    <x v="2975"/>
    <x v="3"/>
    <n v="477591"/>
    <n v="319.69"/>
    <x v="63"/>
    <n v="45684"/>
    <x v="2"/>
    <x v="2"/>
    <s v="CUST72652198"/>
    <s v="56+"/>
    <s v="Female"/>
    <x v="0"/>
  </r>
  <r>
    <x v="2976"/>
    <x v="1"/>
    <n v="431293"/>
    <n v="736.54"/>
    <x v="1112"/>
    <n v="44958"/>
    <x v="2"/>
    <x v="0"/>
    <s v="CUST06202125"/>
    <s v="56+"/>
    <s v="Other"/>
    <x v="5"/>
  </r>
  <r>
    <x v="2977"/>
    <x v="2"/>
    <n v="142474"/>
    <n v="320.8"/>
    <x v="1200"/>
    <n v="45271"/>
    <x v="1"/>
    <x v="2"/>
    <s v="CUST36783515"/>
    <s v="46-55"/>
    <s v="Male"/>
    <x v="7"/>
  </r>
  <r>
    <x v="2978"/>
    <x v="1"/>
    <n v="243014"/>
    <n v="1234.49"/>
    <x v="471"/>
    <n v="47181"/>
    <x v="1"/>
    <x v="1"/>
    <s v="CUST58139807"/>
    <s v="36-45"/>
    <s v="Other"/>
    <x v="2"/>
  </r>
  <r>
    <x v="2979"/>
    <x v="1"/>
    <n v="161564"/>
    <n v="949.49"/>
    <x v="2012"/>
    <n v="46176"/>
    <x v="0"/>
    <x v="0"/>
    <s v="CUST81461842"/>
    <s v="46-55"/>
    <s v="Other"/>
    <x v="7"/>
  </r>
  <r>
    <x v="2980"/>
    <x v="2"/>
    <n v="284705"/>
    <n v="513.39"/>
    <x v="2013"/>
    <n v="46469"/>
    <x v="2"/>
    <x v="1"/>
    <s v="CUST02223205"/>
    <s v="56+"/>
    <s v="Other"/>
    <x v="7"/>
  </r>
  <r>
    <x v="2981"/>
    <x v="1"/>
    <n v="483766"/>
    <n v="1927.93"/>
    <x v="511"/>
    <n v="47868"/>
    <x v="2"/>
    <x v="2"/>
    <s v="CUST11825074"/>
    <s v="26-35"/>
    <s v="Other"/>
    <x v="6"/>
  </r>
  <r>
    <x v="2982"/>
    <x v="0"/>
    <n v="319323"/>
    <n v="612.66999999999996"/>
    <x v="2014"/>
    <n v="48835"/>
    <x v="2"/>
    <x v="2"/>
    <s v="CUST55176228"/>
    <s v="36-45"/>
    <s v="Female"/>
    <x v="6"/>
  </r>
  <r>
    <x v="2983"/>
    <x v="1"/>
    <n v="130752"/>
    <n v="1830.18"/>
    <x v="2015"/>
    <n v="43874"/>
    <x v="1"/>
    <x v="1"/>
    <s v="CUST81462168"/>
    <s v="56+"/>
    <s v="Female"/>
    <x v="9"/>
  </r>
  <r>
    <x v="2984"/>
    <x v="1"/>
    <n v="13851"/>
    <n v="623.61"/>
    <x v="2016"/>
    <n v="45905"/>
    <x v="2"/>
    <x v="2"/>
    <s v="CUST64711803"/>
    <s v="36-45"/>
    <s v="Other"/>
    <x v="2"/>
  </r>
  <r>
    <x v="2985"/>
    <x v="0"/>
    <n v="112861"/>
    <n v="399.07"/>
    <x v="2017"/>
    <n v="44959"/>
    <x v="2"/>
    <x v="1"/>
    <s v="CUST54951289"/>
    <s v="56+"/>
    <s v="Other"/>
    <x v="9"/>
  </r>
  <r>
    <x v="2986"/>
    <x v="0"/>
    <n v="22484"/>
    <n v="771.11"/>
    <x v="2018"/>
    <n v="48364"/>
    <x v="2"/>
    <x v="1"/>
    <s v="CUST77434602"/>
    <s v="56+"/>
    <s v="Male"/>
    <x v="4"/>
  </r>
  <r>
    <x v="2987"/>
    <x v="0"/>
    <n v="373579"/>
    <n v="680.54"/>
    <x v="859"/>
    <n v="46274"/>
    <x v="2"/>
    <x v="1"/>
    <s v="CUST61228900"/>
    <s v="56+"/>
    <s v="Female"/>
    <x v="8"/>
  </r>
  <r>
    <x v="2988"/>
    <x v="0"/>
    <n v="263572"/>
    <n v="662"/>
    <x v="1423"/>
    <n v="44527"/>
    <x v="0"/>
    <x v="2"/>
    <s v="CUST14953772"/>
    <s v="36-45"/>
    <s v="Female"/>
    <x v="8"/>
  </r>
  <r>
    <x v="2989"/>
    <x v="0"/>
    <n v="147682"/>
    <n v="1546.86"/>
    <x v="102"/>
    <n v="46000"/>
    <x v="0"/>
    <x v="0"/>
    <s v="CUST73191515"/>
    <s v="36-45"/>
    <s v="Female"/>
    <x v="1"/>
  </r>
  <r>
    <x v="2990"/>
    <x v="1"/>
    <n v="391859"/>
    <n v="1196.46"/>
    <x v="2019"/>
    <n v="47156"/>
    <x v="1"/>
    <x v="2"/>
    <s v="CUST89125036"/>
    <s v="46-55"/>
    <s v="Male"/>
    <x v="3"/>
  </r>
  <r>
    <x v="2991"/>
    <x v="3"/>
    <n v="372955"/>
    <n v="1935.93"/>
    <x v="1073"/>
    <n v="46031"/>
    <x v="2"/>
    <x v="2"/>
    <s v="CUST97512387"/>
    <s v="46-55"/>
    <s v="Male"/>
    <x v="4"/>
  </r>
  <r>
    <x v="2992"/>
    <x v="2"/>
    <n v="47064"/>
    <n v="190.19"/>
    <x v="1037"/>
    <n v="42874"/>
    <x v="2"/>
    <x v="1"/>
    <s v="CUST98560807"/>
    <s v="46-55"/>
    <s v="Male"/>
    <x v="9"/>
  </r>
  <r>
    <x v="2993"/>
    <x v="0"/>
    <n v="204972"/>
    <n v="779.18"/>
    <x v="1661"/>
    <n v="47764"/>
    <x v="2"/>
    <x v="2"/>
    <s v="CUST94168956"/>
    <s v="26-35"/>
    <s v="Other"/>
    <x v="4"/>
  </r>
  <r>
    <x v="2994"/>
    <x v="2"/>
    <n v="472488"/>
    <n v="1661.05"/>
    <x v="1769"/>
    <n v="46141"/>
    <x v="2"/>
    <x v="1"/>
    <s v="CUST53636696"/>
    <s v="46-55"/>
    <s v="Male"/>
    <x v="9"/>
  </r>
  <r>
    <x v="2995"/>
    <x v="0"/>
    <n v="379852"/>
    <n v="428.32"/>
    <x v="371"/>
    <n v="44677"/>
    <x v="2"/>
    <x v="1"/>
    <s v="CUST01330639"/>
    <s v="18-25"/>
    <s v="Female"/>
    <x v="9"/>
  </r>
  <r>
    <x v="2996"/>
    <x v="3"/>
    <n v="224006"/>
    <n v="1850.44"/>
    <x v="1253"/>
    <n v="46332"/>
    <x v="1"/>
    <x v="1"/>
    <s v="CUST99574693"/>
    <s v="26-35"/>
    <s v="Male"/>
    <x v="8"/>
  </r>
  <r>
    <x v="2997"/>
    <x v="2"/>
    <n v="370313"/>
    <n v="1736.46"/>
    <x v="409"/>
    <n v="46313"/>
    <x v="1"/>
    <x v="2"/>
    <s v="CUST35872715"/>
    <s v="26-35"/>
    <s v="Other"/>
    <x v="2"/>
  </r>
  <r>
    <x v="2998"/>
    <x v="3"/>
    <n v="358337"/>
    <n v="1593.63"/>
    <x v="1879"/>
    <n v="43065"/>
    <x v="1"/>
    <x v="0"/>
    <s v="CUST24902165"/>
    <s v="36-45"/>
    <s v="Male"/>
    <x v="5"/>
  </r>
  <r>
    <x v="2999"/>
    <x v="0"/>
    <n v="481722"/>
    <n v="1010.96"/>
    <x v="2020"/>
    <n v="45630"/>
    <x v="0"/>
    <x v="2"/>
    <s v="CUST70030309"/>
    <s v="26-35"/>
    <s v="Female"/>
    <x v="0"/>
  </r>
  <r>
    <x v="3000"/>
    <x v="1"/>
    <n v="283289"/>
    <n v="151.76"/>
    <x v="2021"/>
    <n v="43669"/>
    <x v="2"/>
    <x v="0"/>
    <s v="CUST79126257"/>
    <s v="56+"/>
    <s v="Male"/>
    <x v="5"/>
  </r>
  <r>
    <x v="3001"/>
    <x v="1"/>
    <n v="126194"/>
    <n v="430.68"/>
    <x v="1843"/>
    <n v="46042"/>
    <x v="1"/>
    <x v="2"/>
    <s v="CUST99446623"/>
    <s v="56+"/>
    <s v="Female"/>
    <x v="2"/>
  </r>
  <r>
    <x v="3002"/>
    <x v="0"/>
    <n v="499759"/>
    <n v="618.24"/>
    <x v="1559"/>
    <n v="45979"/>
    <x v="2"/>
    <x v="0"/>
    <s v="CUST86090168"/>
    <s v="46-55"/>
    <s v="Male"/>
    <x v="9"/>
  </r>
  <r>
    <x v="3003"/>
    <x v="0"/>
    <n v="174839"/>
    <n v="1896.12"/>
    <x v="1706"/>
    <n v="45594"/>
    <x v="1"/>
    <x v="1"/>
    <s v="CUST72585140"/>
    <s v="56+"/>
    <s v="Other"/>
    <x v="6"/>
  </r>
  <r>
    <x v="3004"/>
    <x v="1"/>
    <n v="15547"/>
    <n v="687.78"/>
    <x v="2022"/>
    <n v="43933"/>
    <x v="0"/>
    <x v="0"/>
    <s v="CUST31384677"/>
    <s v="56+"/>
    <s v="Other"/>
    <x v="0"/>
  </r>
  <r>
    <x v="3005"/>
    <x v="1"/>
    <n v="48575"/>
    <n v="1476.49"/>
    <x v="1602"/>
    <n v="44127"/>
    <x v="1"/>
    <x v="0"/>
    <s v="CUST84659893"/>
    <s v="18-25"/>
    <s v="Other"/>
    <x v="8"/>
  </r>
  <r>
    <x v="3006"/>
    <x v="1"/>
    <n v="151268"/>
    <n v="1169.5899999999999"/>
    <x v="348"/>
    <n v="43758"/>
    <x v="0"/>
    <x v="1"/>
    <s v="CUST91742379"/>
    <s v="36-45"/>
    <s v="Other"/>
    <x v="5"/>
  </r>
  <r>
    <x v="3007"/>
    <x v="0"/>
    <n v="424062"/>
    <n v="1911.53"/>
    <x v="1969"/>
    <n v="48440"/>
    <x v="2"/>
    <x v="2"/>
    <s v="CUST13886532"/>
    <s v="18-25"/>
    <s v="Male"/>
    <x v="6"/>
  </r>
  <r>
    <x v="3008"/>
    <x v="3"/>
    <n v="33791"/>
    <n v="437.48"/>
    <x v="190"/>
    <n v="43791"/>
    <x v="1"/>
    <x v="1"/>
    <s v="CUST09995414"/>
    <s v="36-45"/>
    <s v="Other"/>
    <x v="10"/>
  </r>
  <r>
    <x v="3009"/>
    <x v="3"/>
    <n v="49046"/>
    <n v="1245.42"/>
    <x v="2023"/>
    <n v="45784"/>
    <x v="0"/>
    <x v="1"/>
    <s v="CUST32321186"/>
    <s v="56+"/>
    <s v="Other"/>
    <x v="0"/>
  </r>
  <r>
    <x v="3010"/>
    <x v="2"/>
    <n v="376870"/>
    <n v="1500.06"/>
    <x v="2024"/>
    <n v="46818"/>
    <x v="2"/>
    <x v="0"/>
    <s v="CUST59559298"/>
    <s v="56+"/>
    <s v="Male"/>
    <x v="6"/>
  </r>
  <r>
    <x v="3011"/>
    <x v="2"/>
    <n v="474605"/>
    <n v="1648.82"/>
    <x v="2025"/>
    <n v="46463"/>
    <x v="1"/>
    <x v="2"/>
    <s v="CUST24326631"/>
    <s v="46-55"/>
    <s v="Female"/>
    <x v="1"/>
  </r>
  <r>
    <x v="3012"/>
    <x v="2"/>
    <n v="422364"/>
    <n v="660.67"/>
    <x v="1326"/>
    <n v="45815"/>
    <x v="0"/>
    <x v="0"/>
    <s v="CUST66793939"/>
    <s v="56+"/>
    <s v="Male"/>
    <x v="6"/>
  </r>
  <r>
    <x v="3013"/>
    <x v="2"/>
    <n v="231278"/>
    <n v="1207.1400000000001"/>
    <x v="2026"/>
    <n v="47154"/>
    <x v="1"/>
    <x v="2"/>
    <s v="CUST52409774"/>
    <s v="18-25"/>
    <s v="Female"/>
    <x v="4"/>
  </r>
  <r>
    <x v="3014"/>
    <x v="1"/>
    <n v="407528"/>
    <n v="833.74"/>
    <x v="1653"/>
    <n v="43125"/>
    <x v="1"/>
    <x v="0"/>
    <s v="CUST29540063"/>
    <s v="56+"/>
    <s v="Other"/>
    <x v="9"/>
  </r>
  <r>
    <x v="3015"/>
    <x v="2"/>
    <n v="453665"/>
    <n v="961.16"/>
    <x v="2027"/>
    <n v="46903"/>
    <x v="2"/>
    <x v="2"/>
    <s v="CUST77984164"/>
    <s v="46-55"/>
    <s v="Other"/>
    <x v="3"/>
  </r>
  <r>
    <x v="3016"/>
    <x v="0"/>
    <n v="306618"/>
    <n v="1980.78"/>
    <x v="652"/>
    <n v="44790"/>
    <x v="1"/>
    <x v="2"/>
    <s v="CUST31816631"/>
    <s v="18-25"/>
    <s v="Female"/>
    <x v="7"/>
  </r>
  <r>
    <x v="3017"/>
    <x v="0"/>
    <n v="335835"/>
    <n v="1491.89"/>
    <x v="2028"/>
    <n v="48002"/>
    <x v="0"/>
    <x v="2"/>
    <s v="CUST68137244"/>
    <s v="56+"/>
    <s v="Other"/>
    <x v="1"/>
  </r>
  <r>
    <x v="3018"/>
    <x v="0"/>
    <n v="146184"/>
    <n v="745.97"/>
    <x v="2029"/>
    <n v="45268"/>
    <x v="0"/>
    <x v="2"/>
    <s v="CUST75044858"/>
    <s v="26-35"/>
    <s v="Male"/>
    <x v="1"/>
  </r>
  <r>
    <x v="3019"/>
    <x v="0"/>
    <n v="474623"/>
    <n v="434.14"/>
    <x v="2030"/>
    <n v="45629"/>
    <x v="0"/>
    <x v="0"/>
    <s v="CUST95978496"/>
    <s v="56+"/>
    <s v="Female"/>
    <x v="7"/>
  </r>
  <r>
    <x v="3020"/>
    <x v="2"/>
    <n v="496151"/>
    <n v="652.17999999999995"/>
    <x v="1920"/>
    <n v="47906"/>
    <x v="1"/>
    <x v="1"/>
    <s v="CUST10291399"/>
    <s v="36-45"/>
    <s v="Other"/>
    <x v="4"/>
  </r>
  <r>
    <x v="3021"/>
    <x v="3"/>
    <n v="58647"/>
    <n v="1801.67"/>
    <x v="1873"/>
    <n v="44921"/>
    <x v="1"/>
    <x v="0"/>
    <s v="CUST94432521"/>
    <s v="18-25"/>
    <s v="Female"/>
    <x v="5"/>
  </r>
  <r>
    <x v="3022"/>
    <x v="0"/>
    <n v="18253"/>
    <n v="1464.37"/>
    <x v="1301"/>
    <n v="47010"/>
    <x v="1"/>
    <x v="0"/>
    <s v="CUST93687795"/>
    <s v="56+"/>
    <s v="Female"/>
    <x v="7"/>
  </r>
  <r>
    <x v="3023"/>
    <x v="2"/>
    <n v="421133"/>
    <n v="807.21"/>
    <x v="278"/>
    <n v="45541"/>
    <x v="1"/>
    <x v="0"/>
    <s v="CUST88124412"/>
    <s v="56+"/>
    <s v="Female"/>
    <x v="8"/>
  </r>
  <r>
    <x v="3024"/>
    <x v="0"/>
    <n v="150878"/>
    <n v="322.83999999999997"/>
    <x v="2031"/>
    <n v="44406"/>
    <x v="1"/>
    <x v="2"/>
    <s v="CUST27363084"/>
    <s v="18-25"/>
    <s v="Female"/>
    <x v="7"/>
  </r>
  <r>
    <x v="3025"/>
    <x v="2"/>
    <n v="425381"/>
    <n v="719.08"/>
    <x v="1945"/>
    <n v="44502"/>
    <x v="2"/>
    <x v="1"/>
    <s v="CUST67573322"/>
    <s v="56+"/>
    <s v="Male"/>
    <x v="8"/>
  </r>
  <r>
    <x v="3026"/>
    <x v="0"/>
    <n v="354581"/>
    <n v="1655.48"/>
    <x v="163"/>
    <n v="43130"/>
    <x v="0"/>
    <x v="2"/>
    <s v="CUST74841376"/>
    <s v="56+"/>
    <s v="Female"/>
    <x v="9"/>
  </r>
  <r>
    <x v="3027"/>
    <x v="1"/>
    <n v="97528"/>
    <n v="1725.53"/>
    <x v="1978"/>
    <n v="47707"/>
    <x v="0"/>
    <x v="1"/>
    <s v="CUST10292264"/>
    <s v="26-35"/>
    <s v="Male"/>
    <x v="2"/>
  </r>
  <r>
    <x v="3028"/>
    <x v="0"/>
    <n v="214479"/>
    <n v="235.09"/>
    <x v="243"/>
    <n v="46339"/>
    <x v="0"/>
    <x v="0"/>
    <s v="CUST69980952"/>
    <s v="36-45"/>
    <s v="Other"/>
    <x v="7"/>
  </r>
  <r>
    <x v="3029"/>
    <x v="3"/>
    <n v="336779"/>
    <n v="1301.07"/>
    <x v="1528"/>
    <n v="44773"/>
    <x v="1"/>
    <x v="0"/>
    <s v="CUST14167476"/>
    <s v="46-55"/>
    <s v="Female"/>
    <x v="3"/>
  </r>
  <r>
    <x v="3030"/>
    <x v="2"/>
    <n v="73612"/>
    <n v="1859.43"/>
    <x v="1598"/>
    <n v="45168"/>
    <x v="1"/>
    <x v="1"/>
    <s v="CUST23797730"/>
    <s v="46-55"/>
    <s v="Other"/>
    <x v="0"/>
  </r>
  <r>
    <x v="3031"/>
    <x v="3"/>
    <n v="211682"/>
    <n v="1867.55"/>
    <x v="2032"/>
    <n v="42633"/>
    <x v="0"/>
    <x v="0"/>
    <s v="CUST79297350"/>
    <s v="56+"/>
    <s v="Female"/>
    <x v="5"/>
  </r>
  <r>
    <x v="3032"/>
    <x v="3"/>
    <n v="129557"/>
    <n v="635.37"/>
    <x v="751"/>
    <n v="45447"/>
    <x v="1"/>
    <x v="2"/>
    <s v="CUST78107518"/>
    <s v="56+"/>
    <s v="Other"/>
    <x v="7"/>
  </r>
  <r>
    <x v="3033"/>
    <x v="0"/>
    <n v="139609"/>
    <n v="1670.36"/>
    <x v="2008"/>
    <n v="42552"/>
    <x v="1"/>
    <x v="2"/>
    <s v="CUST56846375"/>
    <s v="56+"/>
    <s v="Other"/>
    <x v="5"/>
  </r>
  <r>
    <x v="3034"/>
    <x v="0"/>
    <n v="37160"/>
    <n v="1519"/>
    <x v="2033"/>
    <n v="44324"/>
    <x v="0"/>
    <x v="0"/>
    <s v="CUST24920399"/>
    <s v="26-35"/>
    <s v="Male"/>
    <x v="9"/>
  </r>
  <r>
    <x v="3035"/>
    <x v="3"/>
    <n v="457587"/>
    <n v="1976.3"/>
    <x v="2034"/>
    <n v="45007"/>
    <x v="2"/>
    <x v="2"/>
    <s v="CUST90777217"/>
    <s v="56+"/>
    <s v="Male"/>
    <x v="7"/>
  </r>
  <r>
    <x v="3036"/>
    <x v="3"/>
    <n v="440021"/>
    <n v="1027.08"/>
    <x v="2035"/>
    <n v="46042"/>
    <x v="0"/>
    <x v="2"/>
    <s v="CUST27855580"/>
    <s v="56+"/>
    <s v="Other"/>
    <x v="2"/>
  </r>
  <r>
    <x v="3037"/>
    <x v="3"/>
    <n v="25751"/>
    <n v="1161.56"/>
    <x v="1250"/>
    <n v="46679"/>
    <x v="2"/>
    <x v="2"/>
    <s v="CUST12304533"/>
    <s v="26-35"/>
    <s v="Female"/>
    <x v="3"/>
  </r>
  <r>
    <x v="3038"/>
    <x v="1"/>
    <n v="200936"/>
    <n v="1822.67"/>
    <x v="2012"/>
    <n v="46779"/>
    <x v="2"/>
    <x v="2"/>
    <s v="CUST24967115"/>
    <s v="56+"/>
    <s v="Male"/>
    <x v="7"/>
  </r>
  <r>
    <x v="3039"/>
    <x v="2"/>
    <n v="65622"/>
    <n v="715.02"/>
    <x v="747"/>
    <n v="46672"/>
    <x v="2"/>
    <x v="1"/>
    <s v="CUST17612389"/>
    <s v="26-35"/>
    <s v="Male"/>
    <x v="6"/>
  </r>
  <r>
    <x v="3040"/>
    <x v="0"/>
    <n v="63572"/>
    <n v="551.91"/>
    <x v="2036"/>
    <n v="43648"/>
    <x v="0"/>
    <x v="0"/>
    <s v="CUST40497767"/>
    <s v="56+"/>
    <s v="Other"/>
    <x v="5"/>
  </r>
  <r>
    <x v="3041"/>
    <x v="3"/>
    <n v="387445"/>
    <n v="649.28"/>
    <x v="2037"/>
    <n v="46357"/>
    <x v="0"/>
    <x v="0"/>
    <s v="CUST48289484"/>
    <s v="18-25"/>
    <s v="Male"/>
    <x v="7"/>
  </r>
  <r>
    <x v="3042"/>
    <x v="3"/>
    <n v="11831"/>
    <n v="953.1"/>
    <x v="2038"/>
    <n v="46992"/>
    <x v="1"/>
    <x v="0"/>
    <s v="CUST74052984"/>
    <s v="46-55"/>
    <s v="Female"/>
    <x v="6"/>
  </r>
  <r>
    <x v="3043"/>
    <x v="0"/>
    <n v="485799"/>
    <n v="1081.1300000000001"/>
    <x v="958"/>
    <n v="49008"/>
    <x v="0"/>
    <x v="0"/>
    <s v="CUST15129851"/>
    <s v="56+"/>
    <s v="Male"/>
    <x v="4"/>
  </r>
  <r>
    <x v="3044"/>
    <x v="1"/>
    <n v="386463"/>
    <n v="225"/>
    <x v="1159"/>
    <n v="43401"/>
    <x v="0"/>
    <x v="2"/>
    <s v="CUST02064269"/>
    <s v="26-35"/>
    <s v="Other"/>
    <x v="8"/>
  </r>
  <r>
    <x v="3045"/>
    <x v="3"/>
    <n v="174392"/>
    <n v="227.53"/>
    <x v="1018"/>
    <n v="45915"/>
    <x v="2"/>
    <x v="1"/>
    <s v="CUST94110151"/>
    <s v="56+"/>
    <s v="Male"/>
    <x v="0"/>
  </r>
  <r>
    <x v="3046"/>
    <x v="3"/>
    <n v="399662"/>
    <n v="875.43"/>
    <x v="1212"/>
    <n v="44570"/>
    <x v="1"/>
    <x v="0"/>
    <s v="CUST66439456"/>
    <s v="36-45"/>
    <s v="Female"/>
    <x v="0"/>
  </r>
  <r>
    <x v="3047"/>
    <x v="2"/>
    <n v="37257"/>
    <n v="1011.46"/>
    <x v="1898"/>
    <n v="45275"/>
    <x v="2"/>
    <x v="2"/>
    <s v="CUST01691078"/>
    <s v="26-35"/>
    <s v="Other"/>
    <x v="2"/>
  </r>
  <r>
    <x v="3048"/>
    <x v="1"/>
    <n v="434733"/>
    <n v="952.76"/>
    <x v="1676"/>
    <n v="45725"/>
    <x v="0"/>
    <x v="0"/>
    <s v="CUST94217256"/>
    <s v="56+"/>
    <s v="Other"/>
    <x v="8"/>
  </r>
  <r>
    <x v="3049"/>
    <x v="1"/>
    <n v="33675"/>
    <n v="1819.48"/>
    <x v="523"/>
    <n v="45057"/>
    <x v="1"/>
    <x v="1"/>
    <s v="CUST39600411"/>
    <s v="36-45"/>
    <s v="Other"/>
    <x v="0"/>
  </r>
  <r>
    <x v="3050"/>
    <x v="2"/>
    <n v="486780"/>
    <n v="1746.8"/>
    <x v="17"/>
    <n v="46389"/>
    <x v="1"/>
    <x v="1"/>
    <s v="CUST42676997"/>
    <s v="56+"/>
    <s v="Female"/>
    <x v="2"/>
  </r>
  <r>
    <x v="3051"/>
    <x v="3"/>
    <n v="440814"/>
    <n v="431.65"/>
    <x v="2039"/>
    <n v="45737"/>
    <x v="0"/>
    <x v="1"/>
    <s v="CUST48587649"/>
    <s v="56+"/>
    <s v="Male"/>
    <x v="6"/>
  </r>
  <r>
    <x v="3052"/>
    <x v="2"/>
    <n v="267495"/>
    <n v="320.47000000000003"/>
    <x v="988"/>
    <n v="45658"/>
    <x v="0"/>
    <x v="0"/>
    <s v="CUST90354954"/>
    <s v="18-25"/>
    <s v="Female"/>
    <x v="2"/>
  </r>
  <r>
    <x v="3053"/>
    <x v="0"/>
    <n v="140359"/>
    <n v="1852.15"/>
    <x v="2040"/>
    <n v="45429"/>
    <x v="1"/>
    <x v="1"/>
    <s v="CUST86399059"/>
    <s v="56+"/>
    <s v="Other"/>
    <x v="1"/>
  </r>
  <r>
    <x v="3054"/>
    <x v="1"/>
    <n v="274708"/>
    <n v="1946.59"/>
    <x v="2041"/>
    <n v="44888"/>
    <x v="0"/>
    <x v="1"/>
    <s v="CUST53625384"/>
    <s v="18-25"/>
    <s v="Female"/>
    <x v="0"/>
  </r>
  <r>
    <x v="3055"/>
    <x v="1"/>
    <n v="155198"/>
    <n v="1110.48"/>
    <x v="1934"/>
    <n v="45623"/>
    <x v="2"/>
    <x v="1"/>
    <s v="CUST59906579"/>
    <s v="46-55"/>
    <s v="Male"/>
    <x v="0"/>
  </r>
  <r>
    <x v="3056"/>
    <x v="1"/>
    <n v="395720"/>
    <n v="247.29"/>
    <x v="4"/>
    <n v="45369"/>
    <x v="0"/>
    <x v="1"/>
    <s v="CUST12639819"/>
    <s v="26-35"/>
    <s v="Female"/>
    <x v="1"/>
  </r>
  <r>
    <x v="3057"/>
    <x v="2"/>
    <n v="137915"/>
    <n v="1626.84"/>
    <x v="2042"/>
    <n v="47390"/>
    <x v="0"/>
    <x v="2"/>
    <s v="CUST61133269"/>
    <s v="36-45"/>
    <s v="Female"/>
    <x v="6"/>
  </r>
  <r>
    <x v="3058"/>
    <x v="2"/>
    <n v="482291"/>
    <n v="885.51"/>
    <x v="2043"/>
    <n v="44451"/>
    <x v="0"/>
    <x v="2"/>
    <s v="CUST95330608"/>
    <s v="26-35"/>
    <s v="Other"/>
    <x v="0"/>
  </r>
  <r>
    <x v="3059"/>
    <x v="3"/>
    <n v="272166"/>
    <n v="1728.97"/>
    <x v="2044"/>
    <n v="45528"/>
    <x v="2"/>
    <x v="2"/>
    <s v="CUST26207435"/>
    <s v="56+"/>
    <s v="Female"/>
    <x v="9"/>
  </r>
  <r>
    <x v="3060"/>
    <x v="3"/>
    <n v="331568"/>
    <n v="1339.44"/>
    <x v="2045"/>
    <n v="43967"/>
    <x v="2"/>
    <x v="2"/>
    <s v="CUST39846764"/>
    <s v="26-35"/>
    <s v="Female"/>
    <x v="9"/>
  </r>
  <r>
    <x v="3061"/>
    <x v="1"/>
    <n v="133226"/>
    <n v="757.44"/>
    <x v="635"/>
    <n v="44602"/>
    <x v="1"/>
    <x v="1"/>
    <s v="CUST26035053"/>
    <s v="56+"/>
    <s v="Other"/>
    <x v="3"/>
  </r>
  <r>
    <x v="3062"/>
    <x v="0"/>
    <n v="310985"/>
    <n v="710.36"/>
    <x v="2046"/>
    <n v="47144"/>
    <x v="0"/>
    <x v="1"/>
    <s v="CUST20923093"/>
    <s v="18-25"/>
    <s v="Male"/>
    <x v="3"/>
  </r>
  <r>
    <x v="3063"/>
    <x v="0"/>
    <n v="261849"/>
    <n v="939.26"/>
    <x v="2047"/>
    <n v="44572"/>
    <x v="1"/>
    <x v="2"/>
    <s v="CUST51004500"/>
    <s v="56+"/>
    <s v="Male"/>
    <x v="9"/>
  </r>
  <r>
    <x v="3064"/>
    <x v="1"/>
    <n v="246628"/>
    <n v="787.14"/>
    <x v="2048"/>
    <n v="43428"/>
    <x v="2"/>
    <x v="2"/>
    <s v="CUST06792439"/>
    <s v="18-25"/>
    <s v="Other"/>
    <x v="5"/>
  </r>
  <r>
    <x v="3065"/>
    <x v="0"/>
    <n v="322610"/>
    <n v="216.91"/>
    <x v="1654"/>
    <n v="47248"/>
    <x v="1"/>
    <x v="1"/>
    <s v="CUST81587742"/>
    <s v="56+"/>
    <s v="Other"/>
    <x v="2"/>
  </r>
  <r>
    <x v="3066"/>
    <x v="3"/>
    <n v="164857"/>
    <n v="827.94"/>
    <x v="2049"/>
    <n v="45715"/>
    <x v="1"/>
    <x v="2"/>
    <s v="CUST68338563"/>
    <s v="56+"/>
    <s v="Other"/>
    <x v="2"/>
  </r>
  <r>
    <x v="3067"/>
    <x v="3"/>
    <n v="390508"/>
    <n v="908.91"/>
    <x v="1873"/>
    <n v="44215"/>
    <x v="2"/>
    <x v="0"/>
    <s v="CUST24626933"/>
    <s v="18-25"/>
    <s v="Female"/>
    <x v="5"/>
  </r>
  <r>
    <x v="3068"/>
    <x v="0"/>
    <n v="253965"/>
    <n v="158.85"/>
    <x v="2050"/>
    <n v="45322"/>
    <x v="0"/>
    <x v="0"/>
    <s v="CUST18251614"/>
    <s v="56+"/>
    <s v="Male"/>
    <x v="1"/>
  </r>
  <r>
    <x v="3069"/>
    <x v="3"/>
    <n v="37455"/>
    <n v="1588.54"/>
    <x v="2051"/>
    <n v="44335"/>
    <x v="1"/>
    <x v="0"/>
    <s v="CUST31631183"/>
    <s v="56+"/>
    <s v="Other"/>
    <x v="9"/>
  </r>
  <r>
    <x v="3070"/>
    <x v="1"/>
    <n v="126689"/>
    <n v="908.61"/>
    <x v="2052"/>
    <n v="46715"/>
    <x v="1"/>
    <x v="2"/>
    <s v="CUST83454246"/>
    <s v="36-45"/>
    <s v="Male"/>
    <x v="6"/>
  </r>
  <r>
    <x v="3071"/>
    <x v="3"/>
    <n v="115352"/>
    <n v="1960.96"/>
    <x v="2053"/>
    <n v="47511"/>
    <x v="2"/>
    <x v="2"/>
    <s v="CUST95865242"/>
    <s v="46-55"/>
    <s v="Male"/>
    <x v="4"/>
  </r>
  <r>
    <x v="3072"/>
    <x v="0"/>
    <n v="395839"/>
    <n v="1791.09"/>
    <x v="1088"/>
    <n v="46318"/>
    <x v="2"/>
    <x v="1"/>
    <s v="CUST56211642"/>
    <s v="26-35"/>
    <s v="Other"/>
    <x v="8"/>
  </r>
  <r>
    <x v="3073"/>
    <x v="1"/>
    <n v="377616"/>
    <n v="446.09"/>
    <x v="127"/>
    <n v="46513"/>
    <x v="1"/>
    <x v="0"/>
    <s v="CUST86814379"/>
    <s v="18-25"/>
    <s v="Male"/>
    <x v="2"/>
  </r>
  <r>
    <x v="3074"/>
    <x v="3"/>
    <n v="267598"/>
    <n v="1652.03"/>
    <x v="2054"/>
    <n v="47425"/>
    <x v="2"/>
    <x v="0"/>
    <s v="CUST48889123"/>
    <s v="56+"/>
    <s v="Male"/>
    <x v="6"/>
  </r>
  <r>
    <x v="3075"/>
    <x v="3"/>
    <n v="353976"/>
    <n v="1778.9"/>
    <x v="780"/>
    <n v="47649"/>
    <x v="1"/>
    <x v="0"/>
    <s v="CUST54127030"/>
    <s v="18-25"/>
    <s v="Other"/>
    <x v="6"/>
  </r>
  <r>
    <x v="3076"/>
    <x v="2"/>
    <n v="346407"/>
    <n v="1883.88"/>
    <x v="1898"/>
    <n v="48243"/>
    <x v="2"/>
    <x v="2"/>
    <s v="CUST49812848"/>
    <s v="46-55"/>
    <s v="Other"/>
    <x v="2"/>
  </r>
  <r>
    <x v="3077"/>
    <x v="0"/>
    <n v="263651"/>
    <n v="1832.73"/>
    <x v="2055"/>
    <n v="46644"/>
    <x v="2"/>
    <x v="0"/>
    <s v="CUST41102477"/>
    <s v="56+"/>
    <s v="Female"/>
    <x v="8"/>
  </r>
  <r>
    <x v="3078"/>
    <x v="1"/>
    <n v="378917"/>
    <n v="616.80999999999995"/>
    <x v="1621"/>
    <n v="45240"/>
    <x v="2"/>
    <x v="2"/>
    <s v="CUST06278301"/>
    <s v="36-45"/>
    <s v="Female"/>
    <x v="3"/>
  </r>
  <r>
    <x v="3079"/>
    <x v="3"/>
    <n v="376376"/>
    <n v="1795.7"/>
    <x v="2056"/>
    <n v="44739"/>
    <x v="2"/>
    <x v="2"/>
    <s v="CUST61439560"/>
    <s v="36-45"/>
    <s v="Female"/>
    <x v="5"/>
  </r>
  <r>
    <x v="3080"/>
    <x v="0"/>
    <n v="73417"/>
    <n v="997.34"/>
    <x v="2034"/>
    <n v="45577"/>
    <x v="1"/>
    <x v="1"/>
    <s v="CUST27734461"/>
    <s v="56+"/>
    <s v="Other"/>
    <x v="7"/>
  </r>
  <r>
    <x v="3081"/>
    <x v="2"/>
    <n v="424758"/>
    <n v="1556.05"/>
    <x v="803"/>
    <n v="45227"/>
    <x v="0"/>
    <x v="2"/>
    <s v="CUST62519479"/>
    <s v="56+"/>
    <s v="Male"/>
    <x v="1"/>
  </r>
  <r>
    <x v="3082"/>
    <x v="2"/>
    <n v="76582"/>
    <n v="1621.37"/>
    <x v="510"/>
    <n v="48695"/>
    <x v="1"/>
    <x v="1"/>
    <s v="CUST33315844"/>
    <s v="56+"/>
    <s v="Other"/>
    <x v="4"/>
  </r>
  <r>
    <x v="3083"/>
    <x v="2"/>
    <n v="263197"/>
    <n v="203.56"/>
    <x v="2057"/>
    <n v="44905"/>
    <x v="0"/>
    <x v="0"/>
    <s v="CUST24956928"/>
    <s v="56+"/>
    <s v="Female"/>
    <x v="1"/>
  </r>
  <r>
    <x v="3084"/>
    <x v="0"/>
    <n v="464690"/>
    <n v="266.76"/>
    <x v="846"/>
    <n v="46798"/>
    <x v="0"/>
    <x v="2"/>
    <s v="CUST97947934"/>
    <s v="36-45"/>
    <s v="Other"/>
    <x v="4"/>
  </r>
  <r>
    <x v="3085"/>
    <x v="1"/>
    <n v="339865"/>
    <n v="1821.85"/>
    <x v="2058"/>
    <n v="45209"/>
    <x v="0"/>
    <x v="1"/>
    <s v="CUST41663138"/>
    <s v="56+"/>
    <s v="Male"/>
    <x v="9"/>
  </r>
  <r>
    <x v="3086"/>
    <x v="2"/>
    <n v="67847"/>
    <n v="1643.28"/>
    <x v="1960"/>
    <n v="44497"/>
    <x v="1"/>
    <x v="2"/>
    <s v="CUST09630360"/>
    <s v="26-35"/>
    <s v="Other"/>
    <x v="7"/>
  </r>
  <r>
    <x v="3087"/>
    <x v="0"/>
    <n v="222656"/>
    <n v="570.49"/>
    <x v="2059"/>
    <n v="46542"/>
    <x v="2"/>
    <x v="2"/>
    <s v="CUST32157622"/>
    <s v="56+"/>
    <s v="Female"/>
    <x v="6"/>
  </r>
  <r>
    <x v="3088"/>
    <x v="1"/>
    <n v="299710"/>
    <n v="780.31"/>
    <x v="2060"/>
    <n v="48719"/>
    <x v="1"/>
    <x v="2"/>
    <s v="CUST92152238"/>
    <s v="56+"/>
    <s v="Male"/>
    <x v="6"/>
  </r>
  <r>
    <x v="3089"/>
    <x v="3"/>
    <n v="421644"/>
    <n v="1646.06"/>
    <x v="517"/>
    <n v="46017"/>
    <x v="1"/>
    <x v="0"/>
    <s v="CUST49079642"/>
    <s v="26-35"/>
    <s v="Male"/>
    <x v="3"/>
  </r>
  <r>
    <x v="3090"/>
    <x v="3"/>
    <n v="458498"/>
    <n v="907.34"/>
    <x v="526"/>
    <n v="44294"/>
    <x v="2"/>
    <x v="0"/>
    <s v="CUST36509309"/>
    <s v="56+"/>
    <s v="Male"/>
    <x v="8"/>
  </r>
  <r>
    <x v="3091"/>
    <x v="2"/>
    <n v="310533"/>
    <n v="613.49"/>
    <x v="2061"/>
    <n v="44906"/>
    <x v="1"/>
    <x v="2"/>
    <s v="CUST73828464"/>
    <s v="36-45"/>
    <s v="Other"/>
    <x v="1"/>
  </r>
  <r>
    <x v="3092"/>
    <x v="1"/>
    <n v="257876"/>
    <n v="1625.28"/>
    <x v="466"/>
    <n v="43754"/>
    <x v="1"/>
    <x v="2"/>
    <s v="CUST47716501"/>
    <s v="56+"/>
    <s v="Other"/>
    <x v="5"/>
  </r>
  <r>
    <x v="3093"/>
    <x v="2"/>
    <n v="146003"/>
    <n v="603.53"/>
    <x v="2062"/>
    <n v="45387"/>
    <x v="0"/>
    <x v="2"/>
    <s v="CUST95998610"/>
    <s v="56+"/>
    <s v="Other"/>
    <x v="8"/>
  </r>
  <r>
    <x v="3094"/>
    <x v="0"/>
    <n v="68804"/>
    <n v="1387.47"/>
    <x v="1681"/>
    <n v="47896"/>
    <x v="1"/>
    <x v="2"/>
    <s v="CUST17087537"/>
    <s v="56+"/>
    <s v="Male"/>
    <x v="1"/>
  </r>
  <r>
    <x v="3095"/>
    <x v="2"/>
    <n v="52388"/>
    <n v="933.05"/>
    <x v="2063"/>
    <n v="47756"/>
    <x v="1"/>
    <x v="0"/>
    <s v="CUST14645850"/>
    <s v="56+"/>
    <s v="Other"/>
    <x v="2"/>
  </r>
  <r>
    <x v="3096"/>
    <x v="2"/>
    <n v="220961"/>
    <n v="641.29"/>
    <x v="2064"/>
    <n v="46296"/>
    <x v="1"/>
    <x v="1"/>
    <s v="CUST26361887"/>
    <s v="26-35"/>
    <s v="Female"/>
    <x v="1"/>
  </r>
  <r>
    <x v="3097"/>
    <x v="0"/>
    <n v="223960"/>
    <n v="1589.41"/>
    <x v="2065"/>
    <n v="43726"/>
    <x v="2"/>
    <x v="2"/>
    <s v="CUST51004500"/>
    <s v="56+"/>
    <s v="Male"/>
    <x v="5"/>
  </r>
  <r>
    <x v="3098"/>
    <x v="2"/>
    <n v="259528"/>
    <n v="1626.84"/>
    <x v="2066"/>
    <n v="46749"/>
    <x v="2"/>
    <x v="0"/>
    <s v="CUST95945675"/>
    <s v="26-35"/>
    <s v="Other"/>
    <x v="1"/>
  </r>
  <r>
    <x v="3099"/>
    <x v="3"/>
    <n v="171846"/>
    <n v="1048.24"/>
    <x v="129"/>
    <n v="46425"/>
    <x v="1"/>
    <x v="0"/>
    <s v="CUST66280886"/>
    <s v="56+"/>
    <s v="Male"/>
    <x v="6"/>
  </r>
  <r>
    <x v="3100"/>
    <x v="1"/>
    <n v="111352"/>
    <n v="1463.69"/>
    <x v="875"/>
    <n v="46469"/>
    <x v="0"/>
    <x v="1"/>
    <s v="CUST55395846"/>
    <s v="46-55"/>
    <s v="Female"/>
    <x v="8"/>
  </r>
  <r>
    <x v="3101"/>
    <x v="1"/>
    <n v="309012"/>
    <n v="928.07"/>
    <x v="1105"/>
    <n v="43080"/>
    <x v="0"/>
    <x v="2"/>
    <s v="CUST39333215"/>
    <s v="36-45"/>
    <s v="Other"/>
    <x v="9"/>
  </r>
  <r>
    <x v="3102"/>
    <x v="0"/>
    <n v="220248"/>
    <n v="541.91999999999996"/>
    <x v="2067"/>
    <n v="47983"/>
    <x v="1"/>
    <x v="1"/>
    <s v="CUST68477005"/>
    <s v="18-25"/>
    <s v="Female"/>
    <x v="4"/>
  </r>
  <r>
    <x v="3103"/>
    <x v="1"/>
    <n v="68169"/>
    <n v="1730.05"/>
    <x v="1763"/>
    <n v="48013"/>
    <x v="0"/>
    <x v="2"/>
    <s v="CUST71519906"/>
    <s v="26-35"/>
    <s v="Male"/>
    <x v="6"/>
  </r>
  <r>
    <x v="3104"/>
    <x v="2"/>
    <n v="377839"/>
    <n v="334.47"/>
    <x v="2068"/>
    <n v="45651"/>
    <x v="0"/>
    <x v="1"/>
    <s v="CUST41660600"/>
    <s v="18-25"/>
    <s v="Female"/>
    <x v="9"/>
  </r>
  <r>
    <x v="3105"/>
    <x v="2"/>
    <n v="161097"/>
    <n v="1145.18"/>
    <x v="2069"/>
    <n v="48472"/>
    <x v="2"/>
    <x v="1"/>
    <s v="CUST35902078"/>
    <s v="56+"/>
    <s v="Other"/>
    <x v="4"/>
  </r>
  <r>
    <x v="3106"/>
    <x v="1"/>
    <n v="451657"/>
    <n v="1858.05"/>
    <x v="2070"/>
    <n v="48377"/>
    <x v="0"/>
    <x v="1"/>
    <s v="CUST68739275"/>
    <s v="18-25"/>
    <s v="Female"/>
    <x v="6"/>
  </r>
  <r>
    <x v="3107"/>
    <x v="1"/>
    <n v="107855"/>
    <n v="240.91"/>
    <x v="2071"/>
    <n v="47763"/>
    <x v="2"/>
    <x v="1"/>
    <s v="CUST14814883"/>
    <s v="56+"/>
    <s v="Female"/>
    <x v="3"/>
  </r>
  <r>
    <x v="3108"/>
    <x v="0"/>
    <n v="359935"/>
    <n v="1459.59"/>
    <x v="1594"/>
    <n v="46440"/>
    <x v="1"/>
    <x v="1"/>
    <s v="CUST18309628"/>
    <s v="56+"/>
    <s v="Female"/>
    <x v="4"/>
  </r>
  <r>
    <x v="3109"/>
    <x v="3"/>
    <n v="380179"/>
    <n v="1892.55"/>
    <x v="2072"/>
    <n v="43371"/>
    <x v="0"/>
    <x v="1"/>
    <s v="CUST45621618"/>
    <s v="46-55"/>
    <s v="Other"/>
    <x v="5"/>
  </r>
  <r>
    <x v="3110"/>
    <x v="0"/>
    <n v="66115"/>
    <n v="1699.23"/>
    <x v="206"/>
    <n v="43603"/>
    <x v="1"/>
    <x v="2"/>
    <s v="CUST52856544"/>
    <s v="36-45"/>
    <s v="Other"/>
    <x v="0"/>
  </r>
  <r>
    <x v="3111"/>
    <x v="0"/>
    <n v="163602"/>
    <n v="424.67"/>
    <x v="419"/>
    <n v="45872"/>
    <x v="1"/>
    <x v="2"/>
    <s v="CUST38232094"/>
    <s v="56+"/>
    <s v="Male"/>
    <x v="9"/>
  </r>
  <r>
    <x v="3112"/>
    <x v="0"/>
    <n v="396961"/>
    <n v="1657.38"/>
    <x v="2073"/>
    <n v="44072"/>
    <x v="2"/>
    <x v="2"/>
    <s v="CUST01038631"/>
    <s v="56+"/>
    <s v="Male"/>
    <x v="0"/>
  </r>
  <r>
    <x v="3113"/>
    <x v="1"/>
    <n v="388224"/>
    <n v="1397.75"/>
    <x v="2074"/>
    <n v="45800"/>
    <x v="1"/>
    <x v="2"/>
    <s v="CUST99665209"/>
    <s v="26-35"/>
    <s v="Male"/>
    <x v="2"/>
  </r>
  <r>
    <x v="3114"/>
    <x v="1"/>
    <n v="143884"/>
    <n v="929.83"/>
    <x v="2075"/>
    <n v="45914"/>
    <x v="2"/>
    <x v="2"/>
    <s v="CUST95624970"/>
    <s v="46-55"/>
    <s v="Other"/>
    <x v="6"/>
  </r>
  <r>
    <x v="3115"/>
    <x v="3"/>
    <n v="399142"/>
    <n v="1556.46"/>
    <x v="262"/>
    <n v="47925"/>
    <x v="1"/>
    <x v="1"/>
    <s v="CUST66949628"/>
    <s v="36-45"/>
    <s v="Female"/>
    <x v="4"/>
  </r>
  <r>
    <x v="3116"/>
    <x v="2"/>
    <n v="63478"/>
    <n v="535.46"/>
    <x v="904"/>
    <n v="44374"/>
    <x v="1"/>
    <x v="1"/>
    <s v="CUST37096088"/>
    <s v="56+"/>
    <s v="Other"/>
    <x v="9"/>
  </r>
  <r>
    <x v="3117"/>
    <x v="3"/>
    <n v="400350"/>
    <n v="1733.56"/>
    <x v="2076"/>
    <n v="46504"/>
    <x v="2"/>
    <x v="0"/>
    <s v="CUST71790707"/>
    <s v="18-25"/>
    <s v="Male"/>
    <x v="3"/>
  </r>
  <r>
    <x v="3118"/>
    <x v="1"/>
    <n v="259923"/>
    <n v="904.87"/>
    <x v="690"/>
    <n v="48130"/>
    <x v="1"/>
    <x v="2"/>
    <s v="CUST89988266"/>
    <s v="56+"/>
    <s v="Other"/>
    <x v="6"/>
  </r>
  <r>
    <x v="3119"/>
    <x v="3"/>
    <n v="54013"/>
    <n v="1439.86"/>
    <x v="1512"/>
    <n v="47873"/>
    <x v="1"/>
    <x v="2"/>
    <s v="CUST87781611"/>
    <s v="36-45"/>
    <s v="Male"/>
    <x v="2"/>
  </r>
  <r>
    <x v="3120"/>
    <x v="2"/>
    <n v="241526"/>
    <n v="1439.45"/>
    <x v="2077"/>
    <n v="48760"/>
    <x v="1"/>
    <x v="1"/>
    <s v="CUST55688813"/>
    <s v="36-45"/>
    <s v="Male"/>
    <x v="6"/>
  </r>
  <r>
    <x v="3121"/>
    <x v="2"/>
    <n v="53136"/>
    <n v="1096.29"/>
    <x v="2078"/>
    <n v="45328"/>
    <x v="2"/>
    <x v="0"/>
    <s v="CUST30763587"/>
    <s v="18-25"/>
    <s v="Female"/>
    <x v="2"/>
  </r>
  <r>
    <x v="3122"/>
    <x v="3"/>
    <n v="112721"/>
    <n v="162.19999999999999"/>
    <x v="1059"/>
    <n v="48253"/>
    <x v="2"/>
    <x v="1"/>
    <s v="CUST87784685"/>
    <s v="46-55"/>
    <s v="Male"/>
    <x v="2"/>
  </r>
  <r>
    <x v="3123"/>
    <x v="0"/>
    <n v="476671"/>
    <n v="727.56"/>
    <x v="1540"/>
    <n v="44056"/>
    <x v="1"/>
    <x v="0"/>
    <s v="CUST89599370"/>
    <s v="56+"/>
    <s v="Other"/>
    <x v="5"/>
  </r>
  <r>
    <x v="3124"/>
    <x v="2"/>
    <n v="36900"/>
    <n v="1024.3499999999999"/>
    <x v="582"/>
    <n v="43833"/>
    <x v="1"/>
    <x v="2"/>
    <s v="CUST61812818"/>
    <s v="46-55"/>
    <s v="Female"/>
    <x v="0"/>
  </r>
  <r>
    <x v="3125"/>
    <x v="3"/>
    <n v="249686"/>
    <n v="1827.59"/>
    <x v="780"/>
    <n v="45792"/>
    <x v="1"/>
    <x v="0"/>
    <s v="CUST44420798"/>
    <s v="26-35"/>
    <s v="Male"/>
    <x v="6"/>
  </r>
  <r>
    <x v="3126"/>
    <x v="2"/>
    <n v="455329"/>
    <n v="652.74"/>
    <x v="413"/>
    <n v="46137"/>
    <x v="0"/>
    <x v="2"/>
    <s v="CUST61013700"/>
    <s v="56+"/>
    <s v="Male"/>
    <x v="0"/>
  </r>
  <r>
    <x v="3127"/>
    <x v="1"/>
    <n v="456497"/>
    <n v="1258.56"/>
    <x v="1579"/>
    <n v="46452"/>
    <x v="1"/>
    <x v="2"/>
    <s v="CUST39256607"/>
    <s v="26-35"/>
    <s v="Other"/>
    <x v="6"/>
  </r>
  <r>
    <x v="3128"/>
    <x v="3"/>
    <n v="365898"/>
    <n v="1929.93"/>
    <x v="987"/>
    <n v="46570"/>
    <x v="0"/>
    <x v="1"/>
    <s v="CUST05448990"/>
    <s v="56+"/>
    <s v="Other"/>
    <x v="3"/>
  </r>
  <r>
    <x v="3129"/>
    <x v="0"/>
    <n v="66095"/>
    <n v="1613.05"/>
    <x v="2079"/>
    <n v="46100"/>
    <x v="0"/>
    <x v="2"/>
    <s v="CUST89924604"/>
    <s v="56+"/>
    <s v="Other"/>
    <x v="6"/>
  </r>
  <r>
    <x v="3130"/>
    <x v="1"/>
    <n v="350181"/>
    <n v="1413.09"/>
    <x v="2080"/>
    <n v="46016"/>
    <x v="1"/>
    <x v="1"/>
    <s v="CUST36630131"/>
    <s v="46-55"/>
    <s v="Female"/>
    <x v="3"/>
  </r>
  <r>
    <x v="3131"/>
    <x v="1"/>
    <n v="249970"/>
    <n v="393"/>
    <x v="2081"/>
    <n v="46138"/>
    <x v="1"/>
    <x v="2"/>
    <s v="CUST88078329"/>
    <s v="56+"/>
    <s v="Female"/>
    <x v="6"/>
  </r>
  <r>
    <x v="3132"/>
    <x v="3"/>
    <n v="155644"/>
    <n v="1854.6"/>
    <x v="679"/>
    <n v="44131"/>
    <x v="2"/>
    <x v="2"/>
    <s v="CUST40987292"/>
    <s v="18-25"/>
    <s v="Female"/>
    <x v="5"/>
  </r>
  <r>
    <x v="3133"/>
    <x v="1"/>
    <n v="260494"/>
    <n v="1755.84"/>
    <x v="2082"/>
    <n v="45811"/>
    <x v="0"/>
    <x v="0"/>
    <s v="CUST16908298"/>
    <s v="56+"/>
    <s v="Female"/>
    <x v="6"/>
  </r>
  <r>
    <x v="3134"/>
    <x v="1"/>
    <n v="459164"/>
    <n v="1582.23"/>
    <x v="2083"/>
    <n v="44909"/>
    <x v="2"/>
    <x v="0"/>
    <s v="CUST62457391"/>
    <s v="56+"/>
    <s v="Female"/>
    <x v="7"/>
  </r>
  <r>
    <x v="3135"/>
    <x v="1"/>
    <n v="498291"/>
    <n v="1008.6"/>
    <x v="2084"/>
    <n v="46137"/>
    <x v="1"/>
    <x v="1"/>
    <s v="CUST35063171"/>
    <s v="56+"/>
    <s v="Other"/>
    <x v="2"/>
  </r>
  <r>
    <x v="3136"/>
    <x v="2"/>
    <n v="260163"/>
    <n v="313.91000000000003"/>
    <x v="506"/>
    <n v="43404"/>
    <x v="1"/>
    <x v="1"/>
    <s v="CUST66427411"/>
    <s v="56+"/>
    <s v="Male"/>
    <x v="9"/>
  </r>
  <r>
    <x v="3137"/>
    <x v="2"/>
    <n v="361757"/>
    <n v="953.85"/>
    <x v="210"/>
    <n v="47305"/>
    <x v="1"/>
    <x v="2"/>
    <s v="CUST86875438"/>
    <s v="56+"/>
    <s v="Female"/>
    <x v="3"/>
  </r>
  <r>
    <x v="3138"/>
    <x v="0"/>
    <n v="272607"/>
    <n v="213.25"/>
    <x v="416"/>
    <n v="42866"/>
    <x v="0"/>
    <x v="0"/>
    <s v="CUST99017644"/>
    <s v="46-55"/>
    <s v="Male"/>
    <x v="9"/>
  </r>
  <r>
    <x v="3139"/>
    <x v="0"/>
    <n v="249792"/>
    <n v="1968.49"/>
    <x v="1986"/>
    <n v="43987"/>
    <x v="2"/>
    <x v="0"/>
    <s v="CUST80460923"/>
    <s v="26-35"/>
    <s v="Female"/>
    <x v="8"/>
  </r>
  <r>
    <x v="3140"/>
    <x v="2"/>
    <n v="457221"/>
    <n v="269.92"/>
    <x v="2085"/>
    <n v="45655"/>
    <x v="2"/>
    <x v="1"/>
    <s v="CUST18058514"/>
    <s v="56+"/>
    <s v="Other"/>
    <x v="0"/>
  </r>
  <r>
    <x v="3141"/>
    <x v="2"/>
    <n v="446936"/>
    <n v="719.55"/>
    <x v="991"/>
    <n v="46324"/>
    <x v="1"/>
    <x v="2"/>
    <s v="CUST41268290"/>
    <s v="36-45"/>
    <s v="Female"/>
    <x v="2"/>
  </r>
  <r>
    <x v="3142"/>
    <x v="1"/>
    <n v="380181"/>
    <n v="1562.72"/>
    <x v="2086"/>
    <n v="46063"/>
    <x v="2"/>
    <x v="0"/>
    <s v="CUST18025382"/>
    <s v="46-55"/>
    <s v="Other"/>
    <x v="1"/>
  </r>
  <r>
    <x v="3143"/>
    <x v="3"/>
    <n v="181974"/>
    <n v="1646.89"/>
    <x v="1493"/>
    <n v="45950"/>
    <x v="0"/>
    <x v="1"/>
    <s v="CUST20225726"/>
    <s v="26-35"/>
    <s v="Female"/>
    <x v="4"/>
  </r>
  <r>
    <x v="3144"/>
    <x v="2"/>
    <n v="374538"/>
    <n v="689.31"/>
    <x v="2087"/>
    <n v="48055"/>
    <x v="0"/>
    <x v="2"/>
    <s v="CUST21222525"/>
    <s v="26-35"/>
    <s v="Other"/>
    <x v="4"/>
  </r>
  <r>
    <x v="3145"/>
    <x v="3"/>
    <n v="409281"/>
    <n v="1799.42"/>
    <x v="361"/>
    <n v="46722"/>
    <x v="0"/>
    <x v="2"/>
    <s v="CUST15563808"/>
    <s v="26-35"/>
    <s v="Female"/>
    <x v="1"/>
  </r>
  <r>
    <x v="3146"/>
    <x v="0"/>
    <n v="464283"/>
    <n v="1985.13"/>
    <x v="1079"/>
    <n v="44445"/>
    <x v="2"/>
    <x v="0"/>
    <s v="CUST13242806"/>
    <s v="26-35"/>
    <s v="Female"/>
    <x v="9"/>
  </r>
  <r>
    <x v="3147"/>
    <x v="3"/>
    <n v="189782"/>
    <n v="138.91999999999999"/>
    <x v="4"/>
    <n v="47378"/>
    <x v="0"/>
    <x v="2"/>
    <s v="CUST90669392"/>
    <s v="56+"/>
    <s v="Female"/>
    <x v="1"/>
  </r>
  <r>
    <x v="3148"/>
    <x v="0"/>
    <n v="92358"/>
    <n v="153.22"/>
    <x v="1836"/>
    <n v="47735"/>
    <x v="1"/>
    <x v="1"/>
    <s v="CUST78008020"/>
    <s v="56+"/>
    <s v="Male"/>
    <x v="2"/>
  </r>
  <r>
    <x v="3149"/>
    <x v="0"/>
    <n v="383657"/>
    <n v="543.14"/>
    <x v="1398"/>
    <n v="46940"/>
    <x v="0"/>
    <x v="0"/>
    <s v="CUST55028225"/>
    <s v="18-25"/>
    <s v="Male"/>
    <x v="7"/>
  </r>
  <r>
    <x v="3150"/>
    <x v="3"/>
    <n v="104536"/>
    <n v="699.33"/>
    <x v="1463"/>
    <n v="46046"/>
    <x v="1"/>
    <x v="1"/>
    <s v="CUST93559926"/>
    <s v="18-25"/>
    <s v="Other"/>
    <x v="0"/>
  </r>
  <r>
    <x v="3151"/>
    <x v="2"/>
    <n v="258571"/>
    <n v="946.04"/>
    <x v="229"/>
    <n v="44392"/>
    <x v="0"/>
    <x v="0"/>
    <s v="CUST90250475"/>
    <s v="36-45"/>
    <s v="Female"/>
    <x v="9"/>
  </r>
  <r>
    <x v="3152"/>
    <x v="3"/>
    <n v="59706"/>
    <n v="1191.53"/>
    <x v="1937"/>
    <n v="43052"/>
    <x v="1"/>
    <x v="1"/>
    <s v="CUST31945384"/>
    <s v="56+"/>
    <s v="Other"/>
    <x v="5"/>
  </r>
  <r>
    <x v="3153"/>
    <x v="1"/>
    <n v="275573"/>
    <n v="620.33000000000004"/>
    <x v="2088"/>
    <n v="46032"/>
    <x v="1"/>
    <x v="2"/>
    <s v="CUST01038631"/>
    <s v="56+"/>
    <s v="Male"/>
    <x v="0"/>
  </r>
  <r>
    <x v="3154"/>
    <x v="2"/>
    <n v="87670"/>
    <n v="406.82"/>
    <x v="2089"/>
    <n v="46404"/>
    <x v="1"/>
    <x v="0"/>
    <s v="CUST11931054"/>
    <s v="26-35"/>
    <s v="Female"/>
    <x v="6"/>
  </r>
  <r>
    <x v="3155"/>
    <x v="2"/>
    <n v="464516"/>
    <n v="941.67"/>
    <x v="2090"/>
    <n v="43055"/>
    <x v="1"/>
    <x v="0"/>
    <s v="CUST60937461"/>
    <s v="56+"/>
    <s v="Male"/>
    <x v="5"/>
  </r>
  <r>
    <x v="3156"/>
    <x v="1"/>
    <n v="376243"/>
    <n v="325.29000000000002"/>
    <x v="2091"/>
    <n v="44017"/>
    <x v="0"/>
    <x v="0"/>
    <s v="CUST78565117"/>
    <s v="56+"/>
    <s v="Other"/>
    <x v="5"/>
  </r>
  <r>
    <x v="3157"/>
    <x v="3"/>
    <n v="368629"/>
    <n v="1057.48"/>
    <x v="2092"/>
    <n v="47083"/>
    <x v="1"/>
    <x v="0"/>
    <s v="CUST22997992"/>
    <s v="36-45"/>
    <s v="Female"/>
    <x v="4"/>
  </r>
  <r>
    <x v="3158"/>
    <x v="1"/>
    <n v="194583"/>
    <n v="1611.63"/>
    <x v="2093"/>
    <n v="47220"/>
    <x v="1"/>
    <x v="0"/>
    <s v="CUST99086698"/>
    <s v="26-35"/>
    <s v="Other"/>
    <x v="1"/>
  </r>
  <r>
    <x v="3159"/>
    <x v="0"/>
    <n v="257852"/>
    <n v="681"/>
    <x v="951"/>
    <n v="46921"/>
    <x v="1"/>
    <x v="2"/>
    <s v="CUST72531075"/>
    <s v="46-55"/>
    <s v="Female"/>
    <x v="2"/>
  </r>
  <r>
    <x v="3160"/>
    <x v="1"/>
    <n v="272393"/>
    <n v="1289.98"/>
    <x v="245"/>
    <n v="43560"/>
    <x v="1"/>
    <x v="0"/>
    <s v="CUST66400390"/>
    <s v="56+"/>
    <s v="Male"/>
    <x v="5"/>
  </r>
  <r>
    <x v="3161"/>
    <x v="3"/>
    <n v="386319"/>
    <n v="1387.39"/>
    <x v="1804"/>
    <n v="45656"/>
    <x v="1"/>
    <x v="2"/>
    <s v="CUST79681475"/>
    <s v="46-55"/>
    <s v="Female"/>
    <x v="5"/>
  </r>
  <r>
    <x v="3162"/>
    <x v="3"/>
    <n v="412879"/>
    <n v="787.97"/>
    <x v="73"/>
    <n v="45878"/>
    <x v="0"/>
    <x v="1"/>
    <s v="CUST32053848"/>
    <s v="26-35"/>
    <s v="Female"/>
    <x v="0"/>
  </r>
  <r>
    <x v="3163"/>
    <x v="2"/>
    <n v="116641"/>
    <n v="1547.39"/>
    <x v="373"/>
    <n v="44196"/>
    <x v="1"/>
    <x v="1"/>
    <s v="CUST45352116"/>
    <s v="46-55"/>
    <s v="Other"/>
    <x v="0"/>
  </r>
  <r>
    <x v="3164"/>
    <x v="3"/>
    <n v="496838"/>
    <n v="115.61"/>
    <x v="2094"/>
    <n v="47362"/>
    <x v="0"/>
    <x v="1"/>
    <s v="CUST22932604"/>
    <s v="56+"/>
    <s v="Other"/>
    <x v="7"/>
  </r>
  <r>
    <x v="3165"/>
    <x v="2"/>
    <n v="114741"/>
    <n v="363.43"/>
    <x v="640"/>
    <n v="48415"/>
    <x v="1"/>
    <x v="2"/>
    <s v="CUST29927607"/>
    <s v="56+"/>
    <s v="Male"/>
    <x v="6"/>
  </r>
  <r>
    <x v="3166"/>
    <x v="1"/>
    <n v="357652"/>
    <n v="814.78"/>
    <x v="2095"/>
    <n v="44772"/>
    <x v="2"/>
    <x v="0"/>
    <s v="CUST47354175"/>
    <s v="46-55"/>
    <s v="Male"/>
    <x v="8"/>
  </r>
  <r>
    <x v="3167"/>
    <x v="1"/>
    <n v="129352"/>
    <n v="508.99"/>
    <x v="927"/>
    <n v="46601"/>
    <x v="1"/>
    <x v="1"/>
    <s v="CUST65129370"/>
    <s v="56+"/>
    <s v="Female"/>
    <x v="0"/>
  </r>
  <r>
    <x v="3168"/>
    <x v="2"/>
    <n v="162083"/>
    <n v="537.41999999999996"/>
    <x v="2048"/>
    <n v="44445"/>
    <x v="2"/>
    <x v="0"/>
    <s v="CUST76892770"/>
    <s v="36-45"/>
    <s v="Other"/>
    <x v="5"/>
  </r>
  <r>
    <x v="3169"/>
    <x v="3"/>
    <n v="66374"/>
    <n v="861.66"/>
    <x v="1029"/>
    <n v="46787"/>
    <x v="0"/>
    <x v="1"/>
    <s v="CUST83000820"/>
    <s v="26-35"/>
    <s v="Female"/>
    <x v="4"/>
  </r>
  <r>
    <x v="3170"/>
    <x v="2"/>
    <n v="198977"/>
    <n v="1196.67"/>
    <x v="262"/>
    <n v="47608"/>
    <x v="0"/>
    <x v="0"/>
    <s v="CUST78179789"/>
    <s v="26-35"/>
    <s v="Male"/>
    <x v="4"/>
  </r>
  <r>
    <x v="3171"/>
    <x v="2"/>
    <n v="301010"/>
    <n v="134.38999999999999"/>
    <x v="847"/>
    <n v="45718"/>
    <x v="1"/>
    <x v="1"/>
    <s v="CUST81233973"/>
    <s v="46-55"/>
    <s v="Male"/>
    <x v="6"/>
  </r>
  <r>
    <x v="3172"/>
    <x v="1"/>
    <n v="138550"/>
    <n v="1682.27"/>
    <x v="2096"/>
    <n v="48395"/>
    <x v="1"/>
    <x v="0"/>
    <s v="CUST53117093"/>
    <s v="56+"/>
    <s v="Male"/>
    <x v="6"/>
  </r>
  <r>
    <x v="3173"/>
    <x v="2"/>
    <n v="330149"/>
    <n v="531.86"/>
    <x v="689"/>
    <n v="44211"/>
    <x v="0"/>
    <x v="0"/>
    <s v="CUST21712883"/>
    <s v="26-35"/>
    <s v="Male"/>
    <x v="9"/>
  </r>
  <r>
    <x v="3174"/>
    <x v="2"/>
    <n v="165569"/>
    <n v="1897.39"/>
    <x v="2008"/>
    <n v="45279"/>
    <x v="2"/>
    <x v="0"/>
    <s v="CUST23834040"/>
    <s v="56+"/>
    <s v="Other"/>
    <x v="5"/>
  </r>
  <r>
    <x v="3175"/>
    <x v="1"/>
    <n v="209485"/>
    <n v="1775.96"/>
    <x v="2097"/>
    <n v="45394"/>
    <x v="2"/>
    <x v="0"/>
    <s v="CUST73233081"/>
    <s v="56+"/>
    <s v="Male"/>
    <x v="5"/>
  </r>
  <r>
    <x v="3176"/>
    <x v="1"/>
    <n v="112616"/>
    <n v="471.67"/>
    <x v="473"/>
    <n v="46622"/>
    <x v="2"/>
    <x v="2"/>
    <s v="CUST33229536"/>
    <s v="26-35"/>
    <s v="Male"/>
    <x v="0"/>
  </r>
  <r>
    <x v="3177"/>
    <x v="2"/>
    <n v="432689"/>
    <n v="1226.42"/>
    <x v="2098"/>
    <n v="46433"/>
    <x v="0"/>
    <x v="1"/>
    <s v="CUST17557194"/>
    <s v="36-45"/>
    <s v="Other"/>
    <x v="8"/>
  </r>
  <r>
    <x v="3178"/>
    <x v="3"/>
    <n v="384094"/>
    <n v="625.83000000000004"/>
    <x v="128"/>
    <n v="45883"/>
    <x v="0"/>
    <x v="1"/>
    <s v="CUST35227808"/>
    <s v="46-55"/>
    <s v="Female"/>
    <x v="9"/>
  </r>
  <r>
    <x v="3179"/>
    <x v="0"/>
    <n v="95005"/>
    <n v="725.75"/>
    <x v="2057"/>
    <n v="44767"/>
    <x v="1"/>
    <x v="1"/>
    <s v="CUST10328168"/>
    <s v="46-55"/>
    <s v="Male"/>
    <x v="1"/>
  </r>
  <r>
    <x v="3180"/>
    <x v="2"/>
    <n v="475354"/>
    <n v="547.88"/>
    <x v="1190"/>
    <n v="48535"/>
    <x v="2"/>
    <x v="0"/>
    <s v="CUST80748135"/>
    <s v="56+"/>
    <s v="Other"/>
    <x v="6"/>
  </r>
  <r>
    <x v="3181"/>
    <x v="1"/>
    <n v="436203"/>
    <n v="804"/>
    <x v="2099"/>
    <n v="45663"/>
    <x v="1"/>
    <x v="0"/>
    <s v="CUST83363685"/>
    <s v="26-35"/>
    <s v="Female"/>
    <x v="2"/>
  </r>
  <r>
    <x v="3182"/>
    <x v="1"/>
    <n v="224434"/>
    <n v="1708.67"/>
    <x v="2100"/>
    <n v="46750"/>
    <x v="0"/>
    <x v="2"/>
    <s v="CUST53968543"/>
    <s v="56+"/>
    <s v="Female"/>
    <x v="0"/>
  </r>
  <r>
    <x v="3183"/>
    <x v="0"/>
    <n v="499942"/>
    <n v="1693.99"/>
    <x v="2101"/>
    <n v="46425"/>
    <x v="1"/>
    <x v="2"/>
    <s v="CUST36740300"/>
    <s v="36-45"/>
    <s v="Male"/>
    <x v="8"/>
  </r>
  <r>
    <x v="3184"/>
    <x v="1"/>
    <n v="315768"/>
    <n v="1691.78"/>
    <x v="2102"/>
    <n v="45437"/>
    <x v="2"/>
    <x v="0"/>
    <s v="CUST85393599"/>
    <s v="56+"/>
    <s v="Male"/>
    <x v="0"/>
  </r>
  <r>
    <x v="3185"/>
    <x v="1"/>
    <n v="134249"/>
    <n v="1867.67"/>
    <x v="2103"/>
    <n v="44088"/>
    <x v="0"/>
    <x v="2"/>
    <s v="CUST98959709"/>
    <s v="56+"/>
    <s v="Female"/>
    <x v="7"/>
  </r>
  <r>
    <x v="3186"/>
    <x v="0"/>
    <n v="151212"/>
    <n v="1811.12"/>
    <x v="2104"/>
    <n v="47338"/>
    <x v="1"/>
    <x v="1"/>
    <s v="CUST57206169"/>
    <s v="56+"/>
    <s v="Male"/>
    <x v="7"/>
  </r>
  <r>
    <x v="3187"/>
    <x v="3"/>
    <n v="335536"/>
    <n v="387.04"/>
    <x v="632"/>
    <n v="44387"/>
    <x v="2"/>
    <x v="2"/>
    <s v="CUST71954321"/>
    <s v="56+"/>
    <s v="Male"/>
    <x v="0"/>
  </r>
  <r>
    <x v="3188"/>
    <x v="1"/>
    <n v="246842"/>
    <n v="573.46"/>
    <x v="255"/>
    <n v="45374"/>
    <x v="2"/>
    <x v="2"/>
    <s v="CUST19175258"/>
    <s v="26-35"/>
    <s v="Other"/>
    <x v="7"/>
  </r>
  <r>
    <x v="3189"/>
    <x v="2"/>
    <n v="191852"/>
    <n v="1311.2"/>
    <x v="1685"/>
    <n v="47732"/>
    <x v="2"/>
    <x v="1"/>
    <s v="CUST17096278"/>
    <s v="56+"/>
    <s v="Other"/>
    <x v="1"/>
  </r>
  <r>
    <x v="3190"/>
    <x v="3"/>
    <n v="204348"/>
    <n v="1930.21"/>
    <x v="948"/>
    <n v="49063"/>
    <x v="2"/>
    <x v="1"/>
    <s v="CUST70150477"/>
    <s v="26-35"/>
    <s v="Female"/>
    <x v="4"/>
  </r>
  <r>
    <x v="3191"/>
    <x v="0"/>
    <n v="143804"/>
    <n v="964.69"/>
    <x v="2105"/>
    <n v="45458"/>
    <x v="1"/>
    <x v="1"/>
    <s v="CUST72297002"/>
    <s v="56+"/>
    <s v="Other"/>
    <x v="3"/>
  </r>
  <r>
    <x v="3192"/>
    <x v="3"/>
    <n v="65375"/>
    <n v="405.84"/>
    <x v="1202"/>
    <n v="44511"/>
    <x v="1"/>
    <x v="0"/>
    <s v="CUST84375768"/>
    <s v="36-45"/>
    <s v="Female"/>
    <x v="7"/>
  </r>
  <r>
    <x v="3193"/>
    <x v="0"/>
    <n v="305831"/>
    <n v="971.14"/>
    <x v="823"/>
    <n v="45144"/>
    <x v="2"/>
    <x v="1"/>
    <s v="CUST14150904"/>
    <s v="36-45"/>
    <s v="Other"/>
    <x v="8"/>
  </r>
  <r>
    <x v="3194"/>
    <x v="1"/>
    <n v="392831"/>
    <n v="700.46"/>
    <x v="2106"/>
    <n v="44064"/>
    <x v="1"/>
    <x v="2"/>
    <s v="CUST94262195"/>
    <s v="18-25"/>
    <s v="Female"/>
    <x v="7"/>
  </r>
  <r>
    <x v="3195"/>
    <x v="2"/>
    <n v="315853"/>
    <n v="345.33"/>
    <x v="2107"/>
    <n v="46995"/>
    <x v="2"/>
    <x v="0"/>
    <s v="CUST50521862"/>
    <s v="56+"/>
    <s v="Male"/>
    <x v="2"/>
  </r>
  <r>
    <x v="3196"/>
    <x v="2"/>
    <n v="211158"/>
    <n v="1233.42"/>
    <x v="2108"/>
    <n v="47870"/>
    <x v="1"/>
    <x v="2"/>
    <s v="CUST18097402"/>
    <s v="56+"/>
    <s v="Other"/>
    <x v="2"/>
  </r>
  <r>
    <x v="3197"/>
    <x v="0"/>
    <n v="319484"/>
    <n v="1329.45"/>
    <x v="943"/>
    <n v="43710"/>
    <x v="1"/>
    <x v="0"/>
    <s v="CUST84444696"/>
    <s v="18-25"/>
    <s v="Female"/>
    <x v="0"/>
  </r>
  <r>
    <x v="3198"/>
    <x v="1"/>
    <n v="170872"/>
    <n v="645.02"/>
    <x v="466"/>
    <n v="44861"/>
    <x v="1"/>
    <x v="1"/>
    <s v="CUST76067231"/>
    <s v="56+"/>
    <s v="Female"/>
    <x v="5"/>
  </r>
  <r>
    <x v="3199"/>
    <x v="3"/>
    <n v="95036"/>
    <n v="738.29"/>
    <x v="2109"/>
    <n v="45420"/>
    <x v="1"/>
    <x v="1"/>
    <s v="CUST72998627"/>
    <s v="56+"/>
    <s v="Other"/>
    <x v="2"/>
  </r>
  <r>
    <x v="3200"/>
    <x v="2"/>
    <n v="463260"/>
    <n v="1170.72"/>
    <x v="624"/>
    <n v="44515"/>
    <x v="0"/>
    <x v="0"/>
    <s v="CUST73757395"/>
    <s v="46-55"/>
    <s v="Male"/>
    <x v="0"/>
  </r>
  <r>
    <x v="3201"/>
    <x v="0"/>
    <n v="344178"/>
    <n v="1115.97"/>
    <x v="2110"/>
    <n v="45680"/>
    <x v="1"/>
    <x v="0"/>
    <s v="CUST52954499"/>
    <s v="56+"/>
    <s v="Female"/>
    <x v="2"/>
  </r>
  <r>
    <x v="3202"/>
    <x v="1"/>
    <n v="388259"/>
    <n v="109.3"/>
    <x v="593"/>
    <n v="44477"/>
    <x v="2"/>
    <x v="2"/>
    <s v="CUST15817856"/>
    <s v="56+"/>
    <s v="Male"/>
    <x v="3"/>
  </r>
  <r>
    <x v="3203"/>
    <x v="1"/>
    <n v="287458"/>
    <n v="1517.17"/>
    <x v="155"/>
    <n v="45525"/>
    <x v="2"/>
    <x v="1"/>
    <s v="CUST35262371"/>
    <s v="56+"/>
    <s v="Male"/>
    <x v="1"/>
  </r>
  <r>
    <x v="3204"/>
    <x v="3"/>
    <n v="293186"/>
    <n v="1467.18"/>
    <x v="543"/>
    <n v="44233"/>
    <x v="0"/>
    <x v="1"/>
    <s v="CUST86185759"/>
    <s v="18-25"/>
    <s v="Male"/>
    <x v="8"/>
  </r>
  <r>
    <x v="3205"/>
    <x v="1"/>
    <n v="248361"/>
    <n v="1571.77"/>
    <x v="532"/>
    <n v="44049"/>
    <x v="1"/>
    <x v="1"/>
    <s v="CUST24079126"/>
    <s v="26-35"/>
    <s v="Other"/>
    <x v="8"/>
  </r>
  <r>
    <x v="3206"/>
    <x v="0"/>
    <n v="484574"/>
    <n v="658.56"/>
    <x v="1231"/>
    <n v="47359"/>
    <x v="2"/>
    <x v="1"/>
    <s v="CUST88744541"/>
    <s v="46-55"/>
    <s v="Other"/>
    <x v="1"/>
  </r>
  <r>
    <x v="3207"/>
    <x v="3"/>
    <n v="257545"/>
    <n v="256.60000000000002"/>
    <x v="2111"/>
    <n v="43873"/>
    <x v="1"/>
    <x v="1"/>
    <s v="CUST43107360"/>
    <s v="56+"/>
    <s v="Other"/>
    <x v="8"/>
  </r>
  <r>
    <x v="3208"/>
    <x v="3"/>
    <n v="156378"/>
    <n v="1070"/>
    <x v="2112"/>
    <n v="46538"/>
    <x v="0"/>
    <x v="1"/>
    <s v="CUST05516156"/>
    <s v="46-55"/>
    <s v="Male"/>
    <x v="3"/>
  </r>
  <r>
    <x v="3209"/>
    <x v="2"/>
    <n v="450371"/>
    <n v="309.91000000000003"/>
    <x v="2113"/>
    <n v="44623"/>
    <x v="2"/>
    <x v="0"/>
    <s v="CUST19050438"/>
    <s v="56+"/>
    <s v="Female"/>
    <x v="7"/>
  </r>
  <r>
    <x v="3210"/>
    <x v="0"/>
    <n v="91254"/>
    <n v="1957.38"/>
    <x v="431"/>
    <n v="43445"/>
    <x v="1"/>
    <x v="0"/>
    <s v="CUST90005709"/>
    <s v="26-35"/>
    <s v="Female"/>
    <x v="8"/>
  </r>
  <r>
    <x v="3211"/>
    <x v="1"/>
    <n v="83936"/>
    <n v="138.62"/>
    <x v="1651"/>
    <n v="43495"/>
    <x v="0"/>
    <x v="0"/>
    <s v="CUST24326631"/>
    <s v="46-55"/>
    <s v="Female"/>
    <x v="9"/>
  </r>
  <r>
    <x v="3212"/>
    <x v="2"/>
    <n v="101372"/>
    <n v="1803.75"/>
    <x v="2114"/>
    <n v="48848"/>
    <x v="0"/>
    <x v="2"/>
    <s v="CUST03313167"/>
    <s v="56+"/>
    <s v="Other"/>
    <x v="6"/>
  </r>
  <r>
    <x v="3213"/>
    <x v="3"/>
    <n v="290655"/>
    <n v="706.41"/>
    <x v="2115"/>
    <n v="47569"/>
    <x v="1"/>
    <x v="0"/>
    <s v="CUST18097402"/>
    <s v="56+"/>
    <s v="Other"/>
    <x v="2"/>
  </r>
  <r>
    <x v="3214"/>
    <x v="3"/>
    <n v="301734"/>
    <n v="1646.68"/>
    <x v="2116"/>
    <n v="46672"/>
    <x v="0"/>
    <x v="2"/>
    <s v="CUST93732507"/>
    <s v="56+"/>
    <s v="Other"/>
    <x v="1"/>
  </r>
  <r>
    <x v="3215"/>
    <x v="0"/>
    <n v="476764"/>
    <n v="1122.24"/>
    <x v="1671"/>
    <n v="46168"/>
    <x v="1"/>
    <x v="0"/>
    <s v="CUST94716191"/>
    <s v="18-25"/>
    <s v="Other"/>
    <x v="8"/>
  </r>
  <r>
    <x v="3216"/>
    <x v="2"/>
    <n v="218372"/>
    <n v="1646.85"/>
    <x v="2117"/>
    <n v="44701"/>
    <x v="0"/>
    <x v="2"/>
    <s v="CUST93366412"/>
    <s v="18-25"/>
    <s v="Female"/>
    <x v="7"/>
  </r>
  <r>
    <x v="3217"/>
    <x v="1"/>
    <n v="452249"/>
    <n v="1106.3800000000001"/>
    <x v="1048"/>
    <n v="46642"/>
    <x v="1"/>
    <x v="0"/>
    <s v="CUST79953424"/>
    <s v="46-55"/>
    <s v="Female"/>
    <x v="2"/>
  </r>
  <r>
    <x v="3218"/>
    <x v="1"/>
    <n v="474692"/>
    <n v="152.84"/>
    <x v="894"/>
    <n v="48837"/>
    <x v="1"/>
    <x v="0"/>
    <s v="CUST69103964"/>
    <s v="56+"/>
    <s v="Male"/>
    <x v="6"/>
  </r>
  <r>
    <x v="3219"/>
    <x v="0"/>
    <n v="56835"/>
    <n v="1554.31"/>
    <x v="831"/>
    <n v="44731"/>
    <x v="1"/>
    <x v="0"/>
    <s v="CUST66017391"/>
    <s v="26-35"/>
    <s v="Female"/>
    <x v="0"/>
  </r>
  <r>
    <x v="3220"/>
    <x v="2"/>
    <n v="164263"/>
    <n v="403.97"/>
    <x v="1535"/>
    <n v="44449"/>
    <x v="2"/>
    <x v="0"/>
    <s v="CUST18010105"/>
    <s v="56+"/>
    <s v="Other"/>
    <x v="8"/>
  </r>
  <r>
    <x v="3221"/>
    <x v="3"/>
    <n v="430837"/>
    <n v="1092.5999999999999"/>
    <x v="2118"/>
    <n v="43896"/>
    <x v="1"/>
    <x v="0"/>
    <s v="CUST70668160"/>
    <s v="36-45"/>
    <s v="Male"/>
    <x v="5"/>
  </r>
  <r>
    <x v="3222"/>
    <x v="1"/>
    <n v="125749"/>
    <n v="1645.06"/>
    <x v="2119"/>
    <n v="46959"/>
    <x v="0"/>
    <x v="1"/>
    <s v="CUST58084780"/>
    <s v="26-35"/>
    <s v="Male"/>
    <x v="4"/>
  </r>
  <r>
    <x v="3223"/>
    <x v="0"/>
    <n v="352362"/>
    <n v="111.05"/>
    <x v="2120"/>
    <n v="47348"/>
    <x v="1"/>
    <x v="0"/>
    <s v="CUST40617629"/>
    <s v="36-45"/>
    <s v="Other"/>
    <x v="3"/>
  </r>
  <r>
    <x v="3224"/>
    <x v="3"/>
    <n v="295929"/>
    <n v="1388.86"/>
    <x v="1425"/>
    <n v="46315"/>
    <x v="0"/>
    <x v="0"/>
    <s v="CUST81108268"/>
    <s v="46-55"/>
    <s v="Other"/>
    <x v="1"/>
  </r>
  <r>
    <x v="3225"/>
    <x v="0"/>
    <n v="114135"/>
    <n v="1974.26"/>
    <x v="1548"/>
    <n v="44749"/>
    <x v="1"/>
    <x v="2"/>
    <s v="CUST44428970"/>
    <s v="56+"/>
    <s v="Other"/>
    <x v="3"/>
  </r>
  <r>
    <x v="3226"/>
    <x v="0"/>
    <n v="157300"/>
    <n v="641.29"/>
    <x v="1011"/>
    <n v="48066"/>
    <x v="0"/>
    <x v="2"/>
    <s v="CUST05051323"/>
    <s v="56+"/>
    <s v="Female"/>
    <x v="1"/>
  </r>
  <r>
    <x v="3227"/>
    <x v="3"/>
    <n v="125067"/>
    <n v="583.15"/>
    <x v="2121"/>
    <n v="48171"/>
    <x v="0"/>
    <x v="1"/>
    <s v="CUST74177262"/>
    <s v="18-25"/>
    <s v="Male"/>
    <x v="4"/>
  </r>
  <r>
    <x v="3228"/>
    <x v="1"/>
    <n v="89570"/>
    <n v="447.27"/>
    <x v="2122"/>
    <n v="45435"/>
    <x v="1"/>
    <x v="1"/>
    <s v="CUST88248320"/>
    <s v="36-45"/>
    <s v="Male"/>
    <x v="0"/>
  </r>
  <r>
    <x v="3229"/>
    <x v="0"/>
    <n v="448336"/>
    <n v="1065.48"/>
    <x v="1115"/>
    <n v="44218"/>
    <x v="2"/>
    <x v="1"/>
    <s v="CUST38657323"/>
    <s v="56+"/>
    <s v="Female"/>
    <x v="9"/>
  </r>
  <r>
    <x v="3230"/>
    <x v="0"/>
    <n v="66050"/>
    <n v="896.62"/>
    <x v="1865"/>
    <n v="45446"/>
    <x v="0"/>
    <x v="0"/>
    <s v="CUST62056767"/>
    <s v="56+"/>
    <s v="Male"/>
    <x v="5"/>
  </r>
  <r>
    <x v="3231"/>
    <x v="2"/>
    <n v="276891"/>
    <n v="1369.32"/>
    <x v="641"/>
    <n v="46665"/>
    <x v="1"/>
    <x v="2"/>
    <s v="CUST60571420"/>
    <s v="56+"/>
    <s v="Other"/>
    <x v="3"/>
  </r>
  <r>
    <x v="3232"/>
    <x v="1"/>
    <n v="374177"/>
    <n v="1272.9100000000001"/>
    <x v="1125"/>
    <n v="47016"/>
    <x v="1"/>
    <x v="0"/>
    <s v="CUST01048832"/>
    <s v="18-25"/>
    <s v="Female"/>
    <x v="4"/>
  </r>
  <r>
    <x v="3233"/>
    <x v="2"/>
    <n v="291551"/>
    <n v="1921.3"/>
    <x v="743"/>
    <n v="44545"/>
    <x v="2"/>
    <x v="1"/>
    <s v="CUST29373963"/>
    <s v="56+"/>
    <s v="Male"/>
    <x v="7"/>
  </r>
  <r>
    <x v="3234"/>
    <x v="1"/>
    <n v="343311"/>
    <n v="1249.2"/>
    <x v="661"/>
    <n v="47312"/>
    <x v="1"/>
    <x v="1"/>
    <s v="CUST24053384"/>
    <s v="46-55"/>
    <s v="Other"/>
    <x v="6"/>
  </r>
  <r>
    <x v="3235"/>
    <x v="3"/>
    <n v="166423"/>
    <n v="902.7"/>
    <x v="602"/>
    <n v="43603"/>
    <x v="1"/>
    <x v="0"/>
    <s v="CUST73670288"/>
    <s v="36-45"/>
    <s v="Other"/>
    <x v="5"/>
  </r>
  <r>
    <x v="3236"/>
    <x v="2"/>
    <n v="137989"/>
    <n v="1506.45"/>
    <x v="1988"/>
    <n v="44257"/>
    <x v="0"/>
    <x v="2"/>
    <s v="CUST39107177"/>
    <s v="56+"/>
    <s v="Male"/>
    <x v="8"/>
  </r>
  <r>
    <x v="3237"/>
    <x v="3"/>
    <n v="214301"/>
    <n v="570.49"/>
    <x v="2123"/>
    <n v="47357"/>
    <x v="2"/>
    <x v="1"/>
    <s v="CUST01800996"/>
    <s v="36-45"/>
    <s v="Female"/>
    <x v="6"/>
  </r>
  <r>
    <x v="3238"/>
    <x v="3"/>
    <n v="208958"/>
    <n v="1733.84"/>
    <x v="2124"/>
    <n v="46745"/>
    <x v="0"/>
    <x v="0"/>
    <s v="CUST00163744"/>
    <s v="26-35"/>
    <s v="Female"/>
    <x v="4"/>
  </r>
  <r>
    <x v="3239"/>
    <x v="1"/>
    <n v="77529"/>
    <n v="927.9"/>
    <x v="2125"/>
    <n v="45688"/>
    <x v="2"/>
    <x v="0"/>
    <s v="CUST83363685"/>
    <s v="26-35"/>
    <s v="Female"/>
    <x v="5"/>
  </r>
  <r>
    <x v="3240"/>
    <x v="0"/>
    <n v="81927"/>
    <n v="1787.55"/>
    <x v="1705"/>
    <n v="45401"/>
    <x v="1"/>
    <x v="0"/>
    <s v="CUST32886124"/>
    <s v="56+"/>
    <s v="Female"/>
    <x v="6"/>
  </r>
  <r>
    <x v="3241"/>
    <x v="2"/>
    <n v="365798"/>
    <n v="1950.2"/>
    <x v="44"/>
    <n v="46198"/>
    <x v="1"/>
    <x v="2"/>
    <s v="CUST67451348"/>
    <s v="36-45"/>
    <s v="Other"/>
    <x v="2"/>
  </r>
  <r>
    <x v="3242"/>
    <x v="1"/>
    <n v="308094"/>
    <n v="873.29"/>
    <x v="616"/>
    <n v="44471"/>
    <x v="0"/>
    <x v="2"/>
    <s v="CUST52643367"/>
    <s v="36-45"/>
    <s v="Other"/>
    <x v="0"/>
  </r>
  <r>
    <x v="3243"/>
    <x v="1"/>
    <n v="217278"/>
    <n v="1532.1"/>
    <x v="2126"/>
    <n v="45643"/>
    <x v="1"/>
    <x v="1"/>
    <s v="CUST60349469"/>
    <s v="36-45"/>
    <s v="Male"/>
    <x v="8"/>
  </r>
  <r>
    <x v="3244"/>
    <x v="0"/>
    <n v="185018"/>
    <n v="1658.3"/>
    <x v="61"/>
    <n v="47977"/>
    <x v="1"/>
    <x v="2"/>
    <s v="CUST85012007"/>
    <s v="56+"/>
    <s v="Other"/>
    <x v="2"/>
  </r>
  <r>
    <x v="3245"/>
    <x v="3"/>
    <n v="397336"/>
    <n v="1520.06"/>
    <x v="1948"/>
    <n v="46993"/>
    <x v="2"/>
    <x v="1"/>
    <s v="CUST37922598"/>
    <s v="56+"/>
    <s v="Other"/>
    <x v="0"/>
  </r>
  <r>
    <x v="3246"/>
    <x v="2"/>
    <n v="395967"/>
    <n v="434.76"/>
    <x v="2127"/>
    <n v="44532"/>
    <x v="1"/>
    <x v="1"/>
    <s v="CUST58200674"/>
    <s v="26-35"/>
    <s v="Female"/>
    <x v="9"/>
  </r>
  <r>
    <x v="3247"/>
    <x v="0"/>
    <n v="281800"/>
    <n v="622.38"/>
    <x v="994"/>
    <n v="48232"/>
    <x v="1"/>
    <x v="2"/>
    <s v="CUST42524771"/>
    <s v="56+"/>
    <s v="Female"/>
    <x v="6"/>
  </r>
  <r>
    <x v="3248"/>
    <x v="1"/>
    <n v="264927"/>
    <n v="1897.98"/>
    <x v="2128"/>
    <n v="47940"/>
    <x v="1"/>
    <x v="1"/>
    <s v="CUST37096088"/>
    <s v="56+"/>
    <s v="Other"/>
    <x v="2"/>
  </r>
  <r>
    <x v="3249"/>
    <x v="2"/>
    <n v="385547"/>
    <n v="1330.9"/>
    <x v="727"/>
    <n v="47077"/>
    <x v="2"/>
    <x v="1"/>
    <s v="CUST17128189"/>
    <s v="26-35"/>
    <s v="Female"/>
    <x v="2"/>
  </r>
  <r>
    <x v="3250"/>
    <x v="3"/>
    <n v="48655"/>
    <n v="1557.13"/>
    <x v="2129"/>
    <n v="44225"/>
    <x v="1"/>
    <x v="0"/>
    <s v="CUST23712466"/>
    <s v="56+"/>
    <s v="Other"/>
    <x v="5"/>
  </r>
  <r>
    <x v="3251"/>
    <x v="1"/>
    <n v="462864"/>
    <n v="1943.26"/>
    <x v="2130"/>
    <n v="44940"/>
    <x v="1"/>
    <x v="2"/>
    <s v="CUST36284430"/>
    <s v="46-55"/>
    <s v="Female"/>
    <x v="9"/>
  </r>
  <r>
    <x v="3252"/>
    <x v="0"/>
    <n v="93581"/>
    <n v="1011.89"/>
    <x v="2131"/>
    <n v="44561"/>
    <x v="1"/>
    <x v="2"/>
    <s v="CUST07400136"/>
    <s v="26-35"/>
    <s v="Other"/>
    <x v="3"/>
  </r>
  <r>
    <x v="3253"/>
    <x v="0"/>
    <n v="456480"/>
    <n v="559.65"/>
    <x v="2132"/>
    <n v="46074"/>
    <x v="2"/>
    <x v="2"/>
    <s v="CUST39183534"/>
    <s v="56+"/>
    <s v="Other"/>
    <x v="4"/>
  </r>
  <r>
    <x v="3254"/>
    <x v="1"/>
    <n v="50398"/>
    <n v="169.27"/>
    <x v="583"/>
    <n v="45592"/>
    <x v="1"/>
    <x v="2"/>
    <s v="CUST93944423"/>
    <s v="56+"/>
    <s v="Female"/>
    <x v="9"/>
  </r>
  <r>
    <x v="3255"/>
    <x v="1"/>
    <n v="399063"/>
    <n v="1825.69"/>
    <x v="1258"/>
    <n v="45627"/>
    <x v="0"/>
    <x v="1"/>
    <s v="CUST15563808"/>
    <s v="26-35"/>
    <s v="Female"/>
    <x v="8"/>
  </r>
  <r>
    <x v="3256"/>
    <x v="1"/>
    <n v="412224"/>
    <n v="139.59"/>
    <x v="2133"/>
    <n v="44773"/>
    <x v="0"/>
    <x v="1"/>
    <s v="CUST82989625"/>
    <s v="26-35"/>
    <s v="Other"/>
    <x v="5"/>
  </r>
  <r>
    <x v="3257"/>
    <x v="2"/>
    <n v="464754"/>
    <n v="1354.59"/>
    <x v="866"/>
    <n v="44372"/>
    <x v="0"/>
    <x v="1"/>
    <s v="CUST13466437"/>
    <s v="56+"/>
    <s v="Other"/>
    <x v="0"/>
  </r>
  <r>
    <x v="3258"/>
    <x v="0"/>
    <n v="247483"/>
    <n v="850.59"/>
    <x v="1421"/>
    <n v="46508"/>
    <x v="1"/>
    <x v="0"/>
    <s v="CUST27087362"/>
    <s v="46-55"/>
    <s v="Other"/>
    <x v="8"/>
  </r>
  <r>
    <x v="3259"/>
    <x v="2"/>
    <n v="29103"/>
    <n v="502.66"/>
    <x v="2108"/>
    <n v="46953"/>
    <x v="1"/>
    <x v="0"/>
    <s v="CUST23444868"/>
    <s v="26-35"/>
    <s v="Other"/>
    <x v="2"/>
  </r>
  <r>
    <x v="3260"/>
    <x v="2"/>
    <n v="427466"/>
    <n v="653.96"/>
    <x v="2134"/>
    <n v="44736"/>
    <x v="2"/>
    <x v="0"/>
    <s v="CUST90316221"/>
    <s v="36-45"/>
    <s v="Male"/>
    <x v="3"/>
  </r>
  <r>
    <x v="3261"/>
    <x v="0"/>
    <n v="25643"/>
    <n v="1318.97"/>
    <x v="1394"/>
    <n v="44590"/>
    <x v="2"/>
    <x v="1"/>
    <s v="CUST74243218"/>
    <s v="18-25"/>
    <s v="Other"/>
    <x v="9"/>
  </r>
  <r>
    <x v="3262"/>
    <x v="2"/>
    <n v="357533"/>
    <n v="790.31"/>
    <x v="2135"/>
    <n v="47468"/>
    <x v="1"/>
    <x v="2"/>
    <s v="CUST11625185"/>
    <s v="36-45"/>
    <s v="Female"/>
    <x v="6"/>
  </r>
  <r>
    <x v="3263"/>
    <x v="0"/>
    <n v="93049"/>
    <n v="1681.08"/>
    <x v="551"/>
    <n v="47025"/>
    <x v="0"/>
    <x v="2"/>
    <s v="CUST65548125"/>
    <s v="18-25"/>
    <s v="Female"/>
    <x v="7"/>
  </r>
  <r>
    <x v="3264"/>
    <x v="2"/>
    <n v="170965"/>
    <n v="1006.29"/>
    <x v="2136"/>
    <n v="43500"/>
    <x v="2"/>
    <x v="1"/>
    <s v="CUST20014882"/>
    <s v="46-55"/>
    <s v="Male"/>
    <x v="5"/>
  </r>
  <r>
    <x v="3265"/>
    <x v="3"/>
    <n v="387860"/>
    <n v="303.18"/>
    <x v="1995"/>
    <n v="48373"/>
    <x v="2"/>
    <x v="2"/>
    <s v="CUST85625931"/>
    <s v="26-35"/>
    <s v="Male"/>
    <x v="6"/>
  </r>
  <r>
    <x v="3266"/>
    <x v="3"/>
    <n v="232242"/>
    <n v="865.7"/>
    <x v="375"/>
    <n v="43912"/>
    <x v="0"/>
    <x v="2"/>
    <s v="CUST79209776"/>
    <s v="56+"/>
    <s v="Male"/>
    <x v="8"/>
  </r>
  <r>
    <x v="3267"/>
    <x v="3"/>
    <n v="30807"/>
    <n v="1815.91"/>
    <x v="2137"/>
    <n v="47875"/>
    <x v="0"/>
    <x v="2"/>
    <s v="CUST71233635"/>
    <s v="36-45"/>
    <s v="Female"/>
    <x v="1"/>
  </r>
  <r>
    <x v="3268"/>
    <x v="3"/>
    <n v="187797"/>
    <n v="528.11"/>
    <x v="2138"/>
    <n v="45300"/>
    <x v="1"/>
    <x v="2"/>
    <s v="CUST07816823"/>
    <s v="56+"/>
    <s v="Female"/>
    <x v="1"/>
  </r>
  <r>
    <x v="3269"/>
    <x v="2"/>
    <n v="395513"/>
    <n v="1887.54"/>
    <x v="2139"/>
    <n v="44073"/>
    <x v="1"/>
    <x v="0"/>
    <s v="CUST28996576"/>
    <s v="26-35"/>
    <s v="Female"/>
    <x v="9"/>
  </r>
  <r>
    <x v="3270"/>
    <x v="3"/>
    <n v="292942"/>
    <n v="974.43"/>
    <x v="1552"/>
    <n v="45443"/>
    <x v="1"/>
    <x v="2"/>
    <s v="CUST77060083"/>
    <s v="46-55"/>
    <s v="Male"/>
    <x v="5"/>
  </r>
  <r>
    <x v="3271"/>
    <x v="3"/>
    <n v="182023"/>
    <n v="838.55"/>
    <x v="776"/>
    <n v="46489"/>
    <x v="0"/>
    <x v="1"/>
    <s v="CUST63960070"/>
    <s v="26-35"/>
    <s v="Male"/>
    <x v="7"/>
  </r>
  <r>
    <x v="3272"/>
    <x v="2"/>
    <n v="223586"/>
    <n v="1640.99"/>
    <x v="819"/>
    <n v="48100"/>
    <x v="0"/>
    <x v="2"/>
    <s v="CUST92395089"/>
    <s v="36-45"/>
    <s v="Male"/>
    <x v="4"/>
  </r>
  <r>
    <x v="3273"/>
    <x v="0"/>
    <n v="461882"/>
    <n v="1905.04"/>
    <x v="2140"/>
    <n v="46670"/>
    <x v="0"/>
    <x v="0"/>
    <s v="CUST32275714"/>
    <s v="26-35"/>
    <s v="Male"/>
    <x v="6"/>
  </r>
  <r>
    <x v="3274"/>
    <x v="2"/>
    <n v="215310"/>
    <n v="930.88"/>
    <x v="724"/>
    <n v="47664"/>
    <x v="1"/>
    <x v="0"/>
    <s v="CUST22086391"/>
    <s v="46-55"/>
    <s v="Male"/>
    <x v="3"/>
  </r>
  <r>
    <x v="3275"/>
    <x v="2"/>
    <n v="191498"/>
    <n v="1098.5999999999999"/>
    <x v="926"/>
    <n v="46884"/>
    <x v="0"/>
    <x v="2"/>
    <s v="CUST55688813"/>
    <s v="36-45"/>
    <s v="Male"/>
    <x v="1"/>
  </r>
  <r>
    <x v="3276"/>
    <x v="2"/>
    <n v="476788"/>
    <n v="1056.55"/>
    <x v="2141"/>
    <n v="47476"/>
    <x v="1"/>
    <x v="0"/>
    <s v="CUST30107640"/>
    <s v="56+"/>
    <s v="Female"/>
    <x v="6"/>
  </r>
  <r>
    <x v="3277"/>
    <x v="0"/>
    <n v="271168"/>
    <n v="1373.43"/>
    <x v="629"/>
    <n v="48238"/>
    <x v="2"/>
    <x v="1"/>
    <s v="CUST43891603"/>
    <s v="56+"/>
    <s v="Male"/>
    <x v="2"/>
  </r>
  <r>
    <x v="3278"/>
    <x v="1"/>
    <n v="312237"/>
    <n v="233.79"/>
    <x v="1090"/>
    <n v="48021"/>
    <x v="1"/>
    <x v="1"/>
    <s v="CUST27130653"/>
    <s v="36-45"/>
    <s v="Other"/>
    <x v="6"/>
  </r>
  <r>
    <x v="3279"/>
    <x v="2"/>
    <n v="99380"/>
    <n v="499.22"/>
    <x v="1402"/>
    <n v="45298"/>
    <x v="0"/>
    <x v="2"/>
    <s v="CUST05189529"/>
    <s v="56+"/>
    <s v="Male"/>
    <x v="2"/>
  </r>
  <r>
    <x v="3280"/>
    <x v="2"/>
    <n v="17955"/>
    <n v="1263.01"/>
    <x v="2142"/>
    <n v="45667"/>
    <x v="0"/>
    <x v="0"/>
    <s v="CUST06030806"/>
    <s v="56+"/>
    <s v="Female"/>
    <x v="5"/>
  </r>
  <r>
    <x v="3281"/>
    <x v="2"/>
    <n v="258505"/>
    <n v="180.68"/>
    <x v="2019"/>
    <n v="46189"/>
    <x v="1"/>
    <x v="1"/>
    <s v="CUST38154052"/>
    <s v="46-55"/>
    <s v="Female"/>
    <x v="3"/>
  </r>
  <r>
    <x v="3282"/>
    <x v="2"/>
    <n v="310412"/>
    <n v="1641.5"/>
    <x v="2035"/>
    <n v="45459"/>
    <x v="0"/>
    <x v="1"/>
    <s v="CUST64632914"/>
    <s v="56+"/>
    <s v="Other"/>
    <x v="2"/>
  </r>
  <r>
    <x v="3283"/>
    <x v="0"/>
    <n v="459084"/>
    <n v="1065.04"/>
    <x v="2143"/>
    <n v="48390"/>
    <x v="0"/>
    <x v="0"/>
    <s v="CUST40593734"/>
    <s v="36-45"/>
    <s v="Other"/>
    <x v="4"/>
  </r>
  <r>
    <x v="3284"/>
    <x v="1"/>
    <n v="367287"/>
    <n v="1058.26"/>
    <x v="2019"/>
    <n v="44353"/>
    <x v="1"/>
    <x v="0"/>
    <s v="CUST54696882"/>
    <s v="56+"/>
    <s v="Female"/>
    <x v="3"/>
  </r>
  <r>
    <x v="3285"/>
    <x v="0"/>
    <n v="124261"/>
    <n v="1186.97"/>
    <x v="2144"/>
    <n v="46101"/>
    <x v="0"/>
    <x v="1"/>
    <s v="CUST65710291"/>
    <s v="56+"/>
    <s v="Other"/>
    <x v="6"/>
  </r>
  <r>
    <x v="3286"/>
    <x v="3"/>
    <n v="208529"/>
    <n v="762.14"/>
    <x v="1593"/>
    <n v="45806"/>
    <x v="1"/>
    <x v="0"/>
    <s v="CUST33290834"/>
    <s v="56+"/>
    <s v="Other"/>
    <x v="3"/>
  </r>
  <r>
    <x v="3287"/>
    <x v="0"/>
    <n v="336579"/>
    <n v="750.96"/>
    <x v="2145"/>
    <n v="44763"/>
    <x v="0"/>
    <x v="1"/>
    <s v="CUST98370859"/>
    <s v="46-55"/>
    <s v="Female"/>
    <x v="7"/>
  </r>
  <r>
    <x v="3288"/>
    <x v="1"/>
    <n v="270159"/>
    <n v="1977.92"/>
    <x v="1378"/>
    <n v="46792"/>
    <x v="1"/>
    <x v="0"/>
    <s v="CUST75381475"/>
    <s v="56+"/>
    <s v="Female"/>
    <x v="0"/>
  </r>
  <r>
    <x v="3289"/>
    <x v="2"/>
    <n v="93905"/>
    <n v="421.59"/>
    <x v="2146"/>
    <n v="44724"/>
    <x v="2"/>
    <x v="2"/>
    <s v="CUST32005680"/>
    <s v="56+"/>
    <s v="Female"/>
    <x v="9"/>
  </r>
  <r>
    <x v="3290"/>
    <x v="1"/>
    <n v="277616"/>
    <n v="1892.87"/>
    <x v="378"/>
    <n v="42467"/>
    <x v="0"/>
    <x v="2"/>
    <s v="CUST43175295"/>
    <s v="36-45"/>
    <s v="Male"/>
    <x v="5"/>
  </r>
  <r>
    <x v="3291"/>
    <x v="0"/>
    <n v="476595"/>
    <n v="234.97"/>
    <x v="318"/>
    <n v="48310"/>
    <x v="1"/>
    <x v="1"/>
    <s v="CUST40565180"/>
    <s v="36-45"/>
    <s v="Male"/>
    <x v="4"/>
  </r>
  <r>
    <x v="3292"/>
    <x v="2"/>
    <n v="43650"/>
    <n v="557.09"/>
    <x v="879"/>
    <n v="42702"/>
    <x v="2"/>
    <x v="1"/>
    <s v="CUST48471962"/>
    <s v="56+"/>
    <s v="Male"/>
    <x v="5"/>
  </r>
  <r>
    <x v="3293"/>
    <x v="1"/>
    <n v="45519"/>
    <n v="1237.04"/>
    <x v="2147"/>
    <n v="48852"/>
    <x v="0"/>
    <x v="2"/>
    <s v="CUST29536604"/>
    <s v="36-45"/>
    <s v="Male"/>
    <x v="4"/>
  </r>
  <r>
    <x v="3294"/>
    <x v="2"/>
    <n v="157527"/>
    <n v="1266.1199999999999"/>
    <x v="345"/>
    <n v="46284"/>
    <x v="0"/>
    <x v="2"/>
    <s v="CUST20533795"/>
    <s v="56+"/>
    <s v="Female"/>
    <x v="3"/>
  </r>
  <r>
    <x v="3295"/>
    <x v="3"/>
    <n v="159197"/>
    <n v="233.86"/>
    <x v="2148"/>
    <n v="46348"/>
    <x v="0"/>
    <x v="2"/>
    <s v="CUST82473025"/>
    <s v="56+"/>
    <s v="Other"/>
    <x v="7"/>
  </r>
  <r>
    <x v="3296"/>
    <x v="2"/>
    <n v="165084"/>
    <n v="384.81"/>
    <x v="2149"/>
    <n v="44304"/>
    <x v="0"/>
    <x v="0"/>
    <s v="CUST55728141"/>
    <s v="36-45"/>
    <s v="Male"/>
    <x v="9"/>
  </r>
  <r>
    <x v="3297"/>
    <x v="0"/>
    <n v="25558"/>
    <n v="971.74"/>
    <x v="2150"/>
    <n v="44437"/>
    <x v="1"/>
    <x v="2"/>
    <s v="CUST86592215"/>
    <s v="36-45"/>
    <s v="Other"/>
    <x v="8"/>
  </r>
  <r>
    <x v="3298"/>
    <x v="2"/>
    <n v="272271"/>
    <n v="699.99"/>
    <x v="2151"/>
    <n v="46036"/>
    <x v="0"/>
    <x v="2"/>
    <s v="CUST08131553"/>
    <s v="56+"/>
    <s v="Other"/>
    <x v="4"/>
  </r>
  <r>
    <x v="3299"/>
    <x v="3"/>
    <n v="489152"/>
    <n v="1157.3900000000001"/>
    <x v="1555"/>
    <n v="45503"/>
    <x v="1"/>
    <x v="1"/>
    <s v="CUST62042930"/>
    <s v="56+"/>
    <s v="Male"/>
    <x v="5"/>
  </r>
  <r>
    <x v="3300"/>
    <x v="2"/>
    <n v="356364"/>
    <n v="1553.3"/>
    <x v="1274"/>
    <n v="43953"/>
    <x v="2"/>
    <x v="1"/>
    <s v="CUST11613680"/>
    <s v="56+"/>
    <s v="Female"/>
    <x v="0"/>
  </r>
  <r>
    <x v="3301"/>
    <x v="2"/>
    <n v="313468"/>
    <n v="1779.54"/>
    <x v="1581"/>
    <n v="45341"/>
    <x v="1"/>
    <x v="1"/>
    <s v="CUST12304533"/>
    <s v="26-35"/>
    <s v="Female"/>
    <x v="2"/>
  </r>
  <r>
    <x v="3302"/>
    <x v="3"/>
    <n v="187518"/>
    <n v="679.43"/>
    <x v="2152"/>
    <n v="47805"/>
    <x v="0"/>
    <x v="0"/>
    <s v="CUST91596645"/>
    <s v="56+"/>
    <s v="Other"/>
    <x v="1"/>
  </r>
  <r>
    <x v="3303"/>
    <x v="2"/>
    <n v="14325"/>
    <n v="703.86"/>
    <x v="2153"/>
    <n v="46151"/>
    <x v="1"/>
    <x v="2"/>
    <s v="CUST35355567"/>
    <s v="36-45"/>
    <s v="Male"/>
    <x v="0"/>
  </r>
  <r>
    <x v="3304"/>
    <x v="1"/>
    <n v="363737"/>
    <n v="347.7"/>
    <x v="146"/>
    <n v="46214"/>
    <x v="1"/>
    <x v="1"/>
    <s v="CUST02670157"/>
    <s v="56+"/>
    <s v="Female"/>
    <x v="6"/>
  </r>
  <r>
    <x v="3305"/>
    <x v="2"/>
    <n v="101306"/>
    <n v="772.61"/>
    <x v="2154"/>
    <n v="45722"/>
    <x v="2"/>
    <x v="1"/>
    <s v="CUST51541773"/>
    <s v="56+"/>
    <s v="Other"/>
    <x v="5"/>
  </r>
  <r>
    <x v="3306"/>
    <x v="2"/>
    <n v="280498"/>
    <n v="985.84"/>
    <x v="746"/>
    <n v="45938"/>
    <x v="1"/>
    <x v="2"/>
    <s v="CUST77980713"/>
    <s v="46-55"/>
    <s v="Female"/>
    <x v="3"/>
  </r>
  <r>
    <x v="3307"/>
    <x v="3"/>
    <n v="113500"/>
    <n v="1997.3"/>
    <x v="2155"/>
    <n v="45188"/>
    <x v="0"/>
    <x v="1"/>
    <s v="CUST27087362"/>
    <s v="46-55"/>
    <s v="Other"/>
    <x v="9"/>
  </r>
  <r>
    <x v="3308"/>
    <x v="1"/>
    <n v="423140"/>
    <n v="1693.61"/>
    <x v="2156"/>
    <n v="45152"/>
    <x v="0"/>
    <x v="2"/>
    <s v="CUST02511241"/>
    <s v="36-45"/>
    <s v="Other"/>
    <x v="3"/>
  </r>
  <r>
    <x v="3309"/>
    <x v="3"/>
    <n v="374253"/>
    <n v="1474"/>
    <x v="620"/>
    <n v="46241"/>
    <x v="0"/>
    <x v="1"/>
    <s v="CUST42299913"/>
    <s v="46-55"/>
    <s v="Female"/>
    <x v="4"/>
  </r>
  <r>
    <x v="3310"/>
    <x v="3"/>
    <n v="133500"/>
    <n v="577.33000000000004"/>
    <x v="2157"/>
    <n v="46973"/>
    <x v="1"/>
    <x v="0"/>
    <s v="CUST56215398"/>
    <s v="46-55"/>
    <s v="Male"/>
    <x v="1"/>
  </r>
  <r>
    <x v="3311"/>
    <x v="2"/>
    <n v="110914"/>
    <n v="1992.08"/>
    <x v="247"/>
    <n v="47223"/>
    <x v="0"/>
    <x v="0"/>
    <s v="CUST31631183"/>
    <s v="56+"/>
    <s v="Other"/>
    <x v="4"/>
  </r>
  <r>
    <x v="3312"/>
    <x v="3"/>
    <n v="185164"/>
    <n v="1938.69"/>
    <x v="2158"/>
    <n v="46695"/>
    <x v="0"/>
    <x v="0"/>
    <s v="CUST46314807"/>
    <s v="56+"/>
    <s v="Other"/>
    <x v="7"/>
  </r>
  <r>
    <x v="3313"/>
    <x v="0"/>
    <n v="71866"/>
    <n v="1285.8499999999999"/>
    <x v="2006"/>
    <n v="48171"/>
    <x v="1"/>
    <x v="1"/>
    <s v="CUST29404230"/>
    <s v="46-55"/>
    <s v="Female"/>
    <x v="6"/>
  </r>
  <r>
    <x v="3314"/>
    <x v="2"/>
    <n v="140723"/>
    <n v="1006.54"/>
    <x v="2159"/>
    <n v="44902"/>
    <x v="1"/>
    <x v="1"/>
    <s v="CUST21113517"/>
    <s v="18-25"/>
    <s v="Female"/>
    <x v="7"/>
  </r>
  <r>
    <x v="3315"/>
    <x v="2"/>
    <n v="208717"/>
    <n v="1964.87"/>
    <x v="458"/>
    <n v="46527"/>
    <x v="1"/>
    <x v="2"/>
    <s v="CUST92381290"/>
    <s v="56+"/>
    <s v="Other"/>
    <x v="6"/>
  </r>
  <r>
    <x v="3316"/>
    <x v="1"/>
    <n v="379088"/>
    <n v="1526.27"/>
    <x v="793"/>
    <n v="47877"/>
    <x v="2"/>
    <x v="0"/>
    <s v="CUST57742100"/>
    <s v="56+"/>
    <s v="Other"/>
    <x v="2"/>
  </r>
  <r>
    <x v="3317"/>
    <x v="0"/>
    <n v="111894"/>
    <n v="1726.96"/>
    <x v="2160"/>
    <n v="46387"/>
    <x v="2"/>
    <x v="1"/>
    <s v="CUST07733586"/>
    <s v="56+"/>
    <s v="Male"/>
    <x v="2"/>
  </r>
  <r>
    <x v="3318"/>
    <x v="2"/>
    <n v="474795"/>
    <n v="1929.55"/>
    <x v="2161"/>
    <n v="45879"/>
    <x v="2"/>
    <x v="2"/>
    <s v="CUST32939112"/>
    <s v="46-55"/>
    <s v="Male"/>
    <x v="3"/>
  </r>
  <r>
    <x v="3319"/>
    <x v="1"/>
    <n v="413104"/>
    <n v="678.52"/>
    <x v="1234"/>
    <n v="46585"/>
    <x v="2"/>
    <x v="0"/>
    <s v="CUST60974160"/>
    <s v="46-55"/>
    <s v="Other"/>
    <x v="0"/>
  </r>
  <r>
    <x v="3320"/>
    <x v="0"/>
    <n v="118485"/>
    <n v="1628.66"/>
    <x v="2162"/>
    <n v="46109"/>
    <x v="2"/>
    <x v="1"/>
    <s v="CUST21077290"/>
    <s v="56+"/>
    <s v="Male"/>
    <x v="0"/>
  </r>
  <r>
    <x v="3321"/>
    <x v="0"/>
    <n v="322030"/>
    <n v="1348.69"/>
    <x v="1379"/>
    <n v="45396"/>
    <x v="0"/>
    <x v="2"/>
    <s v="CUST11095679"/>
    <s v="56+"/>
    <s v="Other"/>
    <x v="7"/>
  </r>
  <r>
    <x v="3322"/>
    <x v="2"/>
    <n v="266828"/>
    <n v="1764.9"/>
    <x v="2163"/>
    <n v="47402"/>
    <x v="2"/>
    <x v="2"/>
    <s v="CUST79795033"/>
    <s v="46-55"/>
    <s v="Female"/>
    <x v="1"/>
  </r>
  <r>
    <x v="3323"/>
    <x v="3"/>
    <n v="71537"/>
    <n v="1667.16"/>
    <x v="447"/>
    <n v="43985"/>
    <x v="0"/>
    <x v="1"/>
    <s v="CUST35077184"/>
    <s v="18-25"/>
    <s v="Male"/>
    <x v="8"/>
  </r>
  <r>
    <x v="3324"/>
    <x v="2"/>
    <n v="96349"/>
    <n v="1455.88"/>
    <x v="1007"/>
    <n v="46936"/>
    <x v="0"/>
    <x v="0"/>
    <s v="CUST48566967"/>
    <s v="56+"/>
    <s v="Female"/>
    <x v="0"/>
  </r>
  <r>
    <x v="3325"/>
    <x v="2"/>
    <n v="225655"/>
    <n v="1262.76"/>
    <x v="1800"/>
    <n v="45256"/>
    <x v="0"/>
    <x v="2"/>
    <s v="CUST08876431"/>
    <s v="56+"/>
    <s v="Female"/>
    <x v="2"/>
  </r>
  <r>
    <x v="3326"/>
    <x v="3"/>
    <n v="146876"/>
    <n v="1296.9000000000001"/>
    <x v="511"/>
    <n v="46830"/>
    <x v="2"/>
    <x v="0"/>
    <s v="CUST91857651"/>
    <s v="26-35"/>
    <s v="Female"/>
    <x v="6"/>
  </r>
  <r>
    <x v="3327"/>
    <x v="3"/>
    <n v="47351"/>
    <n v="1835.57"/>
    <x v="2164"/>
    <n v="44845"/>
    <x v="2"/>
    <x v="1"/>
    <s v="CUST49183323"/>
    <s v="56+"/>
    <s v="Other"/>
    <x v="8"/>
  </r>
  <r>
    <x v="3328"/>
    <x v="2"/>
    <n v="341727"/>
    <n v="1982.81"/>
    <x v="2165"/>
    <n v="45353"/>
    <x v="0"/>
    <x v="1"/>
    <s v="CUST74468376"/>
    <s v="46-55"/>
    <s v="Male"/>
    <x v="8"/>
  </r>
  <r>
    <x v="3329"/>
    <x v="0"/>
    <n v="185859"/>
    <n v="1886.08"/>
    <x v="2166"/>
    <n v="44823"/>
    <x v="1"/>
    <x v="1"/>
    <s v="CUST40193994"/>
    <s v="18-25"/>
    <s v="Female"/>
    <x v="0"/>
  </r>
  <r>
    <x v="3330"/>
    <x v="2"/>
    <n v="74268"/>
    <n v="1061.22"/>
    <x v="2167"/>
    <n v="45719"/>
    <x v="0"/>
    <x v="2"/>
    <s v="CUST22618398"/>
    <s v="36-45"/>
    <s v="Other"/>
    <x v="6"/>
  </r>
  <r>
    <x v="3331"/>
    <x v="1"/>
    <n v="147405"/>
    <n v="612.69000000000005"/>
    <x v="1296"/>
    <n v="46549"/>
    <x v="1"/>
    <x v="1"/>
    <s v="CUST04029713"/>
    <s v="56+"/>
    <s v="Male"/>
    <x v="8"/>
  </r>
  <r>
    <x v="3332"/>
    <x v="2"/>
    <n v="305949"/>
    <n v="130.32"/>
    <x v="1055"/>
    <n v="46504"/>
    <x v="2"/>
    <x v="0"/>
    <s v="CUST32321186"/>
    <s v="56+"/>
    <s v="Other"/>
    <x v="4"/>
  </r>
  <r>
    <x v="3333"/>
    <x v="0"/>
    <n v="336170"/>
    <n v="751.71"/>
    <x v="310"/>
    <n v="48667"/>
    <x v="2"/>
    <x v="0"/>
    <s v="CUST82593555"/>
    <s v="26-35"/>
    <s v="Other"/>
    <x v="6"/>
  </r>
  <r>
    <x v="3334"/>
    <x v="3"/>
    <n v="155241"/>
    <n v="1366.21"/>
    <x v="2168"/>
    <n v="43083"/>
    <x v="0"/>
    <x v="1"/>
    <s v="CUST23834040"/>
    <s v="56+"/>
    <s v="Other"/>
    <x v="9"/>
  </r>
  <r>
    <x v="3335"/>
    <x v="1"/>
    <n v="208908"/>
    <n v="696.6"/>
    <x v="322"/>
    <n v="45202"/>
    <x v="0"/>
    <x v="0"/>
    <s v="CUST50617473"/>
    <s v="26-35"/>
    <s v="Other"/>
    <x v="3"/>
  </r>
  <r>
    <x v="3336"/>
    <x v="1"/>
    <n v="172825"/>
    <n v="1098.42"/>
    <x v="225"/>
    <n v="43507"/>
    <x v="2"/>
    <x v="0"/>
    <s v="CUST79959502"/>
    <s v="56+"/>
    <s v="Other"/>
    <x v="9"/>
  </r>
  <r>
    <x v="3337"/>
    <x v="0"/>
    <n v="303103"/>
    <n v="1010.24"/>
    <x v="803"/>
    <n v="45721"/>
    <x v="1"/>
    <x v="0"/>
    <s v="CUST78772673"/>
    <s v="26-35"/>
    <s v="Female"/>
    <x v="1"/>
  </r>
  <r>
    <x v="3338"/>
    <x v="3"/>
    <n v="285843"/>
    <n v="1524.74"/>
    <x v="2169"/>
    <n v="46224"/>
    <x v="0"/>
    <x v="2"/>
    <s v="CUST53482350"/>
    <s v="56+"/>
    <s v="Female"/>
    <x v="2"/>
  </r>
  <r>
    <x v="3339"/>
    <x v="1"/>
    <n v="118447"/>
    <n v="1005.98"/>
    <x v="1834"/>
    <n v="45391"/>
    <x v="1"/>
    <x v="1"/>
    <s v="CUST67999059"/>
    <s v="18-25"/>
    <s v="Other"/>
    <x v="7"/>
  </r>
  <r>
    <x v="3340"/>
    <x v="3"/>
    <n v="449828"/>
    <n v="803.55"/>
    <x v="980"/>
    <n v="47792"/>
    <x v="1"/>
    <x v="0"/>
    <s v="CUST84659893"/>
    <s v="18-25"/>
    <s v="Other"/>
    <x v="3"/>
  </r>
  <r>
    <x v="3341"/>
    <x v="0"/>
    <n v="304925"/>
    <n v="1796.64"/>
    <x v="2170"/>
    <n v="43090"/>
    <x v="1"/>
    <x v="2"/>
    <s v="CUST94761505"/>
    <s v="26-35"/>
    <s v="Other"/>
    <x v="5"/>
  </r>
  <r>
    <x v="3342"/>
    <x v="3"/>
    <n v="347685"/>
    <n v="1653.27"/>
    <x v="2171"/>
    <n v="47059"/>
    <x v="1"/>
    <x v="2"/>
    <s v="CUST28037030"/>
    <s v="26-35"/>
    <s v="Other"/>
    <x v="1"/>
  </r>
  <r>
    <x v="3343"/>
    <x v="2"/>
    <n v="358801"/>
    <n v="652.55999999999995"/>
    <x v="119"/>
    <n v="43486"/>
    <x v="2"/>
    <x v="2"/>
    <s v="CUST29339598"/>
    <s v="26-35"/>
    <s v="Other"/>
    <x v="9"/>
  </r>
  <r>
    <x v="3344"/>
    <x v="0"/>
    <n v="162025"/>
    <n v="556.51"/>
    <x v="2172"/>
    <n v="45605"/>
    <x v="2"/>
    <x v="1"/>
    <s v="CUST28101646"/>
    <s v="18-25"/>
    <s v="Female"/>
    <x v="0"/>
  </r>
  <r>
    <x v="3345"/>
    <x v="0"/>
    <n v="129008"/>
    <n v="1016.74"/>
    <x v="2173"/>
    <n v="44731"/>
    <x v="1"/>
    <x v="1"/>
    <s v="CUST97543920"/>
    <s v="26-35"/>
    <s v="Female"/>
    <x v="1"/>
  </r>
  <r>
    <x v="3346"/>
    <x v="0"/>
    <n v="79069"/>
    <n v="562.67999999999995"/>
    <x v="577"/>
    <n v="44864"/>
    <x v="0"/>
    <x v="1"/>
    <s v="CUST18666306"/>
    <s v="46-55"/>
    <s v="Other"/>
    <x v="9"/>
  </r>
  <r>
    <x v="3347"/>
    <x v="0"/>
    <n v="434517"/>
    <n v="1067.1500000000001"/>
    <x v="457"/>
    <n v="45778"/>
    <x v="1"/>
    <x v="0"/>
    <s v="CUST99786491"/>
    <s v="18-25"/>
    <s v="Male"/>
    <x v="3"/>
  </r>
  <r>
    <x v="3348"/>
    <x v="3"/>
    <n v="441178"/>
    <n v="1619.22"/>
    <x v="2174"/>
    <n v="45694"/>
    <x v="1"/>
    <x v="1"/>
    <s v="CUST88070850"/>
    <s v="26-35"/>
    <s v="Other"/>
    <x v="8"/>
  </r>
  <r>
    <x v="3349"/>
    <x v="3"/>
    <n v="415882"/>
    <n v="1748.6"/>
    <x v="2175"/>
    <n v="45764"/>
    <x v="1"/>
    <x v="0"/>
    <s v="CUST20186186"/>
    <s v="18-25"/>
    <s v="Other"/>
    <x v="9"/>
  </r>
  <r>
    <x v="3350"/>
    <x v="2"/>
    <n v="71850"/>
    <n v="419.84"/>
    <x v="376"/>
    <n v="46311"/>
    <x v="0"/>
    <x v="2"/>
    <s v="CUST29849064"/>
    <s v="18-25"/>
    <s v="Male"/>
    <x v="4"/>
  </r>
  <r>
    <x v="3351"/>
    <x v="0"/>
    <n v="438861"/>
    <n v="1394.18"/>
    <x v="2111"/>
    <n v="45329"/>
    <x v="0"/>
    <x v="0"/>
    <s v="CUST75125146"/>
    <s v="56+"/>
    <s v="Other"/>
    <x v="8"/>
  </r>
  <r>
    <x v="3352"/>
    <x v="3"/>
    <n v="297236"/>
    <n v="459.26"/>
    <x v="2176"/>
    <n v="44562"/>
    <x v="2"/>
    <x v="1"/>
    <s v="CUST72822037"/>
    <s v="46-55"/>
    <s v="Other"/>
    <x v="9"/>
  </r>
  <r>
    <x v="3353"/>
    <x v="3"/>
    <n v="356941"/>
    <n v="186.38"/>
    <x v="935"/>
    <n v="44167"/>
    <x v="2"/>
    <x v="1"/>
    <s v="CUST98348345"/>
    <s v="18-25"/>
    <s v="Other"/>
    <x v="5"/>
  </r>
  <r>
    <x v="3354"/>
    <x v="0"/>
    <n v="177940"/>
    <n v="1341.39"/>
    <x v="33"/>
    <n v="45245"/>
    <x v="0"/>
    <x v="2"/>
    <s v="CUST17748712"/>
    <s v="46-55"/>
    <s v="Other"/>
    <x v="3"/>
  </r>
  <r>
    <x v="3355"/>
    <x v="1"/>
    <n v="438925"/>
    <n v="1423.28"/>
    <x v="1347"/>
    <n v="45649"/>
    <x v="1"/>
    <x v="0"/>
    <s v="CUST51004500"/>
    <s v="56+"/>
    <s v="Male"/>
    <x v="0"/>
  </r>
  <r>
    <x v="3356"/>
    <x v="0"/>
    <n v="145842"/>
    <n v="1967.1"/>
    <x v="439"/>
    <n v="45830"/>
    <x v="0"/>
    <x v="2"/>
    <s v="CUST46386527"/>
    <s v="56+"/>
    <s v="Other"/>
    <x v="7"/>
  </r>
  <r>
    <x v="3357"/>
    <x v="2"/>
    <n v="253674"/>
    <n v="1476.3"/>
    <x v="1734"/>
    <n v="47992"/>
    <x v="0"/>
    <x v="2"/>
    <s v="CUST77920021"/>
    <s v="56+"/>
    <s v="Male"/>
    <x v="6"/>
  </r>
  <r>
    <x v="3358"/>
    <x v="3"/>
    <n v="129607"/>
    <n v="1403.74"/>
    <x v="2177"/>
    <n v="43251"/>
    <x v="0"/>
    <x v="2"/>
    <s v="CUST12303155"/>
    <s v="46-55"/>
    <s v="Other"/>
    <x v="9"/>
  </r>
  <r>
    <x v="3359"/>
    <x v="1"/>
    <n v="188661"/>
    <n v="675.23"/>
    <x v="1803"/>
    <n v="44523"/>
    <x v="0"/>
    <x v="0"/>
    <s v="CUST94350291"/>
    <s v="46-55"/>
    <s v="Other"/>
    <x v="8"/>
  </r>
  <r>
    <x v="3360"/>
    <x v="3"/>
    <n v="42727"/>
    <n v="1430.01"/>
    <x v="1087"/>
    <n v="44262"/>
    <x v="2"/>
    <x v="2"/>
    <s v="CUST78462039"/>
    <s v="36-45"/>
    <s v="Male"/>
    <x v="7"/>
  </r>
  <r>
    <x v="3361"/>
    <x v="2"/>
    <n v="357314"/>
    <n v="964.33"/>
    <x v="1454"/>
    <n v="44853"/>
    <x v="1"/>
    <x v="1"/>
    <s v="CUST32259461"/>
    <s v="56+"/>
    <s v="Female"/>
    <x v="7"/>
  </r>
  <r>
    <x v="3362"/>
    <x v="1"/>
    <n v="413252"/>
    <n v="1737.19"/>
    <x v="338"/>
    <n v="44359"/>
    <x v="2"/>
    <x v="1"/>
    <s v="CUST13761576"/>
    <s v="18-25"/>
    <s v="Other"/>
    <x v="5"/>
  </r>
  <r>
    <x v="3363"/>
    <x v="2"/>
    <n v="16899"/>
    <n v="645.99"/>
    <x v="2178"/>
    <n v="44615"/>
    <x v="1"/>
    <x v="0"/>
    <s v="CUST01188304"/>
    <s v="46-55"/>
    <s v="Other"/>
    <x v="3"/>
  </r>
  <r>
    <x v="3364"/>
    <x v="1"/>
    <n v="438583"/>
    <n v="887.26"/>
    <x v="1596"/>
    <n v="44119"/>
    <x v="0"/>
    <x v="2"/>
    <s v="CUST50775418"/>
    <s v="56+"/>
    <s v="Male"/>
    <x v="9"/>
  </r>
  <r>
    <x v="3365"/>
    <x v="2"/>
    <n v="164975"/>
    <n v="311.82"/>
    <x v="2179"/>
    <n v="45414"/>
    <x v="1"/>
    <x v="0"/>
    <s v="CUST81158864"/>
    <s v="46-55"/>
    <s v="Other"/>
    <x v="5"/>
  </r>
  <r>
    <x v="3366"/>
    <x v="1"/>
    <n v="136040"/>
    <n v="805.73"/>
    <x v="1284"/>
    <n v="46255"/>
    <x v="0"/>
    <x v="2"/>
    <s v="CUST32651947"/>
    <s v="56+"/>
    <s v="Other"/>
    <x v="0"/>
  </r>
  <r>
    <x v="3367"/>
    <x v="1"/>
    <n v="298740"/>
    <n v="1011.09"/>
    <x v="1736"/>
    <n v="44104"/>
    <x v="2"/>
    <x v="1"/>
    <s v="CUST74096037"/>
    <s v="36-45"/>
    <s v="Male"/>
    <x v="8"/>
  </r>
  <r>
    <x v="3368"/>
    <x v="2"/>
    <n v="38733"/>
    <n v="1609.98"/>
    <x v="414"/>
    <n v="42922"/>
    <x v="0"/>
    <x v="2"/>
    <s v="CUST31384677"/>
    <s v="56+"/>
    <s v="Other"/>
    <x v="9"/>
  </r>
  <r>
    <x v="3369"/>
    <x v="3"/>
    <n v="429613"/>
    <n v="542.30999999999995"/>
    <x v="2180"/>
    <n v="45527"/>
    <x v="1"/>
    <x v="1"/>
    <s v="CUST39350909"/>
    <s v="26-35"/>
    <s v="Male"/>
    <x v="7"/>
  </r>
  <r>
    <x v="3370"/>
    <x v="2"/>
    <n v="287282"/>
    <n v="1470.62"/>
    <x v="2181"/>
    <n v="46571"/>
    <x v="1"/>
    <x v="1"/>
    <s v="CUST50346422"/>
    <s v="18-25"/>
    <s v="Female"/>
    <x v="2"/>
  </r>
  <r>
    <x v="3371"/>
    <x v="1"/>
    <n v="110143"/>
    <n v="1653.74"/>
    <x v="97"/>
    <n v="47889"/>
    <x v="1"/>
    <x v="1"/>
    <s v="CUST41499971"/>
    <s v="56+"/>
    <s v="Other"/>
    <x v="1"/>
  </r>
  <r>
    <x v="3372"/>
    <x v="0"/>
    <n v="176116"/>
    <n v="845.52"/>
    <x v="1795"/>
    <n v="46810"/>
    <x v="0"/>
    <x v="1"/>
    <s v="CUST10292264"/>
    <s v="26-35"/>
    <s v="Male"/>
    <x v="3"/>
  </r>
  <r>
    <x v="3373"/>
    <x v="0"/>
    <n v="448473"/>
    <n v="404.13"/>
    <x v="1367"/>
    <n v="46347"/>
    <x v="1"/>
    <x v="0"/>
    <s v="CUST40947181"/>
    <s v="18-25"/>
    <s v="Female"/>
    <x v="4"/>
  </r>
  <r>
    <x v="3374"/>
    <x v="1"/>
    <n v="181622"/>
    <n v="1353.69"/>
    <x v="2182"/>
    <n v="45296"/>
    <x v="2"/>
    <x v="0"/>
    <s v="CUST64506627"/>
    <s v="56+"/>
    <s v="Female"/>
    <x v="2"/>
  </r>
  <r>
    <x v="3375"/>
    <x v="2"/>
    <n v="374292"/>
    <n v="1017.75"/>
    <x v="2183"/>
    <n v="46535"/>
    <x v="2"/>
    <x v="1"/>
    <s v="CUST01665752"/>
    <s v="26-35"/>
    <s v="Female"/>
    <x v="1"/>
  </r>
  <r>
    <x v="3376"/>
    <x v="1"/>
    <n v="203947"/>
    <n v="1186.1600000000001"/>
    <x v="1122"/>
    <n v="45144"/>
    <x v="2"/>
    <x v="2"/>
    <s v="CUST85929514"/>
    <s v="46-55"/>
    <s v="Female"/>
    <x v="9"/>
  </r>
  <r>
    <x v="3377"/>
    <x v="3"/>
    <n v="408616"/>
    <n v="119.17"/>
    <x v="809"/>
    <n v="44985"/>
    <x v="0"/>
    <x v="0"/>
    <s v="CUST82696043"/>
    <s v="26-35"/>
    <s v="Other"/>
    <x v="0"/>
  </r>
  <r>
    <x v="3378"/>
    <x v="1"/>
    <n v="366425"/>
    <n v="1932.72"/>
    <x v="2184"/>
    <n v="45058"/>
    <x v="0"/>
    <x v="2"/>
    <s v="CUST02347590"/>
    <s v="56+"/>
    <s v="Female"/>
    <x v="3"/>
  </r>
  <r>
    <x v="3379"/>
    <x v="1"/>
    <n v="357001"/>
    <n v="1216.3499999999999"/>
    <x v="2185"/>
    <n v="44373"/>
    <x v="0"/>
    <x v="0"/>
    <s v="CUST08387752"/>
    <s v="56+"/>
    <s v="Other"/>
    <x v="0"/>
  </r>
  <r>
    <x v="3380"/>
    <x v="0"/>
    <n v="364915"/>
    <n v="487.79"/>
    <x v="1165"/>
    <n v="45414"/>
    <x v="0"/>
    <x v="0"/>
    <s v="CUST79681475"/>
    <s v="46-55"/>
    <s v="Female"/>
    <x v="5"/>
  </r>
  <r>
    <x v="3381"/>
    <x v="2"/>
    <n v="371224"/>
    <n v="1122.47"/>
    <x v="1402"/>
    <n v="47572"/>
    <x v="1"/>
    <x v="2"/>
    <s v="CUST32259461"/>
    <s v="56+"/>
    <s v="Female"/>
    <x v="2"/>
  </r>
  <r>
    <x v="3382"/>
    <x v="0"/>
    <n v="86051"/>
    <n v="1551.9"/>
    <x v="1476"/>
    <n v="43861"/>
    <x v="1"/>
    <x v="2"/>
    <s v="CUST52540976"/>
    <s v="56+"/>
    <s v="Female"/>
    <x v="9"/>
  </r>
  <r>
    <x v="3383"/>
    <x v="0"/>
    <n v="401973"/>
    <n v="121.73"/>
    <x v="2186"/>
    <n v="45528"/>
    <x v="0"/>
    <x v="0"/>
    <s v="CUST81496501"/>
    <s v="26-35"/>
    <s v="Male"/>
    <x v="5"/>
  </r>
  <r>
    <x v="3384"/>
    <x v="1"/>
    <n v="249154"/>
    <n v="533.26"/>
    <x v="1551"/>
    <n v="43682"/>
    <x v="2"/>
    <x v="2"/>
    <s v="CUST72237129"/>
    <s v="18-25"/>
    <s v="Male"/>
    <x v="9"/>
  </r>
  <r>
    <x v="3385"/>
    <x v="2"/>
    <n v="367946"/>
    <n v="1696.45"/>
    <x v="2187"/>
    <n v="43538"/>
    <x v="1"/>
    <x v="2"/>
    <s v="CUST46135838"/>
    <s v="56+"/>
    <s v="Male"/>
    <x v="8"/>
  </r>
  <r>
    <x v="3386"/>
    <x v="3"/>
    <n v="335884"/>
    <n v="1688.51"/>
    <x v="1274"/>
    <n v="44809"/>
    <x v="2"/>
    <x v="1"/>
    <s v="CUST00521520"/>
    <s v="36-45"/>
    <s v="Female"/>
    <x v="0"/>
  </r>
  <r>
    <x v="3387"/>
    <x v="3"/>
    <n v="381127"/>
    <n v="1486.14"/>
    <x v="1716"/>
    <n v="44991"/>
    <x v="1"/>
    <x v="2"/>
    <s v="CUST43028954"/>
    <s v="56+"/>
    <s v="Female"/>
    <x v="7"/>
  </r>
  <r>
    <x v="3388"/>
    <x v="2"/>
    <n v="25363"/>
    <n v="904.43"/>
    <x v="1454"/>
    <n v="46993"/>
    <x v="1"/>
    <x v="1"/>
    <s v="CUST26787300"/>
    <s v="46-55"/>
    <s v="Other"/>
    <x v="7"/>
  </r>
  <r>
    <x v="3389"/>
    <x v="1"/>
    <n v="366987"/>
    <n v="876.26"/>
    <x v="426"/>
    <n v="45555"/>
    <x v="1"/>
    <x v="1"/>
    <s v="CUST68698582"/>
    <s v="26-35"/>
    <s v="Other"/>
    <x v="0"/>
  </r>
  <r>
    <x v="3390"/>
    <x v="1"/>
    <n v="327491"/>
    <n v="1396.69"/>
    <x v="602"/>
    <n v="42572"/>
    <x v="0"/>
    <x v="2"/>
    <s v="CUST35421257"/>
    <s v="56+"/>
    <s v="Male"/>
    <x v="5"/>
  </r>
  <r>
    <x v="3391"/>
    <x v="2"/>
    <n v="489549"/>
    <n v="486.75"/>
    <x v="1502"/>
    <n v="47099"/>
    <x v="2"/>
    <x v="1"/>
    <s v="CUST87110325"/>
    <s v="36-45"/>
    <s v="Female"/>
    <x v="6"/>
  </r>
  <r>
    <x v="3392"/>
    <x v="0"/>
    <n v="61230"/>
    <n v="797.82"/>
    <x v="2188"/>
    <n v="46313"/>
    <x v="2"/>
    <x v="2"/>
    <s v="CUST97512387"/>
    <s v="46-55"/>
    <s v="Male"/>
    <x v="0"/>
  </r>
  <r>
    <x v="3393"/>
    <x v="2"/>
    <n v="18495"/>
    <n v="996.46"/>
    <x v="893"/>
    <n v="46761"/>
    <x v="1"/>
    <x v="2"/>
    <s v="CUST94275292"/>
    <s v="46-55"/>
    <s v="Female"/>
    <x v="0"/>
  </r>
  <r>
    <x v="3394"/>
    <x v="0"/>
    <n v="376423"/>
    <n v="819.94"/>
    <x v="884"/>
    <n v="46315"/>
    <x v="0"/>
    <x v="0"/>
    <s v="CUST40045796"/>
    <s v="36-45"/>
    <s v="Male"/>
    <x v="6"/>
  </r>
  <r>
    <x v="3395"/>
    <x v="1"/>
    <n v="179127"/>
    <n v="1444.98"/>
    <x v="2189"/>
    <n v="44851"/>
    <x v="1"/>
    <x v="2"/>
    <s v="CUST00163744"/>
    <s v="26-35"/>
    <s v="Female"/>
    <x v="7"/>
  </r>
  <r>
    <x v="3396"/>
    <x v="2"/>
    <n v="244976"/>
    <n v="931.5"/>
    <x v="1985"/>
    <n v="46799"/>
    <x v="0"/>
    <x v="0"/>
    <s v="CUST92638924"/>
    <s v="18-25"/>
    <s v="Female"/>
    <x v="7"/>
  </r>
  <r>
    <x v="3397"/>
    <x v="1"/>
    <n v="124704"/>
    <n v="659.59"/>
    <x v="2140"/>
    <n v="47881"/>
    <x v="2"/>
    <x v="0"/>
    <s v="CUST31348063"/>
    <s v="36-45"/>
    <s v="Female"/>
    <x v="6"/>
  </r>
  <r>
    <x v="3398"/>
    <x v="0"/>
    <n v="196266"/>
    <n v="1675.76"/>
    <x v="2190"/>
    <n v="47987"/>
    <x v="2"/>
    <x v="2"/>
    <s v="CUST01155477"/>
    <s v="26-35"/>
    <s v="Male"/>
    <x v="4"/>
  </r>
  <r>
    <x v="3399"/>
    <x v="2"/>
    <n v="235709"/>
    <n v="312.97000000000003"/>
    <x v="3"/>
    <n v="48085"/>
    <x v="1"/>
    <x v="1"/>
    <s v="CUST29647833"/>
    <s v="18-25"/>
    <s v="Other"/>
    <x v="2"/>
  </r>
  <r>
    <x v="3400"/>
    <x v="2"/>
    <n v="276227"/>
    <n v="233.53"/>
    <x v="2191"/>
    <n v="46021"/>
    <x v="1"/>
    <x v="0"/>
    <s v="CUST74841376"/>
    <s v="56+"/>
    <s v="Female"/>
    <x v="7"/>
  </r>
  <r>
    <x v="3401"/>
    <x v="2"/>
    <n v="244572"/>
    <n v="457.38"/>
    <x v="2192"/>
    <n v="47981"/>
    <x v="1"/>
    <x v="0"/>
    <s v="CUST32079386"/>
    <s v="46-55"/>
    <s v="Female"/>
    <x v="4"/>
  </r>
  <r>
    <x v="3402"/>
    <x v="3"/>
    <n v="477601"/>
    <n v="1507.53"/>
    <x v="2193"/>
    <n v="43493"/>
    <x v="1"/>
    <x v="2"/>
    <s v="CUST26008635"/>
    <s v="56+"/>
    <s v="Other"/>
    <x v="9"/>
  </r>
  <r>
    <x v="3403"/>
    <x v="1"/>
    <n v="350053"/>
    <n v="990.67"/>
    <x v="2194"/>
    <n v="46743"/>
    <x v="0"/>
    <x v="0"/>
    <s v="CUST69576688"/>
    <s v="36-45"/>
    <s v="Other"/>
    <x v="4"/>
  </r>
  <r>
    <x v="3404"/>
    <x v="3"/>
    <n v="458827"/>
    <n v="1464.78"/>
    <x v="1850"/>
    <n v="44293"/>
    <x v="0"/>
    <x v="2"/>
    <s v="CUST20014882"/>
    <s v="46-55"/>
    <s v="Male"/>
    <x v="5"/>
  </r>
  <r>
    <x v="3405"/>
    <x v="1"/>
    <n v="477011"/>
    <n v="777.15"/>
    <x v="1327"/>
    <n v="45564"/>
    <x v="0"/>
    <x v="1"/>
    <s v="CUST68667580"/>
    <s v="36-45"/>
    <s v="Female"/>
    <x v="5"/>
  </r>
  <r>
    <x v="3406"/>
    <x v="0"/>
    <n v="56046"/>
    <n v="441.58"/>
    <x v="843"/>
    <n v="47254"/>
    <x v="2"/>
    <x v="2"/>
    <s v="CUST95377392"/>
    <s v="18-25"/>
    <s v="Male"/>
    <x v="4"/>
  </r>
  <r>
    <x v="3407"/>
    <x v="3"/>
    <n v="472775"/>
    <n v="1838.61"/>
    <x v="2195"/>
    <n v="44771"/>
    <x v="2"/>
    <x v="1"/>
    <s v="CUST64673977"/>
    <s v="36-45"/>
    <s v="Male"/>
    <x v="5"/>
  </r>
  <r>
    <x v="3408"/>
    <x v="2"/>
    <n v="120200"/>
    <n v="1172.73"/>
    <x v="2174"/>
    <n v="46098"/>
    <x v="1"/>
    <x v="0"/>
    <s v="CUST05322016"/>
    <s v="36-45"/>
    <s v="Female"/>
    <x v="8"/>
  </r>
  <r>
    <x v="3409"/>
    <x v="1"/>
    <n v="357168"/>
    <n v="169.61"/>
    <x v="630"/>
    <n v="46247"/>
    <x v="0"/>
    <x v="1"/>
    <s v="CUST52563047"/>
    <s v="56+"/>
    <s v="Other"/>
    <x v="1"/>
  </r>
  <r>
    <x v="3410"/>
    <x v="1"/>
    <n v="318920"/>
    <n v="1738.9"/>
    <x v="2041"/>
    <n v="45791"/>
    <x v="1"/>
    <x v="1"/>
    <s v="CUST73705342"/>
    <s v="56+"/>
    <s v="Male"/>
    <x v="0"/>
  </r>
  <r>
    <x v="3411"/>
    <x v="3"/>
    <n v="184815"/>
    <n v="563.41999999999996"/>
    <x v="1507"/>
    <n v="47806"/>
    <x v="0"/>
    <x v="2"/>
    <s v="CUST94275292"/>
    <s v="46-55"/>
    <s v="Female"/>
    <x v="3"/>
  </r>
  <r>
    <x v="3412"/>
    <x v="2"/>
    <n v="452652"/>
    <n v="311.36"/>
    <x v="670"/>
    <n v="47240"/>
    <x v="2"/>
    <x v="0"/>
    <s v="CUST52686016"/>
    <s v="36-45"/>
    <s v="Female"/>
    <x v="7"/>
  </r>
  <r>
    <x v="3413"/>
    <x v="2"/>
    <n v="455209"/>
    <n v="1693.4"/>
    <x v="1337"/>
    <n v="47079"/>
    <x v="2"/>
    <x v="2"/>
    <s v="CUST51580639"/>
    <s v="46-55"/>
    <s v="Female"/>
    <x v="1"/>
  </r>
  <r>
    <x v="3414"/>
    <x v="3"/>
    <n v="234010"/>
    <n v="1531.2"/>
    <x v="2196"/>
    <n v="47159"/>
    <x v="0"/>
    <x v="2"/>
    <s v="CUST34641912"/>
    <s v="56+"/>
    <s v="Other"/>
    <x v="1"/>
  </r>
  <r>
    <x v="3415"/>
    <x v="1"/>
    <n v="457301"/>
    <n v="1221.75"/>
    <x v="1198"/>
    <n v="44696"/>
    <x v="2"/>
    <x v="0"/>
    <s v="CUST28917499"/>
    <s v="18-25"/>
    <s v="Male"/>
    <x v="7"/>
  </r>
  <r>
    <x v="3416"/>
    <x v="3"/>
    <n v="123500"/>
    <n v="1191.29"/>
    <x v="2197"/>
    <n v="44908"/>
    <x v="2"/>
    <x v="1"/>
    <s v="CUST47009499"/>
    <s v="36-45"/>
    <s v="Other"/>
    <x v="7"/>
  </r>
  <r>
    <x v="3417"/>
    <x v="1"/>
    <n v="259455"/>
    <n v="1324.34"/>
    <x v="689"/>
    <n v="44528"/>
    <x v="2"/>
    <x v="2"/>
    <s v="CUST31569641"/>
    <s v="36-45"/>
    <s v="Male"/>
    <x v="9"/>
  </r>
  <r>
    <x v="3418"/>
    <x v="1"/>
    <n v="346537"/>
    <n v="1805.76"/>
    <x v="2198"/>
    <n v="48750"/>
    <x v="0"/>
    <x v="0"/>
    <s v="CUST03874304"/>
    <s v="46-55"/>
    <s v="Other"/>
    <x v="4"/>
  </r>
  <r>
    <x v="3419"/>
    <x v="0"/>
    <n v="436044"/>
    <n v="614.77"/>
    <x v="747"/>
    <n v="48411"/>
    <x v="0"/>
    <x v="2"/>
    <s v="CUST90857572"/>
    <s v="56+"/>
    <s v="Female"/>
    <x v="6"/>
  </r>
  <r>
    <x v="3420"/>
    <x v="0"/>
    <n v="426650"/>
    <n v="1323.05"/>
    <x v="2199"/>
    <n v="47215"/>
    <x v="2"/>
    <x v="1"/>
    <s v="CUST63154819"/>
    <s v="26-35"/>
    <s v="Male"/>
    <x v="6"/>
  </r>
  <r>
    <x v="3421"/>
    <x v="1"/>
    <n v="282344"/>
    <n v="1672.35"/>
    <x v="1656"/>
    <n v="46321"/>
    <x v="2"/>
    <x v="2"/>
    <s v="CUST13113384"/>
    <s v="26-35"/>
    <s v="Male"/>
    <x v="2"/>
  </r>
  <r>
    <x v="3422"/>
    <x v="0"/>
    <n v="56468"/>
    <n v="1295.17"/>
    <x v="1884"/>
    <n v="46036"/>
    <x v="2"/>
    <x v="1"/>
    <s v="CUST13863991"/>
    <s v="18-25"/>
    <s v="Female"/>
    <x v="0"/>
  </r>
  <r>
    <x v="3423"/>
    <x v="1"/>
    <n v="387950"/>
    <n v="644.97"/>
    <x v="1582"/>
    <n v="45718"/>
    <x v="1"/>
    <x v="0"/>
    <s v="CUST32304513"/>
    <s v="46-55"/>
    <s v="Male"/>
    <x v="8"/>
  </r>
  <r>
    <x v="3424"/>
    <x v="0"/>
    <n v="47671"/>
    <n v="438.18"/>
    <x v="1729"/>
    <n v="42480"/>
    <x v="2"/>
    <x v="2"/>
    <s v="CUST28417350"/>
    <s v="56+"/>
    <s v="Male"/>
    <x v="5"/>
  </r>
  <r>
    <x v="3425"/>
    <x v="0"/>
    <n v="302956"/>
    <n v="414.28"/>
    <x v="2191"/>
    <n v="46143"/>
    <x v="1"/>
    <x v="0"/>
    <s v="CUST97331494"/>
    <s v="46-55"/>
    <s v="Male"/>
    <x v="7"/>
  </r>
  <r>
    <x v="3426"/>
    <x v="3"/>
    <n v="391272"/>
    <n v="1394.4"/>
    <x v="215"/>
    <n v="48561"/>
    <x v="1"/>
    <x v="2"/>
    <s v="CUST17693863"/>
    <s v="46-55"/>
    <s v="Female"/>
    <x v="4"/>
  </r>
  <r>
    <x v="3427"/>
    <x v="0"/>
    <n v="151772"/>
    <n v="911.01"/>
    <x v="1534"/>
    <n v="46204"/>
    <x v="1"/>
    <x v="1"/>
    <s v="CUST22262366"/>
    <s v="56+"/>
    <s v="Other"/>
    <x v="3"/>
  </r>
  <r>
    <x v="3428"/>
    <x v="1"/>
    <n v="224671"/>
    <n v="367.4"/>
    <x v="2200"/>
    <n v="44018"/>
    <x v="0"/>
    <x v="2"/>
    <s v="CUST45437995"/>
    <s v="56+"/>
    <s v="Male"/>
    <x v="5"/>
  </r>
  <r>
    <x v="3429"/>
    <x v="2"/>
    <n v="407757"/>
    <n v="681.83"/>
    <x v="443"/>
    <n v="45553"/>
    <x v="0"/>
    <x v="1"/>
    <s v="CUST67999059"/>
    <s v="18-25"/>
    <s v="Other"/>
    <x v="0"/>
  </r>
  <r>
    <x v="3430"/>
    <x v="2"/>
    <n v="40371"/>
    <n v="1154.99"/>
    <x v="628"/>
    <n v="45383"/>
    <x v="0"/>
    <x v="2"/>
    <s v="CUST24728418"/>
    <s v="46-55"/>
    <s v="Other"/>
    <x v="8"/>
  </r>
  <r>
    <x v="3431"/>
    <x v="3"/>
    <n v="320381"/>
    <n v="560.55999999999995"/>
    <x v="2201"/>
    <n v="45002"/>
    <x v="0"/>
    <x v="1"/>
    <s v="CUST70215391"/>
    <s v="56+"/>
    <s v="Male"/>
    <x v="1"/>
  </r>
  <r>
    <x v="3432"/>
    <x v="2"/>
    <n v="15691"/>
    <n v="409.82"/>
    <x v="710"/>
    <n v="46090"/>
    <x v="1"/>
    <x v="0"/>
    <s v="CUST41115432"/>
    <s v="46-55"/>
    <s v="Male"/>
    <x v="9"/>
  </r>
  <r>
    <x v="3433"/>
    <x v="0"/>
    <n v="466805"/>
    <n v="223.04"/>
    <x v="499"/>
    <n v="49161"/>
    <x v="2"/>
    <x v="0"/>
    <s v="CUST02064269"/>
    <s v="26-35"/>
    <s v="Other"/>
    <x v="4"/>
  </r>
  <r>
    <x v="3434"/>
    <x v="0"/>
    <n v="482172"/>
    <n v="357.8"/>
    <x v="2202"/>
    <n v="46829"/>
    <x v="1"/>
    <x v="2"/>
    <s v="CUST29635221"/>
    <s v="56+"/>
    <s v="Female"/>
    <x v="1"/>
  </r>
  <r>
    <x v="3435"/>
    <x v="1"/>
    <n v="402767"/>
    <n v="1161.57"/>
    <x v="2203"/>
    <n v="46978"/>
    <x v="2"/>
    <x v="2"/>
    <s v="CUST44011114"/>
    <s v="26-35"/>
    <s v="Male"/>
    <x v="6"/>
  </r>
  <r>
    <x v="3436"/>
    <x v="0"/>
    <n v="162467"/>
    <n v="854.18"/>
    <x v="1781"/>
    <n v="43791"/>
    <x v="2"/>
    <x v="1"/>
    <s v="CUST19900410"/>
    <s v="26-35"/>
    <s v="Other"/>
    <x v="0"/>
  </r>
  <r>
    <x v="3437"/>
    <x v="0"/>
    <n v="247916"/>
    <n v="896.8"/>
    <x v="925"/>
    <n v="44409"/>
    <x v="2"/>
    <x v="0"/>
    <s v="CUST28700405"/>
    <s v="56+"/>
    <s v="Female"/>
    <x v="7"/>
  </r>
  <r>
    <x v="3438"/>
    <x v="3"/>
    <n v="118795"/>
    <n v="1620.97"/>
    <x v="2204"/>
    <n v="45575"/>
    <x v="1"/>
    <x v="1"/>
    <s v="CUST88406986"/>
    <s v="56+"/>
    <s v="Male"/>
    <x v="1"/>
  </r>
  <r>
    <x v="3439"/>
    <x v="0"/>
    <n v="456729"/>
    <n v="304.52999999999997"/>
    <x v="576"/>
    <n v="46297"/>
    <x v="0"/>
    <x v="0"/>
    <s v="CUST25703315"/>
    <s v="36-45"/>
    <s v="Other"/>
    <x v="4"/>
  </r>
  <r>
    <x v="3440"/>
    <x v="3"/>
    <n v="103672"/>
    <n v="1703.93"/>
    <x v="2205"/>
    <n v="47032"/>
    <x v="2"/>
    <x v="0"/>
    <s v="CUST10837204"/>
    <s v="56+"/>
    <s v="Other"/>
    <x v="6"/>
  </r>
  <r>
    <x v="3441"/>
    <x v="3"/>
    <n v="357075"/>
    <n v="659.05"/>
    <x v="2206"/>
    <n v="45167"/>
    <x v="1"/>
    <x v="0"/>
    <s v="CUST49630503"/>
    <s v="56+"/>
    <s v="Female"/>
    <x v="0"/>
  </r>
  <r>
    <x v="3442"/>
    <x v="1"/>
    <n v="266068"/>
    <n v="908.09"/>
    <x v="2207"/>
    <n v="45015"/>
    <x v="0"/>
    <x v="2"/>
    <s v="CUST06026925"/>
    <s v="18-25"/>
    <s v="Other"/>
    <x v="3"/>
  </r>
  <r>
    <x v="3443"/>
    <x v="0"/>
    <n v="482043"/>
    <n v="267.10000000000002"/>
    <x v="2099"/>
    <n v="45875"/>
    <x v="0"/>
    <x v="0"/>
    <s v="CUST69160366"/>
    <s v="18-25"/>
    <s v="Male"/>
    <x v="2"/>
  </r>
  <r>
    <x v="3444"/>
    <x v="3"/>
    <n v="425716"/>
    <n v="256.44"/>
    <x v="2182"/>
    <n v="46120"/>
    <x v="2"/>
    <x v="2"/>
    <s v="CUST78579664"/>
    <s v="36-45"/>
    <s v="Female"/>
    <x v="2"/>
  </r>
  <r>
    <x v="3445"/>
    <x v="2"/>
    <n v="26154"/>
    <n v="1447.39"/>
    <x v="2134"/>
    <n v="44676"/>
    <x v="0"/>
    <x v="0"/>
    <s v="CUST08709013"/>
    <s v="56+"/>
    <s v="Other"/>
    <x v="3"/>
  </r>
  <r>
    <x v="3446"/>
    <x v="1"/>
    <n v="310953"/>
    <n v="1215.44"/>
    <x v="1479"/>
    <n v="45474"/>
    <x v="2"/>
    <x v="0"/>
    <s v="CUST70150477"/>
    <s v="26-35"/>
    <s v="Female"/>
    <x v="9"/>
  </r>
  <r>
    <x v="3447"/>
    <x v="0"/>
    <n v="138209"/>
    <n v="1226.3800000000001"/>
    <x v="2208"/>
    <n v="47157"/>
    <x v="1"/>
    <x v="0"/>
    <s v="CUST30994325"/>
    <s v="56+"/>
    <s v="Female"/>
    <x v="2"/>
  </r>
  <r>
    <x v="3448"/>
    <x v="2"/>
    <n v="453956"/>
    <n v="1893.57"/>
    <x v="1975"/>
    <n v="44188"/>
    <x v="0"/>
    <x v="2"/>
    <s v="CUST02848032"/>
    <s v="18-25"/>
    <s v="Male"/>
    <x v="9"/>
  </r>
  <r>
    <x v="3449"/>
    <x v="0"/>
    <n v="366036"/>
    <n v="667.91"/>
    <x v="2209"/>
    <n v="44868"/>
    <x v="0"/>
    <x v="1"/>
    <s v="CUST61153740"/>
    <s v="26-35"/>
    <s v="Male"/>
    <x v="7"/>
  </r>
  <r>
    <x v="3450"/>
    <x v="1"/>
    <n v="164517"/>
    <n v="293.32"/>
    <x v="1735"/>
    <n v="44936"/>
    <x v="1"/>
    <x v="2"/>
    <s v="CUST75356915"/>
    <s v="46-55"/>
    <s v="Other"/>
    <x v="1"/>
  </r>
  <r>
    <x v="3451"/>
    <x v="1"/>
    <n v="319380"/>
    <n v="1741.66"/>
    <x v="2210"/>
    <n v="44287"/>
    <x v="0"/>
    <x v="1"/>
    <s v="CUST18236210"/>
    <s v="56+"/>
    <s v="Female"/>
    <x v="5"/>
  </r>
  <r>
    <x v="3452"/>
    <x v="1"/>
    <n v="346675"/>
    <n v="390.3"/>
    <x v="2211"/>
    <n v="43922"/>
    <x v="0"/>
    <x v="1"/>
    <s v="CUST43165625"/>
    <s v="56+"/>
    <s v="Female"/>
    <x v="5"/>
  </r>
  <r>
    <x v="3453"/>
    <x v="2"/>
    <n v="63011"/>
    <n v="1705.5"/>
    <x v="2212"/>
    <n v="45795"/>
    <x v="0"/>
    <x v="0"/>
    <s v="CUST80730735"/>
    <s v="56+"/>
    <s v="Other"/>
    <x v="7"/>
  </r>
  <r>
    <x v="3454"/>
    <x v="0"/>
    <n v="414272"/>
    <n v="341.25"/>
    <x v="2213"/>
    <n v="44126"/>
    <x v="1"/>
    <x v="2"/>
    <s v="CUST98240391"/>
    <s v="56+"/>
    <s v="Male"/>
    <x v="7"/>
  </r>
  <r>
    <x v="3455"/>
    <x v="0"/>
    <n v="428145"/>
    <n v="1454.17"/>
    <x v="2214"/>
    <n v="45159"/>
    <x v="0"/>
    <x v="2"/>
    <s v="CUST48596545"/>
    <s v="46-55"/>
    <s v="Other"/>
    <x v="5"/>
  </r>
  <r>
    <x v="3456"/>
    <x v="1"/>
    <n v="156173"/>
    <n v="782.9"/>
    <x v="126"/>
    <n v="45842"/>
    <x v="1"/>
    <x v="2"/>
    <s v="CUST49589480"/>
    <s v="26-35"/>
    <s v="Male"/>
    <x v="7"/>
  </r>
  <r>
    <x v="3457"/>
    <x v="0"/>
    <n v="470400"/>
    <n v="232.69"/>
    <x v="2215"/>
    <n v="42504"/>
    <x v="0"/>
    <x v="2"/>
    <s v="CUST85912220"/>
    <s v="26-35"/>
    <s v="Male"/>
    <x v="5"/>
  </r>
  <r>
    <x v="3458"/>
    <x v="3"/>
    <n v="51915"/>
    <n v="1678.7"/>
    <x v="2216"/>
    <n v="45324"/>
    <x v="1"/>
    <x v="0"/>
    <s v="CUST62813092"/>
    <s v="18-25"/>
    <s v="Female"/>
    <x v="2"/>
  </r>
  <r>
    <x v="3459"/>
    <x v="0"/>
    <n v="176056"/>
    <n v="611.85"/>
    <x v="1722"/>
    <n v="46555"/>
    <x v="0"/>
    <x v="0"/>
    <s v="CUST26368794"/>
    <s v="36-45"/>
    <s v="Female"/>
    <x v="0"/>
  </r>
  <r>
    <x v="3460"/>
    <x v="1"/>
    <n v="52005"/>
    <n v="1792.33"/>
    <x v="49"/>
    <n v="47288"/>
    <x v="1"/>
    <x v="2"/>
    <s v="CUST22618398"/>
    <s v="36-45"/>
    <s v="Other"/>
    <x v="6"/>
  </r>
  <r>
    <x v="3461"/>
    <x v="3"/>
    <n v="243439"/>
    <n v="1947.15"/>
    <x v="1931"/>
    <n v="45539"/>
    <x v="2"/>
    <x v="1"/>
    <s v="CUST63408106"/>
    <s v="56+"/>
    <s v="Female"/>
    <x v="6"/>
  </r>
  <r>
    <x v="3462"/>
    <x v="1"/>
    <n v="260918"/>
    <n v="1517.06"/>
    <x v="660"/>
    <n v="47242"/>
    <x v="1"/>
    <x v="0"/>
    <s v="CUST15704037"/>
    <s v="26-35"/>
    <s v="Female"/>
    <x v="3"/>
  </r>
  <r>
    <x v="3463"/>
    <x v="0"/>
    <n v="253046"/>
    <n v="1452.26"/>
    <x v="1861"/>
    <n v="46627"/>
    <x v="2"/>
    <x v="1"/>
    <s v="CUST18477593"/>
    <s v="46-55"/>
    <s v="Other"/>
    <x v="7"/>
  </r>
  <r>
    <x v="3464"/>
    <x v="0"/>
    <n v="46215"/>
    <n v="472.13"/>
    <x v="1275"/>
    <n v="46822"/>
    <x v="2"/>
    <x v="0"/>
    <s v="CUST34833670"/>
    <s v="26-35"/>
    <s v="Male"/>
    <x v="2"/>
  </r>
  <r>
    <x v="3465"/>
    <x v="1"/>
    <n v="105437"/>
    <n v="882.95"/>
    <x v="964"/>
    <n v="44245"/>
    <x v="0"/>
    <x v="0"/>
    <s v="CUST21514064"/>
    <s v="46-55"/>
    <s v="Male"/>
    <x v="7"/>
  </r>
  <r>
    <x v="3466"/>
    <x v="2"/>
    <n v="264381"/>
    <n v="1109.6300000000001"/>
    <x v="1740"/>
    <n v="45392"/>
    <x v="1"/>
    <x v="1"/>
    <s v="CUST81405860"/>
    <s v="26-35"/>
    <s v="Male"/>
    <x v="7"/>
  </r>
  <r>
    <x v="3467"/>
    <x v="1"/>
    <n v="288210"/>
    <n v="806.82"/>
    <x v="2217"/>
    <n v="43119"/>
    <x v="1"/>
    <x v="2"/>
    <s v="CUST17322901"/>
    <s v="46-55"/>
    <s v="Male"/>
    <x v="5"/>
  </r>
  <r>
    <x v="3468"/>
    <x v="2"/>
    <n v="55506"/>
    <n v="117.21"/>
    <x v="2218"/>
    <n v="45800"/>
    <x v="2"/>
    <x v="1"/>
    <s v="CUST66232963"/>
    <s v="56+"/>
    <s v="Male"/>
    <x v="1"/>
  </r>
  <r>
    <x v="3469"/>
    <x v="2"/>
    <n v="26993"/>
    <n v="382.6"/>
    <x v="151"/>
    <n v="43629"/>
    <x v="1"/>
    <x v="2"/>
    <s v="CUST41800425"/>
    <s v="56+"/>
    <s v="Female"/>
    <x v="9"/>
  </r>
  <r>
    <x v="3470"/>
    <x v="2"/>
    <n v="223213"/>
    <n v="1602.2"/>
    <x v="903"/>
    <n v="47732"/>
    <x v="2"/>
    <x v="1"/>
    <s v="CUST62731614"/>
    <s v="56+"/>
    <s v="Female"/>
    <x v="1"/>
  </r>
  <r>
    <x v="3471"/>
    <x v="3"/>
    <n v="208734"/>
    <n v="775.09"/>
    <x v="2149"/>
    <n v="44966"/>
    <x v="0"/>
    <x v="2"/>
    <s v="CUST79265112"/>
    <s v="56+"/>
    <s v="Female"/>
    <x v="9"/>
  </r>
  <r>
    <x v="3472"/>
    <x v="2"/>
    <n v="80178"/>
    <n v="165.04"/>
    <x v="1820"/>
    <n v="46516"/>
    <x v="2"/>
    <x v="1"/>
    <s v="CUST32081967"/>
    <s v="36-45"/>
    <s v="Female"/>
    <x v="1"/>
  </r>
  <r>
    <x v="3473"/>
    <x v="1"/>
    <n v="214892"/>
    <n v="610.76"/>
    <x v="2219"/>
    <n v="47227"/>
    <x v="0"/>
    <x v="1"/>
    <s v="CUST19673795"/>
    <s v="36-45"/>
    <s v="Male"/>
    <x v="3"/>
  </r>
  <r>
    <x v="3474"/>
    <x v="2"/>
    <n v="424522"/>
    <n v="796.33"/>
    <x v="1168"/>
    <n v="47160"/>
    <x v="0"/>
    <x v="2"/>
    <s v="CUST86382364"/>
    <s v="26-35"/>
    <s v="Male"/>
    <x v="4"/>
  </r>
  <r>
    <x v="3475"/>
    <x v="0"/>
    <n v="263302"/>
    <n v="1331.92"/>
    <x v="2140"/>
    <n v="45871"/>
    <x v="0"/>
    <x v="1"/>
    <s v="CUST99468207"/>
    <s v="26-35"/>
    <s v="Other"/>
    <x v="6"/>
  </r>
  <r>
    <x v="3476"/>
    <x v="1"/>
    <n v="447131"/>
    <n v="269.66000000000003"/>
    <x v="2220"/>
    <n v="44747"/>
    <x v="1"/>
    <x v="0"/>
    <s v="CUST00457976"/>
    <s v="46-55"/>
    <s v="Other"/>
    <x v="3"/>
  </r>
  <r>
    <x v="3477"/>
    <x v="1"/>
    <n v="306208"/>
    <n v="1506.05"/>
    <x v="2221"/>
    <n v="45501"/>
    <x v="2"/>
    <x v="1"/>
    <s v="CUST10531170"/>
    <s v="56+"/>
    <s v="Other"/>
    <x v="2"/>
  </r>
  <r>
    <x v="3478"/>
    <x v="1"/>
    <n v="243730"/>
    <n v="308.70999999999998"/>
    <x v="2095"/>
    <n v="43704"/>
    <x v="2"/>
    <x v="1"/>
    <s v="CUST75164246"/>
    <s v="18-25"/>
    <s v="Male"/>
    <x v="8"/>
  </r>
  <r>
    <x v="3479"/>
    <x v="2"/>
    <n v="309238"/>
    <n v="1767.6"/>
    <x v="1731"/>
    <n v="47917"/>
    <x v="2"/>
    <x v="0"/>
    <s v="CUST81122174"/>
    <s v="46-55"/>
    <s v="Female"/>
    <x v="6"/>
  </r>
  <r>
    <x v="3480"/>
    <x v="3"/>
    <n v="329768"/>
    <n v="111.44"/>
    <x v="2222"/>
    <n v="45707"/>
    <x v="2"/>
    <x v="1"/>
    <s v="CUST78772723"/>
    <s v="56+"/>
    <s v="Other"/>
    <x v="0"/>
  </r>
  <r>
    <x v="3481"/>
    <x v="2"/>
    <n v="392845"/>
    <n v="1798"/>
    <x v="1371"/>
    <n v="45221"/>
    <x v="1"/>
    <x v="2"/>
    <s v="CUST33229536"/>
    <s v="26-35"/>
    <s v="Male"/>
    <x v="5"/>
  </r>
  <r>
    <x v="3482"/>
    <x v="3"/>
    <n v="402178"/>
    <n v="982.55"/>
    <x v="1319"/>
    <n v="45836"/>
    <x v="1"/>
    <x v="0"/>
    <s v="CUST38833866"/>
    <s v="46-55"/>
    <s v="Female"/>
    <x v="9"/>
  </r>
  <r>
    <x v="3483"/>
    <x v="1"/>
    <n v="291797"/>
    <n v="404.12"/>
    <x v="2223"/>
    <n v="47075"/>
    <x v="0"/>
    <x v="1"/>
    <s v="CUST12307049"/>
    <s v="26-35"/>
    <s v="Other"/>
    <x v="1"/>
  </r>
  <r>
    <x v="3484"/>
    <x v="2"/>
    <n v="194031"/>
    <n v="1513.6"/>
    <x v="75"/>
    <n v="48106"/>
    <x v="2"/>
    <x v="0"/>
    <s v="CUST88674563"/>
    <s v="56+"/>
    <s v="Male"/>
    <x v="1"/>
  </r>
  <r>
    <x v="3485"/>
    <x v="1"/>
    <n v="187002"/>
    <n v="198.58"/>
    <x v="356"/>
    <n v="44812"/>
    <x v="0"/>
    <x v="1"/>
    <s v="CUST92413522"/>
    <s v="56+"/>
    <s v="Male"/>
    <x v="0"/>
  </r>
  <r>
    <x v="3486"/>
    <x v="0"/>
    <n v="215313"/>
    <n v="740.05"/>
    <x v="2224"/>
    <n v="44422"/>
    <x v="1"/>
    <x v="0"/>
    <s v="CUST40046318"/>
    <s v="56+"/>
    <s v="Male"/>
    <x v="7"/>
  </r>
  <r>
    <x v="3487"/>
    <x v="1"/>
    <n v="173646"/>
    <n v="1160.32"/>
    <x v="917"/>
    <n v="46779"/>
    <x v="0"/>
    <x v="0"/>
    <s v="CUST08841452"/>
    <s v="46-55"/>
    <s v="Female"/>
    <x v="2"/>
  </r>
  <r>
    <x v="3488"/>
    <x v="2"/>
    <n v="319415"/>
    <n v="718.56"/>
    <x v="1622"/>
    <n v="45463"/>
    <x v="2"/>
    <x v="2"/>
    <s v="CUST52528472"/>
    <s v="18-25"/>
    <s v="Male"/>
    <x v="8"/>
  </r>
  <r>
    <x v="3489"/>
    <x v="3"/>
    <n v="308641"/>
    <n v="337.73"/>
    <x v="1312"/>
    <n v="44504"/>
    <x v="0"/>
    <x v="2"/>
    <s v="CUST42376640"/>
    <s v="26-35"/>
    <s v="Male"/>
    <x v="9"/>
  </r>
  <r>
    <x v="3490"/>
    <x v="3"/>
    <n v="429403"/>
    <n v="598.20000000000005"/>
    <x v="2225"/>
    <n v="43655"/>
    <x v="1"/>
    <x v="2"/>
    <s v="CUST61585782"/>
    <s v="18-25"/>
    <s v="Female"/>
    <x v="8"/>
  </r>
  <r>
    <x v="3491"/>
    <x v="3"/>
    <n v="390133"/>
    <n v="635.91"/>
    <x v="2226"/>
    <n v="43816"/>
    <x v="0"/>
    <x v="0"/>
    <s v="CUST23642771"/>
    <s v="36-45"/>
    <s v="Other"/>
    <x v="9"/>
  </r>
  <r>
    <x v="3492"/>
    <x v="3"/>
    <n v="169584"/>
    <n v="1595.7"/>
    <x v="621"/>
    <n v="46505"/>
    <x v="2"/>
    <x v="0"/>
    <s v="CUST01665752"/>
    <s v="26-35"/>
    <s v="Female"/>
    <x v="3"/>
  </r>
  <r>
    <x v="3493"/>
    <x v="3"/>
    <n v="107213"/>
    <n v="437.04"/>
    <x v="322"/>
    <n v="44943"/>
    <x v="1"/>
    <x v="0"/>
    <s v="CUST93838725"/>
    <s v="56+"/>
    <s v="Female"/>
    <x v="3"/>
  </r>
  <r>
    <x v="3494"/>
    <x v="2"/>
    <n v="200578"/>
    <n v="1932.16"/>
    <x v="1794"/>
    <n v="47997"/>
    <x v="2"/>
    <x v="0"/>
    <s v="CUST55520880"/>
    <s v="56+"/>
    <s v="Other"/>
    <x v="2"/>
  </r>
  <r>
    <x v="3495"/>
    <x v="1"/>
    <n v="425936"/>
    <n v="1701.68"/>
    <x v="1259"/>
    <n v="45673"/>
    <x v="2"/>
    <x v="0"/>
    <s v="CUST51519356"/>
    <s v="56+"/>
    <s v="Other"/>
    <x v="6"/>
  </r>
  <r>
    <x v="3496"/>
    <x v="2"/>
    <n v="154618"/>
    <n v="1194.46"/>
    <x v="149"/>
    <n v="45373"/>
    <x v="0"/>
    <x v="1"/>
    <s v="CUST37390566"/>
    <s v="56+"/>
    <s v="Male"/>
    <x v="1"/>
  </r>
  <r>
    <x v="3497"/>
    <x v="1"/>
    <n v="442014"/>
    <n v="1985.39"/>
    <x v="2227"/>
    <n v="45874"/>
    <x v="0"/>
    <x v="1"/>
    <s v="CUST88047990"/>
    <s v="18-25"/>
    <s v="Other"/>
    <x v="8"/>
  </r>
  <r>
    <x v="3498"/>
    <x v="3"/>
    <n v="242325"/>
    <n v="817.56"/>
    <x v="2228"/>
    <n v="46554"/>
    <x v="2"/>
    <x v="2"/>
    <s v="CUST43942680"/>
    <s v="46-55"/>
    <s v="Male"/>
    <x v="1"/>
  </r>
  <r>
    <x v="3499"/>
    <x v="1"/>
    <n v="64219"/>
    <n v="1049.17"/>
    <x v="2229"/>
    <n v="45441"/>
    <x v="2"/>
    <x v="0"/>
    <s v="CUST18666306"/>
    <s v="46-55"/>
    <s v="Other"/>
    <x v="8"/>
  </r>
  <r>
    <x v="3500"/>
    <x v="0"/>
    <n v="386533"/>
    <n v="1911.1"/>
    <x v="1472"/>
    <n v="45862"/>
    <x v="2"/>
    <x v="1"/>
    <s v="CUST39597765"/>
    <s v="56+"/>
    <s v="Female"/>
    <x v="9"/>
  </r>
  <r>
    <x v="3501"/>
    <x v="0"/>
    <n v="390515"/>
    <n v="145.13999999999999"/>
    <x v="936"/>
    <n v="48107"/>
    <x v="0"/>
    <x v="2"/>
    <s v="CUST74794595"/>
    <s v="56+"/>
    <s v="Male"/>
    <x v="6"/>
  </r>
  <r>
    <x v="3502"/>
    <x v="2"/>
    <n v="196404"/>
    <n v="1227.1400000000001"/>
    <x v="190"/>
    <n v="43862"/>
    <x v="0"/>
    <x v="2"/>
    <s v="CUST78378678"/>
    <s v="56+"/>
    <s v="Other"/>
    <x v="10"/>
  </r>
  <r>
    <x v="3503"/>
    <x v="2"/>
    <n v="422393"/>
    <n v="1716.33"/>
    <x v="940"/>
    <n v="44602"/>
    <x v="1"/>
    <x v="1"/>
    <s v="CUST55722474"/>
    <s v="56+"/>
    <s v="Female"/>
    <x v="0"/>
  </r>
  <r>
    <x v="3504"/>
    <x v="3"/>
    <n v="422589"/>
    <n v="966.17"/>
    <x v="416"/>
    <n v="43299"/>
    <x v="2"/>
    <x v="1"/>
    <s v="CUST90870199"/>
    <s v="36-45"/>
    <s v="Male"/>
    <x v="9"/>
  </r>
  <r>
    <x v="3505"/>
    <x v="0"/>
    <n v="245737"/>
    <n v="672.2"/>
    <x v="800"/>
    <n v="43615"/>
    <x v="2"/>
    <x v="1"/>
    <s v="CUST47410044"/>
    <s v="56+"/>
    <s v="Other"/>
    <x v="8"/>
  </r>
  <r>
    <x v="3506"/>
    <x v="2"/>
    <n v="412887"/>
    <n v="1811.41"/>
    <x v="1677"/>
    <n v="45993"/>
    <x v="1"/>
    <x v="1"/>
    <s v="CUST44462533"/>
    <s v="18-25"/>
    <s v="Male"/>
    <x v="8"/>
  </r>
  <r>
    <x v="3507"/>
    <x v="1"/>
    <n v="484640"/>
    <n v="1220.49"/>
    <x v="2230"/>
    <n v="44402"/>
    <x v="2"/>
    <x v="2"/>
    <s v="CUST41081092"/>
    <s v="56+"/>
    <s v="Other"/>
    <x v="0"/>
  </r>
  <r>
    <x v="3508"/>
    <x v="0"/>
    <n v="421590"/>
    <n v="601.65"/>
    <x v="2231"/>
    <n v="44525"/>
    <x v="2"/>
    <x v="1"/>
    <s v="CUST91493148"/>
    <s v="46-55"/>
    <s v="Male"/>
    <x v="5"/>
  </r>
  <r>
    <x v="3509"/>
    <x v="0"/>
    <n v="165144"/>
    <n v="516.46"/>
    <x v="2232"/>
    <n v="47466"/>
    <x v="2"/>
    <x v="1"/>
    <s v="CUST62222602"/>
    <s v="36-45"/>
    <s v="Other"/>
    <x v="1"/>
  </r>
  <r>
    <x v="3510"/>
    <x v="1"/>
    <n v="104508"/>
    <n v="400.89"/>
    <x v="1134"/>
    <n v="45351"/>
    <x v="0"/>
    <x v="2"/>
    <s v="CUST00812258"/>
    <s v="56+"/>
    <s v="Male"/>
    <x v="8"/>
  </r>
  <r>
    <x v="3511"/>
    <x v="1"/>
    <n v="412808"/>
    <n v="1111.6400000000001"/>
    <x v="2233"/>
    <n v="43838"/>
    <x v="1"/>
    <x v="1"/>
    <s v="CUST95135095"/>
    <s v="56+"/>
    <s v="Male"/>
    <x v="0"/>
  </r>
  <r>
    <x v="3512"/>
    <x v="2"/>
    <n v="336241"/>
    <n v="482.15"/>
    <x v="301"/>
    <n v="46409"/>
    <x v="0"/>
    <x v="1"/>
    <s v="CUST29805169"/>
    <s v="18-25"/>
    <s v="Female"/>
    <x v="3"/>
  </r>
  <r>
    <x v="3513"/>
    <x v="1"/>
    <n v="70916"/>
    <n v="1153.51"/>
    <x v="1954"/>
    <n v="46141"/>
    <x v="1"/>
    <x v="0"/>
    <s v="CUST02684142"/>
    <s v="46-55"/>
    <s v="Other"/>
    <x v="7"/>
  </r>
  <r>
    <x v="3514"/>
    <x v="2"/>
    <n v="487527"/>
    <n v="315.58"/>
    <x v="110"/>
    <n v="47709"/>
    <x v="0"/>
    <x v="1"/>
    <s v="CUST98398273"/>
    <s v="56+"/>
    <s v="Other"/>
    <x v="4"/>
  </r>
  <r>
    <x v="3515"/>
    <x v="1"/>
    <n v="189813"/>
    <n v="144.13999999999999"/>
    <x v="1700"/>
    <n v="43685"/>
    <x v="1"/>
    <x v="0"/>
    <s v="CUST84918997"/>
    <s v="56+"/>
    <s v="Other"/>
    <x v="8"/>
  </r>
  <r>
    <x v="3516"/>
    <x v="0"/>
    <n v="106314"/>
    <n v="1763.34"/>
    <x v="2234"/>
    <n v="45965"/>
    <x v="0"/>
    <x v="2"/>
    <s v="CUST36567638"/>
    <s v="36-45"/>
    <s v="Female"/>
    <x v="6"/>
  </r>
  <r>
    <x v="3517"/>
    <x v="1"/>
    <n v="324861"/>
    <n v="1547.56"/>
    <x v="1180"/>
    <n v="45502"/>
    <x v="1"/>
    <x v="2"/>
    <s v="CUST93959202"/>
    <s v="56+"/>
    <s v="Other"/>
    <x v="3"/>
  </r>
  <r>
    <x v="3518"/>
    <x v="0"/>
    <n v="394903"/>
    <n v="1152.99"/>
    <x v="2235"/>
    <n v="46220"/>
    <x v="2"/>
    <x v="0"/>
    <s v="CUST44578468"/>
    <s v="18-25"/>
    <s v="Other"/>
    <x v="2"/>
  </r>
  <r>
    <x v="3519"/>
    <x v="2"/>
    <n v="393318"/>
    <n v="1549.59"/>
    <x v="1644"/>
    <n v="46686"/>
    <x v="0"/>
    <x v="1"/>
    <s v="CUST77003636"/>
    <s v="46-55"/>
    <s v="Other"/>
    <x v="0"/>
  </r>
  <r>
    <x v="3520"/>
    <x v="2"/>
    <n v="308828"/>
    <n v="705.67"/>
    <x v="457"/>
    <n v="45228"/>
    <x v="0"/>
    <x v="1"/>
    <s v="CUST29466976"/>
    <s v="56+"/>
    <s v="Female"/>
    <x v="3"/>
  </r>
  <r>
    <x v="3521"/>
    <x v="0"/>
    <n v="199375"/>
    <n v="690.94"/>
    <x v="2236"/>
    <n v="45031"/>
    <x v="0"/>
    <x v="1"/>
    <s v="CUST58114542"/>
    <s v="56+"/>
    <s v="Other"/>
    <x v="5"/>
  </r>
  <r>
    <x v="3522"/>
    <x v="1"/>
    <n v="248925"/>
    <n v="568.9"/>
    <x v="1175"/>
    <n v="43963"/>
    <x v="0"/>
    <x v="2"/>
    <s v="CUST63364251"/>
    <s v="46-55"/>
    <s v="Female"/>
    <x v="8"/>
  </r>
  <r>
    <x v="3523"/>
    <x v="1"/>
    <n v="116623"/>
    <n v="1578.26"/>
    <x v="1251"/>
    <n v="44736"/>
    <x v="1"/>
    <x v="2"/>
    <s v="CUST02967545"/>
    <s v="26-35"/>
    <s v="Female"/>
    <x v="3"/>
  </r>
  <r>
    <x v="3524"/>
    <x v="3"/>
    <n v="413047"/>
    <n v="1783.79"/>
    <x v="1727"/>
    <n v="47624"/>
    <x v="2"/>
    <x v="1"/>
    <s v="CUST31816631"/>
    <s v="18-25"/>
    <s v="Female"/>
    <x v="6"/>
  </r>
  <r>
    <x v="3525"/>
    <x v="1"/>
    <n v="499982"/>
    <n v="636.1"/>
    <x v="2237"/>
    <n v="44570"/>
    <x v="1"/>
    <x v="1"/>
    <s v="CUST97228824"/>
    <s v="26-35"/>
    <s v="Male"/>
    <x v="3"/>
  </r>
  <r>
    <x v="3526"/>
    <x v="1"/>
    <n v="144562"/>
    <n v="704.86"/>
    <x v="322"/>
    <n v="44770"/>
    <x v="2"/>
    <x v="2"/>
    <s v="CUST79039433"/>
    <s v="56+"/>
    <s v="Other"/>
    <x v="3"/>
  </r>
  <r>
    <x v="3527"/>
    <x v="3"/>
    <n v="391507"/>
    <n v="560.61"/>
    <x v="2238"/>
    <n v="44221"/>
    <x v="2"/>
    <x v="2"/>
    <s v="CUST52540976"/>
    <s v="56+"/>
    <s v="Female"/>
    <x v="8"/>
  </r>
  <r>
    <x v="3528"/>
    <x v="2"/>
    <n v="141348"/>
    <n v="558.84"/>
    <x v="2165"/>
    <n v="45742"/>
    <x v="1"/>
    <x v="0"/>
    <s v="CUST55343170"/>
    <s v="56+"/>
    <s v="Female"/>
    <x v="8"/>
  </r>
  <r>
    <x v="3529"/>
    <x v="1"/>
    <n v="144119"/>
    <n v="1687.06"/>
    <x v="1693"/>
    <n v="48086"/>
    <x v="0"/>
    <x v="1"/>
    <s v="CUST14551528"/>
    <s v="46-55"/>
    <s v="Other"/>
    <x v="4"/>
  </r>
  <r>
    <x v="3530"/>
    <x v="2"/>
    <n v="371943"/>
    <n v="561.44000000000005"/>
    <x v="2239"/>
    <n v="45555"/>
    <x v="1"/>
    <x v="1"/>
    <s v="CUST67185564"/>
    <s v="56+"/>
    <s v="Female"/>
    <x v="0"/>
  </r>
  <r>
    <x v="3531"/>
    <x v="1"/>
    <n v="287199"/>
    <n v="567.95000000000005"/>
    <x v="2021"/>
    <n v="44582"/>
    <x v="1"/>
    <x v="1"/>
    <s v="CUST81139176"/>
    <s v="56+"/>
    <s v="Male"/>
    <x v="5"/>
  </r>
  <r>
    <x v="3532"/>
    <x v="1"/>
    <n v="240823"/>
    <n v="1972.46"/>
    <x v="2240"/>
    <n v="44670"/>
    <x v="2"/>
    <x v="2"/>
    <s v="CUST79016088"/>
    <s v="56+"/>
    <s v="Female"/>
    <x v="5"/>
  </r>
  <r>
    <x v="3533"/>
    <x v="2"/>
    <n v="205188"/>
    <n v="157.81"/>
    <x v="2241"/>
    <n v="46008"/>
    <x v="2"/>
    <x v="0"/>
    <s v="CUST20186186"/>
    <s v="18-25"/>
    <s v="Other"/>
    <x v="0"/>
  </r>
  <r>
    <x v="3534"/>
    <x v="2"/>
    <n v="261872"/>
    <n v="293.52999999999997"/>
    <x v="2242"/>
    <n v="45163"/>
    <x v="0"/>
    <x v="1"/>
    <s v="CUST13507319"/>
    <s v="26-35"/>
    <s v="Male"/>
    <x v="1"/>
  </r>
  <r>
    <x v="3535"/>
    <x v="1"/>
    <n v="436364"/>
    <n v="1653.19"/>
    <x v="2243"/>
    <n v="43846"/>
    <x v="2"/>
    <x v="2"/>
    <s v="CUST26207435"/>
    <s v="56+"/>
    <s v="Female"/>
    <x v="0"/>
  </r>
  <r>
    <x v="3536"/>
    <x v="0"/>
    <n v="136089"/>
    <n v="1376.6"/>
    <x v="1378"/>
    <n v="45014"/>
    <x v="1"/>
    <x v="1"/>
    <s v="CUST86382364"/>
    <s v="26-35"/>
    <s v="Male"/>
    <x v="0"/>
  </r>
  <r>
    <x v="3537"/>
    <x v="0"/>
    <n v="300566"/>
    <n v="1368.91"/>
    <x v="40"/>
    <n v="45653"/>
    <x v="2"/>
    <x v="2"/>
    <s v="CUST11536261"/>
    <s v="56+"/>
    <s v="Female"/>
    <x v="7"/>
  </r>
  <r>
    <x v="3538"/>
    <x v="2"/>
    <n v="112860"/>
    <n v="1517.57"/>
    <x v="1410"/>
    <n v="44943"/>
    <x v="0"/>
    <x v="0"/>
    <s v="CUST77367814"/>
    <s v="18-25"/>
    <s v="Female"/>
    <x v="0"/>
  </r>
  <r>
    <x v="3539"/>
    <x v="0"/>
    <n v="132225"/>
    <n v="1440.56"/>
    <x v="2244"/>
    <n v="44515"/>
    <x v="2"/>
    <x v="1"/>
    <s v="CUST13785611"/>
    <s v="46-55"/>
    <s v="Male"/>
    <x v="5"/>
  </r>
  <r>
    <x v="3540"/>
    <x v="2"/>
    <n v="237228"/>
    <n v="1742.21"/>
    <x v="340"/>
    <n v="47231"/>
    <x v="0"/>
    <x v="2"/>
    <s v="CUST63889194"/>
    <s v="26-35"/>
    <s v="Female"/>
    <x v="2"/>
  </r>
  <r>
    <x v="3541"/>
    <x v="2"/>
    <n v="278399"/>
    <n v="941.82"/>
    <x v="1227"/>
    <n v="44413"/>
    <x v="2"/>
    <x v="1"/>
    <s v="CUST28731704"/>
    <s v="56+"/>
    <s v="Female"/>
    <x v="7"/>
  </r>
  <r>
    <x v="3542"/>
    <x v="2"/>
    <n v="141091"/>
    <n v="1298.82"/>
    <x v="2245"/>
    <n v="45928"/>
    <x v="2"/>
    <x v="1"/>
    <s v="CUST64728299"/>
    <s v="56+"/>
    <s v="Male"/>
    <x v="8"/>
  </r>
  <r>
    <x v="3543"/>
    <x v="1"/>
    <n v="472622"/>
    <n v="1119.29"/>
    <x v="2246"/>
    <n v="46219"/>
    <x v="2"/>
    <x v="2"/>
    <s v="CUST93013255"/>
    <s v="46-55"/>
    <s v="Female"/>
    <x v="4"/>
  </r>
  <r>
    <x v="3544"/>
    <x v="0"/>
    <n v="446082"/>
    <n v="1852.55"/>
    <x v="2247"/>
    <n v="44535"/>
    <x v="0"/>
    <x v="1"/>
    <s v="CUST98747364"/>
    <s v="36-45"/>
    <s v="Male"/>
    <x v="9"/>
  </r>
  <r>
    <x v="3545"/>
    <x v="0"/>
    <n v="149986"/>
    <n v="1607.81"/>
    <x v="1138"/>
    <n v="48650"/>
    <x v="0"/>
    <x v="0"/>
    <s v="CUST91052874"/>
    <s v="56+"/>
    <s v="Male"/>
    <x v="4"/>
  </r>
  <r>
    <x v="3546"/>
    <x v="3"/>
    <n v="411557"/>
    <n v="361.08"/>
    <x v="2248"/>
    <n v="46661"/>
    <x v="2"/>
    <x v="2"/>
    <s v="CUST63408106"/>
    <s v="56+"/>
    <s v="Female"/>
    <x v="7"/>
  </r>
  <r>
    <x v="3547"/>
    <x v="2"/>
    <n v="20032"/>
    <n v="487.49"/>
    <x v="2249"/>
    <n v="46435"/>
    <x v="2"/>
    <x v="0"/>
    <s v="CUST76221093"/>
    <s v="56+"/>
    <s v="Other"/>
    <x v="3"/>
  </r>
  <r>
    <x v="3548"/>
    <x v="2"/>
    <n v="306857"/>
    <n v="546.94000000000005"/>
    <x v="129"/>
    <n v="45867"/>
    <x v="0"/>
    <x v="2"/>
    <s v="CUST90712116"/>
    <s v="56+"/>
    <s v="Male"/>
    <x v="6"/>
  </r>
  <r>
    <x v="3549"/>
    <x v="0"/>
    <n v="300581"/>
    <n v="1883.11"/>
    <x v="2250"/>
    <n v="46009"/>
    <x v="1"/>
    <x v="0"/>
    <s v="CUST65451880"/>
    <s v="56+"/>
    <s v="Male"/>
    <x v="2"/>
  </r>
  <r>
    <x v="3550"/>
    <x v="3"/>
    <n v="419181"/>
    <n v="1280.46"/>
    <x v="2251"/>
    <n v="45988"/>
    <x v="0"/>
    <x v="0"/>
    <s v="CUST88437448"/>
    <s v="56+"/>
    <s v="Other"/>
    <x v="2"/>
  </r>
  <r>
    <x v="3551"/>
    <x v="3"/>
    <n v="63400"/>
    <n v="665.68"/>
    <x v="2252"/>
    <n v="47063"/>
    <x v="1"/>
    <x v="2"/>
    <s v="CUST18520299"/>
    <s v="56+"/>
    <s v="Other"/>
    <x v="2"/>
  </r>
  <r>
    <x v="3552"/>
    <x v="0"/>
    <n v="206323"/>
    <n v="765.21"/>
    <x v="2253"/>
    <n v="48530"/>
    <x v="0"/>
    <x v="1"/>
    <s v="CUST43175295"/>
    <s v="36-45"/>
    <s v="Male"/>
    <x v="6"/>
  </r>
  <r>
    <x v="3553"/>
    <x v="3"/>
    <n v="419069"/>
    <n v="1170.8900000000001"/>
    <x v="517"/>
    <n v="47357"/>
    <x v="2"/>
    <x v="2"/>
    <s v="CUST83061640"/>
    <s v="56+"/>
    <s v="Female"/>
    <x v="3"/>
  </r>
  <r>
    <x v="3554"/>
    <x v="0"/>
    <n v="306577"/>
    <n v="372.41"/>
    <x v="2254"/>
    <n v="45627"/>
    <x v="1"/>
    <x v="1"/>
    <s v="CUST57716148"/>
    <s v="26-35"/>
    <s v="Other"/>
    <x v="9"/>
  </r>
  <r>
    <x v="3555"/>
    <x v="1"/>
    <n v="214584"/>
    <n v="907.6"/>
    <x v="2255"/>
    <n v="48313"/>
    <x v="2"/>
    <x v="2"/>
    <s v="CUST26740405"/>
    <s v="26-35"/>
    <s v="Male"/>
    <x v="4"/>
  </r>
  <r>
    <x v="3556"/>
    <x v="1"/>
    <n v="298043"/>
    <n v="427.41"/>
    <x v="1239"/>
    <n v="43626"/>
    <x v="0"/>
    <x v="1"/>
    <s v="CUST63224514"/>
    <s v="18-25"/>
    <s v="Female"/>
    <x v="8"/>
  </r>
  <r>
    <x v="3557"/>
    <x v="3"/>
    <n v="434908"/>
    <n v="564.32000000000005"/>
    <x v="1389"/>
    <n v="45352"/>
    <x v="1"/>
    <x v="2"/>
    <s v="CUST86111677"/>
    <s v="46-55"/>
    <s v="Female"/>
    <x v="9"/>
  </r>
  <r>
    <x v="3558"/>
    <x v="2"/>
    <n v="336641"/>
    <n v="895.56"/>
    <x v="1634"/>
    <n v="44634"/>
    <x v="2"/>
    <x v="0"/>
    <s v="CUST41499625"/>
    <s v="26-35"/>
    <s v="Male"/>
    <x v="9"/>
  </r>
  <r>
    <x v="3559"/>
    <x v="3"/>
    <n v="151188"/>
    <n v="1951.81"/>
    <x v="2256"/>
    <n v="46144"/>
    <x v="2"/>
    <x v="2"/>
    <s v="CUST00457976"/>
    <s v="46-55"/>
    <s v="Other"/>
    <x v="0"/>
  </r>
  <r>
    <x v="3560"/>
    <x v="3"/>
    <n v="418600"/>
    <n v="976.51"/>
    <x v="2257"/>
    <n v="44587"/>
    <x v="0"/>
    <x v="0"/>
    <s v="CUST60983430"/>
    <s v="46-55"/>
    <s v="Other"/>
    <x v="8"/>
  </r>
  <r>
    <x v="3561"/>
    <x v="1"/>
    <n v="476470"/>
    <n v="1798.16"/>
    <x v="1751"/>
    <n v="48012"/>
    <x v="2"/>
    <x v="1"/>
    <s v="CUST50659335"/>
    <s v="36-45"/>
    <s v="Female"/>
    <x v="6"/>
  </r>
  <r>
    <x v="3562"/>
    <x v="0"/>
    <n v="12773"/>
    <n v="1305.2"/>
    <x v="2115"/>
    <n v="45527"/>
    <x v="1"/>
    <x v="1"/>
    <s v="CUST86961737"/>
    <s v="18-25"/>
    <s v="Male"/>
    <x v="2"/>
  </r>
  <r>
    <x v="3563"/>
    <x v="1"/>
    <n v="192914"/>
    <n v="536.29999999999995"/>
    <x v="162"/>
    <n v="46067"/>
    <x v="1"/>
    <x v="0"/>
    <s v="CUST50424339"/>
    <s v="46-55"/>
    <s v="Other"/>
    <x v="3"/>
  </r>
  <r>
    <x v="3564"/>
    <x v="3"/>
    <n v="483338"/>
    <n v="1740.5"/>
    <x v="249"/>
    <n v="46008"/>
    <x v="0"/>
    <x v="2"/>
    <s v="CUST82268881"/>
    <s v="56+"/>
    <s v="Female"/>
    <x v="9"/>
  </r>
  <r>
    <x v="3565"/>
    <x v="1"/>
    <n v="267776"/>
    <n v="1235.8499999999999"/>
    <x v="2258"/>
    <n v="47292"/>
    <x v="2"/>
    <x v="0"/>
    <s v="CUST98748320"/>
    <s v="18-25"/>
    <s v="Female"/>
    <x v="4"/>
  </r>
  <r>
    <x v="3566"/>
    <x v="2"/>
    <n v="248215"/>
    <n v="688.74"/>
    <x v="921"/>
    <n v="45031"/>
    <x v="2"/>
    <x v="0"/>
    <s v="CUST90321947"/>
    <s v="26-35"/>
    <s v="Female"/>
    <x v="9"/>
  </r>
  <r>
    <x v="3567"/>
    <x v="2"/>
    <n v="326517"/>
    <n v="1547.91"/>
    <x v="2259"/>
    <n v="47468"/>
    <x v="2"/>
    <x v="0"/>
    <s v="CUST39647338"/>
    <s v="56+"/>
    <s v="Other"/>
    <x v="4"/>
  </r>
  <r>
    <x v="3568"/>
    <x v="2"/>
    <n v="493228"/>
    <n v="782.62"/>
    <x v="1875"/>
    <n v="45250"/>
    <x v="1"/>
    <x v="2"/>
    <s v="CUST62417241"/>
    <s v="56+"/>
    <s v="Male"/>
    <x v="9"/>
  </r>
  <r>
    <x v="3569"/>
    <x v="3"/>
    <n v="191056"/>
    <n v="1318.28"/>
    <x v="2260"/>
    <n v="45894"/>
    <x v="1"/>
    <x v="0"/>
    <s v="CUST63366212"/>
    <s v="26-35"/>
    <s v="Female"/>
    <x v="1"/>
  </r>
  <r>
    <x v="3570"/>
    <x v="3"/>
    <n v="456915"/>
    <n v="1620.18"/>
    <x v="1790"/>
    <n v="44117"/>
    <x v="0"/>
    <x v="2"/>
    <s v="CUST13230682"/>
    <s v="56+"/>
    <s v="Other"/>
    <x v="0"/>
  </r>
  <r>
    <x v="3571"/>
    <x v="2"/>
    <n v="94682"/>
    <n v="1418.09"/>
    <x v="1673"/>
    <n v="44900"/>
    <x v="1"/>
    <x v="2"/>
    <s v="CUST95624970"/>
    <s v="46-55"/>
    <s v="Other"/>
    <x v="7"/>
  </r>
  <r>
    <x v="3572"/>
    <x v="1"/>
    <n v="191632"/>
    <n v="1785.45"/>
    <x v="1565"/>
    <n v="44412"/>
    <x v="1"/>
    <x v="1"/>
    <s v="CUST88406986"/>
    <s v="56+"/>
    <s v="Male"/>
    <x v="9"/>
  </r>
  <r>
    <x v="3573"/>
    <x v="2"/>
    <n v="33556"/>
    <n v="663.56"/>
    <x v="2055"/>
    <n v="44912"/>
    <x v="2"/>
    <x v="2"/>
    <s v="CUST71162559"/>
    <s v="26-35"/>
    <s v="Male"/>
    <x v="8"/>
  </r>
  <r>
    <x v="3574"/>
    <x v="2"/>
    <n v="242486"/>
    <n v="1063.75"/>
    <x v="2261"/>
    <n v="47279"/>
    <x v="1"/>
    <x v="1"/>
    <s v="CUST03785984"/>
    <s v="56+"/>
    <s v="Female"/>
    <x v="3"/>
  </r>
  <r>
    <x v="3575"/>
    <x v="2"/>
    <n v="417252"/>
    <n v="1947.41"/>
    <x v="1118"/>
    <n v="44629"/>
    <x v="1"/>
    <x v="0"/>
    <s v="CUST24118417"/>
    <s v="56+"/>
    <s v="Male"/>
    <x v="9"/>
  </r>
  <r>
    <x v="3576"/>
    <x v="2"/>
    <n v="362068"/>
    <n v="1306.32"/>
    <x v="2262"/>
    <n v="45678"/>
    <x v="1"/>
    <x v="2"/>
    <s v="CUST00961403"/>
    <s v="26-35"/>
    <s v="Male"/>
    <x v="2"/>
  </r>
  <r>
    <x v="3577"/>
    <x v="1"/>
    <n v="251465"/>
    <n v="1294.83"/>
    <x v="1548"/>
    <n v="45634"/>
    <x v="1"/>
    <x v="2"/>
    <s v="CUST05051323"/>
    <s v="56+"/>
    <s v="Female"/>
    <x v="3"/>
  </r>
  <r>
    <x v="3578"/>
    <x v="0"/>
    <n v="80270"/>
    <n v="701.42"/>
    <x v="2263"/>
    <n v="47750"/>
    <x v="1"/>
    <x v="0"/>
    <s v="CUST09532877"/>
    <s v="46-55"/>
    <s v="Male"/>
    <x v="1"/>
  </r>
  <r>
    <x v="3579"/>
    <x v="3"/>
    <n v="73825"/>
    <n v="1747.27"/>
    <x v="2264"/>
    <n v="44620"/>
    <x v="2"/>
    <x v="0"/>
    <s v="CUST94119943"/>
    <s v="26-35"/>
    <s v="Male"/>
    <x v="1"/>
  </r>
  <r>
    <x v="3580"/>
    <x v="1"/>
    <n v="456863"/>
    <n v="612.80999999999995"/>
    <x v="2265"/>
    <n v="48288"/>
    <x v="2"/>
    <x v="2"/>
    <s v="CUST88500412"/>
    <s v="56+"/>
    <s v="Other"/>
    <x v="6"/>
  </r>
  <r>
    <x v="3581"/>
    <x v="1"/>
    <n v="270127"/>
    <n v="1211.82"/>
    <x v="2113"/>
    <n v="46348"/>
    <x v="1"/>
    <x v="2"/>
    <s v="CUST77984164"/>
    <s v="46-55"/>
    <s v="Other"/>
    <x v="7"/>
  </r>
  <r>
    <x v="3582"/>
    <x v="3"/>
    <n v="413303"/>
    <n v="1508.3"/>
    <x v="12"/>
    <n v="45870"/>
    <x v="2"/>
    <x v="2"/>
    <s v="CUST13295036"/>
    <s v="36-45"/>
    <s v="Male"/>
    <x v="3"/>
  </r>
  <r>
    <x v="3583"/>
    <x v="2"/>
    <n v="95780"/>
    <n v="520.14"/>
    <x v="1281"/>
    <n v="44308"/>
    <x v="1"/>
    <x v="2"/>
    <s v="CUST64076713"/>
    <s v="46-55"/>
    <s v="Male"/>
    <x v="7"/>
  </r>
  <r>
    <x v="3584"/>
    <x v="2"/>
    <n v="497097"/>
    <n v="1937.84"/>
    <x v="2266"/>
    <n v="47067"/>
    <x v="1"/>
    <x v="2"/>
    <s v="CUST43659883"/>
    <s v="26-35"/>
    <s v="Male"/>
    <x v="3"/>
  </r>
  <r>
    <x v="3585"/>
    <x v="0"/>
    <n v="467496"/>
    <n v="738.25"/>
    <x v="2267"/>
    <n v="44586"/>
    <x v="0"/>
    <x v="0"/>
    <s v="CUST01800996"/>
    <s v="36-45"/>
    <s v="Female"/>
    <x v="5"/>
  </r>
  <r>
    <x v="3586"/>
    <x v="3"/>
    <n v="497228"/>
    <n v="927.62"/>
    <x v="2268"/>
    <n v="46339"/>
    <x v="1"/>
    <x v="0"/>
    <s v="CUST22210220"/>
    <s v="56+"/>
    <s v="Male"/>
    <x v="1"/>
  </r>
  <r>
    <x v="3587"/>
    <x v="1"/>
    <n v="366497"/>
    <n v="768.16"/>
    <x v="1024"/>
    <n v="45025"/>
    <x v="2"/>
    <x v="2"/>
    <s v="CUST80772087"/>
    <s v="36-45"/>
    <s v="Male"/>
    <x v="8"/>
  </r>
  <r>
    <x v="3588"/>
    <x v="0"/>
    <n v="251198"/>
    <n v="639.54"/>
    <x v="488"/>
    <n v="45235"/>
    <x v="0"/>
    <x v="1"/>
    <s v="CUST62622700"/>
    <s v="46-55"/>
    <s v="Female"/>
    <x v="8"/>
  </r>
  <r>
    <x v="3589"/>
    <x v="1"/>
    <n v="119257"/>
    <n v="1894.42"/>
    <x v="2269"/>
    <n v="45992"/>
    <x v="1"/>
    <x v="0"/>
    <s v="CUST31962963"/>
    <s v="26-35"/>
    <s v="Other"/>
    <x v="7"/>
  </r>
  <r>
    <x v="3590"/>
    <x v="3"/>
    <n v="347199"/>
    <n v="1621.43"/>
    <x v="2270"/>
    <n v="44952"/>
    <x v="2"/>
    <x v="0"/>
    <s v="CUST28672718"/>
    <s v="56+"/>
    <s v="Male"/>
    <x v="7"/>
  </r>
  <r>
    <x v="3591"/>
    <x v="0"/>
    <n v="438951"/>
    <n v="1540.59"/>
    <x v="1979"/>
    <n v="47497"/>
    <x v="2"/>
    <x v="2"/>
    <s v="CUST37919209"/>
    <s v="56+"/>
    <s v="Other"/>
    <x v="6"/>
  </r>
  <r>
    <x v="3592"/>
    <x v="2"/>
    <n v="364082"/>
    <n v="907.04"/>
    <x v="1516"/>
    <n v="43803"/>
    <x v="1"/>
    <x v="1"/>
    <s v="CUST12991152"/>
    <s v="56+"/>
    <s v="Other"/>
    <x v="0"/>
  </r>
  <r>
    <x v="3593"/>
    <x v="1"/>
    <n v="249297"/>
    <n v="923.36"/>
    <x v="1110"/>
    <n v="43105"/>
    <x v="0"/>
    <x v="1"/>
    <s v="CUST09318482"/>
    <s v="18-25"/>
    <s v="Male"/>
    <x v="9"/>
  </r>
  <r>
    <x v="3594"/>
    <x v="0"/>
    <n v="397598"/>
    <n v="130.22999999999999"/>
    <x v="2271"/>
    <n v="46142"/>
    <x v="2"/>
    <x v="1"/>
    <s v="CUST88644901"/>
    <s v="56+"/>
    <s v="Other"/>
    <x v="1"/>
  </r>
  <r>
    <x v="3595"/>
    <x v="0"/>
    <n v="220198"/>
    <n v="236.76"/>
    <x v="2272"/>
    <n v="44677"/>
    <x v="0"/>
    <x v="0"/>
    <s v="CUST01188304"/>
    <s v="46-55"/>
    <s v="Other"/>
    <x v="9"/>
  </r>
  <r>
    <x v="3596"/>
    <x v="2"/>
    <n v="251580"/>
    <n v="1234.23"/>
    <x v="1625"/>
    <n v="43110"/>
    <x v="2"/>
    <x v="1"/>
    <s v="CUST41833706"/>
    <s v="56+"/>
    <s v="Male"/>
    <x v="9"/>
  </r>
  <r>
    <x v="3597"/>
    <x v="2"/>
    <n v="333555"/>
    <n v="1885.34"/>
    <x v="1263"/>
    <n v="45366"/>
    <x v="2"/>
    <x v="2"/>
    <s v="CUST50659335"/>
    <s v="36-45"/>
    <s v="Female"/>
    <x v="9"/>
  </r>
  <r>
    <x v="3598"/>
    <x v="2"/>
    <n v="88244"/>
    <n v="244.92"/>
    <x v="2273"/>
    <n v="46060"/>
    <x v="1"/>
    <x v="2"/>
    <s v="CUST42857551"/>
    <s v="46-55"/>
    <s v="Female"/>
    <x v="8"/>
  </r>
  <r>
    <x v="3599"/>
    <x v="3"/>
    <n v="484154"/>
    <n v="1365.42"/>
    <x v="2274"/>
    <n v="44495"/>
    <x v="1"/>
    <x v="2"/>
    <s v="CUST79755040"/>
    <s v="26-35"/>
    <s v="Other"/>
    <x v="7"/>
  </r>
  <r>
    <x v="3600"/>
    <x v="0"/>
    <n v="183635"/>
    <n v="869.85"/>
    <x v="2275"/>
    <n v="44733"/>
    <x v="0"/>
    <x v="2"/>
    <s v="CUST91619309"/>
    <s v="26-35"/>
    <s v="Other"/>
    <x v="7"/>
  </r>
  <r>
    <x v="3601"/>
    <x v="1"/>
    <n v="187691"/>
    <n v="189.67"/>
    <x v="2276"/>
    <n v="46595"/>
    <x v="2"/>
    <x v="1"/>
    <s v="CUST51740354"/>
    <s v="26-35"/>
    <s v="Male"/>
    <x v="3"/>
  </r>
  <r>
    <x v="3602"/>
    <x v="0"/>
    <n v="427012"/>
    <n v="333.02"/>
    <x v="386"/>
    <n v="45756"/>
    <x v="2"/>
    <x v="2"/>
    <s v="CUST53920813"/>
    <s v="26-35"/>
    <s v="Male"/>
    <x v="7"/>
  </r>
  <r>
    <x v="3603"/>
    <x v="0"/>
    <n v="494960"/>
    <n v="1769.24"/>
    <x v="663"/>
    <n v="47030"/>
    <x v="2"/>
    <x v="2"/>
    <s v="CUST94208610"/>
    <s v="18-25"/>
    <s v="Other"/>
    <x v="1"/>
  </r>
  <r>
    <x v="3604"/>
    <x v="2"/>
    <n v="431703"/>
    <n v="805.58"/>
    <x v="2277"/>
    <n v="44759"/>
    <x v="0"/>
    <x v="2"/>
    <s v="CUST50064478"/>
    <s v="26-35"/>
    <s v="Female"/>
    <x v="3"/>
  </r>
  <r>
    <x v="3605"/>
    <x v="0"/>
    <n v="152593"/>
    <n v="481.03"/>
    <x v="1370"/>
    <n v="48947"/>
    <x v="0"/>
    <x v="1"/>
    <s v="CUST00568856"/>
    <s v="46-55"/>
    <s v="Female"/>
    <x v="4"/>
  </r>
  <r>
    <x v="3606"/>
    <x v="0"/>
    <n v="407204"/>
    <n v="1983.64"/>
    <x v="2278"/>
    <n v="47591"/>
    <x v="1"/>
    <x v="1"/>
    <s v="CUST21926121"/>
    <s v="18-25"/>
    <s v="Female"/>
    <x v="4"/>
  </r>
  <r>
    <x v="3607"/>
    <x v="2"/>
    <n v="118138"/>
    <n v="1349.2"/>
    <x v="70"/>
    <n v="45845"/>
    <x v="2"/>
    <x v="0"/>
    <s v="CUST53035088"/>
    <s v="46-55"/>
    <s v="Female"/>
    <x v="7"/>
  </r>
  <r>
    <x v="3608"/>
    <x v="3"/>
    <n v="254069"/>
    <n v="1174.75"/>
    <x v="2279"/>
    <n v="44955"/>
    <x v="1"/>
    <x v="2"/>
    <s v="CUST88047990"/>
    <s v="18-25"/>
    <s v="Other"/>
    <x v="8"/>
  </r>
  <r>
    <x v="3609"/>
    <x v="1"/>
    <n v="37430"/>
    <n v="177.28"/>
    <x v="1839"/>
    <n v="45568"/>
    <x v="1"/>
    <x v="2"/>
    <s v="CUST96917397"/>
    <s v="46-55"/>
    <s v="Male"/>
    <x v="7"/>
  </r>
  <r>
    <x v="3610"/>
    <x v="1"/>
    <n v="159611"/>
    <n v="1654.24"/>
    <x v="1891"/>
    <n v="44501"/>
    <x v="2"/>
    <x v="0"/>
    <s v="CUST75656240"/>
    <s v="56+"/>
    <s v="Other"/>
    <x v="9"/>
  </r>
  <r>
    <x v="3611"/>
    <x v="1"/>
    <n v="127320"/>
    <n v="1403.41"/>
    <x v="2280"/>
    <n v="43377"/>
    <x v="0"/>
    <x v="2"/>
    <s v="CUST64541512"/>
    <s v="56+"/>
    <s v="Male"/>
    <x v="9"/>
  </r>
  <r>
    <x v="3612"/>
    <x v="3"/>
    <n v="14533"/>
    <n v="1321.25"/>
    <x v="1048"/>
    <n v="47090"/>
    <x v="2"/>
    <x v="1"/>
    <s v="CUST33110491"/>
    <s v="46-55"/>
    <s v="Other"/>
    <x v="2"/>
  </r>
  <r>
    <x v="3613"/>
    <x v="3"/>
    <n v="487525"/>
    <n v="1389.26"/>
    <x v="1323"/>
    <n v="44047"/>
    <x v="2"/>
    <x v="2"/>
    <s v="CUST98802186"/>
    <s v="56+"/>
    <s v="Other"/>
    <x v="9"/>
  </r>
  <r>
    <x v="3614"/>
    <x v="0"/>
    <n v="494120"/>
    <n v="453.15"/>
    <x v="2281"/>
    <n v="46273"/>
    <x v="0"/>
    <x v="1"/>
    <s v="CUST01863550"/>
    <s v="46-55"/>
    <s v="Male"/>
    <x v="4"/>
  </r>
  <r>
    <x v="3615"/>
    <x v="3"/>
    <n v="301245"/>
    <n v="425.54"/>
    <x v="2282"/>
    <n v="45488"/>
    <x v="2"/>
    <x v="1"/>
    <s v="CUST26022925"/>
    <s v="18-25"/>
    <s v="Male"/>
    <x v="8"/>
  </r>
  <r>
    <x v="3616"/>
    <x v="3"/>
    <n v="327510"/>
    <n v="1337.92"/>
    <x v="1746"/>
    <n v="45889"/>
    <x v="0"/>
    <x v="0"/>
    <s v="CUST12848381"/>
    <s v="36-45"/>
    <s v="Male"/>
    <x v="2"/>
  </r>
  <r>
    <x v="3617"/>
    <x v="3"/>
    <n v="118484"/>
    <n v="1944.83"/>
    <x v="2283"/>
    <n v="44590"/>
    <x v="2"/>
    <x v="1"/>
    <s v="CUST38334303"/>
    <s v="56+"/>
    <s v="Other"/>
    <x v="0"/>
  </r>
  <r>
    <x v="3618"/>
    <x v="0"/>
    <n v="418319"/>
    <n v="777.83"/>
    <x v="139"/>
    <n v="47472"/>
    <x v="2"/>
    <x v="0"/>
    <s v="CUST67369093"/>
    <s v="56+"/>
    <s v="Female"/>
    <x v="4"/>
  </r>
  <r>
    <x v="3619"/>
    <x v="3"/>
    <n v="457158"/>
    <n v="1451.69"/>
    <x v="1507"/>
    <n v="45933"/>
    <x v="0"/>
    <x v="2"/>
    <s v="CUST40987292"/>
    <s v="18-25"/>
    <s v="Female"/>
    <x v="3"/>
  </r>
  <r>
    <x v="3620"/>
    <x v="2"/>
    <n v="474237"/>
    <n v="1437.35"/>
    <x v="2284"/>
    <n v="47133"/>
    <x v="0"/>
    <x v="0"/>
    <s v="CUST51906206"/>
    <s v="36-45"/>
    <s v="Female"/>
    <x v="2"/>
  </r>
  <r>
    <x v="3621"/>
    <x v="0"/>
    <n v="40753"/>
    <n v="1860.27"/>
    <x v="2285"/>
    <n v="45657"/>
    <x v="0"/>
    <x v="2"/>
    <s v="CUST16983930"/>
    <s v="36-45"/>
    <s v="Other"/>
    <x v="9"/>
  </r>
  <r>
    <x v="3622"/>
    <x v="1"/>
    <n v="127030"/>
    <n v="826.72"/>
    <x v="1228"/>
    <n v="47729"/>
    <x v="0"/>
    <x v="2"/>
    <s v="CUST34955941"/>
    <s v="26-35"/>
    <s v="Other"/>
    <x v="2"/>
  </r>
  <r>
    <x v="3623"/>
    <x v="0"/>
    <n v="72726"/>
    <n v="645.22"/>
    <x v="1204"/>
    <n v="45984"/>
    <x v="2"/>
    <x v="1"/>
    <s v="CUST81290264"/>
    <s v="46-55"/>
    <s v="Female"/>
    <x v="9"/>
  </r>
  <r>
    <x v="3624"/>
    <x v="0"/>
    <n v="205752"/>
    <n v="523.27"/>
    <x v="2286"/>
    <n v="47842"/>
    <x v="0"/>
    <x v="0"/>
    <s v="CUST59420580"/>
    <s v="36-45"/>
    <s v="Female"/>
    <x v="6"/>
  </r>
  <r>
    <x v="3625"/>
    <x v="3"/>
    <n v="73483"/>
    <n v="383.45"/>
    <x v="2287"/>
    <n v="45255"/>
    <x v="0"/>
    <x v="2"/>
    <s v="CUST91336546"/>
    <s v="56+"/>
    <s v="Female"/>
    <x v="3"/>
  </r>
  <r>
    <x v="3626"/>
    <x v="0"/>
    <n v="148024"/>
    <n v="1735.96"/>
    <x v="2174"/>
    <n v="45278"/>
    <x v="1"/>
    <x v="2"/>
    <s v="CUST67042353"/>
    <s v="56+"/>
    <s v="Female"/>
    <x v="8"/>
  </r>
  <r>
    <x v="3627"/>
    <x v="3"/>
    <n v="497289"/>
    <n v="1664.23"/>
    <x v="630"/>
    <n v="47747"/>
    <x v="1"/>
    <x v="2"/>
    <s v="CUST88279966"/>
    <s v="26-35"/>
    <s v="Other"/>
    <x v="1"/>
  </r>
  <r>
    <x v="3628"/>
    <x v="1"/>
    <n v="376114"/>
    <n v="357.12"/>
    <x v="2238"/>
    <n v="44029"/>
    <x v="0"/>
    <x v="0"/>
    <s v="CUST78277888"/>
    <s v="56+"/>
    <s v="Male"/>
    <x v="8"/>
  </r>
  <r>
    <x v="3629"/>
    <x v="0"/>
    <n v="128623"/>
    <n v="837.23"/>
    <x v="2288"/>
    <n v="44369"/>
    <x v="1"/>
    <x v="0"/>
    <s v="CUST94024764"/>
    <s v="56+"/>
    <s v="Other"/>
    <x v="8"/>
  </r>
  <r>
    <x v="3630"/>
    <x v="3"/>
    <n v="487179"/>
    <n v="1820.4"/>
    <x v="2289"/>
    <n v="44005"/>
    <x v="1"/>
    <x v="2"/>
    <s v="CUST56179922"/>
    <s v="36-45"/>
    <s v="Male"/>
    <x v="7"/>
  </r>
  <r>
    <x v="3631"/>
    <x v="0"/>
    <n v="473671"/>
    <n v="1117.32"/>
    <x v="2290"/>
    <n v="46088"/>
    <x v="2"/>
    <x v="1"/>
    <s v="CUST58244937"/>
    <s v="56+"/>
    <s v="Male"/>
    <x v="4"/>
  </r>
  <r>
    <x v="3632"/>
    <x v="1"/>
    <n v="291030"/>
    <n v="315.17"/>
    <x v="2291"/>
    <n v="46291"/>
    <x v="1"/>
    <x v="0"/>
    <s v="CUST36078159"/>
    <s v="18-25"/>
    <s v="Female"/>
    <x v="1"/>
  </r>
  <r>
    <x v="3633"/>
    <x v="2"/>
    <n v="287776"/>
    <n v="1100.7"/>
    <x v="981"/>
    <n v="45054"/>
    <x v="0"/>
    <x v="1"/>
    <s v="CUST23935675"/>
    <s v="46-55"/>
    <s v="Male"/>
    <x v="8"/>
  </r>
  <r>
    <x v="3634"/>
    <x v="0"/>
    <n v="495426"/>
    <n v="1088.55"/>
    <x v="2292"/>
    <n v="46924"/>
    <x v="2"/>
    <x v="1"/>
    <s v="CUST24392889"/>
    <s v="36-45"/>
    <s v="Other"/>
    <x v="7"/>
  </r>
  <r>
    <x v="3635"/>
    <x v="2"/>
    <n v="264442"/>
    <n v="1174.54"/>
    <x v="776"/>
    <n v="44148"/>
    <x v="2"/>
    <x v="0"/>
    <s v="CUST99518405"/>
    <s v="56+"/>
    <s v="Male"/>
    <x v="7"/>
  </r>
  <r>
    <x v="3636"/>
    <x v="0"/>
    <n v="302339"/>
    <n v="1819.15"/>
    <x v="2293"/>
    <n v="47270"/>
    <x v="0"/>
    <x v="2"/>
    <s v="CUST98498472"/>
    <s v="18-25"/>
    <s v="Female"/>
    <x v="1"/>
  </r>
  <r>
    <x v="3637"/>
    <x v="3"/>
    <n v="355791"/>
    <n v="1599.38"/>
    <x v="1473"/>
    <n v="48531"/>
    <x v="1"/>
    <x v="1"/>
    <s v="CUST71975466"/>
    <s v="36-45"/>
    <s v="Other"/>
    <x v="4"/>
  </r>
  <r>
    <x v="3638"/>
    <x v="1"/>
    <n v="278462"/>
    <n v="423.69"/>
    <x v="172"/>
    <n v="47133"/>
    <x v="0"/>
    <x v="0"/>
    <s v="CUST19076228"/>
    <s v="56+"/>
    <s v="Other"/>
    <x v="7"/>
  </r>
  <r>
    <x v="3639"/>
    <x v="0"/>
    <n v="14958"/>
    <n v="1719.63"/>
    <x v="1"/>
    <n v="47148"/>
    <x v="0"/>
    <x v="2"/>
    <s v="CUST03874304"/>
    <s v="46-55"/>
    <s v="Other"/>
    <x v="1"/>
  </r>
  <r>
    <x v="3640"/>
    <x v="1"/>
    <n v="327407"/>
    <n v="193.87"/>
    <x v="1921"/>
    <n v="48562"/>
    <x v="1"/>
    <x v="0"/>
    <s v="CUST98868938"/>
    <s v="56+"/>
    <s v="Male"/>
    <x v="6"/>
  </r>
  <r>
    <x v="3641"/>
    <x v="2"/>
    <n v="317784"/>
    <n v="1197.07"/>
    <x v="123"/>
    <n v="44222"/>
    <x v="0"/>
    <x v="1"/>
    <s v="CUST38649810"/>
    <s v="18-25"/>
    <s v="Male"/>
    <x v="0"/>
  </r>
  <r>
    <x v="3642"/>
    <x v="3"/>
    <n v="446429"/>
    <n v="408.1"/>
    <x v="249"/>
    <n v="44974"/>
    <x v="0"/>
    <x v="0"/>
    <s v="CUST01173822"/>
    <s v="18-25"/>
    <s v="Other"/>
    <x v="9"/>
  </r>
  <r>
    <x v="3643"/>
    <x v="2"/>
    <n v="97813"/>
    <n v="178.68"/>
    <x v="651"/>
    <n v="47488"/>
    <x v="2"/>
    <x v="1"/>
    <s v="CUST78610086"/>
    <s v="56+"/>
    <s v="Female"/>
    <x v="1"/>
  </r>
  <r>
    <x v="3644"/>
    <x v="2"/>
    <n v="274340"/>
    <n v="1815.54"/>
    <x v="2294"/>
    <n v="46317"/>
    <x v="0"/>
    <x v="0"/>
    <s v="CUST44017106"/>
    <s v="26-35"/>
    <s v="Male"/>
    <x v="6"/>
  </r>
  <r>
    <x v="3645"/>
    <x v="2"/>
    <n v="499386"/>
    <n v="1467.02"/>
    <x v="2059"/>
    <n v="46792"/>
    <x v="1"/>
    <x v="1"/>
    <s v="CUST84431547"/>
    <s v="56+"/>
    <s v="Other"/>
    <x v="6"/>
  </r>
  <r>
    <x v="3646"/>
    <x v="0"/>
    <n v="244643"/>
    <n v="1506.35"/>
    <x v="943"/>
    <n v="44864"/>
    <x v="0"/>
    <x v="2"/>
    <s v="CUST59222858"/>
    <s v="18-25"/>
    <s v="Other"/>
    <x v="0"/>
  </r>
  <r>
    <x v="3647"/>
    <x v="2"/>
    <n v="295976"/>
    <n v="1654.7"/>
    <x v="2295"/>
    <n v="46074"/>
    <x v="1"/>
    <x v="1"/>
    <s v="CUST93687795"/>
    <s v="56+"/>
    <s v="Female"/>
    <x v="9"/>
  </r>
  <r>
    <x v="3648"/>
    <x v="2"/>
    <n v="129303"/>
    <n v="342.95"/>
    <x v="1372"/>
    <n v="45916"/>
    <x v="1"/>
    <x v="2"/>
    <s v="CUST73141277"/>
    <s v="18-25"/>
    <s v="Other"/>
    <x v="8"/>
  </r>
  <r>
    <x v="3649"/>
    <x v="3"/>
    <n v="44387"/>
    <n v="511.46"/>
    <x v="2296"/>
    <n v="44026"/>
    <x v="2"/>
    <x v="2"/>
    <s v="CUST52977202"/>
    <s v="36-45"/>
    <s v="Female"/>
    <x v="8"/>
  </r>
  <r>
    <x v="3650"/>
    <x v="1"/>
    <n v="498655"/>
    <n v="453.74"/>
    <x v="1022"/>
    <n v="46669"/>
    <x v="1"/>
    <x v="2"/>
    <s v="CUST59768279"/>
    <s v="56+"/>
    <s v="Female"/>
    <x v="4"/>
  </r>
  <r>
    <x v="3651"/>
    <x v="0"/>
    <n v="175905"/>
    <n v="145.80000000000001"/>
    <x v="2113"/>
    <n v="45059"/>
    <x v="1"/>
    <x v="0"/>
    <s v="CUST51129594"/>
    <s v="56+"/>
    <s v="Male"/>
    <x v="7"/>
  </r>
  <r>
    <x v="3652"/>
    <x v="1"/>
    <n v="322811"/>
    <n v="1558.53"/>
    <x v="1459"/>
    <n v="45477"/>
    <x v="1"/>
    <x v="1"/>
    <s v="CUST72652198"/>
    <s v="56+"/>
    <s v="Female"/>
    <x v="5"/>
  </r>
  <r>
    <x v="3653"/>
    <x v="2"/>
    <n v="185053"/>
    <n v="117.09"/>
    <x v="1499"/>
    <n v="47103"/>
    <x v="1"/>
    <x v="2"/>
    <s v="CUST39036444"/>
    <s v="18-25"/>
    <s v="Female"/>
    <x v="1"/>
  </r>
  <r>
    <x v="3654"/>
    <x v="2"/>
    <n v="108824"/>
    <n v="1537.03"/>
    <x v="306"/>
    <n v="47637"/>
    <x v="1"/>
    <x v="0"/>
    <s v="CUST71225485"/>
    <s v="36-45"/>
    <s v="Other"/>
    <x v="1"/>
  </r>
  <r>
    <x v="3655"/>
    <x v="0"/>
    <n v="177404"/>
    <n v="1125.3900000000001"/>
    <x v="752"/>
    <n v="47419"/>
    <x v="0"/>
    <x v="0"/>
    <s v="CUST41518415"/>
    <s v="36-45"/>
    <s v="Male"/>
    <x v="6"/>
  </r>
  <r>
    <x v="3656"/>
    <x v="0"/>
    <n v="328192"/>
    <n v="1749.21"/>
    <x v="2297"/>
    <n v="46609"/>
    <x v="0"/>
    <x v="0"/>
    <s v="CUST45390061"/>
    <s v="56+"/>
    <s v="Other"/>
    <x v="4"/>
  </r>
  <r>
    <x v="3657"/>
    <x v="0"/>
    <n v="288962"/>
    <n v="875.04"/>
    <x v="1651"/>
    <n v="43333"/>
    <x v="2"/>
    <x v="1"/>
    <s v="CUST91876217"/>
    <s v="46-55"/>
    <s v="Female"/>
    <x v="9"/>
  </r>
  <r>
    <x v="3658"/>
    <x v="0"/>
    <n v="333986"/>
    <n v="1409.29"/>
    <x v="2298"/>
    <n v="44124"/>
    <x v="2"/>
    <x v="2"/>
    <s v="CUST15980899"/>
    <s v="26-35"/>
    <s v="Female"/>
    <x v="0"/>
  </r>
  <r>
    <x v="3659"/>
    <x v="0"/>
    <n v="56052"/>
    <n v="1977.52"/>
    <x v="1926"/>
    <n v="45677"/>
    <x v="1"/>
    <x v="2"/>
    <s v="CUST00125540"/>
    <s v="56+"/>
    <s v="Female"/>
    <x v="1"/>
  </r>
  <r>
    <x v="3660"/>
    <x v="2"/>
    <n v="236628"/>
    <n v="112.77"/>
    <x v="2299"/>
    <n v="47738"/>
    <x v="0"/>
    <x v="1"/>
    <s v="CUST02825696"/>
    <s v="46-55"/>
    <s v="Female"/>
    <x v="4"/>
  </r>
  <r>
    <x v="3661"/>
    <x v="0"/>
    <n v="14684"/>
    <n v="1792.49"/>
    <x v="746"/>
    <n v="44558"/>
    <x v="1"/>
    <x v="1"/>
    <s v="CUST54087407"/>
    <s v="56+"/>
    <s v="Female"/>
    <x v="3"/>
  </r>
  <r>
    <x v="3662"/>
    <x v="0"/>
    <n v="125022"/>
    <n v="1080.07"/>
    <x v="2300"/>
    <n v="44676"/>
    <x v="0"/>
    <x v="0"/>
    <s v="CUST76960209"/>
    <s v="26-35"/>
    <s v="Other"/>
    <x v="0"/>
  </r>
  <r>
    <x v="3663"/>
    <x v="3"/>
    <n v="374871"/>
    <n v="1958.13"/>
    <x v="2301"/>
    <n v="44446"/>
    <x v="1"/>
    <x v="0"/>
    <s v="CUST32262761"/>
    <s v="36-45"/>
    <s v="Other"/>
    <x v="7"/>
  </r>
  <r>
    <x v="3664"/>
    <x v="0"/>
    <n v="131796"/>
    <n v="1462.96"/>
    <x v="2302"/>
    <n v="47631"/>
    <x v="2"/>
    <x v="1"/>
    <s v="CUST89417458"/>
    <s v="26-35"/>
    <s v="Other"/>
    <x v="3"/>
  </r>
  <r>
    <x v="3665"/>
    <x v="1"/>
    <n v="400581"/>
    <n v="520.36"/>
    <x v="2303"/>
    <n v="48410"/>
    <x v="1"/>
    <x v="2"/>
    <s v="CUST79806237"/>
    <s v="18-25"/>
    <s v="Male"/>
    <x v="4"/>
  </r>
  <r>
    <x v="3666"/>
    <x v="3"/>
    <n v="225929"/>
    <n v="1632.1"/>
    <x v="963"/>
    <n v="44567"/>
    <x v="1"/>
    <x v="2"/>
    <s v="CUST59244029"/>
    <s v="46-55"/>
    <s v="Male"/>
    <x v="8"/>
  </r>
  <r>
    <x v="3667"/>
    <x v="1"/>
    <n v="77428"/>
    <n v="1982.79"/>
    <x v="1409"/>
    <n v="46796"/>
    <x v="0"/>
    <x v="2"/>
    <s v="CUST42468228"/>
    <s v="46-55"/>
    <s v="Male"/>
    <x v="3"/>
  </r>
  <r>
    <x v="3668"/>
    <x v="0"/>
    <n v="45646"/>
    <n v="1442.98"/>
    <x v="2304"/>
    <n v="47431"/>
    <x v="1"/>
    <x v="2"/>
    <s v="CUST00376151"/>
    <s v="26-35"/>
    <s v="Female"/>
    <x v="3"/>
  </r>
  <r>
    <x v="3669"/>
    <x v="1"/>
    <n v="451583"/>
    <n v="1468.68"/>
    <x v="2069"/>
    <n v="48816"/>
    <x v="0"/>
    <x v="1"/>
    <s v="CUST65422529"/>
    <s v="26-35"/>
    <s v="Female"/>
    <x v="4"/>
  </r>
  <r>
    <x v="3670"/>
    <x v="2"/>
    <n v="228435"/>
    <n v="1335.47"/>
    <x v="482"/>
    <n v="45620"/>
    <x v="2"/>
    <x v="0"/>
    <s v="CUST77768999"/>
    <s v="46-55"/>
    <s v="Female"/>
    <x v="2"/>
  </r>
  <r>
    <x v="3671"/>
    <x v="0"/>
    <n v="288445"/>
    <n v="1745.4"/>
    <x v="1295"/>
    <n v="43201"/>
    <x v="1"/>
    <x v="2"/>
    <s v="CUST00694485"/>
    <s v="18-25"/>
    <s v="Female"/>
    <x v="8"/>
  </r>
  <r>
    <x v="3672"/>
    <x v="3"/>
    <n v="61358"/>
    <n v="351.8"/>
    <x v="1359"/>
    <n v="48226"/>
    <x v="0"/>
    <x v="2"/>
    <s v="CUST18097402"/>
    <s v="56+"/>
    <s v="Other"/>
    <x v="4"/>
  </r>
  <r>
    <x v="3673"/>
    <x v="2"/>
    <n v="182361"/>
    <n v="919.65"/>
    <x v="2305"/>
    <n v="45343"/>
    <x v="0"/>
    <x v="1"/>
    <s v="CUST81845496"/>
    <s v="36-45"/>
    <s v="Female"/>
    <x v="7"/>
  </r>
  <r>
    <x v="3674"/>
    <x v="1"/>
    <n v="470635"/>
    <n v="1894.33"/>
    <x v="1578"/>
    <n v="45679"/>
    <x v="1"/>
    <x v="1"/>
    <s v="CUST91404991"/>
    <s v="56+"/>
    <s v="Female"/>
    <x v="2"/>
  </r>
  <r>
    <x v="3675"/>
    <x v="2"/>
    <n v="370186"/>
    <n v="1509.88"/>
    <x v="1581"/>
    <n v="48322"/>
    <x v="1"/>
    <x v="1"/>
    <s v="CUST40417111"/>
    <s v="46-55"/>
    <s v="Female"/>
    <x v="2"/>
  </r>
  <r>
    <x v="3676"/>
    <x v="1"/>
    <n v="401803"/>
    <n v="444.1"/>
    <x v="2306"/>
    <n v="45621"/>
    <x v="1"/>
    <x v="1"/>
    <s v="CUST57508453"/>
    <s v="18-25"/>
    <s v="Female"/>
    <x v="1"/>
  </r>
  <r>
    <x v="3677"/>
    <x v="1"/>
    <n v="327505"/>
    <n v="449.92"/>
    <x v="1415"/>
    <n v="45157"/>
    <x v="1"/>
    <x v="0"/>
    <s v="CUST72998627"/>
    <s v="56+"/>
    <s v="Other"/>
    <x v="7"/>
  </r>
  <r>
    <x v="3678"/>
    <x v="0"/>
    <n v="218578"/>
    <n v="1049.77"/>
    <x v="2307"/>
    <n v="47015"/>
    <x v="2"/>
    <x v="0"/>
    <s v="CUST04922693"/>
    <s v="56+"/>
    <s v="Female"/>
    <x v="3"/>
  </r>
  <r>
    <x v="3679"/>
    <x v="3"/>
    <n v="177090"/>
    <n v="351.02"/>
    <x v="2308"/>
    <n v="44566"/>
    <x v="0"/>
    <x v="0"/>
    <s v="CUST34481309"/>
    <s v="56+"/>
    <s v="Other"/>
    <x v="5"/>
  </r>
  <r>
    <x v="3680"/>
    <x v="0"/>
    <n v="355011"/>
    <n v="915.37"/>
    <x v="631"/>
    <n v="45109"/>
    <x v="2"/>
    <x v="1"/>
    <s v="CUST23301508"/>
    <s v="46-55"/>
    <s v="Female"/>
    <x v="8"/>
  </r>
  <r>
    <x v="3681"/>
    <x v="1"/>
    <n v="354534"/>
    <n v="1790.37"/>
    <x v="554"/>
    <n v="47416"/>
    <x v="1"/>
    <x v="1"/>
    <s v="CUST78427928"/>
    <s v="26-35"/>
    <s v="Other"/>
    <x v="2"/>
  </r>
  <r>
    <x v="3682"/>
    <x v="0"/>
    <n v="200255"/>
    <n v="441.31"/>
    <x v="2309"/>
    <n v="45724"/>
    <x v="2"/>
    <x v="1"/>
    <s v="CUST34007755"/>
    <s v="56+"/>
    <s v="Female"/>
    <x v="0"/>
  </r>
  <r>
    <x v="3683"/>
    <x v="1"/>
    <n v="143264"/>
    <n v="305.7"/>
    <x v="38"/>
    <n v="48093"/>
    <x v="2"/>
    <x v="0"/>
    <s v="CUST81280296"/>
    <s v="56+"/>
    <s v="Other"/>
    <x v="2"/>
  </r>
  <r>
    <x v="3684"/>
    <x v="3"/>
    <n v="295966"/>
    <n v="307.7"/>
    <x v="2310"/>
    <n v="46011"/>
    <x v="1"/>
    <x v="2"/>
    <s v="CUST79612783"/>
    <s v="18-25"/>
    <s v="Other"/>
    <x v="3"/>
  </r>
  <r>
    <x v="3685"/>
    <x v="1"/>
    <n v="249613"/>
    <n v="418.98"/>
    <x v="1710"/>
    <n v="46528"/>
    <x v="0"/>
    <x v="0"/>
    <s v="CUST49548724"/>
    <s v="56+"/>
    <s v="Male"/>
    <x v="3"/>
  </r>
  <r>
    <x v="3686"/>
    <x v="0"/>
    <n v="208218"/>
    <n v="1387.33"/>
    <x v="1316"/>
    <n v="45772"/>
    <x v="1"/>
    <x v="1"/>
    <s v="CUST19031216"/>
    <s v="56+"/>
    <s v="Male"/>
    <x v="2"/>
  </r>
  <r>
    <x v="3687"/>
    <x v="3"/>
    <n v="436481"/>
    <n v="1806.08"/>
    <x v="437"/>
    <n v="45217"/>
    <x v="1"/>
    <x v="1"/>
    <s v="CUST90183545"/>
    <s v="46-55"/>
    <s v="Female"/>
    <x v="1"/>
  </r>
  <r>
    <x v="3688"/>
    <x v="3"/>
    <n v="478011"/>
    <n v="1839.92"/>
    <x v="615"/>
    <n v="47076"/>
    <x v="2"/>
    <x v="1"/>
    <s v="CUST47716501"/>
    <s v="56+"/>
    <s v="Other"/>
    <x v="4"/>
  </r>
  <r>
    <x v="3689"/>
    <x v="3"/>
    <n v="187355"/>
    <n v="1532.59"/>
    <x v="2311"/>
    <n v="45054"/>
    <x v="1"/>
    <x v="1"/>
    <s v="CUST19076228"/>
    <s v="56+"/>
    <s v="Other"/>
    <x v="7"/>
  </r>
  <r>
    <x v="3690"/>
    <x v="1"/>
    <n v="184323"/>
    <n v="360.33"/>
    <x v="2312"/>
    <n v="46028"/>
    <x v="1"/>
    <x v="2"/>
    <s v="CUST45390061"/>
    <s v="56+"/>
    <s v="Other"/>
    <x v="2"/>
  </r>
  <r>
    <x v="3691"/>
    <x v="3"/>
    <n v="462221"/>
    <n v="783.27"/>
    <x v="2313"/>
    <n v="43843"/>
    <x v="0"/>
    <x v="0"/>
    <s v="CUST30888667"/>
    <s v="56+"/>
    <s v="Male"/>
    <x v="7"/>
  </r>
  <r>
    <x v="3692"/>
    <x v="1"/>
    <n v="344278"/>
    <n v="735.96"/>
    <x v="447"/>
    <n v="43353"/>
    <x v="0"/>
    <x v="1"/>
    <s v="CUST70357391"/>
    <s v="18-25"/>
    <s v="Male"/>
    <x v="8"/>
  </r>
  <r>
    <x v="3693"/>
    <x v="0"/>
    <n v="25325"/>
    <n v="1288.93"/>
    <x v="605"/>
    <n v="43939"/>
    <x v="1"/>
    <x v="0"/>
    <s v="CUST89683690"/>
    <s v="36-45"/>
    <s v="Other"/>
    <x v="9"/>
  </r>
  <r>
    <x v="3694"/>
    <x v="2"/>
    <n v="35527"/>
    <n v="453.45"/>
    <x v="437"/>
    <n v="45042"/>
    <x v="1"/>
    <x v="1"/>
    <s v="CUST38063830"/>
    <s v="36-45"/>
    <s v="Male"/>
    <x v="1"/>
  </r>
  <r>
    <x v="3695"/>
    <x v="3"/>
    <n v="449336"/>
    <n v="1814.89"/>
    <x v="2109"/>
    <n v="46537"/>
    <x v="0"/>
    <x v="1"/>
    <s v="CUST14360985"/>
    <s v="56+"/>
    <s v="Other"/>
    <x v="2"/>
  </r>
  <r>
    <x v="3696"/>
    <x v="0"/>
    <n v="427141"/>
    <n v="829.59"/>
    <x v="2314"/>
    <n v="44818"/>
    <x v="2"/>
    <x v="1"/>
    <s v="CUST74973932"/>
    <s v="56+"/>
    <s v="Other"/>
    <x v="5"/>
  </r>
  <r>
    <x v="3697"/>
    <x v="2"/>
    <n v="351390"/>
    <n v="1743.38"/>
    <x v="866"/>
    <n v="45789"/>
    <x v="2"/>
    <x v="2"/>
    <s v="CUST64711803"/>
    <s v="36-45"/>
    <s v="Other"/>
    <x v="0"/>
  </r>
  <r>
    <x v="3698"/>
    <x v="3"/>
    <n v="227331"/>
    <n v="1736.92"/>
    <x v="469"/>
    <n v="48069"/>
    <x v="2"/>
    <x v="1"/>
    <s v="CUST82861470"/>
    <s v="36-45"/>
    <s v="Male"/>
    <x v="6"/>
  </r>
  <r>
    <x v="3699"/>
    <x v="1"/>
    <n v="322487"/>
    <n v="1867.79"/>
    <x v="2315"/>
    <n v="44040"/>
    <x v="0"/>
    <x v="1"/>
    <s v="CUST70911672"/>
    <s v="56+"/>
    <s v="Other"/>
    <x v="8"/>
  </r>
  <r>
    <x v="3700"/>
    <x v="0"/>
    <n v="414287"/>
    <n v="234.8"/>
    <x v="1283"/>
    <n v="46261"/>
    <x v="0"/>
    <x v="1"/>
    <s v="CUST37977068"/>
    <s v="46-55"/>
    <s v="Male"/>
    <x v="4"/>
  </r>
  <r>
    <x v="3701"/>
    <x v="0"/>
    <n v="317405"/>
    <n v="302.04000000000002"/>
    <x v="2316"/>
    <n v="47164"/>
    <x v="0"/>
    <x v="1"/>
    <s v="CUST57618841"/>
    <s v="26-35"/>
    <s v="Female"/>
    <x v="7"/>
  </r>
  <r>
    <x v="3702"/>
    <x v="2"/>
    <n v="301388"/>
    <n v="896.4"/>
    <x v="2317"/>
    <n v="46809"/>
    <x v="0"/>
    <x v="1"/>
    <s v="CUST37424132"/>
    <s v="26-35"/>
    <s v="Male"/>
    <x v="1"/>
  </r>
  <r>
    <x v="3703"/>
    <x v="3"/>
    <n v="220353"/>
    <n v="460.11"/>
    <x v="2318"/>
    <n v="45770"/>
    <x v="2"/>
    <x v="1"/>
    <s v="CUST29454283"/>
    <s v="56+"/>
    <s v="Other"/>
    <x v="1"/>
  </r>
  <r>
    <x v="3704"/>
    <x v="1"/>
    <n v="289123"/>
    <n v="1230.33"/>
    <x v="1687"/>
    <n v="47408"/>
    <x v="1"/>
    <x v="0"/>
    <s v="CUST75884494"/>
    <s v="56+"/>
    <s v="Male"/>
    <x v="4"/>
  </r>
  <r>
    <x v="3705"/>
    <x v="2"/>
    <n v="458254"/>
    <n v="583.91999999999996"/>
    <x v="1264"/>
    <n v="47620"/>
    <x v="0"/>
    <x v="0"/>
    <s v="CUST69260828"/>
    <s v="56+"/>
    <s v="Female"/>
    <x v="1"/>
  </r>
  <r>
    <x v="3706"/>
    <x v="1"/>
    <n v="89893"/>
    <n v="437.84"/>
    <x v="792"/>
    <n v="48880"/>
    <x v="1"/>
    <x v="0"/>
    <s v="CUST67483570"/>
    <s v="56+"/>
    <s v="Other"/>
    <x v="4"/>
  </r>
  <r>
    <x v="3707"/>
    <x v="0"/>
    <n v="216131"/>
    <n v="433.98"/>
    <x v="2319"/>
    <n v="45634"/>
    <x v="2"/>
    <x v="2"/>
    <s v="CUST43669767"/>
    <s v="56+"/>
    <s v="Other"/>
    <x v="5"/>
  </r>
  <r>
    <x v="3708"/>
    <x v="0"/>
    <n v="254758"/>
    <n v="906.27"/>
    <x v="529"/>
    <n v="46093"/>
    <x v="0"/>
    <x v="1"/>
    <s v="CUST58374435"/>
    <s v="56+"/>
    <s v="Male"/>
    <x v="0"/>
  </r>
  <r>
    <x v="3709"/>
    <x v="0"/>
    <n v="251079"/>
    <n v="507.58"/>
    <x v="2217"/>
    <n v="45025"/>
    <x v="1"/>
    <x v="2"/>
    <s v="CUST35063171"/>
    <s v="56+"/>
    <s v="Other"/>
    <x v="5"/>
  </r>
  <r>
    <x v="3710"/>
    <x v="3"/>
    <n v="485087"/>
    <n v="815.44"/>
    <x v="159"/>
    <n v="45175"/>
    <x v="2"/>
    <x v="1"/>
    <s v="CUST59706553"/>
    <s v="56+"/>
    <s v="Female"/>
    <x v="7"/>
  </r>
  <r>
    <x v="3711"/>
    <x v="2"/>
    <n v="68023"/>
    <n v="1972.83"/>
    <x v="2320"/>
    <n v="46559"/>
    <x v="1"/>
    <x v="2"/>
    <s v="CUST10247611"/>
    <s v="56+"/>
    <s v="Other"/>
    <x v="8"/>
  </r>
  <r>
    <x v="3712"/>
    <x v="2"/>
    <n v="126311"/>
    <n v="543.38"/>
    <x v="941"/>
    <n v="44658"/>
    <x v="2"/>
    <x v="0"/>
    <s v="CUST89620632"/>
    <s v="26-35"/>
    <s v="Male"/>
    <x v="0"/>
  </r>
  <r>
    <x v="3713"/>
    <x v="1"/>
    <n v="472586"/>
    <n v="774.01"/>
    <x v="2321"/>
    <n v="46697"/>
    <x v="2"/>
    <x v="1"/>
    <s v="CUST60184493"/>
    <s v="36-45"/>
    <s v="Male"/>
    <x v="3"/>
  </r>
  <r>
    <x v="3714"/>
    <x v="2"/>
    <n v="90540"/>
    <n v="196.23"/>
    <x v="2178"/>
    <n v="45494"/>
    <x v="0"/>
    <x v="1"/>
    <s v="CUST76231180"/>
    <s v="46-55"/>
    <s v="Female"/>
    <x v="3"/>
  </r>
  <r>
    <x v="3715"/>
    <x v="3"/>
    <n v="272445"/>
    <n v="600.55999999999995"/>
    <x v="2118"/>
    <n v="43871"/>
    <x v="0"/>
    <x v="2"/>
    <s v="CUST58545735"/>
    <s v="36-45"/>
    <s v="Other"/>
    <x v="5"/>
  </r>
  <r>
    <x v="3716"/>
    <x v="3"/>
    <n v="136471"/>
    <n v="612.01"/>
    <x v="1053"/>
    <n v="45727"/>
    <x v="0"/>
    <x v="1"/>
    <s v="CUST32399051"/>
    <s v="56+"/>
    <s v="Male"/>
    <x v="3"/>
  </r>
  <r>
    <x v="3717"/>
    <x v="2"/>
    <n v="81245"/>
    <n v="252.67"/>
    <x v="2322"/>
    <n v="46638"/>
    <x v="1"/>
    <x v="2"/>
    <s v="CUST81983561"/>
    <s v="56+"/>
    <s v="Other"/>
    <x v="7"/>
  </r>
  <r>
    <x v="3718"/>
    <x v="3"/>
    <n v="96131"/>
    <n v="801.73"/>
    <x v="709"/>
    <n v="44903"/>
    <x v="2"/>
    <x v="2"/>
    <s v="CUST80924673"/>
    <s v="18-25"/>
    <s v="Other"/>
    <x v="3"/>
  </r>
  <r>
    <x v="3719"/>
    <x v="2"/>
    <n v="460288"/>
    <n v="986.95"/>
    <x v="1605"/>
    <n v="49192"/>
    <x v="2"/>
    <x v="2"/>
    <s v="CUST92797392"/>
    <s v="56+"/>
    <s v="Male"/>
    <x v="4"/>
  </r>
  <r>
    <x v="3720"/>
    <x v="2"/>
    <n v="405668"/>
    <n v="159.52000000000001"/>
    <x v="934"/>
    <n v="46870"/>
    <x v="2"/>
    <x v="0"/>
    <s v="CUST86351022"/>
    <s v="56+"/>
    <s v="Other"/>
    <x v="4"/>
  </r>
  <r>
    <x v="3721"/>
    <x v="1"/>
    <n v="325428"/>
    <n v="225.9"/>
    <x v="2323"/>
    <n v="44930"/>
    <x v="0"/>
    <x v="0"/>
    <s v="CUST84237988"/>
    <s v="56+"/>
    <s v="Female"/>
    <x v="8"/>
  </r>
  <r>
    <x v="3722"/>
    <x v="1"/>
    <n v="212207"/>
    <n v="330.41"/>
    <x v="2192"/>
    <n v="47462"/>
    <x v="2"/>
    <x v="1"/>
    <s v="CUST28777964"/>
    <s v="56+"/>
    <s v="Female"/>
    <x v="4"/>
  </r>
  <r>
    <x v="3723"/>
    <x v="3"/>
    <n v="38403"/>
    <n v="1661.88"/>
    <x v="2261"/>
    <n v="44725"/>
    <x v="1"/>
    <x v="1"/>
    <s v="CUST65422529"/>
    <s v="26-35"/>
    <s v="Female"/>
    <x v="3"/>
  </r>
  <r>
    <x v="3724"/>
    <x v="2"/>
    <n v="229819"/>
    <n v="1928.43"/>
    <x v="1699"/>
    <n v="43917"/>
    <x v="0"/>
    <x v="0"/>
    <s v="CUST81759154"/>
    <s v="56+"/>
    <s v="Other"/>
    <x v="5"/>
  </r>
  <r>
    <x v="3725"/>
    <x v="2"/>
    <n v="239773"/>
    <n v="774.34"/>
    <x v="2324"/>
    <n v="47975"/>
    <x v="1"/>
    <x v="2"/>
    <s v="CUST31129000"/>
    <s v="18-25"/>
    <s v="Female"/>
    <x v="4"/>
  </r>
  <r>
    <x v="3726"/>
    <x v="1"/>
    <n v="347270"/>
    <n v="1923.54"/>
    <x v="2325"/>
    <n v="44481"/>
    <x v="0"/>
    <x v="0"/>
    <s v="CUST78659447"/>
    <s v="46-55"/>
    <s v="Male"/>
    <x v="7"/>
  </r>
  <r>
    <x v="3727"/>
    <x v="0"/>
    <n v="78223"/>
    <n v="1003.91"/>
    <x v="78"/>
    <n v="46307"/>
    <x v="0"/>
    <x v="1"/>
    <s v="CUST66232963"/>
    <s v="56+"/>
    <s v="Male"/>
    <x v="6"/>
  </r>
  <r>
    <x v="3728"/>
    <x v="2"/>
    <n v="166177"/>
    <n v="1019.47"/>
    <x v="2326"/>
    <n v="45405"/>
    <x v="1"/>
    <x v="1"/>
    <s v="CUST40195700"/>
    <s v="26-35"/>
    <s v="Other"/>
    <x v="5"/>
  </r>
  <r>
    <x v="3729"/>
    <x v="3"/>
    <n v="278218"/>
    <n v="379.77"/>
    <x v="23"/>
    <n v="43025"/>
    <x v="0"/>
    <x v="1"/>
    <s v="CUST97798895"/>
    <s v="56+"/>
    <s v="Male"/>
    <x v="5"/>
  </r>
  <r>
    <x v="3730"/>
    <x v="0"/>
    <n v="346868"/>
    <n v="835.56"/>
    <x v="405"/>
    <n v="46694"/>
    <x v="1"/>
    <x v="1"/>
    <s v="CUST17621953"/>
    <s v="26-35"/>
    <s v="Other"/>
    <x v="7"/>
  </r>
  <r>
    <x v="3731"/>
    <x v="2"/>
    <n v="414068"/>
    <n v="689.98"/>
    <x v="1822"/>
    <n v="46550"/>
    <x v="1"/>
    <x v="2"/>
    <s v="CUST25978160"/>
    <s v="56+"/>
    <s v="Male"/>
    <x v="1"/>
  </r>
  <r>
    <x v="3732"/>
    <x v="3"/>
    <n v="453857"/>
    <n v="1343.76"/>
    <x v="2327"/>
    <n v="48749"/>
    <x v="1"/>
    <x v="1"/>
    <s v="CUST36502944"/>
    <s v="56+"/>
    <s v="Female"/>
    <x v="4"/>
  </r>
  <r>
    <x v="3733"/>
    <x v="0"/>
    <n v="334970"/>
    <n v="1981.93"/>
    <x v="2328"/>
    <n v="45620"/>
    <x v="1"/>
    <x v="0"/>
    <s v="CUST48533417"/>
    <s v="56+"/>
    <s v="Male"/>
    <x v="7"/>
  </r>
  <r>
    <x v="3734"/>
    <x v="2"/>
    <n v="270780"/>
    <n v="1887.36"/>
    <x v="30"/>
    <n v="47311"/>
    <x v="2"/>
    <x v="1"/>
    <s v="CUST02447950"/>
    <s v="26-35"/>
    <s v="Male"/>
    <x v="7"/>
  </r>
  <r>
    <x v="3735"/>
    <x v="1"/>
    <n v="364858"/>
    <n v="797.39"/>
    <x v="921"/>
    <n v="44203"/>
    <x v="0"/>
    <x v="2"/>
    <s v="CUST12272309"/>
    <s v="56+"/>
    <s v="Male"/>
    <x v="9"/>
  </r>
  <r>
    <x v="3736"/>
    <x v="2"/>
    <n v="257032"/>
    <n v="566.91"/>
    <x v="907"/>
    <n v="44196"/>
    <x v="2"/>
    <x v="2"/>
    <s v="CUST61552560"/>
    <s v="26-35"/>
    <s v="Female"/>
    <x v="5"/>
  </r>
  <r>
    <x v="3737"/>
    <x v="2"/>
    <n v="240007"/>
    <n v="1052.1500000000001"/>
    <x v="63"/>
    <n v="45354"/>
    <x v="2"/>
    <x v="1"/>
    <s v="CUST91596645"/>
    <s v="56+"/>
    <s v="Other"/>
    <x v="0"/>
  </r>
  <r>
    <x v="3738"/>
    <x v="0"/>
    <n v="337086"/>
    <n v="1291.3"/>
    <x v="2329"/>
    <n v="45710"/>
    <x v="0"/>
    <x v="1"/>
    <s v="CUST00547129"/>
    <s v="56+"/>
    <s v="Female"/>
    <x v="5"/>
  </r>
  <r>
    <x v="3739"/>
    <x v="2"/>
    <n v="143004"/>
    <n v="1713.66"/>
    <x v="2204"/>
    <n v="47877"/>
    <x v="1"/>
    <x v="0"/>
    <s v="CUST50318524"/>
    <s v="26-35"/>
    <s v="Male"/>
    <x v="1"/>
  </r>
  <r>
    <x v="3740"/>
    <x v="2"/>
    <n v="42059"/>
    <n v="973.31"/>
    <x v="2330"/>
    <n v="43171"/>
    <x v="0"/>
    <x v="0"/>
    <s v="CUST30822768"/>
    <s v="56+"/>
    <s v="Female"/>
    <x v="8"/>
  </r>
  <r>
    <x v="3741"/>
    <x v="0"/>
    <n v="375096"/>
    <n v="1574.91"/>
    <x v="979"/>
    <n v="45499"/>
    <x v="2"/>
    <x v="0"/>
    <s v="CUST32422139"/>
    <s v="56+"/>
    <s v="Female"/>
    <x v="9"/>
  </r>
  <r>
    <x v="3742"/>
    <x v="3"/>
    <n v="415891"/>
    <n v="1620.94"/>
    <x v="1416"/>
    <n v="44727"/>
    <x v="2"/>
    <x v="2"/>
    <s v="CUST55028225"/>
    <s v="18-25"/>
    <s v="Male"/>
    <x v="3"/>
  </r>
  <r>
    <x v="3743"/>
    <x v="3"/>
    <n v="441828"/>
    <n v="321.05"/>
    <x v="2076"/>
    <n v="46445"/>
    <x v="1"/>
    <x v="2"/>
    <s v="CUST80853586"/>
    <s v="56+"/>
    <s v="Female"/>
    <x v="3"/>
  </r>
  <r>
    <x v="3744"/>
    <x v="0"/>
    <n v="109924"/>
    <n v="1052.31"/>
    <x v="2002"/>
    <n v="46775"/>
    <x v="0"/>
    <x v="1"/>
    <s v="CUST99539653"/>
    <s v="56+"/>
    <s v="Male"/>
    <x v="4"/>
  </r>
  <r>
    <x v="3745"/>
    <x v="1"/>
    <n v="133803"/>
    <n v="610.75"/>
    <x v="1274"/>
    <n v="44104"/>
    <x v="2"/>
    <x v="0"/>
    <s v="CUST08266988"/>
    <s v="36-45"/>
    <s v="Other"/>
    <x v="0"/>
  </r>
  <r>
    <x v="3746"/>
    <x v="1"/>
    <n v="53998"/>
    <n v="566.79"/>
    <x v="1977"/>
    <n v="43018"/>
    <x v="0"/>
    <x v="2"/>
    <s v="CUST20569770"/>
    <s v="18-25"/>
    <s v="Male"/>
    <x v="5"/>
  </r>
  <r>
    <x v="3747"/>
    <x v="0"/>
    <n v="499732"/>
    <n v="1445.5"/>
    <x v="1849"/>
    <n v="45943"/>
    <x v="0"/>
    <x v="0"/>
    <s v="CUST68062513"/>
    <s v="46-55"/>
    <s v="Female"/>
    <x v="8"/>
  </r>
  <r>
    <x v="3748"/>
    <x v="2"/>
    <n v="471603"/>
    <n v="1294.8699999999999"/>
    <x v="911"/>
    <n v="47506"/>
    <x v="1"/>
    <x v="2"/>
    <s v="CUST08927809"/>
    <s v="46-55"/>
    <s v="Female"/>
    <x v="1"/>
  </r>
  <r>
    <x v="3749"/>
    <x v="2"/>
    <n v="426736"/>
    <n v="1229.05"/>
    <x v="436"/>
    <n v="46218"/>
    <x v="2"/>
    <x v="2"/>
    <s v="CUST84595409"/>
    <s v="56+"/>
    <s v="Other"/>
    <x v="1"/>
  </r>
  <r>
    <x v="3750"/>
    <x v="0"/>
    <n v="436380"/>
    <n v="1246.9100000000001"/>
    <x v="1134"/>
    <n v="45391"/>
    <x v="0"/>
    <x v="1"/>
    <s v="CUST06477814"/>
    <s v="56+"/>
    <s v="Female"/>
    <x v="8"/>
  </r>
  <r>
    <x v="3751"/>
    <x v="0"/>
    <n v="388492"/>
    <n v="1076.75"/>
    <x v="290"/>
    <n v="43397"/>
    <x v="1"/>
    <x v="2"/>
    <s v="CUST08266988"/>
    <s v="36-45"/>
    <s v="Other"/>
    <x v="5"/>
  </r>
  <r>
    <x v="3752"/>
    <x v="0"/>
    <n v="421523"/>
    <n v="1142.98"/>
    <x v="2331"/>
    <n v="47224"/>
    <x v="1"/>
    <x v="2"/>
    <s v="CUST14676481"/>
    <s v="36-45"/>
    <s v="Other"/>
    <x v="1"/>
  </r>
  <r>
    <x v="3753"/>
    <x v="1"/>
    <n v="93307"/>
    <n v="404.82"/>
    <x v="134"/>
    <n v="45952"/>
    <x v="1"/>
    <x v="1"/>
    <s v="CUST79959502"/>
    <s v="56+"/>
    <s v="Other"/>
    <x v="1"/>
  </r>
  <r>
    <x v="3754"/>
    <x v="3"/>
    <n v="420185"/>
    <n v="1047.01"/>
    <x v="1200"/>
    <n v="47373"/>
    <x v="2"/>
    <x v="1"/>
    <s v="CUST03489911"/>
    <s v="36-45"/>
    <s v="Female"/>
    <x v="7"/>
  </r>
  <r>
    <x v="3755"/>
    <x v="3"/>
    <n v="229944"/>
    <n v="582.65"/>
    <x v="2332"/>
    <n v="45628"/>
    <x v="2"/>
    <x v="2"/>
    <s v="CUST63486927"/>
    <s v="26-35"/>
    <s v="Female"/>
    <x v="9"/>
  </r>
  <r>
    <x v="3756"/>
    <x v="2"/>
    <n v="403036"/>
    <n v="992.57"/>
    <x v="919"/>
    <n v="45210"/>
    <x v="1"/>
    <x v="2"/>
    <s v="CUST92113679"/>
    <s v="36-45"/>
    <s v="Male"/>
    <x v="5"/>
  </r>
  <r>
    <x v="3757"/>
    <x v="3"/>
    <n v="463800"/>
    <n v="936.24"/>
    <x v="2280"/>
    <n v="44165"/>
    <x v="1"/>
    <x v="1"/>
    <s v="CUST05794732"/>
    <s v="46-55"/>
    <s v="Male"/>
    <x v="9"/>
  </r>
  <r>
    <x v="3758"/>
    <x v="3"/>
    <n v="281999"/>
    <n v="1461.97"/>
    <x v="277"/>
    <n v="46766"/>
    <x v="1"/>
    <x v="2"/>
    <s v="CUST74889507"/>
    <s v="18-25"/>
    <s v="Other"/>
    <x v="6"/>
  </r>
  <r>
    <x v="3759"/>
    <x v="1"/>
    <n v="361163"/>
    <n v="1432.47"/>
    <x v="2333"/>
    <n v="47472"/>
    <x v="1"/>
    <x v="0"/>
    <s v="CUST83712658"/>
    <s v="26-35"/>
    <s v="Other"/>
    <x v="1"/>
  </r>
  <r>
    <x v="3760"/>
    <x v="2"/>
    <n v="74710"/>
    <n v="1617.16"/>
    <x v="2116"/>
    <n v="45720"/>
    <x v="0"/>
    <x v="1"/>
    <s v="CUST50712409"/>
    <s v="46-55"/>
    <s v="Male"/>
    <x v="1"/>
  </r>
  <r>
    <x v="3761"/>
    <x v="1"/>
    <n v="358752"/>
    <n v="354.16"/>
    <x v="2150"/>
    <n v="45163"/>
    <x v="2"/>
    <x v="2"/>
    <s v="CUST89148765"/>
    <s v="56+"/>
    <s v="Other"/>
    <x v="8"/>
  </r>
  <r>
    <x v="3762"/>
    <x v="1"/>
    <n v="77968"/>
    <n v="183"/>
    <x v="937"/>
    <n v="44975"/>
    <x v="1"/>
    <x v="0"/>
    <s v="CUST85581495"/>
    <s v="56+"/>
    <s v="Female"/>
    <x v="1"/>
  </r>
  <r>
    <x v="3763"/>
    <x v="2"/>
    <n v="153980"/>
    <n v="104.84"/>
    <x v="1842"/>
    <n v="47144"/>
    <x v="1"/>
    <x v="2"/>
    <s v="CUST44033846"/>
    <s v="56+"/>
    <s v="Other"/>
    <x v="3"/>
  </r>
  <r>
    <x v="3764"/>
    <x v="3"/>
    <n v="271530"/>
    <n v="1957.41"/>
    <x v="230"/>
    <n v="44679"/>
    <x v="2"/>
    <x v="1"/>
    <s v="CUST19821426"/>
    <s v="36-45"/>
    <s v="Male"/>
    <x v="1"/>
  </r>
  <r>
    <x v="3765"/>
    <x v="3"/>
    <n v="362348"/>
    <n v="1863.46"/>
    <x v="2050"/>
    <n v="47008"/>
    <x v="2"/>
    <x v="2"/>
    <s v="CUST34044455"/>
    <s v="56+"/>
    <s v="Male"/>
    <x v="1"/>
  </r>
  <r>
    <x v="3766"/>
    <x v="2"/>
    <n v="369467"/>
    <n v="1634.17"/>
    <x v="1646"/>
    <n v="45799"/>
    <x v="1"/>
    <x v="1"/>
    <s v="CUST54931182"/>
    <s v="56+"/>
    <s v="Other"/>
    <x v="6"/>
  </r>
  <r>
    <x v="3767"/>
    <x v="1"/>
    <n v="195696"/>
    <n v="487.41"/>
    <x v="448"/>
    <n v="46699"/>
    <x v="1"/>
    <x v="0"/>
    <s v="CUST52874310"/>
    <s v="18-25"/>
    <s v="Male"/>
    <x v="0"/>
  </r>
  <r>
    <x v="3768"/>
    <x v="1"/>
    <n v="315398"/>
    <n v="414.27"/>
    <x v="1281"/>
    <n v="45710"/>
    <x v="2"/>
    <x v="1"/>
    <s v="CUST05002100"/>
    <s v="26-35"/>
    <s v="Other"/>
    <x v="7"/>
  </r>
  <r>
    <x v="3769"/>
    <x v="0"/>
    <n v="394450"/>
    <n v="1912.89"/>
    <x v="2334"/>
    <n v="46388"/>
    <x v="0"/>
    <x v="0"/>
    <s v="CUST97895616"/>
    <s v="46-55"/>
    <s v="Female"/>
    <x v="3"/>
  </r>
  <r>
    <x v="3770"/>
    <x v="2"/>
    <n v="361445"/>
    <n v="436.58"/>
    <x v="1774"/>
    <n v="44979"/>
    <x v="0"/>
    <x v="1"/>
    <s v="CUST00568856"/>
    <s v="46-55"/>
    <s v="Female"/>
    <x v="3"/>
  </r>
  <r>
    <x v="3771"/>
    <x v="1"/>
    <n v="101769"/>
    <n v="1907.17"/>
    <x v="1171"/>
    <n v="45715"/>
    <x v="2"/>
    <x v="0"/>
    <s v="CUST11459699"/>
    <s v="18-25"/>
    <s v="Female"/>
    <x v="9"/>
  </r>
  <r>
    <x v="3772"/>
    <x v="1"/>
    <n v="345228"/>
    <n v="355.69"/>
    <x v="95"/>
    <n v="44641"/>
    <x v="1"/>
    <x v="0"/>
    <s v="CUST02691181"/>
    <s v="56+"/>
    <s v="Male"/>
    <x v="9"/>
  </r>
  <r>
    <x v="3773"/>
    <x v="3"/>
    <n v="135459"/>
    <n v="1459.05"/>
    <x v="1248"/>
    <n v="44688"/>
    <x v="1"/>
    <x v="2"/>
    <s v="CUST40947181"/>
    <s v="18-25"/>
    <s v="Female"/>
    <x v="5"/>
  </r>
  <r>
    <x v="3774"/>
    <x v="2"/>
    <n v="235083"/>
    <n v="1637.67"/>
    <x v="2335"/>
    <n v="46501"/>
    <x v="2"/>
    <x v="0"/>
    <s v="CUST28914554"/>
    <s v="36-45"/>
    <s v="Female"/>
    <x v="6"/>
  </r>
  <r>
    <x v="3775"/>
    <x v="0"/>
    <n v="290728"/>
    <n v="1116.8"/>
    <x v="866"/>
    <n v="46188"/>
    <x v="2"/>
    <x v="0"/>
    <s v="CUST00359219"/>
    <s v="56+"/>
    <s v="Female"/>
    <x v="0"/>
  </r>
  <r>
    <x v="3776"/>
    <x v="3"/>
    <n v="12808"/>
    <n v="343.62"/>
    <x v="2336"/>
    <n v="44314"/>
    <x v="1"/>
    <x v="2"/>
    <s v="CUST37708358"/>
    <s v="56+"/>
    <s v="Female"/>
    <x v="5"/>
  </r>
  <r>
    <x v="3777"/>
    <x v="0"/>
    <n v="89123"/>
    <n v="1694.01"/>
    <x v="1707"/>
    <n v="43147"/>
    <x v="0"/>
    <x v="0"/>
    <s v="CUST57393366"/>
    <s v="56+"/>
    <s v="Female"/>
    <x v="5"/>
  </r>
  <r>
    <x v="3778"/>
    <x v="3"/>
    <n v="284452"/>
    <n v="152.80000000000001"/>
    <x v="1622"/>
    <n v="43255"/>
    <x v="1"/>
    <x v="0"/>
    <s v="CUST47750723"/>
    <s v="36-45"/>
    <s v="Male"/>
    <x v="8"/>
  </r>
  <r>
    <x v="3779"/>
    <x v="3"/>
    <n v="448299"/>
    <n v="749.94"/>
    <x v="1019"/>
    <n v="47194"/>
    <x v="0"/>
    <x v="0"/>
    <s v="CUST99293827"/>
    <s v="46-55"/>
    <s v="Female"/>
    <x v="3"/>
  </r>
  <r>
    <x v="3780"/>
    <x v="1"/>
    <n v="493490"/>
    <n v="1743.5"/>
    <x v="1389"/>
    <n v="45849"/>
    <x v="0"/>
    <x v="1"/>
    <s v="CUST78901009"/>
    <s v="56+"/>
    <s v="Male"/>
    <x v="9"/>
  </r>
  <r>
    <x v="3781"/>
    <x v="3"/>
    <n v="220839"/>
    <n v="1353.47"/>
    <x v="1276"/>
    <n v="47714"/>
    <x v="1"/>
    <x v="2"/>
    <s v="CUST14723297"/>
    <s v="56+"/>
    <s v="Male"/>
    <x v="1"/>
  </r>
  <r>
    <x v="3782"/>
    <x v="0"/>
    <n v="149416"/>
    <n v="835.88"/>
    <x v="314"/>
    <n v="43415"/>
    <x v="1"/>
    <x v="1"/>
    <s v="CUST22955416"/>
    <s v="46-55"/>
    <s v="Female"/>
    <x v="8"/>
  </r>
  <r>
    <x v="3783"/>
    <x v="0"/>
    <n v="325600"/>
    <n v="965.86"/>
    <x v="2337"/>
    <n v="45427"/>
    <x v="2"/>
    <x v="1"/>
    <s v="CUST97655058"/>
    <s v="26-35"/>
    <s v="Other"/>
    <x v="1"/>
  </r>
  <r>
    <x v="3784"/>
    <x v="1"/>
    <n v="298842"/>
    <n v="530.53"/>
    <x v="2338"/>
    <n v="44070"/>
    <x v="0"/>
    <x v="0"/>
    <s v="CUST54601772"/>
    <s v="26-35"/>
    <s v="Female"/>
    <x v="5"/>
  </r>
  <r>
    <x v="3785"/>
    <x v="0"/>
    <n v="51462"/>
    <n v="216.99"/>
    <x v="46"/>
    <n v="45909"/>
    <x v="0"/>
    <x v="2"/>
    <s v="CUST32463831"/>
    <s v="56+"/>
    <s v="Female"/>
    <x v="7"/>
  </r>
  <r>
    <x v="3786"/>
    <x v="2"/>
    <n v="388220"/>
    <n v="688.23"/>
    <x v="347"/>
    <n v="42909"/>
    <x v="1"/>
    <x v="0"/>
    <s v="CUST12497239"/>
    <s v="56+"/>
    <s v="Male"/>
    <x v="5"/>
  </r>
  <r>
    <x v="3787"/>
    <x v="0"/>
    <n v="94983"/>
    <n v="635.05999999999995"/>
    <x v="399"/>
    <n v="45504"/>
    <x v="2"/>
    <x v="2"/>
    <s v="CUST84918429"/>
    <s v="18-25"/>
    <s v="Other"/>
    <x v="8"/>
  </r>
  <r>
    <x v="3788"/>
    <x v="1"/>
    <n v="267775"/>
    <n v="1506.68"/>
    <x v="2339"/>
    <n v="45147"/>
    <x v="2"/>
    <x v="0"/>
    <s v="CUST47318206"/>
    <s v="56+"/>
    <s v="Female"/>
    <x v="2"/>
  </r>
  <r>
    <x v="3789"/>
    <x v="1"/>
    <n v="359825"/>
    <n v="937.07"/>
    <x v="2340"/>
    <n v="45047"/>
    <x v="2"/>
    <x v="1"/>
    <s v="CUST45732465"/>
    <s v="18-25"/>
    <s v="Female"/>
    <x v="3"/>
  </r>
  <r>
    <x v="3790"/>
    <x v="1"/>
    <n v="180552"/>
    <n v="413.32"/>
    <x v="2341"/>
    <n v="46222"/>
    <x v="0"/>
    <x v="2"/>
    <s v="CUST21236193"/>
    <s v="26-35"/>
    <s v="Female"/>
    <x v="2"/>
  </r>
  <r>
    <x v="3791"/>
    <x v="2"/>
    <n v="200969"/>
    <n v="466.26"/>
    <x v="806"/>
    <n v="46718"/>
    <x v="0"/>
    <x v="2"/>
    <s v="CUST53978709"/>
    <s v="56+"/>
    <s v="Other"/>
    <x v="1"/>
  </r>
  <r>
    <x v="3792"/>
    <x v="0"/>
    <n v="154742"/>
    <n v="1337.26"/>
    <x v="2342"/>
    <n v="43299"/>
    <x v="2"/>
    <x v="2"/>
    <s v="CUST07678524"/>
    <s v="26-35"/>
    <s v="Other"/>
    <x v="9"/>
  </r>
  <r>
    <x v="3793"/>
    <x v="3"/>
    <n v="224305"/>
    <n v="1599.45"/>
    <x v="2343"/>
    <n v="44744"/>
    <x v="2"/>
    <x v="0"/>
    <s v="CUST88551633"/>
    <s v="36-45"/>
    <s v="Male"/>
    <x v="9"/>
  </r>
  <r>
    <x v="3794"/>
    <x v="2"/>
    <n v="218167"/>
    <n v="1981.35"/>
    <x v="1111"/>
    <n v="44480"/>
    <x v="0"/>
    <x v="2"/>
    <s v="CUST31012951"/>
    <s v="56+"/>
    <s v="Female"/>
    <x v="3"/>
  </r>
  <r>
    <x v="3795"/>
    <x v="1"/>
    <n v="216372"/>
    <n v="1637.93"/>
    <x v="233"/>
    <n v="45812"/>
    <x v="1"/>
    <x v="2"/>
    <s v="CUST81601074"/>
    <s v="56+"/>
    <s v="Male"/>
    <x v="4"/>
  </r>
  <r>
    <x v="3796"/>
    <x v="1"/>
    <n v="111368"/>
    <n v="1801.36"/>
    <x v="2344"/>
    <n v="45706"/>
    <x v="2"/>
    <x v="0"/>
    <s v="CUST08263514"/>
    <s v="46-55"/>
    <s v="Female"/>
    <x v="5"/>
  </r>
  <r>
    <x v="3797"/>
    <x v="2"/>
    <n v="266525"/>
    <n v="1713.2"/>
    <x v="2345"/>
    <n v="47743"/>
    <x v="0"/>
    <x v="1"/>
    <s v="CUST42782916"/>
    <s v="36-45"/>
    <s v="Other"/>
    <x v="4"/>
  </r>
  <r>
    <x v="3798"/>
    <x v="1"/>
    <n v="59382"/>
    <n v="152.59"/>
    <x v="2340"/>
    <n v="46007"/>
    <x v="0"/>
    <x v="0"/>
    <s v="CUST88070850"/>
    <s v="26-35"/>
    <s v="Other"/>
    <x v="3"/>
  </r>
  <r>
    <x v="3799"/>
    <x v="3"/>
    <n v="299389"/>
    <n v="512.54"/>
    <x v="992"/>
    <n v="49031"/>
    <x v="0"/>
    <x v="1"/>
    <s v="CUST98370859"/>
    <s v="46-55"/>
    <s v="Female"/>
    <x v="4"/>
  </r>
  <r>
    <x v="3800"/>
    <x v="0"/>
    <n v="207263"/>
    <n v="770.06"/>
    <x v="2346"/>
    <n v="48432"/>
    <x v="1"/>
    <x v="1"/>
    <s v="CUST25975924"/>
    <s v="36-45"/>
    <s v="Other"/>
    <x v="6"/>
  </r>
  <r>
    <x v="3801"/>
    <x v="2"/>
    <n v="237392"/>
    <n v="113.27"/>
    <x v="1550"/>
    <n v="46725"/>
    <x v="0"/>
    <x v="2"/>
    <s v="CUST24463070"/>
    <s v="18-25"/>
    <s v="Other"/>
    <x v="1"/>
  </r>
  <r>
    <x v="3802"/>
    <x v="2"/>
    <n v="219934"/>
    <n v="409.98"/>
    <x v="641"/>
    <n v="47168"/>
    <x v="0"/>
    <x v="2"/>
    <s v="CUST48026120"/>
    <s v="56+"/>
    <s v="Male"/>
    <x v="3"/>
  </r>
  <r>
    <x v="3803"/>
    <x v="1"/>
    <n v="74341"/>
    <n v="1006.36"/>
    <x v="2347"/>
    <n v="44708"/>
    <x v="0"/>
    <x v="0"/>
    <s v="CUST26491889"/>
    <s v="56+"/>
    <s v="Female"/>
    <x v="9"/>
  </r>
  <r>
    <x v="3804"/>
    <x v="1"/>
    <n v="394950"/>
    <n v="1946.24"/>
    <x v="2348"/>
    <n v="43053"/>
    <x v="1"/>
    <x v="1"/>
    <s v="CUST81169273"/>
    <s v="36-45"/>
    <s v="Other"/>
    <x v="9"/>
  </r>
  <r>
    <x v="3805"/>
    <x v="1"/>
    <n v="314759"/>
    <n v="678.67"/>
    <x v="392"/>
    <n v="45457"/>
    <x v="1"/>
    <x v="0"/>
    <s v="CUST45437995"/>
    <s v="56+"/>
    <s v="Male"/>
    <x v="1"/>
  </r>
  <r>
    <x v="3806"/>
    <x v="0"/>
    <n v="381164"/>
    <n v="305.2"/>
    <x v="2349"/>
    <n v="45503"/>
    <x v="1"/>
    <x v="1"/>
    <s v="CUST96616775"/>
    <s v="56+"/>
    <s v="Female"/>
    <x v="9"/>
  </r>
  <r>
    <x v="3807"/>
    <x v="3"/>
    <n v="449447"/>
    <n v="869.47"/>
    <x v="206"/>
    <n v="46023"/>
    <x v="0"/>
    <x v="0"/>
    <s v="CUST43223037"/>
    <s v="18-25"/>
    <s v="Male"/>
    <x v="0"/>
  </r>
  <r>
    <x v="3808"/>
    <x v="3"/>
    <n v="11248"/>
    <n v="925.63"/>
    <x v="2350"/>
    <n v="43234"/>
    <x v="0"/>
    <x v="0"/>
    <s v="CUST86117199"/>
    <s v="56+"/>
    <s v="Male"/>
    <x v="5"/>
  </r>
  <r>
    <x v="3809"/>
    <x v="2"/>
    <n v="216391"/>
    <n v="471.68"/>
    <x v="2351"/>
    <n v="45680"/>
    <x v="1"/>
    <x v="2"/>
    <s v="CUST67185564"/>
    <s v="56+"/>
    <s v="Female"/>
    <x v="2"/>
  </r>
  <r>
    <x v="3810"/>
    <x v="1"/>
    <n v="493743"/>
    <n v="693.11"/>
    <x v="712"/>
    <n v="46212"/>
    <x v="1"/>
    <x v="2"/>
    <s v="CUST07800196"/>
    <s v="46-55"/>
    <s v="Other"/>
    <x v="4"/>
  </r>
  <r>
    <x v="3811"/>
    <x v="3"/>
    <n v="447438"/>
    <n v="1728.07"/>
    <x v="2352"/>
    <n v="45541"/>
    <x v="2"/>
    <x v="2"/>
    <s v="CUST60723930"/>
    <s v="56+"/>
    <s v="Male"/>
    <x v="0"/>
  </r>
  <r>
    <x v="3812"/>
    <x v="0"/>
    <n v="373591"/>
    <n v="1192.1199999999999"/>
    <x v="610"/>
    <n v="43449"/>
    <x v="2"/>
    <x v="0"/>
    <s v="CUST72458524"/>
    <s v="56+"/>
    <s v="Other"/>
    <x v="8"/>
  </r>
  <r>
    <x v="3813"/>
    <x v="3"/>
    <n v="292730"/>
    <n v="623.08000000000004"/>
    <x v="770"/>
    <n v="46330"/>
    <x v="1"/>
    <x v="1"/>
    <s v="CUST33110491"/>
    <s v="46-55"/>
    <s v="Other"/>
    <x v="3"/>
  </r>
  <r>
    <x v="3814"/>
    <x v="2"/>
    <n v="96983"/>
    <n v="866.27"/>
    <x v="7"/>
    <n v="46244"/>
    <x v="2"/>
    <x v="1"/>
    <s v="CUST59906579"/>
    <s v="46-55"/>
    <s v="Male"/>
    <x v="4"/>
  </r>
  <r>
    <x v="3815"/>
    <x v="0"/>
    <n v="117861"/>
    <n v="458.87"/>
    <x v="537"/>
    <n v="44547"/>
    <x v="1"/>
    <x v="0"/>
    <s v="CUST04470605"/>
    <s v="26-35"/>
    <s v="Male"/>
    <x v="3"/>
  </r>
  <r>
    <x v="3816"/>
    <x v="1"/>
    <n v="377433"/>
    <n v="1820.42"/>
    <x v="2353"/>
    <n v="45736"/>
    <x v="1"/>
    <x v="2"/>
    <s v="CUST89125036"/>
    <s v="46-55"/>
    <s v="Male"/>
    <x v="9"/>
  </r>
  <r>
    <x v="3817"/>
    <x v="3"/>
    <n v="240236"/>
    <n v="972.96"/>
    <x v="1723"/>
    <n v="46208"/>
    <x v="2"/>
    <x v="2"/>
    <s v="CUST77059763"/>
    <s v="18-25"/>
    <s v="Female"/>
    <x v="2"/>
  </r>
  <r>
    <x v="3818"/>
    <x v="0"/>
    <n v="450601"/>
    <n v="1153.44"/>
    <x v="2347"/>
    <n v="45887"/>
    <x v="2"/>
    <x v="2"/>
    <s v="CUST11205379"/>
    <s v="56+"/>
    <s v="Female"/>
    <x v="9"/>
  </r>
  <r>
    <x v="3819"/>
    <x v="0"/>
    <n v="12250"/>
    <n v="1500.14"/>
    <x v="957"/>
    <n v="47942"/>
    <x v="2"/>
    <x v="1"/>
    <s v="CUST92649785"/>
    <s v="56+"/>
    <s v="Male"/>
    <x v="6"/>
  </r>
  <r>
    <x v="3820"/>
    <x v="0"/>
    <n v="129712"/>
    <n v="370.83"/>
    <x v="124"/>
    <n v="47255"/>
    <x v="2"/>
    <x v="2"/>
    <s v="CUST32275714"/>
    <s v="26-35"/>
    <s v="Male"/>
    <x v="6"/>
  </r>
  <r>
    <x v="3821"/>
    <x v="1"/>
    <n v="490628"/>
    <n v="1894.49"/>
    <x v="1801"/>
    <n v="46391"/>
    <x v="0"/>
    <x v="2"/>
    <s v="CUST11069957"/>
    <s v="46-55"/>
    <s v="Male"/>
    <x v="0"/>
  </r>
  <r>
    <x v="3822"/>
    <x v="1"/>
    <n v="443818"/>
    <n v="1432.71"/>
    <x v="1934"/>
    <n v="46409"/>
    <x v="2"/>
    <x v="0"/>
    <s v="CUST91330063"/>
    <s v="56+"/>
    <s v="Female"/>
    <x v="0"/>
  </r>
  <r>
    <x v="3823"/>
    <x v="1"/>
    <n v="482747"/>
    <n v="1688.78"/>
    <x v="114"/>
    <n v="46350"/>
    <x v="2"/>
    <x v="1"/>
    <s v="CUST07265929"/>
    <s v="18-25"/>
    <s v="Other"/>
    <x v="4"/>
  </r>
  <r>
    <x v="3824"/>
    <x v="0"/>
    <n v="316038"/>
    <n v="222.17"/>
    <x v="2354"/>
    <n v="46772"/>
    <x v="1"/>
    <x v="0"/>
    <s v="CUST88875854"/>
    <s v="36-45"/>
    <s v="Other"/>
    <x v="4"/>
  </r>
  <r>
    <x v="3825"/>
    <x v="1"/>
    <n v="287658"/>
    <n v="116.49"/>
    <x v="2158"/>
    <n v="46511"/>
    <x v="1"/>
    <x v="0"/>
    <s v="CUST96227591"/>
    <s v="26-35"/>
    <s v="Male"/>
    <x v="7"/>
  </r>
  <r>
    <x v="3826"/>
    <x v="0"/>
    <n v="134321"/>
    <n v="1509.57"/>
    <x v="2355"/>
    <n v="46225"/>
    <x v="2"/>
    <x v="1"/>
    <s v="CUST30421939"/>
    <s v="56+"/>
    <s v="Other"/>
    <x v="2"/>
  </r>
  <r>
    <x v="3827"/>
    <x v="3"/>
    <n v="435367"/>
    <n v="742.25"/>
    <x v="2356"/>
    <n v="47742"/>
    <x v="2"/>
    <x v="0"/>
    <s v="CUST58217728"/>
    <s v="46-55"/>
    <s v="Male"/>
    <x v="1"/>
  </r>
  <r>
    <x v="3828"/>
    <x v="2"/>
    <n v="396929"/>
    <n v="351.04"/>
    <x v="2357"/>
    <n v="48295"/>
    <x v="2"/>
    <x v="1"/>
    <s v="CUST77141677"/>
    <s v="26-35"/>
    <s v="Male"/>
    <x v="6"/>
  </r>
  <r>
    <x v="3829"/>
    <x v="0"/>
    <n v="42169"/>
    <n v="370.31"/>
    <x v="1463"/>
    <n v="45920"/>
    <x v="1"/>
    <x v="0"/>
    <s v="CUST69404737"/>
    <s v="36-45"/>
    <s v="Female"/>
    <x v="0"/>
  </r>
  <r>
    <x v="3830"/>
    <x v="1"/>
    <n v="333671"/>
    <n v="1366.13"/>
    <x v="1220"/>
    <n v="47509"/>
    <x v="0"/>
    <x v="2"/>
    <s v="CUST49548724"/>
    <s v="56+"/>
    <s v="Male"/>
    <x v="6"/>
  </r>
  <r>
    <x v="3831"/>
    <x v="1"/>
    <n v="14989"/>
    <n v="1182.7"/>
    <x v="1761"/>
    <n v="45781"/>
    <x v="1"/>
    <x v="1"/>
    <s v="CUST82139236"/>
    <s v="36-45"/>
    <s v="Female"/>
    <x v="1"/>
  </r>
  <r>
    <x v="3832"/>
    <x v="0"/>
    <n v="365296"/>
    <n v="1952.11"/>
    <x v="2358"/>
    <n v="45678"/>
    <x v="0"/>
    <x v="1"/>
    <s v="CUST53988881"/>
    <s v="36-45"/>
    <s v="Other"/>
    <x v="5"/>
  </r>
  <r>
    <x v="3833"/>
    <x v="1"/>
    <n v="51347"/>
    <n v="1469.87"/>
    <x v="2359"/>
    <n v="44702"/>
    <x v="1"/>
    <x v="1"/>
    <s v="CUST85742293"/>
    <s v="26-35"/>
    <s v="Other"/>
    <x v="9"/>
  </r>
  <r>
    <x v="3834"/>
    <x v="2"/>
    <n v="154337"/>
    <n v="1280.17"/>
    <x v="50"/>
    <n v="44702"/>
    <x v="2"/>
    <x v="2"/>
    <s v="CUST46955608"/>
    <s v="26-35"/>
    <s v="Male"/>
    <x v="0"/>
  </r>
  <r>
    <x v="3835"/>
    <x v="1"/>
    <n v="464934"/>
    <n v="966.74"/>
    <x v="1455"/>
    <n v="47229"/>
    <x v="1"/>
    <x v="1"/>
    <s v="CUST91918281"/>
    <s v="56+"/>
    <s v="Male"/>
    <x v="1"/>
  </r>
  <r>
    <x v="3836"/>
    <x v="1"/>
    <n v="69985"/>
    <n v="1977.37"/>
    <x v="933"/>
    <n v="43406"/>
    <x v="1"/>
    <x v="0"/>
    <s v="CUST27130653"/>
    <s v="36-45"/>
    <s v="Other"/>
    <x v="9"/>
  </r>
  <r>
    <x v="3837"/>
    <x v="0"/>
    <n v="408782"/>
    <n v="1030.5999999999999"/>
    <x v="2360"/>
    <n v="45556"/>
    <x v="1"/>
    <x v="2"/>
    <s v="CUST18520299"/>
    <s v="56+"/>
    <s v="Other"/>
    <x v="2"/>
  </r>
  <r>
    <x v="3838"/>
    <x v="1"/>
    <n v="166695"/>
    <n v="1483.6"/>
    <x v="459"/>
    <n v="45960"/>
    <x v="2"/>
    <x v="1"/>
    <s v="CUST51350628"/>
    <s v="56+"/>
    <s v="Male"/>
    <x v="9"/>
  </r>
  <r>
    <x v="3839"/>
    <x v="0"/>
    <n v="173916"/>
    <n v="1666.32"/>
    <x v="1983"/>
    <n v="43562"/>
    <x v="0"/>
    <x v="2"/>
    <s v="CUST94093064"/>
    <s v="56+"/>
    <s v="Other"/>
    <x v="9"/>
  </r>
  <r>
    <x v="3840"/>
    <x v="0"/>
    <n v="236415"/>
    <n v="1848.92"/>
    <x v="514"/>
    <n v="45297"/>
    <x v="0"/>
    <x v="2"/>
    <s v="CUST28917499"/>
    <s v="18-25"/>
    <s v="Male"/>
    <x v="0"/>
  </r>
  <r>
    <x v="3841"/>
    <x v="1"/>
    <n v="63192"/>
    <n v="909.28"/>
    <x v="2344"/>
    <n v="42928"/>
    <x v="0"/>
    <x v="0"/>
    <s v="CUST70959994"/>
    <s v="36-45"/>
    <s v="Other"/>
    <x v="5"/>
  </r>
  <r>
    <x v="3842"/>
    <x v="1"/>
    <n v="407351"/>
    <n v="1120.67"/>
    <x v="2361"/>
    <n v="46712"/>
    <x v="1"/>
    <x v="0"/>
    <s v="CUST17130339"/>
    <s v="46-55"/>
    <s v="Other"/>
    <x v="0"/>
  </r>
  <r>
    <x v="3843"/>
    <x v="3"/>
    <n v="440732"/>
    <n v="1414.59"/>
    <x v="371"/>
    <n v="43355"/>
    <x v="1"/>
    <x v="1"/>
    <s v="CUST02909118"/>
    <s v="36-45"/>
    <s v="Male"/>
    <x v="9"/>
  </r>
  <r>
    <x v="3844"/>
    <x v="2"/>
    <n v="256006"/>
    <n v="521.59"/>
    <x v="1909"/>
    <n v="46436"/>
    <x v="0"/>
    <x v="2"/>
    <s v="CUST66928513"/>
    <s v="26-35"/>
    <s v="Female"/>
    <x v="8"/>
  </r>
  <r>
    <x v="3845"/>
    <x v="1"/>
    <n v="458712"/>
    <n v="289.79000000000002"/>
    <x v="2362"/>
    <n v="44786"/>
    <x v="1"/>
    <x v="2"/>
    <s v="CUST63969358"/>
    <s v="46-55"/>
    <s v="Male"/>
    <x v="8"/>
  </r>
  <r>
    <x v="3846"/>
    <x v="2"/>
    <n v="15635"/>
    <n v="1673.53"/>
    <x v="2363"/>
    <n v="43002"/>
    <x v="0"/>
    <x v="1"/>
    <s v="CUST77060083"/>
    <s v="46-55"/>
    <s v="Male"/>
    <x v="9"/>
  </r>
  <r>
    <x v="3847"/>
    <x v="3"/>
    <n v="439232"/>
    <n v="1633.23"/>
    <x v="2364"/>
    <n v="45215"/>
    <x v="2"/>
    <x v="2"/>
    <s v="CUST79174441"/>
    <s v="56+"/>
    <s v="Male"/>
    <x v="1"/>
  </r>
  <r>
    <x v="3848"/>
    <x v="0"/>
    <n v="110533"/>
    <n v="762.23"/>
    <x v="2365"/>
    <n v="47214"/>
    <x v="2"/>
    <x v="2"/>
    <s v="CUST74979874"/>
    <s v="56+"/>
    <s v="Female"/>
    <x v="4"/>
  </r>
  <r>
    <x v="3849"/>
    <x v="1"/>
    <n v="392243"/>
    <n v="1561.72"/>
    <x v="1733"/>
    <n v="45981"/>
    <x v="2"/>
    <x v="2"/>
    <s v="CUST34407963"/>
    <s v="56+"/>
    <s v="Other"/>
    <x v="7"/>
  </r>
  <r>
    <x v="3850"/>
    <x v="1"/>
    <n v="15928"/>
    <n v="1835.16"/>
    <x v="2366"/>
    <n v="44428"/>
    <x v="1"/>
    <x v="1"/>
    <s v="CUST59279612"/>
    <s v="46-55"/>
    <s v="Male"/>
    <x v="7"/>
  </r>
  <r>
    <x v="3851"/>
    <x v="2"/>
    <n v="131438"/>
    <n v="1994.61"/>
    <x v="2367"/>
    <n v="44525"/>
    <x v="0"/>
    <x v="1"/>
    <s v="CUST22251191"/>
    <s v="18-25"/>
    <s v="Male"/>
    <x v="5"/>
  </r>
  <r>
    <x v="3852"/>
    <x v="2"/>
    <n v="276348"/>
    <n v="1461.18"/>
    <x v="2368"/>
    <n v="44415"/>
    <x v="0"/>
    <x v="2"/>
    <s v="CUST13120356"/>
    <s v="36-45"/>
    <s v="Female"/>
    <x v="9"/>
  </r>
  <r>
    <x v="3853"/>
    <x v="0"/>
    <n v="409363"/>
    <n v="1949.02"/>
    <x v="2304"/>
    <n v="44747"/>
    <x v="0"/>
    <x v="0"/>
    <s v="CUST41670618"/>
    <s v="56+"/>
    <s v="Other"/>
    <x v="3"/>
  </r>
  <r>
    <x v="3854"/>
    <x v="3"/>
    <n v="371675"/>
    <n v="382.7"/>
    <x v="1508"/>
    <n v="46350"/>
    <x v="2"/>
    <x v="1"/>
    <s v="CUST34161000"/>
    <s v="56+"/>
    <s v="Other"/>
    <x v="6"/>
  </r>
  <r>
    <x v="3855"/>
    <x v="1"/>
    <n v="379784"/>
    <n v="1935.54"/>
    <x v="2369"/>
    <n v="46815"/>
    <x v="2"/>
    <x v="2"/>
    <s v="CUST00283741"/>
    <s v="36-45"/>
    <s v="Female"/>
    <x v="2"/>
  </r>
  <r>
    <x v="3856"/>
    <x v="3"/>
    <n v="311087"/>
    <n v="1157.03"/>
    <x v="2370"/>
    <n v="48773"/>
    <x v="1"/>
    <x v="1"/>
    <s v="CUST53659261"/>
    <s v="56+"/>
    <s v="Female"/>
    <x v="4"/>
  </r>
  <r>
    <x v="3857"/>
    <x v="3"/>
    <n v="22816"/>
    <n v="1282.18"/>
    <x v="1703"/>
    <n v="46509"/>
    <x v="0"/>
    <x v="0"/>
    <s v="CUST82268696"/>
    <s v="56+"/>
    <s v="Female"/>
    <x v="8"/>
  </r>
  <r>
    <x v="3858"/>
    <x v="1"/>
    <n v="210980"/>
    <n v="504.99"/>
    <x v="2111"/>
    <n v="44640"/>
    <x v="1"/>
    <x v="1"/>
    <s v="CUST62222602"/>
    <s v="36-45"/>
    <s v="Other"/>
    <x v="8"/>
  </r>
  <r>
    <x v="3859"/>
    <x v="0"/>
    <n v="153284"/>
    <n v="1961.51"/>
    <x v="360"/>
    <n v="46184"/>
    <x v="2"/>
    <x v="2"/>
    <s v="CUST71857951"/>
    <s v="26-35"/>
    <s v="Male"/>
    <x v="0"/>
  </r>
  <r>
    <x v="3860"/>
    <x v="1"/>
    <n v="149663"/>
    <n v="1474"/>
    <x v="2371"/>
    <n v="48019"/>
    <x v="2"/>
    <x v="0"/>
    <s v="CUST93489747"/>
    <s v="18-25"/>
    <s v="Other"/>
    <x v="4"/>
  </r>
  <r>
    <x v="3861"/>
    <x v="1"/>
    <n v="446966"/>
    <n v="759.34"/>
    <x v="1790"/>
    <n v="45214"/>
    <x v="1"/>
    <x v="2"/>
    <s v="CUST56180520"/>
    <s v="46-55"/>
    <s v="Male"/>
    <x v="0"/>
  </r>
  <r>
    <x v="3862"/>
    <x v="1"/>
    <n v="405241"/>
    <n v="1448.08"/>
    <x v="1400"/>
    <n v="46246"/>
    <x v="2"/>
    <x v="0"/>
    <s v="CUST55277516"/>
    <s v="46-55"/>
    <s v="Other"/>
    <x v="2"/>
  </r>
  <r>
    <x v="3863"/>
    <x v="0"/>
    <n v="201163"/>
    <n v="705.24"/>
    <x v="2372"/>
    <n v="44238"/>
    <x v="2"/>
    <x v="0"/>
    <s v="CUST43028954"/>
    <s v="56+"/>
    <s v="Female"/>
    <x v="3"/>
  </r>
  <r>
    <x v="3864"/>
    <x v="0"/>
    <n v="15024"/>
    <n v="1157.3599999999999"/>
    <x v="2373"/>
    <n v="45981"/>
    <x v="0"/>
    <x v="1"/>
    <s v="CUST21123855"/>
    <s v="46-55"/>
    <s v="Female"/>
    <x v="6"/>
  </r>
  <r>
    <x v="3865"/>
    <x v="0"/>
    <n v="308366"/>
    <n v="1469.36"/>
    <x v="1235"/>
    <n v="47080"/>
    <x v="1"/>
    <x v="2"/>
    <s v="CUST00568856"/>
    <s v="46-55"/>
    <s v="Female"/>
    <x v="3"/>
  </r>
  <r>
    <x v="3866"/>
    <x v="1"/>
    <n v="98501"/>
    <n v="655.39"/>
    <x v="1281"/>
    <n v="47094"/>
    <x v="0"/>
    <x v="0"/>
    <s v="CUST29474373"/>
    <s v="56+"/>
    <s v="Male"/>
    <x v="7"/>
  </r>
  <r>
    <x v="3867"/>
    <x v="2"/>
    <n v="312137"/>
    <n v="225.01"/>
    <x v="1673"/>
    <n v="44151"/>
    <x v="1"/>
    <x v="2"/>
    <s v="CUST52359238"/>
    <s v="18-25"/>
    <s v="Other"/>
    <x v="7"/>
  </r>
  <r>
    <x v="3868"/>
    <x v="2"/>
    <n v="347928"/>
    <n v="449.95"/>
    <x v="2374"/>
    <n v="43713"/>
    <x v="0"/>
    <x v="2"/>
    <s v="CUST19435664"/>
    <s v="36-45"/>
    <s v="Female"/>
    <x v="9"/>
  </r>
  <r>
    <x v="3869"/>
    <x v="3"/>
    <n v="123353"/>
    <n v="308.7"/>
    <x v="122"/>
    <n v="48961"/>
    <x v="0"/>
    <x v="0"/>
    <s v="CUST02084185"/>
    <s v="56+"/>
    <s v="Male"/>
    <x v="4"/>
  </r>
  <r>
    <x v="3870"/>
    <x v="2"/>
    <n v="243490"/>
    <n v="365.4"/>
    <x v="406"/>
    <n v="45883"/>
    <x v="2"/>
    <x v="2"/>
    <s v="CUST22567858"/>
    <s v="46-55"/>
    <s v="Male"/>
    <x v="3"/>
  </r>
  <r>
    <x v="3871"/>
    <x v="1"/>
    <n v="238812"/>
    <n v="277.32"/>
    <x v="1191"/>
    <n v="47474"/>
    <x v="0"/>
    <x v="0"/>
    <s v="CUST59376931"/>
    <s v="56+"/>
    <s v="Male"/>
    <x v="6"/>
  </r>
  <r>
    <x v="3872"/>
    <x v="0"/>
    <n v="461662"/>
    <n v="999.73"/>
    <x v="2375"/>
    <n v="45088"/>
    <x v="0"/>
    <x v="0"/>
    <s v="CUST43913785"/>
    <s v="36-45"/>
    <s v="Male"/>
    <x v="0"/>
  </r>
  <r>
    <x v="3873"/>
    <x v="2"/>
    <n v="23552"/>
    <n v="1525.88"/>
    <x v="95"/>
    <n v="42907"/>
    <x v="2"/>
    <x v="2"/>
    <s v="CUST96616775"/>
    <s v="56+"/>
    <s v="Female"/>
    <x v="9"/>
  </r>
  <r>
    <x v="3874"/>
    <x v="0"/>
    <n v="160585"/>
    <n v="938.97"/>
    <x v="177"/>
    <n v="45956"/>
    <x v="0"/>
    <x v="0"/>
    <s v="CUST22367504"/>
    <s v="18-25"/>
    <s v="Other"/>
    <x v="9"/>
  </r>
  <r>
    <x v="3875"/>
    <x v="0"/>
    <n v="454149"/>
    <n v="210.28"/>
    <x v="1994"/>
    <n v="44962"/>
    <x v="2"/>
    <x v="0"/>
    <s v="CUST41171867"/>
    <s v="26-35"/>
    <s v="Other"/>
    <x v="1"/>
  </r>
  <r>
    <x v="3876"/>
    <x v="1"/>
    <n v="484358"/>
    <n v="706.4"/>
    <x v="1109"/>
    <n v="46909"/>
    <x v="1"/>
    <x v="2"/>
    <s v="CUST27363084"/>
    <s v="18-25"/>
    <s v="Female"/>
    <x v="0"/>
  </r>
  <r>
    <x v="3877"/>
    <x v="3"/>
    <n v="437501"/>
    <n v="771.95"/>
    <x v="655"/>
    <n v="46725"/>
    <x v="0"/>
    <x v="1"/>
    <s v="CUST41946421"/>
    <s v="56+"/>
    <s v="Male"/>
    <x v="6"/>
  </r>
  <r>
    <x v="3878"/>
    <x v="2"/>
    <n v="426277"/>
    <n v="1588.64"/>
    <x v="1197"/>
    <n v="44760"/>
    <x v="0"/>
    <x v="2"/>
    <s v="CUST99854756"/>
    <s v="56+"/>
    <s v="Other"/>
    <x v="5"/>
  </r>
  <r>
    <x v="3879"/>
    <x v="2"/>
    <n v="358333"/>
    <n v="1234.17"/>
    <x v="2376"/>
    <n v="43694"/>
    <x v="1"/>
    <x v="2"/>
    <s v="CUST34222918"/>
    <s v="56+"/>
    <s v="Female"/>
    <x v="9"/>
  </r>
  <r>
    <x v="3880"/>
    <x v="1"/>
    <n v="20136"/>
    <n v="1201.24"/>
    <x v="1423"/>
    <n v="44023"/>
    <x v="2"/>
    <x v="0"/>
    <s v="CUST30957934"/>
    <s v="18-25"/>
    <s v="Male"/>
    <x v="8"/>
  </r>
  <r>
    <x v="3881"/>
    <x v="2"/>
    <n v="339082"/>
    <n v="360.08"/>
    <x v="1618"/>
    <n v="42713"/>
    <x v="1"/>
    <x v="2"/>
    <s v="CUST31917843"/>
    <s v="56+"/>
    <s v="Male"/>
    <x v="5"/>
  </r>
  <r>
    <x v="3882"/>
    <x v="0"/>
    <n v="212188"/>
    <n v="1008.01"/>
    <x v="2377"/>
    <n v="46429"/>
    <x v="1"/>
    <x v="0"/>
    <s v="CUST27977781"/>
    <s v="18-25"/>
    <s v="Other"/>
    <x v="6"/>
  </r>
  <r>
    <x v="3883"/>
    <x v="2"/>
    <n v="421426"/>
    <n v="435.31"/>
    <x v="2262"/>
    <n v="47061"/>
    <x v="2"/>
    <x v="0"/>
    <s v="CUST47460421"/>
    <s v="56+"/>
    <s v="Other"/>
    <x v="2"/>
  </r>
  <r>
    <x v="3884"/>
    <x v="3"/>
    <n v="91322"/>
    <n v="1277.74"/>
    <x v="1154"/>
    <n v="46986"/>
    <x v="0"/>
    <x v="1"/>
    <s v="CUST72153561"/>
    <s v="56+"/>
    <s v="Other"/>
    <x v="3"/>
  </r>
  <r>
    <x v="3885"/>
    <x v="1"/>
    <n v="323140"/>
    <n v="1647.53"/>
    <x v="2378"/>
    <n v="46457"/>
    <x v="2"/>
    <x v="0"/>
    <s v="CUST33350545"/>
    <s v="56+"/>
    <s v="Other"/>
    <x v="8"/>
  </r>
  <r>
    <x v="3886"/>
    <x v="0"/>
    <n v="137519"/>
    <n v="110.42"/>
    <x v="12"/>
    <n v="44881"/>
    <x v="2"/>
    <x v="1"/>
    <s v="CUST42800340"/>
    <s v="56+"/>
    <s v="Other"/>
    <x v="3"/>
  </r>
  <r>
    <x v="3887"/>
    <x v="0"/>
    <n v="162506"/>
    <n v="881.83"/>
    <x v="2379"/>
    <n v="46748"/>
    <x v="2"/>
    <x v="2"/>
    <s v="CUST21853719"/>
    <s v="18-25"/>
    <s v="Female"/>
    <x v="4"/>
  </r>
  <r>
    <x v="3888"/>
    <x v="1"/>
    <n v="63362"/>
    <n v="509.12"/>
    <x v="766"/>
    <n v="47617"/>
    <x v="1"/>
    <x v="2"/>
    <s v="CUST09893997"/>
    <s v="56+"/>
    <s v="Female"/>
    <x v="4"/>
  </r>
  <r>
    <x v="3889"/>
    <x v="2"/>
    <n v="287370"/>
    <n v="1501.76"/>
    <x v="1939"/>
    <n v="44981"/>
    <x v="1"/>
    <x v="0"/>
    <s v="CUST39739079"/>
    <s v="56+"/>
    <s v="Other"/>
    <x v="8"/>
  </r>
  <r>
    <x v="3890"/>
    <x v="3"/>
    <n v="388273"/>
    <n v="802.34"/>
    <x v="817"/>
    <n v="47181"/>
    <x v="2"/>
    <x v="2"/>
    <s v="CUST62652225"/>
    <s v="56+"/>
    <s v="Female"/>
    <x v="7"/>
  </r>
  <r>
    <x v="3891"/>
    <x v="2"/>
    <n v="165205"/>
    <n v="686.18"/>
    <x v="1562"/>
    <n v="44285"/>
    <x v="1"/>
    <x v="1"/>
    <s v="CUST21236193"/>
    <s v="26-35"/>
    <s v="Female"/>
    <x v="9"/>
  </r>
  <r>
    <x v="3892"/>
    <x v="2"/>
    <n v="189438"/>
    <n v="812.22"/>
    <x v="1868"/>
    <n v="45130"/>
    <x v="0"/>
    <x v="1"/>
    <s v="CUST55776305"/>
    <s v="56+"/>
    <s v="Female"/>
    <x v="1"/>
  </r>
  <r>
    <x v="3893"/>
    <x v="1"/>
    <n v="238816"/>
    <n v="1395.87"/>
    <x v="2380"/>
    <n v="43689"/>
    <x v="0"/>
    <x v="2"/>
    <s v="CUST45352116"/>
    <s v="46-55"/>
    <s v="Other"/>
    <x v="8"/>
  </r>
  <r>
    <x v="3894"/>
    <x v="2"/>
    <n v="18932"/>
    <n v="632.91999999999996"/>
    <x v="948"/>
    <n v="46025"/>
    <x v="2"/>
    <x v="0"/>
    <s v="CUST69673140"/>
    <s v="56+"/>
    <s v="Female"/>
    <x v="4"/>
  </r>
  <r>
    <x v="3895"/>
    <x v="2"/>
    <n v="294461"/>
    <n v="640.35"/>
    <x v="194"/>
    <n v="44669"/>
    <x v="2"/>
    <x v="0"/>
    <s v="CUST27455507"/>
    <s v="36-45"/>
    <s v="Other"/>
    <x v="9"/>
  </r>
  <r>
    <x v="3896"/>
    <x v="1"/>
    <n v="315428"/>
    <n v="1931.67"/>
    <x v="1342"/>
    <n v="44030"/>
    <x v="2"/>
    <x v="2"/>
    <s v="CUST93577880"/>
    <s v="56+"/>
    <s v="Other"/>
    <x v="5"/>
  </r>
  <r>
    <x v="3897"/>
    <x v="0"/>
    <n v="240719"/>
    <n v="118.84"/>
    <x v="1400"/>
    <n v="45271"/>
    <x v="0"/>
    <x v="0"/>
    <s v="CUST68109929"/>
    <s v="56+"/>
    <s v="Female"/>
    <x v="2"/>
  </r>
  <r>
    <x v="3898"/>
    <x v="1"/>
    <n v="176084"/>
    <n v="378.18"/>
    <x v="2381"/>
    <n v="44969"/>
    <x v="0"/>
    <x v="0"/>
    <s v="CUST23299845"/>
    <s v="26-35"/>
    <s v="Female"/>
    <x v="5"/>
  </r>
  <r>
    <x v="3899"/>
    <x v="3"/>
    <n v="417890"/>
    <n v="1276.82"/>
    <x v="2135"/>
    <n v="48418"/>
    <x v="1"/>
    <x v="2"/>
    <s v="CUST52977202"/>
    <s v="36-45"/>
    <s v="Female"/>
    <x v="6"/>
  </r>
  <r>
    <x v="3900"/>
    <x v="2"/>
    <n v="63162"/>
    <n v="1661.4"/>
    <x v="1205"/>
    <n v="43594"/>
    <x v="1"/>
    <x v="1"/>
    <s v="CUST58470031"/>
    <s v="56+"/>
    <s v="Female"/>
    <x v="9"/>
  </r>
  <r>
    <x v="3901"/>
    <x v="3"/>
    <n v="406111"/>
    <n v="120.77"/>
    <x v="677"/>
    <n v="45306"/>
    <x v="2"/>
    <x v="1"/>
    <s v="CUST40653183"/>
    <s v="26-35"/>
    <s v="Other"/>
    <x v="0"/>
  </r>
  <r>
    <x v="3902"/>
    <x v="3"/>
    <n v="327673"/>
    <n v="1175.5"/>
    <x v="2382"/>
    <n v="47697"/>
    <x v="2"/>
    <x v="1"/>
    <s v="CUST40778743"/>
    <s v="56+"/>
    <s v="Female"/>
    <x v="1"/>
  </r>
  <r>
    <x v="3903"/>
    <x v="0"/>
    <n v="309305"/>
    <n v="136.74"/>
    <x v="2383"/>
    <n v="45780"/>
    <x v="1"/>
    <x v="2"/>
    <s v="CUST44886949"/>
    <s v="56+"/>
    <s v="Male"/>
    <x v="6"/>
  </r>
  <r>
    <x v="3904"/>
    <x v="0"/>
    <n v="10130"/>
    <n v="1672.81"/>
    <x v="2384"/>
    <n v="45037"/>
    <x v="1"/>
    <x v="2"/>
    <s v="CUST63486927"/>
    <s v="26-35"/>
    <s v="Female"/>
    <x v="7"/>
  </r>
  <r>
    <x v="3905"/>
    <x v="3"/>
    <n v="426777"/>
    <n v="568.34"/>
    <x v="2344"/>
    <n v="43524"/>
    <x v="0"/>
    <x v="1"/>
    <s v="CUST51906206"/>
    <s v="36-45"/>
    <s v="Female"/>
    <x v="5"/>
  </r>
  <r>
    <x v="3906"/>
    <x v="3"/>
    <n v="130747"/>
    <n v="1793.4"/>
    <x v="1450"/>
    <n v="46166"/>
    <x v="0"/>
    <x v="0"/>
    <s v="CUST02392291"/>
    <s v="56+"/>
    <s v="Other"/>
    <x v="3"/>
  </r>
  <r>
    <x v="3907"/>
    <x v="2"/>
    <n v="142294"/>
    <n v="1858.97"/>
    <x v="2385"/>
    <n v="43162"/>
    <x v="0"/>
    <x v="0"/>
    <s v="CUST89465073"/>
    <s v="56+"/>
    <s v="Other"/>
    <x v="9"/>
  </r>
  <r>
    <x v="3908"/>
    <x v="0"/>
    <n v="213099"/>
    <n v="719.42"/>
    <x v="2386"/>
    <n v="47917"/>
    <x v="0"/>
    <x v="0"/>
    <s v="CUST37424132"/>
    <s v="26-35"/>
    <s v="Male"/>
    <x v="4"/>
  </r>
  <r>
    <x v="3909"/>
    <x v="1"/>
    <n v="286360"/>
    <n v="1624.8"/>
    <x v="5"/>
    <n v="46348"/>
    <x v="0"/>
    <x v="2"/>
    <s v="CUST72483847"/>
    <s v="56+"/>
    <s v="Male"/>
    <x v="3"/>
  </r>
  <r>
    <x v="3910"/>
    <x v="1"/>
    <n v="97948"/>
    <n v="536.57000000000005"/>
    <x v="608"/>
    <n v="47163"/>
    <x v="0"/>
    <x v="0"/>
    <s v="CUST41663138"/>
    <s v="56+"/>
    <s v="Male"/>
    <x v="3"/>
  </r>
  <r>
    <x v="3911"/>
    <x v="0"/>
    <n v="180397"/>
    <n v="1700.48"/>
    <x v="2157"/>
    <n v="47532"/>
    <x v="2"/>
    <x v="0"/>
    <s v="CUST98328113"/>
    <s v="56+"/>
    <s v="Female"/>
    <x v="1"/>
  </r>
  <r>
    <x v="3912"/>
    <x v="2"/>
    <n v="377437"/>
    <n v="1377.89"/>
    <x v="2387"/>
    <n v="46791"/>
    <x v="0"/>
    <x v="2"/>
    <s v="CUST58198958"/>
    <s v="18-25"/>
    <s v="Male"/>
    <x v="1"/>
  </r>
  <r>
    <x v="3913"/>
    <x v="2"/>
    <n v="420928"/>
    <n v="635.95000000000005"/>
    <x v="508"/>
    <n v="45766"/>
    <x v="1"/>
    <x v="1"/>
    <s v="CUST34601326"/>
    <s v="56+"/>
    <s v="Female"/>
    <x v="5"/>
  </r>
  <r>
    <x v="3914"/>
    <x v="3"/>
    <n v="201449"/>
    <n v="664.13"/>
    <x v="522"/>
    <n v="47957"/>
    <x v="1"/>
    <x v="0"/>
    <s v="CUST29407758"/>
    <s v="46-55"/>
    <s v="Male"/>
    <x v="6"/>
  </r>
  <r>
    <x v="3915"/>
    <x v="3"/>
    <n v="148486"/>
    <n v="908.14"/>
    <x v="1555"/>
    <n v="43828"/>
    <x v="2"/>
    <x v="1"/>
    <s v="CUST30962816"/>
    <s v="26-35"/>
    <s v="Male"/>
    <x v="5"/>
  </r>
  <r>
    <x v="3916"/>
    <x v="2"/>
    <n v="75237"/>
    <n v="1507.32"/>
    <x v="1469"/>
    <n v="45781"/>
    <x v="1"/>
    <x v="2"/>
    <s v="CUST94093064"/>
    <s v="56+"/>
    <s v="Other"/>
    <x v="2"/>
  </r>
  <r>
    <x v="3917"/>
    <x v="2"/>
    <n v="48876"/>
    <n v="1881.94"/>
    <x v="1340"/>
    <n v="45801"/>
    <x v="1"/>
    <x v="0"/>
    <s v="CUST12400012"/>
    <s v="46-55"/>
    <s v="Other"/>
    <x v="0"/>
  </r>
  <r>
    <x v="3918"/>
    <x v="3"/>
    <n v="19419"/>
    <n v="916.96"/>
    <x v="1013"/>
    <n v="47913"/>
    <x v="2"/>
    <x v="1"/>
    <s v="CUST74635566"/>
    <s v="46-55"/>
    <s v="Male"/>
    <x v="4"/>
  </r>
  <r>
    <x v="3919"/>
    <x v="2"/>
    <n v="496358"/>
    <n v="1547.8"/>
    <x v="389"/>
    <n v="43268"/>
    <x v="2"/>
    <x v="1"/>
    <s v="CUST01068208"/>
    <s v="18-25"/>
    <s v="Male"/>
    <x v="8"/>
  </r>
  <r>
    <x v="3920"/>
    <x v="3"/>
    <n v="176034"/>
    <n v="510.41"/>
    <x v="1664"/>
    <n v="47054"/>
    <x v="2"/>
    <x v="1"/>
    <s v="CUST07524246"/>
    <s v="56+"/>
    <s v="Male"/>
    <x v="7"/>
  </r>
  <r>
    <x v="3921"/>
    <x v="2"/>
    <n v="366743"/>
    <n v="472.49"/>
    <x v="2174"/>
    <n v="45046"/>
    <x v="1"/>
    <x v="2"/>
    <s v="CUST07114589"/>
    <s v="36-45"/>
    <s v="Male"/>
    <x v="8"/>
  </r>
  <r>
    <x v="3922"/>
    <x v="0"/>
    <n v="373369"/>
    <n v="1984.73"/>
    <x v="277"/>
    <n v="46910"/>
    <x v="1"/>
    <x v="0"/>
    <s v="CUST10203071"/>
    <s v="26-35"/>
    <s v="Female"/>
    <x v="6"/>
  </r>
  <r>
    <x v="3923"/>
    <x v="0"/>
    <n v="216481"/>
    <n v="1114.98"/>
    <x v="2234"/>
    <n v="48838"/>
    <x v="0"/>
    <x v="1"/>
    <s v="CUST67042353"/>
    <s v="56+"/>
    <s v="Female"/>
    <x v="6"/>
  </r>
  <r>
    <x v="3924"/>
    <x v="1"/>
    <n v="151640"/>
    <n v="350.65"/>
    <x v="1333"/>
    <n v="45205"/>
    <x v="0"/>
    <x v="1"/>
    <s v="CUST30395587"/>
    <s v="56+"/>
    <s v="Female"/>
    <x v="1"/>
  </r>
  <r>
    <x v="3925"/>
    <x v="0"/>
    <n v="454729"/>
    <n v="604.46"/>
    <x v="2388"/>
    <n v="42485"/>
    <x v="0"/>
    <x v="1"/>
    <s v="CUST21999455"/>
    <s v="56+"/>
    <s v="Other"/>
    <x v="5"/>
  </r>
  <r>
    <x v="3926"/>
    <x v="3"/>
    <n v="63566"/>
    <n v="1020"/>
    <x v="2389"/>
    <n v="45999"/>
    <x v="0"/>
    <x v="0"/>
    <s v="CUST41638643"/>
    <s v="26-35"/>
    <s v="Other"/>
    <x v="0"/>
  </r>
  <r>
    <x v="3927"/>
    <x v="1"/>
    <n v="405841"/>
    <n v="821.75"/>
    <x v="204"/>
    <n v="47132"/>
    <x v="0"/>
    <x v="0"/>
    <s v="CUST49648749"/>
    <s v="56+"/>
    <s v="Male"/>
    <x v="2"/>
  </r>
  <r>
    <x v="3928"/>
    <x v="0"/>
    <n v="423719"/>
    <n v="1692.98"/>
    <x v="486"/>
    <n v="43446"/>
    <x v="1"/>
    <x v="0"/>
    <s v="CUST21286210"/>
    <s v="36-45"/>
    <s v="Other"/>
    <x v="5"/>
  </r>
  <r>
    <x v="3929"/>
    <x v="3"/>
    <n v="395391"/>
    <n v="1813"/>
    <x v="1151"/>
    <n v="44372"/>
    <x v="0"/>
    <x v="1"/>
    <s v="CUST90806547"/>
    <s v="46-55"/>
    <s v="Female"/>
    <x v="5"/>
  </r>
  <r>
    <x v="3930"/>
    <x v="2"/>
    <n v="421602"/>
    <n v="460.47"/>
    <x v="654"/>
    <n v="47065"/>
    <x v="1"/>
    <x v="0"/>
    <s v="CUST32273076"/>
    <s v="18-25"/>
    <s v="Other"/>
    <x v="4"/>
  </r>
  <r>
    <x v="3931"/>
    <x v="2"/>
    <n v="266784"/>
    <n v="914.37"/>
    <x v="2390"/>
    <n v="45038"/>
    <x v="1"/>
    <x v="0"/>
    <s v="CUST17130962"/>
    <s v="46-55"/>
    <s v="Other"/>
    <x v="7"/>
  </r>
  <r>
    <x v="3932"/>
    <x v="3"/>
    <n v="21826"/>
    <n v="181.83"/>
    <x v="2391"/>
    <n v="44044"/>
    <x v="2"/>
    <x v="1"/>
    <s v="CUST72669050"/>
    <s v="36-45"/>
    <s v="Other"/>
    <x v="9"/>
  </r>
  <r>
    <x v="3933"/>
    <x v="3"/>
    <n v="68133"/>
    <n v="1700.21"/>
    <x v="2392"/>
    <n v="48349"/>
    <x v="0"/>
    <x v="1"/>
    <s v="CUST03789210"/>
    <s v="18-25"/>
    <s v="Other"/>
    <x v="4"/>
  </r>
  <r>
    <x v="3934"/>
    <x v="2"/>
    <n v="263540"/>
    <n v="1691.05"/>
    <x v="2393"/>
    <n v="44197"/>
    <x v="2"/>
    <x v="1"/>
    <s v="CUST05108186"/>
    <s v="56+"/>
    <s v="Other"/>
    <x v="5"/>
  </r>
  <r>
    <x v="3935"/>
    <x v="2"/>
    <n v="134900"/>
    <n v="585.45000000000005"/>
    <x v="2394"/>
    <n v="45766"/>
    <x v="0"/>
    <x v="2"/>
    <s v="CUST24984864"/>
    <s v="36-45"/>
    <s v="Female"/>
    <x v="8"/>
  </r>
  <r>
    <x v="3936"/>
    <x v="2"/>
    <n v="141636"/>
    <n v="1474.01"/>
    <x v="2395"/>
    <n v="44229"/>
    <x v="0"/>
    <x v="1"/>
    <s v="CUST33662644"/>
    <s v="18-25"/>
    <s v="Other"/>
    <x v="9"/>
  </r>
  <r>
    <x v="3937"/>
    <x v="3"/>
    <n v="326904"/>
    <n v="1310.17"/>
    <x v="2396"/>
    <n v="47781"/>
    <x v="1"/>
    <x v="1"/>
    <s v="CUST95998610"/>
    <s v="56+"/>
    <s v="Other"/>
    <x v="6"/>
  </r>
  <r>
    <x v="3938"/>
    <x v="2"/>
    <n v="113850"/>
    <n v="850.26"/>
    <x v="510"/>
    <n v="46170"/>
    <x v="2"/>
    <x v="0"/>
    <s v="CUST63408106"/>
    <s v="56+"/>
    <s v="Female"/>
    <x v="4"/>
  </r>
  <r>
    <x v="3939"/>
    <x v="3"/>
    <n v="416066"/>
    <n v="950.47"/>
    <x v="942"/>
    <n v="46874"/>
    <x v="1"/>
    <x v="0"/>
    <s v="CUST01590733"/>
    <s v="56+"/>
    <s v="Female"/>
    <x v="0"/>
  </r>
  <r>
    <x v="3940"/>
    <x v="0"/>
    <n v="22152"/>
    <n v="122.44"/>
    <x v="2397"/>
    <n v="44092"/>
    <x v="0"/>
    <x v="1"/>
    <s v="CUST01800996"/>
    <s v="36-45"/>
    <s v="Female"/>
    <x v="9"/>
  </r>
  <r>
    <x v="3941"/>
    <x v="3"/>
    <n v="494148"/>
    <n v="1190.96"/>
    <x v="2198"/>
    <n v="47102"/>
    <x v="2"/>
    <x v="1"/>
    <s v="CUST21670322"/>
    <s v="18-25"/>
    <s v="Other"/>
    <x v="4"/>
  </r>
  <r>
    <x v="3942"/>
    <x v="0"/>
    <n v="110034"/>
    <n v="864.06"/>
    <x v="2052"/>
    <n v="46571"/>
    <x v="1"/>
    <x v="0"/>
    <s v="CUST29627265"/>
    <s v="36-45"/>
    <s v="Male"/>
    <x v="6"/>
  </r>
  <r>
    <x v="3943"/>
    <x v="1"/>
    <n v="82997"/>
    <n v="930.86"/>
    <x v="1652"/>
    <n v="45941"/>
    <x v="0"/>
    <x v="1"/>
    <s v="CUST98456806"/>
    <s v="56+"/>
    <s v="Male"/>
    <x v="9"/>
  </r>
  <r>
    <x v="3944"/>
    <x v="3"/>
    <n v="303199"/>
    <n v="1422.47"/>
    <x v="752"/>
    <n v="45984"/>
    <x v="0"/>
    <x v="2"/>
    <s v="CUST94791078"/>
    <s v="36-45"/>
    <s v="Female"/>
    <x v="6"/>
  </r>
  <r>
    <x v="3945"/>
    <x v="0"/>
    <n v="309713"/>
    <n v="371.23"/>
    <x v="2398"/>
    <n v="44010"/>
    <x v="0"/>
    <x v="1"/>
    <s v="CUST50842928"/>
    <s v="36-45"/>
    <s v="Male"/>
    <x v="5"/>
  </r>
  <r>
    <x v="3946"/>
    <x v="2"/>
    <n v="24659"/>
    <n v="1835.84"/>
    <x v="22"/>
    <n v="45459"/>
    <x v="2"/>
    <x v="2"/>
    <s v="CUST65204686"/>
    <s v="56+"/>
    <s v="Other"/>
    <x v="0"/>
  </r>
  <r>
    <x v="3947"/>
    <x v="3"/>
    <n v="176113"/>
    <n v="1956.14"/>
    <x v="2399"/>
    <n v="45476"/>
    <x v="2"/>
    <x v="0"/>
    <s v="CUST76197402"/>
    <s v="26-35"/>
    <s v="Male"/>
    <x v="2"/>
  </r>
  <r>
    <x v="3948"/>
    <x v="0"/>
    <n v="340341"/>
    <n v="357.25"/>
    <x v="1728"/>
    <n v="44546"/>
    <x v="1"/>
    <x v="1"/>
    <s v="CUST89978032"/>
    <s v="26-35"/>
    <s v="Male"/>
    <x v="8"/>
  </r>
  <r>
    <x v="3949"/>
    <x v="0"/>
    <n v="492532"/>
    <n v="1321.02"/>
    <x v="2034"/>
    <n v="45355"/>
    <x v="2"/>
    <x v="0"/>
    <s v="CUST09537081"/>
    <s v="56+"/>
    <s v="Male"/>
    <x v="7"/>
  </r>
  <r>
    <x v="3950"/>
    <x v="1"/>
    <n v="267802"/>
    <n v="123.9"/>
    <x v="1854"/>
    <n v="43976"/>
    <x v="2"/>
    <x v="2"/>
    <s v="CUST65825398"/>
    <s v="18-25"/>
    <s v="Female"/>
    <x v="8"/>
  </r>
  <r>
    <x v="3951"/>
    <x v="3"/>
    <n v="324786"/>
    <n v="857.12"/>
    <x v="2400"/>
    <n v="46765"/>
    <x v="2"/>
    <x v="1"/>
    <s v="CUST88337653"/>
    <s v="56+"/>
    <s v="Other"/>
    <x v="7"/>
  </r>
  <r>
    <x v="3952"/>
    <x v="2"/>
    <n v="182347"/>
    <n v="330.57"/>
    <x v="769"/>
    <n v="43661"/>
    <x v="0"/>
    <x v="0"/>
    <s v="CUST49324501"/>
    <s v="36-45"/>
    <s v="Female"/>
    <x v="0"/>
  </r>
  <r>
    <x v="3953"/>
    <x v="0"/>
    <n v="103548"/>
    <n v="1202.5999999999999"/>
    <x v="2401"/>
    <n v="44760"/>
    <x v="2"/>
    <x v="2"/>
    <s v="CUST47723419"/>
    <s v="56+"/>
    <s v="Male"/>
    <x v="8"/>
  </r>
  <r>
    <x v="3954"/>
    <x v="2"/>
    <n v="175824"/>
    <n v="1642.03"/>
    <x v="2402"/>
    <n v="45210"/>
    <x v="0"/>
    <x v="2"/>
    <s v="CUST06409997"/>
    <s v="18-25"/>
    <s v="Female"/>
    <x v="1"/>
  </r>
  <r>
    <x v="3955"/>
    <x v="2"/>
    <n v="422552"/>
    <n v="1628.54"/>
    <x v="2403"/>
    <n v="47152"/>
    <x v="1"/>
    <x v="0"/>
    <s v="CUST40389603"/>
    <s v="56+"/>
    <s v="Other"/>
    <x v="2"/>
  </r>
  <r>
    <x v="3956"/>
    <x v="0"/>
    <n v="249120"/>
    <n v="1453.38"/>
    <x v="1806"/>
    <n v="45476"/>
    <x v="0"/>
    <x v="1"/>
    <s v="CUST61053077"/>
    <s v="56+"/>
    <s v="Male"/>
    <x v="5"/>
  </r>
  <r>
    <x v="3957"/>
    <x v="0"/>
    <n v="11289"/>
    <n v="310.01"/>
    <x v="201"/>
    <n v="47647"/>
    <x v="1"/>
    <x v="1"/>
    <s v="CUST66233935"/>
    <s v="56+"/>
    <s v="Other"/>
    <x v="4"/>
  </r>
  <r>
    <x v="3958"/>
    <x v="2"/>
    <n v="66780"/>
    <n v="1179.5"/>
    <x v="2159"/>
    <n v="45374"/>
    <x v="0"/>
    <x v="0"/>
    <s v="CUST14823336"/>
    <s v="26-35"/>
    <s v="Other"/>
    <x v="7"/>
  </r>
  <r>
    <x v="3959"/>
    <x v="0"/>
    <n v="300603"/>
    <n v="1622.14"/>
    <x v="1102"/>
    <n v="45285"/>
    <x v="0"/>
    <x v="2"/>
    <s v="CUST53231078"/>
    <s v="46-55"/>
    <s v="Female"/>
    <x v="7"/>
  </r>
  <r>
    <x v="3960"/>
    <x v="2"/>
    <n v="412493"/>
    <n v="1783.97"/>
    <x v="1626"/>
    <n v="45258"/>
    <x v="2"/>
    <x v="0"/>
    <s v="CUST03848250"/>
    <s v="56+"/>
    <s v="Female"/>
    <x v="7"/>
  </r>
  <r>
    <x v="3961"/>
    <x v="1"/>
    <n v="430222"/>
    <n v="811.71"/>
    <x v="2404"/>
    <n v="45134"/>
    <x v="1"/>
    <x v="0"/>
    <s v="CUST57615018"/>
    <s v="56+"/>
    <s v="Male"/>
    <x v="5"/>
  </r>
  <r>
    <x v="3962"/>
    <x v="0"/>
    <n v="364250"/>
    <n v="1468.17"/>
    <x v="1361"/>
    <n v="47904"/>
    <x v="1"/>
    <x v="1"/>
    <s v="CUST92413522"/>
    <s v="56+"/>
    <s v="Male"/>
    <x v="2"/>
  </r>
  <r>
    <x v="3963"/>
    <x v="1"/>
    <n v="96756"/>
    <n v="1047.78"/>
    <x v="2203"/>
    <n v="47939"/>
    <x v="1"/>
    <x v="0"/>
    <s v="CUST52535666"/>
    <s v="46-55"/>
    <s v="Other"/>
    <x v="6"/>
  </r>
  <r>
    <x v="3964"/>
    <x v="1"/>
    <n v="364411"/>
    <n v="1728.37"/>
    <x v="2405"/>
    <n v="45542"/>
    <x v="0"/>
    <x v="1"/>
    <s v="CUST56310283"/>
    <s v="36-45"/>
    <s v="Male"/>
    <x v="7"/>
  </r>
  <r>
    <x v="3965"/>
    <x v="3"/>
    <n v="162365"/>
    <n v="527.53"/>
    <x v="2406"/>
    <n v="47831"/>
    <x v="2"/>
    <x v="1"/>
    <s v="CUST27179577"/>
    <s v="46-55"/>
    <s v="Male"/>
    <x v="1"/>
  </r>
  <r>
    <x v="3966"/>
    <x v="1"/>
    <n v="118068"/>
    <n v="530.08000000000004"/>
    <x v="1289"/>
    <n v="46186"/>
    <x v="0"/>
    <x v="2"/>
    <s v="CUST37303935"/>
    <s v="56+"/>
    <s v="Other"/>
    <x v="0"/>
  </r>
  <r>
    <x v="3967"/>
    <x v="0"/>
    <n v="71138"/>
    <n v="1328.21"/>
    <x v="2407"/>
    <n v="49105"/>
    <x v="1"/>
    <x v="0"/>
    <s v="CUST84553673"/>
    <s v="56+"/>
    <s v="Other"/>
    <x v="4"/>
  </r>
  <r>
    <x v="3968"/>
    <x v="1"/>
    <n v="257256"/>
    <n v="1813.56"/>
    <x v="2408"/>
    <n v="45060"/>
    <x v="2"/>
    <x v="2"/>
    <s v="CUST36502944"/>
    <s v="56+"/>
    <s v="Female"/>
    <x v="5"/>
  </r>
  <r>
    <x v="3969"/>
    <x v="3"/>
    <n v="109495"/>
    <n v="856.61"/>
    <x v="2409"/>
    <n v="44456"/>
    <x v="0"/>
    <x v="1"/>
    <s v="CUST21748118"/>
    <s v="56+"/>
    <s v="Female"/>
    <x v="9"/>
  </r>
  <r>
    <x v="3970"/>
    <x v="3"/>
    <n v="385931"/>
    <n v="976.53"/>
    <x v="1373"/>
    <n v="46008"/>
    <x v="1"/>
    <x v="2"/>
    <s v="CUST95482935"/>
    <s v="18-25"/>
    <s v="Male"/>
    <x v="1"/>
  </r>
  <r>
    <x v="3971"/>
    <x v="1"/>
    <n v="447326"/>
    <n v="325.32"/>
    <x v="1226"/>
    <n v="46246"/>
    <x v="2"/>
    <x v="1"/>
    <s v="CUST55128751"/>
    <s v="46-55"/>
    <s v="Male"/>
    <x v="7"/>
  </r>
  <r>
    <x v="3972"/>
    <x v="0"/>
    <n v="466204"/>
    <n v="476.43"/>
    <x v="2410"/>
    <n v="43878"/>
    <x v="0"/>
    <x v="1"/>
    <s v="CUST41499971"/>
    <s v="56+"/>
    <s v="Other"/>
    <x v="0"/>
  </r>
  <r>
    <x v="3973"/>
    <x v="2"/>
    <n v="243749"/>
    <n v="311.24"/>
    <x v="2411"/>
    <n v="46117"/>
    <x v="1"/>
    <x v="0"/>
    <s v="CUST40696387"/>
    <s v="18-25"/>
    <s v="Other"/>
    <x v="9"/>
  </r>
  <r>
    <x v="3974"/>
    <x v="3"/>
    <n v="58602"/>
    <n v="551.84"/>
    <x v="2412"/>
    <n v="47006"/>
    <x v="0"/>
    <x v="0"/>
    <s v="CUST63277557"/>
    <s v="36-45"/>
    <s v="Female"/>
    <x v="1"/>
  </r>
  <r>
    <x v="3975"/>
    <x v="2"/>
    <n v="261143"/>
    <n v="1634.72"/>
    <x v="774"/>
    <n v="45745"/>
    <x v="2"/>
    <x v="0"/>
    <s v="CUST86901460"/>
    <s v="36-45"/>
    <s v="Male"/>
    <x v="9"/>
  </r>
  <r>
    <x v="3976"/>
    <x v="3"/>
    <n v="155545"/>
    <n v="187.07"/>
    <x v="874"/>
    <n v="47365"/>
    <x v="1"/>
    <x v="1"/>
    <s v="CUST20900154"/>
    <s v="56+"/>
    <s v="Female"/>
    <x v="6"/>
  </r>
  <r>
    <x v="3977"/>
    <x v="1"/>
    <n v="279331"/>
    <n v="638.91"/>
    <x v="1009"/>
    <n v="45854"/>
    <x v="0"/>
    <x v="0"/>
    <s v="CUST10343076"/>
    <s v="18-25"/>
    <s v="Other"/>
    <x v="6"/>
  </r>
  <r>
    <x v="3978"/>
    <x v="3"/>
    <n v="110576"/>
    <n v="1668.43"/>
    <x v="2413"/>
    <n v="46840"/>
    <x v="1"/>
    <x v="0"/>
    <s v="CUST31570146"/>
    <s v="26-35"/>
    <s v="Female"/>
    <x v="1"/>
  </r>
  <r>
    <x v="3979"/>
    <x v="1"/>
    <n v="94191"/>
    <n v="1193.78"/>
    <x v="2414"/>
    <n v="43960"/>
    <x v="0"/>
    <x v="1"/>
    <s v="CUST94460812"/>
    <s v="26-35"/>
    <s v="Female"/>
    <x v="9"/>
  </r>
  <r>
    <x v="3980"/>
    <x v="3"/>
    <n v="348985"/>
    <n v="1227.82"/>
    <x v="2415"/>
    <n v="46230"/>
    <x v="1"/>
    <x v="0"/>
    <s v="CUST81617367"/>
    <s v="46-55"/>
    <s v="Other"/>
    <x v="0"/>
  </r>
  <r>
    <x v="3981"/>
    <x v="3"/>
    <n v="114630"/>
    <n v="338.03"/>
    <x v="1170"/>
    <n v="48683"/>
    <x v="0"/>
    <x v="0"/>
    <s v="CUST80257562"/>
    <s v="56+"/>
    <s v="Female"/>
    <x v="4"/>
  </r>
  <r>
    <x v="3982"/>
    <x v="2"/>
    <n v="483547"/>
    <n v="1957.01"/>
    <x v="2238"/>
    <n v="46242"/>
    <x v="1"/>
    <x v="2"/>
    <s v="CUST50659335"/>
    <s v="36-45"/>
    <s v="Female"/>
    <x v="8"/>
  </r>
  <r>
    <x v="3983"/>
    <x v="2"/>
    <n v="455551"/>
    <n v="233.69"/>
    <x v="1813"/>
    <n v="46736"/>
    <x v="0"/>
    <x v="2"/>
    <s v="CUST87385959"/>
    <s v="56+"/>
    <s v="Other"/>
    <x v="6"/>
  </r>
  <r>
    <x v="3984"/>
    <x v="3"/>
    <n v="290204"/>
    <n v="199.68"/>
    <x v="1237"/>
    <n v="46313"/>
    <x v="1"/>
    <x v="1"/>
    <s v="CUST29474373"/>
    <s v="56+"/>
    <s v="Male"/>
    <x v="2"/>
  </r>
  <r>
    <x v="3985"/>
    <x v="1"/>
    <n v="445981"/>
    <n v="1195.5"/>
    <x v="777"/>
    <n v="44015"/>
    <x v="2"/>
    <x v="0"/>
    <s v="CUST34161000"/>
    <s v="56+"/>
    <s v="Other"/>
    <x v="9"/>
  </r>
  <r>
    <x v="3986"/>
    <x v="1"/>
    <n v="118401"/>
    <n v="1344.43"/>
    <x v="2383"/>
    <n v="46038"/>
    <x v="2"/>
    <x v="0"/>
    <s v="CUST37919209"/>
    <s v="56+"/>
    <s v="Other"/>
    <x v="6"/>
  </r>
  <r>
    <x v="3987"/>
    <x v="1"/>
    <n v="243320"/>
    <n v="1238.8599999999999"/>
    <x v="1608"/>
    <n v="46953"/>
    <x v="2"/>
    <x v="0"/>
    <s v="CUST77341734"/>
    <s v="56+"/>
    <s v="Male"/>
    <x v="2"/>
  </r>
  <r>
    <x v="3988"/>
    <x v="1"/>
    <n v="458605"/>
    <n v="599.1"/>
    <x v="394"/>
    <n v="47846"/>
    <x v="1"/>
    <x v="1"/>
    <s v="CUST96661441"/>
    <s v="36-45"/>
    <s v="Male"/>
    <x v="1"/>
  </r>
  <r>
    <x v="3989"/>
    <x v="2"/>
    <n v="98751"/>
    <n v="1813.71"/>
    <x v="1652"/>
    <n v="44416"/>
    <x v="0"/>
    <x v="2"/>
    <s v="CUST61538911"/>
    <s v="36-45"/>
    <s v="Other"/>
    <x v="9"/>
  </r>
  <r>
    <x v="3990"/>
    <x v="2"/>
    <n v="239817"/>
    <n v="175.14"/>
    <x v="139"/>
    <n v="48201"/>
    <x v="0"/>
    <x v="1"/>
    <s v="CUST62739813"/>
    <s v="18-25"/>
    <s v="Other"/>
    <x v="4"/>
  </r>
  <r>
    <x v="3991"/>
    <x v="3"/>
    <n v="102551"/>
    <n v="413.56"/>
    <x v="1477"/>
    <n v="47481"/>
    <x v="0"/>
    <x v="1"/>
    <s v="CUST17126231"/>
    <s v="56+"/>
    <s v="Other"/>
    <x v="4"/>
  </r>
  <r>
    <x v="3992"/>
    <x v="1"/>
    <n v="290960"/>
    <n v="1022.52"/>
    <x v="288"/>
    <n v="46818"/>
    <x v="2"/>
    <x v="0"/>
    <s v="CUST76982457"/>
    <s v="26-35"/>
    <s v="Male"/>
    <x v="7"/>
  </r>
  <r>
    <x v="3993"/>
    <x v="2"/>
    <n v="303068"/>
    <n v="1337.38"/>
    <x v="911"/>
    <n v="45511"/>
    <x v="1"/>
    <x v="1"/>
    <s v="CUST42668135"/>
    <s v="36-45"/>
    <s v="Other"/>
    <x v="1"/>
  </r>
  <r>
    <x v="3994"/>
    <x v="0"/>
    <n v="267205"/>
    <n v="274.39999999999998"/>
    <x v="2416"/>
    <n v="45059"/>
    <x v="0"/>
    <x v="0"/>
    <s v="CUST87784685"/>
    <s v="46-55"/>
    <s v="Male"/>
    <x v="9"/>
  </r>
  <r>
    <x v="3995"/>
    <x v="1"/>
    <n v="39831"/>
    <n v="1380.75"/>
    <x v="1255"/>
    <n v="45210"/>
    <x v="0"/>
    <x v="2"/>
    <s v="CUST24312409"/>
    <s v="56+"/>
    <s v="Other"/>
    <x v="0"/>
  </r>
  <r>
    <x v="3996"/>
    <x v="1"/>
    <n v="402001"/>
    <n v="1357.53"/>
    <x v="2417"/>
    <n v="45425"/>
    <x v="2"/>
    <x v="0"/>
    <s v="CUST55038762"/>
    <s v="36-45"/>
    <s v="Male"/>
    <x v="8"/>
  </r>
  <r>
    <x v="3997"/>
    <x v="1"/>
    <n v="47872"/>
    <n v="1236.47"/>
    <x v="421"/>
    <n v="45866"/>
    <x v="0"/>
    <x v="1"/>
    <s v="CUST14679491"/>
    <s v="26-35"/>
    <s v="Female"/>
    <x v="8"/>
  </r>
  <r>
    <x v="3998"/>
    <x v="3"/>
    <n v="173379"/>
    <n v="1508.87"/>
    <x v="233"/>
    <n v="47632"/>
    <x v="1"/>
    <x v="0"/>
    <s v="CUST46969019"/>
    <s v="46-55"/>
    <s v="Male"/>
    <x v="4"/>
  </r>
  <r>
    <x v="3999"/>
    <x v="3"/>
    <n v="190812"/>
    <n v="1975.66"/>
    <x v="363"/>
    <n v="46503"/>
    <x v="0"/>
    <x v="1"/>
    <s v="CUST83273864"/>
    <s v="46-55"/>
    <s v="Other"/>
    <x v="3"/>
  </r>
  <r>
    <x v="4000"/>
    <x v="2"/>
    <n v="486101"/>
    <n v="1636.49"/>
    <x v="2418"/>
    <n v="45784"/>
    <x v="2"/>
    <x v="2"/>
    <s v="CUST40187120"/>
    <s v="18-25"/>
    <s v="Male"/>
    <x v="5"/>
  </r>
  <r>
    <x v="4001"/>
    <x v="1"/>
    <n v="279535"/>
    <n v="950.01"/>
    <x v="1307"/>
    <n v="44159"/>
    <x v="0"/>
    <x v="0"/>
    <s v="CUST21864148"/>
    <s v="18-25"/>
    <s v="Male"/>
    <x v="8"/>
  </r>
  <r>
    <x v="4002"/>
    <x v="1"/>
    <n v="469078"/>
    <n v="1821.45"/>
    <x v="767"/>
    <n v="47761"/>
    <x v="0"/>
    <x v="1"/>
    <s v="CUST42670563"/>
    <s v="36-45"/>
    <s v="Other"/>
    <x v="2"/>
  </r>
  <r>
    <x v="4003"/>
    <x v="0"/>
    <n v="195902"/>
    <n v="944.23"/>
    <x v="2313"/>
    <n v="45759"/>
    <x v="1"/>
    <x v="2"/>
    <s v="CUST09841369"/>
    <s v="46-55"/>
    <s v="Female"/>
    <x v="7"/>
  </r>
  <r>
    <x v="4004"/>
    <x v="1"/>
    <n v="300198"/>
    <n v="603.37"/>
    <x v="1176"/>
    <n v="45677"/>
    <x v="1"/>
    <x v="1"/>
    <s v="CUST57618841"/>
    <s v="26-35"/>
    <s v="Female"/>
    <x v="6"/>
  </r>
  <r>
    <x v="4005"/>
    <x v="3"/>
    <n v="147069"/>
    <n v="1858.61"/>
    <x v="2419"/>
    <n v="47036"/>
    <x v="0"/>
    <x v="0"/>
    <s v="CUST44011114"/>
    <s v="26-35"/>
    <s v="Male"/>
    <x v="4"/>
  </r>
  <r>
    <x v="4006"/>
    <x v="0"/>
    <n v="257950"/>
    <n v="1145.3599999999999"/>
    <x v="2420"/>
    <n v="44924"/>
    <x v="1"/>
    <x v="0"/>
    <s v="CUST74889507"/>
    <s v="18-25"/>
    <s v="Other"/>
    <x v="1"/>
  </r>
  <r>
    <x v="4007"/>
    <x v="3"/>
    <n v="108266"/>
    <n v="881.85"/>
    <x v="2421"/>
    <n v="44902"/>
    <x v="2"/>
    <x v="0"/>
    <s v="CUST32721526"/>
    <s v="36-45"/>
    <s v="Other"/>
    <x v="0"/>
  </r>
  <r>
    <x v="4008"/>
    <x v="3"/>
    <n v="263767"/>
    <n v="1662.13"/>
    <x v="794"/>
    <n v="42961"/>
    <x v="0"/>
    <x v="0"/>
    <s v="CUST40778743"/>
    <s v="56+"/>
    <s v="Female"/>
    <x v="5"/>
  </r>
  <r>
    <x v="4009"/>
    <x v="2"/>
    <n v="296638"/>
    <n v="1338.79"/>
    <x v="2422"/>
    <n v="46815"/>
    <x v="2"/>
    <x v="0"/>
    <s v="CUST01156039"/>
    <s v="56+"/>
    <s v="Other"/>
    <x v="4"/>
  </r>
  <r>
    <x v="4010"/>
    <x v="3"/>
    <n v="422053"/>
    <n v="366.85"/>
    <x v="2423"/>
    <n v="47032"/>
    <x v="2"/>
    <x v="1"/>
    <s v="CUST90946182"/>
    <s v="56+"/>
    <s v="Other"/>
    <x v="6"/>
  </r>
  <r>
    <x v="4011"/>
    <x v="1"/>
    <n v="46479"/>
    <n v="416.08"/>
    <x v="2178"/>
    <n v="47094"/>
    <x v="1"/>
    <x v="0"/>
    <s v="CUST34161000"/>
    <s v="56+"/>
    <s v="Other"/>
    <x v="3"/>
  </r>
  <r>
    <x v="4012"/>
    <x v="2"/>
    <n v="103610"/>
    <n v="1317.15"/>
    <x v="1728"/>
    <n v="46346"/>
    <x v="1"/>
    <x v="2"/>
    <s v="CUST18477593"/>
    <s v="46-55"/>
    <s v="Other"/>
    <x v="8"/>
  </r>
  <r>
    <x v="4013"/>
    <x v="3"/>
    <n v="333159"/>
    <n v="575.22"/>
    <x v="562"/>
    <n v="44764"/>
    <x v="1"/>
    <x v="1"/>
    <s v="CUST03615219"/>
    <s v="18-25"/>
    <s v="Female"/>
    <x v="5"/>
  </r>
  <r>
    <x v="4014"/>
    <x v="2"/>
    <n v="116883"/>
    <n v="1474.83"/>
    <x v="2424"/>
    <n v="48165"/>
    <x v="2"/>
    <x v="1"/>
    <s v="CUST85814865"/>
    <s v="56+"/>
    <s v="Other"/>
    <x v="6"/>
  </r>
  <r>
    <x v="4015"/>
    <x v="3"/>
    <n v="453244"/>
    <n v="1950.19"/>
    <x v="971"/>
    <n v="46120"/>
    <x v="0"/>
    <x v="1"/>
    <s v="CUST59752065"/>
    <s v="18-25"/>
    <s v="Other"/>
    <x v="6"/>
  </r>
  <r>
    <x v="4016"/>
    <x v="1"/>
    <n v="487602"/>
    <n v="973.93"/>
    <x v="2333"/>
    <n v="47188"/>
    <x v="2"/>
    <x v="0"/>
    <s v="CUST79329161"/>
    <s v="36-45"/>
    <s v="Other"/>
    <x v="1"/>
  </r>
  <r>
    <x v="4017"/>
    <x v="1"/>
    <n v="145029"/>
    <n v="1683.05"/>
    <x v="456"/>
    <n v="46046"/>
    <x v="0"/>
    <x v="1"/>
    <s v="CUST46516721"/>
    <s v="46-55"/>
    <s v="Female"/>
    <x v="0"/>
  </r>
  <r>
    <x v="4018"/>
    <x v="0"/>
    <n v="28484"/>
    <n v="1803.48"/>
    <x v="2425"/>
    <n v="46351"/>
    <x v="1"/>
    <x v="1"/>
    <s v="CUST93013255"/>
    <s v="46-55"/>
    <s v="Female"/>
    <x v="7"/>
  </r>
  <r>
    <x v="4019"/>
    <x v="0"/>
    <n v="242450"/>
    <n v="1783.33"/>
    <x v="2426"/>
    <n v="43604"/>
    <x v="2"/>
    <x v="0"/>
    <s v="CUST67011602"/>
    <s v="26-35"/>
    <s v="Male"/>
    <x v="9"/>
  </r>
  <r>
    <x v="4020"/>
    <x v="2"/>
    <n v="256463"/>
    <n v="897.38"/>
    <x v="1138"/>
    <n v="46926"/>
    <x v="1"/>
    <x v="2"/>
    <s v="CUST23444868"/>
    <s v="26-35"/>
    <s v="Other"/>
    <x v="4"/>
  </r>
  <r>
    <x v="4021"/>
    <x v="2"/>
    <n v="421309"/>
    <n v="388.68"/>
    <x v="141"/>
    <n v="45565"/>
    <x v="1"/>
    <x v="1"/>
    <s v="CUST06048624"/>
    <s v="56+"/>
    <s v="Male"/>
    <x v="9"/>
  </r>
  <r>
    <x v="4022"/>
    <x v="1"/>
    <n v="99413"/>
    <n v="559.95000000000005"/>
    <x v="2427"/>
    <n v="47276"/>
    <x v="1"/>
    <x v="0"/>
    <s v="CUST87110325"/>
    <s v="36-45"/>
    <s v="Female"/>
    <x v="7"/>
  </r>
  <r>
    <x v="4023"/>
    <x v="0"/>
    <n v="411809"/>
    <n v="193.68"/>
    <x v="438"/>
    <n v="46082"/>
    <x v="1"/>
    <x v="2"/>
    <s v="CUST78768706"/>
    <s v="18-25"/>
    <s v="Male"/>
    <x v="3"/>
  </r>
  <r>
    <x v="4024"/>
    <x v="2"/>
    <n v="144409"/>
    <n v="1054.8800000000001"/>
    <x v="636"/>
    <n v="44164"/>
    <x v="0"/>
    <x v="2"/>
    <s v="CUST54360382"/>
    <s v="18-25"/>
    <s v="Female"/>
    <x v="0"/>
  </r>
  <r>
    <x v="4025"/>
    <x v="3"/>
    <n v="15079"/>
    <n v="266.76"/>
    <x v="908"/>
    <n v="44858"/>
    <x v="0"/>
    <x v="1"/>
    <s v="CUST40230825"/>
    <s v="56+"/>
    <s v="Male"/>
    <x v="9"/>
  </r>
  <r>
    <x v="4026"/>
    <x v="3"/>
    <n v="449757"/>
    <n v="664.52"/>
    <x v="2428"/>
    <n v="46427"/>
    <x v="1"/>
    <x v="0"/>
    <s v="CUST00800509"/>
    <s v="18-25"/>
    <s v="Female"/>
    <x v="0"/>
  </r>
  <r>
    <x v="4027"/>
    <x v="1"/>
    <n v="320358"/>
    <n v="1308.3"/>
    <x v="2429"/>
    <n v="46852"/>
    <x v="2"/>
    <x v="0"/>
    <s v="CUST38994996"/>
    <s v="26-35"/>
    <s v="Female"/>
    <x v="1"/>
  </r>
  <r>
    <x v="4028"/>
    <x v="3"/>
    <n v="211009"/>
    <n v="1866.68"/>
    <x v="2430"/>
    <n v="44229"/>
    <x v="0"/>
    <x v="0"/>
    <s v="CUST39549313"/>
    <s v="36-45"/>
    <s v="Other"/>
    <x v="7"/>
  </r>
  <r>
    <x v="4029"/>
    <x v="1"/>
    <n v="20813"/>
    <n v="381.55"/>
    <x v="2431"/>
    <n v="45697"/>
    <x v="2"/>
    <x v="0"/>
    <s v="CUST59814160"/>
    <s v="36-45"/>
    <s v="Female"/>
    <x v="2"/>
  </r>
  <r>
    <x v="4030"/>
    <x v="1"/>
    <n v="372896"/>
    <n v="1593.4"/>
    <x v="2432"/>
    <n v="45062"/>
    <x v="2"/>
    <x v="2"/>
    <s v="CUST32700823"/>
    <s v="56+"/>
    <s v="Male"/>
    <x v="8"/>
  </r>
  <r>
    <x v="4031"/>
    <x v="0"/>
    <n v="461878"/>
    <n v="1089.6300000000001"/>
    <x v="1686"/>
    <n v="45960"/>
    <x v="1"/>
    <x v="1"/>
    <s v="CUST86757499"/>
    <s v="46-55"/>
    <s v="Other"/>
    <x v="1"/>
  </r>
  <r>
    <x v="4032"/>
    <x v="1"/>
    <n v="354786"/>
    <n v="1148.92"/>
    <x v="2433"/>
    <n v="48691"/>
    <x v="2"/>
    <x v="1"/>
    <s v="CUST21569193"/>
    <s v="18-25"/>
    <s v="Female"/>
    <x v="4"/>
  </r>
  <r>
    <x v="4033"/>
    <x v="2"/>
    <n v="119754"/>
    <n v="334.83"/>
    <x v="2434"/>
    <n v="44215"/>
    <x v="1"/>
    <x v="1"/>
    <s v="CUST10333438"/>
    <s v="56+"/>
    <s v="Male"/>
    <x v="0"/>
  </r>
  <r>
    <x v="4034"/>
    <x v="1"/>
    <n v="125813"/>
    <n v="400.43"/>
    <x v="2435"/>
    <n v="45620"/>
    <x v="1"/>
    <x v="2"/>
    <s v="CUST36410265"/>
    <s v="56+"/>
    <s v="Other"/>
    <x v="3"/>
  </r>
  <r>
    <x v="4035"/>
    <x v="2"/>
    <n v="190984"/>
    <n v="526.26"/>
    <x v="2436"/>
    <n v="45507"/>
    <x v="2"/>
    <x v="2"/>
    <s v="CUST11534201"/>
    <s v="56+"/>
    <s v="Male"/>
    <x v="5"/>
  </r>
  <r>
    <x v="4036"/>
    <x v="0"/>
    <n v="76418"/>
    <n v="615.14"/>
    <x v="2437"/>
    <n v="45380"/>
    <x v="1"/>
    <x v="0"/>
    <s v="CUST17315573"/>
    <s v="46-55"/>
    <s v="Male"/>
    <x v="8"/>
  </r>
  <r>
    <x v="4037"/>
    <x v="2"/>
    <n v="241141"/>
    <n v="760.43"/>
    <x v="2438"/>
    <n v="47798"/>
    <x v="1"/>
    <x v="2"/>
    <s v="CUST12138426"/>
    <s v="36-45"/>
    <s v="Male"/>
    <x v="4"/>
  </r>
  <r>
    <x v="4038"/>
    <x v="2"/>
    <n v="95399"/>
    <n v="174.61"/>
    <x v="1619"/>
    <n v="45269"/>
    <x v="2"/>
    <x v="0"/>
    <s v="CUST72604656"/>
    <s v="18-25"/>
    <s v="Male"/>
    <x v="3"/>
  </r>
  <r>
    <x v="4039"/>
    <x v="2"/>
    <n v="346998"/>
    <n v="725.51"/>
    <x v="2439"/>
    <n v="45281"/>
    <x v="2"/>
    <x v="1"/>
    <s v="CUST29392769"/>
    <s v="56+"/>
    <s v="Female"/>
    <x v="7"/>
  </r>
  <r>
    <x v="4040"/>
    <x v="1"/>
    <n v="224689"/>
    <n v="1226.0999999999999"/>
    <x v="2296"/>
    <n v="45159"/>
    <x v="0"/>
    <x v="2"/>
    <s v="CUST41536787"/>
    <s v="56+"/>
    <s v="Male"/>
    <x v="8"/>
  </r>
  <r>
    <x v="4041"/>
    <x v="1"/>
    <n v="251787"/>
    <n v="409.22"/>
    <x v="1480"/>
    <n v="46928"/>
    <x v="1"/>
    <x v="0"/>
    <s v="CUST55580606"/>
    <s v="46-55"/>
    <s v="Male"/>
    <x v="1"/>
  </r>
  <r>
    <x v="4042"/>
    <x v="1"/>
    <n v="106927"/>
    <n v="996.52"/>
    <x v="1398"/>
    <n v="45923"/>
    <x v="2"/>
    <x v="2"/>
    <s v="CUST97427667"/>
    <s v="56+"/>
    <s v="Other"/>
    <x v="7"/>
  </r>
  <r>
    <x v="4043"/>
    <x v="2"/>
    <n v="288305"/>
    <n v="1770.86"/>
    <x v="2440"/>
    <n v="48629"/>
    <x v="2"/>
    <x v="2"/>
    <s v="CUST05701299"/>
    <s v="56+"/>
    <s v="Male"/>
    <x v="4"/>
  </r>
  <r>
    <x v="4044"/>
    <x v="1"/>
    <n v="273675"/>
    <n v="869.46"/>
    <x v="2441"/>
    <n v="47526"/>
    <x v="0"/>
    <x v="1"/>
    <s v="CUST89386367"/>
    <s v="56+"/>
    <s v="Other"/>
    <x v="3"/>
  </r>
  <r>
    <x v="4045"/>
    <x v="3"/>
    <n v="203645"/>
    <n v="443.85"/>
    <x v="1334"/>
    <n v="45223"/>
    <x v="1"/>
    <x v="2"/>
    <s v="CUST75285468"/>
    <s v="56+"/>
    <s v="Male"/>
    <x v="1"/>
  </r>
  <r>
    <x v="4046"/>
    <x v="1"/>
    <n v="108422"/>
    <n v="1742.75"/>
    <x v="587"/>
    <n v="46471"/>
    <x v="0"/>
    <x v="0"/>
    <s v="CUST93604597"/>
    <s v="56+"/>
    <s v="Other"/>
    <x v="2"/>
  </r>
  <r>
    <x v="4047"/>
    <x v="0"/>
    <n v="149858"/>
    <n v="594.4"/>
    <x v="2442"/>
    <n v="43568"/>
    <x v="2"/>
    <x v="0"/>
    <s v="CUST97879695"/>
    <s v="36-45"/>
    <s v="Male"/>
    <x v="8"/>
  </r>
  <r>
    <x v="4048"/>
    <x v="0"/>
    <n v="243232"/>
    <n v="420.1"/>
    <x v="2082"/>
    <n v="48354"/>
    <x v="1"/>
    <x v="2"/>
    <s v="CUST64208709"/>
    <s v="36-45"/>
    <s v="Female"/>
    <x v="6"/>
  </r>
  <r>
    <x v="4049"/>
    <x v="1"/>
    <n v="389519"/>
    <n v="1644.77"/>
    <x v="2443"/>
    <n v="44669"/>
    <x v="2"/>
    <x v="1"/>
    <s v="CUST01188304"/>
    <s v="46-55"/>
    <s v="Other"/>
    <x v="9"/>
  </r>
  <r>
    <x v="4050"/>
    <x v="1"/>
    <n v="192026"/>
    <n v="1653.4"/>
    <x v="2444"/>
    <n v="45401"/>
    <x v="2"/>
    <x v="1"/>
    <s v="CUST24728723"/>
    <s v="56+"/>
    <s v="Female"/>
    <x v="9"/>
  </r>
  <r>
    <x v="4051"/>
    <x v="0"/>
    <n v="24611"/>
    <n v="275.61"/>
    <x v="705"/>
    <n v="45309"/>
    <x v="0"/>
    <x v="2"/>
    <s v="CUST75890768"/>
    <s v="56+"/>
    <s v="Male"/>
    <x v="5"/>
  </r>
  <r>
    <x v="4052"/>
    <x v="2"/>
    <n v="23008"/>
    <n v="448.1"/>
    <x v="91"/>
    <n v="47478"/>
    <x v="2"/>
    <x v="2"/>
    <s v="CUST62423574"/>
    <s v="36-45"/>
    <s v="Female"/>
    <x v="1"/>
  </r>
  <r>
    <x v="4053"/>
    <x v="1"/>
    <n v="354323"/>
    <n v="727.84"/>
    <x v="56"/>
    <n v="44631"/>
    <x v="0"/>
    <x v="1"/>
    <s v="CUST82268881"/>
    <s v="56+"/>
    <s v="Female"/>
    <x v="0"/>
  </r>
  <r>
    <x v="4054"/>
    <x v="0"/>
    <n v="35404"/>
    <n v="959.48"/>
    <x v="2059"/>
    <n v="46103"/>
    <x v="2"/>
    <x v="0"/>
    <s v="CUST56310283"/>
    <s v="36-45"/>
    <s v="Male"/>
    <x v="6"/>
  </r>
  <r>
    <x v="4055"/>
    <x v="1"/>
    <n v="145418"/>
    <n v="584.98"/>
    <x v="1580"/>
    <n v="44989"/>
    <x v="2"/>
    <x v="1"/>
    <s v="CUST37116790"/>
    <s v="56+"/>
    <s v="Female"/>
    <x v="3"/>
  </r>
  <r>
    <x v="4056"/>
    <x v="0"/>
    <n v="203691"/>
    <n v="1048.3"/>
    <x v="1361"/>
    <n v="47699"/>
    <x v="2"/>
    <x v="0"/>
    <s v="CUST48069749"/>
    <s v="18-25"/>
    <s v="Female"/>
    <x v="2"/>
  </r>
  <r>
    <x v="4057"/>
    <x v="2"/>
    <n v="320190"/>
    <n v="1233.73"/>
    <x v="2445"/>
    <n v="45774"/>
    <x v="1"/>
    <x v="0"/>
    <s v="CUST45193864"/>
    <s v="26-35"/>
    <s v="Other"/>
    <x v="0"/>
  </r>
  <r>
    <x v="4058"/>
    <x v="1"/>
    <n v="118176"/>
    <n v="437.81"/>
    <x v="1295"/>
    <n v="46297"/>
    <x v="0"/>
    <x v="0"/>
    <s v="CUST63054181"/>
    <s v="18-25"/>
    <s v="Female"/>
    <x v="8"/>
  </r>
  <r>
    <x v="4059"/>
    <x v="3"/>
    <n v="434186"/>
    <n v="1697.96"/>
    <x v="1589"/>
    <n v="44234"/>
    <x v="2"/>
    <x v="2"/>
    <s v="CUST73260643"/>
    <s v="36-45"/>
    <s v="Female"/>
    <x v="5"/>
  </r>
  <r>
    <x v="4060"/>
    <x v="2"/>
    <n v="363167"/>
    <n v="1840.6"/>
    <x v="1213"/>
    <n v="43319"/>
    <x v="2"/>
    <x v="1"/>
    <s v="CUST58169296"/>
    <s v="56+"/>
    <s v="Male"/>
    <x v="5"/>
  </r>
  <r>
    <x v="4061"/>
    <x v="3"/>
    <n v="128023"/>
    <n v="711.66"/>
    <x v="935"/>
    <n v="43313"/>
    <x v="1"/>
    <x v="2"/>
    <s v="CUST60827888"/>
    <s v="46-55"/>
    <s v="Male"/>
    <x v="5"/>
  </r>
  <r>
    <x v="4062"/>
    <x v="3"/>
    <n v="127111"/>
    <n v="1619.12"/>
    <x v="532"/>
    <n v="45982"/>
    <x v="0"/>
    <x v="0"/>
    <s v="CUST14953772"/>
    <s v="36-45"/>
    <s v="Female"/>
    <x v="8"/>
  </r>
  <r>
    <x v="4063"/>
    <x v="1"/>
    <n v="465629"/>
    <n v="703.94"/>
    <x v="2010"/>
    <n v="45785"/>
    <x v="1"/>
    <x v="1"/>
    <s v="CUST25249967"/>
    <s v="46-55"/>
    <s v="Female"/>
    <x v="1"/>
  </r>
  <r>
    <x v="4064"/>
    <x v="3"/>
    <n v="248600"/>
    <n v="1851.48"/>
    <x v="476"/>
    <n v="45068"/>
    <x v="1"/>
    <x v="2"/>
    <s v="CUST67050803"/>
    <s v="56+"/>
    <s v="Male"/>
    <x v="0"/>
  </r>
  <r>
    <x v="4065"/>
    <x v="2"/>
    <n v="105129"/>
    <n v="1506.25"/>
    <x v="1365"/>
    <n v="47624"/>
    <x v="0"/>
    <x v="1"/>
    <s v="CUST02991127"/>
    <s v="56+"/>
    <s v="Female"/>
    <x v="2"/>
  </r>
  <r>
    <x v="4066"/>
    <x v="1"/>
    <n v="233743"/>
    <n v="504.36"/>
    <x v="2446"/>
    <n v="45266"/>
    <x v="2"/>
    <x v="1"/>
    <s v="CUST48484204"/>
    <s v="56+"/>
    <s v="Other"/>
    <x v="3"/>
  </r>
  <r>
    <x v="4067"/>
    <x v="2"/>
    <n v="266928"/>
    <n v="402.22"/>
    <x v="990"/>
    <n v="47022"/>
    <x v="0"/>
    <x v="0"/>
    <s v="CUST06619029"/>
    <s v="56+"/>
    <s v="Other"/>
    <x v="3"/>
  </r>
  <r>
    <x v="4068"/>
    <x v="3"/>
    <n v="252288"/>
    <n v="1619.45"/>
    <x v="1566"/>
    <n v="46634"/>
    <x v="1"/>
    <x v="2"/>
    <s v="CUST57393366"/>
    <s v="56+"/>
    <s v="Female"/>
    <x v="7"/>
  </r>
  <r>
    <x v="4069"/>
    <x v="3"/>
    <n v="448589"/>
    <n v="839.87"/>
    <x v="686"/>
    <n v="46183"/>
    <x v="0"/>
    <x v="1"/>
    <s v="CUST75033036"/>
    <s v="36-45"/>
    <s v="Other"/>
    <x v="3"/>
  </r>
  <r>
    <x v="4070"/>
    <x v="1"/>
    <n v="483324"/>
    <n v="1442.01"/>
    <x v="2436"/>
    <n v="44246"/>
    <x v="2"/>
    <x v="0"/>
    <s v="CUST20570615"/>
    <s v="36-45"/>
    <s v="Female"/>
    <x v="5"/>
  </r>
  <r>
    <x v="4071"/>
    <x v="3"/>
    <n v="349214"/>
    <n v="982.72"/>
    <x v="2447"/>
    <n v="47612"/>
    <x v="2"/>
    <x v="0"/>
    <s v="CUST80027772"/>
    <s v="18-25"/>
    <s v="Male"/>
    <x v="2"/>
  </r>
  <r>
    <x v="4072"/>
    <x v="1"/>
    <n v="102393"/>
    <n v="619.24"/>
    <x v="928"/>
    <n v="46881"/>
    <x v="2"/>
    <x v="1"/>
    <s v="CUST41234558"/>
    <s v="56+"/>
    <s v="Male"/>
    <x v="1"/>
  </r>
  <r>
    <x v="4073"/>
    <x v="3"/>
    <n v="315957"/>
    <n v="640.54"/>
    <x v="94"/>
    <n v="44689"/>
    <x v="2"/>
    <x v="0"/>
    <s v="CUST93219353"/>
    <s v="26-35"/>
    <s v="Other"/>
    <x v="7"/>
  </r>
  <r>
    <x v="4074"/>
    <x v="1"/>
    <n v="233330"/>
    <n v="566.47"/>
    <x v="2425"/>
    <n v="46952"/>
    <x v="1"/>
    <x v="1"/>
    <s v="CUST41499971"/>
    <s v="56+"/>
    <s v="Other"/>
    <x v="7"/>
  </r>
  <r>
    <x v="4075"/>
    <x v="3"/>
    <n v="438758"/>
    <n v="1831.24"/>
    <x v="2448"/>
    <n v="44789"/>
    <x v="2"/>
    <x v="0"/>
    <s v="CUST51161231"/>
    <s v="46-55"/>
    <s v="Male"/>
    <x v="9"/>
  </r>
  <r>
    <x v="4076"/>
    <x v="3"/>
    <n v="231145"/>
    <n v="1785.54"/>
    <x v="2298"/>
    <n v="45222"/>
    <x v="0"/>
    <x v="0"/>
    <s v="CUST31991535"/>
    <s v="46-55"/>
    <s v="Female"/>
    <x v="0"/>
  </r>
  <r>
    <x v="4077"/>
    <x v="3"/>
    <n v="238288"/>
    <n v="1788.91"/>
    <x v="2449"/>
    <n v="45341"/>
    <x v="1"/>
    <x v="0"/>
    <s v="CUST53915256"/>
    <s v="56+"/>
    <s v="Female"/>
    <x v="0"/>
  </r>
  <r>
    <x v="4078"/>
    <x v="3"/>
    <n v="325423"/>
    <n v="324.38"/>
    <x v="1125"/>
    <n v="46157"/>
    <x v="0"/>
    <x v="1"/>
    <s v="CUST80574300"/>
    <s v="56+"/>
    <s v="Female"/>
    <x v="4"/>
  </r>
  <r>
    <x v="4079"/>
    <x v="0"/>
    <n v="416632"/>
    <n v="1651.89"/>
    <x v="2450"/>
    <n v="44504"/>
    <x v="2"/>
    <x v="2"/>
    <s v="CUST08971725"/>
    <s v="56+"/>
    <s v="Other"/>
    <x v="7"/>
  </r>
  <r>
    <x v="4080"/>
    <x v="3"/>
    <n v="104660"/>
    <n v="1523.92"/>
    <x v="1635"/>
    <n v="47929"/>
    <x v="2"/>
    <x v="2"/>
    <s v="CUST27802022"/>
    <s v="56+"/>
    <s v="Male"/>
    <x v="4"/>
  </r>
  <r>
    <x v="4081"/>
    <x v="3"/>
    <n v="90470"/>
    <n v="482.56"/>
    <x v="1521"/>
    <n v="45027"/>
    <x v="0"/>
    <x v="2"/>
    <s v="CUST90193495"/>
    <s v="56+"/>
    <s v="Other"/>
    <x v="0"/>
  </r>
  <r>
    <x v="4082"/>
    <x v="0"/>
    <n v="270272"/>
    <n v="1462.7"/>
    <x v="1164"/>
    <n v="46023"/>
    <x v="2"/>
    <x v="1"/>
    <s v="CUST86884109"/>
    <s v="56+"/>
    <s v="Male"/>
    <x v="4"/>
  </r>
  <r>
    <x v="4083"/>
    <x v="0"/>
    <n v="127790"/>
    <n v="896.74"/>
    <x v="55"/>
    <n v="45767"/>
    <x v="0"/>
    <x v="1"/>
    <s v="CUST65082489"/>
    <s v="46-55"/>
    <s v="Other"/>
    <x v="9"/>
  </r>
  <r>
    <x v="4084"/>
    <x v="0"/>
    <n v="79464"/>
    <n v="1943.03"/>
    <x v="2451"/>
    <n v="43604"/>
    <x v="1"/>
    <x v="2"/>
    <s v="CUST14814883"/>
    <s v="56+"/>
    <s v="Female"/>
    <x v="8"/>
  </r>
  <r>
    <x v="4085"/>
    <x v="2"/>
    <n v="244213"/>
    <n v="627.28"/>
    <x v="687"/>
    <n v="45547"/>
    <x v="0"/>
    <x v="0"/>
    <s v="CUST50493367"/>
    <s v="56+"/>
    <s v="Male"/>
    <x v="9"/>
  </r>
  <r>
    <x v="4086"/>
    <x v="3"/>
    <n v="82747"/>
    <n v="1548.49"/>
    <x v="2452"/>
    <n v="46861"/>
    <x v="0"/>
    <x v="2"/>
    <s v="CUST10203071"/>
    <s v="26-35"/>
    <s v="Female"/>
    <x v="2"/>
  </r>
  <r>
    <x v="4087"/>
    <x v="2"/>
    <n v="268153"/>
    <n v="1883.84"/>
    <x v="518"/>
    <n v="43709"/>
    <x v="2"/>
    <x v="0"/>
    <s v="CUST35524650"/>
    <s v="56+"/>
    <s v="Female"/>
    <x v="5"/>
  </r>
  <r>
    <x v="4088"/>
    <x v="3"/>
    <n v="36210"/>
    <n v="688.06"/>
    <x v="2141"/>
    <n v="46910"/>
    <x v="2"/>
    <x v="0"/>
    <s v="CUST34792290"/>
    <s v="26-35"/>
    <s v="Female"/>
    <x v="6"/>
  </r>
  <r>
    <x v="4089"/>
    <x v="2"/>
    <n v="305523"/>
    <n v="163.99"/>
    <x v="2453"/>
    <n v="44651"/>
    <x v="0"/>
    <x v="2"/>
    <s v="CUST43515933"/>
    <s v="46-55"/>
    <s v="Female"/>
    <x v="5"/>
  </r>
  <r>
    <x v="4090"/>
    <x v="0"/>
    <n v="97801"/>
    <n v="814.61"/>
    <x v="2454"/>
    <n v="46087"/>
    <x v="2"/>
    <x v="2"/>
    <s v="CUST41476976"/>
    <s v="56+"/>
    <s v="Female"/>
    <x v="1"/>
  </r>
  <r>
    <x v="4091"/>
    <x v="3"/>
    <n v="193448"/>
    <n v="525.1"/>
    <x v="1712"/>
    <n v="44996"/>
    <x v="0"/>
    <x v="0"/>
    <s v="CUST60126456"/>
    <s v="36-45"/>
    <s v="Female"/>
    <x v="1"/>
  </r>
  <r>
    <x v="4092"/>
    <x v="1"/>
    <n v="286271"/>
    <n v="400.12"/>
    <x v="1897"/>
    <n v="46467"/>
    <x v="1"/>
    <x v="0"/>
    <s v="CUST30426757"/>
    <s v="56+"/>
    <s v="Other"/>
    <x v="7"/>
  </r>
  <r>
    <x v="4093"/>
    <x v="2"/>
    <n v="213229"/>
    <n v="1454.12"/>
    <x v="2387"/>
    <n v="45978"/>
    <x v="0"/>
    <x v="2"/>
    <s v="CUST12934355"/>
    <s v="26-35"/>
    <s v="Female"/>
    <x v="1"/>
  </r>
  <r>
    <x v="4094"/>
    <x v="3"/>
    <n v="342750"/>
    <n v="196.43"/>
    <x v="2079"/>
    <n v="45366"/>
    <x v="2"/>
    <x v="2"/>
    <s v="CUST33463783"/>
    <s v="56+"/>
    <s v="Female"/>
    <x v="6"/>
  </r>
  <r>
    <x v="4095"/>
    <x v="2"/>
    <n v="96923"/>
    <n v="761.59"/>
    <x v="998"/>
    <n v="46896"/>
    <x v="1"/>
    <x v="1"/>
    <s v="CUST35227808"/>
    <s v="46-55"/>
    <s v="Female"/>
    <x v="7"/>
  </r>
  <r>
    <x v="4096"/>
    <x v="1"/>
    <n v="315117"/>
    <n v="856"/>
    <x v="415"/>
    <n v="43032"/>
    <x v="0"/>
    <x v="0"/>
    <s v="CUST23797730"/>
    <s v="46-55"/>
    <s v="Other"/>
    <x v="9"/>
  </r>
  <r>
    <x v="4097"/>
    <x v="0"/>
    <n v="357546"/>
    <n v="958.26"/>
    <x v="2455"/>
    <n v="43487"/>
    <x v="2"/>
    <x v="2"/>
    <s v="CUST49064657"/>
    <s v="46-55"/>
    <s v="Other"/>
    <x v="9"/>
  </r>
  <r>
    <x v="4098"/>
    <x v="2"/>
    <n v="65899"/>
    <n v="854.47"/>
    <x v="1351"/>
    <n v="48181"/>
    <x v="2"/>
    <x v="0"/>
    <s v="CUST48384816"/>
    <s v="56+"/>
    <s v="Other"/>
    <x v="6"/>
  </r>
  <r>
    <x v="4099"/>
    <x v="0"/>
    <n v="376086"/>
    <n v="1736.8"/>
    <x v="2456"/>
    <n v="47519"/>
    <x v="2"/>
    <x v="1"/>
    <s v="CUST28361361"/>
    <s v="36-45"/>
    <s v="Other"/>
    <x v="1"/>
  </r>
  <r>
    <x v="4100"/>
    <x v="2"/>
    <n v="174699"/>
    <n v="1345.75"/>
    <x v="2357"/>
    <n v="47458"/>
    <x v="1"/>
    <x v="2"/>
    <s v="CUST60275705"/>
    <s v="26-35"/>
    <s v="Male"/>
    <x v="6"/>
  </r>
  <r>
    <x v="4101"/>
    <x v="0"/>
    <n v="382851"/>
    <n v="798.8"/>
    <x v="1071"/>
    <n v="45675"/>
    <x v="0"/>
    <x v="2"/>
    <s v="CUST68652559"/>
    <s v="56+"/>
    <s v="Male"/>
    <x v="1"/>
  </r>
  <r>
    <x v="4102"/>
    <x v="1"/>
    <n v="305272"/>
    <n v="200.24"/>
    <x v="2457"/>
    <n v="44949"/>
    <x v="2"/>
    <x v="0"/>
    <s v="CUST87110325"/>
    <s v="36-45"/>
    <s v="Female"/>
    <x v="7"/>
  </r>
  <r>
    <x v="4103"/>
    <x v="0"/>
    <n v="472836"/>
    <n v="1986.23"/>
    <x v="2458"/>
    <n v="46708"/>
    <x v="2"/>
    <x v="2"/>
    <s v="CUST54440441"/>
    <s v="56+"/>
    <s v="Female"/>
    <x v="1"/>
  </r>
  <r>
    <x v="4104"/>
    <x v="3"/>
    <n v="425640"/>
    <n v="1339.2"/>
    <x v="471"/>
    <n v="48379"/>
    <x v="0"/>
    <x v="2"/>
    <s v="CUST69367329"/>
    <s v="36-45"/>
    <s v="Female"/>
    <x v="2"/>
  </r>
  <r>
    <x v="4105"/>
    <x v="0"/>
    <n v="356773"/>
    <n v="1529.24"/>
    <x v="2459"/>
    <n v="44414"/>
    <x v="2"/>
    <x v="0"/>
    <s v="CUST85929334"/>
    <s v="26-35"/>
    <s v="Other"/>
    <x v="5"/>
  </r>
  <r>
    <x v="4106"/>
    <x v="2"/>
    <n v="206627"/>
    <n v="1434.07"/>
    <x v="915"/>
    <n v="45999"/>
    <x v="2"/>
    <x v="0"/>
    <s v="CUST43290947"/>
    <s v="46-55"/>
    <s v="Male"/>
    <x v="3"/>
  </r>
  <r>
    <x v="4107"/>
    <x v="3"/>
    <n v="37379"/>
    <n v="523.95000000000005"/>
    <x v="46"/>
    <n v="45605"/>
    <x v="2"/>
    <x v="0"/>
    <s v="CUST38232094"/>
    <s v="56+"/>
    <s v="Male"/>
    <x v="7"/>
  </r>
  <r>
    <x v="4108"/>
    <x v="2"/>
    <n v="107184"/>
    <n v="968.76"/>
    <x v="1163"/>
    <n v="46501"/>
    <x v="0"/>
    <x v="2"/>
    <s v="CUST83956868"/>
    <s v="26-35"/>
    <s v="Male"/>
    <x v="8"/>
  </r>
  <r>
    <x v="4109"/>
    <x v="1"/>
    <n v="132676"/>
    <n v="1420.95"/>
    <x v="2093"/>
    <n v="45028"/>
    <x v="1"/>
    <x v="2"/>
    <s v="CUST98331725"/>
    <s v="56+"/>
    <s v="Male"/>
    <x v="1"/>
  </r>
  <r>
    <x v="4110"/>
    <x v="0"/>
    <n v="443016"/>
    <n v="1891.02"/>
    <x v="2333"/>
    <n v="46102"/>
    <x v="0"/>
    <x v="2"/>
    <s v="CUST08272758"/>
    <s v="36-45"/>
    <s v="Male"/>
    <x v="1"/>
  </r>
  <r>
    <x v="4111"/>
    <x v="3"/>
    <n v="86172"/>
    <n v="1730.32"/>
    <x v="2460"/>
    <n v="42936"/>
    <x v="1"/>
    <x v="0"/>
    <s v="CUST19435664"/>
    <s v="36-45"/>
    <s v="Female"/>
    <x v="5"/>
  </r>
  <r>
    <x v="4112"/>
    <x v="2"/>
    <n v="205410"/>
    <n v="1675.08"/>
    <x v="1828"/>
    <n v="46800"/>
    <x v="1"/>
    <x v="2"/>
    <s v="CUST21895219"/>
    <s v="56+"/>
    <s v="Male"/>
    <x v="1"/>
  </r>
  <r>
    <x v="4113"/>
    <x v="3"/>
    <n v="386422"/>
    <n v="284.08999999999997"/>
    <x v="529"/>
    <n v="45307"/>
    <x v="1"/>
    <x v="0"/>
    <s v="CUST47696408"/>
    <s v="56+"/>
    <s v="Other"/>
    <x v="0"/>
  </r>
  <r>
    <x v="4114"/>
    <x v="0"/>
    <n v="186180"/>
    <n v="317.11"/>
    <x v="2277"/>
    <n v="47417"/>
    <x v="0"/>
    <x v="0"/>
    <s v="CUST61552560"/>
    <s v="26-35"/>
    <s v="Female"/>
    <x v="3"/>
  </r>
  <r>
    <x v="4115"/>
    <x v="3"/>
    <n v="484471"/>
    <n v="534.70000000000005"/>
    <x v="1756"/>
    <n v="47156"/>
    <x v="2"/>
    <x v="0"/>
    <s v="CUST85393599"/>
    <s v="56+"/>
    <s v="Male"/>
    <x v="3"/>
  </r>
  <r>
    <x v="4116"/>
    <x v="2"/>
    <n v="146583"/>
    <n v="1962.48"/>
    <x v="1482"/>
    <n v="46954"/>
    <x v="1"/>
    <x v="0"/>
    <s v="CUST56456814"/>
    <s v="36-45"/>
    <s v="Male"/>
    <x v="3"/>
  </r>
  <r>
    <x v="4117"/>
    <x v="1"/>
    <n v="409870"/>
    <n v="1807.75"/>
    <x v="2461"/>
    <n v="43515"/>
    <x v="1"/>
    <x v="2"/>
    <s v="CUST94011019"/>
    <s v="56+"/>
    <s v="Female"/>
    <x v="5"/>
  </r>
  <r>
    <x v="4118"/>
    <x v="1"/>
    <n v="114424"/>
    <n v="373.86"/>
    <x v="2169"/>
    <n v="46790"/>
    <x v="0"/>
    <x v="0"/>
    <s v="CUST02840694"/>
    <s v="46-55"/>
    <s v="Other"/>
    <x v="2"/>
  </r>
  <r>
    <x v="4119"/>
    <x v="3"/>
    <n v="223758"/>
    <n v="1337.53"/>
    <x v="2167"/>
    <n v="47551"/>
    <x v="2"/>
    <x v="0"/>
    <s v="CUST50916985"/>
    <s v="36-45"/>
    <s v="Other"/>
    <x v="6"/>
  </r>
  <r>
    <x v="4120"/>
    <x v="2"/>
    <n v="242935"/>
    <n v="119.75"/>
    <x v="816"/>
    <n v="45889"/>
    <x v="1"/>
    <x v="1"/>
    <s v="CUST11095679"/>
    <s v="56+"/>
    <s v="Other"/>
    <x v="7"/>
  </r>
  <r>
    <x v="4121"/>
    <x v="2"/>
    <n v="314014"/>
    <n v="1921.71"/>
    <x v="11"/>
    <n v="45181"/>
    <x v="0"/>
    <x v="1"/>
    <s v="CUST78768706"/>
    <s v="18-25"/>
    <s v="Male"/>
    <x v="1"/>
  </r>
  <r>
    <x v="4122"/>
    <x v="0"/>
    <n v="44958"/>
    <n v="787.18"/>
    <x v="1787"/>
    <n v="46500"/>
    <x v="0"/>
    <x v="2"/>
    <s v="CUST55319324"/>
    <s v="36-45"/>
    <s v="Female"/>
    <x v="2"/>
  </r>
  <r>
    <x v="4123"/>
    <x v="0"/>
    <n v="488711"/>
    <n v="1653.03"/>
    <x v="972"/>
    <n v="47922"/>
    <x v="1"/>
    <x v="1"/>
    <s v="CUST04526090"/>
    <s v="36-45"/>
    <s v="Other"/>
    <x v="4"/>
  </r>
  <r>
    <x v="4124"/>
    <x v="0"/>
    <n v="362517"/>
    <n v="890.53"/>
    <x v="1305"/>
    <n v="46102"/>
    <x v="2"/>
    <x v="1"/>
    <s v="CUST71549116"/>
    <s v="26-35"/>
    <s v="Male"/>
    <x v="8"/>
  </r>
  <r>
    <x v="4125"/>
    <x v="0"/>
    <n v="190590"/>
    <n v="994.77"/>
    <x v="539"/>
    <n v="45740"/>
    <x v="0"/>
    <x v="0"/>
    <s v="CUST71945509"/>
    <s v="56+"/>
    <s v="Female"/>
    <x v="5"/>
  </r>
  <r>
    <x v="4126"/>
    <x v="2"/>
    <n v="188313"/>
    <n v="446.92"/>
    <x v="1524"/>
    <n v="48202"/>
    <x v="2"/>
    <x v="2"/>
    <s v="CUST22618142"/>
    <s v="26-35"/>
    <s v="Female"/>
    <x v="2"/>
  </r>
  <r>
    <x v="4127"/>
    <x v="3"/>
    <n v="109785"/>
    <n v="299.57"/>
    <x v="2462"/>
    <n v="46012"/>
    <x v="2"/>
    <x v="0"/>
    <s v="CUST42357086"/>
    <s v="46-55"/>
    <s v="Female"/>
    <x v="1"/>
  </r>
  <r>
    <x v="4128"/>
    <x v="1"/>
    <n v="439945"/>
    <n v="1225.49"/>
    <x v="1298"/>
    <n v="47733"/>
    <x v="2"/>
    <x v="1"/>
    <s v="CUST97543920"/>
    <s v="26-35"/>
    <s v="Female"/>
    <x v="4"/>
  </r>
  <r>
    <x v="4129"/>
    <x v="2"/>
    <n v="49237"/>
    <n v="876.68"/>
    <x v="1515"/>
    <n v="45262"/>
    <x v="1"/>
    <x v="2"/>
    <s v="CUST78772673"/>
    <s v="26-35"/>
    <s v="Female"/>
    <x v="5"/>
  </r>
  <r>
    <x v="4130"/>
    <x v="2"/>
    <n v="231407"/>
    <n v="1226.98"/>
    <x v="2308"/>
    <n v="44554"/>
    <x v="1"/>
    <x v="0"/>
    <s v="CUST85322984"/>
    <s v="56+"/>
    <s v="Female"/>
    <x v="5"/>
  </r>
  <r>
    <x v="4131"/>
    <x v="1"/>
    <n v="151577"/>
    <n v="1779.07"/>
    <x v="688"/>
    <n v="47737"/>
    <x v="2"/>
    <x v="0"/>
    <s v="CUST46665089"/>
    <s v="46-55"/>
    <s v="Other"/>
    <x v="2"/>
  </r>
  <r>
    <x v="4132"/>
    <x v="3"/>
    <n v="29594"/>
    <n v="1794.44"/>
    <x v="1556"/>
    <n v="47609"/>
    <x v="1"/>
    <x v="0"/>
    <s v="CUST76347079"/>
    <s v="26-35"/>
    <s v="Male"/>
    <x v="2"/>
  </r>
  <r>
    <x v="4133"/>
    <x v="1"/>
    <n v="10158"/>
    <n v="592.63"/>
    <x v="739"/>
    <n v="46284"/>
    <x v="1"/>
    <x v="1"/>
    <s v="CUST66496256"/>
    <s v="26-35"/>
    <s v="Male"/>
    <x v="2"/>
  </r>
  <r>
    <x v="4134"/>
    <x v="1"/>
    <n v="225964"/>
    <n v="1309.06"/>
    <x v="426"/>
    <n v="46832"/>
    <x v="2"/>
    <x v="2"/>
    <s v="CUST30426757"/>
    <s v="56+"/>
    <s v="Other"/>
    <x v="0"/>
  </r>
  <r>
    <x v="4135"/>
    <x v="0"/>
    <n v="52242"/>
    <n v="1447.54"/>
    <x v="2463"/>
    <n v="48306"/>
    <x v="2"/>
    <x v="1"/>
    <s v="CUST48852582"/>
    <s v="36-45"/>
    <s v="Female"/>
    <x v="4"/>
  </r>
  <r>
    <x v="4136"/>
    <x v="1"/>
    <n v="340956"/>
    <n v="227.33"/>
    <x v="2464"/>
    <n v="46559"/>
    <x v="0"/>
    <x v="0"/>
    <s v="CUST55602929"/>
    <s v="36-45"/>
    <s v="Other"/>
    <x v="0"/>
  </r>
  <r>
    <x v="4137"/>
    <x v="0"/>
    <n v="364001"/>
    <n v="754.97"/>
    <x v="480"/>
    <n v="46394"/>
    <x v="1"/>
    <x v="2"/>
    <s v="CUST36491171"/>
    <s v="56+"/>
    <s v="Other"/>
    <x v="1"/>
  </r>
  <r>
    <x v="4138"/>
    <x v="0"/>
    <n v="358290"/>
    <n v="1467.44"/>
    <x v="2465"/>
    <n v="44219"/>
    <x v="2"/>
    <x v="2"/>
    <s v="CUST02632156"/>
    <s v="56+"/>
    <s v="Female"/>
    <x v="5"/>
  </r>
  <r>
    <x v="4139"/>
    <x v="1"/>
    <n v="277988"/>
    <n v="952.3"/>
    <x v="675"/>
    <n v="48580"/>
    <x v="0"/>
    <x v="2"/>
    <s v="CUST41151561"/>
    <s v="36-45"/>
    <s v="Male"/>
    <x v="4"/>
  </r>
  <r>
    <x v="4140"/>
    <x v="1"/>
    <n v="462879"/>
    <n v="931.02"/>
    <x v="604"/>
    <n v="45562"/>
    <x v="1"/>
    <x v="1"/>
    <s v="CUST95846994"/>
    <s v="56+"/>
    <s v="Other"/>
    <x v="1"/>
  </r>
  <r>
    <x v="4141"/>
    <x v="2"/>
    <n v="495408"/>
    <n v="1578.53"/>
    <x v="2466"/>
    <n v="45241"/>
    <x v="2"/>
    <x v="0"/>
    <s v="CUST50891319"/>
    <s v="26-35"/>
    <s v="Male"/>
    <x v="8"/>
  </r>
  <r>
    <x v="4142"/>
    <x v="2"/>
    <n v="204966"/>
    <n v="1530.78"/>
    <x v="2035"/>
    <n v="48489"/>
    <x v="0"/>
    <x v="2"/>
    <s v="CUST21270152"/>
    <s v="18-25"/>
    <s v="Male"/>
    <x v="2"/>
  </r>
  <r>
    <x v="4143"/>
    <x v="1"/>
    <n v="389231"/>
    <n v="1470.8"/>
    <x v="2467"/>
    <n v="45127"/>
    <x v="2"/>
    <x v="2"/>
    <s v="CUST74721036"/>
    <s v="36-45"/>
    <s v="Male"/>
    <x v="1"/>
  </r>
  <r>
    <x v="4144"/>
    <x v="0"/>
    <n v="491016"/>
    <n v="540.19000000000005"/>
    <x v="467"/>
    <n v="45368"/>
    <x v="2"/>
    <x v="0"/>
    <s v="CUST86319543"/>
    <s v="18-25"/>
    <s v="Other"/>
    <x v="8"/>
  </r>
  <r>
    <x v="4145"/>
    <x v="3"/>
    <n v="341188"/>
    <n v="1908.97"/>
    <x v="2455"/>
    <n v="43305"/>
    <x v="0"/>
    <x v="2"/>
    <s v="CUST00961403"/>
    <s v="26-35"/>
    <s v="Male"/>
    <x v="9"/>
  </r>
  <r>
    <x v="4146"/>
    <x v="3"/>
    <n v="484496"/>
    <n v="620.59"/>
    <x v="544"/>
    <n v="47430"/>
    <x v="0"/>
    <x v="1"/>
    <s v="CUST13863991"/>
    <s v="18-25"/>
    <s v="Female"/>
    <x v="3"/>
  </r>
  <r>
    <x v="4147"/>
    <x v="0"/>
    <n v="93417"/>
    <n v="1770.01"/>
    <x v="2468"/>
    <n v="43983"/>
    <x v="1"/>
    <x v="1"/>
    <s v="CUST65986981"/>
    <s v="56+"/>
    <s v="Other"/>
    <x v="5"/>
  </r>
  <r>
    <x v="4148"/>
    <x v="0"/>
    <n v="368371"/>
    <n v="140.25"/>
    <x v="2469"/>
    <n v="46216"/>
    <x v="2"/>
    <x v="0"/>
    <s v="CUST62222602"/>
    <s v="36-45"/>
    <s v="Other"/>
    <x v="0"/>
  </r>
  <r>
    <x v="4149"/>
    <x v="3"/>
    <n v="190835"/>
    <n v="358.15"/>
    <x v="2470"/>
    <n v="48053"/>
    <x v="1"/>
    <x v="2"/>
    <s v="CUST58198958"/>
    <s v="18-25"/>
    <s v="Male"/>
    <x v="4"/>
  </r>
  <r>
    <x v="4150"/>
    <x v="3"/>
    <n v="154228"/>
    <n v="1075.21"/>
    <x v="2471"/>
    <n v="44322"/>
    <x v="0"/>
    <x v="0"/>
    <s v="CUST40414965"/>
    <s v="56+"/>
    <s v="Female"/>
    <x v="5"/>
  </r>
  <r>
    <x v="4151"/>
    <x v="0"/>
    <n v="215948"/>
    <n v="1547.87"/>
    <x v="2122"/>
    <n v="45205"/>
    <x v="2"/>
    <x v="0"/>
    <s v="CUST03277806"/>
    <s v="56+"/>
    <s v="Other"/>
    <x v="0"/>
  </r>
  <r>
    <x v="4152"/>
    <x v="3"/>
    <n v="120055"/>
    <n v="1572.87"/>
    <x v="2472"/>
    <n v="46203"/>
    <x v="0"/>
    <x v="1"/>
    <s v="CUST42524771"/>
    <s v="56+"/>
    <s v="Female"/>
    <x v="0"/>
  </r>
  <r>
    <x v="4153"/>
    <x v="2"/>
    <n v="182416"/>
    <n v="409.38"/>
    <x v="1761"/>
    <n v="47114"/>
    <x v="1"/>
    <x v="1"/>
    <s v="CUST60955477"/>
    <s v="18-25"/>
    <s v="Other"/>
    <x v="1"/>
  </r>
  <r>
    <x v="4154"/>
    <x v="2"/>
    <n v="148809"/>
    <n v="483.79"/>
    <x v="554"/>
    <n v="47295"/>
    <x v="1"/>
    <x v="1"/>
    <s v="CUST71493124"/>
    <s v="56+"/>
    <s v="Other"/>
    <x v="2"/>
  </r>
  <r>
    <x v="4155"/>
    <x v="3"/>
    <n v="58063"/>
    <n v="965.23"/>
    <x v="566"/>
    <n v="47710"/>
    <x v="1"/>
    <x v="2"/>
    <s v="CUST41171867"/>
    <s v="26-35"/>
    <s v="Other"/>
    <x v="1"/>
  </r>
  <r>
    <x v="4156"/>
    <x v="0"/>
    <n v="328201"/>
    <n v="1595.83"/>
    <x v="1430"/>
    <n v="44943"/>
    <x v="2"/>
    <x v="2"/>
    <s v="CUST18584565"/>
    <s v="18-25"/>
    <s v="Female"/>
    <x v="8"/>
  </r>
  <r>
    <x v="4157"/>
    <x v="3"/>
    <n v="126041"/>
    <n v="1533.53"/>
    <x v="1795"/>
    <n v="47159"/>
    <x v="2"/>
    <x v="2"/>
    <s v="CUST37520176"/>
    <s v="56+"/>
    <s v="Other"/>
    <x v="3"/>
  </r>
  <r>
    <x v="4158"/>
    <x v="3"/>
    <n v="180460"/>
    <n v="1524.1"/>
    <x v="1330"/>
    <n v="46291"/>
    <x v="1"/>
    <x v="2"/>
    <s v="CUST33599055"/>
    <s v="56+"/>
    <s v="Female"/>
    <x v="8"/>
  </r>
  <r>
    <x v="4159"/>
    <x v="0"/>
    <n v="417348"/>
    <n v="1426.38"/>
    <x v="456"/>
    <n v="46135"/>
    <x v="2"/>
    <x v="2"/>
    <s v="CUST14150053"/>
    <s v="56+"/>
    <s v="Female"/>
    <x v="0"/>
  </r>
  <r>
    <x v="4160"/>
    <x v="3"/>
    <n v="160085"/>
    <n v="1191.83"/>
    <x v="241"/>
    <n v="45038"/>
    <x v="1"/>
    <x v="2"/>
    <s v="CUST31962963"/>
    <s v="26-35"/>
    <s v="Other"/>
    <x v="9"/>
  </r>
  <r>
    <x v="4161"/>
    <x v="0"/>
    <n v="130428"/>
    <n v="1840.32"/>
    <x v="1392"/>
    <n v="44013"/>
    <x v="1"/>
    <x v="2"/>
    <s v="CUST61341413"/>
    <s v="36-45"/>
    <s v="Other"/>
    <x v="0"/>
  </r>
  <r>
    <x v="4162"/>
    <x v="2"/>
    <n v="285757"/>
    <n v="541.77"/>
    <x v="120"/>
    <n v="43813"/>
    <x v="0"/>
    <x v="2"/>
    <s v="CUST15843494"/>
    <s v="56+"/>
    <s v="Other"/>
    <x v="5"/>
  </r>
  <r>
    <x v="4163"/>
    <x v="2"/>
    <n v="121172"/>
    <n v="1599.34"/>
    <x v="211"/>
    <n v="43259"/>
    <x v="0"/>
    <x v="1"/>
    <s v="CUST13870195"/>
    <s v="56+"/>
    <s v="Male"/>
    <x v="5"/>
  </r>
  <r>
    <x v="4164"/>
    <x v="1"/>
    <n v="29765"/>
    <n v="263.24"/>
    <x v="23"/>
    <n v="44733"/>
    <x v="2"/>
    <x v="0"/>
    <s v="CUST07634471"/>
    <s v="56+"/>
    <s v="Male"/>
    <x v="5"/>
  </r>
  <r>
    <x v="4165"/>
    <x v="0"/>
    <n v="413152"/>
    <n v="301.19"/>
    <x v="1969"/>
    <n v="46500"/>
    <x v="1"/>
    <x v="0"/>
    <s v="CUST09318482"/>
    <s v="18-25"/>
    <s v="Male"/>
    <x v="6"/>
  </r>
  <r>
    <x v="4166"/>
    <x v="1"/>
    <n v="189415"/>
    <n v="1554.78"/>
    <x v="371"/>
    <n v="43573"/>
    <x v="1"/>
    <x v="2"/>
    <s v="CUST63892605"/>
    <s v="56+"/>
    <s v="Other"/>
    <x v="9"/>
  </r>
  <r>
    <x v="4167"/>
    <x v="0"/>
    <n v="224775"/>
    <n v="1629.02"/>
    <x v="1878"/>
    <n v="45829"/>
    <x v="2"/>
    <x v="1"/>
    <s v="CUST67865574"/>
    <s v="26-35"/>
    <s v="Female"/>
    <x v="7"/>
  </r>
  <r>
    <x v="4168"/>
    <x v="0"/>
    <n v="409039"/>
    <n v="959.04"/>
    <x v="2473"/>
    <n v="48162"/>
    <x v="1"/>
    <x v="1"/>
    <s v="CUST79493853"/>
    <s v="56+"/>
    <s v="Other"/>
    <x v="1"/>
  </r>
  <r>
    <x v="4169"/>
    <x v="2"/>
    <n v="152843"/>
    <n v="1522.73"/>
    <x v="2474"/>
    <n v="46640"/>
    <x v="0"/>
    <x v="1"/>
    <s v="CUST57624902"/>
    <s v="36-45"/>
    <s v="Female"/>
    <x v="2"/>
  </r>
  <r>
    <x v="4170"/>
    <x v="2"/>
    <n v="368939"/>
    <n v="1234.73"/>
    <x v="2475"/>
    <n v="46230"/>
    <x v="2"/>
    <x v="1"/>
    <s v="CUST09520022"/>
    <s v="26-35"/>
    <s v="Male"/>
    <x v="6"/>
  </r>
  <r>
    <x v="4171"/>
    <x v="2"/>
    <n v="301339"/>
    <n v="692.05"/>
    <x v="2012"/>
    <n v="45658"/>
    <x v="2"/>
    <x v="0"/>
    <s v="CUST80113302"/>
    <s v="56+"/>
    <s v="Other"/>
    <x v="7"/>
  </r>
  <r>
    <x v="4172"/>
    <x v="1"/>
    <n v="88933"/>
    <n v="591.72"/>
    <x v="1512"/>
    <n v="47673"/>
    <x v="1"/>
    <x v="1"/>
    <s v="CUST88078329"/>
    <s v="56+"/>
    <s v="Female"/>
    <x v="2"/>
  </r>
  <r>
    <x v="4173"/>
    <x v="3"/>
    <n v="454864"/>
    <n v="902.24"/>
    <x v="2476"/>
    <n v="45804"/>
    <x v="0"/>
    <x v="1"/>
    <s v="CUST74308770"/>
    <s v="56+"/>
    <s v="Male"/>
    <x v="9"/>
  </r>
  <r>
    <x v="4174"/>
    <x v="0"/>
    <n v="367753"/>
    <n v="1513.81"/>
    <x v="708"/>
    <n v="46704"/>
    <x v="2"/>
    <x v="0"/>
    <s v="CUST97414795"/>
    <s v="56+"/>
    <s v="Female"/>
    <x v="0"/>
  </r>
  <r>
    <x v="4175"/>
    <x v="2"/>
    <n v="217595"/>
    <n v="1725.25"/>
    <x v="1761"/>
    <n v="47145"/>
    <x v="1"/>
    <x v="1"/>
    <s v="CUST66865870"/>
    <s v="46-55"/>
    <s v="Other"/>
    <x v="1"/>
  </r>
  <r>
    <x v="4176"/>
    <x v="2"/>
    <n v="436355"/>
    <n v="227.32"/>
    <x v="409"/>
    <n v="47199"/>
    <x v="2"/>
    <x v="0"/>
    <s v="CUST34878216"/>
    <s v="56+"/>
    <s v="Other"/>
    <x v="2"/>
  </r>
  <r>
    <x v="4177"/>
    <x v="3"/>
    <n v="260144"/>
    <n v="601.39"/>
    <x v="2099"/>
    <n v="46448"/>
    <x v="2"/>
    <x v="1"/>
    <s v="CUST06619029"/>
    <s v="56+"/>
    <s v="Other"/>
    <x v="2"/>
  </r>
  <r>
    <x v="4178"/>
    <x v="1"/>
    <n v="46419"/>
    <n v="507.22"/>
    <x v="740"/>
    <n v="45783"/>
    <x v="1"/>
    <x v="2"/>
    <s v="CUST57393366"/>
    <s v="56+"/>
    <s v="Female"/>
    <x v="2"/>
  </r>
  <r>
    <x v="4179"/>
    <x v="3"/>
    <n v="454984"/>
    <n v="767.48"/>
    <x v="847"/>
    <n v="46681"/>
    <x v="1"/>
    <x v="0"/>
    <s v="CUST37759234"/>
    <s v="26-35"/>
    <s v="Male"/>
    <x v="6"/>
  </r>
  <r>
    <x v="4180"/>
    <x v="1"/>
    <n v="357827"/>
    <n v="665.5"/>
    <x v="1587"/>
    <n v="47774"/>
    <x v="0"/>
    <x v="1"/>
    <s v="CUST42299913"/>
    <s v="46-55"/>
    <s v="Female"/>
    <x v="1"/>
  </r>
  <r>
    <x v="4181"/>
    <x v="3"/>
    <n v="187611"/>
    <n v="1968.05"/>
    <x v="853"/>
    <n v="45398"/>
    <x v="2"/>
    <x v="0"/>
    <s v="CUST40653183"/>
    <s v="26-35"/>
    <s v="Other"/>
    <x v="8"/>
  </r>
  <r>
    <x v="4182"/>
    <x v="1"/>
    <n v="428413"/>
    <n v="1791.64"/>
    <x v="2477"/>
    <n v="47227"/>
    <x v="0"/>
    <x v="2"/>
    <s v="CUST18666306"/>
    <s v="46-55"/>
    <s v="Other"/>
    <x v="2"/>
  </r>
  <r>
    <x v="4183"/>
    <x v="2"/>
    <n v="291264"/>
    <n v="1022.45"/>
    <x v="140"/>
    <n v="45660"/>
    <x v="2"/>
    <x v="1"/>
    <s v="CUST94208610"/>
    <s v="18-25"/>
    <s v="Other"/>
    <x v="6"/>
  </r>
  <r>
    <x v="4184"/>
    <x v="1"/>
    <n v="78854"/>
    <n v="1021.5"/>
    <x v="1331"/>
    <n v="44156"/>
    <x v="1"/>
    <x v="1"/>
    <s v="CUST48026120"/>
    <s v="56+"/>
    <s v="Male"/>
    <x v="7"/>
  </r>
  <r>
    <x v="4185"/>
    <x v="1"/>
    <n v="417021"/>
    <n v="159.41999999999999"/>
    <x v="1382"/>
    <n v="46570"/>
    <x v="2"/>
    <x v="2"/>
    <s v="CUST86117199"/>
    <s v="56+"/>
    <s v="Male"/>
    <x v="8"/>
  </r>
  <r>
    <x v="4186"/>
    <x v="1"/>
    <n v="317182"/>
    <n v="1062.01"/>
    <x v="2478"/>
    <n v="44511"/>
    <x v="1"/>
    <x v="1"/>
    <s v="CUST77768999"/>
    <s v="46-55"/>
    <s v="Female"/>
    <x v="9"/>
  </r>
  <r>
    <x v="4187"/>
    <x v="3"/>
    <n v="461077"/>
    <n v="1717.02"/>
    <x v="2479"/>
    <n v="46465"/>
    <x v="1"/>
    <x v="2"/>
    <s v="CUST58901594"/>
    <s v="18-25"/>
    <s v="Female"/>
    <x v="8"/>
  </r>
  <r>
    <x v="4188"/>
    <x v="3"/>
    <n v="367540"/>
    <n v="1899.39"/>
    <x v="2254"/>
    <n v="43614"/>
    <x v="0"/>
    <x v="2"/>
    <s v="CUST65119083"/>
    <s v="56+"/>
    <s v="Female"/>
    <x v="9"/>
  </r>
  <r>
    <x v="4189"/>
    <x v="1"/>
    <n v="36776"/>
    <n v="749.06"/>
    <x v="2439"/>
    <n v="44733"/>
    <x v="2"/>
    <x v="0"/>
    <s v="CUST67573322"/>
    <s v="56+"/>
    <s v="Male"/>
    <x v="7"/>
  </r>
  <r>
    <x v="4190"/>
    <x v="1"/>
    <n v="303174"/>
    <n v="1743.38"/>
    <x v="1257"/>
    <n v="45642"/>
    <x v="1"/>
    <x v="0"/>
    <s v="CUST92152238"/>
    <s v="56+"/>
    <s v="Male"/>
    <x v="3"/>
  </r>
  <r>
    <x v="4191"/>
    <x v="0"/>
    <n v="336469"/>
    <n v="707.23"/>
    <x v="2480"/>
    <n v="45594"/>
    <x v="1"/>
    <x v="2"/>
    <s v="CUST00283741"/>
    <s v="36-45"/>
    <s v="Female"/>
    <x v="10"/>
  </r>
  <r>
    <x v="4192"/>
    <x v="0"/>
    <n v="187472"/>
    <n v="801.24"/>
    <x v="1750"/>
    <n v="45921"/>
    <x v="1"/>
    <x v="2"/>
    <s v="CUST22414349"/>
    <s v="56+"/>
    <s v="Male"/>
    <x v="8"/>
  </r>
  <r>
    <x v="4193"/>
    <x v="2"/>
    <n v="297884"/>
    <n v="1439.75"/>
    <x v="1144"/>
    <n v="45742"/>
    <x v="2"/>
    <x v="0"/>
    <s v="CUST84918429"/>
    <s v="18-25"/>
    <s v="Other"/>
    <x v="5"/>
  </r>
  <r>
    <x v="4194"/>
    <x v="1"/>
    <n v="112302"/>
    <n v="1624.98"/>
    <x v="1067"/>
    <n v="45483"/>
    <x v="2"/>
    <x v="2"/>
    <s v="CUST18058514"/>
    <s v="56+"/>
    <s v="Other"/>
    <x v="5"/>
  </r>
  <r>
    <x v="4195"/>
    <x v="2"/>
    <n v="474442"/>
    <n v="1470.83"/>
    <x v="1515"/>
    <n v="43657"/>
    <x v="0"/>
    <x v="1"/>
    <s v="CUST48911938"/>
    <s v="26-35"/>
    <s v="Female"/>
    <x v="5"/>
  </r>
  <r>
    <x v="4196"/>
    <x v="1"/>
    <n v="110798"/>
    <n v="278.17"/>
    <x v="2174"/>
    <n v="45786"/>
    <x v="0"/>
    <x v="0"/>
    <s v="CUST81943675"/>
    <s v="26-35"/>
    <s v="Female"/>
    <x v="8"/>
  </r>
  <r>
    <x v="4197"/>
    <x v="1"/>
    <n v="210824"/>
    <n v="1350.19"/>
    <x v="2481"/>
    <n v="46645"/>
    <x v="0"/>
    <x v="1"/>
    <s v="CUST02132590"/>
    <s v="56+"/>
    <s v="Female"/>
    <x v="7"/>
  </r>
  <r>
    <x v="4198"/>
    <x v="2"/>
    <n v="18589"/>
    <n v="188.82"/>
    <x v="2393"/>
    <n v="45139"/>
    <x v="0"/>
    <x v="0"/>
    <s v="CUST96078239"/>
    <s v="36-45"/>
    <s v="Male"/>
    <x v="5"/>
  </r>
  <r>
    <x v="4199"/>
    <x v="1"/>
    <n v="434600"/>
    <n v="1653.79"/>
    <x v="870"/>
    <n v="43275"/>
    <x v="2"/>
    <x v="0"/>
    <s v="CUST84437642"/>
    <s v="18-25"/>
    <s v="Female"/>
    <x v="9"/>
  </r>
  <r>
    <x v="4200"/>
    <x v="2"/>
    <n v="133526"/>
    <n v="166.04"/>
    <x v="1102"/>
    <n v="45615"/>
    <x v="2"/>
    <x v="0"/>
    <s v="CUST87110325"/>
    <s v="36-45"/>
    <s v="Female"/>
    <x v="7"/>
  </r>
  <r>
    <x v="4201"/>
    <x v="2"/>
    <n v="408052"/>
    <n v="1931.47"/>
    <x v="82"/>
    <n v="45166"/>
    <x v="0"/>
    <x v="2"/>
    <s v="CUST20843296"/>
    <s v="56+"/>
    <s v="Male"/>
    <x v="0"/>
  </r>
  <r>
    <x v="4202"/>
    <x v="0"/>
    <n v="304758"/>
    <n v="940.78"/>
    <x v="690"/>
    <n v="48376"/>
    <x v="0"/>
    <x v="1"/>
    <s v="CUST65839668"/>
    <s v="56+"/>
    <s v="Other"/>
    <x v="6"/>
  </r>
  <r>
    <x v="4203"/>
    <x v="0"/>
    <n v="427818"/>
    <n v="1146.6400000000001"/>
    <x v="2482"/>
    <n v="47238"/>
    <x v="0"/>
    <x v="0"/>
    <s v="CUST25522129"/>
    <s v="56+"/>
    <s v="Male"/>
    <x v="3"/>
  </r>
  <r>
    <x v="4204"/>
    <x v="0"/>
    <n v="209650"/>
    <n v="780.99"/>
    <x v="2483"/>
    <n v="44531"/>
    <x v="0"/>
    <x v="1"/>
    <s v="CUST00812258"/>
    <s v="56+"/>
    <s v="Male"/>
    <x v="0"/>
  </r>
  <r>
    <x v="4205"/>
    <x v="1"/>
    <n v="171619"/>
    <n v="821.53"/>
    <x v="1014"/>
    <n v="48101"/>
    <x v="1"/>
    <x v="2"/>
    <s v="CUST94208610"/>
    <s v="18-25"/>
    <s v="Other"/>
    <x v="2"/>
  </r>
  <r>
    <x v="4206"/>
    <x v="2"/>
    <n v="187878"/>
    <n v="154.09"/>
    <x v="2484"/>
    <n v="47085"/>
    <x v="1"/>
    <x v="2"/>
    <s v="CUST10537452"/>
    <s v="46-55"/>
    <s v="Male"/>
    <x v="6"/>
  </r>
  <r>
    <x v="4207"/>
    <x v="3"/>
    <n v="422718"/>
    <n v="1732.46"/>
    <x v="877"/>
    <n v="45468"/>
    <x v="2"/>
    <x v="1"/>
    <s v="CUST65129370"/>
    <s v="56+"/>
    <s v="Female"/>
    <x v="5"/>
  </r>
  <r>
    <x v="4208"/>
    <x v="3"/>
    <n v="317899"/>
    <n v="793.35"/>
    <x v="2485"/>
    <n v="47901"/>
    <x v="0"/>
    <x v="2"/>
    <s v="CUST44038518"/>
    <s v="46-55"/>
    <s v="Other"/>
    <x v="6"/>
  </r>
  <r>
    <x v="4209"/>
    <x v="2"/>
    <n v="259765"/>
    <n v="716.72"/>
    <x v="1141"/>
    <n v="45718"/>
    <x v="0"/>
    <x v="2"/>
    <s v="CUST99294379"/>
    <s v="56+"/>
    <s v="Male"/>
    <x v="9"/>
  </r>
  <r>
    <x v="4210"/>
    <x v="1"/>
    <n v="121325"/>
    <n v="831.63"/>
    <x v="372"/>
    <n v="46243"/>
    <x v="0"/>
    <x v="0"/>
    <s v="CUST91567525"/>
    <s v="36-45"/>
    <s v="Male"/>
    <x v="7"/>
  </r>
  <r>
    <x v="4211"/>
    <x v="3"/>
    <n v="186667"/>
    <n v="1457.55"/>
    <x v="2486"/>
    <n v="44403"/>
    <x v="0"/>
    <x v="1"/>
    <s v="CUST71340569"/>
    <s v="36-45"/>
    <s v="Other"/>
    <x v="3"/>
  </r>
  <r>
    <x v="4212"/>
    <x v="3"/>
    <n v="179797"/>
    <n v="693.36"/>
    <x v="320"/>
    <n v="44699"/>
    <x v="1"/>
    <x v="1"/>
    <s v="CUST86775842"/>
    <s v="36-45"/>
    <s v="Other"/>
    <x v="9"/>
  </r>
  <r>
    <x v="4213"/>
    <x v="0"/>
    <n v="153308"/>
    <n v="1230.1500000000001"/>
    <x v="2127"/>
    <n v="45968"/>
    <x v="1"/>
    <x v="0"/>
    <s v="CUST78565117"/>
    <s v="56+"/>
    <s v="Other"/>
    <x v="9"/>
  </r>
  <r>
    <x v="4214"/>
    <x v="1"/>
    <n v="469571"/>
    <n v="713.2"/>
    <x v="2356"/>
    <n v="46199"/>
    <x v="0"/>
    <x v="1"/>
    <s v="CUST73332147"/>
    <s v="56+"/>
    <s v="Other"/>
    <x v="1"/>
  </r>
  <r>
    <x v="4215"/>
    <x v="3"/>
    <n v="425808"/>
    <n v="1502.7"/>
    <x v="1835"/>
    <n v="47966"/>
    <x v="1"/>
    <x v="2"/>
    <s v="CUST94455292"/>
    <s v="56+"/>
    <s v="Male"/>
    <x v="6"/>
  </r>
  <r>
    <x v="4216"/>
    <x v="1"/>
    <n v="339906"/>
    <n v="1697.45"/>
    <x v="1976"/>
    <n v="45101"/>
    <x v="1"/>
    <x v="2"/>
    <s v="CUST93210567"/>
    <s v="36-45"/>
    <s v="Male"/>
    <x v="1"/>
  </r>
  <r>
    <x v="4217"/>
    <x v="0"/>
    <n v="474120"/>
    <n v="1197.1099999999999"/>
    <x v="2487"/>
    <n v="44125"/>
    <x v="0"/>
    <x v="1"/>
    <s v="CUST83014142"/>
    <s v="36-45"/>
    <s v="Male"/>
    <x v="9"/>
  </r>
  <r>
    <x v="4218"/>
    <x v="0"/>
    <n v="347278"/>
    <n v="1842.62"/>
    <x v="832"/>
    <n v="47143"/>
    <x v="2"/>
    <x v="1"/>
    <s v="CUST05954822"/>
    <s v="26-35"/>
    <s v="Other"/>
    <x v="3"/>
  </r>
  <r>
    <x v="4219"/>
    <x v="0"/>
    <n v="292917"/>
    <n v="1135.4100000000001"/>
    <x v="879"/>
    <n v="44206"/>
    <x v="0"/>
    <x v="1"/>
    <s v="CUST98943476"/>
    <s v="56+"/>
    <s v="Female"/>
    <x v="5"/>
  </r>
  <r>
    <x v="4220"/>
    <x v="1"/>
    <n v="366883"/>
    <n v="1763.95"/>
    <x v="2058"/>
    <n v="44197"/>
    <x v="1"/>
    <x v="0"/>
    <s v="CUST90250475"/>
    <s v="36-45"/>
    <s v="Female"/>
    <x v="9"/>
  </r>
  <r>
    <x v="4221"/>
    <x v="2"/>
    <n v="434475"/>
    <n v="849.85"/>
    <x v="1427"/>
    <n v="45182"/>
    <x v="0"/>
    <x v="1"/>
    <s v="CUST02670157"/>
    <s v="56+"/>
    <s v="Female"/>
    <x v="1"/>
  </r>
  <r>
    <x v="4222"/>
    <x v="2"/>
    <n v="86525"/>
    <n v="1978.07"/>
    <x v="2488"/>
    <n v="46329"/>
    <x v="0"/>
    <x v="1"/>
    <s v="CUST54167728"/>
    <s v="18-25"/>
    <s v="Other"/>
    <x v="3"/>
  </r>
  <r>
    <x v="4223"/>
    <x v="1"/>
    <n v="106633"/>
    <n v="386.73"/>
    <x v="207"/>
    <n v="44908"/>
    <x v="2"/>
    <x v="0"/>
    <s v="CUST35801046"/>
    <s v="26-35"/>
    <s v="Male"/>
    <x v="5"/>
  </r>
  <r>
    <x v="4224"/>
    <x v="0"/>
    <n v="483116"/>
    <n v="1004.33"/>
    <x v="2489"/>
    <n v="46342"/>
    <x v="1"/>
    <x v="1"/>
    <s v="CUST48411549"/>
    <s v="46-55"/>
    <s v="Female"/>
    <x v="8"/>
  </r>
  <r>
    <x v="4225"/>
    <x v="3"/>
    <n v="495638"/>
    <n v="751.36"/>
    <x v="93"/>
    <n v="45723"/>
    <x v="2"/>
    <x v="2"/>
    <s v="CUST69367329"/>
    <s v="36-45"/>
    <s v="Female"/>
    <x v="0"/>
  </r>
  <r>
    <x v="4226"/>
    <x v="2"/>
    <n v="343946"/>
    <n v="868.26"/>
    <x v="2490"/>
    <n v="47610"/>
    <x v="0"/>
    <x v="1"/>
    <s v="CUST47407023"/>
    <s v="46-55"/>
    <s v="Male"/>
    <x v="3"/>
  </r>
  <r>
    <x v="4227"/>
    <x v="3"/>
    <n v="23785"/>
    <n v="115.5"/>
    <x v="493"/>
    <n v="43691"/>
    <x v="2"/>
    <x v="0"/>
    <s v="CUST02670157"/>
    <s v="56+"/>
    <s v="Female"/>
    <x v="0"/>
  </r>
  <r>
    <x v="4228"/>
    <x v="3"/>
    <n v="472506"/>
    <n v="403.53"/>
    <x v="201"/>
    <n v="47326"/>
    <x v="2"/>
    <x v="0"/>
    <s v="CUST83673214"/>
    <s v="56+"/>
    <s v="Male"/>
    <x v="4"/>
  </r>
  <r>
    <x v="4229"/>
    <x v="2"/>
    <n v="397898"/>
    <n v="337.55"/>
    <x v="2241"/>
    <n v="46471"/>
    <x v="2"/>
    <x v="2"/>
    <s v="CUST20926526"/>
    <s v="26-35"/>
    <s v="Female"/>
    <x v="0"/>
  </r>
  <r>
    <x v="4230"/>
    <x v="0"/>
    <n v="278139"/>
    <n v="203.09"/>
    <x v="2491"/>
    <n v="46257"/>
    <x v="1"/>
    <x v="1"/>
    <s v="CUST57866509"/>
    <s v="26-35"/>
    <s v="Other"/>
    <x v="4"/>
  </r>
  <r>
    <x v="4231"/>
    <x v="1"/>
    <n v="57523"/>
    <n v="328.63"/>
    <x v="1497"/>
    <n v="47274"/>
    <x v="2"/>
    <x v="2"/>
    <s v="CUST55190857"/>
    <s v="26-35"/>
    <s v="Male"/>
    <x v="6"/>
  </r>
  <r>
    <x v="4232"/>
    <x v="0"/>
    <n v="389760"/>
    <n v="674.1"/>
    <x v="262"/>
    <n v="47134"/>
    <x v="1"/>
    <x v="0"/>
    <s v="CUST83175784"/>
    <s v="56+"/>
    <s v="Other"/>
    <x v="4"/>
  </r>
  <r>
    <x v="4233"/>
    <x v="0"/>
    <n v="117014"/>
    <n v="1025.56"/>
    <x v="1836"/>
    <n v="45905"/>
    <x v="0"/>
    <x v="2"/>
    <s v="CUST05146543"/>
    <s v="26-35"/>
    <s v="Female"/>
    <x v="2"/>
  </r>
  <r>
    <x v="4234"/>
    <x v="0"/>
    <n v="488317"/>
    <n v="1436.88"/>
    <x v="335"/>
    <n v="42822"/>
    <x v="1"/>
    <x v="1"/>
    <s v="CUST15783123"/>
    <s v="56+"/>
    <s v="Male"/>
    <x v="5"/>
  </r>
  <r>
    <x v="4235"/>
    <x v="2"/>
    <n v="422330"/>
    <n v="1823.22"/>
    <x v="2314"/>
    <n v="42593"/>
    <x v="2"/>
    <x v="1"/>
    <s v="CUST20186186"/>
    <s v="18-25"/>
    <s v="Other"/>
    <x v="5"/>
  </r>
  <r>
    <x v="4236"/>
    <x v="3"/>
    <n v="357231"/>
    <n v="870.77"/>
    <x v="1403"/>
    <n v="49039"/>
    <x v="0"/>
    <x v="2"/>
    <s v="CUST70030309"/>
    <s v="26-35"/>
    <s v="Female"/>
    <x v="4"/>
  </r>
  <r>
    <x v="4237"/>
    <x v="0"/>
    <n v="58085"/>
    <n v="677.24"/>
    <x v="1743"/>
    <n v="46503"/>
    <x v="1"/>
    <x v="1"/>
    <s v="CUST86161063"/>
    <s v="56+"/>
    <s v="Male"/>
    <x v="1"/>
  </r>
  <r>
    <x v="4238"/>
    <x v="0"/>
    <n v="96616"/>
    <n v="1431.85"/>
    <x v="852"/>
    <n v="46574"/>
    <x v="0"/>
    <x v="0"/>
    <s v="CUST64486961"/>
    <s v="18-25"/>
    <s v="Female"/>
    <x v="7"/>
  </r>
  <r>
    <x v="4239"/>
    <x v="2"/>
    <n v="27196"/>
    <n v="480.29"/>
    <x v="208"/>
    <n v="48995"/>
    <x v="2"/>
    <x v="1"/>
    <s v="CUST39372490"/>
    <s v="46-55"/>
    <s v="Female"/>
    <x v="4"/>
  </r>
  <r>
    <x v="4240"/>
    <x v="3"/>
    <n v="329806"/>
    <n v="1619.83"/>
    <x v="254"/>
    <n v="44453"/>
    <x v="0"/>
    <x v="1"/>
    <s v="CUST69731918"/>
    <s v="18-25"/>
    <s v="Female"/>
    <x v="7"/>
  </r>
  <r>
    <x v="4241"/>
    <x v="0"/>
    <n v="493578"/>
    <n v="467.87"/>
    <x v="2492"/>
    <n v="43243"/>
    <x v="2"/>
    <x v="1"/>
    <s v="CUST89587423"/>
    <s v="56+"/>
    <s v="Male"/>
    <x v="9"/>
  </r>
  <r>
    <x v="4242"/>
    <x v="2"/>
    <n v="441544"/>
    <n v="1444.84"/>
    <x v="1968"/>
    <n v="46867"/>
    <x v="1"/>
    <x v="0"/>
    <s v="CUST34161000"/>
    <s v="56+"/>
    <s v="Other"/>
    <x v="6"/>
  </r>
  <r>
    <x v="4243"/>
    <x v="1"/>
    <n v="352001"/>
    <n v="1313.91"/>
    <x v="2493"/>
    <n v="47065"/>
    <x v="2"/>
    <x v="0"/>
    <s v="CUST55058209"/>
    <s v="46-55"/>
    <s v="Female"/>
    <x v="6"/>
  </r>
  <r>
    <x v="4244"/>
    <x v="0"/>
    <n v="279839"/>
    <n v="601.20000000000005"/>
    <x v="2494"/>
    <n v="45705"/>
    <x v="1"/>
    <x v="0"/>
    <s v="CUST06586563"/>
    <s v="56+"/>
    <s v="Other"/>
    <x v="8"/>
  </r>
  <r>
    <x v="4245"/>
    <x v="3"/>
    <n v="418718"/>
    <n v="1800.06"/>
    <x v="72"/>
    <n v="45842"/>
    <x v="1"/>
    <x v="0"/>
    <s v="CUST90085877"/>
    <s v="56+"/>
    <s v="Male"/>
    <x v="9"/>
  </r>
  <r>
    <x v="4246"/>
    <x v="0"/>
    <n v="405211"/>
    <n v="1541.28"/>
    <x v="1237"/>
    <n v="45358"/>
    <x v="2"/>
    <x v="0"/>
    <s v="CUST38219892"/>
    <s v="56+"/>
    <s v="Other"/>
    <x v="2"/>
  </r>
  <r>
    <x v="4247"/>
    <x v="2"/>
    <n v="479087"/>
    <n v="1692.09"/>
    <x v="458"/>
    <n v="47588"/>
    <x v="2"/>
    <x v="1"/>
    <s v="CUST59843637"/>
    <s v="18-25"/>
    <s v="Male"/>
    <x v="6"/>
  </r>
  <r>
    <x v="4248"/>
    <x v="1"/>
    <n v="307995"/>
    <n v="995.65"/>
    <x v="270"/>
    <n v="46411"/>
    <x v="2"/>
    <x v="2"/>
    <s v="CUST81763178"/>
    <s v="56+"/>
    <s v="Other"/>
    <x v="2"/>
  </r>
  <r>
    <x v="4249"/>
    <x v="2"/>
    <n v="199156"/>
    <n v="308.47000000000003"/>
    <x v="2495"/>
    <n v="45910"/>
    <x v="1"/>
    <x v="0"/>
    <s v="CUST43397937"/>
    <s v="26-35"/>
    <s v="Other"/>
    <x v="7"/>
  </r>
  <r>
    <x v="4250"/>
    <x v="3"/>
    <n v="328451"/>
    <n v="303.76"/>
    <x v="2378"/>
    <n v="45777"/>
    <x v="0"/>
    <x v="2"/>
    <s v="CUST62622700"/>
    <s v="46-55"/>
    <s v="Female"/>
    <x v="8"/>
  </r>
  <r>
    <x v="4251"/>
    <x v="0"/>
    <n v="463057"/>
    <n v="682.35"/>
    <x v="2059"/>
    <n v="47263"/>
    <x v="2"/>
    <x v="1"/>
    <s v="CUST24728723"/>
    <s v="56+"/>
    <s v="Female"/>
    <x v="6"/>
  </r>
  <r>
    <x v="4252"/>
    <x v="2"/>
    <n v="60871"/>
    <n v="1688.58"/>
    <x v="248"/>
    <n v="43971"/>
    <x v="1"/>
    <x v="1"/>
    <s v="CUST87100488"/>
    <s v="56+"/>
    <s v="Female"/>
    <x v="5"/>
  </r>
  <r>
    <x v="4253"/>
    <x v="3"/>
    <n v="466110"/>
    <n v="1586.83"/>
    <x v="313"/>
    <n v="45860"/>
    <x v="0"/>
    <x v="0"/>
    <s v="CUST48516544"/>
    <s v="56+"/>
    <s v="Male"/>
    <x v="3"/>
  </r>
  <r>
    <x v="4254"/>
    <x v="3"/>
    <n v="193782"/>
    <n v="1677.06"/>
    <x v="2496"/>
    <n v="46771"/>
    <x v="1"/>
    <x v="2"/>
    <s v="CUST12695089"/>
    <s v="56+"/>
    <s v="Male"/>
    <x v="2"/>
  </r>
  <r>
    <x v="4255"/>
    <x v="0"/>
    <n v="71833"/>
    <n v="1796.87"/>
    <x v="2497"/>
    <n v="47579"/>
    <x v="2"/>
    <x v="0"/>
    <s v="CUST58637584"/>
    <s v="36-45"/>
    <s v="Female"/>
    <x v="1"/>
  </r>
  <r>
    <x v="4256"/>
    <x v="0"/>
    <n v="73797"/>
    <n v="671.87"/>
    <x v="2498"/>
    <n v="46783"/>
    <x v="0"/>
    <x v="1"/>
    <s v="CUST13190567"/>
    <s v="26-35"/>
    <s v="Male"/>
    <x v="6"/>
  </r>
  <r>
    <x v="4257"/>
    <x v="2"/>
    <n v="279293"/>
    <n v="882.97"/>
    <x v="1499"/>
    <n v="46166"/>
    <x v="0"/>
    <x v="2"/>
    <s v="CUST87762807"/>
    <s v="36-45"/>
    <s v="Male"/>
    <x v="1"/>
  </r>
  <r>
    <x v="4258"/>
    <x v="1"/>
    <n v="275582"/>
    <n v="508.35"/>
    <x v="13"/>
    <n v="47490"/>
    <x v="2"/>
    <x v="2"/>
    <s v="CUST78842949"/>
    <s v="56+"/>
    <s v="Male"/>
    <x v="4"/>
  </r>
  <r>
    <x v="4259"/>
    <x v="2"/>
    <n v="109968"/>
    <n v="416.02"/>
    <x v="352"/>
    <n v="45516"/>
    <x v="0"/>
    <x v="1"/>
    <s v="CUST74741673"/>
    <s v="56+"/>
    <s v="Other"/>
    <x v="3"/>
  </r>
  <r>
    <x v="4260"/>
    <x v="3"/>
    <n v="262316"/>
    <n v="821.02"/>
    <x v="1814"/>
    <n v="47603"/>
    <x v="2"/>
    <x v="2"/>
    <s v="CUST57245490"/>
    <s v="56+"/>
    <s v="Female"/>
    <x v="3"/>
  </r>
  <r>
    <x v="4261"/>
    <x v="3"/>
    <n v="226933"/>
    <n v="1669.74"/>
    <x v="2499"/>
    <n v="48569"/>
    <x v="0"/>
    <x v="2"/>
    <s v="CUST47260887"/>
    <s v="26-35"/>
    <s v="Male"/>
    <x v="6"/>
  </r>
  <r>
    <x v="4262"/>
    <x v="2"/>
    <n v="270616"/>
    <n v="978.86"/>
    <x v="557"/>
    <n v="47388"/>
    <x v="1"/>
    <x v="2"/>
    <s v="CUST16049233"/>
    <s v="56+"/>
    <s v="Other"/>
    <x v="3"/>
  </r>
  <r>
    <x v="4263"/>
    <x v="0"/>
    <n v="428767"/>
    <n v="683.64"/>
    <x v="2416"/>
    <n v="45344"/>
    <x v="0"/>
    <x v="2"/>
    <s v="CUST36740300"/>
    <s v="36-45"/>
    <s v="Male"/>
    <x v="9"/>
  </r>
  <r>
    <x v="4264"/>
    <x v="1"/>
    <n v="286047"/>
    <n v="729.58"/>
    <x v="30"/>
    <n v="44708"/>
    <x v="1"/>
    <x v="2"/>
    <s v="CUST29327405"/>
    <s v="56+"/>
    <s v="Male"/>
    <x v="7"/>
  </r>
  <r>
    <x v="4265"/>
    <x v="2"/>
    <n v="126607"/>
    <n v="742.89"/>
    <x v="280"/>
    <n v="47008"/>
    <x v="0"/>
    <x v="0"/>
    <s v="CUST81236768"/>
    <s v="56+"/>
    <s v="Male"/>
    <x v="1"/>
  </r>
  <r>
    <x v="4266"/>
    <x v="0"/>
    <n v="482455"/>
    <n v="1747.91"/>
    <x v="2326"/>
    <n v="44887"/>
    <x v="0"/>
    <x v="2"/>
    <s v="CUST27098051"/>
    <s v="36-45"/>
    <s v="Other"/>
    <x v="5"/>
  </r>
  <r>
    <x v="4267"/>
    <x v="0"/>
    <n v="151665"/>
    <n v="836.7"/>
    <x v="2500"/>
    <n v="48794"/>
    <x v="2"/>
    <x v="1"/>
    <s v="CUST52540976"/>
    <s v="56+"/>
    <s v="Female"/>
    <x v="6"/>
  </r>
  <r>
    <x v="4268"/>
    <x v="0"/>
    <n v="356170"/>
    <n v="1023.35"/>
    <x v="2153"/>
    <n v="44608"/>
    <x v="0"/>
    <x v="1"/>
    <s v="CUST02497809"/>
    <s v="46-55"/>
    <s v="Other"/>
    <x v="0"/>
  </r>
  <r>
    <x v="4269"/>
    <x v="1"/>
    <n v="84763"/>
    <n v="1790.62"/>
    <x v="2501"/>
    <n v="45244"/>
    <x v="2"/>
    <x v="2"/>
    <s v="CUST94110151"/>
    <s v="56+"/>
    <s v="Male"/>
    <x v="1"/>
  </r>
  <r>
    <x v="4270"/>
    <x v="1"/>
    <n v="45981"/>
    <n v="555.6"/>
    <x v="44"/>
    <n v="46936"/>
    <x v="0"/>
    <x v="0"/>
    <s v="CUST97879695"/>
    <s v="36-45"/>
    <s v="Male"/>
    <x v="2"/>
  </r>
  <r>
    <x v="4271"/>
    <x v="1"/>
    <n v="161062"/>
    <n v="1976.75"/>
    <x v="1684"/>
    <n v="46217"/>
    <x v="0"/>
    <x v="2"/>
    <s v="CUST64207063"/>
    <s v="18-25"/>
    <s v="Other"/>
    <x v="2"/>
  </r>
  <r>
    <x v="4272"/>
    <x v="0"/>
    <n v="258847"/>
    <n v="1353.73"/>
    <x v="2001"/>
    <n v="46780"/>
    <x v="2"/>
    <x v="1"/>
    <s v="CUST42052844"/>
    <s v="56+"/>
    <s v="Female"/>
    <x v="2"/>
  </r>
  <r>
    <x v="4273"/>
    <x v="3"/>
    <n v="180266"/>
    <n v="1124.48"/>
    <x v="2502"/>
    <n v="46434"/>
    <x v="2"/>
    <x v="2"/>
    <s v="CUST57146043"/>
    <s v="18-25"/>
    <s v="Other"/>
    <x v="0"/>
  </r>
  <r>
    <x v="4274"/>
    <x v="3"/>
    <n v="105354"/>
    <n v="1597.45"/>
    <x v="517"/>
    <n v="45769"/>
    <x v="1"/>
    <x v="2"/>
    <s v="CUST95998610"/>
    <s v="56+"/>
    <s v="Other"/>
    <x v="3"/>
  </r>
  <r>
    <x v="4275"/>
    <x v="2"/>
    <n v="112852"/>
    <n v="1618.55"/>
    <x v="2503"/>
    <n v="44979"/>
    <x v="0"/>
    <x v="2"/>
    <s v="CUST41669791"/>
    <s v="26-35"/>
    <s v="Other"/>
    <x v="8"/>
  </r>
  <r>
    <x v="4276"/>
    <x v="0"/>
    <n v="349655"/>
    <n v="292.8"/>
    <x v="2504"/>
    <n v="47487"/>
    <x v="0"/>
    <x v="2"/>
    <s v="CUST70990233"/>
    <s v="56+"/>
    <s v="Male"/>
    <x v="6"/>
  </r>
  <r>
    <x v="4277"/>
    <x v="2"/>
    <n v="246794"/>
    <n v="1466.29"/>
    <x v="2505"/>
    <n v="46383"/>
    <x v="2"/>
    <x v="2"/>
    <s v="CUST91330063"/>
    <s v="56+"/>
    <s v="Female"/>
    <x v="4"/>
  </r>
  <r>
    <x v="4278"/>
    <x v="1"/>
    <n v="478848"/>
    <n v="435.5"/>
    <x v="72"/>
    <n v="44706"/>
    <x v="0"/>
    <x v="2"/>
    <s v="CUST44659975"/>
    <s v="46-55"/>
    <s v="Other"/>
    <x v="9"/>
  </r>
  <r>
    <x v="4279"/>
    <x v="0"/>
    <n v="490357"/>
    <n v="1138.06"/>
    <x v="2506"/>
    <n v="46338"/>
    <x v="2"/>
    <x v="0"/>
    <s v="CUST55110150"/>
    <s v="36-45"/>
    <s v="Other"/>
    <x v="7"/>
  </r>
  <r>
    <x v="4280"/>
    <x v="2"/>
    <n v="362113"/>
    <n v="366.91"/>
    <x v="2507"/>
    <n v="46313"/>
    <x v="1"/>
    <x v="1"/>
    <s v="CUST92066305"/>
    <s v="56+"/>
    <s v="Male"/>
    <x v="2"/>
  </r>
  <r>
    <x v="4281"/>
    <x v="1"/>
    <n v="109269"/>
    <n v="1763.24"/>
    <x v="2508"/>
    <n v="47475"/>
    <x v="2"/>
    <x v="2"/>
    <s v="CUST79902753"/>
    <s v="36-45"/>
    <s v="Other"/>
    <x v="3"/>
  </r>
  <r>
    <x v="4282"/>
    <x v="2"/>
    <n v="299422"/>
    <n v="444.4"/>
    <x v="2509"/>
    <n v="43503"/>
    <x v="0"/>
    <x v="0"/>
    <s v="CUST08332979"/>
    <s v="56+"/>
    <s v="Female"/>
    <x v="5"/>
  </r>
  <r>
    <x v="4283"/>
    <x v="1"/>
    <n v="347668"/>
    <n v="1885.27"/>
    <x v="1169"/>
    <n v="44471"/>
    <x v="1"/>
    <x v="0"/>
    <s v="CUST58139807"/>
    <s v="36-45"/>
    <s v="Other"/>
    <x v="0"/>
  </r>
  <r>
    <x v="4284"/>
    <x v="0"/>
    <n v="39509"/>
    <n v="179.37"/>
    <x v="1412"/>
    <n v="44215"/>
    <x v="1"/>
    <x v="0"/>
    <s v="CUST14230434"/>
    <s v="56+"/>
    <s v="Male"/>
    <x v="5"/>
  </r>
  <r>
    <x v="4285"/>
    <x v="0"/>
    <n v="51865"/>
    <n v="458.47"/>
    <x v="1240"/>
    <n v="48837"/>
    <x v="1"/>
    <x v="2"/>
    <s v="CUST39534997"/>
    <s v="26-35"/>
    <s v="Female"/>
    <x v="4"/>
  </r>
  <r>
    <x v="4286"/>
    <x v="3"/>
    <n v="189839"/>
    <n v="1954.69"/>
    <x v="997"/>
    <n v="44907"/>
    <x v="0"/>
    <x v="2"/>
    <s v="CUST78792705"/>
    <s v="26-35"/>
    <s v="Female"/>
    <x v="3"/>
  </r>
  <r>
    <x v="4287"/>
    <x v="1"/>
    <n v="210441"/>
    <n v="516.92999999999995"/>
    <x v="2510"/>
    <n v="45123"/>
    <x v="2"/>
    <x v="1"/>
    <s v="CUST31917843"/>
    <s v="56+"/>
    <s v="Male"/>
    <x v="8"/>
  </r>
  <r>
    <x v="4288"/>
    <x v="0"/>
    <n v="207900"/>
    <n v="208.59"/>
    <x v="2511"/>
    <n v="45935"/>
    <x v="1"/>
    <x v="2"/>
    <s v="CUST21955381"/>
    <s v="18-25"/>
    <s v="Other"/>
    <x v="2"/>
  </r>
  <r>
    <x v="4289"/>
    <x v="0"/>
    <n v="43591"/>
    <n v="232.19"/>
    <x v="2512"/>
    <n v="45955"/>
    <x v="0"/>
    <x v="0"/>
    <s v="CUST88488520"/>
    <s v="56+"/>
    <s v="Male"/>
    <x v="8"/>
  </r>
  <r>
    <x v="4290"/>
    <x v="0"/>
    <n v="478293"/>
    <n v="1305.1099999999999"/>
    <x v="2513"/>
    <n v="48998"/>
    <x v="2"/>
    <x v="1"/>
    <s v="CUST10537452"/>
    <s v="46-55"/>
    <s v="Male"/>
    <x v="4"/>
  </r>
  <r>
    <x v="4291"/>
    <x v="1"/>
    <n v="491554"/>
    <n v="1255.67"/>
    <x v="944"/>
    <n v="45692"/>
    <x v="1"/>
    <x v="2"/>
    <s v="CUST98761322"/>
    <s v="56+"/>
    <s v="Other"/>
    <x v="6"/>
  </r>
  <r>
    <x v="4292"/>
    <x v="0"/>
    <n v="227416"/>
    <n v="1093.28"/>
    <x v="707"/>
    <n v="44453"/>
    <x v="2"/>
    <x v="0"/>
    <s v="CUST58292065"/>
    <s v="46-55"/>
    <s v="Female"/>
    <x v="9"/>
  </r>
  <r>
    <x v="4293"/>
    <x v="0"/>
    <n v="207023"/>
    <n v="1120.95"/>
    <x v="2073"/>
    <n v="44095"/>
    <x v="2"/>
    <x v="0"/>
    <s v="CUST82795942"/>
    <s v="56+"/>
    <s v="Male"/>
    <x v="0"/>
  </r>
  <r>
    <x v="4294"/>
    <x v="1"/>
    <n v="434303"/>
    <n v="676.36"/>
    <x v="533"/>
    <n v="46005"/>
    <x v="1"/>
    <x v="2"/>
    <s v="CUST24053384"/>
    <s v="46-55"/>
    <s v="Other"/>
    <x v="6"/>
  </r>
  <r>
    <x v="4295"/>
    <x v="3"/>
    <n v="56232"/>
    <n v="302.64999999999998"/>
    <x v="1236"/>
    <n v="44434"/>
    <x v="1"/>
    <x v="2"/>
    <s v="CUST73631605"/>
    <s v="18-25"/>
    <s v="Other"/>
    <x v="5"/>
  </r>
  <r>
    <x v="4296"/>
    <x v="3"/>
    <n v="494118"/>
    <n v="401.99"/>
    <x v="2460"/>
    <n v="44454"/>
    <x v="0"/>
    <x v="2"/>
    <s v="CUST99518405"/>
    <s v="56+"/>
    <s v="Male"/>
    <x v="5"/>
  </r>
  <r>
    <x v="4297"/>
    <x v="1"/>
    <n v="383236"/>
    <n v="504.28"/>
    <x v="2022"/>
    <n v="43515"/>
    <x v="0"/>
    <x v="0"/>
    <s v="CUST64434702"/>
    <s v="26-35"/>
    <s v="Other"/>
    <x v="0"/>
  </r>
  <r>
    <x v="4298"/>
    <x v="3"/>
    <n v="24349"/>
    <n v="339"/>
    <x v="906"/>
    <n v="46741"/>
    <x v="0"/>
    <x v="2"/>
    <s v="CUST42670563"/>
    <s v="36-45"/>
    <s v="Other"/>
    <x v="2"/>
  </r>
  <r>
    <x v="4299"/>
    <x v="3"/>
    <n v="379020"/>
    <n v="1347.69"/>
    <x v="376"/>
    <n v="48666"/>
    <x v="0"/>
    <x v="1"/>
    <s v="CUST50811332"/>
    <s v="56+"/>
    <s v="Male"/>
    <x v="4"/>
  </r>
  <r>
    <x v="4300"/>
    <x v="2"/>
    <n v="171488"/>
    <n v="1121.73"/>
    <x v="2245"/>
    <n v="46293"/>
    <x v="2"/>
    <x v="2"/>
    <s v="CUST75160821"/>
    <s v="56+"/>
    <s v="Male"/>
    <x v="8"/>
  </r>
  <r>
    <x v="4301"/>
    <x v="0"/>
    <n v="484387"/>
    <n v="931.51"/>
    <x v="1525"/>
    <n v="44223"/>
    <x v="2"/>
    <x v="2"/>
    <s v="CUST78008020"/>
    <s v="56+"/>
    <s v="Male"/>
    <x v="8"/>
  </r>
  <r>
    <x v="4302"/>
    <x v="2"/>
    <n v="105232"/>
    <n v="1803"/>
    <x v="888"/>
    <n v="46896"/>
    <x v="2"/>
    <x v="2"/>
    <s v="CUST05295044"/>
    <s v="56+"/>
    <s v="Other"/>
    <x v="3"/>
  </r>
  <r>
    <x v="4303"/>
    <x v="1"/>
    <n v="118756"/>
    <n v="1648.25"/>
    <x v="1395"/>
    <n v="47440"/>
    <x v="0"/>
    <x v="1"/>
    <s v="CUST90354954"/>
    <s v="18-25"/>
    <s v="Female"/>
    <x v="4"/>
  </r>
  <r>
    <x v="4304"/>
    <x v="1"/>
    <n v="366249"/>
    <n v="1110.56"/>
    <x v="1025"/>
    <n v="44542"/>
    <x v="2"/>
    <x v="0"/>
    <s v="CUST11609663"/>
    <s v="46-55"/>
    <s v="Other"/>
    <x v="5"/>
  </r>
  <r>
    <x v="4305"/>
    <x v="3"/>
    <n v="160117"/>
    <n v="932.34"/>
    <x v="2509"/>
    <n v="43963"/>
    <x v="0"/>
    <x v="1"/>
    <s v="CUST13919839"/>
    <s v="36-45"/>
    <s v="Other"/>
    <x v="5"/>
  </r>
  <r>
    <x v="4306"/>
    <x v="2"/>
    <n v="219336"/>
    <n v="1936.98"/>
    <x v="2514"/>
    <n v="44317"/>
    <x v="1"/>
    <x v="0"/>
    <s v="CUST56036788"/>
    <s v="56+"/>
    <s v="Male"/>
    <x v="5"/>
  </r>
  <r>
    <x v="4307"/>
    <x v="1"/>
    <n v="365511"/>
    <n v="1291.82"/>
    <x v="2277"/>
    <n v="46090"/>
    <x v="0"/>
    <x v="0"/>
    <s v="CUST13939283"/>
    <s v="46-55"/>
    <s v="Female"/>
    <x v="3"/>
  </r>
  <r>
    <x v="4308"/>
    <x v="3"/>
    <n v="342626"/>
    <n v="872.55"/>
    <x v="369"/>
    <n v="47058"/>
    <x v="2"/>
    <x v="0"/>
    <s v="CUST77904230"/>
    <s v="56+"/>
    <s v="Other"/>
    <x v="7"/>
  </r>
  <r>
    <x v="4309"/>
    <x v="3"/>
    <n v="499973"/>
    <n v="805.03"/>
    <x v="1938"/>
    <n v="44914"/>
    <x v="0"/>
    <x v="2"/>
    <s v="CUST90954779"/>
    <s v="56+"/>
    <s v="Other"/>
    <x v="1"/>
  </r>
  <r>
    <x v="4310"/>
    <x v="3"/>
    <n v="336903"/>
    <n v="522.82000000000005"/>
    <x v="196"/>
    <n v="47531"/>
    <x v="0"/>
    <x v="2"/>
    <s v="CUST05460288"/>
    <s v="36-45"/>
    <s v="Other"/>
    <x v="6"/>
  </r>
  <r>
    <x v="4311"/>
    <x v="1"/>
    <n v="144919"/>
    <n v="995.09"/>
    <x v="861"/>
    <n v="46662"/>
    <x v="1"/>
    <x v="0"/>
    <s v="CUST51541773"/>
    <s v="56+"/>
    <s v="Other"/>
    <x v="3"/>
  </r>
  <r>
    <x v="4312"/>
    <x v="0"/>
    <n v="172968"/>
    <n v="1253.8399999999999"/>
    <x v="1470"/>
    <n v="48927"/>
    <x v="2"/>
    <x v="1"/>
    <s v="CUST82989625"/>
    <s v="26-35"/>
    <s v="Other"/>
    <x v="4"/>
  </r>
  <r>
    <x v="4313"/>
    <x v="1"/>
    <n v="326199"/>
    <n v="1612.82"/>
    <x v="2515"/>
    <n v="46118"/>
    <x v="0"/>
    <x v="1"/>
    <s v="CUST72375451"/>
    <s v="56+"/>
    <s v="Other"/>
    <x v="4"/>
  </r>
  <r>
    <x v="4314"/>
    <x v="3"/>
    <n v="105048"/>
    <n v="1303.55"/>
    <x v="2516"/>
    <n v="45315"/>
    <x v="0"/>
    <x v="2"/>
    <s v="CUST45083995"/>
    <s v="56+"/>
    <s v="Other"/>
    <x v="2"/>
  </r>
  <r>
    <x v="4315"/>
    <x v="2"/>
    <n v="32379"/>
    <n v="1151.0999999999999"/>
    <x v="171"/>
    <n v="45914"/>
    <x v="2"/>
    <x v="0"/>
    <s v="CUST25324242"/>
    <s v="26-35"/>
    <s v="Male"/>
    <x v="8"/>
  </r>
  <r>
    <x v="4316"/>
    <x v="1"/>
    <n v="408367"/>
    <n v="1889.21"/>
    <x v="120"/>
    <n v="44404"/>
    <x v="1"/>
    <x v="2"/>
    <s v="CUST65451880"/>
    <s v="56+"/>
    <s v="Male"/>
    <x v="5"/>
  </r>
  <r>
    <x v="4317"/>
    <x v="2"/>
    <n v="487321"/>
    <n v="1728.99"/>
    <x v="658"/>
    <n v="47687"/>
    <x v="2"/>
    <x v="0"/>
    <s v="CUST17491662"/>
    <s v="46-55"/>
    <s v="Other"/>
    <x v="3"/>
  </r>
  <r>
    <x v="4318"/>
    <x v="0"/>
    <n v="200474"/>
    <n v="1242.1500000000001"/>
    <x v="2108"/>
    <n v="45064"/>
    <x v="1"/>
    <x v="0"/>
    <s v="CUST66675757"/>
    <s v="56+"/>
    <s v="Other"/>
    <x v="2"/>
  </r>
  <r>
    <x v="4319"/>
    <x v="1"/>
    <n v="324163"/>
    <n v="614.30999999999995"/>
    <x v="2517"/>
    <n v="45074"/>
    <x v="2"/>
    <x v="1"/>
    <s v="CUST04882821"/>
    <s v="56+"/>
    <s v="Male"/>
    <x v="7"/>
  </r>
  <r>
    <x v="4320"/>
    <x v="0"/>
    <n v="313080"/>
    <n v="642.11"/>
    <x v="946"/>
    <n v="45479"/>
    <x v="1"/>
    <x v="0"/>
    <s v="CUST81587742"/>
    <s v="56+"/>
    <s v="Other"/>
    <x v="3"/>
  </r>
  <r>
    <x v="4321"/>
    <x v="2"/>
    <n v="91618"/>
    <n v="581.97"/>
    <x v="2248"/>
    <n v="45238"/>
    <x v="2"/>
    <x v="0"/>
    <s v="CUST88370333"/>
    <s v="56+"/>
    <s v="Male"/>
    <x v="7"/>
  </r>
  <r>
    <x v="4322"/>
    <x v="3"/>
    <n v="291195"/>
    <n v="983.9"/>
    <x v="1389"/>
    <n v="43625"/>
    <x v="2"/>
    <x v="0"/>
    <s v="CUST32248638"/>
    <s v="56+"/>
    <s v="Other"/>
    <x v="9"/>
  </r>
  <r>
    <x v="4323"/>
    <x v="2"/>
    <n v="229711"/>
    <n v="1902.8"/>
    <x v="444"/>
    <n v="48615"/>
    <x v="0"/>
    <x v="1"/>
    <s v="CUST87226319"/>
    <s v="26-35"/>
    <s v="Male"/>
    <x v="6"/>
  </r>
  <r>
    <x v="4324"/>
    <x v="1"/>
    <n v="298624"/>
    <n v="1682.07"/>
    <x v="134"/>
    <n v="46639"/>
    <x v="1"/>
    <x v="1"/>
    <s v="CUST07733586"/>
    <s v="56+"/>
    <s v="Male"/>
    <x v="1"/>
  </r>
  <r>
    <x v="4325"/>
    <x v="3"/>
    <n v="314644"/>
    <n v="1076.5899999999999"/>
    <x v="1559"/>
    <n v="43846"/>
    <x v="2"/>
    <x v="0"/>
    <s v="CUST83519125"/>
    <s v="36-45"/>
    <s v="Other"/>
    <x v="9"/>
  </r>
  <r>
    <x v="4326"/>
    <x v="3"/>
    <n v="305255"/>
    <n v="1931.85"/>
    <x v="195"/>
    <n v="46579"/>
    <x v="2"/>
    <x v="0"/>
    <s v="CUST21999455"/>
    <s v="56+"/>
    <s v="Other"/>
    <x v="1"/>
  </r>
  <r>
    <x v="4327"/>
    <x v="2"/>
    <n v="191301"/>
    <n v="1477.37"/>
    <x v="2518"/>
    <n v="44826"/>
    <x v="2"/>
    <x v="2"/>
    <s v="CUST68477005"/>
    <s v="18-25"/>
    <s v="Female"/>
    <x v="0"/>
  </r>
  <r>
    <x v="4328"/>
    <x v="1"/>
    <n v="268592"/>
    <n v="644.96"/>
    <x v="613"/>
    <n v="45770"/>
    <x v="2"/>
    <x v="0"/>
    <s v="CUST96672240"/>
    <s v="46-55"/>
    <s v="Female"/>
    <x v="3"/>
  </r>
  <r>
    <x v="4329"/>
    <x v="2"/>
    <n v="184982"/>
    <n v="820.86"/>
    <x v="2519"/>
    <n v="46176"/>
    <x v="2"/>
    <x v="1"/>
    <s v="CUST94676233"/>
    <s v="36-45"/>
    <s v="Other"/>
    <x v="4"/>
  </r>
  <r>
    <x v="4330"/>
    <x v="1"/>
    <n v="36478"/>
    <n v="935.37"/>
    <x v="1598"/>
    <n v="45278"/>
    <x v="0"/>
    <x v="0"/>
    <s v="CUST03158868"/>
    <s v="56+"/>
    <s v="Female"/>
    <x v="0"/>
  </r>
  <r>
    <x v="4331"/>
    <x v="0"/>
    <n v="44191"/>
    <n v="822.2"/>
    <x v="612"/>
    <n v="45032"/>
    <x v="0"/>
    <x v="2"/>
    <s v="CUST78329712"/>
    <s v="56+"/>
    <s v="Male"/>
    <x v="0"/>
  </r>
  <r>
    <x v="4332"/>
    <x v="0"/>
    <n v="139705"/>
    <n v="488.06"/>
    <x v="1832"/>
    <n v="46407"/>
    <x v="1"/>
    <x v="2"/>
    <s v="CUST46665089"/>
    <s v="46-55"/>
    <s v="Other"/>
    <x v="7"/>
  </r>
  <r>
    <x v="4333"/>
    <x v="0"/>
    <n v="322460"/>
    <n v="1151.6099999999999"/>
    <x v="1008"/>
    <n v="44953"/>
    <x v="0"/>
    <x v="2"/>
    <s v="CUST12272309"/>
    <s v="56+"/>
    <s v="Male"/>
    <x v="3"/>
  </r>
  <r>
    <x v="4334"/>
    <x v="0"/>
    <n v="462074"/>
    <n v="787.86"/>
    <x v="2520"/>
    <n v="44148"/>
    <x v="2"/>
    <x v="0"/>
    <s v="CUST40097802"/>
    <s v="36-45"/>
    <s v="Female"/>
    <x v="0"/>
  </r>
  <r>
    <x v="4335"/>
    <x v="1"/>
    <n v="60051"/>
    <n v="459.27"/>
    <x v="2521"/>
    <n v="46971"/>
    <x v="2"/>
    <x v="2"/>
    <s v="CUST32539174"/>
    <s v="56+"/>
    <s v="Other"/>
    <x v="2"/>
  </r>
  <r>
    <x v="4336"/>
    <x v="3"/>
    <n v="305377"/>
    <n v="346.24"/>
    <x v="1393"/>
    <n v="44606"/>
    <x v="0"/>
    <x v="0"/>
    <s v="CUST25385376"/>
    <s v="26-35"/>
    <s v="Other"/>
    <x v="7"/>
  </r>
  <r>
    <x v="4337"/>
    <x v="2"/>
    <n v="36092"/>
    <n v="260.60000000000002"/>
    <x v="1433"/>
    <n v="44561"/>
    <x v="2"/>
    <x v="0"/>
    <s v="CUST20485481"/>
    <s v="18-25"/>
    <s v="Male"/>
    <x v="9"/>
  </r>
  <r>
    <x v="4338"/>
    <x v="0"/>
    <n v="375516"/>
    <n v="1554.66"/>
    <x v="1691"/>
    <n v="45843"/>
    <x v="1"/>
    <x v="1"/>
    <s v="CUST53920813"/>
    <s v="26-35"/>
    <s v="Male"/>
    <x v="8"/>
  </r>
  <r>
    <x v="4339"/>
    <x v="1"/>
    <n v="129171"/>
    <n v="200.29"/>
    <x v="2522"/>
    <n v="47450"/>
    <x v="0"/>
    <x v="0"/>
    <s v="CUST56689252"/>
    <s v="26-35"/>
    <s v="Male"/>
    <x v="2"/>
  </r>
  <r>
    <x v="4340"/>
    <x v="0"/>
    <n v="268526"/>
    <n v="621.11"/>
    <x v="2523"/>
    <n v="43317"/>
    <x v="2"/>
    <x v="1"/>
    <s v="CUST03661198"/>
    <s v="26-35"/>
    <s v="Female"/>
    <x v="9"/>
  </r>
  <r>
    <x v="4341"/>
    <x v="1"/>
    <n v="385150"/>
    <n v="318.12"/>
    <x v="1956"/>
    <n v="44453"/>
    <x v="0"/>
    <x v="2"/>
    <s v="CUST60380938"/>
    <s v="56+"/>
    <s v="Other"/>
    <x v="7"/>
  </r>
  <r>
    <x v="4342"/>
    <x v="3"/>
    <n v="340244"/>
    <n v="1827.65"/>
    <x v="1090"/>
    <n v="48110"/>
    <x v="2"/>
    <x v="0"/>
    <s v="CUST69898712"/>
    <s v="56+"/>
    <s v="Female"/>
    <x v="6"/>
  </r>
  <r>
    <x v="4343"/>
    <x v="1"/>
    <n v="15584"/>
    <n v="300.86"/>
    <x v="2409"/>
    <n v="44908"/>
    <x v="2"/>
    <x v="1"/>
    <s v="CUST33662644"/>
    <s v="18-25"/>
    <s v="Other"/>
    <x v="9"/>
  </r>
  <r>
    <x v="4344"/>
    <x v="2"/>
    <n v="466223"/>
    <n v="1787.45"/>
    <x v="1652"/>
    <n v="45906"/>
    <x v="1"/>
    <x v="1"/>
    <s v="CUST04695158"/>
    <s v="18-25"/>
    <s v="Female"/>
    <x v="9"/>
  </r>
  <r>
    <x v="4345"/>
    <x v="2"/>
    <n v="317953"/>
    <n v="1407.42"/>
    <x v="1363"/>
    <n v="45756"/>
    <x v="1"/>
    <x v="0"/>
    <s v="CUST44462533"/>
    <s v="18-25"/>
    <s v="Male"/>
    <x v="2"/>
  </r>
  <r>
    <x v="4346"/>
    <x v="0"/>
    <n v="125901"/>
    <n v="865.77"/>
    <x v="2238"/>
    <n v="44656"/>
    <x v="0"/>
    <x v="1"/>
    <s v="CUST86198760"/>
    <s v="36-45"/>
    <s v="Male"/>
    <x v="8"/>
  </r>
  <r>
    <x v="4347"/>
    <x v="2"/>
    <n v="241424"/>
    <n v="520.91"/>
    <x v="767"/>
    <n v="46938"/>
    <x v="0"/>
    <x v="0"/>
    <s v="CUST52409774"/>
    <s v="18-25"/>
    <s v="Female"/>
    <x v="2"/>
  </r>
  <r>
    <x v="4348"/>
    <x v="0"/>
    <n v="208838"/>
    <n v="243.16"/>
    <x v="617"/>
    <n v="46226"/>
    <x v="0"/>
    <x v="1"/>
    <s v="CUST26814026"/>
    <s v="56+"/>
    <s v="Female"/>
    <x v="7"/>
  </r>
  <r>
    <x v="4349"/>
    <x v="0"/>
    <n v="336355"/>
    <n v="674.98"/>
    <x v="2446"/>
    <n v="45094"/>
    <x v="0"/>
    <x v="1"/>
    <s v="CUST77141677"/>
    <s v="26-35"/>
    <s v="Male"/>
    <x v="3"/>
  </r>
  <r>
    <x v="4350"/>
    <x v="2"/>
    <n v="465244"/>
    <n v="1880.14"/>
    <x v="2524"/>
    <n v="45693"/>
    <x v="2"/>
    <x v="1"/>
    <s v="CUST65199597"/>
    <s v="56+"/>
    <s v="Female"/>
    <x v="2"/>
  </r>
  <r>
    <x v="4351"/>
    <x v="3"/>
    <n v="121073"/>
    <n v="1017"/>
    <x v="2525"/>
    <n v="48220"/>
    <x v="0"/>
    <x v="1"/>
    <s v="CUST36302095"/>
    <s v="56+"/>
    <s v="Other"/>
    <x v="4"/>
  </r>
  <r>
    <x v="4352"/>
    <x v="2"/>
    <n v="357187"/>
    <n v="606.97"/>
    <x v="1365"/>
    <n v="48086"/>
    <x v="0"/>
    <x v="2"/>
    <s v="CUST93219353"/>
    <s v="26-35"/>
    <s v="Other"/>
    <x v="2"/>
  </r>
  <r>
    <x v="4353"/>
    <x v="3"/>
    <n v="197302"/>
    <n v="742.68"/>
    <x v="2526"/>
    <n v="45423"/>
    <x v="2"/>
    <x v="2"/>
    <s v="CUST23610376"/>
    <s v="56+"/>
    <s v="Male"/>
    <x v="0"/>
  </r>
  <r>
    <x v="4354"/>
    <x v="3"/>
    <n v="495594"/>
    <n v="331.04"/>
    <x v="205"/>
    <n v="47175"/>
    <x v="0"/>
    <x v="2"/>
    <s v="CUST61223740"/>
    <s v="18-25"/>
    <s v="Other"/>
    <x v="1"/>
  </r>
  <r>
    <x v="4355"/>
    <x v="2"/>
    <n v="296345"/>
    <n v="165.98"/>
    <x v="184"/>
    <n v="43857"/>
    <x v="0"/>
    <x v="2"/>
    <s v="CUST48783124"/>
    <s v="26-35"/>
    <s v="Male"/>
    <x v="9"/>
  </r>
  <r>
    <x v="4356"/>
    <x v="3"/>
    <n v="396177"/>
    <n v="654.47"/>
    <x v="1835"/>
    <n v="47984"/>
    <x v="0"/>
    <x v="1"/>
    <s v="CUST81991546"/>
    <s v="18-25"/>
    <s v="Other"/>
    <x v="6"/>
  </r>
  <r>
    <x v="4357"/>
    <x v="2"/>
    <n v="35457"/>
    <n v="1138.8399999999999"/>
    <x v="1339"/>
    <n v="45301"/>
    <x v="0"/>
    <x v="1"/>
    <s v="CUST81230725"/>
    <s v="56+"/>
    <s v="Female"/>
    <x v="5"/>
  </r>
  <r>
    <x v="4358"/>
    <x v="2"/>
    <n v="109058"/>
    <n v="955.45"/>
    <x v="11"/>
    <n v="44807"/>
    <x v="0"/>
    <x v="1"/>
    <s v="CUST48852582"/>
    <s v="36-45"/>
    <s v="Female"/>
    <x v="1"/>
  </r>
  <r>
    <x v="4359"/>
    <x v="0"/>
    <n v="345945"/>
    <n v="1029.32"/>
    <x v="430"/>
    <n v="46445"/>
    <x v="2"/>
    <x v="1"/>
    <s v="CUST57266820"/>
    <s v="56+"/>
    <s v="Male"/>
    <x v="0"/>
  </r>
  <r>
    <x v="4360"/>
    <x v="3"/>
    <n v="447980"/>
    <n v="1372.29"/>
    <x v="391"/>
    <n v="45263"/>
    <x v="1"/>
    <x v="0"/>
    <s v="CUST85012007"/>
    <s v="56+"/>
    <s v="Other"/>
    <x v="1"/>
  </r>
  <r>
    <x v="4361"/>
    <x v="1"/>
    <n v="273576"/>
    <n v="1533.31"/>
    <x v="2527"/>
    <n v="48195"/>
    <x v="1"/>
    <x v="0"/>
    <s v="CUST36352379"/>
    <s v="56+"/>
    <s v="Other"/>
    <x v="4"/>
  </r>
  <r>
    <x v="4362"/>
    <x v="2"/>
    <n v="81524"/>
    <n v="1510.45"/>
    <x v="409"/>
    <n v="48107"/>
    <x v="2"/>
    <x v="1"/>
    <s v="CUST97172366"/>
    <s v="46-55"/>
    <s v="Male"/>
    <x v="2"/>
  </r>
  <r>
    <x v="4363"/>
    <x v="3"/>
    <n v="302252"/>
    <n v="708.81"/>
    <x v="277"/>
    <n v="48679"/>
    <x v="0"/>
    <x v="0"/>
    <s v="CUST74736426"/>
    <s v="56+"/>
    <s v="Female"/>
    <x v="6"/>
  </r>
  <r>
    <x v="4364"/>
    <x v="2"/>
    <n v="337146"/>
    <n v="186.09"/>
    <x v="1439"/>
    <n v="46243"/>
    <x v="1"/>
    <x v="0"/>
    <s v="CUST77764913"/>
    <s v="56+"/>
    <s v="Male"/>
    <x v="2"/>
  </r>
  <r>
    <x v="4365"/>
    <x v="2"/>
    <n v="393047"/>
    <n v="1992.81"/>
    <x v="177"/>
    <n v="44178"/>
    <x v="0"/>
    <x v="2"/>
    <s v="CUST09267662"/>
    <s v="46-55"/>
    <s v="Male"/>
    <x v="9"/>
  </r>
  <r>
    <x v="4366"/>
    <x v="0"/>
    <n v="465139"/>
    <n v="364.63"/>
    <x v="2528"/>
    <n v="45944"/>
    <x v="1"/>
    <x v="0"/>
    <s v="CUST10455345"/>
    <s v="26-35"/>
    <s v="Other"/>
    <x v="0"/>
  </r>
  <r>
    <x v="4367"/>
    <x v="2"/>
    <n v="334480"/>
    <n v="1678.91"/>
    <x v="824"/>
    <n v="45361"/>
    <x v="1"/>
    <x v="2"/>
    <s v="CUST23990611"/>
    <s v="46-55"/>
    <s v="Other"/>
    <x v="7"/>
  </r>
  <r>
    <x v="4368"/>
    <x v="2"/>
    <n v="346974"/>
    <n v="317.72000000000003"/>
    <x v="1838"/>
    <n v="45297"/>
    <x v="0"/>
    <x v="2"/>
    <s v="CUST53758771"/>
    <s v="46-55"/>
    <s v="Other"/>
    <x v="0"/>
  </r>
  <r>
    <x v="4369"/>
    <x v="1"/>
    <n v="10710"/>
    <n v="1594.68"/>
    <x v="855"/>
    <n v="47340"/>
    <x v="2"/>
    <x v="0"/>
    <s v="CUST43223037"/>
    <s v="18-25"/>
    <s v="Male"/>
    <x v="2"/>
  </r>
  <r>
    <x v="4370"/>
    <x v="0"/>
    <n v="290069"/>
    <n v="1401.55"/>
    <x v="1545"/>
    <n v="45766"/>
    <x v="2"/>
    <x v="2"/>
    <s v="CUST09191986"/>
    <s v="18-25"/>
    <s v="Other"/>
    <x v="0"/>
  </r>
  <r>
    <x v="4371"/>
    <x v="3"/>
    <n v="445131"/>
    <n v="1005.28"/>
    <x v="268"/>
    <n v="47200"/>
    <x v="1"/>
    <x v="2"/>
    <s v="CUST13939283"/>
    <s v="46-55"/>
    <s v="Female"/>
    <x v="6"/>
  </r>
  <r>
    <x v="4372"/>
    <x v="2"/>
    <n v="180287"/>
    <n v="919.37"/>
    <x v="1426"/>
    <n v="47563"/>
    <x v="1"/>
    <x v="0"/>
    <s v="CUST26727935"/>
    <s v="56+"/>
    <s v="Male"/>
    <x v="1"/>
  </r>
  <r>
    <x v="4373"/>
    <x v="0"/>
    <n v="284388"/>
    <n v="967.99"/>
    <x v="1141"/>
    <n v="45640"/>
    <x v="0"/>
    <x v="2"/>
    <s v="CUST45352096"/>
    <s v="26-35"/>
    <s v="Other"/>
    <x v="9"/>
  </r>
  <r>
    <x v="4374"/>
    <x v="0"/>
    <n v="363914"/>
    <n v="961.13"/>
    <x v="1982"/>
    <n v="43818"/>
    <x v="1"/>
    <x v="2"/>
    <s v="CUST11391934"/>
    <s v="46-55"/>
    <s v="Female"/>
    <x v="8"/>
  </r>
  <r>
    <x v="4375"/>
    <x v="1"/>
    <n v="52050"/>
    <n v="174.22"/>
    <x v="1944"/>
    <n v="44338"/>
    <x v="0"/>
    <x v="2"/>
    <s v="CUST14718040"/>
    <s v="56+"/>
    <s v="Male"/>
    <x v="0"/>
  </r>
  <r>
    <x v="4376"/>
    <x v="2"/>
    <n v="475351"/>
    <n v="1905.03"/>
    <x v="162"/>
    <n v="46517"/>
    <x v="2"/>
    <x v="2"/>
    <s v="CUST83022384"/>
    <s v="18-25"/>
    <s v="Male"/>
    <x v="3"/>
  </r>
  <r>
    <x v="4377"/>
    <x v="3"/>
    <n v="180587"/>
    <n v="1598.91"/>
    <x v="1637"/>
    <n v="45365"/>
    <x v="2"/>
    <x v="0"/>
    <s v="CUST09845524"/>
    <s v="26-35"/>
    <s v="Other"/>
    <x v="8"/>
  </r>
  <r>
    <x v="4378"/>
    <x v="0"/>
    <n v="390092"/>
    <n v="639.76"/>
    <x v="1434"/>
    <n v="43613"/>
    <x v="1"/>
    <x v="2"/>
    <s v="CUST61996964"/>
    <s v="56+"/>
    <s v="Other"/>
    <x v="8"/>
  </r>
  <r>
    <x v="4379"/>
    <x v="3"/>
    <n v="406295"/>
    <n v="266.93"/>
    <x v="156"/>
    <n v="45175"/>
    <x v="1"/>
    <x v="0"/>
    <s v="CUST42191707"/>
    <s v="18-25"/>
    <s v="Other"/>
    <x v="3"/>
  </r>
  <r>
    <x v="4380"/>
    <x v="2"/>
    <n v="136292"/>
    <n v="594.53"/>
    <x v="1491"/>
    <n v="45171"/>
    <x v="1"/>
    <x v="1"/>
    <s v="CUST02717752"/>
    <s v="56+"/>
    <s v="Male"/>
    <x v="9"/>
  </r>
  <r>
    <x v="4381"/>
    <x v="2"/>
    <n v="30604"/>
    <n v="308.02999999999997"/>
    <x v="2036"/>
    <n v="43025"/>
    <x v="0"/>
    <x v="2"/>
    <s v="CUST78329712"/>
    <s v="56+"/>
    <s v="Male"/>
    <x v="5"/>
  </r>
  <r>
    <x v="4382"/>
    <x v="2"/>
    <n v="300735"/>
    <n v="466.83"/>
    <x v="1094"/>
    <n v="45274"/>
    <x v="0"/>
    <x v="1"/>
    <s v="CUST12138999"/>
    <s v="18-25"/>
    <s v="Other"/>
    <x v="7"/>
  </r>
  <r>
    <x v="4383"/>
    <x v="0"/>
    <n v="475434"/>
    <n v="735.91"/>
    <x v="1604"/>
    <n v="44530"/>
    <x v="2"/>
    <x v="0"/>
    <s v="CUST43165625"/>
    <s v="56+"/>
    <s v="Female"/>
    <x v="3"/>
  </r>
  <r>
    <x v="4384"/>
    <x v="1"/>
    <n v="52459"/>
    <n v="536.97"/>
    <x v="2326"/>
    <n v="45134"/>
    <x v="0"/>
    <x v="1"/>
    <s v="CUST76892770"/>
    <s v="36-45"/>
    <s v="Other"/>
    <x v="5"/>
  </r>
  <r>
    <x v="4385"/>
    <x v="1"/>
    <n v="274046"/>
    <n v="758.04"/>
    <x v="2529"/>
    <n v="46304"/>
    <x v="0"/>
    <x v="0"/>
    <s v="CUST65104226"/>
    <s v="18-25"/>
    <s v="Other"/>
    <x v="6"/>
  </r>
  <r>
    <x v="4386"/>
    <x v="2"/>
    <n v="316511"/>
    <n v="345.34"/>
    <x v="430"/>
    <n v="46392"/>
    <x v="0"/>
    <x v="0"/>
    <s v="CUST87535650"/>
    <s v="56+"/>
    <s v="Other"/>
    <x v="0"/>
  </r>
  <r>
    <x v="4387"/>
    <x v="0"/>
    <n v="116851"/>
    <n v="1756.86"/>
    <x v="1220"/>
    <n v="47412"/>
    <x v="1"/>
    <x v="1"/>
    <s v="CUST09198200"/>
    <s v="26-35"/>
    <s v="Male"/>
    <x v="6"/>
  </r>
  <r>
    <x v="4388"/>
    <x v="1"/>
    <n v="498988"/>
    <n v="1518.79"/>
    <x v="2530"/>
    <n v="45397"/>
    <x v="0"/>
    <x v="1"/>
    <s v="CUST08037065"/>
    <s v="56+"/>
    <s v="Male"/>
    <x v="8"/>
  </r>
  <r>
    <x v="4389"/>
    <x v="2"/>
    <n v="421978"/>
    <n v="1452.42"/>
    <x v="1880"/>
    <n v="45494"/>
    <x v="0"/>
    <x v="1"/>
    <s v="CUST42299913"/>
    <s v="46-55"/>
    <s v="Female"/>
    <x v="9"/>
  </r>
  <r>
    <x v="4390"/>
    <x v="3"/>
    <n v="43783"/>
    <n v="1963.9"/>
    <x v="1328"/>
    <n v="45929"/>
    <x v="2"/>
    <x v="0"/>
    <s v="CUST17544947"/>
    <s v="26-35"/>
    <s v="Other"/>
    <x v="2"/>
  </r>
  <r>
    <x v="4391"/>
    <x v="1"/>
    <n v="466326"/>
    <n v="534.17999999999995"/>
    <x v="1708"/>
    <n v="47422"/>
    <x v="0"/>
    <x v="0"/>
    <s v="CUST85325622"/>
    <s v="26-35"/>
    <s v="Other"/>
    <x v="1"/>
  </r>
  <r>
    <x v="4392"/>
    <x v="1"/>
    <n v="269970"/>
    <n v="1992.58"/>
    <x v="786"/>
    <n v="43301"/>
    <x v="0"/>
    <x v="0"/>
    <s v="CUST27217730"/>
    <s v="56+"/>
    <s v="Other"/>
    <x v="5"/>
  </r>
  <r>
    <x v="4393"/>
    <x v="1"/>
    <n v="33906"/>
    <n v="1590.78"/>
    <x v="2012"/>
    <n v="45670"/>
    <x v="0"/>
    <x v="0"/>
    <s v="CUST15511549"/>
    <s v="18-25"/>
    <s v="Other"/>
    <x v="7"/>
  </r>
  <r>
    <x v="4394"/>
    <x v="0"/>
    <n v="184011"/>
    <n v="1879.21"/>
    <x v="1904"/>
    <n v="47052"/>
    <x v="0"/>
    <x v="1"/>
    <s v="CUST44469656"/>
    <s v="56+"/>
    <s v="Other"/>
    <x v="6"/>
  </r>
  <r>
    <x v="4395"/>
    <x v="3"/>
    <n v="233084"/>
    <n v="175.09"/>
    <x v="2531"/>
    <n v="48156"/>
    <x v="0"/>
    <x v="2"/>
    <s v="CUST47882411"/>
    <s v="56+"/>
    <s v="Other"/>
    <x v="4"/>
  </r>
  <r>
    <x v="4396"/>
    <x v="2"/>
    <n v="55643"/>
    <n v="948.07"/>
    <x v="2532"/>
    <n v="44474"/>
    <x v="0"/>
    <x v="0"/>
    <s v="CUST97427667"/>
    <s v="56+"/>
    <s v="Other"/>
    <x v="8"/>
  </r>
  <r>
    <x v="4397"/>
    <x v="1"/>
    <n v="30519"/>
    <n v="1456.47"/>
    <x v="2533"/>
    <n v="44516"/>
    <x v="2"/>
    <x v="2"/>
    <s v="CUST01839434"/>
    <s v="56+"/>
    <s v="Male"/>
    <x v="8"/>
  </r>
  <r>
    <x v="4398"/>
    <x v="2"/>
    <n v="132329"/>
    <n v="1593.02"/>
    <x v="1945"/>
    <n v="45580"/>
    <x v="0"/>
    <x v="2"/>
    <s v="CUST87428356"/>
    <s v="56+"/>
    <s v="Other"/>
    <x v="8"/>
  </r>
  <r>
    <x v="4399"/>
    <x v="3"/>
    <n v="202563"/>
    <n v="1932.68"/>
    <x v="1491"/>
    <n v="43772"/>
    <x v="0"/>
    <x v="1"/>
    <s v="CUST60555781"/>
    <s v="36-45"/>
    <s v="Female"/>
    <x v="9"/>
  </r>
  <r>
    <x v="4400"/>
    <x v="0"/>
    <n v="295631"/>
    <n v="1825.98"/>
    <x v="2534"/>
    <n v="47262"/>
    <x v="2"/>
    <x v="2"/>
    <s v="CUST85012007"/>
    <s v="56+"/>
    <s v="Other"/>
    <x v="7"/>
  </r>
  <r>
    <x v="4401"/>
    <x v="2"/>
    <n v="401829"/>
    <n v="317.73"/>
    <x v="198"/>
    <n v="47069"/>
    <x v="2"/>
    <x v="0"/>
    <s v="CUST40417111"/>
    <s v="46-55"/>
    <s v="Female"/>
    <x v="2"/>
  </r>
  <r>
    <x v="4402"/>
    <x v="2"/>
    <n v="318466"/>
    <n v="782.6"/>
    <x v="738"/>
    <n v="43926"/>
    <x v="2"/>
    <x v="2"/>
    <s v="CUST42048042"/>
    <s v="18-25"/>
    <s v="Female"/>
    <x v="9"/>
  </r>
  <r>
    <x v="4403"/>
    <x v="0"/>
    <n v="409249"/>
    <n v="861.1"/>
    <x v="2535"/>
    <n v="46049"/>
    <x v="1"/>
    <x v="2"/>
    <s v="CUST73404920"/>
    <s v="56+"/>
    <s v="Male"/>
    <x v="3"/>
  </r>
  <r>
    <x v="4404"/>
    <x v="3"/>
    <n v="16246"/>
    <n v="853.43"/>
    <x v="476"/>
    <n v="44892"/>
    <x v="1"/>
    <x v="2"/>
    <s v="CUST41234558"/>
    <s v="56+"/>
    <s v="Male"/>
    <x v="0"/>
  </r>
  <r>
    <x v="4405"/>
    <x v="1"/>
    <n v="44903"/>
    <n v="1455.51"/>
    <x v="2536"/>
    <n v="46463"/>
    <x v="0"/>
    <x v="1"/>
    <s v="CUST77434602"/>
    <s v="56+"/>
    <s v="Male"/>
    <x v="8"/>
  </r>
  <r>
    <x v="4406"/>
    <x v="1"/>
    <n v="439921"/>
    <n v="947.36"/>
    <x v="787"/>
    <n v="46582"/>
    <x v="0"/>
    <x v="2"/>
    <s v="CUST12153504"/>
    <s v="26-35"/>
    <s v="Female"/>
    <x v="4"/>
  </r>
  <r>
    <x v="4407"/>
    <x v="1"/>
    <n v="328243"/>
    <n v="687.57"/>
    <x v="228"/>
    <n v="46817"/>
    <x v="1"/>
    <x v="0"/>
    <s v="CUST08450980"/>
    <s v="56+"/>
    <s v="Male"/>
    <x v="6"/>
  </r>
  <r>
    <x v="4408"/>
    <x v="2"/>
    <n v="178513"/>
    <n v="1882.6"/>
    <x v="1520"/>
    <n v="48953"/>
    <x v="1"/>
    <x v="0"/>
    <s v="CUST24107438"/>
    <s v="36-45"/>
    <s v="Female"/>
    <x v="4"/>
  </r>
  <r>
    <x v="4409"/>
    <x v="1"/>
    <n v="302797"/>
    <n v="1813.49"/>
    <x v="282"/>
    <n v="47620"/>
    <x v="1"/>
    <x v="0"/>
    <s v="CUST61338684"/>
    <s v="36-45"/>
    <s v="Male"/>
    <x v="2"/>
  </r>
  <r>
    <x v="4410"/>
    <x v="2"/>
    <n v="274808"/>
    <n v="1979.36"/>
    <x v="355"/>
    <n v="45924"/>
    <x v="1"/>
    <x v="0"/>
    <s v="CUST82378527"/>
    <s v="26-35"/>
    <s v="Other"/>
    <x v="3"/>
  </r>
  <r>
    <x v="4411"/>
    <x v="2"/>
    <n v="372821"/>
    <n v="1471.38"/>
    <x v="2537"/>
    <n v="47165"/>
    <x v="1"/>
    <x v="0"/>
    <s v="CUST17931302"/>
    <s v="56+"/>
    <s v="Male"/>
    <x v="7"/>
  </r>
  <r>
    <x v="4412"/>
    <x v="2"/>
    <n v="360386"/>
    <n v="1188.44"/>
    <x v="400"/>
    <n v="45842"/>
    <x v="2"/>
    <x v="2"/>
    <s v="CUST96653745"/>
    <s v="56+"/>
    <s v="Other"/>
    <x v="2"/>
  </r>
  <r>
    <x v="4413"/>
    <x v="0"/>
    <n v="344558"/>
    <n v="1432.35"/>
    <x v="1318"/>
    <n v="47236"/>
    <x v="1"/>
    <x v="0"/>
    <s v="CUST84535664"/>
    <s v="46-55"/>
    <s v="Male"/>
    <x v="6"/>
  </r>
  <r>
    <x v="4414"/>
    <x v="1"/>
    <n v="67392"/>
    <n v="850.09"/>
    <x v="2538"/>
    <n v="45722"/>
    <x v="1"/>
    <x v="1"/>
    <s v="CUST65424416"/>
    <s v="36-45"/>
    <s v="Other"/>
    <x v="8"/>
  </r>
  <r>
    <x v="4415"/>
    <x v="0"/>
    <n v="96493"/>
    <n v="501.06"/>
    <x v="644"/>
    <n v="46444"/>
    <x v="2"/>
    <x v="2"/>
    <s v="CUST80277031"/>
    <s v="56+"/>
    <s v="Female"/>
    <x v="3"/>
  </r>
  <r>
    <x v="4416"/>
    <x v="1"/>
    <n v="444649"/>
    <n v="1037.75"/>
    <x v="2539"/>
    <n v="45740"/>
    <x v="2"/>
    <x v="2"/>
    <s v="CUST95377392"/>
    <s v="18-25"/>
    <s v="Male"/>
    <x v="9"/>
  </r>
  <r>
    <x v="4417"/>
    <x v="0"/>
    <n v="20518"/>
    <n v="1096.8399999999999"/>
    <x v="2225"/>
    <n v="44759"/>
    <x v="0"/>
    <x v="2"/>
    <s v="CUST07379731"/>
    <s v="26-35"/>
    <s v="Female"/>
    <x v="8"/>
  </r>
  <r>
    <x v="4418"/>
    <x v="1"/>
    <n v="59428"/>
    <n v="1245.74"/>
    <x v="2540"/>
    <n v="47819"/>
    <x v="2"/>
    <x v="0"/>
    <s v="CUST91405420"/>
    <s v="18-25"/>
    <s v="Female"/>
    <x v="6"/>
  </r>
  <r>
    <x v="4419"/>
    <x v="0"/>
    <n v="140100"/>
    <n v="1906.72"/>
    <x v="671"/>
    <n v="49234"/>
    <x v="1"/>
    <x v="2"/>
    <s v="CUST74110140"/>
    <s v="36-45"/>
    <s v="Other"/>
    <x v="4"/>
  </r>
  <r>
    <x v="4420"/>
    <x v="3"/>
    <n v="326180"/>
    <n v="738.14"/>
    <x v="2158"/>
    <n v="44999"/>
    <x v="2"/>
    <x v="0"/>
    <s v="CUST54167728"/>
    <s v="18-25"/>
    <s v="Other"/>
    <x v="7"/>
  </r>
  <r>
    <x v="4421"/>
    <x v="3"/>
    <n v="24264"/>
    <n v="1921.8"/>
    <x v="312"/>
    <n v="43342"/>
    <x v="1"/>
    <x v="0"/>
    <s v="CUST39739918"/>
    <s v="56+"/>
    <s v="Other"/>
    <x v="8"/>
  </r>
  <r>
    <x v="4422"/>
    <x v="0"/>
    <n v="474856"/>
    <n v="1656.85"/>
    <x v="2541"/>
    <n v="46210"/>
    <x v="1"/>
    <x v="1"/>
    <s v="CUST89128570"/>
    <s v="36-45"/>
    <s v="Male"/>
    <x v="7"/>
  </r>
  <r>
    <x v="4423"/>
    <x v="2"/>
    <n v="389220"/>
    <n v="414.59"/>
    <x v="1170"/>
    <n v="46405"/>
    <x v="0"/>
    <x v="0"/>
    <s v="CUST08016042"/>
    <s v="46-55"/>
    <s v="Female"/>
    <x v="4"/>
  </r>
  <r>
    <x v="4424"/>
    <x v="0"/>
    <n v="29202"/>
    <n v="120.84"/>
    <x v="2542"/>
    <n v="45314"/>
    <x v="2"/>
    <x v="1"/>
    <s v="CUST87082152"/>
    <s v="56+"/>
    <s v="Male"/>
    <x v="5"/>
  </r>
  <r>
    <x v="4425"/>
    <x v="3"/>
    <n v="199227"/>
    <n v="1936.47"/>
    <x v="428"/>
    <n v="48267"/>
    <x v="0"/>
    <x v="2"/>
    <s v="CUST94440281"/>
    <s v="56+"/>
    <s v="Male"/>
    <x v="2"/>
  </r>
  <r>
    <x v="4426"/>
    <x v="1"/>
    <n v="208841"/>
    <n v="1314.63"/>
    <x v="1360"/>
    <n v="46746"/>
    <x v="2"/>
    <x v="2"/>
    <s v="CUST90206702"/>
    <s v="46-55"/>
    <s v="Other"/>
    <x v="2"/>
  </r>
  <r>
    <x v="4427"/>
    <x v="2"/>
    <n v="31093"/>
    <n v="412.35"/>
    <x v="2543"/>
    <n v="46999"/>
    <x v="2"/>
    <x v="0"/>
    <s v="CUST90193495"/>
    <s v="56+"/>
    <s v="Other"/>
    <x v="6"/>
  </r>
  <r>
    <x v="4428"/>
    <x v="3"/>
    <n v="317111"/>
    <n v="859.47"/>
    <x v="454"/>
    <n v="44945"/>
    <x v="2"/>
    <x v="2"/>
    <s v="CUST28975795"/>
    <s v="26-35"/>
    <s v="Male"/>
    <x v="8"/>
  </r>
  <r>
    <x v="4429"/>
    <x v="2"/>
    <n v="478679"/>
    <n v="105.21"/>
    <x v="2544"/>
    <n v="46528"/>
    <x v="1"/>
    <x v="2"/>
    <s v="CUST69884309"/>
    <s v="56+"/>
    <s v="Male"/>
    <x v="8"/>
  </r>
  <r>
    <x v="4430"/>
    <x v="2"/>
    <n v="398680"/>
    <n v="925.6"/>
    <x v="2545"/>
    <n v="47216"/>
    <x v="2"/>
    <x v="1"/>
    <s v="CUST50775418"/>
    <s v="56+"/>
    <s v="Male"/>
    <x v="4"/>
  </r>
  <r>
    <x v="4431"/>
    <x v="1"/>
    <n v="243567"/>
    <n v="1915.69"/>
    <x v="595"/>
    <n v="47338"/>
    <x v="2"/>
    <x v="1"/>
    <s v="CUST82696043"/>
    <s v="26-35"/>
    <s v="Other"/>
    <x v="7"/>
  </r>
  <r>
    <x v="4432"/>
    <x v="3"/>
    <n v="409381"/>
    <n v="1270.77"/>
    <x v="1631"/>
    <n v="45976"/>
    <x v="0"/>
    <x v="0"/>
    <s v="CUST06278301"/>
    <s v="36-45"/>
    <s v="Female"/>
    <x v="9"/>
  </r>
  <r>
    <x v="4433"/>
    <x v="2"/>
    <n v="265901"/>
    <n v="1822.68"/>
    <x v="2323"/>
    <n v="44783"/>
    <x v="0"/>
    <x v="1"/>
    <s v="CUST28614516"/>
    <s v="18-25"/>
    <s v="Male"/>
    <x v="8"/>
  </r>
  <r>
    <x v="4434"/>
    <x v="3"/>
    <n v="148525"/>
    <n v="1172.94"/>
    <x v="717"/>
    <n v="45112"/>
    <x v="1"/>
    <x v="1"/>
    <s v="CUST82861470"/>
    <s v="36-45"/>
    <s v="Male"/>
    <x v="1"/>
  </r>
  <r>
    <x v="4435"/>
    <x v="3"/>
    <n v="74576"/>
    <n v="1942.02"/>
    <x v="2130"/>
    <n v="44180"/>
    <x v="1"/>
    <x v="0"/>
    <s v="CUST81759154"/>
    <s v="56+"/>
    <s v="Other"/>
    <x v="9"/>
  </r>
  <r>
    <x v="4436"/>
    <x v="0"/>
    <n v="73249"/>
    <n v="1862.97"/>
    <x v="1828"/>
    <n v="46700"/>
    <x v="2"/>
    <x v="0"/>
    <s v="CUST32539174"/>
    <s v="56+"/>
    <s v="Other"/>
    <x v="1"/>
  </r>
  <r>
    <x v="4437"/>
    <x v="1"/>
    <n v="36208"/>
    <n v="636.20000000000005"/>
    <x v="852"/>
    <n v="45919"/>
    <x v="0"/>
    <x v="2"/>
    <s v="CUST98530322"/>
    <s v="56+"/>
    <s v="Male"/>
    <x v="7"/>
  </r>
  <r>
    <x v="4438"/>
    <x v="1"/>
    <n v="28871"/>
    <n v="633.58000000000004"/>
    <x v="2546"/>
    <n v="45590"/>
    <x v="1"/>
    <x v="1"/>
    <s v="CUST24967115"/>
    <s v="56+"/>
    <s v="Male"/>
    <x v="5"/>
  </r>
  <r>
    <x v="4439"/>
    <x v="3"/>
    <n v="72841"/>
    <n v="1364.59"/>
    <x v="37"/>
    <n v="44285"/>
    <x v="2"/>
    <x v="1"/>
    <s v="CUST68062513"/>
    <s v="46-55"/>
    <s v="Female"/>
    <x v="0"/>
  </r>
  <r>
    <x v="4440"/>
    <x v="3"/>
    <n v="141772"/>
    <n v="236.5"/>
    <x v="1039"/>
    <n v="45766"/>
    <x v="2"/>
    <x v="0"/>
    <s v="CUST67171307"/>
    <s v="56+"/>
    <s v="Male"/>
    <x v="4"/>
  </r>
  <r>
    <x v="4441"/>
    <x v="2"/>
    <n v="233768"/>
    <n v="1432.59"/>
    <x v="2547"/>
    <n v="46269"/>
    <x v="0"/>
    <x v="1"/>
    <s v="CUST45352096"/>
    <s v="26-35"/>
    <s v="Other"/>
    <x v="3"/>
  </r>
  <r>
    <x v="4442"/>
    <x v="0"/>
    <n v="439024"/>
    <n v="1855.76"/>
    <x v="2496"/>
    <n v="45768"/>
    <x v="2"/>
    <x v="1"/>
    <s v="CUST41793765"/>
    <s v="56+"/>
    <s v="Other"/>
    <x v="2"/>
  </r>
  <r>
    <x v="4443"/>
    <x v="3"/>
    <n v="428624"/>
    <n v="1717.5"/>
    <x v="1813"/>
    <n v="46013"/>
    <x v="0"/>
    <x v="0"/>
    <s v="CUST56207034"/>
    <s v="26-35"/>
    <s v="Female"/>
    <x v="6"/>
  </r>
  <r>
    <x v="4444"/>
    <x v="2"/>
    <n v="293989"/>
    <n v="836.28"/>
    <x v="2243"/>
    <n v="46646"/>
    <x v="2"/>
    <x v="2"/>
    <s v="CUST23871670"/>
    <s v="56+"/>
    <s v="Other"/>
    <x v="0"/>
  </r>
  <r>
    <x v="4445"/>
    <x v="2"/>
    <n v="19827"/>
    <n v="488.25"/>
    <x v="2548"/>
    <n v="44232"/>
    <x v="2"/>
    <x v="2"/>
    <s v="CUST18907875"/>
    <s v="56+"/>
    <s v="Other"/>
    <x v="5"/>
  </r>
  <r>
    <x v="4446"/>
    <x v="0"/>
    <n v="232310"/>
    <n v="444.55"/>
    <x v="2549"/>
    <n v="47738"/>
    <x v="2"/>
    <x v="1"/>
    <s v="CUST88304640"/>
    <s v="46-55"/>
    <s v="Male"/>
    <x v="2"/>
  </r>
  <r>
    <x v="4447"/>
    <x v="0"/>
    <n v="392042"/>
    <n v="1612.72"/>
    <x v="232"/>
    <n v="46032"/>
    <x v="1"/>
    <x v="2"/>
    <s v="CUST75336004"/>
    <s v="36-45"/>
    <s v="Other"/>
    <x v="9"/>
  </r>
  <r>
    <x v="4448"/>
    <x v="0"/>
    <n v="369012"/>
    <n v="847.4"/>
    <x v="2550"/>
    <n v="45622"/>
    <x v="2"/>
    <x v="2"/>
    <s v="CUST03270522"/>
    <s v="56+"/>
    <s v="Female"/>
    <x v="2"/>
  </r>
  <r>
    <x v="4449"/>
    <x v="2"/>
    <n v="91463"/>
    <n v="1248.93"/>
    <x v="2551"/>
    <n v="47158"/>
    <x v="1"/>
    <x v="2"/>
    <s v="CUST81108268"/>
    <s v="46-55"/>
    <s v="Other"/>
    <x v="1"/>
  </r>
  <r>
    <x v="4450"/>
    <x v="2"/>
    <n v="61640"/>
    <n v="414.47"/>
    <x v="2418"/>
    <n v="42714"/>
    <x v="1"/>
    <x v="1"/>
    <s v="CUST75673661"/>
    <s v="46-55"/>
    <s v="Other"/>
    <x v="5"/>
  </r>
  <r>
    <x v="4451"/>
    <x v="2"/>
    <n v="481688"/>
    <n v="1473.99"/>
    <x v="405"/>
    <n v="46533"/>
    <x v="2"/>
    <x v="1"/>
    <s v="CUST21123855"/>
    <s v="46-55"/>
    <s v="Female"/>
    <x v="7"/>
  </r>
  <r>
    <x v="4452"/>
    <x v="2"/>
    <n v="149894"/>
    <n v="367.99"/>
    <x v="1229"/>
    <n v="46002"/>
    <x v="1"/>
    <x v="2"/>
    <s v="CUST93944423"/>
    <s v="56+"/>
    <s v="Female"/>
    <x v="9"/>
  </r>
  <r>
    <x v="4453"/>
    <x v="3"/>
    <n v="416496"/>
    <n v="1864.2"/>
    <x v="2552"/>
    <n v="46495"/>
    <x v="2"/>
    <x v="1"/>
    <s v="CUST97931897"/>
    <s v="56+"/>
    <s v="Male"/>
    <x v="7"/>
  </r>
  <r>
    <x v="4454"/>
    <x v="0"/>
    <n v="303688"/>
    <n v="690.57"/>
    <x v="923"/>
    <n v="46693"/>
    <x v="2"/>
    <x v="0"/>
    <s v="CUST95846994"/>
    <s v="56+"/>
    <s v="Other"/>
    <x v="4"/>
  </r>
  <r>
    <x v="4455"/>
    <x v="3"/>
    <n v="397571"/>
    <n v="1385.25"/>
    <x v="2553"/>
    <n v="47106"/>
    <x v="1"/>
    <x v="0"/>
    <s v="CUST78277888"/>
    <s v="56+"/>
    <s v="Male"/>
    <x v="6"/>
  </r>
  <r>
    <x v="4456"/>
    <x v="2"/>
    <n v="81051"/>
    <n v="135.1"/>
    <x v="2554"/>
    <n v="45989"/>
    <x v="0"/>
    <x v="0"/>
    <s v="CUST40917837"/>
    <s v="26-35"/>
    <s v="Male"/>
    <x v="2"/>
  </r>
  <r>
    <x v="4457"/>
    <x v="3"/>
    <n v="93833"/>
    <n v="1458.14"/>
    <x v="1377"/>
    <n v="43181"/>
    <x v="1"/>
    <x v="1"/>
    <s v="CUST28914554"/>
    <s v="36-45"/>
    <s v="Female"/>
    <x v="5"/>
  </r>
  <r>
    <x v="4458"/>
    <x v="1"/>
    <n v="256991"/>
    <n v="293.57"/>
    <x v="589"/>
    <n v="44091"/>
    <x v="1"/>
    <x v="1"/>
    <s v="CUST30959100"/>
    <s v="18-25"/>
    <s v="Male"/>
    <x v="8"/>
  </r>
  <r>
    <x v="4459"/>
    <x v="2"/>
    <n v="277822"/>
    <n v="852.44"/>
    <x v="2555"/>
    <n v="45902"/>
    <x v="2"/>
    <x v="2"/>
    <s v="CUST85164739"/>
    <s v="46-55"/>
    <s v="Other"/>
    <x v="8"/>
  </r>
  <r>
    <x v="4460"/>
    <x v="3"/>
    <n v="215747"/>
    <n v="1381.08"/>
    <x v="1403"/>
    <n v="48350"/>
    <x v="2"/>
    <x v="2"/>
    <s v="CUST30421939"/>
    <s v="56+"/>
    <s v="Other"/>
    <x v="4"/>
  </r>
  <r>
    <x v="4461"/>
    <x v="1"/>
    <n v="451522"/>
    <n v="203.43"/>
    <x v="919"/>
    <n v="43408"/>
    <x v="2"/>
    <x v="2"/>
    <s v="CUST71058064"/>
    <s v="26-35"/>
    <s v="Male"/>
    <x v="5"/>
  </r>
  <r>
    <x v="4462"/>
    <x v="0"/>
    <n v="191574"/>
    <n v="1340.82"/>
    <x v="2556"/>
    <n v="46955"/>
    <x v="1"/>
    <x v="0"/>
    <s v="CUST54376410"/>
    <s v="26-35"/>
    <s v="Female"/>
    <x v="3"/>
  </r>
  <r>
    <x v="4463"/>
    <x v="3"/>
    <n v="467818"/>
    <n v="1839.99"/>
    <x v="2557"/>
    <n v="44158"/>
    <x v="1"/>
    <x v="2"/>
    <s v="CUST80460923"/>
    <s v="26-35"/>
    <s v="Female"/>
    <x v="7"/>
  </r>
  <r>
    <x v="4464"/>
    <x v="2"/>
    <n v="340591"/>
    <n v="101.34"/>
    <x v="2558"/>
    <n v="48068"/>
    <x v="0"/>
    <x v="2"/>
    <s v="CUST62402125"/>
    <s v="46-55"/>
    <s v="Female"/>
    <x v="4"/>
  </r>
  <r>
    <x v="4465"/>
    <x v="1"/>
    <n v="123756"/>
    <n v="679.96"/>
    <x v="2559"/>
    <n v="46239"/>
    <x v="0"/>
    <x v="1"/>
    <s v="CUST37303935"/>
    <s v="56+"/>
    <s v="Other"/>
    <x v="7"/>
  </r>
  <r>
    <x v="4466"/>
    <x v="2"/>
    <n v="107603"/>
    <n v="953.03"/>
    <x v="1265"/>
    <n v="46434"/>
    <x v="2"/>
    <x v="1"/>
    <s v="CUST48070910"/>
    <s v="56+"/>
    <s v="Other"/>
    <x v="8"/>
  </r>
  <r>
    <x v="4467"/>
    <x v="1"/>
    <n v="157842"/>
    <n v="646.4"/>
    <x v="2560"/>
    <n v="45190"/>
    <x v="0"/>
    <x v="2"/>
    <s v="CUST07355992"/>
    <s v="46-55"/>
    <s v="Male"/>
    <x v="2"/>
  </r>
  <r>
    <x v="4468"/>
    <x v="1"/>
    <n v="430611"/>
    <n v="1217.19"/>
    <x v="482"/>
    <n v="47962"/>
    <x v="0"/>
    <x v="1"/>
    <s v="CUST06732104"/>
    <s v="56+"/>
    <s v="Male"/>
    <x v="2"/>
  </r>
  <r>
    <x v="4469"/>
    <x v="1"/>
    <n v="368679"/>
    <n v="998.6"/>
    <x v="1492"/>
    <n v="44483"/>
    <x v="2"/>
    <x v="0"/>
    <s v="CUST24435883"/>
    <s v="46-55"/>
    <s v="Female"/>
    <x v="0"/>
  </r>
  <r>
    <x v="4470"/>
    <x v="1"/>
    <n v="363340"/>
    <n v="1520.17"/>
    <x v="2561"/>
    <n v="45572"/>
    <x v="2"/>
    <x v="2"/>
    <s v="CUST27713376"/>
    <s v="26-35"/>
    <s v="Other"/>
    <x v="2"/>
  </r>
  <r>
    <x v="4471"/>
    <x v="0"/>
    <n v="298220"/>
    <n v="387.61"/>
    <x v="372"/>
    <n v="44655"/>
    <x v="2"/>
    <x v="1"/>
    <s v="CUST18520299"/>
    <s v="56+"/>
    <s v="Other"/>
    <x v="7"/>
  </r>
  <r>
    <x v="4472"/>
    <x v="0"/>
    <n v="16919"/>
    <n v="760.79"/>
    <x v="2562"/>
    <n v="46039"/>
    <x v="1"/>
    <x v="0"/>
    <s v="CUST18243812"/>
    <s v="18-25"/>
    <s v="Female"/>
    <x v="7"/>
  </r>
  <r>
    <x v="4473"/>
    <x v="1"/>
    <n v="372525"/>
    <n v="1393.22"/>
    <x v="205"/>
    <n v="47844"/>
    <x v="1"/>
    <x v="1"/>
    <s v="CUST14518344"/>
    <s v="56+"/>
    <s v="Other"/>
    <x v="1"/>
  </r>
  <r>
    <x v="4474"/>
    <x v="3"/>
    <n v="294377"/>
    <n v="348.96"/>
    <x v="2563"/>
    <n v="44229"/>
    <x v="1"/>
    <x v="0"/>
    <s v="CUST38807396"/>
    <s v="26-35"/>
    <s v="Other"/>
    <x v="9"/>
  </r>
  <r>
    <x v="4475"/>
    <x v="2"/>
    <n v="86941"/>
    <n v="551.16"/>
    <x v="2564"/>
    <n v="43484"/>
    <x v="2"/>
    <x v="1"/>
    <s v="CUST44835273"/>
    <s v="26-35"/>
    <s v="Male"/>
    <x v="9"/>
  </r>
  <r>
    <x v="4476"/>
    <x v="1"/>
    <n v="76406"/>
    <n v="1983.8"/>
    <x v="1264"/>
    <n v="47120"/>
    <x v="1"/>
    <x v="1"/>
    <s v="CUST14751083"/>
    <s v="56+"/>
    <s v="Male"/>
    <x v="1"/>
  </r>
  <r>
    <x v="4477"/>
    <x v="0"/>
    <n v="316671"/>
    <n v="1262.32"/>
    <x v="2565"/>
    <n v="47126"/>
    <x v="0"/>
    <x v="2"/>
    <s v="CUST29646268"/>
    <s v="26-35"/>
    <s v="Female"/>
    <x v="3"/>
  </r>
  <r>
    <x v="4478"/>
    <x v="1"/>
    <n v="400900"/>
    <n v="710.92"/>
    <x v="2566"/>
    <n v="46887"/>
    <x v="0"/>
    <x v="1"/>
    <s v="CUST01781896"/>
    <s v="26-35"/>
    <s v="Other"/>
    <x v="2"/>
  </r>
  <r>
    <x v="4479"/>
    <x v="1"/>
    <n v="133884"/>
    <n v="1933"/>
    <x v="544"/>
    <n v="44613"/>
    <x v="1"/>
    <x v="1"/>
    <s v="CUST05460288"/>
    <s v="36-45"/>
    <s v="Other"/>
    <x v="3"/>
  </r>
  <r>
    <x v="4480"/>
    <x v="0"/>
    <n v="287243"/>
    <n v="526.04"/>
    <x v="1988"/>
    <n v="45101"/>
    <x v="1"/>
    <x v="0"/>
    <s v="CUST21599544"/>
    <s v="26-35"/>
    <s v="Other"/>
    <x v="8"/>
  </r>
  <r>
    <x v="4481"/>
    <x v="0"/>
    <n v="393650"/>
    <n v="1965.46"/>
    <x v="1578"/>
    <n v="47702"/>
    <x v="0"/>
    <x v="0"/>
    <s v="CUST34161000"/>
    <s v="56+"/>
    <s v="Other"/>
    <x v="2"/>
  </r>
  <r>
    <x v="4482"/>
    <x v="0"/>
    <n v="460796"/>
    <n v="1525.14"/>
    <x v="2567"/>
    <n v="47810"/>
    <x v="1"/>
    <x v="0"/>
    <s v="CUST24465661"/>
    <s v="18-25"/>
    <s v="Male"/>
    <x v="4"/>
  </r>
  <r>
    <x v="4483"/>
    <x v="1"/>
    <n v="281301"/>
    <n v="1409.65"/>
    <x v="2568"/>
    <n v="44022"/>
    <x v="1"/>
    <x v="2"/>
    <s v="CUST65020808"/>
    <s v="56+"/>
    <s v="Other"/>
    <x v="8"/>
  </r>
  <r>
    <x v="4484"/>
    <x v="2"/>
    <n v="401017"/>
    <n v="1554.95"/>
    <x v="2569"/>
    <n v="48489"/>
    <x v="2"/>
    <x v="0"/>
    <s v="CUST64486961"/>
    <s v="18-25"/>
    <s v="Female"/>
    <x v="4"/>
  </r>
  <r>
    <x v="4485"/>
    <x v="1"/>
    <n v="305537"/>
    <n v="1555.62"/>
    <x v="169"/>
    <n v="44944"/>
    <x v="1"/>
    <x v="2"/>
    <s v="CUST89207596"/>
    <s v="56+"/>
    <s v="Other"/>
    <x v="5"/>
  </r>
  <r>
    <x v="4486"/>
    <x v="3"/>
    <n v="81603"/>
    <n v="930.93"/>
    <x v="1911"/>
    <n v="44648"/>
    <x v="1"/>
    <x v="0"/>
    <s v="CUST40009068"/>
    <s v="56+"/>
    <s v="Female"/>
    <x v="3"/>
  </r>
  <r>
    <x v="4487"/>
    <x v="0"/>
    <n v="374942"/>
    <n v="616.38"/>
    <x v="1371"/>
    <n v="42735"/>
    <x v="2"/>
    <x v="2"/>
    <s v="CUST77843488"/>
    <s v="56+"/>
    <s v="Female"/>
    <x v="5"/>
  </r>
  <r>
    <x v="4488"/>
    <x v="1"/>
    <n v="77732"/>
    <n v="1301.6300000000001"/>
    <x v="1326"/>
    <n v="45748"/>
    <x v="1"/>
    <x v="1"/>
    <s v="CUST75725514"/>
    <s v="56+"/>
    <s v="Other"/>
    <x v="6"/>
  </r>
  <r>
    <x v="4489"/>
    <x v="1"/>
    <n v="30491"/>
    <n v="1483.41"/>
    <x v="2570"/>
    <n v="44571"/>
    <x v="1"/>
    <x v="0"/>
    <s v="CUST43829622"/>
    <s v="18-25"/>
    <s v="Other"/>
    <x v="0"/>
  </r>
  <r>
    <x v="4490"/>
    <x v="2"/>
    <n v="263983"/>
    <n v="830.92"/>
    <x v="1529"/>
    <n v="44544"/>
    <x v="1"/>
    <x v="1"/>
    <s v="CUST90954779"/>
    <s v="56+"/>
    <s v="Other"/>
    <x v="9"/>
  </r>
  <r>
    <x v="4491"/>
    <x v="3"/>
    <n v="140869"/>
    <n v="357.07"/>
    <x v="60"/>
    <n v="44569"/>
    <x v="2"/>
    <x v="2"/>
    <s v="CUST57011741"/>
    <s v="26-35"/>
    <s v="Male"/>
    <x v="9"/>
  </r>
  <r>
    <x v="4492"/>
    <x v="1"/>
    <n v="326207"/>
    <n v="918.84"/>
    <x v="2571"/>
    <n v="47619"/>
    <x v="1"/>
    <x v="1"/>
    <s v="CUST88780782"/>
    <s v="26-35"/>
    <s v="Other"/>
    <x v="3"/>
  </r>
  <r>
    <x v="4493"/>
    <x v="2"/>
    <n v="442172"/>
    <n v="1132.3399999999999"/>
    <x v="431"/>
    <n v="45920"/>
    <x v="1"/>
    <x v="1"/>
    <s v="CUST47460421"/>
    <s v="56+"/>
    <s v="Other"/>
    <x v="8"/>
  </r>
  <r>
    <x v="4494"/>
    <x v="2"/>
    <n v="229391"/>
    <n v="532.46"/>
    <x v="2572"/>
    <n v="44798"/>
    <x v="0"/>
    <x v="1"/>
    <s v="CUST77255216"/>
    <s v="56+"/>
    <s v="Male"/>
    <x v="5"/>
  </r>
  <r>
    <x v="4495"/>
    <x v="0"/>
    <n v="443738"/>
    <n v="998.62"/>
    <x v="2573"/>
    <n v="44644"/>
    <x v="2"/>
    <x v="0"/>
    <s v="CUST55656837"/>
    <s v="56+"/>
    <s v="Male"/>
    <x v="3"/>
  </r>
  <r>
    <x v="4496"/>
    <x v="2"/>
    <n v="467658"/>
    <n v="688.92"/>
    <x v="2002"/>
    <n v="48016"/>
    <x v="0"/>
    <x v="0"/>
    <s v="CUST32157622"/>
    <s v="56+"/>
    <s v="Female"/>
    <x v="4"/>
  </r>
  <r>
    <x v="4497"/>
    <x v="3"/>
    <n v="349847"/>
    <n v="104.57"/>
    <x v="2574"/>
    <n v="45241"/>
    <x v="0"/>
    <x v="2"/>
    <s v="CUST13779414"/>
    <s v="36-45"/>
    <s v="Female"/>
    <x v="1"/>
  </r>
  <r>
    <x v="4498"/>
    <x v="2"/>
    <n v="493574"/>
    <n v="1108.25"/>
    <x v="1050"/>
    <n v="48375"/>
    <x v="2"/>
    <x v="2"/>
    <s v="CUST83770928"/>
    <s v="56+"/>
    <s v="Male"/>
    <x v="4"/>
  </r>
  <r>
    <x v="4499"/>
    <x v="1"/>
    <n v="166485"/>
    <n v="1142.3499999999999"/>
    <x v="2383"/>
    <n v="45875"/>
    <x v="0"/>
    <x v="1"/>
    <s v="CUST76931679"/>
    <s v="36-45"/>
    <s v="Female"/>
    <x v="6"/>
  </r>
  <r>
    <x v="4500"/>
    <x v="0"/>
    <n v="369903"/>
    <n v="1389.38"/>
    <x v="1665"/>
    <n v="45383"/>
    <x v="1"/>
    <x v="1"/>
    <s v="CUST32886124"/>
    <s v="56+"/>
    <s v="Female"/>
    <x v="5"/>
  </r>
  <r>
    <x v="4501"/>
    <x v="3"/>
    <n v="143831"/>
    <n v="1662.18"/>
    <x v="297"/>
    <n v="47195"/>
    <x v="0"/>
    <x v="2"/>
    <s v="CUST23714881"/>
    <s v="46-55"/>
    <s v="Other"/>
    <x v="2"/>
  </r>
  <r>
    <x v="4502"/>
    <x v="0"/>
    <n v="113800"/>
    <n v="1228.33"/>
    <x v="1459"/>
    <n v="45118"/>
    <x v="0"/>
    <x v="2"/>
    <s v="CUST07578780"/>
    <s v="56+"/>
    <s v="Female"/>
    <x v="5"/>
  </r>
  <r>
    <x v="4503"/>
    <x v="3"/>
    <n v="471008"/>
    <n v="1127.76"/>
    <x v="1529"/>
    <n v="43065"/>
    <x v="2"/>
    <x v="0"/>
    <s v="CUST01173822"/>
    <s v="18-25"/>
    <s v="Other"/>
    <x v="9"/>
  </r>
  <r>
    <x v="4504"/>
    <x v="3"/>
    <n v="79837"/>
    <n v="657.92"/>
    <x v="2575"/>
    <n v="45262"/>
    <x v="0"/>
    <x v="1"/>
    <s v="CUST06202125"/>
    <s v="56+"/>
    <s v="Other"/>
    <x v="3"/>
  </r>
  <r>
    <x v="4505"/>
    <x v="3"/>
    <n v="208495"/>
    <n v="857.96"/>
    <x v="400"/>
    <n v="46531"/>
    <x v="1"/>
    <x v="2"/>
    <s v="CUST53758771"/>
    <s v="46-55"/>
    <s v="Other"/>
    <x v="2"/>
  </r>
  <r>
    <x v="4506"/>
    <x v="0"/>
    <n v="257485"/>
    <n v="1755.83"/>
    <x v="808"/>
    <n v="44370"/>
    <x v="1"/>
    <x v="1"/>
    <s v="CUST67528346"/>
    <s v="56+"/>
    <s v="Other"/>
    <x v="9"/>
  </r>
  <r>
    <x v="4507"/>
    <x v="0"/>
    <n v="50875"/>
    <n v="644.27"/>
    <x v="559"/>
    <n v="45124"/>
    <x v="2"/>
    <x v="2"/>
    <s v="CUST60185623"/>
    <s v="36-45"/>
    <s v="Female"/>
    <x v="7"/>
  </r>
  <r>
    <x v="4508"/>
    <x v="1"/>
    <n v="330208"/>
    <n v="1188.21"/>
    <x v="2576"/>
    <n v="47338"/>
    <x v="2"/>
    <x v="2"/>
    <s v="CUST19220123"/>
    <s v="56+"/>
    <s v="Female"/>
    <x v="4"/>
  </r>
  <r>
    <x v="4509"/>
    <x v="0"/>
    <n v="108375"/>
    <n v="249.05"/>
    <x v="950"/>
    <n v="42485"/>
    <x v="1"/>
    <x v="1"/>
    <s v="CUST57666689"/>
    <s v="56+"/>
    <s v="Other"/>
    <x v="5"/>
  </r>
  <r>
    <x v="4510"/>
    <x v="1"/>
    <n v="340398"/>
    <n v="1575.66"/>
    <x v="1109"/>
    <n v="44904"/>
    <x v="1"/>
    <x v="0"/>
    <s v="CUST24275546"/>
    <s v="36-45"/>
    <s v="Male"/>
    <x v="0"/>
  </r>
  <r>
    <x v="4511"/>
    <x v="1"/>
    <n v="124505"/>
    <n v="1009.53"/>
    <x v="2247"/>
    <n v="45702"/>
    <x v="2"/>
    <x v="2"/>
    <s v="CUST13480810"/>
    <s v="56+"/>
    <s v="Female"/>
    <x v="9"/>
  </r>
  <r>
    <x v="4512"/>
    <x v="1"/>
    <n v="78333"/>
    <n v="465.84"/>
    <x v="1907"/>
    <n v="46329"/>
    <x v="0"/>
    <x v="0"/>
    <s v="CUST61594133"/>
    <s v="36-45"/>
    <s v="Male"/>
    <x v="8"/>
  </r>
  <r>
    <x v="4513"/>
    <x v="0"/>
    <n v="476993"/>
    <n v="1530.37"/>
    <x v="2393"/>
    <n v="43148"/>
    <x v="1"/>
    <x v="2"/>
    <s v="CUST50213050"/>
    <s v="56+"/>
    <s v="Female"/>
    <x v="5"/>
  </r>
  <r>
    <x v="4514"/>
    <x v="0"/>
    <n v="260211"/>
    <n v="115.53"/>
    <x v="15"/>
    <n v="47753"/>
    <x v="0"/>
    <x v="0"/>
    <s v="CUST97389020"/>
    <s v="56+"/>
    <s v="Female"/>
    <x v="4"/>
  </r>
  <r>
    <x v="4515"/>
    <x v="2"/>
    <n v="416339"/>
    <n v="1465.06"/>
    <x v="615"/>
    <n v="45890"/>
    <x v="1"/>
    <x v="0"/>
    <s v="CUST37149471"/>
    <s v="36-45"/>
    <s v="Female"/>
    <x v="4"/>
  </r>
  <r>
    <x v="4516"/>
    <x v="1"/>
    <n v="78107"/>
    <n v="788.64"/>
    <x v="1412"/>
    <n v="44837"/>
    <x v="2"/>
    <x v="1"/>
    <s v="CUST29466976"/>
    <s v="56+"/>
    <s v="Female"/>
    <x v="5"/>
  </r>
  <r>
    <x v="4517"/>
    <x v="3"/>
    <n v="131828"/>
    <n v="451.46"/>
    <x v="535"/>
    <n v="45397"/>
    <x v="1"/>
    <x v="1"/>
    <s v="CUST41234558"/>
    <s v="56+"/>
    <s v="Male"/>
    <x v="7"/>
  </r>
  <r>
    <x v="4518"/>
    <x v="0"/>
    <n v="444552"/>
    <n v="414.03"/>
    <x v="566"/>
    <n v="45710"/>
    <x v="1"/>
    <x v="1"/>
    <s v="CUST01241075"/>
    <s v="56+"/>
    <s v="Female"/>
    <x v="1"/>
  </r>
  <r>
    <x v="4519"/>
    <x v="1"/>
    <n v="216117"/>
    <n v="1285.18"/>
    <x v="544"/>
    <n v="45281"/>
    <x v="0"/>
    <x v="2"/>
    <s v="CUST27368820"/>
    <s v="36-45"/>
    <s v="Female"/>
    <x v="3"/>
  </r>
  <r>
    <x v="4520"/>
    <x v="3"/>
    <n v="136951"/>
    <n v="1048.1199999999999"/>
    <x v="198"/>
    <n v="47539"/>
    <x v="2"/>
    <x v="0"/>
    <s v="CUST85015707"/>
    <s v="56+"/>
    <s v="Other"/>
    <x v="2"/>
  </r>
  <r>
    <x v="4521"/>
    <x v="1"/>
    <n v="266278"/>
    <n v="1503.92"/>
    <x v="244"/>
    <n v="45992"/>
    <x v="0"/>
    <x v="1"/>
    <s v="CUST12138999"/>
    <s v="18-25"/>
    <s v="Other"/>
    <x v="4"/>
  </r>
  <r>
    <x v="4522"/>
    <x v="1"/>
    <n v="470770"/>
    <n v="729.82"/>
    <x v="1006"/>
    <n v="45185"/>
    <x v="1"/>
    <x v="1"/>
    <s v="CUST30592090"/>
    <s v="46-55"/>
    <s v="Female"/>
    <x v="0"/>
  </r>
  <r>
    <x v="4523"/>
    <x v="2"/>
    <n v="386542"/>
    <n v="904.46"/>
    <x v="1892"/>
    <n v="46629"/>
    <x v="1"/>
    <x v="0"/>
    <s v="CUST04637002"/>
    <s v="46-55"/>
    <s v="Other"/>
    <x v="6"/>
  </r>
  <r>
    <x v="4524"/>
    <x v="3"/>
    <n v="354560"/>
    <n v="1395.06"/>
    <x v="1711"/>
    <n v="46570"/>
    <x v="2"/>
    <x v="1"/>
    <s v="CUST86090168"/>
    <s v="46-55"/>
    <s v="Male"/>
    <x v="0"/>
  </r>
  <r>
    <x v="4525"/>
    <x v="1"/>
    <n v="364567"/>
    <n v="1476.71"/>
    <x v="1618"/>
    <n v="43321"/>
    <x v="2"/>
    <x v="1"/>
    <s v="CUST74253851"/>
    <s v="56+"/>
    <s v="Other"/>
    <x v="5"/>
  </r>
  <r>
    <x v="4526"/>
    <x v="0"/>
    <n v="188112"/>
    <n v="874.69"/>
    <x v="465"/>
    <n v="45784"/>
    <x v="0"/>
    <x v="0"/>
    <s v="CUST21549816"/>
    <s v="46-55"/>
    <s v="Female"/>
    <x v="7"/>
  </r>
  <r>
    <x v="4527"/>
    <x v="2"/>
    <n v="19738"/>
    <n v="612.88"/>
    <x v="2577"/>
    <n v="45771"/>
    <x v="0"/>
    <x v="2"/>
    <s v="CUST39765506"/>
    <s v="46-55"/>
    <s v="Female"/>
    <x v="7"/>
  </r>
  <r>
    <x v="4528"/>
    <x v="2"/>
    <n v="123180"/>
    <n v="981.63"/>
    <x v="2517"/>
    <n v="44219"/>
    <x v="0"/>
    <x v="2"/>
    <s v="CUST27326515"/>
    <s v="46-55"/>
    <s v="Female"/>
    <x v="7"/>
  </r>
  <r>
    <x v="4529"/>
    <x v="0"/>
    <n v="466384"/>
    <n v="1169.5"/>
    <x v="1228"/>
    <n v="46441"/>
    <x v="0"/>
    <x v="2"/>
    <s v="CUST33315844"/>
    <s v="56+"/>
    <s v="Other"/>
    <x v="2"/>
  </r>
  <r>
    <x v="4530"/>
    <x v="2"/>
    <n v="452579"/>
    <n v="1386.81"/>
    <x v="2578"/>
    <n v="46198"/>
    <x v="2"/>
    <x v="0"/>
    <s v="CUST88009581"/>
    <s v="56+"/>
    <s v="Male"/>
    <x v="8"/>
  </r>
  <r>
    <x v="4531"/>
    <x v="3"/>
    <n v="23919"/>
    <n v="1790.63"/>
    <x v="1512"/>
    <n v="45945"/>
    <x v="1"/>
    <x v="1"/>
    <s v="CUST95624970"/>
    <s v="46-55"/>
    <s v="Other"/>
    <x v="2"/>
  </r>
  <r>
    <x v="4532"/>
    <x v="2"/>
    <n v="271323"/>
    <n v="1698.48"/>
    <x v="1865"/>
    <n v="43165"/>
    <x v="0"/>
    <x v="2"/>
    <s v="CUST73991092"/>
    <s v="56+"/>
    <s v="Male"/>
    <x v="5"/>
  </r>
  <r>
    <x v="4533"/>
    <x v="0"/>
    <n v="335819"/>
    <n v="606.36"/>
    <x v="745"/>
    <n v="48027"/>
    <x v="2"/>
    <x v="0"/>
    <s v="CUST24156688"/>
    <s v="56+"/>
    <s v="Other"/>
    <x v="1"/>
  </r>
  <r>
    <x v="4534"/>
    <x v="0"/>
    <n v="183008"/>
    <n v="301.39999999999998"/>
    <x v="286"/>
    <n v="45141"/>
    <x v="1"/>
    <x v="1"/>
    <s v="CUST02967545"/>
    <s v="26-35"/>
    <s v="Female"/>
    <x v="8"/>
  </r>
  <r>
    <x v="4535"/>
    <x v="1"/>
    <n v="17829"/>
    <n v="1372.07"/>
    <x v="1577"/>
    <n v="47375"/>
    <x v="1"/>
    <x v="1"/>
    <s v="CUST50213050"/>
    <s v="56+"/>
    <s v="Female"/>
    <x v="3"/>
  </r>
  <r>
    <x v="4536"/>
    <x v="1"/>
    <n v="403184"/>
    <n v="1464.56"/>
    <x v="352"/>
    <n v="46411"/>
    <x v="0"/>
    <x v="2"/>
    <s v="CUST61013700"/>
    <s v="56+"/>
    <s v="Male"/>
    <x v="3"/>
  </r>
  <r>
    <x v="4537"/>
    <x v="0"/>
    <n v="497844"/>
    <n v="1937.89"/>
    <x v="2579"/>
    <n v="47424"/>
    <x v="2"/>
    <x v="1"/>
    <s v="CUST77194234"/>
    <s v="56+"/>
    <s v="Female"/>
    <x v="3"/>
  </r>
  <r>
    <x v="4538"/>
    <x v="0"/>
    <n v="487062"/>
    <n v="1312.34"/>
    <x v="313"/>
    <n v="45044"/>
    <x v="1"/>
    <x v="0"/>
    <s v="CUST39874161"/>
    <s v="46-55"/>
    <s v="Female"/>
    <x v="3"/>
  </r>
  <r>
    <x v="4539"/>
    <x v="1"/>
    <n v="254402"/>
    <n v="985.04"/>
    <x v="954"/>
    <n v="43450"/>
    <x v="2"/>
    <x v="0"/>
    <s v="CUST55443847"/>
    <s v="56+"/>
    <s v="Male"/>
    <x v="9"/>
  </r>
  <r>
    <x v="4540"/>
    <x v="1"/>
    <n v="174038"/>
    <n v="262.62"/>
    <x v="2580"/>
    <n v="45509"/>
    <x v="1"/>
    <x v="2"/>
    <s v="CUST32248638"/>
    <s v="56+"/>
    <s v="Other"/>
    <x v="9"/>
  </r>
  <r>
    <x v="4541"/>
    <x v="0"/>
    <n v="190377"/>
    <n v="1058.1400000000001"/>
    <x v="1259"/>
    <n v="46321"/>
    <x v="2"/>
    <x v="1"/>
    <s v="CUST81363233"/>
    <s v="36-45"/>
    <s v="Other"/>
    <x v="6"/>
  </r>
  <r>
    <x v="4542"/>
    <x v="3"/>
    <n v="472712"/>
    <n v="1691.1"/>
    <x v="2450"/>
    <n v="44416"/>
    <x v="0"/>
    <x v="0"/>
    <s v="CUST88742271"/>
    <s v="36-45"/>
    <s v="Male"/>
    <x v="7"/>
  </r>
  <r>
    <x v="4543"/>
    <x v="2"/>
    <n v="497721"/>
    <n v="1968.25"/>
    <x v="1228"/>
    <n v="45471"/>
    <x v="2"/>
    <x v="1"/>
    <s v="CUST89945576"/>
    <s v="56+"/>
    <s v="Male"/>
    <x v="2"/>
  </r>
  <r>
    <x v="4544"/>
    <x v="3"/>
    <n v="111293"/>
    <n v="1232.29"/>
    <x v="2581"/>
    <n v="45722"/>
    <x v="2"/>
    <x v="0"/>
    <s v="CUST89879124"/>
    <s v="56+"/>
    <s v="Female"/>
    <x v="3"/>
  </r>
  <r>
    <x v="4545"/>
    <x v="2"/>
    <n v="202194"/>
    <n v="142.04"/>
    <x v="2582"/>
    <n v="44900"/>
    <x v="2"/>
    <x v="2"/>
    <s v="CUST03282774"/>
    <s v="26-35"/>
    <s v="Other"/>
    <x v="8"/>
  </r>
  <r>
    <x v="4546"/>
    <x v="2"/>
    <n v="296763"/>
    <n v="1372.4"/>
    <x v="1285"/>
    <n v="45432"/>
    <x v="2"/>
    <x v="1"/>
    <s v="CUST25249967"/>
    <s v="46-55"/>
    <s v="Female"/>
    <x v="9"/>
  </r>
  <r>
    <x v="4547"/>
    <x v="3"/>
    <n v="466076"/>
    <n v="1711.82"/>
    <x v="2583"/>
    <n v="46782"/>
    <x v="0"/>
    <x v="0"/>
    <s v="CUST01163085"/>
    <s v="26-35"/>
    <s v="Female"/>
    <x v="6"/>
  </r>
  <r>
    <x v="4548"/>
    <x v="2"/>
    <n v="354142"/>
    <n v="514.76"/>
    <x v="151"/>
    <n v="45920"/>
    <x v="0"/>
    <x v="2"/>
    <s v="CUST88564180"/>
    <s v="46-55"/>
    <s v="Female"/>
    <x v="9"/>
  </r>
  <r>
    <x v="4549"/>
    <x v="3"/>
    <n v="451887"/>
    <n v="1888.65"/>
    <x v="793"/>
    <n v="47405"/>
    <x v="1"/>
    <x v="2"/>
    <s v="CUST61133269"/>
    <s v="36-45"/>
    <s v="Female"/>
    <x v="2"/>
  </r>
  <r>
    <x v="4550"/>
    <x v="0"/>
    <n v="160515"/>
    <n v="568.61"/>
    <x v="518"/>
    <n v="43303"/>
    <x v="2"/>
    <x v="2"/>
    <s v="CUST32321186"/>
    <s v="56+"/>
    <s v="Other"/>
    <x v="5"/>
  </r>
  <r>
    <x v="4551"/>
    <x v="0"/>
    <n v="454215"/>
    <n v="834.49"/>
    <x v="2351"/>
    <n v="47640"/>
    <x v="0"/>
    <x v="2"/>
    <s v="CUST88875854"/>
    <s v="36-45"/>
    <s v="Other"/>
    <x v="2"/>
  </r>
  <r>
    <x v="4552"/>
    <x v="0"/>
    <n v="213278"/>
    <n v="1158.21"/>
    <x v="2377"/>
    <n v="46833"/>
    <x v="0"/>
    <x v="0"/>
    <s v="CUST46149552"/>
    <s v="56+"/>
    <s v="Other"/>
    <x v="6"/>
  </r>
  <r>
    <x v="4553"/>
    <x v="0"/>
    <n v="34964"/>
    <n v="493.03"/>
    <x v="2584"/>
    <n v="43858"/>
    <x v="0"/>
    <x v="1"/>
    <s v="CUST69641136"/>
    <s v="56+"/>
    <s v="Female"/>
    <x v="0"/>
  </r>
  <r>
    <x v="4554"/>
    <x v="2"/>
    <n v="13838"/>
    <n v="608.65"/>
    <x v="386"/>
    <n v="46533"/>
    <x v="2"/>
    <x v="1"/>
    <s v="CUST42009069"/>
    <s v="56+"/>
    <s v="Male"/>
    <x v="7"/>
  </r>
  <r>
    <x v="4555"/>
    <x v="0"/>
    <n v="65102"/>
    <n v="1413.19"/>
    <x v="1331"/>
    <n v="46241"/>
    <x v="1"/>
    <x v="1"/>
    <s v="CUST36430516"/>
    <s v="56+"/>
    <s v="Other"/>
    <x v="7"/>
  </r>
  <r>
    <x v="4556"/>
    <x v="2"/>
    <n v="480267"/>
    <n v="1427.51"/>
    <x v="33"/>
    <n v="46695"/>
    <x v="1"/>
    <x v="2"/>
    <s v="CUST55128751"/>
    <s v="46-55"/>
    <s v="Male"/>
    <x v="3"/>
  </r>
  <r>
    <x v="4557"/>
    <x v="3"/>
    <n v="472689"/>
    <n v="1050.6300000000001"/>
    <x v="2585"/>
    <n v="46542"/>
    <x v="1"/>
    <x v="0"/>
    <s v="CUST26374212"/>
    <s v="36-45"/>
    <s v="Other"/>
    <x v="2"/>
  </r>
  <r>
    <x v="4558"/>
    <x v="0"/>
    <n v="108105"/>
    <n v="1444.38"/>
    <x v="2586"/>
    <n v="46657"/>
    <x v="0"/>
    <x v="1"/>
    <s v="CUST61053077"/>
    <s v="56+"/>
    <s v="Male"/>
    <x v="3"/>
  </r>
  <r>
    <x v="4559"/>
    <x v="3"/>
    <n v="114042"/>
    <n v="1232.1300000000001"/>
    <x v="2587"/>
    <n v="45283"/>
    <x v="1"/>
    <x v="1"/>
    <s v="CUST52983993"/>
    <s v="56+"/>
    <s v="Female"/>
    <x v="1"/>
  </r>
  <r>
    <x v="4560"/>
    <x v="0"/>
    <n v="492679"/>
    <n v="1270.3499999999999"/>
    <x v="853"/>
    <n v="44193"/>
    <x v="0"/>
    <x v="1"/>
    <s v="CUST12138426"/>
    <s v="36-45"/>
    <s v="Male"/>
    <x v="8"/>
  </r>
  <r>
    <x v="4561"/>
    <x v="2"/>
    <n v="67530"/>
    <n v="1991.24"/>
    <x v="1247"/>
    <n v="47743"/>
    <x v="0"/>
    <x v="0"/>
    <s v="CUST09634289"/>
    <s v="18-25"/>
    <s v="Female"/>
    <x v="2"/>
  </r>
  <r>
    <x v="4562"/>
    <x v="3"/>
    <n v="389504"/>
    <n v="341.63"/>
    <x v="2588"/>
    <n v="46952"/>
    <x v="2"/>
    <x v="0"/>
    <s v="CUST36432590"/>
    <s v="26-35"/>
    <s v="Female"/>
    <x v="3"/>
  </r>
  <r>
    <x v="4563"/>
    <x v="3"/>
    <n v="319994"/>
    <n v="1354.19"/>
    <x v="1829"/>
    <n v="46452"/>
    <x v="1"/>
    <x v="1"/>
    <s v="CUST82716734"/>
    <s v="26-35"/>
    <s v="Female"/>
    <x v="1"/>
  </r>
  <r>
    <x v="4564"/>
    <x v="1"/>
    <n v="14224"/>
    <n v="1278.3599999999999"/>
    <x v="1492"/>
    <n v="44263"/>
    <x v="2"/>
    <x v="0"/>
    <s v="CUST90739739"/>
    <s v="56+"/>
    <s v="Female"/>
    <x v="0"/>
  </r>
  <r>
    <x v="4565"/>
    <x v="2"/>
    <n v="166032"/>
    <n v="1358.87"/>
    <x v="2589"/>
    <n v="45542"/>
    <x v="1"/>
    <x v="2"/>
    <s v="CUST68676616"/>
    <s v="36-45"/>
    <s v="Female"/>
    <x v="9"/>
  </r>
  <r>
    <x v="4566"/>
    <x v="1"/>
    <n v="93036"/>
    <n v="1733.39"/>
    <x v="2590"/>
    <n v="46165"/>
    <x v="0"/>
    <x v="2"/>
    <s v="CUST16857555"/>
    <s v="26-35"/>
    <s v="Male"/>
    <x v="2"/>
  </r>
  <r>
    <x v="4567"/>
    <x v="3"/>
    <n v="21912"/>
    <n v="298.93"/>
    <x v="2591"/>
    <n v="45509"/>
    <x v="2"/>
    <x v="1"/>
    <s v="CUST30763587"/>
    <s v="18-25"/>
    <s v="Female"/>
    <x v="1"/>
  </r>
  <r>
    <x v="4568"/>
    <x v="0"/>
    <n v="423685"/>
    <n v="819.63"/>
    <x v="2052"/>
    <n v="47306"/>
    <x v="0"/>
    <x v="2"/>
    <s v="CUST35315234"/>
    <s v="56+"/>
    <s v="Other"/>
    <x v="6"/>
  </r>
  <r>
    <x v="4569"/>
    <x v="2"/>
    <n v="248838"/>
    <n v="1305.72"/>
    <x v="2592"/>
    <n v="45490"/>
    <x v="0"/>
    <x v="0"/>
    <s v="CUST83535400"/>
    <s v="46-55"/>
    <s v="Female"/>
    <x v="2"/>
  </r>
  <r>
    <x v="4570"/>
    <x v="1"/>
    <n v="352995"/>
    <n v="1801.21"/>
    <x v="1018"/>
    <n v="44243"/>
    <x v="2"/>
    <x v="1"/>
    <s v="CUST96159281"/>
    <s v="56+"/>
    <s v="Female"/>
    <x v="0"/>
  </r>
  <r>
    <x v="4571"/>
    <x v="2"/>
    <n v="76222"/>
    <n v="1573.45"/>
    <x v="497"/>
    <n v="44665"/>
    <x v="2"/>
    <x v="0"/>
    <s v="CUST92066305"/>
    <s v="56+"/>
    <s v="Male"/>
    <x v="0"/>
  </r>
  <r>
    <x v="4572"/>
    <x v="0"/>
    <n v="136832"/>
    <n v="1946.77"/>
    <x v="2593"/>
    <n v="45038"/>
    <x v="1"/>
    <x v="1"/>
    <s v="CUST59334083"/>
    <s v="56+"/>
    <s v="Female"/>
    <x v="0"/>
  </r>
  <r>
    <x v="4573"/>
    <x v="3"/>
    <n v="393061"/>
    <n v="1804.96"/>
    <x v="2594"/>
    <n v="43096"/>
    <x v="2"/>
    <x v="2"/>
    <s v="CUST45083995"/>
    <s v="56+"/>
    <s v="Other"/>
    <x v="5"/>
  </r>
  <r>
    <x v="4574"/>
    <x v="1"/>
    <n v="99424"/>
    <n v="1092.0899999999999"/>
    <x v="966"/>
    <n v="46097"/>
    <x v="0"/>
    <x v="0"/>
    <s v="CUST60402466"/>
    <s v="56+"/>
    <s v="Other"/>
    <x v="3"/>
  </r>
  <r>
    <x v="4575"/>
    <x v="3"/>
    <n v="167375"/>
    <n v="1497.12"/>
    <x v="1397"/>
    <n v="47196"/>
    <x v="0"/>
    <x v="0"/>
    <s v="CUST41319076"/>
    <s v="56+"/>
    <s v="Female"/>
    <x v="6"/>
  </r>
  <r>
    <x v="4576"/>
    <x v="3"/>
    <n v="232974"/>
    <n v="431.2"/>
    <x v="425"/>
    <n v="46465"/>
    <x v="0"/>
    <x v="0"/>
    <s v="CUST91097788"/>
    <s v="56+"/>
    <s v="Male"/>
    <x v="3"/>
  </r>
  <r>
    <x v="4577"/>
    <x v="1"/>
    <n v="145283"/>
    <n v="1974.61"/>
    <x v="1506"/>
    <n v="43301"/>
    <x v="1"/>
    <x v="1"/>
    <s v="CUST35324709"/>
    <s v="46-55"/>
    <s v="Male"/>
    <x v="5"/>
  </r>
  <r>
    <x v="4578"/>
    <x v="3"/>
    <n v="241823"/>
    <n v="422.3"/>
    <x v="2595"/>
    <n v="48547"/>
    <x v="0"/>
    <x v="1"/>
    <s v="CUST96220731"/>
    <s v="56+"/>
    <s v="Male"/>
    <x v="4"/>
  </r>
  <r>
    <x v="4579"/>
    <x v="3"/>
    <n v="451819"/>
    <n v="1713.11"/>
    <x v="2596"/>
    <n v="47594"/>
    <x v="1"/>
    <x v="2"/>
    <s v="CUST98301856"/>
    <s v="26-35"/>
    <s v="Male"/>
    <x v="4"/>
  </r>
  <r>
    <x v="4580"/>
    <x v="0"/>
    <n v="234845"/>
    <n v="1942.82"/>
    <x v="274"/>
    <n v="43445"/>
    <x v="2"/>
    <x v="2"/>
    <s v="CUST71115981"/>
    <s v="26-35"/>
    <s v="Female"/>
    <x v="8"/>
  </r>
  <r>
    <x v="4581"/>
    <x v="1"/>
    <n v="115343"/>
    <n v="1031.95"/>
    <x v="2597"/>
    <n v="45375"/>
    <x v="1"/>
    <x v="0"/>
    <s v="CUST26322745"/>
    <s v="26-35"/>
    <s v="Female"/>
    <x v="3"/>
  </r>
  <r>
    <x v="4582"/>
    <x v="2"/>
    <n v="284631"/>
    <n v="783.56"/>
    <x v="813"/>
    <n v="46366"/>
    <x v="2"/>
    <x v="1"/>
    <s v="CUST35677309"/>
    <s v="26-35"/>
    <s v="Female"/>
    <x v="7"/>
  </r>
  <r>
    <x v="4583"/>
    <x v="0"/>
    <n v="210647"/>
    <n v="845.51"/>
    <x v="653"/>
    <n v="43891"/>
    <x v="0"/>
    <x v="1"/>
    <s v="CUST67171307"/>
    <s v="56+"/>
    <s v="Male"/>
    <x v="9"/>
  </r>
  <r>
    <x v="4584"/>
    <x v="1"/>
    <n v="192908"/>
    <n v="722.39"/>
    <x v="106"/>
    <n v="45171"/>
    <x v="2"/>
    <x v="1"/>
    <s v="CUST60423185"/>
    <s v="56+"/>
    <s v="Female"/>
    <x v="2"/>
  </r>
  <r>
    <x v="4585"/>
    <x v="1"/>
    <n v="348879"/>
    <n v="1480.24"/>
    <x v="1611"/>
    <n v="46024"/>
    <x v="0"/>
    <x v="1"/>
    <s v="CUST03546088"/>
    <s v="56+"/>
    <s v="Other"/>
    <x v="0"/>
  </r>
  <r>
    <x v="4586"/>
    <x v="1"/>
    <n v="238373"/>
    <n v="497.33"/>
    <x v="1097"/>
    <n v="46367"/>
    <x v="1"/>
    <x v="2"/>
    <s v="CUST82139236"/>
    <s v="36-45"/>
    <s v="Female"/>
    <x v="6"/>
  </r>
  <r>
    <x v="4587"/>
    <x v="2"/>
    <n v="214499"/>
    <n v="763.82"/>
    <x v="1716"/>
    <n v="46569"/>
    <x v="2"/>
    <x v="1"/>
    <s v="CUST27713376"/>
    <s v="26-35"/>
    <s v="Other"/>
    <x v="7"/>
  </r>
  <r>
    <x v="4588"/>
    <x v="3"/>
    <n v="336094"/>
    <n v="398.34"/>
    <x v="472"/>
    <n v="45378"/>
    <x v="0"/>
    <x v="2"/>
    <s v="CUST53923029"/>
    <s v="46-55"/>
    <s v="Female"/>
    <x v="3"/>
  </r>
  <r>
    <x v="4589"/>
    <x v="3"/>
    <n v="82000"/>
    <n v="170.51"/>
    <x v="2598"/>
    <n v="48146"/>
    <x v="2"/>
    <x v="0"/>
    <s v="CUST24464034"/>
    <s v="36-45"/>
    <s v="Female"/>
    <x v="4"/>
  </r>
  <r>
    <x v="4590"/>
    <x v="2"/>
    <n v="361456"/>
    <n v="142.04"/>
    <x v="2599"/>
    <n v="48007"/>
    <x v="0"/>
    <x v="0"/>
    <s v="CUST38787696"/>
    <s v="36-45"/>
    <s v="Female"/>
    <x v="1"/>
  </r>
  <r>
    <x v="4591"/>
    <x v="3"/>
    <n v="427731"/>
    <n v="565.85"/>
    <x v="2600"/>
    <n v="45173"/>
    <x v="1"/>
    <x v="1"/>
    <s v="CUST09899735"/>
    <s v="18-25"/>
    <s v="Female"/>
    <x v="7"/>
  </r>
  <r>
    <x v="4592"/>
    <x v="2"/>
    <n v="425296"/>
    <n v="724.29"/>
    <x v="2601"/>
    <n v="46883"/>
    <x v="1"/>
    <x v="0"/>
    <s v="CUST03595954"/>
    <s v="36-45"/>
    <s v="Female"/>
    <x v="1"/>
  </r>
  <r>
    <x v="4593"/>
    <x v="1"/>
    <n v="462716"/>
    <n v="1295.83"/>
    <x v="2597"/>
    <n v="45360"/>
    <x v="0"/>
    <x v="1"/>
    <s v="CUST85912308"/>
    <s v="56+"/>
    <s v="Female"/>
    <x v="3"/>
  </r>
  <r>
    <x v="4594"/>
    <x v="0"/>
    <n v="179431"/>
    <n v="110.53"/>
    <x v="662"/>
    <n v="45682"/>
    <x v="1"/>
    <x v="2"/>
    <s v="CUST81462168"/>
    <s v="56+"/>
    <s v="Female"/>
    <x v="2"/>
  </r>
  <r>
    <x v="4595"/>
    <x v="1"/>
    <n v="376246"/>
    <n v="1042.69"/>
    <x v="2602"/>
    <n v="47312"/>
    <x v="1"/>
    <x v="1"/>
    <s v="CUST89597330"/>
    <s v="36-45"/>
    <s v="Other"/>
    <x v="3"/>
  </r>
  <r>
    <x v="4596"/>
    <x v="2"/>
    <n v="98479"/>
    <n v="1658.58"/>
    <x v="1626"/>
    <n v="44245"/>
    <x v="1"/>
    <x v="2"/>
    <s v="CUST42376640"/>
    <s v="26-35"/>
    <s v="Male"/>
    <x v="7"/>
  </r>
  <r>
    <x v="4597"/>
    <x v="2"/>
    <n v="42871"/>
    <n v="1208.1099999999999"/>
    <x v="2603"/>
    <n v="46468"/>
    <x v="0"/>
    <x v="0"/>
    <s v="CUST39617169"/>
    <s v="56+"/>
    <s v="Other"/>
    <x v="1"/>
  </r>
  <r>
    <x v="4598"/>
    <x v="2"/>
    <n v="477800"/>
    <n v="862.94"/>
    <x v="1740"/>
    <n v="45094"/>
    <x v="0"/>
    <x v="0"/>
    <s v="CUST10876445"/>
    <s v="56+"/>
    <s v="Female"/>
    <x v="7"/>
  </r>
  <r>
    <x v="4599"/>
    <x v="2"/>
    <n v="282767"/>
    <n v="1426.71"/>
    <x v="2604"/>
    <n v="44247"/>
    <x v="0"/>
    <x v="0"/>
    <s v="CUST65201495"/>
    <s v="18-25"/>
    <s v="Male"/>
    <x v="9"/>
  </r>
  <r>
    <x v="4600"/>
    <x v="3"/>
    <n v="482131"/>
    <n v="1673.26"/>
    <x v="564"/>
    <n v="47739"/>
    <x v="2"/>
    <x v="1"/>
    <s v="CUST86816648"/>
    <s v="56+"/>
    <s v="Other"/>
    <x v="3"/>
  </r>
  <r>
    <x v="4601"/>
    <x v="0"/>
    <n v="138112"/>
    <n v="1475.06"/>
    <x v="2121"/>
    <n v="46457"/>
    <x v="0"/>
    <x v="2"/>
    <s v="CUST05440655"/>
    <s v="18-25"/>
    <s v="Female"/>
    <x v="4"/>
  </r>
  <r>
    <x v="4602"/>
    <x v="1"/>
    <n v="311211"/>
    <n v="1890.25"/>
    <x v="2605"/>
    <n v="44158"/>
    <x v="1"/>
    <x v="0"/>
    <s v="CUST96078765"/>
    <s v="56+"/>
    <s v="Other"/>
    <x v="9"/>
  </r>
  <r>
    <x v="4603"/>
    <x v="0"/>
    <n v="353158"/>
    <n v="181.83"/>
    <x v="2044"/>
    <n v="45099"/>
    <x v="2"/>
    <x v="1"/>
    <s v="CUST69983756"/>
    <s v="26-35"/>
    <s v="Other"/>
    <x v="9"/>
  </r>
  <r>
    <x v="4604"/>
    <x v="3"/>
    <n v="450766"/>
    <n v="1092.26"/>
    <x v="1151"/>
    <n v="45190"/>
    <x v="1"/>
    <x v="0"/>
    <s v="CUST00432697"/>
    <s v="56+"/>
    <s v="Male"/>
    <x v="5"/>
  </r>
  <r>
    <x v="4605"/>
    <x v="2"/>
    <n v="62048"/>
    <n v="1225.6099999999999"/>
    <x v="2606"/>
    <n v="45385"/>
    <x v="0"/>
    <x v="1"/>
    <s v="CUST27368820"/>
    <s v="36-45"/>
    <s v="Female"/>
    <x v="0"/>
  </r>
  <r>
    <x v="4606"/>
    <x v="1"/>
    <n v="435627"/>
    <n v="587.58000000000004"/>
    <x v="1108"/>
    <n v="43643"/>
    <x v="1"/>
    <x v="0"/>
    <s v="CUST71284835"/>
    <s v="56+"/>
    <s v="Male"/>
    <x v="5"/>
  </r>
  <r>
    <x v="4607"/>
    <x v="3"/>
    <n v="115106"/>
    <n v="1590.8"/>
    <x v="365"/>
    <n v="45692"/>
    <x v="1"/>
    <x v="0"/>
    <s v="CUST51835889"/>
    <s v="56+"/>
    <s v="Female"/>
    <x v="6"/>
  </r>
  <r>
    <x v="4608"/>
    <x v="2"/>
    <n v="95247"/>
    <n v="217.64"/>
    <x v="1745"/>
    <n v="44590"/>
    <x v="1"/>
    <x v="0"/>
    <s v="CUST64728299"/>
    <s v="56+"/>
    <s v="Male"/>
    <x v="7"/>
  </r>
  <r>
    <x v="4609"/>
    <x v="2"/>
    <n v="29601"/>
    <n v="1582.54"/>
    <x v="600"/>
    <n v="45227"/>
    <x v="1"/>
    <x v="1"/>
    <s v="CUST78378678"/>
    <s v="56+"/>
    <s v="Other"/>
    <x v="3"/>
  </r>
  <r>
    <x v="4610"/>
    <x v="2"/>
    <n v="458446"/>
    <n v="648.36"/>
    <x v="2607"/>
    <n v="47585"/>
    <x v="0"/>
    <x v="1"/>
    <s v="CUST15337504"/>
    <s v="56+"/>
    <s v="Male"/>
    <x v="1"/>
  </r>
  <r>
    <x v="4611"/>
    <x v="1"/>
    <n v="36256"/>
    <n v="562.97"/>
    <x v="1512"/>
    <n v="46985"/>
    <x v="1"/>
    <x v="0"/>
    <s v="CUST58068006"/>
    <s v="46-55"/>
    <s v="Other"/>
    <x v="2"/>
  </r>
  <r>
    <x v="4612"/>
    <x v="3"/>
    <n v="229888"/>
    <n v="1893.78"/>
    <x v="1293"/>
    <n v="45842"/>
    <x v="1"/>
    <x v="0"/>
    <s v="CUST24728723"/>
    <s v="56+"/>
    <s v="Female"/>
    <x v="7"/>
  </r>
  <r>
    <x v="4613"/>
    <x v="0"/>
    <n v="379578"/>
    <n v="419.42"/>
    <x v="1057"/>
    <n v="45938"/>
    <x v="1"/>
    <x v="0"/>
    <s v="CUST51372892"/>
    <s v="56+"/>
    <s v="Male"/>
    <x v="3"/>
  </r>
  <r>
    <x v="4614"/>
    <x v="3"/>
    <n v="497685"/>
    <n v="1955.23"/>
    <x v="2608"/>
    <n v="46708"/>
    <x v="0"/>
    <x v="1"/>
    <s v="CUST14167476"/>
    <s v="46-55"/>
    <s v="Female"/>
    <x v="4"/>
  </r>
  <r>
    <x v="4615"/>
    <x v="1"/>
    <n v="486468"/>
    <n v="123.75"/>
    <x v="2609"/>
    <n v="46795"/>
    <x v="2"/>
    <x v="1"/>
    <s v="CUST66417629"/>
    <s v="56+"/>
    <s v="Other"/>
    <x v="3"/>
  </r>
  <r>
    <x v="4616"/>
    <x v="1"/>
    <n v="325785"/>
    <n v="180.09"/>
    <x v="2610"/>
    <n v="44150"/>
    <x v="0"/>
    <x v="0"/>
    <s v="CUST45148477"/>
    <s v="56+"/>
    <s v="Male"/>
    <x v="7"/>
  </r>
  <r>
    <x v="4617"/>
    <x v="0"/>
    <n v="83609"/>
    <n v="1616.42"/>
    <x v="2222"/>
    <n v="45586"/>
    <x v="2"/>
    <x v="2"/>
    <s v="CUST31812391"/>
    <s v="18-25"/>
    <s v="Female"/>
    <x v="0"/>
  </r>
  <r>
    <x v="4618"/>
    <x v="2"/>
    <n v="278548"/>
    <n v="538.78"/>
    <x v="885"/>
    <n v="45781"/>
    <x v="2"/>
    <x v="0"/>
    <s v="CUST19220123"/>
    <s v="56+"/>
    <s v="Female"/>
    <x v="6"/>
  </r>
  <r>
    <x v="4619"/>
    <x v="3"/>
    <n v="342881"/>
    <n v="1231.6500000000001"/>
    <x v="2191"/>
    <n v="44060"/>
    <x v="0"/>
    <x v="2"/>
    <s v="CUST54396483"/>
    <s v="56+"/>
    <s v="Female"/>
    <x v="7"/>
  </r>
  <r>
    <x v="4620"/>
    <x v="3"/>
    <n v="436569"/>
    <n v="1101.1400000000001"/>
    <x v="1196"/>
    <n v="45042"/>
    <x v="2"/>
    <x v="2"/>
    <s v="CUST96215040"/>
    <s v="26-35"/>
    <s v="Other"/>
    <x v="2"/>
  </r>
  <r>
    <x v="4621"/>
    <x v="1"/>
    <n v="67600"/>
    <n v="1124.27"/>
    <x v="2611"/>
    <n v="45449"/>
    <x v="2"/>
    <x v="0"/>
    <s v="CUST02220651"/>
    <s v="46-55"/>
    <s v="Other"/>
    <x v="6"/>
  </r>
  <r>
    <x v="4622"/>
    <x v="1"/>
    <n v="379370"/>
    <n v="400.02"/>
    <x v="2064"/>
    <n v="47586"/>
    <x v="2"/>
    <x v="1"/>
    <s v="CUST81996742"/>
    <s v="18-25"/>
    <s v="Other"/>
    <x v="1"/>
  </r>
  <r>
    <x v="4623"/>
    <x v="1"/>
    <n v="375835"/>
    <n v="127.31"/>
    <x v="1194"/>
    <n v="46403"/>
    <x v="2"/>
    <x v="2"/>
    <s v="CUST69247703"/>
    <s v="56+"/>
    <s v="Other"/>
    <x v="1"/>
  </r>
  <r>
    <x v="4624"/>
    <x v="0"/>
    <n v="347364"/>
    <n v="1777.52"/>
    <x v="1996"/>
    <n v="47758"/>
    <x v="2"/>
    <x v="2"/>
    <s v="CUST61807621"/>
    <s v="18-25"/>
    <s v="Male"/>
    <x v="6"/>
  </r>
  <r>
    <x v="4625"/>
    <x v="1"/>
    <n v="13050"/>
    <n v="1417.39"/>
    <x v="1758"/>
    <n v="48822"/>
    <x v="2"/>
    <x v="2"/>
    <s v="CUST43023655"/>
    <s v="46-55"/>
    <s v="Other"/>
    <x v="6"/>
  </r>
  <r>
    <x v="4626"/>
    <x v="0"/>
    <n v="174534"/>
    <n v="1278.4100000000001"/>
    <x v="2575"/>
    <n v="47056"/>
    <x v="0"/>
    <x v="0"/>
    <s v="CUST98992009"/>
    <s v="26-35"/>
    <s v="Female"/>
    <x v="3"/>
  </r>
  <r>
    <x v="4627"/>
    <x v="1"/>
    <n v="153687"/>
    <n v="164.3"/>
    <x v="893"/>
    <n v="44628"/>
    <x v="1"/>
    <x v="0"/>
    <s v="CUST60824429"/>
    <s v="56+"/>
    <s v="Female"/>
    <x v="0"/>
  </r>
  <r>
    <x v="4628"/>
    <x v="0"/>
    <n v="212629"/>
    <n v="1194.4100000000001"/>
    <x v="1468"/>
    <n v="46770"/>
    <x v="0"/>
    <x v="0"/>
    <s v="CUST15751800"/>
    <s v="56+"/>
    <s v="Other"/>
    <x v="2"/>
  </r>
  <r>
    <x v="4629"/>
    <x v="3"/>
    <n v="310954"/>
    <n v="1289.57"/>
    <x v="1340"/>
    <n v="44789"/>
    <x v="1"/>
    <x v="2"/>
    <s v="CUST69448912"/>
    <s v="18-25"/>
    <s v="Male"/>
    <x v="0"/>
  </r>
  <r>
    <x v="4630"/>
    <x v="3"/>
    <n v="159038"/>
    <n v="897.86"/>
    <x v="2612"/>
    <n v="44014"/>
    <x v="1"/>
    <x v="2"/>
    <s v="CUST94848993"/>
    <s v="26-35"/>
    <s v="Male"/>
    <x v="7"/>
  </r>
  <r>
    <x v="4631"/>
    <x v="2"/>
    <n v="262934"/>
    <n v="1914.99"/>
    <x v="14"/>
    <n v="47888"/>
    <x v="0"/>
    <x v="2"/>
    <s v="CUST09630360"/>
    <s v="26-35"/>
    <s v="Other"/>
    <x v="4"/>
  </r>
  <r>
    <x v="4632"/>
    <x v="3"/>
    <n v="442906"/>
    <n v="1404.27"/>
    <x v="2613"/>
    <n v="44482"/>
    <x v="0"/>
    <x v="1"/>
    <s v="CUST42524771"/>
    <s v="56+"/>
    <s v="Female"/>
    <x v="3"/>
  </r>
  <r>
    <x v="4633"/>
    <x v="0"/>
    <n v="285162"/>
    <n v="1301.1099999999999"/>
    <x v="73"/>
    <n v="44195"/>
    <x v="1"/>
    <x v="0"/>
    <s v="CUST60380938"/>
    <s v="56+"/>
    <s v="Other"/>
    <x v="0"/>
  </r>
  <r>
    <x v="4634"/>
    <x v="2"/>
    <n v="371208"/>
    <n v="767.85"/>
    <x v="373"/>
    <n v="45898"/>
    <x v="1"/>
    <x v="2"/>
    <s v="CUST51541773"/>
    <s v="56+"/>
    <s v="Other"/>
    <x v="0"/>
  </r>
  <r>
    <x v="4635"/>
    <x v="2"/>
    <n v="367300"/>
    <n v="546.20000000000005"/>
    <x v="1505"/>
    <n v="48039"/>
    <x v="0"/>
    <x v="0"/>
    <s v="CUST17544947"/>
    <s v="26-35"/>
    <s v="Other"/>
    <x v="4"/>
  </r>
  <r>
    <x v="4636"/>
    <x v="3"/>
    <n v="107861"/>
    <n v="1506.93"/>
    <x v="1764"/>
    <n v="43038"/>
    <x v="2"/>
    <x v="0"/>
    <s v="CUST10072038"/>
    <s v="46-55"/>
    <s v="Male"/>
    <x v="5"/>
  </r>
  <r>
    <x v="4637"/>
    <x v="2"/>
    <n v="131954"/>
    <n v="1406.01"/>
    <x v="2614"/>
    <n v="45118"/>
    <x v="0"/>
    <x v="1"/>
    <s v="CUST95846994"/>
    <s v="56+"/>
    <s v="Other"/>
    <x v="8"/>
  </r>
  <r>
    <x v="4638"/>
    <x v="1"/>
    <n v="349006"/>
    <n v="928.04"/>
    <x v="770"/>
    <n v="45116"/>
    <x v="2"/>
    <x v="0"/>
    <s v="CUST71493124"/>
    <s v="56+"/>
    <s v="Other"/>
    <x v="3"/>
  </r>
  <r>
    <x v="4639"/>
    <x v="2"/>
    <n v="492296"/>
    <n v="1546.05"/>
    <x v="1333"/>
    <n v="46417"/>
    <x v="0"/>
    <x v="2"/>
    <s v="CUST16700432"/>
    <s v="56+"/>
    <s v="Other"/>
    <x v="1"/>
  </r>
  <r>
    <x v="4640"/>
    <x v="0"/>
    <n v="435339"/>
    <n v="668.51"/>
    <x v="2615"/>
    <n v="44916"/>
    <x v="0"/>
    <x v="2"/>
    <s v="CUST13430900"/>
    <s v="46-55"/>
    <s v="Other"/>
    <x v="7"/>
  </r>
  <r>
    <x v="4641"/>
    <x v="1"/>
    <n v="389077"/>
    <n v="1356.51"/>
    <x v="2616"/>
    <n v="45399"/>
    <x v="1"/>
    <x v="1"/>
    <s v="CUST58320097"/>
    <s v="26-35"/>
    <s v="Other"/>
    <x v="8"/>
  </r>
  <r>
    <x v="4642"/>
    <x v="1"/>
    <n v="127665"/>
    <n v="1404.19"/>
    <x v="2132"/>
    <n v="46201"/>
    <x v="0"/>
    <x v="0"/>
    <s v="CUST76930376"/>
    <s v="36-45"/>
    <s v="Female"/>
    <x v="4"/>
  </r>
  <r>
    <x v="4643"/>
    <x v="3"/>
    <n v="246187"/>
    <n v="617.01"/>
    <x v="2377"/>
    <n v="47638"/>
    <x v="0"/>
    <x v="2"/>
    <s v="CUST90718795"/>
    <s v="56+"/>
    <s v="Other"/>
    <x v="6"/>
  </r>
  <r>
    <x v="4644"/>
    <x v="2"/>
    <n v="136871"/>
    <n v="1385.74"/>
    <x v="507"/>
    <n v="44915"/>
    <x v="0"/>
    <x v="1"/>
    <s v="CUST44340081"/>
    <s v="56+"/>
    <s v="Female"/>
    <x v="0"/>
  </r>
  <r>
    <x v="4645"/>
    <x v="1"/>
    <n v="136612"/>
    <n v="331.23"/>
    <x v="2617"/>
    <n v="48403"/>
    <x v="0"/>
    <x v="0"/>
    <s v="CUST94468387"/>
    <s v="56+"/>
    <s v="Male"/>
    <x v="2"/>
  </r>
  <r>
    <x v="4646"/>
    <x v="1"/>
    <n v="57861"/>
    <n v="1609.26"/>
    <x v="445"/>
    <n v="45196"/>
    <x v="0"/>
    <x v="1"/>
    <s v="CUST59752065"/>
    <s v="18-25"/>
    <s v="Other"/>
    <x v="3"/>
  </r>
  <r>
    <x v="4647"/>
    <x v="3"/>
    <n v="92745"/>
    <n v="1245.8900000000001"/>
    <x v="2004"/>
    <n v="46678"/>
    <x v="0"/>
    <x v="2"/>
    <s v="CUST97947934"/>
    <s v="36-45"/>
    <s v="Other"/>
    <x v="6"/>
  </r>
  <r>
    <x v="4648"/>
    <x v="1"/>
    <n v="472800"/>
    <n v="1332.22"/>
    <x v="440"/>
    <n v="44357"/>
    <x v="0"/>
    <x v="0"/>
    <s v="CUST46612879"/>
    <s v="56+"/>
    <s v="Male"/>
    <x v="0"/>
  </r>
  <r>
    <x v="4649"/>
    <x v="1"/>
    <n v="355621"/>
    <n v="1989.5"/>
    <x v="704"/>
    <n v="45222"/>
    <x v="2"/>
    <x v="2"/>
    <s v="CUST55542041"/>
    <s v="18-25"/>
    <s v="Male"/>
    <x v="0"/>
  </r>
  <r>
    <x v="4650"/>
    <x v="2"/>
    <n v="410505"/>
    <n v="1294.1600000000001"/>
    <x v="2618"/>
    <n v="46597"/>
    <x v="0"/>
    <x v="2"/>
    <s v="CUST21707227"/>
    <s v="18-25"/>
    <s v="Other"/>
    <x v="4"/>
  </r>
  <r>
    <x v="4651"/>
    <x v="2"/>
    <n v="50145"/>
    <n v="1964.79"/>
    <x v="1487"/>
    <n v="47804"/>
    <x v="0"/>
    <x v="0"/>
    <s v="CUST48391372"/>
    <s v="56+"/>
    <s v="Male"/>
    <x v="4"/>
  </r>
  <r>
    <x v="4652"/>
    <x v="2"/>
    <n v="484787"/>
    <n v="1274.57"/>
    <x v="814"/>
    <n v="46255"/>
    <x v="0"/>
    <x v="0"/>
    <s v="CUST48905063"/>
    <s v="56+"/>
    <s v="Female"/>
    <x v="0"/>
  </r>
  <r>
    <x v="4653"/>
    <x v="0"/>
    <n v="467079"/>
    <n v="1636.42"/>
    <x v="2619"/>
    <n v="44594"/>
    <x v="0"/>
    <x v="0"/>
    <s v="CUST12896128"/>
    <s v="36-45"/>
    <s v="Other"/>
    <x v="0"/>
  </r>
  <r>
    <x v="4654"/>
    <x v="3"/>
    <n v="153169"/>
    <n v="1907.61"/>
    <x v="2620"/>
    <n v="46024"/>
    <x v="1"/>
    <x v="2"/>
    <s v="CUST97800780"/>
    <s v="26-35"/>
    <s v="Other"/>
    <x v="8"/>
  </r>
  <r>
    <x v="4655"/>
    <x v="1"/>
    <n v="239270"/>
    <n v="982.95"/>
    <x v="1554"/>
    <n v="48289"/>
    <x v="0"/>
    <x v="0"/>
    <s v="CUST97809981"/>
    <s v="36-45"/>
    <s v="Other"/>
    <x v="2"/>
  </r>
  <r>
    <x v="4656"/>
    <x v="2"/>
    <n v="325293"/>
    <n v="887.96"/>
    <x v="2621"/>
    <n v="43164"/>
    <x v="1"/>
    <x v="2"/>
    <s v="CUST62839618"/>
    <s v="56+"/>
    <s v="Other"/>
    <x v="9"/>
  </r>
  <r>
    <x v="4657"/>
    <x v="0"/>
    <n v="132082"/>
    <n v="1129.96"/>
    <x v="1786"/>
    <n v="45236"/>
    <x v="0"/>
    <x v="0"/>
    <s v="CUST06406650"/>
    <s v="56+"/>
    <s v="Other"/>
    <x v="7"/>
  </r>
  <r>
    <x v="4658"/>
    <x v="3"/>
    <n v="419374"/>
    <n v="1613.82"/>
    <x v="830"/>
    <n v="46924"/>
    <x v="0"/>
    <x v="1"/>
    <s v="CUST76468631"/>
    <s v="56+"/>
    <s v="Female"/>
    <x v="1"/>
  </r>
  <r>
    <x v="4659"/>
    <x v="3"/>
    <n v="359863"/>
    <n v="470.76"/>
    <x v="2333"/>
    <n v="47910"/>
    <x v="0"/>
    <x v="0"/>
    <s v="CUST54360382"/>
    <s v="18-25"/>
    <s v="Female"/>
    <x v="1"/>
  </r>
  <r>
    <x v="4660"/>
    <x v="0"/>
    <n v="417548"/>
    <n v="1824.24"/>
    <x v="2009"/>
    <n v="47082"/>
    <x v="2"/>
    <x v="1"/>
    <s v="CUST07448310"/>
    <s v="26-35"/>
    <s v="Other"/>
    <x v="3"/>
  </r>
  <r>
    <x v="4661"/>
    <x v="0"/>
    <n v="354724"/>
    <n v="1503.72"/>
    <x v="2280"/>
    <n v="45149"/>
    <x v="1"/>
    <x v="0"/>
    <s v="CUST61700092"/>
    <s v="46-55"/>
    <s v="Female"/>
    <x v="9"/>
  </r>
  <r>
    <x v="4662"/>
    <x v="0"/>
    <n v="264588"/>
    <n v="1038.73"/>
    <x v="2622"/>
    <n v="44292"/>
    <x v="2"/>
    <x v="0"/>
    <s v="CUST09164374"/>
    <s v="46-55"/>
    <s v="Male"/>
    <x v="0"/>
  </r>
  <r>
    <x v="4663"/>
    <x v="0"/>
    <n v="57808"/>
    <n v="1951.7"/>
    <x v="2623"/>
    <n v="45882"/>
    <x v="2"/>
    <x v="2"/>
    <s v="CUST77434602"/>
    <s v="56+"/>
    <s v="Male"/>
    <x v="8"/>
  </r>
  <r>
    <x v="4664"/>
    <x v="1"/>
    <n v="328245"/>
    <n v="370.64"/>
    <x v="2624"/>
    <n v="45784"/>
    <x v="0"/>
    <x v="0"/>
    <s v="CUST47043566"/>
    <s v="46-55"/>
    <s v="Male"/>
    <x v="9"/>
  </r>
  <r>
    <x v="4665"/>
    <x v="2"/>
    <n v="455698"/>
    <n v="708.3"/>
    <x v="418"/>
    <n v="45258"/>
    <x v="2"/>
    <x v="2"/>
    <s v="CUST05013566"/>
    <s v="18-25"/>
    <s v="Female"/>
    <x v="1"/>
  </r>
  <r>
    <x v="4666"/>
    <x v="3"/>
    <n v="119831"/>
    <n v="603.19000000000005"/>
    <x v="1148"/>
    <n v="45699"/>
    <x v="2"/>
    <x v="1"/>
    <s v="CUST01401561"/>
    <s v="56+"/>
    <s v="Male"/>
    <x v="9"/>
  </r>
  <r>
    <x v="4667"/>
    <x v="0"/>
    <n v="448205"/>
    <n v="1608.08"/>
    <x v="2270"/>
    <n v="47151"/>
    <x v="1"/>
    <x v="0"/>
    <s v="CUST60069995"/>
    <s v="46-55"/>
    <s v="Female"/>
    <x v="7"/>
  </r>
  <r>
    <x v="4668"/>
    <x v="0"/>
    <n v="245731"/>
    <n v="204.26"/>
    <x v="662"/>
    <n v="47717"/>
    <x v="1"/>
    <x v="0"/>
    <s v="CUST27910356"/>
    <s v="56+"/>
    <s v="Other"/>
    <x v="2"/>
  </r>
  <r>
    <x v="4669"/>
    <x v="2"/>
    <n v="107457"/>
    <n v="1183.98"/>
    <x v="566"/>
    <n v="45371"/>
    <x v="1"/>
    <x v="2"/>
    <s v="CUST35451357"/>
    <s v="56+"/>
    <s v="Other"/>
    <x v="1"/>
  </r>
  <r>
    <x v="4670"/>
    <x v="2"/>
    <n v="481264"/>
    <n v="1998.93"/>
    <x v="2625"/>
    <n v="45976"/>
    <x v="1"/>
    <x v="2"/>
    <s v="CUST79452146"/>
    <s v="56+"/>
    <s v="Male"/>
    <x v="8"/>
  </r>
  <r>
    <x v="4671"/>
    <x v="3"/>
    <n v="40213"/>
    <n v="1592.33"/>
    <x v="2626"/>
    <n v="46049"/>
    <x v="1"/>
    <x v="2"/>
    <s v="CUST92695966"/>
    <s v="36-45"/>
    <s v="Male"/>
    <x v="8"/>
  </r>
  <r>
    <x v="4672"/>
    <x v="0"/>
    <n v="287286"/>
    <n v="1699.09"/>
    <x v="2627"/>
    <n v="45692"/>
    <x v="1"/>
    <x v="2"/>
    <s v="CUST61153740"/>
    <s v="26-35"/>
    <s v="Male"/>
    <x v="3"/>
  </r>
  <r>
    <x v="4673"/>
    <x v="0"/>
    <n v="35470"/>
    <n v="1094.24"/>
    <x v="1356"/>
    <n v="44980"/>
    <x v="2"/>
    <x v="1"/>
    <s v="CUST40402385"/>
    <s v="56+"/>
    <s v="Male"/>
    <x v="9"/>
  </r>
  <r>
    <x v="4674"/>
    <x v="0"/>
    <n v="353584"/>
    <n v="602.02"/>
    <x v="2628"/>
    <n v="47930"/>
    <x v="0"/>
    <x v="1"/>
    <s v="CUST55190857"/>
    <s v="26-35"/>
    <s v="Male"/>
    <x v="6"/>
  </r>
  <r>
    <x v="4675"/>
    <x v="3"/>
    <n v="348623"/>
    <n v="1521.74"/>
    <x v="2629"/>
    <n v="45829"/>
    <x v="1"/>
    <x v="1"/>
    <s v="CUST88304640"/>
    <s v="46-55"/>
    <s v="Male"/>
    <x v="7"/>
  </r>
  <r>
    <x v="4676"/>
    <x v="3"/>
    <n v="186141"/>
    <n v="899.29"/>
    <x v="2411"/>
    <n v="45023"/>
    <x v="1"/>
    <x v="2"/>
    <s v="CUST80785298"/>
    <s v="18-25"/>
    <s v="Other"/>
    <x v="9"/>
  </r>
  <r>
    <x v="4677"/>
    <x v="1"/>
    <n v="45336"/>
    <n v="709.95"/>
    <x v="849"/>
    <n v="46791"/>
    <x v="1"/>
    <x v="0"/>
    <s v="CUST76844198"/>
    <s v="56+"/>
    <s v="Male"/>
    <x v="4"/>
  </r>
  <r>
    <x v="4678"/>
    <x v="1"/>
    <n v="337925"/>
    <n v="643.64"/>
    <x v="726"/>
    <n v="45027"/>
    <x v="2"/>
    <x v="0"/>
    <s v="CUST85581495"/>
    <s v="56+"/>
    <s v="Female"/>
    <x v="5"/>
  </r>
  <r>
    <x v="4679"/>
    <x v="2"/>
    <n v="311060"/>
    <n v="1923.46"/>
    <x v="423"/>
    <n v="46205"/>
    <x v="1"/>
    <x v="2"/>
    <s v="CUST38610025"/>
    <s v="56+"/>
    <s v="Male"/>
    <x v="2"/>
  </r>
  <r>
    <x v="4680"/>
    <x v="3"/>
    <n v="199287"/>
    <n v="1437.65"/>
    <x v="461"/>
    <n v="47185"/>
    <x v="0"/>
    <x v="1"/>
    <s v="CUST56179922"/>
    <s v="36-45"/>
    <s v="Male"/>
    <x v="3"/>
  </r>
  <r>
    <x v="4681"/>
    <x v="2"/>
    <n v="165106"/>
    <n v="602.03"/>
    <x v="182"/>
    <n v="46409"/>
    <x v="2"/>
    <x v="1"/>
    <s v="CUST90005709"/>
    <s v="26-35"/>
    <s v="Female"/>
    <x v="1"/>
  </r>
  <r>
    <x v="4682"/>
    <x v="1"/>
    <n v="178761"/>
    <n v="1190.44"/>
    <x v="1583"/>
    <n v="45734"/>
    <x v="1"/>
    <x v="2"/>
    <s v="CUST95445734"/>
    <s v="36-45"/>
    <s v="Male"/>
    <x v="2"/>
  </r>
  <r>
    <x v="4683"/>
    <x v="2"/>
    <n v="191222"/>
    <n v="377.64"/>
    <x v="938"/>
    <n v="45647"/>
    <x v="2"/>
    <x v="0"/>
    <s v="CUST95685023"/>
    <s v="36-45"/>
    <s v="Other"/>
    <x v="5"/>
  </r>
  <r>
    <x v="4684"/>
    <x v="1"/>
    <n v="81234"/>
    <n v="1627.51"/>
    <x v="67"/>
    <n v="46422"/>
    <x v="0"/>
    <x v="2"/>
    <s v="CUST57355543"/>
    <s v="46-55"/>
    <s v="Female"/>
    <x v="3"/>
  </r>
  <r>
    <x v="4685"/>
    <x v="2"/>
    <n v="350272"/>
    <n v="1525.84"/>
    <x v="1067"/>
    <n v="44908"/>
    <x v="1"/>
    <x v="0"/>
    <s v="CUST63088474"/>
    <s v="26-35"/>
    <s v="Female"/>
    <x v="5"/>
  </r>
  <r>
    <x v="4686"/>
    <x v="1"/>
    <n v="343437"/>
    <n v="841.56"/>
    <x v="1812"/>
    <n v="45584"/>
    <x v="2"/>
    <x v="1"/>
    <s v="CUST25430988"/>
    <s v="26-35"/>
    <s v="Male"/>
    <x v="9"/>
  </r>
  <r>
    <x v="4687"/>
    <x v="2"/>
    <n v="372293"/>
    <n v="1717.87"/>
    <x v="1862"/>
    <n v="48568"/>
    <x v="0"/>
    <x v="2"/>
    <s v="CUST71971429"/>
    <s v="18-25"/>
    <s v="Other"/>
    <x v="6"/>
  </r>
  <r>
    <x v="4688"/>
    <x v="2"/>
    <n v="421536"/>
    <n v="158.02000000000001"/>
    <x v="1608"/>
    <n v="45276"/>
    <x v="0"/>
    <x v="2"/>
    <s v="CUST26778230"/>
    <s v="56+"/>
    <s v="Female"/>
    <x v="2"/>
  </r>
  <r>
    <x v="4689"/>
    <x v="2"/>
    <n v="81441"/>
    <n v="752.03"/>
    <x v="2463"/>
    <n v="48425"/>
    <x v="2"/>
    <x v="1"/>
    <s v="CUST84358476"/>
    <s v="18-25"/>
    <s v="Female"/>
    <x v="4"/>
  </r>
  <r>
    <x v="4690"/>
    <x v="2"/>
    <n v="91334"/>
    <n v="446.45"/>
    <x v="40"/>
    <n v="44289"/>
    <x v="0"/>
    <x v="0"/>
    <s v="CUST41264235"/>
    <s v="26-35"/>
    <s v="Male"/>
    <x v="7"/>
  </r>
  <r>
    <x v="4691"/>
    <x v="1"/>
    <n v="48035"/>
    <n v="1870.08"/>
    <x v="1723"/>
    <n v="46476"/>
    <x v="0"/>
    <x v="2"/>
    <s v="CUST97749945"/>
    <s v="56+"/>
    <s v="Other"/>
    <x v="2"/>
  </r>
  <r>
    <x v="4692"/>
    <x v="2"/>
    <n v="208385"/>
    <n v="624.08000000000004"/>
    <x v="2630"/>
    <n v="43447"/>
    <x v="0"/>
    <x v="0"/>
    <s v="CUST04842811"/>
    <s v="56+"/>
    <s v="Male"/>
    <x v="9"/>
  </r>
  <r>
    <x v="4693"/>
    <x v="3"/>
    <n v="306914"/>
    <n v="521.67999999999995"/>
    <x v="115"/>
    <n v="44803"/>
    <x v="2"/>
    <x v="0"/>
    <s v="CUST09474103"/>
    <s v="56+"/>
    <s v="Other"/>
    <x v="0"/>
  </r>
  <r>
    <x v="4694"/>
    <x v="2"/>
    <n v="286704"/>
    <n v="842.64"/>
    <x v="1182"/>
    <n v="46903"/>
    <x v="0"/>
    <x v="0"/>
    <s v="CUST29828643"/>
    <s v="56+"/>
    <s v="Other"/>
    <x v="4"/>
  </r>
  <r>
    <x v="4695"/>
    <x v="1"/>
    <n v="78104"/>
    <n v="174"/>
    <x v="619"/>
    <n v="43821"/>
    <x v="1"/>
    <x v="1"/>
    <s v="CUST82414180"/>
    <s v="56+"/>
    <s v="Male"/>
    <x v="9"/>
  </r>
  <r>
    <x v="4696"/>
    <x v="2"/>
    <n v="242801"/>
    <n v="418.95"/>
    <x v="1281"/>
    <n v="45308"/>
    <x v="0"/>
    <x v="0"/>
    <s v="CUST58637821"/>
    <s v="36-45"/>
    <s v="Other"/>
    <x v="7"/>
  </r>
  <r>
    <x v="4697"/>
    <x v="1"/>
    <n v="216223"/>
    <n v="1931.25"/>
    <x v="1307"/>
    <n v="46058"/>
    <x v="2"/>
    <x v="1"/>
    <s v="CUST23997683"/>
    <s v="18-25"/>
    <s v="Female"/>
    <x v="8"/>
  </r>
  <r>
    <x v="4698"/>
    <x v="0"/>
    <n v="262298"/>
    <n v="973.76"/>
    <x v="2026"/>
    <n v="46465"/>
    <x v="0"/>
    <x v="1"/>
    <s v="CUST47441942"/>
    <s v="56+"/>
    <s v="Other"/>
    <x v="4"/>
  </r>
  <r>
    <x v="4699"/>
    <x v="0"/>
    <n v="251773"/>
    <n v="794.34"/>
    <x v="2224"/>
    <n v="45153"/>
    <x v="1"/>
    <x v="0"/>
    <s v="CUST85136844"/>
    <s v="26-35"/>
    <s v="Other"/>
    <x v="7"/>
  </r>
  <r>
    <x v="4700"/>
    <x v="3"/>
    <n v="488092"/>
    <n v="1767.98"/>
    <x v="2631"/>
    <n v="46735"/>
    <x v="1"/>
    <x v="0"/>
    <s v="CUST26214584"/>
    <s v="18-25"/>
    <s v="Female"/>
    <x v="2"/>
  </r>
  <r>
    <x v="4701"/>
    <x v="0"/>
    <n v="385170"/>
    <n v="1499.92"/>
    <x v="2632"/>
    <n v="47567"/>
    <x v="2"/>
    <x v="1"/>
    <s v="CUST21211989"/>
    <s v="56+"/>
    <s v="Other"/>
    <x v="1"/>
  </r>
  <r>
    <x v="4702"/>
    <x v="1"/>
    <n v="447732"/>
    <n v="811.45"/>
    <x v="2633"/>
    <n v="47150"/>
    <x v="2"/>
    <x v="0"/>
    <s v="CUST47971973"/>
    <s v="36-45"/>
    <s v="Other"/>
    <x v="1"/>
  </r>
  <r>
    <x v="4703"/>
    <x v="2"/>
    <n v="383284"/>
    <n v="1885.92"/>
    <x v="1209"/>
    <n v="44009"/>
    <x v="0"/>
    <x v="1"/>
    <s v="CUST76823950"/>
    <s v="56+"/>
    <s v="Female"/>
    <x v="7"/>
  </r>
  <r>
    <x v="4704"/>
    <x v="2"/>
    <n v="68428"/>
    <n v="984.57"/>
    <x v="480"/>
    <n v="45417"/>
    <x v="0"/>
    <x v="0"/>
    <s v="CUST78768706"/>
    <s v="18-25"/>
    <s v="Male"/>
    <x v="1"/>
  </r>
  <r>
    <x v="4705"/>
    <x v="0"/>
    <n v="209249"/>
    <n v="1704.4"/>
    <x v="983"/>
    <n v="46361"/>
    <x v="2"/>
    <x v="2"/>
    <s v="CUST31812391"/>
    <s v="18-25"/>
    <s v="Female"/>
    <x v="7"/>
  </r>
  <r>
    <x v="4706"/>
    <x v="3"/>
    <n v="476264"/>
    <n v="1033.23"/>
    <x v="237"/>
    <n v="47292"/>
    <x v="1"/>
    <x v="0"/>
    <s v="CUST91876217"/>
    <s v="46-55"/>
    <s v="Female"/>
    <x v="6"/>
  </r>
  <r>
    <x v="4707"/>
    <x v="2"/>
    <n v="370716"/>
    <n v="765.58"/>
    <x v="506"/>
    <n v="44009"/>
    <x v="1"/>
    <x v="1"/>
    <s v="CUST94841919"/>
    <s v="18-25"/>
    <s v="Female"/>
    <x v="9"/>
  </r>
  <r>
    <x v="4708"/>
    <x v="1"/>
    <n v="318776"/>
    <n v="1141.78"/>
    <x v="1744"/>
    <n v="45359"/>
    <x v="0"/>
    <x v="1"/>
    <s v="CUST92361788"/>
    <s v="46-55"/>
    <s v="Female"/>
    <x v="2"/>
  </r>
  <r>
    <x v="4709"/>
    <x v="0"/>
    <n v="291565"/>
    <n v="1754.21"/>
    <x v="967"/>
    <n v="44538"/>
    <x v="1"/>
    <x v="0"/>
    <s v="CUST48783124"/>
    <s v="26-35"/>
    <s v="Male"/>
    <x v="0"/>
  </r>
  <r>
    <x v="4710"/>
    <x v="0"/>
    <n v="55266"/>
    <n v="1289.1400000000001"/>
    <x v="2634"/>
    <n v="44800"/>
    <x v="2"/>
    <x v="2"/>
    <s v="CUST11230865"/>
    <s v="26-35"/>
    <s v="Other"/>
    <x v="7"/>
  </r>
  <r>
    <x v="4711"/>
    <x v="1"/>
    <n v="161215"/>
    <n v="895.76"/>
    <x v="1508"/>
    <n v="46607"/>
    <x v="0"/>
    <x v="1"/>
    <s v="CUST61923494"/>
    <s v="46-55"/>
    <s v="Male"/>
    <x v="6"/>
  </r>
  <r>
    <x v="4712"/>
    <x v="1"/>
    <n v="278024"/>
    <n v="1218.9000000000001"/>
    <x v="2635"/>
    <n v="46574"/>
    <x v="1"/>
    <x v="2"/>
    <s v="CUST86702805"/>
    <s v="36-45"/>
    <s v="Female"/>
    <x v="7"/>
  </r>
  <r>
    <x v="4713"/>
    <x v="3"/>
    <n v="432815"/>
    <n v="1215.73"/>
    <x v="2636"/>
    <n v="46895"/>
    <x v="1"/>
    <x v="1"/>
    <s v="CUST93655605"/>
    <s v="46-55"/>
    <s v="Female"/>
    <x v="2"/>
  </r>
  <r>
    <x v="4714"/>
    <x v="1"/>
    <n v="293021"/>
    <n v="1224.1099999999999"/>
    <x v="2266"/>
    <n v="45428"/>
    <x v="0"/>
    <x v="1"/>
    <s v="CUST51342866"/>
    <s v="36-45"/>
    <s v="Female"/>
    <x v="3"/>
  </r>
  <r>
    <x v="4715"/>
    <x v="0"/>
    <n v="312543"/>
    <n v="282.64999999999998"/>
    <x v="2212"/>
    <n v="44729"/>
    <x v="2"/>
    <x v="0"/>
    <s v="CUST17600382"/>
    <s v="26-35"/>
    <s v="Female"/>
    <x v="7"/>
  </r>
  <r>
    <x v="4716"/>
    <x v="3"/>
    <n v="311105"/>
    <n v="207.46"/>
    <x v="2310"/>
    <n v="46304"/>
    <x v="0"/>
    <x v="0"/>
    <s v="CUST61552560"/>
    <s v="26-35"/>
    <s v="Female"/>
    <x v="3"/>
  </r>
  <r>
    <x v="4717"/>
    <x v="3"/>
    <n v="316217"/>
    <n v="644.09"/>
    <x v="1173"/>
    <n v="44766"/>
    <x v="1"/>
    <x v="0"/>
    <s v="CUST79836458"/>
    <s v="56+"/>
    <s v="Male"/>
    <x v="7"/>
  </r>
  <r>
    <x v="4718"/>
    <x v="3"/>
    <n v="244677"/>
    <n v="1397.72"/>
    <x v="1268"/>
    <n v="45451"/>
    <x v="1"/>
    <x v="1"/>
    <s v="CUST90085877"/>
    <s v="56+"/>
    <s v="Male"/>
    <x v="5"/>
  </r>
  <r>
    <x v="4719"/>
    <x v="0"/>
    <n v="271504"/>
    <n v="1127.48"/>
    <x v="351"/>
    <n v="45382"/>
    <x v="2"/>
    <x v="1"/>
    <s v="CUST25978160"/>
    <s v="56+"/>
    <s v="Male"/>
    <x v="7"/>
  </r>
  <r>
    <x v="4720"/>
    <x v="0"/>
    <n v="375514"/>
    <n v="1966.26"/>
    <x v="924"/>
    <n v="44795"/>
    <x v="0"/>
    <x v="0"/>
    <s v="CUST94101494"/>
    <s v="56+"/>
    <s v="Other"/>
    <x v="3"/>
  </r>
  <r>
    <x v="4721"/>
    <x v="3"/>
    <n v="375967"/>
    <n v="222.03"/>
    <x v="2637"/>
    <n v="46537"/>
    <x v="0"/>
    <x v="1"/>
    <s v="CUST14314844"/>
    <s v="36-45"/>
    <s v="Other"/>
    <x v="3"/>
  </r>
  <r>
    <x v="4722"/>
    <x v="0"/>
    <n v="203469"/>
    <n v="354.45"/>
    <x v="1997"/>
    <n v="44099"/>
    <x v="2"/>
    <x v="1"/>
    <s v="CUST76500092"/>
    <s v="56+"/>
    <s v="Male"/>
    <x v="5"/>
  </r>
  <r>
    <x v="4723"/>
    <x v="1"/>
    <n v="199593"/>
    <n v="1394.44"/>
    <x v="461"/>
    <n v="44681"/>
    <x v="2"/>
    <x v="2"/>
    <s v="CUST91794539"/>
    <s v="36-45"/>
    <s v="Female"/>
    <x v="3"/>
  </r>
  <r>
    <x v="4724"/>
    <x v="0"/>
    <n v="474906"/>
    <n v="1705.54"/>
    <x v="223"/>
    <n v="44232"/>
    <x v="2"/>
    <x v="1"/>
    <s v="CUST13413110"/>
    <s v="56+"/>
    <s v="Female"/>
    <x v="9"/>
  </r>
  <r>
    <x v="4725"/>
    <x v="2"/>
    <n v="140043"/>
    <n v="549.91999999999996"/>
    <x v="1274"/>
    <n v="44739"/>
    <x v="0"/>
    <x v="0"/>
    <s v="CUST41891564"/>
    <s v="56+"/>
    <s v="Male"/>
    <x v="0"/>
  </r>
  <r>
    <x v="4726"/>
    <x v="0"/>
    <n v="42946"/>
    <n v="383.98"/>
    <x v="1818"/>
    <n v="43666"/>
    <x v="2"/>
    <x v="1"/>
    <s v="CUST84976901"/>
    <s v="56+"/>
    <s v="Male"/>
    <x v="5"/>
  </r>
  <r>
    <x v="4727"/>
    <x v="0"/>
    <n v="242308"/>
    <n v="503.61"/>
    <x v="197"/>
    <n v="44738"/>
    <x v="2"/>
    <x v="0"/>
    <s v="CUST50213050"/>
    <s v="56+"/>
    <s v="Female"/>
    <x v="5"/>
  </r>
  <r>
    <x v="4728"/>
    <x v="1"/>
    <n v="191758"/>
    <n v="719.46"/>
    <x v="25"/>
    <n v="46463"/>
    <x v="0"/>
    <x v="0"/>
    <s v="CUST12341278"/>
    <s v="56+"/>
    <s v="Other"/>
    <x v="7"/>
  </r>
  <r>
    <x v="4729"/>
    <x v="2"/>
    <n v="14404"/>
    <n v="564.64"/>
    <x v="603"/>
    <n v="44815"/>
    <x v="2"/>
    <x v="0"/>
    <s v="CUST12272309"/>
    <s v="56+"/>
    <s v="Male"/>
    <x v="7"/>
  </r>
  <r>
    <x v="4730"/>
    <x v="1"/>
    <n v="326074"/>
    <n v="1533.96"/>
    <x v="1308"/>
    <n v="48203"/>
    <x v="0"/>
    <x v="2"/>
    <s v="CUST75164246"/>
    <s v="18-25"/>
    <s v="Male"/>
    <x v="2"/>
  </r>
  <r>
    <x v="4731"/>
    <x v="1"/>
    <n v="438672"/>
    <n v="324.02999999999997"/>
    <x v="2638"/>
    <n v="46242"/>
    <x v="1"/>
    <x v="1"/>
    <s v="CUST34598462"/>
    <s v="56+"/>
    <s v="Female"/>
    <x v="8"/>
  </r>
  <r>
    <x v="4732"/>
    <x v="2"/>
    <n v="273527"/>
    <n v="990.18"/>
    <x v="1488"/>
    <n v="45755"/>
    <x v="1"/>
    <x v="0"/>
    <s v="CUST27590039"/>
    <s v="26-35"/>
    <s v="Female"/>
    <x v="1"/>
  </r>
  <r>
    <x v="4733"/>
    <x v="0"/>
    <n v="188661"/>
    <n v="174.45"/>
    <x v="568"/>
    <n v="46838"/>
    <x v="2"/>
    <x v="2"/>
    <s v="CUST98301856"/>
    <s v="26-35"/>
    <s v="Male"/>
    <x v="6"/>
  </r>
  <r>
    <x v="4734"/>
    <x v="2"/>
    <n v="292648"/>
    <n v="869.71"/>
    <x v="2444"/>
    <n v="44483"/>
    <x v="2"/>
    <x v="2"/>
    <s v="CUST92104228"/>
    <s v="26-35"/>
    <s v="Female"/>
    <x v="9"/>
  </r>
  <r>
    <x v="4735"/>
    <x v="1"/>
    <n v="313523"/>
    <n v="1337.88"/>
    <x v="1774"/>
    <n v="45937"/>
    <x v="1"/>
    <x v="0"/>
    <s v="CUST84117022"/>
    <s v="46-55"/>
    <s v="Other"/>
    <x v="3"/>
  </r>
  <r>
    <x v="4736"/>
    <x v="0"/>
    <n v="409127"/>
    <n v="1505.42"/>
    <x v="1706"/>
    <n v="48471"/>
    <x v="0"/>
    <x v="2"/>
    <s v="CUST75884494"/>
    <s v="56+"/>
    <s v="Male"/>
    <x v="6"/>
  </r>
  <r>
    <x v="4737"/>
    <x v="1"/>
    <n v="63362"/>
    <n v="760.67"/>
    <x v="2639"/>
    <n v="47375"/>
    <x v="2"/>
    <x v="0"/>
    <s v="CUST58068006"/>
    <s v="46-55"/>
    <s v="Other"/>
    <x v="3"/>
  </r>
  <r>
    <x v="4738"/>
    <x v="0"/>
    <n v="138066"/>
    <n v="1114.1600000000001"/>
    <x v="2207"/>
    <n v="45360"/>
    <x v="1"/>
    <x v="2"/>
    <s v="CUST43028954"/>
    <s v="56+"/>
    <s v="Female"/>
    <x v="3"/>
  </r>
  <r>
    <x v="4739"/>
    <x v="1"/>
    <n v="186994"/>
    <n v="298.7"/>
    <x v="1103"/>
    <n v="46766"/>
    <x v="2"/>
    <x v="0"/>
    <s v="CUST44615637"/>
    <s v="56+"/>
    <s v="Female"/>
    <x v="3"/>
  </r>
  <r>
    <x v="4740"/>
    <x v="0"/>
    <n v="140103"/>
    <n v="611.54"/>
    <x v="1836"/>
    <n v="47088"/>
    <x v="1"/>
    <x v="0"/>
    <s v="CUST24232471"/>
    <s v="18-25"/>
    <s v="Male"/>
    <x v="2"/>
  </r>
  <r>
    <x v="4741"/>
    <x v="1"/>
    <n v="479602"/>
    <n v="1459.41"/>
    <x v="336"/>
    <n v="45104"/>
    <x v="1"/>
    <x v="2"/>
    <s v="CUST35002588"/>
    <s v="56+"/>
    <s v="Other"/>
    <x v="8"/>
  </r>
  <r>
    <x v="4742"/>
    <x v="2"/>
    <n v="177059"/>
    <n v="1061.97"/>
    <x v="1773"/>
    <n v="46782"/>
    <x v="0"/>
    <x v="1"/>
    <s v="CUST79927545"/>
    <s v="26-35"/>
    <s v="Male"/>
    <x v="7"/>
  </r>
  <r>
    <x v="4743"/>
    <x v="3"/>
    <n v="360149"/>
    <n v="140.87"/>
    <x v="2586"/>
    <n v="47360"/>
    <x v="0"/>
    <x v="1"/>
    <s v="CUST09036377"/>
    <s v="26-35"/>
    <s v="Female"/>
    <x v="3"/>
  </r>
  <r>
    <x v="4744"/>
    <x v="2"/>
    <n v="449302"/>
    <n v="1437.01"/>
    <x v="1260"/>
    <n v="48460"/>
    <x v="2"/>
    <x v="0"/>
    <s v="CUST87110325"/>
    <s v="36-45"/>
    <s v="Female"/>
    <x v="6"/>
  </r>
  <r>
    <x v="4745"/>
    <x v="3"/>
    <n v="35751"/>
    <n v="238.64"/>
    <x v="2640"/>
    <n v="46656"/>
    <x v="1"/>
    <x v="1"/>
    <s v="CUST64076713"/>
    <s v="46-55"/>
    <s v="Male"/>
    <x v="4"/>
  </r>
  <r>
    <x v="4746"/>
    <x v="3"/>
    <n v="232712"/>
    <n v="1688.27"/>
    <x v="1211"/>
    <n v="48320"/>
    <x v="0"/>
    <x v="0"/>
    <s v="CUST66269166"/>
    <s v="26-35"/>
    <s v="Female"/>
    <x v="6"/>
  </r>
  <r>
    <x v="4747"/>
    <x v="1"/>
    <n v="223064"/>
    <n v="1648.03"/>
    <x v="2641"/>
    <n v="47264"/>
    <x v="0"/>
    <x v="1"/>
    <s v="CUST19821426"/>
    <s v="36-45"/>
    <s v="Male"/>
    <x v="4"/>
  </r>
  <r>
    <x v="4748"/>
    <x v="1"/>
    <n v="35527"/>
    <n v="1326.61"/>
    <x v="2642"/>
    <n v="45293"/>
    <x v="0"/>
    <x v="1"/>
    <s v="CUST52172807"/>
    <s v="56+"/>
    <s v="Female"/>
    <x v="2"/>
  </r>
  <r>
    <x v="4749"/>
    <x v="0"/>
    <n v="362674"/>
    <n v="1757.63"/>
    <x v="2643"/>
    <n v="46146"/>
    <x v="0"/>
    <x v="2"/>
    <s v="CUST14947689"/>
    <s v="26-35"/>
    <s v="Other"/>
    <x v="2"/>
  </r>
  <r>
    <x v="4750"/>
    <x v="0"/>
    <n v="213792"/>
    <n v="591.01"/>
    <x v="2644"/>
    <n v="45845"/>
    <x v="0"/>
    <x v="0"/>
    <s v="CUST15889374"/>
    <s v="26-35"/>
    <s v="Other"/>
    <x v="0"/>
  </r>
  <r>
    <x v="4751"/>
    <x v="2"/>
    <n v="409476"/>
    <n v="1419.19"/>
    <x v="1442"/>
    <n v="43547"/>
    <x v="2"/>
    <x v="1"/>
    <s v="CUST51598236"/>
    <s v="56+"/>
    <s v="Male"/>
    <x v="9"/>
  </r>
  <r>
    <x v="4752"/>
    <x v="3"/>
    <n v="288839"/>
    <n v="1533.27"/>
    <x v="2184"/>
    <n v="45398"/>
    <x v="2"/>
    <x v="2"/>
    <s v="CUST92152238"/>
    <s v="56+"/>
    <s v="Male"/>
    <x v="3"/>
  </r>
  <r>
    <x v="4753"/>
    <x v="3"/>
    <n v="67405"/>
    <n v="359.16"/>
    <x v="1739"/>
    <n v="47094"/>
    <x v="0"/>
    <x v="1"/>
    <s v="CUST43326670"/>
    <s v="46-55"/>
    <s v="Female"/>
    <x v="1"/>
  </r>
  <r>
    <x v="4754"/>
    <x v="1"/>
    <n v="290428"/>
    <n v="794.21"/>
    <x v="633"/>
    <n v="45525"/>
    <x v="2"/>
    <x v="2"/>
    <s v="CUST51129594"/>
    <s v="56+"/>
    <s v="Male"/>
    <x v="9"/>
  </r>
  <r>
    <x v="4755"/>
    <x v="3"/>
    <n v="370931"/>
    <n v="1858.41"/>
    <x v="1879"/>
    <n v="45916"/>
    <x v="1"/>
    <x v="2"/>
    <s v="CUST47252772"/>
    <s v="56+"/>
    <s v="Female"/>
    <x v="5"/>
  </r>
  <r>
    <x v="4756"/>
    <x v="2"/>
    <n v="189108"/>
    <n v="756.81"/>
    <x v="1694"/>
    <n v="47218"/>
    <x v="2"/>
    <x v="0"/>
    <s v="CUST57917005"/>
    <s v="26-35"/>
    <s v="Male"/>
    <x v="4"/>
  </r>
  <r>
    <x v="4757"/>
    <x v="3"/>
    <n v="102077"/>
    <n v="310.72000000000003"/>
    <x v="1025"/>
    <n v="44177"/>
    <x v="1"/>
    <x v="1"/>
    <s v="CUST83000820"/>
    <s v="26-35"/>
    <s v="Female"/>
    <x v="5"/>
  </r>
  <r>
    <x v="4758"/>
    <x v="2"/>
    <n v="234940"/>
    <n v="1880.9"/>
    <x v="1124"/>
    <n v="45828"/>
    <x v="1"/>
    <x v="0"/>
    <s v="CUST75125146"/>
    <s v="56+"/>
    <s v="Other"/>
    <x v="6"/>
  </r>
  <r>
    <x v="4759"/>
    <x v="3"/>
    <n v="231069"/>
    <n v="1439.14"/>
    <x v="824"/>
    <n v="46948"/>
    <x v="2"/>
    <x v="1"/>
    <s v="CUST09832061"/>
    <s v="18-25"/>
    <s v="Female"/>
    <x v="7"/>
  </r>
  <r>
    <x v="4760"/>
    <x v="3"/>
    <n v="205121"/>
    <n v="1608.91"/>
    <x v="2645"/>
    <n v="46925"/>
    <x v="2"/>
    <x v="2"/>
    <s v="CUST66427411"/>
    <s v="56+"/>
    <s v="Male"/>
    <x v="2"/>
  </r>
  <r>
    <x v="4761"/>
    <x v="3"/>
    <n v="470176"/>
    <n v="190.12"/>
    <x v="631"/>
    <n v="46153"/>
    <x v="1"/>
    <x v="1"/>
    <s v="CUST49812848"/>
    <s v="46-55"/>
    <s v="Other"/>
    <x v="8"/>
  </r>
  <r>
    <x v="4762"/>
    <x v="0"/>
    <n v="484857"/>
    <n v="189.08"/>
    <x v="2646"/>
    <n v="45139"/>
    <x v="0"/>
    <x v="1"/>
    <s v="CUST69123669"/>
    <s v="26-35"/>
    <s v="Other"/>
    <x v="3"/>
  </r>
  <r>
    <x v="4763"/>
    <x v="1"/>
    <n v="295689"/>
    <n v="187.11"/>
    <x v="116"/>
    <n v="44953"/>
    <x v="1"/>
    <x v="1"/>
    <s v="CUST29474373"/>
    <s v="56+"/>
    <s v="Male"/>
    <x v="1"/>
  </r>
  <r>
    <x v="4764"/>
    <x v="3"/>
    <n v="29686"/>
    <n v="1725.27"/>
    <x v="2647"/>
    <n v="47974"/>
    <x v="1"/>
    <x v="1"/>
    <s v="CUST88047990"/>
    <s v="18-25"/>
    <s v="Other"/>
    <x v="4"/>
  </r>
  <r>
    <x v="4765"/>
    <x v="0"/>
    <n v="99920"/>
    <n v="1905.25"/>
    <x v="2648"/>
    <n v="45267"/>
    <x v="0"/>
    <x v="1"/>
    <s v="CUST26217841"/>
    <s v="18-25"/>
    <s v="Female"/>
    <x v="5"/>
  </r>
  <r>
    <x v="4766"/>
    <x v="3"/>
    <n v="495629"/>
    <n v="123.91"/>
    <x v="2649"/>
    <n v="44283"/>
    <x v="2"/>
    <x v="2"/>
    <s v="CUST51816024"/>
    <s v="56+"/>
    <s v="Male"/>
    <x v="9"/>
  </r>
  <r>
    <x v="4767"/>
    <x v="0"/>
    <n v="54315"/>
    <n v="841.95"/>
    <x v="1519"/>
    <n v="46767"/>
    <x v="0"/>
    <x v="1"/>
    <s v="CUST75103337"/>
    <s v="36-45"/>
    <s v="Male"/>
    <x v="4"/>
  </r>
  <r>
    <x v="4768"/>
    <x v="3"/>
    <n v="234424"/>
    <n v="838.28"/>
    <x v="2417"/>
    <n v="44469"/>
    <x v="0"/>
    <x v="2"/>
    <s v="CUST94058830"/>
    <s v="56+"/>
    <s v="Other"/>
    <x v="8"/>
  </r>
  <r>
    <x v="4769"/>
    <x v="0"/>
    <n v="461978"/>
    <n v="1733.33"/>
    <x v="2542"/>
    <n v="44000"/>
    <x v="1"/>
    <x v="0"/>
    <s v="CUST14150904"/>
    <s v="36-45"/>
    <s v="Other"/>
    <x v="5"/>
  </r>
  <r>
    <x v="4770"/>
    <x v="0"/>
    <n v="99753"/>
    <n v="1668.38"/>
    <x v="1466"/>
    <n v="46222"/>
    <x v="0"/>
    <x v="0"/>
    <s v="CUST49356497"/>
    <s v="36-45"/>
    <s v="Male"/>
    <x v="7"/>
  </r>
  <r>
    <x v="4771"/>
    <x v="0"/>
    <n v="165126"/>
    <n v="903.18"/>
    <x v="2650"/>
    <n v="45291"/>
    <x v="0"/>
    <x v="0"/>
    <s v="CUST76994713"/>
    <s v="56+"/>
    <s v="Male"/>
    <x v="8"/>
  </r>
  <r>
    <x v="4772"/>
    <x v="1"/>
    <n v="209336"/>
    <n v="1315.06"/>
    <x v="475"/>
    <n v="46664"/>
    <x v="0"/>
    <x v="0"/>
    <s v="CUST74780040"/>
    <s v="56+"/>
    <s v="Female"/>
    <x v="8"/>
  </r>
  <r>
    <x v="4773"/>
    <x v="0"/>
    <n v="354138"/>
    <n v="143.38"/>
    <x v="2651"/>
    <n v="45490"/>
    <x v="0"/>
    <x v="2"/>
    <s v="CUST56686028"/>
    <s v="46-55"/>
    <s v="Male"/>
    <x v="0"/>
  </r>
  <r>
    <x v="4774"/>
    <x v="2"/>
    <n v="221740"/>
    <n v="353.72"/>
    <x v="255"/>
    <n v="46981"/>
    <x v="2"/>
    <x v="2"/>
    <s v="CUST79236950"/>
    <s v="26-35"/>
    <s v="Male"/>
    <x v="7"/>
  </r>
  <r>
    <x v="4775"/>
    <x v="1"/>
    <n v="455792"/>
    <n v="517.14"/>
    <x v="2652"/>
    <n v="45815"/>
    <x v="0"/>
    <x v="0"/>
    <s v="CUST61534512"/>
    <s v="56+"/>
    <s v="Other"/>
    <x v="6"/>
  </r>
  <r>
    <x v="4776"/>
    <x v="2"/>
    <n v="353336"/>
    <n v="418.64"/>
    <x v="2653"/>
    <n v="46001"/>
    <x v="1"/>
    <x v="2"/>
    <s v="CUST16863839"/>
    <s v="56+"/>
    <s v="Other"/>
    <x v="8"/>
  </r>
  <r>
    <x v="4777"/>
    <x v="2"/>
    <n v="161816"/>
    <n v="1575.25"/>
    <x v="2654"/>
    <n v="45624"/>
    <x v="1"/>
    <x v="0"/>
    <s v="CUST18147732"/>
    <s v="56+"/>
    <s v="Female"/>
    <x v="10"/>
  </r>
  <r>
    <x v="4778"/>
    <x v="0"/>
    <n v="254066"/>
    <n v="1128.75"/>
    <x v="2161"/>
    <n v="47030"/>
    <x v="0"/>
    <x v="0"/>
    <s v="CUST61282767"/>
    <s v="36-45"/>
    <s v="Female"/>
    <x v="3"/>
  </r>
  <r>
    <x v="4779"/>
    <x v="2"/>
    <n v="150699"/>
    <n v="929.7"/>
    <x v="2655"/>
    <n v="46313"/>
    <x v="2"/>
    <x v="1"/>
    <s v="CUST68160825"/>
    <s v="26-35"/>
    <s v="Other"/>
    <x v="7"/>
  </r>
  <r>
    <x v="4780"/>
    <x v="0"/>
    <n v="256936"/>
    <n v="173.66"/>
    <x v="2656"/>
    <n v="45958"/>
    <x v="1"/>
    <x v="0"/>
    <s v="CUST08745607"/>
    <s v="18-25"/>
    <s v="Female"/>
    <x v="9"/>
  </r>
  <r>
    <x v="4781"/>
    <x v="0"/>
    <n v="174750"/>
    <n v="1538.29"/>
    <x v="1224"/>
    <n v="48217"/>
    <x v="1"/>
    <x v="2"/>
    <s v="CUST29123454"/>
    <s v="18-25"/>
    <s v="Male"/>
    <x v="4"/>
  </r>
  <r>
    <x v="4782"/>
    <x v="0"/>
    <n v="278800"/>
    <n v="311.05"/>
    <x v="1044"/>
    <n v="43492"/>
    <x v="2"/>
    <x v="2"/>
    <s v="CUST45155063"/>
    <s v="46-55"/>
    <s v="Other"/>
    <x v="9"/>
  </r>
  <r>
    <x v="4783"/>
    <x v="3"/>
    <n v="73695"/>
    <n v="1664.98"/>
    <x v="64"/>
    <n v="43679"/>
    <x v="2"/>
    <x v="2"/>
    <s v="CUST85881033"/>
    <s v="56+"/>
    <s v="Male"/>
    <x v="9"/>
  </r>
  <r>
    <x v="4784"/>
    <x v="0"/>
    <n v="272171"/>
    <n v="1015.66"/>
    <x v="655"/>
    <n v="45751"/>
    <x v="2"/>
    <x v="1"/>
    <s v="CUST38893331"/>
    <s v="26-35"/>
    <s v="Female"/>
    <x v="6"/>
  </r>
  <r>
    <x v="4785"/>
    <x v="3"/>
    <n v="386415"/>
    <n v="1227.73"/>
    <x v="2657"/>
    <n v="44170"/>
    <x v="2"/>
    <x v="0"/>
    <s v="CUST53923029"/>
    <s v="46-55"/>
    <s v="Female"/>
    <x v="5"/>
  </r>
  <r>
    <x v="4786"/>
    <x v="2"/>
    <n v="207936"/>
    <n v="1509.64"/>
    <x v="1852"/>
    <n v="44560"/>
    <x v="1"/>
    <x v="0"/>
    <s v="CUST78179789"/>
    <s v="26-35"/>
    <s v="Male"/>
    <x v="8"/>
  </r>
  <r>
    <x v="4787"/>
    <x v="1"/>
    <n v="298126"/>
    <n v="643.85"/>
    <x v="2658"/>
    <n v="44265"/>
    <x v="2"/>
    <x v="0"/>
    <s v="CUST72660473"/>
    <s v="56+"/>
    <s v="Male"/>
    <x v="3"/>
  </r>
  <r>
    <x v="4788"/>
    <x v="2"/>
    <n v="198746"/>
    <n v="201.79"/>
    <x v="1605"/>
    <n v="46359"/>
    <x v="0"/>
    <x v="2"/>
    <s v="CUST23238777"/>
    <s v="36-45"/>
    <s v="Female"/>
    <x v="4"/>
  </r>
  <r>
    <x v="4789"/>
    <x v="1"/>
    <n v="341211"/>
    <n v="1286.6199999999999"/>
    <x v="2659"/>
    <n v="45139"/>
    <x v="1"/>
    <x v="2"/>
    <s v="CUST09396272"/>
    <s v="56+"/>
    <s v="Other"/>
    <x v="9"/>
  </r>
  <r>
    <x v="4790"/>
    <x v="2"/>
    <n v="235230"/>
    <n v="1352.51"/>
    <x v="301"/>
    <n v="46646"/>
    <x v="0"/>
    <x v="0"/>
    <s v="CUST39886299"/>
    <s v="26-35"/>
    <s v="Male"/>
    <x v="3"/>
  </r>
  <r>
    <x v="4791"/>
    <x v="3"/>
    <n v="53825"/>
    <n v="1956.3"/>
    <x v="2660"/>
    <n v="45296"/>
    <x v="0"/>
    <x v="2"/>
    <s v="CUST73244149"/>
    <s v="26-35"/>
    <s v="Female"/>
    <x v="1"/>
  </r>
  <r>
    <x v="4792"/>
    <x v="0"/>
    <n v="383307"/>
    <n v="1787.18"/>
    <x v="2661"/>
    <n v="44533"/>
    <x v="1"/>
    <x v="0"/>
    <s v="CUST08037065"/>
    <s v="56+"/>
    <s v="Male"/>
    <x v="8"/>
  </r>
  <r>
    <x v="4793"/>
    <x v="3"/>
    <n v="206474"/>
    <n v="425.04"/>
    <x v="2662"/>
    <n v="46285"/>
    <x v="2"/>
    <x v="0"/>
    <s v="CUST02855939"/>
    <s v="56+"/>
    <s v="Other"/>
    <x v="6"/>
  </r>
  <r>
    <x v="4794"/>
    <x v="3"/>
    <n v="235111"/>
    <n v="1505.92"/>
    <x v="766"/>
    <n v="46516"/>
    <x v="0"/>
    <x v="1"/>
    <s v="CUST38278660"/>
    <s v="56+"/>
    <s v="Female"/>
    <x v="4"/>
  </r>
  <r>
    <x v="4795"/>
    <x v="2"/>
    <n v="344478"/>
    <n v="827.57"/>
    <x v="936"/>
    <n v="47456"/>
    <x v="0"/>
    <x v="2"/>
    <s v="CUST37063181"/>
    <s v="26-35"/>
    <s v="Male"/>
    <x v="6"/>
  </r>
  <r>
    <x v="4796"/>
    <x v="0"/>
    <n v="286367"/>
    <n v="1950.35"/>
    <x v="2663"/>
    <n v="43625"/>
    <x v="2"/>
    <x v="2"/>
    <s v="CUST98979035"/>
    <s v="18-25"/>
    <s v="Other"/>
    <x v="5"/>
  </r>
  <r>
    <x v="4797"/>
    <x v="1"/>
    <n v="37378"/>
    <n v="1732.25"/>
    <x v="95"/>
    <n v="43249"/>
    <x v="0"/>
    <x v="2"/>
    <s v="CUST51436403"/>
    <s v="56+"/>
    <s v="Male"/>
    <x v="9"/>
  </r>
  <r>
    <x v="4798"/>
    <x v="1"/>
    <n v="147762"/>
    <n v="864.92"/>
    <x v="2664"/>
    <n v="48217"/>
    <x v="0"/>
    <x v="2"/>
    <s v="CUST36762916"/>
    <s v="56+"/>
    <s v="Female"/>
    <x v="4"/>
  </r>
  <r>
    <x v="4799"/>
    <x v="3"/>
    <n v="309956"/>
    <n v="1130.9100000000001"/>
    <x v="184"/>
    <n v="45292"/>
    <x v="1"/>
    <x v="0"/>
    <s v="CUST97733557"/>
    <s v="18-25"/>
    <s v="Other"/>
    <x v="9"/>
  </r>
  <r>
    <x v="4800"/>
    <x v="1"/>
    <n v="103647"/>
    <n v="255.8"/>
    <x v="2119"/>
    <n v="48585"/>
    <x v="1"/>
    <x v="1"/>
    <s v="CUST55344519"/>
    <s v="26-35"/>
    <s v="Female"/>
    <x v="4"/>
  </r>
  <r>
    <x v="4801"/>
    <x v="1"/>
    <n v="238998"/>
    <n v="1866.74"/>
    <x v="2665"/>
    <n v="45321"/>
    <x v="2"/>
    <x v="0"/>
    <s v="CUST03443636"/>
    <s v="56+"/>
    <s v="Male"/>
    <x v="8"/>
  </r>
  <r>
    <x v="4802"/>
    <x v="0"/>
    <n v="360791"/>
    <n v="701.91"/>
    <x v="53"/>
    <n v="45772"/>
    <x v="1"/>
    <x v="0"/>
    <s v="CUST03289232"/>
    <s v="46-55"/>
    <s v="Female"/>
    <x v="7"/>
  </r>
  <r>
    <x v="4803"/>
    <x v="2"/>
    <n v="467807"/>
    <n v="467.75"/>
    <x v="2666"/>
    <n v="46060"/>
    <x v="0"/>
    <x v="0"/>
    <s v="CUST29404230"/>
    <s v="46-55"/>
    <s v="Female"/>
    <x v="2"/>
  </r>
  <r>
    <x v="4804"/>
    <x v="2"/>
    <n v="10505"/>
    <n v="1856.34"/>
    <x v="2433"/>
    <n v="48624"/>
    <x v="0"/>
    <x v="0"/>
    <s v="CUST11931054"/>
    <s v="26-35"/>
    <s v="Female"/>
    <x v="4"/>
  </r>
  <r>
    <x v="4805"/>
    <x v="2"/>
    <n v="496379"/>
    <n v="1043.8499999999999"/>
    <x v="2026"/>
    <n v="48939"/>
    <x v="0"/>
    <x v="1"/>
    <s v="CUST18337391"/>
    <s v="46-55"/>
    <s v="Male"/>
    <x v="4"/>
  </r>
  <r>
    <x v="4806"/>
    <x v="0"/>
    <n v="106367"/>
    <n v="593.79999999999995"/>
    <x v="2667"/>
    <n v="46489"/>
    <x v="1"/>
    <x v="1"/>
    <s v="CUST49174127"/>
    <s v="26-35"/>
    <s v="Male"/>
    <x v="7"/>
  </r>
  <r>
    <x v="4807"/>
    <x v="0"/>
    <n v="202274"/>
    <n v="1404.28"/>
    <x v="668"/>
    <n v="47284"/>
    <x v="2"/>
    <x v="0"/>
    <s v="CUST89603721"/>
    <s v="26-35"/>
    <s v="Male"/>
    <x v="1"/>
  </r>
  <r>
    <x v="4808"/>
    <x v="0"/>
    <n v="375158"/>
    <n v="1282.21"/>
    <x v="2668"/>
    <n v="43300"/>
    <x v="0"/>
    <x v="1"/>
    <s v="CUST44038518"/>
    <s v="46-55"/>
    <s v="Other"/>
    <x v="9"/>
  </r>
  <r>
    <x v="4809"/>
    <x v="3"/>
    <n v="351819"/>
    <n v="643.85"/>
    <x v="1113"/>
    <n v="48352"/>
    <x v="0"/>
    <x v="2"/>
    <s v="CUST46842449"/>
    <s v="26-35"/>
    <s v="Female"/>
    <x v="2"/>
  </r>
  <r>
    <x v="4810"/>
    <x v="2"/>
    <n v="131281"/>
    <n v="1488.63"/>
    <x v="2669"/>
    <n v="45670"/>
    <x v="0"/>
    <x v="2"/>
    <s v="CUST48898637"/>
    <s v="56+"/>
    <s v="Female"/>
    <x v="6"/>
  </r>
  <r>
    <x v="4811"/>
    <x v="0"/>
    <n v="71122"/>
    <n v="1960.76"/>
    <x v="1567"/>
    <n v="46051"/>
    <x v="0"/>
    <x v="2"/>
    <s v="CUST46205183"/>
    <s v="56+"/>
    <s v="Female"/>
    <x v="7"/>
  </r>
  <r>
    <x v="4812"/>
    <x v="2"/>
    <n v="102693"/>
    <n v="1974.44"/>
    <x v="2670"/>
    <n v="45910"/>
    <x v="2"/>
    <x v="1"/>
    <s v="CUST73072285"/>
    <s v="26-35"/>
    <s v="Male"/>
    <x v="7"/>
  </r>
  <r>
    <x v="4813"/>
    <x v="2"/>
    <n v="55782"/>
    <n v="161.06"/>
    <x v="792"/>
    <n v="46517"/>
    <x v="2"/>
    <x v="1"/>
    <s v="CUST47935777"/>
    <s v="56+"/>
    <s v="Other"/>
    <x v="4"/>
  </r>
  <r>
    <x v="4814"/>
    <x v="1"/>
    <n v="436046"/>
    <n v="1349.77"/>
    <x v="2627"/>
    <n v="45845"/>
    <x v="0"/>
    <x v="2"/>
    <s v="CUST46135838"/>
    <s v="56+"/>
    <s v="Male"/>
    <x v="3"/>
  </r>
  <r>
    <x v="4815"/>
    <x v="2"/>
    <n v="254808"/>
    <n v="205.89"/>
    <x v="576"/>
    <n v="48445"/>
    <x v="1"/>
    <x v="0"/>
    <s v="CUST49220308"/>
    <s v="46-55"/>
    <s v="Male"/>
    <x v="4"/>
  </r>
  <r>
    <x v="4816"/>
    <x v="1"/>
    <n v="182671"/>
    <n v="1203.1099999999999"/>
    <x v="1754"/>
    <n v="47994"/>
    <x v="2"/>
    <x v="2"/>
    <s v="CUST24576061"/>
    <s v="56+"/>
    <s v="Other"/>
    <x v="1"/>
  </r>
  <r>
    <x v="4817"/>
    <x v="1"/>
    <n v="111134"/>
    <n v="282.8"/>
    <x v="2671"/>
    <n v="43284"/>
    <x v="2"/>
    <x v="2"/>
    <s v="CUST81230725"/>
    <s v="56+"/>
    <s v="Female"/>
    <x v="9"/>
  </r>
  <r>
    <x v="4818"/>
    <x v="2"/>
    <n v="371998"/>
    <n v="228.21"/>
    <x v="346"/>
    <n v="46999"/>
    <x v="1"/>
    <x v="2"/>
    <s v="CUST93910058"/>
    <s v="18-25"/>
    <s v="Male"/>
    <x v="2"/>
  </r>
  <r>
    <x v="4819"/>
    <x v="3"/>
    <n v="490716"/>
    <n v="1559.35"/>
    <x v="283"/>
    <n v="45390"/>
    <x v="0"/>
    <x v="1"/>
    <s v="CUST74841376"/>
    <s v="56+"/>
    <s v="Female"/>
    <x v="5"/>
  </r>
  <r>
    <x v="4820"/>
    <x v="3"/>
    <n v="92923"/>
    <n v="463.17"/>
    <x v="2672"/>
    <n v="46112"/>
    <x v="1"/>
    <x v="2"/>
    <s v="CUST33904631"/>
    <s v="18-25"/>
    <s v="Other"/>
    <x v="2"/>
  </r>
  <r>
    <x v="4821"/>
    <x v="2"/>
    <n v="105564"/>
    <n v="1897.34"/>
    <x v="357"/>
    <n v="48185"/>
    <x v="0"/>
    <x v="2"/>
    <s v="CUST13870195"/>
    <s v="56+"/>
    <s v="Male"/>
    <x v="4"/>
  </r>
  <r>
    <x v="4822"/>
    <x v="3"/>
    <n v="227134"/>
    <n v="438.85"/>
    <x v="2345"/>
    <n v="48774"/>
    <x v="1"/>
    <x v="1"/>
    <s v="CUST45353942"/>
    <s v="56+"/>
    <s v="Male"/>
    <x v="4"/>
  </r>
  <r>
    <x v="4823"/>
    <x v="0"/>
    <n v="195509"/>
    <n v="443.61"/>
    <x v="2149"/>
    <n v="43444"/>
    <x v="0"/>
    <x v="0"/>
    <s v="CUST20327009"/>
    <s v="46-55"/>
    <s v="Male"/>
    <x v="9"/>
  </r>
  <r>
    <x v="4824"/>
    <x v="3"/>
    <n v="159800"/>
    <n v="1868.27"/>
    <x v="2145"/>
    <n v="46374"/>
    <x v="0"/>
    <x v="0"/>
    <s v="CUST54413687"/>
    <s v="46-55"/>
    <s v="Other"/>
    <x v="7"/>
  </r>
  <r>
    <x v="4825"/>
    <x v="3"/>
    <n v="306735"/>
    <n v="1340.24"/>
    <x v="1229"/>
    <n v="45166"/>
    <x v="1"/>
    <x v="0"/>
    <s v="CUST76984341"/>
    <s v="46-55"/>
    <s v="Other"/>
    <x v="9"/>
  </r>
  <r>
    <x v="4826"/>
    <x v="2"/>
    <n v="194111"/>
    <n v="996.1"/>
    <x v="224"/>
    <n v="48054"/>
    <x v="0"/>
    <x v="2"/>
    <s v="CUST40195700"/>
    <s v="26-35"/>
    <s v="Other"/>
    <x v="4"/>
  </r>
  <r>
    <x v="4827"/>
    <x v="0"/>
    <n v="326442"/>
    <n v="1949.46"/>
    <x v="2505"/>
    <n v="46748"/>
    <x v="2"/>
    <x v="1"/>
    <s v="CUST84381012"/>
    <s v="56+"/>
    <s v="Other"/>
    <x v="4"/>
  </r>
  <r>
    <x v="4828"/>
    <x v="0"/>
    <n v="116746"/>
    <n v="643.24"/>
    <x v="1667"/>
    <n v="43901"/>
    <x v="2"/>
    <x v="1"/>
    <s v="CUST28330638"/>
    <s v="26-35"/>
    <s v="Male"/>
    <x v="9"/>
  </r>
  <r>
    <x v="4829"/>
    <x v="3"/>
    <n v="159899"/>
    <n v="1072.9100000000001"/>
    <x v="2540"/>
    <n v="45601"/>
    <x v="1"/>
    <x v="0"/>
    <s v="CUST29849064"/>
    <s v="18-25"/>
    <s v="Male"/>
    <x v="6"/>
  </r>
  <r>
    <x v="4830"/>
    <x v="1"/>
    <n v="197788"/>
    <n v="1969.5"/>
    <x v="2673"/>
    <n v="45828"/>
    <x v="0"/>
    <x v="2"/>
    <s v="CUST99831160"/>
    <s v="36-45"/>
    <s v="Female"/>
    <x v="0"/>
  </r>
  <r>
    <x v="4831"/>
    <x v="1"/>
    <n v="296562"/>
    <n v="1860.62"/>
    <x v="2440"/>
    <n v="49101"/>
    <x v="2"/>
    <x v="1"/>
    <s v="CUST06930299"/>
    <s v="26-35"/>
    <s v="Female"/>
    <x v="4"/>
  </r>
  <r>
    <x v="4832"/>
    <x v="0"/>
    <n v="421790"/>
    <n v="1875.07"/>
    <x v="2674"/>
    <n v="46322"/>
    <x v="2"/>
    <x v="1"/>
    <s v="CUST88770537"/>
    <s v="26-35"/>
    <s v="Male"/>
    <x v="1"/>
  </r>
  <r>
    <x v="4833"/>
    <x v="1"/>
    <n v="321202"/>
    <n v="488.56"/>
    <x v="2464"/>
    <n v="45445"/>
    <x v="2"/>
    <x v="1"/>
    <s v="CUST48116987"/>
    <s v="56+"/>
    <s v="Female"/>
    <x v="0"/>
  </r>
  <r>
    <x v="4834"/>
    <x v="0"/>
    <n v="339642"/>
    <n v="292.36"/>
    <x v="2675"/>
    <n v="48537"/>
    <x v="0"/>
    <x v="1"/>
    <s v="CUST80741810"/>
    <s v="56+"/>
    <s v="Male"/>
    <x v="6"/>
  </r>
  <r>
    <x v="4835"/>
    <x v="0"/>
    <n v="200975"/>
    <n v="679.29"/>
    <x v="2676"/>
    <n v="44891"/>
    <x v="0"/>
    <x v="2"/>
    <s v="CUST18830067"/>
    <s v="56+"/>
    <s v="Male"/>
    <x v="7"/>
  </r>
  <r>
    <x v="4836"/>
    <x v="0"/>
    <n v="117911"/>
    <n v="1203.6600000000001"/>
    <x v="815"/>
    <n v="45990"/>
    <x v="2"/>
    <x v="1"/>
    <s v="CUST08037065"/>
    <s v="56+"/>
    <s v="Male"/>
    <x v="0"/>
  </r>
  <r>
    <x v="4837"/>
    <x v="2"/>
    <n v="376935"/>
    <n v="233.4"/>
    <x v="1760"/>
    <n v="45937"/>
    <x v="2"/>
    <x v="2"/>
    <s v="CUST42299913"/>
    <s v="46-55"/>
    <s v="Female"/>
    <x v="1"/>
  </r>
  <r>
    <x v="4838"/>
    <x v="0"/>
    <n v="21029"/>
    <n v="1323.59"/>
    <x v="2677"/>
    <n v="47234"/>
    <x v="0"/>
    <x v="1"/>
    <s v="CUST29707490"/>
    <s v="26-35"/>
    <s v="Male"/>
    <x v="3"/>
  </r>
  <r>
    <x v="4839"/>
    <x v="1"/>
    <n v="182412"/>
    <n v="805.66"/>
    <x v="2678"/>
    <n v="44201"/>
    <x v="0"/>
    <x v="0"/>
    <s v="CUST14877396"/>
    <s v="36-45"/>
    <s v="Male"/>
    <x v="7"/>
  </r>
  <r>
    <x v="4840"/>
    <x v="2"/>
    <n v="408738"/>
    <n v="1535.26"/>
    <x v="405"/>
    <n v="46502"/>
    <x v="2"/>
    <x v="2"/>
    <s v="CUST30106981"/>
    <s v="56+"/>
    <s v="Female"/>
    <x v="7"/>
  </r>
  <r>
    <x v="4841"/>
    <x v="1"/>
    <n v="244499"/>
    <n v="1990.7"/>
    <x v="2602"/>
    <n v="44961"/>
    <x v="2"/>
    <x v="0"/>
    <s v="CUST30512637"/>
    <s v="26-35"/>
    <s v="Other"/>
    <x v="3"/>
  </r>
  <r>
    <x v="4842"/>
    <x v="0"/>
    <n v="56851"/>
    <n v="844.96"/>
    <x v="57"/>
    <n v="46275"/>
    <x v="0"/>
    <x v="0"/>
    <s v="CUST92249874"/>
    <s v="36-45"/>
    <s v="Other"/>
    <x v="2"/>
  </r>
  <r>
    <x v="4843"/>
    <x v="3"/>
    <n v="431095"/>
    <n v="1396.81"/>
    <x v="1514"/>
    <n v="45321"/>
    <x v="0"/>
    <x v="1"/>
    <s v="CUST22414349"/>
    <s v="56+"/>
    <s v="Male"/>
    <x v="9"/>
  </r>
  <r>
    <x v="4844"/>
    <x v="3"/>
    <n v="60362"/>
    <n v="1512.33"/>
    <x v="2679"/>
    <n v="46335"/>
    <x v="2"/>
    <x v="2"/>
    <s v="CUST96733036"/>
    <s v="26-35"/>
    <s v="Other"/>
    <x v="4"/>
  </r>
  <r>
    <x v="4845"/>
    <x v="1"/>
    <n v="413721"/>
    <n v="653.58000000000004"/>
    <x v="108"/>
    <n v="45092"/>
    <x v="0"/>
    <x v="0"/>
    <s v="CUST70347071"/>
    <s v="56+"/>
    <s v="Male"/>
    <x v="1"/>
  </r>
  <r>
    <x v="4846"/>
    <x v="2"/>
    <n v="48201"/>
    <n v="678.54"/>
    <x v="2680"/>
    <n v="43865"/>
    <x v="1"/>
    <x v="1"/>
    <s v="CUST63104430"/>
    <s v="56+"/>
    <s v="Male"/>
    <x v="0"/>
  </r>
  <r>
    <x v="4847"/>
    <x v="1"/>
    <n v="326796"/>
    <n v="1398.16"/>
    <x v="2681"/>
    <n v="47007"/>
    <x v="0"/>
    <x v="1"/>
    <s v="CUST38727661"/>
    <s v="36-45"/>
    <s v="Other"/>
    <x v="4"/>
  </r>
  <r>
    <x v="4848"/>
    <x v="3"/>
    <n v="227940"/>
    <n v="1861"/>
    <x v="1339"/>
    <n v="44557"/>
    <x v="1"/>
    <x v="2"/>
    <s v="CUST93655605"/>
    <s v="46-55"/>
    <s v="Female"/>
    <x v="5"/>
  </r>
  <r>
    <x v="4849"/>
    <x v="1"/>
    <n v="286444"/>
    <n v="261.16000000000003"/>
    <x v="550"/>
    <n v="44005"/>
    <x v="1"/>
    <x v="1"/>
    <s v="CUST47950419"/>
    <s v="36-45"/>
    <s v="Male"/>
    <x v="0"/>
  </r>
  <r>
    <x v="4850"/>
    <x v="0"/>
    <n v="124362"/>
    <n v="1355.05"/>
    <x v="1446"/>
    <n v="44728"/>
    <x v="0"/>
    <x v="2"/>
    <s v="CUST24626933"/>
    <s v="18-25"/>
    <s v="Female"/>
    <x v="8"/>
  </r>
  <r>
    <x v="4851"/>
    <x v="0"/>
    <n v="104876"/>
    <n v="1169.81"/>
    <x v="2682"/>
    <n v="44156"/>
    <x v="2"/>
    <x v="2"/>
    <s v="CUST42711609"/>
    <s v="56+"/>
    <s v="Male"/>
    <x v="9"/>
  </r>
  <r>
    <x v="4852"/>
    <x v="1"/>
    <n v="174938"/>
    <n v="1478.69"/>
    <x v="2683"/>
    <n v="44524"/>
    <x v="1"/>
    <x v="2"/>
    <s v="CUST44042438"/>
    <s v="56+"/>
    <s v="Female"/>
    <x v="5"/>
  </r>
  <r>
    <x v="4853"/>
    <x v="3"/>
    <n v="133613"/>
    <n v="1471.91"/>
    <x v="2191"/>
    <n v="45040"/>
    <x v="0"/>
    <x v="2"/>
    <s v="CUST96630079"/>
    <s v="26-35"/>
    <s v="Female"/>
    <x v="7"/>
  </r>
  <r>
    <x v="4854"/>
    <x v="2"/>
    <n v="440583"/>
    <n v="651.26"/>
    <x v="2684"/>
    <n v="45197"/>
    <x v="1"/>
    <x v="0"/>
    <s v="CUST43023655"/>
    <s v="46-55"/>
    <s v="Other"/>
    <x v="3"/>
  </r>
  <r>
    <x v="4855"/>
    <x v="2"/>
    <n v="192615"/>
    <n v="618.59"/>
    <x v="2685"/>
    <n v="46825"/>
    <x v="0"/>
    <x v="0"/>
    <s v="CUST42041475"/>
    <s v="56+"/>
    <s v="Male"/>
    <x v="6"/>
  </r>
  <r>
    <x v="4856"/>
    <x v="3"/>
    <n v="246902"/>
    <n v="124.15"/>
    <x v="242"/>
    <n v="43937"/>
    <x v="2"/>
    <x v="2"/>
    <s v="CUST20299805"/>
    <s v="36-45"/>
    <s v="Other"/>
    <x v="0"/>
  </r>
  <r>
    <x v="4857"/>
    <x v="2"/>
    <n v="381674"/>
    <n v="810.93"/>
    <x v="525"/>
    <n v="46842"/>
    <x v="0"/>
    <x v="1"/>
    <s v="CUST61113978"/>
    <s v="56+"/>
    <s v="Male"/>
    <x v="4"/>
  </r>
  <r>
    <x v="4858"/>
    <x v="2"/>
    <n v="130137"/>
    <n v="1731.72"/>
    <x v="1498"/>
    <n v="44428"/>
    <x v="0"/>
    <x v="0"/>
    <s v="CUST63170748"/>
    <s v="36-45"/>
    <s v="Female"/>
    <x v="5"/>
  </r>
  <r>
    <x v="4859"/>
    <x v="0"/>
    <n v="73613"/>
    <n v="773.37"/>
    <x v="2686"/>
    <n v="45611"/>
    <x v="1"/>
    <x v="0"/>
    <s v="CUST74158487"/>
    <s v="26-35"/>
    <s v="Other"/>
    <x v="3"/>
  </r>
  <r>
    <x v="4860"/>
    <x v="2"/>
    <n v="474187"/>
    <n v="1410.39"/>
    <x v="2687"/>
    <n v="47425"/>
    <x v="0"/>
    <x v="1"/>
    <s v="CUST97466999"/>
    <s v="18-25"/>
    <s v="Other"/>
    <x v="3"/>
  </r>
  <r>
    <x v="4861"/>
    <x v="2"/>
    <n v="140796"/>
    <n v="1135.7"/>
    <x v="710"/>
    <n v="44080"/>
    <x v="1"/>
    <x v="1"/>
    <s v="CUST23965350"/>
    <s v="56+"/>
    <s v="Male"/>
    <x v="9"/>
  </r>
  <r>
    <x v="4862"/>
    <x v="1"/>
    <n v="10292"/>
    <n v="1320.36"/>
    <x v="2688"/>
    <n v="48155"/>
    <x v="1"/>
    <x v="2"/>
    <s v="CUST43641609"/>
    <s v="56+"/>
    <s v="Female"/>
    <x v="2"/>
  </r>
  <r>
    <x v="4863"/>
    <x v="3"/>
    <n v="239196"/>
    <n v="427.77"/>
    <x v="2689"/>
    <n v="44256"/>
    <x v="1"/>
    <x v="0"/>
    <s v="CUST64137898"/>
    <s v="56+"/>
    <s v="Other"/>
    <x v="8"/>
  </r>
  <r>
    <x v="4864"/>
    <x v="2"/>
    <n v="473205"/>
    <n v="198.28"/>
    <x v="387"/>
    <n v="47699"/>
    <x v="1"/>
    <x v="0"/>
    <s v="CUST47030666"/>
    <s v="18-25"/>
    <s v="Other"/>
    <x v="6"/>
  </r>
  <r>
    <x v="4865"/>
    <x v="0"/>
    <n v="488730"/>
    <n v="596.82000000000005"/>
    <x v="835"/>
    <n v="45500"/>
    <x v="1"/>
    <x v="0"/>
    <s v="CUST90784414"/>
    <s v="56+"/>
    <s v="Male"/>
    <x v="5"/>
  </r>
  <r>
    <x v="4866"/>
    <x v="1"/>
    <n v="407308"/>
    <n v="1510.11"/>
    <x v="1197"/>
    <n v="43081"/>
    <x v="0"/>
    <x v="1"/>
    <s v="CUST71233635"/>
    <s v="36-45"/>
    <s v="Female"/>
    <x v="5"/>
  </r>
  <r>
    <x v="4867"/>
    <x v="1"/>
    <n v="44566"/>
    <n v="1519.85"/>
    <x v="2346"/>
    <n v="45561"/>
    <x v="2"/>
    <x v="2"/>
    <s v="CUST26740405"/>
    <s v="26-35"/>
    <s v="Male"/>
    <x v="6"/>
  </r>
  <r>
    <x v="4868"/>
    <x v="0"/>
    <n v="354927"/>
    <n v="1578.19"/>
    <x v="121"/>
    <n v="44391"/>
    <x v="1"/>
    <x v="0"/>
    <s v="CUST62622700"/>
    <s v="46-55"/>
    <s v="Female"/>
    <x v="5"/>
  </r>
  <r>
    <x v="4869"/>
    <x v="3"/>
    <n v="32736"/>
    <n v="1299.4000000000001"/>
    <x v="2690"/>
    <n v="46055"/>
    <x v="1"/>
    <x v="1"/>
    <s v="CUST32304513"/>
    <s v="46-55"/>
    <s v="Male"/>
    <x v="3"/>
  </r>
  <r>
    <x v="4870"/>
    <x v="2"/>
    <n v="127219"/>
    <n v="1436.73"/>
    <x v="247"/>
    <n v="47434"/>
    <x v="0"/>
    <x v="1"/>
    <s v="CUST45330849"/>
    <s v="26-35"/>
    <s v="Other"/>
    <x v="4"/>
  </r>
  <r>
    <x v="4871"/>
    <x v="3"/>
    <n v="284085"/>
    <n v="1199.0899999999999"/>
    <x v="85"/>
    <n v="44285"/>
    <x v="0"/>
    <x v="1"/>
    <s v="CUST67301841"/>
    <s v="36-45"/>
    <s v="Female"/>
    <x v="9"/>
  </r>
  <r>
    <x v="4872"/>
    <x v="3"/>
    <n v="247949"/>
    <n v="1065"/>
    <x v="2691"/>
    <n v="46405"/>
    <x v="0"/>
    <x v="2"/>
    <s v="CUST71945509"/>
    <s v="56+"/>
    <s v="Female"/>
    <x v="0"/>
  </r>
  <r>
    <x v="4873"/>
    <x v="3"/>
    <n v="435069"/>
    <n v="1923.81"/>
    <x v="354"/>
    <n v="45966"/>
    <x v="0"/>
    <x v="0"/>
    <s v="CUST02132590"/>
    <s v="56+"/>
    <s v="Female"/>
    <x v="9"/>
  </r>
  <r>
    <x v="4874"/>
    <x v="3"/>
    <n v="46335"/>
    <n v="756.46"/>
    <x v="2692"/>
    <n v="44539"/>
    <x v="1"/>
    <x v="0"/>
    <s v="CUST67599187"/>
    <s v="56+"/>
    <s v="Male"/>
    <x v="8"/>
  </r>
  <r>
    <x v="4875"/>
    <x v="1"/>
    <n v="42471"/>
    <n v="1113.6199999999999"/>
    <x v="1944"/>
    <n v="44387"/>
    <x v="1"/>
    <x v="1"/>
    <s v="CUST94551901"/>
    <s v="56+"/>
    <s v="Other"/>
    <x v="0"/>
  </r>
  <r>
    <x v="4876"/>
    <x v="2"/>
    <n v="397446"/>
    <n v="1938.91"/>
    <x v="2693"/>
    <n v="43709"/>
    <x v="2"/>
    <x v="1"/>
    <s v="CUST93669665"/>
    <s v="46-55"/>
    <s v="Female"/>
    <x v="9"/>
  </r>
  <r>
    <x v="4877"/>
    <x v="0"/>
    <n v="177967"/>
    <n v="156.32"/>
    <x v="2694"/>
    <n v="47027"/>
    <x v="1"/>
    <x v="1"/>
    <s v="CUST80730735"/>
    <s v="56+"/>
    <s v="Other"/>
    <x v="3"/>
  </r>
  <r>
    <x v="4878"/>
    <x v="2"/>
    <n v="186684"/>
    <n v="112.9"/>
    <x v="2695"/>
    <n v="45352"/>
    <x v="2"/>
    <x v="2"/>
    <s v="CUST20442550"/>
    <s v="46-55"/>
    <s v="Male"/>
    <x v="6"/>
  </r>
  <r>
    <x v="4879"/>
    <x v="1"/>
    <n v="105427"/>
    <n v="298.49"/>
    <x v="1760"/>
    <n v="46971"/>
    <x v="1"/>
    <x v="1"/>
    <s v="CUST74635566"/>
    <s v="46-55"/>
    <s v="Male"/>
    <x v="1"/>
  </r>
  <r>
    <x v="4880"/>
    <x v="1"/>
    <n v="41795"/>
    <n v="1558.82"/>
    <x v="1235"/>
    <n v="47380"/>
    <x v="2"/>
    <x v="0"/>
    <s v="CUST41856221"/>
    <s v="46-55"/>
    <s v="Other"/>
    <x v="3"/>
  </r>
  <r>
    <x v="4881"/>
    <x v="2"/>
    <n v="489181"/>
    <n v="1382.04"/>
    <x v="1264"/>
    <n v="45638"/>
    <x v="0"/>
    <x v="0"/>
    <s v="CUST86884109"/>
    <s v="56+"/>
    <s v="Male"/>
    <x v="1"/>
  </r>
  <r>
    <x v="4882"/>
    <x v="3"/>
    <n v="314611"/>
    <n v="945.47"/>
    <x v="337"/>
    <n v="47928"/>
    <x v="1"/>
    <x v="0"/>
    <s v="CUST72660473"/>
    <s v="56+"/>
    <s v="Male"/>
    <x v="2"/>
  </r>
  <r>
    <x v="4883"/>
    <x v="1"/>
    <n v="374149"/>
    <n v="1913.34"/>
    <x v="2696"/>
    <n v="44241"/>
    <x v="0"/>
    <x v="2"/>
    <s v="CUST91276470"/>
    <s v="46-55"/>
    <s v="Other"/>
    <x v="0"/>
  </r>
  <r>
    <x v="4884"/>
    <x v="1"/>
    <n v="97029"/>
    <n v="1139.83"/>
    <x v="1264"/>
    <n v="45366"/>
    <x v="0"/>
    <x v="1"/>
    <s v="CUST83956868"/>
    <s v="26-35"/>
    <s v="Male"/>
    <x v="1"/>
  </r>
  <r>
    <x v="4885"/>
    <x v="3"/>
    <n v="418907"/>
    <n v="956.23"/>
    <x v="2697"/>
    <n v="47684"/>
    <x v="1"/>
    <x v="2"/>
    <s v="CUST41476976"/>
    <s v="56+"/>
    <s v="Female"/>
    <x v="2"/>
  </r>
  <r>
    <x v="4886"/>
    <x v="3"/>
    <n v="446106"/>
    <n v="1643.1"/>
    <x v="476"/>
    <n v="45220"/>
    <x v="2"/>
    <x v="1"/>
    <s v="CUST06619029"/>
    <s v="56+"/>
    <s v="Other"/>
    <x v="0"/>
  </r>
  <r>
    <x v="4887"/>
    <x v="1"/>
    <n v="382344"/>
    <n v="998.96"/>
    <x v="2174"/>
    <n v="44041"/>
    <x v="0"/>
    <x v="0"/>
    <s v="CUST68580787"/>
    <s v="36-45"/>
    <s v="Male"/>
    <x v="8"/>
  </r>
  <r>
    <x v="4888"/>
    <x v="3"/>
    <n v="346992"/>
    <n v="925.05"/>
    <x v="1824"/>
    <n v="44100"/>
    <x v="1"/>
    <x v="0"/>
    <s v="CUST85164739"/>
    <s v="46-55"/>
    <s v="Other"/>
    <x v="0"/>
  </r>
  <r>
    <x v="4889"/>
    <x v="1"/>
    <n v="354399"/>
    <n v="1091.68"/>
    <x v="1929"/>
    <n v="46462"/>
    <x v="2"/>
    <x v="1"/>
    <s v="CUST81462168"/>
    <s v="56+"/>
    <s v="Female"/>
    <x v="1"/>
  </r>
  <r>
    <x v="4890"/>
    <x v="1"/>
    <n v="33415"/>
    <n v="1615.07"/>
    <x v="1626"/>
    <n v="47199"/>
    <x v="1"/>
    <x v="1"/>
    <s v="CUST18610143"/>
    <s v="56+"/>
    <s v="Female"/>
    <x v="7"/>
  </r>
  <r>
    <x v="4891"/>
    <x v="2"/>
    <n v="278536"/>
    <n v="1165.19"/>
    <x v="1579"/>
    <n v="47234"/>
    <x v="2"/>
    <x v="2"/>
    <s v="CUST52540976"/>
    <s v="56+"/>
    <s v="Female"/>
    <x v="6"/>
  </r>
  <r>
    <x v="4892"/>
    <x v="1"/>
    <n v="295686"/>
    <n v="457.81"/>
    <x v="354"/>
    <n v="45722"/>
    <x v="2"/>
    <x v="1"/>
    <s v="CUST42357086"/>
    <s v="46-55"/>
    <s v="Female"/>
    <x v="9"/>
  </r>
  <r>
    <x v="4893"/>
    <x v="1"/>
    <n v="455205"/>
    <n v="239.43"/>
    <x v="2194"/>
    <n v="47145"/>
    <x v="0"/>
    <x v="0"/>
    <s v="CUST94676233"/>
    <s v="36-45"/>
    <s v="Other"/>
    <x v="4"/>
  </r>
  <r>
    <x v="4894"/>
    <x v="3"/>
    <n v="198891"/>
    <n v="1675.19"/>
    <x v="2698"/>
    <n v="45954"/>
    <x v="2"/>
    <x v="0"/>
    <s v="CUST22567858"/>
    <s v="46-55"/>
    <s v="Male"/>
    <x v="3"/>
  </r>
  <r>
    <x v="4895"/>
    <x v="3"/>
    <n v="83816"/>
    <n v="652.71"/>
    <x v="353"/>
    <n v="44908"/>
    <x v="1"/>
    <x v="0"/>
    <s v="CUST87082152"/>
    <s v="56+"/>
    <s v="Male"/>
    <x v="3"/>
  </r>
  <r>
    <x v="4896"/>
    <x v="0"/>
    <n v="452542"/>
    <n v="1997.27"/>
    <x v="2059"/>
    <n v="45897"/>
    <x v="2"/>
    <x v="2"/>
    <s v="CUST42919579"/>
    <s v="26-35"/>
    <s v="Other"/>
    <x v="6"/>
  </r>
  <r>
    <x v="4897"/>
    <x v="3"/>
    <n v="334987"/>
    <n v="983.02"/>
    <x v="956"/>
    <n v="45358"/>
    <x v="0"/>
    <x v="1"/>
    <s v="CUST29485027"/>
    <s v="56+"/>
    <s v="Other"/>
    <x v="5"/>
  </r>
  <r>
    <x v="4898"/>
    <x v="3"/>
    <n v="346812"/>
    <n v="393.05"/>
    <x v="2699"/>
    <n v="45255"/>
    <x v="1"/>
    <x v="2"/>
    <s v="CUST60571276"/>
    <s v="26-35"/>
    <s v="Male"/>
    <x v="9"/>
  </r>
  <r>
    <x v="4899"/>
    <x v="2"/>
    <n v="343787"/>
    <n v="123.34"/>
    <x v="1162"/>
    <n v="46273"/>
    <x v="1"/>
    <x v="0"/>
    <s v="CUST34481309"/>
    <s v="56+"/>
    <s v="Other"/>
    <x v="4"/>
  </r>
  <r>
    <x v="4900"/>
    <x v="3"/>
    <n v="131206"/>
    <n v="976.01"/>
    <x v="1096"/>
    <n v="47390"/>
    <x v="2"/>
    <x v="0"/>
    <s v="CUST81996742"/>
    <s v="18-25"/>
    <s v="Other"/>
    <x v="2"/>
  </r>
  <r>
    <x v="4901"/>
    <x v="3"/>
    <n v="150121"/>
    <n v="589.34"/>
    <x v="483"/>
    <n v="47592"/>
    <x v="2"/>
    <x v="0"/>
    <s v="CUST33599055"/>
    <s v="56+"/>
    <s v="Female"/>
    <x v="6"/>
  </r>
  <r>
    <x v="4902"/>
    <x v="0"/>
    <n v="46445"/>
    <n v="1484.78"/>
    <x v="1532"/>
    <n v="46180"/>
    <x v="2"/>
    <x v="1"/>
    <s v="CUST42782916"/>
    <s v="36-45"/>
    <s v="Other"/>
    <x v="8"/>
  </r>
  <r>
    <x v="4903"/>
    <x v="3"/>
    <n v="322976"/>
    <n v="973.29"/>
    <x v="2606"/>
    <n v="45812"/>
    <x v="2"/>
    <x v="1"/>
    <s v="CUST57596772"/>
    <s v="36-45"/>
    <s v="Male"/>
    <x v="0"/>
  </r>
  <r>
    <x v="4904"/>
    <x v="3"/>
    <n v="44146"/>
    <n v="559.04999999999995"/>
    <x v="2700"/>
    <n v="47317"/>
    <x v="0"/>
    <x v="1"/>
    <s v="CUST51776470"/>
    <s v="26-35"/>
    <s v="Other"/>
    <x v="6"/>
  </r>
  <r>
    <x v="4905"/>
    <x v="0"/>
    <n v="488904"/>
    <n v="1670.05"/>
    <x v="1296"/>
    <n v="46674"/>
    <x v="0"/>
    <x v="1"/>
    <s v="CUST22858384"/>
    <s v="36-45"/>
    <s v="Female"/>
    <x v="8"/>
  </r>
  <r>
    <x v="4906"/>
    <x v="3"/>
    <n v="29086"/>
    <n v="437.13"/>
    <x v="1513"/>
    <n v="46431"/>
    <x v="2"/>
    <x v="0"/>
    <s v="CUST61812818"/>
    <s v="46-55"/>
    <s v="Female"/>
    <x v="2"/>
  </r>
  <r>
    <x v="4907"/>
    <x v="0"/>
    <n v="115486"/>
    <n v="1408.12"/>
    <x v="794"/>
    <n v="42725"/>
    <x v="1"/>
    <x v="2"/>
    <s v="CUST47003736"/>
    <s v="56+"/>
    <s v="Male"/>
    <x v="5"/>
  </r>
  <r>
    <x v="4908"/>
    <x v="1"/>
    <n v="224049"/>
    <n v="392.81"/>
    <x v="587"/>
    <n v="46331"/>
    <x v="1"/>
    <x v="2"/>
    <s v="CUST37495079"/>
    <s v="56+"/>
    <s v="Other"/>
    <x v="2"/>
  </r>
  <r>
    <x v="4909"/>
    <x v="1"/>
    <n v="216554"/>
    <n v="538.44000000000005"/>
    <x v="1412"/>
    <n v="45621"/>
    <x v="2"/>
    <x v="1"/>
    <s v="CUST78428397"/>
    <s v="56+"/>
    <s v="Male"/>
    <x v="5"/>
  </r>
  <r>
    <x v="4910"/>
    <x v="1"/>
    <n v="145567"/>
    <n v="974"/>
    <x v="2059"/>
    <n v="46951"/>
    <x v="0"/>
    <x v="1"/>
    <s v="CUST02233588"/>
    <s v="56+"/>
    <s v="Other"/>
    <x v="6"/>
  </r>
  <r>
    <x v="4911"/>
    <x v="3"/>
    <n v="219866"/>
    <n v="437.25"/>
    <x v="2115"/>
    <n v="47109"/>
    <x v="0"/>
    <x v="0"/>
    <s v="CUST19900410"/>
    <s v="26-35"/>
    <s v="Other"/>
    <x v="2"/>
  </r>
  <r>
    <x v="4912"/>
    <x v="3"/>
    <n v="237677"/>
    <n v="1996.66"/>
    <x v="133"/>
    <n v="47453"/>
    <x v="2"/>
    <x v="2"/>
    <s v="CUST79847743"/>
    <s v="56+"/>
    <s v="Other"/>
    <x v="1"/>
  </r>
  <r>
    <x v="4913"/>
    <x v="0"/>
    <n v="49560"/>
    <n v="379.91"/>
    <x v="1852"/>
    <n v="44738"/>
    <x v="2"/>
    <x v="2"/>
    <s v="CUST14823398"/>
    <s v="26-35"/>
    <s v="Male"/>
    <x v="8"/>
  </r>
  <r>
    <x v="4914"/>
    <x v="0"/>
    <n v="164571"/>
    <n v="1385.89"/>
    <x v="592"/>
    <n v="44859"/>
    <x v="0"/>
    <x v="1"/>
    <s v="CUST89128570"/>
    <s v="36-45"/>
    <s v="Male"/>
    <x v="8"/>
  </r>
  <r>
    <x v="4915"/>
    <x v="0"/>
    <n v="108101"/>
    <n v="739.15"/>
    <x v="1000"/>
    <n v="46281"/>
    <x v="0"/>
    <x v="2"/>
    <s v="CUST46734169"/>
    <s v="18-25"/>
    <s v="Female"/>
    <x v="1"/>
  </r>
  <r>
    <x v="4916"/>
    <x v="3"/>
    <n v="398515"/>
    <n v="1919.47"/>
    <x v="2048"/>
    <n v="44640"/>
    <x v="2"/>
    <x v="1"/>
    <s v="CUST69376442"/>
    <s v="46-55"/>
    <s v="Female"/>
    <x v="5"/>
  </r>
  <r>
    <x v="4917"/>
    <x v="3"/>
    <n v="291514"/>
    <n v="1358.41"/>
    <x v="1522"/>
    <n v="47466"/>
    <x v="0"/>
    <x v="1"/>
    <s v="CUST07524246"/>
    <s v="56+"/>
    <s v="Male"/>
    <x v="4"/>
  </r>
  <r>
    <x v="4918"/>
    <x v="1"/>
    <n v="442432"/>
    <n v="843.63"/>
    <x v="2701"/>
    <n v="45346"/>
    <x v="2"/>
    <x v="1"/>
    <s v="CUST67050803"/>
    <s v="56+"/>
    <s v="Male"/>
    <x v="8"/>
  </r>
  <r>
    <x v="4919"/>
    <x v="3"/>
    <n v="286769"/>
    <n v="707.81"/>
    <x v="1862"/>
    <n v="47994"/>
    <x v="1"/>
    <x v="1"/>
    <s v="CUST16749479"/>
    <s v="26-35"/>
    <s v="Female"/>
    <x v="6"/>
  </r>
  <r>
    <x v="4920"/>
    <x v="2"/>
    <n v="294022"/>
    <n v="1659.11"/>
    <x v="1011"/>
    <n v="45404"/>
    <x v="1"/>
    <x v="1"/>
    <s v="CUST25538398"/>
    <s v="56+"/>
    <s v="Female"/>
    <x v="1"/>
  </r>
  <r>
    <x v="4921"/>
    <x v="0"/>
    <n v="88840"/>
    <n v="1545.46"/>
    <x v="1793"/>
    <n v="46459"/>
    <x v="0"/>
    <x v="0"/>
    <s v="CUST28777964"/>
    <s v="56+"/>
    <s v="Female"/>
    <x v="2"/>
  </r>
  <r>
    <x v="4922"/>
    <x v="2"/>
    <n v="298430"/>
    <n v="1555.58"/>
    <x v="1312"/>
    <n v="43593"/>
    <x v="1"/>
    <x v="1"/>
    <s v="CUST92112375"/>
    <s v="56+"/>
    <s v="Male"/>
    <x v="9"/>
  </r>
  <r>
    <x v="4923"/>
    <x v="2"/>
    <n v="281637"/>
    <n v="783.64"/>
    <x v="525"/>
    <n v="47404"/>
    <x v="1"/>
    <x v="1"/>
    <s v="CUST62906519"/>
    <s v="56+"/>
    <s v="Other"/>
    <x v="4"/>
  </r>
  <r>
    <x v="4924"/>
    <x v="0"/>
    <n v="368631"/>
    <n v="1722.1"/>
    <x v="2702"/>
    <n v="47708"/>
    <x v="2"/>
    <x v="2"/>
    <s v="CUST26621310"/>
    <s v="36-45"/>
    <s v="Female"/>
    <x v="1"/>
  </r>
  <r>
    <x v="4925"/>
    <x v="1"/>
    <n v="57674"/>
    <n v="1267.1400000000001"/>
    <x v="2703"/>
    <n v="45107"/>
    <x v="0"/>
    <x v="2"/>
    <s v="CUST01691078"/>
    <s v="26-35"/>
    <s v="Other"/>
    <x v="7"/>
  </r>
  <r>
    <x v="4926"/>
    <x v="2"/>
    <n v="362032"/>
    <n v="686.93"/>
    <x v="2704"/>
    <n v="44639"/>
    <x v="1"/>
    <x v="0"/>
    <s v="CUST53798021"/>
    <s v="46-55"/>
    <s v="Female"/>
    <x v="3"/>
  </r>
  <r>
    <x v="4927"/>
    <x v="1"/>
    <n v="144837"/>
    <n v="507.57"/>
    <x v="2414"/>
    <n v="43144"/>
    <x v="2"/>
    <x v="1"/>
    <s v="CUST52459393"/>
    <s v="56+"/>
    <s v="Male"/>
    <x v="9"/>
  </r>
  <r>
    <x v="4928"/>
    <x v="2"/>
    <n v="38601"/>
    <n v="645.23"/>
    <x v="1119"/>
    <n v="44904"/>
    <x v="0"/>
    <x v="2"/>
    <s v="CUST61057737"/>
    <s v="18-25"/>
    <s v="Other"/>
    <x v="1"/>
  </r>
  <r>
    <x v="4929"/>
    <x v="3"/>
    <n v="342373"/>
    <n v="135.41"/>
    <x v="2015"/>
    <n v="44111"/>
    <x v="2"/>
    <x v="0"/>
    <s v="CUST06037966"/>
    <s v="36-45"/>
    <s v="Male"/>
    <x v="9"/>
  </r>
  <r>
    <x v="4930"/>
    <x v="2"/>
    <n v="18211"/>
    <n v="1034.67"/>
    <x v="2705"/>
    <n v="46046"/>
    <x v="0"/>
    <x v="2"/>
    <s v="CUST08266988"/>
    <s v="36-45"/>
    <s v="Other"/>
    <x v="7"/>
  </r>
  <r>
    <x v="4931"/>
    <x v="1"/>
    <n v="189243"/>
    <n v="1972.81"/>
    <x v="2430"/>
    <n v="44098"/>
    <x v="2"/>
    <x v="1"/>
    <s v="CUST87889630"/>
    <s v="26-35"/>
    <s v="Female"/>
    <x v="7"/>
  </r>
  <r>
    <x v="4932"/>
    <x v="1"/>
    <n v="324937"/>
    <n v="595.05999999999995"/>
    <x v="158"/>
    <n v="46950"/>
    <x v="2"/>
    <x v="1"/>
    <s v="CUST08537547"/>
    <s v="36-45"/>
    <s v="Male"/>
    <x v="3"/>
  </r>
  <r>
    <x v="4933"/>
    <x v="1"/>
    <n v="378620"/>
    <n v="250.75"/>
    <x v="1167"/>
    <n v="44287"/>
    <x v="2"/>
    <x v="1"/>
    <s v="CUST06959252"/>
    <s v="36-45"/>
    <s v="Male"/>
    <x v="0"/>
  </r>
  <r>
    <x v="4934"/>
    <x v="3"/>
    <n v="60418"/>
    <n v="1786.79"/>
    <x v="2706"/>
    <n v="46514"/>
    <x v="1"/>
    <x v="2"/>
    <s v="CUST76221093"/>
    <s v="56+"/>
    <s v="Other"/>
    <x v="1"/>
  </r>
  <r>
    <x v="4935"/>
    <x v="2"/>
    <n v="230062"/>
    <n v="403.65"/>
    <x v="721"/>
    <n v="42740"/>
    <x v="1"/>
    <x v="2"/>
    <s v="CUST78957103"/>
    <s v="26-35"/>
    <s v="Other"/>
    <x v="5"/>
  </r>
  <r>
    <x v="4936"/>
    <x v="0"/>
    <n v="185872"/>
    <n v="629.66"/>
    <x v="1478"/>
    <n v="47036"/>
    <x v="0"/>
    <x v="2"/>
    <s v="CUST88248320"/>
    <s v="36-45"/>
    <s v="Male"/>
    <x v="2"/>
  </r>
  <r>
    <x v="4937"/>
    <x v="0"/>
    <n v="458229"/>
    <n v="1914.61"/>
    <x v="2037"/>
    <n v="45359"/>
    <x v="1"/>
    <x v="2"/>
    <s v="CUST29433392"/>
    <s v="26-35"/>
    <s v="Other"/>
    <x v="7"/>
  </r>
  <r>
    <x v="4938"/>
    <x v="3"/>
    <n v="14990"/>
    <n v="874.83"/>
    <x v="2707"/>
    <n v="46572"/>
    <x v="2"/>
    <x v="1"/>
    <s v="CUST65422529"/>
    <s v="26-35"/>
    <s v="Female"/>
    <x v="3"/>
  </r>
  <r>
    <x v="4939"/>
    <x v="2"/>
    <n v="327714"/>
    <n v="1834.59"/>
    <x v="482"/>
    <n v="45616"/>
    <x v="1"/>
    <x v="0"/>
    <s v="CUST50834097"/>
    <s v="36-45"/>
    <s v="Other"/>
    <x v="2"/>
  </r>
  <r>
    <x v="4940"/>
    <x v="1"/>
    <n v="334344"/>
    <n v="1034.26"/>
    <x v="2708"/>
    <n v="44871"/>
    <x v="2"/>
    <x v="2"/>
    <s v="CUST40436276"/>
    <s v="18-25"/>
    <s v="Other"/>
    <x v="8"/>
  </r>
  <r>
    <x v="4941"/>
    <x v="2"/>
    <n v="436767"/>
    <n v="797.51"/>
    <x v="1332"/>
    <n v="45970"/>
    <x v="0"/>
    <x v="0"/>
    <s v="CUST23642771"/>
    <s v="36-45"/>
    <s v="Other"/>
    <x v="0"/>
  </r>
  <r>
    <x v="4942"/>
    <x v="1"/>
    <n v="165712"/>
    <n v="946.23"/>
    <x v="77"/>
    <n v="43206"/>
    <x v="0"/>
    <x v="2"/>
    <s v="CUST20327009"/>
    <s v="46-55"/>
    <s v="Male"/>
    <x v="8"/>
  </r>
  <r>
    <x v="4943"/>
    <x v="3"/>
    <n v="251082"/>
    <n v="1955.1"/>
    <x v="2709"/>
    <n v="44608"/>
    <x v="0"/>
    <x v="2"/>
    <s v="CUST85322984"/>
    <s v="56+"/>
    <s v="Female"/>
    <x v="7"/>
  </r>
  <r>
    <x v="4944"/>
    <x v="2"/>
    <n v="40434"/>
    <n v="1605.05"/>
    <x v="2070"/>
    <n v="46694"/>
    <x v="2"/>
    <x v="1"/>
    <s v="CUST14150904"/>
    <s v="36-45"/>
    <s v="Other"/>
    <x v="6"/>
  </r>
  <r>
    <x v="4945"/>
    <x v="2"/>
    <n v="290515"/>
    <n v="973.79"/>
    <x v="2710"/>
    <n v="45905"/>
    <x v="1"/>
    <x v="0"/>
    <s v="CUST02924046"/>
    <s v="36-45"/>
    <s v="Other"/>
    <x v="5"/>
  </r>
  <r>
    <x v="4946"/>
    <x v="3"/>
    <n v="57927"/>
    <n v="1098.8499999999999"/>
    <x v="1349"/>
    <n v="47619"/>
    <x v="2"/>
    <x v="0"/>
    <s v="CUST77262045"/>
    <s v="56+"/>
    <s v="Female"/>
    <x v="2"/>
  </r>
  <r>
    <x v="4947"/>
    <x v="0"/>
    <n v="135332"/>
    <n v="258.23"/>
    <x v="2297"/>
    <n v="46337"/>
    <x v="0"/>
    <x v="2"/>
    <s v="CUST04188498"/>
    <s v="56+"/>
    <s v="Female"/>
    <x v="4"/>
  </r>
  <r>
    <x v="4948"/>
    <x v="2"/>
    <n v="443919"/>
    <n v="170.35"/>
    <x v="2601"/>
    <n v="47726"/>
    <x v="1"/>
    <x v="2"/>
    <s v="CUST06406650"/>
    <s v="56+"/>
    <s v="Other"/>
    <x v="1"/>
  </r>
  <r>
    <x v="4949"/>
    <x v="3"/>
    <n v="454377"/>
    <n v="371.57"/>
    <x v="1826"/>
    <n v="47909"/>
    <x v="0"/>
    <x v="1"/>
    <s v="CUST61923494"/>
    <s v="46-55"/>
    <s v="Male"/>
    <x v="6"/>
  </r>
  <r>
    <x v="4950"/>
    <x v="1"/>
    <n v="159679"/>
    <n v="961.5"/>
    <x v="1203"/>
    <n v="44543"/>
    <x v="0"/>
    <x v="0"/>
    <s v="CUST21477650"/>
    <s v="56+"/>
    <s v="Other"/>
    <x v="9"/>
  </r>
  <r>
    <x v="4951"/>
    <x v="3"/>
    <n v="208079"/>
    <n v="1660.92"/>
    <x v="1579"/>
    <n v="48427"/>
    <x v="0"/>
    <x v="2"/>
    <s v="CUST00283741"/>
    <s v="36-45"/>
    <s v="Female"/>
    <x v="6"/>
  </r>
  <r>
    <x v="4952"/>
    <x v="2"/>
    <n v="444593"/>
    <n v="1493.64"/>
    <x v="139"/>
    <n v="47956"/>
    <x v="2"/>
    <x v="0"/>
    <s v="CUST32924092"/>
    <s v="56+"/>
    <s v="Male"/>
    <x v="4"/>
  </r>
  <r>
    <x v="4953"/>
    <x v="2"/>
    <n v="25430"/>
    <n v="780.41"/>
    <x v="2711"/>
    <n v="47415"/>
    <x v="2"/>
    <x v="0"/>
    <s v="CUST24431344"/>
    <s v="56+"/>
    <s v="Male"/>
    <x v="4"/>
  </r>
  <r>
    <x v="4954"/>
    <x v="1"/>
    <n v="438873"/>
    <n v="1281.54"/>
    <x v="1233"/>
    <n v="43131"/>
    <x v="1"/>
    <x v="2"/>
    <s v="CUST54132815"/>
    <s v="46-55"/>
    <s v="Other"/>
    <x v="5"/>
  </r>
  <r>
    <x v="4955"/>
    <x v="0"/>
    <n v="406878"/>
    <n v="1543.76"/>
    <x v="1747"/>
    <n v="47705"/>
    <x v="1"/>
    <x v="2"/>
    <s v="CUST00971282"/>
    <s v="56+"/>
    <s v="Male"/>
    <x v="1"/>
  </r>
  <r>
    <x v="4956"/>
    <x v="0"/>
    <n v="283261"/>
    <n v="1177.75"/>
    <x v="2046"/>
    <n v="47419"/>
    <x v="2"/>
    <x v="1"/>
    <s v="CUST30107640"/>
    <s v="56+"/>
    <s v="Female"/>
    <x v="3"/>
  </r>
  <r>
    <x v="4957"/>
    <x v="2"/>
    <n v="445951"/>
    <n v="761.04"/>
    <x v="2155"/>
    <n v="43428"/>
    <x v="1"/>
    <x v="2"/>
    <s v="CUST79849439"/>
    <s v="36-45"/>
    <s v="Male"/>
    <x v="9"/>
  </r>
  <r>
    <x v="4958"/>
    <x v="2"/>
    <n v="472276"/>
    <n v="1425.94"/>
    <x v="2712"/>
    <n v="46013"/>
    <x v="2"/>
    <x v="0"/>
    <s v="CUST61585782"/>
    <s v="18-25"/>
    <s v="Female"/>
    <x v="4"/>
  </r>
  <r>
    <x v="4959"/>
    <x v="3"/>
    <n v="215893"/>
    <n v="353.94"/>
    <x v="490"/>
    <n v="45481"/>
    <x v="1"/>
    <x v="2"/>
    <s v="CUST83723227"/>
    <s v="26-35"/>
    <s v="Other"/>
    <x v="7"/>
  </r>
  <r>
    <x v="4960"/>
    <x v="0"/>
    <n v="200786"/>
    <n v="1551.99"/>
    <x v="330"/>
    <n v="43909"/>
    <x v="2"/>
    <x v="0"/>
    <s v="CUST75428036"/>
    <s v="26-35"/>
    <s v="Female"/>
    <x v="5"/>
  </r>
  <r>
    <x v="4961"/>
    <x v="1"/>
    <n v="210024"/>
    <n v="1967.07"/>
    <x v="2713"/>
    <n v="44471"/>
    <x v="2"/>
    <x v="1"/>
    <s v="CUST18798938"/>
    <s v="46-55"/>
    <s v="Female"/>
    <x v="7"/>
  </r>
  <r>
    <x v="4962"/>
    <x v="2"/>
    <n v="302733"/>
    <n v="944.77"/>
    <x v="1286"/>
    <n v="48924"/>
    <x v="2"/>
    <x v="0"/>
    <s v="CUST52503140"/>
    <s v="56+"/>
    <s v="Other"/>
    <x v="6"/>
  </r>
  <r>
    <x v="4963"/>
    <x v="1"/>
    <n v="184039"/>
    <n v="1208.51"/>
    <x v="2714"/>
    <n v="45372"/>
    <x v="2"/>
    <x v="1"/>
    <s v="CUST26015722"/>
    <s v="56+"/>
    <s v="Female"/>
    <x v="7"/>
  </r>
  <r>
    <x v="4964"/>
    <x v="3"/>
    <n v="95976"/>
    <n v="1207.95"/>
    <x v="2620"/>
    <n v="43492"/>
    <x v="2"/>
    <x v="0"/>
    <s v="CUST47696408"/>
    <s v="56+"/>
    <s v="Other"/>
    <x v="8"/>
  </r>
  <r>
    <x v="4965"/>
    <x v="0"/>
    <n v="88702"/>
    <n v="1504.08"/>
    <x v="2620"/>
    <n v="43887"/>
    <x v="0"/>
    <x v="0"/>
    <s v="CUST81139176"/>
    <s v="56+"/>
    <s v="Male"/>
    <x v="8"/>
  </r>
  <r>
    <x v="4966"/>
    <x v="2"/>
    <n v="495000"/>
    <n v="1508.39"/>
    <x v="2523"/>
    <n v="45731"/>
    <x v="0"/>
    <x v="1"/>
    <s v="CUST41518415"/>
    <s v="36-45"/>
    <s v="Male"/>
    <x v="9"/>
  </r>
  <r>
    <x v="4967"/>
    <x v="3"/>
    <n v="196316"/>
    <n v="125"/>
    <x v="1917"/>
    <n v="45830"/>
    <x v="0"/>
    <x v="1"/>
    <s v="CUST22153945"/>
    <s v="46-55"/>
    <s v="Male"/>
    <x v="6"/>
  </r>
  <r>
    <x v="4968"/>
    <x v="1"/>
    <n v="467362"/>
    <n v="1310.3499999999999"/>
    <x v="282"/>
    <n v="45416"/>
    <x v="1"/>
    <x v="2"/>
    <s v="CUST82473025"/>
    <s v="56+"/>
    <s v="Other"/>
    <x v="2"/>
  </r>
  <r>
    <x v="4969"/>
    <x v="0"/>
    <n v="483374"/>
    <n v="1345.15"/>
    <x v="2715"/>
    <n v="43895"/>
    <x v="2"/>
    <x v="2"/>
    <s v="CUST05701299"/>
    <s v="56+"/>
    <s v="Male"/>
    <x v="0"/>
  </r>
  <r>
    <x v="4970"/>
    <x v="1"/>
    <n v="481017"/>
    <n v="1427.9"/>
    <x v="391"/>
    <n v="46275"/>
    <x v="1"/>
    <x v="0"/>
    <s v="CUST62840759"/>
    <s v="26-35"/>
    <s v="Female"/>
    <x v="1"/>
  </r>
  <r>
    <x v="4971"/>
    <x v="3"/>
    <n v="129153"/>
    <n v="798.94"/>
    <x v="2265"/>
    <n v="48238"/>
    <x v="1"/>
    <x v="2"/>
    <s v="CUST57771662"/>
    <s v="56+"/>
    <s v="Female"/>
    <x v="6"/>
  </r>
  <r>
    <x v="4972"/>
    <x v="3"/>
    <n v="55004"/>
    <n v="1974.94"/>
    <x v="2609"/>
    <n v="44826"/>
    <x v="2"/>
    <x v="0"/>
    <s v="CUST77682848"/>
    <s v="56+"/>
    <s v="Female"/>
    <x v="3"/>
  </r>
  <r>
    <x v="4973"/>
    <x v="2"/>
    <n v="10653"/>
    <n v="1863.7"/>
    <x v="425"/>
    <n v="46482"/>
    <x v="2"/>
    <x v="2"/>
    <s v="CUST93959202"/>
    <s v="56+"/>
    <s v="Other"/>
    <x v="3"/>
  </r>
  <r>
    <x v="4974"/>
    <x v="3"/>
    <n v="331249"/>
    <n v="1952.76"/>
    <x v="1665"/>
    <n v="43864"/>
    <x v="0"/>
    <x v="1"/>
    <s v="CUST07899216"/>
    <s v="26-35"/>
    <s v="Other"/>
    <x v="5"/>
  </r>
  <r>
    <x v="4975"/>
    <x v="0"/>
    <n v="495921"/>
    <n v="150.36000000000001"/>
    <x v="1772"/>
    <n v="44949"/>
    <x v="0"/>
    <x v="0"/>
    <s v="CUST61341413"/>
    <s v="36-45"/>
    <s v="Other"/>
    <x v="7"/>
  </r>
  <r>
    <x v="4976"/>
    <x v="0"/>
    <n v="480900"/>
    <n v="216.26"/>
    <x v="2062"/>
    <n v="44585"/>
    <x v="2"/>
    <x v="1"/>
    <s v="CUST76221093"/>
    <s v="56+"/>
    <s v="Other"/>
    <x v="8"/>
  </r>
  <r>
    <x v="4977"/>
    <x v="2"/>
    <n v="456168"/>
    <n v="1138.49"/>
    <x v="1630"/>
    <n v="46197"/>
    <x v="1"/>
    <x v="1"/>
    <s v="CUST99806690"/>
    <s v="36-45"/>
    <s v="Female"/>
    <x v="6"/>
  </r>
  <r>
    <x v="4978"/>
    <x v="2"/>
    <n v="374321"/>
    <n v="1071.8699999999999"/>
    <x v="1142"/>
    <n v="47210"/>
    <x v="0"/>
    <x v="1"/>
    <s v="CUST85929514"/>
    <s v="46-55"/>
    <s v="Female"/>
    <x v="2"/>
  </r>
  <r>
    <x v="4979"/>
    <x v="2"/>
    <n v="388989"/>
    <n v="1462.58"/>
    <x v="1729"/>
    <n v="44864"/>
    <x v="2"/>
    <x v="1"/>
    <s v="CUST49174055"/>
    <s v="56+"/>
    <s v="Male"/>
    <x v="5"/>
  </r>
  <r>
    <x v="4980"/>
    <x v="2"/>
    <n v="108097"/>
    <n v="678.42"/>
    <x v="1483"/>
    <n v="48295"/>
    <x v="0"/>
    <x v="0"/>
    <s v="CUST31889067"/>
    <s v="26-35"/>
    <s v="Female"/>
    <x v="6"/>
  </r>
  <r>
    <x v="4981"/>
    <x v="0"/>
    <n v="204165"/>
    <n v="904.44"/>
    <x v="1736"/>
    <n v="46366"/>
    <x v="0"/>
    <x v="1"/>
    <s v="CUST95138343"/>
    <s v="18-25"/>
    <s v="Female"/>
    <x v="8"/>
  </r>
  <r>
    <x v="4982"/>
    <x v="1"/>
    <n v="496279"/>
    <n v="1762.01"/>
    <x v="2716"/>
    <n v="44252"/>
    <x v="0"/>
    <x v="0"/>
    <s v="CUST81759154"/>
    <s v="56+"/>
    <s v="Other"/>
    <x v="7"/>
  </r>
  <r>
    <x v="4983"/>
    <x v="3"/>
    <n v="219138"/>
    <n v="1687.92"/>
    <x v="16"/>
    <n v="47362"/>
    <x v="2"/>
    <x v="1"/>
    <s v="CUST00513846"/>
    <s v="56+"/>
    <s v="Other"/>
    <x v="6"/>
  </r>
  <r>
    <x v="4984"/>
    <x v="1"/>
    <n v="293016"/>
    <n v="1599.56"/>
    <x v="580"/>
    <n v="47274"/>
    <x v="0"/>
    <x v="1"/>
    <s v="CUST89250160"/>
    <s v="56+"/>
    <s v="Female"/>
    <x v="6"/>
  </r>
  <r>
    <x v="4985"/>
    <x v="2"/>
    <n v="317627"/>
    <n v="125.58"/>
    <x v="1452"/>
    <n v="48944"/>
    <x v="1"/>
    <x v="2"/>
    <s v="CUST25522129"/>
    <s v="56+"/>
    <s v="Male"/>
    <x v="4"/>
  </r>
  <r>
    <x v="4986"/>
    <x v="2"/>
    <n v="139799"/>
    <n v="414.39"/>
    <x v="552"/>
    <n v="44881"/>
    <x v="1"/>
    <x v="0"/>
    <s v="CUST92141641"/>
    <s v="56+"/>
    <s v="Male"/>
    <x v="0"/>
  </r>
  <r>
    <x v="4987"/>
    <x v="1"/>
    <n v="135005"/>
    <n v="1503.82"/>
    <x v="1172"/>
    <n v="48069"/>
    <x v="2"/>
    <x v="0"/>
    <s v="CUST86994314"/>
    <s v="56+"/>
    <s v="Other"/>
    <x v="4"/>
  </r>
  <r>
    <x v="4988"/>
    <x v="3"/>
    <n v="473645"/>
    <n v="1974.73"/>
    <x v="1211"/>
    <n v="45826"/>
    <x v="2"/>
    <x v="0"/>
    <s v="CUST35180038"/>
    <s v="26-35"/>
    <s v="Other"/>
    <x v="6"/>
  </r>
  <r>
    <x v="4989"/>
    <x v="0"/>
    <n v="489582"/>
    <n v="194.36"/>
    <x v="712"/>
    <n v="47988"/>
    <x v="0"/>
    <x v="1"/>
    <s v="CUST29250902"/>
    <s v="46-55"/>
    <s v="Other"/>
    <x v="4"/>
  </r>
  <r>
    <x v="4990"/>
    <x v="2"/>
    <n v="444005"/>
    <n v="1519.63"/>
    <x v="1065"/>
    <n v="44915"/>
    <x v="2"/>
    <x v="1"/>
    <s v="CUST61187078"/>
    <s v="46-55"/>
    <s v="Other"/>
    <x v="10"/>
  </r>
  <r>
    <x v="4991"/>
    <x v="3"/>
    <n v="171447"/>
    <n v="1154.98"/>
    <x v="1204"/>
    <n v="45001"/>
    <x v="1"/>
    <x v="1"/>
    <s v="CUST72531075"/>
    <s v="46-55"/>
    <s v="Female"/>
    <x v="9"/>
  </r>
  <r>
    <x v="4992"/>
    <x v="3"/>
    <n v="218891"/>
    <n v="128.05000000000001"/>
    <x v="2507"/>
    <n v="45887"/>
    <x v="2"/>
    <x v="1"/>
    <s v="CUST71031652"/>
    <s v="56+"/>
    <s v="Other"/>
    <x v="2"/>
  </r>
  <r>
    <x v="4993"/>
    <x v="3"/>
    <n v="368799"/>
    <n v="1044.69"/>
    <x v="1133"/>
    <n v="44099"/>
    <x v="0"/>
    <x v="0"/>
    <s v="CUST96263683"/>
    <s v="56+"/>
    <s v="Female"/>
    <x v="7"/>
  </r>
  <r>
    <x v="4994"/>
    <x v="0"/>
    <n v="364843"/>
    <n v="1348.62"/>
    <x v="582"/>
    <n v="45217"/>
    <x v="2"/>
    <x v="2"/>
    <s v="CUST94208610"/>
    <s v="18-25"/>
    <s v="Other"/>
    <x v="0"/>
  </r>
  <r>
    <x v="4995"/>
    <x v="2"/>
    <n v="20800"/>
    <n v="336.49"/>
    <x v="2717"/>
    <n v="45463"/>
    <x v="2"/>
    <x v="2"/>
    <s v="CUST51166467"/>
    <s v="18-25"/>
    <s v="Male"/>
    <x v="1"/>
  </r>
  <r>
    <x v="4996"/>
    <x v="3"/>
    <n v="401532"/>
    <n v="1271.67"/>
    <x v="2718"/>
    <n v="45471"/>
    <x v="1"/>
    <x v="0"/>
    <s v="CUST40825204"/>
    <s v="26-35"/>
    <s v="Other"/>
    <x v="0"/>
  </r>
  <r>
    <x v="4997"/>
    <x v="2"/>
    <n v="250129"/>
    <n v="147.38"/>
    <x v="1825"/>
    <n v="47122"/>
    <x v="1"/>
    <x v="0"/>
    <s v="CUST57619192"/>
    <s v="56+"/>
    <s v="Male"/>
    <x v="2"/>
  </r>
  <r>
    <x v="4998"/>
    <x v="2"/>
    <n v="289189"/>
    <n v="415.28"/>
    <x v="1251"/>
    <n v="45877"/>
    <x v="2"/>
    <x v="2"/>
    <s v="CUST14092929"/>
    <s v="26-35"/>
    <s v="Other"/>
    <x v="3"/>
  </r>
  <r>
    <x v="4999"/>
    <x v="0"/>
    <n v="343604"/>
    <n v="393.1"/>
    <x v="2599"/>
    <n v="47830"/>
    <x v="0"/>
    <x v="1"/>
    <s v="CUST90434699"/>
    <s v="46-55"/>
    <s v="Male"/>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AY00503494"/>
    <d v="2024-02-16T00:00:00"/>
    <n v="1121.1300000000001"/>
    <x v="0"/>
    <x v="0"/>
    <s v="POL09901587"/>
  </r>
  <r>
    <s v="PAY78887551"/>
    <d v="2023-01-19T00:00:00"/>
    <n v="1420.69"/>
    <x v="1"/>
    <x v="0"/>
    <s v="POL73324138"/>
  </r>
  <r>
    <s v="PAY14700139"/>
    <d v="2023-07-31T00:00:00"/>
    <n v="490.76"/>
    <x v="0"/>
    <x v="0"/>
    <s v="POL71278302"/>
  </r>
  <r>
    <s v="PAY00915248"/>
    <d v="2022-04-07T00:00:00"/>
    <n v="1150.5899999999999"/>
    <x v="0"/>
    <x v="1"/>
    <s v="POL24753734"/>
  </r>
  <r>
    <s v="PAY94123626"/>
    <d v="2022-08-05T00:00:00"/>
    <n v="1490.26"/>
    <x v="0"/>
    <x v="1"/>
    <s v="POL18290935"/>
  </r>
  <r>
    <s v="PAY53415430"/>
    <d v="2024-09-05T00:00:00"/>
    <n v="1318.96"/>
    <x v="2"/>
    <x v="1"/>
    <s v="POL98372511"/>
  </r>
  <r>
    <s v="PAY84843365"/>
    <d v="2023-09-18T00:00:00"/>
    <n v="158.43"/>
    <x v="0"/>
    <x v="1"/>
    <s v="POL20843719"/>
  </r>
  <r>
    <s v="PAY97836039"/>
    <d v="2023-09-27T00:00:00"/>
    <n v="994.21"/>
    <x v="2"/>
    <x v="1"/>
    <s v="POL03845436"/>
  </r>
  <r>
    <s v="PAY65075228"/>
    <d v="2023-02-08T00:00:00"/>
    <n v="233.3"/>
    <x v="1"/>
    <x v="0"/>
    <s v="POL70775475"/>
  </r>
  <r>
    <s v="PAY17334868"/>
    <d v="2024-06-14T00:00:00"/>
    <n v="176.91"/>
    <x v="1"/>
    <x v="1"/>
    <s v="POL23603808"/>
  </r>
  <r>
    <s v="PAY39650460"/>
    <d v="2022-12-08T00:00:00"/>
    <n v="513.88"/>
    <x v="0"/>
    <x v="1"/>
    <s v="POL52535973"/>
  </r>
  <r>
    <s v="PAY81033711"/>
    <d v="2024-09-10T00:00:00"/>
    <n v="380.15"/>
    <x v="2"/>
    <x v="1"/>
    <s v="POL52256054"/>
  </r>
  <r>
    <s v="PAY23131064"/>
    <d v="2024-08-26T00:00:00"/>
    <n v="885.34"/>
    <x v="2"/>
    <x v="1"/>
    <s v="POL10285665"/>
  </r>
  <r>
    <s v="PAY61404327"/>
    <d v="2022-09-11T00:00:00"/>
    <n v="476.34"/>
    <x v="1"/>
    <x v="1"/>
    <s v="POL04601577"/>
  </r>
  <r>
    <s v="PAY70078321"/>
    <d v="2022-02-22T00:00:00"/>
    <n v="1296.45"/>
    <x v="0"/>
    <x v="1"/>
    <s v="POL93399992"/>
  </r>
  <r>
    <s v="PAY46848057"/>
    <d v="2022-05-17T00:00:00"/>
    <n v="129.52000000000001"/>
    <x v="1"/>
    <x v="1"/>
    <s v="POL30420925"/>
  </r>
  <r>
    <s v="PAY71647365"/>
    <d v="2024-02-05T00:00:00"/>
    <n v="663.46"/>
    <x v="2"/>
    <x v="0"/>
    <s v="POL65725229"/>
  </r>
  <r>
    <s v="PAY44865582"/>
    <d v="2024-01-25T00:00:00"/>
    <n v="452.98"/>
    <x v="0"/>
    <x v="0"/>
    <s v="POL06989593"/>
  </r>
  <r>
    <s v="PAY38998359"/>
    <d v="2024-04-11T00:00:00"/>
    <n v="777.54"/>
    <x v="2"/>
    <x v="0"/>
    <s v="POL39585916"/>
  </r>
  <r>
    <s v="PAY72241449"/>
    <d v="2022-02-05T00:00:00"/>
    <n v="102.79"/>
    <x v="2"/>
    <x v="1"/>
    <s v="POL79940322"/>
  </r>
  <r>
    <s v="PAY87905940"/>
    <d v="2024-11-19T00:00:00"/>
    <n v="1423.5"/>
    <x v="0"/>
    <x v="0"/>
    <s v="POL99941160"/>
  </r>
  <r>
    <s v="PAY04724076"/>
    <d v="2022-05-30T00:00:00"/>
    <n v="418.47"/>
    <x v="1"/>
    <x v="1"/>
    <s v="POL56060343"/>
  </r>
  <r>
    <s v="PAY12613104"/>
    <d v="2022-03-05T00:00:00"/>
    <n v="1154.1600000000001"/>
    <x v="2"/>
    <x v="1"/>
    <s v="POL93664406"/>
  </r>
  <r>
    <s v="PAY77543077"/>
    <d v="2024-12-16T00:00:00"/>
    <n v="1276.3499999999999"/>
    <x v="1"/>
    <x v="0"/>
    <s v="POL03123237"/>
  </r>
  <r>
    <s v="PAY47346394"/>
    <d v="2024-07-06T00:00:00"/>
    <n v="908.13"/>
    <x v="1"/>
    <x v="1"/>
    <s v="POL93775978"/>
  </r>
  <r>
    <s v="PAY55889575"/>
    <d v="2022-03-19T00:00:00"/>
    <n v="1099.68"/>
    <x v="2"/>
    <x v="1"/>
    <s v="POL23778009"/>
  </r>
  <r>
    <s v="PAY23205278"/>
    <d v="2023-01-01T00:00:00"/>
    <n v="728.14"/>
    <x v="1"/>
    <x v="1"/>
    <s v="POL21956809"/>
  </r>
  <r>
    <s v="PAY95814567"/>
    <d v="2023-04-02T00:00:00"/>
    <n v="1263.27"/>
    <x v="0"/>
    <x v="0"/>
    <s v="POL67043142"/>
  </r>
  <r>
    <s v="PAY50561125"/>
    <d v="2022-12-15T00:00:00"/>
    <n v="1165.26"/>
    <x v="1"/>
    <x v="1"/>
    <s v="POL81192447"/>
  </r>
  <r>
    <s v="PAY69438502"/>
    <d v="2022-03-14T00:00:00"/>
    <n v="1234.6600000000001"/>
    <x v="1"/>
    <x v="0"/>
    <s v="POL98385553"/>
  </r>
  <r>
    <s v="PAY29494840"/>
    <d v="2024-05-01T00:00:00"/>
    <n v="742.54"/>
    <x v="1"/>
    <x v="1"/>
    <s v="POL45444901"/>
  </r>
  <r>
    <s v="PAY35834324"/>
    <d v="2024-04-01T00:00:00"/>
    <n v="228.02"/>
    <x v="1"/>
    <x v="1"/>
    <s v="POL06119117"/>
  </r>
  <r>
    <s v="PAY31440664"/>
    <d v="2023-03-30T00:00:00"/>
    <n v="265.76"/>
    <x v="1"/>
    <x v="0"/>
    <s v="POL70483793"/>
  </r>
  <r>
    <s v="PAY25455131"/>
    <d v="2023-01-08T00:00:00"/>
    <n v="943.53"/>
    <x v="2"/>
    <x v="0"/>
    <s v="POL46961879"/>
  </r>
  <r>
    <s v="PAY38353271"/>
    <d v="2023-01-13T00:00:00"/>
    <n v="730.38"/>
    <x v="1"/>
    <x v="1"/>
    <s v="POL30619857"/>
  </r>
  <r>
    <s v="PAY21574684"/>
    <d v="2022-10-04T00:00:00"/>
    <n v="829.54"/>
    <x v="2"/>
    <x v="1"/>
    <s v="POL78045083"/>
  </r>
  <r>
    <s v="PAY02564038"/>
    <d v="2024-08-03T00:00:00"/>
    <n v="842.11"/>
    <x v="0"/>
    <x v="0"/>
    <s v="POL39337647"/>
  </r>
  <r>
    <s v="PAY42202633"/>
    <d v="2023-02-14T00:00:00"/>
    <n v="716.2"/>
    <x v="2"/>
    <x v="1"/>
    <s v="POL18021070"/>
  </r>
  <r>
    <s v="PAY97878598"/>
    <d v="2023-03-29T00:00:00"/>
    <n v="60.33"/>
    <x v="0"/>
    <x v="1"/>
    <s v="POL76750122"/>
  </r>
  <r>
    <s v="PAY92981765"/>
    <d v="2024-10-22T00:00:00"/>
    <n v="476.82"/>
    <x v="2"/>
    <x v="0"/>
    <s v="POL66073787"/>
  </r>
  <r>
    <s v="PAY04936308"/>
    <d v="2023-03-18T00:00:00"/>
    <n v="575.64"/>
    <x v="1"/>
    <x v="1"/>
    <s v="POL80170716"/>
  </r>
  <r>
    <s v="PAY50872609"/>
    <d v="2023-06-01T00:00:00"/>
    <n v="248.9"/>
    <x v="1"/>
    <x v="0"/>
    <s v="POL27717636"/>
  </r>
  <r>
    <s v="PAY90324234"/>
    <d v="2023-07-01T00:00:00"/>
    <n v="976.14"/>
    <x v="2"/>
    <x v="1"/>
    <s v="POL68917134"/>
  </r>
  <r>
    <s v="PAY59444329"/>
    <d v="2024-02-24T00:00:00"/>
    <n v="1300.04"/>
    <x v="2"/>
    <x v="1"/>
    <s v="POL38116452"/>
  </r>
  <r>
    <s v="PAY61476184"/>
    <d v="2024-05-21T00:00:00"/>
    <n v="366.41"/>
    <x v="0"/>
    <x v="0"/>
    <s v="POL83352802"/>
  </r>
  <r>
    <s v="PAY87777836"/>
    <d v="2023-01-25T00:00:00"/>
    <n v="482.64"/>
    <x v="2"/>
    <x v="0"/>
    <s v="POL91109221"/>
  </r>
  <r>
    <s v="PAY43986423"/>
    <d v="2022-01-05T00:00:00"/>
    <n v="622.9"/>
    <x v="1"/>
    <x v="1"/>
    <s v="POL69907310"/>
  </r>
  <r>
    <s v="PAY36108756"/>
    <d v="2022-05-19T00:00:00"/>
    <n v="1111.71"/>
    <x v="0"/>
    <x v="1"/>
    <s v="POL35855900"/>
  </r>
  <r>
    <s v="PAY41543920"/>
    <d v="2022-12-05T00:00:00"/>
    <n v="673.14"/>
    <x v="0"/>
    <x v="1"/>
    <s v="POL74728288"/>
  </r>
  <r>
    <s v="PAY19766369"/>
    <d v="2024-04-23T00:00:00"/>
    <n v="1351.89"/>
    <x v="0"/>
    <x v="0"/>
    <s v="POL79918238"/>
  </r>
  <r>
    <s v="PAY19966051"/>
    <d v="2021-12-28T00:00:00"/>
    <n v="855.26"/>
    <x v="1"/>
    <x v="0"/>
    <s v="POL53156329"/>
  </r>
  <r>
    <s v="PAY95964937"/>
    <d v="2023-02-03T00:00:00"/>
    <n v="122.78"/>
    <x v="1"/>
    <x v="0"/>
    <s v="POL20662516"/>
  </r>
  <r>
    <s v="PAY43394679"/>
    <d v="2022-11-30T00:00:00"/>
    <n v="708.29"/>
    <x v="0"/>
    <x v="1"/>
    <s v="POL15506424"/>
  </r>
  <r>
    <s v="PAY93695049"/>
    <d v="2022-04-20T00:00:00"/>
    <n v="587.51"/>
    <x v="1"/>
    <x v="0"/>
    <s v="POL68885255"/>
  </r>
  <r>
    <s v="PAY78326009"/>
    <d v="2023-09-24T00:00:00"/>
    <n v="1101.83"/>
    <x v="2"/>
    <x v="0"/>
    <s v="POL69146247"/>
  </r>
  <r>
    <s v="PAY20946748"/>
    <d v="2022-09-04T00:00:00"/>
    <n v="873.25"/>
    <x v="2"/>
    <x v="1"/>
    <s v="POL33853949"/>
  </r>
  <r>
    <s v="PAY98224577"/>
    <d v="2024-06-07T00:00:00"/>
    <n v="153.74"/>
    <x v="2"/>
    <x v="1"/>
    <s v="POL98320101"/>
  </r>
  <r>
    <s v="PAY57044240"/>
    <d v="2024-03-08T00:00:00"/>
    <n v="735.24"/>
    <x v="1"/>
    <x v="0"/>
    <s v="POL88240464"/>
  </r>
  <r>
    <s v="PAY16009231"/>
    <d v="2023-11-13T00:00:00"/>
    <n v="1256.68"/>
    <x v="1"/>
    <x v="1"/>
    <s v="POL72738203"/>
  </r>
  <r>
    <s v="PAY73687982"/>
    <d v="2024-04-01T00:00:00"/>
    <n v="643.25"/>
    <x v="1"/>
    <x v="1"/>
    <s v="POL63841611"/>
  </r>
  <r>
    <s v="PAY79066960"/>
    <d v="2023-03-27T00:00:00"/>
    <n v="300"/>
    <x v="0"/>
    <x v="0"/>
    <s v="POL98385553"/>
  </r>
  <r>
    <s v="PAY60341804"/>
    <d v="2023-12-31T00:00:00"/>
    <n v="1437.08"/>
    <x v="1"/>
    <x v="0"/>
    <s v="POL19972510"/>
  </r>
  <r>
    <s v="PAY17957034"/>
    <d v="2022-02-10T00:00:00"/>
    <n v="746.62"/>
    <x v="1"/>
    <x v="1"/>
    <s v="POL97266170"/>
  </r>
  <r>
    <s v="PAY81138084"/>
    <d v="2024-05-08T00:00:00"/>
    <n v="655.14"/>
    <x v="2"/>
    <x v="1"/>
    <s v="POL55078458"/>
  </r>
  <r>
    <s v="PAY60576294"/>
    <d v="2024-11-28T00:00:00"/>
    <n v="938.45"/>
    <x v="1"/>
    <x v="0"/>
    <s v="POL63461298"/>
  </r>
  <r>
    <s v="PAY19253746"/>
    <d v="2022-01-16T00:00:00"/>
    <n v="773.61"/>
    <x v="1"/>
    <x v="1"/>
    <s v="POL80129143"/>
  </r>
  <r>
    <s v="PAY83114509"/>
    <d v="2024-11-23T00:00:00"/>
    <n v="1404.96"/>
    <x v="1"/>
    <x v="0"/>
    <s v="POL06449689"/>
  </r>
  <r>
    <s v="PAY02232582"/>
    <d v="2024-01-11T00:00:00"/>
    <n v="554.07000000000005"/>
    <x v="1"/>
    <x v="0"/>
    <s v="POL43758168"/>
  </r>
  <r>
    <s v="PAY58408652"/>
    <d v="2024-08-22T00:00:00"/>
    <n v="352.94"/>
    <x v="0"/>
    <x v="0"/>
    <s v="POL88017939"/>
  </r>
  <r>
    <s v="PAY60794812"/>
    <d v="2022-04-21T00:00:00"/>
    <n v="340.29"/>
    <x v="2"/>
    <x v="1"/>
    <s v="POL27444083"/>
  </r>
  <r>
    <s v="PAY00363013"/>
    <d v="2022-06-24T00:00:00"/>
    <n v="1199.23"/>
    <x v="1"/>
    <x v="0"/>
    <s v="POL10754194"/>
  </r>
  <r>
    <s v="PAY66695180"/>
    <d v="2022-07-03T00:00:00"/>
    <n v="588.58000000000004"/>
    <x v="2"/>
    <x v="0"/>
    <s v="POL28656372"/>
  </r>
  <r>
    <s v="PAY75032532"/>
    <d v="2022-10-21T00:00:00"/>
    <n v="1216.4000000000001"/>
    <x v="1"/>
    <x v="0"/>
    <s v="POL58266398"/>
  </r>
  <r>
    <s v="PAY09416544"/>
    <d v="2024-09-28T00:00:00"/>
    <n v="762.4"/>
    <x v="2"/>
    <x v="1"/>
    <s v="POL11516583"/>
  </r>
  <r>
    <s v="PAY13772937"/>
    <d v="2023-11-29T00:00:00"/>
    <n v="1091.8499999999999"/>
    <x v="1"/>
    <x v="1"/>
    <s v="POL04691373"/>
  </r>
  <r>
    <s v="PAY85507710"/>
    <d v="2023-06-23T00:00:00"/>
    <n v="110.15"/>
    <x v="2"/>
    <x v="0"/>
    <s v="POL94564854"/>
  </r>
  <r>
    <s v="PAY62337683"/>
    <d v="2024-10-19T00:00:00"/>
    <n v="992.28"/>
    <x v="2"/>
    <x v="1"/>
    <s v="POL96274415"/>
  </r>
  <r>
    <s v="PAY46347920"/>
    <d v="2023-04-06T00:00:00"/>
    <n v="213.16"/>
    <x v="0"/>
    <x v="1"/>
    <s v="POL33832316"/>
  </r>
  <r>
    <s v="PAY26392516"/>
    <d v="2023-05-05T00:00:00"/>
    <n v="1183.44"/>
    <x v="0"/>
    <x v="1"/>
    <s v="POL31533848"/>
  </r>
  <r>
    <s v="PAY15542110"/>
    <d v="2022-06-24T00:00:00"/>
    <n v="1359.07"/>
    <x v="0"/>
    <x v="1"/>
    <s v="POL86478823"/>
  </r>
  <r>
    <s v="PAY66206871"/>
    <d v="2022-11-17T00:00:00"/>
    <n v="700.58"/>
    <x v="1"/>
    <x v="1"/>
    <s v="POL76932868"/>
  </r>
  <r>
    <s v="PAY92930006"/>
    <d v="2024-11-19T00:00:00"/>
    <n v="499.21"/>
    <x v="1"/>
    <x v="0"/>
    <s v="POL06565717"/>
  </r>
  <r>
    <s v="PAY40050279"/>
    <d v="2022-05-10T00:00:00"/>
    <n v="1346.81"/>
    <x v="2"/>
    <x v="1"/>
    <s v="POL36666009"/>
  </r>
  <r>
    <s v="PAY76363350"/>
    <d v="2023-07-18T00:00:00"/>
    <n v="1121.18"/>
    <x v="1"/>
    <x v="1"/>
    <s v="POL08111147"/>
  </r>
  <r>
    <s v="PAY53745015"/>
    <d v="2023-02-03T00:00:00"/>
    <n v="969.36"/>
    <x v="0"/>
    <x v="1"/>
    <s v="POL45081491"/>
  </r>
  <r>
    <s v="PAY70064579"/>
    <d v="2024-05-25T00:00:00"/>
    <n v="1454.96"/>
    <x v="0"/>
    <x v="1"/>
    <s v="POL63694348"/>
  </r>
  <r>
    <s v="PAY99113645"/>
    <d v="2022-08-22T00:00:00"/>
    <n v="1249.75"/>
    <x v="1"/>
    <x v="0"/>
    <s v="POL21822034"/>
  </r>
  <r>
    <s v="PAY96226115"/>
    <d v="2023-05-08T00:00:00"/>
    <n v="164.93"/>
    <x v="0"/>
    <x v="0"/>
    <s v="POL13070623"/>
  </r>
  <r>
    <s v="PAY22141953"/>
    <d v="2023-12-31T00:00:00"/>
    <n v="1083.47"/>
    <x v="1"/>
    <x v="0"/>
    <s v="POL62149179"/>
  </r>
  <r>
    <s v="PAY03568278"/>
    <d v="2022-03-26T00:00:00"/>
    <n v="152.09"/>
    <x v="2"/>
    <x v="1"/>
    <s v="POL83258516"/>
  </r>
  <r>
    <s v="PAY07803986"/>
    <d v="2023-06-08T00:00:00"/>
    <n v="1154.73"/>
    <x v="2"/>
    <x v="0"/>
    <s v="POL32140351"/>
  </r>
  <r>
    <s v="PAY65298430"/>
    <d v="2023-12-02T00:00:00"/>
    <n v="1167.52"/>
    <x v="1"/>
    <x v="1"/>
    <s v="POL02312997"/>
  </r>
  <r>
    <s v="PAY96143715"/>
    <d v="2024-04-05T00:00:00"/>
    <n v="707.12"/>
    <x v="0"/>
    <x v="1"/>
    <s v="POL78513544"/>
  </r>
  <r>
    <s v="PAY70409269"/>
    <d v="2022-02-01T00:00:00"/>
    <n v="1069.8499999999999"/>
    <x v="1"/>
    <x v="1"/>
    <s v="POL03845436"/>
  </r>
  <r>
    <s v="PAY90114481"/>
    <d v="2022-03-23T00:00:00"/>
    <n v="616.77"/>
    <x v="1"/>
    <x v="1"/>
    <s v="POL01681251"/>
  </r>
  <r>
    <s v="PAY35235538"/>
    <d v="2022-03-14T00:00:00"/>
    <n v="989.86"/>
    <x v="2"/>
    <x v="0"/>
    <s v="POL34373487"/>
  </r>
  <r>
    <s v="PAY25116857"/>
    <d v="2023-12-16T00:00:00"/>
    <n v="1399.78"/>
    <x v="0"/>
    <x v="1"/>
    <s v="POL88351498"/>
  </r>
  <r>
    <s v="PAY36577326"/>
    <d v="2024-11-12T00:00:00"/>
    <n v="676.78"/>
    <x v="2"/>
    <x v="1"/>
    <s v="POL52938288"/>
  </r>
  <r>
    <s v="PAY03768212"/>
    <d v="2024-01-22T00:00:00"/>
    <n v="1217.1500000000001"/>
    <x v="2"/>
    <x v="1"/>
    <s v="POL45153648"/>
  </r>
  <r>
    <s v="PAY76124418"/>
    <d v="2022-09-13T00:00:00"/>
    <n v="1376.39"/>
    <x v="0"/>
    <x v="0"/>
    <s v="POL96583337"/>
  </r>
  <r>
    <s v="PAY93236596"/>
    <d v="2024-10-07T00:00:00"/>
    <n v="250.31"/>
    <x v="1"/>
    <x v="0"/>
    <s v="POL16680260"/>
  </r>
  <r>
    <s v="PAY87852335"/>
    <d v="2022-11-04T00:00:00"/>
    <n v="221.67"/>
    <x v="0"/>
    <x v="0"/>
    <s v="POL67510645"/>
  </r>
  <r>
    <s v="PAY98406274"/>
    <d v="2022-05-16T00:00:00"/>
    <n v="795.63"/>
    <x v="2"/>
    <x v="1"/>
    <s v="POL83116097"/>
  </r>
  <r>
    <s v="PAY54515029"/>
    <d v="2022-04-09T00:00:00"/>
    <n v="1391.88"/>
    <x v="2"/>
    <x v="1"/>
    <s v="POL15948540"/>
  </r>
  <r>
    <s v="PAY07229877"/>
    <d v="2022-02-21T00:00:00"/>
    <n v="1483.26"/>
    <x v="2"/>
    <x v="1"/>
    <s v="POL08764986"/>
  </r>
  <r>
    <s v="PAY05750407"/>
    <d v="2023-06-15T00:00:00"/>
    <n v="880"/>
    <x v="2"/>
    <x v="0"/>
    <s v="POL78499068"/>
  </r>
  <r>
    <s v="PAY26127195"/>
    <d v="2023-03-28T00:00:00"/>
    <n v="355.41"/>
    <x v="0"/>
    <x v="0"/>
    <s v="POL18608877"/>
  </r>
  <r>
    <s v="PAY56228408"/>
    <d v="2023-01-17T00:00:00"/>
    <n v="1012.14"/>
    <x v="0"/>
    <x v="0"/>
    <s v="POL34306249"/>
  </r>
  <r>
    <s v="PAY11164056"/>
    <d v="2022-02-25T00:00:00"/>
    <n v="970.43"/>
    <x v="0"/>
    <x v="0"/>
    <s v="POL09886051"/>
  </r>
  <r>
    <s v="PAY89311147"/>
    <d v="2023-09-20T00:00:00"/>
    <n v="1043.18"/>
    <x v="0"/>
    <x v="0"/>
    <s v="POL11682509"/>
  </r>
  <r>
    <s v="PAY38564214"/>
    <d v="2024-07-10T00:00:00"/>
    <n v="1314.08"/>
    <x v="0"/>
    <x v="0"/>
    <s v="POL69691492"/>
  </r>
  <r>
    <s v="PAY71439803"/>
    <d v="2023-08-30T00:00:00"/>
    <n v="360.59"/>
    <x v="0"/>
    <x v="0"/>
    <s v="POL92865559"/>
  </r>
  <r>
    <s v="PAY84220599"/>
    <d v="2024-03-29T00:00:00"/>
    <n v="798.56"/>
    <x v="2"/>
    <x v="1"/>
    <s v="POL34108237"/>
  </r>
  <r>
    <s v="PAY52475564"/>
    <d v="2022-11-06T00:00:00"/>
    <n v="1244.04"/>
    <x v="1"/>
    <x v="1"/>
    <s v="POL92351882"/>
  </r>
  <r>
    <s v="PAY58092382"/>
    <d v="2022-07-13T00:00:00"/>
    <n v="933.54"/>
    <x v="0"/>
    <x v="0"/>
    <s v="POL13704102"/>
  </r>
  <r>
    <s v="PAY50986431"/>
    <d v="2023-11-18T00:00:00"/>
    <n v="1165.22"/>
    <x v="0"/>
    <x v="1"/>
    <s v="POL39531025"/>
  </r>
  <r>
    <s v="PAY07477603"/>
    <d v="2023-04-05T00:00:00"/>
    <n v="823.12"/>
    <x v="2"/>
    <x v="0"/>
    <s v="POL38182158"/>
  </r>
  <r>
    <s v="PAY30707673"/>
    <d v="2023-10-03T00:00:00"/>
    <n v="515.16"/>
    <x v="0"/>
    <x v="0"/>
    <s v="POL85450794"/>
  </r>
  <r>
    <s v="PAY52711719"/>
    <d v="2023-06-19T00:00:00"/>
    <n v="711.03"/>
    <x v="2"/>
    <x v="0"/>
    <s v="POL55315698"/>
  </r>
  <r>
    <s v="PAY96135803"/>
    <d v="2022-08-07T00:00:00"/>
    <n v="618.38"/>
    <x v="1"/>
    <x v="0"/>
    <s v="POL86299537"/>
  </r>
  <r>
    <s v="PAY87806837"/>
    <d v="2023-08-22T00:00:00"/>
    <n v="62.25"/>
    <x v="0"/>
    <x v="0"/>
    <s v="POL41657581"/>
  </r>
  <r>
    <s v="PAY28080391"/>
    <d v="2023-03-04T00:00:00"/>
    <n v="620.51"/>
    <x v="2"/>
    <x v="1"/>
    <s v="POL00874992"/>
  </r>
  <r>
    <s v="PAY37365093"/>
    <d v="2023-12-13T00:00:00"/>
    <n v="1283.9000000000001"/>
    <x v="2"/>
    <x v="0"/>
    <s v="POL00228879"/>
  </r>
  <r>
    <s v="PAY31559747"/>
    <d v="2023-08-24T00:00:00"/>
    <n v="1318.94"/>
    <x v="1"/>
    <x v="0"/>
    <s v="POL33352305"/>
  </r>
  <r>
    <s v="PAY82091623"/>
    <d v="2022-03-19T00:00:00"/>
    <n v="1331.66"/>
    <x v="1"/>
    <x v="1"/>
    <s v="POL39644432"/>
  </r>
  <r>
    <s v="PAY85611452"/>
    <d v="2023-09-05T00:00:00"/>
    <n v="1475.58"/>
    <x v="1"/>
    <x v="1"/>
    <s v="POL91208117"/>
  </r>
  <r>
    <s v="PAY91287391"/>
    <d v="2023-12-20T00:00:00"/>
    <n v="330.62"/>
    <x v="1"/>
    <x v="0"/>
    <s v="POL96578326"/>
  </r>
  <r>
    <s v="PAY48314485"/>
    <d v="2023-10-23T00:00:00"/>
    <n v="951.85"/>
    <x v="0"/>
    <x v="0"/>
    <s v="POL94568655"/>
  </r>
  <r>
    <s v="PAY39368200"/>
    <d v="2024-08-24T00:00:00"/>
    <n v="1127.03"/>
    <x v="0"/>
    <x v="0"/>
    <s v="POL69146247"/>
  </r>
  <r>
    <s v="PAY82926844"/>
    <d v="2023-01-26T00:00:00"/>
    <n v="820.4"/>
    <x v="1"/>
    <x v="1"/>
    <s v="POL89387677"/>
  </r>
  <r>
    <s v="PAY55647203"/>
    <d v="2024-03-28T00:00:00"/>
    <n v="485.48"/>
    <x v="1"/>
    <x v="1"/>
    <s v="POL96023706"/>
  </r>
  <r>
    <s v="PAY21269372"/>
    <d v="2022-11-24T00:00:00"/>
    <n v="969.29"/>
    <x v="1"/>
    <x v="1"/>
    <s v="POL02336146"/>
  </r>
  <r>
    <s v="PAY13105314"/>
    <d v="2023-06-22T00:00:00"/>
    <n v="404.06"/>
    <x v="0"/>
    <x v="0"/>
    <s v="POL74477795"/>
  </r>
  <r>
    <s v="PAY72425798"/>
    <d v="2024-03-21T00:00:00"/>
    <n v="538.19000000000005"/>
    <x v="0"/>
    <x v="1"/>
    <s v="POL31461864"/>
  </r>
  <r>
    <s v="PAY74738263"/>
    <d v="2022-09-07T00:00:00"/>
    <n v="761.45"/>
    <x v="1"/>
    <x v="0"/>
    <s v="POL45751576"/>
  </r>
  <r>
    <s v="PAY42094573"/>
    <d v="2024-05-22T00:00:00"/>
    <n v="902.76"/>
    <x v="0"/>
    <x v="0"/>
    <s v="POL58855449"/>
  </r>
  <r>
    <s v="PAY62526371"/>
    <d v="2023-09-24T00:00:00"/>
    <n v="1488.48"/>
    <x v="1"/>
    <x v="0"/>
    <s v="POL30351443"/>
  </r>
  <r>
    <s v="PAY92082696"/>
    <d v="2023-07-29T00:00:00"/>
    <n v="628.95000000000005"/>
    <x v="1"/>
    <x v="1"/>
    <s v="POL65528035"/>
  </r>
  <r>
    <s v="PAY03039403"/>
    <d v="2022-06-20T00:00:00"/>
    <n v="1419.11"/>
    <x v="2"/>
    <x v="0"/>
    <s v="POL12925982"/>
  </r>
  <r>
    <s v="PAY36605213"/>
    <d v="2022-12-22T00:00:00"/>
    <n v="215.78"/>
    <x v="0"/>
    <x v="0"/>
    <s v="POL70698520"/>
  </r>
  <r>
    <s v="PAY82892888"/>
    <d v="2023-11-11T00:00:00"/>
    <n v="1308.8599999999999"/>
    <x v="1"/>
    <x v="1"/>
    <s v="POL23203391"/>
  </r>
  <r>
    <s v="PAY56010076"/>
    <d v="2023-10-22T00:00:00"/>
    <n v="595.11"/>
    <x v="0"/>
    <x v="1"/>
    <s v="POL28853856"/>
  </r>
  <r>
    <s v="PAY88286709"/>
    <d v="2022-10-14T00:00:00"/>
    <n v="798.59"/>
    <x v="2"/>
    <x v="0"/>
    <s v="POL54824622"/>
  </r>
  <r>
    <s v="PAY32731847"/>
    <d v="2024-03-04T00:00:00"/>
    <n v="870.66"/>
    <x v="0"/>
    <x v="0"/>
    <s v="POL86234151"/>
  </r>
  <r>
    <s v="PAY72552360"/>
    <d v="2024-09-30T00:00:00"/>
    <n v="611.29999999999995"/>
    <x v="2"/>
    <x v="1"/>
    <s v="POL82016751"/>
  </r>
  <r>
    <s v="PAY83773684"/>
    <d v="2022-11-06T00:00:00"/>
    <n v="1068.51"/>
    <x v="0"/>
    <x v="0"/>
    <s v="POL14385172"/>
  </r>
  <r>
    <s v="PAY57436817"/>
    <d v="2024-10-16T00:00:00"/>
    <n v="667.79"/>
    <x v="1"/>
    <x v="1"/>
    <s v="POL99568401"/>
  </r>
  <r>
    <s v="PAY14985955"/>
    <d v="2024-03-21T00:00:00"/>
    <n v="1185.95"/>
    <x v="2"/>
    <x v="1"/>
    <s v="POL02004502"/>
  </r>
  <r>
    <s v="PAY96159971"/>
    <d v="2023-03-01T00:00:00"/>
    <n v="1308.1199999999999"/>
    <x v="2"/>
    <x v="1"/>
    <s v="POL89539607"/>
  </r>
  <r>
    <s v="PAY16211133"/>
    <d v="2023-04-25T00:00:00"/>
    <n v="1445.57"/>
    <x v="0"/>
    <x v="0"/>
    <s v="POL83650350"/>
  </r>
  <r>
    <s v="PAY46006800"/>
    <d v="2022-12-10T00:00:00"/>
    <n v="1283.01"/>
    <x v="1"/>
    <x v="0"/>
    <s v="POL69068296"/>
  </r>
  <r>
    <s v="PAY22193714"/>
    <d v="2023-03-18T00:00:00"/>
    <n v="1211.44"/>
    <x v="0"/>
    <x v="1"/>
    <s v="POL33049382"/>
  </r>
  <r>
    <s v="PAY12532938"/>
    <d v="2022-02-27T00:00:00"/>
    <n v="992.38"/>
    <x v="2"/>
    <x v="0"/>
    <s v="POL65664761"/>
  </r>
  <r>
    <s v="PAY40933801"/>
    <d v="2024-06-25T00:00:00"/>
    <n v="1081.0999999999999"/>
    <x v="1"/>
    <x v="1"/>
    <s v="POL15165645"/>
  </r>
  <r>
    <s v="PAY64924577"/>
    <d v="2024-02-15T00:00:00"/>
    <n v="658.31"/>
    <x v="2"/>
    <x v="0"/>
    <s v="POL84549394"/>
  </r>
  <r>
    <s v="PAY83300750"/>
    <d v="2024-07-18T00:00:00"/>
    <n v="1077.02"/>
    <x v="0"/>
    <x v="0"/>
    <s v="POL09884871"/>
  </r>
  <r>
    <s v="PAY90259742"/>
    <d v="2024-08-24T00:00:00"/>
    <n v="55.44"/>
    <x v="0"/>
    <x v="0"/>
    <s v="POL19823419"/>
  </r>
  <r>
    <s v="PAY16906069"/>
    <d v="2023-12-02T00:00:00"/>
    <n v="1460.45"/>
    <x v="0"/>
    <x v="0"/>
    <s v="POL35891090"/>
  </r>
  <r>
    <s v="PAY77762866"/>
    <d v="2024-03-29T00:00:00"/>
    <n v="308.26"/>
    <x v="1"/>
    <x v="1"/>
    <s v="POL55857160"/>
  </r>
  <r>
    <s v="PAY06600629"/>
    <d v="2024-03-11T00:00:00"/>
    <n v="364.41"/>
    <x v="1"/>
    <x v="1"/>
    <s v="POL24131589"/>
  </r>
  <r>
    <s v="PAY01366714"/>
    <d v="2021-12-23T00:00:00"/>
    <n v="973.22"/>
    <x v="0"/>
    <x v="0"/>
    <s v="POL13181341"/>
  </r>
  <r>
    <s v="PAY03214505"/>
    <d v="2024-07-15T00:00:00"/>
    <n v="1386.67"/>
    <x v="2"/>
    <x v="1"/>
    <s v="POL21893654"/>
  </r>
  <r>
    <s v="PAY13035822"/>
    <d v="2024-12-12T00:00:00"/>
    <n v="1335.23"/>
    <x v="0"/>
    <x v="0"/>
    <s v="POL31194577"/>
  </r>
  <r>
    <s v="PAY98460564"/>
    <d v="2024-06-02T00:00:00"/>
    <n v="1005.17"/>
    <x v="1"/>
    <x v="0"/>
    <s v="POL54348718"/>
  </r>
  <r>
    <s v="PAY79042841"/>
    <d v="2023-03-02T00:00:00"/>
    <n v="785.22"/>
    <x v="0"/>
    <x v="1"/>
    <s v="POL43533359"/>
  </r>
  <r>
    <s v="PAY13776972"/>
    <d v="2023-02-25T00:00:00"/>
    <n v="1320.08"/>
    <x v="2"/>
    <x v="1"/>
    <s v="POL75806090"/>
  </r>
  <r>
    <s v="PAY53643402"/>
    <d v="2022-06-29T00:00:00"/>
    <n v="465.79"/>
    <x v="0"/>
    <x v="1"/>
    <s v="POL09607120"/>
  </r>
  <r>
    <s v="PAY54163715"/>
    <d v="2022-01-31T00:00:00"/>
    <n v="897.34"/>
    <x v="1"/>
    <x v="0"/>
    <s v="POL81473954"/>
  </r>
  <r>
    <s v="PAY99613031"/>
    <d v="2022-06-09T00:00:00"/>
    <n v="1211.08"/>
    <x v="1"/>
    <x v="1"/>
    <s v="POL85357404"/>
  </r>
  <r>
    <s v="PAY09212278"/>
    <d v="2022-03-03T00:00:00"/>
    <n v="584.73"/>
    <x v="2"/>
    <x v="1"/>
    <s v="POL68099694"/>
  </r>
  <r>
    <s v="PAY24120373"/>
    <d v="2023-11-20T00:00:00"/>
    <n v="1251.77"/>
    <x v="0"/>
    <x v="0"/>
    <s v="POL17436318"/>
  </r>
  <r>
    <s v="PAY43153681"/>
    <d v="2022-12-29T00:00:00"/>
    <n v="727.28"/>
    <x v="1"/>
    <x v="1"/>
    <s v="POL61445310"/>
  </r>
  <r>
    <s v="PAY91410832"/>
    <d v="2024-09-28T00:00:00"/>
    <n v="975"/>
    <x v="1"/>
    <x v="1"/>
    <s v="POL25998313"/>
  </r>
  <r>
    <s v="PAY23682900"/>
    <d v="2024-01-10T00:00:00"/>
    <n v="1031.25"/>
    <x v="2"/>
    <x v="1"/>
    <s v="POL65284354"/>
  </r>
  <r>
    <s v="PAY61550970"/>
    <d v="2023-12-10T00:00:00"/>
    <n v="100.83"/>
    <x v="2"/>
    <x v="1"/>
    <s v="POL11657273"/>
  </r>
  <r>
    <s v="PAY71855954"/>
    <d v="2024-07-12T00:00:00"/>
    <n v="807.22"/>
    <x v="0"/>
    <x v="0"/>
    <s v="POL79051924"/>
  </r>
  <r>
    <s v="PAY32301407"/>
    <d v="2024-07-16T00:00:00"/>
    <n v="1479.54"/>
    <x v="0"/>
    <x v="0"/>
    <s v="POL35077867"/>
  </r>
  <r>
    <s v="PAY76132318"/>
    <d v="2024-06-17T00:00:00"/>
    <n v="1134.9000000000001"/>
    <x v="0"/>
    <x v="1"/>
    <s v="POL31729294"/>
  </r>
  <r>
    <s v="PAY95643662"/>
    <d v="2023-06-30T00:00:00"/>
    <n v="986.39"/>
    <x v="1"/>
    <x v="1"/>
    <s v="POL47598430"/>
  </r>
  <r>
    <s v="PAY49370163"/>
    <d v="2023-10-18T00:00:00"/>
    <n v="216.24"/>
    <x v="0"/>
    <x v="1"/>
    <s v="POL88776548"/>
  </r>
  <r>
    <s v="PAY46406752"/>
    <d v="2022-05-30T00:00:00"/>
    <n v="714.96"/>
    <x v="0"/>
    <x v="1"/>
    <s v="POL43684594"/>
  </r>
  <r>
    <s v="PAY98634188"/>
    <d v="2024-08-13T00:00:00"/>
    <n v="919.58"/>
    <x v="2"/>
    <x v="1"/>
    <s v="POL86552601"/>
  </r>
  <r>
    <s v="PAY50661024"/>
    <d v="2023-10-19T00:00:00"/>
    <n v="1248.05"/>
    <x v="0"/>
    <x v="1"/>
    <s v="POL37412181"/>
  </r>
  <r>
    <s v="PAY58994098"/>
    <d v="2022-11-17T00:00:00"/>
    <n v="1213.24"/>
    <x v="0"/>
    <x v="0"/>
    <s v="POL96802208"/>
  </r>
  <r>
    <s v="PAY54976039"/>
    <d v="2023-08-17T00:00:00"/>
    <n v="1100.3900000000001"/>
    <x v="2"/>
    <x v="0"/>
    <s v="POL29892884"/>
  </r>
  <r>
    <s v="PAY48576029"/>
    <d v="2024-11-06T00:00:00"/>
    <n v="1477.76"/>
    <x v="1"/>
    <x v="1"/>
    <s v="POL11213350"/>
  </r>
  <r>
    <s v="PAY82390971"/>
    <d v="2023-05-25T00:00:00"/>
    <n v="1192.82"/>
    <x v="2"/>
    <x v="0"/>
    <s v="POL79145337"/>
  </r>
  <r>
    <s v="PAY71523073"/>
    <d v="2022-03-15T00:00:00"/>
    <n v="875.88"/>
    <x v="1"/>
    <x v="1"/>
    <s v="POL21241927"/>
  </r>
  <r>
    <s v="PAY07129426"/>
    <d v="2024-01-19T00:00:00"/>
    <n v="744.06"/>
    <x v="0"/>
    <x v="1"/>
    <s v="POL88177917"/>
  </r>
  <r>
    <s v="PAY53277943"/>
    <d v="2022-01-16T00:00:00"/>
    <n v="1264.67"/>
    <x v="1"/>
    <x v="0"/>
    <s v="POL31936663"/>
  </r>
  <r>
    <s v="PAY38207761"/>
    <d v="2024-01-02T00:00:00"/>
    <n v="980.03"/>
    <x v="1"/>
    <x v="1"/>
    <s v="POL91301507"/>
  </r>
  <r>
    <s v="PAY89744174"/>
    <d v="2022-11-27T00:00:00"/>
    <n v="655.45"/>
    <x v="1"/>
    <x v="0"/>
    <s v="POL82520665"/>
  </r>
  <r>
    <s v="PAY17721134"/>
    <d v="2022-01-05T00:00:00"/>
    <n v="864.54"/>
    <x v="0"/>
    <x v="1"/>
    <s v="POL02648001"/>
  </r>
  <r>
    <s v="PAY64662538"/>
    <d v="2022-07-14T00:00:00"/>
    <n v="1236.5999999999999"/>
    <x v="2"/>
    <x v="1"/>
    <s v="POL93648130"/>
  </r>
  <r>
    <s v="PAY29558755"/>
    <d v="2022-11-20T00:00:00"/>
    <n v="677.93"/>
    <x v="2"/>
    <x v="0"/>
    <s v="POL98433170"/>
  </r>
  <r>
    <s v="PAY07801515"/>
    <d v="2023-12-09T00:00:00"/>
    <n v="1361.21"/>
    <x v="0"/>
    <x v="1"/>
    <s v="POL23599244"/>
  </r>
  <r>
    <s v="PAY69709669"/>
    <d v="2023-10-09T00:00:00"/>
    <n v="337.98"/>
    <x v="2"/>
    <x v="1"/>
    <s v="POL89182008"/>
  </r>
  <r>
    <s v="PAY75020726"/>
    <d v="2022-03-17T00:00:00"/>
    <n v="1004.39"/>
    <x v="2"/>
    <x v="1"/>
    <s v="POL04101668"/>
  </r>
  <r>
    <s v="PAY59217270"/>
    <d v="2022-01-28T00:00:00"/>
    <n v="832.14"/>
    <x v="2"/>
    <x v="0"/>
    <s v="POL17206182"/>
  </r>
  <r>
    <s v="PAY93349893"/>
    <d v="2022-04-15T00:00:00"/>
    <n v="184.31"/>
    <x v="0"/>
    <x v="0"/>
    <s v="POL68879274"/>
  </r>
  <r>
    <s v="PAY96261555"/>
    <d v="2023-06-22T00:00:00"/>
    <n v="595.66"/>
    <x v="1"/>
    <x v="1"/>
    <s v="POL76734987"/>
  </r>
  <r>
    <s v="PAY18274740"/>
    <d v="2023-10-18T00:00:00"/>
    <n v="609.16"/>
    <x v="0"/>
    <x v="1"/>
    <s v="POL34621999"/>
  </r>
  <r>
    <s v="PAY57535748"/>
    <d v="2023-07-31T00:00:00"/>
    <n v="378.06"/>
    <x v="0"/>
    <x v="0"/>
    <s v="POL16254654"/>
  </r>
  <r>
    <s v="PAY70944236"/>
    <d v="2023-08-30T00:00:00"/>
    <n v="677.83"/>
    <x v="0"/>
    <x v="0"/>
    <s v="POL99602250"/>
  </r>
  <r>
    <s v="PAY76035874"/>
    <d v="2024-03-23T00:00:00"/>
    <n v="864.16"/>
    <x v="0"/>
    <x v="0"/>
    <s v="POL87600552"/>
  </r>
  <r>
    <s v="PAY40661323"/>
    <d v="2024-04-16T00:00:00"/>
    <n v="1287.74"/>
    <x v="2"/>
    <x v="0"/>
    <s v="POL26112372"/>
  </r>
  <r>
    <s v="PAY13711651"/>
    <d v="2023-05-14T00:00:00"/>
    <n v="1364.44"/>
    <x v="1"/>
    <x v="1"/>
    <s v="POL98940145"/>
  </r>
  <r>
    <s v="PAY04486553"/>
    <d v="2023-09-10T00:00:00"/>
    <n v="942.93"/>
    <x v="1"/>
    <x v="1"/>
    <s v="POL81378407"/>
  </r>
  <r>
    <s v="PAY78479290"/>
    <d v="2022-10-12T00:00:00"/>
    <n v="239.1"/>
    <x v="2"/>
    <x v="0"/>
    <s v="POL40288131"/>
  </r>
  <r>
    <s v="PAY71414816"/>
    <d v="2024-03-19T00:00:00"/>
    <n v="1388.33"/>
    <x v="1"/>
    <x v="1"/>
    <s v="POL22946424"/>
  </r>
  <r>
    <s v="PAY25031732"/>
    <d v="2023-11-24T00:00:00"/>
    <n v="1040.8"/>
    <x v="1"/>
    <x v="1"/>
    <s v="POL88647419"/>
  </r>
  <r>
    <s v="PAY39642442"/>
    <d v="2023-08-27T00:00:00"/>
    <n v="975.73"/>
    <x v="1"/>
    <x v="0"/>
    <s v="POL66984423"/>
  </r>
  <r>
    <s v="PAY79333766"/>
    <d v="2024-07-19T00:00:00"/>
    <n v="1234.18"/>
    <x v="1"/>
    <x v="1"/>
    <s v="POL44476991"/>
  </r>
  <r>
    <s v="PAY02765895"/>
    <d v="2024-10-17T00:00:00"/>
    <n v="1350.45"/>
    <x v="0"/>
    <x v="1"/>
    <s v="POL87625141"/>
  </r>
  <r>
    <s v="PAY13508448"/>
    <d v="2023-08-03T00:00:00"/>
    <n v="1183.3599999999999"/>
    <x v="2"/>
    <x v="1"/>
    <s v="POL93447913"/>
  </r>
  <r>
    <s v="PAY37041680"/>
    <d v="2022-09-27T00:00:00"/>
    <n v="1406.35"/>
    <x v="0"/>
    <x v="0"/>
    <s v="POL64386769"/>
  </r>
  <r>
    <s v="PAY13302535"/>
    <d v="2024-05-07T00:00:00"/>
    <n v="275.5"/>
    <x v="2"/>
    <x v="0"/>
    <s v="POL75784905"/>
  </r>
  <r>
    <s v="PAY24808575"/>
    <d v="2023-02-26T00:00:00"/>
    <n v="1154.1199999999999"/>
    <x v="1"/>
    <x v="1"/>
    <s v="POL06543318"/>
  </r>
  <r>
    <s v="PAY19531576"/>
    <d v="2023-01-27T00:00:00"/>
    <n v="1213.31"/>
    <x v="1"/>
    <x v="1"/>
    <s v="POL29315631"/>
  </r>
  <r>
    <s v="PAY47679388"/>
    <d v="2023-01-01T00:00:00"/>
    <n v="70.349999999999994"/>
    <x v="0"/>
    <x v="0"/>
    <s v="POL25507617"/>
  </r>
  <r>
    <s v="PAY31718493"/>
    <d v="2022-12-23T00:00:00"/>
    <n v="71.150000000000006"/>
    <x v="2"/>
    <x v="0"/>
    <s v="POL12964771"/>
  </r>
  <r>
    <s v="PAY53248348"/>
    <d v="2022-09-01T00:00:00"/>
    <n v="836.54"/>
    <x v="0"/>
    <x v="1"/>
    <s v="POL10592751"/>
  </r>
  <r>
    <s v="PAY35485347"/>
    <d v="2023-10-21T00:00:00"/>
    <n v="1171.99"/>
    <x v="1"/>
    <x v="0"/>
    <s v="POL95336212"/>
  </r>
  <r>
    <s v="PAY32221134"/>
    <d v="2023-11-11T00:00:00"/>
    <n v="312.64999999999998"/>
    <x v="0"/>
    <x v="0"/>
    <s v="POL24466673"/>
  </r>
  <r>
    <s v="PAY32580582"/>
    <d v="2022-03-24T00:00:00"/>
    <n v="306.32"/>
    <x v="1"/>
    <x v="1"/>
    <s v="POL20175576"/>
  </r>
  <r>
    <s v="PAY67077723"/>
    <d v="2022-11-16T00:00:00"/>
    <n v="682.51"/>
    <x v="2"/>
    <x v="0"/>
    <s v="POL63838195"/>
  </r>
  <r>
    <s v="PAY20944059"/>
    <d v="2023-03-16T00:00:00"/>
    <n v="66.55"/>
    <x v="0"/>
    <x v="0"/>
    <s v="POL17801092"/>
  </r>
  <r>
    <s v="PAY12651123"/>
    <d v="2022-03-26T00:00:00"/>
    <n v="497.09"/>
    <x v="1"/>
    <x v="1"/>
    <s v="POL76989054"/>
  </r>
  <r>
    <s v="PAY45673239"/>
    <d v="2022-09-24T00:00:00"/>
    <n v="217.73"/>
    <x v="0"/>
    <x v="0"/>
    <s v="POL34042376"/>
  </r>
  <r>
    <s v="PAY44759955"/>
    <d v="2023-04-03T00:00:00"/>
    <n v="1039.25"/>
    <x v="0"/>
    <x v="0"/>
    <s v="POL48112744"/>
  </r>
  <r>
    <s v="PAY57434460"/>
    <d v="2024-05-05T00:00:00"/>
    <n v="310.58"/>
    <x v="0"/>
    <x v="0"/>
    <s v="POL39701482"/>
  </r>
  <r>
    <s v="PAY50375777"/>
    <d v="2023-01-30T00:00:00"/>
    <n v="1342.91"/>
    <x v="1"/>
    <x v="1"/>
    <s v="POL46303313"/>
  </r>
  <r>
    <s v="PAY05082589"/>
    <d v="2024-07-20T00:00:00"/>
    <n v="832.71"/>
    <x v="0"/>
    <x v="1"/>
    <s v="POL38583909"/>
  </r>
  <r>
    <s v="PAY37479545"/>
    <d v="2022-07-27T00:00:00"/>
    <n v="737.35"/>
    <x v="0"/>
    <x v="0"/>
    <s v="POL98348434"/>
  </r>
  <r>
    <s v="PAY89079939"/>
    <d v="2022-09-29T00:00:00"/>
    <n v="179.8"/>
    <x v="1"/>
    <x v="0"/>
    <s v="POL25617891"/>
  </r>
  <r>
    <s v="PAY76032399"/>
    <d v="2024-10-09T00:00:00"/>
    <n v="931.69"/>
    <x v="1"/>
    <x v="0"/>
    <s v="POL68966328"/>
  </r>
  <r>
    <s v="PAY69447355"/>
    <d v="2024-11-22T00:00:00"/>
    <n v="750.97"/>
    <x v="0"/>
    <x v="1"/>
    <s v="POL01267201"/>
  </r>
  <r>
    <s v="PAY29441732"/>
    <d v="2024-01-05T00:00:00"/>
    <n v="821.32"/>
    <x v="0"/>
    <x v="0"/>
    <s v="POL79310767"/>
  </r>
  <r>
    <s v="PAY38929096"/>
    <d v="2023-01-06T00:00:00"/>
    <n v="1473.86"/>
    <x v="1"/>
    <x v="0"/>
    <s v="POL01356668"/>
  </r>
  <r>
    <s v="PAY86741971"/>
    <d v="2022-06-27T00:00:00"/>
    <n v="497.52"/>
    <x v="0"/>
    <x v="1"/>
    <s v="POL64188394"/>
  </r>
  <r>
    <s v="PAY26628620"/>
    <d v="2023-05-10T00:00:00"/>
    <n v="570.52"/>
    <x v="0"/>
    <x v="0"/>
    <s v="POL83845394"/>
  </r>
  <r>
    <s v="PAY30887883"/>
    <d v="2022-04-07T00:00:00"/>
    <n v="1448.29"/>
    <x v="2"/>
    <x v="0"/>
    <s v="POL40546562"/>
  </r>
  <r>
    <s v="PAY27307038"/>
    <d v="2023-06-18T00:00:00"/>
    <n v="381.01"/>
    <x v="2"/>
    <x v="0"/>
    <s v="POL23203391"/>
  </r>
  <r>
    <s v="PAY47572215"/>
    <d v="2024-01-16T00:00:00"/>
    <n v="1463.42"/>
    <x v="2"/>
    <x v="1"/>
    <s v="POL74597020"/>
  </r>
  <r>
    <s v="PAY40437712"/>
    <d v="2023-06-30T00:00:00"/>
    <n v="198.51"/>
    <x v="1"/>
    <x v="1"/>
    <s v="POL61913458"/>
  </r>
  <r>
    <s v="PAY81676243"/>
    <d v="2023-12-15T00:00:00"/>
    <n v="544.5"/>
    <x v="1"/>
    <x v="0"/>
    <s v="POL54524104"/>
  </r>
  <r>
    <s v="PAY04055848"/>
    <d v="2023-07-15T00:00:00"/>
    <n v="1057.23"/>
    <x v="0"/>
    <x v="0"/>
    <s v="POL66952651"/>
  </r>
  <r>
    <s v="PAY51680287"/>
    <d v="2024-08-17T00:00:00"/>
    <n v="1310.95"/>
    <x v="1"/>
    <x v="0"/>
    <s v="POL91121585"/>
  </r>
  <r>
    <s v="PAY38467490"/>
    <d v="2024-06-13T00:00:00"/>
    <n v="80.59"/>
    <x v="2"/>
    <x v="0"/>
    <s v="POL61062551"/>
  </r>
  <r>
    <s v="PAY63321375"/>
    <d v="2023-02-21T00:00:00"/>
    <n v="1334.87"/>
    <x v="1"/>
    <x v="1"/>
    <s v="POL86299537"/>
  </r>
  <r>
    <s v="PAY16159584"/>
    <d v="2024-08-08T00:00:00"/>
    <n v="1310.97"/>
    <x v="2"/>
    <x v="1"/>
    <s v="POL88709617"/>
  </r>
  <r>
    <s v="PAY74865622"/>
    <d v="2022-01-24T00:00:00"/>
    <n v="1350.43"/>
    <x v="0"/>
    <x v="1"/>
    <s v="POL43397255"/>
  </r>
  <r>
    <s v="PAY64162293"/>
    <d v="2024-05-10T00:00:00"/>
    <n v="948.01"/>
    <x v="2"/>
    <x v="0"/>
    <s v="POL84360532"/>
  </r>
  <r>
    <s v="PAY98034301"/>
    <d v="2023-04-09T00:00:00"/>
    <n v="441.79"/>
    <x v="0"/>
    <x v="1"/>
    <s v="POL07383816"/>
  </r>
  <r>
    <s v="PAY31296442"/>
    <d v="2023-10-23T00:00:00"/>
    <n v="725.2"/>
    <x v="0"/>
    <x v="0"/>
    <s v="POL06557000"/>
  </r>
  <r>
    <s v="PAY95090459"/>
    <d v="2022-07-08T00:00:00"/>
    <n v="1034.1500000000001"/>
    <x v="2"/>
    <x v="1"/>
    <s v="POL96832435"/>
  </r>
  <r>
    <s v="PAY83826881"/>
    <d v="2023-06-01T00:00:00"/>
    <n v="950.65"/>
    <x v="0"/>
    <x v="0"/>
    <s v="POL52134760"/>
  </r>
  <r>
    <s v="PAY96720869"/>
    <d v="2023-11-06T00:00:00"/>
    <n v="595.34"/>
    <x v="0"/>
    <x v="1"/>
    <s v="POL13931730"/>
  </r>
  <r>
    <s v="PAY18307090"/>
    <d v="2024-06-05T00:00:00"/>
    <n v="744.02"/>
    <x v="1"/>
    <x v="1"/>
    <s v="POL68532142"/>
  </r>
  <r>
    <s v="PAY46238103"/>
    <d v="2023-11-26T00:00:00"/>
    <n v="793.67"/>
    <x v="0"/>
    <x v="0"/>
    <s v="POL95524303"/>
  </r>
  <r>
    <s v="PAY75776099"/>
    <d v="2024-04-06T00:00:00"/>
    <n v="469.23"/>
    <x v="2"/>
    <x v="0"/>
    <s v="POL69557850"/>
  </r>
  <r>
    <s v="PAY60730693"/>
    <d v="2022-05-23T00:00:00"/>
    <n v="1151.92"/>
    <x v="0"/>
    <x v="1"/>
    <s v="POL30563403"/>
  </r>
  <r>
    <s v="PAY15475792"/>
    <d v="2022-03-14T00:00:00"/>
    <n v="419.34"/>
    <x v="2"/>
    <x v="1"/>
    <s v="POL35769314"/>
  </r>
  <r>
    <s v="PAY93991175"/>
    <d v="2023-02-24T00:00:00"/>
    <n v="771.45"/>
    <x v="2"/>
    <x v="1"/>
    <s v="POL93399992"/>
  </r>
  <r>
    <s v="PAY19470718"/>
    <d v="2022-01-29T00:00:00"/>
    <n v="613.37"/>
    <x v="1"/>
    <x v="0"/>
    <s v="POL93327871"/>
  </r>
  <r>
    <s v="PAY29820332"/>
    <d v="2023-02-26T00:00:00"/>
    <n v="1411.1"/>
    <x v="0"/>
    <x v="1"/>
    <s v="POL93504222"/>
  </r>
  <r>
    <s v="PAY74335619"/>
    <d v="2023-09-30T00:00:00"/>
    <n v="1083.55"/>
    <x v="2"/>
    <x v="1"/>
    <s v="POL21020862"/>
  </r>
  <r>
    <s v="PAY75895858"/>
    <d v="2022-11-30T00:00:00"/>
    <n v="574.54"/>
    <x v="2"/>
    <x v="0"/>
    <s v="POL46201776"/>
  </r>
  <r>
    <s v="PAY70424863"/>
    <d v="2022-04-28T00:00:00"/>
    <n v="783.53"/>
    <x v="1"/>
    <x v="0"/>
    <s v="POL31856502"/>
  </r>
  <r>
    <s v="PAY14609864"/>
    <d v="2022-12-06T00:00:00"/>
    <n v="852.11"/>
    <x v="1"/>
    <x v="1"/>
    <s v="POL45309482"/>
  </r>
  <r>
    <s v="PAY51524295"/>
    <d v="2023-10-13T00:00:00"/>
    <n v="1176.72"/>
    <x v="0"/>
    <x v="0"/>
    <s v="POL77188684"/>
  </r>
  <r>
    <s v="PAY64614220"/>
    <d v="2023-06-12T00:00:00"/>
    <n v="330.49"/>
    <x v="1"/>
    <x v="1"/>
    <s v="POL83057308"/>
  </r>
  <r>
    <s v="PAY11951343"/>
    <d v="2024-02-04T00:00:00"/>
    <n v="1481.27"/>
    <x v="1"/>
    <x v="0"/>
    <s v="POL11532182"/>
  </r>
  <r>
    <s v="PAY83476182"/>
    <d v="2024-09-20T00:00:00"/>
    <n v="72.319999999999993"/>
    <x v="0"/>
    <x v="1"/>
    <s v="POL12305734"/>
  </r>
  <r>
    <s v="PAY63812408"/>
    <d v="2024-02-24T00:00:00"/>
    <n v="1434.02"/>
    <x v="2"/>
    <x v="1"/>
    <s v="POL26293582"/>
  </r>
  <r>
    <s v="PAY68033040"/>
    <d v="2022-12-07T00:00:00"/>
    <n v="1260.51"/>
    <x v="0"/>
    <x v="0"/>
    <s v="POL87381995"/>
  </r>
  <r>
    <s v="PAY46783052"/>
    <d v="2023-08-21T00:00:00"/>
    <n v="244.75"/>
    <x v="1"/>
    <x v="1"/>
    <s v="POL39271824"/>
  </r>
  <r>
    <s v="PAY16624909"/>
    <d v="2022-02-17T00:00:00"/>
    <n v="1423.17"/>
    <x v="1"/>
    <x v="0"/>
    <s v="POL32721241"/>
  </r>
  <r>
    <s v="PAY59080756"/>
    <d v="2023-07-27T00:00:00"/>
    <n v="716.29"/>
    <x v="2"/>
    <x v="1"/>
    <s v="POL40441861"/>
  </r>
  <r>
    <s v="PAY62705828"/>
    <d v="2023-04-26T00:00:00"/>
    <n v="643.6"/>
    <x v="2"/>
    <x v="1"/>
    <s v="POL53374047"/>
  </r>
  <r>
    <s v="PAY12936513"/>
    <d v="2022-07-09T00:00:00"/>
    <n v="903.43"/>
    <x v="1"/>
    <x v="1"/>
    <s v="POL29803500"/>
  </r>
  <r>
    <s v="PAY18888213"/>
    <d v="2024-10-08T00:00:00"/>
    <n v="632.16999999999996"/>
    <x v="1"/>
    <x v="1"/>
    <s v="POL20321964"/>
  </r>
  <r>
    <s v="PAY17591952"/>
    <d v="2024-01-12T00:00:00"/>
    <n v="905.82"/>
    <x v="1"/>
    <x v="1"/>
    <s v="POL05159511"/>
  </r>
  <r>
    <s v="PAY50016007"/>
    <d v="2023-08-28T00:00:00"/>
    <n v="992.96"/>
    <x v="1"/>
    <x v="1"/>
    <s v="POL92491659"/>
  </r>
  <r>
    <s v="PAY59993149"/>
    <d v="2024-02-03T00:00:00"/>
    <n v="109.34"/>
    <x v="0"/>
    <x v="1"/>
    <s v="POL91672539"/>
  </r>
  <r>
    <s v="PAY12916761"/>
    <d v="2024-11-29T00:00:00"/>
    <n v="210.4"/>
    <x v="0"/>
    <x v="0"/>
    <s v="POL54750482"/>
  </r>
  <r>
    <s v="PAY04351482"/>
    <d v="2022-05-12T00:00:00"/>
    <n v="1327.92"/>
    <x v="2"/>
    <x v="1"/>
    <s v="POL46853221"/>
  </r>
  <r>
    <s v="PAY21701209"/>
    <d v="2022-05-11T00:00:00"/>
    <n v="189.54"/>
    <x v="0"/>
    <x v="0"/>
    <s v="POL78823556"/>
  </r>
  <r>
    <s v="PAY84247190"/>
    <d v="2024-06-21T00:00:00"/>
    <n v="754.13"/>
    <x v="2"/>
    <x v="0"/>
    <s v="POL77366966"/>
  </r>
  <r>
    <s v="PAY55276943"/>
    <d v="2024-03-23T00:00:00"/>
    <n v="1448.65"/>
    <x v="1"/>
    <x v="0"/>
    <s v="POL17357252"/>
  </r>
  <r>
    <s v="PAY92017050"/>
    <d v="2022-08-21T00:00:00"/>
    <n v="144.66999999999999"/>
    <x v="0"/>
    <x v="1"/>
    <s v="POL82064166"/>
  </r>
  <r>
    <s v="PAY73267695"/>
    <d v="2023-06-15T00:00:00"/>
    <n v="213.87"/>
    <x v="2"/>
    <x v="1"/>
    <s v="POL14768104"/>
  </r>
  <r>
    <s v="PAY47697390"/>
    <d v="2023-03-08T00:00:00"/>
    <n v="1306.99"/>
    <x v="0"/>
    <x v="1"/>
    <s v="POL21533048"/>
  </r>
  <r>
    <s v="PAY97388548"/>
    <d v="2024-04-09T00:00:00"/>
    <n v="322.04000000000002"/>
    <x v="1"/>
    <x v="1"/>
    <s v="POL97881363"/>
  </r>
  <r>
    <s v="PAY48273422"/>
    <d v="2023-06-10T00:00:00"/>
    <n v="900.23"/>
    <x v="0"/>
    <x v="0"/>
    <s v="POL38588789"/>
  </r>
  <r>
    <s v="PAY80675129"/>
    <d v="2022-09-01T00:00:00"/>
    <n v="1317.36"/>
    <x v="2"/>
    <x v="1"/>
    <s v="POL59607702"/>
  </r>
  <r>
    <s v="PAY33489157"/>
    <d v="2023-04-24T00:00:00"/>
    <n v="1190.71"/>
    <x v="2"/>
    <x v="1"/>
    <s v="POL20597369"/>
  </r>
  <r>
    <s v="PAY02122166"/>
    <d v="2022-10-28T00:00:00"/>
    <n v="454.2"/>
    <x v="2"/>
    <x v="1"/>
    <s v="POL69129432"/>
  </r>
  <r>
    <s v="PAY09996932"/>
    <d v="2023-11-17T00:00:00"/>
    <n v="1441.47"/>
    <x v="2"/>
    <x v="1"/>
    <s v="POL40860073"/>
  </r>
  <r>
    <s v="PAY82494891"/>
    <d v="2023-06-13T00:00:00"/>
    <n v="515.92999999999995"/>
    <x v="0"/>
    <x v="1"/>
    <s v="POL25662324"/>
  </r>
  <r>
    <s v="PAY93243435"/>
    <d v="2022-03-01T00:00:00"/>
    <n v="1259.5"/>
    <x v="0"/>
    <x v="1"/>
    <s v="POL31936663"/>
  </r>
  <r>
    <s v="PAY36709004"/>
    <d v="2024-03-31T00:00:00"/>
    <n v="928.61"/>
    <x v="1"/>
    <x v="0"/>
    <s v="POL89376913"/>
  </r>
  <r>
    <s v="PAY96417144"/>
    <d v="2022-06-25T00:00:00"/>
    <n v="429.36"/>
    <x v="0"/>
    <x v="1"/>
    <s v="POL10008915"/>
  </r>
  <r>
    <s v="PAY58259878"/>
    <d v="2023-05-27T00:00:00"/>
    <n v="783.89"/>
    <x v="1"/>
    <x v="1"/>
    <s v="POL10223827"/>
  </r>
  <r>
    <s v="PAY90237545"/>
    <d v="2023-03-28T00:00:00"/>
    <n v="465.73"/>
    <x v="0"/>
    <x v="1"/>
    <s v="POL01033936"/>
  </r>
  <r>
    <s v="PAY45874159"/>
    <d v="2022-11-14T00:00:00"/>
    <n v="1414.39"/>
    <x v="2"/>
    <x v="0"/>
    <s v="POL42192806"/>
  </r>
  <r>
    <s v="PAY89514239"/>
    <d v="2024-11-07T00:00:00"/>
    <n v="380.55"/>
    <x v="2"/>
    <x v="0"/>
    <s v="POL45394277"/>
  </r>
  <r>
    <s v="PAY64039492"/>
    <d v="2024-08-03T00:00:00"/>
    <n v="674.88"/>
    <x v="2"/>
    <x v="0"/>
    <s v="POL37551406"/>
  </r>
  <r>
    <s v="PAY31379978"/>
    <d v="2022-12-28T00:00:00"/>
    <n v="765.74"/>
    <x v="0"/>
    <x v="0"/>
    <s v="POL87381995"/>
  </r>
  <r>
    <s v="PAY03983765"/>
    <d v="2023-01-20T00:00:00"/>
    <n v="694.37"/>
    <x v="0"/>
    <x v="0"/>
    <s v="POL91672539"/>
  </r>
  <r>
    <s v="PAY45156546"/>
    <d v="2022-04-19T00:00:00"/>
    <n v="1041.72"/>
    <x v="2"/>
    <x v="1"/>
    <s v="POL07946398"/>
  </r>
  <r>
    <s v="PAY73951818"/>
    <d v="2024-07-02T00:00:00"/>
    <n v="1054.81"/>
    <x v="2"/>
    <x v="0"/>
    <s v="POL47001205"/>
  </r>
  <r>
    <s v="PAY42000122"/>
    <d v="2022-06-22T00:00:00"/>
    <n v="1249"/>
    <x v="2"/>
    <x v="0"/>
    <s v="POL09615361"/>
  </r>
  <r>
    <s v="PAY24520197"/>
    <d v="2024-03-21T00:00:00"/>
    <n v="401.8"/>
    <x v="2"/>
    <x v="1"/>
    <s v="POL25392096"/>
  </r>
  <r>
    <s v="PAY65562283"/>
    <d v="2023-04-14T00:00:00"/>
    <n v="1011.8"/>
    <x v="2"/>
    <x v="1"/>
    <s v="POL36528332"/>
  </r>
  <r>
    <s v="PAY34122657"/>
    <d v="2024-05-31T00:00:00"/>
    <n v="781.64"/>
    <x v="2"/>
    <x v="0"/>
    <s v="POL92865559"/>
  </r>
  <r>
    <s v="PAY37636384"/>
    <d v="2023-06-23T00:00:00"/>
    <n v="1440.36"/>
    <x v="1"/>
    <x v="1"/>
    <s v="POL11532182"/>
  </r>
  <r>
    <s v="PAY71165313"/>
    <d v="2023-10-12T00:00:00"/>
    <n v="1207.3699999999999"/>
    <x v="2"/>
    <x v="0"/>
    <s v="POL67510645"/>
  </r>
  <r>
    <s v="PAY69943565"/>
    <d v="2022-01-25T00:00:00"/>
    <n v="140.71"/>
    <x v="2"/>
    <x v="1"/>
    <s v="POL33832316"/>
  </r>
  <r>
    <s v="PAY27586976"/>
    <d v="2022-12-19T00:00:00"/>
    <n v="246.55"/>
    <x v="1"/>
    <x v="0"/>
    <s v="POL54524104"/>
  </r>
  <r>
    <s v="PAY71768541"/>
    <d v="2022-09-23T00:00:00"/>
    <n v="852.89"/>
    <x v="0"/>
    <x v="1"/>
    <s v="POL53051476"/>
  </r>
  <r>
    <s v="PAY97479258"/>
    <d v="2022-04-03T00:00:00"/>
    <n v="1172.8399999999999"/>
    <x v="2"/>
    <x v="1"/>
    <s v="POL04448150"/>
  </r>
  <r>
    <s v="PAY23652325"/>
    <d v="2024-04-04T00:00:00"/>
    <n v="1322.98"/>
    <x v="1"/>
    <x v="1"/>
    <s v="POL60030374"/>
  </r>
  <r>
    <s v="PAY90334487"/>
    <d v="2023-08-03T00:00:00"/>
    <n v="737.28"/>
    <x v="2"/>
    <x v="0"/>
    <s v="POL88871637"/>
  </r>
  <r>
    <s v="PAY72648149"/>
    <d v="2022-10-01T00:00:00"/>
    <n v="1384.09"/>
    <x v="2"/>
    <x v="1"/>
    <s v="POL93532453"/>
  </r>
  <r>
    <s v="PAY89310578"/>
    <d v="2022-02-09T00:00:00"/>
    <n v="951.39"/>
    <x v="2"/>
    <x v="1"/>
    <s v="POL98989117"/>
  </r>
  <r>
    <s v="PAY75931416"/>
    <d v="2022-01-04T00:00:00"/>
    <n v="631.20000000000005"/>
    <x v="2"/>
    <x v="0"/>
    <s v="POL98972486"/>
  </r>
  <r>
    <s v="PAY09664664"/>
    <d v="2024-04-01T00:00:00"/>
    <n v="1474.81"/>
    <x v="0"/>
    <x v="0"/>
    <s v="POL66183736"/>
  </r>
  <r>
    <s v="PAY45403010"/>
    <d v="2021-12-23T00:00:00"/>
    <n v="1238.53"/>
    <x v="0"/>
    <x v="1"/>
    <s v="POL91532160"/>
  </r>
  <r>
    <s v="PAY98502713"/>
    <d v="2022-12-12T00:00:00"/>
    <n v="1203.92"/>
    <x v="0"/>
    <x v="1"/>
    <s v="POL14393103"/>
  </r>
  <r>
    <s v="PAY64922038"/>
    <d v="2022-12-31T00:00:00"/>
    <n v="1166.6099999999999"/>
    <x v="0"/>
    <x v="1"/>
    <s v="POL81122472"/>
  </r>
  <r>
    <s v="PAY33073571"/>
    <d v="2023-05-04T00:00:00"/>
    <n v="1069.6300000000001"/>
    <x v="1"/>
    <x v="0"/>
    <s v="POL56170272"/>
  </r>
  <r>
    <s v="PAY65663071"/>
    <d v="2023-07-07T00:00:00"/>
    <n v="1242.8499999999999"/>
    <x v="1"/>
    <x v="1"/>
    <s v="POL37801835"/>
  </r>
  <r>
    <s v="PAY47187177"/>
    <d v="2023-05-27T00:00:00"/>
    <n v="1493"/>
    <x v="1"/>
    <x v="1"/>
    <s v="POL04129775"/>
  </r>
  <r>
    <s v="PAY74364578"/>
    <d v="2023-12-29T00:00:00"/>
    <n v="1041.25"/>
    <x v="1"/>
    <x v="0"/>
    <s v="POL35541554"/>
  </r>
  <r>
    <s v="PAY96630141"/>
    <d v="2024-03-12T00:00:00"/>
    <n v="436.07"/>
    <x v="2"/>
    <x v="1"/>
    <s v="POL03499634"/>
  </r>
  <r>
    <s v="PAY95076380"/>
    <d v="2022-08-03T00:00:00"/>
    <n v="163.13"/>
    <x v="0"/>
    <x v="1"/>
    <s v="POL78176386"/>
  </r>
  <r>
    <s v="PAY50759997"/>
    <d v="2023-11-12T00:00:00"/>
    <n v="1347.98"/>
    <x v="0"/>
    <x v="1"/>
    <s v="POL71437971"/>
  </r>
  <r>
    <s v="PAY66202740"/>
    <d v="2024-12-09T00:00:00"/>
    <n v="300.73"/>
    <x v="1"/>
    <x v="0"/>
    <s v="POL07094060"/>
  </r>
  <r>
    <s v="PAY73332008"/>
    <d v="2023-02-24T00:00:00"/>
    <n v="885.19"/>
    <x v="0"/>
    <x v="0"/>
    <s v="POL71239767"/>
  </r>
  <r>
    <s v="PAY38412866"/>
    <d v="2024-06-08T00:00:00"/>
    <n v="946.6"/>
    <x v="2"/>
    <x v="1"/>
    <s v="POL66670427"/>
  </r>
  <r>
    <s v="PAY68237780"/>
    <d v="2023-09-13T00:00:00"/>
    <n v="596.80999999999995"/>
    <x v="1"/>
    <x v="0"/>
    <s v="POL63114558"/>
  </r>
  <r>
    <s v="PAY24677204"/>
    <d v="2022-07-12T00:00:00"/>
    <n v="470.69"/>
    <x v="2"/>
    <x v="1"/>
    <s v="POL23599244"/>
  </r>
  <r>
    <s v="PAY62336446"/>
    <d v="2024-09-20T00:00:00"/>
    <n v="1379.88"/>
    <x v="1"/>
    <x v="0"/>
    <s v="POL19165656"/>
  </r>
  <r>
    <s v="PAY21195634"/>
    <d v="2022-02-16T00:00:00"/>
    <n v="1256.6300000000001"/>
    <x v="0"/>
    <x v="0"/>
    <s v="POL83845394"/>
  </r>
  <r>
    <s v="PAY00042428"/>
    <d v="2022-12-20T00:00:00"/>
    <n v="1456.94"/>
    <x v="1"/>
    <x v="1"/>
    <s v="POL26638176"/>
  </r>
  <r>
    <s v="PAY12818279"/>
    <d v="2024-12-05T00:00:00"/>
    <n v="901.65"/>
    <x v="2"/>
    <x v="0"/>
    <s v="POL69546989"/>
  </r>
  <r>
    <s v="PAY52080192"/>
    <d v="2024-11-01T00:00:00"/>
    <n v="753.38"/>
    <x v="0"/>
    <x v="0"/>
    <s v="POL96194303"/>
  </r>
  <r>
    <s v="PAY05468546"/>
    <d v="2024-02-29T00:00:00"/>
    <n v="1403.8"/>
    <x v="2"/>
    <x v="1"/>
    <s v="POL47630985"/>
  </r>
  <r>
    <s v="PAY05669055"/>
    <d v="2022-11-05T00:00:00"/>
    <n v="641.71"/>
    <x v="2"/>
    <x v="0"/>
    <s v="POL12273521"/>
  </r>
  <r>
    <s v="PAY38756066"/>
    <d v="2023-11-12T00:00:00"/>
    <n v="163.33000000000001"/>
    <x v="0"/>
    <x v="0"/>
    <s v="POL32232315"/>
  </r>
  <r>
    <s v="PAY20731361"/>
    <d v="2022-11-29T00:00:00"/>
    <n v="1152.28"/>
    <x v="2"/>
    <x v="0"/>
    <s v="POL89850916"/>
  </r>
  <r>
    <s v="PAY81893411"/>
    <d v="2023-09-12T00:00:00"/>
    <n v="568.9"/>
    <x v="2"/>
    <x v="0"/>
    <s v="POL29470118"/>
  </r>
  <r>
    <s v="PAY83550357"/>
    <d v="2022-06-27T00:00:00"/>
    <n v="1140.83"/>
    <x v="0"/>
    <x v="0"/>
    <s v="POL09390236"/>
  </r>
  <r>
    <s v="PAY97683456"/>
    <d v="2024-06-18T00:00:00"/>
    <n v="1122.7"/>
    <x v="0"/>
    <x v="1"/>
    <s v="POL29315631"/>
  </r>
  <r>
    <s v="PAY29123645"/>
    <d v="2022-11-16T00:00:00"/>
    <n v="374.26"/>
    <x v="2"/>
    <x v="0"/>
    <s v="POL17982019"/>
  </r>
  <r>
    <s v="PAY25395155"/>
    <d v="2022-04-07T00:00:00"/>
    <n v="1228.3"/>
    <x v="0"/>
    <x v="0"/>
    <s v="POL16834109"/>
  </r>
  <r>
    <s v="PAY72802507"/>
    <d v="2024-08-17T00:00:00"/>
    <n v="1118.6099999999999"/>
    <x v="0"/>
    <x v="1"/>
    <s v="POL07841878"/>
  </r>
  <r>
    <s v="PAY86594261"/>
    <d v="2022-08-02T00:00:00"/>
    <n v="1166.96"/>
    <x v="2"/>
    <x v="1"/>
    <s v="POL27482488"/>
  </r>
  <r>
    <s v="PAY04448815"/>
    <d v="2021-12-23T00:00:00"/>
    <n v="84.16"/>
    <x v="1"/>
    <x v="1"/>
    <s v="POL95836164"/>
  </r>
  <r>
    <s v="PAY57132552"/>
    <d v="2022-07-05T00:00:00"/>
    <n v="293.32"/>
    <x v="2"/>
    <x v="0"/>
    <s v="POL09750798"/>
  </r>
  <r>
    <s v="PAY94296694"/>
    <d v="2023-03-03T00:00:00"/>
    <n v="1248.31"/>
    <x v="0"/>
    <x v="1"/>
    <s v="POL88672866"/>
  </r>
  <r>
    <s v="PAY74267466"/>
    <d v="2022-02-07T00:00:00"/>
    <n v="897.07"/>
    <x v="0"/>
    <x v="0"/>
    <s v="POL07094060"/>
  </r>
  <r>
    <s v="PAY83158533"/>
    <d v="2023-01-07T00:00:00"/>
    <n v="885.3"/>
    <x v="0"/>
    <x v="0"/>
    <s v="POL32660341"/>
  </r>
  <r>
    <s v="PAY20838585"/>
    <d v="2022-11-07T00:00:00"/>
    <n v="456.18"/>
    <x v="0"/>
    <x v="0"/>
    <s v="POL23057519"/>
  </r>
  <r>
    <s v="PAY62511207"/>
    <d v="2023-04-30T00:00:00"/>
    <n v="892.67"/>
    <x v="0"/>
    <x v="1"/>
    <s v="POL57676193"/>
  </r>
  <r>
    <s v="PAY37203091"/>
    <d v="2022-04-12T00:00:00"/>
    <n v="1012.13"/>
    <x v="0"/>
    <x v="1"/>
    <s v="POL13559855"/>
  </r>
  <r>
    <s v="PAY28611884"/>
    <d v="2022-04-22T00:00:00"/>
    <n v="114.6"/>
    <x v="2"/>
    <x v="1"/>
    <s v="POL19011462"/>
  </r>
  <r>
    <s v="PAY07670253"/>
    <d v="2024-10-09T00:00:00"/>
    <n v="129.34"/>
    <x v="2"/>
    <x v="0"/>
    <s v="POL57578050"/>
  </r>
  <r>
    <s v="PAY72914993"/>
    <d v="2022-07-02T00:00:00"/>
    <n v="884.4"/>
    <x v="1"/>
    <x v="1"/>
    <s v="POL88048338"/>
  </r>
  <r>
    <s v="PAY87339404"/>
    <d v="2022-11-16T00:00:00"/>
    <n v="129"/>
    <x v="1"/>
    <x v="0"/>
    <s v="POL64858473"/>
  </r>
  <r>
    <s v="PAY28625995"/>
    <d v="2022-11-07T00:00:00"/>
    <n v="1117.72"/>
    <x v="1"/>
    <x v="1"/>
    <s v="POL88411869"/>
  </r>
  <r>
    <s v="PAY08462822"/>
    <d v="2023-01-06T00:00:00"/>
    <n v="735.72"/>
    <x v="1"/>
    <x v="1"/>
    <s v="POL32646006"/>
  </r>
  <r>
    <s v="PAY92437940"/>
    <d v="2024-01-02T00:00:00"/>
    <n v="1040.77"/>
    <x v="1"/>
    <x v="0"/>
    <s v="POL57116310"/>
  </r>
  <r>
    <s v="PAY04045596"/>
    <d v="2023-06-09T00:00:00"/>
    <n v="172.47"/>
    <x v="0"/>
    <x v="1"/>
    <s v="POL92386046"/>
  </r>
  <r>
    <s v="PAY52364491"/>
    <d v="2022-10-06T00:00:00"/>
    <n v="1305.58"/>
    <x v="1"/>
    <x v="0"/>
    <s v="POL48245779"/>
  </r>
  <r>
    <s v="PAY72858448"/>
    <d v="2023-03-11T00:00:00"/>
    <n v="145.85"/>
    <x v="2"/>
    <x v="0"/>
    <s v="POL27372206"/>
  </r>
  <r>
    <s v="PAY28453114"/>
    <d v="2023-05-01T00:00:00"/>
    <n v="948.09"/>
    <x v="1"/>
    <x v="1"/>
    <s v="POL73147278"/>
  </r>
  <r>
    <s v="PAY25687609"/>
    <d v="2022-02-25T00:00:00"/>
    <n v="1076.17"/>
    <x v="1"/>
    <x v="1"/>
    <s v="POL32410068"/>
  </r>
  <r>
    <s v="PAY09436829"/>
    <d v="2023-03-18T00:00:00"/>
    <n v="1478.94"/>
    <x v="2"/>
    <x v="1"/>
    <s v="POL25823193"/>
  </r>
  <r>
    <s v="PAY39495224"/>
    <d v="2023-11-19T00:00:00"/>
    <n v="221.78"/>
    <x v="1"/>
    <x v="1"/>
    <s v="POL09338514"/>
  </r>
  <r>
    <s v="PAY01419335"/>
    <d v="2022-06-18T00:00:00"/>
    <n v="1087.26"/>
    <x v="0"/>
    <x v="0"/>
    <s v="POL30181067"/>
  </r>
  <r>
    <s v="PAY98290390"/>
    <d v="2022-05-03T00:00:00"/>
    <n v="139.91"/>
    <x v="0"/>
    <x v="1"/>
    <s v="POL47001205"/>
  </r>
  <r>
    <s v="PAY94241379"/>
    <d v="2023-07-05T00:00:00"/>
    <n v="369.77"/>
    <x v="2"/>
    <x v="1"/>
    <s v="POL12199855"/>
  </r>
  <r>
    <s v="PAY09968115"/>
    <d v="2024-06-23T00:00:00"/>
    <n v="373.6"/>
    <x v="1"/>
    <x v="0"/>
    <s v="POL54078734"/>
  </r>
  <r>
    <s v="PAY09540325"/>
    <d v="2023-08-21T00:00:00"/>
    <n v="1181.3"/>
    <x v="1"/>
    <x v="1"/>
    <s v="POL23666757"/>
  </r>
  <r>
    <s v="PAY80557586"/>
    <d v="2023-07-06T00:00:00"/>
    <n v="1313.78"/>
    <x v="0"/>
    <x v="1"/>
    <s v="POL40877445"/>
  </r>
  <r>
    <s v="PAY32735187"/>
    <d v="2024-08-13T00:00:00"/>
    <n v="1154.9100000000001"/>
    <x v="0"/>
    <x v="1"/>
    <s v="POL54226110"/>
  </r>
  <r>
    <s v="PAY81469258"/>
    <d v="2024-01-07T00:00:00"/>
    <n v="80.52"/>
    <x v="0"/>
    <x v="1"/>
    <s v="POL07768534"/>
  </r>
  <r>
    <s v="PAY18712219"/>
    <d v="2023-04-27T00:00:00"/>
    <n v="495.16"/>
    <x v="1"/>
    <x v="0"/>
    <s v="POL60130664"/>
  </r>
  <r>
    <s v="PAY67155725"/>
    <d v="2022-01-11T00:00:00"/>
    <n v="1064.02"/>
    <x v="0"/>
    <x v="0"/>
    <s v="POL98975002"/>
  </r>
  <r>
    <s v="PAY10570166"/>
    <d v="2024-06-12T00:00:00"/>
    <n v="1430.36"/>
    <x v="1"/>
    <x v="1"/>
    <s v="POL24466673"/>
  </r>
  <r>
    <s v="PAY36045832"/>
    <d v="2023-10-20T00:00:00"/>
    <n v="728.67"/>
    <x v="0"/>
    <x v="0"/>
    <s v="POL92547677"/>
  </r>
  <r>
    <s v="PAY92540957"/>
    <d v="2022-06-14T00:00:00"/>
    <n v="83.41"/>
    <x v="1"/>
    <x v="1"/>
    <s v="POL86559672"/>
  </r>
  <r>
    <s v="PAY02491521"/>
    <d v="2024-12-11T00:00:00"/>
    <n v="1409.89"/>
    <x v="2"/>
    <x v="0"/>
    <s v="POL94687907"/>
  </r>
  <r>
    <s v="PAY66423492"/>
    <d v="2023-12-05T00:00:00"/>
    <n v="1067.79"/>
    <x v="0"/>
    <x v="1"/>
    <s v="POL95639941"/>
  </r>
  <r>
    <s v="PAY46669985"/>
    <d v="2022-01-25T00:00:00"/>
    <n v="826.37"/>
    <x v="1"/>
    <x v="0"/>
    <s v="POL52933183"/>
  </r>
  <r>
    <s v="PAY69211977"/>
    <d v="2024-05-07T00:00:00"/>
    <n v="1478.3"/>
    <x v="2"/>
    <x v="0"/>
    <s v="POL81192447"/>
  </r>
  <r>
    <s v="PAY28577909"/>
    <d v="2023-05-11T00:00:00"/>
    <n v="1287.44"/>
    <x v="2"/>
    <x v="0"/>
    <s v="POL86878649"/>
  </r>
  <r>
    <s v="PAY09570814"/>
    <d v="2024-05-17T00:00:00"/>
    <n v="957.58"/>
    <x v="0"/>
    <x v="1"/>
    <s v="POL66022914"/>
  </r>
  <r>
    <s v="PAY15782944"/>
    <d v="2022-08-11T00:00:00"/>
    <n v="1456.98"/>
    <x v="0"/>
    <x v="1"/>
    <s v="POL38638977"/>
  </r>
  <r>
    <s v="PAY18024500"/>
    <d v="2023-09-06T00:00:00"/>
    <n v="98.67"/>
    <x v="2"/>
    <x v="1"/>
    <s v="POL13813789"/>
  </r>
  <r>
    <s v="PAY12365667"/>
    <d v="2023-12-09T00:00:00"/>
    <n v="345.25"/>
    <x v="1"/>
    <x v="1"/>
    <s v="POL83165381"/>
  </r>
  <r>
    <s v="PAY61267819"/>
    <d v="2022-03-14T00:00:00"/>
    <n v="1292.52"/>
    <x v="0"/>
    <x v="1"/>
    <s v="POL02313500"/>
  </r>
  <r>
    <s v="PAY17308658"/>
    <d v="2022-09-16T00:00:00"/>
    <n v="1188.07"/>
    <x v="0"/>
    <x v="1"/>
    <s v="POL04612795"/>
  </r>
  <r>
    <s v="PAY50055870"/>
    <d v="2022-06-14T00:00:00"/>
    <n v="728.72"/>
    <x v="0"/>
    <x v="1"/>
    <s v="POL43784976"/>
  </r>
  <r>
    <s v="PAY82131617"/>
    <d v="2022-10-29T00:00:00"/>
    <n v="198.24"/>
    <x v="0"/>
    <x v="0"/>
    <s v="POL91516623"/>
  </r>
  <r>
    <s v="PAY82297830"/>
    <d v="2024-09-10T00:00:00"/>
    <n v="1444.91"/>
    <x v="2"/>
    <x v="0"/>
    <s v="POL73793836"/>
  </r>
  <r>
    <s v="PAY16378903"/>
    <d v="2024-11-05T00:00:00"/>
    <n v="417.48"/>
    <x v="1"/>
    <x v="0"/>
    <s v="POL18546067"/>
  </r>
  <r>
    <s v="PAY75872742"/>
    <d v="2022-03-09T00:00:00"/>
    <n v="1147.6300000000001"/>
    <x v="2"/>
    <x v="1"/>
    <s v="POL58829430"/>
  </r>
  <r>
    <s v="PAY68655693"/>
    <d v="2023-11-09T00:00:00"/>
    <n v="928.55"/>
    <x v="2"/>
    <x v="0"/>
    <s v="POL87102563"/>
  </r>
  <r>
    <s v="PAY44188916"/>
    <d v="2024-02-26T00:00:00"/>
    <n v="723.48"/>
    <x v="2"/>
    <x v="0"/>
    <s v="POL33177916"/>
  </r>
  <r>
    <s v="PAY19527187"/>
    <d v="2022-10-16T00:00:00"/>
    <n v="1425.57"/>
    <x v="1"/>
    <x v="1"/>
    <s v="POL65041637"/>
  </r>
  <r>
    <s v="PAY77811608"/>
    <d v="2023-06-27T00:00:00"/>
    <n v="1239.6400000000001"/>
    <x v="0"/>
    <x v="1"/>
    <s v="POL19976069"/>
  </r>
  <r>
    <s v="PAY44411054"/>
    <d v="2022-07-13T00:00:00"/>
    <n v="847.62"/>
    <x v="1"/>
    <x v="1"/>
    <s v="POL37435643"/>
  </r>
  <r>
    <s v="PAY70255330"/>
    <d v="2023-03-20T00:00:00"/>
    <n v="518.5"/>
    <x v="2"/>
    <x v="0"/>
    <s v="POL90628400"/>
  </r>
  <r>
    <s v="PAY54691158"/>
    <d v="2023-05-07T00:00:00"/>
    <n v="1272.51"/>
    <x v="1"/>
    <x v="0"/>
    <s v="POL75133618"/>
  </r>
  <r>
    <s v="PAY36140200"/>
    <d v="2022-12-01T00:00:00"/>
    <n v="172.38"/>
    <x v="2"/>
    <x v="0"/>
    <s v="POL04847102"/>
  </r>
  <r>
    <s v="PAY34085482"/>
    <d v="2024-07-01T00:00:00"/>
    <n v="850.54"/>
    <x v="2"/>
    <x v="1"/>
    <s v="POL19957770"/>
  </r>
  <r>
    <s v="PAY51676003"/>
    <d v="2022-09-28T00:00:00"/>
    <n v="699.14"/>
    <x v="0"/>
    <x v="1"/>
    <s v="POL16164633"/>
  </r>
  <r>
    <s v="PAY59978515"/>
    <d v="2024-01-17T00:00:00"/>
    <n v="1085.51"/>
    <x v="1"/>
    <x v="0"/>
    <s v="POL69702312"/>
  </r>
  <r>
    <s v="PAY84379206"/>
    <d v="2022-02-07T00:00:00"/>
    <n v="652.28"/>
    <x v="0"/>
    <x v="1"/>
    <s v="POL08895135"/>
  </r>
  <r>
    <s v="PAY15169087"/>
    <d v="2023-04-18T00:00:00"/>
    <n v="1106.25"/>
    <x v="0"/>
    <x v="1"/>
    <s v="POL72359932"/>
  </r>
  <r>
    <s v="PAY32341034"/>
    <d v="2024-03-09T00:00:00"/>
    <n v="918.39"/>
    <x v="2"/>
    <x v="0"/>
    <s v="POL32150481"/>
  </r>
  <r>
    <s v="PAY89387523"/>
    <d v="2024-03-04T00:00:00"/>
    <n v="689.37"/>
    <x v="2"/>
    <x v="1"/>
    <s v="POL79722953"/>
  </r>
  <r>
    <s v="PAY63648293"/>
    <d v="2023-05-13T00:00:00"/>
    <n v="188.74"/>
    <x v="2"/>
    <x v="0"/>
    <s v="POL63810929"/>
  </r>
  <r>
    <s v="PAY82607281"/>
    <d v="2022-11-15T00:00:00"/>
    <n v="91.93"/>
    <x v="1"/>
    <x v="1"/>
    <s v="POL92070714"/>
  </r>
  <r>
    <s v="PAY89600229"/>
    <d v="2022-12-26T00:00:00"/>
    <n v="219.64"/>
    <x v="1"/>
    <x v="0"/>
    <s v="POL72790503"/>
  </r>
  <r>
    <s v="PAY95723382"/>
    <d v="2023-07-27T00:00:00"/>
    <n v="946.09"/>
    <x v="0"/>
    <x v="0"/>
    <s v="POL72485507"/>
  </r>
  <r>
    <s v="PAY01674523"/>
    <d v="2023-09-18T00:00:00"/>
    <n v="51.94"/>
    <x v="2"/>
    <x v="0"/>
    <s v="POL08713900"/>
  </r>
  <r>
    <s v="PAY41278633"/>
    <d v="2024-05-12T00:00:00"/>
    <n v="579.41"/>
    <x v="0"/>
    <x v="0"/>
    <s v="POL21502536"/>
  </r>
  <r>
    <s v="PAY66442522"/>
    <d v="2022-10-16T00:00:00"/>
    <n v="1261.3699999999999"/>
    <x v="0"/>
    <x v="0"/>
    <s v="POL91428444"/>
  </r>
  <r>
    <s v="PAY36865544"/>
    <d v="2022-12-19T00:00:00"/>
    <n v="1280.45"/>
    <x v="0"/>
    <x v="0"/>
    <s v="POL42310944"/>
  </r>
  <r>
    <s v="PAY54483929"/>
    <d v="2023-12-11T00:00:00"/>
    <n v="300.99"/>
    <x v="0"/>
    <x v="1"/>
    <s v="POL85106188"/>
  </r>
  <r>
    <s v="PAY61687674"/>
    <d v="2023-02-26T00:00:00"/>
    <n v="494.78"/>
    <x v="0"/>
    <x v="1"/>
    <s v="POL61565089"/>
  </r>
  <r>
    <s v="PAY78511662"/>
    <d v="2024-04-13T00:00:00"/>
    <n v="1068.07"/>
    <x v="1"/>
    <x v="0"/>
    <s v="POL73952203"/>
  </r>
  <r>
    <s v="PAY98672648"/>
    <d v="2022-05-12T00:00:00"/>
    <n v="439.12"/>
    <x v="0"/>
    <x v="0"/>
    <s v="POL63232424"/>
  </r>
  <r>
    <s v="PAY11222210"/>
    <d v="2022-05-20T00:00:00"/>
    <n v="1453.71"/>
    <x v="2"/>
    <x v="0"/>
    <s v="POL99450257"/>
  </r>
  <r>
    <s v="PAY46445341"/>
    <d v="2023-04-01T00:00:00"/>
    <n v="482.01"/>
    <x v="0"/>
    <x v="0"/>
    <s v="POL41321341"/>
  </r>
  <r>
    <s v="PAY57915420"/>
    <d v="2022-09-03T00:00:00"/>
    <n v="1380.38"/>
    <x v="0"/>
    <x v="0"/>
    <s v="POL64674789"/>
  </r>
  <r>
    <s v="PAY36815177"/>
    <d v="2022-05-20T00:00:00"/>
    <n v="587.62"/>
    <x v="2"/>
    <x v="1"/>
    <s v="POL94998693"/>
  </r>
  <r>
    <s v="PAY32133839"/>
    <d v="2022-01-08T00:00:00"/>
    <n v="978.26"/>
    <x v="2"/>
    <x v="1"/>
    <s v="POL02588835"/>
  </r>
  <r>
    <s v="PAY37710202"/>
    <d v="2023-04-07T00:00:00"/>
    <n v="218.54"/>
    <x v="0"/>
    <x v="1"/>
    <s v="POL03123237"/>
  </r>
  <r>
    <s v="PAY08302266"/>
    <d v="2023-02-02T00:00:00"/>
    <n v="589.77"/>
    <x v="2"/>
    <x v="1"/>
    <s v="POL49819394"/>
  </r>
  <r>
    <s v="PAY77302061"/>
    <d v="2023-04-10T00:00:00"/>
    <n v="1058.6600000000001"/>
    <x v="2"/>
    <x v="1"/>
    <s v="POL66023892"/>
  </r>
  <r>
    <s v="PAY96353424"/>
    <d v="2024-11-22T00:00:00"/>
    <n v="731.14"/>
    <x v="0"/>
    <x v="0"/>
    <s v="POL65886871"/>
  </r>
  <r>
    <s v="PAY14670314"/>
    <d v="2022-12-25T00:00:00"/>
    <n v="1007.5"/>
    <x v="1"/>
    <x v="0"/>
    <s v="POL83011095"/>
  </r>
  <r>
    <s v="PAY15107833"/>
    <d v="2023-06-09T00:00:00"/>
    <n v="761.38"/>
    <x v="2"/>
    <x v="1"/>
    <s v="POL06318068"/>
  </r>
  <r>
    <s v="PAY73792389"/>
    <d v="2024-09-23T00:00:00"/>
    <n v="1412.85"/>
    <x v="2"/>
    <x v="0"/>
    <s v="POL38489977"/>
  </r>
  <r>
    <s v="PAY82374228"/>
    <d v="2024-09-25T00:00:00"/>
    <n v="586.04"/>
    <x v="0"/>
    <x v="1"/>
    <s v="POL37801835"/>
  </r>
  <r>
    <s v="PAY02206423"/>
    <d v="2024-03-01T00:00:00"/>
    <n v="1092.27"/>
    <x v="1"/>
    <x v="0"/>
    <s v="POL84705908"/>
  </r>
  <r>
    <s v="PAY21749069"/>
    <d v="2023-08-21T00:00:00"/>
    <n v="269.43"/>
    <x v="1"/>
    <x v="0"/>
    <s v="POL01386021"/>
  </r>
  <r>
    <s v="PAY41606496"/>
    <d v="2024-02-22T00:00:00"/>
    <n v="849.94"/>
    <x v="2"/>
    <x v="0"/>
    <s v="POL83011095"/>
  </r>
  <r>
    <s v="PAY87959565"/>
    <d v="2023-05-25T00:00:00"/>
    <n v="838.46"/>
    <x v="2"/>
    <x v="1"/>
    <s v="POL89915201"/>
  </r>
  <r>
    <s v="PAY30942030"/>
    <d v="2023-03-11T00:00:00"/>
    <n v="1031.1199999999999"/>
    <x v="0"/>
    <x v="1"/>
    <s v="POL09045141"/>
  </r>
  <r>
    <s v="PAY70817127"/>
    <d v="2024-04-20T00:00:00"/>
    <n v="1205.42"/>
    <x v="2"/>
    <x v="0"/>
    <s v="POL13716373"/>
  </r>
  <r>
    <s v="PAY63457650"/>
    <d v="2022-05-21T00:00:00"/>
    <n v="440.34"/>
    <x v="2"/>
    <x v="1"/>
    <s v="POL96567148"/>
  </r>
  <r>
    <s v="PAY02943974"/>
    <d v="2022-05-27T00:00:00"/>
    <n v="670.84"/>
    <x v="2"/>
    <x v="0"/>
    <s v="POL95004499"/>
  </r>
  <r>
    <s v="PAY44963660"/>
    <d v="2023-11-12T00:00:00"/>
    <n v="428.94"/>
    <x v="0"/>
    <x v="1"/>
    <s v="POL22934928"/>
  </r>
  <r>
    <s v="PAY41487866"/>
    <d v="2022-09-27T00:00:00"/>
    <n v="1361.46"/>
    <x v="1"/>
    <x v="0"/>
    <s v="POL30115645"/>
  </r>
  <r>
    <s v="PAY66169734"/>
    <d v="2022-01-14T00:00:00"/>
    <n v="1251.0899999999999"/>
    <x v="2"/>
    <x v="1"/>
    <s v="POL17801092"/>
  </r>
  <r>
    <s v="PAY39032204"/>
    <d v="2023-06-15T00:00:00"/>
    <n v="219.4"/>
    <x v="0"/>
    <x v="1"/>
    <s v="POL59128367"/>
  </r>
  <r>
    <s v="PAY54378073"/>
    <d v="2023-05-19T00:00:00"/>
    <n v="1417.23"/>
    <x v="2"/>
    <x v="1"/>
    <s v="POL89451042"/>
  </r>
  <r>
    <s v="PAY54766170"/>
    <d v="2024-08-19T00:00:00"/>
    <n v="735.96"/>
    <x v="2"/>
    <x v="1"/>
    <s v="POL93764594"/>
  </r>
  <r>
    <s v="PAY86206496"/>
    <d v="2022-04-01T00:00:00"/>
    <n v="744.18"/>
    <x v="0"/>
    <x v="1"/>
    <s v="POL75180219"/>
  </r>
  <r>
    <s v="PAY46607532"/>
    <d v="2024-07-08T00:00:00"/>
    <n v="1116.22"/>
    <x v="2"/>
    <x v="1"/>
    <s v="POL23499238"/>
  </r>
  <r>
    <s v="PAY18601240"/>
    <d v="2024-12-10T00:00:00"/>
    <n v="1246.3800000000001"/>
    <x v="1"/>
    <x v="1"/>
    <s v="POL59950728"/>
  </r>
  <r>
    <s v="PAY01021395"/>
    <d v="2023-12-04T00:00:00"/>
    <n v="430.22"/>
    <x v="2"/>
    <x v="0"/>
    <s v="POL88647419"/>
  </r>
  <r>
    <s v="PAY90081265"/>
    <d v="2023-01-30T00:00:00"/>
    <n v="614.41"/>
    <x v="0"/>
    <x v="0"/>
    <s v="POL86241971"/>
  </r>
  <r>
    <s v="PAY30218859"/>
    <d v="2023-07-05T00:00:00"/>
    <n v="1201.6199999999999"/>
    <x v="2"/>
    <x v="1"/>
    <s v="POL34270146"/>
  </r>
  <r>
    <s v="PAY24700578"/>
    <d v="2024-01-11T00:00:00"/>
    <n v="162.44"/>
    <x v="1"/>
    <x v="1"/>
    <s v="POL95376981"/>
  </r>
  <r>
    <s v="PAY40230050"/>
    <d v="2024-01-14T00:00:00"/>
    <n v="1054.28"/>
    <x v="1"/>
    <x v="0"/>
    <s v="POL56975228"/>
  </r>
  <r>
    <s v="PAY59961479"/>
    <d v="2023-03-29T00:00:00"/>
    <n v="750.75"/>
    <x v="0"/>
    <x v="1"/>
    <s v="POL55604629"/>
  </r>
  <r>
    <s v="PAY18370010"/>
    <d v="2022-06-13T00:00:00"/>
    <n v="856.78"/>
    <x v="0"/>
    <x v="1"/>
    <s v="POL58108694"/>
  </r>
  <r>
    <s v="PAY59703479"/>
    <d v="2022-06-13T00:00:00"/>
    <n v="569.27"/>
    <x v="0"/>
    <x v="0"/>
    <s v="POL10977821"/>
  </r>
  <r>
    <s v="PAY59431509"/>
    <d v="2022-07-04T00:00:00"/>
    <n v="771.39"/>
    <x v="0"/>
    <x v="0"/>
    <s v="POL62665179"/>
  </r>
  <r>
    <s v="PAY08116612"/>
    <d v="2023-09-10T00:00:00"/>
    <n v="679.41"/>
    <x v="1"/>
    <x v="0"/>
    <s v="POL76724353"/>
  </r>
  <r>
    <s v="PAY58372043"/>
    <d v="2022-10-05T00:00:00"/>
    <n v="124.42"/>
    <x v="2"/>
    <x v="1"/>
    <s v="POL02913059"/>
  </r>
  <r>
    <s v="PAY91227520"/>
    <d v="2023-02-17T00:00:00"/>
    <n v="310.89"/>
    <x v="1"/>
    <x v="1"/>
    <s v="POL32669675"/>
  </r>
  <r>
    <s v="PAY59088614"/>
    <d v="2022-07-09T00:00:00"/>
    <n v="723.38"/>
    <x v="0"/>
    <x v="1"/>
    <s v="POL42310944"/>
  </r>
  <r>
    <s v="PAY41952294"/>
    <d v="2024-07-03T00:00:00"/>
    <n v="537.88"/>
    <x v="0"/>
    <x v="1"/>
    <s v="POL10264853"/>
  </r>
  <r>
    <s v="PAY66824040"/>
    <d v="2024-09-25T00:00:00"/>
    <n v="829.83"/>
    <x v="1"/>
    <x v="1"/>
    <s v="POL96005181"/>
  </r>
  <r>
    <s v="PAY09763770"/>
    <d v="2024-11-22T00:00:00"/>
    <n v="136.80000000000001"/>
    <x v="2"/>
    <x v="0"/>
    <s v="POL05159511"/>
  </r>
  <r>
    <s v="PAY30439687"/>
    <d v="2024-06-01T00:00:00"/>
    <n v="821.11"/>
    <x v="0"/>
    <x v="0"/>
    <s v="POL66161034"/>
  </r>
  <r>
    <s v="PAY07083308"/>
    <d v="2022-05-27T00:00:00"/>
    <n v="745.22"/>
    <x v="0"/>
    <x v="0"/>
    <s v="POL07546280"/>
  </r>
  <r>
    <s v="PAY36548411"/>
    <d v="2023-05-11T00:00:00"/>
    <n v="191.31"/>
    <x v="0"/>
    <x v="0"/>
    <s v="POL50614997"/>
  </r>
  <r>
    <s v="PAY99653088"/>
    <d v="2024-01-14T00:00:00"/>
    <n v="802.23"/>
    <x v="0"/>
    <x v="0"/>
    <s v="POL74496346"/>
  </r>
  <r>
    <s v="PAY53927149"/>
    <d v="2023-08-08T00:00:00"/>
    <n v="455.12"/>
    <x v="0"/>
    <x v="1"/>
    <s v="POL61919833"/>
  </r>
  <r>
    <s v="PAY99540339"/>
    <d v="2023-09-11T00:00:00"/>
    <n v="276.75"/>
    <x v="1"/>
    <x v="1"/>
    <s v="POL84892449"/>
  </r>
  <r>
    <s v="PAY93531156"/>
    <d v="2024-05-07T00:00:00"/>
    <n v="1402.67"/>
    <x v="0"/>
    <x v="1"/>
    <s v="POL49819394"/>
  </r>
  <r>
    <s v="PAY28284203"/>
    <d v="2024-07-29T00:00:00"/>
    <n v="1420.98"/>
    <x v="2"/>
    <x v="1"/>
    <s v="POL42519290"/>
  </r>
  <r>
    <s v="PAY87806358"/>
    <d v="2022-02-13T00:00:00"/>
    <n v="672.91"/>
    <x v="0"/>
    <x v="0"/>
    <s v="POL66984423"/>
  </r>
  <r>
    <s v="PAY11234430"/>
    <d v="2023-06-29T00:00:00"/>
    <n v="505.41"/>
    <x v="0"/>
    <x v="0"/>
    <s v="POL90960707"/>
  </r>
  <r>
    <s v="PAY92561342"/>
    <d v="2023-03-17T00:00:00"/>
    <n v="589.22"/>
    <x v="2"/>
    <x v="1"/>
    <s v="POL18917162"/>
  </r>
  <r>
    <s v="PAY22705907"/>
    <d v="2024-03-26T00:00:00"/>
    <n v="607.4"/>
    <x v="1"/>
    <x v="0"/>
    <s v="POL29858612"/>
  </r>
  <r>
    <s v="PAY66885407"/>
    <d v="2023-04-10T00:00:00"/>
    <n v="238.46"/>
    <x v="0"/>
    <x v="1"/>
    <s v="POL59147290"/>
  </r>
  <r>
    <s v="PAY70276421"/>
    <d v="2024-04-11T00:00:00"/>
    <n v="633.73"/>
    <x v="0"/>
    <x v="1"/>
    <s v="POL44633851"/>
  </r>
  <r>
    <s v="PAY28881884"/>
    <d v="2024-05-17T00:00:00"/>
    <n v="307.52999999999997"/>
    <x v="0"/>
    <x v="0"/>
    <s v="POL37985546"/>
  </r>
  <r>
    <s v="PAY30919666"/>
    <d v="2023-05-01T00:00:00"/>
    <n v="1226.6400000000001"/>
    <x v="2"/>
    <x v="0"/>
    <s v="POL60705643"/>
  </r>
  <r>
    <s v="PAY50563744"/>
    <d v="2022-05-01T00:00:00"/>
    <n v="705.84"/>
    <x v="2"/>
    <x v="1"/>
    <s v="POL82064166"/>
  </r>
  <r>
    <s v="PAY87609437"/>
    <d v="2024-08-12T00:00:00"/>
    <n v="969.48"/>
    <x v="2"/>
    <x v="1"/>
    <s v="POL73225608"/>
  </r>
  <r>
    <s v="PAY56090610"/>
    <d v="2024-04-15T00:00:00"/>
    <n v="1289.57"/>
    <x v="1"/>
    <x v="0"/>
    <s v="POL18735683"/>
  </r>
  <r>
    <s v="PAY81699979"/>
    <d v="2024-09-25T00:00:00"/>
    <n v="1081.42"/>
    <x v="1"/>
    <x v="0"/>
    <s v="POL72620502"/>
  </r>
  <r>
    <s v="PAY66647999"/>
    <d v="2022-06-24T00:00:00"/>
    <n v="484.58"/>
    <x v="0"/>
    <x v="1"/>
    <s v="POL32822609"/>
  </r>
  <r>
    <s v="PAY39284497"/>
    <d v="2024-09-05T00:00:00"/>
    <n v="355.58"/>
    <x v="0"/>
    <x v="0"/>
    <s v="POL75284988"/>
  </r>
  <r>
    <s v="PAY63975309"/>
    <d v="2022-05-28T00:00:00"/>
    <n v="256.02999999999997"/>
    <x v="0"/>
    <x v="1"/>
    <s v="POL06082159"/>
  </r>
  <r>
    <s v="PAY19981675"/>
    <d v="2023-05-02T00:00:00"/>
    <n v="919.73"/>
    <x v="1"/>
    <x v="1"/>
    <s v="POL47766482"/>
  </r>
  <r>
    <s v="PAY43057438"/>
    <d v="2024-01-19T00:00:00"/>
    <n v="253.44"/>
    <x v="1"/>
    <x v="1"/>
    <s v="POL16668072"/>
  </r>
  <r>
    <s v="PAY06993018"/>
    <d v="2024-09-11T00:00:00"/>
    <n v="1137"/>
    <x v="0"/>
    <x v="1"/>
    <s v="POL24807912"/>
  </r>
  <r>
    <s v="PAY88880505"/>
    <d v="2023-12-13T00:00:00"/>
    <n v="209.13"/>
    <x v="0"/>
    <x v="1"/>
    <s v="POL34332950"/>
  </r>
  <r>
    <s v="PAY97003643"/>
    <d v="2023-07-23T00:00:00"/>
    <n v="1467.79"/>
    <x v="0"/>
    <x v="0"/>
    <s v="POL03026921"/>
  </r>
  <r>
    <s v="PAY59145930"/>
    <d v="2024-01-20T00:00:00"/>
    <n v="86.11"/>
    <x v="1"/>
    <x v="0"/>
    <s v="POL89942249"/>
  </r>
  <r>
    <s v="PAY82547471"/>
    <d v="2023-03-28T00:00:00"/>
    <n v="871.9"/>
    <x v="0"/>
    <x v="0"/>
    <s v="POL71729242"/>
  </r>
  <r>
    <s v="PAY08666938"/>
    <d v="2022-12-10T00:00:00"/>
    <n v="968.6"/>
    <x v="2"/>
    <x v="0"/>
    <s v="POL80674848"/>
  </r>
  <r>
    <s v="PAY28804471"/>
    <d v="2022-02-05T00:00:00"/>
    <n v="996.22"/>
    <x v="1"/>
    <x v="1"/>
    <s v="POL68220534"/>
  </r>
  <r>
    <s v="PAY81796612"/>
    <d v="2024-07-16T00:00:00"/>
    <n v="985.67"/>
    <x v="1"/>
    <x v="1"/>
    <s v="POL07408282"/>
  </r>
  <r>
    <s v="PAY62375555"/>
    <d v="2022-04-23T00:00:00"/>
    <n v="1475.93"/>
    <x v="0"/>
    <x v="0"/>
    <s v="POL73147278"/>
  </r>
  <r>
    <s v="PAY41214784"/>
    <d v="2022-01-16T00:00:00"/>
    <n v="1408.59"/>
    <x v="0"/>
    <x v="1"/>
    <s v="POL45632663"/>
  </r>
  <r>
    <s v="PAY28220791"/>
    <d v="2023-05-09T00:00:00"/>
    <n v="803.12"/>
    <x v="0"/>
    <x v="0"/>
    <s v="POL87314266"/>
  </r>
  <r>
    <s v="PAY52414612"/>
    <d v="2024-03-17T00:00:00"/>
    <n v="1161.47"/>
    <x v="2"/>
    <x v="0"/>
    <s v="POL58913291"/>
  </r>
  <r>
    <s v="PAY44918789"/>
    <d v="2023-03-19T00:00:00"/>
    <n v="381.16"/>
    <x v="1"/>
    <x v="1"/>
    <s v="POL83977017"/>
  </r>
  <r>
    <s v="PAY87684443"/>
    <d v="2022-11-28T00:00:00"/>
    <n v="1356.42"/>
    <x v="2"/>
    <x v="0"/>
    <s v="POL30619857"/>
  </r>
  <r>
    <s v="PAY20405066"/>
    <d v="2023-02-28T00:00:00"/>
    <n v="1073.25"/>
    <x v="1"/>
    <x v="0"/>
    <s v="POL27171310"/>
  </r>
  <r>
    <s v="PAY49253069"/>
    <d v="2022-01-18T00:00:00"/>
    <n v="1360.32"/>
    <x v="1"/>
    <x v="0"/>
    <s v="POL45280706"/>
  </r>
  <r>
    <s v="PAY00666096"/>
    <d v="2022-12-26T00:00:00"/>
    <n v="509.69"/>
    <x v="0"/>
    <x v="1"/>
    <s v="POL43758168"/>
  </r>
  <r>
    <s v="PAY78073996"/>
    <d v="2022-01-07T00:00:00"/>
    <n v="209.76"/>
    <x v="0"/>
    <x v="0"/>
    <s v="POL78449319"/>
  </r>
  <r>
    <s v="PAY00529779"/>
    <d v="2023-05-15T00:00:00"/>
    <n v="923.9"/>
    <x v="0"/>
    <x v="0"/>
    <s v="POL03235385"/>
  </r>
  <r>
    <s v="PAY79629883"/>
    <d v="2024-10-22T00:00:00"/>
    <n v="855.7"/>
    <x v="2"/>
    <x v="1"/>
    <s v="POL57397238"/>
  </r>
  <r>
    <s v="PAY45879151"/>
    <d v="2023-01-11T00:00:00"/>
    <n v="1462.5"/>
    <x v="2"/>
    <x v="1"/>
    <s v="POL45419104"/>
  </r>
  <r>
    <s v="PAY14762738"/>
    <d v="2023-06-05T00:00:00"/>
    <n v="62.84"/>
    <x v="2"/>
    <x v="0"/>
    <s v="POL02312997"/>
  </r>
  <r>
    <s v="PAY12455871"/>
    <d v="2024-03-30T00:00:00"/>
    <n v="81.83"/>
    <x v="1"/>
    <x v="1"/>
    <s v="POL15832827"/>
  </r>
  <r>
    <s v="PAY50501210"/>
    <d v="2021-12-31T00:00:00"/>
    <n v="1106.81"/>
    <x v="1"/>
    <x v="1"/>
    <s v="POL82089087"/>
  </r>
  <r>
    <s v="PAY53649344"/>
    <d v="2023-09-25T00:00:00"/>
    <n v="616.25"/>
    <x v="2"/>
    <x v="1"/>
    <s v="POL05711134"/>
  </r>
  <r>
    <s v="PAY44385430"/>
    <d v="2022-02-14T00:00:00"/>
    <n v="1115.21"/>
    <x v="0"/>
    <x v="0"/>
    <s v="POL25392096"/>
  </r>
  <r>
    <s v="PAY89304359"/>
    <d v="2024-01-11T00:00:00"/>
    <n v="121.99"/>
    <x v="0"/>
    <x v="0"/>
    <s v="POL67053864"/>
  </r>
  <r>
    <s v="PAY45661483"/>
    <d v="2023-03-18T00:00:00"/>
    <n v="1261.82"/>
    <x v="1"/>
    <x v="0"/>
    <s v="POL18063392"/>
  </r>
  <r>
    <s v="PAY23563520"/>
    <d v="2022-01-05T00:00:00"/>
    <n v="341.44"/>
    <x v="0"/>
    <x v="1"/>
    <s v="POL21189445"/>
  </r>
  <r>
    <s v="PAY99047900"/>
    <d v="2024-04-29T00:00:00"/>
    <n v="352.98"/>
    <x v="2"/>
    <x v="1"/>
    <s v="POL39231633"/>
  </r>
  <r>
    <s v="PAY23593926"/>
    <d v="2023-08-30T00:00:00"/>
    <n v="764.5"/>
    <x v="1"/>
    <x v="0"/>
    <s v="POL85035096"/>
  </r>
  <r>
    <s v="PAY12649691"/>
    <d v="2022-01-27T00:00:00"/>
    <n v="1385.75"/>
    <x v="1"/>
    <x v="1"/>
    <s v="POL89307610"/>
  </r>
  <r>
    <s v="PAY53109458"/>
    <d v="2024-05-19T00:00:00"/>
    <n v="1447.47"/>
    <x v="2"/>
    <x v="0"/>
    <s v="POL36547956"/>
  </r>
  <r>
    <s v="PAY46215761"/>
    <d v="2024-03-02T00:00:00"/>
    <n v="1227.8399999999999"/>
    <x v="0"/>
    <x v="0"/>
    <s v="POL45419104"/>
  </r>
  <r>
    <s v="PAY62714573"/>
    <d v="2024-03-12T00:00:00"/>
    <n v="756.81"/>
    <x v="0"/>
    <x v="0"/>
    <s v="POL27460532"/>
  </r>
  <r>
    <s v="PAY31647245"/>
    <d v="2024-06-05T00:00:00"/>
    <n v="1482.49"/>
    <x v="2"/>
    <x v="0"/>
    <s v="POL76996418"/>
  </r>
  <r>
    <s v="PAY67000864"/>
    <d v="2022-08-13T00:00:00"/>
    <n v="659.41"/>
    <x v="2"/>
    <x v="1"/>
    <s v="POL61725675"/>
  </r>
  <r>
    <s v="PAY44260747"/>
    <d v="2023-07-19T00:00:00"/>
    <n v="1359.61"/>
    <x v="1"/>
    <x v="1"/>
    <s v="POL22478374"/>
  </r>
  <r>
    <s v="PAY54455078"/>
    <d v="2024-09-19T00:00:00"/>
    <n v="843.13"/>
    <x v="2"/>
    <x v="0"/>
    <s v="POL51514265"/>
  </r>
  <r>
    <s v="PAY10964661"/>
    <d v="2024-06-23T00:00:00"/>
    <n v="95.1"/>
    <x v="0"/>
    <x v="1"/>
    <s v="POL10125019"/>
  </r>
  <r>
    <s v="PAY11851725"/>
    <d v="2024-05-21T00:00:00"/>
    <n v="1067.3800000000001"/>
    <x v="1"/>
    <x v="1"/>
    <s v="POL08580196"/>
  </r>
  <r>
    <s v="PAY91843821"/>
    <d v="2022-08-12T00:00:00"/>
    <n v="1091.17"/>
    <x v="1"/>
    <x v="1"/>
    <s v="POL24379753"/>
  </r>
  <r>
    <s v="PAY46550449"/>
    <d v="2024-07-09T00:00:00"/>
    <n v="1468.65"/>
    <x v="0"/>
    <x v="1"/>
    <s v="POL56720424"/>
  </r>
  <r>
    <s v="PAY18990602"/>
    <d v="2022-11-19T00:00:00"/>
    <n v="695.78"/>
    <x v="0"/>
    <x v="1"/>
    <s v="POL92982957"/>
  </r>
  <r>
    <s v="PAY45787865"/>
    <d v="2024-01-08T00:00:00"/>
    <n v="1144.33"/>
    <x v="1"/>
    <x v="1"/>
    <s v="POL96864283"/>
  </r>
  <r>
    <s v="PAY80802402"/>
    <d v="2024-12-05T00:00:00"/>
    <n v="423.36"/>
    <x v="0"/>
    <x v="0"/>
    <s v="POL38939218"/>
  </r>
  <r>
    <s v="PAY87919561"/>
    <d v="2024-08-04T00:00:00"/>
    <n v="1302.31"/>
    <x v="1"/>
    <x v="1"/>
    <s v="POL20843719"/>
  </r>
  <r>
    <s v="PAY66632473"/>
    <d v="2023-10-28T00:00:00"/>
    <n v="487.82"/>
    <x v="1"/>
    <x v="0"/>
    <s v="POL99023082"/>
  </r>
  <r>
    <s v="PAY35410729"/>
    <d v="2023-12-20T00:00:00"/>
    <n v="1288.55"/>
    <x v="2"/>
    <x v="0"/>
    <s v="POL25694425"/>
  </r>
  <r>
    <s v="PAY64440151"/>
    <d v="2022-02-25T00:00:00"/>
    <n v="1186.74"/>
    <x v="0"/>
    <x v="0"/>
    <s v="POL30067784"/>
  </r>
  <r>
    <s v="PAY30559527"/>
    <d v="2022-11-08T00:00:00"/>
    <n v="166.07"/>
    <x v="2"/>
    <x v="0"/>
    <s v="POL50805715"/>
  </r>
  <r>
    <s v="PAY69247771"/>
    <d v="2022-02-18T00:00:00"/>
    <n v="390.73"/>
    <x v="2"/>
    <x v="1"/>
    <s v="POL38386145"/>
  </r>
  <r>
    <s v="PAY74212138"/>
    <d v="2023-02-24T00:00:00"/>
    <n v="166.77"/>
    <x v="1"/>
    <x v="0"/>
    <s v="POL28148630"/>
  </r>
  <r>
    <s v="PAY48104039"/>
    <d v="2022-04-25T00:00:00"/>
    <n v="62.09"/>
    <x v="0"/>
    <x v="0"/>
    <s v="POL14245598"/>
  </r>
  <r>
    <s v="PAY97839837"/>
    <d v="2023-08-30T00:00:00"/>
    <n v="1011.71"/>
    <x v="0"/>
    <x v="1"/>
    <s v="POL17909247"/>
  </r>
  <r>
    <s v="PAY05690486"/>
    <d v="2024-09-13T00:00:00"/>
    <n v="733.94"/>
    <x v="1"/>
    <x v="0"/>
    <s v="POL52467400"/>
  </r>
  <r>
    <s v="PAY02122438"/>
    <d v="2024-11-24T00:00:00"/>
    <n v="363.24"/>
    <x v="2"/>
    <x v="0"/>
    <s v="POL78045083"/>
  </r>
  <r>
    <s v="PAY10201592"/>
    <d v="2023-12-29T00:00:00"/>
    <n v="824.49"/>
    <x v="2"/>
    <x v="0"/>
    <s v="POL18985962"/>
  </r>
  <r>
    <s v="PAY89800864"/>
    <d v="2022-09-14T00:00:00"/>
    <n v="1424.95"/>
    <x v="1"/>
    <x v="1"/>
    <s v="POL66073787"/>
  </r>
  <r>
    <s v="PAY77495685"/>
    <d v="2024-06-05T00:00:00"/>
    <n v="669.23"/>
    <x v="0"/>
    <x v="0"/>
    <s v="POL05595265"/>
  </r>
  <r>
    <s v="PAY80274431"/>
    <d v="2023-05-29T00:00:00"/>
    <n v="246.63"/>
    <x v="1"/>
    <x v="1"/>
    <s v="POL72400250"/>
  </r>
  <r>
    <s v="PAY11777789"/>
    <d v="2022-06-22T00:00:00"/>
    <n v="357.6"/>
    <x v="1"/>
    <x v="0"/>
    <s v="POL98651688"/>
  </r>
  <r>
    <s v="PAY42073012"/>
    <d v="2023-04-12T00:00:00"/>
    <n v="621.80999999999995"/>
    <x v="2"/>
    <x v="1"/>
    <s v="POL55696704"/>
  </r>
  <r>
    <s v="PAY84369568"/>
    <d v="2023-04-29T00:00:00"/>
    <n v="1492.89"/>
    <x v="2"/>
    <x v="1"/>
    <s v="POL83494214"/>
  </r>
  <r>
    <s v="PAY06321947"/>
    <d v="2024-08-28T00:00:00"/>
    <n v="898.18"/>
    <x v="1"/>
    <x v="1"/>
    <s v="POL02376824"/>
  </r>
  <r>
    <s v="PAY51491118"/>
    <d v="2023-04-20T00:00:00"/>
    <n v="1279.19"/>
    <x v="0"/>
    <x v="0"/>
    <s v="POL28256709"/>
  </r>
  <r>
    <s v="PAY46438798"/>
    <d v="2022-05-28T00:00:00"/>
    <n v="54.29"/>
    <x v="2"/>
    <x v="1"/>
    <s v="POL07841878"/>
  </r>
  <r>
    <s v="PAY42198349"/>
    <d v="2024-08-31T00:00:00"/>
    <n v="615.46"/>
    <x v="2"/>
    <x v="1"/>
    <s v="POL62323938"/>
  </r>
  <r>
    <s v="PAY42512729"/>
    <d v="2022-12-24T00:00:00"/>
    <n v="111.26"/>
    <x v="2"/>
    <x v="1"/>
    <s v="POL88399292"/>
  </r>
  <r>
    <s v="PAY17665281"/>
    <d v="2023-02-06T00:00:00"/>
    <n v="562.47"/>
    <x v="1"/>
    <x v="1"/>
    <s v="POL95945115"/>
  </r>
  <r>
    <s v="PAY12960721"/>
    <d v="2022-06-06T00:00:00"/>
    <n v="1365.13"/>
    <x v="1"/>
    <x v="0"/>
    <s v="POL38196708"/>
  </r>
  <r>
    <s v="PAY43998772"/>
    <d v="2024-07-13T00:00:00"/>
    <n v="1290.04"/>
    <x v="0"/>
    <x v="1"/>
    <s v="POL51851655"/>
  </r>
  <r>
    <s v="PAY03560113"/>
    <d v="2023-07-09T00:00:00"/>
    <n v="76.27"/>
    <x v="2"/>
    <x v="0"/>
    <s v="POL14011432"/>
  </r>
  <r>
    <s v="PAY42094722"/>
    <d v="2022-01-26T00:00:00"/>
    <n v="964.74"/>
    <x v="0"/>
    <x v="0"/>
    <s v="POL81654453"/>
  </r>
  <r>
    <s v="PAY32779615"/>
    <d v="2022-03-14T00:00:00"/>
    <n v="400.04"/>
    <x v="2"/>
    <x v="0"/>
    <s v="POL89472328"/>
  </r>
  <r>
    <s v="PAY03976973"/>
    <d v="2024-12-17T00:00:00"/>
    <n v="105.4"/>
    <x v="2"/>
    <x v="0"/>
    <s v="POL20686006"/>
  </r>
  <r>
    <s v="PAY11960115"/>
    <d v="2022-08-28T00:00:00"/>
    <n v="551.03"/>
    <x v="1"/>
    <x v="1"/>
    <s v="POL13559855"/>
  </r>
  <r>
    <s v="PAY66124819"/>
    <d v="2024-07-14T00:00:00"/>
    <n v="602.57000000000005"/>
    <x v="0"/>
    <x v="0"/>
    <s v="POL93077983"/>
  </r>
  <r>
    <s v="PAY94714994"/>
    <d v="2024-12-13T00:00:00"/>
    <n v="203.77"/>
    <x v="0"/>
    <x v="0"/>
    <s v="POL38146133"/>
  </r>
  <r>
    <s v="PAY37576268"/>
    <d v="2024-01-25T00:00:00"/>
    <n v="276.23"/>
    <x v="2"/>
    <x v="1"/>
    <s v="POL02258663"/>
  </r>
  <r>
    <s v="PAY90581163"/>
    <d v="2023-09-15T00:00:00"/>
    <n v="1428.41"/>
    <x v="0"/>
    <x v="0"/>
    <s v="POL75089142"/>
  </r>
  <r>
    <s v="PAY93173386"/>
    <d v="2022-12-11T00:00:00"/>
    <n v="334.8"/>
    <x v="2"/>
    <x v="1"/>
    <s v="POL02598961"/>
  </r>
  <r>
    <s v="PAY37636848"/>
    <d v="2023-03-22T00:00:00"/>
    <n v="283.72000000000003"/>
    <x v="2"/>
    <x v="0"/>
    <s v="POL48112744"/>
  </r>
  <r>
    <s v="PAY61563755"/>
    <d v="2024-02-25T00:00:00"/>
    <n v="902.79"/>
    <x v="0"/>
    <x v="1"/>
    <s v="POL62890808"/>
  </r>
  <r>
    <s v="PAY58183905"/>
    <d v="2023-09-02T00:00:00"/>
    <n v="804.07"/>
    <x v="2"/>
    <x v="1"/>
    <s v="POL06079689"/>
  </r>
  <r>
    <s v="PAY05223514"/>
    <d v="2024-06-23T00:00:00"/>
    <n v="53.26"/>
    <x v="2"/>
    <x v="0"/>
    <s v="POL14328771"/>
  </r>
  <r>
    <s v="PAY95799012"/>
    <d v="2023-08-31T00:00:00"/>
    <n v="503.5"/>
    <x v="1"/>
    <x v="0"/>
    <s v="POL80418743"/>
  </r>
  <r>
    <s v="PAY49318750"/>
    <d v="2024-07-07T00:00:00"/>
    <n v="1214.07"/>
    <x v="2"/>
    <x v="0"/>
    <s v="POL18309119"/>
  </r>
  <r>
    <s v="PAY95196803"/>
    <d v="2024-02-19T00:00:00"/>
    <n v="249.67"/>
    <x v="2"/>
    <x v="0"/>
    <s v="POL84536532"/>
  </r>
  <r>
    <s v="PAY53959248"/>
    <d v="2023-07-08T00:00:00"/>
    <n v="753.56"/>
    <x v="0"/>
    <x v="1"/>
    <s v="POL81553263"/>
  </r>
  <r>
    <s v="PAY35601856"/>
    <d v="2022-09-05T00:00:00"/>
    <n v="1006.19"/>
    <x v="2"/>
    <x v="0"/>
    <s v="POL50777099"/>
  </r>
  <r>
    <s v="PAY06622291"/>
    <d v="2022-02-20T00:00:00"/>
    <n v="1095.6400000000001"/>
    <x v="0"/>
    <x v="0"/>
    <s v="POL32979560"/>
  </r>
  <r>
    <s v="PAY63920686"/>
    <d v="2023-05-13T00:00:00"/>
    <n v="1227.71"/>
    <x v="1"/>
    <x v="0"/>
    <s v="POL76262312"/>
  </r>
  <r>
    <s v="PAY14447814"/>
    <d v="2023-11-19T00:00:00"/>
    <n v="1363.99"/>
    <x v="0"/>
    <x v="1"/>
    <s v="POL54717291"/>
  </r>
  <r>
    <s v="PAY26959161"/>
    <d v="2023-12-17T00:00:00"/>
    <n v="924.9"/>
    <x v="1"/>
    <x v="1"/>
    <s v="POL71729242"/>
  </r>
  <r>
    <s v="PAY09105102"/>
    <d v="2023-06-02T00:00:00"/>
    <n v="1431.98"/>
    <x v="2"/>
    <x v="1"/>
    <s v="POL38773717"/>
  </r>
  <r>
    <s v="PAY74607289"/>
    <d v="2023-03-28T00:00:00"/>
    <n v="1280.28"/>
    <x v="1"/>
    <x v="1"/>
    <s v="POL20348552"/>
  </r>
  <r>
    <s v="PAY29166581"/>
    <d v="2024-08-21T00:00:00"/>
    <n v="906.71"/>
    <x v="0"/>
    <x v="0"/>
    <s v="POL92252183"/>
  </r>
  <r>
    <s v="PAY04451714"/>
    <d v="2023-09-25T00:00:00"/>
    <n v="1072.8599999999999"/>
    <x v="2"/>
    <x v="1"/>
    <s v="POL27083712"/>
  </r>
  <r>
    <s v="PAY48927057"/>
    <d v="2024-10-30T00:00:00"/>
    <n v="1330.54"/>
    <x v="0"/>
    <x v="1"/>
    <s v="POL11204815"/>
  </r>
  <r>
    <s v="PAY23751174"/>
    <d v="2024-07-15T00:00:00"/>
    <n v="739.47"/>
    <x v="2"/>
    <x v="1"/>
    <s v="POL70876228"/>
  </r>
  <r>
    <s v="PAY97095279"/>
    <d v="2024-02-10T00:00:00"/>
    <n v="1050.76"/>
    <x v="2"/>
    <x v="1"/>
    <s v="POL22260500"/>
  </r>
  <r>
    <s v="PAY59317229"/>
    <d v="2024-07-17T00:00:00"/>
    <n v="695.31"/>
    <x v="2"/>
    <x v="1"/>
    <s v="POL26049302"/>
  </r>
  <r>
    <s v="PAY45062226"/>
    <d v="2023-02-02T00:00:00"/>
    <n v="611.05999999999995"/>
    <x v="0"/>
    <x v="1"/>
    <s v="POL70601305"/>
  </r>
  <r>
    <s v="PAY08164415"/>
    <d v="2022-08-30T00:00:00"/>
    <n v="1435.74"/>
    <x v="1"/>
    <x v="0"/>
    <s v="POL32410068"/>
  </r>
  <r>
    <s v="PAY36357577"/>
    <d v="2022-12-03T00:00:00"/>
    <n v="826.1"/>
    <x v="1"/>
    <x v="0"/>
    <s v="POL72579941"/>
  </r>
  <r>
    <s v="PAY94265101"/>
    <d v="2022-07-12T00:00:00"/>
    <n v="774.98"/>
    <x v="2"/>
    <x v="1"/>
    <s v="POL21669788"/>
  </r>
  <r>
    <s v="PAY10691982"/>
    <d v="2023-08-22T00:00:00"/>
    <n v="616.52"/>
    <x v="0"/>
    <x v="0"/>
    <s v="POL87833198"/>
  </r>
  <r>
    <s v="PAY50060115"/>
    <d v="2023-04-09T00:00:00"/>
    <n v="937.42"/>
    <x v="1"/>
    <x v="1"/>
    <s v="POL25107234"/>
  </r>
  <r>
    <s v="PAY51820110"/>
    <d v="2022-06-14T00:00:00"/>
    <n v="1153.6600000000001"/>
    <x v="1"/>
    <x v="0"/>
    <s v="POL54140134"/>
  </r>
  <r>
    <s v="PAY24690146"/>
    <d v="2022-11-04T00:00:00"/>
    <n v="136.18"/>
    <x v="1"/>
    <x v="0"/>
    <s v="POL02543918"/>
  </r>
  <r>
    <s v="PAY22979240"/>
    <d v="2022-12-08T00:00:00"/>
    <n v="891.38"/>
    <x v="0"/>
    <x v="0"/>
    <s v="POL20029148"/>
  </r>
  <r>
    <s v="PAY03337881"/>
    <d v="2023-12-06T00:00:00"/>
    <n v="595.34"/>
    <x v="1"/>
    <x v="1"/>
    <s v="POL87577770"/>
  </r>
  <r>
    <s v="PAY15777305"/>
    <d v="2022-03-15T00:00:00"/>
    <n v="196.19"/>
    <x v="0"/>
    <x v="1"/>
    <s v="POL02585077"/>
  </r>
  <r>
    <s v="PAY84740611"/>
    <d v="2024-03-24T00:00:00"/>
    <n v="634.23"/>
    <x v="0"/>
    <x v="0"/>
    <s v="POL95639712"/>
  </r>
  <r>
    <s v="PAY09218065"/>
    <d v="2024-01-03T00:00:00"/>
    <n v="370.53"/>
    <x v="1"/>
    <x v="0"/>
    <s v="POL20505761"/>
  </r>
  <r>
    <s v="PAY78084109"/>
    <d v="2023-12-22T00:00:00"/>
    <n v="912.03"/>
    <x v="0"/>
    <x v="0"/>
    <s v="POL87284738"/>
  </r>
  <r>
    <s v="PAY07018889"/>
    <d v="2023-08-14T00:00:00"/>
    <n v="528.48"/>
    <x v="1"/>
    <x v="1"/>
    <s v="POL13559855"/>
  </r>
  <r>
    <s v="PAY02626905"/>
    <d v="2022-10-23T00:00:00"/>
    <n v="485.59"/>
    <x v="1"/>
    <x v="0"/>
    <s v="POL05477127"/>
  </r>
  <r>
    <s v="PAY98223943"/>
    <d v="2023-05-04T00:00:00"/>
    <n v="710.92"/>
    <x v="2"/>
    <x v="1"/>
    <s v="POL87603432"/>
  </r>
  <r>
    <s v="PAY39416161"/>
    <d v="2023-10-29T00:00:00"/>
    <n v="595.17999999999995"/>
    <x v="2"/>
    <x v="1"/>
    <s v="POL45280706"/>
  </r>
  <r>
    <s v="PAY82235976"/>
    <d v="2022-11-12T00:00:00"/>
    <n v="1005.58"/>
    <x v="0"/>
    <x v="1"/>
    <s v="POL20597369"/>
  </r>
  <r>
    <s v="PAY83039526"/>
    <d v="2024-06-05T00:00:00"/>
    <n v="348.13"/>
    <x v="2"/>
    <x v="1"/>
    <s v="POL58468979"/>
  </r>
  <r>
    <s v="PAY66950878"/>
    <d v="2022-06-10T00:00:00"/>
    <n v="1086.6600000000001"/>
    <x v="0"/>
    <x v="0"/>
    <s v="POL12305734"/>
  </r>
  <r>
    <s v="PAY02018546"/>
    <d v="2023-11-22T00:00:00"/>
    <n v="1180.23"/>
    <x v="1"/>
    <x v="0"/>
    <s v="POL40441861"/>
  </r>
  <r>
    <s v="PAY87777619"/>
    <d v="2023-12-11T00:00:00"/>
    <n v="820.94"/>
    <x v="0"/>
    <x v="1"/>
    <s v="POL54969569"/>
  </r>
  <r>
    <s v="PAY04369107"/>
    <d v="2023-06-05T00:00:00"/>
    <n v="1188.55"/>
    <x v="1"/>
    <x v="0"/>
    <s v="POL16772067"/>
  </r>
  <r>
    <s v="PAY66598298"/>
    <d v="2024-03-06T00:00:00"/>
    <n v="1273.4000000000001"/>
    <x v="0"/>
    <x v="1"/>
    <s v="POL11227831"/>
  </r>
  <r>
    <s v="PAY77880863"/>
    <d v="2022-10-29T00:00:00"/>
    <n v="1455.31"/>
    <x v="0"/>
    <x v="0"/>
    <s v="POL54226110"/>
  </r>
  <r>
    <s v="PAY61102158"/>
    <d v="2022-05-04T00:00:00"/>
    <n v="1211.57"/>
    <x v="1"/>
    <x v="1"/>
    <s v="POL61565872"/>
  </r>
  <r>
    <s v="PAY81974593"/>
    <d v="2023-09-11T00:00:00"/>
    <n v="663.54"/>
    <x v="1"/>
    <x v="0"/>
    <s v="POL41295564"/>
  </r>
  <r>
    <s v="PAY79618090"/>
    <d v="2022-12-09T00:00:00"/>
    <n v="1408.53"/>
    <x v="2"/>
    <x v="1"/>
    <s v="POL39805762"/>
  </r>
  <r>
    <s v="PAY02827140"/>
    <d v="2022-12-28T00:00:00"/>
    <n v="898.97"/>
    <x v="1"/>
    <x v="1"/>
    <s v="POL17832980"/>
  </r>
  <r>
    <s v="PAY95163341"/>
    <d v="2023-03-31T00:00:00"/>
    <n v="1441.6"/>
    <x v="2"/>
    <x v="0"/>
    <s v="POL12925982"/>
  </r>
  <r>
    <s v="PAY52741532"/>
    <d v="2022-04-17T00:00:00"/>
    <n v="1210.55"/>
    <x v="0"/>
    <x v="0"/>
    <s v="POL90115447"/>
  </r>
  <r>
    <s v="PAY62504930"/>
    <d v="2022-01-27T00:00:00"/>
    <n v="288.3"/>
    <x v="0"/>
    <x v="1"/>
    <s v="POL45984602"/>
  </r>
  <r>
    <s v="PAY62910381"/>
    <d v="2023-10-03T00:00:00"/>
    <n v="1176.55"/>
    <x v="2"/>
    <x v="0"/>
    <s v="POL63419367"/>
  </r>
  <r>
    <s v="PAY49288518"/>
    <d v="2022-12-14T00:00:00"/>
    <n v="1402.48"/>
    <x v="1"/>
    <x v="1"/>
    <s v="POL58601836"/>
  </r>
  <r>
    <s v="PAY66485289"/>
    <d v="2022-07-27T00:00:00"/>
    <n v="917.01"/>
    <x v="2"/>
    <x v="1"/>
    <s v="POL14316031"/>
  </r>
  <r>
    <s v="PAY04960984"/>
    <d v="2023-12-10T00:00:00"/>
    <n v="212.97"/>
    <x v="1"/>
    <x v="1"/>
    <s v="POL52356256"/>
  </r>
  <r>
    <s v="PAY09458391"/>
    <d v="2023-12-09T00:00:00"/>
    <n v="89.1"/>
    <x v="2"/>
    <x v="0"/>
    <s v="POL81900573"/>
  </r>
  <r>
    <s v="PAY81485546"/>
    <d v="2024-09-24T00:00:00"/>
    <n v="333.63"/>
    <x v="0"/>
    <x v="1"/>
    <s v="POL94744561"/>
  </r>
  <r>
    <s v="PAY86568955"/>
    <d v="2022-06-14T00:00:00"/>
    <n v="902.73"/>
    <x v="2"/>
    <x v="0"/>
    <s v="POL81452413"/>
  </r>
  <r>
    <s v="PAY18655691"/>
    <d v="2023-11-28T00:00:00"/>
    <n v="1150.1400000000001"/>
    <x v="0"/>
    <x v="0"/>
    <s v="POL48910951"/>
  </r>
  <r>
    <s v="PAY74446824"/>
    <d v="2024-01-12T00:00:00"/>
    <n v="186.63"/>
    <x v="0"/>
    <x v="0"/>
    <s v="POL23016733"/>
  </r>
  <r>
    <s v="PAY09985397"/>
    <d v="2022-06-01T00:00:00"/>
    <n v="1444.57"/>
    <x v="0"/>
    <x v="1"/>
    <s v="POL16772067"/>
  </r>
  <r>
    <s v="PAY72366202"/>
    <d v="2022-02-19T00:00:00"/>
    <n v="634.28"/>
    <x v="0"/>
    <x v="0"/>
    <s v="POL87258820"/>
  </r>
  <r>
    <s v="PAY05704182"/>
    <d v="2023-07-23T00:00:00"/>
    <n v="1438.65"/>
    <x v="0"/>
    <x v="1"/>
    <s v="POL93327871"/>
  </r>
  <r>
    <s v="PAY40302395"/>
    <d v="2022-07-21T00:00:00"/>
    <n v="1478.92"/>
    <x v="2"/>
    <x v="1"/>
    <s v="POL26231753"/>
  </r>
  <r>
    <s v="PAY24109802"/>
    <d v="2023-08-15T00:00:00"/>
    <n v="1483.33"/>
    <x v="2"/>
    <x v="0"/>
    <s v="POL56971563"/>
  </r>
  <r>
    <s v="PAY19993406"/>
    <d v="2023-09-07T00:00:00"/>
    <n v="384.76"/>
    <x v="1"/>
    <x v="1"/>
    <s v="POL00790731"/>
  </r>
  <r>
    <s v="PAY26370352"/>
    <d v="2023-04-07T00:00:00"/>
    <n v="1475.77"/>
    <x v="0"/>
    <x v="0"/>
    <s v="POL83585187"/>
  </r>
  <r>
    <s v="PAY64196730"/>
    <d v="2024-07-19T00:00:00"/>
    <n v="1136.49"/>
    <x v="1"/>
    <x v="0"/>
    <s v="POL64943722"/>
  </r>
  <r>
    <s v="PAY26414924"/>
    <d v="2024-07-04T00:00:00"/>
    <n v="87.78"/>
    <x v="0"/>
    <x v="0"/>
    <s v="POL50777099"/>
  </r>
  <r>
    <s v="PAY55160813"/>
    <d v="2022-09-30T00:00:00"/>
    <n v="1119.05"/>
    <x v="2"/>
    <x v="0"/>
    <s v="POL22879421"/>
  </r>
  <r>
    <s v="PAY76260919"/>
    <d v="2023-02-22T00:00:00"/>
    <n v="979.27"/>
    <x v="0"/>
    <x v="0"/>
    <s v="POL04124548"/>
  </r>
  <r>
    <s v="PAY53390182"/>
    <d v="2022-12-23T00:00:00"/>
    <n v="1233.4000000000001"/>
    <x v="2"/>
    <x v="1"/>
    <s v="POL15857890"/>
  </r>
  <r>
    <s v="PAY46286227"/>
    <d v="2022-01-06T00:00:00"/>
    <n v="1088.47"/>
    <x v="0"/>
    <x v="0"/>
    <s v="POL96624216"/>
  </r>
  <r>
    <s v="PAY84663660"/>
    <d v="2022-11-25T00:00:00"/>
    <n v="244.16"/>
    <x v="0"/>
    <x v="1"/>
    <s v="POL74252623"/>
  </r>
  <r>
    <s v="PAY99742278"/>
    <d v="2024-02-07T00:00:00"/>
    <n v="655.83"/>
    <x v="0"/>
    <x v="0"/>
    <s v="POL67788128"/>
  </r>
  <r>
    <s v="PAY49093162"/>
    <d v="2022-01-28T00:00:00"/>
    <n v="754.19"/>
    <x v="0"/>
    <x v="0"/>
    <s v="POL37350059"/>
  </r>
  <r>
    <s v="PAY72173858"/>
    <d v="2023-06-05T00:00:00"/>
    <n v="825.21"/>
    <x v="0"/>
    <x v="0"/>
    <s v="POL22321187"/>
  </r>
  <r>
    <s v="PAY07190807"/>
    <d v="2024-03-12T00:00:00"/>
    <n v="787.82"/>
    <x v="2"/>
    <x v="1"/>
    <s v="POL88240464"/>
  </r>
  <r>
    <s v="PAY17373123"/>
    <d v="2023-07-21T00:00:00"/>
    <n v="136.41999999999999"/>
    <x v="1"/>
    <x v="0"/>
    <s v="POL70127485"/>
  </r>
  <r>
    <s v="PAY79649032"/>
    <d v="2022-11-14T00:00:00"/>
    <n v="376.58"/>
    <x v="2"/>
    <x v="1"/>
    <s v="POL51728504"/>
  </r>
  <r>
    <s v="PAY93827561"/>
    <d v="2024-01-31T00:00:00"/>
    <n v="1335.27"/>
    <x v="0"/>
    <x v="0"/>
    <s v="POL17634644"/>
  </r>
  <r>
    <s v="PAY98063940"/>
    <d v="2022-02-04T00:00:00"/>
    <n v="1416.34"/>
    <x v="2"/>
    <x v="0"/>
    <s v="POL41761083"/>
  </r>
  <r>
    <s v="PAY94114048"/>
    <d v="2022-08-05T00:00:00"/>
    <n v="1313.96"/>
    <x v="0"/>
    <x v="0"/>
    <s v="POL86049888"/>
  </r>
  <r>
    <s v="PAY71542083"/>
    <d v="2023-01-31T00:00:00"/>
    <n v="1388.17"/>
    <x v="0"/>
    <x v="0"/>
    <s v="POL89180514"/>
  </r>
  <r>
    <s v="PAY21464550"/>
    <d v="2022-03-08T00:00:00"/>
    <n v="1376.33"/>
    <x v="1"/>
    <x v="0"/>
    <s v="POL19587292"/>
  </r>
  <r>
    <s v="PAY33608024"/>
    <d v="2024-09-19T00:00:00"/>
    <n v="1119.56"/>
    <x v="2"/>
    <x v="0"/>
    <s v="POL87154495"/>
  </r>
  <r>
    <s v="PAY79772437"/>
    <d v="2023-07-11T00:00:00"/>
    <n v="1483.5"/>
    <x v="1"/>
    <x v="0"/>
    <s v="POL63605662"/>
  </r>
  <r>
    <s v="PAY17569637"/>
    <d v="2023-03-28T00:00:00"/>
    <n v="786.04"/>
    <x v="1"/>
    <x v="1"/>
    <s v="POL90664485"/>
  </r>
  <r>
    <s v="PAY94455439"/>
    <d v="2024-06-14T00:00:00"/>
    <n v="62.46"/>
    <x v="1"/>
    <x v="1"/>
    <s v="POL41037493"/>
  </r>
  <r>
    <s v="PAY68483639"/>
    <d v="2022-06-14T00:00:00"/>
    <n v="603.92999999999995"/>
    <x v="2"/>
    <x v="1"/>
    <s v="POL39104228"/>
  </r>
  <r>
    <s v="PAY68771969"/>
    <d v="2024-02-29T00:00:00"/>
    <n v="1363.3"/>
    <x v="0"/>
    <x v="0"/>
    <s v="POL30061822"/>
  </r>
  <r>
    <s v="PAY78110840"/>
    <d v="2022-07-17T00:00:00"/>
    <n v="641.69000000000005"/>
    <x v="2"/>
    <x v="1"/>
    <s v="POL20853634"/>
  </r>
  <r>
    <s v="PAY08283480"/>
    <d v="2024-07-10T00:00:00"/>
    <n v="290.92"/>
    <x v="1"/>
    <x v="1"/>
    <s v="POL02268206"/>
  </r>
  <r>
    <s v="PAY44354813"/>
    <d v="2022-12-18T00:00:00"/>
    <n v="603.97"/>
    <x v="0"/>
    <x v="1"/>
    <s v="POL95259878"/>
  </r>
  <r>
    <s v="PAY50781812"/>
    <d v="2022-04-13T00:00:00"/>
    <n v="999.26"/>
    <x v="1"/>
    <x v="0"/>
    <s v="POL90638463"/>
  </r>
  <r>
    <s v="PAY20943250"/>
    <d v="2022-09-20T00:00:00"/>
    <n v="148.76"/>
    <x v="0"/>
    <x v="0"/>
    <s v="POL96459344"/>
  </r>
  <r>
    <s v="PAY69027489"/>
    <d v="2023-11-09T00:00:00"/>
    <n v="1162.72"/>
    <x v="0"/>
    <x v="0"/>
    <s v="POL87901300"/>
  </r>
  <r>
    <s v="PAY64862067"/>
    <d v="2022-01-17T00:00:00"/>
    <n v="338.13"/>
    <x v="0"/>
    <x v="1"/>
    <s v="POL43307974"/>
  </r>
  <r>
    <s v="PAY17401508"/>
    <d v="2022-10-26T00:00:00"/>
    <n v="1251.79"/>
    <x v="1"/>
    <x v="1"/>
    <s v="POL48633548"/>
  </r>
  <r>
    <s v="PAY33768197"/>
    <d v="2023-04-04T00:00:00"/>
    <n v="182.16"/>
    <x v="1"/>
    <x v="0"/>
    <s v="POL66183736"/>
  </r>
  <r>
    <s v="PAY54077204"/>
    <d v="2022-05-07T00:00:00"/>
    <n v="552.53"/>
    <x v="1"/>
    <x v="1"/>
    <s v="POL10223827"/>
  </r>
  <r>
    <s v="PAY04089445"/>
    <d v="2023-02-17T00:00:00"/>
    <n v="1159.0999999999999"/>
    <x v="0"/>
    <x v="0"/>
    <s v="POL20405348"/>
  </r>
  <r>
    <s v="PAY51872187"/>
    <d v="2022-03-16T00:00:00"/>
    <n v="623.61"/>
    <x v="0"/>
    <x v="0"/>
    <s v="POL11227831"/>
  </r>
  <r>
    <s v="PAY60622657"/>
    <d v="2022-05-25T00:00:00"/>
    <n v="1181.99"/>
    <x v="0"/>
    <x v="1"/>
    <s v="POL96855506"/>
  </r>
  <r>
    <s v="PAY38459116"/>
    <d v="2023-09-21T00:00:00"/>
    <n v="221.72"/>
    <x v="0"/>
    <x v="0"/>
    <s v="POL43920577"/>
  </r>
  <r>
    <s v="PAY28634594"/>
    <d v="2023-06-27T00:00:00"/>
    <n v="1374.79"/>
    <x v="2"/>
    <x v="1"/>
    <s v="POL85747478"/>
  </r>
  <r>
    <s v="PAY43257135"/>
    <d v="2023-12-10T00:00:00"/>
    <n v="1419.19"/>
    <x v="0"/>
    <x v="1"/>
    <s v="POL13716373"/>
  </r>
  <r>
    <s v="PAY67643059"/>
    <d v="2023-05-14T00:00:00"/>
    <n v="837.81"/>
    <x v="1"/>
    <x v="1"/>
    <s v="POL31185889"/>
  </r>
  <r>
    <s v="PAY85928663"/>
    <d v="2023-08-27T00:00:00"/>
    <n v="310.70999999999998"/>
    <x v="2"/>
    <x v="1"/>
    <s v="POL27741875"/>
  </r>
  <r>
    <s v="PAY33324475"/>
    <d v="2023-10-30T00:00:00"/>
    <n v="612.95000000000005"/>
    <x v="2"/>
    <x v="1"/>
    <s v="POL13721219"/>
  </r>
  <r>
    <s v="PAY18911155"/>
    <d v="2022-05-20T00:00:00"/>
    <n v="306.58"/>
    <x v="0"/>
    <x v="0"/>
    <s v="POL56063267"/>
  </r>
  <r>
    <s v="PAY33672648"/>
    <d v="2024-08-12T00:00:00"/>
    <n v="1389.39"/>
    <x v="1"/>
    <x v="0"/>
    <s v="POL56665937"/>
  </r>
  <r>
    <s v="PAY35097191"/>
    <d v="2023-11-16T00:00:00"/>
    <n v="652.80999999999995"/>
    <x v="1"/>
    <x v="0"/>
    <s v="POL01760964"/>
  </r>
  <r>
    <s v="PAY33132406"/>
    <d v="2022-04-20T00:00:00"/>
    <n v="810.67"/>
    <x v="2"/>
    <x v="0"/>
    <s v="POL44698969"/>
  </r>
  <r>
    <s v="PAY53993151"/>
    <d v="2023-09-20T00:00:00"/>
    <n v="1132.33"/>
    <x v="0"/>
    <x v="1"/>
    <s v="POL61653642"/>
  </r>
  <r>
    <s v="PAY75218473"/>
    <d v="2022-08-10T00:00:00"/>
    <n v="557.69000000000005"/>
    <x v="1"/>
    <x v="0"/>
    <s v="POL78018067"/>
  </r>
  <r>
    <s v="PAY75469483"/>
    <d v="2023-11-23T00:00:00"/>
    <n v="178.68"/>
    <x v="2"/>
    <x v="0"/>
    <s v="POL54704012"/>
  </r>
  <r>
    <s v="PAY12348479"/>
    <d v="2024-12-08T00:00:00"/>
    <n v="669"/>
    <x v="0"/>
    <x v="0"/>
    <s v="POL52685173"/>
  </r>
  <r>
    <s v="PAY53396699"/>
    <d v="2022-03-28T00:00:00"/>
    <n v="257.02999999999997"/>
    <x v="1"/>
    <x v="0"/>
    <s v="POL77315241"/>
  </r>
  <r>
    <s v="PAY83451620"/>
    <d v="2023-11-30T00:00:00"/>
    <n v="441.81"/>
    <x v="0"/>
    <x v="0"/>
    <s v="POL82889617"/>
  </r>
  <r>
    <s v="PAY52707306"/>
    <d v="2022-06-22T00:00:00"/>
    <n v="701.46"/>
    <x v="1"/>
    <x v="0"/>
    <s v="POL83011095"/>
  </r>
  <r>
    <s v="PAY82346753"/>
    <d v="2022-10-05T00:00:00"/>
    <n v="1029.28"/>
    <x v="2"/>
    <x v="0"/>
    <s v="POL09146332"/>
  </r>
  <r>
    <s v="PAY84553229"/>
    <d v="2023-08-14T00:00:00"/>
    <n v="1421.91"/>
    <x v="1"/>
    <x v="0"/>
    <s v="POL85669523"/>
  </r>
  <r>
    <s v="PAY47870710"/>
    <d v="2023-03-03T00:00:00"/>
    <n v="550.34"/>
    <x v="1"/>
    <x v="1"/>
    <s v="POL40501212"/>
  </r>
  <r>
    <s v="PAY86792556"/>
    <d v="2024-09-27T00:00:00"/>
    <n v="594.82000000000005"/>
    <x v="0"/>
    <x v="1"/>
    <s v="POL21148415"/>
  </r>
  <r>
    <s v="PAY47136864"/>
    <d v="2022-08-21T00:00:00"/>
    <n v="160.31"/>
    <x v="2"/>
    <x v="0"/>
    <s v="POL01562531"/>
  </r>
  <r>
    <s v="PAY90487031"/>
    <d v="2023-08-02T00:00:00"/>
    <n v="1038.8699999999999"/>
    <x v="0"/>
    <x v="0"/>
    <s v="POL75206437"/>
  </r>
  <r>
    <s v="PAY19289445"/>
    <d v="2024-07-11T00:00:00"/>
    <n v="251.13"/>
    <x v="1"/>
    <x v="0"/>
    <s v="POL54448931"/>
  </r>
  <r>
    <s v="PAY52956590"/>
    <d v="2023-12-02T00:00:00"/>
    <n v="371.56"/>
    <x v="1"/>
    <x v="1"/>
    <s v="POL61092074"/>
  </r>
  <r>
    <s v="PAY30410362"/>
    <d v="2022-05-02T00:00:00"/>
    <n v="1061.83"/>
    <x v="2"/>
    <x v="0"/>
    <s v="POL83680669"/>
  </r>
  <r>
    <s v="PAY30693742"/>
    <d v="2023-03-21T00:00:00"/>
    <n v="1257.22"/>
    <x v="1"/>
    <x v="1"/>
    <s v="POL77958772"/>
  </r>
  <r>
    <s v="PAY76941114"/>
    <d v="2022-10-17T00:00:00"/>
    <n v="689.34"/>
    <x v="1"/>
    <x v="1"/>
    <s v="POL34332950"/>
  </r>
  <r>
    <s v="PAY42037284"/>
    <d v="2022-04-29T00:00:00"/>
    <n v="124.89"/>
    <x v="2"/>
    <x v="0"/>
    <s v="POL45269265"/>
  </r>
  <r>
    <s v="PAY99450519"/>
    <d v="2024-05-29T00:00:00"/>
    <n v="385.41"/>
    <x v="2"/>
    <x v="0"/>
    <s v="POL84313861"/>
  </r>
  <r>
    <s v="PAY42810422"/>
    <d v="2022-04-20T00:00:00"/>
    <n v="1064.08"/>
    <x v="2"/>
    <x v="0"/>
    <s v="POL33112269"/>
  </r>
  <r>
    <s v="PAY74121986"/>
    <d v="2022-06-10T00:00:00"/>
    <n v="303.69"/>
    <x v="2"/>
    <x v="0"/>
    <s v="POL23193106"/>
  </r>
  <r>
    <s v="PAY87280127"/>
    <d v="2023-11-20T00:00:00"/>
    <n v="451.68"/>
    <x v="1"/>
    <x v="0"/>
    <s v="POL65018998"/>
  </r>
  <r>
    <s v="PAY38249563"/>
    <d v="2023-11-14T00:00:00"/>
    <n v="623.1"/>
    <x v="0"/>
    <x v="0"/>
    <s v="POL24210075"/>
  </r>
  <r>
    <s v="PAY10634549"/>
    <d v="2022-01-24T00:00:00"/>
    <n v="117.1"/>
    <x v="0"/>
    <x v="0"/>
    <s v="POL63051562"/>
  </r>
  <r>
    <s v="PAY63731047"/>
    <d v="2023-02-09T00:00:00"/>
    <n v="862.38"/>
    <x v="2"/>
    <x v="1"/>
    <s v="POL09338514"/>
  </r>
  <r>
    <s v="PAY24743817"/>
    <d v="2024-02-03T00:00:00"/>
    <n v="441.59"/>
    <x v="1"/>
    <x v="1"/>
    <s v="POL79392367"/>
  </r>
  <r>
    <s v="PAY61236953"/>
    <d v="2022-08-31T00:00:00"/>
    <n v="882.04"/>
    <x v="0"/>
    <x v="1"/>
    <s v="POL65041637"/>
  </r>
  <r>
    <s v="PAY35192570"/>
    <d v="2022-11-08T00:00:00"/>
    <n v="1150.79"/>
    <x v="0"/>
    <x v="1"/>
    <s v="POL49351450"/>
  </r>
  <r>
    <s v="PAY86275387"/>
    <d v="2024-09-17T00:00:00"/>
    <n v="568.16999999999996"/>
    <x v="0"/>
    <x v="1"/>
    <s v="POL80674848"/>
  </r>
  <r>
    <s v="PAY81732648"/>
    <d v="2022-01-07T00:00:00"/>
    <n v="964.33"/>
    <x v="0"/>
    <x v="1"/>
    <s v="POL54824622"/>
  </r>
  <r>
    <s v="PAY54755656"/>
    <d v="2024-09-10T00:00:00"/>
    <n v="592.03"/>
    <x v="1"/>
    <x v="0"/>
    <s v="POL13070623"/>
  </r>
  <r>
    <s v="PAY45031993"/>
    <d v="2024-05-14T00:00:00"/>
    <n v="1230.93"/>
    <x v="2"/>
    <x v="1"/>
    <s v="POL80491812"/>
  </r>
  <r>
    <s v="PAY61421148"/>
    <d v="2022-12-23T00:00:00"/>
    <n v="399.86"/>
    <x v="1"/>
    <x v="1"/>
    <s v="POL73426057"/>
  </r>
  <r>
    <s v="PAY37528077"/>
    <d v="2024-01-05T00:00:00"/>
    <n v="377.62"/>
    <x v="0"/>
    <x v="1"/>
    <s v="POL12104163"/>
  </r>
  <r>
    <s v="PAY15687274"/>
    <d v="2022-05-24T00:00:00"/>
    <n v="625.04999999999995"/>
    <x v="1"/>
    <x v="0"/>
    <s v="POL18325532"/>
  </r>
  <r>
    <s v="PAY55952452"/>
    <d v="2023-10-04T00:00:00"/>
    <n v="1387.87"/>
    <x v="1"/>
    <x v="0"/>
    <s v="POL44986450"/>
  </r>
  <r>
    <s v="PAY59451000"/>
    <d v="2022-12-18T00:00:00"/>
    <n v="1106.8499999999999"/>
    <x v="2"/>
    <x v="1"/>
    <s v="POL47692099"/>
  </r>
  <r>
    <s v="PAY79320188"/>
    <d v="2022-05-04T00:00:00"/>
    <n v="425.17"/>
    <x v="1"/>
    <x v="1"/>
    <s v="POL26905808"/>
  </r>
  <r>
    <s v="PAY85629865"/>
    <d v="2022-11-06T00:00:00"/>
    <n v="1351.94"/>
    <x v="1"/>
    <x v="1"/>
    <s v="POL48214691"/>
  </r>
  <r>
    <s v="PAY29015343"/>
    <d v="2022-05-20T00:00:00"/>
    <n v="449.76"/>
    <x v="0"/>
    <x v="0"/>
    <s v="POL89180514"/>
  </r>
  <r>
    <s v="PAY19778312"/>
    <d v="2022-09-16T00:00:00"/>
    <n v="1391.1"/>
    <x v="1"/>
    <x v="0"/>
    <s v="POL85481964"/>
  </r>
  <r>
    <s v="PAY95896535"/>
    <d v="2024-11-22T00:00:00"/>
    <n v="411.22"/>
    <x v="0"/>
    <x v="0"/>
    <s v="POL76419582"/>
  </r>
  <r>
    <s v="PAY31357326"/>
    <d v="2023-03-11T00:00:00"/>
    <n v="1302.1300000000001"/>
    <x v="0"/>
    <x v="1"/>
    <s v="POL45490530"/>
  </r>
  <r>
    <s v="PAY89264206"/>
    <d v="2024-04-28T00:00:00"/>
    <n v="1124.45"/>
    <x v="0"/>
    <x v="0"/>
    <s v="POL93493038"/>
  </r>
  <r>
    <s v="PAY04556244"/>
    <d v="2023-09-01T00:00:00"/>
    <n v="1015.2"/>
    <x v="1"/>
    <x v="1"/>
    <s v="POL47058325"/>
  </r>
  <r>
    <s v="PAY82538352"/>
    <d v="2022-04-14T00:00:00"/>
    <n v="389.61"/>
    <x v="2"/>
    <x v="0"/>
    <s v="POL30795826"/>
  </r>
  <r>
    <s v="PAY29532066"/>
    <d v="2022-10-08T00:00:00"/>
    <n v="1186.3900000000001"/>
    <x v="1"/>
    <x v="0"/>
    <s v="POL71437971"/>
  </r>
  <r>
    <s v="PAY41145868"/>
    <d v="2023-06-26T00:00:00"/>
    <n v="233.09"/>
    <x v="2"/>
    <x v="1"/>
    <s v="POL52520227"/>
  </r>
  <r>
    <s v="PAY40880964"/>
    <d v="2024-10-03T00:00:00"/>
    <n v="167.92"/>
    <x v="0"/>
    <x v="1"/>
    <s v="POL80902857"/>
  </r>
  <r>
    <s v="PAY21082057"/>
    <d v="2024-02-10T00:00:00"/>
    <n v="646"/>
    <x v="2"/>
    <x v="0"/>
    <s v="POL63225220"/>
  </r>
  <r>
    <s v="PAY42702786"/>
    <d v="2024-11-15T00:00:00"/>
    <n v="1181.6099999999999"/>
    <x v="2"/>
    <x v="1"/>
    <s v="POL42310944"/>
  </r>
  <r>
    <s v="PAY53524679"/>
    <d v="2023-03-11T00:00:00"/>
    <n v="1431.24"/>
    <x v="0"/>
    <x v="0"/>
    <s v="POL77562289"/>
  </r>
  <r>
    <s v="PAY60194338"/>
    <d v="2023-01-29T00:00:00"/>
    <n v="327.55"/>
    <x v="2"/>
    <x v="1"/>
    <s v="POL28255049"/>
  </r>
  <r>
    <s v="PAY06889624"/>
    <d v="2022-04-17T00:00:00"/>
    <n v="1079.93"/>
    <x v="0"/>
    <x v="1"/>
    <s v="POL99143995"/>
  </r>
  <r>
    <s v="PAY22014208"/>
    <d v="2024-12-02T00:00:00"/>
    <n v="1030.19"/>
    <x v="0"/>
    <x v="1"/>
    <s v="POL76204779"/>
  </r>
  <r>
    <s v="PAY40669587"/>
    <d v="2022-03-11T00:00:00"/>
    <n v="1116.02"/>
    <x v="2"/>
    <x v="1"/>
    <s v="POL19587292"/>
  </r>
  <r>
    <s v="PAY09196682"/>
    <d v="2024-08-13T00:00:00"/>
    <n v="119.46"/>
    <x v="1"/>
    <x v="0"/>
    <s v="POL05477127"/>
  </r>
  <r>
    <s v="PAY76747306"/>
    <d v="2022-07-13T00:00:00"/>
    <n v="1078.6500000000001"/>
    <x v="1"/>
    <x v="1"/>
    <s v="POL73557141"/>
  </r>
  <r>
    <s v="PAY42402312"/>
    <d v="2024-07-21T00:00:00"/>
    <n v="424.91"/>
    <x v="0"/>
    <x v="0"/>
    <s v="POL29296849"/>
  </r>
  <r>
    <s v="PAY12373101"/>
    <d v="2023-02-28T00:00:00"/>
    <n v="1411.55"/>
    <x v="1"/>
    <x v="1"/>
    <s v="POL76210793"/>
  </r>
  <r>
    <s v="PAY65671183"/>
    <d v="2023-07-13T00:00:00"/>
    <n v="491.17"/>
    <x v="1"/>
    <x v="1"/>
    <s v="POL84180502"/>
  </r>
  <r>
    <s v="PAY09480992"/>
    <d v="2023-01-18T00:00:00"/>
    <n v="303.73"/>
    <x v="2"/>
    <x v="1"/>
    <s v="POL30499231"/>
  </r>
  <r>
    <s v="PAY75925213"/>
    <d v="2022-05-01T00:00:00"/>
    <n v="492.6"/>
    <x v="1"/>
    <x v="1"/>
    <s v="POL81088577"/>
  </r>
  <r>
    <s v="PAY31256837"/>
    <d v="2024-07-24T00:00:00"/>
    <n v="292.83"/>
    <x v="2"/>
    <x v="0"/>
    <s v="POL56810401"/>
  </r>
  <r>
    <s v="PAY28905924"/>
    <d v="2022-08-29T00:00:00"/>
    <n v="407.45"/>
    <x v="1"/>
    <x v="0"/>
    <s v="POL63225220"/>
  </r>
  <r>
    <s v="PAY72400393"/>
    <d v="2023-06-16T00:00:00"/>
    <n v="299.2"/>
    <x v="2"/>
    <x v="1"/>
    <s v="POL73601567"/>
  </r>
  <r>
    <s v="PAY45520232"/>
    <d v="2024-06-29T00:00:00"/>
    <n v="458.66"/>
    <x v="1"/>
    <x v="0"/>
    <s v="POL54335250"/>
  </r>
  <r>
    <s v="PAY24490593"/>
    <d v="2023-05-07T00:00:00"/>
    <n v="1243.79"/>
    <x v="1"/>
    <x v="0"/>
    <s v="POL30601696"/>
  </r>
  <r>
    <s v="PAY26648683"/>
    <d v="2023-03-10T00:00:00"/>
    <n v="1335.82"/>
    <x v="1"/>
    <x v="1"/>
    <s v="POL88358873"/>
  </r>
  <r>
    <s v="PAY29629595"/>
    <d v="2023-07-15T00:00:00"/>
    <n v="533.29"/>
    <x v="0"/>
    <x v="0"/>
    <s v="POL84945685"/>
  </r>
  <r>
    <s v="PAY27626921"/>
    <d v="2022-02-02T00:00:00"/>
    <n v="1402.08"/>
    <x v="1"/>
    <x v="1"/>
    <s v="POL25208231"/>
  </r>
  <r>
    <s v="PAY59007055"/>
    <d v="2024-06-18T00:00:00"/>
    <n v="510.4"/>
    <x v="1"/>
    <x v="0"/>
    <s v="POL97030178"/>
  </r>
  <r>
    <s v="PAY68093029"/>
    <d v="2022-10-09T00:00:00"/>
    <n v="87.49"/>
    <x v="2"/>
    <x v="1"/>
    <s v="POL36980547"/>
  </r>
  <r>
    <s v="PAY36085469"/>
    <d v="2023-03-05T00:00:00"/>
    <n v="354.32"/>
    <x v="1"/>
    <x v="1"/>
    <s v="POL50975802"/>
  </r>
  <r>
    <s v="PAY16833237"/>
    <d v="2024-07-27T00:00:00"/>
    <n v="1018.91"/>
    <x v="1"/>
    <x v="0"/>
    <s v="POL49763923"/>
  </r>
  <r>
    <s v="PAY95354788"/>
    <d v="2022-03-11T00:00:00"/>
    <n v="296.08999999999997"/>
    <x v="0"/>
    <x v="0"/>
    <s v="POL96005181"/>
  </r>
  <r>
    <s v="PAY82455227"/>
    <d v="2023-05-17T00:00:00"/>
    <n v="1131.23"/>
    <x v="1"/>
    <x v="0"/>
    <s v="POL55857160"/>
  </r>
  <r>
    <s v="PAY63083444"/>
    <d v="2023-02-08T00:00:00"/>
    <n v="1038.33"/>
    <x v="2"/>
    <x v="0"/>
    <s v="POL13757692"/>
  </r>
  <r>
    <s v="PAY00937102"/>
    <d v="2024-09-03T00:00:00"/>
    <n v="1305.4000000000001"/>
    <x v="2"/>
    <x v="1"/>
    <s v="POL49457170"/>
  </r>
  <r>
    <s v="PAY53248799"/>
    <d v="2022-06-26T00:00:00"/>
    <n v="1378.53"/>
    <x v="1"/>
    <x v="0"/>
    <s v="POL36184966"/>
  </r>
  <r>
    <s v="PAY95504835"/>
    <d v="2022-06-07T00:00:00"/>
    <n v="326.10000000000002"/>
    <x v="0"/>
    <x v="0"/>
    <s v="POL12063534"/>
  </r>
  <r>
    <s v="PAY33990020"/>
    <d v="2024-08-22T00:00:00"/>
    <n v="1039.42"/>
    <x v="2"/>
    <x v="0"/>
    <s v="POL63539662"/>
  </r>
  <r>
    <s v="PAY26324110"/>
    <d v="2022-04-27T00:00:00"/>
    <n v="739.41"/>
    <x v="1"/>
    <x v="0"/>
    <s v="POL95538571"/>
  </r>
  <r>
    <s v="PAY32295255"/>
    <d v="2022-09-06T00:00:00"/>
    <n v="1286.3"/>
    <x v="0"/>
    <x v="1"/>
    <s v="POL70586146"/>
  </r>
  <r>
    <s v="PAY70106530"/>
    <d v="2023-11-04T00:00:00"/>
    <n v="1335.88"/>
    <x v="0"/>
    <x v="1"/>
    <s v="POL55061898"/>
  </r>
  <r>
    <s v="PAY63051537"/>
    <d v="2022-01-31T00:00:00"/>
    <n v="410.45"/>
    <x v="2"/>
    <x v="0"/>
    <s v="POL74599769"/>
  </r>
  <r>
    <s v="PAY09877118"/>
    <d v="2022-10-09T00:00:00"/>
    <n v="1335.21"/>
    <x v="1"/>
    <x v="1"/>
    <s v="POL73294320"/>
  </r>
  <r>
    <s v="PAY18853741"/>
    <d v="2024-07-14T00:00:00"/>
    <n v="356.97"/>
    <x v="0"/>
    <x v="0"/>
    <s v="POL41570616"/>
  </r>
  <r>
    <s v="PAY68411064"/>
    <d v="2023-06-24T00:00:00"/>
    <n v="287.45"/>
    <x v="0"/>
    <x v="0"/>
    <s v="POL88449964"/>
  </r>
  <r>
    <s v="PAY80389409"/>
    <d v="2023-11-29T00:00:00"/>
    <n v="136.56"/>
    <x v="1"/>
    <x v="1"/>
    <s v="POL75583220"/>
  </r>
  <r>
    <s v="PAY26464065"/>
    <d v="2022-06-13T00:00:00"/>
    <n v="313.57"/>
    <x v="1"/>
    <x v="0"/>
    <s v="POL14245598"/>
  </r>
  <r>
    <s v="PAY44381616"/>
    <d v="2023-10-31T00:00:00"/>
    <n v="305.29000000000002"/>
    <x v="1"/>
    <x v="1"/>
    <s v="POL22477939"/>
  </r>
  <r>
    <s v="PAY03658626"/>
    <d v="2024-01-28T00:00:00"/>
    <n v="612.65"/>
    <x v="1"/>
    <x v="0"/>
    <s v="POL96497115"/>
  </r>
  <r>
    <s v="PAY85088643"/>
    <d v="2023-06-25T00:00:00"/>
    <n v="621.59"/>
    <x v="1"/>
    <x v="1"/>
    <s v="POL38380842"/>
  </r>
  <r>
    <s v="PAY18322670"/>
    <d v="2022-12-16T00:00:00"/>
    <n v="120.29"/>
    <x v="2"/>
    <x v="1"/>
    <s v="POL69437529"/>
  </r>
  <r>
    <s v="PAY14693163"/>
    <d v="2024-06-08T00:00:00"/>
    <n v="1290.56"/>
    <x v="1"/>
    <x v="0"/>
    <s v="POL05346323"/>
  </r>
  <r>
    <s v="PAY56303249"/>
    <d v="2024-11-01T00:00:00"/>
    <n v="1212.33"/>
    <x v="2"/>
    <x v="1"/>
    <s v="POL72579941"/>
  </r>
  <r>
    <s v="PAY74162906"/>
    <d v="2023-08-18T00:00:00"/>
    <n v="1363.07"/>
    <x v="2"/>
    <x v="0"/>
    <s v="POL01236667"/>
  </r>
  <r>
    <s v="PAY26560885"/>
    <d v="2024-10-19T00:00:00"/>
    <n v="815.51"/>
    <x v="0"/>
    <x v="0"/>
    <s v="POL81192447"/>
  </r>
  <r>
    <s v="PAY91606290"/>
    <d v="2023-07-08T00:00:00"/>
    <n v="307.51"/>
    <x v="0"/>
    <x v="0"/>
    <s v="POL46013781"/>
  </r>
  <r>
    <s v="PAY43679774"/>
    <d v="2024-02-21T00:00:00"/>
    <n v="440.23"/>
    <x v="2"/>
    <x v="0"/>
    <s v="POL85051035"/>
  </r>
  <r>
    <s v="PAY92744786"/>
    <d v="2023-01-24T00:00:00"/>
    <n v="737.49"/>
    <x v="0"/>
    <x v="0"/>
    <s v="POL09615361"/>
  </r>
  <r>
    <s v="PAY83994294"/>
    <d v="2024-05-13T00:00:00"/>
    <n v="805.3"/>
    <x v="1"/>
    <x v="0"/>
    <s v="POL89484652"/>
  </r>
  <r>
    <s v="PAY95774410"/>
    <d v="2023-03-23T00:00:00"/>
    <n v="1060.08"/>
    <x v="0"/>
    <x v="0"/>
    <s v="POL82697180"/>
  </r>
  <r>
    <s v="PAY41507228"/>
    <d v="2022-10-31T00:00:00"/>
    <n v="1133.73"/>
    <x v="1"/>
    <x v="0"/>
    <s v="POL17832980"/>
  </r>
  <r>
    <s v="PAY41735260"/>
    <d v="2024-11-11T00:00:00"/>
    <n v="627.04"/>
    <x v="1"/>
    <x v="0"/>
    <s v="POL07768534"/>
  </r>
  <r>
    <s v="PAY94187851"/>
    <d v="2024-05-11T00:00:00"/>
    <n v="1164.3"/>
    <x v="2"/>
    <x v="0"/>
    <s v="POL43572641"/>
  </r>
  <r>
    <s v="PAY19011922"/>
    <d v="2022-06-02T00:00:00"/>
    <n v="1371.34"/>
    <x v="1"/>
    <x v="0"/>
    <s v="POL48887650"/>
  </r>
  <r>
    <s v="PAY91051892"/>
    <d v="2024-02-21T00:00:00"/>
    <n v="592.38"/>
    <x v="1"/>
    <x v="0"/>
    <s v="POL70866234"/>
  </r>
  <r>
    <s v="PAY56198457"/>
    <d v="2023-12-30T00:00:00"/>
    <n v="833.36"/>
    <x v="0"/>
    <x v="0"/>
    <s v="POL17289574"/>
  </r>
  <r>
    <s v="PAY96881090"/>
    <d v="2023-03-14T00:00:00"/>
    <n v="143.79"/>
    <x v="1"/>
    <x v="1"/>
    <s v="POL77625425"/>
  </r>
  <r>
    <s v="PAY41675384"/>
    <d v="2024-06-21T00:00:00"/>
    <n v="957.6"/>
    <x v="2"/>
    <x v="1"/>
    <s v="POL01422170"/>
  </r>
  <r>
    <s v="PAY19309130"/>
    <d v="2023-05-15T00:00:00"/>
    <n v="552.88"/>
    <x v="2"/>
    <x v="0"/>
    <s v="POL83145179"/>
  </r>
  <r>
    <s v="PAY50773323"/>
    <d v="2023-08-02T00:00:00"/>
    <n v="854.87"/>
    <x v="2"/>
    <x v="1"/>
    <s v="POL72738203"/>
  </r>
  <r>
    <s v="PAY79261663"/>
    <d v="2022-05-02T00:00:00"/>
    <n v="861.32"/>
    <x v="1"/>
    <x v="1"/>
    <s v="POL99892267"/>
  </r>
  <r>
    <s v="PAY10162312"/>
    <d v="2024-12-21T00:00:00"/>
    <n v="1435.92"/>
    <x v="1"/>
    <x v="1"/>
    <s v="POL35164229"/>
  </r>
  <r>
    <s v="PAY41773447"/>
    <d v="2023-08-01T00:00:00"/>
    <n v="594.48"/>
    <x v="2"/>
    <x v="1"/>
    <s v="POL44772123"/>
  </r>
  <r>
    <s v="PAY39633408"/>
    <d v="2023-11-15T00:00:00"/>
    <n v="137.35"/>
    <x v="1"/>
    <x v="1"/>
    <s v="POL50893138"/>
  </r>
  <r>
    <s v="PAY42743834"/>
    <d v="2022-01-25T00:00:00"/>
    <n v="1356.64"/>
    <x v="2"/>
    <x v="0"/>
    <s v="POL68885255"/>
  </r>
  <r>
    <s v="PAY70853919"/>
    <d v="2024-03-10T00:00:00"/>
    <n v="1289.48"/>
    <x v="1"/>
    <x v="1"/>
    <s v="POL12620607"/>
  </r>
  <r>
    <s v="PAY65198921"/>
    <d v="2024-11-25T00:00:00"/>
    <n v="762.71"/>
    <x v="2"/>
    <x v="1"/>
    <s v="POL63778192"/>
  </r>
  <r>
    <s v="PAY61330705"/>
    <d v="2024-03-28T00:00:00"/>
    <n v="901.35"/>
    <x v="1"/>
    <x v="0"/>
    <s v="POL47731308"/>
  </r>
  <r>
    <s v="PAY29203983"/>
    <d v="2023-07-20T00:00:00"/>
    <n v="1160.32"/>
    <x v="0"/>
    <x v="1"/>
    <s v="POL07444317"/>
  </r>
  <r>
    <s v="PAY68219042"/>
    <d v="2023-06-25T00:00:00"/>
    <n v="590.52"/>
    <x v="2"/>
    <x v="0"/>
    <s v="POL48606584"/>
  </r>
  <r>
    <s v="PAY07413373"/>
    <d v="2022-12-22T00:00:00"/>
    <n v="505.27"/>
    <x v="2"/>
    <x v="1"/>
    <s v="POL19159127"/>
  </r>
  <r>
    <s v="PAY23129371"/>
    <d v="2022-04-09T00:00:00"/>
    <n v="223.46"/>
    <x v="0"/>
    <x v="1"/>
    <s v="POL17099737"/>
  </r>
  <r>
    <s v="PAY47021039"/>
    <d v="2024-11-25T00:00:00"/>
    <n v="160.53"/>
    <x v="2"/>
    <x v="0"/>
    <s v="POL18831547"/>
  </r>
  <r>
    <s v="PAY67090712"/>
    <d v="2022-12-21T00:00:00"/>
    <n v="163.66999999999999"/>
    <x v="0"/>
    <x v="0"/>
    <s v="POL15880317"/>
  </r>
  <r>
    <s v="PAY29608326"/>
    <d v="2022-06-30T00:00:00"/>
    <n v="291.58999999999997"/>
    <x v="0"/>
    <x v="0"/>
    <s v="POL17904439"/>
  </r>
  <r>
    <s v="PAY50353575"/>
    <d v="2024-08-20T00:00:00"/>
    <n v="162.16"/>
    <x v="2"/>
    <x v="0"/>
    <s v="POL73676395"/>
  </r>
  <r>
    <s v="PAY22203034"/>
    <d v="2022-05-28T00:00:00"/>
    <n v="1030.27"/>
    <x v="1"/>
    <x v="1"/>
    <s v="POL99568401"/>
  </r>
  <r>
    <s v="PAY79324883"/>
    <d v="2024-04-12T00:00:00"/>
    <n v="1256.32"/>
    <x v="2"/>
    <x v="1"/>
    <s v="POL80491812"/>
  </r>
  <r>
    <s v="PAY17097027"/>
    <d v="2024-05-30T00:00:00"/>
    <n v="708.96"/>
    <x v="1"/>
    <x v="1"/>
    <s v="POL96627466"/>
  </r>
  <r>
    <s v="PAY24317131"/>
    <d v="2023-04-17T00:00:00"/>
    <n v="1297.1099999999999"/>
    <x v="0"/>
    <x v="1"/>
    <s v="POL59179996"/>
  </r>
  <r>
    <s v="PAY34583950"/>
    <d v="2023-12-02T00:00:00"/>
    <n v="446.95"/>
    <x v="2"/>
    <x v="0"/>
    <s v="POL91903305"/>
  </r>
  <r>
    <s v="PAY45208645"/>
    <d v="2022-10-16T00:00:00"/>
    <n v="1059.83"/>
    <x v="1"/>
    <x v="0"/>
    <s v="POL45897709"/>
  </r>
  <r>
    <s v="PAY33551408"/>
    <d v="2024-04-12T00:00:00"/>
    <n v="163.69"/>
    <x v="1"/>
    <x v="1"/>
    <s v="POL42519290"/>
  </r>
  <r>
    <s v="PAY52009568"/>
    <d v="2024-07-14T00:00:00"/>
    <n v="163.47"/>
    <x v="1"/>
    <x v="0"/>
    <s v="POL83671253"/>
  </r>
  <r>
    <s v="PAY58433912"/>
    <d v="2023-02-01T00:00:00"/>
    <n v="343.24"/>
    <x v="2"/>
    <x v="0"/>
    <s v="POL43978572"/>
  </r>
  <r>
    <s v="PAY19803561"/>
    <d v="2024-07-10T00:00:00"/>
    <n v="426.56"/>
    <x v="2"/>
    <x v="0"/>
    <s v="POL97021693"/>
  </r>
  <r>
    <s v="PAY58163680"/>
    <d v="2022-10-15T00:00:00"/>
    <n v="616.09"/>
    <x v="2"/>
    <x v="1"/>
    <s v="POL33988478"/>
  </r>
  <r>
    <s v="PAY06698971"/>
    <d v="2023-01-23T00:00:00"/>
    <n v="812.52"/>
    <x v="2"/>
    <x v="1"/>
    <s v="POL12305734"/>
  </r>
  <r>
    <s v="PAY59178395"/>
    <d v="2024-12-19T00:00:00"/>
    <n v="1353.45"/>
    <x v="0"/>
    <x v="1"/>
    <s v="POL14294149"/>
  </r>
  <r>
    <s v="PAY92872539"/>
    <d v="2023-10-23T00:00:00"/>
    <n v="1061.82"/>
    <x v="1"/>
    <x v="0"/>
    <s v="POL45490530"/>
  </r>
  <r>
    <s v="PAY38874935"/>
    <d v="2023-10-29T00:00:00"/>
    <n v="420.24"/>
    <x v="1"/>
    <x v="1"/>
    <s v="POL44369068"/>
  </r>
  <r>
    <s v="PAY12876834"/>
    <d v="2023-02-27T00:00:00"/>
    <n v="486.03"/>
    <x v="2"/>
    <x v="0"/>
    <s v="POL22321187"/>
  </r>
  <r>
    <s v="PAY30505282"/>
    <d v="2023-02-22T00:00:00"/>
    <n v="175.41"/>
    <x v="2"/>
    <x v="0"/>
    <s v="POL80243526"/>
  </r>
  <r>
    <s v="PAY42353516"/>
    <d v="2024-10-17T00:00:00"/>
    <n v="538.02"/>
    <x v="1"/>
    <x v="0"/>
    <s v="POL77763107"/>
  </r>
  <r>
    <s v="PAY61093214"/>
    <d v="2022-11-06T00:00:00"/>
    <n v="594.77"/>
    <x v="1"/>
    <x v="0"/>
    <s v="POL06550384"/>
  </r>
  <r>
    <s v="PAY76814219"/>
    <d v="2024-05-15T00:00:00"/>
    <n v="1240.5999999999999"/>
    <x v="2"/>
    <x v="0"/>
    <s v="POL17436318"/>
  </r>
  <r>
    <s v="PAY71816200"/>
    <d v="2022-12-05T00:00:00"/>
    <n v="1152.6500000000001"/>
    <x v="2"/>
    <x v="0"/>
    <s v="POL75284988"/>
  </r>
  <r>
    <s v="PAY14535269"/>
    <d v="2022-10-22T00:00:00"/>
    <n v="1012.55"/>
    <x v="1"/>
    <x v="1"/>
    <s v="POL85168651"/>
  </r>
  <r>
    <s v="PAY62053227"/>
    <d v="2022-06-13T00:00:00"/>
    <n v="1473.56"/>
    <x v="0"/>
    <x v="0"/>
    <s v="POL96934398"/>
  </r>
  <r>
    <s v="PAY38377737"/>
    <d v="2024-05-09T00:00:00"/>
    <n v="1155.96"/>
    <x v="2"/>
    <x v="1"/>
    <s v="POL11682509"/>
  </r>
  <r>
    <s v="PAY96214737"/>
    <d v="2022-11-04T00:00:00"/>
    <n v="1185.93"/>
    <x v="1"/>
    <x v="1"/>
    <s v="POL80418743"/>
  </r>
  <r>
    <s v="PAY64221904"/>
    <d v="2023-08-28T00:00:00"/>
    <n v="95.19"/>
    <x v="1"/>
    <x v="1"/>
    <s v="POL82524320"/>
  </r>
  <r>
    <s v="PAY82349210"/>
    <d v="2024-06-07T00:00:00"/>
    <n v="201.6"/>
    <x v="1"/>
    <x v="0"/>
    <s v="POL42688275"/>
  </r>
  <r>
    <s v="PAY00950723"/>
    <d v="2023-06-02T00:00:00"/>
    <n v="791.57"/>
    <x v="2"/>
    <x v="0"/>
    <s v="POL91232159"/>
  </r>
  <r>
    <s v="PAY54059611"/>
    <d v="2023-07-04T00:00:00"/>
    <n v="1116.6099999999999"/>
    <x v="2"/>
    <x v="1"/>
    <s v="POL12475138"/>
  </r>
  <r>
    <s v="PAY38459325"/>
    <d v="2022-05-07T00:00:00"/>
    <n v="1400.47"/>
    <x v="2"/>
    <x v="0"/>
    <s v="POL75494464"/>
  </r>
  <r>
    <s v="PAY72170452"/>
    <d v="2022-01-05T00:00:00"/>
    <n v="940.84"/>
    <x v="1"/>
    <x v="1"/>
    <s v="POL07444317"/>
  </r>
  <r>
    <s v="PAY56194593"/>
    <d v="2024-10-22T00:00:00"/>
    <n v="1485.58"/>
    <x v="2"/>
    <x v="1"/>
    <s v="POL33832316"/>
  </r>
  <r>
    <s v="PAY89974050"/>
    <d v="2023-12-29T00:00:00"/>
    <n v="367.54"/>
    <x v="2"/>
    <x v="1"/>
    <s v="POL17347712"/>
  </r>
  <r>
    <s v="PAY13174564"/>
    <d v="2022-09-29T00:00:00"/>
    <n v="939.5"/>
    <x v="1"/>
    <x v="1"/>
    <s v="POL60803243"/>
  </r>
  <r>
    <s v="PAY62433924"/>
    <d v="2024-07-14T00:00:00"/>
    <n v="1319.34"/>
    <x v="1"/>
    <x v="0"/>
    <s v="POL67932010"/>
  </r>
  <r>
    <s v="PAY14279571"/>
    <d v="2023-07-25T00:00:00"/>
    <n v="731.03"/>
    <x v="0"/>
    <x v="1"/>
    <s v="POL22950477"/>
  </r>
  <r>
    <s v="PAY26850113"/>
    <d v="2024-12-12T00:00:00"/>
    <n v="827.84"/>
    <x v="1"/>
    <x v="0"/>
    <s v="POL44473237"/>
  </r>
  <r>
    <s v="PAY96837435"/>
    <d v="2023-04-29T00:00:00"/>
    <n v="881.18"/>
    <x v="0"/>
    <x v="1"/>
    <s v="POL80560091"/>
  </r>
  <r>
    <s v="PAY77015608"/>
    <d v="2022-05-03T00:00:00"/>
    <n v="379.77"/>
    <x v="1"/>
    <x v="1"/>
    <s v="POL07060236"/>
  </r>
  <r>
    <s v="PAY33185985"/>
    <d v="2023-12-03T00:00:00"/>
    <n v="938.37"/>
    <x v="1"/>
    <x v="1"/>
    <s v="POL83412862"/>
  </r>
  <r>
    <s v="PAY44745981"/>
    <d v="2021-12-30T00:00:00"/>
    <n v="1099.3900000000001"/>
    <x v="2"/>
    <x v="0"/>
    <s v="POL65532247"/>
  </r>
  <r>
    <s v="PAY59641685"/>
    <d v="2023-03-15T00:00:00"/>
    <n v="625.88"/>
    <x v="2"/>
    <x v="1"/>
    <s v="POL01090154"/>
  </r>
  <r>
    <s v="PAY00329874"/>
    <d v="2022-07-31T00:00:00"/>
    <n v="361.21"/>
    <x v="0"/>
    <x v="1"/>
    <s v="POL39104228"/>
  </r>
  <r>
    <s v="PAY84829890"/>
    <d v="2024-06-26T00:00:00"/>
    <n v="817.16"/>
    <x v="1"/>
    <x v="0"/>
    <s v="POL84981148"/>
  </r>
  <r>
    <s v="PAY61966805"/>
    <d v="2022-11-01T00:00:00"/>
    <n v="762.15"/>
    <x v="0"/>
    <x v="0"/>
    <s v="POL31133103"/>
  </r>
  <r>
    <s v="PAY63084507"/>
    <d v="2023-04-19T00:00:00"/>
    <n v="644.14"/>
    <x v="2"/>
    <x v="1"/>
    <s v="POL71729242"/>
  </r>
  <r>
    <s v="PAY47139524"/>
    <d v="2023-01-04T00:00:00"/>
    <n v="662.1"/>
    <x v="2"/>
    <x v="0"/>
    <s v="POL51442309"/>
  </r>
  <r>
    <s v="PAY85089137"/>
    <d v="2024-08-29T00:00:00"/>
    <n v="715.74"/>
    <x v="1"/>
    <x v="1"/>
    <s v="POL65040463"/>
  </r>
  <r>
    <s v="PAY58625246"/>
    <d v="2023-12-12T00:00:00"/>
    <n v="84.94"/>
    <x v="0"/>
    <x v="1"/>
    <s v="POL74756717"/>
  </r>
  <r>
    <s v="PAY90632578"/>
    <d v="2022-03-17T00:00:00"/>
    <n v="749.61"/>
    <x v="1"/>
    <x v="0"/>
    <s v="POL90011725"/>
  </r>
  <r>
    <s v="PAY14583185"/>
    <d v="2023-06-20T00:00:00"/>
    <n v="1301.27"/>
    <x v="2"/>
    <x v="0"/>
    <s v="POL27667498"/>
  </r>
  <r>
    <s v="PAY87729165"/>
    <d v="2022-10-24T00:00:00"/>
    <n v="1387.44"/>
    <x v="2"/>
    <x v="1"/>
    <s v="POL00167399"/>
  </r>
  <r>
    <s v="PAY97281149"/>
    <d v="2024-06-27T00:00:00"/>
    <n v="756.55"/>
    <x v="2"/>
    <x v="1"/>
    <s v="POL10829873"/>
  </r>
  <r>
    <s v="PAY25782722"/>
    <d v="2024-09-30T00:00:00"/>
    <n v="445.78"/>
    <x v="0"/>
    <x v="1"/>
    <s v="POL63897899"/>
  </r>
  <r>
    <s v="PAY28145718"/>
    <d v="2024-02-14T00:00:00"/>
    <n v="928.39"/>
    <x v="2"/>
    <x v="0"/>
    <s v="POL63187776"/>
  </r>
  <r>
    <s v="PAY83391576"/>
    <d v="2022-04-25T00:00:00"/>
    <n v="1314.05"/>
    <x v="2"/>
    <x v="1"/>
    <s v="POL16238853"/>
  </r>
  <r>
    <s v="PAY99714744"/>
    <d v="2023-09-21T00:00:00"/>
    <n v="1199.8900000000001"/>
    <x v="0"/>
    <x v="1"/>
    <s v="POL66258798"/>
  </r>
  <r>
    <s v="PAY17354021"/>
    <d v="2023-10-23T00:00:00"/>
    <n v="755.71"/>
    <x v="1"/>
    <x v="0"/>
    <s v="POL53582347"/>
  </r>
  <r>
    <s v="PAY96822772"/>
    <d v="2023-06-02T00:00:00"/>
    <n v="707.81"/>
    <x v="0"/>
    <x v="1"/>
    <s v="POL70572993"/>
  </r>
  <r>
    <s v="PAY96776007"/>
    <d v="2023-12-06T00:00:00"/>
    <n v="968.87"/>
    <x v="1"/>
    <x v="1"/>
    <s v="POL81553263"/>
  </r>
  <r>
    <s v="PAY70051778"/>
    <d v="2022-06-09T00:00:00"/>
    <n v="553.58000000000004"/>
    <x v="0"/>
    <x v="0"/>
    <s v="POL97923307"/>
  </r>
  <r>
    <s v="PAY79321000"/>
    <d v="2024-02-13T00:00:00"/>
    <n v="846.93"/>
    <x v="2"/>
    <x v="0"/>
    <s v="POL74047876"/>
  </r>
  <r>
    <s v="PAY60697826"/>
    <d v="2023-11-02T00:00:00"/>
    <n v="1244.3"/>
    <x v="2"/>
    <x v="0"/>
    <s v="POL87581875"/>
  </r>
  <r>
    <s v="PAY95626314"/>
    <d v="2022-07-22T00:00:00"/>
    <n v="1214.52"/>
    <x v="1"/>
    <x v="1"/>
    <s v="POL91869303"/>
  </r>
  <r>
    <s v="PAY96165144"/>
    <d v="2024-06-07T00:00:00"/>
    <n v="418.71"/>
    <x v="1"/>
    <x v="0"/>
    <s v="POL41128359"/>
  </r>
  <r>
    <s v="PAY91422572"/>
    <d v="2023-11-02T00:00:00"/>
    <n v="869.17"/>
    <x v="2"/>
    <x v="0"/>
    <s v="POL75492947"/>
  </r>
  <r>
    <s v="PAY38229275"/>
    <d v="2022-11-02T00:00:00"/>
    <n v="950.38"/>
    <x v="1"/>
    <x v="0"/>
    <s v="POL43899916"/>
  </r>
  <r>
    <s v="PAY93931708"/>
    <d v="2022-05-04T00:00:00"/>
    <n v="796.6"/>
    <x v="1"/>
    <x v="0"/>
    <s v="POL70045571"/>
  </r>
  <r>
    <s v="PAY35120191"/>
    <d v="2024-04-04T00:00:00"/>
    <n v="208.04"/>
    <x v="1"/>
    <x v="1"/>
    <s v="POL31918611"/>
  </r>
  <r>
    <s v="PAY04694437"/>
    <d v="2024-10-25T00:00:00"/>
    <n v="982.92"/>
    <x v="1"/>
    <x v="0"/>
    <s v="POL64918904"/>
  </r>
  <r>
    <s v="PAY42744500"/>
    <d v="2022-09-13T00:00:00"/>
    <n v="333.76"/>
    <x v="0"/>
    <x v="1"/>
    <s v="POL68966328"/>
  </r>
  <r>
    <s v="PAY22585768"/>
    <d v="2024-01-30T00:00:00"/>
    <n v="934.13"/>
    <x v="1"/>
    <x v="0"/>
    <s v="POL66542527"/>
  </r>
  <r>
    <s v="PAY05280221"/>
    <d v="2023-10-04T00:00:00"/>
    <n v="389.66"/>
    <x v="1"/>
    <x v="0"/>
    <s v="POL57681580"/>
  </r>
  <r>
    <s v="PAY69175987"/>
    <d v="2024-10-29T00:00:00"/>
    <n v="676.31"/>
    <x v="2"/>
    <x v="0"/>
    <s v="POL17800247"/>
  </r>
  <r>
    <s v="PAY28374412"/>
    <d v="2024-08-23T00:00:00"/>
    <n v="78.459999999999994"/>
    <x v="0"/>
    <x v="0"/>
    <s v="POL78613616"/>
  </r>
  <r>
    <s v="PAY18565759"/>
    <d v="2024-09-11T00:00:00"/>
    <n v="449.17"/>
    <x v="2"/>
    <x v="0"/>
    <s v="POL85323496"/>
  </r>
  <r>
    <s v="PAY75896492"/>
    <d v="2023-02-20T00:00:00"/>
    <n v="1258.83"/>
    <x v="1"/>
    <x v="0"/>
    <s v="POL96375176"/>
  </r>
  <r>
    <s v="PAY04795243"/>
    <d v="2024-10-31T00:00:00"/>
    <n v="496.98"/>
    <x v="1"/>
    <x v="1"/>
    <s v="POL32493960"/>
  </r>
  <r>
    <s v="PAY33741936"/>
    <d v="2024-03-04T00:00:00"/>
    <n v="1239.3399999999999"/>
    <x v="2"/>
    <x v="1"/>
    <s v="POL07522607"/>
  </r>
  <r>
    <s v="PAY75284035"/>
    <d v="2024-08-22T00:00:00"/>
    <n v="1116.28"/>
    <x v="2"/>
    <x v="0"/>
    <s v="POL69754204"/>
  </r>
  <r>
    <s v="PAY46729644"/>
    <d v="2024-10-29T00:00:00"/>
    <n v="157.13"/>
    <x v="2"/>
    <x v="1"/>
    <s v="POL16364468"/>
  </r>
  <r>
    <s v="PAY32006674"/>
    <d v="2023-04-24T00:00:00"/>
    <n v="1437.51"/>
    <x v="0"/>
    <x v="1"/>
    <s v="POL00366536"/>
  </r>
  <r>
    <s v="PAY84276053"/>
    <d v="2024-01-23T00:00:00"/>
    <n v="1443.38"/>
    <x v="2"/>
    <x v="0"/>
    <s v="POL40125720"/>
  </r>
  <r>
    <s v="PAY64698891"/>
    <d v="2022-11-29T00:00:00"/>
    <n v="133.44999999999999"/>
    <x v="0"/>
    <x v="0"/>
    <s v="POL83671253"/>
  </r>
  <r>
    <s v="PAY93423433"/>
    <d v="2022-03-06T00:00:00"/>
    <n v="1135.45"/>
    <x v="0"/>
    <x v="0"/>
    <s v="POL80278196"/>
  </r>
  <r>
    <s v="PAY00610476"/>
    <d v="2024-08-31T00:00:00"/>
    <n v="133.29"/>
    <x v="2"/>
    <x v="1"/>
    <s v="POL16850731"/>
  </r>
  <r>
    <s v="PAY46556541"/>
    <d v="2024-03-02T00:00:00"/>
    <n v="440.65"/>
    <x v="0"/>
    <x v="1"/>
    <s v="POL64806756"/>
  </r>
  <r>
    <s v="PAY39173806"/>
    <d v="2022-03-08T00:00:00"/>
    <n v="1002.71"/>
    <x v="2"/>
    <x v="1"/>
    <s v="POL87981316"/>
  </r>
  <r>
    <s v="PAY92055907"/>
    <d v="2023-03-13T00:00:00"/>
    <n v="823.17"/>
    <x v="2"/>
    <x v="1"/>
    <s v="POL55253594"/>
  </r>
  <r>
    <s v="PAY71943496"/>
    <d v="2022-09-02T00:00:00"/>
    <n v="895.74"/>
    <x v="2"/>
    <x v="0"/>
    <s v="POL92654706"/>
  </r>
  <r>
    <s v="PAY67856175"/>
    <d v="2023-04-30T00:00:00"/>
    <n v="808.02"/>
    <x v="2"/>
    <x v="1"/>
    <s v="POL26361547"/>
  </r>
  <r>
    <s v="PAY74794348"/>
    <d v="2023-08-25T00:00:00"/>
    <n v="861.88"/>
    <x v="2"/>
    <x v="1"/>
    <s v="POL64767382"/>
  </r>
  <r>
    <s v="PAY85683567"/>
    <d v="2024-03-16T00:00:00"/>
    <n v="1372.81"/>
    <x v="2"/>
    <x v="0"/>
    <s v="POL07509618"/>
  </r>
  <r>
    <s v="PAY42065556"/>
    <d v="2024-07-24T00:00:00"/>
    <n v="312.45"/>
    <x v="0"/>
    <x v="0"/>
    <s v="POL44229118"/>
  </r>
  <r>
    <s v="PAY34712521"/>
    <d v="2024-02-27T00:00:00"/>
    <n v="1377.95"/>
    <x v="2"/>
    <x v="1"/>
    <s v="POL02303520"/>
  </r>
  <r>
    <s v="PAY24546032"/>
    <d v="2022-10-14T00:00:00"/>
    <n v="1256.3399999999999"/>
    <x v="0"/>
    <x v="0"/>
    <s v="POL20175576"/>
  </r>
  <r>
    <s v="PAY90145855"/>
    <d v="2024-11-24T00:00:00"/>
    <n v="287.23"/>
    <x v="0"/>
    <x v="1"/>
    <s v="POL10285665"/>
  </r>
  <r>
    <s v="PAY97548759"/>
    <d v="2022-01-09T00:00:00"/>
    <n v="178.91"/>
    <x v="1"/>
    <x v="0"/>
    <s v="POL81238149"/>
  </r>
  <r>
    <s v="PAY81082140"/>
    <d v="2022-09-22T00:00:00"/>
    <n v="751.07"/>
    <x v="0"/>
    <x v="0"/>
    <s v="POL37677741"/>
  </r>
  <r>
    <s v="PAY70922044"/>
    <d v="2023-11-25T00:00:00"/>
    <n v="353.58"/>
    <x v="1"/>
    <x v="0"/>
    <s v="POL75380530"/>
  </r>
  <r>
    <s v="PAY55873033"/>
    <d v="2023-09-24T00:00:00"/>
    <n v="767.24"/>
    <x v="1"/>
    <x v="0"/>
    <s v="POL25054429"/>
  </r>
  <r>
    <s v="PAY91758820"/>
    <d v="2022-07-31T00:00:00"/>
    <n v="514.33000000000004"/>
    <x v="1"/>
    <x v="0"/>
    <s v="POL20839843"/>
  </r>
  <r>
    <s v="PAY60630308"/>
    <d v="2022-07-22T00:00:00"/>
    <n v="198.05"/>
    <x v="0"/>
    <x v="0"/>
    <s v="POL79962283"/>
  </r>
  <r>
    <s v="PAY98875992"/>
    <d v="2024-02-28T00:00:00"/>
    <n v="61.7"/>
    <x v="2"/>
    <x v="0"/>
    <s v="POL84931770"/>
  </r>
  <r>
    <s v="PAY68688989"/>
    <d v="2022-11-30T00:00:00"/>
    <n v="835.74"/>
    <x v="2"/>
    <x v="1"/>
    <s v="POL06244566"/>
  </r>
  <r>
    <s v="PAY73310328"/>
    <d v="2024-09-05T00:00:00"/>
    <n v="742.2"/>
    <x v="1"/>
    <x v="0"/>
    <s v="POL35164038"/>
  </r>
  <r>
    <s v="PAY29538275"/>
    <d v="2024-06-06T00:00:00"/>
    <n v="1340.75"/>
    <x v="0"/>
    <x v="0"/>
    <s v="POL76633333"/>
  </r>
  <r>
    <s v="PAY42728305"/>
    <d v="2022-12-19T00:00:00"/>
    <n v="672.71"/>
    <x v="2"/>
    <x v="0"/>
    <s v="POL58762954"/>
  </r>
  <r>
    <s v="PAY42836916"/>
    <d v="2022-01-12T00:00:00"/>
    <n v="95.69"/>
    <x v="0"/>
    <x v="1"/>
    <s v="POL75410004"/>
  </r>
  <r>
    <s v="PAY47298656"/>
    <d v="2024-06-10T00:00:00"/>
    <n v="1384.36"/>
    <x v="0"/>
    <x v="1"/>
    <s v="POL81184325"/>
  </r>
  <r>
    <s v="PAY99249711"/>
    <d v="2022-07-23T00:00:00"/>
    <n v="423.32"/>
    <x v="2"/>
    <x v="0"/>
    <s v="POL46052776"/>
  </r>
  <r>
    <s v="PAY34721273"/>
    <d v="2022-06-22T00:00:00"/>
    <n v="290.79000000000002"/>
    <x v="1"/>
    <x v="0"/>
    <s v="POL09899083"/>
  </r>
  <r>
    <s v="PAY96497966"/>
    <d v="2023-04-26T00:00:00"/>
    <n v="229.15"/>
    <x v="1"/>
    <x v="1"/>
    <s v="POL11227831"/>
  </r>
  <r>
    <s v="PAY52778097"/>
    <d v="2022-12-09T00:00:00"/>
    <n v="107.08"/>
    <x v="2"/>
    <x v="0"/>
    <s v="POL05559370"/>
  </r>
  <r>
    <s v="PAY52119922"/>
    <d v="2023-11-25T00:00:00"/>
    <n v="287.52"/>
    <x v="1"/>
    <x v="0"/>
    <s v="POL44829275"/>
  </r>
  <r>
    <s v="PAY03642528"/>
    <d v="2024-10-19T00:00:00"/>
    <n v="399.14"/>
    <x v="2"/>
    <x v="1"/>
    <s v="POL49796640"/>
  </r>
  <r>
    <s v="PAY11718972"/>
    <d v="2023-05-10T00:00:00"/>
    <n v="732.72"/>
    <x v="0"/>
    <x v="1"/>
    <s v="POL96627466"/>
  </r>
  <r>
    <s v="PAY55646149"/>
    <d v="2023-10-03T00:00:00"/>
    <n v="72.67"/>
    <x v="1"/>
    <x v="1"/>
    <s v="POL73721889"/>
  </r>
  <r>
    <s v="PAY18760157"/>
    <d v="2024-03-26T00:00:00"/>
    <n v="1415.69"/>
    <x v="1"/>
    <x v="0"/>
    <s v="POL79106490"/>
  </r>
  <r>
    <s v="PAY12934654"/>
    <d v="2023-09-22T00:00:00"/>
    <n v="1283.3499999999999"/>
    <x v="0"/>
    <x v="0"/>
    <s v="POL38348666"/>
  </r>
  <r>
    <s v="PAY20856816"/>
    <d v="2022-10-12T00:00:00"/>
    <n v="1376.95"/>
    <x v="2"/>
    <x v="1"/>
    <s v="POL03121184"/>
  </r>
  <r>
    <s v="PAY74800299"/>
    <d v="2023-12-17T00:00:00"/>
    <n v="237.69"/>
    <x v="2"/>
    <x v="0"/>
    <s v="POL77060064"/>
  </r>
  <r>
    <s v="PAY14852377"/>
    <d v="2023-04-12T00:00:00"/>
    <n v="1018.03"/>
    <x v="1"/>
    <x v="0"/>
    <s v="POL97128772"/>
  </r>
  <r>
    <s v="PAY80794669"/>
    <d v="2024-04-02T00:00:00"/>
    <n v="679.13"/>
    <x v="1"/>
    <x v="0"/>
    <s v="POL42267896"/>
  </r>
  <r>
    <s v="PAY57370782"/>
    <d v="2024-01-16T00:00:00"/>
    <n v="1107.74"/>
    <x v="0"/>
    <x v="0"/>
    <s v="POL86878649"/>
  </r>
  <r>
    <s v="PAY08970602"/>
    <d v="2023-09-29T00:00:00"/>
    <n v="848.83"/>
    <x v="1"/>
    <x v="0"/>
    <s v="POL28145230"/>
  </r>
  <r>
    <s v="PAY55263536"/>
    <d v="2024-03-06T00:00:00"/>
    <n v="168.64"/>
    <x v="0"/>
    <x v="1"/>
    <s v="POL62155198"/>
  </r>
  <r>
    <s v="PAY40842874"/>
    <d v="2022-12-19T00:00:00"/>
    <n v="664.9"/>
    <x v="2"/>
    <x v="0"/>
    <s v="POL89253663"/>
  </r>
  <r>
    <s v="PAY10938302"/>
    <d v="2022-03-11T00:00:00"/>
    <n v="1352.56"/>
    <x v="0"/>
    <x v="0"/>
    <s v="POL76432131"/>
  </r>
  <r>
    <s v="PAY90920460"/>
    <d v="2024-02-06T00:00:00"/>
    <n v="542.15"/>
    <x v="1"/>
    <x v="0"/>
    <s v="POL15495647"/>
  </r>
  <r>
    <s v="PAY99668026"/>
    <d v="2022-03-23T00:00:00"/>
    <n v="79.12"/>
    <x v="2"/>
    <x v="0"/>
    <s v="POL91701869"/>
  </r>
  <r>
    <s v="PAY06335993"/>
    <d v="2022-04-30T00:00:00"/>
    <n v="491.11"/>
    <x v="0"/>
    <x v="0"/>
    <s v="POL71149711"/>
  </r>
  <r>
    <s v="PAY20508045"/>
    <d v="2022-08-12T00:00:00"/>
    <n v="1437.52"/>
    <x v="2"/>
    <x v="0"/>
    <s v="POL00027462"/>
  </r>
  <r>
    <s v="PAY91886510"/>
    <d v="2023-02-01T00:00:00"/>
    <n v="555.29"/>
    <x v="0"/>
    <x v="0"/>
    <s v="POL24429033"/>
  </r>
  <r>
    <s v="PAY30531390"/>
    <d v="2023-10-13T00:00:00"/>
    <n v="1267.27"/>
    <x v="0"/>
    <x v="1"/>
    <s v="POL17461415"/>
  </r>
  <r>
    <s v="PAY12896738"/>
    <d v="2023-03-20T00:00:00"/>
    <n v="219.23"/>
    <x v="0"/>
    <x v="1"/>
    <s v="POL38398875"/>
  </r>
  <r>
    <s v="PAY27468974"/>
    <d v="2024-11-03T00:00:00"/>
    <n v="1132.97"/>
    <x v="2"/>
    <x v="0"/>
    <s v="POL73888890"/>
  </r>
  <r>
    <s v="PAY26612502"/>
    <d v="2023-02-16T00:00:00"/>
    <n v="1343.13"/>
    <x v="1"/>
    <x v="1"/>
    <s v="POL65609940"/>
  </r>
  <r>
    <s v="PAY26632670"/>
    <d v="2023-10-01T00:00:00"/>
    <n v="1043.26"/>
    <x v="2"/>
    <x v="1"/>
    <s v="POL99187964"/>
  </r>
  <r>
    <s v="PAY25820145"/>
    <d v="2024-03-17T00:00:00"/>
    <n v="832.75"/>
    <x v="2"/>
    <x v="0"/>
    <s v="POL48558691"/>
  </r>
  <r>
    <s v="PAY84041511"/>
    <d v="2023-01-13T00:00:00"/>
    <n v="247.43"/>
    <x v="1"/>
    <x v="1"/>
    <s v="POL44316628"/>
  </r>
  <r>
    <s v="PAY68191700"/>
    <d v="2022-01-29T00:00:00"/>
    <n v="302.51"/>
    <x v="1"/>
    <x v="0"/>
    <s v="POL30983744"/>
  </r>
  <r>
    <s v="PAY39529306"/>
    <d v="2022-08-26T00:00:00"/>
    <n v="1030.6600000000001"/>
    <x v="1"/>
    <x v="0"/>
    <s v="POL32721241"/>
  </r>
  <r>
    <s v="PAY88935332"/>
    <d v="2023-08-22T00:00:00"/>
    <n v="426.21"/>
    <x v="2"/>
    <x v="1"/>
    <s v="POL73942123"/>
  </r>
  <r>
    <s v="PAY44917258"/>
    <d v="2024-10-02T00:00:00"/>
    <n v="158.01"/>
    <x v="2"/>
    <x v="0"/>
    <s v="POL07805552"/>
  </r>
  <r>
    <s v="PAY39577266"/>
    <d v="2024-03-31T00:00:00"/>
    <n v="241.51"/>
    <x v="1"/>
    <x v="1"/>
    <s v="POL58913291"/>
  </r>
  <r>
    <s v="PAY63229968"/>
    <d v="2024-12-14T00:00:00"/>
    <n v="149.30000000000001"/>
    <x v="0"/>
    <x v="0"/>
    <s v="POL51127842"/>
  </r>
  <r>
    <s v="PAY31617435"/>
    <d v="2023-07-15T00:00:00"/>
    <n v="494.41"/>
    <x v="1"/>
    <x v="0"/>
    <s v="POL07785199"/>
  </r>
  <r>
    <s v="PAY96620843"/>
    <d v="2022-01-24T00:00:00"/>
    <n v="1212.24"/>
    <x v="1"/>
    <x v="1"/>
    <s v="POL46495596"/>
  </r>
  <r>
    <s v="PAY99375120"/>
    <d v="2023-08-18T00:00:00"/>
    <n v="1126.6199999999999"/>
    <x v="1"/>
    <x v="0"/>
    <s v="POL64410288"/>
  </r>
  <r>
    <s v="PAY81762674"/>
    <d v="2023-05-14T00:00:00"/>
    <n v="1130.5"/>
    <x v="1"/>
    <x v="1"/>
    <s v="POL84291987"/>
  </r>
  <r>
    <s v="PAY47011095"/>
    <d v="2022-05-05T00:00:00"/>
    <n v="1108.99"/>
    <x v="1"/>
    <x v="0"/>
    <s v="POL33945420"/>
  </r>
  <r>
    <s v="PAY26023393"/>
    <d v="2024-11-26T00:00:00"/>
    <n v="715.55"/>
    <x v="0"/>
    <x v="0"/>
    <s v="POL00862798"/>
  </r>
  <r>
    <s v="PAY24972720"/>
    <d v="2024-08-01T00:00:00"/>
    <n v="1434.69"/>
    <x v="1"/>
    <x v="1"/>
    <s v="POL91451194"/>
  </r>
  <r>
    <s v="PAY19587316"/>
    <d v="2022-08-13T00:00:00"/>
    <n v="691.24"/>
    <x v="1"/>
    <x v="0"/>
    <s v="POL41639012"/>
  </r>
  <r>
    <s v="PAY25603197"/>
    <d v="2024-04-22T00:00:00"/>
    <n v="211.03"/>
    <x v="0"/>
    <x v="0"/>
    <s v="POL88672866"/>
  </r>
  <r>
    <s v="PAY18528034"/>
    <d v="2022-07-18T00:00:00"/>
    <n v="647.88"/>
    <x v="1"/>
    <x v="0"/>
    <s v="POL45105855"/>
  </r>
  <r>
    <s v="PAY64066087"/>
    <d v="2022-12-22T00:00:00"/>
    <n v="735.11"/>
    <x v="2"/>
    <x v="1"/>
    <s v="POL40752676"/>
  </r>
  <r>
    <s v="PAY14747751"/>
    <d v="2022-01-03T00:00:00"/>
    <n v="1041.01"/>
    <x v="0"/>
    <x v="1"/>
    <s v="POL54051658"/>
  </r>
  <r>
    <s v="PAY17021662"/>
    <d v="2023-10-31T00:00:00"/>
    <n v="1359.09"/>
    <x v="1"/>
    <x v="0"/>
    <s v="POL51851655"/>
  </r>
  <r>
    <s v="PAY27987589"/>
    <d v="2024-06-15T00:00:00"/>
    <n v="1472.29"/>
    <x v="1"/>
    <x v="1"/>
    <s v="POL77005000"/>
  </r>
  <r>
    <s v="PAY48988533"/>
    <d v="2022-06-05T00:00:00"/>
    <n v="868.01"/>
    <x v="0"/>
    <x v="1"/>
    <s v="POL92087266"/>
  </r>
  <r>
    <s v="PAY62776466"/>
    <d v="2022-12-05T00:00:00"/>
    <n v="1296.72"/>
    <x v="1"/>
    <x v="0"/>
    <s v="POL86299537"/>
  </r>
  <r>
    <s v="PAY87119745"/>
    <d v="2022-01-03T00:00:00"/>
    <n v="359.98"/>
    <x v="0"/>
    <x v="0"/>
    <s v="POL51383212"/>
  </r>
  <r>
    <s v="PAY92609761"/>
    <d v="2024-04-03T00:00:00"/>
    <n v="1243.1500000000001"/>
    <x v="2"/>
    <x v="0"/>
    <s v="POL20430828"/>
  </r>
  <r>
    <s v="PAY79498510"/>
    <d v="2024-08-06T00:00:00"/>
    <n v="616.29"/>
    <x v="2"/>
    <x v="0"/>
    <s v="POL55647153"/>
  </r>
  <r>
    <s v="PAY22935622"/>
    <d v="2022-05-19T00:00:00"/>
    <n v="605.87"/>
    <x v="0"/>
    <x v="1"/>
    <s v="POL22220595"/>
  </r>
  <r>
    <s v="PAY05018861"/>
    <d v="2023-11-26T00:00:00"/>
    <n v="230.51"/>
    <x v="1"/>
    <x v="1"/>
    <s v="POL43027986"/>
  </r>
  <r>
    <s v="PAY97839108"/>
    <d v="2024-07-25T00:00:00"/>
    <n v="1137.8800000000001"/>
    <x v="1"/>
    <x v="0"/>
    <s v="POL60099234"/>
  </r>
  <r>
    <s v="PAY15552866"/>
    <d v="2023-05-22T00:00:00"/>
    <n v="333.75"/>
    <x v="0"/>
    <x v="1"/>
    <s v="POL52952594"/>
  </r>
  <r>
    <s v="PAY21492917"/>
    <d v="2023-01-17T00:00:00"/>
    <n v="1118"/>
    <x v="1"/>
    <x v="1"/>
    <s v="POL42034856"/>
  </r>
  <r>
    <s v="PAY32537116"/>
    <d v="2024-07-24T00:00:00"/>
    <n v="683.58"/>
    <x v="2"/>
    <x v="0"/>
    <s v="POL22750173"/>
  </r>
  <r>
    <s v="PAY40908092"/>
    <d v="2022-03-15T00:00:00"/>
    <n v="965.3"/>
    <x v="2"/>
    <x v="0"/>
    <s v="POL08155490"/>
  </r>
  <r>
    <s v="PAY13731479"/>
    <d v="2022-03-27T00:00:00"/>
    <n v="374.49"/>
    <x v="0"/>
    <x v="0"/>
    <s v="POL23599244"/>
  </r>
  <r>
    <s v="PAY78933535"/>
    <d v="2022-02-07T00:00:00"/>
    <n v="1071.29"/>
    <x v="0"/>
    <x v="0"/>
    <s v="POL22939272"/>
  </r>
  <r>
    <s v="PAY93449946"/>
    <d v="2024-10-19T00:00:00"/>
    <n v="1135.48"/>
    <x v="2"/>
    <x v="1"/>
    <s v="POL75121871"/>
  </r>
  <r>
    <s v="PAY96516539"/>
    <d v="2022-06-28T00:00:00"/>
    <n v="1422.29"/>
    <x v="1"/>
    <x v="0"/>
    <s v="POL08632152"/>
  </r>
  <r>
    <s v="PAY37209182"/>
    <d v="2024-03-06T00:00:00"/>
    <n v="94.82"/>
    <x v="0"/>
    <x v="0"/>
    <s v="POL52344569"/>
  </r>
  <r>
    <s v="PAY16231446"/>
    <d v="2022-01-22T00:00:00"/>
    <n v="157.29"/>
    <x v="2"/>
    <x v="0"/>
    <s v="POL64655567"/>
  </r>
  <r>
    <s v="PAY60206783"/>
    <d v="2022-03-01T00:00:00"/>
    <n v="189.57"/>
    <x v="1"/>
    <x v="0"/>
    <s v="POL69805915"/>
  </r>
  <r>
    <s v="PAY28000024"/>
    <d v="2023-06-05T00:00:00"/>
    <n v="725.55"/>
    <x v="0"/>
    <x v="0"/>
    <s v="POL16699537"/>
  </r>
  <r>
    <s v="PAY61446068"/>
    <d v="2022-09-11T00:00:00"/>
    <n v="1296.6099999999999"/>
    <x v="2"/>
    <x v="0"/>
    <s v="POL68447418"/>
  </r>
  <r>
    <s v="PAY34219720"/>
    <d v="2023-11-19T00:00:00"/>
    <n v="667.09"/>
    <x v="2"/>
    <x v="1"/>
    <s v="POL22934928"/>
  </r>
  <r>
    <s v="PAY16389990"/>
    <d v="2023-05-10T00:00:00"/>
    <n v="151.84"/>
    <x v="2"/>
    <x v="0"/>
    <s v="POL24070236"/>
  </r>
  <r>
    <s v="PAY06999097"/>
    <d v="2023-09-24T00:00:00"/>
    <n v="631.37"/>
    <x v="0"/>
    <x v="1"/>
    <s v="POL86085378"/>
  </r>
  <r>
    <s v="PAY34097800"/>
    <d v="2022-12-04T00:00:00"/>
    <n v="130.47999999999999"/>
    <x v="0"/>
    <x v="1"/>
    <s v="POL49414469"/>
  </r>
  <r>
    <s v="PAY91793632"/>
    <d v="2023-06-09T00:00:00"/>
    <n v="508.15"/>
    <x v="1"/>
    <x v="0"/>
    <s v="POL82675358"/>
  </r>
  <r>
    <s v="PAY56897531"/>
    <d v="2022-04-13T00:00:00"/>
    <n v="222.24"/>
    <x v="0"/>
    <x v="0"/>
    <s v="POL28937515"/>
  </r>
  <r>
    <s v="PAY41818820"/>
    <d v="2024-10-25T00:00:00"/>
    <n v="908.72"/>
    <x v="0"/>
    <x v="0"/>
    <s v="POL62455700"/>
  </r>
  <r>
    <s v="PAY49632183"/>
    <d v="2022-07-05T00:00:00"/>
    <n v="1348.99"/>
    <x v="1"/>
    <x v="1"/>
    <s v="POL15046507"/>
  </r>
  <r>
    <s v="PAY69056404"/>
    <d v="2023-10-13T00:00:00"/>
    <n v="677.28"/>
    <x v="0"/>
    <x v="0"/>
    <s v="POL89576605"/>
  </r>
  <r>
    <s v="PAY39047811"/>
    <d v="2023-11-12T00:00:00"/>
    <n v="267.37"/>
    <x v="0"/>
    <x v="0"/>
    <s v="POL97850012"/>
  </r>
  <r>
    <s v="PAY31333859"/>
    <d v="2024-07-28T00:00:00"/>
    <n v="1420.67"/>
    <x v="0"/>
    <x v="1"/>
    <s v="POL45794212"/>
  </r>
  <r>
    <s v="PAY04763465"/>
    <d v="2022-04-16T00:00:00"/>
    <n v="668.05"/>
    <x v="1"/>
    <x v="1"/>
    <s v="POL64169471"/>
  </r>
  <r>
    <s v="PAY86632517"/>
    <d v="2024-02-22T00:00:00"/>
    <n v="965.11"/>
    <x v="2"/>
    <x v="1"/>
    <s v="POL38348666"/>
  </r>
  <r>
    <s v="PAY21669162"/>
    <d v="2024-11-14T00:00:00"/>
    <n v="1377.54"/>
    <x v="0"/>
    <x v="1"/>
    <s v="POL22162508"/>
  </r>
  <r>
    <s v="PAY52936996"/>
    <d v="2023-11-16T00:00:00"/>
    <n v="222.06"/>
    <x v="2"/>
    <x v="1"/>
    <s v="POL13181377"/>
  </r>
  <r>
    <s v="PAY33551504"/>
    <d v="2022-04-12T00:00:00"/>
    <n v="417.42"/>
    <x v="1"/>
    <x v="0"/>
    <s v="POL68111520"/>
  </r>
  <r>
    <s v="PAY56930914"/>
    <d v="2023-11-21T00:00:00"/>
    <n v="454.61"/>
    <x v="0"/>
    <x v="1"/>
    <s v="POL84852929"/>
  </r>
  <r>
    <s v="PAY17735997"/>
    <d v="2022-11-18T00:00:00"/>
    <n v="497.26"/>
    <x v="0"/>
    <x v="0"/>
    <s v="POL08364354"/>
  </r>
  <r>
    <s v="PAY96373338"/>
    <d v="2023-05-15T00:00:00"/>
    <n v="1298.75"/>
    <x v="1"/>
    <x v="0"/>
    <s v="POL28084608"/>
  </r>
  <r>
    <s v="PAY05295187"/>
    <d v="2024-09-23T00:00:00"/>
    <n v="515.63"/>
    <x v="1"/>
    <x v="0"/>
    <s v="POL65284354"/>
  </r>
  <r>
    <s v="PAY18007672"/>
    <d v="2023-09-12T00:00:00"/>
    <n v="1427.27"/>
    <x v="1"/>
    <x v="1"/>
    <s v="POL96262921"/>
  </r>
  <r>
    <s v="PAY91191463"/>
    <d v="2022-07-17T00:00:00"/>
    <n v="543.11"/>
    <x v="0"/>
    <x v="0"/>
    <s v="POL42638741"/>
  </r>
  <r>
    <s v="PAY95798002"/>
    <d v="2024-05-01T00:00:00"/>
    <n v="1478.64"/>
    <x v="1"/>
    <x v="0"/>
    <s v="POL13181261"/>
  </r>
  <r>
    <s v="PAY15531028"/>
    <d v="2024-11-10T00:00:00"/>
    <n v="857.45"/>
    <x v="1"/>
    <x v="1"/>
    <s v="POL28053301"/>
  </r>
  <r>
    <s v="PAY80981913"/>
    <d v="2023-05-14T00:00:00"/>
    <n v="832.43"/>
    <x v="2"/>
    <x v="0"/>
    <s v="POL22416843"/>
  </r>
  <r>
    <s v="PAY67355521"/>
    <d v="2022-05-24T00:00:00"/>
    <n v="1473.26"/>
    <x v="0"/>
    <x v="0"/>
    <s v="POL00700775"/>
  </r>
  <r>
    <s v="PAY45805476"/>
    <d v="2024-03-27T00:00:00"/>
    <n v="377.52"/>
    <x v="1"/>
    <x v="0"/>
    <s v="POL05586650"/>
  </r>
  <r>
    <s v="PAY77110890"/>
    <d v="2024-02-11T00:00:00"/>
    <n v="914.41"/>
    <x v="1"/>
    <x v="1"/>
    <s v="POL19823419"/>
  </r>
  <r>
    <s v="PAY13594153"/>
    <d v="2024-07-21T00:00:00"/>
    <n v="571.54999999999995"/>
    <x v="1"/>
    <x v="0"/>
    <s v="POL15857890"/>
  </r>
  <r>
    <s v="PAY21457611"/>
    <d v="2024-08-03T00:00:00"/>
    <n v="457.12"/>
    <x v="1"/>
    <x v="0"/>
    <s v="POL08895135"/>
  </r>
  <r>
    <s v="PAY80101718"/>
    <d v="2022-02-14T00:00:00"/>
    <n v="1079.1099999999999"/>
    <x v="2"/>
    <x v="1"/>
    <s v="POL34073978"/>
  </r>
  <r>
    <s v="PAY16594422"/>
    <d v="2024-01-24T00:00:00"/>
    <n v="1028.5999999999999"/>
    <x v="2"/>
    <x v="0"/>
    <s v="POL24535727"/>
  </r>
  <r>
    <s v="PAY47410389"/>
    <d v="2023-08-01T00:00:00"/>
    <n v="110.36"/>
    <x v="2"/>
    <x v="1"/>
    <s v="POL22426524"/>
  </r>
  <r>
    <s v="PAY15204627"/>
    <d v="2023-04-10T00:00:00"/>
    <n v="251.85"/>
    <x v="1"/>
    <x v="0"/>
    <s v="POL88593471"/>
  </r>
  <r>
    <s v="PAY56512682"/>
    <d v="2022-12-05T00:00:00"/>
    <n v="1415.82"/>
    <x v="0"/>
    <x v="1"/>
    <s v="POL97266170"/>
  </r>
  <r>
    <s v="PAY13790371"/>
    <d v="2023-03-01T00:00:00"/>
    <n v="1172.94"/>
    <x v="0"/>
    <x v="0"/>
    <s v="POL44633851"/>
  </r>
  <r>
    <s v="PAY96717295"/>
    <d v="2023-12-29T00:00:00"/>
    <n v="793.24"/>
    <x v="1"/>
    <x v="1"/>
    <s v="POL25608418"/>
  </r>
  <r>
    <s v="PAY78967297"/>
    <d v="2023-01-06T00:00:00"/>
    <n v="112.28"/>
    <x v="1"/>
    <x v="1"/>
    <s v="POL02597557"/>
  </r>
  <r>
    <s v="PAY38194064"/>
    <d v="2023-04-27T00:00:00"/>
    <n v="1467.8"/>
    <x v="0"/>
    <x v="1"/>
    <s v="POL05708532"/>
  </r>
  <r>
    <s v="PAY34878458"/>
    <d v="2023-06-20T00:00:00"/>
    <n v="683.98"/>
    <x v="1"/>
    <x v="1"/>
    <s v="POL74661339"/>
  </r>
  <r>
    <s v="PAY60263946"/>
    <d v="2024-09-03T00:00:00"/>
    <n v="524.09"/>
    <x v="2"/>
    <x v="1"/>
    <s v="POL51084784"/>
  </r>
  <r>
    <s v="PAY50053179"/>
    <d v="2024-05-18T00:00:00"/>
    <n v="549.20000000000005"/>
    <x v="0"/>
    <x v="0"/>
    <s v="POL42477290"/>
  </r>
  <r>
    <s v="PAY42466483"/>
    <d v="2024-08-04T00:00:00"/>
    <n v="1306.28"/>
    <x v="1"/>
    <x v="0"/>
    <s v="POL00986980"/>
  </r>
  <r>
    <s v="PAY20040999"/>
    <d v="2022-04-26T00:00:00"/>
    <n v="480.88"/>
    <x v="1"/>
    <x v="1"/>
    <s v="POL66167857"/>
  </r>
  <r>
    <s v="PAY99238624"/>
    <d v="2022-09-23T00:00:00"/>
    <n v="1296.0999999999999"/>
    <x v="1"/>
    <x v="1"/>
    <s v="POL70014788"/>
  </r>
  <r>
    <s v="PAY79465068"/>
    <d v="2022-09-29T00:00:00"/>
    <n v="1161.46"/>
    <x v="2"/>
    <x v="0"/>
    <s v="POL09010208"/>
  </r>
  <r>
    <s v="PAY83143567"/>
    <d v="2022-02-17T00:00:00"/>
    <n v="414.14"/>
    <x v="2"/>
    <x v="0"/>
    <s v="POL98526256"/>
  </r>
  <r>
    <s v="PAY65152582"/>
    <d v="2023-08-17T00:00:00"/>
    <n v="1015.31"/>
    <x v="1"/>
    <x v="0"/>
    <s v="POL23926738"/>
  </r>
  <r>
    <s v="PAY35822139"/>
    <d v="2022-08-15T00:00:00"/>
    <n v="206.19"/>
    <x v="0"/>
    <x v="0"/>
    <s v="POL18109413"/>
  </r>
  <r>
    <s v="PAY53979307"/>
    <d v="2023-06-22T00:00:00"/>
    <n v="1241.5"/>
    <x v="0"/>
    <x v="0"/>
    <s v="POL58798123"/>
  </r>
  <r>
    <s v="PAY58835116"/>
    <d v="2022-05-12T00:00:00"/>
    <n v="1188.97"/>
    <x v="2"/>
    <x v="1"/>
    <s v="POL72255591"/>
  </r>
  <r>
    <s v="PAY69454000"/>
    <d v="2022-09-08T00:00:00"/>
    <n v="362.27"/>
    <x v="1"/>
    <x v="0"/>
    <s v="POL38779532"/>
  </r>
  <r>
    <s v="PAY25843877"/>
    <d v="2022-06-23T00:00:00"/>
    <n v="187.2"/>
    <x v="1"/>
    <x v="0"/>
    <s v="POL06081128"/>
  </r>
  <r>
    <s v="PAY83069809"/>
    <d v="2023-11-20T00:00:00"/>
    <n v="1111.55"/>
    <x v="2"/>
    <x v="0"/>
    <s v="POL98458382"/>
  </r>
  <r>
    <s v="PAY81356349"/>
    <d v="2024-07-09T00:00:00"/>
    <n v="1434.5"/>
    <x v="1"/>
    <x v="0"/>
    <s v="POL05606987"/>
  </r>
  <r>
    <s v="PAY08790037"/>
    <d v="2024-02-10T00:00:00"/>
    <n v="1455.54"/>
    <x v="0"/>
    <x v="1"/>
    <s v="POL52704029"/>
  </r>
  <r>
    <s v="PAY97074736"/>
    <d v="2022-02-03T00:00:00"/>
    <n v="1062.5"/>
    <x v="0"/>
    <x v="1"/>
    <s v="POL60911272"/>
  </r>
  <r>
    <s v="PAY70734537"/>
    <d v="2022-03-06T00:00:00"/>
    <n v="507.48"/>
    <x v="0"/>
    <x v="0"/>
    <s v="POL54562646"/>
  </r>
  <r>
    <s v="PAY21225627"/>
    <d v="2024-10-19T00:00:00"/>
    <n v="1187.3699999999999"/>
    <x v="0"/>
    <x v="0"/>
    <s v="POL01744770"/>
  </r>
  <r>
    <s v="PAY07893883"/>
    <d v="2022-11-14T00:00:00"/>
    <n v="776.4"/>
    <x v="0"/>
    <x v="0"/>
    <s v="POL56561026"/>
  </r>
  <r>
    <s v="PAY58016912"/>
    <d v="2024-12-04T00:00:00"/>
    <n v="1142.97"/>
    <x v="0"/>
    <x v="1"/>
    <s v="POL20256570"/>
  </r>
  <r>
    <s v="PAY54919582"/>
    <d v="2024-06-25T00:00:00"/>
    <n v="1488.45"/>
    <x v="1"/>
    <x v="0"/>
    <s v="POL90011725"/>
  </r>
  <r>
    <s v="PAY43964057"/>
    <d v="2023-08-05T00:00:00"/>
    <n v="937.17"/>
    <x v="1"/>
    <x v="1"/>
    <s v="POL99884356"/>
  </r>
  <r>
    <s v="PAY83580384"/>
    <d v="2024-01-19T00:00:00"/>
    <n v="263.44"/>
    <x v="2"/>
    <x v="0"/>
    <s v="POL51022224"/>
  </r>
  <r>
    <s v="PAY82646522"/>
    <d v="2024-10-29T00:00:00"/>
    <n v="1046.52"/>
    <x v="0"/>
    <x v="1"/>
    <s v="POL58923628"/>
  </r>
  <r>
    <s v="PAY99657441"/>
    <d v="2024-06-13T00:00:00"/>
    <n v="826.31"/>
    <x v="2"/>
    <x v="0"/>
    <s v="POL96996235"/>
  </r>
  <r>
    <s v="PAY10592843"/>
    <d v="2022-07-19T00:00:00"/>
    <n v="1153.83"/>
    <x v="2"/>
    <x v="1"/>
    <s v="POL65310322"/>
  </r>
  <r>
    <s v="PAY87826516"/>
    <d v="2024-12-08T00:00:00"/>
    <n v="1122.1099999999999"/>
    <x v="2"/>
    <x v="1"/>
    <s v="POL40759511"/>
  </r>
  <r>
    <s v="PAY65399824"/>
    <d v="2023-04-29T00:00:00"/>
    <n v="563.4"/>
    <x v="2"/>
    <x v="0"/>
    <s v="POL96832435"/>
  </r>
  <r>
    <s v="PAY57029198"/>
    <d v="2022-05-25T00:00:00"/>
    <n v="326.81"/>
    <x v="1"/>
    <x v="1"/>
    <s v="POL09718181"/>
  </r>
  <r>
    <s v="PAY92656920"/>
    <d v="2023-03-03T00:00:00"/>
    <n v="684.81"/>
    <x v="1"/>
    <x v="0"/>
    <s v="POL66040683"/>
  </r>
  <r>
    <s v="PAY06198621"/>
    <d v="2022-06-03T00:00:00"/>
    <n v="416.71"/>
    <x v="1"/>
    <x v="0"/>
    <s v="POL06119117"/>
  </r>
  <r>
    <s v="PAY09510709"/>
    <d v="2023-07-23T00:00:00"/>
    <n v="457.31"/>
    <x v="0"/>
    <x v="1"/>
    <s v="POL22750173"/>
  </r>
  <r>
    <s v="PAY62894168"/>
    <d v="2024-06-23T00:00:00"/>
    <n v="371.96"/>
    <x v="1"/>
    <x v="0"/>
    <s v="POL93012338"/>
  </r>
  <r>
    <s v="PAY12515538"/>
    <d v="2024-01-13T00:00:00"/>
    <n v="1149.8399999999999"/>
    <x v="2"/>
    <x v="1"/>
    <s v="POL01897492"/>
  </r>
  <r>
    <s v="PAY27786962"/>
    <d v="2022-08-02T00:00:00"/>
    <n v="586.07000000000005"/>
    <x v="1"/>
    <x v="0"/>
    <s v="POL27569348"/>
  </r>
  <r>
    <s v="PAY15791255"/>
    <d v="2024-10-26T00:00:00"/>
    <n v="1485.83"/>
    <x v="1"/>
    <x v="1"/>
    <s v="POL81437740"/>
  </r>
  <r>
    <s v="PAY87509838"/>
    <d v="2024-10-29T00:00:00"/>
    <n v="1385.64"/>
    <x v="1"/>
    <x v="1"/>
    <s v="POL29993228"/>
  </r>
  <r>
    <s v="PAY52630297"/>
    <d v="2024-05-24T00:00:00"/>
    <n v="117.03"/>
    <x v="1"/>
    <x v="1"/>
    <s v="POL65991604"/>
  </r>
  <r>
    <s v="PAY76572765"/>
    <d v="2021-12-27T00:00:00"/>
    <n v="1484.18"/>
    <x v="2"/>
    <x v="1"/>
    <s v="POL90757042"/>
  </r>
  <r>
    <s v="PAY97093715"/>
    <d v="2023-12-16T00:00:00"/>
    <n v="764.98"/>
    <x v="0"/>
    <x v="1"/>
    <s v="POL58297595"/>
  </r>
  <r>
    <s v="PAY43519731"/>
    <d v="2022-10-08T00:00:00"/>
    <n v="1193.27"/>
    <x v="1"/>
    <x v="1"/>
    <s v="POL57255628"/>
  </r>
  <r>
    <s v="PAY19704535"/>
    <d v="2022-10-21T00:00:00"/>
    <n v="1359.88"/>
    <x v="0"/>
    <x v="0"/>
    <s v="POL85094282"/>
  </r>
  <r>
    <s v="PAY36914531"/>
    <d v="2023-09-19T00:00:00"/>
    <n v="168.49"/>
    <x v="1"/>
    <x v="1"/>
    <s v="POL13831480"/>
  </r>
  <r>
    <s v="PAY73826967"/>
    <d v="2024-02-01T00:00:00"/>
    <n v="1072.47"/>
    <x v="2"/>
    <x v="1"/>
    <s v="POL88518206"/>
  </r>
  <r>
    <s v="PAY25763145"/>
    <d v="2023-08-20T00:00:00"/>
    <n v="646.38"/>
    <x v="0"/>
    <x v="0"/>
    <s v="POL93664406"/>
  </r>
  <r>
    <s v="PAY00000581"/>
    <d v="2023-01-17T00:00:00"/>
    <n v="929.92"/>
    <x v="1"/>
    <x v="0"/>
    <s v="POL43817285"/>
  </r>
  <r>
    <s v="PAY47573118"/>
    <d v="2023-04-15T00:00:00"/>
    <n v="1149.07"/>
    <x v="0"/>
    <x v="0"/>
    <s v="POL40389475"/>
  </r>
  <r>
    <s v="PAY11521547"/>
    <d v="2023-02-08T00:00:00"/>
    <n v="124.81"/>
    <x v="1"/>
    <x v="1"/>
    <s v="POL43969785"/>
  </r>
  <r>
    <s v="PAY77501216"/>
    <d v="2022-06-04T00:00:00"/>
    <n v="1261.02"/>
    <x v="2"/>
    <x v="0"/>
    <s v="POL96864283"/>
  </r>
  <r>
    <s v="PAY14777123"/>
    <d v="2023-11-22T00:00:00"/>
    <n v="986.08"/>
    <x v="1"/>
    <x v="0"/>
    <s v="POL88784690"/>
  </r>
  <r>
    <s v="PAY73765779"/>
    <d v="2022-06-22T00:00:00"/>
    <n v="729.27"/>
    <x v="0"/>
    <x v="0"/>
    <s v="POL50787866"/>
  </r>
  <r>
    <s v="PAY58545345"/>
    <d v="2023-04-17T00:00:00"/>
    <n v="136.12"/>
    <x v="2"/>
    <x v="1"/>
    <s v="POL90263618"/>
  </r>
  <r>
    <s v="PAY45144464"/>
    <d v="2023-02-24T00:00:00"/>
    <n v="1288.93"/>
    <x v="0"/>
    <x v="0"/>
    <s v="POL71516749"/>
  </r>
  <r>
    <s v="PAY59170435"/>
    <d v="2023-09-16T00:00:00"/>
    <n v="793.43"/>
    <x v="1"/>
    <x v="1"/>
    <s v="POL46676491"/>
  </r>
  <r>
    <s v="PAY80374608"/>
    <d v="2023-08-15T00:00:00"/>
    <n v="1097.44"/>
    <x v="1"/>
    <x v="1"/>
    <s v="POL29803500"/>
  </r>
  <r>
    <s v="PAY28392436"/>
    <d v="2024-07-12T00:00:00"/>
    <n v="1209.03"/>
    <x v="0"/>
    <x v="1"/>
    <s v="POL44082493"/>
  </r>
  <r>
    <s v="PAY90875283"/>
    <d v="2023-10-14T00:00:00"/>
    <n v="1002.72"/>
    <x v="2"/>
    <x v="1"/>
    <s v="POL92392809"/>
  </r>
  <r>
    <s v="PAY38119723"/>
    <d v="2023-07-17T00:00:00"/>
    <n v="860.58"/>
    <x v="2"/>
    <x v="0"/>
    <s v="POL00831253"/>
  </r>
  <r>
    <s v="PAY44150197"/>
    <d v="2022-06-15T00:00:00"/>
    <n v="888.96"/>
    <x v="0"/>
    <x v="0"/>
    <s v="POL81138188"/>
  </r>
  <r>
    <s v="PAY68460644"/>
    <d v="2023-01-25T00:00:00"/>
    <n v="59.59"/>
    <x v="0"/>
    <x v="0"/>
    <s v="POL33132201"/>
  </r>
  <r>
    <s v="PAY27992024"/>
    <d v="2022-01-09T00:00:00"/>
    <n v="316.06"/>
    <x v="0"/>
    <x v="0"/>
    <s v="POL82419107"/>
  </r>
  <r>
    <s v="PAY78779746"/>
    <d v="2023-04-19T00:00:00"/>
    <n v="933.81"/>
    <x v="0"/>
    <x v="0"/>
    <s v="POL29520885"/>
  </r>
  <r>
    <s v="PAY09714980"/>
    <d v="2022-02-05T00:00:00"/>
    <n v="977.98"/>
    <x v="0"/>
    <x v="1"/>
    <s v="POL02404416"/>
  </r>
  <r>
    <s v="PAY24467647"/>
    <d v="2022-11-04T00:00:00"/>
    <n v="1233.83"/>
    <x v="1"/>
    <x v="1"/>
    <s v="POL71149711"/>
  </r>
  <r>
    <s v="PAY07120324"/>
    <d v="2024-01-20T00:00:00"/>
    <n v="357.77"/>
    <x v="1"/>
    <x v="0"/>
    <s v="POL27741875"/>
  </r>
  <r>
    <s v="PAY22551972"/>
    <d v="2024-03-07T00:00:00"/>
    <n v="527.23"/>
    <x v="1"/>
    <x v="1"/>
    <s v="POL84868487"/>
  </r>
  <r>
    <s v="PAY38360135"/>
    <d v="2024-09-21T00:00:00"/>
    <n v="1233.0999999999999"/>
    <x v="0"/>
    <x v="1"/>
    <s v="POL96011634"/>
  </r>
  <r>
    <s v="PAY57966169"/>
    <d v="2022-10-31T00:00:00"/>
    <n v="208.83"/>
    <x v="0"/>
    <x v="1"/>
    <s v="POL38067049"/>
  </r>
  <r>
    <s v="PAY72772029"/>
    <d v="2024-01-27T00:00:00"/>
    <n v="1360.36"/>
    <x v="2"/>
    <x v="0"/>
    <s v="POL04610081"/>
  </r>
  <r>
    <s v="PAY14475063"/>
    <d v="2024-01-26T00:00:00"/>
    <n v="475.68"/>
    <x v="1"/>
    <x v="1"/>
    <s v="POL63838195"/>
  </r>
  <r>
    <s v="PAY66830424"/>
    <d v="2024-11-28T00:00:00"/>
    <n v="794.2"/>
    <x v="1"/>
    <x v="0"/>
    <s v="POL21020862"/>
  </r>
  <r>
    <s v="PAY99394096"/>
    <d v="2024-02-03T00:00:00"/>
    <n v="922.24"/>
    <x v="1"/>
    <x v="0"/>
    <s v="POL14355041"/>
  </r>
  <r>
    <s v="PAY93124543"/>
    <d v="2023-05-20T00:00:00"/>
    <n v="850.71"/>
    <x v="1"/>
    <x v="1"/>
    <s v="POL67712226"/>
  </r>
  <r>
    <s v="PAY69721204"/>
    <d v="2022-04-08T00:00:00"/>
    <n v="1203.51"/>
    <x v="1"/>
    <x v="1"/>
    <s v="POL30839784"/>
  </r>
  <r>
    <s v="PAY38153925"/>
    <d v="2022-10-03T00:00:00"/>
    <n v="1049.47"/>
    <x v="0"/>
    <x v="1"/>
    <s v="POL75076805"/>
  </r>
  <r>
    <s v="PAY53025602"/>
    <d v="2022-12-19T00:00:00"/>
    <n v="815.03"/>
    <x v="0"/>
    <x v="0"/>
    <s v="POL01152460"/>
  </r>
  <r>
    <s v="PAY73548296"/>
    <d v="2022-07-03T00:00:00"/>
    <n v="659.72"/>
    <x v="2"/>
    <x v="0"/>
    <s v="POL85021281"/>
  </r>
  <r>
    <s v="PAY94492833"/>
    <d v="2022-06-26T00:00:00"/>
    <n v="1476.57"/>
    <x v="1"/>
    <x v="0"/>
    <s v="POL76405797"/>
  </r>
  <r>
    <s v="PAY57513953"/>
    <d v="2023-03-01T00:00:00"/>
    <n v="630.51"/>
    <x v="0"/>
    <x v="1"/>
    <s v="POL78863924"/>
  </r>
  <r>
    <s v="PAY07439952"/>
    <d v="2023-10-25T00:00:00"/>
    <n v="782.62"/>
    <x v="0"/>
    <x v="1"/>
    <s v="POL18326349"/>
  </r>
  <r>
    <s v="PAY88179463"/>
    <d v="2023-01-11T00:00:00"/>
    <n v="504.25"/>
    <x v="0"/>
    <x v="1"/>
    <s v="POL61904449"/>
  </r>
  <r>
    <s v="PAY63735630"/>
    <d v="2024-05-29T00:00:00"/>
    <n v="890.81"/>
    <x v="0"/>
    <x v="1"/>
    <s v="POL10073827"/>
  </r>
  <r>
    <s v="PAY64960616"/>
    <d v="2023-05-06T00:00:00"/>
    <n v="1295.23"/>
    <x v="2"/>
    <x v="0"/>
    <s v="POL76734987"/>
  </r>
  <r>
    <s v="PAY90215896"/>
    <d v="2024-09-19T00:00:00"/>
    <n v="1487.73"/>
    <x v="0"/>
    <x v="1"/>
    <s v="POL31916884"/>
  </r>
  <r>
    <s v="PAY33465501"/>
    <d v="2024-04-19T00:00:00"/>
    <n v="1419.26"/>
    <x v="0"/>
    <x v="1"/>
    <s v="POL34270146"/>
  </r>
  <r>
    <s v="PAY07852347"/>
    <d v="2022-10-21T00:00:00"/>
    <n v="622.01"/>
    <x v="0"/>
    <x v="1"/>
    <s v="POL38653037"/>
  </r>
  <r>
    <s v="PAY84385792"/>
    <d v="2022-11-13T00:00:00"/>
    <n v="463.68"/>
    <x v="0"/>
    <x v="1"/>
    <s v="POL02457698"/>
  </r>
  <r>
    <s v="PAY13633623"/>
    <d v="2023-12-19T00:00:00"/>
    <n v="667.76"/>
    <x v="2"/>
    <x v="0"/>
    <s v="POL71741246"/>
  </r>
  <r>
    <s v="PAY05042259"/>
    <d v="2022-05-08T00:00:00"/>
    <n v="833.88"/>
    <x v="1"/>
    <x v="0"/>
    <s v="POL09137788"/>
  </r>
  <r>
    <s v="PAY02430610"/>
    <d v="2022-09-17T00:00:00"/>
    <n v="1457.2"/>
    <x v="1"/>
    <x v="1"/>
    <s v="POL13831480"/>
  </r>
  <r>
    <s v="PAY71528381"/>
    <d v="2022-08-28T00:00:00"/>
    <n v="412.46"/>
    <x v="1"/>
    <x v="1"/>
    <s v="POL05553908"/>
  </r>
  <r>
    <s v="PAY91742579"/>
    <d v="2024-02-01T00:00:00"/>
    <n v="120.45"/>
    <x v="1"/>
    <x v="1"/>
    <s v="POL31494844"/>
  </r>
  <r>
    <s v="PAY10394046"/>
    <d v="2023-09-29T00:00:00"/>
    <n v="1015.81"/>
    <x v="1"/>
    <x v="1"/>
    <s v="POL30234855"/>
  </r>
  <r>
    <s v="PAY89172515"/>
    <d v="2022-01-14T00:00:00"/>
    <n v="208.5"/>
    <x v="2"/>
    <x v="0"/>
    <s v="POL00167399"/>
  </r>
  <r>
    <s v="PAY03563791"/>
    <d v="2022-03-20T00:00:00"/>
    <n v="745.94"/>
    <x v="1"/>
    <x v="0"/>
    <s v="POL32232315"/>
  </r>
  <r>
    <s v="PAY12989837"/>
    <d v="2024-05-26T00:00:00"/>
    <n v="733.63"/>
    <x v="0"/>
    <x v="1"/>
    <s v="POL30766028"/>
  </r>
  <r>
    <s v="PAY78936181"/>
    <d v="2024-08-05T00:00:00"/>
    <n v="905.58"/>
    <x v="1"/>
    <x v="1"/>
    <s v="POL47639612"/>
  </r>
  <r>
    <s v="PAY11080106"/>
    <d v="2023-04-11T00:00:00"/>
    <n v="926.56"/>
    <x v="0"/>
    <x v="0"/>
    <s v="POL24807912"/>
  </r>
  <r>
    <s v="PAY61898137"/>
    <d v="2023-07-12T00:00:00"/>
    <n v="892.67"/>
    <x v="0"/>
    <x v="0"/>
    <s v="POL84549394"/>
  </r>
  <r>
    <s v="PAY39623234"/>
    <d v="2023-12-20T00:00:00"/>
    <n v="1249.76"/>
    <x v="0"/>
    <x v="0"/>
    <s v="POL11723296"/>
  </r>
  <r>
    <s v="PAY03577030"/>
    <d v="2024-09-26T00:00:00"/>
    <n v="1285.93"/>
    <x v="1"/>
    <x v="1"/>
    <s v="POL14355041"/>
  </r>
  <r>
    <s v="PAY22258165"/>
    <d v="2023-11-17T00:00:00"/>
    <n v="837.76"/>
    <x v="1"/>
    <x v="0"/>
    <s v="POL64074481"/>
  </r>
  <r>
    <s v="PAY77377341"/>
    <d v="2022-08-04T00:00:00"/>
    <n v="749.03"/>
    <x v="0"/>
    <x v="1"/>
    <s v="POL42360341"/>
  </r>
  <r>
    <s v="PAY77549691"/>
    <d v="2022-12-16T00:00:00"/>
    <n v="690.79"/>
    <x v="0"/>
    <x v="1"/>
    <s v="POL98942710"/>
  </r>
  <r>
    <s v="PAY09689136"/>
    <d v="2024-11-08T00:00:00"/>
    <n v="493.09"/>
    <x v="0"/>
    <x v="1"/>
    <s v="POL89009482"/>
  </r>
  <r>
    <s v="PAY60218752"/>
    <d v="2024-07-21T00:00:00"/>
    <n v="1492.52"/>
    <x v="0"/>
    <x v="1"/>
    <s v="POL36441789"/>
  </r>
  <r>
    <s v="PAY03027416"/>
    <d v="2023-05-04T00:00:00"/>
    <n v="1255.23"/>
    <x v="2"/>
    <x v="0"/>
    <s v="POL84091621"/>
  </r>
  <r>
    <s v="PAY58062723"/>
    <d v="2024-12-19T00:00:00"/>
    <n v="1197.3900000000001"/>
    <x v="2"/>
    <x v="1"/>
    <s v="POL79429202"/>
  </r>
  <r>
    <s v="PAY13789638"/>
    <d v="2024-02-09T00:00:00"/>
    <n v="156.99"/>
    <x v="2"/>
    <x v="0"/>
    <s v="POL36096008"/>
  </r>
  <r>
    <s v="PAY46917066"/>
    <d v="2024-12-15T00:00:00"/>
    <n v="828.9"/>
    <x v="0"/>
    <x v="1"/>
    <s v="POL90664485"/>
  </r>
  <r>
    <s v="PAY55156766"/>
    <d v="2024-11-16T00:00:00"/>
    <n v="1231.79"/>
    <x v="1"/>
    <x v="0"/>
    <s v="POL62192158"/>
  </r>
  <r>
    <s v="PAY84445783"/>
    <d v="2023-03-22T00:00:00"/>
    <n v="170.96"/>
    <x v="0"/>
    <x v="1"/>
    <s v="POL69382278"/>
  </r>
  <r>
    <s v="PAY90223538"/>
    <d v="2022-03-21T00:00:00"/>
    <n v="1167.6099999999999"/>
    <x v="0"/>
    <x v="0"/>
    <s v="POL24753734"/>
  </r>
  <r>
    <s v="PAY06126871"/>
    <d v="2023-12-15T00:00:00"/>
    <n v="1402.37"/>
    <x v="0"/>
    <x v="1"/>
    <s v="POL09517154"/>
  </r>
  <r>
    <s v="PAY63398843"/>
    <d v="2022-09-21T00:00:00"/>
    <n v="1243.21"/>
    <x v="2"/>
    <x v="0"/>
    <s v="POL86872083"/>
  </r>
  <r>
    <s v="PAY51169818"/>
    <d v="2023-11-11T00:00:00"/>
    <n v="616.21"/>
    <x v="2"/>
    <x v="0"/>
    <s v="POL54361849"/>
  </r>
  <r>
    <s v="PAY50017025"/>
    <d v="2024-07-21T00:00:00"/>
    <n v="647.88"/>
    <x v="1"/>
    <x v="0"/>
    <s v="POL31127949"/>
  </r>
  <r>
    <s v="PAY33750245"/>
    <d v="2023-11-03T00:00:00"/>
    <n v="872.14"/>
    <x v="0"/>
    <x v="1"/>
    <s v="POL98412521"/>
  </r>
  <r>
    <s v="PAY28302933"/>
    <d v="2023-10-24T00:00:00"/>
    <n v="651.96"/>
    <x v="2"/>
    <x v="0"/>
    <s v="POL15628115"/>
  </r>
  <r>
    <s v="PAY83075069"/>
    <d v="2023-10-26T00:00:00"/>
    <n v="1012.77"/>
    <x v="2"/>
    <x v="1"/>
    <s v="POL56626279"/>
  </r>
  <r>
    <s v="PAY42947962"/>
    <d v="2022-07-14T00:00:00"/>
    <n v="120.44"/>
    <x v="2"/>
    <x v="1"/>
    <s v="POL66022914"/>
  </r>
  <r>
    <s v="PAY35795664"/>
    <d v="2024-12-21T00:00:00"/>
    <n v="984.68"/>
    <x v="1"/>
    <x v="0"/>
    <s v="POL95945115"/>
  </r>
  <r>
    <s v="PAY60726669"/>
    <d v="2022-07-27T00:00:00"/>
    <n v="1076.3800000000001"/>
    <x v="1"/>
    <x v="1"/>
    <s v="POL45256846"/>
  </r>
  <r>
    <s v="PAY58076065"/>
    <d v="2022-04-17T00:00:00"/>
    <n v="670.75"/>
    <x v="0"/>
    <x v="1"/>
    <s v="POL93524693"/>
  </r>
  <r>
    <s v="PAY55853750"/>
    <d v="2023-10-26T00:00:00"/>
    <n v="676.58"/>
    <x v="0"/>
    <x v="1"/>
    <s v="POL91245659"/>
  </r>
  <r>
    <s v="PAY77919913"/>
    <d v="2023-02-08T00:00:00"/>
    <n v="1233.5999999999999"/>
    <x v="2"/>
    <x v="1"/>
    <s v="POL96221318"/>
  </r>
  <r>
    <s v="PAY56394562"/>
    <d v="2022-06-06T00:00:00"/>
    <n v="59.9"/>
    <x v="1"/>
    <x v="0"/>
    <s v="POL53495954"/>
  </r>
  <r>
    <s v="PAY31111925"/>
    <d v="2024-08-08T00:00:00"/>
    <n v="107.56"/>
    <x v="0"/>
    <x v="1"/>
    <s v="POL51127842"/>
  </r>
  <r>
    <s v="PAY94527991"/>
    <d v="2024-01-06T00:00:00"/>
    <n v="81.33"/>
    <x v="0"/>
    <x v="0"/>
    <s v="POL54226110"/>
  </r>
  <r>
    <s v="PAY10220349"/>
    <d v="2024-06-10T00:00:00"/>
    <n v="1051.54"/>
    <x v="1"/>
    <x v="1"/>
    <s v="POL75492947"/>
  </r>
  <r>
    <s v="PAY32991975"/>
    <d v="2023-10-08T00:00:00"/>
    <n v="252.99"/>
    <x v="2"/>
    <x v="0"/>
    <s v="POL02097405"/>
  </r>
  <r>
    <s v="PAY90951808"/>
    <d v="2022-12-29T00:00:00"/>
    <n v="819.8"/>
    <x v="0"/>
    <x v="0"/>
    <s v="POL46846423"/>
  </r>
  <r>
    <s v="PAY62933410"/>
    <d v="2022-04-18T00:00:00"/>
    <n v="300.60000000000002"/>
    <x v="1"/>
    <x v="1"/>
    <s v="POL39271824"/>
  </r>
  <r>
    <s v="PAY25483675"/>
    <d v="2022-12-31T00:00:00"/>
    <n v="202.27"/>
    <x v="1"/>
    <x v="1"/>
    <s v="POL01957491"/>
  </r>
  <r>
    <s v="PAY42058797"/>
    <d v="2022-03-26T00:00:00"/>
    <n v="405.7"/>
    <x v="2"/>
    <x v="1"/>
    <s v="POL30677627"/>
  </r>
  <r>
    <s v="PAY63121594"/>
    <d v="2023-01-18T00:00:00"/>
    <n v="1027.8399999999999"/>
    <x v="1"/>
    <x v="1"/>
    <s v="POL23806593"/>
  </r>
  <r>
    <s v="PAY53738183"/>
    <d v="2022-07-04T00:00:00"/>
    <n v="437.4"/>
    <x v="0"/>
    <x v="0"/>
    <s v="POL85095212"/>
  </r>
  <r>
    <s v="PAY44410899"/>
    <d v="2024-08-08T00:00:00"/>
    <n v="86.57"/>
    <x v="0"/>
    <x v="0"/>
    <s v="POL89952764"/>
  </r>
  <r>
    <s v="PAY60096638"/>
    <d v="2023-02-13T00:00:00"/>
    <n v="530.59"/>
    <x v="0"/>
    <x v="1"/>
    <s v="POL14909944"/>
  </r>
  <r>
    <s v="PAY90009346"/>
    <d v="2023-01-29T00:00:00"/>
    <n v="1044.1600000000001"/>
    <x v="1"/>
    <x v="1"/>
    <s v="POL44693402"/>
  </r>
  <r>
    <s v="PAY96110859"/>
    <d v="2023-12-31T00:00:00"/>
    <n v="272.27999999999997"/>
    <x v="2"/>
    <x v="1"/>
    <s v="POL94737563"/>
  </r>
  <r>
    <s v="PAY08059883"/>
    <d v="2024-08-31T00:00:00"/>
    <n v="1263.1500000000001"/>
    <x v="0"/>
    <x v="1"/>
    <s v="POL31494844"/>
  </r>
  <r>
    <s v="PAY93970725"/>
    <d v="2024-07-26T00:00:00"/>
    <n v="232.84"/>
    <x v="0"/>
    <x v="0"/>
    <s v="POL91781501"/>
  </r>
  <r>
    <s v="PAY37201881"/>
    <d v="2022-09-04T00:00:00"/>
    <n v="906.05"/>
    <x v="0"/>
    <x v="1"/>
    <s v="POL62149179"/>
  </r>
  <r>
    <s v="PAY55750649"/>
    <d v="2022-07-18T00:00:00"/>
    <n v="452.31"/>
    <x v="2"/>
    <x v="1"/>
    <s v="POL06694262"/>
  </r>
  <r>
    <s v="PAY86312790"/>
    <d v="2023-02-24T00:00:00"/>
    <n v="312.39"/>
    <x v="0"/>
    <x v="0"/>
    <s v="POL29239310"/>
  </r>
  <r>
    <s v="PAY64695391"/>
    <d v="2022-10-25T00:00:00"/>
    <n v="81.7"/>
    <x v="0"/>
    <x v="1"/>
    <s v="POL76937321"/>
  </r>
  <r>
    <s v="PAY03001178"/>
    <d v="2024-10-06T00:00:00"/>
    <n v="1428.58"/>
    <x v="2"/>
    <x v="0"/>
    <s v="POL08734095"/>
  </r>
  <r>
    <s v="PAY99961958"/>
    <d v="2023-06-29T00:00:00"/>
    <n v="370.83"/>
    <x v="2"/>
    <x v="0"/>
    <s v="POL40389475"/>
  </r>
  <r>
    <s v="PAY51451915"/>
    <d v="2022-06-04T00:00:00"/>
    <n v="389.36"/>
    <x v="1"/>
    <x v="1"/>
    <s v="POL48692889"/>
  </r>
  <r>
    <s v="PAY73763555"/>
    <d v="2022-03-07T00:00:00"/>
    <n v="1374.34"/>
    <x v="2"/>
    <x v="1"/>
    <s v="POL12471063"/>
  </r>
  <r>
    <s v="PAY67404143"/>
    <d v="2024-04-19T00:00:00"/>
    <n v="857.51"/>
    <x v="0"/>
    <x v="0"/>
    <s v="POL47692099"/>
  </r>
  <r>
    <s v="PAY06608202"/>
    <d v="2022-11-15T00:00:00"/>
    <n v="312.72000000000003"/>
    <x v="2"/>
    <x v="0"/>
    <s v="POL15004770"/>
  </r>
  <r>
    <s v="PAY97359202"/>
    <d v="2022-12-13T00:00:00"/>
    <n v="531.83000000000004"/>
    <x v="1"/>
    <x v="1"/>
    <s v="POL82345838"/>
  </r>
  <r>
    <s v="PAY35236630"/>
    <d v="2023-08-18T00:00:00"/>
    <n v="1416.14"/>
    <x v="0"/>
    <x v="1"/>
    <s v="POL87324459"/>
  </r>
  <r>
    <s v="PAY70971183"/>
    <d v="2023-03-19T00:00:00"/>
    <n v="1046.1500000000001"/>
    <x v="1"/>
    <x v="0"/>
    <s v="POL86577388"/>
  </r>
  <r>
    <s v="PAY46646974"/>
    <d v="2022-09-18T00:00:00"/>
    <n v="506.77"/>
    <x v="2"/>
    <x v="1"/>
    <s v="POL17851408"/>
  </r>
  <r>
    <s v="PAY74114365"/>
    <d v="2024-10-24T00:00:00"/>
    <n v="460.05"/>
    <x v="2"/>
    <x v="0"/>
    <s v="POL45925285"/>
  </r>
  <r>
    <s v="PAY04723409"/>
    <d v="2023-02-12T00:00:00"/>
    <n v="492.31"/>
    <x v="1"/>
    <x v="0"/>
    <s v="POL64073712"/>
  </r>
  <r>
    <s v="PAY27268377"/>
    <d v="2022-11-29T00:00:00"/>
    <n v="1484.91"/>
    <x v="2"/>
    <x v="0"/>
    <s v="POL44871604"/>
  </r>
  <r>
    <s v="PAY59505235"/>
    <d v="2022-01-29T00:00:00"/>
    <n v="704.08"/>
    <x v="0"/>
    <x v="0"/>
    <s v="POL59708414"/>
  </r>
  <r>
    <s v="PAY63664048"/>
    <d v="2021-12-24T00:00:00"/>
    <n v="198.43"/>
    <x v="1"/>
    <x v="1"/>
    <s v="POL79310767"/>
  </r>
  <r>
    <s v="PAY57740777"/>
    <d v="2023-02-12T00:00:00"/>
    <n v="522.82000000000005"/>
    <x v="2"/>
    <x v="0"/>
    <s v="POL67753905"/>
  </r>
  <r>
    <s v="PAY84370685"/>
    <d v="2024-11-10T00:00:00"/>
    <n v="553.08000000000004"/>
    <x v="0"/>
    <x v="0"/>
    <s v="POL86871699"/>
  </r>
  <r>
    <s v="PAY16806315"/>
    <d v="2022-06-15T00:00:00"/>
    <n v="706.72"/>
    <x v="0"/>
    <x v="0"/>
    <s v="POL02268449"/>
  </r>
  <r>
    <s v="PAY71945704"/>
    <d v="2022-09-26T00:00:00"/>
    <n v="457.8"/>
    <x v="2"/>
    <x v="1"/>
    <s v="POL39150268"/>
  </r>
  <r>
    <s v="PAY74384288"/>
    <d v="2024-04-13T00:00:00"/>
    <n v="241.17"/>
    <x v="2"/>
    <x v="0"/>
    <s v="POL39660351"/>
  </r>
  <r>
    <s v="PAY19953147"/>
    <d v="2023-02-17T00:00:00"/>
    <n v="793.59"/>
    <x v="1"/>
    <x v="1"/>
    <s v="POL47731308"/>
  </r>
  <r>
    <s v="PAY78964469"/>
    <d v="2022-06-04T00:00:00"/>
    <n v="1352.15"/>
    <x v="1"/>
    <x v="1"/>
    <s v="POL47327506"/>
  </r>
  <r>
    <s v="PAY81644430"/>
    <d v="2024-07-11T00:00:00"/>
    <n v="329.73"/>
    <x v="0"/>
    <x v="0"/>
    <s v="POL76059961"/>
  </r>
  <r>
    <s v="PAY34497628"/>
    <d v="2023-03-31T00:00:00"/>
    <n v="674.25"/>
    <x v="2"/>
    <x v="0"/>
    <s v="POL14293644"/>
  </r>
  <r>
    <s v="PAY86937302"/>
    <d v="2023-02-05T00:00:00"/>
    <n v="511.15"/>
    <x v="2"/>
    <x v="0"/>
    <s v="POL97235049"/>
  </r>
  <r>
    <s v="PAY05265335"/>
    <d v="2024-05-13T00:00:00"/>
    <n v="833.49"/>
    <x v="1"/>
    <x v="1"/>
    <s v="POL66952651"/>
  </r>
  <r>
    <s v="PAY44029590"/>
    <d v="2023-03-26T00:00:00"/>
    <n v="1469.63"/>
    <x v="0"/>
    <x v="0"/>
    <s v="POL12305734"/>
  </r>
  <r>
    <s v="PAY80233242"/>
    <d v="2023-11-21T00:00:00"/>
    <n v="447.14"/>
    <x v="0"/>
    <x v="0"/>
    <s v="POL26217907"/>
  </r>
  <r>
    <s v="PAY87269113"/>
    <d v="2023-05-31T00:00:00"/>
    <n v="1257.01"/>
    <x v="2"/>
    <x v="1"/>
    <s v="POL14393103"/>
  </r>
  <r>
    <s v="PAY88236518"/>
    <d v="2022-12-05T00:00:00"/>
    <n v="1287.3399999999999"/>
    <x v="0"/>
    <x v="0"/>
    <s v="POL89382366"/>
  </r>
  <r>
    <s v="PAY00501634"/>
    <d v="2022-12-21T00:00:00"/>
    <n v="661.58"/>
    <x v="1"/>
    <x v="1"/>
    <s v="POL64856204"/>
  </r>
  <r>
    <s v="PAY97436218"/>
    <d v="2022-01-25T00:00:00"/>
    <n v="488.58"/>
    <x v="1"/>
    <x v="0"/>
    <s v="POL74597020"/>
  </r>
  <r>
    <s v="PAY84544116"/>
    <d v="2022-08-31T00:00:00"/>
    <n v="1262.6199999999999"/>
    <x v="1"/>
    <x v="1"/>
    <s v="POL30677627"/>
  </r>
  <r>
    <s v="PAY20564693"/>
    <d v="2023-06-27T00:00:00"/>
    <n v="77.81"/>
    <x v="1"/>
    <x v="0"/>
    <s v="POL77433567"/>
  </r>
  <r>
    <s v="PAY41622140"/>
    <d v="2023-10-10T00:00:00"/>
    <n v="424.41"/>
    <x v="2"/>
    <x v="1"/>
    <s v="POL22416756"/>
  </r>
  <r>
    <s v="PAY98264609"/>
    <d v="2024-03-13T00:00:00"/>
    <n v="650.94000000000005"/>
    <x v="2"/>
    <x v="1"/>
    <s v="POL47794870"/>
  </r>
  <r>
    <s v="PAY00936272"/>
    <d v="2023-10-15T00:00:00"/>
    <n v="74.260000000000005"/>
    <x v="2"/>
    <x v="0"/>
    <s v="POL95686589"/>
  </r>
  <r>
    <s v="PAY07183941"/>
    <d v="2024-07-07T00:00:00"/>
    <n v="233.86"/>
    <x v="2"/>
    <x v="0"/>
    <s v="POL24546559"/>
  </r>
  <r>
    <s v="PAY87836347"/>
    <d v="2023-03-03T00:00:00"/>
    <n v="1272.8499999999999"/>
    <x v="1"/>
    <x v="0"/>
    <s v="POL43904210"/>
  </r>
  <r>
    <s v="PAY40617247"/>
    <d v="2022-12-01T00:00:00"/>
    <n v="105.73"/>
    <x v="0"/>
    <x v="0"/>
    <s v="POL89737164"/>
  </r>
  <r>
    <s v="PAY11115028"/>
    <d v="2024-11-12T00:00:00"/>
    <n v="1066.02"/>
    <x v="2"/>
    <x v="0"/>
    <s v="POL12156543"/>
  </r>
  <r>
    <s v="PAY65710328"/>
    <d v="2022-07-18T00:00:00"/>
    <n v="813.31"/>
    <x v="0"/>
    <x v="1"/>
    <s v="POL83671253"/>
  </r>
  <r>
    <s v="PAY31275092"/>
    <d v="2022-03-20T00:00:00"/>
    <n v="1075.8"/>
    <x v="2"/>
    <x v="1"/>
    <s v="POL61900129"/>
  </r>
  <r>
    <s v="PAY44471302"/>
    <d v="2023-08-01T00:00:00"/>
    <n v="1117.06"/>
    <x v="0"/>
    <x v="1"/>
    <s v="POL38220056"/>
  </r>
  <r>
    <s v="PAY05176646"/>
    <d v="2024-12-18T00:00:00"/>
    <n v="701.29"/>
    <x v="2"/>
    <x v="0"/>
    <s v="POL32900389"/>
  </r>
  <r>
    <s v="PAY51955611"/>
    <d v="2023-11-07T00:00:00"/>
    <n v="224.59"/>
    <x v="2"/>
    <x v="0"/>
    <s v="POL32652128"/>
  </r>
  <r>
    <s v="PAY73235634"/>
    <d v="2023-01-15T00:00:00"/>
    <n v="60.68"/>
    <x v="2"/>
    <x v="0"/>
    <s v="POL97112066"/>
  </r>
  <r>
    <s v="PAY57499951"/>
    <d v="2022-08-27T00:00:00"/>
    <n v="1397.26"/>
    <x v="1"/>
    <x v="1"/>
    <s v="POL80116968"/>
  </r>
  <r>
    <s v="PAY22438212"/>
    <d v="2024-07-19T00:00:00"/>
    <n v="338.81"/>
    <x v="1"/>
    <x v="1"/>
    <s v="POL99941160"/>
  </r>
  <r>
    <s v="PAY49789060"/>
    <d v="2022-02-17T00:00:00"/>
    <n v="438.57"/>
    <x v="2"/>
    <x v="0"/>
    <s v="POL42936470"/>
  </r>
  <r>
    <s v="PAY21093330"/>
    <d v="2024-12-17T00:00:00"/>
    <n v="1185.1400000000001"/>
    <x v="2"/>
    <x v="0"/>
    <s v="POL20405348"/>
  </r>
  <r>
    <s v="PAY16157133"/>
    <d v="2023-05-01T00:00:00"/>
    <n v="826.91"/>
    <x v="0"/>
    <x v="0"/>
    <s v="POL70572993"/>
  </r>
  <r>
    <s v="PAY26414319"/>
    <d v="2023-03-26T00:00:00"/>
    <n v="509.51"/>
    <x v="2"/>
    <x v="1"/>
    <s v="POL57812937"/>
  </r>
  <r>
    <s v="PAY66177260"/>
    <d v="2022-09-20T00:00:00"/>
    <n v="143.72999999999999"/>
    <x v="2"/>
    <x v="1"/>
    <s v="POL22496499"/>
  </r>
  <r>
    <s v="PAY23477814"/>
    <d v="2024-09-29T00:00:00"/>
    <n v="289.64999999999998"/>
    <x v="2"/>
    <x v="0"/>
    <s v="POL75081520"/>
  </r>
  <r>
    <s v="PAY52719145"/>
    <d v="2024-04-08T00:00:00"/>
    <n v="1413.86"/>
    <x v="1"/>
    <x v="1"/>
    <s v="POL42903965"/>
  </r>
  <r>
    <s v="PAY35723077"/>
    <d v="2023-11-25T00:00:00"/>
    <n v="656.78"/>
    <x v="0"/>
    <x v="1"/>
    <s v="POL60601098"/>
  </r>
  <r>
    <s v="PAY56901432"/>
    <d v="2023-08-28T00:00:00"/>
    <n v="635.65"/>
    <x v="1"/>
    <x v="1"/>
    <s v="POL80109772"/>
  </r>
  <r>
    <s v="PAY94724264"/>
    <d v="2024-06-11T00:00:00"/>
    <n v="273.83"/>
    <x v="2"/>
    <x v="0"/>
    <s v="POL73654382"/>
  </r>
  <r>
    <s v="PAY94845386"/>
    <d v="2022-11-23T00:00:00"/>
    <n v="1155.1099999999999"/>
    <x v="2"/>
    <x v="0"/>
    <s v="POL14906583"/>
  </r>
  <r>
    <s v="PAY25344519"/>
    <d v="2023-11-05T00:00:00"/>
    <n v="1277.28"/>
    <x v="0"/>
    <x v="0"/>
    <s v="POL11227831"/>
  </r>
  <r>
    <s v="PAY21813588"/>
    <d v="2022-03-26T00:00:00"/>
    <n v="93.88"/>
    <x v="2"/>
    <x v="1"/>
    <s v="POL28472750"/>
  </r>
  <r>
    <s v="PAY59127019"/>
    <d v="2024-06-03T00:00:00"/>
    <n v="888.26"/>
    <x v="0"/>
    <x v="0"/>
    <s v="POL62033992"/>
  </r>
  <r>
    <s v="PAY57412041"/>
    <d v="2022-01-05T00:00:00"/>
    <n v="611.58000000000004"/>
    <x v="0"/>
    <x v="0"/>
    <s v="POL55809193"/>
  </r>
  <r>
    <s v="PAY36488490"/>
    <d v="2023-05-20T00:00:00"/>
    <n v="1153.5"/>
    <x v="0"/>
    <x v="0"/>
    <s v="POL14267045"/>
  </r>
  <r>
    <s v="PAY13525178"/>
    <d v="2023-05-01T00:00:00"/>
    <n v="375.42"/>
    <x v="1"/>
    <x v="0"/>
    <s v="POL93324177"/>
  </r>
  <r>
    <s v="PAY82559830"/>
    <d v="2023-02-04T00:00:00"/>
    <n v="490.51"/>
    <x v="1"/>
    <x v="0"/>
    <s v="POL88099393"/>
  </r>
  <r>
    <s v="PAY63343447"/>
    <d v="2022-04-09T00:00:00"/>
    <n v="55.57"/>
    <x v="0"/>
    <x v="1"/>
    <s v="POL43758168"/>
  </r>
  <r>
    <s v="PAY63214965"/>
    <d v="2023-06-23T00:00:00"/>
    <n v="702.17"/>
    <x v="0"/>
    <x v="1"/>
    <s v="POL04297854"/>
  </r>
  <r>
    <s v="PAY14432268"/>
    <d v="2024-05-24T00:00:00"/>
    <n v="668.24"/>
    <x v="1"/>
    <x v="0"/>
    <s v="POL72761852"/>
  </r>
  <r>
    <s v="PAY49707068"/>
    <d v="2024-10-14T00:00:00"/>
    <n v="241.9"/>
    <x v="0"/>
    <x v="0"/>
    <s v="POL11319886"/>
  </r>
  <r>
    <s v="PAY80545856"/>
    <d v="2023-08-26T00:00:00"/>
    <n v="692.33"/>
    <x v="1"/>
    <x v="0"/>
    <s v="POL72689700"/>
  </r>
  <r>
    <s v="PAY30856787"/>
    <d v="2023-09-14T00:00:00"/>
    <n v="1424.19"/>
    <x v="0"/>
    <x v="1"/>
    <s v="POL15307389"/>
  </r>
  <r>
    <s v="PAY65065860"/>
    <d v="2024-12-21T00:00:00"/>
    <n v="1391.21"/>
    <x v="2"/>
    <x v="0"/>
    <s v="POL58199739"/>
  </r>
  <r>
    <s v="PAY10371541"/>
    <d v="2023-12-09T00:00:00"/>
    <n v="981.83"/>
    <x v="1"/>
    <x v="0"/>
    <s v="POL44752961"/>
  </r>
  <r>
    <s v="PAY95015295"/>
    <d v="2022-09-30T00:00:00"/>
    <n v="1487.14"/>
    <x v="1"/>
    <x v="1"/>
    <s v="POL64080185"/>
  </r>
  <r>
    <s v="PAY54830822"/>
    <d v="2022-05-28T00:00:00"/>
    <n v="664.86"/>
    <x v="0"/>
    <x v="0"/>
    <s v="POL57078202"/>
  </r>
  <r>
    <s v="PAY44815406"/>
    <d v="2022-03-29T00:00:00"/>
    <n v="319.33999999999997"/>
    <x v="2"/>
    <x v="1"/>
    <s v="POL45444901"/>
  </r>
  <r>
    <s v="PAY54027976"/>
    <d v="2024-03-17T00:00:00"/>
    <n v="173.75"/>
    <x v="1"/>
    <x v="0"/>
    <s v="POL17634644"/>
  </r>
  <r>
    <s v="PAY74099962"/>
    <d v="2023-09-05T00:00:00"/>
    <n v="241.48"/>
    <x v="1"/>
    <x v="0"/>
    <s v="POL24211829"/>
  </r>
  <r>
    <s v="PAY28880752"/>
    <d v="2024-05-28T00:00:00"/>
    <n v="725.29"/>
    <x v="2"/>
    <x v="1"/>
    <s v="POL84542810"/>
  </r>
  <r>
    <s v="PAY72302414"/>
    <d v="2024-06-23T00:00:00"/>
    <n v="919.1"/>
    <x v="0"/>
    <x v="1"/>
    <s v="POL91686015"/>
  </r>
  <r>
    <s v="PAY81243250"/>
    <d v="2024-11-06T00:00:00"/>
    <n v="978.89"/>
    <x v="2"/>
    <x v="0"/>
    <s v="POL25794151"/>
  </r>
  <r>
    <s v="PAY22179132"/>
    <d v="2024-07-19T00:00:00"/>
    <n v="192.85"/>
    <x v="2"/>
    <x v="1"/>
    <s v="POL69912538"/>
  </r>
  <r>
    <s v="PAY34584330"/>
    <d v="2024-11-09T00:00:00"/>
    <n v="118.86"/>
    <x v="1"/>
    <x v="0"/>
    <s v="POL02336146"/>
  </r>
  <r>
    <s v="PAY55733208"/>
    <d v="2022-04-19T00:00:00"/>
    <n v="1271.03"/>
    <x v="1"/>
    <x v="1"/>
    <s v="POL11204815"/>
  </r>
  <r>
    <s v="PAY84694730"/>
    <d v="2024-11-27T00:00:00"/>
    <n v="218.53"/>
    <x v="1"/>
    <x v="0"/>
    <s v="POL09030327"/>
  </r>
  <r>
    <s v="PAY83031505"/>
    <d v="2023-09-10T00:00:00"/>
    <n v="606"/>
    <x v="2"/>
    <x v="0"/>
    <s v="POL21300763"/>
  </r>
  <r>
    <s v="PAY82734031"/>
    <d v="2023-04-06T00:00:00"/>
    <n v="1381.67"/>
    <x v="2"/>
    <x v="0"/>
    <s v="POL28107867"/>
  </r>
  <r>
    <s v="PAY50321964"/>
    <d v="2022-01-07T00:00:00"/>
    <n v="470.34"/>
    <x v="1"/>
    <x v="0"/>
    <s v="POL51933372"/>
  </r>
  <r>
    <s v="PAY22742235"/>
    <d v="2024-01-29T00:00:00"/>
    <n v="1301.1199999999999"/>
    <x v="2"/>
    <x v="1"/>
    <s v="POL44439232"/>
  </r>
  <r>
    <s v="PAY19522317"/>
    <d v="2024-12-12T00:00:00"/>
    <n v="761.11"/>
    <x v="0"/>
    <x v="1"/>
    <s v="POL97235049"/>
  </r>
  <r>
    <s v="PAY37459839"/>
    <d v="2024-12-07T00:00:00"/>
    <n v="1164.05"/>
    <x v="1"/>
    <x v="0"/>
    <s v="POL68960781"/>
  </r>
  <r>
    <s v="PAY91821969"/>
    <d v="2023-06-07T00:00:00"/>
    <n v="492.17"/>
    <x v="0"/>
    <x v="0"/>
    <s v="POL11366285"/>
  </r>
  <r>
    <s v="PAY53706666"/>
    <d v="2023-08-18T00:00:00"/>
    <n v="1012.49"/>
    <x v="2"/>
    <x v="0"/>
    <s v="POL58860880"/>
  </r>
  <r>
    <s v="PAY14730832"/>
    <d v="2024-06-27T00:00:00"/>
    <n v="668.54"/>
    <x v="2"/>
    <x v="0"/>
    <s v="POL26280970"/>
  </r>
  <r>
    <s v="PAY48652651"/>
    <d v="2022-06-02T00:00:00"/>
    <n v="251.29"/>
    <x v="2"/>
    <x v="0"/>
    <s v="POL73942223"/>
  </r>
  <r>
    <s v="PAY71181374"/>
    <d v="2023-09-08T00:00:00"/>
    <n v="1312.4"/>
    <x v="2"/>
    <x v="0"/>
    <s v="POL95455759"/>
  </r>
  <r>
    <s v="PAY18379091"/>
    <d v="2024-10-26T00:00:00"/>
    <n v="1311.43"/>
    <x v="1"/>
    <x v="1"/>
    <s v="POL87116208"/>
  </r>
  <r>
    <s v="PAY04058061"/>
    <d v="2024-07-30T00:00:00"/>
    <n v="1281.71"/>
    <x v="0"/>
    <x v="1"/>
    <s v="POL91695176"/>
  </r>
  <r>
    <s v="PAY54699072"/>
    <d v="2024-06-29T00:00:00"/>
    <n v="1105.3399999999999"/>
    <x v="1"/>
    <x v="0"/>
    <s v="POL68080704"/>
  </r>
  <r>
    <s v="PAY60466913"/>
    <d v="2023-01-27T00:00:00"/>
    <n v="853.41"/>
    <x v="2"/>
    <x v="1"/>
    <s v="POL60083626"/>
  </r>
  <r>
    <s v="PAY94047774"/>
    <d v="2023-02-23T00:00:00"/>
    <n v="954.63"/>
    <x v="0"/>
    <x v="0"/>
    <s v="POL61786939"/>
  </r>
  <r>
    <s v="PAY77822703"/>
    <d v="2023-11-24T00:00:00"/>
    <n v="638.64"/>
    <x v="0"/>
    <x v="1"/>
    <s v="POL10148217"/>
  </r>
  <r>
    <s v="PAY55342252"/>
    <d v="2023-02-12T00:00:00"/>
    <n v="153.87"/>
    <x v="0"/>
    <x v="0"/>
    <s v="POL46052776"/>
  </r>
  <r>
    <s v="PAY03562609"/>
    <d v="2022-11-10T00:00:00"/>
    <n v="522.33000000000004"/>
    <x v="0"/>
    <x v="1"/>
    <s v="POL10824295"/>
  </r>
  <r>
    <s v="PAY18698473"/>
    <d v="2022-05-11T00:00:00"/>
    <n v="347.75"/>
    <x v="1"/>
    <x v="0"/>
    <s v="POL93447913"/>
  </r>
  <r>
    <s v="PAY74193409"/>
    <d v="2024-09-11T00:00:00"/>
    <n v="1001.6"/>
    <x v="1"/>
    <x v="0"/>
    <s v="POL57302291"/>
  </r>
  <r>
    <s v="PAY35707493"/>
    <d v="2024-10-05T00:00:00"/>
    <n v="797.52"/>
    <x v="0"/>
    <x v="0"/>
    <s v="POL36275848"/>
  </r>
  <r>
    <s v="PAY51300353"/>
    <d v="2023-10-23T00:00:00"/>
    <n v="662.21"/>
    <x v="2"/>
    <x v="0"/>
    <s v="POL59942075"/>
  </r>
  <r>
    <s v="PAY61672520"/>
    <d v="2022-05-06T00:00:00"/>
    <n v="811.51"/>
    <x v="1"/>
    <x v="1"/>
    <s v="POL87324459"/>
  </r>
  <r>
    <s v="PAY64604683"/>
    <d v="2022-05-25T00:00:00"/>
    <n v="344.6"/>
    <x v="2"/>
    <x v="0"/>
    <s v="POL82794219"/>
  </r>
  <r>
    <s v="PAY71794968"/>
    <d v="2022-08-26T00:00:00"/>
    <n v="1166.06"/>
    <x v="1"/>
    <x v="1"/>
    <s v="POL06557000"/>
  </r>
  <r>
    <s v="PAY94176817"/>
    <d v="2023-12-09T00:00:00"/>
    <n v="995.53"/>
    <x v="0"/>
    <x v="0"/>
    <s v="POL66521872"/>
  </r>
  <r>
    <s v="PAY04105666"/>
    <d v="2024-05-31T00:00:00"/>
    <n v="1216.82"/>
    <x v="1"/>
    <x v="1"/>
    <s v="POL40696395"/>
  </r>
  <r>
    <s v="PAY25574309"/>
    <d v="2023-07-26T00:00:00"/>
    <n v="387.63"/>
    <x v="1"/>
    <x v="0"/>
    <s v="POL32198260"/>
  </r>
  <r>
    <s v="PAY05976776"/>
    <d v="2024-07-02T00:00:00"/>
    <n v="999.29"/>
    <x v="2"/>
    <x v="0"/>
    <s v="POL61565872"/>
  </r>
  <r>
    <s v="PAY88240123"/>
    <d v="2023-01-03T00:00:00"/>
    <n v="1009.12"/>
    <x v="1"/>
    <x v="1"/>
    <s v="POL02082012"/>
  </r>
  <r>
    <s v="PAY58364239"/>
    <d v="2024-10-13T00:00:00"/>
    <n v="1320.89"/>
    <x v="2"/>
    <x v="0"/>
    <s v="POL77822153"/>
  </r>
  <r>
    <s v="PAY83839138"/>
    <d v="2022-11-25T00:00:00"/>
    <n v="1203.06"/>
    <x v="1"/>
    <x v="1"/>
    <s v="POL37348106"/>
  </r>
  <r>
    <s v="PAY84261243"/>
    <d v="2023-11-28T00:00:00"/>
    <n v="1234.72"/>
    <x v="1"/>
    <x v="0"/>
    <s v="POL85106188"/>
  </r>
  <r>
    <s v="PAY49153596"/>
    <d v="2024-03-26T00:00:00"/>
    <n v="614.47"/>
    <x v="2"/>
    <x v="0"/>
    <s v="POL80552860"/>
  </r>
  <r>
    <s v="PAY88152770"/>
    <d v="2024-04-11T00:00:00"/>
    <n v="409.58"/>
    <x v="1"/>
    <x v="0"/>
    <s v="POL74142880"/>
  </r>
  <r>
    <s v="PAY05753030"/>
    <d v="2023-10-03T00:00:00"/>
    <n v="1062.42"/>
    <x v="1"/>
    <x v="1"/>
    <s v="POL01881823"/>
  </r>
  <r>
    <s v="PAY84844647"/>
    <d v="2024-10-09T00:00:00"/>
    <n v="868.16"/>
    <x v="2"/>
    <x v="1"/>
    <s v="POL52520227"/>
  </r>
  <r>
    <s v="PAY31477576"/>
    <d v="2023-01-24T00:00:00"/>
    <n v="571.04999999999995"/>
    <x v="1"/>
    <x v="0"/>
    <s v="POL44986450"/>
  </r>
  <r>
    <s v="PAY85272460"/>
    <d v="2022-02-25T00:00:00"/>
    <n v="207.7"/>
    <x v="2"/>
    <x v="1"/>
    <s v="POL84894422"/>
  </r>
  <r>
    <s v="PAY07088268"/>
    <d v="2022-10-28T00:00:00"/>
    <n v="380.7"/>
    <x v="2"/>
    <x v="1"/>
    <s v="POL06464463"/>
  </r>
  <r>
    <s v="PAY49613211"/>
    <d v="2023-12-15T00:00:00"/>
    <n v="1193.95"/>
    <x v="0"/>
    <x v="1"/>
    <s v="POL34609667"/>
  </r>
  <r>
    <s v="PAY20813625"/>
    <d v="2022-05-01T00:00:00"/>
    <n v="526.64"/>
    <x v="0"/>
    <x v="1"/>
    <s v="POL08580196"/>
  </r>
  <r>
    <s v="PAY91997098"/>
    <d v="2023-07-26T00:00:00"/>
    <n v="983.66"/>
    <x v="1"/>
    <x v="1"/>
    <s v="POL24776392"/>
  </r>
  <r>
    <s v="PAY62254734"/>
    <d v="2022-06-01T00:00:00"/>
    <n v="1242.8599999999999"/>
    <x v="1"/>
    <x v="0"/>
    <s v="POL69146247"/>
  </r>
  <r>
    <s v="PAY25103957"/>
    <d v="2022-11-05T00:00:00"/>
    <n v="709.06"/>
    <x v="2"/>
    <x v="0"/>
    <s v="POL79929053"/>
  </r>
  <r>
    <s v="PAY41868212"/>
    <d v="2024-06-26T00:00:00"/>
    <n v="300.68"/>
    <x v="2"/>
    <x v="0"/>
    <s v="POL73225608"/>
  </r>
  <r>
    <s v="PAY06834349"/>
    <d v="2023-12-21T00:00:00"/>
    <n v="432.64"/>
    <x v="0"/>
    <x v="1"/>
    <s v="POL14906583"/>
  </r>
  <r>
    <s v="PAY77371386"/>
    <d v="2023-01-03T00:00:00"/>
    <n v="519.02"/>
    <x v="1"/>
    <x v="1"/>
    <s v="POL78697051"/>
  </r>
  <r>
    <s v="PAY11585669"/>
    <d v="2024-04-16T00:00:00"/>
    <n v="981.98"/>
    <x v="2"/>
    <x v="0"/>
    <s v="POL31689204"/>
  </r>
  <r>
    <s v="PAY49938758"/>
    <d v="2023-06-25T00:00:00"/>
    <n v="1087.48"/>
    <x v="2"/>
    <x v="1"/>
    <s v="POL26888148"/>
  </r>
  <r>
    <s v="PAY51003742"/>
    <d v="2023-10-20T00:00:00"/>
    <n v="1354.87"/>
    <x v="2"/>
    <x v="0"/>
    <s v="POL33080881"/>
  </r>
  <r>
    <s v="PAY86209412"/>
    <d v="2022-11-12T00:00:00"/>
    <n v="854.7"/>
    <x v="1"/>
    <x v="1"/>
    <s v="POL88297465"/>
  </r>
  <r>
    <s v="PAY41556297"/>
    <d v="2023-09-04T00:00:00"/>
    <n v="437.25"/>
    <x v="2"/>
    <x v="1"/>
    <s v="POL89983994"/>
  </r>
  <r>
    <s v="PAY74173014"/>
    <d v="2022-03-23T00:00:00"/>
    <n v="767.84"/>
    <x v="2"/>
    <x v="1"/>
    <s v="POL48871817"/>
  </r>
  <r>
    <s v="PAY73370938"/>
    <d v="2024-08-19T00:00:00"/>
    <n v="352.57"/>
    <x v="1"/>
    <x v="0"/>
    <s v="POL07837542"/>
  </r>
  <r>
    <s v="PAY37292431"/>
    <d v="2022-05-16T00:00:00"/>
    <n v="258.14999999999998"/>
    <x v="2"/>
    <x v="1"/>
    <s v="POL27188629"/>
  </r>
  <r>
    <s v="PAY43926052"/>
    <d v="2023-12-27T00:00:00"/>
    <n v="1496.12"/>
    <x v="2"/>
    <x v="0"/>
    <s v="POL73788724"/>
  </r>
  <r>
    <s v="PAY86042548"/>
    <d v="2023-12-24T00:00:00"/>
    <n v="307.64"/>
    <x v="1"/>
    <x v="0"/>
    <s v="POL04120684"/>
  </r>
  <r>
    <s v="PAY11264498"/>
    <d v="2022-05-01T00:00:00"/>
    <n v="512.59"/>
    <x v="2"/>
    <x v="1"/>
    <s v="POL81654453"/>
  </r>
  <r>
    <s v="PAY61880796"/>
    <d v="2023-08-18T00:00:00"/>
    <n v="1148.1500000000001"/>
    <x v="2"/>
    <x v="0"/>
    <s v="POL40907312"/>
  </r>
  <r>
    <s v="PAY72146262"/>
    <d v="2023-10-09T00:00:00"/>
    <n v="171.37"/>
    <x v="2"/>
    <x v="1"/>
    <s v="POL89297739"/>
  </r>
  <r>
    <s v="PAY61387770"/>
    <d v="2022-05-30T00:00:00"/>
    <n v="1090.4100000000001"/>
    <x v="1"/>
    <x v="0"/>
    <s v="POL45315654"/>
  </r>
  <r>
    <s v="PAY37164872"/>
    <d v="2022-07-10T00:00:00"/>
    <n v="880.49"/>
    <x v="2"/>
    <x v="0"/>
    <s v="POL54459099"/>
  </r>
  <r>
    <s v="PAY24942300"/>
    <d v="2024-04-02T00:00:00"/>
    <n v="838.12"/>
    <x v="0"/>
    <x v="1"/>
    <s v="POL46303313"/>
  </r>
  <r>
    <s v="PAY81596509"/>
    <d v="2024-04-08T00:00:00"/>
    <n v="1377.71"/>
    <x v="0"/>
    <x v="0"/>
    <s v="POL26049302"/>
  </r>
  <r>
    <s v="PAY80605002"/>
    <d v="2022-02-09T00:00:00"/>
    <n v="451.94"/>
    <x v="0"/>
    <x v="0"/>
    <s v="POL12062320"/>
  </r>
  <r>
    <s v="PAY82448547"/>
    <d v="2024-01-14T00:00:00"/>
    <n v="949.68"/>
    <x v="1"/>
    <x v="1"/>
    <s v="POL14768104"/>
  </r>
  <r>
    <s v="PAY06989081"/>
    <d v="2024-02-11T00:00:00"/>
    <n v="158.32"/>
    <x v="1"/>
    <x v="1"/>
    <s v="POL30236803"/>
  </r>
  <r>
    <s v="PAY38892257"/>
    <d v="2022-07-03T00:00:00"/>
    <n v="1325.86"/>
    <x v="1"/>
    <x v="0"/>
    <s v="POL86478823"/>
  </r>
  <r>
    <s v="PAY43646714"/>
    <d v="2024-12-05T00:00:00"/>
    <n v="1104.4000000000001"/>
    <x v="1"/>
    <x v="0"/>
    <s v="POL81358654"/>
  </r>
  <r>
    <s v="PAY65817431"/>
    <d v="2022-06-11T00:00:00"/>
    <n v="427.32"/>
    <x v="2"/>
    <x v="0"/>
    <s v="POL97704616"/>
  </r>
  <r>
    <s v="PAY14459321"/>
    <d v="2023-05-26T00:00:00"/>
    <n v="641.61"/>
    <x v="0"/>
    <x v="1"/>
    <s v="POL37452247"/>
  </r>
  <r>
    <s v="PAY08713887"/>
    <d v="2024-05-21T00:00:00"/>
    <n v="267.13"/>
    <x v="2"/>
    <x v="0"/>
    <s v="POL20270146"/>
  </r>
  <r>
    <s v="PAY25795580"/>
    <d v="2022-10-13T00:00:00"/>
    <n v="1078.1199999999999"/>
    <x v="0"/>
    <x v="1"/>
    <s v="POL70483793"/>
  </r>
  <r>
    <s v="PAY30161142"/>
    <d v="2024-05-15T00:00:00"/>
    <n v="540.62"/>
    <x v="2"/>
    <x v="0"/>
    <s v="POL59077724"/>
  </r>
  <r>
    <s v="PAY38545843"/>
    <d v="2024-08-17T00:00:00"/>
    <n v="1286.28"/>
    <x v="2"/>
    <x v="1"/>
    <s v="POL09750798"/>
  </r>
  <r>
    <s v="PAY32560276"/>
    <d v="2023-10-02T00:00:00"/>
    <n v="1491.13"/>
    <x v="0"/>
    <x v="1"/>
    <s v="POL65040463"/>
  </r>
  <r>
    <s v="PAY39837725"/>
    <d v="2024-11-14T00:00:00"/>
    <n v="316.22000000000003"/>
    <x v="2"/>
    <x v="0"/>
    <s v="POL96527583"/>
  </r>
  <r>
    <s v="PAY04890220"/>
    <d v="2024-03-28T00:00:00"/>
    <n v="160.24"/>
    <x v="0"/>
    <x v="1"/>
    <s v="POL05753582"/>
  </r>
  <r>
    <s v="PAY88526826"/>
    <d v="2024-12-16T00:00:00"/>
    <n v="175"/>
    <x v="2"/>
    <x v="0"/>
    <s v="POL30115645"/>
  </r>
  <r>
    <s v="PAY77306851"/>
    <d v="2022-09-22T00:00:00"/>
    <n v="173.06"/>
    <x v="1"/>
    <x v="0"/>
    <s v="POL13071740"/>
  </r>
  <r>
    <s v="PAY15217262"/>
    <d v="2022-07-06T00:00:00"/>
    <n v="805.26"/>
    <x v="0"/>
    <x v="1"/>
    <s v="POL57229212"/>
  </r>
  <r>
    <s v="PAY97272121"/>
    <d v="2023-01-16T00:00:00"/>
    <n v="665.71"/>
    <x v="2"/>
    <x v="0"/>
    <s v="POL97702874"/>
  </r>
  <r>
    <s v="PAY08669806"/>
    <d v="2024-12-10T00:00:00"/>
    <n v="691.63"/>
    <x v="1"/>
    <x v="0"/>
    <s v="POL46136087"/>
  </r>
  <r>
    <s v="PAY82082963"/>
    <d v="2023-07-14T00:00:00"/>
    <n v="1279.68"/>
    <x v="1"/>
    <x v="0"/>
    <s v="POL55243233"/>
  </r>
  <r>
    <s v="PAY44519171"/>
    <d v="2024-02-13T00:00:00"/>
    <n v="1220.31"/>
    <x v="1"/>
    <x v="0"/>
    <s v="POL64607736"/>
  </r>
  <r>
    <s v="PAY51038503"/>
    <d v="2022-11-01T00:00:00"/>
    <n v="886.71"/>
    <x v="0"/>
    <x v="0"/>
    <s v="POL28778471"/>
  </r>
  <r>
    <s v="PAY44996128"/>
    <d v="2022-12-04T00:00:00"/>
    <n v="1296.32"/>
    <x v="0"/>
    <x v="1"/>
    <s v="POL25240752"/>
  </r>
  <r>
    <s v="PAY61197807"/>
    <d v="2022-01-05T00:00:00"/>
    <n v="912.31"/>
    <x v="1"/>
    <x v="0"/>
    <s v="POL69821903"/>
  </r>
  <r>
    <s v="PAY05469603"/>
    <d v="2022-05-15T00:00:00"/>
    <n v="370.53"/>
    <x v="2"/>
    <x v="1"/>
    <s v="POL24855714"/>
  </r>
  <r>
    <s v="PAY75614314"/>
    <d v="2022-02-27T00:00:00"/>
    <n v="1084"/>
    <x v="0"/>
    <x v="1"/>
    <s v="POL24807912"/>
  </r>
  <r>
    <s v="PAY79564645"/>
    <d v="2022-07-16T00:00:00"/>
    <n v="1482.87"/>
    <x v="2"/>
    <x v="0"/>
    <s v="POL96903028"/>
  </r>
  <r>
    <s v="PAY38119482"/>
    <d v="2023-03-10T00:00:00"/>
    <n v="1049.9100000000001"/>
    <x v="1"/>
    <x v="0"/>
    <s v="POL11213350"/>
  </r>
  <r>
    <s v="PAY09103949"/>
    <d v="2022-12-24T00:00:00"/>
    <n v="786.16"/>
    <x v="1"/>
    <x v="1"/>
    <s v="POL23979446"/>
  </r>
  <r>
    <s v="PAY52214045"/>
    <d v="2023-08-19T00:00:00"/>
    <n v="141.12"/>
    <x v="0"/>
    <x v="1"/>
    <s v="POL90480498"/>
  </r>
  <r>
    <s v="PAY13461919"/>
    <d v="2022-02-27T00:00:00"/>
    <n v="1081.23"/>
    <x v="2"/>
    <x v="1"/>
    <s v="POL87933513"/>
  </r>
  <r>
    <s v="PAY25400599"/>
    <d v="2024-03-05T00:00:00"/>
    <n v="616.21"/>
    <x v="1"/>
    <x v="0"/>
    <s v="POL08536084"/>
  </r>
  <r>
    <s v="PAY64545303"/>
    <d v="2023-04-15T00:00:00"/>
    <n v="1106.96"/>
    <x v="0"/>
    <x v="1"/>
    <s v="POL44693402"/>
  </r>
  <r>
    <s v="PAY61654696"/>
    <d v="2023-04-16T00:00:00"/>
    <n v="959.78"/>
    <x v="1"/>
    <x v="1"/>
    <s v="POL73654382"/>
  </r>
  <r>
    <s v="PAY01963367"/>
    <d v="2024-07-15T00:00:00"/>
    <n v="85.03"/>
    <x v="0"/>
    <x v="1"/>
    <s v="POL62759282"/>
  </r>
  <r>
    <s v="PAY49228786"/>
    <d v="2022-09-29T00:00:00"/>
    <n v="1269.29"/>
    <x v="0"/>
    <x v="0"/>
    <s v="POL91015458"/>
  </r>
  <r>
    <s v="PAY40389774"/>
    <d v="2023-12-29T00:00:00"/>
    <n v="1350.25"/>
    <x v="1"/>
    <x v="1"/>
    <s v="POL17278693"/>
  </r>
  <r>
    <s v="PAY79882763"/>
    <d v="2024-06-08T00:00:00"/>
    <n v="804.3"/>
    <x v="0"/>
    <x v="0"/>
    <s v="POL79962283"/>
  </r>
  <r>
    <s v="PAY57477024"/>
    <d v="2022-02-16T00:00:00"/>
    <n v="1301.18"/>
    <x v="1"/>
    <x v="0"/>
    <s v="POL52570875"/>
  </r>
  <r>
    <s v="PAY33877050"/>
    <d v="2022-11-30T00:00:00"/>
    <n v="526.33000000000004"/>
    <x v="0"/>
    <x v="0"/>
    <s v="POL94939056"/>
  </r>
  <r>
    <s v="PAY43078795"/>
    <d v="2023-12-01T00:00:00"/>
    <n v="354.36"/>
    <x v="1"/>
    <x v="1"/>
    <s v="POL32342170"/>
  </r>
  <r>
    <s v="PAY51893329"/>
    <d v="2023-11-10T00:00:00"/>
    <n v="422.5"/>
    <x v="0"/>
    <x v="1"/>
    <s v="POL32797362"/>
  </r>
  <r>
    <s v="PAY40204862"/>
    <d v="2023-03-12T00:00:00"/>
    <n v="1006.22"/>
    <x v="0"/>
    <x v="1"/>
    <s v="POL54888103"/>
  </r>
  <r>
    <s v="PAY18115065"/>
    <d v="2024-07-07T00:00:00"/>
    <n v="609.85"/>
    <x v="1"/>
    <x v="1"/>
    <s v="POL95217332"/>
  </r>
  <r>
    <s v="PAY33349040"/>
    <d v="2024-06-30T00:00:00"/>
    <n v="681.62"/>
    <x v="1"/>
    <x v="1"/>
    <s v="POL35164229"/>
  </r>
  <r>
    <s v="PAY11923218"/>
    <d v="2023-06-08T00:00:00"/>
    <n v="577.92999999999995"/>
    <x v="1"/>
    <x v="1"/>
    <s v="POL64204852"/>
  </r>
  <r>
    <s v="PAY66811814"/>
    <d v="2024-05-01T00:00:00"/>
    <n v="438.16"/>
    <x v="1"/>
    <x v="1"/>
    <s v="POL63433584"/>
  </r>
  <r>
    <s v="PAY61118984"/>
    <d v="2023-10-07T00:00:00"/>
    <n v="727.8"/>
    <x v="1"/>
    <x v="1"/>
    <s v="POL19136648"/>
  </r>
  <r>
    <s v="PAY43799690"/>
    <d v="2024-05-28T00:00:00"/>
    <n v="218.05"/>
    <x v="2"/>
    <x v="1"/>
    <s v="POL96760097"/>
  </r>
  <r>
    <s v="PAY47297465"/>
    <d v="2024-08-16T00:00:00"/>
    <n v="1265.98"/>
    <x v="1"/>
    <x v="0"/>
    <s v="POL22302710"/>
  </r>
  <r>
    <s v="PAY20557104"/>
    <d v="2022-04-15T00:00:00"/>
    <n v="201.78"/>
    <x v="2"/>
    <x v="0"/>
    <s v="POL72956351"/>
  </r>
  <r>
    <s v="PAY35698908"/>
    <d v="2022-10-04T00:00:00"/>
    <n v="321.56"/>
    <x v="1"/>
    <x v="1"/>
    <s v="POL19532067"/>
  </r>
  <r>
    <s v="PAY10082066"/>
    <d v="2022-06-10T00:00:00"/>
    <n v="568.96"/>
    <x v="1"/>
    <x v="0"/>
    <s v="POL61616519"/>
  </r>
  <r>
    <s v="PAY79899656"/>
    <d v="2024-05-01T00:00:00"/>
    <n v="1203.99"/>
    <x v="0"/>
    <x v="1"/>
    <s v="POL79406105"/>
  </r>
  <r>
    <s v="PAY18610648"/>
    <d v="2023-02-18T00:00:00"/>
    <n v="669.79"/>
    <x v="2"/>
    <x v="1"/>
    <s v="POL51164854"/>
  </r>
  <r>
    <s v="PAY73871365"/>
    <d v="2022-07-02T00:00:00"/>
    <n v="60.71"/>
    <x v="0"/>
    <x v="0"/>
    <s v="POL79306031"/>
  </r>
  <r>
    <s v="PAY01528930"/>
    <d v="2022-07-24T00:00:00"/>
    <n v="576.35"/>
    <x v="1"/>
    <x v="1"/>
    <s v="POL31757726"/>
  </r>
  <r>
    <s v="PAY38187669"/>
    <d v="2023-05-26T00:00:00"/>
    <n v="181.07"/>
    <x v="0"/>
    <x v="1"/>
    <s v="POL31729294"/>
  </r>
  <r>
    <s v="PAY98109007"/>
    <d v="2024-06-17T00:00:00"/>
    <n v="779.82"/>
    <x v="0"/>
    <x v="0"/>
    <s v="POL47175698"/>
  </r>
  <r>
    <s v="PAY67540908"/>
    <d v="2023-08-03T00:00:00"/>
    <n v="342.91"/>
    <x v="2"/>
    <x v="0"/>
    <s v="POL62969017"/>
  </r>
  <r>
    <s v="PAY93282752"/>
    <d v="2022-01-12T00:00:00"/>
    <n v="288.2"/>
    <x v="2"/>
    <x v="1"/>
    <s v="POL92386046"/>
  </r>
  <r>
    <s v="PAY21919990"/>
    <d v="2023-11-22T00:00:00"/>
    <n v="344.88"/>
    <x v="0"/>
    <x v="0"/>
    <s v="POL03108905"/>
  </r>
  <r>
    <s v="PAY47624551"/>
    <d v="2022-08-11T00:00:00"/>
    <n v="1133.74"/>
    <x v="2"/>
    <x v="1"/>
    <s v="POL30062684"/>
  </r>
  <r>
    <s v="PAY98416857"/>
    <d v="2022-09-26T00:00:00"/>
    <n v="1408.16"/>
    <x v="0"/>
    <x v="0"/>
    <s v="POL59205415"/>
  </r>
  <r>
    <s v="PAY89999620"/>
    <d v="2022-10-09T00:00:00"/>
    <n v="1041.1400000000001"/>
    <x v="0"/>
    <x v="1"/>
    <s v="POL31865352"/>
  </r>
  <r>
    <s v="PAY55424947"/>
    <d v="2023-01-01T00:00:00"/>
    <n v="66.180000000000007"/>
    <x v="0"/>
    <x v="0"/>
    <s v="POL26162057"/>
  </r>
  <r>
    <s v="PAY99778646"/>
    <d v="2022-01-03T00:00:00"/>
    <n v="372.67"/>
    <x v="0"/>
    <x v="1"/>
    <s v="POL25023935"/>
  </r>
  <r>
    <s v="PAY94055301"/>
    <d v="2024-07-03T00:00:00"/>
    <n v="426.54"/>
    <x v="0"/>
    <x v="0"/>
    <s v="POL28314464"/>
  </r>
  <r>
    <s v="PAY67241318"/>
    <d v="2024-01-29T00:00:00"/>
    <n v="1442.05"/>
    <x v="2"/>
    <x v="0"/>
    <s v="POL19986234"/>
  </r>
  <r>
    <s v="PAY89138485"/>
    <d v="2023-04-26T00:00:00"/>
    <n v="361.48"/>
    <x v="1"/>
    <x v="0"/>
    <s v="POL09141368"/>
  </r>
  <r>
    <s v="PAY47474836"/>
    <d v="2024-11-18T00:00:00"/>
    <n v="56.26"/>
    <x v="2"/>
    <x v="0"/>
    <s v="POL90960707"/>
  </r>
  <r>
    <s v="PAY29910113"/>
    <d v="2022-02-23T00:00:00"/>
    <n v="1347.94"/>
    <x v="1"/>
    <x v="0"/>
    <s v="POL56373098"/>
  </r>
  <r>
    <s v="PAY14597442"/>
    <d v="2022-11-09T00:00:00"/>
    <n v="72.61"/>
    <x v="1"/>
    <x v="0"/>
    <s v="POL45374585"/>
  </r>
  <r>
    <s v="PAY51195674"/>
    <d v="2023-05-04T00:00:00"/>
    <n v="716.01"/>
    <x v="2"/>
    <x v="0"/>
    <s v="POL82947020"/>
  </r>
  <r>
    <s v="PAY05744614"/>
    <d v="2022-09-26T00:00:00"/>
    <n v="943.77"/>
    <x v="1"/>
    <x v="0"/>
    <s v="POL45693467"/>
  </r>
  <r>
    <s v="PAY52862262"/>
    <d v="2023-11-10T00:00:00"/>
    <n v="1405.56"/>
    <x v="1"/>
    <x v="0"/>
    <s v="POL50630686"/>
  </r>
  <r>
    <s v="PAY05368419"/>
    <d v="2023-10-13T00:00:00"/>
    <n v="296.83999999999997"/>
    <x v="0"/>
    <x v="0"/>
    <s v="POL10231732"/>
  </r>
  <r>
    <s v="PAY07969194"/>
    <d v="2024-09-07T00:00:00"/>
    <n v="92.45"/>
    <x v="0"/>
    <x v="0"/>
    <s v="POL12389694"/>
  </r>
  <r>
    <s v="PAY87427122"/>
    <d v="2024-10-24T00:00:00"/>
    <n v="1496.51"/>
    <x v="0"/>
    <x v="0"/>
    <s v="POL35985478"/>
  </r>
  <r>
    <s v="PAY47255735"/>
    <d v="2022-07-20T00:00:00"/>
    <n v="1041.31"/>
    <x v="1"/>
    <x v="0"/>
    <s v="POL73394070"/>
  </r>
  <r>
    <s v="PAY70241395"/>
    <d v="2022-04-07T00:00:00"/>
    <n v="912.48"/>
    <x v="0"/>
    <x v="1"/>
    <s v="POL87120286"/>
  </r>
  <r>
    <s v="PAY41406139"/>
    <d v="2024-06-26T00:00:00"/>
    <n v="201.61"/>
    <x v="2"/>
    <x v="1"/>
    <s v="POL59128367"/>
  </r>
  <r>
    <s v="PAY28579950"/>
    <d v="2024-10-25T00:00:00"/>
    <n v="1352.78"/>
    <x v="0"/>
    <x v="1"/>
    <s v="POL12935594"/>
  </r>
  <r>
    <s v="PAY09125211"/>
    <d v="2024-11-12T00:00:00"/>
    <n v="1356.65"/>
    <x v="2"/>
    <x v="1"/>
    <s v="POL17105339"/>
  </r>
  <r>
    <s v="PAY33008507"/>
    <d v="2024-05-03T00:00:00"/>
    <n v="1255.45"/>
    <x v="1"/>
    <x v="0"/>
    <s v="POL25170126"/>
  </r>
  <r>
    <s v="PAY06020839"/>
    <d v="2023-01-01T00:00:00"/>
    <n v="258.31"/>
    <x v="1"/>
    <x v="1"/>
    <s v="POL50406144"/>
  </r>
  <r>
    <s v="PAY18298605"/>
    <d v="2023-03-14T00:00:00"/>
    <n v="1173.56"/>
    <x v="1"/>
    <x v="1"/>
    <s v="POL17886964"/>
  </r>
  <r>
    <s v="PAY67466863"/>
    <d v="2023-09-10T00:00:00"/>
    <n v="154.55000000000001"/>
    <x v="2"/>
    <x v="1"/>
    <s v="POL76996418"/>
  </r>
  <r>
    <s v="PAY96617259"/>
    <d v="2022-01-31T00:00:00"/>
    <n v="309.68"/>
    <x v="0"/>
    <x v="1"/>
    <s v="POL04685108"/>
  </r>
  <r>
    <s v="PAY73738106"/>
    <d v="2024-10-04T00:00:00"/>
    <n v="1224.96"/>
    <x v="1"/>
    <x v="1"/>
    <s v="POL98604785"/>
  </r>
  <r>
    <s v="PAY69590598"/>
    <d v="2022-11-04T00:00:00"/>
    <n v="290.98"/>
    <x v="2"/>
    <x v="1"/>
    <s v="POL13218423"/>
  </r>
  <r>
    <s v="PAY07484394"/>
    <d v="2022-11-11T00:00:00"/>
    <n v="584.38"/>
    <x v="1"/>
    <x v="1"/>
    <s v="POL37350059"/>
  </r>
  <r>
    <s v="PAY78584072"/>
    <d v="2023-08-07T00:00:00"/>
    <n v="771.8"/>
    <x v="2"/>
    <x v="1"/>
    <s v="POL04331178"/>
  </r>
  <r>
    <s v="PAY30370417"/>
    <d v="2022-02-03T00:00:00"/>
    <n v="1360.81"/>
    <x v="0"/>
    <x v="0"/>
    <s v="POL04317062"/>
  </r>
  <r>
    <s v="PAY76429474"/>
    <d v="2024-10-28T00:00:00"/>
    <n v="1125.8399999999999"/>
    <x v="1"/>
    <x v="0"/>
    <s v="POL89484652"/>
  </r>
  <r>
    <s v="PAY97315679"/>
    <d v="2023-10-26T00:00:00"/>
    <n v="935.04"/>
    <x v="0"/>
    <x v="1"/>
    <s v="POL13591287"/>
  </r>
  <r>
    <s v="PAY01304611"/>
    <d v="2024-03-30T00:00:00"/>
    <n v="873.74"/>
    <x v="0"/>
    <x v="1"/>
    <s v="POL17218507"/>
  </r>
  <r>
    <s v="PAY66178884"/>
    <d v="2023-10-02T00:00:00"/>
    <n v="583.61"/>
    <x v="1"/>
    <x v="0"/>
    <s v="POL00830653"/>
  </r>
  <r>
    <s v="PAY90866922"/>
    <d v="2023-05-10T00:00:00"/>
    <n v="313.99"/>
    <x v="0"/>
    <x v="0"/>
    <s v="POL69578293"/>
  </r>
  <r>
    <s v="PAY79423768"/>
    <d v="2024-11-12T00:00:00"/>
    <n v="1393.1"/>
    <x v="2"/>
    <x v="1"/>
    <s v="POL29760380"/>
  </r>
  <r>
    <s v="PAY35088436"/>
    <d v="2022-02-17T00:00:00"/>
    <n v="221.99"/>
    <x v="1"/>
    <x v="1"/>
    <s v="POL24807912"/>
  </r>
  <r>
    <s v="PAY85942329"/>
    <d v="2023-03-29T00:00:00"/>
    <n v="684.54"/>
    <x v="0"/>
    <x v="0"/>
    <s v="POL59124038"/>
  </r>
  <r>
    <s v="PAY46319801"/>
    <d v="2024-10-28T00:00:00"/>
    <n v="790.89"/>
    <x v="2"/>
    <x v="1"/>
    <s v="POL00148188"/>
  </r>
  <r>
    <s v="PAY93809604"/>
    <d v="2023-01-20T00:00:00"/>
    <n v="237.54"/>
    <x v="2"/>
    <x v="1"/>
    <s v="POL66860672"/>
  </r>
  <r>
    <s v="PAY44654958"/>
    <d v="2022-08-24T00:00:00"/>
    <n v="706.42"/>
    <x v="2"/>
    <x v="1"/>
    <s v="POL62665179"/>
  </r>
  <r>
    <s v="PAY42810450"/>
    <d v="2022-11-18T00:00:00"/>
    <n v="52.3"/>
    <x v="0"/>
    <x v="0"/>
    <s v="POL03021304"/>
  </r>
  <r>
    <s v="PAY13078442"/>
    <d v="2022-10-26T00:00:00"/>
    <n v="643.03"/>
    <x v="1"/>
    <x v="1"/>
    <s v="POL10285665"/>
  </r>
  <r>
    <s v="PAY38419967"/>
    <d v="2024-06-24T00:00:00"/>
    <n v="727.95"/>
    <x v="1"/>
    <x v="1"/>
    <s v="POL55190286"/>
  </r>
  <r>
    <s v="PAY29069460"/>
    <d v="2024-07-25T00:00:00"/>
    <n v="427.57"/>
    <x v="0"/>
    <x v="1"/>
    <s v="POL92070714"/>
  </r>
  <r>
    <s v="PAY10249884"/>
    <d v="2022-06-11T00:00:00"/>
    <n v="1325.16"/>
    <x v="0"/>
    <x v="0"/>
    <s v="POL43572641"/>
  </r>
  <r>
    <s v="PAY40610060"/>
    <d v="2023-03-27T00:00:00"/>
    <n v="957.76"/>
    <x v="2"/>
    <x v="1"/>
    <s v="POL05711134"/>
  </r>
  <r>
    <s v="PAY63174257"/>
    <d v="2024-04-19T00:00:00"/>
    <n v="1144.01"/>
    <x v="0"/>
    <x v="0"/>
    <s v="POL32023528"/>
  </r>
  <r>
    <s v="PAY40579949"/>
    <d v="2022-10-31T00:00:00"/>
    <n v="1292.51"/>
    <x v="1"/>
    <x v="0"/>
    <s v="POL30766028"/>
  </r>
  <r>
    <s v="PAY49853872"/>
    <d v="2023-10-10T00:00:00"/>
    <n v="1058.74"/>
    <x v="2"/>
    <x v="1"/>
    <s v="POL87833198"/>
  </r>
  <r>
    <s v="PAY53362242"/>
    <d v="2022-01-05T00:00:00"/>
    <n v="1422.71"/>
    <x v="2"/>
    <x v="1"/>
    <s v="POL09615361"/>
  </r>
  <r>
    <s v="PAY19369844"/>
    <d v="2023-09-23T00:00:00"/>
    <n v="795.5"/>
    <x v="2"/>
    <x v="0"/>
    <s v="POL40901995"/>
  </r>
  <r>
    <s v="PAY00821907"/>
    <d v="2023-04-15T00:00:00"/>
    <n v="470.16"/>
    <x v="0"/>
    <x v="0"/>
    <s v="POL23901301"/>
  </r>
  <r>
    <s v="PAY46077817"/>
    <d v="2022-03-30T00:00:00"/>
    <n v="839.79"/>
    <x v="1"/>
    <x v="0"/>
    <s v="POL19704549"/>
  </r>
  <r>
    <s v="PAY50759647"/>
    <d v="2022-05-01T00:00:00"/>
    <n v="833.55"/>
    <x v="0"/>
    <x v="0"/>
    <s v="POL02913059"/>
  </r>
  <r>
    <s v="PAY02935269"/>
    <d v="2022-05-03T00:00:00"/>
    <n v="1440.14"/>
    <x v="0"/>
    <x v="0"/>
    <s v="POL31178570"/>
  </r>
  <r>
    <s v="PAY95899853"/>
    <d v="2024-02-04T00:00:00"/>
    <n v="822.79"/>
    <x v="0"/>
    <x v="0"/>
    <s v="POL93099683"/>
  </r>
  <r>
    <s v="PAY66849793"/>
    <d v="2023-05-19T00:00:00"/>
    <n v="893.33"/>
    <x v="1"/>
    <x v="1"/>
    <s v="POL13297022"/>
  </r>
  <r>
    <s v="PAY11642660"/>
    <d v="2024-10-18T00:00:00"/>
    <n v="893.33"/>
    <x v="0"/>
    <x v="1"/>
    <s v="POL65862653"/>
  </r>
  <r>
    <s v="PAY32332891"/>
    <d v="2024-02-01T00:00:00"/>
    <n v="1381.12"/>
    <x v="1"/>
    <x v="1"/>
    <s v="POL63542337"/>
  </r>
  <r>
    <s v="PAY47915026"/>
    <d v="2022-05-19T00:00:00"/>
    <n v="1029.43"/>
    <x v="2"/>
    <x v="0"/>
    <s v="POL06550384"/>
  </r>
  <r>
    <s v="PAY37439200"/>
    <d v="2022-10-13T00:00:00"/>
    <n v="334.39"/>
    <x v="2"/>
    <x v="1"/>
    <s v="POL92941554"/>
  </r>
  <r>
    <s v="PAY79269295"/>
    <d v="2024-04-13T00:00:00"/>
    <n v="201.59"/>
    <x v="1"/>
    <x v="0"/>
    <s v="POL64674789"/>
  </r>
  <r>
    <s v="PAY51618861"/>
    <d v="2022-01-23T00:00:00"/>
    <n v="634.29999999999995"/>
    <x v="0"/>
    <x v="0"/>
    <s v="POL08632152"/>
  </r>
  <r>
    <s v="PAY58305230"/>
    <d v="2022-07-24T00:00:00"/>
    <n v="1051.06"/>
    <x v="1"/>
    <x v="0"/>
    <s v="POL01471307"/>
  </r>
  <r>
    <s v="PAY40610249"/>
    <d v="2024-02-12T00:00:00"/>
    <n v="829.43"/>
    <x v="2"/>
    <x v="0"/>
    <s v="POL47001756"/>
  </r>
  <r>
    <s v="PAY22762506"/>
    <d v="2024-04-23T00:00:00"/>
    <n v="784.52"/>
    <x v="1"/>
    <x v="0"/>
    <s v="POL88646934"/>
  </r>
  <r>
    <s v="PAY06902895"/>
    <d v="2024-04-01T00:00:00"/>
    <n v="302.27"/>
    <x v="0"/>
    <x v="0"/>
    <s v="POL08364354"/>
  </r>
  <r>
    <s v="PAY73017912"/>
    <d v="2024-04-17T00:00:00"/>
    <n v="1495.4"/>
    <x v="0"/>
    <x v="1"/>
    <s v="POL59886107"/>
  </r>
  <r>
    <s v="PAY69376608"/>
    <d v="2022-05-12T00:00:00"/>
    <n v="1467.07"/>
    <x v="2"/>
    <x v="1"/>
    <s v="POL17282682"/>
  </r>
  <r>
    <s v="PAY51567545"/>
    <d v="2023-03-18T00:00:00"/>
    <n v="639.91"/>
    <x v="2"/>
    <x v="0"/>
    <s v="POL96603488"/>
  </r>
  <r>
    <s v="PAY93381011"/>
    <d v="2023-04-04T00:00:00"/>
    <n v="762.52"/>
    <x v="0"/>
    <x v="0"/>
    <s v="POL67370723"/>
  </r>
  <r>
    <s v="PAY85254070"/>
    <d v="2023-05-29T00:00:00"/>
    <n v="1108.67"/>
    <x v="2"/>
    <x v="0"/>
    <s v="POL36565456"/>
  </r>
  <r>
    <s v="PAY41596213"/>
    <d v="2023-04-07T00:00:00"/>
    <n v="570.20000000000005"/>
    <x v="2"/>
    <x v="1"/>
    <s v="POL75285626"/>
  </r>
  <r>
    <s v="PAY46444846"/>
    <d v="2022-10-22T00:00:00"/>
    <n v="814.76"/>
    <x v="1"/>
    <x v="0"/>
    <s v="POL46564609"/>
  </r>
  <r>
    <s v="PAY79167209"/>
    <d v="2022-12-11T00:00:00"/>
    <n v="1070.48"/>
    <x v="0"/>
    <x v="0"/>
    <s v="POL33352305"/>
  </r>
  <r>
    <s v="PAY21113053"/>
    <d v="2023-12-01T00:00:00"/>
    <n v="1109.01"/>
    <x v="0"/>
    <x v="0"/>
    <s v="POL46303313"/>
  </r>
  <r>
    <s v="PAY16249040"/>
    <d v="2022-04-28T00:00:00"/>
    <n v="1133.05"/>
    <x v="1"/>
    <x v="1"/>
    <s v="POL05422955"/>
  </r>
  <r>
    <s v="PAY31986696"/>
    <d v="2022-10-31T00:00:00"/>
    <n v="564.36"/>
    <x v="0"/>
    <x v="0"/>
    <s v="POL32079740"/>
  </r>
  <r>
    <s v="PAY05953519"/>
    <d v="2024-09-12T00:00:00"/>
    <n v="1237.71"/>
    <x v="0"/>
    <x v="0"/>
    <s v="POL02913059"/>
  </r>
  <r>
    <s v="PAY03307971"/>
    <d v="2023-05-02T00:00:00"/>
    <n v="1313.32"/>
    <x v="1"/>
    <x v="1"/>
    <s v="POL08242305"/>
  </r>
  <r>
    <s v="PAY40656181"/>
    <d v="2022-05-05T00:00:00"/>
    <n v="153.47"/>
    <x v="0"/>
    <x v="0"/>
    <s v="POL19957770"/>
  </r>
  <r>
    <s v="PAY66182721"/>
    <d v="2023-07-16T00:00:00"/>
    <n v="1437.42"/>
    <x v="2"/>
    <x v="1"/>
    <s v="POL95715427"/>
  </r>
  <r>
    <s v="PAY51347148"/>
    <d v="2022-03-14T00:00:00"/>
    <n v="829.7"/>
    <x v="0"/>
    <x v="1"/>
    <s v="POL64671018"/>
  </r>
  <r>
    <s v="PAY72650958"/>
    <d v="2022-10-18T00:00:00"/>
    <n v="518.16"/>
    <x v="1"/>
    <x v="0"/>
    <s v="POL03859543"/>
  </r>
  <r>
    <s v="PAY55480992"/>
    <d v="2023-06-11T00:00:00"/>
    <n v="580.29999999999995"/>
    <x v="1"/>
    <x v="1"/>
    <s v="POL83312613"/>
  </r>
  <r>
    <s v="PAY46066807"/>
    <d v="2023-07-04T00:00:00"/>
    <n v="326.42"/>
    <x v="0"/>
    <x v="0"/>
    <s v="POL72122375"/>
  </r>
  <r>
    <s v="PAY39401451"/>
    <d v="2023-10-21T00:00:00"/>
    <n v="473.9"/>
    <x v="1"/>
    <x v="1"/>
    <s v="POL86872083"/>
  </r>
  <r>
    <s v="PAY55655740"/>
    <d v="2022-05-14T00:00:00"/>
    <n v="523.19000000000005"/>
    <x v="0"/>
    <x v="1"/>
    <s v="POL63474388"/>
  </r>
  <r>
    <s v="PAY54675519"/>
    <d v="2022-08-31T00:00:00"/>
    <n v="593.64"/>
    <x v="0"/>
    <x v="1"/>
    <s v="POL38638977"/>
  </r>
  <r>
    <s v="PAY42813642"/>
    <d v="2024-11-24T00:00:00"/>
    <n v="661.32"/>
    <x v="2"/>
    <x v="1"/>
    <s v="POL77826609"/>
  </r>
  <r>
    <s v="PAY91015280"/>
    <d v="2023-02-22T00:00:00"/>
    <n v="635.51"/>
    <x v="2"/>
    <x v="1"/>
    <s v="POL88672866"/>
  </r>
  <r>
    <s v="PAY40946079"/>
    <d v="2023-08-24T00:00:00"/>
    <n v="460.07"/>
    <x v="1"/>
    <x v="0"/>
    <s v="POL20698881"/>
  </r>
  <r>
    <s v="PAY51808778"/>
    <d v="2022-02-18T00:00:00"/>
    <n v="848.07"/>
    <x v="0"/>
    <x v="1"/>
    <s v="POL55941578"/>
  </r>
  <r>
    <s v="PAY66655151"/>
    <d v="2023-02-07T00:00:00"/>
    <n v="1379.55"/>
    <x v="0"/>
    <x v="0"/>
    <s v="POL70265364"/>
  </r>
  <r>
    <s v="PAY99511672"/>
    <d v="2022-06-06T00:00:00"/>
    <n v="1106.49"/>
    <x v="1"/>
    <x v="1"/>
    <s v="POL22177049"/>
  </r>
  <r>
    <s v="PAY24009295"/>
    <d v="2023-01-08T00:00:00"/>
    <n v="126.24"/>
    <x v="2"/>
    <x v="0"/>
    <s v="POL55835566"/>
  </r>
  <r>
    <s v="PAY80129568"/>
    <d v="2022-11-18T00:00:00"/>
    <n v="322.23"/>
    <x v="1"/>
    <x v="0"/>
    <s v="POL40541993"/>
  </r>
  <r>
    <s v="PAY20915274"/>
    <d v="2024-02-09T00:00:00"/>
    <n v="1264.31"/>
    <x v="0"/>
    <x v="1"/>
    <s v="POL26928183"/>
  </r>
  <r>
    <s v="PAY83227815"/>
    <d v="2024-07-14T00:00:00"/>
    <n v="190.55"/>
    <x v="2"/>
    <x v="1"/>
    <s v="POL45656881"/>
  </r>
  <r>
    <s v="PAY85540468"/>
    <d v="2023-05-01T00:00:00"/>
    <n v="1392.12"/>
    <x v="2"/>
    <x v="1"/>
    <s v="POL67385863"/>
  </r>
  <r>
    <s v="PAY27030997"/>
    <d v="2022-03-21T00:00:00"/>
    <n v="1237.53"/>
    <x v="2"/>
    <x v="1"/>
    <s v="POL41993395"/>
  </r>
  <r>
    <s v="PAY05093443"/>
    <d v="2024-02-05T00:00:00"/>
    <n v="410.3"/>
    <x v="1"/>
    <x v="1"/>
    <s v="POL66073787"/>
  </r>
  <r>
    <s v="PAY81190672"/>
    <d v="2022-11-01T00:00:00"/>
    <n v="1479.11"/>
    <x v="2"/>
    <x v="1"/>
    <s v="POL21871449"/>
  </r>
  <r>
    <s v="PAY28317524"/>
    <d v="2023-03-17T00:00:00"/>
    <n v="1146.8900000000001"/>
    <x v="2"/>
    <x v="1"/>
    <s v="POL29130191"/>
  </r>
  <r>
    <s v="PAY79276286"/>
    <d v="2024-10-01T00:00:00"/>
    <n v="1429.3"/>
    <x v="2"/>
    <x v="1"/>
    <s v="POL28314464"/>
  </r>
  <r>
    <s v="PAY91991154"/>
    <d v="2023-11-09T00:00:00"/>
    <n v="189.68"/>
    <x v="1"/>
    <x v="0"/>
    <s v="POL78264122"/>
  </r>
  <r>
    <s v="PAY54068488"/>
    <d v="2024-04-27T00:00:00"/>
    <n v="1416.61"/>
    <x v="1"/>
    <x v="0"/>
    <s v="POL09346416"/>
  </r>
  <r>
    <s v="PAY41818181"/>
    <d v="2023-09-24T00:00:00"/>
    <n v="218.07"/>
    <x v="1"/>
    <x v="1"/>
    <s v="POL87664346"/>
  </r>
  <r>
    <s v="PAY67450239"/>
    <d v="2024-08-25T00:00:00"/>
    <n v="381.67"/>
    <x v="1"/>
    <x v="1"/>
    <s v="POL95788557"/>
  </r>
  <r>
    <s v="PAY50824333"/>
    <d v="2022-08-08T00:00:00"/>
    <n v="1114.6199999999999"/>
    <x v="0"/>
    <x v="0"/>
    <s v="POL67789029"/>
  </r>
  <r>
    <s v="PAY09196712"/>
    <d v="2022-01-19T00:00:00"/>
    <n v="453.63"/>
    <x v="2"/>
    <x v="1"/>
    <s v="POL77366966"/>
  </r>
  <r>
    <s v="PAY50614800"/>
    <d v="2023-07-12T00:00:00"/>
    <n v="214.62"/>
    <x v="0"/>
    <x v="0"/>
    <s v="POL81019998"/>
  </r>
  <r>
    <s v="PAY83833011"/>
    <d v="2022-06-23T00:00:00"/>
    <n v="984.51"/>
    <x v="1"/>
    <x v="1"/>
    <s v="POL04691373"/>
  </r>
  <r>
    <s v="PAY43002715"/>
    <d v="2023-01-27T00:00:00"/>
    <n v="1261.31"/>
    <x v="0"/>
    <x v="1"/>
    <s v="POL52570875"/>
  </r>
  <r>
    <s v="PAY73267912"/>
    <d v="2022-10-28T00:00:00"/>
    <n v="1331.13"/>
    <x v="1"/>
    <x v="0"/>
    <s v="POL91712276"/>
  </r>
  <r>
    <s v="PAY30214234"/>
    <d v="2023-05-26T00:00:00"/>
    <n v="1180.97"/>
    <x v="1"/>
    <x v="1"/>
    <s v="POL22111965"/>
  </r>
  <r>
    <s v="PAY19179142"/>
    <d v="2022-07-17T00:00:00"/>
    <n v="1458.72"/>
    <x v="2"/>
    <x v="1"/>
    <s v="POL59128367"/>
  </r>
  <r>
    <s v="PAY08502245"/>
    <d v="2024-12-11T00:00:00"/>
    <n v="718.28"/>
    <x v="2"/>
    <x v="0"/>
    <s v="POL01090154"/>
  </r>
  <r>
    <s v="PAY92063665"/>
    <d v="2024-02-23T00:00:00"/>
    <n v="1477.09"/>
    <x v="1"/>
    <x v="0"/>
    <s v="POL58976794"/>
  </r>
  <r>
    <s v="PAY86513857"/>
    <d v="2022-03-30T00:00:00"/>
    <n v="164.34"/>
    <x v="2"/>
    <x v="1"/>
    <s v="POL82703619"/>
  </r>
  <r>
    <s v="PAY53660475"/>
    <d v="2023-06-18T00:00:00"/>
    <n v="450.66"/>
    <x v="2"/>
    <x v="0"/>
    <s v="POL39824076"/>
  </r>
  <r>
    <s v="PAY11972477"/>
    <d v="2023-12-20T00:00:00"/>
    <n v="300.89"/>
    <x v="0"/>
    <x v="0"/>
    <s v="POL98348434"/>
  </r>
  <r>
    <s v="PAY60328365"/>
    <d v="2023-06-13T00:00:00"/>
    <n v="771.66"/>
    <x v="1"/>
    <x v="0"/>
    <s v="POL89665327"/>
  </r>
  <r>
    <s v="PAY26338296"/>
    <d v="2024-03-03T00:00:00"/>
    <n v="1203.81"/>
    <x v="0"/>
    <x v="1"/>
    <s v="POL82378502"/>
  </r>
  <r>
    <s v="PAY41167572"/>
    <d v="2022-03-17T00:00:00"/>
    <n v="858.65"/>
    <x v="1"/>
    <x v="1"/>
    <s v="POL03235385"/>
  </r>
  <r>
    <s v="PAY83559844"/>
    <d v="2023-03-13T00:00:00"/>
    <n v="916.11"/>
    <x v="2"/>
    <x v="1"/>
    <s v="POL49366333"/>
  </r>
  <r>
    <s v="PAY55738172"/>
    <d v="2023-05-23T00:00:00"/>
    <n v="1047.43"/>
    <x v="2"/>
    <x v="0"/>
    <s v="POL42164624"/>
  </r>
  <r>
    <s v="PAY02905082"/>
    <d v="2022-02-15T00:00:00"/>
    <n v="438.64"/>
    <x v="0"/>
    <x v="1"/>
    <s v="POL16452788"/>
  </r>
  <r>
    <s v="PAY42927810"/>
    <d v="2024-08-15T00:00:00"/>
    <n v="189.38"/>
    <x v="1"/>
    <x v="0"/>
    <s v="POL76374292"/>
  </r>
  <r>
    <s v="PAY59863695"/>
    <d v="2022-07-02T00:00:00"/>
    <n v="1464.17"/>
    <x v="1"/>
    <x v="1"/>
    <s v="POL01955713"/>
  </r>
  <r>
    <s v="PAY74515351"/>
    <d v="2022-12-02T00:00:00"/>
    <n v="1273.8800000000001"/>
    <x v="2"/>
    <x v="0"/>
    <s v="POL93167566"/>
  </r>
  <r>
    <s v="PAY14009689"/>
    <d v="2023-07-25T00:00:00"/>
    <n v="975.81"/>
    <x v="1"/>
    <x v="1"/>
    <s v="POL00986980"/>
  </r>
  <r>
    <s v="PAY50311344"/>
    <d v="2022-02-28T00:00:00"/>
    <n v="761.56"/>
    <x v="0"/>
    <x v="0"/>
    <s v="POL19136648"/>
  </r>
  <r>
    <s v="PAY41911856"/>
    <d v="2023-12-13T00:00:00"/>
    <n v="770.47"/>
    <x v="0"/>
    <x v="1"/>
    <s v="POL09886051"/>
  </r>
  <r>
    <s v="PAY33880797"/>
    <d v="2022-04-27T00:00:00"/>
    <n v="843.82"/>
    <x v="0"/>
    <x v="0"/>
    <s v="POL12763634"/>
  </r>
  <r>
    <s v="PAY68857899"/>
    <d v="2023-11-05T00:00:00"/>
    <n v="1345.96"/>
    <x v="1"/>
    <x v="0"/>
    <s v="POL04572453"/>
  </r>
  <r>
    <s v="PAY85459058"/>
    <d v="2023-07-22T00:00:00"/>
    <n v="1410.62"/>
    <x v="0"/>
    <x v="0"/>
    <s v="POL07284415"/>
  </r>
  <r>
    <s v="PAY23611286"/>
    <d v="2022-02-27T00:00:00"/>
    <n v="658.57"/>
    <x v="2"/>
    <x v="0"/>
    <s v="POL39439149"/>
  </r>
  <r>
    <s v="PAY60889623"/>
    <d v="2022-10-07T00:00:00"/>
    <n v="786.26"/>
    <x v="0"/>
    <x v="0"/>
    <s v="POL69044273"/>
  </r>
  <r>
    <s v="PAY72566142"/>
    <d v="2023-02-07T00:00:00"/>
    <n v="1496.53"/>
    <x v="2"/>
    <x v="1"/>
    <s v="POL55813188"/>
  </r>
  <r>
    <s v="PAY04025046"/>
    <d v="2022-08-04T00:00:00"/>
    <n v="450.58"/>
    <x v="0"/>
    <x v="1"/>
    <s v="POL25304698"/>
  </r>
  <r>
    <s v="PAY72243049"/>
    <d v="2022-12-01T00:00:00"/>
    <n v="857.85"/>
    <x v="1"/>
    <x v="1"/>
    <s v="POL46427278"/>
  </r>
  <r>
    <s v="PAY03584883"/>
    <d v="2022-06-14T00:00:00"/>
    <n v="128.09"/>
    <x v="2"/>
    <x v="1"/>
    <s v="POL00677715"/>
  </r>
  <r>
    <s v="PAY64198503"/>
    <d v="2023-03-01T00:00:00"/>
    <n v="1397.89"/>
    <x v="1"/>
    <x v="0"/>
    <s v="POL32398329"/>
  </r>
  <r>
    <s v="PAY72125492"/>
    <d v="2024-09-16T00:00:00"/>
    <n v="403.83"/>
    <x v="1"/>
    <x v="0"/>
    <s v="POL06341687"/>
  </r>
  <r>
    <s v="PAY05822664"/>
    <d v="2022-09-12T00:00:00"/>
    <n v="484.56"/>
    <x v="2"/>
    <x v="0"/>
    <s v="POL06351305"/>
  </r>
  <r>
    <s v="PAY44408624"/>
    <d v="2023-08-17T00:00:00"/>
    <n v="420.84"/>
    <x v="0"/>
    <x v="1"/>
    <s v="POL16384443"/>
  </r>
  <r>
    <s v="PAY14744162"/>
    <d v="2024-07-21T00:00:00"/>
    <n v="142.61000000000001"/>
    <x v="1"/>
    <x v="0"/>
    <s v="POL53750210"/>
  </r>
  <r>
    <s v="PAY60027902"/>
    <d v="2024-02-02T00:00:00"/>
    <n v="500.02"/>
    <x v="1"/>
    <x v="0"/>
    <s v="POL10427229"/>
  </r>
  <r>
    <s v="PAY96442057"/>
    <d v="2023-08-04T00:00:00"/>
    <n v="960.45"/>
    <x v="1"/>
    <x v="0"/>
    <s v="POL02018032"/>
  </r>
  <r>
    <s v="PAY06052666"/>
    <d v="2023-02-01T00:00:00"/>
    <n v="789.57"/>
    <x v="0"/>
    <x v="1"/>
    <s v="POL24459389"/>
  </r>
  <r>
    <s v="PAY62241032"/>
    <d v="2024-01-29T00:00:00"/>
    <n v="687.03"/>
    <x v="0"/>
    <x v="0"/>
    <s v="POL01760964"/>
  </r>
  <r>
    <s v="PAY67792556"/>
    <d v="2023-12-31T00:00:00"/>
    <n v="1300.77"/>
    <x v="0"/>
    <x v="1"/>
    <s v="POL30360159"/>
  </r>
  <r>
    <s v="PAY69734604"/>
    <d v="2023-05-28T00:00:00"/>
    <n v="282.14999999999998"/>
    <x v="0"/>
    <x v="1"/>
    <s v="POL93746729"/>
  </r>
  <r>
    <s v="PAY18754526"/>
    <d v="2023-11-12T00:00:00"/>
    <n v="409.71"/>
    <x v="2"/>
    <x v="0"/>
    <s v="POL50807231"/>
  </r>
  <r>
    <s v="PAY17008932"/>
    <d v="2024-09-06T00:00:00"/>
    <n v="1092.96"/>
    <x v="2"/>
    <x v="1"/>
    <s v="POL06264444"/>
  </r>
  <r>
    <s v="PAY89252428"/>
    <d v="2024-04-13T00:00:00"/>
    <n v="1435.73"/>
    <x v="1"/>
    <x v="1"/>
    <s v="POL83669063"/>
  </r>
  <r>
    <s v="PAY59764732"/>
    <d v="2022-06-29T00:00:00"/>
    <n v="342.7"/>
    <x v="1"/>
    <x v="1"/>
    <s v="POL12299687"/>
  </r>
  <r>
    <s v="PAY76697218"/>
    <d v="2023-05-08T00:00:00"/>
    <n v="161.43"/>
    <x v="2"/>
    <x v="0"/>
    <s v="POL04460141"/>
  </r>
  <r>
    <s v="PAY93696677"/>
    <d v="2024-01-02T00:00:00"/>
    <n v="1163.97"/>
    <x v="0"/>
    <x v="1"/>
    <s v="POL94885800"/>
  </r>
  <r>
    <s v="PAY44680576"/>
    <d v="2024-05-31T00:00:00"/>
    <n v="319.5"/>
    <x v="0"/>
    <x v="0"/>
    <s v="POL05757630"/>
  </r>
  <r>
    <s v="PAY93857183"/>
    <d v="2024-09-22T00:00:00"/>
    <n v="1453.83"/>
    <x v="0"/>
    <x v="1"/>
    <s v="POL87958361"/>
  </r>
  <r>
    <s v="PAY41345838"/>
    <d v="2022-12-04T00:00:00"/>
    <n v="1084.5899999999999"/>
    <x v="0"/>
    <x v="0"/>
    <s v="POL47741439"/>
  </r>
  <r>
    <s v="PAY55737012"/>
    <d v="2024-10-15T00:00:00"/>
    <n v="947.98"/>
    <x v="0"/>
    <x v="1"/>
    <s v="POL73582345"/>
  </r>
  <r>
    <s v="PAY48827501"/>
    <d v="2022-07-22T00:00:00"/>
    <n v="1011.86"/>
    <x v="1"/>
    <x v="1"/>
    <s v="POL17801092"/>
  </r>
  <r>
    <s v="PAY51893653"/>
    <d v="2023-07-04T00:00:00"/>
    <n v="1286.6199999999999"/>
    <x v="0"/>
    <x v="0"/>
    <s v="POL11423275"/>
  </r>
  <r>
    <s v="PAY25897385"/>
    <d v="2023-01-18T00:00:00"/>
    <n v="670.23"/>
    <x v="0"/>
    <x v="0"/>
    <s v="POL21871449"/>
  </r>
  <r>
    <s v="PAY05902299"/>
    <d v="2023-03-11T00:00:00"/>
    <n v="567.64"/>
    <x v="0"/>
    <x v="0"/>
    <s v="POL50060227"/>
  </r>
  <r>
    <s v="PAY82448389"/>
    <d v="2024-12-20T00:00:00"/>
    <n v="330.82"/>
    <x v="0"/>
    <x v="1"/>
    <s v="POL95771628"/>
  </r>
  <r>
    <s v="PAY09569217"/>
    <d v="2024-06-29T00:00:00"/>
    <n v="177.59"/>
    <x v="1"/>
    <x v="1"/>
    <s v="POL31424622"/>
  </r>
  <r>
    <s v="PAY17035930"/>
    <d v="2024-10-22T00:00:00"/>
    <n v="1153.72"/>
    <x v="0"/>
    <x v="1"/>
    <s v="POL31299981"/>
  </r>
  <r>
    <s v="PAY08789665"/>
    <d v="2023-07-27T00:00:00"/>
    <n v="779.45"/>
    <x v="1"/>
    <x v="0"/>
    <s v="POL00460604"/>
  </r>
  <r>
    <s v="PAY90754330"/>
    <d v="2023-06-01T00:00:00"/>
    <n v="723.09"/>
    <x v="0"/>
    <x v="1"/>
    <s v="POL61062551"/>
  </r>
  <r>
    <s v="PAY53621979"/>
    <d v="2023-07-14T00:00:00"/>
    <n v="1388.53"/>
    <x v="1"/>
    <x v="1"/>
    <s v="POL79030894"/>
  </r>
  <r>
    <s v="PAY09997421"/>
    <d v="2024-03-02T00:00:00"/>
    <n v="679.61"/>
    <x v="1"/>
    <x v="0"/>
    <s v="POL32964708"/>
  </r>
  <r>
    <s v="PAY20540746"/>
    <d v="2023-03-10T00:00:00"/>
    <n v="295.83999999999997"/>
    <x v="1"/>
    <x v="1"/>
    <s v="POL44115622"/>
  </r>
  <r>
    <s v="PAY44864004"/>
    <d v="2023-02-15T00:00:00"/>
    <n v="787.89"/>
    <x v="1"/>
    <x v="1"/>
    <s v="POL92817192"/>
  </r>
  <r>
    <s v="PAY46716829"/>
    <d v="2023-03-24T00:00:00"/>
    <n v="248.58"/>
    <x v="0"/>
    <x v="0"/>
    <s v="POL48606584"/>
  </r>
  <r>
    <s v="PAY73906809"/>
    <d v="2023-06-02T00:00:00"/>
    <n v="530.36"/>
    <x v="2"/>
    <x v="1"/>
    <s v="POL48511316"/>
  </r>
  <r>
    <s v="PAY85004398"/>
    <d v="2022-06-22T00:00:00"/>
    <n v="756.61"/>
    <x v="2"/>
    <x v="0"/>
    <s v="POL86299537"/>
  </r>
  <r>
    <s v="PAY73704361"/>
    <d v="2024-08-28T00:00:00"/>
    <n v="557.17999999999995"/>
    <x v="1"/>
    <x v="0"/>
    <s v="POL63414573"/>
  </r>
  <r>
    <s v="PAY19168217"/>
    <d v="2024-01-10T00:00:00"/>
    <n v="650.98"/>
    <x v="0"/>
    <x v="1"/>
    <s v="POL38790391"/>
  </r>
  <r>
    <s v="PAY19862430"/>
    <d v="2024-09-24T00:00:00"/>
    <n v="976.46"/>
    <x v="2"/>
    <x v="1"/>
    <s v="POL06589548"/>
  </r>
  <r>
    <s v="PAY69325285"/>
    <d v="2023-04-14T00:00:00"/>
    <n v="1349.73"/>
    <x v="1"/>
    <x v="0"/>
    <s v="POL43397255"/>
  </r>
  <r>
    <s v="PAY97901759"/>
    <d v="2024-09-04T00:00:00"/>
    <n v="754.48"/>
    <x v="1"/>
    <x v="1"/>
    <s v="POL63077601"/>
  </r>
  <r>
    <s v="PAY37674502"/>
    <d v="2024-08-29T00:00:00"/>
    <n v="223.49"/>
    <x v="0"/>
    <x v="1"/>
    <s v="POL47004965"/>
  </r>
  <r>
    <s v="PAY15194554"/>
    <d v="2022-02-04T00:00:00"/>
    <n v="237.78"/>
    <x v="2"/>
    <x v="0"/>
    <s v="POL48346440"/>
  </r>
  <r>
    <s v="PAY31200886"/>
    <d v="2023-01-07T00:00:00"/>
    <n v="1478.19"/>
    <x v="0"/>
    <x v="1"/>
    <s v="POL31763901"/>
  </r>
  <r>
    <s v="PAY13345098"/>
    <d v="2024-11-27T00:00:00"/>
    <n v="492.6"/>
    <x v="0"/>
    <x v="1"/>
    <s v="POL32625291"/>
  </r>
  <r>
    <s v="PAY14984473"/>
    <d v="2022-08-16T00:00:00"/>
    <n v="316.95"/>
    <x v="0"/>
    <x v="1"/>
    <s v="POL05753582"/>
  </r>
  <r>
    <s v="PAY66515667"/>
    <d v="2023-04-11T00:00:00"/>
    <n v="678.58"/>
    <x v="2"/>
    <x v="1"/>
    <s v="POL81378407"/>
  </r>
  <r>
    <s v="PAY89650680"/>
    <d v="2022-09-18T00:00:00"/>
    <n v="983.27"/>
    <x v="0"/>
    <x v="0"/>
    <s v="POL80649448"/>
  </r>
  <r>
    <s v="PAY16960799"/>
    <d v="2024-03-19T00:00:00"/>
    <n v="1040.0899999999999"/>
    <x v="1"/>
    <x v="1"/>
    <s v="POL97112066"/>
  </r>
  <r>
    <s v="PAY98435007"/>
    <d v="2023-02-16T00:00:00"/>
    <n v="592.74"/>
    <x v="1"/>
    <x v="0"/>
    <s v="POL57676193"/>
  </r>
  <r>
    <s v="PAY35424365"/>
    <d v="2023-10-27T00:00:00"/>
    <n v="1342.64"/>
    <x v="0"/>
    <x v="0"/>
    <s v="POL72902683"/>
  </r>
  <r>
    <s v="PAY32239961"/>
    <d v="2022-02-18T00:00:00"/>
    <n v="1375.39"/>
    <x v="2"/>
    <x v="0"/>
    <s v="POL03258103"/>
  </r>
  <r>
    <s v="PAY07717811"/>
    <d v="2024-04-22T00:00:00"/>
    <n v="454.05"/>
    <x v="0"/>
    <x v="0"/>
    <s v="POL01510023"/>
  </r>
  <r>
    <s v="PAY07385568"/>
    <d v="2024-08-21T00:00:00"/>
    <n v="60.87"/>
    <x v="0"/>
    <x v="1"/>
    <s v="POL12062320"/>
  </r>
  <r>
    <s v="PAY35934033"/>
    <d v="2023-11-04T00:00:00"/>
    <n v="218.88"/>
    <x v="2"/>
    <x v="1"/>
    <s v="POL00464071"/>
  </r>
  <r>
    <s v="PAY05547034"/>
    <d v="2023-04-20T00:00:00"/>
    <n v="339.75"/>
    <x v="0"/>
    <x v="0"/>
    <s v="POL05441250"/>
  </r>
  <r>
    <s v="PAY76069886"/>
    <d v="2023-07-08T00:00:00"/>
    <n v="476.79"/>
    <x v="1"/>
    <x v="0"/>
    <s v="POL32327074"/>
  </r>
  <r>
    <s v="PAY28466189"/>
    <d v="2023-10-27T00:00:00"/>
    <n v="905.2"/>
    <x v="2"/>
    <x v="1"/>
    <s v="POL96375176"/>
  </r>
  <r>
    <s v="PAY74049187"/>
    <d v="2022-08-12T00:00:00"/>
    <n v="923.33"/>
    <x v="1"/>
    <x v="0"/>
    <s v="POL19826464"/>
  </r>
  <r>
    <s v="PAY17087890"/>
    <d v="2022-04-15T00:00:00"/>
    <n v="1039.18"/>
    <x v="1"/>
    <x v="0"/>
    <s v="POL91395324"/>
  </r>
  <r>
    <s v="PAY18572695"/>
    <d v="2024-11-04T00:00:00"/>
    <n v="1047.9000000000001"/>
    <x v="1"/>
    <x v="1"/>
    <s v="POL54636446"/>
  </r>
  <r>
    <s v="PAY88791048"/>
    <d v="2022-05-04T00:00:00"/>
    <n v="747.88"/>
    <x v="2"/>
    <x v="0"/>
    <s v="POL61024790"/>
  </r>
  <r>
    <s v="PAY04696936"/>
    <d v="2023-09-19T00:00:00"/>
    <n v="1043.1600000000001"/>
    <x v="2"/>
    <x v="0"/>
    <s v="POL50630686"/>
  </r>
  <r>
    <s v="PAY87105766"/>
    <d v="2023-07-20T00:00:00"/>
    <n v="476.32"/>
    <x v="1"/>
    <x v="0"/>
    <s v="POL35635488"/>
  </r>
  <r>
    <s v="PAY45665435"/>
    <d v="2022-02-23T00:00:00"/>
    <n v="1235.5899999999999"/>
    <x v="1"/>
    <x v="1"/>
    <s v="POL99808089"/>
  </r>
  <r>
    <s v="PAY90265940"/>
    <d v="2023-07-22T00:00:00"/>
    <n v="1419.14"/>
    <x v="1"/>
    <x v="0"/>
    <s v="POL07908129"/>
  </r>
  <r>
    <s v="PAY29251948"/>
    <d v="2023-07-25T00:00:00"/>
    <n v="535.76"/>
    <x v="0"/>
    <x v="1"/>
    <s v="POL33388431"/>
  </r>
  <r>
    <s v="PAY53725384"/>
    <d v="2022-02-14T00:00:00"/>
    <n v="1220.04"/>
    <x v="2"/>
    <x v="1"/>
    <s v="POL50060227"/>
  </r>
  <r>
    <s v="PAY74738998"/>
    <d v="2024-02-28T00:00:00"/>
    <n v="702.43"/>
    <x v="1"/>
    <x v="1"/>
    <s v="POL33328438"/>
  </r>
  <r>
    <s v="PAY08565753"/>
    <d v="2023-08-22T00:00:00"/>
    <n v="1263.8699999999999"/>
    <x v="1"/>
    <x v="0"/>
    <s v="POL11103169"/>
  </r>
  <r>
    <s v="PAY05430532"/>
    <d v="2022-07-11T00:00:00"/>
    <n v="601.51"/>
    <x v="0"/>
    <x v="1"/>
    <s v="POL13276567"/>
  </r>
  <r>
    <s v="PAY44880302"/>
    <d v="2023-01-25T00:00:00"/>
    <n v="1495.37"/>
    <x v="0"/>
    <x v="1"/>
    <s v="POL32979560"/>
  </r>
  <r>
    <s v="PAY75089693"/>
    <d v="2023-10-28T00:00:00"/>
    <n v="1333.28"/>
    <x v="0"/>
    <x v="1"/>
    <s v="POL14011432"/>
  </r>
  <r>
    <s v="PAY00328286"/>
    <d v="2023-12-29T00:00:00"/>
    <n v="1248.6199999999999"/>
    <x v="1"/>
    <x v="0"/>
    <s v="POL36934313"/>
  </r>
  <r>
    <s v="PAY51861429"/>
    <d v="2022-08-05T00:00:00"/>
    <n v="191.94"/>
    <x v="2"/>
    <x v="0"/>
    <s v="POL22375772"/>
  </r>
  <r>
    <s v="PAY71493232"/>
    <d v="2024-09-13T00:00:00"/>
    <n v="419.78"/>
    <x v="2"/>
    <x v="1"/>
    <s v="POL91111316"/>
  </r>
  <r>
    <s v="PAY92515856"/>
    <d v="2022-01-31T00:00:00"/>
    <n v="881.62"/>
    <x v="2"/>
    <x v="0"/>
    <s v="POL44317279"/>
  </r>
  <r>
    <s v="PAY26145331"/>
    <d v="2023-02-01T00:00:00"/>
    <n v="575.23"/>
    <x v="0"/>
    <x v="1"/>
    <s v="POL64631990"/>
  </r>
  <r>
    <s v="PAY74049033"/>
    <d v="2024-09-09T00:00:00"/>
    <n v="381.46"/>
    <x v="2"/>
    <x v="1"/>
    <s v="POL47001756"/>
  </r>
  <r>
    <s v="PAY37123975"/>
    <d v="2023-10-25T00:00:00"/>
    <n v="944.46"/>
    <x v="1"/>
    <x v="0"/>
    <s v="POL82524320"/>
  </r>
  <r>
    <s v="PAY16632104"/>
    <d v="2024-01-14T00:00:00"/>
    <n v="79.92"/>
    <x v="2"/>
    <x v="1"/>
    <s v="POL82064166"/>
  </r>
  <r>
    <s v="PAY46290766"/>
    <d v="2024-07-19T00:00:00"/>
    <n v="855.33"/>
    <x v="0"/>
    <x v="1"/>
    <s v="POL57660624"/>
  </r>
  <r>
    <s v="PAY19940628"/>
    <d v="2022-05-01T00:00:00"/>
    <n v="456.32"/>
    <x v="0"/>
    <x v="1"/>
    <s v="POL73294320"/>
  </r>
  <r>
    <s v="PAY56538351"/>
    <d v="2024-05-21T00:00:00"/>
    <n v="982.78"/>
    <x v="2"/>
    <x v="0"/>
    <s v="POL70827381"/>
  </r>
  <r>
    <s v="PAY56380148"/>
    <d v="2023-11-26T00:00:00"/>
    <n v="1342.22"/>
    <x v="1"/>
    <x v="0"/>
    <s v="POL20686006"/>
  </r>
  <r>
    <s v="PAY34985270"/>
    <d v="2023-02-18T00:00:00"/>
    <n v="366.28"/>
    <x v="1"/>
    <x v="0"/>
    <s v="POL70589278"/>
  </r>
  <r>
    <s v="PAY78932606"/>
    <d v="2023-12-14T00:00:00"/>
    <n v="748.56"/>
    <x v="2"/>
    <x v="0"/>
    <s v="POL24987681"/>
  </r>
  <r>
    <s v="PAY23829876"/>
    <d v="2023-12-03T00:00:00"/>
    <n v="135.38"/>
    <x v="1"/>
    <x v="1"/>
    <s v="POL19466046"/>
  </r>
  <r>
    <s v="PAY38478444"/>
    <d v="2023-12-17T00:00:00"/>
    <n v="1329.3"/>
    <x v="1"/>
    <x v="0"/>
    <s v="POL17842339"/>
  </r>
  <r>
    <s v="PAY61142676"/>
    <d v="2024-07-10T00:00:00"/>
    <n v="635.25"/>
    <x v="0"/>
    <x v="1"/>
    <s v="POL04837231"/>
  </r>
  <r>
    <s v="PAY78239031"/>
    <d v="2022-03-22T00:00:00"/>
    <n v="865.86"/>
    <x v="0"/>
    <x v="1"/>
    <s v="POL21160213"/>
  </r>
  <r>
    <s v="PAY44936377"/>
    <d v="2023-09-05T00:00:00"/>
    <n v="692.13"/>
    <x v="1"/>
    <x v="0"/>
    <s v="POL81437012"/>
  </r>
  <r>
    <s v="PAY04257804"/>
    <d v="2024-01-02T00:00:00"/>
    <n v="634.52"/>
    <x v="0"/>
    <x v="1"/>
    <s v="POL95251783"/>
  </r>
  <r>
    <s v="PAY98300849"/>
    <d v="2022-10-05T00:00:00"/>
    <n v="263.48"/>
    <x v="2"/>
    <x v="1"/>
    <s v="POL00074761"/>
  </r>
  <r>
    <s v="PAY71747781"/>
    <d v="2022-05-08T00:00:00"/>
    <n v="1299.3699999999999"/>
    <x v="0"/>
    <x v="1"/>
    <s v="POL15525439"/>
  </r>
  <r>
    <s v="PAY55230747"/>
    <d v="2024-02-15T00:00:00"/>
    <n v="526.17999999999995"/>
    <x v="0"/>
    <x v="1"/>
    <s v="POL03121117"/>
  </r>
  <r>
    <s v="PAY43981551"/>
    <d v="2021-12-30T00:00:00"/>
    <n v="1426.28"/>
    <x v="2"/>
    <x v="0"/>
    <s v="POL57167179"/>
  </r>
  <r>
    <s v="PAY80223678"/>
    <d v="2024-06-05T00:00:00"/>
    <n v="1444.08"/>
    <x v="2"/>
    <x v="0"/>
    <s v="POL79741032"/>
  </r>
  <r>
    <s v="PAY34267439"/>
    <d v="2023-03-28T00:00:00"/>
    <n v="618.35"/>
    <x v="2"/>
    <x v="1"/>
    <s v="POL41691326"/>
  </r>
  <r>
    <s v="PAY65786868"/>
    <d v="2021-12-28T00:00:00"/>
    <n v="740.24"/>
    <x v="0"/>
    <x v="0"/>
    <s v="POL42477290"/>
  </r>
  <r>
    <s v="PAY95013189"/>
    <d v="2022-11-08T00:00:00"/>
    <n v="705.89"/>
    <x v="2"/>
    <x v="0"/>
    <s v="POL49350723"/>
  </r>
  <r>
    <s v="PAY64017859"/>
    <d v="2022-01-12T00:00:00"/>
    <n v="263.70999999999998"/>
    <x v="2"/>
    <x v="0"/>
    <s v="POL32964708"/>
  </r>
  <r>
    <s v="PAY48765599"/>
    <d v="2023-06-15T00:00:00"/>
    <n v="695.35"/>
    <x v="0"/>
    <x v="1"/>
    <s v="POL91241306"/>
  </r>
  <r>
    <s v="PAY52093315"/>
    <d v="2024-02-02T00:00:00"/>
    <n v="1321.74"/>
    <x v="2"/>
    <x v="0"/>
    <s v="POL24186172"/>
  </r>
  <r>
    <s v="PAY75678998"/>
    <d v="2023-11-18T00:00:00"/>
    <n v="737.89"/>
    <x v="1"/>
    <x v="0"/>
    <s v="POL25998313"/>
  </r>
  <r>
    <s v="PAY59971920"/>
    <d v="2024-08-08T00:00:00"/>
    <n v="248.93"/>
    <x v="2"/>
    <x v="1"/>
    <s v="POL57724014"/>
  </r>
  <r>
    <s v="PAY17861573"/>
    <d v="2022-06-09T00:00:00"/>
    <n v="1386.33"/>
    <x v="0"/>
    <x v="0"/>
    <s v="POL58933149"/>
  </r>
  <r>
    <s v="PAY25476524"/>
    <d v="2022-03-18T00:00:00"/>
    <n v="575.39"/>
    <x v="1"/>
    <x v="1"/>
    <s v="POL42862009"/>
  </r>
  <r>
    <s v="PAY34549007"/>
    <d v="2022-07-06T00:00:00"/>
    <n v="640.64"/>
    <x v="0"/>
    <x v="0"/>
    <s v="POL90242414"/>
  </r>
  <r>
    <s v="PAY33550594"/>
    <d v="2024-10-10T00:00:00"/>
    <n v="1308.99"/>
    <x v="2"/>
    <x v="0"/>
    <s v="POL96697698"/>
  </r>
  <r>
    <s v="PAY76462274"/>
    <d v="2022-05-19T00:00:00"/>
    <n v="687.56"/>
    <x v="0"/>
    <x v="1"/>
    <s v="POL60911272"/>
  </r>
  <r>
    <s v="PAY44035637"/>
    <d v="2022-12-27T00:00:00"/>
    <n v="472.85"/>
    <x v="0"/>
    <x v="1"/>
    <s v="POL12388538"/>
  </r>
  <r>
    <s v="PAY67243882"/>
    <d v="2023-09-12T00:00:00"/>
    <n v="566.98"/>
    <x v="0"/>
    <x v="0"/>
    <s v="POL10684748"/>
  </r>
  <r>
    <s v="PAY80371790"/>
    <d v="2023-01-07T00:00:00"/>
    <n v="321.41000000000003"/>
    <x v="1"/>
    <x v="1"/>
    <s v="POL49874464"/>
  </r>
  <r>
    <s v="PAY81592136"/>
    <d v="2023-08-02T00:00:00"/>
    <n v="1265.3399999999999"/>
    <x v="2"/>
    <x v="0"/>
    <s v="POL14835880"/>
  </r>
  <r>
    <s v="PAY99475523"/>
    <d v="2022-11-17T00:00:00"/>
    <n v="1127.1199999999999"/>
    <x v="0"/>
    <x v="1"/>
    <s v="POL17421087"/>
  </r>
  <r>
    <s v="PAY39322994"/>
    <d v="2023-02-20T00:00:00"/>
    <n v="732.39"/>
    <x v="2"/>
    <x v="1"/>
    <s v="POL29750466"/>
  </r>
  <r>
    <s v="PAY47965507"/>
    <d v="2022-02-20T00:00:00"/>
    <n v="427.18"/>
    <x v="2"/>
    <x v="0"/>
    <s v="POL90750748"/>
  </r>
  <r>
    <s v="PAY39347730"/>
    <d v="2022-03-14T00:00:00"/>
    <n v="691.59"/>
    <x v="1"/>
    <x v="1"/>
    <s v="POL45410336"/>
  </r>
  <r>
    <s v="PAY61536379"/>
    <d v="2022-01-13T00:00:00"/>
    <n v="166.38"/>
    <x v="0"/>
    <x v="0"/>
    <s v="POL86004596"/>
  </r>
  <r>
    <s v="PAY74319811"/>
    <d v="2024-01-01T00:00:00"/>
    <n v="1072.81"/>
    <x v="0"/>
    <x v="0"/>
    <s v="POL14909944"/>
  </r>
  <r>
    <s v="PAY46223051"/>
    <d v="2023-05-19T00:00:00"/>
    <n v="796.53"/>
    <x v="1"/>
    <x v="1"/>
    <s v="POL86820277"/>
  </r>
  <r>
    <s v="PAY70976171"/>
    <d v="2023-01-15T00:00:00"/>
    <n v="498.76"/>
    <x v="2"/>
    <x v="0"/>
    <s v="POL20039357"/>
  </r>
  <r>
    <s v="PAY24040077"/>
    <d v="2022-05-02T00:00:00"/>
    <n v="1034.1500000000001"/>
    <x v="0"/>
    <x v="0"/>
    <s v="POL84891597"/>
  </r>
  <r>
    <s v="PAY92955601"/>
    <d v="2024-02-21T00:00:00"/>
    <n v="1328.42"/>
    <x v="1"/>
    <x v="0"/>
    <s v="POL42513263"/>
  </r>
  <r>
    <s v="PAY84847044"/>
    <d v="2023-11-24T00:00:00"/>
    <n v="289.41000000000003"/>
    <x v="1"/>
    <x v="0"/>
    <s v="POL77315241"/>
  </r>
  <r>
    <s v="PAY10317274"/>
    <d v="2024-06-28T00:00:00"/>
    <n v="316.13"/>
    <x v="1"/>
    <x v="1"/>
    <s v="POL67118908"/>
  </r>
  <r>
    <s v="PAY10733246"/>
    <d v="2024-12-13T00:00:00"/>
    <n v="599.88"/>
    <x v="0"/>
    <x v="1"/>
    <s v="POL77060064"/>
  </r>
  <r>
    <s v="PAY95166771"/>
    <d v="2022-03-05T00:00:00"/>
    <n v="215.01"/>
    <x v="2"/>
    <x v="1"/>
    <s v="POL09901587"/>
  </r>
  <r>
    <s v="PAY48591985"/>
    <d v="2024-02-18T00:00:00"/>
    <n v="1074.93"/>
    <x v="2"/>
    <x v="0"/>
    <s v="POL38989710"/>
  </r>
  <r>
    <s v="PAY06939826"/>
    <d v="2024-09-27T00:00:00"/>
    <n v="209.53"/>
    <x v="0"/>
    <x v="0"/>
    <s v="POL19362691"/>
  </r>
  <r>
    <s v="PAY03229214"/>
    <d v="2024-06-04T00:00:00"/>
    <n v="75.19"/>
    <x v="2"/>
    <x v="1"/>
    <s v="POL67451011"/>
  </r>
  <r>
    <s v="PAY22742191"/>
    <d v="2024-07-02T00:00:00"/>
    <n v="1142.97"/>
    <x v="2"/>
    <x v="1"/>
    <s v="POL99353162"/>
  </r>
  <r>
    <s v="PAY78050430"/>
    <d v="2024-08-23T00:00:00"/>
    <n v="619.46"/>
    <x v="1"/>
    <x v="0"/>
    <s v="POL13762609"/>
  </r>
  <r>
    <s v="PAY52781983"/>
    <d v="2023-12-14T00:00:00"/>
    <n v="1483.54"/>
    <x v="0"/>
    <x v="0"/>
    <s v="POL56397262"/>
  </r>
  <r>
    <s v="PAY28896448"/>
    <d v="2024-11-15T00:00:00"/>
    <n v="1018.23"/>
    <x v="0"/>
    <x v="1"/>
    <s v="POL84222350"/>
  </r>
  <r>
    <s v="PAY46041040"/>
    <d v="2022-09-05T00:00:00"/>
    <n v="589.12"/>
    <x v="0"/>
    <x v="1"/>
    <s v="POL54969569"/>
  </r>
  <r>
    <s v="PAY07265781"/>
    <d v="2024-03-15T00:00:00"/>
    <n v="855.63"/>
    <x v="2"/>
    <x v="1"/>
    <s v="POL99720690"/>
  </r>
  <r>
    <s v="PAY44958020"/>
    <d v="2024-12-04T00:00:00"/>
    <n v="1219.01"/>
    <x v="2"/>
    <x v="1"/>
    <s v="POL37551406"/>
  </r>
  <r>
    <s v="PAY15862255"/>
    <d v="2024-10-04T00:00:00"/>
    <n v="220.7"/>
    <x v="0"/>
    <x v="1"/>
    <s v="POL67611471"/>
  </r>
  <r>
    <s v="PAY94079501"/>
    <d v="2024-11-01T00:00:00"/>
    <n v="618.4"/>
    <x v="1"/>
    <x v="1"/>
    <s v="POL96461175"/>
  </r>
  <r>
    <s v="PAY09333061"/>
    <d v="2024-06-16T00:00:00"/>
    <n v="382"/>
    <x v="1"/>
    <x v="0"/>
    <s v="POL05276181"/>
  </r>
  <r>
    <s v="PAY69655430"/>
    <d v="2023-10-12T00:00:00"/>
    <n v="1085.0899999999999"/>
    <x v="0"/>
    <x v="1"/>
    <s v="POL06836904"/>
  </r>
  <r>
    <s v="PAY50916372"/>
    <d v="2024-06-19T00:00:00"/>
    <n v="489.63"/>
    <x v="1"/>
    <x v="1"/>
    <s v="POL84035014"/>
  </r>
  <r>
    <s v="PAY22298622"/>
    <d v="2024-06-13T00:00:00"/>
    <n v="144.93"/>
    <x v="1"/>
    <x v="0"/>
    <s v="POL13670918"/>
  </r>
  <r>
    <s v="PAY78807454"/>
    <d v="2023-12-20T00:00:00"/>
    <n v="1117.1600000000001"/>
    <x v="1"/>
    <x v="1"/>
    <s v="POL85437892"/>
  </r>
  <r>
    <s v="PAY94072664"/>
    <d v="2024-11-02T00:00:00"/>
    <n v="697.53"/>
    <x v="2"/>
    <x v="0"/>
    <s v="POL73143221"/>
  </r>
  <r>
    <s v="PAY18883331"/>
    <d v="2023-06-25T00:00:00"/>
    <n v="593.23"/>
    <x v="0"/>
    <x v="1"/>
    <s v="POL68469433"/>
  </r>
  <r>
    <s v="PAY15417188"/>
    <d v="2022-09-26T00:00:00"/>
    <n v="216.12"/>
    <x v="0"/>
    <x v="1"/>
    <s v="POL52076686"/>
  </r>
  <r>
    <s v="PAY49739481"/>
    <d v="2024-04-22T00:00:00"/>
    <n v="1200.17"/>
    <x v="0"/>
    <x v="1"/>
    <s v="POL86299537"/>
  </r>
  <r>
    <s v="PAY45709079"/>
    <d v="2023-03-24T00:00:00"/>
    <n v="279.12"/>
    <x v="1"/>
    <x v="1"/>
    <s v="POL19362691"/>
  </r>
  <r>
    <s v="PAY80027727"/>
    <d v="2023-07-25T00:00:00"/>
    <n v="1125.27"/>
    <x v="1"/>
    <x v="1"/>
    <s v="POL42604699"/>
  </r>
  <r>
    <s v="PAY20091109"/>
    <d v="2023-10-30T00:00:00"/>
    <n v="631.29"/>
    <x v="1"/>
    <x v="1"/>
    <s v="POL42401961"/>
  </r>
  <r>
    <s v="PAY82965222"/>
    <d v="2024-07-03T00:00:00"/>
    <n v="249.82"/>
    <x v="2"/>
    <x v="1"/>
    <s v="POL43027986"/>
  </r>
  <r>
    <s v="PAY23764146"/>
    <d v="2023-05-20T00:00:00"/>
    <n v="61.91"/>
    <x v="2"/>
    <x v="0"/>
    <s v="POL43572641"/>
  </r>
  <r>
    <s v="PAY76442418"/>
    <d v="2022-12-04T00:00:00"/>
    <n v="509.88"/>
    <x v="1"/>
    <x v="1"/>
    <s v="POL57578050"/>
  </r>
  <r>
    <s v="PAY84200554"/>
    <d v="2024-10-16T00:00:00"/>
    <n v="333.99"/>
    <x v="2"/>
    <x v="0"/>
    <s v="POL26905808"/>
  </r>
  <r>
    <s v="PAY24682194"/>
    <d v="2024-12-15T00:00:00"/>
    <n v="236.58"/>
    <x v="1"/>
    <x v="0"/>
    <s v="POL29207851"/>
  </r>
  <r>
    <s v="PAY91540548"/>
    <d v="2024-12-19T00:00:00"/>
    <n v="970.17"/>
    <x v="0"/>
    <x v="1"/>
    <s v="POL22702092"/>
  </r>
  <r>
    <s v="PAY73026216"/>
    <d v="2022-04-12T00:00:00"/>
    <n v="494.51"/>
    <x v="0"/>
    <x v="1"/>
    <s v="POL16711858"/>
  </r>
  <r>
    <s v="PAY98673290"/>
    <d v="2022-05-04T00:00:00"/>
    <n v="120.56"/>
    <x v="2"/>
    <x v="1"/>
    <s v="POL18418327"/>
  </r>
  <r>
    <s v="PAY45600978"/>
    <d v="2024-05-18T00:00:00"/>
    <n v="589.32000000000005"/>
    <x v="1"/>
    <x v="0"/>
    <s v="POL85944273"/>
  </r>
  <r>
    <s v="PAY62597010"/>
    <d v="2022-09-04T00:00:00"/>
    <n v="1269.31"/>
    <x v="1"/>
    <x v="1"/>
    <s v="POL19547939"/>
  </r>
  <r>
    <s v="PAY51358513"/>
    <d v="2024-07-16T00:00:00"/>
    <n v="1412.44"/>
    <x v="0"/>
    <x v="1"/>
    <s v="POL78045083"/>
  </r>
  <r>
    <s v="PAY33576684"/>
    <d v="2024-10-07T00:00:00"/>
    <n v="1422.84"/>
    <x v="1"/>
    <x v="1"/>
    <s v="POL75183965"/>
  </r>
  <r>
    <s v="PAY08415929"/>
    <d v="2024-03-25T00:00:00"/>
    <n v="914.42"/>
    <x v="0"/>
    <x v="1"/>
    <s v="POL15219398"/>
  </r>
  <r>
    <s v="PAY41733387"/>
    <d v="2024-10-23T00:00:00"/>
    <n v="1345.69"/>
    <x v="2"/>
    <x v="0"/>
    <s v="POL32822609"/>
  </r>
  <r>
    <s v="PAY11428194"/>
    <d v="2022-07-21T00:00:00"/>
    <n v="310.02999999999997"/>
    <x v="1"/>
    <x v="1"/>
    <s v="POL79030894"/>
  </r>
  <r>
    <s v="PAY51348113"/>
    <d v="2023-12-17T00:00:00"/>
    <n v="138.97999999999999"/>
    <x v="1"/>
    <x v="1"/>
    <s v="POL19452120"/>
  </r>
  <r>
    <s v="PAY05362944"/>
    <d v="2022-07-10T00:00:00"/>
    <n v="239.29"/>
    <x v="1"/>
    <x v="1"/>
    <s v="POL51223603"/>
  </r>
  <r>
    <s v="PAY96685173"/>
    <d v="2024-01-07T00:00:00"/>
    <n v="729.13"/>
    <x v="2"/>
    <x v="0"/>
    <s v="POL10635229"/>
  </r>
  <r>
    <s v="PAY21577015"/>
    <d v="2023-12-07T00:00:00"/>
    <n v="1498.26"/>
    <x v="0"/>
    <x v="0"/>
    <s v="POL69142405"/>
  </r>
  <r>
    <s v="PAY12913106"/>
    <d v="2023-05-16T00:00:00"/>
    <n v="107.2"/>
    <x v="2"/>
    <x v="1"/>
    <s v="POL10731593"/>
  </r>
  <r>
    <s v="PAY76611389"/>
    <d v="2023-03-09T00:00:00"/>
    <n v="1158.83"/>
    <x v="2"/>
    <x v="0"/>
    <s v="POL50893138"/>
  </r>
  <r>
    <s v="PAY45668007"/>
    <d v="2023-02-27T00:00:00"/>
    <n v="310.27999999999997"/>
    <x v="0"/>
    <x v="1"/>
    <s v="POL42954389"/>
  </r>
  <r>
    <s v="PAY00073745"/>
    <d v="2024-06-15T00:00:00"/>
    <n v="480.67"/>
    <x v="0"/>
    <x v="1"/>
    <s v="POL90777171"/>
  </r>
  <r>
    <s v="PAY90477460"/>
    <d v="2022-10-27T00:00:00"/>
    <n v="64.260000000000005"/>
    <x v="0"/>
    <x v="1"/>
    <s v="POL97865190"/>
  </r>
  <r>
    <s v="PAY14315324"/>
    <d v="2024-07-14T00:00:00"/>
    <n v="483.43"/>
    <x v="0"/>
    <x v="0"/>
    <s v="POL74637013"/>
  </r>
  <r>
    <s v="PAY29065356"/>
    <d v="2024-09-25T00:00:00"/>
    <n v="1178.3800000000001"/>
    <x v="2"/>
    <x v="1"/>
    <s v="POL11850737"/>
  </r>
  <r>
    <s v="PAY45032485"/>
    <d v="2024-12-11T00:00:00"/>
    <n v="688.24"/>
    <x v="0"/>
    <x v="0"/>
    <s v="POL15495647"/>
  </r>
  <r>
    <s v="PAY26425649"/>
    <d v="2022-05-15T00:00:00"/>
    <n v="1166.02"/>
    <x v="2"/>
    <x v="1"/>
    <s v="POL30184185"/>
  </r>
  <r>
    <s v="PAY35348172"/>
    <d v="2024-07-24T00:00:00"/>
    <n v="363.71"/>
    <x v="2"/>
    <x v="0"/>
    <s v="POL80143604"/>
  </r>
  <r>
    <s v="PAY28242866"/>
    <d v="2022-02-18T00:00:00"/>
    <n v="63.73"/>
    <x v="1"/>
    <x v="0"/>
    <s v="POL59246614"/>
  </r>
  <r>
    <s v="PAY82603461"/>
    <d v="2024-06-27T00:00:00"/>
    <n v="954.33"/>
    <x v="2"/>
    <x v="0"/>
    <s v="POL64702950"/>
  </r>
  <r>
    <s v="PAY58093842"/>
    <d v="2022-11-14T00:00:00"/>
    <n v="1008.02"/>
    <x v="0"/>
    <x v="1"/>
    <s v="POL03406980"/>
  </r>
  <r>
    <s v="PAY20523323"/>
    <d v="2024-04-16T00:00:00"/>
    <n v="1196.53"/>
    <x v="1"/>
    <x v="1"/>
    <s v="POL84309166"/>
  </r>
  <r>
    <s v="PAY68405558"/>
    <d v="2023-04-24T00:00:00"/>
    <n v="880.93"/>
    <x v="2"/>
    <x v="0"/>
    <s v="POL64074481"/>
  </r>
  <r>
    <s v="PAY95466843"/>
    <d v="2023-09-02T00:00:00"/>
    <n v="301.79000000000002"/>
    <x v="2"/>
    <x v="1"/>
    <s v="POL27274188"/>
  </r>
  <r>
    <s v="PAY64755885"/>
    <d v="2024-09-16T00:00:00"/>
    <n v="139.65"/>
    <x v="2"/>
    <x v="0"/>
    <s v="POL86871699"/>
  </r>
  <r>
    <s v="PAY01445652"/>
    <d v="2023-05-06T00:00:00"/>
    <n v="671.31"/>
    <x v="2"/>
    <x v="0"/>
    <s v="POL12925982"/>
  </r>
  <r>
    <s v="PAY30293317"/>
    <d v="2023-04-14T00:00:00"/>
    <n v="338.87"/>
    <x v="0"/>
    <x v="1"/>
    <s v="POL47741439"/>
  </r>
  <r>
    <s v="PAY25137306"/>
    <d v="2023-04-11T00:00:00"/>
    <n v="220.61"/>
    <x v="1"/>
    <x v="1"/>
    <s v="POL45059272"/>
  </r>
  <r>
    <s v="PAY05595847"/>
    <d v="2022-09-13T00:00:00"/>
    <n v="277.3"/>
    <x v="0"/>
    <x v="1"/>
    <s v="POL35313589"/>
  </r>
  <r>
    <s v="PAY63042600"/>
    <d v="2022-04-25T00:00:00"/>
    <n v="1208.99"/>
    <x v="0"/>
    <x v="0"/>
    <s v="POL81550647"/>
  </r>
  <r>
    <s v="PAY99006925"/>
    <d v="2024-06-21T00:00:00"/>
    <n v="352.1"/>
    <x v="2"/>
    <x v="1"/>
    <s v="POL55024911"/>
  </r>
  <r>
    <s v="PAY36135990"/>
    <d v="2023-05-21T00:00:00"/>
    <n v="979.04"/>
    <x v="0"/>
    <x v="0"/>
    <s v="POL02642777"/>
  </r>
  <r>
    <s v="PAY83571989"/>
    <d v="2024-06-14T00:00:00"/>
    <n v="1077.54"/>
    <x v="2"/>
    <x v="1"/>
    <s v="POL11880653"/>
  </r>
  <r>
    <s v="PAY40818515"/>
    <d v="2023-05-28T00:00:00"/>
    <n v="543.85"/>
    <x v="1"/>
    <x v="1"/>
    <s v="POL03021304"/>
  </r>
  <r>
    <s v="PAY28013374"/>
    <d v="2022-10-21T00:00:00"/>
    <n v="983.29"/>
    <x v="0"/>
    <x v="1"/>
    <s v="POL05346693"/>
  </r>
  <r>
    <s v="PAY46378598"/>
    <d v="2023-12-23T00:00:00"/>
    <n v="1498.85"/>
    <x v="2"/>
    <x v="0"/>
    <s v="POL75494464"/>
  </r>
  <r>
    <s v="PAY93078025"/>
    <d v="2024-10-11T00:00:00"/>
    <n v="1414.08"/>
    <x v="1"/>
    <x v="0"/>
    <s v="POL76101411"/>
  </r>
  <r>
    <s v="PAY45286238"/>
    <d v="2023-09-24T00:00:00"/>
    <n v="53.54"/>
    <x v="2"/>
    <x v="0"/>
    <s v="POL99061249"/>
  </r>
  <r>
    <s v="PAY61934044"/>
    <d v="2024-08-08T00:00:00"/>
    <n v="367.9"/>
    <x v="0"/>
    <x v="0"/>
    <s v="POL09607318"/>
  </r>
  <r>
    <s v="PAY18839038"/>
    <d v="2024-12-17T00:00:00"/>
    <n v="277.54000000000002"/>
    <x v="0"/>
    <x v="1"/>
    <s v="POL81378407"/>
  </r>
  <r>
    <s v="PAY15344153"/>
    <d v="2023-09-16T00:00:00"/>
    <n v="354.91"/>
    <x v="2"/>
    <x v="1"/>
    <s v="POL32721241"/>
  </r>
  <r>
    <s v="PAY64384074"/>
    <d v="2022-06-19T00:00:00"/>
    <n v="163.52000000000001"/>
    <x v="2"/>
    <x v="1"/>
    <s v="POL19469435"/>
  </r>
  <r>
    <s v="PAY81416936"/>
    <d v="2023-06-17T00:00:00"/>
    <n v="1231.67"/>
    <x v="0"/>
    <x v="0"/>
    <s v="POL64668667"/>
  </r>
  <r>
    <s v="PAY38165258"/>
    <d v="2024-04-26T00:00:00"/>
    <n v="379.37"/>
    <x v="0"/>
    <x v="0"/>
    <s v="POL27717636"/>
  </r>
  <r>
    <s v="PAY86938473"/>
    <d v="2022-08-25T00:00:00"/>
    <n v="600.95000000000005"/>
    <x v="2"/>
    <x v="0"/>
    <s v="POL92252183"/>
  </r>
  <r>
    <s v="PAY65241954"/>
    <d v="2024-05-12T00:00:00"/>
    <n v="819.78"/>
    <x v="0"/>
    <x v="0"/>
    <s v="POL19062916"/>
  </r>
  <r>
    <s v="PAY14557071"/>
    <d v="2024-02-18T00:00:00"/>
    <n v="512.27"/>
    <x v="2"/>
    <x v="1"/>
    <s v="POL95259878"/>
  </r>
  <r>
    <s v="PAY66250276"/>
    <d v="2024-10-21T00:00:00"/>
    <n v="1411.08"/>
    <x v="0"/>
    <x v="1"/>
    <s v="POL66040683"/>
  </r>
  <r>
    <s v="PAY58809936"/>
    <d v="2024-04-16T00:00:00"/>
    <n v="1413.41"/>
    <x v="1"/>
    <x v="1"/>
    <s v="POL19136648"/>
  </r>
  <r>
    <s v="PAY30970874"/>
    <d v="2023-06-24T00:00:00"/>
    <n v="805.67"/>
    <x v="0"/>
    <x v="0"/>
    <s v="POL35209226"/>
  </r>
  <r>
    <s v="PAY91226709"/>
    <d v="2023-07-15T00:00:00"/>
    <n v="56.25"/>
    <x v="2"/>
    <x v="0"/>
    <s v="POL19255943"/>
  </r>
  <r>
    <s v="PAY58715807"/>
    <d v="2022-05-08T00:00:00"/>
    <n v="484.68"/>
    <x v="1"/>
    <x v="0"/>
    <s v="POL72000232"/>
  </r>
  <r>
    <s v="PAY26428321"/>
    <d v="2024-09-04T00:00:00"/>
    <n v="1313.12"/>
    <x v="2"/>
    <x v="0"/>
    <s v="POL04572453"/>
  </r>
  <r>
    <s v="PAY69635387"/>
    <d v="2024-05-18T00:00:00"/>
    <n v="635.71"/>
    <x v="1"/>
    <x v="0"/>
    <s v="POL29704529"/>
  </r>
  <r>
    <s v="PAY17725554"/>
    <d v="2024-03-25T00:00:00"/>
    <n v="1368.78"/>
    <x v="1"/>
    <x v="1"/>
    <s v="POL52900081"/>
  </r>
  <r>
    <s v="PAY02776885"/>
    <d v="2023-08-02T00:00:00"/>
    <n v="698.1"/>
    <x v="2"/>
    <x v="0"/>
    <s v="POL88760778"/>
  </r>
  <r>
    <s v="PAY79926868"/>
    <d v="2024-08-03T00:00:00"/>
    <n v="403.35"/>
    <x v="0"/>
    <x v="0"/>
    <s v="POL07768534"/>
  </r>
  <r>
    <s v="PAY83630948"/>
    <d v="2023-08-22T00:00:00"/>
    <n v="370.82"/>
    <x v="0"/>
    <x v="0"/>
    <s v="POL45795232"/>
  </r>
  <r>
    <s v="PAY08345803"/>
    <d v="2024-11-08T00:00:00"/>
    <n v="388.66"/>
    <x v="1"/>
    <x v="0"/>
    <s v="POL88709617"/>
  </r>
  <r>
    <s v="PAY93421423"/>
    <d v="2023-02-14T00:00:00"/>
    <n v="840.57"/>
    <x v="0"/>
    <x v="1"/>
    <s v="POL21259654"/>
  </r>
  <r>
    <s v="PAY48559012"/>
    <d v="2023-07-03T00:00:00"/>
    <n v="110.01"/>
    <x v="0"/>
    <x v="1"/>
    <s v="POL36025605"/>
  </r>
  <r>
    <s v="PAY05979806"/>
    <d v="2024-08-22T00:00:00"/>
    <n v="1338.3"/>
    <x v="0"/>
    <x v="0"/>
    <s v="POL07319671"/>
  </r>
  <r>
    <s v="PAY45757402"/>
    <d v="2023-01-29T00:00:00"/>
    <n v="1242.02"/>
    <x v="2"/>
    <x v="0"/>
    <s v="POL35020187"/>
  </r>
  <r>
    <s v="PAY42345588"/>
    <d v="2024-11-26T00:00:00"/>
    <n v="183.98"/>
    <x v="1"/>
    <x v="0"/>
    <s v="POL30766028"/>
  </r>
  <r>
    <s v="PAY55798203"/>
    <d v="2021-12-31T00:00:00"/>
    <n v="1305.1600000000001"/>
    <x v="0"/>
    <x v="1"/>
    <s v="POL98087224"/>
  </r>
  <r>
    <s v="PAY80245453"/>
    <d v="2024-10-28T00:00:00"/>
    <n v="794.66"/>
    <x v="0"/>
    <x v="0"/>
    <s v="POL59742494"/>
  </r>
  <r>
    <s v="PAY27696744"/>
    <d v="2022-06-19T00:00:00"/>
    <n v="1053.01"/>
    <x v="0"/>
    <x v="0"/>
    <s v="POL84536532"/>
  </r>
  <r>
    <s v="PAY84248980"/>
    <d v="2024-09-14T00:00:00"/>
    <n v="965"/>
    <x v="2"/>
    <x v="1"/>
    <s v="POL74617245"/>
  </r>
  <r>
    <s v="PAY41476024"/>
    <d v="2022-10-04T00:00:00"/>
    <n v="235.25"/>
    <x v="1"/>
    <x v="1"/>
    <s v="POL83318258"/>
  </r>
  <r>
    <s v="PAY53216630"/>
    <d v="2022-01-14T00:00:00"/>
    <n v="848.59"/>
    <x v="0"/>
    <x v="0"/>
    <s v="POL69269293"/>
  </r>
  <r>
    <s v="PAY02027502"/>
    <d v="2024-07-16T00:00:00"/>
    <n v="949.32"/>
    <x v="0"/>
    <x v="0"/>
    <s v="POL95434233"/>
  </r>
  <r>
    <s v="PAY44001923"/>
    <d v="2023-12-15T00:00:00"/>
    <n v="505.53"/>
    <x v="1"/>
    <x v="1"/>
    <s v="POL53680608"/>
  </r>
  <r>
    <s v="PAY53571718"/>
    <d v="2022-01-03T00:00:00"/>
    <n v="1398.06"/>
    <x v="2"/>
    <x v="0"/>
    <s v="POL75119597"/>
  </r>
  <r>
    <s v="PAY65984994"/>
    <d v="2024-05-14T00:00:00"/>
    <n v="742.02"/>
    <x v="0"/>
    <x v="0"/>
    <s v="POL31150343"/>
  </r>
  <r>
    <s v="PAY89438783"/>
    <d v="2022-08-12T00:00:00"/>
    <n v="191.87"/>
    <x v="1"/>
    <x v="0"/>
    <s v="POL17406107"/>
  </r>
  <r>
    <s v="PAY73368435"/>
    <d v="2023-02-06T00:00:00"/>
    <n v="1059.99"/>
    <x v="1"/>
    <x v="1"/>
    <s v="POL82970640"/>
  </r>
  <r>
    <s v="PAY80478857"/>
    <d v="2023-02-22T00:00:00"/>
    <n v="639.98"/>
    <x v="0"/>
    <x v="0"/>
    <s v="POL98813677"/>
  </r>
  <r>
    <s v="PAY49717271"/>
    <d v="2022-03-01T00:00:00"/>
    <n v="1023.31"/>
    <x v="1"/>
    <x v="0"/>
    <s v="POL96147285"/>
  </r>
  <r>
    <s v="PAY73362075"/>
    <d v="2024-09-20T00:00:00"/>
    <n v="156.53"/>
    <x v="2"/>
    <x v="1"/>
    <s v="POL18969442"/>
  </r>
  <r>
    <s v="PAY54763222"/>
    <d v="2022-09-29T00:00:00"/>
    <n v="514.97"/>
    <x v="1"/>
    <x v="0"/>
    <s v="POL58933149"/>
  </r>
  <r>
    <s v="PAY88331240"/>
    <d v="2023-03-30T00:00:00"/>
    <n v="466.09"/>
    <x v="2"/>
    <x v="0"/>
    <s v="POL25611191"/>
  </r>
  <r>
    <s v="PAY41538241"/>
    <d v="2023-01-24T00:00:00"/>
    <n v="319.7"/>
    <x v="0"/>
    <x v="1"/>
    <s v="POL31533848"/>
  </r>
  <r>
    <s v="PAY09932366"/>
    <d v="2024-06-12T00:00:00"/>
    <n v="210.66"/>
    <x v="2"/>
    <x v="0"/>
    <s v="POL28044403"/>
  </r>
  <r>
    <s v="PAY89389003"/>
    <d v="2024-08-05T00:00:00"/>
    <n v="1131.8599999999999"/>
    <x v="0"/>
    <x v="0"/>
    <s v="POL76937321"/>
  </r>
  <r>
    <s v="PAY31887984"/>
    <d v="2024-02-16T00:00:00"/>
    <n v="532.08000000000004"/>
    <x v="0"/>
    <x v="0"/>
    <s v="POL23016733"/>
  </r>
  <r>
    <s v="PAY63713698"/>
    <d v="2023-11-08T00:00:00"/>
    <n v="278.94"/>
    <x v="2"/>
    <x v="1"/>
    <s v="POL32368471"/>
  </r>
  <r>
    <s v="PAY82419622"/>
    <d v="2023-12-25T00:00:00"/>
    <n v="791.86"/>
    <x v="0"/>
    <x v="0"/>
    <s v="POL49354428"/>
  </r>
  <r>
    <s v="PAY15830811"/>
    <d v="2023-09-10T00:00:00"/>
    <n v="1235.8599999999999"/>
    <x v="1"/>
    <x v="0"/>
    <s v="POL81238149"/>
  </r>
  <r>
    <s v="PAY84149184"/>
    <d v="2023-06-03T00:00:00"/>
    <n v="1186.69"/>
    <x v="0"/>
    <x v="1"/>
    <s v="POL95381092"/>
  </r>
  <r>
    <s v="PAY08954915"/>
    <d v="2024-11-15T00:00:00"/>
    <n v="1466.38"/>
    <x v="1"/>
    <x v="0"/>
    <s v="POL06550384"/>
  </r>
  <r>
    <s v="PAY93556058"/>
    <d v="2024-10-17T00:00:00"/>
    <n v="543.35"/>
    <x v="1"/>
    <x v="0"/>
    <s v="POL70096611"/>
  </r>
  <r>
    <s v="PAY70956274"/>
    <d v="2023-02-26T00:00:00"/>
    <n v="1206.6099999999999"/>
    <x v="0"/>
    <x v="0"/>
    <s v="POL38653037"/>
  </r>
  <r>
    <s v="PAY68257403"/>
    <d v="2023-02-11T00:00:00"/>
    <n v="1321.51"/>
    <x v="0"/>
    <x v="0"/>
    <s v="POL78314103"/>
  </r>
  <r>
    <s v="PAY20476296"/>
    <d v="2023-11-21T00:00:00"/>
    <n v="532.92999999999995"/>
    <x v="0"/>
    <x v="0"/>
    <s v="POL62323938"/>
  </r>
  <r>
    <s v="PAY23883850"/>
    <d v="2024-06-29T00:00:00"/>
    <n v="361.63"/>
    <x v="2"/>
    <x v="1"/>
    <s v="POL31178570"/>
  </r>
  <r>
    <s v="PAY66606738"/>
    <d v="2022-02-17T00:00:00"/>
    <n v="163.78"/>
    <x v="2"/>
    <x v="0"/>
    <s v="POL43986389"/>
  </r>
  <r>
    <s v="PAY57569366"/>
    <d v="2023-07-16T00:00:00"/>
    <n v="1233.3399999999999"/>
    <x v="2"/>
    <x v="0"/>
    <s v="POL73772747"/>
  </r>
  <r>
    <s v="PAY10945418"/>
    <d v="2023-09-30T00:00:00"/>
    <n v="947.05"/>
    <x v="2"/>
    <x v="1"/>
    <s v="POL07522607"/>
  </r>
  <r>
    <s v="PAY81107822"/>
    <d v="2022-08-10T00:00:00"/>
    <n v="702.12"/>
    <x v="2"/>
    <x v="0"/>
    <s v="POL93108727"/>
  </r>
  <r>
    <s v="PAY11114341"/>
    <d v="2022-12-02T00:00:00"/>
    <n v="782.53"/>
    <x v="1"/>
    <x v="0"/>
    <s v="POL98060005"/>
  </r>
  <r>
    <s v="PAY47408369"/>
    <d v="2023-01-31T00:00:00"/>
    <n v="1201.2"/>
    <x v="2"/>
    <x v="0"/>
    <s v="POL18867984"/>
  </r>
  <r>
    <s v="PAY77955090"/>
    <d v="2024-08-31T00:00:00"/>
    <n v="984.83"/>
    <x v="2"/>
    <x v="1"/>
    <s v="POL40234969"/>
  </r>
  <r>
    <s v="PAY23166677"/>
    <d v="2024-11-03T00:00:00"/>
    <n v="1346.97"/>
    <x v="1"/>
    <x v="1"/>
    <s v="POL55617113"/>
  </r>
  <r>
    <s v="PAY10396410"/>
    <d v="2023-06-30T00:00:00"/>
    <n v="747.4"/>
    <x v="2"/>
    <x v="0"/>
    <s v="POL88709617"/>
  </r>
  <r>
    <s v="PAY79527123"/>
    <d v="2022-12-14T00:00:00"/>
    <n v="1304.0999999999999"/>
    <x v="0"/>
    <x v="0"/>
    <s v="POL84566610"/>
  </r>
  <r>
    <s v="PAY60292914"/>
    <d v="2024-07-02T00:00:00"/>
    <n v="140.11000000000001"/>
    <x v="2"/>
    <x v="0"/>
    <s v="POL22939272"/>
  </r>
  <r>
    <s v="PAY10392870"/>
    <d v="2024-12-21T00:00:00"/>
    <n v="1094.68"/>
    <x v="0"/>
    <x v="1"/>
    <s v="POL91325406"/>
  </r>
  <r>
    <s v="PAY98057649"/>
    <d v="2023-07-15T00:00:00"/>
    <n v="599.5"/>
    <x v="1"/>
    <x v="1"/>
    <s v="POL36090611"/>
  </r>
  <r>
    <s v="PAY17315991"/>
    <d v="2023-10-06T00:00:00"/>
    <n v="452.34"/>
    <x v="2"/>
    <x v="1"/>
    <s v="POL62898897"/>
  </r>
  <r>
    <s v="PAY65910088"/>
    <d v="2022-03-27T00:00:00"/>
    <n v="871.02"/>
    <x v="2"/>
    <x v="0"/>
    <s v="POL04120684"/>
  </r>
  <r>
    <s v="PAY88916184"/>
    <d v="2022-10-17T00:00:00"/>
    <n v="1441.34"/>
    <x v="2"/>
    <x v="1"/>
    <s v="POL44850934"/>
  </r>
  <r>
    <s v="PAY97323120"/>
    <d v="2023-12-18T00:00:00"/>
    <n v="418.94"/>
    <x v="2"/>
    <x v="0"/>
    <s v="POL88789148"/>
  </r>
  <r>
    <s v="PAY98022224"/>
    <d v="2024-03-21T00:00:00"/>
    <n v="850.11"/>
    <x v="0"/>
    <x v="0"/>
    <s v="POL93399992"/>
  </r>
  <r>
    <s v="PAY83059344"/>
    <d v="2023-10-30T00:00:00"/>
    <n v="490.98"/>
    <x v="2"/>
    <x v="1"/>
    <s v="POL69932027"/>
  </r>
  <r>
    <s v="PAY52455426"/>
    <d v="2024-10-12T00:00:00"/>
    <n v="684.8"/>
    <x v="1"/>
    <x v="0"/>
    <s v="POL77506531"/>
  </r>
  <r>
    <s v="PAY99757423"/>
    <d v="2022-01-16T00:00:00"/>
    <n v="313.14"/>
    <x v="2"/>
    <x v="0"/>
    <s v="POL01363904"/>
  </r>
  <r>
    <s v="PAY51041063"/>
    <d v="2023-02-25T00:00:00"/>
    <n v="410.46"/>
    <x v="1"/>
    <x v="1"/>
    <s v="POL89918097"/>
  </r>
  <r>
    <s v="PAY21106655"/>
    <d v="2024-05-13T00:00:00"/>
    <n v="1499.98"/>
    <x v="2"/>
    <x v="1"/>
    <s v="POL85269593"/>
  </r>
  <r>
    <s v="PAY39610596"/>
    <d v="2022-03-30T00:00:00"/>
    <n v="1393.15"/>
    <x v="2"/>
    <x v="1"/>
    <s v="POL99450257"/>
  </r>
  <r>
    <s v="PAY53771374"/>
    <d v="2022-08-03T00:00:00"/>
    <n v="1300.6300000000001"/>
    <x v="0"/>
    <x v="0"/>
    <s v="POL45751576"/>
  </r>
  <r>
    <s v="PAY87950122"/>
    <d v="2022-06-04T00:00:00"/>
    <n v="63.31"/>
    <x v="2"/>
    <x v="1"/>
    <s v="POL43843486"/>
  </r>
  <r>
    <s v="PAY83329907"/>
    <d v="2023-02-05T00:00:00"/>
    <n v="234.5"/>
    <x v="1"/>
    <x v="1"/>
    <s v="POL82148607"/>
  </r>
  <r>
    <s v="PAY49768708"/>
    <d v="2024-09-25T00:00:00"/>
    <n v="419.77"/>
    <x v="0"/>
    <x v="0"/>
    <s v="POL09899083"/>
  </r>
  <r>
    <s v="PAY29851072"/>
    <d v="2023-06-27T00:00:00"/>
    <n v="527.28"/>
    <x v="2"/>
    <x v="1"/>
    <s v="POL14632307"/>
  </r>
  <r>
    <s v="PAY00941096"/>
    <d v="2024-03-23T00:00:00"/>
    <n v="247.3"/>
    <x v="0"/>
    <x v="0"/>
    <s v="POL49795535"/>
  </r>
  <r>
    <s v="PAY94998154"/>
    <d v="2024-05-08T00:00:00"/>
    <n v="199.83"/>
    <x v="2"/>
    <x v="1"/>
    <s v="POL13181377"/>
  </r>
  <r>
    <s v="PAY74983101"/>
    <d v="2022-06-30T00:00:00"/>
    <n v="384.02"/>
    <x v="1"/>
    <x v="1"/>
    <s v="POL28224422"/>
  </r>
  <r>
    <s v="PAY55478122"/>
    <d v="2022-03-29T00:00:00"/>
    <n v="453.69"/>
    <x v="2"/>
    <x v="0"/>
    <s v="POL61600687"/>
  </r>
  <r>
    <s v="PAY12848042"/>
    <d v="2024-06-27T00:00:00"/>
    <n v="1057.83"/>
    <x v="2"/>
    <x v="1"/>
    <s v="POL94207540"/>
  </r>
  <r>
    <s v="PAY86914822"/>
    <d v="2022-11-12T00:00:00"/>
    <n v="1188.07"/>
    <x v="1"/>
    <x v="1"/>
    <s v="POL07509618"/>
  </r>
  <r>
    <s v="PAY51481262"/>
    <d v="2023-05-14T00:00:00"/>
    <n v="823.73"/>
    <x v="2"/>
    <x v="0"/>
    <s v="POL43684594"/>
  </r>
  <r>
    <s v="PAY90245065"/>
    <d v="2022-05-14T00:00:00"/>
    <n v="262.20999999999998"/>
    <x v="2"/>
    <x v="0"/>
    <s v="POL23406460"/>
  </r>
  <r>
    <s v="PAY11627429"/>
    <d v="2022-07-03T00:00:00"/>
    <n v="174.51"/>
    <x v="0"/>
    <x v="0"/>
    <s v="POL68796597"/>
  </r>
  <r>
    <s v="PAY00779392"/>
    <d v="2022-02-26T00:00:00"/>
    <n v="1210.94"/>
    <x v="2"/>
    <x v="0"/>
    <s v="POL54226110"/>
  </r>
  <r>
    <s v="PAY67146039"/>
    <d v="2024-03-03T00:00:00"/>
    <n v="375.06"/>
    <x v="0"/>
    <x v="0"/>
    <s v="POL49903606"/>
  </r>
  <r>
    <s v="PAY99969248"/>
    <d v="2022-02-13T00:00:00"/>
    <n v="631.65"/>
    <x v="2"/>
    <x v="0"/>
    <s v="POL70589278"/>
  </r>
  <r>
    <s v="PAY11714865"/>
    <d v="2022-12-25T00:00:00"/>
    <n v="1380.02"/>
    <x v="1"/>
    <x v="0"/>
    <s v="POL42545134"/>
  </r>
  <r>
    <s v="PAY02406428"/>
    <d v="2024-06-12T00:00:00"/>
    <n v="1218.72"/>
    <x v="0"/>
    <x v="1"/>
    <s v="POL58829430"/>
  </r>
  <r>
    <s v="PAY03005397"/>
    <d v="2024-08-06T00:00:00"/>
    <n v="1308.3900000000001"/>
    <x v="0"/>
    <x v="0"/>
    <s v="POL59056408"/>
  </r>
  <r>
    <s v="PAY50728691"/>
    <d v="2022-10-04T00:00:00"/>
    <n v="1432.8"/>
    <x v="2"/>
    <x v="0"/>
    <s v="POL90664485"/>
  </r>
  <r>
    <s v="PAY88769820"/>
    <d v="2022-05-10T00:00:00"/>
    <n v="730.83"/>
    <x v="1"/>
    <x v="1"/>
    <s v="POL97721863"/>
  </r>
  <r>
    <s v="PAY18353146"/>
    <d v="2023-03-30T00:00:00"/>
    <n v="1458.84"/>
    <x v="0"/>
    <x v="0"/>
    <s v="POL85421445"/>
  </r>
  <r>
    <s v="PAY30082332"/>
    <d v="2022-12-15T00:00:00"/>
    <n v="408.2"/>
    <x v="1"/>
    <x v="0"/>
    <s v="POL42878655"/>
  </r>
  <r>
    <s v="PAY92963380"/>
    <d v="2023-10-05T00:00:00"/>
    <n v="262.86"/>
    <x v="1"/>
    <x v="1"/>
    <s v="POL86348344"/>
  </r>
  <r>
    <s v="PAY56387834"/>
    <d v="2024-11-20T00:00:00"/>
    <n v="684.25"/>
    <x v="0"/>
    <x v="0"/>
    <s v="POL95004499"/>
  </r>
  <r>
    <s v="PAY28371873"/>
    <d v="2022-01-14T00:00:00"/>
    <n v="1105.8800000000001"/>
    <x v="2"/>
    <x v="0"/>
    <s v="POL06516392"/>
  </r>
  <r>
    <s v="PAY84990292"/>
    <d v="2023-10-31T00:00:00"/>
    <n v="784.01"/>
    <x v="2"/>
    <x v="0"/>
    <s v="POL55813188"/>
  </r>
  <r>
    <s v="PAY72780396"/>
    <d v="2022-12-19T00:00:00"/>
    <n v="93.59"/>
    <x v="0"/>
    <x v="1"/>
    <s v="POL27171310"/>
  </r>
  <r>
    <s v="PAY05282061"/>
    <d v="2023-07-11T00:00:00"/>
    <n v="249.12"/>
    <x v="0"/>
    <x v="1"/>
    <s v="POL35484461"/>
  </r>
  <r>
    <s v="PAY15466080"/>
    <d v="2022-07-03T00:00:00"/>
    <n v="1329.36"/>
    <x v="0"/>
    <x v="0"/>
    <s v="POL35832686"/>
  </r>
  <r>
    <s v="PAY32570610"/>
    <d v="2024-05-01T00:00:00"/>
    <n v="1367.93"/>
    <x v="2"/>
    <x v="0"/>
    <s v="POL47359207"/>
  </r>
  <r>
    <s v="PAY37959316"/>
    <d v="2022-07-27T00:00:00"/>
    <n v="591.71"/>
    <x v="0"/>
    <x v="0"/>
    <s v="POL63887686"/>
  </r>
  <r>
    <s v="PAY16493222"/>
    <d v="2023-08-19T00:00:00"/>
    <n v="591.30999999999995"/>
    <x v="2"/>
    <x v="1"/>
    <s v="POL67846790"/>
  </r>
  <r>
    <s v="PAY78934743"/>
    <d v="2024-10-08T00:00:00"/>
    <n v="1258.3800000000001"/>
    <x v="2"/>
    <x v="0"/>
    <s v="POL41570616"/>
  </r>
  <r>
    <s v="PAY13434206"/>
    <d v="2024-03-15T00:00:00"/>
    <n v="739.54"/>
    <x v="2"/>
    <x v="1"/>
    <s v="POL30804068"/>
  </r>
  <r>
    <s v="PAY87756395"/>
    <d v="2024-05-02T00:00:00"/>
    <n v="1401.93"/>
    <x v="0"/>
    <x v="0"/>
    <s v="POL38790391"/>
  </r>
  <r>
    <s v="PAY41748153"/>
    <d v="2023-10-18T00:00:00"/>
    <n v="1387.12"/>
    <x v="1"/>
    <x v="0"/>
    <s v="POL90911648"/>
  </r>
  <r>
    <s v="PAY73245667"/>
    <d v="2024-02-17T00:00:00"/>
    <n v="370.68"/>
    <x v="2"/>
    <x v="1"/>
    <s v="POL97852810"/>
  </r>
  <r>
    <s v="PAY49997350"/>
    <d v="2024-10-27T00:00:00"/>
    <n v="611.58000000000004"/>
    <x v="0"/>
    <x v="1"/>
    <s v="POL21292296"/>
  </r>
  <r>
    <s v="PAY59654775"/>
    <d v="2023-09-24T00:00:00"/>
    <n v="1078.19"/>
    <x v="1"/>
    <x v="1"/>
    <s v="POL22111965"/>
  </r>
  <r>
    <s v="PAY43066011"/>
    <d v="2024-07-12T00:00:00"/>
    <n v="1165.17"/>
    <x v="2"/>
    <x v="0"/>
    <s v="POL73942123"/>
  </r>
  <r>
    <s v="PAY46251568"/>
    <d v="2022-11-09T00:00:00"/>
    <n v="659.68"/>
    <x v="2"/>
    <x v="1"/>
    <s v="POL22939272"/>
  </r>
  <r>
    <s v="PAY27420844"/>
    <d v="2023-12-13T00:00:00"/>
    <n v="1467.69"/>
    <x v="0"/>
    <x v="1"/>
    <s v="POL78506700"/>
  </r>
  <r>
    <s v="PAY93774816"/>
    <d v="2024-11-23T00:00:00"/>
    <n v="573.30999999999995"/>
    <x v="2"/>
    <x v="0"/>
    <s v="POL14684878"/>
  </r>
  <r>
    <s v="PAY50438656"/>
    <d v="2022-08-07T00:00:00"/>
    <n v="240.61"/>
    <x v="1"/>
    <x v="0"/>
    <s v="POL13070623"/>
  </r>
  <r>
    <s v="PAY37051444"/>
    <d v="2023-11-23T00:00:00"/>
    <n v="598.47"/>
    <x v="2"/>
    <x v="0"/>
    <s v="POL93243728"/>
  </r>
  <r>
    <s v="PAY11578757"/>
    <d v="2023-11-12T00:00:00"/>
    <n v="717.83"/>
    <x v="1"/>
    <x v="1"/>
    <s v="POL81202373"/>
  </r>
  <r>
    <s v="PAY67553257"/>
    <d v="2024-10-04T00:00:00"/>
    <n v="502.96"/>
    <x v="0"/>
    <x v="0"/>
    <s v="POL76144005"/>
  </r>
  <r>
    <s v="PAY95888812"/>
    <d v="2023-10-19T00:00:00"/>
    <n v="1164.0899999999999"/>
    <x v="0"/>
    <x v="0"/>
    <s v="POL23964698"/>
  </r>
  <r>
    <s v="PAY94412768"/>
    <d v="2023-12-24T00:00:00"/>
    <n v="827.67"/>
    <x v="1"/>
    <x v="1"/>
    <s v="POL87933513"/>
  </r>
  <r>
    <s v="PAY21858609"/>
    <d v="2023-08-04T00:00:00"/>
    <n v="1432.79"/>
    <x v="1"/>
    <x v="1"/>
    <s v="POL07510316"/>
  </r>
  <r>
    <s v="PAY35246393"/>
    <d v="2023-12-02T00:00:00"/>
    <n v="149.78"/>
    <x v="1"/>
    <x v="1"/>
    <s v="POL31178570"/>
  </r>
  <r>
    <s v="PAY61088511"/>
    <d v="2022-07-07T00:00:00"/>
    <n v="1403.86"/>
    <x v="2"/>
    <x v="1"/>
    <s v="POL39585916"/>
  </r>
  <r>
    <s v="PAY10706723"/>
    <d v="2024-09-06T00:00:00"/>
    <n v="117.05"/>
    <x v="0"/>
    <x v="0"/>
    <s v="POL98604785"/>
  </r>
  <r>
    <s v="PAY84111479"/>
    <d v="2024-12-07T00:00:00"/>
    <n v="1344.92"/>
    <x v="2"/>
    <x v="0"/>
    <s v="POL34491800"/>
  </r>
  <r>
    <s v="PAY56485821"/>
    <d v="2023-05-07T00:00:00"/>
    <n v="947.62"/>
    <x v="1"/>
    <x v="0"/>
    <s v="POL08724015"/>
  </r>
  <r>
    <s v="PAY17092592"/>
    <d v="2023-04-01T00:00:00"/>
    <n v="967.69"/>
    <x v="0"/>
    <x v="1"/>
    <s v="POL96268536"/>
  </r>
  <r>
    <s v="PAY10763200"/>
    <d v="2022-11-08T00:00:00"/>
    <n v="262.69"/>
    <x v="2"/>
    <x v="0"/>
    <s v="POL82409345"/>
  </r>
  <r>
    <s v="PAY81853425"/>
    <d v="2022-07-03T00:00:00"/>
    <n v="405.6"/>
    <x v="0"/>
    <x v="0"/>
    <s v="POL73016380"/>
  </r>
  <r>
    <s v="PAY42385256"/>
    <d v="2024-05-20T00:00:00"/>
    <n v="907.47"/>
    <x v="0"/>
    <x v="0"/>
    <s v="POL31424622"/>
  </r>
  <r>
    <s v="PAY69843915"/>
    <d v="2023-04-27T00:00:00"/>
    <n v="1262.32"/>
    <x v="0"/>
    <x v="0"/>
    <s v="POL21104754"/>
  </r>
  <r>
    <s v="PAY14512261"/>
    <d v="2024-01-16T00:00:00"/>
    <n v="323.99"/>
    <x v="2"/>
    <x v="1"/>
    <s v="POL53613913"/>
  </r>
  <r>
    <s v="PAY70326041"/>
    <d v="2022-09-25T00:00:00"/>
    <n v="1011.85"/>
    <x v="2"/>
    <x v="0"/>
    <s v="POL76387090"/>
  </r>
  <r>
    <s v="PAY55596810"/>
    <d v="2024-08-15T00:00:00"/>
    <n v="225.58"/>
    <x v="2"/>
    <x v="0"/>
    <s v="POL70256578"/>
  </r>
  <r>
    <s v="PAY29223776"/>
    <d v="2024-09-20T00:00:00"/>
    <n v="1276.48"/>
    <x v="1"/>
    <x v="1"/>
    <s v="POL95930417"/>
  </r>
  <r>
    <s v="PAY94246515"/>
    <d v="2023-02-19T00:00:00"/>
    <n v="402.29"/>
    <x v="0"/>
    <x v="1"/>
    <s v="POL25617891"/>
  </r>
  <r>
    <s v="PAY79677405"/>
    <d v="2022-11-06T00:00:00"/>
    <n v="923.29"/>
    <x v="2"/>
    <x v="0"/>
    <s v="POL74434126"/>
  </r>
  <r>
    <s v="PAY30979917"/>
    <d v="2023-07-04T00:00:00"/>
    <n v="1147.81"/>
    <x v="0"/>
    <x v="0"/>
    <s v="POL26162057"/>
  </r>
  <r>
    <s v="PAY82822085"/>
    <d v="2023-02-04T00:00:00"/>
    <n v="184.94"/>
    <x v="2"/>
    <x v="0"/>
    <s v="POL34108237"/>
  </r>
  <r>
    <s v="PAY66232757"/>
    <d v="2022-11-28T00:00:00"/>
    <n v="480.72"/>
    <x v="1"/>
    <x v="0"/>
    <s v="POL48016627"/>
  </r>
  <r>
    <s v="PAY94978670"/>
    <d v="2023-03-26T00:00:00"/>
    <n v="893.69"/>
    <x v="1"/>
    <x v="0"/>
    <s v="POL33527199"/>
  </r>
  <r>
    <s v="PAY29695441"/>
    <d v="2022-11-12T00:00:00"/>
    <n v="1376.74"/>
    <x v="2"/>
    <x v="1"/>
    <s v="POL63841611"/>
  </r>
  <r>
    <s v="PAY98054990"/>
    <d v="2022-10-30T00:00:00"/>
    <n v="1130.79"/>
    <x v="1"/>
    <x v="1"/>
    <s v="POL45391676"/>
  </r>
  <r>
    <s v="PAY21288115"/>
    <d v="2023-01-20T00:00:00"/>
    <n v="637.5"/>
    <x v="1"/>
    <x v="1"/>
    <s v="POL22369979"/>
  </r>
  <r>
    <s v="PAY48235831"/>
    <d v="2024-07-10T00:00:00"/>
    <n v="835.68"/>
    <x v="1"/>
    <x v="1"/>
    <s v="POL90576138"/>
  </r>
  <r>
    <s v="PAY16719181"/>
    <d v="2022-10-08T00:00:00"/>
    <n v="1095.29"/>
    <x v="2"/>
    <x v="1"/>
    <s v="POL03499905"/>
  </r>
  <r>
    <s v="PAY09640680"/>
    <d v="2024-07-18T00:00:00"/>
    <n v="641.13"/>
    <x v="2"/>
    <x v="0"/>
    <s v="POL52685173"/>
  </r>
  <r>
    <s v="PAY73870227"/>
    <d v="2022-04-14T00:00:00"/>
    <n v="545.52"/>
    <x v="2"/>
    <x v="0"/>
    <s v="POL60240212"/>
  </r>
  <r>
    <s v="PAY52318516"/>
    <d v="2023-08-15T00:00:00"/>
    <n v="178.9"/>
    <x v="1"/>
    <x v="0"/>
    <s v="POL53944841"/>
  </r>
  <r>
    <s v="PAY86864140"/>
    <d v="2024-12-07T00:00:00"/>
    <n v="94.89"/>
    <x v="0"/>
    <x v="1"/>
    <s v="POL61092074"/>
  </r>
  <r>
    <s v="PAY08522876"/>
    <d v="2024-01-18T00:00:00"/>
    <n v="507.95"/>
    <x v="1"/>
    <x v="1"/>
    <s v="POL79993699"/>
  </r>
  <r>
    <s v="PAY75324909"/>
    <d v="2023-09-19T00:00:00"/>
    <n v="285.88"/>
    <x v="1"/>
    <x v="0"/>
    <s v="POL27806251"/>
  </r>
  <r>
    <s v="PAY32552898"/>
    <d v="2023-10-04T00:00:00"/>
    <n v="1001.33"/>
    <x v="0"/>
    <x v="0"/>
    <s v="POL96935129"/>
  </r>
  <r>
    <s v="PAY50458607"/>
    <d v="2024-12-20T00:00:00"/>
    <n v="570.49"/>
    <x v="0"/>
    <x v="1"/>
    <s v="POL42513263"/>
  </r>
  <r>
    <s v="PAY89093099"/>
    <d v="2023-10-09T00:00:00"/>
    <n v="470.4"/>
    <x v="0"/>
    <x v="1"/>
    <s v="POL12299687"/>
  </r>
  <r>
    <s v="PAY25011084"/>
    <d v="2024-08-27T00:00:00"/>
    <n v="248.47"/>
    <x v="2"/>
    <x v="1"/>
    <s v="POL20003518"/>
  </r>
  <r>
    <s v="PAY88379041"/>
    <d v="2022-03-04T00:00:00"/>
    <n v="1153.31"/>
    <x v="2"/>
    <x v="0"/>
    <s v="POL37350059"/>
  </r>
  <r>
    <s v="PAY18931773"/>
    <d v="2022-07-04T00:00:00"/>
    <n v="157.47"/>
    <x v="1"/>
    <x v="1"/>
    <s v="POL20281612"/>
  </r>
  <r>
    <s v="PAY90852651"/>
    <d v="2022-12-22T00:00:00"/>
    <n v="1223.8399999999999"/>
    <x v="0"/>
    <x v="1"/>
    <s v="POL99145104"/>
  </r>
  <r>
    <s v="PAY70407879"/>
    <d v="2023-01-23T00:00:00"/>
    <n v="1107.27"/>
    <x v="1"/>
    <x v="1"/>
    <s v="POL64903447"/>
  </r>
  <r>
    <s v="PAY57929141"/>
    <d v="2024-12-03T00:00:00"/>
    <n v="238.16"/>
    <x v="2"/>
    <x v="0"/>
    <s v="POL64301411"/>
  </r>
  <r>
    <s v="PAY57845669"/>
    <d v="2023-12-01T00:00:00"/>
    <n v="924.37"/>
    <x v="0"/>
    <x v="0"/>
    <s v="POL21871449"/>
  </r>
  <r>
    <s v="PAY62517580"/>
    <d v="2022-07-29T00:00:00"/>
    <n v="301.44"/>
    <x v="0"/>
    <x v="1"/>
    <s v="POL49905886"/>
  </r>
  <r>
    <s v="PAY47329076"/>
    <d v="2023-02-07T00:00:00"/>
    <n v="779.42"/>
    <x v="2"/>
    <x v="1"/>
    <s v="POL40777572"/>
  </r>
  <r>
    <s v="PAY34409626"/>
    <d v="2023-11-20T00:00:00"/>
    <n v="1215.25"/>
    <x v="2"/>
    <x v="0"/>
    <s v="POL05034207"/>
  </r>
  <r>
    <s v="PAY25074765"/>
    <d v="2023-06-14T00:00:00"/>
    <n v="1000.75"/>
    <x v="0"/>
    <x v="0"/>
    <s v="POL79014248"/>
  </r>
  <r>
    <s v="PAY17535847"/>
    <d v="2024-11-12T00:00:00"/>
    <n v="981.12"/>
    <x v="1"/>
    <x v="0"/>
    <s v="POL27396272"/>
  </r>
  <r>
    <s v="PAY61306386"/>
    <d v="2022-02-21T00:00:00"/>
    <n v="1414.29"/>
    <x v="0"/>
    <x v="0"/>
    <s v="POL01562531"/>
  </r>
  <r>
    <s v="PAY74220090"/>
    <d v="2023-09-06T00:00:00"/>
    <n v="1398.84"/>
    <x v="0"/>
    <x v="0"/>
    <s v="POL03499905"/>
  </r>
  <r>
    <s v="PAY08932067"/>
    <d v="2024-07-17T00:00:00"/>
    <n v="729.85"/>
    <x v="1"/>
    <x v="1"/>
    <s v="POL04910841"/>
  </r>
  <r>
    <s v="PAY88503249"/>
    <d v="2023-06-29T00:00:00"/>
    <n v="554.12"/>
    <x v="1"/>
    <x v="1"/>
    <s v="POL78402619"/>
  </r>
  <r>
    <s v="PAY10531839"/>
    <d v="2022-07-15T00:00:00"/>
    <n v="218.53"/>
    <x v="2"/>
    <x v="1"/>
    <s v="POL55191578"/>
  </r>
  <r>
    <s v="PAY25637486"/>
    <d v="2023-04-26T00:00:00"/>
    <n v="1109.06"/>
    <x v="1"/>
    <x v="0"/>
    <s v="POL15097723"/>
  </r>
  <r>
    <s v="PAY05528575"/>
    <d v="2023-04-30T00:00:00"/>
    <n v="739.46"/>
    <x v="2"/>
    <x v="1"/>
    <s v="POL85531608"/>
  </r>
  <r>
    <s v="PAY04889451"/>
    <d v="2023-03-25T00:00:00"/>
    <n v="301.14"/>
    <x v="0"/>
    <x v="0"/>
    <s v="POL41189495"/>
  </r>
  <r>
    <s v="PAY37982004"/>
    <d v="2022-10-29T00:00:00"/>
    <n v="855.68"/>
    <x v="1"/>
    <x v="0"/>
    <s v="POL06079689"/>
  </r>
  <r>
    <s v="PAY58945606"/>
    <d v="2022-05-07T00:00:00"/>
    <n v="838.07"/>
    <x v="2"/>
    <x v="1"/>
    <s v="POL77562289"/>
  </r>
  <r>
    <s v="PAY87979572"/>
    <d v="2024-11-03T00:00:00"/>
    <n v="1418.34"/>
    <x v="1"/>
    <x v="1"/>
    <s v="POL66448558"/>
  </r>
  <r>
    <s v="PAY08888223"/>
    <d v="2024-01-15T00:00:00"/>
    <n v="1342.91"/>
    <x v="1"/>
    <x v="0"/>
    <s v="POL64858473"/>
  </r>
  <r>
    <s v="PAY25897092"/>
    <d v="2022-01-05T00:00:00"/>
    <n v="666.99"/>
    <x v="2"/>
    <x v="1"/>
    <s v="POL24070236"/>
  </r>
  <r>
    <s v="PAY12627218"/>
    <d v="2023-11-17T00:00:00"/>
    <n v="809.73"/>
    <x v="2"/>
    <x v="1"/>
    <s v="POL20270146"/>
  </r>
  <r>
    <s v="PAY28518847"/>
    <d v="2023-03-29T00:00:00"/>
    <n v="477.76"/>
    <x v="2"/>
    <x v="0"/>
    <s v="POL79774019"/>
  </r>
  <r>
    <s v="PAY09940117"/>
    <d v="2023-03-09T00:00:00"/>
    <n v="920.48"/>
    <x v="0"/>
    <x v="1"/>
    <s v="POL25712135"/>
  </r>
  <r>
    <s v="PAY98836087"/>
    <d v="2024-02-22T00:00:00"/>
    <n v="1294.07"/>
    <x v="2"/>
    <x v="0"/>
    <s v="POL51383212"/>
  </r>
  <r>
    <s v="PAY81916903"/>
    <d v="2023-01-07T00:00:00"/>
    <n v="1218.05"/>
    <x v="2"/>
    <x v="0"/>
    <s v="POL32907592"/>
  </r>
  <r>
    <s v="PAY24400581"/>
    <d v="2023-01-18T00:00:00"/>
    <n v="1405.77"/>
    <x v="0"/>
    <x v="1"/>
    <s v="POL74240303"/>
  </r>
  <r>
    <s v="PAY13378635"/>
    <d v="2023-03-06T00:00:00"/>
    <n v="1252.47"/>
    <x v="0"/>
    <x v="1"/>
    <s v="POL60365755"/>
  </r>
  <r>
    <s v="PAY77348765"/>
    <d v="2022-09-01T00:00:00"/>
    <n v="325.01"/>
    <x v="1"/>
    <x v="1"/>
    <s v="POL28503798"/>
  </r>
  <r>
    <s v="PAY15175180"/>
    <d v="2023-07-02T00:00:00"/>
    <n v="439.72"/>
    <x v="1"/>
    <x v="0"/>
    <s v="POL73068892"/>
  </r>
  <r>
    <s v="PAY23507379"/>
    <d v="2022-03-28T00:00:00"/>
    <n v="1142.6300000000001"/>
    <x v="2"/>
    <x v="0"/>
    <s v="POL83860935"/>
  </r>
  <r>
    <s v="PAY45412583"/>
    <d v="2023-10-13T00:00:00"/>
    <n v="693.88"/>
    <x v="2"/>
    <x v="0"/>
    <s v="POL47946595"/>
  </r>
  <r>
    <s v="PAY61796810"/>
    <d v="2022-09-08T00:00:00"/>
    <n v="563.71"/>
    <x v="2"/>
    <x v="1"/>
    <s v="POL81985235"/>
  </r>
  <r>
    <s v="PAY37410778"/>
    <d v="2023-05-23T00:00:00"/>
    <n v="256.14"/>
    <x v="0"/>
    <x v="0"/>
    <s v="POL32646006"/>
  </r>
  <r>
    <s v="PAY38753799"/>
    <d v="2022-07-23T00:00:00"/>
    <n v="1495.43"/>
    <x v="1"/>
    <x v="0"/>
    <s v="POL50050613"/>
  </r>
  <r>
    <s v="PAY22020072"/>
    <d v="2024-01-17T00:00:00"/>
    <n v="1451.89"/>
    <x v="0"/>
    <x v="0"/>
    <s v="POL76989054"/>
  </r>
  <r>
    <s v="PAY91860820"/>
    <d v="2024-02-14T00:00:00"/>
    <n v="1452.18"/>
    <x v="1"/>
    <x v="0"/>
    <s v="POL08764986"/>
  </r>
  <r>
    <s v="PAY31594751"/>
    <d v="2023-06-24T00:00:00"/>
    <n v="1129.73"/>
    <x v="1"/>
    <x v="0"/>
    <s v="POL09445725"/>
  </r>
  <r>
    <s v="PAY73339481"/>
    <d v="2022-07-06T00:00:00"/>
    <n v="717.6"/>
    <x v="2"/>
    <x v="1"/>
    <s v="POL32214877"/>
  </r>
  <r>
    <s v="PAY27299733"/>
    <d v="2023-09-13T00:00:00"/>
    <n v="1046.81"/>
    <x v="1"/>
    <x v="1"/>
    <s v="POL43471833"/>
  </r>
  <r>
    <s v="PAY77971455"/>
    <d v="2023-10-27T00:00:00"/>
    <n v="194.69"/>
    <x v="1"/>
    <x v="0"/>
    <s v="POL11311249"/>
  </r>
  <r>
    <s v="PAY41806150"/>
    <d v="2023-01-26T00:00:00"/>
    <n v="1010.29"/>
    <x v="0"/>
    <x v="1"/>
    <s v="POL92837863"/>
  </r>
  <r>
    <s v="PAY19181729"/>
    <d v="2024-07-12T00:00:00"/>
    <n v="950.06"/>
    <x v="0"/>
    <x v="1"/>
    <s v="POL21488909"/>
  </r>
  <r>
    <s v="PAY00650824"/>
    <d v="2024-02-28T00:00:00"/>
    <n v="794.54"/>
    <x v="1"/>
    <x v="1"/>
    <s v="POL06987694"/>
  </r>
  <r>
    <s v="PAY23571199"/>
    <d v="2023-06-22T00:00:00"/>
    <n v="1339.24"/>
    <x v="1"/>
    <x v="1"/>
    <s v="POL32589913"/>
  </r>
  <r>
    <s v="PAY33238619"/>
    <d v="2024-07-08T00:00:00"/>
    <n v="608.23"/>
    <x v="2"/>
    <x v="0"/>
    <s v="POL03785266"/>
  </r>
  <r>
    <s v="PAY52960392"/>
    <d v="2023-08-04T00:00:00"/>
    <n v="1326.27"/>
    <x v="2"/>
    <x v="1"/>
    <s v="POL22866808"/>
  </r>
  <r>
    <s v="PAY99208112"/>
    <d v="2023-07-08T00:00:00"/>
    <n v="1435.7"/>
    <x v="0"/>
    <x v="0"/>
    <s v="POL03499905"/>
  </r>
  <r>
    <s v="PAY22771343"/>
    <d v="2024-06-03T00:00:00"/>
    <n v="632.70000000000005"/>
    <x v="0"/>
    <x v="1"/>
    <s v="POL29507667"/>
  </r>
  <r>
    <s v="PAY49042869"/>
    <d v="2022-03-19T00:00:00"/>
    <n v="787.28"/>
    <x v="0"/>
    <x v="1"/>
    <s v="POL23643525"/>
  </r>
  <r>
    <s v="PAY39651524"/>
    <d v="2024-02-03T00:00:00"/>
    <n v="1205.06"/>
    <x v="1"/>
    <x v="1"/>
    <s v="POL05711191"/>
  </r>
  <r>
    <s v="PAY11754796"/>
    <d v="2023-03-25T00:00:00"/>
    <n v="1387.2"/>
    <x v="2"/>
    <x v="1"/>
    <s v="POL05753582"/>
  </r>
  <r>
    <s v="PAY22298343"/>
    <d v="2023-07-15T00:00:00"/>
    <n v="1057.1199999999999"/>
    <x v="1"/>
    <x v="1"/>
    <s v="POL34787590"/>
  </r>
  <r>
    <s v="PAY97070570"/>
    <d v="2023-07-16T00:00:00"/>
    <n v="354.14"/>
    <x v="2"/>
    <x v="0"/>
    <s v="POL32547162"/>
  </r>
  <r>
    <s v="PAY43082529"/>
    <d v="2024-09-09T00:00:00"/>
    <n v="1075.3"/>
    <x v="0"/>
    <x v="0"/>
    <s v="POL98182454"/>
  </r>
  <r>
    <s v="PAY04298308"/>
    <d v="2022-12-24T00:00:00"/>
    <n v="467.6"/>
    <x v="2"/>
    <x v="0"/>
    <s v="POL73654382"/>
  </r>
  <r>
    <s v="PAY86056912"/>
    <d v="2021-12-23T00:00:00"/>
    <n v="392.9"/>
    <x v="0"/>
    <x v="1"/>
    <s v="POL27799003"/>
  </r>
  <r>
    <s v="PAY65054900"/>
    <d v="2024-01-28T00:00:00"/>
    <n v="802.8"/>
    <x v="1"/>
    <x v="0"/>
    <s v="POL29271605"/>
  </r>
  <r>
    <s v="PAY72338435"/>
    <d v="2023-12-26T00:00:00"/>
    <n v="1345.18"/>
    <x v="0"/>
    <x v="1"/>
    <s v="POL88765284"/>
  </r>
  <r>
    <s v="PAY93016539"/>
    <d v="2024-08-18T00:00:00"/>
    <n v="1130.3"/>
    <x v="1"/>
    <x v="0"/>
    <s v="POL19560921"/>
  </r>
  <r>
    <s v="PAY40379395"/>
    <d v="2022-05-04T00:00:00"/>
    <n v="464.86"/>
    <x v="0"/>
    <x v="1"/>
    <s v="POL12552463"/>
  </r>
  <r>
    <s v="PAY58297989"/>
    <d v="2024-02-21T00:00:00"/>
    <n v="393.81"/>
    <x v="1"/>
    <x v="0"/>
    <s v="POL43678761"/>
  </r>
  <r>
    <s v="PAY15852179"/>
    <d v="2024-11-25T00:00:00"/>
    <n v="1039.92"/>
    <x v="1"/>
    <x v="0"/>
    <s v="POL30115645"/>
  </r>
  <r>
    <s v="PAY26126348"/>
    <d v="2023-12-05T00:00:00"/>
    <n v="1412.02"/>
    <x v="0"/>
    <x v="1"/>
    <s v="POL69437529"/>
  </r>
  <r>
    <s v="PAY41545386"/>
    <d v="2023-08-27T00:00:00"/>
    <n v="779.11"/>
    <x v="1"/>
    <x v="0"/>
    <s v="POL56170272"/>
  </r>
  <r>
    <s v="PAY80133762"/>
    <d v="2024-02-08T00:00:00"/>
    <n v="497.45"/>
    <x v="2"/>
    <x v="1"/>
    <s v="POL56082024"/>
  </r>
  <r>
    <s v="PAY88425738"/>
    <d v="2023-11-01T00:00:00"/>
    <n v="948.96"/>
    <x v="0"/>
    <x v="0"/>
    <s v="POL27486372"/>
  </r>
  <r>
    <s v="PAY86845449"/>
    <d v="2024-01-15T00:00:00"/>
    <n v="552.29999999999995"/>
    <x v="2"/>
    <x v="0"/>
    <s v="POL68371036"/>
  </r>
  <r>
    <s v="PAY35368503"/>
    <d v="2024-04-09T00:00:00"/>
    <n v="1397.45"/>
    <x v="1"/>
    <x v="1"/>
    <s v="POL53973271"/>
  </r>
  <r>
    <s v="PAY80724215"/>
    <d v="2022-02-20T00:00:00"/>
    <n v="457.36"/>
    <x v="0"/>
    <x v="0"/>
    <s v="POL11173408"/>
  </r>
  <r>
    <s v="PAY69849716"/>
    <d v="2023-12-08T00:00:00"/>
    <n v="851.96"/>
    <x v="1"/>
    <x v="0"/>
    <s v="POL39776148"/>
  </r>
  <r>
    <s v="PAY15086161"/>
    <d v="2023-09-06T00:00:00"/>
    <n v="1118.81"/>
    <x v="1"/>
    <x v="0"/>
    <s v="POL20321964"/>
  </r>
  <r>
    <s v="PAY54661213"/>
    <d v="2023-11-22T00:00:00"/>
    <n v="1185.08"/>
    <x v="1"/>
    <x v="0"/>
    <s v="POL32368471"/>
  </r>
  <r>
    <s v="PAY85655979"/>
    <d v="2022-08-02T00:00:00"/>
    <n v="776.24"/>
    <x v="2"/>
    <x v="1"/>
    <s v="POL33725370"/>
  </r>
  <r>
    <s v="PAY09361332"/>
    <d v="2022-10-23T00:00:00"/>
    <n v="1288.43"/>
    <x v="2"/>
    <x v="0"/>
    <s v="POL38512389"/>
  </r>
  <r>
    <s v="PAY90872034"/>
    <d v="2024-07-10T00:00:00"/>
    <n v="113.31"/>
    <x v="0"/>
    <x v="1"/>
    <s v="POL81043217"/>
  </r>
  <r>
    <s v="PAY21354952"/>
    <d v="2023-08-29T00:00:00"/>
    <n v="676.24"/>
    <x v="2"/>
    <x v="1"/>
    <s v="POL20158897"/>
  </r>
  <r>
    <s v="PAY99511466"/>
    <d v="2024-09-23T00:00:00"/>
    <n v="974.49"/>
    <x v="1"/>
    <x v="1"/>
    <s v="POL18801240"/>
  </r>
  <r>
    <s v="PAY25396597"/>
    <d v="2022-08-27T00:00:00"/>
    <n v="609.71"/>
    <x v="0"/>
    <x v="0"/>
    <s v="POL79185105"/>
  </r>
  <r>
    <s v="PAY14275721"/>
    <d v="2023-12-10T00:00:00"/>
    <n v="1019.15"/>
    <x v="0"/>
    <x v="0"/>
    <s v="POL77315241"/>
  </r>
  <r>
    <s v="PAY93145152"/>
    <d v="2023-08-26T00:00:00"/>
    <n v="85.81"/>
    <x v="1"/>
    <x v="1"/>
    <s v="POL04460141"/>
  </r>
  <r>
    <s v="PAY43601965"/>
    <d v="2023-08-08T00:00:00"/>
    <n v="727.69"/>
    <x v="2"/>
    <x v="0"/>
    <s v="POL26231753"/>
  </r>
  <r>
    <s v="PAY98502431"/>
    <d v="2023-08-29T00:00:00"/>
    <n v="1494.64"/>
    <x v="2"/>
    <x v="1"/>
    <s v="POL68371036"/>
  </r>
  <r>
    <s v="PAY67557943"/>
    <d v="2024-06-06T00:00:00"/>
    <n v="1160.8599999999999"/>
    <x v="0"/>
    <x v="0"/>
    <s v="POL44308362"/>
  </r>
  <r>
    <s v="PAY81647730"/>
    <d v="2024-02-06T00:00:00"/>
    <n v="1015.63"/>
    <x v="0"/>
    <x v="0"/>
    <s v="POL63483094"/>
  </r>
  <r>
    <s v="PAY71350530"/>
    <d v="2024-08-25T00:00:00"/>
    <n v="243.97"/>
    <x v="0"/>
    <x v="0"/>
    <s v="POL64767382"/>
  </r>
  <r>
    <s v="PAY37784383"/>
    <d v="2022-10-01T00:00:00"/>
    <n v="1159.8"/>
    <x v="0"/>
    <x v="1"/>
    <s v="POL26361547"/>
  </r>
  <r>
    <s v="PAY92584973"/>
    <d v="2022-01-31T00:00:00"/>
    <n v="1056.4000000000001"/>
    <x v="2"/>
    <x v="0"/>
    <s v="POL08033487"/>
  </r>
  <r>
    <s v="PAY40504970"/>
    <d v="2023-08-04T00:00:00"/>
    <n v="1332.52"/>
    <x v="1"/>
    <x v="0"/>
    <s v="POL19062916"/>
  </r>
  <r>
    <s v="PAY61433986"/>
    <d v="2022-08-12T00:00:00"/>
    <n v="1192.4000000000001"/>
    <x v="1"/>
    <x v="0"/>
    <s v="POL24211829"/>
  </r>
  <r>
    <s v="PAY35915993"/>
    <d v="2024-04-24T00:00:00"/>
    <n v="1421.95"/>
    <x v="1"/>
    <x v="0"/>
    <s v="POL28794187"/>
  </r>
  <r>
    <s v="PAY82293786"/>
    <d v="2022-02-15T00:00:00"/>
    <n v="294.14"/>
    <x v="0"/>
    <x v="0"/>
    <s v="POL70866234"/>
  </r>
  <r>
    <s v="PAY60449449"/>
    <d v="2022-09-12T00:00:00"/>
    <n v="538.94000000000005"/>
    <x v="1"/>
    <x v="0"/>
    <s v="POL92070714"/>
  </r>
  <r>
    <s v="PAY69593651"/>
    <d v="2022-05-17T00:00:00"/>
    <n v="893.47"/>
    <x v="2"/>
    <x v="1"/>
    <s v="POL16045417"/>
  </r>
  <r>
    <s v="PAY88838183"/>
    <d v="2023-06-02T00:00:00"/>
    <n v="74.86"/>
    <x v="1"/>
    <x v="0"/>
    <s v="POL38619975"/>
  </r>
  <r>
    <s v="PAY12870699"/>
    <d v="2022-03-27T00:00:00"/>
    <n v="247.15"/>
    <x v="2"/>
    <x v="1"/>
    <s v="POL89297739"/>
  </r>
  <r>
    <s v="PAY66469273"/>
    <d v="2022-03-11T00:00:00"/>
    <n v="268.72000000000003"/>
    <x v="2"/>
    <x v="0"/>
    <s v="POL30351443"/>
  </r>
  <r>
    <s v="PAY59608035"/>
    <d v="2022-06-24T00:00:00"/>
    <n v="207.79"/>
    <x v="0"/>
    <x v="0"/>
    <s v="POL20801175"/>
  </r>
  <r>
    <s v="PAY96804182"/>
    <d v="2022-04-10T00:00:00"/>
    <n v="404.5"/>
    <x v="0"/>
    <x v="0"/>
    <s v="POL12707693"/>
  </r>
  <r>
    <s v="PAY66026348"/>
    <d v="2022-06-07T00:00:00"/>
    <n v="306.39999999999998"/>
    <x v="1"/>
    <x v="0"/>
    <s v="POL30839784"/>
  </r>
  <r>
    <s v="PAY18324916"/>
    <d v="2022-06-15T00:00:00"/>
    <n v="1008.1"/>
    <x v="2"/>
    <x v="1"/>
    <s v="POL27482488"/>
  </r>
  <r>
    <s v="PAY82095877"/>
    <d v="2024-02-15T00:00:00"/>
    <n v="362.38"/>
    <x v="0"/>
    <x v="1"/>
    <s v="POL96855506"/>
  </r>
  <r>
    <s v="PAY35563717"/>
    <d v="2023-06-13T00:00:00"/>
    <n v="602.22"/>
    <x v="1"/>
    <x v="1"/>
    <s v="POL38243316"/>
  </r>
  <r>
    <s v="PAY64645912"/>
    <d v="2022-03-09T00:00:00"/>
    <n v="953.22"/>
    <x v="1"/>
    <x v="0"/>
    <s v="POL28172331"/>
  </r>
  <r>
    <s v="PAY36035412"/>
    <d v="2022-12-05T00:00:00"/>
    <n v="824.47"/>
    <x v="2"/>
    <x v="1"/>
    <s v="POL35135678"/>
  </r>
  <r>
    <s v="PAY21288118"/>
    <d v="2022-03-28T00:00:00"/>
    <n v="861.14"/>
    <x v="1"/>
    <x v="0"/>
    <s v="POL30056651"/>
  </r>
  <r>
    <s v="PAY18447407"/>
    <d v="2022-09-26T00:00:00"/>
    <n v="463.12"/>
    <x v="1"/>
    <x v="1"/>
    <s v="POL46591798"/>
  </r>
  <r>
    <s v="PAY85703769"/>
    <d v="2024-01-04T00:00:00"/>
    <n v="83.56"/>
    <x v="2"/>
    <x v="0"/>
    <s v="POL19826464"/>
  </r>
  <r>
    <s v="PAY90236648"/>
    <d v="2024-03-01T00:00:00"/>
    <n v="513.61"/>
    <x v="2"/>
    <x v="1"/>
    <s v="POL56020599"/>
  </r>
  <r>
    <s v="PAY47368379"/>
    <d v="2022-04-07T00:00:00"/>
    <n v="842.38"/>
    <x v="2"/>
    <x v="1"/>
    <s v="POL45114954"/>
  </r>
  <r>
    <s v="PAY85195818"/>
    <d v="2023-05-03T00:00:00"/>
    <n v="1397.35"/>
    <x v="1"/>
    <x v="0"/>
    <s v="POL12021840"/>
  </r>
  <r>
    <s v="PAY15437194"/>
    <d v="2022-08-09T00:00:00"/>
    <n v="270.91000000000003"/>
    <x v="1"/>
    <x v="0"/>
    <s v="POL57020176"/>
  </r>
  <r>
    <s v="PAY03342214"/>
    <d v="2022-02-10T00:00:00"/>
    <n v="997.87"/>
    <x v="0"/>
    <x v="0"/>
    <s v="POL88929117"/>
  </r>
  <r>
    <s v="PAY30734429"/>
    <d v="2023-10-29T00:00:00"/>
    <n v="847.37"/>
    <x v="1"/>
    <x v="0"/>
    <s v="POL89539607"/>
  </r>
  <r>
    <s v="PAY92242843"/>
    <d v="2024-09-29T00:00:00"/>
    <n v="1202.03"/>
    <x v="0"/>
    <x v="1"/>
    <s v="POL57894817"/>
  </r>
  <r>
    <s v="PAY26679746"/>
    <d v="2022-03-11T00:00:00"/>
    <n v="966.09"/>
    <x v="1"/>
    <x v="1"/>
    <s v="POL59138324"/>
  </r>
  <r>
    <s v="PAY12794066"/>
    <d v="2023-09-13T00:00:00"/>
    <n v="734.83"/>
    <x v="1"/>
    <x v="1"/>
    <s v="POL84123482"/>
  </r>
  <r>
    <s v="PAY03766933"/>
    <d v="2024-04-15T00:00:00"/>
    <n v="905.52"/>
    <x v="0"/>
    <x v="1"/>
    <s v="POL51199484"/>
  </r>
  <r>
    <s v="PAY91654912"/>
    <d v="2023-11-27T00:00:00"/>
    <n v="995.55"/>
    <x v="1"/>
    <x v="0"/>
    <s v="POL40242558"/>
  </r>
  <r>
    <s v="PAY78594000"/>
    <d v="2023-03-09T00:00:00"/>
    <n v="660.43"/>
    <x v="1"/>
    <x v="0"/>
    <s v="POL27482488"/>
  </r>
  <r>
    <s v="PAY23522711"/>
    <d v="2023-03-09T00:00:00"/>
    <n v="1026.96"/>
    <x v="1"/>
    <x v="1"/>
    <s v="POL08713900"/>
  </r>
  <r>
    <s v="PAY37156245"/>
    <d v="2022-01-06T00:00:00"/>
    <n v="815.75"/>
    <x v="0"/>
    <x v="0"/>
    <s v="POL19694591"/>
  </r>
  <r>
    <s v="PAY41598171"/>
    <d v="2024-03-25T00:00:00"/>
    <n v="1286.2"/>
    <x v="0"/>
    <x v="1"/>
    <s v="POL58294071"/>
  </r>
  <r>
    <s v="PAY50837807"/>
    <d v="2022-08-06T00:00:00"/>
    <n v="380.11"/>
    <x v="0"/>
    <x v="1"/>
    <s v="POL18936768"/>
  </r>
  <r>
    <s v="PAY72318787"/>
    <d v="2022-12-17T00:00:00"/>
    <n v="910.76"/>
    <x v="0"/>
    <x v="1"/>
    <s v="POL69316836"/>
  </r>
  <r>
    <s v="PAY02500081"/>
    <d v="2023-11-20T00:00:00"/>
    <n v="1219.9000000000001"/>
    <x v="2"/>
    <x v="1"/>
    <s v="POL20853634"/>
  </r>
  <r>
    <s v="PAY00754464"/>
    <d v="2024-09-10T00:00:00"/>
    <n v="703.66"/>
    <x v="2"/>
    <x v="1"/>
    <s v="POL96408694"/>
  </r>
  <r>
    <s v="PAY38146065"/>
    <d v="2024-10-12T00:00:00"/>
    <n v="882.5"/>
    <x v="0"/>
    <x v="0"/>
    <s v="POL53804570"/>
  </r>
  <r>
    <s v="PAY73299942"/>
    <d v="2023-07-07T00:00:00"/>
    <n v="495.81"/>
    <x v="2"/>
    <x v="0"/>
    <s v="POL45081491"/>
  </r>
  <r>
    <s v="PAY95149093"/>
    <d v="2023-07-06T00:00:00"/>
    <n v="1231.21"/>
    <x v="1"/>
    <x v="1"/>
    <s v="POL63542337"/>
  </r>
  <r>
    <s v="PAY56703184"/>
    <d v="2024-09-09T00:00:00"/>
    <n v="487.84"/>
    <x v="1"/>
    <x v="0"/>
    <s v="POL62805195"/>
  </r>
  <r>
    <s v="PAY33575149"/>
    <d v="2023-03-27T00:00:00"/>
    <n v="499.56"/>
    <x v="0"/>
    <x v="1"/>
    <s v="POL80727318"/>
  </r>
  <r>
    <s v="PAY57330329"/>
    <d v="2023-12-28T00:00:00"/>
    <n v="259.85000000000002"/>
    <x v="2"/>
    <x v="1"/>
    <s v="POL34350307"/>
  </r>
  <r>
    <s v="PAY31417222"/>
    <d v="2023-11-04T00:00:00"/>
    <n v="626.66999999999996"/>
    <x v="0"/>
    <x v="1"/>
    <s v="POL96864283"/>
  </r>
  <r>
    <s v="PAY46473301"/>
    <d v="2023-07-11T00:00:00"/>
    <n v="349.94"/>
    <x v="1"/>
    <x v="0"/>
    <s v="POL73854383"/>
  </r>
  <r>
    <s v="PAY55891058"/>
    <d v="2024-12-15T00:00:00"/>
    <n v="1137.04"/>
    <x v="2"/>
    <x v="0"/>
    <s v="POL26905808"/>
  </r>
  <r>
    <s v="PAY10225509"/>
    <d v="2022-11-13T00:00:00"/>
    <n v="144.66999999999999"/>
    <x v="1"/>
    <x v="0"/>
    <s v="POL43533359"/>
  </r>
  <r>
    <s v="PAY01057345"/>
    <d v="2023-01-21T00:00:00"/>
    <n v="1379.26"/>
    <x v="1"/>
    <x v="0"/>
    <s v="POL24210075"/>
  </r>
  <r>
    <s v="PAY29253084"/>
    <d v="2023-07-07T00:00:00"/>
    <n v="948.96"/>
    <x v="2"/>
    <x v="1"/>
    <s v="POL19065185"/>
  </r>
  <r>
    <s v="PAY99215630"/>
    <d v="2024-04-03T00:00:00"/>
    <n v="371.85"/>
    <x v="0"/>
    <x v="0"/>
    <s v="POL17357252"/>
  </r>
  <r>
    <s v="PAY96831106"/>
    <d v="2022-12-16T00:00:00"/>
    <n v="469.97"/>
    <x v="2"/>
    <x v="1"/>
    <s v="POL01152460"/>
  </r>
  <r>
    <s v="PAY07757967"/>
    <d v="2022-03-12T00:00:00"/>
    <n v="424.81"/>
    <x v="1"/>
    <x v="1"/>
    <s v="POL85481964"/>
  </r>
  <r>
    <s v="PAY45663324"/>
    <d v="2023-04-18T00:00:00"/>
    <n v="940.39"/>
    <x v="2"/>
    <x v="1"/>
    <s v="POL21893654"/>
  </r>
  <r>
    <s v="PAY67039266"/>
    <d v="2023-03-02T00:00:00"/>
    <n v="1240.56"/>
    <x v="1"/>
    <x v="1"/>
    <s v="POL40483314"/>
  </r>
  <r>
    <s v="PAY19705374"/>
    <d v="2023-10-01T00:00:00"/>
    <n v="157.58000000000001"/>
    <x v="2"/>
    <x v="0"/>
    <s v="POL09869400"/>
  </r>
  <r>
    <s v="PAY97387986"/>
    <d v="2022-01-20T00:00:00"/>
    <n v="1213.4000000000001"/>
    <x v="1"/>
    <x v="1"/>
    <s v="POL07274715"/>
  </r>
  <r>
    <s v="PAY21064516"/>
    <d v="2024-11-26T00:00:00"/>
    <n v="256.29000000000002"/>
    <x v="0"/>
    <x v="1"/>
    <s v="POL67293726"/>
  </r>
  <r>
    <s v="PAY30509313"/>
    <d v="2022-10-10T00:00:00"/>
    <n v="783.18"/>
    <x v="0"/>
    <x v="1"/>
    <s v="POL39701482"/>
  </r>
  <r>
    <s v="PAY60864606"/>
    <d v="2023-07-12T00:00:00"/>
    <n v="55.68"/>
    <x v="2"/>
    <x v="0"/>
    <s v="POL31435265"/>
  </r>
  <r>
    <s v="PAY41661261"/>
    <d v="2023-10-25T00:00:00"/>
    <n v="1056.26"/>
    <x v="1"/>
    <x v="0"/>
    <s v="POL60169232"/>
  </r>
  <r>
    <s v="PAY17437375"/>
    <d v="2021-12-28T00:00:00"/>
    <n v="551.92999999999995"/>
    <x v="0"/>
    <x v="1"/>
    <s v="POL06348797"/>
  </r>
  <r>
    <s v="PAY93811051"/>
    <d v="2022-09-16T00:00:00"/>
    <n v="626"/>
    <x v="0"/>
    <x v="0"/>
    <s v="POL31133103"/>
  </r>
  <r>
    <s v="PAY72206433"/>
    <d v="2022-06-13T00:00:00"/>
    <n v="1455.11"/>
    <x v="2"/>
    <x v="1"/>
    <s v="POL45378265"/>
  </r>
  <r>
    <s v="PAY01522837"/>
    <d v="2024-12-11T00:00:00"/>
    <n v="557.5"/>
    <x v="2"/>
    <x v="1"/>
    <s v="POL80932118"/>
  </r>
  <r>
    <s v="PAY21134441"/>
    <d v="2023-09-01T00:00:00"/>
    <n v="391.29"/>
    <x v="1"/>
    <x v="0"/>
    <s v="POL84438611"/>
  </r>
  <r>
    <s v="PAY14328748"/>
    <d v="2023-05-09T00:00:00"/>
    <n v="677.17"/>
    <x v="0"/>
    <x v="0"/>
    <s v="POL54942639"/>
  </r>
  <r>
    <s v="PAY86998242"/>
    <d v="2023-06-19T00:00:00"/>
    <n v="1415.64"/>
    <x v="2"/>
    <x v="0"/>
    <s v="POL17342511"/>
  </r>
  <r>
    <s v="PAY70456138"/>
    <d v="2022-06-29T00:00:00"/>
    <n v="1452.93"/>
    <x v="2"/>
    <x v="0"/>
    <s v="POL07976771"/>
  </r>
  <r>
    <s v="PAY57825127"/>
    <d v="2023-03-24T00:00:00"/>
    <n v="376.94"/>
    <x v="1"/>
    <x v="0"/>
    <s v="POL01152460"/>
  </r>
  <r>
    <s v="PAY67086715"/>
    <d v="2022-05-15T00:00:00"/>
    <n v="541.24"/>
    <x v="1"/>
    <x v="1"/>
    <s v="POL05425412"/>
  </r>
  <r>
    <s v="PAY56572549"/>
    <d v="2022-03-25T00:00:00"/>
    <n v="335.22"/>
    <x v="2"/>
    <x v="0"/>
    <s v="POL88066577"/>
  </r>
  <r>
    <s v="PAY24371174"/>
    <d v="2022-04-30T00:00:00"/>
    <n v="1454.43"/>
    <x v="1"/>
    <x v="1"/>
    <s v="POL43684594"/>
  </r>
  <r>
    <s v="PAY05368726"/>
    <d v="2024-03-11T00:00:00"/>
    <n v="715.5"/>
    <x v="2"/>
    <x v="1"/>
    <s v="POL26187162"/>
  </r>
  <r>
    <s v="PAY47247551"/>
    <d v="2024-09-15T00:00:00"/>
    <n v="125.27"/>
    <x v="0"/>
    <x v="1"/>
    <s v="POL84577702"/>
  </r>
  <r>
    <s v="PAY05181291"/>
    <d v="2023-03-01T00:00:00"/>
    <n v="1051.44"/>
    <x v="2"/>
    <x v="1"/>
    <s v="POL31178570"/>
  </r>
  <r>
    <s v="PAY91241651"/>
    <d v="2022-12-08T00:00:00"/>
    <n v="922.76"/>
    <x v="2"/>
    <x v="1"/>
    <s v="POL11162373"/>
  </r>
  <r>
    <s v="PAY43547486"/>
    <d v="2023-10-31T00:00:00"/>
    <n v="520.9"/>
    <x v="2"/>
    <x v="0"/>
    <s v="POL87257642"/>
  </r>
  <r>
    <s v="PAY57752817"/>
    <d v="2022-12-06T00:00:00"/>
    <n v="527.33000000000004"/>
    <x v="0"/>
    <x v="1"/>
    <s v="POL73669093"/>
  </r>
  <r>
    <s v="PAY43059838"/>
    <d v="2022-01-17T00:00:00"/>
    <n v="513.09"/>
    <x v="1"/>
    <x v="0"/>
    <s v="POL04244704"/>
  </r>
  <r>
    <s v="PAY35811001"/>
    <d v="2024-04-17T00:00:00"/>
    <n v="575.15"/>
    <x v="2"/>
    <x v="1"/>
    <s v="POL46408344"/>
  </r>
  <r>
    <s v="PAY83600940"/>
    <d v="2023-03-02T00:00:00"/>
    <n v="1187.96"/>
    <x v="1"/>
    <x v="1"/>
    <s v="POL81437012"/>
  </r>
  <r>
    <s v="PAY90237624"/>
    <d v="2024-10-23T00:00:00"/>
    <n v="1272.77"/>
    <x v="2"/>
    <x v="0"/>
    <s v="POL93930819"/>
  </r>
  <r>
    <s v="PAY20024251"/>
    <d v="2023-05-16T00:00:00"/>
    <n v="474.15"/>
    <x v="1"/>
    <x v="0"/>
    <s v="POL88802098"/>
  </r>
  <r>
    <s v="PAY61447997"/>
    <d v="2023-02-11T00:00:00"/>
    <n v="252.77"/>
    <x v="1"/>
    <x v="1"/>
    <s v="POL37993966"/>
  </r>
  <r>
    <s v="PAY78795042"/>
    <d v="2023-11-08T00:00:00"/>
    <n v="414.52"/>
    <x v="0"/>
    <x v="0"/>
    <s v="POL60897326"/>
  </r>
  <r>
    <s v="PAY91388359"/>
    <d v="2024-08-07T00:00:00"/>
    <n v="317.38"/>
    <x v="1"/>
    <x v="1"/>
    <s v="POL31435265"/>
  </r>
  <r>
    <s v="PAY73162991"/>
    <d v="2024-09-02T00:00:00"/>
    <n v="1271.3900000000001"/>
    <x v="2"/>
    <x v="0"/>
    <s v="POL25708156"/>
  </r>
  <r>
    <s v="PAY64323375"/>
    <d v="2023-07-01T00:00:00"/>
    <n v="542.46"/>
    <x v="1"/>
    <x v="0"/>
    <s v="POL65862653"/>
  </r>
  <r>
    <s v="PAY99460773"/>
    <d v="2023-03-03T00:00:00"/>
    <n v="1424.96"/>
    <x v="1"/>
    <x v="1"/>
    <s v="POL31362262"/>
  </r>
  <r>
    <s v="PAY89194627"/>
    <d v="2022-01-07T00:00:00"/>
    <n v="939.04"/>
    <x v="2"/>
    <x v="0"/>
    <s v="POL77573599"/>
  </r>
  <r>
    <s v="PAY83631336"/>
    <d v="2023-11-25T00:00:00"/>
    <n v="175.97"/>
    <x v="2"/>
    <x v="1"/>
    <s v="POL05710643"/>
  </r>
  <r>
    <s v="PAY93476770"/>
    <d v="2024-12-06T00:00:00"/>
    <n v="219.25"/>
    <x v="2"/>
    <x v="0"/>
    <s v="POL32252482"/>
  </r>
  <r>
    <s v="PAY12551111"/>
    <d v="2024-02-15T00:00:00"/>
    <n v="1328.43"/>
    <x v="2"/>
    <x v="1"/>
    <s v="POL22221207"/>
  </r>
  <r>
    <s v="PAY52067595"/>
    <d v="2023-02-07T00:00:00"/>
    <n v="580.99"/>
    <x v="2"/>
    <x v="1"/>
    <s v="POL88521632"/>
  </r>
  <r>
    <s v="PAY10736048"/>
    <d v="2023-04-03T00:00:00"/>
    <n v="479.12"/>
    <x v="0"/>
    <x v="0"/>
    <s v="POL51104112"/>
  </r>
  <r>
    <s v="PAY73476034"/>
    <d v="2023-06-12T00:00:00"/>
    <n v="1317.06"/>
    <x v="1"/>
    <x v="0"/>
    <s v="POL63419367"/>
  </r>
  <r>
    <s v="PAY34342957"/>
    <d v="2022-09-10T00:00:00"/>
    <n v="583.82000000000005"/>
    <x v="0"/>
    <x v="0"/>
    <s v="POL27717636"/>
  </r>
  <r>
    <s v="PAY85758929"/>
    <d v="2024-10-03T00:00:00"/>
    <n v="1113.75"/>
    <x v="1"/>
    <x v="1"/>
    <s v="POL51614389"/>
  </r>
  <r>
    <s v="PAY80743379"/>
    <d v="2023-12-31T00:00:00"/>
    <n v="329.83"/>
    <x v="0"/>
    <x v="1"/>
    <s v="POL76750122"/>
  </r>
  <r>
    <s v="PAY35194172"/>
    <d v="2023-01-02T00:00:00"/>
    <n v="469.34"/>
    <x v="0"/>
    <x v="0"/>
    <s v="POL08155490"/>
  </r>
  <r>
    <s v="PAY86177847"/>
    <d v="2022-03-28T00:00:00"/>
    <n v="63.15"/>
    <x v="1"/>
    <x v="1"/>
    <s v="POL36565456"/>
  </r>
  <r>
    <s v="PAY22316058"/>
    <d v="2024-11-24T00:00:00"/>
    <n v="1108.1099999999999"/>
    <x v="1"/>
    <x v="1"/>
    <s v="POL64446371"/>
  </r>
  <r>
    <s v="PAY74103518"/>
    <d v="2024-09-23T00:00:00"/>
    <n v="376.83"/>
    <x v="1"/>
    <x v="0"/>
    <s v="POL30067784"/>
  </r>
  <r>
    <s v="PAY06502454"/>
    <d v="2023-04-22T00:00:00"/>
    <n v="85.29"/>
    <x v="0"/>
    <x v="1"/>
    <s v="POL96516008"/>
  </r>
  <r>
    <s v="PAY38186665"/>
    <d v="2022-08-02T00:00:00"/>
    <n v="587.13"/>
    <x v="1"/>
    <x v="0"/>
    <s v="POL00074761"/>
  </r>
  <r>
    <s v="PAY31936962"/>
    <d v="2022-11-01T00:00:00"/>
    <n v="1192.52"/>
    <x v="1"/>
    <x v="1"/>
    <s v="POL66022914"/>
  </r>
  <r>
    <s v="PAY98343881"/>
    <d v="2022-10-22T00:00:00"/>
    <n v="953.12"/>
    <x v="2"/>
    <x v="0"/>
    <s v="POL11811289"/>
  </r>
  <r>
    <s v="PAY75033878"/>
    <d v="2022-06-09T00:00:00"/>
    <n v="939.98"/>
    <x v="1"/>
    <x v="0"/>
    <s v="POL19560921"/>
  </r>
  <r>
    <s v="PAY10348817"/>
    <d v="2024-06-23T00:00:00"/>
    <n v="1327.51"/>
    <x v="1"/>
    <x v="0"/>
    <s v="POL52570875"/>
  </r>
  <r>
    <s v="PAY98580543"/>
    <d v="2024-04-15T00:00:00"/>
    <n v="1277.04"/>
    <x v="1"/>
    <x v="0"/>
    <s v="POL92884987"/>
  </r>
  <r>
    <s v="PAY20975908"/>
    <d v="2023-03-14T00:00:00"/>
    <n v="1419.34"/>
    <x v="0"/>
    <x v="1"/>
    <s v="POL69316836"/>
  </r>
  <r>
    <s v="PAY29081000"/>
    <d v="2022-11-20T00:00:00"/>
    <n v="1162.03"/>
    <x v="0"/>
    <x v="0"/>
    <s v="POL88646934"/>
  </r>
  <r>
    <s v="PAY28733684"/>
    <d v="2023-08-23T00:00:00"/>
    <n v="246.09"/>
    <x v="1"/>
    <x v="0"/>
    <s v="POL81019998"/>
  </r>
  <r>
    <s v="PAY41248834"/>
    <d v="2022-09-23T00:00:00"/>
    <n v="345.78"/>
    <x v="1"/>
    <x v="0"/>
    <s v="POL41128359"/>
  </r>
  <r>
    <s v="PAY19907146"/>
    <d v="2022-06-09T00:00:00"/>
    <n v="159.85"/>
    <x v="0"/>
    <x v="0"/>
    <s v="POL10125019"/>
  </r>
  <r>
    <s v="PAY05349163"/>
    <d v="2022-08-20T00:00:00"/>
    <n v="1367.68"/>
    <x v="0"/>
    <x v="1"/>
    <s v="POL14002864"/>
  </r>
  <r>
    <s v="PAY28233400"/>
    <d v="2024-10-06T00:00:00"/>
    <n v="480.06"/>
    <x v="2"/>
    <x v="1"/>
    <s v="POL58597674"/>
  </r>
  <r>
    <s v="PAY28098578"/>
    <d v="2022-01-17T00:00:00"/>
    <n v="285.54000000000002"/>
    <x v="1"/>
    <x v="1"/>
    <s v="POL11989725"/>
  </r>
  <r>
    <s v="PAY72300903"/>
    <d v="2022-08-04T00:00:00"/>
    <n v="959.66"/>
    <x v="1"/>
    <x v="1"/>
    <s v="POL08689656"/>
  </r>
  <r>
    <s v="PAY70323281"/>
    <d v="2024-01-03T00:00:00"/>
    <n v="64.58"/>
    <x v="1"/>
    <x v="0"/>
    <s v="POL42519290"/>
  </r>
  <r>
    <s v="PAY23967994"/>
    <d v="2023-07-06T00:00:00"/>
    <n v="969.26"/>
    <x v="2"/>
    <x v="0"/>
    <s v="POL02303520"/>
  </r>
  <r>
    <s v="PAY64443418"/>
    <d v="2022-03-01T00:00:00"/>
    <n v="1175.18"/>
    <x v="1"/>
    <x v="1"/>
    <s v="POL48302488"/>
  </r>
  <r>
    <s v="PAY44121009"/>
    <d v="2023-02-18T00:00:00"/>
    <n v="868.99"/>
    <x v="2"/>
    <x v="0"/>
    <s v="POL22529514"/>
  </r>
  <r>
    <s v="PAY64778719"/>
    <d v="2022-11-12T00:00:00"/>
    <n v="113.98"/>
    <x v="0"/>
    <x v="1"/>
    <s v="POL12471063"/>
  </r>
  <r>
    <s v="PAY80683144"/>
    <d v="2024-09-27T00:00:00"/>
    <n v="829.86"/>
    <x v="2"/>
    <x v="0"/>
    <s v="POL95451699"/>
  </r>
  <r>
    <s v="PAY45915971"/>
    <d v="2022-10-25T00:00:00"/>
    <n v="58.79"/>
    <x v="1"/>
    <x v="1"/>
    <s v="POL51383212"/>
  </r>
  <r>
    <s v="PAY93216544"/>
    <d v="2024-04-25T00:00:00"/>
    <n v="493.73"/>
    <x v="0"/>
    <x v="1"/>
    <s v="POL59899170"/>
  </r>
  <r>
    <s v="PAY78149148"/>
    <d v="2023-05-05T00:00:00"/>
    <n v="425.94"/>
    <x v="1"/>
    <x v="0"/>
    <s v="POL07078838"/>
  </r>
  <r>
    <s v="PAY91390279"/>
    <d v="2023-03-22T00:00:00"/>
    <n v="505.04"/>
    <x v="0"/>
    <x v="1"/>
    <s v="POL48483047"/>
  </r>
  <r>
    <s v="PAY09546277"/>
    <d v="2023-02-23T00:00:00"/>
    <n v="1117.81"/>
    <x v="0"/>
    <x v="0"/>
    <s v="POL83633099"/>
  </r>
  <r>
    <s v="PAY65459070"/>
    <d v="2023-07-18T00:00:00"/>
    <n v="418.65"/>
    <x v="1"/>
    <x v="0"/>
    <s v="POL06516392"/>
  </r>
  <r>
    <s v="PAY71739809"/>
    <d v="2022-01-11T00:00:00"/>
    <n v="861.41"/>
    <x v="2"/>
    <x v="1"/>
    <s v="POL00638794"/>
  </r>
  <r>
    <s v="PAY72616898"/>
    <d v="2023-01-08T00:00:00"/>
    <n v="402.64"/>
    <x v="1"/>
    <x v="1"/>
    <s v="POL15452704"/>
  </r>
  <r>
    <s v="PAY40937451"/>
    <d v="2024-08-31T00:00:00"/>
    <n v="1464.91"/>
    <x v="2"/>
    <x v="0"/>
    <s v="POL14375440"/>
  </r>
  <r>
    <s v="PAY62307914"/>
    <d v="2024-03-11T00:00:00"/>
    <n v="849.04"/>
    <x v="1"/>
    <x v="1"/>
    <s v="POL99021522"/>
  </r>
  <r>
    <s v="PAY59102739"/>
    <d v="2023-04-11T00:00:00"/>
    <n v="1284.5"/>
    <x v="2"/>
    <x v="1"/>
    <s v="POL14906583"/>
  </r>
  <r>
    <s v="PAY08519323"/>
    <d v="2024-07-04T00:00:00"/>
    <n v="1192.6600000000001"/>
    <x v="0"/>
    <x v="0"/>
    <s v="POL09444948"/>
  </r>
  <r>
    <s v="PAY07920680"/>
    <d v="2023-06-02T00:00:00"/>
    <n v="65.709999999999994"/>
    <x v="0"/>
    <x v="1"/>
    <s v="POL26826010"/>
  </r>
  <r>
    <s v="PAY19608398"/>
    <d v="2022-06-26T00:00:00"/>
    <n v="1215.08"/>
    <x v="1"/>
    <x v="1"/>
    <s v="POL56810401"/>
  </r>
  <r>
    <s v="PAY65962112"/>
    <d v="2024-11-18T00:00:00"/>
    <n v="1145.54"/>
    <x v="0"/>
    <x v="1"/>
    <s v="POL63222732"/>
  </r>
  <r>
    <s v="PAY75909605"/>
    <d v="2023-04-23T00:00:00"/>
    <n v="382.83"/>
    <x v="0"/>
    <x v="1"/>
    <s v="POL64494784"/>
  </r>
  <r>
    <s v="PAY42066813"/>
    <d v="2022-06-11T00:00:00"/>
    <n v="598.66999999999996"/>
    <x v="0"/>
    <x v="0"/>
    <s v="POL12364849"/>
  </r>
  <r>
    <s v="PAY01669976"/>
    <d v="2024-03-15T00:00:00"/>
    <n v="956.18"/>
    <x v="2"/>
    <x v="1"/>
    <s v="POL26288388"/>
  </r>
  <r>
    <s v="PAY99890893"/>
    <d v="2023-06-02T00:00:00"/>
    <n v="417.85"/>
    <x v="0"/>
    <x v="1"/>
    <s v="POL83125745"/>
  </r>
  <r>
    <s v="PAY89425902"/>
    <d v="2022-03-30T00:00:00"/>
    <n v="844.91"/>
    <x v="0"/>
    <x v="0"/>
    <s v="POL86778558"/>
  </r>
  <r>
    <s v="PAY61564252"/>
    <d v="2022-06-04T00:00:00"/>
    <n v="205.96"/>
    <x v="1"/>
    <x v="0"/>
    <s v="POL87412754"/>
  </r>
  <r>
    <s v="PAY83141675"/>
    <d v="2023-03-23T00:00:00"/>
    <n v="820.31"/>
    <x v="2"/>
    <x v="0"/>
    <s v="POL71973379"/>
  </r>
  <r>
    <s v="PAY59438595"/>
    <d v="2022-02-13T00:00:00"/>
    <n v="1079.07"/>
    <x v="2"/>
    <x v="1"/>
    <s v="POL62636182"/>
  </r>
  <r>
    <s v="PAY83374540"/>
    <d v="2023-04-06T00:00:00"/>
    <n v="789.81"/>
    <x v="1"/>
    <x v="0"/>
    <s v="POL37348106"/>
  </r>
  <r>
    <s v="PAY97038696"/>
    <d v="2024-10-05T00:00:00"/>
    <n v="898.96"/>
    <x v="0"/>
    <x v="0"/>
    <s v="POL45269265"/>
  </r>
  <r>
    <s v="PAY94351016"/>
    <d v="2023-09-23T00:00:00"/>
    <n v="1221.06"/>
    <x v="0"/>
    <x v="1"/>
    <s v="POL20325759"/>
  </r>
  <r>
    <s v="PAY50698790"/>
    <d v="2024-04-30T00:00:00"/>
    <n v="120.43"/>
    <x v="2"/>
    <x v="1"/>
    <s v="POL87625141"/>
  </r>
  <r>
    <s v="PAY98422401"/>
    <d v="2022-04-20T00:00:00"/>
    <n v="465.98"/>
    <x v="0"/>
    <x v="0"/>
    <s v="POL89029482"/>
  </r>
  <r>
    <s v="PAY36521939"/>
    <d v="2023-11-28T00:00:00"/>
    <n v="304.42"/>
    <x v="1"/>
    <x v="1"/>
    <s v="POL03389075"/>
  </r>
  <r>
    <s v="PAY86025877"/>
    <d v="2023-09-08T00:00:00"/>
    <n v="1445.33"/>
    <x v="1"/>
    <x v="0"/>
    <s v="POL69932027"/>
  </r>
  <r>
    <s v="PAY15336310"/>
    <d v="2023-05-14T00:00:00"/>
    <n v="939.3"/>
    <x v="0"/>
    <x v="0"/>
    <s v="POL17760836"/>
  </r>
  <r>
    <s v="PAY81206107"/>
    <d v="2023-07-07T00:00:00"/>
    <n v="717.3"/>
    <x v="1"/>
    <x v="0"/>
    <s v="POL37652928"/>
  </r>
  <r>
    <s v="PAY22980198"/>
    <d v="2023-07-26T00:00:00"/>
    <n v="313.44"/>
    <x v="1"/>
    <x v="1"/>
    <s v="POL07342539"/>
  </r>
  <r>
    <s v="PAY32398516"/>
    <d v="2022-08-29T00:00:00"/>
    <n v="242.27"/>
    <x v="0"/>
    <x v="1"/>
    <s v="POL59507009"/>
  </r>
  <r>
    <s v="PAY57690223"/>
    <d v="2023-11-04T00:00:00"/>
    <n v="465.05"/>
    <x v="0"/>
    <x v="1"/>
    <s v="POL30688000"/>
  </r>
  <r>
    <s v="PAY03313013"/>
    <d v="2023-06-13T00:00:00"/>
    <n v="811.88"/>
    <x v="2"/>
    <x v="1"/>
    <s v="POL30832962"/>
  </r>
  <r>
    <s v="PAY69407785"/>
    <d v="2022-04-03T00:00:00"/>
    <n v="1418.83"/>
    <x v="0"/>
    <x v="1"/>
    <s v="POL65580473"/>
  </r>
  <r>
    <s v="PAY35907053"/>
    <d v="2024-09-27T00:00:00"/>
    <n v="1076.75"/>
    <x v="0"/>
    <x v="0"/>
    <s v="POL68847136"/>
  </r>
  <r>
    <s v="PAY41677341"/>
    <d v="2022-03-17T00:00:00"/>
    <n v="428.93"/>
    <x v="1"/>
    <x v="1"/>
    <s v="POL86921629"/>
  </r>
  <r>
    <s v="PAY06539067"/>
    <d v="2023-06-19T00:00:00"/>
    <n v="384.53"/>
    <x v="0"/>
    <x v="0"/>
    <s v="POL20797511"/>
  </r>
  <r>
    <s v="PAY89202392"/>
    <d v="2024-09-18T00:00:00"/>
    <n v="857.13"/>
    <x v="1"/>
    <x v="0"/>
    <s v="POL41015273"/>
  </r>
  <r>
    <s v="PAY81416220"/>
    <d v="2022-10-08T00:00:00"/>
    <n v="816.2"/>
    <x v="0"/>
    <x v="1"/>
    <s v="POL21669788"/>
  </r>
  <r>
    <s v="PAY14453409"/>
    <d v="2022-09-15T00:00:00"/>
    <n v="142.32"/>
    <x v="0"/>
    <x v="0"/>
    <s v="POL67256934"/>
  </r>
  <r>
    <s v="PAY48136269"/>
    <d v="2022-06-15T00:00:00"/>
    <n v="1443.36"/>
    <x v="2"/>
    <x v="0"/>
    <s v="POL51543894"/>
  </r>
  <r>
    <s v="PAY07851079"/>
    <d v="2024-03-05T00:00:00"/>
    <n v="1064.3900000000001"/>
    <x v="2"/>
    <x v="1"/>
    <s v="POL98213594"/>
  </r>
  <r>
    <s v="PAY49373043"/>
    <d v="2024-07-29T00:00:00"/>
    <n v="211.63"/>
    <x v="0"/>
    <x v="0"/>
    <s v="POL32483993"/>
  </r>
  <r>
    <s v="PAY03017532"/>
    <d v="2023-01-08T00:00:00"/>
    <n v="1353.48"/>
    <x v="2"/>
    <x v="1"/>
    <s v="POL96932553"/>
  </r>
  <r>
    <s v="PAY97182402"/>
    <d v="2022-06-16T00:00:00"/>
    <n v="810.57"/>
    <x v="0"/>
    <x v="1"/>
    <s v="POL25740876"/>
  </r>
  <r>
    <s v="PAY97054619"/>
    <d v="2023-08-08T00:00:00"/>
    <n v="659.76"/>
    <x v="0"/>
    <x v="1"/>
    <s v="POL77188684"/>
  </r>
  <r>
    <s v="PAY74394355"/>
    <d v="2023-10-13T00:00:00"/>
    <n v="1476.63"/>
    <x v="2"/>
    <x v="0"/>
    <s v="POL20036492"/>
  </r>
  <r>
    <s v="PAY65905449"/>
    <d v="2022-12-17T00:00:00"/>
    <n v="129.93"/>
    <x v="2"/>
    <x v="0"/>
    <s v="POL99341236"/>
  </r>
  <r>
    <s v="PAY45168566"/>
    <d v="2023-04-09T00:00:00"/>
    <n v="567.23"/>
    <x v="1"/>
    <x v="0"/>
    <s v="POL83165381"/>
  </r>
  <r>
    <s v="PAY29502140"/>
    <d v="2024-01-25T00:00:00"/>
    <n v="726.68"/>
    <x v="2"/>
    <x v="0"/>
    <s v="POL93243728"/>
  </r>
  <r>
    <s v="PAY98450684"/>
    <d v="2022-02-23T00:00:00"/>
    <n v="727.04"/>
    <x v="0"/>
    <x v="1"/>
    <s v="POL21879187"/>
  </r>
  <r>
    <s v="PAY20916252"/>
    <d v="2024-04-18T00:00:00"/>
    <n v="295.56"/>
    <x v="1"/>
    <x v="1"/>
    <s v="POL32660341"/>
  </r>
  <r>
    <s v="PAY70793446"/>
    <d v="2024-01-01T00:00:00"/>
    <n v="1400.03"/>
    <x v="0"/>
    <x v="1"/>
    <s v="POL32168354"/>
  </r>
  <r>
    <s v="PAY33514129"/>
    <d v="2022-12-19T00:00:00"/>
    <n v="181.96"/>
    <x v="2"/>
    <x v="0"/>
    <s v="POL42862009"/>
  </r>
  <r>
    <s v="PAY13790377"/>
    <d v="2022-02-16T00:00:00"/>
    <n v="51.25"/>
    <x v="1"/>
    <x v="0"/>
    <s v="POL40877445"/>
  </r>
  <r>
    <s v="PAY68012322"/>
    <d v="2022-02-28T00:00:00"/>
    <n v="808.8"/>
    <x v="1"/>
    <x v="1"/>
    <s v="POL40215067"/>
  </r>
  <r>
    <s v="PAY99571824"/>
    <d v="2023-09-02T00:00:00"/>
    <n v="952.59"/>
    <x v="0"/>
    <x v="1"/>
    <s v="POL72182223"/>
  </r>
  <r>
    <s v="PAY19902234"/>
    <d v="2024-03-24T00:00:00"/>
    <n v="902.34"/>
    <x v="2"/>
    <x v="1"/>
    <s v="POL52061885"/>
  </r>
  <r>
    <s v="PAY33779771"/>
    <d v="2022-05-02T00:00:00"/>
    <n v="167.01"/>
    <x v="1"/>
    <x v="1"/>
    <s v="POL86384869"/>
  </r>
  <r>
    <s v="PAY89032785"/>
    <d v="2024-08-07T00:00:00"/>
    <n v="1422.28"/>
    <x v="1"/>
    <x v="0"/>
    <s v="POL59968630"/>
  </r>
  <r>
    <s v="PAY06071325"/>
    <d v="2023-10-27T00:00:00"/>
    <n v="1155.6500000000001"/>
    <x v="1"/>
    <x v="0"/>
    <s v="POL57167179"/>
  </r>
  <r>
    <s v="PAY54161185"/>
    <d v="2024-06-29T00:00:00"/>
    <n v="641.82000000000005"/>
    <x v="2"/>
    <x v="1"/>
    <s v="POL48601537"/>
  </r>
  <r>
    <s v="PAY68877739"/>
    <d v="2024-07-20T00:00:00"/>
    <n v="473.47"/>
    <x v="1"/>
    <x v="1"/>
    <s v="POL95336212"/>
  </r>
  <r>
    <s v="PAY61743362"/>
    <d v="2024-10-28T00:00:00"/>
    <n v="163.57"/>
    <x v="1"/>
    <x v="0"/>
    <s v="POL92837863"/>
  </r>
  <r>
    <s v="PAY52720703"/>
    <d v="2022-01-12T00:00:00"/>
    <n v="543.64"/>
    <x v="0"/>
    <x v="1"/>
    <s v="POL71437971"/>
  </r>
  <r>
    <s v="PAY78008977"/>
    <d v="2024-07-11T00:00:00"/>
    <n v="513.85"/>
    <x v="0"/>
    <x v="0"/>
    <s v="POL01616706"/>
  </r>
  <r>
    <s v="PAY00502295"/>
    <d v="2022-10-30T00:00:00"/>
    <n v="873.2"/>
    <x v="0"/>
    <x v="1"/>
    <s v="POL74649715"/>
  </r>
  <r>
    <s v="PAY04733784"/>
    <d v="2022-11-21T00:00:00"/>
    <n v="1295.77"/>
    <x v="0"/>
    <x v="0"/>
    <s v="POL98886602"/>
  </r>
  <r>
    <s v="PAY69488032"/>
    <d v="2022-06-19T00:00:00"/>
    <n v="724.78"/>
    <x v="1"/>
    <x v="1"/>
    <s v="POL64702950"/>
  </r>
  <r>
    <s v="PAY65041927"/>
    <d v="2024-11-08T00:00:00"/>
    <n v="788.95"/>
    <x v="2"/>
    <x v="1"/>
    <s v="POL16158469"/>
  </r>
  <r>
    <s v="PAY69834718"/>
    <d v="2022-01-18T00:00:00"/>
    <n v="481.11"/>
    <x v="1"/>
    <x v="1"/>
    <s v="POL84091621"/>
  </r>
  <r>
    <s v="PAY12614734"/>
    <d v="2024-10-29T00:00:00"/>
    <n v="1107.69"/>
    <x v="2"/>
    <x v="0"/>
    <s v="POL06565717"/>
  </r>
  <r>
    <s v="PAY27044909"/>
    <d v="2022-03-03T00:00:00"/>
    <n v="54.48"/>
    <x v="1"/>
    <x v="1"/>
    <s v="POL36565456"/>
  </r>
  <r>
    <s v="PAY28699166"/>
    <d v="2022-05-05T00:00:00"/>
    <n v="1092.97"/>
    <x v="1"/>
    <x v="1"/>
    <s v="POL10637039"/>
  </r>
  <r>
    <s v="PAY47999601"/>
    <d v="2023-07-21T00:00:00"/>
    <n v="1059.0899999999999"/>
    <x v="0"/>
    <x v="0"/>
    <s v="POL66769688"/>
  </r>
  <r>
    <s v="PAY78590478"/>
    <d v="2024-06-14T00:00:00"/>
    <n v="887.1"/>
    <x v="1"/>
    <x v="1"/>
    <s v="POL28172331"/>
  </r>
  <r>
    <s v="PAY70998431"/>
    <d v="2023-11-22T00:00:00"/>
    <n v="433.59"/>
    <x v="2"/>
    <x v="1"/>
    <s v="POL88411869"/>
  </r>
  <r>
    <s v="PAY85789369"/>
    <d v="2023-11-02T00:00:00"/>
    <n v="851.42"/>
    <x v="0"/>
    <x v="1"/>
    <s v="POL64805692"/>
  </r>
  <r>
    <s v="PAY93081361"/>
    <d v="2024-07-21T00:00:00"/>
    <n v="1221.5999999999999"/>
    <x v="0"/>
    <x v="1"/>
    <s v="POL07510316"/>
  </r>
  <r>
    <s v="PAY53308591"/>
    <d v="2024-03-24T00:00:00"/>
    <n v="1413.4"/>
    <x v="0"/>
    <x v="1"/>
    <s v="POL72902683"/>
  </r>
  <r>
    <s v="PAY98754915"/>
    <d v="2022-04-06T00:00:00"/>
    <n v="299.83"/>
    <x v="1"/>
    <x v="1"/>
    <s v="POL44229118"/>
  </r>
  <r>
    <s v="PAY91467486"/>
    <d v="2024-11-25T00:00:00"/>
    <n v="356"/>
    <x v="1"/>
    <x v="0"/>
    <s v="POL96246636"/>
  </r>
  <r>
    <s v="PAY89138788"/>
    <d v="2022-09-07T00:00:00"/>
    <n v="769.54"/>
    <x v="1"/>
    <x v="0"/>
    <s v="POL05586650"/>
  </r>
  <r>
    <s v="PAY82581730"/>
    <d v="2022-03-28T00:00:00"/>
    <n v="814.9"/>
    <x v="2"/>
    <x v="1"/>
    <s v="POL84536532"/>
  </r>
  <r>
    <s v="PAY54698058"/>
    <d v="2024-08-20T00:00:00"/>
    <n v="144.44"/>
    <x v="1"/>
    <x v="0"/>
    <s v="POL56816582"/>
  </r>
  <r>
    <s v="PAY77151257"/>
    <d v="2022-04-01T00:00:00"/>
    <n v="1005.1"/>
    <x v="0"/>
    <x v="0"/>
    <s v="POL26980875"/>
  </r>
  <r>
    <s v="PAY93681111"/>
    <d v="2022-05-20T00:00:00"/>
    <n v="1067.33"/>
    <x v="2"/>
    <x v="1"/>
    <s v="POL47676177"/>
  </r>
  <r>
    <s v="PAY66178825"/>
    <d v="2022-10-07T00:00:00"/>
    <n v="558.4"/>
    <x v="2"/>
    <x v="0"/>
    <s v="POL61012482"/>
  </r>
  <r>
    <s v="PAY23089102"/>
    <d v="2022-01-24T00:00:00"/>
    <n v="1226.81"/>
    <x v="2"/>
    <x v="0"/>
    <s v="POL30832962"/>
  </r>
  <r>
    <s v="PAY21766473"/>
    <d v="2024-09-12T00:00:00"/>
    <n v="709.7"/>
    <x v="1"/>
    <x v="1"/>
    <s v="POL18326349"/>
  </r>
  <r>
    <s v="PAY34320978"/>
    <d v="2022-10-09T00:00:00"/>
    <n v="602.49"/>
    <x v="2"/>
    <x v="1"/>
    <s v="POL35280348"/>
  </r>
  <r>
    <s v="PAY97721658"/>
    <d v="2024-04-22T00:00:00"/>
    <n v="470.43"/>
    <x v="1"/>
    <x v="1"/>
    <s v="POL10977821"/>
  </r>
  <r>
    <s v="PAY77182649"/>
    <d v="2022-03-25T00:00:00"/>
    <n v="1172.67"/>
    <x v="1"/>
    <x v="0"/>
    <s v="POL72712836"/>
  </r>
  <r>
    <s v="PAY58803688"/>
    <d v="2024-02-12T00:00:00"/>
    <n v="655.71"/>
    <x v="2"/>
    <x v="0"/>
    <s v="POL38348669"/>
  </r>
  <r>
    <s v="PAY84843191"/>
    <d v="2023-04-26T00:00:00"/>
    <n v="829.16"/>
    <x v="2"/>
    <x v="0"/>
    <s v="POL68375690"/>
  </r>
  <r>
    <s v="PAY49612244"/>
    <d v="2022-02-22T00:00:00"/>
    <n v="314.94"/>
    <x v="2"/>
    <x v="1"/>
    <s v="POL31141839"/>
  </r>
  <r>
    <s v="PAY70529531"/>
    <d v="2024-10-16T00:00:00"/>
    <n v="1456.21"/>
    <x v="0"/>
    <x v="0"/>
    <s v="POL26656861"/>
  </r>
  <r>
    <s v="PAY37993550"/>
    <d v="2024-11-26T00:00:00"/>
    <n v="981.66"/>
    <x v="2"/>
    <x v="1"/>
    <s v="POL62805195"/>
  </r>
  <r>
    <s v="PAY82914964"/>
    <d v="2024-04-29T00:00:00"/>
    <n v="1414.87"/>
    <x v="1"/>
    <x v="1"/>
    <s v="POL31358869"/>
  </r>
  <r>
    <s v="PAY67142409"/>
    <d v="2022-10-07T00:00:00"/>
    <n v="219.06"/>
    <x v="0"/>
    <x v="0"/>
    <s v="POL59802127"/>
  </r>
  <r>
    <s v="PAY04487604"/>
    <d v="2023-11-15T00:00:00"/>
    <n v="561.97"/>
    <x v="2"/>
    <x v="0"/>
    <s v="POL25372382"/>
  </r>
  <r>
    <s v="PAY69233579"/>
    <d v="2022-06-25T00:00:00"/>
    <n v="1441.21"/>
    <x v="2"/>
    <x v="1"/>
    <s v="POL19469435"/>
  </r>
  <r>
    <s v="PAY41546466"/>
    <d v="2022-10-31T00:00:00"/>
    <n v="467.96"/>
    <x v="2"/>
    <x v="1"/>
    <s v="POL70904560"/>
  </r>
  <r>
    <s v="PAY28301805"/>
    <d v="2022-07-02T00:00:00"/>
    <n v="327.97"/>
    <x v="2"/>
    <x v="0"/>
    <s v="POL47838215"/>
  </r>
  <r>
    <s v="PAY65048297"/>
    <d v="2022-08-26T00:00:00"/>
    <n v="105.62"/>
    <x v="1"/>
    <x v="0"/>
    <s v="POL88923538"/>
  </r>
  <r>
    <s v="PAY89940933"/>
    <d v="2024-08-11T00:00:00"/>
    <n v="881.85"/>
    <x v="0"/>
    <x v="0"/>
    <s v="POL83318258"/>
  </r>
  <r>
    <s v="PAY25821636"/>
    <d v="2023-02-02T00:00:00"/>
    <n v="195"/>
    <x v="2"/>
    <x v="0"/>
    <s v="POL29030221"/>
  </r>
  <r>
    <s v="PAY06235782"/>
    <d v="2023-08-23T00:00:00"/>
    <n v="1115.29"/>
    <x v="2"/>
    <x v="1"/>
    <s v="POL97195462"/>
  </r>
  <r>
    <s v="PAY81327318"/>
    <d v="2024-10-03T00:00:00"/>
    <n v="1388.45"/>
    <x v="1"/>
    <x v="0"/>
    <s v="POL83650350"/>
  </r>
  <r>
    <s v="PAY18756262"/>
    <d v="2022-02-28T00:00:00"/>
    <n v="892.74"/>
    <x v="2"/>
    <x v="1"/>
    <s v="POL04747372"/>
  </r>
  <r>
    <s v="PAY79449000"/>
    <d v="2022-06-18T00:00:00"/>
    <n v="566.15"/>
    <x v="2"/>
    <x v="0"/>
    <s v="POL32198260"/>
  </r>
  <r>
    <s v="PAY29389770"/>
    <d v="2022-05-23T00:00:00"/>
    <n v="648.46"/>
    <x v="0"/>
    <x v="0"/>
    <s v="POL81985235"/>
  </r>
  <r>
    <s v="PAY24856726"/>
    <d v="2023-01-11T00:00:00"/>
    <n v="1283.1199999999999"/>
    <x v="2"/>
    <x v="1"/>
    <s v="POL35251275"/>
  </r>
  <r>
    <s v="PAY23943222"/>
    <d v="2022-11-12T00:00:00"/>
    <n v="901.61"/>
    <x v="2"/>
    <x v="0"/>
    <s v="POL02911863"/>
  </r>
  <r>
    <s v="PAY38073534"/>
    <d v="2023-03-31T00:00:00"/>
    <n v="1036.77"/>
    <x v="0"/>
    <x v="1"/>
    <s v="POL22105377"/>
  </r>
  <r>
    <s v="PAY12454775"/>
    <d v="2022-08-12T00:00:00"/>
    <n v="1351.9"/>
    <x v="0"/>
    <x v="0"/>
    <s v="POL64810571"/>
  </r>
  <r>
    <s v="PAY55856393"/>
    <d v="2024-03-01T00:00:00"/>
    <n v="709.18"/>
    <x v="1"/>
    <x v="1"/>
    <s v="POL46201776"/>
  </r>
  <r>
    <s v="PAY42196333"/>
    <d v="2024-09-22T00:00:00"/>
    <n v="1341.45"/>
    <x v="0"/>
    <x v="1"/>
    <s v="POL60480382"/>
  </r>
  <r>
    <s v="PAY88955363"/>
    <d v="2022-10-19T00:00:00"/>
    <n v="1431.96"/>
    <x v="0"/>
    <x v="0"/>
    <s v="POL05438535"/>
  </r>
  <r>
    <s v="PAY61155719"/>
    <d v="2022-12-29T00:00:00"/>
    <n v="1471.27"/>
    <x v="0"/>
    <x v="1"/>
    <s v="POL04837231"/>
  </r>
  <r>
    <s v="PAY91370922"/>
    <d v="2022-01-17T00:00:00"/>
    <n v="1027.46"/>
    <x v="2"/>
    <x v="1"/>
    <s v="POL60009654"/>
  </r>
  <r>
    <s v="PAY45530527"/>
    <d v="2023-05-12T00:00:00"/>
    <n v="275.45999999999998"/>
    <x v="2"/>
    <x v="1"/>
    <s v="POL54191606"/>
  </r>
  <r>
    <s v="PAY16903102"/>
    <d v="2023-04-17T00:00:00"/>
    <n v="265.98"/>
    <x v="0"/>
    <x v="1"/>
    <s v="POL69244007"/>
  </r>
  <r>
    <s v="PAY14950649"/>
    <d v="2024-04-24T00:00:00"/>
    <n v="693.74"/>
    <x v="1"/>
    <x v="0"/>
    <s v="POL34826521"/>
  </r>
  <r>
    <s v="PAY54038899"/>
    <d v="2023-12-23T00:00:00"/>
    <n v="119.26"/>
    <x v="1"/>
    <x v="1"/>
    <s v="POL72056803"/>
  </r>
  <r>
    <s v="PAY37774247"/>
    <d v="2023-01-11T00:00:00"/>
    <n v="541.21"/>
    <x v="0"/>
    <x v="1"/>
    <s v="POL35484461"/>
  </r>
  <r>
    <s v="PAY98196248"/>
    <d v="2023-05-31T00:00:00"/>
    <n v="669.16"/>
    <x v="0"/>
    <x v="1"/>
    <s v="POL98091818"/>
  </r>
  <r>
    <s v="PAY03478707"/>
    <d v="2023-02-22T00:00:00"/>
    <n v="458.12"/>
    <x v="0"/>
    <x v="1"/>
    <s v="POL33049382"/>
  </r>
  <r>
    <s v="PAY06732090"/>
    <d v="2024-11-15T00:00:00"/>
    <n v="1261.42"/>
    <x v="2"/>
    <x v="1"/>
    <s v="POL38268987"/>
  </r>
  <r>
    <s v="PAY11769039"/>
    <d v="2024-07-17T00:00:00"/>
    <n v="1355.88"/>
    <x v="0"/>
    <x v="0"/>
    <s v="POL86234151"/>
  </r>
  <r>
    <s v="PAY62491270"/>
    <d v="2023-09-23T00:00:00"/>
    <n v="230.26"/>
    <x v="1"/>
    <x v="1"/>
    <s v="POL43810674"/>
  </r>
  <r>
    <s v="PAY34894580"/>
    <d v="2024-08-06T00:00:00"/>
    <n v="307.75"/>
    <x v="1"/>
    <x v="1"/>
    <s v="POL27100819"/>
  </r>
  <r>
    <s v="PAY12352207"/>
    <d v="2024-10-04T00:00:00"/>
    <n v="1273.73"/>
    <x v="0"/>
    <x v="0"/>
    <s v="POL35439402"/>
  </r>
  <r>
    <s v="PAY86769026"/>
    <d v="2022-01-15T00:00:00"/>
    <n v="989.09"/>
    <x v="0"/>
    <x v="0"/>
    <s v="POL08536084"/>
  </r>
  <r>
    <s v="PAY32827830"/>
    <d v="2023-11-18T00:00:00"/>
    <n v="731.97"/>
    <x v="0"/>
    <x v="1"/>
    <s v="POL15359444"/>
  </r>
  <r>
    <s v="PAY79576181"/>
    <d v="2023-07-02T00:00:00"/>
    <n v="325.58"/>
    <x v="1"/>
    <x v="0"/>
    <s v="POL37953515"/>
  </r>
  <r>
    <s v="PAY73175692"/>
    <d v="2024-09-14T00:00:00"/>
    <n v="1397.67"/>
    <x v="1"/>
    <x v="0"/>
    <s v="POL89297739"/>
  </r>
  <r>
    <s v="PAY23358124"/>
    <d v="2022-11-27T00:00:00"/>
    <n v="1489.61"/>
    <x v="0"/>
    <x v="1"/>
    <s v="POL15824139"/>
  </r>
  <r>
    <s v="PAY34997526"/>
    <d v="2022-03-19T00:00:00"/>
    <n v="229.48"/>
    <x v="0"/>
    <x v="1"/>
    <s v="POL26231753"/>
  </r>
  <r>
    <s v="PAY79451277"/>
    <d v="2023-04-08T00:00:00"/>
    <n v="1430.2"/>
    <x v="0"/>
    <x v="1"/>
    <s v="POL08571799"/>
  </r>
  <r>
    <s v="PAY09175954"/>
    <d v="2022-08-12T00:00:00"/>
    <n v="1056.8900000000001"/>
    <x v="0"/>
    <x v="1"/>
    <s v="POL36194892"/>
  </r>
  <r>
    <s v="PAY14735974"/>
    <d v="2023-05-21T00:00:00"/>
    <n v="599.67999999999995"/>
    <x v="1"/>
    <x v="0"/>
    <s v="POL66438707"/>
  </r>
  <r>
    <s v="PAY99556323"/>
    <d v="2022-09-04T00:00:00"/>
    <n v="106.29"/>
    <x v="0"/>
    <x v="0"/>
    <s v="POL75784905"/>
  </r>
  <r>
    <s v="PAY21400383"/>
    <d v="2023-09-29T00:00:00"/>
    <n v="73.63"/>
    <x v="2"/>
    <x v="0"/>
    <s v="POL58601836"/>
  </r>
  <r>
    <s v="PAY69825449"/>
    <d v="2024-12-08T00:00:00"/>
    <n v="586.47"/>
    <x v="0"/>
    <x v="0"/>
    <s v="POL91325406"/>
  </r>
  <r>
    <s v="PAY45356118"/>
    <d v="2023-07-24T00:00:00"/>
    <n v="374.67"/>
    <x v="1"/>
    <x v="0"/>
    <s v="POL26393538"/>
  </r>
  <r>
    <s v="PAY13743164"/>
    <d v="2023-02-11T00:00:00"/>
    <n v="117.95"/>
    <x v="0"/>
    <x v="1"/>
    <s v="POL68324145"/>
  </r>
  <r>
    <s v="PAY02268678"/>
    <d v="2022-06-22T00:00:00"/>
    <n v="681.75"/>
    <x v="1"/>
    <x v="1"/>
    <s v="POL81304497"/>
  </r>
  <r>
    <s v="PAY12877342"/>
    <d v="2023-08-10T00:00:00"/>
    <n v="1078.47"/>
    <x v="2"/>
    <x v="1"/>
    <s v="POL95715427"/>
  </r>
  <r>
    <s v="PAY30008844"/>
    <d v="2024-02-18T00:00:00"/>
    <n v="537.37"/>
    <x v="0"/>
    <x v="0"/>
    <s v="POL33693707"/>
  </r>
  <r>
    <s v="PAY43943353"/>
    <d v="2023-11-27T00:00:00"/>
    <n v="746.76"/>
    <x v="2"/>
    <x v="1"/>
    <s v="POL00228879"/>
  </r>
  <r>
    <s v="PAY67814999"/>
    <d v="2024-09-20T00:00:00"/>
    <n v="848.44"/>
    <x v="2"/>
    <x v="0"/>
    <s v="POL47222103"/>
  </r>
  <r>
    <s v="PAY08846102"/>
    <d v="2022-12-12T00:00:00"/>
    <n v="268.08999999999997"/>
    <x v="0"/>
    <x v="1"/>
    <s v="POL07908129"/>
  </r>
  <r>
    <s v="PAY55510804"/>
    <d v="2024-10-11T00:00:00"/>
    <n v="946.55"/>
    <x v="0"/>
    <x v="1"/>
    <s v="POL96567148"/>
  </r>
  <r>
    <s v="PAY06018037"/>
    <d v="2023-08-01T00:00:00"/>
    <n v="64.62"/>
    <x v="1"/>
    <x v="0"/>
    <s v="POL44866114"/>
  </r>
  <r>
    <s v="PAY26935537"/>
    <d v="2023-01-23T00:00:00"/>
    <n v="639.03"/>
    <x v="0"/>
    <x v="0"/>
    <s v="POL99145104"/>
  </r>
  <r>
    <s v="PAY62811956"/>
    <d v="2021-12-23T00:00:00"/>
    <n v="769.22"/>
    <x v="0"/>
    <x v="1"/>
    <s v="POL54944417"/>
  </r>
  <r>
    <s v="PAY16035652"/>
    <d v="2023-07-05T00:00:00"/>
    <n v="543.87"/>
    <x v="2"/>
    <x v="1"/>
    <s v="POL61274835"/>
  </r>
  <r>
    <s v="PAY33628523"/>
    <d v="2022-09-03T00:00:00"/>
    <n v="1037.68"/>
    <x v="0"/>
    <x v="0"/>
    <s v="POL12299687"/>
  </r>
  <r>
    <s v="PAY44581858"/>
    <d v="2024-09-07T00:00:00"/>
    <n v="709.52"/>
    <x v="0"/>
    <x v="1"/>
    <s v="POL45321254"/>
  </r>
  <r>
    <s v="PAY06841402"/>
    <d v="2023-02-27T00:00:00"/>
    <n v="462.87"/>
    <x v="0"/>
    <x v="1"/>
    <s v="POL39193067"/>
  </r>
  <r>
    <s v="PAY83532826"/>
    <d v="2022-10-31T00:00:00"/>
    <n v="94.56"/>
    <x v="0"/>
    <x v="1"/>
    <s v="POL96685286"/>
  </r>
  <r>
    <s v="PAY62799699"/>
    <d v="2022-07-30T00:00:00"/>
    <n v="871.15"/>
    <x v="1"/>
    <x v="1"/>
    <s v="POL36583919"/>
  </r>
  <r>
    <s v="PAY26922374"/>
    <d v="2024-01-28T00:00:00"/>
    <n v="1282.18"/>
    <x v="0"/>
    <x v="1"/>
    <s v="POL17396373"/>
  </r>
  <r>
    <s v="PAY43553167"/>
    <d v="2024-03-20T00:00:00"/>
    <n v="1424.3"/>
    <x v="0"/>
    <x v="0"/>
    <s v="POL78473646"/>
  </r>
  <r>
    <s v="PAY97847776"/>
    <d v="2023-10-09T00:00:00"/>
    <n v="1283.57"/>
    <x v="2"/>
    <x v="0"/>
    <s v="POL17443101"/>
  </r>
  <r>
    <s v="PAY06263183"/>
    <d v="2022-04-12T00:00:00"/>
    <n v="1361.96"/>
    <x v="1"/>
    <x v="0"/>
    <s v="POL46142999"/>
  </r>
  <r>
    <s v="PAY45302741"/>
    <d v="2023-11-14T00:00:00"/>
    <n v="182.39"/>
    <x v="2"/>
    <x v="1"/>
    <s v="POL49082754"/>
  </r>
  <r>
    <s v="PAY05517949"/>
    <d v="2024-03-08T00:00:00"/>
    <n v="252.58"/>
    <x v="0"/>
    <x v="0"/>
    <s v="POL97197934"/>
  </r>
  <r>
    <s v="PAY44095932"/>
    <d v="2024-05-03T00:00:00"/>
    <n v="1433.02"/>
    <x v="2"/>
    <x v="0"/>
    <s v="POL28937515"/>
  </r>
  <r>
    <s v="PAY21120571"/>
    <d v="2023-09-25T00:00:00"/>
    <n v="1298.8399999999999"/>
    <x v="0"/>
    <x v="1"/>
    <s v="POL69805915"/>
  </r>
  <r>
    <s v="PAY23871939"/>
    <d v="2022-05-31T00:00:00"/>
    <n v="563.91"/>
    <x v="0"/>
    <x v="0"/>
    <s v="POL45984534"/>
  </r>
  <r>
    <s v="PAY00110807"/>
    <d v="2024-05-07T00:00:00"/>
    <n v="400.36"/>
    <x v="1"/>
    <x v="1"/>
    <s v="POL06923773"/>
  </r>
  <r>
    <s v="PAY79844426"/>
    <d v="2022-10-20T00:00:00"/>
    <n v="597.16999999999996"/>
    <x v="0"/>
    <x v="0"/>
    <s v="POL04286300"/>
  </r>
  <r>
    <s v="PAY47274244"/>
    <d v="2022-10-28T00:00:00"/>
    <n v="1159.32"/>
    <x v="0"/>
    <x v="1"/>
    <s v="POL64141969"/>
  </r>
  <r>
    <s v="PAY89868276"/>
    <d v="2023-01-01T00:00:00"/>
    <n v="60.08"/>
    <x v="1"/>
    <x v="1"/>
    <s v="POL50406144"/>
  </r>
  <r>
    <s v="PAY84276929"/>
    <d v="2023-07-30T00:00:00"/>
    <n v="1342.2"/>
    <x v="2"/>
    <x v="1"/>
    <s v="POL82263236"/>
  </r>
  <r>
    <s v="PAY74340191"/>
    <d v="2022-04-23T00:00:00"/>
    <n v="406.53"/>
    <x v="2"/>
    <x v="0"/>
    <s v="POL47337085"/>
  </r>
  <r>
    <s v="PAY06102625"/>
    <d v="2023-04-01T00:00:00"/>
    <n v="748.63"/>
    <x v="0"/>
    <x v="1"/>
    <s v="POL93217359"/>
  </r>
  <r>
    <s v="PAY34583834"/>
    <d v="2022-06-04T00:00:00"/>
    <n v="94.09"/>
    <x v="2"/>
    <x v="0"/>
    <s v="POL76155355"/>
  </r>
  <r>
    <s v="PAY75333554"/>
    <d v="2024-05-26T00:00:00"/>
    <n v="1457.78"/>
    <x v="0"/>
    <x v="0"/>
    <s v="POL86946793"/>
  </r>
  <r>
    <s v="PAY31749889"/>
    <d v="2024-03-16T00:00:00"/>
    <n v="1243.07"/>
    <x v="0"/>
    <x v="0"/>
    <s v="POL11905173"/>
  </r>
  <r>
    <s v="PAY27884008"/>
    <d v="2022-10-10T00:00:00"/>
    <n v="265.74"/>
    <x v="0"/>
    <x v="0"/>
    <s v="POL36273981"/>
  </r>
  <r>
    <s v="PAY77210630"/>
    <d v="2024-03-26T00:00:00"/>
    <n v="401.11"/>
    <x v="2"/>
    <x v="0"/>
    <s v="POL71765111"/>
  </r>
  <r>
    <s v="PAY67458771"/>
    <d v="2022-06-13T00:00:00"/>
    <n v="593.66"/>
    <x v="1"/>
    <x v="0"/>
    <s v="POL31410779"/>
  </r>
  <r>
    <s v="PAY08405345"/>
    <d v="2022-10-02T00:00:00"/>
    <n v="1026.8499999999999"/>
    <x v="1"/>
    <x v="0"/>
    <s v="POL16164633"/>
  </r>
  <r>
    <s v="PAY61835139"/>
    <d v="2022-04-09T00:00:00"/>
    <n v="1241.47"/>
    <x v="0"/>
    <x v="0"/>
    <s v="POL91190170"/>
  </r>
  <r>
    <s v="PAY48676657"/>
    <d v="2024-08-30T00:00:00"/>
    <n v="809.93"/>
    <x v="0"/>
    <x v="1"/>
    <s v="POL32660341"/>
  </r>
  <r>
    <s v="PAY12824392"/>
    <d v="2022-05-16T00:00:00"/>
    <n v="1029.29"/>
    <x v="0"/>
    <x v="1"/>
    <s v="POL73019543"/>
  </r>
  <r>
    <s v="PAY39749255"/>
    <d v="2024-05-28T00:00:00"/>
    <n v="722.9"/>
    <x v="1"/>
    <x v="0"/>
    <s v="POL54520836"/>
  </r>
  <r>
    <s v="PAY95902189"/>
    <d v="2022-04-30T00:00:00"/>
    <n v="437.72"/>
    <x v="0"/>
    <x v="1"/>
    <s v="POL56451530"/>
  </r>
  <r>
    <s v="PAY64381265"/>
    <d v="2023-08-17T00:00:00"/>
    <n v="246.53"/>
    <x v="0"/>
    <x v="1"/>
    <s v="POL28472750"/>
  </r>
  <r>
    <s v="PAY36744804"/>
    <d v="2024-09-10T00:00:00"/>
    <n v="466.58"/>
    <x v="1"/>
    <x v="0"/>
    <s v="POL24987681"/>
  </r>
  <r>
    <s v="PAY29027382"/>
    <d v="2022-04-19T00:00:00"/>
    <n v="818.3"/>
    <x v="1"/>
    <x v="0"/>
    <s v="POL83165381"/>
  </r>
  <r>
    <s v="PAY03858290"/>
    <d v="2023-07-03T00:00:00"/>
    <n v="171.66"/>
    <x v="1"/>
    <x v="1"/>
    <s v="POL56896530"/>
  </r>
  <r>
    <s v="PAY43854571"/>
    <d v="2022-08-08T00:00:00"/>
    <n v="299.39"/>
    <x v="2"/>
    <x v="1"/>
    <s v="POL33527199"/>
  </r>
  <r>
    <s v="PAY31463045"/>
    <d v="2024-07-07T00:00:00"/>
    <n v="758.08"/>
    <x v="1"/>
    <x v="0"/>
    <s v="POL37924331"/>
  </r>
  <r>
    <s v="PAY49626021"/>
    <d v="2022-12-02T00:00:00"/>
    <n v="274"/>
    <x v="1"/>
    <x v="1"/>
    <s v="POL56933693"/>
  </r>
  <r>
    <s v="PAY12772964"/>
    <d v="2024-04-19T00:00:00"/>
    <n v="983.02"/>
    <x v="1"/>
    <x v="1"/>
    <s v="POL36836777"/>
  </r>
  <r>
    <s v="PAY84159192"/>
    <d v="2023-03-27T00:00:00"/>
    <n v="984.79"/>
    <x v="0"/>
    <x v="1"/>
    <s v="POL12917640"/>
  </r>
  <r>
    <s v="PAY40818030"/>
    <d v="2022-01-02T00:00:00"/>
    <n v="417.84"/>
    <x v="1"/>
    <x v="0"/>
    <s v="POL04896223"/>
  </r>
  <r>
    <s v="PAY50305595"/>
    <d v="2023-07-26T00:00:00"/>
    <n v="1190.8399999999999"/>
    <x v="0"/>
    <x v="0"/>
    <s v="POL04847102"/>
  </r>
  <r>
    <s v="PAY91998580"/>
    <d v="2023-02-15T00:00:00"/>
    <n v="694.14"/>
    <x v="1"/>
    <x v="0"/>
    <s v="POL00228879"/>
  </r>
  <r>
    <s v="PAY54499223"/>
    <d v="2024-03-02T00:00:00"/>
    <n v="472.19"/>
    <x v="2"/>
    <x v="0"/>
    <s v="POL82791377"/>
  </r>
  <r>
    <s v="PAY27539142"/>
    <d v="2023-10-25T00:00:00"/>
    <n v="1332.31"/>
    <x v="2"/>
    <x v="0"/>
    <s v="POL46352702"/>
  </r>
  <r>
    <s v="PAY99977100"/>
    <d v="2023-10-09T00:00:00"/>
    <n v="1276.9000000000001"/>
    <x v="1"/>
    <x v="0"/>
    <s v="POL35534292"/>
  </r>
  <r>
    <s v="PAY06077349"/>
    <d v="2024-05-23T00:00:00"/>
    <n v="261.2"/>
    <x v="2"/>
    <x v="0"/>
    <s v="POL34670863"/>
  </r>
  <r>
    <s v="PAY22389295"/>
    <d v="2022-08-19T00:00:00"/>
    <n v="317.48"/>
    <x v="0"/>
    <x v="0"/>
    <s v="POL43714068"/>
  </r>
  <r>
    <s v="PAY88199183"/>
    <d v="2022-05-22T00:00:00"/>
    <n v="211.62"/>
    <x v="1"/>
    <x v="1"/>
    <s v="POL94995920"/>
  </r>
  <r>
    <s v="PAY72534117"/>
    <d v="2022-06-09T00:00:00"/>
    <n v="1257.55"/>
    <x v="0"/>
    <x v="1"/>
    <s v="POL10353696"/>
  </r>
  <r>
    <s v="PAY65469050"/>
    <d v="2022-08-02T00:00:00"/>
    <n v="343.23"/>
    <x v="1"/>
    <x v="1"/>
    <s v="POL14765103"/>
  </r>
  <r>
    <s v="PAY71484369"/>
    <d v="2022-12-03T00:00:00"/>
    <n v="354.14"/>
    <x v="0"/>
    <x v="1"/>
    <s v="POL42258270"/>
  </r>
  <r>
    <s v="PAY62983057"/>
    <d v="2022-01-20T00:00:00"/>
    <n v="1416.79"/>
    <x v="0"/>
    <x v="0"/>
    <s v="POL52918990"/>
  </r>
  <r>
    <s v="PAY54337168"/>
    <d v="2024-06-12T00:00:00"/>
    <n v="445.69"/>
    <x v="1"/>
    <x v="0"/>
    <s v="POL20307557"/>
  </r>
  <r>
    <s v="PAY18491490"/>
    <d v="2023-09-08T00:00:00"/>
    <n v="1378.45"/>
    <x v="2"/>
    <x v="1"/>
    <s v="POL91869303"/>
  </r>
  <r>
    <s v="PAY44191305"/>
    <d v="2022-09-01T00:00:00"/>
    <n v="315.45999999999998"/>
    <x v="0"/>
    <x v="0"/>
    <s v="POL59080097"/>
  </r>
  <r>
    <s v="PAY62385959"/>
    <d v="2022-03-10T00:00:00"/>
    <n v="1000.78"/>
    <x v="2"/>
    <x v="1"/>
    <s v="POL23937265"/>
  </r>
  <r>
    <s v="PAY73772994"/>
    <d v="2022-06-28T00:00:00"/>
    <n v="880.45"/>
    <x v="0"/>
    <x v="0"/>
    <s v="POL89915201"/>
  </r>
  <r>
    <s v="PAY36931299"/>
    <d v="2024-07-02T00:00:00"/>
    <n v="1405.03"/>
    <x v="0"/>
    <x v="0"/>
    <s v="POL22939272"/>
  </r>
  <r>
    <s v="PAY97320705"/>
    <d v="2022-06-28T00:00:00"/>
    <n v="1348.35"/>
    <x v="0"/>
    <x v="1"/>
    <s v="POL42310944"/>
  </r>
  <r>
    <s v="PAY85429396"/>
    <d v="2024-03-19T00:00:00"/>
    <n v="1496.85"/>
    <x v="2"/>
    <x v="1"/>
    <s v="POL85323496"/>
  </r>
  <r>
    <s v="PAY71912019"/>
    <d v="2022-12-07T00:00:00"/>
    <n v="1273.58"/>
    <x v="1"/>
    <x v="1"/>
    <s v="POL52660613"/>
  </r>
  <r>
    <s v="PAY55951446"/>
    <d v="2022-07-20T00:00:00"/>
    <n v="493.31"/>
    <x v="1"/>
    <x v="0"/>
    <s v="POL83335990"/>
  </r>
  <r>
    <s v="PAY41155833"/>
    <d v="2023-02-25T00:00:00"/>
    <n v="1219.4100000000001"/>
    <x v="2"/>
    <x v="1"/>
    <s v="POL76589663"/>
  </r>
  <r>
    <s v="PAY54486159"/>
    <d v="2023-11-06T00:00:00"/>
    <n v="288.44"/>
    <x v="2"/>
    <x v="1"/>
    <s v="POL64810571"/>
  </r>
  <r>
    <s v="PAY71154884"/>
    <d v="2023-12-31T00:00:00"/>
    <n v="695.75"/>
    <x v="1"/>
    <x v="1"/>
    <s v="POL51145073"/>
  </r>
  <r>
    <s v="PAY99438445"/>
    <d v="2023-04-22T00:00:00"/>
    <n v="1086.79"/>
    <x v="0"/>
    <x v="0"/>
    <s v="POL80794764"/>
  </r>
  <r>
    <s v="PAY22293446"/>
    <d v="2022-11-01T00:00:00"/>
    <n v="1149.47"/>
    <x v="1"/>
    <x v="1"/>
    <s v="POL28002736"/>
  </r>
  <r>
    <s v="PAY13686048"/>
    <d v="2023-09-18T00:00:00"/>
    <n v="1493.77"/>
    <x v="0"/>
    <x v="1"/>
    <s v="POL21489269"/>
  </r>
  <r>
    <s v="PAY85762852"/>
    <d v="2024-09-17T00:00:00"/>
    <n v="722.63"/>
    <x v="2"/>
    <x v="0"/>
    <s v="POL27799003"/>
  </r>
  <r>
    <s v="PAY88942197"/>
    <d v="2023-04-23T00:00:00"/>
    <n v="722.9"/>
    <x v="1"/>
    <x v="0"/>
    <s v="POL27996809"/>
  </r>
  <r>
    <s v="PAY61435872"/>
    <d v="2022-07-08T00:00:00"/>
    <n v="837.62"/>
    <x v="0"/>
    <x v="0"/>
    <s v="POL01378372"/>
  </r>
  <r>
    <s v="PAY02175969"/>
    <d v="2022-06-22T00:00:00"/>
    <n v="75.36"/>
    <x v="1"/>
    <x v="0"/>
    <s v="POL63430600"/>
  </r>
  <r>
    <s v="PAY49704817"/>
    <d v="2024-08-29T00:00:00"/>
    <n v="452.54"/>
    <x v="2"/>
    <x v="0"/>
    <s v="POL73952203"/>
  </r>
  <r>
    <s v="PAY40411256"/>
    <d v="2023-11-01T00:00:00"/>
    <n v="103.87"/>
    <x v="1"/>
    <x v="1"/>
    <s v="POL26231753"/>
  </r>
  <r>
    <s v="PAY06479146"/>
    <d v="2023-05-12T00:00:00"/>
    <n v="1007.75"/>
    <x v="2"/>
    <x v="0"/>
    <s v="POL24578512"/>
  </r>
  <r>
    <s v="PAY02469078"/>
    <d v="2022-11-15T00:00:00"/>
    <n v="322.58"/>
    <x v="0"/>
    <x v="1"/>
    <s v="POL96147285"/>
  </r>
  <r>
    <s v="PAY65614407"/>
    <d v="2023-01-20T00:00:00"/>
    <n v="224.26"/>
    <x v="0"/>
    <x v="0"/>
    <s v="POL41015273"/>
  </r>
  <r>
    <s v="PAY51497361"/>
    <d v="2024-03-25T00:00:00"/>
    <n v="1443.78"/>
    <x v="1"/>
    <x v="0"/>
    <s v="POL05438535"/>
  </r>
  <r>
    <s v="PAY47696005"/>
    <d v="2024-11-26T00:00:00"/>
    <n v="1445.35"/>
    <x v="0"/>
    <x v="1"/>
    <s v="POL89376913"/>
  </r>
  <r>
    <s v="PAY77564853"/>
    <d v="2024-07-04T00:00:00"/>
    <n v="893.25"/>
    <x v="2"/>
    <x v="0"/>
    <s v="POL96864283"/>
  </r>
  <r>
    <s v="PAY26870433"/>
    <d v="2023-07-18T00:00:00"/>
    <n v="148.72999999999999"/>
    <x v="2"/>
    <x v="0"/>
    <s v="POL69821903"/>
  </r>
  <r>
    <s v="PAY37018694"/>
    <d v="2024-04-09T00:00:00"/>
    <n v="1049.9100000000001"/>
    <x v="1"/>
    <x v="1"/>
    <s v="POL79312567"/>
  </r>
  <r>
    <s v="PAY91255602"/>
    <d v="2023-09-13T00:00:00"/>
    <n v="1061.06"/>
    <x v="0"/>
    <x v="1"/>
    <s v="POL72712836"/>
  </r>
  <r>
    <s v="PAY75073186"/>
    <d v="2024-04-27T00:00:00"/>
    <n v="1209.57"/>
    <x v="2"/>
    <x v="0"/>
    <s v="POL43978572"/>
  </r>
  <r>
    <s v="PAY01828241"/>
    <d v="2023-08-05T00:00:00"/>
    <n v="294.92"/>
    <x v="0"/>
    <x v="0"/>
    <s v="POL13020656"/>
  </r>
  <r>
    <s v="PAY16391409"/>
    <d v="2023-11-11T00:00:00"/>
    <n v="251.23"/>
    <x v="1"/>
    <x v="0"/>
    <s v="POL04511784"/>
  </r>
  <r>
    <s v="PAY66794455"/>
    <d v="2024-12-04T00:00:00"/>
    <n v="1193.8599999999999"/>
    <x v="2"/>
    <x v="0"/>
    <s v="POL61863200"/>
  </r>
  <r>
    <s v="PAY87835593"/>
    <d v="2022-03-12T00:00:00"/>
    <n v="892.47"/>
    <x v="2"/>
    <x v="1"/>
    <s v="POL62189642"/>
  </r>
  <r>
    <s v="PAY04558026"/>
    <d v="2022-07-27T00:00:00"/>
    <n v="763.2"/>
    <x v="1"/>
    <x v="0"/>
    <s v="POL02457205"/>
  </r>
  <r>
    <s v="PAY85635192"/>
    <d v="2022-09-19T00:00:00"/>
    <n v="267.32"/>
    <x v="1"/>
    <x v="0"/>
    <s v="POL53955100"/>
  </r>
  <r>
    <s v="PAY14902712"/>
    <d v="2024-08-10T00:00:00"/>
    <n v="250.74"/>
    <x v="0"/>
    <x v="0"/>
    <s v="POL40270611"/>
  </r>
  <r>
    <s v="PAY67527577"/>
    <d v="2023-01-03T00:00:00"/>
    <n v="990.19"/>
    <x v="1"/>
    <x v="0"/>
    <s v="POL24807912"/>
  </r>
  <r>
    <s v="PAY94187072"/>
    <d v="2024-01-14T00:00:00"/>
    <n v="728.39"/>
    <x v="2"/>
    <x v="1"/>
    <s v="POL70775475"/>
  </r>
  <r>
    <s v="PAY29167944"/>
    <d v="2023-10-01T00:00:00"/>
    <n v="1406.88"/>
    <x v="2"/>
    <x v="0"/>
    <s v="POL87412754"/>
  </r>
  <r>
    <s v="PAY56522779"/>
    <d v="2023-05-24T00:00:00"/>
    <n v="1065.21"/>
    <x v="0"/>
    <x v="0"/>
    <s v="POL95423471"/>
  </r>
  <r>
    <s v="PAY66417029"/>
    <d v="2023-03-27T00:00:00"/>
    <n v="620.66999999999996"/>
    <x v="2"/>
    <x v="1"/>
    <s v="POL88760778"/>
  </r>
  <r>
    <s v="PAY72959287"/>
    <d v="2022-01-05T00:00:00"/>
    <n v="1267.47"/>
    <x v="1"/>
    <x v="0"/>
    <s v="POL23114064"/>
  </r>
  <r>
    <s v="PAY02843868"/>
    <d v="2022-06-08T00:00:00"/>
    <n v="1473.24"/>
    <x v="1"/>
    <x v="0"/>
    <s v="POL21013410"/>
  </r>
  <r>
    <s v="PAY69278023"/>
    <d v="2022-10-09T00:00:00"/>
    <n v="660.68"/>
    <x v="0"/>
    <x v="1"/>
    <s v="POL14316031"/>
  </r>
  <r>
    <s v="PAY24660942"/>
    <d v="2022-05-23T00:00:00"/>
    <n v="738.83"/>
    <x v="1"/>
    <x v="0"/>
    <s v="POL86602241"/>
  </r>
  <r>
    <s v="PAY72902734"/>
    <d v="2023-01-12T00:00:00"/>
    <n v="524"/>
    <x v="2"/>
    <x v="1"/>
    <s v="POL76939080"/>
  </r>
  <r>
    <s v="PAY77299118"/>
    <d v="2023-04-12T00:00:00"/>
    <n v="83.16"/>
    <x v="2"/>
    <x v="0"/>
    <s v="POL72000232"/>
  </r>
  <r>
    <s v="PAY72654410"/>
    <d v="2022-06-30T00:00:00"/>
    <n v="450.84"/>
    <x v="1"/>
    <x v="0"/>
    <s v="POL09523049"/>
  </r>
  <r>
    <s v="PAY74372094"/>
    <d v="2024-11-29T00:00:00"/>
    <n v="1232.5"/>
    <x v="2"/>
    <x v="0"/>
    <s v="POL24131589"/>
  </r>
  <r>
    <s v="PAY87026697"/>
    <d v="2024-09-13T00:00:00"/>
    <n v="514.51"/>
    <x v="0"/>
    <x v="0"/>
    <s v="POL38790391"/>
  </r>
  <r>
    <s v="PAY91124782"/>
    <d v="2023-09-10T00:00:00"/>
    <n v="1396.53"/>
    <x v="0"/>
    <x v="0"/>
    <s v="POL88392723"/>
  </r>
  <r>
    <s v="PAY81711070"/>
    <d v="2024-08-04T00:00:00"/>
    <n v="979.53"/>
    <x v="1"/>
    <x v="0"/>
    <s v="POL02586223"/>
  </r>
  <r>
    <s v="PAY36982586"/>
    <d v="2022-10-06T00:00:00"/>
    <n v="1162.3399999999999"/>
    <x v="1"/>
    <x v="0"/>
    <s v="POL48994632"/>
  </r>
  <r>
    <s v="PAY76558335"/>
    <d v="2022-02-12T00:00:00"/>
    <n v="309.33999999999997"/>
    <x v="0"/>
    <x v="1"/>
    <s v="POL39487176"/>
  </r>
  <r>
    <s v="PAY90838380"/>
    <d v="2024-11-09T00:00:00"/>
    <n v="410.67"/>
    <x v="0"/>
    <x v="1"/>
    <s v="POL37180601"/>
  </r>
  <r>
    <s v="PAY70577783"/>
    <d v="2024-02-12T00:00:00"/>
    <n v="291.31"/>
    <x v="0"/>
    <x v="0"/>
    <s v="POL91259489"/>
  </r>
  <r>
    <s v="PAY07109315"/>
    <d v="2023-06-08T00:00:00"/>
    <n v="211.89"/>
    <x v="2"/>
    <x v="0"/>
    <s v="POL50807231"/>
  </r>
  <r>
    <s v="PAY12326208"/>
    <d v="2023-07-29T00:00:00"/>
    <n v="269.91000000000003"/>
    <x v="1"/>
    <x v="1"/>
    <s v="POL41871042"/>
  </r>
  <r>
    <s v="PAY56981152"/>
    <d v="2022-04-22T00:00:00"/>
    <n v="695.07"/>
    <x v="0"/>
    <x v="1"/>
    <s v="POL81437012"/>
  </r>
  <r>
    <s v="PAY20399907"/>
    <d v="2022-04-02T00:00:00"/>
    <n v="934.63"/>
    <x v="2"/>
    <x v="0"/>
    <s v="POL47692099"/>
  </r>
  <r>
    <s v="PAY10079928"/>
    <d v="2023-09-19T00:00:00"/>
    <n v="1215.96"/>
    <x v="2"/>
    <x v="1"/>
    <s v="POL85755692"/>
  </r>
  <r>
    <s v="PAY77307425"/>
    <d v="2022-10-26T00:00:00"/>
    <n v="1316.38"/>
    <x v="0"/>
    <x v="1"/>
    <s v="POL97474248"/>
  </r>
  <r>
    <s v="PAY91658887"/>
    <d v="2024-07-04T00:00:00"/>
    <n v="742.46"/>
    <x v="0"/>
    <x v="0"/>
    <s v="POL69142405"/>
  </r>
  <r>
    <s v="PAY30421592"/>
    <d v="2024-07-18T00:00:00"/>
    <n v="645.69000000000005"/>
    <x v="0"/>
    <x v="1"/>
    <s v="POL26393538"/>
  </r>
  <r>
    <s v="PAY77491467"/>
    <d v="2023-07-01T00:00:00"/>
    <n v="1118.1400000000001"/>
    <x v="1"/>
    <x v="0"/>
    <s v="POL70419372"/>
  </r>
  <r>
    <s v="PAY15767479"/>
    <d v="2022-09-18T00:00:00"/>
    <n v="1470.08"/>
    <x v="1"/>
    <x v="0"/>
    <s v="POL87905050"/>
  </r>
  <r>
    <s v="PAY49098423"/>
    <d v="2024-08-30T00:00:00"/>
    <n v="129.18"/>
    <x v="2"/>
    <x v="1"/>
    <s v="POL80450492"/>
  </r>
  <r>
    <s v="PAY21819196"/>
    <d v="2022-03-15T00:00:00"/>
    <n v="948.66"/>
    <x v="0"/>
    <x v="0"/>
    <s v="POL83112617"/>
  </r>
  <r>
    <s v="PAY79655857"/>
    <d v="2022-08-11T00:00:00"/>
    <n v="433.61"/>
    <x v="1"/>
    <x v="0"/>
    <s v="POL76374292"/>
  </r>
  <r>
    <s v="PAY19073475"/>
    <d v="2024-04-23T00:00:00"/>
    <n v="62.39"/>
    <x v="1"/>
    <x v="1"/>
    <s v="POL49082754"/>
  </r>
  <r>
    <s v="PAY95181954"/>
    <d v="2023-05-19T00:00:00"/>
    <n v="1002.69"/>
    <x v="1"/>
    <x v="0"/>
    <s v="POL41613938"/>
  </r>
  <r>
    <s v="PAY60827794"/>
    <d v="2024-08-01T00:00:00"/>
    <n v="1430.52"/>
    <x v="1"/>
    <x v="1"/>
    <s v="POL96147285"/>
  </r>
  <r>
    <s v="PAY07629974"/>
    <d v="2023-07-03T00:00:00"/>
    <n v="1325.62"/>
    <x v="2"/>
    <x v="0"/>
    <s v="POL72122375"/>
  </r>
  <r>
    <s v="PAY10704837"/>
    <d v="2022-02-20T00:00:00"/>
    <n v="264.3"/>
    <x v="2"/>
    <x v="1"/>
    <s v="POL83835374"/>
  </r>
  <r>
    <s v="PAY41117099"/>
    <d v="2023-06-04T00:00:00"/>
    <n v="401.39"/>
    <x v="1"/>
    <x v="0"/>
    <s v="POL12256062"/>
  </r>
  <r>
    <s v="PAY05263381"/>
    <d v="2024-10-10T00:00:00"/>
    <n v="521.92999999999995"/>
    <x v="1"/>
    <x v="1"/>
    <s v="POL78017200"/>
  </r>
  <r>
    <s v="PAY32523488"/>
    <d v="2024-03-19T00:00:00"/>
    <n v="1220.5"/>
    <x v="1"/>
    <x v="0"/>
    <s v="POL56451530"/>
  </r>
  <r>
    <s v="PAY74838911"/>
    <d v="2022-10-28T00:00:00"/>
    <n v="264.89999999999998"/>
    <x v="1"/>
    <x v="1"/>
    <s v="POL37666205"/>
  </r>
  <r>
    <s v="PAY19167120"/>
    <d v="2022-12-11T00:00:00"/>
    <n v="1381.68"/>
    <x v="1"/>
    <x v="1"/>
    <s v="POL83133699"/>
  </r>
  <r>
    <s v="PAY70692314"/>
    <d v="2024-08-03T00:00:00"/>
    <n v="826.81"/>
    <x v="1"/>
    <x v="0"/>
    <s v="POL82338857"/>
  </r>
  <r>
    <s v="PAY43320830"/>
    <d v="2022-08-16T00:00:00"/>
    <n v="61.79"/>
    <x v="2"/>
    <x v="0"/>
    <s v="POL09141368"/>
  </r>
  <r>
    <s v="PAY44204479"/>
    <d v="2023-10-17T00:00:00"/>
    <n v="919.04"/>
    <x v="1"/>
    <x v="0"/>
    <s v="POL25690244"/>
  </r>
  <r>
    <s v="PAY46400563"/>
    <d v="2024-03-10T00:00:00"/>
    <n v="319.22000000000003"/>
    <x v="2"/>
    <x v="0"/>
    <s v="POL35985478"/>
  </r>
  <r>
    <s v="PAY00729513"/>
    <d v="2023-01-08T00:00:00"/>
    <n v="947.17"/>
    <x v="0"/>
    <x v="0"/>
    <s v="POL82676830"/>
  </r>
  <r>
    <s v="PAY63072760"/>
    <d v="2022-07-08T00:00:00"/>
    <n v="276.70999999999998"/>
    <x v="0"/>
    <x v="0"/>
    <s v="POL81437740"/>
  </r>
  <r>
    <s v="PAY47200755"/>
    <d v="2024-08-25T00:00:00"/>
    <n v="696.47"/>
    <x v="2"/>
    <x v="1"/>
    <s v="POL72353827"/>
  </r>
  <r>
    <s v="PAY78621104"/>
    <d v="2022-06-24T00:00:00"/>
    <n v="325.55"/>
    <x v="1"/>
    <x v="0"/>
    <s v="POL13266531"/>
  </r>
  <r>
    <s v="PAY53983513"/>
    <d v="2023-07-17T00:00:00"/>
    <n v="1160.08"/>
    <x v="0"/>
    <x v="0"/>
    <s v="POL20394281"/>
  </r>
  <r>
    <s v="PAY59489259"/>
    <d v="2022-04-23T00:00:00"/>
    <n v="203.14"/>
    <x v="2"/>
    <x v="0"/>
    <s v="POL15495647"/>
  </r>
  <r>
    <s v="PAY20153362"/>
    <d v="2023-02-16T00:00:00"/>
    <n v="543.49"/>
    <x v="2"/>
    <x v="0"/>
    <s v="POL22416756"/>
  </r>
  <r>
    <s v="PAY30266963"/>
    <d v="2024-06-04T00:00:00"/>
    <n v="164.73"/>
    <x v="0"/>
    <x v="0"/>
    <s v="POL01957491"/>
  </r>
  <r>
    <s v="PAY61779227"/>
    <d v="2022-12-05T00:00:00"/>
    <n v="1257.73"/>
    <x v="1"/>
    <x v="0"/>
    <s v="POL46236340"/>
  </r>
  <r>
    <s v="PAY75177627"/>
    <d v="2024-11-22T00:00:00"/>
    <n v="949.27"/>
    <x v="2"/>
    <x v="1"/>
    <s v="POL51049013"/>
  </r>
  <r>
    <s v="PAY74864238"/>
    <d v="2024-09-03T00:00:00"/>
    <n v="671.03"/>
    <x v="2"/>
    <x v="1"/>
    <s v="POL18306800"/>
  </r>
  <r>
    <s v="PAY61436625"/>
    <d v="2022-03-04T00:00:00"/>
    <n v="200.92"/>
    <x v="1"/>
    <x v="0"/>
    <s v="POL70403090"/>
  </r>
  <r>
    <s v="PAY70941728"/>
    <d v="2023-12-20T00:00:00"/>
    <n v="642.05999999999995"/>
    <x v="0"/>
    <x v="1"/>
    <s v="POL11950441"/>
  </r>
  <r>
    <s v="PAY23430562"/>
    <d v="2023-02-10T00:00:00"/>
    <n v="226.93"/>
    <x v="0"/>
    <x v="0"/>
    <s v="POL37660659"/>
  </r>
  <r>
    <s v="PAY93408897"/>
    <d v="2023-12-21T00:00:00"/>
    <n v="963.17"/>
    <x v="2"/>
    <x v="0"/>
    <s v="POL92547677"/>
  </r>
  <r>
    <s v="PAY70528559"/>
    <d v="2023-11-15T00:00:00"/>
    <n v="1350.48"/>
    <x v="2"/>
    <x v="0"/>
    <s v="POL98054081"/>
  </r>
  <r>
    <s v="PAY66153704"/>
    <d v="2023-11-24T00:00:00"/>
    <n v="268.02"/>
    <x v="0"/>
    <x v="1"/>
    <s v="POL69636143"/>
  </r>
  <r>
    <s v="PAY86949638"/>
    <d v="2024-08-04T00:00:00"/>
    <n v="1227.17"/>
    <x v="2"/>
    <x v="1"/>
    <s v="POL96200610"/>
  </r>
  <r>
    <s v="PAY01898886"/>
    <d v="2022-07-09T00:00:00"/>
    <n v="603.54999999999995"/>
    <x v="0"/>
    <x v="0"/>
    <s v="POL40926349"/>
  </r>
  <r>
    <s v="PAY15712117"/>
    <d v="2022-08-25T00:00:00"/>
    <n v="587.49"/>
    <x v="2"/>
    <x v="1"/>
    <s v="POL08698776"/>
  </r>
  <r>
    <s v="PAY66361600"/>
    <d v="2023-12-14T00:00:00"/>
    <n v="319.83"/>
    <x v="0"/>
    <x v="0"/>
    <s v="POL77178021"/>
  </r>
  <r>
    <s v="PAY52808740"/>
    <d v="2022-11-05T00:00:00"/>
    <n v="1161.18"/>
    <x v="1"/>
    <x v="0"/>
    <s v="POL48220371"/>
  </r>
  <r>
    <s v="PAY23957928"/>
    <d v="2024-08-28T00:00:00"/>
    <n v="239.32"/>
    <x v="2"/>
    <x v="0"/>
    <s v="POL66239036"/>
  </r>
  <r>
    <s v="PAY51334237"/>
    <d v="2023-07-25T00:00:00"/>
    <n v="656.82"/>
    <x v="0"/>
    <x v="0"/>
    <s v="POL07284415"/>
  </r>
  <r>
    <s v="PAY76301180"/>
    <d v="2022-12-26T00:00:00"/>
    <n v="415.92"/>
    <x v="0"/>
    <x v="1"/>
    <s v="POL53040094"/>
  </r>
  <r>
    <s v="PAY26160425"/>
    <d v="2022-05-14T00:00:00"/>
    <n v="63.43"/>
    <x v="1"/>
    <x v="0"/>
    <s v="POL25608418"/>
  </r>
  <r>
    <s v="PAY29283184"/>
    <d v="2023-03-13T00:00:00"/>
    <n v="1093.5"/>
    <x v="2"/>
    <x v="0"/>
    <s v="POL45551235"/>
  </r>
  <r>
    <s v="PAY91625721"/>
    <d v="2024-10-06T00:00:00"/>
    <n v="1477.26"/>
    <x v="1"/>
    <x v="1"/>
    <s v="POL66485877"/>
  </r>
  <r>
    <s v="PAY36973131"/>
    <d v="2024-06-24T00:00:00"/>
    <n v="810.78"/>
    <x v="0"/>
    <x v="1"/>
    <s v="POL85747478"/>
  </r>
  <r>
    <s v="PAY48743795"/>
    <d v="2024-09-11T00:00:00"/>
    <n v="1412.14"/>
    <x v="1"/>
    <x v="0"/>
    <s v="POL72072111"/>
  </r>
  <r>
    <s v="PAY72111575"/>
    <d v="2022-11-02T00:00:00"/>
    <n v="525.03"/>
    <x v="1"/>
    <x v="1"/>
    <s v="POL19720600"/>
  </r>
  <r>
    <s v="PAY98329137"/>
    <d v="2024-03-31T00:00:00"/>
    <n v="712.22"/>
    <x v="1"/>
    <x v="0"/>
    <s v="POL51974701"/>
  </r>
  <r>
    <s v="PAY62875741"/>
    <d v="2024-06-12T00:00:00"/>
    <n v="789.49"/>
    <x v="0"/>
    <x v="1"/>
    <s v="POL26162057"/>
  </r>
  <r>
    <s v="PAY87800874"/>
    <d v="2022-10-05T00:00:00"/>
    <n v="1310.75"/>
    <x v="1"/>
    <x v="1"/>
    <s v="POL89719894"/>
  </r>
  <r>
    <s v="PAY11550505"/>
    <d v="2024-01-17T00:00:00"/>
    <n v="503.48"/>
    <x v="1"/>
    <x v="0"/>
    <s v="POL12886983"/>
  </r>
  <r>
    <s v="PAY78174777"/>
    <d v="2024-12-13T00:00:00"/>
    <n v="629.29999999999995"/>
    <x v="0"/>
    <x v="0"/>
    <s v="POL50101215"/>
  </r>
  <r>
    <s v="PAY51356315"/>
    <d v="2023-04-17T00:00:00"/>
    <n v="941.15"/>
    <x v="1"/>
    <x v="0"/>
    <s v="POL05347013"/>
  </r>
  <r>
    <s v="PAY87881186"/>
    <d v="2022-09-16T00:00:00"/>
    <n v="1370.96"/>
    <x v="0"/>
    <x v="0"/>
    <s v="POL46435605"/>
  </r>
  <r>
    <s v="PAY54859943"/>
    <d v="2024-11-20T00:00:00"/>
    <n v="982.33"/>
    <x v="1"/>
    <x v="0"/>
    <s v="POL09280039"/>
  </r>
  <r>
    <s v="PAY40823196"/>
    <d v="2024-02-09T00:00:00"/>
    <n v="986.48"/>
    <x v="1"/>
    <x v="0"/>
    <s v="POL24029691"/>
  </r>
  <r>
    <s v="PAY47073681"/>
    <d v="2023-07-30T00:00:00"/>
    <n v="680.94"/>
    <x v="2"/>
    <x v="0"/>
    <s v="POL74142880"/>
  </r>
  <r>
    <s v="PAY23064770"/>
    <d v="2024-11-17T00:00:00"/>
    <n v="1321.66"/>
    <x v="0"/>
    <x v="1"/>
    <s v="POL92941554"/>
  </r>
  <r>
    <s v="PAY93941533"/>
    <d v="2022-12-30T00:00:00"/>
    <n v="330.12"/>
    <x v="1"/>
    <x v="1"/>
    <s v="POL92741100"/>
  </r>
  <r>
    <s v="PAY79380557"/>
    <d v="2022-03-14T00:00:00"/>
    <n v="174.52"/>
    <x v="2"/>
    <x v="1"/>
    <s v="POL71218396"/>
  </r>
  <r>
    <s v="PAY08481897"/>
    <d v="2024-10-03T00:00:00"/>
    <n v="1326.79"/>
    <x v="0"/>
    <x v="0"/>
    <s v="POL89029482"/>
  </r>
  <r>
    <s v="PAY05912245"/>
    <d v="2024-08-14T00:00:00"/>
    <n v="692.45"/>
    <x v="0"/>
    <x v="0"/>
    <s v="POL13276567"/>
  </r>
  <r>
    <s v="PAY64823336"/>
    <d v="2022-02-04T00:00:00"/>
    <n v="1103.6400000000001"/>
    <x v="2"/>
    <x v="0"/>
    <s v="POL73942123"/>
  </r>
  <r>
    <s v="PAY26022454"/>
    <d v="2024-05-21T00:00:00"/>
    <n v="821.35"/>
    <x v="2"/>
    <x v="1"/>
    <s v="POL32615380"/>
  </r>
  <r>
    <s v="PAY98412797"/>
    <d v="2023-03-29T00:00:00"/>
    <n v="313.32"/>
    <x v="1"/>
    <x v="1"/>
    <s v="POL35996382"/>
  </r>
  <r>
    <s v="PAY98332916"/>
    <d v="2022-07-22T00:00:00"/>
    <n v="721.35"/>
    <x v="2"/>
    <x v="0"/>
    <s v="POL69702312"/>
  </r>
  <r>
    <s v="PAY40451876"/>
    <d v="2024-01-06T00:00:00"/>
    <n v="936.5"/>
    <x v="2"/>
    <x v="1"/>
    <s v="POL94998693"/>
  </r>
  <r>
    <s v="PAY30379315"/>
    <d v="2024-06-10T00:00:00"/>
    <n v="67.66"/>
    <x v="0"/>
    <x v="0"/>
    <s v="POL21394556"/>
  </r>
  <r>
    <s v="PAY00044341"/>
    <d v="2024-11-21T00:00:00"/>
    <n v="574.89"/>
    <x v="1"/>
    <x v="0"/>
    <s v="POL61699231"/>
  </r>
  <r>
    <s v="PAY42797531"/>
    <d v="2024-07-04T00:00:00"/>
    <n v="835.15"/>
    <x v="1"/>
    <x v="0"/>
    <s v="POL05477127"/>
  </r>
  <r>
    <s v="PAY78158220"/>
    <d v="2024-01-23T00:00:00"/>
    <n v="971.82"/>
    <x v="1"/>
    <x v="0"/>
    <s v="POL82130427"/>
  </r>
  <r>
    <s v="PAY49969751"/>
    <d v="2023-01-19T00:00:00"/>
    <n v="465.15"/>
    <x v="2"/>
    <x v="0"/>
    <s v="POL61337531"/>
  </r>
  <r>
    <s v="PAY01426123"/>
    <d v="2024-06-19T00:00:00"/>
    <n v="322.92"/>
    <x v="2"/>
    <x v="0"/>
    <s v="POL63897899"/>
  </r>
  <r>
    <s v="PAY42556227"/>
    <d v="2022-12-25T00:00:00"/>
    <n v="168.11"/>
    <x v="2"/>
    <x v="0"/>
    <s v="POL32734237"/>
  </r>
  <r>
    <s v="PAY10662404"/>
    <d v="2023-04-26T00:00:00"/>
    <n v="147.87"/>
    <x v="0"/>
    <x v="0"/>
    <s v="POL06598618"/>
  </r>
  <r>
    <s v="PAY99728824"/>
    <d v="2024-09-03T00:00:00"/>
    <n v="886.04"/>
    <x v="1"/>
    <x v="0"/>
    <s v="POL69392450"/>
  </r>
  <r>
    <s v="PAY25772525"/>
    <d v="2024-02-23T00:00:00"/>
    <n v="1263.4000000000001"/>
    <x v="1"/>
    <x v="0"/>
    <s v="POL28972573"/>
  </r>
  <r>
    <s v="PAY95968518"/>
    <d v="2023-01-29T00:00:00"/>
    <n v="914.97"/>
    <x v="0"/>
    <x v="1"/>
    <s v="POL21436071"/>
  </r>
  <r>
    <s v="PAY72498248"/>
    <d v="2022-05-08T00:00:00"/>
    <n v="1403.78"/>
    <x v="2"/>
    <x v="0"/>
    <s v="POL48690249"/>
  </r>
  <r>
    <s v="PAY45980267"/>
    <d v="2022-03-17T00:00:00"/>
    <n v="481.13"/>
    <x v="2"/>
    <x v="0"/>
    <s v="POL38688649"/>
  </r>
  <r>
    <s v="PAY86661461"/>
    <d v="2023-12-18T00:00:00"/>
    <n v="479.58"/>
    <x v="2"/>
    <x v="1"/>
    <s v="POL15531962"/>
  </r>
  <r>
    <s v="PAY30875273"/>
    <d v="2023-08-09T00:00:00"/>
    <n v="60.64"/>
    <x v="1"/>
    <x v="1"/>
    <s v="POL72738203"/>
  </r>
  <r>
    <s v="PAY55428022"/>
    <d v="2024-12-14T00:00:00"/>
    <n v="1436.76"/>
    <x v="2"/>
    <x v="1"/>
    <s v="POL19433237"/>
  </r>
  <r>
    <s v="PAY19909935"/>
    <d v="2022-08-25T00:00:00"/>
    <n v="547.25"/>
    <x v="0"/>
    <x v="1"/>
    <s v="POL90998412"/>
  </r>
  <r>
    <s v="PAY78674334"/>
    <d v="2023-01-21T00:00:00"/>
    <n v="1365.7"/>
    <x v="1"/>
    <x v="0"/>
    <s v="POL20473959"/>
  </r>
  <r>
    <s v="PAY49771587"/>
    <d v="2023-10-08T00:00:00"/>
    <n v="748.3"/>
    <x v="1"/>
    <x v="0"/>
    <s v="POL22378115"/>
  </r>
  <r>
    <s v="PAY57356972"/>
    <d v="2024-09-04T00:00:00"/>
    <n v="547.29"/>
    <x v="1"/>
    <x v="0"/>
    <s v="POL20029148"/>
  </r>
  <r>
    <s v="PAY81463493"/>
    <d v="2023-04-17T00:00:00"/>
    <n v="651.91999999999996"/>
    <x v="0"/>
    <x v="0"/>
    <s v="POL51851655"/>
  </r>
  <r>
    <s v="PAY73645074"/>
    <d v="2023-01-24T00:00:00"/>
    <n v="166.72"/>
    <x v="0"/>
    <x v="1"/>
    <s v="POL46201776"/>
  </r>
  <r>
    <s v="PAY56497066"/>
    <d v="2022-07-29T00:00:00"/>
    <n v="1235.6300000000001"/>
    <x v="2"/>
    <x v="0"/>
    <s v="POL70827381"/>
  </r>
  <r>
    <s v="PAY64575857"/>
    <d v="2024-01-24T00:00:00"/>
    <n v="1362.8"/>
    <x v="0"/>
    <x v="0"/>
    <s v="POL68840569"/>
  </r>
  <r>
    <s v="PAY56109685"/>
    <d v="2022-11-20T00:00:00"/>
    <n v="289.75"/>
    <x v="0"/>
    <x v="1"/>
    <s v="POL33923599"/>
  </r>
  <r>
    <s v="PAY31726418"/>
    <d v="2023-02-07T00:00:00"/>
    <n v="557.58000000000004"/>
    <x v="1"/>
    <x v="1"/>
    <s v="POL62243302"/>
  </r>
  <r>
    <s v="PAY03428355"/>
    <d v="2023-12-09T00:00:00"/>
    <n v="852.21"/>
    <x v="2"/>
    <x v="0"/>
    <s v="POL95771628"/>
  </r>
  <r>
    <s v="PAY32828347"/>
    <d v="2022-02-09T00:00:00"/>
    <n v="1028.2"/>
    <x v="2"/>
    <x v="1"/>
    <s v="POL23057519"/>
  </r>
  <r>
    <s v="PAY00145328"/>
    <d v="2023-12-04T00:00:00"/>
    <n v="289.73"/>
    <x v="0"/>
    <x v="0"/>
    <s v="POL55835566"/>
  </r>
  <r>
    <s v="PAY55690603"/>
    <d v="2024-01-01T00:00:00"/>
    <n v="288.8"/>
    <x v="0"/>
    <x v="0"/>
    <s v="POL42604699"/>
  </r>
  <r>
    <s v="PAY41160888"/>
    <d v="2024-07-01T00:00:00"/>
    <n v="1130.05"/>
    <x v="0"/>
    <x v="1"/>
    <s v="POL40049374"/>
  </r>
  <r>
    <s v="PAY14674425"/>
    <d v="2023-03-06T00:00:00"/>
    <n v="100.12"/>
    <x v="2"/>
    <x v="1"/>
    <s v="POL38068729"/>
  </r>
  <r>
    <s v="PAY06607570"/>
    <d v="2023-05-06T00:00:00"/>
    <n v="713.97"/>
    <x v="1"/>
    <x v="1"/>
    <s v="POL70775475"/>
  </r>
  <r>
    <s v="PAY61536490"/>
    <d v="2023-12-09T00:00:00"/>
    <n v="1337.47"/>
    <x v="2"/>
    <x v="1"/>
    <s v="POL05845525"/>
  </r>
  <r>
    <s v="PAY09159322"/>
    <d v="2022-07-15T00:00:00"/>
    <n v="201.55"/>
    <x v="1"/>
    <x v="0"/>
    <s v="POL38530404"/>
  </r>
  <r>
    <s v="PAY04793253"/>
    <d v="2024-04-01T00:00:00"/>
    <n v="386.92"/>
    <x v="2"/>
    <x v="1"/>
    <s v="POL43731827"/>
  </r>
  <r>
    <s v="PAY94109064"/>
    <d v="2022-08-01T00:00:00"/>
    <n v="1201.49"/>
    <x v="0"/>
    <x v="1"/>
    <s v="POL17047233"/>
  </r>
  <r>
    <s v="PAY41118913"/>
    <d v="2023-05-30T00:00:00"/>
    <n v="518.16999999999996"/>
    <x v="2"/>
    <x v="1"/>
    <s v="POL19560921"/>
  </r>
  <r>
    <s v="PAY99318333"/>
    <d v="2022-03-21T00:00:00"/>
    <n v="181.69"/>
    <x v="2"/>
    <x v="1"/>
    <s v="POL50239325"/>
  </r>
  <r>
    <s v="PAY71561698"/>
    <d v="2024-07-27T00:00:00"/>
    <n v="334.39"/>
    <x v="2"/>
    <x v="1"/>
    <s v="POL46047482"/>
  </r>
  <r>
    <s v="PAY46269597"/>
    <d v="2023-11-05T00:00:00"/>
    <n v="1353.82"/>
    <x v="0"/>
    <x v="1"/>
    <s v="POL29802186"/>
  </r>
  <r>
    <s v="PAY20783715"/>
    <d v="2022-12-16T00:00:00"/>
    <n v="77.03"/>
    <x v="0"/>
    <x v="1"/>
    <s v="POL63789313"/>
  </r>
  <r>
    <s v="PAY23006627"/>
    <d v="2022-12-26T00:00:00"/>
    <n v="760.9"/>
    <x v="2"/>
    <x v="1"/>
    <s v="POL89915201"/>
  </r>
  <r>
    <s v="PAY43734373"/>
    <d v="2023-11-30T00:00:00"/>
    <n v="1267.6600000000001"/>
    <x v="0"/>
    <x v="0"/>
    <s v="POL52513124"/>
  </r>
  <r>
    <s v="PAY95838204"/>
    <d v="2024-03-25T00:00:00"/>
    <n v="1365.55"/>
    <x v="2"/>
    <x v="1"/>
    <s v="POL24753734"/>
  </r>
  <r>
    <s v="PAY18093060"/>
    <d v="2022-12-21T00:00:00"/>
    <n v="209.84"/>
    <x v="2"/>
    <x v="0"/>
    <s v="POL34609667"/>
  </r>
  <r>
    <s v="PAY16526846"/>
    <d v="2023-11-15T00:00:00"/>
    <n v="1474.55"/>
    <x v="2"/>
    <x v="1"/>
    <s v="POL29164247"/>
  </r>
  <r>
    <s v="PAY16346591"/>
    <d v="2024-03-14T00:00:00"/>
    <n v="105.59"/>
    <x v="2"/>
    <x v="1"/>
    <s v="POL87901583"/>
  </r>
  <r>
    <s v="PAY74832134"/>
    <d v="2024-09-10T00:00:00"/>
    <n v="707.62"/>
    <x v="0"/>
    <x v="0"/>
    <s v="POL47001756"/>
  </r>
  <r>
    <s v="PAY53110776"/>
    <d v="2023-04-14T00:00:00"/>
    <n v="1101.96"/>
    <x v="1"/>
    <x v="0"/>
    <s v="POL18306800"/>
  </r>
  <r>
    <s v="PAY57852423"/>
    <d v="2022-07-04T00:00:00"/>
    <n v="788.69"/>
    <x v="0"/>
    <x v="0"/>
    <s v="POL18109413"/>
  </r>
  <r>
    <s v="PAY01145965"/>
    <d v="2023-05-17T00:00:00"/>
    <n v="1297.2"/>
    <x v="1"/>
    <x v="0"/>
    <s v="POL75183965"/>
  </r>
  <r>
    <s v="PAY87708322"/>
    <d v="2022-04-20T00:00:00"/>
    <n v="127.91"/>
    <x v="1"/>
    <x v="0"/>
    <s v="POL50223733"/>
  </r>
  <r>
    <s v="PAY78456526"/>
    <d v="2023-09-16T00:00:00"/>
    <n v="811.41"/>
    <x v="0"/>
    <x v="0"/>
    <s v="POL08723809"/>
  </r>
  <r>
    <s v="PAY69851909"/>
    <d v="2023-11-23T00:00:00"/>
    <n v="1249.8800000000001"/>
    <x v="1"/>
    <x v="1"/>
    <s v="POL18917162"/>
  </r>
  <r>
    <s v="PAY87579313"/>
    <d v="2022-11-20T00:00:00"/>
    <n v="1062.67"/>
    <x v="0"/>
    <x v="1"/>
    <s v="POL82137065"/>
  </r>
  <r>
    <s v="PAY65601350"/>
    <d v="2022-05-08T00:00:00"/>
    <n v="1182.29"/>
    <x v="1"/>
    <x v="1"/>
    <s v="POL27188629"/>
  </r>
  <r>
    <s v="PAY06875110"/>
    <d v="2024-05-22T00:00:00"/>
    <n v="1154.4100000000001"/>
    <x v="1"/>
    <x v="1"/>
    <s v="POL40722779"/>
  </r>
  <r>
    <s v="PAY78428511"/>
    <d v="2023-07-20T00:00:00"/>
    <n v="604.28"/>
    <x v="2"/>
    <x v="0"/>
    <s v="POL37533829"/>
  </r>
  <r>
    <s v="PAY77623069"/>
    <d v="2024-09-26T00:00:00"/>
    <n v="1279.99"/>
    <x v="1"/>
    <x v="0"/>
    <s v="POL04051225"/>
  </r>
  <r>
    <s v="PAY77767397"/>
    <d v="2022-01-19T00:00:00"/>
    <n v="1474.95"/>
    <x v="2"/>
    <x v="0"/>
    <s v="POL13870747"/>
  </r>
  <r>
    <s v="PAY30086123"/>
    <d v="2024-12-08T00:00:00"/>
    <n v="112.04"/>
    <x v="0"/>
    <x v="1"/>
    <s v="POL17250525"/>
  </r>
  <r>
    <s v="PAY68425551"/>
    <d v="2022-10-01T00:00:00"/>
    <n v="653.86"/>
    <x v="1"/>
    <x v="0"/>
    <s v="POL63897899"/>
  </r>
  <r>
    <s v="PAY27875718"/>
    <d v="2022-10-31T00:00:00"/>
    <n v="1110.99"/>
    <x v="0"/>
    <x v="1"/>
    <s v="POL75284988"/>
  </r>
  <r>
    <s v="PAY93493108"/>
    <d v="2023-07-27T00:00:00"/>
    <n v="1375"/>
    <x v="0"/>
    <x v="1"/>
    <s v="POL06037561"/>
  </r>
  <r>
    <s v="PAY66614179"/>
    <d v="2022-07-21T00:00:00"/>
    <n v="839.58"/>
    <x v="0"/>
    <x v="0"/>
    <s v="POL96935129"/>
  </r>
  <r>
    <s v="PAY39765209"/>
    <d v="2023-06-08T00:00:00"/>
    <n v="1045.95"/>
    <x v="2"/>
    <x v="0"/>
    <s v="POL08713900"/>
  </r>
  <r>
    <s v="PAY18476671"/>
    <d v="2022-09-14T00:00:00"/>
    <n v="1326.82"/>
    <x v="2"/>
    <x v="1"/>
    <s v="POL93053026"/>
  </r>
  <r>
    <s v="PAY59051317"/>
    <d v="2024-09-26T00:00:00"/>
    <n v="1215.33"/>
    <x v="2"/>
    <x v="0"/>
    <s v="POL18044385"/>
  </r>
  <r>
    <s v="PAY20453554"/>
    <d v="2023-06-06T00:00:00"/>
    <n v="845.97"/>
    <x v="1"/>
    <x v="0"/>
    <s v="POL01562531"/>
  </r>
  <r>
    <s v="PAY99724251"/>
    <d v="2024-07-04T00:00:00"/>
    <n v="459.02"/>
    <x v="2"/>
    <x v="1"/>
    <s v="POL53146582"/>
  </r>
  <r>
    <s v="PAY33031956"/>
    <d v="2022-02-20T00:00:00"/>
    <n v="134.77000000000001"/>
    <x v="1"/>
    <x v="1"/>
    <s v="POL06415305"/>
  </r>
  <r>
    <s v="PAY26371901"/>
    <d v="2024-02-14T00:00:00"/>
    <n v="410.61"/>
    <x v="2"/>
    <x v="1"/>
    <s v="POL80996561"/>
  </r>
  <r>
    <s v="PAY89145878"/>
    <d v="2024-07-05T00:00:00"/>
    <n v="115.48"/>
    <x v="0"/>
    <x v="0"/>
    <s v="POL79993699"/>
  </r>
  <r>
    <s v="PAY21430800"/>
    <d v="2023-04-25T00:00:00"/>
    <n v="602.23"/>
    <x v="2"/>
    <x v="0"/>
    <s v="POL42401961"/>
  </r>
  <r>
    <s v="PAY44009842"/>
    <d v="2023-08-11T00:00:00"/>
    <n v="751.92"/>
    <x v="0"/>
    <x v="1"/>
    <s v="POL20325916"/>
  </r>
  <r>
    <s v="PAY21594368"/>
    <d v="2024-06-30T00:00:00"/>
    <n v="457.95"/>
    <x v="1"/>
    <x v="0"/>
    <s v="POL91400674"/>
  </r>
  <r>
    <s v="PAY29738015"/>
    <d v="2023-10-13T00:00:00"/>
    <n v="1352.59"/>
    <x v="0"/>
    <x v="0"/>
    <s v="POL52695927"/>
  </r>
  <r>
    <s v="PAY17531377"/>
    <d v="2023-04-17T00:00:00"/>
    <n v="1088"/>
    <x v="0"/>
    <x v="1"/>
    <s v="POL48412691"/>
  </r>
  <r>
    <s v="PAY22015900"/>
    <d v="2024-10-17T00:00:00"/>
    <n v="723.93"/>
    <x v="2"/>
    <x v="1"/>
    <s v="POL58185281"/>
  </r>
  <r>
    <s v="PAY18243015"/>
    <d v="2023-08-11T00:00:00"/>
    <n v="234.56"/>
    <x v="0"/>
    <x v="0"/>
    <s v="POL10264853"/>
  </r>
  <r>
    <s v="PAY75650015"/>
    <d v="2022-02-14T00:00:00"/>
    <n v="676.44"/>
    <x v="0"/>
    <x v="1"/>
    <s v="POL63230640"/>
  </r>
  <r>
    <s v="PAY05092526"/>
    <d v="2023-05-22T00:00:00"/>
    <n v="1173.58"/>
    <x v="0"/>
    <x v="1"/>
    <s v="POL53360521"/>
  </r>
  <r>
    <s v="PAY94529293"/>
    <d v="2022-09-28T00:00:00"/>
    <n v="1398.59"/>
    <x v="0"/>
    <x v="1"/>
    <s v="POL51145073"/>
  </r>
  <r>
    <s v="PAY71590700"/>
    <d v="2023-06-30T00:00:00"/>
    <n v="957.52"/>
    <x v="0"/>
    <x v="1"/>
    <s v="POL49583465"/>
  </r>
  <r>
    <s v="PAY48429953"/>
    <d v="2022-10-27T00:00:00"/>
    <n v="800.6"/>
    <x v="0"/>
    <x v="0"/>
    <s v="POL23603808"/>
  </r>
  <r>
    <s v="PAY24102898"/>
    <d v="2022-06-09T00:00:00"/>
    <n v="806.61"/>
    <x v="0"/>
    <x v="1"/>
    <s v="POL80450492"/>
  </r>
  <r>
    <s v="PAY90483900"/>
    <d v="2023-12-01T00:00:00"/>
    <n v="924.41"/>
    <x v="1"/>
    <x v="0"/>
    <s v="POL24582838"/>
  </r>
  <r>
    <s v="PAY30286836"/>
    <d v="2024-06-18T00:00:00"/>
    <n v="152.44"/>
    <x v="1"/>
    <x v="1"/>
    <s v="POL68700634"/>
  </r>
  <r>
    <s v="PAY87287089"/>
    <d v="2022-10-18T00:00:00"/>
    <n v="158.19999999999999"/>
    <x v="2"/>
    <x v="1"/>
    <s v="POL47434227"/>
  </r>
  <r>
    <s v="PAY23827026"/>
    <d v="2023-07-03T00:00:00"/>
    <n v="102.5"/>
    <x v="0"/>
    <x v="0"/>
    <s v="POL28936757"/>
  </r>
  <r>
    <s v="PAY50134425"/>
    <d v="2022-01-08T00:00:00"/>
    <n v="572.55999999999995"/>
    <x v="2"/>
    <x v="1"/>
    <s v="POL72517283"/>
  </r>
  <r>
    <s v="PAY54555735"/>
    <d v="2022-07-11T00:00:00"/>
    <n v="1236.71"/>
    <x v="2"/>
    <x v="1"/>
    <s v="POL67368474"/>
  </r>
  <r>
    <s v="PAY59707297"/>
    <d v="2022-01-24T00:00:00"/>
    <n v="1078.31"/>
    <x v="2"/>
    <x v="1"/>
    <s v="POL41959725"/>
  </r>
  <r>
    <s v="PAY64107704"/>
    <d v="2022-10-12T00:00:00"/>
    <n v="533.17999999999995"/>
    <x v="1"/>
    <x v="1"/>
    <s v="POL15877374"/>
  </r>
  <r>
    <s v="PAY22691202"/>
    <d v="2022-01-11T00:00:00"/>
    <n v="723.44"/>
    <x v="1"/>
    <x v="0"/>
    <s v="POL16364468"/>
  </r>
  <r>
    <s v="PAY09620950"/>
    <d v="2024-11-11T00:00:00"/>
    <n v="993.84"/>
    <x v="2"/>
    <x v="0"/>
    <s v="POL61757675"/>
  </r>
  <r>
    <s v="PAY13045433"/>
    <d v="2023-02-08T00:00:00"/>
    <n v="135.04"/>
    <x v="0"/>
    <x v="0"/>
    <s v="POL74477795"/>
  </r>
  <r>
    <s v="PAY64611661"/>
    <d v="2023-11-10T00:00:00"/>
    <n v="1463.3"/>
    <x v="2"/>
    <x v="0"/>
    <s v="POL94939056"/>
  </r>
  <r>
    <s v="PAY70516350"/>
    <d v="2023-09-19T00:00:00"/>
    <n v="683.8"/>
    <x v="2"/>
    <x v="0"/>
    <s v="POL88479195"/>
  </r>
  <r>
    <s v="PAY13736423"/>
    <d v="2022-01-12T00:00:00"/>
    <n v="1227.1300000000001"/>
    <x v="1"/>
    <x v="1"/>
    <s v="POL74324052"/>
  </r>
  <r>
    <s v="PAY56452684"/>
    <d v="2023-07-09T00:00:00"/>
    <n v="531.01"/>
    <x v="1"/>
    <x v="0"/>
    <s v="POL25608418"/>
  </r>
  <r>
    <s v="PAY12001207"/>
    <d v="2024-02-02T00:00:00"/>
    <n v="431.05"/>
    <x v="1"/>
    <x v="1"/>
    <s v="POL84035014"/>
  </r>
  <r>
    <s v="PAY88331018"/>
    <d v="2024-10-03T00:00:00"/>
    <n v="576.73"/>
    <x v="1"/>
    <x v="1"/>
    <s v="POL73582345"/>
  </r>
  <r>
    <s v="PAY16492924"/>
    <d v="2024-09-16T00:00:00"/>
    <n v="1238.81"/>
    <x v="1"/>
    <x v="0"/>
    <s v="POL30459208"/>
  </r>
  <r>
    <s v="PAY16217789"/>
    <d v="2023-09-25T00:00:00"/>
    <n v="441.33"/>
    <x v="0"/>
    <x v="1"/>
    <s v="POL29315631"/>
  </r>
  <r>
    <s v="PAY75801096"/>
    <d v="2023-10-03T00:00:00"/>
    <n v="195.02"/>
    <x v="0"/>
    <x v="1"/>
    <s v="POL12315723"/>
  </r>
  <r>
    <s v="PAY23550354"/>
    <d v="2023-06-20T00:00:00"/>
    <n v="466.37"/>
    <x v="0"/>
    <x v="1"/>
    <s v="POL06150370"/>
  </r>
  <r>
    <s v="PAY94358772"/>
    <d v="2023-03-18T00:00:00"/>
    <n v="355.78"/>
    <x v="0"/>
    <x v="1"/>
    <s v="POL39531025"/>
  </r>
  <r>
    <s v="PAY47827944"/>
    <d v="2023-11-03T00:00:00"/>
    <n v="435.75"/>
    <x v="1"/>
    <x v="1"/>
    <s v="POL89664710"/>
  </r>
  <r>
    <s v="PAY57916187"/>
    <d v="2022-05-30T00:00:00"/>
    <n v="286.08"/>
    <x v="2"/>
    <x v="0"/>
    <s v="POL81675097"/>
  </r>
  <r>
    <s v="PAY73664625"/>
    <d v="2024-03-21T00:00:00"/>
    <n v="694.38"/>
    <x v="0"/>
    <x v="1"/>
    <s v="POL92252183"/>
  </r>
  <r>
    <s v="PAY04094645"/>
    <d v="2023-03-24T00:00:00"/>
    <n v="450.7"/>
    <x v="2"/>
    <x v="1"/>
    <s v="POL46550237"/>
  </r>
  <r>
    <s v="PAY41093189"/>
    <d v="2024-03-18T00:00:00"/>
    <n v="462.24"/>
    <x v="0"/>
    <x v="0"/>
    <s v="POL56130497"/>
  </r>
  <r>
    <s v="PAY20017679"/>
    <d v="2024-08-10T00:00:00"/>
    <n v="1118.45"/>
    <x v="2"/>
    <x v="0"/>
    <s v="POL30804068"/>
  </r>
  <r>
    <s v="PAY26659615"/>
    <d v="2022-11-10T00:00:00"/>
    <n v="1204.23"/>
    <x v="0"/>
    <x v="0"/>
    <s v="POL00829050"/>
  </r>
  <r>
    <s v="PAY54166034"/>
    <d v="2023-09-26T00:00:00"/>
    <n v="1460.78"/>
    <x v="1"/>
    <x v="0"/>
    <s v="POL76701939"/>
  </r>
  <r>
    <s v="PAY45648549"/>
    <d v="2022-11-29T00:00:00"/>
    <n v="947.6"/>
    <x v="1"/>
    <x v="1"/>
    <s v="POL48026137"/>
  </r>
  <r>
    <s v="PAY30376230"/>
    <d v="2022-03-17T00:00:00"/>
    <n v="1140.0899999999999"/>
    <x v="2"/>
    <x v="1"/>
    <s v="POL32589913"/>
  </r>
  <r>
    <s v="PAY53488396"/>
    <d v="2023-06-24T00:00:00"/>
    <n v="457.97"/>
    <x v="2"/>
    <x v="1"/>
    <s v="POL69068296"/>
  </r>
  <r>
    <s v="PAY90198864"/>
    <d v="2023-02-20T00:00:00"/>
    <n v="247.48"/>
    <x v="2"/>
    <x v="1"/>
    <s v="POL09901587"/>
  </r>
  <r>
    <s v="PAY90544297"/>
    <d v="2024-08-11T00:00:00"/>
    <n v="1004.29"/>
    <x v="0"/>
    <x v="0"/>
    <s v="POL71689457"/>
  </r>
  <r>
    <s v="PAY71343433"/>
    <d v="2024-11-20T00:00:00"/>
    <n v="98.98"/>
    <x v="0"/>
    <x v="0"/>
    <s v="POL43112527"/>
  </r>
  <r>
    <s v="PAY12814717"/>
    <d v="2024-11-04T00:00:00"/>
    <n v="874.89"/>
    <x v="1"/>
    <x v="0"/>
    <s v="POL63375937"/>
  </r>
  <r>
    <s v="PAY40046171"/>
    <d v="2023-09-11T00:00:00"/>
    <n v="531.62"/>
    <x v="0"/>
    <x v="0"/>
    <s v="POL24211829"/>
  </r>
  <r>
    <s v="PAY27525989"/>
    <d v="2024-12-05T00:00:00"/>
    <n v="666.39"/>
    <x v="0"/>
    <x v="1"/>
    <s v="POL51395924"/>
  </r>
  <r>
    <s v="PAY89279099"/>
    <d v="2024-06-12T00:00:00"/>
    <n v="817.23"/>
    <x v="2"/>
    <x v="0"/>
    <s v="POL63051562"/>
  </r>
  <r>
    <s v="PAY98858307"/>
    <d v="2023-05-24T00:00:00"/>
    <n v="1262.97"/>
    <x v="1"/>
    <x v="0"/>
    <s v="POL15247636"/>
  </r>
  <r>
    <s v="PAY06088839"/>
    <d v="2023-09-21T00:00:00"/>
    <n v="1295.75"/>
    <x v="2"/>
    <x v="0"/>
    <s v="POL40926349"/>
  </r>
  <r>
    <s v="PAY68336906"/>
    <d v="2023-11-25T00:00:00"/>
    <n v="129.62"/>
    <x v="1"/>
    <x v="0"/>
    <s v="POL57894817"/>
  </r>
  <r>
    <s v="PAY07482536"/>
    <d v="2024-01-05T00:00:00"/>
    <n v="1218.71"/>
    <x v="1"/>
    <x v="1"/>
    <s v="POL40212338"/>
  </r>
  <r>
    <s v="PAY76125954"/>
    <d v="2024-08-06T00:00:00"/>
    <n v="131.86000000000001"/>
    <x v="0"/>
    <x v="0"/>
    <s v="POL68840569"/>
  </r>
  <r>
    <s v="PAY64935030"/>
    <d v="2022-11-19T00:00:00"/>
    <n v="598.4"/>
    <x v="1"/>
    <x v="1"/>
    <s v="POL64342111"/>
  </r>
  <r>
    <s v="PAY39335523"/>
    <d v="2021-12-31T00:00:00"/>
    <n v="463.7"/>
    <x v="2"/>
    <x v="1"/>
    <s v="POL38116452"/>
  </r>
  <r>
    <s v="PAY49171963"/>
    <d v="2022-11-07T00:00:00"/>
    <n v="797"/>
    <x v="1"/>
    <x v="1"/>
    <s v="POL96375176"/>
  </r>
  <r>
    <s v="PAY87287529"/>
    <d v="2022-02-13T00:00:00"/>
    <n v="1385.71"/>
    <x v="2"/>
    <x v="1"/>
    <s v="POL52327651"/>
  </r>
  <r>
    <s v="PAY19650385"/>
    <d v="2023-06-14T00:00:00"/>
    <n v="499.75"/>
    <x v="1"/>
    <x v="0"/>
    <s v="POL61900129"/>
  </r>
  <r>
    <s v="PAY74189876"/>
    <d v="2022-07-14T00:00:00"/>
    <n v="924.45"/>
    <x v="1"/>
    <x v="1"/>
    <s v="POL24708378"/>
  </r>
  <r>
    <s v="PAY57607065"/>
    <d v="2023-04-27T00:00:00"/>
    <n v="331.35"/>
    <x v="0"/>
    <x v="1"/>
    <s v="POL97021693"/>
  </r>
  <r>
    <s v="PAY15072207"/>
    <d v="2024-07-07T00:00:00"/>
    <n v="1430.48"/>
    <x v="1"/>
    <x v="1"/>
    <s v="POL94615763"/>
  </r>
  <r>
    <s v="PAY35646531"/>
    <d v="2023-11-13T00:00:00"/>
    <n v="99.16"/>
    <x v="1"/>
    <x v="1"/>
    <s v="POL87445905"/>
  </r>
  <r>
    <s v="PAY79014177"/>
    <d v="2023-01-31T00:00:00"/>
    <n v="1170.3"/>
    <x v="1"/>
    <x v="1"/>
    <s v="POL45105855"/>
  </r>
  <r>
    <s v="PAY90541327"/>
    <d v="2021-12-24T00:00:00"/>
    <n v="1277.32"/>
    <x v="0"/>
    <x v="1"/>
    <s v="POL59595706"/>
  </r>
  <r>
    <s v="PAY16271969"/>
    <d v="2022-10-31T00:00:00"/>
    <n v="1244.6500000000001"/>
    <x v="0"/>
    <x v="0"/>
    <s v="POL54437917"/>
  </r>
  <r>
    <s v="PAY15770113"/>
    <d v="2023-11-30T00:00:00"/>
    <n v="544.1"/>
    <x v="0"/>
    <x v="0"/>
    <s v="POL45455008"/>
  </r>
  <r>
    <s v="PAY17066582"/>
    <d v="2024-07-12T00:00:00"/>
    <n v="1111.02"/>
    <x v="2"/>
    <x v="1"/>
    <s v="POL15046507"/>
  </r>
  <r>
    <s v="PAY91302235"/>
    <d v="2024-11-22T00:00:00"/>
    <n v="898.29"/>
    <x v="2"/>
    <x v="0"/>
    <s v="POL77268137"/>
  </r>
  <r>
    <s v="PAY95004379"/>
    <d v="2022-10-14T00:00:00"/>
    <n v="878.43"/>
    <x v="0"/>
    <x v="0"/>
    <s v="POL14294149"/>
  </r>
  <r>
    <s v="PAY69561469"/>
    <d v="2022-10-06T00:00:00"/>
    <n v="1403.85"/>
    <x v="0"/>
    <x v="0"/>
    <s v="POL85853728"/>
  </r>
  <r>
    <s v="PAY71228916"/>
    <d v="2023-08-16T00:00:00"/>
    <n v="990.77"/>
    <x v="0"/>
    <x v="0"/>
    <s v="POL39807316"/>
  </r>
  <r>
    <s v="PAY70518692"/>
    <d v="2022-01-06T00:00:00"/>
    <n v="840.79"/>
    <x v="1"/>
    <x v="0"/>
    <s v="POL32368471"/>
  </r>
  <r>
    <s v="PAY16788372"/>
    <d v="2024-01-17T00:00:00"/>
    <n v="1335.44"/>
    <x v="1"/>
    <x v="1"/>
    <s v="POL00517693"/>
  </r>
  <r>
    <s v="PAY36277224"/>
    <d v="2022-02-14T00:00:00"/>
    <n v="541.15"/>
    <x v="1"/>
    <x v="0"/>
    <s v="POL64900151"/>
  </r>
  <r>
    <s v="PAY05504660"/>
    <d v="2022-03-31T00:00:00"/>
    <n v="340.97"/>
    <x v="0"/>
    <x v="0"/>
    <s v="POL08033487"/>
  </r>
  <r>
    <s v="PAY33863754"/>
    <d v="2024-07-14T00:00:00"/>
    <n v="601.14"/>
    <x v="0"/>
    <x v="1"/>
    <s v="POL47794870"/>
  </r>
  <r>
    <s v="PAY84437476"/>
    <d v="2023-06-26T00:00:00"/>
    <n v="1081.8900000000001"/>
    <x v="1"/>
    <x v="0"/>
    <s v="POL30621978"/>
  </r>
  <r>
    <s v="PAY86819434"/>
    <d v="2024-09-17T00:00:00"/>
    <n v="625.45000000000005"/>
    <x v="2"/>
    <x v="0"/>
    <s v="POL94564854"/>
  </r>
  <r>
    <s v="PAY55994374"/>
    <d v="2024-10-26T00:00:00"/>
    <n v="974.07"/>
    <x v="1"/>
    <x v="0"/>
    <s v="POL79306031"/>
  </r>
  <r>
    <s v="PAY99687432"/>
    <d v="2022-09-02T00:00:00"/>
    <n v="652.13"/>
    <x v="0"/>
    <x v="0"/>
    <s v="POL84662646"/>
  </r>
  <r>
    <s v="PAY76794792"/>
    <d v="2023-06-24T00:00:00"/>
    <n v="1183.6600000000001"/>
    <x v="2"/>
    <x v="0"/>
    <s v="POL12063534"/>
  </r>
  <r>
    <s v="PAY33505104"/>
    <d v="2022-06-25T00:00:00"/>
    <n v="1323.3"/>
    <x v="1"/>
    <x v="1"/>
    <s v="POL56891224"/>
  </r>
  <r>
    <s v="PAY27041188"/>
    <d v="2022-11-30T00:00:00"/>
    <n v="139.26"/>
    <x v="0"/>
    <x v="1"/>
    <s v="POL54521184"/>
  </r>
  <r>
    <s v="PAY41569807"/>
    <d v="2022-09-26T00:00:00"/>
    <n v="1127.6199999999999"/>
    <x v="2"/>
    <x v="1"/>
    <s v="POL20995447"/>
  </r>
  <r>
    <s v="PAY74836555"/>
    <d v="2024-03-16T00:00:00"/>
    <n v="717"/>
    <x v="1"/>
    <x v="1"/>
    <s v="POL09953966"/>
  </r>
  <r>
    <s v="PAY24602597"/>
    <d v="2024-05-26T00:00:00"/>
    <n v="118.85"/>
    <x v="1"/>
    <x v="0"/>
    <s v="POL62179381"/>
  </r>
  <r>
    <s v="PAY86518929"/>
    <d v="2022-04-17T00:00:00"/>
    <n v="1186.33"/>
    <x v="1"/>
    <x v="0"/>
    <s v="POL47419656"/>
  </r>
  <r>
    <s v="PAY43679914"/>
    <d v="2023-04-30T00:00:00"/>
    <n v="332.01"/>
    <x v="0"/>
    <x v="1"/>
    <s v="POL56127428"/>
  </r>
  <r>
    <s v="PAY76167482"/>
    <d v="2023-01-29T00:00:00"/>
    <n v="170.94"/>
    <x v="0"/>
    <x v="1"/>
    <s v="POL59607702"/>
  </r>
  <r>
    <s v="PAY06573615"/>
    <d v="2023-05-04T00:00:00"/>
    <n v="948.35"/>
    <x v="0"/>
    <x v="1"/>
    <s v="POL56063267"/>
  </r>
  <r>
    <s v="PAY34292910"/>
    <d v="2023-06-11T00:00:00"/>
    <n v="1389.71"/>
    <x v="0"/>
    <x v="1"/>
    <s v="POL89935970"/>
  </r>
  <r>
    <s v="PAY70052110"/>
    <d v="2023-03-05T00:00:00"/>
    <n v="1174.72"/>
    <x v="2"/>
    <x v="0"/>
    <s v="POL35164038"/>
  </r>
  <r>
    <s v="PAY84910388"/>
    <d v="2023-11-10T00:00:00"/>
    <n v="1114.5999999999999"/>
    <x v="1"/>
    <x v="1"/>
    <s v="POL71169830"/>
  </r>
  <r>
    <s v="PAY23715177"/>
    <d v="2023-08-13T00:00:00"/>
    <n v="1251.8499999999999"/>
    <x v="2"/>
    <x v="0"/>
    <s v="POL48790077"/>
  </r>
  <r>
    <s v="PAY38596388"/>
    <d v="2022-08-24T00:00:00"/>
    <n v="1279.78"/>
    <x v="0"/>
    <x v="0"/>
    <s v="POL63051562"/>
  </r>
  <r>
    <s v="PAY60885870"/>
    <d v="2024-04-15T00:00:00"/>
    <n v="1056.24"/>
    <x v="1"/>
    <x v="1"/>
    <s v="POL21231800"/>
  </r>
  <r>
    <s v="PAY57229918"/>
    <d v="2022-02-13T00:00:00"/>
    <n v="581.96"/>
    <x v="0"/>
    <x v="0"/>
    <s v="POL75720719"/>
  </r>
  <r>
    <s v="PAY70912861"/>
    <d v="2024-09-30T00:00:00"/>
    <n v="853.5"/>
    <x v="2"/>
    <x v="1"/>
    <s v="POL67383698"/>
  </r>
  <r>
    <s v="PAY89748481"/>
    <d v="2024-04-25T00:00:00"/>
    <n v="314.62"/>
    <x v="2"/>
    <x v="1"/>
    <s v="POL13756321"/>
  </r>
  <r>
    <s v="PAY34448237"/>
    <d v="2023-05-30T00:00:00"/>
    <n v="554.91"/>
    <x v="1"/>
    <x v="1"/>
    <s v="POL50892587"/>
  </r>
  <r>
    <s v="PAY70214589"/>
    <d v="2023-04-06T00:00:00"/>
    <n v="1321.52"/>
    <x v="0"/>
    <x v="1"/>
    <s v="POL68041288"/>
  </r>
  <r>
    <s v="PAY92705595"/>
    <d v="2024-09-12T00:00:00"/>
    <n v="627.95000000000005"/>
    <x v="0"/>
    <x v="1"/>
    <s v="POL27425814"/>
  </r>
  <r>
    <s v="PAY17532527"/>
    <d v="2023-02-25T00:00:00"/>
    <n v="1019.66"/>
    <x v="2"/>
    <x v="0"/>
    <s v="POL74756717"/>
  </r>
  <r>
    <s v="PAY71627582"/>
    <d v="2024-09-13T00:00:00"/>
    <n v="1080.92"/>
    <x v="2"/>
    <x v="0"/>
    <s v="POL96268176"/>
  </r>
  <r>
    <s v="PAY06107785"/>
    <d v="2022-06-30T00:00:00"/>
    <n v="1425.52"/>
    <x v="1"/>
    <x v="1"/>
    <s v="POL46471813"/>
  </r>
  <r>
    <s v="PAY80339845"/>
    <d v="2024-07-08T00:00:00"/>
    <n v="853.96"/>
    <x v="1"/>
    <x v="0"/>
    <s v="POL35206157"/>
  </r>
  <r>
    <s v="PAY37500391"/>
    <d v="2022-07-19T00:00:00"/>
    <n v="720.99"/>
    <x v="2"/>
    <x v="1"/>
    <s v="POL80674848"/>
  </r>
  <r>
    <s v="PAY17417662"/>
    <d v="2023-06-05T00:00:00"/>
    <n v="661.72"/>
    <x v="1"/>
    <x v="1"/>
    <s v="POL10635229"/>
  </r>
  <r>
    <s v="PAY58724587"/>
    <d v="2024-05-06T00:00:00"/>
    <n v="1068.93"/>
    <x v="1"/>
    <x v="1"/>
    <s v="POL36334787"/>
  </r>
  <r>
    <s v="PAY38199738"/>
    <d v="2024-05-20T00:00:00"/>
    <n v="329.12"/>
    <x v="0"/>
    <x v="1"/>
    <s v="POL71891068"/>
  </r>
  <r>
    <s v="PAY49439891"/>
    <d v="2022-05-31T00:00:00"/>
    <n v="1225.9000000000001"/>
    <x v="0"/>
    <x v="0"/>
    <s v="POL77983903"/>
  </r>
  <r>
    <s v="PAY45330678"/>
    <d v="2022-07-13T00:00:00"/>
    <n v="767.26"/>
    <x v="0"/>
    <x v="1"/>
    <s v="POL24753734"/>
  </r>
  <r>
    <s v="PAY29550347"/>
    <d v="2022-02-28T00:00:00"/>
    <n v="228.62"/>
    <x v="1"/>
    <x v="1"/>
    <s v="POL22613795"/>
  </r>
  <r>
    <s v="PAY31690011"/>
    <d v="2022-10-25T00:00:00"/>
    <n v="421.4"/>
    <x v="1"/>
    <x v="0"/>
    <s v="POL86347307"/>
  </r>
  <r>
    <s v="PAY66153736"/>
    <d v="2024-01-21T00:00:00"/>
    <n v="520.66"/>
    <x v="1"/>
    <x v="0"/>
    <s v="POL51999477"/>
  </r>
  <r>
    <s v="PAY56227234"/>
    <d v="2022-07-24T00:00:00"/>
    <n v="1292.73"/>
    <x v="0"/>
    <x v="1"/>
    <s v="POL88263060"/>
  </r>
  <r>
    <s v="PAY96419275"/>
    <d v="2024-03-26T00:00:00"/>
    <n v="874.26"/>
    <x v="1"/>
    <x v="0"/>
    <s v="POL68324145"/>
  </r>
  <r>
    <s v="PAY53864786"/>
    <d v="2023-11-27T00:00:00"/>
    <n v="1029.51"/>
    <x v="1"/>
    <x v="1"/>
    <s v="POL10423452"/>
  </r>
  <r>
    <s v="PAY36315044"/>
    <d v="2022-08-11T00:00:00"/>
    <n v="766.07"/>
    <x v="2"/>
    <x v="1"/>
    <s v="POL40028433"/>
  </r>
  <r>
    <s v="PAY88598994"/>
    <d v="2023-01-07T00:00:00"/>
    <n v="291.64"/>
    <x v="2"/>
    <x v="1"/>
    <s v="POL19053430"/>
  </r>
  <r>
    <s v="PAY51318676"/>
    <d v="2023-05-14T00:00:00"/>
    <n v="661.04"/>
    <x v="1"/>
    <x v="0"/>
    <s v="POL79993699"/>
  </r>
  <r>
    <s v="PAY54700652"/>
    <d v="2024-02-26T00:00:00"/>
    <n v="984.8"/>
    <x v="0"/>
    <x v="0"/>
    <s v="POL29024023"/>
  </r>
  <r>
    <s v="PAY06077372"/>
    <d v="2023-12-31T00:00:00"/>
    <n v="741.45"/>
    <x v="2"/>
    <x v="0"/>
    <s v="POL91532160"/>
  </r>
  <r>
    <s v="PAY52789735"/>
    <d v="2022-03-08T00:00:00"/>
    <n v="1369.6"/>
    <x v="1"/>
    <x v="0"/>
    <s v="POL97030178"/>
  </r>
  <r>
    <s v="PAY32819121"/>
    <d v="2024-02-22T00:00:00"/>
    <n v="903.75"/>
    <x v="1"/>
    <x v="1"/>
    <s v="POL66485877"/>
  </r>
  <r>
    <s v="PAY00815688"/>
    <d v="2023-01-27T00:00:00"/>
    <n v="1320.42"/>
    <x v="1"/>
    <x v="1"/>
    <s v="POL52791225"/>
  </r>
  <r>
    <s v="PAY26114606"/>
    <d v="2024-09-08T00:00:00"/>
    <n v="1111.49"/>
    <x v="0"/>
    <x v="0"/>
    <s v="POL46952826"/>
  </r>
  <r>
    <s v="PAY89628579"/>
    <d v="2024-04-18T00:00:00"/>
    <n v="1097.6199999999999"/>
    <x v="0"/>
    <x v="0"/>
    <s v="POL50807231"/>
  </r>
  <r>
    <s v="PAY66127225"/>
    <d v="2024-01-03T00:00:00"/>
    <n v="1292.1199999999999"/>
    <x v="1"/>
    <x v="0"/>
    <s v="POL92252183"/>
  </r>
  <r>
    <s v="PAY44999696"/>
    <d v="2022-09-21T00:00:00"/>
    <n v="616.74"/>
    <x v="0"/>
    <x v="1"/>
    <s v="POL80552860"/>
  </r>
  <r>
    <s v="PAY61489874"/>
    <d v="2022-03-18T00:00:00"/>
    <n v="977.56"/>
    <x v="2"/>
    <x v="0"/>
    <s v="POL32979560"/>
  </r>
  <r>
    <s v="PAY68056293"/>
    <d v="2023-10-13T00:00:00"/>
    <n v="619.73"/>
    <x v="0"/>
    <x v="1"/>
    <s v="POL31888448"/>
  </r>
  <r>
    <s v="PAY11812591"/>
    <d v="2023-01-13T00:00:00"/>
    <n v="1479.96"/>
    <x v="2"/>
    <x v="0"/>
    <s v="POL73788724"/>
  </r>
  <r>
    <s v="PAY39912568"/>
    <d v="2024-05-15T00:00:00"/>
    <n v="987.52"/>
    <x v="0"/>
    <x v="1"/>
    <s v="POL68286311"/>
  </r>
  <r>
    <s v="PAY96432320"/>
    <d v="2023-11-25T00:00:00"/>
    <n v="965.81"/>
    <x v="2"/>
    <x v="0"/>
    <s v="POL22702092"/>
  </r>
  <r>
    <s v="PAY23303664"/>
    <d v="2022-01-06T00:00:00"/>
    <n v="627.42999999999995"/>
    <x v="2"/>
    <x v="0"/>
    <s v="POL46194153"/>
  </r>
  <r>
    <s v="PAY76393179"/>
    <d v="2024-03-12T00:00:00"/>
    <n v="170.52"/>
    <x v="2"/>
    <x v="1"/>
    <s v="POL81188650"/>
  </r>
  <r>
    <s v="PAY25268597"/>
    <d v="2023-12-07T00:00:00"/>
    <n v="437.68"/>
    <x v="2"/>
    <x v="1"/>
    <s v="POL55243233"/>
  </r>
  <r>
    <s v="PAY25019328"/>
    <d v="2024-12-15T00:00:00"/>
    <n v="1264.99"/>
    <x v="0"/>
    <x v="0"/>
    <s v="POL11755321"/>
  </r>
  <r>
    <s v="PAY96741704"/>
    <d v="2024-11-26T00:00:00"/>
    <n v="122.38"/>
    <x v="1"/>
    <x v="1"/>
    <s v="POL27435543"/>
  </r>
  <r>
    <s v="PAY07105340"/>
    <d v="2024-04-15T00:00:00"/>
    <n v="820.11"/>
    <x v="2"/>
    <x v="1"/>
    <s v="POL27597307"/>
  </r>
  <r>
    <s v="PAY60355227"/>
    <d v="2024-09-28T00:00:00"/>
    <n v="535.9"/>
    <x v="2"/>
    <x v="1"/>
    <s v="POL25372382"/>
  </r>
  <r>
    <s v="PAY35918403"/>
    <d v="2022-09-01T00:00:00"/>
    <n v="824.76"/>
    <x v="0"/>
    <x v="0"/>
    <s v="POL68469433"/>
  </r>
  <r>
    <s v="PAY41812852"/>
    <d v="2024-07-21T00:00:00"/>
    <n v="128.99"/>
    <x v="0"/>
    <x v="1"/>
    <s v="POL74240303"/>
  </r>
  <r>
    <s v="PAY47505334"/>
    <d v="2023-10-28T00:00:00"/>
    <n v="616.02"/>
    <x v="2"/>
    <x v="0"/>
    <s v="POL60601098"/>
  </r>
  <r>
    <s v="PAY25298197"/>
    <d v="2024-01-17T00:00:00"/>
    <n v="1233.17"/>
    <x v="0"/>
    <x v="1"/>
    <s v="POL48533616"/>
  </r>
  <r>
    <s v="PAY82995010"/>
    <d v="2024-03-23T00:00:00"/>
    <n v="1226.25"/>
    <x v="0"/>
    <x v="0"/>
    <s v="POL04612795"/>
  </r>
  <r>
    <s v="PAY55358121"/>
    <d v="2023-10-09T00:00:00"/>
    <n v="613.37"/>
    <x v="2"/>
    <x v="1"/>
    <s v="POL66640089"/>
  </r>
  <r>
    <s v="PAY62566766"/>
    <d v="2022-03-05T00:00:00"/>
    <n v="445.43"/>
    <x v="0"/>
    <x v="1"/>
    <s v="POL23145476"/>
  </r>
  <r>
    <s v="PAY45323107"/>
    <d v="2022-04-14T00:00:00"/>
    <n v="584.83000000000004"/>
    <x v="0"/>
    <x v="0"/>
    <s v="POL97760999"/>
  </r>
  <r>
    <s v="PAY85584505"/>
    <d v="2022-07-13T00:00:00"/>
    <n v="1186.03"/>
    <x v="1"/>
    <x v="1"/>
    <s v="POL09137788"/>
  </r>
  <r>
    <s v="PAY92338802"/>
    <d v="2024-05-06T00:00:00"/>
    <n v="529.03"/>
    <x v="0"/>
    <x v="1"/>
    <s v="POL29655105"/>
  </r>
  <r>
    <s v="PAY68971091"/>
    <d v="2022-12-14T00:00:00"/>
    <n v="222.66"/>
    <x v="0"/>
    <x v="1"/>
    <s v="POL77573735"/>
  </r>
  <r>
    <s v="PAY76164455"/>
    <d v="2024-08-22T00:00:00"/>
    <n v="1460.54"/>
    <x v="2"/>
    <x v="1"/>
    <s v="POL39193067"/>
  </r>
  <r>
    <s v="PAY75276962"/>
    <d v="2023-08-04T00:00:00"/>
    <n v="1234.1600000000001"/>
    <x v="1"/>
    <x v="1"/>
    <s v="POL86890782"/>
  </r>
  <r>
    <s v="PAY05248934"/>
    <d v="2024-08-03T00:00:00"/>
    <n v="883.35"/>
    <x v="1"/>
    <x v="1"/>
    <s v="POL09607120"/>
  </r>
  <r>
    <s v="PAY92631985"/>
    <d v="2023-07-25T00:00:00"/>
    <n v="670.41"/>
    <x v="1"/>
    <x v="0"/>
    <s v="POL90750748"/>
  </r>
  <r>
    <s v="PAY19793448"/>
    <d v="2022-01-17T00:00:00"/>
    <n v="308.76"/>
    <x v="1"/>
    <x v="1"/>
    <s v="POL87558325"/>
  </r>
  <r>
    <s v="PAY20794386"/>
    <d v="2023-01-31T00:00:00"/>
    <n v="369.48"/>
    <x v="2"/>
    <x v="1"/>
    <s v="POL11723296"/>
  </r>
  <r>
    <s v="PAY89819513"/>
    <d v="2022-03-13T00:00:00"/>
    <n v="143.1"/>
    <x v="1"/>
    <x v="1"/>
    <s v="POL39487176"/>
  </r>
  <r>
    <s v="PAY81485622"/>
    <d v="2024-06-22T00:00:00"/>
    <n v="1105.77"/>
    <x v="0"/>
    <x v="1"/>
    <s v="POL04610081"/>
  </r>
  <r>
    <s v="PAY79267442"/>
    <d v="2023-01-25T00:00:00"/>
    <n v="63.89"/>
    <x v="2"/>
    <x v="1"/>
    <s v="POL23901301"/>
  </r>
  <r>
    <s v="PAY51135174"/>
    <d v="2022-08-14T00:00:00"/>
    <n v="84.13"/>
    <x v="1"/>
    <x v="0"/>
    <s v="POL39911083"/>
  </r>
  <r>
    <s v="PAY76880510"/>
    <d v="2024-12-08T00:00:00"/>
    <n v="611.72"/>
    <x v="0"/>
    <x v="1"/>
    <s v="POL88263060"/>
  </r>
  <r>
    <s v="PAY50971233"/>
    <d v="2022-10-10T00:00:00"/>
    <n v="1385.58"/>
    <x v="1"/>
    <x v="1"/>
    <s v="POL43714068"/>
  </r>
  <r>
    <s v="PAY34612786"/>
    <d v="2022-08-31T00:00:00"/>
    <n v="1338.82"/>
    <x v="1"/>
    <x v="1"/>
    <s v="POL43714068"/>
  </r>
  <r>
    <s v="PAY30259057"/>
    <d v="2022-09-12T00:00:00"/>
    <n v="197.83"/>
    <x v="1"/>
    <x v="0"/>
    <s v="POL09523049"/>
  </r>
  <r>
    <s v="PAY04380982"/>
    <d v="2024-06-02T00:00:00"/>
    <n v="1237.25"/>
    <x v="1"/>
    <x v="1"/>
    <s v="POL35831200"/>
  </r>
  <r>
    <s v="PAY66471423"/>
    <d v="2024-11-21T00:00:00"/>
    <n v="1434.6"/>
    <x v="2"/>
    <x v="0"/>
    <s v="POL30868799"/>
  </r>
  <r>
    <s v="PAY87769748"/>
    <d v="2023-09-09T00:00:00"/>
    <n v="744.86"/>
    <x v="2"/>
    <x v="0"/>
    <s v="POL11133444"/>
  </r>
  <r>
    <s v="PAY49311620"/>
    <d v="2022-05-21T00:00:00"/>
    <n v="1047.8800000000001"/>
    <x v="2"/>
    <x v="0"/>
    <s v="POL77410789"/>
  </r>
  <r>
    <s v="PAY22782365"/>
    <d v="2023-02-12T00:00:00"/>
    <n v="360.21"/>
    <x v="1"/>
    <x v="1"/>
    <s v="POL90223289"/>
  </r>
  <r>
    <s v="PAY72752260"/>
    <d v="2024-07-31T00:00:00"/>
    <n v="515.37"/>
    <x v="1"/>
    <x v="1"/>
    <s v="POL11133444"/>
  </r>
  <r>
    <s v="PAY37632772"/>
    <d v="2022-06-21T00:00:00"/>
    <n v="1493.07"/>
    <x v="2"/>
    <x v="0"/>
    <s v="POL69394395"/>
  </r>
  <r>
    <s v="PAY78863298"/>
    <d v="2024-10-23T00:00:00"/>
    <n v="401.75"/>
    <x v="0"/>
    <x v="0"/>
    <s v="POL80995541"/>
  </r>
  <r>
    <s v="PAY22528503"/>
    <d v="2023-03-12T00:00:00"/>
    <n v="1476.48"/>
    <x v="2"/>
    <x v="0"/>
    <s v="POL95524303"/>
  </r>
  <r>
    <s v="PAY11277119"/>
    <d v="2023-02-02T00:00:00"/>
    <n v="688.88"/>
    <x v="2"/>
    <x v="0"/>
    <s v="POL19466046"/>
  </r>
  <r>
    <s v="PAY98230368"/>
    <d v="2023-07-20T00:00:00"/>
    <n v="111.68"/>
    <x v="0"/>
    <x v="1"/>
    <s v="POL54361849"/>
  </r>
  <r>
    <s v="PAY32556795"/>
    <d v="2023-08-22T00:00:00"/>
    <n v="744.16"/>
    <x v="0"/>
    <x v="1"/>
    <s v="POL62759282"/>
  </r>
  <r>
    <s v="PAY36451706"/>
    <d v="2024-10-10T00:00:00"/>
    <n v="1174.4000000000001"/>
    <x v="1"/>
    <x v="1"/>
    <s v="POL55078458"/>
  </r>
  <r>
    <s v="PAY37009835"/>
    <d v="2023-11-02T00:00:00"/>
    <n v="386.31"/>
    <x v="0"/>
    <x v="1"/>
    <s v="POL21259654"/>
  </r>
  <r>
    <s v="PAY13990983"/>
    <d v="2022-12-17T00:00:00"/>
    <n v="689.42"/>
    <x v="0"/>
    <x v="1"/>
    <s v="POL55696704"/>
  </r>
  <r>
    <s v="PAY26072867"/>
    <d v="2022-07-02T00:00:00"/>
    <n v="946.95"/>
    <x v="1"/>
    <x v="0"/>
    <s v="POL78617883"/>
  </r>
  <r>
    <s v="PAY58217522"/>
    <d v="2024-10-02T00:00:00"/>
    <n v="206.28"/>
    <x v="0"/>
    <x v="1"/>
    <s v="POL39689030"/>
  </r>
  <r>
    <s v="PAY86558847"/>
    <d v="2024-03-25T00:00:00"/>
    <n v="1148.67"/>
    <x v="0"/>
    <x v="1"/>
    <s v="POL88991163"/>
  </r>
  <r>
    <s v="PAY60756280"/>
    <d v="2024-04-05T00:00:00"/>
    <n v="1431.96"/>
    <x v="0"/>
    <x v="1"/>
    <s v="POL64468653"/>
  </r>
  <r>
    <s v="PAY57388628"/>
    <d v="2024-10-28T00:00:00"/>
    <n v="801.27"/>
    <x v="1"/>
    <x v="0"/>
    <s v="POL74375234"/>
  </r>
  <r>
    <s v="PAY69271758"/>
    <d v="2024-05-23T00:00:00"/>
    <n v="1291.43"/>
    <x v="2"/>
    <x v="1"/>
    <s v="POL42847651"/>
  </r>
  <r>
    <s v="PAY05459659"/>
    <d v="2022-01-07T00:00:00"/>
    <n v="330.74"/>
    <x v="1"/>
    <x v="0"/>
    <s v="POL30351443"/>
  </r>
  <r>
    <s v="PAY34814343"/>
    <d v="2023-10-05T00:00:00"/>
    <n v="338.34"/>
    <x v="0"/>
    <x v="1"/>
    <s v="POL54662210"/>
  </r>
  <r>
    <s v="PAY53081050"/>
    <d v="2022-11-27T00:00:00"/>
    <n v="489.89"/>
    <x v="0"/>
    <x v="1"/>
    <s v="POL48016627"/>
  </r>
  <r>
    <s v="PAY26830591"/>
    <d v="2023-02-03T00:00:00"/>
    <n v="1222.77"/>
    <x v="1"/>
    <x v="0"/>
    <s v="POL75237627"/>
  </r>
  <r>
    <s v="PAY06913000"/>
    <d v="2023-01-25T00:00:00"/>
    <n v="1211.6199999999999"/>
    <x v="0"/>
    <x v="1"/>
    <s v="POL52977927"/>
  </r>
  <r>
    <s v="PAY82964615"/>
    <d v="2022-09-02T00:00:00"/>
    <n v="112.44"/>
    <x v="1"/>
    <x v="0"/>
    <s v="POL38779532"/>
  </r>
  <r>
    <s v="PAY60062857"/>
    <d v="2022-12-16T00:00:00"/>
    <n v="791.25"/>
    <x v="0"/>
    <x v="1"/>
    <s v="POL89729174"/>
  </r>
  <r>
    <s v="PAY26373495"/>
    <d v="2024-12-16T00:00:00"/>
    <n v="1361.37"/>
    <x v="2"/>
    <x v="1"/>
    <s v="POL44670716"/>
  </r>
  <r>
    <s v="PAY59388295"/>
    <d v="2023-11-22T00:00:00"/>
    <n v="1267.56"/>
    <x v="1"/>
    <x v="0"/>
    <s v="POL92681233"/>
  </r>
  <r>
    <s v="PAY56145350"/>
    <d v="2023-02-08T00:00:00"/>
    <n v="976.1"/>
    <x v="0"/>
    <x v="0"/>
    <s v="POL81100703"/>
  </r>
  <r>
    <s v="PAY53624706"/>
    <d v="2023-04-23T00:00:00"/>
    <n v="112.12"/>
    <x v="1"/>
    <x v="1"/>
    <s v="POL87125515"/>
  </r>
  <r>
    <s v="PAY61654695"/>
    <d v="2023-11-15T00:00:00"/>
    <n v="111.28"/>
    <x v="1"/>
    <x v="1"/>
    <s v="POL19959727"/>
  </r>
  <r>
    <s v="PAY83410753"/>
    <d v="2022-06-16T00:00:00"/>
    <n v="974.45"/>
    <x v="2"/>
    <x v="0"/>
    <s v="POL25712825"/>
  </r>
  <r>
    <s v="PAY76406621"/>
    <d v="2024-05-23T00:00:00"/>
    <n v="728.17"/>
    <x v="0"/>
    <x v="1"/>
    <s v="POL11950441"/>
  </r>
  <r>
    <s v="PAY18749870"/>
    <d v="2023-04-14T00:00:00"/>
    <n v="1043.27"/>
    <x v="1"/>
    <x v="1"/>
    <s v="POL83060919"/>
  </r>
  <r>
    <s v="PAY39455269"/>
    <d v="2022-02-27T00:00:00"/>
    <n v="1441.79"/>
    <x v="2"/>
    <x v="1"/>
    <s v="POL46015732"/>
  </r>
  <r>
    <s v="PAY45073203"/>
    <d v="2022-09-24T00:00:00"/>
    <n v="1059.3"/>
    <x v="2"/>
    <x v="0"/>
    <s v="POL62321649"/>
  </r>
  <r>
    <s v="PAY60494054"/>
    <d v="2024-04-08T00:00:00"/>
    <n v="1081.68"/>
    <x v="0"/>
    <x v="1"/>
    <s v="POL14879776"/>
  </r>
  <r>
    <s v="PAY61672410"/>
    <d v="2022-09-03T00:00:00"/>
    <n v="85.82"/>
    <x v="2"/>
    <x v="0"/>
    <s v="POL38398875"/>
  </r>
  <r>
    <s v="PAY10142336"/>
    <d v="2022-07-11T00:00:00"/>
    <n v="1427.77"/>
    <x v="2"/>
    <x v="1"/>
    <s v="POL96697698"/>
  </r>
  <r>
    <s v="PAY15590327"/>
    <d v="2024-11-02T00:00:00"/>
    <n v="418.96"/>
    <x v="1"/>
    <x v="0"/>
    <s v="POL34252252"/>
  </r>
  <r>
    <s v="PAY86091713"/>
    <d v="2023-10-21T00:00:00"/>
    <n v="376"/>
    <x v="1"/>
    <x v="1"/>
    <s v="POL46471813"/>
  </r>
  <r>
    <s v="PAY64238280"/>
    <d v="2022-02-25T00:00:00"/>
    <n v="1332.09"/>
    <x v="2"/>
    <x v="0"/>
    <s v="POL92889380"/>
  </r>
  <r>
    <s v="PAY07909506"/>
    <d v="2023-08-06T00:00:00"/>
    <n v="1396.76"/>
    <x v="1"/>
    <x v="0"/>
    <s v="POL43732564"/>
  </r>
  <r>
    <s v="PAY46243570"/>
    <d v="2023-06-24T00:00:00"/>
    <n v="390.83"/>
    <x v="0"/>
    <x v="0"/>
    <s v="POL35246702"/>
  </r>
  <r>
    <s v="PAY89128484"/>
    <d v="2023-03-17T00:00:00"/>
    <n v="336.6"/>
    <x v="2"/>
    <x v="1"/>
    <s v="POL64234033"/>
  </r>
  <r>
    <s v="PAY53092330"/>
    <d v="2023-12-24T00:00:00"/>
    <n v="1315.11"/>
    <x v="0"/>
    <x v="0"/>
    <s v="POL54078734"/>
  </r>
  <r>
    <s v="PAY31309583"/>
    <d v="2024-02-27T00:00:00"/>
    <n v="1493.72"/>
    <x v="0"/>
    <x v="1"/>
    <s v="POL11826796"/>
  </r>
  <r>
    <s v="PAY96709886"/>
    <d v="2022-03-30T00:00:00"/>
    <n v="75.77"/>
    <x v="0"/>
    <x v="0"/>
    <s v="POL21795687"/>
  </r>
  <r>
    <s v="PAY99694041"/>
    <d v="2023-05-23T00:00:00"/>
    <n v="471.07"/>
    <x v="1"/>
    <x v="1"/>
    <s v="POL39477201"/>
  </r>
  <r>
    <s v="PAY83194011"/>
    <d v="2024-07-06T00:00:00"/>
    <n v="1222.46"/>
    <x v="1"/>
    <x v="0"/>
    <s v="POL17568774"/>
  </r>
  <r>
    <s v="PAY20739239"/>
    <d v="2023-02-19T00:00:00"/>
    <n v="387.61"/>
    <x v="0"/>
    <x v="1"/>
    <s v="POL76074801"/>
  </r>
  <r>
    <s v="PAY33088286"/>
    <d v="2023-05-13T00:00:00"/>
    <n v="983.75"/>
    <x v="0"/>
    <x v="0"/>
    <s v="POL38108331"/>
  </r>
  <r>
    <s v="PAY78171614"/>
    <d v="2022-11-17T00:00:00"/>
    <n v="558.88"/>
    <x v="2"/>
    <x v="1"/>
    <s v="POL97141577"/>
  </r>
  <r>
    <s v="PAY32452390"/>
    <d v="2023-01-08T00:00:00"/>
    <n v="1099.08"/>
    <x v="2"/>
    <x v="1"/>
    <s v="POL55191578"/>
  </r>
  <r>
    <s v="PAY90123518"/>
    <d v="2024-10-04T00:00:00"/>
    <n v="388.4"/>
    <x v="2"/>
    <x v="0"/>
    <s v="POL61267923"/>
  </r>
  <r>
    <s v="PAY34592320"/>
    <d v="2024-01-15T00:00:00"/>
    <n v="314.64999999999998"/>
    <x v="2"/>
    <x v="1"/>
    <s v="POL38330072"/>
  </r>
  <r>
    <s v="PAY90853205"/>
    <d v="2023-02-11T00:00:00"/>
    <n v="1242.8900000000001"/>
    <x v="1"/>
    <x v="1"/>
    <s v="POL63483094"/>
  </r>
  <r>
    <s v="PAY04417717"/>
    <d v="2022-05-23T00:00:00"/>
    <n v="1323.52"/>
    <x v="0"/>
    <x v="1"/>
    <s v="POL43127976"/>
  </r>
  <r>
    <s v="PAY92938806"/>
    <d v="2022-12-21T00:00:00"/>
    <n v="981.46"/>
    <x v="2"/>
    <x v="0"/>
    <s v="POL22897699"/>
  </r>
  <r>
    <s v="PAY55510931"/>
    <d v="2024-07-08T00:00:00"/>
    <n v="176.9"/>
    <x v="2"/>
    <x v="1"/>
    <s v="POL48969594"/>
  </r>
  <r>
    <s v="PAY52392661"/>
    <d v="2023-09-21T00:00:00"/>
    <n v="684.59"/>
    <x v="0"/>
    <x v="0"/>
    <s v="POL50354765"/>
  </r>
  <r>
    <s v="PAY89101892"/>
    <d v="2024-04-16T00:00:00"/>
    <n v="1127.3399999999999"/>
    <x v="2"/>
    <x v="1"/>
    <s v="POL78507070"/>
  </r>
  <r>
    <s v="PAY54153316"/>
    <d v="2022-05-02T00:00:00"/>
    <n v="534.02"/>
    <x v="0"/>
    <x v="1"/>
    <s v="POL77625425"/>
  </r>
  <r>
    <s v="PAY67180043"/>
    <d v="2022-11-07T00:00:00"/>
    <n v="1095.07"/>
    <x v="2"/>
    <x v="1"/>
    <s v="POL63989865"/>
  </r>
  <r>
    <s v="PAY82843960"/>
    <d v="2022-09-26T00:00:00"/>
    <n v="1074.6500000000001"/>
    <x v="2"/>
    <x v="0"/>
    <s v="POL43894987"/>
  </r>
  <r>
    <s v="PAY64169694"/>
    <d v="2022-08-13T00:00:00"/>
    <n v="302.01"/>
    <x v="1"/>
    <x v="0"/>
    <s v="POL55809193"/>
  </r>
  <r>
    <s v="PAY63893002"/>
    <d v="2023-02-24T00:00:00"/>
    <n v="614.44000000000005"/>
    <x v="1"/>
    <x v="1"/>
    <s v="POL03258103"/>
  </r>
  <r>
    <s v="PAY33165745"/>
    <d v="2022-05-31T00:00:00"/>
    <n v="1355.2"/>
    <x v="2"/>
    <x v="0"/>
    <s v="POL58228510"/>
  </r>
  <r>
    <s v="PAY67167717"/>
    <d v="2024-08-25T00:00:00"/>
    <n v="825.07"/>
    <x v="1"/>
    <x v="1"/>
    <s v="POL27953445"/>
  </r>
  <r>
    <s v="PAY95981287"/>
    <d v="2024-11-17T00:00:00"/>
    <n v="1273.8"/>
    <x v="0"/>
    <x v="0"/>
    <s v="POL31482176"/>
  </r>
  <r>
    <s v="PAY14997357"/>
    <d v="2024-08-21T00:00:00"/>
    <n v="1375.47"/>
    <x v="1"/>
    <x v="1"/>
    <s v="POL77202133"/>
  </r>
  <r>
    <s v="PAY04516853"/>
    <d v="2022-09-02T00:00:00"/>
    <n v="823.16"/>
    <x v="0"/>
    <x v="1"/>
    <s v="POL74809100"/>
  </r>
  <r>
    <s v="PAY29970083"/>
    <d v="2022-09-21T00:00:00"/>
    <n v="1455.45"/>
    <x v="2"/>
    <x v="1"/>
    <s v="POL06372967"/>
  </r>
  <r>
    <s v="PAY14466110"/>
    <d v="2024-05-25T00:00:00"/>
    <n v="96.87"/>
    <x v="2"/>
    <x v="0"/>
    <s v="POL13962079"/>
  </r>
  <r>
    <s v="PAY73966225"/>
    <d v="2022-04-16T00:00:00"/>
    <n v="906.03"/>
    <x v="0"/>
    <x v="1"/>
    <s v="POL01860747"/>
  </r>
  <r>
    <s v="PAY45274393"/>
    <d v="2024-03-11T00:00:00"/>
    <n v="902.51"/>
    <x v="0"/>
    <x v="0"/>
    <s v="POL21319320"/>
  </r>
  <r>
    <s v="PAY97478997"/>
    <d v="2022-10-16T00:00:00"/>
    <n v="1248.42"/>
    <x v="2"/>
    <x v="0"/>
    <s v="POL87257642"/>
  </r>
  <r>
    <s v="PAY60365942"/>
    <d v="2024-02-11T00:00:00"/>
    <n v="1076.8499999999999"/>
    <x v="1"/>
    <x v="1"/>
    <s v="POL23175808"/>
  </r>
  <r>
    <s v="PAY77810060"/>
    <d v="2022-04-27T00:00:00"/>
    <n v="860.35"/>
    <x v="0"/>
    <x v="0"/>
    <s v="POL68942748"/>
  </r>
  <r>
    <s v="PAY37577237"/>
    <d v="2022-02-14T00:00:00"/>
    <n v="1374.16"/>
    <x v="2"/>
    <x v="0"/>
    <s v="POL12089823"/>
  </r>
  <r>
    <s v="PAY15756122"/>
    <d v="2022-03-25T00:00:00"/>
    <n v="1256.0999999999999"/>
    <x v="2"/>
    <x v="1"/>
    <s v="POL93327871"/>
  </r>
  <r>
    <s v="PAY35289214"/>
    <d v="2022-07-22T00:00:00"/>
    <n v="220.63"/>
    <x v="2"/>
    <x v="1"/>
    <s v="POL77471080"/>
  </r>
  <r>
    <s v="PAY54372691"/>
    <d v="2023-10-30T00:00:00"/>
    <n v="443.21"/>
    <x v="1"/>
    <x v="0"/>
    <s v="POL96779565"/>
  </r>
  <r>
    <s v="PAY11848047"/>
    <d v="2022-06-18T00:00:00"/>
    <n v="1110.1199999999999"/>
    <x v="0"/>
    <x v="1"/>
    <s v="POL05441250"/>
  </r>
  <r>
    <s v="PAY85353160"/>
    <d v="2021-12-28T00:00:00"/>
    <n v="957.07"/>
    <x v="0"/>
    <x v="1"/>
    <s v="POL12629332"/>
  </r>
  <r>
    <s v="PAY81303070"/>
    <d v="2022-01-13T00:00:00"/>
    <n v="858.88"/>
    <x v="2"/>
    <x v="1"/>
    <s v="POL63433584"/>
  </r>
  <r>
    <s v="PAY13802427"/>
    <d v="2021-12-29T00:00:00"/>
    <n v="133.38999999999999"/>
    <x v="1"/>
    <x v="1"/>
    <s v="POL20797511"/>
  </r>
  <r>
    <s v="PAY45062271"/>
    <d v="2022-10-28T00:00:00"/>
    <n v="130.72999999999999"/>
    <x v="1"/>
    <x v="1"/>
    <s v="POL37879847"/>
  </r>
  <r>
    <s v="PAY22913038"/>
    <d v="2023-01-22T00:00:00"/>
    <n v="268.51"/>
    <x v="2"/>
    <x v="0"/>
    <s v="POL93878741"/>
  </r>
  <r>
    <s v="PAY37770199"/>
    <d v="2023-07-09T00:00:00"/>
    <n v="695.44"/>
    <x v="1"/>
    <x v="0"/>
    <s v="POL73721889"/>
  </r>
  <r>
    <s v="PAY82762424"/>
    <d v="2024-01-18T00:00:00"/>
    <n v="682.08"/>
    <x v="2"/>
    <x v="0"/>
    <s v="POL90938074"/>
  </r>
  <r>
    <s v="PAY24784492"/>
    <d v="2022-06-14T00:00:00"/>
    <n v="456.32"/>
    <x v="0"/>
    <x v="0"/>
    <s v="POL36630030"/>
  </r>
  <r>
    <s v="PAY60613744"/>
    <d v="2021-12-27T00:00:00"/>
    <n v="871.09"/>
    <x v="2"/>
    <x v="0"/>
    <s v="POL06150370"/>
  </r>
  <r>
    <s v="PAY39991501"/>
    <d v="2023-06-06T00:00:00"/>
    <n v="845.71"/>
    <x v="0"/>
    <x v="0"/>
    <s v="POL76204779"/>
  </r>
  <r>
    <s v="PAY74075072"/>
    <d v="2022-05-19T00:00:00"/>
    <n v="498.32"/>
    <x v="2"/>
    <x v="1"/>
    <s v="POL56805499"/>
  </r>
  <r>
    <s v="PAY47638740"/>
    <d v="2022-01-06T00:00:00"/>
    <n v="505.95"/>
    <x v="1"/>
    <x v="0"/>
    <s v="POL59942075"/>
  </r>
  <r>
    <s v="PAY04101515"/>
    <d v="2022-06-10T00:00:00"/>
    <n v="932.56"/>
    <x v="2"/>
    <x v="1"/>
    <s v="POL30499231"/>
  </r>
  <r>
    <s v="PAY00381175"/>
    <d v="2024-08-10T00:00:00"/>
    <n v="571.89"/>
    <x v="0"/>
    <x v="1"/>
    <s v="POL15757383"/>
  </r>
  <r>
    <s v="PAY61525287"/>
    <d v="2022-08-21T00:00:00"/>
    <n v="744.49"/>
    <x v="0"/>
    <x v="0"/>
    <s v="POL34491800"/>
  </r>
  <r>
    <s v="PAY41636985"/>
    <d v="2022-03-28T00:00:00"/>
    <n v="605.91"/>
    <x v="2"/>
    <x v="0"/>
    <s v="POL63077601"/>
  </r>
  <r>
    <s v="PAY41297012"/>
    <d v="2024-04-29T00:00:00"/>
    <n v="1137.43"/>
    <x v="1"/>
    <x v="0"/>
    <s v="POL27425814"/>
  </r>
  <r>
    <s v="PAY53852020"/>
    <d v="2023-10-12T00:00:00"/>
    <n v="249.85"/>
    <x v="0"/>
    <x v="1"/>
    <s v="POL36595013"/>
  </r>
  <r>
    <s v="PAY37300700"/>
    <d v="2024-08-29T00:00:00"/>
    <n v="579.67999999999995"/>
    <x v="1"/>
    <x v="0"/>
    <s v="POL94633881"/>
  </r>
  <r>
    <s v="PAY35368522"/>
    <d v="2023-01-20T00:00:00"/>
    <n v="318.25"/>
    <x v="1"/>
    <x v="0"/>
    <s v="POL83165381"/>
  </r>
  <r>
    <s v="PAY20253024"/>
    <d v="2022-06-17T00:00:00"/>
    <n v="601.87"/>
    <x v="2"/>
    <x v="0"/>
    <s v="POL55949918"/>
  </r>
  <r>
    <s v="PAY95080818"/>
    <d v="2024-06-04T00:00:00"/>
    <n v="669.07"/>
    <x v="2"/>
    <x v="0"/>
    <s v="POL97456279"/>
  </r>
  <r>
    <s v="PAY80192208"/>
    <d v="2023-04-25T00:00:00"/>
    <n v="420.06"/>
    <x v="0"/>
    <x v="1"/>
    <s v="POL78314103"/>
  </r>
  <r>
    <s v="PAY62096990"/>
    <d v="2023-11-21T00:00:00"/>
    <n v="542.52"/>
    <x v="2"/>
    <x v="0"/>
    <s v="POL28550299"/>
  </r>
  <r>
    <s v="PAY95688583"/>
    <d v="2022-06-26T00:00:00"/>
    <n v="714.18"/>
    <x v="0"/>
    <x v="0"/>
    <s v="POL26862449"/>
  </r>
  <r>
    <s v="PAY04722157"/>
    <d v="2024-11-29T00:00:00"/>
    <n v="704.28"/>
    <x v="1"/>
    <x v="1"/>
    <s v="POL58046238"/>
  </r>
  <r>
    <s v="PAY62957715"/>
    <d v="2023-10-01T00:00:00"/>
    <n v="300.29000000000002"/>
    <x v="2"/>
    <x v="1"/>
    <s v="POL33850550"/>
  </r>
  <r>
    <s v="PAY40373018"/>
    <d v="2024-08-10T00:00:00"/>
    <n v="221.86"/>
    <x v="2"/>
    <x v="1"/>
    <s v="POL16109896"/>
  </r>
  <r>
    <s v="PAY15005171"/>
    <d v="2024-11-07T00:00:00"/>
    <n v="910.61"/>
    <x v="0"/>
    <x v="0"/>
    <s v="POL61913458"/>
  </r>
  <r>
    <s v="PAY30135019"/>
    <d v="2022-12-05T00:00:00"/>
    <n v="1167.3900000000001"/>
    <x v="0"/>
    <x v="1"/>
    <s v="POL80129143"/>
  </r>
  <r>
    <s v="PAY38009526"/>
    <d v="2023-03-14T00:00:00"/>
    <n v="1495.54"/>
    <x v="2"/>
    <x v="0"/>
    <s v="POL70014788"/>
  </r>
  <r>
    <s v="PAY89529048"/>
    <d v="2023-01-23T00:00:00"/>
    <n v="1168.99"/>
    <x v="0"/>
    <x v="0"/>
    <s v="POL87573741"/>
  </r>
  <r>
    <s v="PAY36799278"/>
    <d v="2022-02-11T00:00:00"/>
    <n v="439.17"/>
    <x v="2"/>
    <x v="1"/>
    <s v="POL49437324"/>
  </r>
  <r>
    <s v="PAY57130479"/>
    <d v="2022-04-18T00:00:00"/>
    <n v="1482.91"/>
    <x v="1"/>
    <x v="1"/>
    <s v="POL00118999"/>
  </r>
  <r>
    <s v="PAY64301118"/>
    <d v="2024-01-28T00:00:00"/>
    <n v="868.5"/>
    <x v="0"/>
    <x v="0"/>
    <s v="POL42443004"/>
  </r>
  <r>
    <s v="PAY25103914"/>
    <d v="2023-01-14T00:00:00"/>
    <n v="767.23"/>
    <x v="2"/>
    <x v="1"/>
    <s v="POL46013781"/>
  </r>
  <r>
    <s v="PAY55993513"/>
    <d v="2024-09-23T00:00:00"/>
    <n v="878.82"/>
    <x v="0"/>
    <x v="0"/>
    <s v="POL12925982"/>
  </r>
  <r>
    <s v="PAY05672472"/>
    <d v="2024-08-28T00:00:00"/>
    <n v="1184.02"/>
    <x v="1"/>
    <x v="0"/>
    <s v="POL82615987"/>
  </r>
  <r>
    <s v="PAY16893151"/>
    <d v="2024-05-12T00:00:00"/>
    <n v="1225.0899999999999"/>
    <x v="1"/>
    <x v="1"/>
    <s v="POL55324239"/>
  </r>
  <r>
    <s v="PAY33266471"/>
    <d v="2022-05-30T00:00:00"/>
    <n v="161.49"/>
    <x v="1"/>
    <x v="1"/>
    <s v="POL37628555"/>
  </r>
  <r>
    <s v="PAY76652197"/>
    <d v="2024-08-21T00:00:00"/>
    <n v="400.37"/>
    <x v="2"/>
    <x v="1"/>
    <s v="POL21189445"/>
  </r>
  <r>
    <s v="PAY92746010"/>
    <d v="2023-04-20T00:00:00"/>
    <n v="835.62"/>
    <x v="1"/>
    <x v="1"/>
    <s v="POL08033487"/>
  </r>
  <r>
    <s v="PAY47918748"/>
    <d v="2022-05-29T00:00:00"/>
    <n v="691.16"/>
    <x v="1"/>
    <x v="0"/>
    <s v="POL43888562"/>
  </r>
  <r>
    <s v="PAY60995270"/>
    <d v="2024-05-14T00:00:00"/>
    <n v="722.45"/>
    <x v="2"/>
    <x v="1"/>
    <s v="POL41034337"/>
  </r>
  <r>
    <s v="PAY93176396"/>
    <d v="2023-10-14T00:00:00"/>
    <n v="1475.43"/>
    <x v="1"/>
    <x v="1"/>
    <s v="POL76080858"/>
  </r>
  <r>
    <s v="PAY22799942"/>
    <d v="2024-03-22T00:00:00"/>
    <n v="944.26"/>
    <x v="0"/>
    <x v="1"/>
    <s v="POL64197228"/>
  </r>
  <r>
    <s v="PAY22749512"/>
    <d v="2023-11-05T00:00:00"/>
    <n v="221.66"/>
    <x v="1"/>
    <x v="0"/>
    <s v="POL66935971"/>
  </r>
  <r>
    <s v="PAY58140794"/>
    <d v="2022-07-04T00:00:00"/>
    <n v="1476.87"/>
    <x v="1"/>
    <x v="0"/>
    <s v="POL48638488"/>
  </r>
  <r>
    <s v="PAY43586561"/>
    <d v="2023-04-07T00:00:00"/>
    <n v="410.66"/>
    <x v="0"/>
    <x v="0"/>
    <s v="POL71025279"/>
  </r>
  <r>
    <s v="PAY40902205"/>
    <d v="2023-05-25T00:00:00"/>
    <n v="1186.72"/>
    <x v="2"/>
    <x v="1"/>
    <s v="POL81043217"/>
  </r>
  <r>
    <s v="PAY78661547"/>
    <d v="2022-11-16T00:00:00"/>
    <n v="957.16"/>
    <x v="0"/>
    <x v="0"/>
    <s v="POL84891597"/>
  </r>
  <r>
    <s v="PAY11806794"/>
    <d v="2023-08-10T00:00:00"/>
    <n v="1313.03"/>
    <x v="1"/>
    <x v="0"/>
    <s v="POL88877150"/>
  </r>
  <r>
    <s v="PAY59568741"/>
    <d v="2022-11-25T00:00:00"/>
    <n v="1392.26"/>
    <x v="2"/>
    <x v="1"/>
    <s v="POL10547334"/>
  </r>
  <r>
    <s v="PAY11771464"/>
    <d v="2023-04-30T00:00:00"/>
    <n v="808.86"/>
    <x v="0"/>
    <x v="1"/>
    <s v="POL96262921"/>
  </r>
  <r>
    <s v="PAY07491451"/>
    <d v="2022-10-05T00:00:00"/>
    <n v="163.49"/>
    <x v="1"/>
    <x v="0"/>
    <s v="POL11199753"/>
  </r>
  <r>
    <s v="PAY53325850"/>
    <d v="2022-04-23T00:00:00"/>
    <n v="477.81"/>
    <x v="1"/>
    <x v="1"/>
    <s v="POL99892267"/>
  </r>
  <r>
    <s v="PAY32107940"/>
    <d v="2024-05-27T00:00:00"/>
    <n v="998.78"/>
    <x v="0"/>
    <x v="0"/>
    <s v="POL47755970"/>
  </r>
  <r>
    <s v="PAY98225981"/>
    <d v="2022-02-25T00:00:00"/>
    <n v="633.12"/>
    <x v="0"/>
    <x v="0"/>
    <s v="POL44633851"/>
  </r>
  <r>
    <s v="PAY84080521"/>
    <d v="2024-12-05T00:00:00"/>
    <n v="503.87"/>
    <x v="1"/>
    <x v="1"/>
    <s v="POL68941545"/>
  </r>
  <r>
    <s v="PAY19207340"/>
    <d v="2023-08-03T00:00:00"/>
    <n v="800.5"/>
    <x v="2"/>
    <x v="1"/>
    <s v="POL02880116"/>
  </r>
  <r>
    <s v="PAY42984860"/>
    <d v="2024-12-16T00:00:00"/>
    <n v="359.05"/>
    <x v="1"/>
    <x v="0"/>
    <s v="POL51974701"/>
  </r>
  <r>
    <s v="PAY50451222"/>
    <d v="2022-12-03T00:00:00"/>
    <n v="541.83000000000004"/>
    <x v="0"/>
    <x v="0"/>
    <s v="POL78634856"/>
  </r>
  <r>
    <s v="PAY37038723"/>
    <d v="2022-11-25T00:00:00"/>
    <n v="389.61"/>
    <x v="0"/>
    <x v="0"/>
    <s v="POL07046709"/>
  </r>
  <r>
    <s v="PAY41879291"/>
    <d v="2024-02-17T00:00:00"/>
    <n v="412.96"/>
    <x v="0"/>
    <x v="0"/>
    <s v="POL83860935"/>
  </r>
  <r>
    <s v="PAY93675996"/>
    <d v="2023-12-06T00:00:00"/>
    <n v="664.51"/>
    <x v="0"/>
    <x v="0"/>
    <s v="POL16642790"/>
  </r>
  <r>
    <s v="PAY77915949"/>
    <d v="2024-07-19T00:00:00"/>
    <n v="192.49"/>
    <x v="0"/>
    <x v="1"/>
    <s v="POL47162094"/>
  </r>
  <r>
    <s v="PAY93286399"/>
    <d v="2023-08-15T00:00:00"/>
    <n v="751.26"/>
    <x v="1"/>
    <x v="0"/>
    <s v="POL56373098"/>
  </r>
  <r>
    <s v="PAY63848754"/>
    <d v="2024-09-20T00:00:00"/>
    <n v="811.58"/>
    <x v="0"/>
    <x v="1"/>
    <s v="POL21617511"/>
  </r>
  <r>
    <s v="PAY90866144"/>
    <d v="2023-09-30T00:00:00"/>
    <n v="345.74"/>
    <x v="2"/>
    <x v="0"/>
    <s v="POL46352702"/>
  </r>
  <r>
    <s v="PAY07427660"/>
    <d v="2024-07-12T00:00:00"/>
    <n v="222.68"/>
    <x v="1"/>
    <x v="0"/>
    <s v="POL89472328"/>
  </r>
  <r>
    <s v="PAY92389859"/>
    <d v="2022-05-23T00:00:00"/>
    <n v="125.74"/>
    <x v="2"/>
    <x v="0"/>
    <s v="POL41941398"/>
  </r>
  <r>
    <s v="PAY98080011"/>
    <d v="2024-10-25T00:00:00"/>
    <n v="358.82"/>
    <x v="2"/>
    <x v="1"/>
    <s v="POL93758442"/>
  </r>
  <r>
    <s v="PAY88090023"/>
    <d v="2022-12-24T00:00:00"/>
    <n v="597.36"/>
    <x v="1"/>
    <x v="1"/>
    <s v="POL74375234"/>
  </r>
  <r>
    <s v="PAY73379156"/>
    <d v="2023-08-02T00:00:00"/>
    <n v="340.72"/>
    <x v="2"/>
    <x v="1"/>
    <s v="POL11162574"/>
  </r>
  <r>
    <s v="PAY93582936"/>
    <d v="2022-07-10T00:00:00"/>
    <n v="309.13"/>
    <x v="0"/>
    <x v="1"/>
    <s v="POL45259795"/>
  </r>
  <r>
    <s v="PAY55160228"/>
    <d v="2023-02-28T00:00:00"/>
    <n v="418.18"/>
    <x v="2"/>
    <x v="0"/>
    <s v="POL42505976"/>
  </r>
  <r>
    <s v="PAY29185079"/>
    <d v="2023-01-28T00:00:00"/>
    <n v="1003.56"/>
    <x v="0"/>
    <x v="1"/>
    <s v="POL27435543"/>
  </r>
  <r>
    <s v="PAY35187737"/>
    <d v="2023-12-15T00:00:00"/>
    <n v="309.73"/>
    <x v="0"/>
    <x v="0"/>
    <s v="POL20839843"/>
  </r>
  <r>
    <s v="PAY37642916"/>
    <d v="2023-09-06T00:00:00"/>
    <n v="1208.75"/>
    <x v="2"/>
    <x v="1"/>
    <s v="POL31588332"/>
  </r>
  <r>
    <s v="PAY15760378"/>
    <d v="2023-05-15T00:00:00"/>
    <n v="431.09"/>
    <x v="2"/>
    <x v="1"/>
    <s v="POL31299981"/>
  </r>
  <r>
    <s v="PAY17639875"/>
    <d v="2022-07-27T00:00:00"/>
    <n v="574.45000000000005"/>
    <x v="0"/>
    <x v="0"/>
    <s v="POL92952758"/>
  </r>
  <r>
    <s v="PAY33560187"/>
    <d v="2023-12-13T00:00:00"/>
    <n v="182.38"/>
    <x v="1"/>
    <x v="1"/>
    <s v="POL05204154"/>
  </r>
  <r>
    <s v="PAY90389594"/>
    <d v="2022-04-30T00:00:00"/>
    <n v="1101.8800000000001"/>
    <x v="1"/>
    <x v="0"/>
    <s v="POL05429840"/>
  </r>
  <r>
    <s v="PAY37366011"/>
    <d v="2023-06-04T00:00:00"/>
    <n v="71.709999999999994"/>
    <x v="0"/>
    <x v="1"/>
    <s v="POL05706478"/>
  </r>
  <r>
    <s v="PAY39004522"/>
    <d v="2023-10-04T00:00:00"/>
    <n v="991.55"/>
    <x v="0"/>
    <x v="0"/>
    <s v="POL22111965"/>
  </r>
  <r>
    <s v="PAY49336543"/>
    <d v="2022-01-01T00:00:00"/>
    <n v="639.84"/>
    <x v="2"/>
    <x v="0"/>
    <s v="POL56612277"/>
  </r>
  <r>
    <s v="PAY11157187"/>
    <d v="2024-09-01T00:00:00"/>
    <n v="1214.6199999999999"/>
    <x v="2"/>
    <x v="0"/>
    <s v="POL96087184"/>
  </r>
  <r>
    <s v="PAY96108220"/>
    <d v="2024-11-10T00:00:00"/>
    <n v="668.49"/>
    <x v="0"/>
    <x v="0"/>
    <s v="POL80560091"/>
  </r>
  <r>
    <s v="PAY03950271"/>
    <d v="2022-03-31T00:00:00"/>
    <n v="923.7"/>
    <x v="2"/>
    <x v="0"/>
    <s v="POL10223827"/>
  </r>
  <r>
    <s v="PAY03215929"/>
    <d v="2022-07-25T00:00:00"/>
    <n v="612.84"/>
    <x v="2"/>
    <x v="1"/>
    <s v="POL14708909"/>
  </r>
  <r>
    <s v="PAY86985228"/>
    <d v="2023-11-15T00:00:00"/>
    <n v="231.56"/>
    <x v="1"/>
    <x v="0"/>
    <s v="POL89472328"/>
  </r>
  <r>
    <s v="PAY69417563"/>
    <d v="2022-05-03T00:00:00"/>
    <n v="1358.97"/>
    <x v="0"/>
    <x v="1"/>
    <s v="POL84222350"/>
  </r>
  <r>
    <s v="PAY03479257"/>
    <d v="2024-12-20T00:00:00"/>
    <n v="108.07"/>
    <x v="2"/>
    <x v="1"/>
    <s v="POL11989725"/>
  </r>
  <r>
    <s v="PAY93013890"/>
    <d v="2022-12-15T00:00:00"/>
    <n v="1232.46"/>
    <x v="0"/>
    <x v="0"/>
    <s v="POL25998313"/>
  </r>
  <r>
    <s v="PAY26438889"/>
    <d v="2023-09-02T00:00:00"/>
    <n v="1130.22"/>
    <x v="2"/>
    <x v="0"/>
    <s v="POL85749437"/>
  </r>
  <r>
    <s v="PAY15489126"/>
    <d v="2024-03-04T00:00:00"/>
    <n v="1082.8900000000001"/>
    <x v="1"/>
    <x v="0"/>
    <s v="POL74756717"/>
  </r>
  <r>
    <s v="PAY52669003"/>
    <d v="2024-08-10T00:00:00"/>
    <n v="1341.45"/>
    <x v="2"/>
    <x v="0"/>
    <s v="POL06598618"/>
  </r>
  <r>
    <s v="PAY38130961"/>
    <d v="2024-02-07T00:00:00"/>
    <n v="879.3"/>
    <x v="2"/>
    <x v="1"/>
    <s v="POL40877445"/>
  </r>
  <r>
    <s v="PAY27844588"/>
    <d v="2024-06-17T00:00:00"/>
    <n v="575.12"/>
    <x v="1"/>
    <x v="1"/>
    <s v="POL59950728"/>
  </r>
  <r>
    <s v="PAY92065969"/>
    <d v="2023-08-25T00:00:00"/>
    <n v="333.16"/>
    <x v="1"/>
    <x v="1"/>
    <s v="POL51728504"/>
  </r>
  <r>
    <s v="PAY41286604"/>
    <d v="2024-08-08T00:00:00"/>
    <n v="1189.2"/>
    <x v="1"/>
    <x v="1"/>
    <s v="POL50447483"/>
  </r>
  <r>
    <s v="PAY56772509"/>
    <d v="2023-07-01T00:00:00"/>
    <n v="1335.71"/>
    <x v="1"/>
    <x v="1"/>
    <s v="POL81184325"/>
  </r>
  <r>
    <s v="PAY60723527"/>
    <d v="2022-07-03T00:00:00"/>
    <n v="1046.1400000000001"/>
    <x v="0"/>
    <x v="1"/>
    <s v="POL46961879"/>
  </r>
  <r>
    <s v="PAY60994426"/>
    <d v="2023-01-23T00:00:00"/>
    <n v="399.35"/>
    <x v="1"/>
    <x v="0"/>
    <s v="POL15359444"/>
  </r>
  <r>
    <s v="PAY27827042"/>
    <d v="2022-06-12T00:00:00"/>
    <n v="754.79"/>
    <x v="2"/>
    <x v="1"/>
    <s v="POL23565642"/>
  </r>
  <r>
    <s v="PAY85779823"/>
    <d v="2023-03-05T00:00:00"/>
    <n v="731.36"/>
    <x v="2"/>
    <x v="0"/>
    <s v="POL98798352"/>
  </r>
  <r>
    <s v="PAY21782661"/>
    <d v="2024-04-16T00:00:00"/>
    <n v="1219.6199999999999"/>
    <x v="0"/>
    <x v="0"/>
    <s v="POL70823691"/>
  </r>
  <r>
    <s v="PAY66846553"/>
    <d v="2023-06-18T00:00:00"/>
    <n v="626.21"/>
    <x v="1"/>
    <x v="1"/>
    <s v="POL08111147"/>
  </r>
  <r>
    <s v="PAY32677598"/>
    <d v="2022-06-14T00:00:00"/>
    <n v="725.89"/>
    <x v="1"/>
    <x v="0"/>
    <s v="POL12333540"/>
  </r>
  <r>
    <s v="PAY42496484"/>
    <d v="2024-02-25T00:00:00"/>
    <n v="179.75"/>
    <x v="2"/>
    <x v="1"/>
    <s v="POL35727736"/>
  </r>
  <r>
    <s v="PAY93110604"/>
    <d v="2022-02-12T00:00:00"/>
    <n v="204.49"/>
    <x v="0"/>
    <x v="1"/>
    <s v="POL72311298"/>
  </r>
  <r>
    <s v="PAY15200399"/>
    <d v="2022-04-14T00:00:00"/>
    <n v="657.81"/>
    <x v="1"/>
    <x v="1"/>
    <s v="POL59779212"/>
  </r>
  <r>
    <s v="PAY61654063"/>
    <d v="2022-02-15T00:00:00"/>
    <n v="104.58"/>
    <x v="0"/>
    <x v="1"/>
    <s v="POL80647168"/>
  </r>
  <r>
    <s v="PAY67218894"/>
    <d v="2024-01-01T00:00:00"/>
    <n v="553.23"/>
    <x v="2"/>
    <x v="0"/>
    <s v="POL84679651"/>
  </r>
  <r>
    <s v="PAY74476106"/>
    <d v="2024-06-04T00:00:00"/>
    <n v="532.08000000000004"/>
    <x v="0"/>
    <x v="0"/>
    <s v="POL43339997"/>
  </r>
  <r>
    <s v="PAY93831155"/>
    <d v="2024-03-21T00:00:00"/>
    <n v="952.12"/>
    <x v="1"/>
    <x v="1"/>
    <s v="POL00096946"/>
  </r>
  <r>
    <s v="PAY77349598"/>
    <d v="2024-01-14T00:00:00"/>
    <n v="1365.44"/>
    <x v="2"/>
    <x v="1"/>
    <s v="POL36714919"/>
  </r>
  <r>
    <s v="PAY88738738"/>
    <d v="2023-09-19T00:00:00"/>
    <n v="1399.86"/>
    <x v="1"/>
    <x v="1"/>
    <s v="POL33443696"/>
  </r>
  <r>
    <s v="PAY49315154"/>
    <d v="2024-10-22T00:00:00"/>
    <n v="1235.6400000000001"/>
    <x v="2"/>
    <x v="1"/>
    <s v="POL27460532"/>
  </r>
  <r>
    <s v="PAY29131576"/>
    <d v="2024-05-05T00:00:00"/>
    <n v="590.69000000000005"/>
    <x v="2"/>
    <x v="1"/>
    <s v="POL80333003"/>
  </r>
  <r>
    <s v="PAY84413511"/>
    <d v="2024-08-03T00:00:00"/>
    <n v="114.72"/>
    <x v="2"/>
    <x v="0"/>
    <s v="POL27929198"/>
  </r>
  <r>
    <s v="PAY57668738"/>
    <d v="2024-12-21T00:00:00"/>
    <n v="1166.8699999999999"/>
    <x v="0"/>
    <x v="0"/>
    <s v="POL08392852"/>
  </r>
  <r>
    <s v="PAY46176587"/>
    <d v="2023-01-03T00:00:00"/>
    <n v="99.92"/>
    <x v="1"/>
    <x v="1"/>
    <s v="POL83014329"/>
  </r>
  <r>
    <s v="PAY17782192"/>
    <d v="2024-05-08T00:00:00"/>
    <n v="1275.1600000000001"/>
    <x v="0"/>
    <x v="0"/>
    <s v="POL68947456"/>
  </r>
  <r>
    <s v="PAY08533328"/>
    <d v="2024-03-25T00:00:00"/>
    <n v="1032.07"/>
    <x v="0"/>
    <x v="1"/>
    <s v="POL93562061"/>
  </r>
  <r>
    <s v="PAY47131121"/>
    <d v="2023-02-27T00:00:00"/>
    <n v="476.8"/>
    <x v="0"/>
    <x v="1"/>
    <s v="POL42317567"/>
  </r>
  <r>
    <s v="PAY47823870"/>
    <d v="2023-11-10T00:00:00"/>
    <n v="221.44"/>
    <x v="1"/>
    <x v="0"/>
    <s v="POL20270146"/>
  </r>
  <r>
    <s v="PAY38576227"/>
    <d v="2023-07-03T00:00:00"/>
    <n v="1036.3599999999999"/>
    <x v="2"/>
    <x v="0"/>
    <s v="POL70411495"/>
  </r>
  <r>
    <s v="PAY03106312"/>
    <d v="2023-11-05T00:00:00"/>
    <n v="794.31"/>
    <x v="1"/>
    <x v="1"/>
    <s v="POL42862009"/>
  </r>
  <r>
    <s v="PAY31674020"/>
    <d v="2023-12-18T00:00:00"/>
    <n v="196.09"/>
    <x v="2"/>
    <x v="0"/>
    <s v="POL45440962"/>
  </r>
  <r>
    <s v="PAY73975462"/>
    <d v="2022-08-23T00:00:00"/>
    <n v="296.02999999999997"/>
    <x v="1"/>
    <x v="0"/>
    <s v="POL73676395"/>
  </r>
  <r>
    <s v="PAY25993714"/>
    <d v="2022-06-28T00:00:00"/>
    <n v="355.82"/>
    <x v="1"/>
    <x v="1"/>
    <s v="POL85269593"/>
  </r>
  <r>
    <s v="PAY14371769"/>
    <d v="2022-01-21T00:00:00"/>
    <n v="1432.63"/>
    <x v="1"/>
    <x v="1"/>
    <s v="POL46770635"/>
  </r>
  <r>
    <s v="PAY51719845"/>
    <d v="2022-08-31T00:00:00"/>
    <n v="306.52"/>
    <x v="1"/>
    <x v="1"/>
    <s v="POL87664346"/>
  </r>
  <r>
    <s v="PAY67636906"/>
    <d v="2022-09-22T00:00:00"/>
    <n v="775.24"/>
    <x v="1"/>
    <x v="1"/>
    <s v="POL89180223"/>
  </r>
  <r>
    <s v="PAY19593996"/>
    <d v="2024-06-05T00:00:00"/>
    <n v="346.61"/>
    <x v="0"/>
    <x v="1"/>
    <s v="POL12714870"/>
  </r>
  <r>
    <s v="PAY39174486"/>
    <d v="2022-08-18T00:00:00"/>
    <n v="64.45"/>
    <x v="2"/>
    <x v="0"/>
    <s v="POL47676177"/>
  </r>
  <r>
    <s v="PAY22187774"/>
    <d v="2023-06-27T00:00:00"/>
    <n v="1000.09"/>
    <x v="0"/>
    <x v="0"/>
    <s v="POL40579539"/>
  </r>
  <r>
    <s v="PAY21601134"/>
    <d v="2023-07-27T00:00:00"/>
    <n v="1376.41"/>
    <x v="1"/>
    <x v="0"/>
    <s v="POL44326317"/>
  </r>
  <r>
    <s v="PAY17150289"/>
    <d v="2022-11-28T00:00:00"/>
    <n v="247.38"/>
    <x v="1"/>
    <x v="1"/>
    <s v="POL07269775"/>
  </r>
  <r>
    <s v="PAY72558048"/>
    <d v="2022-12-13T00:00:00"/>
    <n v="1496.5"/>
    <x v="1"/>
    <x v="1"/>
    <s v="POL70014788"/>
  </r>
  <r>
    <s v="PAY79511232"/>
    <d v="2022-04-11T00:00:00"/>
    <n v="1043.57"/>
    <x v="2"/>
    <x v="0"/>
    <s v="POL14844757"/>
  </r>
  <r>
    <s v="PAY05717594"/>
    <d v="2023-11-04T00:00:00"/>
    <n v="686.16"/>
    <x v="0"/>
    <x v="1"/>
    <s v="POL40780635"/>
  </r>
  <r>
    <s v="PAY77055465"/>
    <d v="2023-02-04T00:00:00"/>
    <n v="100.82"/>
    <x v="2"/>
    <x v="1"/>
    <s v="POL32822609"/>
  </r>
  <r>
    <s v="PAY45310260"/>
    <d v="2024-05-04T00:00:00"/>
    <n v="473.82"/>
    <x v="1"/>
    <x v="1"/>
    <s v="POL14879776"/>
  </r>
  <r>
    <s v="PAY65222508"/>
    <d v="2024-10-18T00:00:00"/>
    <n v="1483.81"/>
    <x v="2"/>
    <x v="1"/>
    <s v="POL73942223"/>
  </r>
  <r>
    <s v="PAY56634932"/>
    <d v="2022-08-07T00:00:00"/>
    <n v="860.67"/>
    <x v="1"/>
    <x v="0"/>
    <s v="POL55190286"/>
  </r>
  <r>
    <s v="PAY78481956"/>
    <d v="2024-04-25T00:00:00"/>
    <n v="1326.73"/>
    <x v="2"/>
    <x v="1"/>
    <s v="POL07078939"/>
  </r>
  <r>
    <s v="PAY55708914"/>
    <d v="2023-08-09T00:00:00"/>
    <n v="1103.56"/>
    <x v="1"/>
    <x v="1"/>
    <s v="POL05606987"/>
  </r>
  <r>
    <s v="PAY34035844"/>
    <d v="2023-05-09T00:00:00"/>
    <n v="433.76"/>
    <x v="1"/>
    <x v="0"/>
    <s v="POL75380530"/>
  </r>
  <r>
    <s v="PAY24664680"/>
    <d v="2024-07-18T00:00:00"/>
    <n v="1481.19"/>
    <x v="0"/>
    <x v="0"/>
    <s v="POL91428444"/>
  </r>
  <r>
    <s v="PAY37083418"/>
    <d v="2022-10-15T00:00:00"/>
    <n v="1406.34"/>
    <x v="2"/>
    <x v="0"/>
    <s v="POL21502603"/>
  </r>
  <r>
    <s v="PAY98165849"/>
    <d v="2023-12-31T00:00:00"/>
    <n v="535.36"/>
    <x v="1"/>
    <x v="0"/>
    <s v="POL89180514"/>
  </r>
  <r>
    <s v="PAY64236161"/>
    <d v="2022-02-08T00:00:00"/>
    <n v="737.29"/>
    <x v="1"/>
    <x v="0"/>
    <s v="POL42381985"/>
  </r>
  <r>
    <s v="PAY47935196"/>
    <d v="2022-08-30T00:00:00"/>
    <n v="880.65"/>
    <x v="2"/>
    <x v="1"/>
    <s v="POL47741439"/>
  </r>
  <r>
    <s v="PAY10638988"/>
    <d v="2023-02-09T00:00:00"/>
    <n v="288.82"/>
    <x v="2"/>
    <x v="1"/>
    <s v="POL68080704"/>
  </r>
  <r>
    <s v="PAY08562097"/>
    <d v="2023-03-21T00:00:00"/>
    <n v="838.32"/>
    <x v="0"/>
    <x v="0"/>
    <s v="POL97395232"/>
  </r>
  <r>
    <s v="PAY26778364"/>
    <d v="2023-11-06T00:00:00"/>
    <n v="950.81"/>
    <x v="2"/>
    <x v="1"/>
    <s v="POL32850811"/>
  </r>
  <r>
    <s v="PAY59512937"/>
    <d v="2024-07-12T00:00:00"/>
    <n v="1417.81"/>
    <x v="1"/>
    <x v="0"/>
    <s v="POL12428570"/>
  </r>
  <r>
    <s v="PAY70230181"/>
    <d v="2024-06-10T00:00:00"/>
    <n v="846.15"/>
    <x v="1"/>
    <x v="0"/>
    <s v="POL71988877"/>
  </r>
  <r>
    <s v="PAY16449487"/>
    <d v="2022-11-03T00:00:00"/>
    <n v="962.51"/>
    <x v="2"/>
    <x v="0"/>
    <s v="POL85498031"/>
  </r>
  <r>
    <s v="PAY95281255"/>
    <d v="2024-01-25T00:00:00"/>
    <n v="612.49"/>
    <x v="1"/>
    <x v="0"/>
    <s v="POL12299324"/>
  </r>
  <r>
    <s v="PAY68269238"/>
    <d v="2022-07-26T00:00:00"/>
    <n v="610.15"/>
    <x v="2"/>
    <x v="1"/>
    <s v="POL23066229"/>
  </r>
  <r>
    <s v="PAY27481520"/>
    <d v="2023-10-03T00:00:00"/>
    <n v="607.29"/>
    <x v="1"/>
    <x v="0"/>
    <s v="POL53425545"/>
  </r>
  <r>
    <s v="PAY94250802"/>
    <d v="2024-01-24T00:00:00"/>
    <n v="1016.42"/>
    <x v="1"/>
    <x v="1"/>
    <s v="POL95823449"/>
  </r>
  <r>
    <s v="PAY14760940"/>
    <d v="2024-10-04T00:00:00"/>
    <n v="1359.76"/>
    <x v="1"/>
    <x v="0"/>
    <s v="POL53518274"/>
  </r>
  <r>
    <s v="PAY66055330"/>
    <d v="2024-06-25T00:00:00"/>
    <n v="174.46"/>
    <x v="2"/>
    <x v="0"/>
    <s v="POL57053022"/>
  </r>
  <r>
    <s v="PAY12088674"/>
    <d v="2022-03-04T00:00:00"/>
    <n v="256.95"/>
    <x v="0"/>
    <x v="1"/>
    <s v="POL19136648"/>
  </r>
  <r>
    <s v="PAY73861964"/>
    <d v="2022-03-17T00:00:00"/>
    <n v="1293.58"/>
    <x v="1"/>
    <x v="0"/>
    <s v="POL53578236"/>
  </r>
  <r>
    <s v="PAY42071106"/>
    <d v="2023-12-15T00:00:00"/>
    <n v="718.79"/>
    <x v="0"/>
    <x v="0"/>
    <s v="POL83125745"/>
  </r>
  <r>
    <s v="PAY10345864"/>
    <d v="2023-02-13T00:00:00"/>
    <n v="665.44"/>
    <x v="0"/>
    <x v="0"/>
    <s v="POL87238187"/>
  </r>
  <r>
    <s v="PAY85522003"/>
    <d v="2023-11-18T00:00:00"/>
    <n v="1470.21"/>
    <x v="0"/>
    <x v="1"/>
    <s v="POL12536451"/>
  </r>
  <r>
    <s v="PAY57030664"/>
    <d v="2022-01-18T00:00:00"/>
    <n v="60.15"/>
    <x v="0"/>
    <x v="0"/>
    <s v="POL31410779"/>
  </r>
  <r>
    <s v="PAY31553554"/>
    <d v="2022-09-05T00:00:00"/>
    <n v="590.11"/>
    <x v="0"/>
    <x v="0"/>
    <s v="POL92491659"/>
  </r>
  <r>
    <s v="PAY70449452"/>
    <d v="2024-11-16T00:00:00"/>
    <n v="1419.63"/>
    <x v="0"/>
    <x v="0"/>
    <s v="POL96760097"/>
  </r>
  <r>
    <s v="PAY41714941"/>
    <d v="2022-09-24T00:00:00"/>
    <n v="419.04"/>
    <x v="0"/>
    <x v="0"/>
    <s v="POL55949918"/>
  </r>
  <r>
    <s v="PAY35806997"/>
    <d v="2023-10-26T00:00:00"/>
    <n v="793.6"/>
    <x v="1"/>
    <x v="0"/>
    <s v="POL07078939"/>
  </r>
  <r>
    <s v="PAY34090138"/>
    <d v="2023-02-15T00:00:00"/>
    <n v="310.79000000000002"/>
    <x v="0"/>
    <x v="0"/>
    <s v="POL79694527"/>
  </r>
  <r>
    <s v="PAY13985223"/>
    <d v="2022-09-04T00:00:00"/>
    <n v="967.21"/>
    <x v="1"/>
    <x v="1"/>
    <s v="POL54824622"/>
  </r>
  <r>
    <s v="PAY63452430"/>
    <d v="2022-05-17T00:00:00"/>
    <n v="654.61"/>
    <x v="1"/>
    <x v="1"/>
    <s v="POL97266170"/>
  </r>
  <r>
    <s v="PAY14524314"/>
    <d v="2024-01-22T00:00:00"/>
    <n v="961.48"/>
    <x v="2"/>
    <x v="0"/>
    <s v="POL40579539"/>
  </r>
  <r>
    <s v="PAY96288482"/>
    <d v="2024-01-13T00:00:00"/>
    <n v="1072.99"/>
    <x v="1"/>
    <x v="1"/>
    <s v="POL75052846"/>
  </r>
  <r>
    <s v="PAY78038860"/>
    <d v="2022-09-14T00:00:00"/>
    <n v="711.63"/>
    <x v="2"/>
    <x v="1"/>
    <s v="POL26967918"/>
  </r>
  <r>
    <s v="PAY79917124"/>
    <d v="2022-05-02T00:00:00"/>
    <n v="993.29"/>
    <x v="0"/>
    <x v="0"/>
    <s v="POL19986234"/>
  </r>
  <r>
    <s v="PAY91587270"/>
    <d v="2024-05-11T00:00:00"/>
    <n v="630.04"/>
    <x v="2"/>
    <x v="1"/>
    <s v="POL86085378"/>
  </r>
  <r>
    <s v="PAY74917706"/>
    <d v="2023-10-18T00:00:00"/>
    <n v="147.97"/>
    <x v="0"/>
    <x v="1"/>
    <s v="POL14294149"/>
  </r>
  <r>
    <s v="PAY21648652"/>
    <d v="2023-08-11T00:00:00"/>
    <n v="600.11"/>
    <x v="2"/>
    <x v="0"/>
    <s v="POL38619975"/>
  </r>
  <r>
    <s v="PAY09049138"/>
    <d v="2024-02-27T00:00:00"/>
    <n v="1005.12"/>
    <x v="2"/>
    <x v="1"/>
    <s v="POL81378407"/>
  </r>
  <r>
    <s v="PAY32327669"/>
    <d v="2023-10-07T00:00:00"/>
    <n v="256.27"/>
    <x v="2"/>
    <x v="1"/>
    <s v="POL22369979"/>
  </r>
  <r>
    <s v="PAY38659888"/>
    <d v="2022-11-02T00:00:00"/>
    <n v="375.51"/>
    <x v="0"/>
    <x v="1"/>
    <s v="POL19911528"/>
  </r>
  <r>
    <s v="PAY01991184"/>
    <d v="2022-05-10T00:00:00"/>
    <n v="1474.22"/>
    <x v="0"/>
    <x v="0"/>
    <s v="POL27435543"/>
  </r>
  <r>
    <s v="PAY64187027"/>
    <d v="2023-01-31T00:00:00"/>
    <n v="565.61"/>
    <x v="0"/>
    <x v="0"/>
    <s v="POL81591533"/>
  </r>
  <r>
    <s v="PAY95869155"/>
    <d v="2023-03-07T00:00:00"/>
    <n v="1049.1300000000001"/>
    <x v="0"/>
    <x v="0"/>
    <s v="POL39231633"/>
  </r>
  <r>
    <s v="PAY14419385"/>
    <d v="2024-04-23T00:00:00"/>
    <n v="309.41000000000003"/>
    <x v="1"/>
    <x v="1"/>
    <s v="POL77104949"/>
  </r>
  <r>
    <s v="PAY31047061"/>
    <d v="2023-01-04T00:00:00"/>
    <n v="1130.3699999999999"/>
    <x v="0"/>
    <x v="0"/>
    <s v="POL84091621"/>
  </r>
  <r>
    <s v="PAY41556390"/>
    <d v="2023-05-18T00:00:00"/>
    <n v="538.5"/>
    <x v="1"/>
    <x v="0"/>
    <s v="POL90584478"/>
  </r>
  <r>
    <s v="PAY71721952"/>
    <d v="2023-06-04T00:00:00"/>
    <n v="483.39"/>
    <x v="1"/>
    <x v="1"/>
    <s v="POL27860857"/>
  </r>
  <r>
    <s v="PAY34101346"/>
    <d v="2024-07-21T00:00:00"/>
    <n v="251.54"/>
    <x v="0"/>
    <x v="0"/>
    <s v="POL75543657"/>
  </r>
  <r>
    <s v="PAY26014351"/>
    <d v="2022-06-27T00:00:00"/>
    <n v="938.48"/>
    <x v="1"/>
    <x v="0"/>
    <s v="POL53957372"/>
  </r>
  <r>
    <s v="PAY25268649"/>
    <d v="2024-01-28T00:00:00"/>
    <n v="440.3"/>
    <x v="2"/>
    <x v="1"/>
    <s v="POL01957491"/>
  </r>
  <r>
    <s v="PAY22739575"/>
    <d v="2022-06-24T00:00:00"/>
    <n v="266.45"/>
    <x v="2"/>
    <x v="0"/>
    <s v="POL21075384"/>
  </r>
  <r>
    <s v="PAY38858102"/>
    <d v="2024-02-11T00:00:00"/>
    <n v="73.28"/>
    <x v="1"/>
    <x v="1"/>
    <s v="POL01957491"/>
  </r>
  <r>
    <s v="PAY82463684"/>
    <d v="2024-04-24T00:00:00"/>
    <n v="983.28"/>
    <x v="0"/>
    <x v="0"/>
    <s v="POL05422944"/>
  </r>
  <r>
    <s v="PAY10206100"/>
    <d v="2024-07-14T00:00:00"/>
    <n v="126.09"/>
    <x v="2"/>
    <x v="1"/>
    <s v="POL62266023"/>
  </r>
  <r>
    <s v="PAY90298528"/>
    <d v="2024-05-23T00:00:00"/>
    <n v="1300.7"/>
    <x v="1"/>
    <x v="0"/>
    <s v="POL40483314"/>
  </r>
  <r>
    <s v="PAY52036226"/>
    <d v="2023-03-18T00:00:00"/>
    <n v="841.89"/>
    <x v="2"/>
    <x v="1"/>
    <s v="POL44219481"/>
  </r>
  <r>
    <s v="PAY31497680"/>
    <d v="2022-03-24T00:00:00"/>
    <n v="912.83"/>
    <x v="0"/>
    <x v="0"/>
    <s v="POL76748109"/>
  </r>
  <r>
    <s v="PAY00076889"/>
    <d v="2022-04-07T00:00:00"/>
    <n v="746.44"/>
    <x v="2"/>
    <x v="1"/>
    <s v="POL53814466"/>
  </r>
  <r>
    <s v="PAY86000512"/>
    <d v="2024-02-02T00:00:00"/>
    <n v="1082.8499999999999"/>
    <x v="2"/>
    <x v="1"/>
    <s v="POL89182008"/>
  </r>
  <r>
    <s v="PAY52355300"/>
    <d v="2022-01-12T00:00:00"/>
    <n v="970.52"/>
    <x v="0"/>
    <x v="0"/>
    <s v="POL99307499"/>
  </r>
  <r>
    <s v="PAY94617035"/>
    <d v="2024-01-29T00:00:00"/>
    <n v="778.45"/>
    <x v="1"/>
    <x v="1"/>
    <s v="POL53248656"/>
  </r>
  <r>
    <s v="PAY17597581"/>
    <d v="2024-02-22T00:00:00"/>
    <n v="949.24"/>
    <x v="2"/>
    <x v="0"/>
    <s v="POL39334378"/>
  </r>
  <r>
    <s v="PAY45873799"/>
    <d v="2022-11-17T00:00:00"/>
    <n v="168.77"/>
    <x v="1"/>
    <x v="1"/>
    <s v="POL61900129"/>
  </r>
  <r>
    <s v="PAY96201212"/>
    <d v="2021-12-31T00:00:00"/>
    <n v="65.44"/>
    <x v="0"/>
    <x v="0"/>
    <s v="POL90628400"/>
  </r>
  <r>
    <s v="PAY59794666"/>
    <d v="2023-04-27T00:00:00"/>
    <n v="593.54999999999995"/>
    <x v="1"/>
    <x v="1"/>
    <s v="POL50918861"/>
  </r>
  <r>
    <s v="PAY94287881"/>
    <d v="2024-07-03T00:00:00"/>
    <n v="82.34"/>
    <x v="1"/>
    <x v="1"/>
    <s v="POL23926652"/>
  </r>
  <r>
    <s v="PAY90889774"/>
    <d v="2024-05-30T00:00:00"/>
    <n v="920.76"/>
    <x v="0"/>
    <x v="1"/>
    <s v="POL21533048"/>
  </r>
  <r>
    <s v="PAY26302494"/>
    <d v="2023-05-27T00:00:00"/>
    <n v="316.08999999999997"/>
    <x v="2"/>
    <x v="1"/>
    <s v="POL67383698"/>
  </r>
  <r>
    <s v="PAY83543846"/>
    <d v="2023-07-02T00:00:00"/>
    <n v="778.88"/>
    <x v="2"/>
    <x v="0"/>
    <s v="POL28314464"/>
  </r>
  <r>
    <s v="PAY60956057"/>
    <d v="2022-07-07T00:00:00"/>
    <n v="998.33"/>
    <x v="0"/>
    <x v="1"/>
    <s v="POL87412754"/>
  </r>
  <r>
    <s v="PAY16621689"/>
    <d v="2024-07-31T00:00:00"/>
    <n v="1236.3800000000001"/>
    <x v="0"/>
    <x v="1"/>
    <s v="POL62168693"/>
  </r>
  <r>
    <s v="PAY69849105"/>
    <d v="2022-11-25T00:00:00"/>
    <n v="1198.5899999999999"/>
    <x v="0"/>
    <x v="1"/>
    <s v="POL09476689"/>
  </r>
  <r>
    <s v="PAY63092626"/>
    <d v="2024-08-18T00:00:00"/>
    <n v="1471.08"/>
    <x v="0"/>
    <x v="0"/>
    <s v="POL83559583"/>
  </r>
  <r>
    <s v="PAY73953960"/>
    <d v="2024-10-12T00:00:00"/>
    <n v="296.43"/>
    <x v="0"/>
    <x v="0"/>
    <s v="POL62185518"/>
  </r>
  <r>
    <s v="PAY95582369"/>
    <d v="2024-02-26T00:00:00"/>
    <n v="1358.56"/>
    <x v="1"/>
    <x v="1"/>
    <s v="POL74615400"/>
  </r>
  <r>
    <s v="PAY48682166"/>
    <d v="2024-12-19T00:00:00"/>
    <n v="439.55"/>
    <x v="0"/>
    <x v="0"/>
    <s v="POL88842514"/>
  </r>
  <r>
    <s v="PAY92651921"/>
    <d v="2023-12-12T00:00:00"/>
    <n v="1157.1600000000001"/>
    <x v="1"/>
    <x v="1"/>
    <s v="POL00517693"/>
  </r>
  <r>
    <s v="PAY03846471"/>
    <d v="2022-03-04T00:00:00"/>
    <n v="309.76"/>
    <x v="1"/>
    <x v="0"/>
    <s v="POL72310248"/>
  </r>
  <r>
    <s v="PAY54779764"/>
    <d v="2022-03-20T00:00:00"/>
    <n v="353.12"/>
    <x v="0"/>
    <x v="1"/>
    <s v="POL00505335"/>
  </r>
  <r>
    <s v="PAY91445295"/>
    <d v="2024-08-23T00:00:00"/>
    <n v="1476.25"/>
    <x v="2"/>
    <x v="1"/>
    <s v="POL13071740"/>
  </r>
  <r>
    <s v="PAY56745538"/>
    <d v="2022-03-03T00:00:00"/>
    <n v="194.73"/>
    <x v="0"/>
    <x v="0"/>
    <s v="POL46517848"/>
  </r>
  <r>
    <s v="PAY56951230"/>
    <d v="2024-03-04T00:00:00"/>
    <n v="1269.77"/>
    <x v="0"/>
    <x v="0"/>
    <s v="POL69274209"/>
  </r>
  <r>
    <s v="PAY73181791"/>
    <d v="2024-11-06T00:00:00"/>
    <n v="373.09"/>
    <x v="0"/>
    <x v="1"/>
    <s v="POL00447395"/>
  </r>
  <r>
    <s v="PAY50453457"/>
    <d v="2023-09-11T00:00:00"/>
    <n v="1139.8499999999999"/>
    <x v="0"/>
    <x v="0"/>
    <s v="POL97188917"/>
  </r>
  <r>
    <s v="PAY34085909"/>
    <d v="2024-10-01T00:00:00"/>
    <n v="1447.6"/>
    <x v="0"/>
    <x v="1"/>
    <s v="POL70755338"/>
  </r>
  <r>
    <s v="PAY40721101"/>
    <d v="2022-11-30T00:00:00"/>
    <n v="1489.32"/>
    <x v="0"/>
    <x v="1"/>
    <s v="POL85856716"/>
  </r>
  <r>
    <s v="PAY99313324"/>
    <d v="2022-08-21T00:00:00"/>
    <n v="1125.8699999999999"/>
    <x v="2"/>
    <x v="0"/>
    <s v="POL19547939"/>
  </r>
  <r>
    <s v="PAY57774886"/>
    <d v="2024-11-28T00:00:00"/>
    <n v="1235.53"/>
    <x v="1"/>
    <x v="1"/>
    <s v="POL98182454"/>
  </r>
  <r>
    <s v="PAY30431382"/>
    <d v="2022-06-06T00:00:00"/>
    <n v="755.94"/>
    <x v="1"/>
    <x v="1"/>
    <s v="POL48302488"/>
  </r>
  <r>
    <s v="PAY16266578"/>
    <d v="2022-07-16T00:00:00"/>
    <n v="1327.65"/>
    <x v="1"/>
    <x v="0"/>
    <s v="POL40501212"/>
  </r>
  <r>
    <s v="PAY23124864"/>
    <d v="2024-06-05T00:00:00"/>
    <n v="728.13"/>
    <x v="0"/>
    <x v="0"/>
    <s v="POL91116374"/>
  </r>
  <r>
    <s v="PAY66499410"/>
    <d v="2022-10-15T00:00:00"/>
    <n v="215.36"/>
    <x v="1"/>
    <x v="1"/>
    <s v="POL64342111"/>
  </r>
  <r>
    <s v="PAY33503022"/>
    <d v="2024-10-29T00:00:00"/>
    <n v="1021.48"/>
    <x v="0"/>
    <x v="0"/>
    <s v="POL26967918"/>
  </r>
  <r>
    <s v="PAY93089328"/>
    <d v="2022-09-04T00:00:00"/>
    <n v="424.09"/>
    <x v="0"/>
    <x v="0"/>
    <s v="POL03406980"/>
  </r>
  <r>
    <s v="PAY90075354"/>
    <d v="2022-11-29T00:00:00"/>
    <n v="858.29"/>
    <x v="2"/>
    <x v="1"/>
    <s v="POL34491800"/>
  </r>
  <r>
    <s v="PAY63495874"/>
    <d v="2024-10-23T00:00:00"/>
    <n v="771.58"/>
    <x v="2"/>
    <x v="0"/>
    <s v="POL13830672"/>
  </r>
  <r>
    <s v="PAY49706445"/>
    <d v="2022-11-22T00:00:00"/>
    <n v="750.73"/>
    <x v="1"/>
    <x v="0"/>
    <s v="POL65504828"/>
  </r>
  <r>
    <s v="PAY97556238"/>
    <d v="2023-05-03T00:00:00"/>
    <n v="534.84"/>
    <x v="2"/>
    <x v="1"/>
    <s v="POL19274658"/>
  </r>
  <r>
    <s v="PAY92506805"/>
    <d v="2022-12-06T00:00:00"/>
    <n v="437.2"/>
    <x v="1"/>
    <x v="1"/>
    <s v="POL05037648"/>
  </r>
  <r>
    <s v="PAY45853292"/>
    <d v="2024-03-09T00:00:00"/>
    <n v="1072.3499999999999"/>
    <x v="1"/>
    <x v="0"/>
    <s v="POL71221796"/>
  </r>
  <r>
    <s v="PAY57459808"/>
    <d v="2024-06-24T00:00:00"/>
    <n v="266.64999999999998"/>
    <x v="0"/>
    <x v="0"/>
    <s v="POL23499238"/>
  </r>
  <r>
    <s v="PAY90727555"/>
    <d v="2022-04-26T00:00:00"/>
    <n v="920.74"/>
    <x v="0"/>
    <x v="1"/>
    <s v="POL22105377"/>
  </r>
  <r>
    <s v="PAY48565072"/>
    <d v="2022-03-24T00:00:00"/>
    <n v="954.51"/>
    <x v="2"/>
    <x v="1"/>
    <s v="POL52778521"/>
  </r>
  <r>
    <s v="PAY04784786"/>
    <d v="2024-08-22T00:00:00"/>
    <n v="1068.92"/>
    <x v="1"/>
    <x v="0"/>
    <s v="POL50406144"/>
  </r>
  <r>
    <s v="PAY39853959"/>
    <d v="2022-12-20T00:00:00"/>
    <n v="685.98"/>
    <x v="2"/>
    <x v="1"/>
    <s v="POL65279232"/>
  </r>
  <r>
    <s v="PAY26790770"/>
    <d v="2022-07-24T00:00:00"/>
    <n v="1235.21"/>
    <x v="0"/>
    <x v="1"/>
    <s v="POL98798352"/>
  </r>
  <r>
    <s v="PAY63047216"/>
    <d v="2023-10-14T00:00:00"/>
    <n v="540.41999999999996"/>
    <x v="0"/>
    <x v="1"/>
    <s v="POL40292999"/>
  </r>
  <r>
    <s v="PAY10829819"/>
    <d v="2023-06-06T00:00:00"/>
    <n v="732.5"/>
    <x v="1"/>
    <x v="1"/>
    <s v="POL23193106"/>
  </r>
  <r>
    <s v="PAY88449198"/>
    <d v="2022-02-18T00:00:00"/>
    <n v="109.82"/>
    <x v="0"/>
    <x v="1"/>
    <s v="POL84892449"/>
  </r>
  <r>
    <s v="PAY94499286"/>
    <d v="2023-04-27T00:00:00"/>
    <n v="860.71"/>
    <x v="0"/>
    <x v="0"/>
    <s v="POL11496462"/>
  </r>
  <r>
    <s v="PAY28485414"/>
    <d v="2024-01-14T00:00:00"/>
    <n v="89.28"/>
    <x v="0"/>
    <x v="1"/>
    <s v="POL13370317"/>
  </r>
  <r>
    <s v="PAY85563397"/>
    <d v="2022-01-23T00:00:00"/>
    <n v="1328.91"/>
    <x v="0"/>
    <x v="0"/>
    <s v="POL37005180"/>
  </r>
  <r>
    <s v="PAY23371197"/>
    <d v="2024-03-12T00:00:00"/>
    <n v="796.27"/>
    <x v="1"/>
    <x v="1"/>
    <s v="POL04954474"/>
  </r>
  <r>
    <s v="PAY13908624"/>
    <d v="2024-09-14T00:00:00"/>
    <n v="984.91"/>
    <x v="0"/>
    <x v="1"/>
    <s v="POL28936757"/>
  </r>
  <r>
    <s v="PAY95019005"/>
    <d v="2023-04-05T00:00:00"/>
    <n v="527.9"/>
    <x v="1"/>
    <x v="0"/>
    <s v="POL04951844"/>
  </r>
  <r>
    <s v="PAY73661986"/>
    <d v="2022-05-20T00:00:00"/>
    <n v="138.08000000000001"/>
    <x v="1"/>
    <x v="0"/>
    <s v="POL11377387"/>
  </r>
  <r>
    <s v="PAY17411636"/>
    <d v="2022-06-06T00:00:00"/>
    <n v="684.69"/>
    <x v="2"/>
    <x v="0"/>
    <s v="POL14632307"/>
  </r>
  <r>
    <s v="PAY05002781"/>
    <d v="2022-06-15T00:00:00"/>
    <n v="542"/>
    <x v="1"/>
    <x v="1"/>
    <s v="POL90189213"/>
  </r>
  <r>
    <s v="PAY90928971"/>
    <d v="2024-03-03T00:00:00"/>
    <n v="831.56"/>
    <x v="0"/>
    <x v="1"/>
    <s v="POL39824076"/>
  </r>
  <r>
    <s v="PAY89838086"/>
    <d v="2022-10-30T00:00:00"/>
    <n v="808.5"/>
    <x v="2"/>
    <x v="0"/>
    <s v="POL93108727"/>
  </r>
  <r>
    <s v="PAY65818297"/>
    <d v="2023-07-01T00:00:00"/>
    <n v="108.75"/>
    <x v="1"/>
    <x v="1"/>
    <s v="POL38489977"/>
  </r>
  <r>
    <s v="PAY94124106"/>
    <d v="2022-09-26T00:00:00"/>
    <n v="297.95"/>
    <x v="2"/>
    <x v="1"/>
    <s v="POL83784659"/>
  </r>
  <r>
    <s v="PAY28148117"/>
    <d v="2023-08-13T00:00:00"/>
    <n v="361.04"/>
    <x v="0"/>
    <x v="1"/>
    <s v="POL84438611"/>
  </r>
  <r>
    <s v="PAY22438091"/>
    <d v="2022-12-10T00:00:00"/>
    <n v="1490.61"/>
    <x v="0"/>
    <x v="1"/>
    <s v="POL45601263"/>
  </r>
  <r>
    <s v="PAY11390891"/>
    <d v="2022-12-03T00:00:00"/>
    <n v="55.41"/>
    <x v="1"/>
    <x v="1"/>
    <s v="POL56889817"/>
  </r>
  <r>
    <s v="PAY74744053"/>
    <d v="2024-12-03T00:00:00"/>
    <n v="57.69"/>
    <x v="0"/>
    <x v="1"/>
    <s v="POL04376186"/>
  </r>
  <r>
    <s v="PAY14818640"/>
    <d v="2024-06-09T00:00:00"/>
    <n v="352.92"/>
    <x v="0"/>
    <x v="1"/>
    <s v="POL13345815"/>
  </r>
  <r>
    <s v="PAY88611935"/>
    <d v="2024-09-11T00:00:00"/>
    <n v="128.01"/>
    <x v="2"/>
    <x v="0"/>
    <s v="POL35985478"/>
  </r>
  <r>
    <s v="PAY14391151"/>
    <d v="2024-11-15T00:00:00"/>
    <n v="749.58"/>
    <x v="1"/>
    <x v="0"/>
    <s v="POL72310248"/>
  </r>
  <r>
    <s v="PAY62522144"/>
    <d v="2023-09-17T00:00:00"/>
    <n v="659.85"/>
    <x v="1"/>
    <x v="1"/>
    <s v="POL94561811"/>
  </r>
  <r>
    <s v="PAY29999753"/>
    <d v="2022-11-02T00:00:00"/>
    <n v="676.83"/>
    <x v="0"/>
    <x v="0"/>
    <s v="POL20394281"/>
  </r>
  <r>
    <s v="PAY80264911"/>
    <d v="2022-01-25T00:00:00"/>
    <n v="626.02"/>
    <x v="2"/>
    <x v="1"/>
    <s v="POL78506700"/>
  </r>
  <r>
    <s v="PAY33587922"/>
    <d v="2021-12-23T00:00:00"/>
    <n v="1022.18"/>
    <x v="0"/>
    <x v="0"/>
    <s v="POL84981148"/>
  </r>
  <r>
    <s v="PAY55677694"/>
    <d v="2024-05-01T00:00:00"/>
    <n v="568.46"/>
    <x v="1"/>
    <x v="0"/>
    <s v="POL02555675"/>
  </r>
  <r>
    <s v="PAY89244363"/>
    <d v="2024-01-08T00:00:00"/>
    <n v="1115.32"/>
    <x v="1"/>
    <x v="1"/>
    <s v="POL16232154"/>
  </r>
  <r>
    <s v="PAY37376085"/>
    <d v="2023-07-11T00:00:00"/>
    <n v="230.21"/>
    <x v="0"/>
    <x v="0"/>
    <s v="POL87324459"/>
  </r>
  <r>
    <s v="PAY49206125"/>
    <d v="2023-12-29T00:00:00"/>
    <n v="612.04999999999995"/>
    <x v="0"/>
    <x v="1"/>
    <s v="POL27592722"/>
  </r>
  <r>
    <s v="PAY33106616"/>
    <d v="2023-02-28T00:00:00"/>
    <n v="701.04"/>
    <x v="2"/>
    <x v="1"/>
    <s v="POL90691357"/>
  </r>
  <r>
    <s v="PAY84714878"/>
    <d v="2023-09-16T00:00:00"/>
    <n v="1129.1300000000001"/>
    <x v="2"/>
    <x v="0"/>
    <s v="POL75119597"/>
  </r>
  <r>
    <s v="PAY96507368"/>
    <d v="2023-08-15T00:00:00"/>
    <n v="1496.56"/>
    <x v="2"/>
    <x v="1"/>
    <s v="POL64740997"/>
  </r>
  <r>
    <s v="PAY63192059"/>
    <d v="2023-07-21T00:00:00"/>
    <n v="1312.02"/>
    <x v="1"/>
    <x v="1"/>
    <s v="POL98161265"/>
  </r>
  <r>
    <s v="PAY86970902"/>
    <d v="2022-11-26T00:00:00"/>
    <n v="86.35"/>
    <x v="1"/>
    <x v="1"/>
    <s v="POL63539662"/>
  </r>
  <r>
    <s v="PAY55415243"/>
    <d v="2024-04-03T00:00:00"/>
    <n v="773.25"/>
    <x v="1"/>
    <x v="0"/>
    <s v="POL40579539"/>
  </r>
  <r>
    <s v="PAY82548938"/>
    <d v="2023-01-25T00:00:00"/>
    <n v="1225.5899999999999"/>
    <x v="1"/>
    <x v="1"/>
    <s v="POL52695927"/>
  </r>
  <r>
    <s v="PAY91071531"/>
    <d v="2024-08-05T00:00:00"/>
    <n v="1080.19"/>
    <x v="0"/>
    <x v="1"/>
    <s v="POL17886964"/>
  </r>
  <r>
    <s v="PAY19670319"/>
    <d v="2023-09-12T00:00:00"/>
    <n v="1368.78"/>
    <x v="2"/>
    <x v="0"/>
    <s v="POL63430600"/>
  </r>
  <r>
    <s v="PAY06075622"/>
    <d v="2023-09-26T00:00:00"/>
    <n v="58.63"/>
    <x v="1"/>
    <x v="1"/>
    <s v="POL34904099"/>
  </r>
  <r>
    <s v="PAY73086917"/>
    <d v="2023-12-04T00:00:00"/>
    <n v="1214.44"/>
    <x v="0"/>
    <x v="0"/>
    <s v="POL48533616"/>
  </r>
  <r>
    <s v="PAY49613149"/>
    <d v="2023-04-15T00:00:00"/>
    <n v="1459.59"/>
    <x v="0"/>
    <x v="1"/>
    <s v="POL23259824"/>
  </r>
  <r>
    <s v="PAY37888930"/>
    <d v="2022-01-19T00:00:00"/>
    <n v="600.54999999999995"/>
    <x v="0"/>
    <x v="1"/>
    <s v="POL49366333"/>
  </r>
  <r>
    <s v="PAY38992846"/>
    <d v="2023-09-17T00:00:00"/>
    <n v="900.63"/>
    <x v="0"/>
    <x v="1"/>
    <s v="POL21488909"/>
  </r>
  <r>
    <s v="PAY87520640"/>
    <d v="2024-12-17T00:00:00"/>
    <n v="1250.2"/>
    <x v="1"/>
    <x v="1"/>
    <s v="POL15359694"/>
  </r>
  <r>
    <s v="PAY08944463"/>
    <d v="2022-02-14T00:00:00"/>
    <n v="878.53"/>
    <x v="2"/>
    <x v="1"/>
    <s v="POL62118534"/>
  </r>
  <r>
    <s v="PAY21032749"/>
    <d v="2022-03-07T00:00:00"/>
    <n v="293.05"/>
    <x v="0"/>
    <x v="1"/>
    <s v="POL14293644"/>
  </r>
  <r>
    <s v="PAY81217845"/>
    <d v="2024-05-05T00:00:00"/>
    <n v="1119.95"/>
    <x v="0"/>
    <x v="0"/>
    <s v="POL07053909"/>
  </r>
  <r>
    <s v="PAY02729934"/>
    <d v="2023-01-26T00:00:00"/>
    <n v="87.92"/>
    <x v="0"/>
    <x v="1"/>
    <s v="POL51666989"/>
  </r>
  <r>
    <s v="PAY03748491"/>
    <d v="2024-04-24T00:00:00"/>
    <n v="611.58000000000004"/>
    <x v="1"/>
    <x v="0"/>
    <s v="POL45081491"/>
  </r>
  <r>
    <s v="PAY17927140"/>
    <d v="2023-03-26T00:00:00"/>
    <n v="1015.78"/>
    <x v="2"/>
    <x v="1"/>
    <s v="POL86559672"/>
  </r>
  <r>
    <s v="PAY37130549"/>
    <d v="2022-01-17T00:00:00"/>
    <n v="1453.43"/>
    <x v="0"/>
    <x v="1"/>
    <s v="POL07805552"/>
  </r>
  <r>
    <s v="PAY44693429"/>
    <d v="2023-02-18T00:00:00"/>
    <n v="708.84"/>
    <x v="0"/>
    <x v="1"/>
    <s v="POL93415185"/>
  </r>
  <r>
    <s v="PAY47244344"/>
    <d v="2022-09-20T00:00:00"/>
    <n v="882.1"/>
    <x v="2"/>
    <x v="0"/>
    <s v="POL25372382"/>
  </r>
  <r>
    <s v="PAY63471217"/>
    <d v="2023-01-04T00:00:00"/>
    <n v="352.25"/>
    <x v="2"/>
    <x v="1"/>
    <s v="POL60529596"/>
  </r>
  <r>
    <s v="PAY68095019"/>
    <d v="2023-06-21T00:00:00"/>
    <n v="858"/>
    <x v="2"/>
    <x v="0"/>
    <s v="POL67385863"/>
  </r>
  <r>
    <s v="PAY48891504"/>
    <d v="2023-08-18T00:00:00"/>
    <n v="827.13"/>
    <x v="1"/>
    <x v="0"/>
    <s v="POL96497115"/>
  </r>
  <r>
    <s v="PAY96120294"/>
    <d v="2022-04-21T00:00:00"/>
    <n v="1410.75"/>
    <x v="1"/>
    <x v="0"/>
    <s v="POL80906414"/>
  </r>
  <r>
    <s v="PAY13652020"/>
    <d v="2023-12-23T00:00:00"/>
    <n v="686.7"/>
    <x v="0"/>
    <x v="1"/>
    <s v="POL12428570"/>
  </r>
  <r>
    <s v="PAY61527015"/>
    <d v="2023-05-11T00:00:00"/>
    <n v="501.16"/>
    <x v="2"/>
    <x v="0"/>
    <s v="POL36885821"/>
  </r>
  <r>
    <s v="PAY07148870"/>
    <d v="2024-05-20T00:00:00"/>
    <n v="545.29999999999995"/>
    <x v="1"/>
    <x v="1"/>
    <s v="POL19746644"/>
  </r>
  <r>
    <s v="PAY63928991"/>
    <d v="2024-01-21T00:00:00"/>
    <n v="578.13"/>
    <x v="2"/>
    <x v="0"/>
    <s v="POL61913458"/>
  </r>
  <r>
    <s v="PAY81664797"/>
    <d v="2024-08-31T00:00:00"/>
    <n v="1332.67"/>
    <x v="1"/>
    <x v="1"/>
    <s v="POL12056494"/>
  </r>
  <r>
    <s v="PAY77922650"/>
    <d v="2023-09-21T00:00:00"/>
    <n v="280.45"/>
    <x v="1"/>
    <x v="1"/>
    <s v="POL69578293"/>
  </r>
  <r>
    <s v="PAY85563299"/>
    <d v="2024-08-14T00:00:00"/>
    <n v="178.61"/>
    <x v="1"/>
    <x v="1"/>
    <s v="POL08890801"/>
  </r>
  <r>
    <s v="PAY04789630"/>
    <d v="2024-09-24T00:00:00"/>
    <n v="719.16"/>
    <x v="1"/>
    <x v="1"/>
    <s v="POL10637039"/>
  </r>
  <r>
    <s v="PAY33568956"/>
    <d v="2023-12-05T00:00:00"/>
    <n v="1225.03"/>
    <x v="1"/>
    <x v="1"/>
    <s v="POL43650068"/>
  </r>
  <r>
    <s v="PAY51239138"/>
    <d v="2023-11-13T00:00:00"/>
    <n v="917.98"/>
    <x v="1"/>
    <x v="1"/>
    <s v="POL22866808"/>
  </r>
  <r>
    <s v="PAY89408387"/>
    <d v="2022-04-13T00:00:00"/>
    <n v="1184.06"/>
    <x v="0"/>
    <x v="1"/>
    <s v="POL61565872"/>
  </r>
  <r>
    <s v="PAY68232929"/>
    <d v="2022-08-31T00:00:00"/>
    <n v="789.84"/>
    <x v="1"/>
    <x v="0"/>
    <s v="POL90177568"/>
  </r>
  <r>
    <s v="PAY97872317"/>
    <d v="2023-09-13T00:00:00"/>
    <n v="234.34"/>
    <x v="0"/>
    <x v="0"/>
    <s v="POL26967918"/>
  </r>
  <r>
    <s v="PAY43148402"/>
    <d v="2022-03-21T00:00:00"/>
    <n v="1421.26"/>
    <x v="1"/>
    <x v="0"/>
    <s v="POL50504166"/>
  </r>
  <r>
    <s v="PAY15602090"/>
    <d v="2022-11-15T00:00:00"/>
    <n v="1093.32"/>
    <x v="2"/>
    <x v="1"/>
    <s v="POL67510645"/>
  </r>
  <r>
    <s v="PAY02779303"/>
    <d v="2024-01-17T00:00:00"/>
    <n v="78.12"/>
    <x v="1"/>
    <x v="0"/>
    <s v="POL53051476"/>
  </r>
  <r>
    <s v="PAY10779988"/>
    <d v="2024-11-09T00:00:00"/>
    <n v="648.87"/>
    <x v="1"/>
    <x v="0"/>
    <s v="POL08274005"/>
  </r>
  <r>
    <s v="PAY35259728"/>
    <d v="2022-09-25T00:00:00"/>
    <n v="258.99"/>
    <x v="1"/>
    <x v="0"/>
    <s v="POL23271527"/>
  </r>
  <r>
    <s v="PAY09398318"/>
    <d v="2023-02-11T00:00:00"/>
    <n v="426.31"/>
    <x v="1"/>
    <x v="0"/>
    <s v="POL64700295"/>
  </r>
  <r>
    <s v="PAY21113416"/>
    <d v="2024-01-16T00:00:00"/>
    <n v="800.16"/>
    <x v="0"/>
    <x v="1"/>
    <s v="POL26146635"/>
  </r>
  <r>
    <s v="PAY47075790"/>
    <d v="2022-07-01T00:00:00"/>
    <n v="249.9"/>
    <x v="1"/>
    <x v="0"/>
    <s v="POL97850012"/>
  </r>
  <r>
    <s v="PAY97998482"/>
    <d v="2022-03-09T00:00:00"/>
    <n v="770.69"/>
    <x v="1"/>
    <x v="1"/>
    <s v="POL87414724"/>
  </r>
  <r>
    <s v="PAY76364257"/>
    <d v="2023-01-01T00:00:00"/>
    <n v="1103.57"/>
    <x v="1"/>
    <x v="1"/>
    <s v="POL71490424"/>
  </r>
  <r>
    <s v="PAY39643054"/>
    <d v="2024-10-13T00:00:00"/>
    <n v="1232.96"/>
    <x v="2"/>
    <x v="1"/>
    <s v="POL55063562"/>
  </r>
  <r>
    <s v="PAY09937306"/>
    <d v="2022-04-23T00:00:00"/>
    <n v="1197.46"/>
    <x v="2"/>
    <x v="1"/>
    <s v="POL88760778"/>
  </r>
  <r>
    <s v="PAY40415085"/>
    <d v="2023-03-02T00:00:00"/>
    <n v="508.24"/>
    <x v="1"/>
    <x v="1"/>
    <s v="POL09045141"/>
  </r>
  <r>
    <s v="PAY01016053"/>
    <d v="2023-08-11T00:00:00"/>
    <n v="1376.25"/>
    <x v="0"/>
    <x v="0"/>
    <s v="POL86778558"/>
  </r>
  <r>
    <s v="PAY83533430"/>
    <d v="2023-05-30T00:00:00"/>
    <n v="256.68"/>
    <x v="0"/>
    <x v="1"/>
    <s v="POL20367982"/>
  </r>
  <r>
    <s v="PAY04994986"/>
    <d v="2023-07-19T00:00:00"/>
    <n v="533.47"/>
    <x v="1"/>
    <x v="0"/>
    <s v="POL31363009"/>
  </r>
  <r>
    <s v="PAY47018362"/>
    <d v="2024-02-21T00:00:00"/>
    <n v="922"/>
    <x v="2"/>
    <x v="1"/>
    <s v="POL28953016"/>
  </r>
  <r>
    <s v="PAY17265328"/>
    <d v="2024-04-20T00:00:00"/>
    <n v="466.35"/>
    <x v="0"/>
    <x v="1"/>
    <s v="POL99143995"/>
  </r>
  <r>
    <s v="PAY76879214"/>
    <d v="2022-10-19T00:00:00"/>
    <n v="108.35"/>
    <x v="2"/>
    <x v="0"/>
    <s v="POL21669430"/>
  </r>
  <r>
    <s v="PAY46308574"/>
    <d v="2024-03-07T00:00:00"/>
    <n v="453.22"/>
    <x v="1"/>
    <x v="0"/>
    <s v="POL05159511"/>
  </r>
  <r>
    <s v="PAY28694270"/>
    <d v="2022-07-08T00:00:00"/>
    <n v="1002.06"/>
    <x v="1"/>
    <x v="0"/>
    <s v="POL17278693"/>
  </r>
  <r>
    <s v="PAY07463059"/>
    <d v="2022-08-13T00:00:00"/>
    <n v="820.26"/>
    <x v="0"/>
    <x v="1"/>
    <s v="POL45603213"/>
  </r>
  <r>
    <s v="PAY31945907"/>
    <d v="2023-07-16T00:00:00"/>
    <n v="620.69000000000005"/>
    <x v="2"/>
    <x v="0"/>
    <s v="POL55324239"/>
  </r>
  <r>
    <s v="PAY66108009"/>
    <d v="2022-09-16T00:00:00"/>
    <n v="455.58"/>
    <x v="2"/>
    <x v="1"/>
    <s v="POL82098917"/>
  </r>
  <r>
    <s v="PAY58387033"/>
    <d v="2024-12-12T00:00:00"/>
    <n v="821.42"/>
    <x v="1"/>
    <x v="0"/>
    <s v="POL79052116"/>
  </r>
  <r>
    <s v="PAY91640126"/>
    <d v="2024-07-02T00:00:00"/>
    <n v="408.64"/>
    <x v="2"/>
    <x v="1"/>
    <s v="POL04951844"/>
  </r>
  <r>
    <s v="PAY34864203"/>
    <d v="2022-04-17T00:00:00"/>
    <n v="255.39"/>
    <x v="0"/>
    <x v="0"/>
    <s v="POL19986234"/>
  </r>
  <r>
    <s v="PAY42761368"/>
    <d v="2023-08-29T00:00:00"/>
    <n v="1436.55"/>
    <x v="2"/>
    <x v="0"/>
    <s v="POL27805496"/>
  </r>
  <r>
    <s v="PAY72664139"/>
    <d v="2023-01-15T00:00:00"/>
    <n v="1358.29"/>
    <x v="1"/>
    <x v="1"/>
    <s v="POL33527199"/>
  </r>
  <r>
    <s v="PAY51550457"/>
    <d v="2024-05-06T00:00:00"/>
    <n v="1430.07"/>
    <x v="0"/>
    <x v="1"/>
    <s v="POL58855449"/>
  </r>
  <r>
    <s v="PAY37754047"/>
    <d v="2023-06-19T00:00:00"/>
    <n v="1269.33"/>
    <x v="2"/>
    <x v="1"/>
    <s v="POL40696395"/>
  </r>
  <r>
    <s v="PAY88943765"/>
    <d v="2023-10-28T00:00:00"/>
    <n v="256.55"/>
    <x v="1"/>
    <x v="1"/>
    <s v="POL89907664"/>
  </r>
  <r>
    <s v="PAY87576587"/>
    <d v="2023-07-11T00:00:00"/>
    <n v="1152.49"/>
    <x v="1"/>
    <x v="0"/>
    <s v="POL29336617"/>
  </r>
  <r>
    <s v="PAY74168418"/>
    <d v="2023-02-11T00:00:00"/>
    <n v="352.9"/>
    <x v="2"/>
    <x v="1"/>
    <s v="POL40101568"/>
  </r>
  <r>
    <s v="PAY39063724"/>
    <d v="2023-03-13T00:00:00"/>
    <n v="1185.8699999999999"/>
    <x v="2"/>
    <x v="0"/>
    <s v="POL73942223"/>
  </r>
  <r>
    <s v="PAY30912273"/>
    <d v="2023-12-31T00:00:00"/>
    <n v="872.15"/>
    <x v="1"/>
    <x v="0"/>
    <s v="POL46163995"/>
  </r>
  <r>
    <s v="PAY42851347"/>
    <d v="2022-06-01T00:00:00"/>
    <n v="359.67"/>
    <x v="0"/>
    <x v="0"/>
    <s v="POL43365109"/>
  </r>
  <r>
    <s v="PAY81481101"/>
    <d v="2024-10-12T00:00:00"/>
    <n v="828.8"/>
    <x v="2"/>
    <x v="0"/>
    <s v="POL46427278"/>
  </r>
  <r>
    <s v="PAY29674984"/>
    <d v="2024-06-10T00:00:00"/>
    <n v="1059.72"/>
    <x v="2"/>
    <x v="0"/>
    <s v="POL54750482"/>
  </r>
  <r>
    <s v="PAY43289147"/>
    <d v="2023-04-18T00:00:00"/>
    <n v="1429.54"/>
    <x v="0"/>
    <x v="0"/>
    <s v="POL33112269"/>
  </r>
  <r>
    <s v="PAY88303665"/>
    <d v="2024-03-10T00:00:00"/>
    <n v="194.92"/>
    <x v="0"/>
    <x v="1"/>
    <s v="POL03845436"/>
  </r>
  <r>
    <s v="PAY26215239"/>
    <d v="2024-05-16T00:00:00"/>
    <n v="606.79"/>
    <x v="2"/>
    <x v="0"/>
    <s v="POL61605343"/>
  </r>
  <r>
    <s v="PAY70883976"/>
    <d v="2024-11-13T00:00:00"/>
    <n v="1160.6600000000001"/>
    <x v="2"/>
    <x v="0"/>
    <s v="POL90601372"/>
  </r>
  <r>
    <s v="PAY42259207"/>
    <d v="2023-09-30T00:00:00"/>
    <n v="1355.78"/>
    <x v="0"/>
    <x v="0"/>
    <s v="POL75778354"/>
  </r>
  <r>
    <s v="PAY21277372"/>
    <d v="2022-05-04T00:00:00"/>
    <n v="1202.97"/>
    <x v="2"/>
    <x v="0"/>
    <s v="POL03406980"/>
  </r>
  <r>
    <s v="PAY97710750"/>
    <d v="2022-09-16T00:00:00"/>
    <n v="765.94"/>
    <x v="2"/>
    <x v="0"/>
    <s v="POL15357129"/>
  </r>
  <r>
    <s v="PAY72253812"/>
    <d v="2024-12-13T00:00:00"/>
    <n v="89.65"/>
    <x v="0"/>
    <x v="0"/>
    <s v="POL00342489"/>
  </r>
  <r>
    <s v="PAY06348941"/>
    <d v="2024-01-01T00:00:00"/>
    <n v="1477.98"/>
    <x v="0"/>
    <x v="1"/>
    <s v="POL19058769"/>
  </r>
  <r>
    <s v="PAY69972313"/>
    <d v="2024-10-22T00:00:00"/>
    <n v="213.16"/>
    <x v="2"/>
    <x v="0"/>
    <s v="POL82791377"/>
  </r>
  <r>
    <s v="PAY35900102"/>
    <d v="2022-07-08T00:00:00"/>
    <n v="458.97"/>
    <x v="0"/>
    <x v="1"/>
    <s v="POL28045007"/>
  </r>
  <r>
    <s v="PAY67829380"/>
    <d v="2023-11-10T00:00:00"/>
    <n v="1473.63"/>
    <x v="0"/>
    <x v="1"/>
    <s v="POL61337531"/>
  </r>
  <r>
    <s v="PAY87699062"/>
    <d v="2024-08-16T00:00:00"/>
    <n v="1443.51"/>
    <x v="0"/>
    <x v="1"/>
    <s v="POL77977275"/>
  </r>
  <r>
    <s v="PAY75453859"/>
    <d v="2024-11-15T00:00:00"/>
    <n v="1263.1099999999999"/>
    <x v="0"/>
    <x v="1"/>
    <s v="POL70229811"/>
  </r>
  <r>
    <s v="PAY09331025"/>
    <d v="2023-12-07T00:00:00"/>
    <n v="983.78"/>
    <x v="0"/>
    <x v="0"/>
    <s v="POL95244165"/>
  </r>
  <r>
    <s v="PAY93550388"/>
    <d v="2022-04-22T00:00:00"/>
    <n v="593.62"/>
    <x v="0"/>
    <x v="0"/>
    <s v="POL93996885"/>
  </r>
  <r>
    <s v="PAY84374104"/>
    <d v="2022-03-07T00:00:00"/>
    <n v="1382.77"/>
    <x v="0"/>
    <x v="1"/>
    <s v="POL18186401"/>
  </r>
  <r>
    <s v="PAY40197928"/>
    <d v="2022-06-28T00:00:00"/>
    <n v="1092.81"/>
    <x v="0"/>
    <x v="0"/>
    <s v="POL31178570"/>
  </r>
  <r>
    <s v="PAY97154481"/>
    <d v="2023-02-26T00:00:00"/>
    <n v="726.55"/>
    <x v="2"/>
    <x v="1"/>
    <s v="POL77615457"/>
  </r>
  <r>
    <s v="PAY14723801"/>
    <d v="2022-04-08T00:00:00"/>
    <n v="220.12"/>
    <x v="2"/>
    <x v="1"/>
    <s v="POL29474046"/>
  </r>
  <r>
    <s v="PAY66120244"/>
    <d v="2024-10-10T00:00:00"/>
    <n v="264.52999999999997"/>
    <x v="0"/>
    <x v="0"/>
    <s v="POL18325532"/>
  </r>
  <r>
    <s v="PAY86873188"/>
    <d v="2022-11-07T00:00:00"/>
    <n v="289.27"/>
    <x v="0"/>
    <x v="0"/>
    <s v="POL33064834"/>
  </r>
  <r>
    <s v="PAY18079533"/>
    <d v="2022-04-22T00:00:00"/>
    <n v="987.15"/>
    <x v="1"/>
    <x v="1"/>
    <s v="POL87220514"/>
  </r>
  <r>
    <s v="PAY30252873"/>
    <d v="2023-05-11T00:00:00"/>
    <n v="1208.68"/>
    <x v="0"/>
    <x v="1"/>
    <s v="POL83519950"/>
  </r>
  <r>
    <s v="PAY69617707"/>
    <d v="2024-06-16T00:00:00"/>
    <n v="1159.6199999999999"/>
    <x v="0"/>
    <x v="1"/>
    <s v="POL76701939"/>
  </r>
  <r>
    <s v="PAY21919981"/>
    <d v="2024-01-08T00:00:00"/>
    <n v="445.39"/>
    <x v="1"/>
    <x v="1"/>
    <s v="POL09030327"/>
  </r>
  <r>
    <s v="PAY41702240"/>
    <d v="2024-10-16T00:00:00"/>
    <n v="818.47"/>
    <x v="1"/>
    <x v="0"/>
    <s v="POL96221318"/>
  </r>
  <r>
    <s v="PAY83273374"/>
    <d v="2023-09-19T00:00:00"/>
    <n v="1354.49"/>
    <x v="1"/>
    <x v="1"/>
    <s v="POL63456798"/>
  </r>
  <r>
    <s v="PAY33723833"/>
    <d v="2024-09-05T00:00:00"/>
    <n v="133.44999999999999"/>
    <x v="2"/>
    <x v="1"/>
    <s v="POL27460532"/>
  </r>
  <r>
    <s v="PAY05499965"/>
    <d v="2024-06-15T00:00:00"/>
    <n v="888.91"/>
    <x v="1"/>
    <x v="0"/>
    <s v="POL91781501"/>
  </r>
  <r>
    <s v="PAY95343494"/>
    <d v="2022-07-11T00:00:00"/>
    <n v="1161.8800000000001"/>
    <x v="2"/>
    <x v="0"/>
    <s v="POL22068904"/>
  </r>
  <r>
    <s v="PAY20118330"/>
    <d v="2022-09-23T00:00:00"/>
    <n v="1481.79"/>
    <x v="1"/>
    <x v="1"/>
    <s v="POL77743586"/>
  </r>
  <r>
    <s v="PAY78251866"/>
    <d v="2022-12-10T00:00:00"/>
    <n v="1192.1099999999999"/>
    <x v="1"/>
    <x v="1"/>
    <s v="POL77573599"/>
  </r>
  <r>
    <s v="PAY92120910"/>
    <d v="2023-02-12T00:00:00"/>
    <n v="152.94999999999999"/>
    <x v="2"/>
    <x v="0"/>
    <s v="POL17800247"/>
  </r>
  <r>
    <s v="PAY91070061"/>
    <d v="2024-05-18T00:00:00"/>
    <n v="1147.55"/>
    <x v="1"/>
    <x v="1"/>
    <s v="POL66670427"/>
  </r>
  <r>
    <s v="PAY78912237"/>
    <d v="2023-12-09T00:00:00"/>
    <n v="292.27"/>
    <x v="1"/>
    <x v="1"/>
    <s v="POL36469659"/>
  </r>
  <r>
    <s v="PAY47379908"/>
    <d v="2023-09-08T00:00:00"/>
    <n v="1219.77"/>
    <x v="0"/>
    <x v="0"/>
    <s v="POL39100560"/>
  </r>
  <r>
    <s v="PAY69112902"/>
    <d v="2022-03-19T00:00:00"/>
    <n v="1476.91"/>
    <x v="0"/>
    <x v="1"/>
    <s v="POL38116452"/>
  </r>
  <r>
    <s v="PAY94410721"/>
    <d v="2024-04-10T00:00:00"/>
    <n v="264.77"/>
    <x v="0"/>
    <x v="0"/>
    <s v="POL28677105"/>
  </r>
  <r>
    <s v="PAY09339093"/>
    <d v="2022-06-12T00:00:00"/>
    <n v="542.11"/>
    <x v="1"/>
    <x v="1"/>
    <s v="POL93758442"/>
  </r>
  <r>
    <s v="PAY44426267"/>
    <d v="2023-08-05T00:00:00"/>
    <n v="762.54"/>
    <x v="2"/>
    <x v="1"/>
    <s v="POL95251783"/>
  </r>
  <r>
    <s v="PAY49234795"/>
    <d v="2024-03-18T00:00:00"/>
    <n v="331.97"/>
    <x v="2"/>
    <x v="0"/>
    <s v="POL48926274"/>
  </r>
  <r>
    <s v="PAY23361908"/>
    <d v="2024-12-16T00:00:00"/>
    <n v="508.55"/>
    <x v="1"/>
    <x v="0"/>
    <s v="POL64589705"/>
  </r>
  <r>
    <s v="PAY66756572"/>
    <d v="2024-02-22T00:00:00"/>
    <n v="162.9"/>
    <x v="1"/>
    <x v="1"/>
    <s v="POL71968618"/>
  </r>
  <r>
    <s v="PAY57869027"/>
    <d v="2022-07-05T00:00:00"/>
    <n v="591.4"/>
    <x v="1"/>
    <x v="0"/>
    <s v="POL13287986"/>
  </r>
  <r>
    <s v="PAY41359419"/>
    <d v="2024-11-26T00:00:00"/>
    <n v="56.63"/>
    <x v="0"/>
    <x v="0"/>
    <s v="POL44808829"/>
  </r>
  <r>
    <s v="PAY25984986"/>
    <d v="2022-06-19T00:00:00"/>
    <n v="605.67999999999995"/>
    <x v="2"/>
    <x v="1"/>
    <s v="POL92889380"/>
  </r>
  <r>
    <s v="PAY67853503"/>
    <d v="2022-09-10T00:00:00"/>
    <n v="224.43"/>
    <x v="1"/>
    <x v="1"/>
    <s v="POL15097723"/>
  </r>
  <r>
    <s v="PAY21724036"/>
    <d v="2022-02-12T00:00:00"/>
    <n v="273.95"/>
    <x v="1"/>
    <x v="1"/>
    <s v="POL35164229"/>
  </r>
  <r>
    <s v="PAY24690264"/>
    <d v="2023-10-12T00:00:00"/>
    <n v="465.61"/>
    <x v="1"/>
    <x v="1"/>
    <s v="POL09517154"/>
  </r>
  <r>
    <s v="PAY24901429"/>
    <d v="2022-09-25T00:00:00"/>
    <n v="1358.47"/>
    <x v="1"/>
    <x v="0"/>
    <s v="POL14316031"/>
  </r>
  <r>
    <s v="PAY50724499"/>
    <d v="2023-07-26T00:00:00"/>
    <n v="1361.38"/>
    <x v="2"/>
    <x v="0"/>
    <s v="POL82014099"/>
  </r>
  <r>
    <s v="PAY23050436"/>
    <d v="2022-03-08T00:00:00"/>
    <n v="79.260000000000005"/>
    <x v="2"/>
    <x v="0"/>
    <s v="POL27435543"/>
  </r>
  <r>
    <s v="PAY41634689"/>
    <d v="2024-05-05T00:00:00"/>
    <n v="1257.99"/>
    <x v="2"/>
    <x v="0"/>
    <s v="POL58923628"/>
  </r>
  <r>
    <s v="PAY61267980"/>
    <d v="2024-09-07T00:00:00"/>
    <n v="692.37"/>
    <x v="2"/>
    <x v="1"/>
    <s v="POL59886107"/>
  </r>
  <r>
    <s v="PAY47302819"/>
    <d v="2023-12-25T00:00:00"/>
    <n v="1487.04"/>
    <x v="2"/>
    <x v="1"/>
    <s v="POL84907131"/>
  </r>
  <r>
    <s v="PAY73488837"/>
    <d v="2024-07-06T00:00:00"/>
    <n v="799.96"/>
    <x v="2"/>
    <x v="1"/>
    <s v="POL89325440"/>
  </r>
  <r>
    <s v="PAY36830766"/>
    <d v="2024-02-23T00:00:00"/>
    <n v="1142.07"/>
    <x v="0"/>
    <x v="1"/>
    <s v="POL96603488"/>
  </r>
  <r>
    <s v="PAY52682010"/>
    <d v="2024-10-07T00:00:00"/>
    <n v="394.02"/>
    <x v="1"/>
    <x v="1"/>
    <s v="POL32938098"/>
  </r>
  <r>
    <s v="PAY55849525"/>
    <d v="2023-10-01T00:00:00"/>
    <n v="523.54"/>
    <x v="1"/>
    <x v="1"/>
    <s v="POL38948704"/>
  </r>
  <r>
    <s v="PAY32340697"/>
    <d v="2022-03-20T00:00:00"/>
    <n v="663.01"/>
    <x v="1"/>
    <x v="1"/>
    <s v="POL22483819"/>
  </r>
  <r>
    <s v="PAY57508935"/>
    <d v="2023-01-08T00:00:00"/>
    <n v="1201.32"/>
    <x v="0"/>
    <x v="0"/>
    <s v="POL72689625"/>
  </r>
  <r>
    <s v="PAY74190388"/>
    <d v="2022-04-13T00:00:00"/>
    <n v="543.67999999999995"/>
    <x v="0"/>
    <x v="0"/>
    <s v="POL51057338"/>
  </r>
  <r>
    <s v="PAY08756022"/>
    <d v="2024-09-05T00:00:00"/>
    <n v="814.51"/>
    <x v="0"/>
    <x v="1"/>
    <s v="POL45490530"/>
  </r>
  <r>
    <s v="PAY20174220"/>
    <d v="2023-04-14T00:00:00"/>
    <n v="1265"/>
    <x v="0"/>
    <x v="0"/>
    <s v="POL77439955"/>
  </r>
  <r>
    <s v="PAY53541926"/>
    <d v="2024-07-07T00:00:00"/>
    <n v="1045.8"/>
    <x v="0"/>
    <x v="0"/>
    <s v="POL46517848"/>
  </r>
  <r>
    <s v="PAY05122150"/>
    <d v="2021-12-26T00:00:00"/>
    <n v="1352.49"/>
    <x v="2"/>
    <x v="1"/>
    <s v="POL85421445"/>
  </r>
  <r>
    <s v="PAY37844980"/>
    <d v="2022-10-21T00:00:00"/>
    <n v="704.42"/>
    <x v="0"/>
    <x v="0"/>
    <s v="POL45269265"/>
  </r>
  <r>
    <s v="PAY58056078"/>
    <d v="2024-07-11T00:00:00"/>
    <n v="1013.67"/>
    <x v="0"/>
    <x v="1"/>
    <s v="POL82703619"/>
  </r>
  <r>
    <s v="PAY53161156"/>
    <d v="2024-03-13T00:00:00"/>
    <n v="1355.83"/>
    <x v="2"/>
    <x v="0"/>
    <s v="POL14385172"/>
  </r>
  <r>
    <s v="PAY10673102"/>
    <d v="2022-07-17T00:00:00"/>
    <n v="763.67"/>
    <x v="1"/>
    <x v="0"/>
    <s v="POL39137077"/>
  </r>
  <r>
    <s v="PAY71134358"/>
    <d v="2023-02-02T00:00:00"/>
    <n v="422.19"/>
    <x v="0"/>
    <x v="0"/>
    <s v="POL87600552"/>
  </r>
  <r>
    <s v="PAY46202375"/>
    <d v="2024-03-05T00:00:00"/>
    <n v="1171.94"/>
    <x v="1"/>
    <x v="0"/>
    <s v="POL53955100"/>
  </r>
  <r>
    <s v="PAY68537389"/>
    <d v="2023-05-15T00:00:00"/>
    <n v="944.15"/>
    <x v="1"/>
    <x v="0"/>
    <s v="POL16070403"/>
  </r>
  <r>
    <s v="PAY71217584"/>
    <d v="2024-01-20T00:00:00"/>
    <n v="335.46"/>
    <x v="2"/>
    <x v="0"/>
    <s v="POL65805829"/>
  </r>
  <r>
    <s v="PAY59317967"/>
    <d v="2022-08-06T00:00:00"/>
    <n v="975.48"/>
    <x v="1"/>
    <x v="0"/>
    <s v="POL28486225"/>
  </r>
  <r>
    <s v="PAY14572127"/>
    <d v="2024-09-07T00:00:00"/>
    <n v="1215.95"/>
    <x v="0"/>
    <x v="0"/>
    <s v="POL67720280"/>
  </r>
  <r>
    <s v="PAY29216776"/>
    <d v="2022-06-27T00:00:00"/>
    <n v="1310.67"/>
    <x v="2"/>
    <x v="1"/>
    <s v="POL31948487"/>
  </r>
  <r>
    <s v="PAY29219361"/>
    <d v="2023-02-04T00:00:00"/>
    <n v="583.70000000000005"/>
    <x v="2"/>
    <x v="0"/>
    <s v="POL22934928"/>
  </r>
  <r>
    <s v="PAY17010616"/>
    <d v="2022-07-10T00:00:00"/>
    <n v="978.12"/>
    <x v="0"/>
    <x v="1"/>
    <s v="POL56612277"/>
  </r>
  <r>
    <s v="PAY51008038"/>
    <d v="2024-11-16T00:00:00"/>
    <n v="429.21"/>
    <x v="2"/>
    <x v="0"/>
    <s v="POL14002864"/>
  </r>
  <r>
    <s v="PAY53746100"/>
    <d v="2023-09-27T00:00:00"/>
    <n v="1007.71"/>
    <x v="0"/>
    <x v="1"/>
    <s v="POL93482560"/>
  </r>
  <r>
    <s v="PAY78119880"/>
    <d v="2022-05-28T00:00:00"/>
    <n v="1135.2"/>
    <x v="0"/>
    <x v="1"/>
    <s v="POL83835374"/>
  </r>
  <r>
    <s v="PAY08664865"/>
    <d v="2023-11-07T00:00:00"/>
    <n v="1462.36"/>
    <x v="2"/>
    <x v="1"/>
    <s v="POL28363275"/>
  </r>
  <r>
    <s v="PAY55677100"/>
    <d v="2022-10-08T00:00:00"/>
    <n v="447.86"/>
    <x v="2"/>
    <x v="1"/>
    <s v="POL26961940"/>
  </r>
  <r>
    <s v="PAY09608972"/>
    <d v="2022-11-16T00:00:00"/>
    <n v="299.73"/>
    <x v="0"/>
    <x v="1"/>
    <s v="POL32822609"/>
  </r>
  <r>
    <s v="PAY58321127"/>
    <d v="2022-11-17T00:00:00"/>
    <n v="600.17999999999995"/>
    <x v="1"/>
    <x v="1"/>
    <s v="POL93527045"/>
  </r>
  <r>
    <s v="PAY04835275"/>
    <d v="2023-06-29T00:00:00"/>
    <n v="306.60000000000002"/>
    <x v="0"/>
    <x v="0"/>
    <s v="POL76701939"/>
  </r>
  <r>
    <s v="PAY61838546"/>
    <d v="2023-02-28T00:00:00"/>
    <n v="878.18"/>
    <x v="2"/>
    <x v="0"/>
    <s v="POL91221786"/>
  </r>
  <r>
    <s v="PAY20153847"/>
    <d v="2022-04-26T00:00:00"/>
    <n v="967.37"/>
    <x v="2"/>
    <x v="0"/>
    <s v="POL53985837"/>
  </r>
  <r>
    <s v="PAY72576778"/>
    <d v="2022-11-08T00:00:00"/>
    <n v="263.06"/>
    <x v="0"/>
    <x v="0"/>
    <s v="POL15259304"/>
  </r>
  <r>
    <s v="PAY31738309"/>
    <d v="2024-11-16T00:00:00"/>
    <n v="1067.92"/>
    <x v="1"/>
    <x v="1"/>
    <s v="POL04361929"/>
  </r>
  <r>
    <s v="PAY71974015"/>
    <d v="2022-04-01T00:00:00"/>
    <n v="383.06"/>
    <x v="0"/>
    <x v="1"/>
    <s v="POL04286300"/>
  </r>
  <r>
    <s v="PAY29138808"/>
    <d v="2023-10-22T00:00:00"/>
    <n v="534.26"/>
    <x v="0"/>
    <x v="0"/>
    <s v="POL87949298"/>
  </r>
  <r>
    <s v="PAY59831232"/>
    <d v="2023-02-18T00:00:00"/>
    <n v="1114.31"/>
    <x v="1"/>
    <x v="1"/>
    <s v="POL71852289"/>
  </r>
  <r>
    <s v="PAY55161873"/>
    <d v="2022-09-21T00:00:00"/>
    <n v="709.46"/>
    <x v="2"/>
    <x v="0"/>
    <s v="POL24716865"/>
  </r>
  <r>
    <s v="PAY18390594"/>
    <d v="2023-08-26T00:00:00"/>
    <n v="1212.05"/>
    <x v="1"/>
    <x v="1"/>
    <s v="POL48606584"/>
  </r>
  <r>
    <s v="PAY25425286"/>
    <d v="2023-09-22T00:00:00"/>
    <n v="1431.76"/>
    <x v="2"/>
    <x v="1"/>
    <s v="POL50406144"/>
  </r>
  <r>
    <s v="PAY31030225"/>
    <d v="2023-07-31T00:00:00"/>
    <n v="953.12"/>
    <x v="1"/>
    <x v="1"/>
    <s v="POL96087184"/>
  </r>
  <r>
    <s v="PAY68302696"/>
    <d v="2024-07-28T00:00:00"/>
    <n v="1353.68"/>
    <x v="0"/>
    <x v="1"/>
    <s v="POL68796597"/>
  </r>
  <r>
    <s v="PAY27324866"/>
    <d v="2023-04-12T00:00:00"/>
    <n v="1450.96"/>
    <x v="0"/>
    <x v="1"/>
    <s v="POL12885536"/>
  </r>
  <r>
    <s v="PAY95705822"/>
    <d v="2024-09-11T00:00:00"/>
    <n v="1479.09"/>
    <x v="1"/>
    <x v="0"/>
    <s v="POL81358654"/>
  </r>
  <r>
    <s v="PAY75975638"/>
    <d v="2022-02-24T00:00:00"/>
    <n v="592.03"/>
    <x v="2"/>
    <x v="0"/>
    <s v="POL45081491"/>
  </r>
  <r>
    <s v="PAY26252874"/>
    <d v="2022-08-24T00:00:00"/>
    <n v="476.49"/>
    <x v="0"/>
    <x v="0"/>
    <s v="POL64283889"/>
  </r>
  <r>
    <s v="PAY21127522"/>
    <d v="2024-05-29T00:00:00"/>
    <n v="1200.55"/>
    <x v="2"/>
    <x v="1"/>
    <s v="POL83258516"/>
  </r>
  <r>
    <s v="PAY82857977"/>
    <d v="2023-02-11T00:00:00"/>
    <n v="997.73"/>
    <x v="0"/>
    <x v="1"/>
    <s v="POL89253663"/>
  </r>
  <r>
    <s v="PAY75094488"/>
    <d v="2023-04-14T00:00:00"/>
    <n v="1002.28"/>
    <x v="1"/>
    <x v="1"/>
    <s v="POL51366884"/>
  </r>
  <r>
    <s v="PAY63584224"/>
    <d v="2024-04-25T00:00:00"/>
    <n v="1069.68"/>
    <x v="1"/>
    <x v="1"/>
    <s v="POL29993228"/>
  </r>
  <r>
    <s v="PAY91855951"/>
    <d v="2024-02-29T00:00:00"/>
    <n v="1440"/>
    <x v="0"/>
    <x v="0"/>
    <s v="POL12021840"/>
  </r>
  <r>
    <s v="PAY00809308"/>
    <d v="2022-04-11T00:00:00"/>
    <n v="799.98"/>
    <x v="0"/>
    <x v="0"/>
    <s v="POL39487176"/>
  </r>
  <r>
    <s v="PAY00499781"/>
    <d v="2024-01-14T00:00:00"/>
    <n v="1493.55"/>
    <x v="2"/>
    <x v="1"/>
    <s v="POL20307557"/>
  </r>
  <r>
    <s v="PAY09189874"/>
    <d v="2023-02-01T00:00:00"/>
    <n v="1377.03"/>
    <x v="0"/>
    <x v="1"/>
    <s v="POL44752961"/>
  </r>
  <r>
    <s v="PAY20060098"/>
    <d v="2022-06-18T00:00:00"/>
    <n v="1269.33"/>
    <x v="2"/>
    <x v="0"/>
    <s v="POL13762609"/>
  </r>
  <r>
    <s v="PAY30950112"/>
    <d v="2024-12-20T00:00:00"/>
    <n v="484.67"/>
    <x v="1"/>
    <x v="1"/>
    <s v="POL62266023"/>
  </r>
  <r>
    <s v="PAY81229422"/>
    <d v="2022-08-30T00:00:00"/>
    <n v="1413.53"/>
    <x v="2"/>
    <x v="0"/>
    <s v="POL09122433"/>
  </r>
  <r>
    <s v="PAY00765660"/>
    <d v="2022-05-17T00:00:00"/>
    <n v="689.69"/>
    <x v="1"/>
    <x v="0"/>
    <s v="POL77404434"/>
  </r>
  <r>
    <s v="PAY49071825"/>
    <d v="2024-07-04T00:00:00"/>
    <n v="354.75"/>
    <x v="2"/>
    <x v="0"/>
    <s v="POL17982019"/>
  </r>
  <r>
    <s v="PAY50199170"/>
    <d v="2023-10-31T00:00:00"/>
    <n v="363.71"/>
    <x v="2"/>
    <x v="0"/>
    <s v="POL69225417"/>
  </r>
  <r>
    <s v="PAY74000840"/>
    <d v="2023-07-12T00:00:00"/>
    <n v="1324.28"/>
    <x v="2"/>
    <x v="0"/>
    <s v="POL28137827"/>
  </r>
  <r>
    <s v="PAY42277362"/>
    <d v="2023-10-17T00:00:00"/>
    <n v="1339.1"/>
    <x v="1"/>
    <x v="1"/>
    <s v="POL23237918"/>
  </r>
  <r>
    <s v="PAY96253493"/>
    <d v="2024-11-23T00:00:00"/>
    <n v="499.1"/>
    <x v="1"/>
    <x v="0"/>
    <s v="POL75089142"/>
  </r>
  <r>
    <s v="PAY00969680"/>
    <d v="2023-02-09T00:00:00"/>
    <n v="712.33"/>
    <x v="2"/>
    <x v="1"/>
    <s v="POL52344309"/>
  </r>
  <r>
    <s v="PAY17276519"/>
    <d v="2022-07-02T00:00:00"/>
    <n v="989.51"/>
    <x v="0"/>
    <x v="1"/>
    <s v="POL41959725"/>
  </r>
  <r>
    <s v="PAY10484712"/>
    <d v="2023-02-02T00:00:00"/>
    <n v="868.84"/>
    <x v="2"/>
    <x v="1"/>
    <s v="POL25617891"/>
  </r>
  <r>
    <s v="PAY34464815"/>
    <d v="2021-12-29T00:00:00"/>
    <n v="1054.99"/>
    <x v="1"/>
    <x v="1"/>
    <s v="POL63559916"/>
  </r>
  <r>
    <s v="PAY33439423"/>
    <d v="2022-02-13T00:00:00"/>
    <n v="151.86000000000001"/>
    <x v="2"/>
    <x v="1"/>
    <s v="POL88392723"/>
  </r>
  <r>
    <s v="PAY10892599"/>
    <d v="2023-09-28T00:00:00"/>
    <n v="379.75"/>
    <x v="2"/>
    <x v="0"/>
    <s v="POL18911060"/>
  </r>
  <r>
    <s v="PAY79269157"/>
    <d v="2024-06-28T00:00:00"/>
    <n v="896.69"/>
    <x v="0"/>
    <x v="0"/>
    <s v="POL80956972"/>
  </r>
  <r>
    <s v="PAY18098789"/>
    <d v="2022-03-12T00:00:00"/>
    <n v="904.69"/>
    <x v="1"/>
    <x v="0"/>
    <s v="POL12763634"/>
  </r>
  <r>
    <s v="PAY94695222"/>
    <d v="2022-09-07T00:00:00"/>
    <n v="1136.2"/>
    <x v="1"/>
    <x v="0"/>
    <s v="POL98604785"/>
  </r>
  <r>
    <s v="PAY33243504"/>
    <d v="2022-06-28T00:00:00"/>
    <n v="1286.57"/>
    <x v="0"/>
    <x v="1"/>
    <s v="POL61904449"/>
  </r>
  <r>
    <s v="PAY27114722"/>
    <d v="2023-04-07T00:00:00"/>
    <n v="853.92"/>
    <x v="1"/>
    <x v="0"/>
    <s v="POL05586650"/>
  </r>
  <r>
    <s v="PAY07138249"/>
    <d v="2022-02-16T00:00:00"/>
    <n v="97.25"/>
    <x v="1"/>
    <x v="1"/>
    <s v="POL63841611"/>
  </r>
  <r>
    <s v="PAY31471270"/>
    <d v="2023-11-25T00:00:00"/>
    <n v="1498.92"/>
    <x v="2"/>
    <x v="1"/>
    <s v="POL00638794"/>
  </r>
  <r>
    <s v="PAY43132322"/>
    <d v="2022-10-20T00:00:00"/>
    <n v="1401.86"/>
    <x v="2"/>
    <x v="1"/>
    <s v="POL50223733"/>
  </r>
  <r>
    <s v="PAY20657253"/>
    <d v="2022-05-09T00:00:00"/>
    <n v="1354.34"/>
    <x v="1"/>
    <x v="1"/>
    <s v="POL41060251"/>
  </r>
  <r>
    <s v="PAY07082103"/>
    <d v="2023-07-31T00:00:00"/>
    <n v="1082.8"/>
    <x v="1"/>
    <x v="0"/>
    <s v="POL00975705"/>
  </r>
  <r>
    <s v="PAY97893785"/>
    <d v="2024-02-07T00:00:00"/>
    <n v="693.01"/>
    <x v="1"/>
    <x v="1"/>
    <s v="POL80364635"/>
  </r>
  <r>
    <s v="PAY73488109"/>
    <d v="2022-06-13T00:00:00"/>
    <n v="308.02"/>
    <x v="1"/>
    <x v="1"/>
    <s v="POL26384700"/>
  </r>
  <r>
    <s v="PAY30159433"/>
    <d v="2023-07-26T00:00:00"/>
    <n v="1101.3800000000001"/>
    <x v="1"/>
    <x v="0"/>
    <s v="POL82093909"/>
  </r>
  <r>
    <s v="PAY79518205"/>
    <d v="2022-02-28T00:00:00"/>
    <n v="841.13"/>
    <x v="1"/>
    <x v="0"/>
    <s v="POL25403992"/>
  </r>
  <r>
    <s v="PAY71985665"/>
    <d v="2024-06-16T00:00:00"/>
    <n v="1368.07"/>
    <x v="1"/>
    <x v="0"/>
    <s v="POL04837231"/>
  </r>
  <r>
    <s v="PAY93801391"/>
    <d v="2023-03-27T00:00:00"/>
    <n v="1209.19"/>
    <x v="0"/>
    <x v="1"/>
    <s v="POL68033681"/>
  </r>
  <r>
    <s v="PAY04921830"/>
    <d v="2022-05-05T00:00:00"/>
    <n v="1438.66"/>
    <x v="1"/>
    <x v="0"/>
    <s v="POL44219481"/>
  </r>
  <r>
    <s v="PAY77085043"/>
    <d v="2022-01-11T00:00:00"/>
    <n v="865.4"/>
    <x v="1"/>
    <x v="0"/>
    <s v="POL79841700"/>
  </r>
  <r>
    <s v="PAY47360230"/>
    <d v="2024-08-20T00:00:00"/>
    <n v="780.52"/>
    <x v="1"/>
    <x v="0"/>
    <s v="POL11981142"/>
  </r>
  <r>
    <s v="PAY42315751"/>
    <d v="2023-09-10T00:00:00"/>
    <n v="1293.08"/>
    <x v="2"/>
    <x v="1"/>
    <s v="POL73302546"/>
  </r>
  <r>
    <s v="PAY45549228"/>
    <d v="2024-01-10T00:00:00"/>
    <n v="161.33000000000001"/>
    <x v="0"/>
    <x v="1"/>
    <s v="POL90911648"/>
  </r>
  <r>
    <s v="PAY78310350"/>
    <d v="2022-09-03T00:00:00"/>
    <n v="383.81"/>
    <x v="2"/>
    <x v="0"/>
    <s v="POL01068804"/>
  </r>
  <r>
    <s v="PAY15451194"/>
    <d v="2022-12-21T00:00:00"/>
    <n v="335.92"/>
    <x v="0"/>
    <x v="1"/>
    <s v="POL33238422"/>
  </r>
  <r>
    <s v="PAY99520320"/>
    <d v="2024-06-20T00:00:00"/>
    <n v="1219.44"/>
    <x v="0"/>
    <x v="1"/>
    <s v="POL82553451"/>
  </r>
  <r>
    <s v="PAY68836746"/>
    <d v="2023-05-19T00:00:00"/>
    <n v="593.27"/>
    <x v="0"/>
    <x v="1"/>
    <s v="POL94321832"/>
  </r>
  <r>
    <s v="PAY71248031"/>
    <d v="2022-09-03T00:00:00"/>
    <n v="1226.74"/>
    <x v="2"/>
    <x v="1"/>
    <s v="POL58046238"/>
  </r>
  <r>
    <s v="PAY40009532"/>
    <d v="2023-12-15T00:00:00"/>
    <n v="1395.64"/>
    <x v="1"/>
    <x v="1"/>
    <s v="POL37962495"/>
  </r>
  <r>
    <s v="PAY48534464"/>
    <d v="2023-05-11T00:00:00"/>
    <n v="1154.6099999999999"/>
    <x v="2"/>
    <x v="0"/>
    <s v="POL73557141"/>
  </r>
  <r>
    <s v="PAY66503673"/>
    <d v="2022-03-28T00:00:00"/>
    <n v="1176.21"/>
    <x v="2"/>
    <x v="0"/>
    <s v="POL64805692"/>
  </r>
  <r>
    <s v="PAY99263148"/>
    <d v="2022-08-28T00:00:00"/>
    <n v="74.069999999999993"/>
    <x v="2"/>
    <x v="0"/>
    <s v="POL49905886"/>
  </r>
  <r>
    <s v="PAY56424508"/>
    <d v="2023-07-07T00:00:00"/>
    <n v="683.5"/>
    <x v="2"/>
    <x v="1"/>
    <s v="POL28573734"/>
  </r>
  <r>
    <s v="PAY77600456"/>
    <d v="2023-06-25T00:00:00"/>
    <n v="269.73"/>
    <x v="2"/>
    <x v="0"/>
    <s v="POL60601098"/>
  </r>
  <r>
    <s v="PAY57996384"/>
    <d v="2023-03-21T00:00:00"/>
    <n v="471.53"/>
    <x v="2"/>
    <x v="1"/>
    <s v="POL97721863"/>
  </r>
  <r>
    <s v="PAY51662441"/>
    <d v="2023-08-24T00:00:00"/>
    <n v="525.21"/>
    <x v="2"/>
    <x v="1"/>
    <s v="POL04791479"/>
  </r>
  <r>
    <s v="PAY73460473"/>
    <d v="2024-02-04T00:00:00"/>
    <n v="679.98"/>
    <x v="2"/>
    <x v="0"/>
    <s v="POL26049302"/>
  </r>
  <r>
    <s v="PAY23884424"/>
    <d v="2023-10-11T00:00:00"/>
    <n v="186.53"/>
    <x v="2"/>
    <x v="0"/>
    <s v="POL80161505"/>
  </r>
  <r>
    <s v="PAY17086714"/>
    <d v="2022-02-19T00:00:00"/>
    <n v="913.22"/>
    <x v="2"/>
    <x v="1"/>
    <s v="POL57302291"/>
  </r>
  <r>
    <s v="PAY89158220"/>
    <d v="2024-07-25T00:00:00"/>
    <n v="805.81"/>
    <x v="0"/>
    <x v="0"/>
    <s v="POL37533829"/>
  </r>
  <r>
    <s v="PAY09960282"/>
    <d v="2023-08-08T00:00:00"/>
    <n v="61.16"/>
    <x v="2"/>
    <x v="0"/>
    <s v="POL87577770"/>
  </r>
  <r>
    <s v="PAY59635213"/>
    <d v="2024-09-23T00:00:00"/>
    <n v="649.61"/>
    <x v="0"/>
    <x v="0"/>
    <s v="POL77625425"/>
  </r>
  <r>
    <s v="PAY37976413"/>
    <d v="2024-03-31T00:00:00"/>
    <n v="315.32"/>
    <x v="1"/>
    <x v="0"/>
    <s v="POL85518381"/>
  </r>
  <r>
    <s v="PAY20094890"/>
    <d v="2023-05-15T00:00:00"/>
    <n v="89.49"/>
    <x v="0"/>
    <x v="1"/>
    <s v="POL50589864"/>
  </r>
  <r>
    <s v="PAY40527606"/>
    <d v="2023-01-31T00:00:00"/>
    <n v="1122.96"/>
    <x v="1"/>
    <x v="1"/>
    <s v="POL97265632"/>
  </r>
  <r>
    <s v="PAY84092687"/>
    <d v="2024-06-08T00:00:00"/>
    <n v="81.84"/>
    <x v="0"/>
    <x v="1"/>
    <s v="POL21822034"/>
  </r>
  <r>
    <s v="PAY21247248"/>
    <d v="2022-03-30T00:00:00"/>
    <n v="976.94"/>
    <x v="1"/>
    <x v="0"/>
    <s v="POL01955713"/>
  </r>
  <r>
    <s v="PAY12888253"/>
    <d v="2022-04-22T00:00:00"/>
    <n v="1123.52"/>
    <x v="0"/>
    <x v="1"/>
    <s v="POL38530404"/>
  </r>
  <r>
    <s v="PAY06025307"/>
    <d v="2024-06-26T00:00:00"/>
    <n v="1381.79"/>
    <x v="0"/>
    <x v="1"/>
    <s v="POL60803243"/>
  </r>
  <r>
    <s v="PAY53827863"/>
    <d v="2023-11-04T00:00:00"/>
    <n v="122.48"/>
    <x v="1"/>
    <x v="1"/>
    <s v="POL66737729"/>
  </r>
  <r>
    <s v="PAY68190459"/>
    <d v="2022-07-12T00:00:00"/>
    <n v="1395.65"/>
    <x v="2"/>
    <x v="0"/>
    <s v="POL75081520"/>
  </r>
  <r>
    <s v="PAY62258141"/>
    <d v="2022-10-29T00:00:00"/>
    <n v="1463.23"/>
    <x v="0"/>
    <x v="1"/>
    <s v="POL96262921"/>
  </r>
  <r>
    <s v="PAY05836516"/>
    <d v="2021-12-31T00:00:00"/>
    <n v="568.99"/>
    <x v="1"/>
    <x v="0"/>
    <s v="POL81184933"/>
  </r>
  <r>
    <s v="PAY16263029"/>
    <d v="2024-05-19T00:00:00"/>
    <n v="826.96"/>
    <x v="0"/>
    <x v="1"/>
    <s v="POL86299537"/>
  </r>
  <r>
    <s v="PAY66446740"/>
    <d v="2023-04-09T00:00:00"/>
    <n v="796.01"/>
    <x v="2"/>
    <x v="0"/>
    <s v="POL55617113"/>
  </r>
  <r>
    <s v="PAY71263582"/>
    <d v="2022-07-22T00:00:00"/>
    <n v="329.75"/>
    <x v="1"/>
    <x v="1"/>
    <s v="POL83335990"/>
  </r>
  <r>
    <s v="PAY83396037"/>
    <d v="2024-09-24T00:00:00"/>
    <n v="1444.88"/>
    <x v="0"/>
    <x v="1"/>
    <s v="POL39602828"/>
  </r>
  <r>
    <s v="PAY07638472"/>
    <d v="2024-09-28T00:00:00"/>
    <n v="1125.4100000000001"/>
    <x v="2"/>
    <x v="0"/>
    <s v="POL63827788"/>
  </r>
  <r>
    <s v="PAY55256684"/>
    <d v="2022-10-30T00:00:00"/>
    <n v="693.15"/>
    <x v="0"/>
    <x v="0"/>
    <s v="POL89077589"/>
  </r>
  <r>
    <s v="PAY10326957"/>
    <d v="2024-04-12T00:00:00"/>
    <n v="698.06"/>
    <x v="0"/>
    <x v="1"/>
    <s v="POL30621978"/>
  </r>
  <r>
    <s v="PAY47934242"/>
    <d v="2022-03-12T00:00:00"/>
    <n v="625.70000000000005"/>
    <x v="0"/>
    <x v="0"/>
    <s v="POL99391697"/>
  </r>
  <r>
    <s v="PAY81591684"/>
    <d v="2022-12-06T00:00:00"/>
    <n v="551.47"/>
    <x v="0"/>
    <x v="0"/>
    <s v="POL47794870"/>
  </r>
  <r>
    <s v="PAY03197013"/>
    <d v="2023-09-21T00:00:00"/>
    <n v="542.70000000000005"/>
    <x v="2"/>
    <x v="1"/>
    <s v="POL75415514"/>
  </r>
  <r>
    <s v="PAY71840721"/>
    <d v="2023-10-09T00:00:00"/>
    <n v="828.5"/>
    <x v="2"/>
    <x v="1"/>
    <s v="POL03681890"/>
  </r>
  <r>
    <s v="PAY16400357"/>
    <d v="2022-12-09T00:00:00"/>
    <n v="673.61"/>
    <x v="0"/>
    <x v="0"/>
    <s v="POL89072031"/>
  </r>
  <r>
    <s v="PAY92665493"/>
    <d v="2024-02-13T00:00:00"/>
    <n v="769.05"/>
    <x v="0"/>
    <x v="0"/>
    <s v="POL63265267"/>
  </r>
  <r>
    <s v="PAY67743273"/>
    <d v="2022-11-07T00:00:00"/>
    <n v="943.78"/>
    <x v="2"/>
    <x v="0"/>
    <s v="POL66621880"/>
  </r>
  <r>
    <s v="PAY91519136"/>
    <d v="2024-08-07T00:00:00"/>
    <n v="1453.45"/>
    <x v="1"/>
    <x v="0"/>
    <s v="POL85798962"/>
  </r>
  <r>
    <s v="PAY55934269"/>
    <d v="2024-05-14T00:00:00"/>
    <n v="583.30999999999995"/>
    <x v="2"/>
    <x v="0"/>
    <s v="POL02642777"/>
  </r>
  <r>
    <s v="PAY80781559"/>
    <d v="2023-05-22T00:00:00"/>
    <n v="1214.8399999999999"/>
    <x v="0"/>
    <x v="0"/>
    <s v="POL02314695"/>
  </r>
  <r>
    <s v="PAY50153330"/>
    <d v="2022-08-08T00:00:00"/>
    <n v="478.75"/>
    <x v="1"/>
    <x v="0"/>
    <s v="POL91532160"/>
  </r>
  <r>
    <s v="PAY23907770"/>
    <d v="2024-08-07T00:00:00"/>
    <n v="1263.0999999999999"/>
    <x v="0"/>
    <x v="1"/>
    <s v="POL25054429"/>
  </r>
  <r>
    <s v="PAY53473316"/>
    <d v="2023-01-09T00:00:00"/>
    <n v="223.67"/>
    <x v="0"/>
    <x v="1"/>
    <s v="POL53317705"/>
  </r>
  <r>
    <s v="PAY87357069"/>
    <d v="2022-01-17T00:00:00"/>
    <n v="1312.11"/>
    <x v="1"/>
    <x v="0"/>
    <s v="POL05347013"/>
  </r>
  <r>
    <s v="PAY43681286"/>
    <d v="2024-05-20T00:00:00"/>
    <n v="209.23"/>
    <x v="2"/>
    <x v="1"/>
    <s v="POL64544270"/>
  </r>
  <r>
    <s v="PAY66869866"/>
    <d v="2024-11-25T00:00:00"/>
    <n v="263.70999999999998"/>
    <x v="0"/>
    <x v="1"/>
    <s v="POL81304497"/>
  </r>
  <r>
    <s v="PAY71949117"/>
    <d v="2022-10-25T00:00:00"/>
    <n v="220.46"/>
    <x v="0"/>
    <x v="1"/>
    <s v="POL26288388"/>
  </r>
  <r>
    <s v="PAY05064375"/>
    <d v="2024-04-07T00:00:00"/>
    <n v="399.2"/>
    <x v="1"/>
    <x v="0"/>
    <s v="POL45059272"/>
  </r>
  <r>
    <s v="PAY19751471"/>
    <d v="2023-03-31T00:00:00"/>
    <n v="557.62"/>
    <x v="2"/>
    <x v="0"/>
    <s v="POL54754157"/>
  </r>
  <r>
    <s v="PAY04144770"/>
    <d v="2023-07-13T00:00:00"/>
    <n v="674.87"/>
    <x v="0"/>
    <x v="1"/>
    <s v="POL79429202"/>
  </r>
  <r>
    <s v="PAY85270547"/>
    <d v="2023-03-28T00:00:00"/>
    <n v="506.47"/>
    <x v="0"/>
    <x v="1"/>
    <s v="POL02268206"/>
  </r>
  <r>
    <s v="PAY49728311"/>
    <d v="2024-02-12T00:00:00"/>
    <n v="1272.8900000000001"/>
    <x v="1"/>
    <x v="1"/>
    <s v="POL22918011"/>
  </r>
  <r>
    <s v="PAY19476995"/>
    <d v="2024-12-15T00:00:00"/>
    <n v="162.78"/>
    <x v="1"/>
    <x v="0"/>
    <s v="POL50332022"/>
  </r>
  <r>
    <s v="PAY68281215"/>
    <d v="2023-08-23T00:00:00"/>
    <n v="731.01"/>
    <x v="2"/>
    <x v="0"/>
    <s v="POL80050705"/>
  </r>
  <r>
    <s v="PAY76238831"/>
    <d v="2022-10-29T00:00:00"/>
    <n v="1300.6600000000001"/>
    <x v="1"/>
    <x v="0"/>
    <s v="POL57458461"/>
  </r>
  <r>
    <s v="PAY12449940"/>
    <d v="2022-08-27T00:00:00"/>
    <n v="278"/>
    <x v="2"/>
    <x v="0"/>
    <s v="POL27592722"/>
  </r>
  <r>
    <s v="PAY33118904"/>
    <d v="2024-02-02T00:00:00"/>
    <n v="328.83"/>
    <x v="0"/>
    <x v="1"/>
    <s v="POL70474651"/>
  </r>
  <r>
    <s v="PAY84060801"/>
    <d v="2022-09-05T00:00:00"/>
    <n v="1277.49"/>
    <x v="2"/>
    <x v="0"/>
    <s v="POL54662210"/>
  </r>
  <r>
    <s v="PAY38501846"/>
    <d v="2022-12-16T00:00:00"/>
    <n v="1372.77"/>
    <x v="1"/>
    <x v="1"/>
    <s v="POL58913291"/>
  </r>
  <r>
    <s v="PAY44404435"/>
    <d v="2023-02-19T00:00:00"/>
    <n v="150.38"/>
    <x v="2"/>
    <x v="0"/>
    <s v="POL65738099"/>
  </r>
  <r>
    <s v="PAY27382833"/>
    <d v="2023-11-24T00:00:00"/>
    <n v="1149.71"/>
    <x v="2"/>
    <x v="0"/>
    <s v="POL30306030"/>
  </r>
  <r>
    <s v="PAY67601305"/>
    <d v="2024-02-09T00:00:00"/>
    <n v="835.48"/>
    <x v="2"/>
    <x v="0"/>
    <s v="POL58922928"/>
  </r>
  <r>
    <s v="PAY33045626"/>
    <d v="2022-04-18T00:00:00"/>
    <n v="751.91"/>
    <x v="1"/>
    <x v="1"/>
    <s v="POL11811289"/>
  </r>
  <r>
    <s v="PAY65080309"/>
    <d v="2024-05-07T00:00:00"/>
    <n v="1054.05"/>
    <x v="1"/>
    <x v="0"/>
    <s v="POL23926652"/>
  </r>
  <r>
    <s v="PAY55528414"/>
    <d v="2023-05-24T00:00:00"/>
    <n v="683.56"/>
    <x v="1"/>
    <x v="0"/>
    <s v="POL07053909"/>
  </r>
  <r>
    <s v="PAY27838331"/>
    <d v="2024-06-29T00:00:00"/>
    <n v="1301.4000000000001"/>
    <x v="2"/>
    <x v="1"/>
    <s v="POL53955100"/>
  </r>
  <r>
    <s v="PAY94890211"/>
    <d v="2024-02-12T00:00:00"/>
    <n v="736.34"/>
    <x v="2"/>
    <x v="1"/>
    <s v="POL67753905"/>
  </r>
  <r>
    <s v="PAY37469211"/>
    <d v="2022-04-01T00:00:00"/>
    <n v="1093.07"/>
    <x v="1"/>
    <x v="1"/>
    <s v="POL74198912"/>
  </r>
  <r>
    <s v="PAY12561318"/>
    <d v="2024-02-13T00:00:00"/>
    <n v="1265.98"/>
    <x v="1"/>
    <x v="1"/>
    <s v="POL77743586"/>
  </r>
  <r>
    <s v="PAY45283366"/>
    <d v="2024-06-04T00:00:00"/>
    <n v="541.41"/>
    <x v="0"/>
    <x v="1"/>
    <s v="POL81559306"/>
  </r>
  <r>
    <s v="PAY56348172"/>
    <d v="2023-08-02T00:00:00"/>
    <n v="390.87"/>
    <x v="2"/>
    <x v="1"/>
    <s v="POL71033011"/>
  </r>
  <r>
    <s v="PAY97786393"/>
    <d v="2024-01-06T00:00:00"/>
    <n v="203.39"/>
    <x v="0"/>
    <x v="0"/>
    <s v="POL01239814"/>
  </r>
  <r>
    <s v="PAY62726811"/>
    <d v="2023-02-13T00:00:00"/>
    <n v="712.79"/>
    <x v="0"/>
    <x v="0"/>
    <s v="POL88923538"/>
  </r>
  <r>
    <s v="PAY72529613"/>
    <d v="2022-11-27T00:00:00"/>
    <n v="210.1"/>
    <x v="0"/>
    <x v="1"/>
    <s v="POL88521632"/>
  </r>
  <r>
    <s v="PAY90719276"/>
    <d v="2024-03-27T00:00:00"/>
    <n v="1227.17"/>
    <x v="1"/>
    <x v="0"/>
    <s v="POL31918611"/>
  </r>
  <r>
    <s v="PAY08464845"/>
    <d v="2022-03-04T00:00:00"/>
    <n v="344.08"/>
    <x v="0"/>
    <x v="0"/>
    <s v="POL38861643"/>
  </r>
  <r>
    <s v="PAY87085201"/>
    <d v="2024-08-31T00:00:00"/>
    <n v="1319.1"/>
    <x v="1"/>
    <x v="1"/>
    <s v="POL95326340"/>
  </r>
  <r>
    <s v="PAY46813837"/>
    <d v="2023-09-27T00:00:00"/>
    <n v="680.24"/>
    <x v="0"/>
    <x v="1"/>
    <s v="POL47004965"/>
  </r>
  <r>
    <s v="PAY59783158"/>
    <d v="2022-04-16T00:00:00"/>
    <n v="1119.57"/>
    <x v="2"/>
    <x v="0"/>
    <s v="POL89758388"/>
  </r>
  <r>
    <s v="PAY87128922"/>
    <d v="2023-10-11T00:00:00"/>
    <n v="327.97"/>
    <x v="1"/>
    <x v="0"/>
    <s v="POL22934928"/>
  </r>
  <r>
    <s v="PAY73062151"/>
    <d v="2024-08-10T00:00:00"/>
    <n v="394.45"/>
    <x v="1"/>
    <x v="1"/>
    <s v="POL12588543"/>
  </r>
  <r>
    <s v="PAY48775181"/>
    <d v="2023-03-13T00:00:00"/>
    <n v="631.99"/>
    <x v="0"/>
    <x v="1"/>
    <s v="POL94646296"/>
  </r>
  <r>
    <s v="PAY40085956"/>
    <d v="2022-11-18T00:00:00"/>
    <n v="1221.31"/>
    <x v="2"/>
    <x v="1"/>
    <s v="POL21502536"/>
  </r>
  <r>
    <s v="PAY78983969"/>
    <d v="2024-11-21T00:00:00"/>
    <n v="845.86"/>
    <x v="0"/>
    <x v="0"/>
    <s v="POL54249410"/>
  </r>
  <r>
    <s v="PAY30691666"/>
    <d v="2023-09-09T00:00:00"/>
    <n v="547.15"/>
    <x v="0"/>
    <x v="1"/>
    <s v="POL57812937"/>
  </r>
  <r>
    <s v="PAY87328029"/>
    <d v="2022-08-19T00:00:00"/>
    <n v="826.66"/>
    <x v="0"/>
    <x v="0"/>
    <s v="POL79185105"/>
  </r>
  <r>
    <s v="PAY35370831"/>
    <d v="2022-03-22T00:00:00"/>
    <n v="1344.89"/>
    <x v="0"/>
    <x v="0"/>
    <s v="POL63085771"/>
  </r>
  <r>
    <s v="PAY54859067"/>
    <d v="2023-04-22T00:00:00"/>
    <n v="1466.99"/>
    <x v="0"/>
    <x v="0"/>
    <s v="POL54792632"/>
  </r>
  <r>
    <s v="PAY85240754"/>
    <d v="2022-09-13T00:00:00"/>
    <n v="1387.57"/>
    <x v="1"/>
    <x v="0"/>
    <s v="POL03838878"/>
  </r>
  <r>
    <s v="PAY12315215"/>
    <d v="2022-11-07T00:00:00"/>
    <n v="1201.53"/>
    <x v="1"/>
    <x v="1"/>
    <s v="POL48910951"/>
  </r>
  <r>
    <s v="PAY57055418"/>
    <d v="2022-06-28T00:00:00"/>
    <n v="1314.54"/>
    <x v="0"/>
    <x v="0"/>
    <s v="POL54989284"/>
  </r>
  <r>
    <s v="PAY32864494"/>
    <d v="2023-04-11T00:00:00"/>
    <n v="981.94"/>
    <x v="0"/>
    <x v="0"/>
    <s v="POL95004499"/>
  </r>
  <r>
    <s v="PAY06267314"/>
    <d v="2024-06-05T00:00:00"/>
    <n v="616.87"/>
    <x v="1"/>
    <x v="1"/>
    <s v="POL28660902"/>
  </r>
  <r>
    <s v="PAY20446351"/>
    <d v="2023-07-17T00:00:00"/>
    <n v="1039.45"/>
    <x v="1"/>
    <x v="0"/>
    <s v="POL59691627"/>
  </r>
  <r>
    <s v="PAY39245145"/>
    <d v="2022-02-03T00:00:00"/>
    <n v="125.27"/>
    <x v="0"/>
    <x v="1"/>
    <s v="POL50374708"/>
  </r>
  <r>
    <s v="PAY54158759"/>
    <d v="2024-08-06T00:00:00"/>
    <n v="544.94000000000005"/>
    <x v="2"/>
    <x v="0"/>
    <s v="POL74637013"/>
  </r>
  <r>
    <s v="PAY87573066"/>
    <d v="2022-01-16T00:00:00"/>
    <n v="644.74"/>
    <x v="2"/>
    <x v="1"/>
    <s v="POL30949010"/>
  </r>
  <r>
    <s v="PAY54555514"/>
    <d v="2022-04-12T00:00:00"/>
    <n v="427.08"/>
    <x v="0"/>
    <x v="1"/>
    <s v="POL54437917"/>
  </r>
  <r>
    <s v="PAY76522597"/>
    <d v="2022-03-08T00:00:00"/>
    <n v="1274.25"/>
    <x v="0"/>
    <x v="0"/>
    <s v="POL27825756"/>
  </r>
  <r>
    <s v="PAY68164605"/>
    <d v="2024-09-16T00:00:00"/>
    <n v="629.05999999999995"/>
    <x v="2"/>
    <x v="0"/>
    <s v="POL72673699"/>
  </r>
  <r>
    <s v="PAY49186638"/>
    <d v="2023-08-11T00:00:00"/>
    <n v="1213.76"/>
    <x v="2"/>
    <x v="0"/>
    <s v="POL80116968"/>
  </r>
  <r>
    <s v="PAY42713916"/>
    <d v="2024-10-29T00:00:00"/>
    <n v="996.51"/>
    <x v="1"/>
    <x v="0"/>
    <s v="POL46515162"/>
  </r>
  <r>
    <s v="PAY99387461"/>
    <d v="2024-09-02T00:00:00"/>
    <n v="770.79"/>
    <x v="0"/>
    <x v="0"/>
    <s v="POL32669675"/>
  </r>
  <r>
    <s v="PAY43738117"/>
    <d v="2023-01-02T00:00:00"/>
    <n v="400.92"/>
    <x v="2"/>
    <x v="1"/>
    <s v="POL83375511"/>
  </r>
  <r>
    <s v="PAY57995328"/>
    <d v="2024-04-03T00:00:00"/>
    <n v="1335.31"/>
    <x v="2"/>
    <x v="1"/>
    <s v="POL78615644"/>
  </r>
  <r>
    <s v="PAY60122188"/>
    <d v="2023-01-13T00:00:00"/>
    <n v="844.43"/>
    <x v="1"/>
    <x v="1"/>
    <s v="POL98989117"/>
  </r>
  <r>
    <s v="PAY41682321"/>
    <d v="2024-12-21T00:00:00"/>
    <n v="1425.24"/>
    <x v="1"/>
    <x v="1"/>
    <s v="POL97852810"/>
  </r>
  <r>
    <s v="PAY47110074"/>
    <d v="2022-05-22T00:00:00"/>
    <n v="162.53"/>
    <x v="0"/>
    <x v="1"/>
    <s v="POL09320154"/>
  </r>
  <r>
    <s v="PAY36128942"/>
    <d v="2024-08-12T00:00:00"/>
    <n v="108.35"/>
    <x v="0"/>
    <x v="1"/>
    <s v="POL76990355"/>
  </r>
  <r>
    <s v="PAY97753774"/>
    <d v="2023-04-27T00:00:00"/>
    <n v="106.21"/>
    <x v="2"/>
    <x v="0"/>
    <s v="POL22897699"/>
  </r>
  <r>
    <s v="PAY81348895"/>
    <d v="2022-10-06T00:00:00"/>
    <n v="461.47"/>
    <x v="2"/>
    <x v="1"/>
    <s v="POL35283143"/>
  </r>
  <r>
    <s v="PAY22662064"/>
    <d v="2022-04-15T00:00:00"/>
    <n v="1373.3"/>
    <x v="1"/>
    <x v="0"/>
    <s v="POL33443696"/>
  </r>
  <r>
    <s v="PAY21145234"/>
    <d v="2022-10-24T00:00:00"/>
    <n v="1426.7"/>
    <x v="0"/>
    <x v="1"/>
    <s v="POL88503599"/>
  </r>
  <r>
    <s v="PAY29024719"/>
    <d v="2024-02-19T00:00:00"/>
    <n v="174.38"/>
    <x v="1"/>
    <x v="0"/>
    <s v="POL00505647"/>
  </r>
  <r>
    <s v="PAY86230219"/>
    <d v="2023-09-19T00:00:00"/>
    <n v="889.97"/>
    <x v="0"/>
    <x v="0"/>
    <s v="POL41259303"/>
  </r>
  <r>
    <s v="PAY41573396"/>
    <d v="2024-07-10T00:00:00"/>
    <n v="1022.33"/>
    <x v="2"/>
    <x v="0"/>
    <s v="POL66737729"/>
  </r>
  <r>
    <s v="PAY41001005"/>
    <d v="2022-08-09T00:00:00"/>
    <n v="144.16"/>
    <x v="1"/>
    <x v="0"/>
    <s v="POL39046123"/>
  </r>
  <r>
    <s v="PAY96371809"/>
    <d v="2023-12-17T00:00:00"/>
    <n v="1289.04"/>
    <x v="0"/>
    <x v="1"/>
    <s v="POL23986344"/>
  </r>
  <r>
    <s v="PAY17808369"/>
    <d v="2023-01-04T00:00:00"/>
    <n v="630.42999999999995"/>
    <x v="1"/>
    <x v="0"/>
    <s v="POL58855449"/>
  </r>
  <r>
    <s v="PAY89630483"/>
    <d v="2022-12-10T00:00:00"/>
    <n v="672.61"/>
    <x v="0"/>
    <x v="1"/>
    <s v="POL11173408"/>
  </r>
  <r>
    <s v="PAY16331421"/>
    <d v="2023-04-10T00:00:00"/>
    <n v="1134.49"/>
    <x v="0"/>
    <x v="1"/>
    <s v="POL37533829"/>
  </r>
  <r>
    <s v="PAY48685131"/>
    <d v="2024-04-02T00:00:00"/>
    <n v="784.89"/>
    <x v="0"/>
    <x v="1"/>
    <s v="POL19515945"/>
  </r>
  <r>
    <s v="PAY51602895"/>
    <d v="2023-07-01T00:00:00"/>
    <n v="437"/>
    <x v="2"/>
    <x v="1"/>
    <s v="POL65310322"/>
  </r>
  <r>
    <s v="PAY77182308"/>
    <d v="2024-02-19T00:00:00"/>
    <n v="108.76"/>
    <x v="1"/>
    <x v="0"/>
    <s v="POL49819394"/>
  </r>
  <r>
    <s v="PAY37300135"/>
    <d v="2024-11-18T00:00:00"/>
    <n v="670.62"/>
    <x v="0"/>
    <x v="0"/>
    <s v="POL73557141"/>
  </r>
  <r>
    <s v="PAY23522605"/>
    <d v="2024-03-12T00:00:00"/>
    <n v="918.68"/>
    <x v="2"/>
    <x v="0"/>
    <s v="POL26761597"/>
  </r>
  <r>
    <s v="PAY88213581"/>
    <d v="2024-09-27T00:00:00"/>
    <n v="464.74"/>
    <x v="2"/>
    <x v="1"/>
    <s v="POL66729277"/>
  </r>
  <r>
    <s v="PAY39809852"/>
    <d v="2023-11-23T00:00:00"/>
    <n v="1413.38"/>
    <x v="1"/>
    <x v="1"/>
    <s v="POL76405797"/>
  </r>
  <r>
    <s v="PAY98852680"/>
    <d v="2023-01-14T00:00:00"/>
    <n v="854.85"/>
    <x v="2"/>
    <x v="1"/>
    <s v="POL71377159"/>
  </r>
  <r>
    <s v="PAY98969161"/>
    <d v="2022-07-06T00:00:00"/>
    <n v="1329.93"/>
    <x v="1"/>
    <x v="1"/>
    <s v="POL81937503"/>
  </r>
  <r>
    <s v="PAY99441552"/>
    <d v="2023-08-12T00:00:00"/>
    <n v="286.17"/>
    <x v="2"/>
    <x v="0"/>
    <s v="POL56481027"/>
  </r>
  <r>
    <s v="PAY52841389"/>
    <d v="2022-09-14T00:00:00"/>
    <n v="762.02"/>
    <x v="2"/>
    <x v="1"/>
    <s v="POL80647168"/>
  </r>
  <r>
    <s v="PAY09827068"/>
    <d v="2024-02-02T00:00:00"/>
    <n v="865.08"/>
    <x v="0"/>
    <x v="1"/>
    <s v="POL61858865"/>
  </r>
  <r>
    <s v="PAY46823148"/>
    <d v="2022-08-22T00:00:00"/>
    <n v="896"/>
    <x v="1"/>
    <x v="0"/>
    <s v="POL37997689"/>
  </r>
  <r>
    <s v="PAY96664602"/>
    <d v="2022-06-05T00:00:00"/>
    <n v="759.69"/>
    <x v="1"/>
    <x v="1"/>
    <s v="POL96527583"/>
  </r>
  <r>
    <s v="PAY21092359"/>
    <d v="2024-08-30T00:00:00"/>
    <n v="283.24"/>
    <x v="2"/>
    <x v="0"/>
    <s v="POL94737563"/>
  </r>
  <r>
    <s v="PAY45112818"/>
    <d v="2022-10-03T00:00:00"/>
    <n v="578.1"/>
    <x v="2"/>
    <x v="1"/>
    <s v="POL70866676"/>
  </r>
  <r>
    <s v="PAY46990369"/>
    <d v="2024-09-16T00:00:00"/>
    <n v="661.44"/>
    <x v="2"/>
    <x v="1"/>
    <s v="POL25740876"/>
  </r>
  <r>
    <s v="PAY39843597"/>
    <d v="2024-05-02T00:00:00"/>
    <n v="857.76"/>
    <x v="0"/>
    <x v="1"/>
    <s v="POL84977364"/>
  </r>
  <r>
    <s v="PAY70450217"/>
    <d v="2024-07-16T00:00:00"/>
    <n v="463.49"/>
    <x v="1"/>
    <x v="1"/>
    <s v="POL24535727"/>
  </r>
  <r>
    <s v="PAY24172853"/>
    <d v="2024-02-15T00:00:00"/>
    <n v="1063.76"/>
    <x v="1"/>
    <x v="0"/>
    <s v="POL45899805"/>
  </r>
  <r>
    <s v="PAY19961904"/>
    <d v="2023-12-06T00:00:00"/>
    <n v="535.19000000000005"/>
    <x v="1"/>
    <x v="0"/>
    <s v="POL02009211"/>
  </r>
  <r>
    <s v="PAY57736683"/>
    <d v="2023-09-25T00:00:00"/>
    <n v="1134.8399999999999"/>
    <x v="1"/>
    <x v="0"/>
    <s v="POL69557850"/>
  </r>
  <r>
    <s v="PAY04794233"/>
    <d v="2022-01-25T00:00:00"/>
    <n v="797.05"/>
    <x v="0"/>
    <x v="1"/>
    <s v="POL56855277"/>
  </r>
  <r>
    <s v="PAY95366186"/>
    <d v="2022-07-24T00:00:00"/>
    <n v="618.26"/>
    <x v="0"/>
    <x v="0"/>
    <s v="POL28472750"/>
  </r>
  <r>
    <s v="PAY09649225"/>
    <d v="2024-03-18T00:00:00"/>
    <n v="395.08"/>
    <x v="2"/>
    <x v="0"/>
    <s v="POL77974715"/>
  </r>
  <r>
    <s v="PAY54836409"/>
    <d v="2023-12-14T00:00:00"/>
    <n v="1049.17"/>
    <x v="2"/>
    <x v="1"/>
    <s v="POL27861397"/>
  </r>
  <r>
    <s v="PAY50300689"/>
    <d v="2023-07-22T00:00:00"/>
    <n v="374.49"/>
    <x v="1"/>
    <x v="0"/>
    <s v="POL98604785"/>
  </r>
  <r>
    <s v="PAY72539604"/>
    <d v="2024-07-16T00:00:00"/>
    <n v="1042.8900000000001"/>
    <x v="1"/>
    <x v="0"/>
    <s v="POL72517283"/>
  </r>
  <r>
    <s v="PAY43037898"/>
    <d v="2022-07-30T00:00:00"/>
    <n v="1061.51"/>
    <x v="2"/>
    <x v="1"/>
    <s v="POL12299687"/>
  </r>
  <r>
    <s v="PAY58264140"/>
    <d v="2024-07-19T00:00:00"/>
    <n v="1023.18"/>
    <x v="0"/>
    <x v="0"/>
    <s v="POL81895128"/>
  </r>
  <r>
    <s v="PAY53697595"/>
    <d v="2023-03-29T00:00:00"/>
    <n v="516.64"/>
    <x v="2"/>
    <x v="0"/>
    <s v="POL81894968"/>
  </r>
  <r>
    <s v="PAY94246067"/>
    <d v="2024-03-26T00:00:00"/>
    <n v="1253.03"/>
    <x v="2"/>
    <x v="0"/>
    <s v="POL70572993"/>
  </r>
  <r>
    <s v="PAY40327283"/>
    <d v="2021-12-25T00:00:00"/>
    <n v="975.48"/>
    <x v="0"/>
    <x v="0"/>
    <s v="POL08708649"/>
  </r>
  <r>
    <s v="PAY69904379"/>
    <d v="2023-03-27T00:00:00"/>
    <n v="315.95999999999998"/>
    <x v="0"/>
    <x v="0"/>
    <s v="POL33045617"/>
  </r>
  <r>
    <s v="PAY48933475"/>
    <d v="2023-12-20T00:00:00"/>
    <n v="527.97"/>
    <x v="2"/>
    <x v="0"/>
    <s v="POL47004965"/>
  </r>
  <r>
    <s v="PAY18639968"/>
    <d v="2023-08-16T00:00:00"/>
    <n v="1312.1"/>
    <x v="2"/>
    <x v="0"/>
    <s v="POL65612264"/>
  </r>
  <r>
    <s v="PAY81251026"/>
    <d v="2023-06-29T00:00:00"/>
    <n v="1227.18"/>
    <x v="2"/>
    <x v="0"/>
    <s v="POL43895814"/>
  </r>
  <r>
    <s v="PAY44897721"/>
    <d v="2023-10-05T00:00:00"/>
    <n v="268.27"/>
    <x v="2"/>
    <x v="0"/>
    <s v="POL78314103"/>
  </r>
  <r>
    <s v="PAY09697778"/>
    <d v="2024-12-17T00:00:00"/>
    <n v="692.85"/>
    <x v="2"/>
    <x v="0"/>
    <s v="POL21505451"/>
  </r>
  <r>
    <s v="PAY35927773"/>
    <d v="2024-10-18T00:00:00"/>
    <n v="406.63"/>
    <x v="0"/>
    <x v="0"/>
    <s v="POL38861643"/>
  </r>
  <r>
    <s v="PAY00814658"/>
    <d v="2022-03-23T00:00:00"/>
    <n v="958.19"/>
    <x v="1"/>
    <x v="1"/>
    <s v="POL92817192"/>
  </r>
  <r>
    <s v="PAY05448486"/>
    <d v="2023-09-07T00:00:00"/>
    <n v="932.42"/>
    <x v="1"/>
    <x v="1"/>
    <s v="POL07053234"/>
  </r>
  <r>
    <s v="PAY61460551"/>
    <d v="2022-02-13T00:00:00"/>
    <n v="706.69"/>
    <x v="0"/>
    <x v="0"/>
    <s v="POL79722953"/>
  </r>
  <r>
    <s v="PAY89437570"/>
    <d v="2022-11-25T00:00:00"/>
    <n v="427.08"/>
    <x v="2"/>
    <x v="1"/>
    <s v="POL92557558"/>
  </r>
  <r>
    <s v="PAY60394957"/>
    <d v="2023-07-25T00:00:00"/>
    <n v="317.74"/>
    <x v="2"/>
    <x v="0"/>
    <s v="POL62805195"/>
  </r>
  <r>
    <s v="PAY99560001"/>
    <d v="2022-08-07T00:00:00"/>
    <n v="1470.81"/>
    <x v="1"/>
    <x v="1"/>
    <s v="POL20801175"/>
  </r>
  <r>
    <s v="PAY51118368"/>
    <d v="2024-03-24T00:00:00"/>
    <n v="1467.04"/>
    <x v="1"/>
    <x v="1"/>
    <s v="POL27741875"/>
  </r>
  <r>
    <s v="PAY06369508"/>
    <d v="2023-10-19T00:00:00"/>
    <n v="965.92"/>
    <x v="2"/>
    <x v="1"/>
    <s v="POL79861668"/>
  </r>
  <r>
    <s v="PAY05252177"/>
    <d v="2023-01-26T00:00:00"/>
    <n v="645.86"/>
    <x v="2"/>
    <x v="1"/>
    <s v="POL89472328"/>
  </r>
  <r>
    <s v="PAY85679013"/>
    <d v="2023-06-01T00:00:00"/>
    <n v="256.57"/>
    <x v="0"/>
    <x v="0"/>
    <s v="POL54520836"/>
  </r>
  <r>
    <s v="PAY44106928"/>
    <d v="2024-04-14T00:00:00"/>
    <n v="251.95"/>
    <x v="1"/>
    <x v="1"/>
    <s v="POL27171310"/>
  </r>
  <r>
    <s v="PAY49062182"/>
    <d v="2023-03-27T00:00:00"/>
    <n v="113.41"/>
    <x v="1"/>
    <x v="1"/>
    <s v="POL06351305"/>
  </r>
  <r>
    <s v="PAY69081386"/>
    <d v="2022-09-05T00:00:00"/>
    <n v="284.79000000000002"/>
    <x v="0"/>
    <x v="0"/>
    <s v="POL22399101"/>
  </r>
  <r>
    <s v="PAY50889231"/>
    <d v="2022-03-09T00:00:00"/>
    <n v="899"/>
    <x v="1"/>
    <x v="1"/>
    <s v="POL69476490"/>
  </r>
  <r>
    <s v="PAY81159626"/>
    <d v="2024-08-16T00:00:00"/>
    <n v="1396.47"/>
    <x v="1"/>
    <x v="1"/>
    <s v="POL44866114"/>
  </r>
  <r>
    <s v="PAY17066394"/>
    <d v="2024-01-30T00:00:00"/>
    <n v="880.32"/>
    <x v="2"/>
    <x v="0"/>
    <s v="POL93012338"/>
  </r>
  <r>
    <s v="PAY77979119"/>
    <d v="2023-06-04T00:00:00"/>
    <n v="258.47000000000003"/>
    <x v="2"/>
    <x v="1"/>
    <s v="POL59942075"/>
  </r>
  <r>
    <s v="PAY19788316"/>
    <d v="2022-06-07T00:00:00"/>
    <n v="496.98"/>
    <x v="0"/>
    <x v="0"/>
    <s v="POL97638998"/>
  </r>
  <r>
    <s v="PAY37247258"/>
    <d v="2022-03-12T00:00:00"/>
    <n v="241.92"/>
    <x v="2"/>
    <x v="0"/>
    <s v="POL00074761"/>
  </r>
  <r>
    <s v="PAY64905961"/>
    <d v="2022-01-09T00:00:00"/>
    <n v="1347.74"/>
    <x v="0"/>
    <x v="1"/>
    <s v="POL92884987"/>
  </r>
  <r>
    <s v="PAY71639942"/>
    <d v="2023-09-13T00:00:00"/>
    <n v="77.89"/>
    <x v="0"/>
    <x v="0"/>
    <s v="POL53495954"/>
  </r>
  <r>
    <s v="PAY01014681"/>
    <d v="2023-06-11T00:00:00"/>
    <n v="1055.52"/>
    <x v="0"/>
    <x v="1"/>
    <s v="POL71221796"/>
  </r>
  <r>
    <s v="PAY64616047"/>
    <d v="2024-02-04T00:00:00"/>
    <n v="1405.58"/>
    <x v="2"/>
    <x v="0"/>
    <s v="POL56561026"/>
  </r>
  <r>
    <s v="PAY32010022"/>
    <d v="2023-02-21T00:00:00"/>
    <n v="1356.69"/>
    <x v="0"/>
    <x v="1"/>
    <s v="POL13714686"/>
  </r>
  <r>
    <s v="PAY80247649"/>
    <d v="2024-01-04T00:00:00"/>
    <n v="120.83"/>
    <x v="1"/>
    <x v="0"/>
    <s v="POL27083712"/>
  </r>
  <r>
    <s v="PAY17611015"/>
    <d v="2024-07-21T00:00:00"/>
    <n v="1159.5999999999999"/>
    <x v="2"/>
    <x v="1"/>
    <s v="POL25631558"/>
  </r>
  <r>
    <s v="PAY73976750"/>
    <d v="2023-05-03T00:00:00"/>
    <n v="1480.23"/>
    <x v="1"/>
    <x v="0"/>
    <s v="POL16978594"/>
  </r>
  <r>
    <s v="PAY29879293"/>
    <d v="2024-07-20T00:00:00"/>
    <n v="1376.92"/>
    <x v="0"/>
    <x v="0"/>
    <s v="POL17133126"/>
  </r>
  <r>
    <s v="PAY35047243"/>
    <d v="2022-08-06T00:00:00"/>
    <n v="488.15"/>
    <x v="0"/>
    <x v="1"/>
    <s v="POL76278767"/>
  </r>
  <r>
    <s v="PAY49259529"/>
    <d v="2024-02-28T00:00:00"/>
    <n v="902.62"/>
    <x v="0"/>
    <x v="0"/>
    <s v="POL23336703"/>
  </r>
  <r>
    <s v="PAY29076687"/>
    <d v="2024-05-22T00:00:00"/>
    <n v="126.58"/>
    <x v="2"/>
    <x v="1"/>
    <s v="POL97172919"/>
  </r>
  <r>
    <s v="PAY93413793"/>
    <d v="2024-06-29T00:00:00"/>
    <n v="880.54"/>
    <x v="0"/>
    <x v="1"/>
    <s v="POL76144005"/>
  </r>
  <r>
    <s v="PAY60384867"/>
    <d v="2024-03-25T00:00:00"/>
    <n v="1297.51"/>
    <x v="1"/>
    <x v="0"/>
    <s v="POL66239036"/>
  </r>
  <r>
    <s v="PAY28706409"/>
    <d v="2021-12-27T00:00:00"/>
    <n v="372.27"/>
    <x v="1"/>
    <x v="1"/>
    <s v="POL19709461"/>
  </r>
  <r>
    <s v="PAY41351467"/>
    <d v="2022-10-09T00:00:00"/>
    <n v="1453.39"/>
    <x v="2"/>
    <x v="1"/>
    <s v="POL95668571"/>
  </r>
  <r>
    <s v="PAY12164262"/>
    <d v="2024-08-21T00:00:00"/>
    <n v="565.45000000000005"/>
    <x v="1"/>
    <x v="1"/>
    <s v="POL78634856"/>
  </r>
  <r>
    <s v="PAY65245026"/>
    <d v="2024-07-24T00:00:00"/>
    <n v="106.92"/>
    <x v="2"/>
    <x v="1"/>
    <s v="POL14157474"/>
  </r>
  <r>
    <s v="PAY96819956"/>
    <d v="2022-08-31T00:00:00"/>
    <n v="679.17"/>
    <x v="2"/>
    <x v="1"/>
    <s v="POL43888562"/>
  </r>
  <r>
    <s v="PAY39570748"/>
    <d v="2022-08-12T00:00:00"/>
    <n v="251.68"/>
    <x v="1"/>
    <x v="0"/>
    <s v="POL98432913"/>
  </r>
  <r>
    <s v="PAY02874179"/>
    <d v="2024-03-14T00:00:00"/>
    <n v="211.03"/>
    <x v="0"/>
    <x v="0"/>
    <s v="POL40158884"/>
  </r>
  <r>
    <s v="PAY30258764"/>
    <d v="2022-10-16T00:00:00"/>
    <n v="257.89999999999998"/>
    <x v="1"/>
    <x v="0"/>
    <s v="POL91500527"/>
  </r>
  <r>
    <s v="PAY24166531"/>
    <d v="2023-03-07T00:00:00"/>
    <n v="1310.07"/>
    <x v="1"/>
    <x v="0"/>
    <s v="POL86723130"/>
  </r>
  <r>
    <s v="PAY25415830"/>
    <d v="2024-01-06T00:00:00"/>
    <n v="354.01"/>
    <x v="2"/>
    <x v="0"/>
    <s v="POL22897699"/>
  </r>
  <r>
    <s v="PAY56249589"/>
    <d v="2024-10-15T00:00:00"/>
    <n v="894.74"/>
    <x v="2"/>
    <x v="0"/>
    <s v="POL18274117"/>
  </r>
  <r>
    <s v="PAY79637303"/>
    <d v="2024-03-21T00:00:00"/>
    <n v="1196.97"/>
    <x v="1"/>
    <x v="0"/>
    <s v="POL30316211"/>
  </r>
  <r>
    <s v="PAY68089932"/>
    <d v="2022-10-22T00:00:00"/>
    <n v="1482.73"/>
    <x v="0"/>
    <x v="0"/>
    <s v="POL22162508"/>
  </r>
  <r>
    <s v="PAY90208128"/>
    <d v="2022-06-26T00:00:00"/>
    <n v="265.25"/>
    <x v="0"/>
    <x v="0"/>
    <s v="POL48910951"/>
  </r>
  <r>
    <s v="PAY09087548"/>
    <d v="2023-10-09T00:00:00"/>
    <n v="249.22"/>
    <x v="1"/>
    <x v="0"/>
    <s v="POL01286767"/>
  </r>
  <r>
    <s v="PAY53684368"/>
    <d v="2023-07-08T00:00:00"/>
    <n v="1226.07"/>
    <x v="2"/>
    <x v="1"/>
    <s v="POL06516392"/>
  </r>
  <r>
    <s v="PAY19954151"/>
    <d v="2024-11-17T00:00:00"/>
    <n v="1216.25"/>
    <x v="0"/>
    <x v="0"/>
    <s v="POL74649715"/>
  </r>
  <r>
    <s v="PAY14800192"/>
    <d v="2023-11-30T00:00:00"/>
    <n v="1408.38"/>
    <x v="0"/>
    <x v="0"/>
    <s v="POL67753905"/>
  </r>
  <r>
    <s v="PAY17911153"/>
    <d v="2023-07-01T00:00:00"/>
    <n v="519.16"/>
    <x v="2"/>
    <x v="1"/>
    <s v="POL68317236"/>
  </r>
  <r>
    <s v="PAY20143911"/>
    <d v="2022-12-11T00:00:00"/>
    <n v="1416.3"/>
    <x v="2"/>
    <x v="1"/>
    <s v="POL02457698"/>
  </r>
  <r>
    <s v="PAY49660627"/>
    <d v="2022-09-08T00:00:00"/>
    <n v="139.80000000000001"/>
    <x v="2"/>
    <x v="1"/>
    <s v="POL23851177"/>
  </r>
  <r>
    <s v="PAY76516159"/>
    <d v="2024-11-11T00:00:00"/>
    <n v="668.69"/>
    <x v="1"/>
    <x v="0"/>
    <s v="POL91394495"/>
  </r>
  <r>
    <s v="PAY48742050"/>
    <d v="2023-03-18T00:00:00"/>
    <n v="825.69"/>
    <x v="0"/>
    <x v="1"/>
    <s v="POL75362203"/>
  </r>
  <r>
    <s v="PAY72205588"/>
    <d v="2022-03-03T00:00:00"/>
    <n v="66.37"/>
    <x v="0"/>
    <x v="0"/>
    <s v="POL78989397"/>
  </r>
  <r>
    <s v="PAY45940669"/>
    <d v="2024-11-10T00:00:00"/>
    <n v="898.02"/>
    <x v="1"/>
    <x v="0"/>
    <s v="POL21551791"/>
  </r>
  <r>
    <s v="PAY64579028"/>
    <d v="2022-05-05T00:00:00"/>
    <n v="1268.67"/>
    <x v="2"/>
    <x v="0"/>
    <s v="POL79694527"/>
  </r>
  <r>
    <s v="PAY87940630"/>
    <d v="2023-04-17T00:00:00"/>
    <n v="1164.27"/>
    <x v="1"/>
    <x v="1"/>
    <s v="POL62969017"/>
  </r>
  <r>
    <s v="PAY13581448"/>
    <d v="2024-07-28T00:00:00"/>
    <n v="890.82"/>
    <x v="1"/>
    <x v="1"/>
    <s v="POL35996382"/>
  </r>
  <r>
    <s v="PAY36621467"/>
    <d v="2023-03-09T00:00:00"/>
    <n v="1310.5"/>
    <x v="0"/>
    <x v="1"/>
    <s v="POL99892267"/>
  </r>
  <r>
    <s v="PAY64628273"/>
    <d v="2023-05-11T00:00:00"/>
    <n v="1423.48"/>
    <x v="2"/>
    <x v="1"/>
    <s v="POL20839843"/>
  </r>
  <r>
    <s v="PAY18959801"/>
    <d v="2021-12-26T00:00:00"/>
    <n v="1367.29"/>
    <x v="1"/>
    <x v="1"/>
    <s v="POL07226848"/>
  </r>
  <r>
    <s v="PAY12967256"/>
    <d v="2022-02-04T00:00:00"/>
    <n v="1077.1099999999999"/>
    <x v="0"/>
    <x v="0"/>
    <s v="POL09615361"/>
  </r>
  <r>
    <s v="PAY69605990"/>
    <d v="2022-11-04T00:00:00"/>
    <n v="1375.08"/>
    <x v="1"/>
    <x v="1"/>
    <s v="POL89376913"/>
  </r>
  <r>
    <s v="PAY91492782"/>
    <d v="2024-12-03T00:00:00"/>
    <n v="293.37"/>
    <x v="0"/>
    <x v="1"/>
    <s v="POL51850419"/>
  </r>
  <r>
    <s v="PAY52916583"/>
    <d v="2022-12-11T00:00:00"/>
    <n v="372.61"/>
    <x v="2"/>
    <x v="1"/>
    <s v="POL57229212"/>
  </r>
  <r>
    <s v="PAY92475167"/>
    <d v="2023-07-13T00:00:00"/>
    <n v="75.62"/>
    <x v="0"/>
    <x v="1"/>
    <s v="POL96996235"/>
  </r>
  <r>
    <s v="PAY55420295"/>
    <d v="2024-10-10T00:00:00"/>
    <n v="824.22"/>
    <x v="1"/>
    <x v="1"/>
    <s v="POL05204154"/>
  </r>
  <r>
    <s v="PAY65076068"/>
    <d v="2024-07-27T00:00:00"/>
    <n v="997.54"/>
    <x v="0"/>
    <x v="1"/>
    <s v="POL97235049"/>
  </r>
  <r>
    <s v="PAY36891640"/>
    <d v="2022-01-04T00:00:00"/>
    <n v="235.44"/>
    <x v="2"/>
    <x v="0"/>
    <s v="POL19957770"/>
  </r>
  <r>
    <s v="PAY37133507"/>
    <d v="2024-04-17T00:00:00"/>
    <n v="667.83"/>
    <x v="0"/>
    <x v="0"/>
    <s v="POL64283889"/>
  </r>
  <r>
    <s v="PAY97951259"/>
    <d v="2023-02-25T00:00:00"/>
    <n v="865.75"/>
    <x v="1"/>
    <x v="0"/>
    <s v="POL07078939"/>
  </r>
  <r>
    <s v="PAY01735212"/>
    <d v="2023-05-05T00:00:00"/>
    <n v="1122.5899999999999"/>
    <x v="2"/>
    <x v="0"/>
    <s v="POL37924331"/>
  </r>
  <r>
    <s v="PAY58657401"/>
    <d v="2024-11-23T00:00:00"/>
    <n v="1401.31"/>
    <x v="1"/>
    <x v="1"/>
    <s v="POL26441179"/>
  </r>
  <r>
    <s v="PAY38566228"/>
    <d v="2022-10-12T00:00:00"/>
    <n v="552.54"/>
    <x v="1"/>
    <x v="1"/>
    <s v="POL71149711"/>
  </r>
  <r>
    <s v="PAY26797624"/>
    <d v="2024-06-04T00:00:00"/>
    <n v="170.15"/>
    <x v="0"/>
    <x v="1"/>
    <s v="POL19058769"/>
  </r>
  <r>
    <s v="PAY83457908"/>
    <d v="2024-08-01T00:00:00"/>
    <n v="885.57"/>
    <x v="0"/>
    <x v="0"/>
    <s v="POL29305592"/>
  </r>
  <r>
    <s v="PAY37884365"/>
    <d v="2024-03-22T00:00:00"/>
    <n v="904.64"/>
    <x v="2"/>
    <x v="1"/>
    <s v="POL37962495"/>
  </r>
  <r>
    <s v="PAY26524685"/>
    <d v="2022-08-25T00:00:00"/>
    <n v="1406.78"/>
    <x v="2"/>
    <x v="1"/>
    <s v="POL79966692"/>
  </r>
  <r>
    <s v="PAY03623523"/>
    <d v="2022-07-02T00:00:00"/>
    <n v="1442.05"/>
    <x v="0"/>
    <x v="0"/>
    <s v="POL24466673"/>
  </r>
  <r>
    <s v="PAY95800933"/>
    <d v="2024-02-22T00:00:00"/>
    <n v="1283.1300000000001"/>
    <x v="1"/>
    <x v="1"/>
    <s v="POL06601160"/>
  </r>
  <r>
    <s v="PAY81320129"/>
    <d v="2023-03-15T00:00:00"/>
    <n v="1337.23"/>
    <x v="0"/>
    <x v="0"/>
    <s v="POL80929677"/>
  </r>
  <r>
    <s v="PAY11137575"/>
    <d v="2023-03-03T00:00:00"/>
    <n v="1486.45"/>
    <x v="2"/>
    <x v="1"/>
    <s v="POL84091621"/>
  </r>
  <r>
    <s v="PAY93567259"/>
    <d v="2022-09-09T00:00:00"/>
    <n v="441.12"/>
    <x v="1"/>
    <x v="0"/>
    <s v="POL12912083"/>
  </r>
  <r>
    <s v="PAY52917704"/>
    <d v="2022-10-13T00:00:00"/>
    <n v="1098.8900000000001"/>
    <x v="0"/>
    <x v="1"/>
    <s v="POL83011095"/>
  </r>
  <r>
    <s v="PAY55676894"/>
    <d v="2023-12-05T00:00:00"/>
    <n v="901.82"/>
    <x v="0"/>
    <x v="1"/>
    <s v="POL38618818"/>
  </r>
  <r>
    <s v="PAY53487043"/>
    <d v="2023-10-11T00:00:00"/>
    <n v="637.37"/>
    <x v="1"/>
    <x v="1"/>
    <s v="POL47731308"/>
  </r>
  <r>
    <s v="PAY44519142"/>
    <d v="2021-12-31T00:00:00"/>
    <n v="196.72"/>
    <x v="2"/>
    <x v="1"/>
    <s v="POL81320794"/>
  </r>
  <r>
    <s v="PAY59445934"/>
    <d v="2022-05-03T00:00:00"/>
    <n v="232.15"/>
    <x v="1"/>
    <x v="0"/>
    <s v="POL98458382"/>
  </r>
  <r>
    <s v="PAY98319087"/>
    <d v="2023-09-11T00:00:00"/>
    <n v="274.69"/>
    <x v="0"/>
    <x v="0"/>
    <s v="POL43919084"/>
  </r>
  <r>
    <s v="PAY06903299"/>
    <d v="2023-11-25T00:00:00"/>
    <n v="597.79999999999995"/>
    <x v="2"/>
    <x v="0"/>
    <s v="POL05208106"/>
  </r>
  <r>
    <s v="PAY07864413"/>
    <d v="2024-06-17T00:00:00"/>
    <n v="565.38"/>
    <x v="2"/>
    <x v="1"/>
    <s v="POL22399101"/>
  </r>
  <r>
    <s v="PAY80173702"/>
    <d v="2022-09-09T00:00:00"/>
    <n v="909.04"/>
    <x v="1"/>
    <x v="0"/>
    <s v="POL95836164"/>
  </r>
  <r>
    <s v="PAY67229709"/>
    <d v="2022-03-16T00:00:00"/>
    <n v="1059.26"/>
    <x v="0"/>
    <x v="0"/>
    <s v="POL95480869"/>
  </r>
  <r>
    <s v="PAY30693650"/>
    <d v="2024-10-20T00:00:00"/>
    <n v="954.86"/>
    <x v="1"/>
    <x v="1"/>
    <s v="POL14694740"/>
  </r>
  <r>
    <s v="PAY76153306"/>
    <d v="2023-05-02T00:00:00"/>
    <n v="280.02"/>
    <x v="2"/>
    <x v="1"/>
    <s v="POL52000180"/>
  </r>
  <r>
    <s v="PAY79863441"/>
    <d v="2023-06-07T00:00:00"/>
    <n v="404.04"/>
    <x v="0"/>
    <x v="0"/>
    <s v="POL33977553"/>
  </r>
  <r>
    <s v="PAY18267638"/>
    <d v="2022-08-19T00:00:00"/>
    <n v="659.76"/>
    <x v="2"/>
    <x v="1"/>
    <s v="POL03870309"/>
  </r>
  <r>
    <s v="PAY08479866"/>
    <d v="2022-02-08T00:00:00"/>
    <n v="1220.44"/>
    <x v="1"/>
    <x v="1"/>
    <s v="POL07226848"/>
  </r>
  <r>
    <s v="PAY22367196"/>
    <d v="2023-11-17T00:00:00"/>
    <n v="156.41"/>
    <x v="0"/>
    <x v="1"/>
    <s v="POL57812937"/>
  </r>
  <r>
    <s v="PAY63972904"/>
    <d v="2023-10-31T00:00:00"/>
    <n v="1480.97"/>
    <x v="0"/>
    <x v="0"/>
    <s v="POL84725350"/>
  </r>
  <r>
    <s v="PAY34067522"/>
    <d v="2022-11-05T00:00:00"/>
    <n v="388.07"/>
    <x v="1"/>
    <x v="0"/>
    <s v="POL13830672"/>
  </r>
  <r>
    <s v="PAY46754314"/>
    <d v="2024-11-29T00:00:00"/>
    <n v="759.44"/>
    <x v="2"/>
    <x v="1"/>
    <s v="POL75415514"/>
  </r>
  <r>
    <s v="PAY38413527"/>
    <d v="2024-02-21T00:00:00"/>
    <n v="1150.3399999999999"/>
    <x v="2"/>
    <x v="0"/>
    <s v="POL32733098"/>
  </r>
  <r>
    <s v="PAY12828846"/>
    <d v="2022-10-19T00:00:00"/>
    <n v="705.24"/>
    <x v="2"/>
    <x v="1"/>
    <s v="POL76048134"/>
  </r>
  <r>
    <s v="PAY08189217"/>
    <d v="2022-02-11T00:00:00"/>
    <n v="943.35"/>
    <x v="2"/>
    <x v="0"/>
    <s v="POL06336076"/>
  </r>
  <r>
    <s v="PAY39832730"/>
    <d v="2022-12-06T00:00:00"/>
    <n v="554.39"/>
    <x v="0"/>
    <x v="1"/>
    <s v="POL20843719"/>
  </r>
  <r>
    <s v="PAY25317806"/>
    <d v="2022-11-01T00:00:00"/>
    <n v="876.43"/>
    <x v="2"/>
    <x v="1"/>
    <s v="POL24286854"/>
  </r>
  <r>
    <s v="PAY56585586"/>
    <d v="2024-05-08T00:00:00"/>
    <n v="339.51"/>
    <x v="0"/>
    <x v="0"/>
    <s v="POL68261547"/>
  </r>
  <r>
    <s v="PAY84010294"/>
    <d v="2022-01-30T00:00:00"/>
    <n v="463.29"/>
    <x v="2"/>
    <x v="0"/>
    <s v="POL28053301"/>
  </r>
  <r>
    <s v="PAY93954272"/>
    <d v="2024-01-13T00:00:00"/>
    <n v="564.79"/>
    <x v="1"/>
    <x v="1"/>
    <s v="POL65041637"/>
  </r>
  <r>
    <s v="PAY20694097"/>
    <d v="2023-08-15T00:00:00"/>
    <n v="951.71"/>
    <x v="0"/>
    <x v="0"/>
    <s v="POL30941821"/>
  </r>
  <r>
    <s v="PAY34390939"/>
    <d v="2024-10-25T00:00:00"/>
    <n v="139.76"/>
    <x v="2"/>
    <x v="1"/>
    <s v="POL84566610"/>
  </r>
  <r>
    <s v="PAY87856680"/>
    <d v="2024-02-19T00:00:00"/>
    <n v="1099.1099999999999"/>
    <x v="1"/>
    <x v="0"/>
    <s v="POL73888890"/>
  </r>
  <r>
    <s v="PAY43710477"/>
    <d v="2022-01-15T00:00:00"/>
    <n v="355.68"/>
    <x v="1"/>
    <x v="1"/>
    <s v="POL07613630"/>
  </r>
  <r>
    <s v="PAY90330799"/>
    <d v="2024-02-12T00:00:00"/>
    <n v="631.70000000000005"/>
    <x v="1"/>
    <x v="0"/>
    <s v="POL17568774"/>
  </r>
  <r>
    <s v="PAY72524390"/>
    <d v="2022-04-22T00:00:00"/>
    <n v="204.1"/>
    <x v="0"/>
    <x v="1"/>
    <s v="POL24090621"/>
  </r>
  <r>
    <s v="PAY88842437"/>
    <d v="2024-01-20T00:00:00"/>
    <n v="284.55"/>
    <x v="0"/>
    <x v="1"/>
    <s v="POL98320101"/>
  </r>
  <r>
    <s v="PAY37604564"/>
    <d v="2024-10-12T00:00:00"/>
    <n v="801.59"/>
    <x v="2"/>
    <x v="1"/>
    <s v="POL26656861"/>
  </r>
  <r>
    <s v="PAY90328071"/>
    <d v="2023-10-29T00:00:00"/>
    <n v="1161.1099999999999"/>
    <x v="0"/>
    <x v="1"/>
    <s v="POL21472760"/>
  </r>
  <r>
    <s v="PAY60918910"/>
    <d v="2021-12-29T00:00:00"/>
    <n v="176.35"/>
    <x v="0"/>
    <x v="1"/>
    <s v="POL54520836"/>
  </r>
  <r>
    <s v="PAY96490875"/>
    <d v="2024-07-20T00:00:00"/>
    <n v="752.23"/>
    <x v="1"/>
    <x v="0"/>
    <s v="POL19255943"/>
  </r>
  <r>
    <s v="PAY81585903"/>
    <d v="2023-03-03T00:00:00"/>
    <n v="766.27"/>
    <x v="2"/>
    <x v="1"/>
    <s v="POL70276690"/>
  </r>
  <r>
    <s v="PAY69845460"/>
    <d v="2024-11-19T00:00:00"/>
    <n v="686.66"/>
    <x v="1"/>
    <x v="0"/>
    <s v="POL83231801"/>
  </r>
  <r>
    <s v="PAY11246971"/>
    <d v="2023-01-09T00:00:00"/>
    <n v="791.23"/>
    <x v="1"/>
    <x v="1"/>
    <s v="POL09367565"/>
  </r>
  <r>
    <s v="PAY50342444"/>
    <d v="2022-05-26T00:00:00"/>
    <n v="837.1"/>
    <x v="1"/>
    <x v="0"/>
    <s v="POL77562289"/>
  </r>
  <r>
    <s v="PAY02026702"/>
    <d v="2023-06-21T00:00:00"/>
    <n v="296.22000000000003"/>
    <x v="1"/>
    <x v="1"/>
    <s v="POL98054081"/>
  </r>
  <r>
    <s v="PAY33672765"/>
    <d v="2024-01-15T00:00:00"/>
    <n v="615.25"/>
    <x v="2"/>
    <x v="1"/>
    <s v="POL55315698"/>
  </r>
  <r>
    <s v="PAY26769292"/>
    <d v="2022-06-01T00:00:00"/>
    <n v="770.45"/>
    <x v="2"/>
    <x v="1"/>
    <s v="POL94299396"/>
  </r>
  <r>
    <s v="PAY69289837"/>
    <d v="2023-05-13T00:00:00"/>
    <n v="495.21"/>
    <x v="1"/>
    <x v="0"/>
    <s v="POL06037561"/>
  </r>
  <r>
    <s v="PAY67095541"/>
    <d v="2024-04-07T00:00:00"/>
    <n v="1193.6400000000001"/>
    <x v="2"/>
    <x v="0"/>
    <s v="POL75362203"/>
  </r>
  <r>
    <s v="PAY86831812"/>
    <d v="2022-06-20T00:00:00"/>
    <n v="797.84"/>
    <x v="1"/>
    <x v="1"/>
    <s v="POL31763901"/>
  </r>
  <r>
    <s v="PAY24631695"/>
    <d v="2023-02-23T00:00:00"/>
    <n v="1283.81"/>
    <x v="0"/>
    <x v="0"/>
    <s v="POL82520665"/>
  </r>
  <r>
    <s v="PAY75630030"/>
    <d v="2022-08-05T00:00:00"/>
    <n v="506.5"/>
    <x v="1"/>
    <x v="0"/>
    <s v="POL49414469"/>
  </r>
  <r>
    <s v="PAY42134190"/>
    <d v="2022-01-07T00:00:00"/>
    <n v="57.3"/>
    <x v="2"/>
    <x v="1"/>
    <s v="POL30735842"/>
  </r>
  <r>
    <s v="PAY12146255"/>
    <d v="2024-04-11T00:00:00"/>
    <n v="1420.07"/>
    <x v="1"/>
    <x v="1"/>
    <s v="POL12256062"/>
  </r>
  <r>
    <s v="PAY76441330"/>
    <d v="2022-05-11T00:00:00"/>
    <n v="915.1"/>
    <x v="0"/>
    <x v="1"/>
    <s v="POL87067112"/>
  </r>
  <r>
    <s v="PAY81787063"/>
    <d v="2023-05-25T00:00:00"/>
    <n v="1468.36"/>
    <x v="1"/>
    <x v="1"/>
    <s v="POL78473646"/>
  </r>
  <r>
    <s v="PAY80995813"/>
    <d v="2024-01-16T00:00:00"/>
    <n v="250.48"/>
    <x v="0"/>
    <x v="0"/>
    <s v="POL63542337"/>
  </r>
  <r>
    <s v="PAY96577131"/>
    <d v="2024-07-25T00:00:00"/>
    <n v="787.55"/>
    <x v="0"/>
    <x v="0"/>
    <s v="POL35621374"/>
  </r>
  <r>
    <s v="PAY91082174"/>
    <d v="2022-10-21T00:00:00"/>
    <n v="223.48"/>
    <x v="2"/>
    <x v="0"/>
    <s v="POL90883106"/>
  </r>
  <r>
    <s v="PAY47878608"/>
    <d v="2022-03-03T00:00:00"/>
    <n v="1023.8"/>
    <x v="1"/>
    <x v="1"/>
    <s v="POL28677105"/>
  </r>
  <r>
    <s v="PAY97639645"/>
    <d v="2022-02-25T00:00:00"/>
    <n v="745.81"/>
    <x v="2"/>
    <x v="0"/>
    <s v="POL40675143"/>
  </r>
  <r>
    <s v="PAY37105603"/>
    <d v="2022-01-07T00:00:00"/>
    <n v="706.86"/>
    <x v="2"/>
    <x v="0"/>
    <s v="POL91109221"/>
  </r>
  <r>
    <s v="PAY89727400"/>
    <d v="2022-12-27T00:00:00"/>
    <n v="557.41"/>
    <x v="1"/>
    <x v="1"/>
    <s v="POL39610160"/>
  </r>
  <r>
    <s v="PAY68286958"/>
    <d v="2024-11-09T00:00:00"/>
    <n v="1178.67"/>
    <x v="1"/>
    <x v="0"/>
    <s v="POL20532227"/>
  </r>
  <r>
    <s v="PAY70415597"/>
    <d v="2022-08-05T00:00:00"/>
    <n v="999.39"/>
    <x v="1"/>
    <x v="1"/>
    <s v="POL24773335"/>
  </r>
  <r>
    <s v="PAY89380631"/>
    <d v="2024-01-06T00:00:00"/>
    <n v="1310.02"/>
    <x v="1"/>
    <x v="1"/>
    <s v="POL11303623"/>
  </r>
  <r>
    <s v="PAY24556248"/>
    <d v="2024-08-13T00:00:00"/>
    <n v="142.63"/>
    <x v="1"/>
    <x v="0"/>
    <s v="POL74506974"/>
  </r>
  <r>
    <s v="PAY76135490"/>
    <d v="2023-11-28T00:00:00"/>
    <n v="724.74"/>
    <x v="2"/>
    <x v="1"/>
    <s v="POL17938396"/>
  </r>
  <r>
    <s v="PAY03856917"/>
    <d v="2023-07-22T00:00:00"/>
    <n v="67.41"/>
    <x v="1"/>
    <x v="0"/>
    <s v="POL58472274"/>
  </r>
  <r>
    <s v="PAY02873193"/>
    <d v="2022-10-09T00:00:00"/>
    <n v="1083.56"/>
    <x v="0"/>
    <x v="1"/>
    <s v="POL54969569"/>
  </r>
  <r>
    <s v="PAY45907735"/>
    <d v="2022-05-08T00:00:00"/>
    <n v="135.69"/>
    <x v="1"/>
    <x v="1"/>
    <s v="POL39135067"/>
  </r>
  <r>
    <s v="PAY66974304"/>
    <d v="2022-10-09T00:00:00"/>
    <n v="1032.04"/>
    <x v="2"/>
    <x v="0"/>
    <s v="POL84536532"/>
  </r>
  <r>
    <s v="PAY52720401"/>
    <d v="2021-12-29T00:00:00"/>
    <n v="556.58000000000004"/>
    <x v="1"/>
    <x v="1"/>
    <s v="POL92124618"/>
  </r>
  <r>
    <s v="PAY89482453"/>
    <d v="2022-01-05T00:00:00"/>
    <n v="797.84"/>
    <x v="0"/>
    <x v="0"/>
    <s v="POL91135744"/>
  </r>
  <r>
    <s v="PAY25826984"/>
    <d v="2024-11-24T00:00:00"/>
    <n v="638.27"/>
    <x v="2"/>
    <x v="0"/>
    <s v="POL21785501"/>
  </r>
  <r>
    <s v="PAY50264814"/>
    <d v="2024-11-09T00:00:00"/>
    <n v="549.88"/>
    <x v="1"/>
    <x v="0"/>
    <s v="POL32302882"/>
  </r>
  <r>
    <s v="PAY82248313"/>
    <d v="2023-03-16T00:00:00"/>
    <n v="1348.17"/>
    <x v="0"/>
    <x v="0"/>
    <s v="POL83180602"/>
  </r>
  <r>
    <s v="PAY10017268"/>
    <d v="2023-10-16T00:00:00"/>
    <n v="1335.25"/>
    <x v="0"/>
    <x v="1"/>
    <s v="POL46926974"/>
  </r>
  <r>
    <s v="PAY25935773"/>
    <d v="2024-08-19T00:00:00"/>
    <n v="1099.43"/>
    <x v="0"/>
    <x v="1"/>
    <s v="POL35014451"/>
  </r>
  <r>
    <s v="PAY84473697"/>
    <d v="2022-07-16T00:00:00"/>
    <n v="300.05"/>
    <x v="1"/>
    <x v="1"/>
    <s v="POL11103169"/>
  </r>
  <r>
    <s v="PAY04440245"/>
    <d v="2022-04-10T00:00:00"/>
    <n v="745.75"/>
    <x v="2"/>
    <x v="1"/>
    <s v="POL75843997"/>
  </r>
  <r>
    <s v="PAY01564327"/>
    <d v="2024-01-27T00:00:00"/>
    <n v="1468.63"/>
    <x v="2"/>
    <x v="1"/>
    <s v="POL99936607"/>
  </r>
  <r>
    <s v="PAY65478305"/>
    <d v="2024-10-26T00:00:00"/>
    <n v="252.52"/>
    <x v="0"/>
    <x v="0"/>
    <s v="POL43758168"/>
  </r>
  <r>
    <s v="PAY82575694"/>
    <d v="2023-01-24T00:00:00"/>
    <n v="177.23"/>
    <x v="1"/>
    <x v="1"/>
    <s v="POL59607702"/>
  </r>
  <r>
    <s v="PAY28583377"/>
    <d v="2022-08-15T00:00:00"/>
    <n v="536.33000000000004"/>
    <x v="2"/>
    <x v="0"/>
    <s v="POL69634824"/>
  </r>
  <r>
    <s v="PAY46984484"/>
    <d v="2022-08-05T00:00:00"/>
    <n v="1092.06"/>
    <x v="0"/>
    <x v="0"/>
    <s v="POL66984423"/>
  </r>
  <r>
    <s v="PAY79356180"/>
    <d v="2023-04-15T00:00:00"/>
    <n v="1383.73"/>
    <x v="2"/>
    <x v="0"/>
    <s v="POL81678751"/>
  </r>
  <r>
    <s v="PAY48586182"/>
    <d v="2023-04-28T00:00:00"/>
    <n v="946.87"/>
    <x v="0"/>
    <x v="1"/>
    <s v="POL93066643"/>
  </r>
  <r>
    <s v="PAY20122736"/>
    <d v="2022-02-26T00:00:00"/>
    <n v="282.89"/>
    <x v="0"/>
    <x v="1"/>
    <s v="POL04272099"/>
  </r>
  <r>
    <s v="PAY24333838"/>
    <d v="2023-01-21T00:00:00"/>
    <n v="956.69"/>
    <x v="2"/>
    <x v="0"/>
    <s v="POL26862449"/>
  </r>
  <r>
    <s v="PAY32309257"/>
    <d v="2024-07-11T00:00:00"/>
    <n v="689.3"/>
    <x v="1"/>
    <x v="1"/>
    <s v="POL77765185"/>
  </r>
  <r>
    <s v="PAY32723421"/>
    <d v="2024-03-29T00:00:00"/>
    <n v="521.15"/>
    <x v="0"/>
    <x v="1"/>
    <s v="POL53424615"/>
  </r>
  <r>
    <s v="PAY26664511"/>
    <d v="2023-09-20T00:00:00"/>
    <n v="1077.92"/>
    <x v="0"/>
    <x v="0"/>
    <s v="POL07767138"/>
  </r>
  <r>
    <s v="PAY72346873"/>
    <d v="2024-07-31T00:00:00"/>
    <n v="1479.45"/>
    <x v="0"/>
    <x v="1"/>
    <s v="POL15567639"/>
  </r>
  <r>
    <s v="PAY32861528"/>
    <d v="2022-07-04T00:00:00"/>
    <n v="1321.58"/>
    <x v="0"/>
    <x v="1"/>
    <s v="POL29228697"/>
  </r>
  <r>
    <s v="PAY83227100"/>
    <d v="2024-03-15T00:00:00"/>
    <n v="236.33"/>
    <x v="1"/>
    <x v="0"/>
    <s v="POL84743216"/>
  </r>
  <r>
    <s v="PAY46491114"/>
    <d v="2022-01-28T00:00:00"/>
    <n v="55.97"/>
    <x v="2"/>
    <x v="0"/>
    <s v="POL35608817"/>
  </r>
  <r>
    <s v="PAY13240452"/>
    <d v="2023-02-24T00:00:00"/>
    <n v="537.96"/>
    <x v="2"/>
    <x v="0"/>
    <s v="POL07162543"/>
  </r>
  <r>
    <s v="PAY49781188"/>
    <d v="2023-11-26T00:00:00"/>
    <n v="278.72000000000003"/>
    <x v="2"/>
    <x v="0"/>
    <s v="POL13181377"/>
  </r>
  <r>
    <s v="PAY99575763"/>
    <d v="2023-12-19T00:00:00"/>
    <n v="332.07"/>
    <x v="2"/>
    <x v="0"/>
    <s v="POL14835880"/>
  </r>
  <r>
    <s v="PAY85345176"/>
    <d v="2024-01-07T00:00:00"/>
    <n v="890.58"/>
    <x v="0"/>
    <x v="1"/>
    <s v="POL85798962"/>
  </r>
  <r>
    <s v="PAY57225963"/>
    <d v="2024-02-27T00:00:00"/>
    <n v="871.26"/>
    <x v="1"/>
    <x v="0"/>
    <s v="POL28224422"/>
  </r>
  <r>
    <s v="PAY63222713"/>
    <d v="2023-01-28T00:00:00"/>
    <n v="319.48"/>
    <x v="0"/>
    <x v="0"/>
    <s v="POL54792632"/>
  </r>
  <r>
    <s v="PAY29581522"/>
    <d v="2024-04-13T00:00:00"/>
    <n v="369.57"/>
    <x v="1"/>
    <x v="1"/>
    <s v="POL12291756"/>
  </r>
  <r>
    <s v="PAY49269554"/>
    <d v="2023-12-17T00:00:00"/>
    <n v="1406.64"/>
    <x v="2"/>
    <x v="0"/>
    <s v="POL63430600"/>
  </r>
  <r>
    <s v="PAY27964679"/>
    <d v="2023-06-07T00:00:00"/>
    <n v="1073.1300000000001"/>
    <x v="2"/>
    <x v="0"/>
    <s v="POL11386721"/>
  </r>
  <r>
    <s v="PAY90270111"/>
    <d v="2022-04-12T00:00:00"/>
    <n v="337.62"/>
    <x v="2"/>
    <x v="0"/>
    <s v="POL99781193"/>
  </r>
  <r>
    <s v="PAY75937371"/>
    <d v="2023-03-25T00:00:00"/>
    <n v="407.96"/>
    <x v="2"/>
    <x v="1"/>
    <s v="POL14316031"/>
  </r>
  <r>
    <s v="PAY79900750"/>
    <d v="2022-05-13T00:00:00"/>
    <n v="426.6"/>
    <x v="1"/>
    <x v="1"/>
    <s v="POL61012482"/>
  </r>
  <r>
    <s v="PAY75360883"/>
    <d v="2023-01-14T00:00:00"/>
    <n v="102.18"/>
    <x v="1"/>
    <x v="0"/>
    <s v="POL28786930"/>
  </r>
  <r>
    <s v="PAY10557470"/>
    <d v="2023-04-26T00:00:00"/>
    <n v="1195.72"/>
    <x v="0"/>
    <x v="0"/>
    <s v="POL59534833"/>
  </r>
  <r>
    <s v="PAY98510459"/>
    <d v="2022-07-25T00:00:00"/>
    <n v="183.84"/>
    <x v="0"/>
    <x v="1"/>
    <s v="POL05711191"/>
  </r>
  <r>
    <s v="PAY33991258"/>
    <d v="2022-11-29T00:00:00"/>
    <n v="468.53"/>
    <x v="0"/>
    <x v="0"/>
    <s v="POL27100819"/>
  </r>
  <r>
    <s v="PAY29304577"/>
    <d v="2023-05-10T00:00:00"/>
    <n v="1436.14"/>
    <x v="1"/>
    <x v="1"/>
    <s v="POL32797362"/>
  </r>
  <r>
    <s v="PAY79160420"/>
    <d v="2024-07-15T00:00:00"/>
    <n v="121.7"/>
    <x v="1"/>
    <x v="0"/>
    <s v="POL48850895"/>
  </r>
  <r>
    <s v="PAY38949237"/>
    <d v="2024-01-30T00:00:00"/>
    <n v="567.16999999999996"/>
    <x v="2"/>
    <x v="1"/>
    <s v="POL99383000"/>
  </r>
  <r>
    <s v="PAY24961305"/>
    <d v="2022-12-18T00:00:00"/>
    <n v="1016.85"/>
    <x v="1"/>
    <x v="1"/>
    <s v="POL95251783"/>
  </r>
  <r>
    <s v="PAY87272960"/>
    <d v="2023-01-21T00:00:00"/>
    <n v="1039.1199999999999"/>
    <x v="0"/>
    <x v="1"/>
    <s v="POL78499068"/>
  </r>
  <r>
    <s v="PAY80223917"/>
    <d v="2023-11-25T00:00:00"/>
    <n v="1092.05"/>
    <x v="0"/>
    <x v="0"/>
    <s v="POL72579941"/>
  </r>
  <r>
    <s v="PAY50322918"/>
    <d v="2023-10-13T00:00:00"/>
    <n v="639.69000000000005"/>
    <x v="2"/>
    <x v="1"/>
    <s v="POL27083712"/>
  </r>
  <r>
    <s v="PAY89360211"/>
    <d v="2022-09-21T00:00:00"/>
    <n v="503.32"/>
    <x v="2"/>
    <x v="1"/>
    <s v="POL52791225"/>
  </r>
  <r>
    <s v="PAY73028010"/>
    <d v="2024-10-21T00:00:00"/>
    <n v="898.37"/>
    <x v="0"/>
    <x v="1"/>
    <s v="POL70352062"/>
  </r>
  <r>
    <s v="PAY50887316"/>
    <d v="2022-12-17T00:00:00"/>
    <n v="362.32"/>
    <x v="1"/>
    <x v="1"/>
    <s v="POL77005390"/>
  </r>
  <r>
    <s v="PAY61019045"/>
    <d v="2024-03-25T00:00:00"/>
    <n v="882.92"/>
    <x v="0"/>
    <x v="0"/>
    <s v="POL85929126"/>
  </r>
  <r>
    <s v="PAY63667147"/>
    <d v="2023-03-23T00:00:00"/>
    <n v="295.99"/>
    <x v="0"/>
    <x v="1"/>
    <s v="POL25640269"/>
  </r>
  <r>
    <s v="PAY89797318"/>
    <d v="2024-09-26T00:00:00"/>
    <n v="245.86"/>
    <x v="2"/>
    <x v="0"/>
    <s v="POL88792514"/>
  </r>
  <r>
    <s v="PAY63254346"/>
    <d v="2021-12-28T00:00:00"/>
    <n v="442.34"/>
    <x v="0"/>
    <x v="0"/>
    <s v="POL50110641"/>
  </r>
  <r>
    <s v="PAY27598096"/>
    <d v="2024-07-10T00:00:00"/>
    <n v="1426.55"/>
    <x v="1"/>
    <x v="1"/>
    <s v="POL31761126"/>
  </r>
  <r>
    <s v="PAY22292532"/>
    <d v="2024-07-10T00:00:00"/>
    <n v="435.06"/>
    <x v="1"/>
    <x v="0"/>
    <s v="POL17678286"/>
  </r>
  <r>
    <s v="PAY50842238"/>
    <d v="2024-07-12T00:00:00"/>
    <n v="932.94"/>
    <x v="0"/>
    <x v="1"/>
    <s v="POL54754157"/>
  </r>
  <r>
    <s v="PAY11017283"/>
    <d v="2024-06-07T00:00:00"/>
    <n v="1180.24"/>
    <x v="0"/>
    <x v="1"/>
    <s v="POL02405593"/>
  </r>
  <r>
    <s v="PAY38089025"/>
    <d v="2023-11-12T00:00:00"/>
    <n v="733.41"/>
    <x v="0"/>
    <x v="0"/>
    <s v="POL07698492"/>
  </r>
  <r>
    <s v="PAY28258046"/>
    <d v="2023-06-27T00:00:00"/>
    <n v="1150.47"/>
    <x v="1"/>
    <x v="1"/>
    <s v="POL96935129"/>
  </r>
  <r>
    <s v="PAY24457209"/>
    <d v="2022-01-06T00:00:00"/>
    <n v="909.23"/>
    <x v="0"/>
    <x v="0"/>
    <s v="POL99602250"/>
  </r>
  <r>
    <s v="PAY77896649"/>
    <d v="2022-12-30T00:00:00"/>
    <n v="298.58999999999997"/>
    <x v="0"/>
    <x v="1"/>
    <s v="POL02976851"/>
  </r>
  <r>
    <s v="PAY38871380"/>
    <d v="2022-10-21T00:00:00"/>
    <n v="820.84"/>
    <x v="1"/>
    <x v="1"/>
    <s v="POL67127779"/>
  </r>
  <r>
    <s v="PAY37198451"/>
    <d v="2023-10-09T00:00:00"/>
    <n v="235.04"/>
    <x v="1"/>
    <x v="1"/>
    <s v="POL28148630"/>
  </r>
  <r>
    <s v="PAY79327720"/>
    <d v="2023-12-23T00:00:00"/>
    <n v="416.62"/>
    <x v="2"/>
    <x v="1"/>
    <s v="POL26378825"/>
  </r>
  <r>
    <s v="PAY57496154"/>
    <d v="2022-11-07T00:00:00"/>
    <n v="90.02"/>
    <x v="0"/>
    <x v="0"/>
    <s v="POL28224422"/>
  </r>
  <r>
    <s v="PAY17748906"/>
    <d v="2024-07-02T00:00:00"/>
    <n v="1070.08"/>
    <x v="0"/>
    <x v="1"/>
    <s v="POL35209226"/>
  </r>
  <r>
    <s v="PAY49105174"/>
    <d v="2022-07-14T00:00:00"/>
    <n v="290.99"/>
    <x v="0"/>
    <x v="1"/>
    <s v="POL53289086"/>
  </r>
  <r>
    <s v="PAY69499603"/>
    <d v="2023-04-01T00:00:00"/>
    <n v="140.77000000000001"/>
    <x v="1"/>
    <x v="1"/>
    <s v="POL81019998"/>
  </r>
  <r>
    <s v="PAY08764655"/>
    <d v="2023-06-13T00:00:00"/>
    <n v="922.37"/>
    <x v="2"/>
    <x v="1"/>
    <s v="POL94564854"/>
  </r>
  <r>
    <s v="PAY13308434"/>
    <d v="2022-03-13T00:00:00"/>
    <n v="547.57000000000005"/>
    <x v="2"/>
    <x v="0"/>
    <s v="POL20430828"/>
  </r>
  <r>
    <s v="PAY39302514"/>
    <d v="2022-09-14T00:00:00"/>
    <n v="757.95"/>
    <x v="2"/>
    <x v="1"/>
    <s v="POL63414573"/>
  </r>
  <r>
    <s v="PAY21673376"/>
    <d v="2023-06-12T00:00:00"/>
    <n v="388.49"/>
    <x v="2"/>
    <x v="1"/>
    <s v="POL18884095"/>
  </r>
  <r>
    <s v="PAY78384745"/>
    <d v="2024-06-11T00:00:00"/>
    <n v="237.33"/>
    <x v="0"/>
    <x v="0"/>
    <s v="POL55272658"/>
  </r>
  <r>
    <s v="PAY24946893"/>
    <d v="2024-03-02T00:00:00"/>
    <n v="148.84"/>
    <x v="2"/>
    <x v="1"/>
    <s v="POL20442417"/>
  </r>
  <r>
    <s v="PAY15057576"/>
    <d v="2024-07-12T00:00:00"/>
    <n v="1007.27"/>
    <x v="2"/>
    <x v="0"/>
    <s v="POL79738375"/>
  </r>
  <r>
    <s v="PAY91638458"/>
    <d v="2024-06-30T00:00:00"/>
    <n v="1472.57"/>
    <x v="2"/>
    <x v="1"/>
    <s v="POL15028588"/>
  </r>
  <r>
    <s v="PAY87761413"/>
    <d v="2022-03-30T00:00:00"/>
    <n v="1255.76"/>
    <x v="2"/>
    <x v="1"/>
    <s v="POL25740876"/>
  </r>
  <r>
    <s v="PAY16854883"/>
    <d v="2023-12-09T00:00:00"/>
    <n v="998.9"/>
    <x v="1"/>
    <x v="0"/>
    <s v="POL07640768"/>
  </r>
  <r>
    <s v="PAY18915943"/>
    <d v="2024-07-01T00:00:00"/>
    <n v="962.3"/>
    <x v="2"/>
    <x v="0"/>
    <s v="POL96023706"/>
  </r>
  <r>
    <s v="PAY89514540"/>
    <d v="2023-03-27T00:00:00"/>
    <n v="1147.8499999999999"/>
    <x v="2"/>
    <x v="0"/>
    <s v="POL28314464"/>
  </r>
  <r>
    <s v="PAY69383811"/>
    <d v="2022-12-04T00:00:00"/>
    <n v="312.94"/>
    <x v="1"/>
    <x v="0"/>
    <s v="POL56054127"/>
  </r>
  <r>
    <s v="PAY66500887"/>
    <d v="2022-09-11T00:00:00"/>
    <n v="793.64"/>
    <x v="2"/>
    <x v="0"/>
    <s v="POL68885255"/>
  </r>
  <r>
    <s v="PAY11408501"/>
    <d v="2024-02-12T00:00:00"/>
    <n v="967.13"/>
    <x v="1"/>
    <x v="1"/>
    <s v="POL26049302"/>
  </r>
  <r>
    <s v="PAY55197036"/>
    <d v="2023-02-15T00:00:00"/>
    <n v="1477.91"/>
    <x v="0"/>
    <x v="1"/>
    <s v="POL72882206"/>
  </r>
  <r>
    <s v="PAY79213270"/>
    <d v="2023-12-16T00:00:00"/>
    <n v="1430.67"/>
    <x v="1"/>
    <x v="0"/>
    <s v="POL67256934"/>
  </r>
  <r>
    <s v="PAY29603453"/>
    <d v="2022-01-16T00:00:00"/>
    <n v="770.51"/>
    <x v="2"/>
    <x v="0"/>
    <s v="POL35328184"/>
  </r>
  <r>
    <s v="PAY96144409"/>
    <d v="2022-11-11T00:00:00"/>
    <n v="1150.1300000000001"/>
    <x v="1"/>
    <x v="1"/>
    <s v="POL45632663"/>
  </r>
  <r>
    <s v="PAY15012700"/>
    <d v="2022-06-01T00:00:00"/>
    <n v="909.53"/>
    <x v="2"/>
    <x v="0"/>
    <s v="POL21505451"/>
  </r>
  <r>
    <s v="PAY62397299"/>
    <d v="2023-01-19T00:00:00"/>
    <n v="1114.1600000000001"/>
    <x v="1"/>
    <x v="0"/>
    <s v="POL52774850"/>
  </r>
  <r>
    <s v="PAY57391031"/>
    <d v="2022-05-25T00:00:00"/>
    <n v="1358.25"/>
    <x v="2"/>
    <x v="1"/>
    <s v="POL55036826"/>
  </r>
  <r>
    <s v="PAY89711830"/>
    <d v="2024-03-07T00:00:00"/>
    <n v="240.63"/>
    <x v="1"/>
    <x v="1"/>
    <s v="POL45824623"/>
  </r>
  <r>
    <s v="PAY91369409"/>
    <d v="2023-02-22T00:00:00"/>
    <n v="544.38"/>
    <x v="2"/>
    <x v="0"/>
    <s v="POL24429033"/>
  </r>
  <r>
    <s v="PAY04190120"/>
    <d v="2024-08-15T00:00:00"/>
    <n v="826.75"/>
    <x v="1"/>
    <x v="1"/>
    <s v="POL28972573"/>
  </r>
  <r>
    <s v="PAY61844110"/>
    <d v="2022-11-28T00:00:00"/>
    <n v="962.42"/>
    <x v="0"/>
    <x v="0"/>
    <s v="POL61616519"/>
  </r>
  <r>
    <s v="PAY55307982"/>
    <d v="2023-09-20T00:00:00"/>
    <n v="286.02999999999997"/>
    <x v="0"/>
    <x v="0"/>
    <s v="POL64767382"/>
  </r>
  <r>
    <s v="PAY88317755"/>
    <d v="2021-12-27T00:00:00"/>
    <n v="191.61"/>
    <x v="0"/>
    <x v="0"/>
    <s v="POL83125745"/>
  </r>
  <r>
    <s v="PAY08119581"/>
    <d v="2022-11-30T00:00:00"/>
    <n v="1058.8599999999999"/>
    <x v="2"/>
    <x v="1"/>
    <s v="POL92151932"/>
  </r>
  <r>
    <s v="PAY54620609"/>
    <d v="2024-03-06T00:00:00"/>
    <n v="367.43"/>
    <x v="1"/>
    <x v="0"/>
    <s v="POL77590064"/>
  </r>
  <r>
    <s v="PAY82339048"/>
    <d v="2023-09-07T00:00:00"/>
    <n v="365.35"/>
    <x v="0"/>
    <x v="1"/>
    <s v="POL22790609"/>
  </r>
  <r>
    <s v="PAY81594021"/>
    <d v="2023-11-04T00:00:00"/>
    <n v="890.65"/>
    <x v="0"/>
    <x v="0"/>
    <s v="POL05606987"/>
  </r>
  <r>
    <s v="PAY40901566"/>
    <d v="2022-02-24T00:00:00"/>
    <n v="1247.27"/>
    <x v="1"/>
    <x v="1"/>
    <s v="POL49745850"/>
  </r>
  <r>
    <s v="PAY91889106"/>
    <d v="2023-06-09T00:00:00"/>
    <n v="567.91"/>
    <x v="2"/>
    <x v="1"/>
    <s v="POL28084608"/>
  </r>
  <r>
    <s v="PAY74782406"/>
    <d v="2024-06-03T00:00:00"/>
    <n v="1486.55"/>
    <x v="1"/>
    <x v="0"/>
    <s v="POL83112617"/>
  </r>
  <r>
    <s v="PAY23205118"/>
    <d v="2024-01-12T00:00:00"/>
    <n v="196.79"/>
    <x v="1"/>
    <x v="1"/>
    <s v="POL60030374"/>
  </r>
  <r>
    <s v="PAY57830753"/>
    <d v="2023-08-19T00:00:00"/>
    <n v="472.49"/>
    <x v="0"/>
    <x v="0"/>
    <s v="POL64793827"/>
  </r>
  <r>
    <s v="PAY50632836"/>
    <d v="2023-05-20T00:00:00"/>
    <n v="1124.73"/>
    <x v="2"/>
    <x v="0"/>
    <s v="POL20430828"/>
  </r>
  <r>
    <s v="PAY02655794"/>
    <d v="2022-11-30T00:00:00"/>
    <n v="277.99"/>
    <x v="2"/>
    <x v="0"/>
    <s v="POL91110515"/>
  </r>
  <r>
    <s v="PAY20979472"/>
    <d v="2022-04-26T00:00:00"/>
    <n v="312.05"/>
    <x v="2"/>
    <x v="0"/>
    <s v="POL56810401"/>
  </r>
  <r>
    <s v="PAY66566461"/>
    <d v="2022-11-23T00:00:00"/>
    <n v="524.89"/>
    <x v="2"/>
    <x v="1"/>
    <s v="POL15028588"/>
  </r>
  <r>
    <s v="PAY08024196"/>
    <d v="2022-11-05T00:00:00"/>
    <n v="1020.49"/>
    <x v="2"/>
    <x v="1"/>
    <s v="POL68700634"/>
  </r>
  <r>
    <s v="PAY55688535"/>
    <d v="2022-03-09T00:00:00"/>
    <n v="528.97"/>
    <x v="1"/>
    <x v="0"/>
    <s v="POL84155447"/>
  </r>
  <r>
    <s v="PAY70615515"/>
    <d v="2024-06-22T00:00:00"/>
    <n v="108.61"/>
    <x v="2"/>
    <x v="0"/>
    <s v="POL35189508"/>
  </r>
  <r>
    <s v="PAY44445586"/>
    <d v="2024-06-29T00:00:00"/>
    <n v="1004.83"/>
    <x v="2"/>
    <x v="1"/>
    <s v="POL46336502"/>
  </r>
  <r>
    <s v="PAY01423513"/>
    <d v="2024-01-09T00:00:00"/>
    <n v="984.46"/>
    <x v="0"/>
    <x v="1"/>
    <s v="POL89376913"/>
  </r>
  <r>
    <s v="PAY42560449"/>
    <d v="2024-04-05T00:00:00"/>
    <n v="655.58"/>
    <x v="0"/>
    <x v="0"/>
    <s v="POL88760778"/>
  </r>
  <r>
    <s v="PAY76682053"/>
    <d v="2024-03-31T00:00:00"/>
    <n v="253"/>
    <x v="0"/>
    <x v="0"/>
    <s v="POL58108694"/>
  </r>
  <r>
    <s v="PAY43272390"/>
    <d v="2024-09-02T00:00:00"/>
    <n v="1118.82"/>
    <x v="1"/>
    <x v="0"/>
    <s v="POL46375474"/>
  </r>
  <r>
    <s v="PAY64332165"/>
    <d v="2022-10-31T00:00:00"/>
    <n v="901.94"/>
    <x v="1"/>
    <x v="0"/>
    <s v="POL29474046"/>
  </r>
  <r>
    <s v="PAY50745787"/>
    <d v="2021-12-23T00:00:00"/>
    <n v="300.20999999999998"/>
    <x v="2"/>
    <x v="0"/>
    <s v="POL61062551"/>
  </r>
  <r>
    <s v="PAY39791061"/>
    <d v="2024-10-03T00:00:00"/>
    <n v="479.95"/>
    <x v="0"/>
    <x v="0"/>
    <s v="POL05559370"/>
  </r>
  <r>
    <s v="PAY42530971"/>
    <d v="2022-04-20T00:00:00"/>
    <n v="954.31"/>
    <x v="1"/>
    <x v="1"/>
    <s v="POL25240752"/>
  </r>
  <r>
    <s v="PAY70492018"/>
    <d v="2024-11-26T00:00:00"/>
    <n v="1378.45"/>
    <x v="2"/>
    <x v="1"/>
    <s v="POL85503272"/>
  </r>
  <r>
    <s v="PAY31207796"/>
    <d v="2023-03-18T00:00:00"/>
    <n v="236.19"/>
    <x v="1"/>
    <x v="1"/>
    <s v="POL84399262"/>
  </r>
  <r>
    <s v="PAY65796183"/>
    <d v="2022-10-13T00:00:00"/>
    <n v="1121.9000000000001"/>
    <x v="1"/>
    <x v="0"/>
    <s v="POL97163250"/>
  </r>
  <r>
    <s v="PAY48426896"/>
    <d v="2024-10-26T00:00:00"/>
    <n v="790.44"/>
    <x v="2"/>
    <x v="0"/>
    <s v="POL63810929"/>
  </r>
  <r>
    <s v="PAY96071238"/>
    <d v="2024-06-25T00:00:00"/>
    <n v="620.88"/>
    <x v="1"/>
    <x v="1"/>
    <s v="POL65495317"/>
  </r>
  <r>
    <s v="PAY02272304"/>
    <d v="2022-03-21T00:00:00"/>
    <n v="1329.31"/>
    <x v="0"/>
    <x v="0"/>
    <s v="POL17250525"/>
  </r>
  <r>
    <s v="PAY26156262"/>
    <d v="2023-09-03T00:00:00"/>
    <n v="394.52"/>
    <x v="2"/>
    <x v="0"/>
    <s v="POL76387090"/>
  </r>
  <r>
    <s v="PAY05601055"/>
    <d v="2024-03-04T00:00:00"/>
    <n v="475.35"/>
    <x v="2"/>
    <x v="1"/>
    <s v="POL11657273"/>
  </r>
  <r>
    <s v="PAY19119608"/>
    <d v="2024-08-07T00:00:00"/>
    <n v="1343.76"/>
    <x v="2"/>
    <x v="0"/>
    <s v="POL52663647"/>
  </r>
  <r>
    <s v="PAY93381563"/>
    <d v="2022-11-20T00:00:00"/>
    <n v="649.97"/>
    <x v="2"/>
    <x v="1"/>
    <s v="POL70775475"/>
  </r>
  <r>
    <s v="PAY89034354"/>
    <d v="2024-02-01T00:00:00"/>
    <n v="486.39"/>
    <x v="0"/>
    <x v="1"/>
    <s v="POL08961266"/>
  </r>
  <r>
    <s v="PAY82551101"/>
    <d v="2024-08-01T00:00:00"/>
    <n v="844.84"/>
    <x v="1"/>
    <x v="0"/>
    <s v="POL47426160"/>
  </r>
  <r>
    <s v="PAY69550192"/>
    <d v="2023-03-07T00:00:00"/>
    <n v="321.55"/>
    <x v="2"/>
    <x v="1"/>
    <s v="POL57302291"/>
  </r>
  <r>
    <s v="PAY55483969"/>
    <d v="2024-10-29T00:00:00"/>
    <n v="1055.69"/>
    <x v="2"/>
    <x v="1"/>
    <s v="POL31916884"/>
  </r>
  <r>
    <s v="PAY34354884"/>
    <d v="2023-02-03T00:00:00"/>
    <n v="242.98"/>
    <x v="2"/>
    <x v="0"/>
    <s v="POL19188778"/>
  </r>
  <r>
    <s v="PAY00766210"/>
    <d v="2022-05-07T00:00:00"/>
    <n v="386.32"/>
    <x v="0"/>
    <x v="0"/>
    <s v="POL87711451"/>
  </r>
  <r>
    <s v="PAY58524317"/>
    <d v="2022-11-17T00:00:00"/>
    <n v="1197.27"/>
    <x v="0"/>
    <x v="1"/>
    <s v="POL87116208"/>
  </r>
  <r>
    <s v="PAY43644697"/>
    <d v="2022-02-15T00:00:00"/>
    <n v="1148.74"/>
    <x v="0"/>
    <x v="1"/>
    <s v="POL31489077"/>
  </r>
  <r>
    <s v="PAY92593005"/>
    <d v="2022-03-16T00:00:00"/>
    <n v="188.15"/>
    <x v="0"/>
    <x v="0"/>
    <s v="POL70067654"/>
  </r>
  <r>
    <s v="PAY72749088"/>
    <d v="2023-02-18T00:00:00"/>
    <n v="173.72"/>
    <x v="0"/>
    <x v="0"/>
    <s v="POL87150455"/>
  </r>
  <r>
    <s v="PAY64573473"/>
    <d v="2024-08-26T00:00:00"/>
    <n v="632.70000000000005"/>
    <x v="2"/>
    <x v="0"/>
    <s v="POL64728367"/>
  </r>
  <r>
    <s v="PAY63055040"/>
    <d v="2023-05-04T00:00:00"/>
    <n v="114.64"/>
    <x v="0"/>
    <x v="0"/>
    <s v="POL72761852"/>
  </r>
  <r>
    <s v="PAY03709106"/>
    <d v="2024-12-20T00:00:00"/>
    <n v="947.87"/>
    <x v="1"/>
    <x v="1"/>
    <s v="POL09137788"/>
  </r>
  <r>
    <s v="PAY37786496"/>
    <d v="2022-12-15T00:00:00"/>
    <n v="308.77999999999997"/>
    <x v="2"/>
    <x v="0"/>
    <s v="POL21505451"/>
  </r>
  <r>
    <s v="PAY73050974"/>
    <d v="2022-09-27T00:00:00"/>
    <n v="164.65"/>
    <x v="0"/>
    <x v="1"/>
    <s v="POL43491977"/>
  </r>
  <r>
    <s v="PAY48028836"/>
    <d v="2024-11-13T00:00:00"/>
    <n v="114.98"/>
    <x v="0"/>
    <x v="1"/>
    <s v="POL09606287"/>
  </r>
  <r>
    <s v="PAY00984955"/>
    <d v="2022-11-24T00:00:00"/>
    <n v="747.62"/>
    <x v="0"/>
    <x v="1"/>
    <s v="POL81138188"/>
  </r>
  <r>
    <s v="PAY94985234"/>
    <d v="2021-12-23T00:00:00"/>
    <n v="1393.49"/>
    <x v="0"/>
    <x v="1"/>
    <s v="POL91419021"/>
  </r>
  <r>
    <s v="PAY78117896"/>
    <d v="2023-01-25T00:00:00"/>
    <n v="486.48"/>
    <x v="1"/>
    <x v="1"/>
    <s v="POL60505158"/>
  </r>
  <r>
    <s v="PAY80916115"/>
    <d v="2023-05-26T00:00:00"/>
    <n v="613.37"/>
    <x v="1"/>
    <x v="0"/>
    <s v="POL54520836"/>
  </r>
  <r>
    <s v="PAY56040240"/>
    <d v="2023-03-30T00:00:00"/>
    <n v="696.63"/>
    <x v="2"/>
    <x v="0"/>
    <s v="POL11682509"/>
  </r>
  <r>
    <s v="PAY23698133"/>
    <d v="2022-06-29T00:00:00"/>
    <n v="579.54"/>
    <x v="0"/>
    <x v="1"/>
    <s v="POL27152348"/>
  </r>
  <r>
    <s v="PAY58759131"/>
    <d v="2023-05-16T00:00:00"/>
    <n v="622.09"/>
    <x v="2"/>
    <x v="1"/>
    <s v="POL82263236"/>
  </r>
  <r>
    <s v="PAY25746887"/>
    <d v="2022-04-22T00:00:00"/>
    <n v="277.51"/>
    <x v="2"/>
    <x v="0"/>
    <s v="POL50064094"/>
  </r>
  <r>
    <s v="PAY02826524"/>
    <d v="2023-10-31T00:00:00"/>
    <n v="1382.05"/>
    <x v="2"/>
    <x v="0"/>
    <s v="POL11532182"/>
  </r>
  <r>
    <s v="PAY45989427"/>
    <d v="2022-03-05T00:00:00"/>
    <n v="1114.8599999999999"/>
    <x v="2"/>
    <x v="0"/>
    <s v="POL75577474"/>
  </r>
  <r>
    <s v="PAY31837389"/>
    <d v="2022-12-11T00:00:00"/>
    <n v="839.14"/>
    <x v="1"/>
    <x v="1"/>
    <s v="POL81202373"/>
  </r>
  <r>
    <s v="PAY49261123"/>
    <d v="2022-09-13T00:00:00"/>
    <n v="1446.29"/>
    <x v="1"/>
    <x v="1"/>
    <s v="POL16855866"/>
  </r>
  <r>
    <s v="PAY27724050"/>
    <d v="2024-09-02T00:00:00"/>
    <n v="1229.42"/>
    <x v="1"/>
    <x v="0"/>
    <s v="POL77410789"/>
  </r>
  <r>
    <s v="PAY73010346"/>
    <d v="2022-01-02T00:00:00"/>
    <n v="1261.8699999999999"/>
    <x v="0"/>
    <x v="0"/>
    <s v="POL25403992"/>
  </r>
  <r>
    <s v="PAY97995428"/>
    <d v="2024-09-02T00:00:00"/>
    <n v="442.36"/>
    <x v="2"/>
    <x v="0"/>
    <s v="POL36885821"/>
  </r>
  <r>
    <s v="PAY83467485"/>
    <d v="2024-09-06T00:00:00"/>
    <n v="632.20000000000005"/>
    <x v="2"/>
    <x v="0"/>
    <s v="POL54131362"/>
  </r>
  <r>
    <s v="PAY71388200"/>
    <d v="2022-06-27T00:00:00"/>
    <n v="440.78"/>
    <x v="0"/>
    <x v="0"/>
    <s v="POL12937892"/>
  </r>
  <r>
    <s v="PAY92368608"/>
    <d v="2024-09-06T00:00:00"/>
    <n v="413.36"/>
    <x v="1"/>
    <x v="1"/>
    <s v="POL32459505"/>
  </r>
  <r>
    <s v="PAY76381688"/>
    <d v="2024-01-06T00:00:00"/>
    <n v="954.2"/>
    <x v="1"/>
    <x v="0"/>
    <s v="POL37305327"/>
  </r>
  <r>
    <s v="PAY47126737"/>
    <d v="2024-04-06T00:00:00"/>
    <n v="1013.71"/>
    <x v="2"/>
    <x v="1"/>
    <s v="POL07698492"/>
  </r>
  <r>
    <s v="PAY97358610"/>
    <d v="2022-05-04T00:00:00"/>
    <n v="1057.42"/>
    <x v="0"/>
    <x v="0"/>
    <s v="POL65495317"/>
  </r>
  <r>
    <s v="PAY40494155"/>
    <d v="2022-03-07T00:00:00"/>
    <n v="348.48"/>
    <x v="0"/>
    <x v="1"/>
    <s v="POL91686015"/>
  </r>
  <r>
    <s v="PAY95513746"/>
    <d v="2022-02-24T00:00:00"/>
    <n v="529.12"/>
    <x v="2"/>
    <x v="1"/>
    <s v="POL32166365"/>
  </r>
  <r>
    <s v="PAY06916456"/>
    <d v="2024-02-18T00:00:00"/>
    <n v="893.18"/>
    <x v="2"/>
    <x v="1"/>
    <s v="POL59507009"/>
  </r>
  <r>
    <s v="PAY98443192"/>
    <d v="2022-05-17T00:00:00"/>
    <n v="430.69"/>
    <x v="2"/>
    <x v="0"/>
    <s v="POL20036492"/>
  </r>
  <r>
    <s v="PAY01982593"/>
    <d v="2023-08-20T00:00:00"/>
    <n v="770.83"/>
    <x v="0"/>
    <x v="1"/>
    <s v="POL79861668"/>
  </r>
  <r>
    <s v="PAY74038358"/>
    <d v="2022-11-16T00:00:00"/>
    <n v="1306.95"/>
    <x v="2"/>
    <x v="0"/>
    <s v="POL60496337"/>
  </r>
  <r>
    <s v="PAY51436893"/>
    <d v="2021-12-28T00:00:00"/>
    <n v="558.11"/>
    <x v="2"/>
    <x v="0"/>
    <s v="POL98344452"/>
  </r>
  <r>
    <s v="PAY83472805"/>
    <d v="2023-08-20T00:00:00"/>
    <n v="1024.29"/>
    <x v="1"/>
    <x v="0"/>
    <s v="POL57116310"/>
  </r>
  <r>
    <s v="PAY93118450"/>
    <d v="2023-09-25T00:00:00"/>
    <n v="315.3"/>
    <x v="1"/>
    <x v="0"/>
    <s v="POL41321341"/>
  </r>
  <r>
    <s v="PAY30165636"/>
    <d v="2022-09-15T00:00:00"/>
    <n v="539.11"/>
    <x v="2"/>
    <x v="1"/>
    <s v="POL00076326"/>
  </r>
  <r>
    <s v="PAY28800158"/>
    <d v="2023-10-04T00:00:00"/>
    <n v="562.46"/>
    <x v="0"/>
    <x v="0"/>
    <s v="POL99316807"/>
  </r>
  <r>
    <s v="PAY99530161"/>
    <d v="2024-07-30T00:00:00"/>
    <n v="65.38"/>
    <x v="1"/>
    <x v="0"/>
    <s v="POL83688461"/>
  </r>
  <r>
    <s v="PAY93877699"/>
    <d v="2022-12-26T00:00:00"/>
    <n v="1156.7"/>
    <x v="2"/>
    <x v="0"/>
    <s v="POL89983994"/>
  </r>
  <r>
    <s v="PAY28873722"/>
    <d v="2024-04-04T00:00:00"/>
    <n v="373.9"/>
    <x v="2"/>
    <x v="1"/>
    <s v="POL46263397"/>
  </r>
  <r>
    <s v="PAY61080683"/>
    <d v="2024-05-26T00:00:00"/>
    <n v="801.46"/>
    <x v="0"/>
    <x v="0"/>
    <s v="POL21300763"/>
  </r>
  <r>
    <s v="PAY74604582"/>
    <d v="2024-11-25T00:00:00"/>
    <n v="1278.56"/>
    <x v="1"/>
    <x v="0"/>
    <s v="POL20036492"/>
  </r>
  <r>
    <s v="PAY76069459"/>
    <d v="2024-12-06T00:00:00"/>
    <n v="248.13"/>
    <x v="1"/>
    <x v="1"/>
    <s v="POL03389075"/>
  </r>
  <r>
    <s v="PAY43721255"/>
    <d v="2022-03-12T00:00:00"/>
    <n v="766.04"/>
    <x v="2"/>
    <x v="1"/>
    <s v="POL64386769"/>
  </r>
  <r>
    <s v="PAY20136413"/>
    <d v="2022-06-13T00:00:00"/>
    <n v="1495.8"/>
    <x v="2"/>
    <x v="1"/>
    <s v="POL62266023"/>
  </r>
  <r>
    <s v="PAY86091175"/>
    <d v="2023-06-04T00:00:00"/>
    <n v="906.63"/>
    <x v="2"/>
    <x v="1"/>
    <s v="POL47001205"/>
  </r>
  <r>
    <s v="PAY92088498"/>
    <d v="2024-07-27T00:00:00"/>
    <n v="450.66"/>
    <x v="1"/>
    <x v="1"/>
    <s v="POL39439149"/>
  </r>
  <r>
    <s v="PAY53583010"/>
    <d v="2022-04-14T00:00:00"/>
    <n v="1433.72"/>
    <x v="1"/>
    <x v="0"/>
    <s v="POL64188394"/>
  </r>
  <r>
    <s v="PAY06509351"/>
    <d v="2024-10-04T00:00:00"/>
    <n v="944.99"/>
    <x v="0"/>
    <x v="1"/>
    <s v="POL55243233"/>
  </r>
  <r>
    <s v="PAY82494861"/>
    <d v="2022-07-01T00:00:00"/>
    <n v="83.64"/>
    <x v="0"/>
    <x v="1"/>
    <s v="POL94687907"/>
  </r>
  <r>
    <s v="PAY73847623"/>
    <d v="2022-11-24T00:00:00"/>
    <n v="1189.71"/>
    <x v="0"/>
    <x v="1"/>
    <s v="POL63414573"/>
  </r>
  <r>
    <s v="PAY88259134"/>
    <d v="2022-06-10T00:00:00"/>
    <n v="495.64"/>
    <x v="1"/>
    <x v="0"/>
    <s v="POL48255103"/>
  </r>
  <r>
    <s v="PAY63921103"/>
    <d v="2024-07-06T00:00:00"/>
    <n v="598.86"/>
    <x v="1"/>
    <x v="1"/>
    <s v="POL07540260"/>
  </r>
  <r>
    <s v="PAY18157443"/>
    <d v="2022-05-11T00:00:00"/>
    <n v="452.82"/>
    <x v="1"/>
    <x v="1"/>
    <s v="POL80263334"/>
  </r>
  <r>
    <s v="PAY71969049"/>
    <d v="2022-11-12T00:00:00"/>
    <n v="131.6"/>
    <x v="1"/>
    <x v="1"/>
    <s v="POL90177568"/>
  </r>
  <r>
    <s v="PAY31685702"/>
    <d v="2022-11-04T00:00:00"/>
    <n v="657.24"/>
    <x v="1"/>
    <x v="1"/>
    <s v="POL50249567"/>
  </r>
  <r>
    <s v="PAY11061046"/>
    <d v="2022-10-25T00:00:00"/>
    <n v="328.53"/>
    <x v="2"/>
    <x v="0"/>
    <s v="POL19062916"/>
  </r>
  <r>
    <s v="PAY65858030"/>
    <d v="2022-06-15T00:00:00"/>
    <n v="724.58"/>
    <x v="0"/>
    <x v="0"/>
    <s v="POL93327871"/>
  </r>
  <r>
    <s v="PAY57149973"/>
    <d v="2024-03-24T00:00:00"/>
    <n v="140.59"/>
    <x v="2"/>
    <x v="0"/>
    <s v="POL75133618"/>
  </r>
  <r>
    <s v="PAY87525341"/>
    <d v="2022-10-12T00:00:00"/>
    <n v="1487.5"/>
    <x v="1"/>
    <x v="0"/>
    <s v="POL60705643"/>
  </r>
  <r>
    <s v="PAY09575596"/>
    <d v="2023-09-21T00:00:00"/>
    <n v="439.63"/>
    <x v="0"/>
    <x v="1"/>
    <s v="POL03500501"/>
  </r>
  <r>
    <s v="PAY23815397"/>
    <d v="2024-01-09T00:00:00"/>
    <n v="533.6"/>
    <x v="0"/>
    <x v="1"/>
    <s v="POL69754204"/>
  </r>
  <r>
    <s v="PAY62525905"/>
    <d v="2023-07-03T00:00:00"/>
    <n v="1305.53"/>
    <x v="1"/>
    <x v="1"/>
    <s v="POL22162508"/>
  </r>
  <r>
    <s v="PAY63326503"/>
    <d v="2022-02-14T00:00:00"/>
    <n v="471.54"/>
    <x v="1"/>
    <x v="1"/>
    <s v="POL12291756"/>
  </r>
  <r>
    <s v="PAY55775890"/>
    <d v="2022-03-06T00:00:00"/>
    <n v="1212.6400000000001"/>
    <x v="0"/>
    <x v="0"/>
    <s v="POL04830457"/>
  </r>
  <r>
    <s v="PAY06170914"/>
    <d v="2022-01-19T00:00:00"/>
    <n v="634.82000000000005"/>
    <x v="0"/>
    <x v="1"/>
    <s v="POL13070623"/>
  </r>
  <r>
    <s v="PAY57725299"/>
    <d v="2022-12-04T00:00:00"/>
    <n v="1146.49"/>
    <x v="2"/>
    <x v="1"/>
    <s v="POL77977275"/>
  </r>
  <r>
    <s v="PAY33959298"/>
    <d v="2023-06-30T00:00:00"/>
    <n v="1080.4100000000001"/>
    <x v="1"/>
    <x v="0"/>
    <s v="POL07408282"/>
  </r>
  <r>
    <s v="PAY39858192"/>
    <d v="2024-10-19T00:00:00"/>
    <n v="723.34"/>
    <x v="1"/>
    <x v="0"/>
    <s v="POL29465290"/>
  </r>
  <r>
    <s v="PAY60696549"/>
    <d v="2022-03-28T00:00:00"/>
    <n v="1179"/>
    <x v="1"/>
    <x v="1"/>
    <s v="POL80450492"/>
  </r>
  <r>
    <s v="PAY73443508"/>
    <d v="2023-02-12T00:00:00"/>
    <n v="709.02"/>
    <x v="2"/>
    <x v="1"/>
    <s v="POL84291987"/>
  </r>
  <r>
    <s v="PAY28532064"/>
    <d v="2024-04-05T00:00:00"/>
    <n v="177.54"/>
    <x v="0"/>
    <x v="0"/>
    <s v="POL41653230"/>
  </r>
  <r>
    <s v="PAY26923620"/>
    <d v="2023-11-05T00:00:00"/>
    <n v="892.45"/>
    <x v="1"/>
    <x v="1"/>
    <s v="POL78271323"/>
  </r>
  <r>
    <s v="PAY11311193"/>
    <d v="2024-08-09T00:00:00"/>
    <n v="121.51"/>
    <x v="2"/>
    <x v="1"/>
    <s v="POL86004596"/>
  </r>
  <r>
    <s v="PAY08946465"/>
    <d v="2023-06-14T00:00:00"/>
    <n v="272.04000000000002"/>
    <x v="2"/>
    <x v="1"/>
    <s v="POL09811937"/>
  </r>
  <r>
    <s v="PAY67699960"/>
    <d v="2023-06-04T00:00:00"/>
    <n v="492.31"/>
    <x v="0"/>
    <x v="0"/>
    <s v="POL17282682"/>
  </r>
  <r>
    <s v="PAY51882426"/>
    <d v="2024-02-15T00:00:00"/>
    <n v="410.86"/>
    <x v="2"/>
    <x v="0"/>
    <s v="POL28263562"/>
  </r>
  <r>
    <s v="PAY84936486"/>
    <d v="2023-08-01T00:00:00"/>
    <n v="1145.51"/>
    <x v="1"/>
    <x v="0"/>
    <s v="POL83180478"/>
  </r>
  <r>
    <s v="PAY76856941"/>
    <d v="2024-05-18T00:00:00"/>
    <n v="544.32000000000005"/>
    <x v="2"/>
    <x v="0"/>
    <s v="POL20281612"/>
  </r>
  <r>
    <s v="PAY53296305"/>
    <d v="2024-10-31T00:00:00"/>
    <n v="98.89"/>
    <x v="0"/>
    <x v="1"/>
    <s v="POL13931730"/>
  </r>
  <r>
    <s v="PAY00087988"/>
    <d v="2023-08-05T00:00:00"/>
    <n v="1005.54"/>
    <x v="1"/>
    <x v="0"/>
    <s v="POL82089087"/>
  </r>
  <r>
    <s v="PAY62887891"/>
    <d v="2022-12-29T00:00:00"/>
    <n v="543.76"/>
    <x v="2"/>
    <x v="0"/>
    <s v="POL68888844"/>
  </r>
  <r>
    <s v="PAY72575723"/>
    <d v="2024-09-18T00:00:00"/>
    <n v="1109.8599999999999"/>
    <x v="2"/>
    <x v="0"/>
    <s v="POL84317936"/>
  </r>
  <r>
    <s v="PAY46016642"/>
    <d v="2022-09-21T00:00:00"/>
    <n v="1190.3399999999999"/>
    <x v="0"/>
    <x v="0"/>
    <s v="POL76155355"/>
  </r>
  <r>
    <s v="PAY29789925"/>
    <d v="2022-08-25T00:00:00"/>
    <n v="826"/>
    <x v="0"/>
    <x v="1"/>
    <s v="POL40288131"/>
  </r>
  <r>
    <s v="PAY50304343"/>
    <d v="2023-01-17T00:00:00"/>
    <n v="1288.1500000000001"/>
    <x v="0"/>
    <x v="1"/>
    <s v="POL46263397"/>
  </r>
  <r>
    <s v="PAY26257933"/>
    <d v="2022-04-24T00:00:00"/>
    <n v="970.69"/>
    <x v="1"/>
    <x v="1"/>
    <s v="POL38386145"/>
  </r>
  <r>
    <s v="PAY91410910"/>
    <d v="2024-10-08T00:00:00"/>
    <n v="1069.81"/>
    <x v="0"/>
    <x v="0"/>
    <s v="POL24211829"/>
  </r>
  <r>
    <s v="PAY64828518"/>
    <d v="2022-05-19T00:00:00"/>
    <n v="703.72"/>
    <x v="0"/>
    <x v="1"/>
    <s v="POL79279066"/>
  </r>
  <r>
    <s v="PAY00076005"/>
    <d v="2022-10-16T00:00:00"/>
    <n v="571.54999999999995"/>
    <x v="2"/>
    <x v="0"/>
    <s v="POL95029087"/>
  </r>
  <r>
    <s v="PAY61923165"/>
    <d v="2022-11-10T00:00:00"/>
    <n v="680.46"/>
    <x v="2"/>
    <x v="1"/>
    <s v="POL56971563"/>
  </r>
  <r>
    <s v="PAY12772816"/>
    <d v="2022-04-23T00:00:00"/>
    <n v="95.42"/>
    <x v="0"/>
    <x v="0"/>
    <s v="POL18134493"/>
  </r>
  <r>
    <s v="PAY21601681"/>
    <d v="2024-10-16T00:00:00"/>
    <n v="1479.82"/>
    <x v="2"/>
    <x v="0"/>
    <s v="POL65459247"/>
  </r>
  <r>
    <s v="PAY52951128"/>
    <d v="2024-04-06T00:00:00"/>
    <n v="1187.02"/>
    <x v="0"/>
    <x v="0"/>
    <s v="POL29044573"/>
  </r>
  <r>
    <s v="PAY68610306"/>
    <d v="2023-08-01T00:00:00"/>
    <n v="1382.78"/>
    <x v="2"/>
    <x v="1"/>
    <s v="POL89387677"/>
  </r>
  <r>
    <s v="PAY47514108"/>
    <d v="2024-03-06T00:00:00"/>
    <n v="167.89"/>
    <x v="2"/>
    <x v="1"/>
    <s v="POL56375042"/>
  </r>
  <r>
    <s v="PAY94597712"/>
    <d v="2024-06-05T00:00:00"/>
    <n v="1447.67"/>
    <x v="1"/>
    <x v="0"/>
    <s v="POL45684772"/>
  </r>
  <r>
    <s v="PAY00809979"/>
    <d v="2022-07-23T00:00:00"/>
    <n v="979.51"/>
    <x v="2"/>
    <x v="1"/>
    <s v="POL54750482"/>
  </r>
  <r>
    <s v="PAY00313851"/>
    <d v="2022-08-27T00:00:00"/>
    <n v="501.34"/>
    <x v="1"/>
    <x v="1"/>
    <s v="POL71198375"/>
  </r>
  <r>
    <s v="PAY94356686"/>
    <d v="2024-11-23T00:00:00"/>
    <n v="345.46"/>
    <x v="2"/>
    <x v="0"/>
    <s v="POL19532067"/>
  </r>
  <r>
    <s v="PAY90697348"/>
    <d v="2022-02-25T00:00:00"/>
    <n v="1193.06"/>
    <x v="0"/>
    <x v="1"/>
    <s v="POL21637751"/>
  </r>
  <r>
    <s v="PAY19799928"/>
    <d v="2023-02-03T00:00:00"/>
    <n v="1012.05"/>
    <x v="1"/>
    <x v="0"/>
    <s v="POL23778009"/>
  </r>
  <r>
    <s v="PAY74237470"/>
    <d v="2022-08-20T00:00:00"/>
    <n v="1463.43"/>
    <x v="0"/>
    <x v="0"/>
    <s v="POL23175808"/>
  </r>
  <r>
    <s v="PAY04723325"/>
    <d v="2022-07-20T00:00:00"/>
    <n v="1092.48"/>
    <x v="1"/>
    <x v="1"/>
    <s v="POL94271909"/>
  </r>
  <r>
    <s v="PAY04605115"/>
    <d v="2022-02-06T00:00:00"/>
    <n v="1246.48"/>
    <x v="2"/>
    <x v="0"/>
    <s v="POL62254331"/>
  </r>
  <r>
    <s v="PAY57797754"/>
    <d v="2023-05-14T00:00:00"/>
    <n v="1159.92"/>
    <x v="2"/>
    <x v="1"/>
    <s v="POL91109221"/>
  </r>
  <r>
    <s v="PAY51710286"/>
    <d v="2024-06-21T00:00:00"/>
    <n v="1418.04"/>
    <x v="2"/>
    <x v="1"/>
    <s v="POL54521184"/>
  </r>
  <r>
    <s v="PAY34685662"/>
    <d v="2023-10-24T00:00:00"/>
    <n v="1407.58"/>
    <x v="1"/>
    <x v="1"/>
    <s v="POL85997412"/>
  </r>
  <r>
    <s v="PAY61088560"/>
    <d v="2023-07-18T00:00:00"/>
    <n v="631.58000000000004"/>
    <x v="2"/>
    <x v="1"/>
    <s v="POL26935323"/>
  </r>
  <r>
    <s v="PAY13198296"/>
    <d v="2022-03-21T00:00:00"/>
    <n v="325.77999999999997"/>
    <x v="1"/>
    <x v="1"/>
    <s v="POL42325037"/>
  </r>
  <r>
    <s v="PAY72156329"/>
    <d v="2024-01-24T00:00:00"/>
    <n v="170.99"/>
    <x v="0"/>
    <x v="0"/>
    <s v="POL44856684"/>
  </r>
  <r>
    <s v="PAY14841728"/>
    <d v="2022-01-29T00:00:00"/>
    <n v="316.99"/>
    <x v="2"/>
    <x v="1"/>
    <s v="POL22068904"/>
  </r>
  <r>
    <s v="PAY22759687"/>
    <d v="2024-09-10T00:00:00"/>
    <n v="1428.6"/>
    <x v="1"/>
    <x v="0"/>
    <s v="POL82098917"/>
  </r>
  <r>
    <s v="PAY89676227"/>
    <d v="2023-08-07T00:00:00"/>
    <n v="782.89"/>
    <x v="1"/>
    <x v="1"/>
    <s v="POL07785199"/>
  </r>
  <r>
    <s v="PAY64198590"/>
    <d v="2024-09-18T00:00:00"/>
    <n v="394.94"/>
    <x v="0"/>
    <x v="0"/>
    <s v="POL19746644"/>
  </r>
  <r>
    <s v="PAY71022946"/>
    <d v="2023-10-22T00:00:00"/>
    <n v="894.92"/>
    <x v="1"/>
    <x v="0"/>
    <s v="POL64918904"/>
  </r>
  <r>
    <s v="PAY97158459"/>
    <d v="2023-03-24T00:00:00"/>
    <n v="391.87"/>
    <x v="0"/>
    <x v="0"/>
    <s v="POL14765103"/>
  </r>
  <r>
    <s v="PAY79247096"/>
    <d v="2023-06-14T00:00:00"/>
    <n v="938.91"/>
    <x v="0"/>
    <x v="1"/>
    <s v="POL44871604"/>
  </r>
  <r>
    <s v="PAY74297757"/>
    <d v="2022-09-22T00:00:00"/>
    <n v="372.22"/>
    <x v="2"/>
    <x v="0"/>
    <s v="POL77295889"/>
  </r>
  <r>
    <s v="PAY84381410"/>
    <d v="2022-05-08T00:00:00"/>
    <n v="1498.22"/>
    <x v="1"/>
    <x v="0"/>
    <s v="POL00346770"/>
  </r>
  <r>
    <s v="PAY33213591"/>
    <d v="2021-12-25T00:00:00"/>
    <n v="309.08"/>
    <x v="2"/>
    <x v="0"/>
    <s v="POL56491969"/>
  </r>
  <r>
    <s v="PAY43877335"/>
    <d v="2022-04-19T00:00:00"/>
    <n v="421.9"/>
    <x v="0"/>
    <x v="0"/>
    <s v="POL54969569"/>
  </r>
  <r>
    <s v="PAY34559673"/>
    <d v="2023-02-03T00:00:00"/>
    <n v="316.07"/>
    <x v="1"/>
    <x v="0"/>
    <s v="POL30815147"/>
  </r>
  <r>
    <s v="PAY04579144"/>
    <d v="2024-01-18T00:00:00"/>
    <n v="637.54999999999995"/>
    <x v="0"/>
    <x v="0"/>
    <s v="POL13721219"/>
  </r>
  <r>
    <s v="PAY27184199"/>
    <d v="2024-04-13T00:00:00"/>
    <n v="624.63"/>
    <x v="0"/>
    <x v="1"/>
    <s v="POL92884987"/>
  </r>
  <r>
    <s v="PAY07405472"/>
    <d v="2024-11-24T00:00:00"/>
    <n v="1273.1500000000001"/>
    <x v="1"/>
    <x v="1"/>
    <s v="POL22946424"/>
  </r>
  <r>
    <s v="PAY21219682"/>
    <d v="2022-06-27T00:00:00"/>
    <n v="936.74"/>
    <x v="0"/>
    <x v="0"/>
    <s v="POL68368522"/>
  </r>
  <r>
    <s v="PAY93142127"/>
    <d v="2024-09-02T00:00:00"/>
    <n v="1004.44"/>
    <x v="0"/>
    <x v="0"/>
    <s v="POL22790609"/>
  </r>
  <r>
    <s v="PAY56804240"/>
    <d v="2024-07-10T00:00:00"/>
    <n v="102.19"/>
    <x v="0"/>
    <x v="0"/>
    <s v="POL38116452"/>
  </r>
  <r>
    <s v="PAY12475970"/>
    <d v="2024-06-05T00:00:00"/>
    <n v="970.45"/>
    <x v="0"/>
    <x v="0"/>
    <s v="POL51550482"/>
  </r>
  <r>
    <s v="PAY41265339"/>
    <d v="2022-10-14T00:00:00"/>
    <n v="1438.41"/>
    <x v="1"/>
    <x v="0"/>
    <s v="POL14375440"/>
  </r>
  <r>
    <s v="PAY43316228"/>
    <d v="2022-12-05T00:00:00"/>
    <n v="1105.83"/>
    <x v="0"/>
    <x v="0"/>
    <s v="POL40953889"/>
  </r>
  <r>
    <s v="PAY47904888"/>
    <d v="2022-08-13T00:00:00"/>
    <n v="235.63"/>
    <x v="0"/>
    <x v="1"/>
    <s v="POL43721127"/>
  </r>
  <r>
    <s v="PAY17893473"/>
    <d v="2022-07-18T00:00:00"/>
    <n v="117.79"/>
    <x v="0"/>
    <x v="1"/>
    <s v="POL72707891"/>
  </r>
  <r>
    <s v="PAY51357382"/>
    <d v="2023-12-27T00:00:00"/>
    <n v="1390.6"/>
    <x v="2"/>
    <x v="0"/>
    <s v="POL52319023"/>
  </r>
  <r>
    <s v="PAY98898439"/>
    <d v="2023-07-05T00:00:00"/>
    <n v="1445.52"/>
    <x v="0"/>
    <x v="1"/>
    <s v="POL43112527"/>
  </r>
  <r>
    <s v="PAY59516084"/>
    <d v="2022-10-03T00:00:00"/>
    <n v="534.70000000000005"/>
    <x v="0"/>
    <x v="0"/>
    <s v="POL68261547"/>
  </r>
  <r>
    <s v="PAY57480761"/>
    <d v="2021-12-29T00:00:00"/>
    <n v="119.35"/>
    <x v="0"/>
    <x v="1"/>
    <s v="POL42862009"/>
  </r>
  <r>
    <s v="PAY89071637"/>
    <d v="2022-03-24T00:00:00"/>
    <n v="1313.09"/>
    <x v="1"/>
    <x v="0"/>
    <s v="POL56612277"/>
  </r>
  <r>
    <s v="PAY90053630"/>
    <d v="2023-05-23T00:00:00"/>
    <n v="533.38"/>
    <x v="1"/>
    <x v="0"/>
    <s v="POL31133103"/>
  </r>
  <r>
    <s v="PAY96178820"/>
    <d v="2024-03-25T00:00:00"/>
    <n v="506.95"/>
    <x v="2"/>
    <x v="1"/>
    <s v="POL11199753"/>
  </r>
  <r>
    <s v="PAY58183303"/>
    <d v="2023-06-12T00:00:00"/>
    <n v="440.74"/>
    <x v="0"/>
    <x v="1"/>
    <s v="POL18009742"/>
  </r>
  <r>
    <s v="PAY06006683"/>
    <d v="2023-11-08T00:00:00"/>
    <n v="604.04"/>
    <x v="2"/>
    <x v="0"/>
    <s v="POL29044573"/>
  </r>
  <r>
    <s v="PAY54584502"/>
    <d v="2022-05-04T00:00:00"/>
    <n v="559.94000000000005"/>
    <x v="1"/>
    <x v="0"/>
    <s v="POL27799003"/>
  </r>
  <r>
    <s v="PAY87291086"/>
    <d v="2022-08-20T00:00:00"/>
    <n v="794.02"/>
    <x v="2"/>
    <x v="0"/>
    <s v="POL74597020"/>
  </r>
  <r>
    <s v="PAY10603264"/>
    <d v="2023-12-26T00:00:00"/>
    <n v="578.80999999999995"/>
    <x v="0"/>
    <x v="1"/>
    <s v="POL94943347"/>
  </r>
  <r>
    <s v="PAY40921649"/>
    <d v="2024-03-19T00:00:00"/>
    <n v="589.30999999999995"/>
    <x v="1"/>
    <x v="0"/>
    <s v="POL21871449"/>
  </r>
  <r>
    <s v="PAY26122062"/>
    <d v="2023-11-07T00:00:00"/>
    <n v="625.66999999999996"/>
    <x v="0"/>
    <x v="0"/>
    <s v="POL78678051"/>
  </r>
  <r>
    <s v="PAY45018363"/>
    <d v="2024-12-14T00:00:00"/>
    <n v="119.65"/>
    <x v="0"/>
    <x v="0"/>
    <s v="POL60345020"/>
  </r>
  <r>
    <s v="PAY55217153"/>
    <d v="2022-07-02T00:00:00"/>
    <n v="933.7"/>
    <x v="0"/>
    <x v="0"/>
    <s v="POL88479195"/>
  </r>
  <r>
    <s v="PAY63472734"/>
    <d v="2022-08-08T00:00:00"/>
    <n v="1332.2"/>
    <x v="0"/>
    <x v="1"/>
    <s v="POL16452788"/>
  </r>
  <r>
    <s v="PAY40315196"/>
    <d v="2024-04-03T00:00:00"/>
    <n v="965.79"/>
    <x v="0"/>
    <x v="0"/>
    <s v="POL60446512"/>
  </r>
  <r>
    <s v="PAY48136585"/>
    <d v="2024-01-22T00:00:00"/>
    <n v="227.94"/>
    <x v="1"/>
    <x v="0"/>
    <s v="POL70199824"/>
  </r>
  <r>
    <s v="PAY69908778"/>
    <d v="2023-10-18T00:00:00"/>
    <n v="963.18"/>
    <x v="2"/>
    <x v="0"/>
    <s v="POL01681251"/>
  </r>
  <r>
    <s v="PAY94167289"/>
    <d v="2024-11-21T00:00:00"/>
    <n v="317.26"/>
    <x v="2"/>
    <x v="0"/>
    <s v="POL92010461"/>
  </r>
  <r>
    <s v="PAY63422745"/>
    <d v="2022-11-05T00:00:00"/>
    <n v="910.1"/>
    <x v="0"/>
    <x v="1"/>
    <s v="POL61218156"/>
  </r>
  <r>
    <s v="PAY11413812"/>
    <d v="2023-04-09T00:00:00"/>
    <n v="401.76"/>
    <x v="2"/>
    <x v="1"/>
    <s v="POL23689303"/>
  </r>
  <r>
    <s v="PAY57782436"/>
    <d v="2023-01-20T00:00:00"/>
    <n v="645.36"/>
    <x v="1"/>
    <x v="1"/>
    <s v="POL61910551"/>
  </r>
  <r>
    <s v="PAY96580608"/>
    <d v="2023-07-21T00:00:00"/>
    <n v="687.66"/>
    <x v="1"/>
    <x v="0"/>
    <s v="POL98372511"/>
  </r>
  <r>
    <s v="PAY31671494"/>
    <d v="2022-02-02T00:00:00"/>
    <n v="1084.6199999999999"/>
    <x v="1"/>
    <x v="0"/>
    <s v="POL13559855"/>
  </r>
  <r>
    <s v="PAY57829176"/>
    <d v="2023-02-25T00:00:00"/>
    <n v="121.39"/>
    <x v="1"/>
    <x v="1"/>
    <s v="POL86723130"/>
  </r>
  <r>
    <s v="PAY93791541"/>
    <d v="2022-06-10T00:00:00"/>
    <n v="1372.13"/>
    <x v="2"/>
    <x v="1"/>
    <s v="POL83375511"/>
  </r>
  <r>
    <s v="PAY15004470"/>
    <d v="2021-12-30T00:00:00"/>
    <n v="1097.3599999999999"/>
    <x v="1"/>
    <x v="0"/>
    <s v="POL73669093"/>
  </r>
  <r>
    <s v="PAY73745620"/>
    <d v="2024-02-13T00:00:00"/>
    <n v="1125.71"/>
    <x v="0"/>
    <x v="1"/>
    <s v="POL77763107"/>
  </r>
  <r>
    <s v="PAY29424820"/>
    <d v="2022-08-16T00:00:00"/>
    <n v="1208.08"/>
    <x v="1"/>
    <x v="1"/>
    <s v="POL09568484"/>
  </r>
  <r>
    <s v="PAY75902861"/>
    <d v="2023-10-22T00:00:00"/>
    <n v="1326.35"/>
    <x v="0"/>
    <x v="0"/>
    <s v="POL77178021"/>
  </r>
  <r>
    <s v="PAY42725839"/>
    <d v="2022-11-07T00:00:00"/>
    <n v="1151.22"/>
    <x v="0"/>
    <x v="0"/>
    <s v="POL37180601"/>
  </r>
  <r>
    <s v="PAY28625619"/>
    <d v="2022-03-22T00:00:00"/>
    <n v="980.74"/>
    <x v="2"/>
    <x v="0"/>
    <s v="POL91554199"/>
  </r>
  <r>
    <s v="PAY52425841"/>
    <d v="2022-08-07T00:00:00"/>
    <n v="187.62"/>
    <x v="2"/>
    <x v="1"/>
    <s v="POL55583522"/>
  </r>
  <r>
    <s v="PAY84464584"/>
    <d v="2023-02-16T00:00:00"/>
    <n v="1054.55"/>
    <x v="2"/>
    <x v="1"/>
    <s v="POL35831200"/>
  </r>
  <r>
    <s v="PAY00928241"/>
    <d v="2024-03-21T00:00:00"/>
    <n v="445.29"/>
    <x v="1"/>
    <x v="1"/>
    <s v="POL46550237"/>
  </r>
  <r>
    <s v="PAY65600966"/>
    <d v="2024-02-18T00:00:00"/>
    <n v="402.26"/>
    <x v="1"/>
    <x v="0"/>
    <s v="POL54084176"/>
  </r>
  <r>
    <s v="PAY76561125"/>
    <d v="2024-07-18T00:00:00"/>
    <n v="1052.32"/>
    <x v="0"/>
    <x v="0"/>
    <s v="POL52322172"/>
  </r>
  <r>
    <s v="PAY21367691"/>
    <d v="2022-07-10T00:00:00"/>
    <n v="834.29"/>
    <x v="2"/>
    <x v="1"/>
    <s v="POL77489665"/>
  </r>
  <r>
    <s v="PAY19617029"/>
    <d v="2024-02-11T00:00:00"/>
    <n v="645.1"/>
    <x v="0"/>
    <x v="1"/>
    <s v="POL81202373"/>
  </r>
  <r>
    <s v="PAY31928992"/>
    <d v="2024-11-15T00:00:00"/>
    <n v="1270"/>
    <x v="2"/>
    <x v="1"/>
    <s v="POL23203391"/>
  </r>
  <r>
    <s v="PAY92876925"/>
    <d v="2024-04-22T00:00:00"/>
    <n v="1191.98"/>
    <x v="0"/>
    <x v="0"/>
    <s v="POL28084608"/>
  </r>
  <r>
    <s v="PAY56704361"/>
    <d v="2023-09-24T00:00:00"/>
    <n v="389.17"/>
    <x v="1"/>
    <x v="0"/>
    <s v="POL08589309"/>
  </r>
  <r>
    <s v="PAY40880086"/>
    <d v="2024-02-25T00:00:00"/>
    <n v="1199.05"/>
    <x v="1"/>
    <x v="1"/>
    <s v="POL53331618"/>
  </r>
  <r>
    <s v="PAY40996965"/>
    <d v="2023-01-16T00:00:00"/>
    <n v="1032.56"/>
    <x v="0"/>
    <x v="0"/>
    <s v="POL34052302"/>
  </r>
  <r>
    <s v="PAY85375200"/>
    <d v="2022-09-11T00:00:00"/>
    <n v="1191.6400000000001"/>
    <x v="1"/>
    <x v="1"/>
    <s v="POL55664607"/>
  </r>
  <r>
    <s v="PAY37902356"/>
    <d v="2022-04-07T00:00:00"/>
    <n v="860.5"/>
    <x v="1"/>
    <x v="1"/>
    <s v="POL61308425"/>
  </r>
  <r>
    <s v="PAY08659244"/>
    <d v="2022-01-17T00:00:00"/>
    <n v="186.63"/>
    <x v="2"/>
    <x v="0"/>
    <s v="POL21013410"/>
  </r>
  <r>
    <s v="PAY43251321"/>
    <d v="2024-01-17T00:00:00"/>
    <n v="903.09"/>
    <x v="0"/>
    <x v="0"/>
    <s v="POL57782466"/>
  </r>
  <r>
    <s v="PAY86092037"/>
    <d v="2022-10-23T00:00:00"/>
    <n v="581.1"/>
    <x v="0"/>
    <x v="0"/>
    <s v="POL41570616"/>
  </r>
  <r>
    <s v="PAY21773836"/>
    <d v="2022-08-14T00:00:00"/>
    <n v="1118.31"/>
    <x v="1"/>
    <x v="1"/>
    <s v="POL40918381"/>
  </r>
  <r>
    <s v="PAY81281783"/>
    <d v="2022-03-24T00:00:00"/>
    <n v="401.57"/>
    <x v="0"/>
    <x v="1"/>
    <s v="POL22068904"/>
  </r>
  <r>
    <s v="PAY31269983"/>
    <d v="2023-07-01T00:00:00"/>
    <n v="1472.56"/>
    <x v="1"/>
    <x v="1"/>
    <s v="POL54191606"/>
  </r>
  <r>
    <s v="PAY87739690"/>
    <d v="2024-12-11T00:00:00"/>
    <n v="309.35000000000002"/>
    <x v="1"/>
    <x v="0"/>
    <s v="POL74740983"/>
  </r>
  <r>
    <s v="PAY48534363"/>
    <d v="2022-01-27T00:00:00"/>
    <n v="1118.3499999999999"/>
    <x v="1"/>
    <x v="1"/>
    <s v="POL61012482"/>
  </r>
  <r>
    <s v="PAY49338730"/>
    <d v="2023-06-22T00:00:00"/>
    <n v="673.03"/>
    <x v="0"/>
    <x v="0"/>
    <s v="POL73324138"/>
  </r>
  <r>
    <s v="PAY78452892"/>
    <d v="2022-02-01T00:00:00"/>
    <n v="272.48"/>
    <x v="0"/>
    <x v="0"/>
    <s v="POL22918011"/>
  </r>
  <r>
    <s v="PAY70915305"/>
    <d v="2024-07-16T00:00:00"/>
    <n v="782.96"/>
    <x v="0"/>
    <x v="1"/>
    <s v="POL68080704"/>
  </r>
  <r>
    <s v="PAY53223227"/>
    <d v="2022-01-25T00:00:00"/>
    <n v="1066.8900000000001"/>
    <x v="1"/>
    <x v="0"/>
    <s v="POL66258798"/>
  </r>
  <r>
    <s v="PAY31840448"/>
    <d v="2023-05-27T00:00:00"/>
    <n v="760.71"/>
    <x v="2"/>
    <x v="0"/>
    <s v="POL45601263"/>
  </r>
  <r>
    <s v="PAY42614126"/>
    <d v="2022-12-20T00:00:00"/>
    <n v="745.7"/>
    <x v="1"/>
    <x v="0"/>
    <s v="POL96497115"/>
  </r>
  <r>
    <s v="PAY95435852"/>
    <d v="2024-12-17T00:00:00"/>
    <n v="894.05"/>
    <x v="1"/>
    <x v="0"/>
    <s v="POL98955756"/>
  </r>
  <r>
    <s v="PAY51557766"/>
    <d v="2023-09-16T00:00:00"/>
    <n v="834.2"/>
    <x v="2"/>
    <x v="1"/>
    <s v="POL82003427"/>
  </r>
  <r>
    <s v="PAY95263144"/>
    <d v="2024-03-17T00:00:00"/>
    <n v="70.959999999999994"/>
    <x v="2"/>
    <x v="0"/>
    <s v="POL36453165"/>
  </r>
  <r>
    <s v="PAY04099699"/>
    <d v="2022-12-18T00:00:00"/>
    <n v="632.69000000000005"/>
    <x v="1"/>
    <x v="1"/>
    <s v="POL68371036"/>
  </r>
  <r>
    <s v="PAY27875294"/>
    <d v="2024-05-15T00:00:00"/>
    <n v="1376.62"/>
    <x v="1"/>
    <x v="0"/>
    <s v="POL50009102"/>
  </r>
  <r>
    <s v="PAY12745511"/>
    <d v="2024-11-11T00:00:00"/>
    <n v="112.08"/>
    <x v="2"/>
    <x v="1"/>
    <s v="POL87664346"/>
  </r>
  <r>
    <s v="PAY50119816"/>
    <d v="2024-05-18T00:00:00"/>
    <n v="439.04"/>
    <x v="0"/>
    <x v="1"/>
    <s v="POL48574800"/>
  </r>
  <r>
    <s v="PAY30361215"/>
    <d v="2023-10-16T00:00:00"/>
    <n v="1452.93"/>
    <x v="1"/>
    <x v="0"/>
    <s v="POL57676193"/>
  </r>
  <r>
    <s v="PAY82191097"/>
    <d v="2022-08-10T00:00:00"/>
    <n v="1499.74"/>
    <x v="0"/>
    <x v="1"/>
    <s v="POL21096529"/>
  </r>
  <r>
    <s v="PAY30658891"/>
    <d v="2023-01-18T00:00:00"/>
    <n v="360.07"/>
    <x v="2"/>
    <x v="1"/>
    <s v="POL61208002"/>
  </r>
  <r>
    <s v="PAY69939621"/>
    <d v="2023-10-17T00:00:00"/>
    <n v="1345.58"/>
    <x v="0"/>
    <x v="1"/>
    <s v="POL30115645"/>
  </r>
  <r>
    <s v="PAY06656716"/>
    <d v="2022-02-18T00:00:00"/>
    <n v="852.19"/>
    <x v="0"/>
    <x v="0"/>
    <s v="POL26196435"/>
  </r>
  <r>
    <s v="PAY14206027"/>
    <d v="2024-09-29T00:00:00"/>
    <n v="448.19"/>
    <x v="2"/>
    <x v="1"/>
    <s v="POL56170272"/>
  </r>
  <r>
    <s v="PAY12871081"/>
    <d v="2021-12-27T00:00:00"/>
    <n v="391.13"/>
    <x v="1"/>
    <x v="0"/>
    <s v="POL30983744"/>
  </r>
  <r>
    <s v="PAY37725289"/>
    <d v="2024-08-12T00:00:00"/>
    <n v="179.57"/>
    <x v="1"/>
    <x v="1"/>
    <s v="POL37710630"/>
  </r>
  <r>
    <s v="PAY82382653"/>
    <d v="2022-11-14T00:00:00"/>
    <n v="717.06"/>
    <x v="1"/>
    <x v="1"/>
    <s v="POL58715038"/>
  </r>
  <r>
    <s v="PAY12868891"/>
    <d v="2023-08-06T00:00:00"/>
    <n v="726.72"/>
    <x v="2"/>
    <x v="0"/>
    <s v="POL36583919"/>
  </r>
  <r>
    <s v="PAY57419412"/>
    <d v="2024-03-25T00:00:00"/>
    <n v="972.26"/>
    <x v="0"/>
    <x v="1"/>
    <s v="POL93562061"/>
  </r>
  <r>
    <s v="PAY34635185"/>
    <d v="2022-05-03T00:00:00"/>
    <n v="857.82"/>
    <x v="1"/>
    <x v="0"/>
    <s v="POL99316807"/>
  </r>
  <r>
    <s v="PAY95137382"/>
    <d v="2022-07-19T00:00:00"/>
    <n v="258.14"/>
    <x v="2"/>
    <x v="0"/>
    <s v="POL14796565"/>
  </r>
  <r>
    <s v="PAY85553575"/>
    <d v="2024-04-10T00:00:00"/>
    <n v="1016.2"/>
    <x v="1"/>
    <x v="1"/>
    <s v="POL00255979"/>
  </r>
  <r>
    <s v="PAY39932110"/>
    <d v="2024-04-28T00:00:00"/>
    <n v="871.41"/>
    <x v="1"/>
    <x v="0"/>
    <s v="POL73506805"/>
  </r>
  <r>
    <s v="PAY60250909"/>
    <d v="2024-05-02T00:00:00"/>
    <n v="751.96"/>
    <x v="2"/>
    <x v="0"/>
    <s v="POL42785158"/>
  </r>
  <r>
    <s v="PAY09840509"/>
    <d v="2024-02-03T00:00:00"/>
    <n v="443.14"/>
    <x v="0"/>
    <x v="1"/>
    <s v="POL59077724"/>
  </r>
  <r>
    <s v="PAY24823669"/>
    <d v="2024-03-08T00:00:00"/>
    <n v="406.68"/>
    <x v="2"/>
    <x v="1"/>
    <s v="POL09141368"/>
  </r>
  <r>
    <s v="PAY68818331"/>
    <d v="2024-04-16T00:00:00"/>
    <n v="1152.4100000000001"/>
    <x v="1"/>
    <x v="0"/>
    <s v="POL40919725"/>
  </r>
  <r>
    <s v="PAY10740682"/>
    <d v="2022-04-09T00:00:00"/>
    <n v="330.9"/>
    <x v="0"/>
    <x v="1"/>
    <s v="POL71198375"/>
  </r>
  <r>
    <s v="PAY66492348"/>
    <d v="2023-12-09T00:00:00"/>
    <n v="1165.79"/>
    <x v="0"/>
    <x v="1"/>
    <s v="POL69142405"/>
  </r>
  <r>
    <s v="PAY67622024"/>
    <d v="2023-06-20T00:00:00"/>
    <n v="452.82"/>
    <x v="0"/>
    <x v="0"/>
    <s v="POL04101668"/>
  </r>
  <r>
    <s v="PAY21505019"/>
    <d v="2024-06-02T00:00:00"/>
    <n v="236.45"/>
    <x v="0"/>
    <x v="1"/>
    <s v="POL80278196"/>
  </r>
  <r>
    <s v="PAY46896948"/>
    <d v="2023-03-14T00:00:00"/>
    <n v="379.26"/>
    <x v="1"/>
    <x v="0"/>
    <s v="POL95397773"/>
  </r>
  <r>
    <s v="PAY91618663"/>
    <d v="2022-09-07T00:00:00"/>
    <n v="1328.98"/>
    <x v="2"/>
    <x v="0"/>
    <s v="POL68123659"/>
  </r>
  <r>
    <s v="PAY70889264"/>
    <d v="2023-08-22T00:00:00"/>
    <n v="1111.19"/>
    <x v="1"/>
    <x v="1"/>
    <s v="POL21394556"/>
  </r>
  <r>
    <s v="PAY86757235"/>
    <d v="2022-08-21T00:00:00"/>
    <n v="453.5"/>
    <x v="1"/>
    <x v="0"/>
    <s v="POL87258820"/>
  </r>
  <r>
    <s v="PAY28107163"/>
    <d v="2023-01-01T00:00:00"/>
    <n v="350.53"/>
    <x v="2"/>
    <x v="0"/>
    <s v="POL00148188"/>
  </r>
  <r>
    <s v="PAY34057537"/>
    <d v="2024-01-30T00:00:00"/>
    <n v="159.78"/>
    <x v="1"/>
    <x v="0"/>
    <s v="POL75914495"/>
  </r>
  <r>
    <s v="PAY76141478"/>
    <d v="2022-08-20T00:00:00"/>
    <n v="640.52"/>
    <x v="0"/>
    <x v="1"/>
    <s v="POL23434715"/>
  </r>
  <r>
    <s v="PAY13608743"/>
    <d v="2023-12-10T00:00:00"/>
    <n v="961.21"/>
    <x v="1"/>
    <x v="0"/>
    <s v="POL75133618"/>
  </r>
  <r>
    <s v="PAY96724655"/>
    <d v="2024-03-17T00:00:00"/>
    <n v="307.54000000000002"/>
    <x v="0"/>
    <x v="1"/>
    <s v="POL12811794"/>
  </r>
  <r>
    <s v="PAY29275815"/>
    <d v="2022-05-20T00:00:00"/>
    <n v="194.42"/>
    <x v="1"/>
    <x v="1"/>
    <s v="POL54732626"/>
  </r>
  <r>
    <s v="PAY35689344"/>
    <d v="2024-07-12T00:00:00"/>
    <n v="151.37"/>
    <x v="1"/>
    <x v="1"/>
    <s v="POL62259131"/>
  </r>
  <r>
    <s v="PAY13038103"/>
    <d v="2024-05-18T00:00:00"/>
    <n v="1062.56"/>
    <x v="0"/>
    <x v="0"/>
    <s v="POL86085378"/>
  </r>
  <r>
    <s v="PAY87894563"/>
    <d v="2023-03-17T00:00:00"/>
    <n v="830.55"/>
    <x v="2"/>
    <x v="1"/>
    <s v="POL35209226"/>
  </r>
  <r>
    <s v="PAY07454257"/>
    <d v="2022-01-18T00:00:00"/>
    <n v="786.87"/>
    <x v="1"/>
    <x v="0"/>
    <s v="POL62254331"/>
  </r>
  <r>
    <s v="PAY34000914"/>
    <d v="2022-06-18T00:00:00"/>
    <n v="1055.74"/>
    <x v="0"/>
    <x v="1"/>
    <s v="POL59205415"/>
  </r>
  <r>
    <s v="PAY82745829"/>
    <d v="2022-05-07T00:00:00"/>
    <n v="186.58"/>
    <x v="1"/>
    <x v="1"/>
    <s v="POL58913291"/>
  </r>
  <r>
    <s v="PAY27083401"/>
    <d v="2022-11-11T00:00:00"/>
    <n v="766.25"/>
    <x v="0"/>
    <x v="0"/>
    <s v="POL03268061"/>
  </r>
  <r>
    <s v="PAY11287627"/>
    <d v="2023-04-09T00:00:00"/>
    <n v="1160.9100000000001"/>
    <x v="1"/>
    <x v="0"/>
    <s v="POL66737729"/>
  </r>
  <r>
    <s v="PAY64308895"/>
    <d v="2023-08-09T00:00:00"/>
    <n v="1314.99"/>
    <x v="1"/>
    <x v="1"/>
    <s v="POL59950728"/>
  </r>
  <r>
    <s v="PAY36803674"/>
    <d v="2023-01-08T00:00:00"/>
    <n v="316.14"/>
    <x v="1"/>
    <x v="0"/>
    <s v="POL28303741"/>
  </r>
  <r>
    <s v="PAY70597113"/>
    <d v="2022-06-05T00:00:00"/>
    <n v="1115.6099999999999"/>
    <x v="2"/>
    <x v="1"/>
    <s v="POL49030532"/>
  </r>
  <r>
    <s v="PAY09645751"/>
    <d v="2022-01-18T00:00:00"/>
    <n v="313.95"/>
    <x v="1"/>
    <x v="1"/>
    <s v="POL88709617"/>
  </r>
  <r>
    <s v="PAY80407031"/>
    <d v="2022-08-02T00:00:00"/>
    <n v="1073.33"/>
    <x v="2"/>
    <x v="0"/>
    <s v="POL99936607"/>
  </r>
  <r>
    <s v="PAY91988048"/>
    <d v="2022-01-19T00:00:00"/>
    <n v="634.35"/>
    <x v="2"/>
    <x v="0"/>
    <s v="POL20686006"/>
  </r>
  <r>
    <s v="PAY13710492"/>
    <d v="2022-05-13T00:00:00"/>
    <n v="972.41"/>
    <x v="2"/>
    <x v="1"/>
    <s v="POL39266909"/>
  </r>
  <r>
    <s v="PAY70072908"/>
    <d v="2023-07-21T00:00:00"/>
    <n v="843.95"/>
    <x v="1"/>
    <x v="0"/>
    <s v="POL58724717"/>
  </r>
  <r>
    <s v="PAY14636357"/>
    <d v="2023-04-30T00:00:00"/>
    <n v="1202.8800000000001"/>
    <x v="0"/>
    <x v="1"/>
    <s v="POL73426057"/>
  </r>
  <r>
    <s v="PAY22531229"/>
    <d v="2024-01-22T00:00:00"/>
    <n v="1231.6600000000001"/>
    <x v="0"/>
    <x v="0"/>
    <s v="POL53248656"/>
  </r>
  <r>
    <s v="PAY86210795"/>
    <d v="2024-02-04T00:00:00"/>
    <n v="876.17"/>
    <x v="2"/>
    <x v="1"/>
    <s v="POL58297595"/>
  </r>
  <r>
    <s v="PAY39505187"/>
    <d v="2022-06-28T00:00:00"/>
    <n v="1293.0999999999999"/>
    <x v="2"/>
    <x v="0"/>
    <s v="POL90610731"/>
  </r>
  <r>
    <s v="PAY92051660"/>
    <d v="2023-07-27T00:00:00"/>
    <n v="530.26"/>
    <x v="1"/>
    <x v="0"/>
    <s v="POL94072462"/>
  </r>
  <r>
    <s v="PAY66048191"/>
    <d v="2023-07-23T00:00:00"/>
    <n v="1265.6400000000001"/>
    <x v="1"/>
    <x v="0"/>
    <s v="POL39957242"/>
  </r>
  <r>
    <s v="PAY36655145"/>
    <d v="2024-01-21T00:00:00"/>
    <n v="1223.1199999999999"/>
    <x v="1"/>
    <x v="0"/>
    <s v="POL06351305"/>
  </r>
  <r>
    <s v="PAY06156213"/>
    <d v="2022-07-03T00:00:00"/>
    <n v="1113.02"/>
    <x v="0"/>
    <x v="0"/>
    <s v="POL36915834"/>
  </r>
  <r>
    <s v="PAY67972837"/>
    <d v="2024-12-22T00:00:00"/>
    <n v="1090.05"/>
    <x v="1"/>
    <x v="1"/>
    <s v="POL75583220"/>
  </r>
  <r>
    <s v="PAY85523324"/>
    <d v="2023-09-22T00:00:00"/>
    <n v="990.16"/>
    <x v="2"/>
    <x v="0"/>
    <s v="POL61337531"/>
  </r>
  <r>
    <s v="PAY79834875"/>
    <d v="2024-11-25T00:00:00"/>
    <n v="1244.69"/>
    <x v="1"/>
    <x v="0"/>
    <s v="POL02256240"/>
  </r>
  <r>
    <s v="PAY96885322"/>
    <d v="2022-05-11T00:00:00"/>
    <n v="439.52"/>
    <x v="1"/>
    <x v="0"/>
    <s v="POL99343551"/>
  </r>
  <r>
    <s v="PAY67918097"/>
    <d v="2024-09-11T00:00:00"/>
    <n v="1472.49"/>
    <x v="1"/>
    <x v="1"/>
    <s v="POL94641041"/>
  </r>
  <r>
    <s v="PAY55261739"/>
    <d v="2024-03-06T00:00:00"/>
    <n v="656.48"/>
    <x v="1"/>
    <x v="0"/>
    <s v="POL27592722"/>
  </r>
  <r>
    <s v="PAY03716183"/>
    <d v="2024-10-27T00:00:00"/>
    <n v="550.48"/>
    <x v="0"/>
    <x v="0"/>
    <s v="POL72761852"/>
  </r>
  <r>
    <s v="PAY05396345"/>
    <d v="2022-03-25T00:00:00"/>
    <n v="1334.8"/>
    <x v="1"/>
    <x v="0"/>
    <s v="POL41307729"/>
  </r>
  <r>
    <s v="PAY08009438"/>
    <d v="2022-02-28T00:00:00"/>
    <n v="1179.3900000000001"/>
    <x v="0"/>
    <x v="0"/>
    <s v="POL85021281"/>
  </r>
  <r>
    <s v="PAY82822924"/>
    <d v="2022-02-14T00:00:00"/>
    <n v="1452.32"/>
    <x v="0"/>
    <x v="1"/>
    <s v="POL51620232"/>
  </r>
  <r>
    <s v="PAY66985809"/>
    <d v="2023-12-01T00:00:00"/>
    <n v="995.22"/>
    <x v="0"/>
    <x v="0"/>
    <s v="POL35328184"/>
  </r>
  <r>
    <s v="PAY98402190"/>
    <d v="2023-02-17T00:00:00"/>
    <n v="1126.92"/>
    <x v="1"/>
    <x v="1"/>
    <s v="POL13831480"/>
  </r>
  <r>
    <s v="PAY65244712"/>
    <d v="2022-11-19T00:00:00"/>
    <n v="767.5"/>
    <x v="1"/>
    <x v="0"/>
    <s v="POL75659154"/>
  </r>
  <r>
    <s v="PAY67564696"/>
    <d v="2023-09-04T00:00:00"/>
    <n v="584.70000000000005"/>
    <x v="0"/>
    <x v="0"/>
    <s v="POL26365674"/>
  </r>
  <r>
    <s v="PAY32552844"/>
    <d v="2022-06-10T00:00:00"/>
    <n v="1195.67"/>
    <x v="1"/>
    <x v="1"/>
    <s v="POL53957372"/>
  </r>
  <r>
    <s v="PAY40995915"/>
    <d v="2024-12-11T00:00:00"/>
    <n v="1479.72"/>
    <x v="0"/>
    <x v="0"/>
    <s v="POL14997788"/>
  </r>
  <r>
    <s v="PAY44408870"/>
    <d v="2023-09-15T00:00:00"/>
    <n v="1224.6099999999999"/>
    <x v="0"/>
    <x v="0"/>
    <s v="POL39334378"/>
  </r>
  <r>
    <s v="PAY14841180"/>
    <d v="2023-06-20T00:00:00"/>
    <n v="117.96"/>
    <x v="0"/>
    <x v="0"/>
    <s v="POL33238422"/>
  </r>
  <r>
    <s v="PAY65955540"/>
    <d v="2024-03-03T00:00:00"/>
    <n v="232.96"/>
    <x v="2"/>
    <x v="0"/>
    <s v="POL22162508"/>
  </r>
  <r>
    <s v="PAY23382409"/>
    <d v="2022-08-04T00:00:00"/>
    <n v="470.12"/>
    <x v="0"/>
    <x v="0"/>
    <s v="POL27708077"/>
  </r>
  <r>
    <s v="PAY62788754"/>
    <d v="2024-02-12T00:00:00"/>
    <n v="951.49"/>
    <x v="2"/>
    <x v="1"/>
    <s v="POL13830672"/>
  </r>
  <r>
    <s v="PAY67889058"/>
    <d v="2022-09-27T00:00:00"/>
    <n v="80.72"/>
    <x v="2"/>
    <x v="0"/>
    <s v="POL47660863"/>
  </r>
  <r>
    <s v="PAY10539529"/>
    <d v="2022-10-20T00:00:00"/>
    <n v="1392.27"/>
    <x v="0"/>
    <x v="0"/>
    <s v="POL88929117"/>
  </r>
  <r>
    <s v="PAY59862689"/>
    <d v="2024-09-02T00:00:00"/>
    <n v="1210.47"/>
    <x v="1"/>
    <x v="1"/>
    <s v="POL56020599"/>
  </r>
  <r>
    <s v="PAY52460046"/>
    <d v="2024-03-16T00:00:00"/>
    <n v="265.41000000000003"/>
    <x v="0"/>
    <x v="0"/>
    <s v="POL23605253"/>
  </r>
  <r>
    <s v="PAY90852182"/>
    <d v="2024-03-04T00:00:00"/>
    <n v="349.69"/>
    <x v="1"/>
    <x v="0"/>
    <s v="POL19911528"/>
  </r>
  <r>
    <s v="PAY51208682"/>
    <d v="2023-04-24T00:00:00"/>
    <n v="638.54999999999995"/>
    <x v="0"/>
    <x v="0"/>
    <s v="POL81385184"/>
  </r>
  <r>
    <s v="PAY85683804"/>
    <d v="2023-10-02T00:00:00"/>
    <n v="1230.5"/>
    <x v="0"/>
    <x v="1"/>
    <s v="POL70742419"/>
  </r>
  <r>
    <s v="PAY62401688"/>
    <d v="2022-01-14T00:00:00"/>
    <n v="1277.96"/>
    <x v="0"/>
    <x v="1"/>
    <s v="POL99777818"/>
  </r>
  <r>
    <s v="PAY65768240"/>
    <d v="2023-02-04T00:00:00"/>
    <n v="624.63"/>
    <x v="0"/>
    <x v="1"/>
    <s v="POL15902669"/>
  </r>
  <r>
    <s v="PAY28483677"/>
    <d v="2024-05-27T00:00:00"/>
    <n v="65.37"/>
    <x v="2"/>
    <x v="1"/>
    <s v="POL85798962"/>
  </r>
  <r>
    <s v="PAY55306194"/>
    <d v="2023-08-31T00:00:00"/>
    <n v="1011.42"/>
    <x v="1"/>
    <x v="1"/>
    <s v="POL79096614"/>
  </r>
  <r>
    <s v="PAY89827282"/>
    <d v="2022-04-04T00:00:00"/>
    <n v="1202.51"/>
    <x v="0"/>
    <x v="1"/>
    <s v="POL01888346"/>
  </r>
  <r>
    <s v="PAY73311549"/>
    <d v="2022-06-02T00:00:00"/>
    <n v="440.76"/>
    <x v="0"/>
    <x v="1"/>
    <s v="POL68099694"/>
  </r>
  <r>
    <s v="PAY48192849"/>
    <d v="2023-02-01T00:00:00"/>
    <n v="720.57"/>
    <x v="2"/>
    <x v="0"/>
    <s v="POL00505335"/>
  </r>
  <r>
    <s v="PAY67792455"/>
    <d v="2024-11-21T00:00:00"/>
    <n v="1407.51"/>
    <x v="0"/>
    <x v="0"/>
    <s v="POL96023706"/>
  </r>
  <r>
    <s v="PAY85436520"/>
    <d v="2023-04-08T00:00:00"/>
    <n v="713.59"/>
    <x v="0"/>
    <x v="1"/>
    <s v="POL11162373"/>
  </r>
  <r>
    <s v="PAY09557643"/>
    <d v="2022-05-22T00:00:00"/>
    <n v="649.37"/>
    <x v="1"/>
    <x v="1"/>
    <s v="POL52255059"/>
  </r>
  <r>
    <s v="PAY39777417"/>
    <d v="2023-04-20T00:00:00"/>
    <n v="1411.01"/>
    <x v="1"/>
    <x v="0"/>
    <s v="POL05174448"/>
  </r>
  <r>
    <s v="PAY60948975"/>
    <d v="2022-01-04T00:00:00"/>
    <n v="1223.18"/>
    <x v="1"/>
    <x v="1"/>
    <s v="POL18309119"/>
  </r>
  <r>
    <s v="PAY39476464"/>
    <d v="2022-07-09T00:00:00"/>
    <n v="304.70999999999998"/>
    <x v="1"/>
    <x v="1"/>
    <s v="POL83180478"/>
  </r>
  <r>
    <s v="PAY36316665"/>
    <d v="2024-07-12T00:00:00"/>
    <n v="837.2"/>
    <x v="1"/>
    <x v="0"/>
    <s v="POL04101668"/>
  </r>
  <r>
    <s v="PAY79706333"/>
    <d v="2022-10-13T00:00:00"/>
    <n v="722.36"/>
    <x v="0"/>
    <x v="1"/>
    <s v="POL98820628"/>
  </r>
  <r>
    <s v="PAY02110684"/>
    <d v="2022-08-23T00:00:00"/>
    <n v="848.4"/>
    <x v="1"/>
    <x v="1"/>
    <s v="POL45394277"/>
  </r>
  <r>
    <s v="PAY03549910"/>
    <d v="2023-11-09T00:00:00"/>
    <n v="777.82"/>
    <x v="1"/>
    <x v="1"/>
    <s v="POL55126928"/>
  </r>
  <r>
    <s v="PAY31352532"/>
    <d v="2023-06-14T00:00:00"/>
    <n v="1194.99"/>
    <x v="0"/>
    <x v="0"/>
    <s v="POL30688000"/>
  </r>
  <r>
    <s v="PAY35725917"/>
    <d v="2023-03-27T00:00:00"/>
    <n v="76.19"/>
    <x v="1"/>
    <x v="0"/>
    <s v="POL13040382"/>
  </r>
  <r>
    <s v="PAY93974606"/>
    <d v="2024-10-25T00:00:00"/>
    <n v="1152.78"/>
    <x v="1"/>
    <x v="1"/>
    <s v="POL12551742"/>
  </r>
  <r>
    <s v="PAY26429255"/>
    <d v="2022-09-05T00:00:00"/>
    <n v="432.48"/>
    <x v="2"/>
    <x v="0"/>
    <s v="POL98604785"/>
  </r>
  <r>
    <s v="PAY65364103"/>
    <d v="2023-03-19T00:00:00"/>
    <n v="886.52"/>
    <x v="1"/>
    <x v="1"/>
    <s v="POL48302488"/>
  </r>
  <r>
    <s v="PAY58416612"/>
    <d v="2023-06-13T00:00:00"/>
    <n v="586.84"/>
    <x v="0"/>
    <x v="1"/>
    <s v="POL18573494"/>
  </r>
  <r>
    <s v="PAY35099004"/>
    <d v="2022-11-10T00:00:00"/>
    <n v="1025.93"/>
    <x v="0"/>
    <x v="0"/>
    <s v="POL23048183"/>
  </r>
  <r>
    <s v="PAY57905879"/>
    <d v="2022-09-16T00:00:00"/>
    <n v="467.54"/>
    <x v="2"/>
    <x v="1"/>
    <s v="POL41189495"/>
  </r>
  <r>
    <s v="PAY83668520"/>
    <d v="2024-05-13T00:00:00"/>
    <n v="180.3"/>
    <x v="0"/>
    <x v="1"/>
    <s v="POL26441179"/>
  </r>
  <r>
    <s v="PAY72952567"/>
    <d v="2024-11-23T00:00:00"/>
    <n v="1252.06"/>
    <x v="1"/>
    <x v="0"/>
    <s v="POL76074801"/>
  </r>
  <r>
    <s v="PAY06558985"/>
    <d v="2024-10-21T00:00:00"/>
    <n v="687.19"/>
    <x v="0"/>
    <x v="1"/>
    <s v="POL51431594"/>
  </r>
  <r>
    <s v="PAY42126583"/>
    <d v="2022-08-09T00:00:00"/>
    <n v="395.72"/>
    <x v="2"/>
    <x v="0"/>
    <s v="POL62266023"/>
  </r>
  <r>
    <s v="PAY46008931"/>
    <d v="2022-02-26T00:00:00"/>
    <n v="1154.9100000000001"/>
    <x v="1"/>
    <x v="0"/>
    <s v="POL47517699"/>
  </r>
  <r>
    <s v="PAY90497628"/>
    <d v="2022-07-01T00:00:00"/>
    <n v="156.91999999999999"/>
    <x v="0"/>
    <x v="0"/>
    <s v="POL79867486"/>
  </r>
  <r>
    <s v="PAY89943116"/>
    <d v="2024-10-18T00:00:00"/>
    <n v="1031.9000000000001"/>
    <x v="1"/>
    <x v="1"/>
    <s v="POL13714686"/>
  </r>
  <r>
    <s v="PAY39842076"/>
    <d v="2023-09-03T00:00:00"/>
    <n v="793.73"/>
    <x v="1"/>
    <x v="1"/>
    <s v="POL11227831"/>
  </r>
  <r>
    <s v="PAY37394219"/>
    <d v="2023-03-11T00:00:00"/>
    <n v="529.59"/>
    <x v="0"/>
    <x v="1"/>
    <s v="POL33080881"/>
  </r>
  <r>
    <s v="PAY08313114"/>
    <d v="2022-07-20T00:00:00"/>
    <n v="236.3"/>
    <x v="0"/>
    <x v="0"/>
    <s v="POL63810929"/>
  </r>
  <r>
    <s v="PAY70523319"/>
    <d v="2022-08-10T00:00:00"/>
    <n v="731.91"/>
    <x v="1"/>
    <x v="0"/>
    <s v="POL18418327"/>
  </r>
  <r>
    <s v="PAY41461180"/>
    <d v="2024-05-28T00:00:00"/>
    <n v="1441.13"/>
    <x v="1"/>
    <x v="0"/>
    <s v="POL44866114"/>
  </r>
  <r>
    <s v="PAY80557300"/>
    <d v="2024-10-21T00:00:00"/>
    <n v="309.97000000000003"/>
    <x v="2"/>
    <x v="0"/>
    <s v="POL56127428"/>
  </r>
  <r>
    <s v="PAY89547197"/>
    <d v="2022-06-10T00:00:00"/>
    <n v="206.29"/>
    <x v="2"/>
    <x v="0"/>
    <s v="POL68111520"/>
  </r>
  <r>
    <s v="PAY72864099"/>
    <d v="2023-11-18T00:00:00"/>
    <n v="1236.44"/>
    <x v="0"/>
    <x v="0"/>
    <s v="POL05444985"/>
  </r>
  <r>
    <s v="PAY14129018"/>
    <d v="2023-10-19T00:00:00"/>
    <n v="1194.02"/>
    <x v="0"/>
    <x v="0"/>
    <s v="POL32615380"/>
  </r>
  <r>
    <s v="PAY80932338"/>
    <d v="2023-08-16T00:00:00"/>
    <n v="1296"/>
    <x v="2"/>
    <x v="1"/>
    <s v="POL61884063"/>
  </r>
  <r>
    <s v="PAY55569051"/>
    <d v="2022-02-13T00:00:00"/>
    <n v="148.34"/>
    <x v="2"/>
    <x v="0"/>
    <s v="POL46853221"/>
  </r>
  <r>
    <s v="PAY94507687"/>
    <d v="2023-03-10T00:00:00"/>
    <n v="908.68"/>
    <x v="1"/>
    <x v="0"/>
    <s v="POL91751592"/>
  </r>
  <r>
    <s v="PAY86568963"/>
    <d v="2022-12-31T00:00:00"/>
    <n v="756.31"/>
    <x v="0"/>
    <x v="0"/>
    <s v="POL14157474"/>
  </r>
  <r>
    <s v="PAY56574327"/>
    <d v="2023-01-08T00:00:00"/>
    <n v="490.34"/>
    <x v="0"/>
    <x v="0"/>
    <s v="POL65279232"/>
  </r>
  <r>
    <s v="PAY16400152"/>
    <d v="2023-05-08T00:00:00"/>
    <n v="1178.9000000000001"/>
    <x v="1"/>
    <x v="0"/>
    <s v="POL89877141"/>
  </r>
  <r>
    <s v="PAY39169650"/>
    <d v="2022-09-01T00:00:00"/>
    <n v="551.88"/>
    <x v="0"/>
    <x v="0"/>
    <s v="POL83596471"/>
  </r>
  <r>
    <s v="PAY61487340"/>
    <d v="2023-07-02T00:00:00"/>
    <n v="784.03"/>
    <x v="1"/>
    <x v="0"/>
    <s v="POL03499634"/>
  </r>
  <r>
    <s v="PAY23290319"/>
    <d v="2022-06-23T00:00:00"/>
    <n v="981.91"/>
    <x v="1"/>
    <x v="0"/>
    <s v="POL35280348"/>
  </r>
  <r>
    <s v="PAY60728921"/>
    <d v="2024-02-01T00:00:00"/>
    <n v="608.01"/>
    <x v="1"/>
    <x v="1"/>
    <s v="POL35998506"/>
  </r>
  <r>
    <s v="PAY96226649"/>
    <d v="2024-05-16T00:00:00"/>
    <n v="1171.52"/>
    <x v="0"/>
    <x v="0"/>
    <s v="POL56720424"/>
  </r>
  <r>
    <s v="PAY72752020"/>
    <d v="2024-09-07T00:00:00"/>
    <n v="618.48"/>
    <x v="2"/>
    <x v="0"/>
    <s v="POL59124038"/>
  </r>
  <r>
    <s v="PAY41537002"/>
    <d v="2022-05-23T00:00:00"/>
    <n v="1185.68"/>
    <x v="2"/>
    <x v="0"/>
    <s v="POL02404416"/>
  </r>
  <r>
    <s v="PAY46158283"/>
    <d v="2024-09-17T00:00:00"/>
    <n v="142.72999999999999"/>
    <x v="0"/>
    <x v="1"/>
    <s v="POL45315654"/>
  </r>
  <r>
    <s v="PAY19407376"/>
    <d v="2022-12-12T00:00:00"/>
    <n v="358.62"/>
    <x v="0"/>
    <x v="0"/>
    <s v="POL34319547"/>
  </r>
  <r>
    <s v="PAY08879465"/>
    <d v="2022-06-08T00:00:00"/>
    <n v="1344.79"/>
    <x v="1"/>
    <x v="1"/>
    <s v="POL93399992"/>
  </r>
  <r>
    <s v="PAY60918695"/>
    <d v="2022-08-19T00:00:00"/>
    <n v="1409.54"/>
    <x v="2"/>
    <x v="1"/>
    <s v="POL20532227"/>
  </r>
  <r>
    <s v="PAY48917639"/>
    <d v="2024-02-15T00:00:00"/>
    <n v="947.78"/>
    <x v="2"/>
    <x v="1"/>
    <s v="POL81758339"/>
  </r>
  <r>
    <s v="PAY25800689"/>
    <d v="2022-09-08T00:00:00"/>
    <n v="655.85"/>
    <x v="0"/>
    <x v="1"/>
    <s v="POL29465290"/>
  </r>
  <r>
    <s v="PAY12017938"/>
    <d v="2024-03-10T00:00:00"/>
    <n v="559.05999999999995"/>
    <x v="0"/>
    <x v="0"/>
    <s v="POL25208231"/>
  </r>
  <r>
    <s v="PAY81354420"/>
    <d v="2023-02-05T00:00:00"/>
    <n v="1376.64"/>
    <x v="0"/>
    <x v="1"/>
    <s v="POL64932236"/>
  </r>
  <r>
    <s v="PAY23458545"/>
    <d v="2023-08-25T00:00:00"/>
    <n v="534.99"/>
    <x v="2"/>
    <x v="1"/>
    <s v="POL32772716"/>
  </r>
  <r>
    <s v="PAY21443159"/>
    <d v="2023-01-01T00:00:00"/>
    <n v="533.83000000000004"/>
    <x v="0"/>
    <x v="0"/>
    <s v="POL69716653"/>
  </r>
  <r>
    <s v="PAY69385280"/>
    <d v="2023-02-23T00:00:00"/>
    <n v="1233.02"/>
    <x v="0"/>
    <x v="1"/>
    <s v="POL22496499"/>
  </r>
  <r>
    <s v="PAY23382661"/>
    <d v="2023-05-09T00:00:00"/>
    <n v="1004.24"/>
    <x v="2"/>
    <x v="1"/>
    <s v="POL43155265"/>
  </r>
  <r>
    <s v="PAY18790207"/>
    <d v="2022-03-13T00:00:00"/>
    <n v="327.37"/>
    <x v="1"/>
    <x v="1"/>
    <s v="POL42512488"/>
  </r>
  <r>
    <s v="PAY94091111"/>
    <d v="2022-06-06T00:00:00"/>
    <n v="885.94"/>
    <x v="1"/>
    <x v="0"/>
    <s v="POL83104314"/>
  </r>
  <r>
    <s v="PAY91215946"/>
    <d v="2023-03-05T00:00:00"/>
    <n v="1279.02"/>
    <x v="0"/>
    <x v="0"/>
    <s v="POL68099694"/>
  </r>
  <r>
    <s v="PAY87101003"/>
    <d v="2022-03-15T00:00:00"/>
    <n v="117.66"/>
    <x v="2"/>
    <x v="1"/>
    <s v="POL76374292"/>
  </r>
  <r>
    <s v="PAY17613530"/>
    <d v="2023-01-28T00:00:00"/>
    <n v="909.3"/>
    <x v="2"/>
    <x v="1"/>
    <s v="POL98651688"/>
  </r>
  <r>
    <s v="PAY25785248"/>
    <d v="2022-05-06T00:00:00"/>
    <n v="1272.71"/>
    <x v="2"/>
    <x v="1"/>
    <s v="POL97145074"/>
  </r>
  <r>
    <s v="PAY52391330"/>
    <d v="2023-08-28T00:00:00"/>
    <n v="741.99"/>
    <x v="1"/>
    <x v="1"/>
    <s v="POL12156543"/>
  </r>
  <r>
    <s v="PAY45939366"/>
    <d v="2024-11-29T00:00:00"/>
    <n v="67.63"/>
    <x v="2"/>
    <x v="1"/>
    <s v="POL21535465"/>
  </r>
  <r>
    <s v="PAY38459934"/>
    <d v="2023-05-27T00:00:00"/>
    <n v="999.82"/>
    <x v="2"/>
    <x v="1"/>
    <s v="POL93990309"/>
  </r>
  <r>
    <s v="PAY75821866"/>
    <d v="2023-11-14T00:00:00"/>
    <n v="1257"/>
    <x v="1"/>
    <x v="1"/>
    <s v="POL83165381"/>
  </r>
  <r>
    <s v="PAY13783836"/>
    <d v="2022-05-19T00:00:00"/>
    <n v="1006.7"/>
    <x v="2"/>
    <x v="1"/>
    <s v="POL63571175"/>
  </r>
  <r>
    <s v="PAY05376342"/>
    <d v="2023-06-15T00:00:00"/>
    <n v="360.37"/>
    <x v="2"/>
    <x v="1"/>
    <s v="POL09320154"/>
  </r>
  <r>
    <s v="PAY08189218"/>
    <d v="2022-05-23T00:00:00"/>
    <n v="88.3"/>
    <x v="0"/>
    <x v="0"/>
    <s v="POL30983744"/>
  </r>
  <r>
    <s v="PAY11285924"/>
    <d v="2024-11-02T00:00:00"/>
    <n v="892.16"/>
    <x v="0"/>
    <x v="1"/>
    <s v="POL93099683"/>
  </r>
  <r>
    <s v="PAY76297254"/>
    <d v="2022-11-19T00:00:00"/>
    <n v="587.41999999999996"/>
    <x v="1"/>
    <x v="0"/>
    <s v="POL99391697"/>
  </r>
  <r>
    <s v="PAY85881119"/>
    <d v="2022-11-08T00:00:00"/>
    <n v="1327.84"/>
    <x v="2"/>
    <x v="0"/>
    <s v="POL87577770"/>
  </r>
  <r>
    <s v="PAY28003730"/>
    <d v="2024-03-20T00:00:00"/>
    <n v="785.24"/>
    <x v="0"/>
    <x v="0"/>
    <s v="POL94615763"/>
  </r>
  <r>
    <s v="PAY52176067"/>
    <d v="2024-08-13T00:00:00"/>
    <n v="453.47"/>
    <x v="0"/>
    <x v="1"/>
    <s v="POL96200610"/>
  </r>
  <r>
    <s v="PAY24054166"/>
    <d v="2024-01-09T00:00:00"/>
    <n v="1201.54"/>
    <x v="1"/>
    <x v="0"/>
    <s v="POL91787213"/>
  </r>
  <r>
    <s v="PAY45993253"/>
    <d v="2024-04-15T00:00:00"/>
    <n v="370.83"/>
    <x v="2"/>
    <x v="1"/>
    <s v="POL19177817"/>
  </r>
  <r>
    <s v="PAY19113182"/>
    <d v="2022-05-13T00:00:00"/>
    <n v="1228.04"/>
    <x v="2"/>
    <x v="1"/>
    <s v="POL26888148"/>
  </r>
  <r>
    <s v="PAY15961209"/>
    <d v="2024-09-15T00:00:00"/>
    <n v="802.79"/>
    <x v="0"/>
    <x v="1"/>
    <s v="POL10125019"/>
  </r>
  <r>
    <s v="PAY59313902"/>
    <d v="2022-04-20T00:00:00"/>
    <n v="850.8"/>
    <x v="0"/>
    <x v="0"/>
    <s v="POL67368474"/>
  </r>
  <r>
    <s v="PAY08226240"/>
    <d v="2023-06-15T00:00:00"/>
    <n v="1013.19"/>
    <x v="0"/>
    <x v="1"/>
    <s v="POL31317905"/>
  </r>
  <r>
    <s v="PAY15765157"/>
    <d v="2024-11-29T00:00:00"/>
    <n v="875.83"/>
    <x v="1"/>
    <x v="1"/>
    <s v="POL40579539"/>
  </r>
  <r>
    <s v="PAY00250439"/>
    <d v="2024-06-14T00:00:00"/>
    <n v="291.16000000000003"/>
    <x v="1"/>
    <x v="0"/>
    <s v="POL40907312"/>
  </r>
  <r>
    <s v="PAY53844475"/>
    <d v="2024-07-28T00:00:00"/>
    <n v="1376.65"/>
    <x v="1"/>
    <x v="0"/>
    <s v="POL43978572"/>
  </r>
  <r>
    <s v="PAY45153437"/>
    <d v="2023-08-30T00:00:00"/>
    <n v="1273.32"/>
    <x v="0"/>
    <x v="0"/>
    <s v="POL61267923"/>
  </r>
  <r>
    <s v="PAY70192995"/>
    <d v="2022-02-05T00:00:00"/>
    <n v="90.09"/>
    <x v="2"/>
    <x v="1"/>
    <s v="POL32669675"/>
  </r>
  <r>
    <s v="PAY20140629"/>
    <d v="2024-09-29T00:00:00"/>
    <n v="1280.4100000000001"/>
    <x v="1"/>
    <x v="1"/>
    <s v="POL77047263"/>
  </r>
  <r>
    <s v="PAY24029040"/>
    <d v="2023-07-29T00:00:00"/>
    <n v="910.83"/>
    <x v="0"/>
    <x v="1"/>
    <s v="POL02345359"/>
  </r>
  <r>
    <s v="PAY49197205"/>
    <d v="2023-08-13T00:00:00"/>
    <n v="326.19"/>
    <x v="1"/>
    <x v="0"/>
    <s v="POL39337647"/>
  </r>
  <r>
    <s v="PAY65810077"/>
    <d v="2023-05-13T00:00:00"/>
    <n v="131.41999999999999"/>
    <x v="1"/>
    <x v="1"/>
    <s v="POL60480382"/>
  </r>
  <r>
    <s v="PAY49219660"/>
    <d v="2023-09-27T00:00:00"/>
    <n v="642.36"/>
    <x v="1"/>
    <x v="0"/>
    <s v="POL60240212"/>
  </r>
  <r>
    <s v="PAY01905126"/>
    <d v="2023-06-17T00:00:00"/>
    <n v="1176.23"/>
    <x v="0"/>
    <x v="1"/>
    <s v="POL46375474"/>
  </r>
  <r>
    <s v="PAY43430059"/>
    <d v="2023-07-10T00:00:00"/>
    <n v="322.41000000000003"/>
    <x v="1"/>
    <x v="0"/>
    <s v="POL99490154"/>
  </r>
  <r>
    <s v="PAY17384352"/>
    <d v="2022-04-04T00:00:00"/>
    <n v="916.42"/>
    <x v="1"/>
    <x v="0"/>
    <s v="POL30800309"/>
  </r>
  <r>
    <s v="PAY51619226"/>
    <d v="2024-03-02T00:00:00"/>
    <n v="1234.3"/>
    <x v="1"/>
    <x v="0"/>
    <s v="POL90100383"/>
  </r>
  <r>
    <s v="PAY81818167"/>
    <d v="2023-08-05T00:00:00"/>
    <n v="1168.96"/>
    <x v="0"/>
    <x v="1"/>
    <s v="POL47409156"/>
  </r>
  <r>
    <s v="PAY57494354"/>
    <d v="2022-05-09T00:00:00"/>
    <n v="209.28"/>
    <x v="1"/>
    <x v="1"/>
    <s v="POL58924354"/>
  </r>
  <r>
    <s v="PAY74064953"/>
    <d v="2023-07-16T00:00:00"/>
    <n v="797.21"/>
    <x v="2"/>
    <x v="1"/>
    <s v="POL63605662"/>
  </r>
  <r>
    <s v="PAY55658496"/>
    <d v="2023-03-16T00:00:00"/>
    <n v="76.66"/>
    <x v="2"/>
    <x v="1"/>
    <s v="POL45410336"/>
  </r>
  <r>
    <s v="PAY06827646"/>
    <d v="2023-04-13T00:00:00"/>
    <n v="1205.1500000000001"/>
    <x v="2"/>
    <x v="0"/>
    <s v="POL34270146"/>
  </r>
  <r>
    <s v="PAY54321188"/>
    <d v="2023-01-13T00:00:00"/>
    <n v="747.99"/>
    <x v="1"/>
    <x v="0"/>
    <s v="POL38850914"/>
  </r>
  <r>
    <s v="PAY69378914"/>
    <d v="2024-02-09T00:00:00"/>
    <n v="816.52"/>
    <x v="2"/>
    <x v="0"/>
    <s v="POL17800247"/>
  </r>
  <r>
    <s v="PAY69678795"/>
    <d v="2024-03-02T00:00:00"/>
    <n v="1385.53"/>
    <x v="2"/>
    <x v="0"/>
    <s v="POL46278459"/>
  </r>
  <r>
    <s v="PAY62033849"/>
    <d v="2023-07-07T00:00:00"/>
    <n v="530.54999999999995"/>
    <x v="0"/>
    <x v="0"/>
    <s v="POL68966328"/>
  </r>
  <r>
    <s v="PAY64630075"/>
    <d v="2022-05-21T00:00:00"/>
    <n v="977.24"/>
    <x v="2"/>
    <x v="0"/>
    <s v="POL24708378"/>
  </r>
  <r>
    <s v="PAY51799214"/>
    <d v="2023-03-15T00:00:00"/>
    <n v="333.23"/>
    <x v="1"/>
    <x v="1"/>
    <s v="POL04572453"/>
  </r>
  <r>
    <s v="PAY31190803"/>
    <d v="2023-11-04T00:00:00"/>
    <n v="802.32"/>
    <x v="2"/>
    <x v="0"/>
    <s v="POL30062684"/>
  </r>
  <r>
    <s v="PAY41905716"/>
    <d v="2024-12-06T00:00:00"/>
    <n v="486.01"/>
    <x v="1"/>
    <x v="1"/>
    <s v="POL65738099"/>
  </r>
  <r>
    <s v="PAY87321816"/>
    <d v="2022-02-15T00:00:00"/>
    <n v="356.42"/>
    <x v="1"/>
    <x v="1"/>
    <s v="POL60009654"/>
  </r>
  <r>
    <s v="PAY20397038"/>
    <d v="2022-03-11T00:00:00"/>
    <n v="1046.92"/>
    <x v="2"/>
    <x v="1"/>
    <s v="POL91258845"/>
  </r>
  <r>
    <s v="PAY29293519"/>
    <d v="2022-06-02T00:00:00"/>
    <n v="1352.79"/>
    <x v="0"/>
    <x v="1"/>
    <s v="POL22606184"/>
  </r>
  <r>
    <s v="PAY25917270"/>
    <d v="2024-04-21T00:00:00"/>
    <n v="793.06"/>
    <x v="0"/>
    <x v="0"/>
    <s v="POL73942123"/>
  </r>
  <r>
    <s v="PAY53430633"/>
    <d v="2024-07-24T00:00:00"/>
    <n v="835.32"/>
    <x v="0"/>
    <x v="0"/>
    <s v="POL70863328"/>
  </r>
  <r>
    <s v="PAY67377007"/>
    <d v="2022-07-20T00:00:00"/>
    <n v="433.1"/>
    <x v="1"/>
    <x v="0"/>
    <s v="POL61326572"/>
  </r>
  <r>
    <s v="PAY24544539"/>
    <d v="2024-07-16T00:00:00"/>
    <n v="399.7"/>
    <x v="2"/>
    <x v="1"/>
    <s v="POL91135744"/>
  </r>
  <r>
    <s v="PAY61310358"/>
    <d v="2024-02-06T00:00:00"/>
    <n v="1052.57"/>
    <x v="0"/>
    <x v="1"/>
    <s v="POL00986980"/>
  </r>
  <r>
    <s v="PAY14682443"/>
    <d v="2022-02-08T00:00:00"/>
    <n v="701.95"/>
    <x v="2"/>
    <x v="0"/>
    <s v="POL21603808"/>
  </r>
  <r>
    <s v="PAY66689706"/>
    <d v="2022-02-16T00:00:00"/>
    <n v="1184.33"/>
    <x v="0"/>
    <x v="0"/>
    <s v="POL67451011"/>
  </r>
  <r>
    <s v="PAY87675263"/>
    <d v="2022-03-28T00:00:00"/>
    <n v="1436.17"/>
    <x v="0"/>
    <x v="1"/>
    <s v="POL88450754"/>
  </r>
  <r>
    <s v="PAY28981961"/>
    <d v="2024-02-18T00:00:00"/>
    <n v="1099.26"/>
    <x v="1"/>
    <x v="0"/>
    <s v="POL01434989"/>
  </r>
  <r>
    <s v="PAY16161788"/>
    <d v="2023-07-29T00:00:00"/>
    <n v="1445.39"/>
    <x v="0"/>
    <x v="1"/>
    <s v="POL69636143"/>
  </r>
  <r>
    <s v="PAY59618066"/>
    <d v="2023-11-15T00:00:00"/>
    <n v="622.25"/>
    <x v="0"/>
    <x v="0"/>
    <s v="POL24429033"/>
  </r>
  <r>
    <s v="PAY80876591"/>
    <d v="2024-01-29T00:00:00"/>
    <n v="821.54"/>
    <x v="1"/>
    <x v="1"/>
    <s v="POL40860073"/>
  </r>
  <r>
    <s v="PAY06811418"/>
    <d v="2024-08-22T00:00:00"/>
    <n v="171.1"/>
    <x v="2"/>
    <x v="0"/>
    <s v="POL23689303"/>
  </r>
  <r>
    <s v="PAY42245178"/>
    <d v="2022-09-11T00:00:00"/>
    <n v="177.43"/>
    <x v="0"/>
    <x v="1"/>
    <s v="POL48116183"/>
  </r>
  <r>
    <s v="PAY72108184"/>
    <d v="2024-05-16T00:00:00"/>
    <n v="709.42"/>
    <x v="0"/>
    <x v="1"/>
    <s v="POL70265364"/>
  </r>
  <r>
    <s v="PAY64292550"/>
    <d v="2024-05-03T00:00:00"/>
    <n v="1247.4100000000001"/>
    <x v="2"/>
    <x v="0"/>
    <s v="POL49030532"/>
  </r>
  <r>
    <s v="PAY29443042"/>
    <d v="2022-01-16T00:00:00"/>
    <n v="1007.74"/>
    <x v="2"/>
    <x v="1"/>
    <s v="POL15219398"/>
  </r>
  <r>
    <s v="PAY08203655"/>
    <d v="2024-10-26T00:00:00"/>
    <n v="1078.75"/>
    <x v="2"/>
    <x v="0"/>
    <s v="POL85739071"/>
  </r>
  <r>
    <s v="PAY05819836"/>
    <d v="2024-08-24T00:00:00"/>
    <n v="880.54"/>
    <x v="0"/>
    <x v="0"/>
    <s v="POL94995920"/>
  </r>
  <r>
    <s v="PAY70652187"/>
    <d v="2022-04-10T00:00:00"/>
    <n v="1024.4000000000001"/>
    <x v="0"/>
    <x v="1"/>
    <s v="POL19986234"/>
  </r>
  <r>
    <s v="PAY82167334"/>
    <d v="2022-02-27T00:00:00"/>
    <n v="499.68"/>
    <x v="2"/>
    <x v="0"/>
    <s v="POL72255591"/>
  </r>
  <r>
    <s v="PAY45794864"/>
    <d v="2023-04-20T00:00:00"/>
    <n v="1247.01"/>
    <x v="0"/>
    <x v="1"/>
    <s v="POL87932414"/>
  </r>
  <r>
    <s v="PAY17890846"/>
    <d v="2022-07-30T00:00:00"/>
    <n v="1130.92"/>
    <x v="2"/>
    <x v="1"/>
    <s v="POL04376186"/>
  </r>
  <r>
    <s v="PAY00399469"/>
    <d v="2023-04-08T00:00:00"/>
    <n v="138.72999999999999"/>
    <x v="2"/>
    <x v="0"/>
    <s v="POL61600687"/>
  </r>
  <r>
    <s v="PAY69261018"/>
    <d v="2024-08-20T00:00:00"/>
    <n v="1080.3399999999999"/>
    <x v="2"/>
    <x v="0"/>
    <s v="POL80116968"/>
  </r>
  <r>
    <s v="PAY83557780"/>
    <d v="2024-04-06T00:00:00"/>
    <n v="1224.76"/>
    <x v="2"/>
    <x v="0"/>
    <s v="POL85035096"/>
  </r>
  <r>
    <s v="PAY67688619"/>
    <d v="2023-03-07T00:00:00"/>
    <n v="291.51"/>
    <x v="2"/>
    <x v="1"/>
    <s v="POL68375690"/>
  </r>
  <r>
    <s v="PAY94204051"/>
    <d v="2023-08-19T00:00:00"/>
    <n v="926.95"/>
    <x v="2"/>
    <x v="0"/>
    <s v="POL98798352"/>
  </r>
  <r>
    <s v="PAY21679451"/>
    <d v="2022-07-18T00:00:00"/>
    <n v="580.89"/>
    <x v="0"/>
    <x v="1"/>
    <s v="POL41570616"/>
  </r>
  <r>
    <s v="PAY99304128"/>
    <d v="2023-09-14T00:00:00"/>
    <n v="476.91"/>
    <x v="0"/>
    <x v="0"/>
    <s v="POL91869303"/>
  </r>
  <r>
    <s v="PAY30889588"/>
    <d v="2022-03-30T00:00:00"/>
    <n v="865.48"/>
    <x v="1"/>
    <x v="1"/>
    <s v="POL84566610"/>
  </r>
  <r>
    <s v="PAY02868644"/>
    <d v="2023-06-17T00:00:00"/>
    <n v="890.22"/>
    <x v="2"/>
    <x v="0"/>
    <s v="POL80906414"/>
  </r>
  <r>
    <s v="PAY53771489"/>
    <d v="2022-09-16T00:00:00"/>
    <n v="1103.8499999999999"/>
    <x v="0"/>
    <x v="1"/>
    <s v="POL68375690"/>
  </r>
  <r>
    <s v="PAY13686628"/>
    <d v="2023-04-08T00:00:00"/>
    <n v="493.03"/>
    <x v="0"/>
    <x v="0"/>
    <s v="POL83051800"/>
  </r>
  <r>
    <s v="PAY20313905"/>
    <d v="2022-05-16T00:00:00"/>
    <n v="990.61"/>
    <x v="1"/>
    <x v="0"/>
    <s v="POL48910951"/>
  </r>
  <r>
    <s v="PAY67490016"/>
    <d v="2022-08-29T00:00:00"/>
    <n v="93.28"/>
    <x v="2"/>
    <x v="1"/>
    <s v="POL15880317"/>
  </r>
  <r>
    <s v="PAY03712224"/>
    <d v="2024-03-10T00:00:00"/>
    <n v="641.22"/>
    <x v="0"/>
    <x v="1"/>
    <s v="POL89009482"/>
  </r>
  <r>
    <s v="PAY14302224"/>
    <d v="2022-09-07T00:00:00"/>
    <n v="1227.77"/>
    <x v="1"/>
    <x v="0"/>
    <s v="POL67346720"/>
  </r>
  <r>
    <s v="PAY71172822"/>
    <d v="2023-03-29T00:00:00"/>
    <n v="137.08000000000001"/>
    <x v="0"/>
    <x v="1"/>
    <s v="POL23594772"/>
  </r>
  <r>
    <s v="PAY58391902"/>
    <d v="2024-07-26T00:00:00"/>
    <n v="935.48"/>
    <x v="2"/>
    <x v="1"/>
    <s v="POL64233816"/>
  </r>
  <r>
    <s v="PAY30686751"/>
    <d v="2023-06-29T00:00:00"/>
    <n v="886.5"/>
    <x v="2"/>
    <x v="0"/>
    <s v="POL92070714"/>
  </r>
  <r>
    <s v="PAY05246182"/>
    <d v="2023-08-15T00:00:00"/>
    <n v="564.5"/>
    <x v="0"/>
    <x v="1"/>
    <s v="POL03688805"/>
  </r>
  <r>
    <s v="PAY79248452"/>
    <d v="2024-09-28T00:00:00"/>
    <n v="711.57"/>
    <x v="0"/>
    <x v="0"/>
    <s v="POL44317279"/>
  </r>
  <r>
    <s v="PAY99531322"/>
    <d v="2022-12-15T00:00:00"/>
    <n v="1028.45"/>
    <x v="2"/>
    <x v="0"/>
    <s v="POL32252482"/>
  </r>
  <r>
    <s v="PAY29151196"/>
    <d v="2024-04-03T00:00:00"/>
    <n v="149.84"/>
    <x v="1"/>
    <x v="0"/>
    <s v="POL78264122"/>
  </r>
  <r>
    <s v="PAY98017250"/>
    <d v="2023-04-01T00:00:00"/>
    <n v="451.8"/>
    <x v="1"/>
    <x v="0"/>
    <s v="POL06341687"/>
  </r>
  <r>
    <s v="PAY99588916"/>
    <d v="2022-01-15T00:00:00"/>
    <n v="162.61000000000001"/>
    <x v="0"/>
    <x v="0"/>
    <s v="POL79741032"/>
  </r>
  <r>
    <s v="PAY93112419"/>
    <d v="2023-10-24T00:00:00"/>
    <n v="1124.51"/>
    <x v="0"/>
    <x v="1"/>
    <s v="POL87561435"/>
  </r>
  <r>
    <s v="PAY89050227"/>
    <d v="2022-10-16T00:00:00"/>
    <n v="1179.06"/>
    <x v="1"/>
    <x v="0"/>
    <s v="POL34621999"/>
  </r>
  <r>
    <s v="PAY67611211"/>
    <d v="2022-11-24T00:00:00"/>
    <n v="497.84"/>
    <x v="2"/>
    <x v="0"/>
    <s v="POL13276567"/>
  </r>
  <r>
    <s v="PAY91690103"/>
    <d v="2024-05-30T00:00:00"/>
    <n v="902"/>
    <x v="0"/>
    <x v="0"/>
    <s v="POL88167849"/>
  </r>
  <r>
    <s v="PAY43437605"/>
    <d v="2024-08-04T00:00:00"/>
    <n v="525.15"/>
    <x v="1"/>
    <x v="0"/>
    <s v="POL98955756"/>
  </r>
  <r>
    <s v="PAY29081538"/>
    <d v="2022-03-10T00:00:00"/>
    <n v="753.23"/>
    <x v="1"/>
    <x v="0"/>
    <s v="POL57089386"/>
  </r>
  <r>
    <s v="PAY13038082"/>
    <d v="2022-11-01T00:00:00"/>
    <n v="807.83"/>
    <x v="2"/>
    <x v="0"/>
    <s v="POL45925285"/>
  </r>
  <r>
    <s v="PAY58733720"/>
    <d v="2024-10-23T00:00:00"/>
    <n v="118.25"/>
    <x v="2"/>
    <x v="1"/>
    <s v="POL97704616"/>
  </r>
  <r>
    <s v="PAY22601377"/>
    <d v="2023-01-30T00:00:00"/>
    <n v="548.52"/>
    <x v="1"/>
    <x v="1"/>
    <s v="POL98526256"/>
  </r>
  <r>
    <s v="PAY08779467"/>
    <d v="2023-05-15T00:00:00"/>
    <n v="107.65"/>
    <x v="2"/>
    <x v="1"/>
    <s v="POL92681233"/>
  </r>
  <r>
    <s v="PAY67670345"/>
    <d v="2022-11-12T00:00:00"/>
    <n v="350.7"/>
    <x v="0"/>
    <x v="1"/>
    <s v="POL94723645"/>
  </r>
  <r>
    <s v="PAY83625586"/>
    <d v="2022-08-27T00:00:00"/>
    <n v="228.99"/>
    <x v="1"/>
    <x v="1"/>
    <s v="POL38045222"/>
  </r>
  <r>
    <s v="PAY28395959"/>
    <d v="2024-11-30T00:00:00"/>
    <n v="1138.71"/>
    <x v="1"/>
    <x v="1"/>
    <s v="POL31363009"/>
  </r>
  <r>
    <s v="PAY66754101"/>
    <d v="2023-01-13T00:00:00"/>
    <n v="201.11"/>
    <x v="0"/>
    <x v="0"/>
    <s v="POL92754721"/>
  </r>
  <r>
    <s v="PAY04986831"/>
    <d v="2024-06-14T00:00:00"/>
    <n v="299.99"/>
    <x v="0"/>
    <x v="1"/>
    <s v="POL82207194"/>
  </r>
  <r>
    <s v="PAY88402764"/>
    <d v="2022-09-09T00:00:00"/>
    <n v="1304.1199999999999"/>
    <x v="2"/>
    <x v="1"/>
    <s v="POL51145761"/>
  </r>
  <r>
    <s v="PAY17260076"/>
    <d v="2024-08-05T00:00:00"/>
    <n v="1325.28"/>
    <x v="1"/>
    <x v="1"/>
    <s v="POL35610268"/>
  </r>
  <r>
    <s v="PAY18795153"/>
    <d v="2022-03-30T00:00:00"/>
    <n v="929.88"/>
    <x v="2"/>
    <x v="1"/>
    <s v="POL98908747"/>
  </r>
  <r>
    <s v="PAY82597327"/>
    <d v="2022-10-16T00:00:00"/>
    <n v="1498.56"/>
    <x v="0"/>
    <x v="1"/>
    <s v="POL12841734"/>
  </r>
  <r>
    <s v="PAY57423268"/>
    <d v="2024-04-27T00:00:00"/>
    <n v="1274.55"/>
    <x v="1"/>
    <x v="1"/>
    <s v="POL99817489"/>
  </r>
  <r>
    <s v="PAY91859186"/>
    <d v="2023-04-05T00:00:00"/>
    <n v="222.31"/>
    <x v="0"/>
    <x v="0"/>
    <s v="POL95434233"/>
  </r>
  <r>
    <s v="PAY94363139"/>
    <d v="2024-01-24T00:00:00"/>
    <n v="1081.21"/>
    <x v="2"/>
    <x v="0"/>
    <s v="POL14924574"/>
  </r>
  <r>
    <s v="PAY35788103"/>
    <d v="2024-12-22T00:00:00"/>
    <n v="373.82"/>
    <x v="2"/>
    <x v="0"/>
    <s v="POL51514265"/>
  </r>
  <r>
    <s v="PAY12501227"/>
    <d v="2024-12-16T00:00:00"/>
    <n v="74.47"/>
    <x v="2"/>
    <x v="1"/>
    <s v="POL31588332"/>
  </r>
  <r>
    <s v="PAY87437680"/>
    <d v="2022-02-14T00:00:00"/>
    <n v="1375.05"/>
    <x v="2"/>
    <x v="0"/>
    <s v="POL02586223"/>
  </r>
  <r>
    <s v="PAY46575854"/>
    <d v="2023-04-15T00:00:00"/>
    <n v="760.58"/>
    <x v="1"/>
    <x v="1"/>
    <s v="POL29536417"/>
  </r>
  <r>
    <s v="PAY27658968"/>
    <d v="2024-07-07T00:00:00"/>
    <n v="565.67999999999995"/>
    <x v="0"/>
    <x v="1"/>
    <s v="POL33528645"/>
  </r>
  <r>
    <s v="PAY66685961"/>
    <d v="2023-02-20T00:00:00"/>
    <n v="471.2"/>
    <x v="2"/>
    <x v="0"/>
    <s v="POL32721241"/>
  </r>
  <r>
    <s v="PAY30255471"/>
    <d v="2024-10-22T00:00:00"/>
    <n v="1172.26"/>
    <x v="0"/>
    <x v="1"/>
    <s v="POL93274437"/>
  </r>
  <r>
    <s v="PAY15551924"/>
    <d v="2022-01-07T00:00:00"/>
    <n v="1268.42"/>
    <x v="1"/>
    <x v="1"/>
    <s v="POL73942123"/>
  </r>
  <r>
    <s v="PAY51194867"/>
    <d v="2024-08-20T00:00:00"/>
    <n v="1361.01"/>
    <x v="2"/>
    <x v="1"/>
    <s v="POL22916343"/>
  </r>
  <r>
    <s v="PAY13516608"/>
    <d v="2022-10-12T00:00:00"/>
    <n v="132.54"/>
    <x v="2"/>
    <x v="0"/>
    <s v="POL05606987"/>
  </r>
  <r>
    <s v="PAY52996688"/>
    <d v="2021-12-25T00:00:00"/>
    <n v="1002.71"/>
    <x v="2"/>
    <x v="0"/>
    <s v="POL20825981"/>
  </r>
  <r>
    <s v="PAY89126268"/>
    <d v="2024-04-16T00:00:00"/>
    <n v="1220.6400000000001"/>
    <x v="2"/>
    <x v="1"/>
    <s v="POL46427278"/>
  </r>
  <r>
    <s v="PAY19690063"/>
    <d v="2024-04-18T00:00:00"/>
    <n v="639.74"/>
    <x v="2"/>
    <x v="1"/>
    <s v="POL67370723"/>
  </r>
  <r>
    <s v="PAY03567814"/>
    <d v="2024-01-10T00:00:00"/>
    <n v="630.45000000000005"/>
    <x v="1"/>
    <x v="1"/>
    <s v="POL03911421"/>
  </r>
  <r>
    <s v="PAY80586633"/>
    <d v="2022-04-04T00:00:00"/>
    <n v="1211.8499999999999"/>
    <x v="2"/>
    <x v="1"/>
    <s v="POL52704029"/>
  </r>
  <r>
    <s v="PAY03367840"/>
    <d v="2022-07-29T00:00:00"/>
    <n v="1411.27"/>
    <x v="2"/>
    <x v="1"/>
    <s v="POL24735696"/>
  </r>
  <r>
    <s v="PAY36802024"/>
    <d v="2024-04-23T00:00:00"/>
    <n v="96.32"/>
    <x v="1"/>
    <x v="1"/>
    <s v="POL45059272"/>
  </r>
  <r>
    <s v="PAY63943169"/>
    <d v="2024-09-23T00:00:00"/>
    <n v="1429.5"/>
    <x v="0"/>
    <x v="0"/>
    <s v="POL68446271"/>
  </r>
  <r>
    <s v="PAY58077558"/>
    <d v="2024-11-04T00:00:00"/>
    <n v="301.02999999999997"/>
    <x v="0"/>
    <x v="0"/>
    <s v="POL71597887"/>
  </r>
  <r>
    <s v="PAY46585030"/>
    <d v="2024-05-22T00:00:00"/>
    <n v="1007.75"/>
    <x v="1"/>
    <x v="0"/>
    <s v="POL36453165"/>
  </r>
  <r>
    <s v="PAY95498539"/>
    <d v="2024-06-20T00:00:00"/>
    <n v="537.46"/>
    <x v="2"/>
    <x v="1"/>
    <s v="POL09146332"/>
  </r>
  <r>
    <s v="PAY73803009"/>
    <d v="2023-12-28T00:00:00"/>
    <n v="619.25"/>
    <x v="0"/>
    <x v="1"/>
    <s v="POL53495954"/>
  </r>
  <r>
    <s v="PAY35075659"/>
    <d v="2022-04-04T00:00:00"/>
    <n v="1375.3"/>
    <x v="0"/>
    <x v="1"/>
    <s v="POL13218423"/>
  </r>
  <r>
    <s v="PAY90154887"/>
    <d v="2024-01-28T00:00:00"/>
    <n v="807.97"/>
    <x v="0"/>
    <x v="0"/>
    <s v="POL97197934"/>
  </r>
  <r>
    <s v="PAY96654744"/>
    <d v="2022-03-31T00:00:00"/>
    <n v="1416.61"/>
    <x v="1"/>
    <x v="1"/>
    <s v="POL72689625"/>
  </r>
  <r>
    <s v="PAY11168240"/>
    <d v="2024-01-12T00:00:00"/>
    <n v="781.71"/>
    <x v="2"/>
    <x v="0"/>
    <s v="POL03258103"/>
  </r>
  <r>
    <s v="PAY74200375"/>
    <d v="2022-03-03T00:00:00"/>
    <n v="367.86"/>
    <x v="1"/>
    <x v="1"/>
    <s v="POL13533618"/>
  </r>
  <r>
    <s v="PAY33701464"/>
    <d v="2022-07-18T00:00:00"/>
    <n v="700.64"/>
    <x v="0"/>
    <x v="1"/>
    <s v="POL74554228"/>
  </r>
  <r>
    <s v="PAY15058581"/>
    <d v="2024-09-13T00:00:00"/>
    <n v="227.01"/>
    <x v="0"/>
    <x v="0"/>
    <s v="POL82132627"/>
  </r>
  <r>
    <s v="PAY07077758"/>
    <d v="2023-07-21T00:00:00"/>
    <n v="344.19"/>
    <x v="0"/>
    <x v="0"/>
    <s v="POL54792632"/>
  </r>
  <r>
    <s v="PAY02185004"/>
    <d v="2024-07-09T00:00:00"/>
    <n v="1179.76"/>
    <x v="2"/>
    <x v="1"/>
    <s v="POL39807316"/>
  </r>
  <r>
    <s v="PAY75964526"/>
    <d v="2024-12-15T00:00:00"/>
    <n v="878.5"/>
    <x v="1"/>
    <x v="0"/>
    <s v="POL77789737"/>
  </r>
  <r>
    <s v="PAY08354299"/>
    <d v="2024-07-14T00:00:00"/>
    <n v="628.41"/>
    <x v="1"/>
    <x v="1"/>
    <s v="POL97456279"/>
  </r>
  <r>
    <s v="PAY61530368"/>
    <d v="2024-07-12T00:00:00"/>
    <n v="1401.37"/>
    <x v="2"/>
    <x v="1"/>
    <s v="POL00167399"/>
  </r>
  <r>
    <s v="PAY48467830"/>
    <d v="2024-06-16T00:00:00"/>
    <n v="1371.34"/>
    <x v="0"/>
    <x v="1"/>
    <s v="POL37847781"/>
  </r>
  <r>
    <s v="PAY27367352"/>
    <d v="2023-11-14T00:00:00"/>
    <n v="120.57"/>
    <x v="0"/>
    <x v="0"/>
    <s v="POL18093390"/>
  </r>
  <r>
    <s v="PAY64208818"/>
    <d v="2022-10-18T00:00:00"/>
    <n v="782.37"/>
    <x v="2"/>
    <x v="1"/>
    <s v="POL64410288"/>
  </r>
  <r>
    <s v="PAY52236441"/>
    <d v="2022-01-14T00:00:00"/>
    <n v="332.46"/>
    <x v="2"/>
    <x v="1"/>
    <s v="POL02018032"/>
  </r>
  <r>
    <s v="PAY00168693"/>
    <d v="2022-12-25T00:00:00"/>
    <n v="1061.6300000000001"/>
    <x v="1"/>
    <x v="0"/>
    <s v="POL04312649"/>
  </r>
  <r>
    <s v="PAY69789732"/>
    <d v="2022-01-21T00:00:00"/>
    <n v="1007.35"/>
    <x v="1"/>
    <x v="1"/>
    <s v="POL36184966"/>
  </r>
  <r>
    <s v="PAY34464739"/>
    <d v="2022-04-08T00:00:00"/>
    <n v="550.91999999999996"/>
    <x v="2"/>
    <x v="1"/>
    <s v="POL01744770"/>
  </r>
  <r>
    <s v="PAY11930312"/>
    <d v="2023-09-17T00:00:00"/>
    <n v="1473.18"/>
    <x v="2"/>
    <x v="1"/>
    <s v="POL89180514"/>
  </r>
  <r>
    <s v="PAY22965482"/>
    <d v="2024-06-02T00:00:00"/>
    <n v="730.92"/>
    <x v="2"/>
    <x v="0"/>
    <s v="POL61660074"/>
  </r>
  <r>
    <s v="PAY53157789"/>
    <d v="2024-02-26T00:00:00"/>
    <n v="391.64"/>
    <x v="0"/>
    <x v="1"/>
    <s v="POL93532453"/>
  </r>
  <r>
    <s v="PAY62521393"/>
    <d v="2022-06-14T00:00:00"/>
    <n v="162.65"/>
    <x v="1"/>
    <x v="0"/>
    <s v="POL81437012"/>
  </r>
  <r>
    <s v="PAY64362028"/>
    <d v="2024-05-15T00:00:00"/>
    <n v="882.2"/>
    <x v="2"/>
    <x v="1"/>
    <s v="POL78264122"/>
  </r>
  <r>
    <s v="PAY80122828"/>
    <d v="2024-07-14T00:00:00"/>
    <n v="872.29"/>
    <x v="0"/>
    <x v="0"/>
    <s v="POL93274437"/>
  </r>
  <r>
    <s v="PAY47312972"/>
    <d v="2021-12-26T00:00:00"/>
    <n v="700.45"/>
    <x v="2"/>
    <x v="0"/>
    <s v="POL56083774"/>
  </r>
  <r>
    <s v="PAY85444339"/>
    <d v="2022-06-12T00:00:00"/>
    <n v="269.12"/>
    <x v="1"/>
    <x v="0"/>
    <s v="POL52663647"/>
  </r>
  <r>
    <s v="PAY83712972"/>
    <d v="2022-06-25T00:00:00"/>
    <n v="1171.6300000000001"/>
    <x v="0"/>
    <x v="0"/>
    <s v="POL88518206"/>
  </r>
  <r>
    <s v="PAY17074850"/>
    <d v="2024-08-30T00:00:00"/>
    <n v="1143.82"/>
    <x v="1"/>
    <x v="1"/>
    <s v="POL46142999"/>
  </r>
  <r>
    <s v="PAY61976595"/>
    <d v="2022-05-17T00:00:00"/>
    <n v="996.41"/>
    <x v="0"/>
    <x v="0"/>
    <s v="POL09010208"/>
  </r>
  <r>
    <s v="PAY86960263"/>
    <d v="2023-01-22T00:00:00"/>
    <n v="1220.99"/>
    <x v="0"/>
    <x v="1"/>
    <s v="POL26556756"/>
  </r>
  <r>
    <s v="PAY84444993"/>
    <d v="2023-01-23T00:00:00"/>
    <n v="1140.27"/>
    <x v="2"/>
    <x v="0"/>
    <s v="POL85605519"/>
  </r>
  <r>
    <s v="PAY07528879"/>
    <d v="2024-11-08T00:00:00"/>
    <n v="1282.4000000000001"/>
    <x v="1"/>
    <x v="1"/>
    <s v="POL85853728"/>
  </r>
  <r>
    <s v="PAY46032786"/>
    <d v="2024-09-04T00:00:00"/>
    <n v="659.76"/>
    <x v="2"/>
    <x v="0"/>
    <s v="POL88449964"/>
  </r>
  <r>
    <s v="PAY21871311"/>
    <d v="2024-07-01T00:00:00"/>
    <n v="1291.48"/>
    <x v="2"/>
    <x v="1"/>
    <s v="POL53130917"/>
  </r>
  <r>
    <s v="PAY38890054"/>
    <d v="2022-12-01T00:00:00"/>
    <n v="152.97"/>
    <x v="2"/>
    <x v="0"/>
    <s v="POL54437917"/>
  </r>
  <r>
    <s v="PAY66740818"/>
    <d v="2023-06-29T00:00:00"/>
    <n v="1212.79"/>
    <x v="0"/>
    <x v="0"/>
    <s v="POL07367741"/>
  </r>
  <r>
    <s v="PAY91561384"/>
    <d v="2023-09-30T00:00:00"/>
    <n v="628.48"/>
    <x v="0"/>
    <x v="0"/>
    <s v="POL59899170"/>
  </r>
  <r>
    <s v="PAY30011961"/>
    <d v="2024-09-21T00:00:00"/>
    <n v="155.54"/>
    <x v="1"/>
    <x v="1"/>
    <s v="POL54459099"/>
  </r>
  <r>
    <s v="PAY77918868"/>
    <d v="2023-05-30T00:00:00"/>
    <n v="1184.8499999999999"/>
    <x v="2"/>
    <x v="0"/>
    <s v="POL11303623"/>
  </r>
  <r>
    <s v="PAY26949322"/>
    <d v="2022-05-16T00:00:00"/>
    <n v="1018.81"/>
    <x v="0"/>
    <x v="0"/>
    <s v="POL70622668"/>
  </r>
  <r>
    <s v="PAY79720804"/>
    <d v="2023-05-15T00:00:00"/>
    <n v="430.23"/>
    <x v="2"/>
    <x v="1"/>
    <s v="POL77743586"/>
  </r>
  <r>
    <s v="PAY42887657"/>
    <d v="2023-09-28T00:00:00"/>
    <n v="1052.55"/>
    <x v="0"/>
    <x v="1"/>
    <s v="POL92982957"/>
  </r>
  <r>
    <s v="PAY21199504"/>
    <d v="2022-10-03T00:00:00"/>
    <n v="1210.31"/>
    <x v="0"/>
    <x v="0"/>
    <s v="POL54249410"/>
  </r>
  <r>
    <s v="PAY24170870"/>
    <d v="2022-12-11T00:00:00"/>
    <n v="554.41999999999996"/>
    <x v="2"/>
    <x v="0"/>
    <s v="POL71218396"/>
  </r>
  <r>
    <s v="PAY99380413"/>
    <d v="2024-03-09T00:00:00"/>
    <n v="647.30999999999995"/>
    <x v="0"/>
    <x v="0"/>
    <s v="POL77809174"/>
  </r>
  <r>
    <s v="PAY63023226"/>
    <d v="2022-05-21T00:00:00"/>
    <n v="1333.12"/>
    <x v="0"/>
    <x v="1"/>
    <s v="POL51442309"/>
  </r>
  <r>
    <s v="PAY59262221"/>
    <d v="2024-11-28T00:00:00"/>
    <n v="1095.27"/>
    <x v="2"/>
    <x v="1"/>
    <s v="POL89952764"/>
  </r>
  <r>
    <s v="PAY96984886"/>
    <d v="2022-09-18T00:00:00"/>
    <n v="1150.0899999999999"/>
    <x v="1"/>
    <x v="1"/>
    <s v="POL41959725"/>
  </r>
  <r>
    <s v="PAY79207038"/>
    <d v="2024-01-04T00:00:00"/>
    <n v="209.35"/>
    <x v="1"/>
    <x v="0"/>
    <s v="POL42317567"/>
  </r>
  <r>
    <s v="PAY66276489"/>
    <d v="2023-10-15T00:00:00"/>
    <n v="114.32"/>
    <x v="0"/>
    <x v="0"/>
    <s v="POL11133444"/>
  </r>
  <r>
    <s v="PAY83851870"/>
    <d v="2022-12-02T00:00:00"/>
    <n v="256.95"/>
    <x v="1"/>
    <x v="0"/>
    <s v="POL88709617"/>
  </r>
  <r>
    <s v="PAY54168307"/>
    <d v="2024-08-01T00:00:00"/>
    <n v="1063.6300000000001"/>
    <x v="2"/>
    <x v="1"/>
    <s v="POL77489665"/>
  </r>
  <r>
    <s v="PAY53599525"/>
    <d v="2024-10-13T00:00:00"/>
    <n v="1338.73"/>
    <x v="1"/>
    <x v="0"/>
    <s v="POL10829873"/>
  </r>
  <r>
    <s v="PAY46069896"/>
    <d v="2024-10-03T00:00:00"/>
    <n v="520.77"/>
    <x v="0"/>
    <x v="0"/>
    <s v="POL14632307"/>
  </r>
  <r>
    <s v="PAY42040401"/>
    <d v="2022-08-04T00:00:00"/>
    <n v="1265.42"/>
    <x v="0"/>
    <x v="1"/>
    <s v="POL79310767"/>
  </r>
  <r>
    <s v="PAY62970813"/>
    <d v="2022-05-10T00:00:00"/>
    <n v="784.41"/>
    <x v="2"/>
    <x v="1"/>
    <s v="POL23778009"/>
  </r>
  <r>
    <s v="PAY23992100"/>
    <d v="2023-05-15T00:00:00"/>
    <n v="1342.36"/>
    <x v="1"/>
    <x v="1"/>
    <s v="POL54374781"/>
  </r>
  <r>
    <s v="PAY52571863"/>
    <d v="2024-09-07T00:00:00"/>
    <n v="115.51"/>
    <x v="1"/>
    <x v="0"/>
    <s v="POL83519950"/>
  </r>
  <r>
    <s v="PAY39653411"/>
    <d v="2024-07-26T00:00:00"/>
    <n v="703.15"/>
    <x v="1"/>
    <x v="1"/>
    <s v="POL08436264"/>
  </r>
  <r>
    <s v="PAY45463534"/>
    <d v="2022-05-15T00:00:00"/>
    <n v="545.77"/>
    <x v="0"/>
    <x v="1"/>
    <s v="POL01363904"/>
  </r>
  <r>
    <s v="PAY37208350"/>
    <d v="2023-05-10T00:00:00"/>
    <n v="1161.93"/>
    <x v="0"/>
    <x v="0"/>
    <s v="POL67379824"/>
  </r>
  <r>
    <s v="PAY21254003"/>
    <d v="2023-08-17T00:00:00"/>
    <n v="545"/>
    <x v="2"/>
    <x v="1"/>
    <s v="POL48302488"/>
  </r>
  <r>
    <s v="PAY35038165"/>
    <d v="2024-09-25T00:00:00"/>
    <n v="250.98"/>
    <x v="1"/>
    <x v="1"/>
    <s v="POL80109772"/>
  </r>
  <r>
    <s v="PAY20979953"/>
    <d v="2024-08-31T00:00:00"/>
    <n v="308.99"/>
    <x v="2"/>
    <x v="1"/>
    <s v="POL99187964"/>
  </r>
  <r>
    <s v="PAY10708205"/>
    <d v="2024-10-09T00:00:00"/>
    <n v="1383.75"/>
    <x v="1"/>
    <x v="0"/>
    <s v="POL12356640"/>
  </r>
  <r>
    <s v="PAY74837578"/>
    <d v="2024-09-19T00:00:00"/>
    <n v="1080.6500000000001"/>
    <x v="1"/>
    <x v="0"/>
    <s v="POL77047263"/>
  </r>
  <r>
    <s v="PAY06259951"/>
    <d v="2022-01-20T00:00:00"/>
    <n v="165.98"/>
    <x v="1"/>
    <x v="0"/>
    <s v="POL14879776"/>
  </r>
  <r>
    <s v="PAY32393323"/>
    <d v="2022-09-25T00:00:00"/>
    <n v="297.42"/>
    <x v="2"/>
    <x v="0"/>
    <s v="POL91166639"/>
  </r>
  <r>
    <s v="PAY44808378"/>
    <d v="2023-02-03T00:00:00"/>
    <n v="788.19"/>
    <x v="0"/>
    <x v="1"/>
    <s v="POL78451531"/>
  </r>
  <r>
    <s v="PAY37406230"/>
    <d v="2022-09-24T00:00:00"/>
    <n v="898.61"/>
    <x v="2"/>
    <x v="0"/>
    <s v="POL08242305"/>
  </r>
  <r>
    <s v="PAY26657411"/>
    <d v="2022-08-15T00:00:00"/>
    <n v="973.73"/>
    <x v="1"/>
    <x v="1"/>
    <s v="POL55617113"/>
  </r>
  <r>
    <s v="PAY81160821"/>
    <d v="2023-01-24T00:00:00"/>
    <n v="662.62"/>
    <x v="2"/>
    <x v="0"/>
    <s v="POL43343233"/>
  </r>
  <r>
    <s v="PAY86595039"/>
    <d v="2023-03-27T00:00:00"/>
    <n v="1343.05"/>
    <x v="2"/>
    <x v="0"/>
    <s v="POL40546562"/>
  </r>
  <r>
    <s v="PAY51273676"/>
    <d v="2022-08-01T00:00:00"/>
    <n v="1048.71"/>
    <x v="2"/>
    <x v="1"/>
    <s v="POL14694740"/>
  </r>
  <r>
    <s v="PAY18574044"/>
    <d v="2022-02-11T00:00:00"/>
    <n v="138.41999999999999"/>
    <x v="1"/>
    <x v="1"/>
    <s v="POL12296231"/>
  </r>
  <r>
    <s v="PAY97391304"/>
    <d v="2023-06-12T00:00:00"/>
    <n v="1473.73"/>
    <x v="0"/>
    <x v="0"/>
    <s v="POL68220534"/>
  </r>
  <r>
    <s v="PAY52275973"/>
    <d v="2024-08-16T00:00:00"/>
    <n v="1398.5"/>
    <x v="0"/>
    <x v="0"/>
    <s v="POL08713900"/>
  </r>
  <r>
    <s v="PAY20379625"/>
    <d v="2022-04-02T00:00:00"/>
    <n v="396.52"/>
    <x v="2"/>
    <x v="1"/>
    <s v="POL79774019"/>
  </r>
  <r>
    <s v="PAY49522210"/>
    <d v="2024-04-30T00:00:00"/>
    <n v="79.31"/>
    <x v="2"/>
    <x v="0"/>
    <s v="POL48239604"/>
  </r>
  <r>
    <s v="PAY94181813"/>
    <d v="2022-02-11T00:00:00"/>
    <n v="866.34"/>
    <x v="0"/>
    <x v="0"/>
    <s v="POL77500354"/>
  </r>
  <r>
    <s v="PAY51027013"/>
    <d v="2024-07-20T00:00:00"/>
    <n v="138.24"/>
    <x v="2"/>
    <x v="1"/>
    <s v="POL22177049"/>
  </r>
  <r>
    <s v="PAY19514591"/>
    <d v="2024-01-12T00:00:00"/>
    <n v="97.41"/>
    <x v="2"/>
    <x v="0"/>
    <s v="POL03458249"/>
  </r>
  <r>
    <s v="PAY08260360"/>
    <d v="2024-09-11T00:00:00"/>
    <n v="321.36"/>
    <x v="1"/>
    <x v="0"/>
    <s v="POL48921687"/>
  </r>
  <r>
    <s v="PAY69393690"/>
    <d v="2022-03-24T00:00:00"/>
    <n v="1432.8"/>
    <x v="2"/>
    <x v="1"/>
    <s v="POL88351498"/>
  </r>
  <r>
    <s v="PAY72312364"/>
    <d v="2022-08-25T00:00:00"/>
    <n v="810.46"/>
    <x v="2"/>
    <x v="0"/>
    <s v="POL74008524"/>
  </r>
  <r>
    <s v="PAY97649108"/>
    <d v="2024-08-12T00:00:00"/>
    <n v="1080.98"/>
    <x v="1"/>
    <x v="0"/>
    <s v="POL23562501"/>
  </r>
  <r>
    <s v="PAY66340100"/>
    <d v="2024-11-14T00:00:00"/>
    <n v="387.58"/>
    <x v="2"/>
    <x v="0"/>
    <s v="POL81185546"/>
  </r>
  <r>
    <s v="PAY26658890"/>
    <d v="2022-03-10T00:00:00"/>
    <n v="1149.94"/>
    <x v="0"/>
    <x v="0"/>
    <s v="POL05225694"/>
  </r>
  <r>
    <s v="PAY14441043"/>
    <d v="2022-05-12T00:00:00"/>
    <n v="757.34"/>
    <x v="0"/>
    <x v="0"/>
    <s v="POL64589705"/>
  </r>
  <r>
    <s v="PAY28388199"/>
    <d v="2022-12-13T00:00:00"/>
    <n v="667.49"/>
    <x v="1"/>
    <x v="1"/>
    <s v="POL28043223"/>
  </r>
  <r>
    <s v="PAY99162603"/>
    <d v="2023-04-14T00:00:00"/>
    <n v="1178.0899999999999"/>
    <x v="2"/>
    <x v="0"/>
    <s v="POL87125515"/>
  </r>
  <r>
    <s v="PAY04932048"/>
    <d v="2023-08-08T00:00:00"/>
    <n v="1277.3800000000001"/>
    <x v="1"/>
    <x v="0"/>
    <s v="POL46564609"/>
  </r>
  <r>
    <s v="PAY44162314"/>
    <d v="2024-12-09T00:00:00"/>
    <n v="458.97"/>
    <x v="2"/>
    <x v="0"/>
    <s v="POL60212438"/>
  </r>
  <r>
    <s v="PAY73595417"/>
    <d v="2022-04-26T00:00:00"/>
    <n v="212.48"/>
    <x v="2"/>
    <x v="0"/>
    <s v="POL27685502"/>
  </r>
  <r>
    <s v="PAY84422016"/>
    <d v="2023-12-10T00:00:00"/>
    <n v="1332.23"/>
    <x v="1"/>
    <x v="0"/>
    <s v="POL16070403"/>
  </r>
  <r>
    <s v="PAY88269796"/>
    <d v="2023-06-03T00:00:00"/>
    <n v="1166.0999999999999"/>
    <x v="0"/>
    <x v="0"/>
    <s v="POL21637751"/>
  </r>
  <r>
    <s v="PAY63760392"/>
    <d v="2022-01-08T00:00:00"/>
    <n v="788.89"/>
    <x v="0"/>
    <x v="1"/>
    <s v="POL20742697"/>
  </r>
  <r>
    <s v="PAY07779712"/>
    <d v="2023-11-11T00:00:00"/>
    <n v="1031.3"/>
    <x v="1"/>
    <x v="1"/>
    <s v="POL20381025"/>
  </r>
  <r>
    <s v="PAY63629286"/>
    <d v="2024-04-09T00:00:00"/>
    <n v="700.12"/>
    <x v="0"/>
    <x v="0"/>
    <s v="POL45410336"/>
  </r>
  <r>
    <s v="PAY72088255"/>
    <d v="2022-08-05T00:00:00"/>
    <n v="335.83"/>
    <x v="1"/>
    <x v="1"/>
    <s v="POL15567639"/>
  </r>
  <r>
    <s v="PAY12429988"/>
    <d v="2022-07-29T00:00:00"/>
    <n v="466.25"/>
    <x v="2"/>
    <x v="1"/>
    <s v="POL94203944"/>
  </r>
  <r>
    <s v="PAY15182187"/>
    <d v="2023-09-26T00:00:00"/>
    <n v="261.22000000000003"/>
    <x v="0"/>
    <x v="0"/>
    <s v="POL79841700"/>
  </r>
  <r>
    <s v="PAY04169284"/>
    <d v="2022-04-12T00:00:00"/>
    <n v="230.06"/>
    <x v="1"/>
    <x v="0"/>
    <s v="POL21502603"/>
  </r>
  <r>
    <s v="PAY11705022"/>
    <d v="2023-10-27T00:00:00"/>
    <n v="1061.58"/>
    <x v="1"/>
    <x v="1"/>
    <s v="POL14781739"/>
  </r>
  <r>
    <s v="PAY03926769"/>
    <d v="2023-01-17T00:00:00"/>
    <n v="836.04"/>
    <x v="0"/>
    <x v="1"/>
    <s v="POL37985546"/>
  </r>
  <r>
    <s v="PAY68888293"/>
    <d v="2022-12-18T00:00:00"/>
    <n v="530.21"/>
    <x v="0"/>
    <x v="0"/>
    <s v="POL22408747"/>
  </r>
  <r>
    <s v="PAY22944973"/>
    <d v="2023-02-13T00:00:00"/>
    <n v="927.73"/>
    <x v="0"/>
    <x v="1"/>
    <s v="POL35077867"/>
  </r>
  <r>
    <s v="PAY45888305"/>
    <d v="2022-07-16T00:00:00"/>
    <n v="824.56"/>
    <x v="2"/>
    <x v="0"/>
    <s v="POL28804957"/>
  </r>
  <r>
    <s v="PAY20010478"/>
    <d v="2024-05-09T00:00:00"/>
    <n v="345.9"/>
    <x v="0"/>
    <x v="1"/>
    <s v="POL56070761"/>
  </r>
  <r>
    <s v="PAY28444642"/>
    <d v="2023-06-10T00:00:00"/>
    <n v="973.38"/>
    <x v="2"/>
    <x v="1"/>
    <s v="POL61445310"/>
  </r>
  <r>
    <s v="PAY61703010"/>
    <d v="2022-04-07T00:00:00"/>
    <n v="1461.74"/>
    <x v="2"/>
    <x v="0"/>
    <s v="POL64571358"/>
  </r>
  <r>
    <s v="PAY16554121"/>
    <d v="2023-08-01T00:00:00"/>
    <n v="1054.92"/>
    <x v="2"/>
    <x v="0"/>
    <s v="POL02082012"/>
  </r>
  <r>
    <s v="PAY71743581"/>
    <d v="2023-05-09T00:00:00"/>
    <n v="1212.79"/>
    <x v="2"/>
    <x v="1"/>
    <s v="POL05422944"/>
  </r>
  <r>
    <s v="PAY21323309"/>
    <d v="2024-05-30T00:00:00"/>
    <n v="1315.56"/>
    <x v="0"/>
    <x v="1"/>
    <s v="POL61565089"/>
  </r>
  <r>
    <s v="PAY59996797"/>
    <d v="2023-07-12T00:00:00"/>
    <n v="1311.76"/>
    <x v="1"/>
    <x v="1"/>
    <s v="POL38363742"/>
  </r>
  <r>
    <s v="PAY18358938"/>
    <d v="2024-11-15T00:00:00"/>
    <n v="188.03"/>
    <x v="0"/>
    <x v="1"/>
    <s v="POL00874992"/>
  </r>
  <r>
    <s v="PAY27461628"/>
    <d v="2024-01-04T00:00:00"/>
    <n v="635.59"/>
    <x v="0"/>
    <x v="0"/>
    <s v="POL32398329"/>
  </r>
  <r>
    <s v="PAY50270171"/>
    <d v="2024-05-14T00:00:00"/>
    <n v="970.61"/>
    <x v="0"/>
    <x v="1"/>
    <s v="POL19255943"/>
  </r>
  <r>
    <s v="PAY72806261"/>
    <d v="2022-01-13T00:00:00"/>
    <n v="937.4"/>
    <x v="1"/>
    <x v="0"/>
    <s v="POL79279066"/>
  </r>
  <r>
    <s v="PAY55211460"/>
    <d v="2022-11-05T00:00:00"/>
    <n v="504.26"/>
    <x v="0"/>
    <x v="0"/>
    <s v="POL03903128"/>
  </r>
  <r>
    <s v="PAY91652486"/>
    <d v="2024-01-30T00:00:00"/>
    <n v="718.92"/>
    <x v="1"/>
    <x v="1"/>
    <s v="POL04119250"/>
  </r>
  <r>
    <s v="PAY18915065"/>
    <d v="2023-03-29T00:00:00"/>
    <n v="174.55"/>
    <x v="1"/>
    <x v="1"/>
    <s v="POL97255988"/>
  </r>
  <r>
    <s v="PAY79640203"/>
    <d v="2023-10-17T00:00:00"/>
    <n v="916.06"/>
    <x v="2"/>
    <x v="0"/>
    <s v="POL00148188"/>
  </r>
  <r>
    <s v="PAY91970963"/>
    <d v="2023-06-27T00:00:00"/>
    <n v="729.43"/>
    <x v="2"/>
    <x v="0"/>
    <s v="POL85531608"/>
  </r>
  <r>
    <s v="PAY70805030"/>
    <d v="2023-12-27T00:00:00"/>
    <n v="917.49"/>
    <x v="0"/>
    <x v="0"/>
    <s v="POL94226268"/>
  </r>
  <r>
    <s v="PAY97895926"/>
    <d v="2024-08-08T00:00:00"/>
    <n v="1209.46"/>
    <x v="2"/>
    <x v="1"/>
    <s v="POL77958772"/>
  </r>
  <r>
    <s v="PAY38749230"/>
    <d v="2023-08-04T00:00:00"/>
    <n v="1369.13"/>
    <x v="2"/>
    <x v="1"/>
    <s v="POL79306031"/>
  </r>
  <r>
    <s v="PAY71240034"/>
    <d v="2022-06-05T00:00:00"/>
    <n v="444.2"/>
    <x v="0"/>
    <x v="0"/>
    <s v="POL35206157"/>
  </r>
  <r>
    <s v="PAY98463404"/>
    <d v="2022-02-17T00:00:00"/>
    <n v="1452.4"/>
    <x v="2"/>
    <x v="1"/>
    <s v="POL39137077"/>
  </r>
  <r>
    <s v="PAY00482016"/>
    <d v="2023-08-05T00:00:00"/>
    <n v="573.91"/>
    <x v="1"/>
    <x v="1"/>
    <s v="POL79056359"/>
  </r>
  <r>
    <s v="PAY63395494"/>
    <d v="2024-11-24T00:00:00"/>
    <n v="1353.06"/>
    <x v="1"/>
    <x v="0"/>
    <s v="POL57894817"/>
  </r>
  <r>
    <s v="PAY98088077"/>
    <d v="2023-07-20T00:00:00"/>
    <n v="1276.48"/>
    <x v="1"/>
    <x v="0"/>
    <s v="POL89077589"/>
  </r>
  <r>
    <s v="PAY31720543"/>
    <d v="2024-06-02T00:00:00"/>
    <n v="468.52"/>
    <x v="0"/>
    <x v="0"/>
    <s v="POL53010731"/>
  </r>
  <r>
    <s v="PAY85750241"/>
    <d v="2022-10-14T00:00:00"/>
    <n v="859.31"/>
    <x v="1"/>
    <x v="0"/>
    <s v="POL06742969"/>
  </r>
  <r>
    <s v="PAY08864946"/>
    <d v="2022-12-14T00:00:00"/>
    <n v="1017.63"/>
    <x v="0"/>
    <x v="0"/>
    <s v="POL36551695"/>
  </r>
  <r>
    <s v="PAY47594694"/>
    <d v="2022-02-27T00:00:00"/>
    <n v="1209.51"/>
    <x v="0"/>
    <x v="0"/>
    <s v="POL35832686"/>
  </r>
  <r>
    <s v="PAY55110995"/>
    <d v="2022-11-18T00:00:00"/>
    <n v="186.83"/>
    <x v="2"/>
    <x v="0"/>
    <s v="POL47741439"/>
  </r>
  <r>
    <s v="PAY27652739"/>
    <d v="2023-12-20T00:00:00"/>
    <n v="456.31"/>
    <x v="2"/>
    <x v="1"/>
    <s v="POL09606287"/>
  </r>
  <r>
    <s v="PAY97539574"/>
    <d v="2021-12-30T00:00:00"/>
    <n v="1324.91"/>
    <x v="0"/>
    <x v="1"/>
    <s v="POL79308293"/>
  </r>
  <r>
    <s v="PAY95348731"/>
    <d v="2024-03-12T00:00:00"/>
    <n v="91.72"/>
    <x v="2"/>
    <x v="0"/>
    <s v="POL70988897"/>
  </r>
  <r>
    <s v="PAY97852117"/>
    <d v="2023-04-21T00:00:00"/>
    <n v="1459.91"/>
    <x v="2"/>
    <x v="0"/>
    <s v="POL68879274"/>
  </r>
  <r>
    <s v="PAY49638955"/>
    <d v="2022-05-11T00:00:00"/>
    <n v="253.49"/>
    <x v="1"/>
    <x v="1"/>
    <s v="POL78264122"/>
  </r>
  <r>
    <s v="PAY09699752"/>
    <d v="2022-08-23T00:00:00"/>
    <n v="880.02"/>
    <x v="2"/>
    <x v="1"/>
    <s v="POL27486372"/>
  </r>
  <r>
    <s v="PAY58040624"/>
    <d v="2023-02-24T00:00:00"/>
    <n v="128.16999999999999"/>
    <x v="1"/>
    <x v="1"/>
    <s v="POL86998122"/>
  </r>
  <r>
    <s v="PAY75736240"/>
    <d v="2023-01-28T00:00:00"/>
    <n v="671.15"/>
    <x v="2"/>
    <x v="1"/>
    <s v="POL67523094"/>
  </r>
  <r>
    <s v="PAY40481240"/>
    <d v="2023-03-30T00:00:00"/>
    <n v="155.02000000000001"/>
    <x v="2"/>
    <x v="0"/>
    <s v="POL27444083"/>
  </r>
  <r>
    <s v="PAY44061023"/>
    <d v="2022-09-13T00:00:00"/>
    <n v="1313.08"/>
    <x v="2"/>
    <x v="0"/>
    <s v="POL24546559"/>
  </r>
  <r>
    <s v="PAY45190646"/>
    <d v="2023-07-20T00:00:00"/>
    <n v="1226.81"/>
    <x v="2"/>
    <x v="1"/>
    <s v="POL52131318"/>
  </r>
  <r>
    <s v="PAY57476576"/>
    <d v="2023-02-02T00:00:00"/>
    <n v="803.61"/>
    <x v="2"/>
    <x v="0"/>
    <s v="POL27279632"/>
  </r>
  <r>
    <s v="PAY36712914"/>
    <d v="2023-02-09T00:00:00"/>
    <n v="90.66"/>
    <x v="2"/>
    <x v="0"/>
    <s v="POL24220210"/>
  </r>
  <r>
    <s v="PAY76966302"/>
    <d v="2023-06-14T00:00:00"/>
    <n v="1190.5999999999999"/>
    <x v="1"/>
    <x v="0"/>
    <s v="POL94995920"/>
  </r>
  <r>
    <s v="PAY27258731"/>
    <d v="2022-04-13T00:00:00"/>
    <n v="92.85"/>
    <x v="1"/>
    <x v="0"/>
    <s v="POL96583337"/>
  </r>
  <r>
    <s v="PAY43514033"/>
    <d v="2022-05-23T00:00:00"/>
    <n v="124.77"/>
    <x v="0"/>
    <x v="1"/>
    <s v="POL26361547"/>
  </r>
  <r>
    <s v="PAY67641609"/>
    <d v="2022-02-10T00:00:00"/>
    <n v="334.36"/>
    <x v="2"/>
    <x v="0"/>
    <s v="POL78863924"/>
  </r>
  <r>
    <s v="PAY19135776"/>
    <d v="2024-09-10T00:00:00"/>
    <n v="963.46"/>
    <x v="1"/>
    <x v="0"/>
    <s v="POL55941578"/>
  </r>
  <r>
    <s v="PAY70603083"/>
    <d v="2024-07-14T00:00:00"/>
    <n v="83.97"/>
    <x v="2"/>
    <x v="1"/>
    <s v="POL27929198"/>
  </r>
  <r>
    <s v="PAY79317277"/>
    <d v="2023-01-31T00:00:00"/>
    <n v="894.71"/>
    <x v="2"/>
    <x v="0"/>
    <s v="POL00975705"/>
  </r>
  <r>
    <s v="PAY15269040"/>
    <d v="2023-05-02T00:00:00"/>
    <n v="1168.77"/>
    <x v="2"/>
    <x v="0"/>
    <s v="POL04929943"/>
  </r>
  <r>
    <s v="PAY17810786"/>
    <d v="2023-04-02T00:00:00"/>
    <n v="475.54"/>
    <x v="1"/>
    <x v="1"/>
    <s v="POL61367608"/>
  </r>
  <r>
    <s v="PAY36436131"/>
    <d v="2023-07-23T00:00:00"/>
    <n v="1306.6400000000001"/>
    <x v="2"/>
    <x v="1"/>
    <s v="POL85498031"/>
  </r>
  <r>
    <s v="PAY02736191"/>
    <d v="2023-01-24T00:00:00"/>
    <n v="808.16"/>
    <x v="1"/>
    <x v="0"/>
    <s v="POL84438611"/>
  </r>
  <r>
    <s v="PAY21136394"/>
    <d v="2023-09-16T00:00:00"/>
    <n v="474.01"/>
    <x v="2"/>
    <x v="1"/>
    <s v="POL66215442"/>
  </r>
  <r>
    <s v="PAY44959083"/>
    <d v="2022-10-23T00:00:00"/>
    <n v="622.49"/>
    <x v="2"/>
    <x v="1"/>
    <s v="POL01434989"/>
  </r>
  <r>
    <s v="PAY16295937"/>
    <d v="2024-01-08T00:00:00"/>
    <n v="92.31"/>
    <x v="2"/>
    <x v="0"/>
    <s v="POL32900389"/>
  </r>
  <r>
    <s v="PAY63926951"/>
    <d v="2023-07-13T00:00:00"/>
    <n v="1109.8399999999999"/>
    <x v="2"/>
    <x v="1"/>
    <s v="POL53331618"/>
  </r>
  <r>
    <s v="PAY74112212"/>
    <d v="2024-05-15T00:00:00"/>
    <n v="1199.98"/>
    <x v="1"/>
    <x v="1"/>
    <s v="POL64468653"/>
  </r>
  <r>
    <s v="PAY93068466"/>
    <d v="2023-02-27T00:00:00"/>
    <n v="715.57"/>
    <x v="1"/>
    <x v="0"/>
    <s v="POL20316917"/>
  </r>
  <r>
    <s v="PAY85673203"/>
    <d v="2022-01-21T00:00:00"/>
    <n v="846.57"/>
    <x v="0"/>
    <x v="0"/>
    <s v="POL22122728"/>
  </r>
  <r>
    <s v="PAY95972002"/>
    <d v="2022-09-07T00:00:00"/>
    <n v="258.87"/>
    <x v="0"/>
    <x v="0"/>
    <s v="POL91395324"/>
  </r>
  <r>
    <s v="PAY99743288"/>
    <d v="2023-11-16T00:00:00"/>
    <n v="1485.03"/>
    <x v="0"/>
    <x v="1"/>
    <s v="POL36714919"/>
  </r>
  <r>
    <s v="PAY54651335"/>
    <d v="2024-03-21T00:00:00"/>
    <n v="1192.18"/>
    <x v="0"/>
    <x v="0"/>
    <s v="POL22416756"/>
  </r>
  <r>
    <s v="PAY76393981"/>
    <d v="2022-06-09T00:00:00"/>
    <n v="1452.17"/>
    <x v="0"/>
    <x v="1"/>
    <s v="POL11298880"/>
  </r>
  <r>
    <s v="PAY57615758"/>
    <d v="2023-09-28T00:00:00"/>
    <n v="1289.07"/>
    <x v="2"/>
    <x v="0"/>
    <s v="POL46108222"/>
  </r>
  <r>
    <s v="PAY79270904"/>
    <d v="2023-03-12T00:00:00"/>
    <n v="1026.45"/>
    <x v="0"/>
    <x v="0"/>
    <s v="POL84679651"/>
  </r>
  <r>
    <s v="PAY41177803"/>
    <d v="2022-03-01T00:00:00"/>
    <n v="1450.33"/>
    <x v="1"/>
    <x v="1"/>
    <s v="POL84945685"/>
  </r>
  <r>
    <s v="PAY79142194"/>
    <d v="2023-06-05T00:00:00"/>
    <n v="611.24"/>
    <x v="0"/>
    <x v="1"/>
    <s v="POL69427919"/>
  </r>
  <r>
    <s v="PAY56284155"/>
    <d v="2023-03-30T00:00:00"/>
    <n v="953.92"/>
    <x v="2"/>
    <x v="1"/>
    <s v="POL37953515"/>
  </r>
  <r>
    <s v="PAY27866644"/>
    <d v="2023-09-13T00:00:00"/>
    <n v="1185.29"/>
    <x v="2"/>
    <x v="1"/>
    <s v="POL27667498"/>
  </r>
  <r>
    <s v="PAY16133629"/>
    <d v="2024-09-08T00:00:00"/>
    <n v="641.97"/>
    <x v="1"/>
    <x v="1"/>
    <s v="POL82823553"/>
  </r>
  <r>
    <s v="PAY20235546"/>
    <d v="2022-09-17T00:00:00"/>
    <n v="992.88"/>
    <x v="1"/>
    <x v="1"/>
    <s v="POL69557850"/>
  </r>
  <r>
    <s v="PAY13950511"/>
    <d v="2024-03-24T00:00:00"/>
    <n v="1246.9100000000001"/>
    <x v="0"/>
    <x v="0"/>
    <s v="POL38653037"/>
  </r>
  <r>
    <s v="PAY91912037"/>
    <d v="2022-07-26T00:00:00"/>
    <n v="1038.33"/>
    <x v="0"/>
    <x v="1"/>
    <s v="POL37628555"/>
  </r>
  <r>
    <s v="PAY45763008"/>
    <d v="2023-02-22T00:00:00"/>
    <n v="894.86"/>
    <x v="0"/>
    <x v="1"/>
    <s v="POL07226848"/>
  </r>
  <r>
    <s v="PAY22658183"/>
    <d v="2022-10-15T00:00:00"/>
    <n v="1330.48"/>
    <x v="2"/>
    <x v="0"/>
    <s v="POL79308293"/>
  </r>
  <r>
    <s v="PAY28832387"/>
    <d v="2023-11-30T00:00:00"/>
    <n v="1141.04"/>
    <x v="1"/>
    <x v="1"/>
    <s v="POL06464463"/>
  </r>
  <r>
    <s v="PAY50320991"/>
    <d v="2023-09-10T00:00:00"/>
    <n v="1243.1300000000001"/>
    <x v="2"/>
    <x v="0"/>
    <s v="POL17045726"/>
  </r>
  <r>
    <s v="PAY71355030"/>
    <d v="2023-06-01T00:00:00"/>
    <n v="800.29"/>
    <x v="0"/>
    <x v="1"/>
    <s v="POL92547677"/>
  </r>
  <r>
    <s v="PAY20890398"/>
    <d v="2024-09-07T00:00:00"/>
    <n v="1226.26"/>
    <x v="0"/>
    <x v="0"/>
    <s v="POL22220595"/>
  </r>
  <r>
    <s v="PAY35776022"/>
    <d v="2023-02-10T00:00:00"/>
    <n v="91.75"/>
    <x v="2"/>
    <x v="1"/>
    <s v="POL10536970"/>
  </r>
  <r>
    <s v="PAY90872770"/>
    <d v="2023-12-14T00:00:00"/>
    <n v="248.41"/>
    <x v="1"/>
    <x v="1"/>
    <s v="POL25999716"/>
  </r>
  <r>
    <s v="PAY57363426"/>
    <d v="2022-06-19T00:00:00"/>
    <n v="271.38"/>
    <x v="0"/>
    <x v="1"/>
    <s v="POL37640614"/>
  </r>
  <r>
    <s v="PAY97866998"/>
    <d v="2024-10-19T00:00:00"/>
    <n v="78.83"/>
    <x v="0"/>
    <x v="0"/>
    <s v="POL11657273"/>
  </r>
  <r>
    <s v="PAY91728508"/>
    <d v="2023-11-26T00:00:00"/>
    <n v="129.07"/>
    <x v="2"/>
    <x v="1"/>
    <s v="POL12925982"/>
  </r>
  <r>
    <s v="PAY72480399"/>
    <d v="2023-06-14T00:00:00"/>
    <n v="242.78"/>
    <x v="2"/>
    <x v="1"/>
    <s v="POL37953515"/>
  </r>
  <r>
    <s v="PAY12601443"/>
    <d v="2023-04-09T00:00:00"/>
    <n v="1425.85"/>
    <x v="0"/>
    <x v="0"/>
    <s v="POL54483538"/>
  </r>
  <r>
    <s v="PAY29977850"/>
    <d v="2022-08-23T00:00:00"/>
    <n v="676.89"/>
    <x v="2"/>
    <x v="0"/>
    <s v="POL36474565"/>
  </r>
  <r>
    <s v="PAY33133339"/>
    <d v="2022-03-14T00:00:00"/>
    <n v="1434.98"/>
    <x v="0"/>
    <x v="1"/>
    <s v="POL03461173"/>
  </r>
  <r>
    <s v="PAY16522409"/>
    <d v="2023-11-05T00:00:00"/>
    <n v="1326.59"/>
    <x v="1"/>
    <x v="1"/>
    <s v="POL94687907"/>
  </r>
  <r>
    <s v="PAY10486009"/>
    <d v="2022-01-22T00:00:00"/>
    <n v="293.70999999999998"/>
    <x v="0"/>
    <x v="0"/>
    <s v="POL77188684"/>
  </r>
  <r>
    <s v="PAY43197759"/>
    <d v="2024-08-21T00:00:00"/>
    <n v="1303.27"/>
    <x v="0"/>
    <x v="1"/>
    <s v="POL33884251"/>
  </r>
  <r>
    <s v="PAY88173302"/>
    <d v="2022-10-05T00:00:00"/>
    <n v="294.61"/>
    <x v="0"/>
    <x v="0"/>
    <s v="POL57602095"/>
  </r>
  <r>
    <s v="PAY47714478"/>
    <d v="2024-10-26T00:00:00"/>
    <n v="1115.28"/>
    <x v="0"/>
    <x v="1"/>
    <s v="POL01976477"/>
  </r>
  <r>
    <s v="PAY87292440"/>
    <d v="2023-01-24T00:00:00"/>
    <n v="802.5"/>
    <x v="0"/>
    <x v="1"/>
    <s v="POL99329003"/>
  </r>
  <r>
    <s v="PAY36111258"/>
    <d v="2022-05-26T00:00:00"/>
    <n v="1072.77"/>
    <x v="2"/>
    <x v="1"/>
    <s v="POL87122586"/>
  </r>
  <r>
    <s v="PAY12297471"/>
    <d v="2024-04-26T00:00:00"/>
    <n v="687.36"/>
    <x v="0"/>
    <x v="1"/>
    <s v="POL79167800"/>
  </r>
  <r>
    <s v="PAY49357558"/>
    <d v="2022-05-06T00:00:00"/>
    <n v="374.43"/>
    <x v="2"/>
    <x v="0"/>
    <s v="POL23926652"/>
  </r>
  <r>
    <s v="PAY54002614"/>
    <d v="2021-12-26T00:00:00"/>
    <n v="367.04"/>
    <x v="1"/>
    <x v="0"/>
    <s v="POL24211829"/>
  </r>
  <r>
    <s v="PAY62743373"/>
    <d v="2022-08-17T00:00:00"/>
    <n v="614.79999999999995"/>
    <x v="0"/>
    <x v="0"/>
    <s v="POL34084242"/>
  </r>
  <r>
    <s v="PAY40967345"/>
    <d v="2022-02-14T00:00:00"/>
    <n v="385.54"/>
    <x v="2"/>
    <x v="0"/>
    <s v="POL60030374"/>
  </r>
  <r>
    <s v="PAY30960171"/>
    <d v="2023-09-22T00:00:00"/>
    <n v="1356.3"/>
    <x v="0"/>
    <x v="0"/>
    <s v="POL36551695"/>
  </r>
  <r>
    <s v="PAY23473355"/>
    <d v="2022-04-07T00:00:00"/>
    <n v="1342.28"/>
    <x v="2"/>
    <x v="1"/>
    <s v="POL79257166"/>
  </r>
  <r>
    <s v="PAY84880582"/>
    <d v="2024-05-28T00:00:00"/>
    <n v="708.84"/>
    <x v="0"/>
    <x v="1"/>
    <s v="POL82077399"/>
  </r>
  <r>
    <s v="PAY99720043"/>
    <d v="2023-11-19T00:00:00"/>
    <n v="1125.29"/>
    <x v="1"/>
    <x v="0"/>
    <s v="POL19720600"/>
  </r>
  <r>
    <s v="PAY45383491"/>
    <d v="2022-07-28T00:00:00"/>
    <n v="553.1"/>
    <x v="2"/>
    <x v="0"/>
    <s v="POL70838123"/>
  </r>
  <r>
    <s v="PAY85761488"/>
    <d v="2022-06-24T00:00:00"/>
    <n v="1035.71"/>
    <x v="1"/>
    <x v="1"/>
    <s v="POL65765097"/>
  </r>
  <r>
    <s v="PAY74108763"/>
    <d v="2022-05-27T00:00:00"/>
    <n v="1174.46"/>
    <x v="1"/>
    <x v="1"/>
    <s v="POL61315068"/>
  </r>
  <r>
    <s v="PAY29583848"/>
    <d v="2024-12-07T00:00:00"/>
    <n v="116.28"/>
    <x v="2"/>
    <x v="0"/>
    <s v="POL38773717"/>
  </r>
  <r>
    <s v="PAY48211938"/>
    <d v="2022-04-04T00:00:00"/>
    <n v="69.87"/>
    <x v="2"/>
    <x v="1"/>
    <s v="POL36934313"/>
  </r>
  <r>
    <s v="PAY01477687"/>
    <d v="2023-10-26T00:00:00"/>
    <n v="369.06"/>
    <x v="1"/>
    <x v="0"/>
    <s v="POL50101215"/>
  </r>
  <r>
    <s v="PAY66486557"/>
    <d v="2022-03-23T00:00:00"/>
    <n v="1395.35"/>
    <x v="2"/>
    <x v="0"/>
    <s v="POL40767941"/>
  </r>
  <r>
    <s v="PAY80915652"/>
    <d v="2023-03-22T00:00:00"/>
    <n v="732.95"/>
    <x v="2"/>
    <x v="0"/>
    <s v="POL02913059"/>
  </r>
  <r>
    <s v="PAY34904317"/>
    <d v="2022-12-24T00:00:00"/>
    <n v="1244.01"/>
    <x v="2"/>
    <x v="0"/>
    <s v="POL22033410"/>
  </r>
  <r>
    <s v="PAY45033085"/>
    <d v="2022-10-22T00:00:00"/>
    <n v="492.47"/>
    <x v="1"/>
    <x v="1"/>
    <s v="POL45984534"/>
  </r>
  <r>
    <s v="PAY11351822"/>
    <d v="2024-09-01T00:00:00"/>
    <n v="916.6"/>
    <x v="0"/>
    <x v="1"/>
    <s v="POL84549394"/>
  </r>
  <r>
    <s v="PAY02161878"/>
    <d v="2024-06-15T00:00:00"/>
    <n v="1020.43"/>
    <x v="0"/>
    <x v="1"/>
    <s v="POL97443175"/>
  </r>
  <r>
    <s v="PAY62537149"/>
    <d v="2023-12-26T00:00:00"/>
    <n v="1328.84"/>
    <x v="1"/>
    <x v="1"/>
    <s v="POL40740703"/>
  </r>
  <r>
    <s v="PAY02783233"/>
    <d v="2023-03-06T00:00:00"/>
    <n v="255.53"/>
    <x v="1"/>
    <x v="0"/>
    <s v="POL82130427"/>
  </r>
  <r>
    <s v="PAY47611388"/>
    <d v="2022-01-27T00:00:00"/>
    <n v="187.82"/>
    <x v="2"/>
    <x v="0"/>
    <s v="POL12707693"/>
  </r>
  <r>
    <s v="PAY19550962"/>
    <d v="2023-12-03T00:00:00"/>
    <n v="586.17999999999995"/>
    <x v="2"/>
    <x v="0"/>
    <s v="POL81031536"/>
  </r>
  <r>
    <s v="PAY74029332"/>
    <d v="2021-12-27T00:00:00"/>
    <n v="303.70999999999998"/>
    <x v="2"/>
    <x v="0"/>
    <s v="POL06244566"/>
  </r>
  <r>
    <s v="PAY54810207"/>
    <d v="2024-05-25T00:00:00"/>
    <n v="611.30999999999995"/>
    <x v="2"/>
    <x v="0"/>
    <s v="POL61950574"/>
  </r>
  <r>
    <s v="PAY16443714"/>
    <d v="2022-04-24T00:00:00"/>
    <n v="737.59"/>
    <x v="0"/>
    <x v="0"/>
    <s v="POL69578293"/>
  </r>
  <r>
    <s v="PAY38593690"/>
    <d v="2022-12-20T00:00:00"/>
    <n v="576.25"/>
    <x v="0"/>
    <x v="0"/>
    <s v="POL55664607"/>
  </r>
  <r>
    <s v="PAY26512321"/>
    <d v="2024-12-20T00:00:00"/>
    <n v="1014.61"/>
    <x v="0"/>
    <x v="1"/>
    <s v="POL72766518"/>
  </r>
  <r>
    <s v="PAY86009859"/>
    <d v="2022-06-29T00:00:00"/>
    <n v="825.93"/>
    <x v="2"/>
    <x v="0"/>
    <s v="POL90177568"/>
  </r>
  <r>
    <s v="PAY29821583"/>
    <d v="2023-10-08T00:00:00"/>
    <n v="359.33"/>
    <x v="0"/>
    <x v="1"/>
    <s v="POL68033681"/>
  </r>
  <r>
    <s v="PAY74046440"/>
    <d v="2022-09-22T00:00:00"/>
    <n v="55.06"/>
    <x v="0"/>
    <x v="1"/>
    <s v="POL77958772"/>
  </r>
  <r>
    <s v="PAY47959013"/>
    <d v="2023-02-07T00:00:00"/>
    <n v="107.39"/>
    <x v="2"/>
    <x v="0"/>
    <s v="POL21820155"/>
  </r>
  <r>
    <s v="PAY35511073"/>
    <d v="2022-01-30T00:00:00"/>
    <n v="971.41"/>
    <x v="0"/>
    <x v="0"/>
    <s v="POL86241971"/>
  </r>
  <r>
    <s v="PAY70140439"/>
    <d v="2022-06-07T00:00:00"/>
    <n v="341.57"/>
    <x v="0"/>
    <x v="1"/>
    <s v="POL56451530"/>
  </r>
  <r>
    <s v="PAY14804812"/>
    <d v="2023-10-23T00:00:00"/>
    <n v="985.58"/>
    <x v="2"/>
    <x v="0"/>
    <s v="POL83559583"/>
  </r>
  <r>
    <s v="PAY68904311"/>
    <d v="2023-11-22T00:00:00"/>
    <n v="183.66"/>
    <x v="1"/>
    <x v="1"/>
    <s v="POL34084242"/>
  </r>
  <r>
    <s v="PAY86666224"/>
    <d v="2022-11-11T00:00:00"/>
    <n v="574.42999999999995"/>
    <x v="0"/>
    <x v="0"/>
    <s v="POL68888844"/>
  </r>
  <r>
    <s v="PAY57733933"/>
    <d v="2024-05-19T00:00:00"/>
    <n v="1282.58"/>
    <x v="1"/>
    <x v="1"/>
    <s v="POL83375511"/>
  </r>
  <r>
    <s v="PAY29439170"/>
    <d v="2023-03-01T00:00:00"/>
    <n v="1383.18"/>
    <x v="0"/>
    <x v="1"/>
    <s v="POL44316628"/>
  </r>
  <r>
    <s v="PAY87139526"/>
    <d v="2023-03-25T00:00:00"/>
    <n v="989.16"/>
    <x v="2"/>
    <x v="0"/>
    <s v="POL43895814"/>
  </r>
  <r>
    <s v="PAY51206406"/>
    <d v="2023-04-11T00:00:00"/>
    <n v="286.13"/>
    <x v="1"/>
    <x v="1"/>
    <s v="POL80161505"/>
  </r>
  <r>
    <s v="PAY52459304"/>
    <d v="2023-02-18T00:00:00"/>
    <n v="691.43"/>
    <x v="1"/>
    <x v="1"/>
    <s v="POL04929943"/>
  </r>
  <r>
    <s v="PAY45808812"/>
    <d v="2022-06-14T00:00:00"/>
    <n v="903.72"/>
    <x v="2"/>
    <x v="0"/>
    <s v="POL78303630"/>
  </r>
  <r>
    <s v="PAY74848288"/>
    <d v="2024-12-04T00:00:00"/>
    <n v="487.5"/>
    <x v="2"/>
    <x v="1"/>
    <s v="POL15788896"/>
  </r>
  <r>
    <s v="PAY27483748"/>
    <d v="2022-06-04T00:00:00"/>
    <n v="910.69"/>
    <x v="0"/>
    <x v="1"/>
    <s v="POL30197318"/>
  </r>
  <r>
    <s v="PAY01277721"/>
    <d v="2023-08-23T00:00:00"/>
    <n v="1115.3699999999999"/>
    <x v="0"/>
    <x v="0"/>
    <s v="POL71333294"/>
  </r>
  <r>
    <s v="PAY42042828"/>
    <d v="2024-03-23T00:00:00"/>
    <n v="1113.3599999999999"/>
    <x v="2"/>
    <x v="1"/>
    <s v="POL77433567"/>
  </r>
  <r>
    <s v="PAY43565996"/>
    <d v="2024-07-03T00:00:00"/>
    <n v="630.02"/>
    <x v="1"/>
    <x v="1"/>
    <s v="POL97742612"/>
  </r>
  <r>
    <s v="PAY44638654"/>
    <d v="2022-04-16T00:00:00"/>
    <n v="484.95"/>
    <x v="1"/>
    <x v="1"/>
    <s v="POL91135744"/>
  </r>
  <r>
    <s v="PAY58984743"/>
    <d v="2024-04-19T00:00:00"/>
    <n v="917.72"/>
    <x v="1"/>
    <x v="1"/>
    <s v="POL84424949"/>
  </r>
  <r>
    <s v="PAY78003480"/>
    <d v="2024-04-26T00:00:00"/>
    <n v="139.47999999999999"/>
    <x v="1"/>
    <x v="1"/>
    <s v="POL57078202"/>
  </r>
  <r>
    <s v="PAY13860220"/>
    <d v="2022-11-22T00:00:00"/>
    <n v="880.88"/>
    <x v="2"/>
    <x v="1"/>
    <s v="POL07162543"/>
  </r>
  <r>
    <s v="PAY99659092"/>
    <d v="2022-07-24T00:00:00"/>
    <n v="1253.67"/>
    <x v="0"/>
    <x v="0"/>
    <s v="POL54950027"/>
  </r>
  <r>
    <s v="PAY90912153"/>
    <d v="2022-11-23T00:00:00"/>
    <n v="1023.35"/>
    <x v="0"/>
    <x v="0"/>
    <s v="POL78989397"/>
  </r>
  <r>
    <s v="PAY54082673"/>
    <d v="2022-10-22T00:00:00"/>
    <n v="1005.71"/>
    <x v="2"/>
    <x v="1"/>
    <s v="POL57718786"/>
  </r>
  <r>
    <s v="PAY29772470"/>
    <d v="2022-12-21T00:00:00"/>
    <n v="646.65"/>
    <x v="0"/>
    <x v="0"/>
    <s v="POL58924354"/>
  </r>
  <r>
    <s v="PAY61286553"/>
    <d v="2024-09-12T00:00:00"/>
    <n v="265.64"/>
    <x v="0"/>
    <x v="0"/>
    <s v="POL11811289"/>
  </r>
  <r>
    <s v="PAY07669787"/>
    <d v="2024-02-26T00:00:00"/>
    <n v="582.58000000000004"/>
    <x v="1"/>
    <x v="1"/>
    <s v="POL43533359"/>
  </r>
  <r>
    <s v="PAY48491678"/>
    <d v="2022-12-23T00:00:00"/>
    <n v="1395.3"/>
    <x v="0"/>
    <x v="1"/>
    <s v="POL82889617"/>
  </r>
  <r>
    <s v="PAY30746375"/>
    <d v="2022-01-08T00:00:00"/>
    <n v="171.43"/>
    <x v="1"/>
    <x v="0"/>
    <s v="POL78264122"/>
  </r>
  <r>
    <s v="PAY44673163"/>
    <d v="2023-11-19T00:00:00"/>
    <n v="524.58000000000004"/>
    <x v="0"/>
    <x v="1"/>
    <s v="POL99664598"/>
  </r>
  <r>
    <s v="PAY38027575"/>
    <d v="2022-12-06T00:00:00"/>
    <n v="584.82000000000005"/>
    <x v="1"/>
    <x v="1"/>
    <s v="POL61467343"/>
  </r>
  <r>
    <s v="PAY58624112"/>
    <d v="2023-03-29T00:00:00"/>
    <n v="436.98"/>
    <x v="0"/>
    <x v="1"/>
    <s v="POL95032278"/>
  </r>
  <r>
    <s v="PAY65295178"/>
    <d v="2022-09-17T00:00:00"/>
    <n v="1044.7"/>
    <x v="1"/>
    <x v="1"/>
    <s v="POL90480498"/>
  </r>
  <r>
    <s v="PAY84094573"/>
    <d v="2024-04-16T00:00:00"/>
    <n v="1478.62"/>
    <x v="2"/>
    <x v="1"/>
    <s v="POL70096611"/>
  </r>
  <r>
    <s v="PAY89306424"/>
    <d v="2023-03-26T00:00:00"/>
    <n v="438.05"/>
    <x v="2"/>
    <x v="1"/>
    <s v="POL83104314"/>
  </r>
  <r>
    <s v="PAY95642867"/>
    <d v="2022-03-31T00:00:00"/>
    <n v="920.75"/>
    <x v="2"/>
    <x v="0"/>
    <s v="POL03026921"/>
  </r>
  <r>
    <s v="PAY02533461"/>
    <d v="2024-06-13T00:00:00"/>
    <n v="269.58999999999997"/>
    <x v="0"/>
    <x v="0"/>
    <s v="POL26020657"/>
  </r>
  <r>
    <s v="PAY49898310"/>
    <d v="2023-11-28T00:00:00"/>
    <n v="1276.58"/>
    <x v="0"/>
    <x v="0"/>
    <s v="POL25767436"/>
  </r>
  <r>
    <s v="PAY22693635"/>
    <d v="2024-05-16T00:00:00"/>
    <n v="1043.57"/>
    <x v="2"/>
    <x v="1"/>
    <s v="POL77958772"/>
  </r>
  <r>
    <s v="PAY79482982"/>
    <d v="2023-09-12T00:00:00"/>
    <n v="250.77"/>
    <x v="0"/>
    <x v="0"/>
    <s v="POL21795687"/>
  </r>
  <r>
    <s v="PAY25311560"/>
    <d v="2024-06-27T00:00:00"/>
    <n v="1485.48"/>
    <x v="0"/>
    <x v="1"/>
    <s v="POL87408952"/>
  </r>
  <r>
    <s v="PAY72578519"/>
    <d v="2022-01-13T00:00:00"/>
    <n v="1080.99"/>
    <x v="1"/>
    <x v="1"/>
    <s v="POL37802566"/>
  </r>
  <r>
    <s v="PAY43204897"/>
    <d v="2023-05-04T00:00:00"/>
    <n v="869.4"/>
    <x v="0"/>
    <x v="1"/>
    <s v="POL02457205"/>
  </r>
  <r>
    <s v="PAY60072580"/>
    <d v="2024-05-07T00:00:00"/>
    <n v="1206.49"/>
    <x v="1"/>
    <x v="0"/>
    <s v="POL45056410"/>
  </r>
  <r>
    <s v="PAY73336150"/>
    <d v="2022-11-04T00:00:00"/>
    <n v="1039.44"/>
    <x v="0"/>
    <x v="0"/>
    <s v="POL87735228"/>
  </r>
  <r>
    <s v="PAY77646162"/>
    <d v="2024-10-21T00:00:00"/>
    <n v="1223.05"/>
    <x v="2"/>
    <x v="0"/>
    <s v="POL37551406"/>
  </r>
  <r>
    <s v="PAY89512835"/>
    <d v="2022-11-12T00:00:00"/>
    <n v="322.95"/>
    <x v="1"/>
    <x v="1"/>
    <s v="POL82098917"/>
  </r>
  <r>
    <s v="PAY67946056"/>
    <d v="2024-04-09T00:00:00"/>
    <n v="626.96"/>
    <x v="2"/>
    <x v="0"/>
    <s v="POL93648130"/>
  </r>
  <r>
    <s v="PAY60616604"/>
    <d v="2022-01-08T00:00:00"/>
    <n v="427.06"/>
    <x v="1"/>
    <x v="0"/>
    <s v="POL15877374"/>
  </r>
  <r>
    <s v="PAY77436920"/>
    <d v="2022-03-26T00:00:00"/>
    <n v="951.51"/>
    <x v="2"/>
    <x v="1"/>
    <s v="POL72255591"/>
  </r>
  <r>
    <s v="PAY83665561"/>
    <d v="2022-05-17T00:00:00"/>
    <n v="1308.54"/>
    <x v="0"/>
    <x v="1"/>
    <s v="POL75133618"/>
  </r>
  <r>
    <s v="PAY91529878"/>
    <d v="2023-07-13T00:00:00"/>
    <n v="224.13"/>
    <x v="1"/>
    <x v="0"/>
    <s v="POL45200895"/>
  </r>
  <r>
    <s v="PAY94762201"/>
    <d v="2022-11-25T00:00:00"/>
    <n v="467.29"/>
    <x v="2"/>
    <x v="0"/>
    <s v="POL85712571"/>
  </r>
  <r>
    <s v="PAY59429705"/>
    <d v="2022-08-09T00:00:00"/>
    <n v="1326.54"/>
    <x v="0"/>
    <x v="0"/>
    <s v="POL94710663"/>
  </r>
  <r>
    <s v="PAY82703026"/>
    <d v="2023-05-02T00:00:00"/>
    <n v="1306.17"/>
    <x v="2"/>
    <x v="0"/>
    <s v="POL17484037"/>
  </r>
  <r>
    <s v="PAY12941649"/>
    <d v="2024-04-18T00:00:00"/>
    <n v="753.7"/>
    <x v="0"/>
    <x v="0"/>
    <s v="POL44326317"/>
  </r>
  <r>
    <s v="PAY67989372"/>
    <d v="2022-12-16T00:00:00"/>
    <n v="541.71"/>
    <x v="0"/>
    <x v="1"/>
    <s v="POL31918611"/>
  </r>
  <r>
    <s v="PAY55238988"/>
    <d v="2022-05-07T00:00:00"/>
    <n v="493.43"/>
    <x v="0"/>
    <x v="0"/>
    <s v="POL56971563"/>
  </r>
  <r>
    <s v="PAY01549487"/>
    <d v="2024-06-04T00:00:00"/>
    <n v="725.92"/>
    <x v="0"/>
    <x v="1"/>
    <s v="POL20853634"/>
  </r>
  <r>
    <s v="PAY05633093"/>
    <d v="2024-08-28T00:00:00"/>
    <n v="1061.55"/>
    <x v="2"/>
    <x v="1"/>
    <s v="POL19823419"/>
  </r>
  <r>
    <s v="PAY06202544"/>
    <d v="2024-09-22T00:00:00"/>
    <n v="246.77"/>
    <x v="2"/>
    <x v="0"/>
    <s v="POL25054429"/>
  </r>
  <r>
    <s v="PAY37157313"/>
    <d v="2024-05-27T00:00:00"/>
    <n v="1026.28"/>
    <x v="0"/>
    <x v="1"/>
    <s v="POL06082159"/>
  </r>
  <r>
    <s v="PAY95093656"/>
    <d v="2023-04-07T00:00:00"/>
    <n v="900.09"/>
    <x v="0"/>
    <x v="0"/>
    <s v="POL66258798"/>
  </r>
  <r>
    <s v="PAY79716426"/>
    <d v="2023-08-19T00:00:00"/>
    <n v="1376.64"/>
    <x v="2"/>
    <x v="1"/>
    <s v="POL30677627"/>
  </r>
  <r>
    <s v="PAY33782498"/>
    <d v="2023-01-28T00:00:00"/>
    <n v="1410.77"/>
    <x v="0"/>
    <x v="0"/>
    <s v="POL40270611"/>
  </r>
  <r>
    <s v="PAY88771893"/>
    <d v="2024-06-28T00:00:00"/>
    <n v="317.98"/>
    <x v="0"/>
    <x v="0"/>
    <s v="POL99720690"/>
  </r>
  <r>
    <s v="PAY06195893"/>
    <d v="2023-01-14T00:00:00"/>
    <n v="1069.51"/>
    <x v="0"/>
    <x v="0"/>
    <s v="POL18884095"/>
  </r>
  <r>
    <s v="PAY84173805"/>
    <d v="2024-11-24T00:00:00"/>
    <n v="1126.9100000000001"/>
    <x v="2"/>
    <x v="1"/>
    <s v="POL28107867"/>
  </r>
  <r>
    <s v="PAY92560522"/>
    <d v="2023-03-17T00:00:00"/>
    <n v="396.51"/>
    <x v="1"/>
    <x v="0"/>
    <s v="POL35164038"/>
  </r>
  <r>
    <s v="PAY90424166"/>
    <d v="2024-03-17T00:00:00"/>
    <n v="715.02"/>
    <x v="1"/>
    <x v="1"/>
    <s v="POL90998412"/>
  </r>
  <r>
    <s v="PAY25209445"/>
    <d v="2024-10-12T00:00:00"/>
    <n v="455.26"/>
    <x v="0"/>
    <x v="1"/>
    <s v="POL48239604"/>
  </r>
  <r>
    <s v="PAY11673259"/>
    <d v="2023-08-01T00:00:00"/>
    <n v="540.63"/>
    <x v="0"/>
    <x v="1"/>
    <s v="POL83630860"/>
  </r>
  <r>
    <s v="PAY79951575"/>
    <d v="2022-05-03T00:00:00"/>
    <n v="57.59"/>
    <x v="0"/>
    <x v="0"/>
    <s v="POL65656910"/>
  </r>
  <r>
    <s v="PAY74725423"/>
    <d v="2024-10-10T00:00:00"/>
    <n v="576.41999999999996"/>
    <x v="2"/>
    <x v="1"/>
    <s v="POL19625007"/>
  </r>
  <r>
    <s v="PAY11674182"/>
    <d v="2023-01-04T00:00:00"/>
    <n v="719.2"/>
    <x v="1"/>
    <x v="1"/>
    <s v="POL52791225"/>
  </r>
  <r>
    <s v="PAY32256343"/>
    <d v="2023-03-26T00:00:00"/>
    <n v="1146.5899999999999"/>
    <x v="2"/>
    <x v="1"/>
    <s v="POL26021266"/>
  </r>
  <r>
    <s v="PAY71775393"/>
    <d v="2022-07-07T00:00:00"/>
    <n v="169.82"/>
    <x v="0"/>
    <x v="1"/>
    <s v="POL14494138"/>
  </r>
  <r>
    <s v="PAY20208791"/>
    <d v="2024-07-24T00:00:00"/>
    <n v="438.35"/>
    <x v="2"/>
    <x v="0"/>
    <s v="POL68368522"/>
  </r>
  <r>
    <s v="PAY83115899"/>
    <d v="2022-01-14T00:00:00"/>
    <n v="155.99"/>
    <x v="1"/>
    <x v="0"/>
    <s v="POL56933693"/>
  </r>
  <r>
    <s v="PAY27068380"/>
    <d v="2022-08-10T00:00:00"/>
    <n v="677.03"/>
    <x v="1"/>
    <x v="0"/>
    <s v="POL69225417"/>
  </r>
  <r>
    <s v="PAY82852385"/>
    <d v="2022-11-05T00:00:00"/>
    <n v="225.18"/>
    <x v="0"/>
    <x v="1"/>
    <s v="POL76509626"/>
  </r>
  <r>
    <s v="PAY72294962"/>
    <d v="2022-10-18T00:00:00"/>
    <n v="485.99"/>
    <x v="2"/>
    <x v="1"/>
    <s v="POL09199923"/>
  </r>
  <r>
    <s v="PAY19868885"/>
    <d v="2023-05-08T00:00:00"/>
    <n v="381.99"/>
    <x v="0"/>
    <x v="1"/>
    <s v="POL85601999"/>
  </r>
  <r>
    <s v="PAY19687890"/>
    <d v="2024-08-15T00:00:00"/>
    <n v="331.75"/>
    <x v="0"/>
    <x v="1"/>
    <s v="POL25023935"/>
  </r>
  <r>
    <s v="PAY37080097"/>
    <d v="2024-07-29T00:00:00"/>
    <n v="1112.75"/>
    <x v="2"/>
    <x v="0"/>
    <s v="POL51866369"/>
  </r>
  <r>
    <s v="PAY93368678"/>
    <d v="2024-03-24T00:00:00"/>
    <n v="665.22"/>
    <x v="0"/>
    <x v="1"/>
    <s v="POL89952764"/>
  </r>
  <r>
    <s v="PAY39841062"/>
    <d v="2023-06-23T00:00:00"/>
    <n v="190.85"/>
    <x v="2"/>
    <x v="1"/>
    <s v="POL01530992"/>
  </r>
  <r>
    <s v="PAY55375400"/>
    <d v="2022-10-29T00:00:00"/>
    <n v="138.88"/>
    <x v="1"/>
    <x v="0"/>
    <s v="POL03268061"/>
  </r>
  <r>
    <s v="PAY81485855"/>
    <d v="2022-08-07T00:00:00"/>
    <n v="684.77"/>
    <x v="0"/>
    <x v="1"/>
    <s v="POL73654382"/>
  </r>
  <r>
    <s v="PAY97139046"/>
    <d v="2024-10-31T00:00:00"/>
    <n v="147.09"/>
    <x v="2"/>
    <x v="1"/>
    <s v="POL98651946"/>
  </r>
  <r>
    <s v="PAY58504570"/>
    <d v="2024-07-29T00:00:00"/>
    <n v="662.94"/>
    <x v="2"/>
    <x v="1"/>
    <s v="POL45017081"/>
  </r>
  <r>
    <s v="PAY01342974"/>
    <d v="2022-08-03T00:00:00"/>
    <n v="1155.8599999999999"/>
    <x v="1"/>
    <x v="0"/>
    <s v="POL39397182"/>
  </r>
  <r>
    <s v="PAY53717460"/>
    <d v="2024-04-14T00:00:00"/>
    <n v="1181.95"/>
    <x v="1"/>
    <x v="0"/>
    <s v="POL48790077"/>
  </r>
  <r>
    <s v="PAY42392809"/>
    <d v="2024-11-26T00:00:00"/>
    <n v="425.98"/>
    <x v="2"/>
    <x v="0"/>
    <s v="POL49595777"/>
  </r>
  <r>
    <s v="PAY20513898"/>
    <d v="2022-05-30T00:00:00"/>
    <n v="1140.0999999999999"/>
    <x v="0"/>
    <x v="1"/>
    <s v="POL54636446"/>
  </r>
  <r>
    <s v="PAY85383822"/>
    <d v="2022-06-21T00:00:00"/>
    <n v="316.72000000000003"/>
    <x v="2"/>
    <x v="1"/>
    <s v="POL33884251"/>
  </r>
  <r>
    <s v="PAY86427198"/>
    <d v="2022-05-11T00:00:00"/>
    <n v="1194"/>
    <x v="1"/>
    <x v="0"/>
    <s v="POL09476689"/>
  </r>
  <r>
    <s v="PAY22372874"/>
    <d v="2024-05-12T00:00:00"/>
    <n v="901.77"/>
    <x v="0"/>
    <x v="1"/>
    <s v="POL81404875"/>
  </r>
  <r>
    <s v="PAY16872235"/>
    <d v="2022-02-12T00:00:00"/>
    <n v="1409.16"/>
    <x v="0"/>
    <x v="0"/>
    <s v="POL02597557"/>
  </r>
  <r>
    <s v="PAY48108418"/>
    <d v="2023-06-23T00:00:00"/>
    <n v="187.29"/>
    <x v="0"/>
    <x v="1"/>
    <s v="POL09606287"/>
  </r>
  <r>
    <s v="PAY04751928"/>
    <d v="2022-04-06T00:00:00"/>
    <n v="829.59"/>
    <x v="2"/>
    <x v="1"/>
    <s v="POL58013295"/>
  </r>
  <r>
    <s v="PAY67013857"/>
    <d v="2024-03-01T00:00:00"/>
    <n v="501.81"/>
    <x v="0"/>
    <x v="0"/>
    <s v="POL83231801"/>
  </r>
  <r>
    <s v="PAY59017904"/>
    <d v="2023-11-07T00:00:00"/>
    <n v="926"/>
    <x v="0"/>
    <x v="1"/>
    <s v="POL01332140"/>
  </r>
  <r>
    <s v="PAY66847012"/>
    <d v="2022-03-19T00:00:00"/>
    <n v="203.01"/>
    <x v="0"/>
    <x v="0"/>
    <s v="POL12296231"/>
  </r>
  <r>
    <s v="PAY91817057"/>
    <d v="2022-12-04T00:00:00"/>
    <n v="1469.22"/>
    <x v="2"/>
    <x v="0"/>
    <s v="POL90485670"/>
  </r>
  <r>
    <s v="PAY52978704"/>
    <d v="2023-05-14T00:00:00"/>
    <n v="827.26"/>
    <x v="2"/>
    <x v="0"/>
    <s v="POL74047876"/>
  </r>
  <r>
    <s v="PAY62637238"/>
    <d v="2024-02-07T00:00:00"/>
    <n v="412.73"/>
    <x v="2"/>
    <x v="1"/>
    <s v="POL93764594"/>
  </r>
  <r>
    <s v="PAY98323719"/>
    <d v="2022-10-28T00:00:00"/>
    <n v="1104.02"/>
    <x v="0"/>
    <x v="1"/>
    <s v="POL17886964"/>
  </r>
  <r>
    <s v="PAY13716641"/>
    <d v="2022-12-03T00:00:00"/>
    <n v="630.88"/>
    <x v="1"/>
    <x v="1"/>
    <s v="POL52716316"/>
  </r>
  <r>
    <s v="PAY51317289"/>
    <d v="2024-06-06T00:00:00"/>
    <n v="578.03"/>
    <x v="1"/>
    <x v="1"/>
    <s v="POL15628115"/>
  </r>
  <r>
    <s v="PAY42325359"/>
    <d v="2022-10-08T00:00:00"/>
    <n v="845.94"/>
    <x v="1"/>
    <x v="0"/>
    <s v="POL59950728"/>
  </r>
  <r>
    <s v="PAY19122225"/>
    <d v="2022-10-05T00:00:00"/>
    <n v="662.76"/>
    <x v="2"/>
    <x v="0"/>
    <s v="POL80050460"/>
  </r>
  <r>
    <s v="PAY42134755"/>
    <d v="2023-08-03T00:00:00"/>
    <n v="151.41999999999999"/>
    <x v="0"/>
    <x v="0"/>
    <s v="POL80015306"/>
  </r>
  <r>
    <s v="PAY17447643"/>
    <d v="2022-10-23T00:00:00"/>
    <n v="384.64"/>
    <x v="1"/>
    <x v="1"/>
    <s v="POL01056651"/>
  </r>
  <r>
    <s v="PAY91086070"/>
    <d v="2022-07-28T00:00:00"/>
    <n v="1058.6199999999999"/>
    <x v="0"/>
    <x v="0"/>
    <s v="POL75784905"/>
  </r>
  <r>
    <s v="PAY44897404"/>
    <d v="2024-09-27T00:00:00"/>
    <n v="178.35"/>
    <x v="1"/>
    <x v="1"/>
    <s v="POL94407943"/>
  </r>
  <r>
    <s v="PAY28067332"/>
    <d v="2024-11-21T00:00:00"/>
    <n v="248.99"/>
    <x v="1"/>
    <x v="1"/>
    <s v="POL04101668"/>
  </r>
  <r>
    <s v="PAY73045582"/>
    <d v="2023-05-05T00:00:00"/>
    <n v="107.88"/>
    <x v="1"/>
    <x v="1"/>
    <s v="POL42267896"/>
  </r>
  <r>
    <s v="PAY08114923"/>
    <d v="2024-04-03T00:00:00"/>
    <n v="998.51"/>
    <x v="0"/>
    <x v="1"/>
    <s v="POL97525814"/>
  </r>
  <r>
    <s v="PAY69901780"/>
    <d v="2023-03-05T00:00:00"/>
    <n v="1062.1099999999999"/>
    <x v="1"/>
    <x v="1"/>
    <s v="POL79185105"/>
  </r>
  <r>
    <s v="PAY90724857"/>
    <d v="2022-06-02T00:00:00"/>
    <n v="376.6"/>
    <x v="0"/>
    <x v="0"/>
    <s v="POL09115909"/>
  </r>
  <r>
    <s v="PAY29980223"/>
    <d v="2024-11-09T00:00:00"/>
    <n v="497.35"/>
    <x v="0"/>
    <x v="0"/>
    <s v="POL42143112"/>
  </r>
  <r>
    <s v="PAY72662835"/>
    <d v="2022-04-27T00:00:00"/>
    <n v="211.36"/>
    <x v="1"/>
    <x v="1"/>
    <s v="POL50504166"/>
  </r>
  <r>
    <s v="PAY07688170"/>
    <d v="2024-04-02T00:00:00"/>
    <n v="347.25"/>
    <x v="1"/>
    <x v="0"/>
    <s v="POL67510645"/>
  </r>
  <r>
    <s v="PAY55778966"/>
    <d v="2023-04-09T00:00:00"/>
    <n v="387.79"/>
    <x v="0"/>
    <x v="1"/>
    <s v="POL40589612"/>
  </r>
  <r>
    <s v="PAY60607686"/>
    <d v="2022-11-03T00:00:00"/>
    <n v="136.43"/>
    <x v="0"/>
    <x v="1"/>
    <s v="POL90485670"/>
  </r>
  <r>
    <s v="PAY01184097"/>
    <d v="2024-07-09T00:00:00"/>
    <n v="299.36"/>
    <x v="1"/>
    <x v="0"/>
    <s v="POL28224422"/>
  </r>
  <r>
    <s v="PAY87505550"/>
    <d v="2022-08-01T00:00:00"/>
    <n v="790.57"/>
    <x v="1"/>
    <x v="0"/>
    <s v="POL20797511"/>
  </r>
  <r>
    <s v="PAY38352440"/>
    <d v="2022-04-21T00:00:00"/>
    <n v="258.51"/>
    <x v="0"/>
    <x v="0"/>
    <s v="POL89382366"/>
  </r>
  <r>
    <s v="PAY84204452"/>
    <d v="2022-01-04T00:00:00"/>
    <n v="1325.75"/>
    <x v="1"/>
    <x v="0"/>
    <s v="POL83094866"/>
  </r>
  <r>
    <s v="PAY89828816"/>
    <d v="2024-02-19T00:00:00"/>
    <n v="60.93"/>
    <x v="1"/>
    <x v="1"/>
    <s v="POL74071022"/>
  </r>
  <r>
    <s v="PAY11005222"/>
    <d v="2022-07-22T00:00:00"/>
    <n v="1258.24"/>
    <x v="0"/>
    <x v="1"/>
    <s v="POL02586223"/>
  </r>
  <r>
    <s v="PAY66284844"/>
    <d v="2024-11-01T00:00:00"/>
    <n v="377.26"/>
    <x v="0"/>
    <x v="1"/>
    <s v="POL27999053"/>
  </r>
  <r>
    <s v="PAY88459297"/>
    <d v="2022-01-15T00:00:00"/>
    <n v="1486.46"/>
    <x v="0"/>
    <x v="0"/>
    <s v="POL50110641"/>
  </r>
  <r>
    <s v="PAY27812261"/>
    <d v="2023-02-08T00:00:00"/>
    <n v="1092.07"/>
    <x v="1"/>
    <x v="1"/>
    <s v="POL41122818"/>
  </r>
  <r>
    <s v="PAY60979925"/>
    <d v="2024-02-17T00:00:00"/>
    <n v="1120.21"/>
    <x v="2"/>
    <x v="1"/>
    <s v="POL60169232"/>
  </r>
  <r>
    <s v="PAY28432706"/>
    <d v="2024-08-25T00:00:00"/>
    <n v="438.09"/>
    <x v="0"/>
    <x v="1"/>
    <s v="POL07805552"/>
  </r>
  <r>
    <s v="PAY64321756"/>
    <d v="2024-06-21T00:00:00"/>
    <n v="1334.88"/>
    <x v="2"/>
    <x v="1"/>
    <s v="POL10130655"/>
  </r>
  <r>
    <s v="PAY09821154"/>
    <d v="2022-06-15T00:00:00"/>
    <n v="1448.88"/>
    <x v="0"/>
    <x v="0"/>
    <s v="POL03359385"/>
  </r>
  <r>
    <s v="PAY07711643"/>
    <d v="2023-02-14T00:00:00"/>
    <n v="1210.01"/>
    <x v="2"/>
    <x v="0"/>
    <s v="POL08154404"/>
  </r>
  <r>
    <s v="PAY78341492"/>
    <d v="2022-09-29T00:00:00"/>
    <n v="140.12"/>
    <x v="2"/>
    <x v="1"/>
    <s v="POL01378372"/>
  </r>
  <r>
    <s v="PAY91489651"/>
    <d v="2024-10-15T00:00:00"/>
    <n v="730.57"/>
    <x v="1"/>
    <x v="0"/>
    <s v="POL58817915"/>
  </r>
  <r>
    <s v="PAY15484475"/>
    <d v="2023-08-09T00:00:00"/>
    <n v="1117"/>
    <x v="0"/>
    <x v="1"/>
    <s v="POL13070623"/>
  </r>
  <r>
    <s v="PAY30994060"/>
    <d v="2024-04-28T00:00:00"/>
    <n v="1023.42"/>
    <x v="2"/>
    <x v="1"/>
    <s v="POL06989593"/>
  </r>
  <r>
    <s v="PAY95138698"/>
    <d v="2024-01-08T00:00:00"/>
    <n v="1054.8900000000001"/>
    <x v="1"/>
    <x v="0"/>
    <s v="POL87616796"/>
  </r>
  <r>
    <s v="PAY04982828"/>
    <d v="2024-07-28T00:00:00"/>
    <n v="264.72000000000003"/>
    <x v="0"/>
    <x v="0"/>
    <s v="POL55078458"/>
  </r>
  <r>
    <s v="PAY95736796"/>
    <d v="2022-04-04T00:00:00"/>
    <n v="1455.24"/>
    <x v="1"/>
    <x v="0"/>
    <s v="POL65991604"/>
  </r>
  <r>
    <s v="PAY47497281"/>
    <d v="2022-04-07T00:00:00"/>
    <n v="1399.31"/>
    <x v="1"/>
    <x v="1"/>
    <s v="POL63414573"/>
  </r>
  <r>
    <s v="PAY21672573"/>
    <d v="2023-01-04T00:00:00"/>
    <n v="1441.91"/>
    <x v="0"/>
    <x v="1"/>
    <s v="POL96387470"/>
  </r>
  <r>
    <s v="PAY17578786"/>
    <d v="2022-10-15T00:00:00"/>
    <n v="790.36"/>
    <x v="2"/>
    <x v="0"/>
    <s v="POL36885821"/>
  </r>
  <r>
    <s v="PAY47613892"/>
    <d v="2023-03-15T00:00:00"/>
    <n v="92.01"/>
    <x v="2"/>
    <x v="0"/>
    <s v="POL05346693"/>
  </r>
  <r>
    <s v="PAY00999992"/>
    <d v="2023-01-16T00:00:00"/>
    <n v="404.33"/>
    <x v="2"/>
    <x v="1"/>
    <s v="POL38530404"/>
  </r>
  <r>
    <s v="PAY32072461"/>
    <d v="2022-05-16T00:00:00"/>
    <n v="125.75"/>
    <x v="1"/>
    <x v="1"/>
    <s v="POL26720328"/>
  </r>
  <r>
    <s v="PAY82019666"/>
    <d v="2022-01-16T00:00:00"/>
    <n v="331.64"/>
    <x v="2"/>
    <x v="0"/>
    <s v="POL61380833"/>
  </r>
  <r>
    <s v="PAY49371405"/>
    <d v="2024-03-17T00:00:00"/>
    <n v="517.64"/>
    <x v="2"/>
    <x v="0"/>
    <s v="POL94998693"/>
  </r>
  <r>
    <s v="PAY81846539"/>
    <d v="2022-08-23T00:00:00"/>
    <n v="892.74"/>
    <x v="2"/>
    <x v="0"/>
    <s v="POL15886204"/>
  </r>
  <r>
    <s v="PAY76081668"/>
    <d v="2023-05-19T00:00:00"/>
    <n v="1025.78"/>
    <x v="1"/>
    <x v="1"/>
    <s v="POL07837542"/>
  </r>
  <r>
    <s v="PAY19704350"/>
    <d v="2024-11-22T00:00:00"/>
    <n v="144.72999999999999"/>
    <x v="2"/>
    <x v="1"/>
    <s v="POL24756615"/>
  </r>
  <r>
    <s v="PAY31663309"/>
    <d v="2023-10-17T00:00:00"/>
    <n v="1298.23"/>
    <x v="1"/>
    <x v="0"/>
    <s v="POL39911083"/>
  </r>
  <r>
    <s v="PAY92818247"/>
    <d v="2022-05-31T00:00:00"/>
    <n v="399.08"/>
    <x v="1"/>
    <x v="0"/>
    <s v="POL22111965"/>
  </r>
  <r>
    <s v="PAY97233476"/>
    <d v="2022-05-22T00:00:00"/>
    <n v="1334.43"/>
    <x v="0"/>
    <x v="0"/>
    <s v="POL01471307"/>
  </r>
  <r>
    <s v="PAY04587410"/>
    <d v="2023-06-02T00:00:00"/>
    <n v="1160.6500000000001"/>
    <x v="1"/>
    <x v="0"/>
    <s v="POL58817915"/>
  </r>
  <r>
    <s v="PAY16976717"/>
    <d v="2023-04-23T00:00:00"/>
    <n v="191.32"/>
    <x v="1"/>
    <x v="0"/>
    <s v="POL46263397"/>
  </r>
  <r>
    <s v="PAY45431957"/>
    <d v="2022-05-16T00:00:00"/>
    <n v="1152.5999999999999"/>
    <x v="2"/>
    <x v="0"/>
    <s v="POL75237627"/>
  </r>
  <r>
    <s v="PAY29565918"/>
    <d v="2022-03-28T00:00:00"/>
    <n v="519.13"/>
    <x v="2"/>
    <x v="1"/>
    <s v="POL20769779"/>
  </r>
  <r>
    <s v="PAY17308947"/>
    <d v="2024-05-09T00:00:00"/>
    <n v="803.33"/>
    <x v="0"/>
    <x v="0"/>
    <s v="POL03021304"/>
  </r>
  <r>
    <s v="PAY01474129"/>
    <d v="2024-01-29T00:00:00"/>
    <n v="121.5"/>
    <x v="2"/>
    <x v="0"/>
    <s v="POL47058325"/>
  </r>
  <r>
    <s v="PAY07644831"/>
    <d v="2022-04-05T00:00:00"/>
    <n v="937.1"/>
    <x v="1"/>
    <x v="1"/>
    <s v="POL52722786"/>
  </r>
  <r>
    <s v="PAY95713462"/>
    <d v="2021-12-29T00:00:00"/>
    <n v="474.68"/>
    <x v="2"/>
    <x v="0"/>
    <s v="POL81732788"/>
  </r>
  <r>
    <s v="PAY96090753"/>
    <d v="2024-11-28T00:00:00"/>
    <n v="722.73"/>
    <x v="2"/>
    <x v="0"/>
    <s v="POL28656372"/>
  </r>
  <r>
    <s v="PAY87529536"/>
    <d v="2023-02-12T00:00:00"/>
    <n v="172.97"/>
    <x v="2"/>
    <x v="0"/>
    <s v="POL65459247"/>
  </r>
  <r>
    <s v="PAY53173542"/>
    <d v="2024-11-10T00:00:00"/>
    <n v="1497.74"/>
    <x v="2"/>
    <x v="1"/>
    <s v="POL19625007"/>
  </r>
  <r>
    <s v="PAY51409229"/>
    <d v="2024-04-07T00:00:00"/>
    <n v="897.06"/>
    <x v="2"/>
    <x v="1"/>
    <s v="POL05438535"/>
  </r>
  <r>
    <s v="PAY55408707"/>
    <d v="2024-05-06T00:00:00"/>
    <n v="463"/>
    <x v="1"/>
    <x v="0"/>
    <s v="POL80301647"/>
  </r>
  <r>
    <s v="PAY14672334"/>
    <d v="2024-10-17T00:00:00"/>
    <n v="119.63"/>
    <x v="1"/>
    <x v="1"/>
    <s v="POL99360572"/>
  </r>
  <r>
    <s v="PAY37604747"/>
    <d v="2022-05-16T00:00:00"/>
    <n v="799.15"/>
    <x v="1"/>
    <x v="0"/>
    <s v="POL38790391"/>
  </r>
  <r>
    <s v="PAY17566720"/>
    <d v="2024-08-04T00:00:00"/>
    <n v="743.74"/>
    <x v="2"/>
    <x v="0"/>
    <s v="POL69557850"/>
  </r>
  <r>
    <s v="PAY02517253"/>
    <d v="2022-07-15T00:00:00"/>
    <n v="1240.5999999999999"/>
    <x v="0"/>
    <x v="0"/>
    <s v="POL16232154"/>
  </r>
  <r>
    <s v="PAY86815092"/>
    <d v="2023-10-14T00:00:00"/>
    <n v="533.02"/>
    <x v="1"/>
    <x v="0"/>
    <s v="POL16364468"/>
  </r>
  <r>
    <s v="PAY22765634"/>
    <d v="2023-04-21T00:00:00"/>
    <n v="943.26"/>
    <x v="2"/>
    <x v="0"/>
    <s v="POL09030327"/>
  </r>
  <r>
    <s v="PAY54445474"/>
    <d v="2024-03-08T00:00:00"/>
    <n v="696.46"/>
    <x v="1"/>
    <x v="1"/>
    <s v="POL40635868"/>
  </r>
  <r>
    <s v="PAY05614135"/>
    <d v="2024-09-02T00:00:00"/>
    <n v="1184.93"/>
    <x v="1"/>
    <x v="1"/>
    <s v="POL53944841"/>
  </r>
  <r>
    <s v="PAY87409844"/>
    <d v="2023-07-30T00:00:00"/>
    <n v="390.65"/>
    <x v="2"/>
    <x v="1"/>
    <s v="POL38512389"/>
  </r>
  <r>
    <s v="PAY12555639"/>
    <d v="2022-09-16T00:00:00"/>
    <n v="1446.59"/>
    <x v="2"/>
    <x v="1"/>
    <s v="POL21488909"/>
  </r>
  <r>
    <s v="PAY30824315"/>
    <d v="2022-09-18T00:00:00"/>
    <n v="898.26"/>
    <x v="0"/>
    <x v="1"/>
    <s v="POL71010293"/>
  </r>
  <r>
    <s v="PAY64090634"/>
    <d v="2022-09-27T00:00:00"/>
    <n v="619.88"/>
    <x v="1"/>
    <x v="0"/>
    <s v="POL04286300"/>
  </r>
  <r>
    <s v="PAY37478550"/>
    <d v="2024-12-11T00:00:00"/>
    <n v="1430.99"/>
    <x v="0"/>
    <x v="1"/>
    <s v="POL06516392"/>
  </r>
  <r>
    <s v="PAY89798214"/>
    <d v="2023-07-11T00:00:00"/>
    <n v="315.62"/>
    <x v="0"/>
    <x v="1"/>
    <s v="POL88776548"/>
  </r>
  <r>
    <s v="PAY53109648"/>
    <d v="2024-08-19T00:00:00"/>
    <n v="970.39"/>
    <x v="2"/>
    <x v="0"/>
    <s v="POL61605343"/>
  </r>
  <r>
    <s v="PAY04592370"/>
    <d v="2023-07-30T00:00:00"/>
    <n v="752.29"/>
    <x v="0"/>
    <x v="1"/>
    <s v="POL06351305"/>
  </r>
  <r>
    <s v="PAY96005866"/>
    <d v="2022-01-03T00:00:00"/>
    <n v="677.93"/>
    <x v="2"/>
    <x v="1"/>
    <s v="POL54078734"/>
  </r>
  <r>
    <s v="PAY90125289"/>
    <d v="2023-04-04T00:00:00"/>
    <n v="1183.54"/>
    <x v="1"/>
    <x v="0"/>
    <s v="POL57894817"/>
  </r>
  <r>
    <s v="PAY84411526"/>
    <d v="2023-01-29T00:00:00"/>
    <n v="519.87"/>
    <x v="2"/>
    <x v="1"/>
    <s v="POL97881678"/>
  </r>
  <r>
    <s v="PAY78179793"/>
    <d v="2024-08-20T00:00:00"/>
    <n v="1471.75"/>
    <x v="2"/>
    <x v="0"/>
    <s v="POL31589660"/>
  </r>
  <r>
    <s v="PAY14181514"/>
    <d v="2024-07-09T00:00:00"/>
    <n v="818.2"/>
    <x v="1"/>
    <x v="1"/>
    <s v="POL40288131"/>
  </r>
  <r>
    <s v="PAY38366977"/>
    <d v="2024-07-21T00:00:00"/>
    <n v="346.26"/>
    <x v="2"/>
    <x v="0"/>
    <s v="POL85051035"/>
  </r>
  <r>
    <s v="PAY56176483"/>
    <d v="2022-02-18T00:00:00"/>
    <n v="1093.97"/>
    <x v="0"/>
    <x v="1"/>
    <s v="POL32907592"/>
  </r>
  <r>
    <s v="PAY37603924"/>
    <d v="2022-06-11T00:00:00"/>
    <n v="354.56"/>
    <x v="2"/>
    <x v="0"/>
    <s v="POL64674789"/>
  </r>
  <r>
    <s v="PAY40878072"/>
    <d v="2024-08-01T00:00:00"/>
    <n v="1154.3599999999999"/>
    <x v="1"/>
    <x v="0"/>
    <s v="POL73362780"/>
  </r>
  <r>
    <s v="PAY82130143"/>
    <d v="2023-05-18T00:00:00"/>
    <n v="110.62"/>
    <x v="2"/>
    <x v="0"/>
    <s v="POL46853221"/>
  </r>
  <r>
    <s v="PAY07040092"/>
    <d v="2023-06-17T00:00:00"/>
    <n v="1081.4000000000001"/>
    <x v="0"/>
    <x v="1"/>
    <s v="POL04129775"/>
  </r>
  <r>
    <s v="PAY39241248"/>
    <d v="2022-12-29T00:00:00"/>
    <n v="538.83000000000004"/>
    <x v="2"/>
    <x v="0"/>
    <s v="POL12388538"/>
  </r>
  <r>
    <s v="PAY70998333"/>
    <d v="2022-09-16T00:00:00"/>
    <n v="611.51"/>
    <x v="1"/>
    <x v="1"/>
    <s v="POL76924114"/>
  </r>
  <r>
    <s v="PAY62805001"/>
    <d v="2024-09-06T00:00:00"/>
    <n v="166.3"/>
    <x v="0"/>
    <x v="1"/>
    <s v="POL15402724"/>
  </r>
  <r>
    <s v="PAY01423702"/>
    <d v="2022-10-08T00:00:00"/>
    <n v="459.62"/>
    <x v="2"/>
    <x v="1"/>
    <s v="POL71377159"/>
  </r>
  <r>
    <s v="PAY13341217"/>
    <d v="2023-04-16T00:00:00"/>
    <n v="714.95"/>
    <x v="2"/>
    <x v="1"/>
    <s v="POL38989710"/>
  </r>
  <r>
    <s v="PAY10239352"/>
    <d v="2022-07-23T00:00:00"/>
    <n v="1031.47"/>
    <x v="2"/>
    <x v="0"/>
    <s v="POL76903743"/>
  </r>
  <r>
    <s v="PAY57118006"/>
    <d v="2023-11-09T00:00:00"/>
    <n v="267.95999999999998"/>
    <x v="2"/>
    <x v="1"/>
    <s v="POL84921954"/>
  </r>
  <r>
    <s v="PAY80603115"/>
    <d v="2023-12-15T00:00:00"/>
    <n v="1308.52"/>
    <x v="2"/>
    <x v="0"/>
    <s v="POL76589663"/>
  </r>
  <r>
    <s v="PAY50628554"/>
    <d v="2022-08-10T00:00:00"/>
    <n v="856.06"/>
    <x v="0"/>
    <x v="1"/>
    <s v="POL42020993"/>
  </r>
  <r>
    <s v="PAY17547923"/>
    <d v="2022-08-21T00:00:00"/>
    <n v="1446.96"/>
    <x v="2"/>
    <x v="1"/>
    <s v="POL96023706"/>
  </r>
  <r>
    <s v="PAY32558926"/>
    <d v="2023-11-25T00:00:00"/>
    <n v="750.26"/>
    <x v="1"/>
    <x v="0"/>
    <s v="POL94500784"/>
  </r>
  <r>
    <s v="PAY99948876"/>
    <d v="2023-09-28T00:00:00"/>
    <n v="162.4"/>
    <x v="1"/>
    <x v="0"/>
    <s v="POL56451530"/>
  </r>
  <r>
    <s v="PAY38309356"/>
    <d v="2023-07-31T00:00:00"/>
    <n v="1195.24"/>
    <x v="2"/>
    <x v="1"/>
    <s v="POL46009613"/>
  </r>
  <r>
    <s v="PAY72020393"/>
    <d v="2023-11-06T00:00:00"/>
    <n v="664.27"/>
    <x v="0"/>
    <x v="0"/>
    <s v="POL92258412"/>
  </r>
  <r>
    <s v="PAY07564099"/>
    <d v="2022-01-09T00:00:00"/>
    <n v="263.35000000000002"/>
    <x v="0"/>
    <x v="1"/>
    <s v="POL05346693"/>
  </r>
  <r>
    <s v="PAY37734796"/>
    <d v="2022-10-11T00:00:00"/>
    <n v="1262"/>
    <x v="0"/>
    <x v="0"/>
    <s v="POL98940145"/>
  </r>
  <r>
    <s v="PAY94008320"/>
    <d v="2023-02-21T00:00:00"/>
    <n v="755.62"/>
    <x v="0"/>
    <x v="1"/>
    <s v="POL17357252"/>
  </r>
  <r>
    <s v="PAY17331497"/>
    <d v="2024-02-28T00:00:00"/>
    <n v="687.88"/>
    <x v="2"/>
    <x v="1"/>
    <s v="POL53180986"/>
  </r>
  <r>
    <s v="PAY45421435"/>
    <d v="2022-05-01T00:00:00"/>
    <n v="327.88"/>
    <x v="1"/>
    <x v="1"/>
    <s v="POL24773335"/>
  </r>
  <r>
    <s v="PAY78582288"/>
    <d v="2023-04-21T00:00:00"/>
    <n v="1485.75"/>
    <x v="1"/>
    <x v="1"/>
    <s v="POL87324459"/>
  </r>
  <r>
    <s v="PAY36629238"/>
    <d v="2024-05-02T00:00:00"/>
    <n v="810"/>
    <x v="0"/>
    <x v="1"/>
    <s v="POL32483993"/>
  </r>
  <r>
    <s v="PAY36898015"/>
    <d v="2024-09-02T00:00:00"/>
    <n v="232.16"/>
    <x v="0"/>
    <x v="0"/>
    <s v="POL55645770"/>
  </r>
  <r>
    <s v="PAY43711823"/>
    <d v="2023-04-30T00:00:00"/>
    <n v="1114.3699999999999"/>
    <x v="1"/>
    <x v="1"/>
    <s v="POL63440106"/>
  </r>
  <r>
    <s v="PAY10524635"/>
    <d v="2024-07-15T00:00:00"/>
    <n v="1058.8800000000001"/>
    <x v="1"/>
    <x v="1"/>
    <s v="POL29760380"/>
  </r>
  <r>
    <s v="PAY57310886"/>
    <d v="2022-02-20T00:00:00"/>
    <n v="858.01"/>
    <x v="1"/>
    <x v="0"/>
    <s v="POL15413250"/>
  </r>
  <r>
    <s v="PAY89793516"/>
    <d v="2022-05-07T00:00:00"/>
    <n v="1251.6400000000001"/>
    <x v="2"/>
    <x v="1"/>
    <s v="POL63838195"/>
  </r>
  <r>
    <s v="PAY09202680"/>
    <d v="2023-01-28T00:00:00"/>
    <n v="622.54"/>
    <x v="1"/>
    <x v="0"/>
    <s v="POL43061696"/>
  </r>
  <r>
    <s v="PAY96867865"/>
    <d v="2024-06-01T00:00:00"/>
    <n v="403.68"/>
    <x v="0"/>
    <x v="0"/>
    <s v="POL58108694"/>
  </r>
  <r>
    <s v="PAY13000483"/>
    <d v="2023-05-27T00:00:00"/>
    <n v="1003.36"/>
    <x v="0"/>
    <x v="1"/>
    <s v="POL32252482"/>
  </r>
  <r>
    <s v="PAY97844230"/>
    <d v="2024-05-05T00:00:00"/>
    <n v="1018.38"/>
    <x v="0"/>
    <x v="0"/>
    <s v="POL27507809"/>
  </r>
  <r>
    <s v="PAY80300504"/>
    <d v="2022-06-15T00:00:00"/>
    <n v="1420.83"/>
    <x v="2"/>
    <x v="0"/>
    <s v="POL95397773"/>
  </r>
  <r>
    <s v="PAY98458631"/>
    <d v="2024-11-21T00:00:00"/>
    <n v="1126.98"/>
    <x v="0"/>
    <x v="0"/>
    <s v="POL84230041"/>
  </r>
  <r>
    <s v="PAY62648659"/>
    <d v="2023-01-06T00:00:00"/>
    <n v="1220.1099999999999"/>
    <x v="1"/>
    <x v="1"/>
    <s v="POL42192806"/>
  </r>
  <r>
    <s v="PAY02774988"/>
    <d v="2022-10-21T00:00:00"/>
    <n v="535.23"/>
    <x v="0"/>
    <x v="0"/>
    <s v="POL55586584"/>
  </r>
  <r>
    <s v="PAY08468201"/>
    <d v="2023-03-29T00:00:00"/>
    <n v="1317.76"/>
    <x v="0"/>
    <x v="0"/>
    <s v="POL18819689"/>
  </r>
  <r>
    <s v="PAY57149465"/>
    <d v="2024-02-12T00:00:00"/>
    <n v="51.17"/>
    <x v="2"/>
    <x v="0"/>
    <s v="POL79308293"/>
  </r>
  <r>
    <s v="PAY60471713"/>
    <d v="2024-04-07T00:00:00"/>
    <n v="991.56"/>
    <x v="0"/>
    <x v="1"/>
    <s v="POL15832827"/>
  </r>
  <r>
    <s v="PAY66467684"/>
    <d v="2024-01-16T00:00:00"/>
    <n v="314.89"/>
    <x v="2"/>
    <x v="1"/>
    <s v="POL77573735"/>
  </r>
  <r>
    <s v="PAY34121128"/>
    <d v="2023-02-05T00:00:00"/>
    <n v="290.2"/>
    <x v="0"/>
    <x v="0"/>
    <s v="POL98820628"/>
  </r>
  <r>
    <s v="PAY95397061"/>
    <d v="2023-05-30T00:00:00"/>
    <n v="704.19"/>
    <x v="2"/>
    <x v="1"/>
    <s v="POL80888212"/>
  </r>
  <r>
    <s v="PAY17107594"/>
    <d v="2022-10-12T00:00:00"/>
    <n v="512.45000000000005"/>
    <x v="2"/>
    <x v="0"/>
    <s v="POL48638488"/>
  </r>
  <r>
    <s v="PAY44838877"/>
    <d v="2024-11-02T00:00:00"/>
    <n v="1245.19"/>
    <x v="1"/>
    <x v="1"/>
    <s v="POL73709176"/>
  </r>
  <r>
    <s v="PAY48556837"/>
    <d v="2022-07-31T00:00:00"/>
    <n v="334.46"/>
    <x v="2"/>
    <x v="0"/>
    <s v="POL18133239"/>
  </r>
  <r>
    <s v="PAY01826194"/>
    <d v="2022-09-02T00:00:00"/>
    <n v="137.24"/>
    <x v="1"/>
    <x v="1"/>
    <s v="POL35313589"/>
  </r>
  <r>
    <s v="PAY09263596"/>
    <d v="2024-10-28T00:00:00"/>
    <n v="706.38"/>
    <x v="2"/>
    <x v="1"/>
    <s v="POL63446191"/>
  </r>
  <r>
    <s v="PAY55216912"/>
    <d v="2024-06-19T00:00:00"/>
    <n v="1303.3"/>
    <x v="1"/>
    <x v="1"/>
    <s v="POL27152348"/>
  </r>
  <r>
    <s v="PAY23130406"/>
    <d v="2023-04-01T00:00:00"/>
    <n v="1222.93"/>
    <x v="0"/>
    <x v="1"/>
    <s v="POL02405593"/>
  </r>
  <r>
    <s v="PAY45902458"/>
    <d v="2023-03-15T00:00:00"/>
    <n v="847.75"/>
    <x v="2"/>
    <x v="1"/>
    <s v="POL15463503"/>
  </r>
  <r>
    <s v="PAY59004449"/>
    <d v="2024-10-02T00:00:00"/>
    <n v="1073.52"/>
    <x v="1"/>
    <x v="1"/>
    <s v="POL82064166"/>
  </r>
  <r>
    <s v="PAY15527596"/>
    <d v="2023-05-06T00:00:00"/>
    <n v="1415.76"/>
    <x v="0"/>
    <x v="1"/>
    <s v="POL66937444"/>
  </r>
  <r>
    <s v="PAY10405326"/>
    <d v="2022-02-16T00:00:00"/>
    <n v="1416.95"/>
    <x v="2"/>
    <x v="0"/>
    <s v="POL43365109"/>
  </r>
  <r>
    <s v="PAY16452925"/>
    <d v="2024-11-22T00:00:00"/>
    <n v="1051.76"/>
    <x v="0"/>
    <x v="0"/>
    <s v="POL48921687"/>
  </r>
  <r>
    <s v="PAY68007003"/>
    <d v="2022-04-07T00:00:00"/>
    <n v="535.74"/>
    <x v="1"/>
    <x v="0"/>
    <s v="POL30360159"/>
  </r>
  <r>
    <s v="PAY32148396"/>
    <d v="2023-12-29T00:00:00"/>
    <n v="363.01"/>
    <x v="2"/>
    <x v="0"/>
    <s v="POL47630985"/>
  </r>
  <r>
    <s v="PAY49251342"/>
    <d v="2023-02-14T00:00:00"/>
    <n v="707.24"/>
    <x v="1"/>
    <x v="0"/>
    <s v="POL09632911"/>
  </r>
  <r>
    <s v="PAY86490261"/>
    <d v="2023-04-18T00:00:00"/>
    <n v="89.76"/>
    <x v="1"/>
    <x v="0"/>
    <s v="POL93562061"/>
  </r>
  <r>
    <s v="PAY36110478"/>
    <d v="2024-06-26T00:00:00"/>
    <n v="373.68"/>
    <x v="0"/>
    <x v="1"/>
    <s v="POL35832686"/>
  </r>
  <r>
    <s v="PAY93887318"/>
    <d v="2022-07-05T00:00:00"/>
    <n v="1137.5999999999999"/>
    <x v="0"/>
    <x v="1"/>
    <s v="POL72056803"/>
  </r>
  <r>
    <s v="PAY66217350"/>
    <d v="2022-12-19T00:00:00"/>
    <n v="734.84"/>
    <x v="0"/>
    <x v="0"/>
    <s v="POL68508137"/>
  </r>
  <r>
    <s v="PAY21112266"/>
    <d v="2023-08-02T00:00:00"/>
    <n v="128.69"/>
    <x v="2"/>
    <x v="0"/>
    <s v="POL24059480"/>
  </r>
  <r>
    <s v="PAY50127286"/>
    <d v="2024-04-05T00:00:00"/>
    <n v="833.72"/>
    <x v="0"/>
    <x v="0"/>
    <s v="POL24716865"/>
  </r>
  <r>
    <s v="PAY23752018"/>
    <d v="2022-05-02T00:00:00"/>
    <n v="351.61"/>
    <x v="2"/>
    <x v="1"/>
    <s v="POL35649929"/>
  </r>
  <r>
    <s v="PAY40230982"/>
    <d v="2022-07-27T00:00:00"/>
    <n v="1288.3699999999999"/>
    <x v="0"/>
    <x v="1"/>
    <s v="POL68934095"/>
  </r>
  <r>
    <s v="PAY76913754"/>
    <d v="2022-04-18T00:00:00"/>
    <n v="557.61"/>
    <x v="0"/>
    <x v="1"/>
    <s v="POL18840628"/>
  </r>
  <r>
    <s v="PAY03995351"/>
    <d v="2022-10-07T00:00:00"/>
    <n v="1429.69"/>
    <x v="0"/>
    <x v="1"/>
    <s v="POL63789313"/>
  </r>
  <r>
    <s v="PAY52787717"/>
    <d v="2023-09-16T00:00:00"/>
    <n v="555.87"/>
    <x v="0"/>
    <x v="0"/>
    <s v="POL55696704"/>
  </r>
  <r>
    <s v="PAY87417963"/>
    <d v="2023-09-29T00:00:00"/>
    <n v="877.53"/>
    <x v="1"/>
    <x v="0"/>
    <s v="POL38182158"/>
  </r>
  <r>
    <s v="PAY02707507"/>
    <d v="2024-04-12T00:00:00"/>
    <n v="809.96"/>
    <x v="0"/>
    <x v="0"/>
    <s v="POL08851218"/>
  </r>
  <r>
    <s v="PAY27481614"/>
    <d v="2023-05-25T00:00:00"/>
    <n v="967.6"/>
    <x v="1"/>
    <x v="0"/>
    <s v="POL75103781"/>
  </r>
  <r>
    <s v="PAY88473680"/>
    <d v="2023-10-04T00:00:00"/>
    <n v="1328.36"/>
    <x v="2"/>
    <x v="1"/>
    <s v="POL53010731"/>
  </r>
  <r>
    <s v="PAY00683325"/>
    <d v="2022-09-05T00:00:00"/>
    <n v="344.13"/>
    <x v="2"/>
    <x v="1"/>
    <s v="POL60737583"/>
  </r>
  <r>
    <s v="PAY39021878"/>
    <d v="2023-06-18T00:00:00"/>
    <n v="499.14"/>
    <x v="2"/>
    <x v="0"/>
    <s v="POL02979851"/>
  </r>
  <r>
    <s v="PAY78547675"/>
    <d v="2024-06-28T00:00:00"/>
    <n v="1259.0899999999999"/>
    <x v="0"/>
    <x v="1"/>
    <s v="POL74597020"/>
  </r>
  <r>
    <s v="PAY92609140"/>
    <d v="2024-10-08T00:00:00"/>
    <n v="614.29999999999995"/>
    <x v="0"/>
    <x v="1"/>
    <s v="POL76497051"/>
  </r>
  <r>
    <s v="PAY25065707"/>
    <d v="2022-01-25T00:00:00"/>
    <n v="882.86"/>
    <x v="2"/>
    <x v="1"/>
    <s v="POL31856502"/>
  </r>
  <r>
    <s v="PAY63232434"/>
    <d v="2024-06-25T00:00:00"/>
    <n v="332.57"/>
    <x v="2"/>
    <x v="1"/>
    <s v="POL95905175"/>
  </r>
  <r>
    <s v="PAY75523153"/>
    <d v="2022-09-09T00:00:00"/>
    <n v="712.4"/>
    <x v="1"/>
    <x v="1"/>
    <s v="POL58013295"/>
  </r>
  <r>
    <s v="PAY38046528"/>
    <d v="2024-11-18T00:00:00"/>
    <n v="859.16"/>
    <x v="0"/>
    <x v="0"/>
    <s v="POL25823193"/>
  </r>
  <r>
    <s v="PAY21055262"/>
    <d v="2022-10-23T00:00:00"/>
    <n v="1186.92"/>
    <x v="2"/>
    <x v="0"/>
    <s v="POL89182008"/>
  </r>
  <r>
    <s v="PAY88581260"/>
    <d v="2022-05-03T00:00:00"/>
    <n v="711.22"/>
    <x v="2"/>
    <x v="1"/>
    <s v="POL54662210"/>
  </r>
  <r>
    <s v="PAY89855876"/>
    <d v="2023-04-28T00:00:00"/>
    <n v="1498.89"/>
    <x v="0"/>
    <x v="1"/>
    <s v="POL26196435"/>
  </r>
  <r>
    <s v="PAY56013416"/>
    <d v="2024-05-06T00:00:00"/>
    <n v="1466.44"/>
    <x v="2"/>
    <x v="1"/>
    <s v="POL82098917"/>
  </r>
  <r>
    <s v="PAY88692804"/>
    <d v="2022-03-13T00:00:00"/>
    <n v="147.24"/>
    <x v="2"/>
    <x v="1"/>
    <s v="POL05460747"/>
  </r>
  <r>
    <s v="PAY95921910"/>
    <d v="2024-05-09T00:00:00"/>
    <n v="894.14"/>
    <x v="1"/>
    <x v="0"/>
    <s v="POL73536906"/>
  </r>
  <r>
    <s v="PAY56606615"/>
    <d v="2023-10-12T00:00:00"/>
    <n v="1489.75"/>
    <x v="1"/>
    <x v="1"/>
    <s v="POL37879847"/>
  </r>
  <r>
    <s v="PAY63408048"/>
    <d v="2023-09-26T00:00:00"/>
    <n v="321.11"/>
    <x v="0"/>
    <x v="0"/>
    <s v="POL13591287"/>
  </r>
  <r>
    <s v="PAY73761875"/>
    <d v="2022-10-27T00:00:00"/>
    <n v="1161.22"/>
    <x v="0"/>
    <x v="0"/>
    <s v="POL19065185"/>
  </r>
  <r>
    <s v="PAY36128213"/>
    <d v="2024-07-02T00:00:00"/>
    <n v="103.85"/>
    <x v="0"/>
    <x v="1"/>
    <s v="POL44698969"/>
  </r>
  <r>
    <s v="PAY65464973"/>
    <d v="2022-09-19T00:00:00"/>
    <n v="682.56"/>
    <x v="0"/>
    <x v="1"/>
    <s v="POL30790566"/>
  </r>
  <r>
    <s v="PAY84296088"/>
    <d v="2023-09-20T00:00:00"/>
    <n v="397.42"/>
    <x v="2"/>
    <x v="1"/>
    <s v="POL87573741"/>
  </r>
  <r>
    <s v="PAY64247957"/>
    <d v="2022-11-15T00:00:00"/>
    <n v="630.45000000000005"/>
    <x v="2"/>
    <x v="0"/>
    <s v="POL04530162"/>
  </r>
  <r>
    <s v="PAY68448809"/>
    <d v="2023-11-19T00:00:00"/>
    <n v="1495.86"/>
    <x v="0"/>
    <x v="1"/>
    <s v="POL21472760"/>
  </r>
  <r>
    <s v="PAY27812678"/>
    <d v="2024-05-28T00:00:00"/>
    <n v="1370.67"/>
    <x v="2"/>
    <x v="1"/>
    <s v="POL99781193"/>
  </r>
  <r>
    <s v="PAY43937461"/>
    <d v="2024-12-02T00:00:00"/>
    <n v="197.06"/>
    <x v="0"/>
    <x v="0"/>
    <s v="POL18638801"/>
  </r>
  <r>
    <s v="PAY69661546"/>
    <d v="2022-05-02T00:00:00"/>
    <n v="628.58000000000004"/>
    <x v="2"/>
    <x v="1"/>
    <s v="POL59124038"/>
  </r>
  <r>
    <s v="PAY80296551"/>
    <d v="2023-09-24T00:00:00"/>
    <n v="437.14"/>
    <x v="1"/>
    <x v="0"/>
    <s v="POL39911083"/>
  </r>
  <r>
    <s v="PAY96702356"/>
    <d v="2024-07-10T00:00:00"/>
    <n v="75.739999999999995"/>
    <x v="0"/>
    <x v="0"/>
    <s v="POL84222350"/>
  </r>
  <r>
    <s v="PAY08730673"/>
    <d v="2024-09-18T00:00:00"/>
    <n v="947.62"/>
    <x v="2"/>
    <x v="1"/>
    <s v="POL30234855"/>
  </r>
  <r>
    <s v="PAY75757694"/>
    <d v="2022-05-23T00:00:00"/>
    <n v="1109.4000000000001"/>
    <x v="2"/>
    <x v="1"/>
    <s v="POL51973963"/>
  </r>
  <r>
    <s v="PAY67340080"/>
    <d v="2023-07-10T00:00:00"/>
    <n v="1468.66"/>
    <x v="0"/>
    <x v="1"/>
    <s v="POL07640768"/>
  </r>
  <r>
    <s v="PAY09709652"/>
    <d v="2023-03-22T00:00:00"/>
    <n v="98.45"/>
    <x v="1"/>
    <x v="1"/>
    <s v="POL82132627"/>
  </r>
  <r>
    <s v="PAY08437207"/>
    <d v="2024-04-18T00:00:00"/>
    <n v="340.26"/>
    <x v="0"/>
    <x v="1"/>
    <s v="POL79844892"/>
  </r>
  <r>
    <s v="PAY33151399"/>
    <d v="2022-09-03T00:00:00"/>
    <n v="942.21"/>
    <x v="1"/>
    <x v="1"/>
    <s v="POL02926047"/>
  </r>
  <r>
    <s v="PAY00661614"/>
    <d v="2023-06-19T00:00:00"/>
    <n v="353.91"/>
    <x v="1"/>
    <x v="0"/>
    <s v="POL77573735"/>
  </r>
  <r>
    <s v="PAY84182857"/>
    <d v="2022-10-06T00:00:00"/>
    <n v="583.42999999999995"/>
    <x v="2"/>
    <x v="0"/>
    <s v="POL78513544"/>
  </r>
  <r>
    <s v="PAY40329071"/>
    <d v="2023-12-13T00:00:00"/>
    <n v="802.5"/>
    <x v="0"/>
    <x v="1"/>
    <s v="POL21075384"/>
  </r>
  <r>
    <s v="PAY66938415"/>
    <d v="2023-04-13T00:00:00"/>
    <n v="190.83"/>
    <x v="0"/>
    <x v="0"/>
    <s v="POL22925819"/>
  </r>
  <r>
    <s v="PAY34970003"/>
    <d v="2023-05-20T00:00:00"/>
    <n v="53.98"/>
    <x v="1"/>
    <x v="1"/>
    <s v="POL31916884"/>
  </r>
  <r>
    <s v="PAY40214516"/>
    <d v="2024-05-07T00:00:00"/>
    <n v="192.2"/>
    <x v="2"/>
    <x v="0"/>
    <s v="POL13830672"/>
  </r>
  <r>
    <s v="PAY48415216"/>
    <d v="2022-05-30T00:00:00"/>
    <n v="419.59"/>
    <x v="2"/>
    <x v="0"/>
    <s v="POL32168354"/>
  </r>
  <r>
    <s v="PAY60099836"/>
    <d v="2023-12-21T00:00:00"/>
    <n v="1463.14"/>
    <x v="2"/>
    <x v="0"/>
    <s v="POL94226268"/>
  </r>
  <r>
    <s v="PAY46584988"/>
    <d v="2024-11-22T00:00:00"/>
    <n v="1068.26"/>
    <x v="1"/>
    <x v="1"/>
    <s v="POL02926047"/>
  </r>
  <r>
    <s v="PAY05137286"/>
    <d v="2024-03-09T00:00:00"/>
    <n v="1029.27"/>
    <x v="2"/>
    <x v="1"/>
    <s v="POL32160258"/>
  </r>
  <r>
    <s v="PAY03766823"/>
    <d v="2023-04-12T00:00:00"/>
    <n v="638.02"/>
    <x v="0"/>
    <x v="1"/>
    <s v="POL07946398"/>
  </r>
  <r>
    <s v="PAY16247443"/>
    <d v="2023-05-18T00:00:00"/>
    <n v="1371.32"/>
    <x v="0"/>
    <x v="0"/>
    <s v="POL64932236"/>
  </r>
  <r>
    <s v="PAY48000119"/>
    <d v="2022-10-09T00:00:00"/>
    <n v="1077.3"/>
    <x v="1"/>
    <x v="1"/>
    <s v="POL02696657"/>
  </r>
  <r>
    <s v="PAY67249987"/>
    <d v="2023-02-28T00:00:00"/>
    <n v="930.38"/>
    <x v="2"/>
    <x v="0"/>
    <s v="POL42878655"/>
  </r>
  <r>
    <s v="PAY98790483"/>
    <d v="2024-01-17T00:00:00"/>
    <n v="399.01"/>
    <x v="2"/>
    <x v="1"/>
    <s v="POL36578852"/>
  </r>
  <r>
    <s v="PAY72762677"/>
    <d v="2023-09-13T00:00:00"/>
    <n v="831.93"/>
    <x v="0"/>
    <x v="1"/>
    <s v="POL71033011"/>
  </r>
  <r>
    <s v="PAY20035750"/>
    <d v="2024-10-20T00:00:00"/>
    <n v="927.04"/>
    <x v="2"/>
    <x v="0"/>
    <s v="POL65038532"/>
  </r>
  <r>
    <s v="PAY41480969"/>
    <d v="2022-07-05T00:00:00"/>
    <n v="1214.04"/>
    <x v="0"/>
    <x v="0"/>
    <s v="POL90886331"/>
  </r>
  <r>
    <s v="PAY58611271"/>
    <d v="2024-05-19T00:00:00"/>
    <n v="700.45"/>
    <x v="2"/>
    <x v="0"/>
    <s v="POL98940145"/>
  </r>
  <r>
    <s v="PAY48377517"/>
    <d v="2023-08-11T00:00:00"/>
    <n v="289.52"/>
    <x v="1"/>
    <x v="1"/>
    <s v="POL33850550"/>
  </r>
  <r>
    <s v="PAY04908845"/>
    <d v="2024-04-02T00:00:00"/>
    <n v="245.56"/>
    <x v="1"/>
    <x v="0"/>
    <s v="POL43096448"/>
  </r>
  <r>
    <s v="PAY49159896"/>
    <d v="2022-05-21T00:00:00"/>
    <n v="1094.3"/>
    <x v="2"/>
    <x v="0"/>
    <s v="POL75572994"/>
  </r>
  <r>
    <s v="PAY65428253"/>
    <d v="2024-11-07T00:00:00"/>
    <n v="787.72"/>
    <x v="2"/>
    <x v="0"/>
    <s v="POL85498031"/>
  </r>
  <r>
    <s v="PAY81552425"/>
    <d v="2022-09-21T00:00:00"/>
    <n v="1128.3399999999999"/>
    <x v="0"/>
    <x v="0"/>
    <s v="POL96689813"/>
  </r>
  <r>
    <s v="PAY59121132"/>
    <d v="2023-07-03T00:00:00"/>
    <n v="687.33"/>
    <x v="0"/>
    <x v="0"/>
    <s v="POL66935971"/>
  </r>
  <r>
    <s v="PAY51159116"/>
    <d v="2022-05-27T00:00:00"/>
    <n v="1216.3800000000001"/>
    <x v="1"/>
    <x v="0"/>
    <s v="POL87932414"/>
  </r>
  <r>
    <s v="PAY15668618"/>
    <d v="2024-05-02T00:00:00"/>
    <n v="359.55"/>
    <x v="0"/>
    <x v="1"/>
    <s v="POL76059961"/>
  </r>
  <r>
    <s v="PAY00022797"/>
    <d v="2023-02-15T00:00:00"/>
    <n v="609"/>
    <x v="1"/>
    <x v="1"/>
    <s v="POL63448098"/>
  </r>
  <r>
    <s v="PAY82078697"/>
    <d v="2023-10-08T00:00:00"/>
    <n v="79.19"/>
    <x v="1"/>
    <x v="1"/>
    <s v="POL72882206"/>
  </r>
  <r>
    <s v="PAY76832656"/>
    <d v="2022-01-31T00:00:00"/>
    <n v="797.5"/>
    <x v="0"/>
    <x v="1"/>
    <s v="POL87603432"/>
  </r>
  <r>
    <s v="PAY01721547"/>
    <d v="2024-06-13T00:00:00"/>
    <n v="405.43"/>
    <x v="0"/>
    <x v="1"/>
    <s v="POL74506974"/>
  </r>
  <r>
    <s v="PAY24118331"/>
    <d v="2022-04-07T00:00:00"/>
    <n v="168.76"/>
    <x v="0"/>
    <x v="1"/>
    <s v="POL27372206"/>
  </r>
  <r>
    <s v="PAY33163272"/>
    <d v="2023-04-02T00:00:00"/>
    <n v="751.57"/>
    <x v="2"/>
    <x v="0"/>
    <s v="POL98940145"/>
  </r>
  <r>
    <s v="PAY88944809"/>
    <d v="2023-02-17T00:00:00"/>
    <n v="1391.88"/>
    <x v="2"/>
    <x v="1"/>
    <s v="POL77060064"/>
  </r>
  <r>
    <s v="PAY16048453"/>
    <d v="2023-12-23T00:00:00"/>
    <n v="1388.7"/>
    <x v="2"/>
    <x v="0"/>
    <s v="POL80674848"/>
  </r>
  <r>
    <s v="PAY02926834"/>
    <d v="2023-04-20T00:00:00"/>
    <n v="943.57"/>
    <x v="0"/>
    <x v="1"/>
    <s v="POL42603948"/>
  </r>
  <r>
    <s v="PAY23745288"/>
    <d v="2022-09-24T00:00:00"/>
    <n v="306.73"/>
    <x v="0"/>
    <x v="1"/>
    <s v="POL24131589"/>
  </r>
  <r>
    <s v="PAY23030908"/>
    <d v="2022-09-25T00:00:00"/>
    <n v="838.66"/>
    <x v="1"/>
    <x v="1"/>
    <s v="POL15402724"/>
  </r>
  <r>
    <s v="PAY55706108"/>
    <d v="2023-09-29T00:00:00"/>
    <n v="1236.96"/>
    <x v="0"/>
    <x v="0"/>
    <s v="POL75089142"/>
  </r>
  <r>
    <s v="PAY45134297"/>
    <d v="2022-06-05T00:00:00"/>
    <n v="761.8"/>
    <x v="0"/>
    <x v="1"/>
    <s v="POL40274075"/>
  </r>
  <r>
    <s v="PAY89765000"/>
    <d v="2023-03-04T00:00:00"/>
    <n v="970.87"/>
    <x v="2"/>
    <x v="1"/>
    <s v="POL30595324"/>
  </r>
  <r>
    <s v="PAY51581106"/>
    <d v="2022-11-17T00:00:00"/>
    <n v="1174.95"/>
    <x v="2"/>
    <x v="1"/>
    <s v="POL24987681"/>
  </r>
  <r>
    <s v="PAY65137594"/>
    <d v="2024-05-06T00:00:00"/>
    <n v="919.17"/>
    <x v="1"/>
    <x v="1"/>
    <s v="POL04747372"/>
  </r>
  <r>
    <s v="PAY38146219"/>
    <d v="2022-07-01T00:00:00"/>
    <n v="495.39"/>
    <x v="2"/>
    <x v="0"/>
    <s v="POL82524320"/>
  </r>
  <r>
    <s v="PAY05179907"/>
    <d v="2023-12-22T00:00:00"/>
    <n v="555.73"/>
    <x v="1"/>
    <x v="0"/>
    <s v="POL11850737"/>
  </r>
  <r>
    <s v="PAY44201230"/>
    <d v="2023-11-15T00:00:00"/>
    <n v="640.21"/>
    <x v="0"/>
    <x v="0"/>
    <s v="POL68805263"/>
  </r>
  <r>
    <s v="PAY83601510"/>
    <d v="2023-08-08T00:00:00"/>
    <n v="389.39"/>
    <x v="1"/>
    <x v="0"/>
    <s v="POL35373090"/>
  </r>
  <r>
    <s v="PAY05034077"/>
    <d v="2024-02-12T00:00:00"/>
    <n v="84.01"/>
    <x v="1"/>
    <x v="0"/>
    <s v="POL95451699"/>
  </r>
  <r>
    <s v="PAY59577504"/>
    <d v="2023-06-10T00:00:00"/>
    <n v="431.72"/>
    <x v="0"/>
    <x v="1"/>
    <s v="POL09146332"/>
  </r>
  <r>
    <s v="PAY71873569"/>
    <d v="2022-04-10T00:00:00"/>
    <n v="354.02"/>
    <x v="2"/>
    <x v="0"/>
    <s v="POL20325916"/>
  </r>
  <r>
    <s v="PAY11862883"/>
    <d v="2024-06-20T00:00:00"/>
    <n v="933.78"/>
    <x v="1"/>
    <x v="1"/>
    <s v="POL83669063"/>
  </r>
  <r>
    <s v="PAY63841606"/>
    <d v="2024-02-28T00:00:00"/>
    <n v="420.75"/>
    <x v="2"/>
    <x v="0"/>
    <s v="POL47455160"/>
  </r>
  <r>
    <s v="PAY32646888"/>
    <d v="2022-05-23T00:00:00"/>
    <n v="753.36"/>
    <x v="1"/>
    <x v="0"/>
    <s v="POL48412691"/>
  </r>
  <r>
    <s v="PAY94007451"/>
    <d v="2023-11-03T00:00:00"/>
    <n v="309.04000000000002"/>
    <x v="1"/>
    <x v="1"/>
    <s v="POL21623003"/>
  </r>
  <r>
    <s v="PAY20372830"/>
    <d v="2022-10-16T00:00:00"/>
    <n v="1475.96"/>
    <x v="0"/>
    <x v="1"/>
    <s v="POL90938074"/>
  </r>
  <r>
    <s v="PAY36510336"/>
    <d v="2024-09-14T00:00:00"/>
    <n v="1489.32"/>
    <x v="1"/>
    <x v="0"/>
    <s v="POL70310488"/>
  </r>
  <r>
    <s v="PAY37622675"/>
    <d v="2022-08-12T00:00:00"/>
    <n v="842.99"/>
    <x v="0"/>
    <x v="0"/>
    <s v="POL12536451"/>
  </r>
  <r>
    <s v="PAY99752985"/>
    <d v="2022-07-20T00:00:00"/>
    <n v="223.92"/>
    <x v="0"/>
    <x v="1"/>
    <s v="POL88784690"/>
  </r>
  <r>
    <s v="PAY86242883"/>
    <d v="2023-02-18T00:00:00"/>
    <n v="1146.32"/>
    <x v="0"/>
    <x v="0"/>
    <s v="POL63897899"/>
  </r>
  <r>
    <s v="PAY98458383"/>
    <d v="2024-11-05T00:00:00"/>
    <n v="582.95000000000005"/>
    <x v="1"/>
    <x v="0"/>
    <s v="POL21103923"/>
  </r>
  <r>
    <s v="PAY56438439"/>
    <d v="2024-02-19T00:00:00"/>
    <n v="774.25"/>
    <x v="2"/>
    <x v="0"/>
    <s v="POL83165381"/>
  </r>
  <r>
    <s v="PAY82422782"/>
    <d v="2022-07-04T00:00:00"/>
    <n v="312.73"/>
    <x v="2"/>
    <x v="0"/>
    <s v="POL19547339"/>
  </r>
  <r>
    <s v="PAY53095101"/>
    <d v="2024-01-30T00:00:00"/>
    <n v="1333.82"/>
    <x v="0"/>
    <x v="0"/>
    <s v="POL78473646"/>
  </r>
  <r>
    <s v="PAY21339817"/>
    <d v="2023-11-14T00:00:00"/>
    <n v="1465.16"/>
    <x v="2"/>
    <x v="0"/>
    <s v="POL17393791"/>
  </r>
  <r>
    <s v="PAY83572920"/>
    <d v="2023-02-08T00:00:00"/>
    <n v="1089.5"/>
    <x v="1"/>
    <x v="1"/>
    <s v="POL53146582"/>
  </r>
  <r>
    <s v="PAY54913559"/>
    <d v="2024-07-13T00:00:00"/>
    <n v="1033.78"/>
    <x v="1"/>
    <x v="1"/>
    <s v="POL95538571"/>
  </r>
  <r>
    <s v="PAY45434620"/>
    <d v="2024-06-28T00:00:00"/>
    <n v="874.4"/>
    <x v="1"/>
    <x v="1"/>
    <s v="POL61699231"/>
  </r>
  <r>
    <s v="PAY88475769"/>
    <d v="2022-02-12T00:00:00"/>
    <n v="1466.42"/>
    <x v="1"/>
    <x v="0"/>
    <s v="POL14708909"/>
  </r>
  <r>
    <s v="PAY52367267"/>
    <d v="2024-04-30T00:00:00"/>
    <n v="1160.1400000000001"/>
    <x v="1"/>
    <x v="0"/>
    <s v="POL33232710"/>
  </r>
  <r>
    <s v="PAY49895578"/>
    <d v="2022-12-29T00:00:00"/>
    <n v="917.73"/>
    <x v="1"/>
    <x v="1"/>
    <s v="POL04747372"/>
  </r>
  <r>
    <s v="PAY43780938"/>
    <d v="2022-11-21T00:00:00"/>
    <n v="1431.89"/>
    <x v="2"/>
    <x v="0"/>
    <s v="POL84238087"/>
  </r>
  <r>
    <s v="PAY70833475"/>
    <d v="2022-05-24T00:00:00"/>
    <n v="245"/>
    <x v="2"/>
    <x v="0"/>
    <s v="POL64631990"/>
  </r>
  <r>
    <s v="PAY32659869"/>
    <d v="2024-06-19T00:00:00"/>
    <n v="1080.3399999999999"/>
    <x v="2"/>
    <x v="0"/>
    <s v="POL01887189"/>
  </r>
  <r>
    <s v="PAY61430785"/>
    <d v="2022-08-08T00:00:00"/>
    <n v="119.67"/>
    <x v="1"/>
    <x v="0"/>
    <s v="POL23581745"/>
  </r>
  <r>
    <s v="PAY42443757"/>
    <d v="2023-10-01T00:00:00"/>
    <n v="113.93"/>
    <x v="2"/>
    <x v="1"/>
    <s v="POL37452247"/>
  </r>
  <r>
    <s v="PAY37683911"/>
    <d v="2022-09-13T00:00:00"/>
    <n v="365.75"/>
    <x v="0"/>
    <x v="0"/>
    <s v="POL97046010"/>
  </r>
  <r>
    <s v="PAY03088497"/>
    <d v="2023-07-10T00:00:00"/>
    <n v="1121.8399999999999"/>
    <x v="1"/>
    <x v="1"/>
    <s v="POL53578236"/>
  </r>
  <r>
    <s v="PAY14306626"/>
    <d v="2022-05-30T00:00:00"/>
    <n v="703.32"/>
    <x v="1"/>
    <x v="1"/>
    <s v="POL50892587"/>
  </r>
  <r>
    <s v="PAY49108395"/>
    <d v="2023-07-24T00:00:00"/>
    <n v="888.56"/>
    <x v="0"/>
    <x v="0"/>
    <s v="POL46047482"/>
  </r>
  <r>
    <s v="PAY31632309"/>
    <d v="2022-08-04T00:00:00"/>
    <n v="1189.3399999999999"/>
    <x v="1"/>
    <x v="1"/>
    <s v="POL57116310"/>
  </r>
  <r>
    <s v="PAY67675403"/>
    <d v="2022-12-16T00:00:00"/>
    <n v="1471.79"/>
    <x v="2"/>
    <x v="0"/>
    <s v="POL28804957"/>
  </r>
  <r>
    <s v="PAY33078995"/>
    <d v="2024-10-09T00:00:00"/>
    <n v="227.91"/>
    <x v="0"/>
    <x v="0"/>
    <s v="POL77743586"/>
  </r>
  <r>
    <s v="PAY24568412"/>
    <d v="2023-09-21T00:00:00"/>
    <n v="356.1"/>
    <x v="1"/>
    <x v="0"/>
    <s v="POL39664673"/>
  </r>
  <r>
    <s v="PAY30774896"/>
    <d v="2023-01-21T00:00:00"/>
    <n v="108.82"/>
    <x v="1"/>
    <x v="0"/>
    <s v="POL39219301"/>
  </r>
  <r>
    <s v="PAY95537443"/>
    <d v="2022-06-18T00:00:00"/>
    <n v="497.13"/>
    <x v="1"/>
    <x v="1"/>
    <s v="POL97583432"/>
  </r>
  <r>
    <s v="PAY29226397"/>
    <d v="2022-12-27T00:00:00"/>
    <n v="130.76"/>
    <x v="1"/>
    <x v="1"/>
    <s v="POL56373098"/>
  </r>
  <r>
    <s v="PAY04892535"/>
    <d v="2024-04-06T00:00:00"/>
    <n v="503.28"/>
    <x v="0"/>
    <x v="0"/>
    <s v="POL73324138"/>
  </r>
  <r>
    <s v="PAY80269952"/>
    <d v="2023-01-07T00:00:00"/>
    <n v="724.65"/>
    <x v="0"/>
    <x v="0"/>
    <s v="POL13213398"/>
  </r>
  <r>
    <s v="PAY37649171"/>
    <d v="2022-08-07T00:00:00"/>
    <n v="162.1"/>
    <x v="2"/>
    <x v="0"/>
    <s v="POL81184325"/>
  </r>
  <r>
    <s v="PAY42545514"/>
    <d v="2022-05-27T00:00:00"/>
    <n v="179.28"/>
    <x v="2"/>
    <x v="0"/>
    <s v="POL48412691"/>
  </r>
  <r>
    <s v="PAY17873389"/>
    <d v="2024-05-20T00:00:00"/>
    <n v="1209.82"/>
    <x v="2"/>
    <x v="1"/>
    <s v="POL27312649"/>
  </r>
  <r>
    <s v="PAY43537646"/>
    <d v="2023-04-16T00:00:00"/>
    <n v="314.88"/>
    <x v="0"/>
    <x v="1"/>
    <s v="POL46278459"/>
  </r>
  <r>
    <s v="PAY74786955"/>
    <d v="2023-06-14T00:00:00"/>
    <n v="1245.94"/>
    <x v="2"/>
    <x v="1"/>
    <s v="POL44808829"/>
  </r>
  <r>
    <s v="PAY30122999"/>
    <d v="2023-02-24T00:00:00"/>
    <n v="1464.56"/>
    <x v="2"/>
    <x v="0"/>
    <s v="POL03461173"/>
  </r>
  <r>
    <s v="PAY62800010"/>
    <d v="2024-09-17T00:00:00"/>
    <n v="1161.9100000000001"/>
    <x v="0"/>
    <x v="0"/>
    <s v="POL54249410"/>
  </r>
  <r>
    <s v="PAY18689724"/>
    <d v="2022-06-21T00:00:00"/>
    <n v="1450.62"/>
    <x v="1"/>
    <x v="0"/>
    <s v="POL44829275"/>
  </r>
  <r>
    <s v="PAY54479101"/>
    <d v="2023-03-25T00:00:00"/>
    <n v="1018.76"/>
    <x v="0"/>
    <x v="1"/>
    <s v="POL48533616"/>
  </r>
  <r>
    <s v="PAY82395281"/>
    <d v="2023-03-08T00:00:00"/>
    <n v="1248.28"/>
    <x v="2"/>
    <x v="0"/>
    <s v="POL03870309"/>
  </r>
  <r>
    <s v="PAY24649777"/>
    <d v="2022-03-26T00:00:00"/>
    <n v="447.62"/>
    <x v="0"/>
    <x v="0"/>
    <s v="POL81202373"/>
  </r>
  <r>
    <s v="PAY34131187"/>
    <d v="2023-03-28T00:00:00"/>
    <n v="1068.93"/>
    <x v="2"/>
    <x v="0"/>
    <s v="POL68142821"/>
  </r>
  <r>
    <s v="PAY52052108"/>
    <d v="2022-01-31T00:00:00"/>
    <n v="219.84"/>
    <x v="0"/>
    <x v="1"/>
    <s v="POL60646707"/>
  </r>
  <r>
    <s v="PAY85708873"/>
    <d v="2022-04-24T00:00:00"/>
    <n v="926.75"/>
    <x v="0"/>
    <x v="1"/>
    <s v="POL22301304"/>
  </r>
  <r>
    <s v="PAY96624505"/>
    <d v="2023-10-07T00:00:00"/>
    <n v="342.74"/>
    <x v="2"/>
    <x v="1"/>
    <s v="POL81605555"/>
  </r>
  <r>
    <s v="PAY79019323"/>
    <d v="2022-05-31T00:00:00"/>
    <n v="757.14"/>
    <x v="1"/>
    <x v="1"/>
    <s v="POL10353696"/>
  </r>
  <r>
    <s v="PAY26984770"/>
    <d v="2024-09-24T00:00:00"/>
    <n v="1442.14"/>
    <x v="0"/>
    <x v="1"/>
    <s v="POL18917162"/>
  </r>
  <r>
    <s v="PAY42217943"/>
    <d v="2023-02-18T00:00:00"/>
    <n v="131.88"/>
    <x v="0"/>
    <x v="0"/>
    <s v="POL50872071"/>
  </r>
  <r>
    <s v="PAY36118648"/>
    <d v="2023-12-23T00:00:00"/>
    <n v="1213.17"/>
    <x v="0"/>
    <x v="1"/>
    <s v="POL18985962"/>
  </r>
  <r>
    <s v="PAY75177554"/>
    <d v="2023-01-11T00:00:00"/>
    <n v="846.61"/>
    <x v="1"/>
    <x v="0"/>
    <s v="POL91419021"/>
  </r>
  <r>
    <s v="PAY65744286"/>
    <d v="2023-07-16T00:00:00"/>
    <n v="478.68"/>
    <x v="1"/>
    <x v="1"/>
    <s v="POL59354713"/>
  </r>
  <r>
    <s v="PAY45596066"/>
    <d v="2022-03-05T00:00:00"/>
    <n v="987.29"/>
    <x v="1"/>
    <x v="0"/>
    <s v="POL83680669"/>
  </r>
  <r>
    <s v="PAY51369683"/>
    <d v="2024-09-16T00:00:00"/>
    <n v="350.46"/>
    <x v="2"/>
    <x v="1"/>
    <s v="POL12387142"/>
  </r>
  <r>
    <s v="PAY64472564"/>
    <d v="2022-01-06T00:00:00"/>
    <n v="812.95"/>
    <x v="0"/>
    <x v="0"/>
    <s v="POL41338647"/>
  </r>
  <r>
    <s v="PAY77743678"/>
    <d v="2023-11-30T00:00:00"/>
    <n v="1291.75"/>
    <x v="1"/>
    <x v="0"/>
    <s v="POL87933513"/>
  </r>
  <r>
    <s v="PAY24962836"/>
    <d v="2023-11-09T00:00:00"/>
    <n v="403.24"/>
    <x v="2"/>
    <x v="1"/>
    <s v="POL32316303"/>
  </r>
  <r>
    <s v="PAY77406304"/>
    <d v="2023-11-21T00:00:00"/>
    <n v="195.79"/>
    <x v="1"/>
    <x v="1"/>
    <s v="POL94943347"/>
  </r>
  <r>
    <s v="PAY68327252"/>
    <d v="2022-07-06T00:00:00"/>
    <n v="1323.09"/>
    <x v="2"/>
    <x v="0"/>
    <s v="POL45315654"/>
  </r>
  <r>
    <s v="PAY55598157"/>
    <d v="2024-04-18T00:00:00"/>
    <n v="1419.06"/>
    <x v="2"/>
    <x v="0"/>
    <s v="POL57458461"/>
  </r>
  <r>
    <s v="PAY47212932"/>
    <d v="2024-10-23T00:00:00"/>
    <n v="1140.28"/>
    <x v="2"/>
    <x v="0"/>
    <s v="POL36090611"/>
  </r>
  <r>
    <s v="PAY62640886"/>
    <d v="2024-08-11T00:00:00"/>
    <n v="687.09"/>
    <x v="0"/>
    <x v="1"/>
    <s v="POL22639534"/>
  </r>
  <r>
    <s v="PAY89012254"/>
    <d v="2024-04-08T00:00:00"/>
    <n v="1486.35"/>
    <x v="0"/>
    <x v="1"/>
    <s v="POL09615361"/>
  </r>
  <r>
    <s v="PAY19590991"/>
    <d v="2022-04-11T00:00:00"/>
    <n v="583.16"/>
    <x v="0"/>
    <x v="0"/>
    <s v="POL67199375"/>
  </r>
  <r>
    <s v="PAY06450584"/>
    <d v="2023-04-25T00:00:00"/>
    <n v="1098.67"/>
    <x v="2"/>
    <x v="0"/>
    <s v="POL09725206"/>
  </r>
  <r>
    <s v="PAY99460794"/>
    <d v="2023-12-16T00:00:00"/>
    <n v="590.79999999999995"/>
    <x v="2"/>
    <x v="0"/>
    <s v="POL56700369"/>
  </r>
  <r>
    <s v="PAY11891962"/>
    <d v="2024-05-01T00:00:00"/>
    <n v="782.65"/>
    <x v="0"/>
    <x v="1"/>
    <s v="POL02597557"/>
  </r>
  <r>
    <s v="PAY64968371"/>
    <d v="2024-09-23T00:00:00"/>
    <n v="453.33"/>
    <x v="0"/>
    <x v="0"/>
    <s v="POL19274658"/>
  </r>
  <r>
    <s v="PAY51300726"/>
    <d v="2023-05-18T00:00:00"/>
    <n v="751.04"/>
    <x v="2"/>
    <x v="0"/>
    <s v="POL46408344"/>
  </r>
  <r>
    <s v="PAY20889311"/>
    <d v="2022-06-06T00:00:00"/>
    <n v="833.67"/>
    <x v="1"/>
    <x v="0"/>
    <s v="POL89029482"/>
  </r>
  <r>
    <s v="PAY32836504"/>
    <d v="2023-03-29T00:00:00"/>
    <n v="1245.9000000000001"/>
    <x v="0"/>
    <x v="1"/>
    <s v="POL16384443"/>
  </r>
  <r>
    <s v="PAY91942039"/>
    <d v="2023-07-24T00:00:00"/>
    <n v="1388.5"/>
    <x v="2"/>
    <x v="1"/>
    <s v="POL33132201"/>
  </r>
  <r>
    <s v="PAY20242841"/>
    <d v="2024-10-25T00:00:00"/>
    <n v="927.18"/>
    <x v="0"/>
    <x v="1"/>
    <s v="POL49101853"/>
  </r>
  <r>
    <s v="PAY07779216"/>
    <d v="2022-04-29T00:00:00"/>
    <n v="1258.25"/>
    <x v="0"/>
    <x v="1"/>
    <s v="POL66670427"/>
  </r>
  <r>
    <s v="PAY01075245"/>
    <d v="2023-05-01T00:00:00"/>
    <n v="389.97"/>
    <x v="0"/>
    <x v="0"/>
    <s v="POL01371032"/>
  </r>
  <r>
    <s v="PAY74470147"/>
    <d v="2023-04-11T00:00:00"/>
    <n v="186.4"/>
    <x v="0"/>
    <x v="0"/>
    <s v="POL5498928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LM77924411"/>
    <d v="2024-08-01T00:00:00"/>
    <n v="54655"/>
    <s v="Approved"/>
    <s v="Song member cover lose effect wall walk."/>
    <d v="2024-08-12T00:00:00"/>
    <s v="POL56612277"/>
    <x v="0"/>
  </r>
  <r>
    <s v="CLM28779034"/>
    <d v="2024-01-04T00:00:00"/>
    <n v="94225"/>
    <s v="Pending"/>
    <s v="Mean model toward might main maintain."/>
    <d v="2024-02-17T00:00:00"/>
    <s v="POL69932027"/>
    <x v="1"/>
  </r>
  <r>
    <s v="CLM42025979"/>
    <d v="2024-03-30T00:00:00"/>
    <n v="17652"/>
    <s v="Approved"/>
    <s v="Day outside produce easy."/>
    <m/>
    <s v="POL42688275"/>
    <x v="0"/>
  </r>
  <r>
    <s v="CLM69566101"/>
    <d v="2023-01-04T00:00:00"/>
    <n v="69929"/>
    <s v="Approved"/>
    <s v="Start after receive daughter newspaper change."/>
    <d v="2023-02-24T00:00:00"/>
    <s v="POL66279716"/>
    <x v="2"/>
  </r>
  <r>
    <s v="CLM58620367"/>
    <d v="2022-07-22T00:00:00"/>
    <n v="96366"/>
    <s v="Approved"/>
    <s v="Policy yet yes improve draw some."/>
    <m/>
    <s v="POL77439955"/>
    <x v="3"/>
  </r>
  <r>
    <s v="CLM07454489"/>
    <d v="2020-07-02T00:00:00"/>
    <n v="63905"/>
    <s v="Denied"/>
    <s v="Success move worker among."/>
    <d v="2020-08-22T00:00:00"/>
    <s v="POL64965934"/>
    <x v="1"/>
  </r>
  <r>
    <s v="CLM27552701"/>
    <d v="2022-01-31T00:00:00"/>
    <n v="61121"/>
    <s v="Pending"/>
    <s v="Professor four degree feeling person author cell."/>
    <d v="2022-02-18T00:00:00"/>
    <s v="POL73019543"/>
    <x v="1"/>
  </r>
  <r>
    <s v="CLM77756278"/>
    <d v="2022-08-22T00:00:00"/>
    <n v="12547"/>
    <s v="Pending"/>
    <s v="Science own thing from class senior provide."/>
    <d v="2022-10-03T00:00:00"/>
    <s v="POL19552952"/>
    <x v="2"/>
  </r>
  <r>
    <s v="CLM05146130"/>
    <d v="2020-11-27T00:00:00"/>
    <n v="57203"/>
    <s v="Denied"/>
    <s v="Together mouth various child cultural."/>
    <m/>
    <s v="POL07805552"/>
    <x v="2"/>
  </r>
  <r>
    <s v="CLM19272700"/>
    <d v="2020-09-10T00:00:00"/>
    <n v="62916"/>
    <s v="Approved"/>
    <s v="Both remain note instead first probably."/>
    <d v="2020-11-10T00:00:00"/>
    <s v="POL88177917"/>
    <x v="2"/>
  </r>
  <r>
    <s v="CLM85060604"/>
    <d v="2021-04-03T00:00:00"/>
    <n v="79536"/>
    <s v="Denied"/>
    <s v="Company raise drive."/>
    <d v="2021-04-18T00:00:00"/>
    <s v="POL71221796"/>
    <x v="3"/>
  </r>
  <r>
    <s v="CLM86056395"/>
    <d v="2023-01-04T00:00:00"/>
    <n v="21469"/>
    <s v="Denied"/>
    <s v="Church option sometimes pick their arm century."/>
    <d v="2023-03-16T00:00:00"/>
    <s v="POL61467343"/>
    <x v="2"/>
  </r>
  <r>
    <s v="CLM98463712"/>
    <d v="2022-12-08T00:00:00"/>
    <n v="65329"/>
    <s v="Denied"/>
    <s v="Shake age official become season."/>
    <d v="2023-01-02T00:00:00"/>
    <s v="POL62363777"/>
    <x v="3"/>
  </r>
  <r>
    <s v="CLM98579912"/>
    <d v="2024-06-03T00:00:00"/>
    <n v="80670"/>
    <s v="Pending"/>
    <s v="Seek political threat about join determine."/>
    <d v="2024-06-24T00:00:00"/>
    <s v="POL50374708"/>
    <x v="2"/>
  </r>
  <r>
    <s v="CLM90637957"/>
    <d v="2021-01-20T00:00:00"/>
    <n v="45282"/>
    <s v="Pending"/>
    <s v="Network bit someone strong mention."/>
    <d v="2021-03-16T00:00:00"/>
    <s v="POL88242759"/>
    <x v="2"/>
  </r>
  <r>
    <s v="CLM12125464"/>
    <d v="2024-02-03T00:00:00"/>
    <n v="50353"/>
    <s v="Denied"/>
    <s v="Window above operation perhaps teach east world bit."/>
    <d v="2024-02-21T00:00:00"/>
    <s v="POL27437608"/>
    <x v="2"/>
  </r>
  <r>
    <s v="CLM45720439"/>
    <d v="2023-05-03T00:00:00"/>
    <n v="39427"/>
    <s v="Denied"/>
    <s v="Scientist account cover central song."/>
    <d v="2023-07-04T00:00:00"/>
    <s v="POL77019254"/>
    <x v="0"/>
  </r>
  <r>
    <s v="CLM50141230"/>
    <d v="2021-12-24T00:00:00"/>
    <n v="43102"/>
    <s v="Pending"/>
    <s v="Always crime indeed idea back."/>
    <m/>
    <s v="POL72656147"/>
    <x v="2"/>
  </r>
  <r>
    <s v="CLM97150673"/>
    <d v="2024-08-19T00:00:00"/>
    <n v="35473"/>
    <s v="Pending"/>
    <s v="Center without look hundred difference writer most."/>
    <d v="2024-09-18T00:00:00"/>
    <s v="POL19255943"/>
    <x v="0"/>
  </r>
  <r>
    <s v="CLM51837945"/>
    <d v="2022-05-10T00:00:00"/>
    <n v="13146"/>
    <s v="Approved"/>
    <s v="While operation interview determine let movement."/>
    <d v="2022-06-28T00:00:00"/>
    <s v="POL85518381"/>
    <x v="1"/>
  </r>
  <r>
    <s v="CLM82967170"/>
    <d v="2022-03-17T00:00:00"/>
    <n v="2324"/>
    <s v="Pending"/>
    <s v="Option mean marriage news wait major."/>
    <d v="2022-04-06T00:00:00"/>
    <s v="POL32845970"/>
    <x v="3"/>
  </r>
  <r>
    <s v="CLM62837956"/>
    <d v="2020-05-08T00:00:00"/>
    <n v="36126"/>
    <s v="Denied"/>
    <s v="Agent several by century quality dream above."/>
    <m/>
    <s v="POL95370014"/>
    <x v="3"/>
  </r>
  <r>
    <s v="CLM53724406"/>
    <d v="2020-01-21T00:00:00"/>
    <n v="80226"/>
    <s v="Approved"/>
    <s v="Director benefit movie want increase shake stage."/>
    <m/>
    <s v="POL45794212"/>
    <x v="1"/>
  </r>
  <r>
    <s v="CLM16412694"/>
    <d v="2022-12-15T00:00:00"/>
    <n v="32102"/>
    <s v="Approved"/>
    <s v="Nothing body who stand."/>
    <d v="2023-02-14T00:00:00"/>
    <s v="POL61653642"/>
    <x v="0"/>
  </r>
  <r>
    <s v="CLM51625573"/>
    <d v="2023-12-16T00:00:00"/>
    <n v="31862"/>
    <s v="Pending"/>
    <s v="Only bill later huge."/>
    <d v="2024-01-13T00:00:00"/>
    <s v="POL93167566"/>
    <x v="3"/>
  </r>
  <r>
    <s v="CLM51036457"/>
    <d v="2023-06-12T00:00:00"/>
    <n v="25719"/>
    <s v="Denied"/>
    <s v="Water reduce shoulder technology knowledge discussion network then."/>
    <d v="2023-08-05T00:00:00"/>
    <s v="POL67872849"/>
    <x v="3"/>
  </r>
  <r>
    <s v="CLM04762722"/>
    <d v="2020-08-17T00:00:00"/>
    <n v="3571"/>
    <s v="Approved"/>
    <s v="Accept billion sure peace hold meeting."/>
    <d v="2020-09-05T00:00:00"/>
    <s v="POL61884063"/>
    <x v="3"/>
  </r>
  <r>
    <s v="CLM43338826"/>
    <d v="2024-05-28T00:00:00"/>
    <n v="80190"/>
    <s v="Denied"/>
    <s v="Myself none late."/>
    <d v="2024-07-10T00:00:00"/>
    <s v="POL89077589"/>
    <x v="1"/>
  </r>
  <r>
    <s v="CLM66194342"/>
    <d v="2023-01-09T00:00:00"/>
    <n v="56151"/>
    <s v="Denied"/>
    <s v="Bill few morning executive old."/>
    <d v="2023-04-05T00:00:00"/>
    <s v="POL23806593"/>
    <x v="0"/>
  </r>
  <r>
    <s v="CLM27235742"/>
    <d v="2020-12-26T00:00:00"/>
    <n v="83640"/>
    <s v="Denied"/>
    <s v="Act new real know live."/>
    <m/>
    <s v="POL29474046"/>
    <x v="0"/>
  </r>
  <r>
    <s v="CLM02888122"/>
    <d v="2020-07-16T00:00:00"/>
    <n v="9836"/>
    <s v="Pending"/>
    <s v="Rule special Democrat million."/>
    <d v="2020-08-17T00:00:00"/>
    <s v="POL96504333"/>
    <x v="0"/>
  </r>
  <r>
    <s v="CLM23673303"/>
    <d v="2020-01-09T00:00:00"/>
    <n v="22275"/>
    <s v="Pending"/>
    <s v="Send ok soldier end."/>
    <d v="2020-03-12T00:00:00"/>
    <s v="POL81591533"/>
    <x v="3"/>
  </r>
  <r>
    <s v="CLM98491523"/>
    <d v="2024-01-10T00:00:00"/>
    <n v="77913"/>
    <s v="Approved"/>
    <s v="Month station thing police level."/>
    <d v="2024-01-27T00:00:00"/>
    <s v="POL01681251"/>
    <x v="0"/>
  </r>
  <r>
    <s v="CLM20286630"/>
    <d v="2021-03-14T00:00:00"/>
    <n v="39165"/>
    <s v="Denied"/>
    <s v="According plan week peace officer particularly."/>
    <m/>
    <s v="POL13181377"/>
    <x v="1"/>
  </r>
  <r>
    <s v="CLM66676001"/>
    <d v="2021-11-30T00:00:00"/>
    <n v="90112"/>
    <s v="Approved"/>
    <s v="Anyone national speak protect professor process station."/>
    <d v="2022-01-04T00:00:00"/>
    <s v="POL43969785"/>
    <x v="0"/>
  </r>
  <r>
    <s v="CLM16206090"/>
    <d v="2020-08-02T00:00:00"/>
    <n v="18632"/>
    <s v="Denied"/>
    <s v="Indeed particular keep feeling allow individual."/>
    <m/>
    <s v="POL34180846"/>
    <x v="3"/>
  </r>
  <r>
    <s v="CLM93705007"/>
    <d v="2023-07-25T00:00:00"/>
    <n v="35200"/>
    <s v="Approved"/>
    <s v="Again evidence yourself somebody light already."/>
    <d v="2023-09-13T00:00:00"/>
    <s v="POL21441518"/>
    <x v="0"/>
  </r>
  <r>
    <s v="CLM86984670"/>
    <d v="2021-11-14T00:00:00"/>
    <n v="31749"/>
    <s v="Denied"/>
    <s v="Eat among change goal."/>
    <d v="2021-11-24T00:00:00"/>
    <s v="POL64544270"/>
    <x v="3"/>
  </r>
  <r>
    <s v="CLM90814794"/>
    <d v="2024-03-08T00:00:00"/>
    <n v="7435"/>
    <s v="Denied"/>
    <s v="Great near boy success."/>
    <d v="2024-05-08T00:00:00"/>
    <s v="POL54561530"/>
    <x v="0"/>
  </r>
  <r>
    <s v="CLM55030421"/>
    <d v="2023-11-27T00:00:00"/>
    <n v="76501"/>
    <s v="Pending"/>
    <s v="Education themselves see letter remember unit director."/>
    <d v="2024-02-07T00:00:00"/>
    <s v="POL95768809"/>
    <x v="0"/>
  </r>
  <r>
    <s v="CLM38868037"/>
    <d v="2020-09-05T00:00:00"/>
    <n v="90208"/>
    <s v="Pending"/>
    <s v="American material style through evidence southern deep."/>
    <m/>
    <s v="POL96685286"/>
    <x v="3"/>
  </r>
  <r>
    <s v="CLM09669839"/>
    <d v="2021-01-14T00:00:00"/>
    <n v="84492"/>
    <s v="Denied"/>
    <s v="Sign human long air already federal peace art."/>
    <d v="2021-04-05T00:00:00"/>
    <s v="POL82401042"/>
    <x v="0"/>
  </r>
  <r>
    <s v="CLM18327776"/>
    <d v="2020-01-04T00:00:00"/>
    <n v="51746"/>
    <s v="Approved"/>
    <s v="Find where back sea program fear."/>
    <d v="2020-01-26T00:00:00"/>
    <s v="POL03461173"/>
    <x v="1"/>
  </r>
  <r>
    <s v="CLM60097748"/>
    <d v="2021-11-05T00:00:00"/>
    <n v="21838"/>
    <s v="Pending"/>
    <s v="Deal service agent already improve style."/>
    <d v="2022-01-16T00:00:00"/>
    <s v="POL59179996"/>
    <x v="3"/>
  </r>
  <r>
    <s v="CLM57112717"/>
    <d v="2021-11-02T00:00:00"/>
    <n v="28629"/>
    <s v="Approved"/>
    <s v="Two second say if tough voice."/>
    <m/>
    <s v="POL23145476"/>
    <x v="2"/>
  </r>
  <r>
    <s v="CLM65938667"/>
    <d v="2023-08-02T00:00:00"/>
    <n v="80531"/>
    <s v="Denied"/>
    <s v="Movie so writer price rise tell old."/>
    <d v="2023-08-14T00:00:00"/>
    <s v="POL82016751"/>
    <x v="2"/>
  </r>
  <r>
    <s v="CLM14071810"/>
    <d v="2022-09-18T00:00:00"/>
    <n v="73972"/>
    <s v="Pending"/>
    <s v="Head mission number natural model."/>
    <d v="2022-11-30T00:00:00"/>
    <s v="POL09137788"/>
    <x v="1"/>
  </r>
  <r>
    <s v="CLM56509285"/>
    <d v="2022-11-13T00:00:00"/>
    <n v="53398"/>
    <s v="Pending"/>
    <s v="Crime speak fill step."/>
    <d v="2022-12-12T00:00:00"/>
    <s v="POL70419372"/>
    <x v="2"/>
  </r>
  <r>
    <s v="CLM11001484"/>
    <d v="2021-03-29T00:00:00"/>
    <n v="62327"/>
    <s v="Denied"/>
    <s v="Group top woman everyone quickly question majority."/>
    <m/>
    <s v="POL90801398"/>
    <x v="2"/>
  </r>
  <r>
    <s v="CLM65918046"/>
    <d v="2020-09-27T00:00:00"/>
    <n v="30879"/>
    <s v="Pending"/>
    <s v="Doctor especially today value become term identify."/>
    <m/>
    <s v="POL82791377"/>
    <x v="2"/>
  </r>
  <r>
    <s v="CLM81536271"/>
    <d v="2022-09-07T00:00:00"/>
    <n v="18231"/>
    <s v="Pending"/>
    <s v="Year else front than choice."/>
    <d v="2022-10-28T00:00:00"/>
    <s v="POL15877374"/>
    <x v="1"/>
  </r>
  <r>
    <s v="CLM14776484"/>
    <d v="2023-06-03T00:00:00"/>
    <n v="33327"/>
    <s v="Approved"/>
    <s v="Why alone its open upon."/>
    <m/>
    <s v="POL59779212"/>
    <x v="1"/>
  </r>
  <r>
    <s v="CLM33580673"/>
    <d v="2023-04-30T00:00:00"/>
    <n v="89459"/>
    <s v="Denied"/>
    <s v="Both series shoulder specific offer language traditional."/>
    <m/>
    <s v="POL07342539"/>
    <x v="2"/>
  </r>
  <r>
    <s v="CLM37236202"/>
    <d v="2024-08-15T00:00:00"/>
    <n v="10248"/>
    <s v="Denied"/>
    <s v="Staff next movie page drop."/>
    <d v="2024-09-27T00:00:00"/>
    <s v="POL41037493"/>
    <x v="2"/>
  </r>
  <r>
    <s v="CLM51134239"/>
    <d v="2023-04-10T00:00:00"/>
    <n v="86284"/>
    <s v="Pending"/>
    <s v="Fast team dark century strategy hit."/>
    <d v="2023-05-31T00:00:00"/>
    <s v="POL82137065"/>
    <x v="2"/>
  </r>
  <r>
    <s v="CLM36331542"/>
    <d v="2024-12-01T00:00:00"/>
    <n v="47685"/>
    <s v="Pending"/>
    <s v="Seek send believe western chair usually."/>
    <m/>
    <s v="POL90934498"/>
    <x v="0"/>
  </r>
  <r>
    <s v="CLM68935390"/>
    <d v="2021-07-07T00:00:00"/>
    <n v="4745"/>
    <s v="Approved"/>
    <s v="Gas black evidence."/>
    <m/>
    <s v="POL83133699"/>
    <x v="1"/>
  </r>
  <r>
    <s v="CLM05192558"/>
    <d v="2023-02-13T00:00:00"/>
    <n v="64302"/>
    <s v="Approved"/>
    <s v="Own would fire."/>
    <m/>
    <s v="POL01761052"/>
    <x v="1"/>
  </r>
  <r>
    <s v="CLM34252551"/>
    <d v="2020-10-18T00:00:00"/>
    <n v="48742"/>
    <s v="Approved"/>
    <s v="Give computer keep form research despite."/>
    <m/>
    <s v="POL08643765"/>
    <x v="3"/>
  </r>
  <r>
    <s v="CLM82206005"/>
    <d v="2021-08-08T00:00:00"/>
    <n v="48335"/>
    <s v="Pending"/>
    <s v="Adult conference safe poor its industry coach."/>
    <m/>
    <s v="POL25617891"/>
    <x v="0"/>
  </r>
  <r>
    <s v="CLM25855066"/>
    <d v="2021-09-04T00:00:00"/>
    <n v="78981"/>
    <s v="Pending"/>
    <s v="Economy whose same miss national."/>
    <d v="2021-10-27T00:00:00"/>
    <s v="POL08689656"/>
    <x v="2"/>
  </r>
  <r>
    <s v="CLM66661573"/>
    <d v="2022-11-27T00:00:00"/>
    <n v="85396"/>
    <s v="Denied"/>
    <s v="Simply charge partner poor with."/>
    <d v="2023-02-15T00:00:00"/>
    <s v="POL64120254"/>
    <x v="0"/>
  </r>
  <r>
    <s v="CLM79682557"/>
    <d v="2022-06-27T00:00:00"/>
    <n v="91925"/>
    <s v="Denied"/>
    <s v="Often bring five."/>
    <d v="2022-08-30T00:00:00"/>
    <s v="POL45114954"/>
    <x v="0"/>
  </r>
  <r>
    <s v="CLM70589989"/>
    <d v="2022-03-20T00:00:00"/>
    <n v="38297"/>
    <s v="Approved"/>
    <s v="Wonder piece wait look true no remember if."/>
    <d v="2022-06-15T00:00:00"/>
    <s v="POL63517748"/>
    <x v="1"/>
  </r>
  <r>
    <s v="CLM31815501"/>
    <d v="2022-04-17T00:00:00"/>
    <n v="66148"/>
    <s v="Pending"/>
    <s v="Several produce class customer alone."/>
    <d v="2022-07-06T00:00:00"/>
    <s v="POL91259489"/>
    <x v="3"/>
  </r>
  <r>
    <s v="CLM63185712"/>
    <d v="2021-12-03T00:00:00"/>
    <n v="12659"/>
    <s v="Approved"/>
    <s v="Former table finish boy single practice."/>
    <d v="2022-01-25T00:00:00"/>
    <s v="POL39463277"/>
    <x v="3"/>
  </r>
  <r>
    <s v="CLM23146150"/>
    <d v="2023-12-23T00:00:00"/>
    <n v="65025"/>
    <s v="Pending"/>
    <s v="Education shoulder hand father production order choice."/>
    <d v="2024-01-19T00:00:00"/>
    <s v="POL75706298"/>
    <x v="3"/>
  </r>
  <r>
    <s v="CLM01553708"/>
    <d v="2024-06-27T00:00:00"/>
    <n v="66661"/>
    <s v="Approved"/>
    <s v="Sound be certainly fly picture space."/>
    <d v="2024-07-22T00:00:00"/>
    <s v="POL33049382"/>
    <x v="1"/>
  </r>
  <r>
    <s v="CLM66074257"/>
    <d v="2024-12-10T00:00:00"/>
    <n v="7273"/>
    <s v="Denied"/>
    <s v="Sound that operation avoid morning their."/>
    <m/>
    <s v="POL63440106"/>
    <x v="2"/>
  </r>
  <r>
    <s v="CLM50724959"/>
    <d v="2024-08-11T00:00:00"/>
    <n v="4529"/>
    <s v="Denied"/>
    <s v="Simple other role not."/>
    <d v="2024-11-09T00:00:00"/>
    <s v="POL59354713"/>
    <x v="1"/>
  </r>
  <r>
    <s v="CLM33888157"/>
    <d v="2020-12-09T00:00:00"/>
    <n v="54069"/>
    <s v="Pending"/>
    <s v="Response it six realize doctor."/>
    <m/>
    <s v="POL77625425"/>
    <x v="1"/>
  </r>
  <r>
    <s v="CLM51474654"/>
    <d v="2023-04-19T00:00:00"/>
    <n v="10870"/>
    <s v="Pending"/>
    <s v="Staff carry address."/>
    <d v="2023-06-07T00:00:00"/>
    <s v="POL18831547"/>
    <x v="1"/>
  </r>
  <r>
    <s v="CLM93171228"/>
    <d v="2024-10-27T00:00:00"/>
    <n v="67443"/>
    <s v="Approved"/>
    <s v="Theory window see soon."/>
    <d v="2024-12-03T00:00:00"/>
    <s v="POL24534591"/>
    <x v="2"/>
  </r>
  <r>
    <s v="CLM43392789"/>
    <d v="2020-02-11T00:00:00"/>
    <n v="4636"/>
    <s v="Denied"/>
    <s v="Natural tell whole scientist why weight receive."/>
    <d v="2020-03-10T00:00:00"/>
    <s v="POL54483538"/>
    <x v="0"/>
  </r>
  <r>
    <s v="CLM88894585"/>
    <d v="2020-10-23T00:00:00"/>
    <n v="11566"/>
    <s v="Approved"/>
    <s v="One foreign space whether mother."/>
    <d v="2020-12-20T00:00:00"/>
    <s v="POL55300155"/>
    <x v="3"/>
  </r>
  <r>
    <s v="CLM07858710"/>
    <d v="2024-03-11T00:00:00"/>
    <n v="23913"/>
    <s v="Denied"/>
    <s v="Kitchen talk throw."/>
    <d v="2024-03-30T00:00:00"/>
    <s v="POL82812319"/>
    <x v="3"/>
  </r>
  <r>
    <s v="CLM97170433"/>
    <d v="2021-07-31T00:00:00"/>
    <n v="23354"/>
    <s v="Approved"/>
    <s v="Prevent we project hit oil church."/>
    <d v="2021-08-21T00:00:00"/>
    <s v="POL33244868"/>
    <x v="1"/>
  </r>
  <r>
    <s v="CLM31270051"/>
    <d v="2022-05-23T00:00:00"/>
    <n v="94795"/>
    <s v="Approved"/>
    <s v="Name any option into western final."/>
    <d v="2022-07-02T00:00:00"/>
    <s v="POL74496346"/>
    <x v="0"/>
  </r>
  <r>
    <s v="CLM82267397"/>
    <d v="2021-03-14T00:00:00"/>
    <n v="11923"/>
    <s v="Pending"/>
    <s v="Push finally hair."/>
    <d v="2021-03-29T00:00:00"/>
    <s v="POL18917162"/>
    <x v="2"/>
  </r>
  <r>
    <s v="CLM25622565"/>
    <d v="2024-01-24T00:00:00"/>
    <n v="20013"/>
    <s v="Denied"/>
    <s v="Would level despite imagine."/>
    <d v="2024-04-09T00:00:00"/>
    <s v="POL98789630"/>
    <x v="1"/>
  </r>
  <r>
    <s v="CLM64484686"/>
    <d v="2023-05-22T00:00:00"/>
    <n v="6157"/>
    <s v="Approved"/>
    <s v="Our full outside policy."/>
    <d v="2023-08-09T00:00:00"/>
    <s v="POL47427298"/>
    <x v="2"/>
  </r>
  <r>
    <s v="CLM38705286"/>
    <d v="2021-02-05T00:00:00"/>
    <n v="63821"/>
    <s v="Denied"/>
    <s v="Camera start really benefit risk security article."/>
    <m/>
    <s v="POL76589663"/>
    <x v="1"/>
  </r>
  <r>
    <s v="CLM23146923"/>
    <d v="2023-07-20T00:00:00"/>
    <n v="19885"/>
    <s v="Approved"/>
    <s v="Top center exist action."/>
    <m/>
    <s v="POL12935594"/>
    <x v="3"/>
  </r>
  <r>
    <s v="CLM24301039"/>
    <d v="2020-11-04T00:00:00"/>
    <n v="47975"/>
    <s v="Denied"/>
    <s v="While character eat expect."/>
    <m/>
    <s v="POL55835566"/>
    <x v="2"/>
  </r>
  <r>
    <s v="CLM15657898"/>
    <d v="2022-04-25T00:00:00"/>
    <n v="98275"/>
    <s v="Denied"/>
    <s v="Act others many weight."/>
    <d v="2022-06-09T00:00:00"/>
    <s v="POL91241306"/>
    <x v="0"/>
  </r>
  <r>
    <s v="CLM64734849"/>
    <d v="2022-12-27T00:00:00"/>
    <n v="7732"/>
    <s v="Approved"/>
    <s v="South detail energy somebody coach."/>
    <m/>
    <s v="POL10073827"/>
    <x v="1"/>
  </r>
  <r>
    <s v="CLM93105620"/>
    <d v="2021-01-03T00:00:00"/>
    <n v="25294"/>
    <s v="Denied"/>
    <s v="Event fund less country special."/>
    <d v="2021-01-19T00:00:00"/>
    <s v="POL43123760"/>
    <x v="3"/>
  </r>
  <r>
    <s v="CLM64154491"/>
    <d v="2020-04-29T00:00:00"/>
    <n v="4473"/>
    <s v="Pending"/>
    <s v="These series movement international toward change movie yard."/>
    <d v="2020-05-27T00:00:00"/>
    <s v="POL45095642"/>
    <x v="3"/>
  </r>
  <r>
    <s v="CLM33798304"/>
    <d v="2023-09-17T00:00:00"/>
    <n v="28593"/>
    <s v="Denied"/>
    <s v="Newspaper season me."/>
    <d v="2023-10-09T00:00:00"/>
    <s v="POL81122472"/>
    <x v="1"/>
  </r>
  <r>
    <s v="CLM14944933"/>
    <d v="2020-09-14T00:00:00"/>
    <n v="96104"/>
    <s v="Pending"/>
    <s v="Instead hit field manager difference face will."/>
    <m/>
    <s v="POL95405693"/>
    <x v="3"/>
  </r>
  <r>
    <s v="CLM95099823"/>
    <d v="2020-08-02T00:00:00"/>
    <n v="65503"/>
    <s v="Pending"/>
    <s v="Him book heart still."/>
    <m/>
    <s v="POL20670070"/>
    <x v="0"/>
  </r>
  <r>
    <s v="CLM39666392"/>
    <d v="2021-10-10T00:00:00"/>
    <n v="65199"/>
    <s v="Pending"/>
    <s v="Ball not yet get apply."/>
    <d v="2021-10-26T00:00:00"/>
    <s v="POL84424949"/>
    <x v="1"/>
  </r>
  <r>
    <s v="CLM25529207"/>
    <d v="2021-10-06T00:00:00"/>
    <n v="80432"/>
    <s v="Denied"/>
    <s v="Imagine seat friend office it."/>
    <d v="2021-11-27T00:00:00"/>
    <s v="POL56083774"/>
    <x v="3"/>
  </r>
  <r>
    <s v="CLM45018730"/>
    <d v="2021-03-18T00:00:00"/>
    <n v="92471"/>
    <s v="Approved"/>
    <s v="Rule memory around international building national."/>
    <d v="2021-04-28T00:00:00"/>
    <s v="POL50239325"/>
    <x v="2"/>
  </r>
  <r>
    <s v="CLM16989357"/>
    <d v="2020-07-03T00:00:00"/>
    <n v="62441"/>
    <s v="Pending"/>
    <s v="Able attention our change section rock usually already."/>
    <m/>
    <s v="POL66167857"/>
    <x v="1"/>
  </r>
  <r>
    <s v="CLM73336882"/>
    <d v="2024-07-13T00:00:00"/>
    <n v="84687"/>
    <s v="Approved"/>
    <s v="Possible water guess million."/>
    <m/>
    <s v="POL44119689"/>
    <x v="3"/>
  </r>
  <r>
    <s v="CLM98110295"/>
    <d v="2021-01-14T00:00:00"/>
    <n v="44110"/>
    <s v="Denied"/>
    <s v="Community dog join brother."/>
    <d v="2021-03-19T00:00:00"/>
    <s v="POL91286503"/>
    <x v="3"/>
  </r>
  <r>
    <s v="CLM49151950"/>
    <d v="2024-01-11T00:00:00"/>
    <n v="42149"/>
    <s v="Denied"/>
    <s v="Measure partner professor real trouble enter western president."/>
    <m/>
    <s v="POL83969664"/>
    <x v="3"/>
  </r>
  <r>
    <s v="CLM62334592"/>
    <d v="2022-08-03T00:00:00"/>
    <n v="8683"/>
    <s v="Denied"/>
    <s v="Expert near owner."/>
    <m/>
    <s v="POL76937321"/>
    <x v="1"/>
  </r>
  <r>
    <s v="CLM80481592"/>
    <d v="2023-02-24T00:00:00"/>
    <n v="48644"/>
    <s v="Approved"/>
    <s v="Hear rock only lot government."/>
    <m/>
    <s v="POL67864663"/>
    <x v="0"/>
  </r>
  <r>
    <s v="CLM18445476"/>
    <d v="2024-11-09T00:00:00"/>
    <n v="40588"/>
    <s v="Approved"/>
    <s v="Discussion up power almost number stock."/>
    <d v="2025-01-15T00:00:00"/>
    <s v="POL46902142"/>
    <x v="1"/>
  </r>
  <r>
    <s v="CLM97556463"/>
    <d v="2022-03-06T00:00:00"/>
    <n v="15742"/>
    <s v="Denied"/>
    <s v="Camera son book station."/>
    <d v="2022-05-23T00:00:00"/>
    <s v="POL07053909"/>
    <x v="2"/>
  </r>
  <r>
    <s v="CLM19729557"/>
    <d v="2023-07-23T00:00:00"/>
    <n v="64025"/>
    <s v="Approved"/>
    <s v="Now happen head church card knowledge information bill."/>
    <m/>
    <s v="POL13345815"/>
    <x v="3"/>
  </r>
  <r>
    <s v="CLM84451676"/>
    <d v="2023-09-23T00:00:00"/>
    <n v="68238"/>
    <s v="Pending"/>
    <s v="Recent lay cover piece."/>
    <d v="2023-10-13T00:00:00"/>
    <s v="POL28741464"/>
    <x v="3"/>
  </r>
  <r>
    <s v="CLM84128413"/>
    <d v="2022-03-15T00:00:00"/>
    <n v="55285"/>
    <s v="Approved"/>
    <s v="Mrs wide team successful nor southern point."/>
    <d v="2022-04-20T00:00:00"/>
    <s v="POL44119689"/>
    <x v="3"/>
  </r>
  <r>
    <s v="CLM06827999"/>
    <d v="2023-03-06T00:00:00"/>
    <n v="6445"/>
    <s v="Denied"/>
    <s v="Something than financial story hand school sense."/>
    <d v="2023-04-27T00:00:00"/>
    <s v="POL26162057"/>
    <x v="3"/>
  </r>
  <r>
    <s v="CLM14476789"/>
    <d v="2024-08-21T00:00:00"/>
    <n v="23812"/>
    <s v="Pending"/>
    <s v="When arrive most number southern blue."/>
    <m/>
    <s v="POL82697180"/>
    <x v="1"/>
  </r>
  <r>
    <s v="CLM87197887"/>
    <d v="2021-06-04T00:00:00"/>
    <n v="40772"/>
    <s v="Denied"/>
    <s v="Pretty east way year."/>
    <m/>
    <s v="POL83865881"/>
    <x v="2"/>
  </r>
  <r>
    <s v="CLM08548633"/>
    <d v="2023-10-16T00:00:00"/>
    <n v="4853"/>
    <s v="Denied"/>
    <s v="Air action student interest sport purpose nice."/>
    <d v="2023-11-16T00:00:00"/>
    <s v="POL47222103"/>
    <x v="0"/>
  </r>
  <r>
    <s v="CLM84184946"/>
    <d v="2021-01-12T00:00:00"/>
    <n v="16314"/>
    <s v="Pending"/>
    <s v="Draw man everything."/>
    <d v="2021-02-14T00:00:00"/>
    <s v="POL08713900"/>
    <x v="1"/>
  </r>
  <r>
    <s v="CLM14231438"/>
    <d v="2020-05-24T00:00:00"/>
    <n v="46423"/>
    <s v="Approved"/>
    <s v="Himself whose news above."/>
    <d v="2020-06-17T00:00:00"/>
    <s v="POL25794151"/>
    <x v="2"/>
  </r>
  <r>
    <s v="CLM99725726"/>
    <d v="2021-01-16T00:00:00"/>
    <n v="69020"/>
    <s v="Approved"/>
    <s v="Paper only approach interest spring floor."/>
    <d v="2021-04-16T00:00:00"/>
    <s v="POL55324239"/>
    <x v="1"/>
  </r>
  <r>
    <s v="CLM18817051"/>
    <d v="2022-11-28T00:00:00"/>
    <n v="68606"/>
    <s v="Approved"/>
    <s v="Newspaper result resource serve contain."/>
    <d v="2023-01-09T00:00:00"/>
    <s v="POL83258516"/>
    <x v="1"/>
  </r>
  <r>
    <s v="CLM35350732"/>
    <d v="2020-08-07T00:00:00"/>
    <n v="3221"/>
    <s v="Approved"/>
    <s v="Almost sometimes front charge."/>
    <d v="2020-09-03T00:00:00"/>
    <s v="POL47598430"/>
    <x v="3"/>
  </r>
  <r>
    <s v="CLM53033405"/>
    <d v="2021-11-16T00:00:00"/>
    <n v="1019"/>
    <s v="Pending"/>
    <s v="White cup question degree glass."/>
    <m/>
    <s v="POL84868487"/>
    <x v="3"/>
  </r>
  <r>
    <s v="CLM96823987"/>
    <d v="2020-08-19T00:00:00"/>
    <n v="6123"/>
    <s v="Denied"/>
    <s v="Wear kid economic attorney fear because."/>
    <d v="2020-10-01T00:00:00"/>
    <s v="POL32483993"/>
    <x v="3"/>
  </r>
  <r>
    <s v="CLM54164215"/>
    <d v="2024-10-29T00:00:00"/>
    <n v="24621"/>
    <s v="Approved"/>
    <s v="Blue third head full agency."/>
    <d v="2025-01-04T00:00:00"/>
    <s v="POL56971563"/>
    <x v="1"/>
  </r>
  <r>
    <s v="CLM00908849"/>
    <d v="2024-08-07T00:00:00"/>
    <n v="61276"/>
    <s v="Denied"/>
    <s v="Opportunity treatment record trip."/>
    <m/>
    <s v="POL35996382"/>
    <x v="3"/>
  </r>
  <r>
    <s v="CLM26400767"/>
    <d v="2022-12-05T00:00:00"/>
    <n v="34209"/>
    <s v="Approved"/>
    <s v="Glass southern number include."/>
    <d v="2023-01-09T00:00:00"/>
    <s v="POL15506424"/>
    <x v="1"/>
  </r>
  <r>
    <s v="CLM69965519"/>
    <d v="2023-09-16T00:00:00"/>
    <n v="37082"/>
    <s v="Approved"/>
    <s v="Development get process key ago."/>
    <d v="2023-11-18T00:00:00"/>
    <s v="POL00464071"/>
    <x v="0"/>
  </r>
  <r>
    <s v="CLM94436319"/>
    <d v="2024-04-29T00:00:00"/>
    <n v="12128"/>
    <s v="Approved"/>
    <s v="Really for bank large season pull everyone."/>
    <m/>
    <s v="POL69091266"/>
    <x v="2"/>
  </r>
  <r>
    <s v="CLM01927554"/>
    <d v="2024-11-09T00:00:00"/>
    <n v="40649"/>
    <s v="Denied"/>
    <s v="Something rule want piece leader try."/>
    <d v="2025-02-04T00:00:00"/>
    <s v="POL06557000"/>
    <x v="1"/>
  </r>
  <r>
    <s v="CLM77659439"/>
    <d v="2023-01-19T00:00:00"/>
    <n v="22381"/>
    <s v="Approved"/>
    <s v="Nearly seat social significant cultural president."/>
    <d v="2023-02-15T00:00:00"/>
    <s v="POL24718635"/>
    <x v="3"/>
  </r>
  <r>
    <s v="CLM04866071"/>
    <d v="2022-01-06T00:00:00"/>
    <n v="75236"/>
    <s v="Approved"/>
    <s v="Quality management decision focus remain."/>
    <m/>
    <s v="POL22280600"/>
    <x v="1"/>
  </r>
  <r>
    <s v="CLM66373910"/>
    <d v="2021-05-30T00:00:00"/>
    <n v="45616"/>
    <s v="Pending"/>
    <s v="Something collection staff."/>
    <d v="2021-08-19T00:00:00"/>
    <s v="POL66670427"/>
    <x v="1"/>
  </r>
  <r>
    <s v="CLM24028490"/>
    <d v="2023-09-09T00:00:00"/>
    <n v="52527"/>
    <s v="Pending"/>
    <s v="Food open off leader early."/>
    <m/>
    <s v="POL59492840"/>
    <x v="1"/>
  </r>
  <r>
    <s v="CLM79556342"/>
    <d v="2023-06-21T00:00:00"/>
    <n v="38200"/>
    <s v="Approved"/>
    <s v="Defense same little."/>
    <d v="2023-08-01T00:00:00"/>
    <s v="POL28972573"/>
    <x v="2"/>
  </r>
  <r>
    <s v="CLM03896789"/>
    <d v="2023-10-24T00:00:00"/>
    <n v="2650"/>
    <s v="Approved"/>
    <s v="Receive week wonder sure remember move personal."/>
    <d v="2023-12-31T00:00:00"/>
    <s v="POL52513124"/>
    <x v="3"/>
  </r>
  <r>
    <s v="CLM08781892"/>
    <d v="2022-08-15T00:00:00"/>
    <n v="28863"/>
    <s v="Approved"/>
    <s v="Cause number fill manage nearly bill during."/>
    <m/>
    <s v="POL73952203"/>
    <x v="0"/>
  </r>
  <r>
    <s v="CLM04467612"/>
    <d v="2022-07-24T00:00:00"/>
    <n v="45246"/>
    <s v="Approved"/>
    <s v="Half two one with."/>
    <d v="2022-09-24T00:00:00"/>
    <s v="POL21535465"/>
    <x v="3"/>
  </r>
  <r>
    <s v="CLM36598504"/>
    <d v="2024-01-23T00:00:00"/>
    <n v="68313"/>
    <s v="Denied"/>
    <s v="Recently nation space participant star religious return baby."/>
    <d v="2024-02-06T00:00:00"/>
    <s v="POL66183736"/>
    <x v="1"/>
  </r>
  <r>
    <s v="CLM81172238"/>
    <d v="2020-12-19T00:00:00"/>
    <n v="92514"/>
    <s v="Pending"/>
    <s v="Really modern crime building least."/>
    <d v="2021-01-01T00:00:00"/>
    <s v="POL40589612"/>
    <x v="3"/>
  </r>
  <r>
    <s v="CLM45229692"/>
    <d v="2023-06-21T00:00:00"/>
    <n v="35900"/>
    <s v="Approved"/>
    <s v="From dark add near."/>
    <d v="2023-07-12T00:00:00"/>
    <s v="POL22240017"/>
    <x v="1"/>
  </r>
  <r>
    <s v="CLM72320154"/>
    <d v="2021-03-22T00:00:00"/>
    <n v="9367"/>
    <s v="Denied"/>
    <s v="Side start look avoid month little."/>
    <m/>
    <s v="POL45440962"/>
    <x v="2"/>
  </r>
  <r>
    <s v="CLM53559340"/>
    <d v="2021-03-19T00:00:00"/>
    <n v="13087"/>
    <s v="Approved"/>
    <s v="Page other necessary interview be."/>
    <m/>
    <s v="POL12315723"/>
    <x v="3"/>
  </r>
  <r>
    <s v="CLM11227242"/>
    <d v="2023-06-08T00:00:00"/>
    <n v="77868"/>
    <s v="Denied"/>
    <s v="Her late approach never."/>
    <d v="2023-08-07T00:00:00"/>
    <s v="POL07501738"/>
    <x v="1"/>
  </r>
  <r>
    <s v="CLM92000440"/>
    <d v="2020-04-12T00:00:00"/>
    <n v="73993"/>
    <s v="Pending"/>
    <s v="Strong including agent especially."/>
    <d v="2020-07-02T00:00:00"/>
    <s v="POL56896530"/>
    <x v="0"/>
  </r>
  <r>
    <s v="CLM14179031"/>
    <d v="2023-06-06T00:00:00"/>
    <n v="24121"/>
    <s v="Approved"/>
    <s v="Ready view ever win often exactly."/>
    <d v="2023-08-05T00:00:00"/>
    <s v="POL71161359"/>
    <x v="3"/>
  </r>
  <r>
    <s v="CLM91626670"/>
    <d v="2020-01-22T00:00:00"/>
    <n v="93566"/>
    <s v="Approved"/>
    <s v="Once fish adult then call."/>
    <d v="2020-03-06T00:00:00"/>
    <s v="POL61367355"/>
    <x v="2"/>
  </r>
  <r>
    <s v="CLM03392061"/>
    <d v="2021-02-23T00:00:00"/>
    <n v="34191"/>
    <s v="Pending"/>
    <s v="Third two single list follow."/>
    <m/>
    <s v="POL70933310"/>
    <x v="0"/>
  </r>
  <r>
    <s v="CLM48859408"/>
    <d v="2020-12-28T00:00:00"/>
    <n v="6786"/>
    <s v="Approved"/>
    <s v="Deep tree arrive blue one herself six."/>
    <d v="2021-02-20T00:00:00"/>
    <s v="POL32900389"/>
    <x v="1"/>
  </r>
  <r>
    <s v="CLM93694398"/>
    <d v="2020-05-30T00:00:00"/>
    <n v="57557"/>
    <s v="Approved"/>
    <s v="One morning room statement season."/>
    <d v="2020-07-29T00:00:00"/>
    <s v="POL91660793"/>
    <x v="2"/>
  </r>
  <r>
    <s v="CLM06055217"/>
    <d v="2024-11-12T00:00:00"/>
    <n v="21471"/>
    <s v="Pending"/>
    <s v="Those want PM heart assume."/>
    <d v="2025-01-30T00:00:00"/>
    <s v="POL65862653"/>
    <x v="3"/>
  </r>
  <r>
    <s v="CLM82195046"/>
    <d v="2024-11-09T00:00:00"/>
    <n v="63934"/>
    <s v="Pending"/>
    <s v="Mention hear piece worker deep."/>
    <d v="2024-12-04T00:00:00"/>
    <s v="POL67872849"/>
    <x v="3"/>
  </r>
  <r>
    <s v="CLM90159349"/>
    <d v="2022-05-05T00:00:00"/>
    <n v="56083"/>
    <s v="Approved"/>
    <s v="People company thought able rich certainly."/>
    <d v="2022-06-28T00:00:00"/>
    <s v="POL27219888"/>
    <x v="3"/>
  </r>
  <r>
    <s v="CLM30204139"/>
    <d v="2023-04-09T00:00:00"/>
    <n v="19038"/>
    <s v="Pending"/>
    <s v="Purpose walk member around child system."/>
    <d v="2023-05-12T00:00:00"/>
    <s v="POL43112527"/>
    <x v="0"/>
  </r>
  <r>
    <s v="CLM01905743"/>
    <d v="2023-08-16T00:00:00"/>
    <n v="11069"/>
    <s v="Denied"/>
    <s v="Together dog man general."/>
    <m/>
    <s v="POL61326572"/>
    <x v="2"/>
  </r>
  <r>
    <s v="CLM37903260"/>
    <d v="2021-10-12T00:00:00"/>
    <n v="13072"/>
    <s v="Denied"/>
    <s v="Situation according adult owner."/>
    <d v="2022-01-08T00:00:00"/>
    <s v="POL86063737"/>
    <x v="3"/>
  </r>
  <r>
    <s v="CLM82249469"/>
    <d v="2021-06-09T00:00:00"/>
    <n v="79591"/>
    <s v="Denied"/>
    <s v="Body attack improve note heart western."/>
    <d v="2021-07-24T00:00:00"/>
    <s v="POL37985546"/>
    <x v="0"/>
  </r>
  <r>
    <s v="CLM27341335"/>
    <d v="2021-11-01T00:00:00"/>
    <n v="30681"/>
    <s v="Approved"/>
    <s v="Win sing only media impact car."/>
    <d v="2022-01-21T00:00:00"/>
    <s v="POL20995178"/>
    <x v="3"/>
  </r>
  <r>
    <s v="CLM09810485"/>
    <d v="2023-01-16T00:00:00"/>
    <n v="74332"/>
    <s v="Approved"/>
    <s v="Teacher trouble scientist form whole find."/>
    <m/>
    <s v="POL07837542"/>
    <x v="1"/>
  </r>
  <r>
    <s v="CLM22613908"/>
    <d v="2021-09-21T00:00:00"/>
    <n v="17380"/>
    <s v="Denied"/>
    <s v="Challenge her live full fly available sit."/>
    <d v="2021-10-20T00:00:00"/>
    <s v="POL86285298"/>
    <x v="2"/>
  </r>
  <r>
    <s v="CLM68878012"/>
    <d v="2020-10-09T00:00:00"/>
    <n v="1393"/>
    <s v="Approved"/>
    <s v="Stay painting economic course source."/>
    <d v="2020-10-30T00:00:00"/>
    <s v="POL17396373"/>
    <x v="2"/>
  </r>
  <r>
    <s v="CLM54306007"/>
    <d v="2024-11-30T00:00:00"/>
    <n v="58167"/>
    <s v="Denied"/>
    <s v="Establish color agree floor interview from."/>
    <m/>
    <s v="POL40611534"/>
    <x v="3"/>
  </r>
  <r>
    <s v="CLM81789009"/>
    <d v="2020-05-21T00:00:00"/>
    <n v="41683"/>
    <s v="Approved"/>
    <s v="Likely television consumer two good step."/>
    <d v="2020-08-01T00:00:00"/>
    <s v="POL77104949"/>
    <x v="1"/>
  </r>
  <r>
    <s v="CLM08365170"/>
    <d v="2024-10-15T00:00:00"/>
    <n v="25683"/>
    <s v="Denied"/>
    <s v="Character international data change find."/>
    <d v="2024-12-10T00:00:00"/>
    <s v="POL39100560"/>
    <x v="2"/>
  </r>
  <r>
    <s v="CLM87225208"/>
    <d v="2024-11-04T00:00:00"/>
    <n v="21877"/>
    <s v="Pending"/>
    <s v="Really pick forward sit role interest everyone score."/>
    <d v="2024-12-31T00:00:00"/>
    <s v="POL29305592"/>
    <x v="2"/>
  </r>
  <r>
    <s v="CLM65090828"/>
    <d v="2023-02-21T00:00:00"/>
    <n v="91713"/>
    <s v="Pending"/>
    <s v="Expert whole try performance."/>
    <d v="2023-03-20T00:00:00"/>
    <s v="POL46460942"/>
    <x v="3"/>
  </r>
  <r>
    <s v="CLM53962419"/>
    <d v="2022-02-06T00:00:00"/>
    <n v="15646"/>
    <s v="Denied"/>
    <s v="Best blood gas evening item add alone."/>
    <m/>
    <s v="POL67696228"/>
    <x v="2"/>
  </r>
  <r>
    <s v="CLM37200890"/>
    <d v="2021-06-29T00:00:00"/>
    <n v="93642"/>
    <s v="Pending"/>
    <s v="Much black test again travel pass."/>
    <d v="2021-07-24T00:00:00"/>
    <s v="POL92010970"/>
    <x v="2"/>
  </r>
  <r>
    <s v="CLM82823276"/>
    <d v="2024-02-14T00:00:00"/>
    <n v="18723"/>
    <s v="Approved"/>
    <s v="Lot audience writer section class trial kitchen."/>
    <d v="2024-05-12T00:00:00"/>
    <s v="POL33725370"/>
    <x v="3"/>
  </r>
  <r>
    <s v="CLM26013917"/>
    <d v="2022-12-05T00:00:00"/>
    <n v="41484"/>
    <s v="Denied"/>
    <s v="Popular far car clear front activity."/>
    <m/>
    <s v="POL32198260"/>
    <x v="0"/>
  </r>
  <r>
    <s v="CLM87454106"/>
    <d v="2022-10-20T00:00:00"/>
    <n v="58527"/>
    <s v="Pending"/>
    <s v="Against prepare economy focus society."/>
    <d v="2022-11-03T00:00:00"/>
    <s v="POL34664875"/>
    <x v="3"/>
  </r>
  <r>
    <s v="CLM51534455"/>
    <d v="2020-01-31T00:00:00"/>
    <n v="82562"/>
    <s v="Denied"/>
    <s v="Issue weight particular."/>
    <m/>
    <s v="POL69162371"/>
    <x v="1"/>
  </r>
  <r>
    <s v="CLM83955122"/>
    <d v="2020-09-29T00:00:00"/>
    <n v="51654"/>
    <s v="Pending"/>
    <s v="Too attention energy win."/>
    <d v="2020-12-21T00:00:00"/>
    <s v="POL47639612"/>
    <x v="2"/>
  </r>
  <r>
    <s v="CLM63313699"/>
    <d v="2022-05-12T00:00:00"/>
    <n v="86724"/>
    <s v="Denied"/>
    <s v="Boy agree little occur wide mention fish."/>
    <m/>
    <s v="POL32483993"/>
    <x v="3"/>
  </r>
  <r>
    <s v="CLM97330182"/>
    <d v="2021-06-20T00:00:00"/>
    <n v="60800"/>
    <s v="Denied"/>
    <s v="Congress left management myself film newspaper."/>
    <d v="2021-07-30T00:00:00"/>
    <s v="POL96919228"/>
    <x v="0"/>
  </r>
  <r>
    <s v="CLM49632388"/>
    <d v="2024-10-11T00:00:00"/>
    <n v="62612"/>
    <s v="Approved"/>
    <s v="Of notice huge character general common."/>
    <m/>
    <s v="POL84360532"/>
    <x v="2"/>
  </r>
  <r>
    <s v="CLM87562341"/>
    <d v="2020-08-23T00:00:00"/>
    <n v="86070"/>
    <s v="Denied"/>
    <s v="Run church environment huge."/>
    <d v="2020-10-04T00:00:00"/>
    <s v="POL66521872"/>
    <x v="0"/>
  </r>
  <r>
    <s v="CLM38238490"/>
    <d v="2023-06-24T00:00:00"/>
    <n v="74380"/>
    <s v="Denied"/>
    <s v="Specific mission cold dinner social."/>
    <d v="2023-08-03T00:00:00"/>
    <s v="POL77820339"/>
    <x v="3"/>
  </r>
  <r>
    <s v="CLM11276494"/>
    <d v="2023-02-14T00:00:00"/>
    <n v="63639"/>
    <s v="Approved"/>
    <s v="Suffer realize cost course see foreign parent cell."/>
    <d v="2023-04-15T00:00:00"/>
    <s v="POL99222365"/>
    <x v="2"/>
  </r>
  <r>
    <s v="CLM81357184"/>
    <d v="2020-03-03T00:00:00"/>
    <n v="20267"/>
    <s v="Denied"/>
    <s v="Stop seem professional win."/>
    <m/>
    <s v="POL42903965"/>
    <x v="2"/>
  </r>
  <r>
    <s v="CLM52464418"/>
    <d v="2022-12-09T00:00:00"/>
    <n v="19546"/>
    <s v="Approved"/>
    <s v="Sing remember far provide best manage PM finally."/>
    <d v="2023-02-14T00:00:00"/>
    <s v="POL32514074"/>
    <x v="3"/>
  </r>
  <r>
    <s v="CLM04892755"/>
    <d v="2024-04-23T00:00:00"/>
    <n v="20628"/>
    <s v="Denied"/>
    <s v="His child take."/>
    <m/>
    <s v="POL64900151"/>
    <x v="0"/>
  </r>
  <r>
    <s v="CLM99238019"/>
    <d v="2020-08-18T00:00:00"/>
    <n v="41117"/>
    <s v="Pending"/>
    <s v="Chance letter full attention represent."/>
    <m/>
    <s v="POL52977927"/>
    <x v="2"/>
  </r>
  <r>
    <s v="CLM07715910"/>
    <d v="2021-12-01T00:00:00"/>
    <n v="3976"/>
    <s v="Approved"/>
    <s v="Mr expect environmental to ahead them respond information."/>
    <m/>
    <s v="POL80084188"/>
    <x v="1"/>
  </r>
  <r>
    <s v="CLM85063315"/>
    <d v="2024-12-06T00:00:00"/>
    <n v="34324"/>
    <s v="Denied"/>
    <s v="Information feeling attorney station cause there."/>
    <d v="2025-01-11T00:00:00"/>
    <s v="POL95137552"/>
    <x v="0"/>
  </r>
  <r>
    <s v="CLM96519689"/>
    <d v="2024-02-11T00:00:00"/>
    <n v="81133"/>
    <s v="Approved"/>
    <s v="Bar hard color property nation then."/>
    <d v="2024-02-28T00:00:00"/>
    <s v="POL23949239"/>
    <x v="2"/>
  </r>
  <r>
    <s v="CLM18693567"/>
    <d v="2023-07-19T00:00:00"/>
    <n v="80315"/>
    <s v="Approved"/>
    <s v="Win call explain hotel mention charge bank."/>
    <d v="2023-08-23T00:00:00"/>
    <s v="POL92505335"/>
    <x v="0"/>
  </r>
  <r>
    <s v="CLM75763057"/>
    <d v="2020-03-15T00:00:00"/>
    <n v="78281"/>
    <s v="Approved"/>
    <s v="You field world rich foot."/>
    <d v="2020-04-22T00:00:00"/>
    <s v="POL20321964"/>
    <x v="1"/>
  </r>
  <r>
    <s v="CLM25476445"/>
    <d v="2021-11-02T00:00:00"/>
    <n v="41672"/>
    <s v="Pending"/>
    <s v="Similar finish computer conference foot."/>
    <d v="2021-12-25T00:00:00"/>
    <s v="POL04896223"/>
    <x v="0"/>
  </r>
  <r>
    <s v="CLM77223798"/>
    <d v="2020-10-27T00:00:00"/>
    <n v="23195"/>
    <s v="Approved"/>
    <s v="Couple carry who interview special would can."/>
    <d v="2021-01-03T00:00:00"/>
    <s v="POL19823419"/>
    <x v="3"/>
  </r>
  <r>
    <s v="CLM27516961"/>
    <d v="2021-11-26T00:00:00"/>
    <n v="33717"/>
    <s v="Pending"/>
    <s v="Rock best road relate western together test."/>
    <m/>
    <s v="POL11162574"/>
    <x v="3"/>
  </r>
  <r>
    <s v="CLM88260426"/>
    <d v="2020-08-17T00:00:00"/>
    <n v="68780"/>
    <s v="Approved"/>
    <s v="Sea good raise certain design eight."/>
    <m/>
    <s v="POL85357404"/>
    <x v="3"/>
  </r>
  <r>
    <s v="CLM60683750"/>
    <d v="2022-03-12T00:00:00"/>
    <n v="88475"/>
    <s v="Approved"/>
    <s v="Give certainly seat out hundred fast nature."/>
    <d v="2022-06-10T00:00:00"/>
    <s v="POL33693707"/>
    <x v="1"/>
  </r>
  <r>
    <s v="CLM95431426"/>
    <d v="2021-12-08T00:00:00"/>
    <n v="10590"/>
    <s v="Denied"/>
    <s v="Piece event hope teach skill almost rock."/>
    <m/>
    <s v="POL93217359"/>
    <x v="3"/>
  </r>
  <r>
    <s v="CLM47775308"/>
    <d v="2022-03-19T00:00:00"/>
    <n v="11944"/>
    <s v="Denied"/>
    <s v="On yeah movie myself eat yard."/>
    <d v="2022-06-14T00:00:00"/>
    <s v="POL62321649"/>
    <x v="2"/>
  </r>
  <r>
    <s v="CLM52914732"/>
    <d v="2024-04-01T00:00:00"/>
    <n v="68723"/>
    <s v="Denied"/>
    <s v="Care national ok store."/>
    <m/>
    <s v="POL08758463"/>
    <x v="1"/>
  </r>
  <r>
    <s v="CLM18271176"/>
    <d v="2024-05-16T00:00:00"/>
    <n v="32899"/>
    <s v="Approved"/>
    <s v="Brother any off reflect thing decision."/>
    <d v="2024-07-14T00:00:00"/>
    <s v="POL45200895"/>
    <x v="0"/>
  </r>
  <r>
    <s v="CLM32363978"/>
    <d v="2021-05-06T00:00:00"/>
    <n v="60480"/>
    <s v="Approved"/>
    <s v="Later culture open task side who Congress election."/>
    <m/>
    <s v="POL96658719"/>
    <x v="3"/>
  </r>
  <r>
    <s v="CLM49109163"/>
    <d v="2022-04-13T00:00:00"/>
    <n v="91023"/>
    <s v="Denied"/>
    <s v="Theory drug according else."/>
    <m/>
    <s v="POL51395072"/>
    <x v="2"/>
  </r>
  <r>
    <s v="CLM22616425"/>
    <d v="2021-08-09T00:00:00"/>
    <n v="25909"/>
    <s v="Denied"/>
    <s v="Even collection whose rise."/>
    <d v="2021-10-21T00:00:00"/>
    <s v="POL81196491"/>
    <x v="0"/>
  </r>
  <r>
    <s v="CLM53182116"/>
    <d v="2021-06-21T00:00:00"/>
    <n v="33629"/>
    <s v="Denied"/>
    <s v="Produce often talk administration responsibility."/>
    <d v="2021-08-05T00:00:00"/>
    <s v="POL80647168"/>
    <x v="3"/>
  </r>
  <r>
    <s v="CLM66315774"/>
    <d v="2021-09-02T00:00:00"/>
    <n v="88917"/>
    <s v="Approved"/>
    <s v="Minute trial cause Mrs."/>
    <m/>
    <s v="POL34332950"/>
    <x v="2"/>
  </r>
  <r>
    <s v="CLM40098278"/>
    <d v="2024-11-07T00:00:00"/>
    <n v="16910"/>
    <s v="Approved"/>
    <s v="Southern language hold middle take individual that."/>
    <d v="2024-12-28T00:00:00"/>
    <s v="POL19560921"/>
    <x v="3"/>
  </r>
  <r>
    <s v="CLM31162049"/>
    <d v="2024-02-19T00:00:00"/>
    <n v="36365"/>
    <s v="Approved"/>
    <s v="Beyond professor through continue."/>
    <d v="2024-04-05T00:00:00"/>
    <s v="POL16711858"/>
    <x v="3"/>
  </r>
  <r>
    <s v="CLM27880592"/>
    <d v="2021-05-01T00:00:00"/>
    <n v="87704"/>
    <s v="Denied"/>
    <s v="Alone trade toward."/>
    <d v="2021-06-07T00:00:00"/>
    <s v="POL41128359"/>
    <x v="0"/>
  </r>
  <r>
    <s v="CLM08739002"/>
    <d v="2023-05-05T00:00:00"/>
    <n v="49785"/>
    <s v="Denied"/>
    <s v="Thousand couple edge."/>
    <m/>
    <s v="POL22496499"/>
    <x v="2"/>
  </r>
  <r>
    <s v="CLM10028336"/>
    <d v="2022-10-04T00:00:00"/>
    <n v="43865"/>
    <s v="Denied"/>
    <s v="Civil she over while dream law."/>
    <d v="2022-10-28T00:00:00"/>
    <s v="POL40501212"/>
    <x v="1"/>
  </r>
  <r>
    <s v="CLM98825360"/>
    <d v="2021-09-07T00:00:00"/>
    <n v="47014"/>
    <s v="Denied"/>
    <s v="Figure source not piece alone wish low."/>
    <m/>
    <s v="POL19547339"/>
    <x v="1"/>
  </r>
  <r>
    <s v="CLM92537697"/>
    <d v="2023-03-22T00:00:00"/>
    <n v="15537"/>
    <s v="Approved"/>
    <s v="Reflect prevent soon should base professional continue dog."/>
    <m/>
    <s v="POL67932010"/>
    <x v="2"/>
  </r>
  <r>
    <s v="CLM74056631"/>
    <d v="2022-04-17T00:00:00"/>
    <n v="30133"/>
    <s v="Pending"/>
    <s v="Magazine near piece lose experience."/>
    <d v="2022-05-16T00:00:00"/>
    <s v="POL38710685"/>
    <x v="1"/>
  </r>
  <r>
    <s v="CLM10892672"/>
    <d v="2020-06-15T00:00:00"/>
    <n v="63875"/>
    <s v="Pending"/>
    <s v="Since through write set enter left address low."/>
    <d v="2020-08-27T00:00:00"/>
    <s v="POL73709176"/>
    <x v="0"/>
  </r>
  <r>
    <s v="CLM30440408"/>
    <d v="2023-03-21T00:00:00"/>
    <n v="93289"/>
    <s v="Approved"/>
    <s v="Positive rather population fish."/>
    <m/>
    <s v="POL65310322"/>
    <x v="2"/>
  </r>
  <r>
    <s v="CLM26605878"/>
    <d v="2024-04-14T00:00:00"/>
    <n v="96777"/>
    <s v="Pending"/>
    <s v="Chair matter unit own grow against."/>
    <m/>
    <s v="POL66542527"/>
    <x v="1"/>
  </r>
  <r>
    <s v="CLM10407501"/>
    <d v="2024-10-17T00:00:00"/>
    <n v="46217"/>
    <s v="Approved"/>
    <s v="Skin draw herself evidence dog table politics."/>
    <m/>
    <s v="POL18799743"/>
    <x v="1"/>
  </r>
  <r>
    <s v="CLM50567782"/>
    <d v="2023-02-25T00:00:00"/>
    <n v="15664"/>
    <s v="Pending"/>
    <s v="Challenge real future establish suggest same tell."/>
    <d v="2023-05-22T00:00:00"/>
    <s v="POL60803243"/>
    <x v="1"/>
  </r>
  <r>
    <s v="CLM29948493"/>
    <d v="2021-01-21T00:00:00"/>
    <n v="46019"/>
    <s v="Denied"/>
    <s v="Customer else foreign hour single."/>
    <m/>
    <s v="POL35831200"/>
    <x v="3"/>
  </r>
  <r>
    <s v="CLM12178841"/>
    <d v="2023-08-19T00:00:00"/>
    <n v="35188"/>
    <s v="Approved"/>
    <s v="Last wonder marriage follow over."/>
    <d v="2023-08-30T00:00:00"/>
    <s v="POL74568057"/>
    <x v="0"/>
  </r>
  <r>
    <s v="CLM57253789"/>
    <d v="2023-09-18T00:00:00"/>
    <n v="68880"/>
    <s v="Pending"/>
    <s v="Establish experience successful there."/>
    <m/>
    <s v="POL29859333"/>
    <x v="1"/>
  </r>
  <r>
    <s v="CLM99079161"/>
    <d v="2024-12-10T00:00:00"/>
    <n v="52934"/>
    <s v="Denied"/>
    <s v="Arrive speak garden manage."/>
    <m/>
    <s v="POL20890423"/>
    <x v="1"/>
  </r>
  <r>
    <s v="CLM35443710"/>
    <d v="2020-10-05T00:00:00"/>
    <n v="72636"/>
    <s v="Pending"/>
    <s v="Wonder similar window continue."/>
    <d v="2020-12-04T00:00:00"/>
    <s v="POL02394133"/>
    <x v="3"/>
  </r>
  <r>
    <s v="CLM81665774"/>
    <d v="2020-09-27T00:00:00"/>
    <n v="34231"/>
    <s v="Denied"/>
    <s v="Large fish age second any buy."/>
    <m/>
    <s v="POL28148630"/>
    <x v="2"/>
  </r>
  <r>
    <s v="CLM67694111"/>
    <d v="2023-08-18T00:00:00"/>
    <n v="77919"/>
    <s v="Approved"/>
    <s v="Threat others water process go."/>
    <m/>
    <s v="POL62087073"/>
    <x v="3"/>
  </r>
  <r>
    <s v="CLM26301752"/>
    <d v="2021-08-27T00:00:00"/>
    <n v="65356"/>
    <s v="Approved"/>
    <s v="Lead place study agency arm."/>
    <m/>
    <s v="POL75285626"/>
    <x v="3"/>
  </r>
  <r>
    <s v="CLM88625196"/>
    <d v="2020-05-12T00:00:00"/>
    <n v="93870"/>
    <s v="Denied"/>
    <s v="Performance particularly difficult happy base social."/>
    <d v="2020-06-14T00:00:00"/>
    <s v="POL77789737"/>
    <x v="1"/>
  </r>
  <r>
    <s v="CLM29129239"/>
    <d v="2022-09-21T00:00:00"/>
    <n v="33979"/>
    <s v="Approved"/>
    <s v="Create society several family."/>
    <d v="2022-11-13T00:00:00"/>
    <s v="POL49795535"/>
    <x v="1"/>
  </r>
  <r>
    <s v="CLM77926992"/>
    <d v="2022-11-13T00:00:00"/>
    <n v="12823"/>
    <s v="Approved"/>
    <s v="Painting future argue deep around truth moment much."/>
    <d v="2023-01-22T00:00:00"/>
    <s v="POL79914241"/>
    <x v="0"/>
  </r>
  <r>
    <s v="CLM00786936"/>
    <d v="2023-07-22T00:00:00"/>
    <n v="10696"/>
    <s v="Denied"/>
    <s v="Everybody career remember capital."/>
    <d v="2023-08-21T00:00:00"/>
    <s v="POL26187162"/>
    <x v="0"/>
  </r>
  <r>
    <s v="CLM04147631"/>
    <d v="2023-11-16T00:00:00"/>
    <n v="49543"/>
    <s v="Denied"/>
    <s v="Already never item."/>
    <d v="2023-12-09T00:00:00"/>
    <s v="POL04817251"/>
    <x v="2"/>
  </r>
  <r>
    <s v="CLM14137297"/>
    <d v="2022-02-20T00:00:00"/>
    <n v="34163"/>
    <s v="Pending"/>
    <s v="Too expect piece but life system."/>
    <d v="2022-03-25T00:00:00"/>
    <s v="POL07640768"/>
    <x v="2"/>
  </r>
  <r>
    <s v="CLM31057531"/>
    <d v="2020-02-12T00:00:00"/>
    <n v="59375"/>
    <s v="Pending"/>
    <s v="Mrs heart great season car receive."/>
    <m/>
    <s v="POL82098917"/>
    <x v="1"/>
  </r>
  <r>
    <s v="CLM23809539"/>
    <d v="2020-07-17T00:00:00"/>
    <n v="65685"/>
    <s v="Denied"/>
    <s v="Nice visit glass try."/>
    <m/>
    <s v="POL75780288"/>
    <x v="3"/>
  </r>
  <r>
    <s v="CLM30576253"/>
    <d v="2020-04-18T00:00:00"/>
    <n v="35055"/>
    <s v="Pending"/>
    <s v="Trouble under until democratic film."/>
    <d v="2020-05-24T00:00:00"/>
    <s v="POL63437599"/>
    <x v="2"/>
  </r>
  <r>
    <s v="CLM94642888"/>
    <d v="2020-08-30T00:00:00"/>
    <n v="6682"/>
    <s v="Pending"/>
    <s v="Health share Mr full party."/>
    <m/>
    <s v="POL06037561"/>
    <x v="1"/>
  </r>
  <r>
    <s v="CLM19945282"/>
    <d v="2020-03-28T00:00:00"/>
    <n v="79452"/>
    <s v="Pending"/>
    <s v="Box assume law concern."/>
    <m/>
    <s v="POL09568484"/>
    <x v="2"/>
  </r>
  <r>
    <s v="CLM29182583"/>
    <d v="2021-08-16T00:00:00"/>
    <n v="80038"/>
    <s v="Denied"/>
    <s v="Either house such PM card."/>
    <m/>
    <s v="POL68324145"/>
    <x v="1"/>
  </r>
  <r>
    <s v="CLM05879384"/>
    <d v="2021-07-29T00:00:00"/>
    <n v="55422"/>
    <s v="Pending"/>
    <s v="Level how agree get tree sing trade others."/>
    <d v="2021-10-03T00:00:00"/>
    <s v="POL81359394"/>
    <x v="3"/>
  </r>
  <r>
    <s v="CLM75943169"/>
    <d v="2020-01-29T00:00:00"/>
    <n v="13818"/>
    <s v="Pending"/>
    <s v="Prevent camera wear of drug recognize."/>
    <d v="2020-03-04T00:00:00"/>
    <s v="POL49882725"/>
    <x v="3"/>
  </r>
  <r>
    <s v="CLM92940878"/>
    <d v="2020-10-12T00:00:00"/>
    <n v="5232"/>
    <s v="Denied"/>
    <s v="Probably available scene wife."/>
    <m/>
    <s v="POL96802208"/>
    <x v="1"/>
  </r>
  <r>
    <s v="CLM58626233"/>
    <d v="2020-07-30T00:00:00"/>
    <n v="62539"/>
    <s v="Pending"/>
    <s v="Prepare bank north red care different."/>
    <d v="2020-10-07T00:00:00"/>
    <s v="POL88923538"/>
    <x v="3"/>
  </r>
  <r>
    <s v="CLM35401488"/>
    <d v="2023-08-13T00:00:00"/>
    <n v="11068"/>
    <s v="Pending"/>
    <s v="Trial result today science."/>
    <m/>
    <s v="POL51999477"/>
    <x v="2"/>
  </r>
  <r>
    <s v="CLM96278610"/>
    <d v="2021-03-22T00:00:00"/>
    <n v="45450"/>
    <s v="Pending"/>
    <s v="Everything everybody particularly political executive case hit."/>
    <m/>
    <s v="POL41162519"/>
    <x v="2"/>
  </r>
  <r>
    <s v="CLM43888646"/>
    <d v="2022-05-30T00:00:00"/>
    <n v="93294"/>
    <s v="Approved"/>
    <s v="Help and and show."/>
    <d v="2022-08-10T00:00:00"/>
    <s v="POL51366884"/>
    <x v="2"/>
  </r>
  <r>
    <s v="CLM74338504"/>
    <d v="2024-03-18T00:00:00"/>
    <n v="29204"/>
    <s v="Pending"/>
    <s v="Spend serve key artist southern above maybe."/>
    <d v="2024-05-03T00:00:00"/>
    <s v="POL27425814"/>
    <x v="0"/>
  </r>
  <r>
    <s v="CLM84341760"/>
    <d v="2023-01-05T00:00:00"/>
    <n v="84688"/>
    <s v="Denied"/>
    <s v="Course only central truth."/>
    <d v="2023-03-10T00:00:00"/>
    <s v="POL10824295"/>
    <x v="0"/>
  </r>
  <r>
    <s v="CLM98482647"/>
    <d v="2020-01-01T00:00:00"/>
    <n v="47856"/>
    <s v="Approved"/>
    <s v="Clearly method hit most before blue toward."/>
    <m/>
    <s v="POL73247469"/>
    <x v="1"/>
  </r>
  <r>
    <s v="CLM88916505"/>
    <d v="2020-07-04T00:00:00"/>
    <n v="96521"/>
    <s v="Denied"/>
    <s v="Hotel into read star."/>
    <m/>
    <s v="POL45656881"/>
    <x v="1"/>
  </r>
  <r>
    <s v="CLM16622723"/>
    <d v="2020-07-12T00:00:00"/>
    <n v="38446"/>
    <s v="Pending"/>
    <s v="Alone maintain exist power agent enjoy activity thousand."/>
    <d v="2020-08-27T00:00:00"/>
    <s v="POL72122375"/>
    <x v="1"/>
  </r>
  <r>
    <s v="CLM74810040"/>
    <d v="2021-08-20T00:00:00"/>
    <n v="32073"/>
    <s v="Denied"/>
    <s v="Realize later concern crime tell green able."/>
    <m/>
    <s v="POL34336501"/>
    <x v="0"/>
  </r>
  <r>
    <s v="CLM38365707"/>
    <d v="2023-06-23T00:00:00"/>
    <n v="84891"/>
    <s v="Approved"/>
    <s v="Young rise leave foreign special."/>
    <d v="2023-07-13T00:00:00"/>
    <s v="POL48239604"/>
    <x v="3"/>
  </r>
  <r>
    <s v="CLM71003253"/>
    <d v="2024-01-12T00:00:00"/>
    <n v="50926"/>
    <s v="Pending"/>
    <s v="Central argue rule response hospital likely gun."/>
    <m/>
    <s v="POL94726413"/>
    <x v="2"/>
  </r>
  <r>
    <s v="CLM91929596"/>
    <d v="2020-06-25T00:00:00"/>
    <n v="61415"/>
    <s v="Pending"/>
    <s v="Situation option bar sing drive meeting likely."/>
    <d v="2020-07-30T00:00:00"/>
    <s v="POL47066048"/>
    <x v="1"/>
  </r>
  <r>
    <s v="CLM49735464"/>
    <d v="2024-11-01T00:00:00"/>
    <n v="26888"/>
    <s v="Approved"/>
    <s v="Check notice address us language stay."/>
    <d v="2025-01-13T00:00:00"/>
    <s v="POL15165645"/>
    <x v="1"/>
  </r>
  <r>
    <s v="CLM20208977"/>
    <d v="2023-12-04T00:00:00"/>
    <n v="48857"/>
    <s v="Pending"/>
    <s v="Budget write could value have store every western."/>
    <d v="2024-01-08T00:00:00"/>
    <s v="POL51933372"/>
    <x v="2"/>
  </r>
  <r>
    <s v="CLM14772569"/>
    <d v="2022-10-06T00:00:00"/>
    <n v="74769"/>
    <s v="Denied"/>
    <s v="Science customer raise hospital size help."/>
    <d v="2022-12-04T00:00:00"/>
    <s v="POL81927332"/>
    <x v="3"/>
  </r>
  <r>
    <s v="CLM37055079"/>
    <d v="2020-09-01T00:00:00"/>
    <n v="96964"/>
    <s v="Pending"/>
    <s v="Water she big mother dream far how ten."/>
    <m/>
    <s v="POL11303623"/>
    <x v="0"/>
  </r>
  <r>
    <s v="CLM63421031"/>
    <d v="2022-12-31T00:00:00"/>
    <n v="83729"/>
    <s v="Approved"/>
    <s v="Find evidence more smile its how."/>
    <d v="2023-01-11T00:00:00"/>
    <s v="POL38988950"/>
    <x v="2"/>
  </r>
  <r>
    <s v="CLM43054541"/>
    <d v="2021-12-29T00:00:00"/>
    <n v="87110"/>
    <s v="Denied"/>
    <s v="Page marriage authority huge various walk say surface."/>
    <d v="2022-03-28T00:00:00"/>
    <s v="POL87949298"/>
    <x v="2"/>
  </r>
  <r>
    <s v="CLM49922187"/>
    <d v="2022-06-24T00:00:00"/>
    <n v="98603"/>
    <s v="Pending"/>
    <s v="Effect half talk piece support never."/>
    <d v="2022-09-01T00:00:00"/>
    <s v="POL86285298"/>
    <x v="2"/>
  </r>
  <r>
    <s v="CLM94212055"/>
    <d v="2021-07-31T00:00:00"/>
    <n v="73315"/>
    <s v="Approved"/>
    <s v="Only again music during."/>
    <m/>
    <s v="POL64169471"/>
    <x v="3"/>
  </r>
  <r>
    <s v="CLM15108906"/>
    <d v="2021-01-28T00:00:00"/>
    <n v="86317"/>
    <s v="Denied"/>
    <s v="Growth your value house main."/>
    <m/>
    <s v="POL41761083"/>
    <x v="1"/>
  </r>
  <r>
    <s v="CLM09677738"/>
    <d v="2022-04-01T00:00:00"/>
    <n v="79775"/>
    <s v="Approved"/>
    <s v="Too message minute network."/>
    <m/>
    <s v="POL47605263"/>
    <x v="2"/>
  </r>
  <r>
    <s v="CLM36270209"/>
    <d v="2023-08-12T00:00:00"/>
    <n v="74640"/>
    <s v="Denied"/>
    <s v="Including organization up carry."/>
    <d v="2023-10-12T00:00:00"/>
    <s v="POL19547339"/>
    <x v="1"/>
  </r>
  <r>
    <s v="CLM63183378"/>
    <d v="2021-02-01T00:00:00"/>
    <n v="98250"/>
    <s v="Pending"/>
    <s v="Career imagine apply we family."/>
    <d v="2021-03-07T00:00:00"/>
    <s v="POL50049784"/>
    <x v="3"/>
  </r>
  <r>
    <s v="CLM18654250"/>
    <d v="2021-11-01T00:00:00"/>
    <n v="54140"/>
    <s v="Pending"/>
    <s v="Whole media since agency officer large position."/>
    <d v="2021-12-20T00:00:00"/>
    <s v="POL91241306"/>
    <x v="0"/>
  </r>
  <r>
    <s v="CLM48566397"/>
    <d v="2024-02-26T00:00:00"/>
    <n v="83951"/>
    <s v="Denied"/>
    <s v="Foreign color away state serious."/>
    <d v="2024-04-07T00:00:00"/>
    <s v="POL38045222"/>
    <x v="1"/>
  </r>
  <r>
    <s v="CLM78047351"/>
    <d v="2020-03-16T00:00:00"/>
    <n v="23441"/>
    <s v="Pending"/>
    <s v="Wrong alone current particularly return blue task resource."/>
    <d v="2020-03-30T00:00:00"/>
    <s v="POL49030532"/>
    <x v="2"/>
  </r>
  <r>
    <s v="CLM31089109"/>
    <d v="2024-08-23T00:00:00"/>
    <n v="53008"/>
    <s v="Pending"/>
    <s v="Surface crime officer heart try American team."/>
    <d v="2024-11-21T00:00:00"/>
    <s v="POL88449964"/>
    <x v="2"/>
  </r>
  <r>
    <s v="CLM89401649"/>
    <d v="2021-01-26T00:00:00"/>
    <n v="49065"/>
    <s v="Denied"/>
    <s v="Summer always nation."/>
    <d v="2021-03-22T00:00:00"/>
    <s v="POL73218489"/>
    <x v="2"/>
  </r>
  <r>
    <s v="CLM44595411"/>
    <d v="2024-02-11T00:00:00"/>
    <n v="92090"/>
    <s v="Denied"/>
    <s v="Place along shoulder service determine hand particularly."/>
    <d v="2024-04-01T00:00:00"/>
    <s v="POL52778521"/>
    <x v="1"/>
  </r>
  <r>
    <s v="CLM99327506"/>
    <d v="2024-11-27T00:00:00"/>
    <n v="74210"/>
    <s v="Approved"/>
    <s v="Stock age score agency."/>
    <d v="2024-12-20T00:00:00"/>
    <s v="POL64494784"/>
    <x v="0"/>
  </r>
  <r>
    <s v="CLM41914779"/>
    <d v="2022-01-21T00:00:00"/>
    <n v="90113"/>
    <s v="Denied"/>
    <s v="Both could cell step likely also."/>
    <d v="2022-03-06T00:00:00"/>
    <s v="POL60442059"/>
    <x v="2"/>
  </r>
  <r>
    <s v="CLM64145456"/>
    <d v="2022-01-02T00:00:00"/>
    <n v="92268"/>
    <s v="Denied"/>
    <s v="Where challenge view over list important history."/>
    <d v="2022-03-26T00:00:00"/>
    <s v="POL04272099"/>
    <x v="0"/>
  </r>
  <r>
    <s v="CLM89693804"/>
    <d v="2024-11-03T00:00:00"/>
    <n v="11629"/>
    <s v="Approved"/>
    <s v="Enjoy argue look my."/>
    <d v="2024-12-13T00:00:00"/>
    <s v="POL39946670"/>
    <x v="0"/>
  </r>
  <r>
    <s v="CLM08968932"/>
    <d v="2021-05-02T00:00:00"/>
    <n v="17123"/>
    <s v="Denied"/>
    <s v="Sign newspaper itself by pressure write computer."/>
    <d v="2021-06-16T00:00:00"/>
    <s v="POL79130344"/>
    <x v="3"/>
  </r>
  <r>
    <s v="CLM61261323"/>
    <d v="2022-04-25T00:00:00"/>
    <n v="31678"/>
    <s v="Denied"/>
    <s v="Attorney seek strong vote."/>
    <d v="2022-06-15T00:00:00"/>
    <s v="POL99602250"/>
    <x v="3"/>
  </r>
  <r>
    <s v="CLM61128058"/>
    <d v="2023-01-24T00:00:00"/>
    <n v="61812"/>
    <s v="Denied"/>
    <s v="Which develop lay real standard sing president."/>
    <d v="2023-02-15T00:00:00"/>
    <s v="POL02303520"/>
    <x v="2"/>
  </r>
  <r>
    <s v="CLM51726152"/>
    <d v="2020-12-23T00:00:00"/>
    <n v="56661"/>
    <s v="Pending"/>
    <s v="Ten left side member second crime Democrat southern."/>
    <d v="2021-02-08T00:00:00"/>
    <s v="POL87573741"/>
    <x v="3"/>
  </r>
  <r>
    <s v="CLM10115959"/>
    <d v="2020-02-11T00:00:00"/>
    <n v="34173"/>
    <s v="Pending"/>
    <s v="Training might behind single capital central wonder official."/>
    <d v="2020-02-29T00:00:00"/>
    <s v="POL89482669"/>
    <x v="2"/>
  </r>
  <r>
    <s v="CLM28697442"/>
    <d v="2019-12-26T00:00:00"/>
    <n v="25630"/>
    <s v="Approved"/>
    <s v="Machine trouble people."/>
    <m/>
    <s v="POL63887686"/>
    <x v="1"/>
  </r>
  <r>
    <s v="CLM26124703"/>
    <d v="2022-04-09T00:00:00"/>
    <n v="74988"/>
    <s v="Pending"/>
    <s v="Cell reveal church direction several budget."/>
    <d v="2022-06-10T00:00:00"/>
    <s v="POL40235413"/>
    <x v="0"/>
  </r>
  <r>
    <s v="CLM12431744"/>
    <d v="2020-09-23T00:00:00"/>
    <n v="18315"/>
    <s v="Pending"/>
    <s v="Serve language start ability door order build."/>
    <d v="2020-11-17T00:00:00"/>
    <s v="POL94744561"/>
    <x v="2"/>
  </r>
  <r>
    <s v="CLM30642848"/>
    <d v="2024-10-28T00:00:00"/>
    <n v="98629"/>
    <s v="Denied"/>
    <s v="International cause growth cause bank."/>
    <d v="2024-12-18T00:00:00"/>
    <s v="POL83964879"/>
    <x v="3"/>
  </r>
  <r>
    <s v="CLM18504460"/>
    <d v="2020-12-02T00:00:00"/>
    <n v="82957"/>
    <s v="Denied"/>
    <s v="Necessary rise everything."/>
    <d v="2021-01-22T00:00:00"/>
    <s v="POL96627466"/>
    <x v="0"/>
  </r>
  <r>
    <s v="CLM60564493"/>
    <d v="2024-01-13T00:00:00"/>
    <n v="95552"/>
    <s v="Approved"/>
    <s v="Citizen light to close participant campaign turn."/>
    <m/>
    <s v="POL68469433"/>
    <x v="0"/>
  </r>
  <r>
    <s v="CLM98190112"/>
    <d v="2020-06-08T00:00:00"/>
    <n v="14225"/>
    <s v="Denied"/>
    <s v="Take arrive more have response early ago."/>
    <m/>
    <s v="POL13287986"/>
    <x v="3"/>
  </r>
  <r>
    <s v="CLM70179165"/>
    <d v="2022-12-11T00:00:00"/>
    <n v="31263"/>
    <s v="Pending"/>
    <s v="Kitchen page star none page trade recent."/>
    <d v="2023-02-05T00:00:00"/>
    <s v="POL52933183"/>
    <x v="0"/>
  </r>
  <r>
    <s v="CLM56418751"/>
    <d v="2022-03-23T00:00:00"/>
    <n v="64027"/>
    <s v="Pending"/>
    <s v="Itself relationship chance cause consider check customer television."/>
    <d v="2022-04-11T00:00:00"/>
    <s v="POL00522342"/>
    <x v="1"/>
  </r>
  <r>
    <s v="CLM76727029"/>
    <d v="2020-10-31T00:00:00"/>
    <n v="20739"/>
    <s v="Pending"/>
    <s v="Teach how action parent must feeling."/>
    <d v="2021-01-26T00:00:00"/>
    <s v="POL74138353"/>
    <x v="0"/>
  </r>
  <r>
    <s v="CLM44819525"/>
    <d v="2021-03-26T00:00:00"/>
    <n v="31578"/>
    <s v="Approved"/>
    <s v="Board soon eat system have TV mother."/>
    <d v="2021-06-05T00:00:00"/>
    <s v="POL38116452"/>
    <x v="0"/>
  </r>
  <r>
    <s v="CLM09602602"/>
    <d v="2024-11-24T00:00:00"/>
    <n v="35509"/>
    <s v="Approved"/>
    <s v="Issue area class wait contain college land truth."/>
    <d v="2024-12-22T00:00:00"/>
    <s v="POL40650840"/>
    <x v="3"/>
  </r>
  <r>
    <s v="CLM72762178"/>
    <d v="2024-06-20T00:00:00"/>
    <n v="50343"/>
    <s v="Approved"/>
    <s v="Government whatever cold."/>
    <d v="2024-08-07T00:00:00"/>
    <s v="POL93099683"/>
    <x v="1"/>
  </r>
  <r>
    <s v="CLM86741739"/>
    <d v="2021-11-08T00:00:00"/>
    <n v="49265"/>
    <s v="Denied"/>
    <s v="Identify charge operation responsibility military."/>
    <m/>
    <s v="POL43343233"/>
    <x v="1"/>
  </r>
  <r>
    <s v="CLM74916271"/>
    <d v="2020-07-01T00:00:00"/>
    <n v="82143"/>
    <s v="Denied"/>
    <s v="Expert plant shoulder rock news top."/>
    <d v="2020-08-06T00:00:00"/>
    <s v="POL59899170"/>
    <x v="3"/>
  </r>
  <r>
    <s v="CLM46687777"/>
    <d v="2023-01-28T00:00:00"/>
    <n v="8238"/>
    <s v="Pending"/>
    <s v="Allow weight customer memory exactly."/>
    <d v="2023-04-24T00:00:00"/>
    <s v="POL55583522"/>
    <x v="1"/>
  </r>
  <r>
    <s v="CLM64174646"/>
    <d v="2020-03-12T00:00:00"/>
    <n v="13574"/>
    <s v="Pending"/>
    <s v="Leader whatever report let region cost."/>
    <m/>
    <s v="POL75098865"/>
    <x v="3"/>
  </r>
  <r>
    <s v="CLM60099452"/>
    <d v="2024-03-01T00:00:00"/>
    <n v="24198"/>
    <s v="Denied"/>
    <s v="Represent interview us go."/>
    <d v="2024-04-01T00:00:00"/>
    <s v="POL45114954"/>
    <x v="0"/>
  </r>
  <r>
    <s v="CLM24833636"/>
    <d v="2024-03-18T00:00:00"/>
    <n v="39072"/>
    <s v="Pending"/>
    <s v="Employee shake defense end build effect address national."/>
    <d v="2024-04-08T00:00:00"/>
    <s v="POL95213167"/>
    <x v="3"/>
  </r>
  <r>
    <s v="CLM34087445"/>
    <d v="2022-01-23T00:00:00"/>
    <n v="2052"/>
    <s v="Pending"/>
    <s v="Rise trade fish recognize east close."/>
    <d v="2022-03-21T00:00:00"/>
    <s v="POL83585187"/>
    <x v="3"/>
  </r>
  <r>
    <s v="CLM21161047"/>
    <d v="2023-08-10T00:00:00"/>
    <n v="41205"/>
    <s v="Approved"/>
    <s v="Happy language edge high morning look market understand."/>
    <d v="2023-09-25T00:00:00"/>
    <s v="POL90115447"/>
    <x v="2"/>
  </r>
  <r>
    <s v="CLM07703633"/>
    <d v="2023-12-28T00:00:00"/>
    <n v="44876"/>
    <s v="Approved"/>
    <s v="Edge and everything."/>
    <d v="2024-01-13T00:00:00"/>
    <s v="POL89664710"/>
    <x v="0"/>
  </r>
  <r>
    <s v="CLM70627461"/>
    <d v="2022-01-10T00:00:00"/>
    <n v="38085"/>
    <s v="Pending"/>
    <s v="Simple six easy and pull."/>
    <d v="2022-01-22T00:00:00"/>
    <s v="POL63810929"/>
    <x v="0"/>
  </r>
  <r>
    <s v="CLM47183530"/>
    <d v="2020-09-14T00:00:00"/>
    <n v="79337"/>
    <s v="Approved"/>
    <s v="After east north different hit four."/>
    <d v="2020-10-30T00:00:00"/>
    <s v="POL55128968"/>
    <x v="0"/>
  </r>
  <r>
    <s v="CLM03565688"/>
    <d v="2021-03-15T00:00:00"/>
    <n v="72682"/>
    <s v="Pending"/>
    <s v="Political green wrong interesting by condition assume."/>
    <m/>
    <s v="POL80888212"/>
    <x v="3"/>
  </r>
  <r>
    <s v="CLM88651406"/>
    <d v="2021-11-22T00:00:00"/>
    <n v="44479"/>
    <s v="Denied"/>
    <s v="Listen seat sell go author."/>
    <d v="2021-12-29T00:00:00"/>
    <s v="POL36630030"/>
    <x v="0"/>
  </r>
  <r>
    <s v="CLM37034870"/>
    <d v="2020-01-26T00:00:00"/>
    <n v="60610"/>
    <s v="Pending"/>
    <s v="Drug end player step approach best."/>
    <m/>
    <s v="POL36273981"/>
    <x v="2"/>
  </r>
  <r>
    <s v="CLM89955770"/>
    <d v="2020-05-09T00:00:00"/>
    <n v="40070"/>
    <s v="Denied"/>
    <s v="Anyone keep visit majority quickly."/>
    <d v="2020-06-08T00:00:00"/>
    <s v="POL71516749"/>
    <x v="2"/>
  </r>
  <r>
    <s v="CLM24497536"/>
    <d v="2023-10-10T00:00:00"/>
    <n v="34582"/>
    <s v="Approved"/>
    <s v="Series other relate a."/>
    <d v="2023-11-01T00:00:00"/>
    <s v="POL84868487"/>
    <x v="3"/>
  </r>
  <r>
    <s v="CLM76767404"/>
    <d v="2021-01-29T00:00:00"/>
    <n v="73124"/>
    <s v="Pending"/>
    <s v="Section better call investment year explain lay."/>
    <d v="2021-03-31T00:00:00"/>
    <s v="POL54898212"/>
    <x v="1"/>
  </r>
  <r>
    <s v="CLM71015091"/>
    <d v="2020-05-06T00:00:00"/>
    <n v="87744"/>
    <s v="Approved"/>
    <s v="Should different today employee."/>
    <d v="2020-06-06T00:00:00"/>
    <s v="POL79057725"/>
    <x v="1"/>
  </r>
  <r>
    <s v="CLM17667604"/>
    <d v="2021-06-29T00:00:00"/>
    <n v="91733"/>
    <s v="Approved"/>
    <s v="General social factor morning check no personal."/>
    <d v="2021-07-27T00:00:00"/>
    <s v="POL90883106"/>
    <x v="1"/>
  </r>
  <r>
    <s v="CLM52588369"/>
    <d v="2024-04-07T00:00:00"/>
    <n v="23759"/>
    <s v="Approved"/>
    <s v="End bring start people."/>
    <d v="2024-07-01T00:00:00"/>
    <s v="POL55589679"/>
    <x v="0"/>
  </r>
  <r>
    <s v="CLM36041290"/>
    <d v="2024-03-19T00:00:00"/>
    <n v="14076"/>
    <s v="Pending"/>
    <s v="Boy marriage time appear."/>
    <d v="2024-04-28T00:00:00"/>
    <s v="POL23939811"/>
    <x v="0"/>
  </r>
  <r>
    <s v="CLM65338936"/>
    <d v="2020-01-11T00:00:00"/>
    <n v="45957"/>
    <s v="Approved"/>
    <s v="Particular attention rise company hotel citizen."/>
    <m/>
    <s v="POL95370014"/>
    <x v="3"/>
  </r>
  <r>
    <s v="CLM40496874"/>
    <d v="2021-04-05T00:00:00"/>
    <n v="45672"/>
    <s v="Denied"/>
    <s v="Simple box he capital."/>
    <d v="2021-06-06T00:00:00"/>
    <s v="POL86890782"/>
    <x v="1"/>
  </r>
  <r>
    <s v="CLM33792393"/>
    <d v="2020-09-07T00:00:00"/>
    <n v="52101"/>
    <s v="Approved"/>
    <s v="Most party answer machine artist sit today."/>
    <m/>
    <s v="POL89399063"/>
    <x v="3"/>
  </r>
  <r>
    <s v="CLM21000281"/>
    <d v="2020-10-22T00:00:00"/>
    <n v="24745"/>
    <s v="Pending"/>
    <s v="Better well force free management every grow."/>
    <d v="2020-11-26T00:00:00"/>
    <s v="POL10731593"/>
    <x v="0"/>
  </r>
  <r>
    <s v="CLM18692207"/>
    <d v="2020-01-21T00:00:00"/>
    <n v="63714"/>
    <s v="Pending"/>
    <s v="How woman against than final."/>
    <d v="2020-01-31T00:00:00"/>
    <s v="POL18009742"/>
    <x v="0"/>
  </r>
  <r>
    <s v="CLM73750447"/>
    <d v="2024-04-30T00:00:00"/>
    <n v="70317"/>
    <s v="Approved"/>
    <s v="Want east news third radio."/>
    <d v="2024-07-24T00:00:00"/>
    <s v="POL62155198"/>
    <x v="3"/>
  </r>
  <r>
    <s v="CLM26923610"/>
    <d v="2023-04-23T00:00:00"/>
    <n v="46405"/>
    <s v="Approved"/>
    <s v="Receive list away become front weight add."/>
    <d v="2023-06-06T00:00:00"/>
    <s v="POL48112744"/>
    <x v="3"/>
  </r>
  <r>
    <s v="CLM09903413"/>
    <d v="2020-11-14T00:00:00"/>
    <n v="81091"/>
    <s v="Approved"/>
    <s v="Effect water nor whatever image foreign."/>
    <d v="2021-02-06T00:00:00"/>
    <s v="POL25517652"/>
    <x v="1"/>
  </r>
  <r>
    <s v="CLM73820508"/>
    <d v="2024-04-06T00:00:00"/>
    <n v="1885"/>
    <s v="Pending"/>
    <s v="Gas not people else apply."/>
    <m/>
    <s v="POL91232159"/>
    <x v="2"/>
  </r>
  <r>
    <s v="CLM52714406"/>
    <d v="2023-11-23T00:00:00"/>
    <n v="52277"/>
    <s v="Denied"/>
    <s v="Leader around our audience science."/>
    <d v="2023-12-28T00:00:00"/>
    <s v="POL04896223"/>
    <x v="0"/>
  </r>
  <r>
    <s v="CLM44020103"/>
    <d v="2020-04-28T00:00:00"/>
    <n v="73298"/>
    <s v="Approved"/>
    <s v="News whose nor day military cold."/>
    <m/>
    <s v="POL41122818"/>
    <x v="2"/>
  </r>
  <r>
    <s v="CLM06370448"/>
    <d v="2020-07-30T00:00:00"/>
    <n v="12126"/>
    <s v="Denied"/>
    <s v="Environmental sure live arrive painting yeah nor."/>
    <d v="2020-10-26T00:00:00"/>
    <s v="POL84231010"/>
    <x v="2"/>
  </r>
  <r>
    <s v="CLM25775755"/>
    <d v="2020-08-03T00:00:00"/>
    <n v="20948"/>
    <s v="Approved"/>
    <s v="Down know south civil something interview."/>
    <m/>
    <s v="POL01930886"/>
    <x v="2"/>
  </r>
  <r>
    <s v="CLM05046762"/>
    <d v="2024-03-05T00:00:00"/>
    <n v="52987"/>
    <s v="Pending"/>
    <s v="Religious mission author data."/>
    <d v="2024-05-07T00:00:00"/>
    <s v="POL48016627"/>
    <x v="2"/>
  </r>
  <r>
    <s v="CLM90231847"/>
    <d v="2024-12-17T00:00:00"/>
    <n v="37972"/>
    <s v="Pending"/>
    <s v="Memory force language."/>
    <d v="2025-01-23T00:00:00"/>
    <s v="POL23259824"/>
    <x v="1"/>
  </r>
  <r>
    <s v="CLM72104756"/>
    <d v="2020-03-13T00:00:00"/>
    <n v="94872"/>
    <s v="Denied"/>
    <s v="Three collection fire cause although."/>
    <m/>
    <s v="POL13020656"/>
    <x v="1"/>
  </r>
  <r>
    <s v="CLM55028211"/>
    <d v="2021-07-08T00:00:00"/>
    <n v="69794"/>
    <s v="Pending"/>
    <s v="Compare large son should order."/>
    <d v="2021-08-18T00:00:00"/>
    <s v="POL22378115"/>
    <x v="0"/>
  </r>
  <r>
    <s v="CLM66456226"/>
    <d v="2020-04-07T00:00:00"/>
    <n v="25993"/>
    <s v="Approved"/>
    <s v="Big agent here language."/>
    <m/>
    <s v="POL56451530"/>
    <x v="1"/>
  </r>
  <r>
    <s v="CLM69299561"/>
    <d v="2023-02-26T00:00:00"/>
    <n v="62235"/>
    <s v="Pending"/>
    <s v="Across risk perhaps work."/>
    <m/>
    <s v="POL74345799"/>
    <x v="1"/>
  </r>
  <r>
    <s v="CLM73648168"/>
    <d v="2020-06-23T00:00:00"/>
    <n v="76953"/>
    <s v="Denied"/>
    <s v="Discuss government thus teach."/>
    <m/>
    <s v="POL72333651"/>
    <x v="0"/>
  </r>
  <r>
    <s v="CLM66838821"/>
    <d v="2022-04-02T00:00:00"/>
    <n v="67616"/>
    <s v="Approved"/>
    <s v="Water firm rock recognize state good."/>
    <d v="2022-05-18T00:00:00"/>
    <s v="POL61268918"/>
    <x v="2"/>
  </r>
  <r>
    <s v="CLM61342184"/>
    <d v="2023-08-24T00:00:00"/>
    <n v="43036"/>
    <s v="Approved"/>
    <s v="Move significant region let commercial road."/>
    <d v="2023-09-06T00:00:00"/>
    <s v="POL76204779"/>
    <x v="1"/>
  </r>
  <r>
    <s v="CLM09606812"/>
    <d v="2022-01-21T00:00:00"/>
    <n v="53327"/>
    <s v="Approved"/>
    <s v="Half national reflect situation."/>
    <d v="2022-03-25T00:00:00"/>
    <s v="POL96246636"/>
    <x v="2"/>
  </r>
  <r>
    <s v="CLM34365811"/>
    <d v="2022-04-20T00:00:00"/>
    <n v="67972"/>
    <s v="Denied"/>
    <s v="Record require agreement him."/>
    <d v="2022-06-10T00:00:00"/>
    <s v="POL28023746"/>
    <x v="0"/>
  </r>
  <r>
    <s v="CLM19372990"/>
    <d v="2022-03-30T00:00:00"/>
    <n v="64092"/>
    <s v="Denied"/>
    <s v="Gun nature structure staff."/>
    <d v="2022-05-24T00:00:00"/>
    <s v="POL77829667"/>
    <x v="3"/>
  </r>
  <r>
    <s v="CLM61291292"/>
    <d v="2022-09-16T00:00:00"/>
    <n v="49906"/>
    <s v="Pending"/>
    <s v="Protect read hold right may without."/>
    <m/>
    <s v="POL56720424"/>
    <x v="2"/>
  </r>
  <r>
    <s v="CLM34649978"/>
    <d v="2022-06-04T00:00:00"/>
    <n v="21496"/>
    <s v="Denied"/>
    <s v="Game likely feeling above treat member treatment."/>
    <m/>
    <s v="POL76517809"/>
    <x v="0"/>
  </r>
  <r>
    <s v="CLM22764510"/>
    <d v="2020-07-26T00:00:00"/>
    <n v="67650"/>
    <s v="Denied"/>
    <s v="Father act bit."/>
    <d v="2020-10-14T00:00:00"/>
    <s v="POL96567148"/>
    <x v="0"/>
  </r>
  <r>
    <s v="CLM65615895"/>
    <d v="2021-05-27T00:00:00"/>
    <n v="47916"/>
    <s v="Denied"/>
    <s v="Sing lawyer response shake machine baby then."/>
    <m/>
    <s v="POL40483314"/>
    <x v="1"/>
  </r>
  <r>
    <s v="CLM88690330"/>
    <d v="2020-10-17T00:00:00"/>
    <n v="36854"/>
    <s v="Denied"/>
    <s v="Plan however talk."/>
    <m/>
    <s v="POL66283142"/>
    <x v="3"/>
  </r>
  <r>
    <s v="CLM80961791"/>
    <d v="2022-07-15T00:00:00"/>
    <n v="85116"/>
    <s v="Approved"/>
    <s v="Change why garden middle day."/>
    <d v="2022-07-30T00:00:00"/>
    <s v="POL37677741"/>
    <x v="1"/>
  </r>
  <r>
    <s v="CLM63864884"/>
    <d v="2023-12-03T00:00:00"/>
    <n v="11676"/>
    <s v="Pending"/>
    <s v="So benefit gun start wrong might."/>
    <d v="2024-02-09T00:00:00"/>
    <s v="POL52356256"/>
    <x v="0"/>
  </r>
  <r>
    <s v="CLM48738491"/>
    <d v="2022-09-30T00:00:00"/>
    <n v="19689"/>
    <s v="Approved"/>
    <s v="Build really born possible job."/>
    <m/>
    <s v="POL74568057"/>
    <x v="0"/>
  </r>
  <r>
    <s v="CLM79940309"/>
    <d v="2024-02-11T00:00:00"/>
    <n v="76618"/>
    <s v="Denied"/>
    <s v="Machine plant ten bit amount speech management."/>
    <d v="2024-04-04T00:00:00"/>
    <s v="POL13533618"/>
    <x v="1"/>
  </r>
  <r>
    <s v="CLM17914664"/>
    <d v="2022-01-11T00:00:00"/>
    <n v="3175"/>
    <s v="Pending"/>
    <s v="Important democratic force out be."/>
    <m/>
    <s v="POL85095212"/>
    <x v="2"/>
  </r>
  <r>
    <s v="CLM61310563"/>
    <d v="2021-01-30T00:00:00"/>
    <n v="68211"/>
    <s v="Approved"/>
    <s v="Style prove star."/>
    <d v="2021-04-10T00:00:00"/>
    <s v="POL68966328"/>
    <x v="1"/>
  </r>
  <r>
    <s v="CLM37586461"/>
    <d v="2024-02-07T00:00:00"/>
    <n v="90377"/>
    <s v="Pending"/>
    <s v="Various necessary space live brother people western win."/>
    <d v="2024-03-30T00:00:00"/>
    <s v="POL63517748"/>
    <x v="1"/>
  </r>
  <r>
    <s v="CLM79061230"/>
    <d v="2023-06-13T00:00:00"/>
    <n v="51410"/>
    <s v="Denied"/>
    <s v="Pressure staff entire be respond might realize writer."/>
    <d v="2023-07-07T00:00:00"/>
    <s v="POL30595324"/>
    <x v="1"/>
  </r>
  <r>
    <s v="CLM10882276"/>
    <d v="2022-08-06T00:00:00"/>
    <n v="48523"/>
    <s v="Denied"/>
    <s v="Offer we page view institution."/>
    <d v="2022-10-27T00:00:00"/>
    <s v="POL38850914"/>
    <x v="0"/>
  </r>
  <r>
    <s v="CLM33109237"/>
    <d v="2024-12-08T00:00:00"/>
    <n v="42949"/>
    <s v="Approved"/>
    <s v="Debate thousand determine popular them bill."/>
    <d v="2025-01-25T00:00:00"/>
    <s v="POL33693707"/>
    <x v="1"/>
  </r>
  <r>
    <s v="CLM26793493"/>
    <d v="2021-04-26T00:00:00"/>
    <n v="50878"/>
    <s v="Pending"/>
    <s v="Eat ground way note if financial."/>
    <d v="2021-05-16T00:00:00"/>
    <s v="POL89539579"/>
    <x v="2"/>
  </r>
  <r>
    <s v="CLM99502517"/>
    <d v="2023-07-19T00:00:00"/>
    <n v="77840"/>
    <s v="Denied"/>
    <s v="Provide job look cultural remain authority look."/>
    <d v="2023-09-23T00:00:00"/>
    <s v="POL34373487"/>
    <x v="3"/>
  </r>
  <r>
    <s v="CLM47049613"/>
    <d v="2021-07-04T00:00:00"/>
    <n v="38535"/>
    <s v="Approved"/>
    <s v="Cut she evidence training college."/>
    <d v="2021-07-21T00:00:00"/>
    <s v="POL71765111"/>
    <x v="0"/>
  </r>
  <r>
    <s v="CLM45598189"/>
    <d v="2022-10-02T00:00:00"/>
    <n v="32682"/>
    <s v="Denied"/>
    <s v="Attorney car next war."/>
    <d v="2022-12-25T00:00:00"/>
    <s v="POL02911863"/>
    <x v="2"/>
  </r>
  <r>
    <s v="CLM64310548"/>
    <d v="2020-03-10T00:00:00"/>
    <n v="31807"/>
    <s v="Pending"/>
    <s v="Sometimes human gas team."/>
    <m/>
    <s v="POL25403992"/>
    <x v="0"/>
  </r>
  <r>
    <s v="CLM38027642"/>
    <d v="2022-06-07T00:00:00"/>
    <n v="85857"/>
    <s v="Denied"/>
    <s v="Music team all determine standard effect piece."/>
    <d v="2022-08-31T00:00:00"/>
    <s v="POL93758442"/>
    <x v="2"/>
  </r>
  <r>
    <s v="CLM24689599"/>
    <d v="2023-01-30T00:00:00"/>
    <n v="99519"/>
    <s v="Approved"/>
    <s v="Relate case require turn commercial sense effort back."/>
    <d v="2023-03-28T00:00:00"/>
    <s v="POL94939680"/>
    <x v="2"/>
  </r>
  <r>
    <s v="CLM77978567"/>
    <d v="2022-04-28T00:00:00"/>
    <n v="62878"/>
    <s v="Approved"/>
    <s v="Cost ahead result be ever because time."/>
    <m/>
    <s v="POL35733918"/>
    <x v="2"/>
  </r>
  <r>
    <s v="CLM85977113"/>
    <d v="2021-03-13T00:00:00"/>
    <n v="44518"/>
    <s v="Pending"/>
    <s v="World fill serious ground cover vote."/>
    <d v="2021-03-27T00:00:00"/>
    <s v="POL22260500"/>
    <x v="0"/>
  </r>
  <r>
    <s v="CLM92525391"/>
    <d v="2021-02-03T00:00:00"/>
    <n v="69142"/>
    <s v="Approved"/>
    <s v="Decide consumer difference every."/>
    <m/>
    <s v="POL77809174"/>
    <x v="3"/>
  </r>
  <r>
    <s v="CLM51525048"/>
    <d v="2020-12-27T00:00:00"/>
    <n v="12468"/>
    <s v="Denied"/>
    <s v="Put check data foot son nice better evening."/>
    <d v="2021-02-23T00:00:00"/>
    <s v="POL07226848"/>
    <x v="2"/>
  </r>
  <r>
    <s v="CLM27318449"/>
    <d v="2022-06-03T00:00:00"/>
    <n v="73785"/>
    <s v="Denied"/>
    <s v="Source culture space standard compare law note big."/>
    <m/>
    <s v="POL75706298"/>
    <x v="3"/>
  </r>
  <r>
    <s v="CLM88356900"/>
    <d v="2024-01-11T00:00:00"/>
    <n v="77716"/>
    <s v="Pending"/>
    <s v="Show significant right stock industry leave happy."/>
    <m/>
    <s v="POL27562885"/>
    <x v="2"/>
  </r>
  <r>
    <s v="CLM82078138"/>
    <d v="2022-03-23T00:00:00"/>
    <n v="69092"/>
    <s v="Approved"/>
    <s v="Our rise get."/>
    <d v="2022-05-27T00:00:00"/>
    <s v="POL16400516"/>
    <x v="3"/>
  </r>
  <r>
    <s v="CLM41294714"/>
    <d v="2020-12-01T00:00:00"/>
    <n v="65219"/>
    <s v="Pending"/>
    <s v="Attorney environment couple way animal size."/>
    <d v="2021-01-25T00:00:00"/>
    <s v="POL42233188"/>
    <x v="3"/>
  </r>
  <r>
    <s v="CLM43058557"/>
    <d v="2023-07-03T00:00:00"/>
    <n v="59300"/>
    <s v="Denied"/>
    <s v="Unit without western shoulder bring."/>
    <m/>
    <s v="POL26720328"/>
    <x v="1"/>
  </r>
  <r>
    <s v="CLM02359394"/>
    <d v="2024-11-14T00:00:00"/>
    <n v="94950"/>
    <s v="Approved"/>
    <s v="Training serve past recently bag."/>
    <d v="2024-11-24T00:00:00"/>
    <s v="POL84977364"/>
    <x v="3"/>
  </r>
  <r>
    <s v="CLM25231732"/>
    <d v="2021-02-25T00:00:00"/>
    <n v="55703"/>
    <s v="Pending"/>
    <s v="Rise bit current coach admit."/>
    <m/>
    <s v="POL39957242"/>
    <x v="2"/>
  </r>
  <r>
    <s v="CLM53463524"/>
    <d v="2022-12-30T00:00:00"/>
    <n v="90518"/>
    <s v="Denied"/>
    <s v="Play recently or leader picture tonight."/>
    <d v="2023-03-11T00:00:00"/>
    <s v="POL62259131"/>
    <x v="1"/>
  </r>
  <r>
    <s v="CLM97859145"/>
    <d v="2020-07-13T00:00:00"/>
    <n v="19546"/>
    <s v="Pending"/>
    <s v="Politics police environmental tend."/>
    <d v="2020-08-31T00:00:00"/>
    <s v="POL92817192"/>
    <x v="2"/>
  </r>
  <r>
    <s v="CLM59172146"/>
    <d v="2022-06-14T00:00:00"/>
    <n v="81738"/>
    <s v="Denied"/>
    <s v="Ask your opportunity plan billion language."/>
    <d v="2022-08-06T00:00:00"/>
    <s v="POL60646707"/>
    <x v="1"/>
  </r>
  <r>
    <s v="CLM15295337"/>
    <d v="2021-07-03T00:00:00"/>
    <n v="75311"/>
    <s v="Pending"/>
    <s v="Wife opportunity learn."/>
    <d v="2021-08-26T00:00:00"/>
    <s v="POL19469435"/>
    <x v="2"/>
  </r>
  <r>
    <s v="CLM05039754"/>
    <d v="2024-12-09T00:00:00"/>
    <n v="70062"/>
    <s v="Denied"/>
    <s v="Stage full argue along change must authority."/>
    <m/>
    <s v="POL67127779"/>
    <x v="3"/>
  </r>
  <r>
    <s v="CLM24193432"/>
    <d v="2022-12-06T00:00:00"/>
    <n v="27854"/>
    <s v="Pending"/>
    <s v="Arm card power great American positive."/>
    <d v="2023-02-15T00:00:00"/>
    <s v="POL11950441"/>
    <x v="0"/>
  </r>
  <r>
    <s v="CLM46388399"/>
    <d v="2021-02-01T00:00:00"/>
    <n v="64730"/>
    <s v="Denied"/>
    <s v="Including food off democratic argue after series."/>
    <m/>
    <s v="POL19229138"/>
    <x v="0"/>
  </r>
  <r>
    <s v="CLM77669490"/>
    <d v="2022-06-19T00:00:00"/>
    <n v="10161"/>
    <s v="Denied"/>
    <s v="Everything least really stay."/>
    <d v="2022-08-09T00:00:00"/>
    <s v="POL62323938"/>
    <x v="3"/>
  </r>
  <r>
    <s v="CLM09082124"/>
    <d v="2022-05-10T00:00:00"/>
    <n v="24524"/>
    <s v="Approved"/>
    <s v="Southern writer animal recent page explain follow."/>
    <m/>
    <s v="POL63887915"/>
    <x v="3"/>
  </r>
  <r>
    <s v="CLM15220631"/>
    <d v="2020-03-28T00:00:00"/>
    <n v="37954"/>
    <s v="Approved"/>
    <s v="Population perhaps their top."/>
    <d v="2020-04-23T00:00:00"/>
    <s v="POL29750466"/>
    <x v="1"/>
  </r>
  <r>
    <s v="CLM90940427"/>
    <d v="2021-02-11T00:00:00"/>
    <n v="98686"/>
    <s v="Approved"/>
    <s v="Near stuff sense despite level difference morning."/>
    <d v="2021-04-30T00:00:00"/>
    <s v="POL11983298"/>
    <x v="2"/>
  </r>
  <r>
    <s v="CLM05957053"/>
    <d v="2023-09-24T00:00:00"/>
    <n v="67928"/>
    <s v="Approved"/>
    <s v="Allow second system hand."/>
    <d v="2023-11-16T00:00:00"/>
    <s v="POL51145761"/>
    <x v="2"/>
  </r>
  <r>
    <s v="CLM23425346"/>
    <d v="2023-07-24T00:00:00"/>
    <n v="49987"/>
    <s v="Approved"/>
    <s v="Way own indicate whose customer message."/>
    <d v="2023-09-13T00:00:00"/>
    <s v="POL42215039"/>
    <x v="3"/>
  </r>
  <r>
    <s v="CLM58948945"/>
    <d v="2023-10-17T00:00:00"/>
    <n v="17315"/>
    <s v="Approved"/>
    <s v="Whose daughter save box."/>
    <m/>
    <s v="POL09280039"/>
    <x v="3"/>
  </r>
  <r>
    <s v="CLM51727066"/>
    <d v="2021-05-17T00:00:00"/>
    <n v="38322"/>
    <s v="Pending"/>
    <s v="Level arm miss military."/>
    <m/>
    <s v="POL30600963"/>
    <x v="2"/>
  </r>
  <r>
    <s v="CLM05173995"/>
    <d v="2022-08-08T00:00:00"/>
    <n v="94833"/>
    <s v="Pending"/>
    <s v="Establish garden girl above."/>
    <d v="2022-10-04T00:00:00"/>
    <s v="POL31252194"/>
    <x v="2"/>
  </r>
  <r>
    <s v="CLM87768146"/>
    <d v="2020-12-22T00:00:00"/>
    <n v="5508"/>
    <s v="Denied"/>
    <s v="Serve education there difference heart industry name."/>
    <d v="2021-01-14T00:00:00"/>
    <s v="POL61653642"/>
    <x v="0"/>
  </r>
  <r>
    <s v="CLM00580049"/>
    <d v="2020-12-07T00:00:00"/>
    <n v="40958"/>
    <s v="Approved"/>
    <s v="Way my get condition."/>
    <d v="2021-02-22T00:00:00"/>
    <s v="POL46846423"/>
    <x v="2"/>
  </r>
  <r>
    <s v="CLM53188185"/>
    <d v="2021-06-25T00:00:00"/>
    <n v="23974"/>
    <s v="Approved"/>
    <s v="Course general with provide."/>
    <d v="2021-09-22T00:00:00"/>
    <s v="POL75540698"/>
    <x v="0"/>
  </r>
  <r>
    <s v="CLM25974802"/>
    <d v="2024-07-29T00:00:00"/>
    <n v="47879"/>
    <s v="Denied"/>
    <s v="Prove bad test dream."/>
    <d v="2024-08-12T00:00:00"/>
    <s v="POL46846423"/>
    <x v="2"/>
  </r>
  <r>
    <s v="CLM91822964"/>
    <d v="2021-04-14T00:00:00"/>
    <n v="64704"/>
    <s v="Approved"/>
    <s v="Star would door along hold."/>
    <m/>
    <s v="POL76939080"/>
    <x v="3"/>
  </r>
  <r>
    <s v="CLM00841630"/>
    <d v="2022-05-30T00:00:00"/>
    <n v="15986"/>
    <s v="Pending"/>
    <s v="Free pay fine full."/>
    <d v="2022-06-23T00:00:00"/>
    <s v="POL87603432"/>
    <x v="2"/>
  </r>
  <r>
    <s v="CLM81635484"/>
    <d v="2020-07-06T00:00:00"/>
    <n v="47109"/>
    <s v="Approved"/>
    <s v="Forward more too."/>
    <d v="2020-08-02T00:00:00"/>
    <s v="POL16627282"/>
    <x v="2"/>
  </r>
  <r>
    <s v="CLM91451782"/>
    <d v="2022-11-23T00:00:00"/>
    <n v="5646"/>
    <s v="Denied"/>
    <s v="Stuff which level name."/>
    <d v="2023-01-26T00:00:00"/>
    <s v="POL33693707"/>
    <x v="1"/>
  </r>
  <r>
    <s v="CLM42607588"/>
    <d v="2023-02-16T00:00:00"/>
    <n v="87401"/>
    <s v="Denied"/>
    <s v="World either us record debate everything."/>
    <d v="2023-05-14T00:00:00"/>
    <s v="POL22162508"/>
    <x v="3"/>
  </r>
  <r>
    <s v="CLM58256169"/>
    <d v="2022-10-28T00:00:00"/>
    <n v="66713"/>
    <s v="Denied"/>
    <s v="Condition place teach save current future skin."/>
    <d v="2023-01-23T00:00:00"/>
    <s v="POL08589309"/>
    <x v="2"/>
  </r>
  <r>
    <s v="CLM19024341"/>
    <d v="2022-08-14T00:00:00"/>
    <n v="51330"/>
    <s v="Pending"/>
    <s v="They several have view."/>
    <d v="2022-09-05T00:00:00"/>
    <s v="POL89009482"/>
    <x v="2"/>
  </r>
  <r>
    <s v="CLM38301301"/>
    <d v="2022-03-03T00:00:00"/>
    <n v="12920"/>
    <s v="Pending"/>
    <s v="Answer color want."/>
    <m/>
    <s v="POL71220410"/>
    <x v="3"/>
  </r>
  <r>
    <s v="CLM75605677"/>
    <d v="2023-09-16T00:00:00"/>
    <n v="85319"/>
    <s v="Pending"/>
    <s v="Class meet send others place."/>
    <m/>
    <s v="POL25712135"/>
    <x v="0"/>
  </r>
  <r>
    <s v="CLM92965730"/>
    <d v="2024-08-18T00:00:00"/>
    <n v="32958"/>
    <s v="Approved"/>
    <s v="Strong among financial table anything."/>
    <m/>
    <s v="POL97128772"/>
    <x v="0"/>
  </r>
  <r>
    <s v="CLM75701028"/>
    <d v="2020-08-31T00:00:00"/>
    <n v="19736"/>
    <s v="Denied"/>
    <s v="Than along those rest dog."/>
    <d v="2020-10-31T00:00:00"/>
    <s v="POL93726857"/>
    <x v="1"/>
  </r>
  <r>
    <s v="CLM05085559"/>
    <d v="2023-03-01T00:00:00"/>
    <n v="11186"/>
    <s v="Pending"/>
    <s v="Quite soon or for prevent new."/>
    <d v="2023-04-05T00:00:00"/>
    <s v="POL47193771"/>
    <x v="2"/>
  </r>
  <r>
    <s v="CLM24074984"/>
    <d v="2021-06-01T00:00:00"/>
    <n v="32251"/>
    <s v="Pending"/>
    <s v="Someone where remain again various might see wife."/>
    <m/>
    <s v="POL93108727"/>
    <x v="1"/>
  </r>
  <r>
    <s v="CLM92871222"/>
    <d v="2022-03-02T00:00:00"/>
    <n v="80981"/>
    <s v="Approved"/>
    <s v="Purpose though friend population notice."/>
    <m/>
    <s v="POL92024159"/>
    <x v="3"/>
  </r>
  <r>
    <s v="CLM15745903"/>
    <d v="2021-11-12T00:00:00"/>
    <n v="57389"/>
    <s v="Pending"/>
    <s v="Film choose second return because together."/>
    <m/>
    <s v="POL27502535"/>
    <x v="0"/>
  </r>
  <r>
    <s v="CLM63325097"/>
    <d v="2021-06-04T00:00:00"/>
    <n v="15613"/>
    <s v="Denied"/>
    <s v="Into least simple."/>
    <d v="2021-07-02T00:00:00"/>
    <s v="POL69765567"/>
    <x v="2"/>
  </r>
  <r>
    <s v="CLM01094201"/>
    <d v="2023-11-08T00:00:00"/>
    <n v="84801"/>
    <s v="Approved"/>
    <s v="Voice medical travel of quickly notice land born."/>
    <d v="2023-12-01T00:00:00"/>
    <s v="POL91891378"/>
    <x v="2"/>
  </r>
  <r>
    <s v="CLM27550048"/>
    <d v="2022-06-12T00:00:00"/>
    <n v="72769"/>
    <s v="Denied"/>
    <s v="Peace out call western machine risk painting."/>
    <d v="2022-07-08T00:00:00"/>
    <s v="POL39644432"/>
    <x v="2"/>
  </r>
  <r>
    <s v="CLM97585363"/>
    <d v="2024-08-05T00:00:00"/>
    <n v="3242"/>
    <s v="Denied"/>
    <s v="Out across final include."/>
    <d v="2024-09-06T00:00:00"/>
    <s v="POL40092390"/>
    <x v="1"/>
  </r>
  <r>
    <s v="CLM08308538"/>
    <d v="2024-02-24T00:00:00"/>
    <n v="90579"/>
    <s v="Denied"/>
    <s v="Collection age wall always any child."/>
    <m/>
    <s v="POL01655235"/>
    <x v="0"/>
  </r>
  <r>
    <s v="CLM91168685"/>
    <d v="2023-05-24T00:00:00"/>
    <n v="39749"/>
    <s v="Pending"/>
    <s v="Site poor mother."/>
    <d v="2023-07-11T00:00:00"/>
    <s v="POL43123760"/>
    <x v="3"/>
  </r>
  <r>
    <s v="CLM20895690"/>
    <d v="2022-02-10T00:00:00"/>
    <n v="89606"/>
    <s v="Denied"/>
    <s v="As national treatment teach chance leave project."/>
    <d v="2022-04-25T00:00:00"/>
    <s v="POL18418327"/>
    <x v="0"/>
  </r>
  <r>
    <s v="CLM32964413"/>
    <d v="2022-09-20T00:00:00"/>
    <n v="83630"/>
    <s v="Denied"/>
    <s v="President rich modern beyond."/>
    <d v="2022-11-12T00:00:00"/>
    <s v="POL54898212"/>
    <x v="1"/>
  </r>
  <r>
    <s v="CLM22193188"/>
    <d v="2023-08-23T00:00:00"/>
    <n v="53496"/>
    <s v="Approved"/>
    <s v="Tend tend allow account."/>
    <m/>
    <s v="POL05346693"/>
    <x v="0"/>
  </r>
  <r>
    <s v="CLM66299877"/>
    <d v="2019-12-28T00:00:00"/>
    <n v="27904"/>
    <s v="Denied"/>
    <s v="Many enjoy remember plant from agent relate."/>
    <d v="2020-03-20T00:00:00"/>
    <s v="POL56373098"/>
    <x v="0"/>
  </r>
  <r>
    <s v="CLM34272595"/>
    <d v="2020-10-21T00:00:00"/>
    <n v="28942"/>
    <s v="Denied"/>
    <s v="New director world."/>
    <m/>
    <s v="POL03884605"/>
    <x v="2"/>
  </r>
  <r>
    <s v="CLM27471350"/>
    <d v="2023-11-10T00:00:00"/>
    <n v="36896"/>
    <s v="Approved"/>
    <s v="Else weight book production somebody customer."/>
    <d v="2023-12-13T00:00:00"/>
    <s v="POL04398649"/>
    <x v="0"/>
  </r>
  <r>
    <s v="CLM14831042"/>
    <d v="2019-12-26T00:00:00"/>
    <n v="6129"/>
    <s v="Pending"/>
    <s v="Item energy weight successful somebody learn face teach."/>
    <d v="2020-02-06T00:00:00"/>
    <s v="POL55024911"/>
    <x v="0"/>
  </r>
  <r>
    <s v="CLM87460738"/>
    <d v="2022-10-05T00:00:00"/>
    <n v="12950"/>
    <s v="Pending"/>
    <s v="Beat admit be green game."/>
    <d v="2022-12-03T00:00:00"/>
    <s v="POL07367741"/>
    <x v="0"/>
  </r>
  <r>
    <s v="CLM28396175"/>
    <d v="2020-02-06T00:00:00"/>
    <n v="90482"/>
    <s v="Approved"/>
    <s v="Value all little loss."/>
    <d v="2020-04-21T00:00:00"/>
    <s v="POL68885255"/>
    <x v="2"/>
  </r>
  <r>
    <s v="CLM74992629"/>
    <d v="2020-01-13T00:00:00"/>
    <n v="34962"/>
    <s v="Approved"/>
    <s v="Ask collection citizen offer design consider."/>
    <d v="2020-03-22T00:00:00"/>
    <s v="POL54335250"/>
    <x v="2"/>
  </r>
  <r>
    <s v="CLM17133440"/>
    <d v="2022-05-17T00:00:00"/>
    <n v="14249"/>
    <s v="Denied"/>
    <s v="Remember range paper."/>
    <m/>
    <s v="POL42122048"/>
    <x v="2"/>
  </r>
  <r>
    <s v="CLM57409867"/>
    <d v="2020-12-16T00:00:00"/>
    <n v="26236"/>
    <s v="Denied"/>
    <s v="Training artist occur third artist upon down."/>
    <m/>
    <s v="POL04548210"/>
    <x v="2"/>
  </r>
  <r>
    <s v="CLM68920697"/>
    <d v="2023-06-28T00:00:00"/>
    <n v="64768"/>
    <s v="Pending"/>
    <s v="Practice set happy person agency kitchen social."/>
    <m/>
    <s v="POL17484037"/>
    <x v="3"/>
  </r>
  <r>
    <s v="CLM48583940"/>
    <d v="2024-05-14T00:00:00"/>
    <n v="55936"/>
    <s v="Pending"/>
    <s v="Any research study notice the hair."/>
    <m/>
    <s v="POL61725675"/>
    <x v="0"/>
  </r>
  <r>
    <s v="CLM80293590"/>
    <d v="2022-07-31T00:00:00"/>
    <n v="73180"/>
    <s v="Pending"/>
    <s v="How art people inside."/>
    <d v="2022-10-09T00:00:00"/>
    <s v="POL15506424"/>
    <x v="1"/>
  </r>
  <r>
    <s v="CLM26873945"/>
    <d v="2021-08-02T00:00:00"/>
    <n v="90472"/>
    <s v="Denied"/>
    <s v="Investment one next baby hope class."/>
    <d v="2021-09-28T00:00:00"/>
    <s v="POL66910170"/>
    <x v="1"/>
  </r>
  <r>
    <s v="CLM77631698"/>
    <d v="2023-12-22T00:00:00"/>
    <n v="97281"/>
    <s v="Approved"/>
    <s v="Increase environmental road hair gas him rule store."/>
    <d v="2024-01-13T00:00:00"/>
    <s v="POL13957620"/>
    <x v="1"/>
  </r>
  <r>
    <s v="CLM92037180"/>
    <d v="2023-01-16T00:00:00"/>
    <n v="79046"/>
    <s v="Approved"/>
    <s v="Special year follow there."/>
    <d v="2023-03-07T00:00:00"/>
    <s v="POL53613913"/>
    <x v="0"/>
  </r>
  <r>
    <s v="CLM71062879"/>
    <d v="2022-09-01T00:00:00"/>
    <n v="27988"/>
    <s v="Denied"/>
    <s v="Local student traditional glass."/>
    <m/>
    <s v="POL98434828"/>
    <x v="3"/>
  </r>
  <r>
    <s v="CLM48476009"/>
    <d v="2020-03-15T00:00:00"/>
    <n v="96599"/>
    <s v="Pending"/>
    <s v="Voice low everybody always agree."/>
    <d v="2020-04-11T00:00:00"/>
    <s v="POL60345020"/>
    <x v="0"/>
  </r>
  <r>
    <s v="CLM56344302"/>
    <d v="2021-04-01T00:00:00"/>
    <n v="92904"/>
    <s v="Approved"/>
    <s v="Note memory collection significant themselves out what."/>
    <d v="2021-05-30T00:00:00"/>
    <s v="POL22122728"/>
    <x v="3"/>
  </r>
  <r>
    <s v="CLM11570334"/>
    <d v="2024-11-05T00:00:00"/>
    <n v="21864"/>
    <s v="Denied"/>
    <s v="Cut discuss early show attention relationship police."/>
    <d v="2025-01-20T00:00:00"/>
    <s v="POL82003427"/>
    <x v="2"/>
  </r>
  <r>
    <s v="CLM36171914"/>
    <d v="2023-06-08T00:00:00"/>
    <n v="8287"/>
    <s v="Pending"/>
    <s v="Fund sort relationship Mrs."/>
    <m/>
    <s v="POL37924331"/>
    <x v="1"/>
  </r>
  <r>
    <s v="CLM91449055"/>
    <d v="2021-04-04T00:00:00"/>
    <n v="40608"/>
    <s v="Approved"/>
    <s v="Place usually consider rock foreign voice."/>
    <d v="2021-04-27T00:00:00"/>
    <s v="POL67789029"/>
    <x v="2"/>
  </r>
  <r>
    <s v="CLM43418880"/>
    <d v="2022-09-04T00:00:00"/>
    <n v="64743"/>
    <s v="Pending"/>
    <s v="Drive read per sell."/>
    <d v="2022-10-23T00:00:00"/>
    <s v="POL39266909"/>
    <x v="2"/>
  </r>
  <r>
    <s v="CLM44635713"/>
    <d v="2020-01-24T00:00:00"/>
    <n v="88590"/>
    <s v="Approved"/>
    <s v="Hope than major street discover choice."/>
    <m/>
    <s v="POL24070236"/>
    <x v="3"/>
  </r>
  <r>
    <s v="CLM36320383"/>
    <d v="2023-09-11T00:00:00"/>
    <n v="45718"/>
    <s v="Denied"/>
    <s v="Everyone perhaps agency."/>
    <m/>
    <s v="POL25899154"/>
    <x v="0"/>
  </r>
  <r>
    <s v="CLM35097002"/>
    <d v="2023-07-07T00:00:00"/>
    <n v="5910"/>
    <s v="Approved"/>
    <s v="Garden health condition mouth candidate institution bed."/>
    <d v="2023-08-19T00:00:00"/>
    <s v="POL35733918"/>
    <x v="2"/>
  </r>
  <r>
    <s v="CLM11303253"/>
    <d v="2024-04-20T00:00:00"/>
    <n v="41820"/>
    <s v="Denied"/>
    <s v="Tax wide poor owner hotel mind program wall."/>
    <d v="2024-07-17T00:00:00"/>
    <s v="POL66055000"/>
    <x v="2"/>
  </r>
  <r>
    <s v="CLM04813827"/>
    <d v="2023-01-08T00:00:00"/>
    <n v="70550"/>
    <s v="Pending"/>
    <s v="Should stock still describe."/>
    <m/>
    <s v="POL91221786"/>
    <x v="2"/>
  </r>
  <r>
    <s v="CLM47781210"/>
    <d v="2021-07-24T00:00:00"/>
    <n v="84404"/>
    <s v="Denied"/>
    <s v="Where ten family machine onto rather here."/>
    <d v="2021-09-18T00:00:00"/>
    <s v="POL60959014"/>
    <x v="1"/>
  </r>
  <r>
    <s v="CLM92192080"/>
    <d v="2024-04-03T00:00:00"/>
    <n v="80570"/>
    <s v="Denied"/>
    <s v="Simple film seek goal only."/>
    <d v="2024-06-20T00:00:00"/>
    <s v="POL65612264"/>
    <x v="1"/>
  </r>
  <r>
    <s v="CLM60735915"/>
    <d v="2020-05-25T00:00:00"/>
    <n v="56202"/>
    <s v="Pending"/>
    <s v="Action collection certain audience upon key."/>
    <m/>
    <s v="POL95614962"/>
    <x v="2"/>
  </r>
  <r>
    <s v="CLM19053839"/>
    <d v="2024-02-25T00:00:00"/>
    <n v="96860"/>
    <s v="Pending"/>
    <s v="Teach fund his decision."/>
    <d v="2024-03-19T00:00:00"/>
    <s v="POL07269775"/>
    <x v="0"/>
  </r>
  <r>
    <s v="CLM39535809"/>
    <d v="2021-03-21T00:00:00"/>
    <n v="38103"/>
    <s v="Pending"/>
    <s v="Rule outside that case wife defense."/>
    <d v="2021-06-15T00:00:00"/>
    <s v="POL49905886"/>
    <x v="3"/>
  </r>
  <r>
    <s v="CLM31271165"/>
    <d v="2020-02-12T00:00:00"/>
    <n v="23306"/>
    <s v="Denied"/>
    <s v="Response him matter station number old child."/>
    <d v="2020-05-12T00:00:00"/>
    <s v="POL54824622"/>
    <x v="0"/>
  </r>
  <r>
    <s v="CLM69821626"/>
    <d v="2020-09-06T00:00:00"/>
    <n v="34400"/>
    <s v="Denied"/>
    <s v="Discussion forget leave help according see."/>
    <d v="2020-11-04T00:00:00"/>
    <s v="POL60496337"/>
    <x v="1"/>
  </r>
  <r>
    <s v="CLM91715431"/>
    <d v="2021-08-10T00:00:00"/>
    <n v="96648"/>
    <s v="Pending"/>
    <s v="Order difference state charge watch boy least."/>
    <m/>
    <s v="POL37519472"/>
    <x v="0"/>
  </r>
  <r>
    <s v="CLM98974767"/>
    <d v="2022-03-15T00:00:00"/>
    <n v="95626"/>
    <s v="Denied"/>
    <s v="Enter of quickly too."/>
    <m/>
    <s v="POL17440652"/>
    <x v="2"/>
  </r>
  <r>
    <s v="CLM22512956"/>
    <d v="2022-12-04T00:00:00"/>
    <n v="4501"/>
    <s v="Denied"/>
    <s v="Attention he almost final real blood."/>
    <d v="2023-01-14T00:00:00"/>
    <s v="POL89939976"/>
    <x v="2"/>
  </r>
  <r>
    <s v="CLM88951458"/>
    <d v="2022-11-17T00:00:00"/>
    <n v="46109"/>
    <s v="Pending"/>
    <s v="Ago fear develop central crime."/>
    <d v="2023-01-11T00:00:00"/>
    <s v="POL19911528"/>
    <x v="2"/>
  </r>
  <r>
    <s v="CLM27717903"/>
    <d v="2021-10-28T00:00:00"/>
    <n v="67401"/>
    <s v="Pending"/>
    <s v="Concern employee father five recognize."/>
    <m/>
    <s v="POL23594874"/>
    <x v="2"/>
  </r>
  <r>
    <s v="CLM06687146"/>
    <d v="2020-09-18T00:00:00"/>
    <n v="94108"/>
    <s v="Denied"/>
    <s v="Huge reduce knowledge plant budget chair."/>
    <m/>
    <s v="POL15886204"/>
    <x v="2"/>
  </r>
  <r>
    <s v="CLM46387105"/>
    <d v="2024-05-25T00:00:00"/>
    <n v="39534"/>
    <s v="Pending"/>
    <s v="Bag form guess."/>
    <d v="2024-07-22T00:00:00"/>
    <s v="POL03258103"/>
    <x v="3"/>
  </r>
  <r>
    <s v="CLM21762821"/>
    <d v="2024-06-04T00:00:00"/>
    <n v="10766"/>
    <s v="Approved"/>
    <s v="Information science short safe."/>
    <d v="2024-07-28T00:00:00"/>
    <s v="POL06413142"/>
    <x v="3"/>
  </r>
  <r>
    <s v="CLM75134797"/>
    <d v="2020-07-10T00:00:00"/>
    <n v="81098"/>
    <s v="Denied"/>
    <s v="Series successful back part myself at final."/>
    <d v="2020-09-05T00:00:00"/>
    <s v="POL83094866"/>
    <x v="1"/>
  </r>
  <r>
    <s v="CLM87125997"/>
    <d v="2020-12-01T00:00:00"/>
    <n v="96532"/>
    <s v="Approved"/>
    <s v="Computer sort spring present billion act against conference."/>
    <d v="2021-01-04T00:00:00"/>
    <s v="POL90115447"/>
    <x v="2"/>
  </r>
  <r>
    <s v="CLM93116590"/>
    <d v="2022-05-03T00:00:00"/>
    <n v="95768"/>
    <s v="Approved"/>
    <s v="Idea finally over impact."/>
    <d v="2022-06-01T00:00:00"/>
    <s v="POL84700280"/>
    <x v="0"/>
  </r>
  <r>
    <s v="CLM54784599"/>
    <d v="2024-04-30T00:00:00"/>
    <n v="27605"/>
    <s v="Approved"/>
    <s v="Treatment whom plant face experience right."/>
    <d v="2024-07-09T00:00:00"/>
    <s v="POL65820287"/>
    <x v="1"/>
  </r>
  <r>
    <s v="CLM80275967"/>
    <d v="2022-04-28T00:00:00"/>
    <n v="67708"/>
    <s v="Approved"/>
    <s v="Hand major would table."/>
    <d v="2022-05-17T00:00:00"/>
    <s v="POL29470118"/>
    <x v="2"/>
  </r>
  <r>
    <s v="CLM88694627"/>
    <d v="2020-02-23T00:00:00"/>
    <n v="29020"/>
    <s v="Denied"/>
    <s v="Affect develop just."/>
    <d v="2020-05-03T00:00:00"/>
    <s v="POL28786930"/>
    <x v="2"/>
  </r>
  <r>
    <s v="CLM85773756"/>
    <d v="2024-01-13T00:00:00"/>
    <n v="85087"/>
    <s v="Approved"/>
    <s v="Parent woman perhaps tax particularly party try read."/>
    <d v="2024-02-22T00:00:00"/>
    <s v="POL68905887"/>
    <x v="3"/>
  </r>
  <r>
    <s v="CLM38673732"/>
    <d v="2024-08-08T00:00:00"/>
    <n v="67594"/>
    <s v="Pending"/>
    <s v="Information drop husband language conference raise perform."/>
    <d v="2024-08-26T00:00:00"/>
    <s v="POL76172999"/>
    <x v="1"/>
  </r>
  <r>
    <s v="CLM68662294"/>
    <d v="2023-03-12T00:00:00"/>
    <n v="26859"/>
    <s v="Pending"/>
    <s v="Behavior effort family community morning."/>
    <d v="2023-05-01T00:00:00"/>
    <s v="POL43799582"/>
    <x v="0"/>
  </r>
  <r>
    <s v="CLM91896800"/>
    <d v="2020-02-25T00:00:00"/>
    <n v="95448"/>
    <s v="Denied"/>
    <s v="Very cause radio find push PM role."/>
    <d v="2020-04-14T00:00:00"/>
    <s v="POL45374585"/>
    <x v="1"/>
  </r>
  <r>
    <s v="CLM10156695"/>
    <d v="2022-08-28T00:00:00"/>
    <n v="46908"/>
    <s v="Approved"/>
    <s v="Provide will member reflect class mean."/>
    <d v="2022-10-04T00:00:00"/>
    <s v="POL47676177"/>
    <x v="1"/>
  </r>
  <r>
    <s v="CLM75982371"/>
    <d v="2022-04-11T00:00:00"/>
    <n v="92512"/>
    <s v="Approved"/>
    <s v="Dog full certainly small me."/>
    <d v="2022-04-27T00:00:00"/>
    <s v="POL58597674"/>
    <x v="3"/>
  </r>
  <r>
    <s v="CLM99311581"/>
    <d v="2023-12-30T00:00:00"/>
    <n v="87519"/>
    <s v="Pending"/>
    <s v="Newspaper color prepare job character focus."/>
    <d v="2024-02-06T00:00:00"/>
    <s v="POL33662070"/>
    <x v="1"/>
  </r>
  <r>
    <s v="CLM26626961"/>
    <d v="2023-08-26T00:00:00"/>
    <n v="20946"/>
    <s v="Pending"/>
    <s v="Before available may listen able."/>
    <d v="2023-11-02T00:00:00"/>
    <s v="POL87257642"/>
    <x v="2"/>
  </r>
  <r>
    <s v="CLM54160445"/>
    <d v="2020-08-03T00:00:00"/>
    <n v="39328"/>
    <s v="Pending"/>
    <s v="Full before experience find alone six reach."/>
    <d v="2020-10-01T00:00:00"/>
    <s v="POL71025279"/>
    <x v="3"/>
  </r>
  <r>
    <s v="CLM17180641"/>
    <d v="2022-06-10T00:00:00"/>
    <n v="25176"/>
    <s v="Pending"/>
    <s v="Set each create science science final artist."/>
    <d v="2022-08-06T00:00:00"/>
    <s v="POL36840871"/>
    <x v="1"/>
  </r>
  <r>
    <s v="CLM64911891"/>
    <d v="2023-04-08T00:00:00"/>
    <n v="11767"/>
    <s v="Approved"/>
    <s v="City clearly marriage house media whatever."/>
    <d v="2023-05-01T00:00:00"/>
    <s v="POL16834109"/>
    <x v="2"/>
  </r>
  <r>
    <s v="CLM07561042"/>
    <d v="2020-02-24T00:00:00"/>
    <n v="66768"/>
    <s v="Approved"/>
    <s v="News actually think possible against these goal."/>
    <d v="2020-05-03T00:00:00"/>
    <s v="POL08716825"/>
    <x v="2"/>
  </r>
  <r>
    <s v="CLM27205719"/>
    <d v="2023-11-23T00:00:00"/>
    <n v="44525"/>
    <s v="Pending"/>
    <s v="Million well low human."/>
    <d v="2024-02-10T00:00:00"/>
    <s v="POL68220534"/>
    <x v="0"/>
  </r>
  <r>
    <s v="CLM46227615"/>
    <d v="2020-12-16T00:00:00"/>
    <n v="3371"/>
    <s v="Approved"/>
    <s v="Same because risk light wait agency born."/>
    <d v="2020-12-31T00:00:00"/>
    <s v="POL58924354"/>
    <x v="2"/>
  </r>
  <r>
    <s v="CLM83845877"/>
    <d v="2020-09-18T00:00:00"/>
    <n v="36010"/>
    <s v="Pending"/>
    <s v="Simply society art state scene consumer follow."/>
    <d v="2020-10-18T00:00:00"/>
    <s v="POL64331852"/>
    <x v="1"/>
  </r>
  <r>
    <s v="CLM47412232"/>
    <d v="2021-08-06T00:00:00"/>
    <n v="67016"/>
    <s v="Approved"/>
    <s v="Democratic walk movie fish parent those car."/>
    <d v="2021-08-19T00:00:00"/>
    <s v="POL17047233"/>
    <x v="2"/>
  </r>
  <r>
    <s v="CLM91674518"/>
    <d v="2020-04-14T00:00:00"/>
    <n v="34492"/>
    <s v="Approved"/>
    <s v="Travel water customer walk light fire west."/>
    <m/>
    <s v="POL98638552"/>
    <x v="2"/>
  </r>
  <r>
    <s v="CLM62190698"/>
    <d v="2020-08-22T00:00:00"/>
    <n v="92837"/>
    <s v="Approved"/>
    <s v="Exactly suggest check worker similar."/>
    <m/>
    <s v="POL16711858"/>
    <x v="3"/>
  </r>
  <r>
    <s v="CLM50647136"/>
    <d v="2023-02-18T00:00:00"/>
    <n v="44360"/>
    <s v="Approved"/>
    <s v="Our trial summer section purpose while."/>
    <d v="2023-03-10T00:00:00"/>
    <s v="POL12388538"/>
    <x v="2"/>
  </r>
  <r>
    <s v="CLM77471517"/>
    <d v="2022-10-29T00:00:00"/>
    <n v="53011"/>
    <s v="Denied"/>
    <s v="Despite least save."/>
    <d v="2022-12-20T00:00:00"/>
    <s v="POL16834109"/>
    <x v="2"/>
  </r>
  <r>
    <s v="CLM43353375"/>
    <d v="2024-09-28T00:00:00"/>
    <n v="37124"/>
    <s v="Approved"/>
    <s v="East skin miss sell."/>
    <m/>
    <s v="POL34029193"/>
    <x v="1"/>
  </r>
  <r>
    <s v="CLM49248269"/>
    <d v="2021-09-07T00:00:00"/>
    <n v="94925"/>
    <s v="Pending"/>
    <s v="Throw help bit tax."/>
    <d v="2021-11-28T00:00:00"/>
    <s v="POL56794770"/>
    <x v="3"/>
  </r>
  <r>
    <s v="CLM34528057"/>
    <d v="2020-12-11T00:00:00"/>
    <n v="24772"/>
    <s v="Denied"/>
    <s v="For me lay Democrat."/>
    <d v="2021-01-04T00:00:00"/>
    <s v="POL87573741"/>
    <x v="3"/>
  </r>
  <r>
    <s v="CLM72193705"/>
    <d v="2021-06-06T00:00:00"/>
    <n v="97323"/>
    <s v="Approved"/>
    <s v="Difference need remember among kind."/>
    <m/>
    <s v="POL45303866"/>
    <x v="3"/>
  </r>
  <r>
    <s v="CLM20719165"/>
    <d v="2020-12-12T00:00:00"/>
    <n v="17243"/>
    <s v="Pending"/>
    <s v="Really head remember night."/>
    <d v="2021-01-26T00:00:00"/>
    <s v="POL42869985"/>
    <x v="3"/>
  </r>
  <r>
    <s v="CLM41325076"/>
    <d v="2023-11-14T00:00:00"/>
    <n v="18023"/>
    <s v="Approved"/>
    <s v="Clear certainly lawyer argue they especially."/>
    <d v="2023-11-26T00:00:00"/>
    <s v="POL46194153"/>
    <x v="1"/>
  </r>
  <r>
    <s v="CLM28554870"/>
    <d v="2021-04-04T00:00:00"/>
    <n v="53098"/>
    <s v="Approved"/>
    <s v="Interview company sea news organization method argue."/>
    <d v="2021-06-11T00:00:00"/>
    <s v="POL07905542"/>
    <x v="0"/>
  </r>
  <r>
    <s v="CLM69489275"/>
    <d v="2021-07-10T00:00:00"/>
    <n v="45677"/>
    <s v="Pending"/>
    <s v="Morning magazine buy."/>
    <d v="2021-10-07T00:00:00"/>
    <s v="POL81100703"/>
    <x v="1"/>
  </r>
  <r>
    <s v="CLM08882952"/>
    <d v="2021-08-29T00:00:00"/>
    <n v="1895"/>
    <s v="Approved"/>
    <s v="Health individual state hair generation myself."/>
    <d v="2021-10-07T00:00:00"/>
    <s v="POL38734487"/>
    <x v="2"/>
  </r>
  <r>
    <s v="CLM01544594"/>
    <d v="2022-03-15T00:00:00"/>
    <n v="30283"/>
    <s v="Pending"/>
    <s v="Third glass leave large."/>
    <d v="2022-05-08T00:00:00"/>
    <s v="POL48959866"/>
    <x v="1"/>
  </r>
  <r>
    <s v="CLM60978003"/>
    <d v="2022-08-28T00:00:00"/>
    <n v="1817"/>
    <s v="Approved"/>
    <s v="Unit Republican get campaign step beautiful first."/>
    <d v="2022-09-28T00:00:00"/>
    <s v="POL27274188"/>
    <x v="0"/>
  </r>
  <r>
    <s v="CLM04520684"/>
    <d v="2024-11-26T00:00:00"/>
    <n v="55456"/>
    <s v="Pending"/>
    <s v="Her majority majority often."/>
    <d v="2024-12-21T00:00:00"/>
    <s v="POL83922217"/>
    <x v="3"/>
  </r>
  <r>
    <s v="CLM90003811"/>
    <d v="2023-05-08T00:00:00"/>
    <n v="64850"/>
    <s v="Pending"/>
    <s v="Success thing sell billion case."/>
    <d v="2023-06-18T00:00:00"/>
    <s v="POL96268176"/>
    <x v="0"/>
  </r>
  <r>
    <s v="CLM46520520"/>
    <d v="2021-06-17T00:00:00"/>
    <n v="90892"/>
    <s v="Approved"/>
    <s v="Next themselves course suffer specific wrong instead."/>
    <d v="2021-07-12T00:00:00"/>
    <s v="POL06923773"/>
    <x v="3"/>
  </r>
  <r>
    <s v="CLM31608320"/>
    <d v="2023-02-16T00:00:00"/>
    <n v="64352"/>
    <s v="Approved"/>
    <s v="Prove method network every."/>
    <d v="2023-02-26T00:00:00"/>
    <s v="POL82703619"/>
    <x v="1"/>
  </r>
  <r>
    <s v="CLM52058665"/>
    <d v="2023-10-26T00:00:00"/>
    <n v="97295"/>
    <s v="Denied"/>
    <s v="Stuff quickly girl."/>
    <d v="2023-12-12T00:00:00"/>
    <s v="POL03499905"/>
    <x v="2"/>
  </r>
  <r>
    <s v="CLM35615460"/>
    <d v="2024-10-13T00:00:00"/>
    <n v="93411"/>
    <s v="Denied"/>
    <s v="Watch fine I subject would seek."/>
    <d v="2024-11-23T00:00:00"/>
    <s v="POL93878741"/>
    <x v="3"/>
  </r>
  <r>
    <s v="CLM46810955"/>
    <d v="2023-08-15T00:00:00"/>
    <n v="85257"/>
    <s v="Pending"/>
    <s v="Since or personal reveal particular these fall safe."/>
    <m/>
    <s v="POL18911060"/>
    <x v="1"/>
  </r>
  <r>
    <s v="CLM36273699"/>
    <d v="2022-04-30T00:00:00"/>
    <n v="82789"/>
    <s v="Pending"/>
    <s v="Matter especially again with trip consider successful."/>
    <m/>
    <s v="POL89729174"/>
    <x v="2"/>
  </r>
  <r>
    <s v="CLM29856585"/>
    <d v="2024-10-13T00:00:00"/>
    <n v="3967"/>
    <s v="Approved"/>
    <s v="Not option gas maintain."/>
    <d v="2025-01-03T00:00:00"/>
    <s v="POL83125745"/>
    <x v="2"/>
  </r>
  <r>
    <s v="CLM87418744"/>
    <d v="2021-03-22T00:00:00"/>
    <n v="46274"/>
    <s v="Approved"/>
    <s v="Professional soldier star program cup force page."/>
    <d v="2021-05-26T00:00:00"/>
    <s v="POL88392723"/>
    <x v="0"/>
  </r>
  <r>
    <s v="CLM49574877"/>
    <d v="2021-03-10T00:00:00"/>
    <n v="10284"/>
    <s v="Denied"/>
    <s v="Vote democratic those none community economic."/>
    <d v="2021-04-11T00:00:00"/>
    <s v="POL77110214"/>
    <x v="2"/>
  </r>
  <r>
    <s v="CLM98557456"/>
    <d v="2021-08-28T00:00:00"/>
    <n v="7092"/>
    <s v="Approved"/>
    <s v="This interesting author bit include situation morning."/>
    <d v="2021-09-30T00:00:00"/>
    <s v="POL10755071"/>
    <x v="3"/>
  </r>
  <r>
    <s v="CLM82631629"/>
    <d v="2021-06-02T00:00:00"/>
    <n v="11715"/>
    <s v="Pending"/>
    <s v="Lot treat land today possible employee."/>
    <m/>
    <s v="POL82251135"/>
    <x v="2"/>
  </r>
  <r>
    <s v="CLM30732078"/>
    <d v="2021-11-27T00:00:00"/>
    <n v="32316"/>
    <s v="Pending"/>
    <s v="Yard also step military why itself box."/>
    <d v="2022-02-02T00:00:00"/>
    <s v="POL64494784"/>
    <x v="0"/>
  </r>
  <r>
    <s v="CLM31994868"/>
    <d v="2021-06-01T00:00:00"/>
    <n v="9351"/>
    <s v="Pending"/>
    <s v="Professional current smile identify worker direction."/>
    <m/>
    <s v="POL41657581"/>
    <x v="0"/>
  </r>
  <r>
    <s v="CLM33928620"/>
    <d v="2020-08-28T00:00:00"/>
    <n v="90029"/>
    <s v="Denied"/>
    <s v="Nature civil mind system subject customer able."/>
    <d v="2020-09-21T00:00:00"/>
    <s v="POL83060919"/>
    <x v="3"/>
  </r>
  <r>
    <s v="CLM50768600"/>
    <d v="2020-12-09T00:00:00"/>
    <n v="44675"/>
    <s v="Denied"/>
    <s v="Sound include prove performance study."/>
    <m/>
    <s v="POL05710643"/>
    <x v="1"/>
  </r>
  <r>
    <s v="CLM75186395"/>
    <d v="2023-09-26T00:00:00"/>
    <n v="62674"/>
    <s v="Denied"/>
    <s v="Special own each true western next effort."/>
    <d v="2023-11-03T00:00:00"/>
    <s v="POL40242558"/>
    <x v="3"/>
  </r>
  <r>
    <s v="CLM20985164"/>
    <d v="2023-03-11T00:00:00"/>
    <n v="49600"/>
    <s v="Pending"/>
    <s v="Manager way newspaper rest occur."/>
    <m/>
    <s v="POL86586795"/>
    <x v="1"/>
  </r>
  <r>
    <s v="CLM47706941"/>
    <d v="2024-05-28T00:00:00"/>
    <n v="38515"/>
    <s v="Denied"/>
    <s v="Method organization nature start."/>
    <m/>
    <s v="POL64301411"/>
    <x v="3"/>
  </r>
  <r>
    <s v="CLM49865235"/>
    <d v="2021-07-10T00:00:00"/>
    <n v="9222"/>
    <s v="Pending"/>
    <s v="Subject issue drive remain together."/>
    <m/>
    <s v="POL45795232"/>
    <x v="2"/>
  </r>
  <r>
    <s v="CLM70437626"/>
    <d v="2021-09-13T00:00:00"/>
    <n v="30392"/>
    <s v="Approved"/>
    <s v="Us create professional week defense later spend."/>
    <d v="2021-12-09T00:00:00"/>
    <s v="POL47409156"/>
    <x v="2"/>
  </r>
  <r>
    <s v="CLM28149679"/>
    <d v="2022-09-19T00:00:00"/>
    <n v="62661"/>
    <s v="Denied"/>
    <s v="National this like significant church across couple."/>
    <d v="2022-12-08T00:00:00"/>
    <s v="POL64671018"/>
    <x v="0"/>
  </r>
  <r>
    <s v="CLM27544825"/>
    <d v="2024-12-15T00:00:00"/>
    <n v="51401"/>
    <s v="Pending"/>
    <s v="Trial television interview mission off get president."/>
    <d v="2025-01-03T00:00:00"/>
    <s v="POL13777499"/>
    <x v="2"/>
  </r>
  <r>
    <s v="CLM51030984"/>
    <d v="2024-04-16T00:00:00"/>
    <n v="98398"/>
    <s v="Pending"/>
    <s v="Deal thousand leg current wait structure."/>
    <d v="2024-05-03T00:00:00"/>
    <s v="POL30790566"/>
    <x v="1"/>
  </r>
  <r>
    <s v="CLM21343937"/>
    <d v="2024-02-13T00:00:00"/>
    <n v="93320"/>
    <s v="Pending"/>
    <s v="Brother hope glass describe fear his."/>
    <d v="2024-05-01T00:00:00"/>
    <s v="POL86234151"/>
    <x v="3"/>
  </r>
  <r>
    <s v="CLM70301137"/>
    <d v="2022-04-11T00:00:00"/>
    <n v="76499"/>
    <s v="Approved"/>
    <s v="Civil suggest woman send to each father."/>
    <d v="2022-05-19T00:00:00"/>
    <s v="POL68805263"/>
    <x v="1"/>
  </r>
  <r>
    <s v="CLM14808761"/>
    <d v="2021-02-16T00:00:00"/>
    <n v="36359"/>
    <s v="Pending"/>
    <s v="Senior husband country late customer."/>
    <m/>
    <s v="POL92654706"/>
    <x v="0"/>
  </r>
  <r>
    <s v="CLM84340786"/>
    <d v="2024-05-24T00:00:00"/>
    <n v="76392"/>
    <s v="Approved"/>
    <s v="Likely later later among."/>
    <m/>
    <s v="POL20614853"/>
    <x v="2"/>
  </r>
  <r>
    <s v="CLM51297130"/>
    <d v="2021-12-05T00:00:00"/>
    <n v="88699"/>
    <s v="Pending"/>
    <s v="Write century information call trip success else."/>
    <d v="2022-02-01T00:00:00"/>
    <s v="POL00517693"/>
    <x v="0"/>
  </r>
  <r>
    <s v="CLM01430555"/>
    <d v="2021-05-26T00:00:00"/>
    <n v="8648"/>
    <s v="Denied"/>
    <s v="Reality right along reflect current."/>
    <d v="2021-08-07T00:00:00"/>
    <s v="POL79392367"/>
    <x v="0"/>
  </r>
  <r>
    <s v="CLM25700121"/>
    <d v="2021-06-09T00:00:00"/>
    <n v="68232"/>
    <s v="Pending"/>
    <s v="Control pay provide TV heart family parent voice."/>
    <m/>
    <s v="POL33741751"/>
    <x v="2"/>
  </r>
  <r>
    <s v="CLM91985611"/>
    <d v="2022-01-22T00:00:00"/>
    <n v="48499"/>
    <s v="Approved"/>
    <s v="Notice let explain thousand ahead his policy."/>
    <m/>
    <s v="POL89664710"/>
    <x v="0"/>
  </r>
  <r>
    <s v="CLM25794281"/>
    <d v="2022-12-21T00:00:00"/>
    <n v="10242"/>
    <s v="Denied"/>
    <s v="Something sure talk side recent life reality."/>
    <m/>
    <s v="POL96350038"/>
    <x v="0"/>
  </r>
  <r>
    <s v="CLM17238209"/>
    <d v="2021-04-29T00:00:00"/>
    <n v="79573"/>
    <s v="Pending"/>
    <s v="Form just any official strong."/>
    <m/>
    <s v="POL42164624"/>
    <x v="1"/>
  </r>
  <r>
    <s v="CLM34265046"/>
    <d v="2020-10-14T00:00:00"/>
    <n v="49264"/>
    <s v="Pending"/>
    <s v="Seven but community sister suffer attorney become."/>
    <d v="2020-11-25T00:00:00"/>
    <s v="POL19285022"/>
    <x v="0"/>
  </r>
  <r>
    <s v="CLM69698792"/>
    <d v="2022-04-30T00:00:00"/>
    <n v="2679"/>
    <s v="Pending"/>
    <s v="Exactly lawyer dark ground former anyone."/>
    <d v="2022-05-13T00:00:00"/>
    <s v="POL59539217"/>
    <x v="0"/>
  </r>
  <r>
    <s v="CLM28821536"/>
    <d v="2021-05-21T00:00:00"/>
    <n v="94909"/>
    <s v="Denied"/>
    <s v="We manager response pattern figure require whole."/>
    <d v="2021-06-23T00:00:00"/>
    <s v="POL76204779"/>
    <x v="1"/>
  </r>
  <r>
    <s v="CLM85830171"/>
    <d v="2023-08-14T00:00:00"/>
    <n v="81748"/>
    <s v="Pending"/>
    <s v="Son section quite who better many."/>
    <d v="2023-09-08T00:00:00"/>
    <s v="POL77001429"/>
    <x v="3"/>
  </r>
  <r>
    <s v="CLM05484947"/>
    <d v="2022-09-15T00:00:00"/>
    <n v="71172"/>
    <s v="Denied"/>
    <s v="Green go term thousand a."/>
    <m/>
    <s v="POL32150481"/>
    <x v="1"/>
  </r>
  <r>
    <s v="CLM83136750"/>
    <d v="2022-04-29T00:00:00"/>
    <n v="78044"/>
    <s v="Pending"/>
    <s v="Study despite discuss spring woman."/>
    <d v="2022-05-15T00:00:00"/>
    <s v="POL43653022"/>
    <x v="2"/>
  </r>
  <r>
    <s v="CLM60359188"/>
    <d v="2023-11-19T00:00:00"/>
    <n v="63925"/>
    <s v="Approved"/>
    <s v="Fact two movie."/>
    <d v="2024-01-31T00:00:00"/>
    <s v="POL42638741"/>
    <x v="3"/>
  </r>
  <r>
    <s v="CLM32564041"/>
    <d v="2021-08-03T00:00:00"/>
    <n v="36143"/>
    <s v="Denied"/>
    <s v="Professor above leader like similar in brother."/>
    <m/>
    <s v="POL18546067"/>
    <x v="0"/>
  </r>
  <r>
    <s v="CLM75607371"/>
    <d v="2024-08-02T00:00:00"/>
    <n v="36275"/>
    <s v="Approved"/>
    <s v="Low school government maybe."/>
    <m/>
    <s v="POL91286503"/>
    <x v="3"/>
  </r>
  <r>
    <s v="CLM37682659"/>
    <d v="2020-02-01T00:00:00"/>
    <n v="81340"/>
    <s v="Approved"/>
    <s v="Tv head oil heart draw main."/>
    <m/>
    <s v="POL02523874"/>
    <x v="3"/>
  </r>
  <r>
    <s v="CLM86488501"/>
    <d v="2020-06-06T00:00:00"/>
    <n v="95994"/>
    <s v="Pending"/>
    <s v="Voice know energy big painting available pick."/>
    <m/>
    <s v="POL44670716"/>
    <x v="1"/>
  </r>
  <r>
    <s v="CLM48900525"/>
    <d v="2021-10-24T00:00:00"/>
    <n v="15672"/>
    <s v="Pending"/>
    <s v="Class commercial kitchen least."/>
    <m/>
    <s v="POL21820155"/>
    <x v="1"/>
  </r>
  <r>
    <s v="CLM43969242"/>
    <d v="2024-06-01T00:00:00"/>
    <n v="24603"/>
    <s v="Denied"/>
    <s v="Hospital explain standard edge."/>
    <m/>
    <s v="POL94226268"/>
    <x v="2"/>
  </r>
  <r>
    <s v="CLM38102894"/>
    <d v="2024-04-11T00:00:00"/>
    <n v="62425"/>
    <s v="Approved"/>
    <s v="Fund avoid worry nature."/>
    <d v="2024-06-15T00:00:00"/>
    <s v="POL32906837"/>
    <x v="3"/>
  </r>
  <r>
    <s v="CLM37619187"/>
    <d v="2023-03-21T00:00:00"/>
    <n v="77712"/>
    <s v="Denied"/>
    <s v="Human wife administration tend effect dog."/>
    <m/>
    <s v="POL12388538"/>
    <x v="2"/>
  </r>
  <r>
    <s v="CLM52888747"/>
    <d v="2024-12-11T00:00:00"/>
    <n v="14935"/>
    <s v="Approved"/>
    <s v="Place think course conference while."/>
    <d v="2025-02-04T00:00:00"/>
    <s v="POL88351498"/>
    <x v="3"/>
  </r>
  <r>
    <s v="CLM03022144"/>
    <d v="2022-05-23T00:00:00"/>
    <n v="9713"/>
    <s v="Denied"/>
    <s v="Sister guess nor individual thing around agency."/>
    <d v="2022-07-31T00:00:00"/>
    <s v="POL78045083"/>
    <x v="2"/>
  </r>
  <r>
    <s v="CLM14784106"/>
    <d v="2020-04-11T00:00:00"/>
    <n v="81054"/>
    <s v="Denied"/>
    <s v="Among throughout raise ago administration."/>
    <m/>
    <s v="POL81678751"/>
    <x v="2"/>
  </r>
  <r>
    <s v="CLM05979841"/>
    <d v="2023-05-29T00:00:00"/>
    <n v="54894"/>
    <s v="Pending"/>
    <s v="Establish here just left yeah sound."/>
    <d v="2023-08-05T00:00:00"/>
    <s v="POL06589548"/>
    <x v="1"/>
  </r>
  <r>
    <s v="CLM31484140"/>
    <d v="2024-07-23T00:00:00"/>
    <n v="30664"/>
    <s v="Denied"/>
    <s v="Method individual sign argue choice speak difficult war."/>
    <d v="2024-10-09T00:00:00"/>
    <s v="POL18868459"/>
    <x v="0"/>
  </r>
  <r>
    <s v="CLM73109136"/>
    <d v="2020-05-03T00:00:00"/>
    <n v="29922"/>
    <s v="Denied"/>
    <s v="Vote young evidence sit century partner cultural."/>
    <m/>
    <s v="POL69129432"/>
    <x v="1"/>
  </r>
  <r>
    <s v="CLM70049447"/>
    <d v="2022-11-01T00:00:00"/>
    <n v="13562"/>
    <s v="Denied"/>
    <s v="International member build be onto form."/>
    <d v="2023-01-13T00:00:00"/>
    <s v="POL32734237"/>
    <x v="3"/>
  </r>
  <r>
    <s v="CLM62642237"/>
    <d v="2022-08-27T00:00:00"/>
    <n v="42018"/>
    <s v="Denied"/>
    <s v="Arrive resource need experience radio modern."/>
    <m/>
    <s v="POL48533616"/>
    <x v="2"/>
  </r>
  <r>
    <s v="CLM59020823"/>
    <d v="2023-08-26T00:00:00"/>
    <n v="92364"/>
    <s v="Approved"/>
    <s v="Yeah others though Mrs phone ability pretty cost."/>
    <d v="2023-09-13T00:00:00"/>
    <s v="POL78474617"/>
    <x v="3"/>
  </r>
  <r>
    <s v="CLM11180539"/>
    <d v="2021-03-06T00:00:00"/>
    <n v="35544"/>
    <s v="Pending"/>
    <s v="Subject mission director beat born."/>
    <d v="2021-05-04T00:00:00"/>
    <s v="POL26187162"/>
    <x v="0"/>
  </r>
  <r>
    <s v="CLM50101469"/>
    <d v="2022-06-11T00:00:00"/>
    <n v="58647"/>
    <s v="Pending"/>
    <s v="Best think line husband begin determine special."/>
    <m/>
    <s v="POL74112485"/>
    <x v="0"/>
  </r>
  <r>
    <s v="CLM54436017"/>
    <d v="2024-05-06T00:00:00"/>
    <n v="92348"/>
    <s v="Denied"/>
    <s v="Worker democratic others goal."/>
    <d v="2024-06-12T00:00:00"/>
    <s v="POL58974752"/>
    <x v="3"/>
  </r>
  <r>
    <s v="CLM22403582"/>
    <d v="2020-11-13T00:00:00"/>
    <n v="19686"/>
    <s v="Approved"/>
    <s v="Since then spend trip community."/>
    <d v="2021-01-13T00:00:00"/>
    <s v="POL10829873"/>
    <x v="1"/>
  </r>
  <r>
    <s v="CLM01615052"/>
    <d v="2021-04-24T00:00:00"/>
    <n v="3819"/>
    <s v="Pending"/>
    <s v="Education learn sense central send."/>
    <d v="2021-07-05T00:00:00"/>
    <s v="POL34279255"/>
    <x v="2"/>
  </r>
  <r>
    <s v="CLM57330802"/>
    <d v="2021-09-12T00:00:00"/>
    <n v="26139"/>
    <s v="Pending"/>
    <s v="Respond heart statement step."/>
    <d v="2021-10-07T00:00:00"/>
    <s v="POL26441179"/>
    <x v="1"/>
  </r>
  <r>
    <s v="CLM88308682"/>
    <d v="2022-04-06T00:00:00"/>
    <n v="84546"/>
    <s v="Approved"/>
    <s v="Player goal act time."/>
    <m/>
    <s v="POL86921629"/>
    <x v="2"/>
  </r>
  <r>
    <s v="CLM19109746"/>
    <d v="2022-03-08T00:00:00"/>
    <n v="8283"/>
    <s v="Pending"/>
    <s v="Investment away girl source sport human hit."/>
    <d v="2022-05-19T00:00:00"/>
    <s v="POL94321832"/>
    <x v="2"/>
  </r>
  <r>
    <s v="CLM19658268"/>
    <d v="2021-01-10T00:00:00"/>
    <n v="41721"/>
    <s v="Pending"/>
    <s v="Purpose truth discover leave lay for information anything."/>
    <d v="2021-03-17T00:00:00"/>
    <s v="POL70701103"/>
    <x v="0"/>
  </r>
  <r>
    <s v="CLM56777416"/>
    <d v="2020-04-28T00:00:00"/>
    <n v="15109"/>
    <s v="Approved"/>
    <s v="Those bit history relationship."/>
    <m/>
    <s v="POL15359694"/>
    <x v="1"/>
  </r>
  <r>
    <s v="CLM28162875"/>
    <d v="2021-05-05T00:00:00"/>
    <n v="99623"/>
    <s v="Approved"/>
    <s v="Kind including forget."/>
    <d v="2021-07-04T00:00:00"/>
    <s v="POL59886107"/>
    <x v="1"/>
  </r>
  <r>
    <s v="CLM56977206"/>
    <d v="2024-06-17T00:00:00"/>
    <n v="67346"/>
    <s v="Pending"/>
    <s v="Skill minute once what unit brother fly bed."/>
    <d v="2024-09-02T00:00:00"/>
    <s v="POL98885285"/>
    <x v="2"/>
  </r>
  <r>
    <s v="CLM36588399"/>
    <d v="2020-02-12T00:00:00"/>
    <n v="34015"/>
    <s v="Denied"/>
    <s v="Population guess voice much list half easy."/>
    <d v="2020-04-04T00:00:00"/>
    <s v="POL99672508"/>
    <x v="0"/>
  </r>
  <r>
    <s v="CLM48637067"/>
    <d v="2020-10-21T00:00:00"/>
    <n v="79835"/>
    <s v="Denied"/>
    <s v="Stop race green moment."/>
    <d v="2020-12-29T00:00:00"/>
    <s v="POL55128968"/>
    <x v="0"/>
  </r>
  <r>
    <s v="CLM63948130"/>
    <d v="2023-01-05T00:00:00"/>
    <n v="49278"/>
    <s v="Denied"/>
    <s v="Worker man every whole today message quickly."/>
    <m/>
    <s v="POL16384443"/>
    <x v="2"/>
  </r>
  <r>
    <s v="CLM91843970"/>
    <d v="2020-02-11T00:00:00"/>
    <n v="77336"/>
    <s v="Pending"/>
    <s v="Star animal sing."/>
    <m/>
    <s v="POL71149711"/>
    <x v="3"/>
  </r>
  <r>
    <s v="CLM42903433"/>
    <d v="2021-12-02T00:00:00"/>
    <n v="64858"/>
    <s v="Approved"/>
    <s v="Respond method training mind out."/>
    <m/>
    <s v="POL79310767"/>
    <x v="0"/>
  </r>
  <r>
    <s v="CLM76008508"/>
    <d v="2023-09-30T00:00:00"/>
    <n v="39214"/>
    <s v="Approved"/>
    <s v="Science guess similar summer become party."/>
    <d v="2023-11-24T00:00:00"/>
    <s v="POL91712276"/>
    <x v="3"/>
  </r>
  <r>
    <s v="CLM85772212"/>
    <d v="2023-10-02T00:00:00"/>
    <n v="89269"/>
    <s v="Pending"/>
    <s v="Report a course anything agency wind determine."/>
    <m/>
    <s v="POL11554162"/>
    <x v="2"/>
  </r>
  <r>
    <s v="CLM47680737"/>
    <d v="2024-03-15T00:00:00"/>
    <n v="26883"/>
    <s v="Approved"/>
    <s v="Operation senior career official."/>
    <d v="2024-04-29T00:00:00"/>
    <s v="POL00517693"/>
    <x v="0"/>
  </r>
  <r>
    <s v="CLM14778997"/>
    <d v="2024-06-05T00:00:00"/>
    <n v="84641"/>
    <s v="Pending"/>
    <s v="Central message she charge any open."/>
    <d v="2024-07-05T00:00:00"/>
    <s v="POL35541554"/>
    <x v="0"/>
  </r>
  <r>
    <s v="CLM57097876"/>
    <d v="2023-10-08T00:00:00"/>
    <n v="94282"/>
    <s v="Pending"/>
    <s v="Someone plant attorney hot."/>
    <m/>
    <s v="POL77178021"/>
    <x v="1"/>
  </r>
  <r>
    <s v="CLM55440168"/>
    <d v="2024-09-15T00:00:00"/>
    <n v="23057"/>
    <s v="Pending"/>
    <s v="Play will require trial impact."/>
    <d v="2024-10-23T00:00:00"/>
    <s v="POL46952826"/>
    <x v="0"/>
  </r>
  <r>
    <s v="CLM77643457"/>
    <d v="2023-04-07T00:00:00"/>
    <n v="76040"/>
    <s v="Denied"/>
    <s v="However address leave less individual."/>
    <d v="2023-06-10T00:00:00"/>
    <s v="POL57420005"/>
    <x v="3"/>
  </r>
  <r>
    <s v="CLM99664207"/>
    <d v="2021-11-01T00:00:00"/>
    <n v="57783"/>
    <s v="Denied"/>
    <s v="Political really production."/>
    <d v="2021-12-30T00:00:00"/>
    <s v="POL65765097"/>
    <x v="0"/>
  </r>
  <r>
    <s v="CLM13704389"/>
    <d v="2021-04-25T00:00:00"/>
    <n v="84454"/>
    <s v="Approved"/>
    <s v="Decide price son budget light."/>
    <m/>
    <s v="POL32302882"/>
    <x v="3"/>
  </r>
  <r>
    <s v="CLM24900199"/>
    <d v="2020-01-22T00:00:00"/>
    <n v="54886"/>
    <s v="Denied"/>
    <s v="Ready feeling over check."/>
    <d v="2020-04-14T00:00:00"/>
    <s v="POL78449319"/>
    <x v="1"/>
  </r>
  <r>
    <s v="CLM89581852"/>
    <d v="2022-09-22T00:00:00"/>
    <n v="2468"/>
    <s v="Denied"/>
    <s v="Sense only action image."/>
    <d v="2022-11-10T00:00:00"/>
    <s v="POL46435605"/>
    <x v="0"/>
  </r>
  <r>
    <s v="CLM71352323"/>
    <d v="2022-10-07T00:00:00"/>
    <n v="41885"/>
    <s v="Approved"/>
    <s v="One those skin three recent throw."/>
    <m/>
    <s v="POL64841687"/>
    <x v="1"/>
  </r>
  <r>
    <s v="CLM48020433"/>
    <d v="2022-06-02T00:00:00"/>
    <n v="73617"/>
    <s v="Pending"/>
    <s v="Class enough area benefit increase."/>
    <d v="2022-07-05T00:00:00"/>
    <s v="POL39477201"/>
    <x v="3"/>
  </r>
  <r>
    <s v="CLM89296537"/>
    <d v="2022-06-22T00:00:00"/>
    <n v="53779"/>
    <s v="Denied"/>
    <s v="Hospital produce become father get hair TV hair."/>
    <d v="2022-07-06T00:00:00"/>
    <s v="POL82494167"/>
    <x v="3"/>
  </r>
  <r>
    <s v="CLM79801515"/>
    <d v="2023-05-17T00:00:00"/>
    <n v="90804"/>
    <s v="Pending"/>
    <s v="Girl door prove campaign."/>
    <d v="2023-06-13T00:00:00"/>
    <s v="POL31127949"/>
    <x v="1"/>
  </r>
  <r>
    <s v="CLM99799552"/>
    <d v="2024-06-25T00:00:00"/>
    <n v="97630"/>
    <s v="Denied"/>
    <s v="Century travel education ground stand church."/>
    <d v="2024-09-05T00:00:00"/>
    <s v="POL76048134"/>
    <x v="1"/>
  </r>
  <r>
    <s v="CLM25485378"/>
    <d v="2021-11-28T00:00:00"/>
    <n v="10296"/>
    <s v="Denied"/>
    <s v="Turn bag season send and."/>
    <m/>
    <s v="POL61062551"/>
    <x v="1"/>
  </r>
  <r>
    <s v="CLM98647811"/>
    <d v="2022-07-31T00:00:00"/>
    <n v="63773"/>
    <s v="Pending"/>
    <s v="Senior everyone here everybody election return there."/>
    <d v="2022-08-10T00:00:00"/>
    <s v="POL96972550"/>
    <x v="3"/>
  </r>
  <r>
    <s v="CLM02021855"/>
    <d v="2020-12-18T00:00:00"/>
    <n v="20385"/>
    <s v="Approved"/>
    <s v="Travel alone throw hand car account wind."/>
    <d v="2021-03-18T00:00:00"/>
    <s v="POL21603808"/>
    <x v="3"/>
  </r>
  <r>
    <s v="CLM67174411"/>
    <d v="2024-10-13T00:00:00"/>
    <n v="3883"/>
    <s v="Approved"/>
    <s v="One movie finally yet."/>
    <d v="2024-12-25T00:00:00"/>
    <s v="POL17984911"/>
    <x v="3"/>
  </r>
  <r>
    <s v="CLM30742983"/>
    <d v="2020-06-04T00:00:00"/>
    <n v="32847"/>
    <s v="Approved"/>
    <s v="Impact may trouble heart."/>
    <d v="2020-06-23T00:00:00"/>
    <s v="POL83116097"/>
    <x v="0"/>
  </r>
  <r>
    <s v="CLM51453824"/>
    <d v="2022-03-05T00:00:00"/>
    <n v="84505"/>
    <s v="Approved"/>
    <s v="People million us send system article turn pick."/>
    <d v="2022-05-28T00:00:00"/>
    <s v="POL52358331"/>
    <x v="0"/>
  </r>
  <r>
    <s v="CLM13912628"/>
    <d v="2020-12-07T00:00:00"/>
    <n v="36508"/>
    <s v="Pending"/>
    <s v="Way arrive usually into."/>
    <d v="2021-01-15T00:00:00"/>
    <s v="POL08758463"/>
    <x v="1"/>
  </r>
  <r>
    <s v="CLM23715129"/>
    <d v="2023-10-04T00:00:00"/>
    <n v="51688"/>
    <s v="Pending"/>
    <s v="Subject fight job mission report art."/>
    <d v="2023-11-08T00:00:00"/>
    <s v="POL49101853"/>
    <x v="1"/>
  </r>
  <r>
    <s v="CLM66674986"/>
    <d v="2021-08-15T00:00:00"/>
    <n v="41695"/>
    <s v="Pending"/>
    <s v="Would up scene think against five early behavior."/>
    <d v="2021-08-26T00:00:00"/>
    <s v="POL95668571"/>
    <x v="3"/>
  </r>
  <r>
    <s v="CLM64468053"/>
    <d v="2020-01-02T00:00:00"/>
    <n v="75677"/>
    <s v="Pending"/>
    <s v="Although create phone quickly particular."/>
    <d v="2020-03-01T00:00:00"/>
    <s v="POL28794187"/>
    <x v="0"/>
  </r>
  <r>
    <s v="CLM98662999"/>
    <d v="2020-06-05T00:00:00"/>
    <n v="25449"/>
    <s v="Denied"/>
    <s v="General item she."/>
    <m/>
    <s v="POL76182613"/>
    <x v="0"/>
  </r>
  <r>
    <s v="CLM96075414"/>
    <d v="2023-06-29T00:00:00"/>
    <n v="55481"/>
    <s v="Denied"/>
    <s v="Air pull brother realize process wide course."/>
    <d v="2023-09-01T00:00:00"/>
    <s v="POL39477201"/>
    <x v="3"/>
  </r>
  <r>
    <s v="CLM99187916"/>
    <d v="2023-09-20T00:00:00"/>
    <n v="43111"/>
    <s v="Pending"/>
    <s v="Sure hard paper natural according."/>
    <d v="2023-11-26T00:00:00"/>
    <s v="POL81367269"/>
    <x v="0"/>
  </r>
  <r>
    <s v="CLM78911648"/>
    <d v="2020-07-21T00:00:00"/>
    <n v="97932"/>
    <s v="Denied"/>
    <s v="Director fund method your effort join."/>
    <d v="2020-08-08T00:00:00"/>
    <s v="POL57724014"/>
    <x v="1"/>
  </r>
  <r>
    <s v="CLM99630319"/>
    <d v="2022-11-12T00:00:00"/>
    <n v="52670"/>
    <s v="Denied"/>
    <s v="Tend make recent future environmental week."/>
    <d v="2023-01-03T00:00:00"/>
    <s v="POL24582838"/>
    <x v="2"/>
  </r>
  <r>
    <s v="CLM43437748"/>
    <d v="2023-04-25T00:00:00"/>
    <n v="79900"/>
    <s v="Approved"/>
    <s v="Social side relationship fund lead prepare."/>
    <d v="2023-05-06T00:00:00"/>
    <s v="POL96832435"/>
    <x v="3"/>
  </r>
  <r>
    <s v="CLM77782646"/>
    <d v="2024-04-01T00:00:00"/>
    <n v="21187"/>
    <s v="Approved"/>
    <s v="Theory strategy language defense."/>
    <d v="2024-05-30T00:00:00"/>
    <s v="POL09444948"/>
    <x v="1"/>
  </r>
  <r>
    <s v="CLM37273757"/>
    <d v="2022-05-02T00:00:00"/>
    <n v="1790"/>
    <s v="Pending"/>
    <s v="Speak manager couple maybe use front."/>
    <d v="2022-07-24T00:00:00"/>
    <s v="POL98433170"/>
    <x v="0"/>
  </r>
  <r>
    <s v="CLM87375738"/>
    <d v="2024-05-24T00:00:00"/>
    <n v="19226"/>
    <s v="Approved"/>
    <s v="Beat in public reach."/>
    <d v="2024-07-12T00:00:00"/>
    <s v="POL11905173"/>
    <x v="3"/>
  </r>
  <r>
    <s v="CLM19852184"/>
    <d v="2022-05-20T00:00:00"/>
    <n v="4239"/>
    <s v="Denied"/>
    <s v="Arm fill spring town list white."/>
    <d v="2022-06-16T00:00:00"/>
    <s v="POL26378825"/>
    <x v="0"/>
  </r>
  <r>
    <s v="CLM26678253"/>
    <d v="2024-03-20T00:00:00"/>
    <n v="26061"/>
    <s v="Pending"/>
    <s v="Learn wish college there here young concern."/>
    <d v="2024-05-03T00:00:00"/>
    <s v="POL41122818"/>
    <x v="2"/>
  </r>
  <r>
    <s v="CLM00300784"/>
    <d v="2021-12-24T00:00:00"/>
    <n v="70085"/>
    <s v="Denied"/>
    <s v="Again movie although college start return marriage."/>
    <d v="2022-03-15T00:00:00"/>
    <s v="POL54561530"/>
    <x v="0"/>
  </r>
  <r>
    <s v="CLM02489680"/>
    <d v="2022-02-08T00:00:00"/>
    <n v="81417"/>
    <s v="Denied"/>
    <s v="Word manager national play next."/>
    <d v="2022-04-11T00:00:00"/>
    <s v="POL06489280"/>
    <x v="1"/>
  </r>
  <r>
    <s v="CLM04607424"/>
    <d v="2020-06-07T00:00:00"/>
    <n v="36803"/>
    <s v="Pending"/>
    <s v="Address week subject."/>
    <d v="2020-07-30T00:00:00"/>
    <s v="POL87674982"/>
    <x v="2"/>
  </r>
  <r>
    <s v="CLM62315965"/>
    <d v="2023-03-04T00:00:00"/>
    <n v="12033"/>
    <s v="Pending"/>
    <s v="Heart could world western chance mission."/>
    <d v="2023-03-21T00:00:00"/>
    <s v="POL98161265"/>
    <x v="0"/>
  </r>
  <r>
    <s v="CLM09354106"/>
    <d v="2022-08-01T00:00:00"/>
    <n v="87766"/>
    <s v="Pending"/>
    <s v="Window road drive less conference similar address."/>
    <m/>
    <s v="POL98942710"/>
    <x v="2"/>
  </r>
  <r>
    <s v="CLM12204303"/>
    <d v="2020-05-27T00:00:00"/>
    <n v="61773"/>
    <s v="Pending"/>
    <s v="Save there school black government available hotel."/>
    <d v="2020-06-07T00:00:00"/>
    <s v="POL11516583"/>
    <x v="3"/>
  </r>
  <r>
    <s v="CLM74465500"/>
    <d v="2022-12-14T00:00:00"/>
    <n v="38638"/>
    <s v="Approved"/>
    <s v="There such pick it skill school."/>
    <m/>
    <s v="POL74568057"/>
    <x v="0"/>
  </r>
  <r>
    <s v="CLM21945175"/>
    <d v="2022-02-16T00:00:00"/>
    <n v="14455"/>
    <s v="Approved"/>
    <s v="Away I inside eat need near behind current."/>
    <d v="2022-03-05T00:00:00"/>
    <s v="POL16045417"/>
    <x v="1"/>
  </r>
  <r>
    <s v="CLM34872817"/>
    <d v="2021-12-13T00:00:00"/>
    <n v="22668"/>
    <s v="Pending"/>
    <s v="Early case determine ground plan clearly."/>
    <m/>
    <s v="POL61380833"/>
    <x v="1"/>
  </r>
  <r>
    <s v="CLM80749290"/>
    <d v="2021-02-20T00:00:00"/>
    <n v="89631"/>
    <s v="Approved"/>
    <s v="Term still building treat these stay."/>
    <d v="2021-05-02T00:00:00"/>
    <s v="POL55941578"/>
    <x v="3"/>
  </r>
  <r>
    <s v="CLM73398175"/>
    <d v="2023-05-01T00:00:00"/>
    <n v="5942"/>
    <s v="Approved"/>
    <s v="Between approach sometimes successful example."/>
    <d v="2023-06-19T00:00:00"/>
    <s v="POL62266023"/>
    <x v="2"/>
  </r>
  <r>
    <s v="CLM12228410"/>
    <d v="2020-06-26T00:00:00"/>
    <n v="82858"/>
    <s v="Approved"/>
    <s v="Tough management must if human human begin."/>
    <d v="2020-08-24T00:00:00"/>
    <s v="POL39487176"/>
    <x v="0"/>
  </r>
  <r>
    <s v="CLM95989270"/>
    <d v="2021-11-15T00:00:00"/>
    <n v="9759"/>
    <s v="Denied"/>
    <s v="Direction often something today."/>
    <d v="2022-01-09T00:00:00"/>
    <s v="POL25852828"/>
    <x v="0"/>
  </r>
  <r>
    <s v="CLM53949859"/>
    <d v="2022-06-25T00:00:00"/>
    <n v="51243"/>
    <s v="Pending"/>
    <s v="Blood when must local."/>
    <d v="2022-07-14T00:00:00"/>
    <s v="POL35135678"/>
    <x v="2"/>
  </r>
  <r>
    <s v="CLM41132530"/>
    <d v="2022-07-28T00:00:00"/>
    <n v="87510"/>
    <s v="Approved"/>
    <s v="Particular PM enter operation usually."/>
    <m/>
    <s v="POL09444948"/>
    <x v="1"/>
  </r>
  <r>
    <s v="CLM35802657"/>
    <d v="2020-02-27T00:00:00"/>
    <n v="33984"/>
    <s v="Approved"/>
    <s v="Word condition effect law form establish."/>
    <m/>
    <s v="POL21535465"/>
    <x v="3"/>
  </r>
  <r>
    <s v="CLM81377007"/>
    <d v="2020-01-30T00:00:00"/>
    <n v="69872"/>
    <s v="Approved"/>
    <s v="Able food everyone anyone interesting little condition history."/>
    <d v="2020-04-22T00:00:00"/>
    <s v="POL80084188"/>
    <x v="1"/>
  </r>
  <r>
    <s v="CLM03921072"/>
    <d v="2021-06-24T00:00:00"/>
    <n v="5435"/>
    <s v="Approved"/>
    <s v="Watch after sort local rich soldier gun sign."/>
    <d v="2021-08-27T00:00:00"/>
    <s v="POL00447395"/>
    <x v="3"/>
  </r>
  <r>
    <s v="CLM59275268"/>
    <d v="2024-03-30T00:00:00"/>
    <n v="30911"/>
    <s v="Pending"/>
    <s v="Ready successful able interview stage question ready."/>
    <d v="2024-06-27T00:00:00"/>
    <s v="POL36575612"/>
    <x v="3"/>
  </r>
  <r>
    <s v="CLM29003574"/>
    <d v="2020-11-25T00:00:00"/>
    <n v="82663"/>
    <s v="Denied"/>
    <s v="No expert society college environment economic."/>
    <m/>
    <s v="POL17760836"/>
    <x v="1"/>
  </r>
  <r>
    <s v="CLM97719516"/>
    <d v="2022-01-17T00:00:00"/>
    <n v="78551"/>
    <s v="Approved"/>
    <s v="Cultural article expect difference begin."/>
    <d v="2022-03-11T00:00:00"/>
    <s v="POL18819689"/>
    <x v="1"/>
  </r>
  <r>
    <s v="CLM12364134"/>
    <d v="2021-07-04T00:00:00"/>
    <n v="33987"/>
    <s v="Approved"/>
    <s v="Big answer if call team."/>
    <d v="2021-07-14T00:00:00"/>
    <s v="POL79694527"/>
    <x v="3"/>
  </r>
  <r>
    <s v="CLM33886504"/>
    <d v="2020-07-06T00:00:00"/>
    <n v="46404"/>
    <s v="Denied"/>
    <s v="Citizen section policy maybe report allow oil."/>
    <d v="2020-09-14T00:00:00"/>
    <s v="POL55938009"/>
    <x v="3"/>
  </r>
  <r>
    <s v="CLM76846097"/>
    <d v="2020-01-23T00:00:00"/>
    <n v="13115"/>
    <s v="Denied"/>
    <s v="A meet something reflect network keep."/>
    <d v="2020-04-16T00:00:00"/>
    <s v="POL09014096"/>
    <x v="2"/>
  </r>
  <r>
    <s v="CLM61795908"/>
    <d v="2024-02-17T00:00:00"/>
    <n v="65540"/>
    <s v="Denied"/>
    <s v="Much keep keep by kind wind."/>
    <d v="2024-04-18T00:00:00"/>
    <s v="POL45410336"/>
    <x v="1"/>
  </r>
  <r>
    <s v="CLM49046369"/>
    <d v="2020-12-10T00:00:00"/>
    <n v="95224"/>
    <s v="Denied"/>
    <s v="Science east present country apply."/>
    <d v="2021-01-10T00:00:00"/>
    <s v="POL83671253"/>
    <x v="1"/>
  </r>
  <r>
    <s v="CLM14803972"/>
    <d v="2021-04-28T00:00:00"/>
    <n v="65701"/>
    <s v="Pending"/>
    <s v="Question say kid civil opportunity girl public."/>
    <d v="2021-05-13T00:00:00"/>
    <s v="POL52956070"/>
    <x v="0"/>
  </r>
  <r>
    <s v="CLM76692077"/>
    <d v="2022-03-26T00:00:00"/>
    <n v="71160"/>
    <s v="Denied"/>
    <s v="South low just fine avoid."/>
    <d v="2022-04-06T00:00:00"/>
    <s v="POL97116121"/>
    <x v="2"/>
  </r>
  <r>
    <s v="CLM29770327"/>
    <d v="2024-02-02T00:00:00"/>
    <n v="22872"/>
    <s v="Pending"/>
    <s v="At into feeling ago defense."/>
    <d v="2024-04-11T00:00:00"/>
    <s v="POL83559583"/>
    <x v="2"/>
  </r>
  <r>
    <s v="CLM34979537"/>
    <d v="2020-12-10T00:00:00"/>
    <n v="18847"/>
    <s v="Pending"/>
    <s v="Police tough sea score."/>
    <d v="2021-03-08T00:00:00"/>
    <s v="POL59534833"/>
    <x v="1"/>
  </r>
  <r>
    <s v="CLM22985131"/>
    <d v="2024-03-12T00:00:00"/>
    <n v="3858"/>
    <s v="Denied"/>
    <s v="Important focus real perform."/>
    <d v="2024-04-28T00:00:00"/>
    <s v="POL92754721"/>
    <x v="0"/>
  </r>
  <r>
    <s v="CLM21581596"/>
    <d v="2021-02-03T00:00:00"/>
    <n v="12482"/>
    <s v="Pending"/>
    <s v="Agency upon write current set machine down."/>
    <d v="2021-03-16T00:00:00"/>
    <s v="POL78634856"/>
    <x v="0"/>
  </r>
  <r>
    <s v="CLM49939812"/>
    <d v="2024-08-03T00:00:00"/>
    <n v="38170"/>
    <s v="Approved"/>
    <s v="Here woman successful build whom."/>
    <d v="2024-10-25T00:00:00"/>
    <s v="POL66555161"/>
    <x v="0"/>
  </r>
  <r>
    <s v="CLM52721867"/>
    <d v="2023-12-06T00:00:00"/>
    <n v="14086"/>
    <s v="Pending"/>
    <s v="Rich law support ground decide act live."/>
    <d v="2023-12-22T00:00:00"/>
    <s v="POL95686589"/>
    <x v="0"/>
  </r>
  <r>
    <s v="CLM25081250"/>
    <d v="2020-01-16T00:00:00"/>
    <n v="67631"/>
    <s v="Denied"/>
    <s v="Chance effort free."/>
    <d v="2020-03-31T00:00:00"/>
    <s v="POL82205448"/>
    <x v="0"/>
  </r>
  <r>
    <s v="CLM48237068"/>
    <d v="2024-06-13T00:00:00"/>
    <n v="67405"/>
    <s v="Pending"/>
    <s v="Police million floor."/>
    <d v="2024-08-28T00:00:00"/>
    <s v="POL69578293"/>
    <x v="1"/>
  </r>
  <r>
    <s v="CLM27482498"/>
    <d v="2021-10-31T00:00:00"/>
    <n v="65168"/>
    <s v="Approved"/>
    <s v="Forget item thank candidate organization decide."/>
    <d v="2021-12-18T00:00:00"/>
    <s v="POL30949010"/>
    <x v="0"/>
  </r>
  <r>
    <s v="CLM93432597"/>
    <d v="2023-08-27T00:00:00"/>
    <n v="65481"/>
    <s v="Pending"/>
    <s v="Significant need win forget color significant."/>
    <d v="2023-11-01T00:00:00"/>
    <s v="POL70622668"/>
    <x v="0"/>
  </r>
  <r>
    <s v="CLM25624515"/>
    <d v="2023-01-12T00:00:00"/>
    <n v="12491"/>
    <s v="Pending"/>
    <s v="Federal either which together job."/>
    <d v="2023-02-20T00:00:00"/>
    <s v="POL97931166"/>
    <x v="0"/>
  </r>
  <r>
    <s v="CLM82653150"/>
    <d v="2023-10-31T00:00:00"/>
    <n v="44224"/>
    <s v="Denied"/>
    <s v="Value money role spring son sure nature."/>
    <d v="2024-01-09T00:00:00"/>
    <s v="POL43919084"/>
    <x v="1"/>
  </r>
  <r>
    <s v="CLM90464945"/>
    <d v="2023-04-07T00:00:00"/>
    <n v="91793"/>
    <s v="Denied"/>
    <s v="Nothing how teach write again actually base."/>
    <d v="2023-05-10T00:00:00"/>
    <s v="POL67383698"/>
    <x v="3"/>
  </r>
  <r>
    <s v="CLM27253981"/>
    <d v="2021-11-11T00:00:00"/>
    <n v="72174"/>
    <s v="Approved"/>
    <s v="City one seven first event better."/>
    <m/>
    <s v="POL19469435"/>
    <x v="2"/>
  </r>
  <r>
    <s v="CLM12760089"/>
    <d v="2021-04-23T00:00:00"/>
    <n v="84473"/>
    <s v="Approved"/>
    <s v="Base one once message form."/>
    <d v="2021-07-03T00:00:00"/>
    <s v="POL24046541"/>
    <x v="0"/>
  </r>
  <r>
    <s v="CLM83507197"/>
    <d v="2020-01-31T00:00:00"/>
    <n v="59959"/>
    <s v="Approved"/>
    <s v="Sometimes every position north debate claim."/>
    <m/>
    <s v="POL61315068"/>
    <x v="3"/>
  </r>
  <r>
    <s v="CLM86771904"/>
    <d v="2023-08-22T00:00:00"/>
    <n v="81077"/>
    <s v="Denied"/>
    <s v="Moment contain accept score suggest type game."/>
    <d v="2023-09-10T00:00:00"/>
    <s v="POL88358873"/>
    <x v="2"/>
  </r>
  <r>
    <s v="CLM63783163"/>
    <d v="2020-09-13T00:00:00"/>
    <n v="69917"/>
    <s v="Denied"/>
    <s v="Never loss Democrat popular Mrs lose."/>
    <d v="2020-12-05T00:00:00"/>
    <s v="POL00638794"/>
    <x v="3"/>
  </r>
  <r>
    <s v="CLM12663915"/>
    <d v="2023-01-07T00:00:00"/>
    <n v="63674"/>
    <s v="Denied"/>
    <s v="Yet maybe go pull follow girl."/>
    <m/>
    <s v="POL35985478"/>
    <x v="3"/>
  </r>
  <r>
    <s v="CLM45602407"/>
    <d v="2021-06-11T00:00:00"/>
    <n v="52507"/>
    <s v="Approved"/>
    <s v="Analysis impact yet return rather necessary."/>
    <d v="2021-07-19T00:00:00"/>
    <s v="POL49745850"/>
    <x v="1"/>
  </r>
  <r>
    <s v="CLM74271420"/>
    <d v="2024-01-07T00:00:00"/>
    <n v="70111"/>
    <s v="Denied"/>
    <s v="Cover indeed discuss across accept."/>
    <m/>
    <s v="POL53957372"/>
    <x v="2"/>
  </r>
  <r>
    <s v="CLM41893385"/>
    <d v="2024-05-11T00:00:00"/>
    <n v="49616"/>
    <s v="Denied"/>
    <s v="Enjoy possible house discussion international series under without."/>
    <d v="2024-05-22T00:00:00"/>
    <s v="POL29803500"/>
    <x v="0"/>
  </r>
  <r>
    <s v="CLM63363922"/>
    <d v="2020-12-13T00:00:00"/>
    <n v="11022"/>
    <s v="Pending"/>
    <s v="Thousand within through station step alone."/>
    <m/>
    <s v="POL50620318"/>
    <x v="1"/>
  </r>
  <r>
    <s v="CLM94968267"/>
    <d v="2024-01-26T00:00:00"/>
    <n v="78310"/>
    <s v="Denied"/>
    <s v="Police account window."/>
    <d v="2024-04-24T00:00:00"/>
    <s v="POL60442059"/>
    <x v="2"/>
  </r>
  <r>
    <s v="CLM41900416"/>
    <d v="2022-01-14T00:00:00"/>
    <n v="89242"/>
    <s v="Denied"/>
    <s v="Such attention necessary truth understand anything."/>
    <d v="2022-03-31T00:00:00"/>
    <s v="POL08922259"/>
    <x v="0"/>
  </r>
  <r>
    <s v="CLM06559145"/>
    <d v="2021-04-22T00:00:00"/>
    <n v="5816"/>
    <s v="Approved"/>
    <s v="Pay start forget child right school magazine."/>
    <d v="2021-06-07T00:00:00"/>
    <s v="POL56375042"/>
    <x v="1"/>
  </r>
  <r>
    <s v="CLM35282653"/>
    <d v="2023-06-19T00:00:00"/>
    <n v="38846"/>
    <s v="Denied"/>
    <s v="Until candidate fight the notice nation think action."/>
    <m/>
    <s v="POL14929560"/>
    <x v="2"/>
  </r>
  <r>
    <s v="CLM25170536"/>
    <d v="2024-03-19T00:00:00"/>
    <n v="44080"/>
    <s v="Pending"/>
    <s v="Rise democratic hope goal people back."/>
    <d v="2024-04-17T00:00:00"/>
    <s v="POL06742969"/>
    <x v="1"/>
  </r>
  <r>
    <s v="CLM33618261"/>
    <d v="2021-02-05T00:00:00"/>
    <n v="67595"/>
    <s v="Approved"/>
    <s v="Country character exist once then kitchen."/>
    <d v="2021-04-09T00:00:00"/>
    <s v="POL68080704"/>
    <x v="0"/>
  </r>
  <r>
    <s v="CLM72995177"/>
    <d v="2021-10-25T00:00:00"/>
    <n v="13469"/>
    <s v="Pending"/>
    <s v="Police level example car whatever laugh yet."/>
    <m/>
    <s v="POL24523489"/>
    <x v="1"/>
  </r>
  <r>
    <s v="CLM21114596"/>
    <d v="2024-01-15T00:00:00"/>
    <n v="99866"/>
    <s v="Approved"/>
    <s v="Western radio light activity."/>
    <m/>
    <s v="POL09783846"/>
    <x v="1"/>
  </r>
  <r>
    <s v="CLM41302575"/>
    <d v="2020-10-29T00:00:00"/>
    <n v="88009"/>
    <s v="Denied"/>
    <s v="Easy phone board because receive raise several."/>
    <d v="2020-12-23T00:00:00"/>
    <s v="POL83312613"/>
    <x v="0"/>
  </r>
  <r>
    <s v="CLM69427632"/>
    <d v="2021-07-18T00:00:00"/>
    <n v="21209"/>
    <s v="Approved"/>
    <s v="Other raise dinner better rise action."/>
    <d v="2021-07-29T00:00:00"/>
    <s v="POL00668082"/>
    <x v="2"/>
  </r>
  <r>
    <s v="CLM38499619"/>
    <d v="2022-10-11T00:00:00"/>
    <n v="35345"/>
    <s v="Denied"/>
    <s v="Leg enjoy seem theory crime top."/>
    <d v="2022-10-30T00:00:00"/>
    <s v="POL25507617"/>
    <x v="0"/>
  </r>
  <r>
    <s v="CLM99700858"/>
    <d v="2021-03-08T00:00:00"/>
    <n v="3528"/>
    <s v="Pending"/>
    <s v="Agent right conference involve miss."/>
    <d v="2021-05-03T00:00:00"/>
    <s v="POL21505451"/>
    <x v="0"/>
  </r>
  <r>
    <s v="CLM74357335"/>
    <d v="2021-10-15T00:00:00"/>
    <n v="24374"/>
    <s v="Pending"/>
    <s v="Interview seat get little."/>
    <m/>
    <s v="POL56700369"/>
    <x v="2"/>
  </r>
  <r>
    <s v="CLM39195867"/>
    <d v="2023-06-28T00:00:00"/>
    <n v="66489"/>
    <s v="Denied"/>
    <s v="Possible natural news everyone despite."/>
    <m/>
    <s v="POL32942067"/>
    <x v="3"/>
  </r>
  <r>
    <s v="CLM27760027"/>
    <d v="2024-06-04T00:00:00"/>
    <n v="53434"/>
    <s v="Denied"/>
    <s v="Feel industry west onto number."/>
    <d v="2024-06-26T00:00:00"/>
    <s v="POL79185105"/>
    <x v="3"/>
  </r>
  <r>
    <s v="CLM07385877"/>
    <d v="2023-07-05T00:00:00"/>
    <n v="40867"/>
    <s v="Denied"/>
    <s v="City see modern experience growth analysis authority."/>
    <d v="2023-09-26T00:00:00"/>
    <s v="POL04331178"/>
    <x v="0"/>
  </r>
  <r>
    <s v="CLM84927778"/>
    <d v="2020-02-17T00:00:00"/>
    <n v="75308"/>
    <s v="Denied"/>
    <s v="Company million get south."/>
    <m/>
    <s v="POL72353827"/>
    <x v="3"/>
  </r>
  <r>
    <s v="CLM42778981"/>
    <d v="2021-08-25T00:00:00"/>
    <n v="87377"/>
    <s v="Pending"/>
    <s v="Cell high person family get difficult school."/>
    <d v="2021-10-21T00:00:00"/>
    <s v="POL64599261"/>
    <x v="2"/>
  </r>
  <r>
    <s v="CLM56218481"/>
    <d v="2023-08-10T00:00:00"/>
    <n v="22332"/>
    <s v="Pending"/>
    <s v="Current few name energy east."/>
    <d v="2023-08-31T00:00:00"/>
    <s v="POL67871269"/>
    <x v="2"/>
  </r>
  <r>
    <s v="CLM05601746"/>
    <d v="2021-01-06T00:00:00"/>
    <n v="86368"/>
    <s v="Denied"/>
    <s v="Off hair big shoulder."/>
    <m/>
    <s v="POL82947020"/>
    <x v="0"/>
  </r>
  <r>
    <s v="CLM40879916"/>
    <d v="2021-02-09T00:00:00"/>
    <n v="5091"/>
    <s v="Denied"/>
    <s v="Art television couple seem medical sign movie."/>
    <d v="2021-04-05T00:00:00"/>
    <s v="POL75778354"/>
    <x v="1"/>
  </r>
  <r>
    <s v="CLM63887571"/>
    <d v="2021-08-08T00:00:00"/>
    <n v="95402"/>
    <s v="Approved"/>
    <s v="Reality other image apply peace."/>
    <d v="2021-09-10T00:00:00"/>
    <s v="POL90801398"/>
    <x v="2"/>
  </r>
  <r>
    <s v="CLM38002832"/>
    <d v="2020-03-24T00:00:00"/>
    <n v="23327"/>
    <s v="Denied"/>
    <s v="Past large herself still alone."/>
    <m/>
    <s v="POL03891541"/>
    <x v="0"/>
  </r>
  <r>
    <s v="CLM06358452"/>
    <d v="2024-02-27T00:00:00"/>
    <n v="93348"/>
    <s v="Denied"/>
    <s v="Magazine often future finish these."/>
    <d v="2024-05-14T00:00:00"/>
    <s v="POL53216568"/>
    <x v="0"/>
  </r>
  <r>
    <s v="CLM28808424"/>
    <d v="2024-05-23T00:00:00"/>
    <n v="85574"/>
    <s v="Denied"/>
    <s v="She article do keep degree expect young important."/>
    <d v="2024-07-07T00:00:00"/>
    <s v="POL49082754"/>
    <x v="3"/>
  </r>
  <r>
    <s v="CLM70300033"/>
    <d v="2023-03-28T00:00:00"/>
    <n v="49319"/>
    <s v="Denied"/>
    <s v="Travel discuss trip enough detail."/>
    <m/>
    <s v="POL00464071"/>
    <x v="0"/>
  </r>
  <r>
    <s v="CLM98585756"/>
    <d v="2024-11-20T00:00:00"/>
    <n v="80489"/>
    <s v="Denied"/>
    <s v="Effect green term sister."/>
    <m/>
    <s v="POL29760380"/>
    <x v="0"/>
  </r>
  <r>
    <s v="CLM43728140"/>
    <d v="2023-02-27T00:00:00"/>
    <n v="70971"/>
    <s v="Pending"/>
    <s v="World red usually mention anything way."/>
    <m/>
    <s v="POL20726693"/>
    <x v="0"/>
  </r>
  <r>
    <s v="CLM76367101"/>
    <d v="2023-11-19T00:00:00"/>
    <n v="28884"/>
    <s v="Pending"/>
    <s v="Explain education seem."/>
    <d v="2024-02-17T00:00:00"/>
    <s v="POL71504244"/>
    <x v="1"/>
  </r>
  <r>
    <s v="CLM78027210"/>
    <d v="2024-10-30T00:00:00"/>
    <n v="29149"/>
    <s v="Pending"/>
    <s v="Particular true head painting center when."/>
    <m/>
    <s v="POL74554228"/>
    <x v="3"/>
  </r>
  <r>
    <s v="CLM78872814"/>
    <d v="2021-08-02T00:00:00"/>
    <n v="37420"/>
    <s v="Denied"/>
    <s v="Include season full wish society same land send."/>
    <d v="2021-09-18T00:00:00"/>
    <s v="POL32160258"/>
    <x v="2"/>
  </r>
  <r>
    <s v="CLM97294991"/>
    <d v="2024-09-30T00:00:00"/>
    <n v="59448"/>
    <s v="Denied"/>
    <s v="Sound even weight always late able size audience."/>
    <d v="2024-12-05T00:00:00"/>
    <s v="POL21795687"/>
    <x v="0"/>
  </r>
  <r>
    <s v="CLM40368548"/>
    <d v="2022-03-25T00:00:00"/>
    <n v="18166"/>
    <s v="Pending"/>
    <s v="Matter young society role news key."/>
    <m/>
    <s v="POL33737447"/>
    <x v="0"/>
  </r>
  <r>
    <s v="CLM43940975"/>
    <d v="2020-06-13T00:00:00"/>
    <n v="86887"/>
    <s v="Denied"/>
    <s v="Realize draw perhaps none exactly."/>
    <d v="2020-08-19T00:00:00"/>
    <s v="POL78017200"/>
    <x v="2"/>
  </r>
  <r>
    <s v="CLM43598172"/>
    <d v="2021-12-05T00:00:00"/>
    <n v="7634"/>
    <s v="Approved"/>
    <s v="Catch garden once item dream."/>
    <d v="2022-01-21T00:00:00"/>
    <s v="POL08617665"/>
    <x v="1"/>
  </r>
  <r>
    <s v="CLM96210901"/>
    <d v="2022-07-30T00:00:00"/>
    <n v="30443"/>
    <s v="Pending"/>
    <s v="Give animal rate hear."/>
    <d v="2022-10-09T00:00:00"/>
    <s v="POL48662696"/>
    <x v="3"/>
  </r>
  <r>
    <s v="CLM42660647"/>
    <d v="2020-01-11T00:00:00"/>
    <n v="36525"/>
    <s v="Pending"/>
    <s v="Brother lose change should."/>
    <d v="2020-04-04T00:00:00"/>
    <s v="POL22750173"/>
    <x v="1"/>
  </r>
  <r>
    <s v="CLM34759826"/>
    <d v="2024-05-03T00:00:00"/>
    <n v="14630"/>
    <s v="Pending"/>
    <s v="Owner weight perform leader tough such her."/>
    <m/>
    <s v="POL36934313"/>
    <x v="0"/>
  </r>
  <r>
    <s v="CLM00927074"/>
    <d v="2023-01-13T00:00:00"/>
    <n v="29535"/>
    <s v="Approved"/>
    <s v="The level note office bar."/>
    <m/>
    <s v="POL70586146"/>
    <x v="2"/>
  </r>
  <r>
    <s v="CLM03987665"/>
    <d v="2023-02-20T00:00:00"/>
    <n v="58475"/>
    <s v="Denied"/>
    <s v="Manage many industry."/>
    <m/>
    <s v="POL01744770"/>
    <x v="2"/>
  </r>
  <r>
    <s v="CLM82368159"/>
    <d v="2019-12-30T00:00:00"/>
    <n v="95147"/>
    <s v="Approved"/>
    <s v="She adult test institution specific type security."/>
    <d v="2020-03-19T00:00:00"/>
    <s v="POL29059161"/>
    <x v="0"/>
  </r>
  <r>
    <s v="CLM09523295"/>
    <d v="2020-10-16T00:00:00"/>
    <n v="50563"/>
    <s v="Denied"/>
    <s v="Example analysis specific lay."/>
    <d v="2021-01-14T00:00:00"/>
    <s v="POL95475973"/>
    <x v="1"/>
  </r>
  <r>
    <s v="CLM36776208"/>
    <d v="2020-11-22T00:00:00"/>
    <n v="11133"/>
    <s v="Approved"/>
    <s v="Them official chance forget fill."/>
    <d v="2020-12-15T00:00:00"/>
    <s v="POL25107234"/>
    <x v="3"/>
  </r>
  <r>
    <s v="CLM89634210"/>
    <d v="2022-03-08T00:00:00"/>
    <n v="4322"/>
    <s v="Denied"/>
    <s v="Star off office view hope year suggest."/>
    <d v="2022-05-04T00:00:00"/>
    <s v="POL60770959"/>
    <x v="1"/>
  </r>
  <r>
    <s v="CLM60704196"/>
    <d v="2022-12-17T00:00:00"/>
    <n v="92197"/>
    <s v="Denied"/>
    <s v="Strategy Mr reach idea court."/>
    <m/>
    <s v="POL45280706"/>
    <x v="0"/>
  </r>
  <r>
    <s v="CLM16772071"/>
    <d v="2023-05-12T00:00:00"/>
    <n v="40270"/>
    <s v="Pending"/>
    <s v="Send high military become down hair capital."/>
    <d v="2023-07-01T00:00:00"/>
    <s v="POL39337647"/>
    <x v="0"/>
  </r>
  <r>
    <s v="CLM18685875"/>
    <d v="2022-06-27T00:00:00"/>
    <n v="77886"/>
    <s v="Denied"/>
    <s v="Morning today memory room rich none."/>
    <d v="2022-07-21T00:00:00"/>
    <s v="POL02913059"/>
    <x v="3"/>
  </r>
  <r>
    <s v="CLM95026277"/>
    <d v="2020-07-15T00:00:00"/>
    <n v="19424"/>
    <s v="Approved"/>
    <s v="Rather about vote class price."/>
    <m/>
    <s v="POL03121117"/>
    <x v="0"/>
  </r>
  <r>
    <s v="CLM71159390"/>
    <d v="2020-09-24T00:00:00"/>
    <n v="39516"/>
    <s v="Denied"/>
    <s v="Determine responsibility conference better."/>
    <d v="2020-11-23T00:00:00"/>
    <s v="POL22897699"/>
    <x v="2"/>
  </r>
  <r>
    <s v="CLM06911933"/>
    <d v="2020-06-07T00:00:00"/>
    <n v="90940"/>
    <s v="Approved"/>
    <s v="Determine his baby person."/>
    <d v="2020-07-18T00:00:00"/>
    <s v="POL42360341"/>
    <x v="3"/>
  </r>
  <r>
    <s v="CLM91227314"/>
    <d v="2021-09-22T00:00:00"/>
    <n v="52924"/>
    <s v="Approved"/>
    <s v="Challenge why body pressure long your those."/>
    <d v="2021-11-08T00:00:00"/>
    <s v="POL55586584"/>
    <x v="3"/>
  </r>
  <r>
    <s v="CLM60889262"/>
    <d v="2019-12-29T00:00:00"/>
    <n v="67829"/>
    <s v="Approved"/>
    <s v="Cup part carry cause serve drop."/>
    <d v="2020-01-25T00:00:00"/>
    <s v="POL67344222"/>
    <x v="1"/>
  </r>
  <r>
    <s v="CLM91771251"/>
    <d v="2023-01-30T00:00:00"/>
    <n v="8243"/>
    <s v="Pending"/>
    <s v="Recognize role bad she."/>
    <m/>
    <s v="POL18101915"/>
    <x v="2"/>
  </r>
  <r>
    <s v="CLM49555095"/>
    <d v="2024-03-06T00:00:00"/>
    <n v="18432"/>
    <s v="Pending"/>
    <s v="Upon light practice certainly whose current."/>
    <d v="2024-04-15T00:00:00"/>
    <s v="POL75806090"/>
    <x v="2"/>
  </r>
  <r>
    <s v="CLM54317614"/>
    <d v="2023-01-21T00:00:00"/>
    <n v="36545"/>
    <s v="Approved"/>
    <s v="Away with general have radio recently natural."/>
    <m/>
    <s v="POL97116121"/>
    <x v="2"/>
  </r>
  <r>
    <s v="CLM76313070"/>
    <d v="2020-10-21T00:00:00"/>
    <n v="56063"/>
    <s v="Pending"/>
    <s v="Sure show conference industry activity suddenly."/>
    <d v="2020-11-13T00:00:00"/>
    <s v="POL83596471"/>
    <x v="0"/>
  </r>
  <r>
    <s v="CLM41583773"/>
    <d v="2021-03-17T00:00:00"/>
    <n v="97570"/>
    <s v="Denied"/>
    <s v="Owner power administration."/>
    <d v="2021-05-08T00:00:00"/>
    <s v="POL37628555"/>
    <x v="2"/>
  </r>
  <r>
    <s v="CLM22397302"/>
    <d v="2022-10-27T00:00:00"/>
    <n v="4281"/>
    <s v="Approved"/>
    <s v="War ready customer amount."/>
    <d v="2022-12-08T00:00:00"/>
    <s v="POL41162519"/>
    <x v="2"/>
  </r>
  <r>
    <s v="CLM60895932"/>
    <d v="2019-12-29T00:00:00"/>
    <n v="32318"/>
    <s v="Approved"/>
    <s v="Open human budget civil city."/>
    <d v="2020-03-09T00:00:00"/>
    <s v="POL63187776"/>
    <x v="2"/>
  </r>
  <r>
    <s v="CLM57840670"/>
    <d v="2020-08-04T00:00:00"/>
    <n v="60512"/>
    <s v="Approved"/>
    <s v="Local second system child there character three."/>
    <m/>
    <s v="POL47409156"/>
    <x v="2"/>
  </r>
  <r>
    <s v="CLM52102577"/>
    <d v="2021-01-07T00:00:00"/>
    <n v="99188"/>
    <s v="Pending"/>
    <s v="Debate beyond service expect past sport."/>
    <d v="2021-03-12T00:00:00"/>
    <s v="POL41257003"/>
    <x v="3"/>
  </r>
  <r>
    <s v="CLM43404224"/>
    <d v="2021-08-13T00:00:00"/>
    <n v="97778"/>
    <s v="Denied"/>
    <s v="Hundred game life commercial shoulder news history begin."/>
    <m/>
    <s v="POL32001025"/>
    <x v="1"/>
  </r>
  <r>
    <s v="CLM73236319"/>
    <d v="2022-01-13T00:00:00"/>
    <n v="3733"/>
    <s v="Pending"/>
    <s v="Congress close lead series describe."/>
    <d v="2022-03-15T00:00:00"/>
    <s v="POL25339559"/>
    <x v="2"/>
  </r>
  <r>
    <s v="CLM30698176"/>
    <d v="2023-09-09T00:00:00"/>
    <n v="44577"/>
    <s v="Pending"/>
    <s v="Any figure product reach current."/>
    <d v="2023-11-01T00:00:00"/>
    <s v="POL32215970"/>
    <x v="2"/>
  </r>
  <r>
    <s v="CLM95997228"/>
    <d v="2021-10-06T00:00:00"/>
    <n v="2527"/>
    <s v="Approved"/>
    <s v="Quite floor painting foreign guy."/>
    <d v="2022-01-03T00:00:00"/>
    <s v="POL71169830"/>
    <x v="2"/>
  </r>
  <r>
    <s v="CLM68295365"/>
    <d v="2020-12-19T00:00:00"/>
    <n v="99477"/>
    <s v="Approved"/>
    <s v="Ago hope kitchen coach computer north near."/>
    <m/>
    <s v="POL80143604"/>
    <x v="0"/>
  </r>
  <r>
    <s v="CLM20080225"/>
    <d v="2020-10-17T00:00:00"/>
    <n v="93057"/>
    <s v="Denied"/>
    <s v="Least cup take nation onto."/>
    <d v="2020-12-10T00:00:00"/>
    <s v="POL98344452"/>
    <x v="3"/>
  </r>
  <r>
    <s v="CLM27107877"/>
    <d v="2022-03-03T00:00:00"/>
    <n v="32264"/>
    <s v="Denied"/>
    <s v="Help meeting coach probably drug which tough."/>
    <d v="2022-05-03T00:00:00"/>
    <s v="POL83352802"/>
    <x v="1"/>
  </r>
  <r>
    <s v="CLM63702722"/>
    <d v="2022-01-18T00:00:00"/>
    <n v="57699"/>
    <s v="Denied"/>
    <s v="Mouth suggest by of."/>
    <d v="2022-03-25T00:00:00"/>
    <s v="POL53549003"/>
    <x v="1"/>
  </r>
  <r>
    <s v="CLM92533634"/>
    <d v="2021-12-20T00:00:00"/>
    <n v="9415"/>
    <s v="Pending"/>
    <s v="Side our case animal space call."/>
    <d v="2022-01-06T00:00:00"/>
    <s v="POL17217470"/>
    <x v="3"/>
  </r>
  <r>
    <s v="CLM95924320"/>
    <d v="2021-04-20T00:00:00"/>
    <n v="80098"/>
    <s v="Denied"/>
    <s v="Present ready who several."/>
    <d v="2021-07-02T00:00:00"/>
    <s v="POL19177817"/>
    <x v="3"/>
  </r>
  <r>
    <s v="CLM48561992"/>
    <d v="2021-07-11T00:00:00"/>
    <n v="98394"/>
    <s v="Pending"/>
    <s v="Month at customer determine here face job."/>
    <d v="2021-08-13T00:00:00"/>
    <s v="POL30994827"/>
    <x v="1"/>
  </r>
  <r>
    <s v="CLM10269177"/>
    <d v="2021-02-27T00:00:00"/>
    <n v="16201"/>
    <s v="Pending"/>
    <s v="Huge child beat war simply body wind."/>
    <d v="2021-04-05T00:00:00"/>
    <s v="POL27592722"/>
    <x v="2"/>
  </r>
  <r>
    <s v="CLM81196298"/>
    <d v="2020-11-05T00:00:00"/>
    <n v="37683"/>
    <s v="Denied"/>
    <s v="Citizen kind view much own trial lose."/>
    <d v="2021-01-20T00:00:00"/>
    <s v="POL88929117"/>
    <x v="2"/>
  </r>
  <r>
    <s v="CLM64607392"/>
    <d v="2023-06-18T00:00:00"/>
    <n v="12156"/>
    <s v="Pending"/>
    <s v="Ever alone suffer require ask."/>
    <d v="2023-07-11T00:00:00"/>
    <s v="POL97188917"/>
    <x v="2"/>
  </r>
  <r>
    <s v="CLM56747366"/>
    <d v="2022-10-02T00:00:00"/>
    <n v="65509"/>
    <s v="Approved"/>
    <s v="Red pass dinner memory bit."/>
    <d v="2022-12-26T00:00:00"/>
    <s v="POL31589660"/>
    <x v="1"/>
  </r>
  <r>
    <s v="CLM34671714"/>
    <d v="2020-06-16T00:00:00"/>
    <n v="54674"/>
    <s v="Pending"/>
    <s v="Charge day use movement herself class."/>
    <d v="2020-09-12T00:00:00"/>
    <s v="POL72485507"/>
    <x v="2"/>
  </r>
  <r>
    <s v="CLM94325847"/>
    <d v="2020-02-11T00:00:00"/>
    <n v="16898"/>
    <s v="Denied"/>
    <s v="Its network forward medical admit oil beautiful contain."/>
    <d v="2020-03-16T00:00:00"/>
    <s v="POL33132201"/>
    <x v="2"/>
  </r>
  <r>
    <s v="CLM62727408"/>
    <d v="2021-03-28T00:00:00"/>
    <n v="37057"/>
    <s v="Approved"/>
    <s v="Discussion when without speak fear bring rise five."/>
    <m/>
    <s v="POL91301507"/>
    <x v="3"/>
  </r>
  <r>
    <s v="CLM36153191"/>
    <d v="2022-11-28T00:00:00"/>
    <n v="42304"/>
    <s v="Approved"/>
    <s v="Every effect try baby over."/>
    <m/>
    <s v="POL71278302"/>
    <x v="0"/>
  </r>
  <r>
    <s v="CLM80462002"/>
    <d v="2023-05-27T00:00:00"/>
    <n v="2187"/>
    <s v="Denied"/>
    <s v="Stuff scene buy it painting."/>
    <d v="2023-06-12T00:00:00"/>
    <s v="POL68847136"/>
    <x v="0"/>
  </r>
  <r>
    <s v="CLM52330620"/>
    <d v="2024-05-17T00:00:00"/>
    <n v="41488"/>
    <s v="Denied"/>
    <s v="Fight listen start attorney."/>
    <d v="2024-08-02T00:00:00"/>
    <s v="POL31639522"/>
    <x v="2"/>
  </r>
  <r>
    <s v="CLM54501017"/>
    <d v="2024-07-13T00:00:00"/>
    <n v="21836"/>
    <s v="Denied"/>
    <s v="Tree past listen pull wife."/>
    <m/>
    <s v="POL74599769"/>
    <x v="1"/>
  </r>
  <r>
    <s v="CLM20650036"/>
    <d v="2024-08-29T00:00:00"/>
    <n v="63556"/>
    <s v="Pending"/>
    <s v="American stuff low high cause ball."/>
    <d v="2024-11-11T00:00:00"/>
    <s v="POL18133239"/>
    <x v="2"/>
  </r>
  <r>
    <s v="CLM62634823"/>
    <d v="2023-12-01T00:00:00"/>
    <n v="52392"/>
    <s v="Pending"/>
    <s v="Wide little begin management reveal."/>
    <m/>
    <s v="POL95333136"/>
    <x v="3"/>
  </r>
  <r>
    <s v="CLM20692028"/>
    <d v="2022-08-01T00:00:00"/>
    <n v="56093"/>
    <s v="Approved"/>
    <s v="Smile long list consider."/>
    <d v="2022-10-18T00:00:00"/>
    <s v="POL40918381"/>
    <x v="0"/>
  </r>
  <r>
    <s v="CLM15851869"/>
    <d v="2021-02-05T00:00:00"/>
    <n v="66130"/>
    <s v="Pending"/>
    <s v="Manage cut production local consider scene."/>
    <m/>
    <s v="POL23603808"/>
    <x v="2"/>
  </r>
  <r>
    <s v="CLM54513210"/>
    <d v="2020-01-25T00:00:00"/>
    <n v="44526"/>
    <s v="Denied"/>
    <s v="Old Republican television."/>
    <d v="2020-03-19T00:00:00"/>
    <s v="POL31133103"/>
    <x v="0"/>
  </r>
  <r>
    <s v="CLM70236700"/>
    <d v="2022-12-20T00:00:00"/>
    <n v="18194"/>
    <s v="Pending"/>
    <s v="Drug artist small sit other."/>
    <d v="2023-01-20T00:00:00"/>
    <s v="POL11213350"/>
    <x v="1"/>
  </r>
  <r>
    <s v="CLM99053857"/>
    <d v="2021-07-14T00:00:00"/>
    <n v="37117"/>
    <s v="Pending"/>
    <s v="Night audience word create range."/>
    <d v="2021-10-07T00:00:00"/>
    <s v="POL81019998"/>
    <x v="0"/>
  </r>
  <r>
    <s v="CLM05807127"/>
    <d v="2023-09-03T00:00:00"/>
    <n v="31573"/>
    <s v="Denied"/>
    <s v="President hospital score over."/>
    <m/>
    <s v="POL63461298"/>
    <x v="3"/>
  </r>
  <r>
    <s v="CLM02282039"/>
    <d v="2022-08-17T00:00:00"/>
    <n v="81100"/>
    <s v="Approved"/>
    <s v="Million audience second quality into."/>
    <d v="2022-10-13T00:00:00"/>
    <s v="POL69578293"/>
    <x v="1"/>
  </r>
  <r>
    <s v="CLM95288471"/>
    <d v="2022-09-21T00:00:00"/>
    <n v="22931"/>
    <s v="Denied"/>
    <s v="Myself notice vote find charge along."/>
    <m/>
    <s v="POL78314103"/>
    <x v="0"/>
  </r>
  <r>
    <s v="CLM39233541"/>
    <d v="2023-12-14T00:00:00"/>
    <n v="52901"/>
    <s v="Denied"/>
    <s v="Account door skin company history develop center."/>
    <d v="2024-01-29T00:00:00"/>
    <s v="POL95639712"/>
    <x v="3"/>
  </r>
  <r>
    <s v="CLM33179217"/>
    <d v="2021-01-26T00:00:00"/>
    <n v="16210"/>
    <s v="Denied"/>
    <s v="Available poor process Mr."/>
    <d v="2021-03-02T00:00:00"/>
    <s v="POL27980219"/>
    <x v="2"/>
  </r>
  <r>
    <s v="CLM88627174"/>
    <d v="2022-07-04T00:00:00"/>
    <n v="6955"/>
    <s v="Approved"/>
    <s v="Choice do produce scientist listen run."/>
    <d v="2022-08-13T00:00:00"/>
    <s v="POL42505976"/>
    <x v="0"/>
  </r>
  <r>
    <s v="CLM08995760"/>
    <d v="2020-05-23T00:00:00"/>
    <n v="22451"/>
    <s v="Approved"/>
    <s v="Deep truth impact particular fact themselves."/>
    <d v="2020-06-07T00:00:00"/>
    <s v="POL64256700"/>
    <x v="1"/>
  </r>
  <r>
    <s v="CLM70719879"/>
    <d v="2023-11-29T00:00:00"/>
    <n v="14444"/>
    <s v="Pending"/>
    <s v="Name concern six somebody."/>
    <m/>
    <s v="POL66631189"/>
    <x v="1"/>
  </r>
  <r>
    <s v="CLM81002913"/>
    <d v="2020-11-27T00:00:00"/>
    <n v="22248"/>
    <s v="Denied"/>
    <s v="Could morning start vote call company service."/>
    <m/>
    <s v="POL82137065"/>
    <x v="2"/>
  </r>
  <r>
    <s v="CLM19322142"/>
    <d v="2020-01-15T00:00:00"/>
    <n v="78293"/>
    <s v="Pending"/>
    <s v="Activity its clearly second real body."/>
    <d v="2020-02-29T00:00:00"/>
    <s v="POL76043297"/>
    <x v="1"/>
  </r>
  <r>
    <s v="CLM96770739"/>
    <d v="2021-04-28T00:00:00"/>
    <n v="8649"/>
    <s v="Pending"/>
    <s v="Of experience career final great personal least."/>
    <d v="2021-06-26T00:00:00"/>
    <s v="POL51514265"/>
    <x v="2"/>
  </r>
  <r>
    <s v="CLM81349423"/>
    <d v="2022-05-22T00:00:00"/>
    <n v="11590"/>
    <s v="Approved"/>
    <s v="What join determine right."/>
    <m/>
    <s v="POL78113526"/>
    <x v="0"/>
  </r>
  <r>
    <s v="CLM91091553"/>
    <d v="2020-09-02T00:00:00"/>
    <n v="30128"/>
    <s v="Denied"/>
    <s v="Law baby think."/>
    <d v="2020-11-29T00:00:00"/>
    <s v="POL83477672"/>
    <x v="2"/>
  </r>
  <r>
    <s v="CLM73663781"/>
    <d v="2021-05-11T00:00:00"/>
    <n v="33533"/>
    <s v="Denied"/>
    <s v="Around trade cover task interesting tax those phone."/>
    <m/>
    <s v="POL23308648"/>
    <x v="1"/>
  </r>
  <r>
    <s v="CLM70107207"/>
    <d v="2024-12-08T00:00:00"/>
    <n v="59954"/>
    <s v="Pending"/>
    <s v="Reflect tell seven technology offer able."/>
    <d v="2025-02-22T00:00:00"/>
    <s v="POL74506974"/>
    <x v="3"/>
  </r>
  <r>
    <s v="CLM24444107"/>
    <d v="2021-09-03T00:00:00"/>
    <n v="51389"/>
    <s v="Denied"/>
    <s v="Former role son pattern begin figure yes under."/>
    <d v="2021-11-26T00:00:00"/>
    <s v="POL20029148"/>
    <x v="2"/>
  </r>
  <r>
    <s v="CLM84027739"/>
    <d v="2024-01-11T00:00:00"/>
    <n v="13207"/>
    <s v="Pending"/>
    <s v="Condition save international conference."/>
    <d v="2024-03-07T00:00:00"/>
    <s v="POL44850934"/>
    <x v="2"/>
  </r>
  <r>
    <s v="CLM17818618"/>
    <d v="2022-11-15T00:00:00"/>
    <n v="81856"/>
    <s v="Denied"/>
    <s v="Drive state low west other seven."/>
    <d v="2022-12-21T00:00:00"/>
    <s v="POL45468849"/>
    <x v="2"/>
  </r>
  <r>
    <s v="CLM50787300"/>
    <d v="2020-12-18T00:00:00"/>
    <n v="79415"/>
    <s v="Denied"/>
    <s v="Still feeling near imagine everybody age music."/>
    <m/>
    <s v="POL47336501"/>
    <x v="1"/>
  </r>
  <r>
    <s v="CLM24849413"/>
    <d v="2022-11-10T00:00:00"/>
    <n v="88519"/>
    <s v="Denied"/>
    <s v="Human yeah few body each."/>
    <d v="2023-01-23T00:00:00"/>
    <s v="POL13345815"/>
    <x v="3"/>
  </r>
  <r>
    <s v="CLM31113739"/>
    <d v="2021-09-20T00:00:00"/>
    <n v="38203"/>
    <s v="Approved"/>
    <s v="Cost bad analysis."/>
    <d v="2021-11-23T00:00:00"/>
    <s v="POL27188629"/>
    <x v="3"/>
  </r>
  <r>
    <s v="CLM69881105"/>
    <d v="2021-02-27T00:00:00"/>
    <n v="14422"/>
    <s v="Denied"/>
    <s v="Which interest push community guy suffer require."/>
    <d v="2021-03-12T00:00:00"/>
    <s v="POL17282682"/>
    <x v="1"/>
  </r>
  <r>
    <s v="CLM91886229"/>
    <d v="2020-09-11T00:00:00"/>
    <n v="85875"/>
    <s v="Approved"/>
    <s v="Fine window prove true catch."/>
    <d v="2020-10-15T00:00:00"/>
    <s v="POL32669675"/>
    <x v="0"/>
  </r>
  <r>
    <s v="CLM50197132"/>
    <d v="2024-05-11T00:00:00"/>
    <n v="54524"/>
    <s v="Denied"/>
    <s v="Month charge new me song chance open himself."/>
    <d v="2024-05-23T00:00:00"/>
    <s v="POL64702950"/>
    <x v="1"/>
  </r>
  <r>
    <s v="CLM90852142"/>
    <d v="2023-06-03T00:00:00"/>
    <n v="4928"/>
    <s v="Denied"/>
    <s v="Per property wife."/>
    <m/>
    <s v="POL46263397"/>
    <x v="0"/>
  </r>
  <r>
    <s v="CLM18459129"/>
    <d v="2023-03-30T00:00:00"/>
    <n v="64995"/>
    <s v="Pending"/>
    <s v="Back continue school."/>
    <d v="2023-04-12T00:00:00"/>
    <s v="POL23964698"/>
    <x v="3"/>
  </r>
  <r>
    <s v="CLM30379768"/>
    <d v="2024-04-16T00:00:00"/>
    <n v="84555"/>
    <s v="Denied"/>
    <s v="Resource anyone modern health certain back."/>
    <d v="2024-05-01T00:00:00"/>
    <s v="POL87334776"/>
    <x v="1"/>
  </r>
  <r>
    <s v="CLM78787211"/>
    <d v="2022-11-26T00:00:00"/>
    <n v="67820"/>
    <s v="Denied"/>
    <s v="Drop century that interesting look."/>
    <d v="2023-02-03T00:00:00"/>
    <s v="POL01888346"/>
    <x v="3"/>
  </r>
  <r>
    <s v="CLM81174786"/>
    <d v="2023-10-01T00:00:00"/>
    <n v="62091"/>
    <s v="Approved"/>
    <s v="Though customer region size energy."/>
    <d v="2023-12-24T00:00:00"/>
    <s v="POL89576605"/>
    <x v="0"/>
  </r>
  <r>
    <s v="CLM39460655"/>
    <d v="2022-07-13T00:00:00"/>
    <n v="28534"/>
    <s v="Pending"/>
    <s v="Almost whatever have ago."/>
    <d v="2022-09-26T00:00:00"/>
    <s v="POL96760097"/>
    <x v="1"/>
  </r>
  <r>
    <s v="CLM23020227"/>
    <d v="2023-11-16T00:00:00"/>
    <n v="74675"/>
    <s v="Denied"/>
    <s v="Trial nation we last."/>
    <d v="2023-12-11T00:00:00"/>
    <s v="POL83051800"/>
    <x v="2"/>
  </r>
  <r>
    <s v="CLM55197703"/>
    <d v="2023-10-24T00:00:00"/>
    <n v="18230"/>
    <s v="Pending"/>
    <s v="Deep light hospital."/>
    <m/>
    <s v="POL49077462"/>
    <x v="1"/>
  </r>
  <r>
    <s v="CLM59523665"/>
    <d v="2021-03-01T00:00:00"/>
    <n v="50002"/>
    <s v="Denied"/>
    <s v="Create subject by science claim seat."/>
    <m/>
    <s v="POL94782191"/>
    <x v="0"/>
  </r>
  <r>
    <s v="CLM97374242"/>
    <d v="2024-03-11T00:00:00"/>
    <n v="22424"/>
    <s v="Pending"/>
    <s v="Keep another fine."/>
    <m/>
    <s v="POL76405797"/>
    <x v="3"/>
  </r>
  <r>
    <s v="CLM15284421"/>
    <d v="2022-06-19T00:00:00"/>
    <n v="15670"/>
    <s v="Denied"/>
    <s v="Condition year environmental free."/>
    <m/>
    <s v="POL77178021"/>
    <x v="1"/>
  </r>
  <r>
    <s v="CLM27999930"/>
    <d v="2023-11-08T00:00:00"/>
    <n v="27274"/>
    <s v="Pending"/>
    <s v="Heavy share sign difficult seat land."/>
    <d v="2023-11-29T00:00:00"/>
    <s v="POL81937503"/>
    <x v="1"/>
  </r>
  <r>
    <s v="CLM04647533"/>
    <d v="2021-04-03T00:00:00"/>
    <n v="30620"/>
    <s v="Denied"/>
    <s v="Air baby concern trade five together."/>
    <m/>
    <s v="POL57020176"/>
    <x v="0"/>
  </r>
  <r>
    <s v="CLM76913073"/>
    <d v="2021-09-25T00:00:00"/>
    <n v="96735"/>
    <s v="Approved"/>
    <s v="Brother late stay."/>
    <d v="2021-11-06T00:00:00"/>
    <s v="POL68947456"/>
    <x v="2"/>
  </r>
  <r>
    <s v="CLM92938665"/>
    <d v="2023-07-09T00:00:00"/>
    <n v="8918"/>
    <s v="Pending"/>
    <s v="Group fine set site popular can true."/>
    <d v="2023-08-02T00:00:00"/>
    <s v="POL82827765"/>
    <x v="2"/>
  </r>
  <r>
    <s v="CLM55390846"/>
    <d v="2022-01-16T00:00:00"/>
    <n v="82767"/>
    <s v="Denied"/>
    <s v="Represent power challenge government become unit serious reflect."/>
    <m/>
    <s v="POL78800512"/>
    <x v="1"/>
  </r>
  <r>
    <s v="CLM66995118"/>
    <d v="2022-05-02T00:00:00"/>
    <n v="99936"/>
    <s v="Denied"/>
    <s v="Factor not view data."/>
    <d v="2022-05-24T00:00:00"/>
    <s v="POL79206629"/>
    <x v="0"/>
  </r>
  <r>
    <s v="CLM42895388"/>
    <d v="2022-09-22T00:00:00"/>
    <n v="66467"/>
    <s v="Approved"/>
    <s v="Already mention somebody turn thus."/>
    <d v="2022-10-06T00:00:00"/>
    <s v="POL82409345"/>
    <x v="0"/>
  </r>
  <r>
    <s v="CLM76225198"/>
    <d v="2020-08-21T00:00:00"/>
    <n v="56066"/>
    <s v="Approved"/>
    <s v="Price market ready own skill and idea."/>
    <m/>
    <s v="POL43471833"/>
    <x v="2"/>
  </r>
  <r>
    <s v="CLM86964786"/>
    <d v="2020-12-14T00:00:00"/>
    <n v="59325"/>
    <s v="Pending"/>
    <s v="Me product main like manager."/>
    <d v="2020-12-31T00:00:00"/>
    <s v="POL23057519"/>
    <x v="1"/>
  </r>
  <r>
    <s v="CLM04535522"/>
    <d v="2021-12-04T00:00:00"/>
    <n v="31385"/>
    <s v="Denied"/>
    <s v="Design century economy."/>
    <d v="2022-01-01T00:00:00"/>
    <s v="POL83094866"/>
    <x v="1"/>
  </r>
  <r>
    <s v="CLM15393513"/>
    <d v="2020-02-17T00:00:00"/>
    <n v="31603"/>
    <s v="Approved"/>
    <s v="Officer statement idea bit since."/>
    <m/>
    <s v="POL34341867"/>
    <x v="3"/>
  </r>
  <r>
    <s v="CLM28621043"/>
    <d v="2024-04-03T00:00:00"/>
    <n v="2292"/>
    <s v="Pending"/>
    <s v="Degree avoid but serious popular technology foot."/>
    <d v="2024-04-30T00:00:00"/>
    <s v="POL87523514"/>
    <x v="3"/>
  </r>
  <r>
    <s v="CLM86966251"/>
    <d v="2020-11-24T00:00:00"/>
    <n v="18009"/>
    <s v="Pending"/>
    <s v="Difficult agent cause."/>
    <d v="2020-12-17T00:00:00"/>
    <s v="POL64204852"/>
    <x v="1"/>
  </r>
  <r>
    <s v="CLM71900058"/>
    <d v="2024-01-19T00:00:00"/>
    <n v="69896"/>
    <s v="Denied"/>
    <s v="Quality assume event term any ground participant."/>
    <m/>
    <s v="POL19547339"/>
    <x v="1"/>
  </r>
  <r>
    <s v="CLM72744516"/>
    <d v="2021-08-28T00:00:00"/>
    <n v="23205"/>
    <s v="Approved"/>
    <s v="Gun direction sport reach production result religious."/>
    <d v="2021-10-16T00:00:00"/>
    <s v="POL67712226"/>
    <x v="1"/>
  </r>
  <r>
    <s v="CLM51177007"/>
    <d v="2022-05-19T00:00:00"/>
    <n v="96575"/>
    <s v="Pending"/>
    <s v="Officer better fly couple begin."/>
    <m/>
    <s v="POL94568655"/>
    <x v="1"/>
  </r>
  <r>
    <s v="CLM45371032"/>
    <d v="2020-05-31T00:00:00"/>
    <n v="67010"/>
    <s v="Denied"/>
    <s v="Claim approach half ball open base."/>
    <d v="2020-06-14T00:00:00"/>
    <s v="POL97852810"/>
    <x v="0"/>
  </r>
  <r>
    <s v="CLM93171206"/>
    <d v="2023-04-15T00:00:00"/>
    <n v="9206"/>
    <s v="Denied"/>
    <s v="Western kitchen Mr her billion type least."/>
    <d v="2023-06-27T00:00:00"/>
    <s v="POL87558325"/>
    <x v="1"/>
  </r>
  <r>
    <s v="CLM89393742"/>
    <d v="2022-02-04T00:00:00"/>
    <n v="62685"/>
    <s v="Pending"/>
    <s v="Executive former onto art."/>
    <d v="2022-04-11T00:00:00"/>
    <s v="POL23689303"/>
    <x v="2"/>
  </r>
  <r>
    <s v="CLM92761859"/>
    <d v="2023-06-19T00:00:00"/>
    <n v="54329"/>
    <s v="Pending"/>
    <s v="Heart watch east religious."/>
    <d v="2023-07-05T00:00:00"/>
    <s v="POL17837045"/>
    <x v="1"/>
  </r>
  <r>
    <s v="CLM49019023"/>
    <d v="2021-07-25T00:00:00"/>
    <n v="67501"/>
    <s v="Pending"/>
    <s v="Trial property democratic set figure civil listen."/>
    <m/>
    <s v="POL66757828"/>
    <x v="0"/>
  </r>
  <r>
    <s v="CLM90164679"/>
    <d v="2020-11-30T00:00:00"/>
    <n v="41621"/>
    <s v="Pending"/>
    <s v="Decision sense respond price chance investment."/>
    <d v="2021-02-05T00:00:00"/>
    <s v="POL56889817"/>
    <x v="1"/>
  </r>
  <r>
    <s v="CLM44473153"/>
    <d v="2021-01-13T00:00:00"/>
    <n v="21422"/>
    <s v="Approved"/>
    <s v="Player staff page participant enjoy."/>
    <d v="2021-02-23T00:00:00"/>
    <s v="POL01378372"/>
    <x v="1"/>
  </r>
  <r>
    <s v="CLM29662958"/>
    <d v="2020-07-15T00:00:00"/>
    <n v="1035"/>
    <s v="Denied"/>
    <s v="Process spring stage road imagine."/>
    <d v="2020-08-13T00:00:00"/>
    <s v="POL52535973"/>
    <x v="3"/>
  </r>
  <r>
    <s v="CLM38406921"/>
    <d v="2022-05-01T00:00:00"/>
    <n v="74146"/>
    <s v="Pending"/>
    <s v="Discussion someone business dark concern treat."/>
    <m/>
    <s v="POL14138519"/>
    <x v="0"/>
  </r>
  <r>
    <s v="CLM33994568"/>
    <d v="2024-12-10T00:00:00"/>
    <n v="27259"/>
    <s v="Approved"/>
    <s v="Enter skill use final usually worker movement."/>
    <d v="2025-01-24T00:00:00"/>
    <s v="POL64120254"/>
    <x v="0"/>
  </r>
  <r>
    <s v="CLM73058537"/>
    <d v="2021-12-11T00:00:00"/>
    <n v="41646"/>
    <s v="Pending"/>
    <s v="Month sometimes tonight left sign country."/>
    <m/>
    <s v="POL86311046"/>
    <x v="2"/>
  </r>
  <r>
    <s v="CLM14797862"/>
    <d v="2021-12-06T00:00:00"/>
    <n v="17546"/>
    <s v="Pending"/>
    <s v="Onto thing talk control."/>
    <m/>
    <s v="POL45394277"/>
    <x v="0"/>
  </r>
  <r>
    <s v="CLM29407235"/>
    <d v="2023-05-22T00:00:00"/>
    <n v="92253"/>
    <s v="Approved"/>
    <s v="Experience try defense color wrong."/>
    <d v="2023-06-17T00:00:00"/>
    <s v="POL50447483"/>
    <x v="2"/>
  </r>
  <r>
    <s v="CLM55269750"/>
    <d v="2020-07-05T00:00:00"/>
    <n v="15823"/>
    <s v="Pending"/>
    <s v="American might loss citizen."/>
    <m/>
    <s v="POL45984534"/>
    <x v="2"/>
  </r>
  <r>
    <s v="CLM41758835"/>
    <d v="2021-08-28T00:00:00"/>
    <n v="25081"/>
    <s v="Approved"/>
    <s v="Institution team could anything something alone whatever."/>
    <d v="2021-10-11T00:00:00"/>
    <s v="POL27597307"/>
    <x v="3"/>
  </r>
  <r>
    <s v="CLM05894499"/>
    <d v="2022-11-07T00:00:00"/>
    <n v="10480"/>
    <s v="Pending"/>
    <s v="Kid if and rest window."/>
    <m/>
    <s v="POL74728288"/>
    <x v="2"/>
  </r>
  <r>
    <s v="CLM75700238"/>
    <d v="2024-11-10T00:00:00"/>
    <n v="18922"/>
    <s v="Pending"/>
    <s v="Score fly manage seem provide west."/>
    <d v="2024-11-30T00:00:00"/>
    <s v="POL66521872"/>
    <x v="0"/>
  </r>
  <r>
    <s v="CLM94449037"/>
    <d v="2023-01-01T00:00:00"/>
    <n v="44851"/>
    <s v="Pending"/>
    <s v="Arm I share rise call."/>
    <d v="2023-02-01T00:00:00"/>
    <s v="POL28573734"/>
    <x v="0"/>
  </r>
  <r>
    <s v="CLM25215403"/>
    <d v="2023-06-14T00:00:00"/>
    <n v="87110"/>
    <s v="Approved"/>
    <s v="Ever rest sound impact."/>
    <d v="2023-06-28T00:00:00"/>
    <s v="POL82827765"/>
    <x v="2"/>
  </r>
  <r>
    <s v="CLM72356947"/>
    <d v="2023-10-30T00:00:00"/>
    <n v="7448"/>
    <s v="Denied"/>
    <s v="Letter admit push boy."/>
    <d v="2024-01-23T00:00:00"/>
    <s v="POL27691978"/>
    <x v="2"/>
  </r>
  <r>
    <s v="CLM19117146"/>
    <d v="2024-05-11T00:00:00"/>
    <n v="94235"/>
    <s v="Approved"/>
    <s v="Author environmental natural present."/>
    <d v="2024-07-28T00:00:00"/>
    <s v="POL16767131"/>
    <x v="3"/>
  </r>
  <r>
    <s v="CLM35439098"/>
    <d v="2020-01-10T00:00:00"/>
    <n v="45084"/>
    <s v="Pending"/>
    <s v="Campaign technology phone writer shoulder culture."/>
    <d v="2020-02-13T00:00:00"/>
    <s v="POL32232315"/>
    <x v="0"/>
  </r>
  <r>
    <s v="CLM81342430"/>
    <d v="2021-09-15T00:00:00"/>
    <n v="5741"/>
    <s v="Approved"/>
    <s v="Example fall success sense energy."/>
    <m/>
    <s v="POL43732564"/>
    <x v="2"/>
  </r>
  <r>
    <s v="CLM32328269"/>
    <d v="2024-01-14T00:00:00"/>
    <n v="2502"/>
    <s v="Pending"/>
    <s v="Political professor begin."/>
    <m/>
    <s v="POL73536906"/>
    <x v="1"/>
  </r>
  <r>
    <s v="CLM79300248"/>
    <d v="2022-11-29T00:00:00"/>
    <n v="2288"/>
    <s v="Approved"/>
    <s v="Sing everyone rather discuss culture."/>
    <d v="2022-12-20T00:00:00"/>
    <s v="POL82494167"/>
    <x v="3"/>
  </r>
  <r>
    <s v="CLM27973762"/>
    <d v="2024-06-05T00:00:00"/>
    <n v="44873"/>
    <s v="Pending"/>
    <s v="Individual consider land born laugh real toward."/>
    <m/>
    <s v="POL25517652"/>
    <x v="1"/>
  </r>
  <r>
    <s v="CLM73690357"/>
    <d v="2023-03-11T00:00:00"/>
    <n v="29214"/>
    <s v="Denied"/>
    <s v="Moment person save."/>
    <m/>
    <s v="POL93990309"/>
    <x v="0"/>
  </r>
  <r>
    <s v="CLM57641698"/>
    <d v="2020-08-29T00:00:00"/>
    <n v="90094"/>
    <s v="Approved"/>
    <s v="Tree have institution maintain democratic officer."/>
    <d v="2020-11-02T00:00:00"/>
    <s v="POL26404554"/>
    <x v="3"/>
  </r>
  <r>
    <s v="CLM84107925"/>
    <d v="2023-09-28T00:00:00"/>
    <n v="48687"/>
    <s v="Denied"/>
    <s v="Society task as pressure training particular."/>
    <m/>
    <s v="POL36565456"/>
    <x v="2"/>
  </r>
  <r>
    <s v="CLM39557775"/>
    <d v="2022-09-01T00:00:00"/>
    <n v="34821"/>
    <s v="Pending"/>
    <s v="Paper threat air."/>
    <d v="2022-11-26T00:00:00"/>
    <s v="POL74295287"/>
    <x v="3"/>
  </r>
  <r>
    <s v="CLM64221738"/>
    <d v="2020-07-20T00:00:00"/>
    <n v="23924"/>
    <s v="Denied"/>
    <s v="Weight week effort easy development center."/>
    <m/>
    <s v="POL46163995"/>
    <x v="0"/>
  </r>
  <r>
    <s v="CLM94168987"/>
    <d v="2022-03-11T00:00:00"/>
    <n v="43459"/>
    <s v="Approved"/>
    <s v="Race test health return artist."/>
    <d v="2022-04-08T00:00:00"/>
    <s v="POL38913667"/>
    <x v="0"/>
  </r>
  <r>
    <s v="CLM65090296"/>
    <d v="2021-02-20T00:00:00"/>
    <n v="88966"/>
    <s v="Denied"/>
    <s v="Current reality especially garden everybody use."/>
    <m/>
    <s v="POL25201250"/>
    <x v="2"/>
  </r>
  <r>
    <s v="CLM57539483"/>
    <d v="2021-01-14T00:00:00"/>
    <n v="18420"/>
    <s v="Pending"/>
    <s v="Production building certainly movement drug know."/>
    <m/>
    <s v="POL98372511"/>
    <x v="3"/>
  </r>
  <r>
    <s v="CLM90033778"/>
    <d v="2024-05-26T00:00:00"/>
    <n v="10218"/>
    <s v="Approved"/>
    <s v="Writer discussion trade husband may."/>
    <m/>
    <s v="POL31482176"/>
    <x v="3"/>
  </r>
  <r>
    <s v="CLM81582284"/>
    <d v="2021-11-19T00:00:00"/>
    <n v="26637"/>
    <s v="Pending"/>
    <s v="Today forward talk on friend."/>
    <m/>
    <s v="POL57167179"/>
    <x v="2"/>
  </r>
  <r>
    <s v="CLM86803606"/>
    <d v="2022-08-23T00:00:00"/>
    <n v="87843"/>
    <s v="Denied"/>
    <s v="Meeting cell food other pattern cold."/>
    <m/>
    <s v="POL64674789"/>
    <x v="0"/>
  </r>
  <r>
    <s v="CLM66996097"/>
    <d v="2021-01-10T00:00:00"/>
    <n v="88023"/>
    <s v="Pending"/>
    <s v="Next region condition control financial able section."/>
    <m/>
    <s v="POL00098040"/>
    <x v="3"/>
  </r>
  <r>
    <s v="CLM27984175"/>
    <d v="2022-04-17T00:00:00"/>
    <n v="49720"/>
    <s v="Pending"/>
    <s v="Road end water somebody very north should."/>
    <m/>
    <s v="POL19188778"/>
    <x v="3"/>
  </r>
  <r>
    <s v="CLM57104970"/>
    <d v="2023-10-16T00:00:00"/>
    <n v="68044"/>
    <s v="Denied"/>
    <s v="Property building still of."/>
    <m/>
    <s v="POL38512389"/>
    <x v="2"/>
  </r>
  <r>
    <s v="CLM54349950"/>
    <d v="2020-11-29T00:00:00"/>
    <n v="89842"/>
    <s v="Denied"/>
    <s v="Own page including everybody maybe."/>
    <d v="2021-01-07T00:00:00"/>
    <s v="POL05174448"/>
    <x v="2"/>
  </r>
  <r>
    <s v="CLM83325725"/>
    <d v="2020-03-06T00:00:00"/>
    <n v="65667"/>
    <s v="Pending"/>
    <s v="Result day situation whole religious deep try."/>
    <d v="2020-03-25T00:00:00"/>
    <s v="POL46435605"/>
    <x v="0"/>
  </r>
  <r>
    <s v="CLM31109254"/>
    <d v="2020-06-18T00:00:00"/>
    <n v="16613"/>
    <s v="Pending"/>
    <s v="Recently enjoy skin own."/>
    <m/>
    <s v="POL17133126"/>
    <x v="1"/>
  </r>
  <r>
    <s v="CLM50535963"/>
    <d v="2022-10-18T00:00:00"/>
    <n v="17785"/>
    <s v="Denied"/>
    <s v="Whom teach role."/>
    <m/>
    <s v="POL13413511"/>
    <x v="2"/>
  </r>
  <r>
    <s v="CLM69199067"/>
    <d v="2021-06-05T00:00:00"/>
    <n v="43187"/>
    <s v="Pending"/>
    <s v="Opportunity really that area message."/>
    <d v="2021-08-11T00:00:00"/>
    <s v="POL74355179"/>
    <x v="2"/>
  </r>
  <r>
    <s v="CLM34568680"/>
    <d v="2024-11-17T00:00:00"/>
    <n v="66183"/>
    <s v="Approved"/>
    <s v="National cultural standard clear piece."/>
    <d v="2025-01-24T00:00:00"/>
    <s v="POL66215442"/>
    <x v="2"/>
  </r>
  <r>
    <s v="CLM42870835"/>
    <d v="2020-07-12T00:00:00"/>
    <n v="46435"/>
    <s v="Denied"/>
    <s v="Popular ready light end truth."/>
    <m/>
    <s v="POL50892587"/>
    <x v="0"/>
  </r>
  <r>
    <s v="CLM59641598"/>
    <d v="2022-12-15T00:00:00"/>
    <n v="52665"/>
    <s v="Approved"/>
    <s v="Goal way message unit."/>
    <d v="2023-03-15T00:00:00"/>
    <s v="POL15902669"/>
    <x v="0"/>
  </r>
  <r>
    <s v="CLM10889175"/>
    <d v="2022-12-26T00:00:00"/>
    <n v="7089"/>
    <s v="Approved"/>
    <s v="However anyone on score memory public."/>
    <d v="2023-01-11T00:00:00"/>
    <s v="POL40212338"/>
    <x v="0"/>
  </r>
  <r>
    <s v="CLM08676021"/>
    <d v="2024-07-22T00:00:00"/>
    <n v="88023"/>
    <s v="Pending"/>
    <s v="Blood rock bill bill until three record."/>
    <d v="2024-09-17T00:00:00"/>
    <s v="POL54942639"/>
    <x v="2"/>
  </r>
  <r>
    <s v="CLM49936189"/>
    <d v="2023-07-26T00:00:00"/>
    <n v="30845"/>
    <s v="Pending"/>
    <s v="Because operation itself but serious arrive."/>
    <d v="2023-10-11T00:00:00"/>
    <s v="POL34037675"/>
    <x v="2"/>
  </r>
  <r>
    <s v="CLM02165429"/>
    <d v="2023-08-28T00:00:00"/>
    <n v="78354"/>
    <s v="Approved"/>
    <s v="Few business drop physical painting hit along traditional."/>
    <d v="2023-10-08T00:00:00"/>
    <s v="POL16384443"/>
    <x v="2"/>
  </r>
  <r>
    <s v="CLM94668160"/>
    <d v="2023-01-16T00:00:00"/>
    <n v="7573"/>
    <s v="Denied"/>
    <s v="Attorney add reflect player else my suggest."/>
    <d v="2023-03-22T00:00:00"/>
    <s v="POL20036492"/>
    <x v="1"/>
  </r>
  <r>
    <s v="CLM95092810"/>
    <d v="2022-06-05T00:00:00"/>
    <n v="23387"/>
    <s v="Approved"/>
    <s v="Data shake ago politics population Democrat."/>
    <d v="2022-06-28T00:00:00"/>
    <s v="POL45153648"/>
    <x v="2"/>
  </r>
  <r>
    <s v="CLM79464594"/>
    <d v="2021-06-23T00:00:00"/>
    <n v="42269"/>
    <s v="Denied"/>
    <s v="Talk catch kid security responsibility grow."/>
    <d v="2021-09-01T00:00:00"/>
    <s v="POL25640269"/>
    <x v="1"/>
  </r>
  <r>
    <s v="CLM98345076"/>
    <d v="2022-04-14T00:00:00"/>
    <n v="96572"/>
    <s v="Approved"/>
    <s v="Impact professor event report."/>
    <m/>
    <s v="POL28044403"/>
    <x v="0"/>
  </r>
  <r>
    <s v="CLM15052298"/>
    <d v="2021-04-30T00:00:00"/>
    <n v="64618"/>
    <s v="Pending"/>
    <s v="Language bring stuff hand rate beyond."/>
    <d v="2021-05-21T00:00:00"/>
    <s v="POL14708909"/>
    <x v="1"/>
  </r>
  <r>
    <s v="CLM02657800"/>
    <d v="2020-10-30T00:00:00"/>
    <n v="65098"/>
    <s v="Pending"/>
    <s v="Return specific fear."/>
    <d v="2020-12-14T00:00:00"/>
    <s v="POL02370104"/>
    <x v="0"/>
  </r>
  <r>
    <s v="CLM73798151"/>
    <d v="2020-09-25T00:00:00"/>
    <n v="6505"/>
    <s v="Denied"/>
    <s v="Medical situation degree hit again."/>
    <d v="2020-11-02T00:00:00"/>
    <s v="POL48026137"/>
    <x v="2"/>
  </r>
  <r>
    <s v="CLM49789008"/>
    <d v="2021-12-12T00:00:00"/>
    <n v="25969"/>
    <s v="Denied"/>
    <s v="Strong energy reason change manage present market."/>
    <m/>
    <s v="POL06037561"/>
    <x v="1"/>
  </r>
  <r>
    <s v="CLM81061647"/>
    <d v="2022-05-02T00:00:00"/>
    <n v="21116"/>
    <s v="Approved"/>
    <s v="Give government include themselves station."/>
    <d v="2022-06-04T00:00:00"/>
    <s v="POL80906414"/>
    <x v="2"/>
  </r>
  <r>
    <s v="CLM87215177"/>
    <d v="2022-10-12T00:00:00"/>
    <n v="12210"/>
    <s v="Pending"/>
    <s v="Culture data leader history indeed top per."/>
    <d v="2022-11-23T00:00:00"/>
    <s v="POL90732218"/>
    <x v="0"/>
  </r>
  <r>
    <s v="CLM59756159"/>
    <d v="2021-03-05T00:00:00"/>
    <n v="52827"/>
    <s v="Pending"/>
    <s v="New hotel management guess once."/>
    <m/>
    <s v="POL61012482"/>
    <x v="0"/>
  </r>
  <r>
    <s v="CLM74555276"/>
    <d v="2024-08-29T00:00:00"/>
    <n v="27866"/>
    <s v="Approved"/>
    <s v="Know still sign care little support."/>
    <d v="2024-10-29T00:00:00"/>
    <s v="POL20995178"/>
    <x v="3"/>
  </r>
  <r>
    <s v="CLM37551033"/>
    <d v="2024-03-13T00:00:00"/>
    <n v="61411"/>
    <s v="Approved"/>
    <s v="Him point write sister open recently conference office."/>
    <d v="2024-04-24T00:00:00"/>
    <s v="POL83312613"/>
    <x v="0"/>
  </r>
  <r>
    <s v="CLM57343518"/>
    <d v="2024-10-16T00:00:00"/>
    <n v="95945"/>
    <s v="Denied"/>
    <s v="Bit low compare stage trade."/>
    <m/>
    <s v="POL28936757"/>
    <x v="0"/>
  </r>
  <r>
    <s v="CLM15648775"/>
    <d v="2022-10-10T00:00:00"/>
    <n v="8316"/>
    <s v="Denied"/>
    <s v="Material a machine either arrive keep inside."/>
    <d v="2022-12-11T00:00:00"/>
    <s v="POL37710630"/>
    <x v="0"/>
  </r>
  <r>
    <s v="CLM45935611"/>
    <d v="2020-10-26T00:00:00"/>
    <n v="73355"/>
    <s v="Pending"/>
    <s v="Amount understand each third government."/>
    <d v="2020-11-21T00:00:00"/>
    <s v="POL54374781"/>
    <x v="0"/>
  </r>
  <r>
    <s v="CLM19534264"/>
    <d v="2022-07-27T00:00:00"/>
    <n v="48547"/>
    <s v="Pending"/>
    <s v="Take radio both hear make debate understand family."/>
    <d v="2022-10-09T00:00:00"/>
    <s v="POL38577141"/>
    <x v="3"/>
  </r>
  <r>
    <s v="CLM84119548"/>
    <d v="2022-02-25T00:00:00"/>
    <n v="54631"/>
    <s v="Approved"/>
    <s v="Material after key because fast."/>
    <m/>
    <s v="POL10731593"/>
    <x v="0"/>
  </r>
  <r>
    <s v="CLM80291695"/>
    <d v="2023-01-29T00:00:00"/>
    <n v="85789"/>
    <s v="Approved"/>
    <s v="Time movement audience whom upon opportunity."/>
    <d v="2023-04-24T00:00:00"/>
    <s v="POL14019439"/>
    <x v="0"/>
  </r>
  <r>
    <s v="CLM90857999"/>
    <d v="2023-12-05T00:00:00"/>
    <n v="70654"/>
    <s v="Denied"/>
    <s v="Respond attorney Republican office approach financial."/>
    <d v="2024-01-24T00:00:00"/>
    <s v="POL41122818"/>
    <x v="2"/>
  </r>
  <r>
    <s v="CLM60173124"/>
    <d v="2023-03-31T00:00:00"/>
    <n v="77703"/>
    <s v="Denied"/>
    <s v="Blood understand manager bank."/>
    <d v="2023-06-09T00:00:00"/>
    <s v="POL40546562"/>
    <x v="0"/>
  </r>
  <r>
    <s v="CLM84868577"/>
    <d v="2021-05-13T00:00:00"/>
    <n v="18283"/>
    <s v="Approved"/>
    <s v="Pretty lawyer how mouth environmental."/>
    <d v="2021-08-03T00:00:00"/>
    <s v="POL58793431"/>
    <x v="3"/>
  </r>
  <r>
    <s v="CLM70022598"/>
    <d v="2024-03-26T00:00:00"/>
    <n v="95136"/>
    <s v="Pending"/>
    <s v="Scientist law affect first action beautiful."/>
    <d v="2024-06-13T00:00:00"/>
    <s v="POL35608817"/>
    <x v="1"/>
  </r>
  <r>
    <s v="CLM21810636"/>
    <d v="2020-02-01T00:00:00"/>
    <n v="10536"/>
    <s v="Approved"/>
    <s v="Series stuff painting task."/>
    <d v="2020-02-22T00:00:00"/>
    <s v="POL84274065"/>
    <x v="3"/>
  </r>
  <r>
    <s v="CLM07911129"/>
    <d v="2023-02-08T00:00:00"/>
    <n v="12347"/>
    <s v="Approved"/>
    <s v="Store student ability surface move attack."/>
    <d v="2023-04-24T00:00:00"/>
    <s v="POL21020862"/>
    <x v="1"/>
  </r>
  <r>
    <s v="CLM35045711"/>
    <d v="2022-06-20T00:00:00"/>
    <n v="71604"/>
    <s v="Approved"/>
    <s v="Human customer bar environment trade ever."/>
    <d v="2022-09-05T00:00:00"/>
    <s v="POL52918990"/>
    <x v="1"/>
  </r>
  <r>
    <s v="CLM42812234"/>
    <d v="2022-05-12T00:00:00"/>
    <n v="78560"/>
    <s v="Approved"/>
    <s v="Question lay blood available determine score."/>
    <m/>
    <s v="POL86600900"/>
    <x v="2"/>
  </r>
  <r>
    <s v="CLM68091259"/>
    <d v="2021-11-27T00:00:00"/>
    <n v="55891"/>
    <s v="Approved"/>
    <s v="Similar similar crime father."/>
    <d v="2021-12-21T00:00:00"/>
    <s v="POL67279435"/>
    <x v="3"/>
  </r>
  <r>
    <s v="CLM04605822"/>
    <d v="2024-03-04T00:00:00"/>
    <n v="20083"/>
    <s v="Pending"/>
    <s v="Pick young place character without everybody hair."/>
    <m/>
    <s v="POL62029185"/>
    <x v="0"/>
  </r>
  <r>
    <s v="CLM97182143"/>
    <d v="2023-12-26T00:00:00"/>
    <n v="46262"/>
    <s v="Denied"/>
    <s v="Various expert official indicate boy production sign."/>
    <d v="2024-02-22T00:00:00"/>
    <s v="POL68941545"/>
    <x v="3"/>
  </r>
  <r>
    <s v="CLM34140668"/>
    <d v="2023-07-14T00:00:00"/>
    <n v="48380"/>
    <s v="Pending"/>
    <s v="Couple old population according kitchen."/>
    <m/>
    <s v="POL44808829"/>
    <x v="0"/>
  </r>
  <r>
    <s v="CLM85256262"/>
    <d v="2022-12-30T00:00:00"/>
    <n v="67303"/>
    <s v="Approved"/>
    <s v="Exactly people be model."/>
    <d v="2023-03-14T00:00:00"/>
    <s v="POL17851408"/>
    <x v="0"/>
  </r>
  <r>
    <s v="CLM14765802"/>
    <d v="2023-07-08T00:00:00"/>
    <n v="6691"/>
    <s v="Approved"/>
    <s v="Prevent alone by apply evidence above."/>
    <m/>
    <s v="POL10592751"/>
    <x v="2"/>
  </r>
  <r>
    <s v="CLM17997752"/>
    <d v="2023-05-15T00:00:00"/>
    <n v="83302"/>
    <s v="Denied"/>
    <s v="Across seat cold husband window we attorney."/>
    <d v="2023-06-09T00:00:00"/>
    <s v="POL91751592"/>
    <x v="2"/>
  </r>
  <r>
    <s v="CLM34725867"/>
    <d v="2024-09-29T00:00:00"/>
    <n v="8514"/>
    <s v="Denied"/>
    <s v="Situation production marriage director party."/>
    <d v="2024-10-23T00:00:00"/>
    <s v="POL16952291"/>
    <x v="1"/>
  </r>
  <r>
    <s v="CLM34459845"/>
    <d v="2021-03-14T00:00:00"/>
    <n v="24503"/>
    <s v="Pending"/>
    <s v="Box artist including event either prepare none."/>
    <d v="2021-05-16T00:00:00"/>
    <s v="POL38182158"/>
    <x v="1"/>
  </r>
  <r>
    <s v="CLM03521788"/>
    <d v="2021-02-06T00:00:00"/>
    <n v="22676"/>
    <s v="Approved"/>
    <s v="Administration according someone mouth major another set."/>
    <d v="2021-04-27T00:00:00"/>
    <s v="POL33261817"/>
    <x v="1"/>
  </r>
  <r>
    <s v="CLM85316017"/>
    <d v="2022-05-15T00:00:00"/>
    <n v="82865"/>
    <s v="Denied"/>
    <s v="Check do theory commercial store huge forward."/>
    <m/>
    <s v="POL61950574"/>
    <x v="1"/>
  </r>
  <r>
    <s v="CLM28684443"/>
    <d v="2021-06-23T00:00:00"/>
    <n v="76681"/>
    <s v="Denied"/>
    <s v="National above sport degree keep."/>
    <d v="2021-08-16T00:00:00"/>
    <s v="POL02805938"/>
    <x v="3"/>
  </r>
  <r>
    <s v="CLM38394241"/>
    <d v="2020-03-14T00:00:00"/>
    <n v="40976"/>
    <s v="Denied"/>
    <s v="Eight share see sort rate require nothing."/>
    <d v="2020-04-12T00:00:00"/>
    <s v="POL76182613"/>
    <x v="0"/>
  </r>
  <r>
    <s v="CLM64617502"/>
    <d v="2024-04-22T00:00:00"/>
    <n v="47563"/>
    <s v="Approved"/>
    <s v="Painting large contain tax investment public."/>
    <m/>
    <s v="POL67171519"/>
    <x v="0"/>
  </r>
  <r>
    <s v="CLM77022554"/>
    <d v="2023-06-06T00:00:00"/>
    <n v="15561"/>
    <s v="Approved"/>
    <s v="View cost drug truth true new not."/>
    <d v="2023-06-19T00:00:00"/>
    <s v="POL03542172"/>
    <x v="3"/>
  </r>
  <r>
    <s v="CLM57150909"/>
    <d v="2022-03-31T00:00:00"/>
    <n v="59660"/>
    <s v="Approved"/>
    <s v="List ability bar would."/>
    <m/>
    <s v="POL09725206"/>
    <x v="3"/>
  </r>
  <r>
    <s v="CLM12817719"/>
    <d v="2020-05-01T00:00:00"/>
    <n v="12274"/>
    <s v="Denied"/>
    <s v="Huge nation me soldier far discussion investment."/>
    <m/>
    <s v="POL37519472"/>
    <x v="0"/>
  </r>
  <r>
    <s v="CLM63378185"/>
    <d v="2023-10-09T00:00:00"/>
    <n v="61337"/>
    <s v="Denied"/>
    <s v="Information ten describe."/>
    <d v="2023-11-09T00:00:00"/>
    <s v="POL07053234"/>
    <x v="1"/>
  </r>
  <r>
    <s v="CLM48604429"/>
    <d v="2024-03-12T00:00:00"/>
    <n v="59158"/>
    <s v="Approved"/>
    <s v="Accept ok fine for suggest like she."/>
    <m/>
    <s v="POL73582345"/>
    <x v="2"/>
  </r>
  <r>
    <s v="CLM27061826"/>
    <d v="2021-12-31T00:00:00"/>
    <n v="87445"/>
    <s v="Pending"/>
    <s v="Clearly baby fall another environmental."/>
    <d v="2022-02-12T00:00:00"/>
    <s v="POL13218423"/>
    <x v="0"/>
  </r>
  <r>
    <s v="CLM62546384"/>
    <d v="2021-12-09T00:00:00"/>
    <n v="32456"/>
    <s v="Approved"/>
    <s v="Care represent most past."/>
    <d v="2022-01-13T00:00:00"/>
    <s v="POL44772123"/>
    <x v="3"/>
  </r>
  <r>
    <s v="CLM99539369"/>
    <d v="2024-03-17T00:00:00"/>
    <n v="69307"/>
    <s v="Pending"/>
    <s v="Rather bill anyone imagine hundred leader under."/>
    <d v="2024-06-04T00:00:00"/>
    <s v="POL07172279"/>
    <x v="0"/>
  </r>
  <r>
    <s v="CLM88313113"/>
    <d v="2022-05-29T00:00:00"/>
    <n v="86843"/>
    <s v="Pending"/>
    <s v="Common decade free face stage bar decide."/>
    <d v="2022-06-14T00:00:00"/>
    <s v="POL11133444"/>
    <x v="0"/>
  </r>
  <r>
    <s v="CLM72432158"/>
    <d v="2020-10-05T00:00:00"/>
    <n v="34162"/>
    <s v="Denied"/>
    <s v="Series trouble future model society meet seat as."/>
    <d v="2021-01-02T00:00:00"/>
    <s v="POL09367565"/>
    <x v="0"/>
  </r>
  <r>
    <s v="CLM52113843"/>
    <d v="2021-05-23T00:00:00"/>
    <n v="95685"/>
    <s v="Approved"/>
    <s v="Brother value two another person almost."/>
    <d v="2021-08-01T00:00:00"/>
    <s v="POL25453349"/>
    <x v="1"/>
  </r>
  <r>
    <s v="CLM98273776"/>
    <d v="2024-10-30T00:00:00"/>
    <n v="59768"/>
    <s v="Approved"/>
    <s v="Across few animal lose move threat."/>
    <m/>
    <s v="POL80932118"/>
    <x v="2"/>
  </r>
  <r>
    <s v="CLM27894551"/>
    <d v="2021-02-03T00:00:00"/>
    <n v="40175"/>
    <s v="Denied"/>
    <s v="Past value upon serve Mr thousand however new."/>
    <d v="2021-03-02T00:00:00"/>
    <s v="POL60446512"/>
    <x v="3"/>
  </r>
  <r>
    <s v="CLM30390296"/>
    <d v="2022-05-30T00:00:00"/>
    <n v="41294"/>
    <s v="Denied"/>
    <s v="Morning pattern forward least impact price."/>
    <d v="2022-07-21T00:00:00"/>
    <s v="POL69656985"/>
    <x v="3"/>
  </r>
  <r>
    <s v="CLM05429214"/>
    <d v="2020-08-21T00:00:00"/>
    <n v="16475"/>
    <s v="Pending"/>
    <s v="Capital four simply even magazine six model only."/>
    <d v="2020-11-02T00:00:00"/>
    <s v="POL67383698"/>
    <x v="3"/>
  </r>
  <r>
    <s v="CLM43356344"/>
    <d v="2022-01-31T00:00:00"/>
    <n v="85039"/>
    <s v="Approved"/>
    <s v="As wife upon loss."/>
    <d v="2022-03-01T00:00:00"/>
    <s v="POL05353456"/>
    <x v="3"/>
  </r>
  <r>
    <s v="CLM36063383"/>
    <d v="2023-01-13T00:00:00"/>
    <n v="10372"/>
    <s v="Approved"/>
    <s v="Pattern explain real expect manage on chance true."/>
    <d v="2023-03-20T00:00:00"/>
    <s v="POL58597674"/>
    <x v="3"/>
  </r>
  <r>
    <s v="CLM36164016"/>
    <d v="2023-01-09T00:00:00"/>
    <n v="60544"/>
    <s v="Pending"/>
    <s v="Peace least off performance in maybe couple."/>
    <d v="2023-02-09T00:00:00"/>
    <s v="POL14245598"/>
    <x v="2"/>
  </r>
  <r>
    <s v="CLM64197132"/>
    <d v="2021-05-10T00:00:00"/>
    <n v="30582"/>
    <s v="Pending"/>
    <s v="Reality property fight camera heavy laugh ability."/>
    <d v="2021-08-01T00:00:00"/>
    <s v="POL38512389"/>
    <x v="2"/>
  </r>
  <r>
    <s v="CLM20737348"/>
    <d v="2023-01-11T00:00:00"/>
    <n v="87857"/>
    <s v="Denied"/>
    <s v="Pass dark police laugh manager often appear."/>
    <m/>
    <s v="POL86747748"/>
    <x v="3"/>
  </r>
  <r>
    <s v="CLM19786168"/>
    <d v="2022-09-19T00:00:00"/>
    <n v="41326"/>
    <s v="Approved"/>
    <s v="Point offer professor same past heavy."/>
    <d v="2022-11-06T00:00:00"/>
    <s v="POL62363777"/>
    <x v="3"/>
  </r>
  <r>
    <s v="CLM23181702"/>
    <d v="2024-02-24T00:00:00"/>
    <n v="62065"/>
    <s v="Denied"/>
    <s v="Challenge yes exist whose seem."/>
    <d v="2024-03-14T00:00:00"/>
    <s v="POL64331306"/>
    <x v="2"/>
  </r>
  <r>
    <s v="CLM34046772"/>
    <d v="2024-03-24T00:00:00"/>
    <n v="20326"/>
    <s v="Approved"/>
    <s v="Place statement their around past continue above."/>
    <m/>
    <s v="POL77901468"/>
    <x v="0"/>
  </r>
  <r>
    <s v="CLM99384074"/>
    <d v="2022-09-06T00:00:00"/>
    <n v="55094"/>
    <s v="Approved"/>
    <s v="Project direction expect benefit after probably vote."/>
    <d v="2022-12-05T00:00:00"/>
    <s v="POL01056651"/>
    <x v="1"/>
  </r>
  <r>
    <s v="CLM54300862"/>
    <d v="2024-04-11T00:00:00"/>
    <n v="97984"/>
    <s v="Denied"/>
    <s v="There nothing one."/>
    <d v="2024-07-02T00:00:00"/>
    <s v="POL66329660"/>
    <x v="3"/>
  </r>
  <r>
    <s v="CLM14747222"/>
    <d v="2024-08-08T00:00:00"/>
    <n v="43964"/>
    <s v="Approved"/>
    <s v="Television term player rate fear."/>
    <m/>
    <s v="POL59833526"/>
    <x v="3"/>
  </r>
  <r>
    <s v="CLM08109576"/>
    <d v="2023-08-01T00:00:00"/>
    <n v="65850"/>
    <s v="Approved"/>
    <s v="Data indeed market former just power health."/>
    <d v="2023-10-18T00:00:00"/>
    <s v="POL42143112"/>
    <x v="3"/>
  </r>
  <r>
    <s v="CLM38981742"/>
    <d v="2023-03-08T00:00:00"/>
    <n v="46538"/>
    <s v="Pending"/>
    <s v="Night summer mission story law shoulder certain film."/>
    <m/>
    <s v="POL87577770"/>
    <x v="0"/>
  </r>
  <r>
    <s v="CLM16886528"/>
    <d v="2021-02-28T00:00:00"/>
    <n v="50922"/>
    <s v="Pending"/>
    <s v="Believe whose nothing dinner ask baby."/>
    <m/>
    <s v="POL26826010"/>
    <x v="3"/>
  </r>
  <r>
    <s v="CLM60580048"/>
    <d v="2022-04-27T00:00:00"/>
    <n v="2223"/>
    <s v="Approved"/>
    <s v="Face always candidate professor writer owner study nation."/>
    <d v="2022-07-19T00:00:00"/>
    <s v="POL07698492"/>
    <x v="0"/>
  </r>
  <r>
    <s v="CLM81003314"/>
    <d v="2021-06-16T00:00:00"/>
    <n v="13740"/>
    <s v="Denied"/>
    <s v="Leader house player less arrive he color."/>
    <d v="2021-07-02T00:00:00"/>
    <s v="POL40212338"/>
    <x v="0"/>
  </r>
  <r>
    <s v="CLM20291360"/>
    <d v="2024-10-25T00:00:00"/>
    <n v="94787"/>
    <s v="Denied"/>
    <s v="Thing see former never despite accept world."/>
    <d v="2024-11-22T00:00:00"/>
    <s v="POL20325759"/>
    <x v="0"/>
  </r>
  <r>
    <s v="CLM61393196"/>
    <d v="2024-03-04T00:00:00"/>
    <n v="53089"/>
    <s v="Denied"/>
    <s v="To gun quickly successful keep remain south."/>
    <d v="2024-03-18T00:00:00"/>
    <s v="POL91532160"/>
    <x v="2"/>
  </r>
  <r>
    <s v="CLM63265430"/>
    <d v="2022-04-02T00:00:00"/>
    <n v="2113"/>
    <s v="Approved"/>
    <s v="Throughout right popular bed hotel."/>
    <d v="2022-04-29T00:00:00"/>
    <s v="POL94633881"/>
    <x v="0"/>
  </r>
  <r>
    <s v="CLM63815079"/>
    <d v="2022-05-07T00:00:00"/>
    <n v="14285"/>
    <s v="Denied"/>
    <s v="Best according ability hot heavy project perhaps."/>
    <m/>
    <s v="POL81378407"/>
    <x v="3"/>
  </r>
  <r>
    <s v="CLM85468767"/>
    <d v="2022-06-20T00:00:00"/>
    <n v="80314"/>
    <s v="Approved"/>
    <s v="Character sea bank movement force."/>
    <d v="2022-09-08T00:00:00"/>
    <s v="POL97742612"/>
    <x v="2"/>
  </r>
  <r>
    <s v="CLM41112188"/>
    <d v="2021-07-28T00:00:00"/>
    <n v="63947"/>
    <s v="Denied"/>
    <s v="Common office at certainly play event."/>
    <d v="2021-10-03T00:00:00"/>
    <s v="POL74831187"/>
    <x v="3"/>
  </r>
  <r>
    <s v="CLM87251636"/>
    <d v="2021-09-27T00:00:00"/>
    <n v="15770"/>
    <s v="Approved"/>
    <s v="Citizen skin cell despite successful sell."/>
    <d v="2021-12-02T00:00:00"/>
    <s v="POL13714686"/>
    <x v="1"/>
  </r>
  <r>
    <s v="CLM93805397"/>
    <d v="2020-10-27T00:00:00"/>
    <n v="34827"/>
    <s v="Pending"/>
    <s v="Recently possible wish effort."/>
    <d v="2020-11-28T00:00:00"/>
    <s v="POL24186172"/>
    <x v="2"/>
  </r>
  <r>
    <s v="CLM14729636"/>
    <d v="2020-04-14T00:00:00"/>
    <n v="27582"/>
    <s v="Pending"/>
    <s v="Continue glass event already challenge too science."/>
    <d v="2020-07-05T00:00:00"/>
    <s v="POL96855506"/>
    <x v="3"/>
  </r>
  <r>
    <s v="CLM93862411"/>
    <d v="2022-02-14T00:00:00"/>
    <n v="42577"/>
    <s v="Pending"/>
    <s v="Situation development clear apply strategy."/>
    <m/>
    <s v="POL25304698"/>
    <x v="3"/>
  </r>
  <r>
    <s v="CLM01027579"/>
    <d v="2022-01-30T00:00:00"/>
    <n v="71247"/>
    <s v="Pending"/>
    <s v="Forget yard cut alone."/>
    <m/>
    <s v="POL63778192"/>
    <x v="2"/>
  </r>
  <r>
    <s v="CLM31056262"/>
    <d v="2022-03-29T00:00:00"/>
    <n v="23032"/>
    <s v="Denied"/>
    <s v="Make former course early."/>
    <d v="2022-05-25T00:00:00"/>
    <s v="POL64631990"/>
    <x v="3"/>
  </r>
  <r>
    <s v="CLM00991845"/>
    <d v="2022-12-08T00:00:00"/>
    <n v="41355"/>
    <s v="Pending"/>
    <s v="Young many material home community relationship child."/>
    <d v="2023-03-07T00:00:00"/>
    <s v="POL58623707"/>
    <x v="1"/>
  </r>
  <r>
    <s v="CLM30471465"/>
    <d v="2021-08-25T00:00:00"/>
    <n v="41318"/>
    <s v="Pending"/>
    <s v="Soldier machine maybe himself Congress."/>
    <d v="2021-11-15T00:00:00"/>
    <s v="POL53549003"/>
    <x v="1"/>
  </r>
  <r>
    <s v="CLM47588977"/>
    <d v="2022-12-24T00:00:00"/>
    <n v="9905"/>
    <s v="Pending"/>
    <s v="Poor hand short whom."/>
    <d v="2023-02-23T00:00:00"/>
    <s v="POL53367790"/>
    <x v="2"/>
  </r>
  <r>
    <s v="CLM42755797"/>
    <d v="2020-06-05T00:00:00"/>
    <n v="24061"/>
    <s v="Pending"/>
    <s v="Total price law."/>
    <d v="2020-07-07T00:00:00"/>
    <s v="POL84360532"/>
    <x v="2"/>
  </r>
  <r>
    <s v="CLM78382108"/>
    <d v="2022-03-27T00:00:00"/>
    <n v="32003"/>
    <s v="Pending"/>
    <s v="Trial nor court."/>
    <d v="2022-05-21T00:00:00"/>
    <s v="POL47639612"/>
    <x v="2"/>
  </r>
  <r>
    <s v="CLM46996494"/>
    <d v="2020-01-07T00:00:00"/>
    <n v="6244"/>
    <s v="Denied"/>
    <s v="Which book let ahead get word."/>
    <d v="2020-01-26T00:00:00"/>
    <s v="POL25834055"/>
    <x v="0"/>
  </r>
  <r>
    <s v="CLM48003831"/>
    <d v="2020-05-24T00:00:00"/>
    <n v="44669"/>
    <s v="Approved"/>
    <s v="Quite baby too candidate mother trouble."/>
    <d v="2020-07-11T00:00:00"/>
    <s v="POL76080858"/>
    <x v="2"/>
  </r>
  <r>
    <s v="CLM25814496"/>
    <d v="2022-08-30T00:00:00"/>
    <n v="74414"/>
    <s v="Pending"/>
    <s v="Success huge stage ask fine feel down."/>
    <d v="2022-11-19T00:00:00"/>
    <s v="POL74554228"/>
    <x v="3"/>
  </r>
  <r>
    <s v="CLM72086906"/>
    <d v="2024-01-31T00:00:00"/>
    <n v="13034"/>
    <s v="Pending"/>
    <s v="Decade thus prevent human white thus health camera."/>
    <d v="2024-03-12T00:00:00"/>
    <s v="POL90564475"/>
    <x v="3"/>
  </r>
  <r>
    <s v="CLM35297198"/>
    <d v="2024-03-26T00:00:00"/>
    <n v="75000"/>
    <s v="Approved"/>
    <s v="Energy think decide officer."/>
    <m/>
    <s v="POL26961940"/>
    <x v="2"/>
  </r>
  <r>
    <s v="CLM38998313"/>
    <d v="2022-03-05T00:00:00"/>
    <n v="75790"/>
    <s v="Denied"/>
    <s v="Artist listen get."/>
    <d v="2022-05-27T00:00:00"/>
    <s v="POL38363742"/>
    <x v="3"/>
  </r>
  <r>
    <s v="CLM58652731"/>
    <d v="2022-12-04T00:00:00"/>
    <n v="39822"/>
    <s v="Denied"/>
    <s v="Good well green while career in."/>
    <m/>
    <s v="POL22111965"/>
    <x v="3"/>
  </r>
  <r>
    <s v="CLM06542172"/>
    <d v="2023-11-27T00:00:00"/>
    <n v="98238"/>
    <s v="Denied"/>
    <s v="City current action town they by modern entire."/>
    <d v="2024-02-04T00:00:00"/>
    <s v="POL81937503"/>
    <x v="1"/>
  </r>
  <r>
    <s v="CLM00567749"/>
    <d v="2023-12-14T00:00:00"/>
    <n v="77654"/>
    <s v="Pending"/>
    <s v="Yet church plan image."/>
    <m/>
    <s v="POL44711941"/>
    <x v="1"/>
  </r>
  <r>
    <s v="CLM12381856"/>
    <d v="2022-07-03T00:00:00"/>
    <n v="55810"/>
    <s v="Approved"/>
    <s v="High same area parent themselves."/>
    <d v="2022-09-07T00:00:00"/>
    <s v="POL06565717"/>
    <x v="0"/>
  </r>
  <r>
    <s v="CLM41390400"/>
    <d v="2021-12-24T00:00:00"/>
    <n v="73121"/>
    <s v="Approved"/>
    <s v="Weight fall night happen effort yard Congress."/>
    <d v="2022-02-09T00:00:00"/>
    <s v="POL22122728"/>
    <x v="3"/>
  </r>
  <r>
    <s v="CLM81465495"/>
    <d v="2022-04-28T00:00:00"/>
    <n v="84578"/>
    <s v="Denied"/>
    <s v="White meeting method present stuff find."/>
    <d v="2022-07-24T00:00:00"/>
    <s v="POL83435156"/>
    <x v="3"/>
  </r>
  <r>
    <s v="CLM12096379"/>
    <d v="2023-03-10T00:00:00"/>
    <n v="23424"/>
    <s v="Pending"/>
    <s v="Teacher move owner first."/>
    <m/>
    <s v="POL22271139"/>
    <x v="0"/>
  </r>
  <r>
    <s v="CLM97649973"/>
    <d v="2024-04-06T00:00:00"/>
    <n v="39854"/>
    <s v="Approved"/>
    <s v="Hospital wife cold action world black."/>
    <d v="2024-05-06T00:00:00"/>
    <s v="POL86049888"/>
    <x v="3"/>
  </r>
  <r>
    <s v="CLM92911263"/>
    <d v="2021-08-12T00:00:00"/>
    <n v="8721"/>
    <s v="Pending"/>
    <s v="Knowledge none why magazine key."/>
    <m/>
    <s v="POL29685812"/>
    <x v="3"/>
  </r>
  <r>
    <s v="CLM28776094"/>
    <d v="2022-07-26T00:00:00"/>
    <n v="75052"/>
    <s v="Denied"/>
    <s v="Other control available begin level actually claim."/>
    <d v="2022-10-05T00:00:00"/>
    <s v="POL27435543"/>
    <x v="1"/>
  </r>
  <r>
    <s v="CLM30678337"/>
    <d v="2022-02-11T00:00:00"/>
    <n v="56660"/>
    <s v="Denied"/>
    <s v="Check day industry analysis modern."/>
    <d v="2022-02-22T00:00:00"/>
    <s v="POL51620232"/>
    <x v="1"/>
  </r>
  <r>
    <s v="CLM17631673"/>
    <d v="2020-12-08T00:00:00"/>
    <n v="12139"/>
    <s v="Pending"/>
    <s v="Poor then lawyer."/>
    <d v="2020-12-23T00:00:00"/>
    <s v="POL21871449"/>
    <x v="2"/>
  </r>
  <r>
    <s v="CLM62233465"/>
    <d v="2021-01-22T00:00:00"/>
    <n v="75831"/>
    <s v="Denied"/>
    <s v="Begin you improve able order response probably."/>
    <d v="2021-04-14T00:00:00"/>
    <s v="POL88263060"/>
    <x v="2"/>
  </r>
  <r>
    <s v="CLM76520610"/>
    <d v="2021-11-25T00:00:00"/>
    <n v="12490"/>
    <s v="Approved"/>
    <s v="Station get open risk happen unit office building."/>
    <d v="2022-01-04T00:00:00"/>
    <s v="POL04837231"/>
    <x v="1"/>
  </r>
  <r>
    <s v="CLM41405804"/>
    <d v="2023-12-15T00:00:00"/>
    <n v="35546"/>
    <s v="Denied"/>
    <s v="Threat manage though star forget force generation."/>
    <d v="2024-03-06T00:00:00"/>
    <s v="POL93077983"/>
    <x v="3"/>
  </r>
  <r>
    <s v="CLM16209932"/>
    <d v="2022-05-16T00:00:00"/>
    <n v="15224"/>
    <s v="Pending"/>
    <s v="Movement gas wind."/>
    <m/>
    <s v="POL13412239"/>
    <x v="0"/>
  </r>
  <r>
    <s v="CLM26242068"/>
    <d v="2021-12-08T00:00:00"/>
    <n v="20229"/>
    <s v="Approved"/>
    <s v="Official recently goal office."/>
    <m/>
    <s v="POL21888730"/>
    <x v="1"/>
  </r>
  <r>
    <s v="CLM21501531"/>
    <d v="2022-07-08T00:00:00"/>
    <n v="37558"/>
    <s v="Approved"/>
    <s v="Attention front these red process authority world."/>
    <d v="2022-09-30T00:00:00"/>
    <s v="POL45056410"/>
    <x v="3"/>
  </r>
  <r>
    <s v="CLM54412018"/>
    <d v="2023-03-01T00:00:00"/>
    <n v="42583"/>
    <s v="Denied"/>
    <s v="The religious and when effort research staff."/>
    <d v="2023-05-06T00:00:00"/>
    <s v="POL16668072"/>
    <x v="2"/>
  </r>
  <r>
    <s v="CLM83658854"/>
    <d v="2023-03-25T00:00:00"/>
    <n v="96523"/>
    <s v="Pending"/>
    <s v="Design world shake."/>
    <d v="2023-05-06T00:00:00"/>
    <s v="POL29858612"/>
    <x v="2"/>
  </r>
  <r>
    <s v="CLM50001520"/>
    <d v="2021-01-23T00:00:00"/>
    <n v="47096"/>
    <s v="Denied"/>
    <s v="Far concern why."/>
    <m/>
    <s v="POL04610081"/>
    <x v="0"/>
  </r>
  <r>
    <s v="CLM37058241"/>
    <d v="2022-09-28T00:00:00"/>
    <n v="22790"/>
    <s v="Pending"/>
    <s v="Put dog recent."/>
    <d v="2022-10-09T00:00:00"/>
    <s v="POL19532067"/>
    <x v="0"/>
  </r>
  <r>
    <s v="CLM43833411"/>
    <d v="2023-11-06T00:00:00"/>
    <n v="47293"/>
    <s v="Approved"/>
    <s v="By suggest force hot."/>
    <d v="2023-12-22T00:00:00"/>
    <s v="POL14005154"/>
    <x v="2"/>
  </r>
  <r>
    <s v="CLM97825869"/>
    <d v="2023-04-23T00:00:00"/>
    <n v="10651"/>
    <s v="Pending"/>
    <s v="Away figure mean such."/>
    <d v="2023-05-26T00:00:00"/>
    <s v="POL74661339"/>
    <x v="3"/>
  </r>
  <r>
    <s v="CLM03162482"/>
    <d v="2020-04-26T00:00:00"/>
    <n v="24743"/>
    <s v="Denied"/>
    <s v="It discover during month pick yourself."/>
    <d v="2020-06-01T00:00:00"/>
    <s v="POL42467906"/>
    <x v="2"/>
  </r>
  <r>
    <s v="CLM98266394"/>
    <d v="2023-09-22T00:00:00"/>
    <n v="38946"/>
    <s v="Approved"/>
    <s v="Less term within box factor answer."/>
    <m/>
    <s v="POL85605519"/>
    <x v="0"/>
  </r>
  <r>
    <s v="CLM24436561"/>
    <d v="2021-04-09T00:00:00"/>
    <n v="29033"/>
    <s v="Pending"/>
    <s v="Prepare that indicate yes tree by."/>
    <d v="2021-07-01T00:00:00"/>
    <s v="POL06176964"/>
    <x v="0"/>
  </r>
  <r>
    <s v="CLM56818488"/>
    <d v="2023-03-17T00:00:00"/>
    <n v="6413"/>
    <s v="Approved"/>
    <s v="Term rise perhaps far expert."/>
    <m/>
    <s v="POL04817251"/>
    <x v="2"/>
  </r>
  <r>
    <s v="CLM87249936"/>
    <d v="2023-09-28T00:00:00"/>
    <n v="45136"/>
    <s v="Pending"/>
    <s v="Two air expert for goal college spring."/>
    <d v="2023-10-11T00:00:00"/>
    <s v="POL01386021"/>
    <x v="3"/>
  </r>
  <r>
    <s v="CLM42083075"/>
    <d v="2021-10-19T00:00:00"/>
    <n v="40663"/>
    <s v="Pending"/>
    <s v="Size success recognize mean not thus."/>
    <d v="2021-11-26T00:00:00"/>
    <s v="POL91241306"/>
    <x v="0"/>
  </r>
  <r>
    <s v="CLM28561224"/>
    <d v="2022-10-30T00:00:00"/>
    <n v="98150"/>
    <s v="Denied"/>
    <s v="Expect itself throw blood."/>
    <d v="2023-01-02T00:00:00"/>
    <s v="POL31757726"/>
    <x v="0"/>
  </r>
  <r>
    <s v="CLM53009927"/>
    <d v="2021-12-24T00:00:00"/>
    <n v="57796"/>
    <s v="Pending"/>
    <s v="Get condition together audience report long."/>
    <d v="2022-03-07T00:00:00"/>
    <s v="POL06836904"/>
    <x v="2"/>
  </r>
  <r>
    <s v="CLM80730402"/>
    <d v="2020-10-29T00:00:00"/>
    <n v="35892"/>
    <s v="Denied"/>
    <s v="Including relationship yard tell knowledge food man."/>
    <d v="2020-11-24T00:00:00"/>
    <s v="POL76432131"/>
    <x v="3"/>
  </r>
  <r>
    <s v="CLM09662093"/>
    <d v="2024-03-08T00:00:00"/>
    <n v="29975"/>
    <s v="Pending"/>
    <s v="Final what southern easy of."/>
    <d v="2024-03-29T00:00:00"/>
    <s v="POL98472964"/>
    <x v="0"/>
  </r>
  <r>
    <s v="CLM50411558"/>
    <d v="2023-09-16T00:00:00"/>
    <n v="10079"/>
    <s v="Pending"/>
    <s v="Ability him maybe wish."/>
    <m/>
    <s v="POL83630860"/>
    <x v="0"/>
  </r>
  <r>
    <s v="CLM02152861"/>
    <d v="2020-03-29T00:00:00"/>
    <n v="65264"/>
    <s v="Pending"/>
    <s v="Answer media could either."/>
    <d v="2020-04-13T00:00:00"/>
    <s v="POL29474046"/>
    <x v="0"/>
  </r>
  <r>
    <s v="CLM07681863"/>
    <d v="2024-02-26T00:00:00"/>
    <n v="69444"/>
    <s v="Approved"/>
    <s v="This class figure third."/>
    <d v="2024-04-26T00:00:00"/>
    <s v="POL88242759"/>
    <x v="2"/>
  </r>
  <r>
    <s v="CLM94077662"/>
    <d v="2022-03-19T00:00:00"/>
    <n v="66266"/>
    <s v="Denied"/>
    <s v="Whether country write hot."/>
    <d v="2022-05-02T00:00:00"/>
    <s v="POL93012338"/>
    <x v="3"/>
  </r>
  <r>
    <s v="CLM41885790"/>
    <d v="2020-05-18T00:00:00"/>
    <n v="6804"/>
    <s v="Approved"/>
    <s v="Activity new conference wide do note look."/>
    <m/>
    <s v="POL00148188"/>
    <x v="3"/>
  </r>
  <r>
    <s v="CLM61554321"/>
    <d v="2023-01-10T00:00:00"/>
    <n v="84048"/>
    <s v="Denied"/>
    <s v="Let write value explain car."/>
    <d v="2023-02-23T00:00:00"/>
    <s v="POL51550482"/>
    <x v="1"/>
  </r>
  <r>
    <s v="CLM98661344"/>
    <d v="2023-07-31T00:00:00"/>
    <n v="46249"/>
    <s v="Pending"/>
    <s v="Particularly into nearly feeling."/>
    <m/>
    <s v="POL30896226"/>
    <x v="3"/>
  </r>
  <r>
    <s v="CLM58435038"/>
    <d v="2020-01-18T00:00:00"/>
    <n v="17885"/>
    <s v="Approved"/>
    <s v="Away itself method adult father."/>
    <d v="2020-04-16T00:00:00"/>
    <s v="POL23594772"/>
    <x v="2"/>
  </r>
  <r>
    <s v="CLM62264368"/>
    <d v="2023-01-31T00:00:00"/>
    <n v="58886"/>
    <s v="Approved"/>
    <s v="Near now girl respond they."/>
    <d v="2023-03-08T00:00:00"/>
    <s v="POL19560921"/>
    <x v="3"/>
  </r>
  <r>
    <s v="CLM04558776"/>
    <d v="2021-06-23T00:00:00"/>
    <n v="25623"/>
    <s v="Denied"/>
    <s v="Like month list cup trouble."/>
    <d v="2021-08-14T00:00:00"/>
    <s v="POL96527583"/>
    <x v="3"/>
  </r>
  <r>
    <s v="CLM15041078"/>
    <d v="2021-03-28T00:00:00"/>
    <n v="44274"/>
    <s v="Pending"/>
    <s v="Myself special art once character wait allow."/>
    <d v="2021-04-26T00:00:00"/>
    <s v="POL02586223"/>
    <x v="2"/>
  </r>
  <r>
    <s v="CLM11826471"/>
    <d v="2023-01-28T00:00:00"/>
    <n v="42367"/>
    <s v="Pending"/>
    <s v="Explain somebody defense worker."/>
    <d v="2023-04-16T00:00:00"/>
    <s v="POL69427919"/>
    <x v="1"/>
  </r>
  <r>
    <s v="CLM65493196"/>
    <d v="2021-12-03T00:00:00"/>
    <n v="63757"/>
    <s v="Approved"/>
    <s v="Citizen hospital deal exist step reach."/>
    <d v="2022-02-08T00:00:00"/>
    <s v="POL25507617"/>
    <x v="0"/>
  </r>
  <r>
    <s v="CLM23442492"/>
    <d v="2020-08-22T00:00:00"/>
    <n v="84673"/>
    <s v="Pending"/>
    <s v="Glass message figure well."/>
    <d v="2020-11-15T00:00:00"/>
    <s v="POL71852289"/>
    <x v="2"/>
  </r>
  <r>
    <s v="CLM24211793"/>
    <d v="2020-10-21T00:00:00"/>
    <n v="61189"/>
    <s v="Denied"/>
    <s v="Meeting value these who."/>
    <m/>
    <s v="POL33326034"/>
    <x v="3"/>
  </r>
  <r>
    <s v="CLM14223485"/>
    <d v="2021-06-29T00:00:00"/>
    <n v="79263"/>
    <s v="Pending"/>
    <s v="Improve total contain."/>
    <d v="2021-09-22T00:00:00"/>
    <s v="POL22181403"/>
    <x v="0"/>
  </r>
  <r>
    <s v="CLM02733326"/>
    <d v="2020-02-27T00:00:00"/>
    <n v="29118"/>
    <s v="Approved"/>
    <s v="Senior next together finally."/>
    <d v="2020-05-08T00:00:00"/>
    <s v="POL69716653"/>
    <x v="2"/>
  </r>
  <r>
    <s v="CLM35925046"/>
    <d v="2022-09-22T00:00:00"/>
    <n v="47106"/>
    <s v="Pending"/>
    <s v="Matter interest son shoulder."/>
    <d v="2022-10-18T00:00:00"/>
    <s v="POL07053234"/>
    <x v="1"/>
  </r>
  <r>
    <s v="CLM91499275"/>
    <d v="2020-08-26T00:00:00"/>
    <n v="98950"/>
    <s v="Pending"/>
    <s v="Then organization bar bit old set."/>
    <d v="2020-11-23T00:00:00"/>
    <s v="POL62805195"/>
    <x v="0"/>
  </r>
  <r>
    <s v="CLM60052091"/>
    <d v="2020-06-20T00:00:00"/>
    <n v="72248"/>
    <s v="Pending"/>
    <s v="Score sometimes way whose."/>
    <d v="2020-08-23T00:00:00"/>
    <s v="POL95905175"/>
    <x v="1"/>
  </r>
  <r>
    <s v="CLM33859743"/>
    <d v="2022-09-15T00:00:00"/>
    <n v="54576"/>
    <s v="Pending"/>
    <s v="Part law cultural able during product mother."/>
    <m/>
    <s v="POL06336076"/>
    <x v="2"/>
  </r>
  <r>
    <s v="CLM18127741"/>
    <d v="2024-04-20T00:00:00"/>
    <n v="8022"/>
    <s v="Denied"/>
    <s v="Country small newspaper admit again true."/>
    <d v="2024-05-24T00:00:00"/>
    <s v="POL23986344"/>
    <x v="1"/>
  </r>
  <r>
    <s v="CLM51916149"/>
    <d v="2020-05-08T00:00:00"/>
    <n v="78923"/>
    <s v="Approved"/>
    <s v="Nature them game hundred nearly turn door."/>
    <d v="2020-06-19T00:00:00"/>
    <s v="POL17421087"/>
    <x v="3"/>
  </r>
  <r>
    <s v="CLM32089375"/>
    <d v="2020-08-22T00:00:00"/>
    <n v="98496"/>
    <s v="Approved"/>
    <s v="Part without across."/>
    <m/>
    <s v="POL24807912"/>
    <x v="2"/>
  </r>
  <r>
    <s v="CLM33589686"/>
    <d v="2020-03-24T00:00:00"/>
    <n v="17124"/>
    <s v="Approved"/>
    <s v="Adult reduce fine determine."/>
    <d v="2020-06-08T00:00:00"/>
    <s v="POL76891584"/>
    <x v="2"/>
  </r>
  <r>
    <s v="CLM24613397"/>
    <d v="2023-01-18T00:00:00"/>
    <n v="93535"/>
    <s v="Approved"/>
    <s v="Million exactly police show."/>
    <d v="2023-02-04T00:00:00"/>
    <s v="POL82791377"/>
    <x v="2"/>
  </r>
  <r>
    <s v="CLM76561947"/>
    <d v="2021-01-19T00:00:00"/>
    <n v="49161"/>
    <s v="Pending"/>
    <s v="Stand property friend paper."/>
    <m/>
    <s v="POL37930238"/>
    <x v="1"/>
  </r>
  <r>
    <s v="CLM02133484"/>
    <d v="2020-05-27T00:00:00"/>
    <n v="80472"/>
    <s v="Approved"/>
    <s v="She but education every use however."/>
    <d v="2020-07-01T00:00:00"/>
    <s v="POL17396373"/>
    <x v="2"/>
  </r>
  <r>
    <s v="CLM13279496"/>
    <d v="2022-04-04T00:00:00"/>
    <n v="13226"/>
    <s v="Denied"/>
    <s v="Win attention need because long indicate."/>
    <d v="2022-05-22T00:00:00"/>
    <s v="POL58715038"/>
    <x v="0"/>
  </r>
  <r>
    <s v="CLM64991856"/>
    <d v="2022-05-04T00:00:00"/>
    <n v="77955"/>
    <s v="Approved"/>
    <s v="Level bill smile everybody travel up drop."/>
    <d v="2022-06-13T00:00:00"/>
    <s v="POL91116374"/>
    <x v="3"/>
  </r>
  <r>
    <s v="CLM29080674"/>
    <d v="2020-01-30T00:00:00"/>
    <n v="78799"/>
    <s v="Approved"/>
    <s v="Another even right surface according ok."/>
    <m/>
    <s v="POL30587921"/>
    <x v="1"/>
  </r>
  <r>
    <s v="CLM35823501"/>
    <d v="2024-02-02T00:00:00"/>
    <n v="6795"/>
    <s v="Denied"/>
    <s v="Gas send usually police strong push."/>
    <d v="2024-03-03T00:00:00"/>
    <s v="POL65284354"/>
    <x v="3"/>
  </r>
  <r>
    <s v="CLM78245974"/>
    <d v="2024-11-29T00:00:00"/>
    <n v="10134"/>
    <s v="Pending"/>
    <s v="Relationship property cell the."/>
    <m/>
    <s v="POL30316596"/>
    <x v="1"/>
  </r>
  <r>
    <s v="CLM03805204"/>
    <d v="2021-04-28T00:00:00"/>
    <n v="87757"/>
    <s v="Approved"/>
    <s v="House image choose foot want."/>
    <d v="2021-07-04T00:00:00"/>
    <s v="POL58294071"/>
    <x v="0"/>
  </r>
  <r>
    <s v="CLM00449639"/>
    <d v="2022-01-22T00:00:00"/>
    <n v="36953"/>
    <s v="Pending"/>
    <s v="Thus central can Mr."/>
    <m/>
    <s v="POL69712640"/>
    <x v="3"/>
  </r>
  <r>
    <s v="CLM71877849"/>
    <d v="2020-03-31T00:00:00"/>
    <n v="54376"/>
    <s v="Pending"/>
    <s v="Some worry decision current fish card section."/>
    <d v="2020-06-23T00:00:00"/>
    <s v="POL59329261"/>
    <x v="0"/>
  </r>
  <r>
    <s v="CLM26396669"/>
    <d v="2022-07-16T00:00:00"/>
    <n v="36276"/>
    <s v="Pending"/>
    <s v="Soon stock food market town community central."/>
    <d v="2022-09-14T00:00:00"/>
    <s v="POL79867486"/>
    <x v="1"/>
  </r>
  <r>
    <s v="CLM10012893"/>
    <d v="2021-10-29T00:00:00"/>
    <n v="39422"/>
    <s v="Denied"/>
    <s v="Something whose general nation business he."/>
    <m/>
    <s v="POL08751578"/>
    <x v="1"/>
  </r>
  <r>
    <s v="CLM75629497"/>
    <d v="2020-01-14T00:00:00"/>
    <n v="34260"/>
    <s v="Denied"/>
    <s v="Theory song husband particular race miss how."/>
    <d v="2020-04-08T00:00:00"/>
    <s v="POL09652123"/>
    <x v="2"/>
  </r>
  <r>
    <s v="CLM64755459"/>
    <d v="2022-03-19T00:00:00"/>
    <n v="68196"/>
    <s v="Pending"/>
    <s v="Bit memory month bill receive individual."/>
    <d v="2022-05-14T00:00:00"/>
    <s v="POL94407943"/>
    <x v="3"/>
  </r>
  <r>
    <s v="CLM09054039"/>
    <d v="2022-08-05T00:00:00"/>
    <n v="13039"/>
    <s v="Denied"/>
    <s v="Often know or detail blue."/>
    <d v="2022-10-19T00:00:00"/>
    <s v="POL78473646"/>
    <x v="1"/>
  </r>
  <r>
    <s v="CLM44293931"/>
    <d v="2020-07-06T00:00:00"/>
    <n v="99230"/>
    <s v="Denied"/>
    <s v="Less speech everything including miss."/>
    <d v="2020-09-22T00:00:00"/>
    <s v="POL26020657"/>
    <x v="1"/>
  </r>
  <r>
    <s v="CLM43360009"/>
    <d v="2020-12-14T00:00:00"/>
    <n v="91798"/>
    <s v="Denied"/>
    <s v="Include compare oil however material green."/>
    <d v="2021-02-26T00:00:00"/>
    <s v="POL45378265"/>
    <x v="3"/>
  </r>
  <r>
    <s v="CLM89182727"/>
    <d v="2021-02-22T00:00:00"/>
    <n v="69511"/>
    <s v="Pending"/>
    <s v="Amount technology world certainly experience understand budget."/>
    <m/>
    <s v="POL32232315"/>
    <x v="0"/>
  </r>
  <r>
    <s v="CLM72374653"/>
    <d v="2024-04-06T00:00:00"/>
    <n v="98906"/>
    <s v="Denied"/>
    <s v="Pass life rise type design face worker."/>
    <m/>
    <s v="POL30601696"/>
    <x v="2"/>
  </r>
  <r>
    <s v="CLM38546243"/>
    <d v="2024-12-01T00:00:00"/>
    <n v="63977"/>
    <s v="Pending"/>
    <s v="Imagine teacher standard none."/>
    <d v="2025-01-11T00:00:00"/>
    <s v="POL03033132"/>
    <x v="2"/>
  </r>
  <r>
    <s v="CLM54208772"/>
    <d v="2024-03-29T00:00:00"/>
    <n v="68101"/>
    <s v="Denied"/>
    <s v="Him score as public property southern carry possible."/>
    <d v="2024-06-07T00:00:00"/>
    <s v="POL34491800"/>
    <x v="1"/>
  </r>
  <r>
    <s v="CLM88831922"/>
    <d v="2020-07-23T00:00:00"/>
    <n v="56431"/>
    <s v="Pending"/>
    <s v="Drop official community hold treatment blue share."/>
    <d v="2020-10-19T00:00:00"/>
    <s v="POL77086340"/>
    <x v="3"/>
  </r>
  <r>
    <s v="CLM31292751"/>
    <d v="2022-03-28T00:00:00"/>
    <n v="25581"/>
    <s v="Denied"/>
    <s v="Argue art inside laugh scientist."/>
    <m/>
    <s v="POL47598430"/>
    <x v="3"/>
  </r>
  <r>
    <s v="CLM48207989"/>
    <d v="2023-11-28T00:00:00"/>
    <n v="99227"/>
    <s v="Denied"/>
    <s v="Small off note but somebody wear possible."/>
    <m/>
    <s v="POL47359207"/>
    <x v="0"/>
  </r>
  <r>
    <s v="CLM16276321"/>
    <d v="2024-10-11T00:00:00"/>
    <n v="54017"/>
    <s v="Denied"/>
    <s v="Degree it song fight song."/>
    <m/>
    <s v="POL01090154"/>
    <x v="2"/>
  </r>
  <r>
    <s v="CLM32054725"/>
    <d v="2023-12-27T00:00:00"/>
    <n v="30232"/>
    <s v="Pending"/>
    <s v="Our for while popular voice TV."/>
    <d v="2024-03-23T00:00:00"/>
    <s v="POL03671194"/>
    <x v="2"/>
  </r>
  <r>
    <s v="CLM98928305"/>
    <d v="2021-05-27T00:00:00"/>
    <n v="11894"/>
    <s v="Pending"/>
    <s v="Rise century well born human commercial by."/>
    <d v="2021-08-08T00:00:00"/>
    <s v="POL79392367"/>
    <x v="0"/>
  </r>
  <r>
    <s v="CLM87432991"/>
    <d v="2024-04-12T00:00:00"/>
    <n v="73765"/>
    <s v="Approved"/>
    <s v="It fund fear outside Congress choose top."/>
    <d v="2024-04-30T00:00:00"/>
    <s v="POL29477661"/>
    <x v="2"/>
  </r>
  <r>
    <s v="CLM79254118"/>
    <d v="2023-08-07T00:00:00"/>
    <n v="83430"/>
    <s v="Denied"/>
    <s v="Own view will compare author."/>
    <d v="2023-08-27T00:00:00"/>
    <s v="POL60645383"/>
    <x v="3"/>
  </r>
  <r>
    <s v="CLM83060529"/>
    <d v="2022-08-24T00:00:00"/>
    <n v="46993"/>
    <s v="Denied"/>
    <s v="Few pay hospital shake Democrat south lot figure."/>
    <d v="2022-10-18T00:00:00"/>
    <s v="POL77321123"/>
    <x v="1"/>
  </r>
  <r>
    <s v="CLM84140194"/>
    <d v="2019-12-23T00:00:00"/>
    <n v="47355"/>
    <s v="Denied"/>
    <s v="Teacher PM step population tree community voice."/>
    <m/>
    <s v="POL11298880"/>
    <x v="3"/>
  </r>
  <r>
    <s v="CLM96945711"/>
    <d v="2023-07-08T00:00:00"/>
    <n v="21802"/>
    <s v="Approved"/>
    <s v="Suggest kind court science ready economic."/>
    <d v="2023-08-11T00:00:00"/>
    <s v="POL51777585"/>
    <x v="2"/>
  </r>
  <r>
    <s v="CLM92799797"/>
    <d v="2022-07-20T00:00:00"/>
    <n v="43260"/>
    <s v="Approved"/>
    <s v="Court brother then able start."/>
    <d v="2022-08-19T00:00:00"/>
    <s v="POL08689656"/>
    <x v="2"/>
  </r>
  <r>
    <s v="CLM78059335"/>
    <d v="2022-04-01T00:00:00"/>
    <n v="66198"/>
    <s v="Denied"/>
    <s v="Seat if real."/>
    <m/>
    <s v="POL75133618"/>
    <x v="3"/>
  </r>
  <r>
    <s v="CLM85991279"/>
    <d v="2022-10-13T00:00:00"/>
    <n v="50868"/>
    <s v="Pending"/>
    <s v="Off style speech activity maybe."/>
    <d v="2022-10-30T00:00:00"/>
    <s v="POL81184325"/>
    <x v="2"/>
  </r>
  <r>
    <s v="CLM84187678"/>
    <d v="2021-10-04T00:00:00"/>
    <n v="85496"/>
    <s v="Pending"/>
    <s v="Interview science increase their skill."/>
    <m/>
    <s v="POL90564475"/>
    <x v="3"/>
  </r>
  <r>
    <s v="CLM35897563"/>
    <d v="2022-07-08T00:00:00"/>
    <n v="97445"/>
    <s v="Approved"/>
    <s v="Process war tax hold."/>
    <d v="2022-07-18T00:00:00"/>
    <s v="POL84921954"/>
    <x v="3"/>
  </r>
  <r>
    <s v="CLM10207195"/>
    <d v="2022-07-02T00:00:00"/>
    <n v="38086"/>
    <s v="Pending"/>
    <s v="Subject common charge four team line."/>
    <m/>
    <s v="POL50481637"/>
    <x v="0"/>
  </r>
  <r>
    <s v="CLM14072953"/>
    <d v="2020-10-22T00:00:00"/>
    <n v="70405"/>
    <s v="Denied"/>
    <s v="Authority realize glass from quality amount."/>
    <d v="2020-12-27T00:00:00"/>
    <s v="POL98412521"/>
    <x v="0"/>
  </r>
  <r>
    <s v="CLM59427405"/>
    <d v="2020-03-30T00:00:00"/>
    <n v="57828"/>
    <s v="Approved"/>
    <s v="Term message alone also none."/>
    <d v="2020-05-27T00:00:00"/>
    <s v="POL50064094"/>
    <x v="1"/>
  </r>
  <r>
    <s v="CLM16715617"/>
    <d v="2021-10-15T00:00:00"/>
    <n v="13765"/>
    <s v="Denied"/>
    <s v="Half easy single realize number scientist stop."/>
    <m/>
    <s v="POL62321649"/>
    <x v="2"/>
  </r>
  <r>
    <s v="CLM48657974"/>
    <d v="2020-07-07T00:00:00"/>
    <n v="57537"/>
    <s v="Approved"/>
    <s v="Staff so see success."/>
    <m/>
    <s v="POL43090957"/>
    <x v="3"/>
  </r>
  <r>
    <s v="CLM32472202"/>
    <d v="2023-08-29T00:00:00"/>
    <n v="20015"/>
    <s v="Pending"/>
    <s v="Race sound minute data."/>
    <d v="2023-10-14T00:00:00"/>
    <s v="POL93569527"/>
    <x v="1"/>
  </r>
  <r>
    <s v="CLM55864543"/>
    <d v="2021-11-01T00:00:00"/>
    <n v="69093"/>
    <s v="Pending"/>
    <s v="Hear kid position food."/>
    <d v="2022-01-04T00:00:00"/>
    <s v="POL22946424"/>
    <x v="3"/>
  </r>
  <r>
    <s v="CLM16031446"/>
    <d v="2020-04-03T00:00:00"/>
    <n v="99521"/>
    <s v="Pending"/>
    <s v="Exactly everyone image."/>
    <d v="2020-04-29T00:00:00"/>
    <s v="POL57782466"/>
    <x v="1"/>
  </r>
  <r>
    <s v="CLM93095173"/>
    <d v="2023-11-01T00:00:00"/>
    <n v="74069"/>
    <s v="Pending"/>
    <s v="Month avoid process blood senior information so."/>
    <m/>
    <s v="POL69638846"/>
    <x v="2"/>
  </r>
  <r>
    <s v="CLM79800842"/>
    <d v="2022-09-02T00:00:00"/>
    <n v="44088"/>
    <s v="Denied"/>
    <s v="War who statement drop."/>
    <d v="2022-09-27T00:00:00"/>
    <s v="POL49945378"/>
    <x v="0"/>
  </r>
  <r>
    <s v="CLM41726506"/>
    <d v="2024-11-07T00:00:00"/>
    <n v="18612"/>
    <s v="Pending"/>
    <s v="Work service modern understand enjoy."/>
    <m/>
    <s v="POL03623063"/>
    <x v="0"/>
  </r>
  <r>
    <s v="CLM51570122"/>
    <d v="2023-10-27T00:00:00"/>
    <n v="78088"/>
    <s v="Approved"/>
    <s v="Section simple form go."/>
    <d v="2023-12-24T00:00:00"/>
    <s v="POL41495893"/>
    <x v="1"/>
  </r>
  <r>
    <s v="CLM95964204"/>
    <d v="2021-08-18T00:00:00"/>
    <n v="70510"/>
    <s v="Approved"/>
    <s v="Exactly group analysis hour."/>
    <d v="2021-09-03T00:00:00"/>
    <s v="POL16627282"/>
    <x v="2"/>
  </r>
  <r>
    <s v="CLM31116552"/>
    <d v="2020-05-18T00:00:00"/>
    <n v="81031"/>
    <s v="Approved"/>
    <s v="Throughout raise four suffer material."/>
    <d v="2020-07-11T00:00:00"/>
    <s v="POL05225694"/>
    <x v="1"/>
  </r>
  <r>
    <s v="CLM13614798"/>
    <d v="2020-10-25T00:00:00"/>
    <n v="3962"/>
    <s v="Approved"/>
    <s v="Property case success experience artist."/>
    <m/>
    <s v="POL73721889"/>
    <x v="2"/>
  </r>
  <r>
    <s v="CLM78150655"/>
    <d v="2022-05-22T00:00:00"/>
    <n v="48774"/>
    <s v="Pending"/>
    <s v="Scene human white."/>
    <d v="2022-07-13T00:00:00"/>
    <s v="POL07250865"/>
    <x v="3"/>
  </r>
  <r>
    <s v="CLM17300934"/>
    <d v="2021-09-11T00:00:00"/>
    <n v="35282"/>
    <s v="Pending"/>
    <s v="Create kid southern particular."/>
    <d v="2021-11-21T00:00:00"/>
    <s v="POL94633881"/>
    <x v="0"/>
  </r>
  <r>
    <s v="CLM30684286"/>
    <d v="2024-08-16T00:00:00"/>
    <n v="4922"/>
    <s v="Denied"/>
    <s v="Business type stock sell into."/>
    <d v="2024-10-19T00:00:00"/>
    <s v="POL43471833"/>
    <x v="2"/>
  </r>
  <r>
    <s v="CLM19092585"/>
    <d v="2020-04-06T00:00:00"/>
    <n v="52451"/>
    <s v="Approved"/>
    <s v="Test listen grow improve exactly."/>
    <d v="2020-06-18T00:00:00"/>
    <s v="POL77940500"/>
    <x v="1"/>
  </r>
  <r>
    <s v="CLM51381209"/>
    <d v="2024-04-07T00:00:00"/>
    <n v="4820"/>
    <s v="Approved"/>
    <s v="Cover major wind power her senior."/>
    <d v="2024-04-30T00:00:00"/>
    <s v="POL37640614"/>
    <x v="1"/>
  </r>
  <r>
    <s v="CLM35556907"/>
    <d v="2020-04-19T00:00:00"/>
    <n v="10834"/>
    <s v="Pending"/>
    <s v="Two describe TV."/>
    <d v="2020-06-12T00:00:00"/>
    <s v="POL91701869"/>
    <x v="0"/>
  </r>
  <r>
    <s v="CLM71323344"/>
    <d v="2023-01-29T00:00:00"/>
    <n v="75632"/>
    <s v="Approved"/>
    <s v="Window statement stop buy employee pass challenge eight."/>
    <d v="2023-04-26T00:00:00"/>
    <s v="POL26967918"/>
    <x v="3"/>
  </r>
  <r>
    <s v="CLM56424686"/>
    <d v="2022-04-18T00:00:00"/>
    <n v="79379"/>
    <s v="Denied"/>
    <s v="Manage scientist miss leave second."/>
    <m/>
    <s v="POL32168354"/>
    <x v="0"/>
  </r>
  <r>
    <s v="CLM97581512"/>
    <d v="2023-10-31T00:00:00"/>
    <n v="83172"/>
    <s v="Approved"/>
    <s v="Risk let open peace."/>
    <d v="2024-01-08T00:00:00"/>
    <s v="POL75284988"/>
    <x v="3"/>
  </r>
  <r>
    <s v="CLM77640985"/>
    <d v="2020-09-15T00:00:00"/>
    <n v="10062"/>
    <s v="Approved"/>
    <s v="Per the practice modern."/>
    <m/>
    <s v="POL99518262"/>
    <x v="1"/>
  </r>
  <r>
    <s v="CLM38894136"/>
    <d v="2022-07-23T00:00:00"/>
    <n v="4818"/>
    <s v="Approved"/>
    <s v="Nation way particular important understand ready world."/>
    <d v="2022-09-16T00:00:00"/>
    <s v="POL46375474"/>
    <x v="0"/>
  </r>
  <r>
    <s v="CLM14990609"/>
    <d v="2021-03-17T00:00:00"/>
    <n v="29116"/>
    <s v="Pending"/>
    <s v="Gas at food do try nature."/>
    <m/>
    <s v="POL18101915"/>
    <x v="2"/>
  </r>
  <r>
    <s v="CLM89148446"/>
    <d v="2023-01-02T00:00:00"/>
    <n v="64984"/>
    <s v="Denied"/>
    <s v="Over family car."/>
    <d v="2023-02-12T00:00:00"/>
    <s v="POL94939680"/>
    <x v="2"/>
  </r>
  <r>
    <s v="CLM27485042"/>
    <d v="2022-03-19T00:00:00"/>
    <n v="60900"/>
    <s v="Pending"/>
    <s v="Staff difficult bill behind why recognize eye."/>
    <d v="2022-05-08T00:00:00"/>
    <s v="POL35996382"/>
    <x v="3"/>
  </r>
  <r>
    <s v="CLM85303731"/>
    <d v="2022-04-21T00:00:00"/>
    <n v="67149"/>
    <s v="Pending"/>
    <s v="Enough development personal anyone everybody property."/>
    <d v="2022-07-02T00:00:00"/>
    <s v="POL71220410"/>
    <x v="3"/>
  </r>
  <r>
    <s v="CLM85256499"/>
    <d v="2024-05-11T00:00:00"/>
    <n v="94463"/>
    <s v="Pending"/>
    <s v="Responsibility fight attorney bill ready probably side."/>
    <m/>
    <s v="POL62185307"/>
    <x v="1"/>
  </r>
  <r>
    <s v="CLM75889822"/>
    <d v="2022-02-24T00:00:00"/>
    <n v="18653"/>
    <s v="Denied"/>
    <s v="Through page high Democrat go nearly office room."/>
    <d v="2022-05-20T00:00:00"/>
    <s v="POL58697691"/>
    <x v="1"/>
  </r>
  <r>
    <s v="CLM27505750"/>
    <d v="2023-07-03T00:00:00"/>
    <n v="67149"/>
    <s v="Approved"/>
    <s v="Skill because and despite follow pass."/>
    <d v="2023-08-24T00:00:00"/>
    <s v="POL02976851"/>
    <x v="3"/>
  </r>
  <r>
    <s v="CLM97134916"/>
    <d v="2021-05-23T00:00:00"/>
    <n v="5459"/>
    <s v="Approved"/>
    <s v="Actually common article feeling."/>
    <d v="2021-06-19T00:00:00"/>
    <s v="POL98989117"/>
    <x v="3"/>
  </r>
  <r>
    <s v="CLM37172596"/>
    <d v="2022-09-02T00:00:00"/>
    <n v="47426"/>
    <s v="Pending"/>
    <s v="Purpose couple trip foot."/>
    <d v="2022-10-24T00:00:00"/>
    <s v="POL73436304"/>
    <x v="2"/>
  </r>
  <r>
    <s v="CLM04725761"/>
    <d v="2022-09-08T00:00:00"/>
    <n v="84085"/>
    <s v="Pending"/>
    <s v="Health single as indicate."/>
    <d v="2022-09-23T00:00:00"/>
    <s v="POL80607251"/>
    <x v="1"/>
  </r>
  <r>
    <s v="CLM55897178"/>
    <d v="2022-07-27T00:00:00"/>
    <n v="15096"/>
    <s v="Denied"/>
    <s v="Note manage like identify letter."/>
    <m/>
    <s v="POL28314464"/>
    <x v="2"/>
  </r>
  <r>
    <s v="CLM44549046"/>
    <d v="2020-09-15T00:00:00"/>
    <n v="68253"/>
    <s v="Approved"/>
    <s v="Just perhaps consumer foreign city."/>
    <d v="2020-11-20T00:00:00"/>
    <s v="POL46047482"/>
    <x v="3"/>
  </r>
  <r>
    <s v="CLM71806679"/>
    <d v="2020-05-25T00:00:00"/>
    <n v="63767"/>
    <s v="Pending"/>
    <s v="Direction economy court message build fish."/>
    <d v="2020-06-09T00:00:00"/>
    <s v="POL74615400"/>
    <x v="1"/>
  </r>
  <r>
    <s v="CLM98714223"/>
    <d v="2024-01-29T00:00:00"/>
    <n v="85538"/>
    <s v="Denied"/>
    <s v="Piece reflect send big if clearly owner."/>
    <m/>
    <s v="POL42258270"/>
    <x v="1"/>
  </r>
  <r>
    <s v="CLM42682856"/>
    <d v="2020-05-20T00:00:00"/>
    <n v="35433"/>
    <s v="Denied"/>
    <s v="Campaign reality second compare."/>
    <d v="2020-06-12T00:00:00"/>
    <s v="POL37879847"/>
    <x v="3"/>
  </r>
  <r>
    <s v="CLM75224830"/>
    <d v="2022-08-22T00:00:00"/>
    <n v="35886"/>
    <s v="Denied"/>
    <s v="Seem guy table realize."/>
    <d v="2022-11-09T00:00:00"/>
    <s v="POL48812002"/>
    <x v="1"/>
  </r>
  <r>
    <s v="CLM09237293"/>
    <d v="2024-09-29T00:00:00"/>
    <n v="75090"/>
    <s v="Approved"/>
    <s v="Organization child stock bring thus between sort."/>
    <d v="2024-12-09T00:00:00"/>
    <s v="POL52520227"/>
    <x v="0"/>
  </r>
  <r>
    <s v="CLM20847565"/>
    <d v="2024-08-21T00:00:00"/>
    <n v="12456"/>
    <s v="Pending"/>
    <s v="Now impact run accept."/>
    <d v="2024-10-03T00:00:00"/>
    <s v="POL14234564"/>
    <x v="1"/>
  </r>
  <r>
    <s v="CLM10828206"/>
    <d v="2024-02-16T00:00:00"/>
    <n v="17616"/>
    <s v="Denied"/>
    <s v="Modern throw raise."/>
    <d v="2024-05-01T00:00:00"/>
    <s v="POL88741326"/>
    <x v="3"/>
  </r>
  <r>
    <s v="CLM67886857"/>
    <d v="2022-11-25T00:00:00"/>
    <n v="97868"/>
    <s v="Pending"/>
    <s v="Left family would western know."/>
    <m/>
    <s v="POL88066577"/>
    <x v="0"/>
  </r>
  <r>
    <s v="CLM40679732"/>
    <d v="2024-11-05T00:00:00"/>
    <n v="30324"/>
    <s v="Denied"/>
    <s v="To surface action meet."/>
    <d v="2024-12-23T00:00:00"/>
    <s v="POL75790395"/>
    <x v="3"/>
  </r>
  <r>
    <s v="CLM59805165"/>
    <d v="2023-08-12T00:00:00"/>
    <n v="79449"/>
    <s v="Pending"/>
    <s v="Season week member recent skill both hospital outside."/>
    <d v="2023-09-29T00:00:00"/>
    <s v="POL26404554"/>
    <x v="3"/>
  </r>
  <r>
    <s v="CLM68417760"/>
    <d v="2023-02-08T00:00:00"/>
    <n v="98028"/>
    <s v="Approved"/>
    <s v="Day across why everyone beyond example."/>
    <m/>
    <s v="POL47986452"/>
    <x v="2"/>
  </r>
  <r>
    <s v="CLM37303516"/>
    <d v="2022-04-18T00:00:00"/>
    <n v="50674"/>
    <s v="Approved"/>
    <s v="Action commercial build."/>
    <d v="2022-07-10T00:00:00"/>
    <s v="POL73588867"/>
    <x v="2"/>
  </r>
  <r>
    <s v="CLM50657516"/>
    <d v="2021-09-28T00:00:00"/>
    <n v="7124"/>
    <s v="Pending"/>
    <s v="Wear thus low."/>
    <m/>
    <s v="POL66994083"/>
    <x v="3"/>
  </r>
  <r>
    <s v="CLM38596699"/>
    <d v="2023-07-06T00:00:00"/>
    <n v="10982"/>
    <s v="Approved"/>
    <s v="Contain future bring without system local."/>
    <m/>
    <s v="POL20512215"/>
    <x v="2"/>
  </r>
  <r>
    <s v="CLM61834722"/>
    <d v="2023-10-04T00:00:00"/>
    <n v="32397"/>
    <s v="Approved"/>
    <s v="Anything assume fear sea discover."/>
    <m/>
    <s v="POL26021266"/>
    <x v="2"/>
  </r>
  <r>
    <s v="CLM48793626"/>
    <d v="2024-11-16T00:00:00"/>
    <n v="50738"/>
    <s v="Pending"/>
    <s v="Movie movement natural suggest science."/>
    <d v="2024-12-13T00:00:00"/>
    <s v="POL77940500"/>
    <x v="1"/>
  </r>
  <r>
    <s v="CLM57909897"/>
    <d v="2024-06-13T00:00:00"/>
    <n v="88129"/>
    <s v="Approved"/>
    <s v="Side set great person high official."/>
    <d v="2024-08-23T00:00:00"/>
    <s v="POL70490457"/>
    <x v="1"/>
  </r>
  <r>
    <s v="CLM25675820"/>
    <d v="2022-01-22T00:00:00"/>
    <n v="25338"/>
    <s v="Approved"/>
    <s v="Hold sign wonder must wonder note."/>
    <d v="2022-04-14T00:00:00"/>
    <s v="POL12714870"/>
    <x v="2"/>
  </r>
  <r>
    <s v="CLM50580041"/>
    <d v="2020-10-04T00:00:00"/>
    <n v="65608"/>
    <s v="Approved"/>
    <s v="Society computer edge hundred answer TV carry."/>
    <d v="2020-12-24T00:00:00"/>
    <s v="POL78507070"/>
    <x v="3"/>
  </r>
  <r>
    <s v="CLM79879006"/>
    <d v="2022-02-05T00:00:00"/>
    <n v="3805"/>
    <s v="Denied"/>
    <s v="Appear want focus political partner bed ground."/>
    <m/>
    <s v="POL39824076"/>
    <x v="2"/>
  </r>
  <r>
    <s v="CLM54427989"/>
    <d v="2021-09-06T00:00:00"/>
    <n v="39274"/>
    <s v="Approved"/>
    <s v="Full left bank law walk spend plan."/>
    <m/>
    <s v="POL45899805"/>
    <x v="0"/>
  </r>
  <r>
    <s v="CLM58584157"/>
    <d v="2021-11-01T00:00:00"/>
    <n v="85231"/>
    <s v="Approved"/>
    <s v="Threat current forward."/>
    <m/>
    <s v="POL86234151"/>
    <x v="3"/>
  </r>
  <r>
    <s v="CLM84966889"/>
    <d v="2024-01-29T00:00:00"/>
    <n v="9438"/>
    <s v="Approved"/>
    <s v="Case politics far owner population federal friend difference."/>
    <d v="2024-03-04T00:00:00"/>
    <s v="POL25640269"/>
    <x v="1"/>
  </r>
  <r>
    <s v="CLM44502946"/>
    <d v="2023-06-23T00:00:00"/>
    <n v="84303"/>
    <s v="Pending"/>
    <s v="View picture sing effect information tend successful."/>
    <m/>
    <s v="POL44986450"/>
    <x v="2"/>
  </r>
  <r>
    <s v="CLM04672750"/>
    <d v="2023-10-23T00:00:00"/>
    <n v="32684"/>
    <s v="Pending"/>
    <s v="Skill each watch."/>
    <m/>
    <s v="POL37551406"/>
    <x v="0"/>
  </r>
  <r>
    <s v="CLM78939395"/>
    <d v="2020-03-20T00:00:00"/>
    <n v="76986"/>
    <s v="Denied"/>
    <s v="Positive go fire chair couple society nor."/>
    <d v="2020-04-19T00:00:00"/>
    <s v="POL47455160"/>
    <x v="0"/>
  </r>
  <r>
    <s v="CLM88566832"/>
    <d v="2023-08-19T00:00:00"/>
    <n v="59867"/>
    <s v="Approved"/>
    <s v="Peace commercial policy lose step run form analysis."/>
    <d v="2023-09-25T00:00:00"/>
    <s v="POL79812576"/>
    <x v="1"/>
  </r>
  <r>
    <s v="CLM59312357"/>
    <d v="2022-07-14T00:00:00"/>
    <n v="45109"/>
    <s v="Approved"/>
    <s v="Good budget write success."/>
    <d v="2022-09-21T00:00:00"/>
    <s v="POL43307974"/>
    <x v="2"/>
  </r>
  <r>
    <s v="CLM18340231"/>
    <d v="2022-11-24T00:00:00"/>
    <n v="60818"/>
    <s v="Denied"/>
    <s v="None thank young grow."/>
    <d v="2023-01-02T00:00:00"/>
    <s v="POL14316031"/>
    <x v="2"/>
  </r>
  <r>
    <s v="CLM40173835"/>
    <d v="2023-02-06T00:00:00"/>
    <n v="98935"/>
    <s v="Pending"/>
    <s v="Under car condition section various reveal minute cover."/>
    <m/>
    <s v="POL55617113"/>
    <x v="3"/>
  </r>
  <r>
    <s v="CLM19807051"/>
    <d v="2023-05-03T00:00:00"/>
    <n v="60546"/>
    <s v="Approved"/>
    <s v="Character across wait task."/>
    <m/>
    <s v="POL54674373"/>
    <x v="2"/>
  </r>
  <r>
    <s v="CLM43004264"/>
    <d v="2023-06-09T00:00:00"/>
    <n v="32644"/>
    <s v="Denied"/>
    <s v="West investment expect analysis oil exactly that local."/>
    <m/>
    <s v="POL92268094"/>
    <x v="2"/>
  </r>
  <r>
    <s v="CLM51274886"/>
    <d v="2024-01-06T00:00:00"/>
    <n v="44666"/>
    <s v="Pending"/>
    <s v="Task however magazine group gas there."/>
    <m/>
    <s v="POL26146635"/>
    <x v="2"/>
  </r>
  <r>
    <s v="CLM68048804"/>
    <d v="2024-02-07T00:00:00"/>
    <n v="91751"/>
    <s v="Denied"/>
    <s v="Hand blood lead offer significant describe."/>
    <m/>
    <s v="POL30420925"/>
    <x v="1"/>
  </r>
  <r>
    <s v="CLM18673365"/>
    <d v="2024-11-23T00:00:00"/>
    <n v="80266"/>
    <s v="Pending"/>
    <s v="Technology customer onto game interest safe."/>
    <m/>
    <s v="POL90584478"/>
    <x v="1"/>
  </r>
  <r>
    <s v="CLM96991116"/>
    <d v="2024-04-11T00:00:00"/>
    <n v="73330"/>
    <s v="Pending"/>
    <s v="Right pull then window professor."/>
    <d v="2024-06-28T00:00:00"/>
    <s v="POL40755792"/>
    <x v="1"/>
  </r>
  <r>
    <s v="CLM74140153"/>
    <d v="2020-12-07T00:00:00"/>
    <n v="45683"/>
    <s v="Approved"/>
    <s v="Hotel majority political kind age city."/>
    <d v="2021-03-02T00:00:00"/>
    <s v="POL34979754"/>
    <x v="1"/>
  </r>
  <r>
    <s v="CLM21471880"/>
    <d v="2021-03-29T00:00:00"/>
    <n v="37178"/>
    <s v="Approved"/>
    <s v="Manager teacher company myself mean goal."/>
    <d v="2021-05-16T00:00:00"/>
    <s v="POL54775068"/>
    <x v="2"/>
  </r>
  <r>
    <s v="CLM29747373"/>
    <d v="2022-12-11T00:00:00"/>
    <n v="64980"/>
    <s v="Approved"/>
    <s v="Involve officer too happen movie deal."/>
    <d v="2023-02-23T00:00:00"/>
    <s v="POL35014451"/>
    <x v="2"/>
  </r>
  <r>
    <s v="CLM70108670"/>
    <d v="2024-11-21T00:00:00"/>
    <n v="49839"/>
    <s v="Denied"/>
    <s v="Entire note important according carry."/>
    <d v="2024-12-21T00:00:00"/>
    <s v="POL29474046"/>
    <x v="0"/>
  </r>
  <r>
    <s v="CLM53225518"/>
    <d v="2022-09-04T00:00:00"/>
    <n v="51665"/>
    <s v="Pending"/>
    <s v="Real central treat like none home."/>
    <m/>
    <s v="POL15046507"/>
    <x v="1"/>
  </r>
  <r>
    <s v="CLM16231559"/>
    <d v="2022-04-26T00:00:00"/>
    <n v="35139"/>
    <s v="Approved"/>
    <s v="State break notice almost until cell become."/>
    <d v="2022-06-06T00:00:00"/>
    <s v="POL16772067"/>
    <x v="3"/>
  </r>
  <r>
    <s v="CLM41393751"/>
    <d v="2020-11-10T00:00:00"/>
    <n v="70179"/>
    <s v="Denied"/>
    <s v="Blood own to dinner bill everybody allow fire."/>
    <d v="2021-01-05T00:00:00"/>
    <s v="POL39195359"/>
    <x v="2"/>
  </r>
  <r>
    <s v="CLM04627853"/>
    <d v="2021-07-09T00:00:00"/>
    <n v="96497"/>
    <s v="Denied"/>
    <s v="My investment understand marriage."/>
    <d v="2021-09-05T00:00:00"/>
    <s v="POL80156705"/>
    <x v="0"/>
  </r>
  <r>
    <s v="CLM41095057"/>
    <d v="2023-05-11T00:00:00"/>
    <n v="37778"/>
    <s v="Denied"/>
    <s v="Knowledge talk opportunity join."/>
    <m/>
    <s v="POL35831200"/>
    <x v="3"/>
  </r>
  <r>
    <s v="CLM65675401"/>
    <d v="2020-01-06T00:00:00"/>
    <n v="18151"/>
    <s v="Approved"/>
    <s v="Machine sort particularly everything."/>
    <m/>
    <s v="POL56491969"/>
    <x v="0"/>
  </r>
  <r>
    <s v="CLM48945359"/>
    <d v="2020-11-06T00:00:00"/>
    <n v="97930"/>
    <s v="Pending"/>
    <s v="Garden appear time particularly say despite."/>
    <d v="2020-11-23T00:00:00"/>
    <s v="POL07772335"/>
    <x v="2"/>
  </r>
  <r>
    <s v="CLM39494209"/>
    <d v="2020-12-28T00:00:00"/>
    <n v="83604"/>
    <s v="Denied"/>
    <s v="Green local their PM risk."/>
    <d v="2021-03-07T00:00:00"/>
    <s v="POL96697698"/>
    <x v="1"/>
  </r>
  <r>
    <s v="CLM26051076"/>
    <d v="2021-10-25T00:00:00"/>
    <n v="32695"/>
    <s v="Pending"/>
    <s v="He experience thing participant agree behind."/>
    <m/>
    <s v="POL13079535"/>
    <x v="2"/>
  </r>
  <r>
    <s v="CLM63862685"/>
    <d v="2024-03-25T00:00:00"/>
    <n v="39172"/>
    <s v="Denied"/>
    <s v="Strategy investment teach herself."/>
    <d v="2024-05-23T00:00:00"/>
    <s v="POL88066577"/>
    <x v="0"/>
  </r>
  <r>
    <s v="CLM34990763"/>
    <d v="2024-10-20T00:00:00"/>
    <n v="41052"/>
    <s v="Denied"/>
    <s v="Senior fish understand allow second why once."/>
    <d v="2024-12-19T00:00:00"/>
    <s v="POL51104112"/>
    <x v="1"/>
  </r>
  <r>
    <s v="CLM37346620"/>
    <d v="2020-11-23T00:00:00"/>
    <n v="54125"/>
    <s v="Pending"/>
    <s v="Activity factor allow PM rock."/>
    <d v="2021-01-31T00:00:00"/>
    <s v="POL76903743"/>
    <x v="2"/>
  </r>
  <r>
    <s v="CLM18355705"/>
    <d v="2020-01-02T00:00:00"/>
    <n v="5128"/>
    <s v="Denied"/>
    <s v="Else policy eat Democrat."/>
    <m/>
    <s v="POL21259654"/>
    <x v="2"/>
  </r>
  <r>
    <s v="CLM69726534"/>
    <d v="2023-11-24T00:00:00"/>
    <n v="76623"/>
    <s v="Denied"/>
    <s v="Care finally between."/>
    <m/>
    <s v="POL86315703"/>
    <x v="0"/>
  </r>
  <r>
    <s v="CLM39495879"/>
    <d v="2020-05-18T00:00:00"/>
    <n v="59169"/>
    <s v="Denied"/>
    <s v="Throw view region born test."/>
    <d v="2020-06-03T00:00:00"/>
    <s v="POL02004502"/>
    <x v="0"/>
  </r>
  <r>
    <s v="CLM25905431"/>
    <d v="2021-02-08T00:00:00"/>
    <n v="30603"/>
    <s v="Approved"/>
    <s v="Ago could stand improve future."/>
    <d v="2021-04-26T00:00:00"/>
    <s v="POL92010970"/>
    <x v="2"/>
  </r>
  <r>
    <s v="CLM01928945"/>
    <d v="2023-07-10T00:00:00"/>
    <n v="75846"/>
    <s v="Pending"/>
    <s v="When today add strategy music third debate method."/>
    <d v="2023-08-31T00:00:00"/>
    <s v="POL15506424"/>
    <x v="1"/>
  </r>
  <r>
    <s v="CLM12851891"/>
    <d v="2023-06-17T00:00:00"/>
    <n v="54502"/>
    <s v="Approved"/>
    <s v="Rule game run culture."/>
    <d v="2023-06-28T00:00:00"/>
    <s v="POL19587292"/>
    <x v="2"/>
  </r>
  <r>
    <s v="CLM71062069"/>
    <d v="2020-12-15T00:00:00"/>
    <n v="81822"/>
    <s v="Pending"/>
    <s v="Be all card fact later meet main soon."/>
    <m/>
    <s v="POL04951844"/>
    <x v="2"/>
  </r>
  <r>
    <s v="CLM65426767"/>
    <d v="2022-04-18T00:00:00"/>
    <n v="94988"/>
    <s v="Pending"/>
    <s v="Teacher own space unit."/>
    <m/>
    <s v="POL85853728"/>
    <x v="1"/>
  </r>
  <r>
    <s v="CLM65391261"/>
    <d v="2023-12-08T00:00:00"/>
    <n v="87651"/>
    <s v="Approved"/>
    <s v="Find account two some term pick reflect."/>
    <d v="2024-01-29T00:00:00"/>
    <s v="POL57458461"/>
    <x v="3"/>
  </r>
  <r>
    <s v="CLM35201733"/>
    <d v="2022-10-10T00:00:00"/>
    <n v="13929"/>
    <s v="Denied"/>
    <s v="Participant imagine him exactly name traditional."/>
    <m/>
    <s v="POL19285022"/>
    <x v="0"/>
  </r>
  <r>
    <s v="CLM66948078"/>
    <d v="2020-03-05T00:00:00"/>
    <n v="50820"/>
    <s v="Pending"/>
    <s v="Year sign bring if."/>
    <d v="2020-03-28T00:00:00"/>
    <s v="POL04297854"/>
    <x v="3"/>
  </r>
  <r>
    <s v="CLM94798052"/>
    <d v="2022-03-01T00:00:00"/>
    <n v="95976"/>
    <s v="Approved"/>
    <s v="West national vote number become difficult."/>
    <m/>
    <s v="POL83011095"/>
    <x v="2"/>
  </r>
  <r>
    <s v="CLM99096321"/>
    <d v="2024-11-15T00:00:00"/>
    <n v="7492"/>
    <s v="Denied"/>
    <s v="Road at time less put pattern."/>
    <d v="2024-12-03T00:00:00"/>
    <s v="POL28544968"/>
    <x v="3"/>
  </r>
  <r>
    <s v="CLM90554567"/>
    <d v="2024-04-14T00:00:00"/>
    <n v="11873"/>
    <s v="Approved"/>
    <s v="Citizen expert sometimes system environmental white hard."/>
    <d v="2024-06-25T00:00:00"/>
    <s v="POL20142865"/>
    <x v="1"/>
  </r>
  <r>
    <s v="CLM84680985"/>
    <d v="2021-06-19T00:00:00"/>
    <n v="7354"/>
    <s v="Approved"/>
    <s v="Call worry arrive together line if woman Mrs."/>
    <m/>
    <s v="POL45105855"/>
    <x v="0"/>
  </r>
  <r>
    <s v="CLM15812103"/>
    <d v="2022-02-01T00:00:00"/>
    <n v="95884"/>
    <s v="Denied"/>
    <s v="Sign itself during."/>
    <m/>
    <s v="POL97188917"/>
    <x v="2"/>
  </r>
  <r>
    <s v="CLM01545454"/>
    <d v="2023-12-11T00:00:00"/>
    <n v="29804"/>
    <s v="Approved"/>
    <s v="Agent include participant."/>
    <m/>
    <s v="POL27915739"/>
    <x v="1"/>
  </r>
  <r>
    <s v="CLM99605903"/>
    <d v="2024-12-13T00:00:00"/>
    <n v="58551"/>
    <s v="Approved"/>
    <s v="For purpose lot various certain course seek."/>
    <d v="2024-12-25T00:00:00"/>
    <s v="POL12296231"/>
    <x v="1"/>
  </r>
  <r>
    <s v="CLM64020425"/>
    <d v="2020-11-20T00:00:00"/>
    <n v="20006"/>
    <s v="Approved"/>
    <s v="Necessary pressure since measure tree town among."/>
    <d v="2021-01-20T00:00:00"/>
    <s v="POL45719981"/>
    <x v="2"/>
  </r>
  <r>
    <s v="CLM95628889"/>
    <d v="2021-04-10T00:00:00"/>
    <n v="75428"/>
    <s v="Pending"/>
    <s v="Hold find future individual write above situation."/>
    <d v="2021-06-27T00:00:00"/>
    <s v="POL81202373"/>
    <x v="2"/>
  </r>
  <r>
    <s v="CLM93953275"/>
    <d v="2021-07-19T00:00:00"/>
    <n v="66700"/>
    <s v="Approved"/>
    <s v="Stay trade activity four true song."/>
    <d v="2021-08-16T00:00:00"/>
    <s v="POL21114405"/>
    <x v="1"/>
  </r>
  <r>
    <s v="CLM95290564"/>
    <d v="2024-04-01T00:00:00"/>
    <n v="2310"/>
    <s v="Approved"/>
    <s v="Receive old doctor effect."/>
    <d v="2024-04-30T00:00:00"/>
    <s v="POL17760836"/>
    <x v="1"/>
  </r>
  <r>
    <s v="CLM97147912"/>
    <d v="2022-10-04T00:00:00"/>
    <n v="86460"/>
    <s v="Pending"/>
    <s v="Product firm young ok."/>
    <d v="2022-11-24T00:00:00"/>
    <s v="POL03121117"/>
    <x v="0"/>
  </r>
  <r>
    <s v="CLM98670694"/>
    <d v="2021-06-02T00:00:00"/>
    <n v="77202"/>
    <s v="Pending"/>
    <s v="Early grow fire lawyer."/>
    <d v="2021-08-09T00:00:00"/>
    <s v="POL27435543"/>
    <x v="1"/>
  </r>
  <r>
    <s v="CLM39170222"/>
    <d v="2021-11-07T00:00:00"/>
    <n v="7894"/>
    <s v="Pending"/>
    <s v="Feeling education deep son."/>
    <d v="2022-01-25T00:00:00"/>
    <s v="POL28741464"/>
    <x v="3"/>
  </r>
  <r>
    <s v="CLM51093278"/>
    <d v="2020-02-01T00:00:00"/>
    <n v="22424"/>
    <s v="Pending"/>
    <s v="Rather ask election."/>
    <m/>
    <s v="POL61267923"/>
    <x v="1"/>
  </r>
  <r>
    <s v="CLM98366043"/>
    <d v="2023-10-07T00:00:00"/>
    <n v="51835"/>
    <s v="Pending"/>
    <s v="Add drop particularly successful item."/>
    <m/>
    <s v="POL04549501"/>
    <x v="0"/>
  </r>
  <r>
    <s v="CLM43252153"/>
    <d v="2020-12-27T00:00:00"/>
    <n v="88942"/>
    <s v="Pending"/>
    <s v="Majority down reality nice reality."/>
    <d v="2021-03-26T00:00:00"/>
    <s v="POL64169471"/>
    <x v="3"/>
  </r>
  <r>
    <s v="CLM31070524"/>
    <d v="2024-09-11T00:00:00"/>
    <n v="47987"/>
    <s v="Approved"/>
    <s v="Spring situation society president."/>
    <d v="2024-09-23T00:00:00"/>
    <s v="POL62189642"/>
    <x v="2"/>
  </r>
  <r>
    <s v="CLM78560998"/>
    <d v="2021-12-28T00:00:00"/>
    <n v="91444"/>
    <s v="Approved"/>
    <s v="Time baby reflect as deal democratic."/>
    <m/>
    <s v="POL59177631"/>
    <x v="3"/>
  </r>
  <r>
    <s v="CLM20051030"/>
    <d v="2020-12-09T00:00:00"/>
    <n v="68953"/>
    <s v="Approved"/>
    <s v="Low style society development type often yes."/>
    <d v="2021-02-15T00:00:00"/>
    <s v="POL78314103"/>
    <x v="0"/>
  </r>
  <r>
    <s v="CLM91463094"/>
    <d v="2024-09-17T00:00:00"/>
    <n v="65791"/>
    <s v="Denied"/>
    <s v="Gun us their figure."/>
    <d v="2024-10-31T00:00:00"/>
    <s v="POL19885981"/>
    <x v="0"/>
  </r>
  <r>
    <s v="CLM11656573"/>
    <d v="2022-10-07T00:00:00"/>
    <n v="68511"/>
    <s v="Denied"/>
    <s v="Kid account space suggest candidate some."/>
    <d v="2022-10-22T00:00:00"/>
    <s v="POL05606987"/>
    <x v="2"/>
  </r>
  <r>
    <s v="CLM70783263"/>
    <d v="2020-01-21T00:00:00"/>
    <n v="42365"/>
    <s v="Denied"/>
    <s v="Argue politics whatever teach."/>
    <d v="2020-04-04T00:00:00"/>
    <s v="POL49351450"/>
    <x v="0"/>
  </r>
  <r>
    <s v="CLM87847367"/>
    <d v="2022-01-13T00:00:00"/>
    <n v="1602"/>
    <s v="Denied"/>
    <s v="Yes white market between drop series reality kind."/>
    <m/>
    <s v="POL33870479"/>
    <x v="1"/>
  </r>
  <r>
    <s v="CLM31914719"/>
    <d v="2023-02-08T00:00:00"/>
    <n v="40689"/>
    <s v="Approved"/>
    <s v="Long improve wait poor finish break."/>
    <m/>
    <s v="POL68371036"/>
    <x v="1"/>
  </r>
  <r>
    <s v="CLM60980002"/>
    <d v="2022-02-13T00:00:00"/>
    <n v="57387"/>
    <s v="Denied"/>
    <s v="Benefit speak back concern cultural."/>
    <m/>
    <s v="POL79106490"/>
    <x v="3"/>
  </r>
  <r>
    <s v="CLM84855769"/>
    <d v="2024-05-05T00:00:00"/>
    <n v="18444"/>
    <s v="Pending"/>
    <s v="Might member along help fish low social."/>
    <m/>
    <s v="POL79030894"/>
    <x v="2"/>
  </r>
  <r>
    <s v="CLM47153065"/>
    <d v="2020-01-07T00:00:00"/>
    <n v="83625"/>
    <s v="Pending"/>
    <s v="Father stage third."/>
    <d v="2020-01-18T00:00:00"/>
    <s v="POL65612264"/>
    <x v="1"/>
  </r>
  <r>
    <s v="CLM67769470"/>
    <d v="2024-11-28T00:00:00"/>
    <n v="47705"/>
    <s v="Approved"/>
    <s v="Face talk way attorney nature so situation."/>
    <d v="2025-02-12T00:00:00"/>
    <s v="POL81553263"/>
    <x v="3"/>
  </r>
  <r>
    <s v="CLM87221768"/>
    <d v="2024-07-06T00:00:00"/>
    <n v="80360"/>
    <s v="Approved"/>
    <s v="Piece population street."/>
    <d v="2024-09-13T00:00:00"/>
    <s v="POL14320642"/>
    <x v="2"/>
  </r>
  <r>
    <s v="CLM74303277"/>
    <d v="2021-01-16T00:00:00"/>
    <n v="89697"/>
    <s v="Denied"/>
    <s v="Page hold two beautiful require."/>
    <d v="2021-03-19T00:00:00"/>
    <s v="POL10704502"/>
    <x v="1"/>
  </r>
  <r>
    <s v="CLM33059065"/>
    <d v="2020-03-20T00:00:00"/>
    <n v="83862"/>
    <s v="Denied"/>
    <s v="Action space employee computer current rock."/>
    <m/>
    <s v="POL85997412"/>
    <x v="1"/>
  </r>
  <r>
    <s v="CLM73334117"/>
    <d v="2024-04-04T00:00:00"/>
    <n v="1364"/>
    <s v="Pending"/>
    <s v="Window card leg customer over family she."/>
    <d v="2024-05-06T00:00:00"/>
    <s v="POL40919725"/>
    <x v="2"/>
  </r>
  <r>
    <s v="CLM56776331"/>
    <d v="2022-07-21T00:00:00"/>
    <n v="82343"/>
    <s v="Pending"/>
    <s v="Visit company data town say bill team just."/>
    <d v="2022-10-19T00:00:00"/>
    <s v="POL02268206"/>
    <x v="2"/>
  </r>
  <r>
    <s v="CLM15378290"/>
    <d v="2023-10-22T00:00:00"/>
    <n v="49379"/>
    <s v="Pending"/>
    <s v="Effort magazine garden production production clearly try."/>
    <d v="2023-12-02T00:00:00"/>
    <s v="POL03641837"/>
    <x v="2"/>
  </r>
  <r>
    <s v="CLM72889924"/>
    <d v="2024-07-08T00:00:00"/>
    <n v="65895"/>
    <s v="Approved"/>
    <s v="Practice house approach."/>
    <m/>
    <s v="POL20115045"/>
    <x v="2"/>
  </r>
  <r>
    <s v="CLM71349893"/>
    <d v="2024-11-07T00:00:00"/>
    <n v="22616"/>
    <s v="Approved"/>
    <s v="Pay or measure collection short price enough different."/>
    <d v="2024-12-26T00:00:00"/>
    <s v="POL24286854"/>
    <x v="2"/>
  </r>
  <r>
    <s v="CLM57482406"/>
    <d v="2020-07-07T00:00:00"/>
    <n v="30250"/>
    <s v="Pending"/>
    <s v="Particularly color court work let smile for."/>
    <d v="2020-07-18T00:00:00"/>
    <s v="POL29566487"/>
    <x v="3"/>
  </r>
  <r>
    <s v="CLM70275936"/>
    <d v="2021-08-19T00:00:00"/>
    <n v="72617"/>
    <s v="Denied"/>
    <s v="Break like establish wear line it relationship."/>
    <d v="2021-11-15T00:00:00"/>
    <s v="POL58966996"/>
    <x v="3"/>
  </r>
  <r>
    <s v="CLM04796166"/>
    <d v="2022-10-17T00:00:00"/>
    <n v="10657"/>
    <s v="Denied"/>
    <s v="Your upon key just."/>
    <d v="2022-12-26T00:00:00"/>
    <s v="POL96746963"/>
    <x v="0"/>
  </r>
  <r>
    <s v="CLM94068389"/>
    <d v="2020-02-29T00:00:00"/>
    <n v="55444"/>
    <s v="Denied"/>
    <s v="Else less so behavior feel day near threat."/>
    <m/>
    <s v="POL40650840"/>
    <x v="3"/>
  </r>
  <r>
    <s v="CLM48410204"/>
    <d v="2021-04-19T00:00:00"/>
    <n v="18332"/>
    <s v="Approved"/>
    <s v="Them campaign adult outside watch present scene."/>
    <d v="2021-07-08T00:00:00"/>
    <s v="POL29859333"/>
    <x v="1"/>
  </r>
  <r>
    <s v="CLM67043862"/>
    <d v="2024-09-26T00:00:00"/>
    <n v="72795"/>
    <s v="Approved"/>
    <s v="List choose memory."/>
    <d v="2024-12-16T00:00:00"/>
    <s v="POL27953445"/>
    <x v="3"/>
  </r>
  <r>
    <s v="CLM52159581"/>
    <d v="2022-10-08T00:00:00"/>
    <n v="24082"/>
    <s v="Denied"/>
    <s v="Everything anything throughout stage north left itself."/>
    <d v="2022-11-19T00:00:00"/>
    <s v="POL43843486"/>
    <x v="2"/>
  </r>
  <r>
    <s v="CLM44881746"/>
    <d v="2024-06-23T00:00:00"/>
    <n v="2647"/>
    <s v="Approved"/>
    <s v="Maybe room recent safe themselves place only."/>
    <m/>
    <s v="POL19986234"/>
    <x v="3"/>
  </r>
  <r>
    <s v="CLM58130724"/>
    <d v="2024-03-23T00:00:00"/>
    <n v="24088"/>
    <s v="Pending"/>
    <s v="Pull level professional suggest work."/>
    <d v="2024-06-14T00:00:00"/>
    <s v="POL91500527"/>
    <x v="0"/>
  </r>
  <r>
    <s v="CLM51472705"/>
    <d v="2020-05-23T00:00:00"/>
    <n v="76600"/>
    <s v="Denied"/>
    <s v="Company wait surface degree."/>
    <d v="2020-07-11T00:00:00"/>
    <s v="POL83180478"/>
    <x v="0"/>
  </r>
  <r>
    <s v="CLM84448609"/>
    <d v="2020-05-28T00:00:00"/>
    <n v="68862"/>
    <s v="Pending"/>
    <s v="Kitchen method forget culture program their."/>
    <d v="2020-07-01T00:00:00"/>
    <s v="POL38861643"/>
    <x v="3"/>
  </r>
  <r>
    <s v="CLM46815014"/>
    <d v="2020-07-26T00:00:00"/>
    <n v="56362"/>
    <s v="Denied"/>
    <s v="Common issue doctor social window manage."/>
    <m/>
    <s v="POL35373090"/>
    <x v="3"/>
  </r>
  <r>
    <s v="CLM87446072"/>
    <d v="2021-02-12T00:00:00"/>
    <n v="65523"/>
    <s v="Pending"/>
    <s v="Former into best believe stand hit."/>
    <d v="2021-03-18T00:00:00"/>
    <s v="POL28804957"/>
    <x v="1"/>
  </r>
  <r>
    <s v="CLM76532424"/>
    <d v="2023-05-03T00:00:00"/>
    <n v="7352"/>
    <s v="Pending"/>
    <s v="Under prevent western drop five dream firm."/>
    <m/>
    <s v="POL77562289"/>
    <x v="1"/>
  </r>
  <r>
    <s v="CLM63979190"/>
    <d v="2020-04-03T00:00:00"/>
    <n v="98838"/>
    <s v="Denied"/>
    <s v="Walk quickly institution attack."/>
    <d v="2020-04-22T00:00:00"/>
    <s v="POL86778558"/>
    <x v="3"/>
  </r>
  <r>
    <s v="CLM58192678"/>
    <d v="2021-05-18T00:00:00"/>
    <n v="83614"/>
    <s v="Pending"/>
    <s v="Require although ahead where should present foot the."/>
    <d v="2021-07-27T00:00:00"/>
    <s v="POL52778521"/>
    <x v="1"/>
  </r>
  <r>
    <s v="CLM95825365"/>
    <d v="2024-06-20T00:00:00"/>
    <n v="77053"/>
    <s v="Denied"/>
    <s v="Lot fish green notice where front."/>
    <m/>
    <s v="POL76155355"/>
    <x v="2"/>
  </r>
  <r>
    <s v="CLM78399946"/>
    <d v="2021-12-28T00:00:00"/>
    <n v="42452"/>
    <s v="Approved"/>
    <s v="Stock mission where doctor until hotel."/>
    <d v="2022-02-13T00:00:00"/>
    <s v="POL68041288"/>
    <x v="2"/>
  </r>
  <r>
    <s v="CLM68278017"/>
    <d v="2023-01-15T00:00:00"/>
    <n v="20081"/>
    <s v="Denied"/>
    <s v="Identify region hope full car we."/>
    <d v="2023-03-26T00:00:00"/>
    <s v="POL16238853"/>
    <x v="0"/>
  </r>
  <r>
    <s v="CLM07307644"/>
    <d v="2023-12-09T00:00:00"/>
    <n v="14573"/>
    <s v="Pending"/>
    <s v="Light couple skin responsibility."/>
    <d v="2024-02-28T00:00:00"/>
    <s v="POL98908747"/>
    <x v="2"/>
  </r>
  <r>
    <s v="CLM95588056"/>
    <d v="2023-11-22T00:00:00"/>
    <n v="10158"/>
    <s v="Pending"/>
    <s v="Television service hospital shake trip thought former."/>
    <m/>
    <s v="POL65038532"/>
    <x v="2"/>
  </r>
  <r>
    <s v="CLM87119172"/>
    <d v="2023-02-10T00:00:00"/>
    <n v="55408"/>
    <s v="Approved"/>
    <s v="Just figure would audience."/>
    <d v="2023-03-06T00:00:00"/>
    <s v="POL52535973"/>
    <x v="3"/>
  </r>
  <r>
    <s v="CLM37673394"/>
    <d v="2023-07-03T00:00:00"/>
    <n v="88420"/>
    <s v="Pending"/>
    <s v="Economy project national natural really."/>
    <d v="2023-09-06T00:00:00"/>
    <s v="POL79966692"/>
    <x v="2"/>
  </r>
  <r>
    <s v="CLM00648816"/>
    <d v="2024-08-10T00:00:00"/>
    <n v="18798"/>
    <s v="Denied"/>
    <s v="Name kind would pay."/>
    <m/>
    <s v="POL66183736"/>
    <x v="1"/>
  </r>
  <r>
    <s v="CLM51996360"/>
    <d v="2021-02-05T00:00:00"/>
    <n v="68936"/>
    <s v="Approved"/>
    <s v="Color property though everyone light."/>
    <d v="2021-05-01T00:00:00"/>
    <s v="POL43817285"/>
    <x v="1"/>
  </r>
  <r>
    <s v="CLM73797043"/>
    <d v="2022-09-05T00:00:00"/>
    <n v="97481"/>
    <s v="Approved"/>
    <s v="Wait student must cost short add seek world."/>
    <m/>
    <s v="POL32342170"/>
    <x v="1"/>
  </r>
  <r>
    <s v="CLM76576282"/>
    <d v="2022-08-08T00:00:00"/>
    <n v="27811"/>
    <s v="Approved"/>
    <s v="Nor art not face everyone be chance."/>
    <d v="2022-10-12T00:00:00"/>
    <s v="POL80884020"/>
    <x v="1"/>
  </r>
  <r>
    <s v="CLM30619882"/>
    <d v="2023-07-01T00:00:00"/>
    <n v="44878"/>
    <s v="Pending"/>
    <s v="Decade social rest trial when allow case."/>
    <d v="2023-09-20T00:00:00"/>
    <s v="POL40907312"/>
    <x v="3"/>
  </r>
  <r>
    <s v="CLM18018368"/>
    <d v="2022-03-23T00:00:00"/>
    <n v="10112"/>
    <s v="Denied"/>
    <s v="Life three teach feel person."/>
    <m/>
    <s v="POL32150481"/>
    <x v="1"/>
  </r>
  <r>
    <s v="CLM24266854"/>
    <d v="2023-09-27T00:00:00"/>
    <n v="61301"/>
    <s v="Approved"/>
    <s v="Bar eat hundred race whether which."/>
    <m/>
    <s v="POL58356690"/>
    <x v="1"/>
  </r>
  <r>
    <s v="CLM68378415"/>
    <d v="2020-03-31T00:00:00"/>
    <n v="57100"/>
    <s v="Denied"/>
    <s v="Edge identify key kid when."/>
    <m/>
    <s v="POL06565717"/>
    <x v="0"/>
  </r>
  <r>
    <s v="CLM79291037"/>
    <d v="2020-09-22T00:00:00"/>
    <n v="10814"/>
    <s v="Denied"/>
    <s v="Maintain car technology rise."/>
    <m/>
    <s v="POL77104949"/>
    <x v="1"/>
  </r>
  <r>
    <s v="CLM19172836"/>
    <d v="2022-07-23T00:00:00"/>
    <n v="34343"/>
    <s v="Approved"/>
    <s v="Popular some share allow street edge."/>
    <d v="2022-08-07T00:00:00"/>
    <s v="POL84536532"/>
    <x v="2"/>
  </r>
  <r>
    <s v="CLM72241531"/>
    <d v="2021-02-08T00:00:00"/>
    <n v="47522"/>
    <s v="Approved"/>
    <s v="More challenge suggest reality morning today."/>
    <m/>
    <s v="POL52660613"/>
    <x v="0"/>
  </r>
  <r>
    <s v="CLM82604993"/>
    <d v="2021-09-12T00:00:00"/>
    <n v="30457"/>
    <s v="Pending"/>
    <s v="Rate investment onto."/>
    <m/>
    <s v="POL87577770"/>
    <x v="0"/>
  </r>
  <r>
    <s v="CLM35776344"/>
    <d v="2023-10-05T00:00:00"/>
    <n v="86433"/>
    <s v="Denied"/>
    <s v="Building I run."/>
    <m/>
    <s v="POL83014329"/>
    <x v="2"/>
  </r>
  <r>
    <s v="CLM45500753"/>
    <d v="2022-08-15T00:00:00"/>
    <n v="53070"/>
    <s v="Denied"/>
    <s v="Large treatment conference hear financial."/>
    <d v="2022-10-15T00:00:00"/>
    <s v="POL98213594"/>
    <x v="1"/>
  </r>
  <r>
    <s v="CLM06389580"/>
    <d v="2024-03-09T00:00:00"/>
    <n v="99923"/>
    <s v="Pending"/>
    <s v="Hit put single various operation the ago energy."/>
    <d v="2024-04-30T00:00:00"/>
    <s v="POL14393103"/>
    <x v="2"/>
  </r>
  <r>
    <s v="CLM37339442"/>
    <d v="2022-09-11T00:00:00"/>
    <n v="51742"/>
    <s v="Pending"/>
    <s v="Cost trial personal trouble."/>
    <d v="2022-10-03T00:00:00"/>
    <s v="POL63989865"/>
    <x v="2"/>
  </r>
  <r>
    <s v="CLM91007201"/>
    <d v="2020-06-22T00:00:00"/>
    <n v="2591"/>
    <s v="Pending"/>
    <s v="Eight military wind modern language young."/>
    <d v="2020-08-18T00:00:00"/>
    <s v="POL42401961"/>
    <x v="3"/>
  </r>
  <r>
    <s v="CLM22871598"/>
    <d v="2023-04-03T00:00:00"/>
    <n v="52242"/>
    <s v="Denied"/>
    <s v="Long various ready analysis."/>
    <d v="2023-06-29T00:00:00"/>
    <s v="POL01887189"/>
    <x v="3"/>
  </r>
  <r>
    <s v="CLM99265216"/>
    <d v="2023-09-07T00:00:00"/>
    <n v="40271"/>
    <s v="Approved"/>
    <s v="Production throughout develop must."/>
    <d v="2023-10-08T00:00:00"/>
    <s v="POL98813677"/>
    <x v="1"/>
  </r>
  <r>
    <s v="CLM47259994"/>
    <d v="2021-10-30T00:00:00"/>
    <n v="37586"/>
    <s v="Denied"/>
    <s v="Upon relate shoulder beautiful."/>
    <d v="2021-12-14T00:00:00"/>
    <s v="POL33232710"/>
    <x v="2"/>
  </r>
  <r>
    <s v="CLM35622892"/>
    <d v="2020-01-18T00:00:00"/>
    <n v="95342"/>
    <s v="Approved"/>
    <s v="Mean wall care finish state food education."/>
    <d v="2020-03-15T00:00:00"/>
    <s v="POL96170199"/>
    <x v="0"/>
  </r>
  <r>
    <s v="CLM91110031"/>
    <d v="2023-11-14T00:00:00"/>
    <n v="16904"/>
    <s v="Denied"/>
    <s v="Measure agent industry show nature."/>
    <m/>
    <s v="POL01090154"/>
    <x v="2"/>
  </r>
  <r>
    <s v="CLM36731399"/>
    <d v="2022-10-22T00:00:00"/>
    <n v="75982"/>
    <s v="Pending"/>
    <s v="Evening training dinner today improve across."/>
    <m/>
    <s v="POL03884605"/>
    <x v="2"/>
  </r>
  <r>
    <s v="CLM12580457"/>
    <d v="2021-01-15T00:00:00"/>
    <n v="64302"/>
    <s v="Approved"/>
    <s v="Animal officer Congress."/>
    <m/>
    <s v="POL24233428"/>
    <x v="1"/>
  </r>
  <r>
    <s v="CLM24530336"/>
    <d v="2023-04-30T00:00:00"/>
    <n v="38930"/>
    <s v="Denied"/>
    <s v="Government with thought coach surface instead financial."/>
    <m/>
    <s v="POL34270146"/>
    <x v="0"/>
  </r>
  <r>
    <s v="CLM08749604"/>
    <d v="2020-05-30T00:00:00"/>
    <n v="65135"/>
    <s v="Approved"/>
    <s v="Up price direction speak."/>
    <d v="2020-08-10T00:00:00"/>
    <s v="POL64820224"/>
    <x v="3"/>
  </r>
  <r>
    <s v="CLM88500726"/>
    <d v="2020-09-19T00:00:00"/>
    <n v="45034"/>
    <s v="Approved"/>
    <s v="Rather become product do them science radio tax."/>
    <m/>
    <s v="POL21103923"/>
    <x v="0"/>
  </r>
  <r>
    <s v="CLM93294680"/>
    <d v="2020-10-17T00:00:00"/>
    <n v="45040"/>
    <s v="Denied"/>
    <s v="Leg senior whose management street but."/>
    <m/>
    <s v="POL32734237"/>
    <x v="3"/>
  </r>
  <r>
    <s v="CLM36328561"/>
    <d v="2020-05-10T00:00:00"/>
    <n v="5450"/>
    <s v="Pending"/>
    <s v="Simple ball great tell not painting author."/>
    <d v="2020-07-27T00:00:00"/>
    <s v="POL23193106"/>
    <x v="1"/>
  </r>
  <r>
    <s v="CLM39310696"/>
    <d v="2023-11-12T00:00:00"/>
    <n v="80232"/>
    <s v="Denied"/>
    <s v="Support wind your argue single product president."/>
    <m/>
    <s v="POL38002249"/>
    <x v="2"/>
  </r>
  <r>
    <s v="CLM25294972"/>
    <d v="2024-02-06T00:00:00"/>
    <n v="61808"/>
    <s v="Approved"/>
    <s v="Business career shoulder peace."/>
    <d v="2024-04-18T00:00:00"/>
    <s v="POL43928223"/>
    <x v="1"/>
  </r>
  <r>
    <s v="CLM73953252"/>
    <d v="2021-09-18T00:00:00"/>
    <n v="69043"/>
    <s v="Pending"/>
    <s v="Check material attack arrive foreign agreement."/>
    <m/>
    <s v="POL39585916"/>
    <x v="2"/>
  </r>
  <r>
    <s v="CLM17403522"/>
    <d v="2023-12-09T00:00:00"/>
    <n v="76805"/>
    <s v="Approved"/>
    <s v="Idea child run western away voice."/>
    <d v="2024-01-10T00:00:00"/>
    <s v="POL71458301"/>
    <x v="2"/>
  </r>
  <r>
    <s v="CLM65806168"/>
    <d v="2020-07-18T00:00:00"/>
    <n v="52685"/>
    <s v="Denied"/>
    <s v="Share training scene."/>
    <d v="2020-10-02T00:00:00"/>
    <s v="POL25640269"/>
    <x v="1"/>
  </r>
  <r>
    <s v="CLM74082610"/>
    <d v="2024-07-08T00:00:00"/>
    <n v="7794"/>
    <s v="Denied"/>
    <s v="Meet hear coach mission your."/>
    <d v="2024-07-25T00:00:00"/>
    <s v="POL46336502"/>
    <x v="1"/>
  </r>
  <r>
    <s v="CLM60158697"/>
    <d v="2021-05-17T00:00:00"/>
    <n v="18081"/>
    <s v="Denied"/>
    <s v="Soldier where we trade player."/>
    <d v="2021-07-06T00:00:00"/>
    <s v="POL34097370"/>
    <x v="1"/>
  </r>
  <r>
    <s v="CLM29658337"/>
    <d v="2023-03-20T00:00:00"/>
    <n v="34993"/>
    <s v="Pending"/>
    <s v="Box contain air enter it sister."/>
    <d v="2023-05-11T00:00:00"/>
    <s v="POL81437740"/>
    <x v="0"/>
  </r>
  <r>
    <s v="CLM23351240"/>
    <d v="2021-06-23T00:00:00"/>
    <n v="77176"/>
    <s v="Pending"/>
    <s v="This politics few order heart forward."/>
    <m/>
    <s v="POL87949298"/>
    <x v="2"/>
  </r>
  <r>
    <s v="CLM67135737"/>
    <d v="2020-11-21T00:00:00"/>
    <n v="17876"/>
    <s v="Approved"/>
    <s v="Billion wife school between marriage often important."/>
    <d v="2020-12-14T00:00:00"/>
    <s v="POL97005943"/>
    <x v="2"/>
  </r>
  <r>
    <s v="CLM46980339"/>
    <d v="2020-04-14T00:00:00"/>
    <n v="20997"/>
    <s v="Denied"/>
    <s v="Continue down leader three whom unit result."/>
    <d v="2020-04-27T00:00:00"/>
    <s v="POL71095594"/>
    <x v="2"/>
  </r>
  <r>
    <s v="CLM35156784"/>
    <d v="2022-05-08T00:00:00"/>
    <n v="34506"/>
    <s v="Approved"/>
    <s v="Attack pattern trade art perhaps billion."/>
    <d v="2022-08-03T00:00:00"/>
    <s v="POL29474046"/>
    <x v="0"/>
  </r>
  <r>
    <s v="CLM93955413"/>
    <d v="2023-12-03T00:00:00"/>
    <n v="30596"/>
    <s v="Denied"/>
    <s v="Throughout without officer discover also nothing off blood."/>
    <d v="2024-02-02T00:00:00"/>
    <s v="POL02523874"/>
    <x v="3"/>
  </r>
  <r>
    <s v="CLM91420333"/>
    <d v="2023-04-01T00:00:00"/>
    <n v="68279"/>
    <s v="Pending"/>
    <s v="As edge while claim cut public."/>
    <d v="2023-05-23T00:00:00"/>
    <s v="POL04304374"/>
    <x v="0"/>
  </r>
  <r>
    <s v="CLM37119493"/>
    <d v="2023-03-14T00:00:00"/>
    <n v="71583"/>
    <s v="Denied"/>
    <s v="Paper store one exist either growth production new."/>
    <m/>
    <s v="POL04361929"/>
    <x v="3"/>
  </r>
  <r>
    <s v="CLM54656865"/>
    <d v="2024-12-18T00:00:00"/>
    <n v="55343"/>
    <s v="Denied"/>
    <s v="Country political range may show woman rest."/>
    <m/>
    <s v="POL25899154"/>
    <x v="0"/>
  </r>
  <r>
    <s v="CLM74844828"/>
    <d v="2021-12-20T00:00:00"/>
    <n v="60870"/>
    <s v="Approved"/>
    <s v="Draw nothing crime."/>
    <d v="2022-02-03T00:00:00"/>
    <s v="POL60992687"/>
    <x v="0"/>
  </r>
  <r>
    <s v="CLM69091400"/>
    <d v="2020-10-24T00:00:00"/>
    <n v="51882"/>
    <s v="Pending"/>
    <s v="Over front treat evening less half sell."/>
    <d v="2020-11-27T00:00:00"/>
    <s v="POL56805499"/>
    <x v="0"/>
  </r>
  <r>
    <s v="CLM95272361"/>
    <d v="2020-08-02T00:00:00"/>
    <n v="54286"/>
    <s v="Approved"/>
    <s v="Their partner read one I eat minute."/>
    <d v="2020-08-23T00:00:00"/>
    <s v="POL09566109"/>
    <x v="0"/>
  </r>
  <r>
    <s v="CLM81130679"/>
    <d v="2021-12-31T00:00:00"/>
    <n v="65161"/>
    <s v="Pending"/>
    <s v="Here blood each election."/>
    <d v="2022-03-17T00:00:00"/>
    <s v="POL21924883"/>
    <x v="3"/>
  </r>
  <r>
    <s v="CLM23564959"/>
    <d v="2020-12-01T00:00:00"/>
    <n v="62309"/>
    <s v="Pending"/>
    <s v="Gun policy rich energy try success resource hard."/>
    <m/>
    <s v="POL78989397"/>
    <x v="2"/>
  </r>
  <r>
    <s v="CLM40562648"/>
    <d v="2022-11-17T00:00:00"/>
    <n v="91059"/>
    <s v="Pending"/>
    <s v="Newspaper view personal baby far history."/>
    <m/>
    <s v="POL28303229"/>
    <x v="3"/>
  </r>
  <r>
    <s v="CLM68428338"/>
    <d v="2023-08-04T00:00:00"/>
    <n v="54659"/>
    <s v="Approved"/>
    <s v="Choice stage officer."/>
    <d v="2023-08-17T00:00:00"/>
    <s v="POL05037648"/>
    <x v="2"/>
  </r>
  <r>
    <s v="CLM76250514"/>
    <d v="2024-07-28T00:00:00"/>
    <n v="7615"/>
    <s v="Approved"/>
    <s v="Before their image commercial."/>
    <d v="2024-10-06T00:00:00"/>
    <s v="POL90480498"/>
    <x v="3"/>
  </r>
  <r>
    <s v="CLM31537295"/>
    <d v="2020-02-08T00:00:00"/>
    <n v="28823"/>
    <s v="Pending"/>
    <s v="However school in high identify these market."/>
    <d v="2020-02-21T00:00:00"/>
    <s v="POL53248656"/>
    <x v="3"/>
  </r>
  <r>
    <s v="CLM07916058"/>
    <d v="2020-03-05T00:00:00"/>
    <n v="86242"/>
    <s v="Pending"/>
    <s v="Field soldier hospital short rate last become."/>
    <m/>
    <s v="POL40777572"/>
    <x v="0"/>
  </r>
  <r>
    <s v="CLM90818795"/>
    <d v="2021-10-12T00:00:00"/>
    <n v="65326"/>
    <s v="Pending"/>
    <s v="Less service stock down act player hour."/>
    <d v="2021-11-13T00:00:00"/>
    <s v="POL57167179"/>
    <x v="2"/>
  </r>
  <r>
    <s v="CLM15411663"/>
    <d v="2020-01-22T00:00:00"/>
    <n v="93379"/>
    <s v="Denied"/>
    <s v="Task memory final stand important once."/>
    <d v="2020-03-21T00:00:00"/>
    <s v="POL96459344"/>
    <x v="2"/>
  </r>
  <r>
    <s v="CLM68462042"/>
    <d v="2021-12-04T00:00:00"/>
    <n v="65681"/>
    <s v="Approved"/>
    <s v="Top not raise allow side admit."/>
    <d v="2022-01-11T00:00:00"/>
    <s v="POL57207157"/>
    <x v="3"/>
  </r>
  <r>
    <s v="CLM73880551"/>
    <d v="2021-03-02T00:00:00"/>
    <n v="68019"/>
    <s v="Denied"/>
    <s v="Begin of cover outside nothing."/>
    <m/>
    <s v="POL64571358"/>
    <x v="1"/>
  </r>
  <r>
    <s v="CLM36000654"/>
    <d v="2021-02-01T00:00:00"/>
    <n v="83715"/>
    <s v="Pending"/>
    <s v="Drop force this among factor."/>
    <d v="2021-03-19T00:00:00"/>
    <s v="POL71958850"/>
    <x v="0"/>
  </r>
  <r>
    <s v="CLM30211115"/>
    <d v="2023-06-30T00:00:00"/>
    <n v="4020"/>
    <s v="Pending"/>
    <s v="Trouble risk last environmental wear."/>
    <d v="2023-07-23T00:00:00"/>
    <s v="POL73362780"/>
    <x v="3"/>
  </r>
  <r>
    <s v="CLM51285129"/>
    <d v="2021-04-23T00:00:00"/>
    <n v="68468"/>
    <s v="Pending"/>
    <s v="Charge affect girl community."/>
    <m/>
    <s v="POL48638488"/>
    <x v="1"/>
  </r>
  <r>
    <s v="CLM14746077"/>
    <d v="2020-10-28T00:00:00"/>
    <n v="68338"/>
    <s v="Pending"/>
    <s v="Generation officer paper Mrs."/>
    <m/>
    <s v="POL54078734"/>
    <x v="0"/>
  </r>
  <r>
    <s v="CLM63603226"/>
    <d v="2020-05-13T00:00:00"/>
    <n v="67137"/>
    <s v="Approved"/>
    <s v="Property enter bed often beyond new book."/>
    <d v="2020-07-07T00:00:00"/>
    <s v="POL08306459"/>
    <x v="3"/>
  </r>
  <r>
    <s v="CLM55158690"/>
    <d v="2021-02-27T00:00:00"/>
    <n v="92912"/>
    <s v="Denied"/>
    <s v="Likely specific interview board expect purpose well."/>
    <m/>
    <s v="POL67043142"/>
    <x v="0"/>
  </r>
  <r>
    <s v="CLM76445332"/>
    <d v="2021-07-16T00:00:00"/>
    <n v="22441"/>
    <s v="Approved"/>
    <s v="Prevent oil total color police."/>
    <d v="2021-09-10T00:00:00"/>
    <s v="POL88925713"/>
    <x v="3"/>
  </r>
  <r>
    <s v="CLM63774702"/>
    <d v="2021-08-19T00:00:00"/>
    <n v="97068"/>
    <s v="Approved"/>
    <s v="Subject line seat break story but yourself goal."/>
    <d v="2021-09-05T00:00:00"/>
    <s v="POL86622832"/>
    <x v="0"/>
  </r>
  <r>
    <s v="CLM66752220"/>
    <d v="2024-08-24T00:00:00"/>
    <n v="9217"/>
    <s v="Pending"/>
    <s v="Test glass face win crime gun send everyone."/>
    <d v="2024-10-16T00:00:00"/>
    <s v="POL64740997"/>
    <x v="0"/>
  </r>
  <r>
    <s v="CLM06433390"/>
    <d v="2024-06-08T00:00:00"/>
    <n v="62718"/>
    <s v="Approved"/>
    <s v="Occur source both south."/>
    <d v="2024-06-25T00:00:00"/>
    <s v="POL35891090"/>
    <x v="3"/>
  </r>
  <r>
    <s v="CLM04617614"/>
    <d v="2021-12-27T00:00:00"/>
    <n v="54272"/>
    <s v="Pending"/>
    <s v="Them born appear take."/>
    <m/>
    <s v="POL98182454"/>
    <x v="3"/>
  </r>
  <r>
    <s v="CLM24208377"/>
    <d v="2023-01-25T00:00:00"/>
    <n v="42483"/>
    <s v="Denied"/>
    <s v="Cell test or prove trade exist."/>
    <d v="2023-03-08T00:00:00"/>
    <s v="POL07470252"/>
    <x v="2"/>
  </r>
  <r>
    <s v="CLM21357885"/>
    <d v="2020-09-14T00:00:00"/>
    <n v="14715"/>
    <s v="Pending"/>
    <s v="Lay then any baby physical realize."/>
    <m/>
    <s v="POL28550299"/>
    <x v="3"/>
  </r>
  <r>
    <s v="CLM54476215"/>
    <d v="2024-05-09T00:00:00"/>
    <n v="93013"/>
    <s v="Pending"/>
    <s v="Large paper everyone book cup effect nearly area."/>
    <d v="2024-06-12T00:00:00"/>
    <s v="POL68375690"/>
    <x v="3"/>
  </r>
  <r>
    <s v="CLM00275510"/>
    <d v="2023-07-10T00:00:00"/>
    <n v="35325"/>
    <s v="Denied"/>
    <s v="Including help bag such."/>
    <m/>
    <s v="POL81654453"/>
    <x v="0"/>
  </r>
  <r>
    <s v="CLM33264926"/>
    <d v="2022-03-15T00:00:00"/>
    <n v="20879"/>
    <s v="Denied"/>
    <s v="Could describe federal law."/>
    <m/>
    <s v="POL77562289"/>
    <x v="1"/>
  </r>
  <r>
    <s v="CLM51763424"/>
    <d v="2021-02-01T00:00:00"/>
    <n v="82464"/>
    <s v="Pending"/>
    <s v="Race face agreement forward."/>
    <d v="2021-03-08T00:00:00"/>
    <s v="POL86778558"/>
    <x v="3"/>
  </r>
  <r>
    <s v="CLM02919539"/>
    <d v="2021-07-08T00:00:00"/>
    <n v="46295"/>
    <s v="Pending"/>
    <s v="Outside somebody foreign myself."/>
    <m/>
    <s v="POL68368522"/>
    <x v="2"/>
  </r>
  <r>
    <s v="CLM82506843"/>
    <d v="2023-11-16T00:00:00"/>
    <n v="46193"/>
    <s v="Denied"/>
    <s v="Seven either future watch serious no total size."/>
    <d v="2024-01-26T00:00:00"/>
    <s v="POL55128968"/>
    <x v="0"/>
  </r>
  <r>
    <s v="CLM31208087"/>
    <d v="2022-02-16T00:00:00"/>
    <n v="43167"/>
    <s v="Pending"/>
    <s v="The likely we item include different."/>
    <d v="2022-04-25T00:00:00"/>
    <s v="POL22181403"/>
    <x v="0"/>
  </r>
  <r>
    <s v="CLM51110881"/>
    <d v="2021-02-17T00:00:00"/>
    <n v="70943"/>
    <s v="Pending"/>
    <s v="Whether manager suddenly call protect factor offer."/>
    <m/>
    <s v="POL67053864"/>
    <x v="2"/>
  </r>
  <r>
    <s v="CLM86628798"/>
    <d v="2024-08-15T00:00:00"/>
    <n v="79262"/>
    <s v="Denied"/>
    <s v="Role note large energy through."/>
    <d v="2024-10-12T00:00:00"/>
    <s v="POL64141969"/>
    <x v="3"/>
  </r>
  <r>
    <s v="CLM04053931"/>
    <d v="2022-03-05T00:00:00"/>
    <n v="42325"/>
    <s v="Approved"/>
    <s v="Green better mother charge technology stuff."/>
    <d v="2022-05-05T00:00:00"/>
    <s v="POL42512488"/>
    <x v="3"/>
  </r>
  <r>
    <s v="CLM28947230"/>
    <d v="2023-06-15T00:00:00"/>
    <n v="11370"/>
    <s v="Pending"/>
    <s v="Difference argue security reduce color inside while."/>
    <m/>
    <s v="POL89295458"/>
    <x v="3"/>
  </r>
  <r>
    <s v="CLM73311979"/>
    <d v="2022-07-10T00:00:00"/>
    <n v="81924"/>
    <s v="Pending"/>
    <s v="Them staff write raise artist according."/>
    <d v="2022-08-09T00:00:00"/>
    <s v="POL43888562"/>
    <x v="0"/>
  </r>
  <r>
    <s v="CLM80780107"/>
    <d v="2020-05-10T00:00:00"/>
    <n v="67234"/>
    <s v="Approved"/>
    <s v="Doctor collection economic meet born technology."/>
    <d v="2020-06-13T00:00:00"/>
    <s v="POL21075384"/>
    <x v="0"/>
  </r>
  <r>
    <s v="CLM81782340"/>
    <d v="2022-06-25T00:00:00"/>
    <n v="18434"/>
    <s v="Approved"/>
    <s v="Foot important result try opportunity level energy."/>
    <m/>
    <s v="POL91116374"/>
    <x v="3"/>
  </r>
  <r>
    <s v="CLM49911043"/>
    <d v="2024-09-01T00:00:00"/>
    <n v="25593"/>
    <s v="Pending"/>
    <s v="Yeah series hand test factor."/>
    <m/>
    <s v="POL14781739"/>
    <x v="1"/>
  </r>
  <r>
    <s v="CLM63620218"/>
    <d v="2024-11-26T00:00:00"/>
    <n v="39287"/>
    <s v="Pending"/>
    <s v="Believe box role computer enjoy."/>
    <d v="2025-01-01T00:00:00"/>
    <s v="POL90777171"/>
    <x v="2"/>
  </r>
  <r>
    <s v="CLM09551614"/>
    <d v="2021-10-16T00:00:00"/>
    <n v="8735"/>
    <s v="Denied"/>
    <s v="Well four away event assume agency."/>
    <d v="2021-12-07T00:00:00"/>
    <s v="POL54130737"/>
    <x v="0"/>
  </r>
  <r>
    <s v="CLM09003437"/>
    <d v="2021-05-07T00:00:00"/>
    <n v="95813"/>
    <s v="Denied"/>
    <s v="Three beat attack far often magazine."/>
    <d v="2021-06-06T00:00:00"/>
    <s v="POL88929117"/>
    <x v="2"/>
  </r>
  <r>
    <s v="CLM01702147"/>
    <d v="2023-11-04T00:00:00"/>
    <n v="73661"/>
    <s v="Denied"/>
    <s v="Term into significant any bag."/>
    <d v="2023-12-18T00:00:00"/>
    <s v="POL77797320"/>
    <x v="0"/>
  </r>
  <r>
    <s v="CLM09509587"/>
    <d v="2020-10-30T00:00:00"/>
    <n v="37458"/>
    <s v="Approved"/>
    <s v="From outside interest hotel letter wear."/>
    <m/>
    <s v="POL21505451"/>
    <x v="0"/>
  </r>
  <r>
    <s v="CLM74555312"/>
    <d v="2023-03-21T00:00:00"/>
    <n v="1796"/>
    <s v="Approved"/>
    <s v="Official establish apply."/>
    <m/>
    <s v="POL25507617"/>
    <x v="0"/>
  </r>
  <r>
    <s v="CLM49250352"/>
    <d v="2022-05-20T00:00:00"/>
    <n v="19681"/>
    <s v="Approved"/>
    <s v="With try citizen late enough."/>
    <d v="2022-07-11T00:00:00"/>
    <s v="POL28936757"/>
    <x v="0"/>
  </r>
  <r>
    <s v="CLM64975013"/>
    <d v="2023-12-13T00:00:00"/>
    <n v="32628"/>
    <s v="Approved"/>
    <s v="Together situation big instead likely order bag."/>
    <d v="2024-03-11T00:00:00"/>
    <s v="POL39137077"/>
    <x v="3"/>
  </r>
  <r>
    <s v="CLM60627486"/>
    <d v="2020-05-02T00:00:00"/>
    <n v="59721"/>
    <s v="Pending"/>
    <s v="Finally be scene save very would certain."/>
    <d v="2020-07-04T00:00:00"/>
    <s v="POL38583909"/>
    <x v="1"/>
  </r>
  <r>
    <s v="CLM61010952"/>
    <d v="2023-12-24T00:00:00"/>
    <n v="11643"/>
    <s v="Denied"/>
    <s v="Down marriage case Mrs dream."/>
    <m/>
    <s v="POL05417793"/>
    <x v="1"/>
  </r>
  <r>
    <s v="CLM84923846"/>
    <d v="2022-05-18T00:00:00"/>
    <n v="49323"/>
    <s v="Denied"/>
    <s v="Officer ready film."/>
    <d v="2022-06-24T00:00:00"/>
    <s v="POL32302882"/>
    <x v="3"/>
  </r>
  <r>
    <s v="CLM29296460"/>
    <d v="2020-07-24T00:00:00"/>
    <n v="86438"/>
    <s v="Approved"/>
    <s v="Result situation doctor two."/>
    <m/>
    <s v="POL21160213"/>
    <x v="3"/>
  </r>
  <r>
    <s v="CLM95245692"/>
    <d v="2024-04-28T00:00:00"/>
    <n v="29512"/>
    <s v="Approved"/>
    <s v="Talk music everyone effect."/>
    <m/>
    <s v="POL84662646"/>
    <x v="1"/>
  </r>
  <r>
    <s v="CLM91458443"/>
    <d v="2022-03-27T00:00:00"/>
    <n v="30951"/>
    <s v="Denied"/>
    <s v="Sometimes single allow seem parent state course."/>
    <m/>
    <s v="POL67864663"/>
    <x v="0"/>
  </r>
  <r>
    <s v="CLM84123006"/>
    <d v="2021-04-17T00:00:00"/>
    <n v="83778"/>
    <s v="Denied"/>
    <s v="Player pick light particular."/>
    <m/>
    <s v="POL38588789"/>
    <x v="3"/>
  </r>
  <r>
    <s v="CLM01746241"/>
    <d v="2024-03-08T00:00:00"/>
    <n v="36788"/>
    <s v="Approved"/>
    <s v="Discussion recognize quite majority inside."/>
    <d v="2024-05-29T00:00:00"/>
    <s v="POL39936507"/>
    <x v="1"/>
  </r>
  <r>
    <s v="CLM64632092"/>
    <d v="2020-05-19T00:00:00"/>
    <n v="80588"/>
    <s v="Approved"/>
    <s v="Writer per commercial book lot."/>
    <m/>
    <s v="POL61867449"/>
    <x v="1"/>
  </r>
  <r>
    <s v="CLM25598637"/>
    <d v="2020-12-24T00:00:00"/>
    <n v="90199"/>
    <s v="Approved"/>
    <s v="Green pick receive pick middle apply live."/>
    <d v="2021-01-06T00:00:00"/>
    <s v="POL96802208"/>
    <x v="1"/>
  </r>
  <r>
    <s v="CLM45556878"/>
    <d v="2020-06-23T00:00:00"/>
    <n v="25564"/>
    <s v="Approved"/>
    <s v="Talk police truth act early."/>
    <m/>
    <s v="POL60601098"/>
    <x v="0"/>
  </r>
  <r>
    <s v="CLM50172463"/>
    <d v="2022-10-20T00:00:00"/>
    <n v="92809"/>
    <s v="Denied"/>
    <s v="Friend president break it partner hand."/>
    <d v="2022-12-29T00:00:00"/>
    <s v="POL00460604"/>
    <x v="0"/>
  </r>
  <r>
    <s v="CLM93986746"/>
    <d v="2023-12-23T00:00:00"/>
    <n v="15414"/>
    <s v="Pending"/>
    <s v="Young power admit charge economy."/>
    <d v="2024-02-07T00:00:00"/>
    <s v="POL55748934"/>
    <x v="1"/>
  </r>
  <r>
    <s v="CLM68002938"/>
    <d v="2023-01-21T00:00:00"/>
    <n v="76180"/>
    <s v="Denied"/>
    <s v="Term cultural leg."/>
    <d v="2023-02-17T00:00:00"/>
    <s v="POL91999842"/>
    <x v="0"/>
  </r>
  <r>
    <s v="CLM99613659"/>
    <d v="2021-12-27T00:00:00"/>
    <n v="75318"/>
    <s v="Denied"/>
    <s v="Doctor process try personal market special apply."/>
    <d v="2022-01-31T00:00:00"/>
    <s v="POL78779141"/>
    <x v="3"/>
  </r>
  <r>
    <s v="CLM99492632"/>
    <d v="2021-09-20T00:00:00"/>
    <n v="61830"/>
    <s v="Denied"/>
    <s v="World reality image avoid serve report role yard."/>
    <m/>
    <s v="POL90263618"/>
    <x v="0"/>
  </r>
  <r>
    <s v="CLM88085322"/>
    <d v="2021-05-19T00:00:00"/>
    <n v="53738"/>
    <s v="Approved"/>
    <s v="Base public pressure which."/>
    <d v="2021-07-13T00:00:00"/>
    <s v="POL73626645"/>
    <x v="0"/>
  </r>
  <r>
    <s v="CLM54969298"/>
    <d v="2021-07-18T00:00:00"/>
    <n v="37398"/>
    <s v="Approved"/>
    <s v="Hear opportunity choice over pressure strategy father."/>
    <d v="2021-09-03T00:00:00"/>
    <s v="POL45549290"/>
    <x v="0"/>
  </r>
  <r>
    <s v="CLM18676294"/>
    <d v="2021-10-21T00:00:00"/>
    <n v="43213"/>
    <s v="Denied"/>
    <s v="Hope really particularly."/>
    <m/>
    <s v="POL97005943"/>
    <x v="2"/>
  </r>
  <r>
    <s v="CLM20104753"/>
    <d v="2023-02-25T00:00:00"/>
    <n v="58870"/>
    <s v="Approved"/>
    <s v="Challenge garden little police cultural place."/>
    <m/>
    <s v="POL36840871"/>
    <x v="1"/>
  </r>
  <r>
    <s v="CLM74882287"/>
    <d v="2021-08-18T00:00:00"/>
    <n v="14607"/>
    <s v="Pending"/>
    <s v="College area thank today future do manage fight."/>
    <m/>
    <s v="POL23253258"/>
    <x v="0"/>
  </r>
  <r>
    <s v="CLM21059715"/>
    <d v="2023-02-20T00:00:00"/>
    <n v="88931"/>
    <s v="Approved"/>
    <s v="Agree result song write not property."/>
    <d v="2023-03-05T00:00:00"/>
    <s v="POL05625856"/>
    <x v="1"/>
  </r>
  <r>
    <s v="CLM49892166"/>
    <d v="2022-06-04T00:00:00"/>
    <n v="11386"/>
    <s v="Approved"/>
    <s v="Finish establish product own wish."/>
    <d v="2022-07-14T00:00:00"/>
    <s v="POL70277568"/>
    <x v="1"/>
  </r>
  <r>
    <s v="CLM57955642"/>
    <d v="2021-03-21T00:00:00"/>
    <n v="20594"/>
    <s v="Approved"/>
    <s v="Thus she wide pass purpose fill rise group."/>
    <d v="2021-06-12T00:00:00"/>
    <s v="POL05899397"/>
    <x v="3"/>
  </r>
  <r>
    <s v="CLM31817114"/>
    <d v="2020-06-01T00:00:00"/>
    <n v="79770"/>
    <s v="Pending"/>
    <s v="Speech low call position church tree prevent."/>
    <d v="2020-08-14T00:00:00"/>
    <s v="POL04101668"/>
    <x v="2"/>
  </r>
  <r>
    <s v="CLM04003939"/>
    <d v="2024-04-24T00:00:00"/>
    <n v="37911"/>
    <s v="Pending"/>
    <s v="Activity sort after entire."/>
    <d v="2024-07-07T00:00:00"/>
    <s v="POL33080881"/>
    <x v="3"/>
  </r>
  <r>
    <s v="CLM20422327"/>
    <d v="2020-05-08T00:00:00"/>
    <n v="91891"/>
    <s v="Denied"/>
    <s v="Join example try hold building fear."/>
    <d v="2020-06-03T00:00:00"/>
    <s v="POL04051225"/>
    <x v="1"/>
  </r>
  <r>
    <s v="CLM02868102"/>
    <d v="2020-03-19T00:00:00"/>
    <n v="23132"/>
    <s v="Pending"/>
    <s v="Popular send large sound."/>
    <d v="2020-04-23T00:00:00"/>
    <s v="POL12430121"/>
    <x v="3"/>
  </r>
  <r>
    <s v="CLM52858037"/>
    <d v="2021-03-07T00:00:00"/>
    <n v="77660"/>
    <s v="Denied"/>
    <s v="Benefit action eat to."/>
    <d v="2021-04-21T00:00:00"/>
    <s v="POL53680608"/>
    <x v="2"/>
  </r>
  <r>
    <s v="CLM67710659"/>
    <d v="2022-05-05T00:00:00"/>
    <n v="51235"/>
    <s v="Denied"/>
    <s v="Indeed thus spend sister law left their."/>
    <d v="2022-05-27T00:00:00"/>
    <s v="POL30197318"/>
    <x v="2"/>
  </r>
  <r>
    <s v="CLM63800610"/>
    <d v="2020-02-19T00:00:00"/>
    <n v="4957"/>
    <s v="Pending"/>
    <s v="Wind crime particular scene."/>
    <d v="2020-05-06T00:00:00"/>
    <s v="POL81238149"/>
    <x v="3"/>
  </r>
  <r>
    <s v="CLM79999950"/>
    <d v="2022-08-02T00:00:00"/>
    <n v="95637"/>
    <s v="Denied"/>
    <s v="Avoid quality common teacher."/>
    <d v="2022-09-22T00:00:00"/>
    <s v="POL68966328"/>
    <x v="1"/>
  </r>
  <r>
    <s v="CLM57464643"/>
    <d v="2021-04-25T00:00:00"/>
    <n v="78004"/>
    <s v="Pending"/>
    <s v="Order certainly prove animal surface top."/>
    <d v="2021-06-01T00:00:00"/>
    <s v="POL19986234"/>
    <x v="3"/>
  </r>
  <r>
    <s v="CLM00360582"/>
    <d v="2021-04-03T00:00:00"/>
    <n v="24869"/>
    <s v="Approved"/>
    <s v="Popular test participant animal consumer me house."/>
    <d v="2021-04-14T00:00:00"/>
    <s v="POL57724014"/>
    <x v="1"/>
  </r>
  <r>
    <s v="CLM67947743"/>
    <d v="2020-04-24T00:00:00"/>
    <n v="58509"/>
    <s v="Approved"/>
    <s v="Environment radio report four."/>
    <d v="2020-05-10T00:00:00"/>
    <s v="POL93324177"/>
    <x v="0"/>
  </r>
  <r>
    <s v="CLM79258353"/>
    <d v="2022-01-28T00:00:00"/>
    <n v="34012"/>
    <s v="Approved"/>
    <s v="Cut weight term almost nor."/>
    <d v="2022-02-17T00:00:00"/>
    <s v="POL18422174"/>
    <x v="3"/>
  </r>
  <r>
    <s v="CLM46352519"/>
    <d v="2022-02-27T00:00:00"/>
    <n v="25490"/>
    <s v="Denied"/>
    <s v="Position vote from edge support newspaper."/>
    <m/>
    <s v="POL06543318"/>
    <x v="3"/>
  </r>
  <r>
    <s v="CLM76020408"/>
    <d v="2021-06-02T00:00:00"/>
    <n v="95906"/>
    <s v="Denied"/>
    <s v="We scene economic ahead remain message."/>
    <m/>
    <s v="POL77086340"/>
    <x v="3"/>
  </r>
  <r>
    <s v="CLM19781069"/>
    <d v="2020-12-14T00:00:00"/>
    <n v="42915"/>
    <s v="Denied"/>
    <s v="Material stand somebody mission born."/>
    <d v="2021-02-07T00:00:00"/>
    <s v="POL53093436"/>
    <x v="2"/>
  </r>
  <r>
    <s v="CLM70002496"/>
    <d v="2023-07-28T00:00:00"/>
    <n v="63347"/>
    <s v="Pending"/>
    <s v="Every energy though force decade moment political."/>
    <d v="2023-10-07T00:00:00"/>
    <s v="POL83630860"/>
    <x v="0"/>
  </r>
  <r>
    <s v="CLM67679099"/>
    <d v="2022-08-28T00:00:00"/>
    <n v="2927"/>
    <s v="Approved"/>
    <s v="Anyone light without."/>
    <d v="2022-10-11T00:00:00"/>
    <s v="POL89382366"/>
    <x v="2"/>
  </r>
  <r>
    <s v="CLM20132838"/>
    <d v="2024-06-23T00:00:00"/>
    <n v="38989"/>
    <s v="Approved"/>
    <s v="Very agree college left rather establish billion."/>
    <d v="2024-07-05T00:00:00"/>
    <s v="POL64086319"/>
    <x v="0"/>
  </r>
  <r>
    <s v="CLM25168392"/>
    <d v="2021-08-09T00:00:00"/>
    <n v="54190"/>
    <s v="Approved"/>
    <s v="Politics form form area."/>
    <d v="2021-08-22T00:00:00"/>
    <s v="POL26384700"/>
    <x v="2"/>
  </r>
  <r>
    <s v="CLM20266701"/>
    <d v="2023-10-11T00:00:00"/>
    <n v="78300"/>
    <s v="Approved"/>
    <s v="Send war art."/>
    <d v="2023-11-20T00:00:00"/>
    <s v="POL37389130"/>
    <x v="2"/>
  </r>
  <r>
    <s v="CLM63695089"/>
    <d v="2021-11-21T00:00:00"/>
    <n v="76263"/>
    <s v="Approved"/>
    <s v="Gun will day person suggest."/>
    <d v="2022-01-02T00:00:00"/>
    <s v="POL80932118"/>
    <x v="2"/>
  </r>
  <r>
    <s v="CLM60727072"/>
    <d v="2021-02-01T00:00:00"/>
    <n v="48869"/>
    <s v="Pending"/>
    <s v="If community actually population dog."/>
    <d v="2021-03-26T00:00:00"/>
    <s v="POL13813789"/>
    <x v="3"/>
  </r>
  <r>
    <s v="CLM04596872"/>
    <d v="2020-04-01T00:00:00"/>
    <n v="30717"/>
    <s v="Pending"/>
    <s v="Author theory behind."/>
    <d v="2020-06-01T00:00:00"/>
    <s v="POL48871817"/>
    <x v="2"/>
  </r>
  <r>
    <s v="CLM16828618"/>
    <d v="2022-05-21T00:00:00"/>
    <n v="4391"/>
    <s v="Denied"/>
    <s v="Tv over both worker."/>
    <d v="2022-07-22T00:00:00"/>
    <s v="POL06350413"/>
    <x v="1"/>
  </r>
  <r>
    <s v="CLM08838235"/>
    <d v="2022-12-22T00:00:00"/>
    <n v="69914"/>
    <s v="Pending"/>
    <s v="Character perform film TV."/>
    <d v="2023-01-11T00:00:00"/>
    <s v="POL38988950"/>
    <x v="2"/>
  </r>
  <r>
    <s v="CLM32453460"/>
    <d v="2023-09-01T00:00:00"/>
    <n v="98541"/>
    <s v="Pending"/>
    <s v="Foot market discussion laugh institution trip throughout."/>
    <d v="2023-10-25T00:00:00"/>
    <s v="POL83477672"/>
    <x v="2"/>
  </r>
  <r>
    <s v="CLM67273853"/>
    <d v="2023-09-12T00:00:00"/>
    <n v="35811"/>
    <s v="Approved"/>
    <s v="Now business bar board environment."/>
    <m/>
    <s v="POL93979639"/>
    <x v="0"/>
  </r>
  <r>
    <s v="CLM44083955"/>
    <d v="2022-02-24T00:00:00"/>
    <n v="30431"/>
    <s v="Denied"/>
    <s v="Her recognize easy respond ground treat."/>
    <d v="2022-04-19T00:00:00"/>
    <s v="POL88380542"/>
    <x v="1"/>
  </r>
  <r>
    <s v="CLM91523278"/>
    <d v="2023-06-09T00:00:00"/>
    <n v="29855"/>
    <s v="Approved"/>
    <s v="In so organization price herself."/>
    <d v="2023-08-29T00:00:00"/>
    <s v="POL82003427"/>
    <x v="2"/>
  </r>
  <r>
    <s v="CLM28806655"/>
    <d v="2023-12-28T00:00:00"/>
    <n v="93392"/>
    <s v="Pending"/>
    <s v="Professional ever business window under."/>
    <d v="2024-02-08T00:00:00"/>
    <s v="POL12296231"/>
    <x v="1"/>
  </r>
  <r>
    <s v="CLM41313519"/>
    <d v="2022-12-12T00:00:00"/>
    <n v="92119"/>
    <s v="Pending"/>
    <s v="Toward property inside safe despite."/>
    <d v="2023-01-26T00:00:00"/>
    <s v="POL77940500"/>
    <x v="1"/>
  </r>
  <r>
    <s v="CLM51942188"/>
    <d v="2022-11-27T00:00:00"/>
    <n v="67054"/>
    <s v="Pending"/>
    <s v="For finish party nothing couple sing adult fast."/>
    <d v="2023-02-22T00:00:00"/>
    <s v="POL38512389"/>
    <x v="2"/>
  </r>
  <r>
    <s v="CLM00785634"/>
    <d v="2024-11-21T00:00:00"/>
    <n v="86595"/>
    <s v="Pending"/>
    <s v="Manage learn some represent."/>
    <m/>
    <s v="POL25339559"/>
    <x v="2"/>
  </r>
  <r>
    <s v="CLM18624038"/>
    <d v="2023-08-29T00:00:00"/>
    <n v="36108"/>
    <s v="Approved"/>
    <s v="Minute traditional play he ready three."/>
    <m/>
    <s v="POL68917134"/>
    <x v="2"/>
  </r>
  <r>
    <s v="CLM85695872"/>
    <d v="2021-05-11T00:00:00"/>
    <n v="13579"/>
    <s v="Pending"/>
    <s v="Himself teacher visit discussion officer pretty draw."/>
    <d v="2021-07-09T00:00:00"/>
    <s v="POL36441789"/>
    <x v="0"/>
  </r>
  <r>
    <s v="CLM78309481"/>
    <d v="2020-07-20T00:00:00"/>
    <n v="15105"/>
    <s v="Pending"/>
    <s v="Political husband common challenge so."/>
    <d v="2020-09-10T00:00:00"/>
    <s v="POL04361929"/>
    <x v="3"/>
  </r>
  <r>
    <s v="CLM28648925"/>
    <d v="2024-09-17T00:00:00"/>
    <n v="14345"/>
    <s v="Denied"/>
    <s v="Quickly above doctor reveal."/>
    <d v="2024-10-30T00:00:00"/>
    <s v="POL72707891"/>
    <x v="0"/>
  </r>
  <r>
    <s v="CLM45404019"/>
    <d v="2022-12-09T00:00:00"/>
    <n v="19873"/>
    <s v="Denied"/>
    <s v="Up weight total into music operation stuff."/>
    <d v="2022-12-31T00:00:00"/>
    <s v="POL39650167"/>
    <x v="3"/>
  </r>
  <r>
    <s v="CLM85192566"/>
    <d v="2023-06-01T00:00:00"/>
    <n v="87098"/>
    <s v="Pending"/>
    <s v="Cultural size society then choice plan."/>
    <d v="2023-07-08T00:00:00"/>
    <s v="POL19911528"/>
    <x v="2"/>
  </r>
  <r>
    <s v="CLM14342341"/>
    <d v="2024-10-23T00:00:00"/>
    <n v="89274"/>
    <s v="Approved"/>
    <s v="Line operation sell business yourself while."/>
    <d v="2024-12-15T00:00:00"/>
    <s v="POL60096605"/>
    <x v="2"/>
  </r>
  <r>
    <s v="CLM64564582"/>
    <d v="2021-03-09T00:00:00"/>
    <n v="96531"/>
    <s v="Pending"/>
    <s v="Health nation research character item individual pull hotel."/>
    <m/>
    <s v="POL64845458"/>
    <x v="3"/>
  </r>
  <r>
    <s v="CLM17883513"/>
    <d v="2024-02-09T00:00:00"/>
    <n v="12360"/>
    <s v="Approved"/>
    <s v="Style choice beautiful work consider all chair statement."/>
    <d v="2024-04-20T00:00:00"/>
    <s v="POL06464463"/>
    <x v="2"/>
  </r>
  <r>
    <s v="CLM54654001"/>
    <d v="2020-05-18T00:00:00"/>
    <n v="16664"/>
    <s v="Pending"/>
    <s v="Save industry risk lawyer indeed exist care."/>
    <m/>
    <s v="POL34319547"/>
    <x v="1"/>
  </r>
  <r>
    <s v="CLM31777276"/>
    <d v="2022-03-07T00:00:00"/>
    <n v="35891"/>
    <s v="Denied"/>
    <s v="Memory well store increase reveal."/>
    <d v="2022-03-17T00:00:00"/>
    <s v="POL62548114"/>
    <x v="2"/>
  </r>
  <r>
    <s v="CLM11660062"/>
    <d v="2021-04-07T00:00:00"/>
    <n v="1825"/>
    <s v="Pending"/>
    <s v="During face interesting any culture area."/>
    <m/>
    <s v="POL58798776"/>
    <x v="1"/>
  </r>
  <r>
    <s v="CLM82320882"/>
    <d v="2022-01-12T00:00:00"/>
    <n v="87338"/>
    <s v="Approved"/>
    <s v="Foot box west morning sell responsibility drug."/>
    <d v="2022-02-02T00:00:00"/>
    <s v="POL67451011"/>
    <x v="1"/>
  </r>
  <r>
    <s v="CLM57777367"/>
    <d v="2021-05-02T00:00:00"/>
    <n v="59520"/>
    <s v="Pending"/>
    <s v="Relate follow camera believe discussion."/>
    <d v="2021-07-19T00:00:00"/>
    <s v="POL69805915"/>
    <x v="3"/>
  </r>
  <r>
    <s v="CLM26855643"/>
    <d v="2020-01-21T00:00:00"/>
    <n v="62356"/>
    <s v="Denied"/>
    <s v="Yes partner Democrat face research anyone drug."/>
    <m/>
    <s v="POL22221207"/>
    <x v="1"/>
  </r>
  <r>
    <s v="CLM07024524"/>
    <d v="2020-01-25T00:00:00"/>
    <n v="19869"/>
    <s v="Pending"/>
    <s v="Drop cup general TV tough onto."/>
    <d v="2020-03-20T00:00:00"/>
    <s v="POL25170126"/>
    <x v="0"/>
  </r>
  <r>
    <s v="CLM20772096"/>
    <d v="2023-11-15T00:00:00"/>
    <n v="40813"/>
    <s v="Pending"/>
    <s v="Daughter high performance perform."/>
    <d v="2024-01-04T00:00:00"/>
    <s v="POL73247469"/>
    <x v="1"/>
  </r>
  <r>
    <s v="CLM64135002"/>
    <d v="2020-04-14T00:00:00"/>
    <n v="21232"/>
    <s v="Approved"/>
    <s v="Blue arrive gas."/>
    <d v="2020-07-08T00:00:00"/>
    <s v="POL53072470"/>
    <x v="1"/>
  </r>
  <r>
    <s v="CLM93920117"/>
    <d v="2022-10-19T00:00:00"/>
    <n v="3044"/>
    <s v="Approved"/>
    <s v="To black size edge pick mention must."/>
    <d v="2022-11-24T00:00:00"/>
    <s v="POL42034856"/>
    <x v="0"/>
  </r>
  <r>
    <s v="CLM58433168"/>
    <d v="2024-12-09T00:00:00"/>
    <n v="25664"/>
    <s v="Denied"/>
    <s v="Recent ever stay grow choice care."/>
    <d v="2025-02-10T00:00:00"/>
    <s v="POL77208632"/>
    <x v="2"/>
  </r>
  <r>
    <s v="CLM43148007"/>
    <d v="2024-05-26T00:00:00"/>
    <n v="49282"/>
    <s v="Denied"/>
    <s v="Food own official kind commercial improve side."/>
    <d v="2024-08-10T00:00:00"/>
    <s v="POL94198861"/>
    <x v="1"/>
  </r>
  <r>
    <s v="CLM16943998"/>
    <d v="2024-12-02T00:00:00"/>
    <n v="51850"/>
    <s v="Approved"/>
    <s v="This suggest time act."/>
    <d v="2025-01-25T00:00:00"/>
    <s v="POL76374292"/>
    <x v="1"/>
  </r>
  <r>
    <s v="CLM45178982"/>
    <d v="2021-12-21T00:00:00"/>
    <n v="73038"/>
    <s v="Denied"/>
    <s v="Tell unit agent."/>
    <d v="2022-01-16T00:00:00"/>
    <s v="POL31990750"/>
    <x v="3"/>
  </r>
  <r>
    <s v="CLM75585130"/>
    <d v="2021-10-25T00:00:00"/>
    <n v="77483"/>
    <s v="Denied"/>
    <s v="Customer tell watch talk job simple light."/>
    <d v="2021-12-30T00:00:00"/>
    <s v="POL54792632"/>
    <x v="0"/>
  </r>
  <r>
    <s v="CLM74228290"/>
    <d v="2020-04-19T00:00:00"/>
    <n v="22831"/>
    <s v="Denied"/>
    <s v="Voice blue official performance simply especially."/>
    <d v="2020-07-18T00:00:00"/>
    <s v="POL32514074"/>
    <x v="3"/>
  </r>
  <r>
    <s v="CLM27480571"/>
    <d v="2021-01-28T00:00:00"/>
    <n v="82118"/>
    <s v="Denied"/>
    <s v="Book dream fine feeling group old into always."/>
    <d v="2021-03-24T00:00:00"/>
    <s v="POL27310887"/>
    <x v="0"/>
  </r>
  <r>
    <s v="CLM45367082"/>
    <d v="2022-06-25T00:00:00"/>
    <n v="86016"/>
    <s v="Pending"/>
    <s v="Stay speech year southern."/>
    <m/>
    <s v="POL22925819"/>
    <x v="1"/>
  </r>
  <r>
    <s v="CLM43962705"/>
    <d v="2021-07-06T00:00:00"/>
    <n v="62966"/>
    <s v="Denied"/>
    <s v="Book drug about PM."/>
    <d v="2021-09-18T00:00:00"/>
    <s v="POL19466250"/>
    <x v="1"/>
  </r>
  <r>
    <s v="CLM09040990"/>
    <d v="2024-04-30T00:00:00"/>
    <n v="99974"/>
    <s v="Denied"/>
    <s v="Player conference condition they."/>
    <d v="2024-06-10T00:00:00"/>
    <s v="POL51364019"/>
    <x v="1"/>
  </r>
  <r>
    <s v="CLM54830377"/>
    <d v="2022-10-31T00:00:00"/>
    <n v="19179"/>
    <s v="Denied"/>
    <s v="Her choose tell evening."/>
    <m/>
    <s v="POL27219888"/>
    <x v="3"/>
  </r>
  <r>
    <s v="CLM30125029"/>
    <d v="2024-04-11T00:00:00"/>
    <n v="53416"/>
    <s v="Pending"/>
    <s v="Why window century art about fish turn."/>
    <m/>
    <s v="POL78513544"/>
    <x v="2"/>
  </r>
  <r>
    <s v="CLM48932663"/>
    <d v="2020-01-13T00:00:00"/>
    <n v="1918"/>
    <s v="Denied"/>
    <s v="Play against any."/>
    <d v="2020-03-09T00:00:00"/>
    <s v="POL88760778"/>
    <x v="1"/>
  </r>
  <r>
    <s v="CLM03220150"/>
    <d v="2020-09-20T00:00:00"/>
    <n v="85038"/>
    <s v="Denied"/>
    <s v="Measure ten art rather onto wait."/>
    <m/>
    <s v="POL89387677"/>
    <x v="3"/>
  </r>
  <r>
    <s v="CLM40415272"/>
    <d v="2024-07-19T00:00:00"/>
    <n v="92004"/>
    <s v="Denied"/>
    <s v="I bill kid across contain huge majority wide."/>
    <m/>
    <s v="POL33443696"/>
    <x v="2"/>
  </r>
  <r>
    <s v="CLM07217029"/>
    <d v="2021-11-25T00:00:00"/>
    <n v="90406"/>
    <s v="Pending"/>
    <s v="Market couple take partner."/>
    <m/>
    <s v="POL09568484"/>
    <x v="2"/>
  </r>
  <r>
    <s v="CLM98814273"/>
    <d v="2024-08-22T00:00:00"/>
    <n v="6627"/>
    <s v="Pending"/>
    <s v="Fear hold dinner sign."/>
    <d v="2024-09-30T00:00:00"/>
    <s v="POL95259878"/>
    <x v="1"/>
  </r>
  <r>
    <s v="CLM96636799"/>
    <d v="2020-03-21T00:00:00"/>
    <n v="53769"/>
    <s v="Approved"/>
    <s v="Visit style interesting."/>
    <d v="2020-05-22T00:00:00"/>
    <s v="POL04896223"/>
    <x v="0"/>
  </r>
  <r>
    <s v="CLM17843871"/>
    <d v="2023-07-25T00:00:00"/>
    <n v="61873"/>
    <s v="Denied"/>
    <s v="Sing positive kid range."/>
    <m/>
    <s v="POL13957620"/>
    <x v="1"/>
  </r>
  <r>
    <s v="CLM54616829"/>
    <d v="2021-09-14T00:00:00"/>
    <n v="72299"/>
    <s v="Pending"/>
    <s v="Finish bit lay rule voice yet."/>
    <d v="2021-10-02T00:00:00"/>
    <s v="POL99023082"/>
    <x v="0"/>
  </r>
  <r>
    <s v="CLM75796921"/>
    <d v="2020-01-24T00:00:00"/>
    <n v="96345"/>
    <s v="Pending"/>
    <s v="Pressure part foot nothing minute wide upon."/>
    <m/>
    <s v="POL30201413"/>
    <x v="0"/>
  </r>
  <r>
    <s v="CLM11939614"/>
    <d v="2021-07-12T00:00:00"/>
    <n v="80281"/>
    <s v="Denied"/>
    <s v="Plant sell crime should."/>
    <d v="2021-09-15T00:00:00"/>
    <s v="POL75483438"/>
    <x v="3"/>
  </r>
  <r>
    <s v="CLM14908448"/>
    <d v="2023-05-13T00:00:00"/>
    <n v="1108"/>
    <s v="Pending"/>
    <s v="Whose administration manager time certainly series Democrat."/>
    <m/>
    <s v="POL12056494"/>
    <x v="2"/>
  </r>
  <r>
    <s v="CLM85598632"/>
    <d v="2024-04-30T00:00:00"/>
    <n v="37467"/>
    <s v="Pending"/>
    <s v="Clear follow protect return."/>
    <m/>
    <s v="POL43343233"/>
    <x v="1"/>
  </r>
  <r>
    <s v="CLM89571139"/>
    <d v="2023-01-07T00:00:00"/>
    <n v="45319"/>
    <s v="Approved"/>
    <s v="Character pull court mother throughout."/>
    <m/>
    <s v="POL54051658"/>
    <x v="0"/>
  </r>
  <r>
    <s v="CLM62901319"/>
    <d v="2023-10-15T00:00:00"/>
    <n v="31511"/>
    <s v="Approved"/>
    <s v="Popular under her allow."/>
    <d v="2023-12-24T00:00:00"/>
    <s v="POL83558215"/>
    <x v="2"/>
  </r>
  <r>
    <s v="CLM78860747"/>
    <d v="2023-07-02T00:00:00"/>
    <n v="39608"/>
    <s v="Denied"/>
    <s v="Throw seven beautiful inside."/>
    <d v="2023-07-15T00:00:00"/>
    <s v="POL46015732"/>
    <x v="2"/>
  </r>
  <r>
    <s v="CLM52569489"/>
    <d v="2020-10-29T00:00:00"/>
    <n v="38250"/>
    <s v="Pending"/>
    <s v="Race into from law."/>
    <m/>
    <s v="POL34270146"/>
    <x v="0"/>
  </r>
  <r>
    <s v="CLM03371585"/>
    <d v="2023-12-23T00:00:00"/>
    <n v="90469"/>
    <s v="Approved"/>
    <s v="Easy own there professional."/>
    <m/>
    <s v="POL15978608"/>
    <x v="3"/>
  </r>
  <r>
    <s v="CLM80394270"/>
    <d v="2022-07-28T00:00:00"/>
    <n v="9088"/>
    <s v="Pending"/>
    <s v="Discussion less mention above."/>
    <d v="2022-09-08T00:00:00"/>
    <s v="POL05422944"/>
    <x v="0"/>
  </r>
  <r>
    <s v="CLM35448324"/>
    <d v="2020-09-17T00:00:00"/>
    <n v="65633"/>
    <s v="Pending"/>
    <s v="Industry partner scientist no book hundred that."/>
    <d v="2020-10-03T00:00:00"/>
    <s v="POL83383036"/>
    <x v="3"/>
  </r>
  <r>
    <s v="CLM65535499"/>
    <d v="2023-01-10T00:00:00"/>
    <n v="37358"/>
    <s v="Pending"/>
    <s v="Same get baby kind."/>
    <m/>
    <s v="POL93504222"/>
    <x v="2"/>
  </r>
  <r>
    <s v="CLM61105257"/>
    <d v="2023-10-13T00:00:00"/>
    <n v="62547"/>
    <s v="Pending"/>
    <s v="Skin there ok enjoy."/>
    <d v="2023-10-23T00:00:00"/>
    <s v="POL17133126"/>
    <x v="1"/>
  </r>
  <r>
    <s v="CLM30323666"/>
    <d v="2023-08-17T00:00:00"/>
    <n v="36719"/>
    <s v="Approved"/>
    <s v="Decision minute model little land indeed close."/>
    <d v="2023-09-25T00:00:00"/>
    <s v="POL59198090"/>
    <x v="1"/>
  </r>
  <r>
    <s v="CLM92296752"/>
    <d v="2021-03-03T00:00:00"/>
    <n v="89775"/>
    <s v="Pending"/>
    <s v="Return remain base dream."/>
    <d v="2021-04-13T00:00:00"/>
    <s v="POL20158897"/>
    <x v="2"/>
  </r>
  <r>
    <s v="CLM72218836"/>
    <d v="2023-06-14T00:00:00"/>
    <n v="29041"/>
    <s v="Pending"/>
    <s v="Lay picture run."/>
    <d v="2023-07-06T00:00:00"/>
    <s v="POL01239814"/>
    <x v="0"/>
  </r>
  <r>
    <s v="CLM35605069"/>
    <d v="2020-08-23T00:00:00"/>
    <n v="25873"/>
    <s v="Pending"/>
    <s v="Push ground of."/>
    <d v="2020-09-17T00:00:00"/>
    <s v="POL92554032"/>
    <x v="2"/>
  </r>
  <r>
    <s v="CLM96891966"/>
    <d v="2021-02-08T00:00:00"/>
    <n v="78350"/>
    <s v="Pending"/>
    <s v="Become sit serve each."/>
    <d v="2021-02-24T00:00:00"/>
    <s v="POL09568484"/>
    <x v="2"/>
  </r>
  <r>
    <s v="CLM54108166"/>
    <d v="2022-10-02T00:00:00"/>
    <n v="33280"/>
    <s v="Approved"/>
    <s v="Although kid art glass."/>
    <d v="2022-12-07T00:00:00"/>
    <s v="POL64674789"/>
    <x v="0"/>
  </r>
  <r>
    <s v="CLM21599432"/>
    <d v="2021-01-20T00:00:00"/>
    <n v="92852"/>
    <s v="Approved"/>
    <s v="But upon letter show."/>
    <d v="2021-02-16T00:00:00"/>
    <s v="POL66992068"/>
    <x v="2"/>
  </r>
  <r>
    <s v="CLM76620752"/>
    <d v="2023-06-22T00:00:00"/>
    <n v="75206"/>
    <s v="Denied"/>
    <s v="Affect camera often produce."/>
    <d v="2023-08-20T00:00:00"/>
    <s v="POL84725350"/>
    <x v="3"/>
  </r>
  <r>
    <s v="CLM24536396"/>
    <d v="2022-03-09T00:00:00"/>
    <n v="7610"/>
    <s v="Pending"/>
    <s v="Meet him career oil."/>
    <d v="2022-05-10T00:00:00"/>
    <s v="POL96603488"/>
    <x v="1"/>
  </r>
  <r>
    <s v="CLM73336230"/>
    <d v="2021-02-11T00:00:00"/>
    <n v="44522"/>
    <s v="Approved"/>
    <s v="Here throw while such ahead notice."/>
    <m/>
    <s v="POL45455008"/>
    <x v="3"/>
  </r>
  <r>
    <s v="CLM45388858"/>
    <d v="2022-04-10T00:00:00"/>
    <n v="42053"/>
    <s v="Approved"/>
    <s v="Ask term city."/>
    <m/>
    <s v="POL31133103"/>
    <x v="0"/>
  </r>
  <r>
    <s v="CLM52780869"/>
    <d v="2020-06-10T00:00:00"/>
    <n v="99278"/>
    <s v="Denied"/>
    <s v="Quite seven support situation all food which middle."/>
    <d v="2020-06-27T00:00:00"/>
    <s v="POL25631558"/>
    <x v="0"/>
  </r>
  <r>
    <s v="CLM02226872"/>
    <d v="2021-06-07T00:00:00"/>
    <n v="53045"/>
    <s v="Approved"/>
    <s v="Director garden institution thank seem field."/>
    <d v="2021-08-03T00:00:00"/>
    <s v="POL26761597"/>
    <x v="3"/>
  </r>
  <r>
    <s v="CLM89817039"/>
    <d v="2022-04-24T00:00:00"/>
    <n v="69794"/>
    <s v="Denied"/>
    <s v="Fill will seem yourself product."/>
    <m/>
    <s v="POL89935970"/>
    <x v="3"/>
  </r>
  <r>
    <s v="CLM49047786"/>
    <d v="2023-04-18T00:00:00"/>
    <n v="82379"/>
    <s v="Denied"/>
    <s v="Democratic traditional within."/>
    <d v="2023-05-22T00:00:00"/>
    <s v="POL19285022"/>
    <x v="0"/>
  </r>
  <r>
    <s v="CLM34061248"/>
    <d v="2020-04-28T00:00:00"/>
    <n v="13064"/>
    <s v="Pending"/>
    <s v="Ago where sport interest money will someone."/>
    <d v="2020-05-13T00:00:00"/>
    <s v="POL31990750"/>
    <x v="3"/>
  </r>
  <r>
    <s v="CLM84411943"/>
    <d v="2021-12-09T00:00:00"/>
    <n v="31549"/>
    <s v="Pending"/>
    <s v="Under green begin necessary some page."/>
    <m/>
    <s v="POL63841611"/>
    <x v="1"/>
  </r>
  <r>
    <s v="CLM66712295"/>
    <d v="2021-09-06T00:00:00"/>
    <n v="82376"/>
    <s v="Approved"/>
    <s v="Office ability detail occur guy fly."/>
    <m/>
    <s v="POL87408952"/>
    <x v="3"/>
  </r>
  <r>
    <s v="CLM17460640"/>
    <d v="2024-03-03T00:00:00"/>
    <n v="69819"/>
    <s v="Denied"/>
    <s v="Fly goal serious radio imagine nature."/>
    <m/>
    <s v="POL84291987"/>
    <x v="2"/>
  </r>
  <r>
    <s v="CLM46298070"/>
    <d v="2022-12-31T00:00:00"/>
    <n v="52230"/>
    <s v="Denied"/>
    <s v="Purpose board leg finally hard relate."/>
    <d v="2023-02-12T00:00:00"/>
    <s v="POL73709176"/>
    <x v="0"/>
  </r>
  <r>
    <s v="CLM85825912"/>
    <d v="2021-09-25T00:00:00"/>
    <n v="91053"/>
    <s v="Pending"/>
    <s v="Still site have guess hour bill."/>
    <d v="2021-10-29T00:00:00"/>
    <s v="POL82205448"/>
    <x v="0"/>
  </r>
  <r>
    <s v="CLM18182474"/>
    <d v="2022-02-18T00:00:00"/>
    <n v="93093"/>
    <s v="Approved"/>
    <s v="Want PM debate authority turn upon."/>
    <m/>
    <s v="POL37924331"/>
    <x v="1"/>
  </r>
  <r>
    <s v="CLM72929601"/>
    <d v="2022-07-18T00:00:00"/>
    <n v="67195"/>
    <s v="Pending"/>
    <s v="Anything move short factor outside particularly."/>
    <d v="2022-08-16T00:00:00"/>
    <s v="POL86414767"/>
    <x v="0"/>
  </r>
  <r>
    <s v="CLM60012236"/>
    <d v="2022-09-05T00:00:00"/>
    <n v="41518"/>
    <s v="Approved"/>
    <s v="Court spring president carry edge style."/>
    <m/>
    <s v="POL08580196"/>
    <x v="2"/>
  </r>
  <r>
    <s v="CLM46702336"/>
    <d v="2024-10-25T00:00:00"/>
    <n v="24981"/>
    <s v="Denied"/>
    <s v="Somebody score bar."/>
    <d v="2024-12-04T00:00:00"/>
    <s v="POL89273756"/>
    <x v="3"/>
  </r>
  <r>
    <s v="CLM61793029"/>
    <d v="2023-08-29T00:00:00"/>
    <n v="38448"/>
    <s v="Denied"/>
    <s v="Then sometimes attention whom identify."/>
    <d v="2023-11-12T00:00:00"/>
    <s v="POL19694591"/>
    <x v="3"/>
  </r>
  <r>
    <s v="CLM35041064"/>
    <d v="2024-09-25T00:00:00"/>
    <n v="43407"/>
    <s v="Approved"/>
    <s v="Certain ago politics glass."/>
    <m/>
    <s v="POL10282211"/>
    <x v="2"/>
  </r>
  <r>
    <s v="CLM61742538"/>
    <d v="2023-08-31T00:00:00"/>
    <n v="13371"/>
    <s v="Pending"/>
    <s v="International first usually."/>
    <m/>
    <s v="POL10635229"/>
    <x v="1"/>
  </r>
  <r>
    <s v="CLM78598224"/>
    <d v="2022-08-03T00:00:00"/>
    <n v="68621"/>
    <s v="Approved"/>
    <s v="Since human white sit bring."/>
    <d v="2022-09-04T00:00:00"/>
    <s v="POL30200147"/>
    <x v="1"/>
  </r>
  <r>
    <s v="CLM63138928"/>
    <d v="2021-05-29T00:00:00"/>
    <n v="36063"/>
    <s v="Pending"/>
    <s v="Black staff yet local bank treat rule."/>
    <d v="2021-08-26T00:00:00"/>
    <s v="POL68934095"/>
    <x v="2"/>
  </r>
  <r>
    <s v="CLM79816824"/>
    <d v="2024-01-25T00:00:00"/>
    <n v="94117"/>
    <s v="Approved"/>
    <s v="Final military piece day sort probably time."/>
    <d v="2024-03-28T00:00:00"/>
    <s v="POL23937265"/>
    <x v="1"/>
  </r>
  <r>
    <s v="CLM61635871"/>
    <d v="2021-07-21T00:00:00"/>
    <n v="8524"/>
    <s v="Pending"/>
    <s v="Begin party among right night discussion."/>
    <m/>
    <s v="POL64086911"/>
    <x v="0"/>
  </r>
  <r>
    <s v="CLM04409621"/>
    <d v="2020-07-12T00:00:00"/>
    <n v="47486"/>
    <s v="Denied"/>
    <s v="Itself small seven our information brother our."/>
    <d v="2020-07-28T00:00:00"/>
    <s v="POL97395232"/>
    <x v="2"/>
  </r>
  <r>
    <s v="CLM85363498"/>
    <d v="2023-02-28T00:00:00"/>
    <n v="4546"/>
    <s v="Denied"/>
    <s v="Father save special like south else."/>
    <d v="2023-04-01T00:00:00"/>
    <s v="POL96246636"/>
    <x v="2"/>
  </r>
  <r>
    <s v="CLM01361228"/>
    <d v="2023-08-30T00:00:00"/>
    <n v="96823"/>
    <s v="Denied"/>
    <s v="I his public talk animal."/>
    <m/>
    <s v="POL71973379"/>
    <x v="0"/>
  </r>
  <r>
    <s v="CLM30936625"/>
    <d v="2022-07-19T00:00:00"/>
    <n v="33258"/>
    <s v="Approved"/>
    <s v="Treat simple spring month short evidence worker."/>
    <d v="2022-09-12T00:00:00"/>
    <s v="POL13721219"/>
    <x v="3"/>
  </r>
  <r>
    <s v="CLM54613021"/>
    <d v="2024-03-11T00:00:00"/>
    <n v="80677"/>
    <s v="Pending"/>
    <s v="Stop win research church."/>
    <m/>
    <s v="POL45441486"/>
    <x v="0"/>
  </r>
  <r>
    <s v="CLM41955644"/>
    <d v="2024-01-17T00:00:00"/>
    <n v="45928"/>
    <s v="Denied"/>
    <s v="Can really after wide room."/>
    <d v="2024-03-11T00:00:00"/>
    <s v="POL92554032"/>
    <x v="2"/>
  </r>
  <r>
    <s v="CLM71467625"/>
    <d v="2021-11-13T00:00:00"/>
    <n v="3152"/>
    <s v="Denied"/>
    <s v="Foot customer media see power quickly because."/>
    <m/>
    <s v="POL68642735"/>
    <x v="0"/>
  </r>
  <r>
    <s v="CLM12210751"/>
    <d v="2021-10-10T00:00:00"/>
    <n v="64093"/>
    <s v="Approved"/>
    <s v="Idea consider work interest."/>
    <d v="2021-12-09T00:00:00"/>
    <s v="POL39701482"/>
    <x v="3"/>
  </r>
  <r>
    <s v="CLM03638745"/>
    <d v="2023-11-22T00:00:00"/>
    <n v="72066"/>
    <s v="Denied"/>
    <s v="Turn seven course interest car mention."/>
    <m/>
    <s v="POL48026137"/>
    <x v="2"/>
  </r>
  <r>
    <s v="CLM31345261"/>
    <d v="2024-08-20T00:00:00"/>
    <n v="81428"/>
    <s v="Approved"/>
    <s v="Firm picture letter security customer stand ten."/>
    <d v="2024-10-25T00:00:00"/>
    <s v="POL18044385"/>
    <x v="2"/>
  </r>
  <r>
    <s v="CLM96537928"/>
    <d v="2022-03-17T00:00:00"/>
    <n v="45370"/>
    <s v="Pending"/>
    <s v="Defense between produce play sell."/>
    <d v="2022-05-13T00:00:00"/>
    <s v="POL92252183"/>
    <x v="1"/>
  </r>
  <r>
    <s v="CLM57503780"/>
    <d v="2022-11-30T00:00:00"/>
    <n v="10927"/>
    <s v="Approved"/>
    <s v="Whose shake nation bring time eight account west."/>
    <m/>
    <s v="POL77005390"/>
    <x v="0"/>
  </r>
  <r>
    <s v="CLM94894381"/>
    <d v="2022-05-19T00:00:00"/>
    <n v="43727"/>
    <s v="Pending"/>
    <s v="Indicate forget single."/>
    <d v="2022-07-14T00:00:00"/>
    <s v="POL98885285"/>
    <x v="2"/>
  </r>
  <r>
    <s v="CLM78839246"/>
    <d v="2020-07-15T00:00:00"/>
    <n v="22801"/>
    <s v="Approved"/>
    <s v="Position make evidence forget."/>
    <m/>
    <s v="POL10977821"/>
    <x v="3"/>
  </r>
  <r>
    <s v="CLM44944695"/>
    <d v="2021-10-12T00:00:00"/>
    <n v="6891"/>
    <s v="Approved"/>
    <s v="Interest discuss level in sell also."/>
    <d v="2021-12-02T00:00:00"/>
    <s v="POL24578512"/>
    <x v="0"/>
  </r>
  <r>
    <s v="CLM67249126"/>
    <d v="2024-07-04T00:00:00"/>
    <n v="21553"/>
    <s v="Pending"/>
    <s v="Fine despite meet anyone concern."/>
    <m/>
    <s v="POL61913458"/>
    <x v="1"/>
  </r>
  <r>
    <s v="CLM23950453"/>
    <d v="2024-07-16T00:00:00"/>
    <n v="5948"/>
    <s v="Approved"/>
    <s v="Attention again why."/>
    <m/>
    <s v="POL05208106"/>
    <x v="0"/>
  </r>
  <r>
    <s v="CLM83736124"/>
    <d v="2020-04-18T00:00:00"/>
    <n v="89455"/>
    <s v="Pending"/>
    <s v="Rate part kind relationship."/>
    <d v="2020-06-05T00:00:00"/>
    <s v="POL64808892"/>
    <x v="3"/>
  </r>
  <r>
    <s v="CLM71083581"/>
    <d v="2022-07-25T00:00:00"/>
    <n v="5429"/>
    <s v="Denied"/>
    <s v="Get positive believe bar able conference."/>
    <d v="2022-10-03T00:00:00"/>
    <s v="POL74477795"/>
    <x v="0"/>
  </r>
  <r>
    <s v="CLM39246877"/>
    <d v="2020-01-27T00:00:00"/>
    <n v="92150"/>
    <s v="Approved"/>
    <s v="Quickly second sport involve beautiful financial."/>
    <d v="2020-03-04T00:00:00"/>
    <s v="POL77974715"/>
    <x v="1"/>
  </r>
  <r>
    <s v="CLM17242436"/>
    <d v="2021-04-28T00:00:00"/>
    <n v="7671"/>
    <s v="Approved"/>
    <s v="North I impact nothing clear start much lot."/>
    <d v="2021-07-07T00:00:00"/>
    <s v="POL61367355"/>
    <x v="2"/>
  </r>
  <r>
    <s v="CLM47487889"/>
    <d v="2021-07-26T00:00:00"/>
    <n v="35656"/>
    <s v="Approved"/>
    <s v="Officer production difficult into."/>
    <d v="2021-09-20T00:00:00"/>
    <s v="POL36025605"/>
    <x v="0"/>
  </r>
  <r>
    <s v="CLM05793678"/>
    <d v="2021-02-12T00:00:00"/>
    <n v="38740"/>
    <s v="Approved"/>
    <s v="Team month five smile agreement."/>
    <d v="2021-03-08T00:00:00"/>
    <s v="POL17282682"/>
    <x v="1"/>
  </r>
  <r>
    <s v="CLM04181347"/>
    <d v="2021-05-05T00:00:00"/>
    <n v="41777"/>
    <s v="Denied"/>
    <s v="Race threat price toward also billion."/>
    <d v="2021-06-24T00:00:00"/>
    <s v="POL99912141"/>
    <x v="3"/>
  </r>
  <r>
    <s v="CLM35118032"/>
    <d v="2022-12-01T00:00:00"/>
    <n v="51959"/>
    <s v="Approved"/>
    <s v="Character economic tend issue."/>
    <d v="2022-12-11T00:00:00"/>
    <s v="POL02926047"/>
    <x v="1"/>
  </r>
  <r>
    <s v="CLM15112975"/>
    <d v="2024-09-05T00:00:00"/>
    <n v="58784"/>
    <s v="Pending"/>
    <s v="Open local sing."/>
    <d v="2024-11-23T00:00:00"/>
    <s v="POL63517748"/>
    <x v="1"/>
  </r>
  <r>
    <s v="CLM42287495"/>
    <d v="2021-10-22T00:00:00"/>
    <n v="9395"/>
    <s v="Denied"/>
    <s v="Energy until happy ok suggest during."/>
    <d v="2021-11-27T00:00:00"/>
    <s v="POL89451042"/>
    <x v="0"/>
  </r>
  <r>
    <s v="CLM97310560"/>
    <d v="2020-04-20T00:00:00"/>
    <n v="14869"/>
    <s v="Denied"/>
    <s v="Decision herself note father visit."/>
    <d v="2020-05-07T00:00:00"/>
    <s v="POL90026069"/>
    <x v="0"/>
  </r>
  <r>
    <s v="CLM29916261"/>
    <d v="2023-05-15T00:00:00"/>
    <n v="97006"/>
    <s v="Denied"/>
    <s v="Behavior nation city major become media."/>
    <d v="2023-08-03T00:00:00"/>
    <s v="POL98820628"/>
    <x v="0"/>
  </r>
  <r>
    <s v="CLM35110026"/>
    <d v="2020-03-21T00:00:00"/>
    <n v="4611"/>
    <s v="Pending"/>
    <s v="Example throw friend near suggest less amount."/>
    <d v="2020-05-01T00:00:00"/>
    <s v="POL45114954"/>
    <x v="0"/>
  </r>
  <r>
    <s v="CLM15176297"/>
    <d v="2022-12-26T00:00:00"/>
    <n v="82491"/>
    <s v="Denied"/>
    <s v="Air action anything team box leg."/>
    <d v="2023-02-28T00:00:00"/>
    <s v="POL32826444"/>
    <x v="0"/>
  </r>
  <r>
    <s v="CLM92000651"/>
    <d v="2023-09-22T00:00:00"/>
    <n v="16796"/>
    <s v="Denied"/>
    <s v="End strategy memory still."/>
    <d v="2023-11-26T00:00:00"/>
    <s v="POL38583909"/>
    <x v="1"/>
  </r>
  <r>
    <s v="CLM96500659"/>
    <d v="2024-06-08T00:00:00"/>
    <n v="1356"/>
    <s v="Denied"/>
    <s v="Few yes behind whom company east include poor."/>
    <m/>
    <s v="POL54775068"/>
    <x v="2"/>
  </r>
  <r>
    <s v="CLM79436204"/>
    <d v="2024-12-18T00:00:00"/>
    <n v="71686"/>
    <s v="Pending"/>
    <s v="Reveal management name behavior."/>
    <d v="2025-02-04T00:00:00"/>
    <s v="POL39649490"/>
    <x v="0"/>
  </r>
  <r>
    <s v="CLM86510424"/>
    <d v="2022-11-10T00:00:00"/>
    <n v="76238"/>
    <s v="Approved"/>
    <s v="Part few do."/>
    <m/>
    <s v="POL33988478"/>
    <x v="2"/>
  </r>
  <r>
    <s v="CLM93693008"/>
    <d v="2020-12-20T00:00:00"/>
    <n v="25825"/>
    <s v="Denied"/>
    <s v="Evidence bag hundred account fall."/>
    <d v="2021-01-22T00:00:00"/>
    <s v="POL94207540"/>
    <x v="3"/>
  </r>
  <r>
    <s v="CLM18595953"/>
    <d v="2023-01-16T00:00:00"/>
    <n v="94496"/>
    <s v="Denied"/>
    <s v="Especially cell art smile wall control difference."/>
    <d v="2023-02-03T00:00:00"/>
    <s v="POL48748875"/>
    <x v="1"/>
  </r>
  <r>
    <s v="CLM24995823"/>
    <d v="2021-11-08T00:00:00"/>
    <n v="10876"/>
    <s v="Pending"/>
    <s v="Time budget everyone bag mean act voice."/>
    <m/>
    <s v="POL52513124"/>
    <x v="3"/>
  </r>
  <r>
    <s v="CLM04075877"/>
    <d v="2024-07-01T00:00:00"/>
    <n v="88897"/>
    <s v="Approved"/>
    <s v="Red natural then him reveal practice."/>
    <d v="2024-08-09T00:00:00"/>
    <s v="POL70601305"/>
    <x v="2"/>
  </r>
  <r>
    <s v="CLM67541660"/>
    <d v="2024-01-13T00:00:00"/>
    <n v="95732"/>
    <s v="Denied"/>
    <s v="Film indicate college message federal summer."/>
    <d v="2024-04-06T00:00:00"/>
    <s v="POL01860747"/>
    <x v="3"/>
  </r>
  <r>
    <s v="CLM65536837"/>
    <d v="2022-07-05T00:00:00"/>
    <n v="81410"/>
    <s v="Approved"/>
    <s v="Blood that future."/>
    <d v="2022-08-25T00:00:00"/>
    <s v="POL61781970"/>
    <x v="2"/>
  </r>
  <r>
    <s v="CLM35550447"/>
    <d v="2024-02-17T00:00:00"/>
    <n v="23212"/>
    <s v="Pending"/>
    <s v="Material of medical color."/>
    <d v="2024-03-21T00:00:00"/>
    <s v="POL10635229"/>
    <x v="1"/>
  </r>
  <r>
    <s v="CLM65909347"/>
    <d v="2021-05-22T00:00:00"/>
    <n v="69660"/>
    <s v="Denied"/>
    <s v="Something eye past final gas both out."/>
    <d v="2021-06-25T00:00:00"/>
    <s v="POL89559053"/>
    <x v="3"/>
  </r>
  <r>
    <s v="CLM61383334"/>
    <d v="2024-12-03T00:00:00"/>
    <n v="48285"/>
    <s v="Approved"/>
    <s v="Stand magazine economy development."/>
    <d v="2025-01-02T00:00:00"/>
    <s v="POL53804570"/>
    <x v="0"/>
  </r>
  <r>
    <s v="CLM86974920"/>
    <d v="2020-12-25T00:00:00"/>
    <n v="33483"/>
    <s v="Denied"/>
    <s v="College old fall a."/>
    <d v="2021-03-24T00:00:00"/>
    <s v="POL88672866"/>
    <x v="2"/>
  </r>
  <r>
    <s v="CLM96781240"/>
    <d v="2022-06-25T00:00:00"/>
    <n v="16929"/>
    <s v="Denied"/>
    <s v="Begin wind another hospital."/>
    <m/>
    <s v="POL27717636"/>
    <x v="0"/>
  </r>
  <r>
    <s v="CLM78291547"/>
    <d v="2023-11-21T00:00:00"/>
    <n v="25039"/>
    <s v="Denied"/>
    <s v="While us ground edge election."/>
    <d v="2023-12-07T00:00:00"/>
    <s v="POL76144005"/>
    <x v="0"/>
  </r>
  <r>
    <s v="CLM04358223"/>
    <d v="2022-01-01T00:00:00"/>
    <n v="23843"/>
    <s v="Pending"/>
    <s v="Build administration performance leg."/>
    <d v="2022-01-25T00:00:00"/>
    <s v="POL64446371"/>
    <x v="2"/>
  </r>
  <r>
    <s v="CLM86683086"/>
    <d v="2020-11-01T00:00:00"/>
    <n v="47557"/>
    <s v="Approved"/>
    <s v="News anything hundred technology."/>
    <d v="2020-12-23T00:00:00"/>
    <s v="POL02457698"/>
    <x v="3"/>
  </r>
  <r>
    <s v="CLM28862028"/>
    <d v="2020-11-20T00:00:00"/>
    <n v="30695"/>
    <s v="Pending"/>
    <s v="Trouble kid information recognize these."/>
    <d v="2020-12-18T00:00:00"/>
    <s v="POL14697961"/>
    <x v="0"/>
  </r>
  <r>
    <s v="CLM56474596"/>
    <d v="2021-03-28T00:00:00"/>
    <n v="84977"/>
    <s v="Pending"/>
    <s v="Rule purpose mother anyone watch he."/>
    <d v="2021-06-20T00:00:00"/>
    <s v="POL67846790"/>
    <x v="0"/>
  </r>
  <r>
    <s v="CLM68737672"/>
    <d v="2022-03-16T00:00:00"/>
    <n v="2443"/>
    <s v="Approved"/>
    <s v="Quickly successful as reality."/>
    <d v="2022-03-29T00:00:00"/>
    <s v="POL96087184"/>
    <x v="2"/>
  </r>
  <r>
    <s v="CLM55619596"/>
    <d v="2024-02-08T00:00:00"/>
    <n v="48742"/>
    <s v="Pending"/>
    <s v="Red community policy their."/>
    <m/>
    <s v="POL08801313"/>
    <x v="2"/>
  </r>
  <r>
    <s v="CLM49941222"/>
    <d v="2023-08-03T00:00:00"/>
    <n v="29448"/>
    <s v="Denied"/>
    <s v="Treat argue each himself summer."/>
    <d v="2023-11-01T00:00:00"/>
    <s v="POL13831480"/>
    <x v="1"/>
  </r>
  <r>
    <s v="CLM92636438"/>
    <d v="2022-05-05T00:00:00"/>
    <n v="44185"/>
    <s v="Pending"/>
    <s v="Base beat feeling on white prepare."/>
    <d v="2022-06-02T00:00:00"/>
    <s v="POL13297022"/>
    <x v="0"/>
  </r>
  <r>
    <s v="CLM53135114"/>
    <d v="2022-07-24T00:00:00"/>
    <n v="98538"/>
    <s v="Pending"/>
    <s v="Father direction into give."/>
    <m/>
    <s v="POL93415185"/>
    <x v="3"/>
  </r>
  <r>
    <s v="CLM26661230"/>
    <d v="2024-05-11T00:00:00"/>
    <n v="42953"/>
    <s v="Denied"/>
    <s v="Prevent almost wonder."/>
    <m/>
    <s v="POL19720600"/>
    <x v="1"/>
  </r>
  <r>
    <s v="CLM29383141"/>
    <d v="2020-08-18T00:00:00"/>
    <n v="43792"/>
    <s v="Pending"/>
    <s v="Those training beat agreement hundred."/>
    <d v="2020-10-15T00:00:00"/>
    <s v="POL83231801"/>
    <x v="2"/>
  </r>
  <r>
    <s v="CLM35828104"/>
    <d v="2023-10-11T00:00:00"/>
    <n v="43598"/>
    <s v="Approved"/>
    <s v="Different special rather blue what never."/>
    <m/>
    <s v="POL40541993"/>
    <x v="2"/>
  </r>
  <r>
    <s v="CLM28164289"/>
    <d v="2023-06-07T00:00:00"/>
    <n v="17950"/>
    <s v="Approved"/>
    <s v="Point son say."/>
    <d v="2023-08-21T00:00:00"/>
    <s v="POL18418327"/>
    <x v="0"/>
  </r>
  <r>
    <s v="CLM05929899"/>
    <d v="2022-06-07T00:00:00"/>
    <n v="80035"/>
    <s v="Pending"/>
    <s v="Company to here plan score bag factor thank."/>
    <d v="2022-08-01T00:00:00"/>
    <s v="POL31489077"/>
    <x v="3"/>
  </r>
  <r>
    <s v="CLM55092260"/>
    <d v="2021-04-16T00:00:00"/>
    <n v="6309"/>
    <s v="Denied"/>
    <s v="Simple thousand work rich officer."/>
    <m/>
    <s v="POL95381092"/>
    <x v="0"/>
  </r>
  <r>
    <s v="CLM24122310"/>
    <d v="2020-06-27T00:00:00"/>
    <n v="94567"/>
    <s v="Pending"/>
    <s v="Budget check during design brother power."/>
    <m/>
    <s v="POL56896530"/>
    <x v="0"/>
  </r>
  <r>
    <s v="CLM42619709"/>
    <d v="2023-05-20T00:00:00"/>
    <n v="26387"/>
    <s v="Denied"/>
    <s v="Small garden message author agency."/>
    <m/>
    <s v="POL11702115"/>
    <x v="1"/>
  </r>
  <r>
    <s v="CLM17906437"/>
    <d v="2022-05-20T00:00:00"/>
    <n v="84166"/>
    <s v="Approved"/>
    <s v="Actually which reality value."/>
    <d v="2022-08-03T00:00:00"/>
    <s v="POL91286503"/>
    <x v="3"/>
  </r>
  <r>
    <s v="CLM20552737"/>
    <d v="2020-06-09T00:00:00"/>
    <n v="38298"/>
    <s v="Denied"/>
    <s v="Site itself western likely song within away."/>
    <d v="2020-08-17T00:00:00"/>
    <s v="POL34042376"/>
    <x v="1"/>
  </r>
  <r>
    <s v="CLM79483595"/>
    <d v="2022-12-13T00:00:00"/>
    <n v="19351"/>
    <s v="Approved"/>
    <s v="Your couple appear this."/>
    <d v="2022-12-29T00:00:00"/>
    <s v="POL80050460"/>
    <x v="3"/>
  </r>
  <r>
    <s v="CLM87860226"/>
    <d v="2021-02-08T00:00:00"/>
    <n v="30426"/>
    <s v="Denied"/>
    <s v="Threat without seat bad."/>
    <d v="2021-04-29T00:00:00"/>
    <s v="POL98618330"/>
    <x v="1"/>
  </r>
  <r>
    <s v="CLM97364422"/>
    <d v="2024-10-10T00:00:00"/>
    <n v="92695"/>
    <s v="Approved"/>
    <s v="Again thought late scene yes gun."/>
    <d v="2024-12-06T00:00:00"/>
    <s v="POL14588316"/>
    <x v="0"/>
  </r>
  <r>
    <s v="CLM74887335"/>
    <d v="2021-08-18T00:00:00"/>
    <n v="31609"/>
    <s v="Denied"/>
    <s v="Foreign phone issue deep middle."/>
    <d v="2021-10-23T00:00:00"/>
    <s v="POL87933513"/>
    <x v="2"/>
  </r>
  <r>
    <s v="CLM08202860"/>
    <d v="2021-08-14T00:00:00"/>
    <n v="99440"/>
    <s v="Denied"/>
    <s v="Huge often around easy until data."/>
    <d v="2021-10-25T00:00:00"/>
    <s v="POL31533848"/>
    <x v="2"/>
  </r>
  <r>
    <s v="CLM53976158"/>
    <d v="2021-08-03T00:00:00"/>
    <n v="79390"/>
    <s v="Approved"/>
    <s v="Sea hour notice."/>
    <d v="2021-09-08T00:00:00"/>
    <s v="POL27310887"/>
    <x v="0"/>
  </r>
  <r>
    <s v="CLM03688743"/>
    <d v="2020-11-16T00:00:00"/>
    <n v="16479"/>
    <s v="Approved"/>
    <s v="Rather single ability hundred late."/>
    <d v="2021-01-08T00:00:00"/>
    <s v="POL16384443"/>
    <x v="2"/>
  </r>
  <r>
    <s v="CLM50638299"/>
    <d v="2021-10-20T00:00:00"/>
    <n v="51436"/>
    <s v="Approved"/>
    <s v="Hotel individual want a item artist."/>
    <d v="2021-12-03T00:00:00"/>
    <s v="POL80243526"/>
    <x v="0"/>
  </r>
  <r>
    <s v="CLM64770088"/>
    <d v="2023-07-28T00:00:00"/>
    <n v="80948"/>
    <s v="Pending"/>
    <s v="Once may Democrat quality."/>
    <d v="2023-10-04T00:00:00"/>
    <s v="POL55964099"/>
    <x v="1"/>
  </r>
  <r>
    <s v="CLM29346982"/>
    <d v="2022-04-24T00:00:00"/>
    <n v="49150"/>
    <s v="Denied"/>
    <s v="Some here staff environmental around."/>
    <d v="2022-06-09T00:00:00"/>
    <s v="POL38939218"/>
    <x v="0"/>
  </r>
  <r>
    <s v="CLM74013336"/>
    <d v="2022-12-30T00:00:00"/>
    <n v="86928"/>
    <s v="Pending"/>
    <s v="Rise rich friend none series American."/>
    <d v="2023-01-22T00:00:00"/>
    <s v="POL85712571"/>
    <x v="3"/>
  </r>
  <r>
    <s v="CLM03930537"/>
    <d v="2024-09-06T00:00:00"/>
    <n v="3145"/>
    <s v="Denied"/>
    <s v="Computer reduce respond specific reason view power."/>
    <m/>
    <s v="POL73676395"/>
    <x v="0"/>
  </r>
  <r>
    <s v="CLM88330676"/>
    <d v="2024-04-06T00:00:00"/>
    <n v="7098"/>
    <s v="Approved"/>
    <s v="Through reveal home product."/>
    <d v="2024-04-30T00:00:00"/>
    <s v="POL89935970"/>
    <x v="3"/>
  </r>
  <r>
    <s v="CLM20595035"/>
    <d v="2020-01-24T00:00:00"/>
    <n v="79123"/>
    <s v="Approved"/>
    <s v="Work oil north remain daughter similar."/>
    <d v="2020-02-16T00:00:00"/>
    <s v="POL80364635"/>
    <x v="0"/>
  </r>
  <r>
    <s v="CLM31539501"/>
    <d v="2022-10-23T00:00:00"/>
    <n v="14276"/>
    <s v="Pending"/>
    <s v="Stuff assume per face art idea baby market."/>
    <d v="2023-01-01T00:00:00"/>
    <s v="POL35399559"/>
    <x v="2"/>
  </r>
  <r>
    <s v="CLM98304021"/>
    <d v="2020-03-17T00:00:00"/>
    <n v="62837"/>
    <s v="Denied"/>
    <s v="Time remember compare oil reason line."/>
    <m/>
    <s v="POL42020993"/>
    <x v="0"/>
  </r>
  <r>
    <s v="CLM26234625"/>
    <d v="2021-07-02T00:00:00"/>
    <n v="36164"/>
    <s v="Pending"/>
    <s v="Determine right officer save put under imagine."/>
    <m/>
    <s v="POL78662239"/>
    <x v="2"/>
  </r>
  <r>
    <s v="CLM48364422"/>
    <d v="2021-09-08T00:00:00"/>
    <n v="82887"/>
    <s v="Pending"/>
    <s v="Left three full young what."/>
    <m/>
    <s v="POL27988636"/>
    <x v="0"/>
  </r>
  <r>
    <s v="CLM08911981"/>
    <d v="2022-09-12T00:00:00"/>
    <n v="29073"/>
    <s v="Denied"/>
    <s v="Site give foot face light responsibility already."/>
    <d v="2022-11-09T00:00:00"/>
    <s v="POL03121184"/>
    <x v="3"/>
  </r>
  <r>
    <s v="CLM23208347"/>
    <d v="2020-10-18T00:00:00"/>
    <n v="49039"/>
    <s v="Denied"/>
    <s v="Always subject stop together then gas."/>
    <d v="2020-11-01T00:00:00"/>
    <s v="POL75778354"/>
    <x v="1"/>
  </r>
  <r>
    <s v="CLM14097208"/>
    <d v="2021-05-04T00:00:00"/>
    <n v="84748"/>
    <s v="Approved"/>
    <s v="People major value matter form."/>
    <d v="2021-05-24T00:00:00"/>
    <s v="POL42258270"/>
    <x v="1"/>
  </r>
  <r>
    <s v="CLM47419596"/>
    <d v="2020-10-11T00:00:00"/>
    <n v="53756"/>
    <s v="Pending"/>
    <s v="Keep yourself admit father field evening."/>
    <d v="2020-11-26T00:00:00"/>
    <s v="POL46408344"/>
    <x v="3"/>
  </r>
  <r>
    <s v="CLM88805084"/>
    <d v="2023-01-28T00:00:00"/>
    <n v="80217"/>
    <s v="Approved"/>
    <s v="Security since deep action reality short."/>
    <m/>
    <s v="POL63731012"/>
    <x v="0"/>
  </r>
  <r>
    <s v="CLM48509442"/>
    <d v="2024-02-18T00:00:00"/>
    <n v="19929"/>
    <s v="Denied"/>
    <s v="Total notice machine tough culture."/>
    <d v="2024-05-09T00:00:00"/>
    <s v="POL45719981"/>
    <x v="2"/>
  </r>
  <r>
    <s v="CLM82908539"/>
    <d v="2024-06-09T00:00:00"/>
    <n v="9207"/>
    <s v="Approved"/>
    <s v="Soon fall program major hour accept."/>
    <d v="2024-06-28T00:00:00"/>
    <s v="POL94998693"/>
    <x v="3"/>
  </r>
  <r>
    <s v="CLM24200639"/>
    <d v="2024-08-11T00:00:00"/>
    <n v="60164"/>
    <s v="Denied"/>
    <s v="Require partner yard mouth."/>
    <d v="2024-08-24T00:00:00"/>
    <s v="POL12164019"/>
    <x v="2"/>
  </r>
  <r>
    <s v="CLM67337109"/>
    <d v="2024-08-20T00:00:00"/>
    <n v="79043"/>
    <s v="Approved"/>
    <s v="Successful nature ahead answer bit stand bank."/>
    <m/>
    <s v="POL00522342"/>
    <x v="1"/>
  </r>
  <r>
    <s v="CLM56063976"/>
    <d v="2023-05-07T00:00:00"/>
    <n v="46917"/>
    <s v="Pending"/>
    <s v="Environmental data sign agree head PM power career."/>
    <d v="2023-06-18T00:00:00"/>
    <s v="POL06372967"/>
    <x v="1"/>
  </r>
  <r>
    <s v="CLM21028713"/>
    <d v="2020-12-25T00:00:00"/>
    <n v="86078"/>
    <s v="Denied"/>
    <s v="May safe political behind machine history door."/>
    <m/>
    <s v="POL14997788"/>
    <x v="3"/>
  </r>
  <r>
    <s v="CLM75441547"/>
    <d v="2020-07-18T00:00:00"/>
    <n v="40066"/>
    <s v="Pending"/>
    <s v="Past language just guess production."/>
    <m/>
    <s v="POL67932010"/>
    <x v="2"/>
  </r>
  <r>
    <s v="CLM46487316"/>
    <d v="2021-07-05T00:00:00"/>
    <n v="24551"/>
    <s v="Pending"/>
    <s v="Case large Mr."/>
    <d v="2021-08-28T00:00:00"/>
    <s v="POL58623707"/>
    <x v="1"/>
  </r>
  <r>
    <s v="CLM50045721"/>
    <d v="2020-07-20T00:00:00"/>
    <n v="54635"/>
    <s v="Pending"/>
    <s v="Else itself toward four plant."/>
    <d v="2020-10-18T00:00:00"/>
    <s v="POL28065491"/>
    <x v="3"/>
  </r>
  <r>
    <s v="CLM18171817"/>
    <d v="2022-01-05T00:00:00"/>
    <n v="51181"/>
    <s v="Denied"/>
    <s v="Role of no address several pass his."/>
    <d v="2022-02-09T00:00:00"/>
    <s v="POL59886107"/>
    <x v="1"/>
  </r>
  <r>
    <s v="CLM70537613"/>
    <d v="2024-02-14T00:00:00"/>
    <n v="96646"/>
    <s v="Pending"/>
    <s v="Price election effect policy will goal."/>
    <m/>
    <s v="POL45464531"/>
    <x v="0"/>
  </r>
  <r>
    <s v="CLM66976199"/>
    <d v="2024-11-05T00:00:00"/>
    <n v="9890"/>
    <s v="Denied"/>
    <s v="Decade herself mention interest the hospital."/>
    <d v="2025-01-26T00:00:00"/>
    <s v="POL32625291"/>
    <x v="1"/>
  </r>
  <r>
    <s v="CLM01653164"/>
    <d v="2023-03-02T00:00:00"/>
    <n v="5333"/>
    <s v="Pending"/>
    <s v="Network red enter social where heart address."/>
    <d v="2023-04-07T00:00:00"/>
    <s v="POL55036826"/>
    <x v="2"/>
  </r>
  <r>
    <s v="CLM05204060"/>
    <d v="2023-08-13T00:00:00"/>
    <n v="14670"/>
    <s v="Pending"/>
    <s v="Amount become factor politics."/>
    <d v="2023-10-19T00:00:00"/>
    <s v="POL68070002"/>
    <x v="1"/>
  </r>
  <r>
    <s v="CLM14524833"/>
    <d v="2024-11-05T00:00:00"/>
    <n v="91636"/>
    <s v="Approved"/>
    <s v="Pattern right support network season American put."/>
    <d v="2024-11-20T00:00:00"/>
    <s v="POL89737164"/>
    <x v="2"/>
  </r>
  <r>
    <s v="CLM02878190"/>
    <d v="2022-08-28T00:00:00"/>
    <n v="79697"/>
    <s v="Approved"/>
    <s v="Myself ago company another."/>
    <m/>
    <s v="POL53561302"/>
    <x v="3"/>
  </r>
  <r>
    <s v="CLM92922820"/>
    <d v="2024-11-06T00:00:00"/>
    <n v="43712"/>
    <s v="Approved"/>
    <s v="What ability race third deal."/>
    <m/>
    <s v="POL96558209"/>
    <x v="0"/>
  </r>
  <r>
    <s v="CLM30608402"/>
    <d v="2024-02-11T00:00:00"/>
    <n v="6883"/>
    <s v="Approved"/>
    <s v="Type grow before likely voice science."/>
    <d v="2024-03-31T00:00:00"/>
    <s v="POL63446191"/>
    <x v="1"/>
  </r>
  <r>
    <s v="CLM11977736"/>
    <d v="2022-09-24T00:00:00"/>
    <n v="68373"/>
    <s v="Approved"/>
    <s v="Believe difficult similar cut staff store wonder sing."/>
    <m/>
    <s v="POL93482560"/>
    <x v="1"/>
  </r>
  <r>
    <s v="CLM17428959"/>
    <d v="2024-02-12T00:00:00"/>
    <n v="97886"/>
    <s v="Pending"/>
    <s v="Three up tree something treatment animal."/>
    <d v="2024-02-27T00:00:00"/>
    <s v="POL03776378"/>
    <x v="0"/>
  </r>
  <r>
    <s v="CLM09489246"/>
    <d v="2021-02-28T00:00:00"/>
    <n v="95661"/>
    <s v="Denied"/>
    <s v="Scene small shoulder staff while."/>
    <d v="2021-05-21T00:00:00"/>
    <s v="POL07837542"/>
    <x v="1"/>
  </r>
  <r>
    <s v="CLM06711477"/>
    <d v="2024-05-20T00:00:00"/>
    <n v="24204"/>
    <s v="Approved"/>
    <s v="Mother travel smile and stay."/>
    <d v="2024-07-11T00:00:00"/>
    <s v="POL56170272"/>
    <x v="3"/>
  </r>
  <r>
    <s v="CLM29824752"/>
    <d v="2023-10-31T00:00:00"/>
    <n v="67665"/>
    <s v="Approved"/>
    <s v="Computer late we least hand first."/>
    <d v="2024-01-10T00:00:00"/>
    <s v="POL10282211"/>
    <x v="2"/>
  </r>
  <r>
    <s v="CLM16519889"/>
    <d v="2021-08-22T00:00:00"/>
    <n v="24514"/>
    <s v="Pending"/>
    <s v="Describe total customer environmental anyone technology fill."/>
    <m/>
    <s v="POL26280970"/>
    <x v="1"/>
  </r>
  <r>
    <s v="CLM80598369"/>
    <d v="2022-03-06T00:00:00"/>
    <n v="91528"/>
    <s v="Approved"/>
    <s v="Seven person unit seem society."/>
    <d v="2022-04-05T00:00:00"/>
    <s v="POL22068904"/>
    <x v="2"/>
  </r>
  <r>
    <s v="CLM99451658"/>
    <d v="2023-05-05T00:00:00"/>
    <n v="58226"/>
    <s v="Approved"/>
    <s v="Cost cultural area common upon leg culture."/>
    <d v="2023-07-28T00:00:00"/>
    <s v="POL79056359"/>
    <x v="3"/>
  </r>
  <r>
    <s v="CLM03405744"/>
    <d v="2023-02-27T00:00:00"/>
    <n v="28909"/>
    <s v="Denied"/>
    <s v="Chair hair board."/>
    <d v="2023-05-23T00:00:00"/>
    <s v="POL26021266"/>
    <x v="2"/>
  </r>
  <r>
    <s v="CLM71182979"/>
    <d v="2023-08-06T00:00:00"/>
    <n v="44329"/>
    <s v="Denied"/>
    <s v="Interview class part history."/>
    <d v="2023-10-26T00:00:00"/>
    <s v="POL18546067"/>
    <x v="0"/>
  </r>
  <r>
    <s v="CLM25507600"/>
    <d v="2023-12-02T00:00:00"/>
    <n v="65006"/>
    <s v="Pending"/>
    <s v="Within run fast three."/>
    <d v="2024-01-31T00:00:00"/>
    <s v="POL45897709"/>
    <x v="3"/>
  </r>
  <r>
    <s v="CLM62137348"/>
    <d v="2024-02-21T00:00:00"/>
    <n v="34952"/>
    <s v="Denied"/>
    <s v="Person yet heavy agent."/>
    <d v="2024-05-03T00:00:00"/>
    <s v="POL40650840"/>
    <x v="3"/>
  </r>
  <r>
    <s v="CLM71725187"/>
    <d v="2023-01-16T00:00:00"/>
    <n v="5271"/>
    <s v="Denied"/>
    <s v="Live yard whose attack this machine now if."/>
    <d v="2023-03-13T00:00:00"/>
    <s v="POL02018032"/>
    <x v="2"/>
  </r>
  <r>
    <s v="CLM17337654"/>
    <d v="2023-02-08T00:00:00"/>
    <n v="89063"/>
    <s v="Approved"/>
    <s v="View many actually three about condition."/>
    <d v="2023-04-13T00:00:00"/>
    <s v="POL47598430"/>
    <x v="3"/>
  </r>
  <r>
    <s v="CLM64733394"/>
    <d v="2021-02-02T00:00:00"/>
    <n v="91670"/>
    <s v="Pending"/>
    <s v="After second bank many middle admit Democrat."/>
    <m/>
    <s v="POL66952651"/>
    <x v="1"/>
  </r>
  <r>
    <s v="CLM70212837"/>
    <d v="2024-06-23T00:00:00"/>
    <n v="91542"/>
    <s v="Approved"/>
    <s v="Rest other paper every."/>
    <d v="2024-07-08T00:00:00"/>
    <s v="POL32747822"/>
    <x v="1"/>
  </r>
  <r>
    <s v="CLM47465653"/>
    <d v="2022-12-16T00:00:00"/>
    <n v="8992"/>
    <s v="Denied"/>
    <s v="Space scene grow."/>
    <d v="2023-01-22T00:00:00"/>
    <s v="POL90664485"/>
    <x v="0"/>
  </r>
  <r>
    <s v="CLM31756463"/>
    <d v="2021-09-05T00:00:00"/>
    <n v="80502"/>
    <s v="Denied"/>
    <s v="Song surface lawyer cause."/>
    <d v="2021-11-25T00:00:00"/>
    <s v="POL55835566"/>
    <x v="2"/>
  </r>
  <r>
    <s v="CLM33909043"/>
    <d v="2022-06-16T00:00:00"/>
    <n v="48070"/>
    <s v="Approved"/>
    <s v="Movement order apply street camera who doctor."/>
    <d v="2022-09-13T00:00:00"/>
    <s v="POL30587921"/>
    <x v="1"/>
  </r>
  <r>
    <s v="CLM09791131"/>
    <d v="2021-03-27T00:00:00"/>
    <n v="1955"/>
    <s v="Approved"/>
    <s v="Support house gun enter computer."/>
    <d v="2021-06-03T00:00:00"/>
    <s v="POL63887915"/>
    <x v="3"/>
  </r>
  <r>
    <s v="CLM30984724"/>
    <d v="2023-04-24T00:00:00"/>
    <n v="33469"/>
    <s v="Pending"/>
    <s v="Century probably each believe me serious."/>
    <d v="2023-05-27T00:00:00"/>
    <s v="POL24535727"/>
    <x v="0"/>
  </r>
  <r>
    <s v="CLM44678134"/>
    <d v="2023-03-18T00:00:00"/>
    <n v="79148"/>
    <s v="Approved"/>
    <s v="Court onto authority force news step join seem."/>
    <m/>
    <s v="POL90664485"/>
    <x v="0"/>
  </r>
  <r>
    <s v="CLM43891107"/>
    <d v="2022-05-01T00:00:00"/>
    <n v="98370"/>
    <s v="Pending"/>
    <s v="Film particularly generation language public."/>
    <d v="2022-07-28T00:00:00"/>
    <s v="POL19285022"/>
    <x v="0"/>
  </r>
  <r>
    <s v="CLM66215148"/>
    <d v="2021-03-23T00:00:00"/>
    <n v="91767"/>
    <s v="Pending"/>
    <s v="Film sense focus population rather benefit."/>
    <m/>
    <s v="POL03458249"/>
    <x v="0"/>
  </r>
  <r>
    <s v="CLM91875408"/>
    <d v="2020-08-13T00:00:00"/>
    <n v="35161"/>
    <s v="Pending"/>
    <s v="Value present design might exactly off generation."/>
    <m/>
    <s v="POL55938009"/>
    <x v="3"/>
  </r>
  <r>
    <s v="CLM75738583"/>
    <d v="2020-10-27T00:00:00"/>
    <n v="92709"/>
    <s v="Approved"/>
    <s v="Every many possible everybody stuff responsibility yard."/>
    <d v="2021-01-10T00:00:00"/>
    <s v="POL32733098"/>
    <x v="0"/>
  </r>
  <r>
    <s v="CLM95647004"/>
    <d v="2023-06-04T00:00:00"/>
    <n v="30156"/>
    <s v="Denied"/>
    <s v="Whether force we decide."/>
    <d v="2023-08-05T00:00:00"/>
    <s v="POL81185546"/>
    <x v="0"/>
  </r>
  <r>
    <s v="CLM33452336"/>
    <d v="2024-12-18T00:00:00"/>
    <n v="62264"/>
    <s v="Denied"/>
    <s v="Onto else fact the."/>
    <m/>
    <s v="POL36118464"/>
    <x v="0"/>
  </r>
  <r>
    <s v="CLM76513855"/>
    <d v="2022-06-16T00:00:00"/>
    <n v="74517"/>
    <s v="Pending"/>
    <s v="Happen sure clearly million bit."/>
    <m/>
    <s v="POL58601836"/>
    <x v="3"/>
  </r>
  <r>
    <s v="CLM64569450"/>
    <d v="2022-09-26T00:00:00"/>
    <n v="15769"/>
    <s v="Pending"/>
    <s v="Parent bed cell back from."/>
    <d v="2022-12-07T00:00:00"/>
    <s v="POL82703619"/>
    <x v="1"/>
  </r>
  <r>
    <s v="CLM09854999"/>
    <d v="2023-02-26T00:00:00"/>
    <n v="96274"/>
    <s v="Approved"/>
    <s v="Turn fish pull enjoy."/>
    <d v="2023-04-20T00:00:00"/>
    <s v="POL61660074"/>
    <x v="0"/>
  </r>
  <r>
    <s v="CLM45208038"/>
    <d v="2024-04-15T00:00:00"/>
    <n v="58525"/>
    <s v="Pending"/>
    <s v="Thus government project whose."/>
    <m/>
    <s v="POL71010293"/>
    <x v="1"/>
  </r>
  <r>
    <s v="CLM59973614"/>
    <d v="2023-12-16T00:00:00"/>
    <n v="19711"/>
    <s v="Pending"/>
    <s v="Look direction well."/>
    <m/>
    <s v="POL53556659"/>
    <x v="1"/>
  </r>
  <r>
    <s v="CLM88218827"/>
    <d v="2022-04-20T00:00:00"/>
    <n v="35017"/>
    <s v="Denied"/>
    <s v="By space able middle concern."/>
    <m/>
    <s v="POL58860880"/>
    <x v="2"/>
  </r>
  <r>
    <s v="CLM76230549"/>
    <d v="2021-11-16T00:00:00"/>
    <n v="15162"/>
    <s v="Denied"/>
    <s v="Pm life head laugh political."/>
    <d v="2021-12-01T00:00:00"/>
    <s v="POL31482176"/>
    <x v="3"/>
  </r>
  <r>
    <s v="CLM05105682"/>
    <d v="2022-06-15T00:00:00"/>
    <n v="83395"/>
    <s v="Denied"/>
    <s v="Artist admit force brother mention send."/>
    <m/>
    <s v="POL26935323"/>
    <x v="0"/>
  </r>
  <r>
    <s v="CLM64031171"/>
    <d v="2024-06-09T00:00:00"/>
    <n v="28647"/>
    <s v="Denied"/>
    <s v="Range inside defense enter skin."/>
    <d v="2024-07-14T00:00:00"/>
    <s v="POL45899805"/>
    <x v="0"/>
  </r>
  <r>
    <s v="CLM17510574"/>
    <d v="2021-03-18T00:00:00"/>
    <n v="17746"/>
    <s v="Approved"/>
    <s v="Performance any resource heart."/>
    <d v="2021-05-20T00:00:00"/>
    <s v="POL64468653"/>
    <x v="3"/>
  </r>
  <r>
    <s v="CLM91009473"/>
    <d v="2024-09-25T00:00:00"/>
    <n v="48669"/>
    <s v="Pending"/>
    <s v="Stand figure at base free billion."/>
    <d v="2024-12-10T00:00:00"/>
    <s v="POL10704502"/>
    <x v="1"/>
  </r>
  <r>
    <s v="CLM41891699"/>
    <d v="2024-04-21T00:00:00"/>
    <n v="1922"/>
    <s v="Pending"/>
    <s v="Cold college wife evidence all."/>
    <m/>
    <s v="POL08895135"/>
    <x v="1"/>
  </r>
  <r>
    <s v="CLM08777603"/>
    <d v="2024-04-03T00:00:00"/>
    <n v="81252"/>
    <s v="Pending"/>
    <s v="Television project maybe peace."/>
    <m/>
    <s v="POL76497051"/>
    <x v="0"/>
  </r>
  <r>
    <s v="CLM35179485"/>
    <d v="2024-10-18T00:00:00"/>
    <n v="12044"/>
    <s v="Pending"/>
    <s v="Necessary heart put employee suggest."/>
    <d v="2024-11-14T00:00:00"/>
    <s v="POL52707318"/>
    <x v="2"/>
  </r>
  <r>
    <s v="CLM63551322"/>
    <d v="2024-02-28T00:00:00"/>
    <n v="42760"/>
    <s v="Denied"/>
    <s v="Office analysis she physical."/>
    <m/>
    <s v="POL97188917"/>
    <x v="2"/>
  </r>
  <r>
    <s v="CLM46616956"/>
    <d v="2023-04-18T00:00:00"/>
    <n v="68043"/>
    <s v="Denied"/>
    <s v="Appear break election director."/>
    <d v="2023-06-26T00:00:00"/>
    <s v="POL30887755"/>
    <x v="3"/>
  </r>
  <r>
    <s v="CLM13799405"/>
    <d v="2023-01-25T00:00:00"/>
    <n v="9276"/>
    <s v="Approved"/>
    <s v="Direction detail record state receive already do."/>
    <m/>
    <s v="POL91813694"/>
    <x v="3"/>
  </r>
  <r>
    <s v="CLM71784669"/>
    <d v="2024-11-07T00:00:00"/>
    <n v="36823"/>
    <s v="Approved"/>
    <s v="You social not most reveal any type."/>
    <m/>
    <s v="POL20698881"/>
    <x v="0"/>
  </r>
  <r>
    <s v="CLM73618857"/>
    <d v="2021-08-30T00:00:00"/>
    <n v="18188"/>
    <s v="Denied"/>
    <s v="Mother also leader eye the parent tell."/>
    <d v="2021-11-02T00:00:00"/>
    <s v="POL23499238"/>
    <x v="2"/>
  </r>
  <r>
    <s v="CLM05962365"/>
    <d v="2023-07-11T00:00:00"/>
    <n v="27296"/>
    <s v="Approved"/>
    <s v="Agent if hard child sea cover fine."/>
    <d v="2023-08-12T00:00:00"/>
    <s v="POL77489665"/>
    <x v="2"/>
  </r>
  <r>
    <s v="CLM23128483"/>
    <d v="2023-02-01T00:00:00"/>
    <n v="71142"/>
    <s v="Denied"/>
    <s v="Six heart identify condition keep purpose."/>
    <d v="2023-04-09T00:00:00"/>
    <s v="POL07094060"/>
    <x v="2"/>
  </r>
  <r>
    <s v="CLM35516021"/>
    <d v="2020-01-27T00:00:00"/>
    <n v="25525"/>
    <s v="Pending"/>
    <s v="Next Democrat pass west interesting."/>
    <d v="2020-02-09T00:00:00"/>
    <s v="POL47692099"/>
    <x v="3"/>
  </r>
  <r>
    <s v="CLM53696515"/>
    <d v="2023-02-04T00:00:00"/>
    <n v="63520"/>
    <s v="Denied"/>
    <s v="Major pull perhaps way key."/>
    <d v="2023-02-26T00:00:00"/>
    <s v="POL63927157"/>
    <x v="0"/>
  </r>
  <r>
    <s v="CLM33974742"/>
    <d v="2024-12-14T00:00:00"/>
    <n v="19045"/>
    <s v="Pending"/>
    <s v="Result itself about scene."/>
    <m/>
    <s v="POL59802127"/>
    <x v="2"/>
  </r>
  <r>
    <s v="CLM63378591"/>
    <d v="2024-10-06T00:00:00"/>
    <n v="18036"/>
    <s v="Denied"/>
    <s v="Strategy movie soon Mrs man."/>
    <d v="2024-12-16T00:00:00"/>
    <s v="POL98618330"/>
    <x v="1"/>
  </r>
  <r>
    <s v="CLM39193340"/>
    <d v="2022-08-01T00:00:00"/>
    <n v="3208"/>
    <s v="Pending"/>
    <s v="Country spend management that."/>
    <d v="2022-09-24T00:00:00"/>
    <s v="POL46902142"/>
    <x v="1"/>
  </r>
  <r>
    <s v="CLM15168936"/>
    <d v="2021-12-28T00:00:00"/>
    <n v="29596"/>
    <s v="Denied"/>
    <s v="Season truth ask draw employee."/>
    <m/>
    <s v="POL95848823"/>
    <x v="1"/>
  </r>
  <r>
    <s v="CLM89348910"/>
    <d v="2023-04-21T00:00:00"/>
    <n v="67828"/>
    <s v="Pending"/>
    <s v="Bar drug sell consider."/>
    <d v="2023-05-09T00:00:00"/>
    <s v="POL37953515"/>
    <x v="2"/>
  </r>
  <r>
    <s v="CLM11325506"/>
    <d v="2020-02-11T00:00:00"/>
    <n v="61185"/>
    <s v="Approved"/>
    <s v="Degree mother factor report hotel short magazine."/>
    <d v="2020-04-15T00:00:00"/>
    <s v="POL31194577"/>
    <x v="3"/>
  </r>
  <r>
    <s v="CLM35911650"/>
    <d v="2024-08-30T00:00:00"/>
    <n v="61857"/>
    <s v="Approved"/>
    <s v="Enjoy enough main rule myself."/>
    <m/>
    <s v="POL71161359"/>
    <x v="3"/>
  </r>
  <r>
    <s v="CLM82328658"/>
    <d v="2022-09-20T00:00:00"/>
    <n v="1769"/>
    <s v="Denied"/>
    <s v="Account different real short economic."/>
    <d v="2022-10-24T00:00:00"/>
    <s v="POL26404554"/>
    <x v="3"/>
  </r>
  <r>
    <s v="CLM15268040"/>
    <d v="2023-06-18T00:00:00"/>
    <n v="47785"/>
    <s v="Approved"/>
    <s v="Article line idea I author especially."/>
    <d v="2023-07-24T00:00:00"/>
    <s v="POL14694740"/>
    <x v="1"/>
  </r>
  <r>
    <s v="CLM31223470"/>
    <d v="2021-01-10T00:00:00"/>
    <n v="74534"/>
    <s v="Denied"/>
    <s v="Call create people live foot."/>
    <m/>
    <s v="POL76633333"/>
    <x v="2"/>
  </r>
  <r>
    <s v="CLM86575372"/>
    <d v="2022-11-20T00:00:00"/>
    <n v="17015"/>
    <s v="Pending"/>
    <s v="Physical generation race game style ready."/>
    <m/>
    <s v="POL61600687"/>
    <x v="2"/>
  </r>
  <r>
    <s v="CLM37535125"/>
    <d v="2021-01-21T00:00:00"/>
    <n v="92850"/>
    <s v="Pending"/>
    <s v="What safe message kid."/>
    <d v="2021-04-12T00:00:00"/>
    <s v="POL17108285"/>
    <x v="1"/>
  </r>
  <r>
    <s v="CLM10630458"/>
    <d v="2020-01-28T00:00:00"/>
    <n v="68084"/>
    <s v="Approved"/>
    <s v="May method tough crime military officer."/>
    <d v="2020-04-13T00:00:00"/>
    <s v="POL21488909"/>
    <x v="1"/>
  </r>
  <r>
    <s v="CLM57200375"/>
    <d v="2021-04-05T00:00:00"/>
    <n v="47387"/>
    <s v="Approved"/>
    <s v="Pick away statement mother economic product mouth."/>
    <m/>
    <s v="POL07189960"/>
    <x v="3"/>
  </r>
  <r>
    <s v="CLM12450687"/>
    <d v="2020-05-12T00:00:00"/>
    <n v="63847"/>
    <s v="Approved"/>
    <s v="Land bring design local beyond high."/>
    <d v="2020-07-23T00:00:00"/>
    <s v="POL30983744"/>
    <x v="1"/>
  </r>
  <r>
    <s v="CLM91206150"/>
    <d v="2021-04-09T00:00:00"/>
    <n v="94242"/>
    <s v="Approved"/>
    <s v="Each language prove including would model."/>
    <d v="2021-06-30T00:00:00"/>
    <s v="POL79030894"/>
    <x v="2"/>
  </r>
  <r>
    <s v="CLM09097765"/>
    <d v="2024-11-06T00:00:00"/>
    <n v="66547"/>
    <s v="Pending"/>
    <s v="Up pick soldier message."/>
    <d v="2024-12-29T00:00:00"/>
    <s v="POL38583909"/>
    <x v="1"/>
  </r>
  <r>
    <s v="CLM57600304"/>
    <d v="2020-07-07T00:00:00"/>
    <n v="37349"/>
    <s v="Denied"/>
    <s v="Guy front major discover."/>
    <d v="2020-09-17T00:00:00"/>
    <s v="POL32975893"/>
    <x v="3"/>
  </r>
  <r>
    <s v="CLM63879669"/>
    <d v="2024-07-14T00:00:00"/>
    <n v="8403"/>
    <s v="Approved"/>
    <s v="Laugh final animal a."/>
    <d v="2024-08-29T00:00:00"/>
    <s v="POL63077601"/>
    <x v="0"/>
  </r>
  <r>
    <s v="CLM11683170"/>
    <d v="2022-01-21T00:00:00"/>
    <n v="46677"/>
    <s v="Approved"/>
    <s v="While analysis shake Republican chance author interview."/>
    <d v="2022-02-08T00:00:00"/>
    <s v="POL92816036"/>
    <x v="3"/>
  </r>
  <r>
    <s v="CLM79401135"/>
    <d v="2022-07-30T00:00:00"/>
    <n v="19786"/>
    <s v="Pending"/>
    <s v="Line physical already exactly school off."/>
    <d v="2022-10-07T00:00:00"/>
    <s v="POL33725370"/>
    <x v="3"/>
  </r>
  <r>
    <s v="CLM00279519"/>
    <d v="2020-04-20T00:00:00"/>
    <n v="95519"/>
    <s v="Denied"/>
    <s v="Join before alone Mrs."/>
    <m/>
    <s v="POL27667498"/>
    <x v="2"/>
  </r>
  <r>
    <s v="CLM52301491"/>
    <d v="2020-02-26T00:00:00"/>
    <n v="20008"/>
    <s v="Approved"/>
    <s v="Go order vote believe pick follow."/>
    <d v="2020-05-09T00:00:00"/>
    <s v="POL68135895"/>
    <x v="2"/>
  </r>
  <r>
    <s v="CLM50583638"/>
    <d v="2023-03-06T00:00:00"/>
    <n v="41035"/>
    <s v="Pending"/>
    <s v="Artist image help above board."/>
    <d v="2023-03-30T00:00:00"/>
    <s v="POL16359450"/>
    <x v="3"/>
  </r>
  <r>
    <s v="CLM20673890"/>
    <d v="2021-10-23T00:00:00"/>
    <n v="64430"/>
    <s v="Pending"/>
    <s v="Power reveal drug."/>
    <m/>
    <s v="POL40562247"/>
    <x v="0"/>
  </r>
  <r>
    <s v="CLM22885710"/>
    <d v="2021-08-19T00:00:00"/>
    <n v="6317"/>
    <s v="Approved"/>
    <s v="Push hear board main wonder situation."/>
    <d v="2021-10-27T00:00:00"/>
    <s v="POL14316031"/>
    <x v="2"/>
  </r>
  <r>
    <s v="CLM96094908"/>
    <d v="2022-06-30T00:00:00"/>
    <n v="73660"/>
    <s v="Approved"/>
    <s v="With final continue work pass."/>
    <d v="2022-09-16T00:00:00"/>
    <s v="POL34839804"/>
    <x v="0"/>
  </r>
  <r>
    <s v="CLM30022962"/>
    <d v="2022-06-29T00:00:00"/>
    <n v="91987"/>
    <s v="Pending"/>
    <s v="Smile likely sound national adult."/>
    <d v="2022-09-24T00:00:00"/>
    <s v="POL21161337"/>
    <x v="2"/>
  </r>
  <r>
    <s v="CLM87942464"/>
    <d v="2021-04-29T00:00:00"/>
    <n v="52205"/>
    <s v="Approved"/>
    <s v="Dream live and cold score."/>
    <m/>
    <s v="POL14084452"/>
    <x v="1"/>
  </r>
  <r>
    <s v="CLM43291635"/>
    <d v="2020-12-23T00:00:00"/>
    <n v="52335"/>
    <s v="Pending"/>
    <s v="Scene though in when drive."/>
    <d v="2021-02-11T00:00:00"/>
    <s v="POL15978608"/>
    <x v="3"/>
  </r>
  <r>
    <s v="CLM35386115"/>
    <d v="2021-08-01T00:00:00"/>
    <n v="18924"/>
    <s v="Approved"/>
    <s v="Step cost color during explain."/>
    <d v="2021-10-12T00:00:00"/>
    <s v="POL55660947"/>
    <x v="2"/>
  </r>
  <r>
    <s v="CLM61459176"/>
    <d v="2023-08-15T00:00:00"/>
    <n v="78540"/>
    <s v="Pending"/>
    <s v="Sell design book."/>
    <m/>
    <s v="POL18884095"/>
    <x v="1"/>
  </r>
  <r>
    <s v="CLM51425490"/>
    <d v="2023-12-30T00:00:00"/>
    <n v="35152"/>
    <s v="Approved"/>
    <s v="Citizen final table picture safe."/>
    <d v="2024-03-20T00:00:00"/>
    <s v="POL72902683"/>
    <x v="1"/>
  </r>
  <r>
    <s v="CLM93975192"/>
    <d v="2023-04-15T00:00:00"/>
    <n v="20982"/>
    <s v="Denied"/>
    <s v="Father street sister of north agree join."/>
    <m/>
    <s v="POL90938074"/>
    <x v="2"/>
  </r>
  <r>
    <s v="CLM58626146"/>
    <d v="2023-04-16T00:00:00"/>
    <n v="93197"/>
    <s v="Approved"/>
    <s v="Trade perhaps officer although company peace smile stuff."/>
    <d v="2023-06-12T00:00:00"/>
    <s v="POL56127428"/>
    <x v="1"/>
  </r>
  <r>
    <s v="CLM54881960"/>
    <d v="2023-11-04T00:00:00"/>
    <n v="71290"/>
    <s v="Approved"/>
    <s v="Us science owner wrong allow."/>
    <d v="2023-12-09T00:00:00"/>
    <s v="POL88842514"/>
    <x v="3"/>
  </r>
  <r>
    <s v="CLM81692095"/>
    <d v="2022-07-12T00:00:00"/>
    <n v="99717"/>
    <s v="Denied"/>
    <s v="Several lead fund he."/>
    <m/>
    <s v="POL68032532"/>
    <x v="2"/>
  </r>
  <r>
    <s v="CLM94490338"/>
    <d v="2023-08-28T00:00:00"/>
    <n v="28561"/>
    <s v="Denied"/>
    <s v="Own dream material generation enough."/>
    <m/>
    <s v="POL50481637"/>
    <x v="0"/>
  </r>
  <r>
    <s v="CLM19640797"/>
    <d v="2021-01-09T00:00:00"/>
    <n v="16300"/>
    <s v="Approved"/>
    <s v="War eight already life."/>
    <d v="2021-01-29T00:00:00"/>
    <s v="POL71741246"/>
    <x v="0"/>
  </r>
  <r>
    <s v="CLM53528432"/>
    <d v="2020-03-12T00:00:00"/>
    <n v="65547"/>
    <s v="Denied"/>
    <s v="Participant very interview home hospital."/>
    <d v="2020-05-02T00:00:00"/>
    <s v="POL09462965"/>
    <x v="3"/>
  </r>
  <r>
    <s v="CLM56979024"/>
    <d v="2020-05-31T00:00:00"/>
    <n v="33597"/>
    <s v="Denied"/>
    <s v="Often relationship perform different table ready."/>
    <m/>
    <s v="POL83964879"/>
    <x v="3"/>
  </r>
  <r>
    <s v="CLM38338636"/>
    <d v="2022-08-03T00:00:00"/>
    <n v="21569"/>
    <s v="Pending"/>
    <s v="Down generation recently national experience."/>
    <d v="2022-09-18T00:00:00"/>
    <s v="POL70256578"/>
    <x v="3"/>
  </r>
  <r>
    <s v="CLM81168996"/>
    <d v="2022-01-25T00:00:00"/>
    <n v="14018"/>
    <s v="Denied"/>
    <s v="Everyone strategy none garden marriage direction."/>
    <d v="2022-03-11T00:00:00"/>
    <s v="POL86478823"/>
    <x v="2"/>
  </r>
  <r>
    <s v="CLM56533658"/>
    <d v="2021-01-16T00:00:00"/>
    <n v="18969"/>
    <s v="Denied"/>
    <s v="Our color process close who drug matter."/>
    <m/>
    <s v="POL52000180"/>
    <x v="2"/>
  </r>
  <r>
    <s v="CLM58069768"/>
    <d v="2020-06-15T00:00:00"/>
    <n v="72148"/>
    <s v="Denied"/>
    <s v="Sport concern challenge far bar who strong."/>
    <d v="2020-09-03T00:00:00"/>
    <s v="POL57207157"/>
    <x v="3"/>
  </r>
  <r>
    <s v="CLM72267852"/>
    <d v="2023-09-02T00:00:00"/>
    <n v="66661"/>
    <s v="Approved"/>
    <s v="Fine into western head what risk wide."/>
    <d v="2023-11-29T00:00:00"/>
    <s v="POL12716498"/>
    <x v="0"/>
  </r>
  <r>
    <s v="CLM04217980"/>
    <d v="2020-10-02T00:00:00"/>
    <n v="67169"/>
    <s v="Denied"/>
    <s v="Create relationship option movement bill."/>
    <m/>
    <s v="POL54295320"/>
    <x v="1"/>
  </r>
  <r>
    <s v="CLM17953070"/>
    <d v="2023-01-02T00:00:00"/>
    <n v="69101"/>
    <s v="Pending"/>
    <s v="Peace power together stuff just."/>
    <m/>
    <s v="POL51728504"/>
    <x v="2"/>
  </r>
  <r>
    <s v="CLM87780968"/>
    <d v="2022-08-20T00:00:00"/>
    <n v="63568"/>
    <s v="Denied"/>
    <s v="Election station teacher floor machine."/>
    <d v="2022-08-31T00:00:00"/>
    <s v="POL69557850"/>
    <x v="0"/>
  </r>
  <r>
    <s v="CLM16550679"/>
    <d v="2024-02-09T00:00:00"/>
    <n v="62864"/>
    <s v="Denied"/>
    <s v="Thank strong space responsibility pretty every sister."/>
    <d v="2024-05-06T00:00:00"/>
    <s v="POL85425957"/>
    <x v="2"/>
  </r>
  <r>
    <s v="CLM86147692"/>
    <d v="2022-04-23T00:00:00"/>
    <n v="73988"/>
    <s v="Pending"/>
    <s v="Its range time method."/>
    <d v="2022-07-12T00:00:00"/>
    <s v="POL14232641"/>
    <x v="2"/>
  </r>
  <r>
    <s v="CLM61568285"/>
    <d v="2023-11-02T00:00:00"/>
    <n v="31550"/>
    <s v="Approved"/>
    <s v="Director cell cover one activity senior former."/>
    <m/>
    <s v="POL21551791"/>
    <x v="0"/>
  </r>
  <r>
    <s v="CLM55820975"/>
    <d v="2021-03-23T00:00:00"/>
    <n v="77659"/>
    <s v="Approved"/>
    <s v="Image keep benefit activity project stop news."/>
    <d v="2021-04-26T00:00:00"/>
    <s v="POL61699231"/>
    <x v="3"/>
  </r>
  <r>
    <s v="CLM25140350"/>
    <d v="2020-11-20T00:00:00"/>
    <n v="33651"/>
    <s v="Pending"/>
    <s v="Attack social large according institution wide national."/>
    <d v="2021-01-16T00:00:00"/>
    <s v="POL27777205"/>
    <x v="0"/>
  </r>
  <r>
    <s v="CLM18202077"/>
    <d v="2021-01-03T00:00:00"/>
    <n v="83295"/>
    <s v="Approved"/>
    <s v="Summer increase law plant full enter."/>
    <d v="2021-02-12T00:00:00"/>
    <s v="POL55433362"/>
    <x v="0"/>
  </r>
  <r>
    <s v="CLM00485196"/>
    <d v="2020-11-26T00:00:00"/>
    <n v="93418"/>
    <s v="Pending"/>
    <s v="There woman leg especially your."/>
    <d v="2020-12-16T00:00:00"/>
    <s v="POL01897492"/>
    <x v="3"/>
  </r>
  <r>
    <s v="CLM16201323"/>
    <d v="2023-10-03T00:00:00"/>
    <n v="79905"/>
    <s v="Pending"/>
    <s v="Herself environmental past list."/>
    <m/>
    <s v="POL99499463"/>
    <x v="2"/>
  </r>
  <r>
    <s v="CLM97068207"/>
    <d v="2021-12-30T00:00:00"/>
    <n v="67907"/>
    <s v="Denied"/>
    <s v="Decision base well I general enjoy check."/>
    <d v="2022-01-18T00:00:00"/>
    <s v="POL13181341"/>
    <x v="0"/>
  </r>
  <r>
    <s v="CLM97138018"/>
    <d v="2024-11-21T00:00:00"/>
    <n v="22368"/>
    <s v="Approved"/>
    <s v="Forget including price big."/>
    <d v="2024-12-08T00:00:00"/>
    <s v="POL64365523"/>
    <x v="1"/>
  </r>
  <r>
    <s v="CLM63964830"/>
    <d v="2020-07-02T00:00:00"/>
    <n v="23144"/>
    <s v="Approved"/>
    <s v="Large low season consumer."/>
    <m/>
    <s v="POL60529596"/>
    <x v="0"/>
  </r>
  <r>
    <s v="CLM41234955"/>
    <d v="2022-01-22T00:00:00"/>
    <n v="66976"/>
    <s v="Pending"/>
    <s v="Company professional learn sign."/>
    <d v="2022-03-23T00:00:00"/>
    <s v="POL67256934"/>
    <x v="3"/>
  </r>
  <r>
    <s v="CLM43385576"/>
    <d v="2020-09-21T00:00:00"/>
    <n v="50691"/>
    <s v="Approved"/>
    <s v="Happy where actually offer late response."/>
    <d v="2020-10-19T00:00:00"/>
    <s v="POL44809724"/>
    <x v="0"/>
  </r>
  <r>
    <s v="CLM47142460"/>
    <d v="2022-01-30T00:00:00"/>
    <n v="13007"/>
    <s v="Approved"/>
    <s v="History study my yourself store."/>
    <d v="2022-04-12T00:00:00"/>
    <s v="POL15307389"/>
    <x v="1"/>
  </r>
  <r>
    <s v="CLM17909384"/>
    <d v="2023-06-24T00:00:00"/>
    <n v="68996"/>
    <s v="Denied"/>
    <s v="Serve appear expect never will."/>
    <m/>
    <s v="POL19885981"/>
    <x v="0"/>
  </r>
  <r>
    <s v="CLM54946089"/>
    <d v="2023-07-20T00:00:00"/>
    <n v="83287"/>
    <s v="Approved"/>
    <s v="Challenge miss market official investment economy suffer."/>
    <m/>
    <s v="POL14138519"/>
    <x v="0"/>
  </r>
  <r>
    <s v="CLM32242643"/>
    <d v="2024-09-18T00:00:00"/>
    <n v="21101"/>
    <s v="Approved"/>
    <s v="Activity great scene west soon next not."/>
    <m/>
    <s v="POL22702092"/>
    <x v="0"/>
  </r>
  <r>
    <s v="CLM72700140"/>
    <d v="2023-08-11T00:00:00"/>
    <n v="75622"/>
    <s v="Denied"/>
    <s v="Work whether change fall."/>
    <d v="2023-08-31T00:00:00"/>
    <s v="POL00228879"/>
    <x v="2"/>
  </r>
  <r>
    <s v="CLM04420108"/>
    <d v="2024-07-20T00:00:00"/>
    <n v="28404"/>
    <s v="Approved"/>
    <s v="Student health paper chair position into mention standard."/>
    <d v="2024-08-25T00:00:00"/>
    <s v="POL82064166"/>
    <x v="2"/>
  </r>
  <r>
    <s v="CLM74346236"/>
    <d v="2023-08-11T00:00:00"/>
    <n v="25767"/>
    <s v="Pending"/>
    <s v="Kid check grow why group."/>
    <d v="2023-10-16T00:00:00"/>
    <s v="POL64943722"/>
    <x v="2"/>
  </r>
  <r>
    <s v="CLM04918202"/>
    <d v="2022-01-24T00:00:00"/>
    <n v="94064"/>
    <s v="Approved"/>
    <s v="Pattern government management military consumer spring."/>
    <d v="2022-02-13T00:00:00"/>
    <s v="POL13181261"/>
    <x v="3"/>
  </r>
  <r>
    <s v="CLM92126572"/>
    <d v="2024-05-09T00:00:00"/>
    <n v="67925"/>
    <s v="Pending"/>
    <s v="To learn front tend available standard since."/>
    <d v="2024-07-19T00:00:00"/>
    <s v="POL08536084"/>
    <x v="1"/>
  </r>
  <r>
    <s v="CLM13148461"/>
    <d v="2024-06-21T00:00:00"/>
    <n v="25326"/>
    <s v="Approved"/>
    <s v="Would chair learn song."/>
    <d v="2024-08-25T00:00:00"/>
    <s v="POL94737563"/>
    <x v="2"/>
  </r>
  <r>
    <s v="CLM88556397"/>
    <d v="2023-02-05T00:00:00"/>
    <n v="59731"/>
    <s v="Denied"/>
    <s v="Defense return law painting success class."/>
    <d v="2023-03-22T00:00:00"/>
    <s v="POL04120684"/>
    <x v="1"/>
  </r>
  <r>
    <s v="CLM35989900"/>
    <d v="2022-12-09T00:00:00"/>
    <n v="52328"/>
    <s v="Approved"/>
    <s v="Now them machine break against."/>
    <m/>
    <s v="POL25050325"/>
    <x v="1"/>
  </r>
  <r>
    <s v="CLM64646052"/>
    <d v="2020-03-05T00:00:00"/>
    <n v="68237"/>
    <s v="Approved"/>
    <s v="On require maybe your wish."/>
    <d v="2020-06-01T00:00:00"/>
    <s v="POL38710685"/>
    <x v="1"/>
  </r>
  <r>
    <s v="CLM24982142"/>
    <d v="2022-07-24T00:00:00"/>
    <n v="16003"/>
    <s v="Denied"/>
    <s v="Already artist know special education far price."/>
    <d v="2022-09-24T00:00:00"/>
    <s v="POL67846790"/>
    <x v="0"/>
  </r>
  <r>
    <s v="CLM08785118"/>
    <d v="2024-12-05T00:00:00"/>
    <n v="6870"/>
    <s v="Pending"/>
    <s v="Under social trade go represent south day."/>
    <m/>
    <s v="POL50975802"/>
    <x v="2"/>
  </r>
  <r>
    <s v="CLM74048114"/>
    <d v="2022-01-30T00:00:00"/>
    <n v="71610"/>
    <s v="Pending"/>
    <s v="Movie big coach home officer."/>
    <d v="2022-02-09T00:00:00"/>
    <s v="POL03937394"/>
    <x v="1"/>
  </r>
  <r>
    <s v="CLM90804283"/>
    <d v="2022-12-26T00:00:00"/>
    <n v="82451"/>
    <s v="Denied"/>
    <s v="Similar evidence material outside suffer."/>
    <d v="2023-02-02T00:00:00"/>
    <s v="POL37789454"/>
    <x v="3"/>
  </r>
  <r>
    <s v="CLM13031824"/>
    <d v="2021-04-16T00:00:00"/>
    <n v="41434"/>
    <s v="Approved"/>
    <s v="View hope happen those paper itself easy."/>
    <d v="2021-06-11T00:00:00"/>
    <s v="POL12964771"/>
    <x v="3"/>
  </r>
  <r>
    <s v="CLM41994920"/>
    <d v="2022-10-29T00:00:00"/>
    <n v="28556"/>
    <s v="Pending"/>
    <s v="Sell consumer surface trouble firm surface."/>
    <d v="2022-12-15T00:00:00"/>
    <s v="POL34336501"/>
    <x v="0"/>
  </r>
  <r>
    <s v="CLM39339196"/>
    <d v="2024-07-30T00:00:00"/>
    <n v="92756"/>
    <s v="Pending"/>
    <s v="Control father marriage learn."/>
    <d v="2024-09-18T00:00:00"/>
    <s v="POL83585187"/>
    <x v="3"/>
  </r>
  <r>
    <s v="CLM25982351"/>
    <d v="2024-01-31T00:00:00"/>
    <n v="66831"/>
    <s v="Denied"/>
    <s v="Property against develop occur song nation away risk."/>
    <d v="2024-04-14T00:00:00"/>
    <s v="POL47193771"/>
    <x v="2"/>
  </r>
  <r>
    <s v="CLM71027344"/>
    <d v="2021-11-28T00:00:00"/>
    <n v="35732"/>
    <s v="Denied"/>
    <s v="Spend different perform sport dinner Republican event send."/>
    <d v="2021-12-11T00:00:00"/>
    <s v="POL85095212"/>
    <x v="2"/>
  </r>
  <r>
    <s v="CLM10015678"/>
    <d v="2023-11-25T00:00:00"/>
    <n v="64399"/>
    <s v="Denied"/>
    <s v="Shoulder debate approach campaign break improve clear."/>
    <m/>
    <s v="POL81192447"/>
    <x v="2"/>
  </r>
  <r>
    <s v="CLM24151292"/>
    <d v="2021-06-14T00:00:00"/>
    <n v="70682"/>
    <s v="Approved"/>
    <s v="Major method star water window."/>
    <d v="2021-08-10T00:00:00"/>
    <s v="POL10125019"/>
    <x v="0"/>
  </r>
  <r>
    <s v="CLM09772284"/>
    <d v="2024-04-06T00:00:00"/>
    <n v="72530"/>
    <s v="Pending"/>
    <s v="Board technology property thing."/>
    <d v="2024-06-30T00:00:00"/>
    <s v="POL69129432"/>
    <x v="1"/>
  </r>
  <r>
    <s v="CLM50500409"/>
    <d v="2022-11-10T00:00:00"/>
    <n v="6163"/>
    <s v="Approved"/>
    <s v="Occur yes doctor adult yard authority represent these."/>
    <d v="2023-01-01T00:00:00"/>
    <s v="POL85421445"/>
    <x v="0"/>
  </r>
  <r>
    <s v="CLM42392260"/>
    <d v="2020-05-04T00:00:00"/>
    <n v="62164"/>
    <s v="Denied"/>
    <s v="Parent determine eight certainly sort suffer though energy."/>
    <m/>
    <s v="POL93924279"/>
    <x v="3"/>
  </r>
  <r>
    <s v="CLM21007683"/>
    <d v="2020-11-18T00:00:00"/>
    <n v="26535"/>
    <s v="Approved"/>
    <s v="Seem either white approach."/>
    <m/>
    <s v="POL09869400"/>
    <x v="0"/>
  </r>
  <r>
    <s v="CLM94276369"/>
    <d v="2020-05-06T00:00:00"/>
    <n v="43450"/>
    <s v="Denied"/>
    <s v="Dinner meeting despite sing information drop continue."/>
    <m/>
    <s v="POL41639012"/>
    <x v="0"/>
  </r>
  <r>
    <s v="CLM73610277"/>
    <d v="2022-01-06T00:00:00"/>
    <n v="26771"/>
    <s v="Pending"/>
    <s v="Car white college pretty product."/>
    <d v="2022-03-28T00:00:00"/>
    <s v="POL77086340"/>
    <x v="3"/>
  </r>
  <r>
    <s v="CLM42149593"/>
    <d v="2022-06-04T00:00:00"/>
    <n v="56005"/>
    <s v="Pending"/>
    <s v="Six yet leader usually artist road."/>
    <m/>
    <s v="POL81900573"/>
    <x v="3"/>
  </r>
  <r>
    <s v="CLM54260327"/>
    <d v="2021-06-11T00:00:00"/>
    <n v="91628"/>
    <s v="Pending"/>
    <s v="Good radio after at structure."/>
    <m/>
    <s v="POL16874164"/>
    <x v="2"/>
  </r>
  <r>
    <s v="CLM93550616"/>
    <d v="2021-09-01T00:00:00"/>
    <n v="36261"/>
    <s v="Pending"/>
    <s v="Performance prevent throw become several."/>
    <d v="2021-11-03T00:00:00"/>
    <s v="POL34319547"/>
    <x v="1"/>
  </r>
  <r>
    <s v="CLM19862265"/>
    <d v="2021-11-27T00:00:00"/>
    <n v="29646"/>
    <s v="Pending"/>
    <s v="Structure quality experience note nor west civil."/>
    <d v="2022-02-23T00:00:00"/>
    <s v="POL32615380"/>
    <x v="3"/>
  </r>
  <r>
    <s v="CLM94142315"/>
    <d v="2024-11-03T00:00:00"/>
    <n v="11717"/>
    <s v="Pending"/>
    <s v="Identify idea direction class message."/>
    <m/>
    <s v="POL75478196"/>
    <x v="3"/>
  </r>
  <r>
    <s v="CLM69546905"/>
    <d v="2020-09-10T00:00:00"/>
    <n v="17476"/>
    <s v="Approved"/>
    <s v="Western need man movement enter firm."/>
    <d v="2020-11-29T00:00:00"/>
    <s v="POL56451530"/>
    <x v="1"/>
  </r>
  <r>
    <s v="CLM11965917"/>
    <d v="2021-10-24T00:00:00"/>
    <n v="87557"/>
    <s v="Denied"/>
    <s v="Capital ok protect next painting always say."/>
    <d v="2021-12-18T00:00:00"/>
    <s v="POL87933513"/>
    <x v="2"/>
  </r>
  <r>
    <s v="CLM01862528"/>
    <d v="2020-12-22T00:00:00"/>
    <n v="9696"/>
    <s v="Approved"/>
    <s v="Area deep future budget first natural analysis."/>
    <d v="2021-02-06T00:00:00"/>
    <s v="POL46514343"/>
    <x v="1"/>
  </r>
  <r>
    <s v="CLM89745475"/>
    <d v="2020-03-28T00:00:00"/>
    <n v="27902"/>
    <s v="Pending"/>
    <s v="The rise Mr always."/>
    <d v="2020-04-09T00:00:00"/>
    <s v="POL11723296"/>
    <x v="3"/>
  </r>
  <r>
    <s v="CLM19326555"/>
    <d v="2024-09-13T00:00:00"/>
    <n v="15291"/>
    <s v="Pending"/>
    <s v="Pattern do player build."/>
    <d v="2024-10-29T00:00:00"/>
    <s v="POL25392096"/>
    <x v="0"/>
  </r>
  <r>
    <s v="CLM90418525"/>
    <d v="2020-01-31T00:00:00"/>
    <n v="28511"/>
    <s v="Denied"/>
    <s v="Fine goal produce performance."/>
    <d v="2020-02-22T00:00:00"/>
    <s v="POL66994083"/>
    <x v="3"/>
  </r>
  <r>
    <s v="CLM75772067"/>
    <d v="2024-06-28T00:00:00"/>
    <n v="62154"/>
    <s v="Denied"/>
    <s v="Bed never difference."/>
    <m/>
    <s v="POL38330072"/>
    <x v="1"/>
  </r>
  <r>
    <s v="CLM83789291"/>
    <d v="2023-03-20T00:00:00"/>
    <n v="71720"/>
    <s v="Pending"/>
    <s v="Professional base near all and."/>
    <m/>
    <s v="POL14355041"/>
    <x v="3"/>
  </r>
  <r>
    <s v="CLM43427994"/>
    <d v="2020-08-28T00:00:00"/>
    <n v="94552"/>
    <s v="Approved"/>
    <s v="Sort base trouble around his miss garden."/>
    <d v="2020-09-09T00:00:00"/>
    <s v="POL71095594"/>
    <x v="2"/>
  </r>
  <r>
    <s v="CLM14627025"/>
    <d v="2024-08-27T00:00:00"/>
    <n v="80286"/>
    <s v="Denied"/>
    <s v="Thus which effect establish."/>
    <m/>
    <s v="POL17396373"/>
    <x v="2"/>
  </r>
  <r>
    <s v="CLM44229389"/>
    <d v="2021-07-17T00:00:00"/>
    <n v="52378"/>
    <s v="Approved"/>
    <s v="In throw share explain thus keep sell."/>
    <d v="2021-09-27T00:00:00"/>
    <s v="POL76059961"/>
    <x v="0"/>
  </r>
  <r>
    <s v="CLM66711191"/>
    <d v="2021-08-15T00:00:00"/>
    <n v="55915"/>
    <s v="Denied"/>
    <s v="Difference teacher occur us marriage win."/>
    <d v="2021-09-03T00:00:00"/>
    <s v="POL25608418"/>
    <x v="3"/>
  </r>
  <r>
    <s v="CLM00312525"/>
    <d v="2021-10-12T00:00:00"/>
    <n v="22698"/>
    <s v="Pending"/>
    <s v="School important practice cup his compare successful where."/>
    <m/>
    <s v="POL20825981"/>
    <x v="0"/>
  </r>
  <r>
    <s v="CLM25247555"/>
    <d v="2020-07-24T00:00:00"/>
    <n v="30204"/>
    <s v="Approved"/>
    <s v="Anyone next policy whole."/>
    <m/>
    <s v="POL24211829"/>
    <x v="1"/>
  </r>
  <r>
    <s v="CLM07143854"/>
    <d v="2023-11-28T00:00:00"/>
    <n v="94441"/>
    <s v="Approved"/>
    <s v="Truth analysis assume civil."/>
    <m/>
    <s v="POL07078838"/>
    <x v="3"/>
  </r>
  <r>
    <s v="CLM93285064"/>
    <d v="2024-05-01T00:00:00"/>
    <n v="64879"/>
    <s v="Approved"/>
    <s v="Meet claim century mouth."/>
    <d v="2024-07-09T00:00:00"/>
    <s v="POL29858612"/>
    <x v="2"/>
  </r>
  <r>
    <s v="CLM34858417"/>
    <d v="2021-06-21T00:00:00"/>
    <n v="56611"/>
    <s v="Approved"/>
    <s v="Fall player factor simple reach image by."/>
    <d v="2021-07-31T00:00:00"/>
    <s v="POL70102364"/>
    <x v="3"/>
  </r>
  <r>
    <s v="CLM78708081"/>
    <d v="2021-12-23T00:00:00"/>
    <n v="87199"/>
    <s v="Approved"/>
    <s v="Begin half out either."/>
    <m/>
    <s v="POL28359408"/>
    <x v="1"/>
  </r>
  <r>
    <s v="CLM02172231"/>
    <d v="2023-08-30T00:00:00"/>
    <n v="17568"/>
    <s v="Denied"/>
    <s v="Factor street main."/>
    <d v="2023-10-14T00:00:00"/>
    <s v="POL05660651"/>
    <x v="1"/>
  </r>
  <r>
    <s v="CLM40151953"/>
    <d v="2024-03-31T00:00:00"/>
    <n v="73059"/>
    <s v="Denied"/>
    <s v="And hope safe statement sing."/>
    <m/>
    <s v="POL36118464"/>
    <x v="0"/>
  </r>
  <r>
    <s v="CLM94213891"/>
    <d v="2024-03-20T00:00:00"/>
    <n v="5288"/>
    <s v="Pending"/>
    <s v="Glass time find spend also tend last effort."/>
    <d v="2024-04-10T00:00:00"/>
    <s v="POL62266023"/>
    <x v="2"/>
  </r>
  <r>
    <s v="CLM30369063"/>
    <d v="2022-09-04T00:00:00"/>
    <n v="85158"/>
    <s v="Denied"/>
    <s v="Fact behavior design vote."/>
    <d v="2022-10-05T00:00:00"/>
    <s v="POL96157939"/>
    <x v="3"/>
  </r>
  <r>
    <s v="CLM13024594"/>
    <d v="2023-12-27T00:00:00"/>
    <n v="37144"/>
    <s v="Approved"/>
    <s v="Possible study we represent."/>
    <d v="2024-03-19T00:00:00"/>
    <s v="POL89047007"/>
    <x v="2"/>
  </r>
  <r>
    <s v="CLM21853421"/>
    <d v="2023-08-18T00:00:00"/>
    <n v="26077"/>
    <s v="Pending"/>
    <s v="Glass particular foot sing send include."/>
    <d v="2023-08-30T00:00:00"/>
    <s v="POL19694591"/>
    <x v="3"/>
  </r>
  <r>
    <s v="CLM91700617"/>
    <d v="2023-09-19T00:00:00"/>
    <n v="41647"/>
    <s v="Approved"/>
    <s v="Tv future pull."/>
    <d v="2023-10-18T00:00:00"/>
    <s v="POL95823449"/>
    <x v="0"/>
  </r>
  <r>
    <s v="CLM42250780"/>
    <d v="2023-10-09T00:00:00"/>
    <n v="77656"/>
    <s v="Approved"/>
    <s v="Nice do trade mean soldier as."/>
    <d v="2024-01-02T00:00:00"/>
    <s v="POL68947456"/>
    <x v="2"/>
  </r>
  <r>
    <s v="CLM08139474"/>
    <d v="2023-10-22T00:00:00"/>
    <n v="31862"/>
    <s v="Denied"/>
    <s v="Car statement me between check nearly election difficult."/>
    <m/>
    <s v="POL55126928"/>
    <x v="1"/>
  </r>
  <r>
    <s v="CLM13217299"/>
    <d v="2022-09-25T00:00:00"/>
    <n v="65076"/>
    <s v="Approved"/>
    <s v="Will likely hear reach eight police."/>
    <d v="2022-11-17T00:00:00"/>
    <s v="POL17891442"/>
    <x v="1"/>
  </r>
  <r>
    <s v="CLM40263779"/>
    <d v="2020-06-09T00:00:00"/>
    <n v="83663"/>
    <s v="Denied"/>
    <s v="Public international learn important herself."/>
    <d v="2020-06-19T00:00:00"/>
    <s v="POL28535341"/>
    <x v="2"/>
  </r>
  <r>
    <s v="CLM77831345"/>
    <d v="2022-09-07T00:00:00"/>
    <n v="13478"/>
    <s v="Approved"/>
    <s v="Student sure throw camera goal event hour."/>
    <d v="2022-11-16T00:00:00"/>
    <s v="POL81378407"/>
    <x v="3"/>
  </r>
  <r>
    <s v="CLM54793899"/>
    <d v="2024-11-14T00:00:00"/>
    <n v="77110"/>
    <s v="Approved"/>
    <s v="Property million service yes fish."/>
    <d v="2025-02-07T00:00:00"/>
    <s v="POL08784991"/>
    <x v="1"/>
  </r>
  <r>
    <s v="CLM71725868"/>
    <d v="2023-08-04T00:00:00"/>
    <n v="18766"/>
    <s v="Denied"/>
    <s v="Peace important anything."/>
    <m/>
    <s v="POL34073978"/>
    <x v="0"/>
  </r>
  <r>
    <s v="CLM84438068"/>
    <d v="2020-09-14T00:00:00"/>
    <n v="44222"/>
    <s v="Denied"/>
    <s v="Travel sit happen herself."/>
    <d v="2020-10-11T00:00:00"/>
    <s v="POL76172999"/>
    <x v="1"/>
  </r>
  <r>
    <s v="CLM43996401"/>
    <d v="2020-02-04T00:00:00"/>
    <n v="87710"/>
    <s v="Approved"/>
    <s v="Cost save bar."/>
    <d v="2020-04-09T00:00:00"/>
    <s v="POL21300763"/>
    <x v="2"/>
  </r>
  <r>
    <s v="CLM61511711"/>
    <d v="2023-06-04T00:00:00"/>
    <n v="38605"/>
    <s v="Approved"/>
    <s v="Edge good across everything including."/>
    <d v="2023-07-23T00:00:00"/>
    <s v="POL35891090"/>
    <x v="3"/>
  </r>
  <r>
    <s v="CLM16477178"/>
    <d v="2021-03-19T00:00:00"/>
    <n v="6646"/>
    <s v="Approved"/>
    <s v="Your building toward."/>
    <m/>
    <s v="POL05660680"/>
    <x v="0"/>
  </r>
  <r>
    <s v="CLM31601094"/>
    <d v="2021-12-22T00:00:00"/>
    <n v="97126"/>
    <s v="Pending"/>
    <s v="Even table visit cultural miss executive."/>
    <m/>
    <s v="POL10454872"/>
    <x v="0"/>
  </r>
  <r>
    <s v="CLM55644565"/>
    <d v="2022-03-02T00:00:00"/>
    <n v="63673"/>
    <s v="Approved"/>
    <s v="Wide cost full much water water."/>
    <d v="2022-03-17T00:00:00"/>
    <s v="POL76172999"/>
    <x v="1"/>
  </r>
  <r>
    <s v="CLM52360135"/>
    <d v="2024-09-29T00:00:00"/>
    <n v="37548"/>
    <s v="Pending"/>
    <s v="Want clearly pressure."/>
    <m/>
    <s v="POL65528035"/>
    <x v="3"/>
  </r>
  <r>
    <s v="CLM53354869"/>
    <d v="2023-10-12T00:00:00"/>
    <n v="68462"/>
    <s v="Denied"/>
    <s v="Compare card summer network Mrs low picture."/>
    <m/>
    <s v="POL61445310"/>
    <x v="1"/>
  </r>
  <r>
    <s v="CLM59502810"/>
    <d v="2021-03-15T00:00:00"/>
    <n v="17744"/>
    <s v="Pending"/>
    <s v="Arrive agree morning including."/>
    <d v="2021-04-13T00:00:00"/>
    <s v="POL75089142"/>
    <x v="2"/>
  </r>
  <r>
    <s v="CLM19904603"/>
    <d v="2022-02-14T00:00:00"/>
    <n v="96205"/>
    <s v="Denied"/>
    <s v="Truth take join agent lawyer experience anyone thousand."/>
    <d v="2022-04-16T00:00:00"/>
    <s v="POL63225220"/>
    <x v="0"/>
  </r>
  <r>
    <s v="CLM39886120"/>
    <d v="2024-04-25T00:00:00"/>
    <n v="99185"/>
    <s v="Denied"/>
    <s v="Account build care agency positive loss."/>
    <d v="2024-07-04T00:00:00"/>
    <s v="POL43732564"/>
    <x v="2"/>
  </r>
  <r>
    <s v="CLM49529608"/>
    <d v="2021-09-03T00:00:00"/>
    <n v="94278"/>
    <s v="Pending"/>
    <s v="Whose everything seek rate."/>
    <d v="2021-11-22T00:00:00"/>
    <s v="POL09115909"/>
    <x v="1"/>
  </r>
  <r>
    <s v="CLM22998888"/>
    <d v="2023-02-07T00:00:00"/>
    <n v="53884"/>
    <s v="Pending"/>
    <s v="Social central simply in."/>
    <d v="2023-03-08T00:00:00"/>
    <s v="POL51866369"/>
    <x v="2"/>
  </r>
  <r>
    <s v="CLM49744033"/>
    <d v="2023-11-29T00:00:00"/>
    <n v="8159"/>
    <s v="Denied"/>
    <s v="Knowledge institution cover little nothing house."/>
    <d v="2024-01-20T00:00:00"/>
    <s v="POL14781739"/>
    <x v="1"/>
  </r>
  <r>
    <s v="CLM55981372"/>
    <d v="2020-01-14T00:00:00"/>
    <n v="50503"/>
    <s v="Approved"/>
    <s v="Account seat total learn."/>
    <d v="2020-01-24T00:00:00"/>
    <s v="POL75706298"/>
    <x v="3"/>
  </r>
  <r>
    <s v="CLM92674239"/>
    <d v="2020-04-12T00:00:00"/>
    <n v="55658"/>
    <s v="Denied"/>
    <s v="Time effort bill house strategy surface explain with."/>
    <d v="2020-04-24T00:00:00"/>
    <s v="POL61660074"/>
    <x v="0"/>
  </r>
  <r>
    <s v="CLM19693876"/>
    <d v="2020-06-18T00:00:00"/>
    <n v="57405"/>
    <s v="Pending"/>
    <s v="Bar decide total one site."/>
    <m/>
    <s v="POL85269593"/>
    <x v="1"/>
  </r>
  <r>
    <s v="CLM16757229"/>
    <d v="2022-11-29T00:00:00"/>
    <n v="9925"/>
    <s v="Approved"/>
    <s v="Arrive actually time we system."/>
    <m/>
    <s v="POL04297854"/>
    <x v="3"/>
  </r>
  <r>
    <s v="CLM76919424"/>
    <d v="2023-10-30T00:00:00"/>
    <n v="77015"/>
    <s v="Approved"/>
    <s v="Catch daughter million event check design."/>
    <m/>
    <s v="POL87949298"/>
    <x v="2"/>
  </r>
  <r>
    <s v="CLM44508531"/>
    <d v="2024-10-13T00:00:00"/>
    <n v="47566"/>
    <s v="Denied"/>
    <s v="Create seat authority city west."/>
    <d v="2025-01-03T00:00:00"/>
    <s v="POL95548739"/>
    <x v="1"/>
  </r>
  <r>
    <s v="CLM64171126"/>
    <d v="2023-10-26T00:00:00"/>
    <n v="55636"/>
    <s v="Pending"/>
    <s v="Doctor like history trial."/>
    <d v="2024-01-02T00:00:00"/>
    <s v="POL77789737"/>
    <x v="1"/>
  </r>
  <r>
    <s v="CLM24219793"/>
    <d v="2020-07-28T00:00:00"/>
    <n v="66029"/>
    <s v="Approved"/>
    <s v="Federal raise raise country small."/>
    <d v="2020-08-27T00:00:00"/>
    <s v="POL78045083"/>
    <x v="2"/>
  </r>
  <r>
    <s v="CLM50102517"/>
    <d v="2020-08-28T00:00:00"/>
    <n v="84418"/>
    <s v="Denied"/>
    <s v="Morning part lay food a."/>
    <d v="2020-11-04T00:00:00"/>
    <s v="POL09338514"/>
    <x v="2"/>
  </r>
  <r>
    <s v="CLM48871498"/>
    <d v="2023-08-08T00:00:00"/>
    <n v="34313"/>
    <s v="Approved"/>
    <s v="Maybe far when maintain."/>
    <d v="2023-09-24T00:00:00"/>
    <s v="POL54750482"/>
    <x v="1"/>
  </r>
  <r>
    <s v="CLM48994589"/>
    <d v="2024-08-19T00:00:00"/>
    <n v="19657"/>
    <s v="Approved"/>
    <s v="School exist story total that."/>
    <m/>
    <s v="POL17282682"/>
    <x v="1"/>
  </r>
  <r>
    <s v="CLM97133672"/>
    <d v="2019-12-28T00:00:00"/>
    <n v="32690"/>
    <s v="Pending"/>
    <s v="Discuss side east protect may reach crime."/>
    <m/>
    <s v="POL21820155"/>
    <x v="1"/>
  </r>
  <r>
    <s v="CLM68890502"/>
    <d v="2023-06-29T00:00:00"/>
    <n v="77587"/>
    <s v="Denied"/>
    <s v="Green hot fund here citizen accept produce."/>
    <m/>
    <s v="POL03937394"/>
    <x v="1"/>
  </r>
  <r>
    <s v="CLM06220498"/>
    <d v="2022-07-15T00:00:00"/>
    <n v="90677"/>
    <s v="Denied"/>
    <s v="Eye bag skill study such through future."/>
    <m/>
    <s v="POL05847993"/>
    <x v="2"/>
  </r>
  <r>
    <s v="CLM88890979"/>
    <d v="2021-03-25T00:00:00"/>
    <n v="18394"/>
    <s v="Denied"/>
    <s v="Wife study believe might many."/>
    <d v="2021-06-15T00:00:00"/>
    <s v="POL35206157"/>
    <x v="1"/>
  </r>
  <r>
    <s v="CLM74752423"/>
    <d v="2020-10-09T00:00:00"/>
    <n v="19380"/>
    <s v="Approved"/>
    <s v="Success call herself."/>
    <d v="2020-12-16T00:00:00"/>
    <s v="POL80050460"/>
    <x v="3"/>
  </r>
  <r>
    <s v="CLM31829137"/>
    <d v="2021-06-16T00:00:00"/>
    <n v="86901"/>
    <s v="Denied"/>
    <s v="Smile artist case hit enter."/>
    <d v="2021-06-29T00:00:00"/>
    <s v="POL59595706"/>
    <x v="3"/>
  </r>
  <r>
    <s v="CLM38349355"/>
    <d v="2024-09-28T00:00:00"/>
    <n v="28125"/>
    <s v="Approved"/>
    <s v="Long choose they structure."/>
    <m/>
    <s v="POL73709176"/>
    <x v="0"/>
  </r>
  <r>
    <s v="CLM42305616"/>
    <d v="2022-02-23T00:00:00"/>
    <n v="17892"/>
    <s v="Approved"/>
    <s v="Find indeed like himself ability start group parent."/>
    <m/>
    <s v="POL50813853"/>
    <x v="0"/>
  </r>
  <r>
    <s v="CLM44177313"/>
    <d v="2022-04-06T00:00:00"/>
    <n v="95531"/>
    <s v="Approved"/>
    <s v="Nice their technology camera political teacher."/>
    <d v="2022-05-18T00:00:00"/>
    <s v="POL23225249"/>
    <x v="1"/>
  </r>
  <r>
    <s v="CLM46417311"/>
    <d v="2022-05-29T00:00:00"/>
    <n v="98823"/>
    <s v="Approved"/>
    <s v="Course attorney agent goal where shake camera effort."/>
    <d v="2022-07-05T00:00:00"/>
    <s v="POL76701939"/>
    <x v="2"/>
  </r>
  <r>
    <s v="CLM28435456"/>
    <d v="2020-02-12T00:00:00"/>
    <n v="26148"/>
    <s v="Denied"/>
    <s v="Fly economic less under fly."/>
    <d v="2020-05-03T00:00:00"/>
    <s v="POL81605555"/>
    <x v="1"/>
  </r>
  <r>
    <s v="CLM92246762"/>
    <d v="2020-07-25T00:00:00"/>
    <n v="85140"/>
    <s v="Denied"/>
    <s v="Space image economy Mrs land."/>
    <m/>
    <s v="POL38485615"/>
    <x v="2"/>
  </r>
  <r>
    <s v="CLM12594263"/>
    <d v="2024-10-30T00:00:00"/>
    <n v="71785"/>
    <s v="Pending"/>
    <s v="Technology personal buy pull past."/>
    <d v="2024-12-07T00:00:00"/>
    <s v="POL63879412"/>
    <x v="3"/>
  </r>
  <r>
    <s v="CLM73151023"/>
    <d v="2024-09-12T00:00:00"/>
    <n v="98552"/>
    <s v="Denied"/>
    <s v="Analysis sister better ball into."/>
    <d v="2024-12-06T00:00:00"/>
    <s v="POL12087237"/>
    <x v="2"/>
  </r>
  <r>
    <s v="CLM88057457"/>
    <d v="2023-12-04T00:00:00"/>
    <n v="30563"/>
    <s v="Pending"/>
    <s v="Performance like fear various him heart test."/>
    <d v="2024-02-13T00:00:00"/>
    <s v="POL35635488"/>
    <x v="1"/>
  </r>
  <r>
    <s v="CLM25173562"/>
    <d v="2022-06-26T00:00:00"/>
    <n v="61395"/>
    <s v="Pending"/>
    <s v="Difficult draw say source trial have newspaper know."/>
    <m/>
    <s v="POL56626279"/>
    <x v="3"/>
  </r>
  <r>
    <s v="CLM73590563"/>
    <d v="2022-09-21T00:00:00"/>
    <n v="29863"/>
    <s v="Approved"/>
    <s v="Lawyer member town audience boy."/>
    <d v="2022-10-11T00:00:00"/>
    <s v="POL59539217"/>
    <x v="0"/>
  </r>
  <r>
    <s v="CLM69893138"/>
    <d v="2023-05-14T00:00:00"/>
    <n v="9276"/>
    <s v="Denied"/>
    <s v="Main evening finish there how weight foreign."/>
    <m/>
    <s v="POL96461175"/>
    <x v="2"/>
  </r>
  <r>
    <s v="CLM64582646"/>
    <d v="2024-11-08T00:00:00"/>
    <n v="64642"/>
    <s v="Approved"/>
    <s v="Sell game two live."/>
    <d v="2025-02-03T00:00:00"/>
    <s v="POL23715386"/>
    <x v="1"/>
  </r>
  <r>
    <s v="CLM18996029"/>
    <d v="2022-05-14T00:00:00"/>
    <n v="91903"/>
    <s v="Pending"/>
    <s v="Cause cause just sure job."/>
    <m/>
    <s v="POL84725350"/>
    <x v="3"/>
  </r>
  <r>
    <s v="CLM05569555"/>
    <d v="2021-03-01T00:00:00"/>
    <n v="22546"/>
    <s v="Pending"/>
    <s v="Others professional continue."/>
    <d v="2021-05-05T00:00:00"/>
    <s v="POL87381995"/>
    <x v="3"/>
  </r>
  <r>
    <s v="CLM57725251"/>
    <d v="2022-07-31T00:00:00"/>
    <n v="11638"/>
    <s v="Denied"/>
    <s v="Research speech draw evening."/>
    <d v="2022-09-23T00:00:00"/>
    <s v="POL14997788"/>
    <x v="3"/>
  </r>
  <r>
    <s v="CLM84987968"/>
    <d v="2020-06-15T00:00:00"/>
    <n v="53524"/>
    <s v="Approved"/>
    <s v="Mr line last they by still guy."/>
    <d v="2020-08-30T00:00:00"/>
    <s v="POL46352702"/>
    <x v="0"/>
  </r>
  <r>
    <s v="CLM27690050"/>
    <d v="2022-05-07T00:00:00"/>
    <n v="89655"/>
    <s v="Pending"/>
    <s v="Color down heart check."/>
    <d v="2022-06-14T00:00:00"/>
    <s v="POL67753905"/>
    <x v="1"/>
  </r>
  <r>
    <s v="CLM78700607"/>
    <d v="2024-05-24T00:00:00"/>
    <n v="70417"/>
    <s v="Pending"/>
    <s v="Detail forget success test risk many skill explain."/>
    <d v="2024-07-02T00:00:00"/>
    <s v="POL26506395"/>
    <x v="3"/>
  </r>
  <r>
    <s v="CLM85282070"/>
    <d v="2023-12-25T00:00:00"/>
    <n v="98381"/>
    <s v="Approved"/>
    <s v="Feeling court however agency theory."/>
    <d v="2024-01-28T00:00:00"/>
    <s v="POL53266235"/>
    <x v="2"/>
  </r>
  <r>
    <s v="CLM74701790"/>
    <d v="2020-06-21T00:00:00"/>
    <n v="54020"/>
    <s v="Denied"/>
    <s v="Choose type star admit indicate."/>
    <d v="2020-07-20T00:00:00"/>
    <s v="POL41920122"/>
    <x v="2"/>
  </r>
  <r>
    <s v="CLM13769666"/>
    <d v="2023-03-25T00:00:00"/>
    <n v="55620"/>
    <s v="Pending"/>
    <s v="Front view share exactly nothing."/>
    <d v="2023-05-30T00:00:00"/>
    <s v="POL48511316"/>
    <x v="0"/>
  </r>
  <r>
    <s v="CLM56244159"/>
    <d v="2024-04-26T00:00:00"/>
    <n v="52815"/>
    <s v="Pending"/>
    <s v="Door as nearly certain civil."/>
    <d v="2024-05-23T00:00:00"/>
    <s v="POL82812519"/>
    <x v="2"/>
  </r>
  <r>
    <s v="CLM72806847"/>
    <d v="2021-11-30T00:00:00"/>
    <n v="43329"/>
    <s v="Pending"/>
    <s v="Apply market the billion oil."/>
    <d v="2022-01-25T00:00:00"/>
    <s v="POL02345359"/>
    <x v="1"/>
  </r>
  <r>
    <s v="CLM27250948"/>
    <d v="2024-05-28T00:00:00"/>
    <n v="16964"/>
    <s v="Pending"/>
    <s v="Despite enjoy speak example what."/>
    <d v="2024-08-18T00:00:00"/>
    <s v="POL62033992"/>
    <x v="2"/>
  </r>
  <r>
    <s v="CLM54743764"/>
    <d v="2020-11-02T00:00:00"/>
    <n v="10873"/>
    <s v="Denied"/>
    <s v="Teacher prove eat standard newspaper education."/>
    <m/>
    <s v="POL63571175"/>
    <x v="1"/>
  </r>
  <r>
    <s v="CLM31318559"/>
    <d v="2020-03-05T00:00:00"/>
    <n v="75849"/>
    <s v="Denied"/>
    <s v="Thank good economic provide common identify pressure."/>
    <d v="2020-04-09T00:00:00"/>
    <s v="POL16834109"/>
    <x v="2"/>
  </r>
  <r>
    <s v="CLM58567186"/>
    <d v="2022-12-12T00:00:00"/>
    <n v="48440"/>
    <s v="Denied"/>
    <s v="Nor hand bring way be discussion."/>
    <d v="2023-01-12T00:00:00"/>
    <s v="POL79861668"/>
    <x v="3"/>
  </r>
  <r>
    <s v="CLM76709346"/>
    <d v="2024-08-16T00:00:00"/>
    <n v="9276"/>
    <s v="Denied"/>
    <s v="Wind thus hour book development poor agency."/>
    <m/>
    <s v="POL25465013"/>
    <x v="1"/>
  </r>
  <r>
    <s v="CLM88702569"/>
    <d v="2023-10-27T00:00:00"/>
    <n v="76515"/>
    <s v="Approved"/>
    <s v="Itself hand none peace cause artist."/>
    <d v="2023-11-17T00:00:00"/>
    <s v="POL13070623"/>
    <x v="3"/>
  </r>
  <r>
    <s v="CLM88348405"/>
    <d v="2022-02-27T00:00:00"/>
    <n v="55018"/>
    <s v="Approved"/>
    <s v="Over their economy especially phone."/>
    <d v="2022-03-10T00:00:00"/>
    <s v="POL70742419"/>
    <x v="3"/>
  </r>
  <r>
    <s v="CLM33948218"/>
    <d v="2024-03-30T00:00:00"/>
    <n v="26563"/>
    <s v="Pending"/>
    <s v="Race culture stuff glass guy natural the."/>
    <d v="2024-06-18T00:00:00"/>
    <s v="POL39824076"/>
    <x v="2"/>
  </r>
  <r>
    <s v="CLM87686857"/>
    <d v="2022-06-23T00:00:00"/>
    <n v="26841"/>
    <s v="Denied"/>
    <s v="Situation plant stand traditional offer believe among."/>
    <d v="2022-07-25T00:00:00"/>
    <s v="POL80973920"/>
    <x v="1"/>
  </r>
  <r>
    <s v="CLM95209963"/>
    <d v="2023-12-06T00:00:00"/>
    <n v="63088"/>
    <s v="Approved"/>
    <s v="Reduce lose smile south."/>
    <d v="2024-02-07T00:00:00"/>
    <s v="POL15824139"/>
    <x v="2"/>
  </r>
  <r>
    <s v="CLM96849995"/>
    <d v="2023-05-08T00:00:00"/>
    <n v="44783"/>
    <s v="Approved"/>
    <s v="Middle enough can century."/>
    <d v="2023-08-04T00:00:00"/>
    <s v="POL22181403"/>
    <x v="0"/>
  </r>
  <r>
    <s v="CLM51239522"/>
    <d v="2020-02-19T00:00:00"/>
    <n v="99881"/>
    <s v="Pending"/>
    <s v="Item reduce mind low join."/>
    <d v="2020-03-13T00:00:00"/>
    <s v="POL84424949"/>
    <x v="1"/>
  </r>
  <r>
    <s v="CLM60691985"/>
    <d v="2022-10-16T00:00:00"/>
    <n v="54055"/>
    <s v="Denied"/>
    <s v="Prepare book sister main long."/>
    <m/>
    <s v="POL83312613"/>
    <x v="0"/>
  </r>
  <r>
    <s v="CLM40915045"/>
    <d v="2022-08-25T00:00:00"/>
    <n v="95276"/>
    <s v="Denied"/>
    <s v="Point unit heart allow."/>
    <d v="2022-09-15T00:00:00"/>
    <s v="POL21241927"/>
    <x v="2"/>
  </r>
  <r>
    <s v="CLM52480883"/>
    <d v="2023-12-28T00:00:00"/>
    <n v="13426"/>
    <s v="Denied"/>
    <s v="Note century fund right risk."/>
    <d v="2024-01-24T00:00:00"/>
    <s v="POL19672686"/>
    <x v="3"/>
  </r>
  <r>
    <s v="CLM27380799"/>
    <d v="2024-05-23T00:00:00"/>
    <n v="30889"/>
    <s v="Approved"/>
    <s v="People not follow may item support."/>
    <d v="2024-06-09T00:00:00"/>
    <s v="POL80418743"/>
    <x v="0"/>
  </r>
  <r>
    <s v="CLM51670842"/>
    <d v="2021-01-09T00:00:00"/>
    <n v="40715"/>
    <s v="Pending"/>
    <s v="Present lead science type."/>
    <m/>
    <s v="POL36474565"/>
    <x v="2"/>
  </r>
  <r>
    <s v="CLM76824357"/>
    <d v="2023-04-20T00:00:00"/>
    <n v="53757"/>
    <s v="Approved"/>
    <s v="Source fall remain officer itself sea white."/>
    <m/>
    <s v="POL69425319"/>
    <x v="3"/>
  </r>
  <r>
    <s v="CLM40826278"/>
    <d v="2021-05-29T00:00:00"/>
    <n v="29981"/>
    <s v="Denied"/>
    <s v="Science someone wide leave."/>
    <m/>
    <s v="POL77763107"/>
    <x v="0"/>
  </r>
  <r>
    <s v="CLM10355652"/>
    <d v="2020-07-20T00:00:00"/>
    <n v="70115"/>
    <s v="Denied"/>
    <s v="Crime western less mother affect necessary few."/>
    <d v="2020-08-20T00:00:00"/>
    <s v="POL31141839"/>
    <x v="1"/>
  </r>
  <r>
    <s v="CLM48726761"/>
    <d v="2023-02-23T00:00:00"/>
    <n v="84382"/>
    <s v="Denied"/>
    <s v="Space because city close."/>
    <d v="2023-04-27T00:00:00"/>
    <s v="POL69533983"/>
    <x v="3"/>
  </r>
  <r>
    <s v="CLM95292894"/>
    <d v="2019-12-25T00:00:00"/>
    <n v="22815"/>
    <s v="Approved"/>
    <s v="Physical that couple successful hit never."/>
    <d v="2020-03-11T00:00:00"/>
    <s v="POL97796682"/>
    <x v="1"/>
  </r>
  <r>
    <s v="CLM84719374"/>
    <d v="2021-06-25T00:00:00"/>
    <n v="73495"/>
    <s v="Approved"/>
    <s v="Wind write newspaper another keep treatment effect."/>
    <d v="2021-09-01T00:00:00"/>
    <s v="POL65279232"/>
    <x v="2"/>
  </r>
  <r>
    <s v="CLM03197221"/>
    <d v="2020-03-18T00:00:00"/>
    <n v="29010"/>
    <s v="Denied"/>
    <s v="With quality shake door."/>
    <d v="2020-05-20T00:00:00"/>
    <s v="POL25767436"/>
    <x v="1"/>
  </r>
  <r>
    <s v="CLM07472041"/>
    <d v="2021-09-15T00:00:00"/>
    <n v="58267"/>
    <s v="Pending"/>
    <s v="Add bit pressure position fall owner."/>
    <d v="2021-11-20T00:00:00"/>
    <s v="POL05757630"/>
    <x v="3"/>
  </r>
  <r>
    <s v="CLM59309270"/>
    <d v="2022-11-25T00:00:00"/>
    <n v="29767"/>
    <s v="Pending"/>
    <s v="Reveal week fight there hit peace various."/>
    <d v="2023-02-23T00:00:00"/>
    <s v="POL48959866"/>
    <x v="1"/>
  </r>
  <r>
    <s v="CLM98957718"/>
    <d v="2024-03-18T00:00:00"/>
    <n v="9401"/>
    <s v="Approved"/>
    <s v="Window performance very."/>
    <d v="2024-05-29T00:00:00"/>
    <s v="POL91813694"/>
    <x v="3"/>
  </r>
  <r>
    <s v="CLM03300330"/>
    <d v="2023-04-06T00:00:00"/>
    <n v="40184"/>
    <s v="Denied"/>
    <s v="Development nor much government although."/>
    <d v="2023-06-17T00:00:00"/>
    <s v="POL02523874"/>
    <x v="3"/>
  </r>
  <r>
    <s v="CLM68693390"/>
    <d v="2023-02-18T00:00:00"/>
    <n v="37327"/>
    <s v="Approved"/>
    <s v="Although these direction born meet."/>
    <d v="2023-03-18T00:00:00"/>
    <s v="POL47276552"/>
    <x v="3"/>
  </r>
  <r>
    <s v="CLM51002850"/>
    <d v="2024-10-14T00:00:00"/>
    <n v="23707"/>
    <s v="Approved"/>
    <s v="Every listen truth leave me whom while together."/>
    <m/>
    <s v="POL87414724"/>
    <x v="3"/>
  </r>
  <r>
    <s v="CLM94196894"/>
    <d v="2021-03-07T00:00:00"/>
    <n v="5483"/>
    <s v="Pending"/>
    <s v="Radio nor after last cut debate anything response."/>
    <d v="2021-05-15T00:00:00"/>
    <s v="POL18985962"/>
    <x v="3"/>
  </r>
  <r>
    <s v="CLM32255020"/>
    <d v="2024-09-30T00:00:00"/>
    <n v="27493"/>
    <s v="Denied"/>
    <s v="Join size at although near commercial hair."/>
    <m/>
    <s v="POL93664406"/>
    <x v="3"/>
  </r>
  <r>
    <s v="CLM58410285"/>
    <d v="2022-05-09T00:00:00"/>
    <n v="14444"/>
    <s v="Pending"/>
    <s v="Know each face television certainly other grow commercial."/>
    <m/>
    <s v="POL35135678"/>
    <x v="2"/>
  </r>
  <r>
    <s v="CLM14630842"/>
    <d v="2024-12-06T00:00:00"/>
    <n v="13549"/>
    <s v="Denied"/>
    <s v="Four glass station imagine themselves traditional."/>
    <d v="2024-12-18T00:00:00"/>
    <s v="POL05586650"/>
    <x v="1"/>
  </r>
  <r>
    <s v="CLM55319059"/>
    <d v="2024-02-18T00:00:00"/>
    <n v="61173"/>
    <s v="Approved"/>
    <s v="Skill single defense baby outside."/>
    <d v="2024-04-24T00:00:00"/>
    <s v="POL45897709"/>
    <x v="3"/>
  </r>
  <r>
    <s v="CLM20148900"/>
    <d v="2023-07-06T00:00:00"/>
    <n v="86540"/>
    <s v="Pending"/>
    <s v="Cause friend build join."/>
    <m/>
    <s v="POL89877141"/>
    <x v="3"/>
  </r>
  <r>
    <s v="CLM17507987"/>
    <d v="2022-02-08T00:00:00"/>
    <n v="46502"/>
    <s v="Denied"/>
    <s v="Quite thing any thought thousand fly design."/>
    <d v="2022-04-04T00:00:00"/>
    <s v="POL71731028"/>
    <x v="1"/>
  </r>
  <r>
    <s v="CLM79254389"/>
    <d v="2024-08-25T00:00:00"/>
    <n v="47315"/>
    <s v="Approved"/>
    <s v="In wife Mrs gas."/>
    <d v="2024-09-22T00:00:00"/>
    <s v="POL14375440"/>
    <x v="3"/>
  </r>
  <r>
    <s v="CLM35117935"/>
    <d v="2021-03-23T00:00:00"/>
    <n v="19803"/>
    <s v="Denied"/>
    <s v="From manager know very suggest less first."/>
    <m/>
    <s v="POL12333540"/>
    <x v="2"/>
  </r>
  <r>
    <s v="CLM99909107"/>
    <d v="2022-08-27T00:00:00"/>
    <n v="95585"/>
    <s v="Approved"/>
    <s v="Wide community news race."/>
    <d v="2022-09-20T00:00:00"/>
    <s v="POL76059961"/>
    <x v="0"/>
  </r>
  <r>
    <s v="CLM81639518"/>
    <d v="2021-07-11T00:00:00"/>
    <n v="66434"/>
    <s v="Pending"/>
    <s v="Control resource air."/>
    <d v="2021-08-12T00:00:00"/>
    <s v="POL44808829"/>
    <x v="0"/>
  </r>
  <r>
    <s v="CLM53003001"/>
    <d v="2021-01-03T00:00:00"/>
    <n v="68820"/>
    <s v="Approved"/>
    <s v="Not happen couple rule others yourself."/>
    <m/>
    <s v="POL40562247"/>
    <x v="0"/>
  </r>
  <r>
    <s v="CLM94327170"/>
    <d v="2023-09-04T00:00:00"/>
    <n v="59524"/>
    <s v="Approved"/>
    <s v="Minute news support staff."/>
    <d v="2023-11-27T00:00:00"/>
    <s v="POL09566109"/>
    <x v="0"/>
  </r>
  <r>
    <s v="CLM20809414"/>
    <d v="2023-04-25T00:00:00"/>
    <n v="35602"/>
    <s v="Denied"/>
    <s v="Thought point surface effect."/>
    <d v="2023-07-22T00:00:00"/>
    <s v="POL36441440"/>
    <x v="0"/>
  </r>
  <r>
    <s v="CLM04788553"/>
    <d v="2021-11-27T00:00:00"/>
    <n v="63518"/>
    <s v="Denied"/>
    <s v="Once woman score total important kid entire firm."/>
    <m/>
    <s v="POL86414767"/>
    <x v="0"/>
  </r>
  <r>
    <s v="CLM79927799"/>
    <d v="2024-03-21T00:00:00"/>
    <n v="49870"/>
    <s v="Pending"/>
    <s v="Say inside same nearly."/>
    <d v="2024-05-22T00:00:00"/>
    <s v="POL36096008"/>
    <x v="0"/>
  </r>
  <r>
    <s v="CLM37958380"/>
    <d v="2021-10-12T00:00:00"/>
    <n v="81722"/>
    <s v="Pending"/>
    <s v="Its then same ball indeed drive."/>
    <d v="2021-12-15T00:00:00"/>
    <s v="POL40215067"/>
    <x v="1"/>
  </r>
  <r>
    <s v="CLM10591039"/>
    <d v="2021-12-07T00:00:00"/>
    <n v="11371"/>
    <s v="Pending"/>
    <s v="Federal person pick way free particularly health."/>
    <m/>
    <s v="POL39168523"/>
    <x v="2"/>
  </r>
  <r>
    <s v="CLM67802769"/>
    <d v="2020-03-26T00:00:00"/>
    <n v="33115"/>
    <s v="Denied"/>
    <s v="At sure specific edge ability lose seem."/>
    <d v="2020-05-27T00:00:00"/>
    <s v="POL67370723"/>
    <x v="2"/>
  </r>
  <r>
    <s v="CLM18493817"/>
    <d v="2024-07-30T00:00:00"/>
    <n v="89787"/>
    <s v="Denied"/>
    <s v="Grow good forget require discussion give begin."/>
    <d v="2024-09-30T00:00:00"/>
    <s v="POL88449964"/>
    <x v="2"/>
  </r>
  <r>
    <s v="CLM43848134"/>
    <d v="2021-04-20T00:00:00"/>
    <n v="10845"/>
    <s v="Approved"/>
    <s v="Box move film chance."/>
    <d v="2021-05-04T00:00:00"/>
    <s v="POL01522265"/>
    <x v="3"/>
  </r>
  <r>
    <s v="CLM23105463"/>
    <d v="2024-05-17T00:00:00"/>
    <n v="67867"/>
    <s v="Approved"/>
    <s v="Sing garden movie character reality."/>
    <d v="2024-05-31T00:00:00"/>
    <s v="POL89877141"/>
    <x v="3"/>
  </r>
  <r>
    <s v="CLM53800044"/>
    <d v="2023-09-29T00:00:00"/>
    <n v="98658"/>
    <s v="Denied"/>
    <s v="Way office happen similar drug."/>
    <m/>
    <s v="POL08440937"/>
    <x v="3"/>
  </r>
  <r>
    <s v="CLM12722376"/>
    <d v="2024-02-09T00:00:00"/>
    <n v="51920"/>
    <s v="Denied"/>
    <s v="Price fast police focus personal."/>
    <m/>
    <s v="POL27396272"/>
    <x v="3"/>
  </r>
  <r>
    <s v="CLM98880105"/>
    <d v="2024-05-16T00:00:00"/>
    <n v="37754"/>
    <s v="Denied"/>
    <s v="Reason on my upon sign other artist."/>
    <d v="2024-06-17T00:00:00"/>
    <s v="POL08632152"/>
    <x v="0"/>
  </r>
  <r>
    <s v="CLM05343414"/>
    <d v="2021-08-22T00:00:00"/>
    <n v="44130"/>
    <s v="Denied"/>
    <s v="Continue simple ball understand other executive hot."/>
    <d v="2021-09-09T00:00:00"/>
    <s v="POL24186172"/>
    <x v="2"/>
  </r>
  <r>
    <s v="CLM74001183"/>
    <d v="2023-10-17T00:00:00"/>
    <n v="91558"/>
    <s v="Denied"/>
    <s v="To fast town individual seat in according."/>
    <m/>
    <s v="POL29503998"/>
    <x v="2"/>
  </r>
  <r>
    <s v="CLM73324035"/>
    <d v="2024-01-20T00:00:00"/>
    <n v="50526"/>
    <s v="Pending"/>
    <s v="Owner effort save head."/>
    <d v="2024-04-11T00:00:00"/>
    <s v="POL74008524"/>
    <x v="0"/>
  </r>
  <r>
    <s v="CLM75203010"/>
    <d v="2023-10-06T00:00:00"/>
    <n v="68455"/>
    <s v="Denied"/>
    <s v="Middle price baby city."/>
    <d v="2023-11-07T00:00:00"/>
    <s v="POL42847651"/>
    <x v="3"/>
  </r>
  <r>
    <s v="CLM47461830"/>
    <d v="2021-11-22T00:00:00"/>
    <n v="83701"/>
    <s v="Approved"/>
    <s v="Recognize minute occur doctor movement control."/>
    <m/>
    <s v="POL50918861"/>
    <x v="0"/>
  </r>
  <r>
    <s v="CLM33127881"/>
    <d v="2021-08-22T00:00:00"/>
    <n v="16114"/>
    <s v="Denied"/>
    <s v="Mind professional nothing tax remain."/>
    <d v="2021-10-29T00:00:00"/>
    <s v="POL55964099"/>
    <x v="1"/>
  </r>
  <r>
    <s v="CLM03697455"/>
    <d v="2022-06-07T00:00:00"/>
    <n v="30684"/>
    <s v="Pending"/>
    <s v="Suddenly now on success."/>
    <m/>
    <s v="POL87573741"/>
    <x v="3"/>
  </r>
  <r>
    <s v="CLM54614476"/>
    <d v="2020-07-05T00:00:00"/>
    <n v="41786"/>
    <s v="Approved"/>
    <s v="Technology development ahead blood fire officer nor."/>
    <d v="2020-09-01T00:00:00"/>
    <s v="POL72882206"/>
    <x v="3"/>
  </r>
  <r>
    <s v="CLM92739588"/>
    <d v="2023-08-15T00:00:00"/>
    <n v="60072"/>
    <s v="Denied"/>
    <s v="When least way sell."/>
    <m/>
    <s v="POL82486686"/>
    <x v="0"/>
  </r>
  <r>
    <s v="CLM98861962"/>
    <d v="2023-07-24T00:00:00"/>
    <n v="6481"/>
    <s v="Pending"/>
    <s v="History dream consider reality rock ground."/>
    <m/>
    <s v="POL51700588"/>
    <x v="1"/>
  </r>
  <r>
    <s v="CLM21372852"/>
    <d v="2022-02-04T00:00:00"/>
    <n v="14196"/>
    <s v="Denied"/>
    <s v="Particular order little piece."/>
    <d v="2022-03-23T00:00:00"/>
    <s v="POL04830457"/>
    <x v="1"/>
  </r>
  <r>
    <s v="CLM22514827"/>
    <d v="2021-07-07T00:00:00"/>
    <n v="40241"/>
    <s v="Pending"/>
    <s v="Religious early positive side generation."/>
    <m/>
    <s v="POL94937025"/>
    <x v="3"/>
  </r>
  <r>
    <s v="CLM77071545"/>
    <d v="2021-05-23T00:00:00"/>
    <n v="86592"/>
    <s v="Approved"/>
    <s v="You cost trade south by when term."/>
    <d v="2021-07-03T00:00:00"/>
    <s v="POL01236667"/>
    <x v="1"/>
  </r>
  <r>
    <s v="CLM82925770"/>
    <d v="2023-01-26T00:00:00"/>
    <n v="63144"/>
    <s v="Approved"/>
    <s v="Bar standard interesting them trial choose administration."/>
    <d v="2023-02-09T00:00:00"/>
    <s v="POL20003518"/>
    <x v="0"/>
  </r>
  <r>
    <s v="CLM57027013"/>
    <d v="2023-06-15T00:00:00"/>
    <n v="45018"/>
    <s v="Denied"/>
    <s v="Old usually world side push wait."/>
    <m/>
    <s v="POL59942075"/>
    <x v="2"/>
  </r>
  <r>
    <s v="CLM54595047"/>
    <d v="2020-02-07T00:00:00"/>
    <n v="61761"/>
    <s v="Pending"/>
    <s v="Unit authority accept detail environment."/>
    <d v="2020-04-30T00:00:00"/>
    <s v="POL54249410"/>
    <x v="3"/>
  </r>
  <r>
    <s v="CLM95108984"/>
    <d v="2024-05-04T00:00:00"/>
    <n v="65479"/>
    <s v="Approved"/>
    <s v="Deal take dinner mind spend dinner effort space."/>
    <d v="2024-05-20T00:00:00"/>
    <s v="POL38790391"/>
    <x v="1"/>
  </r>
  <r>
    <s v="CLM98682136"/>
    <d v="2021-04-13T00:00:00"/>
    <n v="38943"/>
    <s v="Pending"/>
    <s v="Already fact arrive agree effort sing sing."/>
    <d v="2021-05-19T00:00:00"/>
    <s v="POL02258663"/>
    <x v="3"/>
  </r>
  <r>
    <s v="CLM57809649"/>
    <d v="2021-06-26T00:00:00"/>
    <n v="57487"/>
    <s v="Denied"/>
    <s v="Follow smile music somebody my need."/>
    <d v="2021-09-16T00:00:00"/>
    <s v="POL35880668"/>
    <x v="3"/>
  </r>
  <r>
    <s v="CLM97101294"/>
    <d v="2021-05-26T00:00:00"/>
    <n v="69249"/>
    <s v="Denied"/>
    <s v="Suffer think head same machine reach drive."/>
    <m/>
    <s v="POL52918990"/>
    <x v="1"/>
  </r>
  <r>
    <s v="CLM98722865"/>
    <d v="2023-11-24T00:00:00"/>
    <n v="85393"/>
    <s v="Pending"/>
    <s v="Between today that glass spring pressure Mrs."/>
    <m/>
    <s v="POL75203791"/>
    <x v="1"/>
  </r>
  <r>
    <s v="CLM39587978"/>
    <d v="2021-02-19T00:00:00"/>
    <n v="20071"/>
    <s v="Pending"/>
    <s v="Friend enter under program whatever blue hot."/>
    <d v="2021-04-18T00:00:00"/>
    <s v="POL26018976"/>
    <x v="3"/>
  </r>
  <r>
    <s v="CLM55956711"/>
    <d v="2024-01-23T00:00:00"/>
    <n v="9739"/>
    <s v="Denied"/>
    <s v="Sell social most idea past establish claim."/>
    <d v="2024-03-30T00:00:00"/>
    <s v="POL65626338"/>
    <x v="0"/>
  </r>
  <r>
    <s v="CLM48754908"/>
    <d v="2022-09-10T00:00:00"/>
    <n v="73282"/>
    <s v="Pending"/>
    <s v="End throughout nothing discover whole."/>
    <d v="2022-10-04T00:00:00"/>
    <s v="POL50465451"/>
    <x v="0"/>
  </r>
  <r>
    <s v="CLM85614669"/>
    <d v="2024-04-29T00:00:00"/>
    <n v="67558"/>
    <s v="Denied"/>
    <s v="Great happen executive speech recent season."/>
    <m/>
    <s v="POL77789737"/>
    <x v="1"/>
  </r>
  <r>
    <s v="CLM92177262"/>
    <d v="2022-02-05T00:00:00"/>
    <n v="92759"/>
    <s v="Pending"/>
    <s v="Force current group be."/>
    <d v="2022-03-30T00:00:00"/>
    <s v="POL13756321"/>
    <x v="3"/>
  </r>
  <r>
    <s v="CLM50427276"/>
    <d v="2020-12-16T00:00:00"/>
    <n v="37255"/>
    <s v="Pending"/>
    <s v="Hold everyone good expect up become."/>
    <m/>
    <s v="POL04791479"/>
    <x v="2"/>
  </r>
  <r>
    <s v="CLM34783349"/>
    <d v="2020-09-14T00:00:00"/>
    <n v="70705"/>
    <s v="Denied"/>
    <s v="High almost should fine throw edge."/>
    <d v="2020-11-03T00:00:00"/>
    <s v="POL10731593"/>
    <x v="0"/>
  </r>
  <r>
    <s v="CLM00148803"/>
    <d v="2023-08-13T00:00:00"/>
    <n v="1519"/>
    <s v="Denied"/>
    <s v="Alone politics career age."/>
    <d v="2023-09-20T00:00:00"/>
    <s v="POL99307499"/>
    <x v="1"/>
  </r>
  <r>
    <s v="CLM84408436"/>
    <d v="2020-10-14T00:00:00"/>
    <n v="62590"/>
    <s v="Pending"/>
    <s v="Space reason probably loss treatment behavior."/>
    <m/>
    <s v="POL86241971"/>
    <x v="2"/>
  </r>
  <r>
    <s v="CLM64851444"/>
    <d v="2024-06-11T00:00:00"/>
    <n v="63763"/>
    <s v="Denied"/>
    <s v="Well simple personal writer tax top management."/>
    <d v="2024-08-02T00:00:00"/>
    <s v="POL76474786"/>
    <x v="3"/>
  </r>
  <r>
    <s v="CLM45291046"/>
    <d v="2022-09-01T00:00:00"/>
    <n v="86861"/>
    <s v="Denied"/>
    <s v="He image stock ten between."/>
    <m/>
    <s v="POL07470252"/>
    <x v="2"/>
  </r>
  <r>
    <s v="CLM63146944"/>
    <d v="2021-02-17T00:00:00"/>
    <n v="79296"/>
    <s v="Denied"/>
    <s v="Spend above give certain glass."/>
    <m/>
    <s v="POL62388376"/>
    <x v="3"/>
  </r>
  <r>
    <s v="CLM29162488"/>
    <d v="2019-12-29T00:00:00"/>
    <n v="55853"/>
    <s v="Pending"/>
    <s v="All toward someone least."/>
    <d v="2020-01-21T00:00:00"/>
    <s v="POL65656910"/>
    <x v="0"/>
  </r>
  <r>
    <s v="CLM55412620"/>
    <d v="2023-08-27T00:00:00"/>
    <n v="64577"/>
    <s v="Approved"/>
    <s v="List wish style thus leave."/>
    <m/>
    <s v="POL71973379"/>
    <x v="0"/>
  </r>
  <r>
    <s v="CLM52698874"/>
    <d v="2020-06-29T00:00:00"/>
    <n v="6777"/>
    <s v="Pending"/>
    <s v="Worry draw loss sometimes."/>
    <d v="2020-08-13T00:00:00"/>
    <s v="POL38485615"/>
    <x v="2"/>
  </r>
  <r>
    <s v="CLM08093921"/>
    <d v="2021-06-14T00:00:00"/>
    <n v="15895"/>
    <s v="Pending"/>
    <s v="Social all according special friend rich those set."/>
    <m/>
    <s v="POL34319547"/>
    <x v="1"/>
  </r>
  <r>
    <s v="CLM57780287"/>
    <d v="2023-01-27T00:00:00"/>
    <n v="18761"/>
    <s v="Denied"/>
    <s v="Participant skill half far always condition actually thought."/>
    <d v="2023-03-12T00:00:00"/>
    <s v="POL46495596"/>
    <x v="2"/>
  </r>
  <r>
    <s v="CLM62285585"/>
    <d v="2021-02-04T00:00:00"/>
    <n v="78327"/>
    <s v="Denied"/>
    <s v="One movement many."/>
    <d v="2021-04-18T00:00:00"/>
    <s v="POL97641219"/>
    <x v="1"/>
  </r>
  <r>
    <s v="CLM07678057"/>
    <d v="2023-09-17T00:00:00"/>
    <n v="99077"/>
    <s v="Approved"/>
    <s v="Discussion window listen question."/>
    <d v="2023-10-12T00:00:00"/>
    <s v="POL41653230"/>
    <x v="1"/>
  </r>
  <r>
    <s v="CLM66922887"/>
    <d v="2024-10-26T00:00:00"/>
    <n v="54499"/>
    <s v="Pending"/>
    <s v="Despite walk according level part finally."/>
    <d v="2024-12-21T00:00:00"/>
    <s v="POL49959847"/>
    <x v="0"/>
  </r>
  <r>
    <s v="CLM28624737"/>
    <d v="2022-02-22T00:00:00"/>
    <n v="96432"/>
    <s v="Approved"/>
    <s v="Blood building human eight establish recognize page pattern."/>
    <m/>
    <s v="POL64302284"/>
    <x v="1"/>
  </r>
  <r>
    <s v="CLM73534166"/>
    <d v="2022-03-13T00:00:00"/>
    <n v="85258"/>
    <s v="Denied"/>
    <s v="Important successful participant issue letter charge."/>
    <m/>
    <s v="POL61445310"/>
    <x v="1"/>
  </r>
  <r>
    <s v="CLM47090233"/>
    <d v="2020-01-15T00:00:00"/>
    <n v="57264"/>
    <s v="Denied"/>
    <s v="Fear south surface value my hard."/>
    <d v="2020-03-29T00:00:00"/>
    <s v="POL67871269"/>
    <x v="2"/>
  </r>
  <r>
    <s v="CLM27094023"/>
    <d v="2023-12-28T00:00:00"/>
    <n v="44056"/>
    <s v="Approved"/>
    <s v="Total network western team."/>
    <d v="2024-03-13T00:00:00"/>
    <s v="POL80995541"/>
    <x v="0"/>
  </r>
  <r>
    <s v="CLM80373373"/>
    <d v="2023-09-19T00:00:00"/>
    <n v="45622"/>
    <s v="Denied"/>
    <s v="Understand fight season develop book."/>
    <m/>
    <s v="POL90352176"/>
    <x v="2"/>
  </r>
  <r>
    <s v="CLM58482736"/>
    <d v="2021-03-16T00:00:00"/>
    <n v="95203"/>
    <s v="Denied"/>
    <s v="Television everyone candidate huge during public."/>
    <m/>
    <s v="POL29030221"/>
    <x v="2"/>
  </r>
  <r>
    <s v="CLM19082633"/>
    <d v="2022-05-20T00:00:00"/>
    <n v="63301"/>
    <s v="Pending"/>
    <s v="Science care prepare art forget."/>
    <d v="2022-06-08T00:00:00"/>
    <s v="POL13287986"/>
    <x v="3"/>
  </r>
  <r>
    <s v="CLM89718889"/>
    <d v="2023-04-20T00:00:00"/>
    <n v="35014"/>
    <s v="Approved"/>
    <s v="Detail beyond song."/>
    <d v="2023-06-06T00:00:00"/>
    <s v="POL45693467"/>
    <x v="2"/>
  </r>
  <r>
    <s v="CLM95752145"/>
    <d v="2022-12-09T00:00:00"/>
    <n v="47549"/>
    <s v="Approved"/>
    <s v="Home season away reality wish very."/>
    <m/>
    <s v="POL28224422"/>
    <x v="0"/>
  </r>
  <r>
    <s v="CLM71610577"/>
    <d v="2020-08-31T00:00:00"/>
    <n v="20314"/>
    <s v="Approved"/>
    <s v="Like write how foot."/>
    <d v="2020-09-10T00:00:00"/>
    <s v="POL25608418"/>
    <x v="3"/>
  </r>
  <r>
    <s v="CLM53885012"/>
    <d v="2020-11-29T00:00:00"/>
    <n v="58963"/>
    <s v="Approved"/>
    <s v="Edge reason someone finish."/>
    <d v="2021-01-31T00:00:00"/>
    <s v="POL78779141"/>
    <x v="3"/>
  </r>
  <r>
    <s v="CLM00116124"/>
    <d v="2020-03-26T00:00:00"/>
    <n v="95837"/>
    <s v="Pending"/>
    <s v="Born themselves explain industry agree modern."/>
    <d v="2020-05-01T00:00:00"/>
    <s v="POL07736550"/>
    <x v="0"/>
  </r>
  <r>
    <s v="CLM40626520"/>
    <d v="2024-09-25T00:00:00"/>
    <n v="88634"/>
    <s v="Approved"/>
    <s v="Pay far garden beat."/>
    <d v="2024-10-08T00:00:00"/>
    <s v="POL43919084"/>
    <x v="1"/>
  </r>
  <r>
    <s v="CLM23591161"/>
    <d v="2023-02-12T00:00:00"/>
    <n v="2116"/>
    <s v="Approved"/>
    <s v="Sure eight year once."/>
    <d v="2023-03-25T00:00:00"/>
    <s v="POL36334787"/>
    <x v="0"/>
  </r>
  <r>
    <s v="CLM35905666"/>
    <d v="2022-07-09T00:00:00"/>
    <n v="27783"/>
    <s v="Approved"/>
    <s v="Area star student option."/>
    <m/>
    <s v="POL62589013"/>
    <x v="2"/>
  </r>
  <r>
    <s v="CLM80700104"/>
    <d v="2022-05-08T00:00:00"/>
    <n v="82168"/>
    <s v="Pending"/>
    <s v="Also no education watch able building nor low."/>
    <m/>
    <s v="POL14267045"/>
    <x v="2"/>
  </r>
  <r>
    <s v="CLM35081062"/>
    <d v="2023-08-14T00:00:00"/>
    <n v="20023"/>
    <s v="Denied"/>
    <s v="Must commercial provide near report."/>
    <m/>
    <s v="POL14375440"/>
    <x v="3"/>
  </r>
  <r>
    <s v="CLM44914323"/>
    <d v="2020-04-13T00:00:00"/>
    <n v="34901"/>
    <s v="Pending"/>
    <s v="Grow visit certain clearly knowledge."/>
    <d v="2020-06-06T00:00:00"/>
    <s v="POL07094060"/>
    <x v="2"/>
  </r>
  <r>
    <s v="CLM36207446"/>
    <d v="2022-05-21T00:00:00"/>
    <n v="20324"/>
    <s v="Approved"/>
    <s v="Break hear at account thus."/>
    <d v="2022-06-30T00:00:00"/>
    <s v="POL57053022"/>
    <x v="0"/>
  </r>
  <r>
    <s v="CLM19459006"/>
    <d v="2020-04-12T00:00:00"/>
    <n v="8581"/>
    <s v="Denied"/>
    <s v="Food statement anyone."/>
    <d v="2020-05-09T00:00:00"/>
    <s v="POL28172331"/>
    <x v="1"/>
  </r>
  <r>
    <s v="CLM24380507"/>
    <d v="2024-06-28T00:00:00"/>
    <n v="4778"/>
    <s v="Approved"/>
    <s v="Admit kitchen network impact."/>
    <m/>
    <s v="POL22934928"/>
    <x v="3"/>
  </r>
  <r>
    <s v="CLM63240354"/>
    <d v="2020-06-26T00:00:00"/>
    <n v="68147"/>
    <s v="Approved"/>
    <s v="Without any wife rather."/>
    <d v="2020-09-07T00:00:00"/>
    <s v="POL09632911"/>
    <x v="0"/>
  </r>
  <r>
    <s v="CLM65668750"/>
    <d v="2020-12-09T00:00:00"/>
    <n v="25929"/>
    <s v="Denied"/>
    <s v="Whose begin market analysis skin protect say."/>
    <d v="2020-12-27T00:00:00"/>
    <s v="POL17342511"/>
    <x v="0"/>
  </r>
  <r>
    <s v="CLM61778173"/>
    <d v="2020-03-29T00:00:00"/>
    <n v="79803"/>
    <s v="Denied"/>
    <s v="Future still hair more hour remember its reflect."/>
    <d v="2020-04-11T00:00:00"/>
    <s v="POL26112372"/>
    <x v="0"/>
  </r>
  <r>
    <s v="CLM44268094"/>
    <d v="2023-04-03T00:00:00"/>
    <n v="16773"/>
    <s v="Denied"/>
    <s v="Watch carry treat on."/>
    <d v="2023-06-08T00:00:00"/>
    <s v="POL58901437"/>
    <x v="0"/>
  </r>
  <r>
    <s v="CLM31105465"/>
    <d v="2022-11-25T00:00:00"/>
    <n v="21532"/>
    <s v="Approved"/>
    <s v="Moment again policy option very social husband."/>
    <d v="2022-12-09T00:00:00"/>
    <s v="POL92889380"/>
    <x v="0"/>
  </r>
  <r>
    <s v="CLM07295720"/>
    <d v="2022-10-11T00:00:00"/>
    <n v="56170"/>
    <s v="Approved"/>
    <s v="Defense really rise environment hit may whole."/>
    <m/>
    <s v="POL96461175"/>
    <x v="2"/>
  </r>
  <r>
    <s v="CLM88384837"/>
    <d v="2024-03-27T00:00:00"/>
    <n v="12656"/>
    <s v="Denied"/>
    <s v="Me for situation some."/>
    <d v="2024-05-30T00:00:00"/>
    <s v="POL63927157"/>
    <x v="0"/>
  </r>
  <r>
    <s v="CLM99056623"/>
    <d v="2022-09-04T00:00:00"/>
    <n v="19763"/>
    <s v="Denied"/>
    <s v="Standard road lawyer human anyone scientist."/>
    <d v="2022-10-03T00:00:00"/>
    <s v="POL47426160"/>
    <x v="0"/>
  </r>
  <r>
    <s v="CLM20407590"/>
    <d v="2020-12-18T00:00:00"/>
    <n v="97176"/>
    <s v="Approved"/>
    <s v="Collection report law focus hear."/>
    <m/>
    <s v="POL77590064"/>
    <x v="1"/>
  </r>
  <r>
    <s v="CLM47971131"/>
    <d v="2020-01-28T00:00:00"/>
    <n v="78017"/>
    <s v="Pending"/>
    <s v="Despite his recognize street hundred start training."/>
    <m/>
    <s v="POL71377159"/>
    <x v="3"/>
  </r>
  <r>
    <s v="CLM23680563"/>
    <d v="2021-04-06T00:00:00"/>
    <n v="86526"/>
    <s v="Pending"/>
    <s v="Sort both describe safe impact prepare amount."/>
    <d v="2021-05-02T00:00:00"/>
    <s v="POL18433097"/>
    <x v="1"/>
  </r>
  <r>
    <s v="CLM92066549"/>
    <d v="2024-06-06T00:00:00"/>
    <n v="2640"/>
    <s v="Approved"/>
    <s v="Style let very police college edge."/>
    <m/>
    <s v="POL02018032"/>
    <x v="2"/>
  </r>
  <r>
    <s v="CLM92493436"/>
    <d v="2024-12-13T00:00:00"/>
    <n v="55934"/>
    <s v="Approved"/>
    <s v="Rock fast note occur among."/>
    <d v="2025-03-01T00:00:00"/>
    <s v="POL12299324"/>
    <x v="2"/>
  </r>
  <r>
    <s v="CLM30773860"/>
    <d v="2023-11-14T00:00:00"/>
    <n v="55073"/>
    <s v="Pending"/>
    <s v="Nature southern her note star."/>
    <d v="2023-12-08T00:00:00"/>
    <s v="POL79993699"/>
    <x v="1"/>
  </r>
  <r>
    <s v="CLM55087420"/>
    <d v="2022-12-22T00:00:00"/>
    <n v="21417"/>
    <s v="Denied"/>
    <s v="Building discuss Congress its owner condition."/>
    <d v="2023-02-09T00:00:00"/>
    <s v="POL63719116"/>
    <x v="1"/>
  </r>
  <r>
    <s v="CLM17590009"/>
    <d v="2024-05-10T00:00:00"/>
    <n v="56343"/>
    <s v="Denied"/>
    <s v="World leg interesting alone stop expert life."/>
    <m/>
    <s v="POL79308293"/>
    <x v="3"/>
  </r>
  <r>
    <s v="CLM82018106"/>
    <d v="2022-12-17T00:00:00"/>
    <n v="43674"/>
    <s v="Denied"/>
    <s v="Product bring discuss cover never decision."/>
    <m/>
    <s v="POL30313207"/>
    <x v="0"/>
  </r>
  <r>
    <s v="CLM94779364"/>
    <d v="2022-01-20T00:00:00"/>
    <n v="62173"/>
    <s v="Pending"/>
    <s v="Investment enter represent budget."/>
    <d v="2022-03-06T00:00:00"/>
    <s v="POL26146635"/>
    <x v="2"/>
  </r>
  <r>
    <s v="CLM89543460"/>
    <d v="2020-08-23T00:00:00"/>
    <n v="36768"/>
    <s v="Pending"/>
    <s v="Realize one network party a respond."/>
    <d v="2020-09-14T00:00:00"/>
    <s v="POL26967918"/>
    <x v="3"/>
  </r>
  <r>
    <s v="CLM08257199"/>
    <d v="2021-06-15T00:00:00"/>
    <n v="53193"/>
    <s v="Approved"/>
    <s v="Decade want officer seem consider difference already accept."/>
    <m/>
    <s v="POL40640329"/>
    <x v="3"/>
  </r>
  <r>
    <s v="CLM10208445"/>
    <d v="2023-10-25T00:00:00"/>
    <n v="56803"/>
    <s v="Denied"/>
    <s v="Realize throughout suddenly walk term."/>
    <d v="2024-01-11T00:00:00"/>
    <s v="POL23491107"/>
    <x v="0"/>
  </r>
  <r>
    <s v="CLM70735329"/>
    <d v="2020-10-23T00:00:00"/>
    <n v="52581"/>
    <s v="Denied"/>
    <s v="And truth everyone agency."/>
    <d v="2020-12-14T00:00:00"/>
    <s v="POL47956526"/>
    <x v="3"/>
  </r>
  <r>
    <s v="CLM55922981"/>
    <d v="2022-07-04T00:00:00"/>
    <n v="64293"/>
    <s v="Denied"/>
    <s v="Open player society particularly big middle on."/>
    <m/>
    <s v="POL77797320"/>
    <x v="0"/>
  </r>
  <r>
    <s v="CLM73619651"/>
    <d v="2020-03-13T00:00:00"/>
    <n v="43644"/>
    <s v="Pending"/>
    <s v="Laugh theory mention political rather wonder."/>
    <m/>
    <s v="POL28043223"/>
    <x v="0"/>
  </r>
  <r>
    <s v="CLM01290706"/>
    <d v="2024-12-17T00:00:00"/>
    <n v="47185"/>
    <s v="Approved"/>
    <s v="Far fine direction bad explain seven."/>
    <d v="2025-01-27T00:00:00"/>
    <s v="POL37652928"/>
    <x v="0"/>
  </r>
  <r>
    <s v="CLM94548528"/>
    <d v="2022-10-07T00:00:00"/>
    <n v="94485"/>
    <s v="Pending"/>
    <s v="Participant attorney low arrive general book laugh."/>
    <d v="2022-10-30T00:00:00"/>
    <s v="POL89295458"/>
    <x v="3"/>
  </r>
  <r>
    <s v="CLM01573913"/>
    <d v="2020-07-23T00:00:00"/>
    <n v="43262"/>
    <s v="Denied"/>
    <s v="Answer score heart race explain six."/>
    <d v="2020-08-24T00:00:00"/>
    <s v="POL29054681"/>
    <x v="3"/>
  </r>
  <r>
    <s v="CLM01025597"/>
    <d v="2023-08-25T00:00:00"/>
    <n v="64372"/>
    <s v="Denied"/>
    <s v="Simply heart write my."/>
    <d v="2023-10-07T00:00:00"/>
    <s v="POL40389475"/>
    <x v="0"/>
  </r>
  <r>
    <s v="CLM30460867"/>
    <d v="2023-05-30T00:00:00"/>
    <n v="76987"/>
    <s v="Pending"/>
    <s v="Great call scene wife."/>
    <d v="2023-06-15T00:00:00"/>
    <s v="POL46015732"/>
    <x v="2"/>
  </r>
  <r>
    <s v="CLM28242230"/>
    <d v="2020-07-18T00:00:00"/>
    <n v="50321"/>
    <s v="Denied"/>
    <s v="Friend college myself little doctor."/>
    <d v="2020-09-08T00:00:00"/>
    <s v="POL09030327"/>
    <x v="2"/>
  </r>
  <r>
    <s v="CLM39634192"/>
    <d v="2023-05-18T00:00:00"/>
    <n v="21986"/>
    <s v="Pending"/>
    <s v="Issue on suddenly big nature."/>
    <d v="2023-07-01T00:00:00"/>
    <s v="POL91419021"/>
    <x v="2"/>
  </r>
  <r>
    <s v="CLM14971986"/>
    <d v="2023-07-05T00:00:00"/>
    <n v="71160"/>
    <s v="Denied"/>
    <s v="Must place compare research democratic perform throw."/>
    <d v="2023-07-21T00:00:00"/>
    <s v="POL41128359"/>
    <x v="0"/>
  </r>
  <r>
    <s v="CLM40308208"/>
    <d v="2021-12-25T00:00:00"/>
    <n v="59211"/>
    <s v="Pending"/>
    <s v="Very yes realize suffer floor fine."/>
    <d v="2022-03-23T00:00:00"/>
    <s v="POL87523514"/>
    <x v="3"/>
  </r>
  <r>
    <s v="CLM87699167"/>
    <d v="2022-03-19T00:00:00"/>
    <n v="62058"/>
    <s v="Approved"/>
    <s v="Head sport level establish."/>
    <m/>
    <s v="POL18028969"/>
    <x v="3"/>
  </r>
  <r>
    <s v="CLM78684414"/>
    <d v="2022-03-22T00:00:00"/>
    <n v="51652"/>
    <s v="Denied"/>
    <s v="Far perform nor action get again again with."/>
    <m/>
    <s v="POL79171752"/>
    <x v="1"/>
  </r>
  <r>
    <s v="CLM79179435"/>
    <d v="2023-05-03T00:00:00"/>
    <n v="76354"/>
    <s v="Approved"/>
    <s v="Financial back give technology girl."/>
    <d v="2023-05-18T00:00:00"/>
    <s v="POL98955756"/>
    <x v="2"/>
  </r>
  <r>
    <s v="CLM33840040"/>
    <d v="2022-04-05T00:00:00"/>
    <n v="46784"/>
    <s v="Approved"/>
    <s v="Common attorney study."/>
    <d v="2022-06-19T00:00:00"/>
    <s v="POL02588835"/>
    <x v="3"/>
  </r>
  <r>
    <s v="CLM44070813"/>
    <d v="2022-11-30T00:00:00"/>
    <n v="70765"/>
    <s v="Pending"/>
    <s v="Animal employee serve require public."/>
    <m/>
    <s v="POL07613630"/>
    <x v="2"/>
  </r>
  <r>
    <s v="CLM06876905"/>
    <d v="2022-09-27T00:00:00"/>
    <n v="26173"/>
    <s v="Pending"/>
    <s v="Public discuss usually carry poor."/>
    <d v="2022-12-11T00:00:00"/>
    <s v="POL72715668"/>
    <x v="3"/>
  </r>
  <r>
    <s v="CLM78142411"/>
    <d v="2020-06-08T00:00:00"/>
    <n v="75111"/>
    <s v="Approved"/>
    <s v="Star identify according partner tax whether."/>
    <m/>
    <s v="POL42233188"/>
    <x v="3"/>
  </r>
  <r>
    <s v="CLM63135289"/>
    <d v="2020-07-03T00:00:00"/>
    <n v="42202"/>
    <s v="Pending"/>
    <s v="Time morning best region another school around."/>
    <m/>
    <s v="POL27988636"/>
    <x v="0"/>
  </r>
  <r>
    <s v="CLM06968097"/>
    <d v="2023-12-09T00:00:00"/>
    <n v="26644"/>
    <s v="Pending"/>
    <s v="Business hour can way."/>
    <d v="2024-02-19T00:00:00"/>
    <s v="POL51127842"/>
    <x v="2"/>
  </r>
  <r>
    <s v="CLM82701783"/>
    <d v="2022-07-22T00:00:00"/>
    <n v="81865"/>
    <s v="Denied"/>
    <s v="Plant far program use blue range."/>
    <m/>
    <s v="POL27502535"/>
    <x v="0"/>
  </r>
  <r>
    <s v="CLM53281197"/>
    <d v="2023-02-01T00:00:00"/>
    <n v="56818"/>
    <s v="Approved"/>
    <s v="Wonder knowledge PM according purpose."/>
    <m/>
    <s v="POL79096614"/>
    <x v="0"/>
  </r>
  <r>
    <s v="CLM70194212"/>
    <d v="2024-11-14T00:00:00"/>
    <n v="58075"/>
    <s v="Approved"/>
    <s v="Purpose near Republican building."/>
    <d v="2024-11-24T00:00:00"/>
    <s v="POL09122433"/>
    <x v="2"/>
  </r>
  <r>
    <s v="CLM62835166"/>
    <d v="2021-03-09T00:00:00"/>
    <n v="25009"/>
    <s v="Approved"/>
    <s v="Four gas mouth."/>
    <d v="2021-04-02T00:00:00"/>
    <s v="POL02489128"/>
    <x v="2"/>
  </r>
  <r>
    <s v="CLM76263747"/>
    <d v="2024-01-15T00:00:00"/>
    <n v="50600"/>
    <s v="Approved"/>
    <s v="Major turn collection worker policy not man open."/>
    <d v="2024-02-21T00:00:00"/>
    <s v="POL21505451"/>
    <x v="0"/>
  </r>
  <r>
    <s v="CLM08666769"/>
    <d v="2020-05-02T00:00:00"/>
    <n v="18547"/>
    <s v="Approved"/>
    <s v="Score body school let create accept."/>
    <d v="2020-07-27T00:00:00"/>
    <s v="POL64806756"/>
    <x v="3"/>
  </r>
  <r>
    <s v="CLM90784122"/>
    <d v="2024-07-03T00:00:00"/>
    <n v="82231"/>
    <s v="Pending"/>
    <s v="With prevent citizen go safe even."/>
    <m/>
    <s v="POL93447913"/>
    <x v="2"/>
  </r>
  <r>
    <s v="CLM34122667"/>
    <d v="2022-11-23T00:00:00"/>
    <n v="46951"/>
    <s v="Denied"/>
    <s v="Animal president some every you."/>
    <d v="2022-12-29T00:00:00"/>
    <s v="POL09137788"/>
    <x v="1"/>
  </r>
  <r>
    <s v="CLM89164289"/>
    <d v="2023-08-12T00:00:00"/>
    <n v="43439"/>
    <s v="Pending"/>
    <s v="Interview ready task various sign day us."/>
    <m/>
    <s v="POL04129775"/>
    <x v="1"/>
  </r>
  <r>
    <s v="CLM50399575"/>
    <d v="2021-02-10T00:00:00"/>
    <n v="96036"/>
    <s v="Pending"/>
    <s v="Eat investment hotel Mr day law beyond."/>
    <d v="2021-03-26T00:00:00"/>
    <s v="POL22302710"/>
    <x v="0"/>
  </r>
  <r>
    <s v="CLM37414966"/>
    <d v="2022-09-02T00:00:00"/>
    <n v="54224"/>
    <s v="Denied"/>
    <s v="Court eye century growth business but however PM."/>
    <d v="2022-10-29T00:00:00"/>
    <s v="POL19136648"/>
    <x v="0"/>
  </r>
  <r>
    <s v="CLM06769086"/>
    <d v="2021-11-13T00:00:00"/>
    <n v="70480"/>
    <s v="Approved"/>
    <s v="Beautiful likely born."/>
    <d v="2021-12-10T00:00:00"/>
    <s v="POL75183965"/>
    <x v="3"/>
  </r>
  <r>
    <s v="CLM64118953"/>
    <d v="2023-08-10T00:00:00"/>
    <n v="74386"/>
    <s v="Pending"/>
    <s v="Use doctor imagine life difficult science."/>
    <m/>
    <s v="POL73703547"/>
    <x v="3"/>
  </r>
  <r>
    <s v="CLM71890807"/>
    <d v="2022-06-11T00:00:00"/>
    <n v="65698"/>
    <s v="Approved"/>
    <s v="Service director he sound box right."/>
    <d v="2022-07-03T00:00:00"/>
    <s v="POL87094510"/>
    <x v="2"/>
  </r>
  <r>
    <s v="CLM23574049"/>
    <d v="2022-05-09T00:00:00"/>
    <n v="58275"/>
    <s v="Pending"/>
    <s v="Eye share word daughter big."/>
    <m/>
    <s v="POL59054638"/>
    <x v="0"/>
  </r>
  <r>
    <s v="CLM52761482"/>
    <d v="2024-12-19T00:00:00"/>
    <n v="52727"/>
    <s v="Approved"/>
    <s v="Health employee security beat one say decide."/>
    <m/>
    <s v="POL77958772"/>
    <x v="2"/>
  </r>
  <r>
    <s v="CLM01420222"/>
    <d v="2020-04-25T00:00:00"/>
    <n v="51322"/>
    <s v="Approved"/>
    <s v="Perhaps consider science."/>
    <d v="2020-05-10T00:00:00"/>
    <s v="POL39610160"/>
    <x v="2"/>
  </r>
  <r>
    <s v="CLM60007033"/>
    <d v="2023-05-15T00:00:00"/>
    <n v="69924"/>
    <s v="Pending"/>
    <s v="Property high time half money environmental."/>
    <d v="2023-06-19T00:00:00"/>
    <s v="POL65886871"/>
    <x v="0"/>
  </r>
  <r>
    <s v="CLM81682177"/>
    <d v="2023-06-26T00:00:00"/>
    <n v="32825"/>
    <s v="Denied"/>
    <s v="Raise brother over hear phone house hope."/>
    <m/>
    <s v="POL16384443"/>
    <x v="2"/>
  </r>
  <r>
    <s v="CLM51986338"/>
    <d v="2022-07-11T00:00:00"/>
    <n v="62667"/>
    <s v="Approved"/>
    <s v="Early garden picture look down apply."/>
    <m/>
    <s v="POL86998122"/>
    <x v="0"/>
  </r>
  <r>
    <s v="CLM34627343"/>
    <d v="2021-09-08T00:00:00"/>
    <n v="61635"/>
    <s v="Denied"/>
    <s v="Brother manage court every."/>
    <d v="2021-12-07T00:00:00"/>
    <s v="POL68995549"/>
    <x v="2"/>
  </r>
  <r>
    <s v="CLM73089690"/>
    <d v="2021-04-09T00:00:00"/>
    <n v="29188"/>
    <s v="Denied"/>
    <s v="Growth mention argue boy writer perform."/>
    <d v="2021-05-16T00:00:00"/>
    <s v="POL95848823"/>
    <x v="1"/>
  </r>
  <r>
    <s v="CLM91378280"/>
    <d v="2024-12-17T00:00:00"/>
    <n v="74637"/>
    <s v="Approved"/>
    <s v="North even either voice like develop second."/>
    <d v="2025-01-11T00:00:00"/>
    <s v="POL29470118"/>
    <x v="2"/>
  </r>
  <r>
    <s v="CLM45159166"/>
    <d v="2024-08-12T00:00:00"/>
    <n v="52534"/>
    <s v="Approved"/>
    <s v="Financial step continue her federal military these."/>
    <d v="2024-09-08T00:00:00"/>
    <s v="POL37273057"/>
    <x v="1"/>
  </r>
  <r>
    <s v="CLM58580859"/>
    <d v="2022-05-22T00:00:00"/>
    <n v="62183"/>
    <s v="Pending"/>
    <s v="American camera seem."/>
    <d v="2022-06-28T00:00:00"/>
    <s v="POL04666316"/>
    <x v="2"/>
  </r>
  <r>
    <s v="CLM63096266"/>
    <d v="2023-05-20T00:00:00"/>
    <n v="57613"/>
    <s v="Approved"/>
    <s v="Focus wrong fall cut son data news."/>
    <d v="2023-06-01T00:00:00"/>
    <s v="POL30038118"/>
    <x v="1"/>
  </r>
  <r>
    <s v="CLM18985917"/>
    <d v="2023-06-07T00:00:00"/>
    <n v="80837"/>
    <s v="Pending"/>
    <s v="Box beautiful notice safe away rock the."/>
    <d v="2023-09-01T00:00:00"/>
    <s v="POL71377159"/>
    <x v="3"/>
  </r>
  <r>
    <s v="CLM11239975"/>
    <d v="2022-05-21T00:00:00"/>
    <n v="21809"/>
    <s v="Approved"/>
    <s v="Although discussion watch exist yard ever."/>
    <d v="2022-07-20T00:00:00"/>
    <s v="POL41653230"/>
    <x v="1"/>
  </r>
  <r>
    <s v="CLM95603254"/>
    <d v="2020-01-06T00:00:00"/>
    <n v="31006"/>
    <s v="Pending"/>
    <s v="Accept security standard season drug data."/>
    <m/>
    <s v="POL35204353"/>
    <x v="2"/>
  </r>
  <r>
    <s v="CLM19810361"/>
    <d v="2021-01-08T00:00:00"/>
    <n v="45827"/>
    <s v="Pending"/>
    <s v="Usually piece effort night."/>
    <d v="2021-01-24T00:00:00"/>
    <s v="POL30568906"/>
    <x v="3"/>
  </r>
  <r>
    <s v="CLM77581336"/>
    <d v="2023-05-31T00:00:00"/>
    <n v="32794"/>
    <s v="Denied"/>
    <s v="Environmental like writer lawyer body."/>
    <m/>
    <s v="POL62759282"/>
    <x v="3"/>
  </r>
  <r>
    <s v="CLM30904540"/>
    <d v="2020-02-20T00:00:00"/>
    <n v="14671"/>
    <s v="Pending"/>
    <s v="Your happen public eye bill your."/>
    <d v="2020-04-18T00:00:00"/>
    <s v="POL99341236"/>
    <x v="0"/>
  </r>
  <r>
    <s v="CLM69528139"/>
    <d v="2020-10-15T00:00:00"/>
    <n v="11411"/>
    <s v="Pending"/>
    <s v="Fight visit white product hundred turn several."/>
    <m/>
    <s v="POL31153725"/>
    <x v="0"/>
  </r>
  <r>
    <s v="CLM34000620"/>
    <d v="2024-06-07T00:00:00"/>
    <n v="63646"/>
    <s v="Denied"/>
    <s v="Everything age stage head behavior fear focus east."/>
    <m/>
    <s v="POL33767169"/>
    <x v="0"/>
  </r>
  <r>
    <s v="CLM89077431"/>
    <d v="2023-02-03T00:00:00"/>
    <n v="97118"/>
    <s v="Approved"/>
    <s v="Site whole coach the star certainly."/>
    <m/>
    <s v="POL56083774"/>
    <x v="3"/>
  </r>
  <r>
    <s v="CLM89370133"/>
    <d v="2021-12-07T00:00:00"/>
    <n v="83564"/>
    <s v="Pending"/>
    <s v="Cover any everybody anything actually."/>
    <d v="2022-01-07T00:00:00"/>
    <s v="POL84907131"/>
    <x v="2"/>
  </r>
  <r>
    <s v="CLM59577229"/>
    <d v="2021-02-06T00:00:00"/>
    <n v="50174"/>
    <s v="Approved"/>
    <s v="Something learn arm suggest fire fly accept."/>
    <d v="2021-03-04T00:00:00"/>
    <s v="POL33693707"/>
    <x v="1"/>
  </r>
  <r>
    <s v="CLM26999058"/>
    <d v="2024-11-19T00:00:00"/>
    <n v="46550"/>
    <s v="Approved"/>
    <s v="Window discussion guy find admit six call."/>
    <d v="2024-12-17T00:00:00"/>
    <s v="POL74599769"/>
    <x v="1"/>
  </r>
  <r>
    <s v="CLM18390499"/>
    <d v="2023-06-04T00:00:00"/>
    <n v="43084"/>
    <s v="Denied"/>
    <s v="Partner only push yeah indicate trial."/>
    <d v="2023-07-08T00:00:00"/>
    <s v="POL00096946"/>
    <x v="3"/>
  </r>
  <r>
    <s v="CLM40251500"/>
    <d v="2024-12-02T00:00:00"/>
    <n v="99119"/>
    <s v="Denied"/>
    <s v="Social trial us way girl."/>
    <d v="2025-03-01T00:00:00"/>
    <s v="POL81404875"/>
    <x v="1"/>
  </r>
  <r>
    <s v="CLM84488791"/>
    <d v="2020-05-03T00:00:00"/>
    <n v="67243"/>
    <s v="Approved"/>
    <s v="Subject together light exactly."/>
    <d v="2020-07-11T00:00:00"/>
    <s v="POL33767169"/>
    <x v="0"/>
  </r>
  <r>
    <s v="CLM77017596"/>
    <d v="2022-11-20T00:00:00"/>
    <n v="23415"/>
    <s v="Pending"/>
    <s v="Style behind throw school individual."/>
    <d v="2023-01-13T00:00:00"/>
    <s v="POL88646934"/>
    <x v="3"/>
  </r>
  <r>
    <s v="CLM33431561"/>
    <d v="2023-06-09T00:00:00"/>
    <n v="85987"/>
    <s v="Approved"/>
    <s v="World research travel against base."/>
    <m/>
    <s v="POL77615457"/>
    <x v="2"/>
  </r>
  <r>
    <s v="CLM87713140"/>
    <d v="2022-07-24T00:00:00"/>
    <n v="98101"/>
    <s v="Denied"/>
    <s v="About eat scientist foot role day six."/>
    <d v="2022-09-05T00:00:00"/>
    <s v="POL80491812"/>
    <x v="3"/>
  </r>
  <r>
    <s v="CLM77416779"/>
    <d v="2022-09-02T00:00:00"/>
    <n v="28990"/>
    <s v="Approved"/>
    <s v="Successful lose food keep subject doctor stay."/>
    <d v="2022-11-06T00:00:00"/>
    <s v="POL07215641"/>
    <x v="0"/>
  </r>
  <r>
    <s v="CLM55275310"/>
    <d v="2024-03-01T00:00:00"/>
    <n v="41823"/>
    <s v="Denied"/>
    <s v="Book wait ground."/>
    <d v="2024-05-06T00:00:00"/>
    <s v="POL90366335"/>
    <x v="3"/>
  </r>
  <r>
    <s v="CLM15711654"/>
    <d v="2021-07-15T00:00:00"/>
    <n v="94824"/>
    <s v="Approved"/>
    <s v="Reality also different soldier."/>
    <d v="2021-08-25T00:00:00"/>
    <s v="POL34336501"/>
    <x v="0"/>
  </r>
  <r>
    <s v="CLM83636218"/>
    <d v="2021-07-19T00:00:00"/>
    <n v="76047"/>
    <s v="Denied"/>
    <s v="Another practice plant their thought fill call bar."/>
    <d v="2021-10-07T00:00:00"/>
    <s v="POL77295889"/>
    <x v="0"/>
  </r>
  <r>
    <s v="CLM90963696"/>
    <d v="2020-11-09T00:00:00"/>
    <n v="19961"/>
    <s v="Approved"/>
    <s v="Even value understand present wrong need."/>
    <d v="2020-12-31T00:00:00"/>
    <s v="POL87603432"/>
    <x v="2"/>
  </r>
  <r>
    <s v="CLM32646394"/>
    <d v="2021-02-14T00:00:00"/>
    <n v="59496"/>
    <s v="Approved"/>
    <s v="Her six measure maybe."/>
    <m/>
    <s v="POL00027462"/>
    <x v="2"/>
  </r>
  <r>
    <s v="CLM84979333"/>
    <d v="2022-06-01T00:00:00"/>
    <n v="99415"/>
    <s v="Pending"/>
    <s v="Film water like student local."/>
    <d v="2022-07-13T00:00:00"/>
    <s v="POL62118534"/>
    <x v="2"/>
  </r>
  <r>
    <s v="CLM75974525"/>
    <d v="2024-12-19T00:00:00"/>
    <n v="3271"/>
    <s v="Approved"/>
    <s v="Day road southern theory foot agent sense."/>
    <m/>
    <s v="POL90865512"/>
    <x v="2"/>
  </r>
  <r>
    <s v="CLM90679805"/>
    <d v="2021-03-14T00:00:00"/>
    <n v="47252"/>
    <s v="Denied"/>
    <s v="Wait have suffer sense black."/>
    <m/>
    <s v="POL28999466"/>
    <x v="3"/>
  </r>
  <r>
    <s v="CLM04794735"/>
    <d v="2020-01-30T00:00:00"/>
    <n v="53475"/>
    <s v="Pending"/>
    <s v="Song number others tough."/>
    <m/>
    <s v="POL93482560"/>
    <x v="1"/>
  </r>
  <r>
    <s v="CLM53668729"/>
    <d v="2022-07-06T00:00:00"/>
    <n v="84975"/>
    <s v="Denied"/>
    <s v="Really specific scientist finish institution trouble."/>
    <m/>
    <s v="POL51258624"/>
    <x v="2"/>
  </r>
  <r>
    <s v="CLM58936564"/>
    <d v="2024-01-15T00:00:00"/>
    <n v="26019"/>
    <s v="Denied"/>
    <s v="Account person care writer forget far treatment positive."/>
    <d v="2024-02-13T00:00:00"/>
    <s v="POL35189508"/>
    <x v="0"/>
  </r>
  <r>
    <s v="CLM03406800"/>
    <d v="2023-06-21T00:00:00"/>
    <n v="69190"/>
    <s v="Approved"/>
    <s v="Just life the attack."/>
    <d v="2023-08-14T00:00:00"/>
    <s v="POL97456279"/>
    <x v="0"/>
  </r>
  <r>
    <s v="CLM43634779"/>
    <d v="2021-04-17T00:00:00"/>
    <n v="68829"/>
    <s v="Pending"/>
    <s v="Question anything ability generation choose."/>
    <d v="2021-07-10T00:00:00"/>
    <s v="POL92024159"/>
    <x v="3"/>
  </r>
  <r>
    <s v="CLM95161889"/>
    <d v="2021-10-01T00:00:00"/>
    <n v="19964"/>
    <s v="Denied"/>
    <s v="Good drug field remain friend."/>
    <m/>
    <s v="POL09863173"/>
    <x v="3"/>
  </r>
  <r>
    <s v="CLM63926880"/>
    <d v="2022-05-21T00:00:00"/>
    <n v="81942"/>
    <s v="Pending"/>
    <s v="See media attorney nor attack investment business perform."/>
    <d v="2022-07-11T00:00:00"/>
    <s v="POL20115045"/>
    <x v="2"/>
  </r>
  <r>
    <s v="CLM87056260"/>
    <d v="2024-03-25T00:00:00"/>
    <n v="45655"/>
    <s v="Pending"/>
    <s v="Beat marriage look bring."/>
    <d v="2024-05-23T00:00:00"/>
    <s v="POL36551695"/>
    <x v="1"/>
  </r>
  <r>
    <s v="CLM48924575"/>
    <d v="2020-09-02T00:00:00"/>
    <n v="48445"/>
    <s v="Approved"/>
    <s v="Its and rise pull person success board."/>
    <m/>
    <s v="POL53425545"/>
    <x v="3"/>
  </r>
  <r>
    <s v="CLM95037283"/>
    <d v="2020-08-30T00:00:00"/>
    <n v="86526"/>
    <s v="Denied"/>
    <s v="Now in industry resource stay."/>
    <d v="2020-11-01T00:00:00"/>
    <s v="POL84917275"/>
    <x v="2"/>
  </r>
  <r>
    <s v="CLM38769881"/>
    <d v="2020-11-05T00:00:00"/>
    <n v="64268"/>
    <s v="Approved"/>
    <s v="Nor onto commercial goal push practice may."/>
    <m/>
    <s v="POL36980547"/>
    <x v="0"/>
  </r>
  <r>
    <s v="CLM51253253"/>
    <d v="2021-05-05T00:00:00"/>
    <n v="60589"/>
    <s v="Pending"/>
    <s v="Few cost during candidate."/>
    <d v="2021-05-25T00:00:00"/>
    <s v="POL84935714"/>
    <x v="2"/>
  </r>
  <r>
    <s v="CLM61931893"/>
    <d v="2021-09-30T00:00:00"/>
    <n v="74840"/>
    <s v="Denied"/>
    <s v="Service direction fire."/>
    <d v="2021-10-11T00:00:00"/>
    <s v="POL20995178"/>
    <x v="3"/>
  </r>
  <r>
    <s v="CLM83499545"/>
    <d v="2024-09-07T00:00:00"/>
    <n v="55920"/>
    <s v="Denied"/>
    <s v="Big somebody capital election past right."/>
    <m/>
    <s v="POL20843719"/>
    <x v="1"/>
  </r>
  <r>
    <s v="CLM25743876"/>
    <d v="2022-06-28T00:00:00"/>
    <n v="18865"/>
    <s v="Approved"/>
    <s v="Answer girl decision space our beautiful take."/>
    <d v="2022-09-18T00:00:00"/>
    <s v="POL19694591"/>
    <x v="3"/>
  </r>
  <r>
    <s v="CLM60714995"/>
    <d v="2021-07-10T00:00:00"/>
    <n v="2284"/>
    <s v="Approved"/>
    <s v="Indeed bring exactly us issue important environment."/>
    <m/>
    <s v="POL40414509"/>
    <x v="1"/>
  </r>
  <r>
    <s v="CLM66269252"/>
    <d v="2024-09-24T00:00:00"/>
    <n v="57391"/>
    <s v="Approved"/>
    <s v="Report value agent his your cover have total."/>
    <m/>
    <s v="POL72715668"/>
    <x v="3"/>
  </r>
  <r>
    <s v="CLM93002795"/>
    <d v="2020-02-26T00:00:00"/>
    <n v="69646"/>
    <s v="Denied"/>
    <s v="Better view nice amount never."/>
    <d v="2020-05-14T00:00:00"/>
    <s v="POL80090521"/>
    <x v="2"/>
  </r>
  <r>
    <s v="CLM74000919"/>
    <d v="2024-10-13T00:00:00"/>
    <n v="71020"/>
    <s v="Pending"/>
    <s v="Per bar positive she prove hear."/>
    <d v="2024-12-08T00:00:00"/>
    <s v="POL43810674"/>
    <x v="2"/>
  </r>
  <r>
    <s v="CLM86607161"/>
    <d v="2021-11-04T00:00:00"/>
    <n v="36954"/>
    <s v="Approved"/>
    <s v="Develop husband never serious."/>
    <d v="2022-01-14T00:00:00"/>
    <s v="POL45897709"/>
    <x v="3"/>
  </r>
  <r>
    <s v="CLM38056760"/>
    <d v="2020-10-27T00:00:00"/>
    <n v="17132"/>
    <s v="Denied"/>
    <s v="Entire perform likely brother factor event step."/>
    <d v="2020-12-26T00:00:00"/>
    <s v="POL43965992"/>
    <x v="0"/>
  </r>
  <r>
    <s v="CLM29990717"/>
    <d v="2021-06-29T00:00:00"/>
    <n v="77682"/>
    <s v="Pending"/>
    <s v="Interest general each field."/>
    <d v="2021-09-16T00:00:00"/>
    <s v="POL59899170"/>
    <x v="3"/>
  </r>
  <r>
    <s v="CLM66464939"/>
    <d v="2020-08-08T00:00:00"/>
    <n v="6387"/>
    <s v="Approved"/>
    <s v="Evidence success still decision not assume."/>
    <m/>
    <s v="POL62023748"/>
    <x v="3"/>
  </r>
  <r>
    <s v="CLM92032768"/>
    <d v="2023-05-16T00:00:00"/>
    <n v="82298"/>
    <s v="Pending"/>
    <s v="Want see budget read southern she."/>
    <d v="2023-08-04T00:00:00"/>
    <s v="POL60212438"/>
    <x v="3"/>
  </r>
  <r>
    <s v="CLM75064627"/>
    <d v="2023-09-24T00:00:00"/>
    <n v="57582"/>
    <s v="Approved"/>
    <s v="After individual issue necessary."/>
    <m/>
    <s v="POL03937394"/>
    <x v="1"/>
  </r>
  <r>
    <s v="CLM97014438"/>
    <d v="2021-01-07T00:00:00"/>
    <n v="49383"/>
    <s v="Approved"/>
    <s v="Play huge final dog point education."/>
    <m/>
    <s v="POL44476991"/>
    <x v="0"/>
  </r>
  <r>
    <s v="CLM92782481"/>
    <d v="2023-09-10T00:00:00"/>
    <n v="69141"/>
    <s v="Pending"/>
    <s v="Than mind student."/>
    <d v="2023-10-25T00:00:00"/>
    <s v="POL40860073"/>
    <x v="2"/>
  </r>
  <r>
    <s v="CLM12269548"/>
    <d v="2022-01-27T00:00:00"/>
    <n v="20454"/>
    <s v="Pending"/>
    <s v="Line memory in let card land."/>
    <m/>
    <s v="POL09462965"/>
    <x v="3"/>
  </r>
  <r>
    <s v="CLM11542446"/>
    <d v="2023-11-05T00:00:00"/>
    <n v="15555"/>
    <s v="Denied"/>
    <s v="Rate price go performance knowledge sister season yourself."/>
    <d v="2023-12-20T00:00:00"/>
    <s v="POL25630495"/>
    <x v="2"/>
  </r>
  <r>
    <s v="CLM20873643"/>
    <d v="2023-10-05T00:00:00"/>
    <n v="27803"/>
    <s v="Approved"/>
    <s v="Speak say agency move girl treatment."/>
    <d v="2023-12-06T00:00:00"/>
    <s v="POL62363777"/>
    <x v="3"/>
  </r>
  <r>
    <s v="CLM42714032"/>
    <d v="2022-12-15T00:00:00"/>
    <n v="94942"/>
    <s v="Pending"/>
    <s v="Which organization recently per time name."/>
    <m/>
    <s v="POL25301637"/>
    <x v="2"/>
  </r>
  <r>
    <s v="CLM93361259"/>
    <d v="2021-01-10T00:00:00"/>
    <n v="10613"/>
    <s v="Denied"/>
    <s v="Worker suggest never bill several despite use."/>
    <d v="2021-03-09T00:00:00"/>
    <s v="POL63810929"/>
    <x v="0"/>
  </r>
  <r>
    <s v="CLM80363976"/>
    <d v="2022-01-17T00:00:00"/>
    <n v="9135"/>
    <s v="Pending"/>
    <s v="Ago include Mr system."/>
    <d v="2022-03-10T00:00:00"/>
    <s v="POL88792514"/>
    <x v="1"/>
  </r>
  <r>
    <s v="CLM84696389"/>
    <d v="2024-05-09T00:00:00"/>
    <n v="7980"/>
    <s v="Approved"/>
    <s v="Line popular themselves both goal value."/>
    <d v="2024-07-07T00:00:00"/>
    <s v="POL85498031"/>
    <x v="2"/>
  </r>
  <r>
    <s v="CLM59399137"/>
    <d v="2022-03-19T00:00:00"/>
    <n v="58246"/>
    <s v="Approved"/>
    <s v="Part seat it impact system easy paper."/>
    <d v="2022-04-23T00:00:00"/>
    <s v="POL29892884"/>
    <x v="3"/>
  </r>
  <r>
    <s v="CLM41644920"/>
    <d v="2022-03-17T00:00:00"/>
    <n v="93849"/>
    <s v="Denied"/>
    <s v="Relationship pass available agent tough."/>
    <d v="2022-05-11T00:00:00"/>
    <s v="POL88351498"/>
    <x v="3"/>
  </r>
  <r>
    <s v="CLM19086019"/>
    <d v="2024-02-20T00:00:00"/>
    <n v="70614"/>
    <s v="Approved"/>
    <s v="Small or reason."/>
    <d v="2024-03-07T00:00:00"/>
    <s v="POL73557141"/>
    <x v="3"/>
  </r>
  <r>
    <s v="CLM71470951"/>
    <d v="2022-08-01T00:00:00"/>
    <n v="79686"/>
    <s v="Pending"/>
    <s v="Source none from friend."/>
    <m/>
    <s v="POL05468446"/>
    <x v="0"/>
  </r>
  <r>
    <s v="CLM54067525"/>
    <d v="2020-10-12T00:00:00"/>
    <n v="97431"/>
    <s v="Approved"/>
    <s v="Gas officer miss sing street bed base."/>
    <d v="2021-01-01T00:00:00"/>
    <s v="POL21013410"/>
    <x v="3"/>
  </r>
  <r>
    <s v="CLM62573948"/>
    <d v="2020-06-15T00:00:00"/>
    <n v="98344"/>
    <s v="Pending"/>
    <s v="Bag similar left red police cultural forward."/>
    <m/>
    <s v="POL37180601"/>
    <x v="3"/>
  </r>
  <r>
    <s v="CLM91387896"/>
    <d v="2022-02-08T00:00:00"/>
    <n v="12918"/>
    <s v="Pending"/>
    <s v="Practice man develop open."/>
    <d v="2022-04-04T00:00:00"/>
    <s v="POL85481964"/>
    <x v="2"/>
  </r>
  <r>
    <s v="CLM81511296"/>
    <d v="2021-02-27T00:00:00"/>
    <n v="58921"/>
    <s v="Pending"/>
    <s v="Tv drop tree allow wall fear."/>
    <d v="2021-03-09T00:00:00"/>
    <s v="POL91286503"/>
    <x v="3"/>
  </r>
  <r>
    <s v="CLM77072055"/>
    <d v="2024-02-12T00:00:00"/>
    <n v="4799"/>
    <s v="Approved"/>
    <s v="Put administration seven fast."/>
    <d v="2024-04-27T00:00:00"/>
    <s v="POL22790609"/>
    <x v="3"/>
  </r>
  <r>
    <s v="CLM64815448"/>
    <d v="2021-07-14T00:00:00"/>
    <n v="61800"/>
    <s v="Denied"/>
    <s v="Evening exactly military analysis."/>
    <m/>
    <s v="POL07908129"/>
    <x v="3"/>
  </r>
  <r>
    <s v="CLM81782517"/>
    <d v="2022-05-10T00:00:00"/>
    <n v="92166"/>
    <s v="Denied"/>
    <s v="Wear audience bad low unit."/>
    <m/>
    <s v="POL86299537"/>
    <x v="3"/>
  </r>
  <r>
    <s v="CLM98871661"/>
    <d v="2020-12-08T00:00:00"/>
    <n v="53451"/>
    <s v="Approved"/>
    <s v="Care policy something."/>
    <d v="2021-01-17T00:00:00"/>
    <s v="POL08440937"/>
    <x v="3"/>
  </r>
  <r>
    <s v="CLM43405221"/>
    <d v="2021-08-30T00:00:00"/>
    <n v="99336"/>
    <s v="Pending"/>
    <s v="Together lot whatever heart follow."/>
    <m/>
    <s v="POL59354713"/>
    <x v="1"/>
  </r>
  <r>
    <s v="CLM58611014"/>
    <d v="2020-12-21T00:00:00"/>
    <n v="96302"/>
    <s v="Denied"/>
    <s v="Suddenly event stay soon."/>
    <d v="2021-03-05T00:00:00"/>
    <s v="POL28971853"/>
    <x v="3"/>
  </r>
  <r>
    <s v="CLM10105251"/>
    <d v="2023-05-11T00:00:00"/>
    <n v="6352"/>
    <s v="Denied"/>
    <s v="Indeed bag of near quite son accept."/>
    <m/>
    <s v="POL55669531"/>
    <x v="2"/>
  </r>
  <r>
    <s v="CLM95059960"/>
    <d v="2024-08-16T00:00:00"/>
    <n v="37937"/>
    <s v="Pending"/>
    <s v="Sister form together remember along."/>
    <d v="2024-10-09T00:00:00"/>
    <s v="POL17105339"/>
    <x v="3"/>
  </r>
  <r>
    <s v="CLM22108530"/>
    <d v="2024-10-14T00:00:00"/>
    <n v="63047"/>
    <s v="Approved"/>
    <s v="Some three modern above."/>
    <m/>
    <s v="POL43112527"/>
    <x v="0"/>
  </r>
  <r>
    <s v="CLM14545745"/>
    <d v="2021-04-01T00:00:00"/>
    <n v="56049"/>
    <s v="Denied"/>
    <s v="My view live I everything."/>
    <d v="2021-06-28T00:00:00"/>
    <s v="POL78352626"/>
    <x v="2"/>
  </r>
  <r>
    <s v="CLM50893704"/>
    <d v="2020-12-27T00:00:00"/>
    <n v="70366"/>
    <s v="Approved"/>
    <s v="Than loss fish significant view."/>
    <m/>
    <s v="POL18985962"/>
    <x v="3"/>
  </r>
  <r>
    <s v="CLM29419587"/>
    <d v="2023-05-02T00:00:00"/>
    <n v="69039"/>
    <s v="Approved"/>
    <s v="Official blue family like each live look new."/>
    <m/>
    <s v="POL00148188"/>
    <x v="3"/>
  </r>
  <r>
    <s v="CLM69537348"/>
    <d v="2024-05-21T00:00:00"/>
    <n v="36350"/>
    <s v="Pending"/>
    <s v="Mention western design until building."/>
    <m/>
    <s v="POL35280348"/>
    <x v="2"/>
  </r>
  <r>
    <s v="CLM49818720"/>
    <d v="2022-06-02T00:00:00"/>
    <n v="28870"/>
    <s v="Approved"/>
    <s v="Leader since effort drug chair thing skin movie."/>
    <d v="2022-07-25T00:00:00"/>
    <s v="POL05757630"/>
    <x v="3"/>
  </r>
  <r>
    <s v="CLM75120639"/>
    <d v="2022-06-15T00:00:00"/>
    <n v="2304"/>
    <s v="Pending"/>
    <s v="Sort structure by where."/>
    <m/>
    <s v="POL72865831"/>
    <x v="1"/>
  </r>
  <r>
    <s v="CLM47052387"/>
    <d v="2020-10-16T00:00:00"/>
    <n v="58965"/>
    <s v="Denied"/>
    <s v="Fall pull never hand director huge paper."/>
    <d v="2021-01-05T00:00:00"/>
    <s v="POL30815147"/>
    <x v="3"/>
  </r>
  <r>
    <s v="CLM54619781"/>
    <d v="2022-07-30T00:00:00"/>
    <n v="25658"/>
    <s v="Approved"/>
    <s v="Smile thank message happen."/>
    <d v="2022-09-15T00:00:00"/>
    <s v="POL90242414"/>
    <x v="1"/>
  </r>
  <r>
    <s v="CLM28063262"/>
    <d v="2023-02-23T00:00:00"/>
    <n v="59735"/>
    <s v="Denied"/>
    <s v="Dream wait Democrat."/>
    <d v="2023-05-23T00:00:00"/>
    <s v="POL45441486"/>
    <x v="0"/>
  </r>
  <r>
    <s v="CLM33456278"/>
    <d v="2022-10-22T00:00:00"/>
    <n v="18701"/>
    <s v="Denied"/>
    <s v="Manager too structure."/>
    <d v="2023-01-20T00:00:00"/>
    <s v="POL14694740"/>
    <x v="1"/>
  </r>
  <r>
    <s v="CLM23976531"/>
    <d v="2023-06-07T00:00:00"/>
    <n v="36678"/>
    <s v="Pending"/>
    <s v="Example professor about gas design hotel culture."/>
    <d v="2023-07-25T00:00:00"/>
    <s v="POL42192806"/>
    <x v="0"/>
  </r>
  <r>
    <s v="CLM81645953"/>
    <d v="2024-11-11T00:00:00"/>
    <n v="4571"/>
    <s v="Denied"/>
    <s v="Nice human give apply serious black my."/>
    <d v="2024-12-22T00:00:00"/>
    <s v="POL42143112"/>
    <x v="3"/>
  </r>
  <r>
    <s v="CLM23732015"/>
    <d v="2021-04-01T00:00:00"/>
    <n v="5132"/>
    <s v="Approved"/>
    <s v="Him green think couple kind meet."/>
    <m/>
    <s v="POL61024790"/>
    <x v="3"/>
  </r>
  <r>
    <s v="CLM20326575"/>
    <d v="2024-02-14T00:00:00"/>
    <n v="52158"/>
    <s v="Denied"/>
    <s v="Answer keep relate cover."/>
    <d v="2024-04-11T00:00:00"/>
    <s v="POL56170272"/>
    <x v="3"/>
  </r>
  <r>
    <s v="CLM22109826"/>
    <d v="2024-12-15T00:00:00"/>
    <n v="48656"/>
    <s v="Pending"/>
    <s v="Back buy artist under door center always."/>
    <m/>
    <s v="POL26905808"/>
    <x v="3"/>
  </r>
  <r>
    <s v="CLM64250623"/>
    <d v="2020-02-01T00:00:00"/>
    <n v="25290"/>
    <s v="Approved"/>
    <s v="Me several song health."/>
    <m/>
    <s v="POL81184325"/>
    <x v="2"/>
  </r>
  <r>
    <s v="CLM27419322"/>
    <d v="2023-12-25T00:00:00"/>
    <n v="18502"/>
    <s v="Approved"/>
    <s v="Serious could summer theory possible against threat or."/>
    <d v="2024-01-09T00:00:00"/>
    <s v="POL28263562"/>
    <x v="2"/>
  </r>
  <r>
    <s v="CLM31101808"/>
    <d v="2021-07-31T00:00:00"/>
    <n v="15355"/>
    <s v="Denied"/>
    <s v="Participant respond decide."/>
    <m/>
    <s v="POL59198090"/>
    <x v="1"/>
  </r>
  <r>
    <s v="CLM20768789"/>
    <d v="2022-06-10T00:00:00"/>
    <n v="10664"/>
    <s v="Approved"/>
    <s v="Hot easy outside strategy reflect party feeling."/>
    <d v="2022-09-08T00:00:00"/>
    <s v="POL14931411"/>
    <x v="1"/>
  </r>
  <r>
    <s v="CLM48287877"/>
    <d v="2020-10-12T00:00:00"/>
    <n v="17020"/>
    <s v="Approved"/>
    <s v="Director seven position movie."/>
    <d v="2020-11-17T00:00:00"/>
    <s v="POL57676193"/>
    <x v="3"/>
  </r>
  <r>
    <s v="CLM68723058"/>
    <d v="2020-02-02T00:00:00"/>
    <n v="51415"/>
    <s v="Pending"/>
    <s v="Role well address hope."/>
    <d v="2020-02-27T00:00:00"/>
    <s v="POL38348669"/>
    <x v="0"/>
  </r>
  <r>
    <s v="CLM33114313"/>
    <d v="2024-03-14T00:00:00"/>
    <n v="27104"/>
    <s v="Pending"/>
    <s v="Beautiful have girl race available service will single."/>
    <m/>
    <s v="POL69691492"/>
    <x v="2"/>
  </r>
  <r>
    <s v="CLM73690152"/>
    <d v="2024-07-06T00:00:00"/>
    <n v="38108"/>
    <s v="Approved"/>
    <s v="Under relationship describe throw."/>
    <d v="2024-07-28T00:00:00"/>
    <s v="POL74477795"/>
    <x v="0"/>
  </r>
  <r>
    <s v="CLM56936816"/>
    <d v="2023-03-21T00:00:00"/>
    <n v="46710"/>
    <s v="Pending"/>
    <s v="Opportunity bad radio."/>
    <d v="2023-05-26T00:00:00"/>
    <s v="POL37801835"/>
    <x v="2"/>
  </r>
  <r>
    <s v="CLM44604737"/>
    <d v="2021-01-31T00:00:00"/>
    <n v="77871"/>
    <s v="Denied"/>
    <s v="Anyone like write."/>
    <d v="2021-04-20T00:00:00"/>
    <s v="POL88593927"/>
    <x v="1"/>
  </r>
  <r>
    <s v="CLM13071328"/>
    <d v="2023-04-29T00:00:00"/>
    <n v="9667"/>
    <s v="Approved"/>
    <s v="Assume what trouble purpose attention."/>
    <d v="2023-07-02T00:00:00"/>
    <s v="POL50893138"/>
    <x v="2"/>
  </r>
  <r>
    <s v="CLM43738849"/>
    <d v="2021-02-24T00:00:00"/>
    <n v="40790"/>
    <s v="Denied"/>
    <s v="Would first wall difference."/>
    <d v="2021-03-15T00:00:00"/>
    <s v="POL22260500"/>
    <x v="0"/>
  </r>
  <r>
    <s v="CLM18850534"/>
    <d v="2020-01-24T00:00:00"/>
    <n v="1725"/>
    <s v="Denied"/>
    <s v="Pm short ok cost and."/>
    <d v="2020-02-25T00:00:00"/>
    <s v="POL02002771"/>
    <x v="2"/>
  </r>
  <r>
    <s v="CLM28888726"/>
    <d v="2021-07-23T00:00:00"/>
    <n v="54957"/>
    <s v="Denied"/>
    <s v="Force name age discuss let."/>
    <d v="2021-10-05T00:00:00"/>
    <s v="POL91245817"/>
    <x v="1"/>
  </r>
  <r>
    <s v="CLM74216209"/>
    <d v="2020-01-22T00:00:00"/>
    <n v="8962"/>
    <s v="Denied"/>
    <s v="So attorney Mr bag fly sound."/>
    <m/>
    <s v="POL04292509"/>
    <x v="1"/>
  </r>
  <r>
    <s v="CLM18939997"/>
    <d v="2020-02-01T00:00:00"/>
    <n v="48494"/>
    <s v="Approved"/>
    <s v="Work exactly us meet."/>
    <m/>
    <s v="POL54958915"/>
    <x v="2"/>
  </r>
  <r>
    <s v="CLM02051939"/>
    <d v="2024-01-24T00:00:00"/>
    <n v="77550"/>
    <s v="Pending"/>
    <s v="Nearly subject nation late identify nearly course."/>
    <d v="2024-02-11T00:00:00"/>
    <s v="POL98433170"/>
    <x v="0"/>
  </r>
  <r>
    <s v="CLM39749593"/>
    <d v="2024-03-13T00:00:00"/>
    <n v="7259"/>
    <s v="Denied"/>
    <s v="Its against writer free relate."/>
    <d v="2024-05-15T00:00:00"/>
    <s v="POL97188917"/>
    <x v="2"/>
  </r>
  <r>
    <s v="CLM87836407"/>
    <d v="2023-06-18T00:00:00"/>
    <n v="83009"/>
    <s v="Pending"/>
    <s v="This impact both alone person full knowledge."/>
    <d v="2023-09-09T00:00:00"/>
    <s v="POL40953889"/>
    <x v="0"/>
  </r>
  <r>
    <s v="CLM91921276"/>
    <d v="2021-06-16T00:00:00"/>
    <n v="98146"/>
    <s v="Pending"/>
    <s v="School reason should his present its physical card."/>
    <d v="2021-08-10T00:00:00"/>
    <s v="POL13519466"/>
    <x v="2"/>
  </r>
  <r>
    <s v="CLM50471082"/>
    <d v="2022-02-14T00:00:00"/>
    <n v="13365"/>
    <s v="Pending"/>
    <s v="Reveal the green record time."/>
    <d v="2022-04-07T00:00:00"/>
    <s v="POL14697961"/>
    <x v="0"/>
  </r>
  <r>
    <s v="CLM64914411"/>
    <d v="2020-05-13T00:00:00"/>
    <n v="8856"/>
    <s v="Approved"/>
    <s v="Enough him gas like."/>
    <d v="2020-06-20T00:00:00"/>
    <s v="POL31918611"/>
    <x v="0"/>
  </r>
  <r>
    <s v="CLM97266884"/>
    <d v="2021-01-27T00:00:00"/>
    <n v="53774"/>
    <s v="Denied"/>
    <s v="Research garden short probably open floor employee."/>
    <m/>
    <s v="POL03884605"/>
    <x v="2"/>
  </r>
  <r>
    <s v="CLM17855103"/>
    <d v="2022-02-18T00:00:00"/>
    <n v="58496"/>
    <s v="Approved"/>
    <s v="Relate main great likely south thus process."/>
    <d v="2022-04-27T00:00:00"/>
    <s v="POL99499463"/>
    <x v="2"/>
  </r>
  <r>
    <s v="CLM56380617"/>
    <d v="2022-06-05T00:00:00"/>
    <n v="67080"/>
    <s v="Denied"/>
    <s v="President over bar case student."/>
    <d v="2022-07-19T00:00:00"/>
    <s v="POL03359385"/>
    <x v="1"/>
  </r>
  <r>
    <s v="CLM00223346"/>
    <d v="2022-01-30T00:00:00"/>
    <n v="18472"/>
    <s v="Pending"/>
    <s v="Economy wrong camera herself go heavy those."/>
    <m/>
    <s v="POL43112527"/>
    <x v="0"/>
  </r>
  <r>
    <s v="CLM37587650"/>
    <d v="2024-09-27T00:00:00"/>
    <n v="47110"/>
    <s v="Approved"/>
    <s v="Just until direction late professor."/>
    <d v="2024-10-18T00:00:00"/>
    <s v="POL66983136"/>
    <x v="2"/>
  </r>
  <r>
    <s v="CLM03674701"/>
    <d v="2020-12-29T00:00:00"/>
    <n v="69080"/>
    <s v="Approved"/>
    <s v="Husband close must herself skin."/>
    <d v="2021-01-18T00:00:00"/>
    <s v="POL60364364"/>
    <x v="0"/>
  </r>
  <r>
    <s v="CLM27792896"/>
    <d v="2021-10-02T00:00:00"/>
    <n v="99046"/>
    <s v="Approved"/>
    <s v="Media believe bit second many."/>
    <d v="2021-11-30T00:00:00"/>
    <s v="POL87561435"/>
    <x v="3"/>
  </r>
  <r>
    <s v="CLM08344217"/>
    <d v="2023-06-16T00:00:00"/>
    <n v="67218"/>
    <s v="Denied"/>
    <s v="Prevent television finally."/>
    <m/>
    <s v="POL96066215"/>
    <x v="1"/>
  </r>
  <r>
    <s v="CLM64661151"/>
    <d v="2024-03-31T00:00:00"/>
    <n v="55360"/>
    <s v="Pending"/>
    <s v="Wrong anything development PM entire report."/>
    <d v="2024-04-21T00:00:00"/>
    <s v="POL02082012"/>
    <x v="3"/>
  </r>
  <r>
    <s v="CLM33146627"/>
    <d v="2023-05-25T00:00:00"/>
    <n v="84826"/>
    <s v="Approved"/>
    <s v="Concern bring yet clearly during."/>
    <d v="2023-06-05T00:00:00"/>
    <s v="POL83633099"/>
    <x v="2"/>
  </r>
  <r>
    <s v="CLM85094457"/>
    <d v="2021-12-30T00:00:00"/>
    <n v="47144"/>
    <s v="Approved"/>
    <s v="Project shoulder physical thought for bar night."/>
    <m/>
    <s v="POL15824139"/>
    <x v="2"/>
  </r>
  <r>
    <s v="CLM50948821"/>
    <d v="2020-12-16T00:00:00"/>
    <n v="23534"/>
    <s v="Denied"/>
    <s v="Price dark star wait."/>
    <d v="2021-02-13T00:00:00"/>
    <s v="POL65284354"/>
    <x v="3"/>
  </r>
  <r>
    <s v="CLM73201784"/>
    <d v="2022-10-12T00:00:00"/>
    <n v="98103"/>
    <s v="Denied"/>
    <s v="Physical school next require cold crime."/>
    <d v="2022-12-14T00:00:00"/>
    <s v="POL28065491"/>
    <x v="3"/>
  </r>
  <r>
    <s v="CLM57979881"/>
    <d v="2024-10-01T00:00:00"/>
    <n v="2398"/>
    <s v="Pending"/>
    <s v="Black debate especially or."/>
    <m/>
    <s v="POL96194303"/>
    <x v="0"/>
  </r>
  <r>
    <s v="CLM24077340"/>
    <d v="2021-02-13T00:00:00"/>
    <n v="10778"/>
    <s v="Denied"/>
    <s v="Respond seek theory gun benefit."/>
    <m/>
    <s v="POL03389075"/>
    <x v="2"/>
  </r>
  <r>
    <s v="CLM96928501"/>
    <d v="2020-10-01T00:00:00"/>
    <n v="4853"/>
    <s v="Pending"/>
    <s v="Recognize look security way where property first."/>
    <d v="2020-12-15T00:00:00"/>
    <s v="POL18009742"/>
    <x v="0"/>
  </r>
  <r>
    <s v="CLM82617316"/>
    <d v="2020-12-16T00:00:00"/>
    <n v="16840"/>
    <s v="Pending"/>
    <s v="Rather fast owner break national process south."/>
    <d v="2021-02-04T00:00:00"/>
    <s v="POL69912538"/>
    <x v="3"/>
  </r>
  <r>
    <s v="CLM79098460"/>
    <d v="2021-05-10T00:00:00"/>
    <n v="77330"/>
    <s v="Approved"/>
    <s v="Whether two ok budget of hotel his."/>
    <d v="2021-07-17T00:00:00"/>
    <s v="POL72695322"/>
    <x v="3"/>
  </r>
  <r>
    <s v="CLM67237039"/>
    <d v="2020-09-04T00:00:00"/>
    <n v="87325"/>
    <s v="Approved"/>
    <s v="Old five mention compare professional size voice."/>
    <d v="2020-11-03T00:00:00"/>
    <s v="POL36934313"/>
    <x v="0"/>
  </r>
  <r>
    <s v="CLM49537991"/>
    <d v="2022-12-26T00:00:00"/>
    <n v="31248"/>
    <s v="Denied"/>
    <s v="News during mention interest."/>
    <d v="2023-02-03T00:00:00"/>
    <s v="POL34252252"/>
    <x v="0"/>
  </r>
  <r>
    <s v="CLM56789431"/>
    <d v="2020-11-05T00:00:00"/>
    <n v="72359"/>
    <s v="Denied"/>
    <s v="Attorney course everyone alone quite course."/>
    <m/>
    <s v="POL79861668"/>
    <x v="3"/>
  </r>
  <r>
    <s v="CLM97909858"/>
    <d v="2022-06-04T00:00:00"/>
    <n v="86959"/>
    <s v="Approved"/>
    <s v="Mr air daughter once door use affect nation."/>
    <d v="2022-06-17T00:00:00"/>
    <s v="POL23806678"/>
    <x v="2"/>
  </r>
  <r>
    <s v="CLM43492684"/>
    <d v="2023-12-07T00:00:00"/>
    <n v="6674"/>
    <s v="Pending"/>
    <s v="Such during popular natural."/>
    <d v="2024-01-22T00:00:00"/>
    <s v="POL46408344"/>
    <x v="3"/>
  </r>
  <r>
    <s v="CLM99583194"/>
    <d v="2020-05-08T00:00:00"/>
    <n v="90982"/>
    <s v="Denied"/>
    <s v="Almost debate candidate capital."/>
    <d v="2020-07-11T00:00:00"/>
    <s v="POL05353456"/>
    <x v="3"/>
  </r>
  <r>
    <s v="CLM81611064"/>
    <d v="2023-07-21T00:00:00"/>
    <n v="89240"/>
    <s v="Denied"/>
    <s v="Care what step able ten together pass."/>
    <d v="2023-10-10T00:00:00"/>
    <s v="POL05710643"/>
    <x v="1"/>
  </r>
  <r>
    <s v="CLM17196731"/>
    <d v="2020-07-12T00:00:00"/>
    <n v="67546"/>
    <s v="Denied"/>
    <s v="Various public candidate mention figure property create."/>
    <d v="2020-09-10T00:00:00"/>
    <s v="POL81031536"/>
    <x v="2"/>
  </r>
  <r>
    <s v="CLM90005755"/>
    <d v="2024-07-04T00:00:00"/>
    <n v="84911"/>
    <s v="Approved"/>
    <s v="Imagine watch group return take."/>
    <d v="2024-08-12T00:00:00"/>
    <s v="POL17282682"/>
    <x v="1"/>
  </r>
  <r>
    <s v="CLM01967490"/>
    <d v="2024-05-14T00:00:00"/>
    <n v="43314"/>
    <s v="Denied"/>
    <s v="Claim save pull foot pay."/>
    <d v="2024-07-21T00:00:00"/>
    <s v="POL75119597"/>
    <x v="3"/>
  </r>
  <r>
    <s v="CLM98610802"/>
    <d v="2024-06-07T00:00:00"/>
    <n v="46977"/>
    <s v="Approved"/>
    <s v="Security yes feeling college suffer."/>
    <d v="2024-07-31T00:00:00"/>
    <s v="POL70701103"/>
    <x v="0"/>
  </r>
  <r>
    <s v="CLM53566081"/>
    <d v="2024-03-31T00:00:00"/>
    <n v="29630"/>
    <s v="Pending"/>
    <s v="Where themselves various."/>
    <m/>
    <s v="POL42360341"/>
    <x v="3"/>
  </r>
  <r>
    <s v="CLM79888305"/>
    <d v="2022-03-30T00:00:00"/>
    <n v="43001"/>
    <s v="Denied"/>
    <s v="Dinner treatment fish site even."/>
    <m/>
    <s v="POL10282211"/>
    <x v="2"/>
  </r>
  <r>
    <s v="CLM84313006"/>
    <d v="2020-06-18T00:00:00"/>
    <n v="63664"/>
    <s v="Pending"/>
    <s v="Close population six specific or."/>
    <d v="2020-07-05T00:00:00"/>
    <s v="POL46336502"/>
    <x v="1"/>
  </r>
  <r>
    <s v="CLM61347148"/>
    <d v="2023-07-05T00:00:00"/>
    <n v="36909"/>
    <s v="Approved"/>
    <s v="Guy property skill particularly."/>
    <d v="2023-09-30T00:00:00"/>
    <s v="POL95451699"/>
    <x v="3"/>
  </r>
  <r>
    <s v="CLM79229074"/>
    <d v="2024-05-06T00:00:00"/>
    <n v="91185"/>
    <s v="Denied"/>
    <s v="Source pull finish cell away."/>
    <m/>
    <s v="POL42512488"/>
    <x v="3"/>
  </r>
  <r>
    <s v="CLM31502342"/>
    <d v="2024-12-08T00:00:00"/>
    <n v="73590"/>
    <s v="Approved"/>
    <s v="Subject quickly shoulder suggest last door culture."/>
    <d v="2025-01-18T00:00:00"/>
    <s v="POL16556269"/>
    <x v="3"/>
  </r>
  <r>
    <s v="CLM43964132"/>
    <d v="2021-03-18T00:00:00"/>
    <n v="44677"/>
    <s v="Approved"/>
    <s v="Rise really well."/>
    <d v="2021-03-28T00:00:00"/>
    <s v="POL04610081"/>
    <x v="0"/>
  </r>
  <r>
    <s v="CLM31832811"/>
    <d v="2022-07-22T00:00:00"/>
    <n v="5877"/>
    <s v="Pending"/>
    <s v="After morning stage in."/>
    <d v="2022-09-22T00:00:00"/>
    <s v="POL93099683"/>
    <x v="1"/>
  </r>
  <r>
    <s v="CLM39108293"/>
    <d v="2020-05-15T00:00:00"/>
    <n v="41581"/>
    <s v="Pending"/>
    <s v="Such beyond building big real Mrs concern."/>
    <d v="2020-06-01T00:00:00"/>
    <s v="POL45153648"/>
    <x v="2"/>
  </r>
  <r>
    <s v="CLM80048077"/>
    <d v="2022-04-21T00:00:00"/>
    <n v="6855"/>
    <s v="Denied"/>
    <s v="Member over after find human drive."/>
    <m/>
    <s v="POL88450754"/>
    <x v="0"/>
  </r>
  <r>
    <s v="CLM80052009"/>
    <d v="2024-03-01T00:00:00"/>
    <n v="65614"/>
    <s v="Approved"/>
    <s v="Ever whole officer citizen miss."/>
    <d v="2024-04-14T00:00:00"/>
    <s v="POL07053909"/>
    <x v="2"/>
  </r>
  <r>
    <s v="CLM68322447"/>
    <d v="2022-08-07T00:00:00"/>
    <n v="13218"/>
    <s v="Denied"/>
    <s v="Relationship husband wide picture but exactly."/>
    <m/>
    <s v="POL82016751"/>
    <x v="2"/>
  </r>
  <r>
    <s v="CLM89855207"/>
    <d v="2023-02-28T00:00:00"/>
    <n v="41444"/>
    <s v="Approved"/>
    <s v="Impact table federal write."/>
    <m/>
    <s v="POL07540260"/>
    <x v="2"/>
  </r>
  <r>
    <s v="CLM51849733"/>
    <d v="2024-11-17T00:00:00"/>
    <n v="65724"/>
    <s v="Approved"/>
    <s v="Fight participant never fill choice evening."/>
    <d v="2025-02-08T00:00:00"/>
    <s v="POL82259907"/>
    <x v="2"/>
  </r>
  <r>
    <s v="CLM41158448"/>
    <d v="2023-08-30T00:00:00"/>
    <n v="10101"/>
    <s v="Pending"/>
    <s v="Guess subject consider arm wife."/>
    <m/>
    <s v="POL73997241"/>
    <x v="3"/>
  </r>
  <r>
    <s v="CLM22613775"/>
    <d v="2023-07-02T00:00:00"/>
    <n v="38713"/>
    <s v="Approved"/>
    <s v="Answer fire turn scientist week her."/>
    <d v="2023-08-21T00:00:00"/>
    <s v="POL60442059"/>
    <x v="2"/>
  </r>
  <r>
    <s v="CLM40880759"/>
    <d v="2024-05-02T00:00:00"/>
    <n v="45680"/>
    <s v="Approved"/>
    <s v="Better new suffer."/>
    <d v="2024-07-14T00:00:00"/>
    <s v="POL43397255"/>
    <x v="2"/>
  </r>
  <r>
    <s v="CLM85170921"/>
    <d v="2019-12-31T00:00:00"/>
    <n v="35517"/>
    <s v="Denied"/>
    <s v="Together follow half pull house."/>
    <d v="2020-02-27T00:00:00"/>
    <s v="POL57078202"/>
    <x v="1"/>
  </r>
  <r>
    <s v="CLM59025267"/>
    <d v="2022-06-08T00:00:00"/>
    <n v="72696"/>
    <s v="Pending"/>
    <s v="Clear rather trip."/>
    <d v="2022-08-14T00:00:00"/>
    <s v="POL11311249"/>
    <x v="0"/>
  </r>
  <r>
    <s v="CLM79080321"/>
    <d v="2024-08-24T00:00:00"/>
    <n v="84858"/>
    <s v="Denied"/>
    <s v="Yes hour once budget more issue."/>
    <m/>
    <s v="POL10125019"/>
    <x v="0"/>
  </r>
  <r>
    <s v="CLM36705405"/>
    <d v="2023-06-10T00:00:00"/>
    <n v="60852"/>
    <s v="Pending"/>
    <s v="Understand catch week."/>
    <m/>
    <s v="POL80906414"/>
    <x v="2"/>
  </r>
  <r>
    <s v="CLM54016067"/>
    <d v="2024-03-22T00:00:00"/>
    <n v="71630"/>
    <s v="Denied"/>
    <s v="Student entire film join become growth school."/>
    <d v="2024-04-15T00:00:00"/>
    <s v="POL71842215"/>
    <x v="0"/>
  </r>
  <r>
    <s v="CLM09570457"/>
    <d v="2022-10-16T00:00:00"/>
    <n v="56627"/>
    <s v="Approved"/>
    <s v="Dog paper candidate any resource."/>
    <d v="2022-11-05T00:00:00"/>
    <s v="POL36142159"/>
    <x v="0"/>
  </r>
  <r>
    <s v="CLM44023329"/>
    <d v="2023-08-28T00:00:00"/>
    <n v="85337"/>
    <s v="Denied"/>
    <s v="Hot action structure deep his wish how."/>
    <d v="2023-10-01T00:00:00"/>
    <s v="POL08643765"/>
    <x v="3"/>
  </r>
  <r>
    <s v="CLM51937972"/>
    <d v="2024-08-21T00:00:00"/>
    <n v="49046"/>
    <s v="Denied"/>
    <s v="State management west never they too."/>
    <m/>
    <s v="POL49450017"/>
    <x v="0"/>
  </r>
  <r>
    <s v="CLM40140400"/>
    <d v="2022-03-12T00:00:00"/>
    <n v="76626"/>
    <s v="Pending"/>
    <s v="Matter religious yeah."/>
    <d v="2022-04-16T00:00:00"/>
    <s v="POL26393538"/>
    <x v="1"/>
  </r>
  <r>
    <s v="CLM16548615"/>
    <d v="2020-07-04T00:00:00"/>
    <n v="72637"/>
    <s v="Approved"/>
    <s v="Job gas walk son chair."/>
    <m/>
    <s v="POL81238149"/>
    <x v="3"/>
  </r>
  <r>
    <s v="CLM69750474"/>
    <d v="2022-03-04T00:00:00"/>
    <n v="57263"/>
    <s v="Approved"/>
    <s v="Sea wait important daughter coach wrong TV."/>
    <m/>
    <s v="POL45468849"/>
    <x v="2"/>
  </r>
  <r>
    <s v="CLM69060179"/>
    <d v="2020-12-12T00:00:00"/>
    <n v="96225"/>
    <s v="Pending"/>
    <s v="Final room play address traditional."/>
    <d v="2020-12-30T00:00:00"/>
    <s v="POL56626279"/>
    <x v="3"/>
  </r>
  <r>
    <s v="CLM14017373"/>
    <d v="2022-07-03T00:00:00"/>
    <n v="7594"/>
    <s v="Pending"/>
    <s v="Dark line each public science most pass."/>
    <m/>
    <s v="POL04525744"/>
    <x v="0"/>
  </r>
  <r>
    <s v="CLM70363244"/>
    <d v="2024-01-14T00:00:00"/>
    <n v="92818"/>
    <s v="Pending"/>
    <s v="Travel measure section sometimes beyond present."/>
    <d v="2024-03-15T00:00:00"/>
    <s v="POL58966996"/>
    <x v="3"/>
  </r>
  <r>
    <s v="CLM58453566"/>
    <d v="2022-02-18T00:00:00"/>
    <n v="52022"/>
    <s v="Pending"/>
    <s v="Standard upon significant response."/>
    <d v="2022-04-28T00:00:00"/>
    <s v="POL68966328"/>
    <x v="1"/>
  </r>
  <r>
    <s v="CLM87830229"/>
    <d v="2022-02-09T00:00:00"/>
    <n v="55503"/>
    <s v="Denied"/>
    <s v="Possible five energy model professional college feel."/>
    <d v="2022-04-18T00:00:00"/>
    <s v="POL17801092"/>
    <x v="0"/>
  </r>
  <r>
    <s v="CLM60468446"/>
    <d v="2022-05-15T00:00:00"/>
    <n v="73669"/>
    <s v="Approved"/>
    <s v="Choice oil operation situation almost well."/>
    <d v="2022-07-31T00:00:00"/>
    <s v="POL96802208"/>
    <x v="1"/>
  </r>
  <r>
    <s v="CLM76533155"/>
    <d v="2022-09-25T00:00:00"/>
    <n v="13185"/>
    <s v="Approved"/>
    <s v="Tend some space record magazine certainly sing item."/>
    <d v="2022-12-17T00:00:00"/>
    <s v="POL09517154"/>
    <x v="0"/>
  </r>
  <r>
    <s v="CLM93962756"/>
    <d v="2022-07-21T00:00:00"/>
    <n v="41635"/>
    <s v="Approved"/>
    <s v="Rather bring common."/>
    <d v="2022-08-23T00:00:00"/>
    <s v="POL67483768"/>
    <x v="3"/>
  </r>
  <r>
    <s v="CLM98173955"/>
    <d v="2021-02-25T00:00:00"/>
    <n v="33869"/>
    <s v="Approved"/>
    <s v="Position draw national."/>
    <d v="2021-04-06T00:00:00"/>
    <s v="POL74405232"/>
    <x v="3"/>
  </r>
  <r>
    <s v="CLM82985348"/>
    <d v="2024-03-23T00:00:00"/>
    <n v="68606"/>
    <s v="Pending"/>
    <s v="Let senior sister believe let tax."/>
    <m/>
    <s v="POL83180602"/>
    <x v="2"/>
  </r>
  <r>
    <s v="CLM76255023"/>
    <d v="2023-11-17T00:00:00"/>
    <n v="89201"/>
    <s v="Denied"/>
    <s v="View account follow almost movie financial effect."/>
    <d v="2024-01-25T00:00:00"/>
    <s v="POL66670427"/>
    <x v="1"/>
  </r>
  <r>
    <s v="CLM07774737"/>
    <d v="2024-12-07T00:00:00"/>
    <n v="48923"/>
    <s v="Approved"/>
    <s v="Scene leave feeling single model."/>
    <d v="2025-01-22T00:00:00"/>
    <s v="POL01356668"/>
    <x v="0"/>
  </r>
  <r>
    <s v="CLM48827917"/>
    <d v="2020-01-15T00:00:00"/>
    <n v="77386"/>
    <s v="Denied"/>
    <s v="Continue own training simply with both prove."/>
    <d v="2020-02-08T00:00:00"/>
    <s v="POL17867504"/>
    <x v="0"/>
  </r>
  <r>
    <s v="CLM00992830"/>
    <d v="2022-10-16T00:00:00"/>
    <n v="25524"/>
    <s v="Approved"/>
    <s v="Parent scientist teacher particular."/>
    <d v="2023-01-13T00:00:00"/>
    <s v="POL72738203"/>
    <x v="3"/>
  </r>
  <r>
    <s v="CLM24403660"/>
    <d v="2020-06-13T00:00:00"/>
    <n v="98481"/>
    <s v="Pending"/>
    <s v="Yes available that ball college let."/>
    <d v="2020-09-07T00:00:00"/>
    <s v="POL25611191"/>
    <x v="1"/>
  </r>
  <r>
    <s v="CLM55073265"/>
    <d v="2024-02-14T00:00:00"/>
    <n v="52716"/>
    <s v="Approved"/>
    <s v="Trade lose behind since education lawyer radio especially."/>
    <m/>
    <s v="POL53014679"/>
    <x v="0"/>
  </r>
  <r>
    <s v="CLM78460197"/>
    <d v="2023-12-03T00:00:00"/>
    <n v="88694"/>
    <s v="Denied"/>
    <s v="Right happy successful."/>
    <m/>
    <s v="POL54521184"/>
    <x v="3"/>
  </r>
  <r>
    <s v="CLM47437291"/>
    <d v="2022-08-28T00:00:00"/>
    <n v="74579"/>
    <s v="Denied"/>
    <s v="Avoid indicate mouth."/>
    <d v="2022-10-07T00:00:00"/>
    <s v="POL77573735"/>
    <x v="2"/>
  </r>
  <r>
    <s v="CLM62595957"/>
    <d v="2022-03-26T00:00:00"/>
    <n v="84370"/>
    <s v="Pending"/>
    <s v="Art throughout rule movement traditional."/>
    <m/>
    <s v="POL62243302"/>
    <x v="2"/>
  </r>
  <r>
    <s v="CLM37211061"/>
    <d v="2020-04-12T00:00:00"/>
    <n v="31228"/>
    <s v="Approved"/>
    <s v="Despite break floor war sport final describe."/>
    <d v="2020-06-07T00:00:00"/>
    <s v="POL75156897"/>
    <x v="2"/>
  </r>
  <r>
    <s v="CLM66801712"/>
    <d v="2022-01-23T00:00:00"/>
    <n v="81686"/>
    <s v="Pending"/>
    <s v="Wind value ever class."/>
    <d v="2022-03-01T00:00:00"/>
    <s v="POL16109896"/>
    <x v="1"/>
  </r>
  <r>
    <s v="CLM68393561"/>
    <d v="2024-03-17T00:00:00"/>
    <n v="20146"/>
    <s v="Denied"/>
    <s v="Sell professional anyone quality central who fact."/>
    <m/>
    <s v="POL64845458"/>
    <x v="3"/>
  </r>
  <r>
    <s v="CLM03130460"/>
    <d v="2021-09-22T00:00:00"/>
    <n v="5011"/>
    <s v="Denied"/>
    <s v="Rule environment TV."/>
    <d v="2021-12-12T00:00:00"/>
    <s v="POL26422191"/>
    <x v="2"/>
  </r>
  <r>
    <s v="CLM12795976"/>
    <d v="2020-06-18T00:00:00"/>
    <n v="6148"/>
    <s v="Approved"/>
    <s v="Brother moment yes."/>
    <m/>
    <s v="POL03245677"/>
    <x v="0"/>
  </r>
  <r>
    <s v="CLM07150285"/>
    <d v="2022-05-20T00:00:00"/>
    <n v="60693"/>
    <s v="Approved"/>
    <s v="Agent southern traditional guy yourself turn."/>
    <d v="2022-08-05T00:00:00"/>
    <s v="POL63542337"/>
    <x v="2"/>
  </r>
  <r>
    <s v="CLM17273639"/>
    <d v="2023-03-27T00:00:00"/>
    <n v="2058"/>
    <s v="Approved"/>
    <s v="Half movie center position."/>
    <m/>
    <s v="POL48245779"/>
    <x v="3"/>
  </r>
  <r>
    <s v="CLM16684721"/>
    <d v="2024-03-14T00:00:00"/>
    <n v="6650"/>
    <s v="Approved"/>
    <s v="Early do value glass."/>
    <d v="2024-05-17T00:00:00"/>
    <s v="POL73588867"/>
    <x v="2"/>
  </r>
  <r>
    <s v="CLM56641868"/>
    <d v="2021-10-01T00:00:00"/>
    <n v="33911"/>
    <s v="Denied"/>
    <s v="Hundred room wide several get."/>
    <m/>
    <s v="POL97021693"/>
    <x v="3"/>
  </r>
  <r>
    <s v="CLM05799710"/>
    <d v="2024-04-04T00:00:00"/>
    <n v="2180"/>
    <s v="Pending"/>
    <s v="Rise how whom public news face."/>
    <m/>
    <s v="POL23778009"/>
    <x v="2"/>
  </r>
  <r>
    <s v="CLM61157444"/>
    <d v="2020-02-24T00:00:00"/>
    <n v="65707"/>
    <s v="Pending"/>
    <s v="Threat last off break not."/>
    <d v="2020-03-11T00:00:00"/>
    <s v="POL31787198"/>
    <x v="1"/>
  </r>
  <r>
    <s v="CLM70564579"/>
    <d v="2022-09-12T00:00:00"/>
    <n v="82560"/>
    <s v="Approved"/>
    <s v="Citizen relationship base while assume and."/>
    <d v="2022-11-29T00:00:00"/>
    <s v="POL12291756"/>
    <x v="3"/>
  </r>
  <r>
    <s v="CLM21227950"/>
    <d v="2024-07-23T00:00:00"/>
    <n v="48824"/>
    <s v="Pending"/>
    <s v="Oil huge writer seven turn trade PM."/>
    <d v="2024-09-11T00:00:00"/>
    <s v="POL41303027"/>
    <x v="2"/>
  </r>
  <r>
    <s v="CLM30911790"/>
    <d v="2021-02-02T00:00:00"/>
    <n v="50546"/>
    <s v="Pending"/>
    <s v="International life full themselves direction age."/>
    <d v="2021-03-12T00:00:00"/>
    <s v="POL18186401"/>
    <x v="3"/>
  </r>
  <r>
    <s v="CLM78880544"/>
    <d v="2024-06-30T00:00:00"/>
    <n v="89263"/>
    <s v="Pending"/>
    <s v="Card condition military citizen southern weight fight."/>
    <m/>
    <s v="POL24286854"/>
    <x v="2"/>
  </r>
  <r>
    <s v="CLM15909916"/>
    <d v="2022-01-03T00:00:00"/>
    <n v="52801"/>
    <s v="Approved"/>
    <s v="Series you plan number."/>
    <d v="2022-01-20T00:00:00"/>
    <s v="POL05161978"/>
    <x v="1"/>
  </r>
  <r>
    <s v="CLM10171407"/>
    <d v="2024-03-30T00:00:00"/>
    <n v="39075"/>
    <s v="Approved"/>
    <s v="Side soldier change we although."/>
    <d v="2024-04-20T00:00:00"/>
    <s v="POL83180478"/>
    <x v="0"/>
  </r>
  <r>
    <s v="CLM08654938"/>
    <d v="2024-07-10T00:00:00"/>
    <n v="52736"/>
    <s v="Denied"/>
    <s v="Among however win manage country somebody."/>
    <m/>
    <s v="POL03884605"/>
    <x v="2"/>
  </r>
  <r>
    <s v="CLM79177169"/>
    <d v="2021-04-12T00:00:00"/>
    <n v="95658"/>
    <s v="Denied"/>
    <s v="Type see create accept month relate do must."/>
    <d v="2021-05-07T00:00:00"/>
    <s v="POL79694527"/>
    <x v="3"/>
  </r>
  <r>
    <s v="CLM24808284"/>
    <d v="2023-07-15T00:00:00"/>
    <n v="73241"/>
    <s v="Denied"/>
    <s v="Respond identify moment one."/>
    <m/>
    <s v="POL07837542"/>
    <x v="1"/>
  </r>
  <r>
    <s v="CLM76116780"/>
    <d v="2024-12-22T00:00:00"/>
    <n v="73953"/>
    <s v="Denied"/>
    <s v="Decision ahead recently including."/>
    <d v="2025-02-13T00:00:00"/>
    <s v="POL99575360"/>
    <x v="2"/>
  </r>
  <r>
    <s v="CLM47892834"/>
    <d v="2020-09-01T00:00:00"/>
    <n v="9595"/>
    <s v="Pending"/>
    <s v="Visit method receive important."/>
    <d v="2020-10-27T00:00:00"/>
    <s v="POL85814059"/>
    <x v="0"/>
  </r>
  <r>
    <s v="CLM02304771"/>
    <d v="2021-12-25T00:00:00"/>
    <n v="7308"/>
    <s v="Approved"/>
    <s v="Live along mean good water know."/>
    <m/>
    <s v="POL41128359"/>
    <x v="0"/>
  </r>
  <r>
    <s v="CLM38961131"/>
    <d v="2021-08-13T00:00:00"/>
    <n v="2928"/>
    <s v="Pending"/>
    <s v="According director join weight try sit show."/>
    <d v="2021-09-11T00:00:00"/>
    <s v="POL11308160"/>
    <x v="0"/>
  </r>
  <r>
    <s v="CLM89665798"/>
    <d v="2024-04-28T00:00:00"/>
    <n v="35492"/>
    <s v="Approved"/>
    <s v="Degree someone less future only."/>
    <d v="2024-07-02T00:00:00"/>
    <s v="POL60959014"/>
    <x v="1"/>
  </r>
  <r>
    <s v="CLM51555784"/>
    <d v="2024-05-19T00:00:00"/>
    <n v="57984"/>
    <s v="Pending"/>
    <s v="Job game also bed policy less process."/>
    <d v="2024-06-14T00:00:00"/>
    <s v="POL61781970"/>
    <x v="2"/>
  </r>
  <r>
    <s v="CLM25905652"/>
    <d v="2023-02-14T00:00:00"/>
    <n v="94381"/>
    <s v="Approved"/>
    <s v="Someone center as final."/>
    <d v="2023-05-01T00:00:00"/>
    <s v="POL81358654"/>
    <x v="2"/>
  </r>
  <r>
    <s v="CLM29212787"/>
    <d v="2020-04-29T00:00:00"/>
    <n v="59385"/>
    <s v="Pending"/>
    <s v="Nothing benefit situation operation treat ability so simply."/>
    <m/>
    <s v="POL12712372"/>
    <x v="0"/>
  </r>
  <r>
    <s v="CLM31229312"/>
    <d v="2023-09-13T00:00:00"/>
    <n v="55390"/>
    <s v="Denied"/>
    <s v="Wish international blue animal popular."/>
    <m/>
    <s v="POL55036826"/>
    <x v="2"/>
  </r>
  <r>
    <s v="CLM75836112"/>
    <d v="2020-04-30T00:00:00"/>
    <n v="64558"/>
    <s v="Approved"/>
    <s v="Policy fine together."/>
    <d v="2020-07-07T00:00:00"/>
    <s v="POL01957491"/>
    <x v="1"/>
  </r>
  <r>
    <s v="CLM25680921"/>
    <d v="2024-01-15T00:00:00"/>
    <n v="5293"/>
    <s v="Approved"/>
    <s v="Play finally read."/>
    <d v="2024-02-06T00:00:00"/>
    <s v="POL48449977"/>
    <x v="2"/>
  </r>
  <r>
    <s v="CLM12317708"/>
    <d v="2023-07-04T00:00:00"/>
    <n v="10807"/>
    <s v="Denied"/>
    <s v="Themselves vote mission occur apply item."/>
    <m/>
    <s v="POL20995447"/>
    <x v="2"/>
  </r>
  <r>
    <s v="CLM23750929"/>
    <d v="2019-12-28T00:00:00"/>
    <n v="18590"/>
    <s v="Approved"/>
    <s v="Style explain structure economic film get floor prepare."/>
    <d v="2020-03-03T00:00:00"/>
    <s v="POL47426160"/>
    <x v="0"/>
  </r>
  <r>
    <s v="CLM43123238"/>
    <d v="2024-07-19T00:00:00"/>
    <n v="12170"/>
    <s v="Pending"/>
    <s v="Body study few remain nearly."/>
    <d v="2024-07-30T00:00:00"/>
    <s v="POL66521872"/>
    <x v="0"/>
  </r>
  <r>
    <s v="CLM26277144"/>
    <d v="2023-12-10T00:00:00"/>
    <n v="40826"/>
    <s v="Denied"/>
    <s v="Action necessary produce worker network."/>
    <d v="2024-02-10T00:00:00"/>
    <s v="POL85219139"/>
    <x v="2"/>
  </r>
  <r>
    <s v="CLM69216863"/>
    <d v="2021-07-12T00:00:00"/>
    <n v="19913"/>
    <s v="Approved"/>
    <s v="Social son reduce important early."/>
    <m/>
    <s v="POL02268449"/>
    <x v="0"/>
  </r>
  <r>
    <s v="CLM15175906"/>
    <d v="2020-10-31T00:00:00"/>
    <n v="6388"/>
    <s v="Approved"/>
    <s v="Apply speech throughout action cup field."/>
    <d v="2020-12-27T00:00:00"/>
    <s v="POL80458341"/>
    <x v="0"/>
  </r>
  <r>
    <s v="CLM43574676"/>
    <d v="2021-06-22T00:00:00"/>
    <n v="25862"/>
    <s v="Denied"/>
    <s v="Skill eight property girl project though."/>
    <d v="2021-08-31T00:00:00"/>
    <s v="POL56170272"/>
    <x v="3"/>
  </r>
  <r>
    <s v="CLM63158584"/>
    <d v="2022-06-18T00:00:00"/>
    <n v="57696"/>
    <s v="Denied"/>
    <s v="Number officer land understand your account."/>
    <m/>
    <s v="POL33819244"/>
    <x v="0"/>
  </r>
  <r>
    <s v="CLM68333371"/>
    <d v="2024-08-25T00:00:00"/>
    <n v="31492"/>
    <s v="Approved"/>
    <s v="Be anyone their write question."/>
    <d v="2024-09-14T00:00:00"/>
    <s v="POL47491023"/>
    <x v="3"/>
  </r>
  <r>
    <s v="CLM51316921"/>
    <d v="2021-03-09T00:00:00"/>
    <n v="17514"/>
    <s v="Denied"/>
    <s v="Little choice social."/>
    <d v="2021-04-28T00:00:00"/>
    <s v="POL70310488"/>
    <x v="0"/>
  </r>
  <r>
    <s v="CLM73731132"/>
    <d v="2021-01-04T00:00:00"/>
    <n v="80148"/>
    <s v="Pending"/>
    <s v="Watch phone history concern kitchen discussion talk."/>
    <m/>
    <s v="POL69274209"/>
    <x v="3"/>
  </r>
  <r>
    <s v="CLM37135256"/>
    <d v="2023-03-19T00:00:00"/>
    <n v="14248"/>
    <s v="Denied"/>
    <s v="Situation player event sense account hold catch knowledge."/>
    <d v="2023-05-12T00:00:00"/>
    <s v="POL50804542"/>
    <x v="2"/>
  </r>
  <r>
    <s v="CLM63102936"/>
    <d v="2022-10-30T00:00:00"/>
    <n v="82180"/>
    <s v="Approved"/>
    <s v="Collection great gun chance."/>
    <d v="2022-12-29T00:00:00"/>
    <s v="POL96919228"/>
    <x v="0"/>
  </r>
  <r>
    <s v="CLM90747675"/>
    <d v="2020-08-15T00:00:00"/>
    <n v="39982"/>
    <s v="Approved"/>
    <s v="Cold determine purpose history."/>
    <d v="2020-10-06T00:00:00"/>
    <s v="POL96996630"/>
    <x v="0"/>
  </r>
  <r>
    <s v="CLM15856995"/>
    <d v="2021-06-14T00:00:00"/>
    <n v="83239"/>
    <s v="Approved"/>
    <s v="Rule act particular."/>
    <d v="2021-08-14T00:00:00"/>
    <s v="POL91389692"/>
    <x v="1"/>
  </r>
  <r>
    <s v="CLM55602010"/>
    <d v="2022-05-31T00:00:00"/>
    <n v="10750"/>
    <s v="Pending"/>
    <s v="Board Democrat reduce still minute deep."/>
    <d v="2022-07-11T00:00:00"/>
    <s v="POL39742907"/>
    <x v="0"/>
  </r>
  <r>
    <s v="CLM86261414"/>
    <d v="2020-02-15T00:00:00"/>
    <n v="35018"/>
    <s v="Approved"/>
    <s v="Maybe tend late task happen change early stage."/>
    <d v="2020-04-01T00:00:00"/>
    <s v="POL77489665"/>
    <x v="2"/>
  </r>
  <r>
    <s v="CLM71915144"/>
    <d v="2022-01-12T00:00:00"/>
    <n v="38572"/>
    <s v="Approved"/>
    <s v="House fill turn begin."/>
    <d v="2022-03-08T00:00:00"/>
    <s v="POL71842215"/>
    <x v="0"/>
  </r>
  <r>
    <s v="CLM02402593"/>
    <d v="2020-09-10T00:00:00"/>
    <n v="67372"/>
    <s v="Pending"/>
    <s v="Receive direction us economy according run article fly."/>
    <d v="2020-11-29T00:00:00"/>
    <s v="POL99316807"/>
    <x v="3"/>
  </r>
  <r>
    <s v="CLM09022453"/>
    <d v="2021-09-05T00:00:00"/>
    <n v="60955"/>
    <s v="Approved"/>
    <s v="Door detail bit note partner hospital wind shoulder."/>
    <m/>
    <s v="POL24286854"/>
    <x v="2"/>
  </r>
  <r>
    <s v="CLM15050249"/>
    <d v="2021-11-20T00:00:00"/>
    <n v="13318"/>
    <s v="Approved"/>
    <s v="Society condition oil affect myself."/>
    <d v="2021-12-21T00:00:00"/>
    <s v="POL67260165"/>
    <x v="3"/>
  </r>
  <r>
    <s v="CLM98772302"/>
    <d v="2020-12-28T00:00:00"/>
    <n v="60907"/>
    <s v="Denied"/>
    <s v="Capital position institution task nearly issue hour."/>
    <d v="2021-01-07T00:00:00"/>
    <s v="POL85437892"/>
    <x v="2"/>
  </r>
  <r>
    <s v="CLM51536585"/>
    <d v="2020-08-31T00:00:00"/>
    <n v="50093"/>
    <s v="Pending"/>
    <s v="Trip very level remain."/>
    <m/>
    <s v="POL24855714"/>
    <x v="3"/>
  </r>
  <r>
    <s v="CLM26221009"/>
    <d v="2023-04-18T00:00:00"/>
    <n v="52961"/>
    <s v="Pending"/>
    <s v="Your action tonight avoid lawyer seat."/>
    <d v="2023-05-11T00:00:00"/>
    <s v="POL31363009"/>
    <x v="1"/>
  </r>
  <r>
    <s v="CLM19532780"/>
    <d v="2021-01-12T00:00:00"/>
    <n v="27459"/>
    <s v="Denied"/>
    <s v="Dog activity crime product win sing region under."/>
    <d v="2021-02-22T00:00:00"/>
    <s v="POL13533618"/>
    <x v="1"/>
  </r>
  <r>
    <s v="CLM71617693"/>
    <d v="2021-12-11T00:00:00"/>
    <n v="91411"/>
    <s v="Pending"/>
    <s v="Might media fine think nice thank."/>
    <d v="2022-01-18T00:00:00"/>
    <s v="POL43843486"/>
    <x v="2"/>
  </r>
  <r>
    <s v="CLM02290488"/>
    <d v="2023-08-21T00:00:00"/>
    <n v="93939"/>
    <s v="Denied"/>
    <s v="Station miss drop well."/>
    <d v="2023-10-17T00:00:00"/>
    <s v="POL68796597"/>
    <x v="0"/>
  </r>
  <r>
    <s v="CLM32513094"/>
    <d v="2022-06-20T00:00:00"/>
    <n v="95047"/>
    <s v="Pending"/>
    <s v="Use quickly get movie black report everybody."/>
    <m/>
    <s v="POL41015273"/>
    <x v="3"/>
  </r>
  <r>
    <s v="CLM02247959"/>
    <d v="2021-09-17T00:00:00"/>
    <n v="3099"/>
    <s v="Pending"/>
    <s v="Talk scientist data benefit great."/>
    <d v="2021-12-05T00:00:00"/>
    <s v="POL77315241"/>
    <x v="3"/>
  </r>
  <r>
    <s v="CLM63683650"/>
    <d v="2021-01-29T00:00:00"/>
    <n v="36709"/>
    <s v="Approved"/>
    <s v="Seven traditional eye think establish."/>
    <d v="2021-02-19T00:00:00"/>
    <s v="POL11905173"/>
    <x v="3"/>
  </r>
  <r>
    <s v="CLM68217551"/>
    <d v="2024-12-02T00:00:00"/>
    <n v="14246"/>
    <s v="Denied"/>
    <s v="Fire claim pattern strong."/>
    <m/>
    <s v="POL52358331"/>
    <x v="0"/>
  </r>
  <r>
    <s v="CLM29860295"/>
    <d v="2022-05-30T00:00:00"/>
    <n v="85128"/>
    <s v="Pending"/>
    <s v="Until I will difficult contain senior whole."/>
    <d v="2022-08-22T00:00:00"/>
    <s v="POL61913458"/>
    <x v="1"/>
  </r>
  <r>
    <s v="CLM02061792"/>
    <d v="2023-10-10T00:00:00"/>
    <n v="91866"/>
    <s v="Pending"/>
    <s v="Visit performance employee."/>
    <m/>
    <s v="POL45374585"/>
    <x v="1"/>
  </r>
  <r>
    <s v="CLM93248529"/>
    <d v="2021-05-01T00:00:00"/>
    <n v="24723"/>
    <s v="Approved"/>
    <s v="Team our decide hit four south gas."/>
    <d v="2021-07-02T00:00:00"/>
    <s v="POL58798776"/>
    <x v="1"/>
  </r>
  <r>
    <s v="CLM55715908"/>
    <d v="2023-01-26T00:00:00"/>
    <n v="64343"/>
    <s v="Approved"/>
    <s v="However need American level meeting."/>
    <d v="2023-03-28T00:00:00"/>
    <s v="POL32733098"/>
    <x v="0"/>
  </r>
  <r>
    <s v="CLM54759071"/>
    <d v="2023-08-02T00:00:00"/>
    <n v="34945"/>
    <s v="Approved"/>
    <s v="Threat big direction free."/>
    <d v="2023-09-05T00:00:00"/>
    <s v="POL41060024"/>
    <x v="0"/>
  </r>
  <r>
    <s v="CLM41885953"/>
    <d v="2021-02-22T00:00:00"/>
    <n v="91064"/>
    <s v="Denied"/>
    <s v="Choice it field into."/>
    <d v="2021-04-13T00:00:00"/>
    <s v="POL23964698"/>
    <x v="3"/>
  </r>
  <r>
    <s v="CLM21199317"/>
    <d v="2024-08-09T00:00:00"/>
    <n v="91677"/>
    <s v="Pending"/>
    <s v="Customer open role impact analysis speak."/>
    <m/>
    <s v="POL85503272"/>
    <x v="2"/>
  </r>
  <r>
    <s v="CLM46070775"/>
    <d v="2020-09-18T00:00:00"/>
    <n v="31679"/>
    <s v="Approved"/>
    <s v="Exist simply measure government Democrat."/>
    <m/>
    <s v="POL23193106"/>
    <x v="1"/>
  </r>
  <r>
    <s v="CLM28525562"/>
    <d v="2024-06-05T00:00:00"/>
    <n v="58310"/>
    <s v="Denied"/>
    <s v="Be far behavior."/>
    <d v="2024-07-27T00:00:00"/>
    <s v="POL74142880"/>
    <x v="2"/>
  </r>
  <r>
    <s v="CLM80719270"/>
    <d v="2024-06-10T00:00:00"/>
    <n v="18804"/>
    <s v="Pending"/>
    <s v="Air of feeling be foot."/>
    <d v="2024-07-15T00:00:00"/>
    <s v="POL47004965"/>
    <x v="2"/>
  </r>
  <r>
    <s v="CLM73212355"/>
    <d v="2024-06-07T00:00:00"/>
    <n v="52437"/>
    <s v="Denied"/>
    <s v="Thousand why area my imagine."/>
    <d v="2024-07-24T00:00:00"/>
    <s v="POL89737164"/>
    <x v="2"/>
  </r>
  <r>
    <s v="CLM25252836"/>
    <d v="2020-01-13T00:00:00"/>
    <n v="80576"/>
    <s v="Approved"/>
    <s v="Nor know identify street."/>
    <m/>
    <s v="POL19924089"/>
    <x v="0"/>
  </r>
  <r>
    <s v="CLM73282783"/>
    <d v="2022-04-30T00:00:00"/>
    <n v="44921"/>
    <s v="Denied"/>
    <s v="Rest keep use table near."/>
    <d v="2022-07-17T00:00:00"/>
    <s v="POL85095212"/>
    <x v="2"/>
  </r>
  <r>
    <s v="CLM68112966"/>
    <d v="2023-11-23T00:00:00"/>
    <n v="60921"/>
    <s v="Denied"/>
    <s v="All south myself reveal list reduce leg."/>
    <d v="2024-02-18T00:00:00"/>
    <s v="POL27953445"/>
    <x v="3"/>
  </r>
  <r>
    <s v="CLM98987280"/>
    <d v="2022-11-30T00:00:00"/>
    <n v="97863"/>
    <s v="Denied"/>
    <s v="Watch weight cause national red."/>
    <d v="2023-02-07T00:00:00"/>
    <s v="POL67118908"/>
    <x v="3"/>
  </r>
  <r>
    <s v="CLM57924619"/>
    <d v="2023-03-31T00:00:00"/>
    <n v="2561"/>
    <s v="Pending"/>
    <s v="Color imagine today when as resource."/>
    <d v="2023-06-21T00:00:00"/>
    <s v="POL94939056"/>
    <x v="2"/>
  </r>
  <r>
    <s v="CLM45019356"/>
    <d v="2022-08-13T00:00:00"/>
    <n v="34211"/>
    <s v="Denied"/>
    <s v="Real house might hand raise ask finish."/>
    <d v="2022-10-31T00:00:00"/>
    <s v="POL40483314"/>
    <x v="1"/>
  </r>
  <r>
    <s v="CLM39420485"/>
    <d v="2024-11-02T00:00:00"/>
    <n v="51534"/>
    <s v="Denied"/>
    <s v="Decision radio product."/>
    <m/>
    <s v="POL26361547"/>
    <x v="0"/>
  </r>
  <r>
    <s v="CLM65427568"/>
    <d v="2022-12-25T00:00:00"/>
    <n v="30732"/>
    <s v="Pending"/>
    <s v="Animal simple opportunity better newspaper population."/>
    <d v="2023-01-27T00:00:00"/>
    <s v="POL83680669"/>
    <x v="1"/>
  </r>
  <r>
    <s v="CLM47691319"/>
    <d v="2020-03-05T00:00:00"/>
    <n v="46692"/>
    <s v="Denied"/>
    <s v="Office turn huge inside sense around while."/>
    <d v="2020-03-25T00:00:00"/>
    <s v="POL56002531"/>
    <x v="3"/>
  </r>
  <r>
    <s v="CLM05660013"/>
    <d v="2021-11-20T00:00:00"/>
    <n v="21899"/>
    <s v="Pending"/>
    <s v="Voice cup language do."/>
    <m/>
    <s v="POL05755013"/>
    <x v="0"/>
  </r>
  <r>
    <s v="CLM83580366"/>
    <d v="2023-04-19T00:00:00"/>
    <n v="31118"/>
    <s v="Approved"/>
    <s v="Culture marriage experience."/>
    <d v="2023-07-08T00:00:00"/>
    <s v="POL53803304"/>
    <x v="1"/>
  </r>
  <r>
    <s v="CLM19509621"/>
    <d v="2024-07-25T00:00:00"/>
    <n v="38277"/>
    <s v="Pending"/>
    <s v="Outside as watch success scientist."/>
    <d v="2024-08-24T00:00:00"/>
    <s v="POL30735842"/>
    <x v="3"/>
  </r>
  <r>
    <s v="CLM87480798"/>
    <d v="2023-06-28T00:00:00"/>
    <n v="77477"/>
    <s v="Pending"/>
    <s v="Station special consider too sound federal."/>
    <d v="2023-08-09T00:00:00"/>
    <s v="POL89376913"/>
    <x v="1"/>
  </r>
  <r>
    <s v="CLM14997126"/>
    <d v="2023-06-14T00:00:00"/>
    <n v="15638"/>
    <s v="Approved"/>
    <s v="Though people fly white fire."/>
    <d v="2023-08-22T00:00:00"/>
    <s v="POL11702115"/>
    <x v="1"/>
  </r>
  <r>
    <s v="CLM19636897"/>
    <d v="2020-12-14T00:00:00"/>
    <n v="98497"/>
    <s v="Denied"/>
    <s v="Cup within check people."/>
    <d v="2021-03-08T00:00:00"/>
    <s v="POL61950574"/>
    <x v="1"/>
  </r>
  <r>
    <s v="CLM39465583"/>
    <d v="2020-09-05T00:00:00"/>
    <n v="14206"/>
    <s v="Denied"/>
    <s v="Pay dog ask then."/>
    <d v="2020-09-15T00:00:00"/>
    <s v="POL48783282"/>
    <x v="2"/>
  </r>
  <r>
    <s v="CLM60982585"/>
    <d v="2022-05-27T00:00:00"/>
    <n v="59186"/>
    <s v="Approved"/>
    <s v="Building close item today reason."/>
    <d v="2022-07-11T00:00:00"/>
    <s v="POL73709176"/>
    <x v="0"/>
  </r>
  <r>
    <s v="CLM04188965"/>
    <d v="2023-05-20T00:00:00"/>
    <n v="59828"/>
    <s v="Denied"/>
    <s v="Decade kind ask among include government term coach."/>
    <m/>
    <s v="POL43732564"/>
    <x v="2"/>
  </r>
  <r>
    <s v="CLM73102622"/>
    <d v="2022-05-01T00:00:00"/>
    <n v="33490"/>
    <s v="Approved"/>
    <s v="Body yard card exist road."/>
    <m/>
    <s v="POL10731593"/>
    <x v="0"/>
  </r>
  <r>
    <s v="CLM96316230"/>
    <d v="2023-09-20T00:00:00"/>
    <n v="94284"/>
    <s v="Pending"/>
    <s v="Interest carry hospital best."/>
    <d v="2023-10-01T00:00:00"/>
    <s v="POL28953016"/>
    <x v="2"/>
  </r>
  <r>
    <s v="CLM03181729"/>
    <d v="2022-01-02T00:00:00"/>
    <n v="80957"/>
    <s v="Approved"/>
    <s v="Lawyer later thank performance send so."/>
    <d v="2022-01-17T00:00:00"/>
    <s v="POL69314251"/>
    <x v="3"/>
  </r>
  <r>
    <s v="CLM77662600"/>
    <d v="2020-01-25T00:00:00"/>
    <n v="86425"/>
    <s v="Denied"/>
    <s v="Face property later break condition."/>
    <m/>
    <s v="POL44229118"/>
    <x v="2"/>
  </r>
  <r>
    <s v="CLM08666318"/>
    <d v="2021-01-29T00:00:00"/>
    <n v="5521"/>
    <s v="Pending"/>
    <s v="Entire scene keep drop."/>
    <m/>
    <s v="POL98320607"/>
    <x v="0"/>
  </r>
  <r>
    <s v="CLM67986490"/>
    <d v="2022-07-15T00:00:00"/>
    <n v="29450"/>
    <s v="Denied"/>
    <s v="Certainly ground letter decade south."/>
    <m/>
    <s v="POL60601098"/>
    <x v="0"/>
  </r>
  <r>
    <s v="CLM79342954"/>
    <d v="2020-02-01T00:00:00"/>
    <n v="23752"/>
    <s v="Approved"/>
    <s v="Way recent family seek increase marriage chance."/>
    <d v="2020-03-29T00:00:00"/>
    <s v="POL90127927"/>
    <x v="1"/>
  </r>
  <r>
    <s v="CLM86469306"/>
    <d v="2024-04-27T00:00:00"/>
    <n v="25200"/>
    <s v="Pending"/>
    <s v="College dream physical."/>
    <d v="2024-06-12T00:00:00"/>
    <s v="POL18418327"/>
    <x v="0"/>
  </r>
  <r>
    <s v="CLM81878457"/>
    <d v="2023-01-09T00:00:00"/>
    <n v="95193"/>
    <s v="Pending"/>
    <s v="Since ball simply we."/>
    <m/>
    <s v="POL43561258"/>
    <x v="0"/>
  </r>
  <r>
    <s v="CLM00496718"/>
    <d v="2020-11-09T00:00:00"/>
    <n v="82922"/>
    <s v="Approved"/>
    <s v="Door realize wall nothing."/>
    <m/>
    <s v="POL31435265"/>
    <x v="2"/>
  </r>
  <r>
    <s v="CLM62244133"/>
    <d v="2020-06-01T00:00:00"/>
    <n v="2080"/>
    <s v="Denied"/>
    <s v="Plan then future public physical all science."/>
    <d v="2020-08-13T00:00:00"/>
    <s v="POL36441440"/>
    <x v="0"/>
  </r>
  <r>
    <s v="CLM30010886"/>
    <d v="2022-03-25T00:00:00"/>
    <n v="73879"/>
    <s v="Approved"/>
    <s v="Likely animal away right record answer travel goal."/>
    <d v="2022-06-23T00:00:00"/>
    <s v="POL60529596"/>
    <x v="0"/>
  </r>
  <r>
    <s v="CLM29755461"/>
    <d v="2023-08-03T00:00:00"/>
    <n v="70749"/>
    <s v="Approved"/>
    <s v="Institution process meeting."/>
    <d v="2023-10-24T00:00:00"/>
    <s v="POL39940079"/>
    <x v="3"/>
  </r>
  <r>
    <s v="CLM75305401"/>
    <d v="2024-09-01T00:00:00"/>
    <n v="22943"/>
    <s v="Approved"/>
    <s v="Ago well street like offer understand us religious."/>
    <m/>
    <s v="POL60046834"/>
    <x v="0"/>
  </r>
  <r>
    <s v="CLM46235684"/>
    <d v="2022-09-18T00:00:00"/>
    <n v="44108"/>
    <s v="Denied"/>
    <s v="More very movie space."/>
    <d v="2022-11-16T00:00:00"/>
    <s v="POL16711858"/>
    <x v="3"/>
  </r>
  <r>
    <s v="CLM80461692"/>
    <d v="2021-10-11T00:00:00"/>
    <n v="94030"/>
    <s v="Denied"/>
    <s v="Nothing almost teacher bar send."/>
    <d v="2021-12-20T00:00:00"/>
    <s v="POL79111025"/>
    <x v="3"/>
  </r>
  <r>
    <s v="CLM48548945"/>
    <d v="2022-03-07T00:00:00"/>
    <n v="96697"/>
    <s v="Pending"/>
    <s v="Happy charge help."/>
    <m/>
    <s v="POL86724189"/>
    <x v="0"/>
  </r>
  <r>
    <s v="CLM49396448"/>
    <d v="2023-06-09T00:00:00"/>
    <n v="63682"/>
    <s v="Pending"/>
    <s v="Someone practice large brother value among."/>
    <m/>
    <s v="POL26441179"/>
    <x v="1"/>
  </r>
  <r>
    <s v="CLM74185558"/>
    <d v="2021-09-08T00:00:00"/>
    <n v="88498"/>
    <s v="Approved"/>
    <s v="Consumer remain radio site collection."/>
    <m/>
    <s v="POL23016733"/>
    <x v="0"/>
  </r>
  <r>
    <s v="CLM04407133"/>
    <d v="2021-06-21T00:00:00"/>
    <n v="33870"/>
    <s v="Denied"/>
    <s v="Fear behind expert."/>
    <d v="2021-07-10T00:00:00"/>
    <s v="POL83318258"/>
    <x v="2"/>
  </r>
  <r>
    <s v="CLM77874378"/>
    <d v="2024-01-03T00:00:00"/>
    <n v="32369"/>
    <s v="Pending"/>
    <s v="There quality image four vote notice three."/>
    <d v="2024-01-20T00:00:00"/>
    <s v="POL71741054"/>
    <x v="3"/>
  </r>
  <r>
    <s v="CLM93490557"/>
    <d v="2020-09-14T00:00:00"/>
    <n v="56566"/>
    <s v="Denied"/>
    <s v="Financial response fund raise."/>
    <m/>
    <s v="POL56345921"/>
    <x v="0"/>
  </r>
  <r>
    <s v="CLM06354914"/>
    <d v="2023-09-10T00:00:00"/>
    <n v="65698"/>
    <s v="Denied"/>
    <s v="Sister see even impact represent."/>
    <d v="2023-11-30T00:00:00"/>
    <s v="POL24090621"/>
    <x v="1"/>
  </r>
  <r>
    <s v="CLM31276958"/>
    <d v="2024-12-08T00:00:00"/>
    <n v="42495"/>
    <s v="Denied"/>
    <s v="Decade light group down."/>
    <d v="2025-02-26T00:00:00"/>
    <s v="POL42603948"/>
    <x v="2"/>
  </r>
  <r>
    <s v="CLM25720034"/>
    <d v="2022-01-08T00:00:00"/>
    <n v="94195"/>
    <s v="Denied"/>
    <s v="Contain yard worry population doctor."/>
    <m/>
    <s v="POL14461196"/>
    <x v="1"/>
  </r>
  <r>
    <s v="CLM78698012"/>
    <d v="2020-10-19T00:00:00"/>
    <n v="18439"/>
    <s v="Pending"/>
    <s v="Food range recent value realize."/>
    <d v="2021-01-11T00:00:00"/>
    <s v="POL27486372"/>
    <x v="3"/>
  </r>
  <r>
    <s v="CLM38161680"/>
    <d v="2023-10-11T00:00:00"/>
    <n v="63081"/>
    <s v="Approved"/>
    <s v="Exist future believe future cover character spend."/>
    <d v="2024-01-05T00:00:00"/>
    <s v="POL77239759"/>
    <x v="2"/>
  </r>
  <r>
    <s v="CLM06948651"/>
    <d v="2022-04-24T00:00:00"/>
    <n v="27937"/>
    <s v="Approved"/>
    <s v="Himself effect half season."/>
    <m/>
    <s v="POL95337810"/>
    <x v="2"/>
  </r>
  <r>
    <s v="CLM66183550"/>
    <d v="2021-08-08T00:00:00"/>
    <n v="16317"/>
    <s v="Approved"/>
    <s v="His election deep create set."/>
    <d v="2021-08-28T00:00:00"/>
    <s v="POL80607251"/>
    <x v="1"/>
  </r>
  <r>
    <s v="CLM00725454"/>
    <d v="2020-03-30T00:00:00"/>
    <n v="14358"/>
    <s v="Pending"/>
    <s v="Sister authority data major main top."/>
    <d v="2020-04-19T00:00:00"/>
    <s v="POL37997689"/>
    <x v="1"/>
  </r>
  <r>
    <s v="CLM37417491"/>
    <d v="2023-11-17T00:00:00"/>
    <n v="40847"/>
    <s v="Denied"/>
    <s v="Nation forget seem."/>
    <d v="2024-01-16T00:00:00"/>
    <s v="POL12389694"/>
    <x v="3"/>
  </r>
  <r>
    <s v="CLM31542917"/>
    <d v="2020-02-28T00:00:00"/>
    <n v="28203"/>
    <s v="Pending"/>
    <s v="Laugh first beat example prepare arrive."/>
    <d v="2020-05-02T00:00:00"/>
    <s v="POL80458341"/>
    <x v="0"/>
  </r>
  <r>
    <s v="CLM47125748"/>
    <d v="2023-03-19T00:00:00"/>
    <n v="92228"/>
    <s v="Denied"/>
    <s v="American loss business idea home second majority office."/>
    <m/>
    <s v="POL03990592"/>
    <x v="2"/>
  </r>
  <r>
    <s v="CLM11631662"/>
    <d v="2022-03-02T00:00:00"/>
    <n v="34925"/>
    <s v="Approved"/>
    <s v="Alone sell focus answer hour front."/>
    <d v="2022-04-25T00:00:00"/>
    <s v="POL28953016"/>
    <x v="2"/>
  </r>
  <r>
    <s v="CLM91009042"/>
    <d v="2020-10-14T00:00:00"/>
    <n v="79564"/>
    <s v="Pending"/>
    <s v="Field student that suggest."/>
    <d v="2020-12-11T00:00:00"/>
    <s v="POL69805915"/>
    <x v="3"/>
  </r>
  <r>
    <s v="CLM96382104"/>
    <d v="2024-07-23T00:00:00"/>
    <n v="1666"/>
    <s v="Pending"/>
    <s v="Everybody that economy management Mrs project."/>
    <d v="2024-09-12T00:00:00"/>
    <s v="POL56975228"/>
    <x v="3"/>
  </r>
  <r>
    <s v="CLM23620474"/>
    <d v="2022-12-28T00:00:00"/>
    <n v="83836"/>
    <s v="Approved"/>
    <s v="Least leave mind present night arm area."/>
    <d v="2023-02-09T00:00:00"/>
    <s v="POL21436071"/>
    <x v="1"/>
  </r>
  <r>
    <s v="CLM00415447"/>
    <d v="2022-02-15T00:00:00"/>
    <n v="8615"/>
    <s v="Pending"/>
    <s v="Between yeah instead later moment show."/>
    <d v="2022-05-12T00:00:00"/>
    <s v="POL41871042"/>
    <x v="0"/>
  </r>
  <r>
    <s v="CLM48048444"/>
    <d v="2022-04-24T00:00:00"/>
    <n v="78672"/>
    <s v="Pending"/>
    <s v="Must force focus hotel coach sign crime."/>
    <d v="2022-07-12T00:00:00"/>
    <s v="POL41321341"/>
    <x v="3"/>
  </r>
  <r>
    <s v="CLM77793679"/>
    <d v="2022-02-01T00:00:00"/>
    <n v="32805"/>
    <s v="Denied"/>
    <s v="Southern clearly stage former control actually."/>
    <d v="2022-03-06T00:00:00"/>
    <s v="POL79051924"/>
    <x v="0"/>
  </r>
  <r>
    <s v="CLM66112237"/>
    <d v="2022-03-23T00:00:00"/>
    <n v="63746"/>
    <s v="Approved"/>
    <s v="Outside trouble radio of each walk him."/>
    <m/>
    <s v="POL74071022"/>
    <x v="1"/>
  </r>
  <r>
    <s v="CLM55563437"/>
    <d v="2024-09-27T00:00:00"/>
    <n v="27441"/>
    <s v="Approved"/>
    <s v="Structure member similar hand claim glass leave."/>
    <m/>
    <s v="POL77315241"/>
    <x v="3"/>
  </r>
  <r>
    <s v="CLM63413535"/>
    <d v="2020-11-11T00:00:00"/>
    <n v="70919"/>
    <s v="Approved"/>
    <s v="Himself need century car forget."/>
    <d v="2020-12-23T00:00:00"/>
    <s v="POL54140134"/>
    <x v="0"/>
  </r>
  <r>
    <s v="CLM12838480"/>
    <d v="2023-03-23T00:00:00"/>
    <n v="58681"/>
    <s v="Denied"/>
    <s v="Game other road important training new."/>
    <d v="2023-05-27T00:00:00"/>
    <s v="POL65318927"/>
    <x v="1"/>
  </r>
  <r>
    <s v="CLM90326161"/>
    <d v="2023-11-09T00:00:00"/>
    <n v="81162"/>
    <s v="Pending"/>
    <s v="Land yard national away rate if."/>
    <d v="2024-01-19T00:00:00"/>
    <s v="POL14997788"/>
    <x v="3"/>
  </r>
  <r>
    <s v="CLM36843766"/>
    <d v="2022-07-17T00:00:00"/>
    <n v="96061"/>
    <s v="Approved"/>
    <s v="Hundred century always figure customer."/>
    <m/>
    <s v="POL99187964"/>
    <x v="3"/>
  </r>
  <r>
    <s v="CLM90465134"/>
    <d v="2022-02-06T00:00:00"/>
    <n v="90920"/>
    <s v="Pending"/>
    <s v="Police where whole activity."/>
    <d v="2022-03-27T00:00:00"/>
    <s v="POL03891541"/>
    <x v="0"/>
  </r>
  <r>
    <s v="CLM73319861"/>
    <d v="2020-06-08T00:00:00"/>
    <n v="17829"/>
    <s v="Denied"/>
    <s v="Exactly source technology season new coach."/>
    <d v="2020-07-28T00:00:00"/>
    <s v="POL99509489"/>
    <x v="2"/>
  </r>
  <r>
    <s v="CLM33764680"/>
    <d v="2024-03-21T00:00:00"/>
    <n v="21883"/>
    <s v="Approved"/>
    <s v="Message travel tonight work whatever."/>
    <m/>
    <s v="POL64810571"/>
    <x v="3"/>
  </r>
  <r>
    <s v="CLM99364183"/>
    <d v="2021-05-29T00:00:00"/>
    <n v="15194"/>
    <s v="Pending"/>
    <s v="Stand deep lay finally or art."/>
    <d v="2021-06-19T00:00:00"/>
    <s v="POL55589679"/>
    <x v="0"/>
  </r>
  <r>
    <s v="CLM80576904"/>
    <d v="2023-09-09T00:00:00"/>
    <n v="68109"/>
    <s v="Denied"/>
    <s v="Week must indeed believe must practice other party."/>
    <d v="2023-09-24T00:00:00"/>
    <s v="POL68286311"/>
    <x v="2"/>
  </r>
  <r>
    <s v="CLM31036262"/>
    <d v="2024-07-07T00:00:00"/>
    <n v="87359"/>
    <s v="Pending"/>
    <s v="Feeling tax subject fight born she."/>
    <d v="2024-09-05T00:00:00"/>
    <s v="POL18009742"/>
    <x v="0"/>
  </r>
  <r>
    <s v="CLM57242341"/>
    <d v="2021-07-26T00:00:00"/>
    <n v="22810"/>
    <s v="Denied"/>
    <s v="Decide pretty along those significant check clearly."/>
    <d v="2021-10-02T00:00:00"/>
    <s v="POL72902683"/>
    <x v="1"/>
  </r>
  <r>
    <s v="CLM64453743"/>
    <d v="2024-07-16T00:00:00"/>
    <n v="62630"/>
    <s v="Approved"/>
    <s v="Pressure toward to much believe point."/>
    <d v="2024-08-03T00:00:00"/>
    <s v="POL87573741"/>
    <x v="3"/>
  </r>
  <r>
    <s v="CLM33537886"/>
    <d v="2021-07-25T00:00:00"/>
    <n v="52795"/>
    <s v="Denied"/>
    <s v="Such officer public drive process win data."/>
    <d v="2021-08-18T00:00:00"/>
    <s v="POL35621374"/>
    <x v="1"/>
  </r>
  <r>
    <s v="CLM59687856"/>
    <d v="2021-01-14T00:00:00"/>
    <n v="82370"/>
    <s v="Pending"/>
    <s v="Industry cultural improve movie beat experience moment."/>
    <d v="2021-02-18T00:00:00"/>
    <s v="POL26862449"/>
    <x v="2"/>
  </r>
  <r>
    <s v="CLM44629747"/>
    <d v="2022-07-06T00:00:00"/>
    <n v="32617"/>
    <s v="Denied"/>
    <s v="Likely general tax assume effect."/>
    <d v="2022-08-15T00:00:00"/>
    <s v="POL56909701"/>
    <x v="2"/>
  </r>
  <r>
    <s v="CLM00350963"/>
    <d v="2020-09-01T00:00:00"/>
    <n v="5790"/>
    <s v="Pending"/>
    <s v="Suddenly test onto very common sport decade."/>
    <d v="2020-09-15T00:00:00"/>
    <s v="POL47692099"/>
    <x v="3"/>
  </r>
  <r>
    <s v="CLM25323159"/>
    <d v="2020-01-16T00:00:00"/>
    <n v="26091"/>
    <s v="Pending"/>
    <s v="During group everybody goal until game think."/>
    <m/>
    <s v="POL27171310"/>
    <x v="1"/>
  </r>
  <r>
    <s v="CLM37744882"/>
    <d v="2023-11-01T00:00:00"/>
    <n v="98710"/>
    <s v="Denied"/>
    <s v="Thing chair inside station commercial citizen determine."/>
    <d v="2024-01-30T00:00:00"/>
    <s v="POL48548690"/>
    <x v="1"/>
  </r>
  <r>
    <s v="CLM46648028"/>
    <d v="2023-07-06T00:00:00"/>
    <n v="66218"/>
    <s v="Approved"/>
    <s v="Join Mr own price vote yet cell."/>
    <d v="2023-07-21T00:00:00"/>
    <s v="POL38182158"/>
    <x v="1"/>
  </r>
  <r>
    <s v="CLM70722308"/>
    <d v="2024-02-07T00:00:00"/>
    <n v="32884"/>
    <s v="Denied"/>
    <s v="Question class majority unit create."/>
    <d v="2024-04-22T00:00:00"/>
    <s v="POL94555399"/>
    <x v="0"/>
  </r>
  <r>
    <s v="CLM95471500"/>
    <d v="2021-09-14T00:00:00"/>
    <n v="87436"/>
    <s v="Pending"/>
    <s v="Administration reality cold none federal prepare."/>
    <d v="2021-10-24T00:00:00"/>
    <s v="POL44219481"/>
    <x v="2"/>
  </r>
  <r>
    <s v="CLM28302219"/>
    <d v="2023-08-27T00:00:00"/>
    <n v="11617"/>
    <s v="Approved"/>
    <s v="Affect site resource human."/>
    <m/>
    <s v="POL42467906"/>
    <x v="2"/>
  </r>
  <r>
    <s v="CLM51875091"/>
    <d v="2023-11-04T00:00:00"/>
    <n v="9308"/>
    <s v="Pending"/>
    <s v="Specific door ball past board save administration conference."/>
    <m/>
    <s v="POL85425957"/>
    <x v="2"/>
  </r>
  <r>
    <s v="CLM02658516"/>
    <d v="2022-07-19T00:00:00"/>
    <n v="88570"/>
    <s v="Approved"/>
    <s v="Condition development century case."/>
    <d v="2022-08-19T00:00:00"/>
    <s v="POL56668614"/>
    <x v="2"/>
  </r>
  <r>
    <s v="CLM43702385"/>
    <d v="2020-11-29T00:00:00"/>
    <n v="77928"/>
    <s v="Pending"/>
    <s v="Sister serious camera friend clearly."/>
    <d v="2020-12-11T00:00:00"/>
    <s v="POL34252252"/>
    <x v="0"/>
  </r>
  <r>
    <s v="CLM44082328"/>
    <d v="2022-03-10T00:00:00"/>
    <n v="16388"/>
    <s v="Pending"/>
    <s v="Stuff song true safe sea."/>
    <d v="2022-04-17T00:00:00"/>
    <s v="POL97255988"/>
    <x v="3"/>
  </r>
  <r>
    <s v="CLM02074112"/>
    <d v="2024-11-26T00:00:00"/>
    <n v="15439"/>
    <s v="Denied"/>
    <s v="Capital collection one adult even perform data push."/>
    <d v="2025-02-09T00:00:00"/>
    <s v="POL28314464"/>
    <x v="2"/>
  </r>
  <r>
    <s v="CLM80477099"/>
    <d v="2024-10-03T00:00:00"/>
    <n v="10122"/>
    <s v="Denied"/>
    <s v="Accept energy girl course democratic wind sing."/>
    <m/>
    <s v="POL55402770"/>
    <x v="2"/>
  </r>
  <r>
    <s v="CLM84994532"/>
    <d v="2023-02-09T00:00:00"/>
    <n v="80471"/>
    <s v="Denied"/>
    <s v="Community degree cause onto painting meeting left."/>
    <m/>
    <s v="POL28256709"/>
    <x v="1"/>
  </r>
  <r>
    <s v="CLM32437205"/>
    <d v="2023-03-05T00:00:00"/>
    <n v="63646"/>
    <s v="Pending"/>
    <s v="According difference call traditional history dream."/>
    <m/>
    <s v="POL16340905"/>
    <x v="0"/>
  </r>
  <r>
    <s v="CLM16166974"/>
    <d v="2021-01-17T00:00:00"/>
    <n v="9314"/>
    <s v="Approved"/>
    <s v="Alone system thought would explain these."/>
    <m/>
    <s v="POL13079535"/>
    <x v="2"/>
  </r>
  <r>
    <s v="CLM51719023"/>
    <d v="2023-09-20T00:00:00"/>
    <n v="82005"/>
    <s v="Denied"/>
    <s v="Fear then season his."/>
    <m/>
    <s v="POL52466157"/>
    <x v="0"/>
  </r>
  <r>
    <s v="CLM32485147"/>
    <d v="2022-07-01T00:00:00"/>
    <n v="81221"/>
    <s v="Approved"/>
    <s v="Five until whom relationship born exist election."/>
    <d v="2022-09-06T00:00:00"/>
    <s v="POL70674011"/>
    <x v="1"/>
  </r>
  <r>
    <s v="CLM59876441"/>
    <d v="2022-11-26T00:00:00"/>
    <n v="69552"/>
    <s v="Pending"/>
    <s v="Magazine talk different."/>
    <d v="2023-01-27T00:00:00"/>
    <s v="POL80929677"/>
    <x v="2"/>
  </r>
  <r>
    <s v="CLM84034165"/>
    <d v="2023-11-30T00:00:00"/>
    <n v="61844"/>
    <s v="Denied"/>
    <s v="Range plant present car million when take eight."/>
    <m/>
    <s v="POL18326349"/>
    <x v="0"/>
  </r>
  <r>
    <s v="CLM57651610"/>
    <d v="2024-05-27T00:00:00"/>
    <n v="30468"/>
    <s v="Pending"/>
    <s v="Meet study mouth same blood."/>
    <d v="2024-08-04T00:00:00"/>
    <s v="POL09886051"/>
    <x v="0"/>
  </r>
  <r>
    <s v="CLM57497274"/>
    <d v="2024-03-02T00:00:00"/>
    <n v="87257"/>
    <s v="Approved"/>
    <s v="Body prevent safe."/>
    <d v="2024-03-17T00:00:00"/>
    <s v="POL60212438"/>
    <x v="3"/>
  </r>
  <r>
    <s v="CLM03891086"/>
    <d v="2024-08-17T00:00:00"/>
    <n v="19452"/>
    <s v="Approved"/>
    <s v="Where air majority tonight actually leader wife."/>
    <d v="2024-11-06T00:00:00"/>
    <s v="POL18735683"/>
    <x v="2"/>
  </r>
  <r>
    <s v="CLM15337482"/>
    <d v="2020-12-10T00:00:00"/>
    <n v="96152"/>
    <s v="Pending"/>
    <s v="Red involve media set too future."/>
    <d v="2021-03-01T00:00:00"/>
    <s v="POL95397773"/>
    <x v="3"/>
  </r>
  <r>
    <s v="CLM91484728"/>
    <d v="2020-08-17T00:00:00"/>
    <n v="87328"/>
    <s v="Pending"/>
    <s v="Discuss want property these."/>
    <d v="2020-10-08T00:00:00"/>
    <s v="POL89719894"/>
    <x v="3"/>
  </r>
  <r>
    <s v="CLM96180988"/>
    <d v="2021-12-29T00:00:00"/>
    <n v="92352"/>
    <s v="Denied"/>
    <s v="Situation drop carry kid travel."/>
    <m/>
    <s v="POL36741877"/>
    <x v="1"/>
  </r>
  <r>
    <s v="CLM88121176"/>
    <d v="2020-03-17T00:00:00"/>
    <n v="31230"/>
    <s v="Denied"/>
    <s v="Especially listen material your full else."/>
    <d v="2020-05-27T00:00:00"/>
    <s v="POL71852289"/>
    <x v="2"/>
  </r>
  <r>
    <s v="CLM33916956"/>
    <d v="2024-05-18T00:00:00"/>
    <n v="33520"/>
    <s v="Pending"/>
    <s v="Agree under kid however man example option."/>
    <m/>
    <s v="POL30201413"/>
    <x v="0"/>
  </r>
  <r>
    <s v="CLM38496499"/>
    <d v="2021-09-02T00:00:00"/>
    <n v="79094"/>
    <s v="Pending"/>
    <s v="Seek many line power network."/>
    <d v="2021-10-22T00:00:00"/>
    <s v="POL92817192"/>
    <x v="2"/>
  </r>
  <r>
    <s v="CLM65572504"/>
    <d v="2021-03-21T00:00:00"/>
    <n v="60863"/>
    <s v="Denied"/>
    <s v="Toward measure series while option at direction."/>
    <d v="2021-06-08T00:00:00"/>
    <s v="POL75237627"/>
    <x v="0"/>
  </r>
  <r>
    <s v="CLM61395951"/>
    <d v="2023-09-26T00:00:00"/>
    <n v="56888"/>
    <s v="Denied"/>
    <s v="Authority animal list job community feeling nature."/>
    <d v="2023-11-22T00:00:00"/>
    <s v="POL01976477"/>
    <x v="3"/>
  </r>
  <r>
    <s v="CLM50786253"/>
    <d v="2024-05-10T00:00:00"/>
    <n v="88894"/>
    <s v="Denied"/>
    <s v="Tree ten turn politics."/>
    <d v="2024-06-16T00:00:00"/>
    <s v="POL32822609"/>
    <x v="0"/>
  </r>
  <r>
    <s v="CLM96703252"/>
    <d v="2024-06-01T00:00:00"/>
    <n v="10611"/>
    <s v="Approved"/>
    <s v="Check instead agent eye."/>
    <d v="2024-07-24T00:00:00"/>
    <s v="POL73709176"/>
    <x v="0"/>
  </r>
  <r>
    <s v="CLM81766059"/>
    <d v="2023-03-26T00:00:00"/>
    <n v="39365"/>
    <s v="Denied"/>
    <s v="Think reality successful professor."/>
    <d v="2023-05-01T00:00:00"/>
    <s v="POL07319671"/>
    <x v="1"/>
  </r>
  <r>
    <s v="CLM53460892"/>
    <d v="2024-07-10T00:00:00"/>
    <n v="9424"/>
    <s v="Denied"/>
    <s v="Southern paper either energy history."/>
    <d v="2024-08-19T00:00:00"/>
    <s v="POL62323938"/>
    <x v="3"/>
  </r>
  <r>
    <s v="CLM19475272"/>
    <d v="2021-11-11T00:00:00"/>
    <n v="1471"/>
    <s v="Approved"/>
    <s v="Pay area girl old."/>
    <d v="2022-01-02T00:00:00"/>
    <s v="POL61367355"/>
    <x v="2"/>
  </r>
  <r>
    <s v="CLM90415723"/>
    <d v="2022-10-09T00:00:00"/>
    <n v="94528"/>
    <s v="Denied"/>
    <s v="People attorney mention responsibility show network."/>
    <d v="2022-12-29T00:00:00"/>
    <s v="POL54361849"/>
    <x v="0"/>
  </r>
  <r>
    <s v="CLM31129051"/>
    <d v="2020-09-10T00:00:00"/>
    <n v="50538"/>
    <s v="Pending"/>
    <s v="Page occur hotel commercial."/>
    <d v="2020-09-20T00:00:00"/>
    <s v="POL48633548"/>
    <x v="2"/>
  </r>
  <r>
    <s v="CLM16329673"/>
    <d v="2021-05-08T00:00:00"/>
    <n v="43830"/>
    <s v="Approved"/>
    <s v="Today good option decide."/>
    <d v="2021-05-21T00:00:00"/>
    <s v="POL45794212"/>
    <x v="1"/>
  </r>
  <r>
    <s v="CLM87098049"/>
    <d v="2023-11-16T00:00:00"/>
    <n v="44800"/>
    <s v="Denied"/>
    <s v="Remember consumer building our according scene."/>
    <m/>
    <s v="POL79306031"/>
    <x v="3"/>
  </r>
  <r>
    <s v="CLM21860547"/>
    <d v="2020-09-16T00:00:00"/>
    <n v="22423"/>
    <s v="Approved"/>
    <s v="Better have call teacher side year never trade."/>
    <d v="2020-10-08T00:00:00"/>
    <s v="POL68041288"/>
    <x v="2"/>
  </r>
  <r>
    <s v="CLM45091521"/>
    <d v="2023-12-12T00:00:00"/>
    <n v="20422"/>
    <s v="Denied"/>
    <s v="Account truth past here back newspaper capital office."/>
    <d v="2024-01-15T00:00:00"/>
    <s v="POL08536084"/>
    <x v="1"/>
  </r>
  <r>
    <s v="CLM09859285"/>
    <d v="2021-12-22T00:00:00"/>
    <n v="54039"/>
    <s v="Approved"/>
    <s v="Drop audience common individual wide many speak."/>
    <d v="2022-01-28T00:00:00"/>
    <s v="POL92268094"/>
    <x v="2"/>
  </r>
  <r>
    <s v="CLM01933578"/>
    <d v="2020-01-06T00:00:00"/>
    <n v="21670"/>
    <s v="Denied"/>
    <s v="Total within technology soldier."/>
    <m/>
    <s v="POL75410004"/>
    <x v="0"/>
  </r>
  <r>
    <s v="CLM06480978"/>
    <d v="2024-04-09T00:00:00"/>
    <n v="95365"/>
    <s v="Denied"/>
    <s v="Leave happy field than."/>
    <d v="2024-06-13T00:00:00"/>
    <s v="POL58860880"/>
    <x v="2"/>
  </r>
  <r>
    <s v="CLM75615216"/>
    <d v="2021-05-06T00:00:00"/>
    <n v="46208"/>
    <s v="Pending"/>
    <s v="Television decision chair often state approach."/>
    <m/>
    <s v="POL95945115"/>
    <x v="2"/>
  </r>
  <r>
    <s v="CLM83952964"/>
    <d v="2022-06-26T00:00:00"/>
    <n v="14647"/>
    <s v="Denied"/>
    <s v="Choose tough gas position bar."/>
    <m/>
    <s v="POL10353696"/>
    <x v="1"/>
  </r>
  <r>
    <s v="CLM03822259"/>
    <d v="2020-04-29T00:00:00"/>
    <n v="61457"/>
    <s v="Approved"/>
    <s v="Visit task history."/>
    <d v="2020-06-30T00:00:00"/>
    <s v="POL34826521"/>
    <x v="0"/>
  </r>
  <r>
    <s v="CLM71495942"/>
    <d v="2022-04-02T00:00:00"/>
    <n v="31583"/>
    <s v="Approved"/>
    <s v="About knowledge safe."/>
    <d v="2022-05-09T00:00:00"/>
    <s v="POL28656372"/>
    <x v="3"/>
  </r>
  <r>
    <s v="CLM15359510"/>
    <d v="2021-12-16T00:00:00"/>
    <n v="17844"/>
    <s v="Pending"/>
    <s v="Analysis well speech wish body say bad."/>
    <m/>
    <s v="POL85094282"/>
    <x v="2"/>
  </r>
  <r>
    <s v="CLM03030032"/>
    <d v="2021-03-05T00:00:00"/>
    <n v="38930"/>
    <s v="Pending"/>
    <s v="Than executive kid they guy."/>
    <d v="2021-05-15T00:00:00"/>
    <s v="POL40777572"/>
    <x v="0"/>
  </r>
  <r>
    <s v="CLM25563553"/>
    <d v="2020-07-19T00:00:00"/>
    <n v="66624"/>
    <s v="Denied"/>
    <s v="Manager around candidate life quite start positive."/>
    <d v="2020-10-07T00:00:00"/>
    <s v="POL53360521"/>
    <x v="1"/>
  </r>
  <r>
    <s v="CLM60274704"/>
    <d v="2023-12-29T00:00:00"/>
    <n v="17639"/>
    <s v="Denied"/>
    <s v="Question foot budget pretty."/>
    <d v="2024-01-19T00:00:00"/>
    <s v="POL01538534"/>
    <x v="0"/>
  </r>
  <r>
    <s v="CLM22307346"/>
    <d v="2023-11-04T00:00:00"/>
    <n v="14398"/>
    <s v="Pending"/>
    <s v="Traditional send station issue carry group simple example."/>
    <d v="2023-12-14T00:00:00"/>
    <s v="POL21075384"/>
    <x v="0"/>
  </r>
  <r>
    <s v="CLM88077870"/>
    <d v="2020-07-24T00:00:00"/>
    <n v="95205"/>
    <s v="Approved"/>
    <s v="Green deal here cause."/>
    <d v="2020-09-11T00:00:00"/>
    <s v="POL79861668"/>
    <x v="3"/>
  </r>
  <r>
    <s v="CLM87080778"/>
    <d v="2020-11-13T00:00:00"/>
    <n v="19061"/>
    <s v="Pending"/>
    <s v="Often particularly new under."/>
    <d v="2020-12-12T00:00:00"/>
    <s v="POL07509618"/>
    <x v="0"/>
  </r>
  <r>
    <s v="CLM73153493"/>
    <d v="2022-12-09T00:00:00"/>
    <n v="72319"/>
    <s v="Approved"/>
    <s v="Assume person institution from."/>
    <d v="2023-02-10T00:00:00"/>
    <s v="POL28345234"/>
    <x v="1"/>
  </r>
  <r>
    <s v="CLM37370734"/>
    <d v="2022-03-20T00:00:00"/>
    <n v="65527"/>
    <s v="Pending"/>
    <s v="Western own cultural outside."/>
    <m/>
    <s v="POL46414237"/>
    <x v="3"/>
  </r>
  <r>
    <s v="CLM76975483"/>
    <d v="2022-07-27T00:00:00"/>
    <n v="67464"/>
    <s v="Approved"/>
    <s v="Page evidence sense discover best hundred reality."/>
    <m/>
    <s v="POL80458341"/>
    <x v="0"/>
  </r>
  <r>
    <s v="CLM63459578"/>
    <d v="2024-05-10T00:00:00"/>
    <n v="49357"/>
    <s v="Pending"/>
    <s v="For response page floor send modern better indicate."/>
    <d v="2024-06-03T00:00:00"/>
    <s v="POL61092074"/>
    <x v="3"/>
  </r>
  <r>
    <s v="CLM00276866"/>
    <d v="2024-07-21T00:00:00"/>
    <n v="96451"/>
    <s v="Pending"/>
    <s v="Listen minute inside stage again activity agency."/>
    <d v="2024-08-02T00:00:00"/>
    <s v="POL75516899"/>
    <x v="0"/>
  </r>
  <r>
    <s v="CLM43765774"/>
    <d v="2020-10-08T00:00:00"/>
    <n v="55869"/>
    <s v="Denied"/>
    <s v="Face someone position ten provide interview."/>
    <d v="2020-10-21T00:00:00"/>
    <s v="POL43491977"/>
    <x v="0"/>
  </r>
  <r>
    <s v="CLM47662078"/>
    <d v="2021-04-06T00:00:00"/>
    <n v="50392"/>
    <s v="Denied"/>
    <s v="Industry interview cell rise."/>
    <m/>
    <s v="POL07319671"/>
    <x v="1"/>
  </r>
  <r>
    <s v="CLM26273095"/>
    <d v="2022-05-28T00:00:00"/>
    <n v="41966"/>
    <s v="Approved"/>
    <s v="Involve eight house third choose choice."/>
    <d v="2022-06-30T00:00:00"/>
    <s v="POL69427919"/>
    <x v="1"/>
  </r>
  <r>
    <s v="CLM49426018"/>
    <d v="2021-12-26T00:00:00"/>
    <n v="4493"/>
    <s v="Approved"/>
    <s v="Himself blue old find."/>
    <d v="2022-01-13T00:00:00"/>
    <s v="POL25708156"/>
    <x v="0"/>
  </r>
  <r>
    <s v="CLM38333316"/>
    <d v="2023-01-23T00:00:00"/>
    <n v="62967"/>
    <s v="Pending"/>
    <s v="Such two feel what about indicate few beyond."/>
    <d v="2023-02-18T00:00:00"/>
    <s v="POL49133977"/>
    <x v="3"/>
  </r>
  <r>
    <s v="CLM08864370"/>
    <d v="2021-12-18T00:00:00"/>
    <n v="68619"/>
    <s v="Pending"/>
    <s v="Position indeed yeah dinner too Democrat defense run."/>
    <d v="2022-02-19T00:00:00"/>
    <s v="POL53804570"/>
    <x v="0"/>
  </r>
  <r>
    <s v="CLM86874621"/>
    <d v="2024-02-14T00:00:00"/>
    <n v="48979"/>
    <s v="Denied"/>
    <s v="Bag leg beautiful eat yet a."/>
    <d v="2024-03-14T00:00:00"/>
    <s v="POL54750482"/>
    <x v="1"/>
  </r>
  <r>
    <s v="CLM82611169"/>
    <d v="2020-05-30T00:00:00"/>
    <n v="91815"/>
    <s v="Pending"/>
    <s v="No everybody space draw."/>
    <d v="2020-06-13T00:00:00"/>
    <s v="POL50111095"/>
    <x v="3"/>
  </r>
  <r>
    <s v="CLM92078263"/>
    <d v="2020-07-28T00:00:00"/>
    <n v="95931"/>
    <s v="Pending"/>
    <s v="Turn paper let us heavy soldier movement."/>
    <d v="2020-08-12T00:00:00"/>
    <s v="POL32669675"/>
    <x v="0"/>
  </r>
  <r>
    <s v="CLM88754330"/>
    <d v="2021-11-16T00:00:00"/>
    <n v="14499"/>
    <s v="Denied"/>
    <s v="Attention would fight impact."/>
    <d v="2022-01-11T00:00:00"/>
    <s v="POL04717815"/>
    <x v="0"/>
  </r>
  <r>
    <s v="CLM48877123"/>
    <d v="2024-01-13T00:00:00"/>
    <n v="97984"/>
    <s v="Denied"/>
    <s v="Career program yeah share air."/>
    <d v="2024-03-04T00:00:00"/>
    <s v="POL80015306"/>
    <x v="3"/>
  </r>
  <r>
    <s v="CLM86379673"/>
    <d v="2023-10-20T00:00:00"/>
    <n v="10317"/>
    <s v="Pending"/>
    <s v="Center discussion community true."/>
    <d v="2024-01-05T00:00:00"/>
    <s v="POL30398822"/>
    <x v="0"/>
  </r>
  <r>
    <s v="CLM39189771"/>
    <d v="2020-01-06T00:00:00"/>
    <n v="12717"/>
    <s v="Approved"/>
    <s v="Such benefit remember skin."/>
    <m/>
    <s v="POL39911083"/>
    <x v="0"/>
  </r>
  <r>
    <s v="CLM85833081"/>
    <d v="2023-11-12T00:00:00"/>
    <n v="44243"/>
    <s v="Pending"/>
    <s v="Issue treat growth recognize product."/>
    <d v="2024-01-29T00:00:00"/>
    <s v="POL92351882"/>
    <x v="2"/>
  </r>
  <r>
    <s v="CLM25935849"/>
    <d v="2022-08-28T00:00:00"/>
    <n v="22789"/>
    <s v="Approved"/>
    <s v="Somebody response main them also up."/>
    <d v="2022-11-01T00:00:00"/>
    <s v="POL18309119"/>
    <x v="2"/>
  </r>
  <r>
    <s v="CLM95970461"/>
    <d v="2023-01-08T00:00:00"/>
    <n v="15115"/>
    <s v="Pending"/>
    <s v="Kitchen compare trade beautiful still rate sister."/>
    <m/>
    <s v="POL28971853"/>
    <x v="3"/>
  </r>
  <r>
    <s v="CLM44404847"/>
    <d v="2023-05-26T00:00:00"/>
    <n v="44215"/>
    <s v="Denied"/>
    <s v="Practice interest play history."/>
    <d v="2023-06-18T00:00:00"/>
    <s v="POL41122818"/>
    <x v="2"/>
  </r>
  <r>
    <s v="CLM07033185"/>
    <d v="2020-06-25T00:00:00"/>
    <n v="29834"/>
    <s v="Approved"/>
    <s v="Lot believe weight now economy here."/>
    <m/>
    <s v="POL94723645"/>
    <x v="3"/>
  </r>
  <r>
    <s v="CLM97567802"/>
    <d v="2022-03-18T00:00:00"/>
    <n v="32416"/>
    <s v="Approved"/>
    <s v="Father store kind kid."/>
    <d v="2022-05-14T00:00:00"/>
    <s v="POL21355048"/>
    <x v="2"/>
  </r>
  <r>
    <s v="CLM94834798"/>
    <d v="2022-07-04T00:00:00"/>
    <n v="88739"/>
    <s v="Approved"/>
    <s v="Detail require term else."/>
    <d v="2022-08-23T00:00:00"/>
    <s v="POL23114064"/>
    <x v="3"/>
  </r>
  <r>
    <s v="CLM39151806"/>
    <d v="2024-04-13T00:00:00"/>
    <n v="94279"/>
    <s v="Approved"/>
    <s v="Stop decision seat the late type."/>
    <d v="2024-05-24T00:00:00"/>
    <s v="POL97641219"/>
    <x v="1"/>
  </r>
  <r>
    <s v="CLM48747260"/>
    <d v="2021-11-17T00:00:00"/>
    <n v="94256"/>
    <s v="Denied"/>
    <s v="Trip push them."/>
    <d v="2021-12-30T00:00:00"/>
    <s v="POL02648001"/>
    <x v="0"/>
  </r>
  <r>
    <s v="CLM28415959"/>
    <d v="2023-08-26T00:00:00"/>
    <n v="90852"/>
    <s v="Pending"/>
    <s v="Name structure factor mind whole police west."/>
    <d v="2023-10-13T00:00:00"/>
    <s v="POL90422168"/>
    <x v="2"/>
  </r>
  <r>
    <s v="CLM81551560"/>
    <d v="2022-01-10T00:00:00"/>
    <n v="85970"/>
    <s v="Pending"/>
    <s v="Civil physical eat hotel."/>
    <d v="2022-03-14T00:00:00"/>
    <s v="POL69974800"/>
    <x v="3"/>
  </r>
  <r>
    <s v="CLM32408375"/>
    <d v="2021-04-16T00:00:00"/>
    <n v="43432"/>
    <s v="Pending"/>
    <s v="Seem read sport officer probably use country."/>
    <m/>
    <s v="POL13412239"/>
    <x v="0"/>
  </r>
  <r>
    <s v="CLM55482801"/>
    <d v="2020-10-01T00:00:00"/>
    <n v="84399"/>
    <s v="Pending"/>
    <s v="Write cover camera war."/>
    <m/>
    <s v="POL90492389"/>
    <x v="3"/>
  </r>
  <r>
    <s v="CLM09806420"/>
    <d v="2023-10-10T00:00:00"/>
    <n v="31233"/>
    <s v="Pending"/>
    <s v="Decide must plant wrong yeah."/>
    <m/>
    <s v="POL66023892"/>
    <x v="0"/>
  </r>
  <r>
    <s v="CLM81565947"/>
    <d v="2024-06-22T00:00:00"/>
    <n v="43057"/>
    <s v="Denied"/>
    <s v="Lay everything take sport address set."/>
    <m/>
    <s v="POL19058769"/>
    <x v="2"/>
  </r>
  <r>
    <s v="CLM56276858"/>
    <d v="2023-02-08T00:00:00"/>
    <n v="1013"/>
    <s v="Denied"/>
    <s v="Also lot establish."/>
    <d v="2023-03-24T00:00:00"/>
    <s v="POL69697487"/>
    <x v="3"/>
  </r>
  <r>
    <s v="CLM64587004"/>
    <d v="2021-05-01T00:00:00"/>
    <n v="84425"/>
    <s v="Denied"/>
    <s v="Teach property same."/>
    <d v="2021-06-24T00:00:00"/>
    <s v="POL01090154"/>
    <x v="2"/>
  </r>
  <r>
    <s v="CLM59208406"/>
    <d v="2024-08-13T00:00:00"/>
    <n v="70721"/>
    <s v="Pending"/>
    <s v="Sure turn win somebody food your scene foreign."/>
    <m/>
    <s v="POL44316628"/>
    <x v="2"/>
  </r>
  <r>
    <s v="CLM56398900"/>
    <d v="2020-07-27T00:00:00"/>
    <n v="17196"/>
    <s v="Denied"/>
    <s v="Pick happen show kind."/>
    <d v="2020-08-11T00:00:00"/>
    <s v="POL34720084"/>
    <x v="3"/>
  </r>
  <r>
    <s v="CLM61850740"/>
    <d v="2021-01-17T00:00:00"/>
    <n v="66676"/>
    <s v="Denied"/>
    <s v="Research game name."/>
    <m/>
    <s v="POL04929943"/>
    <x v="0"/>
  </r>
  <r>
    <s v="CLM34237949"/>
    <d v="2021-03-04T00:00:00"/>
    <n v="50722"/>
    <s v="Approved"/>
    <s v="Wish rule drop similar."/>
    <m/>
    <s v="POL78473646"/>
    <x v="1"/>
  </r>
  <r>
    <s v="CLM00566481"/>
    <d v="2020-09-13T00:00:00"/>
    <n v="77350"/>
    <s v="Pending"/>
    <s v="Cost case wear option."/>
    <d v="2020-11-27T00:00:00"/>
    <s v="POL04312649"/>
    <x v="0"/>
  </r>
  <r>
    <s v="CLM11087047"/>
    <d v="2020-12-02T00:00:00"/>
    <n v="45798"/>
    <s v="Approved"/>
    <s v="Development help under save real someone."/>
    <d v="2020-12-23T00:00:00"/>
    <s v="POL79056359"/>
    <x v="3"/>
  </r>
  <r>
    <s v="CLM12976594"/>
    <d v="2023-09-16T00:00:00"/>
    <n v="24211"/>
    <s v="Denied"/>
    <s v="Rest look yes very choice source."/>
    <d v="2023-11-01T00:00:00"/>
    <s v="POL32589050"/>
    <x v="0"/>
  </r>
  <r>
    <s v="CLM01153665"/>
    <d v="2021-11-06T00:00:00"/>
    <n v="57407"/>
    <s v="Denied"/>
    <s v="Information all and degree."/>
    <d v="2022-01-22T00:00:00"/>
    <s v="POL91116374"/>
    <x v="3"/>
  </r>
  <r>
    <s v="CLM40187178"/>
    <d v="2020-06-21T00:00:00"/>
    <n v="50266"/>
    <s v="Denied"/>
    <s v="Really instead tonight."/>
    <m/>
    <s v="POL78322093"/>
    <x v="1"/>
  </r>
  <r>
    <s v="CLM34235586"/>
    <d v="2023-12-24T00:00:00"/>
    <n v="31823"/>
    <s v="Pending"/>
    <s v="Without chair chance scientist."/>
    <d v="2024-03-08T00:00:00"/>
    <s v="POL33741751"/>
    <x v="2"/>
  </r>
  <r>
    <s v="CLM79042073"/>
    <d v="2021-05-31T00:00:00"/>
    <n v="60448"/>
    <s v="Denied"/>
    <s v="Boy subject commercial simply new."/>
    <d v="2021-07-30T00:00:00"/>
    <s v="POL80996561"/>
    <x v="0"/>
  </r>
  <r>
    <s v="CLM51827175"/>
    <d v="2024-04-14T00:00:00"/>
    <n v="75291"/>
    <s v="Pending"/>
    <s v="Heart mean close accept action production."/>
    <d v="2024-04-25T00:00:00"/>
    <s v="POL28263562"/>
    <x v="2"/>
  </r>
  <r>
    <s v="CLM41661161"/>
    <d v="2022-09-20T00:00:00"/>
    <n v="64303"/>
    <s v="Pending"/>
    <s v="Year see fact through again investment new."/>
    <d v="2022-12-12T00:00:00"/>
    <s v="POL49101853"/>
    <x v="1"/>
  </r>
  <r>
    <s v="CLM05900571"/>
    <d v="2020-09-03T00:00:00"/>
    <n v="65423"/>
    <s v="Approved"/>
    <s v="Anything send field see treat eat owner institution."/>
    <d v="2020-11-26T00:00:00"/>
    <s v="POL12156543"/>
    <x v="1"/>
  </r>
  <r>
    <s v="CLM33611490"/>
    <d v="2022-02-05T00:00:00"/>
    <n v="13596"/>
    <s v="Pending"/>
    <s v="Figure need movie glass arrive."/>
    <m/>
    <s v="POL40049374"/>
    <x v="2"/>
  </r>
  <r>
    <s v="CLM59859082"/>
    <d v="2022-06-22T00:00:00"/>
    <n v="35753"/>
    <s v="Denied"/>
    <s v="Rule available community trip live such."/>
    <d v="2022-07-18T00:00:00"/>
    <s v="POL46609682"/>
    <x v="1"/>
  </r>
  <r>
    <s v="CLM91315492"/>
    <d v="2024-04-29T00:00:00"/>
    <n v="83033"/>
    <s v="Approved"/>
    <s v="Possible seat candidate local improve."/>
    <d v="2024-07-28T00:00:00"/>
    <s v="POL09476789"/>
    <x v="2"/>
  </r>
  <r>
    <s v="CLM05880548"/>
    <d v="2023-12-05T00:00:00"/>
    <n v="3235"/>
    <s v="Denied"/>
    <s v="Recognize smile source resource discussion."/>
    <d v="2024-02-17T00:00:00"/>
    <s v="POL85929126"/>
    <x v="1"/>
  </r>
  <r>
    <s v="CLM46361630"/>
    <d v="2020-03-29T00:00:00"/>
    <n v="30415"/>
    <s v="Denied"/>
    <s v="Very return result marriage pass minute."/>
    <d v="2020-04-17T00:00:00"/>
    <s v="POL73324138"/>
    <x v="3"/>
  </r>
  <r>
    <s v="CLM52264666"/>
    <d v="2021-03-13T00:00:00"/>
    <n v="75674"/>
    <s v="Pending"/>
    <s v="Candidate ago technology more some."/>
    <m/>
    <s v="POL41613938"/>
    <x v="2"/>
  </r>
  <r>
    <s v="CLM56532537"/>
    <d v="2020-04-26T00:00:00"/>
    <n v="51177"/>
    <s v="Denied"/>
    <s v="Book nothing kid character."/>
    <d v="2020-06-26T00:00:00"/>
    <s v="POL26656861"/>
    <x v="1"/>
  </r>
  <r>
    <s v="CLM04273084"/>
    <d v="2022-05-24T00:00:00"/>
    <n v="22047"/>
    <s v="Pending"/>
    <s v="Be girl story small structure."/>
    <m/>
    <s v="POL48887650"/>
    <x v="1"/>
  </r>
  <r>
    <s v="CLM72617479"/>
    <d v="2022-09-19T00:00:00"/>
    <n v="71706"/>
    <s v="Denied"/>
    <s v="Child weight rest unit such watch eye."/>
    <d v="2022-10-23T00:00:00"/>
    <s v="POL40292999"/>
    <x v="1"/>
  </r>
  <r>
    <s v="CLM57047176"/>
    <d v="2020-09-28T00:00:00"/>
    <n v="66729"/>
    <s v="Approved"/>
    <s v="Training stay have list today people."/>
    <d v="2020-11-21T00:00:00"/>
    <s v="POL82513265"/>
    <x v="1"/>
  </r>
  <r>
    <s v="CLM62242647"/>
    <d v="2023-03-22T00:00:00"/>
    <n v="42315"/>
    <s v="Approved"/>
    <s v="Institution born food drug."/>
    <m/>
    <s v="POL72056803"/>
    <x v="1"/>
  </r>
  <r>
    <s v="CLM36920771"/>
    <d v="2020-09-26T00:00:00"/>
    <n v="91185"/>
    <s v="Approved"/>
    <s v="Science green cost day suggest."/>
    <d v="2020-12-20T00:00:00"/>
    <s v="POL05425412"/>
    <x v="1"/>
  </r>
  <r>
    <s v="CLM87486827"/>
    <d v="2020-01-12T00:00:00"/>
    <n v="99496"/>
    <s v="Approved"/>
    <s v="Church true produce we push green look."/>
    <m/>
    <s v="POL13070623"/>
    <x v="3"/>
  </r>
  <r>
    <s v="CLM56651349"/>
    <d v="2021-11-10T00:00:00"/>
    <n v="3161"/>
    <s v="Pending"/>
    <s v="Scene staff arrive produce sign."/>
    <m/>
    <s v="POL64331852"/>
    <x v="1"/>
  </r>
  <r>
    <s v="CLM60117181"/>
    <d v="2022-06-30T00:00:00"/>
    <n v="84587"/>
    <s v="Approved"/>
    <s v="Paper fly bit success."/>
    <d v="2022-07-23T00:00:00"/>
    <s v="POL54082537"/>
    <x v="1"/>
  </r>
  <r>
    <s v="CLM84143434"/>
    <d v="2023-08-09T00:00:00"/>
    <n v="48918"/>
    <s v="Approved"/>
    <s v="Reason floor head office."/>
    <d v="2023-09-19T00:00:00"/>
    <s v="POL82098917"/>
    <x v="1"/>
  </r>
  <r>
    <s v="CLM08700422"/>
    <d v="2024-06-07T00:00:00"/>
    <n v="34149"/>
    <s v="Approved"/>
    <s v="Enjoy easy beyond theory."/>
    <d v="2024-08-25T00:00:00"/>
    <s v="POL63879412"/>
    <x v="3"/>
  </r>
  <r>
    <s v="CLM15471822"/>
    <d v="2021-06-17T00:00:00"/>
    <n v="76531"/>
    <s v="Denied"/>
    <s v="Special company step outside safe condition."/>
    <m/>
    <s v="POL63184474"/>
    <x v="2"/>
  </r>
  <r>
    <s v="CLM12406585"/>
    <d v="2024-07-17T00:00:00"/>
    <n v="62036"/>
    <s v="Pending"/>
    <s v="Back democratic raise play would east woman."/>
    <d v="2024-08-21T00:00:00"/>
    <s v="POL01976477"/>
    <x v="3"/>
  </r>
  <r>
    <s v="CLM96823995"/>
    <d v="2023-04-25T00:00:00"/>
    <n v="25680"/>
    <s v="Denied"/>
    <s v="Require choice someone college."/>
    <d v="2023-07-08T00:00:00"/>
    <s v="POL19177817"/>
    <x v="3"/>
  </r>
  <r>
    <s v="CLM10899537"/>
    <d v="2020-06-12T00:00:00"/>
    <n v="22505"/>
    <s v="Approved"/>
    <s v="Organization hold feeling you wind outside natural."/>
    <m/>
    <s v="POL24578512"/>
    <x v="0"/>
  </r>
  <r>
    <s v="CLM27320009"/>
    <d v="2020-11-05T00:00:00"/>
    <n v="96100"/>
    <s v="Denied"/>
    <s v="Data sit standard indeed speak."/>
    <d v="2021-02-03T00:00:00"/>
    <s v="POL54636114"/>
    <x v="1"/>
  </r>
  <r>
    <s v="CLM75582970"/>
    <d v="2023-06-22T00:00:00"/>
    <n v="4747"/>
    <s v="Denied"/>
    <s v="Quite often financial final American specific analysis suffer."/>
    <d v="2023-08-22T00:00:00"/>
    <s v="POL68220534"/>
    <x v="0"/>
  </r>
  <r>
    <s v="CLM25810167"/>
    <d v="2023-07-22T00:00:00"/>
    <n v="16197"/>
    <s v="Denied"/>
    <s v="Wonder song her under."/>
    <m/>
    <s v="POL68261547"/>
    <x v="2"/>
  </r>
  <r>
    <s v="CLM87995397"/>
    <d v="2022-05-15T00:00:00"/>
    <n v="76813"/>
    <s v="Denied"/>
    <s v="Pressure bill several."/>
    <d v="2022-08-05T00:00:00"/>
    <s v="POL81437740"/>
    <x v="0"/>
  </r>
  <r>
    <s v="CLM24843108"/>
    <d v="2020-11-19T00:00:00"/>
    <n v="84831"/>
    <s v="Denied"/>
    <s v="Pm full street necessary agreement quality tree."/>
    <m/>
    <s v="POL49595777"/>
    <x v="3"/>
  </r>
  <r>
    <s v="CLM23877047"/>
    <d v="2022-11-24T00:00:00"/>
    <n v="31499"/>
    <s v="Approved"/>
    <s v="Family experience suddenly up still work win."/>
    <d v="2023-01-06T00:00:00"/>
    <s v="POL32368471"/>
    <x v="1"/>
  </r>
  <r>
    <s v="CLM94796935"/>
    <d v="2024-04-06T00:00:00"/>
    <n v="60579"/>
    <s v="Denied"/>
    <s v="Their story quite name however."/>
    <d v="2024-05-13T00:00:00"/>
    <s v="POL62259131"/>
    <x v="1"/>
  </r>
  <r>
    <s v="CLM06383796"/>
    <d v="2022-10-30T00:00:00"/>
    <n v="44175"/>
    <s v="Pending"/>
    <s v="Coach social sometimes."/>
    <d v="2023-01-02T00:00:00"/>
    <s v="POL81202373"/>
    <x v="2"/>
  </r>
  <r>
    <s v="CLM81530036"/>
    <d v="2020-01-19T00:00:00"/>
    <n v="23237"/>
    <s v="Pending"/>
    <s v="Nation treat road career."/>
    <d v="2020-01-30T00:00:00"/>
    <s v="POL39253825"/>
    <x v="0"/>
  </r>
  <r>
    <s v="CLM31451820"/>
    <d v="2024-10-24T00:00:00"/>
    <n v="71082"/>
    <s v="Denied"/>
    <s v="Return front ready value such college professional."/>
    <d v="2024-11-22T00:00:00"/>
    <s v="POL72122375"/>
    <x v="1"/>
  </r>
  <r>
    <s v="CLM97984258"/>
    <d v="2021-01-26T00:00:00"/>
    <n v="80778"/>
    <s v="Denied"/>
    <s v="Product consider fear eat measure name common career."/>
    <d v="2021-02-27T00:00:00"/>
    <s v="POL71741054"/>
    <x v="3"/>
  </r>
  <r>
    <s v="CLM85252943"/>
    <d v="2021-11-06T00:00:00"/>
    <n v="32446"/>
    <s v="Denied"/>
    <s v="Material dark them teach star baby develop."/>
    <d v="2021-12-02T00:00:00"/>
    <s v="POL88583388"/>
    <x v="2"/>
  </r>
  <r>
    <s v="CLM39180678"/>
    <d v="2020-07-12T00:00:00"/>
    <n v="61785"/>
    <s v="Denied"/>
    <s v="Science rise record strong."/>
    <m/>
    <s v="POL11377387"/>
    <x v="1"/>
  </r>
  <r>
    <s v="CLM43566527"/>
    <d v="2020-05-29T00:00:00"/>
    <n v="96695"/>
    <s v="Denied"/>
    <s v="Forward service because gun."/>
    <d v="2020-06-21T00:00:00"/>
    <s v="POL58724717"/>
    <x v="3"/>
  </r>
  <r>
    <s v="CLM96604994"/>
    <d v="2024-12-17T00:00:00"/>
    <n v="74800"/>
    <s v="Pending"/>
    <s v="Great contain get spring affect."/>
    <d v="2025-01-26T00:00:00"/>
    <s v="POL77562289"/>
    <x v="1"/>
  </r>
  <r>
    <s v="CLM55546626"/>
    <d v="2023-07-12T00:00:00"/>
    <n v="14880"/>
    <s v="Denied"/>
    <s v="Often window current position."/>
    <d v="2023-07-30T00:00:00"/>
    <s v="POL10353696"/>
    <x v="1"/>
  </r>
  <r>
    <s v="CLM71948896"/>
    <d v="2024-01-15T00:00:00"/>
    <n v="62574"/>
    <s v="Approved"/>
    <s v="About occur administration nothing Congress nature though."/>
    <d v="2024-02-05T00:00:00"/>
    <s v="POL48346440"/>
    <x v="1"/>
  </r>
  <r>
    <s v="CLM75836504"/>
    <d v="2020-09-01T00:00:00"/>
    <n v="19428"/>
    <s v="Denied"/>
    <s v="Chance sense ability force."/>
    <d v="2020-10-06T00:00:00"/>
    <s v="POL37350059"/>
    <x v="0"/>
  </r>
  <r>
    <s v="CLM23083413"/>
    <d v="2023-02-03T00:00:00"/>
    <n v="23598"/>
    <s v="Pending"/>
    <s v="Congress wrong really score billion."/>
    <d v="2023-04-30T00:00:00"/>
    <s v="POL19362691"/>
    <x v="2"/>
  </r>
  <r>
    <s v="CLM25501785"/>
    <d v="2020-04-16T00:00:00"/>
    <n v="41364"/>
    <s v="Denied"/>
    <s v="Professor east allow professor red artist air."/>
    <d v="2020-04-26T00:00:00"/>
    <s v="POL04612795"/>
    <x v="2"/>
  </r>
  <r>
    <s v="CLM73605799"/>
    <d v="2021-10-15T00:00:00"/>
    <n v="69058"/>
    <s v="Pending"/>
    <s v="Listen among various."/>
    <m/>
    <s v="POL57229212"/>
    <x v="2"/>
  </r>
  <r>
    <s v="CLM62879210"/>
    <d v="2024-04-10T00:00:00"/>
    <n v="46590"/>
    <s v="Pending"/>
    <s v="Life unit on hard enjoy sister."/>
    <d v="2024-06-08T00:00:00"/>
    <s v="POL31299981"/>
    <x v="3"/>
  </r>
  <r>
    <s v="CLM70514304"/>
    <d v="2019-12-29T00:00:00"/>
    <n v="69795"/>
    <s v="Denied"/>
    <s v="Benefit prove follow run degree fine."/>
    <m/>
    <s v="POL73068892"/>
    <x v="0"/>
  </r>
  <r>
    <s v="CLM56635779"/>
    <d v="2020-02-23T00:00:00"/>
    <n v="43085"/>
    <s v="Approved"/>
    <s v="Check PM series gun."/>
    <d v="2020-04-24T00:00:00"/>
    <s v="POL83870465"/>
    <x v="3"/>
  </r>
  <r>
    <s v="CLM51557119"/>
    <d v="2022-10-15T00:00:00"/>
    <n v="64304"/>
    <s v="Denied"/>
    <s v="Various lawyer exist kitchen around."/>
    <d v="2022-11-14T00:00:00"/>
    <s v="POL39660520"/>
    <x v="0"/>
  </r>
  <r>
    <s v="CLM43646957"/>
    <d v="2021-03-11T00:00:00"/>
    <n v="23011"/>
    <s v="Pending"/>
    <s v="Better so way recent manage."/>
    <d v="2021-05-25T00:00:00"/>
    <s v="POL23715386"/>
    <x v="1"/>
  </r>
  <r>
    <s v="CLM22071081"/>
    <d v="2021-07-04T00:00:00"/>
    <n v="59932"/>
    <s v="Denied"/>
    <s v="At will total politics learn."/>
    <d v="2021-10-01T00:00:00"/>
    <s v="POL64301411"/>
    <x v="3"/>
  </r>
  <r>
    <s v="CLM97766267"/>
    <d v="2021-04-04T00:00:00"/>
    <n v="41799"/>
    <s v="Denied"/>
    <s v="Position difficult even color during do generation."/>
    <d v="2021-05-24T00:00:00"/>
    <s v="POL17046298"/>
    <x v="3"/>
  </r>
  <r>
    <s v="CLM99778539"/>
    <d v="2023-07-30T00:00:00"/>
    <n v="74046"/>
    <s v="Approved"/>
    <s v="Environment test write."/>
    <m/>
    <s v="POL24131589"/>
    <x v="2"/>
  </r>
  <r>
    <s v="CLM35651039"/>
    <d v="2022-11-25T00:00:00"/>
    <n v="89259"/>
    <s v="Approved"/>
    <s v="Glass more argue clear member field call."/>
    <d v="2023-02-06T00:00:00"/>
    <s v="POL28794187"/>
    <x v="0"/>
  </r>
  <r>
    <s v="CLM10507180"/>
    <d v="2022-01-04T00:00:00"/>
    <n v="5513"/>
    <s v="Pending"/>
    <s v="By able hundred could parent."/>
    <d v="2022-02-13T00:00:00"/>
    <s v="POL21489269"/>
    <x v="1"/>
  </r>
  <r>
    <s v="CLM10824883"/>
    <d v="2022-10-16T00:00:00"/>
    <n v="30322"/>
    <s v="Pending"/>
    <s v="Build tend sing radio."/>
    <d v="2022-11-24T00:00:00"/>
    <s v="POL14019439"/>
    <x v="0"/>
  </r>
  <r>
    <s v="CLM84286557"/>
    <d v="2022-06-24T00:00:00"/>
    <n v="36003"/>
    <s v="Approved"/>
    <s v="Edge they respond maybe production wife."/>
    <m/>
    <s v="POL14706176"/>
    <x v="2"/>
  </r>
  <r>
    <s v="CLM39000986"/>
    <d v="2020-05-09T00:00:00"/>
    <n v="18181"/>
    <s v="Pending"/>
    <s v="Forget performance wide current item poor other raise."/>
    <m/>
    <s v="POL05468446"/>
    <x v="0"/>
  </r>
  <r>
    <s v="CLM59865336"/>
    <d v="2024-02-06T00:00:00"/>
    <n v="38489"/>
    <s v="Approved"/>
    <s v="Someone go party first information what bank edge."/>
    <d v="2024-04-13T00:00:00"/>
    <s v="POL21071314"/>
    <x v="0"/>
  </r>
  <r>
    <s v="CLM62176087"/>
    <d v="2020-11-05T00:00:00"/>
    <n v="89043"/>
    <s v="Pending"/>
    <s v="No book part may plant leave none."/>
    <d v="2020-11-26T00:00:00"/>
    <s v="POL95945115"/>
    <x v="2"/>
  </r>
  <r>
    <s v="CLM17672774"/>
    <d v="2024-09-23T00:00:00"/>
    <n v="9940"/>
    <s v="Approved"/>
    <s v="Model whom choose."/>
    <m/>
    <s v="POL69697487"/>
    <x v="3"/>
  </r>
  <r>
    <s v="CLM02853675"/>
    <d v="2021-11-22T00:00:00"/>
    <n v="39712"/>
    <s v="Approved"/>
    <s v="His fight economic say."/>
    <m/>
    <s v="POL88925713"/>
    <x v="3"/>
  </r>
  <r>
    <s v="CLM37119349"/>
    <d v="2023-12-30T00:00:00"/>
    <n v="94901"/>
    <s v="Approved"/>
    <s v="Bank summer defense similar."/>
    <m/>
    <s v="POL71377159"/>
    <x v="3"/>
  </r>
  <r>
    <s v="CLM42245770"/>
    <d v="2022-01-25T00:00:00"/>
    <n v="57637"/>
    <s v="Approved"/>
    <s v="Increase dinner information camera worker book."/>
    <m/>
    <s v="POL96066215"/>
    <x v="1"/>
  </r>
  <r>
    <s v="CLM00861621"/>
    <d v="2023-04-10T00:00:00"/>
    <n v="22253"/>
    <s v="Denied"/>
    <s v="Play plant well it glass government church."/>
    <d v="2023-07-03T00:00:00"/>
    <s v="POL93930819"/>
    <x v="0"/>
  </r>
  <r>
    <s v="CLM89123092"/>
    <d v="2024-04-12T00:00:00"/>
    <n v="8389"/>
    <s v="Denied"/>
    <s v="Will score style perhaps."/>
    <d v="2024-04-24T00:00:00"/>
    <s v="POL86878649"/>
    <x v="0"/>
  </r>
  <r>
    <s v="CLM96900327"/>
    <d v="2020-01-03T00:00:00"/>
    <n v="13648"/>
    <s v="Denied"/>
    <s v="Right week figure minute can case."/>
    <d v="2020-03-16T00:00:00"/>
    <s v="POL59492840"/>
    <x v="1"/>
  </r>
  <r>
    <s v="CLM46886195"/>
    <d v="2020-06-08T00:00:00"/>
    <n v="38523"/>
    <s v="Pending"/>
    <s v="Move hot still partner hundred generation."/>
    <m/>
    <s v="POL93524693"/>
    <x v="2"/>
  </r>
  <r>
    <s v="CLM26637432"/>
    <d v="2020-11-29T00:00:00"/>
    <n v="81110"/>
    <s v="Pending"/>
    <s v="Single true mind."/>
    <m/>
    <s v="POL56805499"/>
    <x v="0"/>
  </r>
  <r>
    <s v="CLM73878028"/>
    <d v="2022-08-12T00:00:00"/>
    <n v="26289"/>
    <s v="Pending"/>
    <s v="Stock several view market."/>
    <m/>
    <s v="POL64841687"/>
    <x v="1"/>
  </r>
  <r>
    <s v="CLM44457548"/>
    <d v="2020-05-08T00:00:00"/>
    <n v="30554"/>
    <s v="Denied"/>
    <s v="Teach never name up window notice."/>
    <m/>
    <s v="POL29271605"/>
    <x v="3"/>
  </r>
  <r>
    <s v="CLM11825005"/>
    <d v="2021-08-16T00:00:00"/>
    <n v="51081"/>
    <s v="Approved"/>
    <s v="Garden raise role special account."/>
    <d v="2021-10-12T00:00:00"/>
    <s v="POL03368809"/>
    <x v="2"/>
  </r>
  <r>
    <s v="CLM78418238"/>
    <d v="2020-02-26T00:00:00"/>
    <n v="36557"/>
    <s v="Pending"/>
    <s v="Teacher him college."/>
    <d v="2020-04-02T00:00:00"/>
    <s v="POL91451194"/>
    <x v="3"/>
  </r>
  <r>
    <s v="CLM23935196"/>
    <d v="2022-08-31T00:00:00"/>
    <n v="11257"/>
    <s v="Approved"/>
    <s v="Reason ready eight sense how north."/>
    <d v="2022-10-09T00:00:00"/>
    <s v="POL59886107"/>
    <x v="1"/>
  </r>
  <r>
    <s v="CLM86984834"/>
    <d v="2022-11-28T00:00:00"/>
    <n v="50189"/>
    <s v="Denied"/>
    <s v="Citizen soon off card them join rule."/>
    <d v="2023-02-07T00:00:00"/>
    <s v="POL24773335"/>
    <x v="0"/>
  </r>
  <r>
    <s v="CLM09140693"/>
    <d v="2022-10-25T00:00:00"/>
    <n v="5167"/>
    <s v="Approved"/>
    <s v="Magazine ask serious practice travel."/>
    <d v="2022-12-24T00:00:00"/>
    <s v="POL28937515"/>
    <x v="1"/>
  </r>
  <r>
    <s v="CLM30351248"/>
    <d v="2020-12-24T00:00:00"/>
    <n v="49199"/>
    <s v="Denied"/>
    <s v="Full still face record board upon as."/>
    <d v="2021-02-21T00:00:00"/>
    <s v="POL92884987"/>
    <x v="1"/>
  </r>
  <r>
    <s v="CLM15323616"/>
    <d v="2021-03-13T00:00:00"/>
    <n v="42228"/>
    <s v="Denied"/>
    <s v="Mother answer agree meeting result."/>
    <m/>
    <s v="POL53424615"/>
    <x v="1"/>
  </r>
  <r>
    <s v="CLM72151829"/>
    <d v="2022-06-09T00:00:00"/>
    <n v="31994"/>
    <s v="Denied"/>
    <s v="Shake company never prove possible street whether."/>
    <m/>
    <s v="POL86127854"/>
    <x v="2"/>
  </r>
  <r>
    <s v="CLM91346823"/>
    <d v="2020-07-30T00:00:00"/>
    <n v="41359"/>
    <s v="Pending"/>
    <s v="Else firm address test case night."/>
    <m/>
    <s v="POL42638741"/>
    <x v="3"/>
  </r>
  <r>
    <s v="CLM85837623"/>
    <d v="2021-07-13T00:00:00"/>
    <n v="39600"/>
    <s v="Approved"/>
    <s v="Sister word manager national information image."/>
    <m/>
    <s v="POL93065434"/>
    <x v="3"/>
  </r>
  <r>
    <s v="CLM87229954"/>
    <d v="2024-04-25T00:00:00"/>
    <n v="35707"/>
    <s v="Approved"/>
    <s v="Will writer significant majority child environment."/>
    <d v="2024-06-25T00:00:00"/>
    <s v="POL40501212"/>
    <x v="1"/>
  </r>
  <r>
    <s v="CLM94203304"/>
    <d v="2024-08-21T00:00:00"/>
    <n v="74259"/>
    <s v="Pending"/>
    <s v="Position third lot note."/>
    <d v="2024-10-11T00:00:00"/>
    <s v="POL79722953"/>
    <x v="0"/>
  </r>
  <r>
    <s v="CLM94512474"/>
    <d v="2023-02-05T00:00:00"/>
    <n v="71496"/>
    <s v="Denied"/>
    <s v="Before involve daughter although tree."/>
    <m/>
    <s v="POL01267201"/>
    <x v="1"/>
  </r>
  <r>
    <s v="CLM64889323"/>
    <d v="2021-09-26T00:00:00"/>
    <n v="29965"/>
    <s v="Denied"/>
    <s v="History along treat clearly friend start it."/>
    <d v="2021-10-08T00:00:00"/>
    <s v="POL29685812"/>
    <x v="3"/>
  </r>
  <r>
    <s v="CLM39561067"/>
    <d v="2024-07-01T00:00:00"/>
    <n v="68973"/>
    <s v="Denied"/>
    <s v="Win sell key total impact address stage."/>
    <d v="2024-08-31T00:00:00"/>
    <s v="POL12256062"/>
    <x v="3"/>
  </r>
  <r>
    <s v="CLM13002336"/>
    <d v="2023-11-19T00:00:00"/>
    <n v="79140"/>
    <s v="Approved"/>
    <s v="Boy movement ask traditional relationship skin."/>
    <m/>
    <s v="POL48255103"/>
    <x v="3"/>
  </r>
  <r>
    <s v="CLM76793265"/>
    <d v="2022-05-15T00:00:00"/>
    <n v="9304"/>
    <s v="Denied"/>
    <s v="High number quality newspaper too."/>
    <m/>
    <s v="POL11682509"/>
    <x v="2"/>
  </r>
  <r>
    <s v="CLM50559172"/>
    <d v="2021-07-07T00:00:00"/>
    <n v="42025"/>
    <s v="Denied"/>
    <s v="Camera list all."/>
    <d v="2021-09-26T00:00:00"/>
    <s v="POL12716498"/>
    <x v="0"/>
  </r>
  <r>
    <s v="CLM67155560"/>
    <d v="2023-06-30T00:00:00"/>
    <n v="69523"/>
    <s v="Approved"/>
    <s v="State rich movement particularly behavior fact."/>
    <m/>
    <s v="POL33015134"/>
    <x v="0"/>
  </r>
  <r>
    <s v="CLM68602776"/>
    <d v="2023-03-03T00:00:00"/>
    <n v="21695"/>
    <s v="Denied"/>
    <s v="Fill building finally move teacher tonight price."/>
    <m/>
    <s v="POL58297595"/>
    <x v="3"/>
  </r>
  <r>
    <s v="CLM04562654"/>
    <d v="2022-04-21T00:00:00"/>
    <n v="72991"/>
    <s v="Approved"/>
    <s v="True place sense past."/>
    <d v="2022-06-11T00:00:00"/>
    <s v="POL27988636"/>
    <x v="0"/>
  </r>
  <r>
    <s v="CLM81117007"/>
    <d v="2021-01-14T00:00:00"/>
    <n v="84759"/>
    <s v="Denied"/>
    <s v="Born direction keep avoid low be her."/>
    <d v="2021-02-13T00:00:00"/>
    <s v="POL13383594"/>
    <x v="3"/>
  </r>
  <r>
    <s v="CLM13714275"/>
    <d v="2020-04-30T00:00:00"/>
    <n v="92123"/>
    <s v="Denied"/>
    <s v="President face exactly group."/>
    <d v="2020-05-23T00:00:00"/>
    <s v="POL38343188"/>
    <x v="2"/>
  </r>
  <r>
    <s v="CLM37302134"/>
    <d v="2022-09-18T00:00:00"/>
    <n v="64673"/>
    <s v="Pending"/>
    <s v="Walk south night rather else ability authority expect."/>
    <d v="2022-12-16T00:00:00"/>
    <s v="POL75914495"/>
    <x v="3"/>
  </r>
  <r>
    <s v="CLM13093637"/>
    <d v="2023-03-30T00:00:00"/>
    <n v="11955"/>
    <s v="Denied"/>
    <s v="Issue past process show."/>
    <d v="2023-06-17T00:00:00"/>
    <s v="POL92218615"/>
    <x v="0"/>
  </r>
  <r>
    <s v="CLM09432355"/>
    <d v="2020-07-24T00:00:00"/>
    <n v="17093"/>
    <s v="Pending"/>
    <s v="Nation skin carry apply along who price gun."/>
    <d v="2020-10-19T00:00:00"/>
    <s v="POL23499238"/>
    <x v="2"/>
  </r>
  <r>
    <s v="CLM64972041"/>
    <d v="2023-11-08T00:00:00"/>
    <n v="67844"/>
    <s v="Pending"/>
    <s v="Least here teacher speak."/>
    <d v="2023-12-22T00:00:00"/>
    <s v="POL23594772"/>
    <x v="2"/>
  </r>
  <r>
    <s v="CLM24417956"/>
    <d v="2024-09-20T00:00:00"/>
    <n v="3274"/>
    <s v="Pending"/>
    <s v="Place figure board edge reach oil also."/>
    <d v="2024-10-27T00:00:00"/>
    <s v="POL44326317"/>
    <x v="2"/>
  </r>
  <r>
    <s v="CLM39174177"/>
    <d v="2022-11-09T00:00:00"/>
    <n v="58957"/>
    <s v="Pending"/>
    <s v="Style near glass decision."/>
    <d v="2023-01-23T00:00:00"/>
    <s v="POL33945420"/>
    <x v="3"/>
  </r>
  <r>
    <s v="CLM77080300"/>
    <d v="2022-04-07T00:00:00"/>
    <n v="7565"/>
    <s v="Pending"/>
    <s v="Forget along such such civil."/>
    <d v="2022-05-19T00:00:00"/>
    <s v="POL84743216"/>
    <x v="1"/>
  </r>
  <r>
    <s v="CLM48112240"/>
    <d v="2023-12-05T00:00:00"/>
    <n v="14183"/>
    <s v="Approved"/>
    <s v="Success individual vote worry history."/>
    <d v="2024-01-17T00:00:00"/>
    <s v="POL92865559"/>
    <x v="3"/>
  </r>
  <r>
    <s v="CLM26565910"/>
    <d v="2024-08-12T00:00:00"/>
    <n v="32902"/>
    <s v="Denied"/>
    <s v="Office build although boy material."/>
    <d v="2024-10-20T00:00:00"/>
    <s v="POL32483993"/>
    <x v="3"/>
  </r>
  <r>
    <s v="CLM48541663"/>
    <d v="2020-12-01T00:00:00"/>
    <n v="75813"/>
    <s v="Denied"/>
    <s v="Already always talk doctor cell."/>
    <m/>
    <s v="POL54524104"/>
    <x v="1"/>
  </r>
  <r>
    <s v="CLM59916695"/>
    <d v="2020-04-29T00:00:00"/>
    <n v="70495"/>
    <s v="Approved"/>
    <s v="Drop area letter."/>
    <d v="2020-06-22T00:00:00"/>
    <s v="POL63927157"/>
    <x v="0"/>
  </r>
  <r>
    <s v="CLM93354501"/>
    <d v="2022-07-28T00:00:00"/>
    <n v="88531"/>
    <s v="Approved"/>
    <s v="Since according information."/>
    <d v="2022-10-15T00:00:00"/>
    <s v="POL94943347"/>
    <x v="2"/>
  </r>
  <r>
    <s v="CLM28412481"/>
    <d v="2021-09-29T00:00:00"/>
    <n v="10313"/>
    <s v="Pending"/>
    <s v="International discover defense adult down case."/>
    <d v="2021-12-16T00:00:00"/>
    <s v="POL31224830"/>
    <x v="2"/>
  </r>
  <r>
    <s v="CLM05857865"/>
    <d v="2020-10-26T00:00:00"/>
    <n v="99585"/>
    <s v="Pending"/>
    <s v="Billion military when score book century."/>
    <d v="2020-12-03T00:00:00"/>
    <s v="POL90576138"/>
    <x v="0"/>
  </r>
  <r>
    <s v="CLM44839867"/>
    <d v="2020-08-07T00:00:00"/>
    <n v="78974"/>
    <s v="Approved"/>
    <s v="Particular six student very."/>
    <d v="2020-08-26T00:00:00"/>
    <s v="POL81019998"/>
    <x v="0"/>
  </r>
  <r>
    <s v="CLM16635566"/>
    <d v="2021-10-26T00:00:00"/>
    <n v="88880"/>
    <s v="Denied"/>
    <s v="At seek join certain conference traditional."/>
    <d v="2021-11-13T00:00:00"/>
    <s v="POL72738203"/>
    <x v="3"/>
  </r>
  <r>
    <s v="CLM76711954"/>
    <d v="2020-11-21T00:00:00"/>
    <n v="55155"/>
    <s v="Denied"/>
    <s v="Third rather candidate sing."/>
    <d v="2021-01-29T00:00:00"/>
    <s v="POL60496337"/>
    <x v="1"/>
  </r>
  <r>
    <s v="CLM37445075"/>
    <d v="2023-12-02T00:00:00"/>
    <n v="27518"/>
    <s v="Denied"/>
    <s v="Local arrive exactly."/>
    <m/>
    <s v="POL71278302"/>
    <x v="0"/>
  </r>
  <r>
    <s v="CLM72474229"/>
    <d v="2019-12-30T00:00:00"/>
    <n v="69870"/>
    <s v="Approved"/>
    <s v="End guess if simple party."/>
    <d v="2020-03-15T00:00:00"/>
    <s v="POL63446191"/>
    <x v="1"/>
  </r>
  <r>
    <s v="CLM78782675"/>
    <d v="2022-01-13T00:00:00"/>
    <n v="7942"/>
    <s v="Pending"/>
    <s v="Year himself federal produce yourself."/>
    <d v="2022-02-23T00:00:00"/>
    <s v="POL43895814"/>
    <x v="2"/>
  </r>
  <r>
    <s v="CLM37457328"/>
    <d v="2024-11-02T00:00:00"/>
    <n v="75538"/>
    <s v="Approved"/>
    <s v="Fund fly size there big and exactly."/>
    <m/>
    <s v="POL39776148"/>
    <x v="1"/>
  </r>
  <r>
    <s v="CLM75792214"/>
    <d v="2020-08-29T00:00:00"/>
    <n v="97305"/>
    <s v="Denied"/>
    <s v="Quite technology new century."/>
    <m/>
    <s v="POL85944273"/>
    <x v="2"/>
  </r>
  <r>
    <s v="CLM66469504"/>
    <d v="2021-03-24T00:00:00"/>
    <n v="57608"/>
    <s v="Pending"/>
    <s v="Too example listen blue forward seven quite alone."/>
    <d v="2021-04-03T00:00:00"/>
    <s v="POL78271323"/>
    <x v="1"/>
  </r>
  <r>
    <s v="CLM82846396"/>
    <d v="2021-12-09T00:00:00"/>
    <n v="43913"/>
    <s v="Denied"/>
    <s v="He commercial development try."/>
    <d v="2022-02-24T00:00:00"/>
    <s v="POL36025605"/>
    <x v="0"/>
  </r>
  <r>
    <s v="CLM62515808"/>
    <d v="2022-10-16T00:00:00"/>
    <n v="89581"/>
    <s v="Pending"/>
    <s v="College set medical letter situation return high candidate."/>
    <d v="2022-12-12T00:00:00"/>
    <s v="POL63440106"/>
    <x v="2"/>
  </r>
  <r>
    <s v="CLM40173095"/>
    <d v="2024-04-20T00:00:00"/>
    <n v="58334"/>
    <s v="Denied"/>
    <s v="Establish it clearly south join natural they."/>
    <m/>
    <s v="POL30677627"/>
    <x v="2"/>
  </r>
  <r>
    <s v="CLM28468283"/>
    <d v="2020-11-01T00:00:00"/>
    <n v="93350"/>
    <s v="Approved"/>
    <s v="Night admit project window."/>
    <d v="2020-11-26T00:00:00"/>
    <s v="POL45321254"/>
    <x v="1"/>
  </r>
  <r>
    <s v="CLM12060498"/>
    <d v="2022-12-09T00:00:00"/>
    <n v="67619"/>
    <s v="Pending"/>
    <s v="Sound herself interview general their site product."/>
    <d v="2022-12-21T00:00:00"/>
    <s v="POL46013781"/>
    <x v="3"/>
  </r>
  <r>
    <s v="CLM23753319"/>
    <d v="2024-07-07T00:00:00"/>
    <n v="29391"/>
    <s v="Denied"/>
    <s v="In two spring service line."/>
    <d v="2024-10-05T00:00:00"/>
    <s v="POL12830195"/>
    <x v="2"/>
  </r>
  <r>
    <s v="CLM54116438"/>
    <d v="2023-12-02T00:00:00"/>
    <n v="88520"/>
    <s v="Denied"/>
    <s v="Recently every you blood skill under already."/>
    <d v="2024-02-16T00:00:00"/>
    <s v="POL09189578"/>
    <x v="0"/>
  </r>
  <r>
    <s v="CLM55750646"/>
    <d v="2023-03-11T00:00:00"/>
    <n v="88083"/>
    <s v="Pending"/>
    <s v="Rich article people car structure yeah Democrat type."/>
    <d v="2023-05-18T00:00:00"/>
    <s v="POL73436304"/>
    <x v="2"/>
  </r>
  <r>
    <s v="CLM19948552"/>
    <d v="2022-04-28T00:00:00"/>
    <n v="19267"/>
    <s v="Approved"/>
    <s v="Parent imagine during."/>
    <m/>
    <s v="POL00975705"/>
    <x v="3"/>
  </r>
  <r>
    <s v="CLM45521663"/>
    <d v="2021-06-06T00:00:00"/>
    <n v="23833"/>
    <s v="Pending"/>
    <s v="Often only always majority three someone Congress."/>
    <m/>
    <s v="POL92549260"/>
    <x v="3"/>
  </r>
  <r>
    <s v="CLM43563024"/>
    <d v="2023-04-08T00:00:00"/>
    <n v="70028"/>
    <s v="Pending"/>
    <s v="Word remember energy someone character hard."/>
    <m/>
    <s v="POL30102239"/>
    <x v="0"/>
  </r>
  <r>
    <s v="CLM93764684"/>
    <d v="2023-04-25T00:00:00"/>
    <n v="2533"/>
    <s v="Denied"/>
    <s v="Perform politics indeed receive."/>
    <d v="2023-05-24T00:00:00"/>
    <s v="POL33064834"/>
    <x v="1"/>
  </r>
  <r>
    <s v="CLM58034006"/>
    <d v="2021-08-09T00:00:00"/>
    <n v="78370"/>
    <s v="Pending"/>
    <s v="Moment none computer area finally war individual."/>
    <d v="2021-10-17T00:00:00"/>
    <s v="POL75665661"/>
    <x v="2"/>
  </r>
  <r>
    <s v="CLM96527006"/>
    <d v="2022-02-16T00:00:00"/>
    <n v="32479"/>
    <s v="Denied"/>
    <s v="General deep around attention."/>
    <m/>
    <s v="POL33662070"/>
    <x v="1"/>
  </r>
  <r>
    <s v="CLM98017305"/>
    <d v="2021-03-18T00:00:00"/>
    <n v="52269"/>
    <s v="Approved"/>
    <s v="Assume degree often bad."/>
    <d v="2021-04-14T00:00:00"/>
    <s v="POL38773717"/>
    <x v="0"/>
  </r>
  <r>
    <s v="CLM51063602"/>
    <d v="2020-12-02T00:00:00"/>
    <n v="74112"/>
    <s v="Denied"/>
    <s v="Or drug too long same small partner."/>
    <m/>
    <s v="POL22790609"/>
    <x v="3"/>
  </r>
  <r>
    <s v="CLM03439827"/>
    <d v="2022-12-13T00:00:00"/>
    <n v="53050"/>
    <s v="Approved"/>
    <s v="She someone once garden positive."/>
    <m/>
    <s v="POL93990309"/>
    <x v="0"/>
  </r>
  <r>
    <s v="CLM88067200"/>
    <d v="2020-03-10T00:00:00"/>
    <n v="52719"/>
    <s v="Pending"/>
    <s v="Dream second modern or civil toward carry."/>
    <m/>
    <s v="POL09309739"/>
    <x v="0"/>
  </r>
  <r>
    <s v="CLM45274712"/>
    <d v="2024-07-25T00:00:00"/>
    <n v="43974"/>
    <s v="Approved"/>
    <s v="Field support game serve."/>
    <m/>
    <s v="POL46131890"/>
    <x v="1"/>
  </r>
  <r>
    <s v="CLM63308871"/>
    <d v="2024-09-14T00:00:00"/>
    <n v="40343"/>
    <s v="Pending"/>
    <s v="Visit director attention attention herself hair."/>
    <d v="2024-12-13T00:00:00"/>
    <s v="POL63222732"/>
    <x v="3"/>
  </r>
  <r>
    <s v="CLM30003107"/>
    <d v="2024-06-08T00:00:00"/>
    <n v="84915"/>
    <s v="Pending"/>
    <s v="Capital data side partner fly."/>
    <m/>
    <s v="POL21355048"/>
    <x v="2"/>
  </r>
  <r>
    <s v="CLM79059214"/>
    <d v="2024-03-15T00:00:00"/>
    <n v="45259"/>
    <s v="Pending"/>
    <s v="Know push effect mother fill fine."/>
    <d v="2024-05-19T00:00:00"/>
    <s v="POL95455759"/>
    <x v="0"/>
  </r>
  <r>
    <s v="CLM38319107"/>
    <d v="2020-04-22T00:00:00"/>
    <n v="88442"/>
    <s v="Pending"/>
    <s v="Policy analysis avoid year."/>
    <m/>
    <s v="POL08738740"/>
    <x v="2"/>
  </r>
  <r>
    <s v="CLM44357086"/>
    <d v="2023-04-08T00:00:00"/>
    <n v="9535"/>
    <s v="Pending"/>
    <s v="Federal five real action commercial on number."/>
    <d v="2023-05-11T00:00:00"/>
    <s v="POL73016380"/>
    <x v="2"/>
  </r>
  <r>
    <s v="CLM62623855"/>
    <d v="2022-12-26T00:00:00"/>
    <n v="67474"/>
    <s v="Pending"/>
    <s v="Understand exactly treatment point film space party."/>
    <d v="2023-02-28T00:00:00"/>
    <s v="POL42869985"/>
    <x v="3"/>
  </r>
  <r>
    <s v="CLM37793382"/>
    <d v="2024-11-23T00:00:00"/>
    <n v="36790"/>
    <s v="Approved"/>
    <s v="Spring get power instead thank."/>
    <d v="2024-12-08T00:00:00"/>
    <s v="POL09014096"/>
    <x v="2"/>
  </r>
  <r>
    <s v="CLM70313415"/>
    <d v="2021-07-19T00:00:00"/>
    <n v="57765"/>
    <s v="Approved"/>
    <s v="Girl describe dinner cut."/>
    <d v="2021-09-24T00:00:00"/>
    <s v="POL98380131"/>
    <x v="0"/>
  </r>
  <r>
    <s v="CLM53924248"/>
    <d v="2021-02-22T00:00:00"/>
    <n v="87751"/>
    <s v="Pending"/>
    <s v="You kind drive article next foot you thought."/>
    <d v="2021-05-22T00:00:00"/>
    <s v="POL95930417"/>
    <x v="0"/>
  </r>
  <r>
    <s v="CLM50335000"/>
    <d v="2023-02-17T00:00:00"/>
    <n v="78199"/>
    <s v="Denied"/>
    <s v="Tonight some drop least suggest member."/>
    <d v="2023-04-08T00:00:00"/>
    <s v="POL51057338"/>
    <x v="3"/>
  </r>
  <r>
    <s v="CLM06104996"/>
    <d v="2024-12-19T00:00:00"/>
    <n v="90610"/>
    <s v="Approved"/>
    <s v="Choice question produce few."/>
    <d v="2025-02-13T00:00:00"/>
    <s v="POL54361849"/>
    <x v="0"/>
  </r>
  <r>
    <s v="CLM00833256"/>
    <d v="2021-12-15T00:00:00"/>
    <n v="80001"/>
    <s v="Denied"/>
    <s v="Study answer top yet admit money."/>
    <d v="2022-01-09T00:00:00"/>
    <s v="POL30313207"/>
    <x v="0"/>
  </r>
  <r>
    <s v="CLM10031341"/>
    <d v="2021-03-14T00:00:00"/>
    <n v="88174"/>
    <s v="Denied"/>
    <s v="Television you take because image."/>
    <d v="2021-05-17T00:00:00"/>
    <s v="POL60092587"/>
    <x v="2"/>
  </r>
  <r>
    <s v="CLM99961555"/>
    <d v="2020-04-26T00:00:00"/>
    <n v="63962"/>
    <s v="Denied"/>
    <s v="Base which example need."/>
    <m/>
    <s v="POL96157939"/>
    <x v="3"/>
  </r>
  <r>
    <s v="CLM26550524"/>
    <d v="2022-02-25T00:00:00"/>
    <n v="74778"/>
    <s v="Approved"/>
    <s v="Size hotel garden respond include first."/>
    <m/>
    <s v="POL21189445"/>
    <x v="1"/>
  </r>
  <r>
    <s v="CLM73697111"/>
    <d v="2023-07-08T00:00:00"/>
    <n v="85008"/>
    <s v="Approved"/>
    <s v="Month bit six raise too yet."/>
    <m/>
    <s v="POL96685286"/>
    <x v="3"/>
  </r>
  <r>
    <s v="CLM30816616"/>
    <d v="2022-07-28T00:00:00"/>
    <n v="49146"/>
    <s v="Approved"/>
    <s v="Movie a everybody organization east certainly tonight."/>
    <d v="2022-10-03T00:00:00"/>
    <s v="POL17938396"/>
    <x v="3"/>
  </r>
  <r>
    <s v="CLM47468481"/>
    <d v="2023-04-27T00:00:00"/>
    <n v="31501"/>
    <s v="Approved"/>
    <s v="Majority sing director if for edge current wrong."/>
    <m/>
    <s v="POL66994083"/>
    <x v="3"/>
  </r>
  <r>
    <s v="CLM14147068"/>
    <d v="2020-12-04T00:00:00"/>
    <n v="20995"/>
    <s v="Denied"/>
    <s v="Choose billion five country perhaps."/>
    <d v="2021-02-26T00:00:00"/>
    <s v="POL52327651"/>
    <x v="0"/>
  </r>
  <r>
    <s v="CLM63571277"/>
    <d v="2020-03-11T00:00:00"/>
    <n v="60449"/>
    <s v="Pending"/>
    <s v="Work these kid miss same religious season base."/>
    <d v="2020-05-14T00:00:00"/>
    <s v="POL84313861"/>
    <x v="0"/>
  </r>
  <r>
    <s v="CLM80725098"/>
    <d v="2021-11-15T00:00:00"/>
    <n v="55131"/>
    <s v="Pending"/>
    <s v="Matter success director often."/>
    <d v="2022-01-28T00:00:00"/>
    <s v="POL51866369"/>
    <x v="2"/>
  </r>
  <r>
    <s v="CLM22678358"/>
    <d v="2024-12-14T00:00:00"/>
    <n v="26475"/>
    <s v="Pending"/>
    <s v="Note box others idea whose."/>
    <d v="2024-12-26T00:00:00"/>
    <s v="POL99509489"/>
    <x v="2"/>
  </r>
  <r>
    <s v="CLM55941504"/>
    <d v="2023-05-03T00:00:00"/>
    <n v="90984"/>
    <s v="Denied"/>
    <s v="Might yard moment inside seat."/>
    <m/>
    <s v="POL44317279"/>
    <x v="0"/>
  </r>
  <r>
    <s v="CLM45404266"/>
    <d v="2020-06-30T00:00:00"/>
    <n v="86174"/>
    <s v="Denied"/>
    <s v="Hour tree word local cold decade director."/>
    <d v="2020-07-20T00:00:00"/>
    <s v="POL40483314"/>
    <x v="1"/>
  </r>
  <r>
    <s v="CLM71259647"/>
    <d v="2024-08-03T00:00:00"/>
    <n v="23705"/>
    <s v="Denied"/>
    <s v="Would walk law morning charge way."/>
    <d v="2024-09-15T00:00:00"/>
    <s v="POL57872259"/>
    <x v="2"/>
  </r>
  <r>
    <s v="CLM68869000"/>
    <d v="2020-08-22T00:00:00"/>
    <n v="92642"/>
    <s v="Pending"/>
    <s v="Party soon foreign."/>
    <d v="2020-09-07T00:00:00"/>
    <s v="POL09346416"/>
    <x v="1"/>
  </r>
  <r>
    <s v="CLM12128474"/>
    <d v="2020-09-07T00:00:00"/>
    <n v="5977"/>
    <s v="Pending"/>
    <s v="Other daughter similar help author."/>
    <d v="2020-10-16T00:00:00"/>
    <s v="POL26751534"/>
    <x v="2"/>
  </r>
  <r>
    <s v="CLM55949770"/>
    <d v="2024-10-11T00:00:00"/>
    <n v="70895"/>
    <s v="Denied"/>
    <s v="Wonder individual himself any."/>
    <d v="2024-10-27T00:00:00"/>
    <s v="POL90621293"/>
    <x v="1"/>
  </r>
  <r>
    <s v="CLM73238297"/>
    <d v="2021-12-15T00:00:00"/>
    <n v="57111"/>
    <s v="Pending"/>
    <s v="Any eye cup."/>
    <d v="2022-01-24T00:00:00"/>
    <s v="POL31358869"/>
    <x v="2"/>
  </r>
  <r>
    <s v="CLM41450903"/>
    <d v="2024-07-27T00:00:00"/>
    <n v="89754"/>
    <s v="Denied"/>
    <s v="Address couple case item wide talk movement."/>
    <d v="2024-10-17T00:00:00"/>
    <s v="POL06553987"/>
    <x v="0"/>
  </r>
  <r>
    <s v="CLM88935404"/>
    <d v="2024-06-22T00:00:00"/>
    <n v="81868"/>
    <s v="Approved"/>
    <s v="Interest health record lawyer age option free."/>
    <m/>
    <s v="POL22918011"/>
    <x v="2"/>
  </r>
  <r>
    <s v="CLM62961938"/>
    <d v="2021-06-10T00:00:00"/>
    <n v="88454"/>
    <s v="Approved"/>
    <s v="Serve rich unit hotel."/>
    <d v="2021-08-13T00:00:00"/>
    <s v="POL32589050"/>
    <x v="0"/>
  </r>
  <r>
    <s v="CLM17895959"/>
    <d v="2023-02-24T00:00:00"/>
    <n v="93102"/>
    <s v="Denied"/>
    <s v="System director program teach free."/>
    <d v="2023-05-07T00:00:00"/>
    <s v="POL37412181"/>
    <x v="2"/>
  </r>
  <r>
    <s v="CLM88086231"/>
    <d v="2023-10-04T00:00:00"/>
    <n v="84149"/>
    <s v="Pending"/>
    <s v="Case group measure statement matter."/>
    <d v="2023-11-22T00:00:00"/>
    <s v="POL27310887"/>
    <x v="0"/>
  </r>
  <r>
    <s v="CLM88326030"/>
    <d v="2024-04-18T00:00:00"/>
    <n v="47076"/>
    <s v="Pending"/>
    <s v="Day wind first."/>
    <d v="2024-06-12T00:00:00"/>
    <s v="POL36528332"/>
    <x v="3"/>
  </r>
  <r>
    <s v="CLM80451326"/>
    <d v="2023-01-10T00:00:00"/>
    <n v="16554"/>
    <s v="Approved"/>
    <s v="Mean establish reduce difference."/>
    <d v="2023-03-26T00:00:00"/>
    <s v="POL64655567"/>
    <x v="0"/>
  </r>
  <r>
    <s v="CLM27666906"/>
    <d v="2022-04-14T00:00:00"/>
    <n v="49894"/>
    <s v="Denied"/>
    <s v="Baby hope range simple."/>
    <d v="2022-06-11T00:00:00"/>
    <s v="POL89325440"/>
    <x v="3"/>
  </r>
  <r>
    <s v="CLM37535828"/>
    <d v="2021-01-07T00:00:00"/>
    <n v="22792"/>
    <s v="Approved"/>
    <s v="Carry training language explain."/>
    <d v="2021-01-21T00:00:00"/>
    <s v="POL70265364"/>
    <x v="1"/>
  </r>
  <r>
    <s v="CLM89457676"/>
    <d v="2024-04-30T00:00:00"/>
    <n v="8859"/>
    <s v="Approved"/>
    <s v="Congress effect current point."/>
    <m/>
    <s v="POL22858712"/>
    <x v="1"/>
  </r>
  <r>
    <s v="CLM57555277"/>
    <d v="2022-04-04T00:00:00"/>
    <n v="24643"/>
    <s v="Denied"/>
    <s v="I sport all laugh ability understand local."/>
    <m/>
    <s v="POL52796576"/>
    <x v="0"/>
  </r>
  <r>
    <s v="CLM39362052"/>
    <d v="2021-05-12T00:00:00"/>
    <n v="23908"/>
    <s v="Pending"/>
    <s v="Outside couple audience property only."/>
    <d v="2021-06-22T00:00:00"/>
    <s v="POL68885255"/>
    <x v="2"/>
  </r>
  <r>
    <s v="CLM50142048"/>
    <d v="2022-08-30T00:00:00"/>
    <n v="93016"/>
    <s v="Pending"/>
    <s v="Else manager sort other."/>
    <m/>
    <s v="POL19165656"/>
    <x v="3"/>
  </r>
  <r>
    <s v="CLM18987246"/>
    <d v="2024-07-22T00:00:00"/>
    <n v="44798"/>
    <s v="Denied"/>
    <s v="Quite evidence town own we week west water."/>
    <d v="2024-09-29T00:00:00"/>
    <s v="POL65755562"/>
    <x v="3"/>
  </r>
  <r>
    <s v="CLM97712646"/>
    <d v="2020-07-29T00:00:00"/>
    <n v="48934"/>
    <s v="Approved"/>
    <s v="Role serious factor."/>
    <m/>
    <s v="POL41307729"/>
    <x v="3"/>
  </r>
  <r>
    <s v="CLM06107645"/>
    <d v="2024-11-30T00:00:00"/>
    <n v="5894"/>
    <s v="Denied"/>
    <s v="Difficult key score arm fact down."/>
    <d v="2024-12-29T00:00:00"/>
    <s v="POL07908129"/>
    <x v="3"/>
  </r>
  <r>
    <s v="CLM00849416"/>
    <d v="2024-12-22T00:00:00"/>
    <n v="75366"/>
    <s v="Approved"/>
    <s v="Ago head we require."/>
    <d v="2025-03-02T00:00:00"/>
    <s v="POL57458461"/>
    <x v="3"/>
  </r>
  <r>
    <s v="CLM00026828"/>
    <d v="2021-11-15T00:00:00"/>
    <n v="39191"/>
    <s v="Pending"/>
    <s v="Best threat discuss choice."/>
    <m/>
    <s v="POL06598618"/>
    <x v="1"/>
  </r>
  <r>
    <s v="CLM16387376"/>
    <d v="2021-11-30T00:00:00"/>
    <n v="61917"/>
    <s v="Pending"/>
    <s v="Father offer employee form west story affect direction."/>
    <d v="2022-01-22T00:00:00"/>
    <s v="POL98348493"/>
    <x v="3"/>
  </r>
  <r>
    <s v="CLM59775985"/>
    <d v="2024-11-06T00:00:00"/>
    <n v="18798"/>
    <s v="Pending"/>
    <s v="Dream race international energy success so."/>
    <m/>
    <s v="POL86747748"/>
    <x v="3"/>
  </r>
  <r>
    <s v="CLM54957631"/>
    <d v="2020-09-28T00:00:00"/>
    <n v="65616"/>
    <s v="Approved"/>
    <s v="Very remain lay strong."/>
    <d v="2020-11-15T00:00:00"/>
    <s v="POL63114558"/>
    <x v="3"/>
  </r>
  <r>
    <s v="CLM24104176"/>
    <d v="2023-06-16T00:00:00"/>
    <n v="46529"/>
    <s v="Denied"/>
    <s v="Leg sense war law."/>
    <d v="2023-07-22T00:00:00"/>
    <s v="POL47491023"/>
    <x v="3"/>
  </r>
  <r>
    <s v="CLM17494761"/>
    <d v="2020-10-01T00:00:00"/>
    <n v="57376"/>
    <s v="Pending"/>
    <s v="Give possible throughout parent."/>
    <m/>
    <s v="POL14697961"/>
    <x v="0"/>
  </r>
  <r>
    <s v="CLM93487981"/>
    <d v="2023-12-05T00:00:00"/>
    <n v="54952"/>
    <s v="Pending"/>
    <s v="Sport beautiful fund purpose none prevent perform serious."/>
    <d v="2024-02-07T00:00:00"/>
    <s v="POL74225904"/>
    <x v="3"/>
  </r>
  <r>
    <s v="CLM46843079"/>
    <d v="2020-11-15T00:00:00"/>
    <n v="74923"/>
    <s v="Approved"/>
    <s v="Reflect mouth director final site player dream."/>
    <d v="2021-02-09T00:00:00"/>
    <s v="POL95376981"/>
    <x v="3"/>
  </r>
  <r>
    <s v="CLM94507542"/>
    <d v="2024-08-04T00:00:00"/>
    <n v="81314"/>
    <s v="Approved"/>
    <s v="Teach current too employee."/>
    <d v="2024-10-28T00:00:00"/>
    <s v="POL96943795"/>
    <x v="3"/>
  </r>
  <r>
    <s v="CLM39693588"/>
    <d v="2024-09-28T00:00:00"/>
    <n v="92863"/>
    <s v="Approved"/>
    <s v="Moment way make would understand capital south."/>
    <d v="2024-10-26T00:00:00"/>
    <s v="POL33352305"/>
    <x v="2"/>
  </r>
  <r>
    <s v="CLM55099967"/>
    <d v="2020-10-20T00:00:00"/>
    <n v="11835"/>
    <s v="Approved"/>
    <s v="Executive account four stuff food dark."/>
    <d v="2020-11-16T00:00:00"/>
    <s v="POL61919833"/>
    <x v="1"/>
  </r>
  <r>
    <s v="CLM86957816"/>
    <d v="2023-03-18T00:00:00"/>
    <n v="33113"/>
    <s v="Denied"/>
    <s v="Television according school shake may right."/>
    <m/>
    <s v="POL23491107"/>
    <x v="0"/>
  </r>
  <r>
    <s v="CLM83880643"/>
    <d v="2022-01-12T00:00:00"/>
    <n v="72206"/>
    <s v="Approved"/>
    <s v="Exist fund win various."/>
    <d v="2022-01-26T00:00:00"/>
    <s v="POL92941554"/>
    <x v="1"/>
  </r>
  <r>
    <s v="CLM70967512"/>
    <d v="2021-05-25T00:00:00"/>
    <n v="61499"/>
    <s v="Approved"/>
    <s v="Guy move test protect."/>
    <m/>
    <s v="POL89047007"/>
    <x v="2"/>
  </r>
  <r>
    <s v="CLM57990517"/>
    <d v="2021-05-15T00:00:00"/>
    <n v="85760"/>
    <s v="Approved"/>
    <s v="Age base pick success wear provide little lay."/>
    <d v="2021-06-29T00:00:00"/>
    <s v="POL07584414"/>
    <x v="3"/>
  </r>
  <r>
    <s v="CLM85235158"/>
    <d v="2023-02-20T00:00:00"/>
    <n v="26761"/>
    <s v="Approved"/>
    <s v="Black budget author."/>
    <d v="2023-05-06T00:00:00"/>
    <s v="POL25546683"/>
    <x v="0"/>
  </r>
  <r>
    <s v="CLM48097441"/>
    <d v="2021-08-27T00:00:00"/>
    <n v="95642"/>
    <s v="Denied"/>
    <s v="State out black less."/>
    <d v="2021-10-03T00:00:00"/>
    <s v="POL71968618"/>
    <x v="3"/>
  </r>
  <r>
    <s v="CLM54888572"/>
    <d v="2020-12-15T00:00:00"/>
    <n v="24259"/>
    <s v="Denied"/>
    <s v="However language across team."/>
    <d v="2021-02-24T00:00:00"/>
    <s v="POL72479103"/>
    <x v="0"/>
  </r>
  <r>
    <s v="CLM69640061"/>
    <d v="2023-11-14T00:00:00"/>
    <n v="97833"/>
    <s v="Approved"/>
    <s v="Bar good yourself whom might discuss on onto."/>
    <d v="2023-12-02T00:00:00"/>
    <s v="POL74008524"/>
    <x v="0"/>
  </r>
  <r>
    <s v="CLM15693542"/>
    <d v="2022-03-16T00:00:00"/>
    <n v="88644"/>
    <s v="Pending"/>
    <s v="Show wrong local usually anyone expert."/>
    <d v="2022-04-19T00:00:00"/>
    <s v="POL65532247"/>
    <x v="2"/>
  </r>
  <r>
    <s v="CLM12122818"/>
    <d v="2021-09-23T00:00:00"/>
    <n v="27832"/>
    <s v="Approved"/>
    <s v="Station early add over owner three drop."/>
    <d v="2021-10-04T00:00:00"/>
    <s v="POL98989117"/>
    <x v="3"/>
  </r>
  <r>
    <s v="CLM20448269"/>
    <d v="2024-06-15T00:00:00"/>
    <n v="73358"/>
    <s v="Denied"/>
    <s v="Whom parent professor."/>
    <d v="2024-07-02T00:00:00"/>
    <s v="POL46127836"/>
    <x v="1"/>
  </r>
  <r>
    <s v="CLM60877806"/>
    <d v="2021-09-14T00:00:00"/>
    <n v="60373"/>
    <s v="Denied"/>
    <s v="Information eat cost project region away."/>
    <d v="2021-11-14T00:00:00"/>
    <s v="POL74225904"/>
    <x v="3"/>
  </r>
  <r>
    <s v="CLM16873263"/>
    <d v="2020-09-06T00:00:00"/>
    <n v="56923"/>
    <s v="Pending"/>
    <s v="Democrat will yard past quickly."/>
    <d v="2020-11-13T00:00:00"/>
    <s v="POL90169809"/>
    <x v="2"/>
  </r>
  <r>
    <s v="CLM85768595"/>
    <d v="2021-04-25T00:00:00"/>
    <n v="72054"/>
    <s v="Denied"/>
    <s v="They lead discussion."/>
    <m/>
    <s v="POL62525398"/>
    <x v="3"/>
  </r>
  <r>
    <s v="CLM12893740"/>
    <d v="2022-04-13T00:00:00"/>
    <n v="71300"/>
    <s v="Pending"/>
    <s v="Often compare man two form civil."/>
    <m/>
    <s v="POL30499231"/>
    <x v="3"/>
  </r>
  <r>
    <s v="CLM78621498"/>
    <d v="2024-04-06T00:00:00"/>
    <n v="51607"/>
    <s v="Pending"/>
    <s v="Process positive never strategy rich new such."/>
    <m/>
    <s v="POL60275519"/>
    <x v="0"/>
  </r>
  <r>
    <s v="CLM09540703"/>
    <d v="2021-11-26T00:00:00"/>
    <n v="41828"/>
    <s v="Pending"/>
    <s v="Smile watch laugh."/>
    <d v="2022-02-02T00:00:00"/>
    <s v="POL18186401"/>
    <x v="3"/>
  </r>
  <r>
    <s v="CLM37250688"/>
    <d v="2021-03-29T00:00:00"/>
    <n v="84365"/>
    <s v="Pending"/>
    <s v="Age Mrs material according news."/>
    <d v="2021-04-13T00:00:00"/>
    <s v="POL75180219"/>
    <x v="2"/>
  </r>
  <r>
    <s v="CLM86256746"/>
    <d v="2023-08-20T00:00:00"/>
    <n v="71504"/>
    <s v="Approved"/>
    <s v="May drug lot pressure."/>
    <d v="2023-09-22T00:00:00"/>
    <s v="POL18969442"/>
    <x v="0"/>
  </r>
  <r>
    <s v="CLM98321343"/>
    <d v="2023-09-05T00:00:00"/>
    <n v="75110"/>
    <s v="Denied"/>
    <s v="West subject challenge wind model magazine."/>
    <m/>
    <s v="POL91015458"/>
    <x v="0"/>
  </r>
  <r>
    <s v="CLM05407105"/>
    <d v="2023-04-17T00:00:00"/>
    <n v="99365"/>
    <s v="Approved"/>
    <s v="Relate right job community arm share technology."/>
    <d v="2023-05-12T00:00:00"/>
    <s v="POL65820287"/>
    <x v="1"/>
  </r>
  <r>
    <s v="CLM86028129"/>
    <d v="2021-11-04T00:00:00"/>
    <n v="17545"/>
    <s v="Denied"/>
    <s v="Interest not garden yard century."/>
    <d v="2022-01-07T00:00:00"/>
    <s v="POL76497051"/>
    <x v="0"/>
  </r>
  <r>
    <s v="CLM43883833"/>
    <d v="2023-03-13T00:00:00"/>
    <n v="69851"/>
    <s v="Pending"/>
    <s v="Chair his sea accept skill service local."/>
    <d v="2023-05-31T00:00:00"/>
    <s v="POL42954389"/>
    <x v="1"/>
  </r>
  <r>
    <s v="CLM32244998"/>
    <d v="2023-06-24T00:00:00"/>
    <n v="99251"/>
    <s v="Pending"/>
    <s v="Discuss sometimes involve."/>
    <d v="2023-08-03T00:00:00"/>
    <s v="POL30313207"/>
    <x v="0"/>
  </r>
  <r>
    <s v="CLM65865967"/>
    <d v="2024-11-03T00:00:00"/>
    <n v="42518"/>
    <s v="Pending"/>
    <s v="Popular option maybe recent reveal."/>
    <d v="2024-11-23T00:00:00"/>
    <s v="POL83559583"/>
    <x v="2"/>
  </r>
  <r>
    <s v="CLM30312519"/>
    <d v="2022-09-16T00:00:00"/>
    <n v="62500"/>
    <s v="Denied"/>
    <s v="Issue reach study."/>
    <d v="2022-10-25T00:00:00"/>
    <s v="POL30949010"/>
    <x v="0"/>
  </r>
  <r>
    <s v="CLM47529324"/>
    <d v="2020-08-05T00:00:00"/>
    <n v="71504"/>
    <s v="Pending"/>
    <s v="Turn catch several ten today two two."/>
    <m/>
    <s v="POL33443696"/>
    <x v="2"/>
  </r>
  <r>
    <s v="CLM38562679"/>
    <d v="2023-07-23T00:00:00"/>
    <n v="32004"/>
    <s v="Pending"/>
    <s v="Decide reason within want statement."/>
    <m/>
    <s v="POL65664761"/>
    <x v="2"/>
  </r>
  <r>
    <s v="CLM26015968"/>
    <d v="2022-06-03T00:00:00"/>
    <n v="43715"/>
    <s v="Approved"/>
    <s v="Modern parent maybe collection city."/>
    <d v="2022-08-14T00:00:00"/>
    <s v="POL12056494"/>
    <x v="2"/>
  </r>
  <r>
    <s v="CLM10684433"/>
    <d v="2022-09-19T00:00:00"/>
    <n v="52595"/>
    <s v="Denied"/>
    <s v="Building though where rule."/>
    <m/>
    <s v="POL48692889"/>
    <x v="3"/>
  </r>
  <r>
    <s v="CLM13033819"/>
    <d v="2021-08-21T00:00:00"/>
    <n v="46522"/>
    <s v="Approved"/>
    <s v="Seven nearly wall eight."/>
    <m/>
    <s v="POL76937321"/>
    <x v="1"/>
  </r>
  <r>
    <s v="CLM40588624"/>
    <d v="2020-07-02T00:00:00"/>
    <n v="41084"/>
    <s v="Denied"/>
    <s v="Budget drop morning network responsibility firm story."/>
    <d v="2020-09-24T00:00:00"/>
    <s v="POL38108331"/>
    <x v="1"/>
  </r>
  <r>
    <s v="CLM88252422"/>
    <d v="2022-12-20T00:00:00"/>
    <n v="82790"/>
    <s v="Approved"/>
    <s v="Alone back responsibility."/>
    <d v="2023-01-09T00:00:00"/>
    <s v="POL55302444"/>
    <x v="3"/>
  </r>
  <r>
    <s v="CLM45394426"/>
    <d v="2021-01-04T00:00:00"/>
    <n v="3022"/>
    <s v="Approved"/>
    <s v="Deal data time seat."/>
    <d v="2021-03-06T00:00:00"/>
    <s v="POL71765111"/>
    <x v="0"/>
  </r>
  <r>
    <s v="CLM55841426"/>
    <d v="2022-07-08T00:00:00"/>
    <n v="59258"/>
    <s v="Denied"/>
    <s v="Notice responsibility reflect."/>
    <d v="2022-09-07T00:00:00"/>
    <s v="POL94782191"/>
    <x v="0"/>
  </r>
  <r>
    <s v="CLM47570090"/>
    <d v="2022-09-16T00:00:00"/>
    <n v="34485"/>
    <s v="Approved"/>
    <s v="Boy again movie body member."/>
    <m/>
    <s v="POL91787213"/>
    <x v="0"/>
  </r>
  <r>
    <s v="CLM51039776"/>
    <d v="2024-02-19T00:00:00"/>
    <n v="2689"/>
    <s v="Pending"/>
    <s v="Television view always hand large indicate than wonder."/>
    <m/>
    <s v="POL90687071"/>
    <x v="1"/>
  </r>
  <r>
    <s v="CLM16329077"/>
    <d v="2022-05-10T00:00:00"/>
    <n v="54181"/>
    <s v="Denied"/>
    <s v="During player certainly fight response high."/>
    <d v="2022-06-08T00:00:00"/>
    <s v="POL79966692"/>
    <x v="2"/>
  </r>
  <r>
    <s v="CLM36701396"/>
    <d v="2022-07-10T00:00:00"/>
    <n v="14843"/>
    <s v="Pending"/>
    <s v="Full collection discuss boy traditional same bill."/>
    <d v="2022-10-06T00:00:00"/>
    <s v="POL74617245"/>
    <x v="2"/>
  </r>
  <r>
    <s v="CLM63978724"/>
    <d v="2024-04-08T00:00:00"/>
    <n v="15950"/>
    <s v="Pending"/>
    <s v="Give every ability see."/>
    <d v="2024-06-20T00:00:00"/>
    <s v="POL81367269"/>
    <x v="0"/>
  </r>
  <r>
    <s v="CLM89692522"/>
    <d v="2024-05-05T00:00:00"/>
    <n v="10716"/>
    <s v="Approved"/>
    <s v="Laugh nature environment establish."/>
    <d v="2024-06-10T00:00:00"/>
    <s v="POL42638741"/>
    <x v="3"/>
  </r>
  <r>
    <s v="CLM61820272"/>
    <d v="2023-08-13T00:00:00"/>
    <n v="49476"/>
    <s v="Pending"/>
    <s v="East change carry to example understand always."/>
    <d v="2023-11-08T00:00:00"/>
    <s v="POL89182008"/>
    <x v="2"/>
  </r>
  <r>
    <s v="CLM65853901"/>
    <d v="2024-11-12T00:00:00"/>
    <n v="35276"/>
    <s v="Denied"/>
    <s v="Adult often commercial him mean company feeling."/>
    <d v="2024-12-04T00:00:00"/>
    <s v="POL97318899"/>
    <x v="2"/>
  </r>
  <r>
    <s v="CLM10591051"/>
    <d v="2023-03-01T00:00:00"/>
    <n v="66126"/>
    <s v="Denied"/>
    <s v="Feeling number former mouth news."/>
    <d v="2023-04-06T00:00:00"/>
    <s v="POL49366333"/>
    <x v="3"/>
  </r>
  <r>
    <s v="CLM12863526"/>
    <d v="2022-05-09T00:00:00"/>
    <n v="93072"/>
    <s v="Pending"/>
    <s v="Individual high feel human his early."/>
    <d v="2022-07-03T00:00:00"/>
    <s v="POL08689656"/>
    <x v="2"/>
  </r>
  <r>
    <s v="CLM93688572"/>
    <d v="2024-06-15T00:00:00"/>
    <n v="19877"/>
    <s v="Denied"/>
    <s v="Senior very speak."/>
    <d v="2024-09-11T00:00:00"/>
    <s v="POL27597307"/>
    <x v="3"/>
  </r>
  <r>
    <s v="CLM43897993"/>
    <d v="2020-05-26T00:00:00"/>
    <n v="26423"/>
    <s v="Pending"/>
    <s v="Weight song student detail bring."/>
    <d v="2020-07-25T00:00:00"/>
    <s v="POL98344452"/>
    <x v="3"/>
  </r>
  <r>
    <s v="CLM17039224"/>
    <d v="2024-03-27T00:00:00"/>
    <n v="31198"/>
    <s v="Denied"/>
    <s v="Half note certainly strategy."/>
    <m/>
    <s v="POL21436071"/>
    <x v="1"/>
  </r>
  <r>
    <s v="CLM10623007"/>
    <d v="2021-05-18T00:00:00"/>
    <n v="5375"/>
    <s v="Approved"/>
    <s v="New space everything body."/>
    <d v="2021-06-04T00:00:00"/>
    <s v="POL84868487"/>
    <x v="3"/>
  </r>
  <r>
    <s v="CLM46772515"/>
    <d v="2021-12-29T00:00:00"/>
    <n v="66498"/>
    <s v="Pending"/>
    <s v="Able never usually several movie term chair."/>
    <d v="2022-02-26T00:00:00"/>
    <s v="POL21670174"/>
    <x v="1"/>
  </r>
  <r>
    <s v="CLM42923761"/>
    <d v="2024-05-31T00:00:00"/>
    <n v="49705"/>
    <s v="Approved"/>
    <s v="Operation form ball everybody its matter."/>
    <d v="2024-08-07T00:00:00"/>
    <s v="POL41401323"/>
    <x v="1"/>
  </r>
  <r>
    <s v="CLM77016177"/>
    <d v="2024-02-11T00:00:00"/>
    <n v="93377"/>
    <s v="Approved"/>
    <s v="Talk heavy beat agent bad."/>
    <m/>
    <s v="POL07640768"/>
    <x v="2"/>
  </r>
  <r>
    <s v="CLM87667026"/>
    <d v="2020-09-02T00:00:00"/>
    <n v="33798"/>
    <s v="Pending"/>
    <s v="Hope worry learn lose end term blood."/>
    <d v="2020-11-13T00:00:00"/>
    <s v="POL59950728"/>
    <x v="3"/>
  </r>
  <r>
    <s v="CLM53818950"/>
    <d v="2023-08-26T00:00:00"/>
    <n v="18929"/>
    <s v="Pending"/>
    <s v="Record radio cut know despite camera finally point."/>
    <d v="2023-10-03T00:00:00"/>
    <s v="POL44871604"/>
    <x v="0"/>
  </r>
  <r>
    <s v="CLM42883187"/>
    <d v="2020-12-08T00:00:00"/>
    <n v="66567"/>
    <s v="Pending"/>
    <s v="Our explain southern agreement."/>
    <d v="2021-01-21T00:00:00"/>
    <s v="POL56665937"/>
    <x v="1"/>
  </r>
  <r>
    <s v="CLM18554435"/>
    <d v="2021-02-17T00:00:00"/>
    <n v="79919"/>
    <s v="Approved"/>
    <s v="Bank stage scene note."/>
    <m/>
    <s v="POL39946670"/>
    <x v="0"/>
  </r>
  <r>
    <s v="CLM45325230"/>
    <d v="2021-07-21T00:00:00"/>
    <n v="4495"/>
    <s v="Approved"/>
    <s v="Notice shoulder star body."/>
    <d v="2021-09-21T00:00:00"/>
    <s v="POL53814466"/>
    <x v="3"/>
  </r>
  <r>
    <s v="CLM12131701"/>
    <d v="2022-12-30T00:00:00"/>
    <n v="87456"/>
    <s v="Pending"/>
    <s v="Author final affect soldier time college exist."/>
    <d v="2023-02-05T00:00:00"/>
    <s v="POL20155433"/>
    <x v="3"/>
  </r>
  <r>
    <s v="CLM56570097"/>
    <d v="2024-03-29T00:00:00"/>
    <n v="56299"/>
    <s v="Pending"/>
    <s v="Scientist evidence ask visit recent help role large."/>
    <d v="2024-04-12T00:00:00"/>
    <s v="POL12558722"/>
    <x v="0"/>
  </r>
  <r>
    <s v="CLM61688487"/>
    <d v="2021-08-06T00:00:00"/>
    <n v="34595"/>
    <s v="Denied"/>
    <s v="Structure but attention agreement inside."/>
    <d v="2021-09-27T00:00:00"/>
    <s v="POL23193106"/>
    <x v="1"/>
  </r>
  <r>
    <s v="CLM51820723"/>
    <d v="2020-05-16T00:00:00"/>
    <n v="57190"/>
    <s v="Pending"/>
    <s v="Film cultural large among east."/>
    <m/>
    <s v="POL67550492"/>
    <x v="1"/>
  </r>
  <r>
    <s v="CLM65682842"/>
    <d v="2023-11-17T00:00:00"/>
    <n v="17027"/>
    <s v="Pending"/>
    <s v="Personal couple budget people medical."/>
    <m/>
    <s v="POL03710995"/>
    <x v="2"/>
  </r>
  <r>
    <s v="CLM10821564"/>
    <d v="2023-11-12T00:00:00"/>
    <n v="38811"/>
    <s v="Denied"/>
    <s v="Return might meet likely hit."/>
    <d v="2023-12-18T00:00:00"/>
    <s v="POL34664875"/>
    <x v="3"/>
  </r>
  <r>
    <s v="CLM11700096"/>
    <d v="2024-10-16T00:00:00"/>
    <n v="68087"/>
    <s v="Denied"/>
    <s v="Fish year above can."/>
    <d v="2024-10-30T00:00:00"/>
    <s v="POL38146133"/>
    <x v="3"/>
  </r>
  <r>
    <s v="CLM90135844"/>
    <d v="2020-11-24T00:00:00"/>
    <n v="30205"/>
    <s v="Approved"/>
    <s v="One health face consider story executive."/>
    <m/>
    <s v="POL79351007"/>
    <x v="2"/>
  </r>
  <r>
    <s v="CLM92262856"/>
    <d v="2021-12-27T00:00:00"/>
    <n v="91456"/>
    <s v="Pending"/>
    <s v="Democratic write meet yet state great."/>
    <d v="2022-01-16T00:00:00"/>
    <s v="POL40049374"/>
    <x v="2"/>
  </r>
  <r>
    <s v="CLM44879801"/>
    <d v="2022-01-17T00:00:00"/>
    <n v="21641"/>
    <s v="Denied"/>
    <s v="As physical as sister director."/>
    <d v="2022-01-30T00:00:00"/>
    <s v="POL12156543"/>
    <x v="1"/>
  </r>
  <r>
    <s v="CLM27537882"/>
    <d v="2022-06-11T00:00:00"/>
    <n v="62001"/>
    <s v="Approved"/>
    <s v="Turn dinner say argue."/>
    <d v="2022-08-04T00:00:00"/>
    <s v="POL88774190"/>
    <x v="3"/>
  </r>
  <r>
    <s v="CLM98654634"/>
    <d v="2024-04-05T00:00:00"/>
    <n v="12405"/>
    <s v="Approved"/>
    <s v="Kind themselves method onto level green."/>
    <m/>
    <s v="POL15402724"/>
    <x v="2"/>
  </r>
  <r>
    <s v="CLM29309533"/>
    <d v="2021-01-16T00:00:00"/>
    <n v="14658"/>
    <s v="Approved"/>
    <s v="Fire turn value need."/>
    <m/>
    <s v="POL21300763"/>
    <x v="2"/>
  </r>
  <r>
    <s v="CLM40297641"/>
    <d v="2021-08-09T00:00:00"/>
    <n v="75733"/>
    <s v="Denied"/>
    <s v="Charge American process."/>
    <m/>
    <s v="POL95138693"/>
    <x v="3"/>
  </r>
  <r>
    <s v="CLM61295388"/>
    <d v="2021-09-05T00:00:00"/>
    <n v="60004"/>
    <s v="Denied"/>
    <s v="Room box single."/>
    <m/>
    <s v="POL58297595"/>
    <x v="3"/>
  </r>
  <r>
    <s v="CLM06314685"/>
    <d v="2020-07-04T00:00:00"/>
    <n v="11744"/>
    <s v="Approved"/>
    <s v="Goal book behavior."/>
    <d v="2020-08-25T00:00:00"/>
    <s v="POL41920122"/>
    <x v="2"/>
  </r>
  <r>
    <s v="CLM59963348"/>
    <d v="2020-02-23T00:00:00"/>
    <n v="52231"/>
    <s v="Pending"/>
    <s v="Call should news cell specific pass statement."/>
    <d v="2020-03-25T00:00:00"/>
    <s v="POL58297595"/>
    <x v="3"/>
  </r>
  <r>
    <s v="CLM82733355"/>
    <d v="2023-10-29T00:00:00"/>
    <n v="19586"/>
    <s v="Denied"/>
    <s v="Technology organization teach open property."/>
    <d v="2024-01-19T00:00:00"/>
    <s v="POL32079740"/>
    <x v="2"/>
  </r>
  <r>
    <s v="CLM28651491"/>
    <d v="2020-10-25T00:00:00"/>
    <n v="37395"/>
    <s v="Pending"/>
    <s v="Yet whether treat difficult."/>
    <d v="2021-01-04T00:00:00"/>
    <s v="POL87412754"/>
    <x v="0"/>
  </r>
  <r>
    <s v="CLM39214465"/>
    <d v="2020-09-12T00:00:00"/>
    <n v="79928"/>
    <s v="Approved"/>
    <s v="Have produce employee drive may imagine."/>
    <d v="2020-10-25T00:00:00"/>
    <s v="POL75543657"/>
    <x v="0"/>
  </r>
  <r>
    <s v="CLM73768450"/>
    <d v="2023-02-19T00:00:00"/>
    <n v="80920"/>
    <s v="Approved"/>
    <s v="Get but as wind."/>
    <d v="2023-03-19T00:00:00"/>
    <s v="POL34252252"/>
    <x v="0"/>
  </r>
  <r>
    <s v="CLM40964937"/>
    <d v="2020-11-26T00:00:00"/>
    <n v="86708"/>
    <s v="Denied"/>
    <s v="Customer gun nothing ready wish name half."/>
    <d v="2020-12-11T00:00:00"/>
    <s v="POL22162508"/>
    <x v="3"/>
  </r>
  <r>
    <s v="CLM66908388"/>
    <d v="2021-12-30T00:00:00"/>
    <n v="40835"/>
    <s v="Approved"/>
    <s v="Eat home great center."/>
    <d v="2022-03-28T00:00:00"/>
    <s v="POL96268536"/>
    <x v="3"/>
  </r>
  <r>
    <s v="CLM65157467"/>
    <d v="2024-04-22T00:00:00"/>
    <n v="18475"/>
    <s v="Pending"/>
    <s v="List politics industry which television especially animal."/>
    <d v="2024-07-08T00:00:00"/>
    <s v="POL81138188"/>
    <x v="1"/>
  </r>
  <r>
    <s v="CLM93854848"/>
    <d v="2023-02-19T00:00:00"/>
    <n v="55496"/>
    <s v="Pending"/>
    <s v="Threat evidence expect school more."/>
    <d v="2023-04-14T00:00:00"/>
    <s v="POL84960859"/>
    <x v="2"/>
  </r>
  <r>
    <s v="CLM64495427"/>
    <d v="2020-09-26T00:00:00"/>
    <n v="45920"/>
    <s v="Pending"/>
    <s v="Contain season here others stock relate act."/>
    <d v="2020-12-18T00:00:00"/>
    <s v="POL77019254"/>
    <x v="0"/>
  </r>
  <r>
    <s v="CLM87712063"/>
    <d v="2023-06-14T00:00:00"/>
    <n v="3210"/>
    <s v="Approved"/>
    <s v="Billion mother become foreign type."/>
    <m/>
    <s v="POL31666008"/>
    <x v="2"/>
  </r>
  <r>
    <s v="CLM93104733"/>
    <d v="2022-08-08T00:00:00"/>
    <n v="50878"/>
    <s v="Approved"/>
    <s v="Pick pretty bit measure."/>
    <d v="2022-09-14T00:00:00"/>
    <s v="POL77181254"/>
    <x v="0"/>
  </r>
  <r>
    <s v="CLM03837294"/>
    <d v="2024-04-02T00:00:00"/>
    <n v="43062"/>
    <s v="Denied"/>
    <s v="Rock feel room explain grow."/>
    <m/>
    <s v="POL53957372"/>
    <x v="2"/>
  </r>
  <r>
    <s v="CLM09120499"/>
    <d v="2023-10-13T00:00:00"/>
    <n v="54226"/>
    <s v="Denied"/>
    <s v="Sing enough upon rest late."/>
    <d v="2023-11-28T00:00:00"/>
    <s v="POL71437971"/>
    <x v="0"/>
  </r>
  <r>
    <s v="CLM53945128"/>
    <d v="2020-07-19T00:00:00"/>
    <n v="85386"/>
    <s v="Approved"/>
    <s v="Strong support short research."/>
    <m/>
    <s v="POL45719981"/>
    <x v="2"/>
  </r>
  <r>
    <s v="CLM42744564"/>
    <d v="2021-01-27T00:00:00"/>
    <n v="23311"/>
    <s v="Approved"/>
    <s v="Share run article hot buy."/>
    <d v="2021-04-27T00:00:00"/>
    <s v="POL93108727"/>
    <x v="1"/>
  </r>
  <r>
    <s v="CLM40254233"/>
    <d v="2021-04-04T00:00:00"/>
    <n v="48217"/>
    <s v="Pending"/>
    <s v="Race believe manage try that think statement."/>
    <d v="2021-06-11T00:00:00"/>
    <s v="POL42993604"/>
    <x v="1"/>
  </r>
  <r>
    <s v="CLM91446431"/>
    <d v="2023-06-10T00:00:00"/>
    <n v="35481"/>
    <s v="Approved"/>
    <s v="Personal tell one choice why clear."/>
    <d v="2023-07-11T00:00:00"/>
    <s v="POL73143221"/>
    <x v="2"/>
  </r>
  <r>
    <s v="CLM66915535"/>
    <d v="2023-03-25T00:00:00"/>
    <n v="99313"/>
    <s v="Approved"/>
    <s v="Contain though small plant provide."/>
    <m/>
    <s v="POL54130737"/>
    <x v="0"/>
  </r>
  <r>
    <s v="CLM92581987"/>
    <d v="2024-04-06T00:00:00"/>
    <n v="34735"/>
    <s v="Pending"/>
    <s v="Huge writer business method around."/>
    <d v="2024-04-29T00:00:00"/>
    <s v="POL37350059"/>
    <x v="0"/>
  </r>
  <r>
    <s v="CLM04389295"/>
    <d v="2024-09-11T00:00:00"/>
    <n v="88847"/>
    <s v="Pending"/>
    <s v="Center table blue course improve prepare human."/>
    <d v="2024-09-27T00:00:00"/>
    <s v="POL94885800"/>
    <x v="1"/>
  </r>
  <r>
    <s v="CLM86587619"/>
    <d v="2023-12-04T00:00:00"/>
    <n v="21997"/>
    <s v="Approved"/>
    <s v="Material grow record."/>
    <d v="2024-01-07T00:00:00"/>
    <s v="POL64943722"/>
    <x v="2"/>
  </r>
  <r>
    <s v="CLM66342117"/>
    <d v="2024-04-28T00:00:00"/>
    <n v="99717"/>
    <s v="Pending"/>
    <s v="Build while while throughout industry."/>
    <d v="2024-06-01T00:00:00"/>
    <s v="POL98908747"/>
    <x v="2"/>
  </r>
  <r>
    <s v="CLM46066784"/>
    <d v="2021-12-22T00:00:00"/>
    <n v="68461"/>
    <s v="Approved"/>
    <s v="Maintain remain leave baby sense center forget star."/>
    <d v="2022-01-23T00:00:00"/>
    <s v="POL89077589"/>
    <x v="1"/>
  </r>
  <r>
    <s v="CLM45618099"/>
    <d v="2024-12-22T00:00:00"/>
    <n v="94674"/>
    <s v="Denied"/>
    <s v="Involve determine will peace."/>
    <d v="2025-03-05T00:00:00"/>
    <s v="POL63888565"/>
    <x v="1"/>
  </r>
  <r>
    <s v="CLM86155229"/>
    <d v="2024-07-28T00:00:00"/>
    <n v="39837"/>
    <s v="Approved"/>
    <s v="Next charge always modern respond human check."/>
    <d v="2024-09-16T00:00:00"/>
    <s v="POL54249410"/>
    <x v="3"/>
  </r>
  <r>
    <s v="CLM65552705"/>
    <d v="2023-05-02T00:00:00"/>
    <n v="57771"/>
    <s v="Approved"/>
    <s v="Now north street since."/>
    <d v="2023-06-20T00:00:00"/>
    <s v="POL88358873"/>
    <x v="2"/>
  </r>
  <r>
    <s v="CLM09509828"/>
    <d v="2022-05-19T00:00:00"/>
    <n v="30031"/>
    <s v="Denied"/>
    <s v="Decade give list we arm without save operation."/>
    <d v="2022-07-21T00:00:00"/>
    <s v="POL77763107"/>
    <x v="0"/>
  </r>
  <r>
    <s v="CLM73628419"/>
    <d v="2021-09-29T00:00:00"/>
    <n v="87270"/>
    <s v="Denied"/>
    <s v="Work marriage until item."/>
    <d v="2021-11-03T00:00:00"/>
    <s v="POL22916343"/>
    <x v="1"/>
  </r>
  <r>
    <s v="CLM85775270"/>
    <d v="2020-12-17T00:00:00"/>
    <n v="36765"/>
    <s v="Denied"/>
    <s v="Parent conference material commercial."/>
    <d v="2021-02-21T00:00:00"/>
    <s v="POL89758388"/>
    <x v="2"/>
  </r>
  <r>
    <s v="CLM37928217"/>
    <d v="2020-06-12T00:00:00"/>
    <n v="53522"/>
    <s v="Denied"/>
    <s v="Customer door large keep."/>
    <d v="2020-07-11T00:00:00"/>
    <s v="POL82345838"/>
    <x v="3"/>
  </r>
  <r>
    <s v="CLM02915961"/>
    <d v="2021-04-22T00:00:00"/>
    <n v="3700"/>
    <s v="Pending"/>
    <s v="Culture activity know hour."/>
    <m/>
    <s v="POL65121827"/>
    <x v="3"/>
  </r>
  <r>
    <s v="CLM43321281"/>
    <d v="2020-04-23T00:00:00"/>
    <n v="38363"/>
    <s v="Approved"/>
    <s v="East choice society why send."/>
    <d v="2020-06-17T00:00:00"/>
    <s v="POL70067654"/>
    <x v="3"/>
  </r>
  <r>
    <s v="CLM51289054"/>
    <d v="2020-10-27T00:00:00"/>
    <n v="67208"/>
    <s v="Approved"/>
    <s v="Though cut leader recently."/>
    <m/>
    <s v="POL48548690"/>
    <x v="1"/>
  </r>
  <r>
    <s v="CLM08402146"/>
    <d v="2023-11-15T00:00:00"/>
    <n v="51528"/>
    <s v="Pending"/>
    <s v="Account discover will nothing authority."/>
    <m/>
    <s v="POL99343551"/>
    <x v="3"/>
  </r>
  <r>
    <s v="CLM19257643"/>
    <d v="2024-09-20T00:00:00"/>
    <n v="20232"/>
    <s v="Approved"/>
    <s v="Mind president lay upon."/>
    <d v="2024-10-11T00:00:00"/>
    <s v="POL20769779"/>
    <x v="3"/>
  </r>
  <r>
    <s v="CLM14091784"/>
    <d v="2021-07-24T00:00:00"/>
    <n v="44614"/>
    <s v="Pending"/>
    <s v="News well allow night."/>
    <m/>
    <s v="POL13303189"/>
    <x v="3"/>
  </r>
  <r>
    <s v="CLM32676442"/>
    <d v="2021-07-28T00:00:00"/>
    <n v="18136"/>
    <s v="Pending"/>
    <s v="Piece thousand summer general week another."/>
    <d v="2021-08-11T00:00:00"/>
    <s v="POL71130458"/>
    <x v="2"/>
  </r>
  <r>
    <s v="CLM07061200"/>
    <d v="2024-07-28T00:00:00"/>
    <n v="1044"/>
    <s v="Approved"/>
    <s v="Include success west born theory."/>
    <d v="2024-08-19T00:00:00"/>
    <s v="POL02002771"/>
    <x v="2"/>
  </r>
  <r>
    <s v="CLM77081414"/>
    <d v="2021-04-24T00:00:00"/>
    <n v="84253"/>
    <s v="Approved"/>
    <s v="Sea question by seat within to manage."/>
    <d v="2021-05-06T00:00:00"/>
    <s v="POL08764986"/>
    <x v="1"/>
  </r>
  <r>
    <s v="CLM06346118"/>
    <d v="2022-11-04T00:00:00"/>
    <n v="17675"/>
    <s v="Denied"/>
    <s v="Make each hour situation."/>
    <d v="2022-12-23T00:00:00"/>
    <s v="POL68048439"/>
    <x v="1"/>
  </r>
  <r>
    <s v="CLM02704457"/>
    <d v="2024-10-25T00:00:00"/>
    <n v="98527"/>
    <s v="Denied"/>
    <s v="Southern fire lawyer future glass popular meet."/>
    <d v="2024-12-08T00:00:00"/>
    <s v="POL79257166"/>
    <x v="2"/>
  </r>
  <r>
    <s v="CLM74829550"/>
    <d v="2020-08-02T00:00:00"/>
    <n v="59480"/>
    <s v="Pending"/>
    <s v="Couple maybe collection fire rise include left central."/>
    <d v="2020-10-17T00:00:00"/>
    <s v="POL05346323"/>
    <x v="1"/>
  </r>
  <r>
    <s v="CLM29022642"/>
    <d v="2023-12-27T00:00:00"/>
    <n v="29217"/>
    <s v="Pending"/>
    <s v="Travel ok team while."/>
    <d v="2024-02-22T00:00:00"/>
    <s v="POL45017081"/>
    <x v="0"/>
  </r>
  <r>
    <s v="CLM34320760"/>
    <d v="2022-12-18T00:00:00"/>
    <n v="4118"/>
    <s v="Pending"/>
    <s v="Beyond tell four example daughter indicate."/>
    <d v="2023-02-13T00:00:00"/>
    <s v="POL97638998"/>
    <x v="2"/>
  </r>
  <r>
    <s v="CLM39658151"/>
    <d v="2020-05-09T00:00:00"/>
    <n v="37503"/>
    <s v="Approved"/>
    <s v="Rise understand cup Democrat they."/>
    <m/>
    <s v="POL80301647"/>
    <x v="1"/>
  </r>
  <r>
    <s v="CLM42961977"/>
    <d v="2022-08-09T00:00:00"/>
    <n v="33383"/>
    <s v="Denied"/>
    <s v="Management quality little hotel resource yes."/>
    <d v="2022-09-03T00:00:00"/>
    <s v="POL27691978"/>
    <x v="2"/>
  </r>
  <r>
    <s v="CLM96367025"/>
    <d v="2022-09-12T00:00:00"/>
    <n v="33313"/>
    <s v="Denied"/>
    <s v="Serious control while common."/>
    <d v="2022-11-21T00:00:00"/>
    <s v="POL26862449"/>
    <x v="2"/>
  </r>
  <r>
    <s v="CLM52597918"/>
    <d v="2021-12-21T00:00:00"/>
    <n v="16833"/>
    <s v="Pending"/>
    <s v="Girl career tend five out month value."/>
    <d v="2022-02-02T00:00:00"/>
    <s v="POL14632307"/>
    <x v="3"/>
  </r>
  <r>
    <s v="CLM95843853"/>
    <d v="2020-11-20T00:00:00"/>
    <n v="69993"/>
    <s v="Pending"/>
    <s v="American plan oil television among parent."/>
    <m/>
    <s v="POL37305327"/>
    <x v="2"/>
  </r>
  <r>
    <s v="CLM14496655"/>
    <d v="2020-01-23T00:00:00"/>
    <n v="2587"/>
    <s v="Pending"/>
    <s v="Behind political history story shoulder."/>
    <d v="2020-03-25T00:00:00"/>
    <s v="POL48511316"/>
    <x v="0"/>
  </r>
  <r>
    <s v="CLM22922122"/>
    <d v="2024-01-22T00:00:00"/>
    <n v="38972"/>
    <s v="Denied"/>
    <s v="Have hope black growth trouble could."/>
    <d v="2024-02-18T00:00:00"/>
    <s v="POL48214691"/>
    <x v="2"/>
  </r>
  <r>
    <s v="CLM33298957"/>
    <d v="2024-11-26T00:00:00"/>
    <n v="60830"/>
    <s v="Pending"/>
    <s v="Provide myself do begin."/>
    <d v="2025-02-07T00:00:00"/>
    <s v="POL29207038"/>
    <x v="0"/>
  </r>
  <r>
    <s v="CLM94144052"/>
    <d v="2022-07-05T00:00:00"/>
    <n v="6893"/>
    <s v="Denied"/>
    <s v="Candidate travel include identify."/>
    <d v="2022-07-15T00:00:00"/>
    <s v="POL50239325"/>
    <x v="2"/>
  </r>
  <r>
    <s v="CLM87445029"/>
    <d v="2023-08-23T00:00:00"/>
    <n v="32560"/>
    <s v="Approved"/>
    <s v="Eight western discover."/>
    <m/>
    <s v="POL77573735"/>
    <x v="2"/>
  </r>
  <r>
    <s v="CLM79457961"/>
    <d v="2024-04-12T00:00:00"/>
    <n v="61798"/>
    <s v="Pending"/>
    <s v="Type lose sense order fear find think."/>
    <d v="2024-06-09T00:00:00"/>
    <s v="POL16340905"/>
    <x v="0"/>
  </r>
  <r>
    <s v="CLM78817166"/>
    <d v="2023-05-17T00:00:00"/>
    <n v="23384"/>
    <s v="Pending"/>
    <s v="Minute peace data wind watch together."/>
    <d v="2023-06-29T00:00:00"/>
    <s v="POL66769688"/>
    <x v="0"/>
  </r>
  <r>
    <s v="CLM59896801"/>
    <d v="2024-06-17T00:00:00"/>
    <n v="34918"/>
    <s v="Pending"/>
    <s v="Kind entire one man American."/>
    <d v="2024-08-01T00:00:00"/>
    <s v="POL00811165"/>
    <x v="0"/>
  </r>
  <r>
    <s v="CLM27225902"/>
    <d v="2023-04-02T00:00:00"/>
    <n v="74162"/>
    <s v="Approved"/>
    <s v="Yeah yard economy drive a black list."/>
    <m/>
    <s v="POL21102975"/>
    <x v="2"/>
  </r>
  <r>
    <s v="CLM16401047"/>
    <d v="2024-11-27T00:00:00"/>
    <n v="20191"/>
    <s v="Approved"/>
    <s v="Machine prove avoid relationship late seek several."/>
    <d v="2025-02-20T00:00:00"/>
    <s v="POL09444948"/>
    <x v="1"/>
  </r>
  <r>
    <s v="CLM17507901"/>
    <d v="2021-03-24T00:00:00"/>
    <n v="94472"/>
    <s v="Denied"/>
    <s v="Physical old simple Mr."/>
    <d v="2021-05-19T00:00:00"/>
    <s v="POL88925713"/>
    <x v="3"/>
  </r>
  <r>
    <s v="CLM13079393"/>
    <d v="2023-07-21T00:00:00"/>
    <n v="65131"/>
    <s v="Denied"/>
    <s v="Seek meeting trial simple form agree guess."/>
    <d v="2023-08-21T00:00:00"/>
    <s v="POL02489128"/>
    <x v="2"/>
  </r>
  <r>
    <s v="CLM89255328"/>
    <d v="2020-03-13T00:00:00"/>
    <n v="44432"/>
    <s v="Pending"/>
    <s v="Cultural others total great like after."/>
    <d v="2020-03-31T00:00:00"/>
    <s v="POL90115447"/>
    <x v="2"/>
  </r>
  <r>
    <s v="CLM16515367"/>
    <d v="2021-06-09T00:00:00"/>
    <n v="14521"/>
    <s v="Denied"/>
    <s v="Cell information success."/>
    <m/>
    <s v="POL13811589"/>
    <x v="2"/>
  </r>
  <r>
    <s v="CLM27629897"/>
    <d v="2024-09-11T00:00:00"/>
    <n v="94236"/>
    <s v="Pending"/>
    <s v="Although politics draw lead game."/>
    <m/>
    <s v="POL29059161"/>
    <x v="0"/>
  </r>
  <r>
    <s v="CLM17791764"/>
    <d v="2024-04-01T00:00:00"/>
    <n v="41143"/>
    <s v="Denied"/>
    <s v="Writer drug help economic protect pick necessary fill."/>
    <d v="2024-06-14T00:00:00"/>
    <s v="POL91089424"/>
    <x v="1"/>
  </r>
  <r>
    <s v="CLM25789603"/>
    <d v="2022-12-02T00:00:00"/>
    <n v="55840"/>
    <s v="Pending"/>
    <s v="Plant quality free discover fine shake."/>
    <m/>
    <s v="POL32907592"/>
    <x v="0"/>
  </r>
  <r>
    <s v="CLM21447490"/>
    <d v="2023-12-02T00:00:00"/>
    <n v="71580"/>
    <s v="Approved"/>
    <s v="Computer evidence change safe."/>
    <m/>
    <s v="POL83969664"/>
    <x v="3"/>
  </r>
  <r>
    <s v="CLM32355334"/>
    <d v="2020-04-04T00:00:00"/>
    <n v="5639"/>
    <s v="Denied"/>
    <s v="Go choice sort machine mouth."/>
    <d v="2020-05-11T00:00:00"/>
    <s v="POL83057308"/>
    <x v="3"/>
  </r>
  <r>
    <s v="CLM70542192"/>
    <d v="2021-03-29T00:00:00"/>
    <n v="40369"/>
    <s v="Denied"/>
    <s v="Entire leave need lawyer person none."/>
    <d v="2021-05-21T00:00:00"/>
    <s v="POL69129432"/>
    <x v="1"/>
  </r>
  <r>
    <s v="CLM70240986"/>
    <d v="2024-11-15T00:00:00"/>
    <n v="48810"/>
    <s v="Pending"/>
    <s v="Wear fast each have."/>
    <m/>
    <s v="POL81196491"/>
    <x v="0"/>
  </r>
  <r>
    <s v="CLM69612017"/>
    <d v="2023-04-04T00:00:00"/>
    <n v="14682"/>
    <s v="Approved"/>
    <s v="Make standard religious keep."/>
    <d v="2023-04-28T00:00:00"/>
    <s v="POL02976851"/>
    <x v="3"/>
  </r>
  <r>
    <s v="CLM01982432"/>
    <d v="2024-09-26T00:00:00"/>
    <n v="37168"/>
    <s v="Pending"/>
    <s v="Wait girl sense it maintain he time."/>
    <d v="2024-11-02T00:00:00"/>
    <s v="POL91441410"/>
    <x v="3"/>
  </r>
  <r>
    <s v="CLM64375306"/>
    <d v="2023-11-09T00:00:00"/>
    <n v="8037"/>
    <s v="Denied"/>
    <s v="Finally hundred standard prevent point."/>
    <d v="2024-02-07T00:00:00"/>
    <s v="POL22918011"/>
    <x v="2"/>
  </r>
  <r>
    <s v="CLM99060829"/>
    <d v="2024-10-03T00:00:00"/>
    <n v="41106"/>
    <s v="Approved"/>
    <s v="Themselves century section down difficult on."/>
    <m/>
    <s v="POL54191606"/>
    <x v="2"/>
  </r>
  <r>
    <s v="CLM20754219"/>
    <d v="2024-07-01T00:00:00"/>
    <n v="17959"/>
    <s v="Approved"/>
    <s v="Next vote car type."/>
    <m/>
    <s v="POL33326034"/>
    <x v="3"/>
  </r>
  <r>
    <s v="CLM64099698"/>
    <d v="2023-07-31T00:00:00"/>
    <n v="55978"/>
    <s v="Denied"/>
    <s v="Seem then nature."/>
    <d v="2023-10-26T00:00:00"/>
    <s v="POL21410812"/>
    <x v="1"/>
  </r>
  <r>
    <s v="CLM01929433"/>
    <d v="2020-11-27T00:00:00"/>
    <n v="54584"/>
    <s v="Approved"/>
    <s v="Staff son purpose almost."/>
    <d v="2021-02-05T00:00:00"/>
    <s v="POL11386721"/>
    <x v="1"/>
  </r>
  <r>
    <s v="CLM32431304"/>
    <d v="2022-03-29T00:00:00"/>
    <n v="36087"/>
    <s v="Pending"/>
    <s v="Small result painting exactly practice."/>
    <d v="2022-05-09T00:00:00"/>
    <s v="POL04954474"/>
    <x v="0"/>
  </r>
  <r>
    <s v="CLM05450479"/>
    <d v="2024-10-05T00:00:00"/>
    <n v="80506"/>
    <s v="Denied"/>
    <s v="Term apply work case."/>
    <d v="2024-12-08T00:00:00"/>
    <s v="POL01976477"/>
    <x v="3"/>
  </r>
  <r>
    <s v="CLM99760776"/>
    <d v="2021-06-22T00:00:00"/>
    <n v="19035"/>
    <s v="Pending"/>
    <s v="Fall use onto account remain."/>
    <m/>
    <s v="POL44326317"/>
    <x v="2"/>
  </r>
  <r>
    <s v="CLM02260539"/>
    <d v="2019-12-27T00:00:00"/>
    <n v="29256"/>
    <s v="Pending"/>
    <s v="Site leader fast manager."/>
    <d v="2020-03-11T00:00:00"/>
    <s v="POL52952594"/>
    <x v="3"/>
  </r>
  <r>
    <s v="CLM29880819"/>
    <d v="2021-03-06T00:00:00"/>
    <n v="33263"/>
    <s v="Pending"/>
    <s v="Continue stand politics spring far."/>
    <d v="2021-04-20T00:00:00"/>
    <s v="POL56127428"/>
    <x v="1"/>
  </r>
  <r>
    <s v="CLM94363512"/>
    <d v="2021-07-12T00:00:00"/>
    <n v="54370"/>
    <s v="Denied"/>
    <s v="For main identify significant how."/>
    <d v="2021-08-27T00:00:00"/>
    <s v="POL67611471"/>
    <x v="3"/>
  </r>
  <r>
    <s v="CLM11188756"/>
    <d v="2020-07-20T00:00:00"/>
    <n v="32429"/>
    <s v="Pending"/>
    <s v="Nice against region candidate road."/>
    <d v="2020-10-07T00:00:00"/>
    <s v="POL70866676"/>
    <x v="3"/>
  </r>
  <r>
    <s v="CLM52998987"/>
    <d v="2020-04-25T00:00:00"/>
    <n v="54469"/>
    <s v="Approved"/>
    <s v="Bit this each best analysis time."/>
    <m/>
    <s v="POL38913667"/>
    <x v="0"/>
  </r>
  <r>
    <s v="CLM55062900"/>
    <d v="2022-04-01T00:00:00"/>
    <n v="65044"/>
    <s v="Approved"/>
    <s v="Step get ground beautiful pick two answer."/>
    <d v="2022-06-20T00:00:00"/>
    <s v="POL63414573"/>
    <x v="0"/>
  </r>
  <r>
    <s v="CLM92629323"/>
    <d v="2022-12-27T00:00:00"/>
    <n v="94713"/>
    <s v="Denied"/>
    <s v="Cause everyone leave spend style position."/>
    <d v="2023-01-20T00:00:00"/>
    <s v="POL24185779"/>
    <x v="1"/>
  </r>
  <r>
    <s v="CLM35594459"/>
    <d v="2023-06-20T00:00:00"/>
    <n v="8402"/>
    <s v="Approved"/>
    <s v="How too less enough suggest name decade."/>
    <m/>
    <s v="POL58601836"/>
    <x v="3"/>
  </r>
  <r>
    <s v="CLM49121805"/>
    <d v="2022-06-04T00:00:00"/>
    <n v="27900"/>
    <s v="Pending"/>
    <s v="People better bad deep create near."/>
    <d v="2022-07-25T00:00:00"/>
    <s v="POL64331306"/>
    <x v="2"/>
  </r>
  <r>
    <s v="CLM17431759"/>
    <d v="2021-07-18T00:00:00"/>
    <n v="21460"/>
    <s v="Approved"/>
    <s v="In property edge measure."/>
    <d v="2021-08-07T00:00:00"/>
    <s v="POL87735228"/>
    <x v="2"/>
  </r>
  <r>
    <s v="CLM54523341"/>
    <d v="2023-08-03T00:00:00"/>
    <n v="99794"/>
    <s v="Approved"/>
    <s v="Ok then agree despite."/>
    <d v="2023-10-02T00:00:00"/>
    <s v="POL21795687"/>
    <x v="0"/>
  </r>
  <r>
    <s v="CLM21081947"/>
    <d v="2020-11-27T00:00:00"/>
    <n v="53314"/>
    <s v="Denied"/>
    <s v="Seem him best sit which think."/>
    <m/>
    <s v="POL68888844"/>
    <x v="2"/>
  </r>
  <r>
    <s v="CLM01678812"/>
    <d v="2023-06-01T00:00:00"/>
    <n v="34247"/>
    <s v="Approved"/>
    <s v="Around top relationship later whom forget loss."/>
    <d v="2023-08-28T00:00:00"/>
    <s v="POL71306650"/>
    <x v="2"/>
  </r>
  <r>
    <s v="CLM89016862"/>
    <d v="2024-05-22T00:00:00"/>
    <n v="10097"/>
    <s v="Approved"/>
    <s v="Approach east boy."/>
    <d v="2024-07-14T00:00:00"/>
    <s v="POL64086319"/>
    <x v="0"/>
  </r>
  <r>
    <s v="CLM91413185"/>
    <d v="2022-11-27T00:00:00"/>
    <n v="47770"/>
    <s v="Denied"/>
    <s v="Size story amount data must."/>
    <d v="2022-12-25T00:00:00"/>
    <s v="POL73019543"/>
    <x v="1"/>
  </r>
  <r>
    <s v="CLM99071484"/>
    <d v="2023-07-25T00:00:00"/>
    <n v="40364"/>
    <s v="Approved"/>
    <s v="Affect he professional rest forget also board whom."/>
    <m/>
    <s v="POL11303623"/>
    <x v="0"/>
  </r>
  <r>
    <s v="CLM39728168"/>
    <d v="2023-02-23T00:00:00"/>
    <n v="59555"/>
    <s v="Pending"/>
    <s v="Technology hand deep hear maintain room."/>
    <d v="2023-04-11T00:00:00"/>
    <s v="POL03499634"/>
    <x v="3"/>
  </r>
  <r>
    <s v="CLM00308862"/>
    <d v="2022-07-26T00:00:00"/>
    <n v="29188"/>
    <s v="Denied"/>
    <s v="Through force avoid painting as."/>
    <d v="2022-09-09T00:00:00"/>
    <s v="POL36441789"/>
    <x v="0"/>
  </r>
  <r>
    <s v="CLM48368889"/>
    <d v="2023-09-20T00:00:00"/>
    <n v="44744"/>
    <s v="Approved"/>
    <s v="Structure how local owner."/>
    <d v="2023-10-19T00:00:00"/>
    <s v="POL20597369"/>
    <x v="1"/>
  </r>
  <r>
    <s v="CLM50591997"/>
    <d v="2020-07-28T00:00:00"/>
    <n v="43589"/>
    <s v="Approved"/>
    <s v="Full foreign begin weight."/>
    <d v="2020-08-13T00:00:00"/>
    <s v="POL25139363"/>
    <x v="3"/>
  </r>
  <r>
    <s v="CLM65348213"/>
    <d v="2022-02-17T00:00:00"/>
    <n v="32587"/>
    <s v="Denied"/>
    <s v="Either piece ability last."/>
    <d v="2022-03-20T00:00:00"/>
    <s v="POL43653022"/>
    <x v="2"/>
  </r>
  <r>
    <s v="CLM40294922"/>
    <d v="2023-11-08T00:00:00"/>
    <n v="91614"/>
    <s v="Approved"/>
    <s v="Through weight check space cause."/>
    <d v="2023-12-23T00:00:00"/>
    <s v="POL94518815"/>
    <x v="3"/>
  </r>
  <r>
    <s v="CLM38137175"/>
    <d v="2023-02-21T00:00:00"/>
    <n v="53657"/>
    <s v="Approved"/>
    <s v="Prevent wide machine large century how."/>
    <d v="2023-04-07T00:00:00"/>
    <s v="POL81605555"/>
    <x v="1"/>
  </r>
  <r>
    <s v="CLM29081349"/>
    <d v="2023-09-15T00:00:00"/>
    <n v="7306"/>
    <s v="Denied"/>
    <s v="View national in bank nor receive west force."/>
    <d v="2023-11-29T00:00:00"/>
    <s v="POL85437892"/>
    <x v="2"/>
  </r>
  <r>
    <s v="CLM58481050"/>
    <d v="2023-05-12T00:00:00"/>
    <n v="25894"/>
    <s v="Pending"/>
    <s v="Forward top model for morning word wide political."/>
    <d v="2023-07-12T00:00:00"/>
    <s v="POL89122177"/>
    <x v="0"/>
  </r>
  <r>
    <s v="CLM55475355"/>
    <d v="2023-02-26T00:00:00"/>
    <n v="75916"/>
    <s v="Pending"/>
    <s v="Enter in material from natural get."/>
    <d v="2023-04-29T00:00:00"/>
    <s v="POL70257677"/>
    <x v="3"/>
  </r>
  <r>
    <s v="CLM74386490"/>
    <d v="2022-04-19T00:00:00"/>
    <n v="10623"/>
    <s v="Denied"/>
    <s v="Say space south field."/>
    <d v="2022-07-15T00:00:00"/>
    <s v="POL28550299"/>
    <x v="3"/>
  </r>
  <r>
    <s v="CLM89702391"/>
    <d v="2022-01-30T00:00:00"/>
    <n v="14318"/>
    <s v="Denied"/>
    <s v="Where prove go away."/>
    <d v="2022-04-21T00:00:00"/>
    <s v="POL58697691"/>
    <x v="1"/>
  </r>
  <r>
    <s v="CLM26710709"/>
    <d v="2021-04-05T00:00:00"/>
    <n v="6026"/>
    <s v="Approved"/>
    <s v="Explain such politics key management two."/>
    <d v="2021-04-30T00:00:00"/>
    <s v="POL11657273"/>
    <x v="1"/>
  </r>
  <r>
    <s v="CLM17699515"/>
    <d v="2023-09-29T00:00:00"/>
    <n v="93792"/>
    <s v="Denied"/>
    <s v="Deal food officer accept product action."/>
    <m/>
    <s v="POL56971563"/>
    <x v="1"/>
  </r>
  <r>
    <s v="CLM43423885"/>
    <d v="2024-02-09T00:00:00"/>
    <n v="20062"/>
    <s v="Pending"/>
    <s v="Exactly sell score clearly a."/>
    <d v="2024-03-21T00:00:00"/>
    <s v="POL98372511"/>
    <x v="3"/>
  </r>
  <r>
    <s v="CLM74078851"/>
    <d v="2022-12-04T00:00:00"/>
    <n v="60846"/>
    <s v="Approved"/>
    <s v="Walk tree increase million."/>
    <d v="2023-02-24T00:00:00"/>
    <s v="POL00776305"/>
    <x v="1"/>
  </r>
  <r>
    <s v="CLM48642929"/>
    <d v="2023-08-13T00:00:00"/>
    <n v="42706"/>
    <s v="Denied"/>
    <s v="Memory perhaps bed speech while investment those."/>
    <d v="2023-09-13T00:00:00"/>
    <s v="POL91395324"/>
    <x v="3"/>
  </r>
  <r>
    <s v="CLM89285443"/>
    <d v="2022-11-07T00:00:00"/>
    <n v="13829"/>
    <s v="Denied"/>
    <s v="Theory much senior industry."/>
    <d v="2022-12-22T00:00:00"/>
    <s v="POL21300763"/>
    <x v="2"/>
  </r>
  <r>
    <s v="CLM85101646"/>
    <d v="2023-05-25T00:00:00"/>
    <n v="40007"/>
    <s v="Pending"/>
    <s v="Box trip bit term ever girl."/>
    <d v="2023-08-02T00:00:00"/>
    <s v="POL58855449"/>
    <x v="3"/>
  </r>
  <r>
    <s v="CLM73526665"/>
    <d v="2020-10-04T00:00:00"/>
    <n v="56259"/>
    <s v="Approved"/>
    <s v="Cup star police clearly stage bring site."/>
    <m/>
    <s v="POL02410052"/>
    <x v="3"/>
  </r>
  <r>
    <s v="CLM32704908"/>
    <d v="2022-06-12T00:00:00"/>
    <n v="43131"/>
    <s v="Denied"/>
    <s v="Dinner yard beat present religious."/>
    <d v="2022-08-31T00:00:00"/>
    <s v="POL67199375"/>
    <x v="1"/>
  </r>
  <r>
    <s v="CLM70221158"/>
    <d v="2022-01-24T00:00:00"/>
    <n v="35055"/>
    <s v="Approved"/>
    <s v="Write with easy research fast police."/>
    <d v="2022-02-15T00:00:00"/>
    <s v="POL72715668"/>
    <x v="3"/>
  </r>
  <r>
    <s v="CLM76850767"/>
    <d v="2023-05-06T00:00:00"/>
    <n v="83835"/>
    <s v="Denied"/>
    <s v="Create deal class modern serve anything."/>
    <d v="2023-05-22T00:00:00"/>
    <s v="POL85269593"/>
    <x v="1"/>
  </r>
  <r>
    <s v="CLM97120397"/>
    <d v="2021-07-27T00:00:00"/>
    <n v="94808"/>
    <s v="Denied"/>
    <s v="Protect middle professional surface figure."/>
    <m/>
    <s v="POL54944417"/>
    <x v="2"/>
  </r>
  <r>
    <s v="CLM74591375"/>
    <d v="2023-10-12T00:00:00"/>
    <n v="22779"/>
    <s v="Pending"/>
    <s v="Against meeting music likely science character."/>
    <d v="2023-12-09T00:00:00"/>
    <s v="POL31916884"/>
    <x v="3"/>
  </r>
  <r>
    <s v="CLM34557140"/>
    <d v="2023-04-27T00:00:00"/>
    <n v="21630"/>
    <s v="Denied"/>
    <s v="Agent collection film continue budget."/>
    <m/>
    <s v="POL27396272"/>
    <x v="3"/>
  </r>
  <r>
    <s v="CLM58257521"/>
    <d v="2023-05-23T00:00:00"/>
    <n v="56374"/>
    <s v="Denied"/>
    <s v="Article across return field."/>
    <d v="2023-06-30T00:00:00"/>
    <s v="POL14673138"/>
    <x v="1"/>
  </r>
  <r>
    <s v="CLM90733295"/>
    <d v="2022-07-07T00:00:00"/>
    <n v="75166"/>
    <s v="Denied"/>
    <s v="Cold dream back wide animal high fish pretty."/>
    <d v="2022-07-20T00:00:00"/>
    <s v="POL89387677"/>
    <x v="3"/>
  </r>
  <r>
    <s v="CLM40133509"/>
    <d v="2022-10-25T00:00:00"/>
    <n v="95345"/>
    <s v="Denied"/>
    <s v="Popular often none he seek."/>
    <d v="2022-11-20T00:00:00"/>
    <s v="POL47419656"/>
    <x v="2"/>
  </r>
  <r>
    <s v="CLM93701846"/>
    <d v="2023-05-11T00:00:00"/>
    <n v="98189"/>
    <s v="Denied"/>
    <s v="Question beyond it."/>
    <m/>
    <s v="POL53040094"/>
    <x v="3"/>
  </r>
  <r>
    <s v="CLM08800330"/>
    <d v="2021-07-08T00:00:00"/>
    <n v="92157"/>
    <s v="Denied"/>
    <s v="Source reduce yourself effect environment magazine suggest."/>
    <d v="2021-10-03T00:00:00"/>
    <s v="POL03749104"/>
    <x v="2"/>
  </r>
  <r>
    <s v="CLM09633885"/>
    <d v="2022-04-29T00:00:00"/>
    <n v="14702"/>
    <s v="Approved"/>
    <s v="Boy live value town example article eight through."/>
    <d v="2022-05-23T00:00:00"/>
    <s v="POL21488909"/>
    <x v="1"/>
  </r>
  <r>
    <s v="CLM72624134"/>
    <d v="2022-04-18T00:00:00"/>
    <n v="57551"/>
    <s v="Pending"/>
    <s v="Everyone sister deal what build easy sometimes."/>
    <d v="2022-05-10T00:00:00"/>
    <s v="POL85518381"/>
    <x v="1"/>
  </r>
  <r>
    <s v="CLM92158134"/>
    <d v="2022-10-27T00:00:00"/>
    <n v="82363"/>
    <s v="Pending"/>
    <s v="Painting stand fly economy speak simply."/>
    <d v="2022-11-22T00:00:00"/>
    <s v="POL10824295"/>
    <x v="0"/>
  </r>
  <r>
    <s v="CLM57488434"/>
    <d v="2021-09-29T00:00:00"/>
    <n v="52480"/>
    <s v="Approved"/>
    <s v="Artist fall cover five cut."/>
    <d v="2021-10-18T00:00:00"/>
    <s v="POL12089823"/>
    <x v="1"/>
  </r>
  <r>
    <s v="CLM61712657"/>
    <d v="2021-08-12T00:00:00"/>
    <n v="93819"/>
    <s v="Pending"/>
    <s v="Plan really four reality no."/>
    <d v="2021-09-12T00:00:00"/>
    <s v="POL38196708"/>
    <x v="1"/>
  </r>
  <r>
    <s v="CLM59988673"/>
    <d v="2020-08-20T00:00:00"/>
    <n v="58623"/>
    <s v="Denied"/>
    <s v="Idea raise image."/>
    <d v="2020-09-04T00:00:00"/>
    <s v="POL29507667"/>
    <x v="3"/>
  </r>
  <r>
    <s v="CLM35148475"/>
    <d v="2023-06-19T00:00:00"/>
    <n v="30678"/>
    <s v="Approved"/>
    <s v="Picture turn various thing."/>
    <m/>
    <s v="POL61660074"/>
    <x v="0"/>
  </r>
  <r>
    <s v="CLM84544710"/>
    <d v="2021-03-26T00:00:00"/>
    <n v="45920"/>
    <s v="Approved"/>
    <s v="Significant anyone structure technology."/>
    <m/>
    <s v="POL77005390"/>
    <x v="0"/>
  </r>
  <r>
    <s v="CLM93304103"/>
    <d v="2023-02-25T00:00:00"/>
    <n v="85149"/>
    <s v="Approved"/>
    <s v="Themselves three lose."/>
    <m/>
    <s v="POL41189495"/>
    <x v="1"/>
  </r>
  <r>
    <s v="CLM00147986"/>
    <d v="2020-01-26T00:00:00"/>
    <n v="12552"/>
    <s v="Approved"/>
    <s v="Development safe student husband station up late."/>
    <d v="2020-04-09T00:00:00"/>
    <s v="POL75124979"/>
    <x v="2"/>
  </r>
  <r>
    <s v="CLM71291229"/>
    <d v="2020-10-08T00:00:00"/>
    <n v="94592"/>
    <s v="Denied"/>
    <s v="Spring challenge add build pattern buy."/>
    <m/>
    <s v="POL88877150"/>
    <x v="3"/>
  </r>
  <r>
    <s v="CLM22495787"/>
    <d v="2022-04-23T00:00:00"/>
    <n v="83823"/>
    <s v="Denied"/>
    <s v="Threat wish rock however save boy personal improve."/>
    <d v="2022-06-19T00:00:00"/>
    <s v="POL71765111"/>
    <x v="0"/>
  </r>
  <r>
    <s v="CLM67735551"/>
    <d v="2022-08-07T00:00:00"/>
    <n v="28971"/>
    <s v="Approved"/>
    <s v="Of very administration environment significant particularly tell."/>
    <d v="2022-08-20T00:00:00"/>
    <s v="POL40612562"/>
    <x v="3"/>
  </r>
  <r>
    <s v="CLM18826806"/>
    <d v="2024-07-20T00:00:00"/>
    <n v="72340"/>
    <s v="Approved"/>
    <s v="Boy year member sit eat wall new."/>
    <d v="2024-09-22T00:00:00"/>
    <s v="POL07470252"/>
    <x v="2"/>
  </r>
  <r>
    <s v="CLM51325226"/>
    <d v="2022-08-24T00:00:00"/>
    <n v="80722"/>
    <s v="Pending"/>
    <s v="Instead behavior test more never address some skill."/>
    <d v="2022-10-14T00:00:00"/>
    <s v="POL47175698"/>
    <x v="0"/>
  </r>
  <r>
    <s v="CLM91098946"/>
    <d v="2020-06-19T00:00:00"/>
    <n v="98580"/>
    <s v="Denied"/>
    <s v="Administration concern service see computer loss."/>
    <d v="2020-08-29T00:00:00"/>
    <s v="POL65664761"/>
    <x v="2"/>
  </r>
  <r>
    <s v="CLM53419525"/>
    <d v="2020-06-06T00:00:00"/>
    <n v="33236"/>
    <s v="Pending"/>
    <s v="Walk human best consumer."/>
    <d v="2020-08-03T00:00:00"/>
    <s v="POL58933149"/>
    <x v="2"/>
  </r>
  <r>
    <s v="CLM45388696"/>
    <d v="2024-09-11T00:00:00"/>
    <n v="52427"/>
    <s v="Approved"/>
    <s v="Time heavy common guy."/>
    <d v="2024-10-23T00:00:00"/>
    <s v="POL26378825"/>
    <x v="0"/>
  </r>
  <r>
    <s v="CLM38622531"/>
    <d v="2020-09-17T00:00:00"/>
    <n v="30775"/>
    <s v="Denied"/>
    <s v="Often man hold hear final field speech."/>
    <d v="2020-10-31T00:00:00"/>
    <s v="POL70483793"/>
    <x v="1"/>
  </r>
  <r>
    <s v="CLM20964572"/>
    <d v="2021-05-13T00:00:00"/>
    <n v="25642"/>
    <s v="Pending"/>
    <s v="From return these yard side American."/>
    <m/>
    <s v="POL10073827"/>
    <x v="1"/>
  </r>
  <r>
    <s v="CLM35652749"/>
    <d v="2020-08-12T00:00:00"/>
    <n v="67961"/>
    <s v="Approved"/>
    <s v="Human yeah exactly program player why authority too."/>
    <d v="2020-10-09T00:00:00"/>
    <s v="POL13762609"/>
    <x v="3"/>
  </r>
  <r>
    <s v="CLM99801571"/>
    <d v="2022-04-30T00:00:00"/>
    <n v="75873"/>
    <s v="Pending"/>
    <s v="Allow if particularly environment agreement glass."/>
    <d v="2022-06-13T00:00:00"/>
    <s v="POL80727318"/>
    <x v="0"/>
  </r>
  <r>
    <s v="CLM26043668"/>
    <d v="2022-12-21T00:00:00"/>
    <n v="26498"/>
    <s v="Pending"/>
    <s v="Wonder trouble fall you value support."/>
    <d v="2023-01-31T00:00:00"/>
    <s v="POL50504166"/>
    <x v="0"/>
  </r>
  <r>
    <s v="CLM20060338"/>
    <d v="2020-08-09T00:00:00"/>
    <n v="29467"/>
    <s v="Pending"/>
    <s v="Ever final form sound cover word executive."/>
    <d v="2020-11-04T00:00:00"/>
    <s v="POL36194892"/>
    <x v="1"/>
  </r>
  <r>
    <s v="CLM42557092"/>
    <d v="2024-01-04T00:00:00"/>
    <n v="73064"/>
    <s v="Approved"/>
    <s v="Just drive choose finally million worker win."/>
    <m/>
    <s v="POL73709176"/>
    <x v="0"/>
  </r>
  <r>
    <s v="CLM91930438"/>
    <d v="2022-11-20T00:00:00"/>
    <n v="24437"/>
    <s v="Approved"/>
    <s v="Take there worry American ball must."/>
    <d v="2023-02-09T00:00:00"/>
    <s v="POL98954758"/>
    <x v="3"/>
  </r>
  <r>
    <s v="CLM50370595"/>
    <d v="2020-11-26T00:00:00"/>
    <n v="56164"/>
    <s v="Approved"/>
    <s v="Recently new rule this speak movie."/>
    <d v="2021-02-24T00:00:00"/>
    <s v="POL68176363"/>
    <x v="3"/>
  </r>
  <r>
    <s v="CLM25587417"/>
    <d v="2021-06-13T00:00:00"/>
    <n v="34224"/>
    <s v="Pending"/>
    <s v="Door safe pick daughter institution another health."/>
    <d v="2021-08-09T00:00:00"/>
    <s v="POL35621374"/>
    <x v="1"/>
  </r>
  <r>
    <s v="CLM97769293"/>
    <d v="2022-03-10T00:00:00"/>
    <n v="45928"/>
    <s v="Denied"/>
    <s v="Later center add attack property time rule."/>
    <m/>
    <s v="POL02696657"/>
    <x v="2"/>
  </r>
  <r>
    <s v="CLM11051677"/>
    <d v="2020-11-19T00:00:00"/>
    <n v="63554"/>
    <s v="Denied"/>
    <s v="Front president treatment store discuss case wind bad."/>
    <d v="2020-12-03T00:00:00"/>
    <s v="POL17886964"/>
    <x v="3"/>
  </r>
  <r>
    <s v="CLM61263674"/>
    <d v="2022-12-12T00:00:00"/>
    <n v="58962"/>
    <s v="Pending"/>
    <s v="In develop whom soon."/>
    <m/>
    <s v="POL75540698"/>
    <x v="0"/>
  </r>
  <r>
    <s v="CLM69372563"/>
    <d v="2022-12-04T00:00:00"/>
    <n v="80172"/>
    <s v="Pending"/>
    <s v="Class notice seek modern garden sing."/>
    <d v="2023-03-03T00:00:00"/>
    <s v="POL63051562"/>
    <x v="0"/>
  </r>
  <r>
    <s v="CLM11604587"/>
    <d v="2023-08-02T00:00:00"/>
    <n v="9518"/>
    <s v="Pending"/>
    <s v="Themselves others some key human."/>
    <m/>
    <s v="POL74649715"/>
    <x v="2"/>
  </r>
  <r>
    <s v="CLM13177268"/>
    <d v="2023-12-28T00:00:00"/>
    <n v="77592"/>
    <s v="Pending"/>
    <s v="Little official help type space."/>
    <d v="2024-03-09T00:00:00"/>
    <s v="POL08022082"/>
    <x v="0"/>
  </r>
  <r>
    <s v="CLM34596775"/>
    <d v="2021-08-09T00:00:00"/>
    <n v="5244"/>
    <s v="Pending"/>
    <s v="White almost window whose surface list can fact."/>
    <m/>
    <s v="POL01387095"/>
    <x v="1"/>
  </r>
  <r>
    <s v="CLM67526235"/>
    <d v="2020-01-16T00:00:00"/>
    <n v="17156"/>
    <s v="Pending"/>
    <s v="Wind study method hear much military."/>
    <m/>
    <s v="POL99341236"/>
    <x v="0"/>
  </r>
  <r>
    <s v="CLM79623367"/>
    <d v="2022-04-16T00:00:00"/>
    <n v="65740"/>
    <s v="Pending"/>
    <s v="Open food official true large only."/>
    <d v="2022-04-26T00:00:00"/>
    <s v="POL62029185"/>
    <x v="0"/>
  </r>
  <r>
    <s v="CLM74684620"/>
    <d v="2023-10-15T00:00:00"/>
    <n v="34728"/>
    <s v="Denied"/>
    <s v="Pm training three early general walk."/>
    <d v="2023-12-26T00:00:00"/>
    <s v="POL25740876"/>
    <x v="2"/>
  </r>
  <r>
    <s v="CLM91869312"/>
    <d v="2019-12-27T00:00:00"/>
    <n v="84957"/>
    <s v="Pending"/>
    <s v="Fill common particularly."/>
    <m/>
    <s v="POL87981316"/>
    <x v="0"/>
  </r>
  <r>
    <s v="CLM77359425"/>
    <d v="2021-08-10T00:00:00"/>
    <n v="35611"/>
    <s v="Approved"/>
    <s v="We staff fact provide."/>
    <d v="2021-08-25T00:00:00"/>
    <s v="POL18867984"/>
    <x v="0"/>
  </r>
  <r>
    <s v="CLM70531028"/>
    <d v="2024-08-22T00:00:00"/>
    <n v="16639"/>
    <s v="Pending"/>
    <s v="Purpose use watch."/>
    <d v="2024-10-29T00:00:00"/>
    <s v="POL23599244"/>
    <x v="3"/>
  </r>
  <r>
    <s v="CLM87618369"/>
    <d v="2020-04-21T00:00:00"/>
    <n v="73828"/>
    <s v="Approved"/>
    <s v="Cut factor benefit beautiful miss."/>
    <d v="2020-05-24T00:00:00"/>
    <s v="POL30839784"/>
    <x v="3"/>
  </r>
  <r>
    <s v="CLM42164971"/>
    <d v="2020-05-08T00:00:00"/>
    <n v="26674"/>
    <s v="Pending"/>
    <s v="Medical front eat just."/>
    <d v="2020-05-20T00:00:00"/>
    <s v="POL28148630"/>
    <x v="2"/>
  </r>
  <r>
    <s v="CLM36638420"/>
    <d v="2022-03-24T00:00:00"/>
    <n v="25904"/>
    <s v="Approved"/>
    <s v="We child deep behind street."/>
    <d v="2022-05-31T00:00:00"/>
    <s v="POL20742697"/>
    <x v="1"/>
  </r>
  <r>
    <s v="CLM09639175"/>
    <d v="2023-05-19T00:00:00"/>
    <n v="58554"/>
    <s v="Denied"/>
    <s v="Little to happy ahead."/>
    <d v="2023-05-29T00:00:00"/>
    <s v="POL92557558"/>
    <x v="3"/>
  </r>
  <r>
    <s v="CLM00437116"/>
    <d v="2020-05-05T00:00:00"/>
    <n v="60193"/>
    <s v="Approved"/>
    <s v="Also leg market let PM."/>
    <m/>
    <s v="POL22068904"/>
    <x v="2"/>
  </r>
  <r>
    <s v="CLM47819051"/>
    <d v="2022-06-09T00:00:00"/>
    <n v="97668"/>
    <s v="Pending"/>
    <s v="Right east me general particular baby."/>
    <d v="2022-07-07T00:00:00"/>
    <s v="POL70014788"/>
    <x v="2"/>
  </r>
  <r>
    <s v="CLM72877748"/>
    <d v="2021-12-14T00:00:00"/>
    <n v="28388"/>
    <s v="Pending"/>
    <s v="Assume yes describe by strategy discover."/>
    <d v="2022-02-08T00:00:00"/>
    <s v="POL57527902"/>
    <x v="1"/>
  </r>
  <r>
    <s v="CLM54775763"/>
    <d v="2022-07-02T00:00:00"/>
    <n v="52667"/>
    <s v="Pending"/>
    <s v="Ability history loss particular within."/>
    <d v="2022-08-05T00:00:00"/>
    <s v="POL64793827"/>
    <x v="1"/>
  </r>
  <r>
    <s v="CLM15353442"/>
    <d v="2021-09-14T00:00:00"/>
    <n v="76907"/>
    <s v="Approved"/>
    <s v="Down practice business several design others just."/>
    <d v="2021-12-04T00:00:00"/>
    <s v="POL65713464"/>
    <x v="1"/>
  </r>
  <r>
    <s v="CLM16958417"/>
    <d v="2023-03-23T00:00:00"/>
    <n v="69698"/>
    <s v="Approved"/>
    <s v="Establish father Republican no kid spring."/>
    <d v="2023-06-06T00:00:00"/>
    <s v="POL40158884"/>
    <x v="1"/>
  </r>
  <r>
    <s v="CLM57129311"/>
    <d v="2021-04-25T00:00:00"/>
    <n v="29852"/>
    <s v="Approved"/>
    <s v="Blue require card conference."/>
    <d v="2021-05-14T00:00:00"/>
    <s v="POL62033992"/>
    <x v="2"/>
  </r>
  <r>
    <s v="CLM73710168"/>
    <d v="2022-09-09T00:00:00"/>
    <n v="88797"/>
    <s v="Denied"/>
    <s v="Method off all buy feeling maybe friend."/>
    <m/>
    <s v="POL22068904"/>
    <x v="2"/>
  </r>
  <r>
    <s v="CLM25139842"/>
    <d v="2024-08-20T00:00:00"/>
    <n v="39053"/>
    <s v="Denied"/>
    <s v="Administration by name million."/>
    <d v="2024-10-09T00:00:00"/>
    <s v="POL01386021"/>
    <x v="3"/>
  </r>
  <r>
    <s v="CLM14519120"/>
    <d v="2024-10-05T00:00:00"/>
    <n v="50022"/>
    <s v="Pending"/>
    <s v="Face society yes range reveal guess item movement."/>
    <d v="2024-10-19T00:00:00"/>
    <s v="POL15402724"/>
    <x v="2"/>
  </r>
  <r>
    <s v="CLM86357629"/>
    <d v="2020-04-28T00:00:00"/>
    <n v="84357"/>
    <s v="Denied"/>
    <s v="So cause attention future shake strategy."/>
    <d v="2020-05-25T00:00:00"/>
    <s v="POL76903743"/>
    <x v="2"/>
  </r>
  <r>
    <s v="CLM85091223"/>
    <d v="2023-06-29T00:00:00"/>
    <n v="48449"/>
    <s v="Approved"/>
    <s v="Dog drug red less from education."/>
    <d v="2023-07-27T00:00:00"/>
    <s v="POL64331852"/>
    <x v="1"/>
  </r>
  <r>
    <s v="CLM34145573"/>
    <d v="2023-11-16T00:00:00"/>
    <n v="99095"/>
    <s v="Pending"/>
    <s v="Will mean morning."/>
    <d v="2024-01-17T00:00:00"/>
    <s v="POL35373090"/>
    <x v="3"/>
  </r>
  <r>
    <s v="CLM81838205"/>
    <d v="2022-12-04T00:00:00"/>
    <n v="97161"/>
    <s v="Pending"/>
    <s v="Room culture beautiful star energy."/>
    <d v="2023-01-24T00:00:00"/>
    <s v="POL14750217"/>
    <x v="0"/>
  </r>
  <r>
    <s v="CLM28859920"/>
    <d v="2023-11-29T00:00:00"/>
    <n v="85936"/>
    <s v="Approved"/>
    <s v="Medical research practice find opportunity figure western."/>
    <d v="2024-02-02T00:00:00"/>
    <s v="POL91451194"/>
    <x v="3"/>
  </r>
  <r>
    <s v="CLM48309214"/>
    <d v="2023-10-15T00:00:00"/>
    <n v="71115"/>
    <s v="Pending"/>
    <s v="Time will vote involve shake door cut."/>
    <d v="2023-10-27T00:00:00"/>
    <s v="POL77590064"/>
    <x v="1"/>
  </r>
  <r>
    <s v="CLM03189630"/>
    <d v="2022-02-26T00:00:00"/>
    <n v="91453"/>
    <s v="Approved"/>
    <s v="At paper include but project white lawyer."/>
    <d v="2022-05-09T00:00:00"/>
    <s v="POL17436318"/>
    <x v="3"/>
  </r>
  <r>
    <s v="CLM91182667"/>
    <d v="2020-09-19T00:00:00"/>
    <n v="77065"/>
    <s v="Approved"/>
    <s v="Without teach rock instead."/>
    <d v="2020-11-19T00:00:00"/>
    <s v="POL69697487"/>
    <x v="3"/>
  </r>
  <r>
    <s v="CLM99658539"/>
    <d v="2022-09-16T00:00:00"/>
    <n v="7917"/>
    <s v="Pending"/>
    <s v="Spring as who cold conference season."/>
    <d v="2022-12-01T00:00:00"/>
    <s v="POL15525439"/>
    <x v="3"/>
  </r>
  <r>
    <s v="CLM99241440"/>
    <d v="2022-09-15T00:00:00"/>
    <n v="64556"/>
    <s v="Approved"/>
    <s v="Identify participant party."/>
    <m/>
    <s v="POL82132627"/>
    <x v="0"/>
  </r>
  <r>
    <s v="CLM82201239"/>
    <d v="2024-04-22T00:00:00"/>
    <n v="66735"/>
    <s v="Pending"/>
    <s v="Course natural knowledge college feel."/>
    <m/>
    <s v="POL78474617"/>
    <x v="3"/>
  </r>
  <r>
    <s v="CLM78314880"/>
    <d v="2022-04-02T00:00:00"/>
    <n v="8863"/>
    <s v="Denied"/>
    <s v="My again certainly whose top affect."/>
    <d v="2022-04-18T00:00:00"/>
    <s v="POL24753734"/>
    <x v="0"/>
  </r>
  <r>
    <s v="CLM83453147"/>
    <d v="2020-01-26T00:00:00"/>
    <n v="28479"/>
    <s v="Denied"/>
    <s v="Player thought cut."/>
    <d v="2020-02-10T00:00:00"/>
    <s v="POL17396373"/>
    <x v="2"/>
  </r>
  <r>
    <s v="CLM59123037"/>
    <d v="2021-01-27T00:00:00"/>
    <n v="92746"/>
    <s v="Approved"/>
    <s v="Ask two light should responsibility occur east."/>
    <d v="2021-04-11T00:00:00"/>
    <s v="POL91389692"/>
    <x v="1"/>
  </r>
  <r>
    <s v="CLM61639761"/>
    <d v="2022-06-15T00:00:00"/>
    <n v="19585"/>
    <s v="Approved"/>
    <s v="Kid before television unit ahead write window Mrs."/>
    <d v="2022-09-08T00:00:00"/>
    <s v="POL62548114"/>
    <x v="2"/>
  </r>
  <r>
    <s v="CLM36112739"/>
    <d v="2023-06-30T00:00:00"/>
    <n v="91219"/>
    <s v="Denied"/>
    <s v="Type change allow site."/>
    <d v="2023-07-21T00:00:00"/>
    <s v="POL81437740"/>
    <x v="0"/>
  </r>
  <r>
    <s v="CLM66618541"/>
    <d v="2023-04-28T00:00:00"/>
    <n v="99648"/>
    <s v="Pending"/>
    <s v="Pay analysis cause if far."/>
    <m/>
    <s v="POL42258270"/>
    <x v="1"/>
  </r>
  <r>
    <s v="CLM38467350"/>
    <d v="2024-12-13T00:00:00"/>
    <n v="47985"/>
    <s v="Denied"/>
    <s v="Goal seem we skin result in."/>
    <m/>
    <s v="POL30994827"/>
    <x v="1"/>
  </r>
  <r>
    <s v="CLM49858520"/>
    <d v="2020-04-20T00:00:00"/>
    <n v="66211"/>
    <s v="Denied"/>
    <s v="Audience history tend various."/>
    <m/>
    <s v="POL76734987"/>
    <x v="0"/>
  </r>
  <r>
    <s v="CLM31138173"/>
    <d v="2021-04-02T00:00:00"/>
    <n v="75620"/>
    <s v="Denied"/>
    <s v="Stage practice piece return term sing modern."/>
    <d v="2021-06-28T00:00:00"/>
    <s v="POL60345020"/>
    <x v="0"/>
  </r>
  <r>
    <s v="CLM96860882"/>
    <d v="2022-05-10T00:00:00"/>
    <n v="18120"/>
    <s v="Approved"/>
    <s v="Task bring lose traditional cold."/>
    <d v="2022-06-09T00:00:00"/>
    <s v="POL92557558"/>
    <x v="3"/>
  </r>
  <r>
    <s v="CLM84098530"/>
    <d v="2023-02-11T00:00:00"/>
    <n v="59636"/>
    <s v="Pending"/>
    <s v="Agreement concern may."/>
    <d v="2023-03-27T00:00:00"/>
    <s v="POL83104314"/>
    <x v="3"/>
  </r>
  <r>
    <s v="CLM91613020"/>
    <d v="2020-10-08T00:00:00"/>
    <n v="82267"/>
    <s v="Pending"/>
    <s v="Rule let movement teach public stay side."/>
    <d v="2020-12-05T00:00:00"/>
    <s v="POL13297022"/>
    <x v="0"/>
  </r>
  <r>
    <s v="CLM47320824"/>
    <d v="2024-04-03T00:00:00"/>
    <n v="38738"/>
    <s v="Approved"/>
    <s v="Understand another girl type name protect."/>
    <d v="2024-05-19T00:00:00"/>
    <s v="POL98638552"/>
    <x v="2"/>
  </r>
  <r>
    <s v="CLM38661973"/>
    <d v="2022-01-10T00:00:00"/>
    <n v="42493"/>
    <s v="Approved"/>
    <s v="Five yourself young security father rate talk."/>
    <d v="2022-01-26T00:00:00"/>
    <s v="POL44871604"/>
    <x v="0"/>
  </r>
  <r>
    <s v="CLM05238106"/>
    <d v="2023-10-15T00:00:00"/>
    <n v="88206"/>
    <s v="Pending"/>
    <s v="Let where green party."/>
    <d v="2024-01-09T00:00:00"/>
    <s v="POL38243316"/>
    <x v="3"/>
  </r>
  <r>
    <s v="CLM51214265"/>
    <d v="2020-10-25T00:00:00"/>
    <n v="22542"/>
    <s v="Pending"/>
    <s v="Security type development of rich change."/>
    <d v="2021-01-01T00:00:00"/>
    <s v="POL04897483"/>
    <x v="3"/>
  </r>
  <r>
    <s v="CLM78543953"/>
    <d v="2024-05-17T00:00:00"/>
    <n v="18190"/>
    <s v="Denied"/>
    <s v="Away effort administration remain check management its remember."/>
    <d v="2024-06-14T00:00:00"/>
    <s v="POL52820408"/>
    <x v="0"/>
  </r>
  <r>
    <s v="CLM57995274"/>
    <d v="2024-02-16T00:00:00"/>
    <n v="62609"/>
    <s v="Pending"/>
    <s v="Conference shoulder really enough."/>
    <d v="2024-03-23T00:00:00"/>
    <s v="POL73147278"/>
    <x v="3"/>
  </r>
  <r>
    <s v="CLM63003931"/>
    <d v="2020-03-07T00:00:00"/>
    <n v="12112"/>
    <s v="Approved"/>
    <s v="Them rock rather cover election become spring."/>
    <d v="2020-03-17T00:00:00"/>
    <s v="POL67018268"/>
    <x v="0"/>
  </r>
  <r>
    <s v="CLM99892961"/>
    <d v="2020-09-08T00:00:00"/>
    <n v="47958"/>
    <s v="Pending"/>
    <s v="Available education such across with."/>
    <d v="2020-11-30T00:00:00"/>
    <s v="POL23599244"/>
    <x v="3"/>
  </r>
  <r>
    <s v="CLM12885313"/>
    <d v="2022-10-25T00:00:00"/>
    <n v="42162"/>
    <s v="Pending"/>
    <s v="Would consider stock charge society network."/>
    <d v="2022-12-30T00:00:00"/>
    <s v="POL46517848"/>
    <x v="3"/>
  </r>
  <r>
    <s v="CLM53636673"/>
    <d v="2021-05-12T00:00:00"/>
    <n v="76482"/>
    <s v="Approved"/>
    <s v="During might special quality source."/>
    <m/>
    <s v="POL96919228"/>
    <x v="0"/>
  </r>
  <r>
    <s v="CLM36853269"/>
    <d v="2023-04-11T00:00:00"/>
    <n v="86742"/>
    <s v="Pending"/>
    <s v="Its fine think the."/>
    <d v="2023-06-26T00:00:00"/>
    <s v="POL03458249"/>
    <x v="0"/>
  </r>
  <r>
    <s v="CLM29966102"/>
    <d v="2024-10-28T00:00:00"/>
    <n v="76866"/>
    <s v="Denied"/>
    <s v="Either fear must eat cold."/>
    <d v="2024-11-27T00:00:00"/>
    <s v="POL51196030"/>
    <x v="1"/>
  </r>
  <r>
    <s v="CLM85386150"/>
    <d v="2022-07-06T00:00:00"/>
    <n v="40435"/>
    <s v="Denied"/>
    <s v="Attorney pattern money through a open."/>
    <d v="2022-08-03T00:00:00"/>
    <s v="POL69605130"/>
    <x v="3"/>
  </r>
  <r>
    <s v="CLM99914593"/>
    <d v="2020-05-04T00:00:00"/>
    <n v="45264"/>
    <s v="Pending"/>
    <s v="Agree least blood situation mean."/>
    <d v="2020-06-24T00:00:00"/>
    <s v="POL46408344"/>
    <x v="3"/>
  </r>
  <r>
    <s v="CLM26057264"/>
    <d v="2020-07-20T00:00:00"/>
    <n v="18751"/>
    <s v="Approved"/>
    <s v="Speak first least what."/>
    <d v="2020-09-20T00:00:00"/>
    <s v="POL08364354"/>
    <x v="1"/>
  </r>
  <r>
    <s v="CLM69350371"/>
    <d v="2022-03-17T00:00:00"/>
    <n v="79323"/>
    <s v="Pending"/>
    <s v="Break third Mrs suddenly control."/>
    <d v="2022-04-23T00:00:00"/>
    <s v="POL20442417"/>
    <x v="0"/>
  </r>
  <r>
    <s v="CLM38272447"/>
    <d v="2024-10-01T00:00:00"/>
    <n v="43097"/>
    <s v="Denied"/>
    <s v="Land some point watch explain back very."/>
    <d v="2024-11-17T00:00:00"/>
    <s v="POL24718635"/>
    <x v="3"/>
  </r>
  <r>
    <s v="CLM95603035"/>
    <d v="2022-06-18T00:00:00"/>
    <n v="41528"/>
    <s v="Pending"/>
    <s v="Less office add area foot avoid evidence."/>
    <d v="2022-08-11T00:00:00"/>
    <s v="POL63085771"/>
    <x v="2"/>
  </r>
  <r>
    <s v="CLM36516474"/>
    <d v="2020-12-09T00:00:00"/>
    <n v="70406"/>
    <s v="Pending"/>
    <s v="Hard agent interview father service."/>
    <d v="2020-12-26T00:00:00"/>
    <s v="POL27444083"/>
    <x v="3"/>
  </r>
  <r>
    <s v="CLM61012153"/>
    <d v="2021-02-16T00:00:00"/>
    <n v="95545"/>
    <s v="Approved"/>
    <s v="Red meeting whole finally treatment real son charge."/>
    <d v="2021-03-13T00:00:00"/>
    <s v="POL50099594"/>
    <x v="0"/>
  </r>
  <r>
    <s v="CLM16504744"/>
    <d v="2024-12-06T00:00:00"/>
    <n v="37929"/>
    <s v="Pending"/>
    <s v="Material nearly cultural meeting discover six."/>
    <d v="2025-01-11T00:00:00"/>
    <s v="POL63559916"/>
    <x v="0"/>
  </r>
  <r>
    <s v="CLM98549713"/>
    <d v="2022-04-20T00:00:00"/>
    <n v="35727"/>
    <s v="Approved"/>
    <s v="She look pull even."/>
    <d v="2022-05-11T00:00:00"/>
    <s v="POL77110214"/>
    <x v="2"/>
  </r>
  <r>
    <s v="CLM83854195"/>
    <d v="2022-04-12T00:00:00"/>
    <n v="53260"/>
    <s v="Approved"/>
    <s v="They particular area bar."/>
    <d v="2022-07-08T00:00:00"/>
    <s v="POL74615400"/>
    <x v="1"/>
  </r>
  <r>
    <s v="CLM36575220"/>
    <d v="2020-01-02T00:00:00"/>
    <n v="96792"/>
    <s v="Approved"/>
    <s v="Now manager six hour first leader budget."/>
    <m/>
    <s v="POL23308648"/>
    <x v="1"/>
  </r>
  <r>
    <s v="CLM24562321"/>
    <d v="2020-04-29T00:00:00"/>
    <n v="42039"/>
    <s v="Pending"/>
    <s v="Value child imagine enough sort."/>
    <d v="2020-05-30T00:00:00"/>
    <s v="POL64494784"/>
    <x v="0"/>
  </r>
  <r>
    <s v="CLM58314532"/>
    <d v="2024-02-01T00:00:00"/>
    <n v="95164"/>
    <s v="Pending"/>
    <s v="Machine less north when."/>
    <d v="2024-04-11T00:00:00"/>
    <s v="POL11554162"/>
    <x v="2"/>
  </r>
  <r>
    <s v="CLM18471535"/>
    <d v="2024-07-12T00:00:00"/>
    <n v="45199"/>
    <s v="Pending"/>
    <s v="Suffer attention key reduce."/>
    <d v="2024-09-10T00:00:00"/>
    <s v="POL39644432"/>
    <x v="2"/>
  </r>
  <r>
    <s v="CLM06505778"/>
    <d v="2023-12-14T00:00:00"/>
    <n v="39568"/>
    <s v="Denied"/>
    <s v="Determine serve economic yard strong final three."/>
    <d v="2024-02-20T00:00:00"/>
    <s v="POL59977317"/>
    <x v="2"/>
  </r>
  <r>
    <s v="CLM09842328"/>
    <d v="2022-07-08T00:00:00"/>
    <n v="40102"/>
    <s v="Pending"/>
    <s v="Each how discussion mission too time."/>
    <d v="2022-08-12T00:00:00"/>
    <s v="POL80050705"/>
    <x v="3"/>
  </r>
  <r>
    <s v="CLM91699714"/>
    <d v="2021-12-10T00:00:00"/>
    <n v="5734"/>
    <s v="Approved"/>
    <s v="Walk citizen know the require nation."/>
    <d v="2022-01-02T00:00:00"/>
    <s v="POL84725350"/>
    <x v="3"/>
  </r>
  <r>
    <s v="CLM05152991"/>
    <d v="2023-12-11T00:00:00"/>
    <n v="31224"/>
    <s v="Approved"/>
    <s v="Low deep front reflect."/>
    <d v="2024-02-14T00:00:00"/>
    <s v="POL84330752"/>
    <x v="2"/>
  </r>
  <r>
    <s v="CLM00341945"/>
    <d v="2024-04-14T00:00:00"/>
    <n v="45009"/>
    <s v="Pending"/>
    <s v="For very name section appear."/>
    <d v="2024-05-24T00:00:00"/>
    <s v="POL61616519"/>
    <x v="2"/>
  </r>
  <r>
    <s v="CLM99178574"/>
    <d v="2021-09-20T00:00:00"/>
    <n v="25575"/>
    <s v="Approved"/>
    <s v="Everybody control service war responsibility next off ahead."/>
    <d v="2021-10-03T00:00:00"/>
    <s v="POL88479195"/>
    <x v="2"/>
  </r>
  <r>
    <s v="CLM43335496"/>
    <d v="2023-12-13T00:00:00"/>
    <n v="49081"/>
    <s v="Approved"/>
    <s v="Account close should shoulder PM."/>
    <m/>
    <s v="POL77625425"/>
    <x v="1"/>
  </r>
  <r>
    <s v="CLM12191055"/>
    <d v="2020-09-21T00:00:00"/>
    <n v="31967"/>
    <s v="Approved"/>
    <s v="Special get outside become else particular."/>
    <d v="2020-11-13T00:00:00"/>
    <s v="POL97001754"/>
    <x v="3"/>
  </r>
  <r>
    <s v="CLM65976465"/>
    <d v="2022-09-25T00:00:00"/>
    <n v="30009"/>
    <s v="Pending"/>
    <s v="Line community not me image."/>
    <d v="2022-12-12T00:00:00"/>
    <s v="POL66446830"/>
    <x v="2"/>
  </r>
  <r>
    <s v="CLM95597802"/>
    <d v="2023-06-21T00:00:00"/>
    <n v="12473"/>
    <s v="Approved"/>
    <s v="Should expect institution someone."/>
    <d v="2023-07-18T00:00:00"/>
    <s v="POL95333136"/>
    <x v="3"/>
  </r>
  <r>
    <s v="CLM26421154"/>
    <d v="2023-03-16T00:00:00"/>
    <n v="17370"/>
    <s v="Pending"/>
    <s v="Medical do cup say thousand support institution past."/>
    <d v="2023-04-08T00:00:00"/>
    <s v="POL84180502"/>
    <x v="3"/>
  </r>
  <r>
    <s v="CLM33400292"/>
    <d v="2020-11-10T00:00:00"/>
    <n v="60996"/>
    <s v="Approved"/>
    <s v="Discussion attention rock important."/>
    <d v="2021-01-25T00:00:00"/>
    <s v="POL54740546"/>
    <x v="1"/>
  </r>
  <r>
    <s v="CLM54299034"/>
    <d v="2022-03-04T00:00:00"/>
    <n v="16720"/>
    <s v="Approved"/>
    <s v="Everything space state movement only."/>
    <d v="2022-03-22T00:00:00"/>
    <s v="POL81937503"/>
    <x v="1"/>
  </r>
  <r>
    <s v="CLM15495572"/>
    <d v="2022-04-20T00:00:00"/>
    <n v="8216"/>
    <s v="Approved"/>
    <s v="Happen evening nothing certain."/>
    <d v="2022-06-05T00:00:00"/>
    <s v="POL48662696"/>
    <x v="3"/>
  </r>
  <r>
    <s v="CLM71682098"/>
    <d v="2021-08-30T00:00:00"/>
    <n v="24296"/>
    <s v="Pending"/>
    <s v="Increase miss send physical consider standard."/>
    <d v="2021-11-23T00:00:00"/>
    <s v="POL95397773"/>
    <x v="3"/>
  </r>
  <r>
    <s v="CLM10552418"/>
    <d v="2022-04-27T00:00:00"/>
    <n v="57433"/>
    <s v="Approved"/>
    <s v="Determine whether class why."/>
    <d v="2022-07-14T00:00:00"/>
    <s v="POL21548187"/>
    <x v="0"/>
  </r>
  <r>
    <s v="CLM68221163"/>
    <d v="2020-12-02T00:00:00"/>
    <n v="64905"/>
    <s v="Denied"/>
    <s v="Various soon peace exist figure."/>
    <m/>
    <s v="POL92817192"/>
    <x v="2"/>
  </r>
  <r>
    <s v="CLM07452634"/>
    <d v="2023-12-21T00:00:00"/>
    <n v="77500"/>
    <s v="Denied"/>
    <s v="Lawyer animal face onto."/>
    <m/>
    <s v="POL88521632"/>
    <x v="2"/>
  </r>
  <r>
    <s v="CLM05901795"/>
    <d v="2022-06-19T00:00:00"/>
    <n v="30556"/>
    <s v="Pending"/>
    <s v="Officer mean peace computer series rock."/>
    <d v="2022-09-10T00:00:00"/>
    <s v="POL75428993"/>
    <x v="1"/>
  </r>
  <r>
    <s v="CLM03529441"/>
    <d v="2024-06-06T00:00:00"/>
    <n v="38756"/>
    <s v="Pending"/>
    <s v="Party crime no offer born."/>
    <d v="2024-08-29T00:00:00"/>
    <s v="POL81185546"/>
    <x v="0"/>
  </r>
  <r>
    <s v="CLM73355956"/>
    <d v="2021-10-01T00:00:00"/>
    <n v="48971"/>
    <s v="Denied"/>
    <s v="Evidence hard protect act herself."/>
    <d v="2021-12-23T00:00:00"/>
    <s v="POL09746785"/>
    <x v="1"/>
  </r>
  <r>
    <s v="CLM13237987"/>
    <d v="2020-05-15T00:00:00"/>
    <n v="68648"/>
    <s v="Pending"/>
    <s v="Actually rock different."/>
    <m/>
    <s v="POL84758742"/>
    <x v="2"/>
  </r>
  <r>
    <s v="CLM61165032"/>
    <d v="2020-03-28T00:00:00"/>
    <n v="94851"/>
    <s v="Approved"/>
    <s v="Evening financial hair new paper certain late."/>
    <d v="2020-06-09T00:00:00"/>
    <s v="POL17904439"/>
    <x v="2"/>
  </r>
  <r>
    <s v="CLM75659023"/>
    <d v="2021-08-17T00:00:00"/>
    <n v="23055"/>
    <s v="Approved"/>
    <s v="Action business group when meet up remember city."/>
    <m/>
    <s v="POL28953016"/>
    <x v="2"/>
  </r>
  <r>
    <s v="CLM03948571"/>
    <d v="2020-10-30T00:00:00"/>
    <n v="38252"/>
    <s v="Approved"/>
    <s v="Place check explain."/>
    <d v="2020-12-31T00:00:00"/>
    <s v="POL34826521"/>
    <x v="0"/>
  </r>
  <r>
    <s v="CLM44418503"/>
    <d v="2021-06-19T00:00:00"/>
    <n v="88064"/>
    <s v="Approved"/>
    <s v="Sign enter late sea day challenge."/>
    <m/>
    <s v="POL53014679"/>
    <x v="0"/>
  </r>
  <r>
    <s v="CLM22869102"/>
    <d v="2021-07-04T00:00:00"/>
    <n v="23922"/>
    <s v="Denied"/>
    <s v="Individual north I try she."/>
    <m/>
    <s v="POL81385184"/>
    <x v="1"/>
  </r>
  <r>
    <s v="CLM45608020"/>
    <d v="2020-12-31T00:00:00"/>
    <n v="91503"/>
    <s v="Approved"/>
    <s v="Score mean claim serious name assume she rate."/>
    <d v="2021-03-05T00:00:00"/>
    <s v="POL60362943"/>
    <x v="0"/>
  </r>
  <r>
    <s v="CLM49973463"/>
    <d v="2022-12-27T00:00:00"/>
    <n v="59907"/>
    <s v="Pending"/>
    <s v="Test result computer."/>
    <d v="2023-03-01T00:00:00"/>
    <s v="POL93562061"/>
    <x v="0"/>
  </r>
  <r>
    <s v="CLM60628579"/>
    <d v="2024-03-02T00:00:00"/>
    <n v="4110"/>
    <s v="Approved"/>
    <s v="Hot student technology company whole would."/>
    <d v="2024-05-24T00:00:00"/>
    <s v="POL91712276"/>
    <x v="3"/>
  </r>
  <r>
    <s v="CLM56069995"/>
    <d v="2023-02-04T00:00:00"/>
    <n v="3256"/>
    <s v="Pending"/>
    <s v="Significant large page tax note smile meeting."/>
    <m/>
    <s v="POL63646806"/>
    <x v="3"/>
  </r>
  <r>
    <s v="CLM58162773"/>
    <d v="2021-07-06T00:00:00"/>
    <n v="89823"/>
    <s v="Pending"/>
    <s v="Among performance require consider."/>
    <m/>
    <s v="POL43678761"/>
    <x v="2"/>
  </r>
  <r>
    <s v="CLM83217599"/>
    <d v="2024-10-25T00:00:00"/>
    <n v="17070"/>
    <s v="Approved"/>
    <s v="Hundred such miss somebody work dark likely use."/>
    <d v="2024-12-08T00:00:00"/>
    <s v="POL97112066"/>
    <x v="0"/>
  </r>
  <r>
    <s v="CLM06246735"/>
    <d v="2024-09-15T00:00:00"/>
    <n v="41496"/>
    <s v="Denied"/>
    <s v="Line purpose other economy to whole least product."/>
    <m/>
    <s v="POL56933693"/>
    <x v="3"/>
  </r>
  <r>
    <s v="CLM90820858"/>
    <d v="2023-12-14T00:00:00"/>
    <n v="30263"/>
    <s v="Pending"/>
    <s v="North respond director response foreign at determine."/>
    <m/>
    <s v="POL71885722"/>
    <x v="2"/>
  </r>
  <r>
    <s v="CLM22670101"/>
    <d v="2023-01-12T00:00:00"/>
    <n v="91207"/>
    <s v="Approved"/>
    <s v="Lawyer ever drive foreign."/>
    <d v="2023-04-06T00:00:00"/>
    <s v="POL40922873"/>
    <x v="2"/>
  </r>
  <r>
    <s v="CLM77785537"/>
    <d v="2020-02-06T00:00:00"/>
    <n v="59795"/>
    <s v="Pending"/>
    <s v="Hour three data parent me unit city spring."/>
    <d v="2020-04-24T00:00:00"/>
    <s v="POL75780288"/>
    <x v="3"/>
  </r>
  <r>
    <s v="CLM81661458"/>
    <d v="2021-01-18T00:00:00"/>
    <n v="2708"/>
    <s v="Pending"/>
    <s v="Carry sound station property model activity very."/>
    <d v="2021-03-16T00:00:00"/>
    <s v="POL45105855"/>
    <x v="0"/>
  </r>
  <r>
    <s v="CLM18600831"/>
    <d v="2023-01-29T00:00:00"/>
    <n v="7070"/>
    <s v="Pending"/>
    <s v="Issue avoid begin responsibility three."/>
    <d v="2023-03-09T00:00:00"/>
    <s v="POL75780288"/>
    <x v="3"/>
  </r>
  <r>
    <s v="CLM56006472"/>
    <d v="2020-09-26T00:00:00"/>
    <n v="79256"/>
    <s v="Approved"/>
    <s v="After society center ground however."/>
    <d v="2020-12-25T00:00:00"/>
    <s v="POL20405348"/>
    <x v="1"/>
  </r>
  <r>
    <s v="CLM59318696"/>
    <d v="2024-10-13T00:00:00"/>
    <n v="75375"/>
    <s v="Denied"/>
    <s v="Keep source air heart activity turn."/>
    <d v="2024-12-28T00:00:00"/>
    <s v="POL36273981"/>
    <x v="2"/>
  </r>
  <r>
    <s v="CLM74609569"/>
    <d v="2023-06-05T00:00:00"/>
    <n v="51499"/>
    <s v="Pending"/>
    <s v="Later guess deep build technology west."/>
    <d v="2023-08-26T00:00:00"/>
    <s v="POL91301577"/>
    <x v="1"/>
  </r>
  <r>
    <s v="CLM07177490"/>
    <d v="2023-09-23T00:00:00"/>
    <n v="37139"/>
    <s v="Denied"/>
    <s v="Million perform college low whatever realize edge."/>
    <d v="2023-10-13T00:00:00"/>
    <s v="POL59246614"/>
    <x v="3"/>
  </r>
  <r>
    <s v="CLM65688154"/>
    <d v="2022-07-15T00:00:00"/>
    <n v="4518"/>
    <s v="Pending"/>
    <s v="Himself debate consider avoid work gun what."/>
    <d v="2022-09-17T00:00:00"/>
    <s v="POL89182008"/>
    <x v="2"/>
  </r>
  <r>
    <s v="CLM15442950"/>
    <d v="2022-09-08T00:00:00"/>
    <n v="21369"/>
    <s v="Pending"/>
    <s v="Time above very measure black one require."/>
    <d v="2022-11-07T00:00:00"/>
    <s v="POL62589013"/>
    <x v="2"/>
  </r>
  <r>
    <s v="CLM16167487"/>
    <d v="2021-10-06T00:00:00"/>
    <n v="96074"/>
    <s v="Pending"/>
    <s v="Fast husband company hear according the."/>
    <d v="2021-11-18T00:00:00"/>
    <s v="POL77763107"/>
    <x v="0"/>
  </r>
  <r>
    <s v="CLM72539411"/>
    <d v="2020-09-29T00:00:00"/>
    <n v="73052"/>
    <s v="Denied"/>
    <s v="Where now again."/>
    <d v="2020-11-03T00:00:00"/>
    <s v="POL83165381"/>
    <x v="1"/>
  </r>
  <r>
    <s v="CLM64734588"/>
    <d v="2021-11-30T00:00:00"/>
    <n v="29237"/>
    <s v="Approved"/>
    <s v="Strong less safe fight."/>
    <d v="2022-02-04T00:00:00"/>
    <s v="POL30038118"/>
    <x v="1"/>
  </r>
  <r>
    <s v="CLM72918355"/>
    <d v="2024-01-14T00:00:00"/>
    <n v="70275"/>
    <s v="Pending"/>
    <s v="Become bad month interest continue."/>
    <m/>
    <s v="POL18028969"/>
    <x v="3"/>
  </r>
  <r>
    <s v="CLM53349924"/>
    <d v="2020-08-31T00:00:00"/>
    <n v="57891"/>
    <s v="Approved"/>
    <s v="Similar clear include staff book impact."/>
    <d v="2020-10-03T00:00:00"/>
    <s v="POL63634442"/>
    <x v="2"/>
  </r>
  <r>
    <s v="CLM05478906"/>
    <d v="2022-02-25T00:00:00"/>
    <n v="38003"/>
    <s v="Approved"/>
    <s v="Visit expert think."/>
    <d v="2022-03-31T00:00:00"/>
    <s v="POL73017269"/>
    <x v="0"/>
  </r>
  <r>
    <s v="CLM19658274"/>
    <d v="2022-11-10T00:00:00"/>
    <n v="73880"/>
    <s v="Denied"/>
    <s v="Affect million live set benefit operation."/>
    <d v="2022-12-20T00:00:00"/>
    <s v="POL10684748"/>
    <x v="1"/>
  </r>
  <r>
    <s v="CLM23133411"/>
    <d v="2021-06-24T00:00:00"/>
    <n v="53563"/>
    <s v="Denied"/>
    <s v="Shake task worry summer."/>
    <m/>
    <s v="POL51841812"/>
    <x v="2"/>
  </r>
  <r>
    <s v="CLM76924603"/>
    <d v="2020-02-29T00:00:00"/>
    <n v="74721"/>
    <s v="Pending"/>
    <s v="Land person product."/>
    <d v="2020-05-09T00:00:00"/>
    <s v="POL63077295"/>
    <x v="2"/>
  </r>
  <r>
    <s v="CLM70876817"/>
    <d v="2022-01-23T00:00:00"/>
    <n v="52372"/>
    <s v="Approved"/>
    <s v="Nice trade evidence exactly hundred soon."/>
    <d v="2022-03-29T00:00:00"/>
    <s v="POL02648001"/>
    <x v="0"/>
  </r>
  <r>
    <s v="CLM41859043"/>
    <d v="2021-09-07T00:00:00"/>
    <n v="34344"/>
    <s v="Denied"/>
    <s v="Nature idea night order tend."/>
    <m/>
    <s v="POL96058521"/>
    <x v="3"/>
  </r>
  <r>
    <s v="CLM71870302"/>
    <d v="2023-08-30T00:00:00"/>
    <n v="56601"/>
    <s v="Denied"/>
    <s v="Drug find consumer write treat."/>
    <d v="2023-11-02T00:00:00"/>
    <s v="POL84679651"/>
    <x v="0"/>
  </r>
  <r>
    <s v="CLM28879508"/>
    <d v="2022-01-07T00:00:00"/>
    <n v="86721"/>
    <s v="Approved"/>
    <s v="Court management pay write it senior lay bag."/>
    <d v="2022-02-24T00:00:00"/>
    <s v="POL89580964"/>
    <x v="2"/>
  </r>
  <r>
    <s v="CLM15399362"/>
    <d v="2020-09-08T00:00:00"/>
    <n v="97267"/>
    <s v="Pending"/>
    <s v="Off about west office."/>
    <d v="2020-12-04T00:00:00"/>
    <s v="POL52347881"/>
    <x v="0"/>
  </r>
  <r>
    <s v="CLM56918162"/>
    <d v="2020-01-27T00:00:00"/>
    <n v="94919"/>
    <s v="Approved"/>
    <s v="Wait answer lawyer page view American political."/>
    <d v="2020-04-17T00:00:00"/>
    <s v="POL77295889"/>
    <x v="0"/>
  </r>
  <r>
    <s v="CLM35593604"/>
    <d v="2024-08-22T00:00:00"/>
    <n v="24306"/>
    <s v="Denied"/>
    <s v="About rise project stay later."/>
    <d v="2024-09-18T00:00:00"/>
    <s v="POL36184966"/>
    <x v="1"/>
  </r>
  <r>
    <s v="CLM97089795"/>
    <d v="2024-02-19T00:00:00"/>
    <n v="36195"/>
    <s v="Denied"/>
    <s v="Month protect themselves."/>
    <m/>
    <s v="POL73294320"/>
    <x v="0"/>
  </r>
  <r>
    <s v="CLM92930129"/>
    <d v="2024-08-15T00:00:00"/>
    <n v="87707"/>
    <s v="Denied"/>
    <s v="Improve change hundred little."/>
    <d v="2024-10-16T00:00:00"/>
    <s v="POL26556756"/>
    <x v="3"/>
  </r>
  <r>
    <s v="CLM92582459"/>
    <d v="2024-04-02T00:00:00"/>
    <n v="79421"/>
    <s v="Pending"/>
    <s v="Benefit nation PM item black away how."/>
    <d v="2024-04-18T00:00:00"/>
    <s v="POL09102792"/>
    <x v="1"/>
  </r>
  <r>
    <s v="CLM47876056"/>
    <d v="2021-07-22T00:00:00"/>
    <n v="78286"/>
    <s v="Denied"/>
    <s v="Pattern believe condition southern commercial."/>
    <d v="2021-08-11T00:00:00"/>
    <s v="POL40049374"/>
    <x v="2"/>
  </r>
  <r>
    <s v="CLM63504089"/>
    <d v="2020-11-11T00:00:00"/>
    <n v="9906"/>
    <s v="Denied"/>
    <s v="Quickly sister fast generation over."/>
    <d v="2021-01-29T00:00:00"/>
    <s v="POL05353456"/>
    <x v="3"/>
  </r>
  <r>
    <s v="CLM06365455"/>
    <d v="2022-03-16T00:00:00"/>
    <n v="82669"/>
    <s v="Pending"/>
    <s v="True get maybe play where need."/>
    <d v="2022-05-17T00:00:00"/>
    <s v="POL87933513"/>
    <x v="2"/>
  </r>
  <r>
    <s v="CLM49743255"/>
    <d v="2022-01-23T00:00:00"/>
    <n v="25928"/>
    <s v="Pending"/>
    <s v="Risk approach page mention."/>
    <d v="2022-04-13T00:00:00"/>
    <s v="POL24708378"/>
    <x v="3"/>
  </r>
  <r>
    <s v="CLM29514154"/>
    <d v="2021-02-08T00:00:00"/>
    <n v="83452"/>
    <s v="Pending"/>
    <s v="Why green as south."/>
    <m/>
    <s v="POL64918904"/>
    <x v="0"/>
  </r>
  <r>
    <s v="CLM99372753"/>
    <d v="2020-05-26T00:00:00"/>
    <n v="52745"/>
    <s v="Approved"/>
    <s v="Send improve firm."/>
    <m/>
    <s v="POL54078734"/>
    <x v="0"/>
  </r>
  <r>
    <s v="CLM11415152"/>
    <d v="2023-09-27T00:00:00"/>
    <n v="60962"/>
    <s v="Approved"/>
    <s v="Hit his when season religious plant Congress leave."/>
    <d v="2023-11-26T00:00:00"/>
    <s v="POL13762609"/>
    <x v="3"/>
  </r>
  <r>
    <s v="CLM29692838"/>
    <d v="2024-06-10T00:00:00"/>
    <n v="21629"/>
    <s v="Denied"/>
    <s v="Not because realize."/>
    <d v="2024-08-16T00:00:00"/>
    <s v="POL17568774"/>
    <x v="1"/>
  </r>
  <r>
    <s v="CLM53606280"/>
    <d v="2024-08-10T00:00:00"/>
    <n v="51322"/>
    <s v="Denied"/>
    <s v="That mention black song range seven support mother."/>
    <d v="2024-10-30T00:00:00"/>
    <s v="POL90960707"/>
    <x v="2"/>
  </r>
  <r>
    <s v="CLM77611876"/>
    <d v="2022-06-12T00:00:00"/>
    <n v="52286"/>
    <s v="Denied"/>
    <s v="Image sort else music hot."/>
    <m/>
    <s v="POL05710643"/>
    <x v="1"/>
  </r>
  <r>
    <s v="CLM65231248"/>
    <d v="2022-11-11T00:00:00"/>
    <n v="97098"/>
    <s v="Approved"/>
    <s v="Well compare add its small ten above."/>
    <d v="2023-01-06T00:00:00"/>
    <s v="POL30949010"/>
    <x v="0"/>
  </r>
  <r>
    <s v="CLM61153874"/>
    <d v="2023-02-09T00:00:00"/>
    <n v="96229"/>
    <s v="Denied"/>
    <s v="Treatment note ability trip loss threat work."/>
    <d v="2023-03-19T00:00:00"/>
    <s v="POL13029856"/>
    <x v="2"/>
  </r>
  <r>
    <s v="CLM47366045"/>
    <d v="2022-08-01T00:00:00"/>
    <n v="90940"/>
    <s v="Denied"/>
    <s v="Little region field expect adult sense."/>
    <d v="2022-08-24T00:00:00"/>
    <s v="POL56700369"/>
    <x v="2"/>
  </r>
  <r>
    <s v="CLM94514510"/>
    <d v="2021-03-17T00:00:00"/>
    <n v="50140"/>
    <s v="Approved"/>
    <s v="Mention tax use exist break example."/>
    <d v="2021-05-24T00:00:00"/>
    <s v="POL64903447"/>
    <x v="3"/>
  </r>
  <r>
    <s v="CLM03262096"/>
    <d v="2024-06-26T00:00:00"/>
    <n v="27971"/>
    <s v="Denied"/>
    <s v="House authority can itself recent."/>
    <m/>
    <s v="POL67637922"/>
    <x v="3"/>
  </r>
  <r>
    <s v="CLM61143314"/>
    <d v="2024-06-28T00:00:00"/>
    <n v="79178"/>
    <s v="Denied"/>
    <s v="South this race strong seem report activity store."/>
    <m/>
    <s v="POL53317705"/>
    <x v="2"/>
  </r>
  <r>
    <s v="CLM87953938"/>
    <d v="2021-06-28T00:00:00"/>
    <n v="27244"/>
    <s v="Denied"/>
    <s v="Attorney raise teacher trial bed high dream wear."/>
    <m/>
    <s v="POL85437892"/>
    <x v="2"/>
  </r>
  <r>
    <s v="CLM04717912"/>
    <d v="2023-06-17T00:00:00"/>
    <n v="30355"/>
    <s v="Approved"/>
    <s v="Fund land only each conference whole."/>
    <m/>
    <s v="POL40546562"/>
    <x v="0"/>
  </r>
  <r>
    <s v="CLM75356258"/>
    <d v="2023-05-10T00:00:00"/>
    <n v="98867"/>
    <s v="Denied"/>
    <s v="Deep window information develop manage art name watch."/>
    <d v="2023-07-31T00:00:00"/>
    <s v="POL19532067"/>
    <x v="0"/>
  </r>
  <r>
    <s v="CLM73265499"/>
    <d v="2023-06-06T00:00:00"/>
    <n v="76642"/>
    <s v="Denied"/>
    <s v="Surface appear artist air loss worker."/>
    <d v="2023-07-14T00:00:00"/>
    <s v="POL88380542"/>
    <x v="1"/>
  </r>
  <r>
    <s v="CLM42465915"/>
    <d v="2021-01-08T00:00:00"/>
    <n v="13338"/>
    <s v="Approved"/>
    <s v="Hospital information authority wrong rich half return."/>
    <d v="2021-03-03T00:00:00"/>
    <s v="POL91400674"/>
    <x v="0"/>
  </r>
  <r>
    <s v="CLM90911133"/>
    <d v="2020-02-07T00:00:00"/>
    <n v="51388"/>
    <s v="Approved"/>
    <s v="Pm yet decision."/>
    <m/>
    <s v="POL55128968"/>
    <x v="0"/>
  </r>
  <r>
    <s v="CLM70366412"/>
    <d v="2022-04-08T00:00:00"/>
    <n v="25198"/>
    <s v="Approved"/>
    <s v="Goal election back church meeting mind level."/>
    <m/>
    <s v="POL15948540"/>
    <x v="0"/>
  </r>
  <r>
    <s v="CLM54941701"/>
    <d v="2022-09-24T00:00:00"/>
    <n v="37598"/>
    <s v="Approved"/>
    <s v="How two possible century both own create."/>
    <m/>
    <s v="POL51383212"/>
    <x v="3"/>
  </r>
  <r>
    <s v="CLM42024066"/>
    <d v="2021-10-24T00:00:00"/>
    <n v="15170"/>
    <s v="Pending"/>
    <s v="Treat design day hour."/>
    <d v="2021-11-15T00:00:00"/>
    <s v="POL40654062"/>
    <x v="1"/>
  </r>
  <r>
    <s v="CLM40066315"/>
    <d v="2022-08-04T00:00:00"/>
    <n v="2360"/>
    <s v="Pending"/>
    <s v="Industry enough effect because staff great."/>
    <m/>
    <s v="POL63085771"/>
    <x v="2"/>
  </r>
  <r>
    <s v="CLM49986790"/>
    <d v="2020-08-05T00:00:00"/>
    <n v="89591"/>
    <s v="Approved"/>
    <s v="Push material ok weight reveal speech the by."/>
    <d v="2020-09-22T00:00:00"/>
    <s v="POL29465290"/>
    <x v="3"/>
  </r>
  <r>
    <s v="CLM48579455"/>
    <d v="2022-02-23T00:00:00"/>
    <n v="98515"/>
    <s v="Denied"/>
    <s v="Him analysis full right to themselves."/>
    <d v="2022-04-13T00:00:00"/>
    <s v="POL57812937"/>
    <x v="0"/>
  </r>
  <r>
    <s v="CLM14754651"/>
    <d v="2020-09-30T00:00:00"/>
    <n v="7227"/>
    <s v="Approved"/>
    <s v="Among to billion."/>
    <d v="2020-12-14T00:00:00"/>
    <s v="POL63222732"/>
    <x v="3"/>
  </r>
  <r>
    <s v="CLM85182467"/>
    <d v="2022-12-11T00:00:00"/>
    <n v="32724"/>
    <s v="Pending"/>
    <s v="Single agreement report detail."/>
    <d v="2023-01-21T00:00:00"/>
    <s v="POL06413142"/>
    <x v="3"/>
  </r>
  <r>
    <s v="CLM75180362"/>
    <d v="2023-01-29T00:00:00"/>
    <n v="17731"/>
    <s v="Approved"/>
    <s v="Newspaper enter just seem agency agent."/>
    <m/>
    <s v="POL06082159"/>
    <x v="1"/>
  </r>
  <r>
    <s v="CLM51274330"/>
    <d v="2024-12-17T00:00:00"/>
    <n v="58920"/>
    <s v="Pending"/>
    <s v="Pretty suffer nice mind enjoy."/>
    <m/>
    <s v="POL07883345"/>
    <x v="3"/>
  </r>
  <r>
    <s v="CLM08689926"/>
    <d v="2020-05-18T00:00:00"/>
    <n v="12152"/>
    <s v="Denied"/>
    <s v="Stand trial best anyone remember common already day."/>
    <d v="2020-06-29T00:00:00"/>
    <s v="POL69244007"/>
    <x v="3"/>
  </r>
  <r>
    <s v="CLM65693579"/>
    <d v="2024-05-28T00:00:00"/>
    <n v="99867"/>
    <s v="Denied"/>
    <s v="Effect reduce whole way drop side nature."/>
    <d v="2024-07-21T00:00:00"/>
    <s v="POL01382311"/>
    <x v="3"/>
  </r>
  <r>
    <s v="CLM76385772"/>
    <d v="2023-05-31T00:00:00"/>
    <n v="99024"/>
    <s v="Approved"/>
    <s v="By market cover local leave how east."/>
    <d v="2023-08-25T00:00:00"/>
    <s v="POL13957620"/>
    <x v="1"/>
  </r>
  <r>
    <s v="CLM85512374"/>
    <d v="2020-06-19T00:00:00"/>
    <n v="92943"/>
    <s v="Approved"/>
    <s v="Right common happy free me."/>
    <d v="2020-08-28T00:00:00"/>
    <s v="POL36321695"/>
    <x v="3"/>
  </r>
  <r>
    <s v="CLM27936411"/>
    <d v="2020-02-01T00:00:00"/>
    <n v="6949"/>
    <s v="Pending"/>
    <s v="Health actually society hope mission."/>
    <d v="2020-02-13T00:00:00"/>
    <s v="POL79704947"/>
    <x v="2"/>
  </r>
  <r>
    <s v="CLM31156446"/>
    <d v="2023-04-04T00:00:00"/>
    <n v="48848"/>
    <s v="Denied"/>
    <s v="Matter tend admit across ago."/>
    <d v="2023-04-20T00:00:00"/>
    <s v="POL57863591"/>
    <x v="3"/>
  </r>
  <r>
    <s v="CLM24038699"/>
    <d v="2024-02-21T00:00:00"/>
    <n v="78652"/>
    <s v="Pending"/>
    <s v="Clearly this worry."/>
    <m/>
    <s v="POL10977821"/>
    <x v="3"/>
  </r>
  <r>
    <s v="CLM22558428"/>
    <d v="2022-08-01T00:00:00"/>
    <n v="2540"/>
    <s v="Pending"/>
    <s v="Opportunity language new."/>
    <m/>
    <s v="POL81605555"/>
    <x v="1"/>
  </r>
  <r>
    <s v="CLM27306077"/>
    <d v="2020-12-14T00:00:00"/>
    <n v="10174"/>
    <s v="Denied"/>
    <s v="Decision police information."/>
    <m/>
    <s v="POL40650840"/>
    <x v="3"/>
  </r>
  <r>
    <s v="CLM25005143"/>
    <d v="2021-05-15T00:00:00"/>
    <n v="67723"/>
    <s v="Pending"/>
    <s v="Behavior learn really tax nearly."/>
    <d v="2021-08-05T00:00:00"/>
    <s v="POL38583909"/>
    <x v="1"/>
  </r>
  <r>
    <s v="CLM28901610"/>
    <d v="2021-07-30T00:00:00"/>
    <n v="46673"/>
    <s v="Denied"/>
    <s v="Bank mission whatever."/>
    <d v="2021-08-14T00:00:00"/>
    <s v="POL14355041"/>
    <x v="3"/>
  </r>
  <r>
    <s v="CLM17383888"/>
    <d v="2024-02-12T00:00:00"/>
    <n v="60875"/>
    <s v="Approved"/>
    <s v="Analysis information call budget defense throughout her."/>
    <d v="2024-03-31T00:00:00"/>
    <s v="POL43721127"/>
    <x v="0"/>
  </r>
  <r>
    <s v="CLM72477526"/>
    <d v="2024-07-13T00:00:00"/>
    <n v="33950"/>
    <s v="Pending"/>
    <s v="Tv common our home price."/>
    <d v="2024-09-18T00:00:00"/>
    <s v="POL28573734"/>
    <x v="0"/>
  </r>
  <r>
    <s v="CLM82607471"/>
    <d v="2021-04-02T00:00:00"/>
    <n v="34944"/>
    <s v="Denied"/>
    <s v="Walk share onto generation heart Mr."/>
    <m/>
    <s v="POL83051800"/>
    <x v="2"/>
  </r>
  <r>
    <s v="CLM09983192"/>
    <d v="2024-09-17T00:00:00"/>
    <n v="23324"/>
    <s v="Approved"/>
    <s v="Senior authority act part occur."/>
    <m/>
    <s v="POL67096541"/>
    <x v="1"/>
  </r>
  <r>
    <s v="CLM60546138"/>
    <d v="2024-04-17T00:00:00"/>
    <n v="99252"/>
    <s v="Approved"/>
    <s v="Increase star receive which and ability."/>
    <d v="2024-06-25T00:00:00"/>
    <s v="POL85663411"/>
    <x v="3"/>
  </r>
  <r>
    <s v="CLM76684857"/>
    <d v="2024-09-07T00:00:00"/>
    <n v="26450"/>
    <s v="Approved"/>
    <s v="Level better yes team way."/>
    <m/>
    <s v="POL76172999"/>
    <x v="1"/>
  </r>
  <r>
    <s v="CLM41909324"/>
    <d v="2020-02-20T00:00:00"/>
    <n v="85522"/>
    <s v="Approved"/>
    <s v="Suffer he give agent simple pressure."/>
    <d v="2020-04-26T00:00:00"/>
    <s v="POL93053026"/>
    <x v="0"/>
  </r>
  <r>
    <s v="CLM31364188"/>
    <d v="2021-09-24T00:00:00"/>
    <n v="32638"/>
    <s v="Approved"/>
    <s v="Draw my financial bit prevent."/>
    <d v="2021-12-12T00:00:00"/>
    <s v="POL89029482"/>
    <x v="1"/>
  </r>
  <r>
    <s v="CLM21236008"/>
    <d v="2023-10-18T00:00:00"/>
    <n v="77335"/>
    <s v="Pending"/>
    <s v="Stock keep hospital focus daughter gun specific."/>
    <d v="2023-12-01T00:00:00"/>
    <s v="POL14835880"/>
    <x v="0"/>
  </r>
  <r>
    <s v="CLM19995671"/>
    <d v="2023-03-11T00:00:00"/>
    <n v="73515"/>
    <s v="Approved"/>
    <s v="Senior person end agency business hour."/>
    <d v="2023-05-10T00:00:00"/>
    <s v="POL23308648"/>
    <x v="1"/>
  </r>
  <r>
    <s v="CLM70841138"/>
    <d v="2020-06-09T00:00:00"/>
    <n v="29492"/>
    <s v="Approved"/>
    <s v="When effect peace return back assume ability score."/>
    <m/>
    <s v="POL15636653"/>
    <x v="1"/>
  </r>
  <r>
    <s v="CLM34555008"/>
    <d v="2021-01-07T00:00:00"/>
    <n v="21453"/>
    <s v="Approved"/>
    <s v="Door rate however name hair boy protect."/>
    <d v="2021-03-05T00:00:00"/>
    <s v="POL60026692"/>
    <x v="0"/>
  </r>
  <r>
    <s v="CLM81368667"/>
    <d v="2020-03-01T00:00:00"/>
    <n v="22539"/>
    <s v="Denied"/>
    <s v="Amount court moment cold."/>
    <d v="2020-05-07T00:00:00"/>
    <s v="POL54944417"/>
    <x v="2"/>
  </r>
  <r>
    <s v="CLM35750986"/>
    <d v="2021-03-28T00:00:00"/>
    <n v="25511"/>
    <s v="Pending"/>
    <s v="Particular else offer real."/>
    <d v="2021-04-12T00:00:00"/>
    <s v="POL91190170"/>
    <x v="2"/>
  </r>
  <r>
    <s v="CLM94732115"/>
    <d v="2024-11-06T00:00:00"/>
    <n v="55391"/>
    <s v="Pending"/>
    <s v="Not less blue certain."/>
    <d v="2024-12-30T00:00:00"/>
    <s v="POL92690680"/>
    <x v="2"/>
  </r>
  <r>
    <s v="CLM43805615"/>
    <d v="2020-09-19T00:00:00"/>
    <n v="7857"/>
    <s v="Pending"/>
    <s v="Ball can push activity however near."/>
    <d v="2020-12-08T00:00:00"/>
    <s v="POL75770781"/>
    <x v="3"/>
  </r>
  <r>
    <s v="CLM65416003"/>
    <d v="2023-08-28T00:00:00"/>
    <n v="19399"/>
    <s v="Approved"/>
    <s v="Professional attack body pass again."/>
    <d v="2023-10-13T00:00:00"/>
    <s v="POL40092390"/>
    <x v="1"/>
  </r>
  <r>
    <s v="CLM40058443"/>
    <d v="2020-11-11T00:00:00"/>
    <n v="90832"/>
    <s v="Denied"/>
    <s v="Best true end this."/>
    <d v="2021-01-18T00:00:00"/>
    <s v="POL75813186"/>
    <x v="2"/>
  </r>
  <r>
    <s v="CLM25584177"/>
    <d v="2022-10-11T00:00:00"/>
    <n v="96904"/>
    <s v="Denied"/>
    <s v="General letter member enjoy live."/>
    <m/>
    <s v="POL59691627"/>
    <x v="2"/>
  </r>
  <r>
    <s v="CLM80619031"/>
    <d v="2021-10-22T00:00:00"/>
    <n v="85295"/>
    <s v="Approved"/>
    <s v="Rest wish arrive form artist sound use."/>
    <d v="2021-12-04T00:00:00"/>
    <s v="POL46194153"/>
    <x v="1"/>
  </r>
  <r>
    <s v="CLM73281698"/>
    <d v="2024-02-14T00:00:00"/>
    <n v="54318"/>
    <s v="Denied"/>
    <s v="Process long leg."/>
    <d v="2024-05-01T00:00:00"/>
    <s v="POL64494784"/>
    <x v="0"/>
  </r>
  <r>
    <s v="CLM49447379"/>
    <d v="2022-05-08T00:00:00"/>
    <n v="76245"/>
    <s v="Denied"/>
    <s v="Doctor impact material."/>
    <d v="2022-08-06T00:00:00"/>
    <s v="POL80301647"/>
    <x v="1"/>
  </r>
  <r>
    <s v="CLM49943170"/>
    <d v="2024-11-04T00:00:00"/>
    <n v="52783"/>
    <s v="Approved"/>
    <s v="History light bad."/>
    <m/>
    <s v="POL31990750"/>
    <x v="3"/>
  </r>
  <r>
    <s v="CLM14833023"/>
    <d v="2021-01-16T00:00:00"/>
    <n v="93088"/>
    <s v="Approved"/>
    <s v="Evening thousand help present."/>
    <d v="2021-04-11T00:00:00"/>
    <s v="POL51511488"/>
    <x v="2"/>
  </r>
  <r>
    <s v="CLM30720534"/>
    <d v="2023-01-09T00:00:00"/>
    <n v="3191"/>
    <s v="Approved"/>
    <s v="Order whole management should mother bad."/>
    <m/>
    <s v="POL33923599"/>
    <x v="1"/>
  </r>
  <r>
    <s v="CLM49291940"/>
    <d v="2020-07-12T00:00:00"/>
    <n v="26448"/>
    <s v="Pending"/>
    <s v="Low authority green performance speak easy figure culture."/>
    <d v="2020-08-31T00:00:00"/>
    <s v="POL20405348"/>
    <x v="1"/>
  </r>
  <r>
    <s v="CLM30642453"/>
    <d v="2022-08-20T00:00:00"/>
    <n v="34146"/>
    <s v="Approved"/>
    <s v="How perform break defense pattern song year."/>
    <m/>
    <s v="POL10704502"/>
    <x v="1"/>
  </r>
  <r>
    <s v="CLM69935412"/>
    <d v="2020-12-03T00:00:00"/>
    <n v="20818"/>
    <s v="Pending"/>
    <s v="Throughout sure often throughout of man final."/>
    <d v="2021-03-02T00:00:00"/>
    <s v="POL64216260"/>
    <x v="2"/>
  </r>
  <r>
    <s v="CLM94116790"/>
    <d v="2024-01-09T00:00:00"/>
    <n v="25865"/>
    <s v="Pending"/>
    <s v="Old weight live so or."/>
    <d v="2024-02-26T00:00:00"/>
    <s v="POL63887686"/>
    <x v="1"/>
  </r>
  <r>
    <s v="CLM01660648"/>
    <d v="2024-03-11T00:00:00"/>
    <n v="49421"/>
    <s v="Denied"/>
    <s v="Responsibility might as today rich."/>
    <d v="2024-04-19T00:00:00"/>
    <s v="POL75156897"/>
    <x v="2"/>
  </r>
  <r>
    <s v="CLM88802883"/>
    <d v="2023-05-19T00:00:00"/>
    <n v="58520"/>
    <s v="Denied"/>
    <s v="Guess let wait possible choose art."/>
    <m/>
    <s v="POL56295315"/>
    <x v="3"/>
  </r>
  <r>
    <s v="CLM88898483"/>
    <d v="2021-04-28T00:00:00"/>
    <n v="99635"/>
    <s v="Approved"/>
    <s v="Admit under tax concern explain affect effect."/>
    <d v="2021-05-20T00:00:00"/>
    <s v="POL48638488"/>
    <x v="1"/>
  </r>
  <r>
    <s v="CLM99523309"/>
    <d v="2020-08-16T00:00:00"/>
    <n v="65369"/>
    <s v="Pending"/>
    <s v="Attack accept raise head ask million."/>
    <d v="2020-09-19T00:00:00"/>
    <s v="POL75734958"/>
    <x v="1"/>
  </r>
  <r>
    <s v="CLM34491551"/>
    <d v="2023-08-14T00:00:00"/>
    <n v="77471"/>
    <s v="Denied"/>
    <s v="Hair table best best hour."/>
    <d v="2023-09-22T00:00:00"/>
    <s v="POL72122375"/>
    <x v="1"/>
  </r>
  <r>
    <s v="CLM90041830"/>
    <d v="2022-02-25T00:00:00"/>
    <n v="14280"/>
    <s v="Denied"/>
    <s v="Myself call west physical long."/>
    <d v="2022-03-16T00:00:00"/>
    <s v="POL01538534"/>
    <x v="0"/>
  </r>
  <r>
    <s v="CLM42584125"/>
    <d v="2023-04-28T00:00:00"/>
    <n v="14888"/>
    <s v="Denied"/>
    <s v="Of put area sea base."/>
    <d v="2023-06-15T00:00:00"/>
    <s v="POL30038118"/>
    <x v="1"/>
  </r>
  <r>
    <s v="CLM62346843"/>
    <d v="2020-04-12T00:00:00"/>
    <n v="6252"/>
    <s v="Pending"/>
    <s v="Recent another heart drop."/>
    <d v="2020-06-20T00:00:00"/>
    <s v="POL19452120"/>
    <x v="1"/>
  </r>
  <r>
    <s v="CLM83344484"/>
    <d v="2022-02-08T00:00:00"/>
    <n v="13608"/>
    <s v="Approved"/>
    <s v="Face world seat."/>
    <d v="2022-03-01T00:00:00"/>
    <s v="POL58294071"/>
    <x v="0"/>
  </r>
  <r>
    <s v="CLM07961884"/>
    <d v="2024-02-17T00:00:00"/>
    <n v="10798"/>
    <s v="Approved"/>
    <s v="Remain east throughout entire million short."/>
    <d v="2024-03-05T00:00:00"/>
    <s v="POL46961879"/>
    <x v="0"/>
  </r>
  <r>
    <s v="CLM46862158"/>
    <d v="2023-02-09T00:00:00"/>
    <n v="37008"/>
    <s v="Approved"/>
    <s v="Friend black moment."/>
    <d v="2023-04-28T00:00:00"/>
    <s v="POL55813188"/>
    <x v="3"/>
  </r>
  <r>
    <s v="CLM02148501"/>
    <d v="2024-04-21T00:00:00"/>
    <n v="77449"/>
    <s v="Denied"/>
    <s v="Draw you rather bad window true accept."/>
    <m/>
    <s v="POL20384996"/>
    <x v="3"/>
  </r>
  <r>
    <s v="CLM06310463"/>
    <d v="2023-02-25T00:00:00"/>
    <n v="67289"/>
    <s v="Denied"/>
    <s v="Traditional particular international glass alone."/>
    <m/>
    <s v="POL63778192"/>
    <x v="2"/>
  </r>
  <r>
    <s v="CLM74310559"/>
    <d v="2020-12-12T00:00:00"/>
    <n v="29965"/>
    <s v="Denied"/>
    <s v="War poor nor thing kid local talk."/>
    <d v="2021-02-28T00:00:00"/>
    <s v="POL93504222"/>
    <x v="2"/>
  </r>
  <r>
    <s v="CLM20049904"/>
    <d v="2023-12-25T00:00:00"/>
    <n v="50762"/>
    <s v="Pending"/>
    <s v="Land impact career central responsibility record nature affect."/>
    <d v="2024-01-15T00:00:00"/>
    <s v="POL08383719"/>
    <x v="0"/>
  </r>
  <r>
    <s v="CLM54535122"/>
    <d v="2024-09-15T00:00:00"/>
    <n v="63665"/>
    <s v="Approved"/>
    <s v="Two more top seem model development."/>
    <m/>
    <s v="POL72956351"/>
    <x v="1"/>
  </r>
  <r>
    <s v="CLM07270974"/>
    <d v="2022-11-28T00:00:00"/>
    <n v="17705"/>
    <s v="Pending"/>
    <s v="Allow term structure popular deal dark town reach."/>
    <d v="2023-02-14T00:00:00"/>
    <s v="POL70256578"/>
    <x v="3"/>
  </r>
  <r>
    <s v="CLM48454279"/>
    <d v="2024-04-04T00:00:00"/>
    <n v="65857"/>
    <s v="Denied"/>
    <s v="Speak someone allow subject."/>
    <d v="2024-05-17T00:00:00"/>
    <s v="POL55857160"/>
    <x v="2"/>
  </r>
  <r>
    <s v="CLM93607104"/>
    <d v="2021-12-31T00:00:00"/>
    <n v="33689"/>
    <s v="Approved"/>
    <s v="Them throw protect chance."/>
    <d v="2022-02-23T00:00:00"/>
    <s v="POL09445725"/>
    <x v="2"/>
  </r>
  <r>
    <s v="CLM79971162"/>
    <d v="2023-03-23T00:00:00"/>
    <n v="21482"/>
    <s v="Denied"/>
    <s v="Heart simply once fund billion week."/>
    <d v="2023-04-07T00:00:00"/>
    <s v="POL20039357"/>
    <x v="2"/>
  </r>
  <r>
    <s v="CLM23771391"/>
    <d v="2021-07-31T00:00:00"/>
    <n v="97697"/>
    <s v="Denied"/>
    <s v="Business responsibility quite direction particularly citizen."/>
    <d v="2021-10-15T00:00:00"/>
    <s v="POL19165656"/>
    <x v="3"/>
  </r>
  <r>
    <s v="CLM93152290"/>
    <d v="2022-02-20T00:00:00"/>
    <n v="80772"/>
    <s v="Pending"/>
    <s v="Often real hour bank south."/>
    <d v="2022-03-18T00:00:00"/>
    <s v="POL38710685"/>
    <x v="1"/>
  </r>
  <r>
    <s v="CLM44767623"/>
    <d v="2021-11-12T00:00:00"/>
    <n v="19378"/>
    <s v="Pending"/>
    <s v="Economy along meeting space."/>
    <d v="2022-01-26T00:00:00"/>
    <s v="POL19433237"/>
    <x v="3"/>
  </r>
  <r>
    <s v="CLM60052817"/>
    <d v="2024-04-25T00:00:00"/>
    <n v="98767"/>
    <s v="Approved"/>
    <s v="Those lawyer back yourself follow sport."/>
    <d v="2024-07-19T00:00:00"/>
    <s v="POL56805499"/>
    <x v="0"/>
  </r>
  <r>
    <s v="CLM80893773"/>
    <d v="2022-08-28T00:00:00"/>
    <n v="31310"/>
    <s v="Pending"/>
    <s v="Position practice size staff national particularly."/>
    <m/>
    <s v="POL47517699"/>
    <x v="2"/>
  </r>
  <r>
    <s v="CLM50461751"/>
    <d v="2022-08-20T00:00:00"/>
    <n v="52617"/>
    <s v="Pending"/>
    <s v="Day hear quite floor nor young respond."/>
    <m/>
    <s v="POL35484461"/>
    <x v="2"/>
  </r>
  <r>
    <s v="CLM87201175"/>
    <d v="2023-07-01T00:00:00"/>
    <n v="68088"/>
    <s v="Denied"/>
    <s v="Detail figure method eat industry suggest."/>
    <d v="2023-09-03T00:00:00"/>
    <s v="POL00464071"/>
    <x v="0"/>
  </r>
  <r>
    <s v="CLM73641671"/>
    <d v="2021-12-27T00:00:00"/>
    <n v="24120"/>
    <s v="Denied"/>
    <s v="Course stage wonder ahead prepare."/>
    <d v="2022-02-09T00:00:00"/>
    <s v="POL17699181"/>
    <x v="2"/>
  </r>
  <r>
    <s v="CLM70816180"/>
    <d v="2023-09-01T00:00:00"/>
    <n v="28418"/>
    <s v="Approved"/>
    <s v="Billion cultural must stand during together example sing."/>
    <d v="2023-11-20T00:00:00"/>
    <s v="POL86577388"/>
    <x v="1"/>
  </r>
  <r>
    <s v="CLM95216571"/>
    <d v="2020-01-07T00:00:00"/>
    <n v="28952"/>
    <s v="Approved"/>
    <s v="Plan ever face bank child night these manage."/>
    <m/>
    <s v="POL81442858"/>
    <x v="2"/>
  </r>
  <r>
    <s v="CLM90576557"/>
    <d v="2022-05-17T00:00:00"/>
    <n v="13333"/>
    <s v="Denied"/>
    <s v="Smile writer page their seek yes available."/>
    <d v="2022-06-19T00:00:00"/>
    <s v="POL07640768"/>
    <x v="2"/>
  </r>
  <r>
    <s v="CLM51237255"/>
    <d v="2021-01-20T00:00:00"/>
    <n v="61127"/>
    <s v="Denied"/>
    <s v="Drug over bad value project big."/>
    <d v="2021-03-23T00:00:00"/>
    <s v="POL84852929"/>
    <x v="2"/>
  </r>
  <r>
    <s v="CLM75646046"/>
    <d v="2024-06-17T00:00:00"/>
    <n v="85164"/>
    <s v="Pending"/>
    <s v="War it PM teach again serious quality."/>
    <d v="2024-06-30T00:00:00"/>
    <s v="POL86311046"/>
    <x v="2"/>
  </r>
  <r>
    <s v="CLM37030682"/>
    <d v="2020-03-17T00:00:00"/>
    <n v="35945"/>
    <s v="Pending"/>
    <s v="Animal public wish example evidence adult."/>
    <m/>
    <s v="POL87735228"/>
    <x v="2"/>
  </r>
  <r>
    <s v="CLM22786275"/>
    <d v="2023-09-18T00:00:00"/>
    <n v="17847"/>
    <s v="Denied"/>
    <s v="Agency business field decision."/>
    <d v="2023-10-19T00:00:00"/>
    <s v="POL15232453"/>
    <x v="2"/>
  </r>
  <r>
    <s v="CLM69041623"/>
    <d v="2021-12-16T00:00:00"/>
    <n v="3850"/>
    <s v="Pending"/>
    <s v="While ever decade deal."/>
    <m/>
    <s v="POL73436304"/>
    <x v="2"/>
  </r>
  <r>
    <s v="CLM90385382"/>
    <d v="2021-10-31T00:00:00"/>
    <n v="54047"/>
    <s v="Pending"/>
    <s v="Catch cut yeah try institution hospital."/>
    <d v="2021-11-13T00:00:00"/>
    <s v="POL11298880"/>
    <x v="3"/>
  </r>
  <r>
    <s v="CLM43207162"/>
    <d v="2022-11-02T00:00:00"/>
    <n v="85011"/>
    <s v="Approved"/>
    <s v="Real front money."/>
    <m/>
    <s v="POL92741100"/>
    <x v="0"/>
  </r>
  <r>
    <s v="CLM99414168"/>
    <d v="2022-07-15T00:00:00"/>
    <n v="91014"/>
    <s v="Pending"/>
    <s v="Building half support since ago scene."/>
    <m/>
    <s v="POL55879512"/>
    <x v="0"/>
  </r>
  <r>
    <s v="CLM87126685"/>
    <d v="2023-09-10T00:00:00"/>
    <n v="47086"/>
    <s v="Pending"/>
    <s v="Seem can about individual."/>
    <m/>
    <s v="POL12471063"/>
    <x v="3"/>
  </r>
  <r>
    <s v="CLM18491725"/>
    <d v="2020-02-02T00:00:00"/>
    <n v="43035"/>
    <s v="Pending"/>
    <s v="Involve final president recently your through."/>
    <m/>
    <s v="POL35014451"/>
    <x v="2"/>
  </r>
  <r>
    <s v="CLM84560480"/>
    <d v="2020-10-25T00:00:00"/>
    <n v="2010"/>
    <s v="Approved"/>
    <s v="Clear receive nation thought arrive."/>
    <d v="2020-11-12T00:00:00"/>
    <s v="POL80973920"/>
    <x v="1"/>
  </r>
  <r>
    <s v="CLM35506542"/>
    <d v="2021-04-19T00:00:00"/>
    <n v="1862"/>
    <s v="Denied"/>
    <s v="Sing loss deep executive away natural guess."/>
    <d v="2021-05-18T00:00:00"/>
    <s v="POL22529514"/>
    <x v="2"/>
  </r>
  <r>
    <s v="CLM14220854"/>
    <d v="2020-12-18T00:00:00"/>
    <n v="42567"/>
    <s v="Approved"/>
    <s v="Painting feel state science star onto."/>
    <d v="2021-03-07T00:00:00"/>
    <s v="POL94943347"/>
    <x v="2"/>
  </r>
  <r>
    <s v="CLM82373901"/>
    <d v="2024-11-03T00:00:00"/>
    <n v="75263"/>
    <s v="Approved"/>
    <s v="Pull song money."/>
    <d v="2024-12-18T00:00:00"/>
    <s v="POL07698492"/>
    <x v="0"/>
  </r>
  <r>
    <s v="CLM90182593"/>
    <d v="2022-01-27T00:00:00"/>
    <n v="46683"/>
    <s v="Approved"/>
    <s v="Western teach when practice look special."/>
    <d v="2022-02-15T00:00:00"/>
    <s v="POL55243233"/>
    <x v="0"/>
  </r>
  <r>
    <s v="CLM08216011"/>
    <d v="2022-02-17T00:00:00"/>
    <n v="94353"/>
    <s v="Approved"/>
    <s v="Bad drug especially let task."/>
    <d v="2022-05-15T00:00:00"/>
    <s v="POL30960897"/>
    <x v="0"/>
  </r>
  <r>
    <s v="CLM23912243"/>
    <d v="2021-03-09T00:00:00"/>
    <n v="80026"/>
    <s v="Approved"/>
    <s v="Become class plant long vote."/>
    <d v="2021-03-19T00:00:00"/>
    <s v="POL76750122"/>
    <x v="2"/>
  </r>
  <r>
    <s v="CLM92627163"/>
    <d v="2022-07-02T00:00:00"/>
    <n v="78595"/>
    <s v="Denied"/>
    <s v="Movie help up feeling land computer really here."/>
    <m/>
    <s v="POL81122472"/>
    <x v="1"/>
  </r>
  <r>
    <s v="CLM50071069"/>
    <d v="2024-08-18T00:00:00"/>
    <n v="79704"/>
    <s v="Pending"/>
    <s v="World reality job financial."/>
    <m/>
    <s v="POL69142405"/>
    <x v="2"/>
  </r>
  <r>
    <s v="CLM99790897"/>
    <d v="2024-12-07T00:00:00"/>
    <n v="80983"/>
    <s v="Approved"/>
    <s v="Physical strategy rise kitchen."/>
    <d v="2025-01-14T00:00:00"/>
    <s v="POL52356256"/>
    <x v="0"/>
  </r>
  <r>
    <s v="CLM35263556"/>
    <d v="2020-01-15T00:00:00"/>
    <n v="42332"/>
    <s v="Denied"/>
    <s v="Fall color sense wide whether impact."/>
    <m/>
    <s v="POL30459208"/>
    <x v="3"/>
  </r>
  <r>
    <s v="CLM04721173"/>
    <d v="2021-08-24T00:00:00"/>
    <n v="71729"/>
    <s v="Denied"/>
    <s v="Win half born between."/>
    <m/>
    <s v="POL84317936"/>
    <x v="1"/>
  </r>
  <r>
    <s v="CLM13842199"/>
    <d v="2023-03-24T00:00:00"/>
    <n v="70515"/>
    <s v="Approved"/>
    <s v="Owner arrive find white."/>
    <d v="2023-04-22T00:00:00"/>
    <s v="POL63414573"/>
    <x v="0"/>
  </r>
  <r>
    <s v="CLM73470844"/>
    <d v="2022-03-31T00:00:00"/>
    <n v="90951"/>
    <s v="Pending"/>
    <s v="Skill fund remember any receive president."/>
    <m/>
    <s v="POL39664673"/>
    <x v="3"/>
  </r>
  <r>
    <s v="CLM05686088"/>
    <d v="2023-01-21T00:00:00"/>
    <n v="13325"/>
    <s v="Pending"/>
    <s v="Feeling would cause beat."/>
    <d v="2023-02-27T00:00:00"/>
    <s v="POL73952203"/>
    <x v="0"/>
  </r>
  <r>
    <s v="CLM28209863"/>
    <d v="2020-07-09T00:00:00"/>
    <n v="97490"/>
    <s v="Pending"/>
    <s v="Everyone until happen else partner serious move."/>
    <d v="2020-09-06T00:00:00"/>
    <s v="POL27371029"/>
    <x v="3"/>
  </r>
  <r>
    <s v="CLM81411119"/>
    <d v="2022-12-05T00:00:00"/>
    <n v="69741"/>
    <s v="Pending"/>
    <s v="Network sister under last."/>
    <d v="2023-02-13T00:00:00"/>
    <s v="POL81553263"/>
    <x v="3"/>
  </r>
  <r>
    <s v="CLM53997718"/>
    <d v="2022-07-25T00:00:00"/>
    <n v="29443"/>
    <s v="Pending"/>
    <s v="Campaign anyone sort pay beat security miss clearly."/>
    <m/>
    <s v="POL34664875"/>
    <x v="3"/>
  </r>
  <r>
    <s v="CLM55548297"/>
    <d v="2020-07-26T00:00:00"/>
    <n v="64095"/>
    <s v="Denied"/>
    <s v="Forward character raise sea."/>
    <m/>
    <s v="POL18608877"/>
    <x v="3"/>
  </r>
  <r>
    <s v="CLM06349453"/>
    <d v="2022-08-12T00:00:00"/>
    <n v="4794"/>
    <s v="Denied"/>
    <s v="Social eight us just girl enter hour."/>
    <d v="2022-10-05T00:00:00"/>
    <s v="POL18306800"/>
    <x v="1"/>
  </r>
  <r>
    <s v="CLM03656175"/>
    <d v="2021-02-05T00:00:00"/>
    <n v="78766"/>
    <s v="Pending"/>
    <s v="Recognize give benefit house college."/>
    <d v="2021-03-30T00:00:00"/>
    <s v="POL04376186"/>
    <x v="1"/>
  </r>
  <r>
    <s v="CLM17890469"/>
    <d v="2024-09-21T00:00:00"/>
    <n v="33427"/>
    <s v="Pending"/>
    <s v="Popular tell shake and hot old mother add."/>
    <d v="2024-11-05T00:00:00"/>
    <s v="POL83318258"/>
    <x v="2"/>
  </r>
  <r>
    <s v="CLM81771590"/>
    <d v="2021-10-14T00:00:00"/>
    <n v="53381"/>
    <s v="Denied"/>
    <s v="Car beat same wind per."/>
    <m/>
    <s v="POL78662239"/>
    <x v="2"/>
  </r>
  <r>
    <s v="CLM30951674"/>
    <d v="2023-02-07T00:00:00"/>
    <n v="64489"/>
    <s v="Pending"/>
    <s v="Figure life miss from Republican throughout institution."/>
    <d v="2023-04-12T00:00:00"/>
    <s v="POL79091785"/>
    <x v="1"/>
  </r>
  <r>
    <s v="CLM60100174"/>
    <d v="2024-01-28T00:00:00"/>
    <n v="62482"/>
    <s v="Denied"/>
    <s v="We recent whether if."/>
    <m/>
    <s v="POL77315241"/>
    <x v="3"/>
  </r>
  <r>
    <s v="CLM90628878"/>
    <d v="2023-03-05T00:00:00"/>
    <n v="79480"/>
    <s v="Denied"/>
    <s v="Student big apply produce."/>
    <d v="2023-05-21T00:00:00"/>
    <s v="POL23114064"/>
    <x v="3"/>
  </r>
  <r>
    <s v="CLM48807434"/>
    <d v="2023-12-18T00:00:00"/>
    <n v="2910"/>
    <s v="Denied"/>
    <s v="School better instead."/>
    <m/>
    <s v="POL14267045"/>
    <x v="2"/>
  </r>
  <r>
    <s v="CLM83545318"/>
    <d v="2022-03-01T00:00:00"/>
    <n v="89450"/>
    <s v="Denied"/>
    <s v="Down data head color official."/>
    <d v="2022-04-29T00:00:00"/>
    <s v="POL64383103"/>
    <x v="1"/>
  </r>
  <r>
    <s v="CLM79512151"/>
    <d v="2023-02-22T00:00:00"/>
    <n v="80567"/>
    <s v="Approved"/>
    <s v="Garden return kid this field bit despite."/>
    <d v="2023-04-24T00:00:00"/>
    <s v="POL85174489"/>
    <x v="2"/>
  </r>
  <r>
    <s v="CLM18884917"/>
    <d v="2024-06-24T00:00:00"/>
    <n v="16424"/>
    <s v="Pending"/>
    <s v="Choice direction special tree treat me."/>
    <d v="2024-09-07T00:00:00"/>
    <s v="POL00677715"/>
    <x v="1"/>
  </r>
  <r>
    <s v="CLM67523464"/>
    <d v="2020-06-24T00:00:00"/>
    <n v="95417"/>
    <s v="Denied"/>
    <s v="Vote song read middle."/>
    <d v="2020-08-30T00:00:00"/>
    <s v="POL55938009"/>
    <x v="3"/>
  </r>
  <r>
    <s v="CLM43376428"/>
    <d v="2022-02-15T00:00:00"/>
    <n v="72267"/>
    <s v="Denied"/>
    <s v="Represent important follow guess red school reduce."/>
    <d v="2022-03-07T00:00:00"/>
    <s v="POL22068904"/>
    <x v="2"/>
  </r>
  <r>
    <s v="CLM86159292"/>
    <d v="2022-09-17T00:00:00"/>
    <n v="55825"/>
    <s v="Approved"/>
    <s v="Free year answer industry white vote."/>
    <m/>
    <s v="POL29498988"/>
    <x v="1"/>
  </r>
  <r>
    <s v="CLM98486259"/>
    <d v="2021-06-17T00:00:00"/>
    <n v="87404"/>
    <s v="Approved"/>
    <s v="Next turn plan data book film may."/>
    <m/>
    <s v="POL92386046"/>
    <x v="1"/>
  </r>
  <r>
    <s v="CLM38580616"/>
    <d v="2023-06-14T00:00:00"/>
    <n v="74528"/>
    <s v="Denied"/>
    <s v="Enough audience hope you project how movie subject."/>
    <m/>
    <s v="POL65664761"/>
    <x v="2"/>
  </r>
  <r>
    <s v="CLM84430330"/>
    <d v="2022-11-15T00:00:00"/>
    <n v="35319"/>
    <s v="Approved"/>
    <s v="Talk into news girl very."/>
    <d v="2022-12-05T00:00:00"/>
    <s v="POL45060689"/>
    <x v="1"/>
  </r>
  <r>
    <s v="CLM20986260"/>
    <d v="2024-03-09T00:00:00"/>
    <n v="86306"/>
    <s v="Approved"/>
    <s v="Partner will forward middle dog style."/>
    <d v="2024-05-29T00:00:00"/>
    <s v="POL34147644"/>
    <x v="1"/>
  </r>
  <r>
    <s v="CLM90018541"/>
    <d v="2022-07-15T00:00:00"/>
    <n v="68500"/>
    <s v="Pending"/>
    <s v="Memory wonder quality guess letter experience."/>
    <d v="2022-08-17T00:00:00"/>
    <s v="POL63559916"/>
    <x v="0"/>
  </r>
  <r>
    <s v="CLM28897890"/>
    <d v="2023-04-11T00:00:00"/>
    <n v="90372"/>
    <s v="Approved"/>
    <s v="Wish here student standard read individual popular yeah."/>
    <d v="2023-07-05T00:00:00"/>
    <s v="POL19826464"/>
    <x v="2"/>
  </r>
  <r>
    <s v="CLM11481627"/>
    <d v="2022-08-28T00:00:00"/>
    <n v="67032"/>
    <s v="Pending"/>
    <s v="Leave know meeting."/>
    <d v="2022-09-11T00:00:00"/>
    <s v="POL58829430"/>
    <x v="2"/>
  </r>
  <r>
    <s v="CLM99103743"/>
    <d v="2023-10-14T00:00:00"/>
    <n v="62462"/>
    <s v="Pending"/>
    <s v="Star group country box organization amount full."/>
    <m/>
    <s v="POL07189960"/>
    <x v="3"/>
  </r>
  <r>
    <s v="CLM49510832"/>
    <d v="2024-01-05T00:00:00"/>
    <n v="97780"/>
    <s v="Denied"/>
    <s v="Great water agent record election line born."/>
    <d v="2024-03-29T00:00:00"/>
    <s v="POL22033410"/>
    <x v="2"/>
  </r>
  <r>
    <s v="CLM18649333"/>
    <d v="2024-04-27T00:00:00"/>
    <n v="15154"/>
    <s v="Denied"/>
    <s v="New wide actually arm point issue."/>
    <d v="2024-07-07T00:00:00"/>
    <s v="POL90511171"/>
    <x v="0"/>
  </r>
  <r>
    <s v="CLM75395586"/>
    <d v="2020-07-16T00:00:00"/>
    <n v="71705"/>
    <s v="Pending"/>
    <s v="Knowledge soldier politics treatment scene arrive trip."/>
    <d v="2020-09-08T00:00:00"/>
    <s v="POL49351450"/>
    <x v="0"/>
  </r>
  <r>
    <s v="CLM43438164"/>
    <d v="2023-07-07T00:00:00"/>
    <n v="96679"/>
    <s v="Denied"/>
    <s v="Deal hair rich hear hot involve reflect I."/>
    <d v="2023-08-22T00:00:00"/>
    <s v="POL66329660"/>
    <x v="3"/>
  </r>
  <r>
    <s v="CLM73893204"/>
    <d v="2022-10-18T00:00:00"/>
    <n v="63993"/>
    <s v="Pending"/>
    <s v="Poor early item attention."/>
    <m/>
    <s v="POL55036826"/>
    <x v="2"/>
  </r>
  <r>
    <s v="CLM51250971"/>
    <d v="2024-12-19T00:00:00"/>
    <n v="33388"/>
    <s v="Approved"/>
    <s v="Wonder message adult conference top debate."/>
    <d v="2025-01-09T00:00:00"/>
    <s v="POL33352305"/>
    <x v="2"/>
  </r>
  <r>
    <s v="CLM05990608"/>
    <d v="2023-02-27T00:00:00"/>
    <n v="9920"/>
    <s v="Pending"/>
    <s v="Degree recognize position tough."/>
    <m/>
    <s v="POL61983383"/>
    <x v="3"/>
  </r>
  <r>
    <s v="CLM91289893"/>
    <d v="2023-03-18T00:00:00"/>
    <n v="9165"/>
    <s v="Pending"/>
    <s v="Three social may edge country."/>
    <d v="2023-04-28T00:00:00"/>
    <s v="POL13213398"/>
    <x v="0"/>
  </r>
  <r>
    <s v="CLM02206778"/>
    <d v="2023-04-06T00:00:00"/>
    <n v="94585"/>
    <s v="Pending"/>
    <s v="Perhaps control idea spring."/>
    <d v="2023-06-01T00:00:00"/>
    <s v="POL57020176"/>
    <x v="0"/>
  </r>
  <r>
    <s v="CLM36337302"/>
    <d v="2023-08-23T00:00:00"/>
    <n v="82274"/>
    <s v="Pending"/>
    <s v="Decide deal serve."/>
    <m/>
    <s v="POL31153725"/>
    <x v="0"/>
  </r>
  <r>
    <s v="CLM93490901"/>
    <d v="2021-11-02T00:00:00"/>
    <n v="52668"/>
    <s v="Approved"/>
    <s v="Industry floor house risk sit exist assume."/>
    <d v="2021-12-11T00:00:00"/>
    <s v="POL32669675"/>
    <x v="0"/>
  </r>
  <r>
    <s v="CLM02809271"/>
    <d v="2022-03-06T00:00:00"/>
    <n v="84504"/>
    <s v="Approved"/>
    <s v="Certain focus go offer coach."/>
    <m/>
    <s v="POL32669368"/>
    <x v="2"/>
  </r>
  <r>
    <s v="CLM02613870"/>
    <d v="2021-09-18T00:00:00"/>
    <n v="20481"/>
    <s v="Pending"/>
    <s v="Own action mouth."/>
    <d v="2021-10-25T00:00:00"/>
    <s v="POL53317705"/>
    <x v="2"/>
  </r>
  <r>
    <s v="CLM62896545"/>
    <d v="2022-07-02T00:00:00"/>
    <n v="32731"/>
    <s v="Pending"/>
    <s v="True walk world."/>
    <d v="2022-07-27T00:00:00"/>
    <s v="POL59124038"/>
    <x v="3"/>
  </r>
  <r>
    <s v="CLM51743797"/>
    <d v="2024-10-19T00:00:00"/>
    <n v="63352"/>
    <s v="Approved"/>
    <s v="Possible factor action environment discover."/>
    <d v="2024-11-25T00:00:00"/>
    <s v="POL48874486"/>
    <x v="1"/>
  </r>
  <r>
    <s v="CLM16418379"/>
    <d v="2024-03-22T00:00:00"/>
    <n v="18724"/>
    <s v="Pending"/>
    <s v="Chance little herself instead."/>
    <m/>
    <s v="POL75928270"/>
    <x v="3"/>
  </r>
  <r>
    <s v="CLM65819604"/>
    <d v="2020-12-06T00:00:00"/>
    <n v="87896"/>
    <s v="Approved"/>
    <s v="Popular their road would."/>
    <m/>
    <s v="POL38220056"/>
    <x v="2"/>
  </r>
  <r>
    <s v="CLM81410168"/>
    <d v="2023-12-07T00:00:00"/>
    <n v="62105"/>
    <s v="Denied"/>
    <s v="Happen discuss interview class lay ten issue prepare."/>
    <d v="2024-03-06T00:00:00"/>
    <s v="POL05847993"/>
    <x v="2"/>
  </r>
  <r>
    <s v="CLM76938421"/>
    <d v="2020-06-29T00:00:00"/>
    <n v="89762"/>
    <s v="Pending"/>
    <s v="Play left black design authority truth."/>
    <d v="2020-07-14T00:00:00"/>
    <s v="POL01382311"/>
    <x v="3"/>
  </r>
  <r>
    <s v="CLM99755344"/>
    <d v="2020-02-26T00:00:00"/>
    <n v="27816"/>
    <s v="Pending"/>
    <s v="Station care instead site."/>
    <m/>
    <s v="POL46142999"/>
    <x v="1"/>
  </r>
  <r>
    <s v="CLM29933766"/>
    <d v="2022-04-30T00:00:00"/>
    <n v="5693"/>
    <s v="Denied"/>
    <s v="Three hour ball offer she game according."/>
    <d v="2022-06-13T00:00:00"/>
    <s v="POL49437324"/>
    <x v="2"/>
  </r>
  <r>
    <s v="CLM50149221"/>
    <d v="2024-01-08T00:00:00"/>
    <n v="26120"/>
    <s v="Pending"/>
    <s v="Collection her affect entire guess before."/>
    <d v="2024-03-14T00:00:00"/>
    <s v="POL63542337"/>
    <x v="2"/>
  </r>
  <r>
    <s v="CLM21427001"/>
    <d v="2024-08-27T00:00:00"/>
    <n v="39352"/>
    <s v="Approved"/>
    <s v="Morning challenge town wear late."/>
    <d v="2024-11-17T00:00:00"/>
    <s v="POL56794770"/>
    <x v="3"/>
  </r>
  <r>
    <s v="CLM52669754"/>
    <d v="2024-04-30T00:00:00"/>
    <n v="45550"/>
    <s v="Denied"/>
    <s v="Manage might great despite."/>
    <d v="2024-05-26T00:00:00"/>
    <s v="POL27861397"/>
    <x v="0"/>
  </r>
  <r>
    <s v="CLM67292115"/>
    <d v="2022-10-15T00:00:00"/>
    <n v="86303"/>
    <s v="Denied"/>
    <s v="Animal memory visit itself."/>
    <d v="2022-11-21T00:00:00"/>
    <s v="POL70755338"/>
    <x v="0"/>
  </r>
  <r>
    <s v="CLM36775269"/>
    <d v="2023-04-26T00:00:00"/>
    <n v="5053"/>
    <s v="Pending"/>
    <s v="Head claim apply important those mention."/>
    <d v="2023-07-17T00:00:00"/>
    <s v="POL69638846"/>
    <x v="2"/>
  </r>
  <r>
    <s v="CLM46439440"/>
    <d v="2021-03-16T00:00:00"/>
    <n v="60195"/>
    <s v="Approved"/>
    <s v="Executive paper either enough."/>
    <d v="2021-05-31T00:00:00"/>
    <s v="POL48412691"/>
    <x v="0"/>
  </r>
  <r>
    <s v="CLM13516821"/>
    <d v="2022-09-26T00:00:00"/>
    <n v="45179"/>
    <s v="Approved"/>
    <s v="Street positive various once seek form act book."/>
    <d v="2022-12-18T00:00:00"/>
    <s v="POL01562531"/>
    <x v="2"/>
  </r>
  <r>
    <s v="CLM53100149"/>
    <d v="2020-04-23T00:00:00"/>
    <n v="32282"/>
    <s v="Approved"/>
    <s v="Language short begin service upon able ever."/>
    <d v="2020-07-16T00:00:00"/>
    <s v="POL68885619"/>
    <x v="1"/>
  </r>
  <r>
    <s v="CLM42387340"/>
    <d v="2024-05-27T00:00:00"/>
    <n v="58709"/>
    <s v="Denied"/>
    <s v="Carry order letter apply worry letter at."/>
    <d v="2024-06-06T00:00:00"/>
    <s v="POL93217359"/>
    <x v="3"/>
  </r>
  <r>
    <s v="CLM58214793"/>
    <d v="2022-01-24T00:00:00"/>
    <n v="74766"/>
    <s v="Approved"/>
    <s v="Remember size beautiful two fly hold."/>
    <d v="2022-02-14T00:00:00"/>
    <s v="POL22426524"/>
    <x v="3"/>
  </r>
  <r>
    <s v="CLM13315894"/>
    <d v="2023-11-11T00:00:00"/>
    <n v="87768"/>
    <s v="Approved"/>
    <s v="Like growth civil ball goal."/>
    <d v="2023-12-17T00:00:00"/>
    <s v="POL06351305"/>
    <x v="0"/>
  </r>
  <r>
    <s v="CLM26559210"/>
    <d v="2022-02-22T00:00:00"/>
    <n v="70690"/>
    <s v="Approved"/>
    <s v="Hour they last stage soon church design."/>
    <d v="2022-03-11T00:00:00"/>
    <s v="POL44007868"/>
    <x v="2"/>
  </r>
  <r>
    <s v="CLM15141599"/>
    <d v="2023-12-15T00:00:00"/>
    <n v="68586"/>
    <s v="Approved"/>
    <s v="Whatever force mention everybody."/>
    <d v="2024-02-24T00:00:00"/>
    <s v="POL54158213"/>
    <x v="0"/>
  </r>
  <r>
    <s v="CLM87233503"/>
    <d v="2020-07-03T00:00:00"/>
    <n v="44350"/>
    <s v="Pending"/>
    <s v="Late organization guess industry."/>
    <d v="2020-07-20T00:00:00"/>
    <s v="POL00460604"/>
    <x v="0"/>
  </r>
  <r>
    <s v="CLM85867335"/>
    <d v="2020-12-06T00:00:00"/>
    <n v="94665"/>
    <s v="Pending"/>
    <s v="Close can need wish computer."/>
    <d v="2020-12-18T00:00:00"/>
    <s v="POL84343531"/>
    <x v="0"/>
  </r>
  <r>
    <s v="CLM37065537"/>
    <d v="2023-11-04T00:00:00"/>
    <n v="7582"/>
    <s v="Denied"/>
    <s v="Along health may boy."/>
    <d v="2023-12-21T00:00:00"/>
    <s v="POL84123482"/>
    <x v="2"/>
  </r>
  <r>
    <s v="CLM68637453"/>
    <d v="2023-11-19T00:00:00"/>
    <n v="70061"/>
    <s v="Approved"/>
    <s v="Education fish first reason would actually."/>
    <d v="2023-12-03T00:00:00"/>
    <s v="POL91111316"/>
    <x v="3"/>
  </r>
  <r>
    <s v="CLM66592384"/>
    <d v="2021-08-05T00:00:00"/>
    <n v="30218"/>
    <s v="Approved"/>
    <s v="Town buy produce change age."/>
    <m/>
    <s v="POL72517283"/>
    <x v="2"/>
  </r>
  <r>
    <s v="CLM26101202"/>
    <d v="2020-06-24T00:00:00"/>
    <n v="41998"/>
    <s v="Approved"/>
    <s v="Consumer customer board foreign decide."/>
    <d v="2020-07-07T00:00:00"/>
    <s v="POL43758168"/>
    <x v="3"/>
  </r>
  <r>
    <s v="CLM40429557"/>
    <d v="2022-11-18T00:00:00"/>
    <n v="51687"/>
    <s v="Pending"/>
    <s v="None bar wait under back."/>
    <d v="2022-12-22T00:00:00"/>
    <s v="POL36441789"/>
    <x v="0"/>
  </r>
  <r>
    <s v="CLM34649673"/>
    <d v="2023-11-25T00:00:00"/>
    <n v="11820"/>
    <s v="Approved"/>
    <s v="Our reality security account team."/>
    <d v="2023-12-30T00:00:00"/>
    <s v="POL39649490"/>
    <x v="0"/>
  </r>
  <r>
    <s v="CLM86268294"/>
    <d v="2023-01-03T00:00:00"/>
    <n v="21458"/>
    <s v="Denied"/>
    <s v="Majority seek use small."/>
    <m/>
    <s v="POL06082159"/>
    <x v="1"/>
  </r>
  <r>
    <s v="CLM00269690"/>
    <d v="2020-09-18T00:00:00"/>
    <n v="34207"/>
    <s v="Pending"/>
    <s v="Responsibility industry care position interview everyone mission."/>
    <d v="2020-11-29T00:00:00"/>
    <s v="POL87430711"/>
    <x v="3"/>
  </r>
  <r>
    <s v="CLM73471528"/>
    <d v="2024-07-31T00:00:00"/>
    <n v="25004"/>
    <s v="Denied"/>
    <s v="Yard wish interview region statement report enough."/>
    <m/>
    <s v="POL44633851"/>
    <x v="1"/>
  </r>
  <r>
    <s v="CLM43353135"/>
    <d v="2023-12-22T00:00:00"/>
    <n v="64124"/>
    <s v="Denied"/>
    <s v="Machine reflect magazine talk real."/>
    <d v="2024-01-02T00:00:00"/>
    <s v="POL22897699"/>
    <x v="2"/>
  </r>
  <r>
    <s v="CLM10727442"/>
    <d v="2022-07-24T00:00:00"/>
    <n v="12997"/>
    <s v="Denied"/>
    <s v="Area since should catch former reveal evidence."/>
    <d v="2022-09-28T00:00:00"/>
    <s v="POL50239181"/>
    <x v="2"/>
  </r>
  <r>
    <s v="CLM16277127"/>
    <d v="2020-06-21T00:00:00"/>
    <n v="28993"/>
    <s v="Pending"/>
    <s v="Collection stay choice."/>
    <d v="2020-09-14T00:00:00"/>
    <s v="POL50033315"/>
    <x v="0"/>
  </r>
  <r>
    <s v="CLM43028593"/>
    <d v="2022-01-25T00:00:00"/>
    <n v="37033"/>
    <s v="Denied"/>
    <s v="Simply point garden they."/>
    <d v="2022-03-22T00:00:00"/>
    <s v="POL33326034"/>
    <x v="3"/>
  </r>
  <r>
    <s v="CLM80679025"/>
    <d v="2023-03-30T00:00:00"/>
    <n v="32771"/>
    <s v="Approved"/>
    <s v="Somebody PM service according ask run wrong."/>
    <d v="2023-05-28T00:00:00"/>
    <s v="POL37533829"/>
    <x v="2"/>
  </r>
  <r>
    <s v="CLM85047556"/>
    <d v="2024-01-22T00:00:00"/>
    <n v="49576"/>
    <s v="Denied"/>
    <s v="Tv newspaper member."/>
    <d v="2024-03-19T00:00:00"/>
    <s v="POL95451699"/>
    <x v="3"/>
  </r>
  <r>
    <s v="CLM77362384"/>
    <d v="2023-07-03T00:00:00"/>
    <n v="2263"/>
    <s v="Approved"/>
    <s v="Relate face pay wonder system writer magazine."/>
    <d v="2023-07-22T00:00:00"/>
    <s v="POL44439232"/>
    <x v="1"/>
  </r>
  <r>
    <s v="CLM29634475"/>
    <d v="2022-11-12T00:00:00"/>
    <n v="84983"/>
    <s v="Denied"/>
    <s v="Stand we list state case middle require."/>
    <m/>
    <s v="POL76517809"/>
    <x v="0"/>
  </r>
  <r>
    <s v="CLM03756685"/>
    <d v="2023-11-28T00:00:00"/>
    <n v="6448"/>
    <s v="Denied"/>
    <s v="Something protect care any how."/>
    <d v="2024-01-04T00:00:00"/>
    <s v="POL32907592"/>
    <x v="0"/>
  </r>
  <r>
    <s v="CLM20846912"/>
    <d v="2023-06-25T00:00:00"/>
    <n v="32904"/>
    <s v="Denied"/>
    <s v="Exactly actually lay catch."/>
    <m/>
    <s v="POL70102364"/>
    <x v="3"/>
  </r>
  <r>
    <s v="CLM49975620"/>
    <d v="2024-02-13T00:00:00"/>
    <n v="78221"/>
    <s v="Pending"/>
    <s v="Training style radio contain individual."/>
    <d v="2024-04-02T00:00:00"/>
    <s v="POL47692099"/>
    <x v="3"/>
  </r>
  <r>
    <s v="CLM52634721"/>
    <d v="2024-01-05T00:00:00"/>
    <n v="51212"/>
    <s v="Pending"/>
    <s v="Less executive give eye or."/>
    <d v="2024-03-09T00:00:00"/>
    <s v="POL75577474"/>
    <x v="1"/>
  </r>
  <r>
    <s v="CLM41835337"/>
    <d v="2024-04-17T00:00:00"/>
    <n v="27058"/>
    <s v="Approved"/>
    <s v="Above least green wall."/>
    <d v="2024-05-24T00:00:00"/>
    <s v="POL32907592"/>
    <x v="0"/>
  </r>
  <r>
    <s v="CLM69308185"/>
    <d v="2020-07-23T00:00:00"/>
    <n v="55179"/>
    <s v="Approved"/>
    <s v="So interest to kid attention subject."/>
    <m/>
    <s v="POL37452247"/>
    <x v="2"/>
  </r>
  <r>
    <s v="CLM52232952"/>
    <d v="2021-09-26T00:00:00"/>
    <n v="1067"/>
    <s v="Pending"/>
    <s v="Ahead small attention bad nothing."/>
    <d v="2021-10-12T00:00:00"/>
    <s v="POL96600998"/>
    <x v="0"/>
  </r>
  <r>
    <s v="CLM86863921"/>
    <d v="2023-11-04T00:00:00"/>
    <n v="98451"/>
    <s v="Denied"/>
    <s v="Various civil alone artist."/>
    <m/>
    <s v="POL61884063"/>
    <x v="3"/>
  </r>
  <r>
    <s v="CLM04908442"/>
    <d v="2020-01-25T00:00:00"/>
    <n v="81191"/>
    <s v="Approved"/>
    <s v="Skin economy step establish attorney imagine ground now."/>
    <d v="2020-03-16T00:00:00"/>
    <s v="POL19469435"/>
    <x v="2"/>
  </r>
  <r>
    <s v="CLM67405975"/>
    <d v="2022-04-17T00:00:00"/>
    <n v="21658"/>
    <s v="Denied"/>
    <s v="Order born environment sell most finish generation radio."/>
    <d v="2022-06-29T00:00:00"/>
    <s v="POL95397773"/>
    <x v="3"/>
  </r>
  <r>
    <s v="CLM86888712"/>
    <d v="2024-03-07T00:00:00"/>
    <n v="74063"/>
    <s v="Pending"/>
    <s v="Standard tough everyone month shoulder."/>
    <d v="2024-04-03T00:00:00"/>
    <s v="POL76924114"/>
    <x v="3"/>
  </r>
  <r>
    <s v="CLM40552296"/>
    <d v="2021-02-22T00:00:00"/>
    <n v="55849"/>
    <s v="Pending"/>
    <s v="Involve two between win drug."/>
    <d v="2021-04-08T00:00:00"/>
    <s v="POL83680669"/>
    <x v="1"/>
  </r>
  <r>
    <s v="CLM99421387"/>
    <d v="2022-08-26T00:00:00"/>
    <n v="93304"/>
    <s v="Approved"/>
    <s v="Even write score station best wall cell."/>
    <d v="2022-11-14T00:00:00"/>
    <s v="POL83011095"/>
    <x v="2"/>
  </r>
  <r>
    <s v="CLM82612638"/>
    <d v="2024-02-09T00:00:00"/>
    <n v="72663"/>
    <s v="Approved"/>
    <s v="Senior check herself may."/>
    <d v="2024-04-10T00:00:00"/>
    <s v="POL66329660"/>
    <x v="3"/>
  </r>
  <r>
    <s v="CLM90028264"/>
    <d v="2022-01-08T00:00:00"/>
    <n v="30077"/>
    <s v="Denied"/>
    <s v="Level someone result growth."/>
    <d v="2022-02-26T00:00:00"/>
    <s v="POL18306800"/>
    <x v="1"/>
  </r>
  <r>
    <s v="CLM92081598"/>
    <d v="2020-05-18T00:00:00"/>
    <n v="12156"/>
    <s v="Denied"/>
    <s v="According happy five economy model."/>
    <d v="2020-06-11T00:00:00"/>
    <s v="POL46514343"/>
    <x v="1"/>
  </r>
  <r>
    <s v="CLM38203300"/>
    <d v="2022-02-21T00:00:00"/>
    <n v="16157"/>
    <s v="Pending"/>
    <s v="Tree nice fast use garden speak mention station."/>
    <d v="2022-05-19T00:00:00"/>
    <s v="POL49082754"/>
    <x v="3"/>
  </r>
  <r>
    <s v="CLM68689688"/>
    <d v="2021-12-16T00:00:00"/>
    <n v="75391"/>
    <s v="Denied"/>
    <s v="Likely Mrs lot car."/>
    <d v="2022-01-01T00:00:00"/>
    <s v="POL80803306"/>
    <x v="2"/>
  </r>
  <r>
    <s v="CLM99677154"/>
    <d v="2020-10-08T00:00:00"/>
    <n v="46241"/>
    <s v="Pending"/>
    <s v="Activity market poor pull conference."/>
    <d v="2020-11-14T00:00:00"/>
    <s v="POL90777171"/>
    <x v="2"/>
  </r>
  <r>
    <s v="CLM71426856"/>
    <d v="2020-01-19T00:00:00"/>
    <n v="99045"/>
    <s v="Pending"/>
    <s v="Painting nature sit better close."/>
    <m/>
    <s v="POL89983994"/>
    <x v="1"/>
  </r>
  <r>
    <s v="CLM44646928"/>
    <d v="2023-03-05T00:00:00"/>
    <n v="57312"/>
    <s v="Denied"/>
    <s v="Reality apply travel manage develop ago voice."/>
    <m/>
    <s v="POL62323938"/>
    <x v="3"/>
  </r>
  <r>
    <s v="CLM23172259"/>
    <d v="2021-06-09T00:00:00"/>
    <n v="3079"/>
    <s v="Approved"/>
    <s v="To suddenly government budget dog."/>
    <m/>
    <s v="POL98344452"/>
    <x v="3"/>
  </r>
  <r>
    <s v="CLM79168490"/>
    <d v="2021-03-11T00:00:00"/>
    <n v="19771"/>
    <s v="Approved"/>
    <s v="Admit notice choice computer own here citizen finally."/>
    <d v="2021-05-26T00:00:00"/>
    <s v="POL56626279"/>
    <x v="3"/>
  </r>
  <r>
    <s v="CLM67477101"/>
    <d v="2023-11-19T00:00:00"/>
    <n v="8572"/>
    <s v="Approved"/>
    <s v="Table score guy husband choice thank."/>
    <d v="2024-01-23T00:00:00"/>
    <s v="POL45419104"/>
    <x v="3"/>
  </r>
  <r>
    <s v="CLM19543643"/>
    <d v="2021-10-31T00:00:00"/>
    <n v="79761"/>
    <s v="Denied"/>
    <s v="Item arm total argue."/>
    <d v="2022-01-01T00:00:00"/>
    <s v="POL58783069"/>
    <x v="2"/>
  </r>
  <r>
    <s v="CLM72161389"/>
    <d v="2022-01-12T00:00:00"/>
    <n v="86444"/>
    <s v="Approved"/>
    <s v="Chance decide raise wear plan."/>
    <d v="2022-04-09T00:00:00"/>
    <s v="POL29477661"/>
    <x v="2"/>
  </r>
  <r>
    <s v="CLM00608037"/>
    <d v="2020-06-18T00:00:00"/>
    <n v="94811"/>
    <s v="Denied"/>
    <s v="Before me group either from listen."/>
    <d v="2020-08-03T00:00:00"/>
    <s v="POL74597020"/>
    <x v="2"/>
  </r>
  <r>
    <s v="CLM78951981"/>
    <d v="2020-01-06T00:00:00"/>
    <n v="96048"/>
    <s v="Approved"/>
    <s v="Quickly generation never popular avoid site school training."/>
    <d v="2020-02-17T00:00:00"/>
    <s v="POL97879638"/>
    <x v="0"/>
  </r>
  <r>
    <s v="CLM51392763"/>
    <d v="2022-02-25T00:00:00"/>
    <n v="22328"/>
    <s v="Approved"/>
    <s v="Civil each lot very really."/>
    <m/>
    <s v="POL52722786"/>
    <x v="1"/>
  </r>
  <r>
    <s v="CLM44217655"/>
    <d v="2022-08-28T00:00:00"/>
    <n v="46151"/>
    <s v="Denied"/>
    <s v="Heart attention eye notice know probably."/>
    <d v="2022-10-12T00:00:00"/>
    <s v="POL14835880"/>
    <x v="0"/>
  </r>
  <r>
    <s v="CLM50221848"/>
    <d v="2024-09-14T00:00:00"/>
    <n v="68710"/>
    <s v="Denied"/>
    <s v="Office wind already standard region loss claim none."/>
    <d v="2024-12-10T00:00:00"/>
    <s v="POL61963636"/>
    <x v="2"/>
  </r>
  <r>
    <s v="CLM97665555"/>
    <d v="2024-03-01T00:00:00"/>
    <n v="64956"/>
    <s v="Approved"/>
    <s v="Us meet term."/>
    <d v="2024-03-25T00:00:00"/>
    <s v="POL62171189"/>
    <x v="3"/>
  </r>
  <r>
    <s v="CLM57463463"/>
    <d v="2023-11-08T00:00:00"/>
    <n v="26783"/>
    <s v="Pending"/>
    <s v="Meet win rock according anyone."/>
    <m/>
    <s v="POL27444083"/>
    <x v="3"/>
  </r>
  <r>
    <s v="CLM72138902"/>
    <d v="2021-06-25T00:00:00"/>
    <n v="31019"/>
    <s v="Denied"/>
    <s v="Point run floor top."/>
    <m/>
    <s v="POL14673138"/>
    <x v="1"/>
  </r>
  <r>
    <s v="CLM17471395"/>
    <d v="2023-09-12T00:00:00"/>
    <n v="54786"/>
    <s v="Pending"/>
    <s v="Meeting nothing if fund computer line treatment affect."/>
    <d v="2023-10-05T00:00:00"/>
    <s v="POL47419656"/>
    <x v="2"/>
  </r>
  <r>
    <s v="CLM16888604"/>
    <d v="2023-07-20T00:00:00"/>
    <n v="69564"/>
    <s v="Denied"/>
    <s v="Responsibility marriage character democratic too imagine."/>
    <m/>
    <s v="POL44308362"/>
    <x v="3"/>
  </r>
  <r>
    <s v="CLM84202535"/>
    <d v="2024-09-05T00:00:00"/>
    <n v="92038"/>
    <s v="Approved"/>
    <s v="Professor by same question energy."/>
    <d v="2024-10-06T00:00:00"/>
    <s v="POL39397182"/>
    <x v="2"/>
  </r>
  <r>
    <s v="CLM05894402"/>
    <d v="2023-11-05T00:00:00"/>
    <n v="41755"/>
    <s v="Pending"/>
    <s v="Vote structure now another quickly general popular."/>
    <d v="2023-12-01T00:00:00"/>
    <s v="POL46846423"/>
    <x v="2"/>
  </r>
  <r>
    <s v="CLM40238935"/>
    <d v="2024-07-29T00:00:00"/>
    <n v="48511"/>
    <s v="Denied"/>
    <s v="Itself he piece many hotel place become."/>
    <d v="2024-08-23T00:00:00"/>
    <s v="POL12964771"/>
    <x v="3"/>
  </r>
  <r>
    <s v="CLM21517729"/>
    <d v="2023-02-25T00:00:00"/>
    <n v="78499"/>
    <s v="Pending"/>
    <s v="Four you deep forward need."/>
    <d v="2023-04-21T00:00:00"/>
    <s v="POL56070761"/>
    <x v="2"/>
  </r>
  <r>
    <s v="CLM77814067"/>
    <d v="2022-12-21T00:00:00"/>
    <n v="61913"/>
    <s v="Pending"/>
    <s v="Phone finish one message walk consider contain."/>
    <d v="2023-01-25T00:00:00"/>
    <s v="POL57724014"/>
    <x v="1"/>
  </r>
  <r>
    <s v="CLM91846639"/>
    <d v="2022-09-22T00:00:00"/>
    <n v="96378"/>
    <s v="Pending"/>
    <s v="People himself worker traditional almost herself most."/>
    <d v="2022-11-14T00:00:00"/>
    <s v="POL86559672"/>
    <x v="3"/>
  </r>
  <r>
    <s v="CLM87028903"/>
    <d v="2023-07-25T00:00:00"/>
    <n v="49430"/>
    <s v="Pending"/>
    <s v="At class home recently perform staff."/>
    <d v="2023-10-01T00:00:00"/>
    <s v="POL01363904"/>
    <x v="2"/>
  </r>
  <r>
    <s v="CLM06583798"/>
    <d v="2020-12-18T00:00:00"/>
    <n v="60298"/>
    <s v="Pending"/>
    <s v="Paper sport option fly card."/>
    <d v="2021-03-01T00:00:00"/>
    <s v="POL52820408"/>
    <x v="0"/>
  </r>
  <r>
    <s v="CLM58288890"/>
    <d v="2024-10-09T00:00:00"/>
    <n v="33021"/>
    <s v="Approved"/>
    <s v="Family level across great hand chair star."/>
    <d v="2024-12-27T00:00:00"/>
    <s v="POL70419372"/>
    <x v="2"/>
  </r>
  <r>
    <s v="CLM10956295"/>
    <d v="2022-12-22T00:00:00"/>
    <n v="19406"/>
    <s v="Denied"/>
    <s v="Future trial cut general."/>
    <m/>
    <s v="POL32270366"/>
    <x v="0"/>
  </r>
  <r>
    <s v="CLM24560089"/>
    <d v="2021-06-25T00:00:00"/>
    <n v="28404"/>
    <s v="Approved"/>
    <s v="Fill individual away third generation."/>
    <m/>
    <s v="POL25453349"/>
    <x v="1"/>
  </r>
  <r>
    <s v="CLM17810921"/>
    <d v="2024-02-23T00:00:00"/>
    <n v="40813"/>
    <s v="Pending"/>
    <s v="Result human him station assume partner."/>
    <d v="2024-04-09T00:00:00"/>
    <s v="POL65310322"/>
    <x v="2"/>
  </r>
  <r>
    <s v="CLM99781954"/>
    <d v="2023-12-03T00:00:00"/>
    <n v="49831"/>
    <s v="Pending"/>
    <s v="Institution anything again gas first begin follow."/>
    <d v="2024-02-09T00:00:00"/>
    <s v="POL85421445"/>
    <x v="0"/>
  </r>
  <r>
    <s v="CLM46157118"/>
    <d v="2021-02-20T00:00:00"/>
    <n v="43414"/>
    <s v="Pending"/>
    <s v="Daughter reality see condition sister physical stay."/>
    <m/>
    <s v="POL94737563"/>
    <x v="2"/>
  </r>
  <r>
    <s v="CLM46375622"/>
    <d v="2021-07-12T00:00:00"/>
    <n v="45987"/>
    <s v="Pending"/>
    <s v="Maintain stage coach thus."/>
    <d v="2021-08-03T00:00:00"/>
    <s v="POL41657581"/>
    <x v="0"/>
  </r>
  <r>
    <s v="CLM27483654"/>
    <d v="2024-04-13T00:00:00"/>
    <n v="92468"/>
    <s v="Denied"/>
    <s v="Collection customer must push national."/>
    <d v="2024-05-14T00:00:00"/>
    <s v="POL05755013"/>
    <x v="0"/>
  </r>
  <r>
    <s v="CLM44001906"/>
    <d v="2023-10-08T00:00:00"/>
    <n v="2209"/>
    <s v="Denied"/>
    <s v="Baby them fall mission foot."/>
    <d v="2023-11-24T00:00:00"/>
    <s v="POL19053430"/>
    <x v="2"/>
  </r>
  <r>
    <s v="CLM86005865"/>
    <d v="2022-06-24T00:00:00"/>
    <n v="39365"/>
    <s v="Pending"/>
    <s v="Station group near show."/>
    <m/>
    <s v="POL67846790"/>
    <x v="0"/>
  </r>
  <r>
    <s v="CLM67501344"/>
    <d v="2024-06-14T00:00:00"/>
    <n v="20335"/>
    <s v="Approved"/>
    <s v="Grow throughout away north group always always."/>
    <m/>
    <s v="POL53530629"/>
    <x v="1"/>
  </r>
  <r>
    <s v="CLM02846127"/>
    <d v="2020-06-21T00:00:00"/>
    <n v="75673"/>
    <s v="Pending"/>
    <s v="Century determine never commercial wonder help big."/>
    <m/>
    <s v="POL74225904"/>
    <x v="3"/>
  </r>
  <r>
    <s v="CLM48301592"/>
    <d v="2022-12-09T00:00:00"/>
    <n v="61444"/>
    <s v="Denied"/>
    <s v="Through itself common avoid."/>
    <d v="2022-12-29T00:00:00"/>
    <s v="POL40612562"/>
    <x v="3"/>
  </r>
  <r>
    <s v="CLM80379171"/>
    <d v="2023-07-25T00:00:00"/>
    <n v="64482"/>
    <s v="Approved"/>
    <s v="Six dog offer ago past at represent thought."/>
    <d v="2023-09-11T00:00:00"/>
    <s v="POL56054127"/>
    <x v="1"/>
  </r>
  <r>
    <s v="CLM62132941"/>
    <d v="2020-11-22T00:00:00"/>
    <n v="47609"/>
    <s v="Approved"/>
    <s v="Quickly try surface quickly."/>
    <m/>
    <s v="POL94843890"/>
    <x v="0"/>
  </r>
  <r>
    <s v="CLM05557309"/>
    <d v="2021-07-24T00:00:00"/>
    <n v="42789"/>
    <s v="Approved"/>
    <s v="Write fill seat series fast once attention."/>
    <d v="2021-09-25T00:00:00"/>
    <s v="POL70622668"/>
    <x v="0"/>
  </r>
  <r>
    <s v="CLM96070745"/>
    <d v="2022-04-20T00:00:00"/>
    <n v="92945"/>
    <s v="Approved"/>
    <s v="Specific yourself morning professional similar mother."/>
    <m/>
    <s v="POL29228697"/>
    <x v="2"/>
  </r>
  <r>
    <s v="CLM23954155"/>
    <d v="2024-10-17T00:00:00"/>
    <n v="37127"/>
    <s v="Denied"/>
    <s v="Road particularly magazine federal win up coach."/>
    <d v="2024-11-28T00:00:00"/>
    <s v="POL69394395"/>
    <x v="3"/>
  </r>
  <r>
    <s v="CLM77448400"/>
    <d v="2024-01-03T00:00:00"/>
    <n v="22381"/>
    <s v="Denied"/>
    <s v="Sometimes most individual enjoy race number."/>
    <m/>
    <s v="POL47491023"/>
    <x v="3"/>
  </r>
  <r>
    <s v="CLM91598464"/>
    <d v="2023-07-16T00:00:00"/>
    <n v="93952"/>
    <s v="Denied"/>
    <s v="West address create response account everybody mention."/>
    <d v="2023-07-27T00:00:00"/>
    <s v="POL47222103"/>
    <x v="0"/>
  </r>
  <r>
    <s v="CLM64151041"/>
    <d v="2023-10-22T00:00:00"/>
    <n v="49120"/>
    <s v="Pending"/>
    <s v="Dog hit home catch suffer poor."/>
    <m/>
    <s v="POL88210682"/>
    <x v="1"/>
  </r>
  <r>
    <s v="CLM63840672"/>
    <d v="2021-10-16T00:00:00"/>
    <n v="20285"/>
    <s v="Denied"/>
    <s v="As add financial share."/>
    <m/>
    <s v="POL91532160"/>
    <x v="2"/>
  </r>
  <r>
    <s v="CLM10973199"/>
    <d v="2023-06-10T00:00:00"/>
    <n v="39711"/>
    <s v="Approved"/>
    <s v="Church painting care benefit than prevent statement."/>
    <d v="2023-08-05T00:00:00"/>
    <s v="POL50804542"/>
    <x v="2"/>
  </r>
  <r>
    <s v="CLM11711211"/>
    <d v="2022-05-16T00:00:00"/>
    <n v="24918"/>
    <s v="Denied"/>
    <s v="Character size drive modern toward draw."/>
    <d v="2022-07-06T00:00:00"/>
    <s v="POL26714867"/>
    <x v="0"/>
  </r>
  <r>
    <s v="CLM59011948"/>
    <d v="2023-10-09T00:00:00"/>
    <n v="28551"/>
    <s v="Pending"/>
    <s v="Music fall everyone public pattern box after."/>
    <d v="2023-12-11T00:00:00"/>
    <s v="POL51084784"/>
    <x v="3"/>
  </r>
  <r>
    <s v="CLM59468302"/>
    <d v="2021-01-15T00:00:00"/>
    <n v="9993"/>
    <s v="Pending"/>
    <s v="Structure risk look subject relate clearly seem."/>
    <d v="2021-04-08T00:00:00"/>
    <s v="POL08689656"/>
    <x v="2"/>
  </r>
  <r>
    <s v="CLM46941570"/>
    <d v="2022-12-30T00:00:00"/>
    <n v="7091"/>
    <s v="Pending"/>
    <s v="Compare inside wide."/>
    <d v="2023-01-12T00:00:00"/>
    <s v="POL11162574"/>
    <x v="3"/>
  </r>
  <r>
    <s v="CLM12908991"/>
    <d v="2021-05-08T00:00:00"/>
    <n v="72699"/>
    <s v="Approved"/>
    <s v="Necessary about create new spring."/>
    <d v="2021-07-26T00:00:00"/>
    <s v="POL11470668"/>
    <x v="3"/>
  </r>
  <r>
    <s v="CLM35955399"/>
    <d v="2024-04-23T00:00:00"/>
    <n v="4710"/>
    <s v="Approved"/>
    <s v="Evening this majority hair our kid."/>
    <d v="2024-05-27T00:00:00"/>
    <s v="POL22374212"/>
    <x v="3"/>
  </r>
  <r>
    <s v="CLM49593383"/>
    <d v="2023-12-18T00:00:00"/>
    <n v="95305"/>
    <s v="Pending"/>
    <s v="Stand religious family worker."/>
    <m/>
    <s v="POL05559370"/>
    <x v="1"/>
  </r>
  <r>
    <s v="CLM95564841"/>
    <d v="2021-10-27T00:00:00"/>
    <n v="40904"/>
    <s v="Denied"/>
    <s v="There audience ago memory."/>
    <m/>
    <s v="POL87901583"/>
    <x v="2"/>
  </r>
  <r>
    <s v="CLM54533457"/>
    <d v="2021-01-12T00:00:00"/>
    <n v="58375"/>
    <s v="Approved"/>
    <s v="Key foot thought feeling leave whatever indeed."/>
    <d v="2021-02-05T00:00:00"/>
    <s v="POL81131003"/>
    <x v="0"/>
  </r>
  <r>
    <s v="CLM87434607"/>
    <d v="2022-03-17T00:00:00"/>
    <n v="8580"/>
    <s v="Pending"/>
    <s v="Subject campaign enjoy history."/>
    <d v="2022-06-08T00:00:00"/>
    <s v="POL13559855"/>
    <x v="1"/>
  </r>
  <r>
    <s v="CLM94021227"/>
    <d v="2020-05-10T00:00:00"/>
    <n v="64676"/>
    <s v="Pending"/>
    <s v="A according development."/>
    <m/>
    <s v="POL78506700"/>
    <x v="2"/>
  </r>
  <r>
    <s v="CLM69822553"/>
    <d v="2024-11-14T00:00:00"/>
    <n v="58125"/>
    <s v="Approved"/>
    <s v="Suffer present determine different heart upon free relate."/>
    <d v="2025-02-05T00:00:00"/>
    <s v="POL07408282"/>
    <x v="2"/>
  </r>
  <r>
    <s v="CLM75113411"/>
    <d v="2024-04-20T00:00:00"/>
    <n v="7013"/>
    <s v="Approved"/>
    <s v="Avoid general painting miss policy."/>
    <d v="2024-05-17T00:00:00"/>
    <s v="POL30360159"/>
    <x v="1"/>
  </r>
  <r>
    <s v="CLM09354679"/>
    <d v="2024-07-07T00:00:00"/>
    <n v="16214"/>
    <s v="Pending"/>
    <s v="In out physical five president human."/>
    <m/>
    <s v="POL64086911"/>
    <x v="0"/>
  </r>
  <r>
    <s v="CLM41629706"/>
    <d v="2022-03-03T00:00:00"/>
    <n v="40798"/>
    <s v="Approved"/>
    <s v="Walk against blue see red something."/>
    <d v="2022-04-01T00:00:00"/>
    <s v="POL29477661"/>
    <x v="2"/>
  </r>
  <r>
    <s v="CLM52864528"/>
    <d v="2023-10-22T00:00:00"/>
    <n v="71972"/>
    <s v="Denied"/>
    <s v="Friend role risk see role example be teach."/>
    <d v="2023-12-13T00:00:00"/>
    <s v="POL74198912"/>
    <x v="2"/>
  </r>
  <r>
    <s v="CLM31312769"/>
    <d v="2021-11-30T00:00:00"/>
    <n v="11852"/>
    <s v="Denied"/>
    <s v="Form tree attention board."/>
    <d v="2022-02-01T00:00:00"/>
    <s v="POL80669381"/>
    <x v="1"/>
  </r>
  <r>
    <s v="CLM13145638"/>
    <d v="2023-03-13T00:00:00"/>
    <n v="5396"/>
    <s v="Approved"/>
    <s v="Sea yes current crime."/>
    <d v="2023-04-25T00:00:00"/>
    <s v="POL95326340"/>
    <x v="2"/>
  </r>
  <r>
    <s v="CLM23440070"/>
    <d v="2020-09-28T00:00:00"/>
    <n v="90560"/>
    <s v="Denied"/>
    <s v="Either ever carry rock rich build ask."/>
    <m/>
    <s v="POL19452120"/>
    <x v="1"/>
  </r>
  <r>
    <s v="CLM17518915"/>
    <d v="2022-08-17T00:00:00"/>
    <n v="12172"/>
    <s v="Pending"/>
    <s v="Window compare picture we similar bit quickly character."/>
    <d v="2022-09-20T00:00:00"/>
    <s v="POL51223603"/>
    <x v="1"/>
  </r>
  <r>
    <s v="CLM51322947"/>
    <d v="2022-07-01T00:00:00"/>
    <n v="33357"/>
    <s v="Pending"/>
    <s v="Realize face anyone."/>
    <d v="2022-08-05T00:00:00"/>
    <s v="POL03681890"/>
    <x v="3"/>
  </r>
  <r>
    <s v="CLM56314368"/>
    <d v="2020-12-30T00:00:00"/>
    <n v="69226"/>
    <s v="Denied"/>
    <s v="Home today thousand detail."/>
    <d v="2021-03-01T00:00:00"/>
    <s v="POL77295889"/>
    <x v="0"/>
  </r>
  <r>
    <s v="CLM83839710"/>
    <d v="2021-08-08T00:00:00"/>
    <n v="90921"/>
    <s v="Denied"/>
    <s v="General number image thing everybody."/>
    <d v="2021-10-10T00:00:00"/>
    <s v="POL83630860"/>
    <x v="0"/>
  </r>
  <r>
    <s v="CLM92285597"/>
    <d v="2023-07-25T00:00:00"/>
    <n v="75371"/>
    <s v="Approved"/>
    <s v="Realize difference doctor system when."/>
    <m/>
    <s v="POL37985546"/>
    <x v="0"/>
  </r>
  <r>
    <s v="CLM69804767"/>
    <d v="2021-06-13T00:00:00"/>
    <n v="4751"/>
    <s v="Pending"/>
    <s v="History someone know southern another."/>
    <m/>
    <s v="POL27100819"/>
    <x v="3"/>
  </r>
  <r>
    <s v="CLM40352310"/>
    <d v="2021-03-23T00:00:00"/>
    <n v="90340"/>
    <s v="Pending"/>
    <s v="Society like head."/>
    <d v="2021-04-30T00:00:00"/>
    <s v="POL82494167"/>
    <x v="3"/>
  </r>
  <r>
    <s v="CLM93194585"/>
    <d v="2021-07-07T00:00:00"/>
    <n v="55077"/>
    <s v="Pending"/>
    <s v="Turn staff church."/>
    <d v="2021-09-15T00:00:00"/>
    <s v="POL89451042"/>
    <x v="0"/>
  </r>
  <r>
    <s v="CLM29491478"/>
    <d v="2021-04-28T00:00:00"/>
    <n v="53872"/>
    <s v="Denied"/>
    <s v="Heart than gun already challenge develop treat."/>
    <d v="2021-07-02T00:00:00"/>
    <s v="POL32733098"/>
    <x v="0"/>
  </r>
  <r>
    <s v="CLM98428743"/>
    <d v="2023-02-24T00:00:00"/>
    <n v="43284"/>
    <s v="Denied"/>
    <s v="Reason after under."/>
    <d v="2023-03-23T00:00:00"/>
    <s v="POL49532703"/>
    <x v="0"/>
  </r>
  <r>
    <s v="CLM45527220"/>
    <d v="2021-08-16T00:00:00"/>
    <n v="11066"/>
    <s v="Approved"/>
    <s v="Exactly purpose value would."/>
    <d v="2021-10-28T00:00:00"/>
    <s v="POL68508137"/>
    <x v="2"/>
  </r>
  <r>
    <s v="CLM74913539"/>
    <d v="2020-04-01T00:00:00"/>
    <n v="59482"/>
    <s v="Denied"/>
    <s v="Speak something hard through."/>
    <m/>
    <s v="POL78101894"/>
    <x v="3"/>
  </r>
  <r>
    <s v="CLM33853280"/>
    <d v="2023-09-23T00:00:00"/>
    <n v="76854"/>
    <s v="Denied"/>
    <s v="Effort art call action occur."/>
    <d v="2023-12-19T00:00:00"/>
    <s v="POL62029185"/>
    <x v="0"/>
  </r>
  <r>
    <s v="CLM84411772"/>
    <d v="2020-01-20T00:00:00"/>
    <n v="60376"/>
    <s v="Pending"/>
    <s v="Now his marriage real."/>
    <d v="2020-02-07T00:00:00"/>
    <s v="POL84577702"/>
    <x v="0"/>
  </r>
  <r>
    <s v="CLM70875148"/>
    <d v="2022-04-09T00:00:00"/>
    <n v="69076"/>
    <s v="Approved"/>
    <s v="Question contain character fall."/>
    <d v="2022-04-28T00:00:00"/>
    <s v="POL33527199"/>
    <x v="2"/>
  </r>
  <r>
    <s v="CLM48150580"/>
    <d v="2022-09-12T00:00:00"/>
    <n v="16550"/>
    <s v="Denied"/>
    <s v="Situation everything rate Congress family cut."/>
    <m/>
    <s v="POL09102792"/>
    <x v="1"/>
  </r>
  <r>
    <s v="CLM70405590"/>
    <d v="2023-03-04T00:00:00"/>
    <n v="95235"/>
    <s v="Denied"/>
    <s v="Happy program herself."/>
    <d v="2023-03-26T00:00:00"/>
    <s v="POL96661743"/>
    <x v="2"/>
  </r>
  <r>
    <s v="CLM77876679"/>
    <d v="2022-06-01T00:00:00"/>
    <n v="75983"/>
    <s v="Denied"/>
    <s v="That office establish continue."/>
    <d v="2022-08-24T00:00:00"/>
    <s v="POL96779565"/>
    <x v="0"/>
  </r>
  <r>
    <s v="CLM15602772"/>
    <d v="2024-12-10T00:00:00"/>
    <n v="47349"/>
    <s v="Denied"/>
    <s v="Mouth this push order feeling."/>
    <d v="2025-01-30T00:00:00"/>
    <s v="POL21241927"/>
    <x v="2"/>
  </r>
  <r>
    <s v="CLM81251729"/>
    <d v="2023-04-20T00:00:00"/>
    <n v="50587"/>
    <s v="Pending"/>
    <s v="Three recently agreement certain compare."/>
    <m/>
    <s v="POL63019087"/>
    <x v="0"/>
  </r>
  <r>
    <s v="CLM18596414"/>
    <d v="2020-10-06T00:00:00"/>
    <n v="79616"/>
    <s v="Denied"/>
    <s v="Back do save threat maintain add."/>
    <d v="2020-10-29T00:00:00"/>
    <s v="POL13757692"/>
    <x v="0"/>
  </r>
  <r>
    <s v="CLM48597801"/>
    <d v="2020-08-08T00:00:00"/>
    <n v="46352"/>
    <s v="Denied"/>
    <s v="Long hundred body she after best police."/>
    <d v="2020-08-24T00:00:00"/>
    <s v="POL40579539"/>
    <x v="1"/>
  </r>
  <r>
    <s v="CLM43296885"/>
    <d v="2023-01-11T00:00:00"/>
    <n v="32825"/>
    <s v="Approved"/>
    <s v="Small join second bad appear maintain eat."/>
    <d v="2023-01-21T00:00:00"/>
    <s v="POL63483094"/>
    <x v="3"/>
  </r>
  <r>
    <s v="CLM08621892"/>
    <d v="2021-11-03T00:00:00"/>
    <n v="21705"/>
    <s v="Pending"/>
    <s v="Him whom enjoy quite prevent."/>
    <d v="2021-12-14T00:00:00"/>
    <s v="POL64204852"/>
    <x v="1"/>
  </r>
  <r>
    <s v="CLM45964025"/>
    <d v="2024-04-10T00:00:00"/>
    <n v="16887"/>
    <s v="Approved"/>
    <s v="Blood who actually argue among."/>
    <m/>
    <s v="POL27980219"/>
    <x v="2"/>
  </r>
  <r>
    <s v="CLM56566284"/>
    <d v="2021-03-31T00:00:00"/>
    <n v="86489"/>
    <s v="Pending"/>
    <s v="Become lose interview fund when he song accept."/>
    <m/>
    <s v="POL04470175"/>
    <x v="0"/>
  </r>
  <r>
    <s v="CLM05512572"/>
    <d v="2023-01-02T00:00:00"/>
    <n v="2182"/>
    <s v="Denied"/>
    <s v="Style industry building want themselves."/>
    <d v="2023-03-16T00:00:00"/>
    <s v="POL83412862"/>
    <x v="2"/>
  </r>
  <r>
    <s v="CLM78861759"/>
    <d v="2022-02-08T00:00:00"/>
    <n v="31869"/>
    <s v="Approved"/>
    <s v="News American piece land rather."/>
    <d v="2022-05-03T00:00:00"/>
    <s v="POL37789454"/>
    <x v="3"/>
  </r>
  <r>
    <s v="CLM55284855"/>
    <d v="2020-02-18T00:00:00"/>
    <n v="36521"/>
    <s v="Approved"/>
    <s v="Magazine against much see yet situation."/>
    <d v="2020-05-18T00:00:00"/>
    <s v="POL74756717"/>
    <x v="3"/>
  </r>
  <r>
    <s v="CLM10974734"/>
    <d v="2023-09-14T00:00:00"/>
    <n v="97232"/>
    <s v="Pending"/>
    <s v="Whose service Democrat despite by your."/>
    <m/>
    <s v="POL89387677"/>
    <x v="3"/>
  </r>
  <r>
    <s v="CLM26344242"/>
    <d v="2021-08-04T00:00:00"/>
    <n v="1639"/>
    <s v="Approved"/>
    <s v="Computer check friend Congress as thing."/>
    <d v="2021-08-27T00:00:00"/>
    <s v="POL30804068"/>
    <x v="1"/>
  </r>
  <r>
    <s v="CLM03310399"/>
    <d v="2020-05-18T00:00:00"/>
    <n v="33277"/>
    <s v="Approved"/>
    <s v="Town environment especially nor."/>
    <d v="2020-07-26T00:00:00"/>
    <s v="POL63810929"/>
    <x v="0"/>
  </r>
  <r>
    <s v="CLM99054147"/>
    <d v="2022-01-15T00:00:00"/>
    <n v="16801"/>
    <s v="Pending"/>
    <s v="Coach student hot art me dream stock."/>
    <d v="2022-03-13T00:00:00"/>
    <s v="POL71161359"/>
    <x v="3"/>
  </r>
  <r>
    <s v="CLM85911936"/>
    <d v="2020-10-19T00:00:00"/>
    <n v="12275"/>
    <s v="Denied"/>
    <s v="Skin fast line."/>
    <d v="2020-11-20T00:00:00"/>
    <s v="POL20706800"/>
    <x v="2"/>
  </r>
  <r>
    <s v="CLM90031444"/>
    <d v="2020-03-21T00:00:00"/>
    <n v="74099"/>
    <s v="Denied"/>
    <s v="Most base occur election performance national."/>
    <d v="2020-05-10T00:00:00"/>
    <s v="POL59178536"/>
    <x v="3"/>
  </r>
  <r>
    <s v="CLM91283482"/>
    <d v="2023-09-17T00:00:00"/>
    <n v="68718"/>
    <s v="Denied"/>
    <s v="Fight political school past raise."/>
    <d v="2023-10-20T00:00:00"/>
    <s v="POL61062551"/>
    <x v="1"/>
  </r>
  <r>
    <s v="CLM38126511"/>
    <d v="2020-02-15T00:00:00"/>
    <n v="40897"/>
    <s v="Approved"/>
    <s v="Environmental see while manage."/>
    <d v="2020-03-19T00:00:00"/>
    <s v="POL35985478"/>
    <x v="3"/>
  </r>
  <r>
    <s v="CLM86367031"/>
    <d v="2024-12-18T00:00:00"/>
    <n v="30885"/>
    <s v="Pending"/>
    <s v="Space forget book drop type western whole."/>
    <m/>
    <s v="POL14011432"/>
    <x v="2"/>
  </r>
  <r>
    <s v="CLM68410863"/>
    <d v="2021-04-13T00:00:00"/>
    <n v="86288"/>
    <s v="Approved"/>
    <s v="Manager song body."/>
    <d v="2021-06-10T00:00:00"/>
    <s v="POL18326349"/>
    <x v="0"/>
  </r>
  <r>
    <s v="CLM11719014"/>
    <d v="2023-02-28T00:00:00"/>
    <n v="49479"/>
    <s v="Denied"/>
    <s v="Dog still station."/>
    <d v="2023-03-24T00:00:00"/>
    <s v="POL25350275"/>
    <x v="2"/>
  </r>
  <r>
    <s v="CLM42092028"/>
    <d v="2023-10-12T00:00:00"/>
    <n v="60072"/>
    <s v="Denied"/>
    <s v="Choose economy college cup training."/>
    <m/>
    <s v="POL78880767"/>
    <x v="3"/>
  </r>
  <r>
    <s v="CLM35485350"/>
    <d v="2023-12-28T00:00:00"/>
    <n v="5555"/>
    <s v="Pending"/>
    <s v="Debate determine wife only matter energy ball."/>
    <d v="2024-03-26T00:00:00"/>
    <s v="POL44007868"/>
    <x v="2"/>
  </r>
  <r>
    <s v="CLM41180338"/>
    <d v="2022-01-29T00:00:00"/>
    <n v="76881"/>
    <s v="Approved"/>
    <s v="Believe personal arm several suffer wish city."/>
    <d v="2022-03-15T00:00:00"/>
    <s v="POL12299687"/>
    <x v="0"/>
  </r>
  <r>
    <s v="CLM17943402"/>
    <d v="2020-09-30T00:00:00"/>
    <n v="81482"/>
    <s v="Approved"/>
    <s v="Plant add so cell oil official."/>
    <d v="2020-10-19T00:00:00"/>
    <s v="POL89877141"/>
    <x v="3"/>
  </r>
  <r>
    <s v="CLM76863506"/>
    <d v="2021-08-02T00:00:00"/>
    <n v="61485"/>
    <s v="Denied"/>
    <s v="Main live agree prove present open."/>
    <m/>
    <s v="POL58922928"/>
    <x v="1"/>
  </r>
  <r>
    <s v="CLM93971217"/>
    <d v="2022-04-11T00:00:00"/>
    <n v="67806"/>
    <s v="Denied"/>
    <s v="Best sell true concern second."/>
    <d v="2022-05-22T00:00:00"/>
    <s v="POL95823449"/>
    <x v="0"/>
  </r>
  <r>
    <s v="CLM50078846"/>
    <d v="2023-04-29T00:00:00"/>
    <n v="69087"/>
    <s v="Denied"/>
    <s v="Easy risk west often."/>
    <m/>
    <s v="POL44317279"/>
    <x v="0"/>
  </r>
  <r>
    <s v="CLM40729311"/>
    <d v="2024-06-22T00:00:00"/>
    <n v="92611"/>
    <s v="Pending"/>
    <s v="Little the project stuff stage carry ten section."/>
    <d v="2024-08-02T00:00:00"/>
    <s v="POL16668072"/>
    <x v="2"/>
  </r>
  <r>
    <s v="CLM74812228"/>
    <d v="2024-01-02T00:00:00"/>
    <n v="6037"/>
    <s v="Denied"/>
    <s v="Hundred always big join."/>
    <d v="2024-03-08T00:00:00"/>
    <s v="POL28359408"/>
    <x v="1"/>
  </r>
  <r>
    <s v="CLM15531049"/>
    <d v="2024-04-08T00:00:00"/>
    <n v="67363"/>
    <s v="Approved"/>
    <s v="Animal ready sell help task describe air."/>
    <d v="2024-05-31T00:00:00"/>
    <s v="POL28786930"/>
    <x v="2"/>
  </r>
  <r>
    <s v="CLM34322672"/>
    <d v="2024-02-17T00:00:00"/>
    <n v="65842"/>
    <s v="Pending"/>
    <s v="Plant party democratic team."/>
    <d v="2024-02-29T00:00:00"/>
    <s v="POL55190286"/>
    <x v="1"/>
  </r>
  <r>
    <s v="CLM50719202"/>
    <d v="2022-03-15T00:00:00"/>
    <n v="28105"/>
    <s v="Pending"/>
    <s v="Themselves later business force these."/>
    <d v="2022-06-03T00:00:00"/>
    <s v="POL08325136"/>
    <x v="0"/>
  </r>
  <r>
    <s v="CLM18286299"/>
    <d v="2020-09-04T00:00:00"/>
    <n v="81578"/>
    <s v="Pending"/>
    <s v="Hand something serve share major gun."/>
    <d v="2020-11-20T00:00:00"/>
    <s v="POL50830116"/>
    <x v="2"/>
  </r>
  <r>
    <s v="CLM08752857"/>
    <d v="2020-01-04T00:00:00"/>
    <n v="68731"/>
    <s v="Approved"/>
    <s v="Friend base attack operation."/>
    <d v="2020-02-26T00:00:00"/>
    <s v="POL08325136"/>
    <x v="0"/>
  </r>
  <r>
    <s v="CLM15296133"/>
    <d v="2020-10-14T00:00:00"/>
    <n v="50000"/>
    <s v="Approved"/>
    <s v="Toward build board appear note talk who station."/>
    <d v="2020-12-07T00:00:00"/>
    <s v="POL71437971"/>
    <x v="0"/>
  </r>
  <r>
    <s v="CLM25561300"/>
    <d v="2024-01-04T00:00:00"/>
    <n v="72861"/>
    <s v="Pending"/>
    <s v="Street live them hold action."/>
    <m/>
    <s v="POL90750748"/>
    <x v="0"/>
  </r>
  <r>
    <s v="CLM92995741"/>
    <d v="2024-02-25T00:00:00"/>
    <n v="78091"/>
    <s v="Approved"/>
    <s v="Know across performance factor bill model audience."/>
    <m/>
    <s v="POL70933310"/>
    <x v="0"/>
  </r>
  <r>
    <s v="CLM16668415"/>
    <d v="2021-07-04T00:00:00"/>
    <n v="22441"/>
    <s v="Pending"/>
    <s v="General audience and moment appear."/>
    <m/>
    <s v="POL50060227"/>
    <x v="3"/>
  </r>
  <r>
    <s v="CLM63685253"/>
    <d v="2021-08-17T00:00:00"/>
    <n v="58702"/>
    <s v="Approved"/>
    <s v="Factor give per pull public save much."/>
    <m/>
    <s v="POL88672866"/>
    <x v="2"/>
  </r>
  <r>
    <s v="CLM58946164"/>
    <d v="2021-09-11T00:00:00"/>
    <n v="73987"/>
    <s v="Approved"/>
    <s v="Available similar bill vote top clear soldier."/>
    <d v="2021-10-09T00:00:00"/>
    <s v="POL41171995"/>
    <x v="2"/>
  </r>
  <r>
    <s v="CLM07046356"/>
    <d v="2021-05-12T00:00:00"/>
    <n v="21761"/>
    <s v="Denied"/>
    <s v="All this event then newspaper."/>
    <d v="2021-07-07T00:00:00"/>
    <s v="POL42192806"/>
    <x v="0"/>
  </r>
  <r>
    <s v="CLM68521447"/>
    <d v="2020-05-05T00:00:00"/>
    <n v="1071"/>
    <s v="Denied"/>
    <s v="Figure happen candidate lawyer model."/>
    <d v="2020-05-16T00:00:00"/>
    <s v="POL00053682"/>
    <x v="0"/>
  </r>
  <r>
    <s v="CLM21644345"/>
    <d v="2024-11-05T00:00:00"/>
    <n v="97902"/>
    <s v="Pending"/>
    <s v="Under hair find hospital off sit."/>
    <d v="2024-11-28T00:00:00"/>
    <s v="POL21189445"/>
    <x v="1"/>
  </r>
  <r>
    <s v="CLM03948039"/>
    <d v="2020-03-31T00:00:00"/>
    <n v="51349"/>
    <s v="Approved"/>
    <s v="Fall respond month answer."/>
    <d v="2020-06-05T00:00:00"/>
    <s v="POL85853728"/>
    <x v="1"/>
  </r>
  <r>
    <s v="CLM58162732"/>
    <d v="2022-05-14T00:00:00"/>
    <n v="9191"/>
    <s v="Approved"/>
    <s v="Place poor home total."/>
    <d v="2022-06-26T00:00:00"/>
    <s v="POL96567148"/>
    <x v="0"/>
  </r>
  <r>
    <s v="CLM59104048"/>
    <d v="2022-03-11T00:00:00"/>
    <n v="2564"/>
    <s v="Denied"/>
    <s v="Professional free establish leave high."/>
    <d v="2022-05-13T00:00:00"/>
    <s v="POL36934313"/>
    <x v="0"/>
  </r>
  <r>
    <s v="CLM10291423"/>
    <d v="2020-08-20T00:00:00"/>
    <n v="53830"/>
    <s v="Approved"/>
    <s v="Office describe century close off the determine."/>
    <m/>
    <s v="POL46375474"/>
    <x v="0"/>
  </r>
  <r>
    <s v="CLM99364705"/>
    <d v="2022-09-19T00:00:00"/>
    <n v="71407"/>
    <s v="Denied"/>
    <s v="Suffer perform expert lawyer condition."/>
    <d v="2022-11-09T00:00:00"/>
    <s v="POL75790395"/>
    <x v="3"/>
  </r>
  <r>
    <s v="CLM55575862"/>
    <d v="2022-10-18T00:00:00"/>
    <n v="58834"/>
    <s v="Denied"/>
    <s v="Compare generation society blood."/>
    <d v="2022-11-25T00:00:00"/>
    <s v="POL58933149"/>
    <x v="2"/>
  </r>
  <r>
    <s v="CLM45461949"/>
    <d v="2021-10-17T00:00:00"/>
    <n v="20371"/>
    <s v="Approved"/>
    <s v="Stage information learn until why prevent list side."/>
    <d v="2021-12-26T00:00:00"/>
    <s v="POL38485615"/>
    <x v="2"/>
  </r>
  <r>
    <s v="CLM92088144"/>
    <d v="2022-08-09T00:00:00"/>
    <n v="9406"/>
    <s v="Pending"/>
    <s v="Why certainly ahead forget shake situation detail forward."/>
    <d v="2022-10-26T00:00:00"/>
    <s v="POL62525398"/>
    <x v="3"/>
  </r>
  <r>
    <s v="CLM66169819"/>
    <d v="2020-03-08T00:00:00"/>
    <n v="57315"/>
    <s v="Denied"/>
    <s v="Southern film establish be their build force each."/>
    <d v="2020-03-22T00:00:00"/>
    <s v="POL97831639"/>
    <x v="3"/>
  </r>
  <r>
    <s v="CLM94350496"/>
    <d v="2020-07-26T00:00:00"/>
    <n v="21017"/>
    <s v="Approved"/>
    <s v="Rest turn less tax."/>
    <d v="2020-08-13T00:00:00"/>
    <s v="POL28148630"/>
    <x v="2"/>
  </r>
  <r>
    <s v="CLM86909587"/>
    <d v="2021-01-23T00:00:00"/>
    <n v="68949"/>
    <s v="Approved"/>
    <s v="Yard anyone add tell first trouble decade."/>
    <d v="2021-04-15T00:00:00"/>
    <s v="POL81654453"/>
    <x v="0"/>
  </r>
  <r>
    <s v="CLM19957713"/>
    <d v="2020-06-01T00:00:00"/>
    <n v="99823"/>
    <s v="Denied"/>
    <s v="Capital message light."/>
    <d v="2020-08-07T00:00:00"/>
    <s v="POL98680765"/>
    <x v="2"/>
  </r>
  <r>
    <s v="CLM98600827"/>
    <d v="2020-10-16T00:00:00"/>
    <n v="18174"/>
    <s v="Approved"/>
    <s v="Television nor force car travel."/>
    <d v="2020-11-22T00:00:00"/>
    <s v="POL33388431"/>
    <x v="0"/>
  </r>
  <r>
    <s v="CLM36533586"/>
    <d v="2022-07-21T00:00:00"/>
    <n v="32232"/>
    <s v="Pending"/>
    <s v="Reason free form line."/>
    <d v="2022-10-17T00:00:00"/>
    <s v="POL55377332"/>
    <x v="2"/>
  </r>
  <r>
    <s v="CLM96004024"/>
    <d v="2022-07-03T00:00:00"/>
    <n v="93031"/>
    <s v="Approved"/>
    <s v="Single institution hand house book early late democratic."/>
    <m/>
    <s v="POL91245659"/>
    <x v="0"/>
  </r>
  <r>
    <s v="CLM71430868"/>
    <d v="2020-08-30T00:00:00"/>
    <n v="3476"/>
    <s v="Denied"/>
    <s v="Arrive public two bag rock order too development."/>
    <d v="2020-10-15T00:00:00"/>
    <s v="POL35020187"/>
    <x v="1"/>
  </r>
  <r>
    <s v="CLM97563206"/>
    <d v="2021-12-15T00:00:00"/>
    <n v="45218"/>
    <s v="Approved"/>
    <s v="Reveal bank marriage matter."/>
    <d v="2022-01-19T00:00:00"/>
    <s v="POL93924279"/>
    <x v="3"/>
  </r>
  <r>
    <s v="CLM89082828"/>
    <d v="2020-06-13T00:00:00"/>
    <n v="96336"/>
    <s v="Approved"/>
    <s v="First color decide."/>
    <d v="2020-09-11T00:00:00"/>
    <s v="POL16952291"/>
    <x v="1"/>
  </r>
  <r>
    <s v="CLM72615645"/>
    <d v="2020-03-15T00:00:00"/>
    <n v="91920"/>
    <s v="Denied"/>
    <s v="Religious say page road option."/>
    <d v="2020-04-12T00:00:00"/>
    <s v="POL26441179"/>
    <x v="1"/>
  </r>
  <r>
    <s v="CLM45327495"/>
    <d v="2022-12-22T00:00:00"/>
    <n v="91189"/>
    <s v="Approved"/>
    <s v="During answer red real laugh age."/>
    <d v="2023-01-20T00:00:00"/>
    <s v="POL67368474"/>
    <x v="3"/>
  </r>
  <r>
    <s v="CLM61661629"/>
    <d v="2020-11-04T00:00:00"/>
    <n v="56757"/>
    <s v="Pending"/>
    <s v="Market land couple ground remain safe tree lead."/>
    <d v="2020-12-05T00:00:00"/>
    <s v="POL84935714"/>
    <x v="2"/>
  </r>
  <r>
    <s v="CLM50197239"/>
    <d v="2020-06-10T00:00:00"/>
    <n v="86344"/>
    <s v="Approved"/>
    <s v="Behavior friend international step cover agent road teacher."/>
    <d v="2020-07-27T00:00:00"/>
    <s v="POL43027986"/>
    <x v="2"/>
  </r>
  <r>
    <s v="CLM90499765"/>
    <d v="2024-10-19T00:00:00"/>
    <n v="71849"/>
    <s v="Denied"/>
    <s v="Such respond material care keep short."/>
    <m/>
    <s v="POL39487176"/>
    <x v="0"/>
  </r>
  <r>
    <s v="CLM87976956"/>
    <d v="2022-05-14T00:00:00"/>
    <n v="22615"/>
    <s v="Approved"/>
    <s v="Imagine never question official."/>
    <m/>
    <s v="POL24534591"/>
    <x v="2"/>
  </r>
  <r>
    <s v="CLM62887106"/>
    <d v="2024-04-18T00:00:00"/>
    <n v="5194"/>
    <s v="Pending"/>
    <s v="South dark expect everyone husband analysis which."/>
    <d v="2024-05-05T00:00:00"/>
    <s v="POL61445310"/>
    <x v="1"/>
  </r>
  <r>
    <s v="CLM02395741"/>
    <d v="2021-03-08T00:00:00"/>
    <n v="6879"/>
    <s v="Denied"/>
    <s v="No attorney three successful for religious."/>
    <m/>
    <s v="POL48220371"/>
    <x v="0"/>
  </r>
  <r>
    <s v="CLM98062295"/>
    <d v="2021-11-23T00:00:00"/>
    <n v="53062"/>
    <s v="Pending"/>
    <s v="Discussion authority agent forward pass indeed."/>
    <d v="2022-01-10T00:00:00"/>
    <s v="POL46452646"/>
    <x v="2"/>
  </r>
  <r>
    <s v="CLM62525519"/>
    <d v="2024-06-05T00:00:00"/>
    <n v="53660"/>
    <s v="Approved"/>
    <s v="Consumer ahead economy development data."/>
    <d v="2024-08-10T00:00:00"/>
    <s v="POL41496276"/>
    <x v="3"/>
  </r>
  <r>
    <s v="CLM51857693"/>
    <d v="2022-10-29T00:00:00"/>
    <n v="58758"/>
    <s v="Denied"/>
    <s v="Light fund meeting baby group amount."/>
    <m/>
    <s v="POL92386046"/>
    <x v="1"/>
  </r>
  <r>
    <s v="CLM50284228"/>
    <d v="2022-09-16T00:00:00"/>
    <n v="97196"/>
    <s v="Pending"/>
    <s v="Discuss either much age."/>
    <m/>
    <s v="POL77958772"/>
    <x v="2"/>
  </r>
  <r>
    <s v="CLM49452991"/>
    <d v="2024-02-20T00:00:00"/>
    <n v="5127"/>
    <s v="Denied"/>
    <s v="Experience method next name scientist decade."/>
    <d v="2024-04-21T00:00:00"/>
    <s v="POL40125720"/>
    <x v="2"/>
  </r>
  <r>
    <s v="CLM68156296"/>
    <d v="2020-03-21T00:00:00"/>
    <n v="27049"/>
    <s v="Denied"/>
    <s v="Artist direction view history available exactly enough."/>
    <m/>
    <s v="POL23294354"/>
    <x v="2"/>
  </r>
  <r>
    <s v="CLM52732713"/>
    <d v="2024-11-06T00:00:00"/>
    <n v="50883"/>
    <s v="Pending"/>
    <s v="Example how improve last."/>
    <m/>
    <s v="POL90366335"/>
    <x v="3"/>
  </r>
  <r>
    <s v="CLM43794647"/>
    <d v="2022-05-21T00:00:00"/>
    <n v="62689"/>
    <s v="Pending"/>
    <s v="Charge put though weight."/>
    <d v="2022-08-03T00:00:00"/>
    <s v="POL55309097"/>
    <x v="1"/>
  </r>
  <r>
    <s v="CLM65507827"/>
    <d v="2021-11-04T00:00:00"/>
    <n v="97271"/>
    <s v="Pending"/>
    <s v="Administration collection thus similar treatment many beautiful."/>
    <d v="2021-11-21T00:00:00"/>
    <s v="POL20801175"/>
    <x v="3"/>
  </r>
  <r>
    <s v="CLM06207358"/>
    <d v="2020-03-23T00:00:00"/>
    <n v="1598"/>
    <s v="Approved"/>
    <s v="Chair gun hold western around consider white long."/>
    <d v="2020-04-28T00:00:00"/>
    <s v="POL47517699"/>
    <x v="2"/>
  </r>
  <r>
    <s v="CLM68927784"/>
    <d v="2021-03-31T00:00:00"/>
    <n v="55868"/>
    <s v="Pending"/>
    <s v="Pretty type policy court such attack."/>
    <d v="2021-04-14T00:00:00"/>
    <s v="POL32457867"/>
    <x v="1"/>
  </r>
  <r>
    <s v="CLM26801482"/>
    <d v="2021-04-29T00:00:00"/>
    <n v="1061"/>
    <s v="Approved"/>
    <s v="Argue agent other long."/>
    <d v="2021-07-04T00:00:00"/>
    <s v="POL43096448"/>
    <x v="2"/>
  </r>
  <r>
    <s v="CLM60389736"/>
    <d v="2020-10-31T00:00:00"/>
    <n v="3160"/>
    <s v="Pending"/>
    <s v="Would nor minute."/>
    <d v="2020-11-30T00:00:00"/>
    <s v="POL53959309"/>
    <x v="3"/>
  </r>
  <r>
    <s v="CLM19164018"/>
    <d v="2021-12-05T00:00:00"/>
    <n v="39114"/>
    <s v="Denied"/>
    <s v="Table wait doctor door reason site."/>
    <m/>
    <s v="POL89665327"/>
    <x v="1"/>
  </r>
  <r>
    <s v="CLM30163333"/>
    <d v="2021-11-30T00:00:00"/>
    <n v="89629"/>
    <s v="Pending"/>
    <s v="How instead partner stock different expert analysis nor."/>
    <d v="2022-02-05T00:00:00"/>
    <s v="POL76748109"/>
    <x v="0"/>
  </r>
  <r>
    <s v="CLM30787962"/>
    <d v="2022-11-23T00:00:00"/>
    <n v="44942"/>
    <s v="Approved"/>
    <s v="Information charge friend seem throughout stop."/>
    <d v="2022-12-25T00:00:00"/>
    <s v="POL83964879"/>
    <x v="3"/>
  </r>
  <r>
    <s v="CLM24420237"/>
    <d v="2023-02-14T00:00:00"/>
    <n v="39840"/>
    <s v="Approved"/>
    <s v="Despite spend will network big including."/>
    <d v="2023-03-08T00:00:00"/>
    <s v="POL11811289"/>
    <x v="2"/>
  </r>
  <r>
    <s v="CLM74298409"/>
    <d v="2023-07-19T00:00:00"/>
    <n v="20161"/>
    <s v="Approved"/>
    <s v="Before vote military us cut."/>
    <m/>
    <s v="POL47676177"/>
    <x v="1"/>
  </r>
  <r>
    <s v="CLM69408385"/>
    <d v="2024-10-02T00:00:00"/>
    <n v="20199"/>
    <s v="Denied"/>
    <s v="Game go partner."/>
    <m/>
    <s v="POL74630196"/>
    <x v="3"/>
  </r>
  <r>
    <s v="CLM04955668"/>
    <d v="2020-05-31T00:00:00"/>
    <n v="92339"/>
    <s v="Approved"/>
    <s v="Ok dinner conference small after."/>
    <d v="2020-08-08T00:00:00"/>
    <s v="POL73942223"/>
    <x v="1"/>
  </r>
  <r>
    <s v="CLM47346678"/>
    <d v="2022-01-02T00:00:00"/>
    <n v="78182"/>
    <s v="Denied"/>
    <s v="Nature power most husband."/>
    <d v="2022-03-08T00:00:00"/>
    <s v="POL55902077"/>
    <x v="3"/>
  </r>
  <r>
    <s v="CLM63631124"/>
    <d v="2024-10-28T00:00:00"/>
    <n v="32805"/>
    <s v="Denied"/>
    <s v="Foot surface town require relationship look."/>
    <d v="2024-12-26T00:00:00"/>
    <s v="POL02555675"/>
    <x v="3"/>
  </r>
  <r>
    <s v="CLM17792515"/>
    <d v="2021-04-08T00:00:00"/>
    <n v="87398"/>
    <s v="Approved"/>
    <s v="Enjoy figure left."/>
    <m/>
    <s v="POL81049657"/>
    <x v="0"/>
  </r>
  <r>
    <s v="CLM90510489"/>
    <d v="2020-05-20T00:00:00"/>
    <n v="10486"/>
    <s v="Approved"/>
    <s v="My along officer improve goal happy tough size."/>
    <d v="2020-06-06T00:00:00"/>
    <s v="POL69821903"/>
    <x v="0"/>
  </r>
  <r>
    <s v="CLM40104746"/>
    <d v="2020-09-11T00:00:00"/>
    <n v="32538"/>
    <s v="Approved"/>
    <s v="Imagine painting card age take exactly down especially."/>
    <d v="2020-10-14T00:00:00"/>
    <s v="POL19188778"/>
    <x v="3"/>
  </r>
  <r>
    <s v="CLM67589393"/>
    <d v="2021-12-02T00:00:00"/>
    <n v="14659"/>
    <s v="Denied"/>
    <s v="Mind door box whole."/>
    <d v="2022-01-02T00:00:00"/>
    <s v="POL06742969"/>
    <x v="1"/>
  </r>
  <r>
    <s v="CLM35928101"/>
    <d v="2021-02-07T00:00:00"/>
    <n v="94446"/>
    <s v="Pending"/>
    <s v="Staff need but head write."/>
    <m/>
    <s v="POL39742907"/>
    <x v="0"/>
  </r>
  <r>
    <s v="CLM00017983"/>
    <d v="2020-10-28T00:00:00"/>
    <n v="44310"/>
    <s v="Approved"/>
    <s v="Friend security including."/>
    <d v="2020-11-16T00:00:00"/>
    <s v="POL30056651"/>
    <x v="1"/>
  </r>
  <r>
    <s v="CLM98486382"/>
    <d v="2023-08-24T00:00:00"/>
    <n v="80250"/>
    <s v="Approved"/>
    <s v="Ability authority treatment service."/>
    <d v="2023-10-21T00:00:00"/>
    <s v="POL55857160"/>
    <x v="2"/>
  </r>
  <r>
    <s v="CLM61699966"/>
    <d v="2024-02-17T00:00:00"/>
    <n v="41242"/>
    <s v="Pending"/>
    <s v="Energy court fact imagine."/>
    <d v="2024-03-11T00:00:00"/>
    <s v="POL71741246"/>
    <x v="0"/>
  </r>
  <r>
    <s v="CLM80608588"/>
    <d v="2020-10-20T00:00:00"/>
    <n v="38893"/>
    <s v="Denied"/>
    <s v="Campaign least country American choose."/>
    <d v="2020-12-09T00:00:00"/>
    <s v="POL01681251"/>
    <x v="0"/>
  </r>
  <r>
    <s v="CLM36621446"/>
    <d v="2020-10-24T00:00:00"/>
    <n v="26945"/>
    <s v="Pending"/>
    <s v="Action design debate long scene."/>
    <d v="2020-12-04T00:00:00"/>
    <s v="POL04677379"/>
    <x v="3"/>
  </r>
  <r>
    <s v="CLM05598958"/>
    <d v="2021-11-30T00:00:00"/>
    <n v="36540"/>
    <s v="Denied"/>
    <s v="Few anyone follow understand subject bag specific."/>
    <d v="2022-02-26T00:00:00"/>
    <s v="POL21114405"/>
    <x v="1"/>
  </r>
  <r>
    <s v="CLM90303699"/>
    <d v="2023-12-15T00:00:00"/>
    <n v="56377"/>
    <s v="Approved"/>
    <s v="Imagine along oil administration step."/>
    <d v="2024-01-29T00:00:00"/>
    <s v="POL89664710"/>
    <x v="0"/>
  </r>
  <r>
    <s v="CLM15821766"/>
    <d v="2023-08-18T00:00:00"/>
    <n v="50227"/>
    <s v="Pending"/>
    <s v="Vote see subject rule cover billion group."/>
    <d v="2023-10-29T00:00:00"/>
    <s v="POL70755338"/>
    <x v="0"/>
  </r>
  <r>
    <s v="CLM54287677"/>
    <d v="2024-10-17T00:00:00"/>
    <n v="61483"/>
    <s v="Denied"/>
    <s v="Rock use heavy Republican particular score Democrat benefit."/>
    <d v="2024-12-05T00:00:00"/>
    <s v="POL38850914"/>
    <x v="0"/>
  </r>
  <r>
    <s v="CLM49243604"/>
    <d v="2020-09-07T00:00:00"/>
    <n v="65529"/>
    <s v="Denied"/>
    <s v="Challenge notice very case top everything look."/>
    <d v="2020-11-26T00:00:00"/>
    <s v="POL98940145"/>
    <x v="1"/>
  </r>
  <r>
    <s v="CLM24995508"/>
    <d v="2023-09-26T00:00:00"/>
    <n v="10090"/>
    <s v="Approved"/>
    <s v="Me partner specific space hotel cold contain."/>
    <m/>
    <s v="POL44850934"/>
    <x v="2"/>
  </r>
  <r>
    <s v="CLM21004860"/>
    <d v="2024-02-25T00:00:00"/>
    <n v="89185"/>
    <s v="Pending"/>
    <s v="Take pretty knowledge Democrat."/>
    <d v="2024-03-12T00:00:00"/>
    <s v="POL39297512"/>
    <x v="1"/>
  </r>
  <r>
    <s v="CLM37975486"/>
    <d v="2020-06-12T00:00:00"/>
    <n v="28048"/>
    <s v="Approved"/>
    <s v="Difficult statement take resource join oil individual."/>
    <d v="2020-06-30T00:00:00"/>
    <s v="POL10635229"/>
    <x v="1"/>
  </r>
  <r>
    <s v="CLM13657925"/>
    <d v="2022-03-19T00:00:00"/>
    <n v="88409"/>
    <s v="Pending"/>
    <s v="Especially especially major benefit old chance risk."/>
    <m/>
    <s v="POL97923307"/>
    <x v="0"/>
  </r>
  <r>
    <s v="CLM55473472"/>
    <d v="2021-10-01T00:00:00"/>
    <n v="56591"/>
    <s v="Denied"/>
    <s v="Never risk rich herself special sound too little."/>
    <d v="2021-12-12T00:00:00"/>
    <s v="POL52576258"/>
    <x v="2"/>
  </r>
  <r>
    <s v="CLM66340802"/>
    <d v="2022-05-01T00:00:00"/>
    <n v="6942"/>
    <s v="Pending"/>
    <s v="Try four born enter state."/>
    <m/>
    <s v="POL91190170"/>
    <x v="2"/>
  </r>
  <r>
    <s v="CLM98896260"/>
    <d v="2024-06-05T00:00:00"/>
    <n v="1470"/>
    <s v="Pending"/>
    <s v="Better plan pressure choice write money."/>
    <m/>
    <s v="POL66896232"/>
    <x v="2"/>
  </r>
  <r>
    <s v="CLM70301481"/>
    <d v="2024-03-09T00:00:00"/>
    <n v="75218"/>
    <s v="Approved"/>
    <s v="Too decide threat product clear arm."/>
    <m/>
    <s v="POL55617113"/>
    <x v="3"/>
  </r>
  <r>
    <s v="CLM55774820"/>
    <d v="2020-06-05T00:00:00"/>
    <n v="43660"/>
    <s v="Approved"/>
    <s v="Good arrive blue my book."/>
    <m/>
    <s v="POL33443696"/>
    <x v="2"/>
  </r>
  <r>
    <s v="CLM62200490"/>
    <d v="2022-08-09T00:00:00"/>
    <n v="93046"/>
    <s v="Approved"/>
    <s v="Beat would hot industry imagine experience."/>
    <d v="2022-09-25T00:00:00"/>
    <s v="POL33443696"/>
    <x v="2"/>
  </r>
  <r>
    <s v="CLM41933053"/>
    <d v="2021-07-25T00:00:00"/>
    <n v="72960"/>
    <s v="Denied"/>
    <s v="Where situation marriage look area next different."/>
    <d v="2021-09-12T00:00:00"/>
    <s v="POL86204804"/>
    <x v="3"/>
  </r>
  <r>
    <s v="CLM62126962"/>
    <d v="2023-03-31T00:00:00"/>
    <n v="11645"/>
    <s v="Denied"/>
    <s v="Themselves manage wall through rise."/>
    <m/>
    <s v="POL37997689"/>
    <x v="1"/>
  </r>
  <r>
    <s v="CLM69313917"/>
    <d v="2024-06-10T00:00:00"/>
    <n v="22125"/>
    <s v="Pending"/>
    <s v="Red bill energy oil perhaps for."/>
    <d v="2024-07-24T00:00:00"/>
    <s v="POL23210845"/>
    <x v="2"/>
  </r>
  <r>
    <s v="CLM39145917"/>
    <d v="2021-01-01T00:00:00"/>
    <n v="55786"/>
    <s v="Pending"/>
    <s v="Move food effect data."/>
    <m/>
    <s v="POL77188684"/>
    <x v="2"/>
  </r>
  <r>
    <s v="CLM25570185"/>
    <d v="2024-04-03T00:00:00"/>
    <n v="84228"/>
    <s v="Denied"/>
    <s v="Line material safe traditional when capital sea."/>
    <d v="2024-05-22T00:00:00"/>
    <s v="POL31918611"/>
    <x v="0"/>
  </r>
  <r>
    <s v="CLM73047550"/>
    <d v="2023-05-09T00:00:00"/>
    <n v="51266"/>
    <s v="Pending"/>
    <s v="Truth provide ask leader risk meeting meeting treatment."/>
    <d v="2023-05-19T00:00:00"/>
    <s v="POL93761143"/>
    <x v="0"/>
  </r>
  <r>
    <s v="CLM74101275"/>
    <d v="2021-01-11T00:00:00"/>
    <n v="79440"/>
    <s v="Pending"/>
    <s v="Although environment explain weight difficult seven actually."/>
    <d v="2021-02-24T00:00:00"/>
    <s v="POL18175825"/>
    <x v="3"/>
  </r>
  <r>
    <s v="CLM22491066"/>
    <d v="2020-05-10T00:00:00"/>
    <n v="64313"/>
    <s v="Approved"/>
    <s v="Support difference return."/>
    <d v="2020-05-30T00:00:00"/>
    <s v="POL07284415"/>
    <x v="0"/>
  </r>
  <r>
    <s v="CLM69046490"/>
    <d v="2024-01-17T00:00:00"/>
    <n v="17830"/>
    <s v="Pending"/>
    <s v="Of student culture really safe goal."/>
    <d v="2024-03-30T00:00:00"/>
    <s v="POL70403090"/>
    <x v="3"/>
  </r>
  <r>
    <s v="CLM16812136"/>
    <d v="2023-07-31T00:00:00"/>
    <n v="78656"/>
    <s v="Denied"/>
    <s v="Realize sit employee beautiful."/>
    <d v="2023-10-01T00:00:00"/>
    <s v="POL54732626"/>
    <x v="3"/>
  </r>
  <r>
    <s v="CLM76473729"/>
    <d v="2024-07-11T00:00:00"/>
    <n v="45114"/>
    <s v="Denied"/>
    <s v="Sound student cell magazine."/>
    <d v="2024-08-02T00:00:00"/>
    <s v="POL02976851"/>
    <x v="3"/>
  </r>
  <r>
    <s v="CLM91665915"/>
    <d v="2021-01-21T00:00:00"/>
    <n v="88465"/>
    <s v="Approved"/>
    <s v="Mother goal hot agree."/>
    <d v="2021-02-14T00:00:00"/>
    <s v="POL74138353"/>
    <x v="0"/>
  </r>
  <r>
    <s v="CLM05834988"/>
    <d v="2024-02-09T00:00:00"/>
    <n v="30942"/>
    <s v="Approved"/>
    <s v="Specific house keep everyone."/>
    <m/>
    <s v="POL12937892"/>
    <x v="3"/>
  </r>
  <r>
    <s v="CLM38644035"/>
    <d v="2023-04-15T00:00:00"/>
    <n v="7742"/>
    <s v="Pending"/>
    <s v="Discover kitchen since star second yes."/>
    <d v="2023-06-08T00:00:00"/>
    <s v="POL23949239"/>
    <x v="2"/>
  </r>
  <r>
    <s v="CLM56287498"/>
    <d v="2022-05-03T00:00:00"/>
    <n v="75303"/>
    <s v="Approved"/>
    <s v="Scene design next age cultural return parent."/>
    <d v="2022-05-27T00:00:00"/>
    <s v="POL17218507"/>
    <x v="2"/>
  </r>
  <r>
    <s v="CLM49228596"/>
    <d v="2021-03-25T00:00:00"/>
    <n v="15029"/>
    <s v="Denied"/>
    <s v="Development whether simple able point might."/>
    <d v="2021-05-28T00:00:00"/>
    <s v="POL63888565"/>
    <x v="1"/>
  </r>
  <r>
    <s v="CLM11883603"/>
    <d v="2023-06-25T00:00:00"/>
    <n v="82900"/>
    <s v="Approved"/>
    <s v="Key style be."/>
    <d v="2023-09-19T00:00:00"/>
    <s v="POL39649490"/>
    <x v="0"/>
  </r>
  <r>
    <s v="CLM80814775"/>
    <d v="2023-10-22T00:00:00"/>
    <n v="11676"/>
    <s v="Approved"/>
    <s v="Job organization difference option deal."/>
    <d v="2023-11-16T00:00:00"/>
    <s v="POL10977821"/>
    <x v="3"/>
  </r>
  <r>
    <s v="CLM88238895"/>
    <d v="2024-05-27T00:00:00"/>
    <n v="24945"/>
    <s v="Approved"/>
    <s v="Standard never natural answer color."/>
    <d v="2024-06-20T00:00:00"/>
    <s v="POL16359450"/>
    <x v="3"/>
  </r>
  <r>
    <s v="CLM17894531"/>
    <d v="2021-09-14T00:00:00"/>
    <n v="43011"/>
    <s v="Approved"/>
    <s v="Maintain sense throw until age campaign PM."/>
    <d v="2021-12-10T00:00:00"/>
    <s v="POL85437892"/>
    <x v="2"/>
  </r>
  <r>
    <s v="CLM59427851"/>
    <d v="2022-09-22T00:00:00"/>
    <n v="3955"/>
    <s v="Approved"/>
    <s v="Respond consumer amount garden."/>
    <d v="2022-10-18T00:00:00"/>
    <s v="POL30983744"/>
    <x v="1"/>
  </r>
  <r>
    <s v="CLM15911958"/>
    <d v="2024-04-05T00:00:00"/>
    <n v="18698"/>
    <s v="Denied"/>
    <s v="Trial top star anything less."/>
    <d v="2024-05-23T00:00:00"/>
    <s v="POL68048439"/>
    <x v="1"/>
  </r>
  <r>
    <s v="CLM15023199"/>
    <d v="2020-10-22T00:00:00"/>
    <n v="62034"/>
    <s v="Denied"/>
    <s v="Drop power in type activity performance."/>
    <d v="2020-12-29T00:00:00"/>
    <s v="POL02410052"/>
    <x v="3"/>
  </r>
  <r>
    <s v="CLM41820420"/>
    <d v="2021-05-04T00:00:00"/>
    <n v="17693"/>
    <s v="Approved"/>
    <s v="Hand by house position mission."/>
    <d v="2021-07-18T00:00:00"/>
    <s v="POL64331306"/>
    <x v="2"/>
  </r>
  <r>
    <s v="CLM41299248"/>
    <d v="2023-10-15T00:00:00"/>
    <n v="15331"/>
    <s v="Approved"/>
    <s v="Order often very loss risk place whose."/>
    <m/>
    <s v="POL47675445"/>
    <x v="1"/>
  </r>
  <r>
    <s v="CLM53689560"/>
    <d v="2023-02-19T00:00:00"/>
    <n v="70891"/>
    <s v="Pending"/>
    <s v="Open film enter individual mother home property."/>
    <m/>
    <s v="POL30832962"/>
    <x v="2"/>
  </r>
  <r>
    <s v="CLM35883136"/>
    <d v="2022-06-22T00:00:00"/>
    <n v="12316"/>
    <s v="Approved"/>
    <s v="Hit performance movie to."/>
    <d v="2022-08-21T00:00:00"/>
    <s v="POL80647168"/>
    <x v="3"/>
  </r>
  <r>
    <s v="CLM46242829"/>
    <d v="2021-12-13T00:00:00"/>
    <n v="31020"/>
    <s v="Approved"/>
    <s v="Commercial exactly two describe everything Mr culture."/>
    <m/>
    <s v="POL83125745"/>
    <x v="2"/>
  </r>
  <r>
    <s v="CLM79498380"/>
    <d v="2020-05-17T00:00:00"/>
    <n v="77623"/>
    <s v="Denied"/>
    <s v="Gun listen democratic."/>
    <d v="2020-05-27T00:00:00"/>
    <s v="POL79633584"/>
    <x v="0"/>
  </r>
  <r>
    <s v="CLM53461141"/>
    <d v="2023-12-19T00:00:00"/>
    <n v="60749"/>
    <s v="Pending"/>
    <s v="After teacher who stock bag."/>
    <d v="2024-01-31T00:00:00"/>
    <s v="POL90316205"/>
    <x v="1"/>
  </r>
  <r>
    <s v="CLM07881628"/>
    <d v="2023-08-09T00:00:00"/>
    <n v="80025"/>
    <s v="Denied"/>
    <s v="Around visit a modern east."/>
    <m/>
    <s v="POL33741751"/>
    <x v="2"/>
  </r>
  <r>
    <s v="CLM41533166"/>
    <d v="2021-07-20T00:00:00"/>
    <n v="58790"/>
    <s v="Approved"/>
    <s v="Specific simply whose near easy pull fund."/>
    <d v="2021-09-14T00:00:00"/>
    <s v="POL81978916"/>
    <x v="3"/>
  </r>
  <r>
    <s v="CLM67222469"/>
    <d v="2020-01-23T00:00:00"/>
    <n v="35869"/>
    <s v="Denied"/>
    <s v="World inside trial across certain."/>
    <m/>
    <s v="POL09320154"/>
    <x v="1"/>
  </r>
  <r>
    <s v="CLM09338998"/>
    <d v="2020-10-05T00:00:00"/>
    <n v="83130"/>
    <s v="Pending"/>
    <s v="Dream company win beyond."/>
    <d v="2020-11-13T00:00:00"/>
    <s v="POL73506805"/>
    <x v="3"/>
  </r>
  <r>
    <s v="CLM01387977"/>
    <d v="2020-03-31T00:00:00"/>
    <n v="20819"/>
    <s v="Pending"/>
    <s v="The often animal will contain present group discuss."/>
    <d v="2020-05-30T00:00:00"/>
    <s v="POL29750466"/>
    <x v="1"/>
  </r>
  <r>
    <s v="CLM43678915"/>
    <d v="2021-01-31T00:00:00"/>
    <n v="83775"/>
    <s v="Denied"/>
    <s v="Husband end drug find floor campaign system."/>
    <d v="2021-04-16T00:00:00"/>
    <s v="POL19720600"/>
    <x v="1"/>
  </r>
  <r>
    <s v="CLM68287614"/>
    <d v="2021-11-07T00:00:00"/>
    <n v="14572"/>
    <s v="Pending"/>
    <s v="Environment star claim fear different plant table."/>
    <d v="2021-12-18T00:00:00"/>
    <s v="POL23689303"/>
    <x v="2"/>
  </r>
  <r>
    <s v="CLM25480826"/>
    <d v="2020-06-20T00:00:00"/>
    <n v="45631"/>
    <s v="Pending"/>
    <s v="Player during south nearly speech carry boy."/>
    <m/>
    <s v="POL48026137"/>
    <x v="2"/>
  </r>
  <r>
    <s v="CLM98428993"/>
    <d v="2024-11-22T00:00:00"/>
    <n v="31069"/>
    <s v="Pending"/>
    <s v="Yet sense ten smile vote participant."/>
    <m/>
    <s v="POL22177049"/>
    <x v="2"/>
  </r>
  <r>
    <s v="CLM26649727"/>
    <d v="2023-02-22T00:00:00"/>
    <n v="29787"/>
    <s v="Approved"/>
    <s v="Ten computer over three."/>
    <d v="2023-05-01T00:00:00"/>
    <s v="POL21259654"/>
    <x v="2"/>
  </r>
  <r>
    <s v="CLM21533537"/>
    <d v="2022-05-26T00:00:00"/>
    <n v="81416"/>
    <s v="Denied"/>
    <s v="Voice tonight husband news."/>
    <d v="2022-07-18T00:00:00"/>
    <s v="POL29520885"/>
    <x v="2"/>
  </r>
  <r>
    <s v="CLM63525653"/>
    <d v="2023-02-10T00:00:00"/>
    <n v="92883"/>
    <s v="Approved"/>
    <s v="Face forget board not."/>
    <m/>
    <s v="POL70698520"/>
    <x v="3"/>
  </r>
  <r>
    <s v="CLM13251361"/>
    <d v="2024-01-15T00:00:00"/>
    <n v="17553"/>
    <s v="Approved"/>
    <s v="Yet have against seat matter want."/>
    <m/>
    <s v="POL82791377"/>
    <x v="2"/>
  </r>
  <r>
    <s v="CLM58772655"/>
    <d v="2024-08-08T00:00:00"/>
    <n v="42634"/>
    <s v="Approved"/>
    <s v="Pretty and nearly source its goal drive."/>
    <d v="2024-08-26T00:00:00"/>
    <s v="POL62969017"/>
    <x v="1"/>
  </r>
  <r>
    <s v="CLM79955899"/>
    <d v="2023-01-09T00:00:00"/>
    <n v="85127"/>
    <s v="Denied"/>
    <s v="Stock suggest medical hundred standard window."/>
    <d v="2023-03-11T00:00:00"/>
    <s v="POL46427278"/>
    <x v="2"/>
  </r>
  <r>
    <s v="CLM59027361"/>
    <d v="2021-01-16T00:00:00"/>
    <n v="77056"/>
    <s v="Approved"/>
    <s v="Agent business wear which future."/>
    <d v="2021-03-10T00:00:00"/>
    <s v="POL67279435"/>
    <x v="3"/>
  </r>
  <r>
    <s v="CLM27360048"/>
    <d v="2021-09-07T00:00:00"/>
    <n v="87366"/>
    <s v="Pending"/>
    <s v="Various upon base per."/>
    <m/>
    <s v="POL44229118"/>
    <x v="2"/>
  </r>
  <r>
    <s v="CLM50799879"/>
    <d v="2022-12-10T00:00:00"/>
    <n v="97761"/>
    <s v="Pending"/>
    <s v="Compare soon play relate quite choice home like."/>
    <m/>
    <s v="POL12333540"/>
    <x v="2"/>
  </r>
  <r>
    <s v="CLM84983684"/>
    <d v="2023-07-25T00:00:00"/>
    <n v="48790"/>
    <s v="Pending"/>
    <s v="Open west occur resource model."/>
    <d v="2023-08-17T00:00:00"/>
    <s v="POL86004596"/>
    <x v="3"/>
  </r>
  <r>
    <s v="CLM53341153"/>
    <d v="2022-01-15T00:00:00"/>
    <n v="54489"/>
    <s v="Denied"/>
    <s v="Rich always necessary four number like well."/>
    <d v="2022-02-26T00:00:00"/>
    <s v="POL23728678"/>
    <x v="2"/>
  </r>
  <r>
    <s v="CLM22401353"/>
    <d v="2022-11-02T00:00:00"/>
    <n v="83233"/>
    <s v="Approved"/>
    <s v="Agency clear clear accept little it."/>
    <d v="2022-12-01T00:00:00"/>
    <s v="POL02009211"/>
    <x v="0"/>
  </r>
  <r>
    <s v="CLM16346241"/>
    <d v="2022-09-05T00:00:00"/>
    <n v="29666"/>
    <s v="Approved"/>
    <s v="Senior find tax cover present."/>
    <d v="2022-10-16T00:00:00"/>
    <s v="POL65755562"/>
    <x v="3"/>
  </r>
  <r>
    <s v="CLM18018320"/>
    <d v="2024-10-05T00:00:00"/>
    <n v="1197"/>
    <s v="Pending"/>
    <s v="Beautiful debate hear design whole general even."/>
    <d v="2024-12-02T00:00:00"/>
    <s v="POL84155447"/>
    <x v="2"/>
  </r>
  <r>
    <s v="CLM72757371"/>
    <d v="2023-08-15T00:00:00"/>
    <n v="16801"/>
    <s v="Denied"/>
    <s v="Sort require year safe will."/>
    <d v="2023-10-12T00:00:00"/>
    <s v="POL67417156"/>
    <x v="1"/>
  </r>
  <r>
    <s v="CLM03963801"/>
    <d v="2024-12-14T00:00:00"/>
    <n v="61532"/>
    <s v="Approved"/>
    <s v="Keep no remain with laugh explain camera especially."/>
    <d v="2025-01-29T00:00:00"/>
    <s v="POL21956809"/>
    <x v="0"/>
  </r>
  <r>
    <s v="CLM11651133"/>
    <d v="2024-06-28T00:00:00"/>
    <n v="47115"/>
    <s v="Pending"/>
    <s v="Should big later hope clear land provide discover."/>
    <d v="2024-09-16T00:00:00"/>
    <s v="POL15219398"/>
    <x v="2"/>
  </r>
  <r>
    <s v="CLM65358240"/>
    <d v="2020-05-14T00:00:00"/>
    <n v="81634"/>
    <s v="Approved"/>
    <s v="Tree area explain fear."/>
    <d v="2020-08-08T00:00:00"/>
    <s v="POL21287950"/>
    <x v="3"/>
  </r>
  <r>
    <s v="CLM79827330"/>
    <d v="2020-08-31T00:00:00"/>
    <n v="25640"/>
    <s v="Denied"/>
    <s v="Professional discover best hotel thought build as PM."/>
    <d v="2020-09-18T00:00:00"/>
    <s v="POL06015860"/>
    <x v="0"/>
  </r>
  <r>
    <s v="CLM43848149"/>
    <d v="2023-01-30T00:00:00"/>
    <n v="36826"/>
    <s v="Denied"/>
    <s v="Structure design positive offer skin figure general."/>
    <d v="2023-04-06T00:00:00"/>
    <s v="POL89382366"/>
    <x v="2"/>
  </r>
  <r>
    <s v="CLM03403592"/>
    <d v="2020-07-14T00:00:00"/>
    <n v="92724"/>
    <s v="Approved"/>
    <s v="Our sound ability mention."/>
    <m/>
    <s v="POL63232424"/>
    <x v="0"/>
  </r>
  <r>
    <s v="CLM38776549"/>
    <d v="2023-11-10T00:00:00"/>
    <n v="30294"/>
    <s v="Pending"/>
    <s v="Force security audience there why."/>
    <m/>
    <s v="POL37962495"/>
    <x v="0"/>
  </r>
  <r>
    <s v="CLM70816608"/>
    <d v="2023-10-30T00:00:00"/>
    <n v="60142"/>
    <s v="Approved"/>
    <s v="Free use next daughter hear."/>
    <d v="2024-01-11T00:00:00"/>
    <s v="POL11444956"/>
    <x v="0"/>
  </r>
  <r>
    <s v="CLM36100942"/>
    <d v="2022-03-18T00:00:00"/>
    <n v="48621"/>
    <s v="Approved"/>
    <s v="Culture actually marriage big himself."/>
    <d v="2022-04-18T00:00:00"/>
    <s v="POL82205448"/>
    <x v="0"/>
  </r>
  <r>
    <s v="CLM95886823"/>
    <d v="2024-04-06T00:00:00"/>
    <n v="16275"/>
    <s v="Pending"/>
    <s v="Interview newspaper statement character enjoy."/>
    <d v="2024-05-12T00:00:00"/>
    <s v="POL51127842"/>
    <x v="2"/>
  </r>
  <r>
    <s v="CLM74643602"/>
    <d v="2023-02-21T00:00:00"/>
    <n v="62266"/>
    <s v="Pending"/>
    <s v="Interesting best him quickly."/>
    <d v="2023-03-23T00:00:00"/>
    <s v="POL80710223"/>
    <x v="1"/>
  </r>
  <r>
    <s v="CLM36483696"/>
    <d v="2024-07-09T00:00:00"/>
    <n v="29048"/>
    <s v="Approved"/>
    <s v="Next already source local always law leave."/>
    <m/>
    <s v="POL00790731"/>
    <x v="3"/>
  </r>
  <r>
    <s v="CLM49939574"/>
    <d v="2022-03-15T00:00:00"/>
    <n v="12954"/>
    <s v="Pending"/>
    <s v="Role she agree church defense our."/>
    <d v="2022-03-30T00:00:00"/>
    <s v="POL91221786"/>
    <x v="2"/>
  </r>
  <r>
    <s v="CLM79830559"/>
    <d v="2021-04-23T00:00:00"/>
    <n v="68291"/>
    <s v="Denied"/>
    <s v="Brother upon through system."/>
    <d v="2021-06-18T00:00:00"/>
    <s v="POL95836164"/>
    <x v="0"/>
  </r>
  <r>
    <s v="CLM10956398"/>
    <d v="2023-06-09T00:00:00"/>
    <n v="15710"/>
    <s v="Approved"/>
    <s v="Name none nice."/>
    <d v="2023-07-14T00:00:00"/>
    <s v="POL59077724"/>
    <x v="2"/>
  </r>
  <r>
    <s v="CLM17826994"/>
    <d v="2023-09-22T00:00:00"/>
    <n v="66430"/>
    <s v="Approved"/>
    <s v="Car remember table really scientist billion assume."/>
    <d v="2023-10-14T00:00:00"/>
    <s v="POL05755013"/>
    <x v="0"/>
  </r>
  <r>
    <s v="CLM57565188"/>
    <d v="2023-09-18T00:00:00"/>
    <n v="26961"/>
    <s v="Denied"/>
    <s v="Property lawyer Mrs which tough dog."/>
    <d v="2023-09-30T00:00:00"/>
    <s v="POL01337640"/>
    <x v="1"/>
  </r>
  <r>
    <s v="CLM03327487"/>
    <d v="2020-12-20T00:00:00"/>
    <n v="32433"/>
    <s v="Denied"/>
    <s v="Factor want born hard environment everything."/>
    <d v="2021-03-09T00:00:00"/>
    <s v="POL09030327"/>
    <x v="2"/>
  </r>
  <r>
    <s v="CLM12303659"/>
    <d v="2023-03-04T00:00:00"/>
    <n v="13674"/>
    <s v="Approved"/>
    <s v="Section Mr box debate pass magazine."/>
    <d v="2023-04-30T00:00:00"/>
    <s v="POL26404554"/>
    <x v="3"/>
  </r>
  <r>
    <s v="CLM71655436"/>
    <d v="2023-11-30T00:00:00"/>
    <n v="40546"/>
    <s v="Pending"/>
    <s v="Magazine cover try."/>
    <d v="2023-12-15T00:00:00"/>
    <s v="POL83860935"/>
    <x v="2"/>
  </r>
  <r>
    <s v="CLM35337464"/>
    <d v="2022-08-01T00:00:00"/>
    <n v="99374"/>
    <s v="Pending"/>
    <s v="Compare consumer near group dream."/>
    <d v="2022-10-09T00:00:00"/>
    <s v="POL63897899"/>
    <x v="1"/>
  </r>
  <r>
    <s v="CLM89305558"/>
    <d v="2022-03-20T00:00:00"/>
    <n v="57372"/>
    <s v="Denied"/>
    <s v="Policy common list order ability per enjoy."/>
    <m/>
    <s v="POL02394133"/>
    <x v="3"/>
  </r>
  <r>
    <s v="CLM86530103"/>
    <d v="2020-02-05T00:00:00"/>
    <n v="66574"/>
    <s v="Denied"/>
    <s v="Culture win painting that Mrs language."/>
    <d v="2020-05-05T00:00:00"/>
    <s v="POL72766518"/>
    <x v="0"/>
  </r>
  <r>
    <s v="CLM90363202"/>
    <d v="2022-04-16T00:00:00"/>
    <n v="49658"/>
    <s v="Denied"/>
    <s v="Herself allow meet somebody."/>
    <m/>
    <s v="POL98182454"/>
    <x v="3"/>
  </r>
  <r>
    <s v="CLM91495169"/>
    <d v="2023-04-30T00:00:00"/>
    <n v="8754"/>
    <s v="Approved"/>
    <s v="Their front up can firm always."/>
    <m/>
    <s v="POL60046834"/>
    <x v="0"/>
  </r>
  <r>
    <s v="CLM54224094"/>
    <d v="2021-06-23T00:00:00"/>
    <n v="89606"/>
    <s v="Approved"/>
    <s v="Type talk anything member sing black high."/>
    <m/>
    <s v="POL24546559"/>
    <x v="2"/>
  </r>
  <r>
    <s v="CLM74827437"/>
    <d v="2021-02-22T00:00:00"/>
    <n v="66822"/>
    <s v="Denied"/>
    <s v="Read five others administration."/>
    <d v="2021-03-29T00:00:00"/>
    <s v="POL30061822"/>
    <x v="0"/>
  </r>
  <r>
    <s v="CLM09491734"/>
    <d v="2020-10-19T00:00:00"/>
    <n v="55116"/>
    <s v="Pending"/>
    <s v="Food think data."/>
    <d v="2021-01-02T00:00:00"/>
    <s v="POL48783282"/>
    <x v="2"/>
  </r>
  <r>
    <s v="CLM63419136"/>
    <d v="2020-09-15T00:00:00"/>
    <n v="56133"/>
    <s v="Approved"/>
    <s v="Site far usually strategy."/>
    <d v="2020-11-20T00:00:00"/>
    <s v="POL16109896"/>
    <x v="1"/>
  </r>
  <r>
    <s v="CLM49088831"/>
    <d v="2022-06-11T00:00:00"/>
    <n v="37081"/>
    <s v="Approved"/>
    <s v="Majority major live few."/>
    <m/>
    <s v="POL63230640"/>
    <x v="3"/>
  </r>
  <r>
    <s v="CLM74182180"/>
    <d v="2021-09-18T00:00:00"/>
    <n v="98118"/>
    <s v="Denied"/>
    <s v="Teacher hear quite check."/>
    <m/>
    <s v="POL95905175"/>
    <x v="1"/>
  </r>
  <r>
    <s v="CLM83618775"/>
    <d v="2021-06-03T00:00:00"/>
    <n v="69600"/>
    <s v="Denied"/>
    <s v="Glass make bar attorney."/>
    <d v="2021-08-21T00:00:00"/>
    <s v="POL50374708"/>
    <x v="2"/>
  </r>
  <r>
    <s v="CLM14041128"/>
    <d v="2023-11-17T00:00:00"/>
    <n v="21457"/>
    <s v="Denied"/>
    <s v="Per doctor myself instead piece."/>
    <d v="2024-02-11T00:00:00"/>
    <s v="POL57302291"/>
    <x v="2"/>
  </r>
  <r>
    <s v="CLM89942057"/>
    <d v="2023-08-28T00:00:00"/>
    <n v="15945"/>
    <s v="Approved"/>
    <s v="Face determine relationship true."/>
    <m/>
    <s v="POL19165656"/>
    <x v="3"/>
  </r>
  <r>
    <s v="CLM11731957"/>
    <d v="2021-09-29T00:00:00"/>
    <n v="29898"/>
    <s v="Approved"/>
    <s v="Charge scientist area about one myself near."/>
    <m/>
    <s v="POL33080881"/>
    <x v="3"/>
  </r>
  <r>
    <s v="CLM16852241"/>
    <d v="2024-09-11T00:00:00"/>
    <n v="95676"/>
    <s v="Denied"/>
    <s v="Performance term help teacher present special."/>
    <d v="2024-10-08T00:00:00"/>
    <s v="POL06081128"/>
    <x v="1"/>
  </r>
  <r>
    <s v="CLM84626784"/>
    <d v="2023-06-18T00:00:00"/>
    <n v="21332"/>
    <s v="Denied"/>
    <s v="Most miss front story."/>
    <d v="2023-09-07T00:00:00"/>
    <s v="POL89942249"/>
    <x v="0"/>
  </r>
  <r>
    <s v="CLM86382840"/>
    <d v="2022-05-26T00:00:00"/>
    <n v="57972"/>
    <s v="Denied"/>
    <s v="Everything standard result hospital his."/>
    <d v="2022-07-04T00:00:00"/>
    <s v="POL34251194"/>
    <x v="0"/>
  </r>
  <r>
    <s v="CLM02482727"/>
    <d v="2022-12-07T00:00:00"/>
    <n v="93655"/>
    <s v="Approved"/>
    <s v="Hand skin part think civil."/>
    <d v="2023-03-07T00:00:00"/>
    <s v="POL96005181"/>
    <x v="3"/>
  </r>
  <r>
    <s v="CLM18564841"/>
    <d v="2023-08-13T00:00:00"/>
    <n v="41206"/>
    <s v="Pending"/>
    <s v="Pressure compare amount foot once hospital provide try."/>
    <m/>
    <s v="POL07337795"/>
    <x v="3"/>
  </r>
  <r>
    <s v="CLM35761158"/>
    <d v="2020-08-18T00:00:00"/>
    <n v="44976"/>
    <s v="Denied"/>
    <s v="Water media billion."/>
    <d v="2020-10-06T00:00:00"/>
    <s v="POL68099694"/>
    <x v="1"/>
  </r>
  <r>
    <s v="CLM47114224"/>
    <d v="2021-10-27T00:00:00"/>
    <n v="56232"/>
    <s v="Pending"/>
    <s v="Thank Republican west he."/>
    <d v="2022-01-07T00:00:00"/>
    <s v="POL71958850"/>
    <x v="0"/>
  </r>
  <r>
    <s v="CLM52402398"/>
    <d v="2023-11-28T00:00:00"/>
    <n v="51520"/>
    <s v="Denied"/>
    <s v="Player marriage guy away recognize step."/>
    <m/>
    <s v="POL40953889"/>
    <x v="0"/>
  </r>
  <r>
    <s v="CLM60215476"/>
    <d v="2023-09-19T00:00:00"/>
    <n v="19666"/>
    <s v="Pending"/>
    <s v="Green fish per open could article."/>
    <d v="2023-12-12T00:00:00"/>
    <s v="POL83477672"/>
    <x v="2"/>
  </r>
  <r>
    <s v="CLM26248772"/>
    <d v="2021-06-27T00:00:00"/>
    <n v="79090"/>
    <s v="Pending"/>
    <s v="Class PM later plan car street."/>
    <d v="2021-07-31T00:00:00"/>
    <s v="POL64365523"/>
    <x v="1"/>
  </r>
  <r>
    <s v="CLM33039099"/>
    <d v="2022-08-20T00:00:00"/>
    <n v="40007"/>
    <s v="Pending"/>
    <s v="Arm leave yes dog yeah."/>
    <d v="2022-09-03T00:00:00"/>
    <s v="POL68700634"/>
    <x v="1"/>
  </r>
  <r>
    <s v="CLM96015397"/>
    <d v="2022-08-13T00:00:00"/>
    <n v="33861"/>
    <s v="Denied"/>
    <s v="Local son believe work."/>
    <d v="2022-09-17T00:00:00"/>
    <s v="POL05346323"/>
    <x v="1"/>
  </r>
  <r>
    <s v="CLM43111466"/>
    <d v="2022-04-13T00:00:00"/>
    <n v="48746"/>
    <s v="Pending"/>
    <s v="Nearly environment tonight among young life."/>
    <m/>
    <s v="POL79206629"/>
    <x v="0"/>
  </r>
  <r>
    <s v="CLM89593339"/>
    <d v="2021-12-06T00:00:00"/>
    <n v="3785"/>
    <s v="Approved"/>
    <s v="Test discover according hospital heart white realize north."/>
    <d v="2021-12-20T00:00:00"/>
    <s v="POL09811937"/>
    <x v="3"/>
  </r>
  <r>
    <s v="CLM50163008"/>
    <d v="2024-03-29T00:00:00"/>
    <n v="77433"/>
    <s v="Pending"/>
    <s v="Guess work child center shake painting measure month."/>
    <m/>
    <s v="POL34720084"/>
    <x v="3"/>
  </r>
  <r>
    <s v="CLM46724240"/>
    <d v="2023-05-06T00:00:00"/>
    <n v="30164"/>
    <s v="Denied"/>
    <s v="Exist past charge education physical development."/>
    <d v="2023-06-10T00:00:00"/>
    <s v="POL13071740"/>
    <x v="0"/>
  </r>
  <r>
    <s v="CLM32663890"/>
    <d v="2022-03-18T00:00:00"/>
    <n v="6516"/>
    <s v="Pending"/>
    <s v="Piece the economy fly chance game."/>
    <m/>
    <s v="POL63879412"/>
    <x v="3"/>
  </r>
  <r>
    <s v="CLM43871876"/>
    <d v="2021-03-06T00:00:00"/>
    <n v="98426"/>
    <s v="Approved"/>
    <s v="Course air technology general than."/>
    <d v="2021-03-26T00:00:00"/>
    <s v="POL13303189"/>
    <x v="3"/>
  </r>
  <r>
    <s v="CLM48186771"/>
    <d v="2024-07-22T00:00:00"/>
    <n v="62797"/>
    <s v="Denied"/>
    <s v="Official draw product."/>
    <m/>
    <s v="POL63605662"/>
    <x v="0"/>
  </r>
  <r>
    <s v="CLM11921978"/>
    <d v="2023-10-29T00:00:00"/>
    <n v="91979"/>
    <s v="Approved"/>
    <s v="Growth tell popular report raise wide low."/>
    <d v="2024-01-02T00:00:00"/>
    <s v="POL91258845"/>
    <x v="1"/>
  </r>
  <r>
    <s v="CLM83884029"/>
    <d v="2021-02-04T00:00:00"/>
    <n v="25956"/>
    <s v="Denied"/>
    <s v="You drop surface morning we car exactly."/>
    <d v="2021-05-04T00:00:00"/>
    <s v="POL87238187"/>
    <x v="3"/>
  </r>
  <r>
    <s v="CLM09035173"/>
    <d v="2020-09-23T00:00:00"/>
    <n v="37568"/>
    <s v="Pending"/>
    <s v="Reach partner teacher."/>
    <d v="2020-11-11T00:00:00"/>
    <s v="POL00829050"/>
    <x v="0"/>
  </r>
  <r>
    <s v="CLM24889366"/>
    <d v="2023-01-04T00:00:00"/>
    <n v="6947"/>
    <s v="Approved"/>
    <s v="Trip game player fall."/>
    <d v="2023-02-24T00:00:00"/>
    <s v="POL26980875"/>
    <x v="1"/>
  </r>
  <r>
    <s v="CLM46386794"/>
    <d v="2021-02-17T00:00:00"/>
    <n v="34559"/>
    <s v="Pending"/>
    <s v="Red others skill cup."/>
    <d v="2021-03-21T00:00:00"/>
    <s v="POL82812319"/>
    <x v="3"/>
  </r>
  <r>
    <s v="CLM30573565"/>
    <d v="2022-10-18T00:00:00"/>
    <n v="29573"/>
    <s v="Approved"/>
    <s v="Again morning ahead main fear candidate."/>
    <m/>
    <s v="POL38416700"/>
    <x v="3"/>
  </r>
  <r>
    <s v="CLM44001652"/>
    <d v="2020-10-30T00:00:00"/>
    <n v="91805"/>
    <s v="Pending"/>
    <s v="Listen question agency surface level offer computer."/>
    <m/>
    <s v="POL13721219"/>
    <x v="3"/>
  </r>
  <r>
    <s v="CLM81332474"/>
    <d v="2023-08-06T00:00:00"/>
    <n v="48728"/>
    <s v="Pending"/>
    <s v="Walk doctor maybe voice indeed test onto."/>
    <d v="2023-11-01T00:00:00"/>
    <s v="POL07992427"/>
    <x v="2"/>
  </r>
  <r>
    <s v="CLM84454347"/>
    <d v="2020-07-29T00:00:00"/>
    <n v="14683"/>
    <s v="Approved"/>
    <s v="Approach indeed brother agree strong environmental ability."/>
    <m/>
    <s v="POL73536906"/>
    <x v="1"/>
  </r>
  <r>
    <s v="CLM33591049"/>
    <d v="2024-08-18T00:00:00"/>
    <n v="29005"/>
    <s v="Pending"/>
    <s v="No area and visit eye."/>
    <m/>
    <s v="POL59607702"/>
    <x v="0"/>
  </r>
  <r>
    <s v="CLM56999148"/>
    <d v="2023-11-21T00:00:00"/>
    <n v="6136"/>
    <s v="Denied"/>
    <s v="That expert rest south quickly better five whatever."/>
    <d v="2024-01-08T00:00:00"/>
    <s v="POL70403090"/>
    <x v="3"/>
  </r>
  <r>
    <s v="CLM79780361"/>
    <d v="2022-01-24T00:00:00"/>
    <n v="15700"/>
    <s v="Approved"/>
    <s v="Remember than close with agent."/>
    <d v="2022-04-12T00:00:00"/>
    <s v="POL41993395"/>
    <x v="0"/>
  </r>
  <r>
    <s v="CLM56035471"/>
    <d v="2022-07-13T00:00:00"/>
    <n v="88070"/>
    <s v="Approved"/>
    <s v="Pull third ability international candidate."/>
    <m/>
    <s v="POL49945378"/>
    <x v="0"/>
  </r>
  <r>
    <s v="CLM50285957"/>
    <d v="2021-09-08T00:00:00"/>
    <n v="9782"/>
    <s v="Approved"/>
    <s v="Though water culture conference become."/>
    <d v="2021-11-04T00:00:00"/>
    <s v="POL51544429"/>
    <x v="2"/>
  </r>
  <r>
    <s v="CLM47679376"/>
    <d v="2023-06-16T00:00:00"/>
    <n v="12694"/>
    <s v="Approved"/>
    <s v="Mouth throughout arm hand debate easy commercial fly."/>
    <m/>
    <s v="POL18831547"/>
    <x v="1"/>
  </r>
  <r>
    <s v="CLM37702672"/>
    <d v="2024-02-10T00:00:00"/>
    <n v="19536"/>
    <s v="Denied"/>
    <s v="Show include guess forget consider hospital."/>
    <d v="2024-04-09T00:00:00"/>
    <s v="POL08734095"/>
    <x v="3"/>
  </r>
  <r>
    <s v="CLM99687681"/>
    <d v="2022-04-06T00:00:00"/>
    <n v="33854"/>
    <s v="Approved"/>
    <s v="Sort while skin right race hour political."/>
    <d v="2022-05-05T00:00:00"/>
    <s v="POL44219481"/>
    <x v="2"/>
  </r>
  <r>
    <s v="CLM95982781"/>
    <d v="2024-07-18T00:00:00"/>
    <n v="59244"/>
    <s v="Approved"/>
    <s v="Green wall theory measure this find."/>
    <d v="2024-09-28T00:00:00"/>
    <s v="POL71095594"/>
    <x v="2"/>
  </r>
  <r>
    <s v="CLM61110327"/>
    <d v="2024-08-23T00:00:00"/>
    <n v="1165"/>
    <s v="Denied"/>
    <s v="Citizen article begin dinner picture continue."/>
    <m/>
    <s v="POL57527902"/>
    <x v="1"/>
  </r>
  <r>
    <s v="CLM33190344"/>
    <d v="2023-12-24T00:00:00"/>
    <n v="84691"/>
    <s v="Pending"/>
    <s v="Lead feeling Mrs once require under doctor."/>
    <m/>
    <s v="POL87464804"/>
    <x v="1"/>
  </r>
  <r>
    <s v="CLM13423043"/>
    <d v="2022-01-13T00:00:00"/>
    <n v="22181"/>
    <s v="Approved"/>
    <s v="Task create crime."/>
    <d v="2022-02-25T00:00:00"/>
    <s v="POL49882725"/>
    <x v="3"/>
  </r>
  <r>
    <s v="CLM14765568"/>
    <d v="2021-11-10T00:00:00"/>
    <n v="15337"/>
    <s v="Approved"/>
    <s v="Person skill boy."/>
    <d v="2021-12-13T00:00:00"/>
    <s v="POL62254331"/>
    <x v="1"/>
  </r>
  <r>
    <s v="CLM53592847"/>
    <d v="2021-12-21T00:00:00"/>
    <n v="12895"/>
    <s v="Approved"/>
    <s v="Political focus involve."/>
    <d v="2022-03-11T00:00:00"/>
    <s v="POL52466157"/>
    <x v="0"/>
  </r>
  <r>
    <s v="CLM47089091"/>
    <d v="2021-01-06T00:00:00"/>
    <n v="73849"/>
    <s v="Pending"/>
    <s v="Happy wish establish writer set expert."/>
    <m/>
    <s v="POL62548114"/>
    <x v="2"/>
  </r>
  <r>
    <s v="CLM56910809"/>
    <d v="2022-01-08T00:00:00"/>
    <n v="29500"/>
    <s v="Pending"/>
    <s v="Writer area I bag."/>
    <m/>
    <s v="POL30960897"/>
    <x v="0"/>
  </r>
  <r>
    <s v="CLM32328856"/>
    <d v="2024-03-21T00:00:00"/>
    <n v="66214"/>
    <s v="Pending"/>
    <s v="Cost piece paper third."/>
    <d v="2024-04-24T00:00:00"/>
    <s v="POL93108727"/>
    <x v="1"/>
  </r>
  <r>
    <s v="CLM15241793"/>
    <d v="2023-06-01T00:00:00"/>
    <n v="35210"/>
    <s v="Pending"/>
    <s v="Focus wrong around argue never."/>
    <m/>
    <s v="POL77439955"/>
    <x v="3"/>
  </r>
  <r>
    <s v="CLM25963704"/>
    <d v="2022-09-17T00:00:00"/>
    <n v="79990"/>
    <s v="Approved"/>
    <s v="None many build manager research claim."/>
    <m/>
    <s v="POL39742907"/>
    <x v="0"/>
  </r>
  <r>
    <s v="CLM24075304"/>
    <d v="2023-02-12T00:00:00"/>
    <n v="41139"/>
    <s v="Approved"/>
    <s v="Audience usually kid coach where last concern."/>
    <m/>
    <s v="POL79722953"/>
    <x v="0"/>
  </r>
  <r>
    <s v="CLM86596655"/>
    <d v="2023-02-14T00:00:00"/>
    <n v="29104"/>
    <s v="Pending"/>
    <s v="White those better bar quickly performance."/>
    <d v="2023-03-30T00:00:00"/>
    <s v="POL05553908"/>
    <x v="2"/>
  </r>
  <r>
    <s v="CLM36142797"/>
    <d v="2024-09-21T00:00:00"/>
    <n v="2738"/>
    <s v="Approved"/>
    <s v="Family friend home building center score."/>
    <d v="2024-12-19T00:00:00"/>
    <s v="POL06113859"/>
    <x v="2"/>
  </r>
  <r>
    <s v="CLM39667990"/>
    <d v="2021-12-23T00:00:00"/>
    <n v="33089"/>
    <s v="Pending"/>
    <s v="Direction big your easy movie season suddenly perhaps."/>
    <d v="2022-03-04T00:00:00"/>
    <s v="POL04847102"/>
    <x v="2"/>
  </r>
  <r>
    <s v="CLM60425938"/>
    <d v="2021-10-15T00:00:00"/>
    <n v="2045"/>
    <s v="Denied"/>
    <s v="Color matter always act true attack through begin."/>
    <d v="2021-12-26T00:00:00"/>
    <s v="POL03033132"/>
    <x v="2"/>
  </r>
  <r>
    <s v="CLM19172783"/>
    <d v="2020-11-07T00:00:00"/>
    <n v="60048"/>
    <s v="Approved"/>
    <s v="Fly why study."/>
    <m/>
    <s v="POL16238853"/>
    <x v="0"/>
  </r>
  <r>
    <s v="CLM20255217"/>
    <d v="2023-01-17T00:00:00"/>
    <n v="29570"/>
    <s v="Pending"/>
    <s v="Line summer finally thought indicate with group."/>
    <d v="2023-03-10T00:00:00"/>
    <s v="POL72255591"/>
    <x v="1"/>
  </r>
  <r>
    <s v="CLM05729632"/>
    <d v="2024-05-04T00:00:00"/>
    <n v="46549"/>
    <s v="Denied"/>
    <s v="Seem campaign item resource forget my radio."/>
    <d v="2024-07-10T00:00:00"/>
    <s v="POL64728367"/>
    <x v="0"/>
  </r>
  <r>
    <s v="CLM00149220"/>
    <d v="2024-07-02T00:00:00"/>
    <n v="87289"/>
    <s v="Denied"/>
    <s v="Central level charge focus method."/>
    <d v="2024-07-21T00:00:00"/>
    <s v="POL34787590"/>
    <x v="0"/>
  </r>
  <r>
    <s v="CLM79061184"/>
    <d v="2023-02-16T00:00:00"/>
    <n v="15295"/>
    <s v="Approved"/>
    <s v="Arm listen for church family."/>
    <d v="2023-03-06T00:00:00"/>
    <s v="POL75583220"/>
    <x v="0"/>
  </r>
  <r>
    <s v="CLM33963315"/>
    <d v="2021-12-18T00:00:00"/>
    <n v="91266"/>
    <s v="Approved"/>
    <s v="Bag institution than along keep land eight."/>
    <m/>
    <s v="POL76517809"/>
    <x v="0"/>
  </r>
  <r>
    <s v="CLM83390159"/>
    <d v="2024-08-13T00:00:00"/>
    <n v="72122"/>
    <s v="Approved"/>
    <s v="Cultural training beat professor here culture speech."/>
    <d v="2024-09-11T00:00:00"/>
    <s v="POL08022082"/>
    <x v="0"/>
  </r>
  <r>
    <s v="CLM95849237"/>
    <d v="2024-09-04T00:00:00"/>
    <n v="67192"/>
    <s v="Pending"/>
    <s v="Dog water necessary kind face again."/>
    <d v="2024-11-01T00:00:00"/>
    <s v="POL40155736"/>
    <x v="3"/>
  </r>
  <r>
    <s v="CLM41092495"/>
    <d v="2020-10-06T00:00:00"/>
    <n v="56493"/>
    <s v="Approved"/>
    <s v="Can any dream health PM huge create."/>
    <d v="2020-10-24T00:00:00"/>
    <s v="POL17443101"/>
    <x v="1"/>
  </r>
  <r>
    <s v="CLM99896979"/>
    <d v="2023-03-27T00:00:00"/>
    <n v="6176"/>
    <s v="Approved"/>
    <s v="Water small task very summer."/>
    <d v="2023-05-05T00:00:00"/>
    <s v="POL04791479"/>
    <x v="2"/>
  </r>
  <r>
    <s v="CLM33175288"/>
    <d v="2024-05-28T00:00:00"/>
    <n v="52445"/>
    <s v="Approved"/>
    <s v="Decade organization subject beautiful."/>
    <m/>
    <s v="POL54524104"/>
    <x v="1"/>
  </r>
  <r>
    <s v="CLM07234811"/>
    <d v="2022-12-03T00:00:00"/>
    <n v="88623"/>
    <s v="Pending"/>
    <s v="According even attorney must word."/>
    <d v="2023-01-14T00:00:00"/>
    <s v="POL83352802"/>
    <x v="1"/>
  </r>
  <r>
    <s v="CLM98845885"/>
    <d v="2023-05-07T00:00:00"/>
    <n v="80036"/>
    <s v="Approved"/>
    <s v="You as opportunity behind."/>
    <d v="2023-07-15T00:00:00"/>
    <s v="POL23175808"/>
    <x v="2"/>
  </r>
  <r>
    <s v="CLM58743414"/>
    <d v="2021-11-05T00:00:00"/>
    <n v="63236"/>
    <s v="Denied"/>
    <s v="Product walk democratic before public."/>
    <d v="2021-11-30T00:00:00"/>
    <s v="POL52347881"/>
    <x v="0"/>
  </r>
  <r>
    <s v="CLM93825811"/>
    <d v="2022-10-12T00:00:00"/>
    <n v="16003"/>
    <s v="Approved"/>
    <s v="Use more huge increase."/>
    <d v="2022-10-27T00:00:00"/>
    <s v="POL03154234"/>
    <x v="1"/>
  </r>
  <r>
    <s v="CLM03634571"/>
    <d v="2022-08-31T00:00:00"/>
    <n v="89852"/>
    <s v="Approved"/>
    <s v="May hold by recognize every often."/>
    <m/>
    <s v="POL56397262"/>
    <x v="0"/>
  </r>
  <r>
    <s v="CLM26081138"/>
    <d v="2022-08-26T00:00:00"/>
    <n v="50960"/>
    <s v="Denied"/>
    <s v="Camera until religious real sense report."/>
    <d v="2022-10-06T00:00:00"/>
    <s v="POL41495893"/>
    <x v="1"/>
  </r>
  <r>
    <s v="CLM24175603"/>
    <d v="2024-11-09T00:00:00"/>
    <n v="82279"/>
    <s v="Approved"/>
    <s v="Finish trip better most."/>
    <d v="2025-01-18T00:00:00"/>
    <s v="POL65580473"/>
    <x v="0"/>
  </r>
  <r>
    <s v="CLM03969782"/>
    <d v="2024-10-29T00:00:00"/>
    <n v="25690"/>
    <s v="Denied"/>
    <s v="Help structure reflect."/>
    <m/>
    <s v="POL60891078"/>
    <x v="1"/>
  </r>
  <r>
    <s v="CLM38039647"/>
    <d v="2022-10-14T00:00:00"/>
    <n v="65211"/>
    <s v="Pending"/>
    <s v="Discover ahead including person."/>
    <d v="2022-12-13T00:00:00"/>
    <s v="POL54082537"/>
    <x v="1"/>
  </r>
  <r>
    <s v="CLM62667797"/>
    <d v="2021-09-19T00:00:00"/>
    <n v="90365"/>
    <s v="Approved"/>
    <s v="Behavior recognize suffer mean power certainly."/>
    <d v="2021-11-18T00:00:00"/>
    <s v="POL29803500"/>
    <x v="0"/>
  </r>
  <r>
    <s v="CLM99449587"/>
    <d v="2020-07-08T00:00:00"/>
    <n v="71168"/>
    <s v="Denied"/>
    <s v="Goal method glass between reality."/>
    <d v="2020-09-02T00:00:00"/>
    <s v="POL37677741"/>
    <x v="1"/>
  </r>
  <r>
    <s v="CLM38375309"/>
    <d v="2022-11-18T00:00:00"/>
    <n v="62311"/>
    <s v="Pending"/>
    <s v="Soldier television according safe."/>
    <d v="2023-01-01T00:00:00"/>
    <s v="POL01090154"/>
    <x v="2"/>
  </r>
  <r>
    <s v="CLM75134209"/>
    <d v="2020-05-12T00:00:00"/>
    <n v="70227"/>
    <s v="Approved"/>
    <s v="Else example child out hospital whether."/>
    <m/>
    <s v="POL51850419"/>
    <x v="0"/>
  </r>
  <r>
    <s v="CLM44935282"/>
    <d v="2020-09-06T00:00:00"/>
    <n v="58758"/>
    <s v="Approved"/>
    <s v="Fill half respond off answer level."/>
    <d v="2020-09-25T00:00:00"/>
    <s v="POL68941545"/>
    <x v="3"/>
  </r>
  <r>
    <s v="CLM10660667"/>
    <d v="2023-12-01T00:00:00"/>
    <n v="81054"/>
    <s v="Pending"/>
    <s v="Issue realize product."/>
    <d v="2024-02-09T00:00:00"/>
    <s v="POL86559672"/>
    <x v="3"/>
  </r>
  <r>
    <s v="CLM33121712"/>
    <d v="2020-04-08T00:00:00"/>
    <n v="35059"/>
    <s v="Denied"/>
    <s v="Wear share turn different space."/>
    <d v="2020-06-14T00:00:00"/>
    <s v="POL38419825"/>
    <x v="1"/>
  </r>
  <r>
    <s v="CLM58172025"/>
    <d v="2021-05-08T00:00:00"/>
    <n v="50230"/>
    <s v="Denied"/>
    <s v="Be likely west prove matter short out."/>
    <d v="2021-08-06T00:00:00"/>
    <s v="POL61407113"/>
    <x v="1"/>
  </r>
  <r>
    <s v="CLM92817894"/>
    <d v="2021-03-02T00:00:00"/>
    <n v="84504"/>
    <s v="Approved"/>
    <s v="Seek sister throw want."/>
    <m/>
    <s v="POL20473959"/>
    <x v="1"/>
  </r>
  <r>
    <s v="CLM50273909"/>
    <d v="2020-10-23T00:00:00"/>
    <n v="54651"/>
    <s v="Pending"/>
    <s v="Trouble pretty able Republican clear."/>
    <d v="2020-11-30T00:00:00"/>
    <s v="POL88240464"/>
    <x v="2"/>
  </r>
  <r>
    <s v="CLM16600009"/>
    <d v="2021-12-02T00:00:00"/>
    <n v="56597"/>
    <s v="Pending"/>
    <s v="Standard billion often."/>
    <d v="2021-12-22T00:00:00"/>
    <s v="POL55324239"/>
    <x v="1"/>
  </r>
  <r>
    <s v="CLM85294667"/>
    <d v="2023-04-24T00:00:00"/>
    <n v="49404"/>
    <s v="Denied"/>
    <s v="Question get number cultural."/>
    <d v="2023-06-07T00:00:00"/>
    <s v="POL58855449"/>
    <x v="3"/>
  </r>
  <r>
    <s v="CLM58255312"/>
    <d v="2023-10-07T00:00:00"/>
    <n v="1239"/>
    <s v="Approved"/>
    <s v="At career already miss alone office."/>
    <d v="2023-10-18T00:00:00"/>
    <s v="POL35241420"/>
    <x v="1"/>
  </r>
  <r>
    <s v="CLM27442529"/>
    <d v="2021-04-14T00:00:00"/>
    <n v="79197"/>
    <s v="Denied"/>
    <s v="Official industry surface raise rule."/>
    <m/>
    <s v="POL88077264"/>
    <x v="2"/>
  </r>
  <r>
    <s v="CLM08203251"/>
    <d v="2021-12-19T00:00:00"/>
    <n v="48721"/>
    <s v="Approved"/>
    <s v="Growth gas so by east director rock."/>
    <d v="2022-02-15T00:00:00"/>
    <s v="POL18884095"/>
    <x v="1"/>
  </r>
  <r>
    <s v="CLM45457576"/>
    <d v="2021-11-02T00:00:00"/>
    <n v="94674"/>
    <s v="Approved"/>
    <s v="Grow power item detail mention."/>
    <d v="2022-01-06T00:00:00"/>
    <s v="POL89719894"/>
    <x v="3"/>
  </r>
  <r>
    <s v="CLM63413562"/>
    <d v="2020-04-04T00:00:00"/>
    <n v="12979"/>
    <s v="Approved"/>
    <s v="Book laugh parent significant first blue he task."/>
    <m/>
    <s v="POL88263060"/>
    <x v="2"/>
  </r>
  <r>
    <s v="CLM90875372"/>
    <d v="2020-07-13T00:00:00"/>
    <n v="87681"/>
    <s v="Approved"/>
    <s v="Behavior possible stuff."/>
    <d v="2020-08-08T00:00:00"/>
    <s v="POL39644432"/>
    <x v="2"/>
  </r>
  <r>
    <s v="CLM07876433"/>
    <d v="2020-01-04T00:00:00"/>
    <n v="2998"/>
    <s v="Pending"/>
    <s v="Style floor arm who charge."/>
    <d v="2020-01-31T00:00:00"/>
    <s v="POL54958915"/>
    <x v="2"/>
  </r>
  <r>
    <s v="CLM68544006"/>
    <d v="2024-12-03T00:00:00"/>
    <n v="37525"/>
    <s v="Approved"/>
    <s v="Situation grow your almost."/>
    <d v="2025-02-07T00:00:00"/>
    <s v="POL20036492"/>
    <x v="1"/>
  </r>
  <r>
    <s v="CLM87104864"/>
    <d v="2022-08-08T00:00:00"/>
    <n v="96712"/>
    <s v="Denied"/>
    <s v="Question enter keep music card up."/>
    <m/>
    <s v="POL51850419"/>
    <x v="0"/>
  </r>
  <r>
    <s v="CLM79834607"/>
    <d v="2021-07-07T00:00:00"/>
    <n v="38374"/>
    <s v="Approved"/>
    <s v="Green business window guy group wonder."/>
    <m/>
    <s v="POL25208231"/>
    <x v="1"/>
  </r>
  <r>
    <s v="CLM20261813"/>
    <d v="2024-04-15T00:00:00"/>
    <n v="55579"/>
    <s v="Pending"/>
    <s v="Explain expect beautiful argue."/>
    <d v="2024-04-26T00:00:00"/>
    <s v="POL87094510"/>
    <x v="2"/>
  </r>
  <r>
    <s v="CLM68109072"/>
    <d v="2022-11-09T00:00:00"/>
    <n v="7294"/>
    <s v="Approved"/>
    <s v="Hold class attack table society president film join."/>
    <d v="2022-12-29T00:00:00"/>
    <s v="POL20216032"/>
    <x v="3"/>
  </r>
  <r>
    <s v="CLM76744928"/>
    <d v="2023-07-17T00:00:00"/>
    <n v="22833"/>
    <s v="Approved"/>
    <s v="Team bank watch word more on."/>
    <m/>
    <s v="POL64494784"/>
    <x v="0"/>
  </r>
  <r>
    <s v="CLM83123695"/>
    <d v="2023-08-25T00:00:00"/>
    <n v="11583"/>
    <s v="Approved"/>
    <s v="Pretty until view source."/>
    <m/>
    <s v="POL21436071"/>
    <x v="1"/>
  </r>
  <r>
    <s v="CLM36467023"/>
    <d v="2021-09-19T00:00:00"/>
    <n v="74515"/>
    <s v="Approved"/>
    <s v="Provide range somebody time yes."/>
    <d v="2021-12-13T00:00:00"/>
    <s v="POL36630030"/>
    <x v="0"/>
  </r>
  <r>
    <s v="CLM36985882"/>
    <d v="2023-11-06T00:00:00"/>
    <n v="77123"/>
    <s v="Approved"/>
    <s v="Language bit game treat."/>
    <d v="2023-11-19T00:00:00"/>
    <s v="POL20995178"/>
    <x v="3"/>
  </r>
  <r>
    <s v="CLM15434829"/>
    <d v="2020-07-07T00:00:00"/>
    <n v="33755"/>
    <s v="Pending"/>
    <s v="Way at it but much force."/>
    <d v="2020-10-01T00:00:00"/>
    <s v="POL06918749"/>
    <x v="1"/>
  </r>
  <r>
    <s v="CLM14990117"/>
    <d v="2023-04-27T00:00:00"/>
    <n v="34988"/>
    <s v="Pending"/>
    <s v="Power star live who."/>
    <d v="2023-06-26T00:00:00"/>
    <s v="POL01562531"/>
    <x v="2"/>
  </r>
  <r>
    <s v="CLM18856184"/>
    <d v="2024-08-28T00:00:00"/>
    <n v="51899"/>
    <s v="Denied"/>
    <s v="Product song professional nature."/>
    <m/>
    <s v="POL49583465"/>
    <x v="2"/>
  </r>
  <r>
    <s v="CLM52086342"/>
    <d v="2024-04-20T00:00:00"/>
    <n v="12782"/>
    <s v="Approved"/>
    <s v="Crime actually energy senior."/>
    <d v="2024-07-11T00:00:00"/>
    <s v="POL44007868"/>
    <x v="2"/>
  </r>
  <r>
    <s v="CLM01438722"/>
    <d v="2023-10-03T00:00:00"/>
    <n v="32620"/>
    <s v="Denied"/>
    <s v="Many the staff new to along add."/>
    <d v="2023-12-17T00:00:00"/>
    <s v="POL75119597"/>
    <x v="3"/>
  </r>
  <r>
    <s v="CLM71712443"/>
    <d v="2023-01-23T00:00:00"/>
    <n v="14386"/>
    <s v="Denied"/>
    <s v="Today somebody cut believe feeling stock."/>
    <d v="2023-04-15T00:00:00"/>
    <s v="POL75928270"/>
    <x v="3"/>
  </r>
  <r>
    <s v="CLM43220020"/>
    <d v="2023-11-12T00:00:00"/>
    <n v="17133"/>
    <s v="Pending"/>
    <s v="Join treat figure stock any fish sell."/>
    <d v="2024-01-16T00:00:00"/>
    <s v="POL08154404"/>
    <x v="2"/>
  </r>
  <r>
    <s v="CLM87102572"/>
    <d v="2023-07-19T00:00:00"/>
    <n v="18396"/>
    <s v="Denied"/>
    <s v="Main top beat this energy safe might."/>
    <d v="2023-10-05T00:00:00"/>
    <s v="POL73952203"/>
    <x v="0"/>
  </r>
  <r>
    <s v="CLM52967134"/>
    <d v="2024-02-26T00:00:00"/>
    <n v="42265"/>
    <s v="Denied"/>
    <s v="Media real onto marriage."/>
    <d v="2024-03-15T00:00:00"/>
    <s v="POL71437971"/>
    <x v="0"/>
  </r>
  <r>
    <s v="CLM28274307"/>
    <d v="2020-06-23T00:00:00"/>
    <n v="5419"/>
    <s v="Denied"/>
    <s v="Never fight wife serve month."/>
    <d v="2020-08-16T00:00:00"/>
    <s v="POL05444985"/>
    <x v="1"/>
  </r>
  <r>
    <s v="CLM44071447"/>
    <d v="2021-01-25T00:00:00"/>
    <n v="43259"/>
    <s v="Pending"/>
    <s v="Federal institution suffer discuss."/>
    <d v="2021-03-15T00:00:00"/>
    <s v="POL13831480"/>
    <x v="1"/>
  </r>
  <r>
    <s v="CLM53704652"/>
    <d v="2020-02-16T00:00:00"/>
    <n v="89979"/>
    <s v="Pending"/>
    <s v="Gas other summer per which two."/>
    <m/>
    <s v="POL02880116"/>
    <x v="0"/>
  </r>
  <r>
    <s v="CLM04955877"/>
    <d v="2021-02-11T00:00:00"/>
    <n v="67447"/>
    <s v="Approved"/>
    <s v="Sea yet attention institution away."/>
    <m/>
    <s v="POL87761575"/>
    <x v="2"/>
  </r>
  <r>
    <s v="CLM48856265"/>
    <d v="2021-12-15T00:00:00"/>
    <n v="18061"/>
    <s v="Denied"/>
    <s v="Stuff argue century coach pressure wrong."/>
    <m/>
    <s v="POL38588789"/>
    <x v="3"/>
  </r>
  <r>
    <s v="CLM90421076"/>
    <d v="2021-06-26T00:00:00"/>
    <n v="47663"/>
    <s v="Pending"/>
    <s v="True half carry week son option community."/>
    <m/>
    <s v="POL39610160"/>
    <x v="2"/>
  </r>
  <r>
    <s v="CLM74142803"/>
    <d v="2020-07-04T00:00:00"/>
    <n v="14624"/>
    <s v="Pending"/>
    <s v="College total would form theory."/>
    <d v="2020-09-11T00:00:00"/>
    <s v="POL68033681"/>
    <x v="1"/>
  </r>
  <r>
    <s v="CLM22114765"/>
    <d v="2024-01-17T00:00:00"/>
    <n v="6518"/>
    <s v="Approved"/>
    <s v="Audience second defense local above provide eat."/>
    <d v="2024-04-07T00:00:00"/>
    <s v="POL24029691"/>
    <x v="1"/>
  </r>
  <r>
    <s v="CLM75726051"/>
    <d v="2024-08-11T00:00:00"/>
    <n v="38479"/>
    <s v="Pending"/>
    <s v="Office film experience sport evening."/>
    <d v="2024-10-29T00:00:00"/>
    <s v="POL74809100"/>
    <x v="2"/>
  </r>
  <r>
    <s v="CLM49501501"/>
    <d v="2024-04-24T00:00:00"/>
    <n v="22600"/>
    <s v="Denied"/>
    <s v="Conference he discuss production."/>
    <d v="2024-06-19T00:00:00"/>
    <s v="POL22879070"/>
    <x v="2"/>
  </r>
  <r>
    <s v="CLM79530293"/>
    <d v="2024-10-06T00:00:00"/>
    <n v="33320"/>
    <s v="Approved"/>
    <s v="Than reveal measure whatever have beat some memory."/>
    <d v="2024-11-19T00:00:00"/>
    <s v="POL73143221"/>
    <x v="2"/>
  </r>
  <r>
    <s v="CLM06077257"/>
    <d v="2024-02-25T00:00:00"/>
    <n v="93780"/>
    <s v="Denied"/>
    <s v="Own style act know four almost near old."/>
    <m/>
    <s v="POL96934398"/>
    <x v="0"/>
  </r>
  <r>
    <s v="CLM27119879"/>
    <d v="2023-02-09T00:00:00"/>
    <n v="90486"/>
    <s v="Pending"/>
    <s v="Never compare last fight lay film activity."/>
    <d v="2023-04-08T00:00:00"/>
    <s v="POL39297512"/>
    <x v="1"/>
  </r>
  <r>
    <s v="CLM80990275"/>
    <d v="2023-02-03T00:00:00"/>
    <n v="87023"/>
    <s v="Approved"/>
    <s v="Opportunity machine moment authority stop class impact."/>
    <d v="2023-03-06T00:00:00"/>
    <s v="POL54898212"/>
    <x v="1"/>
  </r>
  <r>
    <s v="CLM35702108"/>
    <d v="2019-12-28T00:00:00"/>
    <n v="35160"/>
    <s v="Denied"/>
    <s v="Against decade chair color."/>
    <m/>
    <s v="POL44670716"/>
    <x v="1"/>
  </r>
  <r>
    <s v="CLM98829732"/>
    <d v="2023-12-25T00:00:00"/>
    <n v="53831"/>
    <s v="Denied"/>
    <s v="It main pay finally."/>
    <d v="2024-03-14T00:00:00"/>
    <s v="POL47517699"/>
    <x v="2"/>
  </r>
  <r>
    <s v="CLM60356617"/>
    <d v="2020-08-04T00:00:00"/>
    <n v="48654"/>
    <s v="Denied"/>
    <s v="Security event north morning."/>
    <d v="2020-10-21T00:00:00"/>
    <s v="POL36915834"/>
    <x v="3"/>
  </r>
  <r>
    <s v="CLM04721396"/>
    <d v="2023-10-13T00:00:00"/>
    <n v="93606"/>
    <s v="Pending"/>
    <s v="Win hour big say score."/>
    <m/>
    <s v="POL20853634"/>
    <x v="2"/>
  </r>
  <r>
    <s v="CLM86145039"/>
    <d v="2020-03-10T00:00:00"/>
    <n v="77818"/>
    <s v="Denied"/>
    <s v="Follow including about position college."/>
    <m/>
    <s v="POL23986344"/>
    <x v="1"/>
  </r>
  <r>
    <s v="CLM98082200"/>
    <d v="2021-05-17T00:00:00"/>
    <n v="56852"/>
    <s v="Pending"/>
    <s v="Walk player open remain."/>
    <d v="2021-06-29T00:00:00"/>
    <s v="POL14355041"/>
    <x v="3"/>
  </r>
  <r>
    <s v="CLM00606256"/>
    <d v="2024-11-08T00:00:00"/>
    <n v="95140"/>
    <s v="Denied"/>
    <s v="When us go fill yes."/>
    <d v="2025-01-16T00:00:00"/>
    <s v="POL96246636"/>
    <x v="2"/>
  </r>
  <r>
    <s v="CLM81271487"/>
    <d v="2024-05-15T00:00:00"/>
    <n v="65804"/>
    <s v="Denied"/>
    <s v="Ever process evening none pretty clear doctor."/>
    <m/>
    <s v="POL27279632"/>
    <x v="3"/>
  </r>
  <r>
    <s v="CLM38727138"/>
    <d v="2022-01-06T00:00:00"/>
    <n v="2545"/>
    <s v="Approved"/>
    <s v="Born may audience late pull mother because."/>
    <m/>
    <s v="POL92690680"/>
    <x v="2"/>
  </r>
  <r>
    <s v="CLM85429673"/>
    <d v="2020-07-26T00:00:00"/>
    <n v="60725"/>
    <s v="Pending"/>
    <s v="Individual reflect hard learn ready."/>
    <m/>
    <s v="POL59133003"/>
    <x v="1"/>
  </r>
  <r>
    <s v="CLM72513785"/>
    <d v="2020-02-06T00:00:00"/>
    <n v="19811"/>
    <s v="Pending"/>
    <s v="Speak people hand wrong."/>
    <d v="2020-04-21T00:00:00"/>
    <s v="POL00255979"/>
    <x v="3"/>
  </r>
  <r>
    <s v="CLM40878997"/>
    <d v="2024-12-21T00:00:00"/>
    <n v="16150"/>
    <s v="Pending"/>
    <s v="Similar hard still easy production."/>
    <d v="2025-03-17T00:00:00"/>
    <s v="POL43339997"/>
    <x v="2"/>
  </r>
  <r>
    <s v="CLM95962427"/>
    <d v="2024-05-13T00:00:00"/>
    <n v="38710"/>
    <s v="Denied"/>
    <s v="Two response area because."/>
    <d v="2024-06-05T00:00:00"/>
    <s v="POL99666979"/>
    <x v="1"/>
  </r>
  <r>
    <s v="CLM73142944"/>
    <d v="2020-05-30T00:00:00"/>
    <n v="87084"/>
    <s v="Approved"/>
    <s v="Special region money threat senior."/>
    <m/>
    <s v="POL45794212"/>
    <x v="1"/>
  </r>
  <r>
    <s v="CLM03291945"/>
    <d v="2020-03-18T00:00:00"/>
    <n v="17337"/>
    <s v="Pending"/>
    <s v="Of difficult ahead article TV paper sure."/>
    <d v="2020-06-03T00:00:00"/>
    <s v="POL59624459"/>
    <x v="0"/>
  </r>
  <r>
    <s v="CLM31415017"/>
    <d v="2023-12-07T00:00:00"/>
    <n v="85272"/>
    <s v="Pending"/>
    <s v="Guess chance Mr with."/>
    <m/>
    <s v="POL06264444"/>
    <x v="2"/>
  </r>
  <r>
    <s v="CLM86464738"/>
    <d v="2024-12-13T00:00:00"/>
    <n v="43281"/>
    <s v="Pending"/>
    <s v="Break laugh medical research they service."/>
    <d v="2025-03-13T00:00:00"/>
    <s v="POL46853221"/>
    <x v="2"/>
  </r>
  <r>
    <s v="CLM73588302"/>
    <d v="2021-12-23T00:00:00"/>
    <n v="72398"/>
    <s v="Denied"/>
    <s v="Add these around buy."/>
    <m/>
    <s v="POL89664710"/>
    <x v="0"/>
  </r>
  <r>
    <s v="CLM67328699"/>
    <d v="2021-05-27T00:00:00"/>
    <n v="56477"/>
    <s v="Denied"/>
    <s v="Skill memory section sort recognize space expect."/>
    <d v="2021-08-21T00:00:00"/>
    <s v="POL68750121"/>
    <x v="0"/>
  </r>
  <r>
    <s v="CLM21553572"/>
    <d v="2022-05-26T00:00:00"/>
    <n v="35973"/>
    <s v="Pending"/>
    <s v="Civil ahead learn professor Republican authority act down."/>
    <m/>
    <s v="POL35727736"/>
    <x v="0"/>
  </r>
  <r>
    <s v="CLM91124468"/>
    <d v="2020-12-21T00:00:00"/>
    <n v="92098"/>
    <s v="Pending"/>
    <s v="Man seven media interesting."/>
    <d v="2021-03-13T00:00:00"/>
    <s v="POL34185139"/>
    <x v="1"/>
  </r>
  <r>
    <s v="CLM38529322"/>
    <d v="2020-06-06T00:00:00"/>
    <n v="61627"/>
    <s v="Denied"/>
    <s v="Cover well plant."/>
    <m/>
    <s v="POL76419582"/>
    <x v="2"/>
  </r>
  <r>
    <s v="CLM39625409"/>
    <d v="2021-12-16T00:00:00"/>
    <n v="91165"/>
    <s v="Approved"/>
    <s v="Present speech board dinner social fill main."/>
    <m/>
    <s v="POL68532142"/>
    <x v="1"/>
  </r>
  <r>
    <s v="CLM33962390"/>
    <d v="2022-11-30T00:00:00"/>
    <n v="3514"/>
    <s v="Pending"/>
    <s v="Pattern most even other himself."/>
    <m/>
    <s v="POL51666989"/>
    <x v="1"/>
  </r>
  <r>
    <s v="CLM75081333"/>
    <d v="2024-02-11T00:00:00"/>
    <n v="88782"/>
    <s v="Pending"/>
    <s v="Sign effort purpose."/>
    <m/>
    <s v="POL42785158"/>
    <x v="0"/>
  </r>
  <r>
    <s v="CLM44705428"/>
    <d v="2024-04-11T00:00:00"/>
    <n v="90163"/>
    <s v="Pending"/>
    <s v="Exist camera test drug air stand."/>
    <d v="2024-06-16T00:00:00"/>
    <s v="POL00346770"/>
    <x v="1"/>
  </r>
  <r>
    <s v="CLM48984761"/>
    <d v="2021-06-24T00:00:00"/>
    <n v="7434"/>
    <s v="Approved"/>
    <s v="Degree heavy arm top participant herself hand."/>
    <d v="2021-08-10T00:00:00"/>
    <s v="POL76182613"/>
    <x v="0"/>
  </r>
  <r>
    <s v="CLM82695298"/>
    <d v="2024-11-15T00:00:00"/>
    <n v="96771"/>
    <s v="Pending"/>
    <s v="Big determine message nice machine since thousand."/>
    <d v="2025-01-03T00:00:00"/>
    <s v="POL25630495"/>
    <x v="2"/>
  </r>
  <r>
    <s v="CLM22422731"/>
    <d v="2023-09-07T00:00:00"/>
    <n v="52306"/>
    <s v="Pending"/>
    <s v="Relationship why line note until five coach her."/>
    <d v="2023-11-21T00:00:00"/>
    <s v="POL17289574"/>
    <x v="2"/>
  </r>
  <r>
    <s v="CLM90173081"/>
    <d v="2021-08-22T00:00:00"/>
    <n v="66964"/>
    <s v="Denied"/>
    <s v="Suggest lay second story."/>
    <d v="2021-10-19T00:00:00"/>
    <s v="POL54191606"/>
    <x v="2"/>
  </r>
  <r>
    <s v="CLM90734816"/>
    <d v="2022-09-15T00:00:00"/>
    <n v="66756"/>
    <s v="Approved"/>
    <s v="Clear majority big anyone future."/>
    <m/>
    <s v="POL68220534"/>
    <x v="0"/>
  </r>
  <r>
    <s v="CLM72979850"/>
    <d v="2021-05-04T00:00:00"/>
    <n v="84531"/>
    <s v="Denied"/>
    <s v="Only budget rock candidate into me."/>
    <d v="2021-05-16T00:00:00"/>
    <s v="POL18186401"/>
    <x v="3"/>
  </r>
  <r>
    <s v="CLM88423191"/>
    <d v="2020-07-14T00:00:00"/>
    <n v="26805"/>
    <s v="Approved"/>
    <s v="Write production enough stage."/>
    <d v="2020-09-03T00:00:00"/>
    <s v="POL31533848"/>
    <x v="2"/>
  </r>
  <r>
    <s v="CLM62138190"/>
    <d v="2020-06-26T00:00:00"/>
    <n v="58452"/>
    <s v="Approved"/>
    <s v="Manager again they."/>
    <m/>
    <s v="POL54562646"/>
    <x v="0"/>
  </r>
  <r>
    <s v="CLM37549516"/>
    <d v="2021-08-11T00:00:00"/>
    <n v="39449"/>
    <s v="Approved"/>
    <s v="Again off clear idea purpose glass."/>
    <m/>
    <s v="POL52768424"/>
    <x v="1"/>
  </r>
  <r>
    <s v="CLM23990486"/>
    <d v="2021-10-10T00:00:00"/>
    <n v="49237"/>
    <s v="Denied"/>
    <s v="Space doctor answer church red."/>
    <d v="2021-12-10T00:00:00"/>
    <s v="POL64342111"/>
    <x v="0"/>
  </r>
  <r>
    <s v="CLM56038989"/>
    <d v="2024-06-04T00:00:00"/>
    <n v="50349"/>
    <s v="Denied"/>
    <s v="Now serious recently in manage value."/>
    <d v="2024-07-23T00:00:00"/>
    <s v="POL25010710"/>
    <x v="3"/>
  </r>
  <r>
    <s v="CLM35112163"/>
    <d v="2023-04-26T00:00:00"/>
    <n v="71331"/>
    <s v="Approved"/>
    <s v="Possible live land prevent."/>
    <m/>
    <s v="POL71689457"/>
    <x v="2"/>
  </r>
  <r>
    <s v="CLM94525076"/>
    <d v="2024-01-25T00:00:00"/>
    <n v="72970"/>
    <s v="Approved"/>
    <s v="Far program establish central else community."/>
    <d v="2024-03-21T00:00:00"/>
    <s v="POL91903305"/>
    <x v="0"/>
  </r>
  <r>
    <s v="CLM09429612"/>
    <d v="2022-06-07T00:00:00"/>
    <n v="93828"/>
    <s v="Pending"/>
    <s v="Pass more pattern space baby score."/>
    <d v="2022-07-30T00:00:00"/>
    <s v="POL48850895"/>
    <x v="3"/>
  </r>
  <r>
    <s v="CLM17458707"/>
    <d v="2022-08-14T00:00:00"/>
    <n v="76650"/>
    <s v="Pending"/>
    <s v="Him rest figure many nice."/>
    <d v="2022-08-26T00:00:00"/>
    <s v="POL15259304"/>
    <x v="2"/>
  </r>
  <r>
    <s v="CLM61097786"/>
    <d v="2024-05-01T00:00:00"/>
    <n v="56183"/>
    <s v="Denied"/>
    <s v="None room animal bag meeting."/>
    <m/>
    <s v="POL20155433"/>
    <x v="3"/>
  </r>
  <r>
    <s v="CLM71488528"/>
    <d v="2021-03-15T00:00:00"/>
    <n v="44480"/>
    <s v="Pending"/>
    <s v="Across role the college building."/>
    <d v="2021-05-05T00:00:00"/>
    <s v="POL66984423"/>
    <x v="1"/>
  </r>
  <r>
    <s v="CLM65715706"/>
    <d v="2023-05-04T00:00:00"/>
    <n v="6196"/>
    <s v="Pending"/>
    <s v="Society modern but great loss that cup."/>
    <d v="2023-07-08T00:00:00"/>
    <s v="POL91089424"/>
    <x v="1"/>
  </r>
  <r>
    <s v="CLM44363690"/>
    <d v="2021-04-03T00:00:00"/>
    <n v="61810"/>
    <s v="Pending"/>
    <s v="Safe growth house."/>
    <m/>
    <s v="POL15832827"/>
    <x v="0"/>
  </r>
  <r>
    <s v="CLM53324880"/>
    <d v="2022-06-16T00:00:00"/>
    <n v="94328"/>
    <s v="Pending"/>
    <s v="Arrive old build start open price store."/>
    <d v="2022-08-23T00:00:00"/>
    <s v="POL46460942"/>
    <x v="3"/>
  </r>
  <r>
    <s v="CLM71197701"/>
    <d v="2021-11-23T00:00:00"/>
    <n v="68814"/>
    <s v="Pending"/>
    <s v="Nor film party set left pressure."/>
    <m/>
    <s v="POL62636182"/>
    <x v="1"/>
  </r>
  <r>
    <s v="CLM04065095"/>
    <d v="2021-12-26T00:00:00"/>
    <n v="29844"/>
    <s v="Denied"/>
    <s v="Phone single quality financial total."/>
    <d v="2022-03-24T00:00:00"/>
    <s v="POL89952764"/>
    <x v="1"/>
  </r>
  <r>
    <s v="CLM76888547"/>
    <d v="2022-02-22T00:00:00"/>
    <n v="27891"/>
    <s v="Approved"/>
    <s v="Myself hope speak evening ok dream."/>
    <d v="2022-03-22T00:00:00"/>
    <s v="POL04292509"/>
    <x v="1"/>
  </r>
  <r>
    <s v="CLM85761484"/>
    <d v="2022-02-10T00:00:00"/>
    <n v="23059"/>
    <s v="Denied"/>
    <s v="Begin painting own successful material price."/>
    <d v="2022-04-30T00:00:00"/>
    <s v="POL11905173"/>
    <x v="3"/>
  </r>
  <r>
    <s v="CLM27919160"/>
    <d v="2020-05-10T00:00:00"/>
    <n v="63514"/>
    <s v="Approved"/>
    <s v="Official voice close."/>
    <d v="2020-05-31T00:00:00"/>
    <s v="POL65820287"/>
    <x v="1"/>
  </r>
  <r>
    <s v="CLM76579156"/>
    <d v="2021-04-01T00:00:00"/>
    <n v="36652"/>
    <s v="Pending"/>
    <s v="Hear green what seven."/>
    <d v="2021-06-22T00:00:00"/>
    <s v="POL62539686"/>
    <x v="3"/>
  </r>
  <r>
    <s v="CLM48858073"/>
    <d v="2022-01-03T00:00:00"/>
    <n v="96167"/>
    <s v="Denied"/>
    <s v="Home role become notice them."/>
    <m/>
    <s v="POL21505451"/>
    <x v="0"/>
  </r>
  <r>
    <s v="CLM91504296"/>
    <d v="2020-08-18T00:00:00"/>
    <n v="86396"/>
    <s v="Denied"/>
    <s v="Art prepare executive never voice difficult meet."/>
    <d v="2020-11-06T00:00:00"/>
    <s v="POL34279255"/>
    <x v="2"/>
  </r>
  <r>
    <s v="CLM24090817"/>
    <d v="2021-09-09T00:00:00"/>
    <n v="17115"/>
    <s v="Pending"/>
    <s v="Build she after let than street."/>
    <m/>
    <s v="POL27562885"/>
    <x v="2"/>
  </r>
  <r>
    <s v="CLM40090386"/>
    <d v="2022-11-16T00:00:00"/>
    <n v="32504"/>
    <s v="Pending"/>
    <s v="Name side already computer senior western."/>
    <d v="2022-11-29T00:00:00"/>
    <s v="POL88784690"/>
    <x v="3"/>
  </r>
  <r>
    <s v="CLM28790950"/>
    <d v="2021-12-28T00:00:00"/>
    <n v="19294"/>
    <s v="Approved"/>
    <s v="Eat they any ball best firm."/>
    <d v="2022-02-17T00:00:00"/>
    <s v="POL20597369"/>
    <x v="1"/>
  </r>
  <r>
    <s v="CLM24062234"/>
    <d v="2024-08-08T00:00:00"/>
    <n v="92815"/>
    <s v="Approved"/>
    <s v="Trade time operation learn small today space."/>
    <d v="2024-10-27T00:00:00"/>
    <s v="POL47409156"/>
    <x v="2"/>
  </r>
  <r>
    <s v="CLM54407733"/>
    <d v="2023-10-04T00:00:00"/>
    <n v="8647"/>
    <s v="Pending"/>
    <s v="Use build dark top know."/>
    <m/>
    <s v="POL07593318"/>
    <x v="0"/>
  </r>
  <r>
    <s v="CLM06134230"/>
    <d v="2020-02-27T00:00:00"/>
    <n v="37294"/>
    <s v="Pending"/>
    <s v="Sister party growth me it say shoulder perhaps."/>
    <d v="2020-03-27T00:00:00"/>
    <s v="POL51022224"/>
    <x v="1"/>
  </r>
  <r>
    <s v="CLM73373827"/>
    <d v="2022-12-05T00:00:00"/>
    <n v="60023"/>
    <s v="Approved"/>
    <s v="Off start cut."/>
    <d v="2023-02-23T00:00:00"/>
    <s v="POL47115213"/>
    <x v="0"/>
  </r>
  <r>
    <s v="CLM52938931"/>
    <d v="2023-02-21T00:00:00"/>
    <n v="4505"/>
    <s v="Denied"/>
    <s v="Keep scientist until couple face quickly forward allow."/>
    <d v="2023-03-05T00:00:00"/>
    <s v="POL87125515"/>
    <x v="0"/>
  </r>
  <r>
    <s v="CLM69738464"/>
    <d v="2023-06-20T00:00:00"/>
    <n v="60166"/>
    <s v="Pending"/>
    <s v="Meeting sit election item option friend."/>
    <d v="2023-08-14T00:00:00"/>
    <s v="POL23666757"/>
    <x v="1"/>
  </r>
  <r>
    <s v="CLM96970565"/>
    <d v="2023-07-08T00:00:00"/>
    <n v="70542"/>
    <s v="Approved"/>
    <s v="Assume city blue politics can group."/>
    <d v="2023-09-08T00:00:00"/>
    <s v="POL38419825"/>
    <x v="1"/>
  </r>
  <r>
    <s v="CLM19981062"/>
    <d v="2024-05-16T00:00:00"/>
    <n v="66762"/>
    <s v="Pending"/>
    <s v="Red meet TV debate."/>
    <d v="2024-07-14T00:00:00"/>
    <s v="POL21888730"/>
    <x v="1"/>
  </r>
  <r>
    <s v="CLM43710554"/>
    <d v="2021-02-17T00:00:00"/>
    <n v="79252"/>
    <s v="Approved"/>
    <s v="Look program middle response purpose most approach."/>
    <d v="2021-03-22T00:00:00"/>
    <s v="POL14931411"/>
    <x v="1"/>
  </r>
  <r>
    <s v="CLM70888664"/>
    <d v="2020-08-08T00:00:00"/>
    <n v="54113"/>
    <s v="Denied"/>
    <s v="Material over themselves let."/>
    <d v="2020-08-26T00:00:00"/>
    <s v="POL63989865"/>
    <x v="2"/>
  </r>
  <r>
    <s v="CLM29776284"/>
    <d v="2020-02-22T00:00:00"/>
    <n v="56222"/>
    <s v="Denied"/>
    <s v="When contain although left."/>
    <d v="2020-04-20T00:00:00"/>
    <s v="POL32589913"/>
    <x v="0"/>
  </r>
  <r>
    <s v="CLM61494303"/>
    <d v="2022-08-21T00:00:00"/>
    <n v="12436"/>
    <s v="Approved"/>
    <s v="Program view each particularly offer future."/>
    <m/>
    <s v="POL80674848"/>
    <x v="2"/>
  </r>
  <r>
    <s v="CLM99564103"/>
    <d v="2020-12-04T00:00:00"/>
    <n v="93391"/>
    <s v="Denied"/>
    <s v="So would degree generation."/>
    <d v="2021-01-21T00:00:00"/>
    <s v="POL19547339"/>
    <x v="1"/>
  </r>
  <r>
    <s v="CLM63899356"/>
    <d v="2020-08-15T00:00:00"/>
    <n v="4908"/>
    <s v="Denied"/>
    <s v="Hand way possible set bar."/>
    <d v="2020-11-01T00:00:00"/>
    <s v="POL79929053"/>
    <x v="3"/>
  </r>
  <r>
    <s v="CLM81899032"/>
    <d v="2023-09-18T00:00:00"/>
    <n v="57844"/>
    <s v="Pending"/>
    <s v="Better fine although trial bar item eight."/>
    <m/>
    <s v="POL23616095"/>
    <x v="1"/>
  </r>
  <r>
    <s v="CLM20380606"/>
    <d v="2023-10-16T00:00:00"/>
    <n v="96996"/>
    <s v="Pending"/>
    <s v="Fund radio from down include main."/>
    <m/>
    <s v="POL03154234"/>
    <x v="1"/>
  </r>
  <r>
    <s v="CLM88468174"/>
    <d v="2020-08-05T00:00:00"/>
    <n v="68844"/>
    <s v="Pending"/>
    <s v="Far write quite easy herself tax."/>
    <d v="2020-10-30T00:00:00"/>
    <s v="POL55941578"/>
    <x v="3"/>
  </r>
  <r>
    <s v="CLM16871142"/>
    <d v="2023-08-18T00:00:00"/>
    <n v="87307"/>
    <s v="Pending"/>
    <s v="Stage or spring quickly right."/>
    <d v="2023-09-29T00:00:00"/>
    <s v="POL77809174"/>
    <x v="3"/>
  </r>
  <r>
    <s v="CLM90415450"/>
    <d v="2024-03-28T00:00:00"/>
    <n v="81756"/>
    <s v="Pending"/>
    <s v="Feeling begin drop memory when."/>
    <d v="2024-04-16T00:00:00"/>
    <s v="POL42954389"/>
    <x v="1"/>
  </r>
  <r>
    <s v="CLM86694427"/>
    <d v="2024-04-30T00:00:00"/>
    <n v="75640"/>
    <s v="Denied"/>
    <s v="Official raise successful art do."/>
    <d v="2024-06-07T00:00:00"/>
    <s v="POL03990592"/>
    <x v="2"/>
  </r>
  <r>
    <s v="CLM88232017"/>
    <d v="2020-10-10T00:00:00"/>
    <n v="88665"/>
    <s v="Approved"/>
    <s v="Drop usually back debate fire close."/>
    <m/>
    <s v="POL74216841"/>
    <x v="0"/>
  </r>
  <r>
    <s v="CLM11265436"/>
    <d v="2023-06-21T00:00:00"/>
    <n v="57001"/>
    <s v="Approved"/>
    <s v="Stage receive physical know across."/>
    <d v="2023-09-03T00:00:00"/>
    <s v="POL11591403"/>
    <x v="1"/>
  </r>
  <r>
    <s v="CLM51058093"/>
    <d v="2023-04-09T00:00:00"/>
    <n v="89384"/>
    <s v="Approved"/>
    <s v="Move some loss help meeting foreign."/>
    <d v="2023-06-19T00:00:00"/>
    <s v="POL90511171"/>
    <x v="0"/>
  </r>
  <r>
    <s v="CLM09619304"/>
    <d v="2022-02-18T00:00:00"/>
    <n v="4812"/>
    <s v="Pending"/>
    <s v="Onto here outside technology."/>
    <d v="2022-04-26T00:00:00"/>
    <s v="POL22477939"/>
    <x v="0"/>
  </r>
  <r>
    <s v="CLM88731927"/>
    <d v="2020-01-13T00:00:00"/>
    <n v="76299"/>
    <s v="Pending"/>
    <s v="Scene west language determine probably many research seek."/>
    <d v="2020-03-01T00:00:00"/>
    <s v="POL52685173"/>
    <x v="1"/>
  </r>
  <r>
    <s v="CLM23536755"/>
    <d v="2023-07-03T00:00:00"/>
    <n v="33669"/>
    <s v="Pending"/>
    <s v="Continue maintain hospital vote amount."/>
    <d v="2023-07-20T00:00:00"/>
    <s v="POL37519472"/>
    <x v="0"/>
  </r>
  <r>
    <s v="CLM06311242"/>
    <d v="2022-03-10T00:00:00"/>
    <n v="81034"/>
    <s v="Denied"/>
    <s v="Community fear environmental until analysis."/>
    <m/>
    <s v="POL91053914"/>
    <x v="1"/>
  </r>
  <r>
    <s v="CLM41616855"/>
    <d v="2021-02-03T00:00:00"/>
    <n v="93915"/>
    <s v="Approved"/>
    <s v="Above trip tax power."/>
    <d v="2021-04-30T00:00:00"/>
    <s v="POL13892354"/>
    <x v="1"/>
  </r>
  <r>
    <s v="CLM95918704"/>
    <d v="2022-04-20T00:00:00"/>
    <n v="14473"/>
    <s v="Pending"/>
    <s v="On realize nor approach."/>
    <d v="2022-07-19T00:00:00"/>
    <s v="POL36401097"/>
    <x v="1"/>
  </r>
  <r>
    <s v="CLM49909842"/>
    <d v="2023-07-10T00:00:00"/>
    <n v="46569"/>
    <s v="Denied"/>
    <s v="Off ten southern modern."/>
    <d v="2023-08-11T00:00:00"/>
    <s v="POL66023892"/>
    <x v="0"/>
  </r>
  <r>
    <s v="CLM52851118"/>
    <d v="2020-06-06T00:00:00"/>
    <n v="45166"/>
    <s v="Denied"/>
    <s v="Oil discuss style issue."/>
    <d v="2020-06-18T00:00:00"/>
    <s v="POL86166507"/>
    <x v="1"/>
  </r>
  <r>
    <s v="CLM15289554"/>
    <d v="2021-12-20T00:00:00"/>
    <n v="89385"/>
    <s v="Pending"/>
    <s v="Often you produce view."/>
    <d v="2022-02-27T00:00:00"/>
    <s v="POL04376186"/>
    <x v="1"/>
  </r>
  <r>
    <s v="CLM74885079"/>
    <d v="2021-06-29T00:00:00"/>
    <n v="20637"/>
    <s v="Approved"/>
    <s v="Sound design summer positive pick sister."/>
    <d v="2021-08-25T00:00:00"/>
    <s v="POL21695517"/>
    <x v="3"/>
  </r>
  <r>
    <s v="CLM91548234"/>
    <d v="2021-02-17T00:00:00"/>
    <n v="13048"/>
    <s v="Pending"/>
    <s v="Pressure authority smile tonight part take."/>
    <d v="2021-03-12T00:00:00"/>
    <s v="POL79014248"/>
    <x v="1"/>
  </r>
  <r>
    <s v="CLM78345803"/>
    <d v="2022-07-28T00:00:00"/>
    <n v="34595"/>
    <s v="Pending"/>
    <s v="Expert two ready north take week."/>
    <d v="2022-08-22T00:00:00"/>
    <s v="POL95387029"/>
    <x v="1"/>
  </r>
  <r>
    <s v="CLM47746480"/>
    <d v="2023-05-27T00:00:00"/>
    <n v="52899"/>
    <s v="Approved"/>
    <s v="Include stage summer."/>
    <d v="2023-07-01T00:00:00"/>
    <s v="POL60396773"/>
    <x v="1"/>
  </r>
  <r>
    <s v="CLM55304085"/>
    <d v="2024-05-12T00:00:00"/>
    <n v="72052"/>
    <s v="Denied"/>
    <s v="Commercial first age skin also really."/>
    <d v="2024-07-05T00:00:00"/>
    <s v="POL09045141"/>
    <x v="2"/>
  </r>
  <r>
    <s v="CLM16928163"/>
    <d v="2022-01-21T00:00:00"/>
    <n v="47132"/>
    <s v="Pending"/>
    <s v="Government test growth yet like."/>
    <m/>
    <s v="POL58974752"/>
    <x v="3"/>
  </r>
  <r>
    <s v="CLM58602780"/>
    <d v="2020-08-13T00:00:00"/>
    <n v="64310"/>
    <s v="Denied"/>
    <s v="Dark write peace positive attention turn difference."/>
    <d v="2020-09-19T00:00:00"/>
    <s v="POL40546562"/>
    <x v="0"/>
  </r>
  <r>
    <s v="CLM91056374"/>
    <d v="2021-03-07T00:00:00"/>
    <n v="71404"/>
    <s v="Denied"/>
    <s v="Level political easy ten similar word though doctor."/>
    <m/>
    <s v="POL76210793"/>
    <x v="0"/>
  </r>
  <r>
    <s v="CLM66505134"/>
    <d v="2020-06-11T00:00:00"/>
    <n v="59843"/>
    <s v="Approved"/>
    <s v="If good true."/>
    <m/>
    <s v="POL76262312"/>
    <x v="2"/>
  </r>
  <r>
    <s v="CLM39247752"/>
    <d v="2024-11-23T00:00:00"/>
    <n v="95843"/>
    <s v="Pending"/>
    <s v="Plant become month son site although."/>
    <d v="2025-02-20T00:00:00"/>
    <s v="POL94939680"/>
    <x v="2"/>
  </r>
  <r>
    <s v="CLM52569190"/>
    <d v="2024-01-31T00:00:00"/>
    <n v="2489"/>
    <s v="Pending"/>
    <s v="Chair learn without big writer station."/>
    <m/>
    <s v="POL28953016"/>
    <x v="2"/>
  </r>
  <r>
    <s v="CLM20052440"/>
    <d v="2024-04-25T00:00:00"/>
    <n v="15830"/>
    <s v="Approved"/>
    <s v="Democratic challenge base."/>
    <d v="2024-06-03T00:00:00"/>
    <s v="POL68947456"/>
    <x v="2"/>
  </r>
  <r>
    <s v="CLM65836301"/>
    <d v="2024-08-11T00:00:00"/>
    <n v="13754"/>
    <s v="Approved"/>
    <s v="Human value experience red long not research."/>
    <d v="2024-10-05T00:00:00"/>
    <s v="POL06079689"/>
    <x v="2"/>
  </r>
  <r>
    <s v="CLM65308927"/>
    <d v="2022-11-29T00:00:00"/>
    <n v="94405"/>
    <s v="Denied"/>
    <s v="Mind response line collection enter board a."/>
    <d v="2023-02-14T00:00:00"/>
    <s v="POL49905886"/>
    <x v="3"/>
  </r>
  <r>
    <s v="CLM45799635"/>
    <d v="2024-06-11T00:00:00"/>
    <n v="78654"/>
    <s v="Pending"/>
    <s v="Follow woman person describe friend."/>
    <m/>
    <s v="POL48255103"/>
    <x v="3"/>
  </r>
  <r>
    <s v="CLM24050231"/>
    <d v="2024-02-23T00:00:00"/>
    <n v="99771"/>
    <s v="Pending"/>
    <s v="Natural reach series them young through central."/>
    <d v="2024-03-12T00:00:00"/>
    <s v="POL90664485"/>
    <x v="0"/>
  </r>
  <r>
    <s v="CLM44513218"/>
    <d v="2022-07-15T00:00:00"/>
    <n v="94162"/>
    <s v="Denied"/>
    <s v="White your avoid scientist affect course."/>
    <d v="2022-09-22T00:00:00"/>
    <s v="POL44595284"/>
    <x v="1"/>
  </r>
  <r>
    <s v="CLM45337409"/>
    <d v="2023-11-26T00:00:00"/>
    <n v="48084"/>
    <s v="Approved"/>
    <s v="Coach day beyond window different."/>
    <d v="2024-01-02T00:00:00"/>
    <s v="POL63446191"/>
    <x v="1"/>
  </r>
  <r>
    <s v="CLM97114955"/>
    <d v="2024-09-19T00:00:00"/>
    <n v="3273"/>
    <s v="Pending"/>
    <s v="Board difference cause believe."/>
    <m/>
    <s v="POL13858991"/>
    <x v="3"/>
  </r>
  <r>
    <s v="CLM46364678"/>
    <d v="2023-08-16T00:00:00"/>
    <n v="93208"/>
    <s v="Pending"/>
    <s v="Less catch treatment increase itself my more."/>
    <d v="2023-11-06T00:00:00"/>
    <s v="POL02976851"/>
    <x v="3"/>
  </r>
  <r>
    <s v="CLM01319571"/>
    <d v="2023-08-20T00:00:00"/>
    <n v="42545"/>
    <s v="Pending"/>
    <s v="Knowledge simple morning picture American."/>
    <d v="2023-08-31T00:00:00"/>
    <s v="POL95217332"/>
    <x v="0"/>
  </r>
  <r>
    <s v="CLM52074506"/>
    <d v="2021-10-24T00:00:00"/>
    <n v="31193"/>
    <s v="Pending"/>
    <s v="Always woman somebody paper bill which fish small."/>
    <m/>
    <s v="POL69392450"/>
    <x v="0"/>
  </r>
  <r>
    <s v="CLM80179045"/>
    <d v="2022-04-14T00:00:00"/>
    <n v="18422"/>
    <s v="Approved"/>
    <s v="Listen individual impact rule alone heavy put positive."/>
    <d v="2022-05-18T00:00:00"/>
    <s v="POL62636182"/>
    <x v="1"/>
  </r>
  <r>
    <s v="CLM75338574"/>
    <d v="2024-05-20T00:00:00"/>
    <n v="13389"/>
    <s v="Pending"/>
    <s v="Machine example news outside staff."/>
    <d v="2024-06-24T00:00:00"/>
    <s v="POL50060227"/>
    <x v="3"/>
  </r>
  <r>
    <s v="CLM83502160"/>
    <d v="2024-01-15T00:00:00"/>
    <n v="91772"/>
    <s v="Pending"/>
    <s v="Much increase morning reflect their parent."/>
    <m/>
    <s v="POL44986450"/>
    <x v="2"/>
  </r>
  <r>
    <s v="CLM81866310"/>
    <d v="2024-01-15T00:00:00"/>
    <n v="25793"/>
    <s v="Approved"/>
    <s v="Environment result worry attorney system."/>
    <d v="2024-02-10T00:00:00"/>
    <s v="POL53379185"/>
    <x v="0"/>
  </r>
  <r>
    <s v="CLM72349034"/>
    <d v="2024-01-25T00:00:00"/>
    <n v="60906"/>
    <s v="Denied"/>
    <s v="Sing team follow."/>
    <m/>
    <s v="POL13345815"/>
    <x v="3"/>
  </r>
  <r>
    <s v="CLM91838873"/>
    <d v="2021-12-18T00:00:00"/>
    <n v="53683"/>
    <s v="Pending"/>
    <s v="Study else subject we moment."/>
    <d v="2022-01-17T00:00:00"/>
    <s v="POL16850731"/>
    <x v="1"/>
  </r>
  <r>
    <s v="CLM71138229"/>
    <d v="2024-10-22T00:00:00"/>
    <n v="57726"/>
    <s v="Denied"/>
    <s v="Republican rest light."/>
    <d v="2024-12-08T00:00:00"/>
    <s v="POL30983744"/>
    <x v="1"/>
  </r>
  <r>
    <s v="CLM04223891"/>
    <d v="2022-08-29T00:00:00"/>
    <n v="86045"/>
    <s v="Approved"/>
    <s v="Wait training measure once."/>
    <m/>
    <s v="POL87664346"/>
    <x v="2"/>
  </r>
  <r>
    <s v="CLM40454703"/>
    <d v="2023-11-19T00:00:00"/>
    <n v="6014"/>
    <s v="Pending"/>
    <s v="Sometimes military financial."/>
    <d v="2024-01-13T00:00:00"/>
    <s v="POL63767133"/>
    <x v="1"/>
  </r>
  <r>
    <s v="CLM97517589"/>
    <d v="2021-07-22T00:00:00"/>
    <n v="84485"/>
    <s v="Pending"/>
    <s v="Mission seem just professor trade."/>
    <d v="2021-10-13T00:00:00"/>
    <s v="POL11435433"/>
    <x v="0"/>
  </r>
  <r>
    <s v="CLM77121066"/>
    <d v="2024-11-17T00:00:00"/>
    <n v="63974"/>
    <s v="Denied"/>
    <s v="Charge food interview out mouth heavy probably card."/>
    <d v="2025-02-11T00:00:00"/>
    <s v="POL24546559"/>
    <x v="2"/>
  </r>
  <r>
    <s v="CLM87179638"/>
    <d v="2020-10-18T00:00:00"/>
    <n v="9412"/>
    <s v="Approved"/>
    <s v="Collection personal throw simple real."/>
    <d v="2020-11-15T00:00:00"/>
    <s v="POL36595013"/>
    <x v="0"/>
  </r>
  <r>
    <s v="CLM36952242"/>
    <d v="2020-06-15T00:00:00"/>
    <n v="61406"/>
    <s v="Approved"/>
    <s v="Hope quite heavy explain day ahead wear."/>
    <m/>
    <s v="POL27152348"/>
    <x v="0"/>
  </r>
  <r>
    <s v="CLM72985683"/>
    <d v="2020-11-18T00:00:00"/>
    <n v="24471"/>
    <s v="Pending"/>
    <s v="Create option structure control state."/>
    <d v="2020-12-30T00:00:00"/>
    <s v="POL70419372"/>
    <x v="2"/>
  </r>
  <r>
    <s v="CLM10358427"/>
    <d v="2024-08-26T00:00:00"/>
    <n v="2626"/>
    <s v="Approved"/>
    <s v="Test part why."/>
    <m/>
    <s v="POL85070326"/>
    <x v="2"/>
  </r>
  <r>
    <s v="CLM04305716"/>
    <d v="2020-03-28T00:00:00"/>
    <n v="54164"/>
    <s v="Denied"/>
    <s v="Share show north sister reveal generation."/>
    <m/>
    <s v="POL47692099"/>
    <x v="3"/>
  </r>
  <r>
    <s v="CLM87924755"/>
    <d v="2024-05-23T00:00:00"/>
    <n v="43390"/>
    <s v="Approved"/>
    <s v="Teacher fill necessary lead."/>
    <m/>
    <s v="POL35164038"/>
    <x v="3"/>
  </r>
  <r>
    <s v="CLM79242073"/>
    <d v="2023-07-18T00:00:00"/>
    <n v="76109"/>
    <s v="Denied"/>
    <s v="Social develop opportunity."/>
    <m/>
    <s v="POL90960707"/>
    <x v="2"/>
  </r>
  <r>
    <s v="CLM76713982"/>
    <d v="2022-12-11T00:00:00"/>
    <n v="71213"/>
    <s v="Denied"/>
    <s v="Morning at water level."/>
    <d v="2023-02-25T00:00:00"/>
    <s v="POL47660863"/>
    <x v="3"/>
  </r>
  <r>
    <s v="CLM50829507"/>
    <d v="2022-07-23T00:00:00"/>
    <n v="2635"/>
    <s v="Approved"/>
    <s v="Then big first animal others performance."/>
    <d v="2022-09-05T00:00:00"/>
    <s v="POL53248656"/>
    <x v="3"/>
  </r>
  <r>
    <s v="CLM51196374"/>
    <d v="2021-03-27T00:00:00"/>
    <n v="51183"/>
    <s v="Pending"/>
    <s v="The according call above particularly trip space."/>
    <d v="2021-04-28T00:00:00"/>
    <s v="POL64216260"/>
    <x v="2"/>
  </r>
  <r>
    <s v="CLM92088807"/>
    <d v="2020-08-08T00:00:00"/>
    <n v="3508"/>
    <s v="Approved"/>
    <s v="Program good throughout how beyond behavior cause far."/>
    <d v="2020-10-14T00:00:00"/>
    <s v="POL65281628"/>
    <x v="1"/>
  </r>
  <r>
    <s v="CLM05014871"/>
    <d v="2023-08-31T00:00:00"/>
    <n v="98535"/>
    <s v="Approved"/>
    <s v="Message ask these television."/>
    <d v="2023-10-16T00:00:00"/>
    <s v="POL29922770"/>
    <x v="2"/>
  </r>
  <r>
    <s v="CLM32029977"/>
    <d v="2021-04-17T00:00:00"/>
    <n v="36509"/>
    <s v="Denied"/>
    <s v="Voice less magazine lose."/>
    <d v="2021-05-05T00:00:00"/>
    <s v="POL43843486"/>
    <x v="2"/>
  </r>
  <r>
    <s v="CLM18814103"/>
    <d v="2023-03-05T00:00:00"/>
    <n v="24451"/>
    <s v="Pending"/>
    <s v="Year data American near relate school."/>
    <m/>
    <s v="POL44871604"/>
    <x v="0"/>
  </r>
  <r>
    <s v="CLM42831754"/>
    <d v="2023-04-24T00:00:00"/>
    <n v="47190"/>
    <s v="Denied"/>
    <s v="Hour material bring light front describe sense."/>
    <m/>
    <s v="POL55583522"/>
    <x v="1"/>
  </r>
  <r>
    <s v="CLM85834526"/>
    <d v="2023-03-18T00:00:00"/>
    <n v="21405"/>
    <s v="Approved"/>
    <s v="Lay movie speak evening traditional."/>
    <m/>
    <s v="POL29239310"/>
    <x v="3"/>
  </r>
  <r>
    <s v="CLM72144199"/>
    <d v="2022-03-17T00:00:00"/>
    <n v="80621"/>
    <s v="Approved"/>
    <s v="Charge often foot anything."/>
    <m/>
    <s v="POL76125657"/>
    <x v="1"/>
  </r>
  <r>
    <s v="CLM12161996"/>
    <d v="2020-01-12T00:00:00"/>
    <n v="86177"/>
    <s v="Approved"/>
    <s v="Forward their station campaign follow."/>
    <d v="2020-02-11T00:00:00"/>
    <s v="POL86890782"/>
    <x v="1"/>
  </r>
  <r>
    <s v="CLM62701834"/>
    <d v="2022-09-24T00:00:00"/>
    <n v="80675"/>
    <s v="Approved"/>
    <s v="Affect reveal cup."/>
    <m/>
    <s v="POL78506700"/>
    <x v="2"/>
  </r>
  <r>
    <s v="CLM47200512"/>
    <d v="2020-04-05T00:00:00"/>
    <n v="8181"/>
    <s v="Pending"/>
    <s v="Now fine Republican use fill feeling candidate."/>
    <d v="2020-06-20T00:00:00"/>
    <s v="POL82148607"/>
    <x v="0"/>
  </r>
  <r>
    <s v="CLM68538385"/>
    <d v="2022-11-03T00:00:00"/>
    <n v="82532"/>
    <s v="Approved"/>
    <s v="Suffer back memory study."/>
    <d v="2023-01-25T00:00:00"/>
    <s v="POL07768534"/>
    <x v="1"/>
  </r>
  <r>
    <s v="CLM02726952"/>
    <d v="2022-07-09T00:00:00"/>
    <n v="5994"/>
    <s v="Pending"/>
    <s v="Court rest trouble mind beat approach understand."/>
    <d v="2022-10-06T00:00:00"/>
    <s v="POL51841812"/>
    <x v="2"/>
  </r>
  <r>
    <s v="CLM90778287"/>
    <d v="2021-04-23T00:00:00"/>
    <n v="41697"/>
    <s v="Denied"/>
    <s v="Know rate hard foreign enter."/>
    <m/>
    <s v="POL63767133"/>
    <x v="1"/>
  </r>
  <r>
    <s v="CLM19023917"/>
    <d v="2023-05-08T00:00:00"/>
    <n v="22764"/>
    <s v="Pending"/>
    <s v="Continue generation offer executive similar war."/>
    <d v="2023-06-06T00:00:00"/>
    <s v="POL38653037"/>
    <x v="0"/>
  </r>
  <r>
    <s v="CLM61566394"/>
    <d v="2024-03-11T00:00:00"/>
    <n v="93923"/>
    <s v="Approved"/>
    <s v="Sing family point entire theory card."/>
    <d v="2024-04-27T00:00:00"/>
    <s v="POL79257166"/>
    <x v="2"/>
  </r>
  <r>
    <s v="CLM63380880"/>
    <d v="2024-09-17T00:00:00"/>
    <n v="45613"/>
    <s v="Denied"/>
    <s v="Price product assume imagine enter just."/>
    <d v="2024-10-08T00:00:00"/>
    <s v="POL57602095"/>
    <x v="0"/>
  </r>
  <r>
    <s v="CLM93337357"/>
    <d v="2023-11-25T00:00:00"/>
    <n v="36328"/>
    <s v="Approved"/>
    <s v="My some truth."/>
    <d v="2024-01-20T00:00:00"/>
    <s v="POL26361547"/>
    <x v="0"/>
  </r>
  <r>
    <s v="CLM17113727"/>
    <d v="2023-03-14T00:00:00"/>
    <n v="49874"/>
    <s v="Approved"/>
    <s v="Answer shoulder suddenly according common sound available."/>
    <d v="2023-04-07T00:00:00"/>
    <s v="POL27482488"/>
    <x v="3"/>
  </r>
  <r>
    <s v="CLM41767700"/>
    <d v="2020-07-14T00:00:00"/>
    <n v="46223"/>
    <s v="Approved"/>
    <s v="Notice region car."/>
    <d v="2020-08-28T00:00:00"/>
    <s v="POL50406144"/>
    <x v="1"/>
  </r>
  <r>
    <s v="CLM66203536"/>
    <d v="2020-10-12T00:00:00"/>
    <n v="24393"/>
    <s v="Pending"/>
    <s v="Only increase parent."/>
    <d v="2020-12-18T00:00:00"/>
    <s v="POL75156897"/>
    <x v="2"/>
  </r>
  <r>
    <s v="CLM96068257"/>
    <d v="2023-12-07T00:00:00"/>
    <n v="15121"/>
    <s v="Denied"/>
    <s v="Respond like third think once local."/>
    <d v="2024-02-01T00:00:00"/>
    <s v="POL41037493"/>
    <x v="2"/>
  </r>
  <r>
    <s v="CLM97988693"/>
    <d v="2023-03-02T00:00:00"/>
    <n v="13040"/>
    <s v="Approved"/>
    <s v="Edge kind view figure win receive."/>
    <d v="2023-03-16T00:00:00"/>
    <s v="POL19885981"/>
    <x v="0"/>
  </r>
  <r>
    <s v="CLM43336674"/>
    <d v="2020-09-27T00:00:00"/>
    <n v="91208"/>
    <s v="Approved"/>
    <s v="Call plant page lawyer new share."/>
    <m/>
    <s v="POL92386046"/>
    <x v="1"/>
  </r>
  <r>
    <s v="CLM92243686"/>
    <d v="2020-11-12T00:00:00"/>
    <n v="74742"/>
    <s v="Pending"/>
    <s v="Alone claim I both coach catch."/>
    <d v="2021-01-15T00:00:00"/>
    <s v="POL28573734"/>
    <x v="0"/>
  </r>
  <r>
    <s v="CLM69509138"/>
    <d v="2024-09-29T00:00:00"/>
    <n v="29161"/>
    <s v="Pending"/>
    <s v="Policy argue discussion dinner wait wait."/>
    <d v="2024-12-15T00:00:00"/>
    <s v="POL02404416"/>
    <x v="2"/>
  </r>
  <r>
    <s v="CLM71629837"/>
    <d v="2023-02-22T00:00:00"/>
    <n v="93007"/>
    <s v="Denied"/>
    <s v="Light interesting brother service."/>
    <d v="2023-03-17T00:00:00"/>
    <s v="POL91441410"/>
    <x v="3"/>
  </r>
  <r>
    <s v="CLM53361142"/>
    <d v="2023-04-21T00:00:00"/>
    <n v="86070"/>
    <s v="Approved"/>
    <s v="Continue wait claim system policy chair."/>
    <d v="2023-05-14T00:00:00"/>
    <s v="POL41642157"/>
    <x v="0"/>
  </r>
  <r>
    <s v="CLM79147561"/>
    <d v="2021-04-05T00:00:00"/>
    <n v="77172"/>
    <s v="Pending"/>
    <s v="Common machine either down but."/>
    <d v="2021-04-27T00:00:00"/>
    <s v="POL66640089"/>
    <x v="0"/>
  </r>
  <r>
    <s v="CLM14185449"/>
    <d v="2024-02-24T00:00:00"/>
    <n v="57020"/>
    <s v="Denied"/>
    <s v="Stage suddenly what bed tree why."/>
    <d v="2024-04-14T00:00:00"/>
    <s v="POL74554228"/>
    <x v="3"/>
  </r>
  <r>
    <s v="CLM91339572"/>
    <d v="2021-03-14T00:00:00"/>
    <n v="67761"/>
    <s v="Denied"/>
    <s v="Whom wonder son."/>
    <d v="2021-04-03T00:00:00"/>
    <s v="POL13213398"/>
    <x v="0"/>
  </r>
  <r>
    <s v="CLM02209330"/>
    <d v="2024-07-31T00:00:00"/>
    <n v="49607"/>
    <s v="Pending"/>
    <s v="Health situation last charge brother up bad improve."/>
    <d v="2024-09-16T00:00:00"/>
    <s v="POL23048183"/>
    <x v="3"/>
  </r>
  <r>
    <s v="CLM35646757"/>
    <d v="2024-10-29T00:00:00"/>
    <n v="23315"/>
    <s v="Approved"/>
    <s v="Fast join apply just truth ability heart."/>
    <d v="2024-12-01T00:00:00"/>
    <s v="POL75806090"/>
    <x v="2"/>
  </r>
  <r>
    <s v="CLM54069358"/>
    <d v="2022-11-01T00:00:00"/>
    <n v="17818"/>
    <s v="Pending"/>
    <s v="Candidate myself no public."/>
    <d v="2023-01-19T00:00:00"/>
    <s v="POL98798352"/>
    <x v="0"/>
  </r>
  <r>
    <s v="CLM62505768"/>
    <d v="2020-01-30T00:00:00"/>
    <n v="46607"/>
    <s v="Approved"/>
    <s v="South as rise best majority cup involve."/>
    <d v="2020-03-22T00:00:00"/>
    <s v="POL67506217"/>
    <x v="0"/>
  </r>
  <r>
    <s v="CLM41600445"/>
    <d v="2021-07-21T00:00:00"/>
    <n v="12840"/>
    <s v="Approved"/>
    <s v="Young effect along everybody democratic."/>
    <d v="2021-09-13T00:00:00"/>
    <s v="POL28971853"/>
    <x v="3"/>
  </r>
  <r>
    <s v="CLM79556359"/>
    <d v="2021-10-06T00:00:00"/>
    <n v="34199"/>
    <s v="Denied"/>
    <s v="Close the of party sit represent relate."/>
    <d v="2021-10-21T00:00:00"/>
    <s v="POL26961940"/>
    <x v="2"/>
  </r>
  <r>
    <s v="CLM97467973"/>
    <d v="2023-06-14T00:00:00"/>
    <n v="95546"/>
    <s v="Approved"/>
    <s v="Word fund page baby but course."/>
    <m/>
    <s v="POL58185281"/>
    <x v="0"/>
  </r>
  <r>
    <s v="CLM88585729"/>
    <d v="2021-05-04T00:00:00"/>
    <n v="15564"/>
    <s v="Denied"/>
    <s v="Pass population simply according kind."/>
    <d v="2021-07-07T00:00:00"/>
    <s v="POL46131890"/>
    <x v="1"/>
  </r>
  <r>
    <s v="CLM00503936"/>
    <d v="2021-11-14T00:00:00"/>
    <n v="82286"/>
    <s v="Pending"/>
    <s v="Item next establish sell."/>
    <m/>
    <s v="POL15347898"/>
    <x v="3"/>
  </r>
  <r>
    <s v="CLM50745331"/>
    <d v="2020-06-22T00:00:00"/>
    <n v="63646"/>
    <s v="Denied"/>
    <s v="Reveal fire very could until actually show."/>
    <m/>
    <s v="POL84180502"/>
    <x v="3"/>
  </r>
  <r>
    <s v="CLM64481427"/>
    <d v="2024-05-14T00:00:00"/>
    <n v="3519"/>
    <s v="Denied"/>
    <s v="Spend describe those letter continue."/>
    <d v="2024-07-11T00:00:00"/>
    <s v="POL27861397"/>
    <x v="0"/>
  </r>
  <r>
    <s v="CLM27934046"/>
    <d v="2021-05-03T00:00:00"/>
    <n v="38120"/>
    <s v="Approved"/>
    <s v="Production control source set hold spend former."/>
    <m/>
    <s v="POL21695517"/>
    <x v="3"/>
  </r>
  <r>
    <s v="CLM70740272"/>
    <d v="2021-05-08T00:00:00"/>
    <n v="70145"/>
    <s v="Denied"/>
    <s v="Far some loss strategy however mouth."/>
    <m/>
    <s v="POL42034856"/>
    <x v="0"/>
  </r>
  <r>
    <s v="CLM15751165"/>
    <d v="2022-09-16T00:00:00"/>
    <n v="55779"/>
    <s v="Approved"/>
    <s v="Support rock take raise east finish lose."/>
    <m/>
    <s v="POL76210793"/>
    <x v="0"/>
  </r>
  <r>
    <s v="CLM53788331"/>
    <d v="2021-02-10T00:00:00"/>
    <n v="30093"/>
    <s v="Pending"/>
    <s v="Morning compare institution certain until."/>
    <d v="2021-02-27T00:00:00"/>
    <s v="POL08716825"/>
    <x v="2"/>
  </r>
  <r>
    <s v="CLM24772361"/>
    <d v="2020-03-13T00:00:00"/>
    <n v="93239"/>
    <s v="Approved"/>
    <s v="Power operation garden range week indeed lose measure."/>
    <d v="2020-04-10T00:00:00"/>
    <s v="POL03026921"/>
    <x v="2"/>
  </r>
  <r>
    <s v="CLM17898849"/>
    <d v="2023-02-18T00:00:00"/>
    <n v="94640"/>
    <s v="Denied"/>
    <s v="Land page learn this."/>
    <m/>
    <s v="POL76080858"/>
    <x v="2"/>
  </r>
  <r>
    <s v="CLM91265333"/>
    <d v="2024-06-19T00:00:00"/>
    <n v="26584"/>
    <s v="Pending"/>
    <s v="Such land somebody color form protect check."/>
    <d v="2024-08-23T00:00:00"/>
    <s v="POL98813677"/>
    <x v="1"/>
  </r>
  <r>
    <s v="CLM63512595"/>
    <d v="2023-10-14T00:00:00"/>
    <n v="62073"/>
    <s v="Denied"/>
    <s v="Seat middle word phone result drug."/>
    <d v="2023-12-23T00:00:00"/>
    <s v="POL16164633"/>
    <x v="0"/>
  </r>
  <r>
    <s v="CLM20928742"/>
    <d v="2024-07-12T00:00:00"/>
    <n v="93889"/>
    <s v="Approved"/>
    <s v="Production young figure least how."/>
    <m/>
    <s v="POL23806678"/>
    <x v="2"/>
  </r>
  <r>
    <s v="CLM57232484"/>
    <d v="2021-01-08T00:00:00"/>
    <n v="28198"/>
    <s v="Pending"/>
    <s v="Century pattern maybe student federal."/>
    <m/>
    <s v="POL28107867"/>
    <x v="0"/>
  </r>
  <r>
    <s v="CLM84125447"/>
    <d v="2020-07-08T00:00:00"/>
    <n v="87215"/>
    <s v="Pending"/>
    <s v="Total drug pressure article gas."/>
    <m/>
    <s v="POL38002249"/>
    <x v="2"/>
  </r>
  <r>
    <s v="CLM22435589"/>
    <d v="2022-01-07T00:00:00"/>
    <n v="70384"/>
    <s v="Denied"/>
    <s v="If force history thousand."/>
    <d v="2022-03-15T00:00:00"/>
    <s v="POL37303684"/>
    <x v="3"/>
  </r>
  <r>
    <s v="CLM08347803"/>
    <d v="2022-10-12T00:00:00"/>
    <n v="60938"/>
    <s v="Denied"/>
    <s v="Great unit claim site put."/>
    <d v="2023-01-04T00:00:00"/>
    <s v="POL64141969"/>
    <x v="3"/>
  </r>
  <r>
    <s v="CLM82322990"/>
    <d v="2020-12-18T00:00:00"/>
    <n v="73655"/>
    <s v="Denied"/>
    <s v="Themselves then practice then."/>
    <d v="2021-02-28T00:00:00"/>
    <s v="POL69244007"/>
    <x v="3"/>
  </r>
  <r>
    <s v="CLM46186070"/>
    <d v="2021-07-09T00:00:00"/>
    <n v="41092"/>
    <s v="Denied"/>
    <s v="Who leader show support according into look dark."/>
    <d v="2021-07-29T00:00:00"/>
    <s v="POL41307729"/>
    <x v="3"/>
  </r>
  <r>
    <s v="CLM94076051"/>
    <d v="2022-07-06T00:00:00"/>
    <n v="10713"/>
    <s v="Approved"/>
    <s v="Watch career clearly start face safe."/>
    <d v="2022-09-28T00:00:00"/>
    <s v="POL44219481"/>
    <x v="2"/>
  </r>
  <r>
    <s v="CLM17561349"/>
    <d v="2021-09-08T00:00:00"/>
    <n v="66584"/>
    <s v="Approved"/>
    <s v="Per light myself write."/>
    <m/>
    <s v="POL51962418"/>
    <x v="1"/>
  </r>
  <r>
    <s v="CLM69453362"/>
    <d v="2022-08-28T00:00:00"/>
    <n v="6382"/>
    <s v="Approved"/>
    <s v="Main represent team yes possible."/>
    <d v="2022-09-13T00:00:00"/>
    <s v="POL82794219"/>
    <x v="1"/>
  </r>
  <r>
    <s v="CLM22193548"/>
    <d v="2024-10-30T00:00:00"/>
    <n v="67627"/>
    <s v="Approved"/>
    <s v="Matter particular keep change act nor."/>
    <d v="2024-12-01T00:00:00"/>
    <s v="POL90564475"/>
    <x v="3"/>
  </r>
  <r>
    <s v="CLM73010590"/>
    <d v="2023-12-28T00:00:00"/>
    <n v="74421"/>
    <s v="Approved"/>
    <s v="Buy than adult person beat full center."/>
    <d v="2024-02-15T00:00:00"/>
    <s v="POL19058769"/>
    <x v="2"/>
  </r>
  <r>
    <s v="CLM84869143"/>
    <d v="2023-11-24T00:00:00"/>
    <n v="13149"/>
    <s v="Denied"/>
    <s v="Everyone goal win account scientist."/>
    <m/>
    <s v="POL11968041"/>
    <x v="2"/>
  </r>
  <r>
    <s v="CLM34977702"/>
    <d v="2020-02-23T00:00:00"/>
    <n v="99836"/>
    <s v="Denied"/>
    <s v="Mouth owner by."/>
    <d v="2020-05-07T00:00:00"/>
    <s v="POL15628115"/>
    <x v="2"/>
  </r>
  <r>
    <s v="CLM94289391"/>
    <d v="2024-05-05T00:00:00"/>
    <n v="59698"/>
    <s v="Pending"/>
    <s v="Letter without movement local ok way."/>
    <d v="2024-05-16T00:00:00"/>
    <s v="POL14011432"/>
    <x v="2"/>
  </r>
  <r>
    <s v="CLM72188841"/>
    <d v="2022-03-21T00:00:00"/>
    <n v="38362"/>
    <s v="Denied"/>
    <s v="Political sell agreement speech."/>
    <m/>
    <s v="POL46336502"/>
    <x v="1"/>
  </r>
  <r>
    <s v="CLM99779857"/>
    <d v="2022-10-24T00:00:00"/>
    <n v="3671"/>
    <s v="Approved"/>
    <s v="Become rule several pattern allow newspaper."/>
    <d v="2022-12-13T00:00:00"/>
    <s v="POL12291756"/>
    <x v="3"/>
  </r>
  <r>
    <s v="CLM11786478"/>
    <d v="2024-12-08T00:00:00"/>
    <n v="23792"/>
    <s v="Pending"/>
    <s v="Particularly once quite despite ability close cultural."/>
    <d v="2024-12-31T00:00:00"/>
    <s v="POL85605519"/>
    <x v="0"/>
  </r>
  <r>
    <s v="CLM59022603"/>
    <d v="2024-06-02T00:00:00"/>
    <n v="12559"/>
    <s v="Denied"/>
    <s v="Year data back road wall."/>
    <m/>
    <s v="POL23611289"/>
    <x v="1"/>
  </r>
  <r>
    <s v="CLM73387594"/>
    <d v="2022-06-01T00:00:00"/>
    <n v="78123"/>
    <s v="Pending"/>
    <s v="Mind accept camera wall strategy adult debate."/>
    <d v="2022-07-25T00:00:00"/>
    <s v="POL20367982"/>
    <x v="2"/>
  </r>
  <r>
    <s v="CLM04496798"/>
    <d v="2020-05-15T00:00:00"/>
    <n v="15851"/>
    <s v="Approved"/>
    <s v="Nor agency much."/>
    <d v="2020-08-12T00:00:00"/>
    <s v="POL03710995"/>
    <x v="2"/>
  </r>
  <r>
    <s v="CLM91858731"/>
    <d v="2022-12-10T00:00:00"/>
    <n v="14916"/>
    <s v="Pending"/>
    <s v="Friend or have scientist rich big."/>
    <d v="2023-01-28T00:00:00"/>
    <s v="POL12961927"/>
    <x v="1"/>
  </r>
  <r>
    <s v="CLM10602173"/>
    <d v="2024-10-18T00:00:00"/>
    <n v="42763"/>
    <s v="Approved"/>
    <s v="Town various finish read seem determine improve."/>
    <d v="2024-12-04T00:00:00"/>
    <s v="POL00342489"/>
    <x v="0"/>
  </r>
  <r>
    <s v="CLM05868994"/>
    <d v="2024-11-22T00:00:00"/>
    <n v="99074"/>
    <s v="Pending"/>
    <s v="Table maybe increase today offer total."/>
    <d v="2024-12-13T00:00:00"/>
    <s v="POL14997788"/>
    <x v="3"/>
  </r>
  <r>
    <s v="CLM02602002"/>
    <d v="2024-01-23T00:00:00"/>
    <n v="52250"/>
    <s v="Pending"/>
    <s v="Adult audience boy development throw."/>
    <d v="2024-03-13T00:00:00"/>
    <s v="POL57420005"/>
    <x v="3"/>
  </r>
  <r>
    <s v="CLM92300616"/>
    <d v="2023-07-30T00:00:00"/>
    <n v="28474"/>
    <s v="Denied"/>
    <s v="Physical accept phone subject commercial camera worry."/>
    <d v="2023-10-28T00:00:00"/>
    <s v="POL19362691"/>
    <x v="2"/>
  </r>
  <r>
    <s v="CLM28322340"/>
    <d v="2023-10-04T00:00:00"/>
    <n v="34767"/>
    <s v="Approved"/>
    <s v="Change class professional help son."/>
    <m/>
    <s v="POL73952203"/>
    <x v="0"/>
  </r>
  <r>
    <s v="CLM61258502"/>
    <d v="2024-05-28T00:00:00"/>
    <n v="44646"/>
    <s v="Approved"/>
    <s v="Away concern that radio student."/>
    <d v="2024-08-16T00:00:00"/>
    <s v="POL01410101"/>
    <x v="0"/>
  </r>
  <r>
    <s v="CLM42847040"/>
    <d v="2024-11-01T00:00:00"/>
    <n v="38688"/>
    <s v="Denied"/>
    <s v="Opportunity student talk Mrs one reason player."/>
    <d v="2024-11-27T00:00:00"/>
    <s v="POL63430600"/>
    <x v="3"/>
  </r>
  <r>
    <s v="CLM66204946"/>
    <d v="2022-01-15T00:00:00"/>
    <n v="39873"/>
    <s v="Approved"/>
    <s v="Think discussion onto attack include professor."/>
    <d v="2022-04-01T00:00:00"/>
    <s v="POL49392272"/>
    <x v="2"/>
  </r>
  <r>
    <s v="CLM72750241"/>
    <d v="2023-08-25T00:00:00"/>
    <n v="54754"/>
    <s v="Approved"/>
    <s v="Music box difficult early."/>
    <d v="2023-09-13T00:00:00"/>
    <s v="POL53216568"/>
    <x v="0"/>
  </r>
  <r>
    <s v="CLM01687785"/>
    <d v="2023-10-12T00:00:00"/>
    <n v="75566"/>
    <s v="Approved"/>
    <s v="Practice force lawyer great fill message."/>
    <d v="2024-01-08T00:00:00"/>
    <s v="POL00862798"/>
    <x v="1"/>
  </r>
  <r>
    <s v="CLM08762065"/>
    <d v="2024-01-26T00:00:00"/>
    <n v="79210"/>
    <s v="Pending"/>
    <s v="Example laugh agency tree."/>
    <d v="2024-04-17T00:00:00"/>
    <s v="POL48346440"/>
    <x v="1"/>
  </r>
  <r>
    <s v="CLM43161934"/>
    <d v="2021-04-24T00:00:00"/>
    <n v="44670"/>
    <s v="Denied"/>
    <s v="Blue travel official administration husband level character radio."/>
    <m/>
    <s v="POL35917604"/>
    <x v="1"/>
  </r>
  <r>
    <s v="CLM03476786"/>
    <d v="2022-10-30T00:00:00"/>
    <n v="87531"/>
    <s v="Denied"/>
    <s v="Service their that sell."/>
    <m/>
    <s v="POL40752676"/>
    <x v="1"/>
  </r>
  <r>
    <s v="CLM61433675"/>
    <d v="2021-11-05T00:00:00"/>
    <n v="25193"/>
    <s v="Pending"/>
    <s v="Appear your short budget behind day."/>
    <d v="2021-11-26T00:00:00"/>
    <s v="POL87403086"/>
    <x v="2"/>
  </r>
  <r>
    <s v="CLM39142742"/>
    <d v="2021-06-28T00:00:00"/>
    <n v="28971"/>
    <s v="Denied"/>
    <s v="Dark young deal read give back perhaps."/>
    <m/>
    <s v="POL85425957"/>
    <x v="2"/>
  </r>
  <r>
    <s v="CLM25340206"/>
    <d v="2023-12-05T00:00:00"/>
    <n v="70340"/>
    <s v="Approved"/>
    <s v="Beat wrong defense green necessary."/>
    <m/>
    <s v="POL09615361"/>
    <x v="2"/>
  </r>
  <r>
    <s v="CLM30162559"/>
    <d v="2021-09-25T00:00:00"/>
    <n v="65058"/>
    <s v="Denied"/>
    <s v="For accept window together threat where he."/>
    <d v="2021-12-07T00:00:00"/>
    <s v="POL52383716"/>
    <x v="2"/>
  </r>
  <r>
    <s v="CLM60704340"/>
    <d v="2022-09-08T00:00:00"/>
    <n v="95771"/>
    <s v="Pending"/>
    <s v="Loss analysis understand brother strategy goal student concern."/>
    <d v="2022-11-02T00:00:00"/>
    <s v="POL12305734"/>
    <x v="2"/>
  </r>
  <r>
    <s v="CLM01464283"/>
    <d v="2021-12-23T00:00:00"/>
    <n v="12584"/>
    <s v="Pending"/>
    <s v="Street work recent help what."/>
    <m/>
    <s v="POL75806090"/>
    <x v="2"/>
  </r>
  <r>
    <s v="CLM68307474"/>
    <d v="2021-07-23T00:00:00"/>
    <n v="65722"/>
    <s v="Pending"/>
    <s v="Scene movement born nature worry east for."/>
    <m/>
    <s v="POL45324469"/>
    <x v="2"/>
  </r>
  <r>
    <s v="CLM28224221"/>
    <d v="2022-08-14T00:00:00"/>
    <n v="79851"/>
    <s v="Approved"/>
    <s v="At cause price official no event human."/>
    <d v="2022-11-07T00:00:00"/>
    <s v="POL09517154"/>
    <x v="0"/>
  </r>
  <r>
    <s v="CLM61323862"/>
    <d v="2021-10-24T00:00:00"/>
    <n v="87246"/>
    <s v="Pending"/>
    <s v="Run hope economy produce young."/>
    <d v="2021-12-25T00:00:00"/>
    <s v="POL78206308"/>
    <x v="3"/>
  </r>
  <r>
    <s v="CLM16372668"/>
    <d v="2022-01-22T00:00:00"/>
    <n v="98568"/>
    <s v="Pending"/>
    <s v="Work west organization why."/>
    <d v="2022-03-25T00:00:00"/>
    <s v="POL46414237"/>
    <x v="3"/>
  </r>
  <r>
    <s v="CLM09308130"/>
    <d v="2021-07-27T00:00:00"/>
    <n v="86267"/>
    <s v="Pending"/>
    <s v="Around yet stock should industry relate think."/>
    <m/>
    <s v="POL20586983"/>
    <x v="1"/>
  </r>
  <r>
    <s v="CLM82371503"/>
    <d v="2023-04-27T00:00:00"/>
    <n v="36765"/>
    <s v="Pending"/>
    <s v="Work beautiful floor ago."/>
    <d v="2023-06-24T00:00:00"/>
    <s v="POL40752676"/>
    <x v="1"/>
  </r>
  <r>
    <s v="CLM66452448"/>
    <d v="2021-04-10T00:00:00"/>
    <n v="52765"/>
    <s v="Approved"/>
    <s v="Wear appear kitchen research sit office mention."/>
    <m/>
    <s v="POL24776392"/>
    <x v="0"/>
  </r>
  <r>
    <s v="CLM67840867"/>
    <d v="2022-08-02T00:00:00"/>
    <n v="83158"/>
    <s v="Pending"/>
    <s v="Beat budget him industry."/>
    <d v="2022-09-26T00:00:00"/>
    <s v="POL87258705"/>
    <x v="3"/>
  </r>
  <r>
    <s v="CLM72984142"/>
    <d v="2020-05-26T00:00:00"/>
    <n v="18292"/>
    <s v="Denied"/>
    <s v="Growth instead company others say future recent participant."/>
    <d v="2020-07-10T00:00:00"/>
    <s v="POL98942710"/>
    <x v="2"/>
  </r>
  <r>
    <s v="CLM28771001"/>
    <d v="2023-10-23T00:00:00"/>
    <n v="71509"/>
    <s v="Approved"/>
    <s v="Step stop opportunity scientist."/>
    <m/>
    <s v="POL63232424"/>
    <x v="0"/>
  </r>
  <r>
    <s v="CLM10862180"/>
    <d v="2023-09-17T00:00:00"/>
    <n v="34802"/>
    <s v="Approved"/>
    <s v="During Congress near decade risk require."/>
    <m/>
    <s v="POL87067112"/>
    <x v="2"/>
  </r>
  <r>
    <s v="CLM92703628"/>
    <d v="2023-12-07T00:00:00"/>
    <n v="85440"/>
    <s v="Denied"/>
    <s v="Quickly wonder support source official college window."/>
    <d v="2024-02-18T00:00:00"/>
    <s v="POL57527902"/>
    <x v="1"/>
  </r>
  <r>
    <s v="CLM18284965"/>
    <d v="2020-12-02T00:00:00"/>
    <n v="60464"/>
    <s v="Pending"/>
    <s v="Draw free if degree site themselves."/>
    <d v="2020-12-21T00:00:00"/>
    <s v="POL59607702"/>
    <x v="0"/>
  </r>
  <r>
    <s v="CLM03426169"/>
    <d v="2020-04-20T00:00:00"/>
    <n v="37827"/>
    <s v="Approved"/>
    <s v="Someone show candidate set research arrive."/>
    <d v="2020-06-21T00:00:00"/>
    <s v="POL78800512"/>
    <x v="1"/>
  </r>
  <r>
    <s v="CLM35611072"/>
    <d v="2024-06-09T00:00:00"/>
    <n v="90098"/>
    <s v="Pending"/>
    <s v="Bad wide difficult beat recognize voice scene."/>
    <d v="2024-07-10T00:00:00"/>
    <s v="POL90638463"/>
    <x v="0"/>
  </r>
  <r>
    <s v="CLM51794728"/>
    <d v="2024-03-24T00:00:00"/>
    <n v="56078"/>
    <s v="Denied"/>
    <s v="Check subject see now choose condition organization."/>
    <m/>
    <s v="POL84343531"/>
    <x v="0"/>
  </r>
  <r>
    <s v="CLM92506121"/>
    <d v="2020-06-02T00:00:00"/>
    <n v="73849"/>
    <s v="Denied"/>
    <s v="Try avoid later alone respond."/>
    <d v="2020-06-21T00:00:00"/>
    <s v="POL61380833"/>
    <x v="1"/>
  </r>
  <r>
    <s v="CLM40574298"/>
    <d v="2023-07-11T00:00:00"/>
    <n v="16354"/>
    <s v="Approved"/>
    <s v="Artist hair your admit five money plant."/>
    <d v="2023-10-08T00:00:00"/>
    <s v="POL40767941"/>
    <x v="2"/>
  </r>
  <r>
    <s v="CLM46381524"/>
    <d v="2023-05-09T00:00:00"/>
    <n v="21982"/>
    <s v="Pending"/>
    <s v="Trial decision century."/>
    <d v="2023-06-24T00:00:00"/>
    <s v="POL81473954"/>
    <x v="2"/>
  </r>
  <r>
    <s v="CLM39736003"/>
    <d v="2024-08-17T00:00:00"/>
    <n v="82823"/>
    <s v="Approved"/>
    <s v="Wife add describe whatever risk center include."/>
    <d v="2024-10-11T00:00:00"/>
    <s v="POL32747822"/>
    <x v="1"/>
  </r>
  <r>
    <s v="CLM55778126"/>
    <d v="2021-07-09T00:00:00"/>
    <n v="40322"/>
    <s v="Approved"/>
    <s v="Support among TV challenge three."/>
    <d v="2021-09-15T00:00:00"/>
    <s v="POL08364354"/>
    <x v="1"/>
  </r>
  <r>
    <s v="CLM53975233"/>
    <d v="2024-03-04T00:00:00"/>
    <n v="47974"/>
    <s v="Denied"/>
    <s v="Recognize most easy contain just forward no."/>
    <d v="2024-04-04T00:00:00"/>
    <s v="POL35204353"/>
    <x v="2"/>
  </r>
  <r>
    <s v="CLM78856749"/>
    <d v="2022-04-21T00:00:00"/>
    <n v="11490"/>
    <s v="Pending"/>
    <s v="Message base public adult various."/>
    <m/>
    <s v="POL82014099"/>
    <x v="3"/>
  </r>
  <r>
    <s v="CLM91473562"/>
    <d v="2021-03-07T00:00:00"/>
    <n v="7182"/>
    <s v="Pending"/>
    <s v="Billion and discussion green chair."/>
    <d v="2021-03-26T00:00:00"/>
    <s v="POL47766482"/>
    <x v="0"/>
  </r>
  <r>
    <s v="CLM40982316"/>
    <d v="2021-01-18T00:00:00"/>
    <n v="21097"/>
    <s v="Pending"/>
    <s v="According case animal list threat ten."/>
    <d v="2021-02-09T00:00:00"/>
    <s v="POL15824139"/>
    <x v="2"/>
  </r>
  <r>
    <s v="CLM32142711"/>
    <d v="2024-03-08T00:00:00"/>
    <n v="53571"/>
    <s v="Denied"/>
    <s v="Doctor song sit ten pick."/>
    <d v="2024-05-24T00:00:00"/>
    <s v="POL95376981"/>
    <x v="3"/>
  </r>
  <r>
    <s v="CLM53623734"/>
    <d v="2023-03-10T00:00:00"/>
    <n v="98306"/>
    <s v="Pending"/>
    <s v="Position bank he continue draw adult believe enter."/>
    <d v="2023-04-20T00:00:00"/>
    <s v="POL46052776"/>
    <x v="2"/>
  </r>
  <r>
    <s v="CLM15279245"/>
    <d v="2023-12-30T00:00:00"/>
    <n v="23425"/>
    <s v="Approved"/>
    <s v="Rise bar program piece."/>
    <d v="2024-02-12T00:00:00"/>
    <s v="POL85739071"/>
    <x v="1"/>
  </r>
  <r>
    <s v="CLM66949630"/>
    <d v="2021-02-02T00:00:00"/>
    <n v="44607"/>
    <s v="Approved"/>
    <s v="Suddenly drop best concern here poor."/>
    <d v="2021-04-30T00:00:00"/>
    <s v="POL09953966"/>
    <x v="3"/>
  </r>
  <r>
    <s v="CLM19954214"/>
    <d v="2021-10-11T00:00:00"/>
    <n v="99493"/>
    <s v="Approved"/>
    <s v="Real fund member girl."/>
    <d v="2021-11-14T00:00:00"/>
    <s v="POL77765185"/>
    <x v="1"/>
  </r>
  <r>
    <s v="CLM47676326"/>
    <d v="2022-07-01T00:00:00"/>
    <n v="60528"/>
    <s v="Denied"/>
    <s v="Good field paper worker now."/>
    <d v="2022-08-20T00:00:00"/>
    <s v="POL58829430"/>
    <x v="2"/>
  </r>
  <r>
    <s v="CLM94564481"/>
    <d v="2022-03-29T00:00:00"/>
    <n v="47132"/>
    <s v="Approved"/>
    <s v="Surface knowledge table power task."/>
    <d v="2022-04-23T00:00:00"/>
    <s v="POL16850731"/>
    <x v="1"/>
  </r>
  <r>
    <s v="CLM49947139"/>
    <d v="2022-06-21T00:00:00"/>
    <n v="96706"/>
    <s v="Approved"/>
    <s v="Myself teacher exactly identify."/>
    <d v="2022-09-16T00:00:00"/>
    <s v="POL20325916"/>
    <x v="1"/>
  </r>
  <r>
    <s v="CLM22069499"/>
    <d v="2024-11-01T00:00:00"/>
    <n v="60172"/>
    <s v="Denied"/>
    <s v="Thought to none focus fire."/>
    <d v="2024-11-19T00:00:00"/>
    <s v="POL69652935"/>
    <x v="3"/>
  </r>
  <r>
    <s v="CLM91661448"/>
    <d v="2020-05-12T00:00:00"/>
    <n v="90313"/>
    <s v="Approved"/>
    <s v="Pattern study father answer painting."/>
    <d v="2020-07-14T00:00:00"/>
    <s v="POL10148217"/>
    <x v="0"/>
  </r>
  <r>
    <s v="CLM13162068"/>
    <d v="2022-05-10T00:00:00"/>
    <n v="71762"/>
    <s v="Pending"/>
    <s v="Particularly worker lay easy strong."/>
    <d v="2022-07-21T00:00:00"/>
    <s v="POL31729294"/>
    <x v="3"/>
  </r>
  <r>
    <s v="CLM35127373"/>
    <d v="2023-08-30T00:00:00"/>
    <n v="41274"/>
    <s v="Denied"/>
    <s v="Sound capital career thank sit."/>
    <d v="2023-09-09T00:00:00"/>
    <s v="POL83784659"/>
    <x v="3"/>
  </r>
  <r>
    <s v="CLM77273308"/>
    <d v="2022-10-02T00:00:00"/>
    <n v="67173"/>
    <s v="Pending"/>
    <s v="State public son dark note."/>
    <d v="2022-10-16T00:00:00"/>
    <s v="POL23048183"/>
    <x v="3"/>
  </r>
  <r>
    <s v="CLM50293052"/>
    <d v="2023-11-20T00:00:00"/>
    <n v="54780"/>
    <s v="Denied"/>
    <s v="Them election rich course entire finish cultural executive."/>
    <m/>
    <s v="POL23964698"/>
    <x v="3"/>
  </r>
  <r>
    <s v="CLM07598713"/>
    <d v="2020-09-03T00:00:00"/>
    <n v="82944"/>
    <s v="Approved"/>
    <s v="Table listen as."/>
    <d v="2020-11-11T00:00:00"/>
    <s v="POL08723809"/>
    <x v="2"/>
  </r>
  <r>
    <s v="CLM68512870"/>
    <d v="2020-03-30T00:00:00"/>
    <n v="83200"/>
    <s v="Pending"/>
    <s v="Admit security hospital those."/>
    <m/>
    <s v="POL90316205"/>
    <x v="1"/>
  </r>
  <r>
    <s v="CLM36997424"/>
    <d v="2024-07-18T00:00:00"/>
    <n v="50402"/>
    <s v="Approved"/>
    <s v="Authority decade nice onto green executive."/>
    <d v="2024-08-28T00:00:00"/>
    <s v="POL98697477"/>
    <x v="3"/>
  </r>
  <r>
    <s v="CLM84694074"/>
    <d v="2023-06-24T00:00:00"/>
    <n v="90044"/>
    <s v="Denied"/>
    <s v="Nor police himself price form wonder."/>
    <d v="2023-08-11T00:00:00"/>
    <s v="POL84291987"/>
    <x v="2"/>
  </r>
  <r>
    <s v="CLM33450364"/>
    <d v="2020-08-19T00:00:00"/>
    <n v="77829"/>
    <s v="Denied"/>
    <s v="Including option far realize site direction."/>
    <d v="2020-09-09T00:00:00"/>
    <s v="POL16699537"/>
    <x v="0"/>
  </r>
  <r>
    <s v="CLM69365449"/>
    <d v="2020-09-26T00:00:00"/>
    <n v="67431"/>
    <s v="Pending"/>
    <s v="According return commercial far risk recently."/>
    <d v="2020-12-11T00:00:00"/>
    <s v="POL92249528"/>
    <x v="2"/>
  </r>
  <r>
    <s v="CLM40707153"/>
    <d v="2021-08-28T00:00:00"/>
    <n v="66758"/>
    <s v="Approved"/>
    <s v="Window second represent several hair enough."/>
    <m/>
    <s v="POL87573741"/>
    <x v="3"/>
  </r>
  <r>
    <s v="CLM37493298"/>
    <d v="2023-04-03T00:00:00"/>
    <n v="96573"/>
    <s v="Pending"/>
    <s v="Member final use money."/>
    <d v="2023-05-10T00:00:00"/>
    <s v="POL87905050"/>
    <x v="0"/>
  </r>
  <r>
    <s v="CLM46027959"/>
    <d v="2024-04-18T00:00:00"/>
    <n v="31003"/>
    <s v="Denied"/>
    <s v="Appear song reflect process."/>
    <d v="2024-07-17T00:00:00"/>
    <s v="POL05037648"/>
    <x v="2"/>
  </r>
  <r>
    <s v="CLM03626069"/>
    <d v="2022-12-07T00:00:00"/>
    <n v="74660"/>
    <s v="Denied"/>
    <s v="Forward police election team."/>
    <d v="2023-01-27T00:00:00"/>
    <s v="POL66621880"/>
    <x v="1"/>
  </r>
  <r>
    <s v="CLM92409570"/>
    <d v="2023-02-26T00:00:00"/>
    <n v="28576"/>
    <s v="Approved"/>
    <s v="Thank soldier drop form."/>
    <m/>
    <s v="POL90960707"/>
    <x v="2"/>
  </r>
  <r>
    <s v="CLM49833498"/>
    <d v="2021-12-12T00:00:00"/>
    <n v="47128"/>
    <s v="Pending"/>
    <s v="Hair will land hit detail she sort."/>
    <m/>
    <s v="POL35164038"/>
    <x v="3"/>
  </r>
  <r>
    <s v="CLM92229190"/>
    <d v="2021-04-03T00:00:00"/>
    <n v="71199"/>
    <s v="Approved"/>
    <s v="Various hour sure seat."/>
    <d v="2021-05-30T00:00:00"/>
    <s v="POL49392272"/>
    <x v="2"/>
  </r>
  <r>
    <s v="CLM42291936"/>
    <d v="2022-02-16T00:00:00"/>
    <n v="58022"/>
    <s v="Approved"/>
    <s v="Single response design create move name couple."/>
    <d v="2022-05-17T00:00:00"/>
    <s v="POL11826796"/>
    <x v="0"/>
  </r>
  <r>
    <s v="CLM77102310"/>
    <d v="2024-10-16T00:00:00"/>
    <n v="48084"/>
    <s v="Pending"/>
    <s v="Business six body outside store."/>
    <d v="2024-12-08T00:00:00"/>
    <s v="POL52513124"/>
    <x v="3"/>
  </r>
  <r>
    <s v="CLM13365296"/>
    <d v="2021-12-15T00:00:00"/>
    <n v="30287"/>
    <s v="Denied"/>
    <s v="Thus born dream add stock sure result."/>
    <m/>
    <s v="POL78322093"/>
    <x v="1"/>
  </r>
  <r>
    <s v="CLM79785052"/>
    <d v="2021-04-24T00:00:00"/>
    <n v="8588"/>
    <s v="Approved"/>
    <s v="Notice pattern race most late."/>
    <d v="2021-05-22T00:00:00"/>
    <s v="POL14355041"/>
    <x v="3"/>
  </r>
  <r>
    <s v="CLM89339023"/>
    <d v="2021-02-03T00:00:00"/>
    <n v="22580"/>
    <s v="Denied"/>
    <s v="Skin sense home economic clear."/>
    <m/>
    <s v="POL28535341"/>
    <x v="2"/>
  </r>
  <r>
    <s v="CLM46820741"/>
    <d v="2021-08-24T00:00:00"/>
    <n v="53973"/>
    <s v="Approved"/>
    <s v="Nation hair center blood."/>
    <m/>
    <s v="POL43096448"/>
    <x v="2"/>
  </r>
  <r>
    <s v="CLM16803186"/>
    <d v="2021-05-16T00:00:00"/>
    <n v="50080"/>
    <s v="Denied"/>
    <s v="Ball price stuff minute."/>
    <d v="2021-08-11T00:00:00"/>
    <s v="POL06836904"/>
    <x v="2"/>
  </r>
  <r>
    <s v="CLM70275949"/>
    <d v="2024-07-09T00:00:00"/>
    <n v="75289"/>
    <s v="Pending"/>
    <s v="Story shoulder fast less business."/>
    <m/>
    <s v="POL76748109"/>
    <x v="0"/>
  </r>
  <r>
    <s v="CLM08656665"/>
    <d v="2021-10-06T00:00:00"/>
    <n v="60216"/>
    <s v="Approved"/>
    <s v="Like also identify season team resource every."/>
    <m/>
    <s v="POL49595777"/>
    <x v="3"/>
  </r>
  <r>
    <s v="CLM00927718"/>
    <d v="2021-11-18T00:00:00"/>
    <n v="89472"/>
    <s v="Pending"/>
    <s v="And range table find science nothing."/>
    <d v="2022-01-16T00:00:00"/>
    <s v="POL84317936"/>
    <x v="1"/>
  </r>
  <r>
    <s v="CLM00287414"/>
    <d v="2024-01-27T00:00:00"/>
    <n v="74528"/>
    <s v="Denied"/>
    <s v="Daughter be current increase coach."/>
    <d v="2024-02-26T00:00:00"/>
    <s v="POL82401042"/>
    <x v="0"/>
  </r>
  <r>
    <s v="CLM04715810"/>
    <d v="2020-02-21T00:00:00"/>
    <n v="64851"/>
    <s v="Approved"/>
    <s v="Television girl decade television produce."/>
    <d v="2020-03-04T00:00:00"/>
    <s v="POL67127779"/>
    <x v="3"/>
  </r>
  <r>
    <s v="CLM15240993"/>
    <d v="2024-08-01T00:00:00"/>
    <n v="16249"/>
    <s v="Pending"/>
    <s v="Within beyond foot art plan difference push."/>
    <d v="2024-09-26T00:00:00"/>
    <s v="POL03596444"/>
    <x v="1"/>
  </r>
  <r>
    <s v="CLM92000071"/>
    <d v="2021-04-19T00:00:00"/>
    <n v="55144"/>
    <s v="Approved"/>
    <s v="Evening direction study news or able they."/>
    <d v="2021-06-22T00:00:00"/>
    <s v="POL33880190"/>
    <x v="3"/>
  </r>
  <r>
    <s v="CLM07412896"/>
    <d v="2023-05-25T00:00:00"/>
    <n v="87033"/>
    <s v="Pending"/>
    <s v="Partner alone decision campaign end unit any."/>
    <d v="2023-08-19T00:00:00"/>
    <s v="POL84330960"/>
    <x v="0"/>
  </r>
  <r>
    <s v="CLM54684030"/>
    <d v="2021-01-08T00:00:00"/>
    <n v="26060"/>
    <s v="Denied"/>
    <s v="All school company quickly both look."/>
    <d v="2021-03-03T00:00:00"/>
    <s v="POL27188629"/>
    <x v="3"/>
  </r>
  <r>
    <s v="CLM00625942"/>
    <d v="2024-08-26T00:00:00"/>
    <n v="25649"/>
    <s v="Pending"/>
    <s v="Pass much doctor mouth agent them another."/>
    <d v="2024-10-22T00:00:00"/>
    <s v="POL49819394"/>
    <x v="2"/>
  </r>
  <r>
    <s v="CLM14908244"/>
    <d v="2024-11-20T00:00:00"/>
    <n v="1389"/>
    <s v="Approved"/>
    <s v="Remain big much decision across."/>
    <m/>
    <s v="POL87616796"/>
    <x v="3"/>
  </r>
  <r>
    <s v="CLM96355177"/>
    <d v="2022-11-02T00:00:00"/>
    <n v="29546"/>
    <s v="Approved"/>
    <s v="Brother fund organization minute."/>
    <d v="2023-01-09T00:00:00"/>
    <s v="POL17250525"/>
    <x v="0"/>
  </r>
  <r>
    <s v="CLM76182914"/>
    <d v="2021-07-06T00:00:00"/>
    <n v="83129"/>
    <s v="Pending"/>
    <s v="Everyone attorney necessary sport anything remain head example."/>
    <d v="2021-08-24T00:00:00"/>
    <s v="POL29892816"/>
    <x v="0"/>
  </r>
  <r>
    <s v="CLM06426181"/>
    <d v="2024-02-17T00:00:00"/>
    <n v="27412"/>
    <s v="Approved"/>
    <s v="Total for cause knowledge."/>
    <d v="2024-03-01T00:00:00"/>
    <s v="POL68113018"/>
    <x v="0"/>
  </r>
  <r>
    <s v="CLM40653690"/>
    <d v="2023-10-04T00:00:00"/>
    <n v="55439"/>
    <s v="Pending"/>
    <s v="Speak single central operation along magazine."/>
    <d v="2023-12-29T00:00:00"/>
    <s v="POL56668614"/>
    <x v="2"/>
  </r>
  <r>
    <s v="CLM67242394"/>
    <d v="2020-04-22T00:00:00"/>
    <n v="16557"/>
    <s v="Pending"/>
    <s v="Side color stop group better consider general state."/>
    <m/>
    <s v="POL98989117"/>
    <x v="3"/>
  </r>
  <r>
    <s v="CLM50211276"/>
    <d v="2020-07-21T00:00:00"/>
    <n v="47567"/>
    <s v="Denied"/>
    <s v="Attack or artist small ball."/>
    <m/>
    <s v="POL55191578"/>
    <x v="2"/>
  </r>
  <r>
    <s v="CLM02669083"/>
    <d v="2024-08-28T00:00:00"/>
    <n v="10386"/>
    <s v="Pending"/>
    <s v="Then personal though past move investment."/>
    <m/>
    <s v="POL18063392"/>
    <x v="3"/>
  </r>
  <r>
    <s v="CLM48076145"/>
    <d v="2021-10-02T00:00:00"/>
    <n v="73347"/>
    <s v="Approved"/>
    <s v="Two word plan sister determine."/>
    <m/>
    <s v="POL04951844"/>
    <x v="2"/>
  </r>
  <r>
    <s v="CLM94255305"/>
    <d v="2024-06-17T00:00:00"/>
    <n v="46473"/>
    <s v="Approved"/>
    <s v="Interview around nice attack."/>
    <d v="2024-07-25T00:00:00"/>
    <s v="POL44119689"/>
    <x v="3"/>
  </r>
  <r>
    <s v="CLM58280353"/>
    <d v="2021-07-17T00:00:00"/>
    <n v="90448"/>
    <s v="Approved"/>
    <s v="Commercial federal would staff yourself."/>
    <m/>
    <s v="POL78697051"/>
    <x v="1"/>
  </r>
  <r>
    <s v="CLM13474900"/>
    <d v="2021-11-20T00:00:00"/>
    <n v="95278"/>
    <s v="Pending"/>
    <s v="Study task lose identify head."/>
    <d v="2022-02-15T00:00:00"/>
    <s v="POL71504244"/>
    <x v="1"/>
  </r>
  <r>
    <s v="CLM97692413"/>
    <d v="2022-04-13T00:00:00"/>
    <n v="64241"/>
    <s v="Denied"/>
    <s v="Sort single company case perhaps."/>
    <m/>
    <s v="POL20003518"/>
    <x v="0"/>
  </r>
  <r>
    <s v="CLM71524833"/>
    <d v="2021-07-15T00:00:00"/>
    <n v="80556"/>
    <s v="Approved"/>
    <s v="Table water painting until recent maybe."/>
    <m/>
    <s v="POL45114954"/>
    <x v="0"/>
  </r>
  <r>
    <s v="CLM93202532"/>
    <d v="2020-03-31T00:00:00"/>
    <n v="32947"/>
    <s v="Approved"/>
    <s v="Receive his indicate class record them scientist be."/>
    <d v="2020-06-18T00:00:00"/>
    <s v="POL35020187"/>
    <x v="1"/>
  </r>
  <r>
    <s v="CLM09500357"/>
    <d v="2024-08-05T00:00:00"/>
    <n v="81101"/>
    <s v="Approved"/>
    <s v="Truth pay now safe physical floor."/>
    <d v="2024-10-23T00:00:00"/>
    <s v="POL36528332"/>
    <x v="3"/>
  </r>
  <r>
    <s v="CLM00120032"/>
    <d v="2023-04-21T00:00:00"/>
    <n v="94812"/>
    <s v="Approved"/>
    <s v="Follow we leg consumer data."/>
    <d v="2023-07-07T00:00:00"/>
    <s v="POL68917134"/>
    <x v="2"/>
  </r>
  <r>
    <s v="CLM11011330"/>
    <d v="2021-12-02T00:00:00"/>
    <n v="70644"/>
    <s v="Denied"/>
    <s v="Network recognize identify value."/>
    <d v="2022-01-14T00:00:00"/>
    <s v="POL96668666"/>
    <x v="3"/>
  </r>
  <r>
    <s v="CLM55533327"/>
    <d v="2024-04-06T00:00:00"/>
    <n v="81974"/>
    <s v="Approved"/>
    <s v="Sort back against rock miss."/>
    <d v="2024-05-12T00:00:00"/>
    <s v="POL50194049"/>
    <x v="2"/>
  </r>
  <r>
    <s v="CLM58390575"/>
    <d v="2022-04-14T00:00:00"/>
    <n v="66655"/>
    <s v="Pending"/>
    <s v="Contain free authority science."/>
    <m/>
    <s v="POL06150370"/>
    <x v="3"/>
  </r>
  <r>
    <s v="CLM46871481"/>
    <d v="2023-07-01T00:00:00"/>
    <n v="12571"/>
    <s v="Approved"/>
    <s v="Field son note drop good."/>
    <d v="2023-07-13T00:00:00"/>
    <s v="POL52383716"/>
    <x v="2"/>
  </r>
  <r>
    <s v="CLM84619759"/>
    <d v="2023-11-01T00:00:00"/>
    <n v="83118"/>
    <s v="Denied"/>
    <s v="Upon statement town foot cell truth."/>
    <m/>
    <s v="POL55660947"/>
    <x v="2"/>
  </r>
  <r>
    <s v="CLM15731734"/>
    <d v="2021-04-17T00:00:00"/>
    <n v="78350"/>
    <s v="Pending"/>
    <s v="Thus rule scientist stand never last keep."/>
    <d v="2021-06-14T00:00:00"/>
    <s v="POL59179996"/>
    <x v="3"/>
  </r>
  <r>
    <s v="CLM98933872"/>
    <d v="2022-09-27T00:00:00"/>
    <n v="83130"/>
    <s v="Approved"/>
    <s v="Eat hold base painting production."/>
    <d v="2022-10-08T00:00:00"/>
    <s v="POL21670174"/>
    <x v="1"/>
  </r>
  <r>
    <s v="CLM66818784"/>
    <d v="2021-11-01T00:00:00"/>
    <n v="36036"/>
    <s v="Denied"/>
    <s v="Fast training if oil edge something dog standard."/>
    <d v="2021-11-14T00:00:00"/>
    <s v="POL88351498"/>
    <x v="3"/>
  </r>
  <r>
    <s v="CLM94462063"/>
    <d v="2022-11-13T00:00:00"/>
    <n v="9100"/>
    <s v="Approved"/>
    <s v="Thus catch degree again main report."/>
    <d v="2023-01-01T00:00:00"/>
    <s v="POL93930819"/>
    <x v="0"/>
  </r>
  <r>
    <s v="CLM15469855"/>
    <d v="2024-04-11T00:00:00"/>
    <n v="30122"/>
    <s v="Denied"/>
    <s v="Kitchen crime understand hour."/>
    <m/>
    <s v="POL50830116"/>
    <x v="2"/>
  </r>
  <r>
    <s v="CLM00977190"/>
    <d v="2020-05-14T00:00:00"/>
    <n v="15494"/>
    <s v="Denied"/>
    <s v="Edge positive hot house however."/>
    <d v="2020-06-18T00:00:00"/>
    <s v="POL83352802"/>
    <x v="1"/>
  </r>
  <r>
    <s v="CLM42048195"/>
    <d v="2023-10-09T00:00:00"/>
    <n v="65826"/>
    <s v="Pending"/>
    <s v="Alone bill expect."/>
    <d v="2023-12-21T00:00:00"/>
    <s v="POL99222365"/>
    <x v="2"/>
  </r>
  <r>
    <s v="CLM55002263"/>
    <d v="2023-10-07T00:00:00"/>
    <n v="16823"/>
    <s v="Approved"/>
    <s v="Throughout each skin college."/>
    <d v="2023-10-29T00:00:00"/>
    <s v="POL38348666"/>
    <x v="0"/>
  </r>
  <r>
    <s v="CLM86600020"/>
    <d v="2022-10-23T00:00:00"/>
    <n v="62457"/>
    <s v="Approved"/>
    <s v="Believe win many think drop where."/>
    <d v="2022-12-17T00:00:00"/>
    <s v="POL92741100"/>
    <x v="0"/>
  </r>
  <r>
    <s v="CLM14361910"/>
    <d v="2020-09-13T00:00:00"/>
    <n v="7419"/>
    <s v="Approved"/>
    <s v="Cup race clear."/>
    <d v="2020-11-10T00:00:00"/>
    <s v="POL64544270"/>
    <x v="3"/>
  </r>
  <r>
    <s v="CLM87735083"/>
    <d v="2024-04-10T00:00:00"/>
    <n v="60742"/>
    <s v="Denied"/>
    <s v="Heavy strong above position no financial my."/>
    <d v="2024-05-30T00:00:00"/>
    <s v="POL69068296"/>
    <x v="0"/>
  </r>
  <r>
    <s v="CLM52617258"/>
    <d v="2022-09-12T00:00:00"/>
    <n v="45982"/>
    <s v="Pending"/>
    <s v="Down box do American consumer."/>
    <d v="2022-11-07T00:00:00"/>
    <s v="POL50064948"/>
    <x v="0"/>
  </r>
  <r>
    <s v="CLM79093412"/>
    <d v="2023-05-03T00:00:00"/>
    <n v="85011"/>
    <s v="Approved"/>
    <s v="I product life hope nor pick base."/>
    <m/>
    <s v="POL97001754"/>
    <x v="3"/>
  </r>
  <r>
    <s v="CLM63680176"/>
    <d v="2024-11-04T00:00:00"/>
    <n v="60597"/>
    <s v="Pending"/>
    <s v="Describe if wonder hit."/>
    <d v="2024-11-20T00:00:00"/>
    <s v="POL24029691"/>
    <x v="1"/>
  </r>
  <r>
    <s v="CLM26247785"/>
    <d v="2023-06-12T00:00:00"/>
    <n v="43582"/>
    <s v="Pending"/>
    <s v="Simple ago board."/>
    <m/>
    <s v="POL90127927"/>
    <x v="1"/>
  </r>
  <r>
    <s v="CLM25869210"/>
    <d v="2020-07-21T00:00:00"/>
    <n v="71834"/>
    <s v="Denied"/>
    <s v="But face tree certain she least."/>
    <m/>
    <s v="POL03891541"/>
    <x v="0"/>
  </r>
  <r>
    <s v="CLM71394467"/>
    <d v="2022-07-29T00:00:00"/>
    <n v="40215"/>
    <s v="Pending"/>
    <s v="Use example rule go."/>
    <d v="2022-09-16T00:00:00"/>
    <s v="POL17046298"/>
    <x v="3"/>
  </r>
  <r>
    <s v="CLM51001064"/>
    <d v="2021-06-18T00:00:00"/>
    <n v="87724"/>
    <s v="Denied"/>
    <s v="Exist read space feeling."/>
    <d v="2021-07-14T00:00:00"/>
    <s v="POL56083774"/>
    <x v="3"/>
  </r>
  <r>
    <s v="CLM28281272"/>
    <d v="2022-07-31T00:00:00"/>
    <n v="44746"/>
    <s v="Denied"/>
    <s v="Condition certainly involve word seem capital character I."/>
    <m/>
    <s v="POL91660793"/>
    <x v="2"/>
  </r>
  <r>
    <s v="CLM82751465"/>
    <d v="2019-12-25T00:00:00"/>
    <n v="74735"/>
    <s v="Approved"/>
    <s v="Space art leg letter fill budget some."/>
    <d v="2020-03-06T00:00:00"/>
    <s v="POL80850995"/>
    <x v="1"/>
  </r>
  <r>
    <s v="CLM99247734"/>
    <d v="2022-02-17T00:00:00"/>
    <n v="35486"/>
    <s v="Pending"/>
    <s v="Serious within civil help ok positive ago."/>
    <m/>
    <s v="POL33328438"/>
    <x v="3"/>
  </r>
  <r>
    <s v="CLM95262391"/>
    <d v="2024-02-01T00:00:00"/>
    <n v="50597"/>
    <s v="Pending"/>
    <s v="Watch according step feeling."/>
    <m/>
    <s v="POL51049013"/>
    <x v="1"/>
  </r>
  <r>
    <s v="CLM30201467"/>
    <d v="2022-10-01T00:00:00"/>
    <n v="30617"/>
    <s v="Approved"/>
    <s v="Prepare kind view let simple blood hundred."/>
    <d v="2022-12-11T00:00:00"/>
    <s v="POL89882153"/>
    <x v="3"/>
  </r>
  <r>
    <s v="CLM88372734"/>
    <d v="2020-03-20T00:00:00"/>
    <n v="30117"/>
    <s v="Approved"/>
    <s v="Standard ahead without."/>
    <d v="2020-04-05T00:00:00"/>
    <s v="POL07444317"/>
    <x v="1"/>
  </r>
  <r>
    <s v="CLM39724577"/>
    <d v="2023-12-14T00:00:00"/>
    <n v="12570"/>
    <s v="Denied"/>
    <s v="Large sit feel house citizen view staff past."/>
    <d v="2024-03-13T00:00:00"/>
    <s v="POL83784659"/>
    <x v="3"/>
  </r>
  <r>
    <s v="CLM70719657"/>
    <d v="2021-08-17T00:00:00"/>
    <n v="40975"/>
    <s v="Approved"/>
    <s v="Summer fund everything dark."/>
    <d v="2021-08-27T00:00:00"/>
    <s v="POL60886939"/>
    <x v="2"/>
  </r>
  <r>
    <s v="CLM79672199"/>
    <d v="2023-08-01T00:00:00"/>
    <n v="19265"/>
    <s v="Pending"/>
    <s v="Former perhaps measure part."/>
    <d v="2023-09-09T00:00:00"/>
    <s v="POL65042207"/>
    <x v="3"/>
  </r>
  <r>
    <s v="CLM77051789"/>
    <d v="2024-02-26T00:00:00"/>
    <n v="67348"/>
    <s v="Denied"/>
    <s v="Read outside law off leave forget soldier detail."/>
    <d v="2024-03-14T00:00:00"/>
    <s v="POL21533048"/>
    <x v="3"/>
  </r>
  <r>
    <s v="CLM08860967"/>
    <d v="2022-04-14T00:00:00"/>
    <n v="39401"/>
    <s v="Denied"/>
    <s v="For budget environment real kitchen."/>
    <d v="2022-05-22T00:00:00"/>
    <s v="POL75133618"/>
    <x v="3"/>
  </r>
  <r>
    <s v="CLM33033927"/>
    <d v="2023-05-09T00:00:00"/>
    <n v="32808"/>
    <s v="Denied"/>
    <s v="Soon difficult evidence finally plant book."/>
    <d v="2023-08-05T00:00:00"/>
    <s v="POL09895305"/>
    <x v="2"/>
  </r>
  <r>
    <s v="CLM29222827"/>
    <d v="2022-08-05T00:00:00"/>
    <n v="65972"/>
    <s v="Approved"/>
    <s v="Past news various."/>
    <m/>
    <s v="POL87932414"/>
    <x v="0"/>
  </r>
  <r>
    <s v="CLM71337173"/>
    <d v="2020-08-30T00:00:00"/>
    <n v="4926"/>
    <s v="Pending"/>
    <s v="Trial avoid open necessary hundred deal."/>
    <d v="2020-11-08T00:00:00"/>
    <s v="POL96943795"/>
    <x v="3"/>
  </r>
  <r>
    <s v="CLM17305977"/>
    <d v="2020-01-17T00:00:00"/>
    <n v="95210"/>
    <s v="Pending"/>
    <s v="Notice answer save policy strong some."/>
    <m/>
    <s v="POL95138693"/>
    <x v="3"/>
  </r>
  <r>
    <s v="CLM07642960"/>
    <d v="2023-05-12T00:00:00"/>
    <n v="33066"/>
    <s v="Approved"/>
    <s v="Fund issue customer challenge want car."/>
    <d v="2023-05-30T00:00:00"/>
    <s v="POL74477795"/>
    <x v="0"/>
  </r>
  <r>
    <s v="CLM30620601"/>
    <d v="2023-08-15T00:00:00"/>
    <n v="31818"/>
    <s v="Denied"/>
    <s v="Begin investment sing provide foreign under fire benefit."/>
    <d v="2023-10-26T00:00:00"/>
    <s v="POL83312613"/>
    <x v="0"/>
  </r>
  <r>
    <s v="CLM61151899"/>
    <d v="2023-07-29T00:00:00"/>
    <n v="93533"/>
    <s v="Approved"/>
    <s v="Fall half responsibility ago season form young."/>
    <d v="2023-10-13T00:00:00"/>
    <s v="POL45842876"/>
    <x v="3"/>
  </r>
  <r>
    <s v="CLM58900118"/>
    <d v="2022-02-26T00:00:00"/>
    <n v="1403"/>
    <s v="Denied"/>
    <s v="Best seek with region morning."/>
    <m/>
    <s v="POL86711709"/>
    <x v="2"/>
  </r>
  <r>
    <s v="CLM07481153"/>
    <d v="2021-06-04T00:00:00"/>
    <n v="17639"/>
    <s v="Denied"/>
    <s v="Chair scene wrong event knowledge claim."/>
    <d v="2021-07-16T00:00:00"/>
    <s v="POL82524320"/>
    <x v="1"/>
  </r>
  <r>
    <s v="CLM13236655"/>
    <d v="2020-11-14T00:00:00"/>
    <n v="45653"/>
    <s v="Approved"/>
    <s v="As each exist language."/>
    <d v="2021-02-11T00:00:00"/>
    <s v="POL54969569"/>
    <x v="0"/>
  </r>
  <r>
    <s v="CLM00613907"/>
    <d v="2023-11-01T00:00:00"/>
    <n v="39533"/>
    <s v="Pending"/>
    <s v="Employee week cause lawyer late surface look."/>
    <d v="2023-12-07T00:00:00"/>
    <s v="POL17984911"/>
    <x v="3"/>
  </r>
  <r>
    <s v="CLM30274843"/>
    <d v="2024-11-18T00:00:00"/>
    <n v="29903"/>
    <s v="Approved"/>
    <s v="Conference result land case commercial else major however."/>
    <m/>
    <s v="POL40441861"/>
    <x v="3"/>
  </r>
  <r>
    <s v="CLM45421826"/>
    <d v="2021-02-15T00:00:00"/>
    <n v="98524"/>
    <s v="Denied"/>
    <s v="Us would local practice."/>
    <m/>
    <s v="POL89907664"/>
    <x v="1"/>
  </r>
  <r>
    <s v="CLM93595486"/>
    <d v="2024-03-24T00:00:00"/>
    <n v="57037"/>
    <s v="Approved"/>
    <s v="Choice professor brother great."/>
    <m/>
    <s v="POL94561811"/>
    <x v="3"/>
  </r>
  <r>
    <s v="CLM95100929"/>
    <d v="2024-11-27T00:00:00"/>
    <n v="90003"/>
    <s v="Pending"/>
    <s v="Store yeah still reality it."/>
    <d v="2024-12-17T00:00:00"/>
    <s v="POL24076840"/>
    <x v="0"/>
  </r>
  <r>
    <s v="CLM26826355"/>
    <d v="2023-04-18T00:00:00"/>
    <n v="95169"/>
    <s v="Denied"/>
    <s v="Fall stock on body style."/>
    <d v="2023-06-23T00:00:00"/>
    <s v="POL71227580"/>
    <x v="0"/>
  </r>
  <r>
    <s v="CLM75827344"/>
    <d v="2023-02-09T00:00:00"/>
    <n v="78995"/>
    <s v="Denied"/>
    <s v="Friend about throw people."/>
    <d v="2023-03-08T00:00:00"/>
    <s v="POL82024984"/>
    <x v="0"/>
  </r>
  <r>
    <s v="CLM01427294"/>
    <d v="2021-05-02T00:00:00"/>
    <n v="42386"/>
    <s v="Approved"/>
    <s v="Thought establish seek phone program region just we."/>
    <d v="2021-07-30T00:00:00"/>
    <s v="POL61380833"/>
    <x v="1"/>
  </r>
  <r>
    <s v="CLM52810782"/>
    <d v="2023-02-08T00:00:00"/>
    <n v="55612"/>
    <s v="Denied"/>
    <s v="Health scientist particularly science matter every."/>
    <m/>
    <s v="POL57660624"/>
    <x v="0"/>
  </r>
  <r>
    <s v="CLM57930579"/>
    <d v="2023-08-04T00:00:00"/>
    <n v="29663"/>
    <s v="Pending"/>
    <s v="Better force best former win."/>
    <d v="2023-09-09T00:00:00"/>
    <s v="POL93493038"/>
    <x v="1"/>
  </r>
  <r>
    <s v="CLM36927436"/>
    <d v="2020-09-30T00:00:00"/>
    <n v="10128"/>
    <s v="Denied"/>
    <s v="Number answer development almost."/>
    <d v="2020-12-21T00:00:00"/>
    <s v="POL21924883"/>
    <x v="3"/>
  </r>
  <r>
    <s v="CLM52482752"/>
    <d v="2022-07-07T00:00:00"/>
    <n v="49088"/>
    <s v="Denied"/>
    <s v="Own involve especially say something social."/>
    <d v="2022-09-01T00:00:00"/>
    <s v="POL62525398"/>
    <x v="3"/>
  </r>
  <r>
    <s v="CLM25355352"/>
    <d v="2023-12-23T00:00:00"/>
    <n v="54527"/>
    <s v="Approved"/>
    <s v="Investment fight last yet explain body."/>
    <d v="2024-02-19T00:00:00"/>
    <s v="POL56917671"/>
    <x v="3"/>
  </r>
  <r>
    <s v="CLM35022558"/>
    <d v="2024-03-14T00:00:00"/>
    <n v="67818"/>
    <s v="Denied"/>
    <s v="Ready against much answer wide entire speak mission."/>
    <m/>
    <s v="POL33080881"/>
    <x v="3"/>
  </r>
  <r>
    <s v="CLM98867970"/>
    <d v="2020-05-17T00:00:00"/>
    <n v="93231"/>
    <s v="Approved"/>
    <s v="Into remember easy her expect."/>
    <d v="2020-07-17T00:00:00"/>
    <s v="POL00790731"/>
    <x v="3"/>
  </r>
  <r>
    <s v="CLM89272806"/>
    <d v="2020-03-17T00:00:00"/>
    <n v="88138"/>
    <s v="Approved"/>
    <s v="Perform indeed region argue visit pattern."/>
    <d v="2020-06-15T00:00:00"/>
    <s v="POL16699537"/>
    <x v="0"/>
  </r>
  <r>
    <s v="CLM53964673"/>
    <d v="2021-08-09T00:00:00"/>
    <n v="11381"/>
    <s v="Denied"/>
    <s v="Color ok walk report choice compare song."/>
    <d v="2021-10-13T00:00:00"/>
    <s v="POL96578326"/>
    <x v="1"/>
  </r>
  <r>
    <s v="CLM57463421"/>
    <d v="2022-05-07T00:00:00"/>
    <n v="59386"/>
    <s v="Approved"/>
    <s v="Interesting exactly paper mission federal it just."/>
    <m/>
    <s v="POL65820287"/>
    <x v="1"/>
  </r>
  <r>
    <s v="CLM27681487"/>
    <d v="2020-11-16T00:00:00"/>
    <n v="6206"/>
    <s v="Pending"/>
    <s v="Expert build just through."/>
    <d v="2020-12-03T00:00:00"/>
    <s v="POL72902683"/>
    <x v="1"/>
  </r>
  <r>
    <s v="CLM34715920"/>
    <d v="2023-08-29T00:00:00"/>
    <n v="14507"/>
    <s v="Pending"/>
    <s v="Kid side war economic ball."/>
    <m/>
    <s v="POL67789029"/>
    <x v="2"/>
  </r>
  <r>
    <s v="CLM48753918"/>
    <d v="2024-10-27T00:00:00"/>
    <n v="22639"/>
    <s v="Pending"/>
    <s v="House real simple improve couple structure."/>
    <m/>
    <s v="POL29239310"/>
    <x v="3"/>
  </r>
  <r>
    <s v="CLM08444144"/>
    <d v="2021-10-14T00:00:00"/>
    <n v="33766"/>
    <s v="Pending"/>
    <s v="Agency note fight other happy."/>
    <d v="2021-12-04T00:00:00"/>
    <s v="POL88802098"/>
    <x v="0"/>
  </r>
  <r>
    <s v="CLM56565043"/>
    <d v="2021-06-15T00:00:00"/>
    <n v="94654"/>
    <s v="Pending"/>
    <s v="Garden media book let security week."/>
    <d v="2021-09-07T00:00:00"/>
    <s v="POL87833198"/>
    <x v="3"/>
  </r>
  <r>
    <s v="CLM27639358"/>
    <d v="2022-09-13T00:00:00"/>
    <n v="65945"/>
    <s v="Approved"/>
    <s v="Body describe worker floor single send speak yet."/>
    <m/>
    <s v="POL77315241"/>
    <x v="3"/>
  </r>
  <r>
    <s v="CLM60607257"/>
    <d v="2023-10-04T00:00:00"/>
    <n v="82801"/>
    <s v="Pending"/>
    <s v="Mrs less thus."/>
    <d v="2023-12-30T00:00:00"/>
    <s v="POL70586146"/>
    <x v="2"/>
  </r>
  <r>
    <s v="CLM79456231"/>
    <d v="2023-09-18T00:00:00"/>
    <n v="37100"/>
    <s v="Pending"/>
    <s v="Almost believe clearly door once matter."/>
    <d v="2023-10-10T00:00:00"/>
    <s v="POL71629276"/>
    <x v="3"/>
  </r>
  <r>
    <s v="CLM06684095"/>
    <d v="2023-07-13T00:00:00"/>
    <n v="72437"/>
    <s v="Denied"/>
    <s v="Movement forget lay many board."/>
    <d v="2023-08-31T00:00:00"/>
    <s v="POL35891090"/>
    <x v="3"/>
  </r>
  <r>
    <s v="CLM08574583"/>
    <d v="2023-05-07T00:00:00"/>
    <n v="54587"/>
    <s v="Pending"/>
    <s v="Voice catch alone yard business."/>
    <m/>
    <s v="POL57053022"/>
    <x v="0"/>
  </r>
  <r>
    <s v="CLM84404830"/>
    <d v="2023-04-25T00:00:00"/>
    <n v="34820"/>
    <s v="Denied"/>
    <s v="Past series cold compare later."/>
    <d v="2023-06-17T00:00:00"/>
    <s v="POL11826796"/>
    <x v="0"/>
  </r>
  <r>
    <s v="CLM26029082"/>
    <d v="2023-09-02T00:00:00"/>
    <n v="50560"/>
    <s v="Approved"/>
    <s v="Senior cold central."/>
    <d v="2023-10-01T00:00:00"/>
    <s v="POL79206629"/>
    <x v="0"/>
  </r>
  <r>
    <s v="CLM32087303"/>
    <d v="2020-03-02T00:00:00"/>
    <n v="24301"/>
    <s v="Pending"/>
    <s v="Human pass offer before book sister."/>
    <d v="2020-04-27T00:00:00"/>
    <s v="POL30061822"/>
    <x v="0"/>
  </r>
  <r>
    <s v="CLM86364219"/>
    <d v="2020-03-11T00:00:00"/>
    <n v="84034"/>
    <s v="Pending"/>
    <s v="Mr same couple direction."/>
    <d v="2020-03-21T00:00:00"/>
    <s v="POL94568655"/>
    <x v="1"/>
  </r>
  <r>
    <s v="CLM30433474"/>
    <d v="2021-12-25T00:00:00"/>
    <n v="15780"/>
    <s v="Denied"/>
    <s v="Short since indicate financial consumer myself."/>
    <d v="2022-03-02T00:00:00"/>
    <s v="POL18063392"/>
    <x v="3"/>
  </r>
  <r>
    <s v="CLM64933966"/>
    <d v="2023-07-16T00:00:00"/>
    <n v="74181"/>
    <s v="Approved"/>
    <s v="World south only about provide."/>
    <d v="2023-09-24T00:00:00"/>
    <s v="POL12315723"/>
    <x v="3"/>
  </r>
  <r>
    <s v="CLM04544493"/>
    <d v="2021-10-01T00:00:00"/>
    <n v="44202"/>
    <s v="Pending"/>
    <s v="Religious country admit participant civil."/>
    <m/>
    <s v="POL60672344"/>
    <x v="0"/>
  </r>
  <r>
    <s v="CLM92026937"/>
    <d v="2022-01-29T00:00:00"/>
    <n v="56477"/>
    <s v="Pending"/>
    <s v="Read stop staff page manager with administration."/>
    <d v="2022-04-09T00:00:00"/>
    <s v="POL08617665"/>
    <x v="1"/>
  </r>
  <r>
    <s v="CLM52158038"/>
    <d v="2022-12-10T00:00:00"/>
    <n v="30997"/>
    <s v="Approved"/>
    <s v="More century green my politics social tonight."/>
    <d v="2022-12-26T00:00:00"/>
    <s v="POL58339093"/>
    <x v="1"/>
  </r>
  <r>
    <s v="CLM32194055"/>
    <d v="2024-03-24T00:00:00"/>
    <n v="25629"/>
    <s v="Denied"/>
    <s v="Effect garden training staff toward those land attention."/>
    <m/>
    <s v="POL05347013"/>
    <x v="3"/>
  </r>
  <r>
    <s v="CLM38185625"/>
    <d v="2022-07-22T00:00:00"/>
    <n v="69798"/>
    <s v="Approved"/>
    <s v="Whatever tend artist industry bed operation general."/>
    <d v="2022-10-11T00:00:00"/>
    <s v="POL97188917"/>
    <x v="2"/>
  </r>
  <r>
    <s v="CLM76024860"/>
    <d v="2021-08-05T00:00:00"/>
    <n v="95727"/>
    <s v="Approved"/>
    <s v="Determine late organization standard."/>
    <d v="2021-10-21T00:00:00"/>
    <s v="POL11162373"/>
    <x v="0"/>
  </r>
  <r>
    <s v="CLM19139064"/>
    <d v="2021-03-01T00:00:00"/>
    <n v="77010"/>
    <s v="Denied"/>
    <s v="Represent position raise sign daughter respond image establish."/>
    <m/>
    <s v="POL79257166"/>
    <x v="2"/>
  </r>
  <r>
    <s v="CLM33911013"/>
    <d v="2024-02-09T00:00:00"/>
    <n v="16860"/>
    <s v="Denied"/>
    <s v="Mother get future information whether."/>
    <d v="2024-05-07T00:00:00"/>
    <s v="POL66283142"/>
    <x v="3"/>
  </r>
  <r>
    <s v="CLM20787177"/>
    <d v="2020-03-04T00:00:00"/>
    <n v="13762"/>
    <s v="Pending"/>
    <s v="Quite guy six fly leave."/>
    <d v="2020-03-24T00:00:00"/>
    <s v="POL60480382"/>
    <x v="1"/>
  </r>
  <r>
    <s v="CLM92208771"/>
    <d v="2024-10-21T00:00:00"/>
    <n v="43876"/>
    <s v="Pending"/>
    <s v="Top situation central later get."/>
    <m/>
    <s v="POL54717291"/>
    <x v="1"/>
  </r>
  <r>
    <s v="CLM97388280"/>
    <d v="2020-08-07T00:00:00"/>
    <n v="26684"/>
    <s v="Pending"/>
    <s v="Stay walk director street article nearly focus."/>
    <d v="2020-09-11T00:00:00"/>
    <s v="POL84783513"/>
    <x v="3"/>
  </r>
  <r>
    <s v="CLM22026624"/>
    <d v="2023-05-06T00:00:00"/>
    <n v="87898"/>
    <s v="Denied"/>
    <s v="Another coach word international raise traditional follow."/>
    <d v="2023-05-21T00:00:00"/>
    <s v="POL65042207"/>
    <x v="3"/>
  </r>
  <r>
    <s v="CLM99058787"/>
    <d v="2023-02-25T00:00:00"/>
    <n v="52209"/>
    <s v="Approved"/>
    <s v="Box community energy probably bit seat usually."/>
    <d v="2023-03-20T00:00:00"/>
    <s v="POL46408344"/>
    <x v="3"/>
  </r>
  <r>
    <s v="CLM86855566"/>
    <d v="2020-02-08T00:00:00"/>
    <n v="32804"/>
    <s v="Pending"/>
    <s v="Mouth agent turn."/>
    <d v="2020-04-02T00:00:00"/>
    <s v="POL14316031"/>
    <x v="2"/>
  </r>
  <r>
    <s v="CLM43309408"/>
    <d v="2020-01-07T00:00:00"/>
    <n v="17890"/>
    <s v="Approved"/>
    <s v="Where manage hold support case."/>
    <d v="2020-02-15T00:00:00"/>
    <s v="POL81605555"/>
    <x v="1"/>
  </r>
  <r>
    <s v="CLM11501085"/>
    <d v="2023-11-30T00:00:00"/>
    <n v="14888"/>
    <s v="Denied"/>
    <s v="Give reason main within design color usually letter."/>
    <m/>
    <s v="POL20843719"/>
    <x v="1"/>
  </r>
  <r>
    <s v="CLM40866835"/>
    <d v="2021-12-02T00:00:00"/>
    <n v="42527"/>
    <s v="Approved"/>
    <s v="Peace others particular page race may both."/>
    <d v="2022-01-09T00:00:00"/>
    <s v="POL32214877"/>
    <x v="2"/>
  </r>
  <r>
    <s v="CLM46244970"/>
    <d v="2024-07-30T00:00:00"/>
    <n v="66669"/>
    <s v="Approved"/>
    <s v="Whether bank management inside."/>
    <d v="2024-09-12T00:00:00"/>
    <s v="POL53750210"/>
    <x v="1"/>
  </r>
  <r>
    <s v="CLM81982520"/>
    <d v="2021-09-19T00:00:00"/>
    <n v="96194"/>
    <s v="Pending"/>
    <s v="Edge forward pull nature small often mouth."/>
    <m/>
    <s v="POL81678751"/>
    <x v="2"/>
  </r>
  <r>
    <s v="CLM44355529"/>
    <d v="2024-04-14T00:00:00"/>
    <n v="32973"/>
    <s v="Approved"/>
    <s v="Prepare eight property skill apply few."/>
    <d v="2024-05-04T00:00:00"/>
    <s v="POL81437740"/>
    <x v="0"/>
  </r>
  <r>
    <s v="CLM90319040"/>
    <d v="2022-12-16T00:00:00"/>
    <n v="66010"/>
    <s v="Denied"/>
    <s v="Challenge anyone marriage energy great including."/>
    <d v="2023-01-28T00:00:00"/>
    <s v="POL73942123"/>
    <x v="1"/>
  </r>
  <r>
    <s v="CLM33576589"/>
    <d v="2024-11-09T00:00:00"/>
    <n v="56422"/>
    <s v="Denied"/>
    <s v="Develop Congress I American everybody nearly if conference."/>
    <d v="2024-11-22T00:00:00"/>
    <s v="POL39701482"/>
    <x v="3"/>
  </r>
  <r>
    <s v="CLM72220402"/>
    <d v="2024-11-17T00:00:00"/>
    <n v="45717"/>
    <s v="Denied"/>
    <s v="Series couple hotel."/>
    <d v="2024-11-28T00:00:00"/>
    <s v="POL83669063"/>
    <x v="2"/>
  </r>
  <r>
    <s v="CLM08146925"/>
    <d v="2024-10-06T00:00:00"/>
    <n v="9511"/>
    <s v="Approved"/>
    <s v="Career everybody dark memory phone try raise."/>
    <d v="2025-01-01T00:00:00"/>
    <s v="POL45105855"/>
    <x v="0"/>
  </r>
  <r>
    <s v="CLM20889160"/>
    <d v="2021-07-24T00:00:00"/>
    <n v="75057"/>
    <s v="Approved"/>
    <s v="Piece drug white research."/>
    <d v="2021-10-21T00:00:00"/>
    <s v="POL15272448"/>
    <x v="2"/>
  </r>
  <r>
    <s v="CLM73926681"/>
    <d v="2022-01-12T00:00:00"/>
    <n v="32234"/>
    <s v="Pending"/>
    <s v="Itself say herself."/>
    <m/>
    <s v="POL49350723"/>
    <x v="0"/>
  </r>
  <r>
    <s v="CLM90154639"/>
    <d v="2020-11-02T00:00:00"/>
    <n v="21619"/>
    <s v="Approved"/>
    <s v="Mean give partner less."/>
    <d v="2021-01-16T00:00:00"/>
    <s v="POL52778521"/>
    <x v="1"/>
  </r>
  <r>
    <s v="CLM51014124"/>
    <d v="2020-07-05T00:00:00"/>
    <n v="66193"/>
    <s v="Denied"/>
    <s v="Interview police forget carry themselves about."/>
    <d v="2020-08-10T00:00:00"/>
    <s v="POL61268918"/>
    <x v="2"/>
  </r>
  <r>
    <s v="CLM37293803"/>
    <d v="2022-05-20T00:00:00"/>
    <n v="82399"/>
    <s v="Pending"/>
    <s v="Term wife piece total role make a."/>
    <m/>
    <s v="POL32023528"/>
    <x v="2"/>
  </r>
  <r>
    <s v="CLM22952507"/>
    <d v="2024-02-14T00:00:00"/>
    <n v="37939"/>
    <s v="Pending"/>
    <s v="Happen candidate modern."/>
    <d v="2024-03-13T00:00:00"/>
    <s v="POL82338857"/>
    <x v="3"/>
  </r>
  <r>
    <s v="CLM56474078"/>
    <d v="2022-03-11T00:00:00"/>
    <n v="54684"/>
    <s v="Approved"/>
    <s v="Cause win heavy especially be."/>
    <d v="2022-04-20T00:00:00"/>
    <s v="POL74809100"/>
    <x v="2"/>
  </r>
  <r>
    <s v="CLM35118098"/>
    <d v="2022-05-15T00:00:00"/>
    <n v="90957"/>
    <s v="Pending"/>
    <s v="Question side big bring election."/>
    <d v="2022-07-11T00:00:00"/>
    <s v="POL40774086"/>
    <x v="0"/>
  </r>
  <r>
    <s v="CLM65310894"/>
    <d v="2020-04-30T00:00:00"/>
    <n v="91581"/>
    <s v="Pending"/>
    <s v="Hot include order watch information."/>
    <m/>
    <s v="POL23491107"/>
    <x v="0"/>
  </r>
  <r>
    <s v="CLM75696980"/>
    <d v="2023-07-28T00:00:00"/>
    <n v="13891"/>
    <s v="Pending"/>
    <s v="Detail main eat fact news under."/>
    <d v="2023-09-25T00:00:00"/>
    <s v="POL13079535"/>
    <x v="2"/>
  </r>
  <r>
    <s v="CLM01887360"/>
    <d v="2020-08-21T00:00:00"/>
    <n v="27659"/>
    <s v="Approved"/>
    <s v="True half respond face believe card."/>
    <m/>
    <s v="POL35020187"/>
    <x v="1"/>
  </r>
  <r>
    <s v="CLM56205253"/>
    <d v="2024-04-06T00:00:00"/>
    <n v="8771"/>
    <s v="Denied"/>
    <s v="Whether impact yet not day responsibility get."/>
    <m/>
    <s v="POL99383000"/>
    <x v="2"/>
  </r>
  <r>
    <s v="CLM97518472"/>
    <d v="2024-08-23T00:00:00"/>
    <n v="62156"/>
    <s v="Approved"/>
    <s v="Career pick goal."/>
    <d v="2024-11-16T00:00:00"/>
    <s v="POL98348493"/>
    <x v="3"/>
  </r>
  <r>
    <s v="CLM25409166"/>
    <d v="2021-08-06T00:00:00"/>
    <n v="85738"/>
    <s v="Denied"/>
    <s v="Energy anyone perhaps threat value government."/>
    <d v="2021-10-21T00:00:00"/>
    <s v="POL60275519"/>
    <x v="0"/>
  </r>
  <r>
    <s v="CLM62389068"/>
    <d v="2020-11-03T00:00:00"/>
    <n v="71721"/>
    <s v="Pending"/>
    <s v="Kind box eight type break official."/>
    <m/>
    <s v="POL28002736"/>
    <x v="0"/>
  </r>
  <r>
    <s v="CLM95530500"/>
    <d v="2020-06-09T00:00:00"/>
    <n v="36268"/>
    <s v="Denied"/>
    <s v="Southern more rich assume sister north medical."/>
    <d v="2020-08-28T00:00:00"/>
    <s v="POL43518284"/>
    <x v="2"/>
  </r>
  <r>
    <s v="CLM55691378"/>
    <d v="2021-01-05T00:00:00"/>
    <n v="74899"/>
    <s v="Denied"/>
    <s v="Magazine level bed."/>
    <d v="2021-03-10T00:00:00"/>
    <s v="POL55243233"/>
    <x v="0"/>
  </r>
  <r>
    <s v="CLM29072800"/>
    <d v="2023-12-23T00:00:00"/>
    <n v="22196"/>
    <s v="Denied"/>
    <s v="Why professional in cut let occur evening."/>
    <d v="2024-03-09T00:00:00"/>
    <s v="POL65284354"/>
    <x v="3"/>
  </r>
  <r>
    <s v="CLM11736371"/>
    <d v="2020-06-11T00:00:00"/>
    <n v="89215"/>
    <s v="Approved"/>
    <s v="Physical first truth sport child collection family difficult."/>
    <m/>
    <s v="POL52933183"/>
    <x v="0"/>
  </r>
  <r>
    <s v="CLM34830836"/>
    <d v="2020-07-15T00:00:00"/>
    <n v="28738"/>
    <s v="Denied"/>
    <s v="Interesting while both another staff list."/>
    <m/>
    <s v="POL59138324"/>
    <x v="2"/>
  </r>
  <r>
    <s v="CLM43894806"/>
    <d v="2021-05-28T00:00:00"/>
    <n v="79454"/>
    <s v="Approved"/>
    <s v="Put form certain well."/>
    <d v="2021-06-09T00:00:00"/>
    <s v="POL95326340"/>
    <x v="2"/>
  </r>
  <r>
    <s v="CLM57910770"/>
    <d v="2021-09-27T00:00:00"/>
    <n v="56968"/>
    <s v="Denied"/>
    <s v="Level your but pattern maybe."/>
    <m/>
    <s v="POL44866114"/>
    <x v="0"/>
  </r>
  <r>
    <s v="CLM44376675"/>
    <d v="2020-11-18T00:00:00"/>
    <n v="70996"/>
    <s v="Pending"/>
    <s v="At such size ball."/>
    <d v="2021-01-16T00:00:00"/>
    <s v="POL42310944"/>
    <x v="1"/>
  </r>
  <r>
    <s v="CLM56314709"/>
    <d v="2020-05-04T00:00:00"/>
    <n v="66170"/>
    <s v="Approved"/>
    <s v="Hundred produce affect clearly meet truth."/>
    <d v="2020-06-12T00:00:00"/>
    <s v="POL24247688"/>
    <x v="3"/>
  </r>
  <r>
    <s v="CLM46960088"/>
    <d v="2020-04-09T00:00:00"/>
    <n v="7190"/>
    <s v="Denied"/>
    <s v="Language rock certain though wrong."/>
    <m/>
    <s v="POL55036826"/>
    <x v="2"/>
  </r>
  <r>
    <s v="CLM02063461"/>
    <d v="2020-06-03T00:00:00"/>
    <n v="5412"/>
    <s v="Denied"/>
    <s v="Them apply letter local newspaper represent."/>
    <d v="2020-07-22T00:00:00"/>
    <s v="POL85605519"/>
    <x v="0"/>
  </r>
  <r>
    <s v="CLM38375725"/>
    <d v="2023-04-19T00:00:00"/>
    <n v="4111"/>
    <s v="Denied"/>
    <s v="Lay maybe player."/>
    <d v="2023-06-13T00:00:00"/>
    <s v="POL03884605"/>
    <x v="2"/>
  </r>
  <r>
    <s v="CLM42483495"/>
    <d v="2020-01-17T00:00:00"/>
    <n v="79478"/>
    <s v="Pending"/>
    <s v="Option election product direction oil tonight."/>
    <d v="2020-02-20T00:00:00"/>
    <s v="POL35480649"/>
    <x v="0"/>
  </r>
  <r>
    <s v="CLM18793432"/>
    <d v="2020-05-06T00:00:00"/>
    <n v="70082"/>
    <s v="Approved"/>
    <s v="Goal safe fund tell their career."/>
    <m/>
    <s v="POL98054081"/>
    <x v="3"/>
  </r>
  <r>
    <s v="CLM49700968"/>
    <d v="2022-08-20T00:00:00"/>
    <n v="6288"/>
    <s v="Pending"/>
    <s v="Prove participant care seven task else."/>
    <d v="2022-10-10T00:00:00"/>
    <s v="POL44670716"/>
    <x v="1"/>
  </r>
  <r>
    <s v="CLM55524942"/>
    <d v="2020-01-18T00:00:00"/>
    <n v="86350"/>
    <s v="Pending"/>
    <s v="Effort wrong term easy task one."/>
    <d v="2020-03-02T00:00:00"/>
    <s v="POL08154404"/>
    <x v="2"/>
  </r>
  <r>
    <s v="CLM74112871"/>
    <d v="2022-05-19T00:00:00"/>
    <n v="94166"/>
    <s v="Approved"/>
    <s v="Break little say federal think building."/>
    <d v="2022-07-10T00:00:00"/>
    <s v="POL59179996"/>
    <x v="3"/>
  </r>
  <r>
    <s v="CLM50499701"/>
    <d v="2024-07-16T00:00:00"/>
    <n v="74226"/>
    <s v="Denied"/>
    <s v="Matter big several dream nice."/>
    <d v="2024-07-26T00:00:00"/>
    <s v="POL36096008"/>
    <x v="0"/>
  </r>
  <r>
    <s v="CLM49791487"/>
    <d v="2022-08-23T00:00:00"/>
    <n v="70855"/>
    <s v="Pending"/>
    <s v="Professor single anyone."/>
    <d v="2022-10-30T00:00:00"/>
    <s v="POL63634442"/>
    <x v="2"/>
  </r>
  <r>
    <s v="CLM64696492"/>
    <d v="2020-01-21T00:00:00"/>
    <n v="45871"/>
    <s v="Approved"/>
    <s v="Painting education game."/>
    <m/>
    <s v="POL53248656"/>
    <x v="3"/>
  </r>
  <r>
    <s v="CLM79565375"/>
    <d v="2023-10-25T00:00:00"/>
    <n v="61525"/>
    <s v="Approved"/>
    <s v="Information fight well surface impact she."/>
    <m/>
    <s v="POL59802127"/>
    <x v="2"/>
  </r>
  <r>
    <s v="CLM44099151"/>
    <d v="2020-06-19T00:00:00"/>
    <n v="15628"/>
    <s v="Denied"/>
    <s v="Stay purpose vote source quality action ever."/>
    <d v="2020-09-03T00:00:00"/>
    <s v="POL28518330"/>
    <x v="2"/>
  </r>
  <r>
    <s v="CLM14886136"/>
    <d v="2022-07-05T00:00:00"/>
    <n v="98731"/>
    <s v="Pending"/>
    <s v="In who interest grow guy man send."/>
    <d v="2022-09-02T00:00:00"/>
    <s v="POL83865881"/>
    <x v="2"/>
  </r>
  <r>
    <s v="CLM12431195"/>
    <d v="2022-09-03T00:00:00"/>
    <n v="11295"/>
    <s v="Approved"/>
    <s v="Inside foot oil."/>
    <m/>
    <s v="POL58013295"/>
    <x v="1"/>
  </r>
  <r>
    <s v="CLM99320975"/>
    <d v="2021-03-17T00:00:00"/>
    <n v="58137"/>
    <s v="Pending"/>
    <s v="Forget surface discover place discover."/>
    <d v="2021-06-15T00:00:00"/>
    <s v="POL83112617"/>
    <x v="1"/>
  </r>
  <r>
    <s v="CLM87689773"/>
    <d v="2022-08-21T00:00:00"/>
    <n v="70065"/>
    <s v="Denied"/>
    <s v="Determine hour act test."/>
    <m/>
    <s v="POL20281612"/>
    <x v="1"/>
  </r>
  <r>
    <s v="CLM31631074"/>
    <d v="2021-05-28T00:00:00"/>
    <n v="78608"/>
    <s v="Denied"/>
    <s v="Small report with cup receive."/>
    <m/>
    <s v="POL72689700"/>
    <x v="1"/>
  </r>
  <r>
    <s v="CLM06400500"/>
    <d v="2023-07-06T00:00:00"/>
    <n v="12773"/>
    <s v="Denied"/>
    <s v="Use where arm class."/>
    <d v="2023-07-21T00:00:00"/>
    <s v="POL53973271"/>
    <x v="1"/>
  </r>
  <r>
    <s v="CLM22715699"/>
    <d v="2023-12-28T00:00:00"/>
    <n v="22539"/>
    <s v="Pending"/>
    <s v="Page rich it."/>
    <d v="2024-02-19T00:00:00"/>
    <s v="POL28741464"/>
    <x v="3"/>
  </r>
  <r>
    <s v="CLM30762662"/>
    <d v="2021-01-04T00:00:00"/>
    <n v="32023"/>
    <s v="Approved"/>
    <s v="Middle save now among agree."/>
    <d v="2021-03-16T00:00:00"/>
    <s v="POL12796587"/>
    <x v="3"/>
  </r>
  <r>
    <s v="CLM24786053"/>
    <d v="2021-08-27T00:00:00"/>
    <n v="5638"/>
    <s v="Approved"/>
    <s v="Such skin tough enter you his."/>
    <d v="2021-11-12T00:00:00"/>
    <s v="POL65318927"/>
    <x v="1"/>
  </r>
  <r>
    <s v="CLM66775639"/>
    <d v="2023-10-05T00:00:00"/>
    <n v="15916"/>
    <s v="Approved"/>
    <s v="Near baby according central."/>
    <d v="2023-10-16T00:00:00"/>
    <s v="POL77104949"/>
    <x v="1"/>
  </r>
  <r>
    <s v="CLM76974092"/>
    <d v="2023-06-08T00:00:00"/>
    <n v="16301"/>
    <s v="Approved"/>
    <s v="Serve should soldier sing together should some discuss."/>
    <d v="2023-07-11T00:00:00"/>
    <s v="POL66737729"/>
    <x v="0"/>
  </r>
  <r>
    <s v="CLM38518485"/>
    <d v="2021-10-17T00:00:00"/>
    <n v="83924"/>
    <s v="Pending"/>
    <s v="Turn herself stuff meet become maybe."/>
    <d v="2022-01-12T00:00:00"/>
    <s v="POL69316836"/>
    <x v="3"/>
  </r>
  <r>
    <s v="CLM62464781"/>
    <d v="2020-07-12T00:00:00"/>
    <n v="47011"/>
    <s v="Pending"/>
    <s v="I nation good participant skin as decision center."/>
    <d v="2020-08-09T00:00:00"/>
    <s v="POL85421445"/>
    <x v="0"/>
  </r>
  <r>
    <s v="CLM22741894"/>
    <d v="2024-04-26T00:00:00"/>
    <n v="42779"/>
    <s v="Approved"/>
    <s v="Military cold card structure bar."/>
    <m/>
    <s v="POL73362780"/>
    <x v="3"/>
  </r>
  <r>
    <s v="CLM69543349"/>
    <d v="2023-06-02T00:00:00"/>
    <n v="85547"/>
    <s v="Approved"/>
    <s v="Model according teach you sometimes such history."/>
    <d v="2023-07-24T00:00:00"/>
    <s v="POL83558215"/>
    <x v="2"/>
  </r>
  <r>
    <s v="CLM44163128"/>
    <d v="2021-03-18T00:00:00"/>
    <n v="91908"/>
    <s v="Pending"/>
    <s v="Today center pick economy through local."/>
    <m/>
    <s v="POL82263236"/>
    <x v="2"/>
  </r>
  <r>
    <s v="CLM67121030"/>
    <d v="2023-10-23T00:00:00"/>
    <n v="82056"/>
    <s v="Pending"/>
    <s v="Tough decision there these clearly knowledge."/>
    <d v="2024-01-08T00:00:00"/>
    <s v="POL82697180"/>
    <x v="1"/>
  </r>
  <r>
    <s v="CLM68154297"/>
    <d v="2023-06-26T00:00:00"/>
    <n v="67437"/>
    <s v="Denied"/>
    <s v="Wonder others brother."/>
    <d v="2023-09-21T00:00:00"/>
    <s v="POL19672686"/>
    <x v="3"/>
  </r>
  <r>
    <s v="CLM22162125"/>
    <d v="2020-10-12T00:00:00"/>
    <n v="96561"/>
    <s v="Pending"/>
    <s v="Speech one model."/>
    <m/>
    <s v="POL26217907"/>
    <x v="1"/>
  </r>
  <r>
    <s v="CLM59592448"/>
    <d v="2023-02-21T00:00:00"/>
    <n v="41844"/>
    <s v="Approved"/>
    <s v="For notice century series."/>
    <m/>
    <s v="POL92681233"/>
    <x v="1"/>
  </r>
  <r>
    <s v="CLM61362639"/>
    <d v="2023-11-08T00:00:00"/>
    <n v="59019"/>
    <s v="Approved"/>
    <s v="Ball pick wrong option outside tough realize outside."/>
    <d v="2023-12-31T00:00:00"/>
    <s v="POL39150268"/>
    <x v="1"/>
  </r>
  <r>
    <s v="CLM18102936"/>
    <d v="2024-11-12T00:00:00"/>
    <n v="62413"/>
    <s v="Approved"/>
    <s v="Next charge field wife office."/>
    <d v="2024-12-18T00:00:00"/>
    <s v="POL38779532"/>
    <x v="2"/>
  </r>
  <r>
    <s v="CLM18442550"/>
    <d v="2022-06-05T00:00:00"/>
    <n v="53968"/>
    <s v="Approved"/>
    <s v="Seven everyone a mission sit discuss."/>
    <d v="2022-08-12T00:00:00"/>
    <s v="POL17867504"/>
    <x v="0"/>
  </r>
  <r>
    <s v="CLM38430309"/>
    <d v="2020-10-23T00:00:00"/>
    <n v="58206"/>
    <s v="Denied"/>
    <s v="Speak bad floor manager environment drug."/>
    <m/>
    <s v="POL58793431"/>
    <x v="3"/>
  </r>
  <r>
    <s v="CLM77303898"/>
    <d v="2022-11-14T00:00:00"/>
    <n v="35557"/>
    <s v="Denied"/>
    <s v="Population exactly fall teacher shake them."/>
    <d v="2022-11-29T00:00:00"/>
    <s v="POL63634769"/>
    <x v="0"/>
  </r>
  <r>
    <s v="CLM66211741"/>
    <d v="2024-04-19T00:00:00"/>
    <n v="53488"/>
    <s v="Denied"/>
    <s v="Certain only any guess."/>
    <d v="2024-06-11T00:00:00"/>
    <s v="POL18911060"/>
    <x v="1"/>
  </r>
  <r>
    <s v="CLM20691510"/>
    <d v="2020-12-04T00:00:00"/>
    <n v="95923"/>
    <s v="Denied"/>
    <s v="Research water get future enjoy."/>
    <d v="2021-02-15T00:00:00"/>
    <s v="POL20348552"/>
    <x v="1"/>
  </r>
  <r>
    <s v="CLM89671118"/>
    <d v="2021-03-01T00:00:00"/>
    <n v="98800"/>
    <s v="Denied"/>
    <s v="Husband international us despite news."/>
    <m/>
    <s v="POL22240017"/>
    <x v="1"/>
  </r>
  <r>
    <s v="CLM38622434"/>
    <d v="2024-01-06T00:00:00"/>
    <n v="63444"/>
    <s v="Denied"/>
    <s v="Measure white face hard high."/>
    <d v="2024-01-30T00:00:00"/>
    <s v="POL52707318"/>
    <x v="2"/>
  </r>
  <r>
    <s v="CLM84731360"/>
    <d v="2024-04-26T00:00:00"/>
    <n v="20817"/>
    <s v="Denied"/>
    <s v="Congress bank concern."/>
    <d v="2024-06-26T00:00:00"/>
    <s v="POL51084784"/>
    <x v="3"/>
  </r>
  <r>
    <s v="CLM06014681"/>
    <d v="2020-08-11T00:00:00"/>
    <n v="89654"/>
    <s v="Approved"/>
    <s v="Development each matter tend receive program hotel."/>
    <d v="2020-09-29T00:00:00"/>
    <s v="POL20036492"/>
    <x v="1"/>
  </r>
  <r>
    <s v="CLM11969219"/>
    <d v="2024-08-14T00:00:00"/>
    <n v="34917"/>
    <s v="Pending"/>
    <s v="Air official foreign report middle after."/>
    <d v="2024-09-28T00:00:00"/>
    <s v="POL83891543"/>
    <x v="1"/>
  </r>
  <r>
    <s v="CLM81926641"/>
    <d v="2020-07-19T00:00:00"/>
    <n v="34799"/>
    <s v="Pending"/>
    <s v="Public old send since blood."/>
    <m/>
    <s v="POL39297512"/>
    <x v="1"/>
  </r>
  <r>
    <s v="CLM08306909"/>
    <d v="2022-05-26T00:00:00"/>
    <n v="80551"/>
    <s v="Approved"/>
    <s v="Democratic leave number staff event stop."/>
    <d v="2022-08-23T00:00:00"/>
    <s v="POL39610160"/>
    <x v="2"/>
  </r>
  <r>
    <s v="CLM84236773"/>
    <d v="2023-04-02T00:00:00"/>
    <n v="61030"/>
    <s v="Pending"/>
    <s v="Think military sit few activity new."/>
    <d v="2023-05-29T00:00:00"/>
    <s v="POL30499231"/>
    <x v="3"/>
  </r>
  <r>
    <s v="CLM78293047"/>
    <d v="2020-08-14T00:00:00"/>
    <n v="2127"/>
    <s v="Approved"/>
    <s v="Region prepare new character."/>
    <d v="2020-09-22T00:00:00"/>
    <s v="POL75516899"/>
    <x v="0"/>
  </r>
  <r>
    <s v="CLM06508554"/>
    <d v="2024-03-18T00:00:00"/>
    <n v="6847"/>
    <s v="Denied"/>
    <s v="Station member agree building during live family media."/>
    <m/>
    <s v="POL84222350"/>
    <x v="1"/>
  </r>
  <r>
    <s v="CLM89041282"/>
    <d v="2021-01-08T00:00:00"/>
    <n v="29897"/>
    <s v="Denied"/>
    <s v="Fear society compare professor big into."/>
    <d v="2021-02-20T00:00:00"/>
    <s v="POL12256062"/>
    <x v="3"/>
  </r>
  <r>
    <s v="CLM84811763"/>
    <d v="2021-09-22T00:00:00"/>
    <n v="74545"/>
    <s v="Denied"/>
    <s v="Between concern responsibility next know."/>
    <d v="2021-12-08T00:00:00"/>
    <s v="POL78264122"/>
    <x v="1"/>
  </r>
  <r>
    <s v="CLM59592828"/>
    <d v="2021-10-06T00:00:00"/>
    <n v="27042"/>
    <s v="Pending"/>
    <s v="Sit sell amount."/>
    <d v="2022-01-03T00:00:00"/>
    <s v="POL05660680"/>
    <x v="0"/>
  </r>
  <r>
    <s v="CLM78532243"/>
    <d v="2021-10-29T00:00:00"/>
    <n v="75458"/>
    <s v="Denied"/>
    <s v="Because policy difference see rule window effort."/>
    <d v="2021-12-10T00:00:00"/>
    <s v="POL00668082"/>
    <x v="2"/>
  </r>
  <r>
    <s v="CLM38840880"/>
    <d v="2020-04-19T00:00:00"/>
    <n v="9223"/>
    <s v="Approved"/>
    <s v="Road citizen quality group news dark."/>
    <d v="2020-06-01T00:00:00"/>
    <s v="POL30815147"/>
    <x v="3"/>
  </r>
  <r>
    <s v="CLM06025714"/>
    <d v="2020-06-03T00:00:00"/>
    <n v="58113"/>
    <s v="Pending"/>
    <s v="Great school president itself theory exactly law."/>
    <d v="2020-06-22T00:00:00"/>
    <s v="POL11496462"/>
    <x v="0"/>
  </r>
  <r>
    <s v="CLM68378130"/>
    <d v="2023-04-28T00:00:00"/>
    <n v="28024"/>
    <s v="Pending"/>
    <s v="Wall yes peace economic data central group."/>
    <m/>
    <s v="POL30896226"/>
    <x v="3"/>
  </r>
  <r>
    <s v="CLM64521971"/>
    <d v="2021-06-04T00:00:00"/>
    <n v="15477"/>
    <s v="Pending"/>
    <s v="Thought miss production way begin even see worry."/>
    <m/>
    <s v="POL31589660"/>
    <x v="1"/>
  </r>
  <r>
    <s v="CLM87575913"/>
    <d v="2021-07-15T00:00:00"/>
    <n v="70856"/>
    <s v="Pending"/>
    <s v="Sing affect item station room main better."/>
    <d v="2021-07-29T00:00:00"/>
    <s v="POL37348106"/>
    <x v="0"/>
  </r>
  <r>
    <s v="CLM13167551"/>
    <d v="2024-04-19T00:00:00"/>
    <n v="96907"/>
    <s v="Approved"/>
    <s v="Usually style power successful amount."/>
    <d v="2024-05-29T00:00:00"/>
    <s v="POL98380131"/>
    <x v="0"/>
  </r>
  <r>
    <s v="CLM96346477"/>
    <d v="2020-02-28T00:00:00"/>
    <n v="15674"/>
    <s v="Pending"/>
    <s v="Or recognize want those character relationship skill bring."/>
    <d v="2020-04-04T00:00:00"/>
    <s v="POL28794187"/>
    <x v="0"/>
  </r>
  <r>
    <s v="CLM52278242"/>
    <d v="2024-04-06T00:00:00"/>
    <n v="60369"/>
    <s v="Approved"/>
    <s v="Tree she stock."/>
    <d v="2024-06-03T00:00:00"/>
    <s v="POL52956070"/>
    <x v="0"/>
  </r>
  <r>
    <s v="CLM47097959"/>
    <d v="2022-11-12T00:00:00"/>
    <n v="86100"/>
    <s v="Pending"/>
    <s v="Suggest remember soldier him star voice fly."/>
    <d v="2022-12-21T00:00:00"/>
    <s v="POL12475138"/>
    <x v="2"/>
  </r>
  <r>
    <s v="CLM71346878"/>
    <d v="2021-06-04T00:00:00"/>
    <n v="50379"/>
    <s v="Pending"/>
    <s v="Pick matter carry guy."/>
    <d v="2021-07-10T00:00:00"/>
    <s v="POL54704012"/>
    <x v="3"/>
  </r>
  <r>
    <s v="CLM38093020"/>
    <d v="2020-03-01T00:00:00"/>
    <n v="38421"/>
    <s v="Approved"/>
    <s v="Fight concern another likely."/>
    <d v="2020-03-20T00:00:00"/>
    <s v="POL73582345"/>
    <x v="2"/>
  </r>
  <r>
    <s v="CLM34185088"/>
    <d v="2024-09-02T00:00:00"/>
    <n v="13314"/>
    <s v="Pending"/>
    <s v="Left structure blue people film town stay."/>
    <d v="2024-10-17T00:00:00"/>
    <s v="POL75284988"/>
    <x v="3"/>
  </r>
  <r>
    <s v="CLM50488712"/>
    <d v="2024-12-13T00:00:00"/>
    <n v="51787"/>
    <s v="Pending"/>
    <s v="Whose right weight capital."/>
    <m/>
    <s v="POL54078734"/>
    <x v="0"/>
  </r>
  <r>
    <s v="CLM55470245"/>
    <d v="2020-09-20T00:00:00"/>
    <n v="84356"/>
    <s v="Approved"/>
    <s v="During memory way picture future now true."/>
    <d v="2020-11-26T00:00:00"/>
    <s v="POL37533829"/>
    <x v="2"/>
  </r>
  <r>
    <s v="CLM40203701"/>
    <d v="2021-07-21T00:00:00"/>
    <n v="23734"/>
    <s v="Denied"/>
    <s v="Himself she treat appear professional."/>
    <d v="2021-08-11T00:00:00"/>
    <s v="POL63559916"/>
    <x v="0"/>
  </r>
  <r>
    <s v="CLM18851801"/>
    <d v="2022-03-19T00:00:00"/>
    <n v="88435"/>
    <s v="Approved"/>
    <s v="Nation involve simply media method entire."/>
    <d v="2022-05-28T00:00:00"/>
    <s v="POL32734237"/>
    <x v="3"/>
  </r>
  <r>
    <s v="CLM00279822"/>
    <d v="2020-09-10T00:00:00"/>
    <n v="44612"/>
    <s v="Approved"/>
    <s v="Beautiful season data use section raise."/>
    <d v="2020-09-26T00:00:00"/>
    <s v="POL49763923"/>
    <x v="2"/>
  </r>
  <r>
    <s v="CLM91526513"/>
    <d v="2024-05-03T00:00:00"/>
    <n v="40737"/>
    <s v="Denied"/>
    <s v="This process actually age."/>
    <d v="2024-07-19T00:00:00"/>
    <s v="POL67346720"/>
    <x v="1"/>
  </r>
  <r>
    <s v="CLM31314377"/>
    <d v="2024-10-05T00:00:00"/>
    <n v="30437"/>
    <s v="Approved"/>
    <s v="Prevent expect area behavior marriage."/>
    <d v="2024-11-30T00:00:00"/>
    <s v="POL04830457"/>
    <x v="1"/>
  </r>
  <r>
    <s v="CLM98021991"/>
    <d v="2021-11-03T00:00:00"/>
    <n v="95479"/>
    <s v="Approved"/>
    <s v="Specific test model late."/>
    <d v="2021-12-18T00:00:00"/>
    <s v="POL12961927"/>
    <x v="1"/>
  </r>
  <r>
    <s v="CLM76039101"/>
    <d v="2020-10-11T00:00:00"/>
    <n v="70193"/>
    <s v="Pending"/>
    <s v="Return individual especially."/>
    <d v="2020-11-25T00:00:00"/>
    <s v="POL66239036"/>
    <x v="2"/>
  </r>
  <r>
    <s v="CLM06534650"/>
    <d v="2021-07-04T00:00:00"/>
    <n v="49034"/>
    <s v="Approved"/>
    <s v="About sing prepare continue church head capital."/>
    <d v="2021-09-19T00:00:00"/>
    <s v="POL83057308"/>
    <x v="3"/>
  </r>
  <r>
    <s v="CLM33570420"/>
    <d v="2021-05-29T00:00:00"/>
    <n v="37681"/>
    <s v="Approved"/>
    <s v="Discussion I within meet amount century."/>
    <d v="2021-08-06T00:00:00"/>
    <s v="POL33527199"/>
    <x v="2"/>
  </r>
  <r>
    <s v="CLM60754682"/>
    <d v="2024-07-04T00:00:00"/>
    <n v="71184"/>
    <s v="Denied"/>
    <s v="Seek shoulder use move."/>
    <m/>
    <s v="POL31865352"/>
    <x v="0"/>
  </r>
  <r>
    <s v="CLM69302213"/>
    <d v="2024-04-11T00:00:00"/>
    <n v="44642"/>
    <s v="Pending"/>
    <s v="Experience guess feeling economy simply forward."/>
    <m/>
    <s v="POL27343652"/>
    <x v="3"/>
  </r>
  <r>
    <s v="CLM20187636"/>
    <d v="2021-12-06T00:00:00"/>
    <n v="14616"/>
    <s v="Pending"/>
    <s v="Rather significant order teach lot central form."/>
    <m/>
    <s v="POL03123237"/>
    <x v="2"/>
  </r>
  <r>
    <s v="CLM05157992"/>
    <d v="2024-07-15T00:00:00"/>
    <n v="79499"/>
    <s v="Pending"/>
    <s v="Marriage stage however big."/>
    <d v="2024-09-25T00:00:00"/>
    <s v="POL82251135"/>
    <x v="2"/>
  </r>
  <r>
    <s v="CLM06239976"/>
    <d v="2020-07-02T00:00:00"/>
    <n v="24246"/>
    <s v="Pending"/>
    <s v="Nearly model bad different hundred."/>
    <d v="2020-07-21T00:00:00"/>
    <s v="POL81985235"/>
    <x v="1"/>
  </r>
  <r>
    <s v="CLM87556544"/>
    <d v="2020-11-13T00:00:00"/>
    <n v="31097"/>
    <s v="Denied"/>
    <s v="Serve since recently from development."/>
    <m/>
    <s v="POL77410789"/>
    <x v="2"/>
  </r>
  <r>
    <s v="CLM05139468"/>
    <d v="2021-12-21T00:00:00"/>
    <n v="51594"/>
    <s v="Approved"/>
    <s v="Morning base voice four always prove book."/>
    <d v="2022-03-16T00:00:00"/>
    <s v="POL96802208"/>
    <x v="1"/>
  </r>
  <r>
    <s v="CLM94613045"/>
    <d v="2023-03-30T00:00:00"/>
    <n v="25917"/>
    <s v="Pending"/>
    <s v="Feeling machine role."/>
    <m/>
    <s v="POL73536906"/>
    <x v="1"/>
  </r>
  <r>
    <s v="CLM70357889"/>
    <d v="2021-05-01T00:00:00"/>
    <n v="47886"/>
    <s v="Denied"/>
    <s v="Response tough your several appear society speak since."/>
    <d v="2021-06-08T00:00:00"/>
    <s v="POL89665327"/>
    <x v="1"/>
  </r>
  <r>
    <s v="CLM94400597"/>
    <d v="2023-09-14T00:00:00"/>
    <n v="21012"/>
    <s v="Approved"/>
    <s v="Good student everyone director whose begin paper."/>
    <d v="2023-12-04T00:00:00"/>
    <s v="POL51196030"/>
    <x v="1"/>
  </r>
  <r>
    <s v="CLM78450145"/>
    <d v="2022-01-16T00:00:00"/>
    <n v="95165"/>
    <s v="Approved"/>
    <s v="Activity serve treatment its."/>
    <d v="2022-02-10T00:00:00"/>
    <s v="POL07540260"/>
    <x v="2"/>
  </r>
  <r>
    <s v="CLM39849331"/>
    <d v="2022-08-14T00:00:00"/>
    <n v="22915"/>
    <s v="Denied"/>
    <s v="Ten listen home provide choose."/>
    <d v="2022-09-03T00:00:00"/>
    <s v="POL53973271"/>
    <x v="1"/>
  </r>
  <r>
    <s v="CLM30451667"/>
    <d v="2020-07-28T00:00:00"/>
    <n v="12878"/>
    <s v="Denied"/>
    <s v="Far data method analysis far beautiful evidence customer."/>
    <d v="2020-09-12T00:00:00"/>
    <s v="POL80850995"/>
    <x v="1"/>
  </r>
  <r>
    <s v="CLM64151327"/>
    <d v="2022-07-21T00:00:00"/>
    <n v="81877"/>
    <s v="Approved"/>
    <s v="Green my sense race add mention."/>
    <d v="2022-08-31T00:00:00"/>
    <s v="POL12087237"/>
    <x v="2"/>
  </r>
  <r>
    <s v="CLM12001166"/>
    <d v="2021-08-05T00:00:00"/>
    <n v="84572"/>
    <s v="Approved"/>
    <s v="Quickly talk two Democrat."/>
    <m/>
    <s v="POL36347723"/>
    <x v="3"/>
  </r>
  <r>
    <s v="CLM46498356"/>
    <d v="2024-07-22T00:00:00"/>
    <n v="5104"/>
    <s v="Denied"/>
    <s v="Office owner keep as mean town give."/>
    <m/>
    <s v="POL00574978"/>
    <x v="0"/>
  </r>
  <r>
    <s v="CLM36156175"/>
    <d v="2024-07-12T00:00:00"/>
    <n v="42749"/>
    <s v="Approved"/>
    <s v="Across parent young."/>
    <m/>
    <s v="POL69652935"/>
    <x v="3"/>
  </r>
  <r>
    <s v="CLM78610675"/>
    <d v="2022-12-21T00:00:00"/>
    <n v="34711"/>
    <s v="Approved"/>
    <s v="Discussion politics less push activity agreement plan."/>
    <d v="2023-01-04T00:00:00"/>
    <s v="POL05208106"/>
    <x v="0"/>
  </r>
  <r>
    <s v="CLM99090932"/>
    <d v="2023-05-12T00:00:00"/>
    <n v="80676"/>
    <s v="Denied"/>
    <s v="Even authority should report space quality safe."/>
    <d v="2023-08-04T00:00:00"/>
    <s v="POL06543318"/>
    <x v="3"/>
  </r>
  <r>
    <s v="CLM83732674"/>
    <d v="2021-01-04T00:00:00"/>
    <n v="15983"/>
    <s v="Denied"/>
    <s v="Statement dream guy public."/>
    <m/>
    <s v="POL91441410"/>
    <x v="3"/>
  </r>
  <r>
    <s v="CLM61326988"/>
    <d v="2022-03-02T00:00:00"/>
    <n v="59723"/>
    <s v="Pending"/>
    <s v="Finish watch sign hold base of glass."/>
    <d v="2022-03-26T00:00:00"/>
    <s v="POL90911648"/>
    <x v="0"/>
  </r>
  <r>
    <s v="CLM37716376"/>
    <d v="2022-05-27T00:00:00"/>
    <n v="34403"/>
    <s v="Denied"/>
    <s v="Scene work step be sense story voice attention."/>
    <d v="2022-08-15T00:00:00"/>
    <s v="POL50904690"/>
    <x v="2"/>
  </r>
  <r>
    <s v="CLM93037025"/>
    <d v="2020-11-30T00:00:00"/>
    <n v="78417"/>
    <s v="Pending"/>
    <s v="Current issue through white my benefit heavy miss."/>
    <d v="2021-01-28T00:00:00"/>
    <s v="POL71218396"/>
    <x v="0"/>
  </r>
  <r>
    <s v="CLM94790032"/>
    <d v="2024-03-19T00:00:00"/>
    <n v="75845"/>
    <s v="Pending"/>
    <s v="Political process write."/>
    <m/>
    <s v="POL98213594"/>
    <x v="1"/>
  </r>
  <r>
    <s v="CLM39515179"/>
    <d v="2021-10-31T00:00:00"/>
    <n v="6360"/>
    <s v="Approved"/>
    <s v="Mouth guy much."/>
    <d v="2022-01-03T00:00:00"/>
    <s v="POL11423275"/>
    <x v="2"/>
  </r>
  <r>
    <s v="CLM48491208"/>
    <d v="2024-05-19T00:00:00"/>
    <n v="34836"/>
    <s v="Denied"/>
    <s v="Across Mr white or ever care actually country."/>
    <m/>
    <s v="POL75362203"/>
    <x v="2"/>
  </r>
  <r>
    <s v="CLM93253457"/>
    <d v="2022-01-13T00:00:00"/>
    <n v="46224"/>
    <s v="Approved"/>
    <s v="Should now oil character."/>
    <d v="2022-04-12T00:00:00"/>
    <s v="POL37350059"/>
    <x v="0"/>
  </r>
  <r>
    <s v="CLM86954891"/>
    <d v="2020-08-23T00:00:00"/>
    <n v="76884"/>
    <s v="Denied"/>
    <s v="Home us physical education include."/>
    <d v="2020-09-11T00:00:00"/>
    <s v="POL65525755"/>
    <x v="1"/>
  </r>
  <r>
    <s v="CLM31532940"/>
    <d v="2021-06-18T00:00:00"/>
    <n v="33965"/>
    <s v="Pending"/>
    <s v="Rule join although even so because beat quickly."/>
    <d v="2021-08-28T00:00:00"/>
    <s v="POL12291756"/>
    <x v="3"/>
  </r>
  <r>
    <s v="CLM48768953"/>
    <d v="2024-01-05T00:00:00"/>
    <n v="65586"/>
    <s v="Denied"/>
    <s v="Ability treatment standard area history."/>
    <d v="2024-03-17T00:00:00"/>
    <s v="POL45925285"/>
    <x v="0"/>
  </r>
  <r>
    <s v="CLM77932590"/>
    <d v="2024-02-23T00:00:00"/>
    <n v="72954"/>
    <s v="Approved"/>
    <s v="Buy seem career force friend effect star."/>
    <d v="2024-03-19T00:00:00"/>
    <s v="POL72582020"/>
    <x v="1"/>
  </r>
  <r>
    <s v="CLM91252581"/>
    <d v="2020-01-30T00:00:00"/>
    <n v="9407"/>
    <s v="Approved"/>
    <s v="Reality throughout example beyond."/>
    <d v="2020-02-20T00:00:00"/>
    <s v="POL56855277"/>
    <x v="1"/>
  </r>
  <r>
    <s v="CLM29338664"/>
    <d v="2021-04-11T00:00:00"/>
    <n v="82336"/>
    <s v="Denied"/>
    <s v="Hear like style now chair class even."/>
    <d v="2021-06-05T00:00:00"/>
    <s v="POL74240303"/>
    <x v="1"/>
  </r>
  <r>
    <s v="CLM96557578"/>
    <d v="2023-08-23T00:00:00"/>
    <n v="25286"/>
    <s v="Approved"/>
    <s v="Car find threat final expect."/>
    <d v="2023-11-06T00:00:00"/>
    <s v="POL95434233"/>
    <x v="0"/>
  </r>
  <r>
    <s v="CLM29725028"/>
    <d v="2024-05-11T00:00:00"/>
    <n v="41052"/>
    <s v="Pending"/>
    <s v="Report training financial international forward candidate my."/>
    <m/>
    <s v="POL19433237"/>
    <x v="3"/>
  </r>
  <r>
    <s v="CLM49279203"/>
    <d v="2024-12-09T00:00:00"/>
    <n v="60636"/>
    <s v="Pending"/>
    <s v="Green say small end himself sell loss."/>
    <m/>
    <s v="POL80184579"/>
    <x v="0"/>
  </r>
  <r>
    <s v="CLM55815752"/>
    <d v="2023-09-23T00:00:00"/>
    <n v="97055"/>
    <s v="Pending"/>
    <s v="Marriage camera stop manage increase usually night."/>
    <d v="2023-12-01T00:00:00"/>
    <s v="POL42310944"/>
    <x v="1"/>
  </r>
  <r>
    <s v="CLM30567520"/>
    <d v="2023-12-12T00:00:00"/>
    <n v="82129"/>
    <s v="Denied"/>
    <s v="Policy baby inside."/>
    <d v="2024-01-25T00:00:00"/>
    <s v="POL42743605"/>
    <x v="2"/>
  </r>
  <r>
    <s v="CLM69977996"/>
    <d v="2020-03-09T00:00:00"/>
    <n v="73414"/>
    <s v="Pending"/>
    <s v="Late those every writer drive usually nothing."/>
    <d v="2020-05-17T00:00:00"/>
    <s v="POL49287251"/>
    <x v="0"/>
  </r>
  <r>
    <s v="CLM01783450"/>
    <d v="2021-01-14T00:00:00"/>
    <n v="46148"/>
    <s v="Denied"/>
    <s v="Kitchen eight democratic card relationship list including."/>
    <d v="2021-03-22T00:00:00"/>
    <s v="POL22939272"/>
    <x v="2"/>
  </r>
  <r>
    <s v="CLM06867931"/>
    <d v="2024-02-19T00:00:00"/>
    <n v="37819"/>
    <s v="Pending"/>
    <s v="Wear drug family director."/>
    <m/>
    <s v="POL41920122"/>
    <x v="2"/>
  </r>
  <r>
    <s v="CLM36838130"/>
    <d v="2020-09-14T00:00:00"/>
    <n v="7617"/>
    <s v="Pending"/>
    <s v="Room current white heavy."/>
    <d v="2020-11-09T00:00:00"/>
    <s v="POL76937321"/>
    <x v="1"/>
  </r>
  <r>
    <s v="CLM58356767"/>
    <d v="2021-07-15T00:00:00"/>
    <n v="70935"/>
    <s v="Pending"/>
    <s v="Play middle religious without main heavy become."/>
    <m/>
    <s v="POL39030203"/>
    <x v="3"/>
  </r>
  <r>
    <s v="CLM81768504"/>
    <d v="2022-11-07T00:00:00"/>
    <n v="31288"/>
    <s v="Denied"/>
    <s v="Century party also."/>
    <d v="2022-12-16T00:00:00"/>
    <s v="POL55938009"/>
    <x v="3"/>
  </r>
  <r>
    <s v="CLM19192569"/>
    <d v="2020-01-13T00:00:00"/>
    <n v="4068"/>
    <s v="Pending"/>
    <s v="Republican throughout main billion drug."/>
    <d v="2020-03-01T00:00:00"/>
    <s v="POL30587921"/>
    <x v="1"/>
  </r>
  <r>
    <s v="CLM82242944"/>
    <d v="2023-05-18T00:00:00"/>
    <n v="42503"/>
    <s v="Pending"/>
    <s v="Herself mean throughout support range."/>
    <d v="2023-07-06T00:00:00"/>
    <s v="POL31358869"/>
    <x v="2"/>
  </r>
  <r>
    <s v="CLM93780931"/>
    <d v="2020-11-08T00:00:00"/>
    <n v="95688"/>
    <s v="Denied"/>
    <s v="Deal business evening usually most example."/>
    <m/>
    <s v="POL82008946"/>
    <x v="3"/>
  </r>
  <r>
    <s v="CLM61553323"/>
    <d v="2024-05-20T00:00:00"/>
    <n v="19012"/>
    <s v="Pending"/>
    <s v="Summer deep group add arrive skill every."/>
    <d v="2024-06-27T00:00:00"/>
    <s v="POL55451317"/>
    <x v="1"/>
  </r>
  <r>
    <s v="CLM11564647"/>
    <d v="2022-10-31T00:00:00"/>
    <n v="19040"/>
    <s v="Pending"/>
    <s v="Mention store medical."/>
    <d v="2023-01-20T00:00:00"/>
    <s v="POL73068892"/>
    <x v="0"/>
  </r>
  <r>
    <s v="CLM02410291"/>
    <d v="2024-08-06T00:00:00"/>
    <n v="75083"/>
    <s v="Approved"/>
    <s v="Feeling not good task card."/>
    <d v="2024-10-25T00:00:00"/>
    <s v="POL87581875"/>
    <x v="0"/>
  </r>
  <r>
    <s v="CLM67670316"/>
    <d v="2023-08-24T00:00:00"/>
    <n v="21931"/>
    <s v="Approved"/>
    <s v="Body risk dinner."/>
    <m/>
    <s v="POL52467400"/>
    <x v="1"/>
  </r>
  <r>
    <s v="CLM10205358"/>
    <d v="2024-07-31T00:00:00"/>
    <n v="38157"/>
    <s v="Denied"/>
    <s v="Strategy democratic realize even."/>
    <d v="2024-09-20T00:00:00"/>
    <s v="POL59775349"/>
    <x v="2"/>
  </r>
  <r>
    <s v="CLM37898724"/>
    <d v="2022-11-09T00:00:00"/>
    <n v="56009"/>
    <s v="Denied"/>
    <s v="Situation year down position baby eye."/>
    <d v="2022-11-24T00:00:00"/>
    <s v="POL95771628"/>
    <x v="0"/>
  </r>
  <r>
    <s v="CLM43503728"/>
    <d v="2023-08-08T00:00:00"/>
    <n v="56489"/>
    <s v="Approved"/>
    <s v="Finally unit decision building simply."/>
    <m/>
    <s v="POL88099393"/>
    <x v="3"/>
  </r>
  <r>
    <s v="CLM40032592"/>
    <d v="2020-07-03T00:00:00"/>
    <n v="10844"/>
    <s v="Approved"/>
    <s v="Join TV blue condition improve health."/>
    <m/>
    <s v="POL42519290"/>
    <x v="2"/>
  </r>
  <r>
    <s v="CLM82625673"/>
    <d v="2023-05-20T00:00:00"/>
    <n v="18138"/>
    <s v="Pending"/>
    <s v="Brother follow or answer finally enter perhaps those."/>
    <d v="2023-07-16T00:00:00"/>
    <s v="POL59147290"/>
    <x v="1"/>
  </r>
  <r>
    <s v="CLM74956675"/>
    <d v="2023-07-22T00:00:00"/>
    <n v="49130"/>
    <s v="Denied"/>
    <s v="Buy piece into usually."/>
    <d v="2023-09-21T00:00:00"/>
    <s v="POL83634244"/>
    <x v="2"/>
  </r>
  <r>
    <s v="CLM33043291"/>
    <d v="2023-01-01T00:00:00"/>
    <n v="34650"/>
    <s v="Denied"/>
    <s v="Meeting financial court star account."/>
    <d v="2023-03-17T00:00:00"/>
    <s v="POL90601372"/>
    <x v="1"/>
  </r>
  <r>
    <s v="CLM34027339"/>
    <d v="2021-03-30T00:00:00"/>
    <n v="46785"/>
    <s v="Approved"/>
    <s v="Poor high vote feel direction she."/>
    <m/>
    <s v="POL75770781"/>
    <x v="3"/>
  </r>
  <r>
    <s v="CLM18703150"/>
    <d v="2024-10-27T00:00:00"/>
    <n v="35163"/>
    <s v="Pending"/>
    <s v="Bill name concern wind old star one."/>
    <d v="2024-12-05T00:00:00"/>
    <s v="POL80560091"/>
    <x v="3"/>
  </r>
  <r>
    <s v="CLM85678298"/>
    <d v="2022-08-07T00:00:00"/>
    <n v="83845"/>
    <s v="Approved"/>
    <s v="Research book score per woman year claim surface."/>
    <d v="2022-09-13T00:00:00"/>
    <s v="POL91203477"/>
    <x v="3"/>
  </r>
  <r>
    <s v="CLM11944959"/>
    <d v="2021-07-05T00:00:00"/>
    <n v="13012"/>
    <s v="Pending"/>
    <s v="Theory later until free center matter."/>
    <d v="2021-08-28T00:00:00"/>
    <s v="POL29271605"/>
    <x v="3"/>
  </r>
  <r>
    <s v="CLM75790121"/>
    <d v="2023-07-03T00:00:00"/>
    <n v="32979"/>
    <s v="Approved"/>
    <s v="Leg thought learn training."/>
    <d v="2023-08-30T00:00:00"/>
    <s v="POL66992068"/>
    <x v="2"/>
  </r>
  <r>
    <s v="CLM65989918"/>
    <d v="2023-02-18T00:00:00"/>
    <n v="28030"/>
    <s v="Approved"/>
    <s v="Still power then fall."/>
    <d v="2023-04-26T00:00:00"/>
    <s v="POL13020656"/>
    <x v="1"/>
  </r>
  <r>
    <s v="CLM30455768"/>
    <d v="2021-03-22T00:00:00"/>
    <n v="15574"/>
    <s v="Denied"/>
    <s v="Positive should middle."/>
    <d v="2021-06-06T00:00:00"/>
    <s v="POL67344222"/>
    <x v="1"/>
  </r>
  <r>
    <s v="CLM25054131"/>
    <d v="2023-06-23T00:00:00"/>
    <n v="77540"/>
    <s v="Pending"/>
    <s v="Follow sure western force dinner include."/>
    <d v="2023-07-23T00:00:00"/>
    <s v="POL03068532"/>
    <x v="1"/>
  </r>
  <r>
    <s v="CLM55677993"/>
    <d v="2020-10-26T00:00:00"/>
    <n v="37863"/>
    <s v="Denied"/>
    <s v="Whole choice design born upon enjoy."/>
    <m/>
    <s v="POL13957620"/>
    <x v="1"/>
  </r>
  <r>
    <s v="CLM87775976"/>
    <d v="2023-05-12T00:00:00"/>
    <n v="9001"/>
    <s v="Pending"/>
    <s v="And institution between name thing glass."/>
    <m/>
    <s v="POL23048183"/>
    <x v="3"/>
  </r>
  <r>
    <s v="CLM68363529"/>
    <d v="2022-01-03T00:00:00"/>
    <n v="79307"/>
    <s v="Approved"/>
    <s v="Bill finally system professor evening wrong."/>
    <d v="2022-03-03T00:00:00"/>
    <s v="POL51084784"/>
    <x v="3"/>
  </r>
  <r>
    <s v="CLM37722450"/>
    <d v="2024-02-20T00:00:00"/>
    <n v="60655"/>
    <s v="Denied"/>
    <s v="Effort rest why now treat participant."/>
    <m/>
    <s v="POL50111095"/>
    <x v="3"/>
  </r>
  <r>
    <s v="CLM13282572"/>
    <d v="2023-03-30T00:00:00"/>
    <n v="91671"/>
    <s v="Approved"/>
    <s v="Agree place look bit would."/>
    <d v="2023-04-23T00:00:00"/>
    <s v="POL39625921"/>
    <x v="0"/>
  </r>
  <r>
    <s v="CLM43205705"/>
    <d v="2022-03-14T00:00:00"/>
    <n v="30626"/>
    <s v="Approved"/>
    <s v="Education meeting carry whose energy."/>
    <m/>
    <s v="POL89484652"/>
    <x v="0"/>
  </r>
  <r>
    <s v="CLM64479778"/>
    <d v="2023-04-21T00:00:00"/>
    <n v="81408"/>
    <s v="Pending"/>
    <s v="Spend else coach arm crime."/>
    <d v="2023-07-07T00:00:00"/>
    <s v="POL20003518"/>
    <x v="0"/>
  </r>
  <r>
    <s v="CLM38364706"/>
    <d v="2022-10-30T00:00:00"/>
    <n v="85321"/>
    <s v="Approved"/>
    <s v="Seven role again skin enjoy out increase."/>
    <m/>
    <s v="POL42141695"/>
    <x v="2"/>
  </r>
  <r>
    <s v="CLM82869302"/>
    <d v="2021-08-18T00:00:00"/>
    <n v="40672"/>
    <s v="Approved"/>
    <s v="Fund next heavy."/>
    <d v="2021-09-24T00:00:00"/>
    <s v="POL36866670"/>
    <x v="2"/>
  </r>
  <r>
    <s v="CLM22643534"/>
    <d v="2020-03-06T00:00:00"/>
    <n v="82535"/>
    <s v="Approved"/>
    <s v="Parent tell the take action style air."/>
    <m/>
    <s v="POL45394277"/>
    <x v="0"/>
  </r>
  <r>
    <s v="CLM32011970"/>
    <d v="2022-11-22T00:00:00"/>
    <n v="96226"/>
    <s v="Approved"/>
    <s v="Arm certainly picture."/>
    <m/>
    <s v="POL52570875"/>
    <x v="3"/>
  </r>
  <r>
    <s v="CLM32496474"/>
    <d v="2023-05-27T00:00:00"/>
    <n v="73071"/>
    <s v="Approved"/>
    <s v="Reveal body here myself since fire least."/>
    <m/>
    <s v="POL84960859"/>
    <x v="2"/>
  </r>
  <r>
    <s v="CLM52052335"/>
    <d v="2024-10-01T00:00:00"/>
    <n v="83839"/>
    <s v="Approved"/>
    <s v="Prove we design provide edge five grow."/>
    <d v="2024-10-19T00:00:00"/>
    <s v="POL75813186"/>
    <x v="2"/>
  </r>
  <r>
    <s v="CLM86859055"/>
    <d v="2022-10-24T00:00:00"/>
    <n v="46999"/>
    <s v="Denied"/>
    <s v="Have scene side owner."/>
    <d v="2023-01-05T00:00:00"/>
    <s v="POL85168651"/>
    <x v="2"/>
  </r>
  <r>
    <s v="CLM06153011"/>
    <d v="2024-10-31T00:00:00"/>
    <n v="7183"/>
    <s v="Pending"/>
    <s v="Find expect tonight respond either she energy heart."/>
    <d v="2024-12-11T00:00:00"/>
    <s v="POL89983994"/>
    <x v="1"/>
  </r>
  <r>
    <s v="CLM52903295"/>
    <d v="2022-08-23T00:00:00"/>
    <n v="93733"/>
    <s v="Pending"/>
    <s v="Million expect open popular door traditional."/>
    <m/>
    <s v="POL05710643"/>
    <x v="1"/>
  </r>
  <r>
    <s v="CLM97620610"/>
    <d v="2022-05-25T00:00:00"/>
    <n v="60597"/>
    <s v="Pending"/>
    <s v="Beyond again history stock."/>
    <m/>
    <s v="POL52520227"/>
    <x v="0"/>
  </r>
  <r>
    <s v="CLM71788505"/>
    <d v="2022-12-18T00:00:00"/>
    <n v="4885"/>
    <s v="Approved"/>
    <s v="Between experience forward enter six door or."/>
    <m/>
    <s v="POL22950477"/>
    <x v="3"/>
  </r>
  <r>
    <s v="CLM93005800"/>
    <d v="2023-06-26T00:00:00"/>
    <n v="32319"/>
    <s v="Approved"/>
    <s v="Collection TV pass work class."/>
    <d v="2023-08-09T00:00:00"/>
    <s v="POL20003518"/>
    <x v="0"/>
  </r>
  <r>
    <s v="CLM95848877"/>
    <d v="2021-11-28T00:00:00"/>
    <n v="77172"/>
    <s v="Pending"/>
    <s v="Generation write various race bar."/>
    <m/>
    <s v="POL25350275"/>
    <x v="2"/>
  </r>
  <r>
    <s v="CLM33911324"/>
    <d v="2022-02-15T00:00:00"/>
    <n v="14531"/>
    <s v="Pending"/>
    <s v="Fly glass table mouth final."/>
    <d v="2022-03-21T00:00:00"/>
    <s v="POL45684772"/>
    <x v="2"/>
  </r>
  <r>
    <s v="CLM05528897"/>
    <d v="2021-07-25T00:00:00"/>
    <n v="29809"/>
    <s v="Approved"/>
    <s v="Those bed citizen strategy."/>
    <m/>
    <s v="POL42173168"/>
    <x v="3"/>
  </r>
  <r>
    <s v="CLM07286311"/>
    <d v="2022-06-26T00:00:00"/>
    <n v="88647"/>
    <s v="Approved"/>
    <s v="Ground my take market know boy reflect."/>
    <d v="2022-07-10T00:00:00"/>
    <s v="POL07109537"/>
    <x v="2"/>
  </r>
  <r>
    <s v="CLM89619657"/>
    <d v="2020-09-28T00:00:00"/>
    <n v="42838"/>
    <s v="Pending"/>
    <s v="National when story good trip state."/>
    <d v="2020-10-17T00:00:00"/>
    <s v="POL43533359"/>
    <x v="1"/>
  </r>
  <r>
    <s v="CLM86474490"/>
    <d v="2021-06-01T00:00:00"/>
    <n v="65857"/>
    <s v="Pending"/>
    <s v="Public best lay ok fact."/>
    <d v="2021-07-19T00:00:00"/>
    <s v="POL19466046"/>
    <x v="2"/>
  </r>
  <r>
    <s v="CLM03618943"/>
    <d v="2021-03-22T00:00:00"/>
    <n v="47686"/>
    <s v="Pending"/>
    <s v="Mission night common exactly off evening behavior."/>
    <d v="2021-05-01T00:00:00"/>
    <s v="POL02082012"/>
    <x v="3"/>
  </r>
  <r>
    <s v="CLM77183325"/>
    <d v="2020-11-18T00:00:00"/>
    <n v="98100"/>
    <s v="Denied"/>
    <s v="Improve discussion check draw watch dark economy yourself."/>
    <d v="2021-01-02T00:00:00"/>
    <s v="POL61092074"/>
    <x v="3"/>
  </r>
  <r>
    <s v="CLM29381410"/>
    <d v="2022-11-19T00:00:00"/>
    <n v="69564"/>
    <s v="Pending"/>
    <s v="Tell front form away result how team happen."/>
    <d v="2022-12-05T00:00:00"/>
    <s v="POL01930886"/>
    <x v="2"/>
  </r>
  <r>
    <s v="CLM06152630"/>
    <d v="2024-01-30T00:00:00"/>
    <n v="83933"/>
    <s v="Approved"/>
    <s v="Success realize process rate modern."/>
    <d v="2024-02-22T00:00:00"/>
    <s v="POL83865881"/>
    <x v="2"/>
  </r>
  <r>
    <s v="CLM21926470"/>
    <d v="2023-04-04T00:00:00"/>
    <n v="80496"/>
    <s v="Approved"/>
    <s v="Attack voice hear research young PM suggest."/>
    <d v="2023-04-25T00:00:00"/>
    <s v="POL69636143"/>
    <x v="1"/>
  </r>
  <r>
    <s v="CLM73469744"/>
    <d v="2021-11-05T00:00:00"/>
    <n v="39889"/>
    <s v="Pending"/>
    <s v="Thing candidate sure dog tax."/>
    <d v="2021-12-14T00:00:00"/>
    <s v="POL72882206"/>
    <x v="3"/>
  </r>
  <r>
    <s v="CLM41334652"/>
    <d v="2020-04-23T00:00:00"/>
    <n v="15180"/>
    <s v="Denied"/>
    <s v="Tend deep industry believe girl."/>
    <m/>
    <s v="POL23175808"/>
    <x v="2"/>
  </r>
  <r>
    <s v="CLM61466606"/>
    <d v="2023-06-11T00:00:00"/>
    <n v="77442"/>
    <s v="Denied"/>
    <s v="Particularly most risk current argue important."/>
    <d v="2023-08-23T00:00:00"/>
    <s v="POL74810323"/>
    <x v="0"/>
  </r>
  <r>
    <s v="CLM44826496"/>
    <d v="2021-11-29T00:00:00"/>
    <n v="73597"/>
    <s v="Denied"/>
    <s v="Happy language new not."/>
    <m/>
    <s v="POL26288388"/>
    <x v="2"/>
  </r>
  <r>
    <s v="CLM15182656"/>
    <d v="2023-08-16T00:00:00"/>
    <n v="14933"/>
    <s v="Pending"/>
    <s v="Expect fly upon adult."/>
    <d v="2023-11-11T00:00:00"/>
    <s v="POL63517748"/>
    <x v="1"/>
  </r>
  <r>
    <s v="CLM24835623"/>
    <d v="2022-06-29T00:00:00"/>
    <n v="88578"/>
    <s v="Pending"/>
    <s v="Nearly four of read can memory close share."/>
    <m/>
    <s v="POL42489589"/>
    <x v="2"/>
  </r>
  <r>
    <s v="CLM72706367"/>
    <d v="2024-01-22T00:00:00"/>
    <n v="17710"/>
    <s v="Approved"/>
    <s v="Rule line last quickly into mean available relate."/>
    <d v="2024-03-10T00:00:00"/>
    <s v="POL73302546"/>
    <x v="2"/>
  </r>
  <r>
    <s v="CLM52605797"/>
    <d v="2024-07-25T00:00:00"/>
    <n v="86600"/>
    <s v="Pending"/>
    <s v="Song be level wish."/>
    <m/>
    <s v="POL61653642"/>
    <x v="0"/>
  </r>
  <r>
    <s v="CLM75123642"/>
    <d v="2022-11-24T00:00:00"/>
    <n v="21131"/>
    <s v="Denied"/>
    <s v="Lawyer performance huge tough step situation response."/>
    <d v="2022-12-29T00:00:00"/>
    <s v="POL70638902"/>
    <x v="0"/>
  </r>
  <r>
    <s v="CLM21809096"/>
    <d v="2020-04-24T00:00:00"/>
    <n v="63541"/>
    <s v="Pending"/>
    <s v="Full continue rock generation rest own lot since."/>
    <m/>
    <s v="POL68750121"/>
    <x v="0"/>
  </r>
  <r>
    <s v="CLM57489924"/>
    <d v="2023-06-21T00:00:00"/>
    <n v="58305"/>
    <s v="Approved"/>
    <s v="Wall door degree tonight once."/>
    <d v="2023-07-12T00:00:00"/>
    <s v="POL22483819"/>
    <x v="2"/>
  </r>
  <r>
    <s v="CLM36965035"/>
    <d v="2022-03-19T00:00:00"/>
    <n v="80698"/>
    <s v="Approved"/>
    <s v="Smile write bill whose."/>
    <d v="2022-04-27T00:00:00"/>
    <s v="POL28660902"/>
    <x v="3"/>
  </r>
  <r>
    <s v="CLM75162343"/>
    <d v="2020-04-26T00:00:00"/>
    <n v="83707"/>
    <s v="Approved"/>
    <s v="Single financial modern their heavy rock."/>
    <d v="2020-06-25T00:00:00"/>
    <s v="POL74198912"/>
    <x v="2"/>
  </r>
  <r>
    <s v="CLM59992069"/>
    <d v="2021-04-16T00:00:00"/>
    <n v="84491"/>
    <s v="Denied"/>
    <s v="See red off himself list tree price."/>
    <m/>
    <s v="POL94633881"/>
    <x v="0"/>
  </r>
  <r>
    <s v="CLM86737787"/>
    <d v="2022-07-29T00:00:00"/>
    <n v="85777"/>
    <s v="Denied"/>
    <s v="Question because floor ground."/>
    <m/>
    <s v="POL82098917"/>
    <x v="1"/>
  </r>
  <r>
    <s v="CLM78342773"/>
    <d v="2022-07-31T00:00:00"/>
    <n v="38663"/>
    <s v="Denied"/>
    <s v="Lot minute include difficult against hotel media."/>
    <m/>
    <s v="POL27502535"/>
    <x v="0"/>
  </r>
  <r>
    <s v="CLM85181157"/>
    <d v="2020-12-02T00:00:00"/>
    <n v="58460"/>
    <s v="Approved"/>
    <s v="Radio face know bit arm with."/>
    <d v="2021-01-19T00:00:00"/>
    <s v="POL66737729"/>
    <x v="0"/>
  </r>
  <r>
    <s v="CLM07657122"/>
    <d v="2021-08-11T00:00:00"/>
    <n v="24976"/>
    <s v="Approved"/>
    <s v="Future toward remain wide painting size we."/>
    <d v="2021-09-09T00:00:00"/>
    <s v="POL17760836"/>
    <x v="1"/>
  </r>
  <r>
    <s v="CLM67674039"/>
    <d v="2024-06-26T00:00:00"/>
    <n v="62323"/>
    <s v="Approved"/>
    <s v="Explain future break assume yard not."/>
    <d v="2024-08-08T00:00:00"/>
    <s v="POL73129459"/>
    <x v="3"/>
  </r>
  <r>
    <s v="CLM96583719"/>
    <d v="2020-08-20T00:00:00"/>
    <n v="66706"/>
    <s v="Approved"/>
    <s v="Rest pull fish will do."/>
    <m/>
    <s v="POL12199855"/>
    <x v="1"/>
  </r>
  <r>
    <s v="CLM74804990"/>
    <d v="2022-06-15T00:00:00"/>
    <n v="77370"/>
    <s v="Pending"/>
    <s v="Notice start lot body federal town guy."/>
    <d v="2022-08-12T00:00:00"/>
    <s v="POL11950441"/>
    <x v="0"/>
  </r>
  <r>
    <s v="CLM04626566"/>
    <d v="2024-02-25T00:00:00"/>
    <n v="8907"/>
    <s v="Pending"/>
    <s v="Production drug price throw thing."/>
    <d v="2024-03-24T00:00:00"/>
    <s v="POL04079645"/>
    <x v="2"/>
  </r>
  <r>
    <s v="CLM81682680"/>
    <d v="2024-09-26T00:00:00"/>
    <n v="57798"/>
    <s v="Denied"/>
    <s v="Social computer cup father."/>
    <m/>
    <s v="POL96157939"/>
    <x v="3"/>
  </r>
  <r>
    <s v="CLM03944810"/>
    <d v="2020-05-22T00:00:00"/>
    <n v="73907"/>
    <s v="Approved"/>
    <s v="Send but according that among eye."/>
    <m/>
    <s v="POL81188650"/>
    <x v="2"/>
  </r>
  <r>
    <s v="CLM33966753"/>
    <d v="2024-03-27T00:00:00"/>
    <n v="24438"/>
    <s v="Denied"/>
    <s v="Sign already arm wide guy shoulder act."/>
    <d v="2024-05-05T00:00:00"/>
    <s v="POL29044573"/>
    <x v="2"/>
  </r>
  <r>
    <s v="CLM45259744"/>
    <d v="2020-04-17T00:00:00"/>
    <n v="9607"/>
    <s v="Approved"/>
    <s v="General section sort high end performance."/>
    <d v="2020-06-11T00:00:00"/>
    <s v="POL56813468"/>
    <x v="0"/>
  </r>
  <r>
    <s v="CLM13718852"/>
    <d v="2020-08-26T00:00:00"/>
    <n v="21456"/>
    <s v="Pending"/>
    <s v="Life by nice."/>
    <m/>
    <s v="POL91301507"/>
    <x v="3"/>
  </r>
  <r>
    <s v="CLM24711778"/>
    <d v="2021-01-26T00:00:00"/>
    <n v="69225"/>
    <s v="Approved"/>
    <s v="Catch cold minute customer."/>
    <d v="2021-03-13T00:00:00"/>
    <s v="POL45551235"/>
    <x v="0"/>
  </r>
  <r>
    <s v="CLM84165958"/>
    <d v="2024-03-23T00:00:00"/>
    <n v="38928"/>
    <s v="Pending"/>
    <s v="Painting church situation our south whole wish."/>
    <d v="2024-04-10T00:00:00"/>
    <s v="POL82675358"/>
    <x v="1"/>
  </r>
  <r>
    <s v="CLM66688531"/>
    <d v="2024-06-05T00:00:00"/>
    <n v="10298"/>
    <s v="Pending"/>
    <s v="Drive real rock language ahead."/>
    <d v="2024-06-24T00:00:00"/>
    <s v="POL65805829"/>
    <x v="1"/>
  </r>
  <r>
    <s v="CLM71878500"/>
    <d v="2023-08-22T00:00:00"/>
    <n v="90125"/>
    <s v="Approved"/>
    <s v="Value kitchen boy reason go various away."/>
    <d v="2023-10-30T00:00:00"/>
    <s v="POL84399262"/>
    <x v="2"/>
  </r>
  <r>
    <s v="CLM72058669"/>
    <d v="2021-02-07T00:00:00"/>
    <n v="7770"/>
    <s v="Pending"/>
    <s v="List go little free finally."/>
    <d v="2021-05-07T00:00:00"/>
    <s v="POL04470175"/>
    <x v="0"/>
  </r>
  <r>
    <s v="CLM82693623"/>
    <d v="2023-03-05T00:00:00"/>
    <n v="74362"/>
    <s v="Approved"/>
    <s v="Identify himself clear take star great."/>
    <m/>
    <s v="POL04331178"/>
    <x v="0"/>
  </r>
  <r>
    <s v="CLM60171281"/>
    <d v="2020-02-16T00:00:00"/>
    <n v="37494"/>
    <s v="Denied"/>
    <s v="Standard him again drug crime many program."/>
    <m/>
    <s v="POL35480649"/>
    <x v="0"/>
  </r>
  <r>
    <s v="CLM85111554"/>
    <d v="2021-04-06T00:00:00"/>
    <n v="90541"/>
    <s v="Pending"/>
    <s v="Others often place support."/>
    <d v="2021-07-05T00:00:00"/>
    <s v="POL05706478"/>
    <x v="1"/>
  </r>
  <r>
    <s v="CLM50636641"/>
    <d v="2020-02-27T00:00:00"/>
    <n v="45045"/>
    <s v="Denied"/>
    <s v="Item center central rock."/>
    <d v="2020-04-16T00:00:00"/>
    <s v="POL03121117"/>
    <x v="0"/>
  </r>
  <r>
    <s v="CLM70026144"/>
    <d v="2022-05-18T00:00:00"/>
    <n v="45627"/>
    <s v="Denied"/>
    <s v="Ability serve deep but."/>
    <m/>
    <s v="POL68966328"/>
    <x v="1"/>
  </r>
  <r>
    <s v="CLM10687857"/>
    <d v="2021-05-12T00:00:00"/>
    <n v="62002"/>
    <s v="Denied"/>
    <s v="Central message culture bar change."/>
    <m/>
    <s v="POL57495535"/>
    <x v="1"/>
  </r>
  <r>
    <s v="CLM01484857"/>
    <d v="2024-03-01T00:00:00"/>
    <n v="46938"/>
    <s v="Approved"/>
    <s v="Note chance there seem include now purpose fish."/>
    <d v="2024-05-17T00:00:00"/>
    <s v="POL18209726"/>
    <x v="3"/>
  </r>
  <r>
    <s v="CLM40219507"/>
    <d v="2023-03-22T00:00:00"/>
    <n v="12184"/>
    <s v="Denied"/>
    <s v="Yes big institution sell mission stage boy."/>
    <d v="2023-05-18T00:00:00"/>
    <s v="POL80906414"/>
    <x v="2"/>
  </r>
  <r>
    <s v="CLM23693706"/>
    <d v="2023-02-03T00:00:00"/>
    <n v="47102"/>
    <s v="Pending"/>
    <s v="Business those plant."/>
    <m/>
    <s v="POL11989725"/>
    <x v="0"/>
  </r>
  <r>
    <s v="CLM62507839"/>
    <d v="2022-02-21T00:00:00"/>
    <n v="22005"/>
    <s v="Approved"/>
    <s v="Ten pressure everybody human wife project."/>
    <m/>
    <s v="POL64668667"/>
    <x v="3"/>
  </r>
  <r>
    <s v="CLM21442010"/>
    <d v="2023-12-12T00:00:00"/>
    <n v="28615"/>
    <s v="Denied"/>
    <s v="Course team listen level past."/>
    <d v="2024-02-20T00:00:00"/>
    <s v="POL94744561"/>
    <x v="2"/>
  </r>
  <r>
    <s v="CLM39403639"/>
    <d v="2022-09-07T00:00:00"/>
    <n v="65718"/>
    <s v="Pending"/>
    <s v="Look ago common buy."/>
    <m/>
    <s v="POL14591104"/>
    <x v="1"/>
  </r>
  <r>
    <s v="CLM30914813"/>
    <d v="2024-10-15T00:00:00"/>
    <n v="14632"/>
    <s v="Pending"/>
    <s v="Fine father save single interesting road."/>
    <d v="2025-01-08T00:00:00"/>
    <s v="POL84577702"/>
    <x v="0"/>
  </r>
  <r>
    <s v="CLM15168753"/>
    <d v="2021-03-10T00:00:00"/>
    <n v="90989"/>
    <s v="Pending"/>
    <s v="Everyone available role quality."/>
    <d v="2021-04-24T00:00:00"/>
    <s v="POL17820094"/>
    <x v="2"/>
  </r>
  <r>
    <s v="CLM17744174"/>
    <d v="2024-09-08T00:00:00"/>
    <n v="46165"/>
    <s v="Pending"/>
    <s v="Early service letter event lawyer establish sometimes value."/>
    <d v="2024-11-02T00:00:00"/>
    <s v="POL15046507"/>
    <x v="1"/>
  </r>
  <r>
    <s v="CLM59986452"/>
    <d v="2022-03-27T00:00:00"/>
    <n v="33171"/>
    <s v="Denied"/>
    <s v="Without could walk subject eight thought positive."/>
    <m/>
    <s v="POL10754194"/>
    <x v="3"/>
  </r>
  <r>
    <s v="CLM84505303"/>
    <d v="2023-12-03T00:00:00"/>
    <n v="20039"/>
    <s v="Approved"/>
    <s v="Only speech gas history fish so south."/>
    <d v="2024-01-19T00:00:00"/>
    <s v="POL44670716"/>
    <x v="1"/>
  </r>
  <r>
    <s v="CLM41010865"/>
    <d v="2022-08-01T00:00:00"/>
    <n v="56076"/>
    <s v="Approved"/>
    <s v="Student oil admit manage single full."/>
    <m/>
    <s v="POL46408344"/>
    <x v="3"/>
  </r>
  <r>
    <s v="CLM50884871"/>
    <d v="2020-06-13T00:00:00"/>
    <n v="93469"/>
    <s v="Approved"/>
    <s v="Forward society yeah throw view service send."/>
    <m/>
    <s v="POL99391697"/>
    <x v="1"/>
  </r>
  <r>
    <s v="CLM83678912"/>
    <d v="2021-03-31T00:00:00"/>
    <n v="16143"/>
    <s v="Approved"/>
    <s v="Commercial process court security guess."/>
    <d v="2021-05-23T00:00:00"/>
    <s v="POL86559672"/>
    <x v="3"/>
  </r>
  <r>
    <s v="CLM86590039"/>
    <d v="2023-03-17T00:00:00"/>
    <n v="17122"/>
    <s v="Approved"/>
    <s v="Maintain create tough."/>
    <d v="2023-06-06T00:00:00"/>
    <s v="POL19976069"/>
    <x v="1"/>
  </r>
  <r>
    <s v="CLM85531910"/>
    <d v="2020-04-21T00:00:00"/>
    <n v="66090"/>
    <s v="Pending"/>
    <s v="Another president north night."/>
    <d v="2020-06-21T00:00:00"/>
    <s v="POL01012522"/>
    <x v="3"/>
  </r>
  <r>
    <s v="CLM04199966"/>
    <d v="2023-02-05T00:00:00"/>
    <n v="12964"/>
    <s v="Pending"/>
    <s v="What street see check career experience."/>
    <d v="2023-03-21T00:00:00"/>
    <s v="POL66757828"/>
    <x v="0"/>
  </r>
  <r>
    <s v="CLM14033568"/>
    <d v="2024-01-28T00:00:00"/>
    <n v="91445"/>
    <s v="Denied"/>
    <s v="Respond activity parent record sit child."/>
    <d v="2024-02-11T00:00:00"/>
    <s v="POL45444901"/>
    <x v="0"/>
  </r>
  <r>
    <s v="CLM57750049"/>
    <d v="2020-10-06T00:00:00"/>
    <n v="45564"/>
    <s v="Pending"/>
    <s v="Expect law speak reduce discuss him."/>
    <m/>
    <s v="POL64120908"/>
    <x v="0"/>
  </r>
  <r>
    <s v="CLM45215310"/>
    <d v="2022-12-17T00:00:00"/>
    <n v="2542"/>
    <s v="Pending"/>
    <s v="At anyone wait give mention treat religious society."/>
    <d v="2023-01-13T00:00:00"/>
    <s v="POL55586584"/>
    <x v="3"/>
  </r>
  <r>
    <s v="CLM39343538"/>
    <d v="2022-02-23T00:00:00"/>
    <n v="81091"/>
    <s v="Approved"/>
    <s v="Nor fish view provide appear religious religious."/>
    <m/>
    <s v="POL99499463"/>
    <x v="2"/>
  </r>
  <r>
    <s v="CLM80592890"/>
    <d v="2023-10-11T00:00:00"/>
    <n v="1997"/>
    <s v="Pending"/>
    <s v="Fly serious leg five."/>
    <m/>
    <s v="POL57578050"/>
    <x v="0"/>
  </r>
  <r>
    <s v="CLM52206909"/>
    <d v="2020-01-06T00:00:00"/>
    <n v="25632"/>
    <s v="Denied"/>
    <s v="Center lead wind blue last."/>
    <d v="2020-02-21T00:00:00"/>
    <s v="POL58909677"/>
    <x v="3"/>
  </r>
  <r>
    <s v="CLM28308141"/>
    <d v="2022-11-27T00:00:00"/>
    <n v="71815"/>
    <s v="Approved"/>
    <s v="Candidate travel every station."/>
    <d v="2023-02-11T00:00:00"/>
    <s v="POL23778009"/>
    <x v="2"/>
  </r>
  <r>
    <s v="CLM24425101"/>
    <d v="2020-05-17T00:00:00"/>
    <n v="59807"/>
    <s v="Approved"/>
    <s v="Police score itself tonight."/>
    <d v="2020-07-30T00:00:00"/>
    <s v="POL60891078"/>
    <x v="1"/>
  </r>
  <r>
    <s v="CLM06383471"/>
    <d v="2023-08-12T00:00:00"/>
    <n v="34054"/>
    <s v="Approved"/>
    <s v="Then eight begin several major fine sell."/>
    <d v="2023-08-30T00:00:00"/>
    <s v="POL61218156"/>
    <x v="3"/>
  </r>
  <r>
    <s v="CLM21307551"/>
    <d v="2022-08-29T00:00:00"/>
    <n v="86038"/>
    <s v="Approved"/>
    <s v="Sing night various film name whose east."/>
    <d v="2022-10-14T00:00:00"/>
    <s v="POL03406980"/>
    <x v="0"/>
  </r>
  <r>
    <s v="CLM84433854"/>
    <d v="2023-12-02T00:00:00"/>
    <n v="30279"/>
    <s v="Denied"/>
    <s v="His collection best control guess another production money."/>
    <d v="2023-12-23T00:00:00"/>
    <s v="POL11311249"/>
    <x v="0"/>
  </r>
  <r>
    <s v="CLM75456109"/>
    <d v="2024-03-28T00:00:00"/>
    <n v="15034"/>
    <s v="Approved"/>
    <s v="Left well tough."/>
    <m/>
    <s v="POL89719894"/>
    <x v="3"/>
  </r>
  <r>
    <s v="CLM97536396"/>
    <d v="2022-11-08T00:00:00"/>
    <n v="85289"/>
    <s v="Denied"/>
    <s v="Physical everybody season magazine of peace."/>
    <d v="2022-12-09T00:00:00"/>
    <s v="POL46550237"/>
    <x v="2"/>
  </r>
  <r>
    <s v="CLM35996498"/>
    <d v="2023-08-10T00:00:00"/>
    <n v="7294"/>
    <s v="Pending"/>
    <s v="Best record actually difference mission behavior power against."/>
    <d v="2023-08-26T00:00:00"/>
    <s v="POL07593318"/>
    <x v="0"/>
  </r>
  <r>
    <s v="CLM09852398"/>
    <d v="2023-08-14T00:00:00"/>
    <n v="87688"/>
    <s v="Approved"/>
    <s v="Save fill answer Republican rest trouble Mrs."/>
    <d v="2023-09-11T00:00:00"/>
    <s v="POL29207851"/>
    <x v="3"/>
  </r>
  <r>
    <s v="CLM24147158"/>
    <d v="2023-10-23T00:00:00"/>
    <n v="10957"/>
    <s v="Pending"/>
    <s v="Within seat add."/>
    <d v="2023-12-26T00:00:00"/>
    <s v="POL22240017"/>
    <x v="1"/>
  </r>
  <r>
    <s v="CLM96188524"/>
    <d v="2023-06-17T00:00:00"/>
    <n v="56331"/>
    <s v="Denied"/>
    <s v="Again buy eat live baby have."/>
    <d v="2023-08-18T00:00:00"/>
    <s v="POL36118464"/>
    <x v="0"/>
  </r>
  <r>
    <s v="CLM30298088"/>
    <d v="2022-09-02T00:00:00"/>
    <n v="20242"/>
    <s v="Approved"/>
    <s v="Event modern save answer range."/>
    <d v="2022-10-13T00:00:00"/>
    <s v="POL68700634"/>
    <x v="1"/>
  </r>
  <r>
    <s v="CLM73339823"/>
    <d v="2021-06-20T00:00:00"/>
    <n v="61789"/>
    <s v="Pending"/>
    <s v="Lot focus president hope force."/>
    <d v="2021-07-06T00:00:00"/>
    <s v="POL29133385"/>
    <x v="0"/>
  </r>
  <r>
    <s v="CLM06503654"/>
    <d v="2021-10-27T00:00:00"/>
    <n v="13463"/>
    <s v="Pending"/>
    <s v="Spend identify test property."/>
    <d v="2022-01-20T00:00:00"/>
    <s v="POL97583432"/>
    <x v="0"/>
  </r>
  <r>
    <s v="CLM05546730"/>
    <d v="2021-10-01T00:00:00"/>
    <n v="3307"/>
    <s v="Pending"/>
    <s v="Design middle attack much expert."/>
    <d v="2021-10-29T00:00:00"/>
    <s v="POL19709461"/>
    <x v="0"/>
  </r>
  <r>
    <s v="CLM84636742"/>
    <d v="2023-03-25T00:00:00"/>
    <n v="39905"/>
    <s v="Pending"/>
    <s v="Capital south collection land treat line prove."/>
    <m/>
    <s v="POL20002970"/>
    <x v="2"/>
  </r>
  <r>
    <s v="CLM49114931"/>
    <d v="2024-11-03T00:00:00"/>
    <n v="83160"/>
    <s v="Denied"/>
    <s v="Usually million evening one."/>
    <m/>
    <s v="POL33767169"/>
    <x v="0"/>
  </r>
  <r>
    <s v="CLM29764595"/>
    <d v="2020-07-08T00:00:00"/>
    <n v="91160"/>
    <s v="Pending"/>
    <s v="Themselves term everyone girl feeling certain build."/>
    <d v="2020-08-17T00:00:00"/>
    <s v="POL87901300"/>
    <x v="0"/>
  </r>
  <r>
    <s v="CLM03219525"/>
    <d v="2021-09-22T00:00:00"/>
    <n v="37930"/>
    <s v="Pending"/>
    <s v="Company surface word week official high son."/>
    <d v="2021-10-18T00:00:00"/>
    <s v="POL56975228"/>
    <x v="3"/>
  </r>
  <r>
    <s v="CLM96786536"/>
    <d v="2020-01-10T00:00:00"/>
    <n v="30804"/>
    <s v="Approved"/>
    <s v="Affect continue lose imagine low sense."/>
    <d v="2020-04-01T00:00:00"/>
    <s v="POL23806678"/>
    <x v="2"/>
  </r>
  <r>
    <s v="CLM45546302"/>
    <d v="2021-11-01T00:00:00"/>
    <n v="46069"/>
    <s v="Approved"/>
    <s v="Yard become under here machine image."/>
    <m/>
    <s v="POL29424100"/>
    <x v="1"/>
  </r>
  <r>
    <s v="CLM97208124"/>
    <d v="2022-05-18T00:00:00"/>
    <n v="59877"/>
    <s v="Approved"/>
    <s v="Child movement economy this."/>
    <d v="2022-07-05T00:00:00"/>
    <s v="POL46902142"/>
    <x v="1"/>
  </r>
  <r>
    <s v="CLM39092713"/>
    <d v="2023-12-02T00:00:00"/>
    <n v="72432"/>
    <s v="Approved"/>
    <s v="Glass range system understand often cultural."/>
    <d v="2023-12-13T00:00:00"/>
    <s v="POL83669063"/>
    <x v="2"/>
  </r>
  <r>
    <s v="CLM28193501"/>
    <d v="2024-05-22T00:00:00"/>
    <n v="92732"/>
    <s v="Denied"/>
    <s v="Level nor finish car point measure."/>
    <d v="2024-06-30T00:00:00"/>
    <s v="POL99450257"/>
    <x v="3"/>
  </r>
  <r>
    <s v="CLM06536157"/>
    <d v="2024-10-18T00:00:00"/>
    <n v="5161"/>
    <s v="Pending"/>
    <s v="Pm discover plan."/>
    <m/>
    <s v="POL21871449"/>
    <x v="2"/>
  </r>
  <r>
    <s v="CLM00620631"/>
    <d v="2023-10-05T00:00:00"/>
    <n v="63760"/>
    <s v="Approved"/>
    <s v="Hope PM game."/>
    <m/>
    <s v="POL92941554"/>
    <x v="1"/>
  </r>
  <r>
    <s v="CLM78485532"/>
    <d v="2020-05-05T00:00:00"/>
    <n v="61699"/>
    <s v="Approved"/>
    <s v="At memory election check."/>
    <d v="2020-06-20T00:00:00"/>
    <s v="POL46408344"/>
    <x v="3"/>
  </r>
  <r>
    <s v="CLM31832167"/>
    <d v="2020-12-03T00:00:00"/>
    <n v="27503"/>
    <s v="Pending"/>
    <s v="Quickly generation even pressure decision."/>
    <d v="2021-02-22T00:00:00"/>
    <s v="POL38638977"/>
    <x v="0"/>
  </r>
  <r>
    <s v="CLM16181427"/>
    <d v="2023-09-02T00:00:00"/>
    <n v="34047"/>
    <s v="Pending"/>
    <s v="Authority success to young drive."/>
    <d v="2023-10-09T00:00:00"/>
    <s v="POL03671194"/>
    <x v="2"/>
  </r>
  <r>
    <s v="CLM60184420"/>
    <d v="2024-08-28T00:00:00"/>
    <n v="38279"/>
    <s v="Approved"/>
    <s v="Major resource let model."/>
    <d v="2024-09-07T00:00:00"/>
    <s v="POL42993604"/>
    <x v="1"/>
  </r>
  <r>
    <s v="CLM19629964"/>
    <d v="2022-12-16T00:00:00"/>
    <n v="57058"/>
    <s v="Denied"/>
    <s v="Check recognize often."/>
    <d v="2023-03-04T00:00:00"/>
    <s v="POL83784659"/>
    <x v="3"/>
  </r>
  <r>
    <s v="CLM65443433"/>
    <d v="2023-05-03T00:00:00"/>
    <n v="73917"/>
    <s v="Denied"/>
    <s v="Tell course visit threat energy light."/>
    <d v="2023-06-05T00:00:00"/>
    <s v="POL52570875"/>
    <x v="3"/>
  </r>
  <r>
    <s v="CLM52913203"/>
    <d v="2022-05-01T00:00:00"/>
    <n v="46478"/>
    <s v="Pending"/>
    <s v="Development since specific source fill pick away."/>
    <d v="2022-07-18T00:00:00"/>
    <s v="POL13029856"/>
    <x v="2"/>
  </r>
  <r>
    <s v="CLM65099698"/>
    <d v="2024-11-02T00:00:00"/>
    <n v="8550"/>
    <s v="Pending"/>
    <s v="Bill per try song view sing a."/>
    <d v="2024-12-06T00:00:00"/>
    <s v="POL75843997"/>
    <x v="2"/>
  </r>
  <r>
    <s v="CLM51308761"/>
    <d v="2022-10-06T00:00:00"/>
    <n v="46334"/>
    <s v="Denied"/>
    <s v="Let particular include leg hundred service dinner allow."/>
    <m/>
    <s v="POL20706206"/>
    <x v="0"/>
  </r>
  <r>
    <s v="CLM12788279"/>
    <d v="2023-01-14T00:00:00"/>
    <n v="65943"/>
    <s v="Denied"/>
    <s v="Half draw board personal just truth world."/>
    <m/>
    <s v="POL86778558"/>
    <x v="3"/>
  </r>
  <r>
    <s v="CLM39847691"/>
    <d v="2021-05-18T00:00:00"/>
    <n v="67168"/>
    <s v="Approved"/>
    <s v="Husband article his compare official beat purpose."/>
    <d v="2021-06-10T00:00:00"/>
    <s v="POL77005000"/>
    <x v="2"/>
  </r>
  <r>
    <s v="CLM18529797"/>
    <d v="2023-10-10T00:00:00"/>
    <n v="14563"/>
    <s v="Approved"/>
    <s v="Another bring system program."/>
    <m/>
    <s v="POL13287986"/>
    <x v="3"/>
  </r>
  <r>
    <s v="CLM87929208"/>
    <d v="2022-05-17T00:00:00"/>
    <n v="94823"/>
    <s v="Denied"/>
    <s v="Himself maintain think tend thank my owner."/>
    <m/>
    <s v="POL96221318"/>
    <x v="1"/>
  </r>
  <r>
    <s v="CLM71639348"/>
    <d v="2023-02-23T00:00:00"/>
    <n v="73276"/>
    <s v="Approved"/>
    <s v="Site himself possible."/>
    <d v="2023-04-20T00:00:00"/>
    <s v="POL16238853"/>
    <x v="0"/>
  </r>
  <r>
    <s v="CLM86911328"/>
    <d v="2022-05-24T00:00:00"/>
    <n v="67305"/>
    <s v="Approved"/>
    <s v="Daughter effect institution simply option."/>
    <m/>
    <s v="POL45492411"/>
    <x v="2"/>
  </r>
  <r>
    <s v="CLM63285748"/>
    <d v="2020-05-05T00:00:00"/>
    <n v="92975"/>
    <s v="Denied"/>
    <s v="Serious she court second."/>
    <m/>
    <s v="POL18952128"/>
    <x v="0"/>
  </r>
  <r>
    <s v="CLM34760915"/>
    <d v="2023-12-13T00:00:00"/>
    <n v="65947"/>
    <s v="Approved"/>
    <s v="Nor another get event."/>
    <d v="2024-03-01T00:00:00"/>
    <s v="POL79694527"/>
    <x v="3"/>
  </r>
  <r>
    <s v="CLM38090803"/>
    <d v="2020-01-31T00:00:00"/>
    <n v="54392"/>
    <s v="Denied"/>
    <s v="Stuff senior way natural decade most partner."/>
    <m/>
    <s v="POL83094866"/>
    <x v="1"/>
  </r>
  <r>
    <s v="CLM11000258"/>
    <d v="2024-06-11T00:00:00"/>
    <n v="35610"/>
    <s v="Denied"/>
    <s v="Area sure ball be tough."/>
    <d v="2024-08-17T00:00:00"/>
    <s v="POL75796752"/>
    <x v="2"/>
  </r>
  <r>
    <s v="CLM38718349"/>
    <d v="2023-05-20T00:00:00"/>
    <n v="65488"/>
    <s v="Denied"/>
    <s v="Reveal push measure."/>
    <d v="2023-06-21T00:00:00"/>
    <s v="POL43678761"/>
    <x v="2"/>
  </r>
  <r>
    <s v="CLM96228210"/>
    <d v="2023-04-04T00:00:00"/>
    <n v="65361"/>
    <s v="Denied"/>
    <s v="Today nation value hold home like late."/>
    <d v="2023-06-16T00:00:00"/>
    <s v="POL40620647"/>
    <x v="0"/>
  </r>
  <r>
    <s v="CLM29967736"/>
    <d v="2021-07-22T00:00:00"/>
    <n v="13397"/>
    <s v="Denied"/>
    <s v="Herself tonight free drop never."/>
    <m/>
    <s v="POL34826521"/>
    <x v="0"/>
  </r>
  <r>
    <s v="CLM18673281"/>
    <d v="2020-03-22T00:00:00"/>
    <n v="2779"/>
    <s v="Approved"/>
    <s v="Act hand civil."/>
    <d v="2020-06-08T00:00:00"/>
    <s v="POL90750748"/>
    <x v="0"/>
  </r>
  <r>
    <s v="CLM60534815"/>
    <d v="2020-01-27T00:00:00"/>
    <n v="80721"/>
    <s v="Approved"/>
    <s v="Stop a issue leg music any."/>
    <d v="2020-04-06T00:00:00"/>
    <s v="POL06413142"/>
    <x v="3"/>
  </r>
  <r>
    <s v="CLM50419232"/>
    <d v="2022-07-16T00:00:00"/>
    <n v="3053"/>
    <s v="Denied"/>
    <s v="Hotel across tell."/>
    <d v="2022-09-15T00:00:00"/>
    <s v="POL30306030"/>
    <x v="1"/>
  </r>
  <r>
    <s v="CLM23789129"/>
    <d v="2024-02-24T00:00:00"/>
    <n v="46035"/>
    <s v="Pending"/>
    <s v="Though likely know."/>
    <d v="2024-04-12T00:00:00"/>
    <s v="POL10285665"/>
    <x v="0"/>
  </r>
  <r>
    <s v="CLM49038028"/>
    <d v="2022-12-29T00:00:00"/>
    <n v="12216"/>
    <s v="Approved"/>
    <s v="Together light opportunity go along including street enjoy."/>
    <m/>
    <s v="POL24523489"/>
    <x v="1"/>
  </r>
  <r>
    <s v="CLM91261678"/>
    <d v="2021-12-26T00:00:00"/>
    <n v="43547"/>
    <s v="Denied"/>
    <s v="Long those source require character subject."/>
    <m/>
    <s v="POL75124979"/>
    <x v="2"/>
  </r>
  <r>
    <s v="CLM47111033"/>
    <d v="2021-09-02T00:00:00"/>
    <n v="42969"/>
    <s v="Pending"/>
    <s v="Sometimes though health point group about least community."/>
    <d v="2021-10-16T00:00:00"/>
    <s v="POL07383816"/>
    <x v="1"/>
  </r>
  <r>
    <s v="CLM93207324"/>
    <d v="2023-01-31T00:00:00"/>
    <n v="74553"/>
    <s v="Approved"/>
    <s v="Up travel available table."/>
    <m/>
    <s v="POL79306031"/>
    <x v="3"/>
  </r>
  <r>
    <s v="CLM07375787"/>
    <d v="2024-02-20T00:00:00"/>
    <n v="49771"/>
    <s v="Approved"/>
    <s v="Serious child successful individual risk power prove."/>
    <d v="2024-04-19T00:00:00"/>
    <s v="POL84123482"/>
    <x v="2"/>
  </r>
  <r>
    <s v="CLM63763979"/>
    <d v="2020-05-13T00:00:00"/>
    <n v="94026"/>
    <s v="Approved"/>
    <s v="Street possible feeling hundred enough world."/>
    <d v="2020-08-04T00:00:00"/>
    <s v="POL06079689"/>
    <x v="2"/>
  </r>
  <r>
    <s v="CLM11120063"/>
    <d v="2023-02-21T00:00:00"/>
    <n v="21490"/>
    <s v="Denied"/>
    <s v="Conference stage rule necessary."/>
    <m/>
    <s v="POL53289086"/>
    <x v="1"/>
  </r>
  <r>
    <s v="CLM70862391"/>
    <d v="2021-10-31T00:00:00"/>
    <n v="4728"/>
    <s v="Approved"/>
    <s v="Manager history sport experience."/>
    <d v="2021-12-15T00:00:00"/>
    <s v="POL41393239"/>
    <x v="3"/>
  </r>
  <r>
    <s v="CLM93454692"/>
    <d v="2023-09-01T00:00:00"/>
    <n v="45083"/>
    <s v="Denied"/>
    <s v="Manager memory something care community."/>
    <m/>
    <s v="POL25507617"/>
    <x v="0"/>
  </r>
  <r>
    <s v="CLM48358692"/>
    <d v="2020-05-02T00:00:00"/>
    <n v="86181"/>
    <s v="Denied"/>
    <s v="Direction professor animal tree his buy mission."/>
    <d v="2020-07-07T00:00:00"/>
    <s v="POL10009883"/>
    <x v="0"/>
  </r>
  <r>
    <s v="CLM42587358"/>
    <d v="2022-11-18T00:00:00"/>
    <n v="52749"/>
    <s v="Approved"/>
    <s v="Old son really four race out skin."/>
    <d v="2023-02-16T00:00:00"/>
    <s v="POL82251135"/>
    <x v="2"/>
  </r>
  <r>
    <s v="CLM68926796"/>
    <d v="2020-06-29T00:00:00"/>
    <n v="19097"/>
    <s v="Approved"/>
    <s v="Answer rate miss decide center fish condition."/>
    <m/>
    <s v="POL27799003"/>
    <x v="3"/>
  </r>
  <r>
    <s v="CLM52538396"/>
    <d v="2023-02-04T00:00:00"/>
    <n v="62367"/>
    <s v="Approved"/>
    <s v="Draw thought situation weight."/>
    <d v="2023-02-27T00:00:00"/>
    <s v="POL22522651"/>
    <x v="1"/>
  </r>
  <r>
    <s v="CLM81385867"/>
    <d v="2021-09-07T00:00:00"/>
    <n v="21437"/>
    <s v="Pending"/>
    <s v="Sort off executive maintain seven alone picture."/>
    <d v="2021-12-06T00:00:00"/>
    <s v="POL22950477"/>
    <x v="3"/>
  </r>
  <r>
    <s v="CLM86072665"/>
    <d v="2022-05-26T00:00:00"/>
    <n v="29424"/>
    <s v="Approved"/>
    <s v="Final big necessary color tell chance he."/>
    <d v="2022-08-03T00:00:00"/>
    <s v="POL52508066"/>
    <x v="2"/>
  </r>
  <r>
    <s v="CLM05483521"/>
    <d v="2022-03-19T00:00:00"/>
    <n v="41061"/>
    <s v="Approved"/>
    <s v="Sport sense civil at."/>
    <m/>
    <s v="POL38108331"/>
    <x v="1"/>
  </r>
  <r>
    <s v="CLM30571804"/>
    <d v="2024-05-21T00:00:00"/>
    <n v="31522"/>
    <s v="Pending"/>
    <s v="Authority language wall out seek."/>
    <d v="2024-06-17T00:00:00"/>
    <s v="POL83180602"/>
    <x v="2"/>
  </r>
  <r>
    <s v="CLM15578728"/>
    <d v="2024-04-09T00:00:00"/>
    <n v="70095"/>
    <s v="Denied"/>
    <s v="Other represent community maybe major these."/>
    <d v="2024-05-14T00:00:00"/>
    <s v="POL85437892"/>
    <x v="2"/>
  </r>
  <r>
    <s v="CLM33537766"/>
    <d v="2021-02-26T00:00:00"/>
    <n v="8926"/>
    <s v="Denied"/>
    <s v="Yes treat environment network food unit federal."/>
    <m/>
    <s v="POL19720600"/>
    <x v="1"/>
  </r>
  <r>
    <s v="CLM15955912"/>
    <d v="2020-05-20T00:00:00"/>
    <n v="40008"/>
    <s v="Pending"/>
    <s v="Wide person skin national last necessary."/>
    <d v="2020-06-23T00:00:00"/>
    <s v="POL37906683"/>
    <x v="3"/>
  </r>
  <r>
    <s v="CLM34870973"/>
    <d v="2020-01-25T00:00:00"/>
    <n v="66951"/>
    <s v="Pending"/>
    <s v="Situation much my society."/>
    <d v="2020-03-25T00:00:00"/>
    <s v="POL29336617"/>
    <x v="1"/>
  </r>
  <r>
    <s v="CLM68969706"/>
    <d v="2022-07-18T00:00:00"/>
    <n v="56344"/>
    <s v="Approved"/>
    <s v="Practice attorney school him catch rather until western."/>
    <m/>
    <s v="POL44308362"/>
    <x v="3"/>
  </r>
  <r>
    <s v="CLM57306221"/>
    <d v="2021-01-20T00:00:00"/>
    <n v="65709"/>
    <s v="Approved"/>
    <s v="Our let professor fill interest lay."/>
    <d v="2021-03-12T00:00:00"/>
    <s v="POL28573734"/>
    <x v="0"/>
  </r>
  <r>
    <s v="CLM66524193"/>
    <d v="2020-12-17T00:00:00"/>
    <n v="47801"/>
    <s v="Pending"/>
    <s v="Purpose top raise hit."/>
    <d v="2021-03-17T00:00:00"/>
    <s v="POL66215442"/>
    <x v="2"/>
  </r>
  <r>
    <s v="CLM62044357"/>
    <d v="2024-01-21T00:00:00"/>
    <n v="15691"/>
    <s v="Pending"/>
    <s v="Increase analysis book."/>
    <d v="2024-03-31T00:00:00"/>
    <s v="POL29207038"/>
    <x v="0"/>
  </r>
  <r>
    <s v="CLM30655720"/>
    <d v="2020-07-20T00:00:00"/>
    <n v="98185"/>
    <s v="Denied"/>
    <s v="Point radio mean enough himself large memory order."/>
    <d v="2020-09-22T00:00:00"/>
    <s v="POL74295287"/>
    <x v="3"/>
  </r>
  <r>
    <s v="CLM92342523"/>
    <d v="2022-05-17T00:00:00"/>
    <n v="90582"/>
    <s v="Pending"/>
    <s v="Mr success nothing camera part adult."/>
    <d v="2022-07-12T00:00:00"/>
    <s v="POL45378265"/>
    <x v="3"/>
  </r>
  <r>
    <s v="CLM07317564"/>
    <d v="2022-05-19T00:00:00"/>
    <n v="10594"/>
    <s v="Pending"/>
    <s v="Thus everyone partner."/>
    <m/>
    <s v="POL10148217"/>
    <x v="0"/>
  </r>
  <r>
    <s v="CLM55224820"/>
    <d v="2024-11-02T00:00:00"/>
    <n v="15565"/>
    <s v="Approved"/>
    <s v="East car who central condition finally find."/>
    <d v="2024-12-10T00:00:00"/>
    <s v="POL96461175"/>
    <x v="2"/>
  </r>
  <r>
    <s v="CLM56357023"/>
    <d v="2021-06-25T00:00:00"/>
    <n v="30884"/>
    <s v="Pending"/>
    <s v="Responsibility turn fine friend produce when main conference."/>
    <d v="2021-07-10T00:00:00"/>
    <s v="POL22858712"/>
    <x v="1"/>
  </r>
  <r>
    <s v="CLM53049874"/>
    <d v="2022-06-29T00:00:00"/>
    <n v="43699"/>
    <s v="Denied"/>
    <s v="Heart describe after rest admit prevent dog."/>
    <m/>
    <s v="POL02082012"/>
    <x v="3"/>
  </r>
  <r>
    <s v="CLM97960843"/>
    <d v="2020-02-09T00:00:00"/>
    <n v="37973"/>
    <s v="Denied"/>
    <s v="School number along red admit actually then senior."/>
    <m/>
    <s v="POL44229118"/>
    <x v="2"/>
  </r>
  <r>
    <s v="CLM85597628"/>
    <d v="2023-08-04T00:00:00"/>
    <n v="50775"/>
    <s v="Pending"/>
    <s v="Would dark together adult successful city activity."/>
    <m/>
    <s v="POL88770224"/>
    <x v="1"/>
  </r>
  <r>
    <s v="CLM38635443"/>
    <d v="2022-01-25T00:00:00"/>
    <n v="39233"/>
    <s v="Pending"/>
    <s v="Others color receive example kind upon."/>
    <d v="2022-03-13T00:00:00"/>
    <s v="POL53804570"/>
    <x v="0"/>
  </r>
  <r>
    <s v="CLM95912348"/>
    <d v="2020-05-21T00:00:00"/>
    <n v="71530"/>
    <s v="Pending"/>
    <s v="Sometimes expert seek."/>
    <d v="2020-06-02T00:00:00"/>
    <s v="POL77188684"/>
    <x v="2"/>
  </r>
  <r>
    <s v="CLM40758061"/>
    <d v="2023-08-07T00:00:00"/>
    <n v="27608"/>
    <s v="Pending"/>
    <s v="Early drop there inside."/>
    <d v="2023-10-25T00:00:00"/>
    <s v="POL84758742"/>
    <x v="2"/>
  </r>
  <r>
    <s v="CLM13721888"/>
    <d v="2022-04-27T00:00:00"/>
    <n v="22528"/>
    <s v="Pending"/>
    <s v="Age expert modern foot sister project."/>
    <m/>
    <s v="POL98886602"/>
    <x v="0"/>
  </r>
  <r>
    <s v="CLM02733997"/>
    <d v="2024-08-03T00:00:00"/>
    <n v="91851"/>
    <s v="Denied"/>
    <s v="Sometimes two we."/>
    <m/>
    <s v="POL11826796"/>
    <x v="0"/>
  </r>
  <r>
    <s v="CLM87704755"/>
    <d v="2023-11-30T00:00:00"/>
    <n v="99736"/>
    <s v="Denied"/>
    <s v="Window leader stand but moment how."/>
    <m/>
    <s v="POL44866114"/>
    <x v="0"/>
  </r>
  <r>
    <s v="CLM38946040"/>
    <d v="2022-01-02T00:00:00"/>
    <n v="25385"/>
    <s v="Approved"/>
    <s v="Sort common little next fact focus analysis."/>
    <d v="2022-01-19T00:00:00"/>
    <s v="POL51974701"/>
    <x v="2"/>
  </r>
  <r>
    <s v="CLM46376957"/>
    <d v="2022-11-14T00:00:00"/>
    <n v="56447"/>
    <s v="Approved"/>
    <s v="Language ten history part can west their."/>
    <m/>
    <s v="POL38068729"/>
    <x v="2"/>
  </r>
  <r>
    <s v="CLM15355657"/>
    <d v="2022-04-27T00:00:00"/>
    <n v="17107"/>
    <s v="Pending"/>
    <s v="By my general find interesting."/>
    <d v="2022-07-09T00:00:00"/>
    <s v="POL99353162"/>
    <x v="2"/>
  </r>
  <r>
    <s v="CLM57569717"/>
    <d v="2020-10-28T00:00:00"/>
    <n v="3700"/>
    <s v="Denied"/>
    <s v="Provide future agency ground economic relationship."/>
    <m/>
    <s v="POL36469659"/>
    <x v="2"/>
  </r>
  <r>
    <s v="CLM62245559"/>
    <d v="2024-08-28T00:00:00"/>
    <n v="34365"/>
    <s v="Approved"/>
    <s v="Land PM six tell institution reveal."/>
    <d v="2024-10-22T00:00:00"/>
    <s v="POL81088577"/>
    <x v="0"/>
  </r>
  <r>
    <s v="CLM84591186"/>
    <d v="2020-07-15T00:00:00"/>
    <n v="95483"/>
    <s v="Pending"/>
    <s v="Social picture talk perhaps about concern little."/>
    <d v="2020-09-16T00:00:00"/>
    <s v="POL03458249"/>
    <x v="0"/>
  </r>
  <r>
    <s v="CLM53912317"/>
    <d v="2024-05-14T00:00:00"/>
    <n v="36082"/>
    <s v="Pending"/>
    <s v="Me sometimes particular similar summer."/>
    <d v="2024-06-25T00:00:00"/>
    <s v="POL80243526"/>
    <x v="0"/>
  </r>
  <r>
    <s v="CLM01143228"/>
    <d v="2023-01-28T00:00:00"/>
    <n v="53753"/>
    <s v="Denied"/>
    <s v="Whatever move up."/>
    <m/>
    <s v="POL74198912"/>
    <x v="2"/>
  </r>
  <r>
    <s v="CLM95202017"/>
    <d v="2021-02-08T00:00:00"/>
    <n v="94094"/>
    <s v="Approved"/>
    <s v="Goal yet large off foot little."/>
    <m/>
    <s v="POL83922217"/>
    <x v="3"/>
  </r>
  <r>
    <s v="CLM64618516"/>
    <d v="2024-11-20T00:00:00"/>
    <n v="62397"/>
    <s v="Approved"/>
    <s v="Heavy college federal occur call."/>
    <d v="2025-02-12T00:00:00"/>
    <s v="POL33528645"/>
    <x v="1"/>
  </r>
  <r>
    <s v="CLM52920932"/>
    <d v="2020-08-16T00:00:00"/>
    <n v="17644"/>
    <s v="Denied"/>
    <s v="Determine Mr bag the about."/>
    <m/>
    <s v="POL92999675"/>
    <x v="2"/>
  </r>
  <r>
    <s v="CLM17337707"/>
    <d v="2022-03-30T00:00:00"/>
    <n v="2066"/>
    <s v="Denied"/>
    <s v="Picture from anyone turn team bed address."/>
    <d v="2022-06-14T00:00:00"/>
    <s v="POL23175808"/>
    <x v="2"/>
  </r>
  <r>
    <s v="CLM80421857"/>
    <d v="2020-05-01T00:00:00"/>
    <n v="36779"/>
    <s v="Pending"/>
    <s v="Especially sound gun discuss city."/>
    <d v="2020-07-03T00:00:00"/>
    <s v="POL97704616"/>
    <x v="1"/>
  </r>
  <r>
    <s v="CLM78907976"/>
    <d v="2023-12-22T00:00:00"/>
    <n v="45555"/>
    <s v="Pending"/>
    <s v="Wait according with myself."/>
    <d v="2024-01-25T00:00:00"/>
    <s v="POL19165656"/>
    <x v="3"/>
  </r>
  <r>
    <s v="CLM79612607"/>
    <d v="2022-04-26T00:00:00"/>
    <n v="31025"/>
    <s v="Pending"/>
    <s v="Others difficult individual about remember more describe."/>
    <d v="2022-05-20T00:00:00"/>
    <s v="POL82403986"/>
    <x v="0"/>
  </r>
  <r>
    <s v="CLM20105617"/>
    <d v="2024-09-18T00:00:00"/>
    <n v="33462"/>
    <s v="Pending"/>
    <s v="Bill tough accept food anything design."/>
    <d v="2024-11-18T00:00:00"/>
    <s v="POL73793836"/>
    <x v="1"/>
  </r>
  <r>
    <s v="CLM61608257"/>
    <d v="2023-04-26T00:00:00"/>
    <n v="69922"/>
    <s v="Approved"/>
    <s v="Want power identify take president."/>
    <d v="2023-06-23T00:00:00"/>
    <s v="POL80263334"/>
    <x v="1"/>
  </r>
  <r>
    <s v="CLM30820738"/>
    <d v="2021-06-22T00:00:00"/>
    <n v="8430"/>
    <s v="Approved"/>
    <s v="Evidence vote store everyone thank TV personal."/>
    <d v="2021-08-25T00:00:00"/>
    <s v="POL38108331"/>
    <x v="1"/>
  </r>
  <r>
    <s v="CLM97620072"/>
    <d v="2021-01-23T00:00:00"/>
    <n v="49029"/>
    <s v="Pending"/>
    <s v="Bring shake month."/>
    <m/>
    <s v="POL09884871"/>
    <x v="0"/>
  </r>
  <r>
    <s v="CLM43211046"/>
    <d v="2024-10-30T00:00:00"/>
    <n v="36069"/>
    <s v="Denied"/>
    <s v="Miss be two room friend include."/>
    <d v="2024-11-28T00:00:00"/>
    <s v="POL21160213"/>
    <x v="3"/>
  </r>
  <r>
    <s v="CLM39378504"/>
    <d v="2022-01-08T00:00:00"/>
    <n v="84465"/>
    <s v="Pending"/>
    <s v="Green perform recognize discuss strategy personal recent."/>
    <d v="2022-03-09T00:00:00"/>
    <s v="POL15402724"/>
    <x v="2"/>
  </r>
  <r>
    <s v="CLM91249145"/>
    <d v="2022-05-12T00:00:00"/>
    <n v="45653"/>
    <s v="Approved"/>
    <s v="Police defense beautiful."/>
    <d v="2022-06-07T00:00:00"/>
    <s v="POL98472964"/>
    <x v="0"/>
  </r>
  <r>
    <s v="CLM60303520"/>
    <d v="2024-05-03T00:00:00"/>
    <n v="23861"/>
    <s v="Pending"/>
    <s v="Above dark others huge drop bit last."/>
    <d v="2024-07-23T00:00:00"/>
    <s v="POL86878649"/>
    <x v="0"/>
  </r>
  <r>
    <s v="CLM46560814"/>
    <d v="2021-03-19T00:00:00"/>
    <n v="9038"/>
    <s v="Approved"/>
    <s v="Agreement rich yet probably through word."/>
    <d v="2021-05-06T00:00:00"/>
    <s v="POL27188629"/>
    <x v="3"/>
  </r>
  <r>
    <s v="CLM12603194"/>
    <d v="2022-07-16T00:00:00"/>
    <n v="43391"/>
    <s v="Approved"/>
    <s v="Reflect picture than better."/>
    <d v="2022-08-06T00:00:00"/>
    <s v="POL22122235"/>
    <x v="2"/>
  </r>
  <r>
    <s v="CLM83940877"/>
    <d v="2020-09-21T00:00:00"/>
    <n v="90496"/>
    <s v="Approved"/>
    <s v="Area leave and just different data."/>
    <d v="2020-11-04T00:00:00"/>
    <s v="POL57602095"/>
    <x v="0"/>
  </r>
  <r>
    <s v="CLM52275066"/>
    <d v="2020-03-28T00:00:00"/>
    <n v="58590"/>
    <s v="Denied"/>
    <s v="Shake everybody son worry election against."/>
    <m/>
    <s v="POL33015134"/>
    <x v="0"/>
  </r>
  <r>
    <s v="CLM13465229"/>
    <d v="2019-12-31T00:00:00"/>
    <n v="26439"/>
    <s v="Approved"/>
    <s v="Theory director quality foreign."/>
    <m/>
    <s v="POL63517748"/>
    <x v="1"/>
  </r>
  <r>
    <s v="CLM34215739"/>
    <d v="2021-01-25T00:00:00"/>
    <n v="48863"/>
    <s v="Approved"/>
    <s v="Father interesting report such part pass use."/>
    <d v="2021-02-08T00:00:00"/>
    <s v="POL80201508"/>
    <x v="0"/>
  </r>
  <r>
    <s v="CLM85174806"/>
    <d v="2020-05-27T00:00:00"/>
    <n v="62135"/>
    <s v="Approved"/>
    <s v="Role ten a guy note clearly involve."/>
    <d v="2020-08-24T00:00:00"/>
    <s v="POL44986450"/>
    <x v="2"/>
  </r>
  <r>
    <s v="CLM19510743"/>
    <d v="2020-04-13T00:00:00"/>
    <n v="76610"/>
    <s v="Approved"/>
    <s v="Company six before security."/>
    <d v="2020-05-10T00:00:00"/>
    <s v="POL52716316"/>
    <x v="2"/>
  </r>
  <r>
    <s v="CLM27882155"/>
    <d v="2021-01-07T00:00:00"/>
    <n v="54097"/>
    <s v="Approved"/>
    <s v="Still station can exactly beautiful."/>
    <m/>
    <s v="POL88358873"/>
    <x v="2"/>
  </r>
  <r>
    <s v="CLM23840340"/>
    <d v="2021-09-27T00:00:00"/>
    <n v="67973"/>
    <s v="Pending"/>
    <s v="Hand wind police cause TV."/>
    <d v="2021-12-22T00:00:00"/>
    <s v="POL35373090"/>
    <x v="3"/>
  </r>
  <r>
    <s v="CLM02291766"/>
    <d v="2024-04-20T00:00:00"/>
    <n v="53173"/>
    <s v="Approved"/>
    <s v="Focus learn past night."/>
    <m/>
    <s v="POL99391697"/>
    <x v="1"/>
  </r>
  <r>
    <s v="CLM31856843"/>
    <d v="2021-03-17T00:00:00"/>
    <n v="66132"/>
    <s v="Denied"/>
    <s v="Wait moment assume."/>
    <m/>
    <s v="POL17108285"/>
    <x v="1"/>
  </r>
  <r>
    <s v="CLM72366649"/>
    <d v="2021-08-01T00:00:00"/>
    <n v="35932"/>
    <s v="Pending"/>
    <s v="Scene government book offer."/>
    <m/>
    <s v="POL91111316"/>
    <x v="3"/>
  </r>
  <r>
    <s v="CLM31267677"/>
    <d v="2022-12-22T00:00:00"/>
    <n v="56142"/>
    <s v="Approved"/>
    <s v="Cup always adult account key."/>
    <d v="2023-03-04T00:00:00"/>
    <s v="POL82132627"/>
    <x v="0"/>
  </r>
  <r>
    <s v="CLM22395638"/>
    <d v="2020-10-05T00:00:00"/>
    <n v="89275"/>
    <s v="Denied"/>
    <s v="It kitchen force."/>
    <m/>
    <s v="POL75098865"/>
    <x v="3"/>
  </r>
  <r>
    <s v="CLM80308617"/>
    <d v="2023-02-06T00:00:00"/>
    <n v="85653"/>
    <s v="Pending"/>
    <s v="Structure difficult data yard respond foreign population."/>
    <d v="2023-04-28T00:00:00"/>
    <s v="POL08589309"/>
    <x v="2"/>
  </r>
  <r>
    <s v="CLM64466891"/>
    <d v="2022-04-23T00:00:00"/>
    <n v="86128"/>
    <s v="Denied"/>
    <s v="Seem water pretty key maybe someone than."/>
    <d v="2022-07-11T00:00:00"/>
    <s v="POL46926974"/>
    <x v="3"/>
  </r>
  <r>
    <s v="CLM63126960"/>
    <d v="2022-02-03T00:00:00"/>
    <n v="23962"/>
    <s v="Denied"/>
    <s v="Get full seek environmental because."/>
    <d v="2022-02-23T00:00:00"/>
    <s v="POL86241971"/>
    <x v="2"/>
  </r>
  <r>
    <s v="CLM44882003"/>
    <d v="2020-10-03T00:00:00"/>
    <n v="73135"/>
    <s v="Pending"/>
    <s v="Along everything green effort small skill message describe."/>
    <d v="2020-11-06T00:00:00"/>
    <s v="POL06415305"/>
    <x v="1"/>
  </r>
  <r>
    <s v="CLM39633854"/>
    <d v="2020-02-19T00:00:00"/>
    <n v="64046"/>
    <s v="Denied"/>
    <s v="Change together without ever."/>
    <d v="2020-04-03T00:00:00"/>
    <s v="POL74728288"/>
    <x v="2"/>
  </r>
  <r>
    <s v="CLM89611695"/>
    <d v="2021-03-06T00:00:00"/>
    <n v="76705"/>
    <s v="Pending"/>
    <s v="Finally player tax adult one whose."/>
    <d v="2021-04-11T00:00:00"/>
    <s v="POL97005943"/>
    <x v="2"/>
  </r>
  <r>
    <s v="CLM31587973"/>
    <d v="2022-03-25T00:00:00"/>
    <n v="43535"/>
    <s v="Approved"/>
    <s v="However then practice attention."/>
    <m/>
    <s v="POL77239759"/>
    <x v="2"/>
  </r>
  <r>
    <s v="CLM45332139"/>
    <d v="2023-10-05T00:00:00"/>
    <n v="37900"/>
    <s v="Pending"/>
    <s v="About ability evidence national nice each wish."/>
    <d v="2023-12-15T00:00:00"/>
    <s v="POL87187767"/>
    <x v="0"/>
  </r>
  <r>
    <s v="CLM30899533"/>
    <d v="2024-05-19T00:00:00"/>
    <n v="41566"/>
    <s v="Denied"/>
    <s v="Fine owner send group buy."/>
    <d v="2024-06-10T00:00:00"/>
    <s v="POL45114954"/>
    <x v="0"/>
  </r>
  <r>
    <s v="CLM75360154"/>
    <d v="2022-09-20T00:00:00"/>
    <n v="7678"/>
    <s v="Approved"/>
    <s v="Citizen mother high."/>
    <d v="2022-12-05T00:00:00"/>
    <s v="POL92549260"/>
    <x v="3"/>
  </r>
  <r>
    <s v="CLM88253882"/>
    <d v="2022-09-16T00:00:00"/>
    <n v="54562"/>
    <s v="Approved"/>
    <s v="Wall child teach one serve campaign national."/>
    <d v="2022-10-04T00:00:00"/>
    <s v="POL23964698"/>
    <x v="3"/>
  </r>
  <r>
    <s v="CLM64115888"/>
    <d v="2022-06-29T00:00:00"/>
    <n v="78079"/>
    <s v="Pending"/>
    <s v="Window impact somebody hair during religious."/>
    <d v="2022-09-14T00:00:00"/>
    <s v="POL70872179"/>
    <x v="1"/>
  </r>
  <r>
    <s v="CLM21686321"/>
    <d v="2024-10-23T00:00:00"/>
    <n v="12817"/>
    <s v="Denied"/>
    <s v="Form there ready."/>
    <d v="2024-12-12T00:00:00"/>
    <s v="POL19053430"/>
    <x v="2"/>
  </r>
  <r>
    <s v="CLM16526843"/>
    <d v="2022-04-05T00:00:00"/>
    <n v="10958"/>
    <s v="Denied"/>
    <s v="Owner year interesting certainly girl hear."/>
    <d v="2022-04-20T00:00:00"/>
    <s v="POL23986344"/>
    <x v="1"/>
  </r>
  <r>
    <s v="CLM31217360"/>
    <d v="2021-07-18T00:00:00"/>
    <n v="41525"/>
    <s v="Denied"/>
    <s v="Anything look marriage loss ready."/>
    <d v="2021-08-21T00:00:00"/>
    <s v="POL31990750"/>
    <x v="3"/>
  </r>
  <r>
    <s v="CLM83462151"/>
    <d v="2023-02-20T00:00:00"/>
    <n v="40113"/>
    <s v="Pending"/>
    <s v="Argue fall know blood figure kind."/>
    <d v="2023-03-09T00:00:00"/>
    <s v="POL29305592"/>
    <x v="2"/>
  </r>
  <r>
    <s v="CLM22483080"/>
    <d v="2023-05-14T00:00:00"/>
    <n v="45259"/>
    <s v="Approved"/>
    <s v="Answer early happen class play open."/>
    <d v="2023-07-25T00:00:00"/>
    <s v="POL20662516"/>
    <x v="0"/>
  </r>
  <r>
    <s v="CLM48266695"/>
    <d v="2020-02-17T00:00:00"/>
    <n v="87190"/>
    <s v="Denied"/>
    <s v="Would boy support strong rather boy choose discussion."/>
    <m/>
    <s v="POL87949298"/>
    <x v="2"/>
  </r>
  <r>
    <s v="CLM75076263"/>
    <d v="2024-04-03T00:00:00"/>
    <n v="86939"/>
    <s v="Denied"/>
    <s v="When commercial view miss much glass."/>
    <d v="2024-04-28T00:00:00"/>
    <s v="POL79704196"/>
    <x v="1"/>
  </r>
  <r>
    <s v="CLM33764570"/>
    <d v="2020-04-08T00:00:00"/>
    <n v="60865"/>
    <s v="Denied"/>
    <s v="Piece keep start indeed full air."/>
    <d v="2020-06-14T00:00:00"/>
    <s v="POL31924493"/>
    <x v="3"/>
  </r>
  <r>
    <s v="CLM71508431"/>
    <d v="2021-11-03T00:00:00"/>
    <n v="77144"/>
    <s v="Approved"/>
    <s v="What peace election protect enjoy."/>
    <d v="2021-12-24T00:00:00"/>
    <s v="POL70586146"/>
    <x v="2"/>
  </r>
  <r>
    <s v="CLM78465232"/>
    <d v="2022-04-18T00:00:00"/>
    <n v="25161"/>
    <s v="Approved"/>
    <s v="Military discuss start choice."/>
    <d v="2022-06-25T00:00:00"/>
    <s v="POL46591798"/>
    <x v="3"/>
  </r>
  <r>
    <s v="CLM77992044"/>
    <d v="2020-01-02T00:00:00"/>
    <n v="39853"/>
    <s v="Approved"/>
    <s v="Treat major wind us lot."/>
    <d v="2020-02-03T00:00:00"/>
    <s v="POL61660074"/>
    <x v="0"/>
  </r>
  <r>
    <s v="CLM63326790"/>
    <d v="2021-10-31T00:00:00"/>
    <n v="44158"/>
    <s v="Denied"/>
    <s v="Wall wonder one role area well."/>
    <d v="2021-12-02T00:00:00"/>
    <s v="POL03710995"/>
    <x v="2"/>
  </r>
  <r>
    <s v="CLM99158654"/>
    <d v="2022-11-15T00:00:00"/>
    <n v="15983"/>
    <s v="Pending"/>
    <s v="Write couple risk cause environmental family."/>
    <d v="2023-02-05T00:00:00"/>
    <s v="POL44829275"/>
    <x v="3"/>
  </r>
  <r>
    <s v="CLM10181534"/>
    <d v="2020-08-23T00:00:00"/>
    <n v="81841"/>
    <s v="Denied"/>
    <s v="Marriage major people."/>
    <d v="2020-11-02T00:00:00"/>
    <s v="POL16231917"/>
    <x v="3"/>
  </r>
  <r>
    <s v="CLM94033101"/>
    <d v="2021-06-30T00:00:00"/>
    <n v="48082"/>
    <s v="Approved"/>
    <s v="Mrs us democratic still event shake."/>
    <d v="2021-09-28T00:00:00"/>
    <s v="POL89559053"/>
    <x v="3"/>
  </r>
  <r>
    <s v="CLM52143614"/>
    <d v="2024-02-15T00:00:00"/>
    <n v="98064"/>
    <s v="Denied"/>
    <s v="Ball prove finish reason art amount."/>
    <d v="2024-04-27T00:00:00"/>
    <s v="POL40740703"/>
    <x v="0"/>
  </r>
  <r>
    <s v="CLM42342962"/>
    <d v="2022-01-04T00:00:00"/>
    <n v="25245"/>
    <s v="Approved"/>
    <s v="Left state politics each force else."/>
    <d v="2022-02-19T00:00:00"/>
    <s v="POL41060251"/>
    <x v="1"/>
  </r>
  <r>
    <s v="CLM36681308"/>
    <d v="2023-10-20T00:00:00"/>
    <n v="13726"/>
    <s v="Pending"/>
    <s v="Draw conference result three yes can."/>
    <m/>
    <s v="POL78449319"/>
    <x v="1"/>
  </r>
  <r>
    <s v="CLM83688699"/>
    <d v="2023-12-20T00:00:00"/>
    <n v="48728"/>
    <s v="Pending"/>
    <s v="Season not activity approach affect defense treatment."/>
    <d v="2024-01-31T00:00:00"/>
    <s v="POL41171995"/>
    <x v="2"/>
  </r>
  <r>
    <s v="CLM88835225"/>
    <d v="2023-01-11T00:00:00"/>
    <n v="93918"/>
    <s v="Pending"/>
    <s v="Today difference far participant today structure bed current."/>
    <m/>
    <s v="POL45984534"/>
    <x v="2"/>
  </r>
  <r>
    <s v="CLM09397686"/>
    <d v="2024-05-15T00:00:00"/>
    <n v="38782"/>
    <s v="Approved"/>
    <s v="Reduce seat sign many he."/>
    <d v="2024-07-06T00:00:00"/>
    <s v="POL74477795"/>
    <x v="0"/>
  </r>
  <r>
    <s v="CLM61394347"/>
    <d v="2024-05-03T00:00:00"/>
    <n v="43443"/>
    <s v="Approved"/>
    <s v="Suffer prove young hand."/>
    <d v="2024-06-02T00:00:00"/>
    <s v="POL73143221"/>
    <x v="2"/>
  </r>
  <r>
    <s v="CLM32649379"/>
    <d v="2024-10-01T00:00:00"/>
    <n v="13276"/>
    <s v="Approved"/>
    <s v="Describe care human put."/>
    <d v="2024-11-23T00:00:00"/>
    <s v="POL19323581"/>
    <x v="0"/>
  </r>
  <r>
    <s v="CLM43903966"/>
    <d v="2020-03-16T00:00:00"/>
    <n v="92801"/>
    <s v="Pending"/>
    <s v="Back only team recognize."/>
    <m/>
    <s v="POL50033315"/>
    <x v="0"/>
  </r>
  <r>
    <s v="CLM31445744"/>
    <d v="2021-02-19T00:00:00"/>
    <n v="60007"/>
    <s v="Pending"/>
    <s v="Goal beat thousand wall establish."/>
    <d v="2021-03-05T00:00:00"/>
    <s v="POL39253825"/>
    <x v="0"/>
  </r>
  <r>
    <s v="CLM46513867"/>
    <d v="2022-04-09T00:00:00"/>
    <n v="34084"/>
    <s v="Pending"/>
    <s v="Tough low race indeed effect."/>
    <d v="2022-06-14T00:00:00"/>
    <s v="POL41295564"/>
    <x v="3"/>
  </r>
  <r>
    <s v="CLM01417658"/>
    <d v="2024-01-29T00:00:00"/>
    <n v="97433"/>
    <s v="Denied"/>
    <s v="We sport increase his."/>
    <d v="2024-04-15T00:00:00"/>
    <s v="POL96011634"/>
    <x v="2"/>
  </r>
  <r>
    <s v="CLM38117495"/>
    <d v="2021-09-29T00:00:00"/>
    <n v="64695"/>
    <s v="Pending"/>
    <s v="Evening green social."/>
    <d v="2021-11-06T00:00:00"/>
    <s v="POL75206437"/>
    <x v="3"/>
  </r>
  <r>
    <s v="CLM96613635"/>
    <d v="2020-08-31T00:00:00"/>
    <n v="12597"/>
    <s v="Pending"/>
    <s v="Manager institution have price great risk she."/>
    <d v="2020-11-13T00:00:00"/>
    <s v="POL27929198"/>
    <x v="2"/>
  </r>
  <r>
    <s v="CLM65738901"/>
    <d v="2020-12-17T00:00:00"/>
    <n v="13051"/>
    <s v="Pending"/>
    <s v="Just seek seem letter street impact."/>
    <d v="2021-02-13T00:00:00"/>
    <s v="POL20801175"/>
    <x v="3"/>
  </r>
  <r>
    <s v="CLM00489377"/>
    <d v="2022-07-20T00:00:00"/>
    <n v="13791"/>
    <s v="Pending"/>
    <s v="Night here her computer point."/>
    <m/>
    <s v="POL88975946"/>
    <x v="2"/>
  </r>
  <r>
    <s v="CLM35160261"/>
    <d v="2023-08-17T00:00:00"/>
    <n v="85786"/>
    <s v="Pending"/>
    <s v="Move remain visit none risk."/>
    <d v="2023-09-02T00:00:00"/>
    <s v="POL31482176"/>
    <x v="3"/>
  </r>
  <r>
    <s v="CLM05876977"/>
    <d v="2024-04-02T00:00:00"/>
    <n v="26173"/>
    <s v="Approved"/>
    <s v="Dog parent much occur minute."/>
    <m/>
    <s v="POL91232159"/>
    <x v="2"/>
  </r>
  <r>
    <s v="CLM56275171"/>
    <d v="2023-09-20T00:00:00"/>
    <n v="27388"/>
    <s v="Denied"/>
    <s v="Without offer phone benefit arm manager around."/>
    <d v="2023-10-27T00:00:00"/>
    <s v="POL40270611"/>
    <x v="3"/>
  </r>
  <r>
    <s v="CLM04957515"/>
    <d v="2023-10-27T00:00:00"/>
    <n v="43954"/>
    <s v="Denied"/>
    <s v="Collection yet nation writer section ok."/>
    <m/>
    <s v="POL62455700"/>
    <x v="0"/>
  </r>
  <r>
    <s v="CLM99220454"/>
    <d v="2022-02-21T00:00:00"/>
    <n v="28312"/>
    <s v="Denied"/>
    <s v="Raise yes rise."/>
    <m/>
    <s v="POL81927332"/>
    <x v="3"/>
  </r>
  <r>
    <s v="CLM42816760"/>
    <d v="2022-11-26T00:00:00"/>
    <n v="88013"/>
    <s v="Pending"/>
    <s v="Red under would color learn."/>
    <d v="2022-12-31T00:00:00"/>
    <s v="POL79694527"/>
    <x v="3"/>
  </r>
  <r>
    <s v="CLM93462112"/>
    <d v="2024-06-06T00:00:00"/>
    <n v="13354"/>
    <s v="Denied"/>
    <s v="Chance all later various."/>
    <d v="2024-07-31T00:00:00"/>
    <s v="POL21697182"/>
    <x v="0"/>
  </r>
  <r>
    <s v="CLM04168533"/>
    <d v="2024-02-13T00:00:00"/>
    <n v="47895"/>
    <s v="Approved"/>
    <s v="Money future degree customer happy air."/>
    <m/>
    <s v="POL47517699"/>
    <x v="2"/>
  </r>
  <r>
    <s v="CLM40166855"/>
    <d v="2021-12-01T00:00:00"/>
    <n v="59809"/>
    <s v="Pending"/>
    <s v="Enjoy purpose camera memory."/>
    <d v="2021-12-12T00:00:00"/>
    <s v="POL18546067"/>
    <x v="0"/>
  </r>
  <r>
    <s v="CLM89949845"/>
    <d v="2020-01-02T00:00:00"/>
    <n v="31950"/>
    <s v="Denied"/>
    <s v="Director buy term station."/>
    <d v="2020-01-13T00:00:00"/>
    <s v="POL50060227"/>
    <x v="3"/>
  </r>
  <r>
    <s v="CLM41218271"/>
    <d v="2022-05-21T00:00:00"/>
    <n v="45703"/>
    <s v="Approved"/>
    <s v="Already take result blue Republican believe."/>
    <m/>
    <s v="POL53944841"/>
    <x v="0"/>
  </r>
  <r>
    <s v="CLM85898203"/>
    <d v="2020-11-30T00:00:00"/>
    <n v="26917"/>
    <s v="Pending"/>
    <s v="Worker throw military mission federal."/>
    <d v="2021-01-19T00:00:00"/>
    <s v="POL41060024"/>
    <x v="0"/>
  </r>
  <r>
    <s v="CLM08818989"/>
    <d v="2023-12-26T00:00:00"/>
    <n v="81745"/>
    <s v="Pending"/>
    <s v="Win happy form image a consider finally."/>
    <d v="2024-01-31T00:00:00"/>
    <s v="POL86921629"/>
    <x v="2"/>
  </r>
  <r>
    <s v="CLM10472194"/>
    <d v="2020-01-24T00:00:00"/>
    <n v="87790"/>
    <s v="Pending"/>
    <s v="Worker behind gun address up."/>
    <d v="2020-04-17T00:00:00"/>
    <s v="POL65664761"/>
    <x v="2"/>
  </r>
  <r>
    <s v="CLM34250994"/>
    <d v="2022-02-05T00:00:00"/>
    <n v="13056"/>
    <s v="Denied"/>
    <s v="Despite major cost just red."/>
    <d v="2022-03-18T00:00:00"/>
    <s v="POL40759511"/>
    <x v="3"/>
  </r>
  <r>
    <s v="CLM69390418"/>
    <d v="2024-04-01T00:00:00"/>
    <n v="36133"/>
    <s v="Denied"/>
    <s v="Line material sit might wait hotel establish account."/>
    <m/>
    <s v="POL35254218"/>
    <x v="1"/>
  </r>
  <r>
    <s v="CLM91917525"/>
    <d v="2024-04-25T00:00:00"/>
    <n v="68431"/>
    <s v="Approved"/>
    <s v="East fish second situation whether choose away."/>
    <d v="2024-06-22T00:00:00"/>
    <s v="POL48634910"/>
    <x v="1"/>
  </r>
  <r>
    <s v="CLM51429392"/>
    <d v="2023-09-07T00:00:00"/>
    <n v="9398"/>
    <s v="Approved"/>
    <s v="Perhaps senior front draw million hear discussion career."/>
    <d v="2023-12-02T00:00:00"/>
    <s v="POL43817285"/>
    <x v="1"/>
  </r>
  <r>
    <s v="CLM89805457"/>
    <d v="2024-05-05T00:00:00"/>
    <n v="87517"/>
    <s v="Pending"/>
    <s v="Table special some security."/>
    <m/>
    <s v="POL95455759"/>
    <x v="0"/>
  </r>
  <r>
    <s v="CLM25176626"/>
    <d v="2022-01-19T00:00:00"/>
    <n v="41815"/>
    <s v="Approved"/>
    <s v="Reduce successful dark news represent month professional black."/>
    <m/>
    <s v="POL40774086"/>
    <x v="0"/>
  </r>
  <r>
    <s v="CLM73299990"/>
    <d v="2020-09-26T00:00:00"/>
    <n v="89121"/>
    <s v="Denied"/>
    <s v="Pretty true participant program stay world."/>
    <d v="2020-12-16T00:00:00"/>
    <s v="POL27188629"/>
    <x v="3"/>
  </r>
  <r>
    <s v="CLM74238024"/>
    <d v="2022-03-10T00:00:00"/>
    <n v="26895"/>
    <s v="Approved"/>
    <s v="Anyone common history after."/>
    <d v="2022-05-22T00:00:00"/>
    <s v="POL11227831"/>
    <x v="3"/>
  </r>
  <r>
    <s v="CLM90358995"/>
    <d v="2021-08-16T00:00:00"/>
    <n v="12208"/>
    <s v="Approved"/>
    <s v="Notice little box foot chair."/>
    <d v="2021-09-06T00:00:00"/>
    <s v="POL65991604"/>
    <x v="2"/>
  </r>
  <r>
    <s v="CLM06697367"/>
    <d v="2022-09-24T00:00:00"/>
    <n v="16449"/>
    <s v="Approved"/>
    <s v="Area body present successful meeting police industry window."/>
    <m/>
    <s v="POL22606184"/>
    <x v="2"/>
  </r>
  <r>
    <s v="CLM87495239"/>
    <d v="2023-08-16T00:00:00"/>
    <n v="17610"/>
    <s v="Denied"/>
    <s v="Image now score force."/>
    <m/>
    <s v="POL37180601"/>
    <x v="3"/>
  </r>
  <r>
    <s v="CLM44856896"/>
    <d v="2021-11-21T00:00:00"/>
    <n v="85575"/>
    <s v="Denied"/>
    <s v="Food page quickly yeah upon stop let between."/>
    <d v="2022-01-26T00:00:00"/>
    <s v="POL62149179"/>
    <x v="3"/>
  </r>
  <r>
    <s v="CLM89988335"/>
    <d v="2024-03-11T00:00:00"/>
    <n v="65726"/>
    <s v="Pending"/>
    <s v="Church college may identify."/>
    <m/>
    <s v="POL28804957"/>
    <x v="1"/>
  </r>
  <r>
    <s v="CLM96384122"/>
    <d v="2022-11-19T00:00:00"/>
    <n v="66011"/>
    <s v="Approved"/>
    <s v="Decide both stand radio decide wonder."/>
    <d v="2022-12-06T00:00:00"/>
    <s v="POL50109489"/>
    <x v="3"/>
  </r>
  <r>
    <s v="CLM18703027"/>
    <d v="2023-08-16T00:00:00"/>
    <n v="85981"/>
    <s v="Approved"/>
    <s v="Son list red student learn become."/>
    <d v="2023-10-13T00:00:00"/>
    <s v="POL27569348"/>
    <x v="1"/>
  </r>
  <r>
    <s v="CLM12745255"/>
    <d v="2024-04-25T00:00:00"/>
    <n v="2652"/>
    <s v="Approved"/>
    <s v="Son member reduce probably few avoid president law."/>
    <m/>
    <s v="POL72255591"/>
    <x v="1"/>
  </r>
  <r>
    <s v="CLM41433665"/>
    <d v="2020-10-13T00:00:00"/>
    <n v="90014"/>
    <s v="Pending"/>
    <s v="Able family hundred important professor."/>
    <d v="2020-10-30T00:00:00"/>
    <s v="POL69516845"/>
    <x v="0"/>
  </r>
  <r>
    <s v="CLM34599061"/>
    <d v="2020-04-23T00:00:00"/>
    <n v="51334"/>
    <s v="Pending"/>
    <s v="Treat recent plan security activity end cause history."/>
    <d v="2020-07-18T00:00:00"/>
    <s v="POL65805829"/>
    <x v="1"/>
  </r>
  <r>
    <s v="CLM48171060"/>
    <d v="2023-01-15T00:00:00"/>
    <n v="5619"/>
    <s v="Approved"/>
    <s v="Make natural daughter home laugh agent writer."/>
    <m/>
    <s v="POL30144763"/>
    <x v="3"/>
  </r>
  <r>
    <s v="CLM77203605"/>
    <d v="2023-06-20T00:00:00"/>
    <n v="12682"/>
    <s v="Approved"/>
    <s v="Last high at fill statement."/>
    <m/>
    <s v="POL12021840"/>
    <x v="1"/>
  </r>
  <r>
    <s v="CLM83716008"/>
    <d v="2020-06-26T00:00:00"/>
    <n v="48639"/>
    <s v="Denied"/>
    <s v="Successful blood physical single almost."/>
    <m/>
    <s v="POL26162057"/>
    <x v="3"/>
  </r>
  <r>
    <s v="CLM24569793"/>
    <d v="2023-06-29T00:00:00"/>
    <n v="83570"/>
    <s v="Approved"/>
    <s v="Much especially after activity that type new."/>
    <m/>
    <s v="POL56799404"/>
    <x v="3"/>
  </r>
  <r>
    <s v="CLM79951850"/>
    <d v="2021-03-30T00:00:00"/>
    <n v="39450"/>
    <s v="Pending"/>
    <s v="Someone share teacher many."/>
    <d v="2021-05-23T00:00:00"/>
    <s v="POL94687907"/>
    <x v="1"/>
  </r>
  <r>
    <s v="CLM65131837"/>
    <d v="2024-12-21T00:00:00"/>
    <n v="29956"/>
    <s v="Denied"/>
    <s v="Effect particular town environmental popular method."/>
    <m/>
    <s v="POL51620232"/>
    <x v="1"/>
  </r>
  <r>
    <s v="CLM97424455"/>
    <d v="2024-07-17T00:00:00"/>
    <n v="74491"/>
    <s v="Pending"/>
    <s v="Article black score production hundred."/>
    <d v="2024-09-07T00:00:00"/>
    <s v="POL60396773"/>
    <x v="1"/>
  </r>
  <r>
    <s v="CLM00048719"/>
    <d v="2020-01-23T00:00:00"/>
    <n v="4606"/>
    <s v="Approved"/>
    <s v="Eat response style."/>
    <d v="2020-03-28T00:00:00"/>
    <s v="POL91751592"/>
    <x v="2"/>
  </r>
  <r>
    <s v="CLM45268662"/>
    <d v="2022-10-04T00:00:00"/>
    <n v="83886"/>
    <s v="Pending"/>
    <s v="Month doctor movie current line site artist."/>
    <m/>
    <s v="POL47162094"/>
    <x v="1"/>
  </r>
  <r>
    <s v="CLM40816990"/>
    <d v="2020-03-16T00:00:00"/>
    <n v="44344"/>
    <s v="Denied"/>
    <s v="Nor page everyone interesting."/>
    <d v="2020-03-26T00:00:00"/>
    <s v="POL92249528"/>
    <x v="2"/>
  </r>
  <r>
    <s v="CLM76467236"/>
    <d v="2022-09-11T00:00:00"/>
    <n v="34596"/>
    <s v="Approved"/>
    <s v="Design forward box possible half technology."/>
    <d v="2022-12-03T00:00:00"/>
    <s v="POL79091785"/>
    <x v="1"/>
  </r>
  <r>
    <s v="CLM03957180"/>
    <d v="2024-02-26T00:00:00"/>
    <n v="77548"/>
    <s v="Denied"/>
    <s v="Impact look house relationship any great activity."/>
    <d v="2024-04-25T00:00:00"/>
    <s v="POL52466157"/>
    <x v="0"/>
  </r>
  <r>
    <s v="CLM18703102"/>
    <d v="2020-09-17T00:00:00"/>
    <n v="63440"/>
    <s v="Pending"/>
    <s v="Hair we memory whom individual network sea."/>
    <d v="2020-11-05T00:00:00"/>
    <s v="POL40235413"/>
    <x v="0"/>
  </r>
  <r>
    <s v="CLM74912941"/>
    <d v="2022-05-08T00:00:00"/>
    <n v="63158"/>
    <s v="Approved"/>
    <s v="Many produce feel affect arrive event listen democratic."/>
    <m/>
    <s v="POL96966394"/>
    <x v="3"/>
  </r>
  <r>
    <s v="CLM88213808"/>
    <d v="2021-01-13T00:00:00"/>
    <n v="32965"/>
    <s v="Approved"/>
    <s v="Candidate perform attorney down adult describe."/>
    <m/>
    <s v="POL51196030"/>
    <x v="1"/>
  </r>
  <r>
    <s v="CLM01804694"/>
    <d v="2024-01-17T00:00:00"/>
    <n v="83001"/>
    <s v="Pending"/>
    <s v="Line training PM south specific."/>
    <m/>
    <s v="POL21548187"/>
    <x v="0"/>
  </r>
  <r>
    <s v="CLM45253802"/>
    <d v="2022-04-25T00:00:00"/>
    <n v="77656"/>
    <s v="Denied"/>
    <s v="Lose than must often."/>
    <d v="2022-07-19T00:00:00"/>
    <s v="POL29892884"/>
    <x v="3"/>
  </r>
  <r>
    <s v="CLM12291781"/>
    <d v="2020-10-11T00:00:00"/>
    <n v="91934"/>
    <s v="Approved"/>
    <s v="Society ten so center group write life."/>
    <d v="2021-01-06T00:00:00"/>
    <s v="POL91121585"/>
    <x v="1"/>
  </r>
  <r>
    <s v="CLM29090540"/>
    <d v="2021-09-26T00:00:00"/>
    <n v="33624"/>
    <s v="Approved"/>
    <s v="Police move woman method market."/>
    <m/>
    <s v="POL56170272"/>
    <x v="3"/>
  </r>
  <r>
    <s v="CLM52647621"/>
    <d v="2023-09-14T00:00:00"/>
    <n v="36261"/>
    <s v="Approved"/>
    <s v="Front line its together."/>
    <d v="2023-12-10T00:00:00"/>
    <s v="POL28055319"/>
    <x v="3"/>
  </r>
  <r>
    <s v="CLM18412944"/>
    <d v="2023-03-03T00:00:00"/>
    <n v="62369"/>
    <s v="Pending"/>
    <s v="Ever against traditional."/>
    <d v="2023-04-08T00:00:00"/>
    <s v="POL61012482"/>
    <x v="0"/>
  </r>
  <r>
    <s v="CLM12058605"/>
    <d v="2020-08-18T00:00:00"/>
    <n v="30786"/>
    <s v="Denied"/>
    <s v="Present dinner indeed instead network point race."/>
    <d v="2020-09-26T00:00:00"/>
    <s v="POL60442059"/>
    <x v="2"/>
  </r>
  <r>
    <s v="CLM96796246"/>
    <d v="2020-06-20T00:00:00"/>
    <n v="49023"/>
    <s v="Denied"/>
    <s v="Rise close page under."/>
    <d v="2020-08-25T00:00:00"/>
    <s v="POL83997445"/>
    <x v="3"/>
  </r>
  <r>
    <s v="CLM88485198"/>
    <d v="2021-02-08T00:00:00"/>
    <n v="31856"/>
    <s v="Pending"/>
    <s v="Must standard professional choice."/>
    <d v="2021-02-24T00:00:00"/>
    <s v="POL92889380"/>
    <x v="0"/>
  </r>
  <r>
    <s v="CLM89467038"/>
    <d v="2022-02-23T00:00:00"/>
    <n v="48321"/>
    <s v="Pending"/>
    <s v="Appear where phone pressure but single."/>
    <d v="2022-05-12T00:00:00"/>
    <s v="POL65042207"/>
    <x v="3"/>
  </r>
  <r>
    <s v="CLM49223576"/>
    <d v="2023-01-29T00:00:00"/>
    <n v="28672"/>
    <s v="Pending"/>
    <s v="Election throw idea toward cover day."/>
    <d v="2023-03-13T00:00:00"/>
    <s v="POL24735696"/>
    <x v="1"/>
  </r>
  <r>
    <s v="CLM43204485"/>
    <d v="2023-02-27T00:00:00"/>
    <n v="38041"/>
    <s v="Approved"/>
    <s v="Agreement wear drive."/>
    <m/>
    <s v="POL79654180"/>
    <x v="1"/>
  </r>
  <r>
    <s v="CLM38645525"/>
    <d v="2022-12-27T00:00:00"/>
    <n v="80945"/>
    <s v="Denied"/>
    <s v="Worker expect site public statement course."/>
    <m/>
    <s v="POL30621978"/>
    <x v="1"/>
  </r>
  <r>
    <s v="CLM52761789"/>
    <d v="2020-02-19T00:00:00"/>
    <n v="67355"/>
    <s v="Denied"/>
    <s v="Some miss at simple."/>
    <d v="2020-03-19T00:00:00"/>
    <s v="POL62289648"/>
    <x v="2"/>
  </r>
  <r>
    <s v="CLM49698521"/>
    <d v="2023-06-05T00:00:00"/>
    <n v="60641"/>
    <s v="Pending"/>
    <s v="Than specific deal like religious outside participant."/>
    <d v="2023-08-30T00:00:00"/>
    <s v="POL69437529"/>
    <x v="2"/>
  </r>
  <r>
    <s v="CLM81659295"/>
    <d v="2023-03-22T00:00:00"/>
    <n v="58910"/>
    <s v="Denied"/>
    <s v="Pay but city order."/>
    <d v="2023-05-07T00:00:00"/>
    <s v="POL23193106"/>
    <x v="1"/>
  </r>
  <r>
    <s v="CLM23105963"/>
    <d v="2020-01-27T00:00:00"/>
    <n v="10640"/>
    <s v="Approved"/>
    <s v="Sometimes Republican again ball newspaper statement."/>
    <m/>
    <s v="POL03368809"/>
    <x v="2"/>
  </r>
  <r>
    <s v="CLM15763197"/>
    <d v="2021-08-10T00:00:00"/>
    <n v="64008"/>
    <s v="Pending"/>
    <s v="Method anything term star suffer reduce."/>
    <m/>
    <s v="POL33870558"/>
    <x v="3"/>
  </r>
  <r>
    <s v="CLM83169875"/>
    <d v="2020-06-12T00:00:00"/>
    <n v="93330"/>
    <s v="Pending"/>
    <s v="Ask want out push toward."/>
    <m/>
    <s v="POL01356668"/>
    <x v="0"/>
  </r>
  <r>
    <s v="CLM93860607"/>
    <d v="2022-12-04T00:00:00"/>
    <n v="4302"/>
    <s v="Approved"/>
    <s v="Court agreement employee its care."/>
    <d v="2023-02-20T00:00:00"/>
    <s v="POL73302460"/>
    <x v="0"/>
  </r>
  <r>
    <s v="CLM01670688"/>
    <d v="2024-02-10T00:00:00"/>
    <n v="93205"/>
    <s v="Pending"/>
    <s v="Affect game source worry ok."/>
    <d v="2024-05-01T00:00:00"/>
    <s v="POL29465290"/>
    <x v="3"/>
  </r>
  <r>
    <s v="CLM47325455"/>
    <d v="2024-04-07T00:00:00"/>
    <n v="64150"/>
    <s v="Approved"/>
    <s v="Deep stock its door every treatment."/>
    <d v="2024-04-26T00:00:00"/>
    <s v="POL21119152"/>
    <x v="2"/>
  </r>
  <r>
    <s v="CLM42594221"/>
    <d v="2023-03-29T00:00:00"/>
    <n v="82846"/>
    <s v="Denied"/>
    <s v="Heart subject agree this music."/>
    <d v="2023-05-11T00:00:00"/>
    <s v="POL77315241"/>
    <x v="3"/>
  </r>
  <r>
    <s v="CLM35665892"/>
    <d v="2021-02-18T00:00:00"/>
    <n v="95540"/>
    <s v="Approved"/>
    <s v="Small them company she poor financial."/>
    <d v="2021-03-01T00:00:00"/>
    <s v="POL40092390"/>
    <x v="1"/>
  </r>
  <r>
    <s v="CLM58163260"/>
    <d v="2023-11-15T00:00:00"/>
    <n v="52786"/>
    <s v="Approved"/>
    <s v="Guess note billion include seat."/>
    <d v="2023-12-03T00:00:00"/>
    <s v="POL51514265"/>
    <x v="2"/>
  </r>
  <r>
    <s v="CLM22563820"/>
    <d v="2024-04-25T00:00:00"/>
    <n v="18126"/>
    <s v="Denied"/>
    <s v="Be stop old everybody perform book minute skin."/>
    <m/>
    <s v="POL80364635"/>
    <x v="0"/>
  </r>
  <r>
    <s v="CLM63150265"/>
    <d v="2024-05-07T00:00:00"/>
    <n v="83979"/>
    <s v="Denied"/>
    <s v="Type then those dog sure positive term station."/>
    <m/>
    <s v="POL76536421"/>
    <x v="3"/>
  </r>
  <r>
    <s v="CLM05259904"/>
    <d v="2021-07-22T00:00:00"/>
    <n v="91075"/>
    <s v="Denied"/>
    <s v="Daughter role eye black table yeah."/>
    <d v="2021-09-26T00:00:00"/>
    <s v="POL60143824"/>
    <x v="3"/>
  </r>
  <r>
    <s v="CLM37546325"/>
    <d v="2021-04-30T00:00:00"/>
    <n v="82071"/>
    <s v="Approved"/>
    <s v="Nothing author someone stand skill."/>
    <d v="2021-06-08T00:00:00"/>
    <s v="POL95980834"/>
    <x v="0"/>
  </r>
  <r>
    <s v="CLM29606483"/>
    <d v="2024-06-09T00:00:00"/>
    <n v="89470"/>
    <s v="Denied"/>
    <s v="Particularly across reflect health."/>
    <d v="2024-06-19T00:00:00"/>
    <s v="POL01239814"/>
    <x v="0"/>
  </r>
  <r>
    <s v="CLM65939189"/>
    <d v="2021-08-03T00:00:00"/>
    <n v="39568"/>
    <s v="Pending"/>
    <s v="Push project south animal edge program a."/>
    <d v="2021-08-13T00:00:00"/>
    <s v="POL35831200"/>
    <x v="3"/>
  </r>
  <r>
    <s v="CLM30252438"/>
    <d v="2021-01-21T00:00:00"/>
    <n v="41212"/>
    <s v="Denied"/>
    <s v="Nothing perhaps field."/>
    <d v="2021-02-26T00:00:00"/>
    <s v="POL64095916"/>
    <x v="1"/>
  </r>
  <r>
    <s v="CLM65089206"/>
    <d v="2021-09-02T00:00:00"/>
    <n v="88394"/>
    <s v="Pending"/>
    <s v="Language remember low food."/>
    <d v="2021-11-16T00:00:00"/>
    <s v="POL28573734"/>
    <x v="0"/>
  </r>
  <r>
    <s v="CLM46065865"/>
    <d v="2023-10-28T00:00:00"/>
    <n v="80485"/>
    <s v="Pending"/>
    <s v="Describe particular window tonight among product."/>
    <m/>
    <s v="POL60705643"/>
    <x v="2"/>
  </r>
  <r>
    <s v="CLM25190153"/>
    <d v="2023-06-15T00:00:00"/>
    <n v="34564"/>
    <s v="Approved"/>
    <s v="They left know admit southern now become."/>
    <d v="2023-08-18T00:00:00"/>
    <s v="POL77268137"/>
    <x v="3"/>
  </r>
  <r>
    <s v="CLM01734171"/>
    <d v="2024-03-16T00:00:00"/>
    <n v="74962"/>
    <s v="Denied"/>
    <s v="Explain care he person."/>
    <d v="2024-04-20T00:00:00"/>
    <s v="POL63897899"/>
    <x v="1"/>
  </r>
  <r>
    <s v="CLM28554964"/>
    <d v="2024-05-03T00:00:00"/>
    <n v="46304"/>
    <s v="Pending"/>
    <s v="Support few attorney guy."/>
    <m/>
    <s v="POL18760277"/>
    <x v="2"/>
  </r>
  <r>
    <s v="CLM95427247"/>
    <d v="2021-01-18T00:00:00"/>
    <n v="85513"/>
    <s v="Approved"/>
    <s v="Investment can week other interest alone early."/>
    <m/>
    <s v="POL75089142"/>
    <x v="2"/>
  </r>
  <r>
    <s v="CLM41253460"/>
    <d v="2023-12-13T00:00:00"/>
    <n v="5791"/>
    <s v="Approved"/>
    <s v="Explain measure organization the wrong we."/>
    <d v="2024-02-13T00:00:00"/>
    <s v="POL32797362"/>
    <x v="3"/>
  </r>
  <r>
    <s v="CLM80537934"/>
    <d v="2023-08-13T00:00:00"/>
    <n v="8911"/>
    <s v="Pending"/>
    <s v="Must I after wife continue."/>
    <d v="2023-10-17T00:00:00"/>
    <s v="POL26638176"/>
    <x v="2"/>
  </r>
  <r>
    <s v="CLM70488848"/>
    <d v="2021-07-01T00:00:00"/>
    <n v="78141"/>
    <s v="Denied"/>
    <s v="Suffer north later time dinner firm opportunity."/>
    <d v="2021-08-13T00:00:00"/>
    <s v="POL98320101"/>
    <x v="2"/>
  </r>
  <r>
    <s v="CLM03180030"/>
    <d v="2021-11-18T00:00:00"/>
    <n v="51570"/>
    <s v="Denied"/>
    <s v="Significant war challenge protect research strategy."/>
    <d v="2022-01-24T00:00:00"/>
    <s v="POL93648130"/>
    <x v="2"/>
  </r>
  <r>
    <s v="CLM69563865"/>
    <d v="2020-08-31T00:00:00"/>
    <n v="96788"/>
    <s v="Pending"/>
    <s v="Believe present art box phone enough."/>
    <d v="2020-10-13T00:00:00"/>
    <s v="POL61605343"/>
    <x v="3"/>
  </r>
  <r>
    <s v="CLM08139726"/>
    <d v="2024-05-25T00:00:00"/>
    <n v="97305"/>
    <s v="Approved"/>
    <s v="Appear community agency run cover against."/>
    <m/>
    <s v="POL10236705"/>
    <x v="2"/>
  </r>
  <r>
    <s v="CLM60880379"/>
    <d v="2023-12-29T00:00:00"/>
    <n v="54711"/>
    <s v="Approved"/>
    <s v="Tonight home adult Republican successful star foreign."/>
    <d v="2024-03-13T00:00:00"/>
    <s v="POL89484652"/>
    <x v="0"/>
  </r>
  <r>
    <s v="CLM47229522"/>
    <d v="2023-01-05T00:00:00"/>
    <n v="74320"/>
    <s v="Denied"/>
    <s v="Spend technology pull top fall strong them."/>
    <d v="2023-01-17T00:00:00"/>
    <s v="POL69697487"/>
    <x v="3"/>
  </r>
  <r>
    <s v="CLM27844141"/>
    <d v="2021-05-29T00:00:00"/>
    <n v="20264"/>
    <s v="Denied"/>
    <s v="Score your however simply."/>
    <d v="2021-07-15T00:00:00"/>
    <s v="POL49133977"/>
    <x v="3"/>
  </r>
  <r>
    <s v="CLM13408652"/>
    <d v="2024-03-03T00:00:00"/>
    <n v="66113"/>
    <s v="Pending"/>
    <s v="Position spring officer."/>
    <d v="2024-04-29T00:00:00"/>
    <s v="POL03728537"/>
    <x v="1"/>
  </r>
  <r>
    <s v="CLM50523013"/>
    <d v="2020-11-25T00:00:00"/>
    <n v="38694"/>
    <s v="Pending"/>
    <s v="Beautiful sea could only ten able voice."/>
    <d v="2020-12-16T00:00:00"/>
    <s v="POL48522495"/>
    <x v="2"/>
  </r>
  <r>
    <s v="CLM62124762"/>
    <d v="2023-01-21T00:00:00"/>
    <n v="63880"/>
    <s v="Denied"/>
    <s v="May outside nice nature course write."/>
    <d v="2023-03-24T00:00:00"/>
    <s v="POL17461415"/>
    <x v="0"/>
  </r>
  <r>
    <s v="CLM13513863"/>
    <d v="2023-02-16T00:00:00"/>
    <n v="25445"/>
    <s v="Pending"/>
    <s v="Generation because often question against share certainly."/>
    <m/>
    <s v="POL38638977"/>
    <x v="0"/>
  </r>
  <r>
    <s v="CLM12889433"/>
    <d v="2023-02-07T00:00:00"/>
    <n v="56536"/>
    <s v="Approved"/>
    <s v="Pull entire pull impact carry hand study."/>
    <d v="2023-05-07T00:00:00"/>
    <s v="POL36528332"/>
    <x v="3"/>
  </r>
  <r>
    <s v="CLM83778270"/>
    <d v="2020-09-14T00:00:00"/>
    <n v="74780"/>
    <s v="Denied"/>
    <s v="Government break economic itself detail."/>
    <m/>
    <s v="POL15788896"/>
    <x v="2"/>
  </r>
  <r>
    <s v="CLM84688841"/>
    <d v="2024-05-02T00:00:00"/>
    <n v="8568"/>
    <s v="Approved"/>
    <s v="Company quality evening country break live."/>
    <m/>
    <s v="POL27396272"/>
    <x v="3"/>
  </r>
  <r>
    <s v="CLM32044867"/>
    <d v="2021-03-15T00:00:00"/>
    <n v="50215"/>
    <s v="Approved"/>
    <s v="Performance police go effort international."/>
    <m/>
    <s v="POL75362203"/>
    <x v="2"/>
  </r>
  <r>
    <s v="CLM33753283"/>
    <d v="2024-02-01T00:00:00"/>
    <n v="10918"/>
    <s v="Pending"/>
    <s v="With cut idea understand establish."/>
    <m/>
    <s v="POL52918990"/>
    <x v="1"/>
  </r>
  <r>
    <s v="CLM10157392"/>
    <d v="2021-05-16T00:00:00"/>
    <n v="61745"/>
    <s v="Denied"/>
    <s v="Western worry capital five minute phone."/>
    <m/>
    <s v="POL83051800"/>
    <x v="2"/>
  </r>
  <r>
    <s v="CLM97513140"/>
    <d v="2024-08-16T00:00:00"/>
    <n v="53668"/>
    <s v="Denied"/>
    <s v="Write ground they."/>
    <d v="2024-09-08T00:00:00"/>
    <s v="POL68885619"/>
    <x v="1"/>
  </r>
  <r>
    <s v="CLM58341422"/>
    <d v="2020-12-20T00:00:00"/>
    <n v="6154"/>
    <s v="Pending"/>
    <s v="Serious account year."/>
    <d v="2021-01-29T00:00:00"/>
    <s v="POL41657581"/>
    <x v="0"/>
  </r>
  <r>
    <s v="CLM70497355"/>
    <d v="2023-10-26T00:00:00"/>
    <n v="46255"/>
    <s v="Denied"/>
    <s v="Civil walk Congress important would material person even."/>
    <d v="2023-11-15T00:00:00"/>
    <s v="POL75052846"/>
    <x v="2"/>
  </r>
  <r>
    <s v="CLM94532906"/>
    <d v="2024-10-17T00:00:00"/>
    <n v="93259"/>
    <s v="Denied"/>
    <s v="Nor however since."/>
    <d v="2024-12-01T00:00:00"/>
    <s v="POL85593752"/>
    <x v="0"/>
  </r>
  <r>
    <s v="CLM50901917"/>
    <d v="2020-07-31T00:00:00"/>
    <n v="74618"/>
    <s v="Approved"/>
    <s v="Four office receive growth themselves."/>
    <d v="2020-08-21T00:00:00"/>
    <s v="POL81559306"/>
    <x v="2"/>
  </r>
  <r>
    <s v="CLM83492434"/>
    <d v="2020-12-30T00:00:00"/>
    <n v="74799"/>
    <s v="Approved"/>
    <s v="Stand child old reflect."/>
    <d v="2021-01-22T00:00:00"/>
    <s v="POL80129143"/>
    <x v="3"/>
  </r>
  <r>
    <s v="CLM90098808"/>
    <d v="2021-06-19T00:00:00"/>
    <n v="26154"/>
    <s v="Denied"/>
    <s v="Recently both raise top understand."/>
    <d v="2021-07-24T00:00:00"/>
    <s v="POL22950477"/>
    <x v="3"/>
  </r>
  <r>
    <s v="CLM46582815"/>
    <d v="2024-07-11T00:00:00"/>
    <n v="56052"/>
    <s v="Pending"/>
    <s v="Difference his act themselves."/>
    <d v="2024-09-10T00:00:00"/>
    <s v="POL21956809"/>
    <x v="0"/>
  </r>
  <r>
    <s v="CLM98555624"/>
    <d v="2024-11-16T00:00:00"/>
    <n v="25916"/>
    <s v="Approved"/>
    <s v="Sport agreement PM same occur performance."/>
    <d v="2025-01-21T00:00:00"/>
    <s v="POL06555482"/>
    <x v="3"/>
  </r>
  <r>
    <s v="CLM36019649"/>
    <d v="2024-06-05T00:00:00"/>
    <n v="9393"/>
    <s v="Pending"/>
    <s v="Program power career event."/>
    <d v="2024-08-13T00:00:00"/>
    <s v="POL50481637"/>
    <x v="0"/>
  </r>
  <r>
    <s v="CLM57455409"/>
    <d v="2024-09-22T00:00:00"/>
    <n v="42111"/>
    <s v="Approved"/>
    <s v="Protect involve develop lot affect."/>
    <m/>
    <s v="POL14385172"/>
    <x v="2"/>
  </r>
  <r>
    <s v="CLM30732423"/>
    <d v="2021-04-30T00:00:00"/>
    <n v="83592"/>
    <s v="Pending"/>
    <s v="Participant buy tree your however politics."/>
    <d v="2021-06-15T00:00:00"/>
    <s v="POL60396773"/>
    <x v="1"/>
  </r>
  <r>
    <s v="CLM77229643"/>
    <d v="2022-08-29T00:00:00"/>
    <n v="45908"/>
    <s v="Approved"/>
    <s v="Head several have TV politics resource kid."/>
    <m/>
    <s v="POL70483793"/>
    <x v="1"/>
  </r>
  <r>
    <s v="CLM88015389"/>
    <d v="2024-02-09T00:00:00"/>
    <n v="34719"/>
    <s v="Approved"/>
    <s v="Opportunity American difficult read area."/>
    <m/>
    <s v="POL25050325"/>
    <x v="1"/>
  </r>
  <r>
    <s v="CLM71540878"/>
    <d v="2022-10-08T00:00:00"/>
    <n v="84836"/>
    <s v="Pending"/>
    <s v="Of environment ten others."/>
    <d v="2022-11-09T00:00:00"/>
    <s v="POL44808829"/>
    <x v="0"/>
  </r>
  <r>
    <s v="CLM83468358"/>
    <d v="2021-11-24T00:00:00"/>
    <n v="60990"/>
    <s v="Denied"/>
    <s v="Collection plan particular student military child."/>
    <d v="2022-02-01T00:00:00"/>
    <s v="POL72999115"/>
    <x v="2"/>
  </r>
  <r>
    <s v="CLM40441292"/>
    <d v="2024-02-13T00:00:00"/>
    <n v="77908"/>
    <s v="Denied"/>
    <s v="Within play try follow trip spring."/>
    <m/>
    <s v="POL38588789"/>
    <x v="3"/>
  </r>
  <r>
    <s v="CLM49705893"/>
    <d v="2024-04-19T00:00:00"/>
    <n v="9796"/>
    <s v="Pending"/>
    <s v="Because court same produce brother animal."/>
    <m/>
    <s v="POL29802186"/>
    <x v="1"/>
  </r>
  <r>
    <s v="CLM41935769"/>
    <d v="2024-04-10T00:00:00"/>
    <n v="46261"/>
    <s v="Pending"/>
    <s v="Cut work billion difficult arm."/>
    <m/>
    <s v="POL82889617"/>
    <x v="0"/>
  </r>
  <r>
    <s v="CLM88194208"/>
    <d v="2020-10-14T00:00:00"/>
    <n v="39669"/>
    <s v="Denied"/>
    <s v="You gun box federal else toward."/>
    <m/>
    <s v="POL65038532"/>
    <x v="2"/>
  </r>
  <r>
    <s v="CLM14529540"/>
    <d v="2020-05-03T00:00:00"/>
    <n v="19760"/>
    <s v="Denied"/>
    <s v="Property set court technology word."/>
    <d v="2020-06-11T00:00:00"/>
    <s v="POL58715038"/>
    <x v="0"/>
  </r>
  <r>
    <s v="CLM65690094"/>
    <d v="2020-01-13T00:00:00"/>
    <n v="88222"/>
    <s v="Pending"/>
    <s v="Seven month responsibility beautiful left father well police."/>
    <m/>
    <s v="POL67279435"/>
    <x v="3"/>
  </r>
  <r>
    <s v="CLM42696140"/>
    <d v="2022-06-03T00:00:00"/>
    <n v="33606"/>
    <s v="Approved"/>
    <s v="Cup century certain may have."/>
    <m/>
    <s v="POL69697487"/>
    <x v="3"/>
  </r>
  <r>
    <s v="CLM22512566"/>
    <d v="2020-12-13T00:00:00"/>
    <n v="9513"/>
    <s v="Pending"/>
    <s v="Many tend item easy still."/>
    <d v="2021-02-07T00:00:00"/>
    <s v="POL52900081"/>
    <x v="3"/>
  </r>
  <r>
    <s v="CLM07695825"/>
    <d v="2023-11-18T00:00:00"/>
    <n v="45854"/>
    <s v="Approved"/>
    <s v="Score really catch involve long agency allow not."/>
    <d v="2024-02-10T00:00:00"/>
    <s v="POL30813545"/>
    <x v="2"/>
  </r>
  <r>
    <s v="CLM37003045"/>
    <d v="2021-08-11T00:00:00"/>
    <n v="33518"/>
    <s v="Approved"/>
    <s v="Seem kid simply station certainly minute avoid."/>
    <d v="2021-09-01T00:00:00"/>
    <s v="POL55586584"/>
    <x v="3"/>
  </r>
  <r>
    <s v="CLM38753900"/>
    <d v="2022-02-27T00:00:00"/>
    <n v="57069"/>
    <s v="Denied"/>
    <s v="So ready example direction."/>
    <m/>
    <s v="POL68032532"/>
    <x v="2"/>
  </r>
  <r>
    <s v="CLM88398002"/>
    <d v="2020-10-15T00:00:00"/>
    <n v="20184"/>
    <s v="Approved"/>
    <s v="Remember lose conference friend door maybe safe."/>
    <m/>
    <s v="POL09053359"/>
    <x v="1"/>
  </r>
  <r>
    <s v="CLM14885328"/>
    <d v="2022-08-30T00:00:00"/>
    <n v="39504"/>
    <s v="Pending"/>
    <s v="Fire focus hair example."/>
    <d v="2022-10-13T00:00:00"/>
    <s v="POL26556756"/>
    <x v="3"/>
  </r>
  <r>
    <s v="CLM39330682"/>
    <d v="2024-10-21T00:00:00"/>
    <n v="33694"/>
    <s v="Denied"/>
    <s v="You wish event market."/>
    <m/>
    <s v="POL43986389"/>
    <x v="1"/>
  </r>
  <r>
    <s v="CLM29153956"/>
    <d v="2023-05-30T00:00:00"/>
    <n v="90306"/>
    <s v="Approved"/>
    <s v="Worry issue return finally course pass."/>
    <d v="2023-07-13T00:00:00"/>
    <s v="POL12056494"/>
    <x v="2"/>
  </r>
  <r>
    <s v="CLM80535425"/>
    <d v="2022-07-04T00:00:00"/>
    <n v="23334"/>
    <s v="Denied"/>
    <s v="Market buy indeed quality little."/>
    <d v="2022-09-17T00:00:00"/>
    <s v="POL46517848"/>
    <x v="3"/>
  </r>
  <r>
    <s v="CLM57334153"/>
    <d v="2024-09-28T00:00:00"/>
    <n v="29523"/>
    <s v="Pending"/>
    <s v="Check prove remember smile out movement show."/>
    <d v="2024-10-26T00:00:00"/>
    <s v="POL05204154"/>
    <x v="0"/>
  </r>
  <r>
    <s v="CLM40468810"/>
    <d v="2024-01-07T00:00:00"/>
    <n v="20510"/>
    <s v="Denied"/>
    <s v="Staff if daughter citizen she role."/>
    <m/>
    <s v="POL01616706"/>
    <x v="1"/>
  </r>
  <r>
    <s v="CLM05512286"/>
    <d v="2024-11-19T00:00:00"/>
    <n v="22177"/>
    <s v="Approved"/>
    <s v="Near energy my should ok officer pay should."/>
    <m/>
    <s v="POL71689457"/>
    <x v="2"/>
  </r>
  <r>
    <s v="CLM95311912"/>
    <d v="2021-01-11T00:00:00"/>
    <n v="12439"/>
    <s v="Pending"/>
    <s v="Themselves democratic movie discuss."/>
    <d v="2021-03-31T00:00:00"/>
    <s v="POL24807912"/>
    <x v="2"/>
  </r>
  <r>
    <s v="CLM67981116"/>
    <d v="2020-08-15T00:00:00"/>
    <n v="1434"/>
    <s v="Denied"/>
    <s v="Professor officer early institution again girl ok military."/>
    <m/>
    <s v="POL07362298"/>
    <x v="1"/>
  </r>
  <r>
    <s v="CLM96325818"/>
    <d v="2020-11-14T00:00:00"/>
    <n v="59508"/>
    <s v="Approved"/>
    <s v="Structure business heart song now."/>
    <d v="2021-01-27T00:00:00"/>
    <s v="POL94782191"/>
    <x v="0"/>
  </r>
  <r>
    <s v="CLM35779464"/>
    <d v="2020-07-31T00:00:00"/>
    <n v="72828"/>
    <s v="Pending"/>
    <s v="Church sound month couple over."/>
    <d v="2020-10-15T00:00:00"/>
    <s v="POL14234564"/>
    <x v="1"/>
  </r>
  <r>
    <s v="CLM29855511"/>
    <d v="2022-02-24T00:00:00"/>
    <n v="66701"/>
    <s v="Pending"/>
    <s v="Service gun war finish production eight top than."/>
    <m/>
    <s v="POL38205564"/>
    <x v="1"/>
  </r>
  <r>
    <s v="CLM17664581"/>
    <d v="2023-01-06T00:00:00"/>
    <n v="30480"/>
    <s v="Approved"/>
    <s v="News month admit role true simply."/>
    <m/>
    <s v="POL09615361"/>
    <x v="2"/>
  </r>
  <r>
    <s v="CLM38705257"/>
    <d v="2024-08-10T00:00:00"/>
    <n v="54673"/>
    <s v="Denied"/>
    <s v="Food drive manager compare stay."/>
    <d v="2024-10-12T00:00:00"/>
    <s v="POL12104163"/>
    <x v="1"/>
  </r>
  <r>
    <s v="CLM57085451"/>
    <d v="2023-05-22T00:00:00"/>
    <n v="67849"/>
    <s v="Denied"/>
    <s v="Place young clear everyone."/>
    <d v="2023-08-14T00:00:00"/>
    <s v="POL61963636"/>
    <x v="2"/>
  </r>
  <r>
    <s v="CLM87582037"/>
    <d v="2024-01-29T00:00:00"/>
    <n v="98724"/>
    <s v="Pending"/>
    <s v="Mouth three time."/>
    <m/>
    <s v="POL86559672"/>
    <x v="3"/>
  </r>
  <r>
    <s v="CLM47152786"/>
    <d v="2023-06-10T00:00:00"/>
    <n v="3253"/>
    <s v="Pending"/>
    <s v="Mr begin help."/>
    <m/>
    <s v="POL61786939"/>
    <x v="2"/>
  </r>
  <r>
    <s v="CLM22313342"/>
    <d v="2023-04-07T00:00:00"/>
    <n v="38664"/>
    <s v="Pending"/>
    <s v="Always wait fall my."/>
    <d v="2023-05-08T00:00:00"/>
    <s v="POL85051035"/>
    <x v="0"/>
  </r>
  <r>
    <s v="CLM18154714"/>
    <d v="2022-02-03T00:00:00"/>
    <n v="35562"/>
    <s v="Pending"/>
    <s v="Meeting social economy everything operation realize blue."/>
    <m/>
    <s v="POL62890808"/>
    <x v="3"/>
  </r>
  <r>
    <s v="CLM89956156"/>
    <d v="2023-10-01T00:00:00"/>
    <n v="41387"/>
    <s v="Denied"/>
    <s v="Those lose range police cost."/>
    <d v="2023-11-01T00:00:00"/>
    <s v="POL65656910"/>
    <x v="0"/>
  </r>
  <r>
    <s v="CLM86498747"/>
    <d v="2024-09-12T00:00:00"/>
    <n v="32257"/>
    <s v="Pending"/>
    <s v="Cost century unit not."/>
    <d v="2024-11-07T00:00:00"/>
    <s v="POL04317062"/>
    <x v="1"/>
  </r>
  <r>
    <s v="CLM18296934"/>
    <d v="2023-11-12T00:00:00"/>
    <n v="11086"/>
    <s v="Denied"/>
    <s v="Improve effort raise party."/>
    <d v="2023-11-25T00:00:00"/>
    <s v="POL32733098"/>
    <x v="0"/>
  </r>
  <r>
    <s v="CLM82610822"/>
    <d v="2022-10-28T00:00:00"/>
    <n v="91569"/>
    <s v="Approved"/>
    <s v="Performance own everybody rise."/>
    <m/>
    <s v="POL23048183"/>
    <x v="3"/>
  </r>
  <r>
    <s v="CLM31978097"/>
    <d v="2023-01-12T00:00:00"/>
    <n v="72028"/>
    <s v="Pending"/>
    <s v="Responsibility media just everyone all radio."/>
    <m/>
    <s v="POL85051035"/>
    <x v="0"/>
  </r>
  <r>
    <s v="CLM86133134"/>
    <d v="2023-01-09T00:00:00"/>
    <n v="11990"/>
    <s v="Pending"/>
    <s v="Table edge popular learn color goal animal behavior."/>
    <d v="2023-03-15T00:00:00"/>
    <s v="POL67267899"/>
    <x v="0"/>
  </r>
  <r>
    <s v="CLM86288684"/>
    <d v="2021-11-05T00:00:00"/>
    <n v="82509"/>
    <s v="Approved"/>
    <s v="But material computer gas green hold past."/>
    <d v="2021-12-23T00:00:00"/>
    <s v="POL47233053"/>
    <x v="3"/>
  </r>
  <r>
    <s v="CLM71168405"/>
    <d v="2024-08-06T00:00:00"/>
    <n v="90707"/>
    <s v="Approved"/>
    <s v="Prevent detail major create health still."/>
    <d v="2024-10-15T00:00:00"/>
    <s v="POL60240212"/>
    <x v="0"/>
  </r>
  <r>
    <s v="CLM19780589"/>
    <d v="2021-03-13T00:00:00"/>
    <n v="20760"/>
    <s v="Pending"/>
    <s v="Have scientist speak upon hot like."/>
    <m/>
    <s v="POL83650350"/>
    <x v="3"/>
  </r>
  <r>
    <s v="CLM90147499"/>
    <d v="2021-09-22T00:00:00"/>
    <n v="13353"/>
    <s v="Denied"/>
    <s v="Give impact east policy."/>
    <d v="2021-10-11T00:00:00"/>
    <s v="POL49450017"/>
    <x v="0"/>
  </r>
  <r>
    <s v="CLM29195026"/>
    <d v="2020-05-22T00:00:00"/>
    <n v="72047"/>
    <s v="Denied"/>
    <s v="Seat any structure agreement bit budget teach adult."/>
    <m/>
    <s v="POL12886983"/>
    <x v="3"/>
  </r>
  <r>
    <s v="CLM04118231"/>
    <d v="2021-01-05T00:00:00"/>
    <n v="70481"/>
    <s v="Pending"/>
    <s v="Reveal believe probably goal defense business."/>
    <m/>
    <s v="POL95333136"/>
    <x v="3"/>
  </r>
  <r>
    <s v="CLM63720343"/>
    <d v="2020-09-10T00:00:00"/>
    <n v="93761"/>
    <s v="Approved"/>
    <s v="Area whole guess grow."/>
    <m/>
    <s v="POL71149711"/>
    <x v="3"/>
  </r>
  <r>
    <s v="CLM55819654"/>
    <d v="2024-05-07T00:00:00"/>
    <n v="15845"/>
    <s v="Denied"/>
    <s v="Easy land there these music other Congress."/>
    <d v="2024-05-27T00:00:00"/>
    <s v="POL55398785"/>
    <x v="0"/>
  </r>
  <r>
    <s v="CLM96790969"/>
    <d v="2023-04-01T00:00:00"/>
    <n v="43292"/>
    <s v="Approved"/>
    <s v="Present family face fast capital."/>
    <d v="2023-06-04T00:00:00"/>
    <s v="POL17133126"/>
    <x v="1"/>
  </r>
  <r>
    <s v="CLM23416457"/>
    <d v="2023-10-01T00:00:00"/>
    <n v="12726"/>
    <s v="Approved"/>
    <s v="Far fear certainly behind either soldier."/>
    <m/>
    <s v="POL43969785"/>
    <x v="0"/>
  </r>
  <r>
    <s v="CLM32397071"/>
    <d v="2021-10-25T00:00:00"/>
    <n v="77320"/>
    <s v="Approved"/>
    <s v="Western usually investment performance paper rate information hard."/>
    <d v="2021-12-30T00:00:00"/>
    <s v="POL98618330"/>
    <x v="1"/>
  </r>
  <r>
    <s v="CLM29537061"/>
    <d v="2023-02-09T00:00:00"/>
    <n v="46721"/>
    <s v="Approved"/>
    <s v="Drop across forward color."/>
    <m/>
    <s v="POL27507809"/>
    <x v="2"/>
  </r>
  <r>
    <s v="CLM88814123"/>
    <d v="2022-01-20T00:00:00"/>
    <n v="29898"/>
    <s v="Pending"/>
    <s v="Management up finally fast wait address."/>
    <d v="2022-04-01T00:00:00"/>
    <s v="POL72474540"/>
    <x v="2"/>
  </r>
  <r>
    <s v="CLM61108362"/>
    <d v="2023-03-18T00:00:00"/>
    <n v="58401"/>
    <s v="Denied"/>
    <s v="Avoid trip then receive hard project whom."/>
    <d v="2023-04-10T00:00:00"/>
    <s v="POL72509442"/>
    <x v="0"/>
  </r>
  <r>
    <s v="CLM61731120"/>
    <d v="2024-04-24T00:00:00"/>
    <n v="65211"/>
    <s v="Denied"/>
    <s v="Single PM short end lot hope ok hope."/>
    <d v="2024-06-18T00:00:00"/>
    <s v="POL71010293"/>
    <x v="1"/>
  </r>
  <r>
    <s v="CLM13903605"/>
    <d v="2024-01-28T00:00:00"/>
    <n v="18090"/>
    <s v="Denied"/>
    <s v="After shake check believe."/>
    <m/>
    <s v="POL89758388"/>
    <x v="2"/>
  </r>
  <r>
    <s v="CLM10969591"/>
    <d v="2021-09-11T00:00:00"/>
    <n v="17222"/>
    <s v="Denied"/>
    <s v="Already try simple imagine bed."/>
    <d v="2021-12-05T00:00:00"/>
    <s v="POL25170126"/>
    <x v="0"/>
  </r>
  <r>
    <s v="CLM51540375"/>
    <d v="2024-10-05T00:00:00"/>
    <n v="14273"/>
    <s v="Pending"/>
    <s v="Investment result step dinner glass size any magazine."/>
    <d v="2024-11-17T00:00:00"/>
    <s v="POL47675445"/>
    <x v="1"/>
  </r>
  <r>
    <s v="CLM49722113"/>
    <d v="2023-03-07T00:00:00"/>
    <n v="58295"/>
    <s v="Approved"/>
    <s v="Just soon anyone training play Democrat."/>
    <d v="2023-04-20T00:00:00"/>
    <s v="POL62185307"/>
    <x v="1"/>
  </r>
  <r>
    <s v="CLM12032244"/>
    <d v="2021-03-17T00:00:00"/>
    <n v="79003"/>
    <s v="Denied"/>
    <s v="Sit from various movement source check imagine single."/>
    <m/>
    <s v="POL03315797"/>
    <x v="2"/>
  </r>
  <r>
    <s v="CLM64532954"/>
    <d v="2020-11-29T00:00:00"/>
    <n v="59106"/>
    <s v="Denied"/>
    <s v="Model include capital need citizen rather green."/>
    <d v="2020-12-28T00:00:00"/>
    <s v="POL73294320"/>
    <x v="0"/>
  </r>
  <r>
    <s v="CLM72768879"/>
    <d v="2024-01-14T00:00:00"/>
    <n v="77540"/>
    <s v="Denied"/>
    <s v="Nation hospital blood."/>
    <d v="2024-03-19T00:00:00"/>
    <s v="POL00366536"/>
    <x v="2"/>
  </r>
  <r>
    <s v="CLM15866203"/>
    <d v="2023-01-19T00:00:00"/>
    <n v="90788"/>
    <s v="Approved"/>
    <s v="Door stay scientist charge if into method."/>
    <m/>
    <s v="POL71400772"/>
    <x v="2"/>
  </r>
  <r>
    <s v="CLM00453989"/>
    <d v="2021-06-19T00:00:00"/>
    <n v="86268"/>
    <s v="Pending"/>
    <s v="Per democratic prepare each response."/>
    <m/>
    <s v="POL95823449"/>
    <x v="0"/>
  </r>
  <r>
    <s v="CLM56944655"/>
    <d v="2024-03-21T00:00:00"/>
    <n v="51443"/>
    <s v="Denied"/>
    <s v="South truth drug activity another woman."/>
    <d v="2024-04-14T00:00:00"/>
    <s v="POL48921687"/>
    <x v="0"/>
  </r>
  <r>
    <s v="CLM47315075"/>
    <d v="2022-04-14T00:00:00"/>
    <n v="46784"/>
    <s v="Denied"/>
    <s v="Successful window blood beautiful single prepare cause ball."/>
    <m/>
    <s v="POL34839804"/>
    <x v="0"/>
  </r>
  <r>
    <s v="CLM25559987"/>
    <d v="2023-05-31T00:00:00"/>
    <n v="25801"/>
    <s v="Approved"/>
    <s v="Machine mission few."/>
    <d v="2023-06-23T00:00:00"/>
    <s v="POL58712097"/>
    <x v="2"/>
  </r>
  <r>
    <s v="CLM76888995"/>
    <d v="2021-12-19T00:00:00"/>
    <n v="2090"/>
    <s v="Pending"/>
    <s v="Pretty ability everyone though by model add."/>
    <m/>
    <s v="POL54888103"/>
    <x v="2"/>
  </r>
  <r>
    <s v="CLM44196746"/>
    <d v="2023-11-10T00:00:00"/>
    <n v="31833"/>
    <s v="Pending"/>
    <s v="Together beyond just save everything may receive."/>
    <d v="2024-01-09T00:00:00"/>
    <s v="POL51084784"/>
    <x v="3"/>
  </r>
  <r>
    <s v="CLM33084392"/>
    <d v="2024-09-28T00:00:00"/>
    <n v="54371"/>
    <s v="Pending"/>
    <s v="Population thus suffer now ahead hospital."/>
    <d v="2024-11-30T00:00:00"/>
    <s v="POL89341687"/>
    <x v="1"/>
  </r>
  <r>
    <s v="CLM05402290"/>
    <d v="2021-08-01T00:00:00"/>
    <n v="79394"/>
    <s v="Denied"/>
    <s v="Mind subject television certainly focus."/>
    <d v="2021-10-01T00:00:00"/>
    <s v="POL64349650"/>
    <x v="2"/>
  </r>
  <r>
    <s v="CLM98604522"/>
    <d v="2024-10-30T00:00:00"/>
    <n v="87300"/>
    <s v="Pending"/>
    <s v="Budget natural similar mean happen amount."/>
    <m/>
    <s v="POL94532652"/>
    <x v="2"/>
  </r>
  <r>
    <s v="CLM40960298"/>
    <d v="2021-09-01T00:00:00"/>
    <n v="19920"/>
    <s v="Pending"/>
    <s v="Situation often deep anything age."/>
    <d v="2021-11-11T00:00:00"/>
    <s v="POL23145476"/>
    <x v="2"/>
  </r>
  <r>
    <s v="CLM82610900"/>
    <d v="2024-02-19T00:00:00"/>
    <n v="96125"/>
    <s v="Denied"/>
    <s v="Paper hospital per success despite month."/>
    <d v="2024-03-21T00:00:00"/>
    <s v="POL75124979"/>
    <x v="2"/>
  </r>
  <r>
    <s v="CLM81124472"/>
    <d v="2024-05-23T00:00:00"/>
    <n v="20572"/>
    <s v="Pending"/>
    <s v="Hold western wall keep company."/>
    <m/>
    <s v="POL98697477"/>
    <x v="3"/>
  </r>
  <r>
    <s v="CLM76147834"/>
    <d v="2023-10-17T00:00:00"/>
    <n v="5412"/>
    <s v="Denied"/>
    <s v="Soon weight audience."/>
    <d v="2023-12-13T00:00:00"/>
    <s v="POL06550384"/>
    <x v="1"/>
  </r>
  <r>
    <s v="CLM08592130"/>
    <d v="2022-09-06T00:00:00"/>
    <n v="55430"/>
    <s v="Approved"/>
    <s v="Recent expert bit everyone leave."/>
    <d v="2022-11-10T00:00:00"/>
    <s v="POL45256846"/>
    <x v="2"/>
  </r>
  <r>
    <s v="CLM61814969"/>
    <d v="2020-09-22T00:00:00"/>
    <n v="32096"/>
    <s v="Denied"/>
    <s v="Drive among scene wait personal."/>
    <d v="2020-12-03T00:00:00"/>
    <s v="POL79633584"/>
    <x v="0"/>
  </r>
  <r>
    <s v="CLM27398349"/>
    <d v="2022-08-29T00:00:00"/>
    <n v="11686"/>
    <s v="Denied"/>
    <s v="More final sit capital."/>
    <d v="2022-11-03T00:00:00"/>
    <s v="POL34270146"/>
    <x v="0"/>
  </r>
  <r>
    <s v="CLM81958365"/>
    <d v="2022-05-02T00:00:00"/>
    <n v="19360"/>
    <s v="Approved"/>
    <s v="Management hospital heavy his mention."/>
    <d v="2022-07-04T00:00:00"/>
    <s v="POL14750217"/>
    <x v="0"/>
  </r>
  <r>
    <s v="CLM74924143"/>
    <d v="2021-12-25T00:00:00"/>
    <n v="9804"/>
    <s v="Denied"/>
    <s v="I throw second analysis laugh."/>
    <m/>
    <s v="POL00829050"/>
    <x v="0"/>
  </r>
  <r>
    <s v="CLM39367448"/>
    <d v="2022-02-21T00:00:00"/>
    <n v="13708"/>
    <s v="Approved"/>
    <s v="Difference several pull trouble rule."/>
    <d v="2022-04-02T00:00:00"/>
    <s v="POL14267045"/>
    <x v="2"/>
  </r>
  <r>
    <s v="CLM60404084"/>
    <d v="2023-09-26T00:00:00"/>
    <n v="8158"/>
    <s v="Pending"/>
    <s v="Main number guess how goal interview prevent."/>
    <d v="2023-11-28T00:00:00"/>
    <s v="POL26041216"/>
    <x v="1"/>
  </r>
  <r>
    <s v="CLM25002040"/>
    <d v="2023-12-10T00:00:00"/>
    <n v="48902"/>
    <s v="Approved"/>
    <s v="Fly instead report."/>
    <d v="2024-01-15T00:00:00"/>
    <s v="POL40101568"/>
    <x v="2"/>
  </r>
  <r>
    <s v="CLM92477318"/>
    <d v="2020-11-23T00:00:00"/>
    <n v="26143"/>
    <s v="Pending"/>
    <s v="Half force score form."/>
    <d v="2020-12-22T00:00:00"/>
    <s v="POL39150268"/>
    <x v="1"/>
  </r>
  <r>
    <s v="CLM81359774"/>
    <d v="2020-03-25T00:00:00"/>
    <n v="74679"/>
    <s v="Denied"/>
    <s v="Fill recently travel of."/>
    <m/>
    <s v="POL55451317"/>
    <x v="1"/>
  </r>
  <r>
    <s v="CLM22485022"/>
    <d v="2023-05-24T00:00:00"/>
    <n v="1740"/>
    <s v="Denied"/>
    <s v="Pm window structure world professor."/>
    <d v="2023-07-24T00:00:00"/>
    <s v="POL60480382"/>
    <x v="1"/>
  </r>
  <r>
    <s v="CLM73790808"/>
    <d v="2022-06-29T00:00:00"/>
    <n v="77749"/>
    <s v="Pending"/>
    <s v="Simple discover offer either right reality still."/>
    <m/>
    <s v="POL93615411"/>
    <x v="3"/>
  </r>
  <r>
    <s v="CLM35213080"/>
    <d v="2020-06-16T00:00:00"/>
    <n v="80699"/>
    <s v="Approved"/>
    <s v="Generation blue company doctor item national fire without."/>
    <d v="2020-09-11T00:00:00"/>
    <s v="POL30563403"/>
    <x v="2"/>
  </r>
  <r>
    <s v="CLM22103007"/>
    <d v="2021-06-22T00:00:00"/>
    <n v="53528"/>
    <s v="Approved"/>
    <s v="Wide single worker spend mouth officer close."/>
    <d v="2021-07-04T00:00:00"/>
    <s v="POL84231010"/>
    <x v="2"/>
  </r>
  <r>
    <s v="CLM91556294"/>
    <d v="2020-10-18T00:00:00"/>
    <n v="23324"/>
    <s v="Pending"/>
    <s v="Tend air old whatever history Mr region."/>
    <d v="2020-12-13T00:00:00"/>
    <s v="POL30994827"/>
    <x v="1"/>
  </r>
  <r>
    <s v="CLM92311645"/>
    <d v="2022-06-25T00:00:00"/>
    <n v="92724"/>
    <s v="Pending"/>
    <s v="Nature tonight agency."/>
    <m/>
    <s v="POL35251275"/>
    <x v="2"/>
  </r>
  <r>
    <s v="CLM36362308"/>
    <d v="2020-11-23T00:00:00"/>
    <n v="28894"/>
    <s v="Approved"/>
    <s v="Clear wear usually learn this."/>
    <m/>
    <s v="POL46015732"/>
    <x v="2"/>
  </r>
  <r>
    <s v="CLM65848461"/>
    <d v="2024-03-18T00:00:00"/>
    <n v="85755"/>
    <s v="Approved"/>
    <s v="Moment woman condition."/>
    <d v="2024-05-04T00:00:00"/>
    <s v="POL50099594"/>
    <x v="0"/>
  </r>
  <r>
    <s v="CLM35926962"/>
    <d v="2020-06-03T00:00:00"/>
    <n v="93056"/>
    <s v="Pending"/>
    <s v="Foreign enjoy tonight main."/>
    <d v="2020-08-12T00:00:00"/>
    <s v="POL88479195"/>
    <x v="2"/>
  </r>
  <r>
    <s v="CLM82679078"/>
    <d v="2023-08-08T00:00:00"/>
    <n v="69212"/>
    <s v="Approved"/>
    <s v="Community need PM give."/>
    <d v="2023-11-06T00:00:00"/>
    <s v="POL94995920"/>
    <x v="3"/>
  </r>
  <r>
    <s v="CLM36584574"/>
    <d v="2023-02-28T00:00:00"/>
    <n v="85203"/>
    <s v="Denied"/>
    <s v="Clear pressure cause bed true to who possible."/>
    <d v="2023-03-11T00:00:00"/>
    <s v="POL91241306"/>
    <x v="0"/>
  </r>
  <r>
    <s v="CLM92077857"/>
    <d v="2020-03-05T00:00:00"/>
    <n v="71030"/>
    <s v="Pending"/>
    <s v="Model glass consumer enter nearly top recognize."/>
    <d v="2020-05-01T00:00:00"/>
    <s v="POL61467343"/>
    <x v="2"/>
  </r>
  <r>
    <s v="CLM51227977"/>
    <d v="2023-01-13T00:00:00"/>
    <n v="41332"/>
    <s v="Approved"/>
    <s v="Resource street training will gas property."/>
    <d v="2023-04-05T00:00:00"/>
    <s v="POL09444948"/>
    <x v="1"/>
  </r>
  <r>
    <s v="CLM36029693"/>
    <d v="2023-12-31T00:00:00"/>
    <n v="98287"/>
    <s v="Approved"/>
    <s v="Bank executive politics forget pass born source."/>
    <d v="2024-03-24T00:00:00"/>
    <s v="POL57116310"/>
    <x v="0"/>
  </r>
  <r>
    <s v="CLM20730570"/>
    <d v="2024-09-10T00:00:00"/>
    <n v="78598"/>
    <s v="Denied"/>
    <s v="Begin water present design."/>
    <d v="2024-10-20T00:00:00"/>
    <s v="POL74649715"/>
    <x v="2"/>
  </r>
  <r>
    <s v="CLM62561114"/>
    <d v="2024-12-17T00:00:00"/>
    <n v="83853"/>
    <s v="Approved"/>
    <s v="Me author prevent sea."/>
    <d v="2025-01-03T00:00:00"/>
    <s v="POL59147290"/>
    <x v="1"/>
  </r>
  <r>
    <s v="CLM34071988"/>
    <d v="2021-11-15T00:00:00"/>
    <n v="33574"/>
    <s v="Approved"/>
    <s v="Lawyer receive technology stay."/>
    <m/>
    <s v="POL31761126"/>
    <x v="3"/>
  </r>
  <r>
    <s v="CLM07887038"/>
    <d v="2024-09-07T00:00:00"/>
    <n v="30976"/>
    <s v="Pending"/>
    <s v="Bag heart thought."/>
    <d v="2024-11-04T00:00:00"/>
    <s v="POL01068804"/>
    <x v="3"/>
  </r>
  <r>
    <s v="CLM65029946"/>
    <d v="2022-08-16T00:00:00"/>
    <n v="31245"/>
    <s v="Approved"/>
    <s v="Generation energy paper front explain medical process."/>
    <m/>
    <s v="POL42878655"/>
    <x v="1"/>
  </r>
  <r>
    <s v="CLM30486005"/>
    <d v="2020-01-21T00:00:00"/>
    <n v="46136"/>
    <s v="Denied"/>
    <s v="Fear south kid threat nature people operation."/>
    <d v="2020-04-11T00:00:00"/>
    <s v="POL96996630"/>
    <x v="0"/>
  </r>
  <r>
    <s v="CLM20973305"/>
    <d v="2021-09-12T00:00:00"/>
    <n v="76710"/>
    <s v="Denied"/>
    <s v="Smile drop never station plan instead."/>
    <d v="2021-10-28T00:00:00"/>
    <s v="POL91232159"/>
    <x v="2"/>
  </r>
  <r>
    <s v="CLM19608138"/>
    <d v="2023-03-08T00:00:00"/>
    <n v="85041"/>
    <s v="Approved"/>
    <s v="Site help rock wonder."/>
    <m/>
    <s v="POL00505647"/>
    <x v="0"/>
  </r>
  <r>
    <s v="CLM42902720"/>
    <d v="2022-12-25T00:00:00"/>
    <n v="55780"/>
    <s v="Denied"/>
    <s v="Consider Republican him significant east these."/>
    <m/>
    <s v="POL61218156"/>
    <x v="3"/>
  </r>
  <r>
    <s v="CLM20991194"/>
    <d v="2024-12-01T00:00:00"/>
    <n v="80590"/>
    <s v="Approved"/>
    <s v="Today million paper data throughout foot free."/>
    <d v="2025-01-31T00:00:00"/>
    <s v="POL34084242"/>
    <x v="2"/>
  </r>
  <r>
    <s v="CLM42794582"/>
    <d v="2024-10-13T00:00:00"/>
    <n v="87171"/>
    <s v="Pending"/>
    <s v="Add simply fire customer candidate might indicate discuss."/>
    <d v="2025-01-10T00:00:00"/>
    <s v="POL67370723"/>
    <x v="2"/>
  </r>
  <r>
    <s v="CLM14278866"/>
    <d v="2024-06-06T00:00:00"/>
    <n v="77329"/>
    <s v="Pending"/>
    <s v="Avoid marriage ready likely nearly car pretty."/>
    <d v="2024-07-16T00:00:00"/>
    <s v="POL52383716"/>
    <x v="2"/>
  </r>
  <r>
    <s v="CLM35516649"/>
    <d v="2023-12-02T00:00:00"/>
    <n v="73055"/>
    <s v="Denied"/>
    <s v="Its always however necessary environment."/>
    <d v="2023-12-24T00:00:00"/>
    <s v="POL81894968"/>
    <x v="1"/>
  </r>
  <r>
    <s v="CLM34781441"/>
    <d v="2021-08-25T00:00:00"/>
    <n v="95764"/>
    <s v="Pending"/>
    <s v="Spring we car another range they situation."/>
    <d v="2021-10-25T00:00:00"/>
    <s v="POL48634910"/>
    <x v="1"/>
  </r>
  <r>
    <s v="CLM67696362"/>
    <d v="2021-01-20T00:00:00"/>
    <n v="76948"/>
    <s v="Approved"/>
    <s v="Information consumer test appear general green heart."/>
    <d v="2021-04-03T00:00:00"/>
    <s v="POL54969569"/>
    <x v="0"/>
  </r>
  <r>
    <s v="CLM78923430"/>
    <d v="2020-07-14T00:00:00"/>
    <n v="26950"/>
    <s v="Denied"/>
    <s v="Avoid health recognize."/>
    <d v="2020-08-13T00:00:00"/>
    <s v="POL57078202"/>
    <x v="1"/>
  </r>
  <r>
    <s v="CLM50881082"/>
    <d v="2020-08-29T00:00:00"/>
    <n v="51166"/>
    <s v="Denied"/>
    <s v="Technology activity explain human perform."/>
    <m/>
    <s v="POL21669430"/>
    <x v="0"/>
  </r>
  <r>
    <s v="CLM89123075"/>
    <d v="2024-01-25T00:00:00"/>
    <n v="43955"/>
    <s v="Denied"/>
    <s v="Audience Mrs increase relationship decision clear."/>
    <m/>
    <s v="POL06601160"/>
    <x v="0"/>
  </r>
  <r>
    <s v="CLM19571349"/>
    <d v="2023-02-25T00:00:00"/>
    <n v="8210"/>
    <s v="Denied"/>
    <s v="Standard nothing stuff then perform always."/>
    <d v="2023-03-17T00:00:00"/>
    <s v="POL45309482"/>
    <x v="1"/>
  </r>
  <r>
    <s v="CLM28075642"/>
    <d v="2020-06-30T00:00:00"/>
    <n v="72883"/>
    <s v="Denied"/>
    <s v="Picture air commercial."/>
    <d v="2020-09-23T00:00:00"/>
    <s v="POL23294354"/>
    <x v="2"/>
  </r>
  <r>
    <s v="CLM49865573"/>
    <d v="2022-01-21T00:00:00"/>
    <n v="59751"/>
    <s v="Approved"/>
    <s v="Situation road break remember through admit."/>
    <m/>
    <s v="POL03406980"/>
    <x v="0"/>
  </r>
  <r>
    <s v="CLM61890953"/>
    <d v="2021-11-27T00:00:00"/>
    <n v="93509"/>
    <s v="Denied"/>
    <s v="Budget billion worry water."/>
    <d v="2022-01-16T00:00:00"/>
    <s v="POL31551903"/>
    <x v="2"/>
  </r>
  <r>
    <s v="CLM62594678"/>
    <d v="2024-07-06T00:00:00"/>
    <n v="96744"/>
    <s v="Denied"/>
    <s v="Factor catch tell practice view."/>
    <m/>
    <s v="POL71130458"/>
    <x v="2"/>
  </r>
  <r>
    <s v="CLM47105318"/>
    <d v="2022-03-17T00:00:00"/>
    <n v="96985"/>
    <s v="Denied"/>
    <s v="Artist religious remain three happy section."/>
    <d v="2022-04-20T00:00:00"/>
    <s v="POL31194577"/>
    <x v="3"/>
  </r>
  <r>
    <s v="CLM85425356"/>
    <d v="2022-03-22T00:00:00"/>
    <n v="66857"/>
    <s v="Denied"/>
    <s v="Carry away say."/>
    <d v="2022-04-20T00:00:00"/>
    <s v="POL68750121"/>
    <x v="0"/>
  </r>
  <r>
    <s v="CLM46902068"/>
    <d v="2024-11-07T00:00:00"/>
    <n v="24334"/>
    <s v="Approved"/>
    <s v="Nor among simply billion."/>
    <d v="2024-12-20T00:00:00"/>
    <s v="POL39805762"/>
    <x v="2"/>
  </r>
  <r>
    <s v="CLM83914440"/>
    <d v="2024-02-16T00:00:00"/>
    <n v="36279"/>
    <s v="Pending"/>
    <s v="Machine gas eat grow either allow."/>
    <d v="2024-04-22T00:00:00"/>
    <s v="POL56561026"/>
    <x v="1"/>
  </r>
  <r>
    <s v="CLM68726328"/>
    <d v="2021-09-30T00:00:00"/>
    <n v="72176"/>
    <s v="Pending"/>
    <s v="Community region he sure team upon nature."/>
    <m/>
    <s v="POL82751378"/>
    <x v="1"/>
  </r>
  <r>
    <s v="CLM80297773"/>
    <d v="2023-03-27T00:00:00"/>
    <n v="73788"/>
    <s v="Pending"/>
    <s v="Establish on light."/>
    <d v="2023-05-09T00:00:00"/>
    <s v="POL42043650"/>
    <x v="2"/>
  </r>
  <r>
    <s v="CLM56848635"/>
    <d v="2021-09-10T00:00:00"/>
    <n v="82455"/>
    <s v="Denied"/>
    <s v="Despite energy president instead organization rock fish."/>
    <d v="2021-11-29T00:00:00"/>
    <s v="POL38734487"/>
    <x v="2"/>
  </r>
  <r>
    <s v="CLM64040482"/>
    <d v="2023-06-13T00:00:00"/>
    <n v="27117"/>
    <s v="Pending"/>
    <s v="Natural same worker try thus other light."/>
    <d v="2023-09-03T00:00:00"/>
    <s v="POL87238187"/>
    <x v="3"/>
  </r>
  <r>
    <s v="CLM10914334"/>
    <d v="2024-03-08T00:00:00"/>
    <n v="60960"/>
    <s v="Pending"/>
    <s v="Leave yes class relate reveal these."/>
    <d v="2024-05-29T00:00:00"/>
    <s v="POL91208117"/>
    <x v="1"/>
  </r>
  <r>
    <s v="CLM89222310"/>
    <d v="2021-07-18T00:00:00"/>
    <n v="39168"/>
    <s v="Denied"/>
    <s v="Near laugh improve another these worry."/>
    <d v="2021-10-16T00:00:00"/>
    <s v="POL09462965"/>
    <x v="3"/>
  </r>
  <r>
    <s v="CLM50621776"/>
    <d v="2020-08-13T00:00:00"/>
    <n v="92428"/>
    <s v="Approved"/>
    <s v="Everyone let success until just on enter."/>
    <m/>
    <s v="POL71161359"/>
    <x v="3"/>
  </r>
  <r>
    <s v="CLM83045573"/>
    <d v="2024-10-13T00:00:00"/>
    <n v="52580"/>
    <s v="Denied"/>
    <s v="Black main budget enough page throughout rest."/>
    <m/>
    <s v="POL46052776"/>
    <x v="2"/>
  </r>
  <r>
    <s v="CLM71349354"/>
    <d v="2020-10-26T00:00:00"/>
    <n v="37794"/>
    <s v="Approved"/>
    <s v="Similar close strong option answer."/>
    <m/>
    <s v="POL82812319"/>
    <x v="3"/>
  </r>
  <r>
    <s v="CLM14048216"/>
    <d v="2024-03-24T00:00:00"/>
    <n v="54863"/>
    <s v="Denied"/>
    <s v="Four common act two."/>
    <m/>
    <s v="POL85219139"/>
    <x v="2"/>
  </r>
  <r>
    <s v="CLM18122373"/>
    <d v="2021-03-01T00:00:00"/>
    <n v="12958"/>
    <s v="Denied"/>
    <s v="Themselves trade may every call each spring."/>
    <d v="2021-05-26T00:00:00"/>
    <s v="POL76939080"/>
    <x v="3"/>
  </r>
  <r>
    <s v="CLM32714360"/>
    <d v="2021-08-23T00:00:00"/>
    <n v="56813"/>
    <s v="Approved"/>
    <s v="Account term have arrive."/>
    <d v="2021-10-27T00:00:00"/>
    <s v="POL90511171"/>
    <x v="0"/>
  </r>
  <r>
    <s v="CLM85098418"/>
    <d v="2022-09-25T00:00:00"/>
    <n v="7489"/>
    <s v="Denied"/>
    <s v="Start morning toward contain base."/>
    <d v="2022-10-08T00:00:00"/>
    <s v="POL18573494"/>
    <x v="3"/>
  </r>
  <r>
    <s v="CLM58484303"/>
    <d v="2021-05-28T00:00:00"/>
    <n v="67466"/>
    <s v="Pending"/>
    <s v="Outside capital move fast place."/>
    <d v="2021-08-21T00:00:00"/>
    <s v="POL86552601"/>
    <x v="3"/>
  </r>
  <r>
    <s v="CLM20676816"/>
    <d v="2022-08-02T00:00:00"/>
    <n v="50907"/>
    <s v="Approved"/>
    <s v="Suffer source meeting push."/>
    <d v="2022-10-02T00:00:00"/>
    <s v="POL09102792"/>
    <x v="1"/>
  </r>
  <r>
    <s v="CLM41431700"/>
    <d v="2024-08-25T00:00:00"/>
    <n v="25834"/>
    <s v="Denied"/>
    <s v="Because after movie body."/>
    <m/>
    <s v="POL03315797"/>
    <x v="2"/>
  </r>
  <r>
    <s v="CLM63001386"/>
    <d v="2021-01-26T00:00:00"/>
    <n v="28432"/>
    <s v="Approved"/>
    <s v="See shoulder board."/>
    <d v="2021-03-19T00:00:00"/>
    <s v="POL62155198"/>
    <x v="3"/>
  </r>
  <r>
    <s v="CLM01533739"/>
    <d v="2021-07-19T00:00:00"/>
    <n v="34914"/>
    <s v="Denied"/>
    <s v="Worry each have rather."/>
    <m/>
    <s v="POL95259508"/>
    <x v="2"/>
  </r>
  <r>
    <s v="CLM39953538"/>
    <d v="2021-03-12T00:00:00"/>
    <n v="28339"/>
    <s v="Pending"/>
    <s v="Far task road computer."/>
    <m/>
    <s v="POL86315703"/>
    <x v="0"/>
  </r>
  <r>
    <s v="CLM41895023"/>
    <d v="2021-09-15T00:00:00"/>
    <n v="33172"/>
    <s v="Denied"/>
    <s v="Human issue book work."/>
    <d v="2021-11-22T00:00:00"/>
    <s v="POL09517154"/>
    <x v="0"/>
  </r>
  <r>
    <s v="CLM66013515"/>
    <d v="2023-09-19T00:00:00"/>
    <n v="26674"/>
    <s v="Pending"/>
    <s v="Thought single arm guy effort walk leg."/>
    <d v="2023-12-01T00:00:00"/>
    <s v="POL31761126"/>
    <x v="3"/>
  </r>
  <r>
    <s v="CLM41691769"/>
    <d v="2023-07-05T00:00:00"/>
    <n v="30911"/>
    <s v="Denied"/>
    <s v="War boy oil most."/>
    <d v="2023-09-01T00:00:00"/>
    <s v="POL99781193"/>
    <x v="0"/>
  </r>
  <r>
    <s v="CLM03551261"/>
    <d v="2021-06-13T00:00:00"/>
    <n v="4478"/>
    <s v="Denied"/>
    <s v="History live yes plan."/>
    <d v="2021-08-22T00:00:00"/>
    <s v="POL64086911"/>
    <x v="0"/>
  </r>
  <r>
    <s v="CLM37798498"/>
    <d v="2023-09-18T00:00:00"/>
    <n v="44686"/>
    <s v="Denied"/>
    <s v="Add have especially fight."/>
    <d v="2023-12-09T00:00:00"/>
    <s v="POL83231801"/>
    <x v="2"/>
  </r>
  <r>
    <s v="CLM76445262"/>
    <d v="2023-10-24T00:00:00"/>
    <n v="69236"/>
    <s v="Approved"/>
    <s v="Event mention nice some war bag deal."/>
    <d v="2024-01-14T00:00:00"/>
    <s v="POL80710223"/>
    <x v="1"/>
  </r>
  <r>
    <s v="CLM29985782"/>
    <d v="2022-02-08T00:00:00"/>
    <n v="35889"/>
    <s v="Pending"/>
    <s v="Back cold talk occur foreign draw son share."/>
    <d v="2022-05-08T00:00:00"/>
    <s v="POL21502536"/>
    <x v="0"/>
  </r>
  <r>
    <s v="CLM02330516"/>
    <d v="2022-04-17T00:00:00"/>
    <n v="95138"/>
    <s v="Approved"/>
    <s v="Service consider provide note else picture prove."/>
    <d v="2022-05-12T00:00:00"/>
    <s v="POL50294961"/>
    <x v="0"/>
  </r>
  <r>
    <s v="CLM99969709"/>
    <d v="2021-06-05T00:00:00"/>
    <n v="60279"/>
    <s v="Pending"/>
    <s v="Other east clear."/>
    <m/>
    <s v="POL59595706"/>
    <x v="3"/>
  </r>
  <r>
    <s v="CLM09997440"/>
    <d v="2023-03-15T00:00:00"/>
    <n v="14087"/>
    <s v="Approved"/>
    <s v="Citizen purpose run yes wait individual these his."/>
    <d v="2023-05-14T00:00:00"/>
    <s v="POL69805915"/>
    <x v="3"/>
  </r>
  <r>
    <s v="CLM77768798"/>
    <d v="2023-04-03T00:00:00"/>
    <n v="74712"/>
    <s v="Approved"/>
    <s v="Box send Mr seven small family program."/>
    <d v="2023-06-08T00:00:00"/>
    <s v="POL02018032"/>
    <x v="2"/>
  </r>
  <r>
    <s v="CLM99693662"/>
    <d v="2021-08-24T00:00:00"/>
    <n v="81440"/>
    <s v="Approved"/>
    <s v="Institution ok nor tonight black true ok air."/>
    <d v="2021-09-14T00:00:00"/>
    <s v="POL95836164"/>
    <x v="0"/>
  </r>
  <r>
    <s v="CLM73907173"/>
    <d v="2020-01-12T00:00:00"/>
    <n v="94270"/>
    <s v="Approved"/>
    <s v="Paper available nothing our its large list."/>
    <d v="2020-03-17T00:00:00"/>
    <s v="POL33988478"/>
    <x v="2"/>
  </r>
  <r>
    <s v="CLM45784947"/>
    <d v="2022-11-04T00:00:00"/>
    <n v="63087"/>
    <s v="Pending"/>
    <s v="Employee field even apply employee second decision he."/>
    <m/>
    <s v="POL05034207"/>
    <x v="0"/>
  </r>
  <r>
    <s v="CLM65228332"/>
    <d v="2020-12-12T00:00:00"/>
    <n v="72966"/>
    <s v="Pending"/>
    <s v="Eight focus once follow task."/>
    <d v="2021-02-16T00:00:00"/>
    <s v="POL06923773"/>
    <x v="3"/>
  </r>
  <r>
    <s v="CLM67636700"/>
    <d v="2024-09-24T00:00:00"/>
    <n v="89138"/>
    <s v="Approved"/>
    <s v="Outside present bad shake quickly charge executive."/>
    <d v="2024-10-08T00:00:00"/>
    <s v="POL64820224"/>
    <x v="3"/>
  </r>
  <r>
    <s v="CLM44255551"/>
    <d v="2024-09-27T00:00:00"/>
    <n v="11410"/>
    <s v="Denied"/>
    <s v="Recent nature relationship name physical wish treatment."/>
    <m/>
    <s v="POL22879421"/>
    <x v="1"/>
  </r>
  <r>
    <s v="CLM13201574"/>
    <d v="2020-06-28T00:00:00"/>
    <n v="4747"/>
    <s v="Approved"/>
    <s v="Section new young little radio for."/>
    <d v="2020-07-22T00:00:00"/>
    <s v="POL20316917"/>
    <x v="0"/>
  </r>
  <r>
    <s v="CLM20024932"/>
    <d v="2022-10-08T00:00:00"/>
    <n v="8582"/>
    <s v="Pending"/>
    <s v="Cell decade political again."/>
    <d v="2022-12-12T00:00:00"/>
    <s v="POL18044385"/>
    <x v="2"/>
  </r>
  <r>
    <s v="CLM08924232"/>
    <d v="2020-02-20T00:00:00"/>
    <n v="13958"/>
    <s v="Denied"/>
    <s v="Data true stuff everything."/>
    <d v="2020-05-11T00:00:00"/>
    <s v="POL09523049"/>
    <x v="1"/>
  </r>
  <r>
    <s v="CLM42540191"/>
    <d v="2020-03-05T00:00:00"/>
    <n v="72461"/>
    <s v="Approved"/>
    <s v="Sport pick way movement response."/>
    <d v="2020-04-30T00:00:00"/>
    <s v="POL53093436"/>
    <x v="2"/>
  </r>
  <r>
    <s v="CLM14362749"/>
    <d v="2022-05-04T00:00:00"/>
    <n v="98400"/>
    <s v="Denied"/>
    <s v="With then remain step matter reveal direction."/>
    <m/>
    <s v="POL72310248"/>
    <x v="3"/>
  </r>
  <r>
    <s v="CLM27414243"/>
    <d v="2020-08-23T00:00:00"/>
    <n v="97245"/>
    <s v="Approved"/>
    <s v="Dinner they impact provide claim."/>
    <m/>
    <s v="POL50109489"/>
    <x v="3"/>
  </r>
  <r>
    <s v="CLM02538290"/>
    <d v="2020-12-17T00:00:00"/>
    <n v="54433"/>
    <s v="Pending"/>
    <s v="Report idea draw edge simply."/>
    <d v="2021-01-30T00:00:00"/>
    <s v="POL47660863"/>
    <x v="3"/>
  </r>
  <r>
    <s v="CLM00928287"/>
    <d v="2020-10-02T00:00:00"/>
    <n v="35487"/>
    <s v="Approved"/>
    <s v="Myself be smile project team base often."/>
    <d v="2020-11-20T00:00:00"/>
    <s v="POL48994632"/>
    <x v="0"/>
  </r>
  <r>
    <s v="CLM93021708"/>
    <d v="2020-02-13T00:00:00"/>
    <n v="98615"/>
    <s v="Denied"/>
    <s v="Seat popular control believe Democrat administration."/>
    <m/>
    <s v="POL99672508"/>
    <x v="0"/>
  </r>
  <r>
    <s v="CLM48392690"/>
    <d v="2020-10-18T00:00:00"/>
    <n v="14658"/>
    <s v="Approved"/>
    <s v="Two drop could class store day discussion."/>
    <d v="2021-01-11T00:00:00"/>
    <s v="POL49903606"/>
    <x v="3"/>
  </r>
  <r>
    <s v="CLM74468905"/>
    <d v="2022-07-09T00:00:00"/>
    <n v="53562"/>
    <s v="Denied"/>
    <s v="Never relate best though truth growth technology."/>
    <m/>
    <s v="POL76734987"/>
    <x v="0"/>
  </r>
  <r>
    <s v="CLM94461292"/>
    <d v="2022-06-08T00:00:00"/>
    <n v="96202"/>
    <s v="Pending"/>
    <s v="Until including bank page least beat hard truth."/>
    <d v="2022-07-07T00:00:00"/>
    <s v="POL68917134"/>
    <x v="2"/>
  </r>
  <r>
    <s v="CLM15784697"/>
    <d v="2024-04-30T00:00:00"/>
    <n v="30263"/>
    <s v="Denied"/>
    <s v="Station hand subject floor old."/>
    <d v="2024-07-11T00:00:00"/>
    <s v="POL81320794"/>
    <x v="0"/>
  </r>
  <r>
    <s v="CLM71420942"/>
    <d v="2020-07-19T00:00:00"/>
    <n v="51381"/>
    <s v="Approved"/>
    <s v="Amount deal military."/>
    <d v="2020-10-07T00:00:00"/>
    <s v="POL00830653"/>
    <x v="3"/>
  </r>
  <r>
    <s v="CLM88487939"/>
    <d v="2021-12-10T00:00:00"/>
    <n v="32801"/>
    <s v="Approved"/>
    <s v="Church most art key production."/>
    <m/>
    <s v="POL36441440"/>
    <x v="0"/>
  </r>
  <r>
    <s v="CLM16577364"/>
    <d v="2022-10-02T00:00:00"/>
    <n v="39264"/>
    <s v="Approved"/>
    <s v="Hope behind traditional."/>
    <d v="2022-11-05T00:00:00"/>
    <s v="POL61616519"/>
    <x v="2"/>
  </r>
  <r>
    <s v="CLM62397802"/>
    <d v="2022-11-18T00:00:00"/>
    <n v="20755"/>
    <s v="Denied"/>
    <s v="Clear push so other quickly."/>
    <d v="2023-01-01T00:00:00"/>
    <s v="POL41761083"/>
    <x v="1"/>
  </r>
  <r>
    <s v="CLM79097904"/>
    <d v="2020-12-24T00:00:00"/>
    <n v="81069"/>
    <s v="Approved"/>
    <s v="Expert democratic fly trial need law."/>
    <m/>
    <s v="POL14750217"/>
    <x v="0"/>
  </r>
  <r>
    <s v="CLM60225695"/>
    <d v="2023-05-22T00:00:00"/>
    <n v="41727"/>
    <s v="Pending"/>
    <s v="Structure why your save sit."/>
    <d v="2023-07-17T00:00:00"/>
    <s v="POL89307610"/>
    <x v="3"/>
  </r>
  <r>
    <s v="CLM11066215"/>
    <d v="2022-04-13T00:00:00"/>
    <n v="20541"/>
    <s v="Denied"/>
    <s v="Senior surface technology table particularly skill."/>
    <d v="2022-05-20T00:00:00"/>
    <s v="POL30815147"/>
    <x v="3"/>
  </r>
  <r>
    <s v="CLM03433304"/>
    <d v="2023-12-26T00:00:00"/>
    <n v="1773"/>
    <s v="Approved"/>
    <s v="Anyone forward yeah money."/>
    <m/>
    <s v="POL37847781"/>
    <x v="3"/>
  </r>
  <r>
    <s v="CLM77091924"/>
    <d v="2023-01-22T00:00:00"/>
    <n v="12913"/>
    <s v="Denied"/>
    <s v="Watch unit Mrs door."/>
    <m/>
    <s v="POL46609682"/>
    <x v="1"/>
  </r>
  <r>
    <s v="CLM98382664"/>
    <d v="2024-04-10T00:00:00"/>
    <n v="4389"/>
    <s v="Denied"/>
    <s v="Kid certain paper behavior past."/>
    <m/>
    <s v="POL05037648"/>
    <x v="2"/>
  </r>
  <r>
    <s v="CLM41796516"/>
    <d v="2022-04-05T00:00:00"/>
    <n v="13384"/>
    <s v="Approved"/>
    <s v="Everyone might ahead rise can herself."/>
    <m/>
    <s v="POL44326317"/>
    <x v="2"/>
  </r>
  <r>
    <s v="CLM51350141"/>
    <d v="2022-10-10T00:00:00"/>
    <n v="55979"/>
    <s v="Denied"/>
    <s v="Happy dark word lead situation wife expect think."/>
    <m/>
    <s v="POL11983298"/>
    <x v="2"/>
  </r>
  <r>
    <s v="CLM99874436"/>
    <d v="2022-03-19T00:00:00"/>
    <n v="61154"/>
    <s v="Pending"/>
    <s v="My which thousand firm he media entire."/>
    <d v="2022-05-07T00:00:00"/>
    <s v="POL71130458"/>
    <x v="2"/>
  </r>
  <r>
    <s v="CLM11160818"/>
    <d v="2022-11-09T00:00:00"/>
    <n v="26345"/>
    <s v="Denied"/>
    <s v="Level daughter reason ability take past answer."/>
    <d v="2023-01-21T00:00:00"/>
    <s v="POL61443977"/>
    <x v="1"/>
  </r>
  <r>
    <s v="CLM40711627"/>
    <d v="2020-04-18T00:00:00"/>
    <n v="60069"/>
    <s v="Denied"/>
    <s v="Control he claim friend pressure."/>
    <d v="2020-06-18T00:00:00"/>
    <s v="POL65755562"/>
    <x v="3"/>
  </r>
  <r>
    <s v="CLM92805848"/>
    <d v="2020-09-17T00:00:00"/>
    <n v="90339"/>
    <s v="Approved"/>
    <s v="Require much smile road style help oil."/>
    <d v="2020-09-29T00:00:00"/>
    <s v="POL28999466"/>
    <x v="3"/>
  </r>
  <r>
    <s v="CLM82088528"/>
    <d v="2023-06-04T00:00:00"/>
    <n v="73508"/>
    <s v="Denied"/>
    <s v="Represent though trial."/>
    <d v="2023-07-24T00:00:00"/>
    <s v="POL84700280"/>
    <x v="0"/>
  </r>
  <r>
    <s v="CLM14580599"/>
    <d v="2022-09-11T00:00:00"/>
    <n v="1592"/>
    <s v="Approved"/>
    <s v="Career where either."/>
    <d v="2022-10-16T00:00:00"/>
    <s v="POL79712563"/>
    <x v="1"/>
  </r>
  <r>
    <s v="CLM31718563"/>
    <d v="2020-08-29T00:00:00"/>
    <n v="40449"/>
    <s v="Denied"/>
    <s v="Agreement sea world heavy."/>
    <d v="2020-10-09T00:00:00"/>
    <s v="POL71095594"/>
    <x v="2"/>
  </r>
  <r>
    <s v="CLM69651783"/>
    <d v="2021-06-02T00:00:00"/>
    <n v="10641"/>
    <s v="Approved"/>
    <s v="Society game expert door their pressure reason."/>
    <d v="2021-06-23T00:00:00"/>
    <s v="POL89873736"/>
    <x v="3"/>
  </r>
  <r>
    <s v="CLM46091556"/>
    <d v="2023-09-08T00:00:00"/>
    <n v="10600"/>
    <s v="Denied"/>
    <s v="Have create role war bank top live."/>
    <m/>
    <s v="POL61660074"/>
    <x v="0"/>
  </r>
  <r>
    <s v="CLM42902866"/>
    <d v="2021-10-27T00:00:00"/>
    <n v="79614"/>
    <s v="Denied"/>
    <s v="Beautiful same occur indicate."/>
    <d v="2022-01-01T00:00:00"/>
    <s v="POL37915217"/>
    <x v="0"/>
  </r>
  <r>
    <s v="CLM12021050"/>
    <d v="2020-06-22T00:00:00"/>
    <n v="29272"/>
    <s v="Denied"/>
    <s v="Thus situation put I."/>
    <d v="2020-08-31T00:00:00"/>
    <s v="POL25662324"/>
    <x v="0"/>
  </r>
  <r>
    <s v="CLM08509135"/>
    <d v="2020-08-30T00:00:00"/>
    <n v="60644"/>
    <s v="Pending"/>
    <s v="Environment hour letter much."/>
    <m/>
    <s v="POL43038676"/>
    <x v="1"/>
  </r>
  <r>
    <s v="CLM65715317"/>
    <d v="2024-07-22T00:00:00"/>
    <n v="18115"/>
    <s v="Denied"/>
    <s v="They Congress experience trial phone."/>
    <d v="2024-09-16T00:00:00"/>
    <s v="POL37005180"/>
    <x v="1"/>
  </r>
  <r>
    <s v="CLM12447453"/>
    <d v="2021-11-22T00:00:00"/>
    <n v="60101"/>
    <s v="Approved"/>
    <s v="Up state as strong return direction."/>
    <m/>
    <s v="POL22068904"/>
    <x v="2"/>
  </r>
  <r>
    <s v="CLM57660529"/>
    <d v="2021-12-18T00:00:00"/>
    <n v="98307"/>
    <s v="Pending"/>
    <s v="Level board game pull power him."/>
    <d v="2022-02-15T00:00:00"/>
    <s v="POL21956809"/>
    <x v="0"/>
  </r>
  <r>
    <s v="CLM70531943"/>
    <d v="2022-11-16T00:00:00"/>
    <n v="93324"/>
    <s v="Approved"/>
    <s v="Guess mouth deal hotel along order."/>
    <m/>
    <s v="POL65279232"/>
    <x v="2"/>
  </r>
  <r>
    <s v="CLM91874495"/>
    <d v="2022-08-07T00:00:00"/>
    <n v="36459"/>
    <s v="Pending"/>
    <s v="Plan network should court everything several tell."/>
    <d v="2022-10-19T00:00:00"/>
    <s v="POL20142865"/>
    <x v="1"/>
  </r>
  <r>
    <s v="CLM12727016"/>
    <d v="2023-02-01T00:00:00"/>
    <n v="75025"/>
    <s v="Pending"/>
    <s v="Between degree chair bag relationship build attorney."/>
    <m/>
    <s v="POL88774190"/>
    <x v="3"/>
  </r>
  <r>
    <s v="CLM02507530"/>
    <d v="2022-11-03T00:00:00"/>
    <n v="94802"/>
    <s v="Denied"/>
    <s v="Matter budget other."/>
    <d v="2023-01-17T00:00:00"/>
    <s v="POL33977553"/>
    <x v="2"/>
  </r>
  <r>
    <s v="CLM97115714"/>
    <d v="2023-04-23T00:00:00"/>
    <n v="83867"/>
    <s v="Approved"/>
    <s v="Stop hand operation hand seek by century."/>
    <d v="2023-05-18T00:00:00"/>
    <s v="POL14294149"/>
    <x v="2"/>
  </r>
  <r>
    <s v="CLM03844332"/>
    <d v="2021-01-11T00:00:00"/>
    <n v="77093"/>
    <s v="Approved"/>
    <s v="Wear if computer picture story anything."/>
    <d v="2021-02-15T00:00:00"/>
    <s v="POL03891541"/>
    <x v="0"/>
  </r>
  <r>
    <s v="CLM05746523"/>
    <d v="2023-10-29T00:00:00"/>
    <n v="89166"/>
    <s v="Denied"/>
    <s v="Special of research control despite nor sister cultural."/>
    <m/>
    <s v="POL04612795"/>
    <x v="2"/>
  </r>
  <r>
    <s v="CLM49121213"/>
    <d v="2023-08-30T00:00:00"/>
    <n v="66619"/>
    <s v="Pending"/>
    <s v="Vote media necessary church."/>
    <d v="2023-09-11T00:00:00"/>
    <s v="POL55272658"/>
    <x v="2"/>
  </r>
  <r>
    <s v="CLM63833121"/>
    <d v="2022-01-14T00:00:00"/>
    <n v="71368"/>
    <s v="Pending"/>
    <s v="Least paper common."/>
    <d v="2022-02-21T00:00:00"/>
    <s v="POL46550237"/>
    <x v="2"/>
  </r>
  <r>
    <s v="CLM60586761"/>
    <d v="2021-03-16T00:00:00"/>
    <n v="23623"/>
    <s v="Approved"/>
    <s v="You memory person near do."/>
    <d v="2021-04-30T00:00:00"/>
    <s v="POL58505380"/>
    <x v="0"/>
  </r>
  <r>
    <s v="CLM47512684"/>
    <d v="2022-02-09T00:00:00"/>
    <n v="11405"/>
    <s v="Approved"/>
    <s v="Second individual himself responsibility race."/>
    <d v="2022-03-25T00:00:00"/>
    <s v="POL35831200"/>
    <x v="3"/>
  </r>
  <r>
    <s v="CLM64193891"/>
    <d v="2020-06-28T00:00:00"/>
    <n v="86929"/>
    <s v="Denied"/>
    <s v="Table reveal itself rest radio stand size."/>
    <m/>
    <s v="POL21963992"/>
    <x v="3"/>
  </r>
  <r>
    <s v="CLM96330773"/>
    <d v="2022-01-24T00:00:00"/>
    <n v="67434"/>
    <s v="Approved"/>
    <s v="Professional especially structure learn center material ten."/>
    <m/>
    <s v="POL04897483"/>
    <x v="3"/>
  </r>
  <r>
    <s v="CLM91423369"/>
    <d v="2023-06-21T00:00:00"/>
    <n v="87928"/>
    <s v="Pending"/>
    <s v="Statement help her clearly."/>
    <d v="2023-07-17T00:00:00"/>
    <s v="POL18868459"/>
    <x v="0"/>
  </r>
  <r>
    <s v="CLM78710861"/>
    <d v="2021-10-28T00:00:00"/>
    <n v="59026"/>
    <s v="Pending"/>
    <s v="Teach purpose item million."/>
    <m/>
    <s v="POL70403090"/>
    <x v="3"/>
  </r>
  <r>
    <s v="CLM97681348"/>
    <d v="2021-04-20T00:00:00"/>
    <n v="1308"/>
    <s v="Denied"/>
    <s v="Suffer if before decide coach music."/>
    <m/>
    <s v="POL95603214"/>
    <x v="2"/>
  </r>
  <r>
    <s v="CLM59886851"/>
    <d v="2020-05-30T00:00:00"/>
    <n v="10289"/>
    <s v="Pending"/>
    <s v="Rise affect sound lot nation score service dream."/>
    <d v="2020-08-14T00:00:00"/>
    <s v="POL15978608"/>
    <x v="3"/>
  </r>
  <r>
    <s v="CLM87429109"/>
    <d v="2022-12-03T00:00:00"/>
    <n v="12641"/>
    <s v="Denied"/>
    <s v="Deal reality wear."/>
    <d v="2023-02-27T00:00:00"/>
    <s v="POL98182454"/>
    <x v="3"/>
  </r>
  <r>
    <s v="CLM81363836"/>
    <d v="2022-04-15T00:00:00"/>
    <n v="13087"/>
    <s v="Denied"/>
    <s v="Suddenly have development."/>
    <d v="2022-07-08T00:00:00"/>
    <s v="POL17440652"/>
    <x v="2"/>
  </r>
  <r>
    <s v="CLM10274260"/>
    <d v="2022-12-20T00:00:00"/>
    <n v="96486"/>
    <s v="Approved"/>
    <s v="Wind door wait with whose."/>
    <d v="2023-01-02T00:00:00"/>
    <s v="POL97038585"/>
    <x v="1"/>
  </r>
  <r>
    <s v="CLM97439388"/>
    <d v="2024-04-15T00:00:00"/>
    <n v="41042"/>
    <s v="Denied"/>
    <s v="Others voice floor system trial."/>
    <m/>
    <s v="POL37640614"/>
    <x v="1"/>
  </r>
  <r>
    <s v="CLM38616789"/>
    <d v="2024-11-05T00:00:00"/>
    <n v="67277"/>
    <s v="Denied"/>
    <s v="Congress many arrive style item just."/>
    <d v="2024-12-27T00:00:00"/>
    <s v="POL26021266"/>
    <x v="2"/>
  </r>
  <r>
    <s v="CLM86025815"/>
    <d v="2024-05-10T00:00:00"/>
    <n v="77370"/>
    <s v="Denied"/>
    <s v="Much view list reduce road."/>
    <d v="2024-07-11T00:00:00"/>
    <s v="POL20853634"/>
    <x v="2"/>
  </r>
  <r>
    <s v="CLM39375727"/>
    <d v="2022-10-19T00:00:00"/>
    <n v="48714"/>
    <s v="Approved"/>
    <s v="Avoid hair none yes those drive."/>
    <d v="2022-12-03T00:00:00"/>
    <s v="POL74506974"/>
    <x v="3"/>
  </r>
  <r>
    <s v="CLM14276285"/>
    <d v="2022-03-02T00:00:00"/>
    <n v="85273"/>
    <s v="Pending"/>
    <s v="Bit she amount world reflect happy surface."/>
    <d v="2022-04-15T00:00:00"/>
    <s v="POL71765111"/>
    <x v="0"/>
  </r>
  <r>
    <s v="CLM20056254"/>
    <d v="2020-05-29T00:00:00"/>
    <n v="79777"/>
    <s v="Denied"/>
    <s v="Risk fire assume last and skill."/>
    <d v="2020-07-24T00:00:00"/>
    <s v="POL81404875"/>
    <x v="1"/>
  </r>
  <r>
    <s v="CLM15368048"/>
    <d v="2024-11-24T00:00:00"/>
    <n v="21298"/>
    <s v="Approved"/>
    <s v="Writer but whole thought ball."/>
    <m/>
    <s v="POL02405593"/>
    <x v="0"/>
  </r>
  <r>
    <s v="CLM51366892"/>
    <d v="2021-04-01T00:00:00"/>
    <n v="94503"/>
    <s v="Denied"/>
    <s v="Paper price listen experience somebody value."/>
    <d v="2021-05-27T00:00:00"/>
    <s v="POL83669063"/>
    <x v="2"/>
  </r>
  <r>
    <s v="CLM29375692"/>
    <d v="2020-04-27T00:00:00"/>
    <n v="65986"/>
    <s v="Approved"/>
    <s v="Condition president police."/>
    <d v="2020-06-27T00:00:00"/>
    <s v="POL15948540"/>
    <x v="0"/>
  </r>
  <r>
    <s v="CLM80692772"/>
    <d v="2022-03-10T00:00:00"/>
    <n v="42398"/>
    <s v="Denied"/>
    <s v="Beautiful may fact Mrs especially clear factor."/>
    <m/>
    <s v="POL26217907"/>
    <x v="1"/>
  </r>
  <r>
    <s v="CLM17776727"/>
    <d v="2024-07-23T00:00:00"/>
    <n v="43928"/>
    <s v="Denied"/>
    <s v="Each left friend such task."/>
    <d v="2024-09-28T00:00:00"/>
    <s v="POL68075927"/>
    <x v="1"/>
  </r>
  <r>
    <s v="CLM96304365"/>
    <d v="2023-12-02T00:00:00"/>
    <n v="56439"/>
    <s v="Pending"/>
    <s v="Ever defense receive dream skin commercial with."/>
    <d v="2024-02-20T00:00:00"/>
    <s v="POL56668614"/>
    <x v="2"/>
  </r>
  <r>
    <s v="CLM29187061"/>
    <d v="2020-03-22T00:00:00"/>
    <n v="46630"/>
    <s v="Approved"/>
    <s v="Oil nice more cold."/>
    <m/>
    <s v="POL47337085"/>
    <x v="1"/>
  </r>
  <r>
    <s v="CLM57900158"/>
    <d v="2020-11-03T00:00:00"/>
    <n v="49638"/>
    <s v="Approved"/>
    <s v="Then thank wrong board several power hold forward."/>
    <d v="2020-11-16T00:00:00"/>
    <s v="POL76172999"/>
    <x v="1"/>
  </r>
  <r>
    <s v="CLM12440008"/>
    <d v="2020-02-12T00:00:00"/>
    <n v="60217"/>
    <s v="Approved"/>
    <s v="Lead if study phone pick cultural."/>
    <m/>
    <s v="POL24090621"/>
    <x v="1"/>
  </r>
  <r>
    <s v="CLM90849940"/>
    <d v="2021-06-29T00:00:00"/>
    <n v="55740"/>
    <s v="Denied"/>
    <s v="Find pay talk head century local sister."/>
    <d v="2021-07-11T00:00:00"/>
    <s v="POL99343551"/>
    <x v="3"/>
  </r>
  <r>
    <s v="CLM28900816"/>
    <d v="2021-01-01T00:00:00"/>
    <n v="56475"/>
    <s v="Pending"/>
    <s v="Bag life occur direction old community."/>
    <d v="2021-01-28T00:00:00"/>
    <s v="POL95480869"/>
    <x v="3"/>
  </r>
  <r>
    <s v="CLM93477685"/>
    <d v="2023-08-05T00:00:00"/>
    <n v="11781"/>
    <s v="Pending"/>
    <s v="Sell start fire on concern hour month stand."/>
    <d v="2023-10-15T00:00:00"/>
    <s v="POL66073787"/>
    <x v="2"/>
  </r>
  <r>
    <s v="CLM07783498"/>
    <d v="2024-11-02T00:00:00"/>
    <n v="98461"/>
    <s v="Approved"/>
    <s v="Help beyond instead seek morning."/>
    <d v="2024-12-01T00:00:00"/>
    <s v="POL01655235"/>
    <x v="0"/>
  </r>
  <r>
    <s v="CLM10471701"/>
    <d v="2023-08-04T00:00:00"/>
    <n v="61353"/>
    <s v="Pending"/>
    <s v="Media year continue."/>
    <d v="2023-09-13T00:00:00"/>
    <s v="POL20532227"/>
    <x v="2"/>
  </r>
  <r>
    <s v="CLM77777015"/>
    <d v="2024-09-18T00:00:00"/>
    <n v="1806"/>
    <s v="Approved"/>
    <s v="Level recent rock spend relate."/>
    <m/>
    <s v="POL18760277"/>
    <x v="2"/>
  </r>
  <r>
    <s v="CLM10950045"/>
    <d v="2022-11-19T00:00:00"/>
    <n v="38775"/>
    <s v="Pending"/>
    <s v="Your oil race decide control."/>
    <d v="2022-12-20T00:00:00"/>
    <s v="POL64331306"/>
    <x v="2"/>
  </r>
  <r>
    <s v="CLM22342134"/>
    <d v="2022-02-27T00:00:00"/>
    <n v="59537"/>
    <s v="Denied"/>
    <s v="Financial collection keep site whose pattern sport."/>
    <d v="2022-05-01T00:00:00"/>
    <s v="POL28053301"/>
    <x v="0"/>
  </r>
  <r>
    <s v="CLM58567730"/>
    <d v="2022-01-21T00:00:00"/>
    <n v="22230"/>
    <s v="Denied"/>
    <s v="Meet instead chance any."/>
    <m/>
    <s v="POL72400250"/>
    <x v="3"/>
  </r>
  <r>
    <s v="CLM26029208"/>
    <d v="2024-06-14T00:00:00"/>
    <n v="93387"/>
    <s v="Approved"/>
    <s v="Factor benefit which support suggest."/>
    <d v="2024-09-09T00:00:00"/>
    <s v="POL59298156"/>
    <x v="2"/>
  </r>
  <r>
    <s v="CLM54933942"/>
    <d v="2022-01-30T00:00:00"/>
    <n v="87378"/>
    <s v="Approved"/>
    <s v="Staff store air."/>
    <d v="2022-04-24T00:00:00"/>
    <s v="POL08536084"/>
    <x v="1"/>
  </r>
  <r>
    <s v="CLM39454168"/>
    <d v="2024-03-13T00:00:00"/>
    <n v="23710"/>
    <s v="Approved"/>
    <s v="Western exist college themselves citizen ago."/>
    <d v="2024-05-29T00:00:00"/>
    <s v="POL70755338"/>
    <x v="0"/>
  </r>
  <r>
    <s v="CLM98613408"/>
    <d v="2024-02-18T00:00:00"/>
    <n v="92787"/>
    <s v="Approved"/>
    <s v="Chance hand eat mission."/>
    <d v="2024-05-06T00:00:00"/>
    <s v="POL54249410"/>
    <x v="3"/>
  </r>
  <r>
    <s v="CLM40458124"/>
    <d v="2024-04-29T00:00:00"/>
    <n v="21098"/>
    <s v="Pending"/>
    <s v="Tree team trade nothing."/>
    <d v="2024-07-05T00:00:00"/>
    <s v="POL63887915"/>
    <x v="3"/>
  </r>
  <r>
    <s v="CLM48232107"/>
    <d v="2023-06-27T00:00:00"/>
    <n v="9074"/>
    <s v="Pending"/>
    <s v="Score month student like wear wide."/>
    <m/>
    <s v="POL70872179"/>
    <x v="1"/>
  </r>
  <r>
    <s v="CLM72680667"/>
    <d v="2024-07-06T00:00:00"/>
    <n v="90217"/>
    <s v="Pending"/>
    <s v="Than watch wear choice strong along."/>
    <d v="2024-09-05T00:00:00"/>
    <s v="POL21241927"/>
    <x v="2"/>
  </r>
  <r>
    <s v="CLM48683008"/>
    <d v="2020-06-26T00:00:00"/>
    <n v="14739"/>
    <s v="Pending"/>
    <s v="Trial car rise information."/>
    <d v="2020-09-13T00:00:00"/>
    <s v="POL83145179"/>
    <x v="2"/>
  </r>
  <r>
    <s v="CLM46149099"/>
    <d v="2023-06-12T00:00:00"/>
    <n v="24201"/>
    <s v="Pending"/>
    <s v="Degree anyone age agreement military history sometimes."/>
    <m/>
    <s v="POL29030221"/>
    <x v="2"/>
  </r>
  <r>
    <s v="CLM09048983"/>
    <d v="2021-08-28T00:00:00"/>
    <n v="90301"/>
    <s v="Pending"/>
    <s v="Realize open onto south."/>
    <d v="2021-10-02T00:00:00"/>
    <s v="POL04244704"/>
    <x v="1"/>
  </r>
  <r>
    <s v="CLM31958103"/>
    <d v="2020-11-09T00:00:00"/>
    <n v="43893"/>
    <s v="Pending"/>
    <s v="Number term be movie indicate build."/>
    <d v="2021-02-07T00:00:00"/>
    <s v="POL91190170"/>
    <x v="2"/>
  </r>
  <r>
    <s v="CLM00976820"/>
    <d v="2024-01-24T00:00:00"/>
    <n v="82012"/>
    <s v="Denied"/>
    <s v="Beyond pull reflect such."/>
    <m/>
    <s v="POL07946398"/>
    <x v="3"/>
  </r>
  <r>
    <s v="CLM62062692"/>
    <d v="2024-02-14T00:00:00"/>
    <n v="66181"/>
    <s v="Denied"/>
    <s v="Democratic agreement seven challenge."/>
    <d v="2024-05-02T00:00:00"/>
    <s v="POL99509489"/>
    <x v="2"/>
  </r>
  <r>
    <s v="CLM81210343"/>
    <d v="2022-08-01T00:00:00"/>
    <n v="87504"/>
    <s v="Pending"/>
    <s v="Woman consider husband claim."/>
    <d v="2022-08-28T00:00:00"/>
    <s v="POL80647168"/>
    <x v="3"/>
  </r>
  <r>
    <s v="CLM05479865"/>
    <d v="2022-06-06T00:00:00"/>
    <n v="96650"/>
    <s v="Denied"/>
    <s v="Good including magazine."/>
    <d v="2022-08-17T00:00:00"/>
    <s v="POL70276690"/>
    <x v="0"/>
  </r>
  <r>
    <s v="CLM52198289"/>
    <d v="2023-02-07T00:00:00"/>
    <n v="77947"/>
    <s v="Denied"/>
    <s v="International change song above civil."/>
    <d v="2023-04-12T00:00:00"/>
    <s v="POL58339093"/>
    <x v="1"/>
  </r>
  <r>
    <s v="CLM48440134"/>
    <d v="2021-07-11T00:00:00"/>
    <n v="16200"/>
    <s v="Pending"/>
    <s v="Station score commercial shoulder rate."/>
    <d v="2021-10-07T00:00:00"/>
    <s v="POL21502536"/>
    <x v="0"/>
  </r>
  <r>
    <s v="CLM94098963"/>
    <d v="2020-07-11T00:00:00"/>
    <n v="3989"/>
    <s v="Denied"/>
    <s v="Trip discover second fine relationship oil."/>
    <d v="2020-09-09T00:00:00"/>
    <s v="POL36376405"/>
    <x v="2"/>
  </r>
  <r>
    <s v="CLM83440710"/>
    <d v="2023-08-17T00:00:00"/>
    <n v="30263"/>
    <s v="Approved"/>
    <s v="Cost training rock us common what energy."/>
    <d v="2023-09-30T00:00:00"/>
    <s v="POL05034207"/>
    <x v="0"/>
  </r>
  <r>
    <s v="CLM06451564"/>
    <d v="2022-06-25T00:00:00"/>
    <n v="7742"/>
    <s v="Denied"/>
    <s v="Sister life six recent contain than there."/>
    <d v="2022-08-24T00:00:00"/>
    <s v="POL12251267"/>
    <x v="2"/>
  </r>
  <r>
    <s v="CLM69989178"/>
    <d v="2020-04-15T00:00:00"/>
    <n v="2078"/>
    <s v="Approved"/>
    <s v="Could section item get power force college."/>
    <d v="2020-05-03T00:00:00"/>
    <s v="POL23294354"/>
    <x v="2"/>
  </r>
  <r>
    <s v="CLM35285482"/>
    <d v="2023-06-17T00:00:00"/>
    <n v="24134"/>
    <s v="Denied"/>
    <s v="Me later water receive rather world represent."/>
    <d v="2023-06-30T00:00:00"/>
    <s v="POL10125019"/>
    <x v="0"/>
  </r>
  <r>
    <s v="CLM56504456"/>
    <d v="2022-12-12T00:00:00"/>
    <n v="25022"/>
    <s v="Pending"/>
    <s v="Article trade know ball."/>
    <d v="2023-02-02T00:00:00"/>
    <s v="POL32252482"/>
    <x v="1"/>
  </r>
  <r>
    <s v="CLM19057741"/>
    <d v="2020-07-16T00:00:00"/>
    <n v="80694"/>
    <s v="Pending"/>
    <s v="Poor enter card phone my woman pick."/>
    <d v="2020-09-06T00:00:00"/>
    <s v="POL37997689"/>
    <x v="1"/>
  </r>
  <r>
    <s v="CLM63451850"/>
    <d v="2020-02-01T00:00:00"/>
    <n v="61821"/>
    <s v="Approved"/>
    <s v="Let know right still market several."/>
    <d v="2020-04-25T00:00:00"/>
    <s v="POL31169168"/>
    <x v="2"/>
  </r>
  <r>
    <s v="CLM03485288"/>
    <d v="2024-06-21T00:00:00"/>
    <n v="46256"/>
    <s v="Approved"/>
    <s v="Good notice relate."/>
    <m/>
    <s v="POL22639534"/>
    <x v="1"/>
  </r>
  <r>
    <s v="CLM01889494"/>
    <d v="2023-01-15T00:00:00"/>
    <n v="87134"/>
    <s v="Approved"/>
    <s v="Ever citizen spring site task know."/>
    <m/>
    <s v="POL50630686"/>
    <x v="1"/>
  </r>
  <r>
    <s v="CLM84336277"/>
    <d v="2020-08-21T00:00:00"/>
    <n v="12792"/>
    <s v="Pending"/>
    <s v="Degree particularly contain worry produce source."/>
    <d v="2020-09-27T00:00:00"/>
    <s v="POL54717291"/>
    <x v="1"/>
  </r>
  <r>
    <s v="CLM31957173"/>
    <d v="2020-01-04T00:00:00"/>
    <n v="34395"/>
    <s v="Approved"/>
    <s v="Risk describe pattern sit government turn."/>
    <m/>
    <s v="POL83051800"/>
    <x v="2"/>
  </r>
  <r>
    <s v="CLM34497699"/>
    <d v="2021-07-30T00:00:00"/>
    <n v="9313"/>
    <s v="Denied"/>
    <s v="East during together fill likely least simple."/>
    <d v="2021-09-14T00:00:00"/>
    <s v="POL50332022"/>
    <x v="2"/>
  </r>
  <r>
    <s v="CLM94118543"/>
    <d v="2022-10-28T00:00:00"/>
    <n v="14149"/>
    <s v="Approved"/>
    <s v="Law environmental to operation order specific ground later."/>
    <m/>
    <s v="POL31924493"/>
    <x v="3"/>
  </r>
  <r>
    <s v="CLM89118240"/>
    <d v="2021-06-18T00:00:00"/>
    <n v="78650"/>
    <s v="Approved"/>
    <s v="Trip nearly summer weight."/>
    <m/>
    <s v="POL95960706"/>
    <x v="0"/>
  </r>
  <r>
    <s v="CLM12381153"/>
    <d v="2024-03-23T00:00:00"/>
    <n v="25634"/>
    <s v="Denied"/>
    <s v="Speech admit development amount."/>
    <d v="2024-05-31T00:00:00"/>
    <s v="POL70827381"/>
    <x v="1"/>
  </r>
  <r>
    <s v="CLM88851884"/>
    <d v="2020-08-10T00:00:00"/>
    <n v="14888"/>
    <s v="Denied"/>
    <s v="Their another final force moment."/>
    <d v="2020-09-05T00:00:00"/>
    <s v="POL27460532"/>
    <x v="1"/>
  </r>
  <r>
    <s v="CLM95969979"/>
    <d v="2022-05-21T00:00:00"/>
    <n v="5567"/>
    <s v="Approved"/>
    <s v="Ever ability both read fill apply billion."/>
    <d v="2022-06-12T00:00:00"/>
    <s v="POL30688000"/>
    <x v="1"/>
  </r>
  <r>
    <s v="CLM78557006"/>
    <d v="2022-11-08T00:00:00"/>
    <n v="12725"/>
    <s v="Pending"/>
    <s v="Anything strong attack."/>
    <d v="2022-12-06T00:00:00"/>
    <s v="POL46047482"/>
    <x v="3"/>
  </r>
  <r>
    <s v="CLM05847863"/>
    <d v="2021-05-15T00:00:00"/>
    <n v="70115"/>
    <s v="Denied"/>
    <s v="Religious time discussion argue leave let."/>
    <m/>
    <s v="POL46854122"/>
    <x v="1"/>
  </r>
  <r>
    <s v="CLM62920160"/>
    <d v="2020-03-21T00:00:00"/>
    <n v="5075"/>
    <s v="Approved"/>
    <s v="Program suddenly old."/>
    <m/>
    <s v="POL06119117"/>
    <x v="2"/>
  </r>
  <r>
    <s v="CLM90711755"/>
    <d v="2023-05-09T00:00:00"/>
    <n v="45937"/>
    <s v="Approved"/>
    <s v="Billion face personal theory late chance."/>
    <d v="2023-06-27T00:00:00"/>
    <s v="POL41338647"/>
    <x v="0"/>
  </r>
  <r>
    <s v="CLM20130382"/>
    <d v="2021-01-16T00:00:00"/>
    <n v="20091"/>
    <s v="Approved"/>
    <s v="Star usually listen whatever me among expect."/>
    <m/>
    <s v="POL54942639"/>
    <x v="2"/>
  </r>
  <r>
    <s v="CLM60230186"/>
    <d v="2021-11-27T00:00:00"/>
    <n v="3494"/>
    <s v="Approved"/>
    <s v="Live gas week age hold firm exactly."/>
    <d v="2022-01-16T00:00:00"/>
    <s v="POL00994275"/>
    <x v="2"/>
  </r>
  <r>
    <s v="CLM83021341"/>
    <d v="2020-10-11T00:00:00"/>
    <n v="33654"/>
    <s v="Denied"/>
    <s v="Church option institution yard product couple oil."/>
    <m/>
    <s v="POL86921629"/>
    <x v="2"/>
  </r>
  <r>
    <s v="CLM21963841"/>
    <d v="2024-04-09T00:00:00"/>
    <n v="38203"/>
    <s v="Pending"/>
    <s v="Sure bit Mr guy price red couple."/>
    <d v="2024-04-26T00:00:00"/>
    <s v="POL82520665"/>
    <x v="0"/>
  </r>
  <r>
    <s v="CLM69523102"/>
    <d v="2021-01-13T00:00:00"/>
    <n v="83795"/>
    <s v="Denied"/>
    <s v="Task yard later where region wish player."/>
    <d v="2021-02-15T00:00:00"/>
    <s v="POL64808892"/>
    <x v="3"/>
  </r>
  <r>
    <s v="CLM72956463"/>
    <d v="2024-01-04T00:00:00"/>
    <n v="9597"/>
    <s v="Denied"/>
    <s v="At eight treatment claim cup include bring."/>
    <d v="2024-03-21T00:00:00"/>
    <s v="POL49133977"/>
    <x v="3"/>
  </r>
  <r>
    <s v="CLM25487265"/>
    <d v="2023-10-26T00:00:00"/>
    <n v="30738"/>
    <s v="Approved"/>
    <s v="Just behavior almost nation note risk."/>
    <m/>
    <s v="POL98054081"/>
    <x v="3"/>
  </r>
  <r>
    <s v="CLM27997001"/>
    <d v="2024-02-18T00:00:00"/>
    <n v="6326"/>
    <s v="Pending"/>
    <s v="Day card turn plan thought adult."/>
    <d v="2024-04-02T00:00:00"/>
    <s v="POL87037802"/>
    <x v="2"/>
  </r>
  <r>
    <s v="CLM88916055"/>
    <d v="2022-06-09T00:00:00"/>
    <n v="95487"/>
    <s v="Approved"/>
    <s v="Process meeting yeah very relate."/>
    <m/>
    <s v="POL55964099"/>
    <x v="1"/>
  </r>
  <r>
    <s v="CLM22980673"/>
    <d v="2020-05-16T00:00:00"/>
    <n v="78683"/>
    <s v="Pending"/>
    <s v="Past fund article author."/>
    <d v="2020-07-25T00:00:00"/>
    <s v="POL79359714"/>
    <x v="2"/>
  </r>
  <r>
    <s v="CLM66980483"/>
    <d v="2021-10-01T00:00:00"/>
    <n v="24156"/>
    <s v="Denied"/>
    <s v="News computer general notice much weight."/>
    <m/>
    <s v="POL53804570"/>
    <x v="0"/>
  </r>
  <r>
    <s v="CLM38710334"/>
    <d v="2023-06-25T00:00:00"/>
    <n v="7248"/>
    <s v="Pending"/>
    <s v="Music growth minute born officer."/>
    <m/>
    <s v="POL23863946"/>
    <x v="3"/>
  </r>
  <r>
    <s v="CLM60996663"/>
    <d v="2022-03-30T00:00:00"/>
    <n v="47339"/>
    <s v="Approved"/>
    <s v="Return alone actually never prevent eight."/>
    <m/>
    <s v="POL72333651"/>
    <x v="0"/>
  </r>
  <r>
    <s v="CLM76302336"/>
    <d v="2020-08-05T00:00:00"/>
    <n v="3033"/>
    <s v="Approved"/>
    <s v="Out phone argue."/>
    <m/>
    <s v="POL05847993"/>
    <x v="2"/>
  </r>
  <r>
    <s v="CLM39890132"/>
    <d v="2024-06-15T00:00:00"/>
    <n v="44346"/>
    <s v="Approved"/>
    <s v="Off pressure leader professor no or."/>
    <d v="2024-09-05T00:00:00"/>
    <s v="POL44633851"/>
    <x v="1"/>
  </r>
  <r>
    <s v="CLM01943122"/>
    <d v="2021-07-22T00:00:00"/>
    <n v="14455"/>
    <s v="Pending"/>
    <s v="College article usually answer."/>
    <d v="2021-08-27T00:00:00"/>
    <s v="POL80794764"/>
    <x v="1"/>
  </r>
  <r>
    <s v="CLM38602674"/>
    <d v="2020-10-10T00:00:00"/>
    <n v="67947"/>
    <s v="Approved"/>
    <s v="Green market program others memory free."/>
    <m/>
    <s v="POL96087184"/>
    <x v="2"/>
  </r>
  <r>
    <s v="CLM40228317"/>
    <d v="2021-08-30T00:00:00"/>
    <n v="86041"/>
    <s v="Approved"/>
    <s v="Sell something sound door thousand church up."/>
    <m/>
    <s v="POL43491977"/>
    <x v="0"/>
  </r>
  <r>
    <s v="CLM82983741"/>
    <d v="2020-03-31T00:00:00"/>
    <n v="56926"/>
    <s v="Denied"/>
    <s v="Ability movie soldier film."/>
    <d v="2020-06-15T00:00:00"/>
    <s v="POL96803168"/>
    <x v="0"/>
  </r>
  <r>
    <s v="CLM87083278"/>
    <d v="2023-05-15T00:00:00"/>
    <n v="42773"/>
    <s v="Denied"/>
    <s v="Conference during chance everything girl morning true large."/>
    <m/>
    <s v="POL11657273"/>
    <x v="1"/>
  </r>
  <r>
    <s v="CLM93650994"/>
    <d v="2023-09-22T00:00:00"/>
    <n v="73975"/>
    <s v="Approved"/>
    <s v="Appear physical treat one accept."/>
    <d v="2023-10-17T00:00:00"/>
    <s v="POL66935971"/>
    <x v="2"/>
  </r>
  <r>
    <s v="CLM97859441"/>
    <d v="2021-06-30T00:00:00"/>
    <n v="46569"/>
    <s v="Denied"/>
    <s v="After look tax."/>
    <d v="2021-07-15T00:00:00"/>
    <s v="POL12104163"/>
    <x v="1"/>
  </r>
  <r>
    <s v="CLM88642328"/>
    <d v="2024-03-14T00:00:00"/>
    <n v="86756"/>
    <s v="Pending"/>
    <s v="Mrs challenge research surface million lay."/>
    <m/>
    <s v="POL02586223"/>
    <x v="2"/>
  </r>
  <r>
    <s v="CLM25983659"/>
    <d v="2021-03-03T00:00:00"/>
    <n v="71453"/>
    <s v="Denied"/>
    <s v="Area central month three scientist may outside agency."/>
    <d v="2021-04-24T00:00:00"/>
    <s v="POL84180502"/>
    <x v="3"/>
  </r>
  <r>
    <s v="CLM69820625"/>
    <d v="2022-05-25T00:00:00"/>
    <n v="63031"/>
    <s v="Approved"/>
    <s v="Health realize military that decide experience."/>
    <d v="2022-07-28T00:00:00"/>
    <s v="POL08716825"/>
    <x v="2"/>
  </r>
  <r>
    <s v="CLM04434952"/>
    <d v="2021-07-10T00:00:00"/>
    <n v="85693"/>
    <s v="Pending"/>
    <s v="Again action similar energy."/>
    <m/>
    <s v="POL00346770"/>
    <x v="1"/>
  </r>
  <r>
    <s v="CLM25007619"/>
    <d v="2020-01-22T00:00:00"/>
    <n v="68569"/>
    <s v="Pending"/>
    <s v="Full their front go weight believe."/>
    <d v="2020-04-06T00:00:00"/>
    <s v="POL30115645"/>
    <x v="2"/>
  </r>
  <r>
    <s v="CLM04920776"/>
    <d v="2024-12-18T00:00:00"/>
    <n v="60707"/>
    <s v="Denied"/>
    <s v="Resource happen life prevent least floor."/>
    <m/>
    <s v="POL16642790"/>
    <x v="0"/>
  </r>
  <r>
    <s v="CLM78123587"/>
    <d v="2022-06-25T00:00:00"/>
    <n v="17120"/>
    <s v="Approved"/>
    <s v="Sport rate two central third indeed left."/>
    <m/>
    <s v="POL35020187"/>
    <x v="1"/>
  </r>
  <r>
    <s v="CLM05708300"/>
    <d v="2023-08-24T00:00:00"/>
    <n v="11323"/>
    <s v="Approved"/>
    <s v="Know remember according raise always box key."/>
    <d v="2023-10-29T00:00:00"/>
    <s v="POL15880317"/>
    <x v="2"/>
  </r>
  <r>
    <s v="CLM01443994"/>
    <d v="2022-06-14T00:00:00"/>
    <n v="93637"/>
    <s v="Denied"/>
    <s v="Home people mind whom quite poor."/>
    <m/>
    <s v="POL77005390"/>
    <x v="0"/>
  </r>
  <r>
    <s v="CLM34944623"/>
    <d v="2024-02-24T00:00:00"/>
    <n v="62622"/>
    <s v="Pending"/>
    <s v="Large themselves others medical surface food should time."/>
    <m/>
    <s v="POL51034988"/>
    <x v="1"/>
  </r>
  <r>
    <s v="CLM30982637"/>
    <d v="2019-12-31T00:00:00"/>
    <n v="79672"/>
    <s v="Denied"/>
    <s v="There professional democratic store able."/>
    <m/>
    <s v="POL27805496"/>
    <x v="0"/>
  </r>
  <r>
    <s v="CLM57304244"/>
    <d v="2023-11-19T00:00:00"/>
    <n v="53612"/>
    <s v="Approved"/>
    <s v="Establish guess term situation."/>
    <m/>
    <s v="POL12707693"/>
    <x v="2"/>
  </r>
  <r>
    <s v="CLM06305234"/>
    <d v="2022-07-19T00:00:00"/>
    <n v="76888"/>
    <s v="Pending"/>
    <s v="Adult myself end of."/>
    <m/>
    <s v="POL45603213"/>
    <x v="1"/>
  </r>
  <r>
    <s v="CLM84055713"/>
    <d v="2023-03-10T00:00:00"/>
    <n v="35359"/>
    <s v="Denied"/>
    <s v="Own consumer push eye home."/>
    <m/>
    <s v="POL80143604"/>
    <x v="0"/>
  </r>
  <r>
    <s v="CLM43520789"/>
    <d v="2022-08-18T00:00:00"/>
    <n v="33290"/>
    <s v="Pending"/>
    <s v="Hard plan child course though late."/>
    <d v="2022-09-28T00:00:00"/>
    <s v="POL03258103"/>
    <x v="3"/>
  </r>
  <r>
    <s v="CLM32495921"/>
    <d v="2024-01-18T00:00:00"/>
    <n v="77111"/>
    <s v="Pending"/>
    <s v="Onto college budget cover in one."/>
    <d v="2024-02-08T00:00:00"/>
    <s v="POL88774190"/>
    <x v="3"/>
  </r>
  <r>
    <s v="CLM34516322"/>
    <d v="2020-07-13T00:00:00"/>
    <n v="92148"/>
    <s v="Approved"/>
    <s v="After our month add assume agree."/>
    <d v="2020-10-01T00:00:00"/>
    <s v="POL87334776"/>
    <x v="1"/>
  </r>
  <r>
    <s v="CLM18293242"/>
    <d v="2022-08-03T00:00:00"/>
    <n v="58838"/>
    <s v="Pending"/>
    <s v="Receive amount eight along."/>
    <d v="2022-08-15T00:00:00"/>
    <s v="POL95451699"/>
    <x v="3"/>
  </r>
  <r>
    <s v="CLM60225404"/>
    <d v="2020-11-05T00:00:00"/>
    <n v="76475"/>
    <s v="Pending"/>
    <s v="Walk store decision race green low natural."/>
    <d v="2021-01-29T00:00:00"/>
    <s v="POL13559855"/>
    <x v="1"/>
  </r>
  <r>
    <s v="CLM91297219"/>
    <d v="2023-11-06T00:00:00"/>
    <n v="23401"/>
    <s v="Denied"/>
    <s v="Point could develop."/>
    <d v="2024-01-18T00:00:00"/>
    <s v="POL63989865"/>
    <x v="2"/>
  </r>
  <r>
    <s v="CLM90282133"/>
    <d v="2021-05-18T00:00:00"/>
    <n v="52676"/>
    <s v="Approved"/>
    <s v="Prevent most skill property happy risk power."/>
    <d v="2021-06-30T00:00:00"/>
    <s v="POL45603213"/>
    <x v="1"/>
  </r>
  <r>
    <s v="CLM13276322"/>
    <d v="2024-03-31T00:00:00"/>
    <n v="98354"/>
    <s v="Denied"/>
    <s v="Property evening research yes moment."/>
    <d v="2024-05-27T00:00:00"/>
    <s v="POL25546683"/>
    <x v="0"/>
  </r>
  <r>
    <s v="CLM52860790"/>
    <d v="2022-03-17T00:00:00"/>
    <n v="94620"/>
    <s v="Pending"/>
    <s v="Room again assume create I sea style start."/>
    <d v="2022-04-11T00:00:00"/>
    <s v="POL93415185"/>
    <x v="3"/>
  </r>
  <r>
    <s v="CLM28644340"/>
    <d v="2023-01-27T00:00:00"/>
    <n v="33575"/>
    <s v="Denied"/>
    <s v="Second money civil herself he series suddenly somebody."/>
    <m/>
    <s v="POL67417156"/>
    <x v="1"/>
  </r>
  <r>
    <s v="CLM07082088"/>
    <d v="2023-08-17T00:00:00"/>
    <n v="36029"/>
    <s v="Denied"/>
    <s v="Understand energy protect environmental."/>
    <d v="2023-10-13T00:00:00"/>
    <s v="POL22122235"/>
    <x v="2"/>
  </r>
  <r>
    <s v="CLM73987735"/>
    <d v="2024-08-07T00:00:00"/>
    <n v="12648"/>
    <s v="Denied"/>
    <s v="Now very approach husband trade sort."/>
    <m/>
    <s v="POL53374047"/>
    <x v="0"/>
  </r>
  <r>
    <s v="CLM82658308"/>
    <d v="2020-07-26T00:00:00"/>
    <n v="75970"/>
    <s v="Pending"/>
    <s v="Attack late us goal."/>
    <d v="2020-09-15T00:00:00"/>
    <s v="POL26393538"/>
    <x v="1"/>
  </r>
  <r>
    <s v="CLM53682060"/>
    <d v="2020-02-20T00:00:00"/>
    <n v="1152"/>
    <s v="Approved"/>
    <s v="Think send maybe strong."/>
    <m/>
    <s v="POL62149179"/>
    <x v="3"/>
  </r>
  <r>
    <s v="CLM17809972"/>
    <d v="2023-11-22T00:00:00"/>
    <n v="16855"/>
    <s v="Denied"/>
    <s v="Gas add challenge chair event any."/>
    <d v="2024-01-11T00:00:00"/>
    <s v="POL93524693"/>
    <x v="2"/>
  </r>
  <r>
    <s v="CLM02720490"/>
    <d v="2023-07-19T00:00:00"/>
    <n v="86050"/>
    <s v="Denied"/>
    <s v="Red dream conference land maintain tax even."/>
    <m/>
    <s v="POL82679187"/>
    <x v="0"/>
  </r>
  <r>
    <s v="CLM71167573"/>
    <d v="2022-04-25T00:00:00"/>
    <n v="92907"/>
    <s v="Pending"/>
    <s v="Force statement none live world speak admit."/>
    <d v="2022-05-19T00:00:00"/>
    <s v="POL97116121"/>
    <x v="2"/>
  </r>
  <r>
    <s v="CLM27917814"/>
    <d v="2022-12-29T00:00:00"/>
    <n v="11527"/>
    <s v="Approved"/>
    <s v="Claim work view."/>
    <d v="2023-02-17T00:00:00"/>
    <s v="POL33045617"/>
    <x v="0"/>
  </r>
  <r>
    <s v="CLM18962809"/>
    <d v="2022-09-19T00:00:00"/>
    <n v="62799"/>
    <s v="Approved"/>
    <s v="Particularly face their pull leg cold late."/>
    <d v="2022-11-08T00:00:00"/>
    <s v="POL37652928"/>
    <x v="0"/>
  </r>
  <r>
    <s v="CLM00750995"/>
    <d v="2020-04-24T00:00:00"/>
    <n v="23138"/>
    <s v="Pending"/>
    <s v="Serious dinner better."/>
    <d v="2020-06-08T00:00:00"/>
    <s v="POL85094282"/>
    <x v="2"/>
  </r>
  <r>
    <s v="CLM39499204"/>
    <d v="2023-09-15T00:00:00"/>
    <n v="35174"/>
    <s v="Denied"/>
    <s v="Choice shoulder as similar remember."/>
    <d v="2023-10-28T00:00:00"/>
    <s v="POL13858991"/>
    <x v="3"/>
  </r>
  <r>
    <s v="CLM90103653"/>
    <d v="2021-12-22T00:00:00"/>
    <n v="47894"/>
    <s v="Pending"/>
    <s v="Allow pull condition doctor service out."/>
    <d v="2022-03-02T00:00:00"/>
    <s v="POL79145337"/>
    <x v="0"/>
  </r>
  <r>
    <s v="CLM56049465"/>
    <d v="2022-10-30T00:00:00"/>
    <n v="19131"/>
    <s v="Approved"/>
    <s v="Future day worry eat teacher."/>
    <d v="2022-12-01T00:00:00"/>
    <s v="POL26967918"/>
    <x v="3"/>
  </r>
  <r>
    <s v="CLM23139396"/>
    <d v="2021-08-05T00:00:00"/>
    <n v="95186"/>
    <s v="Pending"/>
    <s v="Economic may cell large even officer."/>
    <d v="2021-10-04T00:00:00"/>
    <s v="POL43471833"/>
    <x v="2"/>
  </r>
  <r>
    <s v="CLM69560275"/>
    <d v="2022-05-16T00:00:00"/>
    <n v="27412"/>
    <s v="Pending"/>
    <s v="Special machine development that rather western."/>
    <m/>
    <s v="POL47605263"/>
    <x v="2"/>
  </r>
  <r>
    <s v="CLM39851719"/>
    <d v="2023-04-04T00:00:00"/>
    <n v="77531"/>
    <s v="Denied"/>
    <s v="However condition hope father father as."/>
    <d v="2023-06-10T00:00:00"/>
    <s v="POL80243526"/>
    <x v="0"/>
  </r>
  <r>
    <s v="CLM49822905"/>
    <d v="2021-02-10T00:00:00"/>
    <n v="73508"/>
    <s v="Denied"/>
    <s v="Realize until forget capital floor list skill."/>
    <d v="2021-04-25T00:00:00"/>
    <s v="POL99341236"/>
    <x v="0"/>
  </r>
  <r>
    <s v="CLM41759802"/>
    <d v="2021-09-25T00:00:00"/>
    <n v="80014"/>
    <s v="Denied"/>
    <s v="Can enter skill future could."/>
    <m/>
    <s v="POL85374430"/>
    <x v="0"/>
  </r>
  <r>
    <s v="CLM62604176"/>
    <d v="2021-04-14T00:00:00"/>
    <n v="64223"/>
    <s v="Denied"/>
    <s v="My subject model two anything."/>
    <m/>
    <s v="POL31856502"/>
    <x v="2"/>
  </r>
  <r>
    <s v="CLM02373153"/>
    <d v="2020-01-02T00:00:00"/>
    <n v="61995"/>
    <s v="Approved"/>
    <s v="Fine book read fear suggest grow choose."/>
    <d v="2020-02-09T00:00:00"/>
    <s v="POL22879070"/>
    <x v="2"/>
  </r>
  <r>
    <s v="CLM73922330"/>
    <d v="2024-01-01T00:00:00"/>
    <n v="30562"/>
    <s v="Pending"/>
    <s v="Agreement major out exactly reach baby."/>
    <d v="2024-03-26T00:00:00"/>
    <s v="POL40777572"/>
    <x v="0"/>
  </r>
  <r>
    <s v="CLM71711521"/>
    <d v="2020-09-08T00:00:00"/>
    <n v="78503"/>
    <s v="Approved"/>
    <s v="Model top treat physical account forward."/>
    <m/>
    <s v="POL94782191"/>
    <x v="0"/>
  </r>
  <r>
    <s v="CLM63424852"/>
    <d v="2024-01-06T00:00:00"/>
    <n v="91516"/>
    <s v="Denied"/>
    <s v="Allow meeting discover assume because."/>
    <m/>
    <s v="POL10684748"/>
    <x v="1"/>
  </r>
  <r>
    <s v="CLM97996407"/>
    <d v="2021-09-10T00:00:00"/>
    <n v="50391"/>
    <s v="Denied"/>
    <s v="Land no wife safe."/>
    <d v="2021-12-02T00:00:00"/>
    <s v="POL30184185"/>
    <x v="3"/>
  </r>
  <r>
    <s v="CLM46912438"/>
    <d v="2022-06-10T00:00:00"/>
    <n v="20538"/>
    <s v="Approved"/>
    <s v="Position hear former material."/>
    <d v="2022-07-11T00:00:00"/>
    <s v="POL17289574"/>
    <x v="2"/>
  </r>
  <r>
    <s v="CLM23312568"/>
    <d v="2024-12-21T00:00:00"/>
    <n v="19179"/>
    <s v="Denied"/>
    <s v="Third current collection tree food serious amount success."/>
    <m/>
    <s v="POL89882153"/>
    <x v="3"/>
  </r>
  <r>
    <s v="CLM30192599"/>
    <d v="2024-06-19T00:00:00"/>
    <n v="88257"/>
    <s v="Denied"/>
    <s v="Purpose strong score strategy."/>
    <d v="2024-08-16T00:00:00"/>
    <s v="POL37962495"/>
    <x v="0"/>
  </r>
  <r>
    <s v="CLM76975059"/>
    <d v="2021-05-10T00:00:00"/>
    <n v="6646"/>
    <s v="Denied"/>
    <s v="Many in painting community care success."/>
    <d v="2021-07-19T00:00:00"/>
    <s v="POL88411869"/>
    <x v="1"/>
  </r>
  <r>
    <s v="CLM45325880"/>
    <d v="2022-08-15T00:00:00"/>
    <n v="3584"/>
    <s v="Approved"/>
    <s v="Turn past what position price help world material."/>
    <m/>
    <s v="POL50406144"/>
    <x v="1"/>
  </r>
  <r>
    <s v="CLM89847415"/>
    <d v="2023-04-15T00:00:00"/>
    <n v="38245"/>
    <s v="Denied"/>
    <s v="Example oil the energy teacher social set."/>
    <d v="2023-07-08T00:00:00"/>
    <s v="POL29059161"/>
    <x v="0"/>
  </r>
  <r>
    <s v="CLM65297882"/>
    <d v="2021-08-11T00:00:00"/>
    <n v="82457"/>
    <s v="Denied"/>
    <s v="Soldier will clearly help station."/>
    <d v="2021-09-13T00:00:00"/>
    <s v="POL42743605"/>
    <x v="2"/>
  </r>
  <r>
    <s v="CLM47337388"/>
    <d v="2024-02-26T00:00:00"/>
    <n v="77239"/>
    <s v="Pending"/>
    <s v="Center wind education figure pretty computer."/>
    <d v="2024-04-11T00:00:00"/>
    <s v="POL95808382"/>
    <x v="1"/>
  </r>
  <r>
    <s v="CLM21346205"/>
    <d v="2021-08-04T00:00:00"/>
    <n v="97911"/>
    <s v="Denied"/>
    <s v="Dog success week."/>
    <d v="2021-10-06T00:00:00"/>
    <s v="POL79722953"/>
    <x v="0"/>
  </r>
  <r>
    <s v="CLM40324298"/>
    <d v="2020-08-19T00:00:00"/>
    <n v="37171"/>
    <s v="Pending"/>
    <s v="Arm lose baby plant."/>
    <d v="2020-08-31T00:00:00"/>
    <s v="POL76750122"/>
    <x v="2"/>
  </r>
  <r>
    <s v="CLM76797349"/>
    <d v="2022-05-13T00:00:00"/>
    <n v="51383"/>
    <s v="Denied"/>
    <s v="White safe man third he there."/>
    <d v="2022-06-03T00:00:00"/>
    <s v="POL82111920"/>
    <x v="3"/>
  </r>
  <r>
    <s v="CLM67003657"/>
    <d v="2022-12-20T00:00:00"/>
    <n v="94381"/>
    <s v="Denied"/>
    <s v="Allow member mention property."/>
    <m/>
    <s v="POL01068804"/>
    <x v="3"/>
  </r>
  <r>
    <s v="CLM25520891"/>
    <d v="2020-02-27T00:00:00"/>
    <n v="41603"/>
    <s v="Denied"/>
    <s v="Increase reality door wall short store letter."/>
    <d v="2020-05-04T00:00:00"/>
    <s v="POL15552279"/>
    <x v="0"/>
  </r>
  <r>
    <s v="CLM22444440"/>
    <d v="2020-04-02T00:00:00"/>
    <n v="81608"/>
    <s v="Approved"/>
    <s v="Social customer bring list lose sell image."/>
    <d v="2020-04-17T00:00:00"/>
    <s v="POL90100383"/>
    <x v="3"/>
  </r>
  <r>
    <s v="CLM55844313"/>
    <d v="2020-01-26T00:00:00"/>
    <n v="73092"/>
    <s v="Denied"/>
    <s v="Dark such free poor front girl."/>
    <d v="2020-03-19T00:00:00"/>
    <s v="POL12620607"/>
    <x v="1"/>
  </r>
  <r>
    <s v="CLM53916880"/>
    <d v="2024-05-29T00:00:00"/>
    <n v="68954"/>
    <s v="Approved"/>
    <s v="Example sell book whatever worry gas."/>
    <d v="2024-08-26T00:00:00"/>
    <s v="POL91245659"/>
    <x v="0"/>
  </r>
  <r>
    <s v="CLM09528493"/>
    <d v="2023-09-10T00:00:00"/>
    <n v="87356"/>
    <s v="Pending"/>
    <s v="So reach manage day nothing believe."/>
    <d v="2023-11-05T00:00:00"/>
    <s v="POL17867765"/>
    <x v="3"/>
  </r>
  <r>
    <s v="CLM09233057"/>
    <d v="2022-03-31T00:00:00"/>
    <n v="73894"/>
    <s v="Pending"/>
    <s v="Wear carry suggest truth."/>
    <m/>
    <s v="POL85425957"/>
    <x v="2"/>
  </r>
  <r>
    <s v="CLM78797021"/>
    <d v="2024-10-16T00:00:00"/>
    <n v="99085"/>
    <s v="Approved"/>
    <s v="Dinner organization meeting law more hit nation."/>
    <d v="2024-12-01T00:00:00"/>
    <s v="POL88593471"/>
    <x v="0"/>
  </r>
  <r>
    <s v="CLM65946935"/>
    <d v="2024-10-10T00:00:00"/>
    <n v="86916"/>
    <s v="Approved"/>
    <s v="Position southern buy travel range interview woman."/>
    <m/>
    <s v="POL71218396"/>
    <x v="0"/>
  </r>
  <r>
    <s v="CLM24862899"/>
    <d v="2024-03-22T00:00:00"/>
    <n v="5761"/>
    <s v="Denied"/>
    <s v="Sell head hear stuff."/>
    <m/>
    <s v="POL93562061"/>
    <x v="0"/>
  </r>
  <r>
    <s v="CLM02021764"/>
    <d v="2022-05-22T00:00:00"/>
    <n v="75735"/>
    <s v="Approved"/>
    <s v="Series out strong quite act social."/>
    <d v="2022-06-01T00:00:00"/>
    <s v="POL10231732"/>
    <x v="1"/>
  </r>
  <r>
    <s v="CLM06174426"/>
    <d v="2021-04-03T00:00:00"/>
    <n v="49153"/>
    <s v="Pending"/>
    <s v="Sound unit interest almost carry."/>
    <d v="2021-05-01T00:00:00"/>
    <s v="POL51164854"/>
    <x v="3"/>
  </r>
  <r>
    <s v="CLM76340482"/>
    <d v="2021-12-16T00:00:00"/>
    <n v="14783"/>
    <s v="Approved"/>
    <s v="Lawyer next raise or large somebody."/>
    <d v="2022-02-24T00:00:00"/>
    <s v="POL79257166"/>
    <x v="2"/>
  </r>
  <r>
    <s v="CLM47958916"/>
    <d v="2022-12-22T00:00:00"/>
    <n v="50175"/>
    <s v="Pending"/>
    <s v="Save apply audience."/>
    <d v="2023-03-12T00:00:00"/>
    <s v="POL09895305"/>
    <x v="2"/>
  </r>
  <r>
    <s v="CLM34255152"/>
    <d v="2020-09-18T00:00:00"/>
    <n v="33298"/>
    <s v="Pending"/>
    <s v="Happen see responsibility perhaps finally research."/>
    <d v="2020-10-03T00:00:00"/>
    <s v="POL85095212"/>
    <x v="2"/>
  </r>
  <r>
    <s v="CLM03240601"/>
    <d v="2021-11-30T00:00:00"/>
    <n v="68709"/>
    <s v="Pending"/>
    <s v="Final everyone day perhaps."/>
    <d v="2022-02-22T00:00:00"/>
    <s v="POL82409345"/>
    <x v="0"/>
  </r>
  <r>
    <s v="CLM96257567"/>
    <d v="2024-08-06T00:00:00"/>
    <n v="84515"/>
    <s v="Pending"/>
    <s v="Mrs by several fall something open decide."/>
    <m/>
    <s v="POL21822034"/>
    <x v="1"/>
  </r>
  <r>
    <s v="CLM74602491"/>
    <d v="2023-12-19T00:00:00"/>
    <n v="8971"/>
    <s v="Pending"/>
    <s v="Away heart admit who that guess."/>
    <d v="2024-03-13T00:00:00"/>
    <s v="POL18760277"/>
    <x v="2"/>
  </r>
  <r>
    <s v="CLM39888884"/>
    <d v="2023-11-30T00:00:00"/>
    <n v="63483"/>
    <s v="Denied"/>
    <s v="Network approach consumer his than notice prevent."/>
    <m/>
    <s v="POL94198861"/>
    <x v="1"/>
  </r>
  <r>
    <s v="CLM04502062"/>
    <d v="2020-04-19T00:00:00"/>
    <n v="45904"/>
    <s v="Pending"/>
    <s v="Set catch article model start."/>
    <d v="2020-05-18T00:00:00"/>
    <s v="POL44082493"/>
    <x v="1"/>
  </r>
  <r>
    <s v="CLM97582641"/>
    <d v="2022-04-24T00:00:00"/>
    <n v="32263"/>
    <s v="Denied"/>
    <s v="Where explain attorney measure group against special."/>
    <m/>
    <s v="POL98320101"/>
    <x v="2"/>
  </r>
  <r>
    <s v="CLM24045644"/>
    <d v="2021-08-07T00:00:00"/>
    <n v="56089"/>
    <s v="Pending"/>
    <s v="Price effort letter with response admit doctor."/>
    <d v="2021-09-21T00:00:00"/>
    <s v="POL24708378"/>
    <x v="3"/>
  </r>
  <r>
    <s v="CLM24538590"/>
    <d v="2021-01-29T00:00:00"/>
    <n v="22623"/>
    <s v="Approved"/>
    <s v="Herself direction recognize rule who any life."/>
    <m/>
    <s v="POL24131589"/>
    <x v="2"/>
  </r>
  <r>
    <s v="CLM60594713"/>
    <d v="2020-07-04T00:00:00"/>
    <n v="54724"/>
    <s v="Approved"/>
    <s v="Participant plant live deal old."/>
    <d v="2020-09-30T00:00:00"/>
    <s v="POL11698885"/>
    <x v="3"/>
  </r>
  <r>
    <s v="CLM05713902"/>
    <d v="2023-07-16T00:00:00"/>
    <n v="87333"/>
    <s v="Approved"/>
    <s v="About shoulder from card level car occur focus."/>
    <d v="2023-09-01T00:00:00"/>
    <s v="POL08571799"/>
    <x v="1"/>
  </r>
  <r>
    <s v="CLM08946231"/>
    <d v="2023-12-27T00:00:00"/>
    <n v="62974"/>
    <s v="Approved"/>
    <s v="Water school receive where."/>
    <d v="2024-03-19T00:00:00"/>
    <s v="POL89729174"/>
    <x v="2"/>
  </r>
  <r>
    <s v="CLM39917585"/>
    <d v="2024-05-25T00:00:00"/>
    <n v="8810"/>
    <s v="Approved"/>
    <s v="I field between million television of room."/>
    <m/>
    <s v="POL43397255"/>
    <x v="2"/>
  </r>
  <r>
    <s v="CLM05351607"/>
    <d v="2024-10-04T00:00:00"/>
    <n v="95196"/>
    <s v="Denied"/>
    <s v="Note phone up expert institution compare."/>
    <d v="2024-11-02T00:00:00"/>
    <s v="POL62259131"/>
    <x v="1"/>
  </r>
  <r>
    <s v="CLM66926018"/>
    <d v="2023-11-18T00:00:00"/>
    <n v="64502"/>
    <s v="Denied"/>
    <s v="Various field join item various conference still appear."/>
    <d v="2024-02-13T00:00:00"/>
    <s v="POL59077724"/>
    <x v="2"/>
  </r>
  <r>
    <s v="CLM81602664"/>
    <d v="2020-03-19T00:00:00"/>
    <n v="9979"/>
    <s v="Denied"/>
    <s v="At option try leave."/>
    <d v="2020-04-29T00:00:00"/>
    <s v="POL14909944"/>
    <x v="0"/>
  </r>
  <r>
    <s v="CLM13235778"/>
    <d v="2024-01-14T00:00:00"/>
    <n v="29769"/>
    <s v="Approved"/>
    <s v="Leader production member easy send draw."/>
    <d v="2024-02-22T00:00:00"/>
    <s v="POL10292870"/>
    <x v="2"/>
  </r>
  <r>
    <s v="CLM38738809"/>
    <d v="2020-09-08T00:00:00"/>
    <n v="68155"/>
    <s v="Denied"/>
    <s v="Away brother possible speak he hot."/>
    <d v="2020-11-20T00:00:00"/>
    <s v="POL05208106"/>
    <x v="0"/>
  </r>
  <r>
    <s v="CLM77463567"/>
    <d v="2024-04-08T00:00:00"/>
    <n v="26641"/>
    <s v="Denied"/>
    <s v="Difficult ten age edge."/>
    <d v="2024-07-06T00:00:00"/>
    <s v="POL14455215"/>
    <x v="2"/>
  </r>
  <r>
    <s v="CLM13772704"/>
    <d v="2024-09-14T00:00:00"/>
    <n v="88713"/>
    <s v="Approved"/>
    <s v="Firm always note."/>
    <d v="2024-12-11T00:00:00"/>
    <s v="POL98526256"/>
    <x v="0"/>
  </r>
  <r>
    <s v="CLM15922718"/>
    <d v="2023-01-14T00:00:00"/>
    <n v="29484"/>
    <s v="Approved"/>
    <s v="Same tough resource give cut almost capital."/>
    <d v="2023-02-17T00:00:00"/>
    <s v="POL71239767"/>
    <x v="3"/>
  </r>
  <r>
    <s v="CLM24056445"/>
    <d v="2024-04-06T00:00:00"/>
    <n v="9568"/>
    <s v="Approved"/>
    <s v="Along claim later century piece contain."/>
    <d v="2024-04-18T00:00:00"/>
    <s v="POL01226871"/>
    <x v="1"/>
  </r>
  <r>
    <s v="CLM90572392"/>
    <d v="2020-02-22T00:00:00"/>
    <n v="37742"/>
    <s v="Approved"/>
    <s v="Piece news arm certainly."/>
    <d v="2020-04-12T00:00:00"/>
    <s v="POL12364849"/>
    <x v="3"/>
  </r>
  <r>
    <s v="CLM52815062"/>
    <d v="2020-01-23T00:00:00"/>
    <n v="9177"/>
    <s v="Denied"/>
    <s v="Rule late with figure Congress recognize."/>
    <d v="2020-03-25T00:00:00"/>
    <s v="POL45984602"/>
    <x v="0"/>
  </r>
  <r>
    <s v="CLM50658368"/>
    <d v="2021-10-25T00:00:00"/>
    <n v="42951"/>
    <s v="Denied"/>
    <s v="Pull prepare seven structure."/>
    <d v="2022-01-01T00:00:00"/>
    <s v="POL29130191"/>
    <x v="3"/>
  </r>
  <r>
    <s v="CLM97439176"/>
    <d v="2024-07-21T00:00:00"/>
    <n v="18499"/>
    <s v="Denied"/>
    <s v="Partner professor spring magazine real their."/>
    <m/>
    <s v="POL53582347"/>
    <x v="0"/>
  </r>
  <r>
    <s v="CLM84143788"/>
    <d v="2023-03-07T00:00:00"/>
    <n v="30670"/>
    <s v="Pending"/>
    <s v="Kind inside range structure piece film than."/>
    <m/>
    <s v="POL63887686"/>
    <x v="1"/>
  </r>
  <r>
    <s v="CLM39208389"/>
    <d v="2021-10-20T00:00:00"/>
    <n v="45365"/>
    <s v="Pending"/>
    <s v="Factor above kitchen alone."/>
    <d v="2022-01-12T00:00:00"/>
    <s v="POL01363904"/>
    <x v="2"/>
  </r>
  <r>
    <s v="CLM27162616"/>
    <d v="2021-07-21T00:00:00"/>
    <n v="86931"/>
    <s v="Approved"/>
    <s v="Book bed off leave two."/>
    <d v="2021-08-09T00:00:00"/>
    <s v="POL76374292"/>
    <x v="1"/>
  </r>
  <r>
    <s v="CLM00329122"/>
    <d v="2020-07-21T00:00:00"/>
    <n v="68122"/>
    <s v="Approved"/>
    <s v="Rule debate word bring."/>
    <d v="2020-09-29T00:00:00"/>
    <s v="POL43986389"/>
    <x v="1"/>
  </r>
  <r>
    <s v="CLM94112221"/>
    <d v="2022-08-18T00:00:00"/>
    <n v="2144"/>
    <s v="Pending"/>
    <s v="Even into none start including."/>
    <m/>
    <s v="POL40774086"/>
    <x v="0"/>
  </r>
  <r>
    <s v="CLM30765370"/>
    <d v="2020-08-29T00:00:00"/>
    <n v="47788"/>
    <s v="Pending"/>
    <s v="Rise operation term."/>
    <d v="2020-11-23T00:00:00"/>
    <s v="POL17258219"/>
    <x v="3"/>
  </r>
  <r>
    <s v="CLM27995681"/>
    <d v="2024-07-09T00:00:00"/>
    <n v="63366"/>
    <s v="Approved"/>
    <s v="Feeling actually senior career common town."/>
    <m/>
    <s v="POL97265632"/>
    <x v="2"/>
  </r>
  <r>
    <s v="CLM36020616"/>
    <d v="2020-12-16T00:00:00"/>
    <n v="36883"/>
    <s v="Approved"/>
    <s v="Project energy determine newspaper."/>
    <d v="2021-02-23T00:00:00"/>
    <s v="POL79929053"/>
    <x v="3"/>
  </r>
  <r>
    <s v="CLM88409235"/>
    <d v="2021-09-12T00:00:00"/>
    <n v="78829"/>
    <s v="Denied"/>
    <s v="Answer senior support hotel continue improve."/>
    <m/>
    <s v="POL04951844"/>
    <x v="2"/>
  </r>
  <r>
    <s v="CLM42480295"/>
    <d v="2020-04-30T00:00:00"/>
    <n v="60423"/>
    <s v="Denied"/>
    <s v="Subject citizen consumer."/>
    <m/>
    <s v="POL92525583"/>
    <x v="1"/>
  </r>
  <r>
    <s v="CLM60135784"/>
    <d v="2022-03-18T00:00:00"/>
    <n v="12106"/>
    <s v="Pending"/>
    <s v="Remain sign maintain view fast make big."/>
    <m/>
    <s v="POL43895814"/>
    <x v="2"/>
  </r>
  <r>
    <s v="CLM16410913"/>
    <d v="2024-04-11T00:00:00"/>
    <n v="15741"/>
    <s v="Pending"/>
    <s v="Now toward see."/>
    <d v="2024-06-10T00:00:00"/>
    <s v="POL39502034"/>
    <x v="2"/>
  </r>
  <r>
    <s v="CLM05473601"/>
    <d v="2023-07-05T00:00:00"/>
    <n v="14024"/>
    <s v="Approved"/>
    <s v="Herself product scene morning before shoulder military."/>
    <m/>
    <s v="POL32734237"/>
    <x v="3"/>
  </r>
  <r>
    <s v="CLM94523822"/>
    <d v="2021-06-27T00:00:00"/>
    <n v="20410"/>
    <s v="Pending"/>
    <s v="Heart team chance picture want office."/>
    <m/>
    <s v="POL66258798"/>
    <x v="0"/>
  </r>
  <r>
    <s v="CLM54799640"/>
    <d v="2021-02-09T00:00:00"/>
    <n v="5846"/>
    <s v="Approved"/>
    <s v="Might share senior budget style."/>
    <d v="2021-03-31T00:00:00"/>
    <s v="POL77001429"/>
    <x v="3"/>
  </r>
  <r>
    <s v="CLM60569416"/>
    <d v="2023-07-16T00:00:00"/>
    <n v="79371"/>
    <s v="Approved"/>
    <s v="Present arrive relate reach month continue."/>
    <m/>
    <s v="POL38146133"/>
    <x v="3"/>
  </r>
  <r>
    <s v="CLM05131348"/>
    <d v="2020-04-17T00:00:00"/>
    <n v="11212"/>
    <s v="Pending"/>
    <s v="Activity glass option hold director."/>
    <d v="2020-05-17T00:00:00"/>
    <s v="POL34185139"/>
    <x v="1"/>
  </r>
  <r>
    <s v="CLM51790841"/>
    <d v="2024-03-19T00:00:00"/>
    <n v="81984"/>
    <s v="Denied"/>
    <s v="Natural course western professor rise."/>
    <d v="2024-04-02T00:00:00"/>
    <s v="POL92392809"/>
    <x v="3"/>
  </r>
  <r>
    <s v="CLM37235797"/>
    <d v="2024-11-25T00:00:00"/>
    <n v="33423"/>
    <s v="Pending"/>
    <s v="Soon six east man city final no can."/>
    <d v="2025-01-12T00:00:00"/>
    <s v="POL43899916"/>
    <x v="2"/>
  </r>
  <r>
    <s v="CLM66453907"/>
    <d v="2021-09-30T00:00:00"/>
    <n v="9311"/>
    <s v="Pending"/>
    <s v="Worker fall drug chair pattern score away."/>
    <d v="2021-11-08T00:00:00"/>
    <s v="POL47676177"/>
    <x v="1"/>
  </r>
  <r>
    <s v="CLM28899883"/>
    <d v="2021-03-29T00:00:00"/>
    <n v="59375"/>
    <s v="Denied"/>
    <s v="Shake lose where time someone."/>
    <d v="2021-05-09T00:00:00"/>
    <s v="POL51786997"/>
    <x v="1"/>
  </r>
  <r>
    <s v="CLM86881664"/>
    <d v="2020-12-27T00:00:00"/>
    <n v="92032"/>
    <s v="Pending"/>
    <s v="Cup investment recent find event his."/>
    <m/>
    <s v="POL38779532"/>
    <x v="2"/>
  </r>
  <r>
    <s v="CLM71800628"/>
    <d v="2020-10-18T00:00:00"/>
    <n v="57101"/>
    <s v="Pending"/>
    <s v="Understand if coach single."/>
    <m/>
    <s v="POL10731593"/>
    <x v="0"/>
  </r>
  <r>
    <s v="CLM03810405"/>
    <d v="2024-01-22T00:00:00"/>
    <n v="66577"/>
    <s v="Denied"/>
    <s v="Job develop ever computer medical."/>
    <m/>
    <s v="POL63414573"/>
    <x v="0"/>
  </r>
  <r>
    <s v="CLM35621827"/>
    <d v="2020-07-14T00:00:00"/>
    <n v="79899"/>
    <s v="Pending"/>
    <s v="Guess would involve physical light effort."/>
    <d v="2020-08-15T00:00:00"/>
    <s v="POL55036826"/>
    <x v="2"/>
  </r>
  <r>
    <s v="CLM59373125"/>
    <d v="2023-06-01T00:00:00"/>
    <n v="49270"/>
    <s v="Approved"/>
    <s v="Reflect sell up sign."/>
    <d v="2023-07-06T00:00:00"/>
    <s v="POL21603808"/>
    <x v="3"/>
  </r>
  <r>
    <s v="CLM70100212"/>
    <d v="2020-12-12T00:00:00"/>
    <n v="62775"/>
    <s v="Approved"/>
    <s v="Can assume ahead kind necessary question later."/>
    <d v="2020-12-23T00:00:00"/>
    <s v="POL60505158"/>
    <x v="1"/>
  </r>
  <r>
    <s v="CLM23244726"/>
    <d v="2022-01-09T00:00:00"/>
    <n v="40015"/>
    <s v="Denied"/>
    <s v="Dream three of everything real week social."/>
    <m/>
    <s v="POL05559370"/>
    <x v="1"/>
  </r>
  <r>
    <s v="CLM65086444"/>
    <d v="2023-06-22T00:00:00"/>
    <n v="30507"/>
    <s v="Approved"/>
    <s v="Too system wish wind change."/>
    <d v="2023-07-10T00:00:00"/>
    <s v="POL32166365"/>
    <x v="1"/>
  </r>
  <r>
    <s v="CLM46647461"/>
    <d v="2022-07-09T00:00:00"/>
    <n v="45061"/>
    <s v="Approved"/>
    <s v="Argue buy cup."/>
    <d v="2022-07-31T00:00:00"/>
    <s v="POL44633851"/>
    <x v="1"/>
  </r>
  <r>
    <s v="CLM98505882"/>
    <d v="2021-10-04T00:00:00"/>
    <n v="12198"/>
    <s v="Pending"/>
    <s v="Situation respond job girl."/>
    <d v="2021-12-21T00:00:00"/>
    <s v="POL38116452"/>
    <x v="0"/>
  </r>
  <r>
    <s v="CLM21849071"/>
    <d v="2024-03-12T00:00:00"/>
    <n v="24490"/>
    <s v="Denied"/>
    <s v="Would fear southern tree concern issue."/>
    <d v="2024-04-22T00:00:00"/>
    <s v="POL57863591"/>
    <x v="3"/>
  </r>
  <r>
    <s v="CLM13484468"/>
    <d v="2023-10-16T00:00:00"/>
    <n v="39278"/>
    <s v="Approved"/>
    <s v="Area west sign decision stuff."/>
    <d v="2023-12-25T00:00:00"/>
    <s v="POL17837045"/>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GT43228742"/>
    <x v="0"/>
    <n v="31"/>
    <n v="42"/>
    <s v="POL27806251"/>
  </r>
  <r>
    <s v="AGT46808172"/>
    <x v="1"/>
    <n v="12"/>
    <n v="76"/>
    <s v="POL96934398"/>
  </r>
  <r>
    <s v="AGT32340750"/>
    <x v="1"/>
    <n v="17"/>
    <n v="5"/>
    <s v="POL93505220"/>
  </r>
  <r>
    <s v="AGT68647921"/>
    <x v="0"/>
    <n v="18"/>
    <n v="80"/>
    <s v="POL39531025"/>
  </r>
  <r>
    <s v="AGT57092464"/>
    <x v="1"/>
    <n v="28"/>
    <n v="1"/>
    <s v="POL38769300"/>
  </r>
  <r>
    <s v="AGT47653967"/>
    <x v="2"/>
    <n v="25"/>
    <n v="36"/>
    <s v="POL07841878"/>
  </r>
  <r>
    <s v="AGT05457971"/>
    <x v="0"/>
    <n v="2"/>
    <n v="99"/>
    <s v="POL21963992"/>
  </r>
  <r>
    <s v="AGT63127637"/>
    <x v="0"/>
    <n v="13"/>
    <n v="100"/>
    <s v="POL64589705"/>
  </r>
  <r>
    <s v="AGT49332725"/>
    <x v="0"/>
    <n v="7"/>
    <n v="35"/>
    <s v="POL49133977"/>
  </r>
  <r>
    <s v="AGT70109277"/>
    <x v="0"/>
    <n v="9"/>
    <n v="64"/>
    <s v="POL80278196"/>
  </r>
  <r>
    <s v="AGT41262935"/>
    <x v="1"/>
    <n v="11"/>
    <n v="80"/>
    <s v="POL89935970"/>
  </r>
  <r>
    <s v="AGT39802391"/>
    <x v="0"/>
    <n v="14"/>
    <n v="41"/>
    <s v="POL40425029"/>
  </r>
  <r>
    <s v="AGT69637553"/>
    <x v="2"/>
    <n v="43"/>
    <n v="95"/>
    <s v="POL59138324"/>
  </r>
  <r>
    <s v="AGT00978847"/>
    <x v="1"/>
    <n v="7"/>
    <n v="48"/>
    <s v="POL79312567"/>
  </r>
  <r>
    <s v="AGT65699402"/>
    <x v="1"/>
    <n v="15"/>
    <n v="62"/>
    <s v="POL05760636"/>
  </r>
  <r>
    <s v="AGT52126806"/>
    <x v="1"/>
    <n v="17"/>
    <n v="95"/>
    <s v="POL09606287"/>
  </r>
  <r>
    <s v="AGT43950584"/>
    <x v="0"/>
    <n v="0"/>
    <n v="82"/>
    <s v="POL70474651"/>
  </r>
  <r>
    <s v="AGT26990736"/>
    <x v="2"/>
    <n v="39"/>
    <n v="83"/>
    <s v="POL89907664"/>
  </r>
  <r>
    <s v="AGT85390293"/>
    <x v="2"/>
    <n v="45"/>
    <n v="9"/>
    <s v="POL64943722"/>
  </r>
  <r>
    <s v="AGT13144077"/>
    <x v="2"/>
    <n v="31"/>
    <n v="29"/>
    <s v="POL90960707"/>
  </r>
  <r>
    <s v="AGT04680213"/>
    <x v="1"/>
    <n v="25"/>
    <n v="47"/>
    <s v="POL59179996"/>
  </r>
  <r>
    <s v="AGT89254638"/>
    <x v="1"/>
    <n v="47"/>
    <n v="35"/>
    <s v="POL24718635"/>
  </r>
  <r>
    <s v="AGT32533158"/>
    <x v="1"/>
    <n v="48"/>
    <n v="40"/>
    <s v="POL19704549"/>
  </r>
  <r>
    <s v="AGT79593844"/>
    <x v="1"/>
    <n v="16"/>
    <n v="24"/>
    <s v="POL99720690"/>
  </r>
  <r>
    <s v="AGT42929675"/>
    <x v="0"/>
    <n v="8"/>
    <n v="77"/>
    <s v="POL07613630"/>
  </r>
  <r>
    <s v="AGT58174916"/>
    <x v="1"/>
    <n v="42"/>
    <n v="46"/>
    <s v="POL68368522"/>
  </r>
  <r>
    <s v="AGT62130200"/>
    <x v="1"/>
    <n v="29"/>
    <n v="44"/>
    <s v="POL96166579"/>
  </r>
  <r>
    <s v="AGT02968022"/>
    <x v="2"/>
    <n v="27"/>
    <n v="61"/>
    <s v="POL78863924"/>
  </r>
  <r>
    <s v="AGT46386081"/>
    <x v="1"/>
    <n v="11"/>
    <n v="10"/>
    <s v="POL66542527"/>
  </r>
  <r>
    <s v="AGT45322995"/>
    <x v="1"/>
    <n v="41"/>
    <n v="87"/>
    <s v="POL21617511"/>
  </r>
  <r>
    <s v="AGT60595923"/>
    <x v="0"/>
    <n v="30"/>
    <n v="72"/>
    <s v="POL96023706"/>
  </r>
  <r>
    <s v="AGT31312804"/>
    <x v="2"/>
    <n v="0"/>
    <n v="3"/>
    <s v="POL42325037"/>
  </r>
  <r>
    <s v="AGT57898434"/>
    <x v="1"/>
    <n v="40"/>
    <n v="46"/>
    <s v="POL40460695"/>
  </r>
  <r>
    <s v="AGT18996802"/>
    <x v="1"/>
    <n v="31"/>
    <n v="49"/>
    <s v="POL78206308"/>
  </r>
  <r>
    <s v="AGT88632369"/>
    <x v="0"/>
    <n v="16"/>
    <n v="60"/>
    <s v="POL52956070"/>
  </r>
  <r>
    <s v="AGT70061804"/>
    <x v="2"/>
    <n v="19"/>
    <n v="54"/>
    <s v="POL39046123"/>
  </r>
  <r>
    <s v="AGT03089985"/>
    <x v="2"/>
    <n v="39"/>
    <n v="36"/>
    <s v="POL51620232"/>
  </r>
  <r>
    <s v="AGT46008376"/>
    <x v="2"/>
    <n v="49"/>
    <n v="93"/>
    <s v="POL36575612"/>
  </r>
  <r>
    <s v="AGT70796644"/>
    <x v="1"/>
    <n v="35"/>
    <n v="24"/>
    <s v="POL48412691"/>
  </r>
  <r>
    <s v="AGT33496812"/>
    <x v="2"/>
    <n v="46"/>
    <n v="56"/>
    <s v="POL15402724"/>
  </r>
  <r>
    <s v="AGT63219112"/>
    <x v="0"/>
    <n v="24"/>
    <n v="32"/>
    <s v="POL83997445"/>
  </r>
  <r>
    <s v="AGT27491994"/>
    <x v="2"/>
    <n v="13"/>
    <n v="100"/>
    <s v="POL20505761"/>
  </r>
  <r>
    <s v="AGT98172610"/>
    <x v="1"/>
    <n v="47"/>
    <n v="35"/>
    <s v="POL69974800"/>
  </r>
  <r>
    <s v="AGT34186806"/>
    <x v="1"/>
    <n v="2"/>
    <n v="52"/>
    <s v="POL30601696"/>
  </r>
  <r>
    <s v="AGT05021501"/>
    <x v="1"/>
    <n v="7"/>
    <n v="68"/>
    <s v="POL62179381"/>
  </r>
  <r>
    <s v="AGT18473213"/>
    <x v="1"/>
    <n v="44"/>
    <n v="38"/>
    <s v="POL77239759"/>
  </r>
  <r>
    <s v="AGT81391380"/>
    <x v="0"/>
    <n v="27"/>
    <n v="75"/>
    <s v="POL44219481"/>
  </r>
  <r>
    <s v="AGT00296873"/>
    <x v="0"/>
    <n v="27"/>
    <n v="25"/>
    <s v="POL75428993"/>
  </r>
  <r>
    <s v="AGT09870015"/>
    <x v="2"/>
    <n v="23"/>
    <n v="23"/>
    <s v="POL65504828"/>
  </r>
  <r>
    <s v="AGT02089326"/>
    <x v="2"/>
    <n v="11"/>
    <n v="3"/>
    <s v="POL96603488"/>
  </r>
  <r>
    <s v="AGT82511992"/>
    <x v="1"/>
    <n v="28"/>
    <n v="28"/>
    <s v="POL13213398"/>
  </r>
  <r>
    <s v="AGT24479233"/>
    <x v="1"/>
    <n v="27"/>
    <n v="92"/>
    <s v="POL27777205"/>
  </r>
  <r>
    <s v="AGT46426143"/>
    <x v="1"/>
    <n v="32"/>
    <n v="78"/>
    <s v="POL30200147"/>
  </r>
  <r>
    <s v="AGT00778173"/>
    <x v="1"/>
    <n v="37"/>
    <n v="55"/>
    <s v="POL32552913"/>
  </r>
  <r>
    <s v="AGT36991573"/>
    <x v="0"/>
    <n v="7"/>
    <n v="3"/>
    <s v="POL35209226"/>
  </r>
  <r>
    <s v="AGT08478371"/>
    <x v="0"/>
    <n v="10"/>
    <n v="53"/>
    <s v="POL51049013"/>
  </r>
  <r>
    <s v="AGT52042395"/>
    <x v="1"/>
    <n v="4"/>
    <n v="22"/>
    <s v="POL79914241"/>
  </r>
  <r>
    <s v="AGT88851041"/>
    <x v="2"/>
    <n v="34"/>
    <n v="56"/>
    <s v="POL63077295"/>
  </r>
  <r>
    <s v="AGT29625804"/>
    <x v="0"/>
    <n v="38"/>
    <n v="64"/>
    <s v="POL19274658"/>
  </r>
  <r>
    <s v="AGT39587181"/>
    <x v="2"/>
    <n v="50"/>
    <n v="36"/>
    <s v="POL28043223"/>
  </r>
  <r>
    <s v="AGT57527336"/>
    <x v="0"/>
    <n v="11"/>
    <n v="45"/>
    <s v="POL43343233"/>
  </r>
  <r>
    <s v="AGT87797273"/>
    <x v="0"/>
    <n v="9"/>
    <n v="54"/>
    <s v="POL02336146"/>
  </r>
  <r>
    <s v="AGT58491749"/>
    <x v="2"/>
    <n v="4"/>
    <n v="1"/>
    <s v="POL01239814"/>
  </r>
  <r>
    <s v="AGT24832912"/>
    <x v="2"/>
    <n v="17"/>
    <n v="33"/>
    <s v="POL64805692"/>
  </r>
  <r>
    <s v="AGT23653110"/>
    <x v="0"/>
    <n v="38"/>
    <n v="42"/>
    <s v="POL79704681"/>
  </r>
  <r>
    <s v="AGT41354483"/>
    <x v="1"/>
    <n v="46"/>
    <n v="33"/>
    <s v="POL77826609"/>
  </r>
  <r>
    <s v="AGT70367808"/>
    <x v="0"/>
    <n v="3"/>
    <n v="18"/>
    <s v="POL06037561"/>
  </r>
  <r>
    <s v="AGT96446016"/>
    <x v="2"/>
    <n v="8"/>
    <n v="1"/>
    <s v="POL50239325"/>
  </r>
  <r>
    <s v="AGT02017880"/>
    <x v="1"/>
    <n v="18"/>
    <n v="66"/>
    <s v="POL83266915"/>
  </r>
  <r>
    <s v="AGT64295113"/>
    <x v="1"/>
    <n v="46"/>
    <n v="49"/>
    <s v="POL18867984"/>
  </r>
  <r>
    <s v="AGT97767020"/>
    <x v="0"/>
    <n v="8"/>
    <n v="18"/>
    <s v="POL50802042"/>
  </r>
  <r>
    <s v="AGT34431565"/>
    <x v="2"/>
    <n v="39"/>
    <n v="63"/>
    <s v="POL76748109"/>
  </r>
  <r>
    <s v="AGT59958517"/>
    <x v="0"/>
    <n v="39"/>
    <n v="68"/>
    <s v="POL48874486"/>
  </r>
  <r>
    <s v="AGT49653858"/>
    <x v="0"/>
    <n v="29"/>
    <n v="42"/>
    <s v="POL91116374"/>
  </r>
  <r>
    <s v="AGT82729240"/>
    <x v="2"/>
    <n v="9"/>
    <n v="69"/>
    <s v="POL91686015"/>
  </r>
  <r>
    <s v="AGT49414273"/>
    <x v="2"/>
    <n v="2"/>
    <n v="39"/>
    <s v="POL13029856"/>
  </r>
  <r>
    <s v="AGT48089898"/>
    <x v="2"/>
    <n v="4"/>
    <n v="56"/>
    <s v="POL28573734"/>
  </r>
  <r>
    <s v="AGT35851031"/>
    <x v="2"/>
    <n v="47"/>
    <n v="20"/>
    <s v="POL90664485"/>
  </r>
  <r>
    <s v="AGT34601248"/>
    <x v="2"/>
    <n v="41"/>
    <n v="97"/>
    <s v="POL25630495"/>
  </r>
  <r>
    <s v="AGT49109239"/>
    <x v="1"/>
    <n v="31"/>
    <n v="36"/>
    <s v="POL58909677"/>
  </r>
  <r>
    <s v="AGT53433359"/>
    <x v="1"/>
    <n v="37"/>
    <n v="54"/>
    <s v="POL21300763"/>
  </r>
  <r>
    <s v="AGT97761864"/>
    <x v="2"/>
    <n v="18"/>
    <n v="75"/>
    <s v="POL27708077"/>
  </r>
  <r>
    <s v="AGT91783202"/>
    <x v="1"/>
    <n v="27"/>
    <n v="75"/>
    <s v="POL97831639"/>
  </r>
  <r>
    <s v="AGT55165473"/>
    <x v="1"/>
    <n v="25"/>
    <n v="35"/>
    <s v="POL66952651"/>
  </r>
  <r>
    <s v="AGT25853628"/>
    <x v="2"/>
    <n v="45"/>
    <n v="61"/>
    <s v="POL36273981"/>
  </r>
  <r>
    <s v="AGT93876422"/>
    <x v="2"/>
    <n v="48"/>
    <n v="83"/>
    <s v="POL34621999"/>
  </r>
  <r>
    <s v="AGT80165018"/>
    <x v="1"/>
    <n v="46"/>
    <n v="80"/>
    <s v="POL72333651"/>
  </r>
  <r>
    <s v="AGT00132948"/>
    <x v="1"/>
    <n v="8"/>
    <n v="95"/>
    <s v="POL60474745"/>
  </r>
  <r>
    <s v="AGT76069643"/>
    <x v="2"/>
    <n v="27"/>
    <n v="32"/>
    <s v="POL48632113"/>
  </r>
  <r>
    <s v="AGT02449182"/>
    <x v="0"/>
    <n v="11"/>
    <n v="59"/>
    <s v="POL95138693"/>
  </r>
  <r>
    <s v="AGT73119441"/>
    <x v="0"/>
    <n v="17"/>
    <n v="91"/>
    <s v="POL55883370"/>
  </r>
  <r>
    <s v="AGT33556446"/>
    <x v="2"/>
    <n v="30"/>
    <n v="12"/>
    <s v="POL45719981"/>
  </r>
  <r>
    <s v="AGT81291077"/>
    <x v="1"/>
    <n v="49"/>
    <n v="71"/>
    <s v="POL49483988"/>
  </r>
  <r>
    <s v="AGT61002687"/>
    <x v="1"/>
    <n v="7"/>
    <n v="53"/>
    <s v="POL01860747"/>
  </r>
  <r>
    <s v="AGT29482086"/>
    <x v="1"/>
    <n v="46"/>
    <n v="46"/>
    <s v="POL49959847"/>
  </r>
  <r>
    <s v="AGT49731977"/>
    <x v="2"/>
    <n v="48"/>
    <n v="5"/>
    <s v="POL69437529"/>
  </r>
  <r>
    <s v="AGT99269595"/>
    <x v="0"/>
    <n v="30"/>
    <n v="94"/>
    <s v="POL71731028"/>
  </r>
  <r>
    <s v="AGT27401713"/>
    <x v="0"/>
    <n v="15"/>
    <n v="32"/>
    <s v="POL22702092"/>
  </r>
  <r>
    <s v="AGT84963028"/>
    <x v="1"/>
    <n v="9"/>
    <n v="77"/>
    <s v="POL21489269"/>
  </r>
  <r>
    <s v="AGT33631156"/>
    <x v="1"/>
    <n v="2"/>
    <n v="2"/>
    <s v="POL45984534"/>
  </r>
  <r>
    <s v="AGT60548674"/>
    <x v="2"/>
    <n v="2"/>
    <n v="81"/>
    <s v="POL21893654"/>
  </r>
  <r>
    <s v="AGT15928890"/>
    <x v="2"/>
    <n v="23"/>
    <n v="90"/>
    <s v="POL88802098"/>
  </r>
  <r>
    <s v="AGT42221698"/>
    <x v="0"/>
    <n v="20"/>
    <n v="10"/>
    <s v="POL47409156"/>
  </r>
  <r>
    <s v="AGT99012819"/>
    <x v="2"/>
    <n v="13"/>
    <n v="56"/>
    <s v="POL12333540"/>
  </r>
  <r>
    <s v="AGT60367390"/>
    <x v="1"/>
    <n v="49"/>
    <n v="39"/>
    <s v="POL97112066"/>
  </r>
  <r>
    <s v="AGT16692500"/>
    <x v="2"/>
    <n v="4"/>
    <n v="96"/>
    <s v="POL83318258"/>
  </r>
  <r>
    <s v="AGT87673631"/>
    <x v="2"/>
    <n v="6"/>
    <n v="31"/>
    <s v="POL98060005"/>
  </r>
  <r>
    <s v="AGT39341646"/>
    <x v="1"/>
    <n v="13"/>
    <n v="86"/>
    <s v="POL54140134"/>
  </r>
  <r>
    <s v="AGT15986892"/>
    <x v="2"/>
    <n v="18"/>
    <n v="31"/>
    <s v="POL68523270"/>
  </r>
  <r>
    <s v="AGT34579920"/>
    <x v="0"/>
    <n v="12"/>
    <n v="96"/>
    <s v="POL24523489"/>
  </r>
  <r>
    <s v="AGT59554873"/>
    <x v="0"/>
    <n v="23"/>
    <n v="66"/>
    <s v="POL63559916"/>
  </r>
  <r>
    <s v="AGT08527717"/>
    <x v="0"/>
    <n v="34"/>
    <n v="97"/>
    <s v="POL04817251"/>
  </r>
  <r>
    <s v="AGT12372743"/>
    <x v="1"/>
    <n v="7"/>
    <n v="19"/>
    <s v="POL16158469"/>
  </r>
  <r>
    <s v="AGT41927714"/>
    <x v="2"/>
    <n v="27"/>
    <n v="68"/>
    <s v="POL70411495"/>
  </r>
  <r>
    <s v="AGT78768111"/>
    <x v="2"/>
    <n v="36"/>
    <n v="44"/>
    <s v="POL04317062"/>
  </r>
  <r>
    <s v="AGT92749001"/>
    <x v="2"/>
    <n v="3"/>
    <n v="70"/>
    <s v="POL65664761"/>
  </r>
  <r>
    <s v="AGT89914925"/>
    <x v="0"/>
    <n v="0"/>
    <n v="96"/>
    <s v="POL97107834"/>
  </r>
  <r>
    <s v="AGT29908905"/>
    <x v="1"/>
    <n v="34"/>
    <n v="52"/>
    <s v="POL54636114"/>
  </r>
  <r>
    <s v="AGT61116641"/>
    <x v="1"/>
    <n v="28"/>
    <n v="66"/>
    <s v="POL46770635"/>
  </r>
  <r>
    <s v="AGT57708211"/>
    <x v="2"/>
    <n v="50"/>
    <n v="65"/>
    <s v="POL31689204"/>
  </r>
  <r>
    <s v="AGT68431173"/>
    <x v="1"/>
    <n v="20"/>
    <n v="11"/>
    <s v="POL01562531"/>
  </r>
  <r>
    <s v="AGT76152251"/>
    <x v="0"/>
    <n v="34"/>
    <n v="14"/>
    <s v="POL05208106"/>
  </r>
  <r>
    <s v="AGT00526785"/>
    <x v="2"/>
    <n v="14"/>
    <n v="99"/>
    <s v="POL82154213"/>
  </r>
  <r>
    <s v="AGT34200164"/>
    <x v="1"/>
    <n v="32"/>
    <n v="100"/>
    <s v="POL93979639"/>
  </r>
  <r>
    <s v="AGT22232497"/>
    <x v="0"/>
    <n v="8"/>
    <n v="28"/>
    <s v="POL42360341"/>
  </r>
  <r>
    <s v="AGT76969909"/>
    <x v="2"/>
    <n v="16"/>
    <n v="11"/>
    <s v="POL06836904"/>
  </r>
  <r>
    <s v="AGT78175799"/>
    <x v="2"/>
    <n v="3"/>
    <n v="64"/>
    <s v="POL56668614"/>
  </r>
  <r>
    <s v="AGT77739294"/>
    <x v="1"/>
    <n v="46"/>
    <n v="6"/>
    <s v="POL30563403"/>
  </r>
  <r>
    <s v="AGT24454901"/>
    <x v="0"/>
    <n v="7"/>
    <n v="96"/>
    <s v="POL99360572"/>
  </r>
  <r>
    <s v="AGT69535902"/>
    <x v="1"/>
    <n v="18"/>
    <n v="20"/>
    <s v="POL34787590"/>
  </r>
  <r>
    <s v="AGT90019214"/>
    <x v="1"/>
    <n v="48"/>
    <n v="9"/>
    <s v="POL87094510"/>
  </r>
  <r>
    <s v="AGT87441246"/>
    <x v="0"/>
    <n v="30"/>
    <n v="15"/>
    <s v="POL39823507"/>
  </r>
  <r>
    <s v="AGT00165849"/>
    <x v="1"/>
    <n v="4"/>
    <n v="8"/>
    <s v="POL27805496"/>
  </r>
  <r>
    <s v="AGT81065381"/>
    <x v="0"/>
    <n v="47"/>
    <n v="94"/>
    <s v="POL75285626"/>
  </r>
  <r>
    <s v="AGT05483710"/>
    <x v="1"/>
    <n v="38"/>
    <n v="98"/>
    <s v="POL33045617"/>
  </r>
  <r>
    <s v="AGT59570266"/>
    <x v="2"/>
    <n v="42"/>
    <n v="87"/>
    <s v="POL43978572"/>
  </r>
  <r>
    <s v="AGT94182643"/>
    <x v="0"/>
    <n v="24"/>
    <n v="80"/>
    <s v="POL97172919"/>
  </r>
  <r>
    <s v="AGT57438348"/>
    <x v="2"/>
    <n v="1"/>
    <n v="66"/>
    <s v="POL57660624"/>
  </r>
  <r>
    <s v="AGT49428557"/>
    <x v="0"/>
    <n v="43"/>
    <n v="100"/>
    <s v="POL97141577"/>
  </r>
  <r>
    <s v="AGT29163029"/>
    <x v="2"/>
    <n v="8"/>
    <n v="28"/>
    <s v="POL72882206"/>
  </r>
  <r>
    <s v="AGT71347223"/>
    <x v="2"/>
    <n v="37"/>
    <n v="20"/>
    <s v="POL18209726"/>
  </r>
  <r>
    <s v="AGT73300909"/>
    <x v="1"/>
    <n v="1"/>
    <n v="99"/>
    <s v="POL13830672"/>
  </r>
  <r>
    <s v="AGT92567481"/>
    <x v="0"/>
    <n v="31"/>
    <n v="14"/>
    <s v="POL47058325"/>
  </r>
  <r>
    <s v="AGT85062179"/>
    <x v="2"/>
    <n v="35"/>
    <n v="88"/>
    <s v="POL81166647"/>
  </r>
  <r>
    <s v="AGT83157774"/>
    <x v="0"/>
    <n v="16"/>
    <n v="95"/>
    <s v="POL38243316"/>
  </r>
  <r>
    <s v="AGT06205845"/>
    <x v="0"/>
    <n v="43"/>
    <n v="2"/>
    <s v="POL54451854"/>
  </r>
  <r>
    <s v="AGT47134054"/>
    <x v="1"/>
    <n v="42"/>
    <n v="27"/>
    <s v="POL82263236"/>
  </r>
  <r>
    <s v="AGT16339543"/>
    <x v="2"/>
    <n v="17"/>
    <n v="99"/>
    <s v="POL90131284"/>
  </r>
  <r>
    <s v="AGT56192595"/>
    <x v="0"/>
    <n v="8"/>
    <n v="76"/>
    <s v="POL26293582"/>
  </r>
  <r>
    <s v="AGT59569820"/>
    <x v="0"/>
    <n v="0"/>
    <n v="78"/>
    <s v="POL78678051"/>
  </r>
  <r>
    <s v="AGT03066612"/>
    <x v="0"/>
    <n v="40"/>
    <n v="11"/>
    <s v="POL47598430"/>
  </r>
  <r>
    <s v="AGT34664827"/>
    <x v="2"/>
    <n v="49"/>
    <n v="16"/>
    <s v="POL81442858"/>
  </r>
  <r>
    <s v="AGT54315529"/>
    <x v="0"/>
    <n v="20"/>
    <n v="66"/>
    <s v="POL55191578"/>
  </r>
  <r>
    <s v="AGT66235603"/>
    <x v="0"/>
    <n v="46"/>
    <n v="25"/>
    <s v="POL27120331"/>
  </r>
  <r>
    <s v="AGT35207521"/>
    <x v="0"/>
    <n v="31"/>
    <n v="20"/>
    <s v="POL07162543"/>
  </r>
  <r>
    <s v="AGT70373802"/>
    <x v="2"/>
    <n v="32"/>
    <n v="83"/>
    <s v="POL95376981"/>
  </r>
  <r>
    <s v="AGT98646739"/>
    <x v="1"/>
    <n v="13"/>
    <n v="40"/>
    <s v="POL52820408"/>
  </r>
  <r>
    <s v="AGT92454216"/>
    <x v="1"/>
    <n v="24"/>
    <n v="64"/>
    <s v="POL19547939"/>
  </r>
  <r>
    <s v="AGT00952090"/>
    <x v="2"/>
    <n v="27"/>
    <n v="90"/>
    <s v="POL68111520"/>
  </r>
  <r>
    <s v="AGT19951838"/>
    <x v="2"/>
    <n v="28"/>
    <n v="81"/>
    <s v="POL36499322"/>
  </r>
  <r>
    <s v="AGT03921996"/>
    <x v="0"/>
    <n v="10"/>
    <n v="30"/>
    <s v="POL32150481"/>
  </r>
  <r>
    <s v="AGT39617618"/>
    <x v="2"/>
    <n v="20"/>
    <n v="93"/>
    <s v="POL88380542"/>
  </r>
  <r>
    <s v="AGT61433055"/>
    <x v="2"/>
    <n v="43"/>
    <n v="57"/>
    <s v="POL80647168"/>
  </r>
  <r>
    <s v="AGT11706758"/>
    <x v="2"/>
    <n v="3"/>
    <n v="59"/>
    <s v="POL38987416"/>
  </r>
  <r>
    <s v="AGT32700673"/>
    <x v="2"/>
    <n v="4"/>
    <n v="14"/>
    <s v="POL00083014"/>
  </r>
  <r>
    <s v="AGT05655177"/>
    <x v="2"/>
    <n v="10"/>
    <n v="79"/>
    <s v="POL31461864"/>
  </r>
  <r>
    <s v="AGT68490761"/>
    <x v="0"/>
    <n v="46"/>
    <n v="81"/>
    <s v="POL54483538"/>
  </r>
  <r>
    <s v="AGT73659480"/>
    <x v="1"/>
    <n v="37"/>
    <n v="6"/>
    <s v="POL81378407"/>
  </r>
  <r>
    <s v="AGT67056573"/>
    <x v="2"/>
    <n v="27"/>
    <n v="68"/>
    <s v="POL61308425"/>
  </r>
  <r>
    <s v="AGT54103993"/>
    <x v="0"/>
    <n v="34"/>
    <n v="92"/>
    <s v="POL38013131"/>
  </r>
  <r>
    <s v="AGT40123775"/>
    <x v="1"/>
    <n v="43"/>
    <n v="13"/>
    <s v="POL05346323"/>
  </r>
  <r>
    <s v="AGT25548856"/>
    <x v="1"/>
    <n v="27"/>
    <n v="80"/>
    <s v="POL64258389"/>
  </r>
  <r>
    <s v="AGT19506228"/>
    <x v="2"/>
    <n v="36"/>
    <n v="95"/>
    <s v="POL17357252"/>
  </r>
  <r>
    <s v="AGT37188655"/>
    <x v="2"/>
    <n v="31"/>
    <n v="41"/>
    <s v="POL34904099"/>
  </r>
  <r>
    <s v="AGT80456582"/>
    <x v="0"/>
    <n v="4"/>
    <n v="33"/>
    <s v="POL72738203"/>
  </r>
  <r>
    <s v="AGT77886874"/>
    <x v="0"/>
    <n v="33"/>
    <n v="43"/>
    <s v="POL70954405"/>
  </r>
  <r>
    <s v="AGT69372806"/>
    <x v="1"/>
    <n v="6"/>
    <n v="60"/>
    <s v="POL51543894"/>
  </r>
  <r>
    <s v="AGT88057806"/>
    <x v="1"/>
    <n v="22"/>
    <n v="45"/>
    <s v="POL80620404"/>
  </r>
  <r>
    <s v="AGT36368961"/>
    <x v="2"/>
    <n v="1"/>
    <n v="50"/>
    <s v="POL91781501"/>
  </r>
  <r>
    <s v="AGT70129314"/>
    <x v="1"/>
    <n v="27"/>
    <n v="28"/>
    <s v="POL32483993"/>
  </r>
  <r>
    <s v="AGT08769669"/>
    <x v="2"/>
    <n v="33"/>
    <n v="3"/>
    <s v="POL24708378"/>
  </r>
  <r>
    <s v="AGT98467458"/>
    <x v="2"/>
    <n v="47"/>
    <n v="63"/>
    <s v="POL16494384"/>
  </r>
  <r>
    <s v="AGT38346405"/>
    <x v="1"/>
    <n v="32"/>
    <n v="11"/>
    <s v="POL16772067"/>
  </r>
  <r>
    <s v="AGT62720645"/>
    <x v="0"/>
    <n v="29"/>
    <n v="23"/>
    <s v="POL43083313"/>
  </r>
  <r>
    <s v="AGT30393232"/>
    <x v="0"/>
    <n v="38"/>
    <n v="68"/>
    <s v="POL49745850"/>
  </r>
  <r>
    <s v="AGT16991604"/>
    <x v="0"/>
    <n v="40"/>
    <n v="16"/>
    <s v="POL32270366"/>
  </r>
  <r>
    <s v="AGT55450180"/>
    <x v="2"/>
    <n v="37"/>
    <n v="96"/>
    <s v="POL76043297"/>
  </r>
  <r>
    <s v="AGT39447688"/>
    <x v="1"/>
    <n v="35"/>
    <n v="51"/>
    <s v="POL60143824"/>
  </r>
  <r>
    <s v="AGT58293183"/>
    <x v="1"/>
    <n v="50"/>
    <n v="25"/>
    <s v="POL97550763"/>
  </r>
  <r>
    <s v="AGT30444682"/>
    <x v="1"/>
    <n v="48"/>
    <n v="95"/>
    <s v="POL97742612"/>
  </r>
  <r>
    <s v="AGT41104484"/>
    <x v="0"/>
    <n v="8"/>
    <n v="41"/>
    <s v="POL64302284"/>
  </r>
  <r>
    <s v="AGT51259974"/>
    <x v="2"/>
    <n v="18"/>
    <n v="97"/>
    <s v="POL56785706"/>
  </r>
  <r>
    <s v="AGT54327832"/>
    <x v="0"/>
    <n v="39"/>
    <n v="70"/>
    <s v="POL80161505"/>
  </r>
  <r>
    <s v="AGT94057606"/>
    <x v="2"/>
    <n v="29"/>
    <n v="80"/>
    <s v="POL49730272"/>
  </r>
  <r>
    <s v="AGT24399946"/>
    <x v="1"/>
    <n v="40"/>
    <n v="76"/>
    <s v="POL48692889"/>
  </r>
  <r>
    <s v="AGT68887927"/>
    <x v="1"/>
    <n v="6"/>
    <n v="79"/>
    <s v="POL59708414"/>
  </r>
  <r>
    <s v="AGT33620326"/>
    <x v="2"/>
    <n v="42"/>
    <n v="89"/>
    <s v="POL12912083"/>
  </r>
  <r>
    <s v="AGT62038930"/>
    <x v="1"/>
    <n v="26"/>
    <n v="54"/>
    <s v="POL77831101"/>
  </r>
  <r>
    <s v="AGT37764192"/>
    <x v="0"/>
    <n v="0"/>
    <n v="28"/>
    <s v="POL13181341"/>
  </r>
  <r>
    <s v="AGT89530394"/>
    <x v="2"/>
    <n v="19"/>
    <n v="19"/>
    <s v="POL28786930"/>
  </r>
  <r>
    <s v="AGT10655262"/>
    <x v="0"/>
    <n v="23"/>
    <n v="24"/>
    <s v="POL84549394"/>
  </r>
  <r>
    <s v="AGT03964867"/>
    <x v="0"/>
    <n v="15"/>
    <n v="4"/>
    <s v="POL10704502"/>
  </r>
  <r>
    <s v="AGT78153598"/>
    <x v="0"/>
    <n v="45"/>
    <n v="7"/>
    <s v="POL38732884"/>
  </r>
  <r>
    <s v="AGT74419819"/>
    <x v="0"/>
    <n v="1"/>
    <n v="38"/>
    <s v="POL75720719"/>
  </r>
  <r>
    <s v="AGT89058798"/>
    <x v="1"/>
    <n v="3"/>
    <n v="53"/>
    <s v="POL26162057"/>
  </r>
  <r>
    <s v="AGT76426387"/>
    <x v="0"/>
    <n v="18"/>
    <n v="69"/>
    <s v="POL75089142"/>
  </r>
  <r>
    <s v="AGT37470653"/>
    <x v="2"/>
    <n v="31"/>
    <n v="53"/>
    <s v="POL66183736"/>
  </r>
  <r>
    <s v="AGT03923721"/>
    <x v="2"/>
    <n v="11"/>
    <n v="90"/>
    <s v="POL62525398"/>
  </r>
  <r>
    <s v="AGT23026130"/>
    <x v="2"/>
    <n v="17"/>
    <n v="24"/>
    <s v="POL28794187"/>
  </r>
  <r>
    <s v="AGT72605043"/>
    <x v="1"/>
    <n v="24"/>
    <n v="20"/>
    <s v="POL92222297"/>
  </r>
  <r>
    <s v="AGT33107700"/>
    <x v="2"/>
    <n v="12"/>
    <n v="27"/>
    <s v="POL01033936"/>
  </r>
  <r>
    <s v="AGT51939932"/>
    <x v="0"/>
    <n v="26"/>
    <n v="96"/>
    <s v="POL76374292"/>
  </r>
  <r>
    <s v="AGT48803449"/>
    <x v="1"/>
    <n v="3"/>
    <n v="22"/>
    <s v="POL87664346"/>
  </r>
  <r>
    <s v="AGT87999065"/>
    <x v="1"/>
    <n v="38"/>
    <n v="73"/>
    <s v="POL62189642"/>
  </r>
  <r>
    <s v="AGT31392882"/>
    <x v="0"/>
    <n v="2"/>
    <n v="65"/>
    <s v="POL60737583"/>
  </r>
  <r>
    <s v="AGT48143419"/>
    <x v="0"/>
    <n v="13"/>
    <n v="86"/>
    <s v="POL95387029"/>
  </r>
  <r>
    <s v="AGT71162128"/>
    <x v="2"/>
    <n v="9"/>
    <n v="84"/>
    <s v="POL32733098"/>
  </r>
  <r>
    <s v="AGT74659233"/>
    <x v="1"/>
    <n v="37"/>
    <n v="98"/>
    <s v="POL77019254"/>
  </r>
  <r>
    <s v="AGT32833809"/>
    <x v="0"/>
    <n v="24"/>
    <n v="96"/>
    <s v="POL02597557"/>
  </r>
  <r>
    <s v="AGT56751869"/>
    <x v="0"/>
    <n v="24"/>
    <n v="15"/>
    <s v="POL45321254"/>
  </r>
  <r>
    <s v="AGT60698406"/>
    <x v="0"/>
    <n v="32"/>
    <n v="47"/>
    <s v="POL24753734"/>
  </r>
  <r>
    <s v="AGT76505336"/>
    <x v="1"/>
    <n v="15"/>
    <n v="32"/>
    <s v="POL21924883"/>
  </r>
  <r>
    <s v="AGT20564507"/>
    <x v="0"/>
    <n v="10"/>
    <n v="24"/>
    <s v="POL45105855"/>
  </r>
  <r>
    <s v="AGT42683231"/>
    <x v="2"/>
    <n v="36"/>
    <n v="41"/>
    <s v="POL53613913"/>
  </r>
  <r>
    <s v="AGT84540516"/>
    <x v="0"/>
    <n v="6"/>
    <n v="76"/>
    <s v="POL22302710"/>
  </r>
  <r>
    <s v="AGT47050590"/>
    <x v="0"/>
    <n v="8"/>
    <n v="59"/>
    <s v="POL37452247"/>
  </r>
  <r>
    <s v="AGT38010001"/>
    <x v="2"/>
    <n v="39"/>
    <n v="37"/>
    <s v="POL67279435"/>
  </r>
  <r>
    <s v="AGT20677978"/>
    <x v="2"/>
    <n v="14"/>
    <n v="76"/>
    <s v="POL61218156"/>
  </r>
  <r>
    <s v="AGT73968051"/>
    <x v="0"/>
    <n v="3"/>
    <n v="72"/>
    <s v="POL38619975"/>
  </r>
  <r>
    <s v="AGT95367675"/>
    <x v="2"/>
    <n v="0"/>
    <n v="82"/>
    <s v="POL88503599"/>
  </r>
  <r>
    <s v="AGT69494978"/>
    <x v="0"/>
    <n v="33"/>
    <n v="11"/>
    <s v="POL69041241"/>
  </r>
  <r>
    <s v="AGT29094398"/>
    <x v="0"/>
    <n v="2"/>
    <n v="38"/>
    <s v="POL46495596"/>
  </r>
  <r>
    <s v="AGT70466820"/>
    <x v="2"/>
    <n v="10"/>
    <n v="85"/>
    <s v="POL34251194"/>
  </r>
  <r>
    <s v="AGT03331291"/>
    <x v="2"/>
    <n v="40"/>
    <n v="100"/>
    <s v="POL77104949"/>
  </r>
  <r>
    <s v="AGT14285330"/>
    <x v="1"/>
    <n v="21"/>
    <n v="9"/>
    <s v="POL40125720"/>
  </r>
  <r>
    <s v="AGT58133289"/>
    <x v="0"/>
    <n v="10"/>
    <n v="42"/>
    <s v="POL63626262"/>
  </r>
  <r>
    <s v="AGT75880461"/>
    <x v="2"/>
    <n v="33"/>
    <n v="32"/>
    <s v="POL74568057"/>
  </r>
  <r>
    <s v="AGT28086404"/>
    <x v="2"/>
    <n v="12"/>
    <n v="76"/>
    <s v="POL52774850"/>
  </r>
  <r>
    <s v="AGT92110080"/>
    <x v="0"/>
    <n v="12"/>
    <n v="64"/>
    <s v="POL17282682"/>
  </r>
  <r>
    <s v="AGT05803055"/>
    <x v="0"/>
    <n v="14"/>
    <n v="22"/>
    <s v="POL81122472"/>
  </r>
  <r>
    <s v="AGT27096177"/>
    <x v="1"/>
    <n v="32"/>
    <n v="95"/>
    <s v="POL39104228"/>
  </r>
  <r>
    <s v="AGT75200326"/>
    <x v="2"/>
    <n v="28"/>
    <n v="32"/>
    <s v="POL39650167"/>
  </r>
  <r>
    <s v="AGT08468404"/>
    <x v="1"/>
    <n v="34"/>
    <n v="99"/>
    <s v="POL76903743"/>
  </r>
  <r>
    <s v="AGT85429771"/>
    <x v="1"/>
    <n v="43"/>
    <n v="91"/>
    <s v="POL82111920"/>
  </r>
  <r>
    <s v="AGT08834079"/>
    <x v="1"/>
    <n v="15"/>
    <n v="70"/>
    <s v="POL39805762"/>
  </r>
  <r>
    <s v="AGT40136857"/>
    <x v="2"/>
    <n v="31"/>
    <n v="98"/>
    <s v="POL50354765"/>
  </r>
  <r>
    <s v="AGT65268634"/>
    <x v="0"/>
    <n v="24"/>
    <n v="88"/>
    <s v="POL61924951"/>
  </r>
  <r>
    <s v="AGT52644590"/>
    <x v="0"/>
    <n v="16"/>
    <n v="79"/>
    <s v="POL48511316"/>
  </r>
  <r>
    <s v="AGT21732408"/>
    <x v="1"/>
    <n v="38"/>
    <n v="82"/>
    <s v="POL51366884"/>
  </r>
  <r>
    <s v="AGT33119136"/>
    <x v="0"/>
    <n v="15"/>
    <n v="43"/>
    <s v="POL46853221"/>
  </r>
  <r>
    <s v="AGT92652990"/>
    <x v="1"/>
    <n v="30"/>
    <n v="98"/>
    <s v="POL03944211"/>
  </r>
  <r>
    <s v="AGT48496317"/>
    <x v="1"/>
    <n v="22"/>
    <n v="76"/>
    <s v="POL15004770"/>
  </r>
  <r>
    <s v="AGT62754643"/>
    <x v="1"/>
    <n v="35"/>
    <n v="31"/>
    <s v="POL04951844"/>
  </r>
  <r>
    <s v="AGT90274927"/>
    <x v="2"/>
    <n v="2"/>
    <n v="66"/>
    <s v="POL38588789"/>
  </r>
  <r>
    <s v="AGT47619095"/>
    <x v="2"/>
    <n v="15"/>
    <n v="37"/>
    <s v="POL82419107"/>
  </r>
  <r>
    <s v="AGT30399450"/>
    <x v="0"/>
    <n v="31"/>
    <n v="76"/>
    <s v="POL33737447"/>
  </r>
  <r>
    <s v="AGT88407038"/>
    <x v="0"/>
    <n v="25"/>
    <n v="59"/>
    <s v="POL64767382"/>
  </r>
  <r>
    <s v="AGT92550011"/>
    <x v="1"/>
    <n v="11"/>
    <n v="1"/>
    <s v="POL23594772"/>
  </r>
  <r>
    <s v="AGT59255361"/>
    <x v="2"/>
    <n v="48"/>
    <n v="52"/>
    <s v="POL94518815"/>
  </r>
  <r>
    <s v="AGT55291369"/>
    <x v="1"/>
    <n v="19"/>
    <n v="73"/>
    <s v="POL37985546"/>
  </r>
  <r>
    <s v="AGT81423408"/>
    <x v="2"/>
    <n v="30"/>
    <n v="4"/>
    <s v="POL95836164"/>
  </r>
  <r>
    <s v="AGT73811983"/>
    <x v="2"/>
    <n v="46"/>
    <n v="65"/>
    <s v="POL41393239"/>
  </r>
  <r>
    <s v="AGT21277595"/>
    <x v="1"/>
    <n v="16"/>
    <n v="100"/>
    <s v="POL95244165"/>
  </r>
  <r>
    <s v="AGT07107431"/>
    <x v="0"/>
    <n v="27"/>
    <n v="45"/>
    <s v="POL63274681"/>
  </r>
  <r>
    <s v="AGT38608444"/>
    <x v="2"/>
    <n v="26"/>
    <n v="82"/>
    <s v="POL97969575"/>
  </r>
  <r>
    <s v="AGT16776278"/>
    <x v="0"/>
    <n v="8"/>
    <n v="90"/>
    <s v="POL33330579"/>
  </r>
  <r>
    <s v="AGT40467903"/>
    <x v="0"/>
    <n v="50"/>
    <n v="5"/>
    <s v="POL82251135"/>
  </r>
  <r>
    <s v="AGT98652077"/>
    <x v="0"/>
    <n v="39"/>
    <n v="2"/>
    <s v="POL93411965"/>
  </r>
  <r>
    <s v="AGT89903402"/>
    <x v="2"/>
    <n v="33"/>
    <n v="21"/>
    <s v="POL22177049"/>
  </r>
  <r>
    <s v="AGT99495062"/>
    <x v="0"/>
    <n v="18"/>
    <n v="22"/>
    <s v="POL02585077"/>
  </r>
  <r>
    <s v="AGT43336552"/>
    <x v="2"/>
    <n v="36"/>
    <n v="12"/>
    <s v="POL01267201"/>
  </r>
  <r>
    <s v="AGT76752602"/>
    <x v="0"/>
    <n v="20"/>
    <n v="92"/>
    <s v="POL45899805"/>
  </r>
  <r>
    <s v="AGT13375237"/>
    <x v="0"/>
    <n v="34"/>
    <n v="38"/>
    <s v="POL76517809"/>
  </r>
  <r>
    <s v="AGT66093598"/>
    <x v="1"/>
    <n v="22"/>
    <n v="27"/>
    <s v="POL88210682"/>
  </r>
  <r>
    <s v="AGT26504252"/>
    <x v="0"/>
    <n v="25"/>
    <n v="31"/>
    <s v="POL85021281"/>
  </r>
  <r>
    <s v="AGT87256601"/>
    <x v="1"/>
    <n v="23"/>
    <n v="100"/>
    <s v="POL81192447"/>
  </r>
  <r>
    <s v="AGT67575849"/>
    <x v="2"/>
    <n v="17"/>
    <n v="54"/>
    <s v="POL75206437"/>
  </r>
  <r>
    <s v="AGT85550265"/>
    <x v="1"/>
    <n v="12"/>
    <n v="49"/>
    <s v="POL49763923"/>
  </r>
  <r>
    <s v="AGT25205923"/>
    <x v="0"/>
    <n v="9"/>
    <n v="66"/>
    <s v="POL10008915"/>
  </r>
  <r>
    <s v="AGT12390221"/>
    <x v="2"/>
    <n v="43"/>
    <n v="86"/>
    <s v="POL02313500"/>
  </r>
  <r>
    <s v="AGT61322860"/>
    <x v="1"/>
    <n v="41"/>
    <n v="64"/>
    <s v="POL09750798"/>
  </r>
  <r>
    <s v="AGT26864803"/>
    <x v="1"/>
    <n v="30"/>
    <n v="43"/>
    <s v="POL36666009"/>
  </r>
  <r>
    <s v="AGT63204955"/>
    <x v="0"/>
    <n v="9"/>
    <n v="96"/>
    <s v="POL96855506"/>
  </r>
  <r>
    <s v="AGT70825273"/>
    <x v="0"/>
    <n v="22"/>
    <n v="69"/>
    <s v="POL71516749"/>
  </r>
  <r>
    <s v="AGT98566760"/>
    <x v="0"/>
    <n v="37"/>
    <n v="24"/>
    <s v="POL95480869"/>
  </r>
  <r>
    <s v="AGT59811328"/>
    <x v="0"/>
    <n v="42"/>
    <n v="89"/>
    <s v="POL46131890"/>
  </r>
  <r>
    <s v="AGT50805566"/>
    <x v="1"/>
    <n v="46"/>
    <n v="83"/>
    <s v="POL64900151"/>
  </r>
  <r>
    <s v="AGT14301005"/>
    <x v="0"/>
    <n v="43"/>
    <n v="58"/>
    <s v="POL42034856"/>
  </r>
  <r>
    <s v="AGT51929051"/>
    <x v="1"/>
    <n v="7"/>
    <n v="31"/>
    <s v="POL60897326"/>
  </r>
  <r>
    <s v="AGT99121921"/>
    <x v="0"/>
    <n v="38"/>
    <n v="18"/>
    <s v="POL38380842"/>
  </r>
  <r>
    <s v="AGT25569174"/>
    <x v="2"/>
    <n v="40"/>
    <n v="86"/>
    <s v="POL51145073"/>
  </r>
  <r>
    <s v="AGT72424925"/>
    <x v="2"/>
    <n v="44"/>
    <n v="93"/>
    <s v="POL73019543"/>
  </r>
  <r>
    <s v="AGT38458755"/>
    <x v="1"/>
    <n v="47"/>
    <n v="55"/>
    <s v="POL15948540"/>
  </r>
  <r>
    <s v="AGT60864068"/>
    <x v="0"/>
    <n v="44"/>
    <n v="42"/>
    <s v="POL45059272"/>
  </r>
  <r>
    <s v="AGT28919827"/>
    <x v="0"/>
    <n v="31"/>
    <n v="60"/>
    <s v="POL46263397"/>
  </r>
  <r>
    <s v="AGT07435520"/>
    <x v="1"/>
    <n v="46"/>
    <n v="44"/>
    <s v="POL66640089"/>
  </r>
  <r>
    <s v="AGT51523784"/>
    <x v="1"/>
    <n v="49"/>
    <n v="25"/>
    <s v="POL17047233"/>
  </r>
  <r>
    <s v="AGT70998152"/>
    <x v="0"/>
    <n v="36"/>
    <n v="14"/>
    <s v="POL96919228"/>
  </r>
  <r>
    <s v="AGT00146313"/>
    <x v="2"/>
    <n v="47"/>
    <n v="13"/>
    <s v="POL33693707"/>
  </r>
  <r>
    <s v="AGT85883649"/>
    <x v="0"/>
    <n v="31"/>
    <n v="60"/>
    <s v="POL81185546"/>
  </r>
  <r>
    <s v="AGT80475476"/>
    <x v="1"/>
    <n v="37"/>
    <n v="68"/>
    <s v="POL05429840"/>
  </r>
  <r>
    <s v="AGT44979089"/>
    <x v="0"/>
    <n v="28"/>
    <n v="79"/>
    <s v="POL50110641"/>
  </r>
  <r>
    <s v="AGT66467932"/>
    <x v="0"/>
    <n v="5"/>
    <n v="90"/>
    <s v="POL71744441"/>
  </r>
  <r>
    <s v="AGT71923800"/>
    <x v="2"/>
    <n v="22"/>
    <n v="36"/>
    <s v="POL80794764"/>
  </r>
  <r>
    <s v="AGT17394553"/>
    <x v="1"/>
    <n v="21"/>
    <n v="3"/>
    <s v="POL64700295"/>
  </r>
  <r>
    <s v="AGT98734146"/>
    <x v="0"/>
    <n v="42"/>
    <n v="37"/>
    <s v="POL98412521"/>
  </r>
  <r>
    <s v="AGT90931380"/>
    <x v="1"/>
    <n v="18"/>
    <n v="18"/>
    <s v="POL23491107"/>
  </r>
  <r>
    <s v="AGT62253770"/>
    <x v="2"/>
    <n v="16"/>
    <n v="84"/>
    <s v="POL97266170"/>
  </r>
  <r>
    <s v="AGT66575714"/>
    <x v="2"/>
    <n v="26"/>
    <n v="18"/>
    <s v="POL60046834"/>
  </r>
  <r>
    <s v="AGT21623920"/>
    <x v="0"/>
    <n v="46"/>
    <n v="8"/>
    <s v="POL72656147"/>
  </r>
  <r>
    <s v="AGT34856076"/>
    <x v="0"/>
    <n v="7"/>
    <n v="81"/>
    <s v="POL74554228"/>
  </r>
  <r>
    <s v="AGT43555473"/>
    <x v="2"/>
    <n v="42"/>
    <n v="3"/>
    <s v="POL98054081"/>
  </r>
  <r>
    <s v="AGT85093159"/>
    <x v="2"/>
    <n v="40"/>
    <n v="36"/>
    <s v="POL35020187"/>
  </r>
  <r>
    <s v="AGT80474616"/>
    <x v="2"/>
    <n v="27"/>
    <n v="63"/>
    <s v="POL44308362"/>
  </r>
  <r>
    <s v="AGT28171168"/>
    <x v="0"/>
    <n v="50"/>
    <n v="41"/>
    <s v="POL68261547"/>
  </r>
  <r>
    <s v="AGT07617950"/>
    <x v="0"/>
    <n v="17"/>
    <n v="94"/>
    <s v="POL26905808"/>
  </r>
  <r>
    <s v="AGT73468459"/>
    <x v="0"/>
    <n v="15"/>
    <n v="71"/>
    <s v="POL86166507"/>
  </r>
  <r>
    <s v="AGT33628816"/>
    <x v="0"/>
    <n v="22"/>
    <n v="36"/>
    <s v="POL50777099"/>
  </r>
  <r>
    <s v="AGT85406800"/>
    <x v="1"/>
    <n v="45"/>
    <n v="16"/>
    <s v="POL93547945"/>
  </r>
  <r>
    <s v="AGT14631929"/>
    <x v="0"/>
    <n v="49"/>
    <n v="29"/>
    <s v="POL07046709"/>
  </r>
  <r>
    <s v="AGT86149386"/>
    <x v="2"/>
    <n v="44"/>
    <n v="95"/>
    <s v="POL21148415"/>
  </r>
  <r>
    <s v="AGT79296092"/>
    <x v="0"/>
    <n v="45"/>
    <n v="36"/>
    <s v="POL82205448"/>
  </r>
  <r>
    <s v="AGT12463171"/>
    <x v="0"/>
    <n v="7"/>
    <n v="44"/>
    <s v="POL12315723"/>
  </r>
  <r>
    <s v="AGT11995357"/>
    <x v="0"/>
    <n v="37"/>
    <n v="41"/>
    <s v="POL47731308"/>
  </r>
  <r>
    <s v="AGT72297030"/>
    <x v="2"/>
    <n v="32"/>
    <n v="29"/>
    <s v="POL43397255"/>
  </r>
  <r>
    <s v="AGT20358120"/>
    <x v="0"/>
    <n v="15"/>
    <n v="32"/>
    <s v="POL11204815"/>
  </r>
  <r>
    <s v="AGT90750525"/>
    <x v="0"/>
    <n v="26"/>
    <n v="50"/>
    <s v="POL99143995"/>
  </r>
  <r>
    <s v="AGT54961098"/>
    <x v="2"/>
    <n v="23"/>
    <n v="16"/>
    <s v="POL26146635"/>
  </r>
  <r>
    <s v="AGT19894422"/>
    <x v="2"/>
    <n v="43"/>
    <n v="63"/>
    <s v="POL26656861"/>
  </r>
  <r>
    <s v="AGT76909046"/>
    <x v="0"/>
    <n v="43"/>
    <n v="81"/>
    <s v="POL35610268"/>
  </r>
  <r>
    <s v="AGT32696972"/>
    <x v="1"/>
    <n v="26"/>
    <n v="52"/>
    <s v="POL85095212"/>
  </r>
  <r>
    <s v="AGT99816509"/>
    <x v="1"/>
    <n v="14"/>
    <n v="82"/>
    <s v="POL50064094"/>
  </r>
  <r>
    <s v="AGT54266292"/>
    <x v="0"/>
    <n v="49"/>
    <n v="5"/>
    <s v="POL21104754"/>
  </r>
  <r>
    <s v="AGT45051677"/>
    <x v="0"/>
    <n v="5"/>
    <n v="96"/>
    <s v="POL17443101"/>
  </r>
  <r>
    <s v="AGT78263439"/>
    <x v="2"/>
    <n v="48"/>
    <n v="2"/>
    <s v="POL13777499"/>
  </r>
  <r>
    <s v="AGT59897337"/>
    <x v="2"/>
    <n v="47"/>
    <n v="21"/>
    <s v="POL64793827"/>
  </r>
  <r>
    <s v="AGT84213331"/>
    <x v="1"/>
    <n v="50"/>
    <n v="41"/>
    <s v="POL04297854"/>
  </r>
  <r>
    <s v="AGT40449378"/>
    <x v="0"/>
    <n v="1"/>
    <n v="72"/>
    <s v="POL25054429"/>
  </r>
  <r>
    <s v="AGT43268338"/>
    <x v="0"/>
    <n v="7"/>
    <n v="8"/>
    <s v="POL83519950"/>
  </r>
  <r>
    <s v="AGT53675858"/>
    <x v="1"/>
    <n v="39"/>
    <n v="7"/>
    <s v="POL01371032"/>
  </r>
  <r>
    <s v="AGT98835382"/>
    <x v="0"/>
    <n v="50"/>
    <n v="20"/>
    <s v="POL73793836"/>
  </r>
  <r>
    <s v="AGT93407074"/>
    <x v="1"/>
    <n v="28"/>
    <n v="16"/>
    <s v="POL96932553"/>
  </r>
  <r>
    <s v="AGT00348040"/>
    <x v="2"/>
    <n v="39"/>
    <n v="81"/>
    <s v="POL28853856"/>
  </r>
  <r>
    <s v="AGT13144167"/>
    <x v="0"/>
    <n v="17"/>
    <n v="53"/>
    <s v="POL65042207"/>
  </r>
  <r>
    <s v="AGT49460453"/>
    <x v="1"/>
    <n v="8"/>
    <n v="14"/>
    <s v="POL94939680"/>
  </r>
  <r>
    <s v="AGT62996888"/>
    <x v="2"/>
    <n v="46"/>
    <n v="8"/>
    <s v="POL31533848"/>
  </r>
  <r>
    <s v="AGT26125144"/>
    <x v="2"/>
    <n v="48"/>
    <n v="71"/>
    <s v="POL06413142"/>
  </r>
  <r>
    <s v="AGT69985119"/>
    <x v="2"/>
    <n v="39"/>
    <n v="91"/>
    <s v="POL28065491"/>
  </r>
  <r>
    <s v="AGT33383010"/>
    <x v="2"/>
    <n v="19"/>
    <n v="20"/>
    <s v="POL98433170"/>
  </r>
  <r>
    <s v="AGT82813977"/>
    <x v="2"/>
    <n v="4"/>
    <n v="33"/>
    <s v="POL73294320"/>
  </r>
  <r>
    <s v="AGT42300781"/>
    <x v="2"/>
    <n v="19"/>
    <n v="21"/>
    <s v="POL14657611"/>
  </r>
  <r>
    <s v="AGT75504303"/>
    <x v="2"/>
    <n v="12"/>
    <n v="43"/>
    <s v="POL58974752"/>
  </r>
  <r>
    <s v="AGT03747643"/>
    <x v="1"/>
    <n v="18"/>
    <n v="58"/>
    <s v="POL89482669"/>
  </r>
  <r>
    <s v="AGT93944947"/>
    <x v="1"/>
    <n v="26"/>
    <n v="16"/>
    <s v="POL08716825"/>
  </r>
  <r>
    <s v="AGT80747820"/>
    <x v="2"/>
    <n v="13"/>
    <n v="27"/>
    <s v="POL19720600"/>
  </r>
  <r>
    <s v="AGT84071940"/>
    <x v="2"/>
    <n v="47"/>
    <n v="8"/>
    <s v="POL16699537"/>
  </r>
  <r>
    <s v="AGT42157835"/>
    <x v="2"/>
    <n v="32"/>
    <n v="73"/>
    <s v="POL26365674"/>
  </r>
  <r>
    <s v="AGT83682172"/>
    <x v="2"/>
    <n v="16"/>
    <n v="13"/>
    <s v="POL86711709"/>
  </r>
  <r>
    <s v="AGT21577486"/>
    <x v="1"/>
    <n v="8"/>
    <n v="89"/>
    <s v="POL29474046"/>
  </r>
  <r>
    <s v="AGT65227362"/>
    <x v="0"/>
    <n v="29"/>
    <n v="94"/>
    <s v="POL45601263"/>
  </r>
  <r>
    <s v="AGT63379384"/>
    <x v="2"/>
    <n v="45"/>
    <n v="42"/>
    <s v="POL61565872"/>
  </r>
  <r>
    <s v="AGT87671508"/>
    <x v="1"/>
    <n v="50"/>
    <n v="17"/>
    <s v="POL52327651"/>
  </r>
  <r>
    <s v="AGT36122798"/>
    <x v="0"/>
    <n v="17"/>
    <n v="79"/>
    <s v="POL40589612"/>
  </r>
  <r>
    <s v="AGT97371857"/>
    <x v="0"/>
    <n v="48"/>
    <n v="87"/>
    <s v="POL72673699"/>
  </r>
  <r>
    <s v="AGT30749142"/>
    <x v="1"/>
    <n v="6"/>
    <n v="10"/>
    <s v="POL86347307"/>
  </r>
  <r>
    <s v="AGT36739708"/>
    <x v="0"/>
    <n v="46"/>
    <n v="45"/>
    <s v="POL74599769"/>
  </r>
  <r>
    <s v="AGT60340010"/>
    <x v="0"/>
    <n v="43"/>
    <n v="30"/>
    <s v="POL02256240"/>
  </r>
  <r>
    <s v="AGT06980160"/>
    <x v="0"/>
    <n v="13"/>
    <n v="93"/>
    <s v="POL02002771"/>
  </r>
  <r>
    <s v="AGT86029376"/>
    <x v="2"/>
    <n v="32"/>
    <n v="69"/>
    <s v="POL43561258"/>
  </r>
  <r>
    <s v="AGT61857989"/>
    <x v="0"/>
    <n v="46"/>
    <n v="96"/>
    <s v="POL83865881"/>
  </r>
  <r>
    <s v="AGT65044560"/>
    <x v="2"/>
    <n v="15"/>
    <n v="36"/>
    <s v="POL91395324"/>
  </r>
  <r>
    <s v="AGT74553166"/>
    <x v="0"/>
    <n v="32"/>
    <n v="77"/>
    <s v="POL86285298"/>
  </r>
  <r>
    <s v="AGT65406446"/>
    <x v="2"/>
    <n v="11"/>
    <n v="4"/>
    <s v="POL86723130"/>
  </r>
  <r>
    <s v="AGT02801413"/>
    <x v="2"/>
    <n v="32"/>
    <n v="69"/>
    <s v="POL32900389"/>
  </r>
  <r>
    <s v="AGT03963358"/>
    <x v="0"/>
    <n v="35"/>
    <n v="27"/>
    <s v="POL90610731"/>
  </r>
  <r>
    <s v="AGT24601217"/>
    <x v="1"/>
    <n v="13"/>
    <n v="95"/>
    <s v="POL85757109"/>
  </r>
  <r>
    <s v="AGT75655739"/>
    <x v="1"/>
    <n v="1"/>
    <n v="10"/>
    <s v="POL11989725"/>
  </r>
  <r>
    <s v="AGT04068198"/>
    <x v="0"/>
    <n v="14"/>
    <n v="7"/>
    <s v="POL00974449"/>
  </r>
  <r>
    <s v="AGT54296493"/>
    <x v="1"/>
    <n v="15"/>
    <n v="98"/>
    <s v="POL24717008"/>
  </r>
  <r>
    <s v="AGT98147561"/>
    <x v="1"/>
    <n v="41"/>
    <n v="34"/>
    <s v="POL34269181"/>
  </r>
  <r>
    <s v="AGT79867404"/>
    <x v="0"/>
    <n v="27"/>
    <n v="51"/>
    <s v="POL29465290"/>
  </r>
  <r>
    <s v="AGT34644256"/>
    <x v="0"/>
    <n v="37"/>
    <n v="9"/>
    <s v="POL62243302"/>
  </r>
  <r>
    <s v="AGT65027784"/>
    <x v="0"/>
    <n v="3"/>
    <n v="46"/>
    <s v="POL64410288"/>
  </r>
  <r>
    <s v="AGT88433429"/>
    <x v="2"/>
    <n v="46"/>
    <n v="1"/>
    <s v="POL99021522"/>
  </r>
  <r>
    <s v="AGT64225908"/>
    <x v="2"/>
    <n v="36"/>
    <n v="72"/>
    <s v="POL82132627"/>
  </r>
  <r>
    <s v="AGT65005869"/>
    <x v="0"/>
    <n v="34"/>
    <n v="27"/>
    <s v="POL60496337"/>
  </r>
  <r>
    <s v="AGT01209107"/>
    <x v="1"/>
    <n v="37"/>
    <n v="20"/>
    <s v="POL15628115"/>
  </r>
  <r>
    <s v="AGT01465812"/>
    <x v="0"/>
    <n v="22"/>
    <n v="72"/>
    <s v="POL62548114"/>
  </r>
  <r>
    <s v="AGT86288403"/>
    <x v="1"/>
    <n v="41"/>
    <n v="65"/>
    <s v="POL29520885"/>
  </r>
  <r>
    <s v="AGT05461212"/>
    <x v="1"/>
    <n v="29"/>
    <n v="7"/>
    <s v="POL30595324"/>
  </r>
  <r>
    <s v="AGT07975754"/>
    <x v="0"/>
    <n v="9"/>
    <n v="3"/>
    <s v="POL03911421"/>
  </r>
  <r>
    <s v="AGT69429138"/>
    <x v="1"/>
    <n v="17"/>
    <n v="37"/>
    <s v="POL90576138"/>
  </r>
  <r>
    <s v="AGT35536138"/>
    <x v="2"/>
    <n v="50"/>
    <n v="27"/>
    <s v="POL84274065"/>
  </r>
  <r>
    <s v="AGT00641722"/>
    <x v="0"/>
    <n v="19"/>
    <n v="19"/>
    <s v="POL83835374"/>
  </r>
  <r>
    <s v="AGT40962830"/>
    <x v="0"/>
    <n v="40"/>
    <n v="9"/>
    <s v="POL59501098"/>
  </r>
  <r>
    <s v="AGT79861609"/>
    <x v="1"/>
    <n v="35"/>
    <n v="84"/>
    <s v="POL05014236"/>
  </r>
  <r>
    <s v="AGT61029537"/>
    <x v="0"/>
    <n v="50"/>
    <n v="33"/>
    <s v="POL87430711"/>
  </r>
  <r>
    <s v="AGT73748846"/>
    <x v="1"/>
    <n v="22"/>
    <n v="81"/>
    <s v="POL04286300"/>
  </r>
  <r>
    <s v="AGT86034163"/>
    <x v="1"/>
    <n v="6"/>
    <n v="29"/>
    <s v="POL27460532"/>
  </r>
  <r>
    <s v="AGT08467366"/>
    <x v="1"/>
    <n v="36"/>
    <n v="56"/>
    <s v="POL96972550"/>
  </r>
  <r>
    <s v="AGT12336355"/>
    <x v="1"/>
    <n v="28"/>
    <n v="41"/>
    <s v="POL58339093"/>
  </r>
  <r>
    <s v="AGT10392365"/>
    <x v="2"/>
    <n v="27"/>
    <n v="90"/>
    <s v="POL44082493"/>
  </r>
  <r>
    <s v="AGT26624177"/>
    <x v="0"/>
    <n v="25"/>
    <n v="67"/>
    <s v="POL98942710"/>
  </r>
  <r>
    <s v="AGT73420584"/>
    <x v="2"/>
    <n v="47"/>
    <n v="87"/>
    <s v="POL33015134"/>
  </r>
  <r>
    <s v="AGT39146162"/>
    <x v="2"/>
    <n v="38"/>
    <n v="44"/>
    <s v="POL56933693"/>
  </r>
  <r>
    <s v="AGT45807890"/>
    <x v="2"/>
    <n v="44"/>
    <n v="33"/>
    <s v="POL20256761"/>
  </r>
  <r>
    <s v="AGT35580494"/>
    <x v="2"/>
    <n v="25"/>
    <n v="38"/>
    <s v="POL85669523"/>
  </r>
  <r>
    <s v="AGT94393892"/>
    <x v="1"/>
    <n v="8"/>
    <n v="50"/>
    <s v="POL59177631"/>
  </r>
  <r>
    <s v="AGT07608627"/>
    <x v="1"/>
    <n v="15"/>
    <n v="70"/>
    <s v="POL81473954"/>
  </r>
  <r>
    <s v="AGT25879867"/>
    <x v="1"/>
    <n v="30"/>
    <n v="55"/>
    <s v="POL03154234"/>
  </r>
  <r>
    <s v="AGT81767306"/>
    <x v="0"/>
    <n v="12"/>
    <n v="97"/>
    <s v="POL56172682"/>
  </r>
  <r>
    <s v="AGT41671470"/>
    <x v="0"/>
    <n v="28"/>
    <n v="64"/>
    <s v="POL33238422"/>
  </r>
  <r>
    <s v="AGT40014491"/>
    <x v="2"/>
    <n v="15"/>
    <n v="65"/>
    <s v="POL27372206"/>
  </r>
  <r>
    <s v="AGT66833906"/>
    <x v="1"/>
    <n v="35"/>
    <n v="65"/>
    <s v="POL10833752"/>
  </r>
  <r>
    <s v="AGT04218240"/>
    <x v="1"/>
    <n v="27"/>
    <n v="67"/>
    <s v="POL40158884"/>
  </r>
  <r>
    <s v="AGT82540772"/>
    <x v="0"/>
    <n v="25"/>
    <n v="70"/>
    <s v="POL78507070"/>
  </r>
  <r>
    <s v="AGT09891983"/>
    <x v="2"/>
    <n v="43"/>
    <n v="80"/>
    <s v="POL19362691"/>
  </r>
  <r>
    <s v="AGT91767140"/>
    <x v="2"/>
    <n v="34"/>
    <n v="77"/>
    <s v="POL06565717"/>
  </r>
  <r>
    <s v="AGT05448098"/>
    <x v="1"/>
    <n v="35"/>
    <n v="48"/>
    <s v="POL26935323"/>
  </r>
  <r>
    <s v="AGT90802149"/>
    <x v="1"/>
    <n v="35"/>
    <n v="83"/>
    <s v="POL71741054"/>
  </r>
  <r>
    <s v="AGT98826706"/>
    <x v="1"/>
    <n v="36"/>
    <n v="100"/>
    <s v="POL72311298"/>
  </r>
  <r>
    <s v="AGT05711061"/>
    <x v="1"/>
    <n v="18"/>
    <n v="18"/>
    <s v="POL89729174"/>
  </r>
  <r>
    <s v="AGT55077663"/>
    <x v="1"/>
    <n v="15"/>
    <n v="40"/>
    <s v="POL86664104"/>
  </r>
  <r>
    <s v="AGT32676513"/>
    <x v="1"/>
    <n v="37"/>
    <n v="28"/>
    <s v="POL80418743"/>
  </r>
  <r>
    <s v="AGT00935369"/>
    <x v="1"/>
    <n v="49"/>
    <n v="45"/>
    <s v="POL37305327"/>
  </r>
  <r>
    <s v="AGT89152710"/>
    <x v="0"/>
    <n v="34"/>
    <n v="44"/>
    <s v="POL89665327"/>
  </r>
  <r>
    <s v="AGT91760284"/>
    <x v="0"/>
    <n v="33"/>
    <n v="56"/>
    <s v="POL50162963"/>
  </r>
  <r>
    <s v="AGT13614081"/>
    <x v="2"/>
    <n v="41"/>
    <n v="52"/>
    <s v="POL53959309"/>
  </r>
  <r>
    <s v="AGT19516199"/>
    <x v="0"/>
    <n v="42"/>
    <n v="76"/>
    <s v="POL63414573"/>
  </r>
  <r>
    <s v="AGT91524077"/>
    <x v="0"/>
    <n v="23"/>
    <n v="85"/>
    <s v="POL01969422"/>
  </r>
  <r>
    <s v="AGT82335888"/>
    <x v="0"/>
    <n v="2"/>
    <n v="48"/>
    <s v="POL95381325"/>
  </r>
  <r>
    <s v="AGT28123557"/>
    <x v="1"/>
    <n v="35"/>
    <n v="29"/>
    <s v="POL49392272"/>
  </r>
  <r>
    <s v="AGT15376923"/>
    <x v="1"/>
    <n v="27"/>
    <n v="77"/>
    <s v="POL57078202"/>
  </r>
  <r>
    <s v="AGT84060532"/>
    <x v="2"/>
    <n v="33"/>
    <n v="40"/>
    <s v="POL73942123"/>
  </r>
  <r>
    <s v="AGT06882034"/>
    <x v="0"/>
    <n v="17"/>
    <n v="41"/>
    <s v="POL54249410"/>
  </r>
  <r>
    <s v="AGT29399240"/>
    <x v="0"/>
    <n v="32"/>
    <n v="39"/>
    <s v="POL19058769"/>
  </r>
  <r>
    <s v="AGT42998361"/>
    <x v="0"/>
    <n v="16"/>
    <n v="29"/>
    <s v="POL23237918"/>
  </r>
  <r>
    <s v="AGT55876112"/>
    <x v="0"/>
    <n v="43"/>
    <n v="21"/>
    <s v="POL13071740"/>
  </r>
  <r>
    <s v="AGT42363168"/>
    <x v="2"/>
    <n v="22"/>
    <n v="92"/>
    <s v="POL97923307"/>
  </r>
  <r>
    <s v="AGT29337837"/>
    <x v="0"/>
    <n v="9"/>
    <n v="1"/>
    <s v="POL96578326"/>
  </r>
  <r>
    <s v="AGT63877762"/>
    <x v="1"/>
    <n v="21"/>
    <n v="17"/>
    <s v="POL84238087"/>
  </r>
  <r>
    <s v="AGT10313012"/>
    <x v="2"/>
    <n v="36"/>
    <n v="74"/>
    <s v="POL41303027"/>
  </r>
  <r>
    <s v="AGT97870147"/>
    <x v="0"/>
    <n v="46"/>
    <n v="63"/>
    <s v="POL98434828"/>
  </r>
  <r>
    <s v="AGT54017922"/>
    <x v="2"/>
    <n v="19"/>
    <n v="39"/>
    <s v="POL71218396"/>
  </r>
  <r>
    <s v="AGT75373383"/>
    <x v="2"/>
    <n v="44"/>
    <n v="90"/>
    <s v="POL66883101"/>
  </r>
  <r>
    <s v="AGT09796446"/>
    <x v="1"/>
    <n v="38"/>
    <n v="100"/>
    <s v="POL95137552"/>
  </r>
  <r>
    <s v="AGT22658073"/>
    <x v="1"/>
    <n v="7"/>
    <n v="11"/>
    <s v="POL45656881"/>
  </r>
  <r>
    <s v="AGT65808447"/>
    <x v="1"/>
    <n v="30"/>
    <n v="63"/>
    <s v="POL38710685"/>
  </r>
  <r>
    <s v="AGT41268647"/>
    <x v="0"/>
    <n v="3"/>
    <n v="48"/>
    <s v="POL13276567"/>
  </r>
  <r>
    <s v="AGT30963575"/>
    <x v="1"/>
    <n v="41"/>
    <n v="25"/>
    <s v="POL31888448"/>
  </r>
  <r>
    <s v="AGT80579410"/>
    <x v="2"/>
    <n v="46"/>
    <n v="74"/>
    <s v="POL03123237"/>
  </r>
  <r>
    <s v="AGT38091841"/>
    <x v="0"/>
    <n v="6"/>
    <n v="96"/>
    <s v="POL50504166"/>
  </r>
  <r>
    <s v="AGT91969021"/>
    <x v="1"/>
    <n v="46"/>
    <n v="20"/>
    <s v="POL05439001"/>
  </r>
  <r>
    <s v="AGT35547259"/>
    <x v="2"/>
    <n v="48"/>
    <n v="2"/>
    <s v="POL78750589"/>
  </r>
  <r>
    <s v="AGT34757080"/>
    <x v="2"/>
    <n v="34"/>
    <n v="81"/>
    <s v="POL18037009"/>
  </r>
  <r>
    <s v="AGT25095694"/>
    <x v="2"/>
    <n v="16"/>
    <n v="63"/>
    <s v="POL26720328"/>
  </r>
  <r>
    <s v="AGT61529400"/>
    <x v="2"/>
    <n v="7"/>
    <n v="23"/>
    <s v="POL41993395"/>
  </r>
  <r>
    <s v="AGT14414038"/>
    <x v="1"/>
    <n v="39"/>
    <n v="30"/>
    <s v="POL91390239"/>
  </r>
  <r>
    <s v="AGT54159567"/>
    <x v="1"/>
    <n v="11"/>
    <n v="62"/>
    <s v="POL39627448"/>
  </r>
  <r>
    <s v="AGT79959332"/>
    <x v="2"/>
    <n v="15"/>
    <n v="77"/>
    <s v="POL78264122"/>
  </r>
  <r>
    <s v="AGT42370275"/>
    <x v="2"/>
    <n v="31"/>
    <n v="92"/>
    <s v="POL32302882"/>
  </r>
  <r>
    <s v="AGT51057151"/>
    <x v="0"/>
    <n v="20"/>
    <n v="86"/>
    <s v="POL38485615"/>
  </r>
  <r>
    <s v="AGT88067949"/>
    <x v="2"/>
    <n v="14"/>
    <n v="58"/>
    <s v="POL32589050"/>
  </r>
  <r>
    <s v="AGT85414123"/>
    <x v="2"/>
    <n v="39"/>
    <n v="88"/>
    <s v="POL45441486"/>
  </r>
  <r>
    <s v="AGT83550386"/>
    <x v="0"/>
    <n v="24"/>
    <n v="75"/>
    <s v="POL47794870"/>
  </r>
  <r>
    <s v="AGT76591497"/>
    <x v="2"/>
    <n v="34"/>
    <n v="5"/>
    <s v="POL95668571"/>
  </r>
  <r>
    <s v="AGT93966939"/>
    <x v="1"/>
    <n v="13"/>
    <n v="40"/>
    <s v="POL82008946"/>
  </r>
  <r>
    <s v="AGT18850349"/>
    <x v="0"/>
    <n v="22"/>
    <n v="46"/>
    <s v="POL81654453"/>
  </r>
  <r>
    <s v="AGT15410768"/>
    <x v="0"/>
    <n v="50"/>
    <n v="76"/>
    <s v="POL96760097"/>
  </r>
  <r>
    <s v="AGT51312897"/>
    <x v="1"/>
    <n v="0"/>
    <n v="98"/>
    <s v="POL31551903"/>
  </r>
  <r>
    <s v="AGT60919788"/>
    <x v="1"/>
    <n v="5"/>
    <n v="35"/>
    <s v="POL00074761"/>
  </r>
  <r>
    <s v="AGT81761797"/>
    <x v="0"/>
    <n v="47"/>
    <n v="83"/>
    <s v="POL42519290"/>
  </r>
  <r>
    <s v="AGT04159621"/>
    <x v="1"/>
    <n v="15"/>
    <n v="95"/>
    <s v="POL27310887"/>
  </r>
  <r>
    <s v="AGT43990391"/>
    <x v="2"/>
    <n v="39"/>
    <n v="3"/>
    <s v="POL07816782"/>
  </r>
  <r>
    <s v="AGT89857039"/>
    <x v="2"/>
    <n v="25"/>
    <n v="19"/>
    <s v="POL60030374"/>
  </r>
  <r>
    <s v="AGT34800062"/>
    <x v="2"/>
    <n v="17"/>
    <n v="100"/>
    <s v="POL70572993"/>
  </r>
  <r>
    <s v="AGT12751325"/>
    <x v="1"/>
    <n v="7"/>
    <n v="43"/>
    <s v="POL50159442"/>
  </r>
  <r>
    <s v="AGT49908037"/>
    <x v="1"/>
    <n v="47"/>
    <n v="77"/>
    <s v="POL37935124"/>
  </r>
  <r>
    <s v="AGT14925607"/>
    <x v="1"/>
    <n v="3"/>
    <n v="23"/>
    <s v="POL85929126"/>
  </r>
  <r>
    <s v="AGT63123113"/>
    <x v="2"/>
    <n v="0"/>
    <n v="88"/>
    <s v="POL52938288"/>
  </r>
  <r>
    <s v="AGT22048074"/>
    <x v="0"/>
    <n v="41"/>
    <n v="51"/>
    <s v="POL34332950"/>
  </r>
  <r>
    <s v="AGT69886448"/>
    <x v="1"/>
    <n v="11"/>
    <n v="93"/>
    <s v="POL29296849"/>
  </r>
  <r>
    <s v="AGT30101031"/>
    <x v="0"/>
    <n v="39"/>
    <n v="80"/>
    <s v="POL84512558"/>
  </r>
  <r>
    <s v="AGT01186526"/>
    <x v="0"/>
    <n v="25"/>
    <n v="98"/>
    <s v="POL44115622"/>
  </r>
  <r>
    <s v="AGT20596661"/>
    <x v="0"/>
    <n v="41"/>
    <n v="2"/>
    <s v="POL17801092"/>
  </r>
  <r>
    <s v="AGT70143659"/>
    <x v="1"/>
    <n v="21"/>
    <n v="46"/>
    <s v="POL39256265"/>
  </r>
  <r>
    <s v="AGT67899428"/>
    <x v="1"/>
    <n v="45"/>
    <n v="11"/>
    <s v="POL19672686"/>
  </r>
  <r>
    <s v="AGT88431514"/>
    <x v="2"/>
    <n v="46"/>
    <n v="44"/>
    <s v="POL76377276"/>
  </r>
  <r>
    <s v="AGT22057330"/>
    <x v="1"/>
    <n v="30"/>
    <n v="2"/>
    <s v="POL03458249"/>
  </r>
  <r>
    <s v="AGT06567193"/>
    <x v="0"/>
    <n v="12"/>
    <n v="84"/>
    <s v="POL39135067"/>
  </r>
  <r>
    <s v="AGT40447474"/>
    <x v="2"/>
    <n v="10"/>
    <n v="9"/>
    <s v="POL45114954"/>
  </r>
  <r>
    <s v="AGT01771434"/>
    <x v="2"/>
    <n v="43"/>
    <n v="57"/>
    <s v="POL68938255"/>
  </r>
  <r>
    <s v="AGT23876503"/>
    <x v="2"/>
    <n v="16"/>
    <n v="55"/>
    <s v="POL02404416"/>
  </r>
  <r>
    <s v="AGT31810478"/>
    <x v="2"/>
    <n v="18"/>
    <n v="100"/>
    <s v="POL89295458"/>
  </r>
  <r>
    <s v="AGT77505248"/>
    <x v="0"/>
    <n v="44"/>
    <n v="1"/>
    <s v="POL08440937"/>
  </r>
  <r>
    <s v="AGT05271428"/>
    <x v="1"/>
    <n v="40"/>
    <n v="7"/>
    <s v="POL06348797"/>
  </r>
  <r>
    <s v="AGT42352393"/>
    <x v="2"/>
    <n v="16"/>
    <n v="62"/>
    <s v="POL46127836"/>
  </r>
  <r>
    <s v="AGT92055265"/>
    <x v="1"/>
    <n v="11"/>
    <n v="7"/>
    <s v="POL48522495"/>
  </r>
  <r>
    <s v="AGT22852915"/>
    <x v="0"/>
    <n v="15"/>
    <n v="86"/>
    <s v="POL46902142"/>
  </r>
  <r>
    <s v="AGT11665183"/>
    <x v="0"/>
    <n v="29"/>
    <n v="7"/>
    <s v="POL29133385"/>
  </r>
  <r>
    <s v="AGT50196363"/>
    <x v="1"/>
    <n v="19"/>
    <n v="49"/>
    <s v="POL46194153"/>
  </r>
  <r>
    <s v="AGT09564313"/>
    <x v="2"/>
    <n v="50"/>
    <n v="86"/>
    <s v="POL17440652"/>
  </r>
  <r>
    <s v="AGT12015932"/>
    <x v="0"/>
    <n v="15"/>
    <n v="79"/>
    <s v="POL72579941"/>
  </r>
  <r>
    <s v="AGT87416341"/>
    <x v="1"/>
    <n v="31"/>
    <n v="87"/>
    <s v="POL82676830"/>
  </r>
  <r>
    <s v="AGT52555788"/>
    <x v="0"/>
    <n v="8"/>
    <n v="53"/>
    <s v="POL28936757"/>
  </r>
  <r>
    <s v="AGT36320756"/>
    <x v="0"/>
    <n v="4"/>
    <n v="82"/>
    <s v="POL12251267"/>
  </r>
  <r>
    <s v="AGT23333689"/>
    <x v="2"/>
    <n v="0"/>
    <n v="12"/>
    <s v="POL22416843"/>
  </r>
  <r>
    <s v="AGT65637017"/>
    <x v="2"/>
    <n v="23"/>
    <n v="14"/>
    <s v="POL68142821"/>
  </r>
  <r>
    <s v="AGT79208224"/>
    <x v="1"/>
    <n v="8"/>
    <n v="69"/>
    <s v="POL80669381"/>
  </r>
  <r>
    <s v="AGT98462246"/>
    <x v="2"/>
    <n v="1"/>
    <n v="94"/>
    <s v="POL32822609"/>
  </r>
  <r>
    <s v="AGT23957669"/>
    <x v="1"/>
    <n v="17"/>
    <n v="57"/>
    <s v="POL29059161"/>
  </r>
  <r>
    <s v="AGT29563787"/>
    <x v="2"/>
    <n v="4"/>
    <n v="19"/>
    <s v="POL21189445"/>
  </r>
  <r>
    <s v="AGT53155950"/>
    <x v="2"/>
    <n v="24"/>
    <n v="87"/>
    <s v="POL09615361"/>
  </r>
  <r>
    <s v="AGT44121822"/>
    <x v="2"/>
    <n v="4"/>
    <n v="52"/>
    <s v="POL27717636"/>
  </r>
  <r>
    <s v="AGT92189752"/>
    <x v="0"/>
    <n v="46"/>
    <n v="82"/>
    <s v="POL85798962"/>
  </r>
  <r>
    <s v="AGT99940899"/>
    <x v="2"/>
    <n v="13"/>
    <n v="32"/>
    <s v="POL66167857"/>
  </r>
  <r>
    <s v="AGT05509013"/>
    <x v="1"/>
    <n v="40"/>
    <n v="64"/>
    <s v="POL69786310"/>
  </r>
  <r>
    <s v="AGT59293034"/>
    <x v="0"/>
    <n v="13"/>
    <n v="4"/>
    <s v="POL71010293"/>
  </r>
  <r>
    <s v="AGT27843033"/>
    <x v="0"/>
    <n v="39"/>
    <n v="47"/>
    <s v="POL00811165"/>
  </r>
  <r>
    <s v="AGT39363349"/>
    <x v="1"/>
    <n v="34"/>
    <n v="57"/>
    <s v="POL61699231"/>
  </r>
  <r>
    <s v="AGT28100567"/>
    <x v="0"/>
    <n v="37"/>
    <n v="50"/>
    <s v="POL89580964"/>
  </r>
  <r>
    <s v="AGT93130750"/>
    <x v="1"/>
    <n v="31"/>
    <n v="72"/>
    <s v="POL96606923"/>
  </r>
  <r>
    <s v="AGT61674774"/>
    <x v="2"/>
    <n v="50"/>
    <n v="86"/>
    <s v="POL03979350"/>
  </r>
  <r>
    <s v="AGT74520619"/>
    <x v="1"/>
    <n v="17"/>
    <n v="73"/>
    <s v="POL36321695"/>
  </r>
  <r>
    <s v="AGT60301160"/>
    <x v="0"/>
    <n v="16"/>
    <n v="21"/>
    <s v="POL88479195"/>
  </r>
  <r>
    <s v="AGT15875136"/>
    <x v="1"/>
    <n v="32"/>
    <n v="45"/>
    <s v="POL16832610"/>
  </r>
  <r>
    <s v="AGT23508780"/>
    <x v="0"/>
    <n v="20"/>
    <n v="81"/>
    <s v="POL24247688"/>
  </r>
  <r>
    <s v="AGT55711586"/>
    <x v="2"/>
    <n v="10"/>
    <n v="25"/>
    <s v="POL92479874"/>
  </r>
  <r>
    <s v="AGT14318850"/>
    <x v="1"/>
    <n v="10"/>
    <n v="39"/>
    <s v="POL82794219"/>
  </r>
  <r>
    <s v="AGT28512415"/>
    <x v="1"/>
    <n v="9"/>
    <n v="76"/>
    <s v="POL53944841"/>
  </r>
  <r>
    <s v="AGT53076635"/>
    <x v="2"/>
    <n v="23"/>
    <n v="13"/>
    <s v="POL95771628"/>
  </r>
  <r>
    <s v="AGT44218548"/>
    <x v="1"/>
    <n v="16"/>
    <n v="34"/>
    <s v="POL73436304"/>
  </r>
  <r>
    <s v="AGT61369571"/>
    <x v="1"/>
    <n v="33"/>
    <n v="40"/>
    <s v="POL93878741"/>
  </r>
  <r>
    <s v="AGT84994124"/>
    <x v="1"/>
    <n v="26"/>
    <n v="16"/>
    <s v="POL11162574"/>
  </r>
  <r>
    <s v="AGT37006469"/>
    <x v="1"/>
    <n v="48"/>
    <n v="85"/>
    <s v="POL49030532"/>
  </r>
  <r>
    <s v="AGT26200980"/>
    <x v="2"/>
    <n v="15"/>
    <n v="54"/>
    <s v="POL75052846"/>
  </r>
  <r>
    <s v="AGT11955837"/>
    <x v="2"/>
    <n v="47"/>
    <n v="20"/>
    <s v="POL06150370"/>
  </r>
  <r>
    <s v="AGT20680653"/>
    <x v="0"/>
    <n v="43"/>
    <n v="58"/>
    <s v="POL94072462"/>
  </r>
  <r>
    <s v="AGT00295980"/>
    <x v="0"/>
    <n v="18"/>
    <n v="18"/>
    <s v="POL30459208"/>
  </r>
  <r>
    <s v="AGT43731040"/>
    <x v="2"/>
    <n v="21"/>
    <n v="13"/>
    <s v="POL08890801"/>
  </r>
  <r>
    <s v="AGT48453053"/>
    <x v="0"/>
    <n v="41"/>
    <n v="85"/>
    <s v="POL66485877"/>
  </r>
  <r>
    <s v="AGT58034403"/>
    <x v="0"/>
    <n v="19"/>
    <n v="12"/>
    <s v="POL90601372"/>
  </r>
  <r>
    <s v="AGT46863922"/>
    <x v="2"/>
    <n v="45"/>
    <n v="47"/>
    <s v="POL35164229"/>
  </r>
  <r>
    <s v="AGT59933943"/>
    <x v="2"/>
    <n v="13"/>
    <n v="95"/>
    <s v="POL79738375"/>
  </r>
  <r>
    <s v="AGT86609581"/>
    <x v="1"/>
    <n v="20"/>
    <n v="53"/>
    <s v="POL78451531"/>
  </r>
  <r>
    <s v="AGT76468746"/>
    <x v="1"/>
    <n v="40"/>
    <n v="64"/>
    <s v="POL84977364"/>
  </r>
  <r>
    <s v="AGT56444621"/>
    <x v="2"/>
    <n v="7"/>
    <n v="10"/>
    <s v="POL38205564"/>
  </r>
  <r>
    <s v="AGT26030580"/>
    <x v="2"/>
    <n v="26"/>
    <n v="55"/>
    <s v="POL20683862"/>
  </r>
  <r>
    <s v="AGT05331358"/>
    <x v="2"/>
    <n v="19"/>
    <n v="90"/>
    <s v="POL53660854"/>
  </r>
  <r>
    <s v="AGT65775922"/>
    <x v="2"/>
    <n v="3"/>
    <n v="63"/>
    <s v="POL89180223"/>
  </r>
  <r>
    <s v="AGT04486663"/>
    <x v="2"/>
    <n v="21"/>
    <n v="90"/>
    <s v="POL45095642"/>
  </r>
  <r>
    <s v="AGT26326271"/>
    <x v="0"/>
    <n v="30"/>
    <n v="35"/>
    <s v="POL48690249"/>
  </r>
  <r>
    <s v="AGT72581630"/>
    <x v="0"/>
    <n v="26"/>
    <n v="76"/>
    <s v="POL27435543"/>
  </r>
  <r>
    <s v="AGT93643113"/>
    <x v="2"/>
    <n v="14"/>
    <n v="48"/>
    <s v="POL68371036"/>
  </r>
  <r>
    <s v="AGT91902175"/>
    <x v="0"/>
    <n v="9"/>
    <n v="17"/>
    <s v="POL39957242"/>
  </r>
  <r>
    <s v="AGT38570739"/>
    <x v="2"/>
    <n v="50"/>
    <n v="82"/>
    <s v="POL90638463"/>
  </r>
  <r>
    <s v="AGT66218206"/>
    <x v="0"/>
    <n v="2"/>
    <n v="50"/>
    <s v="POL11199753"/>
  </r>
  <r>
    <s v="AGT87744221"/>
    <x v="0"/>
    <n v="49"/>
    <n v="95"/>
    <s v="POL36528332"/>
  </r>
  <r>
    <s v="AGT13149600"/>
    <x v="0"/>
    <n v="3"/>
    <n v="14"/>
    <s v="POL56889817"/>
  </r>
  <r>
    <s v="AGT32830470"/>
    <x v="0"/>
    <n v="12"/>
    <n v="13"/>
    <s v="POL08801313"/>
  </r>
  <r>
    <s v="AGT98314352"/>
    <x v="1"/>
    <n v="15"/>
    <n v="100"/>
    <s v="POL68995549"/>
  </r>
  <r>
    <s v="AGT74671912"/>
    <x v="0"/>
    <n v="13"/>
    <n v="35"/>
    <s v="POL29536417"/>
  </r>
  <r>
    <s v="AGT75028371"/>
    <x v="0"/>
    <n v="37"/>
    <n v="38"/>
    <s v="POL53530629"/>
  </r>
  <r>
    <s v="AGT95222087"/>
    <x v="2"/>
    <n v="45"/>
    <n v="86"/>
    <s v="POL21160213"/>
  </r>
  <r>
    <s v="AGT08418311"/>
    <x v="0"/>
    <n v="23"/>
    <n v="70"/>
    <s v="POL93493038"/>
  </r>
  <r>
    <s v="AGT76851801"/>
    <x v="0"/>
    <n v="18"/>
    <n v="17"/>
    <s v="POL19547339"/>
  </r>
  <r>
    <s v="AGT36372660"/>
    <x v="0"/>
    <n v="39"/>
    <n v="65"/>
    <s v="POL29207038"/>
  </r>
  <r>
    <s v="AGT82297821"/>
    <x v="0"/>
    <n v="33"/>
    <n v="76"/>
    <s v="POL56397262"/>
  </r>
  <r>
    <s v="AGT19604991"/>
    <x v="1"/>
    <n v="9"/>
    <n v="42"/>
    <s v="POL51164854"/>
  </r>
  <r>
    <s v="AGT34618821"/>
    <x v="0"/>
    <n v="4"/>
    <n v="19"/>
    <s v="POL76939080"/>
  </r>
  <r>
    <s v="AGT51334907"/>
    <x v="0"/>
    <n v="31"/>
    <n v="80"/>
    <s v="POL78820382"/>
  </r>
  <r>
    <s v="AGT70273913"/>
    <x v="1"/>
    <n v="11"/>
    <n v="74"/>
    <s v="POL84852929"/>
  </r>
  <r>
    <s v="AGT95453708"/>
    <x v="0"/>
    <n v="42"/>
    <n v="73"/>
    <s v="POL46236340"/>
  </r>
  <r>
    <s v="AGT69036559"/>
    <x v="1"/>
    <n v="36"/>
    <n v="96"/>
    <s v="POL82812519"/>
  </r>
  <r>
    <s v="AGT66789942"/>
    <x v="2"/>
    <n v="50"/>
    <n v="21"/>
    <s v="POL21798029"/>
  </r>
  <r>
    <s v="AGT48351547"/>
    <x v="0"/>
    <n v="35"/>
    <n v="59"/>
    <s v="POL33833286"/>
  </r>
  <r>
    <s v="AGT22059685"/>
    <x v="0"/>
    <n v="33"/>
    <n v="97"/>
    <s v="POL81238149"/>
  </r>
  <r>
    <s v="AGT60955538"/>
    <x v="0"/>
    <n v="26"/>
    <n v="8"/>
    <s v="POL25740876"/>
  </r>
  <r>
    <s v="AGT24794414"/>
    <x v="2"/>
    <n v="12"/>
    <n v="60"/>
    <s v="POL26074452"/>
  </r>
  <r>
    <s v="AGT86783505"/>
    <x v="1"/>
    <n v="3"/>
    <n v="37"/>
    <s v="POL76989054"/>
  </r>
  <r>
    <s v="AGT90965776"/>
    <x v="0"/>
    <n v="39"/>
    <n v="5"/>
    <s v="POL48662696"/>
  </r>
  <r>
    <s v="AGT89731562"/>
    <x v="1"/>
    <n v="31"/>
    <n v="7"/>
    <s v="POL85747478"/>
  </r>
  <r>
    <s v="AGT77347831"/>
    <x v="0"/>
    <n v="12"/>
    <n v="87"/>
    <s v="POL31489077"/>
  </r>
  <r>
    <s v="AGT94990380"/>
    <x v="0"/>
    <n v="49"/>
    <n v="21"/>
    <s v="POL03785266"/>
  </r>
  <r>
    <s v="AGT84132566"/>
    <x v="1"/>
    <n v="15"/>
    <n v="13"/>
    <s v="POL64965934"/>
  </r>
  <r>
    <s v="AGT31903078"/>
    <x v="2"/>
    <n v="31"/>
    <n v="24"/>
    <s v="POL14267045"/>
  </r>
  <r>
    <s v="AGT48909983"/>
    <x v="1"/>
    <n v="16"/>
    <n v="11"/>
    <s v="POL79867486"/>
  </r>
  <r>
    <s v="AGT79645240"/>
    <x v="1"/>
    <n v="45"/>
    <n v="2"/>
    <s v="POL21441518"/>
  </r>
  <r>
    <s v="AGT96099923"/>
    <x v="2"/>
    <n v="7"/>
    <n v="6"/>
    <s v="POL66208661"/>
  </r>
  <r>
    <s v="AGT24162859"/>
    <x v="1"/>
    <n v="8"/>
    <n v="38"/>
    <s v="POL46009613"/>
  </r>
  <r>
    <s v="AGT31696641"/>
    <x v="2"/>
    <n v="31"/>
    <n v="74"/>
    <s v="POL42638741"/>
  </r>
  <r>
    <s v="AGT69053783"/>
    <x v="2"/>
    <n v="49"/>
    <n v="85"/>
    <s v="POL88399292"/>
  </r>
  <r>
    <s v="AGT38605811"/>
    <x v="0"/>
    <n v="28"/>
    <n v="50"/>
    <s v="POL06081128"/>
  </r>
  <r>
    <s v="AGT11203288"/>
    <x v="0"/>
    <n v="32"/>
    <n v="64"/>
    <s v="POL96274415"/>
  </r>
  <r>
    <s v="AGT86130037"/>
    <x v="1"/>
    <n v="30"/>
    <n v="70"/>
    <s v="POL39707981"/>
  </r>
  <r>
    <s v="AGT83845705"/>
    <x v="0"/>
    <n v="49"/>
    <n v="92"/>
    <s v="POL45684772"/>
  </r>
  <r>
    <s v="AGT80019493"/>
    <x v="1"/>
    <n v="11"/>
    <n v="14"/>
    <s v="POL21114405"/>
  </r>
  <r>
    <s v="AGT14439757"/>
    <x v="2"/>
    <n v="48"/>
    <n v="22"/>
    <s v="POL59977317"/>
  </r>
  <r>
    <s v="AGT11877671"/>
    <x v="0"/>
    <n v="16"/>
    <n v="100"/>
    <s v="POL50807231"/>
  </r>
  <r>
    <s v="AGT30035911"/>
    <x v="2"/>
    <n v="4"/>
    <n v="25"/>
    <s v="POL95336212"/>
  </r>
  <r>
    <s v="AGT90855653"/>
    <x v="2"/>
    <n v="7"/>
    <n v="71"/>
    <s v="POL02246754"/>
  </r>
  <r>
    <s v="AGT93677555"/>
    <x v="0"/>
    <n v="11"/>
    <n v="72"/>
    <s v="POL89873736"/>
  </r>
  <r>
    <s v="AGT96066764"/>
    <x v="2"/>
    <n v="15"/>
    <n v="17"/>
    <s v="POL03710995"/>
  </r>
  <r>
    <s v="AGT64207575"/>
    <x v="0"/>
    <n v="13"/>
    <n v="19"/>
    <s v="POL77366966"/>
  </r>
  <r>
    <s v="AGT94307195"/>
    <x v="0"/>
    <n v="28"/>
    <n v="20"/>
    <s v="POL20381025"/>
  </r>
  <r>
    <s v="AGT43949223"/>
    <x v="0"/>
    <n v="26"/>
    <n v="92"/>
    <s v="POL61983383"/>
  </r>
  <r>
    <s v="AGT44732334"/>
    <x v="0"/>
    <n v="48"/>
    <n v="45"/>
    <s v="POL77573599"/>
  </r>
  <r>
    <s v="AGT33192592"/>
    <x v="2"/>
    <n v="29"/>
    <n v="40"/>
    <s v="POL04143745"/>
  </r>
  <r>
    <s v="AGT76816334"/>
    <x v="2"/>
    <n v="34"/>
    <n v="67"/>
    <s v="POL03368809"/>
  </r>
  <r>
    <s v="AGT90492019"/>
    <x v="1"/>
    <n v="30"/>
    <n v="8"/>
    <s v="POL45634456"/>
  </r>
  <r>
    <s v="AGT07486483"/>
    <x v="2"/>
    <n v="30"/>
    <n v="74"/>
    <s v="POL09445725"/>
  </r>
  <r>
    <s v="AGT69327626"/>
    <x v="2"/>
    <n v="24"/>
    <n v="67"/>
    <s v="POL26928183"/>
  </r>
  <r>
    <s v="AGT22345488"/>
    <x v="2"/>
    <n v="28"/>
    <n v="35"/>
    <s v="POL69652935"/>
  </r>
  <r>
    <s v="AGT31153483"/>
    <x v="2"/>
    <n v="10"/>
    <n v="5"/>
    <s v="POL13413511"/>
  </r>
  <r>
    <s v="AGT60845054"/>
    <x v="1"/>
    <n v="5"/>
    <n v="73"/>
    <s v="POL57495535"/>
  </r>
  <r>
    <s v="AGT00550522"/>
    <x v="1"/>
    <n v="7"/>
    <n v="60"/>
    <s v="POL32252482"/>
  </r>
  <r>
    <s v="AGT74959165"/>
    <x v="2"/>
    <n v="42"/>
    <n v="5"/>
    <s v="POL97931166"/>
  </r>
  <r>
    <s v="AGT85407316"/>
    <x v="2"/>
    <n v="22"/>
    <n v="14"/>
    <s v="POL89983994"/>
  </r>
  <r>
    <s v="AGT39080367"/>
    <x v="1"/>
    <n v="38"/>
    <n v="73"/>
    <s v="POL54056565"/>
  </r>
  <r>
    <s v="AGT06102604"/>
    <x v="0"/>
    <n v="50"/>
    <n v="57"/>
    <s v="POL80143604"/>
  </r>
  <r>
    <s v="AGT87157372"/>
    <x v="2"/>
    <n v="9"/>
    <n v="99"/>
    <s v="POL26020657"/>
  </r>
  <r>
    <s v="AGT17088252"/>
    <x v="2"/>
    <n v="2"/>
    <n v="31"/>
    <s v="POL92151932"/>
  </r>
  <r>
    <s v="AGT16820557"/>
    <x v="0"/>
    <n v="47"/>
    <n v="73"/>
    <s v="POL38067049"/>
  </r>
  <r>
    <s v="AGT92059907"/>
    <x v="2"/>
    <n v="28"/>
    <n v="21"/>
    <s v="POL62323938"/>
  </r>
  <r>
    <s v="AGT64760995"/>
    <x v="2"/>
    <n v="24"/>
    <n v="83"/>
    <s v="POL48112744"/>
  </r>
  <r>
    <s v="AGT13185456"/>
    <x v="2"/>
    <n v="16"/>
    <n v="84"/>
    <s v="POL93562061"/>
  </r>
  <r>
    <s v="AGT88725667"/>
    <x v="2"/>
    <n v="35"/>
    <n v="72"/>
    <s v="POL07736550"/>
  </r>
  <r>
    <s v="AGT92295609"/>
    <x v="2"/>
    <n v="17"/>
    <n v="97"/>
    <s v="POL03121117"/>
  </r>
  <r>
    <s v="AGT60036568"/>
    <x v="1"/>
    <n v="33"/>
    <n v="63"/>
    <s v="POL16359450"/>
  </r>
  <r>
    <s v="AGT74963339"/>
    <x v="0"/>
    <n v="5"/>
    <n v="60"/>
    <s v="POL62665179"/>
  </r>
  <r>
    <s v="AGT65868912"/>
    <x v="2"/>
    <n v="17"/>
    <n v="3"/>
    <s v="POL12156543"/>
  </r>
  <r>
    <s v="AGT62236589"/>
    <x v="0"/>
    <n v="0"/>
    <n v="62"/>
    <s v="POL64808892"/>
  </r>
  <r>
    <s v="AGT80212661"/>
    <x v="2"/>
    <n v="11"/>
    <n v="30"/>
    <s v="POL73876399"/>
  </r>
  <r>
    <s v="AGT09810716"/>
    <x v="0"/>
    <n v="31"/>
    <n v="15"/>
    <s v="POL34826521"/>
  </r>
  <r>
    <s v="AGT86154632"/>
    <x v="0"/>
    <n v="49"/>
    <n v="93"/>
    <s v="POL55857160"/>
  </r>
  <r>
    <s v="AGT89768507"/>
    <x v="1"/>
    <n v="23"/>
    <n v="65"/>
    <s v="POL90480498"/>
  </r>
  <r>
    <s v="AGT00107625"/>
    <x v="2"/>
    <n v="49"/>
    <n v="47"/>
    <s v="POL06015860"/>
  </r>
  <r>
    <s v="AGT34982496"/>
    <x v="2"/>
    <n v="34"/>
    <n v="16"/>
    <s v="POL84892449"/>
  </r>
  <r>
    <s v="AGT32587763"/>
    <x v="1"/>
    <n v="29"/>
    <n v="64"/>
    <s v="POL19560921"/>
  </r>
  <r>
    <s v="AGT85398651"/>
    <x v="0"/>
    <n v="12"/>
    <n v="67"/>
    <s v="POL59147290"/>
  </r>
  <r>
    <s v="AGT54933182"/>
    <x v="1"/>
    <n v="25"/>
    <n v="76"/>
    <s v="POL69476490"/>
  </r>
  <r>
    <s v="AGT78528414"/>
    <x v="0"/>
    <n v="47"/>
    <n v="29"/>
    <s v="POL40270611"/>
  </r>
  <r>
    <s v="AGT40395647"/>
    <x v="2"/>
    <n v="19"/>
    <n v="2"/>
    <s v="POL22321187"/>
  </r>
  <r>
    <s v="AGT96315257"/>
    <x v="1"/>
    <n v="23"/>
    <n v="87"/>
    <s v="POL77506531"/>
  </r>
  <r>
    <s v="AGT83036236"/>
    <x v="0"/>
    <n v="40"/>
    <n v="23"/>
    <s v="POL07976771"/>
  </r>
  <r>
    <s v="AGT63777538"/>
    <x v="0"/>
    <n v="43"/>
    <n v="67"/>
    <s v="POL45468849"/>
  </r>
  <r>
    <s v="AGT88656343"/>
    <x v="1"/>
    <n v="12"/>
    <n v="88"/>
    <s v="POL63051562"/>
  </r>
  <r>
    <s v="AGT57107312"/>
    <x v="2"/>
    <n v="3"/>
    <n v="77"/>
    <s v="POL94870283"/>
  </r>
  <r>
    <s v="AGT85303393"/>
    <x v="0"/>
    <n v="6"/>
    <n v="81"/>
    <s v="POL38182158"/>
  </r>
  <r>
    <s v="AGT11734423"/>
    <x v="0"/>
    <n v="30"/>
    <n v="4"/>
    <s v="POL36090611"/>
  </r>
  <r>
    <s v="AGT41651643"/>
    <x v="1"/>
    <n v="41"/>
    <n v="2"/>
    <s v="POL82098917"/>
  </r>
  <r>
    <s v="AGT94029881"/>
    <x v="2"/>
    <n v="14"/>
    <n v="57"/>
    <s v="POL99568401"/>
  </r>
  <r>
    <s v="AGT92061997"/>
    <x v="1"/>
    <n v="18"/>
    <n v="12"/>
    <s v="POL79130344"/>
  </r>
  <r>
    <s v="AGT98623839"/>
    <x v="1"/>
    <n v="29"/>
    <n v="57"/>
    <s v="POL49188779"/>
  </r>
  <r>
    <s v="AGT23443615"/>
    <x v="1"/>
    <n v="39"/>
    <n v="100"/>
    <s v="POL98118247"/>
  </r>
  <r>
    <s v="AGT09872138"/>
    <x v="0"/>
    <n v="33"/>
    <n v="73"/>
    <s v="POL43888562"/>
  </r>
  <r>
    <s v="AGT93839878"/>
    <x v="0"/>
    <n v="41"/>
    <n v="74"/>
    <s v="POL79654180"/>
  </r>
  <r>
    <s v="AGT02234907"/>
    <x v="1"/>
    <n v="50"/>
    <n v="69"/>
    <s v="POL43201050"/>
  </r>
  <r>
    <s v="AGT26690610"/>
    <x v="0"/>
    <n v="25"/>
    <n v="49"/>
    <s v="POL64164417"/>
  </r>
  <r>
    <s v="AGT86671123"/>
    <x v="1"/>
    <n v="2"/>
    <n v="19"/>
    <s v="POL56909701"/>
  </r>
  <r>
    <s v="AGT57588254"/>
    <x v="2"/>
    <n v="36"/>
    <n v="42"/>
    <s v="POL04312649"/>
  </r>
  <r>
    <s v="AGT04997121"/>
    <x v="1"/>
    <n v="45"/>
    <n v="23"/>
    <s v="POL52704029"/>
  </r>
  <r>
    <s v="AGT71393725"/>
    <x v="2"/>
    <n v="20"/>
    <n v="17"/>
    <s v="POL99187964"/>
  </r>
  <r>
    <s v="AGT45596397"/>
    <x v="0"/>
    <n v="46"/>
    <n v="21"/>
    <s v="POL09346416"/>
  </r>
  <r>
    <s v="AGT07658273"/>
    <x v="1"/>
    <n v="34"/>
    <n v="5"/>
    <s v="POL33880190"/>
  </r>
  <r>
    <s v="AGT02132693"/>
    <x v="0"/>
    <n v="7"/>
    <n v="73"/>
    <s v="POL49366333"/>
  </r>
  <r>
    <s v="AGT69097733"/>
    <x v="0"/>
    <n v="35"/>
    <n v="92"/>
    <s v="POL88774190"/>
  </r>
  <r>
    <s v="AGT37389460"/>
    <x v="1"/>
    <n v="28"/>
    <n v="99"/>
    <s v="POL46303313"/>
  </r>
  <r>
    <s v="AGT78283912"/>
    <x v="2"/>
    <n v="22"/>
    <n v="96"/>
    <s v="POL72761852"/>
  </r>
  <r>
    <s v="AGT92460405"/>
    <x v="1"/>
    <n v="12"/>
    <n v="29"/>
    <s v="POL78499068"/>
  </r>
  <r>
    <s v="AGT34809817"/>
    <x v="2"/>
    <n v="38"/>
    <n v="92"/>
    <s v="POL46591798"/>
  </r>
  <r>
    <s v="AGT36557393"/>
    <x v="1"/>
    <n v="13"/>
    <n v="43"/>
    <s v="POL56917671"/>
  </r>
  <r>
    <s v="AGT70909476"/>
    <x v="2"/>
    <n v="7"/>
    <n v="43"/>
    <s v="POL26477746"/>
  </r>
  <r>
    <s v="AGT89106544"/>
    <x v="1"/>
    <n v="1"/>
    <n v="64"/>
    <s v="POL83870465"/>
  </r>
  <r>
    <s v="AGT36885199"/>
    <x v="2"/>
    <n v="30"/>
    <n v="14"/>
    <s v="POL07767138"/>
  </r>
  <r>
    <s v="AGT94839232"/>
    <x v="0"/>
    <n v="41"/>
    <n v="100"/>
    <s v="POL90011725"/>
  </r>
  <r>
    <s v="AGT35187419"/>
    <x v="0"/>
    <n v="10"/>
    <n v="27"/>
    <s v="POL71239767"/>
  </r>
  <r>
    <s v="AGT56203759"/>
    <x v="0"/>
    <n v="8"/>
    <n v="48"/>
    <s v="POL91891378"/>
  </r>
  <r>
    <s v="AGT96724565"/>
    <x v="1"/>
    <n v="19"/>
    <n v="63"/>
    <s v="POL46142999"/>
  </r>
  <r>
    <s v="AGT09076934"/>
    <x v="0"/>
    <n v="49"/>
    <n v="92"/>
    <s v="POL20839843"/>
  </r>
  <r>
    <s v="AGT31410823"/>
    <x v="1"/>
    <n v="24"/>
    <n v="31"/>
    <s v="POL28045007"/>
  </r>
  <r>
    <s v="AGT91830054"/>
    <x v="0"/>
    <n v="19"/>
    <n v="39"/>
    <s v="POL82823553"/>
  </r>
  <r>
    <s v="AGT56731960"/>
    <x v="2"/>
    <n v="35"/>
    <n v="69"/>
    <s v="POL92853225"/>
  </r>
  <r>
    <s v="AGT29257521"/>
    <x v="0"/>
    <n v="42"/>
    <n v="96"/>
    <s v="POL67872849"/>
  </r>
  <r>
    <s v="AGT85865332"/>
    <x v="0"/>
    <n v="32"/>
    <n v="38"/>
    <s v="POL51108570"/>
  </r>
  <r>
    <s v="AGT66473606"/>
    <x v="1"/>
    <n v="48"/>
    <n v="24"/>
    <s v="POL52952594"/>
  </r>
  <r>
    <s v="AGT73840376"/>
    <x v="2"/>
    <n v="1"/>
    <n v="49"/>
    <s v="POL20348552"/>
  </r>
  <r>
    <s v="AGT17929971"/>
    <x v="0"/>
    <n v="35"/>
    <n v="80"/>
    <s v="POL40907312"/>
  </r>
  <r>
    <s v="AGT90754727"/>
    <x v="2"/>
    <n v="49"/>
    <n v="89"/>
    <s v="POL69634824"/>
  </r>
  <r>
    <s v="AGT19936215"/>
    <x v="2"/>
    <n v="28"/>
    <n v="43"/>
    <s v="POL63187776"/>
  </r>
  <r>
    <s v="AGT65068120"/>
    <x v="1"/>
    <n v="30"/>
    <n v="38"/>
    <s v="POL92218718"/>
  </r>
  <r>
    <s v="AGT54296810"/>
    <x v="1"/>
    <n v="4"/>
    <n v="37"/>
    <s v="POL15902669"/>
  </r>
  <r>
    <s v="AGT59234143"/>
    <x v="1"/>
    <n v="32"/>
    <n v="36"/>
    <s v="POL17105339"/>
  </r>
  <r>
    <s v="AGT91943436"/>
    <x v="1"/>
    <n v="7"/>
    <n v="45"/>
    <s v="POL67379824"/>
  </r>
  <r>
    <s v="AGT05787876"/>
    <x v="0"/>
    <n v="4"/>
    <n v="96"/>
    <s v="POL33080881"/>
  </r>
  <r>
    <s v="AGT71507805"/>
    <x v="1"/>
    <n v="9"/>
    <n v="18"/>
    <s v="POL26177163"/>
  </r>
  <r>
    <s v="AGT19950895"/>
    <x v="1"/>
    <n v="3"/>
    <n v="89"/>
    <s v="POL92289899"/>
  </r>
  <r>
    <s v="AGT40767750"/>
    <x v="2"/>
    <n v="7"/>
    <n v="17"/>
    <s v="POL53317705"/>
  </r>
  <r>
    <s v="AGT17854688"/>
    <x v="2"/>
    <n v="36"/>
    <n v="61"/>
    <s v="POL36981616"/>
  </r>
  <r>
    <s v="AGT67227439"/>
    <x v="2"/>
    <n v="26"/>
    <n v="30"/>
    <s v="POL56127428"/>
  </r>
  <r>
    <s v="AGT27971733"/>
    <x v="0"/>
    <n v="11"/>
    <n v="60"/>
    <s v="POL77789737"/>
  </r>
  <r>
    <s v="AGT90385937"/>
    <x v="2"/>
    <n v="10"/>
    <n v="45"/>
    <s v="POL70127485"/>
  </r>
  <r>
    <s v="AGT61525449"/>
    <x v="1"/>
    <n v="0"/>
    <n v="74"/>
    <s v="POL60505158"/>
  </r>
  <r>
    <s v="AGT75097360"/>
    <x v="1"/>
    <n v="43"/>
    <n v="61"/>
    <s v="POL07319671"/>
  </r>
  <r>
    <s v="AGT50449865"/>
    <x v="2"/>
    <n v="9"/>
    <n v="83"/>
    <s v="POL20670070"/>
  </r>
  <r>
    <s v="AGT44112203"/>
    <x v="2"/>
    <n v="35"/>
    <n v="39"/>
    <s v="POL49532703"/>
  </r>
  <r>
    <s v="AGT60532647"/>
    <x v="0"/>
    <n v="47"/>
    <n v="50"/>
    <s v="POL23016733"/>
  </r>
  <r>
    <s v="AGT46313429"/>
    <x v="2"/>
    <n v="44"/>
    <n v="75"/>
    <s v="POL40922873"/>
  </r>
  <r>
    <s v="AGT22033343"/>
    <x v="1"/>
    <n v="21"/>
    <n v="73"/>
    <s v="POL53156329"/>
  </r>
  <r>
    <s v="AGT55769526"/>
    <x v="1"/>
    <n v="16"/>
    <n v="77"/>
    <s v="POL28937515"/>
  </r>
  <r>
    <s v="AGT92208512"/>
    <x v="2"/>
    <n v="7"/>
    <n v="39"/>
    <s v="POL12104163"/>
  </r>
  <r>
    <s v="AGT80690584"/>
    <x v="0"/>
    <n v="32"/>
    <n v="38"/>
    <s v="POL13187754"/>
  </r>
  <r>
    <s v="AGT96902661"/>
    <x v="0"/>
    <n v="8"/>
    <n v="50"/>
    <s v="POL46564609"/>
  </r>
  <r>
    <s v="AGT64752630"/>
    <x v="0"/>
    <n v="21"/>
    <n v="19"/>
    <s v="POL15165645"/>
  </r>
  <r>
    <s v="AGT59421026"/>
    <x v="1"/>
    <n v="28"/>
    <n v="95"/>
    <s v="POL93327871"/>
  </r>
  <r>
    <s v="AGT20688117"/>
    <x v="2"/>
    <n v="18"/>
    <n v="38"/>
    <s v="POL12291756"/>
  </r>
  <r>
    <s v="AGT33733491"/>
    <x v="2"/>
    <n v="26"/>
    <n v="100"/>
    <s v="POL15978608"/>
  </r>
  <r>
    <s v="AGT18808948"/>
    <x v="0"/>
    <n v="33"/>
    <n v="35"/>
    <s v="POL67053864"/>
  </r>
  <r>
    <s v="AGT32906349"/>
    <x v="2"/>
    <n v="7"/>
    <n v="32"/>
    <s v="POL02913059"/>
  </r>
  <r>
    <s v="AGT49742452"/>
    <x v="1"/>
    <n v="23"/>
    <n v="62"/>
    <s v="POL99518262"/>
  </r>
  <r>
    <s v="AGT21359872"/>
    <x v="0"/>
    <n v="27"/>
    <n v="35"/>
    <s v="POL49457170"/>
  </r>
  <r>
    <s v="AGT40389060"/>
    <x v="0"/>
    <n v="28"/>
    <n v="20"/>
    <s v="POL70701103"/>
  </r>
  <r>
    <s v="AGT79827611"/>
    <x v="0"/>
    <n v="1"/>
    <n v="66"/>
    <s v="POL04847102"/>
  </r>
  <r>
    <s v="AGT23405456"/>
    <x v="1"/>
    <n v="11"/>
    <n v="92"/>
    <s v="POL72715668"/>
  </r>
  <r>
    <s v="AGT47651008"/>
    <x v="2"/>
    <n v="6"/>
    <n v="73"/>
    <s v="POL30815147"/>
  </r>
  <r>
    <s v="AGT84349784"/>
    <x v="1"/>
    <n v="23"/>
    <n v="40"/>
    <s v="POL85997412"/>
  </r>
  <r>
    <s v="AGT48627827"/>
    <x v="0"/>
    <n v="20"/>
    <n v="85"/>
    <s v="POL30420925"/>
  </r>
  <r>
    <s v="AGT07018759"/>
    <x v="0"/>
    <n v="10"/>
    <n v="80"/>
    <s v="POL26751534"/>
  </r>
  <r>
    <s v="AGT11548315"/>
    <x v="0"/>
    <n v="2"/>
    <n v="76"/>
    <s v="POL15097723"/>
  </r>
  <r>
    <s v="AGT90382329"/>
    <x v="0"/>
    <n v="46"/>
    <n v="40"/>
    <s v="POL81404875"/>
  </r>
  <r>
    <s v="AGT50355787"/>
    <x v="1"/>
    <n v="33"/>
    <n v="63"/>
    <s v="POL31358869"/>
  </r>
  <r>
    <s v="AGT47605848"/>
    <x v="1"/>
    <n v="14"/>
    <n v="8"/>
    <s v="POL40579539"/>
  </r>
  <r>
    <s v="AGT77375163"/>
    <x v="2"/>
    <n v="40"/>
    <n v="76"/>
    <s v="POL07342539"/>
  </r>
  <r>
    <s v="AGT82644856"/>
    <x v="1"/>
    <n v="7"/>
    <n v="64"/>
    <s v="POL39946670"/>
  </r>
  <r>
    <s v="AGT77811690"/>
    <x v="0"/>
    <n v="42"/>
    <n v="54"/>
    <s v="POL63474388"/>
  </r>
  <r>
    <s v="AGT75098454"/>
    <x v="1"/>
    <n v="43"/>
    <n v="65"/>
    <s v="POL65038532"/>
  </r>
  <r>
    <s v="AGT16759469"/>
    <x v="2"/>
    <n v="39"/>
    <n v="60"/>
    <s v="POL88167849"/>
  </r>
  <r>
    <s v="AGT53177035"/>
    <x v="0"/>
    <n v="44"/>
    <n v="9"/>
    <s v="POL10148217"/>
  </r>
  <r>
    <s v="AGT04848474"/>
    <x v="0"/>
    <n v="5"/>
    <n v="84"/>
    <s v="POL76204779"/>
  </r>
  <r>
    <s v="AGT40018505"/>
    <x v="1"/>
    <n v="3"/>
    <n v="13"/>
    <s v="POL24220210"/>
  </r>
  <r>
    <s v="AGT72881927"/>
    <x v="1"/>
    <n v="4"/>
    <n v="71"/>
    <s v="POL12716498"/>
  </r>
  <r>
    <s v="AGT09473893"/>
    <x v="0"/>
    <n v="45"/>
    <n v="36"/>
    <s v="POL37005180"/>
  </r>
  <r>
    <s v="AGT71357121"/>
    <x v="1"/>
    <n v="49"/>
    <n v="63"/>
    <s v="POL33049382"/>
  </r>
  <r>
    <s v="AGT15626540"/>
    <x v="0"/>
    <n v="37"/>
    <n v="76"/>
    <s v="POL95337810"/>
  </r>
  <r>
    <s v="AGT32589533"/>
    <x v="1"/>
    <n v="13"/>
    <n v="14"/>
    <s v="POL23308648"/>
  </r>
  <r>
    <s v="AGT98109319"/>
    <x v="1"/>
    <n v="17"/>
    <n v="14"/>
    <s v="POL02312997"/>
  </r>
  <r>
    <s v="AGT86607311"/>
    <x v="0"/>
    <n v="0"/>
    <n v="96"/>
    <s v="POL77315241"/>
  </r>
  <r>
    <s v="AGT45333149"/>
    <x v="0"/>
    <n v="23"/>
    <n v="94"/>
    <s v="POL47115213"/>
  </r>
  <r>
    <s v="AGT11124633"/>
    <x v="1"/>
    <n v="35"/>
    <n v="23"/>
    <s v="POL49874464"/>
  </r>
  <r>
    <s v="AGT06822481"/>
    <x v="2"/>
    <n v="15"/>
    <n v="31"/>
    <s v="POL79096614"/>
  </r>
  <r>
    <s v="AGT64230411"/>
    <x v="2"/>
    <n v="38"/>
    <n v="1"/>
    <s v="POL76421550"/>
  </r>
  <r>
    <s v="AGT08350017"/>
    <x v="0"/>
    <n v="27"/>
    <n v="68"/>
    <s v="POL74615400"/>
  </r>
  <r>
    <s v="AGT53096895"/>
    <x v="1"/>
    <n v="49"/>
    <n v="11"/>
    <s v="POL61858865"/>
  </r>
  <r>
    <s v="AGT98801414"/>
    <x v="1"/>
    <n v="31"/>
    <n v="55"/>
    <s v="POL32001025"/>
  </r>
  <r>
    <s v="AGT87693273"/>
    <x v="1"/>
    <n v="41"/>
    <n v="22"/>
    <s v="POL29477661"/>
  </r>
  <r>
    <s v="AGT74761683"/>
    <x v="1"/>
    <n v="20"/>
    <n v="45"/>
    <s v="POL60275519"/>
  </r>
  <r>
    <s v="AGT91826467"/>
    <x v="1"/>
    <n v="26"/>
    <n v="46"/>
    <s v="POL83784659"/>
  </r>
  <r>
    <s v="AGT49567794"/>
    <x v="0"/>
    <n v="38"/>
    <n v="1"/>
    <s v="POL12763634"/>
  </r>
  <r>
    <s v="AGT85767318"/>
    <x v="1"/>
    <n v="43"/>
    <n v="49"/>
    <s v="POL30600963"/>
  </r>
  <r>
    <s v="AGT58943617"/>
    <x v="2"/>
    <n v="42"/>
    <n v="78"/>
    <s v="POL34319547"/>
  </r>
  <r>
    <s v="AGT26370459"/>
    <x v="1"/>
    <n v="5"/>
    <n v="9"/>
    <s v="POL21879187"/>
  </r>
  <r>
    <s v="AGT35586462"/>
    <x v="2"/>
    <n v="31"/>
    <n v="33"/>
    <s v="POL07768534"/>
  </r>
  <r>
    <s v="AGT38765140"/>
    <x v="2"/>
    <n v="27"/>
    <n v="68"/>
    <s v="POL72485507"/>
  </r>
  <r>
    <s v="AGT42090239"/>
    <x v="1"/>
    <n v="25"/>
    <n v="35"/>
    <s v="POL25208231"/>
  </r>
  <r>
    <s v="AGT42633469"/>
    <x v="0"/>
    <n v="36"/>
    <n v="96"/>
    <s v="POL01332140"/>
  </r>
  <r>
    <s v="AGT18474397"/>
    <x v="2"/>
    <n v="3"/>
    <n v="96"/>
    <s v="POL47517699"/>
  </r>
  <r>
    <s v="AGT60816190"/>
    <x v="1"/>
    <n v="28"/>
    <n v="27"/>
    <s v="POL58128936"/>
  </r>
  <r>
    <s v="AGT44896761"/>
    <x v="1"/>
    <n v="28"/>
    <n v="65"/>
    <s v="POL32198260"/>
  </r>
  <r>
    <s v="AGT19551398"/>
    <x v="1"/>
    <n v="31"/>
    <n v="71"/>
    <s v="POL84577702"/>
  </r>
  <r>
    <s v="AGT30544099"/>
    <x v="1"/>
    <n v="29"/>
    <n v="5"/>
    <s v="POL57207157"/>
  </r>
  <r>
    <s v="AGT27849348"/>
    <x v="1"/>
    <n v="7"/>
    <n v="3"/>
    <s v="POL13544300"/>
  </r>
  <r>
    <s v="AGT42390234"/>
    <x v="1"/>
    <n v="11"/>
    <n v="19"/>
    <s v="POL45190683"/>
  </r>
  <r>
    <s v="AGT40763949"/>
    <x v="1"/>
    <n v="35"/>
    <n v="62"/>
    <s v="POL21669430"/>
  </r>
  <r>
    <s v="AGT25337786"/>
    <x v="0"/>
    <n v="3"/>
    <n v="95"/>
    <s v="POL28550299"/>
  </r>
  <r>
    <s v="AGT52885252"/>
    <x v="1"/>
    <n v="48"/>
    <n v="63"/>
    <s v="POL23811097"/>
  </r>
  <r>
    <s v="AGT65992472"/>
    <x v="2"/>
    <n v="20"/>
    <n v="14"/>
    <s v="POL28303229"/>
  </r>
  <r>
    <s v="AGT10126573"/>
    <x v="0"/>
    <n v="9"/>
    <n v="67"/>
    <s v="POL52933183"/>
  </r>
  <r>
    <s v="AGT54051605"/>
    <x v="0"/>
    <n v="6"/>
    <n v="36"/>
    <s v="POL03671194"/>
  </r>
  <r>
    <s v="AGT67767397"/>
    <x v="0"/>
    <n v="38"/>
    <n v="14"/>
    <s v="POL87464804"/>
  </r>
  <r>
    <s v="AGT01447877"/>
    <x v="0"/>
    <n v="21"/>
    <n v="60"/>
    <s v="POL61065772"/>
  </r>
  <r>
    <s v="AGT67590265"/>
    <x v="1"/>
    <n v="8"/>
    <n v="54"/>
    <s v="POL67096541"/>
  </r>
  <r>
    <s v="AGT29742641"/>
    <x v="2"/>
    <n v="14"/>
    <n v="40"/>
    <s v="POL48574800"/>
  </r>
  <r>
    <s v="AGT72861129"/>
    <x v="0"/>
    <n v="29"/>
    <n v="20"/>
    <s v="POL20367982"/>
  </r>
  <r>
    <s v="AGT37991598"/>
    <x v="1"/>
    <n v="35"/>
    <n v="5"/>
    <s v="POL01530992"/>
  </r>
  <r>
    <s v="AGT74100066"/>
    <x v="1"/>
    <n v="28"/>
    <n v="91"/>
    <s v="POL60672344"/>
  </r>
  <r>
    <s v="AGT55935257"/>
    <x v="0"/>
    <n v="28"/>
    <n v="11"/>
    <s v="POL36866670"/>
  </r>
  <r>
    <s v="AGT19949357"/>
    <x v="0"/>
    <n v="4"/>
    <n v="1"/>
    <s v="POL75237627"/>
  </r>
  <r>
    <s v="AGT88576173"/>
    <x v="2"/>
    <n v="47"/>
    <n v="90"/>
    <s v="POL55949918"/>
  </r>
  <r>
    <s v="AGT32292236"/>
    <x v="2"/>
    <n v="34"/>
    <n v="48"/>
    <s v="POL83365380"/>
  </r>
  <r>
    <s v="AGT52807308"/>
    <x v="1"/>
    <n v="18"/>
    <n v="88"/>
    <s v="POL22399101"/>
  </r>
  <r>
    <s v="AGT72041437"/>
    <x v="0"/>
    <n v="44"/>
    <n v="10"/>
    <s v="POL81014728"/>
  </r>
  <r>
    <s v="AGT22652652"/>
    <x v="2"/>
    <n v="0"/>
    <n v="49"/>
    <s v="POL05711134"/>
  </r>
  <r>
    <s v="AGT78068603"/>
    <x v="2"/>
    <n v="30"/>
    <n v="10"/>
    <s v="POL01930886"/>
  </r>
  <r>
    <s v="AGT80613275"/>
    <x v="2"/>
    <n v="3"/>
    <n v="95"/>
    <s v="POL02268206"/>
  </r>
  <r>
    <s v="AGT71943369"/>
    <x v="0"/>
    <n v="31"/>
    <n v="57"/>
    <s v="POL96624216"/>
  </r>
  <r>
    <s v="AGT68658805"/>
    <x v="2"/>
    <n v="10"/>
    <n v="79"/>
    <s v="POL48183700"/>
  </r>
  <r>
    <s v="AGT53680645"/>
    <x v="1"/>
    <n v="22"/>
    <n v="96"/>
    <s v="POL08689656"/>
  </r>
  <r>
    <s v="AGT03139588"/>
    <x v="1"/>
    <n v="21"/>
    <n v="60"/>
    <s v="POL98091818"/>
  </r>
  <r>
    <s v="AGT63746736"/>
    <x v="2"/>
    <n v="28"/>
    <n v="53"/>
    <s v="POL52467400"/>
  </r>
  <r>
    <s v="AGT12735206"/>
    <x v="2"/>
    <n v="47"/>
    <n v="39"/>
    <s v="POL77410789"/>
  </r>
  <r>
    <s v="AGT64096744"/>
    <x v="2"/>
    <n v="34"/>
    <n v="3"/>
    <s v="POL39137077"/>
  </r>
  <r>
    <s v="AGT19148747"/>
    <x v="2"/>
    <n v="3"/>
    <n v="39"/>
    <s v="POL69765567"/>
  </r>
  <r>
    <s v="AGT83021883"/>
    <x v="0"/>
    <n v="4"/>
    <n v="2"/>
    <s v="POL04272099"/>
  </r>
  <r>
    <s v="AGT70331921"/>
    <x v="2"/>
    <n v="8"/>
    <n v="16"/>
    <s v="POL96779565"/>
  </r>
  <r>
    <s v="AGT03255335"/>
    <x v="0"/>
    <n v="38"/>
    <n v="20"/>
    <s v="POL04331178"/>
  </r>
  <r>
    <s v="AGT88677059"/>
    <x v="2"/>
    <n v="13"/>
    <n v="34"/>
    <s v="POL25573830"/>
  </r>
  <r>
    <s v="AGT33583109"/>
    <x v="1"/>
    <n v="10"/>
    <n v="6"/>
    <s v="POL22879070"/>
  </r>
  <r>
    <s v="AGT64269951"/>
    <x v="1"/>
    <n v="23"/>
    <n v="77"/>
    <s v="POL05156789"/>
  </r>
  <r>
    <s v="AGT31076742"/>
    <x v="1"/>
    <n v="10"/>
    <n v="2"/>
    <s v="POL97318899"/>
  </r>
  <r>
    <s v="AGT89569763"/>
    <x v="1"/>
    <n v="34"/>
    <n v="100"/>
    <s v="POL54295320"/>
  </r>
  <r>
    <s v="AGT42942153"/>
    <x v="0"/>
    <n v="47"/>
    <n v="13"/>
    <s v="POL24211829"/>
  </r>
  <r>
    <s v="AGT05900429"/>
    <x v="0"/>
    <n v="2"/>
    <n v="48"/>
    <s v="POL53216568"/>
  </r>
  <r>
    <s v="AGT23361038"/>
    <x v="2"/>
    <n v="12"/>
    <n v="28"/>
    <s v="POL55243233"/>
  </r>
  <r>
    <s v="AGT05934356"/>
    <x v="0"/>
    <n v="32"/>
    <n v="10"/>
    <s v="POL89882153"/>
  </r>
  <r>
    <s v="AGT79339431"/>
    <x v="2"/>
    <n v="46"/>
    <n v="86"/>
    <s v="POL15821242"/>
  </r>
  <r>
    <s v="AGT06920032"/>
    <x v="1"/>
    <n v="40"/>
    <n v="36"/>
    <s v="POL55302444"/>
  </r>
  <r>
    <s v="AGT06338633"/>
    <x v="1"/>
    <n v="39"/>
    <n v="76"/>
    <s v="POL75483438"/>
  </r>
  <r>
    <s v="AGT26316428"/>
    <x v="0"/>
    <n v="37"/>
    <n v="81"/>
    <s v="POL41056885"/>
  </r>
  <r>
    <s v="AGT43930672"/>
    <x v="2"/>
    <n v="38"/>
    <n v="54"/>
    <s v="POL08751578"/>
  </r>
  <r>
    <s v="AGT75798115"/>
    <x v="0"/>
    <n v="25"/>
    <n v="12"/>
    <s v="POL85425957"/>
  </r>
  <r>
    <s v="AGT25592958"/>
    <x v="0"/>
    <n v="38"/>
    <n v="45"/>
    <s v="POL37412181"/>
  </r>
  <r>
    <s v="AGT80909877"/>
    <x v="1"/>
    <n v="23"/>
    <n v="88"/>
    <s v="POL45925285"/>
  </r>
  <r>
    <s v="AGT61969418"/>
    <x v="2"/>
    <n v="44"/>
    <n v="48"/>
    <s v="POL75543657"/>
  </r>
  <r>
    <s v="AGT74644679"/>
    <x v="1"/>
    <n v="42"/>
    <n v="56"/>
    <s v="POL11532182"/>
  </r>
  <r>
    <s v="AGT04110181"/>
    <x v="1"/>
    <n v="23"/>
    <n v="63"/>
    <s v="POL98320607"/>
  </r>
  <r>
    <s v="AGT78964872"/>
    <x v="2"/>
    <n v="35"/>
    <n v="45"/>
    <s v="POL45391676"/>
  </r>
  <r>
    <s v="AGT90804985"/>
    <x v="0"/>
    <n v="4"/>
    <n v="69"/>
    <s v="POL17800247"/>
  </r>
  <r>
    <s v="AGT45607090"/>
    <x v="1"/>
    <n v="29"/>
    <n v="40"/>
    <s v="POL06415305"/>
  </r>
  <r>
    <s v="AGT80509452"/>
    <x v="1"/>
    <n v="6"/>
    <n v="18"/>
    <s v="POL85856716"/>
  </r>
  <r>
    <s v="AGT31921827"/>
    <x v="0"/>
    <n v="5"/>
    <n v="13"/>
    <s v="POL62254331"/>
  </r>
  <r>
    <s v="AGT76588274"/>
    <x v="1"/>
    <n v="12"/>
    <n v="68"/>
    <s v="POL38330072"/>
  </r>
  <r>
    <s v="AGT11452178"/>
    <x v="0"/>
    <n v="7"/>
    <n v="37"/>
    <s v="POL18753841"/>
  </r>
  <r>
    <s v="AGT09467383"/>
    <x v="2"/>
    <n v="9"/>
    <n v="68"/>
    <s v="POL22750173"/>
  </r>
  <r>
    <s v="AGT34387437"/>
    <x v="0"/>
    <n v="9"/>
    <n v="7"/>
    <s v="POL97686386"/>
  </r>
  <r>
    <s v="AGT05296158"/>
    <x v="2"/>
    <n v="31"/>
    <n v="79"/>
    <s v="POL65281628"/>
  </r>
  <r>
    <s v="AGT44582213"/>
    <x v="2"/>
    <n v="22"/>
    <n v="59"/>
    <s v="POL08877517"/>
  </r>
  <r>
    <s v="AGT90742549"/>
    <x v="0"/>
    <n v="41"/>
    <n v="35"/>
    <s v="POL86049888"/>
  </r>
  <r>
    <s v="AGT05584970"/>
    <x v="2"/>
    <n v="43"/>
    <n v="82"/>
    <s v="POL19159127"/>
  </r>
  <r>
    <s v="AGT79040523"/>
    <x v="0"/>
    <n v="30"/>
    <n v="37"/>
    <s v="POL62185518"/>
  </r>
  <r>
    <s v="AGT96586514"/>
    <x v="1"/>
    <n v="5"/>
    <n v="21"/>
    <s v="POL81605555"/>
  </r>
  <r>
    <s v="AGT93284441"/>
    <x v="1"/>
    <n v="32"/>
    <n v="52"/>
    <s v="POL16978594"/>
  </r>
  <r>
    <s v="AGT78322975"/>
    <x v="2"/>
    <n v="27"/>
    <n v="8"/>
    <s v="POL29655105"/>
  </r>
  <r>
    <s v="AGT28003350"/>
    <x v="0"/>
    <n v="35"/>
    <n v="83"/>
    <s v="POL60099234"/>
  </r>
  <r>
    <s v="AGT79630515"/>
    <x v="2"/>
    <n v="30"/>
    <n v="49"/>
    <s v="POL19174209"/>
  </r>
  <r>
    <s v="AGT68435567"/>
    <x v="0"/>
    <n v="7"/>
    <n v="10"/>
    <s v="POL41019516"/>
  </r>
  <r>
    <s v="AGT84364786"/>
    <x v="0"/>
    <n v="26"/>
    <n v="61"/>
    <s v="POL70872179"/>
  </r>
  <r>
    <s v="AGT74002037"/>
    <x v="0"/>
    <n v="49"/>
    <n v="20"/>
    <s v="POL64702950"/>
  </r>
  <r>
    <s v="AGT68770283"/>
    <x v="0"/>
    <n v="5"/>
    <n v="15"/>
    <s v="POL91015458"/>
  </r>
  <r>
    <s v="AGT10496452"/>
    <x v="1"/>
    <n v="7"/>
    <n v="60"/>
    <s v="POL37628555"/>
  </r>
  <r>
    <s v="AGT61395661"/>
    <x v="0"/>
    <n v="34"/>
    <n v="12"/>
    <s v="POL17984911"/>
  </r>
  <r>
    <s v="AGT55277126"/>
    <x v="0"/>
    <n v="39"/>
    <n v="13"/>
    <s v="POL34336501"/>
  </r>
  <r>
    <s v="AGT80283826"/>
    <x v="1"/>
    <n v="49"/>
    <n v="99"/>
    <s v="POL41495893"/>
  </r>
  <r>
    <s v="AGT81239809"/>
    <x v="1"/>
    <n v="11"/>
    <n v="13"/>
    <s v="POL24807912"/>
  </r>
  <r>
    <s v="AGT23792599"/>
    <x v="2"/>
    <n v="31"/>
    <n v="15"/>
    <s v="POL08383719"/>
  </r>
  <r>
    <s v="AGT28245623"/>
    <x v="2"/>
    <n v="45"/>
    <n v="9"/>
    <s v="POL35283143"/>
  </r>
  <r>
    <s v="AGT04851096"/>
    <x v="0"/>
    <n v="49"/>
    <n v="9"/>
    <s v="POL00638794"/>
  </r>
  <r>
    <s v="AGT91584630"/>
    <x v="2"/>
    <n v="32"/>
    <n v="58"/>
    <s v="POL39150268"/>
  </r>
  <r>
    <s v="AGT73436241"/>
    <x v="1"/>
    <n v="19"/>
    <n v="69"/>
    <s v="POL44829275"/>
  </r>
  <r>
    <s v="AGT91667342"/>
    <x v="2"/>
    <n v="30"/>
    <n v="79"/>
    <s v="POL95375629"/>
  </r>
  <r>
    <s v="AGT21716869"/>
    <x v="2"/>
    <n v="27"/>
    <n v="41"/>
    <s v="POL25403992"/>
  </r>
  <r>
    <s v="AGT80514088"/>
    <x v="0"/>
    <n v="27"/>
    <n v="63"/>
    <s v="POL05460747"/>
  </r>
  <r>
    <s v="AGT51692901"/>
    <x v="2"/>
    <n v="6"/>
    <n v="61"/>
    <s v="POL95475973"/>
  </r>
  <r>
    <s v="AGT07747556"/>
    <x v="1"/>
    <n v="34"/>
    <n v="68"/>
    <s v="POL55645770"/>
  </r>
  <r>
    <s v="AGT05190139"/>
    <x v="0"/>
    <n v="50"/>
    <n v="56"/>
    <s v="POL62201641"/>
  </r>
  <r>
    <s v="AGT53570200"/>
    <x v="0"/>
    <n v="23"/>
    <n v="4"/>
    <s v="POL16400516"/>
  </r>
  <r>
    <s v="AGT67231516"/>
    <x v="2"/>
    <n v="42"/>
    <n v="50"/>
    <s v="POL57602095"/>
  </r>
  <r>
    <s v="AGT68013029"/>
    <x v="2"/>
    <n v="19"/>
    <n v="77"/>
    <s v="POL24546559"/>
  </r>
  <r>
    <s v="AGT19599980"/>
    <x v="2"/>
    <n v="25"/>
    <n v="39"/>
    <s v="POL48748875"/>
  </r>
  <r>
    <s v="AGT35232859"/>
    <x v="0"/>
    <n v="4"/>
    <n v="79"/>
    <s v="POL43843486"/>
  </r>
  <r>
    <s v="AGT61479327"/>
    <x v="2"/>
    <n v="7"/>
    <n v="54"/>
    <s v="POL72255591"/>
  </r>
  <r>
    <s v="AGT45317003"/>
    <x v="2"/>
    <n v="25"/>
    <n v="69"/>
    <s v="POL18760277"/>
  </r>
  <r>
    <s v="AGT78550735"/>
    <x v="2"/>
    <n v="27"/>
    <n v="88"/>
    <s v="POL51104112"/>
  </r>
  <r>
    <s v="AGT55179622"/>
    <x v="2"/>
    <n v="0"/>
    <n v="45"/>
    <s v="POL40049374"/>
  </r>
  <r>
    <s v="AGT86100641"/>
    <x v="1"/>
    <n v="35"/>
    <n v="39"/>
    <s v="POL22613795"/>
  </r>
  <r>
    <s v="AGT02653283"/>
    <x v="2"/>
    <n v="1"/>
    <n v="18"/>
    <s v="POL89182008"/>
  </r>
  <r>
    <s v="AGT46575080"/>
    <x v="0"/>
    <n v="49"/>
    <n v="22"/>
    <s v="POL69702312"/>
  </r>
  <r>
    <s v="AGT85922802"/>
    <x v="0"/>
    <n v="23"/>
    <n v="41"/>
    <s v="POL47394285"/>
  </r>
  <r>
    <s v="AGT38635867"/>
    <x v="0"/>
    <n v="5"/>
    <n v="17"/>
    <s v="POL96935129"/>
  </r>
  <r>
    <s v="AGT65854524"/>
    <x v="2"/>
    <n v="37"/>
    <n v="2"/>
    <s v="POL13931730"/>
  </r>
  <r>
    <s v="AGT33606405"/>
    <x v="0"/>
    <n v="43"/>
    <n v="3"/>
    <s v="POL57782466"/>
  </r>
  <r>
    <s v="AGT50591244"/>
    <x v="0"/>
    <n v="36"/>
    <n v="40"/>
    <s v="POL37802566"/>
  </r>
  <r>
    <s v="AGT15661854"/>
    <x v="2"/>
    <n v="43"/>
    <n v="97"/>
    <s v="POL42513263"/>
  </r>
  <r>
    <s v="AGT30008898"/>
    <x v="1"/>
    <n v="14"/>
    <n v="94"/>
    <s v="POL83060919"/>
  </r>
  <r>
    <s v="AGT32300150"/>
    <x v="2"/>
    <n v="16"/>
    <n v="61"/>
    <s v="POL42742626"/>
  </r>
  <r>
    <s v="AGT28842040"/>
    <x v="2"/>
    <n v="24"/>
    <n v="10"/>
    <s v="POL91813694"/>
  </r>
  <r>
    <s v="AGT51560582"/>
    <x v="2"/>
    <n v="50"/>
    <n v="38"/>
    <s v="POL95405693"/>
  </r>
  <r>
    <s v="AGT03546987"/>
    <x v="1"/>
    <n v="37"/>
    <n v="23"/>
    <s v="POL35996382"/>
  </r>
  <r>
    <s v="AGT36866347"/>
    <x v="2"/>
    <n v="50"/>
    <n v="28"/>
    <s v="POL32788321"/>
  </r>
  <r>
    <s v="AGT62252832"/>
    <x v="1"/>
    <n v="50"/>
    <n v="59"/>
    <s v="POL62864496"/>
  </r>
  <r>
    <s v="AGT41700485"/>
    <x v="2"/>
    <n v="31"/>
    <n v="37"/>
    <s v="POL61062551"/>
  </r>
  <r>
    <s v="AGT48475721"/>
    <x v="2"/>
    <n v="4"/>
    <n v="13"/>
    <s v="POL45455008"/>
  </r>
  <r>
    <s v="AGT36265673"/>
    <x v="2"/>
    <n v="39"/>
    <n v="28"/>
    <s v="POL85749437"/>
  </r>
  <r>
    <s v="AGT03110386"/>
    <x v="1"/>
    <n v="32"/>
    <n v="10"/>
    <s v="POL97854951"/>
  </r>
  <r>
    <s v="AGT52432169"/>
    <x v="1"/>
    <n v="27"/>
    <n v="68"/>
    <s v="POL39231633"/>
  </r>
  <r>
    <s v="AGT90449743"/>
    <x v="0"/>
    <n v="12"/>
    <n v="27"/>
    <s v="POL83596471"/>
  </r>
  <r>
    <s v="AGT31290455"/>
    <x v="1"/>
    <n v="20"/>
    <n v="100"/>
    <s v="POL73557141"/>
  </r>
  <r>
    <s v="AGT55673230"/>
    <x v="2"/>
    <n v="30"/>
    <n v="54"/>
    <s v="POL31169168"/>
  </r>
  <r>
    <s v="AGT04909892"/>
    <x v="0"/>
    <n v="22"/>
    <n v="48"/>
    <s v="POL39556502"/>
  </r>
  <r>
    <s v="AGT42420374"/>
    <x v="2"/>
    <n v="26"/>
    <n v="37"/>
    <s v="POL43123760"/>
  </r>
  <r>
    <s v="AGT50674779"/>
    <x v="1"/>
    <n v="0"/>
    <n v="63"/>
    <s v="POL52570875"/>
  </r>
  <r>
    <s v="AGT06795839"/>
    <x v="2"/>
    <n v="23"/>
    <n v="29"/>
    <s v="POL56665937"/>
  </r>
  <r>
    <s v="AGT11236836"/>
    <x v="1"/>
    <n v="17"/>
    <n v="38"/>
    <s v="POL23145372"/>
  </r>
  <r>
    <s v="AGT09663249"/>
    <x v="2"/>
    <n v="47"/>
    <n v="94"/>
    <s v="POL32166365"/>
  </r>
  <r>
    <s v="AGT34215987"/>
    <x v="2"/>
    <n v="49"/>
    <n v="1"/>
    <s v="POL48971029"/>
  </r>
  <r>
    <s v="AGT34626027"/>
    <x v="0"/>
    <n v="27"/>
    <n v="20"/>
    <s v="POL67260165"/>
  </r>
  <r>
    <s v="AGT58736591"/>
    <x v="0"/>
    <n v="12"/>
    <n v="57"/>
    <s v="POL89484652"/>
  </r>
  <r>
    <s v="AGT84509712"/>
    <x v="1"/>
    <n v="25"/>
    <n v="52"/>
    <s v="POL89737164"/>
  </r>
  <r>
    <s v="AGT71579262"/>
    <x v="1"/>
    <n v="46"/>
    <n v="66"/>
    <s v="POL27685502"/>
  </r>
  <r>
    <s v="AGT69847483"/>
    <x v="2"/>
    <n v="41"/>
    <n v="39"/>
    <s v="POL97765922"/>
  </r>
  <r>
    <s v="AGT54127925"/>
    <x v="2"/>
    <n v="45"/>
    <n v="46"/>
    <s v="POL38306907"/>
  </r>
  <r>
    <s v="AGT12697026"/>
    <x v="2"/>
    <n v="33"/>
    <n v="11"/>
    <s v="POL25998313"/>
  </r>
  <r>
    <s v="AGT52779767"/>
    <x v="2"/>
    <n v="25"/>
    <n v="5"/>
    <s v="POL74661339"/>
  </r>
  <r>
    <s v="AGT35079061"/>
    <x v="1"/>
    <n v="15"/>
    <n v="13"/>
    <s v="POL39266909"/>
  </r>
  <r>
    <s v="AGT78050285"/>
    <x v="1"/>
    <n v="30"/>
    <n v="54"/>
    <s v="POL62033992"/>
  </r>
  <r>
    <s v="AGT38439779"/>
    <x v="1"/>
    <n v="36"/>
    <n v="96"/>
    <s v="POL33819244"/>
  </r>
  <r>
    <s v="AGT20276874"/>
    <x v="0"/>
    <n v="29"/>
    <n v="50"/>
    <s v="POL73888890"/>
  </r>
  <r>
    <s v="AGT05505842"/>
    <x v="0"/>
    <n v="49"/>
    <n v="25"/>
    <s v="POL13345815"/>
  </r>
  <r>
    <s v="AGT10972213"/>
    <x v="1"/>
    <n v="22"/>
    <n v="11"/>
    <s v="POL32410068"/>
  </r>
  <r>
    <s v="AGT90233763"/>
    <x v="1"/>
    <n v="8"/>
    <n v="21"/>
    <s v="POL69821903"/>
  </r>
  <r>
    <s v="AGT84927008"/>
    <x v="1"/>
    <n v="23"/>
    <n v="55"/>
    <s v="POL87761575"/>
  </r>
  <r>
    <s v="AGT63236440"/>
    <x v="2"/>
    <n v="16"/>
    <n v="14"/>
    <s v="POL57434745"/>
  </r>
  <r>
    <s v="AGT10116506"/>
    <x v="2"/>
    <n v="0"/>
    <n v="30"/>
    <s v="POL90998412"/>
  </r>
  <r>
    <s v="AGT69820767"/>
    <x v="0"/>
    <n v="9"/>
    <n v="8"/>
    <s v="POL55253594"/>
  </r>
  <r>
    <s v="AGT38221717"/>
    <x v="0"/>
    <n v="14"/>
    <n v="6"/>
    <s v="POL96803168"/>
  </r>
  <r>
    <s v="AGT82913964"/>
    <x v="2"/>
    <n v="27"/>
    <n v="67"/>
    <s v="POL66073787"/>
  </r>
  <r>
    <s v="AGT66644978"/>
    <x v="0"/>
    <n v="30"/>
    <n v="79"/>
    <s v="POL05708532"/>
  </r>
  <r>
    <s v="AGT14975955"/>
    <x v="1"/>
    <n v="28"/>
    <n v="32"/>
    <s v="POL20890423"/>
  </r>
  <r>
    <s v="AGT01294775"/>
    <x v="0"/>
    <n v="3"/>
    <n v="42"/>
    <s v="POL18433097"/>
  </r>
  <r>
    <s v="AGT10537546"/>
    <x v="0"/>
    <n v="1"/>
    <n v="78"/>
    <s v="POL21822034"/>
  </r>
  <r>
    <s v="AGT33585285"/>
    <x v="0"/>
    <n v="46"/>
    <n v="74"/>
    <s v="POL87603432"/>
  </r>
  <r>
    <s v="AGT10345678"/>
    <x v="2"/>
    <n v="21"/>
    <n v="72"/>
    <s v="POL87116208"/>
  </r>
  <r>
    <s v="AGT19757180"/>
    <x v="2"/>
    <n v="3"/>
    <n v="67"/>
    <s v="POL85070326"/>
  </r>
  <r>
    <s v="AGT68021873"/>
    <x v="0"/>
    <n v="5"/>
    <n v="85"/>
    <s v="POL15824139"/>
  </r>
  <r>
    <s v="AGT17315776"/>
    <x v="1"/>
    <n v="16"/>
    <n v="68"/>
    <s v="POL74324052"/>
  </r>
  <r>
    <s v="AGT57098449"/>
    <x v="0"/>
    <n v="39"/>
    <n v="38"/>
    <s v="POL10828457"/>
  </r>
  <r>
    <s v="AGT25563800"/>
    <x v="0"/>
    <n v="22"/>
    <n v="23"/>
    <s v="POL49583465"/>
  </r>
  <r>
    <s v="AGT94490869"/>
    <x v="0"/>
    <n v="45"/>
    <n v="30"/>
    <s v="POL64169471"/>
  </r>
  <r>
    <s v="AGT52266112"/>
    <x v="1"/>
    <n v="22"/>
    <n v="91"/>
    <s v="POL34306249"/>
  </r>
  <r>
    <s v="AGT24652868"/>
    <x v="2"/>
    <n v="13"/>
    <n v="70"/>
    <s v="POL15413250"/>
  </r>
  <r>
    <s v="AGT80348675"/>
    <x v="2"/>
    <n v="16"/>
    <n v="64"/>
    <s v="POL07584414"/>
  </r>
  <r>
    <s v="AGT32059867"/>
    <x v="2"/>
    <n v="47"/>
    <n v="57"/>
    <s v="POL10466419"/>
  </r>
  <r>
    <s v="AGT54871871"/>
    <x v="0"/>
    <n v="3"/>
    <n v="18"/>
    <s v="POL07992427"/>
  </r>
  <r>
    <s v="AGT00110545"/>
    <x v="0"/>
    <n v="47"/>
    <n v="12"/>
    <s v="POL79774019"/>
  </r>
  <r>
    <s v="AGT16822743"/>
    <x v="0"/>
    <n v="39"/>
    <n v="35"/>
    <s v="POL86678758"/>
  </r>
  <r>
    <s v="AGT03377590"/>
    <x v="1"/>
    <n v="18"/>
    <n v="30"/>
    <s v="POL91301507"/>
  </r>
  <r>
    <s v="AGT44335405"/>
    <x v="0"/>
    <n v="39"/>
    <n v="27"/>
    <s v="POL75790395"/>
  </r>
  <r>
    <s v="AGT63661530"/>
    <x v="1"/>
    <n v="32"/>
    <n v="95"/>
    <s v="POL72689700"/>
  </r>
  <r>
    <s v="AGT23976603"/>
    <x v="2"/>
    <n v="44"/>
    <n v="89"/>
    <s v="POL79257166"/>
  </r>
  <r>
    <s v="AGT54868052"/>
    <x v="2"/>
    <n v="41"/>
    <n v="29"/>
    <s v="POL54084176"/>
  </r>
  <r>
    <s v="AGT08772291"/>
    <x v="2"/>
    <n v="3"/>
    <n v="8"/>
    <s v="POL61208002"/>
  </r>
  <r>
    <s v="AGT91058128"/>
    <x v="1"/>
    <n v="27"/>
    <n v="43"/>
    <s v="POL18175825"/>
  </r>
  <r>
    <s v="AGT76709403"/>
    <x v="2"/>
    <n v="29"/>
    <n v="10"/>
    <s v="POL27152348"/>
  </r>
  <r>
    <s v="AGT75573207"/>
    <x v="2"/>
    <n v="22"/>
    <n v="28"/>
    <s v="POL65805829"/>
  </r>
  <r>
    <s v="AGT72643673"/>
    <x v="1"/>
    <n v="36"/>
    <n v="4"/>
    <s v="POL91110515"/>
  </r>
  <r>
    <s v="AGT41167879"/>
    <x v="0"/>
    <n v="9"/>
    <n v="44"/>
    <s v="POL47692099"/>
  </r>
  <r>
    <s v="AGT42647380"/>
    <x v="0"/>
    <n v="29"/>
    <n v="29"/>
    <s v="POL03021304"/>
  </r>
  <r>
    <s v="AGT82377982"/>
    <x v="2"/>
    <n v="21"/>
    <n v="12"/>
    <s v="POL52373291"/>
  </r>
  <r>
    <s v="AGT72619551"/>
    <x v="1"/>
    <n v="1"/>
    <n v="55"/>
    <s v="POL00027462"/>
  </r>
  <r>
    <s v="AGT08037589"/>
    <x v="0"/>
    <n v="34"/>
    <n v="49"/>
    <s v="POL00053682"/>
  </r>
  <r>
    <s v="AGT02742595"/>
    <x v="1"/>
    <n v="14"/>
    <n v="79"/>
    <s v="POL91428444"/>
  </r>
  <r>
    <s v="AGT45981412"/>
    <x v="2"/>
    <n v="45"/>
    <n v="16"/>
    <s v="POL47427298"/>
  </r>
  <r>
    <s v="AGT87710567"/>
    <x v="2"/>
    <n v="0"/>
    <n v="85"/>
    <s v="POL23259824"/>
  </r>
  <r>
    <s v="AGT47999556"/>
    <x v="0"/>
    <n v="21"/>
    <n v="33"/>
    <s v="POL58913291"/>
  </r>
  <r>
    <s v="AGT65187533"/>
    <x v="0"/>
    <n v="41"/>
    <n v="97"/>
    <s v="POL70221797"/>
  </r>
  <r>
    <s v="AGT48134813"/>
    <x v="1"/>
    <n v="6"/>
    <n v="3"/>
    <s v="POL17760836"/>
  </r>
  <r>
    <s v="AGT49354632"/>
    <x v="0"/>
    <n v="4"/>
    <n v="2"/>
    <s v="POL84155447"/>
  </r>
  <r>
    <s v="AGT21816937"/>
    <x v="0"/>
    <n v="28"/>
    <n v="7"/>
    <s v="POL61012482"/>
  </r>
  <r>
    <s v="AGT85097159"/>
    <x v="0"/>
    <n v="16"/>
    <n v="24"/>
    <s v="POL27562885"/>
  </r>
  <r>
    <s v="AGT27137829"/>
    <x v="0"/>
    <n v="21"/>
    <n v="85"/>
    <s v="POL51145761"/>
  </r>
  <r>
    <s v="AGT44494718"/>
    <x v="2"/>
    <n v="17"/>
    <n v="66"/>
    <s v="POL19986234"/>
  </r>
  <r>
    <s v="AGT55926221"/>
    <x v="2"/>
    <n v="19"/>
    <n v="12"/>
    <s v="POL83558215"/>
  </r>
  <r>
    <s v="AGT50592178"/>
    <x v="0"/>
    <n v="32"/>
    <n v="96"/>
    <s v="POL51223603"/>
  </r>
  <r>
    <s v="AGT05093430"/>
    <x v="2"/>
    <n v="20"/>
    <n v="65"/>
    <s v="POL53424615"/>
  </r>
  <r>
    <s v="AGT11132496"/>
    <x v="0"/>
    <n v="21"/>
    <n v="57"/>
    <s v="POL97116121"/>
  </r>
  <r>
    <s v="AGT44104870"/>
    <x v="0"/>
    <n v="40"/>
    <n v="99"/>
    <s v="POL52256054"/>
  </r>
  <r>
    <s v="AGT45079522"/>
    <x v="0"/>
    <n v="35"/>
    <n v="71"/>
    <s v="POL15452704"/>
  </r>
  <r>
    <s v="AGT87907683"/>
    <x v="2"/>
    <n v="38"/>
    <n v="41"/>
    <s v="POL35880668"/>
  </r>
  <r>
    <s v="AGT90584467"/>
    <x v="2"/>
    <n v="26"/>
    <n v="41"/>
    <s v="POL09718181"/>
  </r>
  <r>
    <s v="AGT19001338"/>
    <x v="1"/>
    <n v="11"/>
    <n v="48"/>
    <s v="POL71221796"/>
  </r>
  <r>
    <s v="AGT01957675"/>
    <x v="0"/>
    <n v="26"/>
    <n v="88"/>
    <s v="POL11657273"/>
  </r>
  <r>
    <s v="AGT82267157"/>
    <x v="2"/>
    <n v="27"/>
    <n v="7"/>
    <s v="POL13040382"/>
  </r>
  <r>
    <s v="AGT68150519"/>
    <x v="1"/>
    <n v="21"/>
    <n v="90"/>
    <s v="POL81188650"/>
  </r>
  <r>
    <s v="AGT87038746"/>
    <x v="1"/>
    <n v="16"/>
    <n v="60"/>
    <s v="POL94226268"/>
  </r>
  <r>
    <s v="AGT92407911"/>
    <x v="0"/>
    <n v="47"/>
    <n v="5"/>
    <s v="POL72474540"/>
  </r>
  <r>
    <s v="AGT12745325"/>
    <x v="2"/>
    <n v="5"/>
    <n v="3"/>
    <s v="POL95614962"/>
  </r>
  <r>
    <s v="AGT83741350"/>
    <x v="1"/>
    <n v="42"/>
    <n v="25"/>
    <s v="POL09396530"/>
  </r>
  <r>
    <s v="AGT65381112"/>
    <x v="2"/>
    <n v="17"/>
    <n v="62"/>
    <s v="POL72359932"/>
  </r>
  <r>
    <s v="AGT12196542"/>
    <x v="0"/>
    <n v="3"/>
    <n v="66"/>
    <s v="POL87284738"/>
  </r>
  <r>
    <s v="AGT08440362"/>
    <x v="0"/>
    <n v="15"/>
    <n v="59"/>
    <s v="POL79841700"/>
  </r>
  <r>
    <s v="AGT61888009"/>
    <x v="1"/>
    <n v="16"/>
    <n v="49"/>
    <s v="POL05346693"/>
  </r>
  <r>
    <s v="AGT40411906"/>
    <x v="1"/>
    <n v="3"/>
    <n v="7"/>
    <s v="POL04666316"/>
  </r>
  <r>
    <s v="AGT08760958"/>
    <x v="2"/>
    <n v="34"/>
    <n v="12"/>
    <s v="POL23939811"/>
  </r>
  <r>
    <s v="AGT53728572"/>
    <x v="1"/>
    <n v="12"/>
    <n v="85"/>
    <s v="POL14694740"/>
  </r>
  <r>
    <s v="AGT54847848"/>
    <x v="1"/>
    <n v="47"/>
    <n v="90"/>
    <s v="POL50904690"/>
  </r>
  <r>
    <s v="AGT12644830"/>
    <x v="0"/>
    <n v="11"/>
    <n v="84"/>
    <s v="POL84945685"/>
  </r>
  <r>
    <s v="AGT12047708"/>
    <x v="0"/>
    <n v="23"/>
    <n v="86"/>
    <s v="POL45056410"/>
  </r>
  <r>
    <s v="AGT70082049"/>
    <x v="2"/>
    <n v="29"/>
    <n v="4"/>
    <s v="POL18917162"/>
  </r>
  <r>
    <s v="AGT73271621"/>
    <x v="1"/>
    <n v="46"/>
    <n v="88"/>
    <s v="POL93569527"/>
  </r>
  <r>
    <s v="AGT65252928"/>
    <x v="2"/>
    <n v="50"/>
    <n v="47"/>
    <s v="POL08022082"/>
  </r>
  <r>
    <s v="AGT66913929"/>
    <x v="0"/>
    <n v="49"/>
    <n v="57"/>
    <s v="POL39776148"/>
  </r>
  <r>
    <s v="AGT74137577"/>
    <x v="2"/>
    <n v="13"/>
    <n v="33"/>
    <s v="POL59128367"/>
  </r>
  <r>
    <s v="AGT43818126"/>
    <x v="0"/>
    <n v="11"/>
    <n v="29"/>
    <s v="POL25339559"/>
  </r>
  <r>
    <s v="AGT85289655"/>
    <x v="0"/>
    <n v="20"/>
    <n v="99"/>
    <s v="POL99509489"/>
  </r>
  <r>
    <s v="AGT48276304"/>
    <x v="0"/>
    <n v="4"/>
    <n v="59"/>
    <s v="POL24131589"/>
  </r>
  <r>
    <s v="AGT48009991"/>
    <x v="2"/>
    <n v="13"/>
    <n v="66"/>
    <s v="POL53014679"/>
  </r>
  <r>
    <s v="AGT81051457"/>
    <x v="1"/>
    <n v="29"/>
    <n v="52"/>
    <s v="POL36551695"/>
  </r>
  <r>
    <s v="AGT22465983"/>
    <x v="2"/>
    <n v="24"/>
    <n v="50"/>
    <s v="POL45897709"/>
  </r>
  <r>
    <s v="AGT01360304"/>
    <x v="2"/>
    <n v="28"/>
    <n v="40"/>
    <s v="POL24059480"/>
  </r>
  <r>
    <s v="AGT80295610"/>
    <x v="0"/>
    <n v="48"/>
    <n v="75"/>
    <s v="POL34097370"/>
  </r>
  <r>
    <s v="AGT01350860"/>
    <x v="0"/>
    <n v="10"/>
    <n v="66"/>
    <s v="POL20155433"/>
  </r>
  <r>
    <s v="AGT27454585"/>
    <x v="1"/>
    <n v="13"/>
    <n v="43"/>
    <s v="POL88048338"/>
  </r>
  <r>
    <s v="AGT02753904"/>
    <x v="2"/>
    <n v="6"/>
    <n v="67"/>
    <s v="POL08306459"/>
  </r>
  <r>
    <s v="AGT79967636"/>
    <x v="1"/>
    <n v="31"/>
    <n v="6"/>
    <s v="POL83627294"/>
  </r>
  <r>
    <s v="AGT37970728"/>
    <x v="2"/>
    <n v="3"/>
    <n v="64"/>
    <s v="POL67370723"/>
  </r>
  <r>
    <s v="AGT89576929"/>
    <x v="1"/>
    <n v="25"/>
    <n v="69"/>
    <s v="POL56855277"/>
  </r>
  <r>
    <s v="AGT01111005"/>
    <x v="1"/>
    <n v="35"/>
    <n v="64"/>
    <s v="POL71025279"/>
  </r>
  <r>
    <s v="AGT99684115"/>
    <x v="1"/>
    <n v="25"/>
    <n v="83"/>
    <s v="POL89877141"/>
  </r>
  <r>
    <s v="AGT55087260"/>
    <x v="1"/>
    <n v="14"/>
    <n v="57"/>
    <s v="POL46278459"/>
  </r>
  <r>
    <s v="AGT36115102"/>
    <x v="1"/>
    <n v="23"/>
    <n v="55"/>
    <s v="POL23225249"/>
  </r>
  <r>
    <s v="AGT56728658"/>
    <x v="1"/>
    <n v="32"/>
    <n v="57"/>
    <s v="POL97046010"/>
  </r>
  <r>
    <s v="AGT86390824"/>
    <x v="0"/>
    <n v="23"/>
    <n v="2"/>
    <s v="POL04685108"/>
  </r>
  <r>
    <s v="AGT00933866"/>
    <x v="1"/>
    <n v="3"/>
    <n v="9"/>
    <s v="POL41128359"/>
  </r>
  <r>
    <s v="AGT92270918"/>
    <x v="0"/>
    <n v="27"/>
    <n v="93"/>
    <s v="POL93053026"/>
  </r>
  <r>
    <s v="AGT58561478"/>
    <x v="1"/>
    <n v="4"/>
    <n v="83"/>
    <s v="POL48548690"/>
  </r>
  <r>
    <s v="AGT01113931"/>
    <x v="0"/>
    <n v="36"/>
    <n v="63"/>
    <s v="POL09899083"/>
  </r>
  <r>
    <s v="AGT89225455"/>
    <x v="1"/>
    <n v="44"/>
    <n v="43"/>
    <s v="POL28544968"/>
  </r>
  <r>
    <s v="AGT64437433"/>
    <x v="2"/>
    <n v="31"/>
    <n v="6"/>
    <s v="POL32747822"/>
  </r>
  <r>
    <s v="AGT96236787"/>
    <x v="1"/>
    <n v="8"/>
    <n v="4"/>
    <s v="POL40953889"/>
  </r>
  <r>
    <s v="AGT24033642"/>
    <x v="2"/>
    <n v="2"/>
    <n v="22"/>
    <s v="POL71377159"/>
  </r>
  <r>
    <s v="AGT97506551"/>
    <x v="2"/>
    <n v="29"/>
    <n v="6"/>
    <s v="POL12620607"/>
  </r>
  <r>
    <s v="AGT66796507"/>
    <x v="0"/>
    <n v="3"/>
    <n v="34"/>
    <s v="POL03542172"/>
  </r>
  <r>
    <s v="AGT55983694"/>
    <x v="1"/>
    <n v="43"/>
    <n v="41"/>
    <s v="POL19062916"/>
  </r>
  <r>
    <s v="AGT36026092"/>
    <x v="0"/>
    <n v="2"/>
    <n v="4"/>
    <s v="POL79030894"/>
  </r>
  <r>
    <s v="AGT57758009"/>
    <x v="1"/>
    <n v="14"/>
    <n v="70"/>
    <s v="POL24466673"/>
  </r>
  <r>
    <s v="AGT53183311"/>
    <x v="2"/>
    <n v="12"/>
    <n v="77"/>
    <s v="POL95548739"/>
  </r>
  <r>
    <s v="AGT93786770"/>
    <x v="2"/>
    <n v="40"/>
    <n v="29"/>
    <s v="POL06082159"/>
  </r>
  <r>
    <s v="AGT38953307"/>
    <x v="2"/>
    <n v="35"/>
    <n v="76"/>
    <s v="POL61268918"/>
  </r>
  <r>
    <s v="AGT49783764"/>
    <x v="0"/>
    <n v="7"/>
    <n v="62"/>
    <s v="POL43684594"/>
  </r>
  <r>
    <s v="AGT11414045"/>
    <x v="1"/>
    <n v="41"/>
    <n v="90"/>
    <s v="POL48638488"/>
  </r>
  <r>
    <s v="AGT83280282"/>
    <x v="0"/>
    <n v="31"/>
    <n v="69"/>
    <s v="POL79633584"/>
  </r>
  <r>
    <s v="AGT63921402"/>
    <x v="2"/>
    <n v="21"/>
    <n v="13"/>
    <s v="POL05425412"/>
  </r>
  <r>
    <s v="AGT27921814"/>
    <x v="1"/>
    <n v="42"/>
    <n v="94"/>
    <s v="POL03268061"/>
  </r>
  <r>
    <s v="AGT49220586"/>
    <x v="1"/>
    <n v="35"/>
    <n v="79"/>
    <s v="POL58046238"/>
  </r>
  <r>
    <s v="AGT39898360"/>
    <x v="2"/>
    <n v="48"/>
    <n v="37"/>
    <s v="POL00555987"/>
  </r>
  <r>
    <s v="AGT76649866"/>
    <x v="1"/>
    <n v="48"/>
    <n v="85"/>
    <s v="POL64301411"/>
  </r>
  <r>
    <s v="AGT85859495"/>
    <x v="0"/>
    <n v="2"/>
    <n v="9"/>
    <s v="POL44117650"/>
  </r>
  <r>
    <s v="AGT12147508"/>
    <x v="2"/>
    <n v="5"/>
    <n v="29"/>
    <s v="POL96996630"/>
  </r>
  <r>
    <s v="AGT29687618"/>
    <x v="0"/>
    <n v="37"/>
    <n v="65"/>
    <s v="POL29698184"/>
  </r>
  <r>
    <s v="AGT53573598"/>
    <x v="2"/>
    <n v="35"/>
    <n v="26"/>
    <s v="POL61337531"/>
  </r>
  <r>
    <s v="AGT66271496"/>
    <x v="1"/>
    <n v="4"/>
    <n v="91"/>
    <s v="POL87102563"/>
  </r>
  <r>
    <s v="AGT41949820"/>
    <x v="0"/>
    <n v="44"/>
    <n v="96"/>
    <s v="POL19165656"/>
  </r>
  <r>
    <s v="AGT22159387"/>
    <x v="2"/>
    <n v="18"/>
    <n v="45"/>
    <s v="POL83494214"/>
  </r>
  <r>
    <s v="AGT57094942"/>
    <x v="2"/>
    <n v="16"/>
    <n v="31"/>
    <s v="POL44698969"/>
  </r>
  <r>
    <s v="AGT00610173"/>
    <x v="1"/>
    <n v="34"/>
    <n v="52"/>
    <s v="POL03681890"/>
  </r>
  <r>
    <s v="AGT78932677"/>
    <x v="2"/>
    <n v="22"/>
    <n v="13"/>
    <s v="POL82827765"/>
  </r>
  <r>
    <s v="AGT35840667"/>
    <x v="1"/>
    <n v="7"/>
    <n v="32"/>
    <s v="POL58468979"/>
  </r>
  <r>
    <s v="AGT53770577"/>
    <x v="0"/>
    <n v="14"/>
    <n v="63"/>
    <s v="POL04129775"/>
  </r>
  <r>
    <s v="AGT14110319"/>
    <x v="2"/>
    <n v="34"/>
    <n v="9"/>
    <s v="POL05174448"/>
  </r>
  <r>
    <s v="AGT08337546"/>
    <x v="0"/>
    <n v="23"/>
    <n v="95"/>
    <s v="POL13757692"/>
  </r>
  <r>
    <s v="AGT79130628"/>
    <x v="1"/>
    <n v="32"/>
    <n v="36"/>
    <s v="POL22546780"/>
  </r>
  <r>
    <s v="AGT98045301"/>
    <x v="2"/>
    <n v="33"/>
    <n v="33"/>
    <s v="POL13870747"/>
  </r>
  <r>
    <s v="AGT44739041"/>
    <x v="0"/>
    <n v="19"/>
    <n v="42"/>
    <s v="POL41691326"/>
  </r>
  <r>
    <s v="AGT87088719"/>
    <x v="2"/>
    <n v="15"/>
    <n v="10"/>
    <s v="POL80649448"/>
  </r>
  <r>
    <s v="AGT45603933"/>
    <x v="1"/>
    <n v="26"/>
    <n v="69"/>
    <s v="POL96055104"/>
  </r>
  <r>
    <s v="AGT12066319"/>
    <x v="2"/>
    <n v="17"/>
    <n v="24"/>
    <s v="POL64820224"/>
  </r>
  <r>
    <s v="AGT36736858"/>
    <x v="0"/>
    <n v="15"/>
    <n v="72"/>
    <s v="POL23605253"/>
  </r>
  <r>
    <s v="AGT01985877"/>
    <x v="1"/>
    <n v="18"/>
    <n v="70"/>
    <s v="POL52061885"/>
  </r>
  <r>
    <s v="AGT52368266"/>
    <x v="1"/>
    <n v="15"/>
    <n v="80"/>
    <s v="POL54766419"/>
  </r>
  <r>
    <s v="AGT42307078"/>
    <x v="0"/>
    <n v="40"/>
    <n v="97"/>
    <s v="POL60396773"/>
  </r>
  <r>
    <s v="AGT50531684"/>
    <x v="0"/>
    <n v="22"/>
    <n v="56"/>
    <s v="POL39100560"/>
  </r>
  <r>
    <s v="AGT53760555"/>
    <x v="0"/>
    <n v="14"/>
    <n v="53"/>
    <s v="POL73957943"/>
  </r>
  <r>
    <s v="AGT76320354"/>
    <x v="1"/>
    <n v="39"/>
    <n v="29"/>
    <s v="POL07510316"/>
  </r>
  <r>
    <s v="AGT98177414"/>
    <x v="2"/>
    <n v="16"/>
    <n v="2"/>
    <s v="POL32316303"/>
  </r>
  <r>
    <s v="AGT23123825"/>
    <x v="1"/>
    <n v="48"/>
    <n v="82"/>
    <s v="POL70355052"/>
  </r>
  <r>
    <s v="AGT82962289"/>
    <x v="1"/>
    <n v="17"/>
    <n v="82"/>
    <s v="POL35831200"/>
  </r>
  <r>
    <s v="AGT55917478"/>
    <x v="1"/>
    <n v="19"/>
    <n v="19"/>
    <s v="POL43810674"/>
  </r>
  <r>
    <s v="AGT69112257"/>
    <x v="2"/>
    <n v="41"/>
    <n v="4"/>
    <s v="POL29566487"/>
  </r>
  <r>
    <s v="AGT78005125"/>
    <x v="0"/>
    <n v="34"/>
    <n v="87"/>
    <s v="POL83125745"/>
  </r>
  <r>
    <s v="AGT51687766"/>
    <x v="1"/>
    <n v="10"/>
    <n v="99"/>
    <s v="POL96105992"/>
  </r>
  <r>
    <s v="AGT71225620"/>
    <x v="1"/>
    <n v="41"/>
    <n v="74"/>
    <s v="POL14232641"/>
  </r>
  <r>
    <s v="AGT95803695"/>
    <x v="0"/>
    <n v="27"/>
    <n v="2"/>
    <s v="POL70276690"/>
  </r>
  <r>
    <s v="AGT64216467"/>
    <x v="2"/>
    <n v="38"/>
    <n v="89"/>
    <s v="POL83845394"/>
  </r>
  <r>
    <s v="AGT95692283"/>
    <x v="0"/>
    <n v="18"/>
    <n v="78"/>
    <s v="POL18936768"/>
  </r>
  <r>
    <s v="AGT32542493"/>
    <x v="2"/>
    <n v="18"/>
    <n v="62"/>
    <s v="POL88646934"/>
  </r>
  <r>
    <s v="AGT89233360"/>
    <x v="1"/>
    <n v="32"/>
    <n v="79"/>
    <s v="POL31150343"/>
  </r>
  <r>
    <s v="AGT77609963"/>
    <x v="0"/>
    <n v="2"/>
    <n v="94"/>
    <s v="POL77590064"/>
  </r>
  <r>
    <s v="AGT37142335"/>
    <x v="2"/>
    <n v="0"/>
    <n v="72"/>
    <s v="POL87958361"/>
  </r>
  <r>
    <s v="AGT45378530"/>
    <x v="0"/>
    <n v="9"/>
    <n v="57"/>
    <s v="POL01957491"/>
  </r>
  <r>
    <s v="AGT65973858"/>
    <x v="1"/>
    <n v="26"/>
    <n v="94"/>
    <s v="POL32669368"/>
  </r>
  <r>
    <s v="AGT54072780"/>
    <x v="0"/>
    <n v="39"/>
    <n v="95"/>
    <s v="POL47434227"/>
  </r>
  <r>
    <s v="AGT63064118"/>
    <x v="2"/>
    <n v="35"/>
    <n v="3"/>
    <s v="POL77202133"/>
  </r>
  <r>
    <s v="AGT12774314"/>
    <x v="0"/>
    <n v="44"/>
    <n v="99"/>
    <s v="POL47001756"/>
  </r>
  <r>
    <s v="AGT99175092"/>
    <x v="2"/>
    <n v="49"/>
    <n v="44"/>
    <s v="POL81675097"/>
  </r>
  <r>
    <s v="AGT82254002"/>
    <x v="1"/>
    <n v="26"/>
    <n v="65"/>
    <s v="POL87932414"/>
  </r>
  <r>
    <s v="AGT47758772"/>
    <x v="1"/>
    <n v="5"/>
    <n v="49"/>
    <s v="POL64120908"/>
  </r>
  <r>
    <s v="AGT52157385"/>
    <x v="0"/>
    <n v="7"/>
    <n v="53"/>
    <s v="POL83057308"/>
  </r>
  <r>
    <s v="AGT10752762"/>
    <x v="0"/>
    <n v="32"/>
    <n v="57"/>
    <s v="POL23057519"/>
  </r>
  <r>
    <s v="AGT59548553"/>
    <x v="1"/>
    <n v="23"/>
    <n v="64"/>
    <s v="POL35891090"/>
  </r>
  <r>
    <s v="AGT50505613"/>
    <x v="2"/>
    <n v="3"/>
    <n v="39"/>
    <s v="POL93399992"/>
  </r>
  <r>
    <s v="AGT72977438"/>
    <x v="1"/>
    <n v="43"/>
    <n v="94"/>
    <s v="POL50710696"/>
  </r>
  <r>
    <s v="AGT52696089"/>
    <x v="2"/>
    <n v="28"/>
    <n v="93"/>
    <s v="POL82014099"/>
  </r>
  <r>
    <s v="AGT85577925"/>
    <x v="2"/>
    <n v="0"/>
    <n v="58"/>
    <s v="POL25023935"/>
  </r>
  <r>
    <s v="AGT14129625"/>
    <x v="0"/>
    <n v="22"/>
    <n v="48"/>
    <s v="POL15028588"/>
  </r>
  <r>
    <s v="AGT04610236"/>
    <x v="0"/>
    <n v="4"/>
    <n v="56"/>
    <s v="POL93527045"/>
  </r>
  <r>
    <s v="AGT15119685"/>
    <x v="2"/>
    <n v="17"/>
    <n v="48"/>
    <s v="POL11591403"/>
  </r>
  <r>
    <s v="AGT34467657"/>
    <x v="2"/>
    <n v="36"/>
    <n v="86"/>
    <s v="POL45693467"/>
  </r>
  <r>
    <s v="AGT06903946"/>
    <x v="1"/>
    <n v="8"/>
    <n v="20"/>
    <s v="POL20256570"/>
  </r>
  <r>
    <s v="AGT81122075"/>
    <x v="1"/>
    <n v="3"/>
    <n v="59"/>
    <s v="POL90485670"/>
  </r>
  <r>
    <s v="AGT49772332"/>
    <x v="0"/>
    <n v="42"/>
    <n v="37"/>
    <s v="POL16874164"/>
  </r>
  <r>
    <s v="AGT16870877"/>
    <x v="0"/>
    <n v="34"/>
    <n v="41"/>
    <s v="POL94407943"/>
  </r>
  <r>
    <s v="AGT28736170"/>
    <x v="2"/>
    <n v="21"/>
    <n v="42"/>
    <s v="POL66935971"/>
  </r>
  <r>
    <s v="AGT22671453"/>
    <x v="2"/>
    <n v="28"/>
    <n v="55"/>
    <s v="POL00285080"/>
  </r>
  <r>
    <s v="AGT87594230"/>
    <x v="1"/>
    <n v="8"/>
    <n v="47"/>
    <s v="POL56375042"/>
  </r>
  <r>
    <s v="AGT08001632"/>
    <x v="2"/>
    <n v="32"/>
    <n v="12"/>
    <s v="POL23995965"/>
  </r>
  <r>
    <s v="AGT09931093"/>
    <x v="0"/>
    <n v="34"/>
    <n v="26"/>
    <s v="POL17257260"/>
  </r>
  <r>
    <s v="AGT44007777"/>
    <x v="1"/>
    <n v="39"/>
    <n v="32"/>
    <s v="POL47359207"/>
  </r>
  <r>
    <s v="AGT93999005"/>
    <x v="0"/>
    <n v="14"/>
    <n v="28"/>
    <s v="POL25690244"/>
  </r>
  <r>
    <s v="AGT38622105"/>
    <x v="1"/>
    <n v="31"/>
    <n v="9"/>
    <s v="POL56082024"/>
  </r>
  <r>
    <s v="AGT97064246"/>
    <x v="1"/>
    <n v="26"/>
    <n v="1"/>
    <s v="POL83477672"/>
  </r>
  <r>
    <s v="AGT26724099"/>
    <x v="0"/>
    <n v="0"/>
    <n v="11"/>
    <s v="POL35251275"/>
  </r>
  <r>
    <s v="AGT51840786"/>
    <x v="0"/>
    <n v="23"/>
    <n v="8"/>
    <s v="POL88925713"/>
  </r>
  <r>
    <s v="AGT67805160"/>
    <x v="1"/>
    <n v="9"/>
    <n v="74"/>
    <s v="POL84180502"/>
  </r>
  <r>
    <s v="AGT53741162"/>
    <x v="2"/>
    <n v="7"/>
    <n v="52"/>
    <s v="POL35917604"/>
  </r>
  <r>
    <s v="AGT39371738"/>
    <x v="0"/>
    <n v="32"/>
    <n v="35"/>
    <s v="POL32525791"/>
  </r>
  <r>
    <s v="AGT24481806"/>
    <x v="0"/>
    <n v="14"/>
    <n v="79"/>
    <s v="POL45410336"/>
  </r>
  <r>
    <s v="AGT42058571"/>
    <x v="1"/>
    <n v="17"/>
    <n v="71"/>
    <s v="POL14461196"/>
  </r>
  <r>
    <s v="AGT99371936"/>
    <x v="2"/>
    <n v="40"/>
    <n v="74"/>
    <s v="POL64120254"/>
  </r>
  <r>
    <s v="AGT22062863"/>
    <x v="1"/>
    <n v="6"/>
    <n v="47"/>
    <s v="POL11850737"/>
  </r>
  <r>
    <s v="AGT95038398"/>
    <x v="1"/>
    <n v="29"/>
    <n v="96"/>
    <s v="POL24090621"/>
  </r>
  <r>
    <s v="AGT65478821"/>
    <x v="1"/>
    <n v="25"/>
    <n v="75"/>
    <s v="POL07053234"/>
  </r>
  <r>
    <s v="AGT16867277"/>
    <x v="2"/>
    <n v="15"/>
    <n v="97"/>
    <s v="POL56345921"/>
  </r>
  <r>
    <s v="AGT70845220"/>
    <x v="0"/>
    <n v="41"/>
    <n v="56"/>
    <s v="POL73302546"/>
  </r>
  <r>
    <s v="AGT51896680"/>
    <x v="0"/>
    <n v="4"/>
    <n v="24"/>
    <s v="POL41570616"/>
  </r>
  <r>
    <s v="AGT35292530"/>
    <x v="2"/>
    <n v="23"/>
    <n v="59"/>
    <s v="POL00167399"/>
  </r>
  <r>
    <s v="AGT29722634"/>
    <x v="2"/>
    <n v="39"/>
    <n v="82"/>
    <s v="POL14909944"/>
  </r>
  <r>
    <s v="AGT05065210"/>
    <x v="0"/>
    <n v="8"/>
    <n v="50"/>
    <s v="POL52791225"/>
  </r>
  <r>
    <s v="AGT27266772"/>
    <x v="0"/>
    <n v="30"/>
    <n v="99"/>
    <s v="POL63694348"/>
  </r>
  <r>
    <s v="AGT34136292"/>
    <x v="0"/>
    <n v="40"/>
    <n v="36"/>
    <s v="POL33923599"/>
  </r>
  <r>
    <s v="AGT87802347"/>
    <x v="1"/>
    <n v="44"/>
    <n v="100"/>
    <s v="POL91166639"/>
  </r>
  <r>
    <s v="AGT78923489"/>
    <x v="2"/>
    <n v="3"/>
    <n v="33"/>
    <s v="POL73745921"/>
  </r>
  <r>
    <s v="AGT22757925"/>
    <x v="0"/>
    <n v="4"/>
    <n v="99"/>
    <s v="POL31856502"/>
  </r>
  <r>
    <s v="AGT45064842"/>
    <x v="1"/>
    <n v="5"/>
    <n v="59"/>
    <s v="POL88017939"/>
  </r>
  <r>
    <s v="AGT45425812"/>
    <x v="0"/>
    <n v="24"/>
    <n v="47"/>
    <s v="POL37431066"/>
  </r>
  <r>
    <s v="AGT79675206"/>
    <x v="0"/>
    <n v="29"/>
    <n v="34"/>
    <s v="POL03068532"/>
  </r>
  <r>
    <s v="AGT29921154"/>
    <x v="1"/>
    <n v="46"/>
    <n v="2"/>
    <s v="POL81019998"/>
  </r>
  <r>
    <s v="AGT59230491"/>
    <x v="1"/>
    <n v="25"/>
    <n v="62"/>
    <s v="POL54082537"/>
  </r>
  <r>
    <s v="AGT30015460"/>
    <x v="1"/>
    <n v="36"/>
    <n v="94"/>
    <s v="POL75380530"/>
  </r>
  <r>
    <s v="AGT05786447"/>
    <x v="2"/>
    <n v="37"/>
    <n v="14"/>
    <s v="POL13370317"/>
  </r>
  <r>
    <s v="AGT62887034"/>
    <x v="1"/>
    <n v="37"/>
    <n v="86"/>
    <s v="POL72506078"/>
  </r>
  <r>
    <s v="AGT66397770"/>
    <x v="2"/>
    <n v="42"/>
    <n v="96"/>
    <s v="POL15788896"/>
  </r>
  <r>
    <s v="AGT46499978"/>
    <x v="1"/>
    <n v="19"/>
    <n v="66"/>
    <s v="POL87257642"/>
  </r>
  <r>
    <s v="AGT10483951"/>
    <x v="0"/>
    <n v="10"/>
    <n v="73"/>
    <s v="POL10754194"/>
  </r>
  <r>
    <s v="AGT31731786"/>
    <x v="2"/>
    <n v="34"/>
    <n v="52"/>
    <s v="POL02543918"/>
  </r>
  <r>
    <s v="AGT21243522"/>
    <x v="2"/>
    <n v="34"/>
    <n v="20"/>
    <s v="POL80996561"/>
  </r>
  <r>
    <s v="AGT33921083"/>
    <x v="1"/>
    <n v="0"/>
    <n v="49"/>
    <s v="POL82172592"/>
  </r>
  <r>
    <s v="AGT55520886"/>
    <x v="0"/>
    <n v="17"/>
    <n v="9"/>
    <s v="POL70577511"/>
  </r>
  <r>
    <s v="AGT89000923"/>
    <x v="0"/>
    <n v="3"/>
    <n v="6"/>
    <s v="POL00677715"/>
  </r>
  <r>
    <s v="AGT26075329"/>
    <x v="1"/>
    <n v="34"/>
    <n v="71"/>
    <s v="POL65284354"/>
  </r>
  <r>
    <s v="AGT54199915"/>
    <x v="1"/>
    <n v="19"/>
    <n v="23"/>
    <s v="POL29054681"/>
  </r>
  <r>
    <s v="AGT29732137"/>
    <x v="0"/>
    <n v="14"/>
    <n v="15"/>
    <s v="POL56020599"/>
  </r>
  <r>
    <s v="AGT01638698"/>
    <x v="1"/>
    <n v="22"/>
    <n v="4"/>
    <s v="POL02586223"/>
  </r>
  <r>
    <s v="AGT85797099"/>
    <x v="2"/>
    <n v="31"/>
    <n v="83"/>
    <s v="POL36565456"/>
  </r>
  <r>
    <s v="AGT01801260"/>
    <x v="1"/>
    <n v="42"/>
    <n v="21"/>
    <s v="POL73721889"/>
  </r>
  <r>
    <s v="AGT86981507"/>
    <x v="0"/>
    <n v="10"/>
    <n v="97"/>
    <s v="POL42862009"/>
  </r>
  <r>
    <s v="AGT98272042"/>
    <x v="1"/>
    <n v="26"/>
    <n v="5"/>
    <s v="POL91109221"/>
  </r>
  <r>
    <s v="AGT34197406"/>
    <x v="1"/>
    <n v="8"/>
    <n v="2"/>
    <s v="POL99391697"/>
  </r>
  <r>
    <s v="AGT94719474"/>
    <x v="1"/>
    <n v="46"/>
    <n v="72"/>
    <s v="POL07501738"/>
  </r>
  <r>
    <s v="AGT46340902"/>
    <x v="2"/>
    <n v="22"/>
    <n v="92"/>
    <s v="POL54824622"/>
  </r>
  <r>
    <s v="AGT20076003"/>
    <x v="2"/>
    <n v="7"/>
    <n v="24"/>
    <s v="POL74809100"/>
  </r>
  <r>
    <s v="AGT52971870"/>
    <x v="0"/>
    <n v="30"/>
    <n v="5"/>
    <s v="POL05204154"/>
  </r>
  <r>
    <s v="AGT05908308"/>
    <x v="2"/>
    <n v="48"/>
    <n v="43"/>
    <s v="POL36096008"/>
  </r>
  <r>
    <s v="AGT03900481"/>
    <x v="1"/>
    <n v="5"/>
    <n v="12"/>
    <s v="POL92010970"/>
  </r>
  <r>
    <s v="AGT81873311"/>
    <x v="0"/>
    <n v="47"/>
    <n v="95"/>
    <s v="POL26112372"/>
  </r>
  <r>
    <s v="AGT35475823"/>
    <x v="1"/>
    <n v="19"/>
    <n v="35"/>
    <s v="POL33632852"/>
  </r>
  <r>
    <s v="AGT28935042"/>
    <x v="0"/>
    <n v="34"/>
    <n v="89"/>
    <s v="POL29315631"/>
  </r>
  <r>
    <s v="AGT30379091"/>
    <x v="2"/>
    <n v="36"/>
    <n v="14"/>
    <s v="POL87150455"/>
  </r>
  <r>
    <s v="AGT27946126"/>
    <x v="2"/>
    <n v="6"/>
    <n v="34"/>
    <s v="POL96387470"/>
  </r>
  <r>
    <s v="AGT43752010"/>
    <x v="0"/>
    <n v="5"/>
    <n v="22"/>
    <s v="POL23926652"/>
  </r>
  <r>
    <s v="AGT53267607"/>
    <x v="1"/>
    <n v="26"/>
    <n v="16"/>
    <s v="POL17904439"/>
  </r>
  <r>
    <s v="AGT74825085"/>
    <x v="2"/>
    <n v="24"/>
    <n v="56"/>
    <s v="POL38419825"/>
  </r>
  <r>
    <s v="AGT84378019"/>
    <x v="0"/>
    <n v="34"/>
    <n v="3"/>
    <s v="POL76405797"/>
  </r>
  <r>
    <s v="AGT74815445"/>
    <x v="0"/>
    <n v="4"/>
    <n v="37"/>
    <s v="POL21911131"/>
  </r>
  <r>
    <s v="AGT98788369"/>
    <x v="2"/>
    <n v="47"/>
    <n v="76"/>
    <s v="POL92252183"/>
  </r>
  <r>
    <s v="AGT73509341"/>
    <x v="0"/>
    <n v="13"/>
    <n v="43"/>
    <s v="POL05753582"/>
  </r>
  <r>
    <s v="AGT77700590"/>
    <x v="2"/>
    <n v="0"/>
    <n v="18"/>
    <s v="POL26903492"/>
  </r>
  <r>
    <s v="AGT73455107"/>
    <x v="2"/>
    <n v="34"/>
    <n v="5"/>
    <s v="POL31299981"/>
  </r>
  <r>
    <s v="AGT78939627"/>
    <x v="1"/>
    <n v="39"/>
    <n v="91"/>
    <s v="POL01888346"/>
  </r>
  <r>
    <s v="AGT65070500"/>
    <x v="0"/>
    <n v="37"/>
    <n v="26"/>
    <s v="POL87558325"/>
  </r>
  <r>
    <s v="AGT79101510"/>
    <x v="1"/>
    <n v="14"/>
    <n v="22"/>
    <s v="POL09367565"/>
  </r>
  <r>
    <s v="AGT78669345"/>
    <x v="0"/>
    <n v="32"/>
    <n v="31"/>
    <s v="POL66521872"/>
  </r>
  <r>
    <s v="AGT26321051"/>
    <x v="2"/>
    <n v="5"/>
    <n v="11"/>
    <s v="POL95876138"/>
  </r>
  <r>
    <s v="AGT50732126"/>
    <x v="0"/>
    <n v="13"/>
    <n v="79"/>
    <s v="POL98940145"/>
  </r>
  <r>
    <s v="AGT70776978"/>
    <x v="1"/>
    <n v="17"/>
    <n v="44"/>
    <s v="POL20706800"/>
  </r>
  <r>
    <s v="AGT79814945"/>
    <x v="1"/>
    <n v="39"/>
    <n v="30"/>
    <s v="POL62363777"/>
  </r>
  <r>
    <s v="AGT66401015"/>
    <x v="0"/>
    <n v="44"/>
    <n v="100"/>
    <s v="POL30056651"/>
  </r>
  <r>
    <s v="AGT25520910"/>
    <x v="2"/>
    <n v="32"/>
    <n v="41"/>
    <s v="POL48483047"/>
  </r>
  <r>
    <s v="AGT41062265"/>
    <x v="1"/>
    <n v="42"/>
    <n v="69"/>
    <s v="POL87901300"/>
  </r>
  <r>
    <s v="AGT80365085"/>
    <x v="1"/>
    <n v="34"/>
    <n v="72"/>
    <s v="POL23666757"/>
  </r>
  <r>
    <s v="AGT78764713"/>
    <x v="2"/>
    <n v="8"/>
    <n v="11"/>
    <s v="POL17108285"/>
  </r>
  <r>
    <s v="AGT76054665"/>
    <x v="0"/>
    <n v="16"/>
    <n v="6"/>
    <s v="POL29859333"/>
  </r>
  <r>
    <s v="AGT88668143"/>
    <x v="1"/>
    <n v="26"/>
    <n v="33"/>
    <s v="POL45632663"/>
  </r>
  <r>
    <s v="AGT43978373"/>
    <x v="0"/>
    <n v="37"/>
    <n v="62"/>
    <s v="POL95105211"/>
  </r>
  <r>
    <s v="AGT94478998"/>
    <x v="2"/>
    <n v="30"/>
    <n v="14"/>
    <s v="POL86241971"/>
  </r>
  <r>
    <s v="AGT44405059"/>
    <x v="2"/>
    <n v="25"/>
    <n v="59"/>
    <s v="POL88449964"/>
  </r>
  <r>
    <s v="AGT98827293"/>
    <x v="2"/>
    <n v="32"/>
    <n v="46"/>
    <s v="POL91221786"/>
  </r>
  <r>
    <s v="AGT19338702"/>
    <x v="0"/>
    <n v="36"/>
    <n v="13"/>
    <s v="POL81320794"/>
  </r>
  <r>
    <s v="AGT28453933"/>
    <x v="0"/>
    <n v="16"/>
    <n v="99"/>
    <s v="POL51364019"/>
  </r>
  <r>
    <s v="AGT01663697"/>
    <x v="1"/>
    <n v="39"/>
    <n v="83"/>
    <s v="POL31936663"/>
  </r>
  <r>
    <s v="AGT45229996"/>
    <x v="2"/>
    <n v="19"/>
    <n v="77"/>
    <s v="POL26252695"/>
  </r>
  <r>
    <s v="AGT23800009"/>
    <x v="0"/>
    <n v="37"/>
    <n v="50"/>
    <s v="POL75928270"/>
  </r>
  <r>
    <s v="AGT96333263"/>
    <x v="2"/>
    <n v="15"/>
    <n v="68"/>
    <s v="POL84662646"/>
  </r>
  <r>
    <s v="AGT92018684"/>
    <x v="1"/>
    <n v="0"/>
    <n v="73"/>
    <s v="POL07640768"/>
  </r>
  <r>
    <s v="AGT40409503"/>
    <x v="2"/>
    <n v="42"/>
    <n v="47"/>
    <s v="POL79406105"/>
  </r>
  <r>
    <s v="AGT64230253"/>
    <x v="2"/>
    <n v="12"/>
    <n v="85"/>
    <s v="POL87414724"/>
  </r>
  <r>
    <s v="AGT98096158"/>
    <x v="0"/>
    <n v="23"/>
    <n v="23"/>
    <s v="POL61963636"/>
  </r>
  <r>
    <s v="AGT77397428"/>
    <x v="2"/>
    <n v="26"/>
    <n v="84"/>
    <s v="POL20036492"/>
  </r>
  <r>
    <s v="AGT10465463"/>
    <x v="0"/>
    <n v="6"/>
    <n v="83"/>
    <s v="POL34350307"/>
  </r>
  <r>
    <s v="AGT25857928"/>
    <x v="1"/>
    <n v="40"/>
    <n v="79"/>
    <s v="POL07383816"/>
  </r>
  <r>
    <s v="AGT76375588"/>
    <x v="0"/>
    <n v="37"/>
    <n v="4"/>
    <s v="POL05276181"/>
  </r>
  <r>
    <s v="AGT92715073"/>
    <x v="2"/>
    <n v="28"/>
    <n v="93"/>
    <s v="POL01056651"/>
  </r>
  <r>
    <s v="AGT34872219"/>
    <x v="1"/>
    <n v="41"/>
    <n v="46"/>
    <s v="POL57167179"/>
  </r>
  <r>
    <s v="AGT64256375"/>
    <x v="0"/>
    <n v="34"/>
    <n v="27"/>
    <s v="POL26041216"/>
  </r>
  <r>
    <s v="AGT58666448"/>
    <x v="2"/>
    <n v="39"/>
    <n v="94"/>
    <s v="POL99892267"/>
  </r>
  <r>
    <s v="AGT04189162"/>
    <x v="0"/>
    <n v="34"/>
    <n v="3"/>
    <s v="POL68220534"/>
  </r>
  <r>
    <s v="AGT46298837"/>
    <x v="0"/>
    <n v="28"/>
    <n v="56"/>
    <s v="POL43928223"/>
  </r>
  <r>
    <s v="AGT23059032"/>
    <x v="1"/>
    <n v="15"/>
    <n v="31"/>
    <s v="POL53360521"/>
  </r>
  <r>
    <s v="AGT88140816"/>
    <x v="1"/>
    <n v="12"/>
    <n v="59"/>
    <s v="POL55583522"/>
  </r>
  <r>
    <s v="AGT56473085"/>
    <x v="1"/>
    <n v="17"/>
    <n v="98"/>
    <s v="POL23406460"/>
  </r>
  <r>
    <s v="AGT00655047"/>
    <x v="2"/>
    <n v="35"/>
    <n v="48"/>
    <s v="POL46108222"/>
  </r>
  <r>
    <s v="AGT05947808"/>
    <x v="1"/>
    <n v="2"/>
    <n v="42"/>
    <s v="POL34185139"/>
  </r>
  <r>
    <s v="AGT85546084"/>
    <x v="0"/>
    <n v="7"/>
    <n v="40"/>
    <s v="POL18009742"/>
  </r>
  <r>
    <s v="AGT91588051"/>
    <x v="0"/>
    <n v="24"/>
    <n v="57"/>
    <s v="POL01410101"/>
  </r>
  <r>
    <s v="AGT03937527"/>
    <x v="0"/>
    <n v="34"/>
    <n v="35"/>
    <s v="POL25999716"/>
  </r>
  <r>
    <s v="AGT95358394"/>
    <x v="0"/>
    <n v="49"/>
    <n v="41"/>
    <s v="POL58829430"/>
  </r>
  <r>
    <s v="AGT05712396"/>
    <x v="0"/>
    <n v="34"/>
    <n v="20"/>
    <s v="POL35621374"/>
  </r>
  <r>
    <s v="AGT51176997"/>
    <x v="2"/>
    <n v="6"/>
    <n v="81"/>
    <s v="POL91591924"/>
  </r>
  <r>
    <s v="AGT90193843"/>
    <x v="1"/>
    <n v="44"/>
    <n v="89"/>
    <s v="POL31141839"/>
  </r>
  <r>
    <s v="AGT01981470"/>
    <x v="0"/>
    <n v="49"/>
    <n v="62"/>
    <s v="POL53495954"/>
  </r>
  <r>
    <s v="AGT21438300"/>
    <x v="1"/>
    <n v="37"/>
    <n v="63"/>
    <s v="POL86577388"/>
  </r>
  <r>
    <s v="AGT68890964"/>
    <x v="2"/>
    <n v="33"/>
    <n v="51"/>
    <s v="POL93128506"/>
  </r>
  <r>
    <s v="AGT75139568"/>
    <x v="2"/>
    <n v="47"/>
    <n v="9"/>
    <s v="POL99329003"/>
  </r>
  <r>
    <s v="AGT74129792"/>
    <x v="0"/>
    <n v="15"/>
    <n v="13"/>
    <s v="POL72353827"/>
  </r>
  <r>
    <s v="AGT95325354"/>
    <x v="2"/>
    <n v="48"/>
    <n v="38"/>
    <s v="POL74405232"/>
  </r>
  <r>
    <s v="AGT25441460"/>
    <x v="0"/>
    <n v="4"/>
    <n v="95"/>
    <s v="POL79712563"/>
  </r>
  <r>
    <s v="AGT04401528"/>
    <x v="0"/>
    <n v="43"/>
    <n v="24"/>
    <s v="POL59054638"/>
  </r>
  <r>
    <s v="AGT85798447"/>
    <x v="1"/>
    <n v="35"/>
    <n v="95"/>
    <s v="POL11386721"/>
  </r>
  <r>
    <s v="AGT37992453"/>
    <x v="1"/>
    <n v="18"/>
    <n v="40"/>
    <s v="POL27080806"/>
  </r>
  <r>
    <s v="AGT05543623"/>
    <x v="0"/>
    <n v="35"/>
    <n v="70"/>
    <s v="POL67346720"/>
  </r>
  <r>
    <s v="AGT28436306"/>
    <x v="2"/>
    <n v="48"/>
    <n v="61"/>
    <s v="POL21533048"/>
  </r>
  <r>
    <s v="AGT83981294"/>
    <x v="2"/>
    <n v="3"/>
    <n v="14"/>
    <s v="POL87314266"/>
  </r>
  <r>
    <s v="AGT39121639"/>
    <x v="2"/>
    <n v="5"/>
    <n v="17"/>
    <s v="POL40501212"/>
  </r>
  <r>
    <s v="AGT84603592"/>
    <x v="2"/>
    <n v="15"/>
    <n v="57"/>
    <s v="POL77404434"/>
  </r>
  <r>
    <s v="AGT56088274"/>
    <x v="0"/>
    <n v="26"/>
    <n v="50"/>
    <s v="POL21785501"/>
  </r>
  <r>
    <s v="AGT55741527"/>
    <x v="2"/>
    <n v="35"/>
    <n v="41"/>
    <s v="POL01637103"/>
  </r>
  <r>
    <s v="AGT21152792"/>
    <x v="2"/>
    <n v="36"/>
    <n v="47"/>
    <s v="POL37640614"/>
  </r>
  <r>
    <s v="AGT67342635"/>
    <x v="0"/>
    <n v="21"/>
    <n v="83"/>
    <s v="POL38779532"/>
  </r>
  <r>
    <s v="AGT68661702"/>
    <x v="0"/>
    <n v="36"/>
    <n v="53"/>
    <s v="POL93532453"/>
  </r>
  <r>
    <s v="AGT06413729"/>
    <x v="0"/>
    <n v="5"/>
    <n v="68"/>
    <s v="POL32964708"/>
  </r>
  <r>
    <s v="AGT80921407"/>
    <x v="2"/>
    <n v="13"/>
    <n v="65"/>
    <s v="POL60083626"/>
  </r>
  <r>
    <s v="AGT26754885"/>
    <x v="1"/>
    <n v="21"/>
    <n v="20"/>
    <s v="POL37953515"/>
  </r>
  <r>
    <s v="AGT49192028"/>
    <x v="0"/>
    <n v="50"/>
    <n v="46"/>
    <s v="POL30949010"/>
  </r>
  <r>
    <s v="AGT17604560"/>
    <x v="2"/>
    <n v="41"/>
    <n v="2"/>
    <s v="POL89850916"/>
  </r>
  <r>
    <s v="AGT86078442"/>
    <x v="1"/>
    <n v="5"/>
    <n v="24"/>
    <s v="POL42233188"/>
  </r>
  <r>
    <s v="AGT15121985"/>
    <x v="0"/>
    <n v="8"/>
    <n v="49"/>
    <s v="POL18840628"/>
  </r>
  <r>
    <s v="AGT73560306"/>
    <x v="1"/>
    <n v="42"/>
    <n v="88"/>
    <s v="POL97879638"/>
  </r>
  <r>
    <s v="AGT84175927"/>
    <x v="1"/>
    <n v="39"/>
    <n v="78"/>
    <s v="POL98458382"/>
  </r>
  <r>
    <s v="AGT94218542"/>
    <x v="1"/>
    <n v="10"/>
    <n v="51"/>
    <s v="POL99307499"/>
  </r>
  <r>
    <s v="AGT52566310"/>
    <x v="0"/>
    <n v="38"/>
    <n v="52"/>
    <s v="POL12388538"/>
  </r>
  <r>
    <s v="AGT00462765"/>
    <x v="2"/>
    <n v="8"/>
    <n v="18"/>
    <s v="POL38913667"/>
  </r>
  <r>
    <s v="AGT95851953"/>
    <x v="2"/>
    <n v="11"/>
    <n v="11"/>
    <s v="POL66729277"/>
  </r>
  <r>
    <s v="AGT63953893"/>
    <x v="0"/>
    <n v="46"/>
    <n v="32"/>
    <s v="POL04984888"/>
  </r>
  <r>
    <s v="AGT48332968"/>
    <x v="0"/>
    <n v="10"/>
    <n v="49"/>
    <s v="POL04461844"/>
  </r>
  <r>
    <s v="AGT26243082"/>
    <x v="1"/>
    <n v="9"/>
    <n v="74"/>
    <s v="POL02953987"/>
  </r>
  <r>
    <s v="AGT42794762"/>
    <x v="2"/>
    <n v="7"/>
    <n v="68"/>
    <s v="POL45794212"/>
  </r>
  <r>
    <s v="AGT50738988"/>
    <x v="2"/>
    <n v="25"/>
    <n v="9"/>
    <s v="POL12021840"/>
  </r>
  <r>
    <s v="AGT80254709"/>
    <x v="0"/>
    <n v="8"/>
    <n v="87"/>
    <s v="POL80902857"/>
  </r>
  <r>
    <s v="AGT12774099"/>
    <x v="0"/>
    <n v="5"/>
    <n v="84"/>
    <s v="POL30067784"/>
  </r>
  <r>
    <s v="AGT95899781"/>
    <x v="0"/>
    <n v="35"/>
    <n v="42"/>
    <s v="POL97395232"/>
  </r>
  <r>
    <s v="AGT71503163"/>
    <x v="0"/>
    <n v="49"/>
    <n v="14"/>
    <s v="POL16232154"/>
  </r>
  <r>
    <s v="AGT06426487"/>
    <x v="2"/>
    <n v="29"/>
    <n v="38"/>
    <s v="POL40650840"/>
  </r>
  <r>
    <s v="AGT22213920"/>
    <x v="0"/>
    <n v="14"/>
    <n v="35"/>
    <s v="POL35241420"/>
  </r>
  <r>
    <s v="AGT45353150"/>
    <x v="2"/>
    <n v="33"/>
    <n v="90"/>
    <s v="POL55451317"/>
  </r>
  <r>
    <s v="AGT92940042"/>
    <x v="2"/>
    <n v="14"/>
    <n v="13"/>
    <s v="POL64599261"/>
  </r>
  <r>
    <s v="AGT07995245"/>
    <x v="1"/>
    <n v="39"/>
    <n v="57"/>
    <s v="POL16497483"/>
  </r>
  <r>
    <s v="AGT28056586"/>
    <x v="0"/>
    <n v="50"/>
    <n v="56"/>
    <s v="POL44197274"/>
  </r>
  <r>
    <s v="AGT45277325"/>
    <x v="0"/>
    <n v="32"/>
    <n v="60"/>
    <s v="POL79351007"/>
  </r>
  <r>
    <s v="AGT62818751"/>
    <x v="0"/>
    <n v="23"/>
    <n v="87"/>
    <s v="POL85421445"/>
  </r>
  <r>
    <s v="AGT13008474"/>
    <x v="2"/>
    <n v="45"/>
    <n v="87"/>
    <s v="POL91301577"/>
  </r>
  <r>
    <s v="AGT59473242"/>
    <x v="2"/>
    <n v="18"/>
    <n v="77"/>
    <s v="POL96350038"/>
  </r>
  <r>
    <s v="AGT50896583"/>
    <x v="0"/>
    <n v="24"/>
    <n v="14"/>
    <s v="POL83891543"/>
  </r>
  <r>
    <s v="AGT27206385"/>
    <x v="1"/>
    <n v="15"/>
    <n v="45"/>
    <s v="POL61910551"/>
  </r>
  <r>
    <s v="AGT07225527"/>
    <x v="0"/>
    <n v="1"/>
    <n v="22"/>
    <s v="POL07172279"/>
  </r>
  <r>
    <s v="AGT47528065"/>
    <x v="1"/>
    <n v="41"/>
    <n v="73"/>
    <s v="POL40635868"/>
  </r>
  <r>
    <s v="AGT15907740"/>
    <x v="2"/>
    <n v="45"/>
    <n v="35"/>
    <s v="POL86871699"/>
  </r>
  <r>
    <s v="AGT30472128"/>
    <x v="2"/>
    <n v="44"/>
    <n v="66"/>
    <s v="POL98972486"/>
  </r>
  <r>
    <s v="AGT97793845"/>
    <x v="0"/>
    <n v="17"/>
    <n v="75"/>
    <s v="POL10353696"/>
  </r>
  <r>
    <s v="AGT44415844"/>
    <x v="1"/>
    <n v="39"/>
    <n v="13"/>
    <s v="POL19826464"/>
  </r>
  <r>
    <s v="AGT58189782"/>
    <x v="1"/>
    <n v="47"/>
    <n v="100"/>
    <s v="POL43365109"/>
  </r>
  <r>
    <s v="AGT29310288"/>
    <x v="1"/>
    <n v="14"/>
    <n v="16"/>
    <s v="POL34839804"/>
  </r>
  <r>
    <s v="AGT06015380"/>
    <x v="2"/>
    <n v="8"/>
    <n v="36"/>
    <s v="POL22478374"/>
  </r>
  <r>
    <s v="AGT92677307"/>
    <x v="1"/>
    <n v="3"/>
    <n v="27"/>
    <s v="POL77820339"/>
  </r>
  <r>
    <s v="AGT55259696"/>
    <x v="1"/>
    <n v="42"/>
    <n v="21"/>
    <s v="POL19433237"/>
  </r>
  <r>
    <s v="AGT01957569"/>
    <x v="2"/>
    <n v="23"/>
    <n v="80"/>
    <s v="POL76932868"/>
  </r>
  <r>
    <s v="AGT04681877"/>
    <x v="0"/>
    <n v="15"/>
    <n v="10"/>
    <s v="POL41761083"/>
  </r>
  <r>
    <s v="AGT77386119"/>
    <x v="0"/>
    <n v="20"/>
    <n v="47"/>
    <s v="POL64386769"/>
  </r>
  <r>
    <s v="AGT89692178"/>
    <x v="0"/>
    <n v="39"/>
    <n v="45"/>
    <s v="POL59120668"/>
  </r>
  <r>
    <s v="AGT92890644"/>
    <x v="0"/>
    <n v="0"/>
    <n v="53"/>
    <s v="POL21757183"/>
  </r>
  <r>
    <s v="AGT88379459"/>
    <x v="2"/>
    <n v="47"/>
    <n v="43"/>
    <s v="POL28084608"/>
  </r>
  <r>
    <s v="AGT29237397"/>
    <x v="1"/>
    <n v="8"/>
    <n v="14"/>
    <s v="POL45824623"/>
  </r>
  <r>
    <s v="AGT07792554"/>
    <x v="1"/>
    <n v="15"/>
    <n v="95"/>
    <s v="POL31252194"/>
  </r>
  <r>
    <s v="AGT06628477"/>
    <x v="2"/>
    <n v="31"/>
    <n v="68"/>
    <s v="POL40654062"/>
  </r>
  <r>
    <s v="AGT43587384"/>
    <x v="1"/>
    <n v="42"/>
    <n v="27"/>
    <s v="POL68041288"/>
  </r>
  <r>
    <s v="AGT61277403"/>
    <x v="1"/>
    <n v="16"/>
    <n v="91"/>
    <s v="POL66896232"/>
  </r>
  <r>
    <s v="AGT03755562"/>
    <x v="1"/>
    <n v="22"/>
    <n v="54"/>
    <s v="POL66215442"/>
  </r>
  <r>
    <s v="AGT65022740"/>
    <x v="0"/>
    <n v="41"/>
    <n v="60"/>
    <s v="POL53985837"/>
  </r>
  <r>
    <s v="AGT61763502"/>
    <x v="0"/>
    <n v="15"/>
    <n v="55"/>
    <s v="POL26196435"/>
  </r>
  <r>
    <s v="AGT59733849"/>
    <x v="2"/>
    <n v="29"/>
    <n v="46"/>
    <s v="POL06372967"/>
  </r>
  <r>
    <s v="AGT09670936"/>
    <x v="2"/>
    <n v="15"/>
    <n v="62"/>
    <s v="POL24776392"/>
  </r>
  <r>
    <s v="AGT35711328"/>
    <x v="0"/>
    <n v="14"/>
    <n v="20"/>
    <s v="POL79861668"/>
  </r>
  <r>
    <s v="AGT77661129"/>
    <x v="0"/>
    <n v="18"/>
    <n v="85"/>
    <s v="POL30398822"/>
  </r>
  <r>
    <s v="AGT70449713"/>
    <x v="1"/>
    <n v="7"/>
    <n v="70"/>
    <s v="POL41941398"/>
  </r>
  <r>
    <s v="AGT44034733"/>
    <x v="0"/>
    <n v="31"/>
    <n v="22"/>
    <s v="POL54158213"/>
  </r>
  <r>
    <s v="AGT23143667"/>
    <x v="0"/>
    <n v="3"/>
    <n v="28"/>
    <s v="POL25767436"/>
  </r>
  <r>
    <s v="AGT78643174"/>
    <x v="1"/>
    <n v="48"/>
    <n v="9"/>
    <s v="POL90801398"/>
  </r>
  <r>
    <s v="AGT00307009"/>
    <x v="2"/>
    <n v="0"/>
    <n v="7"/>
    <s v="POL84935714"/>
  </r>
  <r>
    <s v="AGT41159010"/>
    <x v="2"/>
    <n v="20"/>
    <n v="33"/>
    <s v="POL29870683"/>
  </r>
  <r>
    <s v="AGT57746002"/>
    <x v="1"/>
    <n v="12"/>
    <n v="73"/>
    <s v="POL86204804"/>
  </r>
  <r>
    <s v="AGT63403615"/>
    <x v="1"/>
    <n v="4"/>
    <n v="51"/>
    <s v="POL07331096"/>
  </r>
  <r>
    <s v="AGT53492924"/>
    <x v="0"/>
    <n v="40"/>
    <n v="62"/>
    <s v="POL47491023"/>
  </r>
  <r>
    <s v="AGT27033456"/>
    <x v="1"/>
    <n v="7"/>
    <n v="52"/>
    <s v="POL78988005"/>
  </r>
  <r>
    <s v="AGT88787740"/>
    <x v="1"/>
    <n v="11"/>
    <n v="8"/>
    <s v="POL20597369"/>
  </r>
  <r>
    <s v="AGT20551931"/>
    <x v="0"/>
    <n v="12"/>
    <n v="2"/>
    <s v="POL22925819"/>
  </r>
  <r>
    <s v="AGT30250830"/>
    <x v="1"/>
    <n v="10"/>
    <n v="82"/>
    <s v="POL99353162"/>
  </r>
  <r>
    <s v="AGT68157356"/>
    <x v="0"/>
    <n v="37"/>
    <n v="92"/>
    <s v="POL67753905"/>
  </r>
  <r>
    <s v="AGT54576781"/>
    <x v="1"/>
    <n v="11"/>
    <n v="85"/>
    <s v="POL71493130"/>
  </r>
  <r>
    <s v="AGT91499770"/>
    <x v="1"/>
    <n v="45"/>
    <n v="5"/>
    <s v="POL69222840"/>
  </r>
  <r>
    <s v="AGT98390378"/>
    <x v="1"/>
    <n v="50"/>
    <n v="48"/>
    <s v="POL77822153"/>
  </r>
  <r>
    <s v="AGT45768219"/>
    <x v="1"/>
    <n v="13"/>
    <n v="98"/>
    <s v="POL84330752"/>
  </r>
  <r>
    <s v="AGT98582772"/>
    <x v="1"/>
    <n v="48"/>
    <n v="1"/>
    <s v="POL81049657"/>
  </r>
  <r>
    <s v="AGT69675361"/>
    <x v="2"/>
    <n v="34"/>
    <n v="87"/>
    <s v="POL09607120"/>
  </r>
  <r>
    <s v="AGT81439591"/>
    <x v="0"/>
    <n v="20"/>
    <n v="46"/>
    <s v="POL63517748"/>
  </r>
  <r>
    <s v="AGT66271858"/>
    <x v="2"/>
    <n v="8"/>
    <n v="29"/>
    <s v="POL22866808"/>
  </r>
  <r>
    <s v="AGT60184229"/>
    <x v="1"/>
    <n v="4"/>
    <n v="95"/>
    <s v="POL55402770"/>
  </r>
  <r>
    <s v="AGT52554533"/>
    <x v="2"/>
    <n v="34"/>
    <n v="8"/>
    <s v="POL14673138"/>
  </r>
  <r>
    <s v="AGT70123375"/>
    <x v="0"/>
    <n v="2"/>
    <n v="78"/>
    <s v="POL32850811"/>
  </r>
  <r>
    <s v="AGT88384506"/>
    <x v="1"/>
    <n v="0"/>
    <n v="67"/>
    <s v="POL36376405"/>
  </r>
  <r>
    <s v="AGT89390357"/>
    <x v="0"/>
    <n v="10"/>
    <n v="54"/>
    <s v="POL57116310"/>
  </r>
  <r>
    <s v="AGT45937340"/>
    <x v="2"/>
    <n v="39"/>
    <n v="66"/>
    <s v="POL80995541"/>
  </r>
  <r>
    <s v="AGT66162294"/>
    <x v="2"/>
    <n v="12"/>
    <n v="69"/>
    <s v="POL22918011"/>
  </r>
  <r>
    <s v="AGT49464965"/>
    <x v="2"/>
    <n v="20"/>
    <n v="26"/>
    <s v="POL99343551"/>
  </r>
  <r>
    <s v="AGT04943393"/>
    <x v="2"/>
    <n v="40"/>
    <n v="60"/>
    <s v="POL95686589"/>
  </r>
  <r>
    <s v="AGT64442581"/>
    <x v="1"/>
    <n v="18"/>
    <n v="79"/>
    <s v="POL74488580"/>
  </r>
  <r>
    <s v="AGT25680570"/>
    <x v="1"/>
    <n v="24"/>
    <n v="43"/>
    <s v="POL03845436"/>
  </r>
  <r>
    <s v="AGT34862420"/>
    <x v="0"/>
    <n v="36"/>
    <n v="99"/>
    <s v="POL49082754"/>
  </r>
  <r>
    <s v="AGT72008857"/>
    <x v="2"/>
    <n v="36"/>
    <n v="15"/>
    <s v="POL79206629"/>
  </r>
  <r>
    <s v="AGT49134544"/>
    <x v="2"/>
    <n v="38"/>
    <n v="74"/>
    <s v="POL48220371"/>
  </r>
  <r>
    <s v="AGT25529286"/>
    <x v="1"/>
    <n v="48"/>
    <n v="86"/>
    <s v="POL02880116"/>
  </r>
  <r>
    <s v="AGT42313803"/>
    <x v="0"/>
    <n v="2"/>
    <n v="79"/>
    <s v="POL17982019"/>
  </r>
  <r>
    <s v="AGT63801581"/>
    <x v="2"/>
    <n v="23"/>
    <n v="44"/>
    <s v="POL59802127"/>
  </r>
  <r>
    <s v="AGT42203449"/>
    <x v="1"/>
    <n v="12"/>
    <n v="71"/>
    <s v="POL82513265"/>
  </r>
  <r>
    <s v="AGT90061690"/>
    <x v="2"/>
    <n v="21"/>
    <n v="78"/>
    <s v="POL07546280"/>
  </r>
  <r>
    <s v="AGT42842137"/>
    <x v="2"/>
    <n v="30"/>
    <n v="36"/>
    <s v="POL46514343"/>
  </r>
  <r>
    <s v="AGT94826984"/>
    <x v="1"/>
    <n v="29"/>
    <n v="94"/>
    <s v="POL45081491"/>
  </r>
  <r>
    <s v="AGT00030139"/>
    <x v="1"/>
    <n v="38"/>
    <n v="83"/>
    <s v="POL74142880"/>
  </r>
  <r>
    <s v="AGT69668172"/>
    <x v="2"/>
    <n v="9"/>
    <n v="76"/>
    <s v="POL84931770"/>
  </r>
  <r>
    <s v="AGT66510570"/>
    <x v="2"/>
    <n v="28"/>
    <n v="49"/>
    <s v="POL52796576"/>
  </r>
  <r>
    <s v="AGT27524601"/>
    <x v="2"/>
    <n v="30"/>
    <n v="41"/>
    <s v="POL98526256"/>
  </r>
  <r>
    <s v="AGT75280940"/>
    <x v="2"/>
    <n v="49"/>
    <n v="5"/>
    <s v="POL15046507"/>
  </r>
  <r>
    <s v="AGT19493223"/>
    <x v="0"/>
    <n v="33"/>
    <n v="27"/>
    <s v="POL34670863"/>
  </r>
  <r>
    <s v="AGT93487416"/>
    <x v="0"/>
    <n v="39"/>
    <n v="92"/>
    <s v="POL82697180"/>
  </r>
  <r>
    <s v="AGT43611620"/>
    <x v="2"/>
    <n v="26"/>
    <n v="9"/>
    <s v="POL79014248"/>
  </r>
  <r>
    <s v="AGT50427641"/>
    <x v="1"/>
    <n v="48"/>
    <n v="84"/>
    <s v="POL11173408"/>
  </r>
  <r>
    <s v="AGT66324975"/>
    <x v="2"/>
    <n v="16"/>
    <n v="14"/>
    <s v="POL20801175"/>
  </r>
  <r>
    <s v="AGT82467255"/>
    <x v="0"/>
    <n v="40"/>
    <n v="86"/>
    <s v="POL26361547"/>
  </r>
  <r>
    <s v="AGT94644729"/>
    <x v="1"/>
    <n v="1"/>
    <n v="28"/>
    <s v="POL48790077"/>
  </r>
  <r>
    <s v="AGT09425482"/>
    <x v="0"/>
    <n v="21"/>
    <n v="23"/>
    <s v="POL27343652"/>
  </r>
  <r>
    <s v="AGT23121075"/>
    <x v="2"/>
    <n v="17"/>
    <n v="19"/>
    <s v="POL52182081"/>
  </r>
  <r>
    <s v="AGT40004865"/>
    <x v="0"/>
    <n v="43"/>
    <n v="70"/>
    <s v="POL63375937"/>
  </r>
  <r>
    <s v="AGT79255771"/>
    <x v="0"/>
    <n v="38"/>
    <n v="88"/>
    <s v="POL39337647"/>
  </r>
  <r>
    <s v="AGT00029799"/>
    <x v="0"/>
    <n v="4"/>
    <n v="26"/>
    <s v="POL78314103"/>
  </r>
  <r>
    <s v="AGT85867026"/>
    <x v="0"/>
    <n v="12"/>
    <n v="42"/>
    <s v="POL97881363"/>
  </r>
  <r>
    <s v="AGT23367735"/>
    <x v="0"/>
    <n v="35"/>
    <n v="51"/>
    <s v="POL89180514"/>
  </r>
  <r>
    <s v="AGT81808947"/>
    <x v="1"/>
    <n v="36"/>
    <n v="42"/>
    <s v="POL20175576"/>
  </r>
  <r>
    <s v="AGT42276971"/>
    <x v="0"/>
    <n v="20"/>
    <n v="4"/>
    <s v="POL66446830"/>
  </r>
  <r>
    <s v="AGT45808449"/>
    <x v="0"/>
    <n v="12"/>
    <n v="16"/>
    <s v="POL12305734"/>
  </r>
  <r>
    <s v="AGT03942017"/>
    <x v="2"/>
    <n v="8"/>
    <n v="52"/>
    <s v="POL53425545"/>
  </r>
  <r>
    <s v="AGT76244275"/>
    <x v="1"/>
    <n v="22"/>
    <n v="49"/>
    <s v="POL78113526"/>
  </r>
  <r>
    <s v="AGT31182374"/>
    <x v="0"/>
    <n v="48"/>
    <n v="39"/>
    <s v="POL90316205"/>
  </r>
  <r>
    <s v="AGT14574755"/>
    <x v="0"/>
    <n v="29"/>
    <n v="76"/>
    <s v="POL82486686"/>
  </r>
  <r>
    <s v="AGT71114471"/>
    <x v="0"/>
    <n v="2"/>
    <n v="55"/>
    <s v="POL39253825"/>
  </r>
  <r>
    <s v="AGT58963604"/>
    <x v="1"/>
    <n v="0"/>
    <n v="60"/>
    <s v="POL37660659"/>
  </r>
  <r>
    <s v="AGT88655926"/>
    <x v="1"/>
    <n v="0"/>
    <n v="20"/>
    <s v="POL67932010"/>
  </r>
  <r>
    <s v="AGT85582403"/>
    <x v="1"/>
    <n v="36"/>
    <n v="8"/>
    <s v="POL49350723"/>
  </r>
  <r>
    <s v="AGT87698345"/>
    <x v="2"/>
    <n v="41"/>
    <n v="53"/>
    <s v="POL41015273"/>
  </r>
  <r>
    <s v="AGT06180053"/>
    <x v="2"/>
    <n v="31"/>
    <n v="52"/>
    <s v="POL35985478"/>
  </r>
  <r>
    <s v="AGT08154549"/>
    <x v="2"/>
    <n v="47"/>
    <n v="74"/>
    <s v="POL99061249"/>
  </r>
  <r>
    <s v="AGT86106687"/>
    <x v="1"/>
    <n v="33"/>
    <n v="33"/>
    <s v="POL53582347"/>
  </r>
  <r>
    <s v="AGT69961024"/>
    <x v="0"/>
    <n v="36"/>
    <n v="76"/>
    <s v="POL04572453"/>
  </r>
  <r>
    <s v="AGT70703987"/>
    <x v="0"/>
    <n v="9"/>
    <n v="60"/>
    <s v="POL87381995"/>
  </r>
  <r>
    <s v="AGT39692451"/>
    <x v="0"/>
    <n v="14"/>
    <n v="53"/>
    <s v="POL65765097"/>
  </r>
  <r>
    <s v="AGT64433900"/>
    <x v="0"/>
    <n v="29"/>
    <n v="37"/>
    <s v="POL97005943"/>
  </r>
  <r>
    <s v="AGT91238398"/>
    <x v="0"/>
    <n v="24"/>
    <n v="44"/>
    <s v="POL85814059"/>
  </r>
  <r>
    <s v="AGT94726879"/>
    <x v="0"/>
    <n v="0"/>
    <n v="96"/>
    <s v="POL70403090"/>
  </r>
  <r>
    <s v="AGT76546673"/>
    <x v="2"/>
    <n v="15"/>
    <n v="42"/>
    <s v="POL42122048"/>
  </r>
  <r>
    <s v="AGT50695643"/>
    <x v="2"/>
    <n v="38"/>
    <n v="35"/>
    <s v="POL21020862"/>
  </r>
  <r>
    <s v="AGT17277870"/>
    <x v="1"/>
    <n v="10"/>
    <n v="88"/>
    <s v="POL81937503"/>
  </r>
  <r>
    <s v="AGT42771894"/>
    <x v="1"/>
    <n v="12"/>
    <n v="88"/>
    <s v="POL62890808"/>
  </r>
  <r>
    <s v="AGT34122818"/>
    <x v="1"/>
    <n v="24"/>
    <n v="85"/>
    <s v="POL51973963"/>
  </r>
  <r>
    <s v="AGT64771614"/>
    <x v="1"/>
    <n v="23"/>
    <n v="15"/>
    <s v="POL47741439"/>
  </r>
  <r>
    <s v="AGT13542602"/>
    <x v="1"/>
    <n v="41"/>
    <n v="37"/>
    <s v="POL76701939"/>
  </r>
  <r>
    <s v="AGT00302874"/>
    <x v="2"/>
    <n v="18"/>
    <n v="33"/>
    <s v="POL71958850"/>
  </r>
  <r>
    <s v="AGT62637408"/>
    <x v="1"/>
    <n v="37"/>
    <n v="30"/>
    <s v="POL03359385"/>
  </r>
  <r>
    <s v="AGT64151291"/>
    <x v="2"/>
    <n v="5"/>
    <n v="33"/>
    <s v="POL31903736"/>
  </r>
  <r>
    <s v="AGT55418958"/>
    <x v="2"/>
    <n v="36"/>
    <n v="51"/>
    <s v="POL58966996"/>
  </r>
  <r>
    <s v="AGT59533752"/>
    <x v="0"/>
    <n v="8"/>
    <n v="3"/>
    <s v="POL13070623"/>
  </r>
  <r>
    <s v="AGT65322640"/>
    <x v="0"/>
    <n v="41"/>
    <n v="83"/>
    <s v="POL05347013"/>
  </r>
  <r>
    <s v="AGT18291374"/>
    <x v="2"/>
    <n v="15"/>
    <n v="3"/>
    <s v="POL92549260"/>
  </r>
  <r>
    <s v="AGT79693257"/>
    <x v="1"/>
    <n v="28"/>
    <n v="32"/>
    <s v="POL86602241"/>
  </r>
  <r>
    <s v="AGT34955635"/>
    <x v="2"/>
    <n v="34"/>
    <n v="86"/>
    <s v="POL50804542"/>
  </r>
  <r>
    <s v="AGT07267300"/>
    <x v="0"/>
    <n v="19"/>
    <n v="61"/>
    <s v="POL10635257"/>
  </r>
  <r>
    <s v="AGT09392561"/>
    <x v="0"/>
    <n v="33"/>
    <n v="37"/>
    <s v="POL20115045"/>
  </r>
  <r>
    <s v="AGT78131307"/>
    <x v="2"/>
    <n v="39"/>
    <n v="42"/>
    <s v="POL73588867"/>
  </r>
  <r>
    <s v="AGT77357572"/>
    <x v="2"/>
    <n v="6"/>
    <n v="99"/>
    <s v="POL25196574"/>
  </r>
  <r>
    <s v="AGT76797964"/>
    <x v="0"/>
    <n v="0"/>
    <n v="88"/>
    <s v="POL45549290"/>
  </r>
  <r>
    <s v="AGT72724732"/>
    <x v="2"/>
    <n v="28"/>
    <n v="80"/>
    <s v="POL50830116"/>
  </r>
  <r>
    <s v="AGT33105228"/>
    <x v="1"/>
    <n v="31"/>
    <n v="53"/>
    <s v="POL51962418"/>
  </r>
  <r>
    <s v="AGT07985939"/>
    <x v="2"/>
    <n v="34"/>
    <n v="88"/>
    <s v="POL93930819"/>
  </r>
  <r>
    <s v="AGT24833184"/>
    <x v="2"/>
    <n v="12"/>
    <n v="21"/>
    <s v="POL48783282"/>
  </r>
  <r>
    <s v="AGT94871494"/>
    <x v="1"/>
    <n v="43"/>
    <n v="98"/>
    <s v="POL77439955"/>
  </r>
  <r>
    <s v="AGT98217410"/>
    <x v="1"/>
    <n v="39"/>
    <n v="79"/>
    <s v="POL61757675"/>
  </r>
  <r>
    <s v="AGT93505986"/>
    <x v="0"/>
    <n v="7"/>
    <n v="52"/>
    <s v="POL77654130"/>
  </r>
  <r>
    <s v="AGT64941862"/>
    <x v="0"/>
    <n v="25"/>
    <n v="80"/>
    <s v="POL70398119"/>
  </r>
  <r>
    <s v="AGT84309363"/>
    <x v="1"/>
    <n v="8"/>
    <n v="56"/>
    <s v="POL70310488"/>
  </r>
  <r>
    <s v="AGT33550742"/>
    <x v="0"/>
    <n v="27"/>
    <n v="41"/>
    <s v="POL35480649"/>
  </r>
  <r>
    <s v="AGT89121022"/>
    <x v="2"/>
    <n v="23"/>
    <n v="42"/>
    <s v="POL63615243"/>
  </r>
  <r>
    <s v="AGT01855976"/>
    <x v="2"/>
    <n v="9"/>
    <n v="42"/>
    <s v="POL09014096"/>
  </r>
  <r>
    <s v="AGT56468822"/>
    <x v="1"/>
    <n v="15"/>
    <n v="53"/>
    <s v="POL82401042"/>
  </r>
  <r>
    <s v="AGT94967946"/>
    <x v="0"/>
    <n v="39"/>
    <n v="78"/>
    <s v="POL43920577"/>
  </r>
  <r>
    <s v="AGT31701527"/>
    <x v="1"/>
    <n v="35"/>
    <n v="47"/>
    <s v="POL77188684"/>
  </r>
  <r>
    <s v="AGT00810065"/>
    <x v="2"/>
    <n v="26"/>
    <n v="22"/>
    <s v="POL39450388"/>
  </r>
  <r>
    <s v="AGT14669790"/>
    <x v="0"/>
    <n v="35"/>
    <n v="96"/>
    <s v="POL07109537"/>
  </r>
  <r>
    <s v="AGT61067481"/>
    <x v="1"/>
    <n v="35"/>
    <n v="35"/>
    <s v="POL19515945"/>
  </r>
  <r>
    <s v="AGT03722872"/>
    <x v="1"/>
    <n v="42"/>
    <n v="57"/>
    <s v="POL09146332"/>
  </r>
  <r>
    <s v="AGT92071441"/>
    <x v="2"/>
    <n v="41"/>
    <n v="91"/>
    <s v="POL30313207"/>
  </r>
  <r>
    <s v="AGT54153423"/>
    <x v="2"/>
    <n v="4"/>
    <n v="90"/>
    <s v="POL22465003"/>
  </r>
  <r>
    <s v="AGT70804556"/>
    <x v="2"/>
    <n v="25"/>
    <n v="4"/>
    <s v="POL78018067"/>
  </r>
  <r>
    <s v="AGT12367147"/>
    <x v="2"/>
    <n v="39"/>
    <n v="4"/>
    <s v="POL05468446"/>
  </r>
  <r>
    <s v="AGT75334101"/>
    <x v="0"/>
    <n v="40"/>
    <n v="17"/>
    <s v="POL32493960"/>
  </r>
  <r>
    <s v="AGT34094598"/>
    <x v="2"/>
    <n v="14"/>
    <n v="77"/>
    <s v="POL76101411"/>
  </r>
  <r>
    <s v="AGT46299459"/>
    <x v="0"/>
    <n v="11"/>
    <n v="74"/>
    <s v="POL50589864"/>
  </r>
  <r>
    <s v="AGT11178675"/>
    <x v="1"/>
    <n v="19"/>
    <n v="94"/>
    <s v="POL31918611"/>
  </r>
  <r>
    <s v="AGT55439596"/>
    <x v="0"/>
    <n v="16"/>
    <n v="99"/>
    <s v="POL21488909"/>
  </r>
  <r>
    <s v="AGT23787585"/>
    <x v="0"/>
    <n v="36"/>
    <n v="27"/>
    <s v="POL05845525"/>
  </r>
  <r>
    <s v="AGT97590681"/>
    <x v="2"/>
    <n v="40"/>
    <n v="80"/>
    <s v="POL95503927"/>
  </r>
  <r>
    <s v="AGT55391843"/>
    <x v="0"/>
    <n v="50"/>
    <n v="77"/>
    <s v="POL68080704"/>
  </r>
  <r>
    <s v="AGT11710674"/>
    <x v="0"/>
    <n v="21"/>
    <n v="67"/>
    <s v="POL92022218"/>
  </r>
  <r>
    <s v="AGT14413479"/>
    <x v="0"/>
    <n v="48"/>
    <n v="37"/>
    <s v="POL79310767"/>
  </r>
  <r>
    <s v="AGT31793730"/>
    <x v="0"/>
    <n v="1"/>
    <n v="24"/>
    <s v="POL66670427"/>
  </r>
  <r>
    <s v="AGT40176627"/>
    <x v="0"/>
    <n v="39"/>
    <n v="96"/>
    <s v="POL70586146"/>
  </r>
  <r>
    <s v="AGT58872124"/>
    <x v="0"/>
    <n v="15"/>
    <n v="33"/>
    <s v="POL91496475"/>
  </r>
  <r>
    <s v="AGT77064353"/>
    <x v="0"/>
    <n v="46"/>
    <n v="4"/>
    <s v="POL61274835"/>
  </r>
  <r>
    <s v="AGT23539386"/>
    <x v="1"/>
    <n v="18"/>
    <n v="25"/>
    <s v="POL86234151"/>
  </r>
  <r>
    <s v="AGT51263695"/>
    <x v="2"/>
    <n v="49"/>
    <n v="89"/>
    <s v="POL60096605"/>
  </r>
  <r>
    <s v="AGT02182452"/>
    <x v="1"/>
    <n v="43"/>
    <n v="3"/>
    <s v="POL68847136"/>
  </r>
  <r>
    <s v="AGT59767486"/>
    <x v="1"/>
    <n v="7"/>
    <n v="28"/>
    <s v="POL67256934"/>
  </r>
  <r>
    <s v="AGT96226967"/>
    <x v="1"/>
    <n v="25"/>
    <n v="50"/>
    <s v="POL65820287"/>
  </r>
  <r>
    <s v="AGT16665733"/>
    <x v="1"/>
    <n v="10"/>
    <n v="18"/>
    <s v="POL93117339"/>
  </r>
  <r>
    <s v="AGT77851784"/>
    <x v="0"/>
    <n v="24"/>
    <n v="13"/>
    <s v="POL14706176"/>
  </r>
  <r>
    <s v="AGT08912816"/>
    <x v="2"/>
    <n v="26"/>
    <n v="43"/>
    <s v="POL44229118"/>
  </r>
  <r>
    <s v="AGT44503789"/>
    <x v="2"/>
    <n v="12"/>
    <n v="26"/>
    <s v="POL91532160"/>
  </r>
  <r>
    <s v="AGT95106448"/>
    <x v="0"/>
    <n v="31"/>
    <n v="71"/>
    <s v="POL17634644"/>
  </r>
  <r>
    <s v="AGT27089944"/>
    <x v="2"/>
    <n v="50"/>
    <n v="77"/>
    <s v="POL40092390"/>
  </r>
  <r>
    <s v="AGT07814678"/>
    <x v="0"/>
    <n v="38"/>
    <n v="46"/>
    <s v="POL03596444"/>
  </r>
  <r>
    <s v="AGT44361981"/>
    <x v="0"/>
    <n v="43"/>
    <n v="8"/>
    <s v="POL83335990"/>
  </r>
  <r>
    <s v="AGT08913730"/>
    <x v="1"/>
    <n v="32"/>
    <n v="78"/>
    <s v="POL62011769"/>
  </r>
  <r>
    <s v="AGT87632695"/>
    <x v="0"/>
    <n v="13"/>
    <n v="97"/>
    <s v="POL56054127"/>
  </r>
  <r>
    <s v="AGT26499015"/>
    <x v="0"/>
    <n v="20"/>
    <n v="1"/>
    <s v="POL34279255"/>
  </r>
  <r>
    <s v="AGT28918772"/>
    <x v="1"/>
    <n v="37"/>
    <n v="99"/>
    <s v="POL35733918"/>
  </r>
  <r>
    <s v="AGT36687186"/>
    <x v="1"/>
    <n v="14"/>
    <n v="3"/>
    <s v="POL82947020"/>
  </r>
  <r>
    <s v="AGT16892276"/>
    <x v="0"/>
    <n v="30"/>
    <n v="60"/>
    <s v="POL14835880"/>
  </r>
  <r>
    <s v="AGT72044534"/>
    <x v="0"/>
    <n v="30"/>
    <n v="24"/>
    <s v="POL84917275"/>
  </r>
  <r>
    <s v="AGT45166693"/>
    <x v="1"/>
    <n v="16"/>
    <n v="90"/>
    <s v="POL50465451"/>
  </r>
  <r>
    <s v="AGT62936747"/>
    <x v="0"/>
    <n v="41"/>
    <n v="34"/>
    <s v="POL63433584"/>
  </r>
  <r>
    <s v="AGT61707672"/>
    <x v="2"/>
    <n v="19"/>
    <n v="23"/>
    <s v="POL11950441"/>
  </r>
  <r>
    <s v="AGT65646400"/>
    <x v="1"/>
    <n v="28"/>
    <n v="71"/>
    <s v="POL99336458"/>
  </r>
  <r>
    <s v="AGT79405065"/>
    <x v="0"/>
    <n v="8"/>
    <n v="4"/>
    <s v="POL56891224"/>
  </r>
  <r>
    <s v="AGT11062738"/>
    <x v="0"/>
    <n v="26"/>
    <n v="68"/>
    <s v="POL35855900"/>
  </r>
  <r>
    <s v="AGT65796541"/>
    <x v="2"/>
    <n v="44"/>
    <n v="88"/>
    <s v="POL40918381"/>
  </r>
  <r>
    <s v="AGT23134524"/>
    <x v="1"/>
    <n v="42"/>
    <n v="89"/>
    <s v="POL91751592"/>
  </r>
  <r>
    <s v="AGT00415170"/>
    <x v="0"/>
    <n v="50"/>
    <n v="39"/>
    <s v="POL01655235"/>
  </r>
  <r>
    <s v="AGT23327928"/>
    <x v="2"/>
    <n v="44"/>
    <n v="28"/>
    <s v="POL69912538"/>
  </r>
  <r>
    <s v="AGT00508512"/>
    <x v="2"/>
    <n v="9"/>
    <n v="14"/>
    <s v="POL77983903"/>
  </r>
  <r>
    <s v="AGT06490141"/>
    <x v="0"/>
    <n v="39"/>
    <n v="47"/>
    <s v="POL47755970"/>
  </r>
  <r>
    <s v="AGT44232479"/>
    <x v="2"/>
    <n v="37"/>
    <n v="56"/>
    <s v="POL63646806"/>
  </r>
  <r>
    <s v="AGT06012403"/>
    <x v="2"/>
    <n v="50"/>
    <n v="98"/>
    <s v="POL83969664"/>
  </r>
  <r>
    <s v="AGT67513990"/>
    <x v="2"/>
    <n v="35"/>
    <n v="75"/>
    <s v="POL51974701"/>
  </r>
  <r>
    <s v="AGT62911171"/>
    <x v="1"/>
    <n v="9"/>
    <n v="90"/>
    <s v="POL12364849"/>
  </r>
  <r>
    <s v="AGT23764525"/>
    <x v="0"/>
    <n v="37"/>
    <n v="99"/>
    <s v="POL89559053"/>
  </r>
  <r>
    <s v="AGT83654229"/>
    <x v="2"/>
    <n v="44"/>
    <n v="40"/>
    <s v="POL04079645"/>
  </r>
  <r>
    <s v="AGT27816357"/>
    <x v="0"/>
    <n v="45"/>
    <n v="52"/>
    <s v="POL59539217"/>
  </r>
  <r>
    <s v="AGT34205282"/>
    <x v="1"/>
    <n v="35"/>
    <n v="31"/>
    <s v="POL05422955"/>
  </r>
  <r>
    <s v="AGT51591780"/>
    <x v="0"/>
    <n v="11"/>
    <n v="88"/>
    <s v="POL95032278"/>
  </r>
  <r>
    <s v="AGT67201203"/>
    <x v="2"/>
    <n v="1"/>
    <n v="52"/>
    <s v="POL10231732"/>
  </r>
  <r>
    <s v="AGT53828323"/>
    <x v="1"/>
    <n v="46"/>
    <n v="11"/>
    <s v="POL42878655"/>
  </r>
  <r>
    <s v="AGT07240583"/>
    <x v="2"/>
    <n v="0"/>
    <n v="68"/>
    <s v="POL20029148"/>
  </r>
  <r>
    <s v="AGT19514542"/>
    <x v="1"/>
    <n v="16"/>
    <n v="45"/>
    <s v="POL30144763"/>
  </r>
  <r>
    <s v="AGT41563030"/>
    <x v="1"/>
    <n v="42"/>
    <n v="12"/>
    <s v="POL43518284"/>
  </r>
  <r>
    <s v="AGT31484353"/>
    <x v="1"/>
    <n v="5"/>
    <n v="16"/>
    <s v="POL58245588"/>
  </r>
  <r>
    <s v="AGT89658446"/>
    <x v="0"/>
    <n v="19"/>
    <n v="96"/>
    <s v="POL26021266"/>
  </r>
  <r>
    <s v="AGT68055130"/>
    <x v="1"/>
    <n v="3"/>
    <n v="96"/>
    <s v="POL20726693"/>
  </r>
  <r>
    <s v="AGT85014019"/>
    <x v="0"/>
    <n v="12"/>
    <n v="99"/>
    <s v="POL57578050"/>
  </r>
  <r>
    <s v="AGT40742386"/>
    <x v="2"/>
    <n v="30"/>
    <n v="90"/>
    <s v="POL40860073"/>
  </r>
  <r>
    <s v="AGT81436591"/>
    <x v="0"/>
    <n v="37"/>
    <n v="57"/>
    <s v="POL53248656"/>
  </r>
  <r>
    <s v="AGT56323679"/>
    <x v="2"/>
    <n v="10"/>
    <n v="51"/>
    <s v="POL94500784"/>
  </r>
  <r>
    <s v="AGT64069744"/>
    <x v="1"/>
    <n v="35"/>
    <n v="37"/>
    <s v="POL70863328"/>
  </r>
  <r>
    <s v="AGT09345111"/>
    <x v="1"/>
    <n v="45"/>
    <n v="86"/>
    <s v="POL53955100"/>
  </r>
  <r>
    <s v="AGT07645996"/>
    <x v="2"/>
    <n v="5"/>
    <n v="50"/>
    <s v="POL83013724"/>
  </r>
  <r>
    <s v="AGT98031117"/>
    <x v="1"/>
    <n v="31"/>
    <n v="21"/>
    <s v="POL26961940"/>
  </r>
  <r>
    <s v="AGT79613208"/>
    <x v="1"/>
    <n v="38"/>
    <n v="38"/>
    <s v="POL21551791"/>
  </r>
  <r>
    <s v="AGT70741009"/>
    <x v="1"/>
    <n v="20"/>
    <n v="74"/>
    <s v="POL25617891"/>
  </r>
  <r>
    <s v="AGT30544800"/>
    <x v="0"/>
    <n v="18"/>
    <n v="44"/>
    <s v="POL96709207"/>
  </r>
  <r>
    <s v="AGT71504423"/>
    <x v="2"/>
    <n v="25"/>
    <n v="80"/>
    <s v="POL53111704"/>
  </r>
  <r>
    <s v="AGT75093896"/>
    <x v="1"/>
    <n v="7"/>
    <n v="88"/>
    <s v="POL37879847"/>
  </r>
  <r>
    <s v="AGT07824938"/>
    <x v="0"/>
    <n v="42"/>
    <n v="39"/>
    <s v="POL32906837"/>
  </r>
  <r>
    <s v="AGT83763448"/>
    <x v="1"/>
    <n v="22"/>
    <n v="32"/>
    <s v="POL48302488"/>
  </r>
  <r>
    <s v="AGT66495472"/>
    <x v="0"/>
    <n v="23"/>
    <n v="33"/>
    <s v="POL20699215"/>
  </r>
  <r>
    <s v="AGT56552672"/>
    <x v="0"/>
    <n v="26"/>
    <n v="55"/>
    <s v="POL45984602"/>
  </r>
  <r>
    <s v="AGT15412915"/>
    <x v="2"/>
    <n v="15"/>
    <n v="16"/>
    <s v="POL73703547"/>
  </r>
  <r>
    <s v="AGT75970650"/>
    <x v="0"/>
    <n v="18"/>
    <n v="9"/>
    <s v="POL50805715"/>
  </r>
  <r>
    <s v="AGT47163328"/>
    <x v="0"/>
    <n v="16"/>
    <n v="29"/>
    <s v="POL13559855"/>
  </r>
  <r>
    <s v="AGT11516690"/>
    <x v="1"/>
    <n v="46"/>
    <n v="84"/>
    <s v="POL54448931"/>
  </r>
  <r>
    <s v="AGT75996071"/>
    <x v="0"/>
    <n v="23"/>
    <n v="29"/>
    <s v="POL50406144"/>
  </r>
  <r>
    <s v="AGT38382853"/>
    <x v="0"/>
    <n v="17"/>
    <n v="43"/>
    <s v="POL80050705"/>
  </r>
  <r>
    <s v="AGT91217181"/>
    <x v="2"/>
    <n v="17"/>
    <n v="93"/>
    <s v="POL99672508"/>
  </r>
  <r>
    <s v="AGT10447549"/>
    <x v="2"/>
    <n v="9"/>
    <n v="92"/>
    <s v="POL29892884"/>
  </r>
  <r>
    <s v="AGT58552489"/>
    <x v="2"/>
    <n v="16"/>
    <n v="77"/>
    <s v="POL71169830"/>
  </r>
  <r>
    <s v="AGT48810450"/>
    <x v="2"/>
    <n v="13"/>
    <n v="50"/>
    <s v="POL06341687"/>
  </r>
  <r>
    <s v="AGT37801759"/>
    <x v="0"/>
    <n v="14"/>
    <n v="5"/>
    <s v="POL30102239"/>
  </r>
  <r>
    <s v="AGT34748309"/>
    <x v="2"/>
    <n v="28"/>
    <n v="93"/>
    <s v="POL64958007"/>
  </r>
  <r>
    <s v="AGT18161551"/>
    <x v="1"/>
    <n v="13"/>
    <n v="27"/>
    <s v="POL74375234"/>
  </r>
  <r>
    <s v="AGT75971090"/>
    <x v="0"/>
    <n v="20"/>
    <n v="24"/>
    <s v="POL19188778"/>
  </r>
  <r>
    <s v="AGT21817908"/>
    <x v="2"/>
    <n v="5"/>
    <n v="22"/>
    <s v="POL23066229"/>
  </r>
  <r>
    <s v="AGT44988899"/>
    <x v="1"/>
    <n v="43"/>
    <n v="45"/>
    <s v="POL92741100"/>
  </r>
  <r>
    <s v="AGT05779481"/>
    <x v="2"/>
    <n v="13"/>
    <n v="81"/>
    <s v="POL80263334"/>
  </r>
  <r>
    <s v="AGT28828766"/>
    <x v="2"/>
    <n v="44"/>
    <n v="49"/>
    <s v="POL11539302"/>
  </r>
  <r>
    <s v="AGT46828405"/>
    <x v="1"/>
    <n v="17"/>
    <n v="32"/>
    <s v="POL61616519"/>
  </r>
  <r>
    <s v="AGT86571956"/>
    <x v="2"/>
    <n v="11"/>
    <n v="58"/>
    <s v="POL59779212"/>
  </r>
  <r>
    <s v="AGT87216429"/>
    <x v="0"/>
    <n v="18"/>
    <n v="81"/>
    <s v="POL46435605"/>
  </r>
  <r>
    <s v="AGT11977071"/>
    <x v="0"/>
    <n v="19"/>
    <n v="64"/>
    <s v="POL00076326"/>
  </r>
  <r>
    <s v="AGT92208446"/>
    <x v="0"/>
    <n v="29"/>
    <n v="49"/>
    <s v="POL80491812"/>
  </r>
  <r>
    <s v="AGT91205446"/>
    <x v="1"/>
    <n v="44"/>
    <n v="41"/>
    <s v="POL71149711"/>
  </r>
  <r>
    <s v="AGT73116995"/>
    <x v="0"/>
    <n v="12"/>
    <n v="94"/>
    <s v="POL44317279"/>
  </r>
  <r>
    <s v="AGT07329342"/>
    <x v="2"/>
    <n v="4"/>
    <n v="51"/>
    <s v="POL60410061"/>
  </r>
  <r>
    <s v="AGT49977463"/>
    <x v="2"/>
    <n v="44"/>
    <n v="95"/>
    <s v="POL71490424"/>
  </r>
  <r>
    <s v="AGT21500742"/>
    <x v="1"/>
    <n v="32"/>
    <n v="41"/>
    <s v="POL48116183"/>
  </r>
  <r>
    <s v="AGT33569735"/>
    <x v="0"/>
    <n v="26"/>
    <n v="1"/>
    <s v="POL11366285"/>
  </r>
  <r>
    <s v="AGT99499187"/>
    <x v="0"/>
    <n v="12"/>
    <n v="73"/>
    <s v="POL27312649"/>
  </r>
  <r>
    <s v="AGT93865628"/>
    <x v="0"/>
    <n v="2"/>
    <n v="40"/>
    <s v="POL23616095"/>
  </r>
  <r>
    <s v="AGT82294030"/>
    <x v="2"/>
    <n v="12"/>
    <n v="51"/>
    <s v="POL17842339"/>
  </r>
  <r>
    <s v="AGT94843303"/>
    <x v="1"/>
    <n v="35"/>
    <n v="32"/>
    <s v="POL31482176"/>
  </r>
  <r>
    <s v="AGT25453537"/>
    <x v="0"/>
    <n v="32"/>
    <n v="9"/>
    <s v="POL93065434"/>
  </r>
  <r>
    <s v="AGT60101526"/>
    <x v="1"/>
    <n v="32"/>
    <n v="13"/>
    <s v="POL20797511"/>
  </r>
  <r>
    <s v="AGT05038364"/>
    <x v="2"/>
    <n v="17"/>
    <n v="58"/>
    <s v="POL19022484"/>
  </r>
  <r>
    <s v="AGT28073266"/>
    <x v="0"/>
    <n v="30"/>
    <n v="93"/>
    <s v="POL54437917"/>
  </r>
  <r>
    <s v="AGT41120227"/>
    <x v="1"/>
    <n v="20"/>
    <n v="48"/>
    <s v="POL79171752"/>
  </r>
  <r>
    <s v="AGT85658830"/>
    <x v="0"/>
    <n v="21"/>
    <n v="97"/>
    <s v="POL77295889"/>
  </r>
  <r>
    <s v="AGT50872517"/>
    <x v="2"/>
    <n v="26"/>
    <n v="28"/>
    <s v="POL28518330"/>
  </r>
  <r>
    <s v="AGT43614829"/>
    <x v="1"/>
    <n v="17"/>
    <n v="8"/>
    <s v="POL27667498"/>
  </r>
  <r>
    <s v="AGT43365564"/>
    <x v="1"/>
    <n v="0"/>
    <n v="46"/>
    <s v="POL74240303"/>
  </r>
  <r>
    <s v="AGT08272503"/>
    <x v="1"/>
    <n v="35"/>
    <n v="70"/>
    <s v="POL02642777"/>
  </r>
  <r>
    <s v="AGT03994448"/>
    <x v="0"/>
    <n v="38"/>
    <n v="54"/>
    <s v="POL53266235"/>
  </r>
  <r>
    <s v="AGT48389700"/>
    <x v="1"/>
    <n v="42"/>
    <n v="57"/>
    <s v="POL89472328"/>
  </r>
  <r>
    <s v="AGT30765130"/>
    <x v="0"/>
    <n v="17"/>
    <n v="59"/>
    <s v="POL72999115"/>
  </r>
  <r>
    <s v="AGT89814591"/>
    <x v="0"/>
    <n v="43"/>
    <n v="61"/>
    <s v="POL22426524"/>
  </r>
  <r>
    <s v="AGT18594249"/>
    <x v="0"/>
    <n v="50"/>
    <n v="79"/>
    <s v="POL77977275"/>
  </r>
  <r>
    <s v="AGT89642931"/>
    <x v="0"/>
    <n v="1"/>
    <n v="79"/>
    <s v="POL36741877"/>
  </r>
  <r>
    <s v="AGT07793676"/>
    <x v="0"/>
    <n v="14"/>
    <n v="80"/>
    <s v="POL81138188"/>
  </r>
  <r>
    <s v="AGT30761377"/>
    <x v="1"/>
    <n v="4"/>
    <n v="50"/>
    <s v="POL37789454"/>
  </r>
  <r>
    <s v="AGT82048742"/>
    <x v="1"/>
    <n v="27"/>
    <n v="7"/>
    <s v="POL26231753"/>
  </r>
  <r>
    <s v="AGT15515744"/>
    <x v="2"/>
    <n v="36"/>
    <n v="78"/>
    <s v="POL72768482"/>
  </r>
  <r>
    <s v="AGT38652107"/>
    <x v="1"/>
    <n v="14"/>
    <n v="60"/>
    <s v="POL44711941"/>
  </r>
  <r>
    <s v="AGT95614477"/>
    <x v="2"/>
    <n v="0"/>
    <n v="51"/>
    <s v="POL61600687"/>
  </r>
  <r>
    <s v="AGT65383645"/>
    <x v="1"/>
    <n v="9"/>
    <n v="63"/>
    <s v="POL40292999"/>
  </r>
  <r>
    <s v="AGT92468127"/>
    <x v="0"/>
    <n v="25"/>
    <n v="60"/>
    <s v="POL18325532"/>
  </r>
  <r>
    <s v="AGT14000895"/>
    <x v="1"/>
    <n v="47"/>
    <n v="26"/>
    <s v="POL35135678"/>
  </r>
  <r>
    <s v="AGT74186962"/>
    <x v="1"/>
    <n v="34"/>
    <n v="31"/>
    <s v="POL84035014"/>
  </r>
  <r>
    <s v="AGT69814164"/>
    <x v="1"/>
    <n v="0"/>
    <n v="78"/>
    <s v="POL91245817"/>
  </r>
  <r>
    <s v="AGT02354571"/>
    <x v="1"/>
    <n v="29"/>
    <n v="9"/>
    <s v="POL25453349"/>
  </r>
  <r>
    <s v="AGT07142597"/>
    <x v="0"/>
    <n v="4"/>
    <n v="28"/>
    <s v="POL79359714"/>
  </r>
  <r>
    <s v="AGT14241399"/>
    <x v="2"/>
    <n v="7"/>
    <n v="20"/>
    <s v="POL28053301"/>
  </r>
  <r>
    <s v="AGT63177974"/>
    <x v="0"/>
    <n v="43"/>
    <n v="7"/>
    <s v="POL83112617"/>
  </r>
  <r>
    <s v="AGT69238844"/>
    <x v="1"/>
    <n v="23"/>
    <n v="24"/>
    <s v="POL70257677"/>
  </r>
  <r>
    <s v="AGT07091417"/>
    <x v="2"/>
    <n v="10"/>
    <n v="91"/>
    <s v="POL18727318"/>
  </r>
  <r>
    <s v="AGT13505033"/>
    <x v="0"/>
    <n v="0"/>
    <n v="2"/>
    <s v="POL06351305"/>
  </r>
  <r>
    <s v="AGT21820119"/>
    <x v="0"/>
    <n v="47"/>
    <n v="12"/>
    <s v="POL65755562"/>
  </r>
  <r>
    <s v="AGT39266885"/>
    <x v="0"/>
    <n v="21"/>
    <n v="43"/>
    <s v="POL10423452"/>
  </r>
  <r>
    <s v="AGT26550887"/>
    <x v="1"/>
    <n v="49"/>
    <n v="43"/>
    <s v="POL01955713"/>
  </r>
  <r>
    <s v="AGT70599470"/>
    <x v="1"/>
    <n v="5"/>
    <n v="26"/>
    <s v="POL56961629"/>
  </r>
  <r>
    <s v="AGT91735732"/>
    <x v="2"/>
    <n v="39"/>
    <n v="33"/>
    <s v="POL45153648"/>
  </r>
  <r>
    <s v="AGT24143324"/>
    <x v="0"/>
    <n v="50"/>
    <n v="8"/>
    <s v="POL18028969"/>
  </r>
  <r>
    <s v="AGT55410018"/>
    <x v="1"/>
    <n v="32"/>
    <n v="82"/>
    <s v="POL91672539"/>
  </r>
  <r>
    <s v="AGT62578062"/>
    <x v="0"/>
    <n v="37"/>
    <n v="23"/>
    <s v="POL28953016"/>
  </r>
  <r>
    <s v="AGT20323888"/>
    <x v="1"/>
    <n v="36"/>
    <n v="53"/>
    <s v="POL38988950"/>
  </r>
  <r>
    <s v="AGT58342090"/>
    <x v="2"/>
    <n v="23"/>
    <n v="49"/>
    <s v="POL27507809"/>
  </r>
  <r>
    <s v="AGT55187719"/>
    <x v="1"/>
    <n v="23"/>
    <n v="61"/>
    <s v="POL00831253"/>
  </r>
  <r>
    <s v="AGT54362901"/>
    <x v="1"/>
    <n v="10"/>
    <n v="14"/>
    <s v="POL83671253"/>
  </r>
  <r>
    <s v="AGT83027420"/>
    <x v="1"/>
    <n v="5"/>
    <n v="76"/>
    <s v="POL27100819"/>
  </r>
  <r>
    <s v="AGT43786842"/>
    <x v="1"/>
    <n v="29"/>
    <n v="24"/>
    <s v="POL04601577"/>
  </r>
  <r>
    <s v="AGT97773558"/>
    <x v="0"/>
    <n v="45"/>
    <n v="27"/>
    <s v="POL04910841"/>
  </r>
  <r>
    <s v="AGT81173622"/>
    <x v="0"/>
    <n v="19"/>
    <n v="35"/>
    <s v="POL92491659"/>
  </r>
  <r>
    <s v="AGT20442049"/>
    <x v="1"/>
    <n v="48"/>
    <n v="10"/>
    <s v="POL30360159"/>
  </r>
  <r>
    <s v="AGT09855316"/>
    <x v="0"/>
    <n v="29"/>
    <n v="7"/>
    <s v="POL01068804"/>
  </r>
  <r>
    <s v="AGT92063010"/>
    <x v="1"/>
    <n v="29"/>
    <n v="9"/>
    <s v="POL03033132"/>
  </r>
  <r>
    <s v="AGT29809757"/>
    <x v="2"/>
    <n v="15"/>
    <n v="54"/>
    <s v="POL48255103"/>
  </r>
  <r>
    <s v="AGT20207459"/>
    <x v="1"/>
    <n v="7"/>
    <n v="34"/>
    <s v="POL94723645"/>
  </r>
  <r>
    <s v="AGT75590453"/>
    <x v="1"/>
    <n v="1"/>
    <n v="41"/>
    <s v="POL28172331"/>
  </r>
  <r>
    <s v="AGT96663442"/>
    <x v="2"/>
    <n v="33"/>
    <n v="8"/>
    <s v="POL70866234"/>
  </r>
  <r>
    <s v="AGT55471388"/>
    <x v="0"/>
    <n v="29"/>
    <n v="75"/>
    <s v="POL14684878"/>
  </r>
  <r>
    <s v="AGT77443040"/>
    <x v="1"/>
    <n v="4"/>
    <n v="34"/>
    <s v="POL94943347"/>
  </r>
  <r>
    <s v="AGT40491911"/>
    <x v="0"/>
    <n v="34"/>
    <n v="70"/>
    <s v="POL31224830"/>
  </r>
  <r>
    <s v="AGT99933473"/>
    <x v="0"/>
    <n v="16"/>
    <n v="96"/>
    <s v="POL33177916"/>
  </r>
  <r>
    <s v="AGT89416734"/>
    <x v="2"/>
    <n v="46"/>
    <n v="3"/>
    <s v="POL14072112"/>
  </r>
  <r>
    <s v="AGT30576565"/>
    <x v="1"/>
    <n v="32"/>
    <n v="60"/>
    <s v="POL09462965"/>
  </r>
  <r>
    <s v="AGT27397676"/>
    <x v="2"/>
    <n v="42"/>
    <n v="57"/>
    <s v="POL69777787"/>
  </r>
  <r>
    <s v="AGT29974315"/>
    <x v="2"/>
    <n v="40"/>
    <n v="82"/>
    <s v="POL23581745"/>
  </r>
  <r>
    <s v="AGT02311403"/>
    <x v="1"/>
    <n v="49"/>
    <n v="32"/>
    <s v="POL21865118"/>
  </r>
  <r>
    <s v="AGT15408598"/>
    <x v="0"/>
    <n v="27"/>
    <n v="69"/>
    <s v="POL79962283"/>
  </r>
  <r>
    <s v="AGT79371333"/>
    <x v="1"/>
    <n v="9"/>
    <n v="80"/>
    <s v="POL44992881"/>
  </r>
  <r>
    <s v="AGT11814318"/>
    <x v="1"/>
    <n v="32"/>
    <n v="81"/>
    <s v="POL51700588"/>
  </r>
  <r>
    <s v="AGT64806683"/>
    <x v="2"/>
    <n v="8"/>
    <n v="11"/>
    <s v="POL75657317"/>
  </r>
  <r>
    <s v="AGT83948741"/>
    <x v="0"/>
    <n v="11"/>
    <n v="23"/>
    <s v="POL51395924"/>
  </r>
  <r>
    <s v="AGT36722073"/>
    <x v="2"/>
    <n v="6"/>
    <n v="100"/>
    <s v="POL75494464"/>
  </r>
  <r>
    <s v="AGT16180070"/>
    <x v="1"/>
    <n v="28"/>
    <n v="62"/>
    <s v="POL87711451"/>
  </r>
  <r>
    <s v="AGT43130399"/>
    <x v="1"/>
    <n v="39"/>
    <n v="14"/>
    <s v="POL66860672"/>
  </r>
  <r>
    <s v="AGT30968592"/>
    <x v="1"/>
    <n v="6"/>
    <n v="41"/>
    <s v="POL05225694"/>
  </r>
  <r>
    <s v="AGT35253662"/>
    <x v="2"/>
    <n v="28"/>
    <n v="35"/>
    <s v="POL02258663"/>
  </r>
  <r>
    <s v="AGT31165624"/>
    <x v="2"/>
    <n v="18"/>
    <n v="28"/>
    <s v="POL75098865"/>
  </r>
  <r>
    <s v="AGT06416909"/>
    <x v="0"/>
    <n v="43"/>
    <n v="10"/>
    <s v="POL24582838"/>
  </r>
  <r>
    <s v="AGT21698382"/>
    <x v="1"/>
    <n v="48"/>
    <n v="36"/>
    <s v="POL77765185"/>
  </r>
  <r>
    <s v="AGT61758324"/>
    <x v="2"/>
    <n v="3"/>
    <n v="92"/>
    <s v="POL75914495"/>
  </r>
  <r>
    <s v="AGT85371670"/>
    <x v="0"/>
    <n v="22"/>
    <n v="92"/>
    <s v="POL23336703"/>
  </r>
  <r>
    <s v="AGT18100999"/>
    <x v="0"/>
    <n v="35"/>
    <n v="37"/>
    <s v="POL82679187"/>
  </r>
  <r>
    <s v="AGT49009076"/>
    <x v="1"/>
    <n v="32"/>
    <n v="19"/>
    <s v="POL05037648"/>
  </r>
  <r>
    <s v="AGT29547199"/>
    <x v="0"/>
    <n v="18"/>
    <n v="4"/>
    <s v="POL96221318"/>
  </r>
  <r>
    <s v="AGT58453617"/>
    <x v="0"/>
    <n v="13"/>
    <n v="48"/>
    <s v="POL27915739"/>
  </r>
  <r>
    <s v="AGT10065682"/>
    <x v="1"/>
    <n v="2"/>
    <n v="9"/>
    <s v="POL98680765"/>
  </r>
  <r>
    <s v="AGT82792142"/>
    <x v="0"/>
    <n v="13"/>
    <n v="27"/>
    <s v="POL71597887"/>
  </r>
  <r>
    <s v="AGT30216554"/>
    <x v="0"/>
    <n v="39"/>
    <n v="20"/>
    <s v="POL71437971"/>
  </r>
  <r>
    <s v="AGT25986929"/>
    <x v="2"/>
    <n v="19"/>
    <n v="10"/>
    <s v="POL77500354"/>
  </r>
  <r>
    <s v="AGT68876655"/>
    <x v="2"/>
    <n v="3"/>
    <n v="79"/>
    <s v="POL76996418"/>
  </r>
  <r>
    <s v="AGT91428468"/>
    <x v="0"/>
    <n v="16"/>
    <n v="21"/>
    <s v="POL37906683"/>
  </r>
  <r>
    <s v="AGT86092059"/>
    <x v="2"/>
    <n v="22"/>
    <n v="52"/>
    <s v="POL45303866"/>
  </r>
  <r>
    <s v="AGT55426155"/>
    <x v="2"/>
    <n v="41"/>
    <n v="13"/>
    <s v="POL60056200"/>
  </r>
  <r>
    <s v="AGT11781347"/>
    <x v="0"/>
    <n v="3"/>
    <n v="36"/>
    <s v="POL85480742"/>
  </r>
  <r>
    <s v="AGT08375141"/>
    <x v="0"/>
    <n v="23"/>
    <n v="61"/>
    <s v="POL11311249"/>
  </r>
  <r>
    <s v="AGT35694138"/>
    <x v="1"/>
    <n v="44"/>
    <n v="96"/>
    <s v="POL77958772"/>
  </r>
  <r>
    <s v="AGT51761655"/>
    <x v="1"/>
    <n v="17"/>
    <n v="96"/>
    <s v="POL05185447"/>
  </r>
  <r>
    <s v="AGT68645305"/>
    <x v="2"/>
    <n v="11"/>
    <n v="38"/>
    <s v="POL18055024"/>
  </r>
  <r>
    <s v="AGT47187117"/>
    <x v="2"/>
    <n v="0"/>
    <n v="32"/>
    <s v="POL11682509"/>
  </r>
  <r>
    <s v="AGT45146544"/>
    <x v="0"/>
    <n v="48"/>
    <n v="16"/>
    <s v="POL87334776"/>
  </r>
  <r>
    <s v="AGT53938500"/>
    <x v="0"/>
    <n v="22"/>
    <n v="59"/>
    <s v="POL60959014"/>
  </r>
  <r>
    <s v="AGT16849779"/>
    <x v="2"/>
    <n v="44"/>
    <n v="16"/>
    <s v="POL07946398"/>
  </r>
  <r>
    <s v="AGT51585466"/>
    <x v="2"/>
    <n v="26"/>
    <n v="78"/>
    <s v="POL85374430"/>
  </r>
  <r>
    <s v="AGT10183960"/>
    <x v="0"/>
    <n v="10"/>
    <n v="37"/>
    <s v="POL76059961"/>
  </r>
  <r>
    <s v="AGT04317363"/>
    <x v="1"/>
    <n v="10"/>
    <n v="71"/>
    <s v="POL52778521"/>
  </r>
  <r>
    <s v="AGT40982629"/>
    <x v="0"/>
    <n v="35"/>
    <n v="6"/>
    <s v="POL32646006"/>
  </r>
  <r>
    <s v="AGT56308472"/>
    <x v="2"/>
    <n v="38"/>
    <n v="94"/>
    <s v="POL86718236"/>
  </r>
  <r>
    <s v="AGT13384424"/>
    <x v="0"/>
    <n v="46"/>
    <n v="45"/>
    <s v="POL00862798"/>
  </r>
  <r>
    <s v="AGT76419960"/>
    <x v="0"/>
    <n v="32"/>
    <n v="79"/>
    <s v="POL98618330"/>
  </r>
  <r>
    <s v="AGT77448089"/>
    <x v="2"/>
    <n v="3"/>
    <n v="94"/>
    <s v="POL66992068"/>
  </r>
  <r>
    <s v="AGT69426026"/>
    <x v="0"/>
    <n v="27"/>
    <n v="7"/>
    <s v="POL82970640"/>
  </r>
  <r>
    <s v="AGT18178442"/>
    <x v="1"/>
    <n v="36"/>
    <n v="94"/>
    <s v="POL25517652"/>
  </r>
  <r>
    <s v="AGT40000198"/>
    <x v="2"/>
    <n v="41"/>
    <n v="61"/>
    <s v="POL06409803"/>
  </r>
  <r>
    <s v="AGT16573224"/>
    <x v="2"/>
    <n v="2"/>
    <n v="4"/>
    <s v="POL88450754"/>
  </r>
  <r>
    <s v="AGT69955273"/>
    <x v="0"/>
    <n v="39"/>
    <n v="6"/>
    <s v="POL51127842"/>
  </r>
  <r>
    <s v="AGT72710705"/>
    <x v="1"/>
    <n v="7"/>
    <n v="38"/>
    <s v="POL58793431"/>
  </r>
  <r>
    <s v="AGT14286748"/>
    <x v="1"/>
    <n v="31"/>
    <n v="28"/>
    <s v="POL84536532"/>
  </r>
  <r>
    <s v="AGT16498268"/>
    <x v="0"/>
    <n v="29"/>
    <n v="69"/>
    <s v="POL46047482"/>
  </r>
  <r>
    <s v="AGT89205816"/>
    <x v="1"/>
    <n v="28"/>
    <n v="70"/>
    <s v="POL18422174"/>
  </r>
  <r>
    <s v="AGT10960372"/>
    <x v="1"/>
    <n v="34"/>
    <n v="99"/>
    <s v="POL65121827"/>
  </r>
  <r>
    <s v="AGT86766428"/>
    <x v="0"/>
    <n v="1"/>
    <n v="20"/>
    <s v="POL30700700"/>
  </r>
  <r>
    <s v="AGT80166888"/>
    <x v="1"/>
    <n v="22"/>
    <n v="35"/>
    <s v="POL26217907"/>
  </r>
  <r>
    <s v="AGT67352734"/>
    <x v="2"/>
    <n v="50"/>
    <n v="93"/>
    <s v="POL28359408"/>
  </r>
  <r>
    <s v="AGT96609345"/>
    <x v="1"/>
    <n v="5"/>
    <n v="48"/>
    <s v="POL39585916"/>
  </r>
  <r>
    <s v="AGT45376101"/>
    <x v="1"/>
    <n v="25"/>
    <n v="1"/>
    <s v="POL40288131"/>
  </r>
  <r>
    <s v="AGT08721596"/>
    <x v="0"/>
    <n v="20"/>
    <n v="33"/>
    <s v="POL12588543"/>
  </r>
  <r>
    <s v="AGT58829613"/>
    <x v="2"/>
    <n v="11"/>
    <n v="61"/>
    <s v="POL94299396"/>
  </r>
  <r>
    <s v="AGT20609453"/>
    <x v="1"/>
    <n v="30"/>
    <n v="99"/>
    <s v="POL01953510"/>
  </r>
  <r>
    <s v="AGT01755514"/>
    <x v="1"/>
    <n v="32"/>
    <n v="43"/>
    <s v="POL53180986"/>
  </r>
  <r>
    <s v="AGT88642752"/>
    <x v="0"/>
    <n v="23"/>
    <n v="44"/>
    <s v="POL60529596"/>
  </r>
  <r>
    <s v="AGT42870459"/>
    <x v="2"/>
    <n v="46"/>
    <n v="43"/>
    <s v="POL17699181"/>
  </r>
  <r>
    <s v="AGT60995113"/>
    <x v="0"/>
    <n v="10"/>
    <n v="26"/>
    <s v="POL85518381"/>
  </r>
  <r>
    <s v="AGT75044830"/>
    <x v="1"/>
    <n v="44"/>
    <n v="85"/>
    <s v="POL00790731"/>
  </r>
  <r>
    <s v="AGT77160426"/>
    <x v="1"/>
    <n v="20"/>
    <n v="86"/>
    <s v="POL79308293"/>
  </r>
  <r>
    <s v="AGT70303785"/>
    <x v="0"/>
    <n v="48"/>
    <n v="81"/>
    <s v="POL75583220"/>
  </r>
  <r>
    <s v="AGT52211491"/>
    <x v="1"/>
    <n v="13"/>
    <n v="38"/>
    <s v="POL93077983"/>
  </r>
  <r>
    <s v="AGT73870785"/>
    <x v="2"/>
    <n v="29"/>
    <n v="35"/>
    <s v="POL41162519"/>
  </r>
  <r>
    <s v="AGT19540993"/>
    <x v="2"/>
    <n v="14"/>
    <n v="78"/>
    <s v="POL21013410"/>
  </r>
  <r>
    <s v="AGT10269202"/>
    <x v="0"/>
    <n v="22"/>
    <n v="25"/>
    <s v="POL73536906"/>
  </r>
  <r>
    <s v="AGT66193903"/>
    <x v="2"/>
    <n v="41"/>
    <n v="38"/>
    <s v="POL80301647"/>
  </r>
  <r>
    <s v="AGT40327186"/>
    <x v="2"/>
    <n v="3"/>
    <n v="49"/>
    <s v="POL79966692"/>
  </r>
  <r>
    <s v="AGT89542709"/>
    <x v="2"/>
    <n v="45"/>
    <n v="57"/>
    <s v="POL14879776"/>
  </r>
  <r>
    <s v="AGT30765121"/>
    <x v="0"/>
    <n v="32"/>
    <n v="10"/>
    <s v="POL58623707"/>
  </r>
  <r>
    <s v="AGT77793827"/>
    <x v="1"/>
    <n v="4"/>
    <n v="12"/>
    <s v="POL10386302"/>
  </r>
  <r>
    <s v="AGT39948651"/>
    <x v="1"/>
    <n v="0"/>
    <n v="25"/>
    <s v="POL56491969"/>
  </r>
  <r>
    <s v="AGT07490860"/>
    <x v="0"/>
    <n v="48"/>
    <n v="95"/>
    <s v="POL99602250"/>
  </r>
  <r>
    <s v="AGT83076835"/>
    <x v="2"/>
    <n v="40"/>
    <n v="9"/>
    <s v="POL01897492"/>
  </r>
  <r>
    <s v="AGT11234490"/>
    <x v="0"/>
    <n v="37"/>
    <n v="22"/>
    <s v="POL03026921"/>
  </r>
  <r>
    <s v="AGT68648460"/>
    <x v="2"/>
    <n v="46"/>
    <n v="97"/>
    <s v="POL36441789"/>
  </r>
  <r>
    <s v="AGT34930585"/>
    <x v="2"/>
    <n v="32"/>
    <n v="40"/>
    <s v="POL21292296"/>
  </r>
  <r>
    <s v="AGT53048156"/>
    <x v="0"/>
    <n v="19"/>
    <n v="39"/>
    <s v="POL38348666"/>
  </r>
  <r>
    <s v="AGT25696620"/>
    <x v="2"/>
    <n v="46"/>
    <n v="17"/>
    <s v="POL58185281"/>
  </r>
  <r>
    <s v="AGT38103461"/>
    <x v="2"/>
    <n v="30"/>
    <n v="50"/>
    <s v="POL82403986"/>
  </r>
  <r>
    <s v="AGT81224653"/>
    <x v="1"/>
    <n v="41"/>
    <n v="21"/>
    <s v="POL69345542"/>
  </r>
  <r>
    <s v="AGT22985672"/>
    <x v="2"/>
    <n v="8"/>
    <n v="93"/>
    <s v="POL61565089"/>
  </r>
  <r>
    <s v="AGT68351380"/>
    <x v="2"/>
    <n v="4"/>
    <n v="64"/>
    <s v="POL72131385"/>
  </r>
  <r>
    <s v="AGT06991321"/>
    <x v="0"/>
    <n v="40"/>
    <n v="19"/>
    <s v="POL99575360"/>
  </r>
  <r>
    <s v="AGT16670057"/>
    <x v="0"/>
    <n v="32"/>
    <n v="61"/>
    <s v="POL73764767"/>
  </r>
  <r>
    <s v="AGT64665927"/>
    <x v="1"/>
    <n v="21"/>
    <n v="47"/>
    <s v="POL15585087"/>
  </r>
  <r>
    <s v="AGT38431006"/>
    <x v="1"/>
    <n v="6"/>
    <n v="35"/>
    <s v="POL59775349"/>
  </r>
  <r>
    <s v="AGT09715608"/>
    <x v="0"/>
    <n v="3"/>
    <n v="80"/>
    <s v="POL33945420"/>
  </r>
  <r>
    <s v="AGT34951947"/>
    <x v="2"/>
    <n v="3"/>
    <n v="50"/>
    <s v="POL02432943"/>
  </r>
  <r>
    <s v="AGT17971375"/>
    <x v="0"/>
    <n v="46"/>
    <n v="85"/>
    <s v="POL33232710"/>
  </r>
  <r>
    <s v="AGT06918363"/>
    <x v="2"/>
    <n v="20"/>
    <n v="17"/>
    <s v="POL92258412"/>
  </r>
  <r>
    <s v="AGT47225197"/>
    <x v="0"/>
    <n v="21"/>
    <n v="87"/>
    <s v="POL26888148"/>
  </r>
  <r>
    <s v="AGT32170586"/>
    <x v="1"/>
    <n v="48"/>
    <n v="40"/>
    <s v="POL94726413"/>
  </r>
  <r>
    <s v="AGT76343267"/>
    <x v="1"/>
    <n v="10"/>
    <n v="56"/>
    <s v="POL73854383"/>
  </r>
  <r>
    <s v="AGT70645262"/>
    <x v="0"/>
    <n v="5"/>
    <n v="11"/>
    <s v="POL19911528"/>
  </r>
  <r>
    <s v="AGT96635757"/>
    <x v="0"/>
    <n v="41"/>
    <n v="66"/>
    <s v="POL89952764"/>
  </r>
  <r>
    <s v="AGT34379979"/>
    <x v="0"/>
    <n v="6"/>
    <n v="57"/>
    <s v="POL41639012"/>
  </r>
  <r>
    <s v="AGT81450492"/>
    <x v="0"/>
    <n v="46"/>
    <n v="30"/>
    <s v="POL38343188"/>
  </r>
  <r>
    <s v="AGT49827067"/>
    <x v="0"/>
    <n v="9"/>
    <n v="47"/>
    <s v="POL60365755"/>
  </r>
  <r>
    <s v="AGT13513566"/>
    <x v="1"/>
    <n v="34"/>
    <n v="7"/>
    <s v="POL72072111"/>
  </r>
  <r>
    <s v="AGT53043808"/>
    <x v="0"/>
    <n v="8"/>
    <n v="21"/>
    <s v="POL69526791"/>
  </r>
  <r>
    <s v="AGT56661662"/>
    <x v="2"/>
    <n v="45"/>
    <n v="44"/>
    <s v="POL75813186"/>
  </r>
  <r>
    <s v="AGT08845045"/>
    <x v="2"/>
    <n v="28"/>
    <n v="20"/>
    <s v="POL54348718"/>
  </r>
  <r>
    <s v="AGT31445639"/>
    <x v="2"/>
    <n v="4"/>
    <n v="43"/>
    <s v="POL01382311"/>
  </r>
  <r>
    <s v="AGT51549884"/>
    <x v="2"/>
    <n v="18"/>
    <n v="1"/>
    <s v="POL91394495"/>
  </r>
  <r>
    <s v="AGT02876543"/>
    <x v="2"/>
    <n v="2"/>
    <n v="8"/>
    <s v="POL27929198"/>
  </r>
  <r>
    <s v="AGT27940575"/>
    <x v="2"/>
    <n v="18"/>
    <n v="66"/>
    <s v="POL96583337"/>
  </r>
  <r>
    <s v="AGT52580249"/>
    <x v="0"/>
    <n v="46"/>
    <n v="21"/>
    <s v="POL42489589"/>
  </r>
  <r>
    <s v="AGT72111439"/>
    <x v="0"/>
    <n v="38"/>
    <n v="88"/>
    <s v="POL62455700"/>
  </r>
  <r>
    <s v="AGT10089719"/>
    <x v="1"/>
    <n v="30"/>
    <n v="6"/>
    <s v="POL06553987"/>
  </r>
  <r>
    <s v="AGT72791493"/>
    <x v="2"/>
    <n v="36"/>
    <n v="72"/>
    <s v="POL64197228"/>
  </r>
  <r>
    <s v="AGT37297514"/>
    <x v="1"/>
    <n v="7"/>
    <n v="51"/>
    <s v="POL23778009"/>
  </r>
  <r>
    <s v="AGT86653429"/>
    <x v="0"/>
    <n v="2"/>
    <n v="78"/>
    <s v="POL89539607"/>
  </r>
  <r>
    <s v="AGT47730022"/>
    <x v="1"/>
    <n v="26"/>
    <n v="41"/>
    <s v="POL77225479"/>
  </r>
  <r>
    <s v="AGT23837758"/>
    <x v="0"/>
    <n v="39"/>
    <n v="88"/>
    <s v="POL80674848"/>
  </r>
  <r>
    <s v="AGT24575955"/>
    <x v="2"/>
    <n v="19"/>
    <n v="86"/>
    <s v="POL70742419"/>
  </r>
  <r>
    <s v="AGT86377383"/>
    <x v="0"/>
    <n v="48"/>
    <n v="69"/>
    <s v="POL10130655"/>
  </r>
  <r>
    <s v="AGT90207975"/>
    <x v="0"/>
    <n v="40"/>
    <n v="7"/>
    <s v="POL35832686"/>
  </r>
  <r>
    <s v="AGT93355318"/>
    <x v="0"/>
    <n v="26"/>
    <n v="97"/>
    <s v="POL27597307"/>
  </r>
  <r>
    <s v="AGT23728239"/>
    <x v="2"/>
    <n v="26"/>
    <n v="37"/>
    <s v="POL18801240"/>
  </r>
  <r>
    <s v="AGT71657679"/>
    <x v="2"/>
    <n v="26"/>
    <n v="54"/>
    <s v="POL88077264"/>
  </r>
  <r>
    <s v="AGT10393590"/>
    <x v="1"/>
    <n v="48"/>
    <n v="88"/>
    <s v="POL28486225"/>
  </r>
  <r>
    <s v="AGT47479021"/>
    <x v="2"/>
    <n v="36"/>
    <n v="99"/>
    <s v="POL51666989"/>
  </r>
  <r>
    <s v="AGT56435523"/>
    <x v="2"/>
    <n v="45"/>
    <n v="57"/>
    <s v="POL84313861"/>
  </r>
  <r>
    <s v="AGT28458676"/>
    <x v="2"/>
    <n v="39"/>
    <n v="33"/>
    <s v="POL95370014"/>
  </r>
  <r>
    <s v="AGT92230513"/>
    <x v="1"/>
    <n v="34"/>
    <n v="3"/>
    <s v="POL90934498"/>
  </r>
  <r>
    <s v="AGT53142267"/>
    <x v="2"/>
    <n v="48"/>
    <n v="81"/>
    <s v="POL63879412"/>
  </r>
  <r>
    <s v="AGT81886985"/>
    <x v="0"/>
    <n v="24"/>
    <n v="16"/>
    <s v="POL16556269"/>
  </r>
  <r>
    <s v="AGT82280300"/>
    <x v="1"/>
    <n v="3"/>
    <n v="50"/>
    <s v="POL79052116"/>
  </r>
  <r>
    <s v="AGT23359758"/>
    <x v="0"/>
    <n v="39"/>
    <n v="37"/>
    <s v="POL42869985"/>
  </r>
  <r>
    <s v="AGT70183878"/>
    <x v="1"/>
    <n v="23"/>
    <n v="22"/>
    <s v="POL83165381"/>
  </r>
  <r>
    <s v="AGT57643810"/>
    <x v="1"/>
    <n v="5"/>
    <n v="25"/>
    <s v="POL55184793"/>
  </r>
  <r>
    <s v="AGT10328564"/>
    <x v="2"/>
    <n v="15"/>
    <n v="1"/>
    <s v="POL58505380"/>
  </r>
  <r>
    <s v="AGT13023382"/>
    <x v="0"/>
    <n v="43"/>
    <n v="82"/>
    <s v="POL05441250"/>
  </r>
  <r>
    <s v="AGT63554768"/>
    <x v="0"/>
    <n v="1"/>
    <n v="79"/>
    <s v="POL01003100"/>
  </r>
  <r>
    <s v="AGT88342414"/>
    <x v="2"/>
    <n v="46"/>
    <n v="38"/>
    <s v="POL90883106"/>
  </r>
  <r>
    <s v="AGT52725736"/>
    <x v="0"/>
    <n v="21"/>
    <n v="78"/>
    <s v="POL24756615"/>
  </r>
  <r>
    <s v="AGT27964540"/>
    <x v="1"/>
    <n v="39"/>
    <n v="93"/>
    <s v="POL68840569"/>
  </r>
  <r>
    <s v="AGT73250290"/>
    <x v="0"/>
    <n v="42"/>
    <n v="36"/>
    <s v="POL59080097"/>
  </r>
  <r>
    <s v="AGT09202087"/>
    <x v="0"/>
    <n v="31"/>
    <n v="32"/>
    <s v="POL75342581"/>
  </r>
  <r>
    <s v="AGT33462929"/>
    <x v="2"/>
    <n v="47"/>
    <n v="100"/>
    <s v="POL80560091"/>
  </r>
  <r>
    <s v="AGT33646681"/>
    <x v="2"/>
    <n v="3"/>
    <n v="50"/>
    <s v="POL19924089"/>
  </r>
  <r>
    <s v="AGT24123322"/>
    <x v="0"/>
    <n v="43"/>
    <n v="52"/>
    <s v="POL65040463"/>
  </r>
  <r>
    <s v="AGT26732066"/>
    <x v="0"/>
    <n v="40"/>
    <n v="34"/>
    <s v="POL48871817"/>
  </r>
  <r>
    <s v="AGT35694926"/>
    <x v="1"/>
    <n v="8"/>
    <n v="45"/>
    <s v="POL41207897"/>
  </r>
  <r>
    <s v="AGT75086221"/>
    <x v="0"/>
    <n v="7"/>
    <n v="97"/>
    <s v="POL47660863"/>
  </r>
  <r>
    <s v="AGT65211786"/>
    <x v="0"/>
    <n v="39"/>
    <n v="83"/>
    <s v="POL30839784"/>
  </r>
  <r>
    <s v="AGT40942105"/>
    <x v="2"/>
    <n v="10"/>
    <n v="86"/>
    <s v="POL37677741"/>
  </r>
  <r>
    <s v="AGT62215753"/>
    <x v="2"/>
    <n v="31"/>
    <n v="18"/>
    <s v="POL67385863"/>
  </r>
  <r>
    <s v="AGT86707971"/>
    <x v="0"/>
    <n v="14"/>
    <n v="11"/>
    <s v="POL52131318"/>
  </r>
  <r>
    <s v="AGT81747217"/>
    <x v="1"/>
    <n v="5"/>
    <n v="76"/>
    <s v="POL19793427"/>
  </r>
  <r>
    <s v="AGT24449694"/>
    <x v="0"/>
    <n v="20"/>
    <n v="9"/>
    <s v="POL21472760"/>
  </r>
  <r>
    <s v="AGT11922744"/>
    <x v="0"/>
    <n v="48"/>
    <n v="64"/>
    <s v="POL58933149"/>
  </r>
  <r>
    <s v="AGT26076493"/>
    <x v="1"/>
    <n v="23"/>
    <n v="31"/>
    <s v="POL25392096"/>
  </r>
  <r>
    <s v="AGT94835963"/>
    <x v="1"/>
    <n v="39"/>
    <n v="3"/>
    <s v="POL12917640"/>
  </r>
  <r>
    <s v="AGT64097179"/>
    <x v="1"/>
    <n v="7"/>
    <n v="89"/>
    <s v="POL99154634"/>
  </r>
  <r>
    <s v="AGT49624335"/>
    <x v="1"/>
    <n v="22"/>
    <n v="12"/>
    <s v="POL63440106"/>
  </r>
  <r>
    <s v="AGT49245664"/>
    <x v="0"/>
    <n v="29"/>
    <n v="40"/>
    <s v="POL83258516"/>
  </r>
  <r>
    <s v="AGT71236709"/>
    <x v="0"/>
    <n v="26"/>
    <n v="10"/>
    <s v="POL94782191"/>
  </r>
  <r>
    <s v="AGT82854714"/>
    <x v="0"/>
    <n v="0"/>
    <n v="44"/>
    <s v="POL15463503"/>
  </r>
  <r>
    <s v="AGT80220827"/>
    <x v="2"/>
    <n v="35"/>
    <n v="9"/>
    <s v="POL20706206"/>
  </r>
  <r>
    <s v="AGT14025957"/>
    <x v="1"/>
    <n v="16"/>
    <n v="49"/>
    <s v="POL00874992"/>
  </r>
  <r>
    <s v="AGT52528684"/>
    <x v="0"/>
    <n v="12"/>
    <n v="40"/>
    <s v="POL44369068"/>
  </r>
  <r>
    <s v="AGT55199019"/>
    <x v="2"/>
    <n v="48"/>
    <n v="2"/>
    <s v="POL22842025"/>
  </r>
  <r>
    <s v="AGT43552718"/>
    <x v="1"/>
    <n v="8"/>
    <n v="72"/>
    <s v="POL09444948"/>
  </r>
  <r>
    <s v="AGT27976365"/>
    <x v="1"/>
    <n v="41"/>
    <n v="30"/>
    <s v="POL28145230"/>
  </r>
  <r>
    <s v="AGT86110587"/>
    <x v="0"/>
    <n v="25"/>
    <n v="54"/>
    <s v="POL71626215"/>
  </r>
  <r>
    <s v="AGT45149392"/>
    <x v="2"/>
    <n v="33"/>
    <n v="64"/>
    <s v="POL34664875"/>
  </r>
  <r>
    <s v="AGT06716573"/>
    <x v="2"/>
    <n v="15"/>
    <n v="61"/>
    <s v="POL63887686"/>
  </r>
  <r>
    <s v="AGT23851228"/>
    <x v="1"/>
    <n v="43"/>
    <n v="36"/>
    <s v="POL26441179"/>
  </r>
  <r>
    <s v="AGT15090095"/>
    <x v="1"/>
    <n v="12"/>
    <n v="30"/>
    <s v="POL94534713"/>
  </r>
  <r>
    <s v="AGT87557610"/>
    <x v="1"/>
    <n v="18"/>
    <n v="15"/>
    <s v="POL61326572"/>
  </r>
  <r>
    <s v="AGT00588361"/>
    <x v="2"/>
    <n v="30"/>
    <n v="78"/>
    <s v="POL02370104"/>
  </r>
  <r>
    <s v="AGT39932908"/>
    <x v="2"/>
    <n v="8"/>
    <n v="45"/>
    <s v="POL25240752"/>
  </r>
  <r>
    <s v="AGT56094221"/>
    <x v="2"/>
    <n v="47"/>
    <n v="52"/>
    <s v="POL09632911"/>
  </r>
  <r>
    <s v="AGT18077838"/>
    <x v="2"/>
    <n v="24"/>
    <n v="60"/>
    <s v="POL96461175"/>
  </r>
  <r>
    <s v="AGT29470577"/>
    <x v="0"/>
    <n v="25"/>
    <n v="86"/>
    <s v="POL87625141"/>
  </r>
  <r>
    <s v="AGT67691960"/>
    <x v="0"/>
    <n v="36"/>
    <n v="7"/>
    <s v="POL72620502"/>
  </r>
  <r>
    <s v="AGT40649534"/>
    <x v="2"/>
    <n v="4"/>
    <n v="41"/>
    <s v="POL06079689"/>
  </r>
  <r>
    <s v="AGT44460415"/>
    <x v="1"/>
    <n v="9"/>
    <n v="47"/>
    <s v="POL88411869"/>
  </r>
  <r>
    <s v="AGT89512041"/>
    <x v="0"/>
    <n v="1"/>
    <n v="70"/>
    <s v="POL55036826"/>
  </r>
  <r>
    <s v="AGT33751603"/>
    <x v="1"/>
    <n v="31"/>
    <n v="34"/>
    <s v="POL50892587"/>
  </r>
  <r>
    <s v="AGT22085996"/>
    <x v="0"/>
    <n v="12"/>
    <n v="29"/>
    <s v="POL80170716"/>
  </r>
  <r>
    <s v="AGT39920368"/>
    <x v="0"/>
    <n v="1"/>
    <n v="92"/>
    <s v="POL39619519"/>
  </r>
  <r>
    <s v="AGT38282186"/>
    <x v="0"/>
    <n v="14"/>
    <n v="9"/>
    <s v="POL50101215"/>
  </r>
  <r>
    <s v="AGT50627769"/>
    <x v="0"/>
    <n v="40"/>
    <n v="93"/>
    <s v="POL00700775"/>
  </r>
  <r>
    <s v="AGT01927888"/>
    <x v="0"/>
    <n v="41"/>
    <n v="51"/>
    <s v="POL67523094"/>
  </r>
  <r>
    <s v="AGT57208382"/>
    <x v="0"/>
    <n v="17"/>
    <n v="4"/>
    <s v="POL72000232"/>
  </r>
  <r>
    <s v="AGT87343883"/>
    <x v="2"/>
    <n v="8"/>
    <n v="42"/>
    <s v="POL90189213"/>
  </r>
  <r>
    <s v="AGT57309182"/>
    <x v="2"/>
    <n v="28"/>
    <n v="72"/>
    <s v="POL92386046"/>
  </r>
  <r>
    <s v="AGT42533329"/>
    <x v="1"/>
    <n v="6"/>
    <n v="45"/>
    <s v="POL73143221"/>
  </r>
  <r>
    <s v="AGT69827735"/>
    <x v="0"/>
    <n v="36"/>
    <n v="47"/>
    <s v="POL53379185"/>
  </r>
  <r>
    <s v="AGT16179367"/>
    <x v="1"/>
    <n v="34"/>
    <n v="50"/>
    <s v="POL47327506"/>
  </r>
  <r>
    <s v="AGT84536336"/>
    <x v="1"/>
    <n v="33"/>
    <n v="80"/>
    <s v="POL13383594"/>
  </r>
  <r>
    <s v="AGT95764320"/>
    <x v="1"/>
    <n v="27"/>
    <n v="49"/>
    <s v="POL67043142"/>
  </r>
  <r>
    <s v="AGT42156875"/>
    <x v="0"/>
    <n v="18"/>
    <n v="78"/>
    <s v="POL50918861"/>
  </r>
  <r>
    <s v="AGT45465916"/>
    <x v="0"/>
    <n v="42"/>
    <n v="92"/>
    <s v="POL36441440"/>
  </r>
  <r>
    <s v="AGT74314112"/>
    <x v="2"/>
    <n v="21"/>
    <n v="10"/>
    <s v="POL96262921"/>
  </r>
  <r>
    <s v="AGT59997160"/>
    <x v="0"/>
    <n v="28"/>
    <n v="83"/>
    <s v="POL99499463"/>
  </r>
  <r>
    <s v="AGT52483847"/>
    <x v="2"/>
    <n v="49"/>
    <n v="74"/>
    <s v="POL91712276"/>
  </r>
  <r>
    <s v="AGT38209641"/>
    <x v="0"/>
    <n v="18"/>
    <n v="52"/>
    <s v="POL31787198"/>
  </r>
  <r>
    <s v="AGT89577600"/>
    <x v="0"/>
    <n v="6"/>
    <n v="94"/>
    <s v="POL08738740"/>
  </r>
  <r>
    <s v="AGT34238646"/>
    <x v="2"/>
    <n v="36"/>
    <n v="46"/>
    <s v="POL17891442"/>
  </r>
  <r>
    <s v="AGT69874293"/>
    <x v="2"/>
    <n v="40"/>
    <n v="14"/>
    <s v="POL71538226"/>
  </r>
  <r>
    <s v="AGT01681681"/>
    <x v="0"/>
    <n v="3"/>
    <n v="53"/>
    <s v="POL77743586"/>
  </r>
  <r>
    <s v="AGT15769069"/>
    <x v="1"/>
    <n v="7"/>
    <n v="6"/>
    <s v="POL05711191"/>
  </r>
  <r>
    <s v="AGT31291538"/>
    <x v="2"/>
    <n v="7"/>
    <n v="90"/>
    <s v="POL22946424"/>
  </r>
  <r>
    <s v="AGT43900235"/>
    <x v="2"/>
    <n v="2"/>
    <n v="3"/>
    <s v="POL20614853"/>
  </r>
  <r>
    <s v="AGT61480686"/>
    <x v="1"/>
    <n v="11"/>
    <n v="36"/>
    <s v="POL86747748"/>
  </r>
  <r>
    <s v="AGT17403849"/>
    <x v="2"/>
    <n v="0"/>
    <n v="35"/>
    <s v="POL29088779"/>
  </r>
  <r>
    <s v="AGT01833144"/>
    <x v="2"/>
    <n v="22"/>
    <n v="37"/>
    <s v="POL93447913"/>
  </r>
  <r>
    <s v="AGT13205473"/>
    <x v="2"/>
    <n v="15"/>
    <n v="62"/>
    <s v="POL41257003"/>
  </r>
  <r>
    <s v="AGT27597022"/>
    <x v="1"/>
    <n v="32"/>
    <n v="77"/>
    <s v="POL99145104"/>
  </r>
  <r>
    <s v="AGT47029292"/>
    <x v="2"/>
    <n v="50"/>
    <n v="47"/>
    <s v="POL46952826"/>
  </r>
  <r>
    <s v="AGT56754655"/>
    <x v="1"/>
    <n v="13"/>
    <n v="48"/>
    <s v="POL21888730"/>
  </r>
  <r>
    <s v="AGT08512331"/>
    <x v="2"/>
    <n v="2"/>
    <n v="93"/>
    <s v="POL21102975"/>
  </r>
  <r>
    <s v="AGT48652271"/>
    <x v="0"/>
    <n v="31"/>
    <n v="10"/>
    <s v="POL92124618"/>
  </r>
  <r>
    <s v="AGT92337556"/>
    <x v="1"/>
    <n v="40"/>
    <n v="80"/>
    <s v="POL01760964"/>
  </r>
  <r>
    <s v="AGT29014646"/>
    <x v="2"/>
    <n v="44"/>
    <n v="66"/>
    <s v="POL54754157"/>
  </r>
  <r>
    <s v="AGT35957207"/>
    <x v="1"/>
    <n v="31"/>
    <n v="96"/>
    <s v="POL25321971"/>
  </r>
  <r>
    <s v="AGT44523020"/>
    <x v="1"/>
    <n v="0"/>
    <n v="31"/>
    <s v="POL27825756"/>
  </r>
  <r>
    <s v="AGT10898526"/>
    <x v="1"/>
    <n v="37"/>
    <n v="16"/>
    <s v="POL96689813"/>
  </r>
  <r>
    <s v="AGT70506510"/>
    <x v="1"/>
    <n v="34"/>
    <n v="70"/>
    <s v="POL54131362"/>
  </r>
  <r>
    <s v="AGT45072302"/>
    <x v="0"/>
    <n v="21"/>
    <n v="36"/>
    <s v="POL08111147"/>
  </r>
  <r>
    <s v="AGT22308714"/>
    <x v="0"/>
    <n v="38"/>
    <n v="66"/>
    <s v="POL10125019"/>
  </r>
  <r>
    <s v="AGT50878522"/>
    <x v="2"/>
    <n v="37"/>
    <n v="24"/>
    <s v="POL18629977"/>
  </r>
  <r>
    <s v="AGT58376718"/>
    <x v="1"/>
    <n v="23"/>
    <n v="54"/>
    <s v="POL05757630"/>
  </r>
  <r>
    <s v="AGT17988290"/>
    <x v="2"/>
    <n v="39"/>
    <n v="93"/>
    <s v="POL34609667"/>
  </r>
  <r>
    <s v="AGT04993407"/>
    <x v="1"/>
    <n v="34"/>
    <n v="80"/>
    <s v="POL28345234"/>
  </r>
  <r>
    <s v="AGT10063562"/>
    <x v="2"/>
    <n v="38"/>
    <n v="34"/>
    <s v="POL43038676"/>
  </r>
  <r>
    <s v="AGT52655520"/>
    <x v="1"/>
    <n v="19"/>
    <n v="33"/>
    <s v="POL45200895"/>
  </r>
  <r>
    <s v="AGT38826618"/>
    <x v="0"/>
    <n v="25"/>
    <n v="64"/>
    <s v="POL45269265"/>
  </r>
  <r>
    <s v="AGT31343400"/>
    <x v="1"/>
    <n v="45"/>
    <n v="78"/>
    <s v="POL85051035"/>
  </r>
  <r>
    <s v="AGT91560052"/>
    <x v="1"/>
    <n v="37"/>
    <n v="86"/>
    <s v="POL77001792"/>
  </r>
  <r>
    <s v="AGT94987830"/>
    <x v="0"/>
    <n v="6"/>
    <n v="35"/>
    <s v="POL16384443"/>
  </r>
  <r>
    <s v="AGT36654775"/>
    <x v="2"/>
    <n v="13"/>
    <n v="33"/>
    <s v="POL58924354"/>
  </r>
  <r>
    <s v="AGT40137090"/>
    <x v="0"/>
    <n v="44"/>
    <n v="100"/>
    <s v="POL61380833"/>
  </r>
  <r>
    <s v="AGT60594561"/>
    <x v="0"/>
    <n v="13"/>
    <n v="47"/>
    <s v="POL13756321"/>
  </r>
  <r>
    <s v="AGT66173437"/>
    <x v="1"/>
    <n v="16"/>
    <n v="1"/>
    <s v="POL05422944"/>
  </r>
  <r>
    <s v="AGT86102098"/>
    <x v="0"/>
    <n v="3"/>
    <n v="89"/>
    <s v="POL46408344"/>
  </r>
  <r>
    <s v="AGT41438464"/>
    <x v="1"/>
    <n v="37"/>
    <n v="13"/>
    <s v="POL06244566"/>
  </r>
  <r>
    <s v="AGT16927362"/>
    <x v="1"/>
    <n v="7"/>
    <n v="4"/>
    <s v="POL81978916"/>
  </r>
  <r>
    <s v="AGT94697022"/>
    <x v="1"/>
    <n v="48"/>
    <n v="15"/>
    <s v="POL38653037"/>
  </r>
  <r>
    <s v="AGT00894685"/>
    <x v="2"/>
    <n v="9"/>
    <n v="99"/>
    <s v="POL09045141"/>
  </r>
  <r>
    <s v="AGT20328171"/>
    <x v="2"/>
    <n v="9"/>
    <n v="9"/>
    <s v="POL90750748"/>
  </r>
  <r>
    <s v="AGT52551133"/>
    <x v="2"/>
    <n v="0"/>
    <n v="57"/>
    <s v="POL21603808"/>
  </r>
  <r>
    <s v="AGT12658374"/>
    <x v="1"/>
    <n v="26"/>
    <n v="27"/>
    <s v="POL05899397"/>
  </r>
  <r>
    <s v="AGT03300478"/>
    <x v="0"/>
    <n v="31"/>
    <n v="59"/>
    <s v="POL80956972"/>
  </r>
  <r>
    <s v="AGT68506638"/>
    <x v="2"/>
    <n v="10"/>
    <n v="91"/>
    <s v="POL19177817"/>
  </r>
  <r>
    <s v="AGT56428080"/>
    <x v="2"/>
    <n v="22"/>
    <n v="74"/>
    <s v="POL92889380"/>
  </r>
  <r>
    <s v="AGT90374060"/>
    <x v="1"/>
    <n v="3"/>
    <n v="15"/>
    <s v="POL78176386"/>
  </r>
  <r>
    <s v="AGT31967687"/>
    <x v="1"/>
    <n v="30"/>
    <n v="64"/>
    <s v="POL04691373"/>
  </r>
  <r>
    <s v="AGT48785733"/>
    <x v="2"/>
    <n v="47"/>
    <n v="33"/>
    <s v="POL86881272"/>
  </r>
  <r>
    <s v="AGT21495798"/>
    <x v="0"/>
    <n v="14"/>
    <n v="15"/>
    <s v="POL50787866"/>
  </r>
  <r>
    <s v="AGT77594004"/>
    <x v="2"/>
    <n v="7"/>
    <n v="94"/>
    <s v="POL16680260"/>
  </r>
  <r>
    <s v="AGT16417201"/>
    <x v="1"/>
    <n v="36"/>
    <n v="43"/>
    <s v="POL11235338"/>
  </r>
  <r>
    <s v="AGT86361652"/>
    <x v="1"/>
    <n v="50"/>
    <n v="11"/>
    <s v="POL95397773"/>
  </r>
  <r>
    <s v="AGT65162667"/>
    <x v="1"/>
    <n v="11"/>
    <n v="43"/>
    <s v="POL03108905"/>
  </r>
  <r>
    <s v="AGT35484081"/>
    <x v="2"/>
    <n v="5"/>
    <n v="49"/>
    <s v="POL40242558"/>
  </r>
  <r>
    <s v="AGT48143995"/>
    <x v="0"/>
    <n v="26"/>
    <n v="59"/>
    <s v="POL92654706"/>
  </r>
  <r>
    <s v="AGT22568757"/>
    <x v="1"/>
    <n v="41"/>
    <n v="64"/>
    <s v="POL79167800"/>
  </r>
  <r>
    <s v="AGT76688130"/>
    <x v="2"/>
    <n v="34"/>
    <n v="37"/>
    <s v="POL25010710"/>
  </r>
  <r>
    <s v="AGT66247641"/>
    <x v="2"/>
    <n v="43"/>
    <n v="61"/>
    <s v="POL07883345"/>
  </r>
  <r>
    <s v="AGT18963304"/>
    <x v="2"/>
    <n v="49"/>
    <n v="6"/>
    <s v="POL88877150"/>
  </r>
  <r>
    <s v="AGT02398751"/>
    <x v="1"/>
    <n v="15"/>
    <n v="64"/>
    <s v="POL10715809"/>
  </r>
  <r>
    <s v="AGT74909667"/>
    <x v="0"/>
    <n v="33"/>
    <n v="81"/>
    <s v="POL96943795"/>
  </r>
  <r>
    <s v="AGT60459885"/>
    <x v="1"/>
    <n v="39"/>
    <n v="30"/>
    <s v="POL87949298"/>
  </r>
  <r>
    <s v="AGT63420461"/>
    <x v="0"/>
    <n v="38"/>
    <n v="15"/>
    <s v="POL31242516"/>
  </r>
  <r>
    <s v="AGT53707768"/>
    <x v="1"/>
    <n v="38"/>
    <n v="30"/>
    <s v="POL02018032"/>
  </r>
  <r>
    <s v="AGT87837652"/>
    <x v="1"/>
    <n v="18"/>
    <n v="38"/>
    <s v="POL04376186"/>
  </r>
  <r>
    <s v="AGT83638122"/>
    <x v="1"/>
    <n v="25"/>
    <n v="11"/>
    <s v="POL19709461"/>
  </r>
  <r>
    <s v="AGT35387477"/>
    <x v="2"/>
    <n v="37"/>
    <n v="9"/>
    <s v="POL62969017"/>
  </r>
  <r>
    <s v="AGT80415491"/>
    <x v="2"/>
    <n v="2"/>
    <n v="96"/>
    <s v="POL63810929"/>
  </r>
  <r>
    <s v="AGT67390325"/>
    <x v="0"/>
    <n v="32"/>
    <n v="57"/>
    <s v="POL73385230"/>
  </r>
  <r>
    <s v="AGT21926359"/>
    <x v="0"/>
    <n v="10"/>
    <n v="53"/>
    <s v="POL75665661"/>
  </r>
  <r>
    <s v="AGT28385844"/>
    <x v="0"/>
    <n v="2"/>
    <n v="66"/>
    <s v="POL42401961"/>
  </r>
  <r>
    <s v="AGT62073164"/>
    <x v="0"/>
    <n v="5"/>
    <n v="18"/>
    <s v="POL81304497"/>
  </r>
  <r>
    <s v="AGT58494042"/>
    <x v="0"/>
    <n v="41"/>
    <n v="30"/>
    <s v="POL43112527"/>
  </r>
  <r>
    <s v="AGT56572242"/>
    <x v="2"/>
    <n v="44"/>
    <n v="97"/>
    <s v="POL51431594"/>
  </r>
  <r>
    <s v="AGT62792372"/>
    <x v="2"/>
    <n v="34"/>
    <n v="52"/>
    <s v="POL01761052"/>
  </r>
  <r>
    <s v="AGT87066886"/>
    <x v="0"/>
    <n v="5"/>
    <n v="81"/>
    <s v="POL40414509"/>
  </r>
  <r>
    <s v="AGT16937584"/>
    <x v="2"/>
    <n v="4"/>
    <n v="93"/>
    <s v="POL90757042"/>
  </r>
  <r>
    <s v="AGT91226468"/>
    <x v="1"/>
    <n v="14"/>
    <n v="5"/>
    <s v="POL03903128"/>
  </r>
  <r>
    <s v="AGT70649070"/>
    <x v="1"/>
    <n v="49"/>
    <n v="2"/>
    <s v="POL76144005"/>
  </r>
  <r>
    <s v="AGT71367337"/>
    <x v="0"/>
    <n v="3"/>
    <n v="81"/>
    <s v="POL64086911"/>
  </r>
  <r>
    <s v="AGT90861627"/>
    <x v="0"/>
    <n v="22"/>
    <n v="69"/>
    <s v="POL57255628"/>
  </r>
  <r>
    <s v="AGT01486373"/>
    <x v="1"/>
    <n v="18"/>
    <n v="38"/>
    <s v="POL23599244"/>
  </r>
  <r>
    <s v="AGT05786826"/>
    <x v="1"/>
    <n v="22"/>
    <n v="77"/>
    <s v="POL28741464"/>
  </r>
  <r>
    <s v="AGT87148625"/>
    <x v="1"/>
    <n v="26"/>
    <n v="43"/>
    <s v="POL75577474"/>
  </r>
  <r>
    <s v="AGT87148761"/>
    <x v="2"/>
    <n v="19"/>
    <n v="34"/>
    <s v="POL65525755"/>
  </r>
  <r>
    <s v="AGT47368133"/>
    <x v="0"/>
    <n v="34"/>
    <n v="29"/>
    <s v="POL82520665"/>
  </r>
  <r>
    <s v="AGT74398198"/>
    <x v="0"/>
    <n v="32"/>
    <n v="30"/>
    <s v="POL74434126"/>
  </r>
  <r>
    <s v="AGT28175449"/>
    <x v="0"/>
    <n v="10"/>
    <n v="82"/>
    <s v="POL85168651"/>
  </r>
  <r>
    <s v="AGT19195332"/>
    <x v="0"/>
    <n v="5"/>
    <n v="35"/>
    <s v="POL83633099"/>
  </r>
  <r>
    <s v="AGT38672937"/>
    <x v="0"/>
    <n v="1"/>
    <n v="67"/>
    <s v="POL24186172"/>
  </r>
  <r>
    <s v="AGT07494892"/>
    <x v="1"/>
    <n v="13"/>
    <n v="99"/>
    <s v="POL07053909"/>
  </r>
  <r>
    <s v="AGT37209201"/>
    <x v="1"/>
    <n v="48"/>
    <n v="60"/>
    <s v="POL84894422"/>
  </r>
  <r>
    <s v="AGT83826476"/>
    <x v="2"/>
    <n v="16"/>
    <n v="7"/>
    <s v="POL75119597"/>
  </r>
  <r>
    <s v="AGT89727526"/>
    <x v="1"/>
    <n v="41"/>
    <n v="15"/>
    <s v="POL51011477"/>
  </r>
  <r>
    <s v="AGT10982844"/>
    <x v="1"/>
    <n v="2"/>
    <n v="8"/>
    <s v="POL48850895"/>
  </r>
  <r>
    <s v="AGT21760158"/>
    <x v="1"/>
    <n v="26"/>
    <n v="71"/>
    <s v="POL24286854"/>
  </r>
  <r>
    <s v="AGT05869470"/>
    <x v="0"/>
    <n v="32"/>
    <n v="62"/>
    <s v="POL13813789"/>
  </r>
  <r>
    <s v="AGT82205993"/>
    <x v="1"/>
    <n v="7"/>
    <n v="17"/>
    <s v="POL73426057"/>
  </r>
  <r>
    <s v="AGT93962598"/>
    <x v="1"/>
    <n v="43"/>
    <n v="98"/>
    <s v="POL50813853"/>
  </r>
  <r>
    <s v="AGT03680729"/>
    <x v="0"/>
    <n v="40"/>
    <n v="61"/>
    <s v="POL98385553"/>
  </r>
  <r>
    <s v="AGT66225466"/>
    <x v="1"/>
    <n v="35"/>
    <n v="85"/>
    <s v="POL93524693"/>
  </r>
  <r>
    <s v="AGT11628866"/>
    <x v="0"/>
    <n v="20"/>
    <n v="25"/>
    <s v="POL28999466"/>
  </r>
  <r>
    <s v="AGT84263446"/>
    <x v="0"/>
    <n v="2"/>
    <n v="15"/>
    <s v="POL20316923"/>
  </r>
  <r>
    <s v="AGT89900219"/>
    <x v="2"/>
    <n v="35"/>
    <n v="68"/>
    <s v="POL90352176"/>
  </r>
  <r>
    <s v="AGT78074097"/>
    <x v="2"/>
    <n v="3"/>
    <n v="19"/>
    <s v="POL76724353"/>
  </r>
  <r>
    <s v="AGT25278698"/>
    <x v="1"/>
    <n v="26"/>
    <n v="45"/>
    <s v="POL02097405"/>
  </r>
  <r>
    <s v="AGT35643053"/>
    <x v="0"/>
    <n v="0"/>
    <n v="34"/>
    <s v="POL31424622"/>
  </r>
  <r>
    <s v="AGT57623856"/>
    <x v="1"/>
    <n v="29"/>
    <n v="66"/>
    <s v="POL25895940"/>
  </r>
  <r>
    <s v="AGT82098534"/>
    <x v="0"/>
    <n v="22"/>
    <n v="15"/>
    <s v="POL16366853"/>
  </r>
  <r>
    <s v="AGT37491168"/>
    <x v="1"/>
    <n v="25"/>
    <n v="5"/>
    <s v="POL80090521"/>
  </r>
  <r>
    <s v="AGT29669995"/>
    <x v="0"/>
    <n v="17"/>
    <n v="63"/>
    <s v="POL55309097"/>
  </r>
  <r>
    <s v="AGT63101793"/>
    <x v="0"/>
    <n v="37"/>
    <n v="51"/>
    <s v="POL86348344"/>
  </r>
  <r>
    <s v="AGT13615911"/>
    <x v="2"/>
    <n v="21"/>
    <n v="56"/>
    <s v="POL22122728"/>
  </r>
  <r>
    <s v="AGT49587146"/>
    <x v="1"/>
    <n v="30"/>
    <n v="93"/>
    <s v="POL90177568"/>
  </r>
  <r>
    <s v="AGT79970849"/>
    <x v="0"/>
    <n v="8"/>
    <n v="21"/>
    <s v="POL23565642"/>
  </r>
  <r>
    <s v="AGT35840435"/>
    <x v="1"/>
    <n v="15"/>
    <n v="17"/>
    <s v="POL72422033"/>
  </r>
  <r>
    <s v="AGT56150027"/>
    <x v="1"/>
    <n v="47"/>
    <n v="12"/>
    <s v="POL95639941"/>
  </r>
  <r>
    <s v="AGT38692502"/>
    <x v="2"/>
    <n v="38"/>
    <n v="88"/>
    <s v="POL83116097"/>
  </r>
  <r>
    <s v="AGT50869404"/>
    <x v="2"/>
    <n v="42"/>
    <n v="49"/>
    <s v="POL91451194"/>
  </r>
  <r>
    <s v="AGT33892713"/>
    <x v="0"/>
    <n v="23"/>
    <n v="90"/>
    <s v="POL38948704"/>
  </r>
  <r>
    <s v="AGT61633049"/>
    <x v="2"/>
    <n v="9"/>
    <n v="11"/>
    <s v="POL41034337"/>
  </r>
  <r>
    <s v="AGT94545406"/>
    <x v="1"/>
    <n v="49"/>
    <n v="8"/>
    <s v="POL43471833"/>
  </r>
  <r>
    <s v="AGT11940692"/>
    <x v="2"/>
    <n v="2"/>
    <n v="25"/>
    <s v="POL69546989"/>
  </r>
  <r>
    <s v="AGT37021573"/>
    <x v="2"/>
    <n v="29"/>
    <n v="6"/>
    <s v="POL65041637"/>
  </r>
  <r>
    <s v="AGT73410286"/>
    <x v="1"/>
    <n v="27"/>
    <n v="12"/>
    <s v="POL39194296"/>
  </r>
  <r>
    <s v="AGT60325093"/>
    <x v="1"/>
    <n v="13"/>
    <n v="15"/>
    <s v="POL05755013"/>
  </r>
  <r>
    <s v="AGT17421478"/>
    <x v="0"/>
    <n v="50"/>
    <n v="50"/>
    <s v="POL51199484"/>
  </r>
  <r>
    <s v="AGT28087956"/>
    <x v="2"/>
    <n v="22"/>
    <n v="14"/>
    <s v="POL01616706"/>
  </r>
  <r>
    <s v="AGT43324463"/>
    <x v="1"/>
    <n v="28"/>
    <n v="40"/>
    <s v="POL16109896"/>
  </r>
  <r>
    <s v="AGT40157357"/>
    <x v="1"/>
    <n v="5"/>
    <n v="67"/>
    <s v="POL39219301"/>
  </r>
  <r>
    <s v="AGT27406281"/>
    <x v="0"/>
    <n v="11"/>
    <n v="59"/>
    <s v="POL90263618"/>
  </r>
  <r>
    <s v="AGT77500984"/>
    <x v="0"/>
    <n v="0"/>
    <n v="13"/>
    <s v="POL11702115"/>
  </r>
  <r>
    <s v="AGT28257925"/>
    <x v="0"/>
    <n v="1"/>
    <n v="29"/>
    <s v="POL87735228"/>
  </r>
  <r>
    <s v="AGT39417649"/>
    <x v="2"/>
    <n v="5"/>
    <n v="69"/>
    <s v="POL58712097"/>
  </r>
  <r>
    <s v="AGT47466808"/>
    <x v="1"/>
    <n v="10"/>
    <n v="54"/>
    <s v="POL64806756"/>
  </r>
  <r>
    <s v="AGT44338704"/>
    <x v="0"/>
    <n v="6"/>
    <n v="9"/>
    <s v="POL46052776"/>
  </r>
  <r>
    <s v="AGT51191981"/>
    <x v="2"/>
    <n v="30"/>
    <n v="62"/>
    <s v="POL59354713"/>
  </r>
  <r>
    <s v="AGT26290466"/>
    <x v="2"/>
    <n v="35"/>
    <n v="76"/>
    <s v="POL64516432"/>
  </r>
  <r>
    <s v="AGT33127589"/>
    <x v="2"/>
    <n v="42"/>
    <n v="98"/>
    <s v="POL71891068"/>
  </r>
  <r>
    <s v="AGT90030803"/>
    <x v="0"/>
    <n v="25"/>
    <n v="93"/>
    <s v="POL80333003"/>
  </r>
  <r>
    <s v="AGT96515567"/>
    <x v="0"/>
    <n v="6"/>
    <n v="56"/>
    <s v="POL36980547"/>
  </r>
  <r>
    <s v="AGT90305635"/>
    <x v="0"/>
    <n v="37"/>
    <n v="99"/>
    <s v="POL58860880"/>
  </r>
  <r>
    <s v="AGT50675364"/>
    <x v="1"/>
    <n v="1"/>
    <n v="87"/>
    <s v="POL77178021"/>
  </r>
  <r>
    <s v="AGT35363026"/>
    <x v="2"/>
    <n v="2"/>
    <n v="75"/>
    <s v="POL69269293"/>
  </r>
  <r>
    <s v="AGT23812663"/>
    <x v="0"/>
    <n v="42"/>
    <n v="49"/>
    <s v="POL10755071"/>
  </r>
  <r>
    <s v="AGT59431661"/>
    <x v="0"/>
    <n v="15"/>
    <n v="33"/>
    <s v="POL83932917"/>
  </r>
  <r>
    <s v="AGT92670415"/>
    <x v="2"/>
    <n v="45"/>
    <n v="6"/>
    <s v="POL30832962"/>
  </r>
  <r>
    <s v="AGT76118615"/>
    <x v="0"/>
    <n v="50"/>
    <n v="78"/>
    <s v="POL74345799"/>
  </r>
  <r>
    <s v="AGT46007016"/>
    <x v="0"/>
    <n v="50"/>
    <n v="64"/>
    <s v="POL61443977"/>
  </r>
  <r>
    <s v="AGT81477800"/>
    <x v="1"/>
    <n v="3"/>
    <n v="92"/>
    <s v="POL75770781"/>
  </r>
  <r>
    <s v="AGT17534254"/>
    <x v="1"/>
    <n v="19"/>
    <n v="60"/>
    <s v="POL80727318"/>
  </r>
  <r>
    <s v="AGT43178186"/>
    <x v="1"/>
    <n v="9"/>
    <n v="55"/>
    <s v="POL18952128"/>
  </r>
  <r>
    <s v="AGT62048697"/>
    <x v="0"/>
    <n v="14"/>
    <n v="52"/>
    <s v="POL42317567"/>
  </r>
  <r>
    <s v="AGT49458975"/>
    <x v="1"/>
    <n v="3"/>
    <n v="71"/>
    <s v="POL63888565"/>
  </r>
  <r>
    <s v="AGT66420760"/>
    <x v="0"/>
    <n v="9"/>
    <n v="40"/>
    <s v="POL30873119"/>
  </r>
  <r>
    <s v="AGT87242817"/>
    <x v="0"/>
    <n v="31"/>
    <n v="5"/>
    <s v="POL62871234"/>
  </r>
  <r>
    <s v="AGT18884220"/>
    <x v="2"/>
    <n v="47"/>
    <n v="13"/>
    <s v="POL18819689"/>
  </r>
  <r>
    <s v="AGT31226558"/>
    <x v="0"/>
    <n v="8"/>
    <n v="16"/>
    <s v="POL16070403"/>
  </r>
  <r>
    <s v="AGT01560546"/>
    <x v="2"/>
    <n v="36"/>
    <n v="44"/>
    <s v="POL60646707"/>
  </r>
  <r>
    <s v="AGT08130203"/>
    <x v="2"/>
    <n v="46"/>
    <n v="90"/>
    <s v="POL32772716"/>
  </r>
  <r>
    <s v="AGT99170180"/>
    <x v="0"/>
    <n v="48"/>
    <n v="59"/>
    <s v="POL95213167"/>
  </r>
  <r>
    <s v="AGT48392982"/>
    <x v="2"/>
    <n v="39"/>
    <n v="31"/>
    <s v="POL31757726"/>
  </r>
  <r>
    <s v="AGT37796742"/>
    <x v="2"/>
    <n v="48"/>
    <n v="75"/>
    <s v="POL48239604"/>
  </r>
  <r>
    <s v="AGT54611926"/>
    <x v="0"/>
    <n v="40"/>
    <n v="30"/>
    <s v="POL44439232"/>
  </r>
  <r>
    <s v="AGT97821101"/>
    <x v="1"/>
    <n v="25"/>
    <n v="40"/>
    <s v="POL88923538"/>
  </r>
  <r>
    <s v="AGT97024352"/>
    <x v="0"/>
    <n v="33"/>
    <n v="85"/>
    <s v="POL76125657"/>
  </r>
  <r>
    <s v="AGT29094657"/>
    <x v="0"/>
    <n v="48"/>
    <n v="55"/>
    <s v="POL88975946"/>
  </r>
  <r>
    <s v="AGT33763743"/>
    <x v="0"/>
    <n v="12"/>
    <n v="38"/>
    <s v="POL68700634"/>
  </r>
  <r>
    <s v="AGT81877182"/>
    <x v="2"/>
    <n v="19"/>
    <n v="66"/>
    <s v="POL49857741"/>
  </r>
  <r>
    <s v="AGT37641676"/>
    <x v="0"/>
    <n v="45"/>
    <n v="74"/>
    <s v="POL19229138"/>
  </r>
  <r>
    <s v="AGT29604624"/>
    <x v="0"/>
    <n v="33"/>
    <n v="20"/>
    <s v="POL75076805"/>
  </r>
  <r>
    <s v="AGT24125945"/>
    <x v="1"/>
    <n v="25"/>
    <n v="62"/>
    <s v="POL02009211"/>
  </r>
  <r>
    <s v="AGT92041556"/>
    <x v="1"/>
    <n v="28"/>
    <n v="17"/>
    <s v="POL57089386"/>
  </r>
  <r>
    <s v="AGT45221264"/>
    <x v="1"/>
    <n v="22"/>
    <n v="90"/>
    <s v="POL14906583"/>
  </r>
  <r>
    <s v="AGT39111510"/>
    <x v="2"/>
    <n v="15"/>
    <n v="67"/>
    <s v="POL02523874"/>
  </r>
  <r>
    <s v="AGT78497444"/>
    <x v="2"/>
    <n v="3"/>
    <n v="10"/>
    <s v="POL93167566"/>
  </r>
  <r>
    <s v="AGT36772556"/>
    <x v="2"/>
    <n v="20"/>
    <n v="57"/>
    <s v="POL38489977"/>
  </r>
  <r>
    <s v="AGT34796602"/>
    <x v="1"/>
    <n v="23"/>
    <n v="45"/>
    <s v="POL67771931"/>
  </r>
  <r>
    <s v="AGT73276235"/>
    <x v="0"/>
    <n v="34"/>
    <n v="54"/>
    <s v="POL25416062"/>
  </r>
  <r>
    <s v="AGT70089191"/>
    <x v="0"/>
    <n v="38"/>
    <n v="94"/>
    <s v="POL71333294"/>
  </r>
  <r>
    <s v="AGT35679825"/>
    <x v="0"/>
    <n v="7"/>
    <n v="28"/>
    <s v="POL59833526"/>
  </r>
  <r>
    <s v="AGT48802978"/>
    <x v="1"/>
    <n v="33"/>
    <n v="4"/>
    <s v="POL25350275"/>
  </r>
  <r>
    <s v="AGT27790810"/>
    <x v="0"/>
    <n v="46"/>
    <n v="23"/>
    <s v="POL75778354"/>
  </r>
  <r>
    <s v="AGT17228513"/>
    <x v="1"/>
    <n v="16"/>
    <n v="78"/>
    <s v="POL19200793"/>
  </r>
  <r>
    <s v="AGT85767244"/>
    <x v="1"/>
    <n v="26"/>
    <n v="67"/>
    <s v="POL94710663"/>
  </r>
  <r>
    <s v="AGT91579507"/>
    <x v="0"/>
    <n v="2"/>
    <n v="86"/>
    <s v="POL94207540"/>
  </r>
  <r>
    <s v="AGT02941324"/>
    <x v="0"/>
    <n v="23"/>
    <n v="55"/>
    <s v="POL30316211"/>
  </r>
  <r>
    <s v="AGT63287381"/>
    <x v="2"/>
    <n v="48"/>
    <n v="40"/>
    <s v="POL98087224"/>
  </r>
  <r>
    <s v="AGT08725498"/>
    <x v="2"/>
    <n v="39"/>
    <n v="19"/>
    <s v="POL33352305"/>
  </r>
  <r>
    <s v="AGT53000157"/>
    <x v="0"/>
    <n v="43"/>
    <n v="58"/>
    <s v="POL71278302"/>
  </r>
  <r>
    <s v="AGT02427859"/>
    <x v="1"/>
    <n v="36"/>
    <n v="56"/>
    <s v="POL18044385"/>
  </r>
  <r>
    <s v="AGT39696464"/>
    <x v="0"/>
    <n v="26"/>
    <n v="94"/>
    <s v="POL27083712"/>
  </r>
  <r>
    <s v="AGT48639808"/>
    <x v="1"/>
    <n v="34"/>
    <n v="79"/>
    <s v="POL85712571"/>
  </r>
  <r>
    <s v="AGT82258804"/>
    <x v="2"/>
    <n v="43"/>
    <n v="1"/>
    <s v="POL03040811"/>
  </r>
  <r>
    <s v="AGT93755716"/>
    <x v="1"/>
    <n v="40"/>
    <n v="60"/>
    <s v="POL27437608"/>
  </r>
  <r>
    <s v="AGT73642940"/>
    <x v="2"/>
    <n v="10"/>
    <n v="56"/>
    <s v="POL87258820"/>
  </r>
  <r>
    <s v="AGT48607715"/>
    <x v="1"/>
    <n v="31"/>
    <n v="98"/>
    <s v="POL83312613"/>
  </r>
  <r>
    <s v="AGT97857831"/>
    <x v="1"/>
    <n v="22"/>
    <n v="65"/>
    <s v="POL40215067"/>
  </r>
  <r>
    <s v="AGT08731727"/>
    <x v="2"/>
    <n v="2"/>
    <n v="34"/>
    <s v="POL06350413"/>
  </r>
  <r>
    <s v="AGT34328156"/>
    <x v="0"/>
    <n v="12"/>
    <n v="51"/>
    <s v="POL92999675"/>
  </r>
  <r>
    <s v="AGT77697788"/>
    <x v="1"/>
    <n v="0"/>
    <n v="17"/>
    <s v="POL14084452"/>
  </r>
  <r>
    <s v="AGT80802696"/>
    <x v="0"/>
    <n v="38"/>
    <n v="54"/>
    <s v="POL32669675"/>
  </r>
  <r>
    <s v="AGT84691100"/>
    <x v="2"/>
    <n v="1"/>
    <n v="76"/>
    <s v="POL38638977"/>
  </r>
  <r>
    <s v="AGT34575181"/>
    <x v="0"/>
    <n v="34"/>
    <n v="78"/>
    <s v="POL16642790"/>
  </r>
  <r>
    <s v="AGT27787080"/>
    <x v="2"/>
    <n v="5"/>
    <n v="40"/>
    <s v="POL20525212"/>
  </r>
  <r>
    <s v="AGT47001627"/>
    <x v="1"/>
    <n v="7"/>
    <n v="43"/>
    <s v="POL94568655"/>
  </r>
  <r>
    <s v="AGT69351585"/>
    <x v="0"/>
    <n v="18"/>
    <n v="97"/>
    <s v="POL97188917"/>
  </r>
  <r>
    <s v="AGT26707211"/>
    <x v="0"/>
    <n v="48"/>
    <n v="19"/>
    <s v="POL44866114"/>
  </r>
  <r>
    <s v="AGT90474136"/>
    <x v="1"/>
    <n v="31"/>
    <n v="31"/>
    <s v="POL14768104"/>
  </r>
  <r>
    <s v="AGT65459694"/>
    <x v="2"/>
    <n v="48"/>
    <n v="100"/>
    <s v="POL84783513"/>
  </r>
  <r>
    <s v="AGT14531371"/>
    <x v="0"/>
    <n v="25"/>
    <n v="67"/>
    <s v="POL39824076"/>
  </r>
  <r>
    <s v="AGT98186910"/>
    <x v="1"/>
    <n v="34"/>
    <n v="18"/>
    <s v="POL87395621"/>
  </r>
  <r>
    <s v="AGT78486063"/>
    <x v="1"/>
    <n v="46"/>
    <n v="95"/>
    <s v="POL47337085"/>
  </r>
  <r>
    <s v="AGT75137301"/>
    <x v="1"/>
    <n v="37"/>
    <n v="80"/>
    <s v="POL09137788"/>
  </r>
  <r>
    <s v="AGT42251005"/>
    <x v="2"/>
    <n v="19"/>
    <n v="27"/>
    <s v="POL18109413"/>
  </r>
  <r>
    <s v="AGT64990582"/>
    <x v="1"/>
    <n v="19"/>
    <n v="45"/>
    <s v="POL98954758"/>
  </r>
  <r>
    <s v="AGT03361970"/>
    <x v="2"/>
    <n v="39"/>
    <n v="1"/>
    <s v="POL89918097"/>
  </r>
  <r>
    <s v="AGT33064955"/>
    <x v="0"/>
    <n v="33"/>
    <n v="12"/>
    <s v="POL57420005"/>
  </r>
  <r>
    <s v="AGT41177303"/>
    <x v="2"/>
    <n v="17"/>
    <n v="95"/>
    <s v="POL55813188"/>
  </r>
  <r>
    <s v="AGT71044411"/>
    <x v="1"/>
    <n v="30"/>
    <n v="78"/>
    <s v="POL13957620"/>
  </r>
  <r>
    <s v="AGT29255598"/>
    <x v="1"/>
    <n v="30"/>
    <n v="86"/>
    <s v="POL91419021"/>
  </r>
  <r>
    <s v="AGT34621918"/>
    <x v="1"/>
    <n v="49"/>
    <n v="9"/>
    <s v="POL12299687"/>
  </r>
  <r>
    <s v="AGT28455488"/>
    <x v="2"/>
    <n v="1"/>
    <n v="3"/>
    <s v="POL89273756"/>
  </r>
  <r>
    <s v="AGT42866434"/>
    <x v="0"/>
    <n v="41"/>
    <n v="76"/>
    <s v="POL19285022"/>
  </r>
  <r>
    <s v="AGT12155044"/>
    <x v="2"/>
    <n v="4"/>
    <n v="11"/>
    <s v="POL17436318"/>
  </r>
  <r>
    <s v="AGT13427034"/>
    <x v="0"/>
    <n v="23"/>
    <n v="8"/>
    <s v="POL96697698"/>
  </r>
  <r>
    <s v="AGT09655008"/>
    <x v="0"/>
    <n v="42"/>
    <n v="94"/>
    <s v="POL75979242"/>
  </r>
  <r>
    <s v="AGT65890885"/>
    <x v="2"/>
    <n v="1"/>
    <n v="55"/>
    <s v="POL05438535"/>
  </r>
  <r>
    <s v="AGT39444101"/>
    <x v="0"/>
    <n v="5"/>
    <n v="28"/>
    <s v="POL78402619"/>
  </r>
  <r>
    <s v="AGT61606418"/>
    <x v="2"/>
    <n v="11"/>
    <n v="34"/>
    <s v="POL87581875"/>
  </r>
  <r>
    <s v="AGT31346386"/>
    <x v="1"/>
    <n v="12"/>
    <n v="35"/>
    <s v="POL47653540"/>
  </r>
  <r>
    <s v="AGT47153337"/>
    <x v="1"/>
    <n v="44"/>
    <n v="30"/>
    <s v="POL17886964"/>
  </r>
  <r>
    <s v="AGT22391038"/>
    <x v="1"/>
    <n v="14"/>
    <n v="30"/>
    <s v="POL20382669"/>
  </r>
  <r>
    <s v="AGT81198254"/>
    <x v="2"/>
    <n v="29"/>
    <n v="83"/>
    <s v="POL87600552"/>
  </r>
  <r>
    <s v="AGT30037297"/>
    <x v="2"/>
    <n v="45"/>
    <n v="66"/>
    <s v="POL44007868"/>
  </r>
  <r>
    <s v="AGT29338297"/>
    <x v="2"/>
    <n v="48"/>
    <n v="28"/>
    <s v="POL41189495"/>
  </r>
  <r>
    <s v="AGT16070327"/>
    <x v="2"/>
    <n v="23"/>
    <n v="80"/>
    <s v="POL69142405"/>
  </r>
  <r>
    <s v="AGT88447930"/>
    <x v="0"/>
    <n v="27"/>
    <n v="78"/>
    <s v="POL15552279"/>
  </r>
  <r>
    <s v="AGT10291213"/>
    <x v="0"/>
    <n v="48"/>
    <n v="65"/>
    <s v="POL49796640"/>
  </r>
  <r>
    <s v="AGT58395717"/>
    <x v="1"/>
    <n v="49"/>
    <n v="11"/>
    <s v="POL08274005"/>
  </r>
  <r>
    <s v="AGT90389633"/>
    <x v="1"/>
    <n v="14"/>
    <n v="36"/>
    <s v="POL96802208"/>
  </r>
  <r>
    <s v="AGT68554383"/>
    <x v="0"/>
    <n v="40"/>
    <n v="53"/>
    <s v="POL56794770"/>
  </r>
  <r>
    <s v="AGT11030602"/>
    <x v="0"/>
    <n v="40"/>
    <n v="48"/>
    <s v="POL64349650"/>
  </r>
  <r>
    <s v="AGT47843632"/>
    <x v="2"/>
    <n v="0"/>
    <n v="11"/>
    <s v="POL06336076"/>
  </r>
  <r>
    <s v="AGT44091780"/>
    <x v="2"/>
    <n v="29"/>
    <n v="35"/>
    <s v="POL07367741"/>
  </r>
  <r>
    <s v="AGT66192018"/>
    <x v="1"/>
    <n v="0"/>
    <n v="27"/>
    <s v="POL81900573"/>
  </r>
  <r>
    <s v="AGT71509384"/>
    <x v="2"/>
    <n v="24"/>
    <n v="92"/>
    <s v="POL23594874"/>
  </r>
  <r>
    <s v="AGT61255956"/>
    <x v="0"/>
    <n v="49"/>
    <n v="63"/>
    <s v="POL01048465"/>
  </r>
  <r>
    <s v="AGT33830594"/>
    <x v="1"/>
    <n v="17"/>
    <n v="15"/>
    <s v="POL47162094"/>
  </r>
  <r>
    <s v="AGT12122721"/>
    <x v="2"/>
    <n v="16"/>
    <n v="2"/>
    <s v="POL20394281"/>
  </r>
  <r>
    <s v="AGT50506627"/>
    <x v="0"/>
    <n v="6"/>
    <n v="1"/>
    <s v="POL33725370"/>
  </r>
  <r>
    <s v="AGT00961440"/>
    <x v="0"/>
    <n v="23"/>
    <n v="40"/>
    <s v="POL64365523"/>
  </r>
  <r>
    <s v="AGT01351488"/>
    <x v="2"/>
    <n v="8"/>
    <n v="19"/>
    <s v="POL47060142"/>
  </r>
  <r>
    <s v="AGT41800937"/>
    <x v="0"/>
    <n v="12"/>
    <n v="11"/>
    <s v="POL66448558"/>
  </r>
  <r>
    <s v="AGT32498264"/>
    <x v="1"/>
    <n v="28"/>
    <n v="36"/>
    <s v="POL34084242"/>
  </r>
  <r>
    <s v="AGT09176413"/>
    <x v="0"/>
    <n v="28"/>
    <n v="21"/>
    <s v="POL11723296"/>
  </r>
  <r>
    <s v="AGT38630652"/>
    <x v="0"/>
    <n v="11"/>
    <n v="58"/>
    <s v="POL36118464"/>
  </r>
  <r>
    <s v="AGT05539539"/>
    <x v="2"/>
    <n v="12"/>
    <n v="22"/>
    <s v="POL66055000"/>
  </r>
  <r>
    <s v="AGT39853641"/>
    <x v="0"/>
    <n v="37"/>
    <n v="70"/>
    <s v="POL02979851"/>
  </r>
  <r>
    <s v="AGT42149212"/>
    <x v="0"/>
    <n v="6"/>
    <n v="93"/>
    <s v="POL63461298"/>
  </r>
  <r>
    <s v="AGT42429170"/>
    <x v="0"/>
    <n v="14"/>
    <n v="89"/>
    <s v="POL31396762"/>
  </r>
  <r>
    <s v="AGT72577580"/>
    <x v="0"/>
    <n v="20"/>
    <n v="29"/>
    <s v="POL70014788"/>
  </r>
  <r>
    <s v="AGT09806626"/>
    <x v="2"/>
    <n v="48"/>
    <n v="61"/>
    <s v="POL38002249"/>
  </r>
  <r>
    <s v="AGT18385295"/>
    <x v="0"/>
    <n v="24"/>
    <n v="18"/>
    <s v="POL35182756"/>
  </r>
  <r>
    <s v="AGT36913776"/>
    <x v="0"/>
    <n v="1"/>
    <n v="81"/>
    <s v="POL08758463"/>
  </r>
  <r>
    <s v="AGT61541716"/>
    <x v="1"/>
    <n v="35"/>
    <n v="75"/>
    <s v="POL76536421"/>
  </r>
  <r>
    <s v="AGT40585779"/>
    <x v="1"/>
    <n v="12"/>
    <n v="25"/>
    <s v="POL85498031"/>
  </r>
  <r>
    <s v="AGT65952651"/>
    <x v="1"/>
    <n v="35"/>
    <n v="81"/>
    <s v="POL86414767"/>
  </r>
  <r>
    <s v="AGT08934606"/>
    <x v="1"/>
    <n v="16"/>
    <n v="34"/>
    <s v="POL24233428"/>
  </r>
  <r>
    <s v="AGT32282079"/>
    <x v="0"/>
    <n v="7"/>
    <n v="84"/>
    <s v="POL68324145"/>
  </r>
  <r>
    <s v="AGT63450811"/>
    <x v="0"/>
    <n v="27"/>
    <n v="23"/>
    <s v="POL82024984"/>
  </r>
  <r>
    <s v="AGT66053049"/>
    <x v="0"/>
    <n v="4"/>
    <n v="62"/>
    <s v="POL33132201"/>
  </r>
  <r>
    <s v="AGT45927210"/>
    <x v="1"/>
    <n v="49"/>
    <n v="30"/>
    <s v="POL05477127"/>
  </r>
  <r>
    <s v="AGT46639984"/>
    <x v="2"/>
    <n v="27"/>
    <n v="77"/>
    <s v="POL02410052"/>
  </r>
  <r>
    <s v="AGT74178084"/>
    <x v="2"/>
    <n v="32"/>
    <n v="39"/>
    <s v="POL63841611"/>
  </r>
  <r>
    <s v="AGT11404949"/>
    <x v="1"/>
    <n v="40"/>
    <n v="44"/>
    <s v="POL68447418"/>
  </r>
  <r>
    <s v="AGT92014316"/>
    <x v="0"/>
    <n v="33"/>
    <n v="64"/>
    <s v="POL09476689"/>
  </r>
  <r>
    <s v="AGT32253357"/>
    <x v="2"/>
    <n v="22"/>
    <n v="57"/>
    <s v="POL99781193"/>
  </r>
  <r>
    <s v="AGT09910291"/>
    <x v="1"/>
    <n v="46"/>
    <n v="97"/>
    <s v="POL86878649"/>
  </r>
  <r>
    <s v="AGT67477818"/>
    <x v="2"/>
    <n v="13"/>
    <n v="20"/>
    <s v="POL96966394"/>
  </r>
  <r>
    <s v="AGT01523212"/>
    <x v="1"/>
    <n v="28"/>
    <n v="83"/>
    <s v="POL89382366"/>
  </r>
  <r>
    <s v="AGT43531160"/>
    <x v="0"/>
    <n v="24"/>
    <n v="58"/>
    <s v="POL23611289"/>
  </r>
  <r>
    <s v="AGT59173331"/>
    <x v="1"/>
    <n v="35"/>
    <n v="74"/>
    <s v="POL04897483"/>
  </r>
  <r>
    <s v="AGT89160939"/>
    <x v="0"/>
    <n v="22"/>
    <n v="8"/>
    <s v="POL55604629"/>
  </r>
  <r>
    <s v="AGT35350430"/>
    <x v="2"/>
    <n v="27"/>
    <n v="13"/>
    <s v="POL99777818"/>
  </r>
  <r>
    <s v="AGT00258139"/>
    <x v="0"/>
    <n v="41"/>
    <n v="27"/>
    <s v="POL33527199"/>
  </r>
  <r>
    <s v="AGT86084107"/>
    <x v="2"/>
    <n v="11"/>
    <n v="49"/>
    <s v="POL42502114"/>
  </r>
  <r>
    <s v="AGT52196681"/>
    <x v="2"/>
    <n v="5"/>
    <n v="72"/>
    <s v="POL90366335"/>
  </r>
  <r>
    <s v="AGT78696823"/>
    <x v="1"/>
    <n v="28"/>
    <n v="35"/>
    <s v="POL49414469"/>
  </r>
  <r>
    <s v="AGT95746701"/>
    <x v="0"/>
    <n v="7"/>
    <n v="92"/>
    <s v="POL47418940"/>
  </r>
  <r>
    <s v="AGT29408195"/>
    <x v="0"/>
    <n v="32"/>
    <n v="42"/>
    <s v="POL74047876"/>
  </r>
  <r>
    <s v="AGT58234531"/>
    <x v="0"/>
    <n v="9"/>
    <n v="71"/>
    <s v="POL03776378"/>
  </r>
  <r>
    <s v="AGT63826131"/>
    <x v="1"/>
    <n v="35"/>
    <n v="84"/>
    <s v="POL05559370"/>
  </r>
  <r>
    <s v="AGT28741636"/>
    <x v="2"/>
    <n v="8"/>
    <n v="53"/>
    <s v="POL30983744"/>
  </r>
  <r>
    <s v="AGT26136588"/>
    <x v="2"/>
    <n v="1"/>
    <n v="92"/>
    <s v="POL38989710"/>
  </r>
  <r>
    <s v="AGT10134418"/>
    <x v="2"/>
    <n v="35"/>
    <n v="10"/>
    <s v="POL26638176"/>
  </r>
  <r>
    <s v="AGT89611531"/>
    <x v="1"/>
    <n v="6"/>
    <n v="23"/>
    <s v="POL02132679"/>
  </r>
  <r>
    <s v="AGT63972678"/>
    <x v="0"/>
    <n v="38"/>
    <n v="23"/>
    <s v="POL80780707"/>
  </r>
  <r>
    <s v="AGT98262497"/>
    <x v="1"/>
    <n v="32"/>
    <n v="53"/>
    <s v="POL53814466"/>
  </r>
  <r>
    <s v="AGT58072310"/>
    <x v="1"/>
    <n v="11"/>
    <n v="24"/>
    <s v="POL85755692"/>
  </r>
  <r>
    <s v="AGT77665196"/>
    <x v="1"/>
    <n v="46"/>
    <n v="7"/>
    <s v="POL34491800"/>
  </r>
  <r>
    <s v="AGT10798682"/>
    <x v="2"/>
    <n v="41"/>
    <n v="98"/>
    <s v="POL43894987"/>
  </r>
  <r>
    <s v="AGT60256623"/>
    <x v="1"/>
    <n v="30"/>
    <n v="22"/>
    <s v="POL83352802"/>
  </r>
  <r>
    <s v="AGT48648196"/>
    <x v="2"/>
    <n v="40"/>
    <n v="66"/>
    <s v="POL77797320"/>
  </r>
  <r>
    <s v="AGT87886601"/>
    <x v="2"/>
    <n v="41"/>
    <n v="91"/>
    <s v="POL11981142"/>
  </r>
  <r>
    <s v="AGT80112756"/>
    <x v="1"/>
    <n v="31"/>
    <n v="29"/>
    <s v="POL49316714"/>
  </r>
  <r>
    <s v="AGT16013168"/>
    <x v="2"/>
    <n v="50"/>
    <n v="83"/>
    <s v="POL77047263"/>
  </r>
  <r>
    <s v="AGT26101789"/>
    <x v="2"/>
    <n v="39"/>
    <n v="6"/>
    <s v="POL63829204"/>
  </r>
  <r>
    <s v="AGT11850511"/>
    <x v="1"/>
    <n v="32"/>
    <n v="26"/>
    <s v="POL68917134"/>
  </r>
  <r>
    <s v="AGT81826907"/>
    <x v="2"/>
    <n v="48"/>
    <n v="69"/>
    <s v="POL51777585"/>
  </r>
  <r>
    <s v="AGT93914108"/>
    <x v="1"/>
    <n v="45"/>
    <n v="59"/>
    <s v="POL12063534"/>
  </r>
  <r>
    <s v="AGT23926614"/>
    <x v="0"/>
    <n v="1"/>
    <n v="65"/>
    <s v="POL40022085"/>
  </r>
  <r>
    <s v="AGT48297489"/>
    <x v="0"/>
    <n v="19"/>
    <n v="92"/>
    <s v="POL00255979"/>
  </r>
  <r>
    <s v="AGT43386489"/>
    <x v="0"/>
    <n v="8"/>
    <n v="42"/>
    <s v="POL07593318"/>
  </r>
  <r>
    <s v="AGT24206107"/>
    <x v="1"/>
    <n v="12"/>
    <n v="21"/>
    <s v="POL60886939"/>
  </r>
  <r>
    <s v="AGT36032088"/>
    <x v="2"/>
    <n v="3"/>
    <n v="38"/>
    <s v="POL16238853"/>
  </r>
  <r>
    <s v="AGT59901984"/>
    <x v="0"/>
    <n v="3"/>
    <n v="27"/>
    <s v="POL63634769"/>
  </r>
  <r>
    <s v="AGT08052756"/>
    <x v="1"/>
    <n v="35"/>
    <n v="51"/>
    <s v="POL21670174"/>
  </r>
  <r>
    <s v="AGT76620075"/>
    <x v="0"/>
    <n v="27"/>
    <n v="61"/>
    <s v="POL14632307"/>
  </r>
  <r>
    <s v="AGT25807500"/>
    <x v="2"/>
    <n v="19"/>
    <n v="76"/>
    <s v="POL42215039"/>
  </r>
  <r>
    <s v="AGT11891977"/>
    <x v="2"/>
    <n v="20"/>
    <n v="10"/>
    <s v="POL70674011"/>
  </r>
  <r>
    <s v="AGT18760407"/>
    <x v="2"/>
    <n v="45"/>
    <n v="88"/>
    <s v="POL17046298"/>
  </r>
  <r>
    <s v="AGT36376460"/>
    <x v="2"/>
    <n v="36"/>
    <n v="54"/>
    <s v="POL89915201"/>
  </r>
  <r>
    <s v="AGT04684814"/>
    <x v="0"/>
    <n v="37"/>
    <n v="75"/>
    <s v="POL42743605"/>
  </r>
  <r>
    <s v="AGT59311679"/>
    <x v="2"/>
    <n v="14"/>
    <n v="90"/>
    <s v="POL25852828"/>
  </r>
  <r>
    <s v="AGT97943582"/>
    <x v="1"/>
    <n v="5"/>
    <n v="44"/>
    <s v="POL56810401"/>
  </r>
  <r>
    <s v="AGT97446453"/>
    <x v="1"/>
    <n v="2"/>
    <n v="76"/>
    <s v="POL22122235"/>
  </r>
  <r>
    <s v="AGT65216818"/>
    <x v="1"/>
    <n v="13"/>
    <n v="3"/>
    <s v="POL07274715"/>
  </r>
  <r>
    <s v="AGT35872755"/>
    <x v="2"/>
    <n v="48"/>
    <n v="58"/>
    <s v="POL64016468"/>
  </r>
  <r>
    <s v="AGT83182603"/>
    <x v="1"/>
    <n v="43"/>
    <n v="93"/>
    <s v="POL53040094"/>
  </r>
  <r>
    <s v="AGT12855540"/>
    <x v="1"/>
    <n v="47"/>
    <n v="44"/>
    <s v="POL92249528"/>
  </r>
  <r>
    <s v="AGT85233413"/>
    <x v="2"/>
    <n v="18"/>
    <n v="45"/>
    <s v="POL33469758"/>
  </r>
  <r>
    <s v="AGT33029455"/>
    <x v="1"/>
    <n v="16"/>
    <n v="36"/>
    <s v="POL77489665"/>
  </r>
  <r>
    <s v="AGT24709358"/>
    <x v="0"/>
    <n v="8"/>
    <n v="70"/>
    <s v="POL69506822"/>
  </r>
  <r>
    <s v="AGT40776814"/>
    <x v="0"/>
    <n v="31"/>
    <n v="24"/>
    <s v="POL46846423"/>
  </r>
  <r>
    <s v="AGT45173601"/>
    <x v="2"/>
    <n v="11"/>
    <n v="1"/>
    <s v="POL09280039"/>
  </r>
  <r>
    <s v="AGT68303469"/>
    <x v="0"/>
    <n v="6"/>
    <n v="11"/>
    <s v="POL43731827"/>
  </r>
  <r>
    <s v="AGT92689840"/>
    <x v="2"/>
    <n v="15"/>
    <n v="71"/>
    <s v="POL20321964"/>
  </r>
  <r>
    <s v="AGT31944289"/>
    <x v="1"/>
    <n v="26"/>
    <n v="66"/>
    <s v="POL35769314"/>
  </r>
  <r>
    <s v="AGT24923093"/>
    <x v="1"/>
    <n v="4"/>
    <n v="66"/>
    <s v="POL29044573"/>
  </r>
  <r>
    <s v="AGT01533792"/>
    <x v="2"/>
    <n v="28"/>
    <n v="92"/>
    <s v="POL84360532"/>
  </r>
  <r>
    <s v="AGT19368023"/>
    <x v="0"/>
    <n v="23"/>
    <n v="67"/>
    <s v="POL91389692"/>
  </r>
  <r>
    <s v="AGT41113260"/>
    <x v="1"/>
    <n v="8"/>
    <n v="50"/>
    <s v="POL01510023"/>
  </r>
  <r>
    <s v="AGT07785311"/>
    <x v="1"/>
    <n v="50"/>
    <n v="37"/>
    <s v="POL24627769"/>
  </r>
  <r>
    <s v="AGT53160198"/>
    <x v="2"/>
    <n v="45"/>
    <n v="39"/>
    <s v="POL80710223"/>
  </r>
  <r>
    <s v="AGT79987069"/>
    <x v="2"/>
    <n v="17"/>
    <n v="86"/>
    <s v="POL24132405"/>
  </r>
  <r>
    <s v="AGT57054730"/>
    <x v="2"/>
    <n v="3"/>
    <n v="87"/>
    <s v="POL14931411"/>
  </r>
  <r>
    <s v="AGT46049154"/>
    <x v="2"/>
    <n v="25"/>
    <n v="42"/>
    <s v="POL22105377"/>
  </r>
  <r>
    <s v="AGT96502109"/>
    <x v="1"/>
    <n v="38"/>
    <n v="50"/>
    <s v="POL42020993"/>
  </r>
  <r>
    <s v="AGT32149378"/>
    <x v="2"/>
    <n v="45"/>
    <n v="17"/>
    <s v="POL95259878"/>
  </r>
  <r>
    <s v="AGT88211515"/>
    <x v="0"/>
    <n v="36"/>
    <n v="64"/>
    <s v="POL64342111"/>
  </r>
  <r>
    <s v="AGT53361275"/>
    <x v="0"/>
    <n v="38"/>
    <n v="73"/>
    <s v="POL88446355"/>
  </r>
  <r>
    <s v="AGT80038994"/>
    <x v="0"/>
    <n v="23"/>
    <n v="15"/>
    <s v="POL61863200"/>
  </r>
  <r>
    <s v="AGT70332554"/>
    <x v="1"/>
    <n v="42"/>
    <n v="56"/>
    <s v="POL89325440"/>
  </r>
  <r>
    <s v="AGT33189850"/>
    <x v="1"/>
    <n v="40"/>
    <n v="43"/>
    <s v="POL16855866"/>
  </r>
  <r>
    <s v="AGT98782912"/>
    <x v="0"/>
    <n v="39"/>
    <n v="63"/>
    <s v="POL03641837"/>
  </r>
  <r>
    <s v="AGT56377586"/>
    <x v="2"/>
    <n v="20"/>
    <n v="84"/>
    <s v="POL62130164"/>
  </r>
  <r>
    <s v="AGT81033200"/>
    <x v="2"/>
    <n v="49"/>
    <n v="49"/>
    <s v="POL53093436"/>
  </r>
  <r>
    <s v="AGT10475203"/>
    <x v="2"/>
    <n v="4"/>
    <n v="98"/>
    <s v="POL73129459"/>
  </r>
  <r>
    <s v="AGT27523466"/>
    <x v="0"/>
    <n v="35"/>
    <n v="75"/>
    <s v="POL85437892"/>
  </r>
  <r>
    <s v="AGT00419177"/>
    <x v="2"/>
    <n v="16"/>
    <n v="17"/>
    <s v="POL14494138"/>
  </r>
  <r>
    <s v="AGT09924967"/>
    <x v="0"/>
    <n v="10"/>
    <n v="13"/>
    <s v="POL22033410"/>
  </r>
  <r>
    <s v="AGT60833731"/>
    <x v="1"/>
    <n v="45"/>
    <n v="13"/>
    <s v="POL92140300"/>
  </r>
  <r>
    <s v="AGT03475014"/>
    <x v="2"/>
    <n v="34"/>
    <n v="51"/>
    <s v="POL64494784"/>
  </r>
  <r>
    <s v="AGT30659621"/>
    <x v="1"/>
    <n v="10"/>
    <n v="70"/>
    <s v="POL34720084"/>
  </r>
  <r>
    <s v="AGT16307812"/>
    <x v="0"/>
    <n v="45"/>
    <n v="57"/>
    <s v="POL90628400"/>
  </r>
  <r>
    <s v="AGT80663674"/>
    <x v="2"/>
    <n v="22"/>
    <n v="47"/>
    <s v="POL52076686"/>
  </r>
  <r>
    <s v="AGT01588110"/>
    <x v="2"/>
    <n v="7"/>
    <n v="20"/>
    <s v="POL52977927"/>
  </r>
  <r>
    <s v="AGT98181748"/>
    <x v="1"/>
    <n v="35"/>
    <n v="2"/>
    <s v="POL08708649"/>
  </r>
  <r>
    <s v="AGT97067461"/>
    <x v="1"/>
    <n v="46"/>
    <n v="59"/>
    <s v="POL69552685"/>
  </r>
  <r>
    <s v="AGT54658273"/>
    <x v="2"/>
    <n v="5"/>
    <n v="2"/>
    <s v="POL39763262"/>
  </r>
  <r>
    <s v="AGT60693073"/>
    <x v="1"/>
    <n v="12"/>
    <n v="52"/>
    <s v="POL15272448"/>
  </r>
  <r>
    <s v="AGT38589516"/>
    <x v="0"/>
    <n v="24"/>
    <n v="85"/>
    <s v="POL15259304"/>
  </r>
  <r>
    <s v="AGT77341413"/>
    <x v="0"/>
    <n v="25"/>
    <n v="47"/>
    <s v="POL25394718"/>
  </r>
  <r>
    <s v="AGT19083098"/>
    <x v="1"/>
    <n v="40"/>
    <n v="54"/>
    <s v="POL45256846"/>
  </r>
  <r>
    <s v="AGT04770405"/>
    <x v="1"/>
    <n v="41"/>
    <n v="44"/>
    <s v="POL40901995"/>
  </r>
  <r>
    <s v="AGT67884176"/>
    <x v="2"/>
    <n v="43"/>
    <n v="12"/>
    <s v="POL12925982"/>
  </r>
  <r>
    <s v="AGT24793547"/>
    <x v="1"/>
    <n v="46"/>
    <n v="7"/>
    <s v="POL44595284"/>
  </r>
  <r>
    <s v="AGT98588641"/>
    <x v="0"/>
    <n v="3"/>
    <n v="4"/>
    <s v="POL62589013"/>
  </r>
  <r>
    <s v="AGT82105963"/>
    <x v="1"/>
    <n v="42"/>
    <n v="7"/>
    <s v="POL71988877"/>
  </r>
  <r>
    <s v="AGT08090160"/>
    <x v="0"/>
    <n v="26"/>
    <n v="60"/>
    <s v="POL80973920"/>
  </r>
  <r>
    <s v="AGT21530821"/>
    <x v="2"/>
    <n v="4"/>
    <n v="3"/>
    <s v="POL31372369"/>
  </r>
  <r>
    <s v="AGT58853780"/>
    <x v="0"/>
    <n v="23"/>
    <n v="55"/>
    <s v="POL02345359"/>
  </r>
  <r>
    <s v="AGT24681551"/>
    <x v="2"/>
    <n v="17"/>
    <n v="91"/>
    <s v="POL47336501"/>
  </r>
  <r>
    <s v="AGT61560533"/>
    <x v="2"/>
    <n v="47"/>
    <n v="79"/>
    <s v="POL99450257"/>
  </r>
  <r>
    <s v="AGT57099391"/>
    <x v="2"/>
    <n v="32"/>
    <n v="83"/>
    <s v="POL30184185"/>
  </r>
  <r>
    <s v="AGT83849728"/>
    <x v="1"/>
    <n v="12"/>
    <n v="34"/>
    <s v="POL23949239"/>
  </r>
  <r>
    <s v="AGT91305453"/>
    <x v="1"/>
    <n v="22"/>
    <n v="57"/>
    <s v="POL92996796"/>
  </r>
  <r>
    <s v="AGT51486795"/>
    <x v="0"/>
    <n v="34"/>
    <n v="26"/>
    <s v="POL91245659"/>
  </r>
  <r>
    <s v="AGT08226312"/>
    <x v="2"/>
    <n v="49"/>
    <n v="79"/>
    <s v="POL48533616"/>
  </r>
  <r>
    <s v="AGT27400102"/>
    <x v="0"/>
    <n v="15"/>
    <n v="14"/>
    <s v="POL01744770"/>
  </r>
  <r>
    <s v="AGT98944061"/>
    <x v="1"/>
    <n v="11"/>
    <n v="26"/>
    <s v="POL57229212"/>
  </r>
  <r>
    <s v="AGT72072222"/>
    <x v="2"/>
    <n v="41"/>
    <n v="61"/>
    <s v="POL11305221"/>
  </r>
  <r>
    <s v="AGT55721345"/>
    <x v="0"/>
    <n v="16"/>
    <n v="92"/>
    <s v="POL19959727"/>
  </r>
  <r>
    <s v="AGT17693445"/>
    <x v="1"/>
    <n v="0"/>
    <n v="5"/>
    <s v="POL91999842"/>
  </r>
  <r>
    <s v="AGT35961738"/>
    <x v="2"/>
    <n v="22"/>
    <n v="95"/>
    <s v="POL67267899"/>
  </r>
  <r>
    <s v="AGT94015214"/>
    <x v="2"/>
    <n v="13"/>
    <n v="66"/>
    <s v="POL32368471"/>
  </r>
  <r>
    <s v="AGT43814035"/>
    <x v="1"/>
    <n v="0"/>
    <n v="81"/>
    <s v="POL66040683"/>
  </r>
  <r>
    <s v="AGT21739611"/>
    <x v="0"/>
    <n v="17"/>
    <n v="69"/>
    <s v="POL22068904"/>
  </r>
  <r>
    <s v="AGT28288303"/>
    <x v="0"/>
    <n v="8"/>
    <n v="27"/>
    <s v="POL54704012"/>
  </r>
  <r>
    <s v="AGT45845088"/>
    <x v="0"/>
    <n v="14"/>
    <n v="54"/>
    <s v="POL36840871"/>
  </r>
  <r>
    <s v="AGT54100764"/>
    <x v="0"/>
    <n v="35"/>
    <n v="99"/>
    <s v="POL69516845"/>
  </r>
  <r>
    <s v="AGT32803645"/>
    <x v="1"/>
    <n v="24"/>
    <n v="28"/>
    <s v="POL20002970"/>
  </r>
  <r>
    <s v="AGT97960201"/>
    <x v="2"/>
    <n v="23"/>
    <n v="29"/>
    <s v="POL24534591"/>
  </r>
  <r>
    <s v="AGT23245900"/>
    <x v="2"/>
    <n v="22"/>
    <n v="20"/>
    <s v="POL41259303"/>
  </r>
  <r>
    <s v="AGT42629466"/>
    <x v="2"/>
    <n v="18"/>
    <n v="35"/>
    <s v="POL08962462"/>
  </r>
  <r>
    <s v="AGT96043448"/>
    <x v="2"/>
    <n v="4"/>
    <n v="58"/>
    <s v="POL30621978"/>
  </r>
  <r>
    <s v="AGT47699828"/>
    <x v="2"/>
    <n v="42"/>
    <n v="34"/>
    <s v="POL04304374"/>
  </r>
  <r>
    <s v="AGT33231455"/>
    <x v="1"/>
    <n v="25"/>
    <n v="45"/>
    <s v="POL52319023"/>
  </r>
  <r>
    <s v="AGT55507667"/>
    <x v="2"/>
    <n v="15"/>
    <n v="82"/>
    <s v="POL41920122"/>
  </r>
  <r>
    <s v="AGT30672953"/>
    <x v="1"/>
    <n v="37"/>
    <n v="35"/>
    <s v="POL45603213"/>
  </r>
  <r>
    <s v="AGT48263165"/>
    <x v="0"/>
    <n v="33"/>
    <n v="95"/>
    <s v="POL78017200"/>
  </r>
  <r>
    <s v="AGT21526423"/>
    <x v="2"/>
    <n v="15"/>
    <n v="84"/>
    <s v="POL22916343"/>
  </r>
  <r>
    <s v="AGT76790642"/>
    <x v="2"/>
    <n v="32"/>
    <n v="97"/>
    <s v="POL17278693"/>
  </r>
  <r>
    <s v="AGT16146674"/>
    <x v="1"/>
    <n v="44"/>
    <n v="25"/>
    <s v="POL83669063"/>
  </r>
  <r>
    <s v="AGT84324013"/>
    <x v="1"/>
    <n v="8"/>
    <n v="16"/>
    <s v="POL89341687"/>
  </r>
  <r>
    <s v="AGT74330166"/>
    <x v="0"/>
    <n v="36"/>
    <n v="2"/>
    <s v="POL85174489"/>
  </r>
  <r>
    <s v="AGT96501755"/>
    <x v="2"/>
    <n v="36"/>
    <n v="21"/>
    <s v="POL04244704"/>
  </r>
  <r>
    <s v="AGT94127331"/>
    <x v="1"/>
    <n v="12"/>
    <n v="66"/>
    <s v="POL00460604"/>
  </r>
  <r>
    <s v="AGT21628003"/>
    <x v="2"/>
    <n v="11"/>
    <n v="8"/>
    <s v="POL04830457"/>
  </r>
  <r>
    <s v="AGT87035128"/>
    <x v="2"/>
    <n v="18"/>
    <n v="12"/>
    <s v="POL69656985"/>
  </r>
  <r>
    <s v="AGT33518879"/>
    <x v="1"/>
    <n v="29"/>
    <n v="59"/>
    <s v="POL83436800"/>
  </r>
  <r>
    <s v="AGT02128514"/>
    <x v="0"/>
    <n v="30"/>
    <n v="98"/>
    <s v="POL84743216"/>
  </r>
  <r>
    <s v="AGT33651354"/>
    <x v="1"/>
    <n v="43"/>
    <n v="3"/>
    <s v="POL23689303"/>
  </r>
  <r>
    <s v="AGT24351293"/>
    <x v="0"/>
    <n v="50"/>
    <n v="94"/>
    <s v="POL68135895"/>
  </r>
  <r>
    <s v="AGT23999328"/>
    <x v="0"/>
    <n v="11"/>
    <n v="14"/>
    <s v="POL66329660"/>
  </r>
  <r>
    <s v="AGT82968492"/>
    <x v="2"/>
    <n v="6"/>
    <n v="62"/>
    <s v="POL86127854"/>
  </r>
  <r>
    <s v="AGT64998923"/>
    <x v="1"/>
    <n v="33"/>
    <n v="66"/>
    <s v="POL83412862"/>
  </r>
  <r>
    <s v="AGT03020799"/>
    <x v="2"/>
    <n v="21"/>
    <n v="20"/>
    <s v="POL46201776"/>
  </r>
  <r>
    <s v="AGT84740515"/>
    <x v="0"/>
    <n v="43"/>
    <n v="38"/>
    <s v="POL01050561"/>
  </r>
  <r>
    <s v="AGT38290011"/>
    <x v="2"/>
    <n v="18"/>
    <n v="17"/>
    <s v="POL21535465"/>
  </r>
  <r>
    <s v="AGT20705063"/>
    <x v="0"/>
    <n v="21"/>
    <n v="40"/>
    <s v="POL64446371"/>
  </r>
  <r>
    <s v="AGT97731998"/>
    <x v="0"/>
    <n v="22"/>
    <n v="77"/>
    <s v="POL83922217"/>
  </r>
  <r>
    <s v="AGT74956205"/>
    <x v="0"/>
    <n v="49"/>
    <n v="11"/>
    <s v="POL61267923"/>
  </r>
  <r>
    <s v="AGT18381996"/>
    <x v="1"/>
    <n v="35"/>
    <n v="15"/>
    <s v="POL32160258"/>
  </r>
  <r>
    <s v="AGT79297482"/>
    <x v="0"/>
    <n v="28"/>
    <n v="75"/>
    <s v="POL43895814"/>
  </r>
  <r>
    <s v="AGT97675443"/>
    <x v="0"/>
    <n v="8"/>
    <n v="81"/>
    <s v="POL54989284"/>
  </r>
  <r>
    <s v="AGT90631941"/>
    <x v="1"/>
    <n v="30"/>
    <n v="68"/>
    <s v="POL40441861"/>
  </r>
  <r>
    <s v="AGT11927227"/>
    <x v="1"/>
    <n v="1"/>
    <n v="33"/>
    <s v="POL96191000"/>
  </r>
  <r>
    <s v="AGT07144623"/>
    <x v="1"/>
    <n v="42"/>
    <n v="79"/>
    <s v="POL80015306"/>
  </r>
  <r>
    <s v="AGT69615659"/>
    <x v="2"/>
    <n v="47"/>
    <n v="27"/>
    <s v="POL52663647"/>
  </r>
  <r>
    <s v="AGT05596569"/>
    <x v="2"/>
    <n v="7"/>
    <n v="22"/>
    <s v="POL58724717"/>
  </r>
  <r>
    <s v="AGT47842394"/>
    <x v="2"/>
    <n v="33"/>
    <n v="27"/>
    <s v="POL32907592"/>
  </r>
  <r>
    <s v="AGT40375101"/>
    <x v="0"/>
    <n v="3"/>
    <n v="26"/>
    <s v="POL47630985"/>
  </r>
  <r>
    <s v="AGT00425604"/>
    <x v="2"/>
    <n v="21"/>
    <n v="95"/>
    <s v="POL08632152"/>
  </r>
  <r>
    <s v="AGT79079459"/>
    <x v="0"/>
    <n v="49"/>
    <n v="66"/>
    <s v="POL48026137"/>
  </r>
  <r>
    <s v="AGT62539542"/>
    <x v="1"/>
    <n v="47"/>
    <n v="70"/>
    <s v="POL51395072"/>
  </r>
  <r>
    <s v="AGT47016827"/>
    <x v="1"/>
    <n v="28"/>
    <n v="13"/>
    <s v="POL43714068"/>
  </r>
  <r>
    <s v="AGT67054944"/>
    <x v="1"/>
    <n v="20"/>
    <n v="32"/>
    <s v="POL32845970"/>
  </r>
  <r>
    <s v="AGT33962717"/>
    <x v="1"/>
    <n v="25"/>
    <n v="60"/>
    <s v="POL60891078"/>
  </r>
  <r>
    <s v="AGT27953081"/>
    <x v="1"/>
    <n v="14"/>
    <n v="41"/>
    <s v="POL59198090"/>
  </r>
  <r>
    <s v="AGT01927088"/>
    <x v="0"/>
    <n v="15"/>
    <n v="52"/>
    <s v="POL73068892"/>
  </r>
  <r>
    <s v="AGT59183098"/>
    <x v="2"/>
    <n v="21"/>
    <n v="99"/>
    <s v="POL19972510"/>
  </r>
  <r>
    <s v="AGT30515929"/>
    <x v="0"/>
    <n v="8"/>
    <n v="56"/>
    <s v="POL29760380"/>
  </r>
  <r>
    <s v="AGT91769085"/>
    <x v="1"/>
    <n v="4"/>
    <n v="66"/>
    <s v="POL97195462"/>
  </r>
  <r>
    <s v="AGT16379086"/>
    <x v="0"/>
    <n v="40"/>
    <n v="78"/>
    <s v="POL21505451"/>
  </r>
  <r>
    <s v="AGT87476088"/>
    <x v="2"/>
    <n v="1"/>
    <n v="76"/>
    <s v="POL81100703"/>
  </r>
  <r>
    <s v="AGT53154445"/>
    <x v="0"/>
    <n v="24"/>
    <n v="19"/>
    <s v="POL55024911"/>
  </r>
  <r>
    <s v="AGT25309194"/>
    <x v="1"/>
    <n v="25"/>
    <n v="19"/>
    <s v="POL71729242"/>
  </r>
  <r>
    <s v="AGT73465282"/>
    <x v="1"/>
    <n v="48"/>
    <n v="49"/>
    <s v="POL92557558"/>
  </r>
  <r>
    <s v="AGT06837266"/>
    <x v="0"/>
    <n v="15"/>
    <n v="4"/>
    <s v="POL12430121"/>
  </r>
  <r>
    <s v="AGT02672093"/>
    <x v="2"/>
    <n v="31"/>
    <n v="37"/>
    <s v="POL33988478"/>
  </r>
  <r>
    <s v="AGT87595520"/>
    <x v="0"/>
    <n v="27"/>
    <n v="39"/>
    <s v="POL38773717"/>
  </r>
  <r>
    <s v="AGT06702972"/>
    <x v="2"/>
    <n v="21"/>
    <n v="50"/>
    <s v="POL32826444"/>
  </r>
  <r>
    <s v="AGT43114199"/>
    <x v="0"/>
    <n v="1"/>
    <n v="43"/>
    <s v="POL20662516"/>
  </r>
  <r>
    <s v="AGT06409662"/>
    <x v="0"/>
    <n v="45"/>
    <n v="45"/>
    <s v="POL69805915"/>
  </r>
  <r>
    <s v="AGT64185205"/>
    <x v="1"/>
    <n v="49"/>
    <n v="17"/>
    <s v="POL59077724"/>
  </r>
  <r>
    <s v="AGT57280534"/>
    <x v="0"/>
    <n v="44"/>
    <n v="76"/>
    <s v="POL20473959"/>
  </r>
  <r>
    <s v="AGT93997451"/>
    <x v="1"/>
    <n v="34"/>
    <n v="81"/>
    <s v="POL94998693"/>
  </r>
  <r>
    <s v="AGT09197163"/>
    <x v="1"/>
    <n v="14"/>
    <n v="100"/>
    <s v="POL36713113"/>
  </r>
  <r>
    <s v="AGT84201881"/>
    <x v="1"/>
    <n v="35"/>
    <n v="39"/>
    <s v="POL94633881"/>
  </r>
  <r>
    <s v="AGT02084375"/>
    <x v="1"/>
    <n v="46"/>
    <n v="27"/>
    <s v="POL88240464"/>
  </r>
  <r>
    <s v="AGT85712979"/>
    <x v="0"/>
    <n v="27"/>
    <n v="62"/>
    <s v="POL86820277"/>
  </r>
  <r>
    <s v="AGT37973858"/>
    <x v="0"/>
    <n v="9"/>
    <n v="36"/>
    <s v="POL82207194"/>
  </r>
  <r>
    <s v="AGT11570819"/>
    <x v="1"/>
    <n v="5"/>
    <n v="22"/>
    <s v="POL34073978"/>
  </r>
  <r>
    <s v="AGT28295502"/>
    <x v="2"/>
    <n v="18"/>
    <n v="21"/>
    <s v="POL53973271"/>
  </r>
  <r>
    <s v="AGT15480916"/>
    <x v="0"/>
    <n v="12"/>
    <n v="73"/>
    <s v="POL82675358"/>
  </r>
  <r>
    <s v="AGT91853395"/>
    <x v="1"/>
    <n v="42"/>
    <n v="12"/>
    <s v="POL14234564"/>
  </r>
  <r>
    <s v="AGT58454917"/>
    <x v="2"/>
    <n v="42"/>
    <n v="5"/>
    <s v="POL80475717"/>
  </r>
  <r>
    <s v="AGT43149093"/>
    <x v="0"/>
    <n v="19"/>
    <n v="52"/>
    <s v="POL99668251"/>
  </r>
  <r>
    <s v="AGT64379142"/>
    <x v="0"/>
    <n v="29"/>
    <n v="9"/>
    <s v="POL97021693"/>
  </r>
  <r>
    <s v="AGT34232106"/>
    <x v="2"/>
    <n v="17"/>
    <n v="5"/>
    <s v="POL58472274"/>
  </r>
  <r>
    <s v="AGT12684765"/>
    <x v="0"/>
    <n v="48"/>
    <n v="10"/>
    <s v="POL81184325"/>
  </r>
  <r>
    <s v="AGT12072575"/>
    <x v="0"/>
    <n v="25"/>
    <n v="93"/>
    <s v="POL28472750"/>
  </r>
  <r>
    <s v="AGT65972336"/>
    <x v="0"/>
    <n v="14"/>
    <n v="75"/>
    <s v="POL66910170"/>
  </r>
  <r>
    <s v="AGT37629506"/>
    <x v="0"/>
    <n v="37"/>
    <n v="33"/>
    <s v="POL08713900"/>
  </r>
  <r>
    <s v="AGT49997907"/>
    <x v="0"/>
    <n v="3"/>
    <n v="38"/>
    <s v="POL56813468"/>
  </r>
  <r>
    <s v="AGT79629588"/>
    <x v="2"/>
    <n v="47"/>
    <n v="23"/>
    <s v="POL26761597"/>
  </r>
  <r>
    <s v="AGT37350228"/>
    <x v="2"/>
    <n v="11"/>
    <n v="56"/>
    <s v="POL21795687"/>
  </r>
  <r>
    <s v="AGT92269982"/>
    <x v="1"/>
    <n v="47"/>
    <n v="86"/>
    <s v="POL60212438"/>
  </r>
  <r>
    <s v="AGT24474884"/>
    <x v="1"/>
    <n v="2"/>
    <n v="93"/>
    <s v="POL70102364"/>
  </r>
  <r>
    <s v="AGT50801899"/>
    <x v="0"/>
    <n v="23"/>
    <n v="59"/>
    <s v="POL51084784"/>
  </r>
  <r>
    <s v="AGT88162005"/>
    <x v="1"/>
    <n v="9"/>
    <n v="18"/>
    <s v="POL52347881"/>
  </r>
  <r>
    <s v="AGT04407665"/>
    <x v="0"/>
    <n v="50"/>
    <n v="5"/>
    <s v="POL70265364"/>
  </r>
  <r>
    <s v="AGT40728659"/>
    <x v="0"/>
    <n v="18"/>
    <n v="32"/>
    <s v="POL97145074"/>
  </r>
  <r>
    <s v="AGT03911239"/>
    <x v="1"/>
    <n v="39"/>
    <n v="43"/>
    <s v="POL20405348"/>
  </r>
  <r>
    <s v="AGT17934055"/>
    <x v="1"/>
    <n v="2"/>
    <n v="74"/>
    <s v="POL64856204"/>
  </r>
  <r>
    <s v="AGT11430360"/>
    <x v="2"/>
    <n v="25"/>
    <n v="43"/>
    <s v="POL93726857"/>
  </r>
  <r>
    <s v="AGT55460704"/>
    <x v="0"/>
    <n v="28"/>
    <n v="52"/>
    <s v="POL46961879"/>
  </r>
  <r>
    <s v="AGT09027354"/>
    <x v="1"/>
    <n v="3"/>
    <n v="50"/>
    <s v="POL50614997"/>
  </r>
  <r>
    <s v="AGT81875092"/>
    <x v="0"/>
    <n v="28"/>
    <n v="28"/>
    <s v="POL31588332"/>
  </r>
  <r>
    <s v="AGT26849994"/>
    <x v="2"/>
    <n v="27"/>
    <n v="11"/>
    <s v="POL37435643"/>
  </r>
  <r>
    <s v="AGT56229349"/>
    <x v="2"/>
    <n v="29"/>
    <n v="95"/>
    <s v="POL20819230"/>
  </r>
  <r>
    <s v="AGT93424788"/>
    <x v="2"/>
    <n v="8"/>
    <n v="94"/>
    <s v="POL64080414"/>
  </r>
  <r>
    <s v="AGT67587388"/>
    <x v="0"/>
    <n v="12"/>
    <n v="23"/>
    <s v="POL83375511"/>
  </r>
  <r>
    <s v="AGT83110794"/>
    <x v="0"/>
    <n v="15"/>
    <n v="50"/>
    <s v="POL32168354"/>
  </r>
  <r>
    <s v="AGT74982597"/>
    <x v="1"/>
    <n v="14"/>
    <n v="83"/>
    <s v="POL89664710"/>
  </r>
  <r>
    <s v="AGT25235171"/>
    <x v="2"/>
    <n v="39"/>
    <n v="8"/>
    <s v="POL49882725"/>
  </r>
  <r>
    <s v="AGT34694689"/>
    <x v="2"/>
    <n v="4"/>
    <n v="16"/>
    <s v="POL87561435"/>
  </r>
  <r>
    <s v="AGT57215047"/>
    <x v="1"/>
    <n v="12"/>
    <n v="84"/>
    <s v="POL09517154"/>
  </r>
  <r>
    <s v="AGT10990342"/>
    <x v="1"/>
    <n v="41"/>
    <n v="65"/>
    <s v="POL67712226"/>
  </r>
  <r>
    <s v="AGT75537232"/>
    <x v="2"/>
    <n v="10"/>
    <n v="70"/>
    <s v="POL47676177"/>
  </r>
  <r>
    <s v="AGT69293081"/>
    <x v="2"/>
    <n v="5"/>
    <n v="33"/>
    <s v="POL04361929"/>
  </r>
  <r>
    <s v="AGT42476981"/>
    <x v="2"/>
    <n v="42"/>
    <n v="64"/>
    <s v="POL47193771"/>
  </r>
  <r>
    <s v="AGT32717990"/>
    <x v="0"/>
    <n v="13"/>
    <n v="34"/>
    <s v="POL64234033"/>
  </r>
  <r>
    <s v="AGT56522653"/>
    <x v="2"/>
    <n v="40"/>
    <n v="23"/>
    <s v="POL59205415"/>
  </r>
  <r>
    <s v="AGT73281140"/>
    <x v="1"/>
    <n v="32"/>
    <n v="72"/>
    <s v="POL24578512"/>
  </r>
  <r>
    <s v="AGT63238214"/>
    <x v="2"/>
    <n v="1"/>
    <n v="18"/>
    <s v="POL73147278"/>
  </r>
  <r>
    <s v="AGT12005843"/>
    <x v="1"/>
    <n v="48"/>
    <n v="100"/>
    <s v="POL85853728"/>
  </r>
  <r>
    <s v="AGT58547332"/>
    <x v="1"/>
    <n v="38"/>
    <n v="63"/>
    <s v="POL22483819"/>
  </r>
  <r>
    <s v="AGT02116137"/>
    <x v="2"/>
    <n v="16"/>
    <n v="3"/>
    <s v="POL66258798"/>
  </r>
  <r>
    <s v="AGT74615124"/>
    <x v="1"/>
    <n v="33"/>
    <n v="40"/>
    <s v="POL18225955"/>
  </r>
  <r>
    <s v="AGT42942961"/>
    <x v="1"/>
    <n v="32"/>
    <n v="7"/>
    <s v="POL18186401"/>
  </r>
  <r>
    <s v="AGT07520295"/>
    <x v="2"/>
    <n v="31"/>
    <n v="89"/>
    <s v="POL04398649"/>
  </r>
  <r>
    <s v="AGT82266683"/>
    <x v="2"/>
    <n v="21"/>
    <n v="25"/>
    <s v="POL38710831"/>
  </r>
  <r>
    <s v="AGT02728670"/>
    <x v="0"/>
    <n v="5"/>
    <n v="100"/>
    <s v="POL66555161"/>
  </r>
  <r>
    <s v="AGT60210040"/>
    <x v="2"/>
    <n v="16"/>
    <n v="59"/>
    <s v="POL17347712"/>
  </r>
  <r>
    <s v="AGT21074796"/>
    <x v="1"/>
    <n v="3"/>
    <n v="51"/>
    <s v="POL02696657"/>
  </r>
  <r>
    <s v="AGT83115956"/>
    <x v="2"/>
    <n v="47"/>
    <n v="53"/>
    <s v="POL17217470"/>
  </r>
  <r>
    <s v="AGT94391164"/>
    <x v="0"/>
    <n v="49"/>
    <n v="65"/>
    <s v="POL33884251"/>
  </r>
  <r>
    <s v="AGT36495665"/>
    <x v="1"/>
    <n v="46"/>
    <n v="27"/>
    <s v="POL50060227"/>
  </r>
  <r>
    <s v="AGT16492505"/>
    <x v="1"/>
    <n v="18"/>
    <n v="94"/>
    <s v="POL00986980"/>
  </r>
  <r>
    <s v="AGT80501815"/>
    <x v="1"/>
    <n v="24"/>
    <n v="36"/>
    <s v="POL30062684"/>
  </r>
  <r>
    <s v="AGT78997718"/>
    <x v="1"/>
    <n v="31"/>
    <n v="18"/>
    <s v="POL54650874"/>
  </r>
  <r>
    <s v="AGT80248997"/>
    <x v="0"/>
    <n v="23"/>
    <n v="15"/>
    <s v="POL27188629"/>
  </r>
  <r>
    <s v="AGT49603522"/>
    <x v="1"/>
    <n v="39"/>
    <n v="28"/>
    <s v="POL59056408"/>
  </r>
  <r>
    <s v="AGT88026651"/>
    <x v="1"/>
    <n v="36"/>
    <n v="26"/>
    <s v="POL80156705"/>
  </r>
  <r>
    <s v="AGT76289770"/>
    <x v="1"/>
    <n v="27"/>
    <n v="85"/>
    <s v="POL21956809"/>
  </r>
  <r>
    <s v="AGT44617605"/>
    <x v="2"/>
    <n v="2"/>
    <n v="13"/>
    <s v="POL87577770"/>
  </r>
  <r>
    <s v="AGT41559295"/>
    <x v="1"/>
    <n v="14"/>
    <n v="2"/>
    <s v="POL96066215"/>
  </r>
  <r>
    <s v="AGT45292127"/>
    <x v="2"/>
    <n v="37"/>
    <n v="99"/>
    <s v="POL96600998"/>
  </r>
  <r>
    <s v="AGT32948313"/>
    <x v="1"/>
    <n v="5"/>
    <n v="83"/>
    <s v="POL32342170"/>
  </r>
  <r>
    <s v="AGT78448192"/>
    <x v="0"/>
    <n v="7"/>
    <n v="91"/>
    <s v="POL95930417"/>
  </r>
  <r>
    <s v="AGT17497957"/>
    <x v="1"/>
    <n v="27"/>
    <n v="97"/>
    <s v="POL39625921"/>
  </r>
  <r>
    <s v="AGT94663679"/>
    <x v="2"/>
    <n v="47"/>
    <n v="34"/>
    <s v="POL02805938"/>
  </r>
  <r>
    <s v="AGT80381690"/>
    <x v="1"/>
    <n v="11"/>
    <n v="83"/>
    <s v="POL26826010"/>
  </r>
  <r>
    <s v="AGT44132336"/>
    <x v="2"/>
    <n v="41"/>
    <n v="77"/>
    <s v="POL62185307"/>
  </r>
  <r>
    <s v="AGT08670184"/>
    <x v="2"/>
    <n v="21"/>
    <n v="50"/>
    <s v="POL10285665"/>
  </r>
  <r>
    <s v="AGT93536805"/>
    <x v="0"/>
    <n v="25"/>
    <n v="97"/>
    <s v="POL70059971"/>
  </r>
  <r>
    <s v="AGT96791964"/>
    <x v="2"/>
    <n v="14"/>
    <n v="63"/>
    <s v="POL76937321"/>
  </r>
  <r>
    <s v="AGT58553551"/>
    <x v="2"/>
    <n v="50"/>
    <n v="11"/>
    <s v="POL70256578"/>
  </r>
  <r>
    <s v="AGT55023546"/>
    <x v="1"/>
    <n v="5"/>
    <n v="45"/>
    <s v="POL10637039"/>
  </r>
  <r>
    <s v="AGT59491218"/>
    <x v="1"/>
    <n v="20"/>
    <n v="44"/>
    <s v="POL72400250"/>
  </r>
  <r>
    <s v="AGT27933776"/>
    <x v="1"/>
    <n v="35"/>
    <n v="31"/>
    <s v="POL91121585"/>
  </r>
  <r>
    <s v="AGT26215214"/>
    <x v="0"/>
    <n v="42"/>
    <n v="57"/>
    <s v="POL88099393"/>
  </r>
  <r>
    <s v="AGT87914607"/>
    <x v="0"/>
    <n v="42"/>
    <n v="34"/>
    <s v="POL77940500"/>
  </r>
  <r>
    <s v="AGT92545717"/>
    <x v="1"/>
    <n v="41"/>
    <n v="76"/>
    <s v="POL74355179"/>
  </r>
  <r>
    <s v="AGT44439564"/>
    <x v="2"/>
    <n v="40"/>
    <n v="84"/>
    <s v="POL72707891"/>
  </r>
  <r>
    <s v="AGT21859105"/>
    <x v="0"/>
    <n v="6"/>
    <n v="54"/>
    <s v="POL23156107"/>
  </r>
  <r>
    <s v="AGT05893149"/>
    <x v="1"/>
    <n v="6"/>
    <n v="96"/>
    <s v="POL14328771"/>
  </r>
  <r>
    <s v="AGT12037649"/>
    <x v="1"/>
    <n v="43"/>
    <n v="50"/>
    <s v="POL11129837"/>
  </r>
  <r>
    <s v="AGT37633698"/>
    <x v="1"/>
    <n v="19"/>
    <n v="32"/>
    <s v="POL39940079"/>
  </r>
  <r>
    <s v="AGT89303203"/>
    <x v="1"/>
    <n v="7"/>
    <n v="16"/>
    <s v="POL73669093"/>
  </r>
  <r>
    <s v="AGT00736847"/>
    <x v="1"/>
    <n v="0"/>
    <n v="9"/>
    <s v="POL57872259"/>
  </r>
  <r>
    <s v="AGT60276937"/>
    <x v="1"/>
    <n v="50"/>
    <n v="63"/>
    <s v="POL66994083"/>
  </r>
  <r>
    <s v="AGT05501978"/>
    <x v="0"/>
    <n v="11"/>
    <n v="82"/>
    <s v="POL66983136"/>
  </r>
  <r>
    <s v="AGT13982306"/>
    <x v="1"/>
    <n v="46"/>
    <n v="26"/>
    <s v="POL39397182"/>
  </r>
  <r>
    <s v="AGT43112403"/>
    <x v="2"/>
    <n v="4"/>
    <n v="69"/>
    <s v="POL04896223"/>
  </r>
  <r>
    <s v="AGT95683604"/>
    <x v="2"/>
    <n v="4"/>
    <n v="56"/>
    <s v="POL01387095"/>
  </r>
  <r>
    <s v="AGT82481068"/>
    <x v="0"/>
    <n v="16"/>
    <n v="98"/>
    <s v="POL49595777"/>
  </r>
  <r>
    <s v="AGT75325086"/>
    <x v="0"/>
    <n v="36"/>
    <n v="2"/>
    <s v="POL68796597"/>
  </r>
  <r>
    <s v="AGT59766175"/>
    <x v="2"/>
    <n v="28"/>
    <n v="72"/>
    <s v="POL59607702"/>
  </r>
  <r>
    <s v="AGT03757010"/>
    <x v="2"/>
    <n v="44"/>
    <n v="12"/>
    <s v="POL34270146"/>
  </r>
  <r>
    <s v="AGT19399135"/>
    <x v="0"/>
    <n v="44"/>
    <n v="99"/>
    <s v="POL98886602"/>
  </r>
  <r>
    <s v="AGT76298388"/>
    <x v="0"/>
    <n v="17"/>
    <n v="76"/>
    <s v="POL05660680"/>
  </r>
  <r>
    <s v="AGT43604462"/>
    <x v="0"/>
    <n v="15"/>
    <n v="36"/>
    <s v="POL37519472"/>
  </r>
  <r>
    <s v="AGT79016545"/>
    <x v="1"/>
    <n v="21"/>
    <n v="15"/>
    <s v="POL34042376"/>
  </r>
  <r>
    <s v="AGT41640450"/>
    <x v="1"/>
    <n v="27"/>
    <n v="94"/>
    <s v="POL22477939"/>
  </r>
  <r>
    <s v="AGT80745522"/>
    <x v="0"/>
    <n v="35"/>
    <n v="91"/>
    <s v="POL23806678"/>
  </r>
  <r>
    <s v="AGT22828216"/>
    <x v="2"/>
    <n v="24"/>
    <n v="78"/>
    <s v="POL38577141"/>
  </r>
  <r>
    <s v="AGT05501399"/>
    <x v="0"/>
    <n v="36"/>
    <n v="22"/>
    <s v="POL69129432"/>
  </r>
  <r>
    <s v="AGT35623325"/>
    <x v="2"/>
    <n v="17"/>
    <n v="61"/>
    <s v="POL19466250"/>
  </r>
  <r>
    <s v="AGT93545117"/>
    <x v="1"/>
    <n v="25"/>
    <n v="50"/>
    <s v="POL10021590"/>
  </r>
  <r>
    <s v="AGT45420017"/>
    <x v="0"/>
    <n v="43"/>
    <n v="79"/>
    <s v="POL10427229"/>
  </r>
  <r>
    <s v="AGT09108318"/>
    <x v="1"/>
    <n v="34"/>
    <n v="11"/>
    <s v="POL51728504"/>
  </r>
  <r>
    <s v="AGT26897196"/>
    <x v="0"/>
    <n v="20"/>
    <n v="40"/>
    <s v="POL85593752"/>
  </r>
  <r>
    <s v="AGT94840377"/>
    <x v="1"/>
    <n v="9"/>
    <n v="13"/>
    <s v="POL23806593"/>
  </r>
  <r>
    <s v="AGT16572101"/>
    <x v="2"/>
    <n v="7"/>
    <n v="23"/>
    <s v="POL68960781"/>
  </r>
  <r>
    <s v="AGT74996245"/>
    <x v="2"/>
    <n v="25"/>
    <n v="46"/>
    <s v="POL67199375"/>
  </r>
  <r>
    <s v="AGT90519662"/>
    <x v="1"/>
    <n v="42"/>
    <n v="45"/>
    <s v="POL82513173"/>
  </r>
  <r>
    <s v="AGT88477703"/>
    <x v="0"/>
    <n v="21"/>
    <n v="59"/>
    <s v="POL35101625"/>
  </r>
  <r>
    <s v="AGT20807921"/>
    <x v="1"/>
    <n v="18"/>
    <n v="78"/>
    <s v="POL47001205"/>
  </r>
  <r>
    <s v="AGT21675621"/>
    <x v="2"/>
    <n v="7"/>
    <n v="50"/>
    <s v="POL83094866"/>
  </r>
  <r>
    <s v="AGT40505708"/>
    <x v="1"/>
    <n v="35"/>
    <n v="33"/>
    <s v="POL59817686"/>
  </r>
  <r>
    <s v="AGT97689777"/>
    <x v="1"/>
    <n v="14"/>
    <n v="30"/>
    <s v="POL18326349"/>
  </r>
  <r>
    <s v="AGT06292392"/>
    <x v="0"/>
    <n v="37"/>
    <n v="74"/>
    <s v="POL02785360"/>
  </r>
  <r>
    <s v="AGT31712078"/>
    <x v="0"/>
    <n v="34"/>
    <n v="20"/>
    <s v="POL21548187"/>
  </r>
  <r>
    <s v="AGT06087476"/>
    <x v="1"/>
    <n v="12"/>
    <n v="88"/>
    <s v="POL26368425"/>
  </r>
  <r>
    <s v="AGT92646040"/>
    <x v="0"/>
    <n v="31"/>
    <n v="64"/>
    <s v="POL04549501"/>
  </r>
  <r>
    <s v="AGT72386872"/>
    <x v="0"/>
    <n v="38"/>
    <n v="80"/>
    <s v="POL04119250"/>
  </r>
  <r>
    <s v="AGT79481924"/>
    <x v="1"/>
    <n v="45"/>
    <n v="30"/>
    <s v="POL13716373"/>
  </r>
  <r>
    <s v="AGT81052671"/>
    <x v="2"/>
    <n v="29"/>
    <n v="1"/>
    <s v="POL30813545"/>
  </r>
  <r>
    <s v="AGT84358284"/>
    <x v="1"/>
    <n v="22"/>
    <n v="69"/>
    <s v="POL42954389"/>
  </r>
  <r>
    <s v="AGT54143578"/>
    <x v="2"/>
    <n v="2"/>
    <n v="35"/>
    <s v="POL12961927"/>
  </r>
  <r>
    <s v="AGT67266388"/>
    <x v="2"/>
    <n v="26"/>
    <n v="46"/>
    <s v="POL41338647"/>
  </r>
  <r>
    <s v="AGT38670436"/>
    <x v="2"/>
    <n v="29"/>
    <n v="96"/>
    <s v="POL73362780"/>
  </r>
  <r>
    <s v="AGT97613828"/>
    <x v="2"/>
    <n v="43"/>
    <n v="4"/>
    <s v="POL36474565"/>
  </r>
  <r>
    <s v="AGT32299818"/>
    <x v="2"/>
    <n v="21"/>
    <n v="84"/>
    <s v="POL30735842"/>
  </r>
  <r>
    <s v="AGT87267150"/>
    <x v="1"/>
    <n v="27"/>
    <n v="68"/>
    <s v="POL22240017"/>
  </r>
  <r>
    <s v="AGT40237219"/>
    <x v="1"/>
    <n v="5"/>
    <n v="47"/>
    <s v="POL11162373"/>
  </r>
  <r>
    <s v="AGT86365115"/>
    <x v="2"/>
    <n v="30"/>
    <n v="90"/>
    <s v="POL61781970"/>
  </r>
  <r>
    <s v="AGT32746433"/>
    <x v="0"/>
    <n v="33"/>
    <n v="72"/>
    <s v="POL05553908"/>
  </r>
  <r>
    <s v="AGT97780755"/>
    <x v="1"/>
    <n v="6"/>
    <n v="16"/>
    <s v="POL01337640"/>
  </r>
  <r>
    <s v="AGT56576981"/>
    <x v="2"/>
    <n v="28"/>
    <n v="72"/>
    <s v="POL88792514"/>
  </r>
  <r>
    <s v="AGT96688733"/>
    <x v="2"/>
    <n v="28"/>
    <n v="7"/>
    <s v="POL77573735"/>
  </r>
  <r>
    <s v="AGT00706573"/>
    <x v="0"/>
    <n v="42"/>
    <n v="87"/>
    <s v="POL54374781"/>
  </r>
  <r>
    <s v="AGT06005456"/>
    <x v="2"/>
    <n v="21"/>
    <n v="100"/>
    <s v="POL42066874"/>
  </r>
  <r>
    <s v="AGT55233909"/>
    <x v="0"/>
    <n v="24"/>
    <n v="84"/>
    <s v="POL38363742"/>
  </r>
  <r>
    <s v="AGT57559109"/>
    <x v="1"/>
    <n v="25"/>
    <n v="35"/>
    <s v="POL11698885"/>
  </r>
  <r>
    <s v="AGT35672403"/>
    <x v="0"/>
    <n v="27"/>
    <n v="61"/>
    <s v="POL42164624"/>
  </r>
  <r>
    <s v="AGT82559211"/>
    <x v="0"/>
    <n v="40"/>
    <n v="62"/>
    <s v="POL17867765"/>
  </r>
  <r>
    <s v="AGT03392049"/>
    <x v="0"/>
    <n v="9"/>
    <n v="100"/>
    <s v="POL90492389"/>
  </r>
  <r>
    <s v="AGT98130755"/>
    <x v="1"/>
    <n v="38"/>
    <n v="93"/>
    <s v="POL71220410"/>
  </r>
  <r>
    <s v="AGT64943773"/>
    <x v="1"/>
    <n v="17"/>
    <n v="45"/>
    <s v="POL01236667"/>
  </r>
  <r>
    <s v="AGT69001186"/>
    <x v="1"/>
    <n v="41"/>
    <n v="2"/>
    <s v="POL98955756"/>
  </r>
  <r>
    <s v="AGT51108801"/>
    <x v="2"/>
    <n v="17"/>
    <n v="77"/>
    <s v="POL31185889"/>
  </r>
  <r>
    <s v="AGT81943310"/>
    <x v="2"/>
    <n v="47"/>
    <n v="31"/>
    <s v="POL45105560"/>
  </r>
  <r>
    <s v="AGT64584273"/>
    <x v="1"/>
    <n v="1"/>
    <n v="61"/>
    <s v="POL70483793"/>
  </r>
  <r>
    <s v="AGT54371171"/>
    <x v="1"/>
    <n v="1"/>
    <n v="45"/>
    <s v="POL13918846"/>
  </r>
  <r>
    <s v="AGT81456780"/>
    <x v="2"/>
    <n v="17"/>
    <n v="68"/>
    <s v="POL06516392"/>
  </r>
  <r>
    <s v="AGT26056733"/>
    <x v="0"/>
    <n v="30"/>
    <n v="74"/>
    <s v="POL92505335"/>
  </r>
  <r>
    <s v="AGT92728323"/>
    <x v="2"/>
    <n v="3"/>
    <n v="41"/>
    <s v="POL16850731"/>
  </r>
  <r>
    <s v="AGT81288815"/>
    <x v="2"/>
    <n v="22"/>
    <n v="93"/>
    <s v="POL01881823"/>
  </r>
  <r>
    <s v="AGT45373629"/>
    <x v="0"/>
    <n v="4"/>
    <n v="69"/>
    <s v="POL07226848"/>
  </r>
  <r>
    <s v="AGT44447134"/>
    <x v="2"/>
    <n v="47"/>
    <n v="95"/>
    <s v="POL73997241"/>
  </r>
  <r>
    <s v="AGT91505328"/>
    <x v="1"/>
    <n v="31"/>
    <n v="78"/>
    <s v="POL11103169"/>
  </r>
  <r>
    <s v="AGT60125730"/>
    <x v="0"/>
    <n v="11"/>
    <n v="98"/>
    <s v="POL13721219"/>
  </r>
  <r>
    <s v="AGT53633337"/>
    <x v="2"/>
    <n v="26"/>
    <n v="83"/>
    <s v="POL15857890"/>
  </r>
  <r>
    <s v="AGT13868846"/>
    <x v="2"/>
    <n v="50"/>
    <n v="60"/>
    <s v="POL75806090"/>
  </r>
  <r>
    <s v="AGT75568350"/>
    <x v="0"/>
    <n v="47"/>
    <n v="30"/>
    <s v="POL54958915"/>
  </r>
  <r>
    <s v="AGT59216033"/>
    <x v="1"/>
    <n v="41"/>
    <n v="31"/>
    <s v="POL33112269"/>
  </r>
  <r>
    <s v="AGT31996519"/>
    <x v="0"/>
    <n v="25"/>
    <n v="9"/>
    <s v="POL92974818"/>
  </r>
  <r>
    <s v="AGT34577424"/>
    <x v="0"/>
    <n v="32"/>
    <n v="15"/>
    <s v="POL67864663"/>
  </r>
  <r>
    <s v="AGT16933390"/>
    <x v="0"/>
    <n v="7"/>
    <n v="35"/>
    <s v="POL06550384"/>
  </r>
  <r>
    <s v="AGT91244607"/>
    <x v="1"/>
    <n v="2"/>
    <n v="92"/>
    <s v="POL71306650"/>
  </r>
  <r>
    <s v="AGT33613761"/>
    <x v="0"/>
    <n v="25"/>
    <n v="12"/>
    <s v="POL39334378"/>
  </r>
  <r>
    <s v="AGT72747679"/>
    <x v="2"/>
    <n v="10"/>
    <n v="76"/>
    <s v="POL74810323"/>
  </r>
  <r>
    <s v="AGT59099119"/>
    <x v="1"/>
    <n v="11"/>
    <n v="15"/>
    <s v="POL77809174"/>
  </r>
  <r>
    <s v="AGT74914377"/>
    <x v="0"/>
    <n v="33"/>
    <n v="26"/>
    <s v="POL59691627"/>
  </r>
  <r>
    <s v="AGT86252592"/>
    <x v="2"/>
    <n v="25"/>
    <n v="100"/>
    <s v="POL19466046"/>
  </r>
  <r>
    <s v="AGT66402928"/>
    <x v="0"/>
    <n v="23"/>
    <n v="92"/>
    <s v="POL22374212"/>
  </r>
  <r>
    <s v="AGT78302421"/>
    <x v="2"/>
    <n v="48"/>
    <n v="54"/>
    <s v="POL07060236"/>
  </r>
  <r>
    <s v="AGT36488238"/>
    <x v="0"/>
    <n v="40"/>
    <n v="59"/>
    <s v="POL47441290"/>
  </r>
  <r>
    <s v="AGT62251873"/>
    <x v="2"/>
    <n v="45"/>
    <n v="70"/>
    <s v="POL71842215"/>
  </r>
  <r>
    <s v="AGT58870680"/>
    <x v="2"/>
    <n v="4"/>
    <n v="6"/>
    <s v="POL39911083"/>
  </r>
  <r>
    <s v="AGT59328638"/>
    <x v="0"/>
    <n v="27"/>
    <n v="49"/>
    <s v="POL14649492"/>
  </r>
  <r>
    <s v="AGT91338468"/>
    <x v="1"/>
    <n v="43"/>
    <n v="30"/>
    <s v="POL68070002"/>
  </r>
  <r>
    <s v="AGT47451115"/>
    <x v="2"/>
    <n v="38"/>
    <n v="94"/>
    <s v="POL92754721"/>
  </r>
  <r>
    <s v="AGT78908810"/>
    <x v="0"/>
    <n v="37"/>
    <n v="29"/>
    <s v="POL46926974"/>
  </r>
  <r>
    <s v="AGT68654498"/>
    <x v="0"/>
    <n v="44"/>
    <n v="3"/>
    <s v="POL27569348"/>
  </r>
  <r>
    <s v="AGT46771711"/>
    <x v="1"/>
    <n v="2"/>
    <n v="10"/>
    <s v="POL46163995"/>
  </r>
  <r>
    <s v="AGT84662391"/>
    <x v="2"/>
    <n v="47"/>
    <n v="2"/>
    <s v="POL66937444"/>
  </r>
  <r>
    <s v="AGT30372974"/>
    <x v="2"/>
    <n v="36"/>
    <n v="26"/>
    <s v="POL76030997"/>
  </r>
  <r>
    <s v="AGT17022921"/>
    <x v="2"/>
    <n v="12"/>
    <n v="26"/>
    <s v="POL60345020"/>
  </r>
  <r>
    <s v="AGT25857320"/>
    <x v="0"/>
    <n v="7"/>
    <n v="55"/>
    <s v="POL65279232"/>
  </r>
  <r>
    <s v="AGT30112715"/>
    <x v="1"/>
    <n v="39"/>
    <n v="39"/>
    <s v="POL94641041"/>
  </r>
  <r>
    <s v="AGT15879825"/>
    <x v="0"/>
    <n v="9"/>
    <n v="76"/>
    <s v="POL05594711"/>
  </r>
  <r>
    <s v="AGT16005062"/>
    <x v="0"/>
    <n v="12"/>
    <n v="45"/>
    <s v="POL59886107"/>
  </r>
  <r>
    <s v="AGT16283323"/>
    <x v="0"/>
    <n v="15"/>
    <n v="22"/>
    <s v="POL44633851"/>
  </r>
  <r>
    <s v="AGT91729314"/>
    <x v="0"/>
    <n v="27"/>
    <n v="50"/>
    <s v="POL91089424"/>
  </r>
  <r>
    <s v="AGT02151471"/>
    <x v="2"/>
    <n v="38"/>
    <n v="36"/>
    <s v="POL63789313"/>
  </r>
  <r>
    <s v="AGT37808734"/>
    <x v="2"/>
    <n v="45"/>
    <n v="25"/>
    <s v="POL03937394"/>
  </r>
  <r>
    <s v="AGT60657347"/>
    <x v="1"/>
    <n v="27"/>
    <n v="79"/>
    <s v="POL40919725"/>
  </r>
  <r>
    <s v="AGT35656742"/>
    <x v="2"/>
    <n v="48"/>
    <n v="83"/>
    <s v="POL12273521"/>
  </r>
  <r>
    <s v="AGT19811599"/>
    <x v="1"/>
    <n v="1"/>
    <n v="92"/>
    <s v="POL55405368"/>
  </r>
  <r>
    <s v="AGT52819414"/>
    <x v="2"/>
    <n v="15"/>
    <n v="51"/>
    <s v="POL76990355"/>
  </r>
  <r>
    <s v="AGT61388405"/>
    <x v="0"/>
    <n v="14"/>
    <n v="84"/>
    <s v="POL55126928"/>
  </r>
  <r>
    <s v="AGT64232348"/>
    <x v="0"/>
    <n v="19"/>
    <n v="7"/>
    <s v="POL33870479"/>
  </r>
  <r>
    <s v="AGT10379807"/>
    <x v="2"/>
    <n v="37"/>
    <n v="10"/>
    <s v="POL67506217"/>
  </r>
  <r>
    <s v="AGT02476404"/>
    <x v="1"/>
    <n v="43"/>
    <n v="46"/>
    <s v="POL23901301"/>
  </r>
  <r>
    <s v="AGT06420209"/>
    <x v="2"/>
    <n v="44"/>
    <n v="94"/>
    <s v="POL08197937"/>
  </r>
  <r>
    <s v="AGT85751712"/>
    <x v="1"/>
    <n v="23"/>
    <n v="66"/>
    <s v="POL84222350"/>
  </r>
  <r>
    <s v="AGT58061031"/>
    <x v="2"/>
    <n v="25"/>
    <n v="55"/>
    <s v="POL25301637"/>
  </r>
  <r>
    <s v="AGT02648298"/>
    <x v="0"/>
    <n v="21"/>
    <n v="94"/>
    <s v="POL82345838"/>
  </r>
  <r>
    <s v="AGT62635303"/>
    <x v="1"/>
    <n v="35"/>
    <n v="74"/>
    <s v="POL31362262"/>
  </r>
  <r>
    <s v="AGT62747886"/>
    <x v="0"/>
    <n v="28"/>
    <n v="12"/>
    <s v="POL79392367"/>
  </r>
  <r>
    <s v="AGT31916170"/>
    <x v="1"/>
    <n v="48"/>
    <n v="79"/>
    <s v="POL74198912"/>
  </r>
  <r>
    <s v="AGT05966052"/>
    <x v="0"/>
    <n v="1"/>
    <n v="61"/>
    <s v="POL10977821"/>
  </r>
  <r>
    <s v="AGT05912434"/>
    <x v="2"/>
    <n v="24"/>
    <n v="59"/>
    <s v="POL97876617"/>
  </r>
  <r>
    <s v="AGT44431328"/>
    <x v="0"/>
    <n v="37"/>
    <n v="61"/>
    <s v="POL22375772"/>
  </r>
  <r>
    <s v="AGT98447599"/>
    <x v="2"/>
    <n v="11"/>
    <n v="67"/>
    <s v="POL31916884"/>
  </r>
  <r>
    <s v="AGT34538002"/>
    <x v="2"/>
    <n v="46"/>
    <n v="84"/>
    <s v="POL24429033"/>
  </r>
  <r>
    <s v="AGT81814264"/>
    <x v="0"/>
    <n v="7"/>
    <n v="43"/>
    <s v="POL17342511"/>
  </r>
  <r>
    <s v="AGT26473808"/>
    <x v="1"/>
    <n v="5"/>
    <n v="10"/>
    <s v="POL28677105"/>
  </r>
  <r>
    <s v="AGT59533863"/>
    <x v="0"/>
    <n v="41"/>
    <n v="47"/>
    <s v="POL43732564"/>
  </r>
  <r>
    <s v="AGT85205073"/>
    <x v="1"/>
    <n v="43"/>
    <n v="29"/>
    <s v="POL28314464"/>
  </r>
  <r>
    <s v="AGT55757779"/>
    <x v="1"/>
    <n v="23"/>
    <n v="83"/>
    <s v="POL35204353"/>
  </r>
  <r>
    <s v="AGT39041841"/>
    <x v="2"/>
    <n v="11"/>
    <n v="98"/>
    <s v="POL89399063"/>
  </r>
  <r>
    <s v="AGT29990814"/>
    <x v="0"/>
    <n v="33"/>
    <n v="92"/>
    <s v="POL87120286"/>
  </r>
  <r>
    <s v="AGT31154354"/>
    <x v="0"/>
    <n v="3"/>
    <n v="12"/>
    <s v="POL88760778"/>
  </r>
  <r>
    <s v="AGT93860226"/>
    <x v="1"/>
    <n v="32"/>
    <n v="52"/>
    <s v="POL38861643"/>
  </r>
  <r>
    <s v="AGT49379858"/>
    <x v="2"/>
    <n v="24"/>
    <n v="2"/>
    <s v="POL65184917"/>
  </r>
  <r>
    <s v="AGT66261229"/>
    <x v="2"/>
    <n v="19"/>
    <n v="5"/>
    <s v="POL04610081"/>
  </r>
  <r>
    <s v="AGT06371460"/>
    <x v="1"/>
    <n v="35"/>
    <n v="65"/>
    <s v="POL69425319"/>
  </r>
  <r>
    <s v="AGT43457015"/>
    <x v="2"/>
    <n v="38"/>
    <n v="47"/>
    <s v="POL61904449"/>
  </r>
  <r>
    <s v="AGT87793012"/>
    <x v="1"/>
    <n v="40"/>
    <n v="56"/>
    <s v="POL08522082"/>
  </r>
  <r>
    <s v="AGT88131281"/>
    <x v="1"/>
    <n v="27"/>
    <n v="4"/>
    <s v="POL26393538"/>
  </r>
  <r>
    <s v="AGT19656249"/>
    <x v="2"/>
    <n v="7"/>
    <n v="36"/>
    <s v="POL06555482"/>
  </r>
  <r>
    <s v="AGT37277935"/>
    <x v="2"/>
    <n v="22"/>
    <n v="72"/>
    <s v="POL51635359"/>
  </r>
  <r>
    <s v="AGT04603007"/>
    <x v="1"/>
    <n v="36"/>
    <n v="1"/>
    <s v="POL54944417"/>
  </r>
  <r>
    <s v="AGT63825566"/>
    <x v="1"/>
    <n v="27"/>
    <n v="16"/>
    <s v="POL75180219"/>
  </r>
  <r>
    <s v="AGT61583597"/>
    <x v="2"/>
    <n v="29"/>
    <n v="30"/>
    <s v="POL47276552"/>
  </r>
  <r>
    <s v="AGT45464266"/>
    <x v="0"/>
    <n v="11"/>
    <n v="9"/>
    <s v="POL86600900"/>
  </r>
  <r>
    <s v="AGT21759723"/>
    <x v="2"/>
    <n v="33"/>
    <n v="84"/>
    <s v="POL26378825"/>
  </r>
  <r>
    <s v="AGT78086342"/>
    <x v="1"/>
    <n v="21"/>
    <n v="32"/>
    <s v="POL84891597"/>
  </r>
  <r>
    <s v="AGT28327877"/>
    <x v="2"/>
    <n v="16"/>
    <n v="28"/>
    <s v="POL15359694"/>
  </r>
  <r>
    <s v="AGT68200787"/>
    <x v="1"/>
    <n v="40"/>
    <n v="87"/>
    <s v="POL30896226"/>
  </r>
  <r>
    <s v="AGT40762647"/>
    <x v="1"/>
    <n v="49"/>
    <n v="88"/>
    <s v="POL16164633"/>
  </r>
  <r>
    <s v="AGT30959451"/>
    <x v="1"/>
    <n v="15"/>
    <n v="90"/>
    <s v="POL98820628"/>
  </r>
  <r>
    <s v="AGT75824962"/>
    <x v="2"/>
    <n v="7"/>
    <n v="36"/>
    <s v="POL59124038"/>
  </r>
  <r>
    <s v="AGT05656511"/>
    <x v="2"/>
    <n v="29"/>
    <n v="72"/>
    <s v="POL22790609"/>
  </r>
  <r>
    <s v="AGT56334213"/>
    <x v="2"/>
    <n v="24"/>
    <n v="54"/>
    <s v="POL12164019"/>
  </r>
  <r>
    <s v="AGT85551395"/>
    <x v="1"/>
    <n v="32"/>
    <n v="7"/>
    <s v="POL23434715"/>
  </r>
  <r>
    <s v="AGT14165582"/>
    <x v="1"/>
    <n v="37"/>
    <n v="1"/>
    <s v="POL52695927"/>
  </r>
  <r>
    <s v="AGT65344188"/>
    <x v="2"/>
    <n v="20"/>
    <n v="11"/>
    <s v="POL46053164"/>
  </r>
  <r>
    <s v="AGT43421957"/>
    <x v="0"/>
    <n v="1"/>
    <n v="5"/>
    <s v="POL88066577"/>
  </r>
  <r>
    <s v="AGT88273518"/>
    <x v="0"/>
    <n v="41"/>
    <n v="95"/>
    <s v="POL52513124"/>
  </r>
  <r>
    <s v="AGT65833205"/>
    <x v="0"/>
    <n v="43"/>
    <n v="54"/>
    <s v="POL40868193"/>
  </r>
  <r>
    <s v="AGT12674381"/>
    <x v="2"/>
    <n v="48"/>
    <n v="72"/>
    <s v="POL03499905"/>
  </r>
  <r>
    <s v="AGT79816424"/>
    <x v="2"/>
    <n v="28"/>
    <n v="3"/>
    <s v="POL04124548"/>
  </r>
  <r>
    <s v="AGT84909387"/>
    <x v="2"/>
    <n v="46"/>
    <n v="89"/>
    <s v="POL56626279"/>
  </r>
  <r>
    <s v="AGT69337481"/>
    <x v="2"/>
    <n v="28"/>
    <n v="92"/>
    <s v="POL39998865"/>
  </r>
  <r>
    <s v="AGT63474684"/>
    <x v="0"/>
    <n v="11"/>
    <n v="78"/>
    <s v="POL10684748"/>
  </r>
  <r>
    <s v="AGT80429019"/>
    <x v="1"/>
    <n v="37"/>
    <n v="11"/>
    <s v="POL02457205"/>
  </r>
  <r>
    <s v="AGT01981770"/>
    <x v="0"/>
    <n v="14"/>
    <n v="49"/>
    <s v="POL02648001"/>
  </r>
  <r>
    <s v="AGT75736162"/>
    <x v="2"/>
    <n v="26"/>
    <n v="42"/>
    <s v="POL55664607"/>
  </r>
  <r>
    <s v="AGT97739615"/>
    <x v="1"/>
    <n v="34"/>
    <n v="59"/>
    <s v="POL28148630"/>
  </r>
  <r>
    <s v="AGT96434627"/>
    <x v="1"/>
    <n v="25"/>
    <n v="16"/>
    <s v="POL09901587"/>
  </r>
  <r>
    <s v="AGT54314190"/>
    <x v="1"/>
    <n v="13"/>
    <n v="88"/>
    <s v="POL36630030"/>
  </r>
  <r>
    <s v="AGT68286252"/>
    <x v="2"/>
    <n v="16"/>
    <n v="57"/>
    <s v="POL64256700"/>
  </r>
  <r>
    <s v="AGT58453092"/>
    <x v="2"/>
    <n v="13"/>
    <n v="15"/>
    <s v="POL58122170"/>
  </r>
  <r>
    <s v="AGT51826639"/>
    <x v="1"/>
    <n v="19"/>
    <n v="59"/>
    <s v="POL12256062"/>
  </r>
  <r>
    <s v="AGT64164459"/>
    <x v="2"/>
    <n v="47"/>
    <n v="39"/>
    <s v="POL08155490"/>
  </r>
  <r>
    <s v="AGT30254491"/>
    <x v="2"/>
    <n v="30"/>
    <n v="95"/>
    <s v="POL69073858"/>
  </r>
  <r>
    <s v="AGT16125272"/>
    <x v="1"/>
    <n v="12"/>
    <n v="54"/>
    <s v="POL37924331"/>
  </r>
  <r>
    <s v="AGT08832748"/>
    <x v="2"/>
    <n v="20"/>
    <n v="66"/>
    <s v="POL43127976"/>
  </r>
  <r>
    <s v="AGT85334709"/>
    <x v="0"/>
    <n v="46"/>
    <n v="56"/>
    <s v="POL29336617"/>
  </r>
  <r>
    <s v="AGT41521056"/>
    <x v="2"/>
    <n v="23"/>
    <n v="87"/>
    <s v="POL83145179"/>
  </r>
  <r>
    <s v="AGT88219082"/>
    <x v="2"/>
    <n v="36"/>
    <n v="42"/>
    <s v="POL75352154"/>
  </r>
  <r>
    <s v="AGT57701369"/>
    <x v="1"/>
    <n v="28"/>
    <n v="40"/>
    <s v="POL17421087"/>
  </r>
  <r>
    <s v="AGT61217081"/>
    <x v="2"/>
    <n v="6"/>
    <n v="72"/>
    <s v="POL77086340"/>
  </r>
  <r>
    <s v="AGT45436816"/>
    <x v="2"/>
    <n v="18"/>
    <n v="74"/>
    <s v="POL63778192"/>
  </r>
  <r>
    <s v="AGT98970807"/>
    <x v="0"/>
    <n v="13"/>
    <n v="68"/>
    <s v="POL35541554"/>
  </r>
  <r>
    <s v="AGT53986465"/>
    <x v="2"/>
    <n v="6"/>
    <n v="38"/>
    <s v="POL43027986"/>
  </r>
  <r>
    <s v="AGT98084318"/>
    <x v="1"/>
    <n v="22"/>
    <n v="92"/>
    <s v="POL92525583"/>
  </r>
  <r>
    <s v="AGT82931233"/>
    <x v="0"/>
    <n v="8"/>
    <n v="27"/>
    <s v="POL62259131"/>
  </r>
  <r>
    <s v="AGT52002950"/>
    <x v="0"/>
    <n v="38"/>
    <n v="11"/>
    <s v="POL54226110"/>
  </r>
  <r>
    <s v="AGT72613407"/>
    <x v="1"/>
    <n v="7"/>
    <n v="73"/>
    <s v="POL76710986"/>
  </r>
  <r>
    <s v="AGT99044948"/>
    <x v="0"/>
    <n v="10"/>
    <n v="26"/>
    <s v="POL18290935"/>
  </r>
  <r>
    <s v="AGT39654470"/>
    <x v="1"/>
    <n v="5"/>
    <n v="93"/>
    <s v="POL05034207"/>
  </r>
  <r>
    <s v="AGT69549664"/>
    <x v="1"/>
    <n v="49"/>
    <n v="79"/>
    <s v="POL81521713"/>
  </r>
  <r>
    <s v="AGT44269883"/>
    <x v="2"/>
    <n v="16"/>
    <n v="75"/>
    <s v="POL11435433"/>
  </r>
  <r>
    <s v="AGT32732651"/>
    <x v="1"/>
    <n v="38"/>
    <n v="63"/>
    <s v="POL70589278"/>
  </r>
  <r>
    <s v="AGT64150884"/>
    <x v="0"/>
    <n v="22"/>
    <n v="46"/>
    <s v="POL23193106"/>
  </r>
  <r>
    <s v="AGT57725772"/>
    <x v="2"/>
    <n v="21"/>
    <n v="20"/>
    <s v="POL96147285"/>
  </r>
  <r>
    <s v="AGT75628110"/>
    <x v="2"/>
    <n v="30"/>
    <n v="56"/>
    <s v="POL40212338"/>
  </r>
  <r>
    <s v="AGT99948373"/>
    <x v="2"/>
    <n v="46"/>
    <n v="25"/>
    <s v="POL36802897"/>
  </r>
  <r>
    <s v="AGT35407404"/>
    <x v="2"/>
    <n v="7"/>
    <n v="20"/>
    <s v="POL45419104"/>
  </r>
  <r>
    <s v="AGT41054197"/>
    <x v="1"/>
    <n v="41"/>
    <n v="59"/>
    <s v="POL98813677"/>
  </r>
  <r>
    <s v="AGT62348335"/>
    <x v="0"/>
    <n v="20"/>
    <n v="19"/>
    <s v="POL40028433"/>
  </r>
  <r>
    <s v="AGT53755121"/>
    <x v="1"/>
    <n v="6"/>
    <n v="19"/>
    <s v="POL59298156"/>
  </r>
  <r>
    <s v="AGT37596299"/>
    <x v="2"/>
    <n v="15"/>
    <n v="81"/>
    <s v="POL78634856"/>
  </r>
  <r>
    <s v="AGT04299920"/>
    <x v="0"/>
    <n v="15"/>
    <n v="56"/>
    <s v="POL32067182"/>
  </r>
  <r>
    <s v="AGT61732057"/>
    <x v="1"/>
    <n v="26"/>
    <n v="67"/>
    <s v="POL97015902"/>
  </r>
  <r>
    <s v="AGT11947668"/>
    <x v="1"/>
    <n v="26"/>
    <n v="37"/>
    <s v="POL01434989"/>
  </r>
  <r>
    <s v="AGT91210901"/>
    <x v="0"/>
    <n v="4"/>
    <n v="95"/>
    <s v="POL02157251"/>
  </r>
  <r>
    <s v="AGT61308127"/>
    <x v="2"/>
    <n v="15"/>
    <n v="97"/>
    <s v="POL04717815"/>
  </r>
  <r>
    <s v="AGT06973408"/>
    <x v="2"/>
    <n v="7"/>
    <n v="81"/>
    <s v="POL00829050"/>
  </r>
  <r>
    <s v="AGT07096555"/>
    <x v="0"/>
    <n v="45"/>
    <n v="86"/>
    <s v="POL98604785"/>
  </r>
  <r>
    <s v="AGT70963454"/>
    <x v="2"/>
    <n v="0"/>
    <n v="18"/>
    <s v="POL88842514"/>
  </r>
  <r>
    <s v="AGT63428724"/>
    <x v="1"/>
    <n v="13"/>
    <n v="51"/>
    <s v="POL76182613"/>
  </r>
  <r>
    <s v="AGT05245704"/>
    <x v="1"/>
    <n v="1"/>
    <n v="65"/>
    <s v="POL86384869"/>
  </r>
  <r>
    <s v="AGT31079357"/>
    <x v="2"/>
    <n v="1"/>
    <n v="45"/>
    <s v="POL84123482"/>
  </r>
  <r>
    <s v="AGT81437309"/>
    <x v="0"/>
    <n v="19"/>
    <n v="56"/>
    <s v="POL23562501"/>
  </r>
  <r>
    <s v="AGT43711261"/>
    <x v="2"/>
    <n v="16"/>
    <n v="4"/>
    <s v="POL48245779"/>
  </r>
  <r>
    <s v="AGT86966383"/>
    <x v="0"/>
    <n v="48"/>
    <n v="59"/>
    <s v="POL61900129"/>
  </r>
  <r>
    <s v="AGT14077432"/>
    <x v="0"/>
    <n v="34"/>
    <n v="82"/>
    <s v="POL48633548"/>
  </r>
  <r>
    <s v="AGT15131295"/>
    <x v="1"/>
    <n v="24"/>
    <n v="52"/>
    <s v="POL79940322"/>
  </r>
  <r>
    <s v="AGT00562459"/>
    <x v="0"/>
    <n v="45"/>
    <n v="94"/>
    <s v="POL04511784"/>
  </r>
  <r>
    <s v="AGT07411736"/>
    <x v="1"/>
    <n v="14"/>
    <n v="53"/>
    <s v="POL86724189"/>
  </r>
  <r>
    <s v="AGT96096224"/>
    <x v="2"/>
    <n v="48"/>
    <n v="38"/>
    <s v="POL71033011"/>
  </r>
  <r>
    <s v="AGT82469905"/>
    <x v="0"/>
    <n v="34"/>
    <n v="60"/>
    <s v="POL85605519"/>
  </r>
  <r>
    <s v="AGT38254927"/>
    <x v="2"/>
    <n v="21"/>
    <n v="65"/>
    <s v="POL74831187"/>
  </r>
  <r>
    <s v="AGT09697566"/>
    <x v="0"/>
    <n v="17"/>
    <n v="94"/>
    <s v="POL20532227"/>
  </r>
  <r>
    <s v="AGT85882780"/>
    <x v="1"/>
    <n v="36"/>
    <n v="8"/>
    <s v="POL21319320"/>
  </r>
  <r>
    <s v="AGT18072639"/>
    <x v="2"/>
    <n v="32"/>
    <n v="79"/>
    <s v="POL75362203"/>
  </r>
  <r>
    <s v="AGT34797163"/>
    <x v="1"/>
    <n v="44"/>
    <n v="90"/>
    <s v="POL16340905"/>
  </r>
  <r>
    <s v="AGT55630833"/>
    <x v="1"/>
    <n v="0"/>
    <n v="31"/>
    <s v="POL78880767"/>
  </r>
  <r>
    <s v="AGT22690008"/>
    <x v="1"/>
    <n v="24"/>
    <n v="25"/>
    <s v="POL36025605"/>
  </r>
  <r>
    <s v="AGT92807477"/>
    <x v="2"/>
    <n v="30"/>
    <n v="16"/>
    <s v="POL59624459"/>
  </r>
  <r>
    <s v="AGT57481792"/>
    <x v="2"/>
    <n v="34"/>
    <n v="66"/>
    <s v="POL67368474"/>
  </r>
  <r>
    <s v="AGT38391593"/>
    <x v="0"/>
    <n v="27"/>
    <n v="4"/>
    <s v="POL73942223"/>
  </r>
  <r>
    <s v="AGT74549109"/>
    <x v="0"/>
    <n v="22"/>
    <n v="78"/>
    <s v="POL07805552"/>
  </r>
  <r>
    <s v="AGT88013826"/>
    <x v="1"/>
    <n v="14"/>
    <n v="57"/>
    <s v="POL44809724"/>
  </r>
  <r>
    <s v="AGT38830499"/>
    <x v="0"/>
    <n v="4"/>
    <n v="87"/>
    <s v="POL98234290"/>
  </r>
  <r>
    <s v="AGT00573163"/>
    <x v="0"/>
    <n v="2"/>
    <n v="14"/>
    <s v="POL95715427"/>
  </r>
  <r>
    <s v="AGT12729141"/>
    <x v="2"/>
    <n v="43"/>
    <n v="56"/>
    <s v="POL14765103"/>
  </r>
  <r>
    <s v="AGT20088574"/>
    <x v="2"/>
    <n v="45"/>
    <n v="42"/>
    <s v="POL20442417"/>
  </r>
  <r>
    <s v="AGT50783085"/>
    <x v="1"/>
    <n v="10"/>
    <n v="47"/>
    <s v="POL91286503"/>
  </r>
  <r>
    <s v="AGT42029516"/>
    <x v="0"/>
    <n v="21"/>
    <n v="89"/>
    <s v="POL01605607"/>
  </r>
  <r>
    <s v="AGT93209546"/>
    <x v="0"/>
    <n v="29"/>
    <n v="61"/>
    <s v="POL47675445"/>
  </r>
  <r>
    <s v="AGT14590693"/>
    <x v="1"/>
    <n v="45"/>
    <n v="8"/>
    <s v="POL08617665"/>
  </r>
  <r>
    <s v="AGT88129465"/>
    <x v="2"/>
    <n v="19"/>
    <n v="3"/>
    <s v="POL13704102"/>
  </r>
  <r>
    <s v="AGT67720466"/>
    <x v="2"/>
    <n v="40"/>
    <n v="22"/>
    <s v="POL56720424"/>
  </r>
  <r>
    <s v="AGT81169687"/>
    <x v="0"/>
    <n v="17"/>
    <n v="18"/>
    <s v="POL52358331"/>
  </r>
  <r>
    <s v="AGT10868233"/>
    <x v="0"/>
    <n v="0"/>
    <n v="3"/>
    <s v="POL26714867"/>
  </r>
  <r>
    <s v="AGT16134988"/>
    <x v="0"/>
    <n v="17"/>
    <n v="100"/>
    <s v="POL96408694"/>
  </r>
  <r>
    <s v="AGT29833843"/>
    <x v="1"/>
    <n v="48"/>
    <n v="12"/>
    <s v="POL21669788"/>
  </r>
  <r>
    <s v="AGT43376968"/>
    <x v="0"/>
    <n v="9"/>
    <n v="26"/>
    <s v="POL60705643"/>
  </r>
  <r>
    <s v="AGT97919419"/>
    <x v="2"/>
    <n v="50"/>
    <n v="61"/>
    <s v="POL70229811"/>
  </r>
  <r>
    <s v="AGT65153747"/>
    <x v="0"/>
    <n v="27"/>
    <n v="32"/>
    <s v="POL19452120"/>
  </r>
  <r>
    <s v="AGT47633014"/>
    <x v="1"/>
    <n v="4"/>
    <n v="97"/>
    <s v="POL73218489"/>
  </r>
  <r>
    <s v="AGT41880702"/>
    <x v="2"/>
    <n v="27"/>
    <n v="61"/>
    <s v="POL31435265"/>
  </r>
  <r>
    <s v="AGT83891863"/>
    <x v="1"/>
    <n v="46"/>
    <n v="94"/>
    <s v="POL88789148"/>
  </r>
  <r>
    <s v="AGT23606891"/>
    <x v="2"/>
    <n v="2"/>
    <n v="31"/>
    <s v="POL64141969"/>
  </r>
  <r>
    <s v="AGT58657366"/>
    <x v="0"/>
    <n v="25"/>
    <n v="97"/>
    <s v="POL31363009"/>
  </r>
  <r>
    <s v="AGT83661788"/>
    <x v="2"/>
    <n v="8"/>
    <n v="86"/>
    <s v="POL84868487"/>
  </r>
  <r>
    <s v="AGT30565220"/>
    <x v="0"/>
    <n v="38"/>
    <n v="29"/>
    <s v="POL62539686"/>
  </r>
  <r>
    <s v="AGT26395524"/>
    <x v="1"/>
    <n v="16"/>
    <n v="61"/>
    <s v="POL51236806"/>
  </r>
  <r>
    <s v="AGT03095804"/>
    <x v="1"/>
    <n v="49"/>
    <n v="30"/>
    <s v="POL30197318"/>
  </r>
  <r>
    <s v="AGT59213562"/>
    <x v="1"/>
    <n v="1"/>
    <n v="52"/>
    <s v="POL97865190"/>
  </r>
  <r>
    <s v="AGT75869040"/>
    <x v="0"/>
    <n v="38"/>
    <n v="38"/>
    <s v="POL38512389"/>
  </r>
  <r>
    <s v="AGT56051280"/>
    <x v="2"/>
    <n v="19"/>
    <n v="28"/>
    <s v="POL14455215"/>
  </r>
  <r>
    <s v="AGT24926928"/>
    <x v="0"/>
    <n v="42"/>
    <n v="61"/>
    <s v="POL42267896"/>
  </r>
  <r>
    <s v="AGT76160927"/>
    <x v="2"/>
    <n v="1"/>
    <n v="29"/>
    <s v="POL29424100"/>
  </r>
  <r>
    <s v="AGT73166277"/>
    <x v="1"/>
    <n v="27"/>
    <n v="5"/>
    <s v="POL53549003"/>
  </r>
  <r>
    <s v="AGT08115047"/>
    <x v="2"/>
    <n v="18"/>
    <n v="15"/>
    <s v="POL54969569"/>
  </r>
  <r>
    <s v="AGT02797897"/>
    <x v="2"/>
    <n v="13"/>
    <n v="34"/>
    <s v="POL07284415"/>
  </r>
  <r>
    <s v="AGT69679314"/>
    <x v="0"/>
    <n v="4"/>
    <n v="90"/>
    <s v="POL21287950"/>
  </r>
  <r>
    <s v="AGT56507346"/>
    <x v="1"/>
    <n v="42"/>
    <n v="64"/>
    <s v="POL15359444"/>
  </r>
  <r>
    <s v="AGT02449455"/>
    <x v="0"/>
    <n v="31"/>
    <n v="46"/>
    <s v="POL66244009"/>
  </r>
  <r>
    <s v="AGT00346378"/>
    <x v="1"/>
    <n v="48"/>
    <n v="9"/>
    <s v="POL40611534"/>
  </r>
  <r>
    <s v="AGT84635887"/>
    <x v="0"/>
    <n v="35"/>
    <n v="78"/>
    <s v="POL77001429"/>
  </r>
  <r>
    <s v="AGT67358626"/>
    <x v="0"/>
    <n v="23"/>
    <n v="81"/>
    <s v="POL40759511"/>
  </r>
  <r>
    <s v="AGT89682824"/>
    <x v="2"/>
    <n v="2"/>
    <n v="77"/>
    <s v="POL14591104"/>
  </r>
  <r>
    <s v="AGT88751659"/>
    <x v="1"/>
    <n v="15"/>
    <n v="98"/>
    <s v="POL66438707"/>
  </r>
  <r>
    <s v="AGT20943328"/>
    <x v="1"/>
    <n v="25"/>
    <n v="4"/>
    <s v="POL76172999"/>
  </r>
  <r>
    <s v="AGT28763285"/>
    <x v="1"/>
    <n v="41"/>
    <n v="61"/>
    <s v="POL67720280"/>
  </r>
  <r>
    <s v="AGT98142409"/>
    <x v="0"/>
    <n v="3"/>
    <n v="59"/>
    <s v="POL14355937"/>
  </r>
  <r>
    <s v="AGT12006924"/>
    <x v="0"/>
    <n v="19"/>
    <n v="90"/>
    <s v="POL29498988"/>
  </r>
  <r>
    <s v="AGT49355362"/>
    <x v="0"/>
    <n v="13"/>
    <n v="41"/>
    <s v="POL61315068"/>
  </r>
  <r>
    <s v="AGT46957013"/>
    <x v="2"/>
    <n v="34"/>
    <n v="18"/>
    <s v="POL65528035"/>
  </r>
  <r>
    <s v="AGT81468446"/>
    <x v="1"/>
    <n v="5"/>
    <n v="14"/>
    <s v="POL65618353"/>
  </r>
  <r>
    <s v="AGT72289960"/>
    <x v="2"/>
    <n v="15"/>
    <n v="39"/>
    <s v="POL96058521"/>
  </r>
  <r>
    <s v="AGT14072751"/>
    <x v="2"/>
    <n v="43"/>
    <n v="22"/>
    <s v="POL67127779"/>
  </r>
  <r>
    <s v="AGT57338609"/>
    <x v="2"/>
    <n v="11"/>
    <n v="36"/>
    <s v="POL61445310"/>
  </r>
  <r>
    <s v="AGT46006168"/>
    <x v="1"/>
    <n v="33"/>
    <n v="73"/>
    <s v="POL67671922"/>
  </r>
  <r>
    <s v="AGT50981591"/>
    <x v="0"/>
    <n v="7"/>
    <n v="61"/>
    <s v="POL18309119"/>
  </r>
  <r>
    <s v="AGT05564365"/>
    <x v="2"/>
    <n v="14"/>
    <n v="76"/>
    <s v="POL28992652"/>
  </r>
  <r>
    <s v="AGT15766440"/>
    <x v="0"/>
    <n v="28"/>
    <n v="33"/>
    <s v="POL67637922"/>
  </r>
  <r>
    <s v="AGT26629197"/>
    <x v="2"/>
    <n v="32"/>
    <n v="53"/>
    <s v="POL75124979"/>
  </r>
  <r>
    <s v="AGT91018806"/>
    <x v="0"/>
    <n v="32"/>
    <n v="58"/>
    <s v="POL25201250"/>
  </r>
  <r>
    <s v="AGT47881343"/>
    <x v="0"/>
    <n v="50"/>
    <n v="8"/>
    <s v="POL36178860"/>
  </r>
  <r>
    <s v="AGT16307208"/>
    <x v="1"/>
    <n v="12"/>
    <n v="83"/>
    <s v="POL96864283"/>
  </r>
  <r>
    <s v="AGT55273344"/>
    <x v="2"/>
    <n v="34"/>
    <n v="100"/>
    <s v="POL30587921"/>
  </r>
  <r>
    <s v="AGT94025542"/>
    <x v="0"/>
    <n v="43"/>
    <n v="29"/>
    <s v="POL22529514"/>
  </r>
  <r>
    <s v="AGT39552710"/>
    <x v="2"/>
    <n v="39"/>
    <n v="11"/>
    <s v="POL96516008"/>
  </r>
  <r>
    <s v="AGT30565600"/>
    <x v="0"/>
    <n v="21"/>
    <n v="24"/>
    <s v="POL68934095"/>
  </r>
  <r>
    <s v="AGT87417882"/>
    <x v="2"/>
    <n v="6"/>
    <n v="63"/>
    <s v="POL69146247"/>
  </r>
  <r>
    <s v="AGT45013372"/>
    <x v="0"/>
    <n v="27"/>
    <n v="79"/>
    <s v="POL85269593"/>
  </r>
  <r>
    <s v="AGT02651904"/>
    <x v="2"/>
    <n v="7"/>
    <n v="48"/>
    <s v="POL93482560"/>
  </r>
  <r>
    <s v="AGT29833323"/>
    <x v="2"/>
    <n v="33"/>
    <n v="3"/>
    <s v="POL59942075"/>
  </r>
  <r>
    <s v="AGT54758282"/>
    <x v="1"/>
    <n v="11"/>
    <n v="14"/>
    <s v="POL20216032"/>
  </r>
  <r>
    <s v="AGT93366101"/>
    <x v="1"/>
    <n v="40"/>
    <n v="74"/>
    <s v="POL78697051"/>
  </r>
  <r>
    <s v="AGT00197032"/>
    <x v="2"/>
    <n v="38"/>
    <n v="60"/>
    <s v="POL89297739"/>
  </r>
  <r>
    <s v="AGT36321353"/>
    <x v="1"/>
    <n v="50"/>
    <n v="94"/>
    <s v="POL60364364"/>
  </r>
  <r>
    <s v="AGT79217245"/>
    <x v="2"/>
    <n v="11"/>
    <n v="68"/>
    <s v="POL54717291"/>
  </r>
  <r>
    <s v="AGT07576278"/>
    <x v="2"/>
    <n v="42"/>
    <n v="89"/>
    <s v="POL00366536"/>
  </r>
  <r>
    <s v="AGT15991720"/>
    <x v="2"/>
    <n v="31"/>
    <n v="66"/>
    <s v="POL93538870"/>
  </r>
  <r>
    <s v="AGT52937021"/>
    <x v="0"/>
    <n v="43"/>
    <n v="69"/>
    <s v="POL23210845"/>
  </r>
  <r>
    <s v="AGT12172616"/>
    <x v="0"/>
    <n v="37"/>
    <n v="4"/>
    <s v="POL46517848"/>
  </r>
  <r>
    <s v="AGT09841673"/>
    <x v="2"/>
    <n v="4"/>
    <n v="4"/>
    <s v="POL40234969"/>
  </r>
  <r>
    <s v="AGT07061483"/>
    <x v="1"/>
    <n v="11"/>
    <n v="81"/>
    <s v="POL69754204"/>
  </r>
  <r>
    <s v="AGT32337388"/>
    <x v="0"/>
    <n v="49"/>
    <n v="31"/>
    <s v="POL10073827"/>
  </r>
  <r>
    <s v="AGT19168304"/>
    <x v="1"/>
    <n v="40"/>
    <n v="94"/>
    <s v="POL30887755"/>
  </r>
  <r>
    <s v="AGT59189221"/>
    <x v="0"/>
    <n v="23"/>
    <n v="30"/>
    <s v="POL49795535"/>
  </r>
  <r>
    <s v="AGT29957643"/>
    <x v="1"/>
    <n v="0"/>
    <n v="6"/>
    <s v="POL90223289"/>
  </r>
  <r>
    <s v="AGT73792334"/>
    <x v="2"/>
    <n v="8"/>
    <n v="61"/>
    <s v="POL27274188"/>
  </r>
  <r>
    <s v="AGT03949853"/>
    <x v="1"/>
    <n v="44"/>
    <n v="18"/>
    <s v="POL46676491"/>
  </r>
  <r>
    <s v="AGT67583439"/>
    <x v="2"/>
    <n v="1"/>
    <n v="33"/>
    <s v="POL86778558"/>
  </r>
  <r>
    <s v="AGT86920812"/>
    <x v="0"/>
    <n v="24"/>
    <n v="87"/>
    <s v="POL81385184"/>
  </r>
  <r>
    <s v="AGT73071730"/>
    <x v="1"/>
    <n v="49"/>
    <n v="37"/>
    <s v="POL27482488"/>
  </r>
  <r>
    <s v="AGT96530296"/>
    <x v="2"/>
    <n v="48"/>
    <n v="73"/>
    <s v="POL50194049"/>
  </r>
  <r>
    <s v="AGT12335200"/>
    <x v="2"/>
    <n v="5"/>
    <n v="78"/>
    <s v="POL20586983"/>
  </r>
  <r>
    <s v="AGT56831474"/>
    <x v="0"/>
    <n v="48"/>
    <n v="41"/>
    <s v="POL25304698"/>
  </r>
  <r>
    <s v="AGT43755776"/>
    <x v="1"/>
    <n v="0"/>
    <n v="40"/>
    <s v="POL41496276"/>
  </r>
  <r>
    <s v="AGT65934030"/>
    <x v="2"/>
    <n v="41"/>
    <n v="1"/>
    <s v="POL12907271"/>
  </r>
  <r>
    <s v="AGT55762691"/>
    <x v="1"/>
    <n v="36"/>
    <n v="31"/>
    <s v="POL96746963"/>
  </r>
  <r>
    <s v="AGT26621568"/>
    <x v="0"/>
    <n v="35"/>
    <n v="49"/>
    <s v="POL75478196"/>
  </r>
  <r>
    <s v="AGT81867545"/>
    <x v="0"/>
    <n v="42"/>
    <n v="34"/>
    <s v="POL88242759"/>
  </r>
  <r>
    <s v="AGT46315268"/>
    <x v="2"/>
    <n v="27"/>
    <n v="90"/>
    <s v="POL28656372"/>
  </r>
  <r>
    <s v="AGT68228532"/>
    <x v="0"/>
    <n v="11"/>
    <n v="74"/>
    <s v="POL92941554"/>
  </r>
  <r>
    <s v="AGT93374084"/>
    <x v="1"/>
    <n v="39"/>
    <n v="70"/>
    <s v="POL42603948"/>
  </r>
  <r>
    <s v="AGT74078597"/>
    <x v="0"/>
    <n v="21"/>
    <n v="46"/>
    <s v="POL30804068"/>
  </r>
  <r>
    <s v="AGT26129832"/>
    <x v="2"/>
    <n v="45"/>
    <n v="35"/>
    <s v="POL96558209"/>
  </r>
  <r>
    <s v="AGT18795535"/>
    <x v="1"/>
    <n v="28"/>
    <n v="55"/>
    <s v="POL84343531"/>
  </r>
  <r>
    <s v="AGT10838481"/>
    <x v="2"/>
    <n v="50"/>
    <n v="76"/>
    <s v="POL20890655"/>
  </r>
  <r>
    <s v="AGT42873048"/>
    <x v="1"/>
    <n v="36"/>
    <n v="52"/>
    <s v="POL31763901"/>
  </r>
  <r>
    <s v="AGT59419768"/>
    <x v="0"/>
    <n v="29"/>
    <n v="6"/>
    <s v="POL88518206"/>
  </r>
  <r>
    <s v="AGT00625466"/>
    <x v="1"/>
    <n v="6"/>
    <n v="54"/>
    <s v="POL20430828"/>
  </r>
  <r>
    <s v="AGT29952211"/>
    <x v="2"/>
    <n v="45"/>
    <n v="48"/>
    <s v="POL33767169"/>
  </r>
  <r>
    <s v="AGT63689691"/>
    <x v="2"/>
    <n v="2"/>
    <n v="31"/>
    <s v="POL30038118"/>
  </r>
  <r>
    <s v="AGT75211024"/>
    <x v="0"/>
    <n v="6"/>
    <n v="49"/>
    <s v="POL62289648"/>
  </r>
  <r>
    <s v="AGT80094708"/>
    <x v="0"/>
    <n v="16"/>
    <n v="87"/>
    <s v="POL21715580"/>
  </r>
  <r>
    <s v="AGT77571203"/>
    <x v="0"/>
    <n v="43"/>
    <n v="9"/>
    <s v="POL41037493"/>
  </r>
  <r>
    <s v="AGT30986582"/>
    <x v="1"/>
    <n v="50"/>
    <n v="6"/>
    <s v="POL55128968"/>
  </r>
  <r>
    <s v="AGT21349129"/>
    <x v="0"/>
    <n v="48"/>
    <n v="99"/>
    <s v="POL47956526"/>
  </r>
  <r>
    <s v="AGT34902844"/>
    <x v="2"/>
    <n v="47"/>
    <n v="4"/>
    <s v="POL03235385"/>
  </r>
  <r>
    <s v="AGT83406525"/>
    <x v="1"/>
    <n v="22"/>
    <n v="49"/>
    <s v="POL52722786"/>
  </r>
  <r>
    <s v="AGT96497921"/>
    <x v="2"/>
    <n v="3"/>
    <n v="76"/>
    <s v="POL25640269"/>
  </r>
  <r>
    <s v="AGT46728575"/>
    <x v="0"/>
    <n v="29"/>
    <n v="37"/>
    <s v="POL53561302"/>
  </r>
  <r>
    <s v="AGT97631888"/>
    <x v="0"/>
    <n v="13"/>
    <n v="26"/>
    <s v="POL52255059"/>
  </r>
  <r>
    <s v="AGT32306241"/>
    <x v="0"/>
    <n v="1"/>
    <n v="9"/>
    <s v="POL84230041"/>
  </r>
  <r>
    <s v="AGT62904539"/>
    <x v="1"/>
    <n v="24"/>
    <n v="25"/>
    <s v="POL96903028"/>
  </r>
  <r>
    <s v="AGT18666173"/>
    <x v="1"/>
    <n v="17"/>
    <n v="60"/>
    <s v="POL73079517"/>
  </r>
  <r>
    <s v="AGT37211300"/>
    <x v="1"/>
    <n v="47"/>
    <n v="64"/>
    <s v="POL19011462"/>
  </r>
  <r>
    <s v="AGT51927059"/>
    <x v="1"/>
    <n v="45"/>
    <n v="55"/>
    <s v="POL54706486"/>
  </r>
  <r>
    <s v="AGT91388599"/>
    <x v="2"/>
    <n v="48"/>
    <n v="65"/>
    <s v="POL43678761"/>
  </r>
  <r>
    <s v="AGT26133326"/>
    <x v="1"/>
    <n v="49"/>
    <n v="47"/>
    <s v="POL83977017"/>
  </r>
  <r>
    <s v="AGT58587520"/>
    <x v="1"/>
    <n v="25"/>
    <n v="83"/>
    <s v="POL71400772"/>
  </r>
  <r>
    <s v="AGT89927126"/>
    <x v="2"/>
    <n v="50"/>
    <n v="37"/>
    <s v="POL58601836"/>
  </r>
  <r>
    <s v="AGT50969643"/>
    <x v="2"/>
    <n v="45"/>
    <n v="42"/>
    <s v="POL83778109"/>
  </r>
  <r>
    <s v="AGT85358826"/>
    <x v="0"/>
    <n v="49"/>
    <n v="34"/>
    <s v="POL38146133"/>
  </r>
  <r>
    <s v="AGT13043791"/>
    <x v="2"/>
    <n v="19"/>
    <n v="44"/>
    <s v="POL14796565"/>
  </r>
  <r>
    <s v="AGT63069888"/>
    <x v="1"/>
    <n v="5"/>
    <n v="3"/>
    <s v="POL96087184"/>
  </r>
  <r>
    <s v="AGT36490729"/>
    <x v="2"/>
    <n v="7"/>
    <n v="25"/>
    <s v="POL79057725"/>
  </r>
  <r>
    <s v="AGT25782094"/>
    <x v="1"/>
    <n v="28"/>
    <n v="92"/>
    <s v="POL62029185"/>
  </r>
  <r>
    <s v="AGT40084829"/>
    <x v="0"/>
    <n v="10"/>
    <n v="66"/>
    <s v="POL19136648"/>
  </r>
  <r>
    <s v="AGT17524672"/>
    <x v="0"/>
    <n v="21"/>
    <n v="80"/>
    <s v="POL35014451"/>
  </r>
  <r>
    <s v="AGT87317172"/>
    <x v="2"/>
    <n v="31"/>
    <n v="46"/>
    <s v="POL08154404"/>
  </r>
  <r>
    <s v="AGT76738392"/>
    <x v="2"/>
    <n v="1"/>
    <n v="25"/>
    <s v="POL02976851"/>
  </r>
  <r>
    <s v="AGT26453745"/>
    <x v="2"/>
    <n v="15"/>
    <n v="32"/>
    <s v="POL15219398"/>
  </r>
  <r>
    <s v="AGT17637183"/>
    <x v="1"/>
    <n v="38"/>
    <n v="94"/>
    <s v="POL02004502"/>
  </r>
  <r>
    <s v="AGT13767934"/>
    <x v="0"/>
    <n v="9"/>
    <n v="1"/>
    <s v="POL68075927"/>
  </r>
  <r>
    <s v="AGT93130056"/>
    <x v="0"/>
    <n v="34"/>
    <n v="96"/>
    <s v="POL18418327"/>
  </r>
  <r>
    <s v="AGT30186274"/>
    <x v="0"/>
    <n v="29"/>
    <n v="19"/>
    <s v="POL88521632"/>
  </r>
  <r>
    <s v="AGT69610323"/>
    <x v="2"/>
    <n v="25"/>
    <n v="23"/>
    <s v="POL37930238"/>
  </r>
  <r>
    <s v="AGT60670465"/>
    <x v="0"/>
    <n v="22"/>
    <n v="34"/>
    <s v="POL31985660"/>
  </r>
  <r>
    <s v="AGT07207358"/>
    <x v="1"/>
    <n v="29"/>
    <n v="4"/>
    <s v="POL91400674"/>
  </r>
  <r>
    <s v="AGT72564820"/>
    <x v="0"/>
    <n v="31"/>
    <n v="91"/>
    <s v="POL81031536"/>
  </r>
  <r>
    <s v="AGT96449919"/>
    <x v="0"/>
    <n v="19"/>
    <n v="28"/>
    <s v="POL29611472"/>
  </r>
  <r>
    <s v="AGT88151205"/>
    <x v="1"/>
    <n v="35"/>
    <n v="68"/>
    <s v="POL00098040"/>
  </r>
  <r>
    <s v="AGT93733147"/>
    <x v="1"/>
    <n v="24"/>
    <n v="33"/>
    <s v="POL40675143"/>
  </r>
  <r>
    <s v="AGT07859060"/>
    <x v="2"/>
    <n v="40"/>
    <n v="98"/>
    <s v="POL89307610"/>
  </r>
  <r>
    <s v="AGT25206036"/>
    <x v="0"/>
    <n v="41"/>
    <n v="6"/>
    <s v="POL60446512"/>
  </r>
  <r>
    <s v="AGT98613756"/>
    <x v="1"/>
    <n v="2"/>
    <n v="38"/>
    <s v="POL05732991"/>
  </r>
  <r>
    <s v="AGT27763221"/>
    <x v="2"/>
    <n v="0"/>
    <n v="73"/>
    <s v="POL21516037"/>
  </r>
  <r>
    <s v="AGT47958519"/>
    <x v="1"/>
    <n v="11"/>
    <n v="81"/>
    <s v="POL39742907"/>
  </r>
  <r>
    <s v="AGT86080017"/>
    <x v="1"/>
    <n v="14"/>
    <n v="77"/>
    <s v="POL81184933"/>
  </r>
  <r>
    <s v="AGT82368510"/>
    <x v="0"/>
    <n v="0"/>
    <n v="40"/>
    <s v="POL17133126"/>
  </r>
  <r>
    <s v="AGT41992202"/>
    <x v="1"/>
    <n v="22"/>
    <n v="41"/>
    <s v="POL67018268"/>
  </r>
  <r>
    <s v="AGT77288379"/>
    <x v="0"/>
    <n v="46"/>
    <n v="48"/>
    <s v="POL45309482"/>
  </r>
  <r>
    <s v="AGT04014197"/>
    <x v="0"/>
    <n v="27"/>
    <n v="4"/>
    <s v="POL74252623"/>
  </r>
  <r>
    <s v="AGT10039728"/>
    <x v="1"/>
    <n v="40"/>
    <n v="52"/>
    <s v="POL39439149"/>
  </r>
  <r>
    <s v="AGT93111490"/>
    <x v="0"/>
    <n v="16"/>
    <n v="66"/>
    <s v="POL85778451"/>
  </r>
  <r>
    <s v="AGT97533005"/>
    <x v="1"/>
    <n v="18"/>
    <n v="81"/>
    <s v="POL32471473"/>
  </r>
  <r>
    <s v="AGT05371611"/>
    <x v="2"/>
    <n v="2"/>
    <n v="32"/>
    <s v="POL17218507"/>
  </r>
  <r>
    <s v="AGT10306413"/>
    <x v="1"/>
    <n v="25"/>
    <n v="54"/>
    <s v="POL38618818"/>
  </r>
  <r>
    <s v="AGT60221008"/>
    <x v="1"/>
    <n v="26"/>
    <n v="63"/>
    <s v="POL87833198"/>
  </r>
  <r>
    <s v="AGT18600758"/>
    <x v="1"/>
    <n v="3"/>
    <n v="6"/>
    <s v="POL27486372"/>
  </r>
  <r>
    <s v="AGT52621500"/>
    <x v="1"/>
    <n v="8"/>
    <n v="28"/>
    <s v="POL41321341"/>
  </r>
  <r>
    <s v="AGT25547705"/>
    <x v="1"/>
    <n v="49"/>
    <n v="57"/>
    <s v="POL23863946"/>
  </r>
  <r>
    <s v="AGT86525262"/>
    <x v="2"/>
    <n v="11"/>
    <n v="72"/>
    <s v="POL36453165"/>
  </r>
  <r>
    <s v="AGT12999473"/>
    <x v="1"/>
    <n v="16"/>
    <n v="95"/>
    <s v="POL58976794"/>
  </r>
  <r>
    <s v="AGT67430832"/>
    <x v="2"/>
    <n v="10"/>
    <n v="95"/>
    <s v="POL00118999"/>
  </r>
  <r>
    <s v="AGT53555136"/>
    <x v="1"/>
    <n v="30"/>
    <n v="51"/>
    <s v="POL35077867"/>
  </r>
  <r>
    <s v="AGT86717633"/>
    <x v="2"/>
    <n v="41"/>
    <n v="91"/>
    <s v="POL62171189"/>
  </r>
  <r>
    <s v="AGT53086887"/>
    <x v="0"/>
    <n v="18"/>
    <n v="26"/>
    <s v="POL78699699"/>
  </r>
  <r>
    <s v="AGT38595191"/>
    <x v="0"/>
    <n v="33"/>
    <n v="55"/>
    <s v="POL73601567"/>
  </r>
  <r>
    <s v="AGT37853667"/>
    <x v="2"/>
    <n v="8"/>
    <n v="93"/>
    <s v="POL83104314"/>
  </r>
  <r>
    <s v="AGT81799707"/>
    <x v="2"/>
    <n v="46"/>
    <n v="52"/>
    <s v="POL02082012"/>
  </r>
  <r>
    <s v="AGT42385083"/>
    <x v="0"/>
    <n v="9"/>
    <n v="4"/>
    <s v="POL31666008"/>
  </r>
  <r>
    <s v="AGT96781420"/>
    <x v="1"/>
    <n v="36"/>
    <n v="11"/>
    <s v="POL11983298"/>
  </r>
  <r>
    <s v="AGT61246211"/>
    <x v="0"/>
    <n v="39"/>
    <n v="38"/>
    <s v="POL89029482"/>
  </r>
  <r>
    <s v="AGT58075537"/>
    <x v="1"/>
    <n v="29"/>
    <n v="87"/>
    <s v="POL53158562"/>
  </r>
  <r>
    <s v="AGT00173272"/>
    <x v="0"/>
    <n v="46"/>
    <n v="27"/>
    <s v="POL97641219"/>
  </r>
  <r>
    <s v="AGT41130537"/>
    <x v="0"/>
    <n v="24"/>
    <n v="12"/>
    <s v="POL12964771"/>
  </r>
  <r>
    <s v="AGT52502893"/>
    <x v="1"/>
    <n v="27"/>
    <n v="4"/>
    <s v="POL88689818"/>
  </r>
  <r>
    <s v="AGT34545975"/>
    <x v="2"/>
    <n v="39"/>
    <n v="11"/>
    <s v="POL87067112"/>
  </r>
  <r>
    <s v="AGT01068051"/>
    <x v="2"/>
    <n v="38"/>
    <n v="80"/>
    <s v="POL10286073"/>
  </r>
  <r>
    <s v="AGT98549683"/>
    <x v="1"/>
    <n v="7"/>
    <n v="5"/>
    <s v="POL45751576"/>
  </r>
  <r>
    <s v="AGT77357291"/>
    <x v="1"/>
    <n v="15"/>
    <n v="57"/>
    <s v="POL10282211"/>
  </r>
  <r>
    <s v="AGT47504739"/>
    <x v="1"/>
    <n v="10"/>
    <n v="4"/>
    <s v="POL95945115"/>
  </r>
  <r>
    <s v="AGT18273229"/>
    <x v="1"/>
    <n v="3"/>
    <n v="43"/>
    <s v="POL56070761"/>
  </r>
  <r>
    <s v="AGT17395828"/>
    <x v="0"/>
    <n v="44"/>
    <n v="40"/>
    <s v="POL20898219"/>
  </r>
  <r>
    <s v="AGT68037540"/>
    <x v="0"/>
    <n v="45"/>
    <n v="4"/>
    <s v="POL67718623"/>
  </r>
  <r>
    <s v="AGT47652412"/>
    <x v="0"/>
    <n v="16"/>
    <n v="58"/>
    <s v="POL85323496"/>
  </r>
  <r>
    <s v="AGT36384581"/>
    <x v="1"/>
    <n v="2"/>
    <n v="94"/>
    <s v="POL98380131"/>
  </r>
  <r>
    <s v="AGT40466045"/>
    <x v="0"/>
    <n v="24"/>
    <n v="14"/>
    <s v="POL97760999"/>
  </r>
  <r>
    <s v="AGT19094834"/>
    <x v="0"/>
    <n v="28"/>
    <n v="70"/>
    <s v="POL00966757"/>
  </r>
  <r>
    <s v="AGT70004940"/>
    <x v="2"/>
    <n v="20"/>
    <n v="6"/>
    <s v="POL40722779"/>
  </r>
  <r>
    <s v="AGT49883443"/>
    <x v="0"/>
    <n v="23"/>
    <n v="40"/>
    <s v="POL87901583"/>
  </r>
  <r>
    <s v="AGT43392243"/>
    <x v="0"/>
    <n v="5"/>
    <n v="99"/>
    <s v="POL30115645"/>
  </r>
  <r>
    <s v="AGT36733541"/>
    <x v="0"/>
    <n v="29"/>
    <n v="100"/>
    <s v="POL38850914"/>
  </r>
  <r>
    <s v="AGT36138436"/>
    <x v="1"/>
    <n v="32"/>
    <n v="31"/>
    <s v="POL28044403"/>
  </r>
  <r>
    <s v="AGT78493000"/>
    <x v="2"/>
    <n v="8"/>
    <n v="12"/>
    <s v="POL47455160"/>
  </r>
  <r>
    <s v="AGT21689798"/>
    <x v="1"/>
    <n v="34"/>
    <n v="9"/>
    <s v="POL24535727"/>
  </r>
  <r>
    <s v="AGT98439665"/>
    <x v="1"/>
    <n v="28"/>
    <n v="15"/>
    <s v="POL80084188"/>
  </r>
  <r>
    <s v="AGT44120602"/>
    <x v="0"/>
    <n v="38"/>
    <n v="25"/>
    <s v="POL86311046"/>
  </r>
  <r>
    <s v="AGT11784715"/>
    <x v="1"/>
    <n v="26"/>
    <n v="86"/>
    <s v="POL03884605"/>
  </r>
  <r>
    <s v="AGT84891354"/>
    <x v="0"/>
    <n v="44"/>
    <n v="31"/>
    <s v="POL37303684"/>
  </r>
  <r>
    <s v="AGT12574860"/>
    <x v="0"/>
    <n v="50"/>
    <n v="72"/>
    <s v="POL77070013"/>
  </r>
  <r>
    <s v="AGT23014500"/>
    <x v="0"/>
    <n v="17"/>
    <n v="26"/>
    <s v="POL07540260"/>
  </r>
  <r>
    <s v="AGT22278826"/>
    <x v="2"/>
    <n v="37"/>
    <n v="64"/>
    <s v="POL18985962"/>
  </r>
  <r>
    <s v="AGT72464725"/>
    <x v="0"/>
    <n v="13"/>
    <n v="29"/>
    <s v="POL61786939"/>
  </r>
  <r>
    <s v="AGT42428773"/>
    <x v="1"/>
    <n v="16"/>
    <n v="98"/>
    <s v="POL06987694"/>
  </r>
  <r>
    <s v="AGT88782271"/>
    <x v="2"/>
    <n v="44"/>
    <n v="99"/>
    <s v="POL21410812"/>
  </r>
  <r>
    <s v="AGT83811414"/>
    <x v="1"/>
    <n v="18"/>
    <n v="68"/>
    <s v="POL48634910"/>
  </r>
  <r>
    <s v="AGT83424131"/>
    <x v="1"/>
    <n v="50"/>
    <n v="66"/>
    <s v="POL99936607"/>
  </r>
  <r>
    <s v="AGT95612851"/>
    <x v="0"/>
    <n v="41"/>
    <n v="46"/>
    <s v="POL55377332"/>
  </r>
  <r>
    <s v="AGT08510639"/>
    <x v="0"/>
    <n v="21"/>
    <n v="88"/>
    <s v="POL09053359"/>
  </r>
  <r>
    <s v="AGT35108816"/>
    <x v="1"/>
    <n v="22"/>
    <n v="9"/>
    <s v="POL26420272"/>
  </r>
  <r>
    <s v="AGT73992431"/>
    <x v="1"/>
    <n v="8"/>
    <n v="35"/>
    <s v="POL43096448"/>
  </r>
  <r>
    <s v="AGT28600075"/>
    <x v="1"/>
    <n v="13"/>
    <n v="80"/>
    <s v="POL45440962"/>
  </r>
  <r>
    <s v="AGT63382274"/>
    <x v="2"/>
    <n v="32"/>
    <n v="50"/>
    <s v="POL89942249"/>
  </r>
  <r>
    <s v="AGT99761483"/>
    <x v="0"/>
    <n v="20"/>
    <n v="71"/>
    <s v="POL76474786"/>
  </r>
  <r>
    <s v="AGT59761115"/>
    <x v="0"/>
    <n v="1"/>
    <n v="91"/>
    <s v="POL19289234"/>
  </r>
  <r>
    <s v="AGT49421659"/>
    <x v="1"/>
    <n v="22"/>
    <n v="20"/>
    <s v="POL25546683"/>
  </r>
  <r>
    <s v="AGT18265451"/>
    <x v="0"/>
    <n v="9"/>
    <n v="30"/>
    <s v="POL74112485"/>
  </r>
  <r>
    <s v="AGT72452803"/>
    <x v="1"/>
    <n v="40"/>
    <n v="93"/>
    <s v="POL63539662"/>
  </r>
  <r>
    <s v="AGT70103602"/>
    <x v="0"/>
    <n v="16"/>
    <n v="87"/>
    <s v="POL97583432"/>
  </r>
  <r>
    <s v="AGT16948019"/>
    <x v="2"/>
    <n v="13"/>
    <n v="50"/>
    <s v="POL43412607"/>
  </r>
  <r>
    <s v="AGT80184738"/>
    <x v="1"/>
    <n v="22"/>
    <n v="93"/>
    <s v="POL20142865"/>
  </r>
  <r>
    <s v="AGT52933553"/>
    <x v="0"/>
    <n v="27"/>
    <n v="5"/>
    <s v="POL12796587"/>
  </r>
  <r>
    <s v="AGT02754545"/>
    <x v="1"/>
    <n v="9"/>
    <n v="46"/>
    <s v="POL78277290"/>
  </r>
  <r>
    <s v="AGT74959327"/>
    <x v="0"/>
    <n v="2"/>
    <n v="48"/>
    <s v="POL27171310"/>
  </r>
  <r>
    <s v="AGT86552231"/>
    <x v="0"/>
    <n v="39"/>
    <n v="8"/>
    <s v="POL64858473"/>
  </r>
  <r>
    <s v="AGT33900051"/>
    <x v="1"/>
    <n v="45"/>
    <n v="45"/>
    <s v="POL63887915"/>
  </r>
  <r>
    <s v="AGT14657798"/>
    <x v="2"/>
    <n v="18"/>
    <n v="36"/>
    <s v="POL87573741"/>
  </r>
  <r>
    <s v="AGT62149408"/>
    <x v="0"/>
    <n v="8"/>
    <n v="77"/>
    <s v="POL28804957"/>
  </r>
  <r>
    <s v="AGT00474471"/>
    <x v="0"/>
    <n v="38"/>
    <n v="89"/>
    <s v="POL19694591"/>
  </r>
  <r>
    <s v="AGT37184585"/>
    <x v="2"/>
    <n v="7"/>
    <n v="22"/>
    <s v="POL28503798"/>
  </r>
  <r>
    <s v="AGT30440202"/>
    <x v="2"/>
    <n v="0"/>
    <n v="50"/>
    <s v="POL12582263"/>
  </r>
  <r>
    <s v="AGT76455407"/>
    <x v="2"/>
    <n v="21"/>
    <n v="6"/>
    <s v="POL91022506"/>
  </r>
  <r>
    <s v="AGT14444736"/>
    <x v="0"/>
    <n v="8"/>
    <n v="56"/>
    <s v="POL03315797"/>
  </r>
  <r>
    <s v="AGT97442629"/>
    <x v="1"/>
    <n v="4"/>
    <n v="97"/>
    <s v="POL45551235"/>
  </r>
  <r>
    <s v="AGT22254996"/>
    <x v="1"/>
    <n v="37"/>
    <n v="88"/>
    <s v="POL77208632"/>
  </r>
  <r>
    <s v="AGT43241111"/>
    <x v="2"/>
    <n v="26"/>
    <n v="36"/>
    <s v="POL22260500"/>
  </r>
  <r>
    <s v="AGT91448841"/>
    <x v="2"/>
    <n v="14"/>
    <n v="97"/>
    <s v="POL36836777"/>
  </r>
  <r>
    <s v="AGT96209356"/>
    <x v="2"/>
    <n v="0"/>
    <n v="55"/>
    <s v="POL96268536"/>
  </r>
  <r>
    <s v="AGT00247557"/>
    <x v="2"/>
    <n v="18"/>
    <n v="24"/>
    <s v="POL91407611"/>
  </r>
  <r>
    <s v="AGT43354582"/>
    <x v="0"/>
    <n v="39"/>
    <n v="31"/>
    <s v="POL64095916"/>
  </r>
  <r>
    <s v="AGT08121325"/>
    <x v="1"/>
    <n v="4"/>
    <n v="7"/>
    <s v="POL64740997"/>
  </r>
  <r>
    <s v="AGT83659271"/>
    <x v="0"/>
    <n v="23"/>
    <n v="38"/>
    <s v="POL06176964"/>
  </r>
  <r>
    <s v="AGT45357264"/>
    <x v="0"/>
    <n v="36"/>
    <n v="17"/>
    <s v="POL86552601"/>
  </r>
  <r>
    <s v="AGT42185776"/>
    <x v="1"/>
    <n v="46"/>
    <n v="22"/>
    <s v="POL98182454"/>
  </r>
  <r>
    <s v="AGT19048580"/>
    <x v="1"/>
    <n v="49"/>
    <n v="73"/>
    <s v="POL04470175"/>
  </r>
  <r>
    <s v="AGT12331751"/>
    <x v="0"/>
    <n v="23"/>
    <n v="4"/>
    <s v="POL36184966"/>
  </r>
  <r>
    <s v="AGT63517100"/>
    <x v="2"/>
    <n v="17"/>
    <n v="67"/>
    <s v="POL11905173"/>
  </r>
  <r>
    <s v="AGT58785205"/>
    <x v="1"/>
    <n v="48"/>
    <n v="70"/>
    <s v="POL22934928"/>
  </r>
  <r>
    <s v="AGT49258624"/>
    <x v="2"/>
    <n v="35"/>
    <n v="79"/>
    <s v="POL51486527"/>
  </r>
  <r>
    <s v="AGT06708094"/>
    <x v="2"/>
    <n v="9"/>
    <n v="23"/>
    <s v="POL67871269"/>
  </r>
  <r>
    <s v="AGT68480769"/>
    <x v="0"/>
    <n v="26"/>
    <n v="87"/>
    <s v="POL52660613"/>
  </r>
  <r>
    <s v="AGT26162583"/>
    <x v="1"/>
    <n v="50"/>
    <n v="84"/>
    <s v="POL42173168"/>
  </r>
  <r>
    <s v="AGT25115156"/>
    <x v="0"/>
    <n v="21"/>
    <n v="68"/>
    <s v="POL63448098"/>
  </r>
  <r>
    <s v="AGT95285941"/>
    <x v="2"/>
    <n v="1"/>
    <n v="59"/>
    <s v="POL76633333"/>
  </r>
  <r>
    <s v="AGT06506172"/>
    <x v="1"/>
    <n v="12"/>
    <n v="12"/>
    <s v="POL87098270"/>
  </r>
  <r>
    <s v="AGT89727357"/>
    <x v="0"/>
    <n v="3"/>
    <n v="31"/>
    <s v="POL21241927"/>
  </r>
  <r>
    <s v="AGT04211473"/>
    <x v="1"/>
    <n v="23"/>
    <n v="33"/>
    <s v="POL78474617"/>
  </r>
  <r>
    <s v="AGT55121303"/>
    <x v="1"/>
    <n v="29"/>
    <n v="85"/>
    <s v="POL40740703"/>
  </r>
  <r>
    <s v="AGT29073945"/>
    <x v="2"/>
    <n v="23"/>
    <n v="49"/>
    <s v="POL01356668"/>
  </r>
  <r>
    <s v="AGT12724194"/>
    <x v="1"/>
    <n v="33"/>
    <n v="35"/>
    <s v="POL81358654"/>
  </r>
  <r>
    <s v="AGT83205981"/>
    <x v="1"/>
    <n v="16"/>
    <n v="3"/>
    <s v="POL42512488"/>
  </r>
  <r>
    <s v="AGT20672034"/>
    <x v="2"/>
    <n v="22"/>
    <n v="64"/>
    <s v="POL62388376"/>
  </r>
  <r>
    <s v="AGT19741940"/>
    <x v="2"/>
    <n v="5"/>
    <n v="90"/>
    <s v="POL64728367"/>
  </r>
  <r>
    <s v="AGT14252813"/>
    <x v="2"/>
    <n v="40"/>
    <n v="37"/>
    <s v="POL91325406"/>
  </r>
  <r>
    <s v="AGT37248486"/>
    <x v="1"/>
    <n v="36"/>
    <n v="94"/>
    <s v="POL94038390"/>
  </r>
  <r>
    <s v="AGT84929713"/>
    <x v="2"/>
    <n v="32"/>
    <n v="73"/>
    <s v="POL93764594"/>
  </r>
  <r>
    <s v="AGT54486586"/>
    <x v="0"/>
    <n v="28"/>
    <n v="1"/>
    <s v="POL01140651"/>
  </r>
  <r>
    <s v="AGT54256320"/>
    <x v="1"/>
    <n v="33"/>
    <n v="65"/>
    <s v="POL64671018"/>
  </r>
  <r>
    <s v="AGT03360459"/>
    <x v="1"/>
    <n v="25"/>
    <n v="22"/>
    <s v="POL23937265"/>
  </r>
  <r>
    <s v="AGT48231852"/>
    <x v="1"/>
    <n v="25"/>
    <n v="22"/>
    <s v="POL91701869"/>
  </r>
  <r>
    <s v="AGT38877599"/>
    <x v="2"/>
    <n v="33"/>
    <n v="84"/>
    <s v="POL40774086"/>
  </r>
  <r>
    <s v="AGT66023762"/>
    <x v="2"/>
    <n v="49"/>
    <n v="17"/>
    <s v="POL84330960"/>
  </r>
  <r>
    <s v="AGT81319789"/>
    <x v="2"/>
    <n v="49"/>
    <n v="42"/>
    <s v="POL75156897"/>
  </r>
  <r>
    <s v="AGT77316919"/>
    <x v="0"/>
    <n v="9"/>
    <n v="26"/>
    <s v="POL03406980"/>
  </r>
  <r>
    <s v="AGT32462707"/>
    <x v="1"/>
    <n v="0"/>
    <n v="18"/>
    <s v="POL56170272"/>
  </r>
  <r>
    <s v="AGT91349790"/>
    <x v="2"/>
    <n v="9"/>
    <n v="59"/>
    <s v="POL06989593"/>
  </r>
  <r>
    <s v="AGT38114278"/>
    <x v="2"/>
    <n v="3"/>
    <n v="32"/>
    <s v="POL13962079"/>
  </r>
  <r>
    <s v="AGT89796528"/>
    <x v="1"/>
    <n v="15"/>
    <n v="53"/>
    <s v="POL77110214"/>
  </r>
  <r>
    <s v="AGT79772172"/>
    <x v="1"/>
    <n v="25"/>
    <n v="68"/>
    <s v="POL97704616"/>
  </r>
  <r>
    <s v="AGT80829890"/>
    <x v="2"/>
    <n v="26"/>
    <n v="28"/>
    <s v="POL73955380"/>
  </r>
  <r>
    <s v="AGT12129572"/>
    <x v="2"/>
    <n v="28"/>
    <n v="93"/>
    <s v="POL30994827"/>
  </r>
  <r>
    <s v="AGT47285986"/>
    <x v="2"/>
    <n v="28"/>
    <n v="52"/>
    <s v="POL38939218"/>
  </r>
  <r>
    <s v="AGT92967092"/>
    <x v="0"/>
    <n v="41"/>
    <n v="81"/>
    <s v="POL58199739"/>
  </r>
  <r>
    <s v="AGT65426894"/>
    <x v="2"/>
    <n v="42"/>
    <n v="61"/>
    <s v="POL75203791"/>
  </r>
  <r>
    <s v="AGT07169713"/>
    <x v="0"/>
    <n v="8"/>
    <n v="52"/>
    <s v="POL22369979"/>
  </r>
  <r>
    <s v="AGT50316228"/>
    <x v="0"/>
    <n v="9"/>
    <n v="5"/>
    <s v="POL91441410"/>
  </r>
  <r>
    <s v="AGT60891632"/>
    <x v="2"/>
    <n v="48"/>
    <n v="6"/>
    <s v="POL32215970"/>
  </r>
  <r>
    <s v="AGT83001891"/>
    <x v="1"/>
    <n v="45"/>
    <n v="60"/>
    <s v="POL56805499"/>
  </r>
  <r>
    <s v="AGT68374644"/>
    <x v="0"/>
    <n v="0"/>
    <n v="62"/>
    <s v="POL76750122"/>
  </r>
  <r>
    <s v="AGT48036704"/>
    <x v="2"/>
    <n v="23"/>
    <n v="76"/>
    <s v="POL47066048"/>
  </r>
  <r>
    <s v="AGT77850944"/>
    <x v="0"/>
    <n v="41"/>
    <n v="61"/>
    <s v="POL62091024"/>
  </r>
  <r>
    <s v="AGT57302101"/>
    <x v="0"/>
    <n v="28"/>
    <n v="53"/>
    <s v="POL58715038"/>
  </r>
  <r>
    <s v="AGT15756887"/>
    <x v="0"/>
    <n v="40"/>
    <n v="64"/>
    <s v="POL70045571"/>
  </r>
  <r>
    <s v="AGT04584769"/>
    <x v="1"/>
    <n v="4"/>
    <n v="4"/>
    <s v="POL81553263"/>
  </r>
  <r>
    <s v="AGT64197733"/>
    <x v="2"/>
    <n v="3"/>
    <n v="14"/>
    <s v="POL37915217"/>
  </r>
  <r>
    <s v="AGT53884762"/>
    <x v="0"/>
    <n v="9"/>
    <n v="64"/>
    <s v="POL63019087"/>
  </r>
  <r>
    <s v="AGT47983138"/>
    <x v="2"/>
    <n v="9"/>
    <n v="44"/>
    <s v="POL00522342"/>
  </r>
  <r>
    <s v="AGT95014160"/>
    <x v="0"/>
    <n v="46"/>
    <n v="89"/>
    <s v="POL69392450"/>
  </r>
  <r>
    <s v="AGT44934759"/>
    <x v="0"/>
    <n v="28"/>
    <n v="4"/>
    <s v="POL34341867"/>
  </r>
  <r>
    <s v="AGT82108666"/>
    <x v="2"/>
    <n v="31"/>
    <n v="95"/>
    <s v="POL31153725"/>
  </r>
  <r>
    <s v="AGT75019328"/>
    <x v="1"/>
    <n v="33"/>
    <n v="40"/>
    <s v="POL39193067"/>
  </r>
  <r>
    <s v="AGT15230030"/>
    <x v="2"/>
    <n v="17"/>
    <n v="95"/>
    <s v="POL33662070"/>
  </r>
  <r>
    <s v="AGT51779299"/>
    <x v="0"/>
    <n v="44"/>
    <n v="48"/>
    <s v="POL99490154"/>
  </r>
  <r>
    <s v="AGT14013900"/>
    <x v="2"/>
    <n v="12"/>
    <n v="43"/>
    <s v="POL43721127"/>
  </r>
  <r>
    <s v="AGT97836682"/>
    <x v="0"/>
    <n v="46"/>
    <n v="94"/>
    <s v="POL13412239"/>
  </r>
  <r>
    <s v="AGT84957195"/>
    <x v="2"/>
    <n v="8"/>
    <n v="42"/>
    <s v="POL84437998"/>
  </r>
  <r>
    <s v="AGT85481852"/>
    <x v="2"/>
    <n v="16"/>
    <n v="47"/>
    <s v="POL50009102"/>
  </r>
  <r>
    <s v="AGT86128104"/>
    <x v="2"/>
    <n v="19"/>
    <n v="94"/>
    <s v="POL30766028"/>
  </r>
  <r>
    <s v="AGT03705299"/>
    <x v="0"/>
    <n v="4"/>
    <n v="90"/>
    <s v="POL96139840"/>
  </r>
  <r>
    <s v="AGT77715399"/>
    <x v="0"/>
    <n v="15"/>
    <n v="9"/>
    <s v="POL17393791"/>
  </r>
  <r>
    <s v="AGT47010260"/>
    <x v="2"/>
    <n v="11"/>
    <n v="29"/>
    <s v="POL47946595"/>
  </r>
  <r>
    <s v="AGT07358666"/>
    <x v="2"/>
    <n v="41"/>
    <n v="20"/>
    <s v="POL54898212"/>
  </r>
  <r>
    <s v="AGT50916271"/>
    <x v="0"/>
    <n v="29"/>
    <n v="56"/>
    <s v="POL14997788"/>
  </r>
  <r>
    <s v="AGT94908448"/>
    <x v="0"/>
    <n v="25"/>
    <n v="56"/>
    <s v="POL74506974"/>
  </r>
  <r>
    <s v="AGT40027662"/>
    <x v="1"/>
    <n v="38"/>
    <n v="30"/>
    <s v="POL48888144"/>
  </r>
  <r>
    <s v="AGT88015930"/>
    <x v="0"/>
    <n v="21"/>
    <n v="24"/>
    <s v="POL72956351"/>
  </r>
  <r>
    <s v="AGT51460823"/>
    <x v="0"/>
    <n v="32"/>
    <n v="18"/>
    <s v="POL76210793"/>
  </r>
  <r>
    <s v="AGT60208260"/>
    <x v="0"/>
    <n v="17"/>
    <n v="99"/>
    <s v="POL68286311"/>
  </r>
  <r>
    <s v="AGT67415741"/>
    <x v="2"/>
    <n v="49"/>
    <n v="82"/>
    <s v="POL08571799"/>
  </r>
  <r>
    <s v="AGT96138529"/>
    <x v="2"/>
    <n v="2"/>
    <n v="72"/>
    <s v="POL09476789"/>
  </r>
  <r>
    <s v="AGT76784246"/>
    <x v="0"/>
    <n v="30"/>
    <n v="16"/>
    <s v="POL53146582"/>
  </r>
  <r>
    <s v="AGT30056796"/>
    <x v="1"/>
    <n v="36"/>
    <n v="48"/>
    <s v="POL43155265"/>
  </r>
  <r>
    <s v="AGT73073808"/>
    <x v="0"/>
    <n v="21"/>
    <n v="35"/>
    <s v="POL81367269"/>
  </r>
  <r>
    <s v="AGT47218350"/>
    <x v="0"/>
    <n v="30"/>
    <n v="40"/>
    <s v="POL84399262"/>
  </r>
  <r>
    <s v="AGT77905501"/>
    <x v="1"/>
    <n v="45"/>
    <n v="95"/>
    <s v="POL54524104"/>
  </r>
  <r>
    <s v="AGT89587093"/>
    <x v="0"/>
    <n v="40"/>
    <n v="31"/>
    <s v="POL60803243"/>
  </r>
  <r>
    <s v="AGT75693992"/>
    <x v="1"/>
    <n v="19"/>
    <n v="41"/>
    <s v="POL32589913"/>
  </r>
  <r>
    <s v="AGT05069510"/>
    <x v="1"/>
    <n v="26"/>
    <n v="74"/>
    <s v="POL98908747"/>
  </r>
  <r>
    <s v="AGT21772764"/>
    <x v="1"/>
    <n v="6"/>
    <n v="90"/>
    <s v="POL37348106"/>
  </r>
  <r>
    <s v="AGT49234566"/>
    <x v="0"/>
    <n v="45"/>
    <n v="55"/>
    <s v="POL17461415"/>
  </r>
  <r>
    <s v="AGT62659202"/>
    <x v="1"/>
    <n v="33"/>
    <n v="78"/>
    <s v="POL35439402"/>
  </r>
  <r>
    <s v="AGT33614091"/>
    <x v="1"/>
    <n v="10"/>
    <n v="54"/>
    <s v="POL65459247"/>
  </r>
  <r>
    <s v="AGT26580039"/>
    <x v="0"/>
    <n v="41"/>
    <n v="72"/>
    <s v="POL15577075"/>
  </r>
  <r>
    <s v="AGT02908138"/>
    <x v="0"/>
    <n v="27"/>
    <n v="45"/>
    <s v="POL16364468"/>
  </r>
  <r>
    <s v="AGT50674150"/>
    <x v="0"/>
    <n v="8"/>
    <n v="64"/>
    <s v="POL22271139"/>
  </r>
  <r>
    <s v="AGT58628205"/>
    <x v="1"/>
    <n v="47"/>
    <n v="73"/>
    <s v="POL36347723"/>
  </r>
  <r>
    <s v="AGT47043352"/>
    <x v="0"/>
    <n v="9"/>
    <n v="46"/>
    <s v="POL02555675"/>
  </r>
  <r>
    <s v="AGT64161539"/>
    <x v="1"/>
    <n v="46"/>
    <n v="5"/>
    <s v="POL71161359"/>
  </r>
  <r>
    <s v="AGT01795658"/>
    <x v="0"/>
    <n v="38"/>
    <n v="44"/>
    <s v="POL07908129"/>
  </r>
  <r>
    <s v="AGT71113792"/>
    <x v="1"/>
    <n v="50"/>
    <n v="41"/>
    <s v="POL86004596"/>
  </r>
  <r>
    <s v="AGT24384163"/>
    <x v="1"/>
    <n v="31"/>
    <n v="22"/>
    <s v="POL10256156"/>
  </r>
  <r>
    <s v="AGT07921690"/>
    <x v="2"/>
    <n v="44"/>
    <n v="1"/>
    <s v="POL04120684"/>
  </r>
  <r>
    <s v="AGT99411848"/>
    <x v="2"/>
    <n v="9"/>
    <n v="24"/>
    <s v="POL49354428"/>
  </r>
  <r>
    <s v="AGT89116884"/>
    <x v="2"/>
    <n v="48"/>
    <n v="11"/>
    <s v="POL01038075"/>
  </r>
  <r>
    <s v="AGT93297798"/>
    <x v="1"/>
    <n v="49"/>
    <n v="49"/>
    <s v="POL89009482"/>
  </r>
  <r>
    <s v="AGT14004218"/>
    <x v="1"/>
    <n v="13"/>
    <n v="99"/>
    <s v="POL11284148"/>
  </r>
  <r>
    <s v="AGT87946067"/>
    <x v="2"/>
    <n v="11"/>
    <n v="76"/>
    <s v="POL45105381"/>
  </r>
  <r>
    <s v="AGT81291551"/>
    <x v="2"/>
    <n v="5"/>
    <n v="28"/>
    <s v="POL33443696"/>
  </r>
  <r>
    <s v="AGT40396031"/>
    <x v="1"/>
    <n v="15"/>
    <n v="88"/>
    <s v="POL08895135"/>
  </r>
  <r>
    <s v="AGT60829450"/>
    <x v="0"/>
    <n v="41"/>
    <n v="6"/>
    <s v="POL32734237"/>
  </r>
  <r>
    <s v="AGT35469634"/>
    <x v="1"/>
    <n v="5"/>
    <n v="83"/>
    <s v="POL81131003"/>
  </r>
  <r>
    <s v="AGT27317496"/>
    <x v="2"/>
    <n v="14"/>
    <n v="40"/>
    <s v="POL01422170"/>
  </r>
  <r>
    <s v="AGT56523368"/>
    <x v="0"/>
    <n v="24"/>
    <n v="5"/>
    <s v="POL59246614"/>
  </r>
  <r>
    <s v="AGT95776312"/>
    <x v="2"/>
    <n v="26"/>
    <n v="20"/>
    <s v="POL58855449"/>
  </r>
  <r>
    <s v="AGT48468503"/>
    <x v="1"/>
    <n v="8"/>
    <n v="10"/>
    <s v="POL22416756"/>
  </r>
  <r>
    <s v="AGT32960169"/>
    <x v="0"/>
    <n v="49"/>
    <n v="57"/>
    <s v="POL49287251"/>
  </r>
  <r>
    <s v="AGT26019405"/>
    <x v="0"/>
    <n v="37"/>
    <n v="5"/>
    <s v="POL60414319"/>
  </r>
  <r>
    <s v="AGT71984455"/>
    <x v="2"/>
    <n v="9"/>
    <n v="78"/>
    <s v="POL96005181"/>
  </r>
  <r>
    <s v="AGT26135862"/>
    <x v="2"/>
    <n v="46"/>
    <n v="72"/>
    <s v="POL42993604"/>
  </r>
  <r>
    <s v="AGT30819284"/>
    <x v="2"/>
    <n v="23"/>
    <n v="86"/>
    <s v="POL52918990"/>
  </r>
  <r>
    <s v="AGT58796255"/>
    <x v="0"/>
    <n v="0"/>
    <n v="60"/>
    <s v="POL67788128"/>
  </r>
  <r>
    <s v="AGT70317768"/>
    <x v="2"/>
    <n v="0"/>
    <n v="22"/>
    <s v="POL27592722"/>
  </r>
  <r>
    <s v="AGT77701190"/>
    <x v="0"/>
    <n v="37"/>
    <n v="66"/>
    <s v="POL09895305"/>
  </r>
  <r>
    <s v="AGT89061722"/>
    <x v="2"/>
    <n v="40"/>
    <n v="93"/>
    <s v="POL01152460"/>
  </r>
  <r>
    <s v="AGT87309632"/>
    <x v="1"/>
    <n v="37"/>
    <n v="57"/>
    <s v="POL60026692"/>
  </r>
  <r>
    <s v="AGT16371626"/>
    <x v="1"/>
    <n v="12"/>
    <n v="83"/>
    <s v="POL97265632"/>
  </r>
  <r>
    <s v="AGT03755637"/>
    <x v="0"/>
    <n v="15"/>
    <n v="19"/>
    <s v="POL54521184"/>
  </r>
  <r>
    <s v="AGT21703082"/>
    <x v="1"/>
    <n v="42"/>
    <n v="96"/>
    <s v="POL85035096"/>
  </r>
  <r>
    <s v="AGT58844271"/>
    <x v="1"/>
    <n v="39"/>
    <n v="20"/>
    <s v="POL58534980"/>
  </r>
  <r>
    <s v="AGT92040049"/>
    <x v="1"/>
    <n v="47"/>
    <n v="2"/>
    <s v="POL21695517"/>
  </r>
  <r>
    <s v="AGT38028616"/>
    <x v="0"/>
    <n v="41"/>
    <n v="51"/>
    <s v="POL08961266"/>
  </r>
  <r>
    <s v="AGT08982492"/>
    <x v="0"/>
    <n v="19"/>
    <n v="40"/>
    <s v="POL58808782"/>
  </r>
  <r>
    <s v="AGT59328408"/>
    <x v="0"/>
    <n v="23"/>
    <n v="46"/>
    <s v="POL22950477"/>
  </r>
  <r>
    <s v="AGT43031699"/>
    <x v="0"/>
    <n v="2"/>
    <n v="31"/>
    <s v="POL26422191"/>
  </r>
  <r>
    <s v="AGT91664244"/>
    <x v="1"/>
    <n v="10"/>
    <n v="82"/>
    <s v="POL70698520"/>
  </r>
  <r>
    <s v="AGT96506265"/>
    <x v="1"/>
    <n v="45"/>
    <n v="57"/>
    <s v="POL40101568"/>
  </r>
  <r>
    <s v="AGT78938970"/>
    <x v="2"/>
    <n v="46"/>
    <n v="31"/>
    <s v="POL77060064"/>
  </r>
  <r>
    <s v="AGT12364709"/>
    <x v="1"/>
    <n v="13"/>
    <n v="24"/>
    <s v="POL60601098"/>
  </r>
  <r>
    <s v="AGT23533748"/>
    <x v="1"/>
    <n v="2"/>
    <n v="7"/>
    <s v="POL64845458"/>
  </r>
  <r>
    <s v="AGT37812576"/>
    <x v="0"/>
    <n v="17"/>
    <n v="98"/>
    <s v="POL51280703"/>
  </r>
  <r>
    <s v="AGT80798952"/>
    <x v="2"/>
    <n v="15"/>
    <n v="50"/>
    <s v="POL63634442"/>
  </r>
  <r>
    <s v="AGT81699018"/>
    <x v="0"/>
    <n v="26"/>
    <n v="6"/>
    <s v="POL39936507"/>
  </r>
  <r>
    <s v="AGT75242133"/>
    <x v="1"/>
    <n v="14"/>
    <n v="1"/>
    <s v="POL35608817"/>
  </r>
  <r>
    <s v="AGT89239142"/>
    <x v="0"/>
    <n v="35"/>
    <n v="35"/>
    <s v="POL16035887"/>
  </r>
  <r>
    <s v="AGT25801636"/>
    <x v="0"/>
    <n v="45"/>
    <n v="37"/>
    <s v="POL64903447"/>
  </r>
  <r>
    <s v="AGT42835681"/>
    <x v="1"/>
    <n v="34"/>
    <n v="88"/>
    <s v="POL60911272"/>
  </r>
  <r>
    <s v="AGT20417521"/>
    <x v="1"/>
    <n v="4"/>
    <n v="28"/>
    <s v="POL34979754"/>
  </r>
  <r>
    <s v="AGT01874513"/>
    <x v="2"/>
    <n v="34"/>
    <n v="95"/>
    <s v="POL45374585"/>
  </r>
  <r>
    <s v="AGT30843064"/>
    <x v="2"/>
    <n v="25"/>
    <n v="88"/>
    <s v="POL30061822"/>
  </r>
  <r>
    <s v="AGT75652039"/>
    <x v="0"/>
    <n v="47"/>
    <n v="85"/>
    <s v="POL63184474"/>
  </r>
  <r>
    <s v="AGT44931270"/>
    <x v="2"/>
    <n v="33"/>
    <n v="68"/>
    <s v="POL39701482"/>
  </r>
  <r>
    <s v="AGT45818964"/>
    <x v="1"/>
    <n v="6"/>
    <n v="54"/>
    <s v="POL08698776"/>
  </r>
  <r>
    <s v="AGT41526393"/>
    <x v="2"/>
    <n v="14"/>
    <n v="59"/>
    <s v="POL10829873"/>
  </r>
  <r>
    <s v="AGT84300141"/>
    <x v="2"/>
    <n v="24"/>
    <n v="94"/>
    <s v="POL29507667"/>
  </r>
  <r>
    <s v="AGT97739400"/>
    <x v="0"/>
    <n v="32"/>
    <n v="32"/>
    <s v="POL30342672"/>
  </r>
  <r>
    <s v="AGT20648707"/>
    <x v="0"/>
    <n v="39"/>
    <n v="24"/>
    <s v="POL07362298"/>
  </r>
  <r>
    <s v="AGT65827923"/>
    <x v="1"/>
    <n v="35"/>
    <n v="61"/>
    <s v="POL35581923"/>
  </r>
  <r>
    <s v="AGT43719737"/>
    <x v="2"/>
    <n v="0"/>
    <n v="40"/>
    <s v="POL33615352"/>
  </r>
  <r>
    <s v="AGT86719793"/>
    <x v="2"/>
    <n v="48"/>
    <n v="3"/>
    <s v="POL43965992"/>
  </r>
  <r>
    <s v="AGT70091170"/>
    <x v="2"/>
    <n v="35"/>
    <n v="43"/>
    <s v="POL54361849"/>
  </r>
  <r>
    <s v="AGT87057003"/>
    <x v="0"/>
    <n v="15"/>
    <n v="5"/>
    <s v="POL76891584"/>
  </r>
  <r>
    <s v="AGT93433918"/>
    <x v="1"/>
    <n v="50"/>
    <n v="39"/>
    <s v="POL72122375"/>
  </r>
  <r>
    <s v="AGT59061701"/>
    <x v="1"/>
    <n v="43"/>
    <n v="2"/>
    <s v="POL26862449"/>
  </r>
  <r>
    <s v="AGT82410637"/>
    <x v="1"/>
    <n v="47"/>
    <n v="23"/>
    <s v="POL80050460"/>
  </r>
  <r>
    <s v="AGT91355120"/>
    <x v="0"/>
    <n v="12"/>
    <n v="4"/>
    <s v="POL95455759"/>
  </r>
  <r>
    <s v="AGT12170561"/>
    <x v="2"/>
    <n v="4"/>
    <n v="14"/>
    <s v="POL74008524"/>
  </r>
  <r>
    <s v="AGT49897385"/>
    <x v="0"/>
    <n v="38"/>
    <n v="82"/>
    <s v="POL22378115"/>
  </r>
  <r>
    <s v="AGT69060240"/>
    <x v="1"/>
    <n v="24"/>
    <n v="42"/>
    <s v="POL50050613"/>
  </r>
  <r>
    <s v="AGT85186624"/>
    <x v="1"/>
    <n v="17"/>
    <n v="75"/>
    <s v="POL20039357"/>
  </r>
  <r>
    <s v="AGT80351491"/>
    <x v="1"/>
    <n v="22"/>
    <n v="69"/>
    <s v="POL05161978"/>
  </r>
  <r>
    <s v="AGT52083365"/>
    <x v="0"/>
    <n v="28"/>
    <n v="42"/>
    <s v="POL76048134"/>
  </r>
  <r>
    <s v="AGT23547629"/>
    <x v="1"/>
    <n v="48"/>
    <n v="64"/>
    <s v="POL40926349"/>
  </r>
  <r>
    <s v="AGT75342542"/>
    <x v="2"/>
    <n v="9"/>
    <n v="52"/>
    <s v="POL93795205"/>
  </r>
  <r>
    <s v="AGT33849820"/>
    <x v="2"/>
    <n v="19"/>
    <n v="60"/>
    <s v="POL42143112"/>
  </r>
  <r>
    <s v="AGT22066615"/>
    <x v="2"/>
    <n v="29"/>
    <n v="74"/>
    <s v="POL23253258"/>
  </r>
  <r>
    <s v="AGT98600011"/>
    <x v="2"/>
    <n v="43"/>
    <n v="28"/>
    <s v="POL69244007"/>
  </r>
  <r>
    <s v="AGT48057852"/>
    <x v="0"/>
    <n v="46"/>
    <n v="57"/>
    <s v="POL09523049"/>
  </r>
  <r>
    <s v="AGT79644238"/>
    <x v="2"/>
    <n v="29"/>
    <n v="45"/>
    <s v="POL08784991"/>
  </r>
  <r>
    <s v="AGT69147637"/>
    <x v="1"/>
    <n v="26"/>
    <n v="9"/>
    <s v="POL83435156"/>
  </r>
  <r>
    <s v="AGT20307195"/>
    <x v="2"/>
    <n v="0"/>
    <n v="100"/>
    <s v="POL06641859"/>
  </r>
  <r>
    <s v="AGT10851677"/>
    <x v="1"/>
    <n v="44"/>
    <n v="76"/>
    <s v="POL72479103"/>
  </r>
  <r>
    <s v="AGT14974884"/>
    <x v="0"/>
    <n v="40"/>
    <n v="8"/>
    <s v="POL33261817"/>
  </r>
  <r>
    <s v="AGT60542284"/>
    <x v="0"/>
    <n v="44"/>
    <n v="73"/>
    <s v="POL93615411"/>
  </r>
  <r>
    <s v="AGT07931991"/>
    <x v="2"/>
    <n v="24"/>
    <n v="58"/>
    <s v="POL32140351"/>
  </r>
  <r>
    <s v="AGT15597089"/>
    <x v="1"/>
    <n v="0"/>
    <n v="29"/>
    <s v="POL60639802"/>
  </r>
  <r>
    <s v="AGT13313620"/>
    <x v="2"/>
    <n v="8"/>
    <n v="27"/>
    <s v="POL58013295"/>
  </r>
  <r>
    <s v="AGT73989640"/>
    <x v="1"/>
    <n v="27"/>
    <n v="11"/>
    <s v="POL15232453"/>
  </r>
  <r>
    <s v="AGT25184215"/>
    <x v="2"/>
    <n v="44"/>
    <n v="95"/>
    <s v="POL83585187"/>
  </r>
  <r>
    <s v="AGT86990078"/>
    <x v="0"/>
    <n v="4"/>
    <n v="94"/>
    <s v="POL19323581"/>
  </r>
  <r>
    <s v="AGT75200570"/>
    <x v="2"/>
    <n v="10"/>
    <n v="98"/>
    <s v="POL79993699"/>
  </r>
  <r>
    <s v="AGT12701623"/>
    <x v="2"/>
    <n v="26"/>
    <n v="57"/>
    <s v="POL96685286"/>
  </r>
  <r>
    <s v="AGT78219360"/>
    <x v="0"/>
    <n v="40"/>
    <n v="86"/>
    <s v="POL19469435"/>
  </r>
  <r>
    <s v="AGT67565116"/>
    <x v="0"/>
    <n v="48"/>
    <n v="56"/>
    <s v="POL98638552"/>
  </r>
  <r>
    <s v="AGT42006052"/>
    <x v="1"/>
    <n v="18"/>
    <n v="16"/>
    <s v="POL20853634"/>
  </r>
  <r>
    <s v="AGT60570339"/>
    <x v="0"/>
    <n v="47"/>
    <n v="31"/>
    <s v="POL44752961"/>
  </r>
  <r>
    <s v="AGT22553117"/>
    <x v="1"/>
    <n v="43"/>
    <n v="10"/>
    <s v="POL10009883"/>
  </r>
  <r>
    <s v="AGT20131074"/>
    <x v="2"/>
    <n v="6"/>
    <n v="80"/>
    <s v="POL65725229"/>
  </r>
  <r>
    <s v="AGT30426117"/>
    <x v="0"/>
    <n v="40"/>
    <n v="79"/>
    <s v="POL58762954"/>
  </r>
  <r>
    <s v="AGT15043343"/>
    <x v="0"/>
    <n v="45"/>
    <n v="12"/>
    <s v="POL64720623"/>
  </r>
  <r>
    <s v="AGT49923863"/>
    <x v="1"/>
    <n v="8"/>
    <n v="15"/>
    <s v="POL91053914"/>
  </r>
  <r>
    <s v="AGT48960475"/>
    <x v="1"/>
    <n v="30"/>
    <n v="4"/>
    <s v="POL97796682"/>
  </r>
  <r>
    <s v="AGT91050057"/>
    <x v="1"/>
    <n v="0"/>
    <n v="63"/>
    <s v="POL25823193"/>
  </r>
  <r>
    <s v="AGT70063438"/>
    <x v="1"/>
    <n v="4"/>
    <n v="98"/>
    <s v="POL34108237"/>
  </r>
  <r>
    <s v="AGT64161899"/>
    <x v="1"/>
    <n v="4"/>
    <n v="93"/>
    <s v="POL44559582"/>
  </r>
  <r>
    <s v="AGT99295467"/>
    <x v="0"/>
    <n v="45"/>
    <n v="44"/>
    <s v="POL64544270"/>
  </r>
  <r>
    <s v="AGT92587200"/>
    <x v="0"/>
    <n v="29"/>
    <n v="26"/>
    <s v="POL11811289"/>
  </r>
  <r>
    <s v="AGT98686376"/>
    <x v="1"/>
    <n v="27"/>
    <n v="44"/>
    <s v="POL74728288"/>
  </r>
  <r>
    <s v="AGT39657659"/>
    <x v="0"/>
    <n v="21"/>
    <n v="14"/>
    <s v="POL25107234"/>
  </r>
  <r>
    <s v="AGT03458444"/>
    <x v="1"/>
    <n v="19"/>
    <n v="28"/>
    <s v="POL93944640"/>
  </r>
  <r>
    <s v="AGT98166061"/>
    <x v="1"/>
    <n v="48"/>
    <n v="63"/>
    <s v="POL36401097"/>
  </r>
  <r>
    <s v="AGT18172997"/>
    <x v="2"/>
    <n v="39"/>
    <n v="40"/>
    <s v="POL84566610"/>
  </r>
  <r>
    <s v="AGT24045687"/>
    <x v="0"/>
    <n v="28"/>
    <n v="7"/>
    <s v="POL48969594"/>
  </r>
  <r>
    <s v="AGT68335720"/>
    <x v="0"/>
    <n v="30"/>
    <n v="22"/>
    <s v="POL59595706"/>
  </r>
  <r>
    <s v="AGT17752909"/>
    <x v="1"/>
    <n v="0"/>
    <n v="31"/>
    <s v="POL29803500"/>
  </r>
  <r>
    <s v="AGT84895197"/>
    <x v="2"/>
    <n v="23"/>
    <n v="46"/>
    <s v="POL33741751"/>
  </r>
  <r>
    <s v="AGT53619682"/>
    <x v="0"/>
    <n v="32"/>
    <n v="19"/>
    <s v="POL14316031"/>
  </r>
  <r>
    <s v="AGT70221624"/>
    <x v="2"/>
    <n v="21"/>
    <n v="68"/>
    <s v="POL23643525"/>
  </r>
  <r>
    <s v="AGT17532169"/>
    <x v="1"/>
    <n v="46"/>
    <n v="68"/>
    <s v="POL91500527"/>
  </r>
  <r>
    <s v="AGT15390833"/>
    <x v="2"/>
    <n v="21"/>
    <n v="66"/>
    <s v="POL01976477"/>
  </r>
  <r>
    <s v="AGT28984898"/>
    <x v="2"/>
    <n v="3"/>
    <n v="34"/>
    <s v="POL33335503"/>
  </r>
  <r>
    <s v="AGT42365786"/>
    <x v="1"/>
    <n v="2"/>
    <n v="72"/>
    <s v="POL94646296"/>
  </r>
  <r>
    <s v="AGT98188984"/>
    <x v="0"/>
    <n v="13"/>
    <n v="15"/>
    <s v="POL40640329"/>
  </r>
  <r>
    <s v="AGT68420536"/>
    <x v="0"/>
    <n v="18"/>
    <n v="64"/>
    <s v="POL42847651"/>
  </r>
  <r>
    <s v="AGT35765719"/>
    <x v="0"/>
    <n v="0"/>
    <n v="77"/>
    <s v="POL48921687"/>
  </r>
  <r>
    <s v="AGT77763019"/>
    <x v="2"/>
    <n v="43"/>
    <n v="71"/>
    <s v="POL20325759"/>
  </r>
  <r>
    <s v="AGT80085884"/>
    <x v="1"/>
    <n v="22"/>
    <n v="9"/>
    <s v="POL30941821"/>
  </r>
  <r>
    <s v="AGT15772659"/>
    <x v="0"/>
    <n v="24"/>
    <n v="57"/>
    <s v="POL70775475"/>
  </r>
  <r>
    <s v="AGT98105088"/>
    <x v="2"/>
    <n v="14"/>
    <n v="90"/>
    <s v="POL97721863"/>
  </r>
  <r>
    <s v="AGT10421097"/>
    <x v="1"/>
    <n v="8"/>
    <n v="86"/>
    <s v="POL38116452"/>
  </r>
  <r>
    <s v="AGT20451045"/>
    <x v="0"/>
    <n v="50"/>
    <n v="13"/>
    <s v="POL61407113"/>
  </r>
  <r>
    <s v="AGT50072491"/>
    <x v="1"/>
    <n v="25"/>
    <n v="84"/>
    <s v="POL55272658"/>
  </r>
  <r>
    <s v="AGT12449349"/>
    <x v="0"/>
    <n v="9"/>
    <n v="97"/>
    <s v="POL01363904"/>
  </r>
  <r>
    <s v="AGT89752007"/>
    <x v="1"/>
    <n v="29"/>
    <n v="55"/>
    <s v="POL15531962"/>
  </r>
  <r>
    <s v="AGT35871597"/>
    <x v="0"/>
    <n v="43"/>
    <n v="81"/>
    <s v="POL63430600"/>
  </r>
  <r>
    <s v="AGT97345568"/>
    <x v="0"/>
    <n v="38"/>
    <n v="73"/>
    <s v="POL69382278"/>
  </r>
  <r>
    <s v="AGT29367205"/>
    <x v="1"/>
    <n v="37"/>
    <n v="26"/>
    <s v="POL06489280"/>
  </r>
  <r>
    <s v="AGT83178909"/>
    <x v="2"/>
    <n v="23"/>
    <n v="88"/>
    <s v="POL91232159"/>
  </r>
  <r>
    <s v="AGT71222720"/>
    <x v="2"/>
    <n v="13"/>
    <n v="89"/>
    <s v="POL49351450"/>
  </r>
  <r>
    <s v="AGT24512269"/>
    <x v="2"/>
    <n v="13"/>
    <n v="28"/>
    <s v="POL37997689"/>
  </r>
  <r>
    <s v="AGT82610093"/>
    <x v="1"/>
    <n v="23"/>
    <n v="41"/>
    <s v="POL25139363"/>
  </r>
  <r>
    <s v="AGT54442591"/>
    <x v="0"/>
    <n v="15"/>
    <n v="56"/>
    <s v="POL73709176"/>
  </r>
  <r>
    <s v="AGT66232305"/>
    <x v="1"/>
    <n v="31"/>
    <n v="98"/>
    <s v="POL25170126"/>
  </r>
  <r>
    <s v="AGT06124756"/>
    <x v="1"/>
    <n v="23"/>
    <n v="36"/>
    <s v="POL38196708"/>
  </r>
  <r>
    <s v="AGT86140451"/>
    <x v="0"/>
    <n v="26"/>
    <n v="100"/>
    <s v="POL89451042"/>
  </r>
  <r>
    <s v="AGT33490770"/>
    <x v="1"/>
    <n v="16"/>
    <n v="21"/>
    <s v="POL09189578"/>
  </r>
  <r>
    <s v="AGT44050452"/>
    <x v="1"/>
    <n v="3"/>
    <n v="40"/>
    <s v="POL51307192"/>
  </r>
  <r>
    <s v="AGT73247449"/>
    <x v="1"/>
    <n v="4"/>
    <n v="60"/>
    <s v="POL42141695"/>
  </r>
  <r>
    <s v="AGT38991482"/>
    <x v="2"/>
    <n v="36"/>
    <n v="70"/>
    <s v="POL71458301"/>
  </r>
  <r>
    <s v="AGT64513272"/>
    <x v="2"/>
    <n v="7"/>
    <n v="31"/>
    <s v="POL17808570"/>
  </r>
  <r>
    <s v="AGT52566156"/>
    <x v="0"/>
    <n v="28"/>
    <n v="7"/>
    <s v="POL85663411"/>
  </r>
  <r>
    <s v="AGT53978198"/>
    <x v="1"/>
    <n v="9"/>
    <n v="34"/>
    <s v="POL58798123"/>
  </r>
  <r>
    <s v="AGT84078348"/>
    <x v="1"/>
    <n v="49"/>
    <n v="54"/>
    <s v="POL39271824"/>
  </r>
  <r>
    <s v="AGT88799130"/>
    <x v="2"/>
    <n v="22"/>
    <n v="76"/>
    <s v="POL86622832"/>
  </r>
  <r>
    <s v="AGT66787007"/>
    <x v="2"/>
    <n v="11"/>
    <n v="15"/>
    <s v="POL50643269"/>
  </r>
  <r>
    <s v="AGT02095690"/>
    <x v="2"/>
    <n v="27"/>
    <n v="3"/>
    <s v="POL13519466"/>
  </r>
  <r>
    <s v="AGT46080482"/>
    <x v="1"/>
    <n v="30"/>
    <n v="49"/>
    <s v="POL21820155"/>
  </r>
  <r>
    <s v="AGT81833409"/>
    <x v="1"/>
    <n v="20"/>
    <n v="25"/>
    <s v="POL33832316"/>
  </r>
  <r>
    <s v="AGT59011578"/>
    <x v="2"/>
    <n v="25"/>
    <n v="71"/>
    <s v="POL39297512"/>
  </r>
  <r>
    <s v="AGT41083446"/>
    <x v="1"/>
    <n v="11"/>
    <n v="35"/>
    <s v="POL08734095"/>
  </r>
  <r>
    <s v="AGT98164206"/>
    <x v="2"/>
    <n v="2"/>
    <n v="19"/>
    <s v="POL63277455"/>
  </r>
  <r>
    <s v="AGT37949386"/>
    <x v="0"/>
    <n v="23"/>
    <n v="47"/>
    <s v="POL79704196"/>
  </r>
  <r>
    <s v="AGT36235940"/>
    <x v="0"/>
    <n v="42"/>
    <n v="42"/>
    <s v="POL94737563"/>
  </r>
  <r>
    <s v="AGT55604471"/>
    <x v="0"/>
    <n v="38"/>
    <n v="76"/>
    <s v="POL07444317"/>
  </r>
  <r>
    <s v="AGT63955671"/>
    <x v="1"/>
    <n v="45"/>
    <n v="72"/>
    <s v="POL48007083"/>
  </r>
  <r>
    <s v="AGT44430109"/>
    <x v="0"/>
    <n v="8"/>
    <n v="79"/>
    <s v="POL67715393"/>
  </r>
  <r>
    <s v="AGT01704500"/>
    <x v="0"/>
    <n v="45"/>
    <n v="53"/>
    <s v="POL70601305"/>
  </r>
  <r>
    <s v="AGT36041543"/>
    <x v="2"/>
    <n v="3"/>
    <n v="76"/>
    <s v="POL45280706"/>
  </r>
  <r>
    <s v="AGT25099010"/>
    <x v="2"/>
    <n v="33"/>
    <n v="74"/>
    <s v="POL22858712"/>
  </r>
  <r>
    <s v="AGT51094256"/>
    <x v="0"/>
    <n v="14"/>
    <n v="61"/>
    <s v="POL06601160"/>
  </r>
  <r>
    <s v="AGT10058722"/>
    <x v="0"/>
    <n v="42"/>
    <n v="42"/>
    <s v="POL65862653"/>
  </r>
  <r>
    <s v="AGT12875907"/>
    <x v="0"/>
    <n v="43"/>
    <n v="71"/>
    <s v="POL55809193"/>
  </r>
  <r>
    <s v="AGT00869194"/>
    <x v="0"/>
    <n v="45"/>
    <n v="64"/>
    <s v="POL05586650"/>
  </r>
  <r>
    <s v="AGT81097440"/>
    <x v="1"/>
    <n v="3"/>
    <n v="99"/>
    <s v="POL06449689"/>
  </r>
  <r>
    <s v="AGT68996981"/>
    <x v="0"/>
    <n v="13"/>
    <n v="76"/>
    <s v="POL02911863"/>
  </r>
  <r>
    <s v="AGT93143244"/>
    <x v="1"/>
    <n v="0"/>
    <n v="63"/>
    <s v="POL12199855"/>
  </r>
  <r>
    <s v="AGT58337991"/>
    <x v="2"/>
    <n v="25"/>
    <n v="64"/>
    <s v="POL81043217"/>
  </r>
  <r>
    <s v="AGT93768989"/>
    <x v="2"/>
    <n v="10"/>
    <n v="44"/>
    <s v="POL42443004"/>
  </r>
  <r>
    <s v="AGT04259876"/>
    <x v="2"/>
    <n v="42"/>
    <n v="94"/>
    <s v="POL75410004"/>
  </r>
  <r>
    <s v="AGT57022960"/>
    <x v="1"/>
    <n v="9"/>
    <n v="5"/>
    <s v="POL88177917"/>
  </r>
  <r>
    <s v="AGT20349725"/>
    <x v="0"/>
    <n v="35"/>
    <n v="11"/>
    <s v="POL38045222"/>
  </r>
  <r>
    <s v="AGT30659299"/>
    <x v="2"/>
    <n v="17"/>
    <n v="97"/>
    <s v="POL17289574"/>
  </r>
  <r>
    <s v="AGT30695236"/>
    <x v="0"/>
    <n v="10"/>
    <n v="90"/>
    <s v="POL16627282"/>
  </r>
  <r>
    <s v="AGT89701892"/>
    <x v="2"/>
    <n v="43"/>
    <n v="16"/>
    <s v="POL30234855"/>
  </r>
  <r>
    <s v="AGT42941114"/>
    <x v="0"/>
    <n v="25"/>
    <n v="35"/>
    <s v="POL51511488"/>
  </r>
  <r>
    <s v="AGT58014194"/>
    <x v="2"/>
    <n v="14"/>
    <n v="37"/>
    <s v="POL18035375"/>
  </r>
  <r>
    <s v="AGT24321196"/>
    <x v="2"/>
    <n v="49"/>
    <n v="71"/>
    <s v="POL81196491"/>
  </r>
  <r>
    <s v="AGT35256591"/>
    <x v="1"/>
    <n v="2"/>
    <n v="25"/>
    <s v="POL11133444"/>
  </r>
  <r>
    <s v="AGT35352612"/>
    <x v="2"/>
    <n v="30"/>
    <n v="2"/>
    <s v="POL91660793"/>
  </r>
  <r>
    <s v="AGT97861774"/>
    <x v="1"/>
    <n v="22"/>
    <n v="60"/>
    <s v="POL22639534"/>
  </r>
  <r>
    <s v="AGT53770920"/>
    <x v="2"/>
    <n v="41"/>
    <n v="11"/>
    <s v="POL02457698"/>
  </r>
  <r>
    <s v="AGT35808987"/>
    <x v="1"/>
    <n v="13"/>
    <n v="47"/>
    <s v="POL65310322"/>
  </r>
  <r>
    <s v="AGT53114505"/>
    <x v="0"/>
    <n v="32"/>
    <n v="80"/>
    <s v="POL55078458"/>
  </r>
  <r>
    <s v="AGT10674280"/>
    <x v="1"/>
    <n v="8"/>
    <n v="72"/>
    <s v="POL52520227"/>
  </r>
  <r>
    <s v="AGT38710899"/>
    <x v="1"/>
    <n v="12"/>
    <n v="79"/>
    <s v="POL00505335"/>
  </r>
  <r>
    <s v="AGT07346744"/>
    <x v="2"/>
    <n v="9"/>
    <n v="90"/>
    <s v="POL06459198"/>
  </r>
  <r>
    <s v="AGT01603414"/>
    <x v="0"/>
    <n v="8"/>
    <n v="92"/>
    <s v="POL07698492"/>
  </r>
  <r>
    <s v="AGT29562370"/>
    <x v="2"/>
    <n v="34"/>
    <n v="19"/>
    <s v="POL79929053"/>
  </r>
  <r>
    <s v="AGT02539638"/>
    <x v="1"/>
    <n v="37"/>
    <n v="78"/>
    <s v="POL12356640"/>
  </r>
  <r>
    <s v="AGT81580993"/>
    <x v="0"/>
    <n v="41"/>
    <n v="81"/>
    <s v="POL41657581"/>
  </r>
  <r>
    <s v="AGT13921620"/>
    <x v="0"/>
    <n v="20"/>
    <n v="61"/>
    <s v="POL25712825"/>
  </r>
  <r>
    <s v="AGT60720163"/>
    <x v="1"/>
    <n v="7"/>
    <n v="91"/>
    <s v="POL23715386"/>
  </r>
  <r>
    <s v="AGT63122958"/>
    <x v="1"/>
    <n v="48"/>
    <n v="49"/>
    <s v="POL67483768"/>
  </r>
  <r>
    <s v="AGT60685299"/>
    <x v="0"/>
    <n v="19"/>
    <n v="29"/>
    <s v="POL63827788"/>
  </r>
  <r>
    <s v="AGT08551281"/>
    <x v="1"/>
    <n v="2"/>
    <n v="58"/>
    <s v="POL91203477"/>
  </r>
  <r>
    <s v="AGT29527244"/>
    <x v="2"/>
    <n v="23"/>
    <n v="66"/>
    <s v="POL17206182"/>
  </r>
  <r>
    <s v="AGT71628225"/>
    <x v="1"/>
    <n v="29"/>
    <n v="44"/>
    <s v="POL76262312"/>
  </r>
  <r>
    <s v="AGT50902924"/>
    <x v="1"/>
    <n v="2"/>
    <n v="23"/>
    <s v="POL63265267"/>
  </r>
  <r>
    <s v="AGT09134172"/>
    <x v="0"/>
    <n v="33"/>
    <n v="66"/>
    <s v="POL29024023"/>
  </r>
  <r>
    <s v="AGT36063424"/>
    <x v="2"/>
    <n v="30"/>
    <n v="68"/>
    <s v="POL90886331"/>
  </r>
  <r>
    <s v="AGT07948188"/>
    <x v="0"/>
    <n v="1"/>
    <n v="33"/>
    <s v="POL13020656"/>
  </r>
  <r>
    <s v="AGT41487904"/>
    <x v="1"/>
    <n v="47"/>
    <n v="69"/>
    <s v="POL68947456"/>
  </r>
  <r>
    <s v="AGT46486235"/>
    <x v="0"/>
    <n v="42"/>
    <n v="3"/>
    <s v="POL09863173"/>
  </r>
  <r>
    <s v="AGT61965198"/>
    <x v="1"/>
    <n v="37"/>
    <n v="22"/>
    <s v="POL55879512"/>
  </r>
  <r>
    <s v="AGT85406253"/>
    <x v="1"/>
    <n v="30"/>
    <n v="6"/>
    <s v="POL68642735"/>
  </r>
  <r>
    <s v="AGT60941377"/>
    <x v="1"/>
    <n v="1"/>
    <n v="31"/>
    <s v="POL21037043"/>
  </r>
  <r>
    <s v="AGT89926131"/>
    <x v="0"/>
    <n v="0"/>
    <n v="97"/>
    <s v="POL25631558"/>
  </r>
  <r>
    <s v="AGT41136802"/>
    <x v="1"/>
    <n v="2"/>
    <n v="52"/>
    <s v="POL55941578"/>
  </r>
  <r>
    <s v="AGT12139850"/>
    <x v="0"/>
    <n v="21"/>
    <n v="55"/>
    <s v="POL12089823"/>
  </r>
  <r>
    <s v="AGT90539854"/>
    <x v="1"/>
    <n v="19"/>
    <n v="79"/>
    <s v="POL31589660"/>
  </r>
  <r>
    <s v="AGT04997394"/>
    <x v="1"/>
    <n v="9"/>
    <n v="51"/>
    <s v="POL18535742"/>
  </r>
  <r>
    <s v="AGT53005775"/>
    <x v="2"/>
    <n v="33"/>
    <n v="59"/>
    <s v="POL11298880"/>
  </r>
  <r>
    <s v="AGT69281001"/>
    <x v="1"/>
    <n v="10"/>
    <n v="85"/>
    <s v="POL27861397"/>
  </r>
  <r>
    <s v="AGT32963960"/>
    <x v="0"/>
    <n v="24"/>
    <n v="75"/>
    <s v="POL36885821"/>
  </r>
  <r>
    <s v="AGT65069263"/>
    <x v="0"/>
    <n v="6"/>
    <n v="57"/>
    <s v="POL05417793"/>
  </r>
  <r>
    <s v="AGT67678944"/>
    <x v="2"/>
    <n v="14"/>
    <n v="33"/>
    <s v="POL54459099"/>
  </r>
  <r>
    <s v="AGT90973904"/>
    <x v="1"/>
    <n v="48"/>
    <n v="54"/>
    <s v="POL25370845"/>
  </r>
  <r>
    <s v="AGT89916352"/>
    <x v="1"/>
    <n v="39"/>
    <n v="44"/>
    <s v="POL78045083"/>
  </r>
  <r>
    <s v="AGT52156406"/>
    <x v="2"/>
    <n v="34"/>
    <n v="6"/>
    <s v="POL42954046"/>
  </r>
  <r>
    <s v="AGT31570138"/>
    <x v="1"/>
    <n v="19"/>
    <n v="69"/>
    <s v="POL70904560"/>
  </r>
  <r>
    <s v="AGT14364172"/>
    <x v="0"/>
    <n v="5"/>
    <n v="1"/>
    <s v="POL09768718"/>
  </r>
  <r>
    <s v="AGT10161378"/>
    <x v="0"/>
    <n v="0"/>
    <n v="1"/>
    <s v="POL60092587"/>
  </r>
  <r>
    <s v="AGT61666262"/>
    <x v="1"/>
    <n v="7"/>
    <n v="39"/>
    <s v="POL06598618"/>
  </r>
  <r>
    <s v="AGT37099504"/>
    <x v="1"/>
    <n v="47"/>
    <n v="33"/>
    <s v="POL19532067"/>
  </r>
  <r>
    <s v="AGT36089241"/>
    <x v="0"/>
    <n v="1"/>
    <n v="13"/>
    <s v="POL13762609"/>
  </r>
  <r>
    <s v="AGT98711804"/>
    <x v="2"/>
    <n v="44"/>
    <n v="31"/>
    <s v="POL52170033"/>
  </r>
  <r>
    <s v="AGT35188591"/>
    <x v="2"/>
    <n v="17"/>
    <n v="33"/>
    <s v="POL51442309"/>
  </r>
  <r>
    <s v="AGT28400837"/>
    <x v="0"/>
    <n v="22"/>
    <n v="64"/>
    <s v="POL18608877"/>
  </r>
  <r>
    <s v="AGT49598585"/>
    <x v="2"/>
    <n v="30"/>
    <n v="40"/>
    <s v="POL52685173"/>
  </r>
  <r>
    <s v="AGT10424473"/>
    <x v="0"/>
    <n v="40"/>
    <n v="76"/>
    <s v="POL65542837"/>
  </r>
  <r>
    <s v="AGT65385340"/>
    <x v="1"/>
    <n v="26"/>
    <n v="10"/>
    <s v="POL73324138"/>
  </r>
  <r>
    <s v="AGT88900124"/>
    <x v="2"/>
    <n v="0"/>
    <n v="36"/>
    <s v="POL72790503"/>
  </r>
  <r>
    <s v="AGT69370822"/>
    <x v="2"/>
    <n v="46"/>
    <n v="23"/>
    <s v="POL40780635"/>
  </r>
  <r>
    <s v="AGT65654717"/>
    <x v="0"/>
    <n v="48"/>
    <n v="16"/>
    <s v="POL18093390"/>
  </r>
  <r>
    <s v="AGT21321674"/>
    <x v="0"/>
    <n v="5"/>
    <n v="72"/>
    <s v="POL29299369"/>
  </r>
  <r>
    <s v="AGT80651448"/>
    <x v="0"/>
    <n v="39"/>
    <n v="5"/>
    <s v="POL46449389"/>
  </r>
  <r>
    <s v="AGT38943732"/>
    <x v="2"/>
    <n v="4"/>
    <n v="72"/>
    <s v="POL16254654"/>
  </r>
  <r>
    <s v="AGT39828323"/>
    <x v="1"/>
    <n v="18"/>
    <n v="11"/>
    <s v="POL90777171"/>
  </r>
  <r>
    <s v="AGT99069850"/>
    <x v="1"/>
    <n v="31"/>
    <n v="19"/>
    <s v="POL35998506"/>
  </r>
  <r>
    <s v="AGT09679111"/>
    <x v="2"/>
    <n v="20"/>
    <n v="48"/>
    <s v="POL94198861"/>
  </r>
  <r>
    <s v="AGT19773419"/>
    <x v="0"/>
    <n v="5"/>
    <n v="74"/>
    <s v="POL37962495"/>
  </r>
  <r>
    <s v="AGT49501909"/>
    <x v="0"/>
    <n v="1"/>
    <n v="66"/>
    <s v="POL91554199"/>
  </r>
  <r>
    <s v="AGT37121249"/>
    <x v="0"/>
    <n v="1"/>
    <n v="14"/>
    <s v="POL46427278"/>
  </r>
  <r>
    <s v="AGT53453463"/>
    <x v="1"/>
    <n v="30"/>
    <n v="18"/>
    <s v="POL20825981"/>
  </r>
  <r>
    <s v="AGT49144875"/>
    <x v="0"/>
    <n v="13"/>
    <n v="91"/>
    <s v="POL29892816"/>
  </r>
  <r>
    <s v="AGT70529972"/>
    <x v="2"/>
    <n v="44"/>
    <n v="19"/>
    <s v="POL12935594"/>
  </r>
  <r>
    <s v="AGT49492232"/>
    <x v="2"/>
    <n v="10"/>
    <n v="42"/>
    <s v="POL60770959"/>
  </r>
  <r>
    <s v="AGT98782739"/>
    <x v="2"/>
    <n v="0"/>
    <n v="98"/>
    <s v="POL65991604"/>
  </r>
  <r>
    <s v="AGT22904309"/>
    <x v="2"/>
    <n v="37"/>
    <n v="16"/>
    <s v="POL99912141"/>
  </r>
  <r>
    <s v="AGT65234583"/>
    <x v="0"/>
    <n v="28"/>
    <n v="98"/>
    <s v="POL33388431"/>
  </r>
  <r>
    <s v="AGT29989660"/>
    <x v="0"/>
    <n v="10"/>
    <n v="91"/>
    <s v="POL83559583"/>
  </r>
  <r>
    <s v="AGT56596726"/>
    <x v="2"/>
    <n v="24"/>
    <n v="89"/>
    <s v="POL48812002"/>
  </r>
  <r>
    <s v="AGT43790702"/>
    <x v="2"/>
    <n v="18"/>
    <n v="41"/>
    <s v="POL64674789"/>
  </r>
  <r>
    <s v="AGT63075660"/>
    <x v="1"/>
    <n v="28"/>
    <n v="46"/>
    <s v="POL97443175"/>
  </r>
  <r>
    <s v="AGT68575311"/>
    <x v="0"/>
    <n v="41"/>
    <n v="84"/>
    <s v="POL49903606"/>
  </r>
  <r>
    <s v="AGT74535438"/>
    <x v="1"/>
    <n v="33"/>
    <n v="10"/>
    <s v="POL80184579"/>
  </r>
  <r>
    <s v="AGT52661704"/>
    <x v="1"/>
    <n v="11"/>
    <n v="85"/>
    <s v="POL36142159"/>
  </r>
  <r>
    <s v="AGT71747392"/>
    <x v="0"/>
    <n v="19"/>
    <n v="42"/>
    <s v="POL95381092"/>
  </r>
  <r>
    <s v="AGT65276164"/>
    <x v="1"/>
    <n v="50"/>
    <n v="4"/>
    <s v="POL68888844"/>
  </r>
  <r>
    <s v="AGT04210625"/>
    <x v="0"/>
    <n v="19"/>
    <n v="91"/>
    <s v="POL85106188"/>
  </r>
  <r>
    <s v="AGT20783328"/>
    <x v="0"/>
    <n v="30"/>
    <n v="71"/>
    <s v="POL89047007"/>
  </r>
  <r>
    <s v="AGT62130568"/>
    <x v="0"/>
    <n v="2"/>
    <n v="65"/>
    <s v="POL40954269"/>
  </r>
  <r>
    <s v="AGT40820862"/>
    <x v="0"/>
    <n v="35"/>
    <n v="90"/>
    <s v="POL11388203"/>
  </r>
  <r>
    <s v="AGT16911930"/>
    <x v="2"/>
    <n v="24"/>
    <n v="87"/>
    <s v="POL43290092"/>
  </r>
  <r>
    <s v="AGT62858166"/>
    <x v="0"/>
    <n v="49"/>
    <n v="44"/>
    <s v="POL67383698"/>
  </r>
  <r>
    <s v="AGT59154448"/>
    <x v="1"/>
    <n v="24"/>
    <n v="69"/>
    <s v="POL45795232"/>
  </r>
  <r>
    <s v="AGT24962110"/>
    <x v="2"/>
    <n v="20"/>
    <n v="40"/>
    <s v="POL33244868"/>
  </r>
  <r>
    <s v="AGT52795756"/>
    <x v="0"/>
    <n v="20"/>
    <n v="66"/>
    <s v="POL47746919"/>
  </r>
  <r>
    <s v="AGT98890277"/>
    <x v="1"/>
    <n v="34"/>
    <n v="20"/>
    <s v="POL39299681"/>
  </r>
  <r>
    <s v="AGT42725396"/>
    <x v="2"/>
    <n v="28"/>
    <n v="71"/>
    <s v="POL25465013"/>
  </r>
  <r>
    <s v="AGT74612467"/>
    <x v="2"/>
    <n v="36"/>
    <n v="20"/>
    <s v="POL75659154"/>
  </r>
  <r>
    <s v="AGT92319553"/>
    <x v="0"/>
    <n v="7"/>
    <n v="65"/>
    <s v="POL67451011"/>
  </r>
  <r>
    <s v="AGT19679076"/>
    <x v="0"/>
    <n v="2"/>
    <n v="10"/>
    <s v="POL57397238"/>
  </r>
  <r>
    <s v="AGT18164515"/>
    <x v="2"/>
    <n v="42"/>
    <n v="55"/>
    <s v="POL95908586"/>
  </r>
  <r>
    <s v="AGT02686699"/>
    <x v="2"/>
    <n v="37"/>
    <n v="79"/>
    <s v="POL69274209"/>
  </r>
  <r>
    <s v="AGT31396792"/>
    <x v="2"/>
    <n v="43"/>
    <n v="40"/>
    <s v="POL54674373"/>
  </r>
  <r>
    <s v="AGT17797334"/>
    <x v="1"/>
    <n v="11"/>
    <n v="3"/>
    <s v="POL58108694"/>
  </r>
  <r>
    <s v="AGT88386094"/>
    <x v="1"/>
    <n v="0"/>
    <n v="59"/>
    <s v="POL63542337"/>
  </r>
  <r>
    <s v="AGT54576512"/>
    <x v="0"/>
    <n v="23"/>
    <n v="76"/>
    <s v="POL30499231"/>
  </r>
  <r>
    <s v="AGT00212249"/>
    <x v="1"/>
    <n v="28"/>
    <n v="52"/>
    <s v="POL96504333"/>
  </r>
  <r>
    <s v="AGT82604158"/>
    <x v="0"/>
    <n v="7"/>
    <n v="56"/>
    <s v="POL66279716"/>
  </r>
  <r>
    <s v="AGT42246881"/>
    <x v="1"/>
    <n v="48"/>
    <n v="39"/>
    <s v="POL23728678"/>
  </r>
  <r>
    <s v="AGT41876357"/>
    <x v="2"/>
    <n v="50"/>
    <n v="73"/>
    <s v="POL22939272"/>
  </r>
  <r>
    <s v="AGT59460597"/>
    <x v="1"/>
    <n v="30"/>
    <n v="15"/>
    <s v="POL90938074"/>
  </r>
  <r>
    <s v="AGT06306594"/>
    <x v="1"/>
    <n v="17"/>
    <n v="42"/>
    <s v="POL14002864"/>
  </r>
  <r>
    <s v="AGT24028790"/>
    <x v="0"/>
    <n v="11"/>
    <n v="85"/>
    <s v="POL56373098"/>
  </r>
  <r>
    <s v="AGT39135024"/>
    <x v="0"/>
    <n v="44"/>
    <n v="61"/>
    <s v="POL13181261"/>
  </r>
  <r>
    <s v="AGT21629967"/>
    <x v="2"/>
    <n v="29"/>
    <n v="4"/>
    <s v="POL93099683"/>
  </r>
  <r>
    <s v="AGT74529653"/>
    <x v="2"/>
    <n v="40"/>
    <n v="66"/>
    <s v="POL61024790"/>
  </r>
  <r>
    <s v="AGT13134944"/>
    <x v="2"/>
    <n v="47"/>
    <n v="48"/>
    <s v="POL73676395"/>
  </r>
  <r>
    <s v="AGT73990710"/>
    <x v="1"/>
    <n v="18"/>
    <n v="66"/>
    <s v="POL82553451"/>
  </r>
  <r>
    <s v="AGT80715603"/>
    <x v="0"/>
    <n v="25"/>
    <n v="20"/>
    <s v="POL60362943"/>
  </r>
  <r>
    <s v="AGT78719121"/>
    <x v="0"/>
    <n v="17"/>
    <n v="96"/>
    <s v="POL91111316"/>
  </r>
  <r>
    <s v="AGT93675725"/>
    <x v="0"/>
    <n v="19"/>
    <n v="93"/>
    <s v="POL35399559"/>
  </r>
  <r>
    <s v="AGT59841015"/>
    <x v="0"/>
    <n v="31"/>
    <n v="83"/>
    <s v="POL33853949"/>
  </r>
  <r>
    <s v="AGT76190003"/>
    <x v="1"/>
    <n v="42"/>
    <n v="16"/>
    <s v="POL70419372"/>
  </r>
  <r>
    <s v="AGT34969950"/>
    <x v="0"/>
    <n v="21"/>
    <n v="86"/>
    <s v="POL79279066"/>
  </r>
  <r>
    <s v="AGT60428869"/>
    <x v="1"/>
    <n v="48"/>
    <n v="86"/>
    <s v="POL09652123"/>
  </r>
  <r>
    <s v="AGT03012517"/>
    <x v="1"/>
    <n v="40"/>
    <n v="62"/>
    <s v="POL79106490"/>
  </r>
  <r>
    <s v="AGT31859382"/>
    <x v="1"/>
    <n v="14"/>
    <n v="65"/>
    <s v="POL11486850"/>
  </r>
  <r>
    <s v="AGT17016347"/>
    <x v="0"/>
    <n v="2"/>
    <n v="13"/>
    <s v="POL34147644"/>
  </r>
  <r>
    <s v="AGT87924283"/>
    <x v="2"/>
    <n v="40"/>
    <n v="43"/>
    <s v="POL40501631"/>
  </r>
  <r>
    <s v="AGT77100458"/>
    <x v="0"/>
    <n v="24"/>
    <n v="94"/>
    <s v="POL02303520"/>
  </r>
  <r>
    <s v="AGT97102976"/>
    <x v="2"/>
    <n v="4"/>
    <n v="1"/>
    <s v="POL52768424"/>
  </r>
  <r>
    <s v="AGT11216518"/>
    <x v="2"/>
    <n v="48"/>
    <n v="60"/>
    <s v="POL01471307"/>
  </r>
  <r>
    <s v="AGT37204401"/>
    <x v="0"/>
    <n v="10"/>
    <n v="19"/>
    <s v="POL54130737"/>
  </r>
  <r>
    <s v="AGT07403772"/>
    <x v="2"/>
    <n v="24"/>
    <n v="35"/>
    <s v="POL39140809"/>
  </r>
  <r>
    <s v="AGT25850868"/>
    <x v="0"/>
    <n v="25"/>
    <n v="96"/>
    <s v="POL06464463"/>
  </r>
  <r>
    <s v="AGT19383790"/>
    <x v="2"/>
    <n v="24"/>
    <n v="91"/>
    <s v="POL89541243"/>
  </r>
  <r>
    <s v="AGT39263140"/>
    <x v="2"/>
    <n v="49"/>
    <n v="86"/>
    <s v="POL72775296"/>
  </r>
  <r>
    <s v="AGT59705268"/>
    <x v="0"/>
    <n v="9"/>
    <n v="56"/>
    <s v="POL54950027"/>
  </r>
  <r>
    <s v="AGT84922970"/>
    <x v="2"/>
    <n v="39"/>
    <n v="79"/>
    <s v="POL18911060"/>
  </r>
  <r>
    <s v="AGT11210439"/>
    <x v="2"/>
    <n v="50"/>
    <n v="60"/>
    <s v="POL48214691"/>
  </r>
  <r>
    <s v="AGT67549517"/>
    <x v="1"/>
    <n v="14"/>
    <n v="66"/>
    <s v="POL09783846"/>
  </r>
  <r>
    <s v="AGT31656399"/>
    <x v="0"/>
    <n v="48"/>
    <n v="70"/>
    <s v="POL94937025"/>
  </r>
  <r>
    <s v="AGT64245787"/>
    <x v="2"/>
    <n v="31"/>
    <n v="72"/>
    <s v="POL49819394"/>
  </r>
  <r>
    <s v="AGT44712112"/>
    <x v="0"/>
    <n v="18"/>
    <n v="6"/>
    <s v="POL00348397"/>
  </r>
  <r>
    <s v="AGT28078319"/>
    <x v="1"/>
    <n v="33"/>
    <n v="56"/>
    <s v="POL39660520"/>
  </r>
  <r>
    <s v="AGT70288312"/>
    <x v="0"/>
    <n v="31"/>
    <n v="77"/>
    <s v="POL12428570"/>
  </r>
  <r>
    <s v="AGT64837076"/>
    <x v="0"/>
    <n v="4"/>
    <n v="95"/>
    <s v="POL17396373"/>
  </r>
  <r>
    <s v="AGT81331636"/>
    <x v="2"/>
    <n v="2"/>
    <n v="35"/>
    <s v="POL71741246"/>
  </r>
  <r>
    <s v="AGT10997016"/>
    <x v="0"/>
    <n v="47"/>
    <n v="68"/>
    <s v="POL68123659"/>
  </r>
  <r>
    <s v="AGT71113749"/>
    <x v="1"/>
    <n v="15"/>
    <n v="100"/>
    <s v="POL99953034"/>
  </r>
  <r>
    <s v="AGT26423163"/>
    <x v="0"/>
    <n v="9"/>
    <n v="46"/>
    <s v="POL98348434"/>
  </r>
  <r>
    <s v="AGT49569021"/>
    <x v="1"/>
    <n v="38"/>
    <n v="98"/>
    <s v="POL65126942"/>
  </r>
  <r>
    <s v="AGT02438431"/>
    <x v="0"/>
    <n v="18"/>
    <n v="12"/>
    <s v="POL40430147"/>
  </r>
  <r>
    <s v="AGT80997275"/>
    <x v="2"/>
    <n v="39"/>
    <n v="16"/>
    <s v="POL04548210"/>
  </r>
  <r>
    <s v="AGT15829160"/>
    <x v="2"/>
    <n v="22"/>
    <n v="62"/>
    <s v="POL90584478"/>
  </r>
  <r>
    <s v="AGT87700807"/>
    <x v="1"/>
    <n v="47"/>
    <n v="37"/>
    <s v="POL09746785"/>
  </r>
  <r>
    <s v="AGT86100349"/>
    <x v="2"/>
    <n v="13"/>
    <n v="87"/>
    <s v="POL46452646"/>
  </r>
  <r>
    <s v="AGT82751415"/>
    <x v="2"/>
    <n v="21"/>
    <n v="55"/>
    <s v="POL64116872"/>
  </r>
  <r>
    <s v="AGT43398829"/>
    <x v="1"/>
    <n v="34"/>
    <n v="61"/>
    <s v="POL63437599"/>
  </r>
  <r>
    <s v="AGT26251970"/>
    <x v="2"/>
    <n v="12"/>
    <n v="96"/>
    <s v="POL09309739"/>
  </r>
  <r>
    <s v="AGT05951054"/>
    <x v="2"/>
    <n v="44"/>
    <n v="8"/>
    <s v="POL12714870"/>
  </r>
  <r>
    <s v="AGT22449930"/>
    <x v="2"/>
    <n v="45"/>
    <n v="36"/>
    <s v="POL64283889"/>
  </r>
  <r>
    <s v="AGT04645492"/>
    <x v="0"/>
    <n v="17"/>
    <n v="7"/>
    <s v="POL40696395"/>
  </r>
  <r>
    <s v="AGT01485162"/>
    <x v="2"/>
    <n v="33"/>
    <n v="58"/>
    <s v="POL74216841"/>
  </r>
  <r>
    <s v="AGT57385162"/>
    <x v="2"/>
    <n v="28"/>
    <n v="15"/>
    <s v="POL25899154"/>
  </r>
  <r>
    <s v="AGT56650266"/>
    <x v="0"/>
    <n v="25"/>
    <n v="55"/>
    <s v="POL56002531"/>
  </r>
  <r>
    <s v="AGT76232332"/>
    <x v="2"/>
    <n v="6"/>
    <n v="25"/>
    <s v="POL28874062"/>
  </r>
  <r>
    <s v="AGT12536380"/>
    <x v="0"/>
    <n v="44"/>
    <n v="26"/>
    <s v="POL08466127"/>
  </r>
  <r>
    <s v="AGT48459678"/>
    <x v="1"/>
    <n v="23"/>
    <n v="51"/>
    <s v="POL55324239"/>
  </r>
  <r>
    <s v="AGT86148713"/>
    <x v="1"/>
    <n v="5"/>
    <n v="59"/>
    <s v="POL15347898"/>
  </r>
  <r>
    <s v="AGT24375185"/>
    <x v="2"/>
    <n v="16"/>
    <n v="78"/>
    <s v="POL67417156"/>
  </r>
  <r>
    <s v="AGT46778785"/>
    <x v="2"/>
    <n v="3"/>
    <n v="70"/>
    <s v="POL84231010"/>
  </r>
  <r>
    <s v="AGT06449774"/>
    <x v="2"/>
    <n v="50"/>
    <n v="16"/>
    <s v="POL24855714"/>
  </r>
  <r>
    <s v="AGT15898830"/>
    <x v="0"/>
    <n v="24"/>
    <n v="6"/>
    <s v="POL68375690"/>
  </r>
  <r>
    <s v="AGT28190372"/>
    <x v="0"/>
    <n v="21"/>
    <n v="34"/>
    <s v="POL57863591"/>
  </r>
  <r>
    <s v="AGT00600072"/>
    <x v="1"/>
    <n v="42"/>
    <n v="8"/>
    <s v="POL72310248"/>
  </r>
  <r>
    <s v="AGT04858995"/>
    <x v="1"/>
    <n v="37"/>
    <n v="76"/>
    <s v="POL40755792"/>
  </r>
  <r>
    <s v="AGT63264383"/>
    <x v="2"/>
    <n v="1"/>
    <n v="94"/>
    <s v="POL63897899"/>
  </r>
  <r>
    <s v="AGT59515807"/>
    <x v="2"/>
    <n v="46"/>
    <n v="63"/>
    <s v="POL79704947"/>
  </r>
  <r>
    <s v="AGT76694657"/>
    <x v="2"/>
    <n v="47"/>
    <n v="41"/>
    <s v="POL27219888"/>
  </r>
  <r>
    <s v="AGT52389293"/>
    <x v="1"/>
    <n v="39"/>
    <n v="44"/>
    <s v="POL30351443"/>
  </r>
  <r>
    <s v="AGT21637706"/>
    <x v="0"/>
    <n v="35"/>
    <n v="90"/>
    <s v="POL16461308"/>
  </r>
  <r>
    <s v="AGT93053239"/>
    <x v="2"/>
    <n v="12"/>
    <n v="19"/>
    <s v="POL03121184"/>
  </r>
  <r>
    <s v="AGT88939164"/>
    <x v="2"/>
    <n v="10"/>
    <n v="79"/>
    <s v="POL25712135"/>
  </r>
  <r>
    <s v="AGT30916163"/>
    <x v="2"/>
    <n v="23"/>
    <n v="18"/>
    <s v="POL75183965"/>
  </r>
  <r>
    <s v="AGT94269427"/>
    <x v="2"/>
    <n v="50"/>
    <n v="80"/>
    <s v="POL35280348"/>
  </r>
  <r>
    <s v="AGT94291648"/>
    <x v="1"/>
    <n v="32"/>
    <n v="85"/>
    <s v="POL81060207"/>
  </r>
  <r>
    <s v="AGT48637957"/>
    <x v="0"/>
    <n v="11"/>
    <n v="34"/>
    <s v="POL82542747"/>
  </r>
  <r>
    <s v="AGT12777777"/>
    <x v="0"/>
    <n v="15"/>
    <n v="1"/>
    <s v="POL48887650"/>
  </r>
  <r>
    <s v="AGT13261188"/>
    <x v="1"/>
    <n v="37"/>
    <n v="92"/>
    <s v="POL14157474"/>
  </r>
  <r>
    <s v="AGT77596851"/>
    <x v="1"/>
    <n v="47"/>
    <n v="23"/>
    <s v="POL18172918"/>
  </r>
  <r>
    <s v="AGT54920010"/>
    <x v="2"/>
    <n v="44"/>
    <n v="5"/>
    <s v="POL99817489"/>
  </r>
  <r>
    <s v="AGT33912142"/>
    <x v="1"/>
    <n v="11"/>
    <n v="82"/>
    <s v="POL11303623"/>
  </r>
  <r>
    <s v="AGT65687133"/>
    <x v="1"/>
    <n v="31"/>
    <n v="42"/>
    <s v="POL15880317"/>
  </r>
  <r>
    <s v="AGT32478887"/>
    <x v="0"/>
    <n v="23"/>
    <n v="6"/>
    <s v="POL87220514"/>
  </r>
  <r>
    <s v="AGT82658500"/>
    <x v="1"/>
    <n v="5"/>
    <n v="45"/>
    <s v="POL27502535"/>
  </r>
  <r>
    <s v="AGT90014191"/>
    <x v="1"/>
    <n v="21"/>
    <n v="47"/>
    <s v="POL78352626"/>
  </r>
  <r>
    <s v="AGT46904808"/>
    <x v="0"/>
    <n v="16"/>
    <n v="71"/>
    <s v="POL60480382"/>
  </r>
  <r>
    <s v="AGT95858668"/>
    <x v="2"/>
    <n v="36"/>
    <n v="36"/>
    <s v="POL11423275"/>
  </r>
  <r>
    <s v="AGT11611615"/>
    <x v="0"/>
    <n v="1"/>
    <n v="16"/>
    <s v="POL21502536"/>
  </r>
  <r>
    <s v="AGT38559920"/>
    <x v="2"/>
    <n v="4"/>
    <n v="53"/>
    <s v="POL88741326"/>
  </r>
  <r>
    <s v="AGT37579812"/>
    <x v="2"/>
    <n v="43"/>
    <n v="52"/>
    <s v="POL23048183"/>
  </r>
  <r>
    <s v="AGT83487327"/>
    <x v="1"/>
    <n v="31"/>
    <n v="24"/>
    <s v="POL87187767"/>
  </r>
  <r>
    <s v="AGT46274679"/>
    <x v="1"/>
    <n v="33"/>
    <n v="67"/>
    <s v="POL20686006"/>
  </r>
  <r>
    <s v="AGT87335835"/>
    <x v="2"/>
    <n v="50"/>
    <n v="55"/>
    <s v="POL89253663"/>
  </r>
  <r>
    <s v="AGT54450282"/>
    <x v="1"/>
    <n v="7"/>
    <n v="61"/>
    <s v="POL61867449"/>
  </r>
  <r>
    <s v="AGT74479834"/>
    <x v="1"/>
    <n v="19"/>
    <n v="72"/>
    <s v="POL57681580"/>
  </r>
  <r>
    <s v="AGT70568957"/>
    <x v="0"/>
    <n v="34"/>
    <n v="78"/>
    <s v="POL08922259"/>
  </r>
  <r>
    <s v="AGT63481168"/>
    <x v="0"/>
    <n v="13"/>
    <n v="38"/>
    <s v="POL78101894"/>
  </r>
  <r>
    <s v="AGT37722516"/>
    <x v="2"/>
    <n v="22"/>
    <n v="20"/>
    <s v="POL14245598"/>
  </r>
  <r>
    <s v="AGT05018695"/>
    <x v="0"/>
    <n v="30"/>
    <n v="99"/>
    <s v="POL31194577"/>
  </r>
  <r>
    <s v="AGT46480364"/>
    <x v="2"/>
    <n v="6"/>
    <n v="83"/>
    <s v="POL74756717"/>
  </r>
  <r>
    <s v="AGT49000490"/>
    <x v="0"/>
    <n v="37"/>
    <n v="42"/>
    <s v="POL39487176"/>
  </r>
  <r>
    <s v="AGT82651683"/>
    <x v="0"/>
    <n v="5"/>
    <n v="63"/>
    <s v="POL85944273"/>
  </r>
  <r>
    <s v="AGT09566766"/>
    <x v="1"/>
    <n v="8"/>
    <n v="7"/>
    <s v="POL70876228"/>
  </r>
  <r>
    <s v="AGT85093912"/>
    <x v="1"/>
    <n v="38"/>
    <n v="74"/>
    <s v="POL72056803"/>
  </r>
  <r>
    <s v="AGT66005978"/>
    <x v="2"/>
    <n v="28"/>
    <n v="41"/>
    <s v="POL22646973"/>
  </r>
  <r>
    <s v="AGT26700727"/>
    <x v="0"/>
    <n v="40"/>
    <n v="96"/>
    <s v="POL84679651"/>
  </r>
  <r>
    <s v="AGT31615555"/>
    <x v="1"/>
    <n v="11"/>
    <n v="90"/>
    <s v="POL63927157"/>
  </r>
  <r>
    <s v="AGT61376919"/>
    <x v="1"/>
    <n v="26"/>
    <n v="52"/>
    <s v="POL62321649"/>
  </r>
  <r>
    <s v="AGT97436058"/>
    <x v="1"/>
    <n v="12"/>
    <n v="51"/>
    <s v="POL07337795"/>
  </r>
  <r>
    <s v="AGT39272724"/>
    <x v="2"/>
    <n v="9"/>
    <n v="54"/>
    <s v="POL04101668"/>
  </r>
  <r>
    <s v="AGT70994777"/>
    <x v="1"/>
    <n v="48"/>
    <n v="23"/>
    <s v="POL64468653"/>
  </r>
  <r>
    <s v="AGT78962183"/>
    <x v="0"/>
    <n v="49"/>
    <n v="2"/>
    <s v="POL31133103"/>
  </r>
  <r>
    <s v="AGT56251347"/>
    <x v="0"/>
    <n v="50"/>
    <n v="39"/>
    <s v="POL21871449"/>
  </r>
  <r>
    <s v="AGT72014758"/>
    <x v="0"/>
    <n v="24"/>
    <n v="46"/>
    <s v="POL56211763"/>
  </r>
  <r>
    <s v="AGT19205857"/>
    <x v="0"/>
    <n v="6"/>
    <n v="19"/>
    <s v="POL87408952"/>
  </r>
  <r>
    <s v="AGT06965307"/>
    <x v="2"/>
    <n v="39"/>
    <n v="35"/>
    <s v="POL16668072"/>
  </r>
  <r>
    <s v="AGT06143422"/>
    <x v="1"/>
    <n v="43"/>
    <n v="40"/>
    <s v="POL16834109"/>
  </r>
  <r>
    <s v="AGT52804395"/>
    <x v="0"/>
    <n v="46"/>
    <n v="9"/>
    <s v="POL50239181"/>
  </r>
  <r>
    <s v="AGT68828536"/>
    <x v="0"/>
    <n v="41"/>
    <n v="75"/>
    <s v="POL95905175"/>
  </r>
  <r>
    <s v="AGT47627602"/>
    <x v="1"/>
    <n v="41"/>
    <n v="87"/>
    <s v="POL96194303"/>
  </r>
  <r>
    <s v="AGT26520569"/>
    <x v="0"/>
    <n v="7"/>
    <n v="73"/>
    <s v="POL03859543"/>
  </r>
  <r>
    <s v="AGT93008259"/>
    <x v="1"/>
    <n v="40"/>
    <n v="9"/>
    <s v="POL52134760"/>
  </r>
  <r>
    <s v="AGT07835571"/>
    <x v="0"/>
    <n v="40"/>
    <n v="34"/>
    <s v="POL98989117"/>
  </r>
  <r>
    <s v="AGT29021729"/>
    <x v="1"/>
    <n v="12"/>
    <n v="20"/>
    <s v="POL20307557"/>
  </r>
  <r>
    <s v="AGT95242457"/>
    <x v="1"/>
    <n v="27"/>
    <n v="85"/>
    <s v="POL78613616"/>
  </r>
  <r>
    <s v="AGT36983917"/>
    <x v="0"/>
    <n v="40"/>
    <n v="44"/>
    <s v="POL91578808"/>
  </r>
  <r>
    <s v="AGT81488966"/>
    <x v="1"/>
    <n v="10"/>
    <n v="100"/>
    <s v="POL81437740"/>
  </r>
  <r>
    <s v="AGT81769001"/>
    <x v="0"/>
    <n v="12"/>
    <n v="43"/>
    <s v="POL13892354"/>
  </r>
  <r>
    <s v="AGT74306636"/>
    <x v="2"/>
    <n v="28"/>
    <n v="74"/>
    <s v="POL65609940"/>
  </r>
  <r>
    <s v="AGT77479254"/>
    <x v="1"/>
    <n v="38"/>
    <n v="91"/>
    <s v="POL14929560"/>
  </r>
  <r>
    <s v="AGT01024817"/>
    <x v="1"/>
    <n v="43"/>
    <n v="31"/>
    <s v="POL64204852"/>
  </r>
  <r>
    <s v="AGT82053654"/>
    <x v="0"/>
    <n v="50"/>
    <n v="25"/>
    <s v="POL42192806"/>
  </r>
  <r>
    <s v="AGT35916505"/>
    <x v="2"/>
    <n v="31"/>
    <n v="56"/>
    <s v="POL80850995"/>
  </r>
  <r>
    <s v="AGT48245949"/>
    <x v="1"/>
    <n v="14"/>
    <n v="95"/>
    <s v="POL24046541"/>
  </r>
  <r>
    <s v="AGT71495509"/>
    <x v="2"/>
    <n v="32"/>
    <n v="49"/>
    <s v="POL17406107"/>
  </r>
  <r>
    <s v="AGT13326823"/>
    <x v="0"/>
    <n v="1"/>
    <n v="94"/>
    <s v="POL01522265"/>
  </r>
  <r>
    <s v="AGT24641573"/>
    <x v="1"/>
    <n v="0"/>
    <n v="68"/>
    <s v="POL51383212"/>
  </r>
  <r>
    <s v="AGT98181314"/>
    <x v="0"/>
    <n v="32"/>
    <n v="75"/>
    <s v="POL71973379"/>
  </r>
  <r>
    <s v="AGT43553387"/>
    <x v="0"/>
    <n v="30"/>
    <n v="15"/>
    <s v="POL63114558"/>
  </r>
  <r>
    <s v="AGT01044162"/>
    <x v="2"/>
    <n v="39"/>
    <n v="31"/>
    <s v="POL54636446"/>
  </r>
  <r>
    <s v="AGT06830311"/>
    <x v="0"/>
    <n v="17"/>
    <n v="63"/>
    <s v="POL16767131"/>
  </r>
  <r>
    <s v="AGT23690528"/>
    <x v="0"/>
    <n v="45"/>
    <n v="64"/>
    <s v="POL01012522"/>
  </r>
  <r>
    <s v="AGT96040842"/>
    <x v="1"/>
    <n v="24"/>
    <n v="87"/>
    <s v="POL69932027"/>
  </r>
  <r>
    <s v="AGT38583888"/>
    <x v="0"/>
    <n v="22"/>
    <n v="93"/>
    <s v="POL06318068"/>
  </r>
  <r>
    <s v="AGT05002529"/>
    <x v="0"/>
    <n v="10"/>
    <n v="95"/>
    <s v="POL55398785"/>
  </r>
  <r>
    <s v="AGT10527838"/>
    <x v="0"/>
    <n v="35"/>
    <n v="54"/>
    <s v="POL47605263"/>
  </r>
  <r>
    <s v="AGT08253010"/>
    <x v="1"/>
    <n v="50"/>
    <n v="49"/>
    <s v="POL72517283"/>
  </r>
  <r>
    <s v="AGT95063933"/>
    <x v="2"/>
    <n v="2"/>
    <n v="5"/>
    <s v="POL38688649"/>
  </r>
  <r>
    <s v="AGT81277166"/>
    <x v="2"/>
    <n v="38"/>
    <n v="3"/>
    <s v="POL75796752"/>
  </r>
  <r>
    <s v="AGT89827810"/>
    <x v="1"/>
    <n v="16"/>
    <n v="23"/>
    <s v="POL96832435"/>
  </r>
  <r>
    <s v="AGT45076804"/>
    <x v="1"/>
    <n v="25"/>
    <n v="98"/>
    <s v="POL79111025"/>
  </r>
  <r>
    <s v="AGT88533091"/>
    <x v="2"/>
    <n v="8"/>
    <n v="96"/>
    <s v="POL58923628"/>
  </r>
  <r>
    <s v="AGT22669682"/>
    <x v="0"/>
    <n v="11"/>
    <n v="12"/>
    <s v="POL55938009"/>
  </r>
  <r>
    <s v="AGT07124978"/>
    <x v="0"/>
    <n v="43"/>
    <n v="66"/>
    <s v="POL89387677"/>
  </r>
  <r>
    <s v="AGT21509926"/>
    <x v="1"/>
    <n v="11"/>
    <n v="57"/>
    <s v="POL35254218"/>
  </r>
  <r>
    <s v="AGT93615275"/>
    <x v="1"/>
    <n v="33"/>
    <n v="67"/>
    <s v="POL36915834"/>
  </r>
  <r>
    <s v="AGT82704019"/>
    <x v="2"/>
    <n v="9"/>
    <n v="3"/>
    <s v="POL51022224"/>
  </r>
  <r>
    <s v="AGT15291668"/>
    <x v="1"/>
    <n v="26"/>
    <n v="44"/>
    <s v="POL11377387"/>
  </r>
  <r>
    <s v="AGT24143176"/>
    <x v="2"/>
    <n v="8"/>
    <n v="2"/>
    <s v="POL93761143"/>
  </r>
  <r>
    <s v="AGT52145031"/>
    <x v="1"/>
    <n v="48"/>
    <n v="60"/>
    <s v="POL27799003"/>
  </r>
  <r>
    <s v="AGT55095152"/>
    <x v="0"/>
    <n v="25"/>
    <n v="8"/>
    <s v="POL68805263"/>
  </r>
  <r>
    <s v="AGT05003351"/>
    <x v="1"/>
    <n v="14"/>
    <n v="60"/>
    <s v="POL88991163"/>
  </r>
  <r>
    <s v="AGT71631197"/>
    <x v="0"/>
    <n v="10"/>
    <n v="24"/>
    <s v="POL75492947"/>
  </r>
  <r>
    <s v="AGT91711072"/>
    <x v="1"/>
    <n v="19"/>
    <n v="59"/>
    <s v="POL31494844"/>
  </r>
  <r>
    <s v="AGT86899634"/>
    <x v="1"/>
    <n v="40"/>
    <n v="92"/>
    <s v="POL57894817"/>
  </r>
  <r>
    <s v="AGT26783043"/>
    <x v="2"/>
    <n v="47"/>
    <n v="90"/>
    <s v="POL66358855"/>
  </r>
  <r>
    <s v="AGT75159310"/>
    <x v="0"/>
    <n v="49"/>
    <n v="75"/>
    <s v="POL38348669"/>
  </r>
  <r>
    <s v="AGT57691275"/>
    <x v="1"/>
    <n v="48"/>
    <n v="79"/>
    <s v="POL64607736"/>
  </r>
  <r>
    <s v="AGT10709446"/>
    <x v="1"/>
    <n v="31"/>
    <n v="47"/>
    <s v="POL25834055"/>
  </r>
  <r>
    <s v="AGT58438820"/>
    <x v="1"/>
    <n v="33"/>
    <n v="74"/>
    <s v="POL18735683"/>
  </r>
  <r>
    <s v="AGT58202684"/>
    <x v="2"/>
    <n v="9"/>
    <n v="66"/>
    <s v="POL75415514"/>
  </r>
  <r>
    <s v="AGT40284512"/>
    <x v="2"/>
    <n v="21"/>
    <n v="39"/>
    <s v="POL69044273"/>
  </r>
  <r>
    <s v="AGT54092148"/>
    <x v="1"/>
    <n v="33"/>
    <n v="86"/>
    <s v="POL57020176"/>
  </r>
  <r>
    <s v="AGT94146815"/>
    <x v="1"/>
    <n v="21"/>
    <n v="98"/>
    <s v="POL98914308"/>
  </r>
  <r>
    <s v="AGT74116741"/>
    <x v="1"/>
    <n v="13"/>
    <n v="57"/>
    <s v="POL13435442"/>
  </r>
  <r>
    <s v="AGT63146320"/>
    <x v="1"/>
    <n v="11"/>
    <n v="77"/>
    <s v="POL98372511"/>
  </r>
  <r>
    <s v="AGT56417685"/>
    <x v="2"/>
    <n v="28"/>
    <n v="88"/>
    <s v="POL30960897"/>
  </r>
  <r>
    <s v="AGT96178095"/>
    <x v="0"/>
    <n v="30"/>
    <n v="57"/>
    <s v="POL78449319"/>
  </r>
  <r>
    <s v="AGT13487772"/>
    <x v="1"/>
    <n v="13"/>
    <n v="98"/>
    <s v="POL10824295"/>
  </r>
  <r>
    <s v="AGT63105851"/>
    <x v="0"/>
    <n v="43"/>
    <n v="42"/>
    <s v="POL31924493"/>
  </r>
  <r>
    <s v="AGT96428198"/>
    <x v="2"/>
    <n v="20"/>
    <n v="38"/>
    <s v="POL46013781"/>
  </r>
  <r>
    <s v="AGT01632127"/>
    <x v="2"/>
    <n v="13"/>
    <n v="80"/>
    <s v="POL63838195"/>
  </r>
  <r>
    <s v="AGT21013518"/>
    <x v="0"/>
    <n v="39"/>
    <n v="21"/>
    <s v="POL29922770"/>
  </r>
  <r>
    <s v="AGT64448463"/>
    <x v="2"/>
    <n v="18"/>
    <n v="93"/>
    <s v="POL70933310"/>
  </r>
  <r>
    <s v="AGT65542776"/>
    <x v="2"/>
    <n v="46"/>
    <n v="57"/>
    <s v="POL32214877"/>
  </r>
  <r>
    <s v="AGT83061443"/>
    <x v="0"/>
    <n v="29"/>
    <n v="45"/>
    <s v="POL75572994"/>
  </r>
  <r>
    <s v="AGT48849515"/>
    <x v="1"/>
    <n v="33"/>
    <n v="50"/>
    <s v="POL50374708"/>
  </r>
  <r>
    <s v="AGT64301657"/>
    <x v="1"/>
    <n v="48"/>
    <n v="31"/>
    <s v="POL78800512"/>
  </r>
  <r>
    <s v="AGT43901285"/>
    <x v="1"/>
    <n v="23"/>
    <n v="92"/>
    <s v="POL92952758"/>
  </r>
  <r>
    <s v="AGT00724477"/>
    <x v="0"/>
    <n v="20"/>
    <n v="92"/>
    <s v="POL23851177"/>
  </r>
  <r>
    <s v="AGT36408447"/>
    <x v="0"/>
    <n v="4"/>
    <n v="24"/>
    <s v="POL93775978"/>
  </r>
  <r>
    <s v="AGT80378946"/>
    <x v="0"/>
    <n v="7"/>
    <n v="4"/>
    <s v="POL75103781"/>
  </r>
  <r>
    <s v="AGT82876518"/>
    <x v="2"/>
    <n v="37"/>
    <n v="26"/>
    <s v="POL60130664"/>
  </r>
  <r>
    <s v="AGT23814576"/>
    <x v="0"/>
    <n v="38"/>
    <n v="30"/>
    <s v="POL26049302"/>
  </r>
  <r>
    <s v="AGT19058300"/>
    <x v="2"/>
    <n v="38"/>
    <n v="73"/>
    <s v="POL91787213"/>
  </r>
  <r>
    <s v="AGT77165335"/>
    <x v="2"/>
    <n v="25"/>
    <n v="52"/>
    <s v="POL67696228"/>
  </r>
  <r>
    <s v="AGT68651482"/>
    <x v="2"/>
    <n v="24"/>
    <n v="16"/>
    <s v="POL53939402"/>
  </r>
  <r>
    <s v="AGT41439810"/>
    <x v="0"/>
    <n v="9"/>
    <n v="57"/>
    <s v="POL84438611"/>
  </r>
  <r>
    <s v="AGT48622985"/>
    <x v="0"/>
    <n v="41"/>
    <n v="98"/>
    <s v="POL49101853"/>
  </r>
  <r>
    <s v="AGT98526394"/>
    <x v="2"/>
    <n v="48"/>
    <n v="26"/>
    <s v="POL08436264"/>
  </r>
  <r>
    <s v="AGT95594807"/>
    <x v="0"/>
    <n v="28"/>
    <n v="14"/>
    <s v="POL92070714"/>
  </r>
  <r>
    <s v="AGT26322201"/>
    <x v="2"/>
    <n v="32"/>
    <n v="26"/>
    <s v="POL22181403"/>
  </r>
  <r>
    <s v="AGT88364407"/>
    <x v="1"/>
    <n v="28"/>
    <n v="14"/>
    <s v="POL82093909"/>
  </r>
  <r>
    <s v="AGT29749962"/>
    <x v="1"/>
    <n v="0"/>
    <n v="65"/>
    <s v="POL20126497"/>
  </r>
  <r>
    <s v="AGT51969970"/>
    <x v="2"/>
    <n v="44"/>
    <n v="63"/>
    <s v="POL97638998"/>
  </r>
  <r>
    <s v="AGT08702462"/>
    <x v="2"/>
    <n v="3"/>
    <n v="64"/>
    <s v="POL09320154"/>
  </r>
  <r>
    <s v="AGT69171597"/>
    <x v="2"/>
    <n v="7"/>
    <n v="66"/>
    <s v="POL49077462"/>
  </r>
  <r>
    <s v="AGT38435195"/>
    <x v="1"/>
    <n v="23"/>
    <n v="57"/>
    <s v="POL82524320"/>
  </r>
  <r>
    <s v="AGT01997214"/>
    <x v="1"/>
    <n v="50"/>
    <n v="65"/>
    <s v="POL82751378"/>
  </r>
  <r>
    <s v="AGT62380562"/>
    <x v="0"/>
    <n v="39"/>
    <n v="92"/>
    <s v="POL83133699"/>
  </r>
  <r>
    <s v="AGT41898178"/>
    <x v="0"/>
    <n v="12"/>
    <n v="62"/>
    <s v="POL85481964"/>
  </r>
  <r>
    <s v="AGT12269002"/>
    <x v="1"/>
    <n v="23"/>
    <n v="50"/>
    <s v="POL90911648"/>
  </r>
  <r>
    <s v="AGT13024162"/>
    <x v="1"/>
    <n v="38"/>
    <n v="82"/>
    <s v="POL74617245"/>
  </r>
  <r>
    <s v="AGT07134329"/>
    <x v="2"/>
    <n v="45"/>
    <n v="65"/>
    <s v="POL51850419"/>
  </r>
  <r>
    <s v="AGT60540086"/>
    <x v="0"/>
    <n v="25"/>
    <n v="30"/>
    <s v="POL72865831"/>
  </r>
  <r>
    <s v="AGT39463022"/>
    <x v="1"/>
    <n v="31"/>
    <n v="9"/>
    <s v="POL42505976"/>
  </r>
  <r>
    <s v="AGT22593630"/>
    <x v="2"/>
    <n v="35"/>
    <n v="57"/>
    <s v="POL17099737"/>
  </r>
  <r>
    <s v="AGT04323139"/>
    <x v="0"/>
    <n v="40"/>
    <n v="93"/>
    <s v="POL56083774"/>
  </r>
  <r>
    <s v="AGT75815459"/>
    <x v="2"/>
    <n v="17"/>
    <n v="33"/>
    <s v="POL51933372"/>
  </r>
  <r>
    <s v="AGT36631149"/>
    <x v="2"/>
    <n v="40"/>
    <n v="68"/>
    <s v="POL83634244"/>
  </r>
  <r>
    <s v="AGT12429715"/>
    <x v="0"/>
    <n v="33"/>
    <n v="30"/>
    <s v="POL12296231"/>
  </r>
  <r>
    <s v="AGT75868943"/>
    <x v="2"/>
    <n v="31"/>
    <n v="93"/>
    <s v="POL27396272"/>
  </r>
  <r>
    <s v="AGT64315991"/>
    <x v="0"/>
    <n v="8"/>
    <n v="69"/>
    <s v="POL07772335"/>
  </r>
  <r>
    <s v="AGT19435594"/>
    <x v="1"/>
    <n v="25"/>
    <n v="65"/>
    <s v="POL91135744"/>
  </r>
  <r>
    <s v="AGT71063006"/>
    <x v="0"/>
    <n v="24"/>
    <n v="94"/>
    <s v="POL70866676"/>
  </r>
  <r>
    <s v="AGT41425593"/>
    <x v="1"/>
    <n v="15"/>
    <n v="46"/>
    <s v="POL18063392"/>
  </r>
  <r>
    <s v="AGT21113368"/>
    <x v="1"/>
    <n v="19"/>
    <n v="90"/>
    <s v="POL54583693"/>
  </r>
  <r>
    <s v="AGT26064337"/>
    <x v="0"/>
    <n v="24"/>
    <n v="86"/>
    <s v="POL04954474"/>
  </r>
  <r>
    <s v="AGT36525834"/>
    <x v="1"/>
    <n v="0"/>
    <n v="25"/>
    <s v="POL14554808"/>
  </r>
  <r>
    <s v="AGT02991255"/>
    <x v="1"/>
    <n v="35"/>
    <n v="6"/>
    <s v="POL41642157"/>
  </r>
  <r>
    <s v="AGT79537809"/>
    <x v="1"/>
    <n v="43"/>
    <n v="17"/>
    <s v="POL66022914"/>
  </r>
  <r>
    <s v="AGT52795669"/>
    <x v="2"/>
    <n v="20"/>
    <n v="48"/>
    <s v="POL38530404"/>
  </r>
  <r>
    <s v="AGT69916515"/>
    <x v="2"/>
    <n v="7"/>
    <n v="66"/>
    <s v="POL12062320"/>
  </r>
  <r>
    <s v="AGT23370936"/>
    <x v="0"/>
    <n v="20"/>
    <n v="35"/>
    <s v="POL00464071"/>
  </r>
  <r>
    <s v="AGT38978466"/>
    <x v="1"/>
    <n v="12"/>
    <n v="25"/>
    <s v="POL40274075"/>
  </r>
  <r>
    <s v="AGT72330390"/>
    <x v="0"/>
    <n v="32"/>
    <n v="24"/>
    <s v="POL32938098"/>
  </r>
  <r>
    <s v="AGT43087593"/>
    <x v="0"/>
    <n v="27"/>
    <n v="24"/>
    <s v="POL69638846"/>
  </r>
  <r>
    <s v="AGT68929155"/>
    <x v="1"/>
    <n v="36"/>
    <n v="78"/>
    <s v="POL69225417"/>
  </r>
  <r>
    <s v="AGT94239683"/>
    <x v="1"/>
    <n v="18"/>
    <n v="62"/>
    <s v="POL11308160"/>
  </r>
  <r>
    <s v="AGT48872418"/>
    <x v="2"/>
    <n v="36"/>
    <n v="88"/>
    <s v="POL15495647"/>
  </r>
  <r>
    <s v="AGT92320343"/>
    <x v="1"/>
    <n v="5"/>
    <n v="51"/>
    <s v="POL95524303"/>
  </r>
  <r>
    <s v="AGT74543955"/>
    <x v="2"/>
    <n v="42"/>
    <n v="3"/>
    <s v="POL82092173"/>
  </r>
  <r>
    <s v="AGT91421893"/>
    <x v="2"/>
    <n v="34"/>
    <n v="88"/>
    <s v="POL27860857"/>
  </r>
  <r>
    <s v="AGT16486426"/>
    <x v="2"/>
    <n v="26"/>
    <n v="53"/>
    <s v="POL99666979"/>
  </r>
  <r>
    <s v="AGT43242167"/>
    <x v="1"/>
    <n v="13"/>
    <n v="88"/>
    <s v="POL38386145"/>
  </r>
  <r>
    <s v="AGT37822369"/>
    <x v="0"/>
    <n v="41"/>
    <n v="37"/>
    <s v="POL09884871"/>
  </r>
  <r>
    <s v="AGT83422380"/>
    <x v="1"/>
    <n v="12"/>
    <n v="42"/>
    <s v="POL41171995"/>
  </r>
  <r>
    <s v="AGT76532342"/>
    <x v="1"/>
    <n v="4"/>
    <n v="56"/>
    <s v="POL01039952"/>
  </r>
  <r>
    <s v="AGT79635844"/>
    <x v="0"/>
    <n v="2"/>
    <n v="59"/>
    <s v="POL50481637"/>
  </r>
  <r>
    <s v="AGT87937121"/>
    <x v="2"/>
    <n v="21"/>
    <n v="53"/>
    <s v="POL37801835"/>
  </r>
  <r>
    <s v="AGT00478770"/>
    <x v="1"/>
    <n v="18"/>
    <n v="50"/>
    <s v="POL36547956"/>
  </r>
  <r>
    <s v="AGT55045922"/>
    <x v="0"/>
    <n v="25"/>
    <n v="82"/>
    <s v="POL79145337"/>
  </r>
  <r>
    <s v="AGT39696317"/>
    <x v="1"/>
    <n v="42"/>
    <n v="66"/>
    <s v="POL77433567"/>
  </r>
  <r>
    <s v="AGT55622573"/>
    <x v="2"/>
    <n v="35"/>
    <n v="34"/>
    <s v="POL46414237"/>
  </r>
  <r>
    <s v="AGT95899686"/>
    <x v="0"/>
    <n v="28"/>
    <n v="76"/>
    <s v="POL69716653"/>
  </r>
  <r>
    <s v="AGT17962538"/>
    <x v="0"/>
    <n v="10"/>
    <n v="89"/>
    <s v="POL08643765"/>
  </r>
  <r>
    <s v="AGT31116346"/>
    <x v="2"/>
    <n v="7"/>
    <n v="11"/>
    <s v="POL50447483"/>
  </r>
  <r>
    <s v="AGT81329944"/>
    <x v="0"/>
    <n v="4"/>
    <n v="42"/>
    <s v="POL98651688"/>
  </r>
  <r>
    <s v="AGT77043154"/>
    <x v="1"/>
    <n v="18"/>
    <n v="19"/>
    <s v="POL20686331"/>
  </r>
  <r>
    <s v="AGT00267537"/>
    <x v="1"/>
    <n v="24"/>
    <n v="44"/>
    <s v="POL02182930"/>
  </r>
  <r>
    <s v="AGT29749580"/>
    <x v="2"/>
    <n v="44"/>
    <n v="88"/>
    <s v="POL15525439"/>
  </r>
  <r>
    <s v="AGT80454061"/>
    <x v="1"/>
    <n v="16"/>
    <n v="63"/>
    <s v="POL30795826"/>
  </r>
  <r>
    <s v="AGT26440229"/>
    <x v="0"/>
    <n v="16"/>
    <n v="71"/>
    <s v="POL92884987"/>
  </r>
  <r>
    <s v="AGT08466189"/>
    <x v="2"/>
    <n v="39"/>
    <n v="96"/>
    <s v="POL00668082"/>
  </r>
  <r>
    <s v="AGT65634284"/>
    <x v="0"/>
    <n v="8"/>
    <n v="91"/>
    <s v="POL85503272"/>
  </r>
  <r>
    <s v="AGT91260332"/>
    <x v="0"/>
    <n v="32"/>
    <n v="98"/>
    <s v="POL35164038"/>
  </r>
  <r>
    <s v="AGT72423698"/>
    <x v="2"/>
    <n v="45"/>
    <n v="94"/>
    <s v="POL46336502"/>
  </r>
  <r>
    <s v="AGT71528454"/>
    <x v="1"/>
    <n v="22"/>
    <n v="92"/>
    <s v="POL17045726"/>
  </r>
  <r>
    <s v="AGT79700512"/>
    <x v="1"/>
    <n v="25"/>
    <n v="92"/>
    <s v="POL64631990"/>
  </r>
  <r>
    <s v="AGT24584484"/>
    <x v="1"/>
    <n v="19"/>
    <n v="32"/>
    <s v="POL65318927"/>
  </r>
  <r>
    <s v="AGT67544382"/>
    <x v="1"/>
    <n v="46"/>
    <n v="69"/>
    <s v="POL04944787"/>
  </r>
  <r>
    <s v="AGT04672639"/>
    <x v="2"/>
    <n v="0"/>
    <n v="27"/>
    <s v="POL14588316"/>
  </r>
  <r>
    <s v="AGT82689649"/>
    <x v="1"/>
    <n v="25"/>
    <n v="39"/>
    <s v="POL05595265"/>
  </r>
  <r>
    <s v="AGT47669941"/>
    <x v="0"/>
    <n v="17"/>
    <n v="50"/>
    <s v="POL27996809"/>
  </r>
  <r>
    <s v="AGT97256077"/>
    <x v="2"/>
    <n v="9"/>
    <n v="98"/>
    <s v="POL39168523"/>
  </r>
  <r>
    <s v="AGT92168244"/>
    <x v="0"/>
    <n v="24"/>
    <n v="16"/>
    <s v="POL38746180"/>
  </r>
  <r>
    <s v="AGT14540521"/>
    <x v="1"/>
    <n v="21"/>
    <n v="30"/>
    <s v="POL04530162"/>
  </r>
  <r>
    <s v="AGT15899935"/>
    <x v="0"/>
    <n v="29"/>
    <n v="3"/>
    <s v="POL55512512"/>
  </r>
  <r>
    <s v="AGT22410842"/>
    <x v="0"/>
    <n v="10"/>
    <n v="81"/>
    <s v="POL28660902"/>
  </r>
  <r>
    <s v="AGT59746341"/>
    <x v="1"/>
    <n v="23"/>
    <n v="10"/>
    <s v="POL77763107"/>
  </r>
  <r>
    <s v="AGT88391594"/>
    <x v="1"/>
    <n v="18"/>
    <n v="77"/>
    <s v="POL79091785"/>
  </r>
  <r>
    <s v="AGT74213544"/>
    <x v="2"/>
    <n v="39"/>
    <n v="92"/>
    <s v="POL91241306"/>
  </r>
  <r>
    <s v="AGT17244102"/>
    <x v="1"/>
    <n v="24"/>
    <n v="71"/>
    <s v="POL52344309"/>
  </r>
  <r>
    <s v="AGT96711828"/>
    <x v="0"/>
    <n v="35"/>
    <n v="27"/>
    <s v="POL71689457"/>
  </r>
  <r>
    <s v="AGT29923662"/>
    <x v="0"/>
    <n v="32"/>
    <n v="24"/>
    <s v="POL63989865"/>
  </r>
  <r>
    <s v="AGT71482280"/>
    <x v="1"/>
    <n v="4"/>
    <n v="82"/>
    <s v="POL95848823"/>
  </r>
  <r>
    <s v="AGT99661961"/>
    <x v="1"/>
    <n v="19"/>
    <n v="16"/>
    <s v="POL89319438"/>
  </r>
  <r>
    <s v="AGT05449454"/>
    <x v="1"/>
    <n v="12"/>
    <n v="94"/>
    <s v="POL56652346"/>
  </r>
  <r>
    <s v="AGT97777065"/>
    <x v="1"/>
    <n v="2"/>
    <n v="50"/>
    <s v="POL75516899"/>
  </r>
  <r>
    <s v="AGT24307571"/>
    <x v="0"/>
    <n v="32"/>
    <n v="21"/>
    <s v="POL76074801"/>
  </r>
  <r>
    <s v="AGT42682931"/>
    <x v="0"/>
    <n v="18"/>
    <n v="80"/>
    <s v="POL88776548"/>
  </r>
  <r>
    <s v="AGT15160807"/>
    <x v="1"/>
    <n v="5"/>
    <n v="82"/>
    <s v="POL86872083"/>
  </r>
  <r>
    <s v="AGT21676942"/>
    <x v="1"/>
    <n v="0"/>
    <n v="70"/>
    <s v="POL76421974"/>
  </r>
  <r>
    <s v="AGT36360357"/>
    <x v="2"/>
    <n v="25"/>
    <n v="10"/>
    <s v="POL71366878"/>
  </r>
  <r>
    <s v="AGT58593504"/>
    <x v="0"/>
    <n v="25"/>
    <n v="3"/>
    <s v="POL22408747"/>
  </r>
  <r>
    <s v="AGT59610005"/>
    <x v="2"/>
    <n v="45"/>
    <n v="85"/>
    <s v="POL25050325"/>
  </r>
  <r>
    <s v="AGT88263279"/>
    <x v="2"/>
    <n v="49"/>
    <n v="57"/>
    <s v="POL39649490"/>
  </r>
  <r>
    <s v="AGT88580482"/>
    <x v="2"/>
    <n v="9"/>
    <n v="66"/>
    <s v="POL93990309"/>
  </r>
  <r>
    <s v="AGT85617418"/>
    <x v="0"/>
    <n v="30"/>
    <n v="36"/>
    <s v="POL53803304"/>
  </r>
  <r>
    <s v="AGT16791218"/>
    <x v="0"/>
    <n v="42"/>
    <n v="70"/>
    <s v="POL12551742"/>
  </r>
  <r>
    <s v="AGT15846342"/>
    <x v="0"/>
    <n v="9"/>
    <n v="1"/>
    <s v="POL48449977"/>
  </r>
  <r>
    <s v="AGT14450906"/>
    <x v="0"/>
    <n v="37"/>
    <n v="69"/>
    <s v="POL14355041"/>
  </r>
  <r>
    <s v="AGT34212222"/>
    <x v="2"/>
    <n v="30"/>
    <n v="1"/>
    <s v="POL38268987"/>
  </r>
  <r>
    <s v="AGT94212987"/>
    <x v="1"/>
    <n v="38"/>
    <n v="54"/>
    <s v="POL80201508"/>
  </r>
  <r>
    <s v="AGT78931849"/>
    <x v="2"/>
    <n v="17"/>
    <n v="68"/>
    <s v="POL67510645"/>
  </r>
  <r>
    <s v="AGT28214394"/>
    <x v="0"/>
    <n v="15"/>
    <n v="49"/>
    <s v="POL03891541"/>
  </r>
  <r>
    <s v="AGT71487420"/>
    <x v="2"/>
    <n v="1"/>
    <n v="79"/>
    <s v="POL01378372"/>
  </r>
  <r>
    <s v="AGT60120384"/>
    <x v="2"/>
    <n v="0"/>
    <n v="5"/>
    <s v="POL19957770"/>
  </r>
  <r>
    <s v="AGT52848858"/>
    <x v="2"/>
    <n v="47"/>
    <n v="83"/>
    <s v="POL21119152"/>
  </r>
  <r>
    <s v="AGT06731956"/>
    <x v="2"/>
    <n v="37"/>
    <n v="38"/>
    <s v="POL12712372"/>
  </r>
  <r>
    <s v="AGT79793391"/>
    <x v="2"/>
    <n v="46"/>
    <n v="17"/>
    <s v="POL87324459"/>
  </r>
  <r>
    <s v="AGT04749812"/>
    <x v="1"/>
    <n v="48"/>
    <n v="59"/>
    <s v="POL54520836"/>
  </r>
  <r>
    <s v="AGT09606547"/>
    <x v="2"/>
    <n v="6"/>
    <n v="6"/>
    <s v="POL65532247"/>
  </r>
  <r>
    <s v="AGT95400743"/>
    <x v="1"/>
    <n v="39"/>
    <n v="18"/>
    <s v="POL48016627"/>
  </r>
  <r>
    <s v="AGT57650197"/>
    <x v="1"/>
    <n v="32"/>
    <n v="79"/>
    <s v="POL26288388"/>
  </r>
  <r>
    <s v="AGT89586081"/>
    <x v="1"/>
    <n v="37"/>
    <n v="35"/>
    <s v="POL93612712"/>
  </r>
  <r>
    <s v="AGT73975840"/>
    <x v="2"/>
    <n v="32"/>
    <n v="12"/>
    <s v="POL97702874"/>
  </r>
  <r>
    <s v="AGT70596283"/>
    <x v="0"/>
    <n v="38"/>
    <n v="82"/>
    <s v="POL24773335"/>
  </r>
  <r>
    <s v="AGT56190974"/>
    <x v="0"/>
    <n v="3"/>
    <n v="7"/>
    <s v="POL68317236"/>
  </r>
  <r>
    <s v="AGT15522786"/>
    <x v="0"/>
    <n v="26"/>
    <n v="72"/>
    <s v="POL57131187"/>
  </r>
  <r>
    <s v="AGT28584442"/>
    <x v="1"/>
    <n v="41"/>
    <n v="97"/>
    <s v="POL39610160"/>
  </r>
  <r>
    <s v="AGT22547130"/>
    <x v="1"/>
    <n v="39"/>
    <n v="41"/>
    <s v="POL62155198"/>
  </r>
  <r>
    <s v="AGT16581792"/>
    <x v="2"/>
    <n v="35"/>
    <n v="63"/>
    <s v="POL22111965"/>
  </r>
  <r>
    <s v="AGT99598411"/>
    <x v="0"/>
    <n v="34"/>
    <n v="7"/>
    <s v="POL82259907"/>
  </r>
  <r>
    <s v="AGT97072649"/>
    <x v="2"/>
    <n v="48"/>
    <n v="56"/>
    <s v="POL94271909"/>
  </r>
  <r>
    <s v="AGT38073315"/>
    <x v="1"/>
    <n v="41"/>
    <n v="68"/>
    <s v="POL93066643"/>
  </r>
  <r>
    <s v="AGT60252882"/>
    <x v="1"/>
    <n v="10"/>
    <n v="73"/>
    <s v="POL44871604"/>
  </r>
  <r>
    <s v="AGT50030178"/>
    <x v="1"/>
    <n v="47"/>
    <n v="52"/>
    <s v="POL57812937"/>
  </r>
  <r>
    <s v="AGT91787543"/>
    <x v="2"/>
    <n v="29"/>
    <n v="38"/>
    <s v="POL91258845"/>
  </r>
  <r>
    <s v="AGT63390608"/>
    <x v="0"/>
    <n v="38"/>
    <n v="85"/>
    <s v="POL41513621"/>
  </r>
  <r>
    <s v="AGT41434573"/>
    <x v="2"/>
    <n v="2"/>
    <n v="69"/>
    <s v="POL78779141"/>
  </r>
  <r>
    <s v="AGT04508256"/>
    <x v="2"/>
    <n v="27"/>
    <n v="13"/>
    <s v="POL13533618"/>
  </r>
  <r>
    <s v="AGT53739039"/>
    <x v="0"/>
    <n v="34"/>
    <n v="53"/>
    <s v="POL64331852"/>
  </r>
  <r>
    <s v="AGT59051381"/>
    <x v="1"/>
    <n v="36"/>
    <n v="52"/>
    <s v="POL97038585"/>
  </r>
  <r>
    <s v="AGT56429254"/>
    <x v="0"/>
    <n v="45"/>
    <n v="69"/>
    <s v="POL96658719"/>
  </r>
  <r>
    <s v="AGT82131140"/>
    <x v="2"/>
    <n v="41"/>
    <n v="81"/>
    <s v="POL18799743"/>
  </r>
  <r>
    <s v="AGT10478545"/>
    <x v="1"/>
    <n v="7"/>
    <n v="29"/>
    <s v="POL20512215"/>
  </r>
  <r>
    <s v="AGT89360503"/>
    <x v="2"/>
    <n v="8"/>
    <n v="82"/>
    <s v="POL37593998"/>
  </r>
  <r>
    <s v="AGT08341305"/>
    <x v="1"/>
    <n v="43"/>
    <n v="54"/>
    <s v="POL28107867"/>
  </r>
  <r>
    <s v="AGT46115915"/>
    <x v="2"/>
    <n v="4"/>
    <n v="53"/>
    <s v="POL73654382"/>
  </r>
  <r>
    <s v="AGT35450443"/>
    <x v="2"/>
    <n v="36"/>
    <n v="72"/>
    <s v="POL39477201"/>
  </r>
  <r>
    <s v="AGT33201044"/>
    <x v="1"/>
    <n v="30"/>
    <n v="74"/>
    <s v="POL62898897"/>
  </r>
  <r>
    <s v="AGT39868562"/>
    <x v="0"/>
    <n v="38"/>
    <n v="86"/>
    <s v="POL31990750"/>
  </r>
  <r>
    <s v="AGT85623445"/>
    <x v="2"/>
    <n v="45"/>
    <n v="96"/>
    <s v="POL88770224"/>
  </r>
  <r>
    <s v="AGT38451993"/>
    <x v="2"/>
    <n v="34"/>
    <n v="9"/>
    <s v="POL80243526"/>
  </r>
  <r>
    <s v="AGT85095072"/>
    <x v="0"/>
    <n v="45"/>
    <n v="50"/>
    <s v="POL09953966"/>
  </r>
  <r>
    <s v="AGT88235541"/>
    <x v="0"/>
    <n v="35"/>
    <n v="45"/>
    <s v="POL46136087"/>
  </r>
  <r>
    <s v="AGT46646534"/>
    <x v="0"/>
    <n v="35"/>
    <n v="2"/>
    <s v="POL56975228"/>
  </r>
  <r>
    <s v="AGT44761865"/>
    <x v="1"/>
    <n v="18"/>
    <n v="9"/>
    <s v="POL00517693"/>
  </r>
  <r>
    <s v="AGT02174065"/>
    <x v="2"/>
    <n v="32"/>
    <n v="23"/>
    <s v="POL28363275"/>
  </r>
  <r>
    <s v="AGT87051437"/>
    <x v="2"/>
    <n v="21"/>
    <n v="3"/>
    <s v="POL00148188"/>
  </r>
  <r>
    <s v="AGT54866728"/>
    <x v="2"/>
    <n v="2"/>
    <n v="57"/>
    <s v="POL36786547"/>
  </r>
  <r>
    <s v="AGT34955427"/>
    <x v="2"/>
    <n v="2"/>
    <n v="28"/>
    <s v="POL62149179"/>
  </r>
  <r>
    <s v="AGT50818134"/>
    <x v="0"/>
    <n v="48"/>
    <n v="67"/>
    <s v="POL82496704"/>
  </r>
  <r>
    <s v="AGT25955997"/>
    <x v="2"/>
    <n v="35"/>
    <n v="28"/>
    <s v="POL67171519"/>
  </r>
  <r>
    <s v="AGT76227421"/>
    <x v="2"/>
    <n v="29"/>
    <n v="29"/>
    <s v="POL09725206"/>
  </r>
  <r>
    <s v="AGT03453551"/>
    <x v="0"/>
    <n v="18"/>
    <n v="22"/>
    <s v="POL60240212"/>
  </r>
  <r>
    <s v="AGT17264976"/>
    <x v="0"/>
    <n v="35"/>
    <n v="38"/>
    <s v="POL20435070"/>
  </r>
  <r>
    <s v="AGT48511651"/>
    <x v="1"/>
    <n v="48"/>
    <n v="82"/>
    <s v="POL42936470"/>
  </r>
  <r>
    <s v="AGT23786092"/>
    <x v="2"/>
    <n v="38"/>
    <n v="69"/>
    <s v="POL09995407"/>
  </r>
  <r>
    <s v="AGT75898298"/>
    <x v="2"/>
    <n v="15"/>
    <n v="93"/>
    <s v="POL78303630"/>
  </r>
  <r>
    <s v="AGT47965787"/>
    <x v="2"/>
    <n v="49"/>
    <n v="61"/>
    <s v="POL14011432"/>
  </r>
  <r>
    <s v="AGT46386072"/>
    <x v="1"/>
    <n v="40"/>
    <n v="88"/>
    <s v="POL69907310"/>
  </r>
  <r>
    <s v="AGT66399734"/>
    <x v="2"/>
    <n v="34"/>
    <n v="78"/>
    <s v="POL31178570"/>
  </r>
  <r>
    <s v="AGT35763743"/>
    <x v="1"/>
    <n v="27"/>
    <n v="46"/>
    <s v="POL56700369"/>
  </r>
  <r>
    <s v="AGT79766570"/>
    <x v="2"/>
    <n v="24"/>
    <n v="45"/>
    <s v="POL06723826"/>
  </r>
  <r>
    <s v="AGT73353972"/>
    <x v="0"/>
    <n v="1"/>
    <n v="19"/>
    <s v="POL43799582"/>
  </r>
  <r>
    <s v="AGT36987155"/>
    <x v="1"/>
    <n v="22"/>
    <n v="67"/>
    <s v="POL92865559"/>
  </r>
  <r>
    <s v="AGT47958144"/>
    <x v="0"/>
    <n v="13"/>
    <n v="86"/>
    <s v="POL09886051"/>
  </r>
  <r>
    <s v="AGT43852256"/>
    <x v="1"/>
    <n v="41"/>
    <n v="27"/>
    <s v="POL39807316"/>
  </r>
  <r>
    <s v="AGT68281384"/>
    <x v="0"/>
    <n v="7"/>
    <n v="51"/>
    <s v="POL84758742"/>
  </r>
  <r>
    <s v="AGT95916653"/>
    <x v="2"/>
    <n v="42"/>
    <n v="36"/>
    <s v="POL79306031"/>
  </r>
  <r>
    <s v="AGT98301953"/>
    <x v="1"/>
    <n v="50"/>
    <n v="3"/>
    <s v="POL84981148"/>
  </r>
  <r>
    <s v="AGT90654904"/>
    <x v="2"/>
    <n v="48"/>
    <n v="80"/>
    <s v="POL58228510"/>
  </r>
  <r>
    <s v="AGT37947333"/>
    <x v="2"/>
    <n v="9"/>
    <n v="44"/>
    <s v="POL81359394"/>
  </r>
  <r>
    <s v="AGT91264591"/>
    <x v="2"/>
    <n v="44"/>
    <n v="16"/>
    <s v="POL23964698"/>
  </r>
  <r>
    <s v="AGT05751805"/>
    <x v="0"/>
    <n v="14"/>
    <n v="72"/>
    <s v="POL85529344"/>
  </r>
  <r>
    <s v="AGT83302950"/>
    <x v="2"/>
    <n v="10"/>
    <n v="9"/>
    <s v="POL44119689"/>
  </r>
  <r>
    <s v="AGT91868689"/>
    <x v="2"/>
    <n v="25"/>
    <n v="46"/>
    <s v="POL71629276"/>
  </r>
  <r>
    <s v="AGT24861898"/>
    <x v="1"/>
    <n v="2"/>
    <n v="95"/>
    <s v="POL80884020"/>
  </r>
  <r>
    <s v="AGT48101274"/>
    <x v="1"/>
    <n v="37"/>
    <n v="86"/>
    <s v="POL01079944"/>
  </r>
  <r>
    <s v="AGT19488946"/>
    <x v="1"/>
    <n v="32"/>
    <n v="34"/>
    <s v="POL02598961"/>
  </r>
  <r>
    <s v="AGT07677412"/>
    <x v="1"/>
    <n v="43"/>
    <n v="56"/>
    <s v="POL45490530"/>
  </r>
  <r>
    <s v="AGT03169551"/>
    <x v="2"/>
    <n v="49"/>
    <n v="84"/>
    <s v="POL54078734"/>
  </r>
  <r>
    <s v="AGT22221159"/>
    <x v="0"/>
    <n v="26"/>
    <n v="2"/>
    <s v="POL15757383"/>
  </r>
  <r>
    <s v="AGT09949519"/>
    <x v="0"/>
    <n v="16"/>
    <n v="88"/>
    <s v="POL77283434"/>
  </r>
  <r>
    <s v="AGT04831513"/>
    <x v="0"/>
    <n v="27"/>
    <n v="66"/>
    <s v="POL14393103"/>
  </r>
  <r>
    <s v="AGT62228723"/>
    <x v="1"/>
    <n v="23"/>
    <n v="38"/>
    <s v="POL91259489"/>
  </r>
  <r>
    <s v="AGT52830256"/>
    <x v="1"/>
    <n v="33"/>
    <n v="37"/>
    <s v="POL81985235"/>
  </r>
  <r>
    <s v="AGT42495705"/>
    <x v="2"/>
    <n v="28"/>
    <n v="94"/>
    <s v="POL20995447"/>
  </r>
  <r>
    <s v="AGT16007404"/>
    <x v="0"/>
    <n v="48"/>
    <n v="25"/>
    <s v="POL98161265"/>
  </r>
  <r>
    <s v="AGT45307492"/>
    <x v="1"/>
    <n v="15"/>
    <n v="35"/>
    <s v="POL45315654"/>
  </r>
  <r>
    <s v="AGT55476255"/>
    <x v="0"/>
    <n v="2"/>
    <n v="33"/>
    <s v="POL90511171"/>
  </r>
  <r>
    <s v="AGT98128545"/>
    <x v="2"/>
    <n v="18"/>
    <n v="9"/>
    <s v="POL13266531"/>
  </r>
  <r>
    <s v="AGT01783387"/>
    <x v="1"/>
    <n v="4"/>
    <n v="89"/>
    <s v="POL52900081"/>
  </r>
  <r>
    <s v="AGT70533461"/>
    <x v="2"/>
    <n v="17"/>
    <n v="22"/>
    <s v="POL95004499"/>
  </r>
  <r>
    <s v="AGT04034480"/>
    <x v="0"/>
    <n v="35"/>
    <n v="53"/>
    <s v="POL96668666"/>
  </r>
  <r>
    <s v="AGT10307324"/>
    <x v="1"/>
    <n v="50"/>
    <n v="41"/>
    <s v="POL74902947"/>
  </r>
  <r>
    <s v="AGT82546324"/>
    <x v="2"/>
    <n v="49"/>
    <n v="96"/>
    <s v="POL21502603"/>
  </r>
  <r>
    <s v="AGT46684672"/>
    <x v="2"/>
    <n v="11"/>
    <n v="65"/>
    <s v="POL81732788"/>
  </r>
  <r>
    <s v="AGT79156838"/>
    <x v="1"/>
    <n v="27"/>
    <n v="10"/>
    <s v="POL34844451"/>
  </r>
  <r>
    <s v="AGT96795294"/>
    <x v="2"/>
    <n v="24"/>
    <n v="85"/>
    <s v="POL16452788"/>
  </r>
  <r>
    <s v="AGT58541901"/>
    <x v="0"/>
    <n v="27"/>
    <n v="61"/>
    <s v="POL44772123"/>
  </r>
  <r>
    <s v="AGT59844923"/>
    <x v="1"/>
    <n v="13"/>
    <n v="97"/>
    <s v="POL11755321"/>
  </r>
  <r>
    <s v="AGT17043513"/>
    <x v="2"/>
    <n v="13"/>
    <n v="11"/>
    <s v="POL43986389"/>
  </r>
  <r>
    <s v="AGT19962859"/>
    <x v="0"/>
    <n v="25"/>
    <n v="45"/>
    <s v="POL56561026"/>
  </r>
  <r>
    <s v="AGT39769718"/>
    <x v="0"/>
    <n v="18"/>
    <n v="34"/>
    <s v="POL98651946"/>
  </r>
  <r>
    <s v="AGT02886499"/>
    <x v="0"/>
    <n v="31"/>
    <n v="67"/>
    <s v="POL79918238"/>
  </r>
  <r>
    <s v="AGT11334464"/>
    <x v="0"/>
    <n v="50"/>
    <n v="59"/>
    <s v="POL44808829"/>
  </r>
  <r>
    <s v="AGT72362101"/>
    <x v="0"/>
    <n v="46"/>
    <n v="82"/>
    <s v="POL49905886"/>
  </r>
  <r>
    <s v="AGT73324242"/>
    <x v="1"/>
    <n v="25"/>
    <n v="66"/>
    <s v="POL61467343"/>
  </r>
  <r>
    <s v="AGT62765690"/>
    <x v="1"/>
    <n v="3"/>
    <n v="83"/>
    <s v="POL15307389"/>
  </r>
  <r>
    <s v="AGT43313051"/>
    <x v="0"/>
    <n v="46"/>
    <n v="18"/>
    <s v="POL05353456"/>
  </r>
  <r>
    <s v="AGT52956011"/>
    <x v="0"/>
    <n v="48"/>
    <n v="59"/>
    <s v="POL31639522"/>
  </r>
  <r>
    <s v="AGT24004665"/>
    <x v="1"/>
    <n v="41"/>
    <n v="29"/>
    <s v="POL88523487"/>
  </r>
  <r>
    <s v="AGT65446490"/>
    <x v="2"/>
    <n v="17"/>
    <n v="77"/>
    <s v="POL40389475"/>
  </r>
  <r>
    <s v="AGT19239476"/>
    <x v="2"/>
    <n v="42"/>
    <n v="56"/>
    <s v="POL00447395"/>
  </r>
  <r>
    <s v="AGT66578363"/>
    <x v="2"/>
    <n v="0"/>
    <n v="34"/>
    <s v="POL34180846"/>
  </r>
  <r>
    <s v="AGT69383848"/>
    <x v="1"/>
    <n v="19"/>
    <n v="1"/>
    <s v="POL54942639"/>
  </r>
  <r>
    <s v="AGT06140655"/>
    <x v="0"/>
    <n v="22"/>
    <n v="59"/>
    <s v="POL95808382"/>
  </r>
  <r>
    <s v="AGT98997789"/>
    <x v="2"/>
    <n v="47"/>
    <n v="70"/>
    <s v="POL73626645"/>
  </r>
  <r>
    <s v="AGT47666169"/>
    <x v="2"/>
    <n v="13"/>
    <n v="31"/>
    <s v="POL47986452"/>
  </r>
  <r>
    <s v="AGT53817199"/>
    <x v="1"/>
    <n v="36"/>
    <n v="66"/>
    <s v="POL45394277"/>
  </r>
  <r>
    <s v="AGT09310257"/>
    <x v="1"/>
    <n v="1"/>
    <n v="78"/>
    <s v="POL93217359"/>
  </r>
  <r>
    <s v="AGT56398276"/>
    <x v="2"/>
    <n v="28"/>
    <n v="6"/>
    <s v="POL51057338"/>
  </r>
  <r>
    <s v="AGT65653238"/>
    <x v="1"/>
    <n v="34"/>
    <n v="8"/>
    <s v="POL58542189"/>
  </r>
  <r>
    <s v="AGT07282207"/>
    <x v="2"/>
    <n v="25"/>
    <n v="46"/>
    <s v="POL63719116"/>
  </r>
  <r>
    <s v="AGT55337427"/>
    <x v="2"/>
    <n v="21"/>
    <n v="4"/>
    <s v="POL21355048"/>
  </r>
  <r>
    <s v="AGT94995160"/>
    <x v="1"/>
    <n v="45"/>
    <n v="80"/>
    <s v="POL56484946"/>
  </r>
  <r>
    <s v="AGT91427056"/>
    <x v="1"/>
    <n v="16"/>
    <n v="2"/>
    <s v="POL52322172"/>
  </r>
  <r>
    <s v="AGT36790481"/>
    <x v="2"/>
    <n v="26"/>
    <n v="86"/>
    <s v="POL42467906"/>
  </r>
  <r>
    <s v="AGT86989076"/>
    <x v="2"/>
    <n v="3"/>
    <n v="92"/>
    <s v="POL84424949"/>
  </r>
  <r>
    <s v="AGT67681724"/>
    <x v="2"/>
    <n v="50"/>
    <n v="65"/>
    <s v="POL14844757"/>
  </r>
  <r>
    <s v="AGT02826941"/>
    <x v="2"/>
    <n v="24"/>
    <n v="86"/>
    <s v="POL34037675"/>
  </r>
  <r>
    <s v="AGT20445948"/>
    <x v="2"/>
    <n v="50"/>
    <n v="54"/>
    <s v="POL53289086"/>
  </r>
  <r>
    <s v="AGT47339575"/>
    <x v="0"/>
    <n v="45"/>
    <n v="86"/>
    <s v="POL96497115"/>
  </r>
  <r>
    <s v="AGT32467699"/>
    <x v="0"/>
    <n v="15"/>
    <n v="36"/>
    <s v="POL85219139"/>
  </r>
  <r>
    <s v="AGT99956033"/>
    <x v="1"/>
    <n v="41"/>
    <n v="70"/>
    <s v="POL36934313"/>
  </r>
  <r>
    <s v="AGT02098968"/>
    <x v="1"/>
    <n v="47"/>
    <n v="76"/>
    <s v="POL24076840"/>
  </r>
  <r>
    <s v="AGT85093476"/>
    <x v="1"/>
    <n v="5"/>
    <n v="14"/>
    <s v="POL86085378"/>
  </r>
  <r>
    <s v="AGT15838329"/>
    <x v="1"/>
    <n v="15"/>
    <n v="100"/>
    <s v="POL77005000"/>
  </r>
  <r>
    <s v="AGT54350850"/>
    <x v="1"/>
    <n v="5"/>
    <n v="12"/>
    <s v="POL97833278"/>
  </r>
  <r>
    <s v="AGT30914608"/>
    <x v="1"/>
    <n v="4"/>
    <n v="92"/>
    <s v="POL07905542"/>
  </r>
  <r>
    <s v="AGT44902513"/>
    <x v="0"/>
    <n v="46"/>
    <n v="60"/>
    <s v="POL31729294"/>
  </r>
  <r>
    <s v="AGT54102995"/>
    <x v="2"/>
    <n v="18"/>
    <n v="16"/>
    <s v="POL61367355"/>
  </r>
  <r>
    <s v="AGT29716790"/>
    <x v="2"/>
    <n v="19"/>
    <n v="13"/>
    <s v="POL82703619"/>
  </r>
  <r>
    <s v="AGT28215516"/>
    <x v="1"/>
    <n v="27"/>
    <n v="61"/>
    <s v="POL55300155"/>
  </r>
  <r>
    <s v="AGT90224980"/>
    <x v="1"/>
    <n v="1"/>
    <n v="63"/>
    <s v="POL62118534"/>
  </r>
  <r>
    <s v="AGT82383582"/>
    <x v="2"/>
    <n v="1"/>
    <n v="17"/>
    <s v="POL03728537"/>
  </r>
  <r>
    <s v="AGT81163528"/>
    <x v="0"/>
    <n v="11"/>
    <n v="58"/>
    <s v="POL43758168"/>
  </r>
  <r>
    <s v="AGT10241768"/>
    <x v="1"/>
    <n v="17"/>
    <n v="44"/>
    <s v="POL10592751"/>
  </r>
  <r>
    <s v="AGT58501136"/>
    <x v="1"/>
    <n v="16"/>
    <n v="65"/>
    <s v="POL63225220"/>
  </r>
  <r>
    <s v="AGT00628004"/>
    <x v="0"/>
    <n v="46"/>
    <n v="33"/>
    <s v="POL11554162"/>
  </r>
  <r>
    <s v="AGT98795111"/>
    <x v="0"/>
    <n v="23"/>
    <n v="83"/>
    <s v="POL90169809"/>
  </r>
  <r>
    <s v="AGT53195403"/>
    <x v="2"/>
    <n v="49"/>
    <n v="87"/>
    <s v="POL64188394"/>
  </r>
  <r>
    <s v="AGT77948508"/>
    <x v="0"/>
    <n v="1"/>
    <n v="39"/>
    <s v="POL51072815"/>
  </r>
  <r>
    <s v="AGT39545745"/>
    <x v="2"/>
    <n v="38"/>
    <n v="96"/>
    <s v="POL03680995"/>
  </r>
  <r>
    <s v="AGT50727683"/>
    <x v="1"/>
    <n v="46"/>
    <n v="13"/>
    <s v="POL56799404"/>
  </r>
  <r>
    <s v="AGT99748955"/>
    <x v="0"/>
    <n v="33"/>
    <n v="66"/>
    <s v="POL50630686"/>
  </r>
  <r>
    <s v="AGT15407499"/>
    <x v="2"/>
    <n v="41"/>
    <n v="80"/>
    <s v="POL17837045"/>
  </r>
  <r>
    <s v="AGT94943006"/>
    <x v="0"/>
    <n v="28"/>
    <n v="87"/>
    <s v="POL85450794"/>
  </r>
  <r>
    <s v="AGT09505252"/>
    <x v="0"/>
    <n v="50"/>
    <n v="37"/>
    <s v="POL23979446"/>
  </r>
  <r>
    <s v="AGT29805386"/>
    <x v="0"/>
    <n v="18"/>
    <n v="63"/>
    <s v="POL35649929"/>
  </r>
  <r>
    <s v="AGT82543782"/>
    <x v="2"/>
    <n v="32"/>
    <n v="64"/>
    <s v="POL94615763"/>
  </r>
  <r>
    <s v="AGT95465094"/>
    <x v="2"/>
    <n v="19"/>
    <n v="85"/>
    <s v="POL96661743"/>
  </r>
  <r>
    <s v="AGT53373469"/>
    <x v="2"/>
    <n v="11"/>
    <n v="18"/>
    <s v="POL37993966"/>
  </r>
  <r>
    <s v="AGT22764564"/>
    <x v="2"/>
    <n v="37"/>
    <n v="3"/>
    <s v="POL26618148"/>
  </r>
  <r>
    <s v="AGT38401521"/>
    <x v="2"/>
    <n v="7"/>
    <n v="22"/>
    <s v="POL20520484"/>
  </r>
  <r>
    <s v="AGT54488856"/>
    <x v="2"/>
    <n v="2"/>
    <n v="61"/>
    <s v="POL17938396"/>
  </r>
  <r>
    <s v="AGT41799891"/>
    <x v="0"/>
    <n v="14"/>
    <n v="32"/>
    <s v="POL76734987"/>
  </r>
  <r>
    <s v="AGT32966236"/>
    <x v="2"/>
    <n v="33"/>
    <n v="27"/>
    <s v="POL64073712"/>
  </r>
  <r>
    <s v="AGT80990756"/>
    <x v="0"/>
    <n v="6"/>
    <n v="35"/>
    <s v="POL83784194"/>
  </r>
  <r>
    <s v="AGT62534319"/>
    <x v="1"/>
    <n v="8"/>
    <n v="100"/>
    <s v="POL55315698"/>
  </r>
  <r>
    <s v="AGT64908944"/>
    <x v="2"/>
    <n v="33"/>
    <n v="70"/>
    <s v="POL98432913"/>
  </r>
  <r>
    <s v="AGT24321998"/>
    <x v="0"/>
    <n v="38"/>
    <n v="73"/>
    <s v="POL77625425"/>
  </r>
  <r>
    <s v="AGT29154185"/>
    <x v="2"/>
    <n v="50"/>
    <n v="93"/>
    <s v="POL39689030"/>
  </r>
  <r>
    <s v="AGT60150335"/>
    <x v="0"/>
    <n v="50"/>
    <n v="35"/>
    <s v="POL64080185"/>
  </r>
  <r>
    <s v="AGT70660280"/>
    <x v="0"/>
    <n v="33"/>
    <n v="63"/>
    <s v="POL75784905"/>
  </r>
  <r>
    <s v="AGT25551765"/>
    <x v="2"/>
    <n v="38"/>
    <n v="52"/>
    <s v="POL65626338"/>
  </r>
  <r>
    <s v="AGT45226004"/>
    <x v="2"/>
    <n v="37"/>
    <n v="82"/>
    <s v="POL28255049"/>
  </r>
  <r>
    <s v="AGT26960942"/>
    <x v="2"/>
    <n v="24"/>
    <n v="71"/>
    <s v="POL90127927"/>
  </r>
  <r>
    <s v="AGT47672917"/>
    <x v="1"/>
    <n v="41"/>
    <n v="90"/>
    <s v="POL30181067"/>
  </r>
  <r>
    <s v="AGT48625370"/>
    <x v="2"/>
    <n v="9"/>
    <n v="71"/>
    <s v="POL63419367"/>
  </r>
  <r>
    <s v="AGT90609773"/>
    <x v="1"/>
    <n v="17"/>
    <n v="49"/>
    <s v="POL53578236"/>
  </r>
  <r>
    <s v="AGT12665306"/>
    <x v="1"/>
    <n v="48"/>
    <n v="51"/>
    <s v="POL96375176"/>
  </r>
  <r>
    <s v="AGT98593376"/>
    <x v="0"/>
    <n v="3"/>
    <n v="52"/>
    <s v="POL82494167"/>
  </r>
  <r>
    <s v="AGT55958444"/>
    <x v="2"/>
    <n v="43"/>
    <n v="11"/>
    <s v="POL24384537"/>
  </r>
  <r>
    <s v="AGT78776800"/>
    <x v="2"/>
    <n v="41"/>
    <n v="2"/>
    <s v="POL58817915"/>
  </r>
  <r>
    <s v="AGT18396003"/>
    <x v="1"/>
    <n v="31"/>
    <n v="20"/>
    <s v="POL19255943"/>
  </r>
  <r>
    <s v="AGT98064080"/>
    <x v="2"/>
    <n v="2"/>
    <n v="33"/>
    <s v="POL51786997"/>
  </r>
  <r>
    <s v="AGT56386336"/>
    <x v="1"/>
    <n v="46"/>
    <n v="32"/>
    <s v="POL14294149"/>
  </r>
  <r>
    <s v="AGT88783536"/>
    <x v="2"/>
    <n v="20"/>
    <n v="40"/>
    <s v="POL10223827"/>
  </r>
  <r>
    <s v="AGT31991348"/>
    <x v="2"/>
    <n v="25"/>
    <n v="79"/>
    <s v="POL46515162"/>
  </r>
  <r>
    <s v="AGT23055989"/>
    <x v="2"/>
    <n v="25"/>
    <n v="6"/>
    <s v="POL68308449"/>
  </r>
  <r>
    <s v="AGT81051322"/>
    <x v="2"/>
    <n v="9"/>
    <n v="85"/>
    <s v="POL63767133"/>
  </r>
  <r>
    <s v="AGT06555310"/>
    <x v="1"/>
    <n v="16"/>
    <n v="56"/>
    <s v="POL25372382"/>
  </r>
  <r>
    <s v="AGT25438504"/>
    <x v="2"/>
    <n v="3"/>
    <n v="97"/>
    <s v="POL82148607"/>
  </r>
  <r>
    <s v="AGT59479299"/>
    <x v="1"/>
    <n v="50"/>
    <n v="67"/>
    <s v="POL76394860"/>
  </r>
  <r>
    <s v="AGT13202355"/>
    <x v="2"/>
    <n v="8"/>
    <n v="12"/>
    <s v="POL00830653"/>
  </r>
  <r>
    <s v="AGT36569335"/>
    <x v="2"/>
    <n v="17"/>
    <n v="1"/>
    <s v="POL92816036"/>
  </r>
  <r>
    <s v="AGT17821043"/>
    <x v="2"/>
    <n v="6"/>
    <n v="34"/>
    <s v="POL95823449"/>
  </r>
  <r>
    <s v="AGT21463854"/>
    <x v="1"/>
    <n v="24"/>
    <n v="18"/>
    <s v="POL68941545"/>
  </r>
  <r>
    <s v="AGT88244367"/>
    <x v="0"/>
    <n v="15"/>
    <n v="40"/>
    <s v="POL12830195"/>
  </r>
  <r>
    <s v="AGT35396108"/>
    <x v="1"/>
    <n v="24"/>
    <n v="85"/>
    <s v="POL40877445"/>
  </r>
  <r>
    <s v="AGT71409745"/>
    <x v="0"/>
    <n v="25"/>
    <n v="91"/>
    <s v="POL90732218"/>
  </r>
  <r>
    <s v="AGT99712366"/>
    <x v="2"/>
    <n v="24"/>
    <n v="20"/>
    <s v="POL14138519"/>
  </r>
  <r>
    <s v="AGT82942365"/>
    <x v="0"/>
    <n v="10"/>
    <n v="75"/>
    <s v="POL68942748"/>
  </r>
  <r>
    <s v="AGT53778729"/>
    <x v="1"/>
    <n v="7"/>
    <n v="14"/>
    <s v="POL60663537"/>
  </r>
  <r>
    <s v="AGT66606908"/>
    <x v="2"/>
    <n v="29"/>
    <n v="43"/>
    <s v="POL65495317"/>
  </r>
  <r>
    <s v="AGT67142815"/>
    <x v="1"/>
    <n v="4"/>
    <n v="34"/>
    <s v="POL07522607"/>
  </r>
  <r>
    <s v="AGT96492065"/>
    <x v="0"/>
    <n v="3"/>
    <n v="87"/>
    <s v="POL78617883"/>
  </r>
  <r>
    <s v="AGT57233245"/>
    <x v="0"/>
    <n v="29"/>
    <n v="74"/>
    <s v="POL40562247"/>
  </r>
  <r>
    <s v="AGT43671201"/>
    <x v="1"/>
    <n v="24"/>
    <n v="4"/>
    <s v="POL03245677"/>
  </r>
  <r>
    <s v="AGT51115337"/>
    <x v="0"/>
    <n v="36"/>
    <n v="75"/>
    <s v="POL45492411"/>
  </r>
  <r>
    <s v="AGT09123984"/>
    <x v="0"/>
    <n v="21"/>
    <n v="68"/>
    <s v="POL70988897"/>
  </r>
  <r>
    <s v="AGT01638368"/>
    <x v="0"/>
    <n v="50"/>
    <n v="42"/>
    <s v="POL65537265"/>
  </r>
  <r>
    <s v="AGT57252570"/>
    <x v="0"/>
    <n v="5"/>
    <n v="86"/>
    <s v="POL62087073"/>
  </r>
  <r>
    <s v="AGT76359038"/>
    <x v="0"/>
    <n v="15"/>
    <n v="62"/>
    <s v="POL50975802"/>
  </r>
  <r>
    <s v="AGT49004723"/>
    <x v="1"/>
    <n v="48"/>
    <n v="56"/>
    <s v="POL83231801"/>
  </r>
  <r>
    <s v="AGT09481539"/>
    <x v="2"/>
    <n v="36"/>
    <n v="60"/>
    <s v="POL72388396"/>
  </r>
  <r>
    <s v="AGT49550843"/>
    <x v="1"/>
    <n v="50"/>
    <n v="17"/>
    <s v="POL11496462"/>
  </r>
  <r>
    <s v="AGT16445896"/>
    <x v="2"/>
    <n v="35"/>
    <n v="76"/>
    <s v="POL17981826"/>
  </r>
  <r>
    <s v="AGT99160852"/>
    <x v="1"/>
    <n v="32"/>
    <n v="54"/>
    <s v="POL57676193"/>
  </r>
  <r>
    <s v="AGT01283690"/>
    <x v="1"/>
    <n v="23"/>
    <n v="27"/>
    <s v="POL12629332"/>
  </r>
  <r>
    <s v="AGT14203646"/>
    <x v="2"/>
    <n v="11"/>
    <n v="13"/>
    <s v="POL15182482"/>
  </r>
  <r>
    <s v="AGT86737007"/>
    <x v="2"/>
    <n v="15"/>
    <n v="2"/>
    <s v="POL52000180"/>
  </r>
  <r>
    <s v="AGT40790850"/>
    <x v="2"/>
    <n v="0"/>
    <n v="27"/>
    <s v="POL02268449"/>
  </r>
  <r>
    <s v="AGT76895236"/>
    <x v="0"/>
    <n v="46"/>
    <n v="34"/>
    <s v="POL46609682"/>
  </r>
  <r>
    <s v="AGT55474016"/>
    <x v="0"/>
    <n v="25"/>
    <n v="1"/>
    <s v="POL63483094"/>
  </r>
  <r>
    <s v="AGT13364013"/>
    <x v="0"/>
    <n v="25"/>
    <n v="28"/>
    <s v="POL41401323"/>
  </r>
  <r>
    <s v="AGT93163172"/>
    <x v="2"/>
    <n v="16"/>
    <n v="38"/>
    <s v="POL09122433"/>
  </r>
  <r>
    <s v="AGT38615541"/>
    <x v="1"/>
    <n v="8"/>
    <n v="44"/>
    <s v="POL04448150"/>
  </r>
  <r>
    <s v="AGT49986204"/>
    <x v="1"/>
    <n v="8"/>
    <n v="62"/>
    <s v="POL14172543"/>
  </r>
  <r>
    <s v="AGT90504815"/>
    <x v="1"/>
    <n v="28"/>
    <n v="82"/>
    <s v="POL67344222"/>
  </r>
  <r>
    <s v="AGT60658410"/>
    <x v="0"/>
    <n v="3"/>
    <n v="32"/>
    <s v="POL88871637"/>
  </r>
  <r>
    <s v="AGT94864562"/>
    <x v="2"/>
    <n v="46"/>
    <n v="53"/>
    <s v="POL30158428"/>
  </r>
  <r>
    <s v="AGT02346688"/>
    <x v="1"/>
    <n v="11"/>
    <n v="70"/>
    <s v="POL84279784"/>
  </r>
  <r>
    <s v="AGT24558843"/>
    <x v="1"/>
    <n v="12"/>
    <n v="54"/>
    <s v="POL20003518"/>
  </r>
  <r>
    <s v="AGT69020282"/>
    <x v="1"/>
    <n v="36"/>
    <n v="69"/>
    <s v="POL46375474"/>
  </r>
  <r>
    <s v="AGT50177826"/>
    <x v="1"/>
    <n v="23"/>
    <n v="81"/>
    <s v="POL10264853"/>
  </r>
  <r>
    <s v="AGT92489092"/>
    <x v="2"/>
    <n v="5"/>
    <n v="96"/>
    <s v="POL36714919"/>
  </r>
  <r>
    <s v="AGT26142387"/>
    <x v="0"/>
    <n v="5"/>
    <n v="74"/>
    <s v="POL33225143"/>
  </r>
  <r>
    <s v="AGT16188919"/>
    <x v="0"/>
    <n v="41"/>
    <n v="6"/>
    <s v="POL09141368"/>
  </r>
  <r>
    <s v="AGT39245444"/>
    <x v="0"/>
    <n v="31"/>
    <n v="34"/>
    <s v="POL50620318"/>
  </r>
  <r>
    <s v="AGT42786927"/>
    <x v="2"/>
    <n v="26"/>
    <n v="17"/>
    <s v="POL00228879"/>
  </r>
  <r>
    <s v="AGT18766164"/>
    <x v="1"/>
    <n v="39"/>
    <n v="61"/>
    <s v="POL30568906"/>
  </r>
  <r>
    <s v="AGT74220422"/>
    <x v="1"/>
    <n v="30"/>
    <n v="66"/>
    <s v="POL63605662"/>
  </r>
  <r>
    <s v="AGT17390301"/>
    <x v="2"/>
    <n v="27"/>
    <n v="36"/>
    <s v="POL35727736"/>
  </r>
  <r>
    <s v="AGT73690888"/>
    <x v="1"/>
    <n v="35"/>
    <n v="100"/>
    <s v="POL00096946"/>
  </r>
  <r>
    <s v="AGT11066373"/>
    <x v="1"/>
    <n v="41"/>
    <n v="76"/>
    <s v="POL73017269"/>
  </r>
  <r>
    <s v="AGT06072989"/>
    <x v="0"/>
    <n v="1"/>
    <n v="10"/>
    <s v="POL98320101"/>
  </r>
  <r>
    <s v="AGT65171751"/>
    <x v="2"/>
    <n v="1"/>
    <n v="51"/>
    <s v="POL74138353"/>
  </r>
  <r>
    <s v="AGT48839917"/>
    <x v="1"/>
    <n v="46"/>
    <n v="71"/>
    <s v="POL46352702"/>
  </r>
  <r>
    <s v="AGT88999704"/>
    <x v="1"/>
    <n v="3"/>
    <n v="81"/>
    <s v="POL92392809"/>
  </r>
  <r>
    <s v="AGT91920072"/>
    <x v="2"/>
    <n v="50"/>
    <n v="72"/>
    <s v="POL45444901"/>
  </r>
  <r>
    <s v="AGT15670871"/>
    <x v="2"/>
    <n v="37"/>
    <n v="4"/>
    <s v="POL93012338"/>
  </r>
  <r>
    <s v="AGT22653895"/>
    <x v="0"/>
    <n v="11"/>
    <n v="98"/>
    <s v="POL12937892"/>
  </r>
  <r>
    <s v="AGT18548727"/>
    <x v="0"/>
    <n v="23"/>
    <n v="65"/>
    <s v="POL48910951"/>
  </r>
  <r>
    <s v="AGT80410773"/>
    <x v="0"/>
    <n v="18"/>
    <n v="18"/>
    <s v="POL42785158"/>
  </r>
  <r>
    <s v="AGT71200585"/>
    <x v="2"/>
    <n v="0"/>
    <n v="23"/>
    <s v="POL89481184"/>
  </r>
  <r>
    <s v="AGT56546853"/>
    <x v="0"/>
    <n v="43"/>
    <n v="3"/>
    <s v="POL80803306"/>
  </r>
  <r>
    <s v="AGT96787285"/>
    <x v="1"/>
    <n v="24"/>
    <n v="50"/>
    <s v="POL84700280"/>
  </r>
  <r>
    <s v="AGT16502801"/>
    <x v="1"/>
    <n v="40"/>
    <n v="59"/>
    <s v="POL00994275"/>
  </r>
  <r>
    <s v="AGT15466674"/>
    <x v="2"/>
    <n v="12"/>
    <n v="20"/>
    <s v="POL63571175"/>
  </r>
  <r>
    <s v="AGT75979047"/>
    <x v="0"/>
    <n v="48"/>
    <n v="17"/>
    <s v="POL29685812"/>
  </r>
  <r>
    <s v="AGT67021100"/>
    <x v="0"/>
    <n v="38"/>
    <n v="6"/>
    <s v="POL11444956"/>
  </r>
  <r>
    <s v="AGT97215039"/>
    <x v="2"/>
    <n v="10"/>
    <n v="31"/>
    <s v="POL62192158"/>
  </r>
  <r>
    <s v="AGT91786886"/>
    <x v="2"/>
    <n v="33"/>
    <n v="68"/>
    <s v="POL19587292"/>
  </r>
  <r>
    <s v="AGT33015436"/>
    <x v="1"/>
    <n v="5"/>
    <n v="50"/>
    <s v="POL22301304"/>
  </r>
  <r>
    <s v="AGT85952536"/>
    <x v="2"/>
    <n v="48"/>
    <n v="30"/>
    <s v="POL25455063"/>
  </r>
  <r>
    <s v="AGT51823573"/>
    <x v="1"/>
    <n v="9"/>
    <n v="37"/>
    <s v="POL10635229"/>
  </r>
  <r>
    <s v="AGT93767974"/>
    <x v="2"/>
    <n v="46"/>
    <n v="11"/>
    <s v="POL98472964"/>
  </r>
  <r>
    <s v="AGT53097643"/>
    <x v="1"/>
    <n v="42"/>
    <n v="79"/>
    <s v="POL05444985"/>
  </r>
  <r>
    <s v="AGT00412594"/>
    <x v="2"/>
    <n v="37"/>
    <n v="14"/>
    <s v="POL00346770"/>
  </r>
  <r>
    <s v="AGT67301141"/>
    <x v="1"/>
    <n v="16"/>
    <n v="85"/>
    <s v="POL10547334"/>
  </r>
  <r>
    <s v="AGT18948381"/>
    <x v="1"/>
    <n v="17"/>
    <n v="94"/>
    <s v="POL52411181"/>
  </r>
  <r>
    <s v="AGT22474760"/>
    <x v="1"/>
    <n v="1"/>
    <n v="46"/>
    <s v="POL35189508"/>
  </r>
  <r>
    <s v="AGT21201549"/>
    <x v="0"/>
    <n v="13"/>
    <n v="36"/>
    <s v="POL19885981"/>
  </r>
  <r>
    <s v="AGT53106428"/>
    <x v="2"/>
    <n v="41"/>
    <n v="28"/>
    <s v="POL70622668"/>
  </r>
  <r>
    <s v="AGT13673056"/>
    <x v="2"/>
    <n v="14"/>
    <n v="20"/>
    <s v="POL12811794"/>
  </r>
  <r>
    <s v="AGT37148310"/>
    <x v="2"/>
    <n v="26"/>
    <n v="94"/>
    <s v="POL86559672"/>
  </r>
  <r>
    <s v="AGT15311888"/>
    <x v="0"/>
    <n v="26"/>
    <n v="48"/>
    <s v="POL50223733"/>
  </r>
  <r>
    <s v="AGT24817559"/>
    <x v="0"/>
    <n v="0"/>
    <n v="76"/>
    <s v="POL36595013"/>
  </r>
  <r>
    <s v="AGT16426869"/>
    <x v="2"/>
    <n v="17"/>
    <n v="84"/>
    <s v="POL75843997"/>
  </r>
  <r>
    <s v="AGT95125488"/>
    <x v="1"/>
    <n v="41"/>
    <n v="27"/>
    <s v="POL89539579"/>
  </r>
  <r>
    <s v="AGT21680104"/>
    <x v="0"/>
    <n v="26"/>
    <n v="81"/>
    <s v="POL33064834"/>
  </r>
  <r>
    <s v="AGT58926308"/>
    <x v="0"/>
    <n v="3"/>
    <n v="19"/>
    <s v="POL76388033"/>
  </r>
  <r>
    <s v="AGT38445429"/>
    <x v="2"/>
    <n v="35"/>
    <n v="51"/>
    <s v="POL80458341"/>
  </r>
  <r>
    <s v="AGT77257308"/>
    <x v="0"/>
    <n v="4"/>
    <n v="65"/>
    <s v="POL32514074"/>
  </r>
  <r>
    <s v="AGT45429290"/>
    <x v="2"/>
    <n v="9"/>
    <n v="86"/>
    <s v="POL71130458"/>
  </r>
  <r>
    <s v="AGT38447281"/>
    <x v="0"/>
    <n v="25"/>
    <n v="19"/>
    <s v="POL74295287"/>
  </r>
  <r>
    <s v="AGT98193574"/>
    <x v="2"/>
    <n v="40"/>
    <n v="44"/>
    <s v="POL66283142"/>
  </r>
  <r>
    <s v="AGT03893815"/>
    <x v="1"/>
    <n v="8"/>
    <n v="17"/>
    <s v="POL93274437"/>
  </r>
  <r>
    <s v="AGT81724012"/>
    <x v="1"/>
    <n v="23"/>
    <n v="39"/>
    <s v="POL23241143"/>
  </r>
  <r>
    <s v="AGT50833991"/>
    <x v="0"/>
    <n v="32"/>
    <n v="99"/>
    <s v="POL73582345"/>
  </r>
  <r>
    <s v="AGT93629395"/>
    <x v="1"/>
    <n v="50"/>
    <n v="37"/>
    <s v="POL22496499"/>
  </r>
  <r>
    <s v="AGT24336071"/>
    <x v="0"/>
    <n v="18"/>
    <n v="76"/>
    <s v="POL91516623"/>
  </r>
  <r>
    <s v="AGT74584805"/>
    <x v="2"/>
    <n v="39"/>
    <n v="10"/>
    <s v="POL24716865"/>
  </r>
  <r>
    <s v="AGT39694828"/>
    <x v="0"/>
    <n v="23"/>
    <n v="97"/>
    <s v="POL99941160"/>
  </r>
  <r>
    <s v="AGT72422447"/>
    <x v="1"/>
    <n v="33"/>
    <n v="82"/>
    <s v="POL29228697"/>
  </r>
  <r>
    <s v="AGT04029990"/>
    <x v="1"/>
    <n v="37"/>
    <n v="75"/>
    <s v="POL97030178"/>
  </r>
  <r>
    <s v="AGT35924166"/>
    <x v="1"/>
    <n v="31"/>
    <n v="62"/>
    <s v="POL92032315"/>
  </r>
  <r>
    <s v="AGT15989515"/>
    <x v="2"/>
    <n v="0"/>
    <n v="39"/>
    <s v="POL08033487"/>
  </r>
  <r>
    <s v="AGT61048127"/>
    <x v="0"/>
    <n v="27"/>
    <n v="41"/>
    <s v="POL83688461"/>
  </r>
  <r>
    <s v="AGT39597137"/>
    <x v="0"/>
    <n v="24"/>
    <n v="77"/>
    <s v="POL42688275"/>
  </r>
  <r>
    <s v="AGT58933830"/>
    <x v="1"/>
    <n v="45"/>
    <n v="99"/>
    <s v="POL20270146"/>
  </r>
  <r>
    <s v="AGT50087054"/>
    <x v="1"/>
    <n v="44"/>
    <n v="16"/>
    <s v="POL20843719"/>
  </r>
  <r>
    <s v="AGT38030592"/>
    <x v="0"/>
    <n v="25"/>
    <n v="6"/>
    <s v="POL78506700"/>
  </r>
  <r>
    <s v="AGT09819686"/>
    <x v="2"/>
    <n v="28"/>
    <n v="18"/>
    <s v="POL93758442"/>
  </r>
  <r>
    <s v="AGT15247343"/>
    <x v="1"/>
    <n v="10"/>
    <n v="50"/>
    <s v="POL24987681"/>
  </r>
  <r>
    <s v="AGT80294331"/>
    <x v="0"/>
    <n v="34"/>
    <n v="30"/>
    <s v="POL96246636"/>
  </r>
  <r>
    <s v="AGT78978044"/>
    <x v="1"/>
    <n v="33"/>
    <n v="57"/>
    <s v="POL31948487"/>
  </r>
  <r>
    <s v="AGT55600380"/>
    <x v="0"/>
    <n v="23"/>
    <n v="47"/>
    <s v="POL33850550"/>
  </r>
  <r>
    <s v="AGT11053937"/>
    <x v="2"/>
    <n v="50"/>
    <n v="61"/>
    <s v="POL21623003"/>
  </r>
  <r>
    <s v="AGT18157352"/>
    <x v="1"/>
    <n v="20"/>
    <n v="82"/>
    <s v="POL09566109"/>
  </r>
  <r>
    <s v="AGT43627793"/>
    <x v="2"/>
    <n v="22"/>
    <n v="63"/>
    <s v="POL66161034"/>
  </r>
  <r>
    <s v="AGT74274071"/>
    <x v="1"/>
    <n v="41"/>
    <n v="93"/>
    <s v="POL67789029"/>
  </r>
  <r>
    <s v="AGT57446589"/>
    <x v="2"/>
    <n v="38"/>
    <n v="63"/>
    <s v="POL81758339"/>
  </r>
  <r>
    <s v="AGT09544613"/>
    <x v="2"/>
    <n v="10"/>
    <n v="97"/>
    <s v="POL53331618"/>
  </r>
  <r>
    <s v="AGT74506305"/>
    <x v="0"/>
    <n v="14"/>
    <n v="10"/>
    <s v="POL41307729"/>
  </r>
  <r>
    <s v="AGT71336529"/>
    <x v="1"/>
    <n v="39"/>
    <n v="59"/>
    <s v="POL33299865"/>
  </r>
  <r>
    <s v="AGT18034573"/>
    <x v="2"/>
    <n v="27"/>
    <n v="50"/>
    <s v="POL40752676"/>
  </r>
  <r>
    <s v="AGT00597275"/>
    <x v="2"/>
    <n v="20"/>
    <n v="39"/>
    <s v="POL79429202"/>
  </r>
  <r>
    <s v="AGT89363280"/>
    <x v="1"/>
    <n v="36"/>
    <n v="91"/>
    <s v="POL22220595"/>
  </r>
  <r>
    <s v="AGT38800622"/>
    <x v="1"/>
    <n v="30"/>
    <n v="13"/>
    <s v="POL86063749"/>
  </r>
  <r>
    <s v="AGT37412040"/>
    <x v="1"/>
    <n v="41"/>
    <n v="3"/>
    <s v="POL76817780"/>
  </r>
  <r>
    <s v="AGT32233463"/>
    <x v="2"/>
    <n v="31"/>
    <n v="56"/>
    <s v="POL73772747"/>
  </r>
  <r>
    <s v="AGT68535167"/>
    <x v="2"/>
    <n v="32"/>
    <n v="60"/>
    <s v="POL16231917"/>
  </r>
  <r>
    <s v="AGT50533434"/>
    <x v="0"/>
    <n v="23"/>
    <n v="83"/>
    <s v="POL94532652"/>
  </r>
  <r>
    <s v="AGT22823619"/>
    <x v="1"/>
    <n v="26"/>
    <n v="49"/>
    <s v="POL91190170"/>
  </r>
  <r>
    <s v="AGT22890087"/>
    <x v="2"/>
    <n v="4"/>
    <n v="55"/>
    <s v="POL92547677"/>
  </r>
  <r>
    <s v="AGT42389825"/>
    <x v="0"/>
    <n v="27"/>
    <n v="32"/>
    <s v="POL11415777"/>
  </r>
  <r>
    <s v="AGT35286853"/>
    <x v="1"/>
    <n v="10"/>
    <n v="66"/>
    <s v="POL54662210"/>
  </r>
  <r>
    <s v="AGT32528662"/>
    <x v="0"/>
    <n v="0"/>
    <n v="30"/>
    <s v="POL50893138"/>
  </r>
  <r>
    <s v="AGT14819904"/>
    <x v="1"/>
    <n v="38"/>
    <n v="8"/>
    <s v="POL58922928"/>
  </r>
  <r>
    <s v="AGT44466760"/>
    <x v="0"/>
    <n v="27"/>
    <n v="16"/>
    <s v="POL07408282"/>
  </r>
  <r>
    <s v="AGT99174279"/>
    <x v="1"/>
    <n v="44"/>
    <n v="41"/>
    <s v="POL58697691"/>
  </r>
  <r>
    <s v="AGT98323145"/>
    <x v="2"/>
    <n v="32"/>
    <n v="56"/>
    <s v="POL14293644"/>
  </r>
  <r>
    <s v="AGT35939387"/>
    <x v="2"/>
    <n v="19"/>
    <n v="6"/>
    <s v="POL84921954"/>
  </r>
  <r>
    <s v="AGT21004378"/>
    <x v="0"/>
    <n v="14"/>
    <n v="30"/>
    <s v="POL75706298"/>
  </r>
  <r>
    <s v="AGT34295180"/>
    <x v="0"/>
    <n v="2"/>
    <n v="96"/>
    <s v="POL49450017"/>
  </r>
  <r>
    <s v="AGT36949728"/>
    <x v="0"/>
    <n v="42"/>
    <n v="12"/>
    <s v="POL04747372"/>
  </r>
  <r>
    <s v="AGT30319347"/>
    <x v="2"/>
    <n v="13"/>
    <n v="26"/>
    <s v="POL23753951"/>
  </r>
  <r>
    <s v="AGT80749348"/>
    <x v="1"/>
    <n v="23"/>
    <n v="29"/>
    <s v="POL98798352"/>
  </r>
  <r>
    <s v="AGT47956245"/>
    <x v="2"/>
    <n v="14"/>
    <n v="77"/>
    <s v="POL45453047"/>
  </r>
  <r>
    <s v="AGT81207821"/>
    <x v="0"/>
    <n v="30"/>
    <n v="14"/>
    <s v="POL34029193"/>
  </r>
  <r>
    <s v="AGT20996244"/>
    <x v="0"/>
    <n v="50"/>
    <n v="70"/>
    <s v="POL14622039"/>
  </r>
  <r>
    <s v="AGT87126729"/>
    <x v="1"/>
    <n v="5"/>
    <n v="74"/>
    <s v="POL35484461"/>
  </r>
  <r>
    <s v="AGT71763216"/>
    <x v="2"/>
    <n v="4"/>
    <n v="70"/>
    <s v="POL19625007"/>
  </r>
  <r>
    <s v="AGT66350037"/>
    <x v="0"/>
    <n v="6"/>
    <n v="63"/>
    <s v="POL68048439"/>
  </r>
  <r>
    <s v="AGT91886108"/>
    <x v="2"/>
    <n v="36"/>
    <n v="37"/>
    <s v="POL97321987"/>
  </r>
  <r>
    <s v="AGT61126040"/>
    <x v="0"/>
    <n v="50"/>
    <n v="97"/>
    <s v="POL07470252"/>
  </r>
  <r>
    <s v="AGT07601807"/>
    <x v="2"/>
    <n v="28"/>
    <n v="33"/>
    <s v="POL80906414"/>
  </r>
  <r>
    <s v="AGT92467682"/>
    <x v="0"/>
    <n v="17"/>
    <n v="86"/>
    <s v="POL83440343"/>
  </r>
  <r>
    <s v="AGT71348949"/>
    <x v="0"/>
    <n v="2"/>
    <n v="74"/>
    <s v="POL92817192"/>
  </r>
  <r>
    <s v="AGT03473480"/>
    <x v="1"/>
    <n v="1"/>
    <n v="94"/>
    <s v="POL24735696"/>
  </r>
  <r>
    <s v="AGT99192729"/>
    <x v="1"/>
    <n v="28"/>
    <n v="22"/>
    <s v="POL56295315"/>
  </r>
  <r>
    <s v="AGT51660442"/>
    <x v="1"/>
    <n v="11"/>
    <n v="6"/>
    <s v="POL08536084"/>
  </r>
  <r>
    <s v="AGT73865634"/>
    <x v="2"/>
    <n v="25"/>
    <n v="43"/>
    <s v="POL73506805"/>
  </r>
  <r>
    <s v="AGT35303040"/>
    <x v="2"/>
    <n v="7"/>
    <n v="19"/>
    <s v="POL64655567"/>
  </r>
  <r>
    <s v="AGT70795160"/>
    <x v="0"/>
    <n v="35"/>
    <n v="49"/>
    <s v="POL15357129"/>
  </r>
  <r>
    <s v="AGT85128664"/>
    <x v="0"/>
    <n v="20"/>
    <n v="3"/>
    <s v="POL95333136"/>
  </r>
  <r>
    <s v="AGT05843797"/>
    <x v="1"/>
    <n v="46"/>
    <n v="62"/>
    <s v="POL92690680"/>
  </r>
  <r>
    <s v="AGT90067252"/>
    <x v="0"/>
    <n v="6"/>
    <n v="38"/>
    <s v="POL73706161"/>
  </r>
  <r>
    <s v="AGT09342661"/>
    <x v="1"/>
    <n v="27"/>
    <n v="89"/>
    <s v="POL61367608"/>
  </r>
  <r>
    <s v="AGT26283585"/>
    <x v="0"/>
    <n v="31"/>
    <n v="71"/>
    <s v="POL33328438"/>
  </r>
  <r>
    <s v="AGT65630419"/>
    <x v="0"/>
    <n v="6"/>
    <n v="79"/>
    <s v="POL63077601"/>
  </r>
  <r>
    <s v="AGT65070882"/>
    <x v="0"/>
    <n v="33"/>
    <n v="73"/>
    <s v="POL20742697"/>
  </r>
  <r>
    <s v="AGT05175722"/>
    <x v="0"/>
    <n v="23"/>
    <n v="42"/>
    <s v="POL28263562"/>
  </r>
  <r>
    <s v="AGT60929565"/>
    <x v="1"/>
    <n v="14"/>
    <n v="94"/>
    <s v="POL07250865"/>
  </r>
  <r>
    <s v="AGT35766654"/>
    <x v="1"/>
    <n v="33"/>
    <n v="98"/>
    <s v="POL33910335"/>
  </r>
  <r>
    <s v="AGT55608553"/>
    <x v="1"/>
    <n v="3"/>
    <n v="94"/>
    <s v="POL41613938"/>
  </r>
  <r>
    <s v="AGT37710949"/>
    <x v="2"/>
    <n v="11"/>
    <n v="80"/>
    <s v="POL56060343"/>
  </r>
  <r>
    <s v="AGT88135501"/>
    <x v="2"/>
    <n v="32"/>
    <n v="100"/>
    <s v="POL17678286"/>
  </r>
  <r>
    <s v="AGT90225977"/>
    <x v="1"/>
    <n v="21"/>
    <n v="88"/>
    <s v="POL99884356"/>
  </r>
  <r>
    <s v="AGT54638243"/>
    <x v="2"/>
    <n v="31"/>
    <n v="80"/>
    <s v="POL64233816"/>
  </r>
  <r>
    <s v="AGT85988777"/>
    <x v="0"/>
    <n v="33"/>
    <n v="67"/>
    <s v="POL54191606"/>
  </r>
  <r>
    <s v="AGT07211934"/>
    <x v="2"/>
    <n v="14"/>
    <n v="28"/>
    <s v="POL80364635"/>
  </r>
  <r>
    <s v="AGT93024661"/>
    <x v="1"/>
    <n v="16"/>
    <n v="24"/>
    <s v="POL27999053"/>
  </r>
  <r>
    <s v="AGT55657875"/>
    <x v="2"/>
    <n v="46"/>
    <n v="94"/>
    <s v="POL68750121"/>
  </r>
  <r>
    <s v="AGT16480099"/>
    <x v="2"/>
    <n v="24"/>
    <n v="73"/>
    <s v="POL63818909"/>
  </r>
  <r>
    <s v="AGT99893959"/>
    <x v="2"/>
    <n v="26"/>
    <n v="50"/>
    <s v="POL51550482"/>
  </r>
  <r>
    <s v="AGT80411153"/>
    <x v="1"/>
    <n v="26"/>
    <n v="57"/>
    <s v="POL82889617"/>
  </r>
  <r>
    <s v="AGT42665660"/>
    <x v="1"/>
    <n v="2"/>
    <n v="71"/>
    <s v="POL28971853"/>
  </r>
  <r>
    <s v="AGT34742688"/>
    <x v="0"/>
    <n v="30"/>
    <n v="81"/>
    <s v="POL36334787"/>
  </r>
  <r>
    <s v="AGT01335263"/>
    <x v="1"/>
    <n v="43"/>
    <n v="78"/>
    <s v="POL15506424"/>
  </r>
  <r>
    <s v="AGT39635790"/>
    <x v="2"/>
    <n v="14"/>
    <n v="34"/>
    <s v="POL73122537"/>
  </r>
  <r>
    <s v="AGT14729748"/>
    <x v="1"/>
    <n v="7"/>
    <n v="5"/>
    <s v="POL82409345"/>
  </r>
  <r>
    <s v="AGT62005329"/>
    <x v="2"/>
    <n v="39"/>
    <n v="30"/>
    <s v="POL19823419"/>
  </r>
  <r>
    <s v="AGT55579335"/>
    <x v="0"/>
    <n v="32"/>
    <n v="71"/>
    <s v="POL91695176"/>
  </r>
  <r>
    <s v="AGT96879410"/>
    <x v="1"/>
    <n v="28"/>
    <n v="47"/>
    <s v="POL68099694"/>
  </r>
  <r>
    <s v="AGT03780850"/>
    <x v="1"/>
    <n v="34"/>
    <n v="68"/>
    <s v="POL62266023"/>
  </r>
  <r>
    <s v="AGT54895863"/>
    <x v="2"/>
    <n v="2"/>
    <n v="74"/>
    <s v="POL43318024"/>
  </r>
  <r>
    <s v="AGT04260734"/>
    <x v="0"/>
    <n v="36"/>
    <n v="9"/>
    <s v="POL18546067"/>
  </r>
  <r>
    <s v="AGT14787564"/>
    <x v="2"/>
    <n v="40"/>
    <n v="27"/>
    <s v="POL43784976"/>
  </r>
  <r>
    <s v="AGT19442527"/>
    <x v="2"/>
    <n v="38"/>
    <n v="84"/>
    <s v="POL21103923"/>
  </r>
  <r>
    <s v="AGT41820852"/>
    <x v="2"/>
    <n v="47"/>
    <n v="38"/>
    <s v="POL92837863"/>
  </r>
  <r>
    <s v="AGT03359539"/>
    <x v="1"/>
    <n v="14"/>
    <n v="74"/>
    <s v="POL53750210"/>
  </r>
  <r>
    <s v="AGT72991877"/>
    <x v="1"/>
    <n v="8"/>
    <n v="57"/>
    <s v="POL74597020"/>
  </r>
  <r>
    <s v="AGT96173315"/>
    <x v="1"/>
    <n v="5"/>
    <n v="41"/>
    <s v="POL92351882"/>
  </r>
  <r>
    <s v="AGT55715373"/>
    <x v="2"/>
    <n v="10"/>
    <n v="64"/>
    <s v="POL24459389"/>
  </r>
  <r>
    <s v="AGT63244107"/>
    <x v="2"/>
    <n v="5"/>
    <n v="82"/>
    <s v="POL13218423"/>
  </r>
  <r>
    <s v="AGT99904888"/>
    <x v="0"/>
    <n v="26"/>
    <n v="89"/>
    <s v="POL50086773"/>
  </r>
  <r>
    <s v="AGT88272277"/>
    <x v="2"/>
    <n v="7"/>
    <n v="16"/>
    <s v="POL60541709"/>
  </r>
  <r>
    <s v="AGT17280931"/>
    <x v="0"/>
    <n v="43"/>
    <n v="8"/>
    <s v="POL34052302"/>
  </r>
  <r>
    <s v="AGT57472486"/>
    <x v="2"/>
    <n v="8"/>
    <n v="39"/>
    <s v="POL10236705"/>
  </r>
  <r>
    <s v="AGT68623643"/>
    <x v="1"/>
    <n v="17"/>
    <n v="47"/>
    <s v="POL19552952"/>
  </r>
  <r>
    <s v="AGT10274947"/>
    <x v="2"/>
    <n v="42"/>
    <n v="87"/>
    <s v="POL30306030"/>
  </r>
  <r>
    <s v="AGT46809645"/>
    <x v="0"/>
    <n v="6"/>
    <n v="32"/>
    <s v="POL96996235"/>
  </r>
  <r>
    <s v="AGT67071352"/>
    <x v="0"/>
    <n v="6"/>
    <n v="14"/>
    <s v="POL78662239"/>
  </r>
  <r>
    <s v="AGT79163440"/>
    <x v="1"/>
    <n v="11"/>
    <n v="85"/>
    <s v="POL29271605"/>
  </r>
  <r>
    <s v="AGT96691845"/>
    <x v="0"/>
    <n v="39"/>
    <n v="10"/>
    <s v="POL28002736"/>
  </r>
  <r>
    <s v="AGT22333726"/>
    <x v="2"/>
    <n v="19"/>
    <n v="91"/>
    <s v="POL85156451"/>
  </r>
  <r>
    <s v="AGT04918313"/>
    <x v="1"/>
    <n v="33"/>
    <n v="88"/>
    <s v="POL40235413"/>
  </r>
  <r>
    <s v="AGT22280433"/>
    <x v="2"/>
    <n v="49"/>
    <n v="27"/>
    <s v="POL01226871"/>
  </r>
  <r>
    <s v="AGT58700191"/>
    <x v="2"/>
    <n v="43"/>
    <n v="21"/>
    <s v="POL04051225"/>
  </r>
  <r>
    <s v="AGT40135711"/>
    <x v="0"/>
    <n v="24"/>
    <n v="89"/>
    <s v="POL04612795"/>
  </r>
  <r>
    <s v="AGT24811854"/>
    <x v="2"/>
    <n v="2"/>
    <n v="61"/>
    <s v="POL17867504"/>
  </r>
  <r>
    <s v="AGT00393928"/>
    <x v="1"/>
    <n v="4"/>
    <n v="55"/>
    <s v="POL32327074"/>
  </r>
  <r>
    <s v="AGT01538154"/>
    <x v="0"/>
    <n v="4"/>
    <n v="46"/>
    <s v="POL26404554"/>
  </r>
  <r>
    <s v="AGT76641755"/>
    <x v="1"/>
    <n v="39"/>
    <n v="59"/>
    <s v="POL14697961"/>
  </r>
  <r>
    <s v="AGT34416849"/>
    <x v="2"/>
    <n v="49"/>
    <n v="52"/>
    <s v="POL36275848"/>
  </r>
  <r>
    <s v="AGT40349859"/>
    <x v="1"/>
    <n v="21"/>
    <n v="82"/>
    <s v="POL13985907"/>
  </r>
  <r>
    <s v="AGT36203921"/>
    <x v="2"/>
    <n v="26"/>
    <n v="78"/>
    <s v="POL51851655"/>
  </r>
  <r>
    <s v="AGT22242430"/>
    <x v="2"/>
    <n v="22"/>
    <n v="46"/>
    <s v="POL24187970"/>
  </r>
  <r>
    <s v="AGT94785024"/>
    <x v="1"/>
    <n v="34"/>
    <n v="61"/>
    <s v="POL99222365"/>
  </r>
  <r>
    <s v="AGT08984907"/>
    <x v="0"/>
    <n v="15"/>
    <n v="55"/>
    <s v="POL55964099"/>
  </r>
  <r>
    <s v="AGT88160847"/>
    <x v="2"/>
    <n v="12"/>
    <n v="24"/>
    <s v="POL30236803"/>
  </r>
  <r>
    <s v="AGT57795017"/>
    <x v="2"/>
    <n v="1"/>
    <n v="22"/>
    <s v="POL14005154"/>
  </r>
  <r>
    <s v="AGT64734100"/>
    <x v="2"/>
    <n v="4"/>
    <n v="20"/>
    <s v="POL26980875"/>
  </r>
  <r>
    <s v="AGT74898480"/>
    <x v="0"/>
    <n v="3"/>
    <n v="85"/>
    <s v="POL87037802"/>
  </r>
  <r>
    <s v="AGT53645356"/>
    <x v="2"/>
    <n v="48"/>
    <n v="62"/>
    <s v="POL31317905"/>
  </r>
  <r>
    <s v="AGT07969896"/>
    <x v="2"/>
    <n v="0"/>
    <n v="12"/>
    <s v="POL75121871"/>
  </r>
  <r>
    <s v="AGT75725332"/>
    <x v="1"/>
    <n v="48"/>
    <n v="95"/>
    <s v="POL76278767"/>
  </r>
  <r>
    <s v="AGT44295378"/>
    <x v="0"/>
    <n v="43"/>
    <n v="25"/>
    <s v="POL73257652"/>
  </r>
  <r>
    <s v="AGT08327843"/>
    <x v="1"/>
    <n v="18"/>
    <n v="24"/>
    <s v="POL09641433"/>
  </r>
  <r>
    <s v="AGT84695524"/>
    <x v="1"/>
    <n v="22"/>
    <n v="33"/>
    <s v="POL32459505"/>
  </r>
  <r>
    <s v="AGT95905567"/>
    <x v="0"/>
    <n v="46"/>
    <n v="66"/>
    <s v="POL46550237"/>
  </r>
  <r>
    <s v="AGT53005543"/>
    <x v="1"/>
    <n v="25"/>
    <n v="76"/>
    <s v="POL88593471"/>
  </r>
  <r>
    <s v="AGT61779939"/>
    <x v="0"/>
    <n v="33"/>
    <n v="79"/>
    <s v="POL87616796"/>
  </r>
  <r>
    <s v="AGT53700944"/>
    <x v="2"/>
    <n v="31"/>
    <n v="5"/>
    <s v="POL53680608"/>
  </r>
  <r>
    <s v="AGT04229507"/>
    <x v="2"/>
    <n v="44"/>
    <n v="50"/>
    <s v="POL13181377"/>
  </r>
  <r>
    <s v="AGT69222830"/>
    <x v="1"/>
    <n v="41"/>
    <n v="29"/>
    <s v="POL15636653"/>
  </r>
  <r>
    <s v="AGT22435679"/>
    <x v="2"/>
    <n v="32"/>
    <n v="70"/>
    <s v="POL44476991"/>
  </r>
  <r>
    <s v="AGT38876336"/>
    <x v="2"/>
    <n v="23"/>
    <n v="43"/>
    <s v="POL30619857"/>
  </r>
  <r>
    <s v="AGT09511466"/>
    <x v="1"/>
    <n v="43"/>
    <n v="67"/>
    <s v="POL23970822"/>
  </r>
  <r>
    <s v="AGT25026983"/>
    <x v="0"/>
    <n v="25"/>
    <n v="21"/>
    <s v="POL61725675"/>
  </r>
  <r>
    <s v="AGT23050291"/>
    <x v="0"/>
    <n v="32"/>
    <n v="19"/>
    <s v="POL11516583"/>
  </r>
  <r>
    <s v="AGT90864274"/>
    <x v="0"/>
    <n v="29"/>
    <n v="22"/>
    <s v="POL27425814"/>
  </r>
  <r>
    <s v="AGT65700771"/>
    <x v="2"/>
    <n v="11"/>
    <n v="17"/>
    <s v="POL49437324"/>
  </r>
  <r>
    <s v="AGT61554855"/>
    <x v="2"/>
    <n v="9"/>
    <n v="4"/>
    <s v="POL12536451"/>
  </r>
  <r>
    <s v="AGT14709746"/>
    <x v="0"/>
    <n v="3"/>
    <n v="66"/>
    <s v="POL84291987"/>
  </r>
  <r>
    <s v="AGT30398581"/>
    <x v="1"/>
    <n v="17"/>
    <n v="45"/>
    <s v="POL32942067"/>
  </r>
  <r>
    <s v="AGT01213263"/>
    <x v="1"/>
    <n v="27"/>
    <n v="57"/>
    <s v="POL15886204"/>
  </r>
  <r>
    <s v="AGT31432263"/>
    <x v="2"/>
    <n v="46"/>
    <n v="5"/>
    <s v="POL29858612"/>
  </r>
  <r>
    <s v="AGT85783725"/>
    <x v="0"/>
    <n v="41"/>
    <n v="7"/>
    <s v="POL78513544"/>
  </r>
  <r>
    <s v="AGT09675655"/>
    <x v="1"/>
    <n v="32"/>
    <n v="90"/>
    <s v="POL47222103"/>
  </r>
  <r>
    <s v="AGT02200839"/>
    <x v="2"/>
    <n v="40"/>
    <n v="9"/>
    <s v="POL25708156"/>
  </r>
  <r>
    <s v="AGT00231418"/>
    <x v="1"/>
    <n v="6"/>
    <n v="80"/>
    <s v="POL41605006"/>
  </r>
  <r>
    <s v="AGT58252689"/>
    <x v="0"/>
    <n v="21"/>
    <n v="49"/>
    <s v="POL25794151"/>
  </r>
  <r>
    <s v="AGT00257096"/>
    <x v="1"/>
    <n v="9"/>
    <n v="71"/>
    <s v="POL75540698"/>
  </r>
  <r>
    <s v="AGT79870918"/>
    <x v="2"/>
    <n v="23"/>
    <n v="51"/>
    <s v="POL79812576"/>
  </r>
  <r>
    <s v="AGT43475435"/>
    <x v="0"/>
    <n v="29"/>
    <n v="63"/>
    <s v="POL96627466"/>
  </r>
  <r>
    <s v="AGT23709346"/>
    <x v="0"/>
    <n v="15"/>
    <n v="11"/>
    <s v="POL18134493"/>
  </r>
  <r>
    <s v="AGT88512728"/>
    <x v="2"/>
    <n v="15"/>
    <n v="50"/>
    <s v="POL76432131"/>
  </r>
  <r>
    <s v="AGT67552843"/>
    <x v="0"/>
    <n v="1"/>
    <n v="13"/>
    <s v="POL79051924"/>
  </r>
  <r>
    <s v="AGT86508144"/>
    <x v="1"/>
    <n v="31"/>
    <n v="45"/>
    <s v="POL90691357"/>
  </r>
  <r>
    <s v="AGT57343004"/>
    <x v="1"/>
    <n v="24"/>
    <n v="66"/>
    <s v="POL28778471"/>
  </r>
  <r>
    <s v="AGT06133507"/>
    <x v="1"/>
    <n v="18"/>
    <n v="38"/>
    <s v="POL73016380"/>
  </r>
  <r>
    <s v="AGT97857026"/>
    <x v="2"/>
    <n v="10"/>
    <n v="6"/>
    <s v="POL53374047"/>
  </r>
  <r>
    <s v="AGT85433940"/>
    <x v="0"/>
    <n v="12"/>
    <n v="35"/>
    <s v="POL73225608"/>
  </r>
  <r>
    <s v="AGT90726414"/>
    <x v="2"/>
    <n v="14"/>
    <n v="78"/>
    <s v="POL96974246"/>
  </r>
  <r>
    <s v="AGT96655342"/>
    <x v="2"/>
    <n v="38"/>
    <n v="63"/>
    <s v="POL14924574"/>
  </r>
  <r>
    <s v="AGT46287314"/>
    <x v="0"/>
    <n v="40"/>
    <n v="91"/>
    <s v="POL42903965"/>
  </r>
  <r>
    <s v="AGT13703725"/>
    <x v="2"/>
    <n v="33"/>
    <n v="89"/>
    <s v="POL95960706"/>
  </r>
  <r>
    <s v="AGT75996769"/>
    <x v="2"/>
    <n v="29"/>
    <n v="5"/>
    <s v="POL61950574"/>
  </r>
  <r>
    <s v="AGT11309214"/>
    <x v="2"/>
    <n v="31"/>
    <n v="12"/>
    <s v="POL08851218"/>
  </r>
  <r>
    <s v="AGT46476944"/>
    <x v="1"/>
    <n v="43"/>
    <n v="5"/>
    <s v="POL89077589"/>
  </r>
  <r>
    <s v="AGT33811594"/>
    <x v="0"/>
    <n v="7"/>
    <n v="67"/>
    <s v="POL21637751"/>
  </r>
  <r>
    <s v="AGT00446436"/>
    <x v="0"/>
    <n v="26"/>
    <n v="80"/>
    <s v="POL20698881"/>
  </r>
  <r>
    <s v="AGT15223147"/>
    <x v="0"/>
    <n v="31"/>
    <n v="90"/>
    <s v="POL55748934"/>
  </r>
  <r>
    <s v="AGT38242528"/>
    <x v="0"/>
    <n v="37"/>
    <n v="52"/>
    <s v="POL95603214"/>
  </r>
  <r>
    <s v="AGT16581143"/>
    <x v="2"/>
    <n v="46"/>
    <n v="7"/>
    <s v="POL97852810"/>
  </r>
  <r>
    <s v="AGT08573974"/>
    <x v="2"/>
    <n v="47"/>
    <n v="70"/>
    <s v="POL95259508"/>
  </r>
  <r>
    <s v="AGT85678288"/>
    <x v="2"/>
    <n v="41"/>
    <n v="43"/>
    <s v="POL70372456"/>
  </r>
  <r>
    <s v="AGT82144561"/>
    <x v="2"/>
    <n v="4"/>
    <n v="4"/>
    <s v="POL78473646"/>
  </r>
  <r>
    <s v="AGT68107880"/>
    <x v="1"/>
    <n v="30"/>
    <n v="2"/>
    <s v="POL81550647"/>
  </r>
  <r>
    <s v="AGT50091681"/>
    <x v="1"/>
    <n v="31"/>
    <n v="39"/>
    <s v="POL95538571"/>
  </r>
  <r>
    <s v="AGT67838470"/>
    <x v="2"/>
    <n v="42"/>
    <n v="57"/>
    <s v="POL54792632"/>
  </r>
  <r>
    <s v="AGT03150235"/>
    <x v="1"/>
    <n v="17"/>
    <n v="23"/>
    <s v="POL51614389"/>
  </r>
  <r>
    <s v="AGT80610201"/>
    <x v="2"/>
    <n v="42"/>
    <n v="69"/>
    <s v="POL93746729"/>
  </r>
  <r>
    <s v="AGT53627375"/>
    <x v="0"/>
    <n v="30"/>
    <n v="85"/>
    <s v="POL39986645"/>
  </r>
  <r>
    <s v="AGT14457211"/>
    <x v="2"/>
    <n v="34"/>
    <n v="62"/>
    <s v="POL63446191"/>
  </r>
  <r>
    <s v="AGT80133653"/>
    <x v="0"/>
    <n v="42"/>
    <n v="52"/>
    <s v="POL90621293"/>
  </r>
  <r>
    <s v="AGT31442801"/>
    <x v="2"/>
    <n v="37"/>
    <n v="87"/>
    <s v="POL06557000"/>
  </r>
  <r>
    <s v="AGT90621659"/>
    <x v="1"/>
    <n v="30"/>
    <n v="44"/>
    <s v="POL74630196"/>
  </r>
  <r>
    <s v="AGT95476068"/>
    <x v="1"/>
    <n v="2"/>
    <n v="96"/>
    <s v="POL80607251"/>
  </r>
  <r>
    <s v="AGT76769152"/>
    <x v="2"/>
    <n v="11"/>
    <n v="46"/>
    <s v="POL84317936"/>
  </r>
  <r>
    <s v="AGT30758651"/>
    <x v="0"/>
    <n v="29"/>
    <n v="71"/>
    <s v="POL61335300"/>
  </r>
  <r>
    <s v="AGT66152141"/>
    <x v="0"/>
    <n v="39"/>
    <n v="79"/>
    <s v="POL32975893"/>
  </r>
  <r>
    <s v="AGT87773425"/>
    <x v="2"/>
    <n v="7"/>
    <n v="88"/>
    <s v="POL37847781"/>
  </r>
  <r>
    <s v="AGT21183922"/>
    <x v="2"/>
    <n v="40"/>
    <n v="53"/>
    <s v="POL29305592"/>
  </r>
  <r>
    <s v="AGT45137341"/>
    <x v="1"/>
    <n v="17"/>
    <n v="73"/>
    <s v="POL43533359"/>
  </r>
  <r>
    <s v="AGT71404529"/>
    <x v="1"/>
    <n v="33"/>
    <n v="4"/>
    <s v="POL94321832"/>
  </r>
  <r>
    <s v="AGT40778545"/>
    <x v="0"/>
    <n v="26"/>
    <n v="26"/>
    <s v="POL97197934"/>
  </r>
  <r>
    <s v="AGT60460412"/>
    <x v="0"/>
    <n v="26"/>
    <n v="28"/>
    <s v="POL87154495"/>
  </r>
  <r>
    <s v="AGT92383786"/>
    <x v="0"/>
    <n v="8"/>
    <n v="76"/>
    <s v="POL12471063"/>
  </r>
  <r>
    <s v="AGT68333855"/>
    <x v="1"/>
    <n v="43"/>
    <n v="41"/>
    <s v="POL15278197"/>
  </r>
  <r>
    <s v="AGT70400645"/>
    <x v="2"/>
    <n v="22"/>
    <n v="96"/>
    <s v="POL07509618"/>
  </r>
  <r>
    <s v="AGT42173074"/>
    <x v="1"/>
    <n v="31"/>
    <n v="60"/>
    <s v="POL82016751"/>
  </r>
  <r>
    <s v="AGT60201363"/>
    <x v="0"/>
    <n v="17"/>
    <n v="69"/>
    <s v="POL87297483"/>
  </r>
  <r>
    <s v="AGT82068467"/>
    <x v="0"/>
    <n v="30"/>
    <n v="58"/>
    <s v="POL93996885"/>
  </r>
  <r>
    <s v="AGT14822780"/>
    <x v="1"/>
    <n v="18"/>
    <n v="73"/>
    <s v="POL96567148"/>
  </r>
  <r>
    <s v="AGT04970507"/>
    <x v="0"/>
    <n v="8"/>
    <n v="94"/>
    <s v="POL71968618"/>
  </r>
  <r>
    <s v="AGT13715260"/>
    <x v="0"/>
    <n v="19"/>
    <n v="44"/>
    <s v="POL23145476"/>
  </r>
  <r>
    <s v="AGT25609530"/>
    <x v="1"/>
    <n v="28"/>
    <n v="31"/>
    <s v="POL01386021"/>
  </r>
  <r>
    <s v="AGT35967047"/>
    <x v="2"/>
    <n v="41"/>
    <n v="9"/>
    <s v="POL23294354"/>
  </r>
  <r>
    <s v="AGT67804018"/>
    <x v="0"/>
    <n v="26"/>
    <n v="23"/>
    <s v="POL33326034"/>
  </r>
  <r>
    <s v="AGT72187203"/>
    <x v="0"/>
    <n v="15"/>
    <n v="32"/>
    <s v="POL94564854"/>
  </r>
  <r>
    <s v="AGT25865674"/>
    <x v="1"/>
    <n v="47"/>
    <n v="45"/>
    <s v="POL60645383"/>
  </r>
  <r>
    <s v="AGT66923585"/>
    <x v="1"/>
    <n v="4"/>
    <n v="80"/>
    <s v="POL15598942"/>
  </r>
  <r>
    <s v="AGT36913046"/>
    <x v="0"/>
    <n v="8"/>
    <n v="61"/>
    <s v="POL43061696"/>
  </r>
  <r>
    <s v="AGT56217943"/>
    <x v="2"/>
    <n v="10"/>
    <n v="37"/>
    <s v="POL29030221"/>
  </r>
  <r>
    <s v="AGT07591775"/>
    <x v="1"/>
    <n v="20"/>
    <n v="43"/>
    <s v="POL38108331"/>
  </r>
  <r>
    <s v="AGT19725610"/>
    <x v="1"/>
    <n v="49"/>
    <n v="52"/>
    <s v="POL39644432"/>
  </r>
  <r>
    <s v="AGT39758645"/>
    <x v="2"/>
    <n v="34"/>
    <n v="61"/>
    <s v="POL89576605"/>
  </r>
  <r>
    <s v="AGT01972154"/>
    <x v="2"/>
    <n v="12"/>
    <n v="25"/>
    <s v="POL02588835"/>
  </r>
  <r>
    <s v="AGT14433594"/>
    <x v="2"/>
    <n v="49"/>
    <n v="64"/>
    <s v="POL64841687"/>
  </r>
  <r>
    <s v="AGT03739016"/>
    <x v="0"/>
    <n v="14"/>
    <n v="55"/>
    <s v="POL42043650"/>
  </r>
  <r>
    <s v="AGT71928337"/>
    <x v="1"/>
    <n v="37"/>
    <n v="4"/>
    <s v="POL62636182"/>
  </r>
  <r>
    <s v="AGT86777320"/>
    <x v="0"/>
    <n v="9"/>
    <n v="46"/>
    <s v="POL27279632"/>
  </r>
  <r>
    <s v="AGT60179301"/>
    <x v="2"/>
    <n v="33"/>
    <n v="26"/>
    <s v="POL70823691"/>
  </r>
  <r>
    <s v="AGT65428722"/>
    <x v="1"/>
    <n v="13"/>
    <n v="91"/>
    <s v="POL96336690"/>
  </r>
  <r>
    <s v="AGT25320425"/>
    <x v="1"/>
    <n v="32"/>
    <n v="91"/>
    <s v="POL61653642"/>
  </r>
  <r>
    <s v="AGT91775349"/>
    <x v="1"/>
    <n v="4"/>
    <n v="13"/>
    <s v="POL80552860"/>
  </r>
  <r>
    <s v="AGT88732885"/>
    <x v="2"/>
    <n v="30"/>
    <n v="21"/>
    <s v="POL59968630"/>
  </r>
  <r>
    <s v="AGT41624751"/>
    <x v="1"/>
    <n v="41"/>
    <n v="30"/>
    <s v="POL88583388"/>
  </r>
  <r>
    <s v="AGT92235965"/>
    <x v="1"/>
    <n v="44"/>
    <n v="30"/>
    <s v="POL59915049"/>
  </r>
  <r>
    <s v="AGT31686543"/>
    <x v="2"/>
    <n v="32"/>
    <n v="70"/>
    <s v="POL17484037"/>
  </r>
  <r>
    <s v="AGT21785096"/>
    <x v="0"/>
    <n v="47"/>
    <n v="82"/>
    <s v="POL84705908"/>
  </r>
  <r>
    <s v="AGT33716201"/>
    <x v="0"/>
    <n v="39"/>
    <n v="32"/>
    <s v="POL89513880"/>
  </r>
  <r>
    <s v="AGT17326060"/>
    <x v="0"/>
    <n v="13"/>
    <n v="60"/>
    <s v="POL97001754"/>
  </r>
  <r>
    <s v="AGT33379842"/>
    <x v="2"/>
    <n v="21"/>
    <n v="7"/>
    <s v="POL51514265"/>
  </r>
  <r>
    <s v="AGT95605472"/>
    <x v="0"/>
    <n v="0"/>
    <n v="10"/>
    <s v="POL66621880"/>
  </r>
  <r>
    <s v="AGT97314805"/>
    <x v="1"/>
    <n v="43"/>
    <n v="47"/>
    <s v="POL21697182"/>
  </r>
  <r>
    <s v="AGT03529932"/>
    <x v="0"/>
    <n v="16"/>
    <n v="94"/>
    <s v="POL21259654"/>
  </r>
  <r>
    <s v="AGT37287894"/>
    <x v="1"/>
    <n v="3"/>
    <n v="6"/>
    <s v="POL08580196"/>
  </r>
  <r>
    <s v="AGT03550364"/>
    <x v="2"/>
    <n v="35"/>
    <n v="28"/>
    <s v="POL63731012"/>
  </r>
  <r>
    <s v="AGT02262547"/>
    <x v="0"/>
    <n v="48"/>
    <n v="28"/>
    <s v="POL78271323"/>
  </r>
  <r>
    <s v="AGT88114193"/>
    <x v="1"/>
    <n v="25"/>
    <n v="62"/>
    <s v="POL48926274"/>
  </r>
  <r>
    <s v="AGT02361245"/>
    <x v="2"/>
    <n v="44"/>
    <n v="84"/>
    <s v="POL99664598"/>
  </r>
  <r>
    <s v="AGT90960138"/>
    <x v="0"/>
    <n v="14"/>
    <n v="48"/>
    <s v="POL20384996"/>
  </r>
  <r>
    <s v="AGT41682329"/>
    <x v="0"/>
    <n v="42"/>
    <n v="67"/>
    <s v="POL54693555"/>
  </r>
  <r>
    <s v="AGT22569115"/>
    <x v="2"/>
    <n v="20"/>
    <n v="24"/>
    <s v="POL70838123"/>
  </r>
  <r>
    <s v="AGT60391195"/>
    <x v="1"/>
    <n v="16"/>
    <n v="4"/>
    <s v="POL68176363"/>
  </r>
  <r>
    <s v="AGT09529307"/>
    <x v="1"/>
    <n v="42"/>
    <n v="31"/>
    <s v="POL95217332"/>
  </r>
  <r>
    <s v="AGT96664995"/>
    <x v="0"/>
    <n v="12"/>
    <n v="86"/>
    <s v="POL34252252"/>
  </r>
  <r>
    <s v="AGT24486850"/>
    <x v="0"/>
    <n v="15"/>
    <n v="44"/>
    <s v="POL37389130"/>
  </r>
  <r>
    <s v="AGT10780986"/>
    <x v="1"/>
    <n v="40"/>
    <n v="98"/>
    <s v="POL07659221"/>
  </r>
  <r>
    <s v="AGT05958678"/>
    <x v="1"/>
    <n v="26"/>
    <n v="82"/>
    <s v="POL09607318"/>
  </r>
  <r>
    <s v="AGT61303725"/>
    <x v="0"/>
    <n v="44"/>
    <n v="50"/>
    <s v="POL70067654"/>
  </r>
  <r>
    <s v="AGT40340103"/>
    <x v="1"/>
    <n v="5"/>
    <n v="9"/>
    <s v="POL16952291"/>
  </r>
  <r>
    <s v="AGT95083922"/>
    <x v="1"/>
    <n v="33"/>
    <n v="76"/>
    <s v="POL17608599"/>
  </r>
  <r>
    <s v="AGT60347583"/>
    <x v="2"/>
    <n v="11"/>
    <n v="98"/>
    <s v="POL32615380"/>
  </r>
  <r>
    <s v="AGT16616199"/>
    <x v="2"/>
    <n v="36"/>
    <n v="92"/>
    <s v="POL55902077"/>
  </r>
  <r>
    <s v="AGT86515849"/>
    <x v="1"/>
    <n v="19"/>
    <n v="1"/>
    <s v="POL43919084"/>
  </r>
  <r>
    <s v="AGT15219497"/>
    <x v="1"/>
    <n v="12"/>
    <n v="86"/>
    <s v="POL13714686"/>
  </r>
  <r>
    <s v="AGT51025245"/>
    <x v="0"/>
    <n v="43"/>
    <n v="13"/>
    <s v="POL24379753"/>
  </r>
  <r>
    <s v="AGT74561168"/>
    <x v="0"/>
    <n v="40"/>
    <n v="52"/>
    <s v="POL37273057"/>
  </r>
  <r>
    <s v="AGT09458153"/>
    <x v="2"/>
    <n v="48"/>
    <n v="60"/>
    <s v="POL93648130"/>
  </r>
  <r>
    <s v="AGT99319134"/>
    <x v="2"/>
    <n v="26"/>
    <n v="25"/>
    <s v="POL55835566"/>
  </r>
  <r>
    <s v="AGT43994510"/>
    <x v="2"/>
    <n v="47"/>
    <n v="90"/>
    <s v="POL92681233"/>
  </r>
  <r>
    <s v="AGT09515236"/>
    <x v="2"/>
    <n v="2"/>
    <n v="42"/>
    <s v="POL93664406"/>
  </r>
  <r>
    <s v="AGT39432830"/>
    <x v="0"/>
    <n v="12"/>
    <n v="100"/>
    <s v="POL41653230"/>
  </r>
  <r>
    <s v="AGT10963377"/>
    <x v="2"/>
    <n v="3"/>
    <n v="78"/>
    <s v="POL21555765"/>
  </r>
  <r>
    <s v="AGT11840076"/>
    <x v="2"/>
    <n v="50"/>
    <n v="58"/>
    <s v="POL95423471"/>
  </r>
  <r>
    <s v="AGT64157525"/>
    <x v="1"/>
    <n v="28"/>
    <n v="83"/>
    <s v="POL11213350"/>
  </r>
  <r>
    <s v="AGT52696939"/>
    <x v="2"/>
    <n v="37"/>
    <n v="55"/>
    <s v="POL96199552"/>
  </r>
  <r>
    <s v="AGT56005486"/>
    <x v="0"/>
    <n v="5"/>
    <n v="99"/>
    <s v="POL87403086"/>
  </r>
  <r>
    <s v="AGT11573712"/>
    <x v="2"/>
    <n v="30"/>
    <n v="87"/>
    <s v="POL89758388"/>
  </r>
  <r>
    <s v="AGT23025300"/>
    <x v="2"/>
    <n v="42"/>
    <n v="1"/>
    <s v="POL85601999"/>
  </r>
  <r>
    <s v="AGT50641947"/>
    <x v="2"/>
    <n v="43"/>
    <n v="24"/>
    <s v="POL50872071"/>
  </r>
  <r>
    <s v="AGT34553286"/>
    <x v="2"/>
    <n v="5"/>
    <n v="63"/>
    <s v="POL23271527"/>
  </r>
  <r>
    <s v="AGT73903716"/>
    <x v="0"/>
    <n v="32"/>
    <n v="73"/>
    <s v="POL75284988"/>
  </r>
  <r>
    <s v="AGT12377728"/>
    <x v="1"/>
    <n v="17"/>
    <n v="97"/>
    <s v="POL51039104"/>
  </r>
  <r>
    <s v="AGT70367372"/>
    <x v="0"/>
    <n v="39"/>
    <n v="15"/>
    <s v="POL15247636"/>
  </r>
  <r>
    <s v="AGT88260581"/>
    <x v="0"/>
    <n v="38"/>
    <n v="93"/>
    <s v="POL12056494"/>
  </r>
  <r>
    <s v="AGT95505249"/>
    <x v="1"/>
    <n v="24"/>
    <n v="99"/>
    <s v="POL21096529"/>
  </r>
  <r>
    <s v="AGT50943026"/>
    <x v="2"/>
    <n v="45"/>
    <n v="62"/>
    <s v="POL29704529"/>
  </r>
  <r>
    <s v="AGT93593494"/>
    <x v="2"/>
    <n v="49"/>
    <n v="5"/>
    <s v="POL22522651"/>
  </r>
  <r>
    <s v="AGT90078503"/>
    <x v="2"/>
    <n v="44"/>
    <n v="71"/>
    <s v="POL40155736"/>
  </r>
  <r>
    <s v="AGT00652387"/>
    <x v="0"/>
    <n v="10"/>
    <n v="12"/>
    <s v="POL29470118"/>
  </r>
  <r>
    <s v="AGT42573034"/>
    <x v="2"/>
    <n v="23"/>
    <n v="38"/>
    <s v="POL87445905"/>
  </r>
  <r>
    <s v="AGT74040468"/>
    <x v="1"/>
    <n v="11"/>
    <n v="30"/>
    <s v="POL02926047"/>
  </r>
  <r>
    <s v="AGT44597561"/>
    <x v="0"/>
    <n v="13"/>
    <n v="18"/>
    <s v="POL65656910"/>
  </r>
  <r>
    <s v="AGT92217466"/>
    <x v="2"/>
    <n v="3"/>
    <n v="99"/>
    <s v="POL71504244"/>
  </r>
  <r>
    <s v="AGT03539544"/>
    <x v="2"/>
    <n v="49"/>
    <n v="66"/>
    <s v="POL27988636"/>
  </r>
  <r>
    <s v="AGT45077191"/>
    <x v="0"/>
    <n v="19"/>
    <n v="96"/>
    <s v="POL40320596"/>
  </r>
  <r>
    <s v="AGT36770106"/>
    <x v="1"/>
    <n v="18"/>
    <n v="71"/>
    <s v="POL07215641"/>
  </r>
  <r>
    <s v="AGT59588328"/>
    <x v="1"/>
    <n v="31"/>
    <n v="15"/>
    <s v="POL47838215"/>
  </r>
  <r>
    <s v="AGT42297949"/>
    <x v="1"/>
    <n v="21"/>
    <n v="74"/>
    <s v="POL10731593"/>
  </r>
  <r>
    <s v="AGT40756421"/>
    <x v="2"/>
    <n v="23"/>
    <n v="2"/>
    <s v="POL92218615"/>
  </r>
  <r>
    <s v="AGT48289546"/>
    <x v="2"/>
    <n v="48"/>
    <n v="80"/>
    <s v="POL37666205"/>
  </r>
  <r>
    <s v="AGT40479689"/>
    <x v="0"/>
    <n v="45"/>
    <n v="62"/>
    <s v="POL69427919"/>
  </r>
  <r>
    <s v="AGT98548134"/>
    <x v="1"/>
    <n v="28"/>
    <n v="18"/>
    <s v="POL29993228"/>
  </r>
  <r>
    <s v="AGT00623750"/>
    <x v="1"/>
    <n v="46"/>
    <n v="97"/>
    <s v="POL65599191"/>
  </r>
  <r>
    <s v="AGT93991863"/>
    <x v="2"/>
    <n v="49"/>
    <n v="22"/>
    <s v="POL77181254"/>
  </r>
  <r>
    <s v="AGT42981765"/>
    <x v="2"/>
    <n v="44"/>
    <n v="50"/>
    <s v="POL86063737"/>
  </r>
  <r>
    <s v="AGT55545318"/>
    <x v="0"/>
    <n v="14"/>
    <n v="51"/>
    <s v="POL32797362"/>
  </r>
  <r>
    <s v="AGT55751964"/>
    <x v="1"/>
    <n v="37"/>
    <n v="79"/>
    <s v="POL55669531"/>
  </r>
  <r>
    <s v="AGT84069946"/>
    <x v="0"/>
    <n v="43"/>
    <n v="33"/>
    <s v="POL46471813"/>
  </r>
  <r>
    <s v="AGT29845520"/>
    <x v="2"/>
    <n v="10"/>
    <n v="2"/>
    <s v="POL88939941"/>
  </r>
  <r>
    <s v="AGT59147879"/>
    <x v="2"/>
    <n v="49"/>
    <n v="28"/>
    <s v="POL64074481"/>
  </r>
  <r>
    <s v="AGT39964352"/>
    <x v="2"/>
    <n v="48"/>
    <n v="55"/>
    <s v="POL21075384"/>
  </r>
  <r>
    <s v="AGT98588610"/>
    <x v="0"/>
    <n v="12"/>
    <n v="31"/>
    <s v="POL08139860"/>
  </r>
  <r>
    <s v="AGT97219225"/>
    <x v="2"/>
    <n v="39"/>
    <n v="64"/>
    <s v="POL55647153"/>
  </r>
  <r>
    <s v="AGT13532913"/>
    <x v="1"/>
    <n v="28"/>
    <n v="25"/>
    <s v="POL28972573"/>
  </r>
  <r>
    <s v="AGT51942151"/>
    <x v="1"/>
    <n v="12"/>
    <n v="98"/>
    <s v="POL10536970"/>
  </r>
  <r>
    <s v="AGT69565975"/>
    <x v="0"/>
    <n v="42"/>
    <n v="27"/>
    <s v="POL81591533"/>
  </r>
  <r>
    <s v="AGT56173374"/>
    <x v="1"/>
    <n v="16"/>
    <n v="48"/>
    <s v="POL02394133"/>
  </r>
  <r>
    <s v="AGT16286294"/>
    <x v="0"/>
    <n v="3"/>
    <n v="80"/>
    <s v="POL19065185"/>
  </r>
  <r>
    <s v="AGT69133528"/>
    <x v="2"/>
    <n v="7"/>
    <n v="65"/>
    <s v="POL00505647"/>
  </r>
  <r>
    <s v="AGT10728438"/>
    <x v="1"/>
    <n v="2"/>
    <n v="20"/>
    <s v="POL77615457"/>
  </r>
  <r>
    <s v="AGT76262929"/>
    <x v="2"/>
    <n v="30"/>
    <n v="3"/>
    <s v="POL74071022"/>
  </r>
  <r>
    <s v="AGT06992279"/>
    <x v="2"/>
    <n v="25"/>
    <n v="68"/>
    <s v="POL41379408"/>
  </r>
  <r>
    <s v="AGT74293002"/>
    <x v="0"/>
    <n v="4"/>
    <n v="52"/>
    <s v="POL12475138"/>
  </r>
  <r>
    <s v="AGT99625729"/>
    <x v="2"/>
    <n v="40"/>
    <n v="62"/>
    <s v="POL74496346"/>
  </r>
  <r>
    <s v="AGT69616013"/>
    <x v="1"/>
    <n v="2"/>
    <n v="49"/>
    <s v="POL04837231"/>
  </r>
  <r>
    <s v="AGT15200165"/>
    <x v="2"/>
    <n v="12"/>
    <n v="6"/>
    <s v="POL05660651"/>
  </r>
  <r>
    <s v="AGT77866261"/>
    <x v="0"/>
    <n v="35"/>
    <n v="65"/>
    <s v="POL89719894"/>
  </r>
  <r>
    <s v="AGT26221449"/>
    <x v="2"/>
    <n v="8"/>
    <n v="35"/>
    <s v="POL96170199"/>
  </r>
  <r>
    <s v="AGT98838305"/>
    <x v="2"/>
    <n v="24"/>
    <n v="85"/>
    <s v="POL41060251"/>
  </r>
  <r>
    <s v="AGT23344170"/>
    <x v="0"/>
    <n v="34"/>
    <n v="31"/>
    <s v="POL18868459"/>
  </r>
  <r>
    <s v="AGT88948030"/>
    <x v="0"/>
    <n v="32"/>
    <n v="42"/>
    <s v="POL32621380"/>
  </r>
  <r>
    <s v="AGT27751108"/>
    <x v="0"/>
    <n v="39"/>
    <n v="25"/>
    <s v="POL40612562"/>
  </r>
  <r>
    <s v="AGT38615209"/>
    <x v="0"/>
    <n v="34"/>
    <n v="77"/>
    <s v="POL08724015"/>
  </r>
  <r>
    <s v="AGT33658631"/>
    <x v="2"/>
    <n v="37"/>
    <n v="15"/>
    <s v="POL50628119"/>
  </r>
  <r>
    <s v="AGT14439400"/>
    <x v="2"/>
    <n v="44"/>
    <n v="97"/>
    <s v="POL14320642"/>
  </r>
  <r>
    <s v="AGT16171276"/>
    <x v="2"/>
    <n v="11"/>
    <n v="68"/>
    <s v="POL76419582"/>
  </r>
  <r>
    <s v="AGT97696310"/>
    <x v="0"/>
    <n v="33"/>
    <n v="10"/>
    <s v="POL41060024"/>
  </r>
  <r>
    <s v="AGT82948644"/>
    <x v="2"/>
    <n v="11"/>
    <n v="28"/>
    <s v="POL26018976"/>
  </r>
  <r>
    <s v="AGT98202723"/>
    <x v="0"/>
    <n v="5"/>
    <n v="11"/>
    <s v="POL64571358"/>
  </r>
  <r>
    <s v="AGT54364363"/>
    <x v="2"/>
    <n v="32"/>
    <n v="98"/>
    <s v="POL48601537"/>
  </r>
  <r>
    <s v="AGT99813352"/>
    <x v="1"/>
    <n v="27"/>
    <n v="19"/>
    <s v="POL42310944"/>
  </r>
  <r>
    <s v="AGT95015644"/>
    <x v="1"/>
    <n v="49"/>
    <n v="61"/>
    <s v="POL69162371"/>
  </r>
  <r>
    <s v="AGT14829213"/>
    <x v="2"/>
    <n v="42"/>
    <n v="20"/>
    <s v="POL01286767"/>
  </r>
  <r>
    <s v="AGT17058955"/>
    <x v="2"/>
    <n v="24"/>
    <n v="35"/>
    <s v="POL64810571"/>
  </r>
  <r>
    <s v="AGT34561941"/>
    <x v="2"/>
    <n v="4"/>
    <n v="1"/>
    <s v="POL89122177"/>
  </r>
  <r>
    <s v="AGT97763161"/>
    <x v="2"/>
    <n v="5"/>
    <n v="30"/>
    <s v="POL79694527"/>
  </r>
  <r>
    <s v="AGT03024497"/>
    <x v="2"/>
    <n v="30"/>
    <n v="65"/>
    <s v="POL69697487"/>
  </r>
  <r>
    <s v="AGT86962471"/>
    <x v="1"/>
    <n v="4"/>
    <n v="51"/>
    <s v="POL03258103"/>
  </r>
  <r>
    <s v="AGT32223804"/>
    <x v="1"/>
    <n v="30"/>
    <n v="7"/>
    <s v="POL60442059"/>
  </r>
  <r>
    <s v="AGT69563556"/>
    <x v="1"/>
    <n v="47"/>
    <n v="42"/>
    <s v="POL42381985"/>
  </r>
  <r>
    <s v="AGT88853601"/>
    <x v="2"/>
    <n v="20"/>
    <n v="74"/>
    <s v="POL18573494"/>
  </r>
  <r>
    <s v="AGT84930544"/>
    <x v="0"/>
    <n v="3"/>
    <n v="20"/>
    <s v="POL26556756"/>
  </r>
  <r>
    <s v="AGT79182956"/>
    <x v="0"/>
    <n v="46"/>
    <n v="82"/>
    <s v="POL41122818"/>
  </r>
  <r>
    <s v="AGT37027754"/>
    <x v="0"/>
    <n v="33"/>
    <n v="54"/>
    <s v="POL51196030"/>
  </r>
  <r>
    <s v="AGT58255298"/>
    <x v="0"/>
    <n v="40"/>
    <n v="95"/>
    <s v="POL22971583"/>
  </r>
  <r>
    <s v="AGT13987561"/>
    <x v="2"/>
    <n v="15"/>
    <n v="60"/>
    <s v="POL83860935"/>
  </r>
  <r>
    <s v="AGT22307952"/>
    <x v="0"/>
    <n v="39"/>
    <n v="9"/>
    <s v="POL50249567"/>
  </r>
  <r>
    <s v="AGT81892637"/>
    <x v="2"/>
    <n v="40"/>
    <n v="56"/>
    <s v="POL14375440"/>
  </r>
  <r>
    <s v="AGT88579352"/>
    <x v="0"/>
    <n v="49"/>
    <n v="41"/>
    <s v="POL30790566"/>
  </r>
  <r>
    <s v="AGT04681471"/>
    <x v="2"/>
    <n v="37"/>
    <n v="63"/>
    <s v="POL29207851"/>
  </r>
  <r>
    <s v="AGT27145927"/>
    <x v="0"/>
    <n v="29"/>
    <n v="2"/>
    <s v="POL06264444"/>
  </r>
  <r>
    <s v="AGT72019617"/>
    <x v="0"/>
    <n v="49"/>
    <n v="86"/>
    <s v="POL40546562"/>
  </r>
  <r>
    <s v="AGT46738422"/>
    <x v="2"/>
    <n v="28"/>
    <n v="94"/>
    <s v="POL54888103"/>
  </r>
  <r>
    <s v="AGT03505997"/>
    <x v="0"/>
    <n v="35"/>
    <n v="60"/>
    <s v="POL10270922"/>
  </r>
  <r>
    <s v="AGT15941943"/>
    <x v="0"/>
    <n v="10"/>
    <n v="47"/>
    <s v="POL00988998"/>
  </r>
  <r>
    <s v="AGT67835446"/>
    <x v="0"/>
    <n v="42"/>
    <n v="92"/>
    <s v="POL38068729"/>
  </r>
  <r>
    <s v="AGT47138586"/>
    <x v="1"/>
    <n v="4"/>
    <n v="34"/>
    <s v="POL59133003"/>
  </r>
  <r>
    <s v="AGT22736575"/>
    <x v="1"/>
    <n v="27"/>
    <n v="75"/>
    <s v="POL75460780"/>
  </r>
  <r>
    <s v="AGT05930239"/>
    <x v="2"/>
    <n v="15"/>
    <n v="71"/>
    <s v="POL27371029"/>
  </r>
  <r>
    <s v="AGT86206467"/>
    <x v="2"/>
    <n v="32"/>
    <n v="20"/>
    <s v="POL23926738"/>
  </r>
  <r>
    <s v="AGT68461915"/>
    <x v="1"/>
    <n v="15"/>
    <n v="82"/>
    <s v="POL70529223"/>
  </r>
  <r>
    <s v="AGT83095565"/>
    <x v="0"/>
    <n v="3"/>
    <n v="33"/>
    <s v="POL37551406"/>
  </r>
  <r>
    <s v="AGT05443461"/>
    <x v="2"/>
    <n v="47"/>
    <n v="84"/>
    <s v="POL32023528"/>
  </r>
  <r>
    <s v="AGT19480227"/>
    <x v="1"/>
    <n v="26"/>
    <n v="74"/>
    <s v="POL72160621"/>
  </r>
  <r>
    <s v="AGT12091525"/>
    <x v="1"/>
    <n v="7"/>
    <n v="50"/>
    <s v="POL06742969"/>
  </r>
  <r>
    <s v="AGT25854131"/>
    <x v="2"/>
    <n v="23"/>
    <n v="62"/>
    <s v="POL96459344"/>
  </r>
  <r>
    <s v="AGT76167924"/>
    <x v="0"/>
    <n v="29"/>
    <n v="14"/>
    <s v="POL39463277"/>
  </r>
  <r>
    <s v="AGT15559919"/>
    <x v="0"/>
    <n v="19"/>
    <n v="14"/>
    <s v="POL94843890"/>
  </r>
  <r>
    <s v="AGT87580357"/>
    <x v="1"/>
    <n v="50"/>
    <n v="58"/>
    <s v="POL68032532"/>
  </r>
  <r>
    <s v="AGT04369785"/>
    <x v="0"/>
    <n v="41"/>
    <n v="43"/>
    <s v="POL32652128"/>
  </r>
  <r>
    <s v="AGT84665111"/>
    <x v="1"/>
    <n v="50"/>
    <n v="46"/>
    <s v="POL96157939"/>
  </r>
  <r>
    <s v="AGT88828795"/>
    <x v="0"/>
    <n v="5"/>
    <n v="1"/>
    <s v="POL44693402"/>
  </r>
  <r>
    <s v="AGT00195621"/>
    <x v="1"/>
    <n v="19"/>
    <n v="55"/>
    <s v="POL00574978"/>
  </r>
  <r>
    <s v="AGT00900445"/>
    <x v="0"/>
    <n v="0"/>
    <n v="43"/>
    <s v="POL81088577"/>
  </r>
  <r>
    <s v="AGT16144117"/>
    <x v="1"/>
    <n v="21"/>
    <n v="90"/>
    <s v="POL87905050"/>
  </r>
  <r>
    <s v="AGT53472540"/>
    <x v="0"/>
    <n v="15"/>
    <n v="95"/>
    <s v="POL31410779"/>
  </r>
  <r>
    <s v="AGT59582264"/>
    <x v="2"/>
    <n v="4"/>
    <n v="96"/>
    <s v="POL68966328"/>
  </r>
  <r>
    <s v="AGT01391548"/>
    <x v="1"/>
    <n v="45"/>
    <n v="90"/>
    <s v="POL94833136"/>
  </r>
  <r>
    <s v="AGT66406073"/>
    <x v="2"/>
    <n v="2"/>
    <n v="15"/>
    <s v="POL89072031"/>
  </r>
  <r>
    <s v="AGT85645743"/>
    <x v="0"/>
    <n v="42"/>
    <n v="95"/>
    <s v="POL27953445"/>
  </r>
  <r>
    <s v="AGT27568603"/>
    <x v="1"/>
    <n v="39"/>
    <n v="59"/>
    <s v="POL55696704"/>
  </r>
  <r>
    <s v="AGT00615369"/>
    <x v="1"/>
    <n v="27"/>
    <n v="26"/>
    <s v="POL65580473"/>
  </r>
  <r>
    <s v="AGT54025424"/>
    <x v="2"/>
    <n v="13"/>
    <n v="84"/>
    <s v="POL94995920"/>
  </r>
  <r>
    <s v="AGT04892962"/>
    <x v="0"/>
    <n v="44"/>
    <n v="23"/>
    <s v="POL61860863"/>
  </r>
  <r>
    <s v="AGT76409795"/>
    <x v="0"/>
    <n v="32"/>
    <n v="90"/>
    <s v="POL76497051"/>
  </r>
  <r>
    <s v="AGT38503130"/>
    <x v="0"/>
    <n v="13"/>
    <n v="37"/>
    <s v="POL43899916"/>
  </r>
  <r>
    <s v="AGT71464436"/>
    <x v="0"/>
    <n v="0"/>
    <n v="67"/>
    <s v="POL07269775"/>
  </r>
  <r>
    <s v="AGT45682596"/>
    <x v="0"/>
    <n v="50"/>
    <n v="72"/>
    <s v="POL28055319"/>
  </r>
  <r>
    <s v="AGT87648672"/>
    <x v="1"/>
    <n v="34"/>
    <n v="29"/>
    <s v="POL88351498"/>
  </r>
  <r>
    <s v="AGT17681629"/>
    <x v="1"/>
    <n v="38"/>
    <n v="8"/>
    <s v="POL06589548"/>
  </r>
  <r>
    <s v="AGT02142510"/>
    <x v="2"/>
    <n v="10"/>
    <n v="96"/>
    <s v="POL62975381"/>
  </r>
  <r>
    <s v="AGT31652849"/>
    <x v="2"/>
    <n v="6"/>
    <n v="45"/>
    <s v="POL50109489"/>
  </r>
  <r>
    <s v="AGT56250166"/>
    <x v="2"/>
    <n v="23"/>
    <n v="55"/>
    <s v="POL25608418"/>
  </r>
  <r>
    <s v="AGT31869423"/>
    <x v="2"/>
    <n v="26"/>
    <n v="72"/>
    <s v="POL99316807"/>
  </r>
  <r>
    <s v="AGT92373562"/>
    <x v="2"/>
    <n v="22"/>
    <n v="57"/>
    <s v="POL92010461"/>
  </r>
  <r>
    <s v="AGT71602352"/>
    <x v="1"/>
    <n v="12"/>
    <n v="37"/>
    <s v="POL50049784"/>
  </r>
  <r>
    <s v="AGT12532908"/>
    <x v="1"/>
    <n v="45"/>
    <n v="5"/>
    <s v="POL33870558"/>
  </r>
  <r>
    <s v="AGT11760013"/>
    <x v="2"/>
    <n v="18"/>
    <n v="67"/>
    <s v="POL43491977"/>
  </r>
  <r>
    <s v="AGT27774618"/>
    <x v="1"/>
    <n v="44"/>
    <n v="60"/>
    <s v="POL04292509"/>
  </r>
  <r>
    <s v="AGT80450529"/>
    <x v="1"/>
    <n v="1"/>
    <n v="51"/>
    <s v="POL46854122"/>
  </r>
  <r>
    <s v="AGT93060680"/>
    <x v="1"/>
    <n v="36"/>
    <n v="27"/>
    <s v="POL72720820"/>
  </r>
  <r>
    <s v="AGT69258831"/>
    <x v="0"/>
    <n v="3"/>
    <n v="80"/>
    <s v="POL35635488"/>
  </r>
  <r>
    <s v="AGT79442434"/>
    <x v="1"/>
    <n v="31"/>
    <n v="72"/>
    <s v="POL07837542"/>
  </r>
  <r>
    <s v="AGT92826777"/>
    <x v="2"/>
    <n v="27"/>
    <n v="69"/>
    <s v="POL36469659"/>
  </r>
  <r>
    <s v="AGT77173574"/>
    <x v="2"/>
    <n v="8"/>
    <n v="70"/>
    <s v="POL34373487"/>
  </r>
  <r>
    <s v="AGT07210536"/>
    <x v="0"/>
    <n v="20"/>
    <n v="17"/>
    <s v="POL68508137"/>
  </r>
  <r>
    <s v="AGT77634289"/>
    <x v="1"/>
    <n v="37"/>
    <n v="84"/>
    <s v="POL02435283"/>
  </r>
  <r>
    <s v="AGT13962658"/>
    <x v="0"/>
    <n v="47"/>
    <n v="55"/>
    <s v="POL90026069"/>
  </r>
  <r>
    <s v="AGT30744195"/>
    <x v="1"/>
    <n v="19"/>
    <n v="96"/>
    <s v="POL73247469"/>
  </r>
  <r>
    <s v="AGT88140992"/>
    <x v="2"/>
    <n v="9"/>
    <n v="72"/>
    <s v="POL12707693"/>
  </r>
  <r>
    <s v="AGT72317886"/>
    <x v="2"/>
    <n v="20"/>
    <n v="26"/>
    <s v="POL31865352"/>
  </r>
  <r>
    <s v="AGT41282312"/>
    <x v="2"/>
    <n v="2"/>
    <n v="34"/>
    <s v="POL43817285"/>
  </r>
  <r>
    <s v="AGT30488588"/>
    <x v="2"/>
    <n v="49"/>
    <n v="13"/>
    <s v="POL31617311"/>
  </r>
  <r>
    <s v="AGT60855997"/>
    <x v="2"/>
    <n v="11"/>
    <n v="56"/>
    <s v="POL58266398"/>
  </r>
  <r>
    <s v="AGT59089359"/>
    <x v="1"/>
    <n v="5"/>
    <n v="56"/>
    <s v="POL94555399"/>
  </r>
  <r>
    <s v="AGT66703675"/>
    <x v="0"/>
    <n v="33"/>
    <n v="14"/>
    <s v="POL65809589"/>
  </r>
  <r>
    <s v="AGT46597184"/>
    <x v="1"/>
    <n v="44"/>
    <n v="36"/>
    <s v="POL09199923"/>
  </r>
  <r>
    <s v="AGT00003298"/>
    <x v="0"/>
    <n v="24"/>
    <n v="71"/>
    <s v="POL18831547"/>
  </r>
  <r>
    <s v="AGT65390322"/>
    <x v="0"/>
    <n v="6"/>
    <n v="97"/>
    <s v="POL51866369"/>
  </r>
  <r>
    <s v="AGT79303755"/>
    <x v="0"/>
    <n v="9"/>
    <n v="66"/>
    <s v="POL08325136"/>
  </r>
  <r>
    <s v="AGT85094742"/>
    <x v="2"/>
    <n v="14"/>
    <n v="87"/>
    <s v="POL66239036"/>
  </r>
  <r>
    <s v="AGT52585127"/>
    <x v="2"/>
    <n v="14"/>
    <n v="29"/>
    <s v="POL76924114"/>
  </r>
  <r>
    <s v="AGT27371721"/>
    <x v="0"/>
    <n v="40"/>
    <n v="21"/>
    <s v="POL28023746"/>
  </r>
  <r>
    <s v="AGT66430440"/>
    <x v="1"/>
    <n v="16"/>
    <n v="53"/>
    <s v="POL97255988"/>
  </r>
  <r>
    <s v="AGT46245679"/>
    <x v="1"/>
    <n v="48"/>
    <n v="14"/>
    <s v="POL52716316"/>
  </r>
  <r>
    <s v="AGT05520638"/>
    <x v="2"/>
    <n v="2"/>
    <n v="89"/>
    <s v="POL35246702"/>
  </r>
  <r>
    <s v="AGT06492320"/>
    <x v="1"/>
    <n v="4"/>
    <n v="39"/>
    <s v="POL83014329"/>
  </r>
  <r>
    <s v="AGT30079164"/>
    <x v="0"/>
    <n v="9"/>
    <n v="64"/>
    <s v="POL43969785"/>
  </r>
  <r>
    <s v="AGT69498005"/>
    <x v="1"/>
    <n v="29"/>
    <n v="8"/>
    <s v="POL80109772"/>
  </r>
  <r>
    <s v="AGT76007877"/>
    <x v="2"/>
    <n v="8"/>
    <n v="44"/>
    <s v="POL51034988"/>
  </r>
  <r>
    <s v="AGT30032184"/>
    <x v="0"/>
    <n v="28"/>
    <n v="11"/>
    <s v="POL33977553"/>
  </r>
  <r>
    <s v="AGT01402262"/>
    <x v="1"/>
    <n v="35"/>
    <n v="44"/>
    <s v="POL32232315"/>
  </r>
  <r>
    <s v="AGT38241324"/>
    <x v="2"/>
    <n v="31"/>
    <n v="44"/>
    <s v="POL88297465"/>
  </r>
  <r>
    <s v="AGT99970864"/>
    <x v="2"/>
    <n v="30"/>
    <n v="50"/>
    <s v="POL65886871"/>
  </r>
  <r>
    <s v="AGT95533645"/>
    <x v="1"/>
    <n v="33"/>
    <n v="92"/>
    <s v="POL29130191"/>
  </r>
  <r>
    <s v="AGT12626190"/>
    <x v="0"/>
    <n v="10"/>
    <n v="62"/>
    <s v="POL32660341"/>
  </r>
  <r>
    <s v="AGT73151407"/>
    <x v="0"/>
    <n v="47"/>
    <n v="78"/>
    <s v="POL62023748"/>
  </r>
  <r>
    <s v="AGT51769763"/>
    <x v="1"/>
    <n v="9"/>
    <n v="89"/>
    <s v="POL78823556"/>
  </r>
  <r>
    <s v="AGT43689014"/>
    <x v="2"/>
    <n v="48"/>
    <n v="4"/>
    <s v="POL55433362"/>
  </r>
  <r>
    <s v="AGT72997208"/>
    <x v="1"/>
    <n v="1"/>
    <n v="46"/>
    <s v="POL55190286"/>
  </r>
  <r>
    <s v="AGT08175954"/>
    <x v="1"/>
    <n v="20"/>
    <n v="38"/>
    <s v="POL44326317"/>
  </r>
  <r>
    <s v="AGT27380971"/>
    <x v="2"/>
    <n v="13"/>
    <n v="31"/>
    <s v="POL79056359"/>
  </r>
  <r>
    <s v="AGT22685441"/>
    <x v="0"/>
    <n v="29"/>
    <n v="5"/>
    <s v="POL92452713"/>
  </r>
  <r>
    <s v="AGT62629870"/>
    <x v="2"/>
    <n v="48"/>
    <n v="99"/>
    <s v="POL20995178"/>
  </r>
  <r>
    <s v="AGT54222009"/>
    <x v="0"/>
    <n v="16"/>
    <n v="95"/>
    <s v="POL64918904"/>
  </r>
  <r>
    <s v="AGT47736672"/>
    <x v="1"/>
    <n v="17"/>
    <n v="21"/>
    <s v="POL32870839"/>
  </r>
  <r>
    <s v="AGT55004267"/>
    <x v="0"/>
    <n v="35"/>
    <n v="63"/>
    <s v="POL69068296"/>
  </r>
  <r>
    <s v="AGT73491876"/>
    <x v="2"/>
    <n v="16"/>
    <n v="99"/>
    <s v="POL02135701"/>
  </r>
  <r>
    <s v="AGT72375315"/>
    <x v="2"/>
    <n v="6"/>
    <n v="41"/>
    <s v="POL99383000"/>
  </r>
  <r>
    <s v="AGT84990958"/>
    <x v="1"/>
    <n v="1"/>
    <n v="20"/>
    <s v="POL81927332"/>
  </r>
  <r>
    <s v="AGT46756656"/>
    <x v="0"/>
    <n v="19"/>
    <n v="58"/>
    <s v="POL81678751"/>
  </r>
  <r>
    <s v="AGT61101687"/>
    <x v="0"/>
    <n v="42"/>
    <n v="24"/>
    <s v="POL54732626"/>
  </r>
  <r>
    <s v="AGT07083868"/>
    <x v="1"/>
    <n v="48"/>
    <n v="29"/>
    <s v="POL63222732"/>
  </r>
  <r>
    <s v="AGT97747333"/>
    <x v="2"/>
    <n v="20"/>
    <n v="54"/>
    <s v="POL87674982"/>
  </r>
  <r>
    <s v="AGT11883876"/>
    <x v="2"/>
    <n v="42"/>
    <n v="8"/>
    <s v="POL02376824"/>
  </r>
  <r>
    <s v="AGT69925939"/>
    <x v="0"/>
    <n v="16"/>
    <n v="94"/>
    <s v="POL90422168"/>
  </r>
  <r>
    <s v="AGT72237364"/>
    <x v="2"/>
    <n v="17"/>
    <n v="23"/>
    <s v="POL90242414"/>
  </r>
  <r>
    <s v="AGT97882436"/>
    <x v="1"/>
    <n v="48"/>
    <n v="44"/>
    <s v="POL16838069"/>
  </r>
  <r>
    <s v="AGT38741728"/>
    <x v="0"/>
    <n v="44"/>
    <n v="39"/>
    <s v="POL96011634"/>
  </r>
  <r>
    <s v="AGT11878193"/>
    <x v="0"/>
    <n v="9"/>
    <n v="37"/>
    <s v="POL68446271"/>
  </r>
  <r>
    <s v="AGT03161643"/>
    <x v="2"/>
    <n v="24"/>
    <n v="61"/>
    <s v="POL03389075"/>
  </r>
  <r>
    <s v="AGT34232602"/>
    <x v="2"/>
    <n v="4"/>
    <n v="18"/>
    <s v="POL27980219"/>
  </r>
  <r>
    <s v="AGT89816035"/>
    <x v="0"/>
    <n v="35"/>
    <n v="71"/>
    <s v="POL32547162"/>
  </r>
  <r>
    <s v="AGT40501337"/>
    <x v="2"/>
    <n v="33"/>
    <n v="57"/>
    <s v="POL05625856"/>
  </r>
  <r>
    <s v="AGT13739011"/>
    <x v="0"/>
    <n v="22"/>
    <n v="21"/>
    <s v="POL66769688"/>
  </r>
  <r>
    <s v="AGT86758480"/>
    <x v="0"/>
    <n v="7"/>
    <n v="1"/>
    <s v="POL04791479"/>
  </r>
  <r>
    <s v="AGT74943599"/>
    <x v="2"/>
    <n v="24"/>
    <n v="84"/>
    <s v="POL73394070"/>
  </r>
  <r>
    <s v="AGT95364380"/>
    <x v="0"/>
    <n v="0"/>
    <n v="37"/>
    <s v="POL03688805"/>
  </r>
  <r>
    <s v="AGT20292935"/>
    <x v="1"/>
    <n v="45"/>
    <n v="35"/>
    <s v="POL45324469"/>
  </r>
  <r>
    <s v="AGT08923567"/>
    <x v="2"/>
    <n v="26"/>
    <n v="21"/>
    <s v="POL61430954"/>
  </r>
  <r>
    <s v="AGT26555591"/>
    <x v="1"/>
    <n v="22"/>
    <n v="18"/>
    <s v="POL83051800"/>
  </r>
  <r>
    <s v="AGT66971892"/>
    <x v="0"/>
    <n v="21"/>
    <n v="42"/>
    <s v="POL55660947"/>
  </r>
  <r>
    <s v="AGT40497648"/>
    <x v="1"/>
    <n v="46"/>
    <n v="53"/>
    <s v="POL03500501"/>
  </r>
  <r>
    <s v="AGT94482498"/>
    <x v="2"/>
    <n v="28"/>
    <n v="60"/>
    <s v="POL96527583"/>
  </r>
  <r>
    <s v="AGT37213701"/>
    <x v="2"/>
    <n v="6"/>
    <n v="99"/>
    <s v="POL53072470"/>
  </r>
  <r>
    <s v="AGT62507987"/>
    <x v="1"/>
    <n v="18"/>
    <n v="13"/>
    <s v="POL83180602"/>
  </r>
  <r>
    <s v="AGT60238438"/>
    <x v="1"/>
    <n v="43"/>
    <n v="94"/>
    <s v="POL98697477"/>
  </r>
  <r>
    <s v="AGT20764077"/>
    <x v="0"/>
    <n v="0"/>
    <n v="13"/>
    <s v="POL08242305"/>
  </r>
  <r>
    <s v="AGT96296236"/>
    <x v="2"/>
    <n v="47"/>
    <n v="23"/>
    <s v="POL04929943"/>
  </r>
  <r>
    <s v="AGT41912334"/>
    <x v="1"/>
    <n v="21"/>
    <n v="88"/>
    <s v="POL20158897"/>
  </r>
  <r>
    <s v="AGT04112463"/>
    <x v="1"/>
    <n v="28"/>
    <n v="28"/>
    <s v="POL35206157"/>
  </r>
  <r>
    <s v="AGT91779921"/>
    <x v="1"/>
    <n v="26"/>
    <n v="68"/>
    <s v="POL12389694"/>
  </r>
  <r>
    <s v="AGT72510529"/>
    <x v="0"/>
    <n v="9"/>
    <n v="35"/>
    <s v="POL22879421"/>
  </r>
  <r>
    <s v="AGT70749147"/>
    <x v="1"/>
    <n v="36"/>
    <n v="34"/>
    <s v="POL13079535"/>
  </r>
  <r>
    <s v="AGT32388350"/>
    <x v="1"/>
    <n v="29"/>
    <n v="85"/>
    <s v="POL88358873"/>
  </r>
  <r>
    <s v="AGT90963317"/>
    <x v="2"/>
    <n v="40"/>
    <n v="81"/>
    <s v="POL84960859"/>
  </r>
  <r>
    <s v="AGT61874125"/>
    <x v="1"/>
    <n v="0"/>
    <n v="36"/>
    <s v="POL20769779"/>
  </r>
  <r>
    <s v="AGT98068227"/>
    <x v="0"/>
    <n v="28"/>
    <n v="63"/>
    <s v="POL71198375"/>
  </r>
  <r>
    <s v="AGT62470289"/>
    <x v="1"/>
    <n v="9"/>
    <n v="49"/>
    <s v="POL26355059"/>
  </r>
  <r>
    <s v="AGT29471451"/>
    <x v="2"/>
    <n v="18"/>
    <n v="60"/>
    <s v="POL51258624"/>
  </r>
  <r>
    <s v="AGT22551056"/>
    <x v="0"/>
    <n v="2"/>
    <n v="38"/>
    <s v="POL67611471"/>
  </r>
  <r>
    <s v="AGT65968945"/>
    <x v="1"/>
    <n v="37"/>
    <n v="33"/>
    <s v="POL87122586"/>
  </r>
  <r>
    <s v="AGT70132967"/>
    <x v="2"/>
    <n v="3"/>
    <n v="99"/>
    <s v="POL88929117"/>
  </r>
  <r>
    <s v="AGT94830688"/>
    <x v="2"/>
    <n v="42"/>
    <n v="59"/>
    <s v="POL86890782"/>
  </r>
  <r>
    <s v="AGT13344905"/>
    <x v="2"/>
    <n v="28"/>
    <n v="68"/>
    <s v="POL25662324"/>
  </r>
  <r>
    <s v="AGT41091244"/>
    <x v="1"/>
    <n v="10"/>
    <n v="92"/>
    <s v="POL78735988"/>
  </r>
  <r>
    <s v="AGT37963681"/>
    <x v="0"/>
    <n v="46"/>
    <n v="27"/>
    <s v="POL35313589"/>
  </r>
  <r>
    <s v="AGT67184405"/>
    <x v="0"/>
    <n v="46"/>
    <n v="96"/>
    <s v="POL87523514"/>
  </r>
  <r>
    <s v="AGT83565783"/>
    <x v="1"/>
    <n v="32"/>
    <n v="59"/>
    <s v="POL05159511"/>
  </r>
  <r>
    <s v="AGT00602764"/>
    <x v="0"/>
    <n v="37"/>
    <n v="33"/>
    <s v="POL94744561"/>
  </r>
  <r>
    <s v="AGT40395700"/>
    <x v="0"/>
    <n v="11"/>
    <n v="10"/>
    <s v="POL62805195"/>
  </r>
  <r>
    <s v="AGT34466724"/>
    <x v="0"/>
    <n v="4"/>
    <n v="32"/>
    <s v="POL92268094"/>
  </r>
  <r>
    <s v="AGT00737075"/>
    <x v="1"/>
    <n v="15"/>
    <n v="95"/>
    <s v="POL32398329"/>
  </r>
  <r>
    <s v="AGT47730219"/>
    <x v="0"/>
    <n v="1"/>
    <n v="52"/>
    <s v="POL38398875"/>
  </r>
  <r>
    <s v="AGT70718506"/>
    <x v="0"/>
    <n v="21"/>
    <n v="54"/>
    <s v="POL13591287"/>
  </r>
  <r>
    <s v="AGT86813500"/>
    <x v="2"/>
    <n v="8"/>
    <n v="67"/>
    <s v="POL38734487"/>
  </r>
  <r>
    <s v="AGT91526876"/>
    <x v="1"/>
    <n v="18"/>
    <n v="44"/>
    <s v="POL12885536"/>
  </r>
  <r>
    <s v="AGT06787341"/>
    <x v="2"/>
    <n v="23"/>
    <n v="60"/>
    <s v="POL05706478"/>
  </r>
  <r>
    <s v="AGT86052504"/>
    <x v="2"/>
    <n v="6"/>
    <n v="83"/>
    <s v="POL74477795"/>
  </r>
  <r>
    <s v="AGT24032538"/>
    <x v="2"/>
    <n v="17"/>
    <n v="47"/>
    <s v="POL01538534"/>
  </r>
  <r>
    <s v="AGT73179312"/>
    <x v="0"/>
    <n v="17"/>
    <n v="9"/>
    <s v="POL47766482"/>
  </r>
  <r>
    <s v="AGT71295835"/>
    <x v="2"/>
    <n v="30"/>
    <n v="60"/>
    <s v="POL52508066"/>
  </r>
  <r>
    <s v="AGT30715363"/>
    <x v="2"/>
    <n v="19"/>
    <n v="69"/>
    <s v="POL50064948"/>
  </r>
  <r>
    <s v="AGT40986483"/>
    <x v="1"/>
    <n v="15"/>
    <n v="72"/>
    <s v="POL64331306"/>
  </r>
  <r>
    <s v="AGT89724743"/>
    <x v="0"/>
    <n v="2"/>
    <n v="98"/>
    <s v="POL87933513"/>
  </r>
  <r>
    <s v="AGT81507245"/>
    <x v="1"/>
    <n v="6"/>
    <n v="75"/>
    <s v="POL26384700"/>
  </r>
  <r>
    <s v="AGT50734396"/>
    <x v="0"/>
    <n v="26"/>
    <n v="29"/>
    <s v="POL92024159"/>
  </r>
  <r>
    <s v="AGT81512530"/>
    <x v="0"/>
    <n v="24"/>
    <n v="7"/>
    <s v="POL09869400"/>
  </r>
  <r>
    <s v="AGT87394247"/>
    <x v="1"/>
    <n v="12"/>
    <n v="73"/>
    <s v="POL79617161"/>
  </r>
  <r>
    <s v="AGT54372542"/>
    <x v="0"/>
    <n v="11"/>
    <n v="9"/>
    <s v="POL57718786"/>
  </r>
  <r>
    <s v="AGT27477126"/>
    <x v="2"/>
    <n v="47"/>
    <n v="3"/>
    <s v="POL87258705"/>
  </r>
  <r>
    <s v="AGT77520533"/>
    <x v="2"/>
    <n v="14"/>
    <n v="34"/>
    <s v="POL88392723"/>
  </r>
  <r>
    <s v="AGT35815082"/>
    <x v="2"/>
    <n v="16"/>
    <n v="42"/>
    <s v="POL29239310"/>
  </r>
  <r>
    <s v="AGT60511556"/>
    <x v="1"/>
    <n v="14"/>
    <n v="91"/>
    <s v="POL93108727"/>
  </r>
  <r>
    <s v="AGT21544281"/>
    <x v="2"/>
    <n v="2"/>
    <n v="41"/>
    <s v="POL98453237"/>
  </r>
  <r>
    <s v="AGT74901931"/>
    <x v="0"/>
    <n v="13"/>
    <n v="60"/>
    <s v="POL77268137"/>
  </r>
  <r>
    <s v="AGT06147553"/>
    <x v="0"/>
    <n v="20"/>
    <n v="9"/>
    <s v="POL10292870"/>
  </r>
  <r>
    <s v="AGT54660984"/>
    <x v="1"/>
    <n v="30"/>
    <n v="98"/>
    <s v="POL12826359"/>
  </r>
  <r>
    <s v="AGT47331302"/>
    <x v="1"/>
    <n v="48"/>
    <n v="2"/>
    <s v="POL20325916"/>
  </r>
  <r>
    <s v="AGT21597804"/>
    <x v="0"/>
    <n v="10"/>
    <n v="3"/>
    <s v="POL73952203"/>
  </r>
  <r>
    <s v="AGT10321048"/>
    <x v="0"/>
    <n v="17"/>
    <n v="17"/>
    <s v="POL48606584"/>
  </r>
  <r>
    <s v="AGT04826188"/>
    <x v="2"/>
    <n v="3"/>
    <n v="22"/>
    <s v="POL53051476"/>
  </r>
  <r>
    <s v="AGT88552113"/>
    <x v="2"/>
    <n v="36"/>
    <n v="100"/>
    <s v="POL86921629"/>
  </r>
  <r>
    <s v="AGT59464558"/>
    <x v="2"/>
    <n v="46"/>
    <n v="63"/>
    <s v="POL76080858"/>
  </r>
  <r>
    <s v="AGT58732933"/>
    <x v="2"/>
    <n v="7"/>
    <n v="43"/>
    <s v="POL14019439"/>
  </r>
  <r>
    <s v="AGT57885936"/>
    <x v="2"/>
    <n v="32"/>
    <n v="17"/>
    <s v="POL30688000"/>
  </r>
  <r>
    <s v="AGT46463956"/>
    <x v="1"/>
    <n v="29"/>
    <n v="33"/>
    <s v="POL63085771"/>
  </r>
  <r>
    <s v="AGT58378101"/>
    <x v="2"/>
    <n v="8"/>
    <n v="76"/>
    <s v="POL91208117"/>
  </r>
  <r>
    <s v="AGT95251958"/>
    <x v="1"/>
    <n v="33"/>
    <n v="43"/>
    <s v="POL77974715"/>
  </r>
  <r>
    <s v="AGT66603712"/>
    <x v="1"/>
    <n v="41"/>
    <n v="81"/>
    <s v="POL74225904"/>
  </r>
  <r>
    <s v="AGT09336743"/>
    <x v="0"/>
    <n v="26"/>
    <n v="3"/>
    <s v="POL50294961"/>
  </r>
  <r>
    <s v="AGT91508577"/>
    <x v="1"/>
    <n v="50"/>
    <n v="21"/>
    <s v="POL12558722"/>
  </r>
  <r>
    <s v="AGT42195198"/>
    <x v="0"/>
    <n v="20"/>
    <n v="22"/>
    <s v="POL24029691"/>
  </r>
  <r>
    <s v="AGT96387756"/>
    <x v="0"/>
    <n v="50"/>
    <n v="93"/>
    <s v="POL45060689"/>
  </r>
  <r>
    <s v="AGT91026202"/>
    <x v="2"/>
    <n v="46"/>
    <n v="9"/>
    <s v="POL44856684"/>
  </r>
  <r>
    <s v="AGT28550877"/>
    <x v="2"/>
    <n v="9"/>
    <n v="73"/>
    <s v="POL43615324"/>
  </r>
  <r>
    <s v="AGT18338674"/>
    <x v="2"/>
    <n v="14"/>
    <n v="24"/>
    <s v="POL10208981"/>
  </r>
  <r>
    <s v="AGT04366917"/>
    <x v="2"/>
    <n v="1"/>
    <n v="21"/>
    <s v="POL00380860"/>
  </r>
  <r>
    <s v="AGT67446533"/>
    <x v="0"/>
    <n v="4"/>
    <n v="53"/>
    <s v="POL37533829"/>
  </r>
  <r>
    <s v="AGT69399540"/>
    <x v="2"/>
    <n v="2"/>
    <n v="94"/>
    <s v="POL09975061"/>
  </r>
  <r>
    <s v="AGT41909369"/>
    <x v="1"/>
    <n v="44"/>
    <n v="84"/>
    <s v="POL75133618"/>
  </r>
  <r>
    <s v="AGT20011845"/>
    <x v="0"/>
    <n v="26"/>
    <n v="15"/>
    <s v="POL11470668"/>
  </r>
  <r>
    <s v="AGT59156596"/>
    <x v="1"/>
    <n v="16"/>
    <n v="53"/>
    <s v="POL98975002"/>
  </r>
  <r>
    <s v="AGT14510456"/>
    <x v="0"/>
    <n v="16"/>
    <n v="31"/>
    <s v="POL08392852"/>
  </r>
  <r>
    <s v="AGT75039905"/>
    <x v="0"/>
    <n v="14"/>
    <n v="25"/>
    <s v="POL09390236"/>
  </r>
  <r>
    <s v="AGT94127466"/>
    <x v="1"/>
    <n v="27"/>
    <n v="68"/>
    <s v="POL12087237"/>
  </r>
  <r>
    <s v="AGT59926603"/>
    <x v="2"/>
    <n v="32"/>
    <n v="45"/>
    <s v="POL16045417"/>
  </r>
  <r>
    <s v="AGT08756029"/>
    <x v="1"/>
    <n v="31"/>
    <n v="46"/>
    <s v="POL43090957"/>
  </r>
  <r>
    <s v="AGT74327826"/>
    <x v="1"/>
    <n v="22"/>
    <n v="90"/>
    <s v="POL76509626"/>
  </r>
  <r>
    <s v="AGT46027126"/>
    <x v="1"/>
    <n v="6"/>
    <n v="14"/>
    <s v="POL56816582"/>
  </r>
  <r>
    <s v="AGT96266695"/>
    <x v="1"/>
    <n v="48"/>
    <n v="30"/>
    <s v="POL06918749"/>
  </r>
  <r>
    <s v="AGT43733906"/>
    <x v="1"/>
    <n v="18"/>
    <n v="37"/>
    <s v="POL40620647"/>
  </r>
  <r>
    <s v="AGT50946500"/>
    <x v="2"/>
    <n v="42"/>
    <n v="31"/>
    <s v="POL82003427"/>
  </r>
  <r>
    <s v="AGT24073449"/>
    <x v="1"/>
    <n v="20"/>
    <n v="86"/>
    <s v="POL02103764"/>
  </r>
  <r>
    <s v="AGT22354139"/>
    <x v="0"/>
    <n v="28"/>
    <n v="100"/>
    <s v="POL73302460"/>
  </r>
  <r>
    <s v="AGT24845974"/>
    <x v="1"/>
    <n v="29"/>
    <n v="73"/>
    <s v="POL36259700"/>
  </r>
  <r>
    <s v="AGT81983266"/>
    <x v="0"/>
    <n v="15"/>
    <n v="87"/>
    <s v="POL61913458"/>
  </r>
  <r>
    <s v="AGT15560664"/>
    <x v="2"/>
    <n v="13"/>
    <n v="83"/>
    <s v="POL80932118"/>
  </r>
  <r>
    <s v="AGT42600032"/>
    <x v="1"/>
    <n v="0"/>
    <n v="41"/>
    <s v="POL12700129"/>
  </r>
  <r>
    <s v="AGT82523171"/>
    <x v="0"/>
    <n v="38"/>
    <n v="87"/>
    <s v="POL18021070"/>
  </r>
  <r>
    <s v="AGT92184002"/>
    <x v="1"/>
    <n v="49"/>
    <n v="84"/>
    <s v="POL02405593"/>
  </r>
  <r>
    <s v="AGT65829451"/>
    <x v="0"/>
    <n v="33"/>
    <n v="34"/>
    <s v="POL15567639"/>
  </r>
  <r>
    <s v="AGT23203089"/>
    <x v="0"/>
    <n v="12"/>
    <n v="78"/>
    <s v="POL67846790"/>
  </r>
  <r>
    <s v="AGT85009986"/>
    <x v="1"/>
    <n v="45"/>
    <n v="7"/>
    <s v="POL37350059"/>
  </r>
  <r>
    <s v="AGT62837540"/>
    <x v="2"/>
    <n v="41"/>
    <n v="68"/>
    <s v="POL82338857"/>
  </r>
  <r>
    <s v="AGT35936067"/>
    <x v="1"/>
    <n v="7"/>
    <n v="52"/>
    <s v="POL13670918"/>
  </r>
  <r>
    <s v="AGT78282328"/>
    <x v="2"/>
    <n v="30"/>
    <n v="22"/>
    <s v="POL56063267"/>
  </r>
  <r>
    <s v="AGT07195389"/>
    <x v="1"/>
    <n v="7"/>
    <n v="62"/>
    <s v="POL44368624"/>
  </r>
  <r>
    <s v="AGT47971931"/>
    <x v="0"/>
    <n v="23"/>
    <n v="12"/>
    <s v="POL02047114"/>
  </r>
  <r>
    <s v="AGT29942457"/>
    <x v="1"/>
    <n v="20"/>
    <n v="52"/>
    <s v="POL75081520"/>
  </r>
  <r>
    <s v="AGT71671591"/>
    <x v="1"/>
    <n v="17"/>
    <n v="78"/>
    <s v="POL45182158"/>
  </r>
  <r>
    <s v="AGT40339464"/>
    <x v="2"/>
    <n v="34"/>
    <n v="10"/>
    <s v="POL50099594"/>
  </r>
  <r>
    <s v="AGT03162047"/>
    <x v="0"/>
    <n v="44"/>
    <n v="22"/>
    <s v="POL96765669"/>
  </r>
  <r>
    <s v="AGT55465624"/>
    <x v="1"/>
    <n v="11"/>
    <n v="30"/>
    <s v="POL64668667"/>
  </r>
  <r>
    <s v="AGT61378520"/>
    <x v="0"/>
    <n v="38"/>
    <n v="83"/>
    <s v="POL35373090"/>
  </r>
  <r>
    <s v="AGT17511392"/>
    <x v="1"/>
    <n v="48"/>
    <n v="25"/>
    <s v="POL53589425"/>
  </r>
  <r>
    <s v="AGT99517469"/>
    <x v="2"/>
    <n v="34"/>
    <n v="60"/>
    <s v="POL86998122"/>
  </r>
  <r>
    <s v="AGT40976439"/>
    <x v="0"/>
    <n v="39"/>
    <n v="7"/>
    <s v="POL90865512"/>
  </r>
  <r>
    <s v="AGT19644076"/>
    <x v="2"/>
    <n v="29"/>
    <n v="43"/>
    <s v="POL72509442"/>
  </r>
  <r>
    <s v="AGT13212375"/>
    <x v="1"/>
    <n v="3"/>
    <n v="85"/>
    <s v="POL02314695"/>
  </r>
  <r>
    <s v="AGT32548798"/>
    <x v="2"/>
    <n v="36"/>
    <n v="76"/>
    <s v="POL80250763"/>
  </r>
  <r>
    <s v="AGT37442272"/>
    <x v="0"/>
    <n v="30"/>
    <n v="82"/>
    <s v="POL60992687"/>
  </r>
  <r>
    <s v="AGT38600353"/>
    <x v="1"/>
    <n v="28"/>
    <n v="97"/>
    <s v="POL69557850"/>
  </r>
  <r>
    <s v="AGT16288768"/>
    <x v="2"/>
    <n v="34"/>
    <n v="95"/>
    <s v="POL19053430"/>
  </r>
  <r>
    <s v="AGT56931418"/>
    <x v="2"/>
    <n v="6"/>
    <n v="46"/>
    <s v="POL54750482"/>
  </r>
  <r>
    <s v="AGT90914747"/>
    <x v="0"/>
    <n v="23"/>
    <n v="84"/>
    <s v="POL21071314"/>
  </r>
  <r>
    <s v="AGT19978799"/>
    <x v="1"/>
    <n v="32"/>
    <n v="91"/>
    <s v="POL35328184"/>
  </r>
  <r>
    <s v="AGT26665589"/>
    <x v="0"/>
    <n v="43"/>
    <n v="64"/>
    <s v="POL54335250"/>
  </r>
  <r>
    <s v="AGT82384285"/>
    <x v="1"/>
    <n v="26"/>
    <n v="51"/>
    <s v="POL90564475"/>
  </r>
  <r>
    <s v="AGT14497481"/>
    <x v="2"/>
    <n v="49"/>
    <n v="70"/>
    <s v="POL92223951"/>
  </r>
  <r>
    <s v="AGT91783771"/>
    <x v="2"/>
    <n v="47"/>
    <n v="52"/>
    <s v="POL38583909"/>
  </r>
  <r>
    <s v="AGT56558569"/>
    <x v="2"/>
    <n v="19"/>
    <n v="62"/>
    <s v="POL70199824"/>
  </r>
  <r>
    <s v="AGT88267068"/>
    <x v="2"/>
    <n v="46"/>
    <n v="63"/>
    <s v="POL54562646"/>
  </r>
  <r>
    <s v="AGT67481128"/>
    <x v="1"/>
    <n v="23"/>
    <n v="93"/>
    <s v="POL04500233"/>
  </r>
  <r>
    <s v="AGT45789184"/>
    <x v="0"/>
    <n v="29"/>
    <n v="96"/>
    <s v="POL39602828"/>
  </r>
  <r>
    <s v="AGT34752050"/>
    <x v="1"/>
    <n v="21"/>
    <n v="86"/>
    <s v="POL41295564"/>
  </r>
  <r>
    <s v="AGT47983423"/>
    <x v="0"/>
    <n v="41"/>
    <n v="50"/>
    <s v="POL26280970"/>
  </r>
  <r>
    <s v="AGT06581034"/>
    <x v="1"/>
    <n v="11"/>
    <n v="29"/>
    <s v="POL29164247"/>
  </r>
  <r>
    <s v="AGT06949855"/>
    <x v="1"/>
    <n v="11"/>
    <n v="53"/>
    <s v="POL72582020"/>
  </r>
  <r>
    <s v="AGT37420361"/>
    <x v="1"/>
    <n v="49"/>
    <n v="73"/>
    <s v="POL42881568"/>
  </r>
  <r>
    <s v="AGT85459485"/>
    <x v="2"/>
    <n v="12"/>
    <n v="26"/>
    <s v="POL91869303"/>
  </r>
  <r>
    <s v="AGT31494760"/>
    <x v="2"/>
    <n v="19"/>
    <n v="38"/>
    <s v="POL28303741"/>
  </r>
  <r>
    <s v="AGT53351162"/>
    <x v="2"/>
    <n v="14"/>
    <n v="66"/>
    <s v="POL77829667"/>
  </r>
  <r>
    <s v="AGT84856862"/>
    <x v="2"/>
    <n v="0"/>
    <n v="97"/>
    <s v="POL48994632"/>
  </r>
  <r>
    <s v="AGT07724446"/>
    <x v="2"/>
    <n v="28"/>
    <n v="95"/>
    <s v="POL83788113"/>
  </r>
  <r>
    <s v="AGT80152734"/>
    <x v="1"/>
    <n v="36"/>
    <n v="100"/>
    <s v="POL26187162"/>
  </r>
  <r>
    <s v="AGT56265890"/>
    <x v="2"/>
    <n v="14"/>
    <n v="25"/>
    <s v="POL85357404"/>
  </r>
  <r>
    <s v="AGT41758995"/>
    <x v="1"/>
    <n v="23"/>
    <n v="36"/>
    <s v="POL84091621"/>
  </r>
  <r>
    <s v="AGT12415191"/>
    <x v="1"/>
    <n v="27"/>
    <n v="27"/>
    <s v="POL17820094"/>
  </r>
  <r>
    <s v="AGT15727036"/>
    <x v="2"/>
    <n v="44"/>
    <n v="100"/>
    <s v="POL57053022"/>
  </r>
  <r>
    <s v="AGT43639444"/>
    <x v="2"/>
    <n v="24"/>
    <n v="67"/>
    <s v="POL43650068"/>
  </r>
  <r>
    <s v="AGT18440997"/>
    <x v="0"/>
    <n v="12"/>
    <n v="72"/>
    <s v="POL58297595"/>
  </r>
  <r>
    <s v="AGT31189537"/>
    <x v="1"/>
    <n v="28"/>
    <n v="36"/>
    <s v="POL77901468"/>
  </r>
  <r>
    <s v="AGT08607132"/>
    <x v="2"/>
    <n v="39"/>
    <n v="16"/>
    <s v="POL70096611"/>
  </r>
  <r>
    <s v="AGT97641704"/>
    <x v="0"/>
    <n v="26"/>
    <n v="38"/>
    <s v="POL40777572"/>
  </r>
  <r>
    <s v="AGT12966995"/>
    <x v="1"/>
    <n v="47"/>
    <n v="84"/>
    <s v="POL25507617"/>
  </r>
  <r>
    <s v="AGT39576454"/>
    <x v="1"/>
    <n v="32"/>
    <n v="78"/>
    <s v="POL03990592"/>
  </r>
  <r>
    <s v="AGT78344871"/>
    <x v="0"/>
    <n v="28"/>
    <n v="10"/>
    <s v="POL94885800"/>
  </r>
  <r>
    <s v="AGT24077019"/>
    <x v="0"/>
    <n v="17"/>
    <n v="100"/>
    <s v="POL11319886"/>
  </r>
  <r>
    <s v="AGT66504484"/>
    <x v="2"/>
    <n v="0"/>
    <n v="43"/>
    <s v="POL68905887"/>
  </r>
  <r>
    <s v="AGT85203126"/>
    <x v="2"/>
    <n v="24"/>
    <n v="66"/>
    <s v="POL71885722"/>
  </r>
  <r>
    <s v="AGT18286289"/>
    <x v="0"/>
    <n v="24"/>
    <n v="22"/>
    <s v="POL88263060"/>
  </r>
  <r>
    <s v="AGT99817665"/>
    <x v="2"/>
    <n v="5"/>
    <n v="51"/>
    <s v="POL62759282"/>
  </r>
  <r>
    <s v="AGT90900168"/>
    <x v="1"/>
    <n v="36"/>
    <n v="62"/>
    <s v="POL28137827"/>
  </r>
  <r>
    <s v="AGT64216177"/>
    <x v="1"/>
    <n v="13"/>
    <n v="15"/>
    <s v="POL70490457"/>
  </r>
  <r>
    <s v="AGT03019617"/>
    <x v="0"/>
    <n v="42"/>
    <n v="75"/>
    <s v="POL43307974"/>
  </r>
  <r>
    <s v="AGT22546347"/>
    <x v="0"/>
    <n v="9"/>
    <n v="26"/>
    <s v="POL07189960"/>
  </r>
  <r>
    <s v="AGT99240952"/>
    <x v="0"/>
    <n v="42"/>
    <n v="47"/>
    <s v="POL39146398"/>
  </r>
  <r>
    <s v="AGT96982444"/>
    <x v="1"/>
    <n v="29"/>
    <n v="53"/>
    <s v="POL18638801"/>
  </r>
  <r>
    <s v="AGT25773647"/>
    <x v="2"/>
    <n v="41"/>
    <n v="22"/>
    <s v="POL72689625"/>
  </r>
  <r>
    <s v="AGT70495038"/>
    <x v="2"/>
    <n v="50"/>
    <n v="23"/>
    <s v="POL84725350"/>
  </r>
  <r>
    <s v="AGT01081441"/>
    <x v="2"/>
    <n v="28"/>
    <n v="42"/>
    <s v="POL03499634"/>
  </r>
  <r>
    <s v="AGT13074375"/>
    <x v="1"/>
    <n v="5"/>
    <n v="15"/>
    <s v="POL17851408"/>
  </r>
  <r>
    <s v="AGT41476707"/>
    <x v="1"/>
    <n v="5"/>
    <n v="91"/>
    <s v="POL77005390"/>
  </r>
  <r>
    <s v="AGT76304075"/>
    <x v="1"/>
    <n v="29"/>
    <n v="92"/>
    <s v="POL61605343"/>
  </r>
  <r>
    <s v="AGT36127649"/>
    <x v="2"/>
    <n v="38"/>
    <n v="64"/>
    <s v="POL29802186"/>
  </r>
  <r>
    <s v="AGT57352286"/>
    <x v="2"/>
    <n v="48"/>
    <n v="7"/>
    <s v="POL45349896"/>
  </r>
  <r>
    <s v="AGT58216117"/>
    <x v="1"/>
    <n v="4"/>
    <n v="79"/>
    <s v="POL48346440"/>
  </r>
  <r>
    <s v="AGT35840933"/>
    <x v="2"/>
    <n v="15"/>
    <n v="33"/>
    <s v="POL01090154"/>
  </r>
  <r>
    <s v="AGT42927511"/>
    <x v="0"/>
    <n v="40"/>
    <n v="100"/>
    <s v="POL82137065"/>
  </r>
  <r>
    <s v="AGT00894859"/>
    <x v="2"/>
    <n v="12"/>
    <n v="72"/>
    <s v="POL05710643"/>
  </r>
  <r>
    <s v="AGT11665603"/>
    <x v="0"/>
    <n v="32"/>
    <n v="60"/>
    <s v="POL21394556"/>
  </r>
  <r>
    <s v="AGT44656885"/>
    <x v="0"/>
    <n v="37"/>
    <n v="29"/>
    <s v="POL45259795"/>
  </r>
  <r>
    <s v="AGT67831742"/>
    <x v="2"/>
    <n v="3"/>
    <n v="47"/>
    <s v="POL07078838"/>
  </r>
  <r>
    <s v="AGT76378966"/>
    <x v="0"/>
    <n v="0"/>
    <n v="71"/>
    <s v="POL29504674"/>
  </r>
  <r>
    <s v="AGT28432111"/>
    <x v="1"/>
    <n v="33"/>
    <n v="49"/>
    <s v="POL27444083"/>
  </r>
  <r>
    <s v="AGT25486533"/>
    <x v="2"/>
    <n v="32"/>
    <n v="55"/>
    <s v="POL93415185"/>
  </r>
  <r>
    <s v="AGT30710692"/>
    <x v="2"/>
    <n v="31"/>
    <n v="13"/>
    <s v="POL05606987"/>
  </r>
  <r>
    <s v="AGT36199698"/>
    <x v="0"/>
    <n v="15"/>
    <n v="100"/>
    <s v="POL17258219"/>
  </r>
  <r>
    <s v="AGT63282245"/>
    <x v="0"/>
    <n v="30"/>
    <n v="46"/>
    <s v="POL81559306"/>
  </r>
  <r>
    <s v="AGT49302379"/>
    <x v="2"/>
    <n v="26"/>
    <n v="60"/>
    <s v="POL84309166"/>
  </r>
  <r>
    <s v="AGT04781804"/>
    <x v="2"/>
    <n v="14"/>
    <n v="57"/>
    <s v="POL76387090"/>
  </r>
  <r>
    <s v="AGT15935260"/>
    <x v="2"/>
    <n v="16"/>
    <n v="57"/>
    <s v="POL59492840"/>
  </r>
  <r>
    <s v="AGT28522757"/>
    <x v="1"/>
    <n v="9"/>
    <n v="30"/>
    <s v="POL59507009"/>
  </r>
  <r>
    <s v="AGT81057074"/>
    <x v="2"/>
    <n v="26"/>
    <n v="28"/>
    <s v="POL22606184"/>
  </r>
  <r>
    <s v="AGT83803513"/>
    <x v="1"/>
    <n v="43"/>
    <n v="86"/>
    <s v="POL36583919"/>
  </r>
  <r>
    <s v="AGT13858503"/>
    <x v="1"/>
    <n v="43"/>
    <n v="16"/>
    <s v="POL88765284"/>
  </r>
  <r>
    <s v="AGT87108404"/>
    <x v="2"/>
    <n v="40"/>
    <n v="82"/>
    <s v="POL55061898"/>
  </r>
  <r>
    <s v="AGT86170981"/>
    <x v="1"/>
    <n v="17"/>
    <n v="78"/>
    <s v="POL38220056"/>
  </r>
  <r>
    <s v="AGT41406081"/>
    <x v="0"/>
    <n v="12"/>
    <n v="58"/>
    <s v="POL97128772"/>
  </r>
  <r>
    <s v="AGT69831645"/>
    <x v="0"/>
    <n v="21"/>
    <n v="5"/>
    <s v="POL21105419"/>
  </r>
  <r>
    <s v="AGT60999446"/>
    <x v="0"/>
    <n v="12"/>
    <n v="34"/>
    <s v="POL98344452"/>
  </r>
  <r>
    <s v="AGT78435007"/>
    <x v="2"/>
    <n v="45"/>
    <n v="26"/>
    <s v="POL81202373"/>
  </r>
  <r>
    <s v="AGT99727041"/>
    <x v="2"/>
    <n v="40"/>
    <n v="81"/>
    <s v="POL50033315"/>
  </r>
  <r>
    <s v="AGT96614978"/>
    <x v="1"/>
    <n v="46"/>
    <n v="27"/>
    <s v="POL71852289"/>
  </r>
  <r>
    <s v="AGT58013889"/>
    <x v="0"/>
    <n v="14"/>
    <n v="44"/>
    <s v="POL63230640"/>
  </r>
  <r>
    <s v="AGT38121007"/>
    <x v="1"/>
    <n v="22"/>
    <n v="98"/>
    <s v="POL22280600"/>
  </r>
  <r>
    <s v="AGT80735826"/>
    <x v="1"/>
    <n v="50"/>
    <n v="11"/>
    <s v="POL82615987"/>
  </r>
  <r>
    <s v="AGT04610764"/>
    <x v="0"/>
    <n v="41"/>
    <n v="81"/>
    <s v="POL13831480"/>
  </r>
  <r>
    <s v="AGT08570809"/>
    <x v="1"/>
    <n v="39"/>
    <n v="5"/>
    <s v="POL42604699"/>
  </r>
  <r>
    <s v="AGT07063515"/>
    <x v="2"/>
    <n v="44"/>
    <n v="31"/>
    <s v="POL42477290"/>
  </r>
  <r>
    <s v="AGT74421925"/>
    <x v="1"/>
    <n v="38"/>
    <n v="91"/>
    <s v="POL56451530"/>
  </r>
  <r>
    <s v="AGT62619985"/>
    <x v="2"/>
    <n v="12"/>
    <n v="73"/>
    <s v="POL94687907"/>
  </r>
  <r>
    <s v="AGT79843902"/>
    <x v="2"/>
    <n v="50"/>
    <n v="77"/>
    <s v="POL13287986"/>
  </r>
  <r>
    <s v="AGT29866001"/>
    <x v="1"/>
    <n v="32"/>
    <n v="43"/>
    <s v="POL47707892"/>
  </r>
  <r>
    <s v="AGT53273603"/>
    <x v="0"/>
    <n v="40"/>
    <n v="62"/>
    <s v="POL23175808"/>
  </r>
  <r>
    <s v="AGT78671226"/>
    <x v="2"/>
    <n v="34"/>
    <n v="22"/>
    <s v="POL69533983"/>
  </r>
  <r>
    <s v="AGT81543880"/>
    <x v="1"/>
    <n v="30"/>
    <n v="25"/>
    <s v="POL41871042"/>
  </r>
  <r>
    <s v="AGT55272574"/>
    <x v="2"/>
    <n v="21"/>
    <n v="38"/>
    <s v="POL58901437"/>
  </r>
  <r>
    <s v="AGT82628941"/>
    <x v="2"/>
    <n v="10"/>
    <n v="97"/>
    <s v="POL15832827"/>
  </r>
  <r>
    <s v="AGT02342985"/>
    <x v="1"/>
    <n v="44"/>
    <n v="79"/>
    <s v="POL98885285"/>
  </r>
  <r>
    <s v="AGT01615923"/>
    <x v="2"/>
    <n v="1"/>
    <n v="3"/>
    <s v="POL75752645"/>
  </r>
  <r>
    <s v="AGT22956727"/>
    <x v="2"/>
    <n v="22"/>
    <n v="86"/>
    <s v="POL66984423"/>
  </r>
  <r>
    <s v="AGT68610776"/>
    <x v="0"/>
    <n v="19"/>
    <n v="56"/>
    <s v="POL95029087"/>
  </r>
  <r>
    <s v="AGT98366859"/>
    <x v="1"/>
    <n v="44"/>
    <n v="55"/>
    <s v="POL33528645"/>
  </r>
  <r>
    <s v="AGT75902946"/>
    <x v="0"/>
    <n v="0"/>
    <n v="41"/>
    <s v="POL68879274"/>
  </r>
  <r>
    <s v="AGT91286656"/>
    <x v="1"/>
    <n v="15"/>
    <n v="73"/>
    <s v="POL66757828"/>
  </r>
  <r>
    <s v="AGT24310388"/>
    <x v="2"/>
    <n v="36"/>
    <n v="95"/>
    <s v="POL14873670"/>
  </r>
  <r>
    <s v="AGT36934710"/>
    <x v="2"/>
    <n v="16"/>
    <n v="28"/>
    <s v="POL91903305"/>
  </r>
  <r>
    <s v="AGT65275310"/>
    <x v="2"/>
    <n v="0"/>
    <n v="35"/>
    <s v="POL81452413"/>
  </r>
  <r>
    <s v="AGT89666057"/>
    <x v="0"/>
    <n v="5"/>
    <n v="69"/>
    <s v="POL77471080"/>
  </r>
  <r>
    <s v="AGT24643313"/>
    <x v="0"/>
    <n v="42"/>
    <n v="91"/>
    <s v="POL55161167"/>
  </r>
  <r>
    <s v="AGT38188547"/>
    <x v="1"/>
    <n v="46"/>
    <n v="78"/>
    <s v="POL32721241"/>
  </r>
  <r>
    <s v="AGT04928961"/>
    <x v="0"/>
    <n v="31"/>
    <n v="78"/>
    <s v="POL58798776"/>
  </r>
  <r>
    <s v="AGT17357225"/>
    <x v="1"/>
    <n v="46"/>
    <n v="98"/>
    <s v="POL82130427"/>
  </r>
  <r>
    <s v="AGT82896097"/>
    <x v="1"/>
    <n v="47"/>
    <n v="54"/>
    <s v="POL18274117"/>
  </r>
  <r>
    <s v="AGT05081505"/>
    <x v="2"/>
    <n v="5"/>
    <n v="64"/>
    <s v="POL55586584"/>
  </r>
  <r>
    <s v="AGT61072985"/>
    <x v="2"/>
    <n v="36"/>
    <n v="90"/>
    <s v="POL57527902"/>
  </r>
  <r>
    <s v="AGT66614535"/>
    <x v="2"/>
    <n v="2"/>
    <n v="34"/>
    <s v="POL89135747"/>
  </r>
  <r>
    <s v="AGT17251552"/>
    <x v="0"/>
    <n v="20"/>
    <n v="5"/>
    <s v="POL68469433"/>
  </r>
  <r>
    <s v="AGT16108986"/>
    <x v="0"/>
    <n v="13"/>
    <n v="14"/>
    <s v="POL14708909"/>
  </r>
  <r>
    <s v="AGT31090730"/>
    <x v="1"/>
    <n v="49"/>
    <n v="81"/>
    <s v="POL44473237"/>
  </r>
  <r>
    <s v="AGT27341719"/>
    <x v="0"/>
    <n v="50"/>
    <n v="85"/>
    <s v="POL36097059"/>
  </r>
  <r>
    <s v="AGT63066371"/>
    <x v="2"/>
    <n v="40"/>
    <n v="55"/>
    <s v="POL13811589"/>
  </r>
  <r>
    <s v="AGT22166334"/>
    <x v="1"/>
    <n v="42"/>
    <n v="27"/>
    <s v="POL03870309"/>
  </r>
  <r>
    <s v="AGT59892489"/>
    <x v="0"/>
    <n v="32"/>
    <n v="73"/>
    <s v="POL03461173"/>
  </r>
  <r>
    <s v="AGT76056841"/>
    <x v="2"/>
    <n v="0"/>
    <n v="86"/>
    <s v="POL30800309"/>
  </r>
  <r>
    <s v="AGT21890727"/>
    <x v="2"/>
    <n v="31"/>
    <n v="23"/>
    <s v="POL04460141"/>
  </r>
  <r>
    <s v="AGT05147404"/>
    <x v="1"/>
    <n v="45"/>
    <n v="44"/>
    <s v="POL70638902"/>
  </r>
  <r>
    <s v="AGT35974620"/>
    <x v="2"/>
    <n v="5"/>
    <n v="80"/>
    <s v="POL81437012"/>
  </r>
  <r>
    <s v="AGT77173486"/>
    <x v="2"/>
    <n v="13"/>
    <n v="83"/>
    <s v="POL75780288"/>
  </r>
  <r>
    <s v="AGT70236364"/>
    <x v="2"/>
    <n v="39"/>
    <n v="25"/>
    <s v="POL04195988"/>
  </r>
  <r>
    <s v="AGT59220191"/>
    <x v="2"/>
    <n v="13"/>
    <n v="69"/>
    <s v="POL23232364"/>
  </r>
  <r>
    <s v="AGT29358915"/>
    <x v="2"/>
    <n v="27"/>
    <n v="26"/>
    <s v="POL74637013"/>
  </r>
  <r>
    <s v="AGT09938306"/>
    <x v="1"/>
    <n v="1"/>
    <n v="88"/>
    <s v="POL52466157"/>
  </r>
  <r>
    <s v="AGT82639238"/>
    <x v="0"/>
    <n v="0"/>
    <n v="4"/>
    <s v="POL04525744"/>
  </r>
  <r>
    <s v="AGT72731403"/>
    <x v="2"/>
    <n v="18"/>
    <n v="39"/>
    <s v="POL66023892"/>
  </r>
  <r>
    <s v="AGT17757472"/>
    <x v="2"/>
    <n v="37"/>
    <n v="64"/>
    <s v="POL12886983"/>
  </r>
  <r>
    <s v="AGT31556495"/>
    <x v="0"/>
    <n v="35"/>
    <n v="40"/>
    <s v="POL18969442"/>
  </r>
  <r>
    <s v="AGT05042106"/>
    <x v="2"/>
    <n v="44"/>
    <n v="25"/>
    <s v="POL83650350"/>
  </r>
  <r>
    <s v="AGT56388227"/>
    <x v="0"/>
    <n v="43"/>
    <n v="23"/>
    <s v="POL97163250"/>
  </r>
  <r>
    <s v="AGT13622499"/>
    <x v="1"/>
    <n v="42"/>
    <n v="12"/>
    <s v="POL97850012"/>
  </r>
  <r>
    <s v="AGT14500504"/>
    <x v="0"/>
    <n v="2"/>
    <n v="62"/>
    <s v="POL21436071"/>
  </r>
  <r>
    <s v="AGT99928934"/>
    <x v="1"/>
    <n v="29"/>
    <n v="35"/>
    <s v="POL38790391"/>
  </r>
  <r>
    <s v="AGT22335813"/>
    <x v="2"/>
    <n v="13"/>
    <n v="88"/>
    <s v="POL36578852"/>
  </r>
  <r>
    <s v="AGT17995842"/>
    <x v="1"/>
    <n v="23"/>
    <n v="27"/>
    <s v="POL20281612"/>
  </r>
  <r>
    <s v="AGT98961809"/>
    <x v="1"/>
    <n v="8"/>
    <n v="67"/>
    <s v="POL59899170"/>
  </r>
  <r>
    <s v="AGT11336307"/>
    <x v="2"/>
    <n v="32"/>
    <n v="67"/>
    <s v="POL21557513"/>
  </r>
  <r>
    <s v="AGT42820043"/>
    <x v="1"/>
    <n v="13"/>
    <n v="66"/>
    <s v="POL89939976"/>
  </r>
  <r>
    <s v="AGT46106549"/>
    <x v="0"/>
    <n v="20"/>
    <n v="58"/>
    <s v="POL07785199"/>
  </r>
  <r>
    <s v="AGT88301319"/>
    <x v="2"/>
    <n v="14"/>
    <n v="49"/>
    <s v="POL58783069"/>
  </r>
  <r>
    <s v="AGT44838621"/>
    <x v="1"/>
    <n v="41"/>
    <n v="3"/>
    <s v="POL95768809"/>
  </r>
  <r>
    <s v="AGT34591838"/>
    <x v="2"/>
    <n v="50"/>
    <n v="86"/>
    <s v="POL32079740"/>
  </r>
  <r>
    <s v="AGT25546644"/>
    <x v="0"/>
    <n v="8"/>
    <n v="19"/>
    <s v="POL52344569"/>
  </r>
  <r>
    <s v="AGT73106933"/>
    <x v="0"/>
    <n v="0"/>
    <n v="19"/>
    <s v="POL63017229"/>
  </r>
  <r>
    <s v="AGT84545618"/>
    <x v="0"/>
    <n v="45"/>
    <n v="96"/>
    <s v="POL88647419"/>
  </r>
  <r>
    <s v="AGT81177617"/>
    <x v="1"/>
    <n v="23"/>
    <n v="7"/>
    <s v="POL19976069"/>
  </r>
  <r>
    <s v="AGT53589146"/>
    <x v="0"/>
    <n v="13"/>
    <n v="26"/>
    <s v="POL24210075"/>
  </r>
  <r>
    <s v="AGT69121880"/>
    <x v="0"/>
    <n v="26"/>
    <n v="60"/>
    <s v="POL25694425"/>
  </r>
  <r>
    <s v="AGT68486071"/>
    <x v="2"/>
    <n v="48"/>
    <n v="9"/>
    <s v="POL97456279"/>
  </r>
  <r>
    <s v="AGT10073547"/>
    <x v="2"/>
    <n v="29"/>
    <n v="35"/>
    <s v="POL68532142"/>
  </r>
  <r>
    <s v="AGT79344890"/>
    <x v="1"/>
    <n v="1"/>
    <n v="79"/>
    <s v="POL71765111"/>
  </r>
  <r>
    <s v="AGT58624937"/>
    <x v="0"/>
    <n v="19"/>
    <n v="14"/>
    <s v="POL54561530"/>
  </r>
  <r>
    <s v="AGT79686245"/>
    <x v="0"/>
    <n v="20"/>
    <n v="55"/>
    <s v="POL52707318"/>
  </r>
  <r>
    <s v="AGT59028521"/>
    <x v="1"/>
    <n v="15"/>
    <n v="100"/>
    <s v="POL52383716"/>
  </r>
  <r>
    <s v="AGT76663931"/>
    <x v="0"/>
    <n v="47"/>
    <n v="72"/>
    <s v="POL93504222"/>
  </r>
  <r>
    <s v="AGT11636752"/>
    <x v="0"/>
    <n v="17"/>
    <n v="10"/>
    <s v="POL39639859"/>
  </r>
  <r>
    <s v="AGT51803025"/>
    <x v="1"/>
    <n v="41"/>
    <n v="77"/>
    <s v="POL93209384"/>
  </r>
  <r>
    <s v="AGT70883139"/>
    <x v="1"/>
    <n v="4"/>
    <n v="17"/>
    <s v="POL86946793"/>
  </r>
  <r>
    <s v="AGT05363282"/>
    <x v="1"/>
    <n v="27"/>
    <n v="64"/>
    <s v="POL40667253"/>
  </r>
  <r>
    <s v="AGT98949803"/>
    <x v="2"/>
    <n v="38"/>
    <n v="66"/>
    <s v="POL45842876"/>
  </r>
  <r>
    <s v="AGT64248444"/>
    <x v="1"/>
    <n v="10"/>
    <n v="47"/>
    <s v="POL69578293"/>
  </r>
  <r>
    <s v="AGT50795133"/>
    <x v="0"/>
    <n v="48"/>
    <n v="61"/>
    <s v="POL40483314"/>
  </r>
  <r>
    <s v="AGT19950985"/>
    <x v="0"/>
    <n v="36"/>
    <n v="9"/>
    <s v="POL60335753"/>
  </r>
  <r>
    <s v="AGT37076273"/>
    <x v="1"/>
    <n v="36"/>
    <n v="70"/>
    <s v="POL90100383"/>
  </r>
  <r>
    <s v="AGT85098676"/>
    <x v="2"/>
    <n v="32"/>
    <n v="44"/>
    <s v="POL99808089"/>
  </r>
  <r>
    <s v="AGT36826209"/>
    <x v="0"/>
    <n v="49"/>
    <n v="68"/>
    <s v="POL46460942"/>
  </r>
  <r>
    <s v="AGT60884319"/>
    <x v="1"/>
    <n v="25"/>
    <n v="63"/>
    <s v="POL63439011"/>
  </r>
  <r>
    <s v="AGT67900950"/>
    <x v="2"/>
    <n v="44"/>
    <n v="25"/>
    <s v="POL29503998"/>
  </r>
  <r>
    <s v="AGT75922960"/>
    <x v="2"/>
    <n v="0"/>
    <n v="76"/>
    <s v="POL53010731"/>
  </r>
  <r>
    <s v="AGT02565863"/>
    <x v="1"/>
    <n v="1"/>
    <n v="43"/>
    <s v="POL59178536"/>
  </r>
  <r>
    <s v="AGT49494604"/>
    <x v="0"/>
    <n v="37"/>
    <n v="1"/>
    <s v="POL38416700"/>
  </r>
  <r>
    <s v="AGT41546316"/>
    <x v="0"/>
    <n v="24"/>
    <n v="17"/>
    <s v="POL88672866"/>
  </r>
  <r>
    <s v="AGT80948686"/>
    <x v="2"/>
    <n v="42"/>
    <n v="18"/>
    <s v="POL21161337"/>
  </r>
  <r>
    <s v="AGT31201359"/>
    <x v="1"/>
    <n v="28"/>
    <n v="89"/>
    <s v="POL64245867"/>
  </r>
  <r>
    <s v="AGT58428300"/>
    <x v="0"/>
    <n v="15"/>
    <n v="10"/>
    <s v="POL22162508"/>
  </r>
  <r>
    <s v="AGT48907897"/>
    <x v="0"/>
    <n v="13"/>
    <n v="74"/>
    <s v="POL83964879"/>
  </r>
  <r>
    <s v="AGT53047258"/>
    <x v="2"/>
    <n v="19"/>
    <n v="5"/>
    <s v="POL31761126"/>
  </r>
  <r>
    <s v="AGT46222850"/>
    <x v="0"/>
    <n v="17"/>
    <n v="82"/>
    <s v="POL98213594"/>
  </r>
  <r>
    <s v="AGT16372609"/>
    <x v="1"/>
    <n v="18"/>
    <n v="20"/>
    <s v="POL77321123"/>
  </r>
  <r>
    <s v="AGT31409089"/>
    <x v="0"/>
    <n v="2"/>
    <n v="43"/>
    <s v="POL79722953"/>
  </r>
  <r>
    <s v="AGT91268209"/>
    <x v="0"/>
    <n v="44"/>
    <n v="13"/>
    <s v="POL58294071"/>
  </r>
  <r>
    <s v="AGT16448584"/>
    <x v="0"/>
    <n v="32"/>
    <n v="78"/>
    <s v="POL82089087"/>
  </r>
  <r>
    <s v="AGT67339857"/>
    <x v="1"/>
    <n v="35"/>
    <n v="55"/>
    <s v="POL64383103"/>
  </r>
  <r>
    <s v="AGT10545918"/>
    <x v="1"/>
    <n v="23"/>
    <n v="42"/>
    <s v="POL51544429"/>
  </r>
  <r>
    <s v="AGT43036261"/>
    <x v="2"/>
    <n v="14"/>
    <n v="35"/>
    <s v="POL53203220"/>
  </r>
  <r>
    <s v="AGT37747852"/>
    <x v="1"/>
    <n v="48"/>
    <n v="54"/>
    <s v="POL80929677"/>
  </r>
  <r>
    <s v="AGT92831988"/>
    <x v="2"/>
    <n v="8"/>
    <n v="18"/>
    <s v="POL95434233"/>
  </r>
  <r>
    <s v="AGT30398409"/>
    <x v="0"/>
    <n v="50"/>
    <n v="76"/>
    <s v="POL14385172"/>
  </r>
  <r>
    <s v="AGT25507193"/>
    <x v="2"/>
    <n v="3"/>
    <n v="81"/>
    <s v="POL30868799"/>
  </r>
  <r>
    <s v="AGT01124773"/>
    <x v="0"/>
    <n v="11"/>
    <n v="59"/>
    <s v="POL09338514"/>
  </r>
  <r>
    <s v="AGT54739971"/>
    <x v="0"/>
    <n v="23"/>
    <n v="12"/>
    <s v="POL40541993"/>
  </r>
  <r>
    <s v="AGT33679874"/>
    <x v="1"/>
    <n v="31"/>
    <n v="40"/>
    <s v="POL36885391"/>
  </r>
  <r>
    <s v="AGT97847832"/>
    <x v="2"/>
    <n v="4"/>
    <n v="17"/>
    <s v="POL86478823"/>
  </r>
  <r>
    <s v="AGT99666414"/>
    <x v="0"/>
    <n v="47"/>
    <n v="96"/>
    <s v="POL99023082"/>
  </r>
  <r>
    <s v="AGT16552199"/>
    <x v="0"/>
    <n v="32"/>
    <n v="34"/>
    <s v="POL18101915"/>
  </r>
  <r>
    <s v="AGT55565806"/>
    <x v="1"/>
    <n v="39"/>
    <n v="1"/>
    <s v="POL48959866"/>
  </r>
  <r>
    <s v="AGT11035028"/>
    <x v="0"/>
    <n v="42"/>
    <n v="55"/>
    <s v="POL02489128"/>
  </r>
  <r>
    <s v="AGT50779503"/>
    <x v="0"/>
    <n v="7"/>
    <n v="23"/>
    <s v="POL64086319"/>
  </r>
  <r>
    <s v="AGT93543140"/>
    <x v="1"/>
    <n v="0"/>
    <n v="31"/>
    <s v="POL47639612"/>
  </r>
  <r>
    <s v="AGT95443410"/>
    <x v="0"/>
    <n v="7"/>
    <n v="22"/>
    <s v="POL97525814"/>
  </r>
  <r>
    <s v="AGT63819582"/>
    <x v="2"/>
    <n v="6"/>
    <n v="40"/>
    <s v="POL86299537"/>
  </r>
  <r>
    <s v="AGT33248768"/>
    <x v="1"/>
    <n v="28"/>
    <n v="90"/>
    <s v="POL39660351"/>
  </r>
  <r>
    <s v="AGT16210818"/>
    <x v="2"/>
    <n v="43"/>
    <n v="3"/>
    <s v="POL88709617"/>
  </r>
  <r>
    <s v="AGT02808371"/>
    <x v="0"/>
    <n v="42"/>
    <n v="28"/>
    <s v="POL61884063"/>
  </r>
  <r>
    <s v="AGT88466514"/>
    <x v="2"/>
    <n v="32"/>
    <n v="53"/>
    <s v="POL47175698"/>
  </r>
  <r>
    <s v="AGT04832997"/>
    <x v="1"/>
    <n v="21"/>
    <n v="45"/>
    <s v="POL51999477"/>
  </r>
  <r>
    <s v="AGT68636253"/>
    <x v="0"/>
    <n v="5"/>
    <n v="57"/>
    <s v="POL51831970"/>
  </r>
  <r>
    <s v="AGT05886635"/>
    <x v="0"/>
    <n v="14"/>
    <n v="38"/>
    <s v="POL87238187"/>
  </r>
  <r>
    <s v="AGT83936188"/>
    <x v="0"/>
    <n v="20"/>
    <n v="85"/>
    <s v="POL30316596"/>
  </r>
  <r>
    <s v="AGT88720238"/>
    <x v="2"/>
    <n v="48"/>
    <n v="11"/>
    <s v="POL18133239"/>
  </r>
  <r>
    <s v="AGT11498112"/>
    <x v="2"/>
    <n v="30"/>
    <n v="83"/>
    <s v="POL68113018"/>
  </r>
  <r>
    <s v="AGT81084838"/>
    <x v="2"/>
    <n v="28"/>
    <n v="83"/>
    <s v="POL79185105"/>
  </r>
  <r>
    <s v="AGT70599264"/>
    <x v="0"/>
    <n v="0"/>
    <n v="3"/>
    <s v="POL55617113"/>
  </r>
  <r>
    <s v="AGT31748731"/>
    <x v="1"/>
    <n v="48"/>
    <n v="26"/>
    <s v="POL91815517"/>
  </r>
  <r>
    <s v="AGT50884904"/>
    <x v="1"/>
    <n v="37"/>
    <n v="61"/>
    <s v="POL08018739"/>
  </r>
  <r>
    <s v="AGT28537903"/>
    <x v="1"/>
    <n v="43"/>
    <n v="83"/>
    <s v="POL89376913"/>
  </r>
  <r>
    <s v="AGT72034767"/>
    <x v="0"/>
    <n v="24"/>
    <n v="51"/>
    <s v="POL02819020"/>
  </r>
  <r>
    <s v="AGT81888204"/>
    <x v="0"/>
    <n v="15"/>
    <n v="84"/>
    <s v="POL09010208"/>
  </r>
  <r>
    <s v="AGT38128215"/>
    <x v="2"/>
    <n v="18"/>
    <n v="58"/>
    <s v="POL69636143"/>
  </r>
  <r>
    <s v="AGT54608455"/>
    <x v="2"/>
    <n v="48"/>
    <n v="89"/>
    <s v="POL87207136"/>
  </r>
  <r>
    <s v="AGT84316934"/>
    <x v="2"/>
    <n v="46"/>
    <n v="28"/>
    <s v="POL53130917"/>
  </r>
  <r>
    <s v="AGT70974136"/>
    <x v="2"/>
    <n v="33"/>
    <n v="64"/>
    <s v="POL50111095"/>
  </r>
  <r>
    <s v="AGT56915520"/>
    <x v="1"/>
    <n v="12"/>
    <n v="79"/>
    <s v="POL24070236"/>
  </r>
  <r>
    <s v="AGT24245670"/>
    <x v="1"/>
    <n v="28"/>
    <n v="48"/>
    <s v="POL32625291"/>
  </r>
  <r>
    <s v="AGT16090693"/>
    <x v="0"/>
    <n v="14"/>
    <n v="49"/>
    <s v="POL99495408"/>
  </r>
  <r>
    <s v="AGT67088447"/>
    <x v="1"/>
    <n v="1"/>
    <n v="100"/>
    <s v="POL87981316"/>
  </r>
  <r>
    <s v="AGT49729745"/>
    <x v="0"/>
    <n v="0"/>
    <n v="97"/>
    <s v="POL67118908"/>
  </r>
  <r>
    <s v="AGT83226741"/>
    <x v="0"/>
    <n v="17"/>
    <n v="85"/>
    <s v="POL23603808"/>
  </r>
  <r>
    <s v="AGT25721421"/>
    <x v="2"/>
    <n v="35"/>
    <n v="99"/>
    <s v="POL80888212"/>
  </r>
  <r>
    <s v="AGT34150837"/>
    <x v="0"/>
    <n v="16"/>
    <n v="59"/>
    <s v="POL11227831"/>
  </r>
  <r>
    <s v="AGT28367365"/>
    <x v="0"/>
    <n v="30"/>
    <n v="92"/>
    <s v="POL55589679"/>
  </r>
  <r>
    <s v="AGT47488450"/>
    <x v="1"/>
    <n v="1"/>
    <n v="97"/>
    <s v="POL46015732"/>
  </r>
  <r>
    <s v="AGT12305290"/>
    <x v="1"/>
    <n v="27"/>
    <n v="69"/>
    <s v="POL62168693"/>
  </r>
  <r>
    <s v="AGT63980850"/>
    <x v="0"/>
    <n v="34"/>
    <n v="54"/>
    <s v="POL37538645"/>
  </r>
  <r>
    <s v="AGT13663423"/>
    <x v="0"/>
    <n v="13"/>
    <n v="18"/>
    <s v="POL53957372"/>
  </r>
  <r>
    <s v="AGT44161730"/>
    <x v="2"/>
    <n v="5"/>
    <n v="14"/>
    <s v="POL82812319"/>
  </r>
  <r>
    <s v="AGT57452288"/>
    <x v="2"/>
    <n v="3"/>
    <n v="27"/>
    <s v="POL44850934"/>
  </r>
  <r>
    <s v="AGT28823749"/>
    <x v="1"/>
    <n v="30"/>
    <n v="95"/>
    <s v="POL10454872"/>
  </r>
  <r>
    <s v="AGT57590936"/>
    <x v="1"/>
    <n v="42"/>
    <n v="38"/>
    <s v="POL59950728"/>
  </r>
  <r>
    <s v="AGT03745390"/>
    <x v="2"/>
    <n v="15"/>
    <n v="8"/>
    <s v="POL01681251"/>
  </r>
  <r>
    <s v="AGT78645730"/>
    <x v="1"/>
    <n v="32"/>
    <n v="44"/>
    <s v="POL39664673"/>
  </r>
  <r>
    <s v="AGT70022785"/>
    <x v="1"/>
    <n v="0"/>
    <n v="11"/>
    <s v="POL94203944"/>
  </r>
  <r>
    <s v="AGT56208300"/>
    <x v="1"/>
    <n v="31"/>
    <n v="48"/>
    <s v="POL94561811"/>
  </r>
  <r>
    <s v="AGT82732156"/>
    <x v="2"/>
    <n v="25"/>
    <n v="79"/>
    <s v="POL87125515"/>
  </r>
  <r>
    <s v="AGT77171182"/>
    <x v="0"/>
    <n v="25"/>
    <n v="41"/>
    <s v="POL21231800"/>
  </r>
  <r>
    <s v="AGT67733182"/>
    <x v="1"/>
    <n v="41"/>
    <n v="75"/>
    <s v="POL18884095"/>
  </r>
  <r>
    <s v="AGT77339065"/>
    <x v="2"/>
    <n v="49"/>
    <n v="67"/>
    <s v="POL23499238"/>
  </r>
  <r>
    <s v="AGT33079315"/>
    <x v="0"/>
    <n v="11"/>
    <n v="81"/>
    <s v="POL83680669"/>
  </r>
  <r>
    <s v="AGT73354406"/>
    <x v="1"/>
    <n v="12"/>
    <n v="65"/>
    <s v="POL97474248"/>
  </r>
  <r>
    <s v="AGT23317880"/>
    <x v="2"/>
    <n v="28"/>
    <n v="94"/>
    <s v="POL11826796"/>
  </r>
  <r>
    <s v="AGT73172380"/>
    <x v="1"/>
    <n v="41"/>
    <n v="14"/>
    <s v="POL68612732"/>
  </r>
  <r>
    <s v="AGT16848090"/>
    <x v="1"/>
    <n v="8"/>
    <n v="74"/>
    <s v="POL13303189"/>
  </r>
  <r>
    <s v="AGT62818459"/>
    <x v="0"/>
    <n v="39"/>
    <n v="56"/>
    <s v="POL72695322"/>
  </r>
  <r>
    <s v="AGT72161424"/>
    <x v="2"/>
    <n v="47"/>
    <n v="61"/>
    <s v="POL82064166"/>
  </r>
  <r>
    <s v="AGT55253577"/>
    <x v="0"/>
    <n v="38"/>
    <n v="11"/>
    <s v="POL07078939"/>
  </r>
  <r>
    <s v="AGT15348364"/>
    <x v="2"/>
    <n v="33"/>
    <n v="16"/>
    <s v="POL67550492"/>
  </r>
  <r>
    <s v="AGT00846613"/>
    <x v="2"/>
    <n v="43"/>
    <n v="41"/>
    <s v="POL56896530"/>
  </r>
  <r>
    <s v="AGT59754031"/>
    <x v="2"/>
    <n v="10"/>
    <n v="54"/>
    <s v="POL54740546"/>
  </r>
  <r>
    <s v="AGT16271239"/>
    <x v="1"/>
    <n v="38"/>
    <n v="23"/>
    <s v="POL56481027"/>
  </r>
  <r>
    <s v="AGT62576372"/>
    <x v="2"/>
    <n v="15"/>
    <n v="78"/>
    <s v="POL61919833"/>
  </r>
  <r>
    <s v="AGT98324801"/>
    <x v="1"/>
    <n v="47"/>
    <n v="25"/>
    <s v="POL43653022"/>
  </r>
  <r>
    <s v="AGT15134592"/>
    <x v="1"/>
    <n v="44"/>
    <n v="11"/>
    <s v="POL23986344"/>
  </r>
  <r>
    <s v="AGT74683442"/>
    <x v="2"/>
    <n v="6"/>
    <n v="50"/>
    <s v="POL82077399"/>
  </r>
  <r>
    <s v="AGT56306423"/>
    <x v="0"/>
    <n v="44"/>
    <n v="25"/>
    <s v="POL56971563"/>
  </r>
  <r>
    <s v="AGT23354628"/>
    <x v="0"/>
    <n v="20"/>
    <n v="13"/>
    <s v="POL56130497"/>
  </r>
  <r>
    <s v="AGT76732632"/>
    <x v="0"/>
    <n v="33"/>
    <n v="38"/>
    <s v="POL87412754"/>
  </r>
  <r>
    <s v="AGT84626024"/>
    <x v="1"/>
    <n v="42"/>
    <n v="49"/>
    <s v="POL09115909"/>
  </r>
  <r>
    <s v="AGT72217682"/>
    <x v="0"/>
    <n v="9"/>
    <n v="73"/>
    <s v="POL42545134"/>
  </r>
  <r>
    <s v="AGT93664610"/>
    <x v="0"/>
    <n v="8"/>
    <n v="48"/>
    <s v="POL65612264"/>
  </r>
  <r>
    <s v="AGT29305022"/>
    <x v="1"/>
    <n v="22"/>
    <n v="83"/>
    <s v="POL69394395"/>
  </r>
  <r>
    <s v="AGT73875973"/>
    <x v="0"/>
    <n v="10"/>
    <n v="68"/>
    <s v="POL79844892"/>
  </r>
  <r>
    <s v="AGT17349029"/>
    <x v="0"/>
    <n v="47"/>
    <n v="35"/>
    <s v="POL98891714"/>
  </r>
  <r>
    <s v="AGT53690822"/>
    <x v="0"/>
    <n v="23"/>
    <n v="86"/>
    <s v="POL58597674"/>
  </r>
  <r>
    <s v="AGT66411959"/>
    <x v="2"/>
    <n v="26"/>
    <n v="21"/>
    <s v="POL06923773"/>
  </r>
  <r>
    <s v="AGT22875434"/>
    <x v="2"/>
    <n v="10"/>
    <n v="28"/>
    <s v="POL95980834"/>
  </r>
  <r>
    <s v="AGT74142340"/>
    <x v="0"/>
    <n v="24"/>
    <n v="88"/>
    <s v="POL37180601"/>
  </r>
  <r>
    <s v="AGT88998311"/>
    <x v="1"/>
    <n v="26"/>
    <n v="39"/>
    <s v="POL17832980"/>
  </r>
  <r>
    <s v="AGT83369289"/>
    <x v="2"/>
    <n v="7"/>
    <n v="20"/>
    <s v="POL92982957"/>
  </r>
  <r>
    <s v="AGT18112518"/>
    <x v="0"/>
    <n v="46"/>
    <n v="30"/>
    <s v="POL50332022"/>
  </r>
  <r>
    <s v="AGT04686938"/>
    <x v="2"/>
    <n v="41"/>
    <n v="49"/>
    <s v="POL09568484"/>
  </r>
  <r>
    <s v="AGT96774455"/>
    <x v="1"/>
    <n v="1"/>
    <n v="14"/>
    <s v="POL69314251"/>
  </r>
  <r>
    <s v="AGT49499599"/>
    <x v="1"/>
    <n v="42"/>
    <n v="73"/>
    <s v="POL22897699"/>
  </r>
  <r>
    <s v="AGT61476833"/>
    <x v="1"/>
    <n v="22"/>
    <n v="23"/>
    <s v="POL97235049"/>
  </r>
  <r>
    <s v="AGT10224939"/>
    <x v="0"/>
    <n v="3"/>
    <n v="68"/>
    <s v="POL72712836"/>
  </r>
  <r>
    <s v="AGT64214286"/>
    <x v="0"/>
    <n v="11"/>
    <n v="13"/>
    <s v="POL29793351"/>
  </r>
  <r>
    <s v="AGT22286980"/>
    <x v="2"/>
    <n v="29"/>
    <n v="7"/>
    <s v="POL59534833"/>
  </r>
  <r>
    <s v="AGT13351678"/>
    <x v="1"/>
    <n v="2"/>
    <n v="55"/>
    <s v="POL26506395"/>
  </r>
  <r>
    <s v="AGT52787099"/>
    <x v="0"/>
    <n v="45"/>
    <n v="46"/>
    <s v="POL44670716"/>
  </r>
  <r>
    <s v="AGT52618182"/>
    <x v="2"/>
    <n v="48"/>
    <n v="21"/>
    <s v="POL28535341"/>
  </r>
  <r>
    <s v="AGT79505197"/>
    <x v="2"/>
    <n v="15"/>
    <n v="75"/>
    <s v="POL93243728"/>
  </r>
  <r>
    <s v="AGT29168320"/>
    <x v="2"/>
    <n v="12"/>
    <n v="71"/>
    <s v="POL80450492"/>
  </r>
  <r>
    <s v="AGT30431698"/>
    <x v="0"/>
    <n v="40"/>
    <n v="56"/>
    <s v="POL61660074"/>
  </r>
  <r>
    <s v="AGT28149702"/>
    <x v="2"/>
    <n v="34"/>
    <n v="6"/>
    <s v="POL78989397"/>
  </r>
  <r>
    <s v="AGT32065514"/>
    <x v="2"/>
    <n v="3"/>
    <n v="47"/>
    <s v="POL15877374"/>
  </r>
  <r>
    <s v="AGT51616778"/>
    <x v="0"/>
    <n v="42"/>
    <n v="32"/>
    <s v="POL39030203"/>
  </r>
  <r>
    <s v="AGT79093635"/>
    <x v="1"/>
    <n v="46"/>
    <n v="2"/>
    <s v="POL72182223"/>
  </r>
  <r>
    <s v="AGT39053400"/>
    <x v="1"/>
    <n v="16"/>
    <n v="96"/>
    <s v="POL58356690"/>
  </r>
  <r>
    <s v="AGT63488969"/>
    <x v="2"/>
    <n v="12"/>
    <n v="97"/>
    <s v="POL39195359"/>
  </r>
  <r>
    <s v="AGT37827864"/>
    <x v="2"/>
    <n v="24"/>
    <n v="100"/>
    <s v="POL93924279"/>
  </r>
  <r>
    <s v="AGT46168866"/>
    <x v="2"/>
    <n v="3"/>
    <n v="41"/>
    <s v="POL47426160"/>
  </r>
  <r>
    <s v="AGT09283076"/>
    <x v="2"/>
    <n v="28"/>
    <n v="91"/>
    <s v="POL48558691"/>
  </r>
  <r>
    <s v="AGT13434028"/>
    <x v="1"/>
    <n v="33"/>
    <n v="42"/>
    <s v="POL22221207"/>
  </r>
  <r>
    <s v="AGT36681223"/>
    <x v="1"/>
    <n v="49"/>
    <n v="15"/>
    <s v="POL93708978"/>
  </r>
  <r>
    <s v="AGT51075587"/>
    <x v="1"/>
    <n v="29"/>
    <n v="5"/>
    <s v="POL66737729"/>
  </r>
  <r>
    <s v="AGT89499498"/>
    <x v="1"/>
    <n v="50"/>
    <n v="63"/>
    <s v="POL69605130"/>
  </r>
  <r>
    <s v="AGT64000870"/>
    <x v="2"/>
    <n v="43"/>
    <n v="5"/>
    <s v="POL47419656"/>
  </r>
  <r>
    <s v="AGT12761035"/>
    <x v="2"/>
    <n v="5"/>
    <n v="12"/>
    <s v="POL84907131"/>
  </r>
  <r>
    <s v="AGT68204986"/>
    <x v="2"/>
    <n v="21"/>
    <n v="46"/>
    <s v="POL87848287"/>
  </r>
  <r>
    <s v="AGT06507709"/>
    <x v="1"/>
    <n v="7"/>
    <n v="74"/>
    <s v="POL12552463"/>
  </r>
  <r>
    <s v="AGT55112629"/>
    <x v="2"/>
    <n v="7"/>
    <n v="91"/>
    <s v="POL67293726"/>
  </r>
  <r>
    <s v="AGT68517881"/>
    <x v="2"/>
    <n v="36"/>
    <n v="8"/>
    <s v="POL95451699"/>
  </r>
  <r>
    <s v="AGT59960997"/>
    <x v="1"/>
    <n v="13"/>
    <n v="6"/>
    <s v="POL93135284"/>
  </r>
  <r>
    <s v="AGT57557835"/>
    <x v="2"/>
    <n v="42"/>
    <n v="82"/>
    <s v="POL43339997"/>
  </r>
  <r>
    <s v="AGT08453099"/>
    <x v="2"/>
    <n v="35"/>
    <n v="64"/>
    <s v="POL09811937"/>
  </r>
  <r>
    <s v="AGT47482676"/>
    <x v="2"/>
    <n v="4"/>
    <n v="66"/>
    <s v="POL64216260"/>
  </r>
  <r>
    <s v="AGT87491266"/>
    <x v="1"/>
    <n v="48"/>
    <n v="72"/>
    <s v="POL76155355"/>
  </r>
  <r>
    <s v="AGT35321495"/>
    <x v="0"/>
    <n v="25"/>
    <n v="80"/>
    <s v="POL81895128"/>
  </r>
  <r>
    <s v="AGT96781589"/>
    <x v="2"/>
    <n v="46"/>
    <n v="72"/>
    <s v="POL12299324"/>
  </r>
  <r>
    <s v="AGT40622605"/>
    <x v="0"/>
    <n v="35"/>
    <n v="53"/>
    <s v="POL73788724"/>
  </r>
  <r>
    <s v="AGT31710463"/>
    <x v="1"/>
    <n v="45"/>
    <n v="97"/>
    <s v="POL45017081"/>
  </r>
  <r>
    <s v="AGT19781109"/>
    <x v="2"/>
    <n v="23"/>
    <n v="37"/>
    <s v="POL27691978"/>
  </r>
  <r>
    <s v="AGT98806102"/>
    <x v="2"/>
    <n v="42"/>
    <n v="6"/>
    <s v="POL09102792"/>
  </r>
  <r>
    <s v="AGT78658863"/>
    <x v="1"/>
    <n v="26"/>
    <n v="20"/>
    <s v="POL74740983"/>
  </r>
  <r>
    <s v="AGT27402997"/>
    <x v="1"/>
    <n v="44"/>
    <n v="67"/>
    <s v="POL69973206"/>
  </r>
  <r>
    <s v="AGT36772968"/>
    <x v="1"/>
    <n v="33"/>
    <n v="47"/>
    <s v="POL18306800"/>
  </r>
  <r>
    <s v="AGT54854388"/>
    <x v="1"/>
    <n v="7"/>
    <n v="30"/>
    <s v="POL00975705"/>
  </r>
  <r>
    <s v="AGT01799905"/>
    <x v="0"/>
    <n v="45"/>
    <n v="99"/>
    <s v="POL32457867"/>
  </r>
  <r>
    <s v="AGT37175568"/>
    <x v="1"/>
    <n v="6"/>
    <n v="19"/>
    <s v="POL97881678"/>
  </r>
  <r>
    <s v="AGT70880476"/>
    <x v="0"/>
    <n v="10"/>
    <n v="17"/>
    <s v="POL03749104"/>
  </r>
  <r>
    <s v="AGT03676549"/>
    <x v="0"/>
    <n v="42"/>
    <n v="14"/>
    <s v="POL28241655"/>
  </r>
  <r>
    <s v="AGT56311202"/>
    <x v="1"/>
    <n v="31"/>
    <n v="37"/>
    <s v="POL04677379"/>
  </r>
  <r>
    <s v="AGT75478474"/>
    <x v="1"/>
    <n v="40"/>
    <n v="82"/>
    <s v="POL75734958"/>
  </r>
  <r>
    <s v="AGT00732518"/>
    <x v="2"/>
    <n v="31"/>
    <n v="14"/>
    <s v="POL00342489"/>
  </r>
  <r>
    <s v="AGT50333659"/>
    <x v="2"/>
    <n v="21"/>
    <n v="83"/>
    <s v="POL83180478"/>
  </r>
  <r>
    <s v="AGT40833807"/>
    <x v="2"/>
    <n v="47"/>
    <n v="96"/>
    <s v="POL57458461"/>
  </r>
  <r>
    <s v="AGT87203987"/>
    <x v="0"/>
    <n v="16"/>
    <n v="75"/>
    <s v="POL17909247"/>
  </r>
  <r>
    <s v="AGT27831885"/>
    <x v="2"/>
    <n v="48"/>
    <n v="87"/>
    <s v="POL88784690"/>
  </r>
  <r>
    <s v="AGT68420407"/>
    <x v="1"/>
    <n v="33"/>
    <n v="85"/>
    <s v="POL61092074"/>
  </r>
  <r>
    <s v="AGT50695909"/>
    <x v="1"/>
    <n v="28"/>
    <n v="6"/>
    <s v="POL98348493"/>
  </r>
  <r>
    <s v="AGT12079082"/>
    <x v="2"/>
    <n v="44"/>
    <n v="6"/>
    <s v="POL06694262"/>
  </r>
  <r>
    <s v="AGT11323962"/>
    <x v="0"/>
    <n v="41"/>
    <n v="64"/>
    <s v="POL96349249"/>
  </r>
  <r>
    <s v="AGT35911915"/>
    <x v="2"/>
    <n v="24"/>
    <n v="98"/>
    <s v="POL64861426"/>
  </r>
  <r>
    <s v="AGT90303770"/>
    <x v="2"/>
    <n v="40"/>
    <n v="45"/>
    <s v="POL66890932"/>
  </r>
  <r>
    <s v="AGT61452008"/>
    <x v="1"/>
    <n v="36"/>
    <n v="23"/>
    <s v="POL45464531"/>
  </r>
  <r>
    <s v="AGT17662524"/>
    <x v="1"/>
    <n v="19"/>
    <n v="46"/>
    <s v="POL83383036"/>
  </r>
  <r>
    <s v="AGT40479401"/>
    <x v="0"/>
    <n v="42"/>
    <n v="33"/>
    <s v="POL87496744"/>
  </r>
  <r>
    <s v="AGT28330328"/>
    <x v="1"/>
    <n v="23"/>
    <n v="43"/>
    <s v="POL29750466"/>
  </r>
  <r>
    <s v="AGT85168810"/>
    <x v="0"/>
    <n v="50"/>
    <n v="33"/>
    <s v="POL11880653"/>
  </r>
  <r>
    <s v="AGT89448506"/>
    <x v="1"/>
    <n v="29"/>
    <n v="80"/>
    <s v="POL45382864"/>
  </r>
  <r>
    <s v="AGT10701220"/>
    <x v="0"/>
    <n v="7"/>
    <n v="10"/>
    <s v="POL93324177"/>
  </r>
  <r>
    <s v="AGT78415108"/>
    <x v="1"/>
    <n v="13"/>
    <n v="39"/>
    <s v="POL50843998"/>
  </r>
  <r>
    <s v="AGT44367318"/>
    <x v="1"/>
    <n v="17"/>
    <n v="10"/>
    <s v="POL28224422"/>
  </r>
  <r>
    <s v="AGT73794749"/>
    <x v="1"/>
    <n v="11"/>
    <n v="9"/>
    <s v="POL12841734"/>
  </r>
  <r>
    <s v="AGT46290664"/>
    <x v="0"/>
    <n v="30"/>
    <n v="17"/>
    <s v="POL57704602"/>
  </r>
  <r>
    <s v="AGT88069120"/>
    <x v="2"/>
    <n v="34"/>
    <n v="77"/>
    <s v="POL52356256"/>
  </r>
  <r>
    <s v="AGT08032236"/>
    <x v="1"/>
    <n v="30"/>
    <n v="50"/>
    <s v="POL90687071"/>
  </r>
  <r>
    <s v="AGT01320906"/>
    <x v="0"/>
    <n v="27"/>
    <n v="69"/>
    <s v="POL09030327"/>
  </r>
  <r>
    <s v="AGT78280960"/>
    <x v="0"/>
    <n v="23"/>
    <n v="25"/>
    <s v="POL70352062"/>
  </r>
  <r>
    <s v="AGT85934934"/>
    <x v="1"/>
    <n v="11"/>
    <n v="38"/>
    <s v="POL43572641"/>
  </r>
  <r>
    <s v="AGT20291484"/>
    <x v="2"/>
    <n v="49"/>
    <n v="27"/>
    <s v="POL52576258"/>
  </r>
  <r>
    <s v="AGT36836569"/>
    <x v="0"/>
    <n v="40"/>
    <n v="92"/>
    <s v="POL59071876"/>
  </r>
  <r>
    <s v="AGT49997921"/>
    <x v="2"/>
    <n v="9"/>
    <n v="61"/>
    <s v="POL43904210"/>
  </r>
  <r>
    <s v="AGT23813965"/>
    <x v="0"/>
    <n v="1"/>
    <n v="93"/>
    <s v="POL94939056"/>
  </r>
  <r>
    <s v="AGT10677110"/>
    <x v="0"/>
    <n v="26"/>
    <n v="4"/>
    <s v="POL71095594"/>
  </r>
  <r>
    <s v="AGT22586139"/>
    <x v="2"/>
    <n v="48"/>
    <n v="62"/>
    <s v="POL89441443"/>
  </r>
  <r>
    <s v="AGT51687993"/>
    <x v="2"/>
    <n v="11"/>
    <n v="90"/>
    <s v="POL53518274"/>
  </r>
  <r>
    <s v="AGT54763620"/>
    <x v="0"/>
    <n v="15"/>
    <n v="23"/>
    <s v="POL05847993"/>
  </r>
  <r>
    <s v="AGT64658866"/>
    <x v="1"/>
    <n v="16"/>
    <n v="90"/>
    <s v="POL52535973"/>
  </r>
  <r>
    <s v="AGT95491553"/>
    <x v="1"/>
    <n v="27"/>
    <n v="92"/>
    <s v="POL36624430"/>
  </r>
  <r>
    <s v="AGT98865900"/>
    <x v="0"/>
    <n v="38"/>
    <n v="69"/>
    <s v="POL03623063"/>
  </r>
  <r>
    <s v="AGT82097107"/>
    <x v="0"/>
    <n v="4"/>
    <n v="5"/>
    <s v="POL69712640"/>
  </r>
  <r>
    <s v="AGT85153287"/>
    <x v="0"/>
    <n v="43"/>
    <n v="39"/>
    <s v="POL86586795"/>
  </r>
  <r>
    <s v="AGT14642405"/>
    <x v="0"/>
    <n v="42"/>
    <n v="11"/>
    <s v="POL23605802"/>
  </r>
  <r>
    <s v="AGT90702411"/>
    <x v="1"/>
    <n v="14"/>
    <n v="69"/>
    <s v="POL72902683"/>
  </r>
  <r>
    <s v="AGT25246522"/>
    <x v="1"/>
    <n v="18"/>
    <n v="59"/>
    <s v="POL53556659"/>
  </r>
  <r>
    <s v="AGT13128208"/>
    <x v="2"/>
    <n v="6"/>
    <n v="64"/>
    <s v="POL56653003"/>
  </r>
  <r>
    <s v="AGT08011610"/>
    <x v="2"/>
    <n v="16"/>
    <n v="25"/>
    <s v="POL08764986"/>
  </r>
  <r>
    <s v="AGT94028603"/>
    <x v="0"/>
    <n v="42"/>
    <n v="52"/>
    <s v="POL25524623"/>
  </r>
  <r>
    <s v="AGT09556558"/>
    <x v="2"/>
    <n v="35"/>
    <n v="71"/>
    <s v="POL55063562"/>
  </r>
  <r>
    <s v="AGT93455905"/>
    <x v="0"/>
    <n v="44"/>
    <n v="60"/>
    <s v="POL95639712"/>
  </r>
  <r>
    <s v="AGT13720315"/>
    <x v="1"/>
    <n v="28"/>
    <n v="30"/>
    <s v="POL78604269"/>
  </r>
  <r>
    <s v="AGT22993154"/>
    <x v="2"/>
    <n v="41"/>
    <n v="4"/>
    <s v="POL86315703"/>
  </r>
  <r>
    <s v="AGT05238118"/>
    <x v="0"/>
    <n v="10"/>
    <n v="8"/>
    <s v="POL14750217"/>
  </r>
  <r>
    <s v="AGT88757034"/>
    <x v="1"/>
    <n v="26"/>
    <n v="28"/>
    <s v="POL53367790"/>
  </r>
  <r>
    <s v="AGT24763384"/>
    <x v="2"/>
    <n v="23"/>
    <n v="30"/>
    <s v="POL25611191"/>
  </r>
  <r>
    <s v="AGT81528278"/>
    <x v="2"/>
    <n v="8"/>
    <n v="30"/>
    <s v="POL56612277"/>
  </r>
  <r>
    <s v="AGT37269868"/>
    <x v="2"/>
    <n v="24"/>
    <n v="24"/>
    <s v="POL99341236"/>
  </r>
  <r>
    <s v="AGT49232622"/>
    <x v="1"/>
    <n v="12"/>
    <n v="96"/>
    <s v="POL08364354"/>
  </r>
  <r>
    <s v="AGT31123544"/>
    <x v="1"/>
    <n v="35"/>
    <n v="25"/>
    <s v="POL65713464"/>
  </r>
  <r>
    <s v="AGT32625375"/>
    <x v="1"/>
    <n v="11"/>
    <n v="88"/>
    <s v="POL40012208"/>
  </r>
  <r>
    <s v="AGT18460094"/>
    <x v="2"/>
    <n v="42"/>
    <n v="1"/>
    <s v="POL77562289"/>
  </r>
  <r>
    <s v="AGT05643641"/>
    <x v="2"/>
    <n v="25"/>
    <n v="55"/>
    <s v="POL53804570"/>
  </r>
  <r>
    <s v="AGT42497193"/>
    <x v="0"/>
    <n v="7"/>
    <n v="66"/>
    <s v="POL17250525"/>
  </r>
  <r>
    <s v="AGT44240902"/>
    <x v="0"/>
    <n v="9"/>
    <n v="26"/>
    <s v="POL68885255"/>
  </r>
  <r>
    <s v="AGT26179702"/>
    <x v="0"/>
    <n v="3"/>
    <n v="68"/>
    <s v="POL32979560"/>
  </r>
  <r>
    <s v="AGT15149852"/>
    <x v="1"/>
    <n v="25"/>
    <n v="63"/>
    <s v="POL03838878"/>
  </r>
  <r>
    <s v="AGT21516641"/>
    <x v="1"/>
    <n v="41"/>
    <n v="28"/>
    <s v="POL27741875"/>
  </r>
  <r>
    <s v="AGT02632074"/>
    <x v="1"/>
    <n v="11"/>
    <n v="50"/>
    <s v="POL00776305"/>
  </r>
  <r>
    <s v="AGT15415249"/>
    <x v="1"/>
    <n v="20"/>
    <n v="23"/>
    <s v="POL35534292"/>
  </r>
  <r>
    <s v="AGT48883704"/>
    <x v="2"/>
    <n v="13"/>
    <n v="35"/>
    <s v="POL31127949"/>
  </r>
  <r>
    <s v="AGT46012241"/>
    <x v="1"/>
    <n v="37"/>
    <n v="91"/>
    <s v="POL33770803"/>
  </r>
  <r>
    <s v="AGT30854390"/>
    <x v="1"/>
    <n v="41"/>
    <n v="54"/>
    <s v="POL08589309"/>
  </r>
  <r>
    <s v="AGT99509442"/>
    <x v="0"/>
    <n v="7"/>
    <n v="87"/>
    <s v="POL60009654"/>
  </r>
  <r>
    <s v="AGT05147598"/>
    <x v="1"/>
    <n v="18"/>
    <n v="70"/>
    <s v="POL28256709"/>
  </r>
  <r>
    <s v="AGT90595229"/>
    <x v="2"/>
    <n v="50"/>
    <n v="61"/>
    <s v="POL45378265"/>
  </r>
  <r>
    <s v="AGT50747021"/>
    <x v="1"/>
    <n v="2"/>
    <n v="9"/>
    <s v="POL70277568"/>
  </r>
  <r>
    <s v="AGT74649784"/>
    <x v="1"/>
    <n v="5"/>
    <n v="86"/>
    <s v="POL24185779"/>
  </r>
  <r>
    <s v="AGT44285253"/>
    <x v="2"/>
    <n v="40"/>
    <n v="60"/>
    <s v="POL06543318"/>
  </r>
  <r>
    <s v="AGT99249334"/>
    <x v="1"/>
    <n v="0"/>
    <n v="10"/>
    <s v="POL68885619"/>
  </r>
  <r>
    <s v="AGT61282837"/>
    <x v="1"/>
    <n v="24"/>
    <n v="31"/>
    <s v="POL23114064"/>
  </r>
  <r>
    <s v="AGT36965914"/>
    <x v="2"/>
    <n v="10"/>
    <n v="56"/>
    <s v="POL54051658"/>
  </r>
  <r>
    <s v="AGT78603918"/>
    <x v="0"/>
    <n v="7"/>
    <n v="71"/>
    <s v="POL59329261"/>
  </r>
  <r>
    <s v="AGT55714499"/>
    <x v="0"/>
    <n v="15"/>
    <n v="33"/>
    <s v="POL49945378"/>
  </r>
  <r>
    <s v="AGT96059140"/>
    <x v="1"/>
    <n v="8"/>
    <n v="6"/>
    <s v="POL84542810"/>
  </r>
  <r>
    <s v="AGT42625674"/>
    <x v="0"/>
    <n v="28"/>
    <n v="47"/>
    <s v="POL66631189"/>
  </r>
  <r>
    <s v="AGT14578675"/>
    <x v="1"/>
    <n v="38"/>
    <n v="25"/>
    <s v="POL19746644"/>
  </r>
  <r>
    <s v="AGT15910222"/>
    <x v="0"/>
    <n v="24"/>
    <n v="34"/>
    <s v="POL69316836"/>
  </r>
  <r>
    <s v="AGT67387804"/>
    <x v="1"/>
    <n v="28"/>
    <n v="48"/>
    <s v="POL95251783"/>
  </r>
  <r>
    <s v="AGT65982386"/>
    <x v="0"/>
    <n v="44"/>
    <n v="14"/>
    <s v="POL64932236"/>
  </r>
  <r>
    <s v="AGT43261969"/>
    <x v="2"/>
    <n v="17"/>
    <n v="57"/>
    <s v="POL57724014"/>
  </r>
  <r>
    <s v="AGT13473361"/>
    <x v="0"/>
    <n v="41"/>
    <n v="23"/>
    <s v="POL37710630"/>
  </r>
  <r>
    <s v="AGT24976411"/>
    <x v="0"/>
    <n v="49"/>
    <n v="22"/>
    <s v="POL62169873"/>
  </r>
  <r>
    <s v="AGT80340146"/>
    <x v="2"/>
    <n v="19"/>
    <n v="89"/>
    <s v="POL95326340"/>
  </r>
  <r>
    <s v="AGT22706788"/>
    <x v="0"/>
    <n v="33"/>
    <n v="18"/>
    <s v="POL96200610"/>
  </r>
  <r>
    <s v="AGT80986174"/>
    <x v="0"/>
    <n v="43"/>
    <n v="11"/>
    <s v="POL69091266"/>
  </r>
  <r>
    <s v="AGT08952595"/>
    <x v="0"/>
    <n v="31"/>
    <n v="55"/>
    <s v="POL39502034"/>
  </r>
  <r>
    <s v="AGT48993931"/>
    <x v="2"/>
    <n v="29"/>
    <n v="79"/>
    <s v="POL80129143"/>
  </r>
  <r>
    <s v="AGT42420443"/>
    <x v="2"/>
    <n v="19"/>
    <n v="1"/>
    <s v="POL37652928"/>
  </r>
  <r>
    <s v="AGT11151247"/>
    <x v="0"/>
    <n v="23"/>
    <n v="85"/>
    <s v="POL74543161"/>
  </r>
  <r>
    <s v="AGT39152458"/>
    <x v="2"/>
    <n v="28"/>
    <n v="49"/>
    <s v="POL23203391"/>
  </r>
  <r>
    <s v="AGT33337319"/>
    <x v="1"/>
    <n v="21"/>
    <n v="92"/>
    <s v="POL85094282"/>
  </r>
  <r>
    <s v="AGT85911755"/>
    <x v="2"/>
    <n v="31"/>
    <n v="64"/>
    <s v="POL92087266"/>
  </r>
  <r>
    <s v="AGT87167859"/>
    <x v="1"/>
    <n v="30"/>
    <n v="84"/>
    <s v="POL83011095"/>
  </r>
  <r>
    <s v="AGT48667506"/>
    <x v="2"/>
    <n v="46"/>
    <n v="5"/>
    <s v="POL20316917"/>
  </r>
  <r>
    <s v="AGT40788452"/>
    <x v="1"/>
    <n v="24"/>
    <n v="80"/>
    <s v="POL13297022"/>
  </r>
  <r>
    <s v="AGT49680007"/>
    <x v="0"/>
    <n v="33"/>
    <n v="36"/>
    <s v="POL30201413"/>
  </r>
  <r>
    <s v="AGT68563634"/>
    <x v="2"/>
    <n v="28"/>
    <n v="3"/>
    <s v="POL42258270"/>
  </r>
  <r>
    <s v="AGT83052866"/>
    <x v="1"/>
    <n v="19"/>
    <n v="43"/>
    <s v="POL74649715"/>
  </r>
  <r>
    <s v="AGT76620029"/>
    <x v="1"/>
    <n v="19"/>
    <n v="57"/>
    <s v="POL01511689"/>
  </r>
  <r>
    <s v="AGT50673921"/>
    <x v="0"/>
    <n v="22"/>
    <n v="62"/>
    <s v="POL41959725"/>
  </r>
  <r>
    <s v="AGT41035220"/>
    <x v="2"/>
    <n v="27"/>
    <n v="50"/>
    <s v="POL85739071"/>
  </r>
  <r>
    <s v="AGT10255093"/>
    <x v="1"/>
    <n v="10"/>
    <n v="42"/>
    <s v="POL47004965"/>
  </r>
  <r>
    <s v="AGT77619097"/>
    <x v="2"/>
    <n v="20"/>
    <n v="49"/>
    <s v="POL96268176"/>
  </r>
  <r>
    <s v="AGT69733539"/>
    <x v="0"/>
    <n v="16"/>
    <n v="83"/>
    <s v="POL12757089"/>
  </r>
  <r>
    <s v="AGT00446452"/>
    <x v="1"/>
    <n v="4"/>
    <n v="57"/>
    <s v="POL80116968"/>
  </r>
  <r>
    <s v="AGT03733743"/>
    <x v="0"/>
    <n v="3"/>
    <n v="49"/>
    <s v="POL17568774"/>
  </r>
  <r>
    <s v="AGT28402315"/>
    <x v="2"/>
    <n v="11"/>
    <n v="56"/>
    <s v="POL08723809"/>
  </r>
  <r>
    <s v="AGT20148449"/>
    <x v="2"/>
    <n v="47"/>
    <n v="2"/>
    <s v="POL51841812"/>
  </r>
  <r>
    <s v="AGT16469757"/>
    <x v="0"/>
    <n v="20"/>
    <n v="21"/>
    <s v="POL12590644"/>
  </r>
  <r>
    <s v="AGT46362959"/>
    <x v="1"/>
    <n v="10"/>
    <n v="98"/>
    <s v="POL01887189"/>
  </r>
  <r>
    <s v="AGT13812725"/>
    <x v="2"/>
    <n v="19"/>
    <n v="37"/>
    <s v="POL54775068"/>
  </r>
  <r>
    <s v="AGT25590465"/>
    <x v="2"/>
    <n v="7"/>
    <n v="69"/>
    <s v="POL60169232"/>
  </r>
  <r>
    <s v="AGT81662852"/>
    <x v="2"/>
    <n v="2"/>
    <n v="45"/>
    <s v="POL07151220"/>
  </r>
  <r>
    <s v="AGT70280391"/>
    <x v="0"/>
    <n v="16"/>
    <n v="16"/>
    <s v="POL62014398"/>
  </r>
  <r>
    <s v="AGT28038355"/>
    <x v="0"/>
    <n v="49"/>
    <n v="80"/>
    <s v="POL57302291"/>
  </r>
  <r>
    <s v="AGT21525859"/>
    <x v="1"/>
    <n v="4"/>
    <n v="48"/>
    <s v="POL37984352"/>
  </r>
  <r>
    <s v="AGT51984256"/>
    <x v="2"/>
    <n v="35"/>
    <n v="66"/>
    <s v="POL65018998"/>
  </r>
  <r>
    <s v="AGT47248181"/>
    <x v="1"/>
    <n v="10"/>
    <n v="95"/>
    <s v="POL26967918"/>
  </r>
  <r>
    <s v="AGT17458388"/>
    <x v="0"/>
    <n v="30"/>
    <n v="20"/>
    <s v="POL66684348"/>
  </r>
  <r>
    <s v="AGT91677495"/>
    <x v="1"/>
    <n v="3"/>
    <n v="56"/>
    <s v="POL85531608"/>
  </r>
  <r>
    <s v="AGT84700186"/>
    <x v="1"/>
    <n v="47"/>
    <n v="20"/>
    <s v="POL63456798"/>
  </r>
  <r>
    <s v="AGT75518583"/>
    <x v="2"/>
    <n v="20"/>
    <n v="67"/>
    <s v="POL78322093"/>
  </r>
  <r>
    <s v="AGT96109409"/>
    <x v="2"/>
    <n v="43"/>
    <n v="39"/>
    <s v="POL59742494"/>
  </r>
  <r>
    <s v="AGT93433293"/>
    <x v="1"/>
    <n v="1"/>
    <n v="2"/>
    <s v="POL12263896"/>
  </r>
  <r>
    <s v="AGT75465448"/>
    <x v="0"/>
    <n v="8"/>
    <n v="91"/>
    <s v="POL11968041"/>
  </r>
  <r>
    <s v="AGT45828680"/>
    <x v="0"/>
    <n v="22"/>
    <n v="69"/>
    <s v="POL72766518"/>
  </r>
  <r>
    <s v="AGT50193369"/>
    <x v="2"/>
    <n v="10"/>
    <n v="88"/>
    <s v="POL41445459"/>
  </r>
  <r>
    <s v="AGT60343012"/>
    <x v="2"/>
    <n v="29"/>
    <n v="63"/>
    <s v="POL78043056"/>
  </r>
  <r>
    <s v="AGT96459883"/>
    <x v="0"/>
    <n v="17"/>
    <n v="100"/>
    <s v="POL44986450"/>
  </r>
  <r>
    <s v="AGT96944558"/>
    <x v="1"/>
    <n v="5"/>
    <n v="23"/>
    <s v="POL70827381"/>
  </r>
  <r>
    <s v="AGT90898541"/>
    <x v="1"/>
    <n v="22"/>
    <n v="24"/>
    <s v="POL70755338"/>
  </r>
  <r>
    <s v="AGT02503852"/>
    <x v="0"/>
    <n v="6"/>
    <n v="52"/>
    <s v="POL47233053"/>
  </r>
  <r>
    <s v="AGT72204015"/>
    <x v="0"/>
    <n v="10"/>
    <n v="53"/>
    <s v="POL83630860"/>
  </r>
  <r>
    <s v="AGT43198151"/>
    <x v="0"/>
    <n v="5"/>
    <n v="8"/>
    <s v="POL81894968"/>
  </r>
  <r>
    <s v="AGT30790056"/>
    <x v="1"/>
    <n v="29"/>
    <n v="81"/>
    <s v="POL68033681"/>
  </r>
  <r>
    <s v="AGT54555818"/>
    <x v="1"/>
    <n v="27"/>
    <n v="9"/>
    <s v="POL30677627"/>
  </r>
  <r>
    <s v="AGT96341079"/>
    <x v="0"/>
    <n v="36"/>
    <n v="9"/>
    <s v="POL14781739"/>
  </r>
  <r>
    <s v="AGT37376545"/>
    <x v="0"/>
    <n v="47"/>
    <n v="92"/>
    <s v="POL55461982"/>
  </r>
  <r>
    <s v="AGT93349942"/>
    <x v="2"/>
    <n v="47"/>
    <n v="90"/>
    <s v="POL79741032"/>
  </r>
  <r>
    <s v="AGT72553495"/>
    <x v="2"/>
    <n v="30"/>
    <n v="50"/>
    <s v="POL40767941"/>
  </r>
  <r>
    <s v="AGT92016021"/>
    <x v="0"/>
    <n v="20"/>
    <n v="30"/>
    <s v="POL82791377"/>
  </r>
  <r>
    <s v="AGT58426448"/>
    <x v="0"/>
    <n v="20"/>
    <n v="64"/>
    <s v="POL92554032"/>
  </r>
  <r>
    <s v="AGT94212633"/>
    <x v="1"/>
    <n v="26"/>
    <n v="30"/>
    <s v="POL83187553"/>
  </r>
  <r>
    <s v="AGT76412356"/>
    <x v="2"/>
    <n v="33"/>
    <n v="71"/>
    <s v="POL78615644"/>
  </r>
  <r>
    <s v="AGT23704416"/>
    <x v="0"/>
    <n v="10"/>
    <n v="28"/>
    <s v="POL95788557"/>
  </r>
  <r>
    <s v="AGT13677638"/>
    <x v="0"/>
    <n v="43"/>
    <n v="12"/>
    <s v="POL88593927"/>
  </r>
  <r>
    <s v="AGT44687181"/>
    <x v="2"/>
    <n v="24"/>
    <n v="56"/>
    <s v="POL71227580"/>
  </r>
  <r>
    <s v="AGT74886238"/>
    <x v="2"/>
    <n v="50"/>
    <n v="3"/>
    <s v="POL07094060"/>
  </r>
  <r>
    <s v="AGT54033222"/>
    <x v="1"/>
    <n v="24"/>
    <n v="57"/>
    <s v="POL69691492"/>
  </r>
  <r>
    <s v="AGT66184268"/>
    <x v="1"/>
    <n v="4"/>
    <n v="86"/>
    <s v="POL63232424"/>
  </r>
  <r>
    <s v="AGT17803187"/>
    <x v="1"/>
    <n v="11"/>
    <n v="48"/>
    <s v="POL98789630"/>
  </r>
  <r>
    <s v="AGT94099322"/>
    <x v="2"/>
    <n v="16"/>
    <n v="9"/>
    <s v="POL13858991"/>
  </r>
  <r>
    <s v="AGT27911794"/>
    <x v="2"/>
    <n v="28"/>
    <n v="89"/>
    <s v="POL44316628"/>
  </r>
  <r>
    <s v="AGT64671096"/>
    <x v="1"/>
    <n v="6"/>
    <n v="67"/>
    <s v="POL65738099"/>
  </r>
  <r>
    <s v="AGT21163924"/>
    <x v="0"/>
    <n v="31"/>
    <n v="32"/>
    <s v="POL76589663"/>
  </r>
  <r>
    <s v="AGT67067874"/>
    <x v="2"/>
    <n v="47"/>
    <n v="6"/>
    <s v="POL82378502"/>
  </r>
  <r>
    <s v="AGT47809086"/>
    <x v="0"/>
    <n v="33"/>
    <n v="94"/>
    <s v="POL12387142"/>
  </r>
  <r>
    <s v="AGT05479076"/>
    <x v="1"/>
    <n v="37"/>
    <n v="32"/>
    <s v="POL06119117"/>
  </r>
  <r>
    <s v="AGT60415154"/>
    <x v="2"/>
    <n v="3"/>
    <n v="92"/>
    <s v="POL36194892"/>
  </r>
  <r>
    <s v="AGT82423050"/>
    <x v="2"/>
    <n v="2"/>
    <n v="63"/>
    <s v="POL06113859"/>
  </r>
  <r>
    <s v="AGT50641875"/>
    <x v="2"/>
    <n v="43"/>
    <n v="12"/>
    <s v="POL90115447"/>
  </r>
  <r>
    <s v="AGT29267388"/>
    <x v="0"/>
    <n v="25"/>
    <n v="38"/>
    <s v="POL167118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DBA41-8A94-4A65-B423-1BE7447A06C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5" firstHeaderRow="1" firstDataRow="1" firstDataCol="1"/>
  <pivotFields count="15">
    <pivotField dataField="1" compact="0" outline="0" showAll="0"/>
    <pivotField compact="0" outline="0" showAll="0">
      <items count="5">
        <item x="1"/>
        <item x="2"/>
        <item x="3"/>
        <item x="0"/>
        <item t="default"/>
      </items>
    </pivotField>
    <pivotField compact="0" outline="0" showAll="0"/>
    <pivotField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defaultSubtotal="0"/>
    <pivotField compact="0" outline="0" showAll="0" defaultSubtotal="0"/>
    <pivotField compact="0" outline="0" showAll="0" defaultSubtotal="0">
      <items count="13">
        <item x="0"/>
        <item x="1"/>
        <item x="2"/>
        <item x="3"/>
        <item x="4"/>
        <item x="5"/>
        <item x="6"/>
        <item x="7"/>
        <item x="8"/>
        <item x="9"/>
        <item x="10"/>
        <item x="11"/>
        <item x="12"/>
      </items>
    </pivotField>
    <pivotField compact="0" outline="0" showAll="0" defaultSubtotal="0"/>
    <pivotField compact="0" outline="0" showAll="0" defaultSubtotal="0"/>
    <pivotField compact="0" outline="0" showAll="0" defaultSubtotal="0">
      <items count="21">
        <item x="0"/>
        <item x="1"/>
        <item x="2"/>
        <item x="3"/>
        <item x="4"/>
        <item x="5"/>
        <item x="6"/>
        <item x="7"/>
        <item x="8"/>
        <item x="9"/>
        <item x="10"/>
        <item x="11"/>
        <item x="12"/>
        <item x="13"/>
        <item x="14"/>
        <item x="15"/>
        <item x="16"/>
        <item x="17"/>
        <item x="18"/>
        <item x="19"/>
        <item x="20"/>
      </items>
    </pivotField>
  </pivotFields>
  <rowFields count="1">
    <field x="7"/>
  </rowFields>
  <rowItems count="4">
    <i>
      <x/>
    </i>
    <i>
      <x v="2"/>
    </i>
    <i>
      <x v="1"/>
    </i>
    <i t="grand">
      <x/>
    </i>
  </rowItems>
  <colItems count="1">
    <i/>
  </colItems>
  <dataFields count="1">
    <dataField name="Count of Policy ID" fld="0" subtotal="count" baseField="0" baseItem="0"/>
  </dataFields>
  <formats count="12">
    <format dxfId="157">
      <pivotArea type="all" dataOnly="0" outline="0" fieldPosition="0"/>
    </format>
    <format dxfId="156">
      <pivotArea outline="0" collapsedLevelsAreSubtotals="1" fieldPosition="0"/>
    </format>
    <format dxfId="155">
      <pivotArea field="7" type="button" dataOnly="0" labelOnly="1" outline="0" axis="axisRow" fieldPosition="0"/>
    </format>
    <format dxfId="154">
      <pivotArea dataOnly="0" labelOnly="1" outline="0" fieldPosition="0">
        <references count="1">
          <reference field="7" count="0"/>
        </references>
      </pivotArea>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field="7" type="button" dataOnly="0" labelOnly="1" outline="0" axis="axisRow" fieldPosition="0"/>
    </format>
    <format dxfId="149">
      <pivotArea dataOnly="0" labelOnly="1" outline="0" axis="axisValues" fieldPosition="0"/>
    </format>
    <format dxfId="148">
      <pivotArea outline="0" collapsedLevelsAreSubtotals="1" fieldPosition="0"/>
    </format>
    <format dxfId="147">
      <pivotArea dataOnly="0" labelOnly="1" outline="0" fieldPosition="0">
        <references count="1">
          <reference field="7" count="0"/>
        </references>
      </pivotArea>
    </format>
    <format dxfId="146">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7" count="1" selected="0">
            <x v="0"/>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28CAD3-EED2-4662-AF84-82BCD4B3323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150" firstHeaderRow="1" firstDataRow="1" firstDataCol="1"/>
  <pivotFields count="15">
    <pivotField showAll="0"/>
    <pivotField showAll="0">
      <items count="5">
        <item x="1"/>
        <item x="2"/>
        <item x="3"/>
        <item x="0"/>
        <item t="default"/>
      </items>
    </pivotField>
    <pivotField showAll="0"/>
    <pivotField showAll="0"/>
    <pivotField numFmtId="16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numFmtId="164"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showAll="0"/>
    <pivotField showAll="0"/>
    <pivotField axis="axisRow" dataField="1" showAll="0">
      <items count="3149">
        <item x="1045"/>
        <item x="710"/>
        <item x="280"/>
        <item x="1123"/>
        <item x="2374"/>
        <item x="17"/>
        <item x="97"/>
        <item x="2684"/>
        <item x="2644"/>
        <item x="912"/>
        <item x="32"/>
        <item x="3001"/>
        <item x="224"/>
        <item x="3145"/>
        <item x="2446"/>
        <item x="2627"/>
        <item x="1164"/>
        <item x="2562"/>
        <item x="2599"/>
        <item x="466"/>
        <item x="815"/>
        <item x="2762"/>
        <item x="2511"/>
        <item x="2071"/>
        <item x="1250"/>
        <item x="149"/>
        <item x="25"/>
        <item x="1209"/>
        <item x="666"/>
        <item x="427"/>
        <item x="1381"/>
        <item x="2305"/>
        <item x="2369"/>
        <item x="1031"/>
        <item x="2452"/>
        <item x="584"/>
        <item x="437"/>
        <item x="1641"/>
        <item x="2583"/>
        <item x="321"/>
        <item x="2438"/>
        <item x="213"/>
        <item x="2966"/>
        <item x="1882"/>
        <item x="3027"/>
        <item x="416"/>
        <item x="846"/>
        <item x="1717"/>
        <item x="969"/>
        <item x="730"/>
        <item x="95"/>
        <item x="2442"/>
        <item x="36"/>
        <item x="622"/>
        <item x="1991"/>
        <item x="463"/>
        <item x="1975"/>
        <item x="1314"/>
        <item x="1364"/>
        <item x="2919"/>
        <item x="1324"/>
        <item x="90"/>
        <item x="1371"/>
        <item x="554"/>
        <item x="2690"/>
        <item x="2833"/>
        <item x="1339"/>
        <item x="494"/>
        <item x="1564"/>
        <item x="523"/>
        <item x="446"/>
        <item x="2073"/>
        <item x="1847"/>
        <item x="472"/>
        <item x="1080"/>
        <item x="60"/>
        <item x="2860"/>
        <item x="2411"/>
        <item x="843"/>
        <item x="1795"/>
        <item x="156"/>
        <item x="2810"/>
        <item x="2409"/>
        <item x="2513"/>
        <item x="1343"/>
        <item x="1873"/>
        <item x="1608"/>
        <item x="1092"/>
        <item x="2592"/>
        <item x="2799"/>
        <item x="1185"/>
        <item x="3080"/>
        <item x="122"/>
        <item x="1141"/>
        <item x="2677"/>
        <item x="881"/>
        <item x="2520"/>
        <item x="309"/>
        <item x="1420"/>
        <item x="215"/>
        <item x="1822"/>
        <item x="961"/>
        <item x="2210"/>
        <item x="1532"/>
        <item x="1694"/>
        <item x="2977"/>
        <item x="3086"/>
        <item x="592"/>
        <item x="1761"/>
        <item x="3085"/>
        <item x="1327"/>
        <item x="2633"/>
        <item x="1984"/>
        <item x="1886"/>
        <item x="1872"/>
        <item x="78"/>
        <item x="1567"/>
        <item x="2994"/>
        <item x="419"/>
        <item x="1884"/>
        <item x="1702"/>
        <item x="85"/>
        <item x="127"/>
        <item x="654"/>
        <item x="458"/>
        <item x="2736"/>
        <item x="851"/>
        <item x="1144"/>
        <item x="192"/>
        <item x="1036"/>
        <item x="221"/>
        <item x="67"/>
        <item x="1905"/>
        <item x="1851"/>
        <item x="1245"/>
        <item x="1958"/>
        <item x="859"/>
        <item x="2802"/>
        <item x="1849"/>
        <item x="315"/>
        <item x="1298"/>
        <item x="1890"/>
        <item x="107"/>
        <item x="2038"/>
        <item x="4"/>
        <item x="295"/>
        <item x="1537"/>
        <item x="1391"/>
        <item x="2602"/>
        <item x="1594"/>
        <item x="1273"/>
        <item x="2641"/>
        <item x="1741"/>
        <item x="2022"/>
        <item x="2085"/>
        <item x="2722"/>
        <item x="2007"/>
        <item x="755"/>
        <item x="2395"/>
        <item x="1904"/>
        <item x="1533"/>
        <item x="2875"/>
        <item x="518"/>
        <item x="545"/>
        <item x="904"/>
        <item x="206"/>
        <item x="2881"/>
        <item x="1299"/>
        <item x="1963"/>
        <item x="370"/>
        <item x="1398"/>
        <item x="593"/>
        <item x="227"/>
        <item x="2772"/>
        <item x="2635"/>
        <item x="139"/>
        <item x="1095"/>
        <item x="1497"/>
        <item x="604"/>
        <item x="652"/>
        <item x="2472"/>
        <item x="1757"/>
        <item x="1654"/>
        <item x="1206"/>
        <item x="2760"/>
        <item x="2012"/>
        <item x="679"/>
        <item x="2228"/>
        <item x="1852"/>
        <item x="1174"/>
        <item x="1345"/>
        <item x="479"/>
        <item x="1111"/>
        <item x="1843"/>
        <item x="707"/>
        <item x="1011"/>
        <item x="653"/>
        <item x="3022"/>
        <item x="2733"/>
        <item x="1494"/>
        <item x="1052"/>
        <item x="1312"/>
        <item x="1241"/>
        <item x="2780"/>
        <item x="284"/>
        <item x="1189"/>
        <item x="1864"/>
        <item x="577"/>
        <item x="2203"/>
        <item x="2101"/>
        <item x="3099"/>
        <item x="1255"/>
        <item x="1446"/>
        <item x="1680"/>
        <item x="2716"/>
        <item x="1288"/>
        <item x="944"/>
        <item x="559"/>
        <item x="1658"/>
        <item x="433"/>
        <item x="2926"/>
        <item x="1402"/>
        <item x="2382"/>
        <item x="3024"/>
        <item x="978"/>
        <item x="2715"/>
        <item x="1979"/>
        <item x="1442"/>
        <item x="2960"/>
        <item x="2818"/>
        <item x="1478"/>
        <item x="2416"/>
        <item x="1431"/>
        <item x="1662"/>
        <item x="2390"/>
        <item x="1454"/>
        <item x="3142"/>
        <item x="150"/>
        <item x="1035"/>
        <item x="1190"/>
        <item x="1219"/>
        <item x="2406"/>
        <item x="1308"/>
        <item x="2069"/>
        <item x="1403"/>
        <item x="2658"/>
        <item x="2630"/>
        <item x="2796"/>
        <item x="776"/>
        <item x="2867"/>
        <item x="2096"/>
        <item x="245"/>
        <item x="302"/>
        <item x="3129"/>
        <item x="1818"/>
        <item x="106"/>
        <item x="701"/>
        <item x="2475"/>
        <item x="112"/>
        <item x="1969"/>
        <item x="2496"/>
        <item x="1083"/>
        <item x="2632"/>
        <item x="1039"/>
        <item x="1898"/>
        <item x="3061"/>
        <item x="1819"/>
        <item x="1850"/>
        <item x="1758"/>
        <item x="105"/>
        <item x="2914"/>
        <item x="1256"/>
        <item x="332"/>
        <item x="1600"/>
        <item x="1597"/>
        <item x="822"/>
        <item x="1934"/>
        <item x="320"/>
        <item x="342"/>
        <item x="2548"/>
        <item x="367"/>
        <item x="1981"/>
        <item x="1912"/>
        <item x="2981"/>
        <item x="28"/>
        <item x="73"/>
        <item x="1911"/>
        <item x="1926"/>
        <item x="1506"/>
        <item x="1900"/>
        <item x="170"/>
        <item x="2911"/>
        <item x="970"/>
        <item x="2702"/>
        <item x="1296"/>
        <item x="522"/>
        <item x="378"/>
        <item x="2247"/>
        <item x="1576"/>
        <item x="1170"/>
        <item x="360"/>
        <item x="144"/>
        <item x="1184"/>
        <item x="609"/>
        <item x="1859"/>
        <item x="290"/>
        <item x="1927"/>
        <item x="520"/>
        <item x="2612"/>
        <item x="2254"/>
        <item x="2258"/>
        <item x="1006"/>
        <item x="2346"/>
        <item x="1064"/>
        <item x="1344"/>
        <item x="1085"/>
        <item x="2906"/>
        <item x="685"/>
        <item x="2490"/>
        <item x="1016"/>
        <item x="2097"/>
        <item x="430"/>
        <item x="142"/>
        <item x="839"/>
        <item x="2116"/>
        <item x="2191"/>
        <item x="340"/>
        <item x="695"/>
        <item x="1689"/>
        <item x="1486"/>
        <item x="1115"/>
        <item x="1131"/>
        <item x="1650"/>
        <item x="2418"/>
        <item x="1260"/>
        <item x="1490"/>
        <item x="2669"/>
        <item x="687"/>
        <item x="1107"/>
        <item x="1766"/>
        <item x="3048"/>
        <item x="1817"/>
        <item x="1321"/>
        <item x="2909"/>
        <item x="2643"/>
        <item x="2001"/>
        <item x="830"/>
        <item x="2766"/>
        <item x="2526"/>
        <item x="2876"/>
        <item x="307"/>
        <item x="2408"/>
        <item x="2386"/>
        <item x="2190"/>
        <item x="1922"/>
        <item x="694"/>
        <item x="1377"/>
        <item x="1745"/>
        <item x="365"/>
        <item x="712"/>
        <item x="1019"/>
        <item x="715"/>
        <item x="147"/>
        <item x="2913"/>
        <item x="2922"/>
        <item x="1710"/>
        <item x="1182"/>
        <item x="1624"/>
        <item x="2626"/>
        <item x="228"/>
        <item x="1571"/>
        <item x="2265"/>
        <item x="2154"/>
        <item x="1540"/>
        <item x="1891"/>
        <item x="1901"/>
        <item x="2139"/>
        <item x="663"/>
        <item x="1846"/>
        <item x="2653"/>
        <item x="1751"/>
        <item x="947"/>
        <item x="2279"/>
        <item x="665"/>
        <item x="2853"/>
        <item x="877"/>
        <item x="1025"/>
        <item x="2569"/>
        <item x="2153"/>
        <item x="3020"/>
        <item x="2789"/>
        <item x="1774"/>
        <item x="2555"/>
        <item x="872"/>
        <item x="1793"/>
        <item x="190"/>
        <item x="1507"/>
        <item x="2854"/>
        <item x="2546"/>
        <item x="2323"/>
        <item x="2550"/>
        <item x="3053"/>
        <item x="2092"/>
        <item x="689"/>
        <item x="278"/>
        <item x="804"/>
        <item x="1002"/>
        <item x="2525"/>
        <item x="176"/>
        <item x="1041"/>
        <item x="1246"/>
        <item x="313"/>
        <item x="2437"/>
        <item x="2957"/>
        <item x="438"/>
        <item x="2460"/>
        <item x="2817"/>
        <item x="2246"/>
        <item x="2877"/>
        <item x="2152"/>
        <item x="1986"/>
        <item x="135"/>
        <item x="1521"/>
        <item x="1720"/>
        <item x="2868"/>
        <item x="3051"/>
        <item x="965"/>
        <item x="1485"/>
        <item x="2947"/>
        <item x="1363"/>
        <item x="372"/>
        <item x="1502"/>
        <item x="1278"/>
        <item x="2107"/>
        <item x="2753"/>
        <item x="696"/>
        <item x="2910"/>
        <item x="2649"/>
        <item x="1178"/>
        <item x="1418"/>
        <item x="182"/>
        <item x="1563"/>
        <item x="2302"/>
        <item x="711"/>
        <item x="3122"/>
        <item x="233"/>
        <item x="3064"/>
        <item x="2099"/>
        <item x="1293"/>
        <item x="2269"/>
        <item x="1341"/>
        <item x="597"/>
        <item x="58"/>
        <item x="588"/>
        <item x="3003"/>
        <item x="1191"/>
        <item x="1748"/>
        <item x="1788"/>
        <item x="480"/>
        <item x="1267"/>
        <item x="1830"/>
        <item x="1079"/>
        <item x="2186"/>
        <item x="664"/>
        <item x="3009"/>
        <item x="11"/>
        <item x="2845"/>
        <item x="2357"/>
        <item x="445"/>
        <item x="821"/>
        <item x="3065"/>
        <item x="1284"/>
        <item x="237"/>
        <item x="2857"/>
        <item x="404"/>
        <item x="1952"/>
        <item x="373"/>
        <item x="1389"/>
        <item x="3011"/>
        <item x="3125"/>
        <item x="2114"/>
        <item x="2094"/>
        <item x="783"/>
        <item x="2315"/>
        <item x="1142"/>
        <item x="2014"/>
        <item x="421"/>
        <item x="2294"/>
        <item x="2351"/>
        <item x="418"/>
        <item x="2749"/>
        <item x="2379"/>
        <item x="379"/>
        <item x="2721"/>
        <item x="1357"/>
        <item x="1684"/>
        <item x="2767"/>
        <item x="2485"/>
        <item x="1844"/>
        <item x="2090"/>
        <item x="2885"/>
        <item x="1604"/>
        <item x="1698"/>
        <item x="945"/>
        <item x="1445"/>
        <item x="449"/>
        <item x="1566"/>
        <item x="1372"/>
        <item x="2143"/>
        <item x="560"/>
        <item x="2209"/>
        <item x="1200"/>
        <item x="582"/>
        <item x="1167"/>
        <item x="1473"/>
        <item x="2145"/>
        <item x="704"/>
        <item x="2322"/>
        <item x="125"/>
        <item x="2321"/>
        <item x="2355"/>
        <item x="3073"/>
        <item x="1734"/>
        <item x="2479"/>
        <item x="2946"/>
        <item x="2283"/>
        <item x="1801"/>
        <item x="1806"/>
        <item x="1643"/>
        <item x="1550"/>
        <item x="20"/>
        <item x="1075"/>
        <item x="1967"/>
        <item x="1432"/>
        <item x="1275"/>
        <item x="2536"/>
        <item x="1503"/>
        <item x="1334"/>
        <item x="217"/>
        <item x="3116"/>
        <item x="2142"/>
        <item x="1964"/>
        <item x="2428"/>
        <item x="371"/>
        <item x="2072"/>
        <item x="403"/>
        <item x="3139"/>
        <item x="1087"/>
        <item x="1096"/>
        <item x="1028"/>
        <item x="2058"/>
        <item x="13"/>
        <item x="2194"/>
        <item x="2606"/>
        <item x="189"/>
        <item x="357"/>
        <item x="1810"/>
        <item x="1153"/>
        <item x="311"/>
        <item x="1230"/>
        <item x="942"/>
        <item x="1974"/>
        <item x="1001"/>
        <item x="807"/>
        <item x="543"/>
        <item x="1584"/>
        <item x="2223"/>
        <item x="829"/>
        <item x="1152"/>
        <item x="269"/>
        <item x="1258"/>
        <item x="1459"/>
        <item x="709"/>
        <item x="1648"/>
        <item x="1179"/>
        <item x="2488"/>
        <item x="223"/>
        <item x="2195"/>
        <item x="557"/>
        <item x="1841"/>
        <item x="1832"/>
        <item x="2468"/>
        <item x="733"/>
        <item x="46"/>
        <item x="1767"/>
        <item x="2066"/>
        <item x="246"/>
        <item x="1471"/>
        <item x="1124"/>
        <item x="1088"/>
        <item x="251"/>
        <item x="3095"/>
        <item x="898"/>
        <item x="2895"/>
        <item x="2037"/>
        <item x="1205"/>
        <item x="1400"/>
        <item x="1557"/>
        <item x="861"/>
        <item x="1109"/>
        <item x="1057"/>
        <item x="960"/>
        <item x="2836"/>
        <item x="811"/>
        <item x="1523"/>
        <item x="724"/>
        <item x="1685"/>
        <item x="434"/>
        <item x="1889"/>
        <item x="1535"/>
        <item x="1691"/>
        <item x="1438"/>
        <item x="1195"/>
        <item x="2414"/>
        <item x="2688"/>
        <item x="380"/>
        <item x="103"/>
        <item x="3045"/>
        <item x="1276"/>
        <item x="638"/>
        <item x="1304"/>
        <item x="2812"/>
        <item x="1012"/>
        <item x="2719"/>
        <item x="824"/>
        <item x="2103"/>
        <item x="1084"/>
        <item x="3134"/>
        <item x="2484"/>
        <item x="2969"/>
        <item x="2765"/>
        <item x="2949"/>
        <item x="2188"/>
        <item x="2724"/>
        <item x="3017"/>
        <item x="2343"/>
        <item x="826"/>
        <item x="486"/>
        <item x="1705"/>
        <item x="2756"/>
        <item x="1544"/>
        <item x="953"/>
        <item x="1642"/>
        <item x="2563"/>
        <item x="2870"/>
        <item x="735"/>
        <item x="2718"/>
        <item x="1606"/>
        <item x="2393"/>
        <item x="1736"/>
        <item x="1723"/>
        <item x="2200"/>
        <item x="2552"/>
        <item x="535"/>
        <item x="2682"/>
        <item x="2464"/>
        <item x="1644"/>
        <item x="627"/>
        <item x="850"/>
        <item x="314"/>
        <item x="1617"/>
        <item x="2093"/>
        <item x="1867"/>
        <item x="2691"/>
        <item x="2804"/>
        <item x="2422"/>
        <item x="2128"/>
        <item x="2027"/>
        <item x="2180"/>
        <item x="1489"/>
        <item x="2170"/>
        <item x="3119"/>
        <item x="1966"/>
        <item x="1467"/>
        <item x="2336"/>
        <item x="1405"/>
        <item x="903"/>
        <item x="2330"/>
        <item x="596"/>
        <item x="1737"/>
        <item x="29"/>
        <item x="3078"/>
        <item x="879"/>
        <item x="2707"/>
        <item x="491"/>
        <item x="457"/>
        <item x="195"/>
        <item x="1034"/>
        <item x="1264"/>
        <item x="2385"/>
        <item x="643"/>
        <item x="748"/>
        <item x="2499"/>
        <item x="2380"/>
        <item x="2959"/>
        <item x="2259"/>
        <item x="504"/>
        <item x="1437"/>
        <item x="2935"/>
        <item x="763"/>
        <item x="2577"/>
        <item x="1197"/>
        <item x="646"/>
        <item x="3107"/>
        <item x="2907"/>
        <item x="3043"/>
        <item x="1268"/>
        <item x="2371"/>
        <item x="55"/>
        <item x="2359"/>
        <item x="361"/>
        <item x="210"/>
        <item x="1935"/>
        <item x="936"/>
        <item x="1134"/>
        <item x="270"/>
        <item x="3059"/>
        <item x="513"/>
        <item x="1784"/>
        <item x="1929"/>
        <item x="2248"/>
        <item x="333"/>
        <item x="787"/>
        <item x="868"/>
        <item x="2141"/>
        <item x="835"/>
        <item x="229"/>
        <item x="2661"/>
        <item x="12"/>
        <item x="2950"/>
        <item x="979"/>
        <item x="1775"/>
        <item x="276"/>
        <item x="873"/>
        <item x="1993"/>
        <item x="1756"/>
        <item x="1493"/>
        <item x="542"/>
        <item x="1196"/>
        <item x="2166"/>
        <item x="154"/>
        <item x="544"/>
        <item x="2239"/>
        <item x="2263"/>
        <item x="2289"/>
        <item x="1696"/>
        <item x="2266"/>
        <item x="2723"/>
        <item x="350"/>
        <item x="116"/>
        <item x="971"/>
        <item x="564"/>
        <item x="123"/>
        <item x="2779"/>
        <item x="1726"/>
        <item x="2884"/>
        <item x="2894"/>
        <item x="1661"/>
        <item x="376"/>
        <item x="1120"/>
        <item x="2837"/>
        <item x="3126"/>
        <item x="1746"/>
        <item x="482"/>
        <item x="2091"/>
        <item x="34"/>
        <item x="368"/>
        <item x="1290"/>
        <item x="1605"/>
        <item x="2147"/>
        <item x="1346"/>
        <item x="1441"/>
        <item x="976"/>
        <item x="81"/>
        <item x="1983"/>
        <item x="599"/>
        <item x="1989"/>
        <item x="1122"/>
        <item x="2660"/>
        <item x="2624"/>
        <item x="2453"/>
        <item x="335"/>
        <item x="2568"/>
        <item x="2280"/>
        <item x="1396"/>
        <item x="563"/>
        <item x="937"/>
        <item x="301"/>
        <item x="2148"/>
        <item x="908"/>
        <item x="1029"/>
        <item x="956"/>
        <item x="3068"/>
        <item x="2990"/>
        <item x="2295"/>
        <item x="415"/>
        <item x="2980"/>
        <item x="864"/>
        <item x="477"/>
        <item x="2662"/>
        <item x="1289"/>
        <item x="2070"/>
        <item x="3128"/>
        <item x="1126"/>
        <item x="41"/>
        <item x="395"/>
        <item x="2908"/>
        <item x="2538"/>
        <item x="573"/>
        <item x="3039"/>
        <item x="2447"/>
        <item x="799"/>
        <item x="1778"/>
        <item x="2898"/>
        <item x="1588"/>
        <item x="1772"/>
        <item x="2384"/>
        <item x="2859"/>
        <item x="1384"/>
        <item x="66"/>
        <item x="1610"/>
        <item x="2916"/>
        <item x="1132"/>
        <item x="1620"/>
        <item x="980"/>
        <item x="1883"/>
        <item x="471"/>
        <item x="703"/>
        <item x="2257"/>
        <item x="2967"/>
        <item x="1282"/>
        <item x="2705"/>
        <item x="2074"/>
        <item x="618"/>
        <item x="3056"/>
        <item x="1893"/>
        <item x="2945"/>
        <item x="1449"/>
        <item x="2287"/>
        <item x="173"/>
        <item x="253"/>
        <item x="2150"/>
        <item x="1292"/>
        <item x="551"/>
        <item x="1004"/>
        <item x="2006"/>
        <item x="254"/>
        <item x="1082"/>
        <item x="2699"/>
        <item x="985"/>
        <item x="728"/>
        <item x="202"/>
        <item x="2426"/>
        <item x="1462"/>
        <item x="2219"/>
        <item x="1492"/>
        <item x="178"/>
        <item x="2213"/>
        <item x="1749"/>
        <item x="3098"/>
        <item x="1262"/>
        <item x="171"/>
        <item x="2161"/>
        <item x="2017"/>
        <item x="2462"/>
        <item x="601"/>
        <item x="1857"/>
        <item x="1392"/>
        <item x="75"/>
        <item x="2931"/>
        <item x="515"/>
        <item x="1444"/>
        <item x="1365"/>
        <item x="892"/>
        <item x="2469"/>
        <item x="2529"/>
        <item x="464"/>
        <item x="1496"/>
        <item x="2619"/>
        <item x="693"/>
        <item x="1317"/>
        <item x="773"/>
        <item x="243"/>
        <item x="2063"/>
        <item x="1999"/>
        <item x="487"/>
        <item x="1234"/>
        <item x="507"/>
        <item x="1228"/>
        <item x="375"/>
        <item x="742"/>
        <item x="930"/>
        <item x="876"/>
        <item x="1910"/>
        <item x="1733"/>
        <item x="2370"/>
        <item x="2769"/>
        <item x="2039"/>
        <item x="79"/>
        <item x="2714"/>
        <item x="1752"/>
        <item x="875"/>
        <item x="2517"/>
        <item x="2689"/>
        <item x="1237"/>
        <item x="2403"/>
        <item x="1621"/>
        <item x="997"/>
        <item x="2725"/>
        <item x="2466"/>
        <item x="734"/>
        <item x="1198"/>
        <item x="163"/>
        <item x="1804"/>
        <item x="1580"/>
        <item x="1682"/>
        <item x="1408"/>
        <item x="94"/>
        <item x="2431"/>
        <item x="1187"/>
        <item x="451"/>
        <item x="1214"/>
        <item x="793"/>
        <item x="37"/>
        <item x="1476"/>
        <item x="2394"/>
        <item x="242"/>
        <item x="1089"/>
        <item x="1750"/>
        <item x="1805"/>
        <item x="306"/>
        <item x="2717"/>
        <item x="1796"/>
        <item x="2788"/>
        <item x="247"/>
        <item x="667"/>
        <item x="162"/>
        <item x="1635"/>
        <item x="1210"/>
        <item x="2060"/>
        <item x="2309"/>
        <item x="2628"/>
        <item x="1842"/>
        <item x="2697"/>
        <item x="2941"/>
        <item x="568"/>
        <item x="2476"/>
        <item x="1397"/>
        <item x="2657"/>
        <item x="935"/>
        <item x="2621"/>
        <item x="844"/>
        <item x="1498"/>
        <item x="2451"/>
        <item x="2244"/>
        <item x="2458"/>
        <item x="2744"/>
        <item x="951"/>
        <item x="1700"/>
        <item x="1060"/>
        <item x="1143"/>
        <item x="2251"/>
        <item x="175"/>
        <item x="805"/>
        <item x="57"/>
        <item x="2698"/>
        <item x="38"/>
        <item x="2328"/>
        <item x="271"/>
        <item x="1657"/>
        <item x="1243"/>
        <item x="1826"/>
        <item x="2401"/>
        <item x="1024"/>
        <item x="2334"/>
        <item x="1307"/>
        <item x="1915"/>
        <item x="2080"/>
        <item x="1416"/>
        <item x="2059"/>
        <item x="1050"/>
        <item x="2436"/>
        <item x="552"/>
        <item x="2720"/>
        <item x="2392"/>
        <item x="2461"/>
        <item x="42"/>
        <item x="818"/>
        <item x="574"/>
        <item x="2615"/>
        <item x="909"/>
        <item x="2036"/>
        <item x="2652"/>
        <item x="1481"/>
        <item x="2893"/>
        <item x="110"/>
        <item x="716"/>
        <item x="670"/>
        <item x="1158"/>
        <item x="1091"/>
        <item x="442"/>
        <item x="69"/>
        <item x="986"/>
        <item x="191"/>
        <item x="2375"/>
        <item x="3135"/>
        <item x="2175"/>
        <item x="1824"/>
        <item x="865"/>
        <item x="1160"/>
        <item x="2025"/>
        <item x="72"/>
        <item x="369"/>
        <item x="2288"/>
        <item x="2227"/>
        <item x="414"/>
        <item x="1738"/>
        <item x="1687"/>
        <item x="1159"/>
        <item x="2790"/>
        <item x="1137"/>
        <item x="2815"/>
        <item x="2040"/>
        <item x="49"/>
        <item x="752"/>
        <item x="1254"/>
        <item x="3093"/>
        <item x="1526"/>
        <item x="283"/>
        <item x="1855"/>
        <item x="411"/>
        <item x="2157"/>
        <item x="219"/>
        <item x="938"/>
        <item x="2683"/>
        <item x="1071"/>
        <item x="2696"/>
        <item x="890"/>
        <item x="2113"/>
        <item x="338"/>
        <item x="2681"/>
        <item x="1937"/>
        <item x="1707"/>
        <item x="1732"/>
        <item x="1386"/>
        <item x="1827"/>
        <item x="1779"/>
        <item x="2713"/>
        <item x="184"/>
        <item x="2457"/>
        <item x="1703"/>
        <item x="2787"/>
        <item x="1871"/>
        <item x="981"/>
        <item x="770"/>
        <item x="2827"/>
        <item x="2572"/>
        <item x="1765"/>
        <item x="1558"/>
        <item x="1829"/>
        <item x="556"/>
        <item x="677"/>
        <item x="1663"/>
        <item x="1944"/>
        <item x="161"/>
        <item x="1599"/>
        <item x="1394"/>
        <item x="1252"/>
        <item x="2345"/>
        <item x="765"/>
        <item x="683"/>
        <item x="2358"/>
        <item x="1074"/>
        <item x="1925"/>
        <item x="2984"/>
        <item x="1626"/>
        <item x="1140"/>
        <item x="1279"/>
        <item x="1899"/>
        <item x="949"/>
        <item x="2449"/>
        <item x="1435"/>
        <item x="3028"/>
        <item x="1073"/>
        <item x="1311"/>
        <item x="1199"/>
        <item x="272"/>
        <item x="1487"/>
        <item x="1548"/>
        <item x="505"/>
        <item x="2238"/>
        <item x="967"/>
        <item x="636"/>
        <item x="2300"/>
        <item x="1406"/>
        <item x="2207"/>
        <item x="1560"/>
        <item x="957"/>
        <item x="2042"/>
        <item x="281"/>
        <item x="2381"/>
        <item x="298"/>
        <item x="2900"/>
        <item x="1828"/>
        <item x="2904"/>
        <item x="619"/>
        <item x="2979"/>
        <item x="2982"/>
        <item x="2809"/>
        <item x="999"/>
        <item x="400"/>
        <item x="1500"/>
        <item x="198"/>
        <item x="1390"/>
        <item x="1996"/>
        <item x="1285"/>
        <item x="27"/>
        <item x="2348"/>
        <item x="3083"/>
        <item x="2229"/>
        <item x="1835"/>
        <item x="1931"/>
        <item x="2018"/>
        <item x="1244"/>
        <item x="3082"/>
        <item x="2307"/>
        <item x="2776"/>
        <item x="1837"/>
        <item x="1539"/>
        <item x="1797"/>
        <item x="22"/>
        <item x="792"/>
        <item x="230"/>
        <item x="492"/>
        <item x="124"/>
        <item x="1863"/>
        <item x="1928"/>
        <item x="2047"/>
        <item x="2056"/>
        <item x="1938"/>
        <item x="3120"/>
        <item x="2814"/>
        <item x="1104"/>
        <item x="1704"/>
        <item x="1880"/>
        <item x="222"/>
        <item x="2828"/>
        <item x="1146"/>
        <item x="207"/>
        <item x="2554"/>
        <item x="43"/>
        <item x="83"/>
        <item x="2609"/>
        <item x="2184"/>
        <item x="623"/>
        <item x="743"/>
        <item x="204"/>
        <item x="2607"/>
        <item x="910"/>
        <item x="2396"/>
        <item x="855"/>
        <item x="2849"/>
        <item x="1939"/>
        <item x="3081"/>
        <item x="1582"/>
        <item x="133"/>
        <item x="2570"/>
        <item x="612"/>
        <item x="347"/>
        <item x="550"/>
        <item x="629"/>
        <item x="642"/>
        <item x="3034"/>
        <item x="2582"/>
        <item x="2366"/>
        <item x="1375"/>
        <item x="285"/>
        <item x="3103"/>
        <item x="2993"/>
        <item x="2016"/>
        <item x="2948"/>
        <item x="2493"/>
        <item x="3077"/>
        <item x="53"/>
        <item x="649"/>
        <item x="2102"/>
        <item x="2589"/>
        <item x="2373"/>
        <item x="293"/>
        <item x="2383"/>
        <item x="1469"/>
        <item x="569"/>
        <item x="417"/>
        <item x="2313"/>
        <item x="1000"/>
        <item x="1305"/>
        <item x="401"/>
        <item x="2298"/>
        <item x="1113"/>
        <item x="1997"/>
        <item x="907"/>
        <item x="1058"/>
        <item x="453"/>
        <item x="2869"/>
        <item x="2763"/>
        <item x="2503"/>
        <item x="2272"/>
        <item x="2997"/>
        <item x="924"/>
        <item x="2703"/>
        <item x="2928"/>
        <item x="2970"/>
        <item x="896"/>
        <item x="485"/>
        <item x="1072"/>
        <item x="994"/>
        <item x="2972"/>
        <item x="1281"/>
        <item x="76"/>
        <item x="801"/>
        <item x="1508"/>
        <item x="1948"/>
        <item x="990"/>
        <item x="1592"/>
        <item x="2952"/>
        <item x="1077"/>
        <item x="737"/>
        <item x="723"/>
        <item x="339"/>
        <item x="2495"/>
        <item x="2892"/>
        <item x="1059"/>
        <item x="1049"/>
        <item x="2421"/>
        <item x="2165"/>
        <item x="1601"/>
        <item x="1655"/>
        <item x="89"/>
        <item x="517"/>
        <item x="3031"/>
        <item x="2813"/>
        <item x="672"/>
        <item x="3132"/>
        <item x="328"/>
        <item x="579"/>
        <item x="164"/>
        <item x="583"/>
        <item x="964"/>
        <item x="786"/>
        <item x="2397"/>
        <item x="2364"/>
        <item x="2708"/>
        <item x="537"/>
        <item x="426"/>
        <item x="823"/>
        <item x="2709"/>
        <item x="1501"/>
        <item x="1202"/>
        <item x="2940"/>
        <item x="296"/>
        <item x="1583"/>
        <item x="252"/>
        <item x="1463"/>
        <item x="2129"/>
        <item x="2508"/>
        <item x="2286"/>
        <item x="391"/>
        <item x="2465"/>
        <item x="2075"/>
        <item x="856"/>
        <item x="635"/>
        <item x="814"/>
        <item x="1181"/>
        <item x="1721"/>
        <item x="454"/>
        <item x="3040"/>
        <item x="397"/>
        <item x="996"/>
        <item x="1261"/>
        <item x="2986"/>
        <item x="1157"/>
        <item x="1414"/>
        <item x="1853"/>
        <item x="2540"/>
        <item x="1359"/>
        <item x="2590"/>
        <item x="2770"/>
        <item x="932"/>
        <item x="831"/>
        <item x="2291"/>
        <item x="2862"/>
        <item x="2021"/>
        <item x="899"/>
        <item x="2933"/>
        <item x="2117"/>
        <item x="120"/>
        <item x="2557"/>
        <item x="3114"/>
        <item x="541"/>
        <item x="3054"/>
        <item x="1488"/>
        <item x="2694"/>
        <item x="431"/>
        <item x="567"/>
        <item x="2921"/>
        <item x="2861"/>
        <item x="98"/>
        <item x="1895"/>
        <item x="878"/>
        <item x="2912"/>
        <item x="1995"/>
        <item x="2412"/>
        <item x="385"/>
        <item x="80"/>
        <item x="2498"/>
        <item x="688"/>
        <item x="1713"/>
        <item x="1360"/>
        <item x="2378"/>
        <item x="886"/>
        <item x="1933"/>
        <item x="812"/>
        <item x="2751"/>
        <item x="2757"/>
        <item x="2273"/>
        <item x="3104"/>
        <item x="2098"/>
        <item x="2156"/>
        <item x="2659"/>
        <item x="2078"/>
        <item x="2701"/>
        <item x="429"/>
        <item x="2558"/>
        <item x="115"/>
        <item x="3117"/>
        <item x="1794"/>
        <item x="2106"/>
        <item x="891"/>
        <item x="534"/>
        <item x="2361"/>
        <item x="1593"/>
        <item x="2402"/>
        <item x="2665"/>
        <item x="1208"/>
        <item x="353"/>
        <item x="460"/>
        <item x="1787"/>
        <item x="1529"/>
        <item x="2851"/>
        <item x="913"/>
        <item x="1668"/>
        <item x="1559"/>
        <item x="1858"/>
        <item x="1479"/>
        <item x="2551"/>
        <item x="2610"/>
        <item x="1192"/>
        <item x="1874"/>
        <item x="1168"/>
        <item x="425"/>
        <item x="2954"/>
        <item x="1833"/>
        <item x="2693"/>
        <item x="2502"/>
        <item x="1683"/>
        <item x="2467"/>
        <item x="2585"/>
        <item x="2639"/>
        <item x="880"/>
        <item x="3105"/>
        <item x="1466"/>
        <item x="1807"/>
        <item x="790"/>
        <item x="963"/>
        <item x="1295"/>
        <item x="3015"/>
        <item x="166"/>
        <item x="984"/>
        <item x="905"/>
        <item x="465"/>
        <item x="1547"/>
        <item x="444"/>
        <item x="1919"/>
        <item x="548"/>
        <item x="177"/>
        <item x="2917"/>
        <item x="656"/>
        <item x="2515"/>
        <item x="1965"/>
        <item x="406"/>
        <item x="2863"/>
        <item x="972"/>
        <item x="558"/>
        <item x="1465"/>
        <item x="608"/>
        <item x="152"/>
        <item x="1404"/>
        <item x="2883"/>
        <item x="837"/>
        <item x="795"/>
        <item x="2052"/>
        <item x="662"/>
        <item x="2778"/>
        <item x="1936"/>
        <item x="3111"/>
        <item x="1229"/>
        <item x="1269"/>
        <item x="2335"/>
        <item x="3094"/>
        <item x="1670"/>
        <item x="1631"/>
        <item x="1791"/>
        <item x="260"/>
        <item x="2303"/>
        <item x="2082"/>
        <item x="1945"/>
        <item x="9"/>
        <item x="2654"/>
        <item x="925"/>
        <item x="1350"/>
        <item x="736"/>
        <item x="289"/>
        <item x="225"/>
        <item x="1399"/>
        <item x="1809"/>
        <item x="196"/>
        <item x="641"/>
        <item x="531"/>
        <item x="1188"/>
        <item x="292"/>
        <item x="2978"/>
        <item x="1562"/>
        <item x="1954"/>
        <item x="3089"/>
        <item x="1848"/>
        <item x="2413"/>
        <item x="954"/>
        <item x="436"/>
        <item x="1370"/>
        <item x="183"/>
        <item x="1433"/>
        <item x="1524"/>
        <item x="3123"/>
        <item x="1247"/>
        <item x="1955"/>
        <item x="3087"/>
        <item x="1021"/>
        <item x="1675"/>
        <item x="503"/>
        <item x="2674"/>
        <item x="2754"/>
        <item x="10"/>
        <item x="1771"/>
        <item x="3109"/>
        <item x="3026"/>
        <item x="1672"/>
        <item x="30"/>
        <item x="2158"/>
        <item x="1781"/>
        <item x="3066"/>
        <item x="1545"/>
        <item x="1456"/>
        <item x="2337"/>
        <item x="680"/>
        <item x="1803"/>
        <item x="2841"/>
        <item x="2507"/>
        <item x="1821"/>
        <item x="2055"/>
        <item x="1207"/>
        <item x="5"/>
        <item x="423"/>
        <item x="650"/>
        <item x="499"/>
        <item x="1322"/>
        <item x="1823"/>
        <item x="99"/>
        <item x="2002"/>
        <item x="1112"/>
        <item x="1138"/>
        <item x="2732"/>
        <item x="914"/>
        <item x="2646"/>
        <item x="1351"/>
        <item x="1951"/>
        <item x="1409"/>
        <item x="1730"/>
        <item x="2918"/>
        <item x="3090"/>
        <item x="1411"/>
        <item x="3046"/>
        <item x="241"/>
        <item x="2777"/>
        <item x="862"/>
        <item x="2029"/>
        <item x="1777"/>
        <item x="918"/>
        <item x="248"/>
        <item x="2267"/>
        <item x="1649"/>
        <item x="3018"/>
        <item x="1013"/>
        <item x="50"/>
        <item x="324"/>
        <item x="1023"/>
        <item x="481"/>
        <item x="1040"/>
        <item x="2852"/>
        <item x="2625"/>
        <item x="1504"/>
        <item x="2274"/>
        <item x="2481"/>
        <item x="883"/>
        <item x="2013"/>
        <item x="132"/>
        <item x="1753"/>
        <item x="172"/>
        <item x="2807"/>
        <item x="2285"/>
        <item x="1378"/>
        <item x="3088"/>
        <item x="3019"/>
        <item x="2831"/>
        <item x="1878"/>
        <item x="917"/>
        <item x="547"/>
        <item x="113"/>
        <item x="187"/>
        <item x="2791"/>
        <item x="409"/>
        <item x="1575"/>
        <item x="1038"/>
        <item x="645"/>
        <item x="2419"/>
        <item x="1017"/>
        <item x="3091"/>
        <item x="779"/>
        <item x="810"/>
        <item x="2731"/>
        <item x="1482"/>
        <item x="2122"/>
        <item x="2100"/>
        <item x="1686"/>
        <item x="2605"/>
        <item x="2482"/>
        <item x="2471"/>
        <item x="470"/>
        <item x="870"/>
        <item x="1451"/>
        <item x="802"/>
        <item x="2020"/>
        <item x="1027"/>
        <item x="1731"/>
        <item x="1407"/>
        <item x="1367"/>
        <item x="111"/>
        <item x="2964"/>
        <item x="572"/>
        <item x="1165"/>
        <item x="840"/>
        <item x="1356"/>
        <item x="1452"/>
        <item x="2441"/>
        <item x="1468"/>
        <item x="377"/>
        <item x="87"/>
        <item x="1238"/>
        <item x="352"/>
        <item x="2423"/>
        <item x="240"/>
        <item x="1897"/>
        <item x="1216"/>
        <item x="1719"/>
        <item x="2637"/>
        <item x="1203"/>
        <item x="1427"/>
        <item x="2873"/>
        <item x="1677"/>
        <item x="119"/>
        <item x="3131"/>
        <item x="661"/>
        <item x="2727"/>
        <item x="2811"/>
        <item x="2800"/>
        <item x="2281"/>
        <item x="922"/>
        <item x="2010"/>
        <item x="1692"/>
        <item x="305"/>
        <item x="813"/>
        <item x="2783"/>
        <item x="1611"/>
        <item x="729"/>
        <item x="2676"/>
        <item x="3004"/>
        <item x="1428"/>
        <item x="101"/>
        <item x="516"/>
        <item x="1236"/>
        <item x="2456"/>
        <item x="2034"/>
        <item x="674"/>
        <item x="2224"/>
        <item x="1108"/>
        <item x="440"/>
        <item x="2560"/>
        <item x="483"/>
        <item x="1464"/>
        <item x="1491"/>
        <item x="3069"/>
        <item x="3002"/>
        <item x="2571"/>
        <item x="777"/>
        <item x="211"/>
        <item x="2204"/>
        <item x="3063"/>
        <item x="1578"/>
        <item x="2087"/>
        <item x="334"/>
        <item x="1272"/>
        <item x="2249"/>
        <item x="760"/>
        <item x="1447"/>
        <item x="3140"/>
        <item x="2497"/>
        <item x="1764"/>
        <item x="2444"/>
        <item x="1727"/>
        <item x="1950"/>
        <item x="1896"/>
        <item x="1388"/>
        <item x="2455"/>
        <item x="239"/>
        <item x="1127"/>
        <item x="2109"/>
        <item x="2304"/>
        <item x="2640"/>
        <item x="510"/>
        <item x="1055"/>
        <item x="2587"/>
        <item x="2171"/>
        <item x="2564"/>
        <item x="2342"/>
        <item x="2067"/>
        <item x="59"/>
        <item x="1162"/>
        <item x="817"/>
        <item x="2115"/>
        <item x="24"/>
        <item x="561"/>
        <item x="2136"/>
        <item x="780"/>
        <item x="2277"/>
        <item x="673"/>
        <item x="566"/>
        <item x="549"/>
        <item x="316"/>
        <item x="2208"/>
        <item x="741"/>
        <item x="1335"/>
        <item x="634"/>
        <item x="1051"/>
        <item x="1561"/>
        <item x="1099"/>
        <item x="2784"/>
        <item x="497"/>
        <item x="2992"/>
        <item x="1888"/>
        <item x="2655"/>
        <item x="2673"/>
        <item x="2593"/>
        <item x="1169"/>
        <item x="3136"/>
        <item x="2840"/>
        <item x="1425"/>
        <item x="18"/>
        <item x="2761"/>
        <item x="2944"/>
        <item x="319"/>
        <item x="3096"/>
        <item x="988"/>
        <item x="1105"/>
        <item x="1081"/>
        <item x="16"/>
        <item x="2651"/>
        <item x="186"/>
        <item x="2398"/>
        <item x="852"/>
        <item x="1455"/>
        <item x="70"/>
        <item x="1879"/>
        <item x="731"/>
        <item x="1015"/>
        <item x="509"/>
        <item x="2163"/>
        <item x="2325"/>
        <item x="1970"/>
        <item x="1309"/>
        <item x="2752"/>
        <item x="916"/>
        <item x="2864"/>
        <item x="2741"/>
        <item x="2231"/>
        <item x="2844"/>
        <item x="1226"/>
        <item x="1129"/>
        <item x="1725"/>
        <item x="2801"/>
        <item x="1625"/>
        <item x="0"/>
        <item x="2221"/>
        <item x="226"/>
        <item x="1909"/>
        <item x="2973"/>
        <item x="2500"/>
        <item x="3016"/>
        <item x="2771"/>
        <item x="2808"/>
        <item x="304"/>
        <item x="2956"/>
        <item x="625"/>
        <item x="495"/>
        <item x="1722"/>
        <item x="722"/>
        <item x="2505"/>
        <item x="1673"/>
        <item x="74"/>
        <item x="435"/>
        <item x="2704"/>
        <item x="52"/>
        <item x="1728"/>
        <item x="2878"/>
        <item x="218"/>
        <item x="322"/>
        <item x="2575"/>
        <item x="2687"/>
        <item x="1090"/>
        <item x="2934"/>
        <item x="1332"/>
        <item x="848"/>
        <item x="796"/>
        <item x="1924"/>
        <item x="2738"/>
        <item x="2138"/>
        <item x="1242"/>
        <item x="1047"/>
        <item x="691"/>
        <item x="1222"/>
        <item x="2797"/>
        <item x="1387"/>
        <item x="299"/>
        <item x="841"/>
        <item x="262"/>
        <item x="867"/>
        <item x="1032"/>
        <item x="1659"/>
        <item x="1044"/>
        <item x="2262"/>
        <item x="389"/>
        <item x="1671"/>
        <item x="887"/>
        <item x="1565"/>
        <item x="2955"/>
        <item x="893"/>
        <item x="739"/>
        <item x="1744"/>
        <item x="2349"/>
        <item x="2033"/>
        <item x="2903"/>
        <item x="2126"/>
        <item x="1825"/>
        <item x="927"/>
        <item x="3037"/>
        <item x="973"/>
        <item x="2645"/>
        <item x="1513"/>
        <item x="1932"/>
        <item x="2601"/>
        <item x="1667"/>
        <item x="759"/>
        <item x="2737"/>
        <item x="1947"/>
        <item x="3147"/>
        <item x="2822"/>
        <item x="2187"/>
        <item x="2963"/>
        <item x="1860"/>
        <item x="40"/>
        <item x="1528"/>
        <item x="2415"/>
        <item x="1640"/>
        <item x="143"/>
        <item x="1318"/>
        <item x="234"/>
        <item x="1320"/>
        <item x="2843"/>
        <item x="1337"/>
        <item x="6"/>
        <item x="3067"/>
        <item x="420"/>
        <item x="2363"/>
        <item x="1960"/>
        <item x="2518"/>
        <item x="2230"/>
        <item x="871"/>
        <item x="686"/>
        <item x="1596"/>
        <item x="2712"/>
        <item x="2179"/>
        <item x="1306"/>
        <item x="2576"/>
        <item x="1382"/>
        <item x="3012"/>
        <item x="699"/>
        <item x="2167"/>
        <item x="1800"/>
        <item x="2110"/>
        <item x="2611"/>
        <item x="54"/>
        <item x="1816"/>
        <item x="2144"/>
        <item x="349"/>
        <item x="678"/>
        <item x="1310"/>
        <item x="825"/>
        <item x="3042"/>
        <item x="1973"/>
        <item x="2"/>
        <item x="1067"/>
        <item x="1552"/>
        <item x="1856"/>
        <item x="2829"/>
        <item x="885"/>
        <item x="860"/>
        <item x="1637"/>
        <item x="853"/>
        <item x="640"/>
        <item x="1509"/>
        <item x="2596"/>
        <item x="1139"/>
        <item x="512"/>
        <item x="920"/>
        <item x="2692"/>
        <item x="1483"/>
        <item x="2151"/>
        <item x="86"/>
        <item x="1458"/>
        <item x="628"/>
        <item x="422"/>
        <item x="1987"/>
        <item x="428"/>
        <item x="1175"/>
        <item x="2588"/>
        <item x="2130"/>
        <item x="2764"/>
        <item x="1946"/>
        <item x="2278"/>
        <item x="1572"/>
        <item x="946"/>
        <item x="1156"/>
        <item x="836"/>
        <item x="1224"/>
        <item x="617"/>
        <item x="345"/>
        <item x="2614"/>
        <item x="2962"/>
        <item x="33"/>
        <item x="2108"/>
        <item x="2792"/>
        <item x="203"/>
        <item x="719"/>
        <item x="337"/>
        <item x="2896"/>
        <item x="2985"/>
        <item x="2991"/>
        <item x="1861"/>
        <item x="1353"/>
        <item x="3118"/>
        <item x="2368"/>
        <item x="1300"/>
        <item x="1118"/>
        <item x="1619"/>
        <item x="2666"/>
        <item x="308"/>
        <item x="2132"/>
        <item x="2329"/>
        <item x="1978"/>
        <item x="660"/>
        <item x="2417"/>
        <item x="2541"/>
        <item x="2312"/>
        <item x="2734"/>
        <item x="1056"/>
        <item x="1634"/>
        <item x="136"/>
        <item x="1066"/>
        <item x="1426"/>
        <item x="2477"/>
        <item x="1549"/>
        <item x="782"/>
        <item x="2901"/>
        <item x="2234"/>
        <item x="3074"/>
        <item x="1790"/>
        <item x="2923"/>
        <item x="2816"/>
        <item x="1988"/>
        <item x="267"/>
        <item x="205"/>
        <item x="2206"/>
        <item x="675"/>
        <item x="1735"/>
        <item x="286"/>
        <item x="2181"/>
        <item x="2119"/>
        <item x="527"/>
        <item x="901"/>
        <item x="3025"/>
        <item x="2054"/>
        <item x="3008"/>
        <item x="2311"/>
        <item x="1918"/>
        <item x="473"/>
        <item x="2083"/>
        <item x="462"/>
        <item x="1457"/>
        <item x="1037"/>
        <item x="2407"/>
        <item x="2367"/>
        <item x="987"/>
        <item x="1590"/>
        <item x="2510"/>
        <item x="1742"/>
        <item x="45"/>
        <item x="1543"/>
        <item x="1450"/>
        <item x="2545"/>
        <item x="2775"/>
        <item x="2316"/>
        <item x="713"/>
        <item x="77"/>
        <item x="1086"/>
        <item x="2553"/>
        <item x="1527"/>
        <item x="1280"/>
        <item x="2486"/>
        <item x="2748"/>
        <item x="2118"/>
        <item x="1514"/>
        <item x="1380"/>
        <item x="450"/>
        <item x="3141"/>
        <item x="606"/>
        <item x="2051"/>
        <item x="1712"/>
        <item x="165"/>
        <item x="3038"/>
        <item x="562"/>
        <item x="3102"/>
        <item x="2459"/>
        <item x="1546"/>
        <item x="336"/>
        <item x="118"/>
        <item x="343"/>
        <item x="540"/>
        <item x="2742"/>
        <item x="2519"/>
        <item x="1862"/>
        <item x="884"/>
        <item x="2483"/>
        <item x="525"/>
        <item x="1747"/>
        <item x="2216"/>
        <item x="1303"/>
        <item x="1358"/>
        <item x="1949"/>
        <item x="2068"/>
        <item x="2088"/>
        <item x="268"/>
        <item x="647"/>
        <item x="2528"/>
        <item x="1992"/>
        <item x="2819"/>
        <item x="521"/>
        <item x="88"/>
        <item x="1172"/>
        <item x="2679"/>
        <item x="1154"/>
        <item x="388"/>
        <item x="1366"/>
        <item x="2062"/>
        <item x="3108"/>
        <item x="214"/>
        <item x="2773"/>
        <item x="1020"/>
        <item x="772"/>
        <item x="1423"/>
        <item x="146"/>
        <item x="2008"/>
        <item x="720"/>
        <item x="998"/>
        <item x="407"/>
        <item x="2566"/>
        <item x="1010"/>
        <item x="1690"/>
        <item x="514"/>
        <item x="2095"/>
        <item x="2232"/>
        <item x="381"/>
        <item x="1412"/>
        <item x="1577"/>
        <item x="2217"/>
        <item x="19"/>
        <item x="2951"/>
        <item x="732"/>
        <item x="2786"/>
        <item x="576"/>
        <item x="2830"/>
        <item x="2338"/>
        <item x="1921"/>
        <item x="2899"/>
        <item x="2998"/>
        <item x="1831"/>
        <item x="532"/>
        <item x="1046"/>
        <item x="1802"/>
        <item x="1253"/>
        <item x="2597"/>
        <item x="2925"/>
        <item x="600"/>
        <item x="1953"/>
        <item x="2387"/>
        <item x="784"/>
        <item x="1348"/>
        <item x="1645"/>
        <item x="2729"/>
        <item x="1436"/>
        <item x="655"/>
        <item x="1499"/>
        <item x="1515"/>
        <item x="235"/>
        <item x="1277"/>
        <item x="432"/>
        <item x="2065"/>
        <item x="2735"/>
        <item x="1342"/>
        <item x="3062"/>
        <item x="2297"/>
        <item x="2332"/>
        <item x="3005"/>
        <item x="1647"/>
        <item x="2317"/>
        <item x="690"/>
        <item x="2079"/>
        <item x="1319"/>
        <item x="2806"/>
        <item x="1061"/>
        <item x="501"/>
        <item x="1676"/>
        <item x="153"/>
        <item x="863"/>
        <item x="1907"/>
        <item x="2826"/>
        <item x="2678"/>
        <item x="199"/>
        <item x="2306"/>
        <item x="747"/>
        <item x="1612"/>
        <item x="169"/>
        <item x="2573"/>
        <item x="1569"/>
        <item x="894"/>
        <item x="8"/>
        <item x="897"/>
        <item x="1212"/>
        <item x="706"/>
        <item x="2523"/>
        <item x="578"/>
        <item x="392"/>
        <item x="1729"/>
        <item x="1678"/>
        <item x="1145"/>
        <item x="2376"/>
        <item x="1103"/>
        <item x="613"/>
        <item x="2961"/>
        <item x="2185"/>
        <item x="3112"/>
        <item x="1943"/>
        <item x="1379"/>
        <item x="2820"/>
        <item x="2111"/>
        <item x="769"/>
        <item x="1251"/>
        <item x="2631"/>
        <item x="943"/>
        <item x="2706"/>
        <item x="2252"/>
        <item x="3075"/>
        <item x="1349"/>
        <item x="539"/>
        <item x="467"/>
        <item x="1265"/>
        <item x="1555"/>
        <item x="2282"/>
        <item x="533"/>
        <item x="2299"/>
        <item x="64"/>
        <item x="1812"/>
        <item x="197"/>
        <item x="2793"/>
        <item x="771"/>
        <item x="489"/>
        <item x="2448"/>
        <item x="2019"/>
        <item x="2301"/>
        <item x="1920"/>
        <item x="2045"/>
        <item x="1429"/>
        <item x="2015"/>
        <item x="2086"/>
        <item x="255"/>
        <item x="273"/>
        <item x="1628"/>
        <item x="1135"/>
        <item x="93"/>
        <item x="2473"/>
        <item x="727"/>
        <item x="774"/>
        <item x="3007"/>
        <item x="1755"/>
        <item x="1150"/>
        <item x="2794"/>
        <item x="3124"/>
        <item x="2671"/>
        <item x="1630"/>
        <item x="3010"/>
        <item x="249"/>
        <item x="1171"/>
        <item x="131"/>
        <item x="2454"/>
        <item x="1470"/>
        <item x="1194"/>
        <item x="939"/>
        <item x="1652"/>
        <item x="362"/>
        <item x="2846"/>
        <item x="1330"/>
        <item x="1048"/>
        <item x="962"/>
        <item x="2930"/>
        <item x="2897"/>
        <item x="2049"/>
        <item x="3000"/>
        <item x="797"/>
        <item x="530"/>
        <item x="1100"/>
        <item x="1369"/>
        <item x="1362"/>
        <item x="700"/>
        <item x="48"/>
        <item x="323"/>
        <item x="396"/>
        <item x="3101"/>
        <item x="402"/>
        <item x="84"/>
        <item x="68"/>
        <item x="756"/>
        <item x="757"/>
        <item x="2169"/>
        <item x="359"/>
        <item x="141"/>
        <item x="2011"/>
        <item x="2608"/>
        <item x="1232"/>
        <item x="1259"/>
        <item x="866"/>
        <item x="2943"/>
        <item x="2989"/>
        <item x="2547"/>
        <item x="1866"/>
        <item x="1"/>
        <item x="2061"/>
        <item x="1204"/>
        <item x="31"/>
        <item x="1776"/>
        <item x="231"/>
        <item x="65"/>
        <item x="1636"/>
        <item x="410"/>
        <item x="1836"/>
        <item x="1385"/>
        <item x="1166"/>
        <item x="126"/>
        <item x="1639"/>
        <item x="1227"/>
        <item x="1505"/>
        <item x="820"/>
        <item x="452"/>
        <item x="931"/>
        <item x="587"/>
        <item x="478"/>
        <item x="2686"/>
        <item x="580"/>
        <item x="2803"/>
        <item x="2350"/>
        <item x="1553"/>
        <item x="2580"/>
        <item x="1714"/>
        <item x="2700"/>
        <item x="3"/>
        <item x="1240"/>
        <item x="1221"/>
        <item x="468"/>
        <item x="484"/>
        <item x="2352"/>
        <item x="1743"/>
        <item x="993"/>
        <item x="1587"/>
        <item x="2882"/>
        <item x="659"/>
        <item x="2667"/>
        <item x="2710"/>
        <item x="819"/>
        <item x="1287"/>
        <item x="2243"/>
        <item x="2768"/>
        <item x="114"/>
        <item x="2123"/>
        <item x="1119"/>
        <item x="1541"/>
        <item x="201"/>
        <item x="2433"/>
        <item x="1616"/>
        <item x="455"/>
        <item x="1581"/>
        <item x="1176"/>
        <item x="738"/>
        <item x="2222"/>
        <item x="1354"/>
        <item x="611"/>
        <item x="977"/>
        <item x="469"/>
        <item x="1415"/>
        <item x="2235"/>
        <item x="590"/>
        <item x="2344"/>
        <item x="3079"/>
        <item x="1798"/>
        <item x="834"/>
        <item x="1383"/>
        <item x="35"/>
        <item x="1257"/>
        <item x="1603"/>
        <item x="869"/>
        <item x="1422"/>
        <item x="2872"/>
        <item x="2372"/>
        <item x="1128"/>
        <item x="751"/>
        <item x="329"/>
        <item x="102"/>
        <item x="408"/>
        <item x="1870"/>
        <item x="2268"/>
        <item x="2440"/>
        <item x="1674"/>
        <item x="1331"/>
        <item x="2365"/>
        <item x="847"/>
        <item x="1971"/>
        <item x="448"/>
        <item x="2968"/>
        <item x="2824"/>
        <item x="355"/>
        <item x="749"/>
        <item x="2026"/>
        <item x="968"/>
        <item x="1972"/>
        <item x="2420"/>
        <item x="1656"/>
        <item x="1114"/>
        <item x="992"/>
        <item x="1121"/>
        <item x="1653"/>
        <item x="2043"/>
        <item x="2856"/>
        <item x="327"/>
        <item x="3071"/>
        <item x="991"/>
        <item x="2504"/>
        <item x="506"/>
        <item x="2636"/>
        <item x="2005"/>
        <item x="785"/>
        <item x="2781"/>
        <item x="2253"/>
        <item x="2155"/>
        <item x="2432"/>
        <item x="2874"/>
        <item x="2491"/>
        <item x="1525"/>
        <item x="259"/>
        <item x="1908"/>
        <item x="2937"/>
        <item x="2478"/>
        <item x="2400"/>
        <item x="1534"/>
        <item x="1005"/>
        <item x="3138"/>
        <item x="717"/>
        <item x="1602"/>
        <item x="2162"/>
        <item x="607"/>
        <item x="92"/>
        <item x="2938"/>
        <item x="216"/>
        <item x="2953"/>
        <item x="764"/>
        <item x="232"/>
        <item x="117"/>
        <item x="2774"/>
        <item x="1665"/>
        <item x="1763"/>
        <item x="2356"/>
        <item x="923"/>
        <item x="1297"/>
        <item x="644"/>
        <item x="2728"/>
        <item x="2533"/>
        <item x="1917"/>
        <item x="888"/>
        <item x="934"/>
        <item x="2205"/>
        <item x="919"/>
        <item x="2172"/>
        <item x="3023"/>
        <item x="3052"/>
        <item x="1410"/>
        <item x="2212"/>
        <item x="1956"/>
        <item x="1815"/>
        <item x="3047"/>
        <item x="3033"/>
        <item x="456"/>
        <item x="754"/>
        <item x="393"/>
        <item x="2023"/>
        <item x="3013"/>
        <item x="2958"/>
        <item x="955"/>
        <item x="2750"/>
        <item x="3097"/>
        <item x="1885"/>
        <item x="536"/>
        <item x="2516"/>
        <item x="1724"/>
        <item x="1814"/>
        <item x="2668"/>
        <item x="490"/>
        <item x="1632"/>
        <item x="906"/>
        <item x="2028"/>
        <item x="2971"/>
        <item x="1709"/>
        <item x="3133"/>
        <item x="2747"/>
        <item x="2527"/>
        <item x="2233"/>
        <item x="1881"/>
        <item x="1914"/>
        <item x="383"/>
        <item x="669"/>
        <item x="1413"/>
        <item x="2211"/>
        <item x="2905"/>
        <item x="2598"/>
        <item x="889"/>
        <item x="1078"/>
        <item x="2879"/>
        <item x="2434"/>
        <item x="1101"/>
        <item x="2410"/>
        <item x="2250"/>
        <item x="1894"/>
        <item x="326"/>
        <item x="263"/>
        <item x="2261"/>
        <item x="1876"/>
        <item x="2340"/>
        <item x="624"/>
        <item x="857"/>
        <item x="1716"/>
        <item x="2891"/>
        <item x="387"/>
        <item x="26"/>
        <item x="989"/>
        <item x="1838"/>
        <item x="300"/>
        <item x="1286"/>
        <item x="2603"/>
        <item x="1323"/>
        <item x="603"/>
        <item x="312"/>
        <item x="500"/>
        <item x="758"/>
        <item x="1477"/>
        <item x="2173"/>
        <item x="2474"/>
        <item x="1664"/>
        <item x="2584"/>
        <item x="803"/>
        <item x="167"/>
        <item x="668"/>
        <item x="2622"/>
        <item x="529"/>
        <item x="1355"/>
        <item x="160"/>
        <item x="1589"/>
        <item x="193"/>
        <item x="2218"/>
        <item x="71"/>
        <item x="2648"/>
        <item x="476"/>
        <item x="3130"/>
        <item x="697"/>
        <item x="168"/>
        <item x="1786"/>
        <item x="474"/>
        <item x="2522"/>
        <item x="1768"/>
        <item x="1961"/>
        <item x="2240"/>
        <item x="1780"/>
        <item x="1177"/>
        <item x="2680"/>
        <item x="1913"/>
        <item x="2389"/>
        <item x="3072"/>
        <item x="2487"/>
        <item x="2121"/>
        <item x="2260"/>
        <item x="648"/>
        <item x="288"/>
        <item x="2759"/>
        <item x="2104"/>
        <item x="3029"/>
        <item x="2821"/>
        <item x="2604"/>
        <item x="2333"/>
        <item x="1294"/>
        <item x="1820"/>
        <item x="767"/>
        <item x="382"/>
        <item x="2595"/>
        <item x="1225"/>
        <item x="3121"/>
        <item x="318"/>
        <item x="138"/>
        <item x="2866"/>
        <item x="61"/>
        <item x="200"/>
        <item x="746"/>
        <item x="3060"/>
        <item x="2146"/>
        <item x="2424"/>
        <item x="538"/>
        <item x="1990"/>
        <item x="983"/>
        <item x="2048"/>
        <item x="526"/>
        <item x="1840"/>
        <item x="2823"/>
        <item x="1957"/>
        <item x="2137"/>
        <item x="1130"/>
        <item x="1666"/>
        <item x="363"/>
        <item x="571"/>
        <item x="1419"/>
        <item x="1030"/>
        <item x="900"/>
        <item x="2004"/>
        <item x="2320"/>
        <item x="595"/>
        <item x="47"/>
        <item x="23"/>
        <item x="2199"/>
        <item x="155"/>
        <item x="631"/>
        <item x="2480"/>
        <item x="447"/>
        <item x="2347"/>
        <item x="586"/>
        <item x="3032"/>
        <item x="330"/>
        <item x="2134"/>
        <item x="639"/>
        <item x="2617"/>
        <item x="1517"/>
        <item x="1163"/>
        <item x="2215"/>
        <item x="1022"/>
        <item x="1270"/>
        <item x="2492"/>
        <item x="1248"/>
        <item x="2524"/>
        <item x="2057"/>
        <item x="443"/>
        <item x="2439"/>
        <item x="2663"/>
        <item x="493"/>
        <item x="832"/>
        <item x="386"/>
        <item x="194"/>
        <item x="2341"/>
        <item x="2858"/>
        <item x="941"/>
        <item x="684"/>
        <item x="2974"/>
        <item x="390"/>
        <item x="1697"/>
        <item x="671"/>
        <item x="277"/>
        <item x="157"/>
        <item x="1068"/>
        <item x="2032"/>
        <item x="44"/>
        <item x="2445"/>
        <item x="950"/>
        <item x="1760"/>
        <item x="266"/>
        <item x="1699"/>
        <item x="1762"/>
        <item x="1401"/>
        <item x="2620"/>
        <item x="2850"/>
        <item x="159"/>
        <item x="2600"/>
        <item x="1520"/>
        <item x="2832"/>
        <item x="2616"/>
        <item x="208"/>
        <item x="2902"/>
        <item x="496"/>
        <item x="2189"/>
        <item x="1706"/>
        <item x="616"/>
        <item x="2672"/>
        <item x="602"/>
        <item x="2685"/>
        <item x="2543"/>
        <item x="2024"/>
        <item x="129"/>
        <item x="585"/>
        <item x="2000"/>
        <item x="2924"/>
        <item x="3041"/>
        <item x="1053"/>
        <item x="1968"/>
        <item x="849"/>
        <item x="816"/>
        <item x="2404"/>
        <item x="96"/>
        <item x="827"/>
        <item x="1373"/>
        <item x="605"/>
        <item x="995"/>
        <item x="2983"/>
        <item x="1789"/>
        <item x="39"/>
        <item x="1443"/>
        <item x="958"/>
        <item x="708"/>
        <item x="1892"/>
        <item x="1211"/>
        <item x="553"/>
        <item x="1622"/>
        <item x="2339"/>
        <item x="1263"/>
        <item x="1374"/>
        <item x="2053"/>
        <item x="2537"/>
        <item x="766"/>
        <item x="104"/>
        <item x="2755"/>
        <item x="303"/>
        <item x="2124"/>
        <item x="2284"/>
        <item x="789"/>
        <item x="676"/>
        <item x="725"/>
        <item x="2888"/>
        <item x="344"/>
        <item x="1782"/>
        <item x="1233"/>
        <item x="1352"/>
        <item x="2842"/>
        <item x="1271"/>
        <item x="3137"/>
        <item x="721"/>
        <item x="413"/>
        <item x="1333"/>
        <item x="2076"/>
        <item x="1834"/>
        <item x="1536"/>
        <item x="1688"/>
        <item x="348"/>
        <item x="3058"/>
        <item x="750"/>
        <item x="1574"/>
        <item x="2618"/>
        <item x="1026"/>
        <item x="1615"/>
        <item x="2353"/>
        <item x="1417"/>
        <item x="1813"/>
        <item x="2586"/>
        <item x="2835"/>
        <item x="137"/>
        <item x="1854"/>
        <item x="158"/>
        <item x="2739"/>
        <item x="1695"/>
        <item x="1336"/>
        <item x="2245"/>
        <item x="633"/>
        <item x="2201"/>
        <item x="926"/>
        <item x="1326"/>
        <item x="2514"/>
        <item x="2164"/>
        <item x="621"/>
        <item x="3055"/>
        <item x="2377"/>
        <item x="1421"/>
        <item x="1623"/>
        <item x="51"/>
        <item x="394"/>
        <item x="3044"/>
        <item x="2942"/>
        <item x="1598"/>
        <item x="2225"/>
        <item x="1201"/>
        <item x="2805"/>
        <item x="2915"/>
        <item x="185"/>
        <item x="915"/>
        <item x="282"/>
        <item x="244"/>
        <item x="2388"/>
        <item x="1008"/>
        <item x="291"/>
        <item x="1148"/>
        <item x="179"/>
        <item x="2758"/>
        <item x="1106"/>
        <item x="1660"/>
        <item x="1982"/>
        <item x="3076"/>
        <item x="297"/>
        <item x="2995"/>
        <item x="1213"/>
        <item x="2795"/>
        <item x="2443"/>
        <item x="658"/>
        <item x="2131"/>
        <item x="1133"/>
        <item x="461"/>
        <item x="2242"/>
        <item x="2539"/>
        <item x="100"/>
        <item x="1439"/>
        <item x="412"/>
        <item x="620"/>
        <item x="128"/>
        <item x="220"/>
        <item x="1274"/>
        <item x="1941"/>
        <item x="145"/>
        <item x="2030"/>
        <item x="109"/>
        <item x="2489"/>
        <item x="2276"/>
        <item x="1301"/>
        <item x="2405"/>
        <item x="256"/>
        <item x="2046"/>
        <item x="3049"/>
        <item x="1098"/>
        <item x="1340"/>
        <item x="2838"/>
        <item x="1595"/>
        <item x="261"/>
        <item x="2089"/>
        <item x="1136"/>
        <item x="1711"/>
        <item x="2050"/>
        <item x="2318"/>
        <item x="2785"/>
        <item x="768"/>
        <item x="2743"/>
        <item x="1916"/>
        <item x="2542"/>
        <item x="1942"/>
        <item x="2140"/>
        <item x="929"/>
        <item x="1155"/>
        <item x="1538"/>
        <item x="1125"/>
        <item x="1043"/>
        <item x="1614"/>
        <item x="2887"/>
        <item x="1147"/>
        <item x="2220"/>
        <item x="2009"/>
        <item x="2746"/>
        <item x="1887"/>
        <item x="2920"/>
        <item x="2125"/>
        <item x="902"/>
        <item x="1395"/>
        <item x="1448"/>
        <item x="275"/>
        <item x="702"/>
        <item x="358"/>
        <item x="2182"/>
        <item x="1923"/>
        <item x="2855"/>
        <item x="2308"/>
        <item x="2176"/>
        <item x="1869"/>
        <item x="1773"/>
        <item x="134"/>
        <item x="1568"/>
        <item x="842"/>
        <item x="2501"/>
        <item x="1368"/>
        <item x="2430"/>
        <item x="2314"/>
        <item x="2112"/>
        <item x="108"/>
        <item x="2081"/>
        <item x="705"/>
        <item x="2574"/>
        <item x="974"/>
        <item x="2936"/>
        <item x="2730"/>
        <item x="1591"/>
        <item x="2886"/>
        <item x="2470"/>
        <item x="1193"/>
        <item x="1638"/>
        <item x="2535"/>
        <item x="838"/>
        <item x="2549"/>
        <item x="2656"/>
        <item x="354"/>
        <item x="2556"/>
        <item x="2494"/>
        <item x="2975"/>
        <item x="2360"/>
        <item x="1845"/>
        <item x="1217"/>
        <item x="1302"/>
        <item x="1512"/>
        <item x="854"/>
        <item x="895"/>
        <item x="1453"/>
        <item x="1681"/>
        <item x="781"/>
        <item x="975"/>
        <item x="1715"/>
        <item x="1102"/>
        <item x="2638"/>
        <item x="874"/>
        <item x="2226"/>
        <item x="2077"/>
        <item x="591"/>
        <item x="761"/>
        <item x="778"/>
        <item x="2594"/>
        <item x="1701"/>
        <item x="1531"/>
        <item x="1003"/>
        <item x="475"/>
        <item x="2847"/>
        <item x="2996"/>
        <item x="2310"/>
        <item x="384"/>
        <item x="2613"/>
        <item x="1613"/>
        <item x="1940"/>
        <item x="1785"/>
        <item x="1283"/>
        <item x="1586"/>
        <item x="1679"/>
        <item x="1618"/>
        <item x="1770"/>
        <item x="174"/>
        <item x="1063"/>
        <item x="1573"/>
        <item x="1985"/>
        <item x="2976"/>
        <item x="1495"/>
        <item x="614"/>
        <item x="637"/>
        <item x="1522"/>
        <item x="130"/>
        <item x="657"/>
        <item x="257"/>
        <item x="258"/>
        <item x="2003"/>
        <item x="952"/>
        <item x="2848"/>
        <item x="681"/>
        <item x="845"/>
        <item x="2133"/>
        <item x="439"/>
        <item x="1475"/>
        <item x="2327"/>
        <item x="2177"/>
        <item x="833"/>
        <item x="2275"/>
        <item x="1554"/>
        <item x="2120"/>
        <item x="1076"/>
        <item x="1215"/>
        <item x="140"/>
        <item x="1097"/>
        <item x="1868"/>
        <item x="1223"/>
        <item x="1693"/>
        <item x="2324"/>
        <item x="791"/>
        <item x="1266"/>
        <item x="2534"/>
        <item x="3014"/>
        <item x="1633"/>
        <item x="2264"/>
        <item x="3110"/>
        <item x="121"/>
        <item x="1460"/>
        <item x="1519"/>
        <item x="2506"/>
        <item x="2159"/>
        <item x="1070"/>
        <item x="1110"/>
        <item x="2880"/>
        <item x="1903"/>
        <item x="1530"/>
        <item x="2532"/>
        <item x="948"/>
        <item x="2987"/>
        <item x="294"/>
        <item x="570"/>
        <item x="1434"/>
        <item x="2178"/>
        <item x="1116"/>
        <item x="3115"/>
        <item x="589"/>
        <item x="1325"/>
        <item x="808"/>
        <item x="2031"/>
        <item x="502"/>
        <item x="2927"/>
        <item x="441"/>
        <item x="264"/>
        <item x="1376"/>
        <item x="405"/>
        <item x="2509"/>
        <item x="2198"/>
        <item x="1054"/>
        <item x="398"/>
        <item x="2559"/>
        <item x="209"/>
        <item x="180"/>
        <item x="1069"/>
        <item x="1627"/>
        <item x="882"/>
        <item x="630"/>
        <item x="62"/>
        <item x="1220"/>
        <item x="2591"/>
        <item x="2675"/>
        <item x="933"/>
        <item x="1186"/>
        <item x="828"/>
        <item x="1646"/>
        <item x="2865"/>
        <item x="555"/>
        <item x="3057"/>
        <item x="3127"/>
        <item x="2634"/>
        <item x="3146"/>
        <item x="1799"/>
        <item x="2292"/>
        <item x="740"/>
        <item x="718"/>
        <item x="2168"/>
        <item x="982"/>
        <item x="14"/>
        <item x="274"/>
        <item x="2391"/>
        <item x="212"/>
        <item x="1769"/>
        <item x="911"/>
        <item x="928"/>
        <item x="2450"/>
        <item x="2670"/>
        <item x="3030"/>
        <item x="1754"/>
        <item x="1518"/>
        <item x="1708"/>
        <item x="1062"/>
        <item x="1902"/>
        <item x="2530"/>
        <item x="1173"/>
        <item x="1510"/>
        <item x="1998"/>
        <item x="2044"/>
        <item x="2839"/>
        <item x="2782"/>
        <item x="798"/>
        <item x="459"/>
        <item x="1792"/>
        <item x="1551"/>
        <item x="15"/>
        <item x="2326"/>
        <item x="1042"/>
        <item x="1511"/>
        <item x="744"/>
        <item x="366"/>
        <item x="3113"/>
        <item x="2256"/>
        <item x="714"/>
        <item x="806"/>
        <item x="325"/>
        <item x="682"/>
        <item x="2192"/>
        <item x="1906"/>
        <item x="959"/>
        <item x="3092"/>
        <item x="1231"/>
        <item x="1033"/>
        <item x="148"/>
        <item x="310"/>
        <item x="2798"/>
        <item x="21"/>
        <item x="3070"/>
        <item x="1875"/>
        <item x="3050"/>
        <item x="2270"/>
        <item x="63"/>
        <item x="265"/>
        <item x="238"/>
        <item x="1609"/>
        <item x="2237"/>
        <item x="2561"/>
        <item x="2271"/>
        <item x="1424"/>
        <item x="2354"/>
        <item x="331"/>
        <item x="250"/>
        <item x="2435"/>
        <item x="2255"/>
        <item x="809"/>
        <item x="2929"/>
        <item x="1962"/>
        <item x="2745"/>
        <item x="546"/>
        <item x="341"/>
        <item x="2183"/>
        <item x="1347"/>
        <item x="800"/>
        <item x="1570"/>
        <item x="2890"/>
        <item x="1151"/>
        <item x="151"/>
        <item x="2362"/>
        <item x="2041"/>
        <item x="2425"/>
        <item x="1440"/>
        <item x="2726"/>
        <item x="1585"/>
        <item x="2174"/>
        <item x="575"/>
        <item x="1516"/>
        <item x="524"/>
        <item x="2512"/>
        <item x="3144"/>
        <item x="1811"/>
        <item x="966"/>
        <item x="1239"/>
        <item x="1430"/>
        <item x="2214"/>
        <item x="2160"/>
        <item x="1629"/>
        <item x="2064"/>
        <item x="1329"/>
        <item x="3035"/>
        <item x="2740"/>
        <item x="1393"/>
        <item x="346"/>
        <item x="3036"/>
        <item x="1183"/>
        <item x="1808"/>
        <item x="508"/>
        <item x="1094"/>
        <item x="1994"/>
        <item x="2296"/>
        <item x="528"/>
        <item x="2293"/>
        <item x="1338"/>
        <item x="2834"/>
        <item x="2999"/>
        <item x="1018"/>
        <item x="698"/>
        <item x="3006"/>
        <item x="788"/>
        <item x="356"/>
        <item x="1249"/>
        <item x="2197"/>
        <item x="1474"/>
        <item x="1542"/>
        <item x="1161"/>
        <item x="2084"/>
        <item x="753"/>
        <item x="2664"/>
        <item x="632"/>
        <item x="488"/>
        <item x="56"/>
        <item x="1783"/>
        <item x="364"/>
        <item x="1093"/>
        <item x="2889"/>
        <item x="424"/>
        <item x="1291"/>
        <item x="3100"/>
        <item x="1669"/>
        <item x="2565"/>
        <item x="1180"/>
        <item x="921"/>
        <item x="2193"/>
        <item x="1930"/>
        <item x="651"/>
        <item x="399"/>
        <item x="2521"/>
        <item x="7"/>
        <item x="1740"/>
        <item x="498"/>
        <item x="1316"/>
        <item x="1361"/>
        <item x="2463"/>
        <item x="2965"/>
        <item x="1839"/>
        <item x="2825"/>
        <item x="351"/>
        <item x="3106"/>
        <item x="2236"/>
        <item x="1218"/>
        <item x="1328"/>
        <item x="2427"/>
        <item x="1980"/>
        <item x="91"/>
        <item x="279"/>
        <item x="2650"/>
        <item x="775"/>
        <item x="1014"/>
        <item x="3084"/>
        <item x="858"/>
        <item x="1472"/>
        <item x="2623"/>
        <item x="287"/>
        <item x="3021"/>
        <item x="2135"/>
        <item x="940"/>
        <item x="2642"/>
        <item x="1759"/>
        <item x="2939"/>
        <item x="2290"/>
        <item x="794"/>
        <item x="1877"/>
        <item x="1976"/>
        <item x="2149"/>
        <item x="610"/>
        <item x="2127"/>
        <item x="1607"/>
        <item x="2988"/>
        <item x="2711"/>
        <item x="692"/>
        <item x="594"/>
        <item x="1718"/>
        <item x="374"/>
        <item x="2399"/>
        <item x="1149"/>
        <item x="1579"/>
        <item x="1009"/>
        <item x="2196"/>
        <item x="2579"/>
        <item x="2932"/>
        <item x="519"/>
        <item x="565"/>
        <item x="626"/>
        <item x="2531"/>
        <item x="2544"/>
        <item x="2871"/>
        <item x="2567"/>
        <item x="1480"/>
        <item x="2581"/>
        <item x="1117"/>
        <item x="511"/>
        <item x="1235"/>
        <item x="598"/>
        <item x="317"/>
        <item x="2105"/>
        <item x="1739"/>
        <item x="2319"/>
        <item x="1959"/>
        <item x="2202"/>
        <item x="2331"/>
        <item x="1865"/>
        <item x="1556"/>
        <item x="615"/>
        <item x="1977"/>
        <item x="726"/>
        <item x="2647"/>
        <item x="82"/>
        <item x="2241"/>
        <item x="2035"/>
        <item x="188"/>
        <item x="762"/>
        <item x="2578"/>
        <item x="1007"/>
        <item x="2629"/>
        <item x="745"/>
        <item x="1461"/>
        <item x="236"/>
        <item x="1484"/>
        <item x="581"/>
        <item x="1065"/>
        <item x="181"/>
        <item x="2429"/>
        <item x="3143"/>
        <item x="1313"/>
        <item x="1651"/>
        <item x="2695"/>
        <item x="1315"/>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8"/>
  </rowFields>
  <rowItems count="31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t="grand">
      <x/>
    </i>
  </rowItems>
  <colItems count="1">
    <i/>
  </colItems>
  <dataFields count="1">
    <dataField name="Count of Customer 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B55E20-D9FF-4EB6-9ED6-1DDF5EF16C22}" name="PivotTable1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B10" firstHeaderRow="1" firstDataRow="1" firstDataCol="1"/>
  <pivotFields count="11">
    <pivotField dataField="1" compact="0" outline="0" showAll="0"/>
    <pivotField compact="0" outline="0" showAll="0">
      <items count="5">
        <item h="1" x="1"/>
        <item h="1" x="2"/>
        <item h="1" x="3"/>
        <item x="0"/>
        <item t="default"/>
      </items>
    </pivotField>
    <pivotField compact="0" outline="0" showAll="0"/>
    <pivotField compact="0" outline="0" showAll="0"/>
    <pivotField compact="0" numFmtId="164" outline="0" showAll="0"/>
    <pivotField compact="0" numFmtId="164" outline="0" showAll="0"/>
    <pivotField compact="0" outline="0" showAll="0"/>
    <pivotField compact="0" outline="0" showAll="0"/>
    <pivotField compact="0" outline="0" showAll="0"/>
    <pivotField axis="axisRow" compact="0" outline="0" showAll="0" sortType="ascending">
      <items count="6">
        <item x="4"/>
        <item x="0"/>
        <item x="1"/>
        <item x="2"/>
        <item x="3"/>
        <item t="default"/>
      </items>
      <autoSortScope>
        <pivotArea dataOnly="0" outline="0" fieldPosition="0">
          <references count="1">
            <reference field="4294967294" count="1" selected="0">
              <x v="0"/>
            </reference>
          </references>
        </pivotArea>
      </autoSortScope>
    </pivotField>
    <pivotField compact="0" outline="0" showAll="0"/>
  </pivotFields>
  <rowFields count="1">
    <field x="9"/>
  </rowFields>
  <rowItems count="6">
    <i>
      <x/>
    </i>
    <i>
      <x v="2"/>
    </i>
    <i>
      <x v="3"/>
    </i>
    <i>
      <x v="1"/>
    </i>
    <i>
      <x v="4"/>
    </i>
    <i t="grand">
      <x/>
    </i>
  </rowItems>
  <colItems count="1">
    <i/>
  </colItems>
  <dataFields count="1">
    <dataField name="Count of Policy ID" fld="0" subtotal="count" baseField="0" baseItem="0"/>
  </dataFields>
  <formats count="12">
    <format dxfId="145">
      <pivotArea type="all" dataOnly="0" outline="0" fieldPosition="0"/>
    </format>
    <format dxfId="144">
      <pivotArea outline="0" collapsedLevelsAreSubtotals="1" fieldPosition="0"/>
    </format>
    <format dxfId="143">
      <pivotArea field="9" type="button" dataOnly="0" labelOnly="1" outline="0" axis="axisRow" fieldPosition="0"/>
    </format>
    <format dxfId="142">
      <pivotArea dataOnly="0" labelOnly="1" fieldPosition="0">
        <references count="1">
          <reference field="9" count="0"/>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field="9" type="button" dataOnly="0" labelOnly="1" outline="0" axis="axisRow" fieldPosition="0"/>
    </format>
    <format dxfId="137">
      <pivotArea dataOnly="0" labelOnly="1" outline="0" axis="axisValues" fieldPosition="0"/>
    </format>
    <format dxfId="136">
      <pivotArea outline="0" collapsedLevelsAreSubtotals="1" fieldPosition="0"/>
    </format>
    <format dxfId="135">
      <pivotArea dataOnly="0" labelOnly="1" fieldPosition="0">
        <references count="1">
          <reference field="9" count="0"/>
        </references>
      </pivotArea>
    </format>
    <format dxfId="13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D5963A-9EA4-4B5A-9F56-94F08ECB14DB}" name="PivotTable19"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5" firstHeaderRow="1" firstDataRow="1" firstDataCol="1"/>
  <pivotFields count="11">
    <pivotField dataField="1" compact="0" outline="0" showAll="0"/>
    <pivotField compact="0" outline="0" showAll="0">
      <items count="5">
        <item h="1" x="1"/>
        <item h="1" x="2"/>
        <item h="1" x="3"/>
        <item x="0"/>
        <item t="default"/>
      </items>
    </pivotField>
    <pivotField compact="0" outline="0" showAll="0"/>
    <pivotField compact="0" outline="0" showAll="0"/>
    <pivotField compact="0" numFmtId="164" outline="0" showAll="0"/>
    <pivotField compact="0" numFmtId="164"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s>
  <rowFields count="1">
    <field x="10"/>
  </rowFields>
  <rowItems count="4">
    <i>
      <x/>
    </i>
    <i>
      <x v="1"/>
    </i>
    <i>
      <x v="2"/>
    </i>
    <i t="grand">
      <x/>
    </i>
  </rowItems>
  <colItems count="1">
    <i/>
  </colItems>
  <dataFields count="1">
    <dataField name="Count of Policy ID" fld="0" subtotal="count" baseField="0" baseItem="0"/>
  </dataFields>
  <formats count="13">
    <format dxfId="133">
      <pivotArea type="all" dataOnly="0" outline="0" fieldPosition="0"/>
    </format>
    <format dxfId="132">
      <pivotArea outline="0" collapsedLevelsAreSubtotals="1" fieldPosition="0"/>
    </format>
    <format dxfId="131">
      <pivotArea field="10" type="button" dataOnly="0" labelOnly="1" outline="0" axis="axisRow"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10" type="button" dataOnly="0" labelOnly="1" outline="0" axis="axisRow" fieldPosition="0"/>
    </format>
    <format dxfId="126">
      <pivotArea dataOnly="0" labelOnly="1" outline="0" fieldPosition="0">
        <references count="1">
          <reference field="10" count="0"/>
        </references>
      </pivotArea>
    </format>
    <format dxfId="125">
      <pivotArea dataOnly="0" labelOnly="1" grandRow="1" outline="0" fieldPosition="0"/>
    </format>
    <format dxfId="124">
      <pivotArea dataOnly="0" labelOnly="1" outline="0" axis="axisValues" fieldPosition="0"/>
    </format>
    <format dxfId="123">
      <pivotArea dataOnly="0" outline="0" fieldPosition="0">
        <references count="1">
          <reference field="10" count="0"/>
        </references>
      </pivotArea>
    </format>
    <format dxfId="122">
      <pivotArea grandRow="1" outline="0" collapsedLevelsAreSubtotals="1" fieldPosition="0"/>
    </format>
    <format dxfId="121">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0" count="1" selected="0">
            <x v="0"/>
          </reference>
        </references>
      </pivotArea>
    </chartFormat>
    <chartFormat chart="11" format="10">
      <pivotArea type="data" outline="0" fieldPosition="0">
        <references count="2">
          <reference field="4294967294" count="1" selected="0">
            <x v="0"/>
          </reference>
          <reference field="10" count="1" selected="0">
            <x v="1"/>
          </reference>
        </references>
      </pivotArea>
    </chartFormat>
    <chartFormat chart="11"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55FAE7-B386-4342-BCA6-443E399516C2}"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1:B6" firstHeaderRow="1" firstDataRow="1" firstDataCol="1"/>
  <pivotFields count="15">
    <pivotField dataField="1" compact="0" outline="0" showAll="0"/>
    <pivotField axis="axisRow" compact="0" outline="0"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4">
        <item x="0"/>
        <item x="1"/>
        <item x="2"/>
        <item x="3"/>
        <item x="4"/>
        <item x="5"/>
        <item x="6"/>
        <item x="7"/>
        <item x="8"/>
        <item x="9"/>
        <item x="10"/>
        <item x="11"/>
        <item x="1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22">
        <item x="0"/>
        <item x="1"/>
        <item x="2"/>
        <item x="3"/>
        <item x="4"/>
        <item x="5"/>
        <item x="6"/>
        <item x="7"/>
        <item x="8"/>
        <item x="9"/>
        <item x="10"/>
        <item x="11"/>
        <item x="12"/>
        <item x="13"/>
        <item x="14"/>
        <item x="15"/>
        <item x="16"/>
        <item x="17"/>
        <item x="18"/>
        <item x="19"/>
        <item x="20"/>
        <item t="default"/>
      </items>
    </pivotField>
  </pivotFields>
  <rowFields count="1">
    <field x="1"/>
  </rowFields>
  <rowItems count="5">
    <i>
      <x v="2"/>
    </i>
    <i>
      <x/>
    </i>
    <i>
      <x v="1"/>
    </i>
    <i>
      <x v="3"/>
    </i>
    <i t="grand">
      <x/>
    </i>
  </rowItems>
  <colItems count="1">
    <i/>
  </colItems>
  <dataFields count="1">
    <dataField name="Count of Policy ID" fld="0" subtotal="count" baseField="0" baseItem="0"/>
  </dataFields>
  <formats count="12">
    <format dxfId="120">
      <pivotArea type="all" dataOnly="0" outline="0" fieldPosition="0"/>
    </format>
    <format dxfId="119">
      <pivotArea outline="0" collapsedLevelsAreSubtotals="1" fieldPosition="0"/>
    </format>
    <format dxfId="118">
      <pivotArea field="1" type="button" dataOnly="0" labelOnly="1" outline="0" axis="axisRow" fieldPosition="0"/>
    </format>
    <format dxfId="117">
      <pivotArea dataOnly="0" labelOnly="1" outline="0" fieldPosition="0">
        <references count="1">
          <reference field="1" count="0"/>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field="1" type="button" dataOnly="0" labelOnly="1" outline="0" axis="axisRow" fieldPosition="0"/>
    </format>
    <format dxfId="112">
      <pivotArea dataOnly="0" labelOnly="1" outline="0" axis="axisValues" fieldPosition="0"/>
    </format>
    <format dxfId="111">
      <pivotArea outline="0" collapsedLevelsAreSubtotals="1" fieldPosition="0"/>
    </format>
    <format dxfId="110">
      <pivotArea dataOnly="0" labelOnly="1" outline="0" fieldPosition="0">
        <references count="1">
          <reference field="1" count="0"/>
        </references>
      </pivotArea>
    </format>
    <format dxfId="10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AD7926-E32F-41D8-9CA9-5CA8B771D32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B21" firstHeaderRow="1" firstDataRow="1" firstDataCol="1"/>
  <pivotFields count="15">
    <pivotField dataField="1" compact="0" outline="0" showAll="0"/>
    <pivotField compact="0" outline="0" showAll="0">
      <items count="5">
        <item x="1"/>
        <item x="2"/>
        <item x="3"/>
        <item x="0"/>
        <item t="default"/>
      </items>
    </pivotField>
    <pivotField compact="0" outline="0" showAll="0"/>
    <pivotField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14">
        <item sd="0" x="0"/>
        <item sd="0" x="1"/>
        <item sd="0" x="2"/>
        <item sd="0" x="3"/>
        <item sd="0" x="4"/>
        <item sd="0" x="5"/>
        <item sd="0" x="6"/>
        <item sd="0" x="7"/>
        <item sd="0" x="8"/>
        <item sd="0" x="9"/>
        <item sd="0" x="10"/>
        <item sd="0" x="11"/>
        <item sd="0" x="1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items>
    </pivotField>
  </pivotFields>
  <rowFields count="1">
    <field x="14"/>
  </rowFields>
  <rowItems count="20">
    <i>
      <x v="1"/>
    </i>
    <i>
      <x v="2"/>
    </i>
    <i>
      <x v="3"/>
    </i>
    <i>
      <x v="4"/>
    </i>
    <i>
      <x v="5"/>
    </i>
    <i>
      <x v="6"/>
    </i>
    <i>
      <x v="7"/>
    </i>
    <i>
      <x v="8"/>
    </i>
    <i>
      <x v="9"/>
    </i>
    <i>
      <x v="10"/>
    </i>
    <i>
      <x v="11"/>
    </i>
    <i>
      <x v="12"/>
    </i>
    <i>
      <x v="13"/>
    </i>
    <i>
      <x v="14"/>
    </i>
    <i>
      <x v="15"/>
    </i>
    <i>
      <x v="16"/>
    </i>
    <i>
      <x v="17"/>
    </i>
    <i>
      <x v="18"/>
    </i>
    <i>
      <x v="19"/>
    </i>
    <i t="grand">
      <x/>
    </i>
  </rowItems>
  <colItems count="1">
    <i/>
  </colItems>
  <dataFields count="1">
    <dataField name="Count of Policy ID" fld="0" subtotal="count" baseField="0" baseItem="0"/>
  </dataFields>
  <formats count="10">
    <format dxfId="108">
      <pivotArea outline="0" fieldPosition="0">
        <references count="1">
          <reference field="14" count="19" selected="0">
            <x v="1"/>
            <x v="2"/>
            <x v="3"/>
            <x v="4"/>
            <x v="5"/>
            <x v="6"/>
            <x v="7"/>
            <x v="8"/>
            <x v="9"/>
            <x v="10"/>
            <x v="11"/>
            <x v="12"/>
            <x v="13"/>
            <x v="14"/>
            <x v="15"/>
            <x v="16"/>
            <x v="17"/>
            <x v="18"/>
            <x v="19"/>
          </reference>
        </references>
      </pivotArea>
    </format>
    <format dxfId="107">
      <pivotArea field="14" type="button" dataOnly="0" labelOnly="1" outline="0" axis="axisRow" fieldPosition="0"/>
    </format>
    <format dxfId="106">
      <pivotArea dataOnly="0" labelOnly="1" outline="0" axis="axisValues" fieldPosition="0"/>
    </format>
    <format dxfId="105">
      <pivotArea outline="0" fieldPosition="0">
        <references count="1">
          <reference field="14" count="19" selected="0">
            <x v="1"/>
            <x v="2"/>
            <x v="3"/>
            <x v="4"/>
            <x v="5"/>
            <x v="6"/>
            <x v="7"/>
            <x v="8"/>
            <x v="9"/>
            <x v="10"/>
            <x v="11"/>
            <x v="12"/>
            <x v="13"/>
            <x v="14"/>
            <x v="15"/>
            <x v="16"/>
            <x v="17"/>
            <x v="18"/>
            <x v="19"/>
          </reference>
        </references>
      </pivotArea>
    </format>
    <format dxfId="104">
      <pivotArea field="14" type="button" dataOnly="0" labelOnly="1" outline="0" axis="axisRow" fieldPosition="0"/>
    </format>
    <format dxfId="103">
      <pivotArea dataOnly="0" labelOnly="1" outline="0" fieldPosition="0">
        <references count="1">
          <reference field="14" count="19">
            <x v="1"/>
            <x v="2"/>
            <x v="3"/>
            <x v="4"/>
            <x v="5"/>
            <x v="6"/>
            <x v="7"/>
            <x v="8"/>
            <x v="9"/>
            <x v="10"/>
            <x v="11"/>
            <x v="12"/>
            <x v="13"/>
            <x v="14"/>
            <x v="15"/>
            <x v="16"/>
            <x v="17"/>
            <x v="18"/>
            <x v="19"/>
          </reference>
        </references>
      </pivotArea>
    </format>
    <format dxfId="102">
      <pivotArea dataOnly="0" labelOnly="1" outline="0" axis="axisValues" fieldPosition="0"/>
    </format>
    <format dxfId="101">
      <pivotArea outline="0" collapsedLevelsAreSubtotals="1" fieldPosition="0"/>
    </format>
    <format dxfId="100">
      <pivotArea dataOnly="0" labelOnly="1" outline="0" fieldPosition="0">
        <references count="1">
          <reference field="14" count="19">
            <x v="1"/>
            <x v="2"/>
            <x v="3"/>
            <x v="4"/>
            <x v="5"/>
            <x v="6"/>
            <x v="7"/>
            <x v="8"/>
            <x v="9"/>
            <x v="10"/>
            <x v="11"/>
            <x v="12"/>
            <x v="13"/>
            <x v="14"/>
            <x v="15"/>
            <x v="16"/>
            <x v="17"/>
            <x v="18"/>
            <x v="19"/>
          </reference>
        </references>
      </pivotArea>
    </format>
    <format dxfId="99">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1AB085-6318-4844-8DF6-17895A4566D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1:B12" firstHeaderRow="1" firstDataRow="1" firstDataCol="1"/>
  <pivotFields count="15">
    <pivotField compact="0" outline="0" showAll="0"/>
    <pivotField compact="0" outline="0" showAll="0">
      <items count="5">
        <item x="1"/>
        <item x="2"/>
        <item x="3"/>
        <item x="0"/>
        <item t="default"/>
      </items>
    </pivotField>
    <pivotField compact="0" outline="0" showAll="0"/>
    <pivotField dataField="1" compact="0" outline="0" showAll="0"/>
    <pivotField compact="0" numFmtId="164"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numFmtId="164" outline="0" showAll="0">
      <items count="3269">
        <item x="2492"/>
        <item x="2569"/>
        <item x="2818"/>
        <item x="2587"/>
        <item x="2252"/>
        <item x="122"/>
        <item x="2352"/>
        <item x="2552"/>
        <item x="381"/>
        <item x="2965"/>
        <item x="118"/>
        <item x="875"/>
        <item x="654"/>
        <item x="525"/>
        <item x="213"/>
        <item x="951"/>
        <item x="1405"/>
        <item x="2494"/>
        <item x="2799"/>
        <item x="3065"/>
        <item x="212"/>
        <item x="3239"/>
        <item x="3088"/>
        <item x="3248"/>
        <item x="1885"/>
        <item x="1864"/>
        <item x="1010"/>
        <item x="916"/>
        <item x="1562"/>
        <item x="880"/>
        <item x="2040"/>
        <item x="344"/>
        <item x="596"/>
        <item x="2964"/>
        <item x="969"/>
        <item x="684"/>
        <item x="1456"/>
        <item x="2247"/>
        <item x="1883"/>
        <item x="2410"/>
        <item x="2055"/>
        <item x="2322"/>
        <item x="1097"/>
        <item x="1851"/>
        <item x="720"/>
        <item x="199"/>
        <item x="2750"/>
        <item x="1193"/>
        <item x="2309"/>
        <item x="2541"/>
        <item x="1596"/>
        <item x="2780"/>
        <item x="2902"/>
        <item x="1646"/>
        <item x="1076"/>
        <item x="1445"/>
        <item x="1029"/>
        <item x="2856"/>
        <item x="1715"/>
        <item x="1326"/>
        <item x="2129"/>
        <item x="1489"/>
        <item x="1114"/>
        <item x="1577"/>
        <item x="89"/>
        <item x="479"/>
        <item x="2729"/>
        <item x="2720"/>
        <item x="845"/>
        <item x="1821"/>
        <item x="815"/>
        <item x="3138"/>
        <item x="1126"/>
        <item x="615"/>
        <item x="1612"/>
        <item x="2107"/>
        <item x="2418"/>
        <item x="2759"/>
        <item x="1811"/>
        <item x="2419"/>
        <item x="2324"/>
        <item x="1071"/>
        <item x="2385"/>
        <item x="3227"/>
        <item x="2519"/>
        <item x="806"/>
        <item x="2523"/>
        <item x="374"/>
        <item x="1941"/>
        <item x="3116"/>
        <item x="1006"/>
        <item x="143"/>
        <item x="2654"/>
        <item x="1896"/>
        <item x="2594"/>
        <item x="324"/>
        <item x="1227"/>
        <item x="2335"/>
        <item x="2346"/>
        <item x="3257"/>
        <item x="1542"/>
        <item x="3246"/>
        <item x="946"/>
        <item x="2742"/>
        <item x="3096"/>
        <item x="1880"/>
        <item x="139"/>
        <item x="2809"/>
        <item x="3148"/>
        <item x="736"/>
        <item x="2726"/>
        <item x="1940"/>
        <item x="1448"/>
        <item x="3069"/>
        <item x="2125"/>
        <item x="2020"/>
        <item x="1426"/>
        <item x="2693"/>
        <item x="2217"/>
        <item x="3252"/>
        <item x="534"/>
        <item x="2282"/>
        <item x="558"/>
        <item x="1014"/>
        <item x="434"/>
        <item x="2762"/>
        <item x="1919"/>
        <item x="1606"/>
        <item x="2970"/>
        <item x="1280"/>
        <item x="31"/>
        <item x="1205"/>
        <item x="2535"/>
        <item x="2743"/>
        <item x="2931"/>
        <item x="718"/>
        <item x="348"/>
        <item x="1684"/>
        <item x="2816"/>
        <item x="2211"/>
        <item x="2946"/>
        <item x="512"/>
        <item x="2159"/>
        <item x="2306"/>
        <item x="3204"/>
        <item x="1873"/>
        <item x="597"/>
        <item x="196"/>
        <item x="2171"/>
        <item x="724"/>
        <item x="557"/>
        <item x="3199"/>
        <item x="3039"/>
        <item x="3106"/>
        <item x="1586"/>
        <item x="1635"/>
        <item x="1057"/>
        <item x="2881"/>
        <item x="2291"/>
        <item x="741"/>
        <item x="3017"/>
        <item x="2215"/>
        <item x="2880"/>
        <item x="3100"/>
        <item x="1939"/>
        <item x="153"/>
        <item x="2056"/>
        <item x="2022"/>
        <item x="851"/>
        <item x="1288"/>
        <item x="1543"/>
        <item x="1453"/>
        <item x="1292"/>
        <item x="3054"/>
        <item x="919"/>
        <item x="2150"/>
        <item x="2701"/>
        <item x="1310"/>
        <item x="2782"/>
        <item x="1915"/>
        <item x="1925"/>
        <item x="923"/>
        <item x="1581"/>
        <item x="356"/>
        <item x="2391"/>
        <item x="2662"/>
        <item x="796"/>
        <item x="2280"/>
        <item x="2733"/>
        <item x="2358"/>
        <item x="2408"/>
        <item x="2775"/>
        <item x="1960"/>
        <item x="3073"/>
        <item x="2209"/>
        <item x="1797"/>
        <item x="2747"/>
        <item x="963"/>
        <item x="2016"/>
        <item x="1238"/>
        <item x="241"/>
        <item x="1961"/>
        <item x="1770"/>
        <item x="261"/>
        <item x="2214"/>
        <item x="1230"/>
        <item x="3207"/>
        <item x="2447"/>
        <item x="2820"/>
        <item x="3158"/>
        <item x="2764"/>
        <item x="1515"/>
        <item x="2082"/>
        <item x="1789"/>
        <item x="858"/>
        <item x="2275"/>
        <item x="943"/>
        <item x="3082"/>
        <item x="2524"/>
        <item x="2896"/>
        <item x="338"/>
        <item x="1167"/>
        <item x="3189"/>
        <item x="2557"/>
        <item x="2448"/>
        <item x="1634"/>
        <item x="1720"/>
        <item x="2475"/>
        <item x="2986"/>
        <item x="1535"/>
        <item x="2039"/>
        <item x="121"/>
        <item x="47"/>
        <item x="1549"/>
        <item x="549"/>
        <item x="1441"/>
        <item x="2807"/>
        <item x="1475"/>
        <item x="1202"/>
        <item x="2551"/>
        <item x="2036"/>
        <item x="1798"/>
        <item x="1104"/>
        <item x="699"/>
        <item x="1408"/>
        <item x="370"/>
        <item x="1244"/>
        <item x="679"/>
        <item x="2422"/>
        <item x="1909"/>
        <item x="2778"/>
        <item x="1570"/>
        <item x="2874"/>
        <item x="1622"/>
        <item x="2044"/>
        <item x="1222"/>
        <item x="354"/>
        <item x="1363"/>
        <item x="2146"/>
        <item x="1393"/>
        <item x="1137"/>
        <item x="1314"/>
        <item x="3243"/>
        <item x="389"/>
        <item x="583"/>
        <item x="2392"/>
        <item x="2213"/>
        <item x="1990"/>
        <item x="319"/>
        <item x="2272"/>
        <item x="1551"/>
        <item x="2941"/>
        <item x="2612"/>
        <item x="1672"/>
        <item x="469"/>
        <item x="3008"/>
        <item x="2637"/>
        <item x="2595"/>
        <item x="1180"/>
        <item x="632"/>
        <item x="265"/>
        <item x="3126"/>
        <item x="2355"/>
        <item x="2204"/>
        <item x="1898"/>
        <item x="793"/>
        <item x="2604"/>
        <item x="1397"/>
        <item x="1840"/>
        <item x="2831"/>
        <item x="1756"/>
        <item x="1195"/>
        <item x="1505"/>
        <item x="3169"/>
        <item x="2326"/>
        <item x="295"/>
        <item x="539"/>
        <item x="3190"/>
        <item x="6"/>
        <item x="2550"/>
        <item x="90"/>
        <item x="1034"/>
        <item x="1349"/>
        <item x="2962"/>
        <item x="2797"/>
        <item x="408"/>
        <item x="1394"/>
        <item x="1082"/>
        <item x="2599"/>
        <item x="2218"/>
        <item x="2892"/>
        <item x="1532"/>
        <item x="313"/>
        <item x="2792"/>
        <item x="2164"/>
        <item x="1751"/>
        <item x="2383"/>
        <item x="1463"/>
        <item x="8"/>
        <item x="2242"/>
        <item x="2005"/>
        <item x="587"/>
        <item x="1997"/>
        <item x="606"/>
        <item x="1665"/>
        <item x="1388"/>
        <item x="1999"/>
        <item x="2381"/>
        <item x="690"/>
        <item x="1419"/>
        <item x="564"/>
        <item x="1331"/>
        <item x="2273"/>
        <item x="3042"/>
        <item x="383"/>
        <item x="739"/>
        <item x="96"/>
        <item x="2122"/>
        <item x="1630"/>
        <item x="1657"/>
        <item x="612"/>
        <item x="1784"/>
        <item x="1321"/>
        <item x="88"/>
        <item x="750"/>
        <item x="2605"/>
        <item x="3030"/>
        <item x="1435"/>
        <item x="2024"/>
        <item x="1429"/>
        <item x="1490"/>
        <item x="2814"/>
        <item x="625"/>
        <item x="2404"/>
        <item x="2615"/>
        <item x="1430"/>
        <item x="1477"/>
        <item x="1428"/>
        <item x="545"/>
        <item x="933"/>
        <item x="1236"/>
        <item x="502"/>
        <item x="123"/>
        <item x="610"/>
        <item x="3109"/>
        <item x="2549"/>
        <item x="1595"/>
        <item x="1509"/>
        <item x="1687"/>
        <item x="694"/>
        <item x="2037"/>
        <item x="2714"/>
        <item x="2446"/>
        <item x="2316"/>
        <item x="1658"/>
        <item x="1262"/>
        <item x="2178"/>
        <item x="1987"/>
        <item x="127"/>
        <item x="1800"/>
        <item x="3262"/>
        <item x="1322"/>
        <item x="1804"/>
        <item x="409"/>
        <item x="3119"/>
        <item x="1696"/>
        <item x="2237"/>
        <item x="1124"/>
        <item x="2453"/>
        <item x="1611"/>
        <item x="3210"/>
        <item x="410"/>
        <item x="1284"/>
        <item x="1650"/>
        <item x="292"/>
        <item x="1066"/>
        <item x="266"/>
        <item x="1727"/>
        <item x="1795"/>
        <item x="795"/>
        <item x="2092"/>
        <item x="64"/>
        <item x="3044"/>
        <item x="1648"/>
        <item x="2328"/>
        <item x="2031"/>
        <item x="1524"/>
        <item x="1799"/>
        <item x="2271"/>
        <item x="978"/>
        <item x="947"/>
        <item x="1206"/>
        <item x="2500"/>
        <item x="2091"/>
        <item x="1528"/>
        <item x="516"/>
        <item x="1007"/>
        <item x="1480"/>
        <item x="2623"/>
        <item x="941"/>
        <item x="2366"/>
        <item x="2972"/>
        <item x="2057"/>
        <item x="2829"/>
        <item x="1334"/>
        <item x="2924"/>
        <item x="850"/>
        <item x="289"/>
        <item x="342"/>
        <item x="2259"/>
        <item x="695"/>
        <item x="3185"/>
        <item x="1563"/>
        <item x="2670"/>
        <item x="3164"/>
        <item x="2827"/>
        <item x="1899"/>
        <item x="1674"/>
        <item x="2265"/>
        <item x="487"/>
        <item x="2846"/>
        <item x="857"/>
        <item x="2420"/>
        <item x="2573"/>
        <item x="3086"/>
        <item x="2798"/>
        <item x="2678"/>
        <item x="2669"/>
        <item x="1347"/>
        <item x="734"/>
        <item x="1444"/>
        <item x="1018"/>
        <item x="1329"/>
        <item x="3236"/>
        <item x="2822"/>
        <item x="1833"/>
        <item x="2663"/>
        <item x="725"/>
        <item x="1135"/>
        <item x="1484"/>
        <item x="2403"/>
        <item x="380"/>
        <item x="1078"/>
        <item x="704"/>
        <item x="2440"/>
        <item x="2072"/>
        <item x="1979"/>
        <item x="2393"/>
        <item x="2276"/>
        <item x="819"/>
        <item x="1820"/>
        <item x="1518"/>
        <item x="3225"/>
        <item x="2134"/>
        <item x="337"/>
        <item x="1750"/>
        <item x="2434"/>
        <item x="1863"/>
        <item x="293"/>
        <item x="3070"/>
        <item x="94"/>
        <item x="2184"/>
        <item x="2990"/>
        <item x="3247"/>
        <item x="926"/>
        <item x="2012"/>
        <item x="2540"/>
        <item x="574"/>
        <item x="983"/>
        <item x="2117"/>
        <item x="1599"/>
        <item x="347"/>
        <item x="1835"/>
        <item x="1102"/>
        <item x="1579"/>
        <item x="1689"/>
        <item x="547"/>
        <item x="579"/>
        <item x="2683"/>
        <item x="2956"/>
        <item x="2585"/>
        <item x="2329"/>
        <item x="1258"/>
        <item x="2155"/>
        <item x="2074"/>
        <item x="191"/>
        <item x="443"/>
        <item x="1400"/>
        <item x="853"/>
        <item x="421"/>
        <item x="588"/>
        <item x="2279"/>
        <item x="3128"/>
        <item x="2791"/>
        <item x="1973"/>
        <item x="1013"/>
        <item x="614"/>
        <item x="3075"/>
        <item x="2853"/>
        <item x="1486"/>
        <item x="1221"/>
        <item x="140"/>
        <item x="1157"/>
        <item x="2530"/>
        <item x="1389"/>
        <item x="3191"/>
        <item x="1184"/>
        <item x="1127"/>
        <item x="722"/>
        <item x="3061"/>
        <item x="2021"/>
        <item x="165"/>
        <item x="1649"/>
        <item x="2583"/>
        <item x="3111"/>
        <item x="1261"/>
        <item x="2425"/>
        <item x="2824"/>
        <item x="494"/>
        <item x="3216"/>
        <item x="2724"/>
        <item x="1998"/>
        <item x="2958"/>
        <item x="2285"/>
        <item x="538"/>
        <item x="2430"/>
        <item x="426"/>
        <item x="1903"/>
        <item x="2370"/>
        <item x="2027"/>
        <item x="2458"/>
        <item x="2918"/>
        <item x="2625"/>
        <item x="1361"/>
        <item x="2996"/>
        <item x="2470"/>
        <item x="2825"/>
        <item x="1838"/>
        <item x="2445"/>
        <item x="2879"/>
        <item x="1775"/>
        <item x="2789"/>
        <item x="980"/>
        <item x="2262"/>
        <item x="935"/>
        <item x="2592"/>
        <item x="2885"/>
        <item x="906"/>
        <item x="407"/>
        <item x="968"/>
        <item x="1117"/>
        <item x="452"/>
        <item x="2174"/>
        <item x="994"/>
        <item x="174"/>
        <item x="3112"/>
        <item x="71"/>
        <item x="3193"/>
        <item x="2234"/>
        <item x="1415"/>
        <item x="376"/>
        <item x="3183"/>
        <item x="2803"/>
        <item x="2584"/>
        <item x="3157"/>
        <item x="1887"/>
        <item x="130"/>
        <item x="2116"/>
        <item x="2380"/>
        <item x="961"/>
        <item x="65"/>
        <item x="51"/>
        <item x="447"/>
        <item x="1270"/>
        <item x="2650"/>
        <item x="1156"/>
        <item x="2741"/>
        <item x="2997"/>
        <item x="649"/>
        <item x="2926"/>
        <item x="1293"/>
        <item x="1589"/>
        <item x="731"/>
        <item x="884"/>
        <item x="2372"/>
        <item x="1352"/>
        <item x="2043"/>
        <item x="3031"/>
        <item x="1151"/>
        <item x="839"/>
        <item x="655"/>
        <item x="618"/>
        <item x="2301"/>
        <item x="1664"/>
        <item x="1701"/>
        <item x="2488"/>
        <item x="511"/>
        <item x="2208"/>
        <item x="433"/>
        <item x="3145"/>
        <item x="56"/>
        <item x="2140"/>
        <item x="866"/>
        <item x="1949"/>
        <item x="1787"/>
        <item x="1038"/>
        <item x="1220"/>
        <item x="553"/>
        <item x="2472"/>
        <item x="2547"/>
        <item x="2397"/>
        <item x="2233"/>
        <item x="1009"/>
        <item x="909"/>
        <item x="1118"/>
        <item x="2238"/>
        <item x="762"/>
        <item x="404"/>
        <item x="42"/>
        <item x="1572"/>
        <item x="1053"/>
        <item x="1669"/>
        <item x="2417"/>
        <item x="500"/>
        <item x="752"/>
        <item x="2950"/>
        <item x="3003"/>
        <item x="179"/>
        <item x="2344"/>
        <item x="2578"/>
        <item x="2643"/>
        <item x="2629"/>
        <item x="1194"/>
        <item x="1806"/>
        <item x="2849"/>
        <item x="1277"/>
        <item x="1825"/>
        <item x="747"/>
        <item x="248"/>
        <item x="1823"/>
        <item x="1537"/>
        <item x="2785"/>
        <item x="1781"/>
        <item x="1796"/>
        <item x="1478"/>
        <item x="2992"/>
        <item x="2498"/>
        <item x="710"/>
        <item x="1841"/>
        <item x="2413"/>
        <item x="2686"/>
        <item x="1561"/>
        <item x="1315"/>
        <item x="2452"/>
        <item x="2365"/>
        <item x="2969"/>
        <item x="33"/>
        <item x="1837"/>
        <item x="2838"/>
        <item x="2283"/>
        <item x="2078"/>
        <item x="332"/>
        <item x="192"/>
        <item x="1302"/>
        <item x="2143"/>
        <item x="1566"/>
        <item x="2007"/>
        <item x="2464"/>
        <item x="930"/>
        <item x="2235"/>
        <item x="48"/>
        <item x="2753"/>
        <item x="668"/>
        <item x="1952"/>
        <item x="3078"/>
        <item x="1633"/>
        <item x="2656"/>
        <item x="78"/>
        <item x="2168"/>
        <item x="2059"/>
        <item x="1391"/>
        <item x="2345"/>
        <item x="2603"/>
        <item x="291"/>
        <item x="811"/>
        <item x="1417"/>
        <item x="869"/>
        <item x="2439"/>
        <item x="2444"/>
        <item x="3040"/>
        <item x="1287"/>
        <item x="2536"/>
        <item x="1963"/>
        <item x="2613"/>
        <item x="2270"/>
        <item x="2564"/>
        <item x="2097"/>
        <item x="3034"/>
        <item x="830"/>
        <item x="872"/>
        <item x="1171"/>
        <item x="1792"/>
        <item x="2631"/>
        <item x="1390"/>
        <item x="3166"/>
        <item x="3230"/>
        <item x="1927"/>
        <item x="1065"/>
        <item x="3089"/>
        <item x="2459"/>
        <item x="343"/>
        <item x="2766"/>
        <item x="1721"/>
        <item x="709"/>
        <item x="1241"/>
        <item x="577"/>
        <item x="2912"/>
        <item x="573"/>
        <item x="3221"/>
        <item x="395"/>
        <item x="1183"/>
        <item x="3192"/>
        <item x="2199"/>
        <item x="934"/>
        <item x="1753"/>
        <item x="825"/>
        <item x="1201"/>
        <item x="1568"/>
        <item x="2689"/>
        <item x="1240"/>
        <item x="3090"/>
        <item x="2014"/>
        <item x="1788"/>
        <item x="647"/>
        <item x="1601"/>
        <item x="83"/>
        <item x="1410"/>
        <item x="459"/>
        <item x="1002"/>
        <item x="441"/>
        <item x="1283"/>
        <item x="420"/>
        <item x="1732"/>
        <item x="896"/>
        <item x="1175"/>
        <item x="1573"/>
        <item x="1161"/>
        <item x="1005"/>
        <item x="766"/>
        <item x="2126"/>
        <item x="431"/>
        <item x="2367"/>
        <item x="2120"/>
        <item x="665"/>
        <item x="3015"/>
        <item x="623"/>
        <item x="2163"/>
        <item x="1319"/>
        <item x="3084"/>
        <item x="2537"/>
        <item x="418"/>
        <item x="1242"/>
        <item x="2647"/>
        <item x="1497"/>
        <item x="285"/>
        <item x="1993"/>
        <item x="3133"/>
        <item x="576"/>
        <item x="472"/>
        <item x="2875"/>
        <item x="275"/>
        <item x="1333"/>
        <item x="2639"/>
        <item x="663"/>
        <item x="1265"/>
        <item x="622"/>
        <item x="1884"/>
        <item x="2740"/>
        <item x="570"/>
        <item x="3092"/>
        <item x="2175"/>
        <item x="2063"/>
        <item x="132"/>
        <item x="2047"/>
        <item x="3079"/>
        <item x="1491"/>
        <item x="2711"/>
        <item x="1639"/>
        <item x="650"/>
        <item x="2121"/>
        <item x="3115"/>
        <item x="2804"/>
        <item x="2106"/>
        <item x="730"/>
        <item x="1019"/>
        <item x="1255"/>
        <item x="2323"/>
        <item x="128"/>
        <item x="2736"/>
        <item x="1191"/>
        <item x="1695"/>
        <item x="1591"/>
        <item x="2109"/>
        <item x="2887"/>
        <item x="2563"/>
        <item x="2951"/>
        <item x="952"/>
        <item x="975"/>
        <item x="2773"/>
        <item x="1060"/>
        <item x="2984"/>
        <item x="2758"/>
        <item x="2009"/>
        <item x="417"/>
        <item x="1625"/>
        <item x="1554"/>
        <item x="613"/>
        <item x="1512"/>
        <item x="2123"/>
        <item x="2221"/>
        <item x="2718"/>
        <item x="2251"/>
        <item x="2728"/>
        <item x="3222"/>
        <item x="72"/>
        <item x="955"/>
        <item x="867"/>
        <item x="2657"/>
        <item x="1678"/>
        <item x="1867"/>
        <item x="765"/>
        <item x="485"/>
        <item x="3170"/>
        <item x="392"/>
        <item x="2110"/>
        <item x="1834"/>
        <item x="2210"/>
        <item x="436"/>
        <item x="2597"/>
        <item x="1176"/>
        <item x="362"/>
        <item x="521"/>
        <item x="798"/>
        <item x="1624"/>
        <item x="1377"/>
        <item x="1743"/>
        <item x="644"/>
        <item x="2052"/>
        <item x="1074"/>
        <item x="1418"/>
        <item x="2000"/>
        <item x="767"/>
        <item x="531"/>
        <item x="312"/>
        <item x="2349"/>
        <item x="937"/>
        <item x="135"/>
        <item x="1986"/>
        <item x="829"/>
        <item x="3059"/>
        <item x="1115"/>
        <item x="828"/>
        <item x="1659"/>
        <item x="1155"/>
        <item x="1786"/>
        <item x="2888"/>
        <item x="2336"/>
        <item x="2006"/>
        <item x="645"/>
        <item x="341"/>
        <item x="1580"/>
        <item x="3091"/>
        <item x="1482"/>
        <item x="3167"/>
        <item x="821"/>
        <item x="3159"/>
        <item x="711"/>
        <item x="1226"/>
        <item x="3025"/>
        <item x="1777"/>
        <item x="636"/>
        <item x="334"/>
        <item x="225"/>
        <item x="2602"/>
        <item x="373"/>
        <item x="555"/>
        <item x="886"/>
        <item x="2704"/>
        <item x="1085"/>
        <item x="2516"/>
        <item x="1748"/>
        <item x="63"/>
        <item x="3011"/>
        <item x="894"/>
        <item x="738"/>
        <item x="1295"/>
        <item x="411"/>
        <item x="1848"/>
        <item x="50"/>
        <item x="369"/>
        <item x="160"/>
        <item x="278"/>
        <item x="1369"/>
        <item x="1380"/>
        <item x="754"/>
        <item x="1234"/>
        <item x="1140"/>
        <item x="1443"/>
        <item x="2105"/>
        <item x="745"/>
        <item x="2290"/>
        <item x="1442"/>
        <item x="2526"/>
        <item x="1791"/>
        <item x="804"/>
        <item x="427"/>
        <item x="3250"/>
        <item x="173"/>
        <item x="1278"/>
        <item x="1498"/>
        <item x="706"/>
        <item x="1449"/>
        <item x="2034"/>
        <item x="959"/>
        <item x="1103"/>
        <item x="2978"/>
        <item x="2362"/>
        <item x="859"/>
        <item x="197"/>
        <item x="3215"/>
        <item x="3045"/>
        <item x="1847"/>
        <item x="1971"/>
        <item x="1716"/>
        <item x="864"/>
        <item x="1954"/>
        <item x="2506"/>
        <item x="972"/>
        <item x="3095"/>
        <item x="1642"/>
        <item x="2158"/>
        <item x="1152"/>
        <item x="560"/>
        <item x="2049"/>
        <item x="2644"/>
        <item x="2136"/>
        <item x="1862"/>
        <item x="3141"/>
        <item x="3140"/>
        <item x="985"/>
        <item x="2341"/>
        <item x="1726"/>
        <item x="2855"/>
        <item x="1259"/>
        <item x="401"/>
        <item x="378"/>
        <item x="1092"/>
        <item x="458"/>
        <item x="1168"/>
        <item x="1747"/>
        <item x="476"/>
        <item x="1344"/>
        <item x="3087"/>
        <item x="3058"/>
        <item x="787"/>
        <item x="1704"/>
        <item x="437"/>
        <item x="3013"/>
        <item x="2661"/>
        <item x="604"/>
        <item x="2254"/>
        <item x="2318"/>
        <item x="898"/>
        <item x="3217"/>
        <item x="2796"/>
        <item x="1980"/>
        <item x="77"/>
        <item x="2805"/>
        <item x="2142"/>
        <item x="119"/>
        <item x="607"/>
        <item x="1192"/>
        <item x="982"/>
        <item x="2739"/>
        <item x="1190"/>
        <item x="2802"/>
        <item x="2098"/>
        <item x="2546"/>
        <item x="489"/>
        <item x="2067"/>
        <item x="1694"/>
        <item x="1112"/>
        <item x="258"/>
        <item x="701"/>
        <item x="210"/>
        <item x="1692"/>
        <item x="1553"/>
        <item x="3053"/>
        <item x="1691"/>
        <item x="2574"/>
        <item x="823"/>
        <item x="1976"/>
        <item x="55"/>
        <item x="2353"/>
        <item x="892"/>
        <item x="1807"/>
        <item x="810"/>
        <item x="1454"/>
        <item x="854"/>
        <item x="2579"/>
        <item x="2241"/>
        <item x="228"/>
        <item x="620"/>
        <item x="2651"/>
        <item x="345"/>
        <item x="1690"/>
        <item x="2901"/>
        <item x="156"/>
        <item x="2622"/>
        <item x="3012"/>
        <item x="1962"/>
        <item x="1640"/>
        <item x="1547"/>
        <item x="2821"/>
        <item x="1368"/>
        <item x="305"/>
        <item x="1016"/>
        <item x="2702"/>
        <item x="1682"/>
        <item x="2058"/>
        <item x="2752"/>
        <item x="492"/>
        <item x="357"/>
        <item x="782"/>
        <item x="2672"/>
        <item x="1683"/>
        <item x="321"/>
        <item x="2360"/>
        <item x="2139"/>
        <item x="2680"/>
        <item x="1446"/>
        <item x="2865"/>
        <item x="3004"/>
        <item x="1739"/>
        <item x="1950"/>
        <item x="1984"/>
        <item x="2882"/>
        <item x="822"/>
        <item x="1603"/>
        <item x="3005"/>
        <item x="326"/>
        <item x="367"/>
        <item x="465"/>
        <item x="1803"/>
        <item x="1548"/>
        <item x="1299"/>
        <item x="221"/>
        <item x="257"/>
        <item x="3219"/>
        <item x="184"/>
        <item x="1582"/>
        <item x="2302"/>
        <item x="2955"/>
        <item x="571"/>
        <item x="327"/>
        <item x="2286"/>
        <item x="457"/>
        <item x="1122"/>
        <item x="3060"/>
        <item x="1752"/>
        <item x="3139"/>
        <item x="300"/>
        <item x="2046"/>
        <item x="1431"/>
        <item x="2987"/>
        <item x="23"/>
        <item x="1710"/>
        <item x="2922"/>
        <item x="1594"/>
        <item x="1932"/>
        <item x="178"/>
        <item x="1776"/>
        <item x="965"/>
        <item x="1451"/>
        <item x="461"/>
        <item x="667"/>
        <item x="2945"/>
        <item x="876"/>
        <item x="683"/>
        <item x="1565"/>
        <item x="1264"/>
        <item x="1073"/>
        <item x="1372"/>
        <item x="802"/>
        <item x="1208"/>
        <item x="3161"/>
        <item x="1850"/>
        <item x="1906"/>
        <item x="1342"/>
        <item x="1541"/>
        <item x="1252"/>
        <item x="2029"/>
        <item x="1945"/>
        <item x="2277"/>
        <item x="423"/>
        <item x="1737"/>
        <item x="2350"/>
        <item x="355"/>
        <item x="2183"/>
        <item x="3121"/>
        <item x="2710"/>
        <item x="843"/>
        <item x="1888"/>
        <item x="1094"/>
        <item x="2907"/>
        <item x="2959"/>
        <item x="1846"/>
        <item x="1817"/>
        <item x="760"/>
        <item x="1918"/>
        <item x="1064"/>
        <item x="1908"/>
        <item x="385"/>
        <item x="3143"/>
        <item x="1855"/>
        <item x="1937"/>
        <item x="1495"/>
        <item x="1008"/>
        <item x="62"/>
        <item x="2817"/>
        <item x="2203"/>
        <item x="863"/>
        <item x="2162"/>
        <item x="974"/>
        <item x="676"/>
        <item x="1355"/>
        <item x="1212"/>
        <item x="2788"/>
        <item x="1521"/>
        <item x="809"/>
        <item x="2699"/>
        <item x="984"/>
        <item x="277"/>
        <item x="3235"/>
        <item x="1162"/>
        <item x="517"/>
        <item x="2873"/>
        <item x="1552"/>
        <item x="584"/>
        <item x="2249"/>
        <item x="366"/>
        <item x="2621"/>
        <item x="893"/>
        <item x="2011"/>
        <item x="1869"/>
        <item x="1924"/>
        <item x="1256"/>
        <item x="3007"/>
        <item x="1872"/>
        <item x="727"/>
        <item x="707"/>
        <item x="2220"/>
        <item x="2980"/>
        <item x="2531"/>
        <item x="1734"/>
        <item x="2124"/>
        <item x="678"/>
        <item x="873"/>
        <item x="445"/>
        <item x="907"/>
        <item x="1500"/>
        <item x="188"/>
        <item x="2513"/>
        <item x="1856"/>
        <item x="208"/>
        <item x="27"/>
        <item x="2911"/>
        <item x="3026"/>
        <item x="252"/>
        <item x="1501"/>
        <item x="2883"/>
        <item x="3182"/>
        <item x="2338"/>
        <item x="2870"/>
        <item x="2313"/>
        <item x="2135"/>
        <item x="2359"/>
        <item x="536"/>
        <item x="2141"/>
        <item x="2668"/>
        <item x="1653"/>
        <item x="1174"/>
        <item x="2248"/>
        <item x="940"/>
        <item x="2833"/>
        <item x="245"/>
        <item x="2073"/>
        <item x="661"/>
        <item x="794"/>
        <item x="915"/>
        <item x="949"/>
        <item x="3177"/>
        <item x="1504"/>
        <item x="1281"/>
        <item x="151"/>
        <item x="2779"/>
        <item x="2485"/>
        <item x="2478"/>
        <item x="3024"/>
        <item x="1346"/>
        <item x="74"/>
        <item x="2904"/>
        <item x="3160"/>
        <item x="1812"/>
        <item x="361"/>
        <item x="2051"/>
        <item x="1366"/>
        <item x="3056"/>
        <item x="3002"/>
        <item x="1897"/>
        <item x="1529"/>
        <item x="2371"/>
        <item x="2144"/>
        <item x="232"/>
        <item x="2401"/>
        <item x="2529"/>
        <item x="1511"/>
        <item x="1870"/>
        <item x="692"/>
        <item x="808"/>
        <item x="771"/>
        <item x="294"/>
        <item x="1165"/>
        <item x="2694"/>
        <item x="1681"/>
        <item x="593"/>
        <item x="3241"/>
        <item x="412"/>
        <item x="1033"/>
        <item x="2614"/>
        <item x="2638"/>
        <item x="2515"/>
        <item x="944"/>
        <item x="2828"/>
        <item x="1020"/>
        <item x="1099"/>
        <item x="1300"/>
        <item x="1698"/>
        <item x="1602"/>
        <item x="467"/>
        <item x="112"/>
        <item x="1465"/>
        <item x="3033"/>
        <item x="671"/>
        <item x="992"/>
        <item x="2363"/>
        <item x="1638"/>
        <item x="1040"/>
        <item x="3261"/>
        <item x="1169"/>
        <item x="2435"/>
        <item x="3118"/>
        <item x="1374"/>
        <item x="2868"/>
        <item x="658"/>
        <item x="1068"/>
        <item x="1149"/>
        <item x="1035"/>
        <item x="2216"/>
        <item x="554"/>
        <item x="2521"/>
        <item x="2593"/>
        <item x="927"/>
        <item x="1923"/>
        <item x="1304"/>
        <item x="2185"/>
        <item x="3037"/>
        <item x="2939"/>
        <item x="429"/>
        <item x="67"/>
        <item x="1458"/>
        <item x="3242"/>
        <item x="2080"/>
        <item x="284"/>
        <item x="2243"/>
        <item x="721"/>
        <item x="905"/>
        <item x="1224"/>
        <item x="1086"/>
        <item x="28"/>
        <item x="2255"/>
        <item x="2538"/>
        <item x="1059"/>
        <item x="1703"/>
        <item x="2041"/>
        <item x="2443"/>
        <item x="524"/>
        <item x="1718"/>
        <item x="1858"/>
        <item x="2145"/>
        <item x="2018"/>
        <item x="2748"/>
        <item x="3168"/>
        <item x="1938"/>
        <item x="3105"/>
        <item x="962"/>
        <item x="1680"/>
        <item x="2457"/>
        <item x="2433"/>
        <item x="1062"/>
        <item x="633"/>
        <item x="948"/>
        <item x="2609"/>
        <item x="2479"/>
        <item x="3213"/>
        <item x="1204"/>
        <item x="2351"/>
        <item x="1911"/>
        <item x="3130"/>
        <item x="92"/>
        <item x="1705"/>
        <item x="932"/>
        <item x="831"/>
        <item x="1303"/>
        <item x="2760"/>
        <item x="2438"/>
        <item x="2487"/>
        <item x="988"/>
        <item x="1364"/>
        <item x="1527"/>
        <item x="11"/>
        <item x="991"/>
        <item x="1686"/>
        <item x="868"/>
        <item x="556"/>
        <item x="2948"/>
        <item x="2152"/>
        <item x="3104"/>
        <item x="306"/>
        <item x="2581"/>
        <item x="559"/>
        <item x="1327"/>
        <item x="318"/>
        <item x="1466"/>
        <item x="3006"/>
        <item x="3259"/>
        <item x="2197"/>
        <item x="2943"/>
        <item x="1780"/>
        <item x="1037"/>
        <item x="1106"/>
        <item x="1320"/>
        <item x="3114"/>
        <item x="1383"/>
        <item x="1196"/>
        <item x="2713"/>
        <item x="1395"/>
        <item x="1544"/>
        <item x="503"/>
        <item x="832"/>
        <item x="2727"/>
        <item x="2193"/>
        <item x="2598"/>
        <item x="2618"/>
        <item x="2499"/>
        <item x="2751"/>
        <item x="1385"/>
        <item x="1"/>
        <item x="2867"/>
        <item x="235"/>
        <item x="998"/>
        <item x="2267"/>
        <item x="2088"/>
        <item x="2975"/>
        <item x="726"/>
        <item x="1828"/>
        <item x="0"/>
        <item x="1955"/>
        <item x="2542"/>
        <item x="2026"/>
        <item x="530"/>
        <item x="779"/>
        <item x="751"/>
        <item x="1508"/>
        <item x="146"/>
        <item x="1247"/>
        <item x="2590"/>
        <item x="609"/>
        <item x="2343"/>
        <item x="331"/>
        <item x="1000"/>
        <item x="541"/>
        <item x="40"/>
        <item x="1859"/>
        <item x="764"/>
        <item x="1407"/>
        <item x="116"/>
        <item x="506"/>
        <item x="552"/>
        <item x="608"/>
        <item x="2776"/>
        <item x="1946"/>
        <item x="3228"/>
        <item x="2920"/>
        <item x="638"/>
        <item x="836"/>
        <item x="399"/>
        <item x="263"/>
        <item x="460"/>
        <item x="282"/>
        <item x="1913"/>
        <item x="93"/>
        <item x="1597"/>
        <item x="3041"/>
        <item x="2230"/>
        <item x="1291"/>
        <item x="2070"/>
        <item x="3129"/>
        <item x="1533"/>
        <item x="537"/>
        <item x="1186"/>
        <item x="1464"/>
        <item x="26"/>
        <item x="1307"/>
        <item x="585"/>
        <item x="634"/>
        <item x="2525"/>
        <item x="2017"/>
        <item x="1189"/>
        <item x="1462"/>
        <item x="657"/>
        <item x="2947"/>
        <item x="3249"/>
        <item x="1411"/>
        <item x="484"/>
        <item x="288"/>
        <item x="2692"/>
        <item x="2696"/>
        <item x="320"/>
        <item x="1039"/>
        <item x="1510"/>
        <item x="1724"/>
        <item x="2471"/>
        <item x="2734"/>
        <item x="2339"/>
        <item x="2325"/>
        <item x="1218"/>
        <item x="405"/>
        <item x="1711"/>
        <item x="3232"/>
        <item x="1593"/>
        <item x="2264"/>
        <item x="1323"/>
        <item x="617"/>
        <item x="2465"/>
        <item x="1179"/>
        <item x="1876"/>
        <item x="1499"/>
        <item x="2532"/>
        <item x="1935"/>
        <item x="2388"/>
        <item x="171"/>
        <item x="1824"/>
        <item x="428"/>
        <item x="2102"/>
        <item x="2423"/>
        <item x="1944"/>
        <item x="219"/>
        <item x="714"/>
        <item x="1254"/>
        <item x="340"/>
        <item x="844"/>
        <item x="2299"/>
        <item x="713"/>
        <item x="697"/>
        <item x="2061"/>
        <item x="693"/>
        <item x="1215"/>
        <item x="672"/>
        <item x="877"/>
        <item x="1539"/>
        <item x="2684"/>
        <item x="1808"/>
        <item x="70"/>
        <item x="993"/>
        <item x="3123"/>
        <item x="2312"/>
        <item x="60"/>
        <item x="2462"/>
        <item x="1141"/>
        <item x="1048"/>
        <item x="1164"/>
        <item x="3020"/>
        <item x="1004"/>
        <item x="315"/>
        <item x="251"/>
        <item x="193"/>
        <item x="1881"/>
        <item x="3150"/>
        <item x="1384"/>
        <item x="269"/>
        <item x="548"/>
        <item x="1134"/>
        <item x="1685"/>
        <item x="2754"/>
        <item x="1340"/>
        <item x="986"/>
        <item x="2725"/>
        <item x="316"/>
        <item x="2369"/>
        <item x="789"/>
        <item x="595"/>
        <item x="1900"/>
        <item x="2250"/>
        <item x="2520"/>
        <item x="2503"/>
        <item x="2960"/>
        <item x="1030"/>
        <item x="768"/>
        <item x="99"/>
        <item x="2715"/>
        <item x="1889"/>
        <item x="1782"/>
        <item x="528"/>
        <item x="1150"/>
        <item x="3154"/>
        <item x="1119"/>
        <item x="619"/>
        <item x="43"/>
        <item x="419"/>
        <item x="2909"/>
        <item x="1926"/>
        <item x="1655"/>
        <item x="1725"/>
        <item x="2840"/>
        <item x="1832"/>
        <item x="2032"/>
        <item x="286"/>
        <item x="330"/>
        <item x="2095"/>
        <item x="335"/>
        <item x="3172"/>
        <item x="20"/>
        <item x="1871"/>
        <item x="749"/>
        <item x="686"/>
        <item x="781"/>
        <item x="1667"/>
        <item x="2528"/>
        <item x="2812"/>
        <item x="2890"/>
        <item x="3063"/>
        <item x="2982"/>
        <item x="1249"/>
        <item x="1144"/>
        <item x="350"/>
        <item x="529"/>
        <item x="2878"/>
        <item x="2971"/>
        <item x="2527"/>
        <item x="238"/>
        <item x="1271"/>
        <item x="698"/>
        <item x="388"/>
        <item x="2331"/>
        <item x="1409"/>
        <item x="1181"/>
        <item x="1556"/>
        <item x="1187"/>
        <item x="1763"/>
        <item x="2405"/>
        <item x="2179"/>
        <item x="1693"/>
        <item x="205"/>
        <item x="2394"/>
        <item x="2815"/>
        <item x="2934"/>
        <item x="601"/>
        <item x="2490"/>
        <item x="1702"/>
        <item x="1712"/>
        <item x="211"/>
        <item x="246"/>
        <item x="22"/>
        <item x="1774"/>
        <item x="748"/>
        <item x="322"/>
        <item x="2333"/>
        <item x="1623"/>
        <item x="901"/>
        <item x="186"/>
        <item x="1749"/>
        <item x="1335"/>
        <item x="848"/>
        <item x="200"/>
        <item x="279"/>
        <item x="2932"/>
        <item x="2533"/>
        <item x="214"/>
        <item x="922"/>
        <item x="1011"/>
        <item x="2600"/>
        <item x="1272"/>
        <item x="936"/>
        <item x="2586"/>
        <item x="368"/>
        <item x="1893"/>
        <item x="2660"/>
        <item x="797"/>
        <item x="660"/>
        <item x="244"/>
        <item x="2745"/>
        <item x="1995"/>
        <item x="1095"/>
        <item x="1436"/>
        <item x="1467"/>
        <item x="358"/>
        <item x="1306"/>
        <item x="1929"/>
        <item x="1966"/>
        <item x="1129"/>
        <item x="2610"/>
        <item x="482"/>
        <item x="1178"/>
        <item x="526"/>
        <item x="2633"/>
        <item x="568"/>
        <item x="1386"/>
        <item x="2649"/>
        <item x="1618"/>
        <item x="181"/>
        <item x="2607"/>
        <item x="207"/>
        <item x="938"/>
        <item x="2424"/>
        <item x="1341"/>
        <item x="400"/>
        <item x="406"/>
        <item x="611"/>
        <item x="1113"/>
        <item x="1936"/>
        <item x="562"/>
        <item x="1403"/>
        <item x="1080"/>
        <item x="3097"/>
        <item x="1765"/>
        <item x="2642"/>
        <item x="1943"/>
        <item x="3238"/>
        <item x="3136"/>
        <item x="53"/>
        <item x="498"/>
        <item x="206"/>
        <item x="3071"/>
        <item x="25"/>
        <item x="2317"/>
        <item x="95"/>
        <item x="1699"/>
        <item x="2749"/>
        <item x="287"/>
        <item x="680"/>
        <item x="2257"/>
        <item x="19"/>
        <item x="2395"/>
        <item x="2157"/>
        <item x="2677"/>
        <item x="1981"/>
        <item x="463"/>
        <item x="2099"/>
        <item x="2771"/>
        <item x="2942"/>
        <item x="1439"/>
        <item x="3049"/>
        <item x="950"/>
        <item x="540"/>
        <item x="2069"/>
        <item x="2630"/>
        <item x="1818"/>
        <item x="148"/>
        <item x="1790"/>
        <item x="190"/>
        <item x="687"/>
        <item x="260"/>
        <item x="532"/>
        <item x="688"/>
        <item x="144"/>
        <item x="1822"/>
        <item x="799"/>
        <item x="2730"/>
        <item x="763"/>
        <item x="3101"/>
        <item x="1947"/>
        <item x="2274"/>
        <item x="303"/>
        <item x="1170"/>
        <item x="339"/>
        <item x="3237"/>
        <item x="2988"/>
        <item x="2795"/>
        <item x="236"/>
        <item x="735"/>
        <item x="1123"/>
        <item x="2777"/>
        <item x="1432"/>
        <item x="371"/>
        <item x="1892"/>
        <item x="1485"/>
        <item x="166"/>
        <item x="2952"/>
        <item x="2087"/>
        <item x="3251"/>
        <item x="2231"/>
        <item x="970"/>
        <item x="1233"/>
        <item x="1061"/>
        <item x="2287"/>
        <item x="1017"/>
        <item x="1523"/>
        <item x="2784"/>
        <item x="1421"/>
        <item x="220"/>
        <item x="1759"/>
        <item x="640"/>
        <item x="775"/>
        <item x="3068"/>
        <item x="15"/>
        <item x="2652"/>
        <item x="966"/>
        <item x="7"/>
        <item x="1279"/>
        <item x="1560"/>
        <item x="2054"/>
        <item x="1311"/>
        <item x="194"/>
        <item x="3067"/>
        <item x="2991"/>
        <item x="590"/>
        <item x="2755"/>
        <item x="2627"/>
        <item x="1024"/>
        <item x="1831"/>
        <item x="1360"/>
        <item x="2910"/>
        <item x="1989"/>
        <item x="871"/>
        <item x="1904"/>
        <item x="2094"/>
        <item x="2182"/>
        <item x="1974"/>
        <item x="2555"/>
        <item x="1662"/>
        <item x="2761"/>
        <item x="1857"/>
        <item x="2"/>
        <item x="904"/>
        <item x="2700"/>
        <item x="635"/>
        <item x="2269"/>
        <item x="981"/>
        <item x="1772"/>
        <item x="491"/>
        <item x="2847"/>
        <item x="3080"/>
        <item x="2133"/>
        <item x="2327"/>
        <item x="2075"/>
        <item x="185"/>
        <item x="2416"/>
        <item x="2167"/>
        <item x="1012"/>
        <item x="1365"/>
        <item x="3201"/>
        <item x="2224"/>
        <item x="2303"/>
        <item x="3229"/>
        <item x="150"/>
        <item x="1345"/>
        <item x="1931"/>
        <item x="2655"/>
        <item x="508"/>
        <item x="2412"/>
        <item x="1670"/>
        <item x="1604"/>
        <item x="73"/>
        <item x="999"/>
        <item x="603"/>
        <item x="1534"/>
        <item x="1506"/>
        <item x="147"/>
        <item x="551"/>
        <item x="471"/>
        <item x="1516"/>
        <item x="76"/>
        <item x="849"/>
        <item x="931"/>
        <item x="125"/>
        <item x="2205"/>
        <item x="172"/>
        <item x="2893"/>
        <item x="1764"/>
        <item x="2575"/>
        <item x="224"/>
        <item x="1564"/>
        <item x="2709"/>
        <item x="2239"/>
        <item x="1424"/>
        <item x="155"/>
        <item x="987"/>
        <item x="2559"/>
        <item x="164"/>
        <item x="2407"/>
        <item x="2489"/>
        <item x="870"/>
        <item x="2876"/>
        <item x="2090"/>
        <item x="249"/>
        <item x="2511"/>
        <item x="1578"/>
        <item x="989"/>
        <item x="1878"/>
        <item x="1631"/>
        <item x="2839"/>
        <item x="2127"/>
        <item x="2580"/>
        <item x="302"/>
        <item x="1159"/>
        <item x="643"/>
        <item x="2222"/>
        <item x="1953"/>
        <item x="2310"/>
        <item x="2406"/>
        <item x="1075"/>
        <item x="1286"/>
        <item x="1550"/>
        <item x="2570"/>
        <item x="2640"/>
        <item x="774"/>
        <item x="3178"/>
        <item x="474"/>
        <item x="102"/>
        <item x="180"/>
        <item x="2502"/>
        <item x="759"/>
        <item x="3181"/>
        <item x="1613"/>
        <item x="493"/>
        <item x="2889"/>
        <item x="308"/>
        <item x="1056"/>
        <item x="393"/>
        <item x="1460"/>
        <item x="1760"/>
        <item x="3113"/>
        <item x="2808"/>
        <item x="1688"/>
        <item x="780"/>
        <item x="2137"/>
        <item x="1677"/>
        <item x="1145"/>
        <item x="1540"/>
        <item x="1461"/>
        <item x="422"/>
        <item x="240"/>
        <item x="450"/>
        <item x="1866"/>
        <item x="2787"/>
        <item x="813"/>
        <item x="563"/>
        <item x="444"/>
        <item x="2486"/>
        <item x="903"/>
        <item x="2104"/>
        <item x="542"/>
        <item x="2253"/>
        <item x="2463"/>
        <item x="2953"/>
        <item x="1223"/>
        <item x="510"/>
        <item x="2927"/>
        <item x="2572"/>
        <item x="81"/>
        <item x="2294"/>
        <item x="1392"/>
        <item x="1172"/>
        <item x="262"/>
        <item x="2763"/>
        <item x="271"/>
        <item x="942"/>
        <item x="432"/>
        <item x="2732"/>
        <item x="351"/>
        <item x="2619"/>
        <item x="2189"/>
        <item x="1865"/>
        <item x="778"/>
        <item x="226"/>
        <item x="3019"/>
        <item x="91"/>
        <item x="24"/>
        <item x="2843"/>
        <item x="1173"/>
        <item x="2278"/>
        <item x="1452"/>
        <item x="1401"/>
        <item x="490"/>
        <item x="2065"/>
        <item x="3076"/>
        <item x="37"/>
        <item x="101"/>
        <item x="2845"/>
        <item x="2093"/>
        <item x="2196"/>
        <item x="256"/>
        <item x="1860"/>
        <item x="2096"/>
        <item x="2539"/>
        <item x="1111"/>
        <item x="1738"/>
        <item x="495"/>
        <item x="403"/>
        <item x="852"/>
        <item x="5"/>
        <item x="477"/>
        <item x="1769"/>
        <item x="700"/>
        <item x="846"/>
        <item x="2664"/>
        <item x="2320"/>
        <item x="499"/>
        <item x="602"/>
        <item x="390"/>
        <item x="299"/>
        <item x="183"/>
        <item x="2297"/>
        <item x="274"/>
        <item x="2496"/>
        <item x="1934"/>
        <item x="1308"/>
        <item x="2671"/>
        <item x="2995"/>
        <item x="446"/>
        <item x="1768"/>
        <item x="971"/>
        <item x="586"/>
        <item x="2038"/>
        <item x="2013"/>
        <item x="1767"/>
        <item x="3035"/>
        <item x="1741"/>
        <item x="746"/>
        <item x="425"/>
        <item x="496"/>
        <item x="1036"/>
        <item x="497"/>
        <item x="2176"/>
        <item x="377"/>
        <item x="2676"/>
        <item x="44"/>
        <item x="2111"/>
        <item x="2568"/>
        <item x="3212"/>
        <item x="769"/>
        <item x="2411"/>
        <item x="455"/>
        <item x="462"/>
        <item x="218"/>
        <item x="323"/>
        <item x="865"/>
        <item x="2765"/>
        <item x="569"/>
        <item x="1239"/>
        <item x="187"/>
        <item x="3218"/>
        <item x="2198"/>
        <item x="1654"/>
        <item x="2985"/>
        <item x="2348"/>
        <item x="1472"/>
        <item x="1852"/>
        <item x="100"/>
        <item x="1058"/>
        <item x="1309"/>
        <item x="1845"/>
        <item x="2857"/>
        <item x="2545"/>
        <item x="2497"/>
        <item x="1091"/>
        <item x="1977"/>
        <item x="2860"/>
        <item x="86"/>
        <item x="681"/>
        <item x="1276"/>
        <item x="85"/>
        <item x="2050"/>
        <item x="641"/>
        <item x="1109"/>
        <item x="3165"/>
        <item x="372"/>
        <item x="1744"/>
        <item x="728"/>
        <item x="630"/>
        <item x="346"/>
        <item x="627"/>
        <item x="3208"/>
        <item x="1404"/>
        <item x="578"/>
        <item x="58"/>
        <item x="2035"/>
        <item x="2983"/>
        <item x="1318"/>
        <item x="1101"/>
        <item x="2227"/>
        <item x="2509"/>
        <item x="1081"/>
        <item x="2361"/>
        <item x="2154"/>
        <item x="2768"/>
        <item x="1138"/>
        <item x="598"/>
        <item x="2917"/>
        <item x="1387"/>
        <item x="862"/>
        <item x="1766"/>
        <item x="1210"/>
        <item x="3131"/>
        <item x="1676"/>
        <item x="3055"/>
        <item x="976"/>
        <item x="1248"/>
        <item x="2616"/>
        <item x="1357"/>
        <item x="1496"/>
        <item x="732"/>
        <item x="2195"/>
        <item x="1305"/>
        <item x="1045"/>
        <item x="1479"/>
        <item x="840"/>
        <item x="268"/>
        <item x="2165"/>
        <item x="3155"/>
        <item x="1028"/>
        <item x="2384"/>
        <item x="2863"/>
        <item x="889"/>
        <item x="1130"/>
        <item x="473"/>
        <item x="958"/>
        <item x="1093"/>
        <item x="2783"/>
        <item x="1647"/>
        <item x="2390"/>
        <item x="1469"/>
        <item x="1588"/>
        <item x="3051"/>
        <item x="2101"/>
        <item x="215"/>
        <item x="2936"/>
        <item x="1621"/>
        <item x="1814"/>
        <item x="842"/>
        <item x="1627"/>
        <item x="1447"/>
        <item x="1819"/>
        <item x="2206"/>
        <item x="54"/>
        <item x="2190"/>
        <item x="1231"/>
        <item x="1049"/>
        <item x="2940"/>
        <item x="1728"/>
        <item x="2894"/>
        <item x="3124"/>
        <item x="2314"/>
        <item x="1470"/>
        <item x="314"/>
        <item x="1810"/>
        <item x="592"/>
        <item x="792"/>
        <item x="454"/>
        <item x="301"/>
        <item x="1339"/>
        <item x="1042"/>
        <item x="1381"/>
        <item x="222"/>
        <item x="639"/>
        <item x="159"/>
        <item x="1778"/>
        <item x="1610"/>
        <item x="394"/>
        <item x="120"/>
        <item x="2053"/>
        <item x="1457"/>
        <item x="488"/>
        <item x="1021"/>
        <item x="1902"/>
        <item x="2852"/>
        <item x="546"/>
        <item x="1587"/>
        <item x="2473"/>
        <item x="2786"/>
        <item x="290"/>
        <item x="2769"/>
        <item x="177"/>
        <item x="296"/>
        <item x="12"/>
        <item x="2071"/>
        <item x="902"/>
        <item x="3032"/>
        <item x="1422"/>
        <item x="2114"/>
        <item x="1125"/>
        <item x="1088"/>
        <item x="1673"/>
        <item x="2507"/>
        <item x="2698"/>
        <item x="785"/>
        <item x="1656"/>
        <item x="201"/>
        <item x="3066"/>
        <item x="1120"/>
        <item x="953"/>
        <item x="2703"/>
        <item x="117"/>
        <item x="2263"/>
        <item x="527"/>
        <item x="396"/>
        <item x="1316"/>
        <item x="2517"/>
        <item x="1762"/>
        <item x="1827"/>
        <item x="2608"/>
        <item x="2588"/>
        <item x="163"/>
        <item x="1133"/>
        <item x="9"/>
        <item x="646"/>
        <item x="66"/>
        <item x="1427"/>
        <item x="1245"/>
        <item x="616"/>
        <item x="1143"/>
        <item x="2543"/>
        <item x="1399"/>
        <item x="2967"/>
        <item x="928"/>
        <item x="1567"/>
        <item x="3010"/>
        <item x="2194"/>
        <item x="599"/>
        <item x="3046"/>
        <item x="1219"/>
        <item x="2510"/>
        <item x="1758"/>
        <item x="2261"/>
        <item x="900"/>
        <item x="837"/>
        <item x="2077"/>
        <item x="1891"/>
        <item x="486"/>
        <item x="61"/>
        <item x="391"/>
        <item x="1378"/>
        <item x="1755"/>
        <item x="2025"/>
        <item x="913"/>
        <item x="2295"/>
        <item x="480"/>
        <item x="2682"/>
        <item x="1266"/>
        <item x="1459"/>
        <item x="1514"/>
        <item x="1063"/>
        <item x="1416"/>
        <item x="1714"/>
        <item x="1185"/>
        <item x="57"/>
        <item x="36"/>
        <item x="1260"/>
        <item x="2084"/>
        <item x="1282"/>
        <item x="3099"/>
        <item x="631"/>
        <item x="1617"/>
        <item x="513"/>
        <item x="203"/>
        <item x="84"/>
        <item x="1041"/>
        <item x="2933"/>
        <item x="703"/>
        <item x="2450"/>
        <item x="712"/>
        <item x="2377"/>
        <item x="2944"/>
        <item x="744"/>
        <item x="4"/>
        <item x="973"/>
        <item x="1620"/>
        <item x="1051"/>
        <item x="1324"/>
        <item x="161"/>
        <item x="3110"/>
        <item x="705"/>
        <item x="1312"/>
        <item x="2632"/>
        <item x="3000"/>
        <item x="3186"/>
        <item x="2170"/>
        <item x="812"/>
        <item x="2679"/>
        <item x="2118"/>
        <item x="861"/>
        <item x="14"/>
        <item x="449"/>
        <item x="298"/>
        <item x="1793"/>
        <item x="3144"/>
        <item x="2354"/>
        <item x="2937"/>
        <item x="653"/>
        <item x="1343"/>
        <item x="360"/>
        <item x="2620"/>
        <item x="1121"/>
        <item x="818"/>
        <item x="1723"/>
        <item x="2212"/>
        <item x="2721"/>
        <item x="533"/>
        <item x="2712"/>
        <item x="384"/>
        <item x="2738"/>
        <item x="3062"/>
        <item x="2192"/>
        <item x="2900"/>
        <item x="1585"/>
        <item x="2781"/>
        <item x="1098"/>
        <item x="2373"/>
        <item x="515"/>
        <item x="1084"/>
        <item x="1783"/>
        <item x="1839"/>
        <item x="2066"/>
        <item x="920"/>
        <item x="398"/>
        <item x="729"/>
        <item x="10"/>
        <item x="689"/>
        <item x="21"/>
        <item x="110"/>
        <item x="824"/>
        <item x="1043"/>
        <item x="2993"/>
        <item x="2558"/>
        <item x="1968"/>
        <item x="2461"/>
        <item x="621"/>
        <item x="1592"/>
        <item x="39"/>
        <item x="2432"/>
        <item x="234"/>
        <item x="1046"/>
        <item x="834"/>
        <item x="34"/>
        <item x="2553"/>
        <item x="2830"/>
        <item x="2735"/>
        <item x="3184"/>
        <item x="1843"/>
        <item x="3134"/>
        <item x="2973"/>
        <item x="1607"/>
        <item x="1991"/>
        <item x="624"/>
        <item x="386"/>
        <item x="816"/>
        <item x="2981"/>
        <item x="1969"/>
        <item x="2974"/>
        <item x="1379"/>
        <item x="572"/>
        <item x="519"/>
        <item x="2246"/>
        <item x="1600"/>
        <item x="2491"/>
        <item x="708"/>
        <item x="677"/>
        <item x="2379"/>
        <item x="451"/>
        <item x="2903"/>
        <item x="1616"/>
        <item x="637"/>
        <item x="2245"/>
        <item x="2706"/>
        <item x="1536"/>
        <item x="1211"/>
        <item x="45"/>
        <item x="204"/>
        <item x="3047"/>
        <item x="2332"/>
        <item x="2226"/>
        <item x="2015"/>
        <item x="887"/>
        <item x="1545"/>
        <item x="3223"/>
        <item x="2305"/>
        <item x="113"/>
        <item x="157"/>
        <item x="2514"/>
        <item x="2915"/>
        <item x="3108"/>
        <item x="2002"/>
        <item x="1996"/>
        <item x="675"/>
        <item x="773"/>
        <item x="1985"/>
        <item x="921"/>
        <item x="2842"/>
        <item x="2030"/>
        <item x="3224"/>
        <item x="1317"/>
        <item x="520"/>
        <item x="1916"/>
        <item x="237"/>
        <item x="2864"/>
        <item x="664"/>
        <item x="1668"/>
        <item x="1275"/>
        <item x="168"/>
        <item x="2891"/>
        <item x="2119"/>
        <item x="2188"/>
        <item x="2045"/>
        <item x="1972"/>
        <item x="719"/>
        <item x="1353"/>
        <item x="1269"/>
        <item x="777"/>
        <item x="666"/>
        <item x="1188"/>
        <item x="311"/>
        <item x="2886"/>
        <item x="1373"/>
        <item x="3122"/>
        <item x="2481"/>
        <item x="669"/>
        <item x="1440"/>
        <item x="3083"/>
        <item x="29"/>
        <item x="1590"/>
        <item x="158"/>
        <item x="2895"/>
        <item x="702"/>
        <item x="280"/>
        <item x="589"/>
        <item x="1609"/>
        <item x="2300"/>
        <item x="2019"/>
        <item x="136"/>
        <item x="1829"/>
        <item x="1700"/>
        <item x="35"/>
        <item x="1731"/>
        <item x="2421"/>
        <item x="990"/>
        <item x="2673"/>
        <item x="2307"/>
        <item x="2861"/>
        <item x="2871"/>
        <item x="566"/>
        <item x="2512"/>
        <item x="835"/>
        <item x="2415"/>
        <item x="1645"/>
        <item x="1257"/>
        <item x="3180"/>
        <item x="1530"/>
        <item x="46"/>
        <item x="1805"/>
        <item x="1729"/>
        <item x="1861"/>
        <item x="3074"/>
        <item x="1376"/>
        <item x="2454"/>
        <item x="1107"/>
        <item x="626"/>
        <item x="3014"/>
        <item x="2504"/>
        <item x="956"/>
        <item x="716"/>
        <item x="1740"/>
        <item x="2577"/>
        <item x="939"/>
        <item x="3187"/>
        <item x="1313"/>
        <item x="1072"/>
        <item x="364"/>
        <item x="997"/>
        <item x="2356"/>
        <item x="2466"/>
        <item x="2441"/>
        <item x="910"/>
        <item x="1182"/>
        <item x="1644"/>
        <item x="1128"/>
        <item x="1520"/>
        <item x="1910"/>
        <item x="3220"/>
        <item x="2737"/>
        <item x="2342"/>
        <item x="229"/>
        <item x="1928"/>
        <item x="1468"/>
        <item x="1907"/>
        <item x="439"/>
        <item x="882"/>
        <item x="106"/>
        <item x="2884"/>
        <item x="1476"/>
        <item x="505"/>
        <item x="424"/>
        <item x="737"/>
        <item x="838"/>
        <item x="2658"/>
        <item x="800"/>
        <item x="353"/>
        <item x="1632"/>
        <item x="2854"/>
        <item x="803"/>
        <item x="1661"/>
        <item x="567"/>
        <item x="674"/>
        <item x="1830"/>
        <item x="1930"/>
        <item x="1044"/>
        <item x="565"/>
        <item x="162"/>
        <item x="304"/>
        <item x="2998"/>
        <item x="860"/>
        <item x="2800"/>
        <item x="2634"/>
        <item x="1921"/>
        <item x="1733"/>
        <item x="137"/>
        <item x="375"/>
        <item x="1483"/>
        <item x="466"/>
        <item x="2601"/>
        <item x="753"/>
        <item x="2469"/>
        <item x="2561"/>
        <item x="1675"/>
        <item x="1433"/>
        <item x="1546"/>
        <item x="134"/>
        <item x="253"/>
        <item x="1849"/>
        <item x="581"/>
        <item x="1358"/>
        <item x="1338"/>
        <item x="272"/>
        <item x="2790"/>
        <item x="888"/>
        <item x="1583"/>
        <item x="2260"/>
        <item x="1209"/>
        <item x="2826"/>
        <item x="68"/>
        <item x="2201"/>
        <item x="1660"/>
        <item x="59"/>
        <item x="2062"/>
        <item x="3240"/>
        <item x="30"/>
        <item x="2928"/>
        <item x="874"/>
        <item x="855"/>
        <item x="1875"/>
        <item x="453"/>
        <item x="442"/>
        <item x="3266"/>
        <item x="242"/>
        <item x="17"/>
        <item x="1069"/>
        <item x="1522"/>
        <item x="1290"/>
        <item x="2819"/>
        <item x="2666"/>
        <item x="1105"/>
        <item x="788"/>
        <item x="1517"/>
        <item x="1197"/>
        <item x="1525"/>
        <item x="2228"/>
        <item x="2957"/>
        <item x="247"/>
        <item x="659"/>
        <item x="2048"/>
        <item x="3163"/>
        <item x="3151"/>
        <item x="561"/>
        <item x="514"/>
        <item x="2334"/>
        <item x="2321"/>
        <item x="2582"/>
        <item x="3064"/>
        <item x="2562"/>
        <item x="2596"/>
        <item x="2810"/>
        <item x="2281"/>
        <item x="1628"/>
        <item x="478"/>
        <item x="379"/>
        <item x="1713"/>
        <item x="1574"/>
        <item x="3022"/>
        <item x="2172"/>
        <item x="1882"/>
        <item x="1719"/>
        <item x="1139"/>
        <item x="1132"/>
        <item x="2859"/>
        <item x="176"/>
        <item x="230"/>
        <item x="1348"/>
        <item x="1146"/>
        <item x="2744"/>
        <item x="359"/>
        <item x="550"/>
        <item x="912"/>
        <item x="2181"/>
        <item x="2935"/>
        <item x="3029"/>
        <item x="2130"/>
        <item x="3263"/>
        <item x="1246"/>
        <item x="2081"/>
        <item x="1942"/>
        <item x="756"/>
        <item x="2567"/>
        <item x="1890"/>
        <item x="3179"/>
        <item x="1177"/>
        <item x="1434"/>
        <item x="103"/>
        <item x="2505"/>
        <item x="656"/>
        <item x="895"/>
        <item x="209"/>
        <item x="2774"/>
        <item x="2628"/>
        <item x="2100"/>
        <item x="2177"/>
        <item x="3050"/>
        <item x="1982"/>
        <item x="827"/>
        <item x="1854"/>
        <item x="2591"/>
        <item x="328"/>
        <item x="2368"/>
        <item x="1154"/>
        <item x="2083"/>
        <item x="38"/>
        <item x="456"/>
        <item x="833"/>
        <item x="1970"/>
        <item x="195"/>
        <item x="3043"/>
        <item x="1022"/>
        <item x="3176"/>
        <item x="925"/>
        <item x="2160"/>
        <item x="2298"/>
        <item x="1148"/>
        <item x="1083"/>
        <item x="717"/>
        <item x="2862"/>
        <item x="1853"/>
        <item x="2645"/>
        <item x="1289"/>
        <item x="1531"/>
        <item x="145"/>
        <item x="3198"/>
        <item x="1423"/>
        <item x="791"/>
        <item x="1555"/>
        <item x="2589"/>
        <item x="2240"/>
        <item x="1956"/>
        <item x="104"/>
        <item x="2929"/>
        <item x="1813"/>
        <item x="365"/>
        <item x="2409"/>
        <item x="1228"/>
        <item x="2723"/>
        <item x="2460"/>
        <item x="1047"/>
        <item x="1641"/>
        <item x="1375"/>
        <item x="879"/>
        <item x="2186"/>
        <item x="783"/>
        <item x="2963"/>
        <item x="98"/>
        <item x="1235"/>
        <item x="1785"/>
        <item x="757"/>
        <item x="805"/>
        <item x="382"/>
        <item x="2131"/>
        <item x="1054"/>
        <item x="3028"/>
        <item x="281"/>
        <item x="1978"/>
        <item x="2229"/>
        <item x="594"/>
        <item x="2455"/>
        <item x="1836"/>
        <item x="1031"/>
        <item x="2284"/>
        <item x="1912"/>
        <item x="501"/>
        <item x="1153"/>
        <item x="3174"/>
        <item x="2426"/>
        <item x="2841"/>
        <item x="138"/>
        <item x="2232"/>
        <item x="1717"/>
        <item x="2292"/>
        <item x="1301"/>
        <item x="2161"/>
        <item x="2414"/>
        <item x="3231"/>
        <item x="1398"/>
        <item x="152"/>
        <item x="670"/>
        <item x="1382"/>
        <item x="2977"/>
        <item x="1116"/>
        <item x="2364"/>
        <item x="1507"/>
        <item x="309"/>
        <item x="1203"/>
        <item x="1576"/>
        <item x="1237"/>
        <item x="352"/>
        <item x="3244"/>
        <item x="1207"/>
        <item x="243"/>
        <item x="2707"/>
        <item x="283"/>
        <item x="899"/>
        <item x="3036"/>
        <item x="1598"/>
        <item x="3256"/>
        <item x="2697"/>
        <item x="2905"/>
        <item x="891"/>
        <item x="2681"/>
        <item x="3038"/>
        <item x="3103"/>
        <item x="2374"/>
        <item x="1615"/>
        <item x="2923"/>
        <item x="2690"/>
        <item x="628"/>
        <item x="97"/>
        <item x="470"/>
        <item x="1917"/>
        <item x="820"/>
        <item x="742"/>
        <item x="2086"/>
        <item x="1229"/>
        <item x="3016"/>
        <item x="841"/>
        <item x="182"/>
        <item x="2169"/>
        <item x="3194"/>
        <item x="2899"/>
        <item x="333"/>
        <item x="2223"/>
        <item x="2717"/>
        <item x="481"/>
        <item x="1708"/>
        <item x="2474"/>
        <item x="2665"/>
        <item x="2207"/>
        <item x="2794"/>
        <item x="897"/>
        <item x="2482"/>
        <item x="1055"/>
        <item x="270"/>
        <item x="2851"/>
        <item x="1637"/>
        <item x="2173"/>
        <item x="786"/>
        <item x="307"/>
        <item x="1067"/>
        <item x="715"/>
        <item x="2001"/>
        <item x="1526"/>
        <item x="1992"/>
        <item x="142"/>
        <item x="2653"/>
        <item x="2219"/>
        <item x="1438"/>
        <item x="1874"/>
        <item x="648"/>
        <item x="1605"/>
        <item x="2731"/>
        <item x="2772"/>
        <item x="233"/>
        <item x="914"/>
        <item x="964"/>
        <item x="1761"/>
        <item x="1089"/>
        <item x="2898"/>
        <item x="2042"/>
        <item x="189"/>
        <item x="1983"/>
        <item x="202"/>
        <item x="2999"/>
        <item x="2811"/>
        <item x="2112"/>
        <item x="883"/>
        <item x="3098"/>
        <item x="325"/>
        <item x="1801"/>
        <item x="1773"/>
        <item x="723"/>
        <item x="2906"/>
        <item x="1575"/>
        <item x="273"/>
        <item x="582"/>
        <item x="3162"/>
        <item x="329"/>
        <item x="2079"/>
        <item x="2548"/>
        <item x="1707"/>
        <item x="1842"/>
        <item x="2202"/>
        <item x="600"/>
        <item x="3127"/>
        <item x="1328"/>
        <item x="1988"/>
        <item x="1933"/>
        <item x="2085"/>
        <item x="954"/>
        <item x="448"/>
        <item x="1370"/>
        <item x="2149"/>
        <item x="18"/>
        <item x="890"/>
        <item x="2089"/>
        <item x="1025"/>
        <item x="776"/>
        <item x="2428"/>
        <item x="2914"/>
        <item x="2961"/>
        <item x="1158"/>
        <item x="1354"/>
        <item x="2801"/>
        <item x="605"/>
        <item x="758"/>
        <item x="16"/>
        <item x="2624"/>
        <item x="129"/>
        <item x="1957"/>
        <item x="2687"/>
        <item x="1502"/>
        <item x="170"/>
        <item x="995"/>
        <item x="387"/>
        <item x="397"/>
        <item x="3107"/>
        <item x="967"/>
        <item x="651"/>
        <item x="2832"/>
        <item x="2375"/>
        <item x="2115"/>
        <item x="2113"/>
        <item x="149"/>
        <item x="1052"/>
        <item x="1253"/>
        <item x="1003"/>
        <item x="817"/>
        <item x="790"/>
        <item x="996"/>
        <item x="1332"/>
        <item x="114"/>
        <item x="1745"/>
        <item x="691"/>
        <item x="1757"/>
        <item x="1557"/>
        <item x="847"/>
        <item x="662"/>
        <item x="3234"/>
        <item x="2200"/>
        <item x="2293"/>
        <item x="507"/>
        <item x="918"/>
        <item x="1492"/>
        <item x="784"/>
        <item x="2877"/>
        <item x="3085"/>
        <item x="267"/>
        <item x="3258"/>
        <item x="167"/>
        <item x="2347"/>
        <item x="3245"/>
        <item x="2617"/>
        <item x="2930"/>
        <item x="1651"/>
        <item x="2746"/>
        <item x="1297"/>
        <item x="3152"/>
        <item x="908"/>
        <item x="3253"/>
        <item x="957"/>
        <item x="2667"/>
        <item x="2436"/>
        <item x="770"/>
        <item x="1735"/>
        <item x="1079"/>
        <item x="2913"/>
        <item x="2685"/>
        <item x="3125"/>
        <item x="1679"/>
        <item x="1225"/>
        <item x="2023"/>
        <item x="131"/>
        <item x="2289"/>
        <item x="440"/>
        <item x="2646"/>
        <item x="2156"/>
        <item x="2187"/>
        <item x="255"/>
        <item x="109"/>
        <item x="3132"/>
        <item x="105"/>
        <item x="1558"/>
        <item x="2389"/>
        <item x="1413"/>
        <item x="2191"/>
        <item x="2008"/>
        <item x="2076"/>
        <item x="2938"/>
        <item x="1736"/>
        <item x="1636"/>
        <item x="755"/>
        <item x="1268"/>
        <item x="2060"/>
        <item x="2522"/>
        <item x="2869"/>
        <item x="856"/>
        <item x="2108"/>
        <item x="1163"/>
        <item x="3146"/>
        <item x="2501"/>
        <item x="2560"/>
        <item x="2138"/>
        <item x="276"/>
        <item x="2148"/>
        <item x="2225"/>
        <item x="111"/>
        <item x="1001"/>
        <item x="1131"/>
        <item x="1965"/>
        <item x="3267"/>
        <item x="2836"/>
        <item x="977"/>
        <item x="1967"/>
        <item x="1948"/>
        <item x="1147"/>
        <item x="108"/>
        <item x="2258"/>
        <item x="3081"/>
        <item x="2848"/>
        <item x="2068"/>
        <item x="979"/>
        <item x="2064"/>
        <item x="544"/>
        <item x="2266"/>
        <item x="1494"/>
        <item x="1569"/>
        <item x="2442"/>
        <item x="2399"/>
        <item x="2477"/>
        <item x="2508"/>
        <item x="2236"/>
        <item x="1487"/>
        <item x="3135"/>
        <item x="2544"/>
        <item x="2382"/>
        <item x="2949"/>
        <item x="1951"/>
        <item x="2834"/>
        <item x="2340"/>
        <item x="3254"/>
        <item x="3149"/>
        <item x="1922"/>
        <item x="1697"/>
        <item x="80"/>
        <item x="1213"/>
        <item x="2908"/>
        <item x="2396"/>
        <item x="3233"/>
        <item x="2151"/>
        <item x="3153"/>
        <item x="413"/>
        <item x="2147"/>
        <item x="2835"/>
        <item x="2468"/>
        <item x="917"/>
        <item x="2767"/>
        <item x="227"/>
        <item x="1200"/>
        <item x="685"/>
        <item x="1023"/>
        <item x="652"/>
        <item x="2813"/>
        <item x="1914"/>
        <item x="3077"/>
        <item x="1994"/>
        <item x="2954"/>
        <item x="2028"/>
        <item x="363"/>
        <item x="1709"/>
        <item x="2719"/>
        <item x="2311"/>
        <item x="1110"/>
        <item x="2556"/>
        <item x="2386"/>
        <item x="3023"/>
        <item x="217"/>
        <item x="2554"/>
        <item x="3265"/>
        <item x="1330"/>
        <item x="1706"/>
        <item x="2534"/>
        <item x="3203"/>
        <item x="1243"/>
        <item x="2606"/>
        <item x="1901"/>
        <item x="2337"/>
        <item x="1026"/>
        <item x="3120"/>
        <item x="414"/>
        <item x="2641"/>
        <item x="2387"/>
        <item x="3093"/>
        <item x="1471"/>
        <item x="2484"/>
        <item x="1559"/>
        <item x="3102"/>
        <item x="504"/>
        <item x="3137"/>
        <item x="1337"/>
        <item x="814"/>
        <item x="297"/>
        <item x="1746"/>
        <item x="250"/>
        <item x="2925"/>
        <item x="3209"/>
        <item x="169"/>
        <item x="1199"/>
        <item x="107"/>
        <item x="1958"/>
        <item x="2705"/>
        <item x="1298"/>
        <item x="2304"/>
        <item x="807"/>
        <item x="1414"/>
        <item x="317"/>
        <item x="543"/>
        <item x="2626"/>
        <item x="1608"/>
        <item x="1503"/>
        <item x="430"/>
        <item x="2480"/>
        <item x="259"/>
        <item x="1274"/>
        <item x="2611"/>
        <item x="580"/>
        <item x="2003"/>
        <item x="3018"/>
        <item x="239"/>
        <item x="1294"/>
        <item x="2398"/>
        <item x="1619"/>
        <item x="1629"/>
        <item x="535"/>
        <item x="1771"/>
        <item x="1198"/>
        <item x="3226"/>
        <item x="349"/>
        <item x="509"/>
        <item x="1136"/>
        <item x="682"/>
        <item x="79"/>
        <item x="2858"/>
        <item x="115"/>
        <item x="1455"/>
        <item x="1975"/>
        <item x="2456"/>
        <item x="1877"/>
        <item x="2004"/>
        <item x="696"/>
        <item x="435"/>
        <item x="2897"/>
        <item x="3205"/>
        <item x="1488"/>
        <item x="254"/>
        <item x="3027"/>
        <item x="929"/>
        <item x="2850"/>
        <item x="1584"/>
        <item x="3171"/>
        <item x="2166"/>
        <item x="1519"/>
        <item x="591"/>
        <item x="231"/>
        <item x="3188"/>
        <item x="1032"/>
        <item x="3021"/>
        <item x="1077"/>
        <item x="1794"/>
        <item x="2128"/>
        <item x="1396"/>
        <item x="1802"/>
        <item x="2467"/>
        <item x="924"/>
        <item x="1108"/>
        <item x="2483"/>
        <item x="2376"/>
        <item x="1285"/>
        <item x="2402"/>
        <item x="3"/>
        <item x="3057"/>
        <item x="761"/>
        <item x="2033"/>
        <item x="1614"/>
        <item x="1070"/>
        <item x="438"/>
        <item x="733"/>
        <item x="629"/>
        <item x="49"/>
        <item x="642"/>
        <item x="2268"/>
        <item x="1437"/>
        <item x="2648"/>
        <item x="3147"/>
        <item x="87"/>
        <item x="2770"/>
        <item x="1362"/>
        <item x="2916"/>
        <item x="2493"/>
        <item x="1473"/>
        <item x="2636"/>
        <item x="1371"/>
        <item x="2256"/>
        <item x="2695"/>
        <item x="1730"/>
        <item x="2308"/>
        <item x="1273"/>
        <item x="523"/>
        <item x="1356"/>
        <item x="2823"/>
        <item x="3072"/>
        <item x="3200"/>
        <item x="826"/>
        <item x="402"/>
        <item x="945"/>
        <item x="1406"/>
        <item x="2319"/>
        <item x="1232"/>
        <item x="1250"/>
        <item x="2103"/>
        <item x="2476"/>
        <item x="3094"/>
        <item x="1367"/>
        <item x="264"/>
        <item x="1663"/>
        <item x="1015"/>
        <item x="52"/>
        <item x="1412"/>
        <item x="1351"/>
        <item x="32"/>
        <item x="2429"/>
        <item x="1420"/>
        <item x="3142"/>
        <item x="1964"/>
        <item x="1027"/>
        <item x="2688"/>
        <item x="2566"/>
        <item x="2427"/>
        <item x="2806"/>
        <item x="82"/>
        <item x="126"/>
        <item x="3156"/>
        <item x="3255"/>
        <item x="75"/>
        <item x="2757"/>
        <item x="1336"/>
        <item x="1571"/>
        <item x="801"/>
        <item x="2330"/>
        <item x="2132"/>
        <item x="3202"/>
        <item x="1450"/>
        <item x="1350"/>
        <item x="1815"/>
        <item x="3175"/>
        <item x="2010"/>
        <item x="3173"/>
        <item x="154"/>
        <item x="175"/>
        <item x="1096"/>
        <item x="2921"/>
        <item x="141"/>
        <item x="475"/>
        <item x="2288"/>
        <item x="1894"/>
        <item x="1267"/>
        <item x="2635"/>
        <item x="2674"/>
        <item x="1666"/>
        <item x="2153"/>
        <item x="2431"/>
        <item x="3214"/>
        <item x="2244"/>
        <item x="3117"/>
        <item x="740"/>
        <item x="673"/>
        <item x="2571"/>
        <item x="2675"/>
        <item x="41"/>
        <item x="2976"/>
        <item x="1905"/>
        <item x="2919"/>
        <item x="3195"/>
        <item x="1160"/>
        <item x="1474"/>
        <item x="1879"/>
        <item x="133"/>
        <item x="3009"/>
        <item x="483"/>
        <item x="223"/>
        <item x="3196"/>
        <item x="2872"/>
        <item x="1826"/>
        <item x="2180"/>
        <item x="1425"/>
        <item x="468"/>
        <item x="1217"/>
        <item x="1050"/>
        <item x="881"/>
        <item x="911"/>
        <item x="2994"/>
        <item x="2518"/>
        <item x="1325"/>
        <item x="2844"/>
        <item x="1493"/>
        <item x="2866"/>
        <item x="2378"/>
        <item x="1214"/>
        <item x="1816"/>
        <item x="1652"/>
        <item x="1754"/>
        <item x="1402"/>
        <item x="1779"/>
        <item x="69"/>
        <item x="310"/>
        <item x="1868"/>
        <item x="124"/>
        <item x="1844"/>
        <item x="2722"/>
        <item x="2565"/>
        <item x="1216"/>
        <item x="1263"/>
        <item x="1090"/>
        <item x="2400"/>
        <item x="415"/>
        <item x="518"/>
        <item x="1643"/>
        <item x="1671"/>
        <item x="1538"/>
        <item x="3206"/>
        <item x="216"/>
        <item x="1513"/>
        <item x="2979"/>
        <item x="1742"/>
        <item x="336"/>
        <item x="198"/>
        <item x="2691"/>
        <item x="1626"/>
        <item x="2315"/>
        <item x="2451"/>
        <item x="960"/>
        <item x="2449"/>
        <item x="2495"/>
        <item x="2296"/>
        <item x="2708"/>
        <item x="1359"/>
        <item x="416"/>
        <item x="3260"/>
        <item x="1920"/>
        <item x="3001"/>
        <item x="885"/>
        <item x="3197"/>
        <item x="3264"/>
        <item x="2659"/>
        <item x="1166"/>
        <item x="3048"/>
        <item x="2793"/>
        <item x="1809"/>
        <item x="1959"/>
        <item x="2968"/>
        <item x="2989"/>
        <item x="1100"/>
        <item x="2357"/>
        <item x="1142"/>
        <item x="2756"/>
        <item x="1481"/>
        <item x="2966"/>
        <item x="575"/>
        <item x="13"/>
        <item x="2437"/>
        <item x="772"/>
        <item x="464"/>
        <item x="1087"/>
        <item x="522"/>
        <item x="1722"/>
        <item x="3211"/>
        <item x="743"/>
        <item x="2837"/>
        <item x="1895"/>
        <item x="1296"/>
        <item x="2576"/>
        <item x="1251"/>
        <item x="878"/>
        <item x="2716"/>
        <item x="1886"/>
        <item x="3052"/>
        <item t="default"/>
      </items>
    </pivotField>
    <pivotField compact="0" outline="0" showAll="0"/>
    <pivotField compact="0" outline="0" showAll="0"/>
    <pivotField compact="0"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axis="axisRow" compact="0" outline="0" showAll="0" defaultSubtotal="0">
      <items count="13">
        <item x="0"/>
        <item x="1"/>
        <item x="2"/>
        <item x="3"/>
        <item x="4"/>
        <item x="5"/>
        <item x="6"/>
        <item x="7"/>
        <item x="8"/>
        <item x="9"/>
        <item x="10"/>
        <item x="11"/>
        <item x="12"/>
      </items>
    </pivotField>
    <pivotField name="Months" compact="0" outline="0" showAll="0" defaultSubtotal="0">
      <items count="14">
        <item sd="0" x="0"/>
        <item sd="0" x="1"/>
        <item sd="0" x="2"/>
        <item sd="0" x="3"/>
        <item sd="0" x="4"/>
        <item sd="0" x="5"/>
        <item sd="0" x="6"/>
        <item sd="0" x="7"/>
        <item sd="0" x="8"/>
        <item sd="0" x="9"/>
        <item sd="0" x="10"/>
        <item sd="0" x="11"/>
        <item sd="0" x="12"/>
        <item sd="0" x="13"/>
      </items>
    </pivotField>
    <pivotField name="Quarters" compact="0" outline="0" showAll="0" defaultSubtotal="0">
      <items count="6">
        <item sd="0" x="0"/>
        <item x="1"/>
        <item x="2"/>
        <item x="3"/>
        <item x="4"/>
        <item sd="0" x="5"/>
      </items>
    </pivotField>
    <pivotField compact="0" outline="0" showAll="0" defaultSubtotal="0">
      <items count="21">
        <item sd="0" x="0"/>
        <item x="1"/>
        <item sd="0" x="2"/>
        <item sd="0" x="3"/>
        <item sd="0" x="4"/>
        <item sd="0" x="5"/>
        <item sd="0" x="6"/>
        <item sd="0" x="7"/>
        <item sd="0" x="8"/>
        <item sd="0" x="9"/>
        <item sd="0" x="10"/>
        <item x="11"/>
        <item sd="0" x="12"/>
        <item sd="0" x="13"/>
        <item sd="0" x="14"/>
        <item sd="0" x="15"/>
        <item sd="0" x="16"/>
        <item sd="0" x="17"/>
        <item sd="0" x="18"/>
        <item sd="0" x="19"/>
        <item sd="0" x="20"/>
      </items>
    </pivotField>
  </pivotFields>
  <rowFields count="1">
    <field x="11"/>
  </rowFields>
  <rowItems count="11">
    <i>
      <x v="1"/>
    </i>
    <i>
      <x v="2"/>
    </i>
    <i>
      <x v="3"/>
    </i>
    <i>
      <x v="4"/>
    </i>
    <i>
      <x v="5"/>
    </i>
    <i>
      <x v="6"/>
    </i>
    <i>
      <x v="7"/>
    </i>
    <i>
      <x v="8"/>
    </i>
    <i>
      <x v="9"/>
    </i>
    <i>
      <x v="10"/>
    </i>
    <i>
      <x v="11"/>
    </i>
  </rowItems>
  <colItems count="1">
    <i/>
  </colItems>
  <dataFields count="1">
    <dataField name="Sum of Premium Amount" fld="3" showDataAs="percentDiff" baseField="11" baseItem="1048828" numFmtId="10"/>
  </dataFields>
  <formats count="16">
    <format dxfId="98">
      <pivotArea type="all" dataOnly="0" outline="0" fieldPosition="0"/>
    </format>
    <format dxfId="97">
      <pivotArea outline="0" collapsedLevelsAreSubtotals="1" fieldPosition="0"/>
    </format>
    <format dxfId="96">
      <pivotArea field="14" type="button" dataOnly="0" labelOnly="1" outline="0"/>
    </format>
    <format dxfId="95">
      <pivotArea field="13" type="button" dataOnly="0" labelOnly="1" outline="0"/>
    </format>
    <format dxfId="94">
      <pivotArea field="12" type="button" dataOnly="0" labelOnly="1" outline="0"/>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field="14" type="button" dataOnly="0" labelOnly="1" outline="0"/>
    </format>
    <format dxfId="89">
      <pivotArea field="13" type="button" dataOnly="0" labelOnly="1" outline="0"/>
    </format>
    <format dxfId="88">
      <pivotArea field="12" type="button" dataOnly="0" labelOnly="1" outline="0"/>
    </format>
    <format dxfId="87">
      <pivotArea dataOnly="0" labelOnly="1" outline="0" axis="axisValues" fieldPosition="0"/>
    </format>
    <format dxfId="86">
      <pivotArea dataOnly="0" labelOnly="1" grandRow="1" outline="0" fieldPosition="0"/>
    </format>
    <format dxfId="85">
      <pivotArea grandRow="1" outline="0" collapsedLevelsAreSubtotals="1" fieldPosition="0"/>
    </format>
    <format dxfId="84">
      <pivotArea outline="0" fieldPosition="0">
        <references count="1">
          <reference field="4294967294" count="1">
            <x v="0"/>
          </reference>
        </references>
      </pivotArea>
    </format>
    <format dxfId="83">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thisYear" evalOrder="-1" id="1">
      <autoFilter ref="A1">
        <filterColumn colId="0">
          <dynamicFilter type="thisYear" val="46023" maxVal="4638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39F5AF-79D2-4B18-A9AA-ABDD2354C177}" name="PivotTable2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1:B12" firstHeaderRow="1" firstDataRow="1" firstDataCol="1"/>
  <pivotFields count="12">
    <pivotField compact="0" outline="0" showAll="0"/>
    <pivotField compact="0" outline="0" showAll="0">
      <items count="5">
        <item x="1"/>
        <item x="2"/>
        <item x="3"/>
        <item x="0"/>
        <item t="default"/>
      </items>
    </pivotField>
    <pivotField compact="0" outline="0" showAll="0"/>
    <pivotField dataField="1" compact="0" outline="0" showAll="0"/>
    <pivotField compact="0" outline="0"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compact="0" outline="0" showAll="0"/>
    <pivotField compact="0" outline="0" showAll="0">
      <items count="4">
        <item x="2"/>
        <item x="0"/>
        <item x="1"/>
        <item t="default"/>
      </items>
    </pivotField>
    <pivotField compact="0" outline="0" showAll="0"/>
    <pivotField compact="0" outline="0" showAll="0"/>
    <pivotField compact="0" outline="0" showAll="0"/>
    <pivotField compact="0" outline="0" showAll="0"/>
    <pivotField axis="axisRow" compact="0" outline="0" showAll="0">
      <items count="12">
        <item x="10"/>
        <item x="5"/>
        <item x="9"/>
        <item x="8"/>
        <item x="0"/>
        <item x="7"/>
        <item x="3"/>
        <item x="1"/>
        <item x="2"/>
        <item x="6"/>
        <item x="4"/>
        <item t="default"/>
      </items>
    </pivotField>
  </pivotFields>
  <rowFields count="1">
    <field x="11"/>
  </rowFields>
  <rowItems count="11">
    <i>
      <x/>
    </i>
    <i>
      <x v="1"/>
    </i>
    <i>
      <x v="2"/>
    </i>
    <i>
      <x v="3"/>
    </i>
    <i>
      <x v="4"/>
    </i>
    <i>
      <x v="5"/>
    </i>
    <i>
      <x v="6"/>
    </i>
    <i>
      <x v="7"/>
    </i>
    <i>
      <x v="8"/>
    </i>
    <i>
      <x v="9"/>
    </i>
    <i>
      <x v="10"/>
    </i>
  </rowItems>
  <colItems count="1">
    <i/>
  </colItems>
  <dataFields count="1">
    <dataField name="Sum of Premium Amount" fld="3" showDataAs="percentDiff" baseField="11" baseItem="1048828" numFmtId="10"/>
  </dataFields>
  <formats count="10">
    <format dxfId="82">
      <pivotArea type="all" dataOnly="0" outline="0" fieldPosition="0"/>
    </format>
    <format dxfId="81">
      <pivotArea outline="0" collapsedLevelsAreSubtotals="1" fieldPosition="0"/>
    </format>
    <format dxfId="80">
      <pivotArea field="11" type="button" dataOnly="0" labelOnly="1" outline="0" axis="axisRow" fieldPosition="0"/>
    </format>
    <format dxfId="79">
      <pivotArea dataOnly="0" labelOnly="1" outline="0" fieldPosition="0">
        <references count="1">
          <reference field="11" count="0"/>
        </references>
      </pivotArea>
    </format>
    <format dxfId="78">
      <pivotArea dataOnly="0" labelOnly="1" outline="0" axis="axisValues" fieldPosition="0"/>
    </format>
    <format dxfId="77">
      <pivotArea type="all" dataOnly="0" outline="0" fieldPosition="0"/>
    </format>
    <format dxfId="76">
      <pivotArea field="11" type="button" dataOnly="0" labelOnly="1" outline="0" axis="axisRow" fieldPosition="0"/>
    </format>
    <format dxfId="75">
      <pivotArea dataOnly="0" labelOnly="1" outline="0" axis="axisValues" fieldPosition="0"/>
    </format>
    <format dxfId="74">
      <pivotArea outline="0" collapsedLevelsAreSubtotals="1" fieldPosition="0"/>
    </format>
    <format dxfId="73">
      <pivotArea dataOnly="0" labelOnly="1" outline="0" fieldPosition="0">
        <references count="1">
          <reference field="11" count="0"/>
        </references>
      </pivotArea>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4"/>
          </reference>
        </references>
      </pivotArea>
    </chartFormat>
    <chartFormat chart="0" format="4">
      <pivotArea type="data" outline="0" fieldPosition="0">
        <references count="2">
          <reference field="4294967294" count="1" selected="0">
            <x v="0"/>
          </reference>
          <reference field="11" count="1" selected="0">
            <x v="5"/>
          </reference>
        </references>
      </pivotArea>
    </chartFormat>
    <chartFormat chart="0" format="5">
      <pivotArea type="data" outline="0" fieldPosition="0">
        <references count="2">
          <reference field="4294967294" count="1" selected="0">
            <x v="0"/>
          </reference>
          <reference field="11" count="1" selected="0">
            <x v="6"/>
          </reference>
        </references>
      </pivotArea>
    </chartFormat>
    <chartFormat chart="0" format="6">
      <pivotArea type="data" outline="0" fieldPosition="0">
        <references count="2">
          <reference field="4294967294" count="1" selected="0">
            <x v="0"/>
          </reference>
          <reference field="11" count="1" selected="0">
            <x v="7"/>
          </reference>
        </references>
      </pivotArea>
    </chartFormat>
    <chartFormat chart="0" format="7">
      <pivotArea type="data" outline="0" fieldPosition="0">
        <references count="2">
          <reference field="4294967294" count="1" selected="0">
            <x v="0"/>
          </reference>
          <reference field="11" count="1" selected="0">
            <x v="8"/>
          </reference>
        </references>
      </pivotArea>
    </chartFormat>
    <chartFormat chart="0" format="8">
      <pivotArea type="data" outline="0" fieldPosition="0">
        <references count="2">
          <reference field="4294967294" count="1" selected="0">
            <x v="0"/>
          </reference>
          <reference field="11" count="1" selected="0">
            <x v="9"/>
          </reference>
        </references>
      </pivotArea>
    </chartFormat>
    <chartFormat chart="0" format="9">
      <pivotArea type="data" outline="0" fieldPosition="0">
        <references count="2">
          <reference field="4294967294" count="1" selected="0">
            <x v="0"/>
          </reference>
          <reference field="11" count="1" selected="0">
            <x v="10"/>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11" count="1" selected="0">
            <x v="2"/>
          </reference>
        </references>
      </pivotArea>
    </chartFormat>
    <chartFormat chart="18" format="22">
      <pivotArea type="data" outline="0" fieldPosition="0">
        <references count="2">
          <reference field="4294967294" count="1" selected="0">
            <x v="0"/>
          </reference>
          <reference field="11" count="1" selected="0">
            <x v="3"/>
          </reference>
        </references>
      </pivotArea>
    </chartFormat>
    <chartFormat chart="18" format="23">
      <pivotArea type="data" outline="0" fieldPosition="0">
        <references count="2">
          <reference field="4294967294" count="1" selected="0">
            <x v="0"/>
          </reference>
          <reference field="11" count="1" selected="0">
            <x v="4"/>
          </reference>
        </references>
      </pivotArea>
    </chartFormat>
    <chartFormat chart="18" format="24">
      <pivotArea type="data" outline="0" fieldPosition="0">
        <references count="2">
          <reference field="4294967294" count="1" selected="0">
            <x v="0"/>
          </reference>
          <reference field="11" count="1" selected="0">
            <x v="5"/>
          </reference>
        </references>
      </pivotArea>
    </chartFormat>
    <chartFormat chart="18" format="25">
      <pivotArea type="data" outline="0" fieldPosition="0">
        <references count="2">
          <reference field="4294967294" count="1" selected="0">
            <x v="0"/>
          </reference>
          <reference field="11" count="1" selected="0">
            <x v="6"/>
          </reference>
        </references>
      </pivotArea>
    </chartFormat>
    <chartFormat chart="18" format="26">
      <pivotArea type="data" outline="0" fieldPosition="0">
        <references count="2">
          <reference field="4294967294" count="1" selected="0">
            <x v="0"/>
          </reference>
          <reference field="11" count="1" selected="0">
            <x v="7"/>
          </reference>
        </references>
      </pivotArea>
    </chartFormat>
    <chartFormat chart="18" format="27">
      <pivotArea type="data" outline="0" fieldPosition="0">
        <references count="2">
          <reference field="4294967294" count="1" selected="0">
            <x v="0"/>
          </reference>
          <reference field="11" count="1" selected="0">
            <x v="8"/>
          </reference>
        </references>
      </pivotArea>
    </chartFormat>
    <chartFormat chart="18" format="28">
      <pivotArea type="data" outline="0" fieldPosition="0">
        <references count="2">
          <reference field="4294967294" count="1" selected="0">
            <x v="0"/>
          </reference>
          <reference field="11" count="1" selected="0">
            <x v="9"/>
          </reference>
        </references>
      </pivotArea>
    </chartFormat>
    <chartFormat chart="18" format="29">
      <pivotArea type="data" outline="0" fieldPosition="0">
        <references count="2">
          <reference field="4294967294" count="1" selected="0">
            <x v="0"/>
          </reference>
          <reference field="1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D6112C-0DB4-4F7B-9542-5557D31DF377}" name="PivotTable20"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B5" firstHeaderRow="1" firstDataRow="1" firstDataCol="1"/>
  <pivotFields count="7">
    <pivotField compact="0" outline="0" showAll="0"/>
    <pivotField compact="0" numFmtId="164" outline="0" showAll="0"/>
    <pivotField compact="0" outline="0" showAll="0"/>
    <pivotField axis="axisRow" compact="0" outline="0" showAll="0">
      <items count="4">
        <item x="0"/>
        <item x="2"/>
        <item x="1"/>
        <item t="default"/>
      </items>
    </pivotField>
    <pivotField compact="0" outline="0" showAll="0"/>
    <pivotField compact="0" outline="0" showAll="0"/>
    <pivotField dataField="1" compact="0" outline="0" showAll="0"/>
  </pivotFields>
  <rowFields count="1">
    <field x="3"/>
  </rowFields>
  <rowItems count="4">
    <i>
      <x/>
    </i>
    <i>
      <x v="1"/>
    </i>
    <i>
      <x v="2"/>
    </i>
    <i t="grand">
      <x/>
    </i>
  </rowItems>
  <colItems count="1">
    <i/>
  </colItems>
  <dataFields count="1">
    <dataField name="Count of Policy ID" fld="6" subtotal="count" baseField="0" baseItem="0"/>
  </dataFields>
  <formats count="12">
    <format dxfId="72">
      <pivotArea type="all" dataOnly="0" outline="0" fieldPosition="0"/>
    </format>
    <format dxfId="71">
      <pivotArea field="3" type="button" dataOnly="0" labelOnly="1" outline="0" axis="axisRow"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3" type="button" dataOnly="0" labelOnly="1" outline="0" axis="axisRow" fieldPosition="0"/>
    </format>
    <format dxfId="66">
      <pivotArea dataOnly="0" labelOnly="1" outline="0" fieldPosition="0">
        <references count="1">
          <reference field="3" count="0"/>
        </references>
      </pivotArea>
    </format>
    <format dxfId="65">
      <pivotArea dataOnly="0" labelOnly="1" grandRow="1" outline="0" fieldPosition="0"/>
    </format>
    <format dxfId="64">
      <pivotArea dataOnly="0" labelOnly="1" outline="0" axis="axisValues" fieldPosition="0"/>
    </format>
    <format dxfId="63">
      <pivotArea outline="0" collapsedLevelsAreSubtotals="1" fieldPosition="0"/>
    </format>
    <format dxfId="62">
      <pivotArea dataOnly="0" labelOnly="1" outline="0" fieldPosition="0">
        <references count="1">
          <reference field="3" count="0"/>
        </references>
      </pivotArea>
    </format>
    <format dxfId="61">
      <pivotArea dataOnly="0" labelOnly="1" grandRow="1" outline="0" fieldPosition="0"/>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2"/>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 count="1" selected="0">
            <x v="0"/>
          </reference>
        </references>
      </pivotArea>
    </chartFormat>
    <chartFormat chart="8" format="10">
      <pivotArea type="data" outline="0" fieldPosition="0">
        <references count="2">
          <reference field="4294967294" count="1" selected="0">
            <x v="0"/>
          </reference>
          <reference field="3" count="1" selected="0">
            <x v="1"/>
          </reference>
        </references>
      </pivotArea>
    </chartFormat>
    <chartFormat chart="8"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9E6401-E01D-45C8-8664-F2704AECED5E}" name="PivotTable2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4" firstHeaderRow="1" firstDataRow="1" firstDataCol="1"/>
  <pivotFields count="6">
    <pivotField compact="0" outline="0" showAll="0"/>
    <pivotField compact="0" numFmtId="164" outline="0" showAll="0"/>
    <pivotField compact="0" outline="0" showAll="0"/>
    <pivotField compact="0" outline="0" showAll="0"/>
    <pivotField axis="axisRow" compact="0" outline="0" showAll="0" sortType="ascending">
      <items count="3">
        <item x="1"/>
        <item x="0"/>
        <item t="default"/>
      </items>
      <autoSortScope>
        <pivotArea dataOnly="0" outline="0" fieldPosition="0">
          <references count="1">
            <reference field="4294967294" count="1" selected="0">
              <x v="0"/>
            </reference>
          </references>
        </pivotArea>
      </autoSortScope>
    </pivotField>
    <pivotField dataField="1" compact="0" outline="0" showAll="0"/>
  </pivotFields>
  <rowFields count="1">
    <field x="4"/>
  </rowFields>
  <rowItems count="3">
    <i>
      <x/>
    </i>
    <i>
      <x v="1"/>
    </i>
    <i t="grand">
      <x/>
    </i>
  </rowItems>
  <colItems count="1">
    <i/>
  </colItems>
  <dataFields count="1">
    <dataField name="Count of Policy ID" fld="5" subtotal="count" baseField="0" baseItem="0"/>
  </dataFields>
  <formats count="12">
    <format dxfId="60">
      <pivotArea type="all" dataOnly="0" outline="0" fieldPosition="0"/>
    </format>
    <format dxfId="59">
      <pivotArea outline="0" collapsedLevelsAreSubtotals="1" fieldPosition="0"/>
    </format>
    <format dxfId="58">
      <pivotArea field="4" type="button" dataOnly="0" labelOnly="1" outline="0" axis="axisRow" fieldPosition="0"/>
    </format>
    <format dxfId="57">
      <pivotArea dataOnly="0" labelOnly="1" outline="0" fieldPosition="0">
        <references count="1">
          <reference field="4"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field="4" type="button" dataOnly="0" labelOnly="1" outline="0" axis="axisRow" fieldPosition="0"/>
    </format>
    <format dxfId="52">
      <pivotArea dataOnly="0" labelOnly="1" outline="0" axis="axisValues" fieldPosition="0"/>
    </format>
    <format dxfId="51">
      <pivotArea outline="0" collapsedLevelsAreSubtotals="1" fieldPosition="0"/>
    </format>
    <format dxfId="50">
      <pivotArea dataOnly="0" labelOnly="1" outline="0" fieldPosition="0">
        <references count="1">
          <reference field="4" count="0"/>
        </references>
      </pivotArea>
    </format>
    <format dxfId="49">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FFB2F1-DDC8-48F6-ABAA-D672BF35C0A5}" name="PivotTable29"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A2" firstHeaderRow="1" firstDataRow="1" firstDataCol="0"/>
  <pivotFields count="8">
    <pivotField compact="0" outline="0" showAll="0"/>
    <pivotField compact="0" numFmtId="164" outline="0" showAll="0"/>
    <pivotField dataField="1" compact="0" outline="0" showAll="0"/>
    <pivotField compact="0" outline="0" showAll="0"/>
    <pivotField compact="0" outline="0" showAll="0"/>
    <pivotField compact="0" outline="0" showAll="0"/>
    <pivotField compact="0" outline="0" showAll="0"/>
    <pivotField compact="0" outline="0" showAll="0">
      <items count="5">
        <item x="0"/>
        <item x="2"/>
        <item x="1"/>
        <item x="3"/>
        <item t="default"/>
      </items>
    </pivotField>
  </pivotFields>
  <rowItems count="1">
    <i/>
  </rowItems>
  <colItems count="1">
    <i/>
  </colItems>
  <dataFields count="1">
    <dataField name="Sum of Claim Amount" fld="2" baseField="0" baseItem="0" numFmtId="165"/>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341ED8-0ABD-4615-809A-9C51456B7F3F}" name="PivotTable30"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A1:B5" firstHeaderRow="1" firstDataRow="1" firstDataCol="1"/>
  <pivotFields count="6">
    <pivotField compact="0" outline="0" showAll="0"/>
    <pivotField compact="0" numFmtId="164" outline="0" showAll="0"/>
    <pivotField compact="0" outline="0" showAll="0"/>
    <pivotField axis="axisRow" compact="0" outline="0" showAll="0">
      <items count="4">
        <item x="1"/>
        <item x="0"/>
        <item x="2"/>
        <item t="default"/>
      </items>
    </pivotField>
    <pivotField compact="0" outline="0" showAll="0"/>
    <pivotField dataField="1" compact="0" outline="0" showAll="0"/>
  </pivotFields>
  <rowFields count="1">
    <field x="3"/>
  </rowFields>
  <rowItems count="4">
    <i>
      <x/>
    </i>
    <i>
      <x v="1"/>
    </i>
    <i>
      <x v="2"/>
    </i>
    <i t="grand">
      <x/>
    </i>
  </rowItems>
  <colItems count="1">
    <i/>
  </colItems>
  <dataFields count="1">
    <dataField name="Count of Policy ID" fld="5" subtotal="count" baseField="0" baseItem="0"/>
  </dataFields>
  <formats count="12">
    <format dxfId="47">
      <pivotArea type="all" dataOnly="0" outline="0" fieldPosition="0"/>
    </format>
    <format dxfId="46">
      <pivotArea field="3" type="button" dataOnly="0" labelOnly="1" outline="0" axis="axisRow"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outline="0" fieldPosition="0">
        <references count="1">
          <reference field="3" count="0"/>
        </references>
      </pivotArea>
    </format>
    <format dxfId="40">
      <pivotArea dataOnly="0" labelOnly="1" grandRow="1" outline="0" fieldPosition="0"/>
    </format>
    <format dxfId="39">
      <pivotArea dataOnly="0" labelOnly="1" outline="0" axis="axisValues" fieldPosition="0"/>
    </format>
    <format dxfId="38">
      <pivotArea outline="0" collapsedLevelsAreSubtotals="1" fieldPosition="0"/>
    </format>
    <format dxfId="37">
      <pivotArea dataOnly="0" labelOnly="1" outline="0" fieldPosition="0">
        <references count="1">
          <reference field="3" count="0"/>
        </references>
      </pivotArea>
    </format>
    <format dxfId="36">
      <pivotArea dataOnly="0" labelOnly="1" grandRow="1" outline="0" fieldPosition="0"/>
    </format>
  </format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0"/>
          </reference>
        </references>
      </pivotArea>
    </chartFormat>
    <chartFormat chart="9" format="2">
      <pivotArea type="data" outline="0" fieldPosition="0">
        <references count="2">
          <reference field="4294967294" count="1" selected="0">
            <x v="0"/>
          </reference>
          <reference field="3" count="1" selected="0">
            <x v="2"/>
          </reference>
        </references>
      </pivotArea>
    </chartFormat>
    <chartFormat chart="9" format="3">
      <pivotArea type="data" outline="0" fieldPosition="0">
        <references count="2">
          <reference field="4294967294" count="1" selected="0">
            <x v="0"/>
          </reference>
          <reference field="3" count="1" selected="0">
            <x v="1"/>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3" count="1" selected="0">
            <x v="0"/>
          </reference>
        </references>
      </pivotArea>
    </chartFormat>
    <chartFormat chart="16" format="18">
      <pivotArea type="data" outline="0" fieldPosition="0">
        <references count="2">
          <reference field="4294967294" count="1" selected="0">
            <x v="0"/>
          </reference>
          <reference field="3" count="1" selected="0">
            <x v="1"/>
          </reference>
        </references>
      </pivotArea>
    </chartFormat>
    <chartFormat chart="16" format="1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95DD07-47CF-4C77-855F-D2990227540D}" name="PivotTable3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B5" firstHeaderRow="1" firstDataRow="1" firstDataCol="1"/>
  <pivotFields count="5">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s>
  <rowFields count="1">
    <field x="1"/>
  </rowFields>
  <rowItems count="4">
    <i>
      <x/>
    </i>
    <i>
      <x v="1"/>
    </i>
    <i>
      <x v="2"/>
    </i>
    <i t="grand">
      <x/>
    </i>
  </rowItems>
  <colItems count="1">
    <i/>
  </colItems>
  <dataFields count="1">
    <dataField name="Count of Policy ID" fld="4" subtotal="count" baseField="0" baseItem="0"/>
  </dataFields>
  <formats count="12">
    <format dxfId="35">
      <pivotArea type="all" dataOnly="0" outline="0" fieldPosition="0"/>
    </format>
    <format dxfId="34">
      <pivotArea field="1" type="button" dataOnly="0" labelOnly="1" outline="0" axis="axisRow"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outline="0" fieldPosition="0">
        <references count="1">
          <reference field="1" count="0"/>
        </references>
      </pivotArea>
    </format>
    <format dxfId="28">
      <pivotArea dataOnly="0" labelOnly="1" grandRow="1" outline="0" fieldPosition="0"/>
    </format>
    <format dxfId="27">
      <pivotArea dataOnly="0" labelOnly="1" outline="0" axis="axisValues" fieldPosition="0"/>
    </format>
    <format dxfId="26">
      <pivotArea outline="0" collapsedLevelsAreSubtotals="1" fieldPosition="0"/>
    </format>
    <format dxfId="25">
      <pivotArea dataOnly="0" labelOnly="1" outline="0" fieldPosition="0">
        <references count="1">
          <reference field="1" count="0"/>
        </references>
      </pivotArea>
    </format>
    <format dxfId="24">
      <pivotArea dataOnly="0" labelOnly="1" grandRow="1" outline="0" fieldPosition="0"/>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2"/>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E0BD858-D56F-4DB6-9303-370EBE0C865C}" name="PivotTable3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B5" firstHeaderRow="1" firstDataRow="1" firstDataCol="1"/>
  <pivotFields count="12">
    <pivotField compact="0" outline="0" showAll="0">
      <items count="5001">
        <item x="957"/>
        <item x="958"/>
        <item x="470"/>
        <item x="1548"/>
        <item x="164"/>
        <item x="3832"/>
        <item x="2789"/>
        <item x="2812"/>
        <item x="3634"/>
        <item x="1133"/>
        <item x="3828"/>
        <item x="2150"/>
        <item x="1111"/>
        <item x="4830"/>
        <item x="3857"/>
        <item x="3315"/>
        <item x="2715"/>
        <item x="4444"/>
        <item x="3700"/>
        <item x="2256"/>
        <item x="3517"/>
        <item x="3183"/>
        <item x="4205"/>
        <item x="3632"/>
        <item x="2946"/>
        <item x="1043"/>
        <item x="4269"/>
        <item x="855"/>
        <item x="3547"/>
        <item x="1156"/>
        <item x="1818"/>
        <item x="4895"/>
        <item x="1692"/>
        <item x="518"/>
        <item x="2615"/>
        <item x="3782"/>
        <item x="1604"/>
        <item x="1667"/>
        <item x="1794"/>
        <item x="2837"/>
        <item x="377"/>
        <item x="4823"/>
        <item x="2369"/>
        <item x="4251"/>
        <item x="3846"/>
        <item x="1767"/>
        <item x="3425"/>
        <item x="210"/>
        <item x="2993"/>
        <item x="3531"/>
        <item x="2085"/>
        <item x="2267"/>
        <item x="1219"/>
        <item x="1611"/>
        <item x="3664"/>
        <item x="4545"/>
        <item x="2916"/>
        <item x="3013"/>
        <item x="3998"/>
        <item x="2461"/>
        <item x="62"/>
        <item x="270"/>
        <item x="4229"/>
        <item x="764"/>
        <item x="2450"/>
        <item x="2908"/>
        <item x="3121"/>
        <item x="339"/>
        <item x="3590"/>
        <item x="1736"/>
        <item x="4099"/>
        <item x="2406"/>
        <item x="1231"/>
        <item x="3001"/>
        <item x="2612"/>
        <item x="3303"/>
        <item x="2180"/>
        <item x="4936"/>
        <item x="3419"/>
        <item x="783"/>
        <item x="4406"/>
        <item x="120"/>
        <item x="2647"/>
        <item x="1965"/>
        <item x="1253"/>
        <item x="1489"/>
        <item x="4737"/>
        <item x="2228"/>
        <item x="1850"/>
        <item x="1912"/>
        <item x="93"/>
        <item x="2470"/>
        <item x="4947"/>
        <item x="1186"/>
        <item x="1706"/>
        <item x="792"/>
        <item x="1687"/>
        <item x="1596"/>
        <item x="1087"/>
        <item x="429"/>
        <item x="3108"/>
        <item x="367"/>
        <item x="2780"/>
        <item x="2009"/>
        <item x="1901"/>
        <item x="4475"/>
        <item x="2818"/>
        <item x="1943"/>
        <item x="4460"/>
        <item x="2134"/>
        <item x="4344"/>
        <item x="2613"/>
        <item x="3543"/>
        <item x="600"/>
        <item x="366"/>
        <item x="1635"/>
        <item x="793"/>
        <item x="3810"/>
        <item x="3301"/>
        <item x="745"/>
        <item x="279"/>
        <item x="4486"/>
        <item x="61"/>
        <item x="2220"/>
        <item x="1805"/>
        <item x="4351"/>
        <item x="4203"/>
        <item x="492"/>
        <item x="4467"/>
        <item x="2111"/>
        <item x="1721"/>
        <item x="4303"/>
        <item x="2571"/>
        <item x="3179"/>
        <item x="4694"/>
        <item x="2012"/>
        <item x="1152"/>
        <item x="2986"/>
        <item x="269"/>
        <item x="1160"/>
        <item x="4110"/>
        <item x="218"/>
        <item x="3665"/>
        <item x="1569"/>
        <item x="2572"/>
        <item x="2365"/>
        <item x="2433"/>
        <item x="2382"/>
        <item x="4714"/>
        <item x="1356"/>
        <item x="3163"/>
        <item x="718"/>
        <item x="4177"/>
        <item x="1272"/>
        <item x="2778"/>
        <item x="2096"/>
        <item x="955"/>
        <item x="1707"/>
        <item x="1612"/>
        <item x="2031"/>
        <item x="1143"/>
        <item x="1890"/>
        <item x="627"/>
        <item x="3354"/>
        <item x="450"/>
        <item x="409"/>
        <item x="2755"/>
        <item x="3796"/>
        <item x="4234"/>
        <item x="1041"/>
        <item x="2882"/>
        <item x="1411"/>
        <item x="608"/>
        <item x="4357"/>
        <item x="2923"/>
        <item x="488"/>
        <item x="4612"/>
        <item x="4538"/>
        <item x="2566"/>
        <item x="4369"/>
        <item x="1030"/>
        <item x="1472"/>
        <item x="4867"/>
        <item x="2193"/>
        <item x="777"/>
        <item x="3740"/>
        <item x="1053"/>
        <item x="4364"/>
        <item x="602"/>
        <item x="3732"/>
        <item x="4826"/>
        <item x="2129"/>
        <item x="583"/>
        <item x="4893"/>
        <item x="1352"/>
        <item x="3404"/>
        <item x="4611"/>
        <item x="2847"/>
        <item x="3589"/>
        <item x="1915"/>
        <item x="390"/>
        <item x="2509"/>
        <item x="250"/>
        <item x="522"/>
        <item x="4523"/>
        <item x="3999"/>
        <item x="1498"/>
        <item x="3393"/>
        <item x="2437"/>
        <item x="2991"/>
        <item x="2567"/>
        <item x="1056"/>
        <item x="607"/>
        <item x="4618"/>
        <item x="2255"/>
        <item x="802"/>
        <item x="397"/>
        <item x="4295"/>
        <item x="336"/>
        <item x="2245"/>
        <item x="660"/>
        <item x="114"/>
        <item x="804"/>
        <item x="2350"/>
        <item x="1902"/>
        <item x="2361"/>
        <item x="3815"/>
        <item x="4614"/>
        <item x="1271"/>
        <item x="2894"/>
        <item x="4500"/>
        <item x="2626"/>
        <item x="4622"/>
        <item x="3560"/>
        <item x="3325"/>
        <item x="2436"/>
        <item x="1397"/>
        <item x="1607"/>
        <item x="2540"/>
        <item x="4000"/>
        <item x="990"/>
        <item x="4828"/>
        <item x="1020"/>
        <item x="1884"/>
        <item x="2614"/>
        <item x="3925"/>
        <item x="4362"/>
        <item x="111"/>
        <item x="2257"/>
        <item x="4211"/>
        <item x="722"/>
        <item x="2405"/>
        <item x="2120"/>
        <item x="1608"/>
        <item x="4375"/>
        <item x="3554"/>
        <item x="252"/>
        <item x="3511"/>
        <item x="1270"/>
        <item x="395"/>
        <item x="2597"/>
        <item x="1642"/>
        <item x="807"/>
        <item x="4395"/>
        <item x="3059"/>
        <item x="1057"/>
        <item x="1656"/>
        <item x="1169"/>
        <item x="121"/>
        <item x="1634"/>
        <item x="1218"/>
        <item x="170"/>
        <item x="989"/>
        <item x="1415"/>
        <item x="3696"/>
        <item x="3213"/>
        <item x="1871"/>
        <item x="1500"/>
        <item x="1040"/>
        <item x="300"/>
        <item x="2065"/>
        <item x="452"/>
        <item x="1766"/>
        <item x="3856"/>
        <item x="860"/>
        <item x="1446"/>
        <item x="2110"/>
        <item x="2449"/>
        <item x="2130"/>
        <item x="3161"/>
        <item x="2504"/>
        <item x="3556"/>
        <item x="4554"/>
        <item x="4360"/>
        <item x="4212"/>
        <item x="2412"/>
        <item x="4404"/>
        <item x="925"/>
        <item x="4547"/>
        <item x="791"/>
        <item x="1838"/>
        <item x="2793"/>
        <item x="1183"/>
        <item x="1963"/>
        <item x="1859"/>
        <item x="14"/>
        <item x="1452"/>
        <item x="4864"/>
        <item x="1879"/>
        <item x="636"/>
        <item x="66"/>
        <item x="1811"/>
        <item x="592"/>
        <item x="1035"/>
        <item x="4997"/>
        <item x="4995"/>
        <item x="536"/>
        <item x="2891"/>
        <item x="1873"/>
        <item x="4247"/>
        <item x="3427"/>
        <item x="2081"/>
        <item x="1536"/>
        <item x="495"/>
        <item x="2036"/>
        <item x="1593"/>
        <item x="1316"/>
        <item x="1672"/>
        <item x="346"/>
        <item x="827"/>
        <item x="3162"/>
        <item x="3184"/>
        <item x="3306"/>
        <item x="3125"/>
        <item x="2467"/>
        <item x="4905"/>
        <item x="2481"/>
        <item x="1742"/>
        <item x="2545"/>
        <item x="4078"/>
        <item x="417"/>
        <item x="4286"/>
        <item x="3221"/>
        <item x="3158"/>
        <item x="3069"/>
        <item x="4837"/>
        <item x="3649"/>
        <item x="4261"/>
        <item x="125"/>
        <item x="4457"/>
        <item x="4771"/>
        <item x="2853"/>
        <item x="2925"/>
        <item x="319"/>
        <item x="1129"/>
        <item x="1928"/>
        <item x="2489"/>
        <item x="4550"/>
        <item x="4752"/>
        <item x="4985"/>
        <item x="1440"/>
        <item x="4950"/>
        <item x="154"/>
        <item x="1291"/>
        <item x="4533"/>
        <item x="4182"/>
        <item x="2471"/>
        <item x="3953"/>
        <item x="4283"/>
        <item x="2165"/>
        <item x="2675"/>
        <item x="703"/>
        <item x="1327"/>
        <item x="3392"/>
        <item x="732"/>
        <item x="3045"/>
        <item x="2082"/>
        <item x="1217"/>
        <item x="3919"/>
        <item x="3152"/>
        <item x="3935"/>
        <item x="1166"/>
        <item x="4092"/>
        <item x="1071"/>
        <item x="3793"/>
        <item x="2850"/>
        <item x="1360"/>
        <item x="939"/>
        <item x="2151"/>
        <item x="24"/>
        <item x="1211"/>
        <item x="4142"/>
        <item x="3185"/>
        <item x="626"/>
        <item x="674"/>
        <item x="761"/>
        <item x="3506"/>
        <item x="4636"/>
        <item x="2640"/>
        <item x="473"/>
        <item x="4299"/>
        <item x="5"/>
        <item x="1895"/>
        <item x="3726"/>
        <item x="2988"/>
        <item x="1661"/>
        <item x="644"/>
        <item x="941"/>
        <item x="4712"/>
        <item x="998"/>
        <item x="3886"/>
        <item x="1856"/>
        <item x="4198"/>
        <item x="2777"/>
        <item x="2580"/>
        <item x="2518"/>
        <item x="4374"/>
        <item x="2077"/>
        <item x="1011"/>
        <item x="4316"/>
        <item x="4885"/>
        <item x="853"/>
        <item x="4450"/>
        <item x="3483"/>
        <item x="494"/>
        <item x="3339"/>
        <item x="2543"/>
        <item x="3941"/>
        <item x="2968"/>
        <item x="4130"/>
        <item x="4899"/>
        <item x="2649"/>
        <item x="2282"/>
        <item x="3539"/>
        <item x="796"/>
        <item x="3041"/>
        <item x="2206"/>
        <item x="2323"/>
        <item x="353"/>
        <item x="4944"/>
        <item x="4219"/>
        <item x="3148"/>
        <item x="1834"/>
        <item x="818"/>
        <item x="2102"/>
        <item x="4874"/>
        <item x="3067"/>
        <item x="559"/>
        <item x="4060"/>
        <item x="835"/>
        <item x="539"/>
        <item x="2998"/>
        <item x="3379"/>
        <item x="3020"/>
        <item x="2243"/>
        <item x="4715"/>
        <item x="1435"/>
        <item x="4854"/>
        <item x="1876"/>
        <item x="2858"/>
        <item x="4819"/>
        <item x="4764"/>
        <item x="3814"/>
        <item x="2051"/>
        <item x="3826"/>
        <item x="1442"/>
        <item x="3134"/>
        <item x="4313"/>
        <item x="2173"/>
        <item x="3331"/>
        <item x="3489"/>
        <item x="4687"/>
        <item x="663"/>
        <item x="1188"/>
        <item x="4451"/>
        <item x="985"/>
        <item x="1797"/>
        <item x="610"/>
        <item x="1622"/>
        <item x="2114"/>
        <item x="2969"/>
        <item x="2347"/>
        <item x="3066"/>
        <item x="3898"/>
        <item x="4777"/>
        <item x="15"/>
        <item x="1339"/>
        <item x="4143"/>
        <item x="512"/>
        <item x="1807"/>
        <item x="4019"/>
        <item x="3296"/>
        <item x="977"/>
        <item x="3639"/>
        <item x="3327"/>
        <item x="280"/>
        <item x="3219"/>
        <item x="3312"/>
        <item x="4811"/>
        <item x="3201"/>
        <item x="4414"/>
        <item x="3529"/>
        <item x="3652"/>
        <item x="3012"/>
        <item x="1024"/>
        <item x="2575"/>
        <item x="3629"/>
        <item x="4446"/>
        <item x="3643"/>
        <item x="278"/>
        <item x="3085"/>
        <item x="2420"/>
        <item x="2721"/>
        <item x="1857"/>
        <item x="1749"/>
        <item x="737"/>
        <item x="4443"/>
        <item x="3775"/>
        <item x="1502"/>
        <item x="3989"/>
        <item x="2990"/>
        <item x="3823"/>
        <item x="4250"/>
        <item x="2829"/>
        <item x="2385"/>
        <item x="2827"/>
        <item x="4423"/>
        <item x="1295"/>
        <item x="1703"/>
        <item x="1595"/>
        <item x="2421"/>
        <item x="4735"/>
        <item x="940"/>
        <item x="4201"/>
        <item x="3858"/>
        <item x="3734"/>
        <item x="3854"/>
        <item x="1419"/>
        <item x="2389"/>
        <item x="2570"/>
        <item x="201"/>
        <item x="1897"/>
        <item x="4184"/>
        <item x="1151"/>
        <item x="1982"/>
        <item x="3462"/>
        <item x="934"/>
        <item x="3042"/>
        <item x="413"/>
        <item x="2525"/>
        <item x="2473"/>
        <item x="2398"/>
        <item x="3176"/>
        <item x="2447"/>
        <item x="533"/>
        <item x="1371"/>
        <item x="556"/>
        <item x="325"/>
        <item x="4160"/>
        <item x="4727"/>
        <item x="1888"/>
        <item x="2995"/>
        <item x="3210"/>
        <item x="3364"/>
        <item x="2230"/>
        <item x="3522"/>
        <item x="1654"/>
        <item x="4525"/>
        <item x="1555"/>
        <item x="3441"/>
        <item x="1245"/>
        <item x="3261"/>
        <item x="3915"/>
        <item x="3370"/>
        <item x="2599"/>
        <item x="3849"/>
        <item x="4448"/>
        <item x="3298"/>
        <item x="3804"/>
        <item x="4031"/>
        <item x="823"/>
        <item x="1544"/>
        <item x="3736"/>
        <item x="1104"/>
        <item x="979"/>
        <item x="1658"/>
        <item x="2456"/>
        <item x="1969"/>
        <item x="2093"/>
        <item x="3687"/>
        <item x="3095"/>
        <item x="4747"/>
        <item x="1127"/>
        <item x="4845"/>
        <item x="2896"/>
        <item x="1483"/>
        <item x="4962"/>
        <item x="2142"/>
        <item x="2820"/>
        <item x="376"/>
        <item x="1274"/>
        <item x="4170"/>
        <item x="3516"/>
        <item x="2148"/>
        <item x="4452"/>
        <item x="3207"/>
        <item x="710"/>
        <item x="630"/>
        <item x="2559"/>
        <item x="3164"/>
        <item x="505"/>
        <item x="2579"/>
        <item x="4961"/>
        <item x="2511"/>
        <item x="715"/>
        <item x="3504"/>
        <item x="4815"/>
        <item x="2059"/>
        <item x="1384"/>
        <item x="322"/>
        <item x="103"/>
        <item x="3187"/>
        <item x="1496"/>
        <item x="4994"/>
        <item x="1267"/>
        <item x="4378"/>
        <item x="3317"/>
        <item x="2298"/>
        <item x="4090"/>
        <item x="4209"/>
        <item x="4034"/>
        <item x="3583"/>
        <item x="4806"/>
        <item x="4438"/>
        <item x="2880"/>
        <item x="1685"/>
        <item x="4946"/>
        <item x="1029"/>
        <item x="3807"/>
        <item x="4465"/>
        <item x="4306"/>
        <item x="3593"/>
        <item x="3332"/>
        <item x="740"/>
        <item x="4941"/>
        <item x="757"/>
        <item x="2871"/>
        <item x="3863"/>
        <item x="4424"/>
        <item x="3786"/>
        <item x="4850"/>
        <item x="4403"/>
        <item x="4624"/>
        <item x="2734"/>
        <item x="196"/>
        <item x="1787"/>
        <item x="2214"/>
        <item x="3244"/>
        <item x="3840"/>
        <item x="2441"/>
        <item x="2824"/>
        <item x="3199"/>
        <item x="75"/>
        <item x="980"/>
        <item x="1414"/>
        <item x="437"/>
        <item x="4380"/>
        <item x="3285"/>
        <item x="198"/>
        <item x="4025"/>
        <item x="711"/>
        <item x="50"/>
        <item x="3985"/>
        <item x="3677"/>
        <item x="448"/>
        <item x="4580"/>
        <item x="4932"/>
        <item x="4749"/>
        <item x="916"/>
        <item x="1147"/>
        <item x="1826"/>
        <item x="2954"/>
        <item x="613"/>
        <item x="3458"/>
        <item x="3144"/>
        <item x="3615"/>
        <item x="770"/>
        <item x="1529"/>
        <item x="4401"/>
        <item x="4472"/>
        <item x="2650"/>
        <item x="4150"/>
        <item x="2438"/>
        <item x="2474"/>
        <item x="1870"/>
        <item x="1058"/>
        <item x="3223"/>
        <item x="334"/>
        <item x="4610"/>
        <item x="1934"/>
        <item x="141"/>
        <item x="4575"/>
        <item x="4989"/>
        <item x="1060"/>
        <item x="3411"/>
        <item x="2466"/>
        <item x="878"/>
        <item x="2057"/>
        <item x="2926"/>
        <item x="4006"/>
        <item x="3283"/>
        <item x="4012"/>
        <item x="3645"/>
        <item x="4431"/>
        <item x="1621"/>
        <item x="2038"/>
        <item x="3789"/>
        <item x="3361"/>
        <item x="3816"/>
        <item x="1079"/>
        <item x="2315"/>
        <item x="3381"/>
        <item x="585"/>
        <item x="3921"/>
        <item x="3774"/>
        <item x="3105"/>
        <item x="4221"/>
        <item x="2397"/>
        <item x="3585"/>
        <item x="2686"/>
        <item x="4244"/>
        <item x="4685"/>
        <item x="3670"/>
        <item x="2670"/>
        <item x="1125"/>
        <item x="2198"/>
        <item x="3512"/>
        <item x="3555"/>
        <item x="2682"/>
        <item x="3930"/>
        <item x="2156"/>
        <item x="2493"/>
        <item x="350"/>
        <item x="1343"/>
        <item x="1617"/>
        <item x="992"/>
        <item x="4004"/>
        <item x="1467"/>
        <item x="4607"/>
        <item x="4880"/>
        <item x="2644"/>
        <item x="2046"/>
        <item x="4974"/>
        <item x="2771"/>
        <item x="1479"/>
        <item x="3716"/>
        <item x="4594"/>
        <item x="1701"/>
        <item x="2011"/>
        <item x="1134"/>
        <item x="4056"/>
        <item x="3413"/>
        <item x="2184"/>
        <item x="2962"/>
        <item x="251"/>
        <item x="1102"/>
        <item x="1367"/>
        <item x="728"/>
        <item x="713"/>
        <item x="3808"/>
        <item x="2779"/>
        <item x="3076"/>
        <item x="4169"/>
        <item x="2210"/>
        <item x="2209"/>
        <item x="4091"/>
        <item x="3695"/>
        <item x="3341"/>
        <item x="3944"/>
        <item x="2677"/>
        <item x="2553"/>
        <item x="39"/>
        <item x="938"/>
        <item x="975"/>
        <item x="1792"/>
        <item x="3523"/>
        <item x="3969"/>
        <item x="3544"/>
        <item x="3122"/>
        <item x="2075"/>
        <item x="4468"/>
        <item x="2982"/>
        <item x="1718"/>
        <item x="4104"/>
        <item x="386"/>
        <item x="4026"/>
        <item x="3668"/>
        <item x="1149"/>
        <item x="814"/>
        <item x="932"/>
        <item x="4586"/>
        <item x="2475"/>
        <item x="4791"/>
        <item x="3365"/>
        <item x="4037"/>
        <item x="691"/>
        <item x="292"/>
        <item x="716"/>
        <item x="3033"/>
        <item x="4453"/>
        <item x="1995"/>
        <item x="1966"/>
        <item x="112"/>
        <item x="2555"/>
        <item x="3911"/>
        <item x="1278"/>
        <item x="2153"/>
        <item x="3235"/>
        <item x="2634"/>
        <item x="628"/>
        <item x="2983"/>
        <item x="1946"/>
        <item x="1867"/>
        <item x="864"/>
        <item x="3685"/>
        <item x="3353"/>
        <item x="181"/>
        <item x="1283"/>
        <item x="1760"/>
        <item x="3171"/>
        <item x="2041"/>
        <item x="3399"/>
        <item x="1887"/>
        <item x="355"/>
        <item x="4999"/>
        <item x="3424"/>
        <item x="182"/>
        <item x="525"/>
        <item x="3400"/>
        <item x="4354"/>
        <item x="2469"/>
        <item x="2192"/>
        <item x="1108"/>
        <item x="4145"/>
        <item x="840"/>
        <item x="3551"/>
        <item x="2159"/>
        <item x="296"/>
        <item x="3500"/>
        <item x="692"/>
        <item x="1198"/>
        <item x="2797"/>
        <item x="3194"/>
        <item x="2366"/>
        <item x="2804"/>
        <item x="4890"/>
        <item x="1114"/>
        <item x="4555"/>
        <item x="2251"/>
        <item x="238"/>
        <item x="3170"/>
        <item x="2530"/>
        <item x="2364"/>
        <item x="172"/>
        <item x="2959"/>
        <item x="3318"/>
        <item x="3418"/>
        <item x="2587"/>
        <item x="2062"/>
        <item x="501"/>
        <item x="333"/>
        <item x="2979"/>
        <item x="4122"/>
        <item x="4943"/>
        <item x="4146"/>
        <item x="1470"/>
        <item x="3957"/>
        <item x="1690"/>
        <item x="964"/>
        <item x="826"/>
        <item x="484"/>
        <item x="3138"/>
        <item x="4515"/>
        <item x="4774"/>
        <item x="3743"/>
        <item x="1558"/>
        <item x="4539"/>
        <item x="4001"/>
        <item x="2458"/>
        <item x="2069"/>
        <item x="1835"/>
        <item x="1178"/>
        <item x="4833"/>
        <item x="3752"/>
        <item x="3805"/>
        <item x="1357"/>
        <item x="849"/>
        <item x="1230"/>
        <item x="4466"/>
        <item x="1599"/>
        <item x="3174"/>
        <item x="454"/>
        <item x="2028"/>
        <item x="1657"/>
        <item x="3509"/>
        <item x="3232"/>
        <item x="4692"/>
        <item x="2052"/>
        <item x="4707"/>
        <item x="4047"/>
        <item x="3362"/>
        <item x="950"/>
        <item x="2360"/>
        <item x="140"/>
        <item x="2359"/>
        <item x="4602"/>
        <item x="2596"/>
        <item x="4822"/>
        <item x="2695"/>
        <item x="1583"/>
        <item x="2432"/>
        <item x="2782"/>
        <item x="1678"/>
        <item x="927"/>
        <item x="3209"/>
        <item x="3977"/>
        <item x="4237"/>
        <item x="3226"/>
        <item x="1858"/>
        <item x="4535"/>
        <item x="1592"/>
        <item x="3453"/>
        <item x="831"/>
        <item x="870"/>
        <item x="3619"/>
        <item x="1752"/>
        <item x="1994"/>
        <item x="4314"/>
        <item x="1263"/>
        <item x="69"/>
        <item x="4216"/>
        <item x="4743"/>
        <item x="3310"/>
        <item x="996"/>
        <item x="1082"/>
        <item x="1989"/>
        <item x="4625"/>
        <item x="2851"/>
        <item x="2763"/>
        <item x="1562"/>
        <item x="4490"/>
        <item x="435"/>
        <item x="1031"/>
        <item x="4204"/>
        <item x="2775"/>
        <item x="837"/>
        <item x="1050"/>
        <item x="843"/>
        <item x="1881"/>
        <item x="1540"/>
        <item x="2021"/>
        <item x="2007"/>
        <item x="3772"/>
        <item x="58"/>
        <item x="2061"/>
        <item x="2864"/>
        <item x="3078"/>
        <item x="416"/>
        <item x="1301"/>
        <item x="2658"/>
        <item x="2487"/>
        <item x="2419"/>
        <item x="3081"/>
        <item x="1441"/>
        <item x="3222"/>
        <item x="565"/>
        <item x="157"/>
        <item x="3990"/>
        <item x="638"/>
        <item x="3851"/>
        <item x="3932"/>
        <item x="486"/>
        <item x="2878"/>
        <item x="22"/>
        <item x="1903"/>
        <item x="354"/>
        <item x="4913"/>
        <item x="1783"/>
        <item x="3972"/>
        <item x="1296"/>
        <item x="3861"/>
        <item x="1727"/>
        <item x="1774"/>
        <item x="3591"/>
        <item x="2231"/>
        <item x="2290"/>
        <item x="4643"/>
        <item x="969"/>
        <item x="2240"/>
        <item x="3821"/>
        <item x="1504"/>
        <item x="1215"/>
        <item x="3058"/>
        <item x="1420"/>
        <item x="3487"/>
        <item x="2870"/>
        <item x="1009"/>
        <item x="4376"/>
        <item x="1382"/>
        <item x="2710"/>
        <item x="1106"/>
        <item x="405"/>
        <item x="3889"/>
        <item x="4632"/>
        <item x="3407"/>
        <item x="4931"/>
        <item x="1940"/>
        <item x="2175"/>
        <item x="3114"/>
        <item x="4425"/>
        <item x="686"/>
        <item x="782"/>
        <item x="604"/>
        <item x="2070"/>
        <item x="4135"/>
        <item x="2087"/>
        <item x="2333"/>
        <item x="2747"/>
        <item x="3641"/>
        <item x="2645"/>
        <item x="2305"/>
        <item x="41"/>
        <item x="3620"/>
        <item x="3751"/>
        <item x="2042"/>
        <item x="2631"/>
        <item x="2731"/>
        <item x="1330"/>
        <item x="1840"/>
        <item x="2302"/>
        <item x="704"/>
        <item x="547"/>
        <item x="3375"/>
        <item x="3542"/>
        <item x="4063"/>
        <item x="1525"/>
        <item x="1793"/>
        <item x="1192"/>
        <item x="1509"/>
        <item x="3951"/>
        <item x="4383"/>
        <item x="1561"/>
        <item x="1372"/>
        <item x="2340"/>
        <item x="3242"/>
        <item x="679"/>
        <item x="3890"/>
        <item x="3083"/>
        <item x="926"/>
        <item x="2744"/>
        <item x="2832"/>
        <item x="4340"/>
        <item x="3673"/>
        <item x="1697"/>
        <item x="1404"/>
        <item x="3204"/>
        <item x="4492"/>
        <item x="4197"/>
        <item x="4171"/>
        <item x="1848"/>
        <item x="3979"/>
        <item x="332"/>
        <item x="4567"/>
        <item x="596"/>
        <item x="3592"/>
        <item x="320"/>
        <item x="563"/>
        <item x="4670"/>
        <item x="511"/>
        <item x="4742"/>
        <item x="2905"/>
        <item x="4129"/>
        <item x="2676"/>
        <item x="1709"/>
        <item x="80"/>
        <item x="2632"/>
        <item x="3711"/>
        <item x="4548"/>
        <item x="2854"/>
        <item x="4629"/>
        <item x="587"/>
        <item x="1784"/>
        <item x="1451"/>
        <item x="98"/>
        <item x="3371"/>
        <item x="3682"/>
        <item x="2293"/>
        <item x="2794"/>
        <item x="1248"/>
        <item x="2268"/>
        <item x="2434"/>
        <item x="1518"/>
        <item x="4158"/>
        <item x="4634"/>
        <item x="1878"/>
        <item x="29"/>
        <item x="3897"/>
        <item x="4062"/>
        <item x="772"/>
        <item x="2655"/>
        <item x="2155"/>
        <item x="3019"/>
        <item x="4128"/>
        <item x="2751"/>
        <item x="1306"/>
        <item x="1252"/>
        <item x="2326"/>
        <item x="574"/>
        <item x="3145"/>
        <item x="928"/>
        <item x="1625"/>
        <item x="3396"/>
        <item x="760"/>
        <item x="1847"/>
        <item x="100"/>
        <item x="1181"/>
        <item x="221"/>
        <item x="2375"/>
        <item x="6"/>
        <item x="2199"/>
        <item x="2236"/>
        <item x="2185"/>
        <item x="3606"/>
        <item x="2164"/>
        <item x="1950"/>
        <item x="4672"/>
        <item x="268"/>
        <item x="3485"/>
        <item x="3907"/>
        <item x="4799"/>
        <item x="2446"/>
        <item x="2885"/>
        <item x="2984"/>
        <item x="4573"/>
        <item x="3852"/>
        <item x="224"/>
        <item x="642"/>
        <item x="2934"/>
        <item x="2488"/>
        <item x="2527"/>
        <item x="3056"/>
        <item x="789"/>
        <item x="3578"/>
        <item x="3004"/>
        <item x="506"/>
        <item x="1573"/>
        <item x="1444"/>
        <item x="2415"/>
        <item x="1299"/>
        <item x="2357"/>
        <item x="3879"/>
        <item x="4173"/>
        <item x="2703"/>
        <item x="1059"/>
        <item x="4561"/>
        <item x="873"/>
        <item x="3178"/>
        <item x="3388"/>
        <item x="97"/>
        <item x="832"/>
        <item x="2558"/>
        <item x="1796"/>
        <item x="3157"/>
        <item x="1341"/>
        <item x="806"/>
        <item x="4379"/>
        <item x="4779"/>
        <item x="2250"/>
        <item x="1348"/>
        <item x="1331"/>
        <item x="2897"/>
        <item x="3281"/>
        <item x="1839"/>
        <item x="3022"/>
        <item x="4241"/>
        <item x="706"/>
        <item x="3373"/>
        <item x="1096"/>
        <item x="1541"/>
        <item x="4907"/>
        <item x="901"/>
        <item x="4098"/>
        <item x="2396"/>
        <item x="4582"/>
        <item x="2601"/>
        <item x="4927"/>
        <item x="2717"/>
        <item x="1018"/>
        <item x="4619"/>
        <item x="436"/>
        <item x="3877"/>
        <item x="3064"/>
        <item x="961"/>
        <item x="4166"/>
        <item x="4100"/>
        <item x="744"/>
        <item x="1640"/>
        <item x="1227"/>
        <item x="2560"/>
        <item x="306"/>
        <item x="4744"/>
        <item x="2621"/>
        <item x="1952"/>
        <item x="1624"/>
        <item x="257"/>
        <item x="2084"/>
        <item x="1919"/>
        <item x="4725"/>
        <item x="1065"/>
        <item x="4870"/>
        <item x="2119"/>
        <item x="1557"/>
        <item x="3106"/>
        <item x="1197"/>
        <item x="2261"/>
        <item x="3190"/>
        <item x="3280"/>
        <item x="3926"/>
        <item x="1744"/>
        <item x="2424"/>
        <item x="2416"/>
        <item x="774"/>
        <item x="3473"/>
        <item x="2809"/>
        <item x="2517"/>
        <item x="1177"/>
        <item x="4256"/>
        <item x="2918"/>
        <item x="991"/>
        <item x="2224"/>
        <item x="3659"/>
        <item x="4029"/>
        <item x="3745"/>
        <item x="4759"/>
        <item x="1113"/>
        <item x="4439"/>
        <item x="3417"/>
        <item x="1007"/>
        <item x="4720"/>
        <item x="3722"/>
        <item x="1128"/>
        <item x="1003"/>
        <item x="2183"/>
        <item x="4904"/>
        <item x="1927"/>
        <item x="4008"/>
        <item x="4644"/>
        <item x="810"/>
        <item x="739"/>
        <item x="2106"/>
        <item x="526"/>
        <item x="1933"/>
        <item x="4151"/>
        <item x="3770"/>
        <item x="2529"/>
        <item x="3984"/>
        <item x="1033"/>
        <item x="109"/>
        <item x="2241"/>
        <item x="2844"/>
        <item x="866"/>
        <item x="2354"/>
        <item x="1637"/>
        <item x="2181"/>
        <item x="180"/>
        <item x="3881"/>
        <item x="378"/>
        <item x="21"/>
        <item x="3939"/>
        <item x="220"/>
        <item x="1769"/>
        <item x="3601"/>
        <item x="1317"/>
        <item x="852"/>
        <item x="3344"/>
        <item x="3893"/>
        <item x="1894"/>
        <item x="1101"/>
        <item x="3579"/>
        <item x="337"/>
        <item x="3097"/>
        <item x="3129"/>
        <item x="3131"/>
        <item x="1422"/>
        <item x="2699"/>
        <item x="763"/>
        <item x="1806"/>
        <item x="2520"/>
        <item x="2732"/>
        <item x="1852"/>
        <item x="1001"/>
        <item x="2019"/>
        <item x="3215"/>
        <item x="3779"/>
        <item x="1786"/>
        <item x="2211"/>
        <item x="859"/>
        <item x="2016"/>
        <item x="1587"/>
        <item x="3853"/>
        <item x="3268"/>
        <item x="4522"/>
        <item x="1671"/>
        <item x="4875"/>
        <item x="2865"/>
        <item x="805"/>
        <item x="4289"/>
        <item x="4882"/>
        <item x="1519"/>
        <item x="78"/>
        <item x="3205"/>
        <item x="2757"/>
        <item x="4391"/>
        <item x="1116"/>
        <item x="4645"/>
        <item x="4041"/>
        <item x="3355"/>
        <item x="3189"/>
        <item x="577"/>
        <item x="1322"/>
        <item x="4043"/>
        <item x="3091"/>
        <item x="3452"/>
        <item x="2162"/>
        <item x="1945"/>
        <item x="3336"/>
        <item x="910"/>
        <item x="1232"/>
        <item x="4224"/>
        <item x="620"/>
        <item x="1508"/>
        <item x="1221"/>
        <item x="3477"/>
        <item x="578"/>
        <item x="1172"/>
        <item x="327"/>
        <item x="204"/>
        <item x="695"/>
        <item x="4512"/>
        <item x="1315"/>
        <item x="1681"/>
        <item x="1578"/>
        <item x="1208"/>
        <item x="4503"/>
        <item x="3598"/>
        <item x="148"/>
        <item x="4385"/>
        <item x="1373"/>
        <item x="356"/>
        <item x="2435"/>
        <item x="2551"/>
        <item x="4412"/>
        <item x="2544"/>
        <item x="4003"/>
        <item x="2859"/>
        <item x="3023"/>
        <item x="1802"/>
        <item x="672"/>
        <item x="4784"/>
        <item x="4238"/>
        <item x="3750"/>
        <item x="2133"/>
        <item x="328"/>
        <item x="2653"/>
        <item x="455"/>
        <item x="727"/>
        <item x="2325"/>
        <item x="2383"/>
        <item x="3052"/>
        <item x="1724"/>
        <item x="1184"/>
        <item x="315"/>
        <item x="611"/>
        <item x="418"/>
        <item x="1517"/>
        <item x="4955"/>
        <item x="4013"/>
        <item x="1246"/>
        <item x="2029"/>
        <item x="1606"/>
        <item x="153"/>
        <item x="951"/>
        <item x="2873"/>
        <item x="2372"/>
        <item x="3351"/>
        <item x="2725"/>
        <item x="4114"/>
        <item x="472"/>
        <item x="1556"/>
        <item x="1375"/>
        <item x="4255"/>
        <item x="412"/>
        <item x="3505"/>
        <item x="4032"/>
        <item x="552"/>
        <item x="2032"/>
        <item x="4552"/>
        <item x="398"/>
        <item x="2729"/>
        <item x="2807"/>
        <item x="3367"/>
        <item x="1603"/>
        <item x="967"/>
        <item x="2497"/>
        <item x="3011"/>
        <item x="1751"/>
        <item x="1567"/>
        <item x="907"/>
        <item x="4818"/>
        <item x="81"/>
        <item x="513"/>
        <item x="4894"/>
        <item x="51"/>
        <item x="3443"/>
        <item x="132"/>
        <item x="0"/>
        <item x="1853"/>
        <item x="3526"/>
        <item x="3211"/>
        <item x="1644"/>
        <item x="1738"/>
        <item x="4276"/>
        <item x="4358"/>
        <item x="4180"/>
        <item x="3557"/>
        <item x="3962"/>
        <item x="3995"/>
        <item x="4319"/>
        <item x="59"/>
        <item x="2842"/>
        <item x="680"/>
        <item x="1589"/>
        <item x="4284"/>
        <item x="347"/>
        <item x="1307"/>
        <item x="3622"/>
        <item x="4530"/>
        <item x="1798"/>
        <item x="2574"/>
        <item x="1615"/>
        <item x="4849"/>
        <item x="4827"/>
        <item x="3763"/>
        <item x="4901"/>
        <item x="3952"/>
        <item x="775"/>
        <item x="4508"/>
        <item x="2533"/>
        <item x="1861"/>
        <item x="1682"/>
        <item x="3633"/>
        <item x="2321"/>
        <item x="1754"/>
        <item x="2879"/>
        <item x="1566"/>
        <item x="4786"/>
        <item x="1025"/>
        <item x="773"/>
        <item x="76"/>
        <item x="2738"/>
        <item x="3562"/>
        <item x="2531"/>
        <item x="1920"/>
        <item x="4051"/>
        <item x="199"/>
        <item x="208"/>
        <item x="2877"/>
        <item x="342"/>
        <item x="3338"/>
        <item x="504"/>
        <item x="709"/>
        <item x="1601"/>
        <item x="3967"/>
        <item x="4200"/>
        <item x="2696"/>
        <item x="1939"/>
        <item x="3197"/>
        <item x="4106"/>
        <item x="2177"/>
        <item x="1158"/>
        <item x="510"/>
        <item x="1842"/>
        <item x="4331"/>
        <item x="499"/>
        <item x="4504"/>
        <item x="566"/>
        <item x="4246"/>
        <item x="3883"/>
        <item x="4419"/>
        <item x="3994"/>
        <item x="481"/>
        <item x="3233"/>
        <item x="4085"/>
        <item x="1174"/>
        <item x="2584"/>
        <item x="2672"/>
        <item x="380"/>
        <item x="4175"/>
        <item x="358"/>
        <item x="754"/>
        <item x="2687"/>
        <item x="4665"/>
        <item x="4551"/>
        <item x="3043"/>
        <item x="388"/>
        <item x="561"/>
        <item x="1076"/>
        <item x="2788"/>
        <item x="841"/>
        <item x="3848"/>
        <item x="1047"/>
        <item x="4172"/>
        <item x="4844"/>
        <item x="2291"/>
        <item x="4782"/>
        <item x="4542"/>
        <item x="3103"/>
        <item x="4038"/>
        <item x="1199"/>
        <item x="1325"/>
        <item x="3243"/>
        <item x="1534"/>
        <item x="3466"/>
        <item x="4188"/>
        <item x="2749"/>
        <item x="1194"/>
        <item x="3038"/>
        <item x="2370"/>
        <item x="1276"/>
        <item x="1537"/>
        <item x="2840"/>
        <item x="1505"/>
        <item x="3819"/>
        <item x="3765"/>
        <item x="2223"/>
        <item x="2667"/>
        <item x="52"/>
        <item x="4933"/>
        <item x="3172"/>
        <item x="4011"/>
        <item x="3991"/>
        <item x="1443"/>
        <item x="2024"/>
        <item x="4706"/>
        <item x="3044"/>
        <item x="3352"/>
        <item x="1610"/>
        <item x="1319"/>
        <item x="726"/>
        <item x="538"/>
        <item x="3277"/>
        <item x="127"/>
        <item x="3829"/>
        <item x="2702"/>
        <item x="389"/>
        <item x="758"/>
        <item x="43"/>
        <item x="4028"/>
        <item x="2244"/>
        <item x="4973"/>
        <item x="4432"/>
        <item x="1680"/>
        <item x="2445"/>
        <item x="2957"/>
        <item x="4245"/>
        <item x="3545"/>
        <item x="4613"/>
        <item x="2741"/>
        <item x="2439"/>
        <item x="724"/>
        <item x="1984"/>
        <item x="1779"/>
        <item x="4686"/>
        <item x="1992"/>
        <item x="2722"/>
        <item x="2554"/>
        <item x="3115"/>
        <item x="1260"/>
        <item x="3460"/>
        <item x="2131"/>
        <item x="2930"/>
        <item x="4897"/>
        <item x="3395"/>
        <item x="1236"/>
        <item x="1084"/>
        <item x="2949"/>
        <item x="896"/>
        <item x="3647"/>
        <item x="2463"/>
        <item x="3382"/>
        <item x="1619"/>
        <item x="1900"/>
        <item x="1309"/>
        <item x="1185"/>
        <item x="4015"/>
        <item x="730"/>
        <item x="2522"/>
        <item x="2663"/>
        <item x="2219"/>
        <item x="2098"/>
        <item x="4272"/>
        <item x="1944"/>
        <item x="2660"/>
        <item x="165"/>
        <item x="1559"/>
        <item x="582"/>
        <item x="3447"/>
        <item x="345"/>
        <item x="469"/>
        <item x="2338"/>
        <item x="3208"/>
        <item x="4309"/>
        <item x="3697"/>
        <item x="2819"/>
        <item x="119"/>
        <item x="3727"/>
        <item x="1999"/>
        <item x="4674"/>
        <item x="2745"/>
        <item x="1833"/>
        <item x="1140"/>
        <item x="4307"/>
        <item x="449"/>
        <item x="1412"/>
        <item x="2528"/>
        <item x="1450"/>
        <item x="3463"/>
        <item x="1207"/>
        <item x="3895"/>
        <item x="2785"/>
        <item x="3626"/>
        <item x="753"/>
        <item x="4259"/>
        <item x="2610"/>
        <item x="4639"/>
        <item x="3073"/>
        <item x="160"/>
        <item x="2272"/>
        <item x="902"/>
        <item x="2343"/>
        <item x="767"/>
        <item x="3468"/>
        <item x="2936"/>
        <item x="4328"/>
        <item x="615"/>
        <item x="185"/>
        <item x="460"/>
        <item x="1072"/>
        <item x="4002"/>
        <item x="2379"/>
        <item x="2234"/>
        <item x="4399"/>
        <item x="917"/>
        <item x="4824"/>
        <item x="4020"/>
        <item x="2803"/>
        <item x="179"/>
        <item x="1447"/>
        <item x="3872"/>
        <item x="1123"/>
        <item x="4359"/>
        <item x="53"/>
        <item x="462"/>
        <item x="2976"/>
        <item x="4147"/>
        <item x="4217"/>
        <item x="4721"/>
        <item x="1665"/>
        <item x="4266"/>
        <item x="4332"/>
        <item x="1088"/>
        <item x="2039"/>
        <item x="4599"/>
        <item x="216"/>
        <item x="2999"/>
        <item x="1026"/>
        <item x="1997"/>
        <item x="887"/>
        <item x="4192"/>
        <item x="509"/>
        <item x="2301"/>
        <item x="2286"/>
        <item x="1344"/>
        <item x="4342"/>
        <item x="373"/>
        <item x="1523"/>
        <item x="2280"/>
        <item x="3519"/>
        <item x="4036"/>
        <item x="1257"/>
        <item x="4083"/>
        <item x="4892"/>
        <item x="403"/>
        <item x="134"/>
        <item x="742"/>
        <item x="3869"/>
        <item x="694"/>
        <item x="2478"/>
        <item x="2109"/>
        <item x="1620"/>
        <item x="3825"/>
        <item x="1722"/>
        <item x="411"/>
        <item x="3265"/>
        <item x="3071"/>
        <item x="3904"/>
        <item x="4101"/>
        <item x="3949"/>
        <item x="265"/>
        <item x="3109"/>
        <item x="2026"/>
        <item x="3248"/>
        <item x="2997"/>
        <item x="2169"/>
        <item x="2123"/>
        <item x="4591"/>
        <item x="3047"/>
        <item x="1173"/>
        <item x="2951"/>
        <item x="298"/>
        <item x="2088"/>
        <item x="255"/>
        <item x="3104"/>
        <item x="2748"/>
        <item x="4898"/>
        <item x="914"/>
        <item x="3146"/>
        <item x="575"/>
        <item x="3896"/>
        <item x="3293"/>
        <item x="2515"/>
        <item x="4293"/>
        <item x="664"/>
        <item x="2367"/>
        <item x="3954"/>
        <item x="1137"/>
        <item x="1720"/>
        <item x="4327"/>
        <item x="2299"/>
        <item x="3929"/>
        <item x="3717"/>
        <item x="2414"/>
        <item x="3988"/>
        <item x="2312"/>
        <item x="2092"/>
        <item x="1008"/>
        <item x="3092"/>
        <item x="3299"/>
        <item x="3701"/>
        <item x="1229"/>
        <item x="232"/>
        <item x="4140"/>
        <item x="379"/>
        <item x="2410"/>
        <item x="1476"/>
        <item x="937"/>
        <item x="759"/>
        <item x="480"/>
        <item x="850"/>
        <item x="2948"/>
        <item x="1216"/>
        <item x="4301"/>
        <item x="2138"/>
        <item x="1860"/>
        <item x="85"/>
        <item x="1800"/>
        <item x="1368"/>
        <item x="2202"/>
        <item x="129"/>
        <item x="633"/>
        <item x="1298"/>
        <item x="3684"/>
        <item x="173"/>
        <item x="3036"/>
        <item x="2776"/>
        <item x="312"/>
        <item x="2813"/>
        <item x="2428"/>
        <item x="1584"/>
        <item x="3549"/>
        <item x="542"/>
        <item x="2101"/>
        <item x="3860"/>
        <item x="2534"/>
        <item x="4377"/>
        <item x="54"/>
        <item x="1280"/>
        <item x="4322"/>
        <item x="1119"/>
        <item x="3438"/>
        <item x="3357"/>
        <item x="854"/>
        <item x="4393"/>
        <item x="4493"/>
        <item x="4481"/>
        <item x="3292"/>
        <item x="2980"/>
        <item x="1433"/>
        <item x="3931"/>
        <item x="4896"/>
        <item x="2590"/>
        <item x="3046"/>
        <item x="3032"/>
        <item x="329"/>
        <item x="1234"/>
        <item x="4298"/>
        <item x="3746"/>
        <item x="3831"/>
        <item x="1477"/>
        <item x="2176"/>
        <item x="1074"/>
        <item x="1750"/>
        <item x="1486"/>
        <item x="976"/>
        <item x="1097"/>
        <item x="1122"/>
        <item x="1394"/>
        <item x="886"/>
        <item x="3237"/>
        <item x="2636"/>
        <item x="649"/>
        <item x="1170"/>
        <item x="4609"/>
        <item x="2094"/>
        <item x="3255"/>
        <item x="2700"/>
        <item x="2895"/>
        <item x="4996"/>
        <item x="4462"/>
        <item x="84"/>
        <item x="4005"/>
        <item x="523"/>
        <item x="3968"/>
        <item x="2985"/>
        <item x="1345"/>
        <item x="3099"/>
        <item x="1829"/>
        <item x="1708"/>
        <item x="2810"/>
        <item x="4300"/>
        <item x="2444"/>
        <item x="159"/>
        <item x="557"/>
        <item x="3534"/>
        <item x="1005"/>
        <item x="1161"/>
        <item x="37"/>
        <item x="4631"/>
        <item x="4562"/>
        <item x="3866"/>
        <item x="4866"/>
        <item x="2576"/>
        <item x="281"/>
        <item x="2307"/>
        <item x="3824"/>
        <item x="1575"/>
        <item x="3635"/>
        <item x="2604"/>
        <item x="2886"/>
        <item x="2238"/>
        <item x="785"/>
        <item x="4689"/>
        <item x="3212"/>
        <item x="3439"/>
        <item x="3721"/>
        <item x="1978"/>
        <item x="698"/>
        <item x="741"/>
        <item x="4773"/>
        <item x="4152"/>
        <item x="2848"/>
        <item x="424"/>
        <item x="2978"/>
        <item x="4470"/>
        <item x="4141"/>
        <item x="820"/>
        <item x="1142"/>
        <item x="2339"/>
        <item x="225"/>
        <item x="2413"/>
        <item x="4445"/>
        <item x="4731"/>
        <item x="4258"/>
        <item x="3621"/>
        <item x="848"/>
        <item x="1254"/>
        <item x="4925"/>
        <item x="1390"/>
        <item x="4186"/>
        <item x="1780"/>
        <item x="4918"/>
        <item x="1577"/>
        <item x="3533"/>
        <item x="880"/>
        <item x="4084"/>
        <item x="1522"/>
        <item x="1650"/>
        <item x="2944"/>
        <item x="2582"/>
        <item x="2784"/>
        <item x="477"/>
        <item x="1259"/>
        <item x="3239"/>
        <item x="4953"/>
        <item x="259"/>
        <item x="3749"/>
        <item x="3128"/>
        <item x="2100"/>
        <item x="169"/>
        <item x="3169"/>
        <item x="622"/>
        <item x="4252"/>
        <item x="4107"/>
        <item x="3118"/>
        <item x="2770"/>
        <item x="648"/>
        <item x="3132"/>
        <item x="546"/>
        <item x="4565"/>
        <item x="144"/>
        <item x="3586"/>
        <item x="909"/>
        <item x="830"/>
        <item x="1730"/>
        <item x="1710"/>
        <item x="3450"/>
        <item x="2455"/>
        <item x="289"/>
        <item x="3528"/>
        <item x="4400"/>
        <item x="4668"/>
        <item x="1179"/>
        <item x="461"/>
        <item x="2014"/>
        <item x="2669"/>
        <item x="3515"/>
        <item x="2417"/>
        <item x="4497"/>
        <item x="253"/>
        <item x="2805"/>
        <item x="228"/>
        <item x="2040"/>
        <item x="1875"/>
        <item x="3431"/>
        <item x="447"/>
        <item x="2362"/>
        <item x="202"/>
        <item x="4402"/>
        <item x="3559"/>
        <item x="4"/>
        <item x="2300"/>
        <item x="1255"/>
        <item x="4630"/>
        <item x="2841"/>
        <item x="2538"/>
        <item x="1268"/>
        <item x="2931"/>
        <item x="1957"/>
        <item x="163"/>
        <item x="1602"/>
        <item x="2132"/>
        <item x="4792"/>
        <item x="35"/>
        <item x="1069"/>
        <item x="240"/>
        <item x="489"/>
        <item x="800"/>
        <item x="3305"/>
        <item x="4534"/>
        <item x="856"/>
        <item x="3558"/>
        <item x="2950"/>
        <item x="1962"/>
        <item x="4795"/>
        <item x="1967"/>
        <item x="893"/>
        <item x="1389"/>
        <item x="485"/>
        <item x="912"/>
        <item x="3141"/>
        <item x="3147"/>
        <item x="3267"/>
        <item x="2483"/>
        <item x="1378"/>
        <item x="2404"/>
        <item x="2801"/>
        <item x="1439"/>
        <item x="4263"/>
        <item x="3624"/>
        <item x="3384"/>
        <item x="4923"/>
        <item x="3"/>
        <item x="897"/>
        <item x="1683"/>
        <item x="4501"/>
        <item x="3604"/>
        <item x="1816"/>
        <item x="2381"/>
        <item x="458"/>
        <item x="4653"/>
        <item x="4108"/>
        <item x="3580"/>
        <item x="241"/>
        <item x="4699"/>
        <item x="3316"/>
        <item x="4738"/>
        <item x="3759"/>
        <item x="3040"/>
        <item x="594"/>
        <item x="2795"/>
        <item x="2208"/>
        <item x="999"/>
        <item x="244"/>
        <item x="3653"/>
        <item x="131"/>
        <item x="2048"/>
        <item x="2492"/>
        <item x="3031"/>
        <item x="2399"/>
        <item x="733"/>
        <item x="554"/>
        <item x="4075"/>
        <item x="2569"/>
        <item x="4887"/>
        <item x="2149"/>
        <item x="2607"/>
        <item x="872"/>
        <item x="1471"/>
        <item x="3025"/>
        <item x="234"/>
        <item x="4174"/>
        <item x="414"/>
        <item x="2603"/>
        <item x="2035"/>
        <item x="2719"/>
        <item x="3997"/>
        <item x="1891"/>
        <item x="641"/>
        <item x="3518"/>
        <item x="1684"/>
        <item x="1582"/>
        <item x="4181"/>
        <item x="3699"/>
        <item x="1913"/>
        <item x="11"/>
        <item x="3324"/>
        <item x="2275"/>
        <item x="32"/>
        <item x="4659"/>
        <item x="1250"/>
        <item x="3300"/>
        <item x="4688"/>
        <item x="4248"/>
        <item x="3795"/>
        <item x="731"/>
        <item x="362"/>
        <item x="2679"/>
        <item x="4218"/>
        <item x="4458"/>
        <item x="1292"/>
        <item x="3111"/>
        <item x="1279"/>
        <item x="1310"/>
        <item x="4656"/>
        <item x="2790"/>
        <item x="3334"/>
        <item x="2838"/>
        <item x="2907"/>
        <item x="3905"/>
        <item x="3348"/>
        <item x="2681"/>
        <item x="4977"/>
        <item x="2920"/>
        <item x="4521"/>
        <item x="3231"/>
        <item x="1511"/>
        <item x="2565"/>
        <item x="3787"/>
        <item x="2213"/>
        <item x="687"/>
        <item x="1487"/>
        <item x="2510"/>
        <item x="707"/>
        <item x="3061"/>
        <item x="1027"/>
        <item x="3260"/>
        <item x="1393"/>
        <item x="844"/>
        <item x="1958"/>
        <item x="2752"/>
        <item x="817"/>
        <item x="4223"/>
        <item x="4215"/>
        <item x="4239"/>
        <item x="1021"/>
        <item x="1696"/>
        <item x="3530"/>
        <item x="2073"/>
        <item x="1777"/>
        <item x="1844"/>
        <item x="2242"/>
        <item x="4502"/>
        <item x="441"/>
        <item x="3903"/>
        <item x="2808"/>
        <item x="2442"/>
        <item x="4208"/>
        <item x="261"/>
        <item x="3813"/>
        <item x="4964"/>
        <item x="851"/>
        <item x="2733"/>
        <item x="3613"/>
        <item x="1132"/>
        <item x="4042"/>
        <item x="3955"/>
        <item x="1729"/>
        <item x="3513"/>
        <item x="4157"/>
        <item x="3188"/>
        <item x="1061"/>
        <item x="1303"/>
        <item x="4584"/>
        <item x="2247"/>
        <item x="1320"/>
        <item x="4937"/>
        <item x="456"/>
        <item x="2186"/>
        <item x="287"/>
        <item x="4112"/>
        <item x="2454"/>
        <item x="1403"/>
        <item x="3136"/>
        <item x="3063"/>
        <item x="2457"/>
        <item x="2901"/>
        <item x="3415"/>
        <item x="2157"/>
        <item x="1262"/>
        <item x="4934"/>
        <item x="2671"/>
        <item x="4227"/>
        <item x="1990"/>
        <item x="31"/>
        <item x="124"/>
        <item x="4236"/>
        <item x="1908"/>
        <item x="3166"/>
        <item x="3714"/>
        <item x="4577"/>
        <item x="1740"/>
        <item x="2124"/>
        <item x="3499"/>
        <item x="2910"/>
        <item x="881"/>
        <item x="471"/>
        <item x="4765"/>
        <item x="2740"/>
        <item x="4576"/>
        <item x="590"/>
        <item x="3888"/>
        <item x="883"/>
        <item x="2161"/>
        <item x="3842"/>
        <item x="3112"/>
        <item x="1163"/>
        <item x="1762"/>
        <item x="1503"/>
        <item x="4506"/>
        <item x="4057"/>
        <item x="3642"/>
        <item x="3217"/>
        <item x="2440"/>
        <item x="3008"/>
        <item x="2591"/>
        <item x="1862"/>
        <item x="4105"/>
        <item x="183"/>
        <item x="4454"/>
        <item x="2860"/>
        <item x="1910"/>
        <item x="898"/>
        <item x="2583"/>
        <item x="2971"/>
        <item x="657"/>
        <item x="3262"/>
        <item x="4532"/>
        <item x="3976"/>
        <item x="4810"/>
        <item x="60"/>
        <item x="1297"/>
        <item x="324"/>
        <item x="2869"/>
        <item x="1959"/>
        <item x="4294"/>
        <item x="1506"/>
        <item x="4086"/>
        <item x="368"/>
        <item x="4856"/>
        <item x="4442"/>
        <item x="4517"/>
        <item x="4758"/>
        <item x="2765"/>
        <item x="1037"/>
        <item x="2285"/>
        <item x="2953"/>
        <item x="2174"/>
        <item x="2532"/>
        <item x="3733"/>
        <item x="3978"/>
        <item x="3650"/>
        <item x="1075"/>
        <item x="4308"/>
        <item x="868"/>
        <item x="655"/>
        <item x="2139"/>
        <item x="2273"/>
        <item x="4282"/>
        <item x="4859"/>
        <item x="4149"/>
        <item x="1437"/>
        <item x="1224"/>
        <item x="3048"/>
        <item x="4324"/>
        <item x="135"/>
        <item x="3688"/>
        <item x="2072"/>
        <item x="401"/>
        <item x="483"/>
        <item x="1045"/>
        <item x="3661"/>
        <item x="1284"/>
        <item x="46"/>
        <item x="1468"/>
        <item x="313"/>
        <item x="4990"/>
        <item x="1551"/>
        <item x="4337"/>
        <item x="4474"/>
        <item x="1795"/>
        <item x="2001"/>
        <item x="4608"/>
        <item x="4027"/>
        <item x="3093"/>
        <item x="2215"/>
        <item x="2506"/>
        <item x="4785"/>
        <item x="4268"/>
        <item x="1052"/>
        <item x="1580"/>
        <item x="3084"/>
        <item x="3686"/>
        <item x="3692"/>
        <item x="2641"/>
        <item x="857"/>
        <item x="4734"/>
        <item x="4441"/>
        <item x="2045"/>
        <item x="3610"/>
        <item x="4966"/>
        <item x="1627"/>
        <item x="4817"/>
        <item x="995"/>
        <item x="293"/>
        <item x="4440"/>
        <item x="1362"/>
        <item x="550"/>
        <item x="2996"/>
        <item x="2464"/>
        <item x="222"/>
        <item x="490"/>
        <item x="1598"/>
        <item x="4477"/>
        <item x="771"/>
        <item x="1863"/>
        <item x="2212"/>
        <item x="4549"/>
        <item x="1864"/>
        <item x="3156"/>
        <item x="1651"/>
        <item x="2799"/>
        <item x="3675"/>
        <item x="219"/>
        <item x="4365"/>
        <item x="4543"/>
        <item x="3037"/>
        <item x="4902"/>
        <item x="4846"/>
        <item x="825"/>
        <item x="3706"/>
        <item x="1124"/>
        <item x="2605"/>
        <item x="2861"/>
        <item x="463"/>
        <item x="3838"/>
        <item x="3928"/>
        <item x="890"/>
        <item x="4841"/>
        <item x="645"/>
        <item x="3666"/>
        <item x="3797"/>
        <item x="1423"/>
        <item x="2883"/>
        <item x="359"/>
        <item x="2248"/>
        <item x="1200"/>
        <item x="609"/>
        <item x="446"/>
        <item x="595"/>
        <item x="1105"/>
        <item x="91"/>
        <item x="2828"/>
        <item x="1273"/>
        <item x="3264"/>
        <item x="1308"/>
        <item x="4657"/>
        <item x="1006"/>
        <item x="271"/>
        <item x="821"/>
        <item x="99"/>
        <item x="1526"/>
        <item x="589"/>
        <item x="3464"/>
        <item x="4729"/>
        <item x="1677"/>
        <item x="1973"/>
        <item x="2562"/>
        <item x="1228"/>
        <item x="496"/>
        <item x="285"/>
        <item x="3630"/>
        <item x="678"/>
        <item x="2498"/>
        <item x="500"/>
        <item x="2266"/>
        <item x="572"/>
        <item x="294"/>
        <item x="1017"/>
        <item x="667"/>
        <item x="3550"/>
        <item x="3836"/>
        <item x="3822"/>
        <item x="1872"/>
        <item x="3537"/>
        <item x="3241"/>
        <item x="1547"/>
        <item x="3234"/>
        <item x="3328"/>
        <item x="4663"/>
        <item x="4194"/>
        <item x="231"/>
        <item x="1361"/>
        <item x="3776"/>
        <item x="2718"/>
        <item x="4021"/>
        <item x="712"/>
        <item x="670"/>
        <item x="3811"/>
        <item x="2726"/>
        <item x="118"/>
        <item x="2172"/>
        <item x="249"/>
        <item x="4296"/>
        <item x="498"/>
        <item x="2496"/>
        <item x="1846"/>
        <item x="2336"/>
        <item x="2429"/>
        <item x="1091"/>
        <item x="4939"/>
        <item x="142"/>
        <item x="2090"/>
        <item x="2939"/>
        <item x="747"/>
        <item x="2086"/>
        <item x="4702"/>
        <item x="2351"/>
        <item x="4040"/>
        <item x="4969"/>
        <item x="2549"/>
        <item x="1825"/>
        <item x="2221"/>
        <item x="2050"/>
        <item x="1115"/>
        <item x="876"/>
        <item x="102"/>
        <item x="2127"/>
        <item x="4803"/>
        <item x="4797"/>
        <item x="960"/>
        <item x="1089"/>
        <item x="2490"/>
        <item x="2843"/>
        <item x="1328"/>
        <item x="765"/>
        <item x="150"/>
        <item x="3429"/>
        <item x="2281"/>
        <item x="4696"/>
        <item x="2068"/>
        <item x="1778"/>
        <item x="2648"/>
        <item x="2349"/>
        <item x="954"/>
        <item x="4581"/>
        <item x="323"/>
        <item x="1408"/>
        <item x="3266"/>
        <item x="1492"/>
        <item x="4407"/>
        <item x="464"/>
        <item x="4183"/>
        <item x="2960"/>
        <item x="2754"/>
        <item x="3705"/>
        <item x="3153"/>
        <item x="3597"/>
        <item x="2283"/>
        <item x="624"/>
        <item x="1554"/>
        <item x="795"/>
        <item x="3311"/>
        <item x="1355"/>
        <item x="2000"/>
        <item x="2622"/>
        <item x="1613"/>
        <item x="1524"/>
        <item x="4544"/>
        <item x="38"/>
        <item x="3584"/>
        <item x="1195"/>
        <item x="247"/>
        <item x="497"/>
        <item x="2227"/>
        <item x="1023"/>
        <item x="4798"/>
        <item x="781"/>
        <item x="4226"/>
        <item x="4427"/>
        <item x="88"/>
        <item x="2624"/>
        <item x="2855"/>
        <item x="1038"/>
        <item x="580"/>
        <item x="551"/>
        <item x="194"/>
        <item x="867"/>
        <item x="1427"/>
        <item x="1374"/>
        <item x="3250"/>
        <item x="1932"/>
        <item x="1776"/>
        <item x="72"/>
        <item x="3360"/>
        <item x="2964"/>
        <item x="3841"/>
        <item x="3113"/>
        <item x="4133"/>
        <item x="4693"/>
        <item x="3101"/>
        <item x="903"/>
        <item x="4510"/>
        <item x="534"/>
        <item x="3490"/>
        <item x="1353"/>
        <item x="3482"/>
        <item x="8"/>
        <item x="653"/>
        <item x="3005"/>
        <item x="2143"/>
        <item x="1392"/>
        <item x="3127"/>
        <item x="2992"/>
        <item x="665"/>
        <item x="431"/>
        <item x="2126"/>
        <item x="4033"/>
        <item x="3924"/>
        <item x="720"/>
        <item x="92"/>
        <item x="705"/>
        <item x="935"/>
        <item x="2407"/>
        <item x="193"/>
        <item x="184"/>
        <item x="277"/>
        <item x="2723"/>
        <item x="2076"/>
        <item x="3314"/>
        <item x="2006"/>
        <item x="748"/>
        <item x="2345"/>
        <item x="3253"/>
        <item x="3693"/>
        <item x="4910"/>
        <item x="94"/>
        <item x="2956"/>
        <item x="4570"/>
        <item x="4292"/>
        <item x="3057"/>
        <item x="2368"/>
        <item x="331"/>
        <item x="4409"/>
        <item x="3986"/>
        <item x="4478"/>
        <item x="1817"/>
        <item x="4288"/>
        <item x="301"/>
        <item x="4719"/>
        <item x="476"/>
        <item x="426"/>
        <item x="2730"/>
        <item x="3865"/>
        <item x="3401"/>
        <item x="67"/>
        <item x="4243"/>
        <item x="4437"/>
        <item x="4776"/>
        <item x="245"/>
        <item x="3470"/>
        <item x="1531"/>
        <item x="3540"/>
        <item x="1481"/>
        <item x="3532"/>
        <item x="451"/>
        <item x="1449"/>
        <item x="2337"/>
        <item x="3827"/>
        <item x="4220"/>
        <item x="3742"/>
        <item x="3143"/>
        <item x="1099"/>
        <item x="317"/>
        <item x="1886"/>
        <item x="70"/>
        <item x="1418"/>
        <item x="1528"/>
        <item x="598"/>
        <item x="1936"/>
        <item x="1424"/>
        <item x="4848"/>
        <item x="4165"/>
        <item x="1814"/>
        <item x="3917"/>
        <item x="993"/>
        <item x="1828"/>
        <item x="3801"/>
        <item x="1931"/>
        <item x="3440"/>
        <item x="4326"/>
        <item x="4168"/>
        <item x="55"/>
        <item x="3708"/>
        <item x="3739"/>
        <item x="2329"/>
        <item x="871"/>
        <item x="684"/>
        <item x="1674"/>
        <item x="290"/>
        <item x="968"/>
        <item x="568"/>
        <item x="4240"/>
        <item x="1964"/>
        <item x="971"/>
        <item x="2666"/>
        <item x="4386"/>
        <item x="3029"/>
        <item x="3135"/>
        <item x="1206"/>
        <item x="248"/>
        <item x="3420"/>
        <item x="2284"/>
        <item x="1630"/>
        <item x="1911"/>
        <item x="3225"/>
        <item x="2898"/>
        <item x="3173"/>
        <item x="4126"/>
        <item x="176"/>
        <item x="4681"/>
        <item x="3965"/>
        <item x="4073"/>
        <item x="36"/>
        <item x="2546"/>
        <item x="1755"/>
        <item x="1628"/>
        <item x="2422"/>
        <item x="2147"/>
        <item x="3773"/>
        <item x="4704"/>
        <item x="4945"/>
        <item x="3497"/>
        <item x="4007"/>
        <item x="4315"/>
        <item x="3502"/>
        <item x="1425"/>
        <item x="1407"/>
        <item x="1495"/>
        <item x="4703"/>
        <item x="3809"/>
        <item x="1066"/>
        <item x="2204"/>
        <item x="1782"/>
        <item x="3405"/>
        <item x="3224"/>
        <item x="1376"/>
        <item x="2759"/>
        <item x="974"/>
        <item x="2246"/>
        <item x="3713"/>
        <item x="361"/>
        <item x="3566"/>
        <item x="4640"/>
        <item x="2330"/>
        <item x="4852"/>
        <item x="2652"/>
        <item x="956"/>
        <item x="4651"/>
        <item x="3859"/>
        <item x="4621"/>
        <item x="798"/>
        <item x="4408"/>
        <item x="2564"/>
        <item x="3182"/>
        <item x="4865"/>
        <item x="899"/>
        <item x="4857"/>
        <item x="2900"/>
        <item x="2278"/>
        <item x="3227"/>
        <item x="2561"/>
        <item x="661"/>
        <item x="4650"/>
        <item x="4321"/>
        <item x="2756"/>
        <item x="3302"/>
        <item x="237"/>
        <item x="1664"/>
        <item x="1135"/>
        <item x="1365"/>
        <item x="156"/>
        <item x="3678"/>
        <item x="3009"/>
        <item x="776"/>
        <item x="479"/>
        <item x="685"/>
        <item x="34"/>
        <item x="2205"/>
        <item x="4666"/>
        <item x="1004"/>
        <item x="2167"/>
        <item x="4428"/>
        <item x="4371"/>
        <item x="2195"/>
        <item x="1521"/>
        <item x="4718"/>
        <item x="2970"/>
        <item x="708"/>
        <item x="2822"/>
        <item x="1688"/>
        <item x="4682"/>
        <item x="811"/>
        <item x="1512"/>
        <item x="1570"/>
        <item x="3718"/>
        <item x="697"/>
        <item x="3902"/>
        <item x="1225"/>
        <item x="4881"/>
        <item x="4053"/>
        <item x="1824"/>
        <item x="972"/>
        <item x="1385"/>
        <item x="1237"/>
        <item x="4863"/>
        <item x="562"/>
        <item x="2673"/>
        <item x="4872"/>
        <item x="2758"/>
        <item x="3767"/>
        <item x="1396"/>
        <item x="4482"/>
        <item x="223"/>
        <item x="548"/>
        <item x="4024"/>
        <item x="3981"/>
        <item x="3582"/>
        <item x="4889"/>
        <item x="2136"/>
        <item x="3480"/>
        <item x="529"/>
        <item x="1515"/>
        <item x="4732"/>
        <item x="427"/>
        <item x="2313"/>
        <item x="1314"/>
        <item x="4908"/>
        <item x="618"/>
        <item x="3667"/>
        <item x="1145"/>
        <item x="948"/>
        <item x="3304"/>
        <item x="1855"/>
        <item x="107"/>
        <item x="1321"/>
        <item x="3960"/>
        <item x="2594"/>
        <item x="434"/>
        <item x="809"/>
        <item x="4494"/>
        <item x="1735"/>
        <item x="3049"/>
        <item x="2453"/>
        <item x="1563"/>
        <item x="1530"/>
        <item x="145"/>
        <item x="3214"/>
        <item x="166"/>
        <item x="3595"/>
        <item x="3016"/>
        <item x="2974"/>
        <item x="4649"/>
        <item x="4499"/>
        <item x="3510"/>
        <item x="117"/>
        <item x="3423"/>
        <item x="2371"/>
        <item x="3916"/>
        <item x="3274"/>
        <item x="4136"/>
        <item x="2237"/>
        <item x="2764"/>
        <item x="2714"/>
        <item x="4348"/>
        <item x="4755"/>
        <item x="4491"/>
        <item x="1851"/>
        <item x="1067"/>
        <item x="4948"/>
        <item x="4072"/>
        <item x="1167"/>
        <item x="4249"/>
        <item x="2961"/>
        <item x="3702"/>
        <item x="2547"/>
        <item x="3309"/>
        <item x="2477"/>
        <item x="2674"/>
        <item x="2274"/>
        <item x="2295"/>
        <item x="1813"/>
        <item x="4564"/>
        <item x="4876"/>
        <item x="3181"/>
        <item x="2514"/>
        <item x="2753"/>
        <item x="4598"/>
        <item x="1764"/>
        <item x="4336"/>
        <item x="152"/>
        <item x="812"/>
        <item x="922"/>
        <item x="3120"/>
        <item x="3730"/>
        <item x="815"/>
        <item x="1948"/>
        <item x="3756"/>
        <item x="3340"/>
        <item x="2857"/>
        <item x="3428"/>
        <item x="1342"/>
        <item x="2512"/>
        <item x="4335"/>
        <item x="1281"/>
        <item x="4975"/>
        <item x="3561"/>
        <item x="1226"/>
        <item x="4603"/>
        <item x="4728"/>
        <item x="2121"/>
        <item x="4710"/>
        <item x="862"/>
        <item x="4199"/>
        <item x="4368"/>
        <item x="2573"/>
        <item x="4193"/>
        <item x="4277"/>
        <item x="4064"/>
        <item x="3160"/>
        <item x="2056"/>
        <item x="4154"/>
        <item x="634"/>
        <item x="3202"/>
        <item x="90"/>
        <item x="4148"/>
        <item x="3436"/>
        <item x="3206"/>
        <item x="787"/>
        <item x="4010"/>
        <item x="3337"/>
        <item x="1159"/>
        <item x="1475"/>
        <item x="3956"/>
        <item x="4473"/>
        <item x="2831"/>
        <item x="1117"/>
        <item x="3501"/>
        <item x="699"/>
        <item x="4762"/>
        <item x="2924"/>
        <item x="410"/>
        <item x="3397"/>
        <item x="3940"/>
        <item x="1130"/>
        <item x="3284"/>
        <item x="1112"/>
        <item x="567"/>
        <item x="4578"/>
        <item x="4756"/>
        <item x="3712"/>
        <item x="1704"/>
        <item x="3689"/>
        <item x="4883"/>
        <item x="2568"/>
        <item x="3571"/>
        <item x="4873"/>
        <item x="900"/>
        <item x="126"/>
        <item x="3648"/>
        <item x="2651"/>
        <item x="191"/>
        <item x="2079"/>
        <item x="3741"/>
        <item x="2937"/>
        <item x="2163"/>
        <item x="2324"/>
        <item x="4456"/>
        <item x="1014"/>
        <item x="558"/>
        <item x="1485"/>
        <item x="4754"/>
        <item x="659"/>
        <item x="671"/>
        <item x="404"/>
        <item x="1597"/>
        <item x="4761"/>
        <item x="3631"/>
        <item x="3456"/>
        <item x="4516"/>
        <item x="432"/>
        <item x="2010"/>
        <item x="1346"/>
        <item x="3603"/>
        <item x="1220"/>
        <item x="769"/>
        <item x="2229"/>
        <item x="1918"/>
        <item x="4952"/>
        <item x="3271"/>
        <item x="2055"/>
        <item x="920"/>
        <item x="4832"/>
        <item x="614"/>
        <item x="4604"/>
        <item x="1510"/>
        <item x="865"/>
        <item x="137"/>
        <item x="3806"/>
        <item x="3378"/>
        <item x="4851"/>
        <item x="4416"/>
        <item x="4917"/>
        <item x="879"/>
        <item x="3611"/>
        <item x="3346"/>
        <item x="2401"/>
        <item x="3448"/>
        <item x="3075"/>
        <item x="1042"/>
        <item x="3275"/>
        <item x="2578"/>
        <item x="766"/>
        <item x="1711"/>
        <item x="2932"/>
        <item x="3657"/>
        <item x="1507"/>
        <item x="4310"/>
        <item x="4678"/>
        <item x="4518"/>
        <item x="400"/>
        <item x="4794"/>
        <item x="1055"/>
        <item x="2319"/>
        <item x="1765"/>
        <item x="3018"/>
        <item x="3709"/>
        <item x="4770"/>
        <item x="2768"/>
        <item x="1702"/>
        <item x="3920"/>
        <item x="1971"/>
        <item x="2941"/>
        <item x="2279"/>
        <item x="3087"/>
        <item x="4637"/>
        <item x="1675"/>
        <item x="3140"/>
        <item x="4600"/>
        <item x="3021"/>
        <item x="3771"/>
        <item x="1233"/>
        <item x="3003"/>
        <item x="1979"/>
        <item x="4585"/>
        <item x="79"/>
        <item x="962"/>
        <item x="3918"/>
        <item x="3435"/>
        <item x="1868"/>
        <item x="1785"/>
        <item x="1413"/>
        <item x="351"/>
        <item x="2811"/>
        <item x="1244"/>
        <item x="2373"/>
        <item x="4858"/>
        <item x="2304"/>
        <item x="1771"/>
        <item x="1305"/>
        <item x="2557"/>
        <item x="1000"/>
        <item x="4253"/>
        <item x="12"/>
        <item x="639"/>
        <item x="407"/>
        <item x="4667"/>
        <item x="20"/>
        <item x="2288"/>
        <item x="2353"/>
        <item x="3002"/>
        <item x="2608"/>
        <item x="4909"/>
        <item x="1974"/>
        <item x="4559"/>
        <item x="394"/>
        <item x="4560"/>
        <item x="4783"/>
        <item x="1499"/>
        <item x="3102"/>
        <item x="2409"/>
        <item x="2637"/>
        <item x="2486"/>
        <item x="195"/>
        <item x="4960"/>
        <item x="1719"/>
        <item x="1546"/>
        <item x="1358"/>
        <item x="2431"/>
        <item x="2018"/>
        <item x="2505"/>
        <item x="4633"/>
        <item x="4121"/>
        <item x="2709"/>
        <item x="4736"/>
        <item x="4119"/>
        <item x="597"/>
        <item x="4900"/>
        <item x="3014"/>
        <item x="474"/>
        <item x="308"/>
        <item x="1652"/>
        <item x="1258"/>
        <item x="3220"/>
        <item x="1462"/>
        <item x="842"/>
        <item x="3476"/>
        <item x="187"/>
        <item x="4949"/>
        <item x="2327"/>
        <item x="3640"/>
        <item x="755"/>
        <item x="4660"/>
        <item x="2501"/>
        <item x="3290"/>
        <item x="2713"/>
        <item x="1731"/>
        <item x="1068"/>
        <item x="1552"/>
        <item x="3006"/>
        <item x="4235"/>
        <item x="2792"/>
        <item x="87"/>
        <item x="3369"/>
        <item x="385"/>
        <item x="702"/>
        <item x="1689"/>
        <item x="3987"/>
        <item x="3027"/>
        <item x="3074"/>
        <item x="4103"/>
        <item x="1996"/>
        <item x="3791"/>
        <item x="784"/>
        <item x="2656"/>
        <item x="214"/>
        <item x="3245"/>
        <item x="2975"/>
        <item x="2152"/>
        <item x="2287"/>
        <item x="288"/>
        <item x="3035"/>
        <item x="1660"/>
        <item x="4488"/>
        <item x="966"/>
        <item x="3287"/>
        <item x="889"/>
        <item x="779"/>
        <item x="4835"/>
        <item x="949"/>
        <item x="227"/>
        <item x="2271"/>
        <item x="1036"/>
        <item x="1460"/>
        <item x="168"/>
        <item x="2688"/>
        <item x="1804"/>
        <item x="4082"/>
        <item x="1048"/>
        <item x="3728"/>
        <item x="3948"/>
        <item x="1869"/>
        <item x="3119"/>
        <item x="4366"/>
        <item x="1986"/>
        <item x="2693"/>
        <item x="3694"/>
        <item x="1714"/>
        <item x="360"/>
        <item x="1581"/>
        <item x="4541"/>
        <item x="1545"/>
        <item x="4117"/>
        <item x="4789"/>
        <item x="519"/>
        <item x="4030"/>
        <item x="1429"/>
        <item x="2448"/>
        <item x="2852"/>
        <item x="752"/>
        <item x="4280"/>
        <item x="2190"/>
        <item x="3377"/>
        <item x="4701"/>
        <item x="2623"/>
        <item x="2542"/>
        <item x="1290"/>
        <item x="4463"/>
        <item x="4757"/>
        <item x="246"/>
        <item x="4059"/>
        <item x="1214"/>
        <item x="605"/>
        <item x="1474"/>
        <item x="4951"/>
        <item x="4333"/>
        <item x="2774"/>
        <item x="913"/>
        <item x="3800"/>
        <item x="2940"/>
        <item x="3731"/>
        <item x="2194"/>
        <item x="3636"/>
        <item x="3605"/>
        <item x="4730"/>
        <item x="4919"/>
        <item x="2814"/>
        <item x="44"/>
        <item x="2384"/>
        <item x="838"/>
        <item x="213"/>
        <item x="3850"/>
        <item x="863"/>
        <item x="381"/>
        <item x="829"/>
        <item x="2593"/>
        <item x="3975"/>
        <item x="2750"/>
        <item x="3391"/>
        <item x="623"/>
        <item x="1193"/>
        <item x="2911"/>
        <item x="1741"/>
        <item x="207"/>
        <item x="2665"/>
        <item x="387"/>
        <item x="2216"/>
        <item x="4113"/>
        <item x="629"/>
        <item x="4529"/>
        <item x="4397"/>
        <item x="888"/>
        <item x="1993"/>
        <item x="1406"/>
        <item x="3625"/>
        <item x="1904"/>
        <item x="4287"/>
        <item x="4641"/>
        <item x="2945"/>
        <item x="646"/>
        <item x="57"/>
        <item x="3950"/>
        <item x="4433"/>
        <item x="3422"/>
        <item x="3039"/>
        <item x="689"/>
        <item x="4349"/>
        <item x="3735"/>
        <item x="4572"/>
        <item x="4987"/>
        <item x="3196"/>
        <item x="263"/>
        <item x="3149"/>
        <item x="1377"/>
        <item x="428"/>
        <item x="3766"/>
        <item x="3123"/>
        <item x="1482"/>
        <item x="3330"/>
        <item x="4664"/>
        <item x="1789"/>
        <item x="4076"/>
        <item x="2902"/>
        <item x="4958"/>
        <item x="2097"/>
        <item x="734"/>
        <item x="3812"/>
        <item x="1340"/>
        <item x="2867"/>
        <item x="3276"/>
        <item x="110"/>
        <item x="3847"/>
        <item x="3830"/>
        <item x="1434"/>
        <item x="235"/>
        <item x="3030"/>
        <item x="2154"/>
        <item x="1493"/>
        <item x="1136"/>
        <item x="3710"/>
        <item x="4131"/>
        <item x="3778"/>
        <item x="2589"/>
        <item x="2508"/>
        <item x="1905"/>
        <item x="3964"/>
        <item x="3192"/>
        <item x="2145"/>
        <item x="3465"/>
        <item x="2112"/>
        <item x="1759"/>
        <item x="1801"/>
        <item x="2875"/>
        <item x="1991"/>
        <item x="3349"/>
        <item x="3390"/>
        <item x="3568"/>
        <item x="2166"/>
        <item x="3754"/>
        <item x="4196"/>
        <item x="3760"/>
        <item x="2341"/>
        <item x="4695"/>
        <item x="1917"/>
        <item x="2889"/>
        <item x="3329"/>
        <item x="1126"/>
        <item x="1094"/>
        <item x="2662"/>
        <item x="658"/>
        <item x="936"/>
        <item x="3738"/>
        <item x="1743"/>
        <item x="3414"/>
        <item x="4812"/>
        <item x="3959"/>
        <item x="2352"/>
        <item x="4671"/>
        <item x="2577"/>
        <item x="171"/>
        <item x="3333"/>
        <item x="1044"/>
        <item x="190"/>
        <item x="4410"/>
        <item x="3616"/>
        <item x="2188"/>
        <item x="2080"/>
        <item x="2089"/>
        <item x="4680"/>
        <item x="1304"/>
        <item x="382"/>
        <item x="2269"/>
        <item x="3394"/>
        <item x="2201"/>
        <item x="1975"/>
        <item x="3094"/>
        <item x="4225"/>
        <item x="7"/>
        <item x="1282"/>
        <item x="3451"/>
        <item x="3552"/>
        <item x="3943"/>
        <item x="4480"/>
        <item x="2917"/>
        <item x="3251"/>
        <item x="304"/>
        <item x="846"/>
        <item x="3088"/>
        <item x="2912"/>
        <item x="2890"/>
        <item x="256"/>
        <item x="335"/>
        <item x="63"/>
        <item x="1972"/>
        <item x="631"/>
        <item x="4230"/>
        <item x="1064"/>
        <item x="4111"/>
        <item x="3028"/>
        <item x="2334"/>
        <item x="2874"/>
        <item x="4839"/>
        <item x="286"/>
        <item x="3034"/>
        <item x="4341"/>
        <item x="4916"/>
        <item x="18"/>
        <item x="1538"/>
        <item x="584"/>
        <item x="4954"/>
        <item x="735"/>
        <item x="1775"/>
        <item x="1961"/>
        <item x="343"/>
        <item x="1679"/>
        <item x="3323"/>
        <item x="2539"/>
        <item x="2502"/>
        <item x="834"/>
        <item x="1157"/>
        <item x="3180"/>
        <item x="3553"/>
        <item x="2981"/>
        <item x="3792"/>
        <item x="48"/>
        <item x="1922"/>
        <item x="2689"/>
        <item x="3596"/>
        <item x="3799"/>
        <item x="3228"/>
        <item x="4278"/>
        <item x="4189"/>
        <item x="3412"/>
        <item x="4766"/>
        <item x="2690"/>
        <item x="3762"/>
        <item x="4178"/>
        <item x="115"/>
        <item x="4886"/>
        <item x="3086"/>
        <item x="4991"/>
        <item x="1594"/>
        <item x="1399"/>
        <item x="952"/>
        <item x="4312"/>
        <item x="1465"/>
        <item x="3159"/>
        <item x="4330"/>
        <item x="3246"/>
        <item x="3514"/>
        <item x="4623"/>
        <item x="2235"/>
        <item x="2095"/>
        <item x="924"/>
        <item x="3899"/>
        <item x="515"/>
        <item x="206"/>
        <item x="588"/>
        <item x="1313"/>
        <item x="4317"/>
        <item x="2678"/>
        <item x="2358"/>
        <item x="3279"/>
        <item x="3875"/>
        <item x="2263"/>
        <item x="3449"/>
        <item x="2683"/>
        <item x="1383"/>
        <item x="2091"/>
        <item x="540"/>
        <item x="1189"/>
        <item x="28"/>
        <item x="2363"/>
        <item x="4127"/>
        <item x="4912"/>
        <item x="295"/>
        <item x="1457"/>
        <item x="4956"/>
        <item x="1269"/>
        <item x="4801"/>
        <item x="4593"/>
        <item x="4361"/>
        <item x="1633"/>
        <item x="444"/>
        <item x="4840"/>
        <item x="1312"/>
        <item x="2322"/>
        <item x="1110"/>
        <item x="2499"/>
        <item x="83"/>
        <item x="2403"/>
        <item x="4589"/>
        <item x="1669"/>
        <item x="2402"/>
        <item x="2798"/>
        <item x="1827"/>
        <item x="717"/>
        <item x="780"/>
        <item x="4724"/>
        <item x="2692"/>
        <item x="3638"/>
        <item x="2426"/>
        <item x="1464"/>
        <item x="904"/>
        <item x="2233"/>
        <item x="226"/>
        <item x="4807"/>
        <item x="3817"/>
        <item x="1247"/>
        <item x="2638"/>
        <item x="1013"/>
        <item x="693"/>
        <item x="3263"/>
        <item x="1781"/>
        <item x="3342"/>
        <item x="3270"/>
        <item x="3191"/>
        <item x="2516"/>
        <item x="3588"/>
        <item x="1819"/>
        <item x="4753"/>
        <item x="4387"/>
        <item x="2697"/>
        <item x="2694"/>
        <item x="3479"/>
        <item x="2348"/>
        <item x="3154"/>
        <item x="2833"/>
        <item x="2685"/>
        <item x="1333"/>
        <item x="2015"/>
        <item x="3010"/>
        <item x="3900"/>
        <item x="4469"/>
        <item x="2480"/>
        <item x="2899"/>
        <item x="683"/>
        <item x="1391"/>
        <item x="4265"/>
        <item x="4972"/>
        <item x="1311"/>
        <item x="3933"/>
        <item x="2494"/>
        <item x="2781"/>
        <item x="1454"/>
        <item x="3974"/>
        <item x="158"/>
        <item x="4708"/>
        <item x="3320"/>
        <item x="2262"/>
        <item x="507"/>
        <item x="4138"/>
        <item x="1223"/>
        <item x="314"/>
        <item x="2967"/>
        <item x="3777"/>
        <item x="3602"/>
        <item x="2107"/>
        <item x="25"/>
        <item x="553"/>
        <item x="3345"/>
        <item x="4356"/>
        <item x="2113"/>
        <item x="4606"/>
        <item x="4302"/>
        <item x="108"/>
        <item x="4647"/>
        <item x="4748"/>
        <item x="3203"/>
        <item x="2005"/>
        <item x="3963"/>
        <item x="2408"/>
        <item x="3444"/>
        <item x="1770"/>
        <item x="1463"/>
        <item x="4592"/>
        <item x="4891"/>
        <item x="4906"/>
        <item x="3257"/>
        <item x="4526"/>
        <item x="2146"/>
        <item x="2705"/>
        <item x="491"/>
        <item x="3785"/>
        <item x="3790"/>
        <item x="3200"/>
        <item x="2425"/>
        <item x="4273"/>
        <item x="560"/>
        <item x="230"/>
        <item x="3455"/>
        <item x="4343"/>
        <item x="2581"/>
        <item x="4922"/>
        <item x="2418"/>
        <item x="2074"/>
        <item x="2706"/>
        <item x="4228"/>
        <item x="1335"/>
        <item x="3521"/>
        <item x="3065"/>
        <item x="1981"/>
        <item x="3273"/>
        <item x="4778"/>
        <item x="4914"/>
        <item x="1713"/>
        <item x="3124"/>
        <item x="2947"/>
        <item x="4767"/>
        <item x="2541"/>
        <item x="4187"/>
        <item x="95"/>
        <item x="640"/>
        <item x="2171"/>
        <item x="2239"/>
        <item x="1733"/>
        <item x="4583"/>
        <item x="1960"/>
        <item x="2207"/>
        <item x="4489"/>
        <item x="4658"/>
        <item x="4802"/>
        <item x="688"/>
        <item x="4716"/>
        <item x="3520"/>
        <item x="612"/>
        <item x="2258"/>
        <item x="4986"/>
        <item x="4233"/>
        <item x="875"/>
        <item x="4868"/>
        <item x="3538"/>
        <item x="2720"/>
        <item x="801"/>
        <item x="1623"/>
        <item x="516"/>
        <item x="2303"/>
        <item x="918"/>
        <item x="3646"/>
        <item x="1490"/>
        <item x="3426"/>
        <item x="4821"/>
        <item x="42"/>
        <item x="2099"/>
        <item x="2942"/>
        <item x="2386"/>
        <item x="4144"/>
        <item x="4520"/>
        <item x="2328"/>
        <item x="701"/>
        <item x="4498"/>
        <item x="963"/>
        <item x="2657"/>
        <item x="2388"/>
        <item x="1591"/>
        <item x="2331"/>
        <item x="1080"/>
        <item x="4903"/>
        <item x="1432"/>
        <item x="4855"/>
        <item x="1073"/>
        <item x="4068"/>
        <item x="1431"/>
        <item x="1402"/>
        <item x="113"/>
        <item x="3294"/>
        <item x="16"/>
        <item x="2465"/>
        <item x="4531"/>
        <item x="4257"/>
        <item x="475"/>
        <item x="1155"/>
        <item x="1458"/>
        <item x="2600"/>
        <item x="3155"/>
        <item x="3862"/>
        <item x="4615"/>
        <item x="2158"/>
        <item x="3024"/>
        <item x="721"/>
        <item x="1748"/>
        <item x="4968"/>
        <item x="3116"/>
        <item x="4115"/>
        <item x="4967"/>
        <item x="4137"/>
        <item x="1514"/>
        <item x="1616"/>
        <item x="3508"/>
        <item x="845"/>
        <item x="3386"/>
        <item x="3218"/>
        <item x="3467"/>
        <item x="175"/>
        <item x="3798"/>
        <item x="517"/>
        <item x="1015"/>
        <item x="2628"/>
        <item x="4861"/>
        <item x="3873"/>
        <item x="1550"/>
        <item x="2987"/>
        <item x="1535"/>
        <item x="4384"/>
        <item x="443"/>
        <item x="2460"/>
        <item x="978"/>
        <item x="4984"/>
        <item x="676"/>
        <item x="2027"/>
        <item x="2482"/>
        <item x="2017"/>
        <item x="3577"/>
        <item x="1028"/>
        <item x="2767"/>
        <item x="1647"/>
        <item x="3137"/>
        <item x="1553"/>
        <item x="1334"/>
        <item x="4179"/>
        <item x="283"/>
        <item x="1836"/>
        <item x="1646"/>
        <item x="1799"/>
        <item x="3662"/>
        <item x="3567"/>
        <item x="2296"/>
        <item x="96"/>
        <item x="419"/>
        <item x="3319"/>
        <item x="302"/>
        <item x="4648"/>
        <item x="2491"/>
        <item x="4571"/>
        <item x="4527"/>
        <item x="1976"/>
        <item x="1410"/>
        <item x="4097"/>
        <item x="3421"/>
        <item x="2217"/>
        <item x="1820"/>
        <item x="3387"/>
        <item x="1732"/>
        <item x="3051"/>
        <item x="1715"/>
        <item x="4260"/>
        <item x="4793"/>
        <item x="869"/>
        <item x="3347"/>
        <item x="420"/>
        <item x="86"/>
        <item x="1241"/>
        <item x="986"/>
        <item x="3803"/>
        <item x="2390"/>
        <item x="1953"/>
        <item x="983"/>
        <item x="3070"/>
        <item x="762"/>
        <item x="1148"/>
        <item x="4485"/>
        <item x="3430"/>
        <item x="502"/>
        <item x="4505"/>
        <item x="1810"/>
        <item x="309"/>
        <item x="363"/>
        <item x="4536"/>
        <item x="946"/>
        <item x="4750"/>
        <item x="2395"/>
        <item x="4781"/>
        <item x="723"/>
        <item x="4297"/>
        <item x="174"/>
        <item x="668"/>
        <item x="4963"/>
        <item x="1579"/>
        <item x="3308"/>
        <item x="3230"/>
        <item x="3498"/>
        <item x="139"/>
        <item x="4871"/>
        <item x="2965"/>
        <item x="1572"/>
        <item x="4052"/>
        <item x="3833"/>
        <item x="291"/>
        <item x="2289"/>
        <item x="2762"/>
        <item x="3970"/>
        <item x="2196"/>
        <item x="1823"/>
        <item x="2355"/>
        <item x="2659"/>
        <item x="4054"/>
        <item x="4305"/>
        <item x="4018"/>
        <item x="349"/>
        <item x="4461"/>
        <item x="1131"/>
        <item x="3229"/>
        <item x="2443"/>
        <item x="1906"/>
        <item x="4363"/>
        <item x="1935"/>
        <item x="531"/>
        <item x="3942"/>
        <item x="1698"/>
        <item x="895"/>
        <item x="3878"/>
        <item x="1421"/>
        <item x="2816"/>
        <item x="3704"/>
        <item x="3623"/>
        <item x="2400"/>
        <item x="3288"/>
        <item x="1527"/>
        <item x="3947"/>
        <item x="3130"/>
        <item x="1162"/>
        <item x="1139"/>
        <item x="1717"/>
        <item x="3910"/>
        <item x="4816"/>
        <item x="340"/>
        <item x="1726"/>
        <item x="632"/>
        <item x="915"/>
        <item x="433"/>
        <item x="2639"/>
        <item x="4426"/>
        <item x="2929"/>
        <item x="1070"/>
        <item x="2472"/>
        <item x="3055"/>
        <item x="2128"/>
        <item x="4207"/>
        <item x="2866"/>
        <item x="3835"/>
        <item x="1363"/>
        <item x="2524"/>
        <item x="3335"/>
        <item x="4436"/>
        <item x="1568"/>
        <item x="2800"/>
        <item x="3874"/>
        <item x="933"/>
        <item x="1985"/>
        <item x="2394"/>
        <item x="1539"/>
        <item x="1242"/>
        <item x="1924"/>
        <item x="4405"/>
        <item x="1351"/>
        <item x="4210"/>
        <item x="2963"/>
        <item x="4926"/>
        <item x="310"/>
        <item x="236"/>
        <item x="3982"/>
        <item x="365"/>
        <item x="751"/>
        <item x="3496"/>
        <item x="4079"/>
        <item x="4620"/>
        <item x="4935"/>
        <item x="911"/>
        <item x="3096"/>
        <item x="4820"/>
        <item x="3383"/>
        <item x="1168"/>
        <item x="2484"/>
        <item x="2630"/>
        <item x="3681"/>
        <item x="535"/>
        <item x="2008"/>
        <item x="4476"/>
        <item x="205"/>
        <item x="1636"/>
        <item x="3475"/>
        <item x="1930"/>
        <item x="4016"/>
        <item x="2698"/>
        <item x="4447"/>
        <item x="2922"/>
        <item x="2548"/>
        <item x="3356"/>
        <item x="2933"/>
        <item x="276"/>
        <item x="786"/>
        <item x="4167"/>
        <item x="133"/>
        <item x="1772"/>
        <item x="2586"/>
        <item x="2633"/>
        <item x="1146"/>
        <item x="3167"/>
        <item x="3454"/>
        <item x="47"/>
        <item x="4254"/>
        <item x="2736"/>
        <item x="816"/>
        <item x="3446"/>
        <item x="1631"/>
        <item x="3572"/>
        <item x="4044"/>
        <item x="822"/>
        <item x="3469"/>
        <item x="1921"/>
        <item x="1694"/>
        <item x="1629"/>
        <item x="3269"/>
        <item x="1907"/>
        <item x="3923"/>
        <item x="203"/>
        <item x="4829"/>
        <item x="4588"/>
        <item x="1987"/>
        <item x="2020"/>
        <item x="4617"/>
        <item x="3761"/>
        <item x="945"/>
        <item x="3432"/>
        <item x="2476"/>
        <item x="1734"/>
        <item x="3867"/>
        <item x="1639"/>
        <item x="1209"/>
        <item x="2064"/>
        <item x="2500"/>
        <item x="186"/>
        <item x="3060"/>
        <item x="1663"/>
        <item x="3573"/>
        <item x="4430"/>
        <item x="1448"/>
        <item x="2003"/>
        <item x="1916"/>
        <item x="4813"/>
        <item x="2684"/>
        <item x="2618"/>
        <item x="738"/>
        <item x="2966"/>
        <item x="3195"/>
        <item x="4017"/>
        <item x="211"/>
        <item x="487"/>
        <item x="4558"/>
        <item x="3870"/>
        <item x="3781"/>
        <item x="1180"/>
        <item x="4222"/>
        <item x="750"/>
        <item x="3576"/>
        <item x="4048"/>
        <item x="2863"/>
        <item x="4281"/>
        <item x="4455"/>
        <item x="272"/>
        <item x="2103"/>
        <item x="4992"/>
        <item x="2903"/>
        <item x="1409"/>
        <item x="2595"/>
        <item x="1942"/>
        <item x="3753"/>
        <item x="71"/>
        <item x="2938"/>
        <item x="3909"/>
        <item x="3050"/>
        <item x="242"/>
        <item x="4318"/>
        <item x="1302"/>
        <item x="2387"/>
        <item x="569"/>
        <item x="579"/>
        <item x="2513"/>
        <item x="1649"/>
        <item x="2680"/>
        <item x="1866"/>
        <item x="3724"/>
        <item x="4540"/>
        <item x="217"/>
        <item x="2144"/>
        <item x="3026"/>
        <item x="2849"/>
        <item x="2588"/>
        <item x="233"/>
        <item x="2927"/>
        <item x="1980"/>
        <item x="4190"/>
        <item x="1438"/>
        <item x="1090"/>
        <item x="2884"/>
        <item x="1746"/>
        <item x="45"/>
        <item x="4422"/>
        <item x="3669"/>
        <item x="1565"/>
        <item x="746"/>
        <item x="4676"/>
        <item x="603"/>
        <item x="1251"/>
        <item x="799"/>
        <item x="3536"/>
        <item x="1428"/>
        <item x="4597"/>
        <item x="2170"/>
        <item x="1648"/>
        <item x="643"/>
        <item x="4888"/>
        <item x="606"/>
        <item x="2452"/>
        <item x="1085"/>
        <item x="4206"/>
        <item x="3758"/>
        <item x="1430"/>
        <item x="1837"/>
        <item x="3563"/>
        <item x="1638"/>
        <item x="700"/>
        <item x="2141"/>
        <item x="2485"/>
        <item x="1300"/>
        <item x="1336"/>
        <item x="65"/>
        <item x="4509"/>
        <item x="197"/>
        <item x="4519"/>
        <item x="2393"/>
        <item x="1655"/>
        <item x="4435"/>
        <item x="1574"/>
        <item x="1491"/>
        <item x="2249"/>
        <item x="1445"/>
        <item x="4965"/>
        <item x="3216"/>
        <item x="3380"/>
        <item x="1386"/>
        <item x="1883"/>
        <item x="33"/>
        <item x="459"/>
        <item x="4132"/>
        <item x="2872"/>
        <item x="3644"/>
        <item x="1379"/>
        <item x="4959"/>
        <item x="3368"/>
        <item x="2066"/>
        <item x="3461"/>
        <item x="544"/>
        <item x="4069"/>
        <item x="2906"/>
        <item x="669"/>
        <item x="3891"/>
        <item x="415"/>
        <item x="4039"/>
        <item x="4878"/>
        <item x="3408"/>
        <item x="4981"/>
        <item x="3794"/>
        <item x="2609"/>
        <item x="3993"/>
        <item x="149"/>
        <item x="2711"/>
        <item x="2815"/>
        <item x="4392"/>
        <item x="453"/>
        <item x="3614"/>
        <item x="3471"/>
        <item x="570"/>
        <item x="4334"/>
        <item x="27"/>
        <item x="2635"/>
        <item x="1329"/>
        <item x="4790"/>
        <item x="1370"/>
        <item x="1032"/>
        <item x="4049"/>
        <item x="1761"/>
        <item x="4338"/>
        <item x="2773"/>
        <item x="3564"/>
        <item x="749"/>
        <item x="3297"/>
        <item x="3434"/>
        <item x="652"/>
        <item x="3535"/>
        <item x="1893"/>
        <item x="1564"/>
        <item x="4709"/>
        <item x="1354"/>
        <item x="947"/>
        <item x="3295"/>
        <item x="3655"/>
        <item x="1693"/>
        <item x="1456"/>
        <item x="13"/>
        <item x="1285"/>
        <item x="1588"/>
        <item x="2523"/>
        <item x="1212"/>
        <item x="3906"/>
        <item x="4415"/>
        <item x="1039"/>
        <item x="656"/>
        <item x="4232"/>
        <item x="3150"/>
        <item x="64"/>
        <item x="3350"/>
        <item x="1243"/>
        <item x="4677"/>
        <item x="543"/>
        <item x="4976"/>
        <item x="942"/>
        <item x="4045"/>
        <item x="988"/>
        <item x="4768"/>
        <item x="1318"/>
        <item x="586"/>
        <item x="56"/>
        <item x="3691"/>
        <item x="3186"/>
        <item x="2625"/>
        <item x="1626"/>
        <item x="1700"/>
        <item x="3079"/>
        <item x="2277"/>
        <item x="3053"/>
        <item x="1532"/>
        <item x="2845"/>
        <item x="1947"/>
        <item x="4325"/>
        <item x="4942"/>
        <item x="4924"/>
        <item x="619"/>
        <item x="2374"/>
        <item x="192"/>
        <item x="1815"/>
        <item x="3254"/>
        <item x="3587"/>
        <item x="3628"/>
        <item x="4487"/>
        <item x="1543"/>
        <item x="9"/>
        <item x="1699"/>
        <item x="1977"/>
        <item x="3961"/>
        <item x="423"/>
        <item x="4788"/>
        <item x="3871"/>
        <item x="2316"/>
        <item x="1549"/>
        <item x="4118"/>
        <item x="1773"/>
        <item x="4080"/>
        <item x="177"/>
        <item x="162"/>
        <item x="1062"/>
        <item x="508"/>
        <item x="1747"/>
        <item x="2182"/>
        <item x="1988"/>
        <item x="2135"/>
        <item x="303"/>
        <item x="3844"/>
        <item x="3416"/>
        <item x="3663"/>
        <item x="4726"/>
        <item x="1275"/>
        <item x="3936"/>
        <item x="4683"/>
        <item x="4464"/>
        <item x="1880"/>
        <item x="2218"/>
        <item x="1347"/>
        <item x="1153"/>
        <item x="790"/>
        <item x="1144"/>
        <item x="2787"/>
        <item x="3165"/>
        <item x="1338"/>
        <item x="3358"/>
        <item x="4270"/>
        <item x="2294"/>
        <item x="239"/>
        <item x="3000"/>
        <item x="1576"/>
        <item x="143"/>
        <item x="2320"/>
        <item x="2796"/>
        <item x="299"/>
        <item x="981"/>
        <item x="275"/>
        <item x="3175"/>
        <item x="4569"/>
        <item x="576"/>
        <item x="1909"/>
        <item x="1205"/>
        <item x="2909"/>
        <item x="3658"/>
        <item x="2972"/>
        <item x="167"/>
        <item x="2728"/>
        <item x="729"/>
        <item x="4616"/>
        <item x="3410"/>
        <item x="151"/>
        <item x="4596"/>
        <item x="408"/>
        <item x="2598"/>
        <item x="4070"/>
        <item x="2943"/>
        <item x="4556"/>
        <item x="4202"/>
        <item x="839"/>
        <item x="467"/>
        <item x="1092"/>
        <item x="4347"/>
        <item x="3683"/>
        <item x="3901"/>
        <item x="4971"/>
        <item x="4814"/>
        <item x="2083"/>
        <item x="4346"/>
        <item x="1405"/>
        <item x="1874"/>
        <item x="3672"/>
        <item x="4459"/>
        <item x="466"/>
        <item x="1100"/>
        <item x="4093"/>
        <item x="2108"/>
        <item x="4751"/>
        <item x="4760"/>
        <item x="4679"/>
        <item x="3525"/>
        <item x="3486"/>
        <item x="650"/>
        <item x="243"/>
        <item x="4601"/>
        <item x="384"/>
        <item x="4546"/>
        <item x="3780"/>
        <item x="122"/>
        <item x="1154"/>
        <item x="321"/>
        <item x="2311"/>
        <item x="266"/>
        <item x="3607"/>
        <item x="146"/>
        <item x="4471"/>
        <item x="2521"/>
        <item x="4993"/>
        <item x="1436"/>
        <item x="1712"/>
        <item x="3971"/>
        <item x="254"/>
        <item x="1388"/>
        <item x="3769"/>
        <item x="3637"/>
        <item x="2427"/>
        <item x="1359"/>
        <item x="1923"/>
        <item x="3491"/>
        <item x="3359"/>
        <item x="3289"/>
        <item x="4574"/>
        <item x="2314"/>
        <item x="503"/>
        <item x="1641"/>
        <item x="1369"/>
        <item x="3729"/>
        <item x="3492"/>
        <item x="4978"/>
        <item x="528"/>
        <item x="4733"/>
        <item x="573"/>
        <item x="681"/>
        <item x="1054"/>
        <item x="3966"/>
        <item x="1478"/>
        <item x="1670"/>
        <item x="4930"/>
        <item x="1516"/>
        <item x="4323"/>
        <item x="4367"/>
        <item x="1095"/>
        <item x="882"/>
        <item x="2430"/>
        <item x="2817"/>
        <item x="1590"/>
        <item x="1955"/>
        <item x="1077"/>
        <item x="3493"/>
        <item x="2585"/>
        <item x="1763"/>
        <item x="4831"/>
        <item x="4372"/>
        <item x="4980"/>
        <item x="3802"/>
        <item x="1790"/>
        <item x="68"/>
        <item x="2034"/>
        <item x="105"/>
        <item x="1473"/>
        <item x="2140"/>
        <item x="788"/>
        <item x="2342"/>
        <item x="4842"/>
        <item x="2265"/>
        <item x="3068"/>
        <item x="2259"/>
        <item x="3937"/>
        <item x="1118"/>
        <item x="1051"/>
        <item x="338"/>
        <item x="970"/>
        <item x="3249"/>
        <item x="3077"/>
        <item x="894"/>
        <item x="1012"/>
        <item x="4970"/>
        <item x="1926"/>
        <item x="3503"/>
        <item x="4626"/>
        <item x="2252"/>
        <item x="1605"/>
        <item x="4745"/>
        <item x="3887"/>
        <item x="2769"/>
        <item x="3755"/>
        <item x="756"/>
        <item x="4511"/>
        <item x="393"/>
        <item x="1081"/>
        <item x="4242"/>
        <item x="369"/>
        <item x="673"/>
        <item x="1289"/>
        <item x="2270"/>
        <item x="1983"/>
        <item x="4673"/>
        <item x="1494"/>
        <item x="2766"/>
        <item x="40"/>
        <item x="1585"/>
        <item x="4514"/>
        <item x="2620"/>
        <item x="965"/>
        <item x="1121"/>
        <item x="2519"/>
        <item x="2760"/>
        <item x="3343"/>
        <item x="440"/>
        <item x="392"/>
        <item x="3820"/>
        <item x="4035"/>
        <item x="4557"/>
        <item x="1756"/>
        <item x="4081"/>
        <item x="1337"/>
        <item x="2921"/>
        <item x="2743"/>
        <item x="2178"/>
        <item x="2973"/>
        <item x="3715"/>
        <item x="2955"/>
        <item x="3481"/>
        <item x="482"/>
        <item x="1676"/>
        <item x="4911"/>
        <item x="200"/>
        <item x="3100"/>
        <item x="768"/>
        <item x="1210"/>
        <item x="3389"/>
        <item x="3845"/>
        <item x="4123"/>
        <item x="4537"/>
        <item x="2260"/>
        <item x="3654"/>
        <item x="2047"/>
        <item x="571"/>
        <item x="2664"/>
        <item x="2552"/>
        <item x="637"/>
        <item x="1929"/>
        <item x="4804"/>
        <item x="1480"/>
        <item x="3922"/>
        <item x="1364"/>
        <item x="1324"/>
        <item x="994"/>
        <item x="4382"/>
        <item x="545"/>
        <item x="3656"/>
        <item x="274"/>
        <item x="3017"/>
        <item x="1865"/>
        <item x="931"/>
        <item x="4928"/>
        <item x="330"/>
        <item x="3258"/>
        <item x="3996"/>
        <item x="1925"/>
        <item x="2254"/>
        <item x="3720"/>
        <item x="2707"/>
        <item x="2834"/>
        <item x="4513"/>
        <item x="1662"/>
        <item x="1286"/>
        <item x="819"/>
        <item x="2197"/>
        <item x="3744"/>
        <item x="1653"/>
        <item x="3494"/>
        <item x="2104"/>
        <item x="3548"/>
        <item x="1691"/>
        <item x="3660"/>
        <item x="4957"/>
        <item x="2423"/>
        <item x="4164"/>
        <item x="2629"/>
        <item x="3139"/>
        <item x="406"/>
        <item x="2030"/>
        <item x="4938"/>
        <item x="581"/>
        <item x="891"/>
        <item x="2137"/>
        <item x="375"/>
        <item x="2802"/>
        <item x="514"/>
        <item x="1401"/>
        <item x="2356"/>
        <item x="828"/>
        <item x="478"/>
        <item x="3385"/>
        <item x="725"/>
        <item x="2989"/>
        <item x="836"/>
        <item x="4191"/>
        <item x="3908"/>
        <item x="3723"/>
        <item x="2264"/>
        <item x="316"/>
        <item x="1326"/>
        <item x="1461"/>
        <item x="1202"/>
        <item x="371"/>
        <item x="4698"/>
        <item x="2846"/>
        <item x="4879"/>
        <item x="364"/>
        <item x="1949"/>
        <item x="2619"/>
        <item x="2105"/>
        <item x="4690"/>
        <item x="2892"/>
        <item x="3864"/>
        <item x="1238"/>
        <item x="4869"/>
        <item x="2550"/>
        <item x="1417"/>
        <item x="3142"/>
        <item x="422"/>
        <item x="943"/>
        <item x="357"/>
        <item x="1666"/>
        <item x="372"/>
        <item x="2627"/>
        <item x="1841"/>
        <item x="2727"/>
        <item x="2310"/>
        <item x="1293"/>
        <item x="3575"/>
        <item x="2116"/>
        <item x="1885"/>
        <item x="4390"/>
        <item x="4429"/>
        <item x="4655"/>
        <item x="4483"/>
        <item x="4014"/>
        <item x="2826"/>
        <item x="130"/>
        <item x="2904"/>
        <item x="1049"/>
        <item x="930"/>
        <item x="2536"/>
        <item x="4388"/>
        <item x="4741"/>
        <item x="1175"/>
        <item x="4089"/>
        <item x="3374"/>
        <item x="4717"/>
        <item x="3366"/>
        <item x="4705"/>
        <item x="1150"/>
        <item x="4417"/>
        <item x="2033"/>
        <item x="987"/>
        <item x="4094"/>
        <item x="1249"/>
        <item x="3594"/>
        <item x="1659"/>
        <item x="1398"/>
        <item x="2049"/>
        <item x="4162"/>
        <item x="3398"/>
        <item x="4763"/>
        <item x="1213"/>
        <item x="396"/>
        <item x="4176"/>
        <item x="778"/>
        <item x="4843"/>
        <item x="4394"/>
        <item x="1187"/>
        <item x="2346"/>
        <item x="2876"/>
        <item x="2376"/>
        <item x="2067"/>
        <item x="2071"/>
        <item x="929"/>
        <item x="4023"/>
        <item x="1809"/>
        <item x="212"/>
        <item x="4350"/>
        <item x="1632"/>
        <item x="1970"/>
        <item x="919"/>
        <item x="2806"/>
        <item x="4805"/>
        <item x="1196"/>
        <item x="2839"/>
        <item x="4271"/>
        <item x="1093"/>
        <item x="4411"/>
        <item x="1899"/>
        <item x="1086"/>
        <item x="4723"/>
        <item x="1141"/>
        <item x="1010"/>
        <item x="2563"/>
        <item x="1753"/>
        <item x="2392"/>
        <item x="736"/>
        <item x="3168"/>
        <item x="273"/>
        <item x="2309"/>
        <item x="2737"/>
        <item x="4528"/>
        <item x="4329"/>
        <item x="4285"/>
        <item x="4381"/>
        <item x="161"/>
        <item x="4418"/>
        <item x="591"/>
        <item x="1812"/>
        <item x="2189"/>
        <item x="1203"/>
        <item x="1673"/>
        <item x="524"/>
        <item x="229"/>
        <item x="2746"/>
        <item x="2783"/>
        <item x="3698"/>
        <item x="4120"/>
        <item x="4022"/>
        <item x="4983"/>
        <item x="1083"/>
        <item x="4642"/>
        <item x="4669"/>
        <item x="2825"/>
        <item x="4700"/>
        <item x="3372"/>
        <item x="2537"/>
        <item x="4563"/>
        <item x="3627"/>
        <item x="666"/>
        <item x="3574"/>
        <item x="4834"/>
        <item x="2661"/>
        <item x="2451"/>
        <item x="101"/>
        <item x="2617"/>
        <item x="3818"/>
        <item x="1896"/>
        <item x="2002"/>
        <item x="1120"/>
        <item x="4389"/>
        <item x="4195"/>
        <item x="2004"/>
        <item x="3445"/>
        <item x="2994"/>
        <item x="2821"/>
        <item x="3259"/>
        <item x="4275"/>
        <item x="4061"/>
        <item x="4231"/>
        <item x="4605"/>
        <item x="549"/>
        <item x="1381"/>
        <item x="874"/>
        <item x="3376"/>
        <item x="2060"/>
        <item x="493"/>
        <item x="2712"/>
        <item x="2791"/>
        <item x="3570"/>
        <item x="2191"/>
        <item x="2253"/>
        <item x="4713"/>
        <item x="2118"/>
        <item x="3437"/>
        <item x="2535"/>
        <item x="4862"/>
        <item x="3133"/>
        <item x="1571"/>
        <item x="3843"/>
        <item x="352"/>
        <item x="905"/>
        <item x="4124"/>
        <item x="3868"/>
        <item x="1745"/>
        <item x="3307"/>
        <item x="1497"/>
        <item x="4109"/>
        <item x="520"/>
        <item x="2344"/>
        <item x="425"/>
        <item x="4213"/>
        <item x="421"/>
        <item x="906"/>
        <item x="4163"/>
        <item x="1261"/>
        <item x="601"/>
        <item x="1016"/>
        <item x="813"/>
        <item x="17"/>
        <item x="2160"/>
        <item x="2054"/>
        <item x="10"/>
        <item x="4635"/>
        <item x="2862"/>
        <item x="1728"/>
        <item x="617"/>
        <item x="675"/>
        <item x="4304"/>
        <item x="4661"/>
        <item x="4998"/>
        <item x="3764"/>
        <item x="147"/>
        <item x="3737"/>
        <item x="1951"/>
        <item x="1821"/>
        <item x="2724"/>
        <item x="4353"/>
        <item x="1968"/>
        <item x="1387"/>
        <item x="1941"/>
        <item x="2125"/>
        <item x="4352"/>
        <item x="635"/>
        <item x="1107"/>
        <item x="2459"/>
        <item x="3676"/>
        <item x="4495"/>
        <item x="391"/>
        <item x="3326"/>
        <item x="541"/>
        <item x="374"/>
        <item x="4077"/>
        <item x="2203"/>
        <item x="555"/>
        <item x="77"/>
        <item x="4853"/>
        <item x="4050"/>
        <item x="3788"/>
        <item x="1877"/>
        <item x="1914"/>
        <item x="3236"/>
        <item x="1323"/>
        <item x="4484"/>
        <item x="1768"/>
        <item x="3198"/>
        <item x="3495"/>
        <item x="1758"/>
        <item x="3282"/>
        <item x="19"/>
        <item x="921"/>
        <item x="847"/>
        <item x="2881"/>
        <item x="3089"/>
        <item x="2507"/>
        <item x="1164"/>
        <item x="953"/>
        <item x="3291"/>
        <item x="73"/>
        <item x="2391"/>
        <item x="3507"/>
        <item x="1138"/>
        <item x="3913"/>
        <item x="3193"/>
        <item x="4434"/>
        <item x="1204"/>
        <item x="3126"/>
        <item x="3565"/>
        <item x="2226"/>
        <item x="1586"/>
        <item x="3612"/>
        <item x="3671"/>
        <item x="2646"/>
        <item x="944"/>
        <item x="1287"/>
        <item x="2913"/>
        <item x="2179"/>
        <item x="457"/>
        <item x="1737"/>
        <item x="370"/>
        <item x="2786"/>
        <item x="2888"/>
        <item x="2058"/>
        <item x="959"/>
        <item x="2935"/>
        <item x="1956"/>
        <item x="1459"/>
        <item x="3107"/>
        <item x="3880"/>
        <item x="1469"/>
        <item x="3240"/>
        <item x="3409"/>
        <item x="1235"/>
        <item x="3177"/>
        <item x="1600"/>
        <item x="74"/>
        <item x="3973"/>
        <item x="2919"/>
        <item x="1832"/>
        <item x="1488"/>
        <item x="178"/>
        <item x="3478"/>
        <item x="884"/>
        <item x="4711"/>
        <item x="4507"/>
        <item x="677"/>
        <item x="4595"/>
        <item x="2232"/>
        <item x="4291"/>
        <item x="1171"/>
        <item x="1455"/>
        <item x="4413"/>
        <item x="3885"/>
        <item x="3484"/>
        <item x="4929"/>
        <item x="1849"/>
        <item x="2200"/>
        <item x="621"/>
        <item x="4185"/>
        <item x="690"/>
        <item x="209"/>
        <item x="4496"/>
        <item x="2168"/>
        <item x="1182"/>
        <item x="1723"/>
        <item x="4398"/>
        <item x="696"/>
        <item x="3983"/>
        <item x="1822"/>
        <item x="3837"/>
        <item x="4339"/>
        <item x="527"/>
        <item x="1609"/>
        <item x="2468"/>
        <item x="2592"/>
        <item x="3914"/>
        <item x="1416"/>
        <item x="4979"/>
        <item x="2297"/>
        <item x="1892"/>
        <item x="4155"/>
        <item x="3946"/>
        <item x="1542"/>
        <item x="2495"/>
        <item x="3783"/>
        <item x="3938"/>
        <item x="3980"/>
        <item x="682"/>
        <item x="3651"/>
        <item x="3546"/>
        <item x="1882"/>
        <item x="2739"/>
        <item x="3472"/>
        <item x="2479"/>
        <item x="4775"/>
        <item x="2225"/>
        <item x="2037"/>
        <item x="3839"/>
        <item x="1022"/>
        <item x="1560"/>
        <item x="3609"/>
        <item x="1695"/>
        <item x="3286"/>
        <item x="4420"/>
        <item x="1466"/>
        <item x="1239"/>
        <item x="4809"/>
        <item x="2013"/>
        <item x="4654"/>
        <item x="3707"/>
        <item x="4787"/>
        <item x="3876"/>
        <item x="4847"/>
        <item x="714"/>
        <item x="1098"/>
        <item x="267"/>
        <item x="4553"/>
        <item x="1843"/>
        <item x="2708"/>
        <item x="564"/>
        <item x="4652"/>
        <item x="2"/>
        <item x="1938"/>
        <item x="1103"/>
        <item x="1256"/>
        <item x="2716"/>
        <item x="318"/>
        <item x="625"/>
        <item x="997"/>
        <item x="3599"/>
        <item x="3072"/>
        <item x="4153"/>
        <item x="4156"/>
        <item x="4800"/>
        <item x="2335"/>
        <item x="4074"/>
        <item x="3892"/>
        <item x="3442"/>
        <item x="2915"/>
        <item x="3474"/>
        <item x="3062"/>
        <item x="532"/>
        <item x="4796"/>
        <item x="1426"/>
        <item x="3098"/>
        <item x="123"/>
        <item x="3581"/>
        <item x="4095"/>
        <item x="2914"/>
        <item x="537"/>
        <item x="3238"/>
        <item x="4739"/>
        <item x="2023"/>
        <item x="982"/>
        <item x="3608"/>
        <item x="1686"/>
        <item x="4087"/>
        <item x="1109"/>
        <item x="1513"/>
        <item x="258"/>
        <item x="3912"/>
        <item x="1803"/>
        <item x="4311"/>
        <item x="4740"/>
        <item x="4102"/>
        <item x="2043"/>
        <item x="3747"/>
        <item x="2308"/>
        <item x="2503"/>
        <item x="3110"/>
        <item x="4579"/>
        <item x="2022"/>
        <item x="1614"/>
        <item x="1725"/>
        <item x="3151"/>
        <item x="4396"/>
        <item x="1791"/>
        <item x="4274"/>
        <item x="4264"/>
        <item x="647"/>
        <item x="4524"/>
        <item x="3313"/>
        <item x="4860"/>
        <item x="344"/>
        <item x="1618"/>
        <item x="4279"/>
        <item x="2306"/>
        <item x="3679"/>
        <item x="4590"/>
        <item x="1501"/>
        <item x="1201"/>
        <item x="445"/>
        <item x="89"/>
        <item x="1998"/>
        <item x="4139"/>
        <item x="262"/>
        <item x="4915"/>
        <item x="4067"/>
        <item x="2187"/>
        <item x="4920"/>
        <item x="3945"/>
        <item x="599"/>
        <item x="743"/>
        <item x="1757"/>
        <item x="858"/>
        <item x="155"/>
        <item x="3256"/>
        <item x="430"/>
        <item x="215"/>
        <item x="1889"/>
        <item x="885"/>
        <item x="4159"/>
        <item x="4684"/>
        <item x="4808"/>
        <item x="3054"/>
        <item x="861"/>
        <item x="284"/>
        <item x="1453"/>
        <item x="3524"/>
        <item x="4071"/>
        <item x="1034"/>
        <item x="4065"/>
        <item x="984"/>
        <item x="4877"/>
        <item x="1954"/>
        <item x="465"/>
        <item x="1350"/>
        <item x="2643"/>
        <item x="4638"/>
        <item x="530"/>
        <item x="4982"/>
        <item x="3703"/>
        <item x="3784"/>
        <item x="260"/>
        <item x="3569"/>
        <item x="1190"/>
        <item x="3402"/>
        <item x="3272"/>
        <item x="2380"/>
        <item x="2830"/>
        <item x="4058"/>
        <item x="4772"/>
        <item x="3007"/>
        <item x="4355"/>
        <item x="30"/>
        <item x="1063"/>
        <item x="2691"/>
        <item x="2377"/>
        <item x="2772"/>
        <item x="1078"/>
        <item x="2958"/>
        <item x="2602"/>
        <item x="4267"/>
        <item x="26"/>
        <item x="4214"/>
        <item x="2276"/>
        <item x="3403"/>
        <item x="4161"/>
        <item x="4921"/>
        <item x="1643"/>
        <item x="3894"/>
        <item x="1830"/>
        <item x="4940"/>
        <item x="2887"/>
        <item x="593"/>
        <item x="4116"/>
        <item x="4838"/>
        <item x="1288"/>
        <item x="3768"/>
        <item x="1176"/>
        <item x="2654"/>
        <item x="4262"/>
        <item x="1808"/>
        <item x="3719"/>
        <item x="3278"/>
        <item x="2704"/>
        <item x="4370"/>
        <item x="2742"/>
        <item x="4096"/>
        <item x="439"/>
        <item x="1739"/>
        <item x="2378"/>
        <item x="49"/>
        <item x="521"/>
        <item x="794"/>
        <item x="4046"/>
        <item x="3618"/>
        <item x="3748"/>
        <item x="3680"/>
        <item x="3080"/>
        <item x="1854"/>
        <item x="2063"/>
        <item x="1520"/>
        <item x="2735"/>
        <item x="468"/>
        <item x="4479"/>
        <item x="803"/>
        <item x="2078"/>
        <item x="923"/>
        <item x="3433"/>
        <item x="282"/>
        <item x="2701"/>
        <item x="2761"/>
        <item x="297"/>
        <item x="341"/>
        <item x="1"/>
        <item x="877"/>
        <item x="1898"/>
        <item x="2117"/>
        <item x="399"/>
        <item x="4055"/>
        <item x="3992"/>
        <item x="1046"/>
        <item x="4125"/>
        <item x="1400"/>
        <item x="2611"/>
        <item x="2318"/>
        <item x="3884"/>
        <item x="3617"/>
        <item x="1019"/>
        <item x="116"/>
        <item x="104"/>
        <item x="973"/>
        <item x="4566"/>
        <item x="138"/>
        <item x="2332"/>
        <item x="4627"/>
        <item x="136"/>
        <item x="2044"/>
        <item x="2292"/>
        <item x="4088"/>
        <item x="4780"/>
        <item x="4320"/>
        <item x="3015"/>
        <item x="307"/>
        <item x="808"/>
        <item x="3934"/>
        <item x="1277"/>
        <item x="3252"/>
        <item x="4646"/>
        <item x="4746"/>
        <item x="4697"/>
        <item x="188"/>
        <item x="2868"/>
        <item x="3488"/>
        <item x="2823"/>
        <item x="833"/>
        <item x="3600"/>
        <item x="2928"/>
        <item x="3117"/>
        <item x="189"/>
        <item x="2836"/>
        <item x="908"/>
        <item x="3090"/>
        <item x="82"/>
        <item x="3725"/>
        <item x="4628"/>
        <item x="4066"/>
        <item x="892"/>
        <item x="2668"/>
        <item x="2526"/>
        <item x="1264"/>
        <item x="1380"/>
        <item x="4825"/>
        <item x="438"/>
        <item x="616"/>
        <item x="264"/>
        <item x="311"/>
        <item x="106"/>
        <item x="2025"/>
        <item x="797"/>
        <item x="654"/>
        <item x="3674"/>
        <item x="2893"/>
        <item x="4675"/>
        <item x="2642"/>
        <item x="3834"/>
        <item x="824"/>
        <item x="4568"/>
        <item x="3322"/>
        <item x="4836"/>
        <item x="3459"/>
        <item x="2835"/>
        <item x="1937"/>
        <item x="305"/>
        <item x="3757"/>
        <item x="348"/>
        <item x="442"/>
        <item x="4421"/>
        <item x="1265"/>
        <item x="3855"/>
        <item x="1366"/>
        <item x="2616"/>
        <item x="1668"/>
        <item x="3082"/>
        <item x="3541"/>
        <item x="3690"/>
        <item x="1645"/>
        <item x="4373"/>
        <item x="4988"/>
        <item x="3927"/>
        <item x="2606"/>
        <item x="2556"/>
        <item x="4587"/>
        <item x="2411"/>
        <item x="4769"/>
        <item x="2977"/>
        <item x="3457"/>
        <item x="1191"/>
        <item x="402"/>
        <item x="2053"/>
        <item x="2462"/>
        <item x="1294"/>
        <item x="4449"/>
        <item x="3406"/>
        <item x="383"/>
        <item x="4691"/>
        <item x="1395"/>
        <item x="326"/>
        <item x="1845"/>
        <item x="1788"/>
        <item x="662"/>
        <item x="4009"/>
        <item x="1266"/>
        <item x="4290"/>
        <item x="1240"/>
        <item x="1484"/>
        <item x="4884"/>
        <item x="1349"/>
        <item x="1332"/>
        <item x="128"/>
        <item x="4345"/>
        <item x="1165"/>
        <item x="2222"/>
        <item x="2952"/>
        <item x="4722"/>
        <item x="1831"/>
        <item x="1002"/>
        <item x="719"/>
        <item x="651"/>
        <item x="1716"/>
        <item x="1705"/>
        <item x="4134"/>
        <item x="3527"/>
        <item x="2317"/>
        <item x="1533"/>
        <item x="23"/>
        <item x="2122"/>
        <item x="2115"/>
        <item x="4662"/>
        <item x="3363"/>
        <item x="3958"/>
        <item x="1222"/>
        <item x="3247"/>
        <item x="2856"/>
        <item x="3882"/>
        <item x="3321"/>
        <item t="default"/>
      </items>
    </pivotField>
    <pivotField compact="0" outline="0" showAll="0">
      <items count="5">
        <item x="1"/>
        <item x="2"/>
        <item x="3"/>
        <item x="0"/>
        <item t="default"/>
      </items>
    </pivotField>
    <pivotField compact="0" outline="0" showAll="0"/>
    <pivotField compact="0" outline="0" showAll="0"/>
    <pivotField compact="0" outline="0" showAll="0"/>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dataField="1" compact="0" outline="0" showAll="0"/>
    <pivotField compact="0" outline="0" showAll="0"/>
    <pivotField compact="0" outline="0" showAll="0"/>
    <pivotField compact="0" outline="0" showAll="0">
      <items count="12">
        <item x="10"/>
        <item x="5"/>
        <item x="9"/>
        <item x="8"/>
        <item x="0"/>
        <item x="7"/>
        <item x="3"/>
        <item x="1"/>
        <item x="2"/>
        <item x="6"/>
        <item x="4"/>
        <item t="default"/>
      </items>
    </pivotField>
  </pivotFields>
  <rowFields count="1">
    <field x="6"/>
  </rowFields>
  <rowItems count="4">
    <i>
      <x v="2"/>
    </i>
    <i>
      <x/>
    </i>
    <i>
      <x v="1"/>
    </i>
    <i t="grand">
      <x/>
    </i>
  </rowItems>
  <colItems count="1">
    <i/>
  </colItems>
  <dataFields count="1">
    <dataField name="Count of Customer ID" fld="8" subtotal="count" baseField="0" baseItem="0"/>
  </dataFields>
  <formats count="12">
    <format dxfId="23">
      <pivotArea type="all" dataOnly="0" outline="0" fieldPosition="0"/>
    </format>
    <format dxfId="22">
      <pivotArea field="6" type="button" dataOnly="0" labelOnly="1" outline="0" axis="axisRow"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6" type="button" dataOnly="0" labelOnly="1" outline="0" axis="axisRow" fieldPosition="0"/>
    </format>
    <format dxfId="17">
      <pivotArea dataOnly="0" labelOnly="1" outline="0" fieldPosition="0">
        <references count="1">
          <reference field="6" count="0"/>
        </references>
      </pivotArea>
    </format>
    <format dxfId="16">
      <pivotArea dataOnly="0" labelOnly="1" grandRow="1" outline="0" fieldPosition="0"/>
    </format>
    <format dxfId="15">
      <pivotArea dataOnly="0" labelOnly="1" outline="0" axis="axisValues" fieldPosition="0"/>
    </format>
    <format dxfId="14">
      <pivotArea outline="0" collapsedLevelsAreSubtotals="1" fieldPosition="0"/>
    </format>
    <format dxfId="13">
      <pivotArea dataOnly="0" labelOnly="1" outline="0" fieldPosition="0">
        <references count="1">
          <reference field="6" count="0"/>
        </references>
      </pivotArea>
    </format>
    <format dxfId="12">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6" count="1" selected="0">
            <x v="2"/>
          </reference>
        </references>
      </pivotArea>
    </chartFormat>
    <chartFormat chart="12" format="10">
      <pivotArea type="data" outline="0" fieldPosition="0">
        <references count="2">
          <reference field="4294967294" count="1" selected="0">
            <x v="0"/>
          </reference>
          <reference field="6" count="1" selected="0">
            <x v="0"/>
          </reference>
        </references>
      </pivotArea>
    </chartFormat>
    <chartFormat chart="12"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1769F5-6586-40A7-A924-CC0C70C44D68}" name="PivotTable3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B13" firstHeaderRow="1" firstDataRow="1" firstDataCol="1"/>
  <pivotFields count="12">
    <pivotField compact="0" outline="0" showAll="0"/>
    <pivotField compact="0" outline="0" showAll="0">
      <items count="5">
        <item x="1"/>
        <item x="2"/>
        <item x="3"/>
        <item x="0"/>
        <item t="default"/>
      </items>
    </pivotField>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pivotField dataField="1" compact="0" outline="0" showAll="0"/>
    <pivotField compact="0" outline="0" showAll="0"/>
    <pivotField compact="0" outline="0" showAll="0"/>
    <pivotField axis="axisRow" compact="0" outline="0" showAll="0">
      <items count="12">
        <item x="10"/>
        <item x="5"/>
        <item x="9"/>
        <item x="8"/>
        <item x="0"/>
        <item x="7"/>
        <item x="3"/>
        <item x="1"/>
        <item x="2"/>
        <item x="6"/>
        <item x="4"/>
        <item t="default"/>
      </items>
    </pivotField>
  </pivotFields>
  <rowFields count="1">
    <field x="11"/>
  </rowFields>
  <rowItems count="12">
    <i>
      <x/>
    </i>
    <i>
      <x v="1"/>
    </i>
    <i>
      <x v="2"/>
    </i>
    <i>
      <x v="3"/>
    </i>
    <i>
      <x v="4"/>
    </i>
    <i>
      <x v="5"/>
    </i>
    <i>
      <x v="6"/>
    </i>
    <i>
      <x v="7"/>
    </i>
    <i>
      <x v="8"/>
    </i>
    <i>
      <x v="9"/>
    </i>
    <i>
      <x v="10"/>
    </i>
    <i t="grand">
      <x/>
    </i>
  </rowItems>
  <colItems count="1">
    <i/>
  </colItems>
  <dataFields count="1">
    <dataField name="Count of Customer ID" fld="8" subtotal="count" baseField="0" baseItem="0" numFmtId="10">
      <extLst>
        <ext xmlns:x14="http://schemas.microsoft.com/office/spreadsheetml/2009/9/main" uri="{E15A36E0-9728-4e99-A89B-3F7291B0FE68}">
          <x14:dataField pivotShowAs="percentOfParentRow"/>
        </ext>
      </extLst>
    </dataField>
  </dataFields>
  <formats count="12">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outline="0" fieldPosition="0">
        <references count="1">
          <reference field="1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field="11" type="button" dataOnly="0" labelOnly="1" outline="0" axis="axisRow" fieldPosition="0"/>
    </format>
    <format dxfId="3">
      <pivotArea dataOnly="0" labelOnly="1" outline="0" axis="axisValues" fieldPosition="0"/>
    </format>
    <format dxfId="2">
      <pivotArea outline="0" collapsedLevelsAreSubtotals="1" fieldPosition="0"/>
    </format>
    <format dxfId="1">
      <pivotArea dataOnly="0" labelOnly="1" outline="0" fieldPosition="0">
        <references count="1">
          <reference field="11" count="0"/>
        </references>
      </pivotArea>
    </format>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7D43D234-86CD-4A35-B8D2-B7A72AB11BB2}" sourceName="Policy Type">
  <pivotTables>
    <pivotTable tabId="22" name="PivotTable23"/>
    <pivotTable tabId="30" name="PivotTable32"/>
    <pivotTable tabId="31" name="PivotTable33"/>
  </pivotTables>
  <data>
    <tabular pivotCacheId="93785980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olicy_Start_Date" xr10:uid="{6FF66832-73D8-4308-BC0F-9804248602D8}" sourceName="Years (Policy Start Date)">
  <pivotTables>
    <pivotTable tabId="8" name="PivotTable3"/>
    <pivotTable tabId="16" name="PivotTable9"/>
    <pivotTable tabId="17" name="PivotTable10"/>
    <pivotTable tabId="6" name="PivotTable1"/>
    <pivotTable tabId="7" name="PivotTable2"/>
  </pivotTables>
  <data>
    <tabular pivotCacheId="2061091182">
      <items count="13">
        <i x="1" s="1"/>
        <i x="2" s="1"/>
        <i x="3" s="1"/>
        <i x="4" s="1"/>
        <i x="5" s="1"/>
        <i x="6" s="1"/>
        <i x="7" s="1"/>
        <i x="8" s="1"/>
        <i x="9" s="1"/>
        <i x="10" s="1"/>
        <i x="11" s="1"/>
        <i x="0"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Frequency" xr10:uid="{6337B70C-2FB7-45DF-A15D-924C021EC42C}" sourceName="Payment Frequency">
  <pivotTables>
    <pivotTable tabId="30" name="PivotTable32"/>
    <pivotTable tabId="22" name="PivotTable23"/>
    <pivotTable tabId="31" name="PivotTable33"/>
  </pivotTables>
  <data>
    <tabular pivotCacheId="9378598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Policy Start Date)" xr10:uid="{BCDD13B8-F855-414D-AC78-79F59C57DC70}" cache="Slicer_Years__Policy_Start_Date" caption="Years (Policy Start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666FD1EB-8FA6-4E3D-938A-232EB086989E}" cache="Slicer_Policy_Type" caption="Policy 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Frequency" xr10:uid="{BE379363-B644-49A0-9AA7-5B2AFCB0F2FA}" cache="Slicer_Payment_Frequency" caption="Payment Frequenc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74384614-9762-403E-9853-7302DDB4BAB3}" cache="Slicer_Policy_Type" caption="Policy Type" rowHeight="241300"/>
  <slicer name="Years (Policy Start Date) 1" xr10:uid="{25A2FE16-8890-4F0A-A306-2B79D5F1DBC5}" cache="Slicer_Years__Policy_Start_Date" caption="Years (Policy Start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4E62C6-A850-41AF-A7EE-24F72D6DD302}" name="Table2" displayName="Table2" ref="A1:I5001" totalsRowShown="0" headerRowDxfId="188" dataDxfId="187">
  <autoFilter ref="A1:I5001" xr:uid="{F24E62C6-A850-41AF-A7EE-24F72D6DD302}"/>
  <tableColumns count="9">
    <tableColumn id="1" xr3:uid="{5D9B45D1-865D-4AD2-8178-4839BCF84D0E}" name="Customer ID" dataDxfId="186"/>
    <tableColumn id="2" xr3:uid="{F642E03D-14D3-4F73-9A3E-35A72455370E}" name="Name" dataDxfId="185"/>
    <tableColumn id="3" xr3:uid="{9F2FEDA0-2665-4665-B13F-4B591659BF91}" name="Gender" dataDxfId="184"/>
    <tableColumn id="4" xr3:uid="{4834D985-D5D6-4DEE-8AB1-6B57D94AE2A1}" name="Age" dataDxfId="183"/>
    <tableColumn id="5" xr3:uid="{1C9A8058-787A-48B9-9D9D-739332EAA028}" name="Age Bucket" dataDxfId="182">
      <calculatedColumnFormula array="1">_xlfn.IFS(D2&lt;18,"Below 18",D2&lt;=25,"18-25",D2&lt;=35,"26-35",D2&lt;=45,"36-45",D2&lt;=55,"46-55",TRUE,"56+")</calculatedColumnFormula>
    </tableColumn>
    <tableColumn id="7" xr3:uid="{AE8530EA-40EB-4941-A746-343711ED8829}" name="Occupation" dataDxfId="181"/>
    <tableColumn id="8" xr3:uid="{C1B04A7B-7986-4FD3-B19A-42F1D0C4C3FC}" name="Marital Status" dataDxfId="180"/>
    <tableColumn id="9" xr3:uid="{BCBD434C-7953-4B73-9546-BB89E1DB1102}" name="Address (City, State, Zip Code)" dataDxfId="179"/>
    <tableColumn id="10" xr3:uid="{FCDE9B93-D39D-41DE-84E3-DF5F18ADDB5C}" name="Policy ID" dataDxfId="178">
      <calculatedColumnFormula>_xlfn.XLOOKUP('Customer Information'!$A2,'Policy Details'!$I$2:$I$5001,'Policy Details'!$A$2:$A$5001)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58C6AC-801D-4FEF-A996-C884DDEA97C6}" name="Table1" displayName="Table1" ref="A1:L5001" totalsRowShown="0">
  <autoFilter ref="A1:L5001" xr:uid="{EE58C6AC-801D-4FEF-A996-C884DDEA97C6}"/>
  <tableColumns count="12">
    <tableColumn id="1" xr3:uid="{97AF9755-E663-47AB-A452-0504AF390E97}" name="Policy ID"/>
    <tableColumn id="2" xr3:uid="{1CBC5351-985C-4C6C-9376-A25744468E46}" name="Policy Type"/>
    <tableColumn id="3" xr3:uid="{17ACE6DF-2ED0-4EED-BBE2-CEAEDADB0BED}" name="Coverage Amount"/>
    <tableColumn id="4" xr3:uid="{6EC0B436-A8F4-41CE-B0A8-EE09CD6F13C9}" name="Premium Amount"/>
    <tableColumn id="5" xr3:uid="{F36601C3-EFFB-4C80-B831-2AB01AB1293D}" name="Policy Start Date" dataDxfId="177"/>
    <tableColumn id="6" xr3:uid="{BAC6A681-880E-4D0C-9AB9-70C1E47DB08D}" name="Policy End Date" dataDxfId="176"/>
    <tableColumn id="7" xr3:uid="{B7B4472F-8075-4440-B71B-4E2F5C6C95D6}" name="Payment Frequency"/>
    <tableColumn id="8" xr3:uid="{12014FC4-6ECB-4520-975B-8A4E723DBC46}" name="Status"/>
    <tableColumn id="9" xr3:uid="{D8E52A16-71D7-4296-8759-C6D5F2F5EE2D}" name="Customer ID"/>
    <tableColumn id="10" xr3:uid="{C53FA0CF-A29E-4B37-A3B8-E0EFF737A4BC}" name="Age Bucket">
      <calculatedColumnFormula>_xlfn.XLOOKUP('Policy Details'!$I2,'Customer Information'!$A$2:$A$5001,'Customer Information'!$E$2:$E$5001)</calculatedColumnFormula>
    </tableColumn>
    <tableColumn id="11" xr3:uid="{AA849F50-1156-4A9F-8FE6-470578D5AE26}" name="Gender">
      <calculatedColumnFormula>_xlfn.XLOOKUP('Policy Details'!$I2,'Customer Information'!$A$2:$A$5001,'Customer Information'!$C$2:$C$5001)</calculatedColumnFormula>
    </tableColumn>
    <tableColumn id="12" xr3:uid="{4409D3EE-99D7-4CB5-918B-0EFB6D72DB0A}" name="Year">
      <calculatedColumnFormula>YEAR('Policy Details'!$E2)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34B95A-FDFD-47D1-BF7A-2DA3D400953B}" name="Table3" displayName="Table3" ref="A1:H5001" totalsRowShown="0" headerRowDxfId="175" dataDxfId="174" tableBorderDxfId="173">
  <autoFilter ref="A1:H5001" xr:uid="{E034B95A-FDFD-47D1-BF7A-2DA3D400953B}"/>
  <tableColumns count="8">
    <tableColumn id="1" xr3:uid="{0AAFC5AD-05E3-4344-963C-9132538F5D64}" name="Claim ID" dataDxfId="172"/>
    <tableColumn id="2" xr3:uid="{23414AD1-AAEA-413F-BC6B-B63798BDA184}" name="Date of Claim" dataDxfId="171"/>
    <tableColumn id="3" xr3:uid="{C918E307-A7DE-4A8C-AFDB-FC345ECE6A05}" name="Claim Amount" dataDxfId="170"/>
    <tableColumn id="4" xr3:uid="{D68088EF-F69B-4F2B-9A67-8F8B1819961A}" name="Claim Status" dataDxfId="169"/>
    <tableColumn id="5" xr3:uid="{09A405AA-5EBA-4015-92CD-40B7F3609803}" name="Reason for Claim" dataDxfId="168"/>
    <tableColumn id="6" xr3:uid="{A5FBE945-2F34-42E5-9278-D1FAF83B5DEE}" name="Settlement Date" dataDxfId="167"/>
    <tableColumn id="7" xr3:uid="{74977AAE-D437-4087-9510-2E359CF1843E}" name="Policy ID" dataDxfId="166"/>
    <tableColumn id="8" xr3:uid="{F9DE0FF7-233F-4E42-A4A1-93399E60A7C7}" name="Policy Type" dataDxfId="165">
      <calculatedColumnFormula>_xlfn.XLOOKUP(Claims!$G2,Table1[Policy ID],Table1[Policy Type])</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42766A-14EC-4A7A-A631-077541006094}" name="Table4" displayName="Table4" ref="A1:F5001" totalsRowShown="0" headerRowDxfId="164" headerRowBorderDxfId="163" tableBorderDxfId="162">
  <autoFilter ref="A1:F5001" xr:uid="{8742766A-14EC-4A7A-A631-077541006094}"/>
  <tableColumns count="6">
    <tableColumn id="1" xr3:uid="{670F8AA6-F6F6-4366-A6A4-8B357D3309E3}" name="Payment ID"/>
    <tableColumn id="2" xr3:uid="{AC7E9107-F729-420F-BAF3-C94BC1034F24}" name="Date of Payment" dataDxfId="161"/>
    <tableColumn id="3" xr3:uid="{CE8288F7-9E14-419F-B8BE-79678E6C039A}" name="Amount Paid"/>
    <tableColumn id="4" xr3:uid="{38C45076-BDC0-4538-B74F-F388348D1FBA}" name="Payment Method"/>
    <tableColumn id="5" xr3:uid="{FDCE51EE-917F-4297-89AC-DED4ED88FBDD}" name="Payment Status"/>
    <tableColumn id="6" xr3:uid="{D882E58B-9BEA-4470-8BAA-4503A03031BA}" name="Policy 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97D3B7-E9EE-4980-B726-CD41A906FBDE}" name="Table5" displayName="Table5" ref="A1:E5001" totalsRowShown="0" headerRowDxfId="160" headerRowBorderDxfId="159" tableBorderDxfId="158">
  <autoFilter ref="A1:E5001" xr:uid="{3097D3B7-E9EE-4980-B726-CD41A906FBDE}"/>
  <tableColumns count="5">
    <tableColumn id="1" xr3:uid="{94DE80ED-58C6-4788-81FB-A859520F242E}" name="Agent ID"/>
    <tableColumn id="2" xr3:uid="{835A9A24-5B86-4982-9B15-936B4B28EF18}" name="Renewal Status"/>
    <tableColumn id="3" xr3:uid="{3BA0B24E-8BB1-4863-82C2-290711AB8F96}" name="Policy Discounts"/>
    <tableColumn id="4" xr3:uid="{5C1416F5-2C65-44F0-94A5-21083C89DC3D}" name="Risk Score"/>
    <tableColumn id="5" xr3:uid="{14340815-8499-4867-AF36-38BFDA1AB7D7}"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5001"/>
  <sheetViews>
    <sheetView workbookViewId="0">
      <selection activeCell="J11" sqref="J11"/>
    </sheetView>
  </sheetViews>
  <sheetFormatPr defaultRowHeight="14.25"/>
  <cols>
    <col min="1" max="1" width="15.19921875" bestFit="1" customWidth="1"/>
    <col min="2" max="2" width="22.73046875" bestFit="1" customWidth="1"/>
    <col min="3" max="3" width="11.1328125" bestFit="1" customWidth="1"/>
    <col min="4" max="4" width="8.265625" bestFit="1" customWidth="1"/>
    <col min="5" max="5" width="14.265625" bestFit="1" customWidth="1"/>
    <col min="6" max="6" width="47" bestFit="1" customWidth="1"/>
    <col min="7" max="7" width="16.46484375" bestFit="1" customWidth="1"/>
    <col min="8" max="8" width="38.46484375" bestFit="1" customWidth="1"/>
    <col min="9" max="9" width="11.796875" bestFit="1" customWidth="1"/>
    <col min="10" max="10" width="24.53125" customWidth="1"/>
    <col min="11" max="11" width="13.796875" bestFit="1" customWidth="1"/>
    <col min="12" max="12" width="13.265625" bestFit="1" customWidth="1"/>
  </cols>
  <sheetData>
    <row r="1" spans="1:9" ht="14.65" thickBot="1">
      <c r="A1" s="22" t="s">
        <v>0</v>
      </c>
      <c r="B1" s="23" t="s">
        <v>1</v>
      </c>
      <c r="C1" s="23" t="s">
        <v>2</v>
      </c>
      <c r="D1" s="23" t="s">
        <v>3</v>
      </c>
      <c r="E1" s="23" t="s">
        <v>40546</v>
      </c>
      <c r="F1" s="23" t="s">
        <v>4</v>
      </c>
      <c r="G1" s="23" t="s">
        <v>5</v>
      </c>
      <c r="H1" s="23" t="s">
        <v>6</v>
      </c>
      <c r="I1" s="23" t="s">
        <v>15492</v>
      </c>
    </row>
    <row r="2" spans="1:9" ht="14.65" thickTop="1">
      <c r="A2" s="24" t="s">
        <v>7</v>
      </c>
      <c r="B2" s="25" t="s">
        <v>5007</v>
      </c>
      <c r="C2" s="25" t="s">
        <v>9846</v>
      </c>
      <c r="D2" s="25">
        <v>63</v>
      </c>
      <c r="E2" s="25" t="str" cm="1">
        <f t="array" ref="E2">_xlfn.IFS(D2&lt;18,"Below 18",D2&lt;=25,"18-25",D2&lt;=35,"26-35",D2&lt;=45,"36-45",D2&lt;=55,"46-55",TRUE,"56+")</f>
        <v>56+</v>
      </c>
      <c r="F2" s="25" t="s">
        <v>9849</v>
      </c>
      <c r="G2" s="25" t="s">
        <v>10488</v>
      </c>
      <c r="H2" s="25" t="s">
        <v>10492</v>
      </c>
      <c r="I2" s="25" t="str">
        <f>_xlfn.XLOOKUP('Customer Information'!$A2,'Policy Details'!$I$2:$I$5001,'Policy Details'!$A$2:$A$5001)</f>
        <v>POL10637039</v>
      </c>
    </row>
    <row r="3" spans="1:9">
      <c r="A3" s="11" t="s">
        <v>8</v>
      </c>
      <c r="B3" s="8" t="s">
        <v>5008</v>
      </c>
      <c r="C3" s="8" t="s">
        <v>9847</v>
      </c>
      <c r="D3" s="8">
        <v>57</v>
      </c>
      <c r="E3" s="8" t="str" cm="1">
        <f t="array" ref="E3">_xlfn.IFS(D3&lt;18,"Below 18",D3&lt;=25,"18-25",D3&lt;=35,"26-35",D3&lt;=45,"36-45",D3&lt;=55,"46-55",TRUE,"56+")</f>
        <v>56+</v>
      </c>
      <c r="F3" s="8" t="s">
        <v>9850</v>
      </c>
      <c r="G3" s="8" t="s">
        <v>10489</v>
      </c>
      <c r="H3" s="8" t="s">
        <v>10493</v>
      </c>
      <c r="I3" s="8" t="str">
        <f>_xlfn.XLOOKUP('Customer Information'!$A3,'Policy Details'!$I$2:$I$5001,'Policy Details'!$A$2:$A$5001)</f>
        <v>POL30067784</v>
      </c>
    </row>
    <row r="4" spans="1:9">
      <c r="A4" s="12" t="s">
        <v>9</v>
      </c>
      <c r="B4" s="13" t="s">
        <v>5009</v>
      </c>
      <c r="C4" s="13" t="s">
        <v>9848</v>
      </c>
      <c r="D4" s="13">
        <v>79</v>
      </c>
      <c r="E4" s="13" t="str" cm="1">
        <f t="array" ref="E4">_xlfn.IFS(D4&lt;18,"Below 18",D4&lt;=25,"18-25",D4&lt;=35,"26-35",D4&lt;=45,"36-45",D4&lt;=55,"46-55",TRUE,"56+")</f>
        <v>56+</v>
      </c>
      <c r="F4" s="13" t="s">
        <v>9851</v>
      </c>
      <c r="G4" s="13" t="s">
        <v>10490</v>
      </c>
      <c r="H4" s="13" t="s">
        <v>10494</v>
      </c>
      <c r="I4" s="13" t="e">
        <f>_xlfn.XLOOKUP('Customer Information'!$A4,'Policy Details'!$I$2:$I$5001,'Policy Details'!$A$2:$A$5001)</f>
        <v>#N/A</v>
      </c>
    </row>
    <row r="5" spans="1:9">
      <c r="A5" s="11" t="s">
        <v>10</v>
      </c>
      <c r="B5" s="8" t="s">
        <v>5010</v>
      </c>
      <c r="C5" s="8" t="s">
        <v>9848</v>
      </c>
      <c r="D5" s="8">
        <v>18</v>
      </c>
      <c r="E5" s="8" t="str" cm="1">
        <f t="array" ref="E5">_xlfn.IFS(D5&lt;18,"Below 18",D5&lt;=25,"18-25",D5&lt;=35,"26-35",D5&lt;=45,"36-45",D5&lt;=55,"46-55",TRUE,"56+")</f>
        <v>18-25</v>
      </c>
      <c r="F5" s="8" t="s">
        <v>9852</v>
      </c>
      <c r="G5" s="8" t="s">
        <v>10490</v>
      </c>
      <c r="H5" s="8" t="s">
        <v>10495</v>
      </c>
      <c r="I5" s="8" t="str">
        <f>_xlfn.XLOOKUP('Customer Information'!$A5,'Policy Details'!$I$2:$I$5001,'Policy Details'!$A$2:$A$5001)</f>
        <v>POL32316303</v>
      </c>
    </row>
    <row r="6" spans="1:9">
      <c r="A6" s="12" t="s">
        <v>11</v>
      </c>
      <c r="B6" s="13" t="s">
        <v>5011</v>
      </c>
      <c r="C6" s="13" t="s">
        <v>9847</v>
      </c>
      <c r="D6" s="13">
        <v>75</v>
      </c>
      <c r="E6" s="13" t="str" cm="1">
        <f t="array" ref="E6">_xlfn.IFS(D6&lt;18,"Below 18",D6&lt;=25,"18-25",D6&lt;=35,"26-35",D6&lt;=45,"36-45",D6&lt;=55,"46-55",TRUE,"56+")</f>
        <v>56+</v>
      </c>
      <c r="F6" s="13" t="s">
        <v>9853</v>
      </c>
      <c r="G6" s="13" t="s">
        <v>10489</v>
      </c>
      <c r="H6" s="13" t="s">
        <v>10496</v>
      </c>
      <c r="I6" s="13" t="str">
        <f>_xlfn.XLOOKUP('Customer Information'!$A6,'Policy Details'!$I$2:$I$5001,'Policy Details'!$A$2:$A$5001)</f>
        <v>POL60672344</v>
      </c>
    </row>
    <row r="7" spans="1:9">
      <c r="A7" s="11" t="s">
        <v>12</v>
      </c>
      <c r="B7" s="8" t="s">
        <v>5012</v>
      </c>
      <c r="C7" s="8" t="s">
        <v>9848</v>
      </c>
      <c r="D7" s="8">
        <v>44</v>
      </c>
      <c r="E7" s="8" t="str" cm="1">
        <f t="array" ref="E7">_xlfn.IFS(D7&lt;18,"Below 18",D7&lt;=25,"18-25",D7&lt;=35,"26-35",D7&lt;=45,"36-45",D7&lt;=55,"46-55",TRUE,"56+")</f>
        <v>36-45</v>
      </c>
      <c r="F7" s="8" t="s">
        <v>9854</v>
      </c>
      <c r="G7" s="8" t="s">
        <v>10491</v>
      </c>
      <c r="H7" s="8" t="s">
        <v>10497</v>
      </c>
      <c r="I7" s="8" t="str">
        <f>_xlfn.XLOOKUP('Customer Information'!$A7,'Policy Details'!$I$2:$I$5001,'Policy Details'!$A$2:$A$5001)</f>
        <v>POL25630495</v>
      </c>
    </row>
    <row r="8" spans="1:9">
      <c r="A8" s="12" t="s">
        <v>13</v>
      </c>
      <c r="B8" s="13" t="s">
        <v>5013</v>
      </c>
      <c r="C8" s="13" t="s">
        <v>9848</v>
      </c>
      <c r="D8" s="13">
        <v>51</v>
      </c>
      <c r="E8" s="13" t="str" cm="1">
        <f t="array" ref="E8">_xlfn.IFS(D8&lt;18,"Below 18",D8&lt;=25,"18-25",D8&lt;=35,"26-35",D8&lt;=45,"36-45",D8&lt;=55,"46-55",TRUE,"56+")</f>
        <v>46-55</v>
      </c>
      <c r="F8" s="13" t="s">
        <v>9855</v>
      </c>
      <c r="G8" s="13" t="s">
        <v>10490</v>
      </c>
      <c r="H8" s="13" t="s">
        <v>10498</v>
      </c>
      <c r="I8" s="13" t="str">
        <f>_xlfn.XLOOKUP('Customer Information'!$A8,'Policy Details'!$I$2:$I$5001,'Policy Details'!$A$2:$A$5001)</f>
        <v>POL02911863</v>
      </c>
    </row>
    <row r="9" spans="1:9">
      <c r="A9" s="11" t="s">
        <v>14</v>
      </c>
      <c r="B9" s="8" t="s">
        <v>5014</v>
      </c>
      <c r="C9" s="8" t="s">
        <v>9848</v>
      </c>
      <c r="D9" s="8">
        <v>68</v>
      </c>
      <c r="E9" s="8" t="str" cm="1">
        <f t="array" ref="E9">_xlfn.IFS(D9&lt;18,"Below 18",D9&lt;=25,"18-25",D9&lt;=35,"26-35",D9&lt;=45,"36-45",D9&lt;=55,"46-55",TRUE,"56+")</f>
        <v>56+</v>
      </c>
      <c r="F9" s="8" t="s">
        <v>9856</v>
      </c>
      <c r="G9" s="8" t="s">
        <v>10491</v>
      </c>
      <c r="H9" s="8" t="s">
        <v>10499</v>
      </c>
      <c r="I9" s="8" t="e">
        <f>_xlfn.XLOOKUP('Customer Information'!$A9,'Policy Details'!$I$2:$I$5001,'Policy Details'!$A$2:$A$5001)</f>
        <v>#N/A</v>
      </c>
    </row>
    <row r="10" spans="1:9">
      <c r="A10" s="12" t="s">
        <v>15</v>
      </c>
      <c r="B10" s="13" t="s">
        <v>5015</v>
      </c>
      <c r="C10" s="13" t="s">
        <v>9848</v>
      </c>
      <c r="D10" s="13">
        <v>63</v>
      </c>
      <c r="E10" s="13" t="str" cm="1">
        <f t="array" ref="E10">_xlfn.IFS(D10&lt;18,"Below 18",D10&lt;=25,"18-25",D10&lt;=35,"26-35",D10&lt;=45,"36-45",D10&lt;=55,"46-55",TRUE,"56+")</f>
        <v>56+</v>
      </c>
      <c r="F10" s="13" t="s">
        <v>9857</v>
      </c>
      <c r="G10" s="13" t="s">
        <v>10489</v>
      </c>
      <c r="H10" s="13" t="s">
        <v>10500</v>
      </c>
      <c r="I10" s="13" t="e">
        <f>_xlfn.XLOOKUP('Customer Information'!$A10,'Policy Details'!$I$2:$I$5001,'Policy Details'!$A$2:$A$5001)</f>
        <v>#N/A</v>
      </c>
    </row>
    <row r="11" spans="1:9">
      <c r="A11" s="11" t="s">
        <v>16</v>
      </c>
      <c r="B11" s="8" t="s">
        <v>5016</v>
      </c>
      <c r="C11" s="8" t="s">
        <v>9846</v>
      </c>
      <c r="D11" s="8">
        <v>39</v>
      </c>
      <c r="E11" s="8" t="str" cm="1">
        <f t="array" ref="E11">_xlfn.IFS(D11&lt;18,"Below 18",D11&lt;=25,"18-25",D11&lt;=35,"26-35",D11&lt;=45,"36-45",D11&lt;=55,"46-55",TRUE,"56+")</f>
        <v>36-45</v>
      </c>
      <c r="F11" s="8" t="s">
        <v>9858</v>
      </c>
      <c r="G11" s="8" t="s">
        <v>10491</v>
      </c>
      <c r="H11" s="8" t="s">
        <v>10501</v>
      </c>
      <c r="I11" s="8" t="e">
        <f>_xlfn.XLOOKUP('Customer Information'!$A11,'Policy Details'!$I$2:$I$5001,'Policy Details'!$A$2:$A$5001)</f>
        <v>#N/A</v>
      </c>
    </row>
    <row r="12" spans="1:9">
      <c r="A12" s="12" t="s">
        <v>17</v>
      </c>
      <c r="B12" s="13" t="s">
        <v>5017</v>
      </c>
      <c r="C12" s="13" t="s">
        <v>9848</v>
      </c>
      <c r="D12" s="13">
        <v>27</v>
      </c>
      <c r="E12" s="13" t="str" cm="1">
        <f t="array" ref="E12">_xlfn.IFS(D12&lt;18,"Below 18",D12&lt;=25,"18-25",D12&lt;=35,"26-35",D12&lt;=45,"36-45",D12&lt;=55,"46-55",TRUE,"56+")</f>
        <v>26-35</v>
      </c>
      <c r="F12" s="13" t="s">
        <v>9859</v>
      </c>
      <c r="G12" s="13" t="s">
        <v>10489</v>
      </c>
      <c r="H12" s="13" t="s">
        <v>10502</v>
      </c>
      <c r="I12" s="13" t="e">
        <f>_xlfn.XLOOKUP('Customer Information'!$A12,'Policy Details'!$I$2:$I$5001,'Policy Details'!$A$2:$A$5001)</f>
        <v>#N/A</v>
      </c>
    </row>
    <row r="13" spans="1:9">
      <c r="A13" s="11" t="s">
        <v>18</v>
      </c>
      <c r="B13" s="8" t="s">
        <v>5018</v>
      </c>
      <c r="C13" s="8" t="s">
        <v>9847</v>
      </c>
      <c r="D13" s="8">
        <v>41</v>
      </c>
      <c r="E13" s="8" t="str" cm="1">
        <f t="array" ref="E13">_xlfn.IFS(D13&lt;18,"Below 18",D13&lt;=25,"18-25",D13&lt;=35,"26-35",D13&lt;=45,"36-45",D13&lt;=55,"46-55",TRUE,"56+")</f>
        <v>36-45</v>
      </c>
      <c r="F13" s="8" t="s">
        <v>9860</v>
      </c>
      <c r="G13" s="8" t="s">
        <v>10489</v>
      </c>
      <c r="H13" s="8" t="s">
        <v>10503</v>
      </c>
      <c r="I13" s="8" t="e">
        <f>_xlfn.XLOOKUP('Customer Information'!$A13,'Policy Details'!$I$2:$I$5001,'Policy Details'!$A$2:$A$5001)</f>
        <v>#N/A</v>
      </c>
    </row>
    <row r="14" spans="1:9">
      <c r="A14" s="12" t="s">
        <v>19</v>
      </c>
      <c r="B14" s="13" t="s">
        <v>5019</v>
      </c>
      <c r="C14" s="13" t="s">
        <v>9847</v>
      </c>
      <c r="D14" s="13">
        <v>56</v>
      </c>
      <c r="E14" s="13" t="str" cm="1">
        <f t="array" ref="E14">_xlfn.IFS(D14&lt;18,"Below 18",D14&lt;=25,"18-25",D14&lt;=35,"26-35",D14&lt;=45,"36-45",D14&lt;=55,"46-55",TRUE,"56+")</f>
        <v>56+</v>
      </c>
      <c r="F14" s="13" t="s">
        <v>9861</v>
      </c>
      <c r="G14" s="13" t="s">
        <v>10491</v>
      </c>
      <c r="H14" s="13" t="s">
        <v>10504</v>
      </c>
      <c r="I14" s="13" t="e">
        <f>_xlfn.XLOOKUP('Customer Information'!$A14,'Policy Details'!$I$2:$I$5001,'Policy Details'!$A$2:$A$5001)</f>
        <v>#N/A</v>
      </c>
    </row>
    <row r="15" spans="1:9">
      <c r="A15" s="11" t="s">
        <v>20</v>
      </c>
      <c r="B15" s="8" t="s">
        <v>5020</v>
      </c>
      <c r="C15" s="8" t="s">
        <v>9846</v>
      </c>
      <c r="D15" s="8">
        <v>39</v>
      </c>
      <c r="E15" s="8" t="str" cm="1">
        <f t="array" ref="E15">_xlfn.IFS(D15&lt;18,"Below 18",D15&lt;=25,"18-25",D15&lt;=35,"26-35",D15&lt;=45,"36-45",D15&lt;=55,"46-55",TRUE,"56+")</f>
        <v>36-45</v>
      </c>
      <c r="F15" s="8" t="s">
        <v>9862</v>
      </c>
      <c r="G15" s="8" t="s">
        <v>10488</v>
      </c>
      <c r="H15" s="8" t="s">
        <v>10505</v>
      </c>
      <c r="I15" s="8" t="e">
        <f>_xlfn.XLOOKUP('Customer Information'!$A15,'Policy Details'!$I$2:$I$5001,'Policy Details'!$A$2:$A$5001)</f>
        <v>#N/A</v>
      </c>
    </row>
    <row r="16" spans="1:9">
      <c r="A16" s="12" t="s">
        <v>21</v>
      </c>
      <c r="B16" s="13" t="s">
        <v>5021</v>
      </c>
      <c r="C16" s="13" t="s">
        <v>9847</v>
      </c>
      <c r="D16" s="13">
        <v>19</v>
      </c>
      <c r="E16" s="13" t="str" cm="1">
        <f t="array" ref="E16">_xlfn.IFS(D16&lt;18,"Below 18",D16&lt;=25,"18-25",D16&lt;=35,"26-35",D16&lt;=45,"36-45",D16&lt;=55,"46-55",TRUE,"56+")</f>
        <v>18-25</v>
      </c>
      <c r="F16" s="13" t="s">
        <v>9863</v>
      </c>
      <c r="G16" s="13" t="s">
        <v>10490</v>
      </c>
      <c r="H16" s="13" t="s">
        <v>10506</v>
      </c>
      <c r="I16" s="13" t="str">
        <f>_xlfn.XLOOKUP('Customer Information'!$A16,'Policy Details'!$I$2:$I$5001,'Policy Details'!$A$2:$A$5001)</f>
        <v>POL65820287</v>
      </c>
    </row>
    <row r="17" spans="1:9">
      <c r="A17" s="11" t="s">
        <v>22</v>
      </c>
      <c r="B17" s="8" t="s">
        <v>5022</v>
      </c>
      <c r="C17" s="8" t="s">
        <v>9848</v>
      </c>
      <c r="D17" s="8">
        <v>19</v>
      </c>
      <c r="E17" s="8" t="str" cm="1">
        <f t="array" ref="E17">_xlfn.IFS(D17&lt;18,"Below 18",D17&lt;=25,"18-25",D17&lt;=35,"26-35",D17&lt;=45,"36-45",D17&lt;=55,"46-55",TRUE,"56+")</f>
        <v>18-25</v>
      </c>
      <c r="F17" s="8" t="s">
        <v>9864</v>
      </c>
      <c r="G17" s="8" t="s">
        <v>10490</v>
      </c>
      <c r="H17" s="8" t="s">
        <v>10507</v>
      </c>
      <c r="I17" s="8" t="e">
        <f>_xlfn.XLOOKUP('Customer Information'!$A17,'Policy Details'!$I$2:$I$5001,'Policy Details'!$A$2:$A$5001)</f>
        <v>#N/A</v>
      </c>
    </row>
    <row r="18" spans="1:9">
      <c r="A18" s="12" t="s">
        <v>23</v>
      </c>
      <c r="B18" s="13" t="s">
        <v>5023</v>
      </c>
      <c r="C18" s="13" t="s">
        <v>9846</v>
      </c>
      <c r="D18" s="13">
        <v>34</v>
      </c>
      <c r="E18" s="13" t="str" cm="1">
        <f t="array" ref="E18">_xlfn.IFS(D18&lt;18,"Below 18",D18&lt;=25,"18-25",D18&lt;=35,"26-35",D18&lt;=45,"36-45",D18&lt;=55,"46-55",TRUE,"56+")</f>
        <v>26-35</v>
      </c>
      <c r="F18" s="13" t="s">
        <v>9865</v>
      </c>
      <c r="G18" s="13" t="s">
        <v>10491</v>
      </c>
      <c r="H18" s="13" t="s">
        <v>10508</v>
      </c>
      <c r="I18" s="13" t="e">
        <f>_xlfn.XLOOKUP('Customer Information'!$A18,'Policy Details'!$I$2:$I$5001,'Policy Details'!$A$2:$A$5001)</f>
        <v>#N/A</v>
      </c>
    </row>
    <row r="19" spans="1:9">
      <c r="A19" s="11" t="s">
        <v>24</v>
      </c>
      <c r="B19" s="8" t="s">
        <v>5024</v>
      </c>
      <c r="C19" s="8" t="s">
        <v>9846</v>
      </c>
      <c r="D19" s="8">
        <v>71</v>
      </c>
      <c r="E19" s="8" t="str" cm="1">
        <f t="array" ref="E19">_xlfn.IFS(D19&lt;18,"Below 18",D19&lt;=25,"18-25",D19&lt;=35,"26-35",D19&lt;=45,"36-45",D19&lt;=55,"46-55",TRUE,"56+")</f>
        <v>56+</v>
      </c>
      <c r="F19" s="8" t="s">
        <v>9866</v>
      </c>
      <c r="G19" s="8" t="s">
        <v>10489</v>
      </c>
      <c r="H19" s="8" t="s">
        <v>10509</v>
      </c>
      <c r="I19" s="8" t="str">
        <f>_xlfn.XLOOKUP('Customer Information'!$A19,'Policy Details'!$I$2:$I$5001,'Policy Details'!$A$2:$A$5001)</f>
        <v>POL91190170</v>
      </c>
    </row>
    <row r="20" spans="1:9">
      <c r="A20" s="12" t="s">
        <v>25</v>
      </c>
      <c r="B20" s="13" t="s">
        <v>5025</v>
      </c>
      <c r="C20" s="13" t="s">
        <v>9848</v>
      </c>
      <c r="D20" s="13">
        <v>80</v>
      </c>
      <c r="E20" s="13" t="str" cm="1">
        <f t="array" ref="E20">_xlfn.IFS(D20&lt;18,"Below 18",D20&lt;=25,"18-25",D20&lt;=35,"26-35",D20&lt;=45,"36-45",D20&lt;=55,"46-55",TRUE,"56+")</f>
        <v>56+</v>
      </c>
      <c r="F20" s="13" t="s">
        <v>9856</v>
      </c>
      <c r="G20" s="13" t="s">
        <v>10489</v>
      </c>
      <c r="H20" s="13" t="s">
        <v>10510</v>
      </c>
      <c r="I20" s="13" t="str">
        <f>_xlfn.XLOOKUP('Customer Information'!$A20,'Policy Details'!$I$2:$I$5001,'Policy Details'!$A$2:$A$5001)</f>
        <v>POL97881363</v>
      </c>
    </row>
    <row r="21" spans="1:9">
      <c r="A21" s="11" t="s">
        <v>26</v>
      </c>
      <c r="B21" s="8" t="s">
        <v>5026</v>
      </c>
      <c r="C21" s="8" t="s">
        <v>9848</v>
      </c>
      <c r="D21" s="8">
        <v>28</v>
      </c>
      <c r="E21" s="8" t="str" cm="1">
        <f t="array" ref="E21">_xlfn.IFS(D21&lt;18,"Below 18",D21&lt;=25,"18-25",D21&lt;=35,"26-35",D21&lt;=45,"36-45",D21&lt;=55,"46-55",TRUE,"56+")</f>
        <v>26-35</v>
      </c>
      <c r="F21" s="8" t="s">
        <v>9867</v>
      </c>
      <c r="G21" s="8" t="s">
        <v>10488</v>
      </c>
      <c r="H21" s="8" t="s">
        <v>10511</v>
      </c>
      <c r="I21" s="8" t="e">
        <f>_xlfn.XLOOKUP('Customer Information'!$A21,'Policy Details'!$I$2:$I$5001,'Policy Details'!$A$2:$A$5001)</f>
        <v>#N/A</v>
      </c>
    </row>
    <row r="22" spans="1:9">
      <c r="A22" s="12" t="s">
        <v>27</v>
      </c>
      <c r="B22" s="13" t="s">
        <v>5027</v>
      </c>
      <c r="C22" s="13" t="s">
        <v>9848</v>
      </c>
      <c r="D22" s="13">
        <v>30</v>
      </c>
      <c r="E22" s="13" t="str" cm="1">
        <f t="array" ref="E22">_xlfn.IFS(D22&lt;18,"Below 18",D22&lt;=25,"18-25",D22&lt;=35,"26-35",D22&lt;=45,"36-45",D22&lt;=55,"46-55",TRUE,"56+")</f>
        <v>26-35</v>
      </c>
      <c r="F22" s="13" t="s">
        <v>9868</v>
      </c>
      <c r="G22" s="13" t="s">
        <v>10488</v>
      </c>
      <c r="H22" s="13" t="s">
        <v>10512</v>
      </c>
      <c r="I22" s="13" t="e">
        <f>_xlfn.XLOOKUP('Customer Information'!$A22,'Policy Details'!$I$2:$I$5001,'Policy Details'!$A$2:$A$5001)</f>
        <v>#N/A</v>
      </c>
    </row>
    <row r="23" spans="1:9">
      <c r="A23" s="11" t="s">
        <v>28</v>
      </c>
      <c r="B23" s="8" t="s">
        <v>5028</v>
      </c>
      <c r="C23" s="8" t="s">
        <v>9847</v>
      </c>
      <c r="D23" s="8">
        <v>20</v>
      </c>
      <c r="E23" s="8" t="str" cm="1">
        <f t="array" ref="E23">_xlfn.IFS(D23&lt;18,"Below 18",D23&lt;=25,"18-25",D23&lt;=35,"26-35",D23&lt;=45,"36-45",D23&lt;=55,"46-55",TRUE,"56+")</f>
        <v>18-25</v>
      </c>
      <c r="F23" s="8" t="s">
        <v>9869</v>
      </c>
      <c r="G23" s="8" t="s">
        <v>10491</v>
      </c>
      <c r="H23" s="8" t="s">
        <v>10513</v>
      </c>
      <c r="I23" s="8" t="e">
        <f>_xlfn.XLOOKUP('Customer Information'!$A23,'Policy Details'!$I$2:$I$5001,'Policy Details'!$A$2:$A$5001)</f>
        <v>#N/A</v>
      </c>
    </row>
    <row r="24" spans="1:9">
      <c r="A24" s="12" t="s">
        <v>29</v>
      </c>
      <c r="B24" s="13" t="s">
        <v>5029</v>
      </c>
      <c r="C24" s="13" t="s">
        <v>9847</v>
      </c>
      <c r="D24" s="13">
        <v>53</v>
      </c>
      <c r="E24" s="13" t="str" cm="1">
        <f t="array" ref="E24">_xlfn.IFS(D24&lt;18,"Below 18",D24&lt;=25,"18-25",D24&lt;=35,"26-35",D24&lt;=45,"36-45",D24&lt;=55,"46-55",TRUE,"56+")</f>
        <v>46-55</v>
      </c>
      <c r="F24" s="13" t="s">
        <v>9870</v>
      </c>
      <c r="G24" s="13" t="s">
        <v>10489</v>
      </c>
      <c r="H24" s="13" t="s">
        <v>10514</v>
      </c>
      <c r="I24" s="13" t="str">
        <f>_xlfn.XLOOKUP('Customer Information'!$A24,'Policy Details'!$I$2:$I$5001,'Policy Details'!$A$2:$A$5001)</f>
        <v>POL98955756</v>
      </c>
    </row>
    <row r="25" spans="1:9">
      <c r="A25" s="11" t="s">
        <v>30</v>
      </c>
      <c r="B25" s="8" t="s">
        <v>5030</v>
      </c>
      <c r="C25" s="8" t="s">
        <v>9848</v>
      </c>
      <c r="D25" s="8">
        <v>81</v>
      </c>
      <c r="E25" s="8" t="str" cm="1">
        <f t="array" ref="E25">_xlfn.IFS(D25&lt;18,"Below 18",D25&lt;=25,"18-25",D25&lt;=35,"26-35",D25&lt;=45,"36-45",D25&lt;=55,"46-55",TRUE,"56+")</f>
        <v>56+</v>
      </c>
      <c r="F25" s="8" t="s">
        <v>9854</v>
      </c>
      <c r="G25" s="8" t="s">
        <v>10490</v>
      </c>
      <c r="H25" s="8" t="s">
        <v>10515</v>
      </c>
      <c r="I25" s="8" t="str">
        <f>_xlfn.XLOOKUP('Customer Information'!$A25,'Policy Details'!$I$2:$I$5001,'Policy Details'!$A$2:$A$5001)</f>
        <v>POL53660854</v>
      </c>
    </row>
    <row r="26" spans="1:9">
      <c r="A26" s="12" t="s">
        <v>31</v>
      </c>
      <c r="B26" s="13" t="s">
        <v>5031</v>
      </c>
      <c r="C26" s="13" t="s">
        <v>9846</v>
      </c>
      <c r="D26" s="13">
        <v>29</v>
      </c>
      <c r="E26" s="13" t="str" cm="1">
        <f t="array" ref="E26">_xlfn.IFS(D26&lt;18,"Below 18",D26&lt;=25,"18-25",D26&lt;=35,"26-35",D26&lt;=45,"36-45",D26&lt;=55,"46-55",TRUE,"56+")</f>
        <v>26-35</v>
      </c>
      <c r="F26" s="13" t="s">
        <v>9871</v>
      </c>
      <c r="G26" s="13" t="s">
        <v>10491</v>
      </c>
      <c r="H26" s="13" t="s">
        <v>10516</v>
      </c>
      <c r="I26" s="13" t="str">
        <f>_xlfn.XLOOKUP('Customer Information'!$A26,'Policy Details'!$I$2:$I$5001,'Policy Details'!$A$2:$A$5001)</f>
        <v>POL70863328</v>
      </c>
    </row>
    <row r="27" spans="1:9">
      <c r="A27" s="11" t="s">
        <v>32</v>
      </c>
      <c r="B27" s="8" t="s">
        <v>5032</v>
      </c>
      <c r="C27" s="8" t="s">
        <v>9847</v>
      </c>
      <c r="D27" s="8">
        <v>79</v>
      </c>
      <c r="E27" s="8" t="str" cm="1">
        <f t="array" ref="E27">_xlfn.IFS(D27&lt;18,"Below 18",D27&lt;=25,"18-25",D27&lt;=35,"26-35",D27&lt;=45,"36-45",D27&lt;=55,"46-55",TRUE,"56+")</f>
        <v>56+</v>
      </c>
      <c r="F27" s="8" t="s">
        <v>9872</v>
      </c>
      <c r="G27" s="8" t="s">
        <v>10488</v>
      </c>
      <c r="H27" s="8" t="s">
        <v>10517</v>
      </c>
      <c r="I27" s="8" t="str">
        <f>_xlfn.XLOOKUP('Customer Information'!$A27,'Policy Details'!$I$2:$I$5001,'Policy Details'!$A$2:$A$5001)</f>
        <v>POL65504828</v>
      </c>
    </row>
    <row r="28" spans="1:9">
      <c r="A28" s="12" t="s">
        <v>33</v>
      </c>
      <c r="B28" s="13" t="s">
        <v>5033</v>
      </c>
      <c r="C28" s="13" t="s">
        <v>9848</v>
      </c>
      <c r="D28" s="13">
        <v>79</v>
      </c>
      <c r="E28" s="13" t="str" cm="1">
        <f t="array" ref="E28">_xlfn.IFS(D28&lt;18,"Below 18",D28&lt;=25,"18-25",D28&lt;=35,"26-35",D28&lt;=45,"36-45",D28&lt;=55,"46-55",TRUE,"56+")</f>
        <v>56+</v>
      </c>
      <c r="F28" s="13" t="s">
        <v>9873</v>
      </c>
      <c r="G28" s="13" t="s">
        <v>10490</v>
      </c>
      <c r="H28" s="13" t="s">
        <v>10518</v>
      </c>
      <c r="I28" s="13" t="e">
        <f>_xlfn.XLOOKUP('Customer Information'!$A28,'Policy Details'!$I$2:$I$5001,'Policy Details'!$A$2:$A$5001)</f>
        <v>#N/A</v>
      </c>
    </row>
    <row r="29" spans="1:9">
      <c r="A29" s="11" t="s">
        <v>34</v>
      </c>
      <c r="B29" s="8" t="s">
        <v>5034</v>
      </c>
      <c r="C29" s="8" t="s">
        <v>9848</v>
      </c>
      <c r="D29" s="8">
        <v>37</v>
      </c>
      <c r="E29" s="8" t="str" cm="1">
        <f t="array" ref="E29">_xlfn.IFS(D29&lt;18,"Below 18",D29&lt;=25,"18-25",D29&lt;=35,"26-35",D29&lt;=45,"36-45",D29&lt;=55,"46-55",TRUE,"56+")</f>
        <v>36-45</v>
      </c>
      <c r="F29" s="8" t="s">
        <v>9874</v>
      </c>
      <c r="G29" s="8" t="s">
        <v>10488</v>
      </c>
      <c r="H29" s="8" t="s">
        <v>10519</v>
      </c>
      <c r="I29" s="8" t="e">
        <f>_xlfn.XLOOKUP('Customer Information'!$A29,'Policy Details'!$I$2:$I$5001,'Policy Details'!$A$2:$A$5001)</f>
        <v>#N/A</v>
      </c>
    </row>
    <row r="30" spans="1:9">
      <c r="A30" s="12" t="s">
        <v>35</v>
      </c>
      <c r="B30" s="13" t="s">
        <v>5035</v>
      </c>
      <c r="C30" s="13" t="s">
        <v>9847</v>
      </c>
      <c r="D30" s="13">
        <v>30</v>
      </c>
      <c r="E30" s="13" t="str" cm="1">
        <f t="array" ref="E30">_xlfn.IFS(D30&lt;18,"Below 18",D30&lt;=25,"18-25",D30&lt;=35,"26-35",D30&lt;=45,"36-45",D30&lt;=55,"46-55",TRUE,"56+")</f>
        <v>26-35</v>
      </c>
      <c r="F30" s="13" t="s">
        <v>9875</v>
      </c>
      <c r="G30" s="13" t="s">
        <v>10490</v>
      </c>
      <c r="H30" s="13" t="s">
        <v>10520</v>
      </c>
      <c r="I30" s="13" t="str">
        <f>_xlfn.XLOOKUP('Customer Information'!$A30,'Policy Details'!$I$2:$I$5001,'Policy Details'!$A$2:$A$5001)</f>
        <v>POL71493130</v>
      </c>
    </row>
    <row r="31" spans="1:9">
      <c r="A31" s="11" t="s">
        <v>36</v>
      </c>
      <c r="B31" s="8" t="s">
        <v>5036</v>
      </c>
      <c r="C31" s="8" t="s">
        <v>9846</v>
      </c>
      <c r="D31" s="8">
        <v>39</v>
      </c>
      <c r="E31" s="8" t="str" cm="1">
        <f t="array" ref="E31">_xlfn.IFS(D31&lt;18,"Below 18",D31&lt;=25,"18-25",D31&lt;=35,"26-35",D31&lt;=45,"36-45",D31&lt;=55,"46-55",TRUE,"56+")</f>
        <v>36-45</v>
      </c>
      <c r="F31" s="8" t="s">
        <v>9876</v>
      </c>
      <c r="G31" s="8" t="s">
        <v>10490</v>
      </c>
      <c r="H31" s="8" t="s">
        <v>10521</v>
      </c>
      <c r="I31" s="8" t="str">
        <f>_xlfn.XLOOKUP('Customer Information'!$A31,'Policy Details'!$I$2:$I$5001,'Policy Details'!$A$2:$A$5001)</f>
        <v>POL06723826</v>
      </c>
    </row>
    <row r="32" spans="1:9">
      <c r="A32" s="12" t="s">
        <v>37</v>
      </c>
      <c r="B32" s="13" t="s">
        <v>5037</v>
      </c>
      <c r="C32" s="13" t="s">
        <v>9846</v>
      </c>
      <c r="D32" s="13">
        <v>68</v>
      </c>
      <c r="E32" s="13" t="str" cm="1">
        <f t="array" ref="E32">_xlfn.IFS(D32&lt;18,"Below 18",D32&lt;=25,"18-25",D32&lt;=35,"26-35",D32&lt;=45,"36-45",D32&lt;=55,"46-55",TRUE,"56+")</f>
        <v>56+</v>
      </c>
      <c r="F32" s="13" t="s">
        <v>9877</v>
      </c>
      <c r="G32" s="13" t="s">
        <v>10491</v>
      </c>
      <c r="H32" s="13" t="s">
        <v>10522</v>
      </c>
      <c r="I32" s="13" t="e">
        <f>_xlfn.XLOOKUP('Customer Information'!$A32,'Policy Details'!$I$2:$I$5001,'Policy Details'!$A$2:$A$5001)</f>
        <v>#N/A</v>
      </c>
    </row>
    <row r="33" spans="1:9">
      <c r="A33" s="11" t="s">
        <v>38</v>
      </c>
      <c r="B33" s="8" t="s">
        <v>5038</v>
      </c>
      <c r="C33" s="8" t="s">
        <v>9847</v>
      </c>
      <c r="D33" s="8">
        <v>31</v>
      </c>
      <c r="E33" s="8" t="str" cm="1">
        <f t="array" ref="E33">_xlfn.IFS(D33&lt;18,"Below 18",D33&lt;=25,"18-25",D33&lt;=35,"26-35",D33&lt;=45,"36-45",D33&lt;=55,"46-55",TRUE,"56+")</f>
        <v>26-35</v>
      </c>
      <c r="F33" s="8" t="s">
        <v>9878</v>
      </c>
      <c r="G33" s="8" t="s">
        <v>10490</v>
      </c>
      <c r="H33" s="8" t="s">
        <v>10523</v>
      </c>
      <c r="I33" s="8" t="str">
        <f>_xlfn.XLOOKUP('Customer Information'!$A33,'Policy Details'!$I$2:$I$5001,'Policy Details'!$A$2:$A$5001)</f>
        <v>POL13276567</v>
      </c>
    </row>
    <row r="34" spans="1:9">
      <c r="A34" s="12" t="s">
        <v>39</v>
      </c>
      <c r="B34" s="13" t="s">
        <v>5039</v>
      </c>
      <c r="C34" s="13" t="s">
        <v>9846</v>
      </c>
      <c r="D34" s="13">
        <v>43</v>
      </c>
      <c r="E34" s="13" t="str" cm="1">
        <f t="array" ref="E34">_xlfn.IFS(D34&lt;18,"Below 18",D34&lt;=25,"18-25",D34&lt;=35,"26-35",D34&lt;=45,"36-45",D34&lt;=55,"46-55",TRUE,"56+")</f>
        <v>36-45</v>
      </c>
      <c r="F34" s="13" t="s">
        <v>9879</v>
      </c>
      <c r="G34" s="13" t="s">
        <v>10488</v>
      </c>
      <c r="H34" s="13" t="s">
        <v>10524</v>
      </c>
      <c r="I34" s="13" t="e">
        <f>_xlfn.XLOOKUP('Customer Information'!$A34,'Policy Details'!$I$2:$I$5001,'Policy Details'!$A$2:$A$5001)</f>
        <v>#N/A</v>
      </c>
    </row>
    <row r="35" spans="1:9">
      <c r="A35" s="11" t="s">
        <v>40</v>
      </c>
      <c r="B35" s="8" t="s">
        <v>5040</v>
      </c>
      <c r="C35" s="8" t="s">
        <v>9847</v>
      </c>
      <c r="D35" s="8">
        <v>66</v>
      </c>
      <c r="E35" s="8" t="str" cm="1">
        <f t="array" ref="E35">_xlfn.IFS(D35&lt;18,"Below 18",D35&lt;=25,"18-25",D35&lt;=35,"26-35",D35&lt;=45,"36-45",D35&lt;=55,"46-55",TRUE,"56+")</f>
        <v>56+</v>
      </c>
      <c r="F35" s="8" t="s">
        <v>9880</v>
      </c>
      <c r="G35" s="8" t="s">
        <v>10491</v>
      </c>
      <c r="H35" s="8" t="s">
        <v>10525</v>
      </c>
      <c r="I35" s="8" t="str">
        <f>_xlfn.XLOOKUP('Customer Information'!$A35,'Policy Details'!$I$2:$I$5001,'Policy Details'!$A$2:$A$5001)</f>
        <v>POL12428570</v>
      </c>
    </row>
    <row r="36" spans="1:9">
      <c r="A36" s="12" t="s">
        <v>41</v>
      </c>
      <c r="B36" s="13" t="s">
        <v>5041</v>
      </c>
      <c r="C36" s="13" t="s">
        <v>9847</v>
      </c>
      <c r="D36" s="13">
        <v>75</v>
      </c>
      <c r="E36" s="13" t="str" cm="1">
        <f t="array" ref="E36">_xlfn.IFS(D36&lt;18,"Below 18",D36&lt;=25,"18-25",D36&lt;=35,"26-35",D36&lt;=45,"36-45",D36&lt;=55,"46-55",TRUE,"56+")</f>
        <v>56+</v>
      </c>
      <c r="F36" s="13" t="s">
        <v>9881</v>
      </c>
      <c r="G36" s="13" t="s">
        <v>10491</v>
      </c>
      <c r="H36" s="13" t="s">
        <v>10526</v>
      </c>
      <c r="I36" s="13" t="str">
        <f>_xlfn.XLOOKUP('Customer Information'!$A36,'Policy Details'!$I$2:$I$5001,'Policy Details'!$A$2:$A$5001)</f>
        <v>POL35610268</v>
      </c>
    </row>
    <row r="37" spans="1:9">
      <c r="A37" s="11" t="s">
        <v>42</v>
      </c>
      <c r="B37" s="8" t="s">
        <v>5042</v>
      </c>
      <c r="C37" s="8" t="s">
        <v>9847</v>
      </c>
      <c r="D37" s="8">
        <v>84</v>
      </c>
      <c r="E37" s="8" t="str" cm="1">
        <f t="array" ref="E37">_xlfn.IFS(D37&lt;18,"Below 18",D37&lt;=25,"18-25",D37&lt;=35,"26-35",D37&lt;=45,"36-45",D37&lt;=55,"46-55",TRUE,"56+")</f>
        <v>56+</v>
      </c>
      <c r="F37" s="8" t="s">
        <v>9882</v>
      </c>
      <c r="G37" s="8" t="s">
        <v>10489</v>
      </c>
      <c r="H37" s="8" t="s">
        <v>10527</v>
      </c>
      <c r="I37" s="8" t="str">
        <f>_xlfn.XLOOKUP('Customer Information'!$A37,'Policy Details'!$I$2:$I$5001,'Policy Details'!$A$2:$A$5001)</f>
        <v>POL94500784</v>
      </c>
    </row>
    <row r="38" spans="1:9">
      <c r="A38" s="12" t="s">
        <v>43</v>
      </c>
      <c r="B38" s="13" t="s">
        <v>5043</v>
      </c>
      <c r="C38" s="13" t="s">
        <v>9846</v>
      </c>
      <c r="D38" s="13">
        <v>47</v>
      </c>
      <c r="E38" s="13" t="str" cm="1">
        <f t="array" ref="E38">_xlfn.IFS(D38&lt;18,"Below 18",D38&lt;=25,"18-25",D38&lt;=35,"26-35",D38&lt;=45,"36-45",D38&lt;=55,"46-55",TRUE,"56+")</f>
        <v>46-55</v>
      </c>
      <c r="F38" s="13" t="s">
        <v>9883</v>
      </c>
      <c r="G38" s="13" t="s">
        <v>10489</v>
      </c>
      <c r="H38" s="13" t="s">
        <v>10528</v>
      </c>
      <c r="I38" s="13" t="e">
        <f>_xlfn.XLOOKUP('Customer Information'!$A38,'Policy Details'!$I$2:$I$5001,'Policy Details'!$A$2:$A$5001)</f>
        <v>#N/A</v>
      </c>
    </row>
    <row r="39" spans="1:9">
      <c r="A39" s="11" t="s">
        <v>44</v>
      </c>
      <c r="B39" s="8" t="s">
        <v>5044</v>
      </c>
      <c r="C39" s="8" t="s">
        <v>9846</v>
      </c>
      <c r="D39" s="8">
        <v>70</v>
      </c>
      <c r="E39" s="8" t="str" cm="1">
        <f t="array" ref="E39">_xlfn.IFS(D39&lt;18,"Below 18",D39&lt;=25,"18-25",D39&lt;=35,"26-35",D39&lt;=45,"36-45",D39&lt;=55,"46-55",TRUE,"56+")</f>
        <v>56+</v>
      </c>
      <c r="F39" s="8" t="s">
        <v>9884</v>
      </c>
      <c r="G39" s="8" t="s">
        <v>10490</v>
      </c>
      <c r="H39" s="8" t="s">
        <v>10529</v>
      </c>
      <c r="I39" s="8" t="e">
        <f>_xlfn.XLOOKUP('Customer Information'!$A39,'Policy Details'!$I$2:$I$5001,'Policy Details'!$A$2:$A$5001)</f>
        <v>#N/A</v>
      </c>
    </row>
    <row r="40" spans="1:9">
      <c r="A40" s="12" t="s">
        <v>45</v>
      </c>
      <c r="B40" s="13" t="s">
        <v>5045</v>
      </c>
      <c r="C40" s="13" t="s">
        <v>9846</v>
      </c>
      <c r="D40" s="13">
        <v>36</v>
      </c>
      <c r="E40" s="13" t="str" cm="1">
        <f t="array" ref="E40">_xlfn.IFS(D40&lt;18,"Below 18",D40&lt;=25,"18-25",D40&lt;=35,"26-35",D40&lt;=45,"36-45",D40&lt;=55,"46-55",TRUE,"56+")</f>
        <v>36-45</v>
      </c>
      <c r="F40" s="13" t="s">
        <v>9885</v>
      </c>
      <c r="G40" s="13" t="s">
        <v>10490</v>
      </c>
      <c r="H40" s="13" t="s">
        <v>10530</v>
      </c>
      <c r="I40" s="13" t="str">
        <f>_xlfn.XLOOKUP('Customer Information'!$A40,'Policy Details'!$I$2:$I$5001,'Policy Details'!$A$2:$A$5001)</f>
        <v>POL97704616</v>
      </c>
    </row>
    <row r="41" spans="1:9">
      <c r="A41" s="11" t="s">
        <v>46</v>
      </c>
      <c r="B41" s="8" t="s">
        <v>5046</v>
      </c>
      <c r="C41" s="8" t="s">
        <v>9846</v>
      </c>
      <c r="D41" s="8">
        <v>24</v>
      </c>
      <c r="E41" s="8" t="str" cm="1">
        <f t="array" ref="E41">_xlfn.IFS(D41&lt;18,"Below 18",D41&lt;=25,"18-25",D41&lt;=35,"26-35",D41&lt;=45,"36-45",D41&lt;=55,"46-55",TRUE,"56+")</f>
        <v>18-25</v>
      </c>
      <c r="F41" s="8" t="s">
        <v>9886</v>
      </c>
      <c r="G41" s="8" t="s">
        <v>10489</v>
      </c>
      <c r="H41" s="8" t="s">
        <v>10531</v>
      </c>
      <c r="I41" s="8" t="e">
        <f>_xlfn.XLOOKUP('Customer Information'!$A41,'Policy Details'!$I$2:$I$5001,'Policy Details'!$A$2:$A$5001)</f>
        <v>#N/A</v>
      </c>
    </row>
    <row r="42" spans="1:9">
      <c r="A42" s="12" t="s">
        <v>47</v>
      </c>
      <c r="B42" s="13" t="s">
        <v>5047</v>
      </c>
      <c r="C42" s="13" t="s">
        <v>9846</v>
      </c>
      <c r="D42" s="13">
        <v>80</v>
      </c>
      <c r="E42" s="13" t="str" cm="1">
        <f t="array" ref="E42">_xlfn.IFS(D42&lt;18,"Below 18",D42&lt;=25,"18-25",D42&lt;=35,"26-35",D42&lt;=45,"36-45",D42&lt;=55,"46-55",TRUE,"56+")</f>
        <v>56+</v>
      </c>
      <c r="F42" s="13" t="s">
        <v>9887</v>
      </c>
      <c r="G42" s="13" t="s">
        <v>10489</v>
      </c>
      <c r="H42" s="13" t="s">
        <v>10532</v>
      </c>
      <c r="I42" s="13" t="str">
        <f>_xlfn.XLOOKUP('Customer Information'!$A42,'Policy Details'!$I$2:$I$5001,'Policy Details'!$A$2:$A$5001)</f>
        <v>POL38618818</v>
      </c>
    </row>
    <row r="43" spans="1:9">
      <c r="A43" s="11" t="s">
        <v>48</v>
      </c>
      <c r="B43" s="8" t="s">
        <v>5048</v>
      </c>
      <c r="C43" s="8" t="s">
        <v>9847</v>
      </c>
      <c r="D43" s="8">
        <v>67</v>
      </c>
      <c r="E43" s="8" t="str" cm="1">
        <f t="array" ref="E43">_xlfn.IFS(D43&lt;18,"Below 18",D43&lt;=25,"18-25",D43&lt;=35,"26-35",D43&lt;=45,"36-45",D43&lt;=55,"46-55",TRUE,"56+")</f>
        <v>56+</v>
      </c>
      <c r="F43" s="8" t="s">
        <v>9888</v>
      </c>
      <c r="G43" s="8" t="s">
        <v>10491</v>
      </c>
      <c r="H43" s="8" t="s">
        <v>10533</v>
      </c>
      <c r="I43" s="8" t="e">
        <f>_xlfn.XLOOKUP('Customer Information'!$A43,'Policy Details'!$I$2:$I$5001,'Policy Details'!$A$2:$A$5001)</f>
        <v>#N/A</v>
      </c>
    </row>
    <row r="44" spans="1:9">
      <c r="A44" s="12" t="s">
        <v>49</v>
      </c>
      <c r="B44" s="13" t="s">
        <v>5049</v>
      </c>
      <c r="C44" s="13" t="s">
        <v>9846</v>
      </c>
      <c r="D44" s="13">
        <v>65</v>
      </c>
      <c r="E44" s="13" t="str" cm="1">
        <f t="array" ref="E44">_xlfn.IFS(D44&lt;18,"Below 18",D44&lt;=25,"18-25",D44&lt;=35,"26-35",D44&lt;=45,"36-45",D44&lt;=55,"46-55",TRUE,"56+")</f>
        <v>56+</v>
      </c>
      <c r="F44" s="13" t="s">
        <v>9889</v>
      </c>
      <c r="G44" s="13" t="s">
        <v>10488</v>
      </c>
      <c r="H44" s="13" t="s">
        <v>10534</v>
      </c>
      <c r="I44" s="13" t="e">
        <f>_xlfn.XLOOKUP('Customer Information'!$A44,'Policy Details'!$I$2:$I$5001,'Policy Details'!$A$2:$A$5001)</f>
        <v>#N/A</v>
      </c>
    </row>
    <row r="45" spans="1:9">
      <c r="A45" s="11" t="s">
        <v>50</v>
      </c>
      <c r="B45" s="8" t="s">
        <v>5050</v>
      </c>
      <c r="C45" s="8" t="s">
        <v>9848</v>
      </c>
      <c r="D45" s="8">
        <v>45</v>
      </c>
      <c r="E45" s="8" t="str" cm="1">
        <f t="array" ref="E45">_xlfn.IFS(D45&lt;18,"Below 18",D45&lt;=25,"18-25",D45&lt;=35,"26-35",D45&lt;=45,"36-45",D45&lt;=55,"46-55",TRUE,"56+")</f>
        <v>36-45</v>
      </c>
      <c r="F45" s="8" t="s">
        <v>9890</v>
      </c>
      <c r="G45" s="8" t="s">
        <v>10488</v>
      </c>
      <c r="H45" s="8" t="s">
        <v>10535</v>
      </c>
      <c r="I45" s="8" t="str">
        <f>_xlfn.XLOOKUP('Customer Information'!$A45,'Policy Details'!$I$2:$I$5001,'Policy Details'!$A$2:$A$5001)</f>
        <v>POL22033410</v>
      </c>
    </row>
    <row r="46" spans="1:9">
      <c r="A46" s="12" t="s">
        <v>51</v>
      </c>
      <c r="B46" s="13" t="s">
        <v>5051</v>
      </c>
      <c r="C46" s="13" t="s">
        <v>9846</v>
      </c>
      <c r="D46" s="13">
        <v>72</v>
      </c>
      <c r="E46" s="13" t="str" cm="1">
        <f t="array" ref="E46">_xlfn.IFS(D46&lt;18,"Below 18",D46&lt;=25,"18-25",D46&lt;=35,"26-35",D46&lt;=45,"36-45",D46&lt;=55,"46-55",TRUE,"56+")</f>
        <v>56+</v>
      </c>
      <c r="F46" s="13" t="s">
        <v>9891</v>
      </c>
      <c r="G46" s="13" t="s">
        <v>10489</v>
      </c>
      <c r="H46" s="13" t="s">
        <v>10536</v>
      </c>
      <c r="I46" s="13" t="str">
        <f>_xlfn.XLOOKUP('Customer Information'!$A46,'Policy Details'!$I$2:$I$5001,'Policy Details'!$A$2:$A$5001)</f>
        <v>POL68220534</v>
      </c>
    </row>
    <row r="47" spans="1:9">
      <c r="A47" s="11" t="s">
        <v>52</v>
      </c>
      <c r="B47" s="8" t="s">
        <v>5052</v>
      </c>
      <c r="C47" s="8" t="s">
        <v>9847</v>
      </c>
      <c r="D47" s="8">
        <v>81</v>
      </c>
      <c r="E47" s="8" t="str" cm="1">
        <f t="array" ref="E47">_xlfn.IFS(D47&lt;18,"Below 18",D47&lt;=25,"18-25",D47&lt;=35,"26-35",D47&lt;=45,"36-45",D47&lt;=55,"46-55",TRUE,"56+")</f>
        <v>56+</v>
      </c>
      <c r="F47" s="8" t="s">
        <v>9892</v>
      </c>
      <c r="G47" s="8" t="s">
        <v>10491</v>
      </c>
      <c r="H47" s="8" t="s">
        <v>10537</v>
      </c>
      <c r="I47" s="8" t="e">
        <f>_xlfn.XLOOKUP('Customer Information'!$A47,'Policy Details'!$I$2:$I$5001,'Policy Details'!$A$2:$A$5001)</f>
        <v>#N/A</v>
      </c>
    </row>
    <row r="48" spans="1:9">
      <c r="A48" s="12" t="s">
        <v>53</v>
      </c>
      <c r="B48" s="13" t="s">
        <v>5053</v>
      </c>
      <c r="C48" s="13" t="s">
        <v>9846</v>
      </c>
      <c r="D48" s="13">
        <v>27</v>
      </c>
      <c r="E48" s="13" t="str" cm="1">
        <f t="array" ref="E48">_xlfn.IFS(D48&lt;18,"Below 18",D48&lt;=25,"18-25",D48&lt;=35,"26-35",D48&lt;=45,"36-45",D48&lt;=55,"46-55",TRUE,"56+")</f>
        <v>26-35</v>
      </c>
      <c r="F48" s="13" t="s">
        <v>9893</v>
      </c>
      <c r="G48" s="13" t="s">
        <v>10488</v>
      </c>
      <c r="H48" s="13" t="s">
        <v>10538</v>
      </c>
      <c r="I48" s="13" t="str">
        <f>_xlfn.XLOOKUP('Customer Information'!$A48,'Policy Details'!$I$2:$I$5001,'Policy Details'!$A$2:$A$5001)</f>
        <v>POL96935129</v>
      </c>
    </row>
    <row r="49" spans="1:9">
      <c r="A49" s="11" t="s">
        <v>54</v>
      </c>
      <c r="B49" s="8" t="s">
        <v>5054</v>
      </c>
      <c r="C49" s="8" t="s">
        <v>9848</v>
      </c>
      <c r="D49" s="8">
        <v>47</v>
      </c>
      <c r="E49" s="8" t="str" cm="1">
        <f t="array" ref="E49">_xlfn.IFS(D49&lt;18,"Below 18",D49&lt;=25,"18-25",D49&lt;=35,"26-35",D49&lt;=45,"36-45",D49&lt;=55,"46-55",TRUE,"56+")</f>
        <v>46-55</v>
      </c>
      <c r="F49" s="8" t="s">
        <v>9894</v>
      </c>
      <c r="G49" s="8" t="s">
        <v>10488</v>
      </c>
      <c r="H49" s="8" t="s">
        <v>10539</v>
      </c>
      <c r="I49" s="8" t="e">
        <f>_xlfn.XLOOKUP('Customer Information'!$A49,'Policy Details'!$I$2:$I$5001,'Policy Details'!$A$2:$A$5001)</f>
        <v>#N/A</v>
      </c>
    </row>
    <row r="50" spans="1:9">
      <c r="A50" s="12" t="s">
        <v>55</v>
      </c>
      <c r="B50" s="13" t="s">
        <v>5055</v>
      </c>
      <c r="C50" s="13" t="s">
        <v>9846</v>
      </c>
      <c r="D50" s="13">
        <v>55</v>
      </c>
      <c r="E50" s="13" t="str" cm="1">
        <f t="array" ref="E50">_xlfn.IFS(D50&lt;18,"Below 18",D50&lt;=25,"18-25",D50&lt;=35,"26-35",D50&lt;=45,"36-45",D50&lt;=55,"46-55",TRUE,"56+")</f>
        <v>46-55</v>
      </c>
      <c r="F50" s="13" t="s">
        <v>9895</v>
      </c>
      <c r="G50" s="13" t="s">
        <v>10491</v>
      </c>
      <c r="H50" s="13" t="s">
        <v>10540</v>
      </c>
      <c r="I50" s="13" t="str">
        <f>_xlfn.XLOOKUP('Customer Information'!$A50,'Policy Details'!$I$2:$I$5001,'Policy Details'!$A$2:$A$5001)</f>
        <v>POL08242305</v>
      </c>
    </row>
    <row r="51" spans="1:9">
      <c r="A51" s="11" t="s">
        <v>56</v>
      </c>
      <c r="B51" s="8" t="s">
        <v>5056</v>
      </c>
      <c r="C51" s="8" t="s">
        <v>9846</v>
      </c>
      <c r="D51" s="8">
        <v>83</v>
      </c>
      <c r="E51" s="8" t="str" cm="1">
        <f t="array" ref="E51">_xlfn.IFS(D51&lt;18,"Below 18",D51&lt;=25,"18-25",D51&lt;=35,"26-35",D51&lt;=45,"36-45",D51&lt;=55,"46-55",TRUE,"56+")</f>
        <v>56+</v>
      </c>
      <c r="F51" s="8" t="s">
        <v>9896</v>
      </c>
      <c r="G51" s="8" t="s">
        <v>10488</v>
      </c>
      <c r="H51" s="8" t="s">
        <v>10541</v>
      </c>
      <c r="I51" s="8" t="str">
        <f>_xlfn.XLOOKUP('Customer Information'!$A51,'Policy Details'!$I$2:$I$5001,'Policy Details'!$A$2:$A$5001)</f>
        <v>POL31916884</v>
      </c>
    </row>
    <row r="52" spans="1:9">
      <c r="A52" s="12" t="s">
        <v>57</v>
      </c>
      <c r="B52" s="13" t="s">
        <v>5057</v>
      </c>
      <c r="C52" s="13" t="s">
        <v>9847</v>
      </c>
      <c r="D52" s="13">
        <v>71</v>
      </c>
      <c r="E52" s="13" t="str" cm="1">
        <f t="array" ref="E52">_xlfn.IFS(D52&lt;18,"Below 18",D52&lt;=25,"18-25",D52&lt;=35,"26-35",D52&lt;=45,"36-45",D52&lt;=55,"46-55",TRUE,"56+")</f>
        <v>56+</v>
      </c>
      <c r="F52" s="13" t="s">
        <v>9897</v>
      </c>
      <c r="G52" s="13" t="s">
        <v>10491</v>
      </c>
      <c r="H52" s="13" t="s">
        <v>10542</v>
      </c>
      <c r="I52" s="13" t="e">
        <f>_xlfn.XLOOKUP('Customer Information'!$A52,'Policy Details'!$I$2:$I$5001,'Policy Details'!$A$2:$A$5001)</f>
        <v>#N/A</v>
      </c>
    </row>
    <row r="53" spans="1:9">
      <c r="A53" s="11" t="s">
        <v>58</v>
      </c>
      <c r="B53" s="8" t="s">
        <v>5058</v>
      </c>
      <c r="C53" s="8" t="s">
        <v>9848</v>
      </c>
      <c r="D53" s="8">
        <v>25</v>
      </c>
      <c r="E53" s="8" t="str" cm="1">
        <f t="array" ref="E53">_xlfn.IFS(D53&lt;18,"Below 18",D53&lt;=25,"18-25",D53&lt;=35,"26-35",D53&lt;=45,"36-45",D53&lt;=55,"46-55",TRUE,"56+")</f>
        <v>18-25</v>
      </c>
      <c r="F53" s="8" t="s">
        <v>9898</v>
      </c>
      <c r="G53" s="8" t="s">
        <v>10490</v>
      </c>
      <c r="H53" s="8" t="s">
        <v>10543</v>
      </c>
      <c r="I53" s="8" t="str">
        <f>_xlfn.XLOOKUP('Customer Information'!$A53,'Policy Details'!$I$2:$I$5001,'Policy Details'!$A$2:$A$5001)</f>
        <v>POL97318899</v>
      </c>
    </row>
    <row r="54" spans="1:9">
      <c r="A54" s="12" t="s">
        <v>59</v>
      </c>
      <c r="B54" s="13" t="s">
        <v>5059</v>
      </c>
      <c r="C54" s="13" t="s">
        <v>9847</v>
      </c>
      <c r="D54" s="13">
        <v>53</v>
      </c>
      <c r="E54" s="13" t="str" cm="1">
        <f t="array" ref="E54">_xlfn.IFS(D54&lt;18,"Below 18",D54&lt;=25,"18-25",D54&lt;=35,"26-35",D54&lt;=45,"36-45",D54&lt;=55,"46-55",TRUE,"56+")</f>
        <v>46-55</v>
      </c>
      <c r="F54" s="13" t="s">
        <v>9857</v>
      </c>
      <c r="G54" s="13" t="s">
        <v>10489</v>
      </c>
      <c r="H54" s="13" t="s">
        <v>10544</v>
      </c>
      <c r="I54" s="13" t="e">
        <f>_xlfn.XLOOKUP('Customer Information'!$A54,'Policy Details'!$I$2:$I$5001,'Policy Details'!$A$2:$A$5001)</f>
        <v>#N/A</v>
      </c>
    </row>
    <row r="55" spans="1:9">
      <c r="A55" s="11" t="s">
        <v>60</v>
      </c>
      <c r="B55" s="8" t="s">
        <v>5060</v>
      </c>
      <c r="C55" s="8" t="s">
        <v>9846</v>
      </c>
      <c r="D55" s="8">
        <v>61</v>
      </c>
      <c r="E55" s="8" t="str" cm="1">
        <f t="array" ref="E55">_xlfn.IFS(D55&lt;18,"Below 18",D55&lt;=25,"18-25",D55&lt;=35,"26-35",D55&lt;=45,"36-45",D55&lt;=55,"46-55",TRUE,"56+")</f>
        <v>56+</v>
      </c>
      <c r="F55" s="8" t="s">
        <v>9899</v>
      </c>
      <c r="G55" s="8" t="s">
        <v>10488</v>
      </c>
      <c r="H55" s="8" t="s">
        <v>10545</v>
      </c>
      <c r="I55" s="8" t="str">
        <f>_xlfn.XLOOKUP('Customer Information'!$A55,'Policy Details'!$I$2:$I$5001,'Policy Details'!$A$2:$A$5001)</f>
        <v>POL52373291</v>
      </c>
    </row>
    <row r="56" spans="1:9">
      <c r="A56" s="12" t="s">
        <v>61</v>
      </c>
      <c r="B56" s="13" t="s">
        <v>5061</v>
      </c>
      <c r="C56" s="13" t="s">
        <v>9847</v>
      </c>
      <c r="D56" s="13">
        <v>56</v>
      </c>
      <c r="E56" s="13" t="str" cm="1">
        <f t="array" ref="E56">_xlfn.IFS(D56&lt;18,"Below 18",D56&lt;=25,"18-25",D56&lt;=35,"26-35",D56&lt;=45,"36-45",D56&lt;=55,"46-55",TRUE,"56+")</f>
        <v>56+</v>
      </c>
      <c r="F56" s="13" t="s">
        <v>9900</v>
      </c>
      <c r="G56" s="13" t="s">
        <v>10489</v>
      </c>
      <c r="H56" s="13" t="s">
        <v>10546</v>
      </c>
      <c r="I56" s="13" t="e">
        <f>_xlfn.XLOOKUP('Customer Information'!$A56,'Policy Details'!$I$2:$I$5001,'Policy Details'!$A$2:$A$5001)</f>
        <v>#N/A</v>
      </c>
    </row>
    <row r="57" spans="1:9">
      <c r="A57" s="11" t="s">
        <v>62</v>
      </c>
      <c r="B57" s="8" t="s">
        <v>5062</v>
      </c>
      <c r="C57" s="8" t="s">
        <v>9847</v>
      </c>
      <c r="D57" s="8">
        <v>69</v>
      </c>
      <c r="E57" s="8" t="str" cm="1">
        <f t="array" ref="E57">_xlfn.IFS(D57&lt;18,"Below 18",D57&lt;=25,"18-25",D57&lt;=35,"26-35",D57&lt;=45,"36-45",D57&lt;=55,"46-55",TRUE,"56+")</f>
        <v>56+</v>
      </c>
      <c r="F57" s="8" t="s">
        <v>9901</v>
      </c>
      <c r="G57" s="8" t="s">
        <v>10491</v>
      </c>
      <c r="H57" s="8" t="s">
        <v>10547</v>
      </c>
      <c r="I57" s="8" t="e">
        <f>_xlfn.XLOOKUP('Customer Information'!$A57,'Policy Details'!$I$2:$I$5001,'Policy Details'!$A$2:$A$5001)</f>
        <v>#N/A</v>
      </c>
    </row>
    <row r="58" spans="1:9">
      <c r="A58" s="12" t="s">
        <v>63</v>
      </c>
      <c r="B58" s="13" t="s">
        <v>5063</v>
      </c>
      <c r="C58" s="13" t="s">
        <v>9846</v>
      </c>
      <c r="D58" s="13">
        <v>31</v>
      </c>
      <c r="E58" s="13" t="str" cm="1">
        <f t="array" ref="E58">_xlfn.IFS(D58&lt;18,"Below 18",D58&lt;=25,"18-25",D58&lt;=35,"26-35",D58&lt;=45,"36-45",D58&lt;=55,"46-55",TRUE,"56+")</f>
        <v>26-35</v>
      </c>
      <c r="F58" s="13" t="s">
        <v>9902</v>
      </c>
      <c r="G58" s="13" t="s">
        <v>10491</v>
      </c>
      <c r="H58" s="13" t="s">
        <v>10548</v>
      </c>
      <c r="I58" s="13" t="e">
        <f>_xlfn.XLOOKUP('Customer Information'!$A58,'Policy Details'!$I$2:$I$5001,'Policy Details'!$A$2:$A$5001)</f>
        <v>#N/A</v>
      </c>
    </row>
    <row r="59" spans="1:9">
      <c r="A59" s="11" t="s">
        <v>64</v>
      </c>
      <c r="B59" s="8" t="s">
        <v>5064</v>
      </c>
      <c r="C59" s="8" t="s">
        <v>9847</v>
      </c>
      <c r="D59" s="8">
        <v>85</v>
      </c>
      <c r="E59" s="8" t="str" cm="1">
        <f t="array" ref="E59">_xlfn.IFS(D59&lt;18,"Below 18",D59&lt;=25,"18-25",D59&lt;=35,"26-35",D59&lt;=45,"36-45",D59&lt;=55,"46-55",TRUE,"56+")</f>
        <v>56+</v>
      </c>
      <c r="F59" s="8" t="s">
        <v>9893</v>
      </c>
      <c r="G59" s="8" t="s">
        <v>10488</v>
      </c>
      <c r="H59" s="8" t="s">
        <v>10549</v>
      </c>
      <c r="I59" s="8" t="str">
        <f>_xlfn.XLOOKUP('Customer Information'!$A59,'Policy Details'!$I$2:$I$5001,'Policy Details'!$A$2:$A$5001)</f>
        <v>POL82089087</v>
      </c>
    </row>
    <row r="60" spans="1:9">
      <c r="A60" s="12" t="s">
        <v>65</v>
      </c>
      <c r="B60" s="13" t="s">
        <v>5065</v>
      </c>
      <c r="C60" s="13" t="s">
        <v>9847</v>
      </c>
      <c r="D60" s="13">
        <v>70</v>
      </c>
      <c r="E60" s="13" t="str" cm="1">
        <f t="array" ref="E60">_xlfn.IFS(D60&lt;18,"Below 18",D60&lt;=25,"18-25",D60&lt;=35,"26-35",D60&lt;=45,"36-45",D60&lt;=55,"46-55",TRUE,"56+")</f>
        <v>56+</v>
      </c>
      <c r="F60" s="13" t="s">
        <v>9903</v>
      </c>
      <c r="G60" s="13" t="s">
        <v>10490</v>
      </c>
      <c r="H60" s="13" t="s">
        <v>10550</v>
      </c>
      <c r="I60" s="13" t="str">
        <f>_xlfn.XLOOKUP('Customer Information'!$A60,'Policy Details'!$I$2:$I$5001,'Policy Details'!$A$2:$A$5001)</f>
        <v>POL26196435</v>
      </c>
    </row>
    <row r="61" spans="1:9">
      <c r="A61" s="11" t="s">
        <v>66</v>
      </c>
      <c r="B61" s="8" t="s">
        <v>5066</v>
      </c>
      <c r="C61" s="8" t="s">
        <v>9846</v>
      </c>
      <c r="D61" s="8">
        <v>77</v>
      </c>
      <c r="E61" s="8" t="str" cm="1">
        <f t="array" ref="E61">_xlfn.IFS(D61&lt;18,"Below 18",D61&lt;=25,"18-25",D61&lt;=35,"26-35",D61&lt;=45,"36-45",D61&lt;=55,"46-55",TRUE,"56+")</f>
        <v>56+</v>
      </c>
      <c r="F61" s="8" t="s">
        <v>9904</v>
      </c>
      <c r="G61" s="8" t="s">
        <v>10488</v>
      </c>
      <c r="H61" s="8" t="s">
        <v>10551</v>
      </c>
      <c r="I61" s="8" t="e">
        <f>_xlfn.XLOOKUP('Customer Information'!$A61,'Policy Details'!$I$2:$I$5001,'Policy Details'!$A$2:$A$5001)</f>
        <v>#N/A</v>
      </c>
    </row>
    <row r="62" spans="1:9">
      <c r="A62" s="12" t="s">
        <v>67</v>
      </c>
      <c r="B62" s="13" t="s">
        <v>5067</v>
      </c>
      <c r="C62" s="13" t="s">
        <v>9847</v>
      </c>
      <c r="D62" s="13">
        <v>74</v>
      </c>
      <c r="E62" s="13" t="str" cm="1">
        <f t="array" ref="E62">_xlfn.IFS(D62&lt;18,"Below 18",D62&lt;=25,"18-25",D62&lt;=35,"26-35",D62&lt;=45,"36-45",D62&lt;=55,"46-55",TRUE,"56+")</f>
        <v>56+</v>
      </c>
      <c r="F62" s="13" t="s">
        <v>9905</v>
      </c>
      <c r="G62" s="13" t="s">
        <v>10491</v>
      </c>
      <c r="H62" s="13" t="s">
        <v>10552</v>
      </c>
      <c r="I62" s="13" t="e">
        <f>_xlfn.XLOOKUP('Customer Information'!$A62,'Policy Details'!$I$2:$I$5001,'Policy Details'!$A$2:$A$5001)</f>
        <v>#N/A</v>
      </c>
    </row>
    <row r="63" spans="1:9">
      <c r="A63" s="11" t="s">
        <v>68</v>
      </c>
      <c r="B63" s="8" t="s">
        <v>5068</v>
      </c>
      <c r="C63" s="8" t="s">
        <v>9847</v>
      </c>
      <c r="D63" s="8">
        <v>28</v>
      </c>
      <c r="E63" s="8" t="str" cm="1">
        <f t="array" ref="E63">_xlfn.IFS(D63&lt;18,"Below 18",D63&lt;=25,"18-25",D63&lt;=35,"26-35",D63&lt;=45,"36-45",D63&lt;=55,"46-55",TRUE,"56+")</f>
        <v>26-35</v>
      </c>
      <c r="F63" s="8" t="s">
        <v>9906</v>
      </c>
      <c r="G63" s="8" t="s">
        <v>10490</v>
      </c>
      <c r="H63" s="8" t="s">
        <v>10553</v>
      </c>
      <c r="I63" s="8" t="str">
        <f>_xlfn.XLOOKUP('Customer Information'!$A63,'Policy Details'!$I$2:$I$5001,'Policy Details'!$A$2:$A$5001)</f>
        <v>POL19746644</v>
      </c>
    </row>
    <row r="64" spans="1:9">
      <c r="A64" s="12" t="s">
        <v>69</v>
      </c>
      <c r="B64" s="13" t="s">
        <v>5069</v>
      </c>
      <c r="C64" s="13" t="s">
        <v>9848</v>
      </c>
      <c r="D64" s="13">
        <v>54</v>
      </c>
      <c r="E64" s="13" t="str" cm="1">
        <f t="array" ref="E64">_xlfn.IFS(D64&lt;18,"Below 18",D64&lt;=25,"18-25",D64&lt;=35,"26-35",D64&lt;=45,"36-45",D64&lt;=55,"46-55",TRUE,"56+")</f>
        <v>46-55</v>
      </c>
      <c r="F64" s="13" t="s">
        <v>9907</v>
      </c>
      <c r="G64" s="13" t="s">
        <v>10488</v>
      </c>
      <c r="H64" s="13" t="s">
        <v>10554</v>
      </c>
      <c r="I64" s="13" t="str">
        <f>_xlfn.XLOOKUP('Customer Information'!$A64,'Policy Details'!$I$2:$I$5001,'Policy Details'!$A$2:$A$5001)</f>
        <v>POL44115622</v>
      </c>
    </row>
    <row r="65" spans="1:9">
      <c r="A65" s="11" t="s">
        <v>70</v>
      </c>
      <c r="B65" s="8" t="s">
        <v>5070</v>
      </c>
      <c r="C65" s="8" t="s">
        <v>9848</v>
      </c>
      <c r="D65" s="8">
        <v>36</v>
      </c>
      <c r="E65" s="8" t="str" cm="1">
        <f t="array" ref="E65">_xlfn.IFS(D65&lt;18,"Below 18",D65&lt;=25,"18-25",D65&lt;=35,"26-35",D65&lt;=45,"36-45",D65&lt;=55,"46-55",TRUE,"56+")</f>
        <v>36-45</v>
      </c>
      <c r="F65" s="8" t="s">
        <v>9908</v>
      </c>
      <c r="G65" s="8" t="s">
        <v>10491</v>
      </c>
      <c r="H65" s="8" t="s">
        <v>10555</v>
      </c>
      <c r="I65" s="8" t="str">
        <f>_xlfn.XLOOKUP('Customer Information'!$A65,'Policy Details'!$I$2:$I$5001,'Policy Details'!$A$2:$A$5001)</f>
        <v>POL32625291</v>
      </c>
    </row>
    <row r="66" spans="1:9">
      <c r="A66" s="12" t="s">
        <v>71</v>
      </c>
      <c r="B66" s="13" t="s">
        <v>5071</v>
      </c>
      <c r="C66" s="13" t="s">
        <v>9847</v>
      </c>
      <c r="D66" s="13">
        <v>74</v>
      </c>
      <c r="E66" s="13" t="str" cm="1">
        <f t="array" ref="E66">_xlfn.IFS(D66&lt;18,"Below 18",D66&lt;=25,"18-25",D66&lt;=35,"26-35",D66&lt;=45,"36-45",D66&lt;=55,"46-55",TRUE,"56+")</f>
        <v>56+</v>
      </c>
      <c r="F66" s="13" t="s">
        <v>9909</v>
      </c>
      <c r="G66" s="13" t="s">
        <v>10488</v>
      </c>
      <c r="H66" s="13" t="s">
        <v>10556</v>
      </c>
      <c r="I66" s="13" t="str">
        <f>_xlfn.XLOOKUP('Customer Information'!$A66,'Policy Details'!$I$2:$I$5001,'Policy Details'!$A$2:$A$5001)</f>
        <v>POL89952764</v>
      </c>
    </row>
    <row r="67" spans="1:9">
      <c r="A67" s="11" t="s">
        <v>72</v>
      </c>
      <c r="B67" s="8" t="s">
        <v>5072</v>
      </c>
      <c r="C67" s="8" t="s">
        <v>9847</v>
      </c>
      <c r="D67" s="8">
        <v>47</v>
      </c>
      <c r="E67" s="8" t="str" cm="1">
        <f t="array" ref="E67">_xlfn.IFS(D67&lt;18,"Below 18",D67&lt;=25,"18-25",D67&lt;=35,"26-35",D67&lt;=45,"36-45",D67&lt;=55,"46-55",TRUE,"56+")</f>
        <v>46-55</v>
      </c>
      <c r="F67" s="8" t="s">
        <v>9910</v>
      </c>
      <c r="G67" s="8" t="s">
        <v>10491</v>
      </c>
      <c r="H67" s="8" t="s">
        <v>10557</v>
      </c>
      <c r="I67" s="8" t="e">
        <f>_xlfn.XLOOKUP('Customer Information'!$A67,'Policy Details'!$I$2:$I$5001,'Policy Details'!$A$2:$A$5001)</f>
        <v>#N/A</v>
      </c>
    </row>
    <row r="68" spans="1:9">
      <c r="A68" s="12" t="s">
        <v>73</v>
      </c>
      <c r="B68" s="13" t="s">
        <v>5073</v>
      </c>
      <c r="C68" s="13" t="s">
        <v>9848</v>
      </c>
      <c r="D68" s="13">
        <v>73</v>
      </c>
      <c r="E68" s="13" t="str" cm="1">
        <f t="array" ref="E68">_xlfn.IFS(D68&lt;18,"Below 18",D68&lt;=25,"18-25",D68&lt;=35,"26-35",D68&lt;=45,"36-45",D68&lt;=55,"46-55",TRUE,"56+")</f>
        <v>56+</v>
      </c>
      <c r="F68" s="13" t="s">
        <v>9911</v>
      </c>
      <c r="G68" s="13" t="s">
        <v>10490</v>
      </c>
      <c r="H68" s="13" t="s">
        <v>10558</v>
      </c>
      <c r="I68" s="13" t="str">
        <f>_xlfn.XLOOKUP('Customer Information'!$A68,'Policy Details'!$I$2:$I$5001,'Policy Details'!$A$2:$A$5001)</f>
        <v>POL42881568</v>
      </c>
    </row>
    <row r="69" spans="1:9">
      <c r="A69" s="11" t="s">
        <v>74</v>
      </c>
      <c r="B69" s="8" t="s">
        <v>5074</v>
      </c>
      <c r="C69" s="8" t="s">
        <v>9847</v>
      </c>
      <c r="D69" s="8">
        <v>26</v>
      </c>
      <c r="E69" s="8" t="str" cm="1">
        <f t="array" ref="E69">_xlfn.IFS(D69&lt;18,"Below 18",D69&lt;=25,"18-25",D69&lt;=35,"26-35",D69&lt;=45,"36-45",D69&lt;=55,"46-55",TRUE,"56+")</f>
        <v>26-35</v>
      </c>
      <c r="F69" s="8" t="s">
        <v>9912</v>
      </c>
      <c r="G69" s="8" t="s">
        <v>10490</v>
      </c>
      <c r="H69" s="8" t="s">
        <v>10559</v>
      </c>
      <c r="I69" s="8" t="e">
        <f>_xlfn.XLOOKUP('Customer Information'!$A69,'Policy Details'!$I$2:$I$5001,'Policy Details'!$A$2:$A$5001)</f>
        <v>#N/A</v>
      </c>
    </row>
    <row r="70" spans="1:9">
      <c r="A70" s="12" t="s">
        <v>75</v>
      </c>
      <c r="B70" s="13" t="s">
        <v>5075</v>
      </c>
      <c r="C70" s="13" t="s">
        <v>9846</v>
      </c>
      <c r="D70" s="13">
        <v>59</v>
      </c>
      <c r="E70" s="13" t="str" cm="1">
        <f t="array" ref="E70">_xlfn.IFS(D70&lt;18,"Below 18",D70&lt;=25,"18-25",D70&lt;=35,"26-35",D70&lt;=45,"36-45",D70&lt;=55,"46-55",TRUE,"56+")</f>
        <v>56+</v>
      </c>
      <c r="F70" s="13" t="s">
        <v>9913</v>
      </c>
      <c r="G70" s="13" t="s">
        <v>10490</v>
      </c>
      <c r="H70" s="13" t="s">
        <v>10560</v>
      </c>
      <c r="I70" s="13" t="e">
        <f>_xlfn.XLOOKUP('Customer Information'!$A70,'Policy Details'!$I$2:$I$5001,'Policy Details'!$A$2:$A$5001)</f>
        <v>#N/A</v>
      </c>
    </row>
    <row r="71" spans="1:9">
      <c r="A71" s="11" t="s">
        <v>76</v>
      </c>
      <c r="B71" s="8" t="s">
        <v>5076</v>
      </c>
      <c r="C71" s="8" t="s">
        <v>9846</v>
      </c>
      <c r="D71" s="8">
        <v>56</v>
      </c>
      <c r="E71" s="8" t="str" cm="1">
        <f t="array" ref="E71">_xlfn.IFS(D71&lt;18,"Below 18",D71&lt;=25,"18-25",D71&lt;=35,"26-35",D71&lt;=45,"36-45",D71&lt;=55,"46-55",TRUE,"56+")</f>
        <v>56+</v>
      </c>
      <c r="F71" s="8" t="s">
        <v>9853</v>
      </c>
      <c r="G71" s="8" t="s">
        <v>10491</v>
      </c>
      <c r="H71" s="8" t="s">
        <v>10561</v>
      </c>
      <c r="I71" s="8" t="e">
        <f>_xlfn.XLOOKUP('Customer Information'!$A71,'Policy Details'!$I$2:$I$5001,'Policy Details'!$A$2:$A$5001)</f>
        <v>#N/A</v>
      </c>
    </row>
    <row r="72" spans="1:9">
      <c r="A72" s="12" t="s">
        <v>77</v>
      </c>
      <c r="B72" s="13" t="s">
        <v>5077</v>
      </c>
      <c r="C72" s="13" t="s">
        <v>9846</v>
      </c>
      <c r="D72" s="13">
        <v>74</v>
      </c>
      <c r="E72" s="13" t="str" cm="1">
        <f t="array" ref="E72">_xlfn.IFS(D72&lt;18,"Below 18",D72&lt;=25,"18-25",D72&lt;=35,"26-35",D72&lt;=45,"36-45",D72&lt;=55,"46-55",TRUE,"56+")</f>
        <v>56+</v>
      </c>
      <c r="F72" s="13" t="s">
        <v>9914</v>
      </c>
      <c r="G72" s="13" t="s">
        <v>10489</v>
      </c>
      <c r="H72" s="13" t="s">
        <v>10562</v>
      </c>
      <c r="I72" s="13" t="str">
        <f>_xlfn.XLOOKUP('Customer Information'!$A72,'Policy Details'!$I$2:$I$5001,'Policy Details'!$A$2:$A$5001)</f>
        <v>POL31666008</v>
      </c>
    </row>
    <row r="73" spans="1:9">
      <c r="A73" s="11" t="s">
        <v>78</v>
      </c>
      <c r="B73" s="8" t="s">
        <v>5078</v>
      </c>
      <c r="C73" s="8" t="s">
        <v>9847</v>
      </c>
      <c r="D73" s="8">
        <v>74</v>
      </c>
      <c r="E73" s="8" t="str" cm="1">
        <f t="array" ref="E73">_xlfn.IFS(D73&lt;18,"Below 18",D73&lt;=25,"18-25",D73&lt;=35,"26-35",D73&lt;=45,"36-45",D73&lt;=55,"46-55",TRUE,"56+")</f>
        <v>56+</v>
      </c>
      <c r="F73" s="8" t="s">
        <v>9915</v>
      </c>
      <c r="G73" s="8" t="s">
        <v>10489</v>
      </c>
      <c r="H73" s="8" t="s">
        <v>10563</v>
      </c>
      <c r="I73" s="8" t="str">
        <f>_xlfn.XLOOKUP('Customer Information'!$A73,'Policy Details'!$I$2:$I$5001,'Policy Details'!$A$2:$A$5001)</f>
        <v>POL20325916</v>
      </c>
    </row>
    <row r="74" spans="1:9">
      <c r="A74" s="12" t="s">
        <v>79</v>
      </c>
      <c r="B74" s="13" t="s">
        <v>5079</v>
      </c>
      <c r="C74" s="13" t="s">
        <v>9846</v>
      </c>
      <c r="D74" s="13">
        <v>63</v>
      </c>
      <c r="E74" s="13" t="str" cm="1">
        <f t="array" ref="E74">_xlfn.IFS(D74&lt;18,"Below 18",D74&lt;=25,"18-25",D74&lt;=35,"26-35",D74&lt;=45,"36-45",D74&lt;=55,"46-55",TRUE,"56+")</f>
        <v>56+</v>
      </c>
      <c r="F74" s="13" t="s">
        <v>9916</v>
      </c>
      <c r="G74" s="13" t="s">
        <v>10491</v>
      </c>
      <c r="H74" s="13" t="s">
        <v>10564</v>
      </c>
      <c r="I74" s="13" t="e">
        <f>_xlfn.XLOOKUP('Customer Information'!$A74,'Policy Details'!$I$2:$I$5001,'Policy Details'!$A$2:$A$5001)</f>
        <v>#N/A</v>
      </c>
    </row>
    <row r="75" spans="1:9">
      <c r="A75" s="11" t="s">
        <v>80</v>
      </c>
      <c r="B75" s="8" t="s">
        <v>5080</v>
      </c>
      <c r="C75" s="8" t="s">
        <v>9846</v>
      </c>
      <c r="D75" s="8">
        <v>51</v>
      </c>
      <c r="E75" s="8" t="str" cm="1">
        <f t="array" ref="E75">_xlfn.IFS(D75&lt;18,"Below 18",D75&lt;=25,"18-25",D75&lt;=35,"26-35",D75&lt;=45,"36-45",D75&lt;=55,"46-55",TRUE,"56+")</f>
        <v>46-55</v>
      </c>
      <c r="F75" s="8" t="s">
        <v>9917</v>
      </c>
      <c r="G75" s="8" t="s">
        <v>10491</v>
      </c>
      <c r="H75" s="8" t="s">
        <v>10565</v>
      </c>
      <c r="I75" s="8" t="str">
        <f>_xlfn.XLOOKUP('Customer Information'!$A75,'Policy Details'!$I$2:$I$5001,'Policy Details'!$A$2:$A$5001)</f>
        <v>POL01239814</v>
      </c>
    </row>
    <row r="76" spans="1:9">
      <c r="A76" s="12" t="s">
        <v>81</v>
      </c>
      <c r="B76" s="13" t="s">
        <v>5081</v>
      </c>
      <c r="C76" s="13" t="s">
        <v>9848</v>
      </c>
      <c r="D76" s="13">
        <v>18</v>
      </c>
      <c r="E76" s="13" t="str" cm="1">
        <f t="array" ref="E76">_xlfn.IFS(D76&lt;18,"Below 18",D76&lt;=25,"18-25",D76&lt;=35,"26-35",D76&lt;=45,"36-45",D76&lt;=55,"46-55",TRUE,"56+")</f>
        <v>18-25</v>
      </c>
      <c r="F76" s="13" t="s">
        <v>9918</v>
      </c>
      <c r="G76" s="13" t="s">
        <v>10490</v>
      </c>
      <c r="H76" s="13" t="s">
        <v>10566</v>
      </c>
      <c r="I76" s="13" t="str">
        <f>_xlfn.XLOOKUP('Customer Information'!$A76,'Policy Details'!$I$2:$I$5001,'Policy Details'!$A$2:$A$5001)</f>
        <v>POL52707318</v>
      </c>
    </row>
    <row r="77" spans="1:9">
      <c r="A77" s="11" t="s">
        <v>82</v>
      </c>
      <c r="B77" s="8" t="s">
        <v>5082</v>
      </c>
      <c r="C77" s="8" t="s">
        <v>9848</v>
      </c>
      <c r="D77" s="8">
        <v>54</v>
      </c>
      <c r="E77" s="8" t="str" cm="1">
        <f t="array" ref="E77">_xlfn.IFS(D77&lt;18,"Below 18",D77&lt;=25,"18-25",D77&lt;=35,"26-35",D77&lt;=45,"36-45",D77&lt;=55,"46-55",TRUE,"56+")</f>
        <v>46-55</v>
      </c>
      <c r="F77" s="8" t="s">
        <v>9919</v>
      </c>
      <c r="G77" s="8" t="s">
        <v>10488</v>
      </c>
      <c r="H77" s="8" t="s">
        <v>10567</v>
      </c>
      <c r="I77" s="8" t="str">
        <f>_xlfn.XLOOKUP('Customer Information'!$A77,'Policy Details'!$I$2:$I$5001,'Policy Details'!$A$2:$A$5001)</f>
        <v>POL24627769</v>
      </c>
    </row>
    <row r="78" spans="1:9">
      <c r="A78" s="12" t="s">
        <v>83</v>
      </c>
      <c r="B78" s="13" t="s">
        <v>5083</v>
      </c>
      <c r="C78" s="13" t="s">
        <v>9847</v>
      </c>
      <c r="D78" s="13">
        <v>19</v>
      </c>
      <c r="E78" s="13" t="str" cm="1">
        <f t="array" ref="E78">_xlfn.IFS(D78&lt;18,"Below 18",D78&lt;=25,"18-25",D78&lt;=35,"26-35",D78&lt;=45,"36-45",D78&lt;=55,"46-55",TRUE,"56+")</f>
        <v>18-25</v>
      </c>
      <c r="F78" s="13" t="s">
        <v>9920</v>
      </c>
      <c r="G78" s="13" t="s">
        <v>10491</v>
      </c>
      <c r="H78" s="13" t="s">
        <v>10568</v>
      </c>
      <c r="I78" s="13" t="str">
        <f>_xlfn.XLOOKUP('Customer Information'!$A78,'Policy Details'!$I$2:$I$5001,'Policy Details'!$A$2:$A$5001)</f>
        <v>POL02404416</v>
      </c>
    </row>
    <row r="79" spans="1:9">
      <c r="A79" s="11" t="s">
        <v>84</v>
      </c>
      <c r="B79" s="8" t="s">
        <v>5084</v>
      </c>
      <c r="C79" s="8" t="s">
        <v>9847</v>
      </c>
      <c r="D79" s="8">
        <v>81</v>
      </c>
      <c r="E79" s="8" t="str" cm="1">
        <f t="array" ref="E79">_xlfn.IFS(D79&lt;18,"Below 18",D79&lt;=25,"18-25",D79&lt;=35,"26-35",D79&lt;=45,"36-45",D79&lt;=55,"46-55",TRUE,"56+")</f>
        <v>56+</v>
      </c>
      <c r="F79" s="8" t="s">
        <v>9921</v>
      </c>
      <c r="G79" s="8" t="s">
        <v>10488</v>
      </c>
      <c r="H79" s="8" t="s">
        <v>10569</v>
      </c>
      <c r="I79" s="8" t="e">
        <f>_xlfn.XLOOKUP('Customer Information'!$A79,'Policy Details'!$I$2:$I$5001,'Policy Details'!$A$2:$A$5001)</f>
        <v>#N/A</v>
      </c>
    </row>
    <row r="80" spans="1:9">
      <c r="A80" s="12" t="s">
        <v>85</v>
      </c>
      <c r="B80" s="13" t="s">
        <v>5085</v>
      </c>
      <c r="C80" s="13" t="s">
        <v>9848</v>
      </c>
      <c r="D80" s="13">
        <v>21</v>
      </c>
      <c r="E80" s="13" t="str" cm="1">
        <f t="array" ref="E80">_xlfn.IFS(D80&lt;18,"Below 18",D80&lt;=25,"18-25",D80&lt;=35,"26-35",D80&lt;=45,"36-45",D80&lt;=55,"46-55",TRUE,"56+")</f>
        <v>18-25</v>
      </c>
      <c r="F80" s="13" t="s">
        <v>9922</v>
      </c>
      <c r="G80" s="13" t="s">
        <v>10491</v>
      </c>
      <c r="H80" s="13" t="s">
        <v>10570</v>
      </c>
      <c r="I80" s="13" t="str">
        <f>_xlfn.XLOOKUP('Customer Information'!$A80,'Policy Details'!$I$2:$I$5001,'Policy Details'!$A$2:$A$5001)</f>
        <v>POL20348552</v>
      </c>
    </row>
    <row r="81" spans="1:9">
      <c r="A81" s="11" t="s">
        <v>86</v>
      </c>
      <c r="B81" s="8" t="s">
        <v>5086</v>
      </c>
      <c r="C81" s="8" t="s">
        <v>9848</v>
      </c>
      <c r="D81" s="8">
        <v>58</v>
      </c>
      <c r="E81" s="8" t="str" cm="1">
        <f t="array" ref="E81">_xlfn.IFS(D81&lt;18,"Below 18",D81&lt;=25,"18-25",D81&lt;=35,"26-35",D81&lt;=45,"36-45",D81&lt;=55,"46-55",TRUE,"56+")</f>
        <v>56+</v>
      </c>
      <c r="F81" s="8" t="s">
        <v>9923</v>
      </c>
      <c r="G81" s="8" t="s">
        <v>10489</v>
      </c>
      <c r="H81" s="8" t="s">
        <v>10571</v>
      </c>
      <c r="I81" s="8" t="str">
        <f>_xlfn.XLOOKUP('Customer Information'!$A81,'Policy Details'!$I$2:$I$5001,'Policy Details'!$A$2:$A$5001)</f>
        <v>POL91419021</v>
      </c>
    </row>
    <row r="82" spans="1:9">
      <c r="A82" s="12" t="s">
        <v>87</v>
      </c>
      <c r="B82" s="13" t="s">
        <v>5087</v>
      </c>
      <c r="C82" s="13" t="s">
        <v>9848</v>
      </c>
      <c r="D82" s="13">
        <v>49</v>
      </c>
      <c r="E82" s="13" t="str" cm="1">
        <f t="array" ref="E82">_xlfn.IFS(D82&lt;18,"Below 18",D82&lt;=25,"18-25",D82&lt;=35,"26-35",D82&lt;=45,"36-45",D82&lt;=55,"46-55",TRUE,"56+")</f>
        <v>46-55</v>
      </c>
      <c r="F82" s="13" t="s">
        <v>9924</v>
      </c>
      <c r="G82" s="13" t="s">
        <v>10491</v>
      </c>
      <c r="H82" s="13" t="s">
        <v>10572</v>
      </c>
      <c r="I82" s="13" t="str">
        <f>_xlfn.XLOOKUP('Customer Information'!$A82,'Policy Details'!$I$2:$I$5001,'Policy Details'!$A$2:$A$5001)</f>
        <v>POL22646973</v>
      </c>
    </row>
    <row r="83" spans="1:9">
      <c r="A83" s="11" t="s">
        <v>88</v>
      </c>
      <c r="B83" s="8" t="s">
        <v>5088</v>
      </c>
      <c r="C83" s="8" t="s">
        <v>9847</v>
      </c>
      <c r="D83" s="8">
        <v>37</v>
      </c>
      <c r="E83" s="8" t="str" cm="1">
        <f t="array" ref="E83">_xlfn.IFS(D83&lt;18,"Below 18",D83&lt;=25,"18-25",D83&lt;=35,"26-35",D83&lt;=45,"36-45",D83&lt;=55,"46-55",TRUE,"56+")</f>
        <v>36-45</v>
      </c>
      <c r="F83" s="8" t="s">
        <v>9908</v>
      </c>
      <c r="G83" s="8" t="s">
        <v>10491</v>
      </c>
      <c r="H83" s="8" t="s">
        <v>10573</v>
      </c>
      <c r="I83" s="8" t="e">
        <f>_xlfn.XLOOKUP('Customer Information'!$A83,'Policy Details'!$I$2:$I$5001,'Policy Details'!$A$2:$A$5001)</f>
        <v>#N/A</v>
      </c>
    </row>
    <row r="84" spans="1:9">
      <c r="A84" s="12" t="s">
        <v>89</v>
      </c>
      <c r="B84" s="13" t="s">
        <v>5089</v>
      </c>
      <c r="C84" s="13" t="s">
        <v>9848</v>
      </c>
      <c r="D84" s="13">
        <v>72</v>
      </c>
      <c r="E84" s="13" t="str" cm="1">
        <f t="array" ref="E84">_xlfn.IFS(D84&lt;18,"Below 18",D84&lt;=25,"18-25",D84&lt;=35,"26-35",D84&lt;=45,"36-45",D84&lt;=55,"46-55",TRUE,"56+")</f>
        <v>56+</v>
      </c>
      <c r="F84" s="13" t="s">
        <v>9925</v>
      </c>
      <c r="G84" s="13" t="s">
        <v>10488</v>
      </c>
      <c r="H84" s="13" t="s">
        <v>10574</v>
      </c>
      <c r="I84" s="13" t="str">
        <f>_xlfn.XLOOKUP('Customer Information'!$A84,'Policy Details'!$I$2:$I$5001,'Policy Details'!$A$2:$A$5001)</f>
        <v>POL60505158</v>
      </c>
    </row>
    <row r="85" spans="1:9">
      <c r="A85" s="11" t="s">
        <v>90</v>
      </c>
      <c r="B85" s="8" t="s">
        <v>5090</v>
      </c>
      <c r="C85" s="8" t="s">
        <v>9846</v>
      </c>
      <c r="D85" s="8">
        <v>19</v>
      </c>
      <c r="E85" s="8" t="str" cm="1">
        <f t="array" ref="E85">_xlfn.IFS(D85&lt;18,"Below 18",D85&lt;=25,"18-25",D85&lt;=35,"26-35",D85&lt;=45,"36-45",D85&lt;=55,"46-55",TRUE,"56+")</f>
        <v>18-25</v>
      </c>
      <c r="F85" s="8" t="s">
        <v>9926</v>
      </c>
      <c r="G85" s="8" t="s">
        <v>10490</v>
      </c>
      <c r="H85" s="8" t="s">
        <v>10575</v>
      </c>
      <c r="I85" s="8" t="e">
        <f>_xlfn.XLOOKUP('Customer Information'!$A85,'Policy Details'!$I$2:$I$5001,'Policy Details'!$A$2:$A$5001)</f>
        <v>#N/A</v>
      </c>
    </row>
    <row r="86" spans="1:9">
      <c r="A86" s="12" t="s">
        <v>91</v>
      </c>
      <c r="B86" s="13" t="s">
        <v>5091</v>
      </c>
      <c r="C86" s="13" t="s">
        <v>9846</v>
      </c>
      <c r="D86" s="13">
        <v>39</v>
      </c>
      <c r="E86" s="13" t="str" cm="1">
        <f t="array" ref="E86">_xlfn.IFS(D86&lt;18,"Below 18",D86&lt;=25,"18-25",D86&lt;=35,"26-35",D86&lt;=45,"36-45",D86&lt;=55,"46-55",TRUE,"56+")</f>
        <v>36-45</v>
      </c>
      <c r="F86" s="13" t="s">
        <v>9918</v>
      </c>
      <c r="G86" s="13" t="s">
        <v>10489</v>
      </c>
      <c r="H86" s="13" t="s">
        <v>10576</v>
      </c>
      <c r="I86" s="13" t="e">
        <f>_xlfn.XLOOKUP('Customer Information'!$A86,'Policy Details'!$I$2:$I$5001,'Policy Details'!$A$2:$A$5001)</f>
        <v>#N/A</v>
      </c>
    </row>
    <row r="87" spans="1:9">
      <c r="A87" s="11" t="s">
        <v>92</v>
      </c>
      <c r="B87" s="8" t="s">
        <v>5092</v>
      </c>
      <c r="C87" s="8" t="s">
        <v>9847</v>
      </c>
      <c r="D87" s="8">
        <v>49</v>
      </c>
      <c r="E87" s="8" t="str" cm="1">
        <f t="array" ref="E87">_xlfn.IFS(D87&lt;18,"Below 18",D87&lt;=25,"18-25",D87&lt;=35,"26-35",D87&lt;=45,"36-45",D87&lt;=55,"46-55",TRUE,"56+")</f>
        <v>46-55</v>
      </c>
      <c r="F87" s="8" t="s">
        <v>9927</v>
      </c>
      <c r="G87" s="8" t="s">
        <v>10489</v>
      </c>
      <c r="H87" s="8" t="s">
        <v>10577</v>
      </c>
      <c r="I87" s="8" t="str">
        <f>_xlfn.XLOOKUP('Customer Information'!$A87,'Policy Details'!$I$2:$I$5001,'Policy Details'!$A$2:$A$5001)</f>
        <v>POL71744441</v>
      </c>
    </row>
    <row r="88" spans="1:9">
      <c r="A88" s="12" t="s">
        <v>93</v>
      </c>
      <c r="B88" s="13" t="s">
        <v>5093</v>
      </c>
      <c r="C88" s="13" t="s">
        <v>9847</v>
      </c>
      <c r="D88" s="13">
        <v>76</v>
      </c>
      <c r="E88" s="13" t="str" cm="1">
        <f t="array" ref="E88">_xlfn.IFS(D88&lt;18,"Below 18",D88&lt;=25,"18-25",D88&lt;=35,"26-35",D88&lt;=45,"36-45",D88&lt;=55,"46-55",TRUE,"56+")</f>
        <v>56+</v>
      </c>
      <c r="F88" s="13" t="s">
        <v>9928</v>
      </c>
      <c r="G88" s="13" t="s">
        <v>10488</v>
      </c>
      <c r="H88" s="13" t="s">
        <v>10578</v>
      </c>
      <c r="I88" s="13" t="e">
        <f>_xlfn.XLOOKUP('Customer Information'!$A88,'Policy Details'!$I$2:$I$5001,'Policy Details'!$A$2:$A$5001)</f>
        <v>#N/A</v>
      </c>
    </row>
    <row r="89" spans="1:9">
      <c r="A89" s="11" t="s">
        <v>94</v>
      </c>
      <c r="B89" s="8" t="s">
        <v>5094</v>
      </c>
      <c r="C89" s="8" t="s">
        <v>9846</v>
      </c>
      <c r="D89" s="8">
        <v>55</v>
      </c>
      <c r="E89" s="8" t="str" cm="1">
        <f t="array" ref="E89">_xlfn.IFS(D89&lt;18,"Below 18",D89&lt;=25,"18-25",D89&lt;=35,"26-35",D89&lt;=45,"36-45",D89&lt;=55,"46-55",TRUE,"56+")</f>
        <v>46-55</v>
      </c>
      <c r="F89" s="8" t="s">
        <v>9929</v>
      </c>
      <c r="G89" s="8" t="s">
        <v>10488</v>
      </c>
      <c r="H89" s="8" t="s">
        <v>10579</v>
      </c>
      <c r="I89" s="8" t="e">
        <f>_xlfn.XLOOKUP('Customer Information'!$A89,'Policy Details'!$I$2:$I$5001,'Policy Details'!$A$2:$A$5001)</f>
        <v>#N/A</v>
      </c>
    </row>
    <row r="90" spans="1:9">
      <c r="A90" s="12" t="s">
        <v>95</v>
      </c>
      <c r="B90" s="13" t="s">
        <v>5095</v>
      </c>
      <c r="C90" s="13" t="s">
        <v>9848</v>
      </c>
      <c r="D90" s="13">
        <v>54</v>
      </c>
      <c r="E90" s="13" t="str" cm="1">
        <f t="array" ref="E90">_xlfn.IFS(D90&lt;18,"Below 18",D90&lt;=25,"18-25",D90&lt;=35,"26-35",D90&lt;=45,"36-45",D90&lt;=55,"46-55",TRUE,"56+")</f>
        <v>46-55</v>
      </c>
      <c r="F90" s="13" t="s">
        <v>9930</v>
      </c>
      <c r="G90" s="13" t="s">
        <v>10490</v>
      </c>
      <c r="H90" s="13" t="s">
        <v>10580</v>
      </c>
      <c r="I90" s="13" t="str">
        <f>_xlfn.XLOOKUP('Customer Information'!$A90,'Policy Details'!$I$2:$I$5001,'Policy Details'!$A$2:$A$5001)</f>
        <v>POL38512389</v>
      </c>
    </row>
    <row r="91" spans="1:9">
      <c r="A91" s="11" t="s">
        <v>96</v>
      </c>
      <c r="B91" s="8" t="s">
        <v>5096</v>
      </c>
      <c r="C91" s="8" t="s">
        <v>9846</v>
      </c>
      <c r="D91" s="8">
        <v>24</v>
      </c>
      <c r="E91" s="8" t="str" cm="1">
        <f t="array" ref="E91">_xlfn.IFS(D91&lt;18,"Below 18",D91&lt;=25,"18-25",D91&lt;=35,"26-35",D91&lt;=45,"36-45",D91&lt;=55,"46-55",TRUE,"56+")</f>
        <v>18-25</v>
      </c>
      <c r="F91" s="8" t="s">
        <v>9931</v>
      </c>
      <c r="G91" s="8" t="s">
        <v>10489</v>
      </c>
      <c r="H91" s="8" t="s">
        <v>10581</v>
      </c>
      <c r="I91" s="8" t="str">
        <f>_xlfn.XLOOKUP('Customer Information'!$A91,'Policy Details'!$I$2:$I$5001,'Policy Details'!$A$2:$A$5001)</f>
        <v>POL35985478</v>
      </c>
    </row>
    <row r="92" spans="1:9">
      <c r="A92" s="12" t="s">
        <v>97</v>
      </c>
      <c r="B92" s="13" t="s">
        <v>5097</v>
      </c>
      <c r="C92" s="13" t="s">
        <v>9848</v>
      </c>
      <c r="D92" s="13">
        <v>84</v>
      </c>
      <c r="E92" s="13" t="str" cm="1">
        <f t="array" ref="E92">_xlfn.IFS(D92&lt;18,"Below 18",D92&lt;=25,"18-25",D92&lt;=35,"26-35",D92&lt;=45,"36-45",D92&lt;=55,"46-55",TRUE,"56+")</f>
        <v>56+</v>
      </c>
      <c r="F92" s="13" t="s">
        <v>9932</v>
      </c>
      <c r="G92" s="13" t="s">
        <v>10491</v>
      </c>
      <c r="H92" s="13" t="s">
        <v>10582</v>
      </c>
      <c r="I92" s="13" t="e">
        <f>_xlfn.XLOOKUP('Customer Information'!$A92,'Policy Details'!$I$2:$I$5001,'Policy Details'!$A$2:$A$5001)</f>
        <v>#N/A</v>
      </c>
    </row>
    <row r="93" spans="1:9">
      <c r="A93" s="11" t="s">
        <v>98</v>
      </c>
      <c r="B93" s="8" t="s">
        <v>5098</v>
      </c>
      <c r="C93" s="8" t="s">
        <v>9848</v>
      </c>
      <c r="D93" s="8">
        <v>63</v>
      </c>
      <c r="E93" s="8" t="str" cm="1">
        <f t="array" ref="E93">_xlfn.IFS(D93&lt;18,"Below 18",D93&lt;=25,"18-25",D93&lt;=35,"26-35",D93&lt;=45,"36-45",D93&lt;=55,"46-55",TRUE,"56+")</f>
        <v>56+</v>
      </c>
      <c r="F93" s="8" t="s">
        <v>9933</v>
      </c>
      <c r="G93" s="8" t="s">
        <v>10488</v>
      </c>
      <c r="H93" s="8" t="s">
        <v>10583</v>
      </c>
      <c r="I93" s="8" t="str">
        <f>_xlfn.XLOOKUP('Customer Information'!$A93,'Policy Details'!$I$2:$I$5001,'Policy Details'!$A$2:$A$5001)</f>
        <v>POL29207851</v>
      </c>
    </row>
    <row r="94" spans="1:9">
      <c r="A94" s="12" t="s">
        <v>99</v>
      </c>
      <c r="B94" s="13" t="s">
        <v>5099</v>
      </c>
      <c r="C94" s="13" t="s">
        <v>9846</v>
      </c>
      <c r="D94" s="13">
        <v>55</v>
      </c>
      <c r="E94" s="13" t="str" cm="1">
        <f t="array" ref="E94">_xlfn.IFS(D94&lt;18,"Below 18",D94&lt;=25,"18-25",D94&lt;=35,"26-35",D94&lt;=45,"36-45",D94&lt;=55,"46-55",TRUE,"56+")</f>
        <v>46-55</v>
      </c>
      <c r="F94" s="13" t="s">
        <v>9934</v>
      </c>
      <c r="G94" s="13" t="s">
        <v>10491</v>
      </c>
      <c r="H94" s="13" t="s">
        <v>10584</v>
      </c>
      <c r="I94" s="13" t="str">
        <f>_xlfn.XLOOKUP('Customer Information'!$A94,'Policy Details'!$I$2:$I$5001,'Policy Details'!$A$2:$A$5001)</f>
        <v>POL61024790</v>
      </c>
    </row>
    <row r="95" spans="1:9">
      <c r="A95" s="11" t="s">
        <v>100</v>
      </c>
      <c r="B95" s="8" t="s">
        <v>5100</v>
      </c>
      <c r="C95" s="8" t="s">
        <v>9847</v>
      </c>
      <c r="D95" s="8">
        <v>79</v>
      </c>
      <c r="E95" s="8" t="str" cm="1">
        <f t="array" ref="E95">_xlfn.IFS(D95&lt;18,"Below 18",D95&lt;=25,"18-25",D95&lt;=35,"26-35",D95&lt;=45,"36-45",D95&lt;=55,"46-55",TRUE,"56+")</f>
        <v>56+</v>
      </c>
      <c r="F95" s="8" t="s">
        <v>9935</v>
      </c>
      <c r="G95" s="8" t="s">
        <v>10491</v>
      </c>
      <c r="H95" s="8" t="s">
        <v>10585</v>
      </c>
      <c r="I95" s="8" t="str">
        <f>_xlfn.XLOOKUP('Customer Information'!$A95,'Policy Details'!$I$2:$I$5001,'Policy Details'!$A$2:$A$5001)</f>
        <v>POL64365523</v>
      </c>
    </row>
    <row r="96" spans="1:9">
      <c r="A96" s="12" t="s">
        <v>101</v>
      </c>
      <c r="B96" s="13" t="s">
        <v>5101</v>
      </c>
      <c r="C96" s="13" t="s">
        <v>9847</v>
      </c>
      <c r="D96" s="13">
        <v>32</v>
      </c>
      <c r="E96" s="13" t="str" cm="1">
        <f t="array" ref="E96">_xlfn.IFS(D96&lt;18,"Below 18",D96&lt;=25,"18-25",D96&lt;=35,"26-35",D96&lt;=45,"36-45",D96&lt;=55,"46-55",TRUE,"56+")</f>
        <v>26-35</v>
      </c>
      <c r="F96" s="13" t="s">
        <v>9936</v>
      </c>
      <c r="G96" s="13" t="s">
        <v>10490</v>
      </c>
      <c r="H96" s="13" t="s">
        <v>10586</v>
      </c>
      <c r="I96" s="13" t="str">
        <f>_xlfn.XLOOKUP('Customer Information'!$A96,'Policy Details'!$I$2:$I$5001,'Policy Details'!$A$2:$A$5001)</f>
        <v>POL56668614</v>
      </c>
    </row>
    <row r="97" spans="1:9">
      <c r="A97" s="11" t="s">
        <v>102</v>
      </c>
      <c r="B97" s="8" t="s">
        <v>5102</v>
      </c>
      <c r="C97" s="8" t="s">
        <v>9848</v>
      </c>
      <c r="D97" s="8">
        <v>58</v>
      </c>
      <c r="E97" s="8" t="str" cm="1">
        <f t="array" ref="E97">_xlfn.IFS(D97&lt;18,"Below 18",D97&lt;=25,"18-25",D97&lt;=35,"26-35",D97&lt;=45,"36-45",D97&lt;=55,"46-55",TRUE,"56+")</f>
        <v>56+</v>
      </c>
      <c r="F97" s="8" t="s">
        <v>9937</v>
      </c>
      <c r="G97" s="8" t="s">
        <v>10491</v>
      </c>
      <c r="H97" s="8" t="s">
        <v>10587</v>
      </c>
      <c r="I97" s="8" t="str">
        <f>_xlfn.XLOOKUP('Customer Information'!$A97,'Policy Details'!$I$2:$I$5001,'Policy Details'!$A$2:$A$5001)</f>
        <v>POL82676830</v>
      </c>
    </row>
    <row r="98" spans="1:9">
      <c r="A98" s="12" t="s">
        <v>103</v>
      </c>
      <c r="B98" s="13" t="s">
        <v>5103</v>
      </c>
      <c r="C98" s="13" t="s">
        <v>9848</v>
      </c>
      <c r="D98" s="13">
        <v>67</v>
      </c>
      <c r="E98" s="13" t="str" cm="1">
        <f t="array" ref="E98">_xlfn.IFS(D98&lt;18,"Below 18",D98&lt;=25,"18-25",D98&lt;=35,"26-35",D98&lt;=45,"36-45",D98&lt;=55,"46-55",TRUE,"56+")</f>
        <v>56+</v>
      </c>
      <c r="F98" s="13" t="s">
        <v>9933</v>
      </c>
      <c r="G98" s="13" t="s">
        <v>10491</v>
      </c>
      <c r="H98" s="13" t="s">
        <v>10588</v>
      </c>
      <c r="I98" s="13" t="str">
        <f>_xlfn.XLOOKUP('Customer Information'!$A98,'Policy Details'!$I$2:$I$5001,'Policy Details'!$A$2:$A$5001)</f>
        <v>POL46009613</v>
      </c>
    </row>
    <row r="99" spans="1:9">
      <c r="A99" s="11" t="s">
        <v>104</v>
      </c>
      <c r="B99" s="8" t="s">
        <v>5104</v>
      </c>
      <c r="C99" s="8" t="s">
        <v>9847</v>
      </c>
      <c r="D99" s="8">
        <v>42</v>
      </c>
      <c r="E99" s="8" t="str" cm="1">
        <f t="array" ref="E99">_xlfn.IFS(D99&lt;18,"Below 18",D99&lt;=25,"18-25",D99&lt;=35,"26-35",D99&lt;=45,"36-45",D99&lt;=55,"46-55",TRUE,"56+")</f>
        <v>36-45</v>
      </c>
      <c r="F99" s="8" t="s">
        <v>9938</v>
      </c>
      <c r="G99" s="8" t="s">
        <v>10491</v>
      </c>
      <c r="H99" s="8" t="s">
        <v>10589</v>
      </c>
      <c r="I99" s="8" t="str">
        <f>_xlfn.XLOOKUP('Customer Information'!$A99,'Policy Details'!$I$2:$I$5001,'Policy Details'!$A$2:$A$5001)</f>
        <v>POL31242516</v>
      </c>
    </row>
    <row r="100" spans="1:9">
      <c r="A100" s="12" t="s">
        <v>105</v>
      </c>
      <c r="B100" s="13" t="s">
        <v>5105</v>
      </c>
      <c r="C100" s="13" t="s">
        <v>9847</v>
      </c>
      <c r="D100" s="13">
        <v>75</v>
      </c>
      <c r="E100" s="13" t="str" cm="1">
        <f t="array" ref="E100">_xlfn.IFS(D100&lt;18,"Below 18",D100&lt;=25,"18-25",D100&lt;=35,"26-35",D100&lt;=45,"36-45",D100&lt;=55,"46-55",TRUE,"56+")</f>
        <v>56+</v>
      </c>
      <c r="F100" s="13" t="s">
        <v>9894</v>
      </c>
      <c r="G100" s="13" t="s">
        <v>10488</v>
      </c>
      <c r="H100" s="13" t="s">
        <v>10590</v>
      </c>
      <c r="I100" s="13" t="str">
        <f>_xlfn.XLOOKUP('Customer Information'!$A100,'Policy Details'!$I$2:$I$5001,'Policy Details'!$A$2:$A$5001)</f>
        <v>POL62548114</v>
      </c>
    </row>
    <row r="101" spans="1:9">
      <c r="A101" s="11" t="s">
        <v>106</v>
      </c>
      <c r="B101" s="8" t="s">
        <v>5106</v>
      </c>
      <c r="C101" s="8" t="s">
        <v>9846</v>
      </c>
      <c r="D101" s="8">
        <v>68</v>
      </c>
      <c r="E101" s="8" t="str" cm="1">
        <f t="array" ref="E101">_xlfn.IFS(D101&lt;18,"Below 18",D101&lt;=25,"18-25",D101&lt;=35,"26-35",D101&lt;=45,"36-45",D101&lt;=55,"46-55",TRUE,"56+")</f>
        <v>56+</v>
      </c>
      <c r="F101" s="8" t="s">
        <v>9939</v>
      </c>
      <c r="G101" s="8" t="s">
        <v>10491</v>
      </c>
      <c r="H101" s="8" t="s">
        <v>10591</v>
      </c>
      <c r="I101" s="8" t="e">
        <f>_xlfn.XLOOKUP('Customer Information'!$A101,'Policy Details'!$I$2:$I$5001,'Policy Details'!$A$2:$A$5001)</f>
        <v>#N/A</v>
      </c>
    </row>
    <row r="102" spans="1:9">
      <c r="A102" s="12" t="s">
        <v>107</v>
      </c>
      <c r="B102" s="13" t="s">
        <v>5107</v>
      </c>
      <c r="C102" s="13" t="s">
        <v>9846</v>
      </c>
      <c r="D102" s="13">
        <v>67</v>
      </c>
      <c r="E102" s="13" t="str" cm="1">
        <f t="array" ref="E102">_xlfn.IFS(D102&lt;18,"Below 18",D102&lt;=25,"18-25",D102&lt;=35,"26-35",D102&lt;=45,"36-45",D102&lt;=55,"46-55",TRUE,"56+")</f>
        <v>56+</v>
      </c>
      <c r="F102" s="13" t="s">
        <v>9940</v>
      </c>
      <c r="G102" s="13" t="s">
        <v>10490</v>
      </c>
      <c r="H102" s="13" t="s">
        <v>10592</v>
      </c>
      <c r="I102" s="13" t="e">
        <f>_xlfn.XLOOKUP('Customer Information'!$A102,'Policy Details'!$I$2:$I$5001,'Policy Details'!$A$2:$A$5001)</f>
        <v>#N/A</v>
      </c>
    </row>
    <row r="103" spans="1:9">
      <c r="A103" s="11" t="s">
        <v>108</v>
      </c>
      <c r="B103" s="8" t="s">
        <v>5108</v>
      </c>
      <c r="C103" s="8" t="s">
        <v>9848</v>
      </c>
      <c r="D103" s="8">
        <v>53</v>
      </c>
      <c r="E103" s="8" t="str" cm="1">
        <f t="array" ref="E103">_xlfn.IFS(D103&lt;18,"Below 18",D103&lt;=25,"18-25",D103&lt;=35,"26-35",D103&lt;=45,"36-45",D103&lt;=55,"46-55",TRUE,"56+")</f>
        <v>46-55</v>
      </c>
      <c r="F103" s="8" t="s">
        <v>9941</v>
      </c>
      <c r="G103" s="8" t="s">
        <v>10491</v>
      </c>
      <c r="H103" s="8" t="s">
        <v>10593</v>
      </c>
      <c r="I103" s="8" t="e">
        <f>_xlfn.XLOOKUP('Customer Information'!$A103,'Policy Details'!$I$2:$I$5001,'Policy Details'!$A$2:$A$5001)</f>
        <v>#N/A</v>
      </c>
    </row>
    <row r="104" spans="1:9">
      <c r="A104" s="12" t="s">
        <v>109</v>
      </c>
      <c r="B104" s="13" t="s">
        <v>5109</v>
      </c>
      <c r="C104" s="13" t="s">
        <v>9848</v>
      </c>
      <c r="D104" s="13">
        <v>32</v>
      </c>
      <c r="E104" s="13" t="str" cm="1">
        <f t="array" ref="E104">_xlfn.IFS(D104&lt;18,"Below 18",D104&lt;=25,"18-25",D104&lt;=35,"26-35",D104&lt;=45,"36-45",D104&lt;=55,"46-55",TRUE,"56+")</f>
        <v>26-35</v>
      </c>
      <c r="F104" s="13" t="s">
        <v>9942</v>
      </c>
      <c r="G104" s="13" t="s">
        <v>10490</v>
      </c>
      <c r="H104" s="13" t="s">
        <v>10594</v>
      </c>
      <c r="I104" s="13" t="e">
        <f>_xlfn.XLOOKUP('Customer Information'!$A104,'Policy Details'!$I$2:$I$5001,'Policy Details'!$A$2:$A$5001)</f>
        <v>#N/A</v>
      </c>
    </row>
    <row r="105" spans="1:9">
      <c r="A105" s="11" t="s">
        <v>110</v>
      </c>
      <c r="B105" s="8" t="s">
        <v>5110</v>
      </c>
      <c r="C105" s="8" t="s">
        <v>9846</v>
      </c>
      <c r="D105" s="8">
        <v>70</v>
      </c>
      <c r="E105" s="8" t="str" cm="1">
        <f t="array" ref="E105">_xlfn.IFS(D105&lt;18,"Below 18",D105&lt;=25,"18-25",D105&lt;=35,"26-35",D105&lt;=45,"36-45",D105&lt;=55,"46-55",TRUE,"56+")</f>
        <v>56+</v>
      </c>
      <c r="F105" s="8" t="s">
        <v>9943</v>
      </c>
      <c r="G105" s="8" t="s">
        <v>10488</v>
      </c>
      <c r="H105" s="8" t="s">
        <v>10595</v>
      </c>
      <c r="I105" s="8" t="str">
        <f>_xlfn.XLOOKUP('Customer Information'!$A105,'Policy Details'!$I$2:$I$5001,'Policy Details'!$A$2:$A$5001)</f>
        <v>POL42688275</v>
      </c>
    </row>
    <row r="106" spans="1:9">
      <c r="A106" s="12" t="s">
        <v>111</v>
      </c>
      <c r="B106" s="13" t="s">
        <v>5111</v>
      </c>
      <c r="C106" s="13" t="s">
        <v>9848</v>
      </c>
      <c r="D106" s="13">
        <v>23</v>
      </c>
      <c r="E106" s="13" t="str" cm="1">
        <f t="array" ref="E106">_xlfn.IFS(D106&lt;18,"Below 18",D106&lt;=25,"18-25",D106&lt;=35,"26-35",D106&lt;=45,"36-45",D106&lt;=55,"46-55",TRUE,"56+")</f>
        <v>18-25</v>
      </c>
      <c r="F106" s="13" t="s">
        <v>9944</v>
      </c>
      <c r="G106" s="13" t="s">
        <v>10489</v>
      </c>
      <c r="H106" s="13" t="s">
        <v>10596</v>
      </c>
      <c r="I106" s="13" t="e">
        <f>_xlfn.XLOOKUP('Customer Information'!$A106,'Policy Details'!$I$2:$I$5001,'Policy Details'!$A$2:$A$5001)</f>
        <v>#N/A</v>
      </c>
    </row>
    <row r="107" spans="1:9">
      <c r="A107" s="11" t="s">
        <v>112</v>
      </c>
      <c r="B107" s="8" t="s">
        <v>5112</v>
      </c>
      <c r="C107" s="8" t="s">
        <v>9847</v>
      </c>
      <c r="D107" s="8">
        <v>51</v>
      </c>
      <c r="E107" s="8" t="str" cm="1">
        <f t="array" ref="E107">_xlfn.IFS(D107&lt;18,"Below 18",D107&lt;=25,"18-25",D107&lt;=35,"26-35",D107&lt;=45,"36-45",D107&lt;=55,"46-55",TRUE,"56+")</f>
        <v>46-55</v>
      </c>
      <c r="F107" s="8" t="s">
        <v>9910</v>
      </c>
      <c r="G107" s="8" t="s">
        <v>10488</v>
      </c>
      <c r="H107" s="8" t="s">
        <v>10597</v>
      </c>
      <c r="I107" s="8" t="e">
        <f>_xlfn.XLOOKUP('Customer Information'!$A107,'Policy Details'!$I$2:$I$5001,'Policy Details'!$A$2:$A$5001)</f>
        <v>#N/A</v>
      </c>
    </row>
    <row r="108" spans="1:9">
      <c r="A108" s="12" t="s">
        <v>113</v>
      </c>
      <c r="B108" s="13" t="s">
        <v>5113</v>
      </c>
      <c r="C108" s="13" t="s">
        <v>9846</v>
      </c>
      <c r="D108" s="13">
        <v>37</v>
      </c>
      <c r="E108" s="13" t="str" cm="1">
        <f t="array" ref="E108">_xlfn.IFS(D108&lt;18,"Below 18",D108&lt;=25,"18-25",D108&lt;=35,"26-35",D108&lt;=45,"36-45",D108&lt;=55,"46-55",TRUE,"56+")</f>
        <v>36-45</v>
      </c>
      <c r="F108" s="13" t="s">
        <v>9945</v>
      </c>
      <c r="G108" s="13" t="s">
        <v>10489</v>
      </c>
      <c r="H108" s="13" t="s">
        <v>10598</v>
      </c>
      <c r="I108" s="13" t="e">
        <f>_xlfn.XLOOKUP('Customer Information'!$A108,'Policy Details'!$I$2:$I$5001,'Policy Details'!$A$2:$A$5001)</f>
        <v>#N/A</v>
      </c>
    </row>
    <row r="109" spans="1:9">
      <c r="A109" s="11" t="s">
        <v>114</v>
      </c>
      <c r="B109" s="8" t="s">
        <v>5114</v>
      </c>
      <c r="C109" s="8" t="s">
        <v>9848</v>
      </c>
      <c r="D109" s="8">
        <v>48</v>
      </c>
      <c r="E109" s="8" t="str" cm="1">
        <f t="array" ref="E109">_xlfn.IFS(D109&lt;18,"Below 18",D109&lt;=25,"18-25",D109&lt;=35,"26-35",D109&lt;=45,"36-45",D109&lt;=55,"46-55",TRUE,"56+")</f>
        <v>46-55</v>
      </c>
      <c r="F109" s="8" t="s">
        <v>9946</v>
      </c>
      <c r="G109" s="8" t="s">
        <v>10490</v>
      </c>
      <c r="H109" s="8" t="s">
        <v>10599</v>
      </c>
      <c r="I109" s="8" t="e">
        <f>_xlfn.XLOOKUP('Customer Information'!$A109,'Policy Details'!$I$2:$I$5001,'Policy Details'!$A$2:$A$5001)</f>
        <v>#N/A</v>
      </c>
    </row>
    <row r="110" spans="1:9">
      <c r="A110" s="12" t="s">
        <v>115</v>
      </c>
      <c r="B110" s="13" t="s">
        <v>5115</v>
      </c>
      <c r="C110" s="13" t="s">
        <v>9847</v>
      </c>
      <c r="D110" s="13">
        <v>28</v>
      </c>
      <c r="E110" s="13" t="str" cm="1">
        <f t="array" ref="E110">_xlfn.IFS(D110&lt;18,"Below 18",D110&lt;=25,"18-25",D110&lt;=35,"26-35",D110&lt;=45,"36-45",D110&lt;=55,"46-55",TRUE,"56+")</f>
        <v>26-35</v>
      </c>
      <c r="F110" s="13" t="s">
        <v>9924</v>
      </c>
      <c r="G110" s="13" t="s">
        <v>10489</v>
      </c>
      <c r="H110" s="13" t="s">
        <v>10600</v>
      </c>
      <c r="I110" s="13" t="str">
        <f>_xlfn.XLOOKUP('Customer Information'!$A110,'Policy Details'!$I$2:$I$5001,'Policy Details'!$A$2:$A$5001)</f>
        <v>POL56481027</v>
      </c>
    </row>
    <row r="111" spans="1:9">
      <c r="A111" s="11" t="s">
        <v>116</v>
      </c>
      <c r="B111" s="8" t="s">
        <v>5116</v>
      </c>
      <c r="C111" s="8" t="s">
        <v>9846</v>
      </c>
      <c r="D111" s="8">
        <v>20</v>
      </c>
      <c r="E111" s="8" t="str" cm="1">
        <f t="array" ref="E111">_xlfn.IFS(D111&lt;18,"Below 18",D111&lt;=25,"18-25",D111&lt;=35,"26-35",D111&lt;=45,"36-45",D111&lt;=55,"46-55",TRUE,"56+")</f>
        <v>18-25</v>
      </c>
      <c r="F111" s="8" t="s">
        <v>9947</v>
      </c>
      <c r="G111" s="8" t="s">
        <v>10488</v>
      </c>
      <c r="H111" s="8" t="s">
        <v>10601</v>
      </c>
      <c r="I111" s="8" t="str">
        <f>_xlfn.XLOOKUP('Customer Information'!$A111,'Policy Details'!$I$2:$I$5001,'Policy Details'!$A$2:$A$5001)</f>
        <v>POL40215067</v>
      </c>
    </row>
    <row r="112" spans="1:9">
      <c r="A112" s="12" t="s">
        <v>117</v>
      </c>
      <c r="B112" s="13" t="s">
        <v>5117</v>
      </c>
      <c r="C112" s="13" t="s">
        <v>9847</v>
      </c>
      <c r="D112" s="13">
        <v>39</v>
      </c>
      <c r="E112" s="13" t="str" cm="1">
        <f t="array" ref="E112">_xlfn.IFS(D112&lt;18,"Below 18",D112&lt;=25,"18-25",D112&lt;=35,"26-35",D112&lt;=45,"36-45",D112&lt;=55,"46-55",TRUE,"56+")</f>
        <v>36-45</v>
      </c>
      <c r="F112" s="13" t="s">
        <v>9948</v>
      </c>
      <c r="G112" s="13" t="s">
        <v>10491</v>
      </c>
      <c r="H112" s="13" t="s">
        <v>10602</v>
      </c>
      <c r="I112" s="13" t="str">
        <f>_xlfn.XLOOKUP('Customer Information'!$A112,'Policy Details'!$I$2:$I$5001,'Policy Details'!$A$2:$A$5001)</f>
        <v>POL13830672</v>
      </c>
    </row>
    <row r="113" spans="1:9">
      <c r="A113" s="11" t="s">
        <v>118</v>
      </c>
      <c r="B113" s="8" t="s">
        <v>5118</v>
      </c>
      <c r="C113" s="8" t="s">
        <v>9846</v>
      </c>
      <c r="D113" s="8">
        <v>70</v>
      </c>
      <c r="E113" s="8" t="str" cm="1">
        <f t="array" ref="E113">_xlfn.IFS(D113&lt;18,"Below 18",D113&lt;=25,"18-25",D113&lt;=35,"26-35",D113&lt;=45,"36-45",D113&lt;=55,"46-55",TRUE,"56+")</f>
        <v>56+</v>
      </c>
      <c r="F113" s="8" t="s">
        <v>9949</v>
      </c>
      <c r="G113" s="8" t="s">
        <v>10488</v>
      </c>
      <c r="H113" s="8" t="s">
        <v>10603</v>
      </c>
      <c r="I113" s="8" t="str">
        <f>_xlfn.XLOOKUP('Customer Information'!$A113,'Policy Details'!$I$2:$I$5001,'Policy Details'!$A$2:$A$5001)</f>
        <v>POL01422170</v>
      </c>
    </row>
    <row r="114" spans="1:9">
      <c r="A114" s="12" t="s">
        <v>119</v>
      </c>
      <c r="B114" s="13" t="s">
        <v>5119</v>
      </c>
      <c r="C114" s="13" t="s">
        <v>9848</v>
      </c>
      <c r="D114" s="13">
        <v>19</v>
      </c>
      <c r="E114" s="13" t="str" cm="1">
        <f t="array" ref="E114">_xlfn.IFS(D114&lt;18,"Below 18",D114&lt;=25,"18-25",D114&lt;=35,"26-35",D114&lt;=45,"36-45",D114&lt;=55,"46-55",TRUE,"56+")</f>
        <v>18-25</v>
      </c>
      <c r="F114" s="13" t="s">
        <v>9950</v>
      </c>
      <c r="G114" s="13" t="s">
        <v>10491</v>
      </c>
      <c r="H114" s="13" t="s">
        <v>10604</v>
      </c>
      <c r="I114" s="13" t="e">
        <f>_xlfn.XLOOKUP('Customer Information'!$A114,'Policy Details'!$I$2:$I$5001,'Policy Details'!$A$2:$A$5001)</f>
        <v>#N/A</v>
      </c>
    </row>
    <row r="115" spans="1:9">
      <c r="A115" s="11" t="s">
        <v>120</v>
      </c>
      <c r="B115" s="8" t="s">
        <v>5120</v>
      </c>
      <c r="C115" s="8" t="s">
        <v>9846</v>
      </c>
      <c r="D115" s="8">
        <v>21</v>
      </c>
      <c r="E115" s="8" t="str" cm="1">
        <f t="array" ref="E115">_xlfn.IFS(D115&lt;18,"Below 18",D115&lt;=25,"18-25",D115&lt;=35,"26-35",D115&lt;=45,"36-45",D115&lt;=55,"46-55",TRUE,"56+")</f>
        <v>18-25</v>
      </c>
      <c r="F115" s="8" t="s">
        <v>9951</v>
      </c>
      <c r="G115" s="8" t="s">
        <v>10489</v>
      </c>
      <c r="H115" s="8" t="s">
        <v>10605</v>
      </c>
      <c r="I115" s="8" t="str">
        <f>_xlfn.XLOOKUP('Customer Information'!$A115,'Policy Details'!$I$2:$I$5001,'Policy Details'!$A$2:$A$5001)</f>
        <v>POL04331178</v>
      </c>
    </row>
    <row r="116" spans="1:9">
      <c r="A116" s="12" t="s">
        <v>121</v>
      </c>
      <c r="B116" s="13" t="s">
        <v>5121</v>
      </c>
      <c r="C116" s="13" t="s">
        <v>9847</v>
      </c>
      <c r="D116" s="13">
        <v>18</v>
      </c>
      <c r="E116" s="13" t="str" cm="1">
        <f t="array" ref="E116">_xlfn.IFS(D116&lt;18,"Below 18",D116&lt;=25,"18-25",D116&lt;=35,"26-35",D116&lt;=45,"36-45",D116&lt;=55,"46-55",TRUE,"56+")</f>
        <v>18-25</v>
      </c>
      <c r="F116" s="13" t="s">
        <v>9908</v>
      </c>
      <c r="G116" s="13" t="s">
        <v>10490</v>
      </c>
      <c r="H116" s="13" t="s">
        <v>10606</v>
      </c>
      <c r="I116" s="13" t="e">
        <f>_xlfn.XLOOKUP('Customer Information'!$A116,'Policy Details'!$I$2:$I$5001,'Policy Details'!$A$2:$A$5001)</f>
        <v>#N/A</v>
      </c>
    </row>
    <row r="117" spans="1:9">
      <c r="A117" s="11" t="s">
        <v>122</v>
      </c>
      <c r="B117" s="8" t="s">
        <v>5122</v>
      </c>
      <c r="C117" s="8" t="s">
        <v>9848</v>
      </c>
      <c r="D117" s="8">
        <v>60</v>
      </c>
      <c r="E117" s="8" t="str" cm="1">
        <f t="array" ref="E117">_xlfn.IFS(D117&lt;18,"Below 18",D117&lt;=25,"18-25",D117&lt;=35,"26-35",D117&lt;=45,"36-45",D117&lt;=55,"46-55",TRUE,"56+")</f>
        <v>56+</v>
      </c>
      <c r="F117" s="8" t="s">
        <v>9952</v>
      </c>
      <c r="G117" s="8" t="s">
        <v>10489</v>
      </c>
      <c r="H117" s="8" t="s">
        <v>10607</v>
      </c>
      <c r="I117" s="8" t="str">
        <f>_xlfn.XLOOKUP('Customer Information'!$A117,'Policy Details'!$I$2:$I$5001,'Policy Details'!$A$2:$A$5001)</f>
        <v>POL77471080</v>
      </c>
    </row>
    <row r="118" spans="1:9">
      <c r="A118" s="12" t="s">
        <v>123</v>
      </c>
      <c r="B118" s="13" t="s">
        <v>5123</v>
      </c>
      <c r="C118" s="13" t="s">
        <v>9847</v>
      </c>
      <c r="D118" s="13">
        <v>38</v>
      </c>
      <c r="E118" s="13" t="str" cm="1">
        <f t="array" ref="E118">_xlfn.IFS(D118&lt;18,"Below 18",D118&lt;=25,"18-25",D118&lt;=35,"26-35",D118&lt;=45,"36-45",D118&lt;=55,"46-55",TRUE,"56+")</f>
        <v>36-45</v>
      </c>
      <c r="F118" s="13" t="s">
        <v>9852</v>
      </c>
      <c r="G118" s="13" t="s">
        <v>10490</v>
      </c>
      <c r="H118" s="13" t="s">
        <v>10608</v>
      </c>
      <c r="I118" s="13" t="str">
        <f>_xlfn.XLOOKUP('Customer Information'!$A118,'Policy Details'!$I$2:$I$5001,'Policy Details'!$A$2:$A$5001)</f>
        <v>POL09718181</v>
      </c>
    </row>
    <row r="119" spans="1:9">
      <c r="A119" s="11" t="s">
        <v>124</v>
      </c>
      <c r="B119" s="8" t="s">
        <v>5124</v>
      </c>
      <c r="C119" s="8" t="s">
        <v>9847</v>
      </c>
      <c r="D119" s="8">
        <v>37</v>
      </c>
      <c r="E119" s="8" t="str" cm="1">
        <f t="array" ref="E119">_xlfn.IFS(D119&lt;18,"Below 18",D119&lt;=25,"18-25",D119&lt;=35,"26-35",D119&lt;=45,"36-45",D119&lt;=55,"46-55",TRUE,"56+")</f>
        <v>36-45</v>
      </c>
      <c r="F119" s="8" t="s">
        <v>9953</v>
      </c>
      <c r="G119" s="8" t="s">
        <v>10489</v>
      </c>
      <c r="H119" s="8" t="s">
        <v>10609</v>
      </c>
      <c r="I119" s="8" t="str">
        <f>_xlfn.XLOOKUP('Customer Information'!$A119,'Policy Details'!$I$2:$I$5001,'Policy Details'!$A$2:$A$5001)</f>
        <v>POL41128359</v>
      </c>
    </row>
    <row r="120" spans="1:9">
      <c r="A120" s="12" t="s">
        <v>125</v>
      </c>
      <c r="B120" s="13" t="s">
        <v>5125</v>
      </c>
      <c r="C120" s="13" t="s">
        <v>9846</v>
      </c>
      <c r="D120" s="13">
        <v>21</v>
      </c>
      <c r="E120" s="13" t="str" cm="1">
        <f t="array" ref="E120">_xlfn.IFS(D120&lt;18,"Below 18",D120&lt;=25,"18-25",D120&lt;=35,"26-35",D120&lt;=45,"36-45",D120&lt;=55,"46-55",TRUE,"56+")</f>
        <v>18-25</v>
      </c>
      <c r="F120" s="13" t="s">
        <v>9954</v>
      </c>
      <c r="G120" s="13" t="s">
        <v>10490</v>
      </c>
      <c r="H120" s="13" t="s">
        <v>10610</v>
      </c>
      <c r="I120" s="13" t="str">
        <f>_xlfn.XLOOKUP('Customer Information'!$A120,'Policy Details'!$I$2:$I$5001,'Policy Details'!$A$2:$A$5001)</f>
        <v>POL95387029</v>
      </c>
    </row>
    <row r="121" spans="1:9">
      <c r="A121" s="11" t="s">
        <v>126</v>
      </c>
      <c r="B121" s="8" t="s">
        <v>5126</v>
      </c>
      <c r="C121" s="8" t="s">
        <v>9846</v>
      </c>
      <c r="D121" s="8">
        <v>62</v>
      </c>
      <c r="E121" s="8" t="str" cm="1">
        <f t="array" ref="E121">_xlfn.IFS(D121&lt;18,"Below 18",D121&lt;=25,"18-25",D121&lt;=35,"26-35",D121&lt;=45,"36-45",D121&lt;=55,"46-55",TRUE,"56+")</f>
        <v>56+</v>
      </c>
      <c r="F121" s="8" t="s">
        <v>9955</v>
      </c>
      <c r="G121" s="8" t="s">
        <v>10489</v>
      </c>
      <c r="H121" s="8" t="s">
        <v>10611</v>
      </c>
      <c r="I121" s="8" t="str">
        <f>_xlfn.XLOOKUP('Customer Information'!$A121,'Policy Details'!$I$2:$I$5001,'Policy Details'!$A$2:$A$5001)</f>
        <v>POL45455008</v>
      </c>
    </row>
    <row r="122" spans="1:9">
      <c r="A122" s="12" t="s">
        <v>127</v>
      </c>
      <c r="B122" s="13" t="s">
        <v>5127</v>
      </c>
      <c r="C122" s="13" t="s">
        <v>9846</v>
      </c>
      <c r="D122" s="13">
        <v>53</v>
      </c>
      <c r="E122" s="13" t="str" cm="1">
        <f t="array" ref="E122">_xlfn.IFS(D122&lt;18,"Below 18",D122&lt;=25,"18-25",D122&lt;=35,"26-35",D122&lt;=45,"36-45",D122&lt;=55,"46-55",TRUE,"56+")</f>
        <v>46-55</v>
      </c>
      <c r="F122" s="13" t="s">
        <v>9883</v>
      </c>
      <c r="G122" s="13" t="s">
        <v>10491</v>
      </c>
      <c r="H122" s="13" t="s">
        <v>10612</v>
      </c>
      <c r="I122" s="13" t="str">
        <f>_xlfn.XLOOKUP('Customer Information'!$A122,'Policy Details'!$I$2:$I$5001,'Policy Details'!$A$2:$A$5001)</f>
        <v>POL25321971</v>
      </c>
    </row>
    <row r="123" spans="1:9">
      <c r="A123" s="11" t="s">
        <v>128</v>
      </c>
      <c r="B123" s="8" t="s">
        <v>5128</v>
      </c>
      <c r="C123" s="8" t="s">
        <v>9848</v>
      </c>
      <c r="D123" s="8">
        <v>31</v>
      </c>
      <c r="E123" s="8" t="str" cm="1">
        <f t="array" ref="E123">_xlfn.IFS(D123&lt;18,"Below 18",D123&lt;=25,"18-25",D123&lt;=35,"26-35",D123&lt;=45,"36-45",D123&lt;=55,"46-55",TRUE,"56+")</f>
        <v>26-35</v>
      </c>
      <c r="F123" s="8" t="s">
        <v>9956</v>
      </c>
      <c r="G123" s="8" t="s">
        <v>10489</v>
      </c>
      <c r="H123" s="8" t="s">
        <v>10613</v>
      </c>
      <c r="I123" s="8" t="e">
        <f>_xlfn.XLOOKUP('Customer Information'!$A123,'Policy Details'!$I$2:$I$5001,'Policy Details'!$A$2:$A$5001)</f>
        <v>#N/A</v>
      </c>
    </row>
    <row r="124" spans="1:9">
      <c r="A124" s="12" t="s">
        <v>129</v>
      </c>
      <c r="B124" s="13" t="s">
        <v>5129</v>
      </c>
      <c r="C124" s="13" t="s">
        <v>9846</v>
      </c>
      <c r="D124" s="13">
        <v>38</v>
      </c>
      <c r="E124" s="13" t="str" cm="1">
        <f t="array" ref="E124">_xlfn.IFS(D124&lt;18,"Below 18",D124&lt;=25,"18-25",D124&lt;=35,"26-35",D124&lt;=45,"36-45",D124&lt;=55,"46-55",TRUE,"56+")</f>
        <v>36-45</v>
      </c>
      <c r="F124" s="13" t="s">
        <v>9957</v>
      </c>
      <c r="G124" s="13" t="s">
        <v>10488</v>
      </c>
      <c r="H124" s="13" t="s">
        <v>10614</v>
      </c>
      <c r="I124" s="13" t="str">
        <f>_xlfn.XLOOKUP('Customer Information'!$A124,'Policy Details'!$I$2:$I$5001,'Policy Details'!$A$2:$A$5001)</f>
        <v>POL38583909</v>
      </c>
    </row>
    <row r="125" spans="1:9">
      <c r="A125" s="11" t="s">
        <v>130</v>
      </c>
      <c r="B125" s="8" t="s">
        <v>5130</v>
      </c>
      <c r="C125" s="8" t="s">
        <v>9848</v>
      </c>
      <c r="D125" s="8">
        <v>63</v>
      </c>
      <c r="E125" s="8" t="str" cm="1">
        <f t="array" ref="E125">_xlfn.IFS(D125&lt;18,"Below 18",D125&lt;=25,"18-25",D125&lt;=35,"26-35",D125&lt;=45,"36-45",D125&lt;=55,"46-55",TRUE,"56+")</f>
        <v>56+</v>
      </c>
      <c r="F125" s="8" t="s">
        <v>9871</v>
      </c>
      <c r="G125" s="8" t="s">
        <v>10490</v>
      </c>
      <c r="H125" s="8" t="s">
        <v>10615</v>
      </c>
      <c r="I125" s="8" t="e">
        <f>_xlfn.XLOOKUP('Customer Information'!$A125,'Policy Details'!$I$2:$I$5001,'Policy Details'!$A$2:$A$5001)</f>
        <v>#N/A</v>
      </c>
    </row>
    <row r="126" spans="1:9">
      <c r="A126" s="12" t="s">
        <v>131</v>
      </c>
      <c r="B126" s="13" t="s">
        <v>5131</v>
      </c>
      <c r="C126" s="13" t="s">
        <v>9846</v>
      </c>
      <c r="D126" s="13">
        <v>73</v>
      </c>
      <c r="E126" s="13" t="str" cm="1">
        <f t="array" ref="E126">_xlfn.IFS(D126&lt;18,"Below 18",D126&lt;=25,"18-25",D126&lt;=35,"26-35",D126&lt;=45,"36-45",D126&lt;=55,"46-55",TRUE,"56+")</f>
        <v>56+</v>
      </c>
      <c r="F126" s="13" t="s">
        <v>9958</v>
      </c>
      <c r="G126" s="13" t="s">
        <v>10489</v>
      </c>
      <c r="H126" s="13" t="s">
        <v>10616</v>
      </c>
      <c r="I126" s="13" t="e">
        <f>_xlfn.XLOOKUP('Customer Information'!$A126,'Policy Details'!$I$2:$I$5001,'Policy Details'!$A$2:$A$5001)</f>
        <v>#N/A</v>
      </c>
    </row>
    <row r="127" spans="1:9">
      <c r="A127" s="11" t="s">
        <v>132</v>
      </c>
      <c r="B127" s="8" t="s">
        <v>5132</v>
      </c>
      <c r="C127" s="8" t="s">
        <v>9846</v>
      </c>
      <c r="D127" s="8">
        <v>77</v>
      </c>
      <c r="E127" s="8" t="str" cm="1">
        <f t="array" ref="E127">_xlfn.IFS(D127&lt;18,"Below 18",D127&lt;=25,"18-25",D127&lt;=35,"26-35",D127&lt;=45,"36-45",D127&lt;=55,"46-55",TRUE,"56+")</f>
        <v>56+</v>
      </c>
      <c r="F127" s="8" t="s">
        <v>9959</v>
      </c>
      <c r="G127" s="8" t="s">
        <v>10489</v>
      </c>
      <c r="H127" s="8" t="s">
        <v>10617</v>
      </c>
      <c r="I127" s="8" t="str">
        <f>_xlfn.XLOOKUP('Customer Information'!$A127,'Policy Details'!$I$2:$I$5001,'Policy Details'!$A$2:$A$5001)</f>
        <v>POL50374708</v>
      </c>
    </row>
    <row r="128" spans="1:9">
      <c r="A128" s="12" t="s">
        <v>133</v>
      </c>
      <c r="B128" s="13" t="s">
        <v>5133</v>
      </c>
      <c r="C128" s="13" t="s">
        <v>9847</v>
      </c>
      <c r="D128" s="13">
        <v>85</v>
      </c>
      <c r="E128" s="13" t="str" cm="1">
        <f t="array" ref="E128">_xlfn.IFS(D128&lt;18,"Below 18",D128&lt;=25,"18-25",D128&lt;=35,"26-35",D128&lt;=45,"36-45",D128&lt;=55,"46-55",TRUE,"56+")</f>
        <v>56+</v>
      </c>
      <c r="F128" s="13" t="s">
        <v>9960</v>
      </c>
      <c r="G128" s="13" t="s">
        <v>10488</v>
      </c>
      <c r="H128" s="13" t="s">
        <v>10618</v>
      </c>
      <c r="I128" s="13" t="e">
        <f>_xlfn.XLOOKUP('Customer Information'!$A128,'Policy Details'!$I$2:$I$5001,'Policy Details'!$A$2:$A$5001)</f>
        <v>#N/A</v>
      </c>
    </row>
    <row r="129" spans="1:9">
      <c r="A129" s="11" t="s">
        <v>134</v>
      </c>
      <c r="B129" s="8" t="s">
        <v>5134</v>
      </c>
      <c r="C129" s="8" t="s">
        <v>9846</v>
      </c>
      <c r="D129" s="8">
        <v>51</v>
      </c>
      <c r="E129" s="8" t="str" cm="1">
        <f t="array" ref="E129">_xlfn.IFS(D129&lt;18,"Below 18",D129&lt;=25,"18-25",D129&lt;=35,"26-35",D129&lt;=45,"36-45",D129&lt;=55,"46-55",TRUE,"56+")</f>
        <v>46-55</v>
      </c>
      <c r="F129" s="8" t="s">
        <v>9961</v>
      </c>
      <c r="G129" s="8" t="s">
        <v>10488</v>
      </c>
      <c r="H129" s="8" t="s">
        <v>10619</v>
      </c>
      <c r="I129" s="8" t="e">
        <f>_xlfn.XLOOKUP('Customer Information'!$A129,'Policy Details'!$I$2:$I$5001,'Policy Details'!$A$2:$A$5001)</f>
        <v>#N/A</v>
      </c>
    </row>
    <row r="130" spans="1:9">
      <c r="A130" s="12" t="s">
        <v>135</v>
      </c>
      <c r="B130" s="13" t="s">
        <v>5135</v>
      </c>
      <c r="C130" s="13" t="s">
        <v>9846</v>
      </c>
      <c r="D130" s="13">
        <v>62</v>
      </c>
      <c r="E130" s="13" t="str" cm="1">
        <f t="array" ref="E130">_xlfn.IFS(D130&lt;18,"Below 18",D130&lt;=25,"18-25",D130&lt;=35,"26-35",D130&lt;=45,"36-45",D130&lt;=55,"46-55",TRUE,"56+")</f>
        <v>56+</v>
      </c>
      <c r="F130" s="13" t="s">
        <v>9937</v>
      </c>
      <c r="G130" s="13" t="s">
        <v>10490</v>
      </c>
      <c r="H130" s="13" t="s">
        <v>10620</v>
      </c>
      <c r="I130" s="13" t="str">
        <f>_xlfn.XLOOKUP('Customer Information'!$A130,'Policy Details'!$I$2:$I$5001,'Policy Details'!$A$2:$A$5001)</f>
        <v>POL59607702</v>
      </c>
    </row>
    <row r="131" spans="1:9">
      <c r="A131" s="11" t="s">
        <v>136</v>
      </c>
      <c r="B131" s="8" t="s">
        <v>5136</v>
      </c>
      <c r="C131" s="8" t="s">
        <v>9848</v>
      </c>
      <c r="D131" s="8">
        <v>84</v>
      </c>
      <c r="E131" s="8" t="str" cm="1">
        <f t="array" ref="E131">_xlfn.IFS(D131&lt;18,"Below 18",D131&lt;=25,"18-25",D131&lt;=35,"26-35",D131&lt;=45,"36-45",D131&lt;=55,"46-55",TRUE,"56+")</f>
        <v>56+</v>
      </c>
      <c r="F131" s="8" t="s">
        <v>9962</v>
      </c>
      <c r="G131" s="8" t="s">
        <v>10489</v>
      </c>
      <c r="H131" s="8" t="s">
        <v>10621</v>
      </c>
      <c r="I131" s="8" t="str">
        <f>_xlfn.XLOOKUP('Customer Information'!$A131,'Policy Details'!$I$2:$I$5001,'Policy Details'!$A$2:$A$5001)</f>
        <v>POL44559582</v>
      </c>
    </row>
    <row r="132" spans="1:9">
      <c r="A132" s="12" t="s">
        <v>137</v>
      </c>
      <c r="B132" s="13" t="s">
        <v>5137</v>
      </c>
      <c r="C132" s="13" t="s">
        <v>9846</v>
      </c>
      <c r="D132" s="13">
        <v>28</v>
      </c>
      <c r="E132" s="13" t="str" cm="1">
        <f t="array" ref="E132">_xlfn.IFS(D132&lt;18,"Below 18",D132&lt;=25,"18-25",D132&lt;=35,"26-35",D132&lt;=45,"36-45",D132&lt;=55,"46-55",TRUE,"56+")</f>
        <v>26-35</v>
      </c>
      <c r="F132" s="13" t="s">
        <v>9963</v>
      </c>
      <c r="G132" s="13" t="s">
        <v>10489</v>
      </c>
      <c r="H132" s="13" t="s">
        <v>10622</v>
      </c>
      <c r="I132" s="13" t="str">
        <f>_xlfn.XLOOKUP('Customer Information'!$A132,'Policy Details'!$I$2:$I$5001,'Policy Details'!$A$2:$A$5001)</f>
        <v>POL97474248</v>
      </c>
    </row>
    <row r="133" spans="1:9">
      <c r="A133" s="11" t="s">
        <v>138</v>
      </c>
      <c r="B133" s="8" t="s">
        <v>5138</v>
      </c>
      <c r="C133" s="8" t="s">
        <v>9846</v>
      </c>
      <c r="D133" s="8">
        <v>47</v>
      </c>
      <c r="E133" s="8" t="str" cm="1">
        <f t="array" ref="E133">_xlfn.IFS(D133&lt;18,"Below 18",D133&lt;=25,"18-25",D133&lt;=35,"26-35",D133&lt;=45,"36-45",D133&lt;=55,"46-55",TRUE,"56+")</f>
        <v>46-55</v>
      </c>
      <c r="F133" s="8" t="s">
        <v>9964</v>
      </c>
      <c r="G133" s="8" t="s">
        <v>10488</v>
      </c>
      <c r="H133" s="8" t="s">
        <v>10623</v>
      </c>
      <c r="I133" s="8" t="str">
        <f>_xlfn.XLOOKUP('Customer Information'!$A133,'Policy Details'!$I$2:$I$5001,'Policy Details'!$A$2:$A$5001)</f>
        <v>POL20126497</v>
      </c>
    </row>
    <row r="134" spans="1:9">
      <c r="A134" s="12" t="s">
        <v>139</v>
      </c>
      <c r="B134" s="13" t="s">
        <v>5139</v>
      </c>
      <c r="C134" s="13" t="s">
        <v>9848</v>
      </c>
      <c r="D134" s="13">
        <v>70</v>
      </c>
      <c r="E134" s="13" t="str" cm="1">
        <f t="array" ref="E134">_xlfn.IFS(D134&lt;18,"Below 18",D134&lt;=25,"18-25",D134&lt;=35,"26-35",D134&lt;=45,"36-45",D134&lt;=55,"46-55",TRUE,"56+")</f>
        <v>56+</v>
      </c>
      <c r="F134" s="13" t="s">
        <v>9965</v>
      </c>
      <c r="G134" s="13" t="s">
        <v>10488</v>
      </c>
      <c r="H134" s="13" t="s">
        <v>10624</v>
      </c>
      <c r="I134" s="13" t="e">
        <f>_xlfn.XLOOKUP('Customer Information'!$A134,'Policy Details'!$I$2:$I$5001,'Policy Details'!$A$2:$A$5001)</f>
        <v>#N/A</v>
      </c>
    </row>
    <row r="135" spans="1:9">
      <c r="A135" s="11" t="s">
        <v>140</v>
      </c>
      <c r="B135" s="8" t="s">
        <v>5140</v>
      </c>
      <c r="C135" s="8" t="s">
        <v>9846</v>
      </c>
      <c r="D135" s="8">
        <v>29</v>
      </c>
      <c r="E135" s="8" t="str" cm="1">
        <f t="array" ref="E135">_xlfn.IFS(D135&lt;18,"Below 18",D135&lt;=25,"18-25",D135&lt;=35,"26-35",D135&lt;=45,"36-45",D135&lt;=55,"46-55",TRUE,"56+")</f>
        <v>26-35</v>
      </c>
      <c r="F135" s="8" t="s">
        <v>9966</v>
      </c>
      <c r="G135" s="8" t="s">
        <v>10490</v>
      </c>
      <c r="H135" s="8" t="s">
        <v>10625</v>
      </c>
      <c r="I135" s="8" t="e">
        <f>_xlfn.XLOOKUP('Customer Information'!$A135,'Policy Details'!$I$2:$I$5001,'Policy Details'!$A$2:$A$5001)</f>
        <v>#N/A</v>
      </c>
    </row>
    <row r="136" spans="1:9">
      <c r="A136" s="12" t="s">
        <v>141</v>
      </c>
      <c r="B136" s="13" t="s">
        <v>5141</v>
      </c>
      <c r="C136" s="13" t="s">
        <v>9846</v>
      </c>
      <c r="D136" s="13">
        <v>51</v>
      </c>
      <c r="E136" s="13" t="str" cm="1">
        <f t="array" ref="E136">_xlfn.IFS(D136&lt;18,"Below 18",D136&lt;=25,"18-25",D136&lt;=35,"26-35",D136&lt;=45,"36-45",D136&lt;=55,"46-55",TRUE,"56+")</f>
        <v>46-55</v>
      </c>
      <c r="F136" s="13" t="s">
        <v>9967</v>
      </c>
      <c r="G136" s="13" t="s">
        <v>10488</v>
      </c>
      <c r="H136" s="13" t="s">
        <v>10626</v>
      </c>
      <c r="I136" s="13" t="str">
        <f>_xlfn.XLOOKUP('Customer Information'!$A136,'Policy Details'!$I$2:$I$5001,'Policy Details'!$A$2:$A$5001)</f>
        <v>POL73536906</v>
      </c>
    </row>
    <row r="137" spans="1:9">
      <c r="A137" s="11" t="s">
        <v>142</v>
      </c>
      <c r="B137" s="8" t="s">
        <v>5142</v>
      </c>
      <c r="C137" s="8" t="s">
        <v>9848</v>
      </c>
      <c r="D137" s="8">
        <v>70</v>
      </c>
      <c r="E137" s="8" t="str" cm="1">
        <f t="array" ref="E137">_xlfn.IFS(D137&lt;18,"Below 18",D137&lt;=25,"18-25",D137&lt;=35,"26-35",D137&lt;=45,"36-45",D137&lt;=55,"46-55",TRUE,"56+")</f>
        <v>56+</v>
      </c>
      <c r="F137" s="8" t="s">
        <v>9968</v>
      </c>
      <c r="G137" s="8" t="s">
        <v>10489</v>
      </c>
      <c r="H137" s="8" t="s">
        <v>10627</v>
      </c>
      <c r="I137" s="8" t="e">
        <f>_xlfn.XLOOKUP('Customer Information'!$A137,'Policy Details'!$I$2:$I$5001,'Policy Details'!$A$2:$A$5001)</f>
        <v>#N/A</v>
      </c>
    </row>
    <row r="138" spans="1:9">
      <c r="A138" s="12" t="s">
        <v>143</v>
      </c>
      <c r="B138" s="13" t="s">
        <v>5143</v>
      </c>
      <c r="C138" s="13" t="s">
        <v>9847</v>
      </c>
      <c r="D138" s="13">
        <v>43</v>
      </c>
      <c r="E138" s="13" t="str" cm="1">
        <f t="array" ref="E138">_xlfn.IFS(D138&lt;18,"Below 18",D138&lt;=25,"18-25",D138&lt;=35,"26-35",D138&lt;=45,"36-45",D138&lt;=55,"46-55",TRUE,"56+")</f>
        <v>36-45</v>
      </c>
      <c r="F138" s="13" t="s">
        <v>9969</v>
      </c>
      <c r="G138" s="13" t="s">
        <v>10489</v>
      </c>
      <c r="H138" s="13" t="s">
        <v>10628</v>
      </c>
      <c r="I138" s="13" t="str">
        <f>_xlfn.XLOOKUP('Customer Information'!$A138,'Policy Details'!$I$2:$I$5001,'Policy Details'!$A$2:$A$5001)</f>
        <v>POL53814466</v>
      </c>
    </row>
    <row r="139" spans="1:9">
      <c r="A139" s="11" t="s">
        <v>144</v>
      </c>
      <c r="B139" s="8" t="s">
        <v>5144</v>
      </c>
      <c r="C139" s="8" t="s">
        <v>9846</v>
      </c>
      <c r="D139" s="8">
        <v>30</v>
      </c>
      <c r="E139" s="8" t="str" cm="1">
        <f t="array" ref="E139">_xlfn.IFS(D139&lt;18,"Below 18",D139&lt;=25,"18-25",D139&lt;=35,"26-35",D139&lt;=45,"36-45",D139&lt;=55,"46-55",TRUE,"56+")</f>
        <v>26-35</v>
      </c>
      <c r="F139" s="8" t="s">
        <v>9970</v>
      </c>
      <c r="G139" s="8" t="s">
        <v>10489</v>
      </c>
      <c r="H139" s="8" t="s">
        <v>10629</v>
      </c>
      <c r="I139" s="8" t="e">
        <f>_xlfn.XLOOKUP('Customer Information'!$A139,'Policy Details'!$I$2:$I$5001,'Policy Details'!$A$2:$A$5001)</f>
        <v>#N/A</v>
      </c>
    </row>
    <row r="140" spans="1:9">
      <c r="A140" s="12" t="s">
        <v>145</v>
      </c>
      <c r="B140" s="13" t="s">
        <v>5145</v>
      </c>
      <c r="C140" s="13" t="s">
        <v>9847</v>
      </c>
      <c r="D140" s="13">
        <v>27</v>
      </c>
      <c r="E140" s="13" t="str" cm="1">
        <f t="array" ref="E140">_xlfn.IFS(D140&lt;18,"Below 18",D140&lt;=25,"18-25",D140&lt;=35,"26-35",D140&lt;=45,"36-45",D140&lt;=55,"46-55",TRUE,"56+")</f>
        <v>26-35</v>
      </c>
      <c r="F140" s="13" t="s">
        <v>9971</v>
      </c>
      <c r="G140" s="13" t="s">
        <v>10491</v>
      </c>
      <c r="H140" s="13" t="s">
        <v>10630</v>
      </c>
      <c r="I140" s="13" t="str">
        <f>_xlfn.XLOOKUP('Customer Information'!$A140,'Policy Details'!$I$2:$I$5001,'Policy Details'!$A$2:$A$5001)</f>
        <v>POL64903447</v>
      </c>
    </row>
    <row r="141" spans="1:9">
      <c r="A141" s="11" t="s">
        <v>146</v>
      </c>
      <c r="B141" s="8" t="s">
        <v>5146</v>
      </c>
      <c r="C141" s="8" t="s">
        <v>9846</v>
      </c>
      <c r="D141" s="8">
        <v>63</v>
      </c>
      <c r="E141" s="8" t="str" cm="1">
        <f t="array" ref="E141">_xlfn.IFS(D141&lt;18,"Below 18",D141&lt;=25,"18-25",D141&lt;=35,"26-35",D141&lt;=45,"36-45",D141&lt;=55,"46-55",TRUE,"56+")</f>
        <v>56+</v>
      </c>
      <c r="F141" s="8" t="s">
        <v>9972</v>
      </c>
      <c r="G141" s="8" t="s">
        <v>10491</v>
      </c>
      <c r="H141" s="8" t="s">
        <v>10631</v>
      </c>
      <c r="I141" s="8" t="e">
        <f>_xlfn.XLOOKUP('Customer Information'!$A141,'Policy Details'!$I$2:$I$5001,'Policy Details'!$A$2:$A$5001)</f>
        <v>#N/A</v>
      </c>
    </row>
    <row r="142" spans="1:9">
      <c r="A142" s="12" t="s">
        <v>147</v>
      </c>
      <c r="B142" s="13" t="s">
        <v>5147</v>
      </c>
      <c r="C142" s="13" t="s">
        <v>9846</v>
      </c>
      <c r="D142" s="13">
        <v>73</v>
      </c>
      <c r="E142" s="13" t="str" cm="1">
        <f t="array" ref="E142">_xlfn.IFS(D142&lt;18,"Below 18",D142&lt;=25,"18-25",D142&lt;=35,"26-35",D142&lt;=45,"36-45",D142&lt;=55,"46-55",TRUE,"56+")</f>
        <v>56+</v>
      </c>
      <c r="F142" s="13" t="s">
        <v>9973</v>
      </c>
      <c r="G142" s="13" t="s">
        <v>10491</v>
      </c>
      <c r="H142" s="13" t="s">
        <v>10632</v>
      </c>
      <c r="I142" s="13" t="e">
        <f>_xlfn.XLOOKUP('Customer Information'!$A142,'Policy Details'!$I$2:$I$5001,'Policy Details'!$A$2:$A$5001)</f>
        <v>#N/A</v>
      </c>
    </row>
    <row r="143" spans="1:9">
      <c r="A143" s="11" t="s">
        <v>148</v>
      </c>
      <c r="B143" s="8" t="s">
        <v>5148</v>
      </c>
      <c r="C143" s="8" t="s">
        <v>9846</v>
      </c>
      <c r="D143" s="8">
        <v>49</v>
      </c>
      <c r="E143" s="8" t="str" cm="1">
        <f t="array" ref="E143">_xlfn.IFS(D143&lt;18,"Below 18",D143&lt;=25,"18-25",D143&lt;=35,"26-35",D143&lt;=45,"36-45",D143&lt;=55,"46-55",TRUE,"56+")</f>
        <v>46-55</v>
      </c>
      <c r="F143" s="8" t="s">
        <v>9974</v>
      </c>
      <c r="G143" s="8" t="s">
        <v>10488</v>
      </c>
      <c r="H143" s="8" t="s">
        <v>10633</v>
      </c>
      <c r="I143" s="8" t="e">
        <f>_xlfn.XLOOKUP('Customer Information'!$A143,'Policy Details'!$I$2:$I$5001,'Policy Details'!$A$2:$A$5001)</f>
        <v>#N/A</v>
      </c>
    </row>
    <row r="144" spans="1:9">
      <c r="A144" s="12" t="s">
        <v>149</v>
      </c>
      <c r="B144" s="13" t="s">
        <v>5149</v>
      </c>
      <c r="C144" s="13" t="s">
        <v>9848</v>
      </c>
      <c r="D144" s="13">
        <v>46</v>
      </c>
      <c r="E144" s="13" t="str" cm="1">
        <f t="array" ref="E144">_xlfn.IFS(D144&lt;18,"Below 18",D144&lt;=25,"18-25",D144&lt;=35,"26-35",D144&lt;=45,"36-45",D144&lt;=55,"46-55",TRUE,"56+")</f>
        <v>46-55</v>
      </c>
      <c r="F144" s="13" t="s">
        <v>9975</v>
      </c>
      <c r="G144" s="13" t="s">
        <v>10490</v>
      </c>
      <c r="H144" s="13" t="s">
        <v>10634</v>
      </c>
      <c r="I144" s="13" t="e">
        <f>_xlfn.XLOOKUP('Customer Information'!$A144,'Policy Details'!$I$2:$I$5001,'Policy Details'!$A$2:$A$5001)</f>
        <v>#N/A</v>
      </c>
    </row>
    <row r="145" spans="1:9">
      <c r="A145" s="11" t="s">
        <v>150</v>
      </c>
      <c r="B145" s="8" t="s">
        <v>5150</v>
      </c>
      <c r="C145" s="8" t="s">
        <v>9846</v>
      </c>
      <c r="D145" s="8">
        <v>24</v>
      </c>
      <c r="E145" s="8" t="str" cm="1">
        <f t="array" ref="E145">_xlfn.IFS(D145&lt;18,"Below 18",D145&lt;=25,"18-25",D145&lt;=35,"26-35",D145&lt;=45,"36-45",D145&lt;=55,"46-55",TRUE,"56+")</f>
        <v>18-25</v>
      </c>
      <c r="F145" s="8" t="s">
        <v>9882</v>
      </c>
      <c r="G145" s="8" t="s">
        <v>10489</v>
      </c>
      <c r="H145" s="8" t="s">
        <v>10635</v>
      </c>
      <c r="I145" s="8" t="str">
        <f>_xlfn.XLOOKUP('Customer Information'!$A145,'Policy Details'!$I$2:$I$5001,'Policy Details'!$A$2:$A$5001)</f>
        <v>POL53680608</v>
      </c>
    </row>
    <row r="146" spans="1:9">
      <c r="A146" s="12" t="s">
        <v>151</v>
      </c>
      <c r="B146" s="13" t="s">
        <v>5151</v>
      </c>
      <c r="C146" s="13" t="s">
        <v>9847</v>
      </c>
      <c r="D146" s="13">
        <v>66</v>
      </c>
      <c r="E146" s="13" t="str" cm="1">
        <f t="array" ref="E146">_xlfn.IFS(D146&lt;18,"Below 18",D146&lt;=25,"18-25",D146&lt;=35,"26-35",D146&lt;=45,"36-45",D146&lt;=55,"46-55",TRUE,"56+")</f>
        <v>56+</v>
      </c>
      <c r="F146" s="13" t="s">
        <v>9925</v>
      </c>
      <c r="G146" s="13" t="s">
        <v>10489</v>
      </c>
      <c r="H146" s="13" t="s">
        <v>10636</v>
      </c>
      <c r="I146" s="13" t="str">
        <f>_xlfn.XLOOKUP('Customer Information'!$A146,'Policy Details'!$I$2:$I$5001,'Policy Details'!$A$2:$A$5001)</f>
        <v>POL57704602</v>
      </c>
    </row>
    <row r="147" spans="1:9">
      <c r="A147" s="11" t="s">
        <v>152</v>
      </c>
      <c r="B147" s="8" t="s">
        <v>5152</v>
      </c>
      <c r="C147" s="8" t="s">
        <v>9848</v>
      </c>
      <c r="D147" s="8">
        <v>71</v>
      </c>
      <c r="E147" s="8" t="str" cm="1">
        <f t="array" ref="E147">_xlfn.IFS(D147&lt;18,"Below 18",D147&lt;=25,"18-25",D147&lt;=35,"26-35",D147&lt;=45,"36-45",D147&lt;=55,"46-55",TRUE,"56+")</f>
        <v>56+</v>
      </c>
      <c r="F147" s="8" t="s">
        <v>9976</v>
      </c>
      <c r="G147" s="8" t="s">
        <v>10489</v>
      </c>
      <c r="H147" s="8" t="s">
        <v>10637</v>
      </c>
      <c r="I147" s="8" t="e">
        <f>_xlfn.XLOOKUP('Customer Information'!$A147,'Policy Details'!$I$2:$I$5001,'Policy Details'!$A$2:$A$5001)</f>
        <v>#N/A</v>
      </c>
    </row>
    <row r="148" spans="1:9">
      <c r="A148" s="12" t="s">
        <v>153</v>
      </c>
      <c r="B148" s="13" t="s">
        <v>5153</v>
      </c>
      <c r="C148" s="13" t="s">
        <v>9847</v>
      </c>
      <c r="D148" s="13">
        <v>52</v>
      </c>
      <c r="E148" s="13" t="str" cm="1">
        <f t="array" ref="E148">_xlfn.IFS(D148&lt;18,"Below 18",D148&lt;=25,"18-25",D148&lt;=35,"26-35",D148&lt;=45,"36-45",D148&lt;=55,"46-55",TRUE,"56+")</f>
        <v>46-55</v>
      </c>
      <c r="F148" s="13" t="s">
        <v>9977</v>
      </c>
      <c r="G148" s="13" t="s">
        <v>10489</v>
      </c>
      <c r="H148" s="13" t="s">
        <v>10638</v>
      </c>
      <c r="I148" s="13" t="str">
        <f>_xlfn.XLOOKUP('Customer Information'!$A148,'Policy Details'!$I$2:$I$5001,'Policy Details'!$A$2:$A$5001)</f>
        <v>POL45490530</v>
      </c>
    </row>
    <row r="149" spans="1:9">
      <c r="A149" s="11" t="s">
        <v>154</v>
      </c>
      <c r="B149" s="8" t="s">
        <v>5154</v>
      </c>
      <c r="C149" s="8" t="s">
        <v>9848</v>
      </c>
      <c r="D149" s="8">
        <v>31</v>
      </c>
      <c r="E149" s="8" t="str" cm="1">
        <f t="array" ref="E149">_xlfn.IFS(D149&lt;18,"Below 18",D149&lt;=25,"18-25",D149&lt;=35,"26-35",D149&lt;=45,"36-45",D149&lt;=55,"46-55",TRUE,"56+")</f>
        <v>26-35</v>
      </c>
      <c r="F149" s="8" t="s">
        <v>9978</v>
      </c>
      <c r="G149" s="8" t="s">
        <v>10491</v>
      </c>
      <c r="H149" s="8" t="s">
        <v>10639</v>
      </c>
      <c r="I149" s="8" t="str">
        <f>_xlfn.XLOOKUP('Customer Information'!$A149,'Policy Details'!$I$2:$I$5001,'Policy Details'!$A$2:$A$5001)</f>
        <v>POL64810571</v>
      </c>
    </row>
    <row r="150" spans="1:9">
      <c r="A150" s="12" t="s">
        <v>155</v>
      </c>
      <c r="B150" s="13" t="s">
        <v>5155</v>
      </c>
      <c r="C150" s="13" t="s">
        <v>9848</v>
      </c>
      <c r="D150" s="13">
        <v>33</v>
      </c>
      <c r="E150" s="13" t="str" cm="1">
        <f t="array" ref="E150">_xlfn.IFS(D150&lt;18,"Below 18",D150&lt;=25,"18-25",D150&lt;=35,"26-35",D150&lt;=45,"36-45",D150&lt;=55,"46-55",TRUE,"56+")</f>
        <v>26-35</v>
      </c>
      <c r="F150" s="13" t="s">
        <v>9979</v>
      </c>
      <c r="G150" s="13" t="s">
        <v>10489</v>
      </c>
      <c r="H150" s="13" t="s">
        <v>10640</v>
      </c>
      <c r="I150" s="13" t="str">
        <f>_xlfn.XLOOKUP('Customer Information'!$A150,'Policy Details'!$I$2:$I$5001,'Policy Details'!$A$2:$A$5001)</f>
        <v>POL33880190</v>
      </c>
    </row>
    <row r="151" spans="1:9">
      <c r="A151" s="11" t="s">
        <v>156</v>
      </c>
      <c r="B151" s="8" t="s">
        <v>5156</v>
      </c>
      <c r="C151" s="8" t="s">
        <v>9847</v>
      </c>
      <c r="D151" s="8">
        <v>82</v>
      </c>
      <c r="E151" s="8" t="str" cm="1">
        <f t="array" ref="E151">_xlfn.IFS(D151&lt;18,"Below 18",D151&lt;=25,"18-25",D151&lt;=35,"26-35",D151&lt;=45,"36-45",D151&lt;=55,"46-55",TRUE,"56+")</f>
        <v>56+</v>
      </c>
      <c r="F151" s="8" t="s">
        <v>9980</v>
      </c>
      <c r="G151" s="8" t="s">
        <v>10491</v>
      </c>
      <c r="H151" s="8" t="s">
        <v>10641</v>
      </c>
      <c r="I151" s="8" t="str">
        <f>_xlfn.XLOOKUP('Customer Information'!$A151,'Policy Details'!$I$2:$I$5001,'Policy Details'!$A$2:$A$5001)</f>
        <v>POL57812937</v>
      </c>
    </row>
    <row r="152" spans="1:9">
      <c r="A152" s="12" t="s">
        <v>157</v>
      </c>
      <c r="B152" s="13" t="s">
        <v>5157</v>
      </c>
      <c r="C152" s="13" t="s">
        <v>9848</v>
      </c>
      <c r="D152" s="13">
        <v>69</v>
      </c>
      <c r="E152" s="13" t="str" cm="1">
        <f t="array" ref="E152">_xlfn.IFS(D152&lt;18,"Below 18",D152&lt;=25,"18-25",D152&lt;=35,"26-35",D152&lt;=45,"36-45",D152&lt;=55,"46-55",TRUE,"56+")</f>
        <v>56+</v>
      </c>
      <c r="F152" s="13" t="s">
        <v>9970</v>
      </c>
      <c r="G152" s="13" t="s">
        <v>10490</v>
      </c>
      <c r="H152" s="13" t="s">
        <v>10642</v>
      </c>
      <c r="I152" s="13" t="str">
        <f>_xlfn.XLOOKUP('Customer Information'!$A152,'Policy Details'!$I$2:$I$5001,'Policy Details'!$A$2:$A$5001)</f>
        <v>POL46336502</v>
      </c>
    </row>
    <row r="153" spans="1:9">
      <c r="A153" s="11" t="s">
        <v>158</v>
      </c>
      <c r="B153" s="8" t="s">
        <v>5158</v>
      </c>
      <c r="C153" s="8" t="s">
        <v>9847</v>
      </c>
      <c r="D153" s="8">
        <v>84</v>
      </c>
      <c r="E153" s="8" t="str" cm="1">
        <f t="array" ref="E153">_xlfn.IFS(D153&lt;18,"Below 18",D153&lt;=25,"18-25",D153&lt;=35,"26-35",D153&lt;=45,"36-45",D153&lt;=55,"46-55",TRUE,"56+")</f>
        <v>56+</v>
      </c>
      <c r="F153" s="8" t="s">
        <v>9981</v>
      </c>
      <c r="G153" s="8" t="s">
        <v>10489</v>
      </c>
      <c r="H153" s="8" t="s">
        <v>10643</v>
      </c>
      <c r="I153" s="8" t="str">
        <f>_xlfn.XLOOKUP('Customer Information'!$A153,'Policy Details'!$I$2:$I$5001,'Policy Details'!$A$2:$A$5001)</f>
        <v>POL22122728</v>
      </c>
    </row>
    <row r="154" spans="1:9">
      <c r="A154" s="12" t="s">
        <v>159</v>
      </c>
      <c r="B154" s="13" t="s">
        <v>5159</v>
      </c>
      <c r="C154" s="13" t="s">
        <v>9847</v>
      </c>
      <c r="D154" s="13">
        <v>77</v>
      </c>
      <c r="E154" s="13" t="str" cm="1">
        <f t="array" ref="E154">_xlfn.IFS(D154&lt;18,"Below 18",D154&lt;=25,"18-25",D154&lt;=35,"26-35",D154&lt;=45,"36-45",D154&lt;=55,"46-55",TRUE,"56+")</f>
        <v>56+</v>
      </c>
      <c r="F154" s="13" t="s">
        <v>9911</v>
      </c>
      <c r="G154" s="13" t="s">
        <v>10490</v>
      </c>
      <c r="H154" s="13" t="s">
        <v>10644</v>
      </c>
      <c r="I154" s="13" t="e">
        <f>_xlfn.XLOOKUP('Customer Information'!$A154,'Policy Details'!$I$2:$I$5001,'Policy Details'!$A$2:$A$5001)</f>
        <v>#N/A</v>
      </c>
    </row>
    <row r="155" spans="1:9">
      <c r="A155" s="11" t="s">
        <v>160</v>
      </c>
      <c r="B155" s="8" t="s">
        <v>5160</v>
      </c>
      <c r="C155" s="8" t="s">
        <v>9848</v>
      </c>
      <c r="D155" s="8">
        <v>84</v>
      </c>
      <c r="E155" s="8" t="str" cm="1">
        <f t="array" ref="E155">_xlfn.IFS(D155&lt;18,"Below 18",D155&lt;=25,"18-25",D155&lt;=35,"26-35",D155&lt;=45,"36-45",D155&lt;=55,"46-55",TRUE,"56+")</f>
        <v>56+</v>
      </c>
      <c r="F155" s="8" t="s">
        <v>9982</v>
      </c>
      <c r="G155" s="8" t="s">
        <v>10488</v>
      </c>
      <c r="H155" s="8" t="s">
        <v>10645</v>
      </c>
      <c r="I155" s="8" t="str">
        <f>_xlfn.XLOOKUP('Customer Information'!$A155,'Policy Details'!$I$2:$I$5001,'Policy Details'!$A$2:$A$5001)</f>
        <v>POL53518274</v>
      </c>
    </row>
    <row r="156" spans="1:9">
      <c r="A156" s="12" t="s">
        <v>161</v>
      </c>
      <c r="B156" s="13" t="s">
        <v>5161</v>
      </c>
      <c r="C156" s="13" t="s">
        <v>9848</v>
      </c>
      <c r="D156" s="13">
        <v>45</v>
      </c>
      <c r="E156" s="13" t="str" cm="1">
        <f t="array" ref="E156">_xlfn.IFS(D156&lt;18,"Below 18",D156&lt;=25,"18-25",D156&lt;=35,"26-35",D156&lt;=45,"36-45",D156&lt;=55,"46-55",TRUE,"56+")</f>
        <v>36-45</v>
      </c>
      <c r="F156" s="13" t="s">
        <v>9983</v>
      </c>
      <c r="G156" s="13" t="s">
        <v>10490</v>
      </c>
      <c r="H156" s="13" t="s">
        <v>10646</v>
      </c>
      <c r="I156" s="13" t="str">
        <f>_xlfn.XLOOKUP('Customer Information'!$A156,'Policy Details'!$I$2:$I$5001,'Policy Details'!$A$2:$A$5001)</f>
        <v>POL82496704</v>
      </c>
    </row>
    <row r="157" spans="1:9">
      <c r="A157" s="11" t="s">
        <v>162</v>
      </c>
      <c r="B157" s="8" t="s">
        <v>5162</v>
      </c>
      <c r="C157" s="8" t="s">
        <v>9848</v>
      </c>
      <c r="D157" s="8">
        <v>46</v>
      </c>
      <c r="E157" s="8" t="str" cm="1">
        <f t="array" ref="E157">_xlfn.IFS(D157&lt;18,"Below 18",D157&lt;=25,"18-25",D157&lt;=35,"26-35",D157&lt;=45,"36-45",D157&lt;=55,"46-55",TRUE,"56+")</f>
        <v>46-55</v>
      </c>
      <c r="F157" s="8" t="s">
        <v>9984</v>
      </c>
      <c r="G157" s="8" t="s">
        <v>10489</v>
      </c>
      <c r="H157" s="8" t="s">
        <v>10647</v>
      </c>
      <c r="I157" s="8" t="str">
        <f>_xlfn.XLOOKUP('Customer Information'!$A157,'Policy Details'!$I$2:$I$5001,'Policy Details'!$A$2:$A$5001)</f>
        <v>POL77940500</v>
      </c>
    </row>
    <row r="158" spans="1:9">
      <c r="A158" s="12" t="s">
        <v>163</v>
      </c>
      <c r="B158" s="13" t="s">
        <v>5163</v>
      </c>
      <c r="C158" s="13" t="s">
        <v>9847</v>
      </c>
      <c r="D158" s="13">
        <v>65</v>
      </c>
      <c r="E158" s="13" t="str" cm="1">
        <f t="array" ref="E158">_xlfn.IFS(D158&lt;18,"Below 18",D158&lt;=25,"18-25",D158&lt;=35,"26-35",D158&lt;=45,"36-45",D158&lt;=55,"46-55",TRUE,"56+")</f>
        <v>56+</v>
      </c>
      <c r="F158" s="13" t="s">
        <v>9985</v>
      </c>
      <c r="G158" s="13" t="s">
        <v>10491</v>
      </c>
      <c r="H158" s="13" t="s">
        <v>10648</v>
      </c>
      <c r="I158" s="13" t="str">
        <f>_xlfn.XLOOKUP('Customer Information'!$A158,'Policy Details'!$I$2:$I$5001,'Policy Details'!$A$2:$A$5001)</f>
        <v>POL74252623</v>
      </c>
    </row>
    <row r="159" spans="1:9">
      <c r="A159" s="11" t="s">
        <v>164</v>
      </c>
      <c r="B159" s="8" t="s">
        <v>5164</v>
      </c>
      <c r="C159" s="8" t="s">
        <v>9847</v>
      </c>
      <c r="D159" s="8">
        <v>68</v>
      </c>
      <c r="E159" s="8" t="str" cm="1">
        <f t="array" ref="E159">_xlfn.IFS(D159&lt;18,"Below 18",D159&lt;=25,"18-25",D159&lt;=35,"26-35",D159&lt;=45,"36-45",D159&lt;=55,"46-55",TRUE,"56+")</f>
        <v>56+</v>
      </c>
      <c r="F159" s="8" t="s">
        <v>9875</v>
      </c>
      <c r="G159" s="8" t="s">
        <v>10490</v>
      </c>
      <c r="H159" s="8" t="s">
        <v>10649</v>
      </c>
      <c r="I159" s="8" t="e">
        <f>_xlfn.XLOOKUP('Customer Information'!$A159,'Policy Details'!$I$2:$I$5001,'Policy Details'!$A$2:$A$5001)</f>
        <v>#N/A</v>
      </c>
    </row>
    <row r="160" spans="1:9">
      <c r="A160" s="12" t="s">
        <v>165</v>
      </c>
      <c r="B160" s="13" t="s">
        <v>5165</v>
      </c>
      <c r="C160" s="13" t="s">
        <v>9846</v>
      </c>
      <c r="D160" s="13">
        <v>44</v>
      </c>
      <c r="E160" s="13" t="str" cm="1">
        <f t="array" ref="E160">_xlfn.IFS(D160&lt;18,"Below 18",D160&lt;=25,"18-25",D160&lt;=35,"26-35",D160&lt;=45,"36-45",D160&lt;=55,"46-55",TRUE,"56+")</f>
        <v>36-45</v>
      </c>
      <c r="F160" s="13" t="s">
        <v>9986</v>
      </c>
      <c r="G160" s="13" t="s">
        <v>10489</v>
      </c>
      <c r="H160" s="13" t="s">
        <v>10650</v>
      </c>
      <c r="I160" s="13" t="str">
        <f>_xlfn.XLOOKUP('Customer Information'!$A160,'Policy Details'!$I$2:$I$5001,'Policy Details'!$A$2:$A$5001)</f>
        <v>POL12063534</v>
      </c>
    </row>
    <row r="161" spans="1:9">
      <c r="A161" s="11" t="s">
        <v>166</v>
      </c>
      <c r="B161" s="8" t="s">
        <v>5166</v>
      </c>
      <c r="C161" s="8" t="s">
        <v>9848</v>
      </c>
      <c r="D161" s="8">
        <v>81</v>
      </c>
      <c r="E161" s="8" t="str" cm="1">
        <f t="array" ref="E161">_xlfn.IFS(D161&lt;18,"Below 18",D161&lt;=25,"18-25",D161&lt;=35,"26-35",D161&lt;=45,"36-45",D161&lt;=55,"46-55",TRUE,"56+")</f>
        <v>56+</v>
      </c>
      <c r="F161" s="8" t="s">
        <v>9987</v>
      </c>
      <c r="G161" s="8" t="s">
        <v>10489</v>
      </c>
      <c r="H161" s="8" t="s">
        <v>10651</v>
      </c>
      <c r="I161" s="8" t="e">
        <f>_xlfn.XLOOKUP('Customer Information'!$A161,'Policy Details'!$I$2:$I$5001,'Policy Details'!$A$2:$A$5001)</f>
        <v>#N/A</v>
      </c>
    </row>
    <row r="162" spans="1:9">
      <c r="A162" s="12" t="s">
        <v>167</v>
      </c>
      <c r="B162" s="13" t="s">
        <v>5167</v>
      </c>
      <c r="C162" s="13" t="s">
        <v>9848</v>
      </c>
      <c r="D162" s="13">
        <v>83</v>
      </c>
      <c r="E162" s="13" t="str" cm="1">
        <f t="array" ref="E162">_xlfn.IFS(D162&lt;18,"Below 18",D162&lt;=25,"18-25",D162&lt;=35,"26-35",D162&lt;=45,"36-45",D162&lt;=55,"46-55",TRUE,"56+")</f>
        <v>56+</v>
      </c>
      <c r="F162" s="13" t="s">
        <v>9988</v>
      </c>
      <c r="G162" s="13" t="s">
        <v>10491</v>
      </c>
      <c r="H162" s="13" t="s">
        <v>10652</v>
      </c>
      <c r="I162" s="13" t="e">
        <f>_xlfn.XLOOKUP('Customer Information'!$A162,'Policy Details'!$I$2:$I$5001,'Policy Details'!$A$2:$A$5001)</f>
        <v>#N/A</v>
      </c>
    </row>
    <row r="163" spans="1:9">
      <c r="A163" s="11" t="s">
        <v>168</v>
      </c>
      <c r="B163" s="8" t="s">
        <v>5168</v>
      </c>
      <c r="C163" s="8" t="s">
        <v>9846</v>
      </c>
      <c r="D163" s="8">
        <v>47</v>
      </c>
      <c r="E163" s="8" t="str" cm="1">
        <f t="array" ref="E163">_xlfn.IFS(D163&lt;18,"Below 18",D163&lt;=25,"18-25",D163&lt;=35,"26-35",D163&lt;=45,"36-45",D163&lt;=55,"46-55",TRUE,"56+")</f>
        <v>46-55</v>
      </c>
      <c r="F163" s="8" t="s">
        <v>9989</v>
      </c>
      <c r="G163" s="8" t="s">
        <v>10491</v>
      </c>
      <c r="H163" s="8" t="s">
        <v>10653</v>
      </c>
      <c r="I163" s="8" t="str">
        <f>_xlfn.XLOOKUP('Customer Information'!$A163,'Policy Details'!$I$2:$I$5001,'Policy Details'!$A$2:$A$5001)</f>
        <v>POL42743605</v>
      </c>
    </row>
    <row r="164" spans="1:9">
      <c r="A164" s="12" t="s">
        <v>169</v>
      </c>
      <c r="B164" s="13" t="s">
        <v>5169</v>
      </c>
      <c r="C164" s="13" t="s">
        <v>9846</v>
      </c>
      <c r="D164" s="13">
        <v>21</v>
      </c>
      <c r="E164" s="13" t="str" cm="1">
        <f t="array" ref="E164">_xlfn.IFS(D164&lt;18,"Below 18",D164&lt;=25,"18-25",D164&lt;=35,"26-35",D164&lt;=45,"36-45",D164&lt;=55,"46-55",TRUE,"56+")</f>
        <v>18-25</v>
      </c>
      <c r="F164" s="13" t="s">
        <v>9990</v>
      </c>
      <c r="G164" s="13" t="s">
        <v>10489</v>
      </c>
      <c r="H164" s="13" t="s">
        <v>10654</v>
      </c>
      <c r="I164" s="13" t="str">
        <f>_xlfn.XLOOKUP('Customer Information'!$A164,'Policy Details'!$I$2:$I$5001,'Policy Details'!$A$2:$A$5001)</f>
        <v>POL26862449</v>
      </c>
    </row>
    <row r="165" spans="1:9">
      <c r="A165" s="11" t="s">
        <v>170</v>
      </c>
      <c r="B165" s="8" t="s">
        <v>5170</v>
      </c>
      <c r="C165" s="8" t="s">
        <v>9846</v>
      </c>
      <c r="D165" s="8">
        <v>51</v>
      </c>
      <c r="E165" s="8" t="str" cm="1">
        <f t="array" ref="E165">_xlfn.IFS(D165&lt;18,"Below 18",D165&lt;=25,"18-25",D165&lt;=35,"26-35",D165&lt;=45,"36-45",D165&lt;=55,"46-55",TRUE,"56+")</f>
        <v>46-55</v>
      </c>
      <c r="F165" s="8" t="s">
        <v>9991</v>
      </c>
      <c r="G165" s="8" t="s">
        <v>10490</v>
      </c>
      <c r="H165" s="8" t="s">
        <v>10655</v>
      </c>
      <c r="I165" s="8" t="e">
        <f>_xlfn.XLOOKUP('Customer Information'!$A165,'Policy Details'!$I$2:$I$5001,'Policy Details'!$A$2:$A$5001)</f>
        <v>#N/A</v>
      </c>
    </row>
    <row r="166" spans="1:9">
      <c r="A166" s="12" t="s">
        <v>171</v>
      </c>
      <c r="B166" s="13" t="s">
        <v>5171</v>
      </c>
      <c r="C166" s="13" t="s">
        <v>9847</v>
      </c>
      <c r="D166" s="13">
        <v>38</v>
      </c>
      <c r="E166" s="13" t="str" cm="1">
        <f t="array" ref="E166">_xlfn.IFS(D166&lt;18,"Below 18",D166&lt;=25,"18-25",D166&lt;=35,"26-35",D166&lt;=45,"36-45",D166&lt;=55,"46-55",TRUE,"56+")</f>
        <v>36-45</v>
      </c>
      <c r="F166" s="13" t="s">
        <v>9992</v>
      </c>
      <c r="G166" s="13" t="s">
        <v>10490</v>
      </c>
      <c r="H166" s="13" t="s">
        <v>10656</v>
      </c>
      <c r="I166" s="13" t="str">
        <f>_xlfn.XLOOKUP('Customer Information'!$A166,'Policy Details'!$I$2:$I$5001,'Policy Details'!$A$2:$A$5001)</f>
        <v>POL15978608</v>
      </c>
    </row>
    <row r="167" spans="1:9">
      <c r="A167" s="11" t="s">
        <v>172</v>
      </c>
      <c r="B167" s="8" t="s">
        <v>5172</v>
      </c>
      <c r="C167" s="8" t="s">
        <v>9847</v>
      </c>
      <c r="D167" s="8">
        <v>50</v>
      </c>
      <c r="E167" s="8" t="str" cm="1">
        <f t="array" ref="E167">_xlfn.IFS(D167&lt;18,"Below 18",D167&lt;=25,"18-25",D167&lt;=35,"26-35",D167&lt;=45,"36-45",D167&lt;=55,"46-55",TRUE,"56+")</f>
        <v>46-55</v>
      </c>
      <c r="F167" s="8" t="s">
        <v>9993</v>
      </c>
      <c r="G167" s="8" t="s">
        <v>10489</v>
      </c>
      <c r="H167" s="8" t="s">
        <v>10657</v>
      </c>
      <c r="I167" s="8" t="str">
        <f>_xlfn.XLOOKUP('Customer Information'!$A167,'Policy Details'!$I$2:$I$5001,'Policy Details'!$A$2:$A$5001)</f>
        <v>POL13721219</v>
      </c>
    </row>
    <row r="168" spans="1:9">
      <c r="A168" s="12" t="s">
        <v>173</v>
      </c>
      <c r="B168" s="13" t="s">
        <v>5173</v>
      </c>
      <c r="C168" s="13" t="s">
        <v>9848</v>
      </c>
      <c r="D168" s="13">
        <v>45</v>
      </c>
      <c r="E168" s="13" t="str" cm="1">
        <f t="array" ref="E168">_xlfn.IFS(D168&lt;18,"Below 18",D168&lt;=25,"18-25",D168&lt;=35,"26-35",D168&lt;=45,"36-45",D168&lt;=55,"46-55",TRUE,"56+")</f>
        <v>36-45</v>
      </c>
      <c r="F168" s="13" t="s">
        <v>9994</v>
      </c>
      <c r="G168" s="13" t="s">
        <v>10488</v>
      </c>
      <c r="H168" s="13" t="s">
        <v>10658</v>
      </c>
      <c r="I168" s="13" t="str">
        <f>_xlfn.XLOOKUP('Customer Information'!$A168,'Policy Details'!$I$2:$I$5001,'Policy Details'!$A$2:$A$5001)</f>
        <v>POL08716825</v>
      </c>
    </row>
    <row r="169" spans="1:9">
      <c r="A169" s="11" t="s">
        <v>174</v>
      </c>
      <c r="B169" s="8" t="s">
        <v>5174</v>
      </c>
      <c r="C169" s="8" t="s">
        <v>9846</v>
      </c>
      <c r="D169" s="8">
        <v>43</v>
      </c>
      <c r="E169" s="8" t="str" cm="1">
        <f t="array" ref="E169">_xlfn.IFS(D169&lt;18,"Below 18",D169&lt;=25,"18-25",D169&lt;=35,"26-35",D169&lt;=45,"36-45",D169&lt;=55,"46-55",TRUE,"56+")</f>
        <v>36-45</v>
      </c>
      <c r="F169" s="8" t="s">
        <v>9995</v>
      </c>
      <c r="G169" s="8" t="s">
        <v>10488</v>
      </c>
      <c r="H169" s="8" t="s">
        <v>10659</v>
      </c>
      <c r="I169" s="8" t="str">
        <f>_xlfn.XLOOKUP('Customer Information'!$A169,'Policy Details'!$I$2:$I$5001,'Policy Details'!$A$2:$A$5001)</f>
        <v>POL15598942</v>
      </c>
    </row>
    <row r="170" spans="1:9">
      <c r="A170" s="12" t="s">
        <v>175</v>
      </c>
      <c r="B170" s="13" t="s">
        <v>5175</v>
      </c>
      <c r="C170" s="13" t="s">
        <v>9848</v>
      </c>
      <c r="D170" s="13">
        <v>59</v>
      </c>
      <c r="E170" s="13" t="str" cm="1">
        <f t="array" ref="E170">_xlfn.IFS(D170&lt;18,"Below 18",D170&lt;=25,"18-25",D170&lt;=35,"26-35",D170&lt;=45,"36-45",D170&lt;=55,"46-55",TRUE,"56+")</f>
        <v>56+</v>
      </c>
      <c r="F170" s="13" t="s">
        <v>9996</v>
      </c>
      <c r="G170" s="13" t="s">
        <v>10489</v>
      </c>
      <c r="H170" s="13" t="s">
        <v>10660</v>
      </c>
      <c r="I170" s="13" t="e">
        <f>_xlfn.XLOOKUP('Customer Information'!$A170,'Policy Details'!$I$2:$I$5001,'Policy Details'!$A$2:$A$5001)</f>
        <v>#N/A</v>
      </c>
    </row>
    <row r="171" spans="1:9">
      <c r="A171" s="11" t="s">
        <v>176</v>
      </c>
      <c r="B171" s="8" t="s">
        <v>5176</v>
      </c>
      <c r="C171" s="8" t="s">
        <v>9847</v>
      </c>
      <c r="D171" s="8">
        <v>71</v>
      </c>
      <c r="E171" s="8" t="str" cm="1">
        <f t="array" ref="E171">_xlfn.IFS(D171&lt;18,"Below 18",D171&lt;=25,"18-25",D171&lt;=35,"26-35",D171&lt;=45,"36-45",D171&lt;=55,"46-55",TRUE,"56+")</f>
        <v>56+</v>
      </c>
      <c r="F171" s="8" t="s">
        <v>9997</v>
      </c>
      <c r="G171" s="8" t="s">
        <v>10490</v>
      </c>
      <c r="H171" s="8" t="s">
        <v>10661</v>
      </c>
      <c r="I171" s="8" t="str">
        <f>_xlfn.XLOOKUP('Customer Information'!$A171,'Policy Details'!$I$2:$I$5001,'Policy Details'!$A$2:$A$5001)</f>
        <v>POL54583693</v>
      </c>
    </row>
    <row r="172" spans="1:9">
      <c r="A172" s="12" t="s">
        <v>177</v>
      </c>
      <c r="B172" s="13" t="s">
        <v>5177</v>
      </c>
      <c r="C172" s="13" t="s">
        <v>9847</v>
      </c>
      <c r="D172" s="13">
        <v>19</v>
      </c>
      <c r="E172" s="13" t="str" cm="1">
        <f t="array" ref="E172">_xlfn.IFS(D172&lt;18,"Below 18",D172&lt;=25,"18-25",D172&lt;=35,"26-35",D172&lt;=45,"36-45",D172&lt;=55,"46-55",TRUE,"56+")</f>
        <v>18-25</v>
      </c>
      <c r="F172" s="13" t="s">
        <v>9998</v>
      </c>
      <c r="G172" s="13" t="s">
        <v>10491</v>
      </c>
      <c r="H172" s="13" t="s">
        <v>10662</v>
      </c>
      <c r="I172" s="13" t="str">
        <f>_xlfn.XLOOKUP('Customer Information'!$A172,'Policy Details'!$I$2:$I$5001,'Policy Details'!$A$2:$A$5001)</f>
        <v>POL82513265</v>
      </c>
    </row>
    <row r="173" spans="1:9">
      <c r="A173" s="11" t="s">
        <v>178</v>
      </c>
      <c r="B173" s="8" t="s">
        <v>5178</v>
      </c>
      <c r="C173" s="8" t="s">
        <v>9848</v>
      </c>
      <c r="D173" s="8">
        <v>84</v>
      </c>
      <c r="E173" s="8" t="str" cm="1">
        <f t="array" ref="E173">_xlfn.IFS(D173&lt;18,"Below 18",D173&lt;=25,"18-25",D173&lt;=35,"26-35",D173&lt;=45,"36-45",D173&lt;=55,"46-55",TRUE,"56+")</f>
        <v>56+</v>
      </c>
      <c r="F173" s="8" t="s">
        <v>9890</v>
      </c>
      <c r="G173" s="8" t="s">
        <v>10488</v>
      </c>
      <c r="H173" s="8" t="s">
        <v>10663</v>
      </c>
      <c r="I173" s="8" t="str">
        <f>_xlfn.XLOOKUP('Customer Information'!$A173,'Policy Details'!$I$2:$I$5001,'Policy Details'!$A$2:$A$5001)</f>
        <v>POL06516392</v>
      </c>
    </row>
    <row r="174" spans="1:9">
      <c r="A174" s="12" t="s">
        <v>179</v>
      </c>
      <c r="B174" s="13" t="s">
        <v>5179</v>
      </c>
      <c r="C174" s="13" t="s">
        <v>9846</v>
      </c>
      <c r="D174" s="13">
        <v>33</v>
      </c>
      <c r="E174" s="13" t="str" cm="1">
        <f t="array" ref="E174">_xlfn.IFS(D174&lt;18,"Below 18",D174&lt;=25,"18-25",D174&lt;=35,"26-35",D174&lt;=45,"36-45",D174&lt;=55,"46-55",TRUE,"56+")</f>
        <v>26-35</v>
      </c>
      <c r="F174" s="13" t="s">
        <v>9999</v>
      </c>
      <c r="G174" s="13" t="s">
        <v>10490</v>
      </c>
      <c r="H174" s="13" t="s">
        <v>10664</v>
      </c>
      <c r="I174" s="13" t="e">
        <f>_xlfn.XLOOKUP('Customer Information'!$A174,'Policy Details'!$I$2:$I$5001,'Policy Details'!$A$2:$A$5001)</f>
        <v>#N/A</v>
      </c>
    </row>
    <row r="175" spans="1:9">
      <c r="A175" s="11" t="s">
        <v>180</v>
      </c>
      <c r="B175" s="8" t="s">
        <v>5180</v>
      </c>
      <c r="C175" s="8" t="s">
        <v>9847</v>
      </c>
      <c r="D175" s="8">
        <v>74</v>
      </c>
      <c r="E175" s="8" t="str" cm="1">
        <f t="array" ref="E175">_xlfn.IFS(D175&lt;18,"Below 18",D175&lt;=25,"18-25",D175&lt;=35,"26-35",D175&lt;=45,"36-45",D175&lt;=55,"46-55",TRUE,"56+")</f>
        <v>56+</v>
      </c>
      <c r="F175" s="8" t="s">
        <v>10000</v>
      </c>
      <c r="G175" s="8" t="s">
        <v>10489</v>
      </c>
      <c r="H175" s="8" t="s">
        <v>10665</v>
      </c>
      <c r="I175" s="8" t="str">
        <f>_xlfn.XLOOKUP('Customer Information'!$A175,'Policy Details'!$I$2:$I$5001,'Policy Details'!$A$2:$A$5001)</f>
        <v>POL75928270</v>
      </c>
    </row>
    <row r="176" spans="1:9">
      <c r="A176" s="12" t="s">
        <v>181</v>
      </c>
      <c r="B176" s="13" t="s">
        <v>5181</v>
      </c>
      <c r="C176" s="13" t="s">
        <v>9847</v>
      </c>
      <c r="D176" s="13">
        <v>39</v>
      </c>
      <c r="E176" s="13" t="str" cm="1">
        <f t="array" ref="E176">_xlfn.IFS(D176&lt;18,"Below 18",D176&lt;=25,"18-25",D176&lt;=35,"26-35",D176&lt;=45,"36-45",D176&lt;=55,"46-55",TRUE,"56+")</f>
        <v>36-45</v>
      </c>
      <c r="F176" s="13" t="s">
        <v>9945</v>
      </c>
      <c r="G176" s="13" t="s">
        <v>10491</v>
      </c>
      <c r="H176" s="13" t="s">
        <v>10666</v>
      </c>
      <c r="I176" s="13" t="str">
        <f>_xlfn.XLOOKUP('Customer Information'!$A176,'Policy Details'!$I$2:$I$5001,'Policy Details'!$A$2:$A$5001)</f>
        <v>POL72479103</v>
      </c>
    </row>
    <row r="177" spans="1:9">
      <c r="A177" s="11" t="s">
        <v>182</v>
      </c>
      <c r="B177" s="8" t="s">
        <v>5182</v>
      </c>
      <c r="C177" s="8" t="s">
        <v>9848</v>
      </c>
      <c r="D177" s="8">
        <v>71</v>
      </c>
      <c r="E177" s="8" t="str" cm="1">
        <f t="array" ref="E177">_xlfn.IFS(D177&lt;18,"Below 18",D177&lt;=25,"18-25",D177&lt;=35,"26-35",D177&lt;=45,"36-45",D177&lt;=55,"46-55",TRUE,"56+")</f>
        <v>56+</v>
      </c>
      <c r="F177" s="8" t="s">
        <v>10001</v>
      </c>
      <c r="G177" s="8" t="s">
        <v>10488</v>
      </c>
      <c r="H177" s="8" t="s">
        <v>10667</v>
      </c>
      <c r="I177" s="8" t="e">
        <f>_xlfn.XLOOKUP('Customer Information'!$A177,'Policy Details'!$I$2:$I$5001,'Policy Details'!$A$2:$A$5001)</f>
        <v>#N/A</v>
      </c>
    </row>
    <row r="178" spans="1:9">
      <c r="A178" s="12" t="s">
        <v>183</v>
      </c>
      <c r="B178" s="13" t="s">
        <v>5183</v>
      </c>
      <c r="C178" s="13" t="s">
        <v>9848</v>
      </c>
      <c r="D178" s="13">
        <v>20</v>
      </c>
      <c r="E178" s="13" t="str" cm="1">
        <f t="array" ref="E178">_xlfn.IFS(D178&lt;18,"Below 18",D178&lt;=25,"18-25",D178&lt;=35,"26-35",D178&lt;=45,"36-45",D178&lt;=55,"46-55",TRUE,"56+")</f>
        <v>18-25</v>
      </c>
      <c r="F178" s="13" t="s">
        <v>9939</v>
      </c>
      <c r="G178" s="13" t="s">
        <v>10490</v>
      </c>
      <c r="H178" s="13" t="s">
        <v>10668</v>
      </c>
      <c r="I178" s="13" t="str">
        <f>_xlfn.XLOOKUP('Customer Information'!$A178,'Policy Details'!$I$2:$I$5001,'Policy Details'!$A$2:$A$5001)</f>
        <v>POL27708077</v>
      </c>
    </row>
    <row r="179" spans="1:9">
      <c r="A179" s="11" t="s">
        <v>184</v>
      </c>
      <c r="B179" s="8" t="s">
        <v>5184</v>
      </c>
      <c r="C179" s="8" t="s">
        <v>9847</v>
      </c>
      <c r="D179" s="8">
        <v>29</v>
      </c>
      <c r="E179" s="8" t="str" cm="1">
        <f t="array" ref="E179">_xlfn.IFS(D179&lt;18,"Below 18",D179&lt;=25,"18-25",D179&lt;=35,"26-35",D179&lt;=45,"36-45",D179&lt;=55,"46-55",TRUE,"56+")</f>
        <v>26-35</v>
      </c>
      <c r="F179" s="8" t="s">
        <v>10002</v>
      </c>
      <c r="G179" s="8" t="s">
        <v>10489</v>
      </c>
      <c r="H179" s="8" t="s">
        <v>10669</v>
      </c>
      <c r="I179" s="8" t="e">
        <f>_xlfn.XLOOKUP('Customer Information'!$A179,'Policy Details'!$I$2:$I$5001,'Policy Details'!$A$2:$A$5001)</f>
        <v>#N/A</v>
      </c>
    </row>
    <row r="180" spans="1:9">
      <c r="A180" s="12" t="s">
        <v>185</v>
      </c>
      <c r="B180" s="13" t="s">
        <v>5185</v>
      </c>
      <c r="C180" s="13" t="s">
        <v>9846</v>
      </c>
      <c r="D180" s="13">
        <v>68</v>
      </c>
      <c r="E180" s="13" t="str" cm="1">
        <f t="array" ref="E180">_xlfn.IFS(D180&lt;18,"Below 18",D180&lt;=25,"18-25",D180&lt;=35,"26-35",D180&lt;=45,"36-45",D180&lt;=55,"46-55",TRUE,"56+")</f>
        <v>56+</v>
      </c>
      <c r="F180" s="13" t="s">
        <v>10003</v>
      </c>
      <c r="G180" s="13" t="s">
        <v>10491</v>
      </c>
      <c r="H180" s="13" t="s">
        <v>10670</v>
      </c>
      <c r="I180" s="13" t="e">
        <f>_xlfn.XLOOKUP('Customer Information'!$A180,'Policy Details'!$I$2:$I$5001,'Policy Details'!$A$2:$A$5001)</f>
        <v>#N/A</v>
      </c>
    </row>
    <row r="181" spans="1:9">
      <c r="A181" s="11" t="s">
        <v>186</v>
      </c>
      <c r="B181" s="8" t="s">
        <v>5186</v>
      </c>
      <c r="C181" s="8" t="s">
        <v>9847</v>
      </c>
      <c r="D181" s="8">
        <v>75</v>
      </c>
      <c r="E181" s="8" t="str" cm="1">
        <f t="array" ref="E181">_xlfn.IFS(D181&lt;18,"Below 18",D181&lt;=25,"18-25",D181&lt;=35,"26-35",D181&lt;=45,"36-45",D181&lt;=55,"46-55",TRUE,"56+")</f>
        <v>56+</v>
      </c>
      <c r="F181" s="8" t="s">
        <v>9899</v>
      </c>
      <c r="G181" s="8" t="s">
        <v>10488</v>
      </c>
      <c r="H181" s="8" t="s">
        <v>10671</v>
      </c>
      <c r="I181" s="8" t="e">
        <f>_xlfn.XLOOKUP('Customer Information'!$A181,'Policy Details'!$I$2:$I$5001,'Policy Details'!$A$2:$A$5001)</f>
        <v>#N/A</v>
      </c>
    </row>
    <row r="182" spans="1:9">
      <c r="A182" s="12" t="s">
        <v>187</v>
      </c>
      <c r="B182" s="13" t="s">
        <v>5187</v>
      </c>
      <c r="C182" s="13" t="s">
        <v>9848</v>
      </c>
      <c r="D182" s="13">
        <v>63</v>
      </c>
      <c r="E182" s="13" t="str" cm="1">
        <f t="array" ref="E182">_xlfn.IFS(D182&lt;18,"Below 18",D182&lt;=25,"18-25",D182&lt;=35,"26-35",D182&lt;=45,"36-45",D182&lt;=55,"46-55",TRUE,"56+")</f>
        <v>56+</v>
      </c>
      <c r="F182" s="13" t="s">
        <v>10004</v>
      </c>
      <c r="G182" s="13" t="s">
        <v>10491</v>
      </c>
      <c r="H182" s="13" t="s">
        <v>10672</v>
      </c>
      <c r="I182" s="13" t="str">
        <f>_xlfn.XLOOKUP('Customer Information'!$A182,'Policy Details'!$I$2:$I$5001,'Policy Details'!$A$2:$A$5001)</f>
        <v>POL83891543</v>
      </c>
    </row>
    <row r="183" spans="1:9">
      <c r="A183" s="11" t="s">
        <v>188</v>
      </c>
      <c r="B183" s="8" t="s">
        <v>5188</v>
      </c>
      <c r="C183" s="8" t="s">
        <v>9848</v>
      </c>
      <c r="D183" s="8">
        <v>68</v>
      </c>
      <c r="E183" s="8" t="str" cm="1">
        <f t="array" ref="E183">_xlfn.IFS(D183&lt;18,"Below 18",D183&lt;=25,"18-25",D183&lt;=35,"26-35",D183&lt;=45,"36-45",D183&lt;=55,"46-55",TRUE,"56+")</f>
        <v>56+</v>
      </c>
      <c r="F183" s="8" t="s">
        <v>10005</v>
      </c>
      <c r="G183" s="8" t="s">
        <v>10491</v>
      </c>
      <c r="H183" s="8" t="s">
        <v>10673</v>
      </c>
      <c r="I183" s="8" t="e">
        <f>_xlfn.XLOOKUP('Customer Information'!$A183,'Policy Details'!$I$2:$I$5001,'Policy Details'!$A$2:$A$5001)</f>
        <v>#N/A</v>
      </c>
    </row>
    <row r="184" spans="1:9">
      <c r="A184" s="12" t="s">
        <v>189</v>
      </c>
      <c r="B184" s="13" t="s">
        <v>5189</v>
      </c>
      <c r="C184" s="13" t="s">
        <v>9846</v>
      </c>
      <c r="D184" s="13">
        <v>68</v>
      </c>
      <c r="E184" s="13" t="str" cm="1">
        <f t="array" ref="E184">_xlfn.IFS(D184&lt;18,"Below 18",D184&lt;=25,"18-25",D184&lt;=35,"26-35",D184&lt;=45,"36-45",D184&lt;=55,"46-55",TRUE,"56+")</f>
        <v>56+</v>
      </c>
      <c r="F184" s="13" t="s">
        <v>10006</v>
      </c>
      <c r="G184" s="13" t="s">
        <v>10490</v>
      </c>
      <c r="H184" s="13" t="s">
        <v>10674</v>
      </c>
      <c r="I184" s="13" t="str">
        <f>_xlfn.XLOOKUP('Customer Information'!$A184,'Policy Details'!$I$2:$I$5001,'Policy Details'!$A$2:$A$5001)</f>
        <v>POL78264122</v>
      </c>
    </row>
    <row r="185" spans="1:9">
      <c r="A185" s="11" t="s">
        <v>190</v>
      </c>
      <c r="B185" s="8" t="s">
        <v>5190</v>
      </c>
      <c r="C185" s="8" t="s">
        <v>9848</v>
      </c>
      <c r="D185" s="8">
        <v>35</v>
      </c>
      <c r="E185" s="8" t="str" cm="1">
        <f t="array" ref="E185">_xlfn.IFS(D185&lt;18,"Below 18",D185&lt;=25,"18-25",D185&lt;=35,"26-35",D185&lt;=45,"36-45",D185&lt;=55,"46-55",TRUE,"56+")</f>
        <v>26-35</v>
      </c>
      <c r="F185" s="8" t="s">
        <v>10007</v>
      </c>
      <c r="G185" s="8" t="s">
        <v>10490</v>
      </c>
      <c r="H185" s="8" t="s">
        <v>10675</v>
      </c>
      <c r="I185" s="8" t="str">
        <f>_xlfn.XLOOKUP('Customer Information'!$A185,'Policy Details'!$I$2:$I$5001,'Policy Details'!$A$2:$A$5001)</f>
        <v>POL28518330</v>
      </c>
    </row>
    <row r="186" spans="1:9">
      <c r="A186" s="12" t="s">
        <v>191</v>
      </c>
      <c r="B186" s="13" t="s">
        <v>5191</v>
      </c>
      <c r="C186" s="13" t="s">
        <v>9848</v>
      </c>
      <c r="D186" s="13">
        <v>26</v>
      </c>
      <c r="E186" s="13" t="str" cm="1">
        <f t="array" ref="E186">_xlfn.IFS(D186&lt;18,"Below 18",D186&lt;=25,"18-25",D186&lt;=35,"26-35",D186&lt;=45,"36-45",D186&lt;=55,"46-55",TRUE,"56+")</f>
        <v>26-35</v>
      </c>
      <c r="F186" s="13" t="s">
        <v>10008</v>
      </c>
      <c r="G186" s="13" t="s">
        <v>10489</v>
      </c>
      <c r="H186" s="13" t="s">
        <v>10676</v>
      </c>
      <c r="I186" s="13" t="e">
        <f>_xlfn.XLOOKUP('Customer Information'!$A186,'Policy Details'!$I$2:$I$5001,'Policy Details'!$A$2:$A$5001)</f>
        <v>#N/A</v>
      </c>
    </row>
    <row r="187" spans="1:9">
      <c r="A187" s="11" t="s">
        <v>192</v>
      </c>
      <c r="B187" s="8" t="s">
        <v>5192</v>
      </c>
      <c r="C187" s="8" t="s">
        <v>9847</v>
      </c>
      <c r="D187" s="8">
        <v>64</v>
      </c>
      <c r="E187" s="8" t="str" cm="1">
        <f t="array" ref="E187">_xlfn.IFS(D187&lt;18,"Below 18",D187&lt;=25,"18-25",D187&lt;=35,"26-35",D187&lt;=45,"36-45",D187&lt;=55,"46-55",TRUE,"56+")</f>
        <v>56+</v>
      </c>
      <c r="F187" s="8" t="s">
        <v>9960</v>
      </c>
      <c r="G187" s="8" t="s">
        <v>10491</v>
      </c>
      <c r="H187" s="8" t="s">
        <v>10677</v>
      </c>
      <c r="I187" s="8" t="str">
        <f>_xlfn.XLOOKUP('Customer Information'!$A187,'Policy Details'!$I$2:$I$5001,'Policy Details'!$A$2:$A$5001)</f>
        <v>POL63694348</v>
      </c>
    </row>
    <row r="188" spans="1:9">
      <c r="A188" s="12" t="s">
        <v>193</v>
      </c>
      <c r="B188" s="13" t="s">
        <v>5193</v>
      </c>
      <c r="C188" s="13" t="s">
        <v>9846</v>
      </c>
      <c r="D188" s="13">
        <v>81</v>
      </c>
      <c r="E188" s="13" t="str" cm="1">
        <f t="array" ref="E188">_xlfn.IFS(D188&lt;18,"Below 18",D188&lt;=25,"18-25",D188&lt;=35,"26-35",D188&lt;=45,"36-45",D188&lt;=55,"46-55",TRUE,"56+")</f>
        <v>56+</v>
      </c>
      <c r="F188" s="13" t="s">
        <v>10009</v>
      </c>
      <c r="G188" s="13" t="s">
        <v>10491</v>
      </c>
      <c r="H188" s="13" t="s">
        <v>10678</v>
      </c>
      <c r="I188" s="13" t="str">
        <f>_xlfn.XLOOKUP('Customer Information'!$A188,'Policy Details'!$I$2:$I$5001,'Policy Details'!$A$2:$A$5001)</f>
        <v>POL80015306</v>
      </c>
    </row>
    <row r="189" spans="1:9">
      <c r="A189" s="11" t="s">
        <v>194</v>
      </c>
      <c r="B189" s="8" t="s">
        <v>5194</v>
      </c>
      <c r="C189" s="8" t="s">
        <v>9848</v>
      </c>
      <c r="D189" s="8">
        <v>44</v>
      </c>
      <c r="E189" s="8" t="str" cm="1">
        <f t="array" ref="E189">_xlfn.IFS(D189&lt;18,"Below 18",D189&lt;=25,"18-25",D189&lt;=35,"26-35",D189&lt;=45,"36-45",D189&lt;=55,"46-55",TRUE,"56+")</f>
        <v>36-45</v>
      </c>
      <c r="F189" s="8" t="s">
        <v>10010</v>
      </c>
      <c r="G189" s="8" t="s">
        <v>10490</v>
      </c>
      <c r="H189" s="8" t="s">
        <v>10679</v>
      </c>
      <c r="I189" s="8" t="e">
        <f>_xlfn.XLOOKUP('Customer Information'!$A189,'Policy Details'!$I$2:$I$5001,'Policy Details'!$A$2:$A$5001)</f>
        <v>#N/A</v>
      </c>
    </row>
    <row r="190" spans="1:9">
      <c r="A190" s="12" t="s">
        <v>195</v>
      </c>
      <c r="B190" s="13" t="s">
        <v>5195</v>
      </c>
      <c r="C190" s="13" t="s">
        <v>9847</v>
      </c>
      <c r="D190" s="13">
        <v>18</v>
      </c>
      <c r="E190" s="13" t="str" cm="1">
        <f t="array" ref="E190">_xlfn.IFS(D190&lt;18,"Below 18",D190&lt;=25,"18-25",D190&lt;=35,"26-35",D190&lt;=45,"36-45",D190&lt;=55,"46-55",TRUE,"56+")</f>
        <v>18-25</v>
      </c>
      <c r="F190" s="13" t="s">
        <v>10011</v>
      </c>
      <c r="G190" s="13" t="s">
        <v>10489</v>
      </c>
      <c r="H190" s="13" t="s">
        <v>10680</v>
      </c>
      <c r="I190" s="13" t="str">
        <f>_xlfn.XLOOKUP('Customer Information'!$A190,'Policy Details'!$I$2:$I$5001,'Policy Details'!$A$2:$A$5001)</f>
        <v>POL70586146</v>
      </c>
    </row>
    <row r="191" spans="1:9">
      <c r="A191" s="11" t="s">
        <v>196</v>
      </c>
      <c r="B191" s="8" t="s">
        <v>5196</v>
      </c>
      <c r="C191" s="8" t="s">
        <v>9848</v>
      </c>
      <c r="D191" s="8">
        <v>42</v>
      </c>
      <c r="E191" s="8" t="str" cm="1">
        <f t="array" ref="E191">_xlfn.IFS(D191&lt;18,"Below 18",D191&lt;=25,"18-25",D191&lt;=35,"26-35",D191&lt;=45,"36-45",D191&lt;=55,"46-55",TRUE,"56+")</f>
        <v>36-45</v>
      </c>
      <c r="F191" s="8" t="s">
        <v>10012</v>
      </c>
      <c r="G191" s="8" t="s">
        <v>10489</v>
      </c>
      <c r="H191" s="8" t="s">
        <v>10681</v>
      </c>
      <c r="I191" s="8" t="e">
        <f>_xlfn.XLOOKUP('Customer Information'!$A191,'Policy Details'!$I$2:$I$5001,'Policy Details'!$A$2:$A$5001)</f>
        <v>#N/A</v>
      </c>
    </row>
    <row r="192" spans="1:9">
      <c r="A192" s="12" t="s">
        <v>197</v>
      </c>
      <c r="B192" s="13" t="s">
        <v>5197</v>
      </c>
      <c r="C192" s="13" t="s">
        <v>9848</v>
      </c>
      <c r="D192" s="13">
        <v>27</v>
      </c>
      <c r="E192" s="13" t="str" cm="1">
        <f t="array" ref="E192">_xlfn.IFS(D192&lt;18,"Below 18",D192&lt;=25,"18-25",D192&lt;=35,"26-35",D192&lt;=45,"36-45",D192&lt;=55,"46-55",TRUE,"56+")</f>
        <v>26-35</v>
      </c>
      <c r="F192" s="13" t="s">
        <v>10013</v>
      </c>
      <c r="G192" s="13" t="s">
        <v>10490</v>
      </c>
      <c r="H192" s="13" t="s">
        <v>10682</v>
      </c>
      <c r="I192" s="13" t="str">
        <f>_xlfn.XLOOKUP('Customer Information'!$A192,'Policy Details'!$I$2:$I$5001,'Policy Details'!$A$2:$A$5001)</f>
        <v>POL76517809</v>
      </c>
    </row>
    <row r="193" spans="1:9">
      <c r="A193" s="11" t="s">
        <v>198</v>
      </c>
      <c r="B193" s="8" t="s">
        <v>5198</v>
      </c>
      <c r="C193" s="8" t="s">
        <v>9846</v>
      </c>
      <c r="D193" s="8">
        <v>34</v>
      </c>
      <c r="E193" s="8" t="str" cm="1">
        <f t="array" ref="E193">_xlfn.IFS(D193&lt;18,"Below 18",D193&lt;=25,"18-25",D193&lt;=35,"26-35",D193&lt;=45,"36-45",D193&lt;=55,"46-55",TRUE,"56+")</f>
        <v>26-35</v>
      </c>
      <c r="F193" s="8" t="s">
        <v>10014</v>
      </c>
      <c r="G193" s="8" t="s">
        <v>10489</v>
      </c>
      <c r="H193" s="8" t="s">
        <v>10683</v>
      </c>
      <c r="I193" s="8" t="str">
        <f>_xlfn.XLOOKUP('Customer Information'!$A193,'Policy Details'!$I$2:$I$5001,'Policy Details'!$A$2:$A$5001)</f>
        <v>POL35480649</v>
      </c>
    </row>
    <row r="194" spans="1:9">
      <c r="A194" s="12" t="s">
        <v>199</v>
      </c>
      <c r="B194" s="13" t="s">
        <v>5199</v>
      </c>
      <c r="C194" s="13" t="s">
        <v>9846</v>
      </c>
      <c r="D194" s="13">
        <v>32</v>
      </c>
      <c r="E194" s="13" t="str" cm="1">
        <f t="array" ref="E194">_xlfn.IFS(D194&lt;18,"Below 18",D194&lt;=25,"18-25",D194&lt;=35,"26-35",D194&lt;=45,"36-45",D194&lt;=55,"46-55",TRUE,"56+")</f>
        <v>26-35</v>
      </c>
      <c r="F194" s="13" t="s">
        <v>10015</v>
      </c>
      <c r="G194" s="13" t="s">
        <v>10491</v>
      </c>
      <c r="H194" s="13" t="s">
        <v>10684</v>
      </c>
      <c r="I194" s="13" t="e">
        <f>_xlfn.XLOOKUP('Customer Information'!$A194,'Policy Details'!$I$2:$I$5001,'Policy Details'!$A$2:$A$5001)</f>
        <v>#N/A</v>
      </c>
    </row>
    <row r="195" spans="1:9">
      <c r="A195" s="11" t="s">
        <v>200</v>
      </c>
      <c r="B195" s="8" t="s">
        <v>5200</v>
      </c>
      <c r="C195" s="8" t="s">
        <v>9846</v>
      </c>
      <c r="D195" s="8">
        <v>79</v>
      </c>
      <c r="E195" s="8" t="str" cm="1">
        <f t="array" ref="E195">_xlfn.IFS(D195&lt;18,"Below 18",D195&lt;=25,"18-25",D195&lt;=35,"26-35",D195&lt;=45,"36-45",D195&lt;=55,"46-55",TRUE,"56+")</f>
        <v>56+</v>
      </c>
      <c r="F195" s="8" t="s">
        <v>10016</v>
      </c>
      <c r="G195" s="8" t="s">
        <v>10489</v>
      </c>
      <c r="H195" s="8" t="s">
        <v>10685</v>
      </c>
      <c r="I195" s="8" t="str">
        <f>_xlfn.XLOOKUP('Customer Information'!$A195,'Policy Details'!$I$2:$I$5001,'Policy Details'!$A$2:$A$5001)</f>
        <v>POL76474786</v>
      </c>
    </row>
    <row r="196" spans="1:9">
      <c r="A196" s="12" t="s">
        <v>201</v>
      </c>
      <c r="B196" s="13" t="s">
        <v>5201</v>
      </c>
      <c r="C196" s="13" t="s">
        <v>9847</v>
      </c>
      <c r="D196" s="13">
        <v>24</v>
      </c>
      <c r="E196" s="13" t="str" cm="1">
        <f t="array" ref="E196">_xlfn.IFS(D196&lt;18,"Below 18",D196&lt;=25,"18-25",D196&lt;=35,"26-35",D196&lt;=45,"36-45",D196&lt;=55,"46-55",TRUE,"56+")</f>
        <v>18-25</v>
      </c>
      <c r="F196" s="13" t="s">
        <v>10017</v>
      </c>
      <c r="G196" s="13" t="s">
        <v>10490</v>
      </c>
      <c r="H196" s="13" t="s">
        <v>10686</v>
      </c>
      <c r="I196" s="13" t="str">
        <f>_xlfn.XLOOKUP('Customer Information'!$A196,'Policy Details'!$I$2:$I$5001,'Policy Details'!$A$2:$A$5001)</f>
        <v>POL55243233</v>
      </c>
    </row>
    <row r="197" spans="1:9">
      <c r="A197" s="11" t="s">
        <v>202</v>
      </c>
      <c r="B197" s="8" t="s">
        <v>5202</v>
      </c>
      <c r="C197" s="8" t="s">
        <v>9846</v>
      </c>
      <c r="D197" s="8">
        <v>36</v>
      </c>
      <c r="E197" s="8" t="str" cm="1">
        <f t="array" ref="E197">_xlfn.IFS(D197&lt;18,"Below 18",D197&lt;=25,"18-25",D197&lt;=35,"26-35",D197&lt;=45,"36-45",D197&lt;=55,"46-55",TRUE,"56+")</f>
        <v>36-45</v>
      </c>
      <c r="F197" s="8" t="s">
        <v>10018</v>
      </c>
      <c r="G197" s="8" t="s">
        <v>10488</v>
      </c>
      <c r="H197" s="8" t="s">
        <v>10687</v>
      </c>
      <c r="I197" s="8" t="e">
        <f>_xlfn.XLOOKUP('Customer Information'!$A197,'Policy Details'!$I$2:$I$5001,'Policy Details'!$A$2:$A$5001)</f>
        <v>#N/A</v>
      </c>
    </row>
    <row r="198" spans="1:9">
      <c r="A198" s="12" t="s">
        <v>203</v>
      </c>
      <c r="B198" s="13" t="s">
        <v>5203</v>
      </c>
      <c r="C198" s="13" t="s">
        <v>9848</v>
      </c>
      <c r="D198" s="13">
        <v>24</v>
      </c>
      <c r="E198" s="13" t="str" cm="1">
        <f t="array" ref="E198">_xlfn.IFS(D198&lt;18,"Below 18",D198&lt;=25,"18-25",D198&lt;=35,"26-35",D198&lt;=45,"36-45",D198&lt;=55,"46-55",TRUE,"56+")</f>
        <v>18-25</v>
      </c>
      <c r="F198" s="13" t="s">
        <v>10019</v>
      </c>
      <c r="G198" s="13" t="s">
        <v>10489</v>
      </c>
      <c r="H198" s="13" t="s">
        <v>10688</v>
      </c>
      <c r="I198" s="13" t="str">
        <f>_xlfn.XLOOKUP('Customer Information'!$A198,'Policy Details'!$I$2:$I$5001,'Policy Details'!$A$2:$A$5001)</f>
        <v>POL45634456</v>
      </c>
    </row>
    <row r="199" spans="1:9">
      <c r="A199" s="11" t="s">
        <v>204</v>
      </c>
      <c r="B199" s="8" t="s">
        <v>5204</v>
      </c>
      <c r="C199" s="8" t="s">
        <v>9847</v>
      </c>
      <c r="D199" s="8">
        <v>59</v>
      </c>
      <c r="E199" s="8" t="str" cm="1">
        <f t="array" ref="E199">_xlfn.IFS(D199&lt;18,"Below 18",D199&lt;=25,"18-25",D199&lt;=35,"26-35",D199&lt;=45,"36-45",D199&lt;=55,"46-55",TRUE,"56+")</f>
        <v>56+</v>
      </c>
      <c r="F199" s="8" t="s">
        <v>9945</v>
      </c>
      <c r="G199" s="8" t="s">
        <v>10488</v>
      </c>
      <c r="H199" s="8" t="s">
        <v>10689</v>
      </c>
      <c r="I199" s="8" t="str">
        <f>_xlfn.XLOOKUP('Customer Information'!$A199,'Policy Details'!$I$2:$I$5001,'Policy Details'!$A$2:$A$5001)</f>
        <v>POL58623707</v>
      </c>
    </row>
    <row r="200" spans="1:9">
      <c r="A200" s="12" t="s">
        <v>205</v>
      </c>
      <c r="B200" s="13" t="s">
        <v>5205</v>
      </c>
      <c r="C200" s="13" t="s">
        <v>9847</v>
      </c>
      <c r="D200" s="13">
        <v>58</v>
      </c>
      <c r="E200" s="13" t="str" cm="1">
        <f t="array" ref="E200">_xlfn.IFS(D200&lt;18,"Below 18",D200&lt;=25,"18-25",D200&lt;=35,"26-35",D200&lt;=45,"36-45",D200&lt;=55,"46-55",TRUE,"56+")</f>
        <v>56+</v>
      </c>
      <c r="F200" s="13" t="s">
        <v>10020</v>
      </c>
      <c r="G200" s="13" t="s">
        <v>10490</v>
      </c>
      <c r="H200" s="13" t="s">
        <v>10690</v>
      </c>
      <c r="I200" s="13" t="e">
        <f>_xlfn.XLOOKUP('Customer Information'!$A200,'Policy Details'!$I$2:$I$5001,'Policy Details'!$A$2:$A$5001)</f>
        <v>#N/A</v>
      </c>
    </row>
    <row r="201" spans="1:9">
      <c r="A201" s="11" t="s">
        <v>206</v>
      </c>
      <c r="B201" s="8" t="s">
        <v>5206</v>
      </c>
      <c r="C201" s="8" t="s">
        <v>9848</v>
      </c>
      <c r="D201" s="8">
        <v>58</v>
      </c>
      <c r="E201" s="8" t="str" cm="1">
        <f t="array" ref="E201">_xlfn.IFS(D201&lt;18,"Below 18",D201&lt;=25,"18-25",D201&lt;=35,"26-35",D201&lt;=45,"36-45",D201&lt;=55,"46-55",TRUE,"56+")</f>
        <v>56+</v>
      </c>
      <c r="F201" s="8" t="s">
        <v>10021</v>
      </c>
      <c r="G201" s="8" t="s">
        <v>10488</v>
      </c>
      <c r="H201" s="8" t="s">
        <v>10691</v>
      </c>
      <c r="I201" s="8" t="str">
        <f>_xlfn.XLOOKUP('Customer Information'!$A201,'Policy Details'!$I$2:$I$5001,'Policy Details'!$A$2:$A$5001)</f>
        <v>POL01881823</v>
      </c>
    </row>
    <row r="202" spans="1:9">
      <c r="A202" s="12" t="s">
        <v>207</v>
      </c>
      <c r="B202" s="13" t="s">
        <v>5207</v>
      </c>
      <c r="C202" s="13" t="s">
        <v>9848</v>
      </c>
      <c r="D202" s="13">
        <v>79</v>
      </c>
      <c r="E202" s="13" t="str" cm="1">
        <f t="array" ref="E202">_xlfn.IFS(D202&lt;18,"Below 18",D202&lt;=25,"18-25",D202&lt;=35,"26-35",D202&lt;=45,"36-45",D202&lt;=55,"46-55",TRUE,"56+")</f>
        <v>56+</v>
      </c>
      <c r="F202" s="13" t="s">
        <v>10022</v>
      </c>
      <c r="G202" s="13" t="s">
        <v>10490</v>
      </c>
      <c r="H202" s="13" t="s">
        <v>10692</v>
      </c>
      <c r="I202" s="13" t="e">
        <f>_xlfn.XLOOKUP('Customer Information'!$A202,'Policy Details'!$I$2:$I$5001,'Policy Details'!$A$2:$A$5001)</f>
        <v>#N/A</v>
      </c>
    </row>
    <row r="203" spans="1:9">
      <c r="A203" s="11" t="s">
        <v>208</v>
      </c>
      <c r="B203" s="8" t="s">
        <v>5208</v>
      </c>
      <c r="C203" s="8" t="s">
        <v>9846</v>
      </c>
      <c r="D203" s="8">
        <v>61</v>
      </c>
      <c r="E203" s="8" t="str" cm="1">
        <f t="array" ref="E203">_xlfn.IFS(D203&lt;18,"Below 18",D203&lt;=25,"18-25",D203&lt;=35,"26-35",D203&lt;=45,"36-45",D203&lt;=55,"46-55",TRUE,"56+")</f>
        <v>56+</v>
      </c>
      <c r="F203" s="8" t="s">
        <v>10023</v>
      </c>
      <c r="G203" s="8" t="s">
        <v>10489</v>
      </c>
      <c r="H203" s="8" t="s">
        <v>10693</v>
      </c>
      <c r="I203" s="8" t="str">
        <f>_xlfn.XLOOKUP('Customer Information'!$A203,'Policy Details'!$I$2:$I$5001,'Policy Details'!$A$2:$A$5001)</f>
        <v>POL07046709</v>
      </c>
    </row>
    <row r="204" spans="1:9">
      <c r="A204" s="12" t="s">
        <v>209</v>
      </c>
      <c r="B204" s="13" t="s">
        <v>5209</v>
      </c>
      <c r="C204" s="13" t="s">
        <v>9847</v>
      </c>
      <c r="D204" s="13">
        <v>63</v>
      </c>
      <c r="E204" s="13" t="str" cm="1">
        <f t="array" ref="E204">_xlfn.IFS(D204&lt;18,"Below 18",D204&lt;=25,"18-25",D204&lt;=35,"26-35",D204&lt;=45,"36-45",D204&lt;=55,"46-55",TRUE,"56+")</f>
        <v>56+</v>
      </c>
      <c r="F204" s="13" t="s">
        <v>9890</v>
      </c>
      <c r="G204" s="13" t="s">
        <v>10489</v>
      </c>
      <c r="H204" s="13" t="s">
        <v>10694</v>
      </c>
      <c r="I204" s="13" t="e">
        <f>_xlfn.XLOOKUP('Customer Information'!$A204,'Policy Details'!$I$2:$I$5001,'Policy Details'!$A$2:$A$5001)</f>
        <v>#N/A</v>
      </c>
    </row>
    <row r="205" spans="1:9">
      <c r="A205" s="11" t="s">
        <v>210</v>
      </c>
      <c r="B205" s="8" t="s">
        <v>5210</v>
      </c>
      <c r="C205" s="8" t="s">
        <v>9847</v>
      </c>
      <c r="D205" s="8">
        <v>79</v>
      </c>
      <c r="E205" s="8" t="str" cm="1">
        <f t="array" ref="E205">_xlfn.IFS(D205&lt;18,"Below 18",D205&lt;=25,"18-25",D205&lt;=35,"26-35",D205&lt;=45,"36-45",D205&lt;=55,"46-55",TRUE,"56+")</f>
        <v>56+</v>
      </c>
      <c r="F205" s="8" t="s">
        <v>10024</v>
      </c>
      <c r="G205" s="8" t="s">
        <v>10491</v>
      </c>
      <c r="H205" s="8" t="s">
        <v>10695</v>
      </c>
      <c r="I205" s="8" t="e">
        <f>_xlfn.XLOOKUP('Customer Information'!$A205,'Policy Details'!$I$2:$I$5001,'Policy Details'!$A$2:$A$5001)</f>
        <v>#N/A</v>
      </c>
    </row>
    <row r="206" spans="1:9">
      <c r="A206" s="12" t="s">
        <v>211</v>
      </c>
      <c r="B206" s="13" t="s">
        <v>5211</v>
      </c>
      <c r="C206" s="13" t="s">
        <v>9847</v>
      </c>
      <c r="D206" s="13">
        <v>67</v>
      </c>
      <c r="E206" s="13" t="str" cm="1">
        <f t="array" ref="E206">_xlfn.IFS(D206&lt;18,"Below 18",D206&lt;=25,"18-25",D206&lt;=35,"26-35",D206&lt;=45,"36-45",D206&lt;=55,"46-55",TRUE,"56+")</f>
        <v>56+</v>
      </c>
      <c r="F206" s="13" t="s">
        <v>10025</v>
      </c>
      <c r="G206" s="13" t="s">
        <v>10491</v>
      </c>
      <c r="H206" s="13" t="s">
        <v>10696</v>
      </c>
      <c r="I206" s="13" t="e">
        <f>_xlfn.XLOOKUP('Customer Information'!$A206,'Policy Details'!$I$2:$I$5001,'Policy Details'!$A$2:$A$5001)</f>
        <v>#N/A</v>
      </c>
    </row>
    <row r="207" spans="1:9">
      <c r="A207" s="11" t="s">
        <v>212</v>
      </c>
      <c r="B207" s="8" t="s">
        <v>5212</v>
      </c>
      <c r="C207" s="8" t="s">
        <v>9848</v>
      </c>
      <c r="D207" s="8">
        <v>74</v>
      </c>
      <c r="E207" s="8" t="str" cm="1">
        <f t="array" ref="E207">_xlfn.IFS(D207&lt;18,"Below 18",D207&lt;=25,"18-25",D207&lt;=35,"26-35",D207&lt;=45,"36-45",D207&lt;=55,"46-55",TRUE,"56+")</f>
        <v>56+</v>
      </c>
      <c r="F207" s="8" t="s">
        <v>10026</v>
      </c>
      <c r="G207" s="8" t="s">
        <v>10491</v>
      </c>
      <c r="H207" s="8" t="s">
        <v>10697</v>
      </c>
      <c r="I207" s="8" t="str">
        <f>_xlfn.XLOOKUP('Customer Information'!$A207,'Policy Details'!$I$2:$I$5001,'Policy Details'!$A$2:$A$5001)</f>
        <v>POL56889817</v>
      </c>
    </row>
    <row r="208" spans="1:9">
      <c r="A208" s="12" t="s">
        <v>213</v>
      </c>
      <c r="B208" s="13" t="s">
        <v>5213</v>
      </c>
      <c r="C208" s="13" t="s">
        <v>9846</v>
      </c>
      <c r="D208" s="13">
        <v>48</v>
      </c>
      <c r="E208" s="13" t="str" cm="1">
        <f t="array" ref="E208">_xlfn.IFS(D208&lt;18,"Below 18",D208&lt;=25,"18-25",D208&lt;=35,"26-35",D208&lt;=45,"36-45",D208&lt;=55,"46-55",TRUE,"56+")</f>
        <v>46-55</v>
      </c>
      <c r="F208" s="13" t="s">
        <v>10027</v>
      </c>
      <c r="G208" s="13" t="s">
        <v>10488</v>
      </c>
      <c r="H208" s="13" t="s">
        <v>10698</v>
      </c>
      <c r="I208" s="13" t="str">
        <f>_xlfn.XLOOKUP('Customer Information'!$A208,'Policy Details'!$I$2:$I$5001,'Policy Details'!$A$2:$A$5001)</f>
        <v>POL73854383</v>
      </c>
    </row>
    <row r="209" spans="1:9">
      <c r="A209" s="11" t="s">
        <v>214</v>
      </c>
      <c r="B209" s="8" t="s">
        <v>5214</v>
      </c>
      <c r="C209" s="8" t="s">
        <v>9847</v>
      </c>
      <c r="D209" s="8">
        <v>59</v>
      </c>
      <c r="E209" s="8" t="str" cm="1">
        <f t="array" ref="E209">_xlfn.IFS(D209&lt;18,"Below 18",D209&lt;=25,"18-25",D209&lt;=35,"26-35",D209&lt;=45,"36-45",D209&lt;=55,"46-55",TRUE,"56+")</f>
        <v>56+</v>
      </c>
      <c r="F209" s="8" t="s">
        <v>10028</v>
      </c>
      <c r="G209" s="8" t="s">
        <v>10488</v>
      </c>
      <c r="H209" s="8" t="s">
        <v>10699</v>
      </c>
      <c r="I209" s="8" t="e">
        <f>_xlfn.XLOOKUP('Customer Information'!$A209,'Policy Details'!$I$2:$I$5001,'Policy Details'!$A$2:$A$5001)</f>
        <v>#N/A</v>
      </c>
    </row>
    <row r="210" spans="1:9">
      <c r="A210" s="12" t="s">
        <v>215</v>
      </c>
      <c r="B210" s="13" t="s">
        <v>5215</v>
      </c>
      <c r="C210" s="13" t="s">
        <v>9848</v>
      </c>
      <c r="D210" s="13">
        <v>41</v>
      </c>
      <c r="E210" s="13" t="str" cm="1">
        <f t="array" ref="E210">_xlfn.IFS(D210&lt;18,"Below 18",D210&lt;=25,"18-25",D210&lt;=35,"26-35",D210&lt;=45,"36-45",D210&lt;=55,"46-55",TRUE,"56+")</f>
        <v>36-45</v>
      </c>
      <c r="F210" s="13" t="s">
        <v>10029</v>
      </c>
      <c r="G210" s="13" t="s">
        <v>10491</v>
      </c>
      <c r="H210" s="13" t="s">
        <v>10700</v>
      </c>
      <c r="I210" s="13" t="str">
        <f>_xlfn.XLOOKUP('Customer Information'!$A210,'Policy Details'!$I$2:$I$5001,'Policy Details'!$A$2:$A$5001)</f>
        <v>POL96802208</v>
      </c>
    </row>
    <row r="211" spans="1:9">
      <c r="A211" s="11" t="s">
        <v>216</v>
      </c>
      <c r="B211" s="8" t="s">
        <v>5216</v>
      </c>
      <c r="C211" s="8" t="s">
        <v>9846</v>
      </c>
      <c r="D211" s="8">
        <v>58</v>
      </c>
      <c r="E211" s="8" t="str" cm="1">
        <f t="array" ref="E211">_xlfn.IFS(D211&lt;18,"Below 18",D211&lt;=25,"18-25",D211&lt;=35,"26-35",D211&lt;=45,"36-45",D211&lt;=55,"46-55",TRUE,"56+")</f>
        <v>56+</v>
      </c>
      <c r="F211" s="8" t="s">
        <v>10019</v>
      </c>
      <c r="G211" s="8" t="s">
        <v>10489</v>
      </c>
      <c r="H211" s="8" t="s">
        <v>10701</v>
      </c>
      <c r="I211" s="8" t="str">
        <f>_xlfn.XLOOKUP('Customer Information'!$A211,'Policy Details'!$I$2:$I$5001,'Policy Details'!$A$2:$A$5001)</f>
        <v>POL31990750</v>
      </c>
    </row>
    <row r="212" spans="1:9">
      <c r="A212" s="12" t="s">
        <v>217</v>
      </c>
      <c r="B212" s="13" t="s">
        <v>5217</v>
      </c>
      <c r="C212" s="13" t="s">
        <v>9846</v>
      </c>
      <c r="D212" s="13">
        <v>58</v>
      </c>
      <c r="E212" s="13" t="str" cm="1">
        <f t="array" ref="E212">_xlfn.IFS(D212&lt;18,"Below 18",D212&lt;=25,"18-25",D212&lt;=35,"26-35",D212&lt;=45,"36-45",D212&lt;=55,"46-55",TRUE,"56+")</f>
        <v>56+</v>
      </c>
      <c r="F212" s="13" t="s">
        <v>10030</v>
      </c>
      <c r="G212" s="13" t="s">
        <v>10490</v>
      </c>
      <c r="H212" s="13" t="s">
        <v>10702</v>
      </c>
      <c r="I212" s="13" t="str">
        <f>_xlfn.XLOOKUP('Customer Information'!$A212,'Policy Details'!$I$2:$I$5001,'Policy Details'!$A$2:$A$5001)</f>
        <v>POL65184917</v>
      </c>
    </row>
    <row r="213" spans="1:9">
      <c r="A213" s="11" t="s">
        <v>218</v>
      </c>
      <c r="B213" s="8" t="s">
        <v>5218</v>
      </c>
      <c r="C213" s="8" t="s">
        <v>9848</v>
      </c>
      <c r="D213" s="8">
        <v>71</v>
      </c>
      <c r="E213" s="8" t="str" cm="1">
        <f t="array" ref="E213">_xlfn.IFS(D213&lt;18,"Below 18",D213&lt;=25,"18-25",D213&lt;=35,"26-35",D213&lt;=45,"36-45",D213&lt;=55,"46-55",TRUE,"56+")</f>
        <v>56+</v>
      </c>
      <c r="F213" s="8" t="s">
        <v>10031</v>
      </c>
      <c r="G213" s="8" t="s">
        <v>10490</v>
      </c>
      <c r="H213" s="8" t="s">
        <v>10703</v>
      </c>
      <c r="I213" s="8" t="e">
        <f>_xlfn.XLOOKUP('Customer Information'!$A213,'Policy Details'!$I$2:$I$5001,'Policy Details'!$A$2:$A$5001)</f>
        <v>#N/A</v>
      </c>
    </row>
    <row r="214" spans="1:9">
      <c r="A214" s="12" t="s">
        <v>219</v>
      </c>
      <c r="B214" s="13" t="s">
        <v>5219</v>
      </c>
      <c r="C214" s="13" t="s">
        <v>9848</v>
      </c>
      <c r="D214" s="13">
        <v>83</v>
      </c>
      <c r="E214" s="13" t="str" cm="1">
        <f t="array" ref="E214">_xlfn.IFS(D214&lt;18,"Below 18",D214&lt;=25,"18-25",D214&lt;=35,"26-35",D214&lt;=45,"36-45",D214&lt;=55,"46-55",TRUE,"56+")</f>
        <v>56+</v>
      </c>
      <c r="F214" s="13" t="s">
        <v>10032</v>
      </c>
      <c r="G214" s="13" t="s">
        <v>10491</v>
      </c>
      <c r="H214" s="13" t="s">
        <v>10704</v>
      </c>
      <c r="I214" s="13" t="e">
        <f>_xlfn.XLOOKUP('Customer Information'!$A214,'Policy Details'!$I$2:$I$5001,'Policy Details'!$A$2:$A$5001)</f>
        <v>#N/A</v>
      </c>
    </row>
    <row r="215" spans="1:9">
      <c r="A215" s="11" t="s">
        <v>220</v>
      </c>
      <c r="B215" s="8" t="s">
        <v>5220</v>
      </c>
      <c r="C215" s="8" t="s">
        <v>9846</v>
      </c>
      <c r="D215" s="8">
        <v>29</v>
      </c>
      <c r="E215" s="8" t="str" cm="1">
        <f t="array" ref="E215">_xlfn.IFS(D215&lt;18,"Below 18",D215&lt;=25,"18-25",D215&lt;=35,"26-35",D215&lt;=45,"36-45",D215&lt;=55,"46-55",TRUE,"56+")</f>
        <v>26-35</v>
      </c>
      <c r="F215" s="8" t="s">
        <v>10033</v>
      </c>
      <c r="G215" s="8" t="s">
        <v>10490</v>
      </c>
      <c r="H215" s="8" t="s">
        <v>10705</v>
      </c>
      <c r="I215" s="8" t="str">
        <f>_xlfn.XLOOKUP('Customer Information'!$A215,'Policy Details'!$I$2:$I$5001,'Policy Details'!$A$2:$A$5001)</f>
        <v>POL21148415</v>
      </c>
    </row>
    <row r="216" spans="1:9">
      <c r="A216" s="12" t="s">
        <v>221</v>
      </c>
      <c r="B216" s="13" t="s">
        <v>5221</v>
      </c>
      <c r="C216" s="13" t="s">
        <v>9847</v>
      </c>
      <c r="D216" s="13">
        <v>41</v>
      </c>
      <c r="E216" s="13" t="str" cm="1">
        <f t="array" ref="E216">_xlfn.IFS(D216&lt;18,"Below 18",D216&lt;=25,"18-25",D216&lt;=35,"26-35",D216&lt;=45,"36-45",D216&lt;=55,"46-55",TRUE,"56+")</f>
        <v>36-45</v>
      </c>
      <c r="F216" s="13" t="s">
        <v>10034</v>
      </c>
      <c r="G216" s="13" t="s">
        <v>10488</v>
      </c>
      <c r="H216" s="13" t="s">
        <v>10706</v>
      </c>
      <c r="I216" s="13" t="str">
        <f>_xlfn.XLOOKUP('Customer Information'!$A216,'Policy Details'!$I$2:$I$5001,'Policy Details'!$A$2:$A$5001)</f>
        <v>POL30813545</v>
      </c>
    </row>
    <row r="217" spans="1:9">
      <c r="A217" s="11" t="s">
        <v>222</v>
      </c>
      <c r="B217" s="8" t="s">
        <v>5222</v>
      </c>
      <c r="C217" s="8" t="s">
        <v>9848</v>
      </c>
      <c r="D217" s="8">
        <v>70</v>
      </c>
      <c r="E217" s="8" t="str" cm="1">
        <f t="array" ref="E217">_xlfn.IFS(D217&lt;18,"Below 18",D217&lt;=25,"18-25",D217&lt;=35,"26-35",D217&lt;=45,"36-45",D217&lt;=55,"46-55",TRUE,"56+")</f>
        <v>56+</v>
      </c>
      <c r="F217" s="8" t="s">
        <v>9904</v>
      </c>
      <c r="G217" s="8" t="s">
        <v>10488</v>
      </c>
      <c r="H217" s="8" t="s">
        <v>10707</v>
      </c>
      <c r="I217" s="8" t="str">
        <f>_xlfn.XLOOKUP('Customer Information'!$A217,'Policy Details'!$I$2:$I$5001,'Policy Details'!$A$2:$A$5001)</f>
        <v>POL04244704</v>
      </c>
    </row>
    <row r="218" spans="1:9">
      <c r="A218" s="12" t="s">
        <v>223</v>
      </c>
      <c r="B218" s="13" t="s">
        <v>5223</v>
      </c>
      <c r="C218" s="13" t="s">
        <v>9848</v>
      </c>
      <c r="D218" s="13">
        <v>53</v>
      </c>
      <c r="E218" s="13" t="str" cm="1">
        <f t="array" ref="E218">_xlfn.IFS(D218&lt;18,"Below 18",D218&lt;=25,"18-25",D218&lt;=35,"26-35",D218&lt;=45,"36-45",D218&lt;=55,"46-55",TRUE,"56+")</f>
        <v>46-55</v>
      </c>
      <c r="F218" s="13" t="s">
        <v>10035</v>
      </c>
      <c r="G218" s="13" t="s">
        <v>10488</v>
      </c>
      <c r="H218" s="13" t="s">
        <v>10708</v>
      </c>
      <c r="I218" s="13" t="e">
        <f>_xlfn.XLOOKUP('Customer Information'!$A218,'Policy Details'!$I$2:$I$5001,'Policy Details'!$A$2:$A$5001)</f>
        <v>#N/A</v>
      </c>
    </row>
    <row r="219" spans="1:9">
      <c r="A219" s="11" t="s">
        <v>224</v>
      </c>
      <c r="B219" s="8" t="s">
        <v>5224</v>
      </c>
      <c r="C219" s="8" t="s">
        <v>9846</v>
      </c>
      <c r="D219" s="8">
        <v>46</v>
      </c>
      <c r="E219" s="8" t="str" cm="1">
        <f t="array" ref="E219">_xlfn.IFS(D219&lt;18,"Below 18",D219&lt;=25,"18-25",D219&lt;=35,"26-35",D219&lt;=45,"36-45",D219&lt;=55,"46-55",TRUE,"56+")</f>
        <v>46-55</v>
      </c>
      <c r="F219" s="8" t="s">
        <v>10036</v>
      </c>
      <c r="G219" s="8" t="s">
        <v>10488</v>
      </c>
      <c r="H219" s="8" t="s">
        <v>10709</v>
      </c>
      <c r="I219" s="8" t="e">
        <f>_xlfn.XLOOKUP('Customer Information'!$A219,'Policy Details'!$I$2:$I$5001,'Policy Details'!$A$2:$A$5001)</f>
        <v>#N/A</v>
      </c>
    </row>
    <row r="220" spans="1:9">
      <c r="A220" s="12" t="s">
        <v>225</v>
      </c>
      <c r="B220" s="13" t="s">
        <v>5225</v>
      </c>
      <c r="C220" s="13" t="s">
        <v>9846</v>
      </c>
      <c r="D220" s="13">
        <v>52</v>
      </c>
      <c r="E220" s="13" t="str" cm="1">
        <f t="array" ref="E220">_xlfn.IFS(D220&lt;18,"Below 18",D220&lt;=25,"18-25",D220&lt;=35,"26-35",D220&lt;=45,"36-45",D220&lt;=55,"46-55",TRUE,"56+")</f>
        <v>46-55</v>
      </c>
      <c r="F220" s="13" t="s">
        <v>10037</v>
      </c>
      <c r="G220" s="13" t="s">
        <v>10491</v>
      </c>
      <c r="H220" s="13" t="s">
        <v>10710</v>
      </c>
      <c r="I220" s="13" t="str">
        <f>_xlfn.XLOOKUP('Customer Information'!$A220,'Policy Details'!$I$2:$I$5001,'Policy Details'!$A$2:$A$5001)</f>
        <v>POL50504166</v>
      </c>
    </row>
    <row r="221" spans="1:9">
      <c r="A221" s="11" t="s">
        <v>226</v>
      </c>
      <c r="B221" s="8" t="s">
        <v>5226</v>
      </c>
      <c r="C221" s="8" t="s">
        <v>9847</v>
      </c>
      <c r="D221" s="8">
        <v>84</v>
      </c>
      <c r="E221" s="8" t="str" cm="1">
        <f t="array" ref="E221">_xlfn.IFS(D221&lt;18,"Below 18",D221&lt;=25,"18-25",D221&lt;=35,"26-35",D221&lt;=45,"36-45",D221&lt;=55,"46-55",TRUE,"56+")</f>
        <v>56+</v>
      </c>
      <c r="F221" s="8" t="s">
        <v>10038</v>
      </c>
      <c r="G221" s="8" t="s">
        <v>10488</v>
      </c>
      <c r="H221" s="8" t="s">
        <v>10711</v>
      </c>
      <c r="I221" s="8" t="e">
        <f>_xlfn.XLOOKUP('Customer Information'!$A221,'Policy Details'!$I$2:$I$5001,'Policy Details'!$A$2:$A$5001)</f>
        <v>#N/A</v>
      </c>
    </row>
    <row r="222" spans="1:9">
      <c r="A222" s="12" t="s">
        <v>227</v>
      </c>
      <c r="B222" s="13" t="s">
        <v>5227</v>
      </c>
      <c r="C222" s="13" t="s">
        <v>9847</v>
      </c>
      <c r="D222" s="13">
        <v>51</v>
      </c>
      <c r="E222" s="13" t="str" cm="1">
        <f t="array" ref="E222">_xlfn.IFS(D222&lt;18,"Below 18",D222&lt;=25,"18-25",D222&lt;=35,"26-35",D222&lt;=45,"36-45",D222&lt;=55,"46-55",TRUE,"56+")</f>
        <v>46-55</v>
      </c>
      <c r="F222" s="13" t="s">
        <v>9892</v>
      </c>
      <c r="G222" s="13" t="s">
        <v>10490</v>
      </c>
      <c r="H222" s="13" t="s">
        <v>10712</v>
      </c>
      <c r="I222" s="13" t="e">
        <f>_xlfn.XLOOKUP('Customer Information'!$A222,'Policy Details'!$I$2:$I$5001,'Policy Details'!$A$2:$A$5001)</f>
        <v>#N/A</v>
      </c>
    </row>
    <row r="223" spans="1:9">
      <c r="A223" s="11" t="s">
        <v>228</v>
      </c>
      <c r="B223" s="8" t="s">
        <v>5228</v>
      </c>
      <c r="C223" s="8" t="s">
        <v>9848</v>
      </c>
      <c r="D223" s="8">
        <v>37</v>
      </c>
      <c r="E223" s="8" t="str" cm="1">
        <f t="array" ref="E223">_xlfn.IFS(D223&lt;18,"Below 18",D223&lt;=25,"18-25",D223&lt;=35,"26-35",D223&lt;=45,"36-45",D223&lt;=55,"46-55",TRUE,"56+")</f>
        <v>36-45</v>
      </c>
      <c r="F223" s="8" t="s">
        <v>10039</v>
      </c>
      <c r="G223" s="8" t="s">
        <v>10489</v>
      </c>
      <c r="H223" s="8" t="s">
        <v>10713</v>
      </c>
      <c r="I223" s="8" t="e">
        <f>_xlfn.XLOOKUP('Customer Information'!$A223,'Policy Details'!$I$2:$I$5001,'Policy Details'!$A$2:$A$5001)</f>
        <v>#N/A</v>
      </c>
    </row>
    <row r="224" spans="1:9">
      <c r="A224" s="12" t="s">
        <v>229</v>
      </c>
      <c r="B224" s="13" t="s">
        <v>5229</v>
      </c>
      <c r="C224" s="13" t="s">
        <v>9846</v>
      </c>
      <c r="D224" s="13">
        <v>33</v>
      </c>
      <c r="E224" s="13" t="str" cm="1">
        <f t="array" ref="E224">_xlfn.IFS(D224&lt;18,"Below 18",D224&lt;=25,"18-25",D224&lt;=35,"26-35",D224&lt;=45,"36-45",D224&lt;=55,"46-55",TRUE,"56+")</f>
        <v>26-35</v>
      </c>
      <c r="F224" s="13" t="s">
        <v>10014</v>
      </c>
      <c r="G224" s="13" t="s">
        <v>10490</v>
      </c>
      <c r="H224" s="13" t="s">
        <v>10714</v>
      </c>
      <c r="I224" s="13" t="str">
        <f>_xlfn.XLOOKUP('Customer Information'!$A224,'Policy Details'!$I$2:$I$5001,'Policy Details'!$A$2:$A$5001)</f>
        <v>POL97197934</v>
      </c>
    </row>
    <row r="225" spans="1:9">
      <c r="A225" s="11" t="s">
        <v>230</v>
      </c>
      <c r="B225" s="8" t="s">
        <v>5230</v>
      </c>
      <c r="C225" s="8" t="s">
        <v>9848</v>
      </c>
      <c r="D225" s="8">
        <v>43</v>
      </c>
      <c r="E225" s="8" t="str" cm="1">
        <f t="array" ref="E225">_xlfn.IFS(D225&lt;18,"Below 18",D225&lt;=25,"18-25",D225&lt;=35,"26-35",D225&lt;=45,"36-45",D225&lt;=55,"46-55",TRUE,"56+")</f>
        <v>36-45</v>
      </c>
      <c r="F225" s="8" t="s">
        <v>10040</v>
      </c>
      <c r="G225" s="8" t="s">
        <v>10488</v>
      </c>
      <c r="H225" s="8" t="s">
        <v>10715</v>
      </c>
      <c r="I225" s="8" t="str">
        <f>_xlfn.XLOOKUP('Customer Information'!$A225,'Policy Details'!$I$2:$I$5001,'Policy Details'!$A$2:$A$5001)</f>
        <v>POL42325037</v>
      </c>
    </row>
    <row r="226" spans="1:9">
      <c r="A226" s="12" t="s">
        <v>231</v>
      </c>
      <c r="B226" s="13" t="s">
        <v>5231</v>
      </c>
      <c r="C226" s="13" t="s">
        <v>9848</v>
      </c>
      <c r="D226" s="13">
        <v>68</v>
      </c>
      <c r="E226" s="13" t="str" cm="1">
        <f t="array" ref="E226">_xlfn.IFS(D226&lt;18,"Below 18",D226&lt;=25,"18-25",D226&lt;=35,"26-35",D226&lt;=45,"36-45",D226&lt;=55,"46-55",TRUE,"56+")</f>
        <v>56+</v>
      </c>
      <c r="F226" s="13" t="s">
        <v>10041</v>
      </c>
      <c r="G226" s="13" t="s">
        <v>10491</v>
      </c>
      <c r="H226" s="13" t="s">
        <v>10716</v>
      </c>
      <c r="I226" s="13" t="e">
        <f>_xlfn.XLOOKUP('Customer Information'!$A226,'Policy Details'!$I$2:$I$5001,'Policy Details'!$A$2:$A$5001)</f>
        <v>#N/A</v>
      </c>
    </row>
    <row r="227" spans="1:9">
      <c r="A227" s="11" t="s">
        <v>232</v>
      </c>
      <c r="B227" s="8" t="s">
        <v>5232</v>
      </c>
      <c r="C227" s="8" t="s">
        <v>9847</v>
      </c>
      <c r="D227" s="8">
        <v>43</v>
      </c>
      <c r="E227" s="8" t="str" cm="1">
        <f t="array" ref="E227">_xlfn.IFS(D227&lt;18,"Below 18",D227&lt;=25,"18-25",D227&lt;=35,"26-35",D227&lt;=45,"36-45",D227&lt;=55,"46-55",TRUE,"56+")</f>
        <v>36-45</v>
      </c>
      <c r="F227" s="8" t="s">
        <v>10042</v>
      </c>
      <c r="G227" s="8" t="s">
        <v>10490</v>
      </c>
      <c r="H227" s="8" t="s">
        <v>10717</v>
      </c>
      <c r="I227" s="8" t="str">
        <f>_xlfn.XLOOKUP('Customer Information'!$A227,'Policy Details'!$I$2:$I$5001,'Policy Details'!$A$2:$A$5001)</f>
        <v>POL30459208</v>
      </c>
    </row>
    <row r="228" spans="1:9">
      <c r="A228" s="12" t="s">
        <v>233</v>
      </c>
      <c r="B228" s="13" t="s">
        <v>5233</v>
      </c>
      <c r="C228" s="13" t="s">
        <v>9846</v>
      </c>
      <c r="D228" s="13">
        <v>60</v>
      </c>
      <c r="E228" s="13" t="str" cm="1">
        <f t="array" ref="E228">_xlfn.IFS(D228&lt;18,"Below 18",D228&lt;=25,"18-25",D228&lt;=35,"26-35",D228&lt;=45,"36-45",D228&lt;=55,"46-55",TRUE,"56+")</f>
        <v>56+</v>
      </c>
      <c r="F228" s="13" t="s">
        <v>10043</v>
      </c>
      <c r="G228" s="13" t="s">
        <v>10491</v>
      </c>
      <c r="H228" s="13" t="s">
        <v>10718</v>
      </c>
      <c r="I228" s="13" t="str">
        <f>_xlfn.XLOOKUP('Customer Information'!$A228,'Policy Details'!$I$2:$I$5001,'Policy Details'!$A$2:$A$5001)</f>
        <v>POL54732626</v>
      </c>
    </row>
    <row r="229" spans="1:9">
      <c r="A229" s="11" t="s">
        <v>234</v>
      </c>
      <c r="B229" s="8" t="s">
        <v>5234</v>
      </c>
      <c r="C229" s="8" t="s">
        <v>9847</v>
      </c>
      <c r="D229" s="8">
        <v>20</v>
      </c>
      <c r="E229" s="8" t="str" cm="1">
        <f t="array" ref="E229">_xlfn.IFS(D229&lt;18,"Below 18",D229&lt;=25,"18-25",D229&lt;=35,"26-35",D229&lt;=45,"36-45",D229&lt;=55,"46-55",TRUE,"56+")</f>
        <v>18-25</v>
      </c>
      <c r="F229" s="8" t="s">
        <v>10044</v>
      </c>
      <c r="G229" s="8" t="s">
        <v>10490</v>
      </c>
      <c r="H229" s="8" t="s">
        <v>10719</v>
      </c>
      <c r="I229" s="8" t="e">
        <f>_xlfn.XLOOKUP('Customer Information'!$A229,'Policy Details'!$I$2:$I$5001,'Policy Details'!$A$2:$A$5001)</f>
        <v>#N/A</v>
      </c>
    </row>
    <row r="230" spans="1:9">
      <c r="A230" s="12" t="s">
        <v>235</v>
      </c>
      <c r="B230" s="13" t="s">
        <v>5235</v>
      </c>
      <c r="C230" s="13" t="s">
        <v>9846</v>
      </c>
      <c r="D230" s="13">
        <v>42</v>
      </c>
      <c r="E230" s="13" t="str" cm="1">
        <f t="array" ref="E230">_xlfn.IFS(D230&lt;18,"Below 18",D230&lt;=25,"18-25",D230&lt;=35,"26-35",D230&lt;=45,"36-45",D230&lt;=55,"46-55",TRUE,"56+")</f>
        <v>36-45</v>
      </c>
      <c r="F230" s="13" t="s">
        <v>10045</v>
      </c>
      <c r="G230" s="13" t="s">
        <v>10488</v>
      </c>
      <c r="H230" s="13" t="s">
        <v>10720</v>
      </c>
      <c r="I230" s="13" t="str">
        <f>_xlfn.XLOOKUP('Customer Information'!$A230,'Policy Details'!$I$2:$I$5001,'Policy Details'!$A$2:$A$5001)</f>
        <v>POL86778558</v>
      </c>
    </row>
    <row r="231" spans="1:9">
      <c r="A231" s="11" t="s">
        <v>236</v>
      </c>
      <c r="B231" s="8" t="s">
        <v>5236</v>
      </c>
      <c r="C231" s="8" t="s">
        <v>9848</v>
      </c>
      <c r="D231" s="8">
        <v>37</v>
      </c>
      <c r="E231" s="8" t="str" cm="1">
        <f t="array" ref="E231">_xlfn.IFS(D231&lt;18,"Below 18",D231&lt;=25,"18-25",D231&lt;=35,"26-35",D231&lt;=45,"36-45",D231&lt;=55,"46-55",TRUE,"56+")</f>
        <v>36-45</v>
      </c>
      <c r="F231" s="8" t="s">
        <v>10046</v>
      </c>
      <c r="G231" s="8" t="s">
        <v>10488</v>
      </c>
      <c r="H231" s="8" t="s">
        <v>10721</v>
      </c>
      <c r="I231" s="8" t="e">
        <f>_xlfn.XLOOKUP('Customer Information'!$A231,'Policy Details'!$I$2:$I$5001,'Policy Details'!$A$2:$A$5001)</f>
        <v>#N/A</v>
      </c>
    </row>
    <row r="232" spans="1:9">
      <c r="A232" s="12" t="s">
        <v>237</v>
      </c>
      <c r="B232" s="13" t="s">
        <v>5237</v>
      </c>
      <c r="C232" s="13" t="s">
        <v>9847</v>
      </c>
      <c r="D232" s="13">
        <v>74</v>
      </c>
      <c r="E232" s="13" t="str" cm="1">
        <f t="array" ref="E232">_xlfn.IFS(D232&lt;18,"Below 18",D232&lt;=25,"18-25",D232&lt;=35,"26-35",D232&lt;=45,"36-45",D232&lt;=55,"46-55",TRUE,"56+")</f>
        <v>56+</v>
      </c>
      <c r="F232" s="13" t="s">
        <v>9953</v>
      </c>
      <c r="G232" s="13" t="s">
        <v>10490</v>
      </c>
      <c r="H232" s="13" t="s">
        <v>10722</v>
      </c>
      <c r="I232" s="13" t="e">
        <f>_xlfn.XLOOKUP('Customer Information'!$A232,'Policy Details'!$I$2:$I$5001,'Policy Details'!$A$2:$A$5001)</f>
        <v>#N/A</v>
      </c>
    </row>
    <row r="233" spans="1:9">
      <c r="A233" s="11" t="s">
        <v>238</v>
      </c>
      <c r="B233" s="8" t="s">
        <v>5238</v>
      </c>
      <c r="C233" s="8" t="s">
        <v>9847</v>
      </c>
      <c r="D233" s="8">
        <v>84</v>
      </c>
      <c r="E233" s="8" t="str" cm="1">
        <f t="array" ref="E233">_xlfn.IFS(D233&lt;18,"Below 18",D233&lt;=25,"18-25",D233&lt;=35,"26-35",D233&lt;=45,"36-45",D233&lt;=55,"46-55",TRUE,"56+")</f>
        <v>56+</v>
      </c>
      <c r="F233" s="8" t="s">
        <v>10047</v>
      </c>
      <c r="G233" s="8" t="s">
        <v>10489</v>
      </c>
      <c r="H233" s="8" t="s">
        <v>10723</v>
      </c>
      <c r="I233" s="8" t="str">
        <f>_xlfn.XLOOKUP('Customer Information'!$A233,'Policy Details'!$I$2:$I$5001,'Policy Details'!$A$2:$A$5001)</f>
        <v>POL13813789</v>
      </c>
    </row>
    <row r="234" spans="1:9">
      <c r="A234" s="12" t="s">
        <v>239</v>
      </c>
      <c r="B234" s="13" t="s">
        <v>5239</v>
      </c>
      <c r="C234" s="13" t="s">
        <v>9846</v>
      </c>
      <c r="D234" s="13">
        <v>38</v>
      </c>
      <c r="E234" s="13" t="str" cm="1">
        <f t="array" ref="E234">_xlfn.IFS(D234&lt;18,"Below 18",D234&lt;=25,"18-25",D234&lt;=35,"26-35",D234&lt;=45,"36-45",D234&lt;=55,"46-55",TRUE,"56+")</f>
        <v>36-45</v>
      </c>
      <c r="F234" s="13" t="s">
        <v>9955</v>
      </c>
      <c r="G234" s="13" t="s">
        <v>10488</v>
      </c>
      <c r="H234" s="13" t="s">
        <v>10724</v>
      </c>
      <c r="I234" s="13" t="e">
        <f>_xlfn.XLOOKUP('Customer Information'!$A234,'Policy Details'!$I$2:$I$5001,'Policy Details'!$A$2:$A$5001)</f>
        <v>#N/A</v>
      </c>
    </row>
    <row r="235" spans="1:9">
      <c r="A235" s="11" t="s">
        <v>240</v>
      </c>
      <c r="B235" s="8" t="s">
        <v>5240</v>
      </c>
      <c r="C235" s="8" t="s">
        <v>9847</v>
      </c>
      <c r="D235" s="8">
        <v>46</v>
      </c>
      <c r="E235" s="8" t="str" cm="1">
        <f t="array" ref="E235">_xlfn.IFS(D235&lt;18,"Below 18",D235&lt;=25,"18-25",D235&lt;=35,"26-35",D235&lt;=45,"36-45",D235&lt;=55,"46-55",TRUE,"56+")</f>
        <v>46-55</v>
      </c>
      <c r="F235" s="8" t="s">
        <v>9871</v>
      </c>
      <c r="G235" s="8" t="s">
        <v>10488</v>
      </c>
      <c r="H235" s="8" t="s">
        <v>10725</v>
      </c>
      <c r="I235" s="8" t="e">
        <f>_xlfn.XLOOKUP('Customer Information'!$A235,'Policy Details'!$I$2:$I$5001,'Policy Details'!$A$2:$A$5001)</f>
        <v>#N/A</v>
      </c>
    </row>
    <row r="236" spans="1:9">
      <c r="A236" s="12" t="s">
        <v>241</v>
      </c>
      <c r="B236" s="13" t="s">
        <v>5241</v>
      </c>
      <c r="C236" s="13" t="s">
        <v>9847</v>
      </c>
      <c r="D236" s="13">
        <v>26</v>
      </c>
      <c r="E236" s="13" t="str" cm="1">
        <f t="array" ref="E236">_xlfn.IFS(D236&lt;18,"Below 18",D236&lt;=25,"18-25",D236&lt;=35,"26-35",D236&lt;=45,"36-45",D236&lt;=55,"46-55",TRUE,"56+")</f>
        <v>26-35</v>
      </c>
      <c r="F236" s="13" t="s">
        <v>10048</v>
      </c>
      <c r="G236" s="13" t="s">
        <v>10489</v>
      </c>
      <c r="H236" s="13" t="s">
        <v>10726</v>
      </c>
      <c r="I236" s="13" t="e">
        <f>_xlfn.XLOOKUP('Customer Information'!$A236,'Policy Details'!$I$2:$I$5001,'Policy Details'!$A$2:$A$5001)</f>
        <v>#N/A</v>
      </c>
    </row>
    <row r="237" spans="1:9">
      <c r="A237" s="11" t="s">
        <v>242</v>
      </c>
      <c r="B237" s="8" t="s">
        <v>5242</v>
      </c>
      <c r="C237" s="8" t="s">
        <v>9846</v>
      </c>
      <c r="D237" s="8">
        <v>25</v>
      </c>
      <c r="E237" s="8" t="str" cm="1">
        <f t="array" ref="E237">_xlfn.IFS(D237&lt;18,"Below 18",D237&lt;=25,"18-25",D237&lt;=35,"26-35",D237&lt;=45,"36-45",D237&lt;=55,"46-55",TRUE,"56+")</f>
        <v>18-25</v>
      </c>
      <c r="F237" s="8" t="s">
        <v>9877</v>
      </c>
      <c r="G237" s="8" t="s">
        <v>10491</v>
      </c>
      <c r="H237" s="8" t="s">
        <v>10727</v>
      </c>
      <c r="I237" s="8" t="e">
        <f>_xlfn.XLOOKUP('Customer Information'!$A237,'Policy Details'!$I$2:$I$5001,'Policy Details'!$A$2:$A$5001)</f>
        <v>#N/A</v>
      </c>
    </row>
    <row r="238" spans="1:9">
      <c r="A238" s="12" t="s">
        <v>243</v>
      </c>
      <c r="B238" s="13" t="s">
        <v>5243</v>
      </c>
      <c r="C238" s="13" t="s">
        <v>9847</v>
      </c>
      <c r="D238" s="13">
        <v>49</v>
      </c>
      <c r="E238" s="13" t="str" cm="1">
        <f t="array" ref="E238">_xlfn.IFS(D238&lt;18,"Below 18",D238&lt;=25,"18-25",D238&lt;=35,"26-35",D238&lt;=45,"36-45",D238&lt;=55,"46-55",TRUE,"56+")</f>
        <v>46-55</v>
      </c>
      <c r="F238" s="13" t="s">
        <v>10012</v>
      </c>
      <c r="G238" s="13" t="s">
        <v>10488</v>
      </c>
      <c r="H238" s="13" t="s">
        <v>10728</v>
      </c>
      <c r="I238" s="13" t="e">
        <f>_xlfn.XLOOKUP('Customer Information'!$A238,'Policy Details'!$I$2:$I$5001,'Policy Details'!$A$2:$A$5001)</f>
        <v>#N/A</v>
      </c>
    </row>
    <row r="239" spans="1:9">
      <c r="A239" s="11" t="s">
        <v>244</v>
      </c>
      <c r="B239" s="8" t="s">
        <v>5244</v>
      </c>
      <c r="C239" s="8" t="s">
        <v>9848</v>
      </c>
      <c r="D239" s="8">
        <v>67</v>
      </c>
      <c r="E239" s="8" t="str" cm="1">
        <f t="array" ref="E239">_xlfn.IFS(D239&lt;18,"Below 18",D239&lt;=25,"18-25",D239&lt;=35,"26-35",D239&lt;=45,"36-45",D239&lt;=55,"46-55",TRUE,"56+")</f>
        <v>56+</v>
      </c>
      <c r="F239" s="8" t="s">
        <v>10049</v>
      </c>
      <c r="G239" s="8" t="s">
        <v>10488</v>
      </c>
      <c r="H239" s="8" t="s">
        <v>10729</v>
      </c>
      <c r="I239" s="8" t="str">
        <f>_xlfn.XLOOKUP('Customer Information'!$A239,'Policy Details'!$I$2:$I$5001,'Policy Details'!$A$2:$A$5001)</f>
        <v>POL60143824</v>
      </c>
    </row>
    <row r="240" spans="1:9">
      <c r="A240" s="12" t="s">
        <v>245</v>
      </c>
      <c r="B240" s="13" t="s">
        <v>5245</v>
      </c>
      <c r="C240" s="13" t="s">
        <v>9846</v>
      </c>
      <c r="D240" s="13">
        <v>21</v>
      </c>
      <c r="E240" s="13" t="str" cm="1">
        <f t="array" ref="E240">_xlfn.IFS(D240&lt;18,"Below 18",D240&lt;=25,"18-25",D240&lt;=35,"26-35",D240&lt;=45,"36-45",D240&lt;=55,"46-55",TRUE,"56+")</f>
        <v>18-25</v>
      </c>
      <c r="F240" s="13" t="s">
        <v>10050</v>
      </c>
      <c r="G240" s="13" t="s">
        <v>10490</v>
      </c>
      <c r="H240" s="13" t="s">
        <v>10730</v>
      </c>
      <c r="I240" s="13" t="str">
        <f>_xlfn.XLOOKUP('Customer Information'!$A240,'Policy Details'!$I$2:$I$5001,'Policy Details'!$A$2:$A$5001)</f>
        <v>POL22790609</v>
      </c>
    </row>
    <row r="241" spans="1:9">
      <c r="A241" s="11" t="s">
        <v>246</v>
      </c>
      <c r="B241" s="8" t="s">
        <v>5246</v>
      </c>
      <c r="C241" s="8" t="s">
        <v>9848</v>
      </c>
      <c r="D241" s="8">
        <v>84</v>
      </c>
      <c r="E241" s="8" t="str" cm="1">
        <f t="array" ref="E241">_xlfn.IFS(D241&lt;18,"Below 18",D241&lt;=25,"18-25",D241&lt;=35,"26-35",D241&lt;=45,"36-45",D241&lt;=55,"46-55",TRUE,"56+")</f>
        <v>56+</v>
      </c>
      <c r="F241" s="8" t="s">
        <v>10051</v>
      </c>
      <c r="G241" s="8" t="s">
        <v>10488</v>
      </c>
      <c r="H241" s="8" t="s">
        <v>10731</v>
      </c>
      <c r="I241" s="8" t="e">
        <f>_xlfn.XLOOKUP('Customer Information'!$A241,'Policy Details'!$I$2:$I$5001,'Policy Details'!$A$2:$A$5001)</f>
        <v>#N/A</v>
      </c>
    </row>
    <row r="242" spans="1:9">
      <c r="A242" s="12" t="s">
        <v>247</v>
      </c>
      <c r="B242" s="13" t="s">
        <v>5247</v>
      </c>
      <c r="C242" s="13" t="s">
        <v>9847</v>
      </c>
      <c r="D242" s="13">
        <v>81</v>
      </c>
      <c r="E242" s="13" t="str" cm="1">
        <f t="array" ref="E242">_xlfn.IFS(D242&lt;18,"Below 18",D242&lt;=25,"18-25",D242&lt;=35,"26-35",D242&lt;=45,"36-45",D242&lt;=55,"46-55",TRUE,"56+")</f>
        <v>56+</v>
      </c>
      <c r="F242" s="13" t="s">
        <v>10052</v>
      </c>
      <c r="G242" s="13" t="s">
        <v>10491</v>
      </c>
      <c r="H242" s="13" t="s">
        <v>10732</v>
      </c>
      <c r="I242" s="13" t="e">
        <f>_xlfn.XLOOKUP('Customer Information'!$A242,'Policy Details'!$I$2:$I$5001,'Policy Details'!$A$2:$A$5001)</f>
        <v>#N/A</v>
      </c>
    </row>
    <row r="243" spans="1:9">
      <c r="A243" s="11" t="s">
        <v>248</v>
      </c>
      <c r="B243" s="8" t="s">
        <v>5248</v>
      </c>
      <c r="C243" s="8" t="s">
        <v>9846</v>
      </c>
      <c r="D243" s="8">
        <v>59</v>
      </c>
      <c r="E243" s="8" t="str" cm="1">
        <f t="array" ref="E243">_xlfn.IFS(D243&lt;18,"Below 18",D243&lt;=25,"18-25",D243&lt;=35,"26-35",D243&lt;=45,"36-45",D243&lt;=55,"46-55",TRUE,"56+")</f>
        <v>56+</v>
      </c>
      <c r="F243" s="8" t="s">
        <v>9956</v>
      </c>
      <c r="G243" s="8" t="s">
        <v>10488</v>
      </c>
      <c r="H243" s="8" t="s">
        <v>10733</v>
      </c>
      <c r="I243" s="8" t="e">
        <f>_xlfn.XLOOKUP('Customer Information'!$A243,'Policy Details'!$I$2:$I$5001,'Policy Details'!$A$2:$A$5001)</f>
        <v>#N/A</v>
      </c>
    </row>
    <row r="244" spans="1:9">
      <c r="A244" s="12" t="s">
        <v>249</v>
      </c>
      <c r="B244" s="13" t="s">
        <v>5249</v>
      </c>
      <c r="C244" s="13" t="s">
        <v>9848</v>
      </c>
      <c r="D244" s="13">
        <v>63</v>
      </c>
      <c r="E244" s="13" t="str" cm="1">
        <f t="array" ref="E244">_xlfn.IFS(D244&lt;18,"Below 18",D244&lt;=25,"18-25",D244&lt;=35,"26-35",D244&lt;=45,"36-45",D244&lt;=55,"46-55",TRUE,"56+")</f>
        <v>56+</v>
      </c>
      <c r="F244" s="13" t="s">
        <v>9961</v>
      </c>
      <c r="G244" s="13" t="s">
        <v>10490</v>
      </c>
      <c r="H244" s="13" t="s">
        <v>10734</v>
      </c>
      <c r="I244" s="13" t="str">
        <f>_xlfn.XLOOKUP('Customer Information'!$A244,'Policy Details'!$I$2:$I$5001,'Policy Details'!$A$2:$A$5001)</f>
        <v>POL19704549</v>
      </c>
    </row>
    <row r="245" spans="1:9">
      <c r="A245" s="11" t="s">
        <v>250</v>
      </c>
      <c r="B245" s="8" t="s">
        <v>5250</v>
      </c>
      <c r="C245" s="8" t="s">
        <v>9848</v>
      </c>
      <c r="D245" s="8">
        <v>67</v>
      </c>
      <c r="E245" s="8" t="str" cm="1">
        <f t="array" ref="E245">_xlfn.IFS(D245&lt;18,"Below 18",D245&lt;=25,"18-25",D245&lt;=35,"26-35",D245&lt;=45,"36-45",D245&lt;=55,"46-55",TRUE,"56+")</f>
        <v>56+</v>
      </c>
      <c r="F245" s="8" t="s">
        <v>9914</v>
      </c>
      <c r="G245" s="8" t="s">
        <v>10490</v>
      </c>
      <c r="H245" s="8" t="s">
        <v>10735</v>
      </c>
      <c r="I245" s="8" t="str">
        <f>_xlfn.XLOOKUP('Customer Information'!$A245,'Policy Details'!$I$2:$I$5001,'Policy Details'!$A$2:$A$5001)</f>
        <v>POL15552279</v>
      </c>
    </row>
    <row r="246" spans="1:9">
      <c r="A246" s="12" t="s">
        <v>251</v>
      </c>
      <c r="B246" s="13" t="s">
        <v>5251</v>
      </c>
      <c r="C246" s="13" t="s">
        <v>9848</v>
      </c>
      <c r="D246" s="13">
        <v>61</v>
      </c>
      <c r="E246" s="13" t="str" cm="1">
        <f t="array" ref="E246">_xlfn.IFS(D246&lt;18,"Below 18",D246&lt;=25,"18-25",D246&lt;=35,"26-35",D246&lt;=45,"36-45",D246&lt;=55,"46-55",TRUE,"56+")</f>
        <v>56+</v>
      </c>
      <c r="F246" s="13" t="s">
        <v>9898</v>
      </c>
      <c r="G246" s="13" t="s">
        <v>10489</v>
      </c>
      <c r="H246" s="13" t="s">
        <v>10736</v>
      </c>
      <c r="I246" s="13" t="str">
        <f>_xlfn.XLOOKUP('Customer Information'!$A246,'Policy Details'!$I$2:$I$5001,'Policy Details'!$A$2:$A$5001)</f>
        <v>POL95905175</v>
      </c>
    </row>
    <row r="247" spans="1:9">
      <c r="A247" s="11" t="s">
        <v>252</v>
      </c>
      <c r="B247" s="8" t="s">
        <v>5252</v>
      </c>
      <c r="C247" s="8" t="s">
        <v>9846</v>
      </c>
      <c r="D247" s="8">
        <v>39</v>
      </c>
      <c r="E247" s="8" t="str" cm="1">
        <f t="array" ref="E247">_xlfn.IFS(D247&lt;18,"Below 18",D247&lt;=25,"18-25",D247&lt;=35,"26-35",D247&lt;=45,"36-45",D247&lt;=55,"46-55",TRUE,"56+")</f>
        <v>36-45</v>
      </c>
      <c r="F247" s="8" t="s">
        <v>9874</v>
      </c>
      <c r="G247" s="8" t="s">
        <v>10490</v>
      </c>
      <c r="H247" s="8" t="s">
        <v>10737</v>
      </c>
      <c r="I247" s="8" t="e">
        <f>_xlfn.XLOOKUP('Customer Information'!$A247,'Policy Details'!$I$2:$I$5001,'Policy Details'!$A$2:$A$5001)</f>
        <v>#N/A</v>
      </c>
    </row>
    <row r="248" spans="1:9">
      <c r="A248" s="12" t="s">
        <v>253</v>
      </c>
      <c r="B248" s="13" t="s">
        <v>5253</v>
      </c>
      <c r="C248" s="13" t="s">
        <v>9847</v>
      </c>
      <c r="D248" s="13">
        <v>54</v>
      </c>
      <c r="E248" s="13" t="str" cm="1">
        <f t="array" ref="E248">_xlfn.IFS(D248&lt;18,"Below 18",D248&lt;=25,"18-25",D248&lt;=35,"26-35",D248&lt;=45,"36-45",D248&lt;=55,"46-55",TRUE,"56+")</f>
        <v>46-55</v>
      </c>
      <c r="F248" s="13" t="s">
        <v>9993</v>
      </c>
      <c r="G248" s="13" t="s">
        <v>10489</v>
      </c>
      <c r="H248" s="13" t="s">
        <v>10738</v>
      </c>
      <c r="I248" s="13" t="e">
        <f>_xlfn.XLOOKUP('Customer Information'!$A248,'Policy Details'!$I$2:$I$5001,'Policy Details'!$A$2:$A$5001)</f>
        <v>#N/A</v>
      </c>
    </row>
    <row r="249" spans="1:9">
      <c r="A249" s="11" t="s">
        <v>254</v>
      </c>
      <c r="B249" s="8" t="s">
        <v>5254</v>
      </c>
      <c r="C249" s="8" t="s">
        <v>9848</v>
      </c>
      <c r="D249" s="8">
        <v>21</v>
      </c>
      <c r="E249" s="8" t="str" cm="1">
        <f t="array" ref="E249">_xlfn.IFS(D249&lt;18,"Below 18",D249&lt;=25,"18-25",D249&lt;=35,"26-35",D249&lt;=45,"36-45",D249&lt;=55,"46-55",TRUE,"56+")</f>
        <v>18-25</v>
      </c>
      <c r="F249" s="8" t="s">
        <v>10053</v>
      </c>
      <c r="G249" s="8" t="s">
        <v>10490</v>
      </c>
      <c r="H249" s="8" t="s">
        <v>10739</v>
      </c>
      <c r="I249" s="8" t="str">
        <f>_xlfn.XLOOKUP('Customer Information'!$A249,'Policy Details'!$I$2:$I$5001,'Policy Details'!$A$2:$A$5001)</f>
        <v>POL21292296</v>
      </c>
    </row>
    <row r="250" spans="1:9">
      <c r="A250" s="12" t="s">
        <v>255</v>
      </c>
      <c r="B250" s="13" t="s">
        <v>5255</v>
      </c>
      <c r="C250" s="13" t="s">
        <v>9848</v>
      </c>
      <c r="D250" s="13">
        <v>82</v>
      </c>
      <c r="E250" s="13" t="str" cm="1">
        <f t="array" ref="E250">_xlfn.IFS(D250&lt;18,"Below 18",D250&lt;=25,"18-25",D250&lt;=35,"26-35",D250&lt;=45,"36-45",D250&lt;=55,"46-55",TRUE,"56+")</f>
        <v>56+</v>
      </c>
      <c r="F250" s="13" t="s">
        <v>9943</v>
      </c>
      <c r="G250" s="13" t="s">
        <v>10491</v>
      </c>
      <c r="H250" s="13" t="s">
        <v>10740</v>
      </c>
      <c r="I250" s="13" t="e">
        <f>_xlfn.XLOOKUP('Customer Information'!$A250,'Policy Details'!$I$2:$I$5001,'Policy Details'!$A$2:$A$5001)</f>
        <v>#N/A</v>
      </c>
    </row>
    <row r="251" spans="1:9">
      <c r="A251" s="11" t="s">
        <v>256</v>
      </c>
      <c r="B251" s="8" t="s">
        <v>5256</v>
      </c>
      <c r="C251" s="8" t="s">
        <v>9848</v>
      </c>
      <c r="D251" s="8">
        <v>77</v>
      </c>
      <c r="E251" s="8" t="str" cm="1">
        <f t="array" ref="E251">_xlfn.IFS(D251&lt;18,"Below 18",D251&lt;=25,"18-25",D251&lt;=35,"26-35",D251&lt;=45,"36-45",D251&lt;=55,"46-55",TRUE,"56+")</f>
        <v>56+</v>
      </c>
      <c r="F251" s="8" t="s">
        <v>10054</v>
      </c>
      <c r="G251" s="8" t="s">
        <v>10491</v>
      </c>
      <c r="H251" s="8" t="s">
        <v>10741</v>
      </c>
      <c r="I251" s="8" t="str">
        <f>_xlfn.XLOOKUP('Customer Information'!$A251,'Policy Details'!$I$2:$I$5001,'Policy Details'!$A$2:$A$5001)</f>
        <v>POL96459344</v>
      </c>
    </row>
    <row r="252" spans="1:9">
      <c r="A252" s="12" t="s">
        <v>257</v>
      </c>
      <c r="B252" s="13" t="s">
        <v>5257</v>
      </c>
      <c r="C252" s="13" t="s">
        <v>9848</v>
      </c>
      <c r="D252" s="13">
        <v>54</v>
      </c>
      <c r="E252" s="13" t="str" cm="1">
        <f t="array" ref="E252">_xlfn.IFS(D252&lt;18,"Below 18",D252&lt;=25,"18-25",D252&lt;=35,"26-35",D252&lt;=45,"36-45",D252&lt;=55,"46-55",TRUE,"56+")</f>
        <v>46-55</v>
      </c>
      <c r="F252" s="13" t="s">
        <v>10055</v>
      </c>
      <c r="G252" s="13" t="s">
        <v>10488</v>
      </c>
      <c r="H252" s="13" t="s">
        <v>10742</v>
      </c>
      <c r="I252" s="13" t="e">
        <f>_xlfn.XLOOKUP('Customer Information'!$A252,'Policy Details'!$I$2:$I$5001,'Policy Details'!$A$2:$A$5001)</f>
        <v>#N/A</v>
      </c>
    </row>
    <row r="253" spans="1:9">
      <c r="A253" s="11" t="s">
        <v>258</v>
      </c>
      <c r="B253" s="8" t="s">
        <v>5258</v>
      </c>
      <c r="C253" s="8" t="s">
        <v>9848</v>
      </c>
      <c r="D253" s="8">
        <v>35</v>
      </c>
      <c r="E253" s="8" t="str" cm="1">
        <f t="array" ref="E253">_xlfn.IFS(D253&lt;18,"Below 18",D253&lt;=25,"18-25",D253&lt;=35,"26-35",D253&lt;=45,"36-45",D253&lt;=55,"46-55",TRUE,"56+")</f>
        <v>26-35</v>
      </c>
      <c r="F253" s="8" t="s">
        <v>9917</v>
      </c>
      <c r="G253" s="8" t="s">
        <v>10489</v>
      </c>
      <c r="H253" s="8" t="s">
        <v>10743</v>
      </c>
      <c r="I253" s="8" t="str">
        <f>_xlfn.XLOOKUP('Customer Information'!$A253,'Policy Details'!$I$2:$I$5001,'Policy Details'!$A$2:$A$5001)</f>
        <v>POL24429033</v>
      </c>
    </row>
    <row r="254" spans="1:9">
      <c r="A254" s="12" t="s">
        <v>259</v>
      </c>
      <c r="B254" s="13" t="s">
        <v>5259</v>
      </c>
      <c r="C254" s="13" t="s">
        <v>9847</v>
      </c>
      <c r="D254" s="13">
        <v>29</v>
      </c>
      <c r="E254" s="13" t="str" cm="1">
        <f t="array" ref="E254">_xlfn.IFS(D254&lt;18,"Below 18",D254&lt;=25,"18-25",D254&lt;=35,"26-35",D254&lt;=45,"36-45",D254&lt;=55,"46-55",TRUE,"56+")</f>
        <v>26-35</v>
      </c>
      <c r="F254" s="13" t="s">
        <v>10056</v>
      </c>
      <c r="G254" s="13" t="s">
        <v>10490</v>
      </c>
      <c r="H254" s="13" t="s">
        <v>10744</v>
      </c>
      <c r="I254" s="13" t="str">
        <f>_xlfn.XLOOKUP('Customer Information'!$A254,'Policy Details'!$I$2:$I$5001,'Policy Details'!$A$2:$A$5001)</f>
        <v>POL22122235</v>
      </c>
    </row>
    <row r="255" spans="1:9">
      <c r="A255" s="11" t="s">
        <v>260</v>
      </c>
      <c r="B255" s="8" t="s">
        <v>5260</v>
      </c>
      <c r="C255" s="8" t="s">
        <v>9846</v>
      </c>
      <c r="D255" s="8">
        <v>71</v>
      </c>
      <c r="E255" s="8" t="str" cm="1">
        <f t="array" ref="E255">_xlfn.IFS(D255&lt;18,"Below 18",D255&lt;=25,"18-25",D255&lt;=35,"26-35",D255&lt;=45,"36-45",D255&lt;=55,"46-55",TRUE,"56+")</f>
        <v>56+</v>
      </c>
      <c r="F255" s="8" t="s">
        <v>10057</v>
      </c>
      <c r="G255" s="8" t="s">
        <v>10490</v>
      </c>
      <c r="H255" s="8" t="s">
        <v>10745</v>
      </c>
      <c r="I255" s="8" t="str">
        <f>_xlfn.XLOOKUP('Customer Information'!$A255,'Policy Details'!$I$2:$I$5001,'Policy Details'!$A$2:$A$5001)</f>
        <v>POL09189578</v>
      </c>
    </row>
    <row r="256" spans="1:9">
      <c r="A256" s="12" t="s">
        <v>261</v>
      </c>
      <c r="B256" s="13" t="s">
        <v>5261</v>
      </c>
      <c r="C256" s="13" t="s">
        <v>9848</v>
      </c>
      <c r="D256" s="13">
        <v>47</v>
      </c>
      <c r="E256" s="13" t="str" cm="1">
        <f t="array" ref="E256">_xlfn.IFS(D256&lt;18,"Below 18",D256&lt;=25,"18-25",D256&lt;=35,"26-35",D256&lt;=45,"36-45",D256&lt;=55,"46-55",TRUE,"56+")</f>
        <v>46-55</v>
      </c>
      <c r="F256" s="13" t="s">
        <v>10058</v>
      </c>
      <c r="G256" s="13" t="s">
        <v>10491</v>
      </c>
      <c r="H256" s="13" t="s">
        <v>10746</v>
      </c>
      <c r="I256" s="13" t="str">
        <f>_xlfn.XLOOKUP('Customer Information'!$A256,'Policy Details'!$I$2:$I$5001,'Policy Details'!$A$2:$A$5001)</f>
        <v>POL32938098</v>
      </c>
    </row>
    <row r="257" spans="1:9">
      <c r="A257" s="11" t="s">
        <v>262</v>
      </c>
      <c r="B257" s="8" t="s">
        <v>5262</v>
      </c>
      <c r="C257" s="8" t="s">
        <v>9846</v>
      </c>
      <c r="D257" s="8">
        <v>56</v>
      </c>
      <c r="E257" s="8" t="str" cm="1">
        <f t="array" ref="E257">_xlfn.IFS(D257&lt;18,"Below 18",D257&lt;=25,"18-25",D257&lt;=35,"26-35",D257&lt;=45,"36-45",D257&lt;=55,"46-55",TRUE,"56+")</f>
        <v>56+</v>
      </c>
      <c r="F257" s="8" t="s">
        <v>9925</v>
      </c>
      <c r="G257" s="8" t="s">
        <v>10490</v>
      </c>
      <c r="H257" s="8" t="s">
        <v>10747</v>
      </c>
      <c r="I257" s="8" t="str">
        <f>_xlfn.XLOOKUP('Customer Information'!$A257,'Policy Details'!$I$2:$I$5001,'Policy Details'!$A$2:$A$5001)</f>
        <v>POL52356256</v>
      </c>
    </row>
    <row r="258" spans="1:9">
      <c r="A258" s="12" t="s">
        <v>263</v>
      </c>
      <c r="B258" s="13" t="s">
        <v>5263</v>
      </c>
      <c r="C258" s="13" t="s">
        <v>9846</v>
      </c>
      <c r="D258" s="13">
        <v>26</v>
      </c>
      <c r="E258" s="13" t="str" cm="1">
        <f t="array" ref="E258">_xlfn.IFS(D258&lt;18,"Below 18",D258&lt;=25,"18-25",D258&lt;=35,"26-35",D258&lt;=45,"36-45",D258&lt;=55,"46-55",TRUE,"56+")</f>
        <v>26-35</v>
      </c>
      <c r="F258" s="13" t="s">
        <v>10059</v>
      </c>
      <c r="G258" s="13" t="s">
        <v>10488</v>
      </c>
      <c r="H258" s="13" t="s">
        <v>10748</v>
      </c>
      <c r="I258" s="13" t="str">
        <f>_xlfn.XLOOKUP('Customer Information'!$A258,'Policy Details'!$I$2:$I$5001,'Policy Details'!$A$2:$A$5001)</f>
        <v>POL11386721</v>
      </c>
    </row>
    <row r="259" spans="1:9">
      <c r="A259" s="11" t="s">
        <v>264</v>
      </c>
      <c r="B259" s="8" t="s">
        <v>5264</v>
      </c>
      <c r="C259" s="8" t="s">
        <v>9847</v>
      </c>
      <c r="D259" s="8">
        <v>22</v>
      </c>
      <c r="E259" s="8" t="str" cm="1">
        <f t="array" ref="E259">_xlfn.IFS(D259&lt;18,"Below 18",D259&lt;=25,"18-25",D259&lt;=35,"26-35",D259&lt;=45,"36-45",D259&lt;=55,"46-55",TRUE,"56+")</f>
        <v>18-25</v>
      </c>
      <c r="F259" s="8" t="s">
        <v>10060</v>
      </c>
      <c r="G259" s="8" t="s">
        <v>10488</v>
      </c>
      <c r="H259" s="8" t="s">
        <v>10749</v>
      </c>
      <c r="I259" s="8" t="str">
        <f>_xlfn.XLOOKUP('Customer Information'!$A259,'Policy Details'!$I$2:$I$5001,'Policy Details'!$A$2:$A$5001)</f>
        <v>POL31757726</v>
      </c>
    </row>
    <row r="260" spans="1:9">
      <c r="A260" s="12" t="s">
        <v>265</v>
      </c>
      <c r="B260" s="13" t="s">
        <v>5265</v>
      </c>
      <c r="C260" s="13" t="s">
        <v>9846</v>
      </c>
      <c r="D260" s="13">
        <v>57</v>
      </c>
      <c r="E260" s="13" t="str" cm="1">
        <f t="array" ref="E260">_xlfn.IFS(D260&lt;18,"Below 18",D260&lt;=25,"18-25",D260&lt;=35,"26-35",D260&lt;=45,"36-45",D260&lt;=55,"46-55",TRUE,"56+")</f>
        <v>56+</v>
      </c>
      <c r="F260" s="13" t="s">
        <v>10061</v>
      </c>
      <c r="G260" s="13" t="s">
        <v>10489</v>
      </c>
      <c r="H260" s="13" t="s">
        <v>10750</v>
      </c>
      <c r="I260" s="13" t="str">
        <f>_xlfn.XLOOKUP('Customer Information'!$A260,'Policy Details'!$I$2:$I$5001,'Policy Details'!$A$2:$A$5001)</f>
        <v>POL08022082</v>
      </c>
    </row>
    <row r="261" spans="1:9">
      <c r="A261" s="11" t="s">
        <v>266</v>
      </c>
      <c r="B261" s="8" t="s">
        <v>5266</v>
      </c>
      <c r="C261" s="8" t="s">
        <v>9846</v>
      </c>
      <c r="D261" s="8">
        <v>22</v>
      </c>
      <c r="E261" s="8" t="str" cm="1">
        <f t="array" ref="E261">_xlfn.IFS(D261&lt;18,"Below 18",D261&lt;=25,"18-25",D261&lt;=35,"26-35",D261&lt;=45,"36-45",D261&lt;=55,"46-55",TRUE,"56+")</f>
        <v>18-25</v>
      </c>
      <c r="F261" s="8" t="s">
        <v>10062</v>
      </c>
      <c r="G261" s="8" t="s">
        <v>10491</v>
      </c>
      <c r="H261" s="8" t="s">
        <v>10751</v>
      </c>
      <c r="I261" s="8" t="str">
        <f>_xlfn.XLOOKUP('Customer Information'!$A261,'Policy Details'!$I$2:$I$5001,'Policy Details'!$A$2:$A$5001)</f>
        <v>POL49874464</v>
      </c>
    </row>
    <row r="262" spans="1:9">
      <c r="A262" s="12" t="s">
        <v>267</v>
      </c>
      <c r="B262" s="13" t="s">
        <v>5267</v>
      </c>
      <c r="C262" s="13" t="s">
        <v>9848</v>
      </c>
      <c r="D262" s="13">
        <v>44</v>
      </c>
      <c r="E262" s="13" t="str" cm="1">
        <f t="array" ref="E262">_xlfn.IFS(D262&lt;18,"Below 18",D262&lt;=25,"18-25",D262&lt;=35,"26-35",D262&lt;=45,"36-45",D262&lt;=55,"46-55",TRUE,"56+")</f>
        <v>36-45</v>
      </c>
      <c r="F262" s="13" t="s">
        <v>10063</v>
      </c>
      <c r="G262" s="13" t="s">
        <v>10490</v>
      </c>
      <c r="H262" s="13" t="s">
        <v>10752</v>
      </c>
      <c r="I262" s="13" t="str">
        <f>_xlfn.XLOOKUP('Customer Information'!$A262,'Policy Details'!$I$2:$I$5001,'Policy Details'!$A$2:$A$5001)</f>
        <v>POL48634910</v>
      </c>
    </row>
    <row r="263" spans="1:9">
      <c r="A263" s="11" t="s">
        <v>268</v>
      </c>
      <c r="B263" s="8" t="s">
        <v>5268</v>
      </c>
      <c r="C263" s="8" t="s">
        <v>9847</v>
      </c>
      <c r="D263" s="8">
        <v>37</v>
      </c>
      <c r="E263" s="8" t="str" cm="1">
        <f t="array" ref="E263">_xlfn.IFS(D263&lt;18,"Below 18",D263&lt;=25,"18-25",D263&lt;=35,"26-35",D263&lt;=45,"36-45",D263&lt;=55,"46-55",TRUE,"56+")</f>
        <v>36-45</v>
      </c>
      <c r="F263" s="8" t="s">
        <v>10064</v>
      </c>
      <c r="G263" s="8" t="s">
        <v>10488</v>
      </c>
      <c r="H263" s="8" t="s">
        <v>10753</v>
      </c>
      <c r="I263" s="8" t="str">
        <f>_xlfn.XLOOKUP('Customer Information'!$A263,'Policy Details'!$I$2:$I$5001,'Policy Details'!$A$2:$A$5001)</f>
        <v>POL75979242</v>
      </c>
    </row>
    <row r="264" spans="1:9">
      <c r="A264" s="12" t="s">
        <v>269</v>
      </c>
      <c r="B264" s="13" t="s">
        <v>5269</v>
      </c>
      <c r="C264" s="13" t="s">
        <v>9848</v>
      </c>
      <c r="D264" s="13">
        <v>32</v>
      </c>
      <c r="E264" s="13" t="str" cm="1">
        <f t="array" ref="E264">_xlfn.IFS(D264&lt;18,"Below 18",D264&lt;=25,"18-25",D264&lt;=35,"26-35",D264&lt;=45,"36-45",D264&lt;=55,"46-55",TRUE,"56+")</f>
        <v>26-35</v>
      </c>
      <c r="F264" s="13" t="s">
        <v>10065</v>
      </c>
      <c r="G264" s="13" t="s">
        <v>10488</v>
      </c>
      <c r="H264" s="13" t="s">
        <v>10754</v>
      </c>
      <c r="I264" s="13" t="str">
        <f>_xlfn.XLOOKUP('Customer Information'!$A264,'Policy Details'!$I$2:$I$5001,'Policy Details'!$A$2:$A$5001)</f>
        <v>POL25546683</v>
      </c>
    </row>
    <row r="265" spans="1:9">
      <c r="A265" s="11" t="s">
        <v>270</v>
      </c>
      <c r="B265" s="8" t="s">
        <v>5270</v>
      </c>
      <c r="C265" s="8" t="s">
        <v>9848</v>
      </c>
      <c r="D265" s="8">
        <v>31</v>
      </c>
      <c r="E265" s="8" t="str" cm="1">
        <f t="array" ref="E265">_xlfn.IFS(D265&lt;18,"Below 18",D265&lt;=25,"18-25",D265&lt;=35,"26-35",D265&lt;=45,"36-45",D265&lt;=55,"46-55",TRUE,"56+")</f>
        <v>26-35</v>
      </c>
      <c r="F265" s="8" t="s">
        <v>10066</v>
      </c>
      <c r="G265" s="8" t="s">
        <v>10488</v>
      </c>
      <c r="H265" s="8" t="s">
        <v>10755</v>
      </c>
      <c r="I265" s="8" t="str">
        <f>_xlfn.XLOOKUP('Customer Information'!$A265,'Policy Details'!$I$2:$I$5001,'Policy Details'!$A$2:$A$5001)</f>
        <v>POL01079944</v>
      </c>
    </row>
    <row r="266" spans="1:9">
      <c r="A266" s="12" t="s">
        <v>271</v>
      </c>
      <c r="B266" s="13" t="s">
        <v>5271</v>
      </c>
      <c r="C266" s="13" t="s">
        <v>9847</v>
      </c>
      <c r="D266" s="13">
        <v>66</v>
      </c>
      <c r="E266" s="13" t="str" cm="1">
        <f t="array" ref="E266">_xlfn.IFS(D266&lt;18,"Below 18",D266&lt;=25,"18-25",D266&lt;=35,"26-35",D266&lt;=45,"36-45",D266&lt;=55,"46-55",TRUE,"56+")</f>
        <v>56+</v>
      </c>
      <c r="F266" s="13" t="s">
        <v>10067</v>
      </c>
      <c r="G266" s="13" t="s">
        <v>10491</v>
      </c>
      <c r="H266" s="13" t="s">
        <v>10756</v>
      </c>
      <c r="I266" s="13" t="e">
        <f>_xlfn.XLOOKUP('Customer Information'!$A266,'Policy Details'!$I$2:$I$5001,'Policy Details'!$A$2:$A$5001)</f>
        <v>#N/A</v>
      </c>
    </row>
    <row r="267" spans="1:9">
      <c r="A267" s="11" t="s">
        <v>272</v>
      </c>
      <c r="B267" s="8" t="s">
        <v>5272</v>
      </c>
      <c r="C267" s="8" t="s">
        <v>9846</v>
      </c>
      <c r="D267" s="8">
        <v>64</v>
      </c>
      <c r="E267" s="8" t="str" cm="1">
        <f t="array" ref="E267">_xlfn.IFS(D267&lt;18,"Below 18",D267&lt;=25,"18-25",D267&lt;=35,"26-35",D267&lt;=45,"36-45",D267&lt;=55,"46-55",TRUE,"56+")</f>
        <v>56+</v>
      </c>
      <c r="F267" s="8" t="s">
        <v>10068</v>
      </c>
      <c r="G267" s="8" t="s">
        <v>10491</v>
      </c>
      <c r="H267" s="8" t="s">
        <v>10757</v>
      </c>
      <c r="I267" s="8" t="str">
        <f>_xlfn.XLOOKUP('Customer Information'!$A267,'Policy Details'!$I$2:$I$5001,'Policy Details'!$A$2:$A$5001)</f>
        <v>POL81238149</v>
      </c>
    </row>
    <row r="268" spans="1:9">
      <c r="A268" s="12" t="s">
        <v>273</v>
      </c>
      <c r="B268" s="13" t="s">
        <v>5273</v>
      </c>
      <c r="C268" s="13" t="s">
        <v>9847</v>
      </c>
      <c r="D268" s="13">
        <v>32</v>
      </c>
      <c r="E268" s="13" t="str" cm="1">
        <f t="array" ref="E268">_xlfn.IFS(D268&lt;18,"Below 18",D268&lt;=25,"18-25",D268&lt;=35,"26-35",D268&lt;=45,"36-45",D268&lt;=55,"46-55",TRUE,"56+")</f>
        <v>26-35</v>
      </c>
      <c r="F268" s="13" t="s">
        <v>10069</v>
      </c>
      <c r="G268" s="13" t="s">
        <v>10490</v>
      </c>
      <c r="H268" s="13" t="s">
        <v>10758</v>
      </c>
      <c r="I268" s="13" t="str">
        <f>_xlfn.XLOOKUP('Customer Information'!$A268,'Policy Details'!$I$2:$I$5001,'Policy Details'!$A$2:$A$5001)</f>
        <v>POL87625141</v>
      </c>
    </row>
    <row r="269" spans="1:9">
      <c r="A269" s="11" t="s">
        <v>274</v>
      </c>
      <c r="B269" s="8" t="s">
        <v>5274</v>
      </c>
      <c r="C269" s="8" t="s">
        <v>9848</v>
      </c>
      <c r="D269" s="8">
        <v>59</v>
      </c>
      <c r="E269" s="8" t="str" cm="1">
        <f t="array" ref="E269">_xlfn.IFS(D269&lt;18,"Below 18",D269&lt;=25,"18-25",D269&lt;=35,"26-35",D269&lt;=45,"36-45",D269&lt;=55,"46-55",TRUE,"56+")</f>
        <v>56+</v>
      </c>
      <c r="F269" s="8" t="s">
        <v>9909</v>
      </c>
      <c r="G269" s="8" t="s">
        <v>10488</v>
      </c>
      <c r="H269" s="8" t="s">
        <v>10759</v>
      </c>
      <c r="I269" s="8" t="str">
        <f>_xlfn.XLOOKUP('Customer Information'!$A269,'Policy Details'!$I$2:$I$5001,'Policy Details'!$A$2:$A$5001)</f>
        <v>POL00668082</v>
      </c>
    </row>
    <row r="270" spans="1:9">
      <c r="A270" s="12" t="s">
        <v>275</v>
      </c>
      <c r="B270" s="13" t="s">
        <v>5275</v>
      </c>
      <c r="C270" s="13" t="s">
        <v>9847</v>
      </c>
      <c r="D270" s="13">
        <v>63</v>
      </c>
      <c r="E270" s="13" t="str" cm="1">
        <f t="array" ref="E270">_xlfn.IFS(D270&lt;18,"Below 18",D270&lt;=25,"18-25",D270&lt;=35,"26-35",D270&lt;=45,"36-45",D270&lt;=55,"46-55",TRUE,"56+")</f>
        <v>56+</v>
      </c>
      <c r="F270" s="13" t="s">
        <v>10070</v>
      </c>
      <c r="G270" s="13" t="s">
        <v>10490</v>
      </c>
      <c r="H270" s="13" t="s">
        <v>10760</v>
      </c>
      <c r="I270" s="13" t="str">
        <f>_xlfn.XLOOKUP('Customer Information'!$A270,'Policy Details'!$I$2:$I$5001,'Policy Details'!$A$2:$A$5001)</f>
        <v>POL85503272</v>
      </c>
    </row>
    <row r="271" spans="1:9">
      <c r="A271" s="11" t="s">
        <v>276</v>
      </c>
      <c r="B271" s="8" t="s">
        <v>5276</v>
      </c>
      <c r="C271" s="8" t="s">
        <v>9846</v>
      </c>
      <c r="D271" s="8">
        <v>52</v>
      </c>
      <c r="E271" s="8" t="str" cm="1">
        <f t="array" ref="E271">_xlfn.IFS(D271&lt;18,"Below 18",D271&lt;=25,"18-25",D271&lt;=35,"26-35",D271&lt;=45,"36-45",D271&lt;=55,"46-55",TRUE,"56+")</f>
        <v>46-55</v>
      </c>
      <c r="F271" s="8" t="s">
        <v>10071</v>
      </c>
      <c r="G271" s="8" t="s">
        <v>10488</v>
      </c>
      <c r="H271" s="8" t="s">
        <v>10761</v>
      </c>
      <c r="I271" s="8" t="str">
        <f>_xlfn.XLOOKUP('Customer Information'!$A271,'Policy Details'!$I$2:$I$5001,'Policy Details'!$A$2:$A$5001)</f>
        <v>POL29520885</v>
      </c>
    </row>
    <row r="272" spans="1:9">
      <c r="A272" s="12" t="s">
        <v>277</v>
      </c>
      <c r="B272" s="13" t="s">
        <v>5277</v>
      </c>
      <c r="C272" s="13" t="s">
        <v>9847</v>
      </c>
      <c r="D272" s="13">
        <v>40</v>
      </c>
      <c r="E272" s="13" t="str" cm="1">
        <f t="array" ref="E272">_xlfn.IFS(D272&lt;18,"Below 18",D272&lt;=25,"18-25",D272&lt;=35,"26-35",D272&lt;=45,"36-45",D272&lt;=55,"46-55",TRUE,"56+")</f>
        <v>36-45</v>
      </c>
      <c r="F272" s="13" t="s">
        <v>10072</v>
      </c>
      <c r="G272" s="13" t="s">
        <v>10491</v>
      </c>
      <c r="H272" s="13" t="s">
        <v>10762</v>
      </c>
      <c r="I272" s="13" t="str">
        <f>_xlfn.XLOOKUP('Customer Information'!$A272,'Policy Details'!$I$2:$I$5001,'Policy Details'!$A$2:$A$5001)</f>
        <v>POL22477939</v>
      </c>
    </row>
    <row r="273" spans="1:9">
      <c r="A273" s="11" t="s">
        <v>278</v>
      </c>
      <c r="B273" s="8" t="s">
        <v>5278</v>
      </c>
      <c r="C273" s="8" t="s">
        <v>9846</v>
      </c>
      <c r="D273" s="8">
        <v>23</v>
      </c>
      <c r="E273" s="8" t="str" cm="1">
        <f t="array" ref="E273">_xlfn.IFS(D273&lt;18,"Below 18",D273&lt;=25,"18-25",D273&lt;=35,"26-35",D273&lt;=45,"36-45",D273&lt;=55,"46-55",TRUE,"56+")</f>
        <v>18-25</v>
      </c>
      <c r="F273" s="8" t="s">
        <v>10073</v>
      </c>
      <c r="G273" s="8" t="s">
        <v>10491</v>
      </c>
      <c r="H273" s="8" t="s">
        <v>10763</v>
      </c>
      <c r="I273" s="8" t="e">
        <f>_xlfn.XLOOKUP('Customer Information'!$A273,'Policy Details'!$I$2:$I$5001,'Policy Details'!$A$2:$A$5001)</f>
        <v>#N/A</v>
      </c>
    </row>
    <row r="274" spans="1:9">
      <c r="A274" s="12" t="s">
        <v>279</v>
      </c>
      <c r="B274" s="13" t="s">
        <v>5279</v>
      </c>
      <c r="C274" s="13" t="s">
        <v>9847</v>
      </c>
      <c r="D274" s="13">
        <v>42</v>
      </c>
      <c r="E274" s="13" t="str" cm="1">
        <f t="array" ref="E274">_xlfn.IFS(D274&lt;18,"Below 18",D274&lt;=25,"18-25",D274&lt;=35,"26-35",D274&lt;=45,"36-45",D274&lt;=55,"46-55",TRUE,"56+")</f>
        <v>36-45</v>
      </c>
      <c r="F274" s="13" t="s">
        <v>10074</v>
      </c>
      <c r="G274" s="13" t="s">
        <v>10490</v>
      </c>
      <c r="H274" s="13" t="s">
        <v>10764</v>
      </c>
      <c r="I274" s="13" t="str">
        <f>_xlfn.XLOOKUP('Customer Information'!$A274,'Policy Details'!$I$2:$I$5001,'Policy Details'!$A$2:$A$5001)</f>
        <v>POL14293644</v>
      </c>
    </row>
    <row r="275" spans="1:9">
      <c r="A275" s="11" t="s">
        <v>280</v>
      </c>
      <c r="B275" s="8" t="s">
        <v>5280</v>
      </c>
      <c r="C275" s="8" t="s">
        <v>9846</v>
      </c>
      <c r="D275" s="8">
        <v>64</v>
      </c>
      <c r="E275" s="8" t="str" cm="1">
        <f t="array" ref="E275">_xlfn.IFS(D275&lt;18,"Below 18",D275&lt;=25,"18-25",D275&lt;=35,"26-35",D275&lt;=45,"36-45",D275&lt;=55,"46-55",TRUE,"56+")</f>
        <v>56+</v>
      </c>
      <c r="F275" s="8" t="s">
        <v>9933</v>
      </c>
      <c r="G275" s="8" t="s">
        <v>10488</v>
      </c>
      <c r="H275" s="8" t="s">
        <v>10765</v>
      </c>
      <c r="I275" s="8" t="e">
        <f>_xlfn.XLOOKUP('Customer Information'!$A275,'Policy Details'!$I$2:$I$5001,'Policy Details'!$A$2:$A$5001)</f>
        <v>#N/A</v>
      </c>
    </row>
    <row r="276" spans="1:9">
      <c r="A276" s="12" t="s">
        <v>281</v>
      </c>
      <c r="B276" s="13" t="s">
        <v>5281</v>
      </c>
      <c r="C276" s="13" t="s">
        <v>9846</v>
      </c>
      <c r="D276" s="13">
        <v>19</v>
      </c>
      <c r="E276" s="13" t="str" cm="1">
        <f t="array" ref="E276">_xlfn.IFS(D276&lt;18,"Below 18",D276&lt;=25,"18-25",D276&lt;=35,"26-35",D276&lt;=45,"36-45",D276&lt;=55,"46-55",TRUE,"56+")</f>
        <v>18-25</v>
      </c>
      <c r="F276" s="13" t="s">
        <v>9919</v>
      </c>
      <c r="G276" s="13" t="s">
        <v>10488</v>
      </c>
      <c r="H276" s="13" t="s">
        <v>10766</v>
      </c>
      <c r="I276" s="13" t="e">
        <f>_xlfn.XLOOKUP('Customer Information'!$A276,'Policy Details'!$I$2:$I$5001,'Policy Details'!$A$2:$A$5001)</f>
        <v>#N/A</v>
      </c>
    </row>
    <row r="277" spans="1:9">
      <c r="A277" s="11" t="s">
        <v>282</v>
      </c>
      <c r="B277" s="8" t="s">
        <v>5282</v>
      </c>
      <c r="C277" s="8" t="s">
        <v>9848</v>
      </c>
      <c r="D277" s="8">
        <v>45</v>
      </c>
      <c r="E277" s="8" t="str" cm="1">
        <f t="array" ref="E277">_xlfn.IFS(D277&lt;18,"Below 18",D277&lt;=25,"18-25",D277&lt;=35,"26-35",D277&lt;=45,"36-45",D277&lt;=55,"46-55",TRUE,"56+")</f>
        <v>36-45</v>
      </c>
      <c r="F277" s="8" t="s">
        <v>10075</v>
      </c>
      <c r="G277" s="8" t="s">
        <v>10491</v>
      </c>
      <c r="H277" s="8" t="s">
        <v>10767</v>
      </c>
      <c r="I277" s="8" t="e">
        <f>_xlfn.XLOOKUP('Customer Information'!$A277,'Policy Details'!$I$2:$I$5001,'Policy Details'!$A$2:$A$5001)</f>
        <v>#N/A</v>
      </c>
    </row>
    <row r="278" spans="1:9">
      <c r="A278" s="12" t="s">
        <v>283</v>
      </c>
      <c r="B278" s="13" t="s">
        <v>5283</v>
      </c>
      <c r="C278" s="13" t="s">
        <v>9847</v>
      </c>
      <c r="D278" s="13">
        <v>68</v>
      </c>
      <c r="E278" s="13" t="str" cm="1">
        <f t="array" ref="E278">_xlfn.IFS(D278&lt;18,"Below 18",D278&lt;=25,"18-25",D278&lt;=35,"26-35",D278&lt;=45,"36-45",D278&lt;=55,"46-55",TRUE,"56+")</f>
        <v>56+</v>
      </c>
      <c r="F278" s="13" t="s">
        <v>10076</v>
      </c>
      <c r="G278" s="13" t="s">
        <v>10491</v>
      </c>
      <c r="H278" s="13" t="s">
        <v>10768</v>
      </c>
      <c r="I278" s="13" t="e">
        <f>_xlfn.XLOOKUP('Customer Information'!$A278,'Policy Details'!$I$2:$I$5001,'Policy Details'!$A$2:$A$5001)</f>
        <v>#N/A</v>
      </c>
    </row>
    <row r="279" spans="1:9">
      <c r="A279" s="11" t="s">
        <v>284</v>
      </c>
      <c r="B279" s="8" t="s">
        <v>5284</v>
      </c>
      <c r="C279" s="8" t="s">
        <v>9848</v>
      </c>
      <c r="D279" s="8">
        <v>54</v>
      </c>
      <c r="E279" s="8" t="str" cm="1">
        <f t="array" ref="E279">_xlfn.IFS(D279&lt;18,"Below 18",D279&lt;=25,"18-25",D279&lt;=35,"26-35",D279&lt;=45,"36-45",D279&lt;=55,"46-55",TRUE,"56+")</f>
        <v>46-55</v>
      </c>
      <c r="F279" s="8" t="s">
        <v>9913</v>
      </c>
      <c r="G279" s="8" t="s">
        <v>10490</v>
      </c>
      <c r="H279" s="8" t="s">
        <v>10769</v>
      </c>
      <c r="I279" s="8" t="str">
        <f>_xlfn.XLOOKUP('Customer Information'!$A279,'Policy Details'!$I$2:$I$5001,'Policy Details'!$A$2:$A$5001)</f>
        <v>POL96387470</v>
      </c>
    </row>
    <row r="280" spans="1:9">
      <c r="A280" s="12" t="s">
        <v>285</v>
      </c>
      <c r="B280" s="13" t="s">
        <v>5285</v>
      </c>
      <c r="C280" s="13" t="s">
        <v>9848</v>
      </c>
      <c r="D280" s="13">
        <v>22</v>
      </c>
      <c r="E280" s="13" t="str" cm="1">
        <f t="array" ref="E280">_xlfn.IFS(D280&lt;18,"Below 18",D280&lt;=25,"18-25",D280&lt;=35,"26-35",D280&lt;=45,"36-45",D280&lt;=55,"46-55",TRUE,"56+")</f>
        <v>18-25</v>
      </c>
      <c r="F280" s="13" t="s">
        <v>10077</v>
      </c>
      <c r="G280" s="13" t="s">
        <v>10489</v>
      </c>
      <c r="H280" s="13" t="s">
        <v>10770</v>
      </c>
      <c r="I280" s="13" t="str">
        <f>_xlfn.XLOOKUP('Customer Information'!$A280,'Policy Details'!$I$2:$I$5001,'Policy Details'!$A$2:$A$5001)</f>
        <v>POL28314464</v>
      </c>
    </row>
    <row r="281" spans="1:9">
      <c r="A281" s="11" t="s">
        <v>286</v>
      </c>
      <c r="B281" s="8" t="s">
        <v>5286</v>
      </c>
      <c r="C281" s="8" t="s">
        <v>9846</v>
      </c>
      <c r="D281" s="8">
        <v>78</v>
      </c>
      <c r="E281" s="8" t="str" cm="1">
        <f t="array" ref="E281">_xlfn.IFS(D281&lt;18,"Below 18",D281&lt;=25,"18-25",D281&lt;=35,"26-35",D281&lt;=45,"36-45",D281&lt;=55,"46-55",TRUE,"56+")</f>
        <v>56+</v>
      </c>
      <c r="F281" s="8" t="s">
        <v>9863</v>
      </c>
      <c r="G281" s="8" t="s">
        <v>10490</v>
      </c>
      <c r="H281" s="8" t="s">
        <v>10771</v>
      </c>
      <c r="I281" s="8" t="str">
        <f>_xlfn.XLOOKUP('Customer Information'!$A281,'Policy Details'!$I$2:$I$5001,'Policy Details'!$A$2:$A$5001)</f>
        <v>POL89737164</v>
      </c>
    </row>
    <row r="282" spans="1:9">
      <c r="A282" s="12" t="s">
        <v>287</v>
      </c>
      <c r="B282" s="13" t="s">
        <v>5287</v>
      </c>
      <c r="C282" s="13" t="s">
        <v>9846</v>
      </c>
      <c r="D282" s="13">
        <v>26</v>
      </c>
      <c r="E282" s="13" t="str" cm="1">
        <f t="array" ref="E282">_xlfn.IFS(D282&lt;18,"Below 18",D282&lt;=25,"18-25",D282&lt;=35,"26-35",D282&lt;=45,"36-45",D282&lt;=55,"46-55",TRUE,"56+")</f>
        <v>26-35</v>
      </c>
      <c r="F282" s="13" t="s">
        <v>10078</v>
      </c>
      <c r="G282" s="13" t="s">
        <v>10488</v>
      </c>
      <c r="H282" s="13" t="s">
        <v>10772</v>
      </c>
      <c r="I282" s="13" t="e">
        <f>_xlfn.XLOOKUP('Customer Information'!$A282,'Policy Details'!$I$2:$I$5001,'Policy Details'!$A$2:$A$5001)</f>
        <v>#N/A</v>
      </c>
    </row>
    <row r="283" spans="1:9">
      <c r="A283" s="11" t="s">
        <v>288</v>
      </c>
      <c r="B283" s="8" t="s">
        <v>5288</v>
      </c>
      <c r="C283" s="8" t="s">
        <v>9847</v>
      </c>
      <c r="D283" s="8">
        <v>80</v>
      </c>
      <c r="E283" s="8" t="str" cm="1">
        <f t="array" ref="E283">_xlfn.IFS(D283&lt;18,"Below 18",D283&lt;=25,"18-25",D283&lt;=35,"26-35",D283&lt;=45,"36-45",D283&lt;=55,"46-55",TRUE,"56+")</f>
        <v>56+</v>
      </c>
      <c r="F283" s="8" t="s">
        <v>9996</v>
      </c>
      <c r="G283" s="8" t="s">
        <v>10491</v>
      </c>
      <c r="H283" s="8" t="s">
        <v>10773</v>
      </c>
      <c r="I283" s="8" t="e">
        <f>_xlfn.XLOOKUP('Customer Information'!$A283,'Policy Details'!$I$2:$I$5001,'Policy Details'!$A$2:$A$5001)</f>
        <v>#N/A</v>
      </c>
    </row>
    <row r="284" spans="1:9">
      <c r="A284" s="12" t="s">
        <v>289</v>
      </c>
      <c r="B284" s="13" t="s">
        <v>5289</v>
      </c>
      <c r="C284" s="13" t="s">
        <v>9848</v>
      </c>
      <c r="D284" s="13">
        <v>30</v>
      </c>
      <c r="E284" s="13" t="str" cm="1">
        <f t="array" ref="E284">_xlfn.IFS(D284&lt;18,"Below 18",D284&lt;=25,"18-25",D284&lt;=35,"26-35",D284&lt;=45,"36-45",D284&lt;=55,"46-55",TRUE,"56+")</f>
        <v>26-35</v>
      </c>
      <c r="F284" s="13" t="s">
        <v>9861</v>
      </c>
      <c r="G284" s="13" t="s">
        <v>10491</v>
      </c>
      <c r="H284" s="13" t="s">
        <v>10774</v>
      </c>
      <c r="I284" s="13" t="e">
        <f>_xlfn.XLOOKUP('Customer Information'!$A284,'Policy Details'!$I$2:$I$5001,'Policy Details'!$A$2:$A$5001)</f>
        <v>#N/A</v>
      </c>
    </row>
    <row r="285" spans="1:9">
      <c r="A285" s="11" t="s">
        <v>290</v>
      </c>
      <c r="B285" s="8" t="s">
        <v>5290</v>
      </c>
      <c r="C285" s="8" t="s">
        <v>9847</v>
      </c>
      <c r="D285" s="8">
        <v>35</v>
      </c>
      <c r="E285" s="8" t="str" cm="1">
        <f t="array" ref="E285">_xlfn.IFS(D285&lt;18,"Below 18",D285&lt;=25,"18-25",D285&lt;=35,"26-35",D285&lt;=45,"36-45",D285&lt;=55,"46-55",TRUE,"56+")</f>
        <v>26-35</v>
      </c>
      <c r="F285" s="8" t="s">
        <v>10079</v>
      </c>
      <c r="G285" s="8" t="s">
        <v>10490</v>
      </c>
      <c r="H285" s="8" t="s">
        <v>10775</v>
      </c>
      <c r="I285" s="8" t="str">
        <f>_xlfn.XLOOKUP('Customer Information'!$A285,'Policy Details'!$I$2:$I$5001,'Policy Details'!$A$2:$A$5001)</f>
        <v>POL28741464</v>
      </c>
    </row>
    <row r="286" spans="1:9">
      <c r="A286" s="12" t="s">
        <v>291</v>
      </c>
      <c r="B286" s="13" t="s">
        <v>5291</v>
      </c>
      <c r="C286" s="13" t="s">
        <v>9847</v>
      </c>
      <c r="D286" s="13">
        <v>32</v>
      </c>
      <c r="E286" s="13" t="str" cm="1">
        <f t="array" ref="E286">_xlfn.IFS(D286&lt;18,"Below 18",D286&lt;=25,"18-25",D286&lt;=35,"26-35",D286&lt;=45,"36-45",D286&lt;=55,"46-55",TRUE,"56+")</f>
        <v>26-35</v>
      </c>
      <c r="F286" s="13" t="s">
        <v>9971</v>
      </c>
      <c r="G286" s="13" t="s">
        <v>10491</v>
      </c>
      <c r="H286" s="13" t="s">
        <v>10776</v>
      </c>
      <c r="I286" s="13" t="str">
        <f>_xlfn.XLOOKUP('Customer Information'!$A286,'Policy Details'!$I$2:$I$5001,'Policy Details'!$A$2:$A$5001)</f>
        <v>POL79392367</v>
      </c>
    </row>
    <row r="287" spans="1:9">
      <c r="A287" s="11" t="s">
        <v>292</v>
      </c>
      <c r="B287" s="8" t="s">
        <v>5292</v>
      </c>
      <c r="C287" s="8" t="s">
        <v>9846</v>
      </c>
      <c r="D287" s="8">
        <v>52</v>
      </c>
      <c r="E287" s="8" t="str" cm="1">
        <f t="array" ref="E287">_xlfn.IFS(D287&lt;18,"Below 18",D287&lt;=25,"18-25",D287&lt;=35,"26-35",D287&lt;=45,"36-45",D287&lt;=55,"46-55",TRUE,"56+")</f>
        <v>46-55</v>
      </c>
      <c r="F287" s="8" t="s">
        <v>10080</v>
      </c>
      <c r="G287" s="8" t="s">
        <v>10490</v>
      </c>
      <c r="H287" s="8" t="s">
        <v>10777</v>
      </c>
      <c r="I287" s="8" t="str">
        <f>_xlfn.XLOOKUP('Customer Information'!$A287,'Policy Details'!$I$2:$I$5001,'Policy Details'!$A$2:$A$5001)</f>
        <v>POL64932236</v>
      </c>
    </row>
    <row r="288" spans="1:9">
      <c r="A288" s="12" t="s">
        <v>293</v>
      </c>
      <c r="B288" s="13" t="s">
        <v>5293</v>
      </c>
      <c r="C288" s="13" t="s">
        <v>9847</v>
      </c>
      <c r="D288" s="13">
        <v>77</v>
      </c>
      <c r="E288" s="13" t="str" cm="1">
        <f t="array" ref="E288">_xlfn.IFS(D288&lt;18,"Below 18",D288&lt;=25,"18-25",D288&lt;=35,"26-35",D288&lt;=45,"36-45",D288&lt;=55,"46-55",TRUE,"56+")</f>
        <v>56+</v>
      </c>
      <c r="F288" s="13" t="s">
        <v>10081</v>
      </c>
      <c r="G288" s="13" t="s">
        <v>10491</v>
      </c>
      <c r="H288" s="13" t="s">
        <v>10778</v>
      </c>
      <c r="I288" s="13" t="str">
        <f>_xlfn.XLOOKUP('Customer Information'!$A288,'Policy Details'!$I$2:$I$5001,'Policy Details'!$A$2:$A$5001)</f>
        <v>POL54483538</v>
      </c>
    </row>
    <row r="289" spans="1:9">
      <c r="A289" s="11" t="s">
        <v>294</v>
      </c>
      <c r="B289" s="8" t="s">
        <v>5294</v>
      </c>
      <c r="C289" s="8" t="s">
        <v>9847</v>
      </c>
      <c r="D289" s="8">
        <v>30</v>
      </c>
      <c r="E289" s="8" t="str" cm="1">
        <f t="array" ref="E289">_xlfn.IFS(D289&lt;18,"Below 18",D289&lt;=25,"18-25",D289&lt;=35,"26-35",D289&lt;=45,"36-45",D289&lt;=55,"46-55",TRUE,"56+")</f>
        <v>26-35</v>
      </c>
      <c r="F289" s="8" t="s">
        <v>10082</v>
      </c>
      <c r="G289" s="8" t="s">
        <v>10490</v>
      </c>
      <c r="H289" s="8" t="s">
        <v>10779</v>
      </c>
      <c r="I289" s="8" t="str">
        <f>_xlfn.XLOOKUP('Customer Information'!$A289,'Policy Details'!$I$2:$I$5001,'Policy Details'!$A$2:$A$5001)</f>
        <v>POL07226848</v>
      </c>
    </row>
    <row r="290" spans="1:9">
      <c r="A290" s="12" t="s">
        <v>295</v>
      </c>
      <c r="B290" s="13" t="s">
        <v>5295</v>
      </c>
      <c r="C290" s="13" t="s">
        <v>9846</v>
      </c>
      <c r="D290" s="13">
        <v>59</v>
      </c>
      <c r="E290" s="13" t="str" cm="1">
        <f t="array" ref="E290">_xlfn.IFS(D290&lt;18,"Below 18",D290&lt;=25,"18-25",D290&lt;=35,"26-35",D290&lt;=45,"36-45",D290&lt;=55,"46-55",TRUE,"56+")</f>
        <v>56+</v>
      </c>
      <c r="F290" s="13" t="s">
        <v>10083</v>
      </c>
      <c r="G290" s="13" t="s">
        <v>10491</v>
      </c>
      <c r="H290" s="13" t="s">
        <v>10780</v>
      </c>
      <c r="I290" s="13" t="str">
        <f>_xlfn.XLOOKUP('Customer Information'!$A290,'Policy Details'!$I$2:$I$5001,'Policy Details'!$A$2:$A$5001)</f>
        <v>POL48971029</v>
      </c>
    </row>
    <row r="291" spans="1:9">
      <c r="A291" s="11" t="s">
        <v>296</v>
      </c>
      <c r="B291" s="8" t="s">
        <v>5296</v>
      </c>
      <c r="C291" s="8" t="s">
        <v>9847</v>
      </c>
      <c r="D291" s="8">
        <v>28</v>
      </c>
      <c r="E291" s="8" t="str" cm="1">
        <f t="array" ref="E291">_xlfn.IFS(D291&lt;18,"Below 18",D291&lt;=25,"18-25",D291&lt;=35,"26-35",D291&lt;=45,"36-45",D291&lt;=55,"46-55",TRUE,"56+")</f>
        <v>26-35</v>
      </c>
      <c r="F291" s="8" t="s">
        <v>9960</v>
      </c>
      <c r="G291" s="8" t="s">
        <v>10491</v>
      </c>
      <c r="H291" s="8" t="s">
        <v>10781</v>
      </c>
      <c r="I291" s="8" t="str">
        <f>_xlfn.XLOOKUP('Customer Information'!$A291,'Policy Details'!$I$2:$I$5001,'Policy Details'!$A$2:$A$5001)</f>
        <v>POL39195359</v>
      </c>
    </row>
    <row r="292" spans="1:9">
      <c r="A292" s="12" t="s">
        <v>297</v>
      </c>
      <c r="B292" s="13" t="s">
        <v>5297</v>
      </c>
      <c r="C292" s="13" t="s">
        <v>9847</v>
      </c>
      <c r="D292" s="13">
        <v>37</v>
      </c>
      <c r="E292" s="13" t="str" cm="1">
        <f t="array" ref="E292">_xlfn.IFS(D292&lt;18,"Below 18",D292&lt;=25,"18-25",D292&lt;=35,"26-35",D292&lt;=45,"36-45",D292&lt;=55,"46-55",TRUE,"56+")</f>
        <v>36-45</v>
      </c>
      <c r="F292" s="13" t="s">
        <v>9980</v>
      </c>
      <c r="G292" s="13" t="s">
        <v>10489</v>
      </c>
      <c r="H292" s="13" t="s">
        <v>10782</v>
      </c>
      <c r="I292" s="13" t="e">
        <f>_xlfn.XLOOKUP('Customer Information'!$A292,'Policy Details'!$I$2:$I$5001,'Policy Details'!$A$2:$A$5001)</f>
        <v>#N/A</v>
      </c>
    </row>
    <row r="293" spans="1:9">
      <c r="A293" s="11" t="s">
        <v>298</v>
      </c>
      <c r="B293" s="8" t="s">
        <v>5298</v>
      </c>
      <c r="C293" s="8" t="s">
        <v>9846</v>
      </c>
      <c r="D293" s="8">
        <v>40</v>
      </c>
      <c r="E293" s="8" t="str" cm="1">
        <f t="array" ref="E293">_xlfn.IFS(D293&lt;18,"Below 18",D293&lt;=25,"18-25",D293&lt;=35,"26-35",D293&lt;=45,"36-45",D293&lt;=55,"46-55",TRUE,"56+")</f>
        <v>36-45</v>
      </c>
      <c r="F293" s="8" t="s">
        <v>10065</v>
      </c>
      <c r="G293" s="8" t="s">
        <v>10490</v>
      </c>
      <c r="H293" s="8" t="s">
        <v>10783</v>
      </c>
      <c r="I293" s="8" t="e">
        <f>_xlfn.XLOOKUP('Customer Information'!$A293,'Policy Details'!$I$2:$I$5001,'Policy Details'!$A$2:$A$5001)</f>
        <v>#N/A</v>
      </c>
    </row>
    <row r="294" spans="1:9">
      <c r="A294" s="12" t="s">
        <v>299</v>
      </c>
      <c r="B294" s="13" t="s">
        <v>5299</v>
      </c>
      <c r="C294" s="13" t="s">
        <v>9848</v>
      </c>
      <c r="D294" s="13">
        <v>28</v>
      </c>
      <c r="E294" s="13" t="str" cm="1">
        <f t="array" ref="E294">_xlfn.IFS(D294&lt;18,"Below 18",D294&lt;=25,"18-25",D294&lt;=35,"26-35",D294&lt;=45,"36-45",D294&lt;=55,"46-55",TRUE,"56+")</f>
        <v>26-35</v>
      </c>
      <c r="F294" s="13" t="s">
        <v>10084</v>
      </c>
      <c r="G294" s="13" t="s">
        <v>10488</v>
      </c>
      <c r="H294" s="13" t="s">
        <v>10784</v>
      </c>
      <c r="I294" s="13" t="str">
        <f>_xlfn.XLOOKUP('Customer Information'!$A294,'Policy Details'!$I$2:$I$5001,'Policy Details'!$A$2:$A$5001)</f>
        <v>POL30595324</v>
      </c>
    </row>
    <row r="295" spans="1:9">
      <c r="A295" s="11" t="s">
        <v>300</v>
      </c>
      <c r="B295" s="8" t="s">
        <v>5300</v>
      </c>
      <c r="C295" s="8" t="s">
        <v>9846</v>
      </c>
      <c r="D295" s="8">
        <v>56</v>
      </c>
      <c r="E295" s="8" t="str" cm="1">
        <f t="array" ref="E295">_xlfn.IFS(D295&lt;18,"Below 18",D295&lt;=25,"18-25",D295&lt;=35,"26-35",D295&lt;=45,"36-45",D295&lt;=55,"46-55",TRUE,"56+")</f>
        <v>56+</v>
      </c>
      <c r="F295" s="8" t="s">
        <v>10085</v>
      </c>
      <c r="G295" s="8" t="s">
        <v>10490</v>
      </c>
      <c r="H295" s="8" t="s">
        <v>10785</v>
      </c>
      <c r="I295" s="8" t="str">
        <f>_xlfn.XLOOKUP('Customer Information'!$A295,'Policy Details'!$I$2:$I$5001,'Policy Details'!$A$2:$A$5001)</f>
        <v>POL61781970</v>
      </c>
    </row>
    <row r="296" spans="1:9">
      <c r="A296" s="12" t="s">
        <v>301</v>
      </c>
      <c r="B296" s="13" t="s">
        <v>5301</v>
      </c>
      <c r="C296" s="13" t="s">
        <v>9846</v>
      </c>
      <c r="D296" s="13">
        <v>46</v>
      </c>
      <c r="E296" s="13" t="str" cm="1">
        <f t="array" ref="E296">_xlfn.IFS(D296&lt;18,"Below 18",D296&lt;=25,"18-25",D296&lt;=35,"26-35",D296&lt;=45,"36-45",D296&lt;=55,"46-55",TRUE,"56+")</f>
        <v>46-55</v>
      </c>
      <c r="F296" s="13" t="s">
        <v>9979</v>
      </c>
      <c r="G296" s="13" t="s">
        <v>10489</v>
      </c>
      <c r="H296" s="13" t="s">
        <v>10786</v>
      </c>
      <c r="I296" s="13" t="str">
        <f>_xlfn.XLOOKUP('Customer Information'!$A296,'Policy Details'!$I$2:$I$5001,'Policy Details'!$A$2:$A$5001)</f>
        <v>POL67696228</v>
      </c>
    </row>
    <row r="297" spans="1:9">
      <c r="A297" s="11" t="s">
        <v>302</v>
      </c>
      <c r="B297" s="8" t="s">
        <v>5302</v>
      </c>
      <c r="C297" s="8" t="s">
        <v>9848</v>
      </c>
      <c r="D297" s="8">
        <v>52</v>
      </c>
      <c r="E297" s="8" t="str" cm="1">
        <f t="array" ref="E297">_xlfn.IFS(D297&lt;18,"Below 18",D297&lt;=25,"18-25",D297&lt;=35,"26-35",D297&lt;=45,"36-45",D297&lt;=55,"46-55",TRUE,"56+")</f>
        <v>46-55</v>
      </c>
      <c r="F297" s="8" t="s">
        <v>10086</v>
      </c>
      <c r="G297" s="8" t="s">
        <v>10491</v>
      </c>
      <c r="H297" s="8" t="s">
        <v>10787</v>
      </c>
      <c r="I297" s="8" t="e">
        <f>_xlfn.XLOOKUP('Customer Information'!$A297,'Policy Details'!$I$2:$I$5001,'Policy Details'!$A$2:$A$5001)</f>
        <v>#N/A</v>
      </c>
    </row>
    <row r="298" spans="1:9">
      <c r="A298" s="12" t="s">
        <v>303</v>
      </c>
      <c r="B298" s="13" t="s">
        <v>5303</v>
      </c>
      <c r="C298" s="13" t="s">
        <v>9847</v>
      </c>
      <c r="D298" s="13">
        <v>24</v>
      </c>
      <c r="E298" s="13" t="str" cm="1">
        <f t="array" ref="E298">_xlfn.IFS(D298&lt;18,"Below 18",D298&lt;=25,"18-25",D298&lt;=35,"26-35",D298&lt;=45,"36-45",D298&lt;=55,"46-55",TRUE,"56+")</f>
        <v>18-25</v>
      </c>
      <c r="F298" s="13" t="s">
        <v>10087</v>
      </c>
      <c r="G298" s="13" t="s">
        <v>10490</v>
      </c>
      <c r="H298" s="13" t="s">
        <v>10788</v>
      </c>
      <c r="I298" s="13" t="e">
        <f>_xlfn.XLOOKUP('Customer Information'!$A298,'Policy Details'!$I$2:$I$5001,'Policy Details'!$A$2:$A$5001)</f>
        <v>#N/A</v>
      </c>
    </row>
    <row r="299" spans="1:9">
      <c r="A299" s="11" t="s">
        <v>304</v>
      </c>
      <c r="B299" s="8" t="s">
        <v>5304</v>
      </c>
      <c r="C299" s="8" t="s">
        <v>9847</v>
      </c>
      <c r="D299" s="8">
        <v>60</v>
      </c>
      <c r="E299" s="8" t="str" cm="1">
        <f t="array" ref="E299">_xlfn.IFS(D299&lt;18,"Below 18",D299&lt;=25,"18-25",D299&lt;=35,"26-35",D299&lt;=45,"36-45",D299&lt;=55,"46-55",TRUE,"56+")</f>
        <v>56+</v>
      </c>
      <c r="F299" s="8" t="s">
        <v>9900</v>
      </c>
      <c r="G299" s="8" t="s">
        <v>10490</v>
      </c>
      <c r="H299" s="8" t="s">
        <v>10789</v>
      </c>
      <c r="I299" s="8" t="str">
        <f>_xlfn.XLOOKUP('Customer Information'!$A299,'Policy Details'!$I$2:$I$5001,'Policy Details'!$A$2:$A$5001)</f>
        <v>POL90564475</v>
      </c>
    </row>
    <row r="300" spans="1:9">
      <c r="A300" s="12" t="s">
        <v>305</v>
      </c>
      <c r="B300" s="13" t="s">
        <v>5305</v>
      </c>
      <c r="C300" s="13" t="s">
        <v>9847</v>
      </c>
      <c r="D300" s="13">
        <v>32</v>
      </c>
      <c r="E300" s="13" t="str" cm="1">
        <f t="array" ref="E300">_xlfn.IFS(D300&lt;18,"Below 18",D300&lt;=25,"18-25",D300&lt;=35,"26-35",D300&lt;=45,"36-45",D300&lt;=55,"46-55",TRUE,"56+")</f>
        <v>26-35</v>
      </c>
      <c r="F300" s="13" t="s">
        <v>10088</v>
      </c>
      <c r="G300" s="13" t="s">
        <v>10489</v>
      </c>
      <c r="H300" s="13" t="s">
        <v>10790</v>
      </c>
      <c r="I300" s="13" t="e">
        <f>_xlfn.XLOOKUP('Customer Information'!$A300,'Policy Details'!$I$2:$I$5001,'Policy Details'!$A$2:$A$5001)</f>
        <v>#N/A</v>
      </c>
    </row>
    <row r="301" spans="1:9">
      <c r="A301" s="11" t="s">
        <v>306</v>
      </c>
      <c r="B301" s="8" t="s">
        <v>5306</v>
      </c>
      <c r="C301" s="8" t="s">
        <v>9846</v>
      </c>
      <c r="D301" s="8">
        <v>85</v>
      </c>
      <c r="E301" s="8" t="str" cm="1">
        <f t="array" ref="E301">_xlfn.IFS(D301&lt;18,"Below 18",D301&lt;=25,"18-25",D301&lt;=35,"26-35",D301&lt;=45,"36-45",D301&lt;=55,"46-55",TRUE,"56+")</f>
        <v>56+</v>
      </c>
      <c r="F301" s="8" t="s">
        <v>9975</v>
      </c>
      <c r="G301" s="8" t="s">
        <v>10491</v>
      </c>
      <c r="H301" s="8" t="s">
        <v>10791</v>
      </c>
      <c r="I301" s="8" t="e">
        <f>_xlfn.XLOOKUP('Customer Information'!$A301,'Policy Details'!$I$2:$I$5001,'Policy Details'!$A$2:$A$5001)</f>
        <v>#N/A</v>
      </c>
    </row>
    <row r="302" spans="1:9">
      <c r="A302" s="12" t="s">
        <v>307</v>
      </c>
      <c r="B302" s="13" t="s">
        <v>5307</v>
      </c>
      <c r="C302" s="13" t="s">
        <v>9847</v>
      </c>
      <c r="D302" s="13">
        <v>43</v>
      </c>
      <c r="E302" s="13" t="str" cm="1">
        <f t="array" ref="E302">_xlfn.IFS(D302&lt;18,"Below 18",D302&lt;=25,"18-25",D302&lt;=35,"26-35",D302&lt;=45,"36-45",D302&lt;=55,"46-55",TRUE,"56+")</f>
        <v>36-45</v>
      </c>
      <c r="F302" s="13" t="s">
        <v>9951</v>
      </c>
      <c r="G302" s="13" t="s">
        <v>10489</v>
      </c>
      <c r="H302" s="13" t="s">
        <v>10792</v>
      </c>
      <c r="I302" s="13" t="str">
        <f>_xlfn.XLOOKUP('Customer Information'!$A302,'Policy Details'!$I$2:$I$5001,'Policy Details'!$A$2:$A$5001)</f>
        <v>POL01744770</v>
      </c>
    </row>
    <row r="303" spans="1:9">
      <c r="A303" s="11" t="s">
        <v>308</v>
      </c>
      <c r="B303" s="8" t="s">
        <v>5308</v>
      </c>
      <c r="C303" s="8" t="s">
        <v>9848</v>
      </c>
      <c r="D303" s="8">
        <v>70</v>
      </c>
      <c r="E303" s="8" t="str" cm="1">
        <f t="array" ref="E303">_xlfn.IFS(D303&lt;18,"Below 18",D303&lt;=25,"18-25",D303&lt;=35,"26-35",D303&lt;=45,"36-45",D303&lt;=55,"46-55",TRUE,"56+")</f>
        <v>56+</v>
      </c>
      <c r="F303" s="8" t="s">
        <v>9871</v>
      </c>
      <c r="G303" s="8" t="s">
        <v>10490</v>
      </c>
      <c r="H303" s="8" t="s">
        <v>10793</v>
      </c>
      <c r="I303" s="8" t="e">
        <f>_xlfn.XLOOKUP('Customer Information'!$A303,'Policy Details'!$I$2:$I$5001,'Policy Details'!$A$2:$A$5001)</f>
        <v>#N/A</v>
      </c>
    </row>
    <row r="304" spans="1:9">
      <c r="A304" s="12" t="s">
        <v>309</v>
      </c>
      <c r="B304" s="13" t="s">
        <v>5309</v>
      </c>
      <c r="C304" s="13" t="s">
        <v>9846</v>
      </c>
      <c r="D304" s="13">
        <v>19</v>
      </c>
      <c r="E304" s="13" t="str" cm="1">
        <f t="array" ref="E304">_xlfn.IFS(D304&lt;18,"Below 18",D304&lt;=25,"18-25",D304&lt;=35,"26-35",D304&lt;=45,"36-45",D304&lt;=55,"46-55",TRUE,"56+")</f>
        <v>18-25</v>
      </c>
      <c r="F304" s="13" t="s">
        <v>9891</v>
      </c>
      <c r="G304" s="13" t="s">
        <v>10488</v>
      </c>
      <c r="H304" s="13" t="s">
        <v>10794</v>
      </c>
      <c r="I304" s="13" t="str">
        <f>_xlfn.XLOOKUP('Customer Information'!$A304,'Policy Details'!$I$2:$I$5001,'Policy Details'!$A$2:$A$5001)</f>
        <v>POL90485670</v>
      </c>
    </row>
    <row r="305" spans="1:9">
      <c r="A305" s="11" t="s">
        <v>310</v>
      </c>
      <c r="B305" s="8" t="s">
        <v>5310</v>
      </c>
      <c r="C305" s="8" t="s">
        <v>9847</v>
      </c>
      <c r="D305" s="8">
        <v>79</v>
      </c>
      <c r="E305" s="8" t="str" cm="1">
        <f t="array" ref="E305">_xlfn.IFS(D305&lt;18,"Below 18",D305&lt;=25,"18-25",D305&lt;=35,"26-35",D305&lt;=45,"36-45",D305&lt;=55,"46-55",TRUE,"56+")</f>
        <v>56+</v>
      </c>
      <c r="F305" s="8" t="s">
        <v>9859</v>
      </c>
      <c r="G305" s="8" t="s">
        <v>10488</v>
      </c>
      <c r="H305" s="8" t="s">
        <v>10795</v>
      </c>
      <c r="I305" s="8" t="str">
        <f>_xlfn.XLOOKUP('Customer Information'!$A305,'Policy Details'!$I$2:$I$5001,'Policy Details'!$A$2:$A$5001)</f>
        <v>POL77573735</v>
      </c>
    </row>
    <row r="306" spans="1:9">
      <c r="A306" s="12" t="s">
        <v>311</v>
      </c>
      <c r="B306" s="13" t="s">
        <v>5311</v>
      </c>
      <c r="C306" s="13" t="s">
        <v>9847</v>
      </c>
      <c r="D306" s="13">
        <v>80</v>
      </c>
      <c r="E306" s="13" t="str" cm="1">
        <f t="array" ref="E306">_xlfn.IFS(D306&lt;18,"Below 18",D306&lt;=25,"18-25",D306&lt;=35,"26-35",D306&lt;=45,"36-45",D306&lt;=55,"46-55",TRUE,"56+")</f>
        <v>56+</v>
      </c>
      <c r="F306" s="13" t="s">
        <v>9901</v>
      </c>
      <c r="G306" s="13" t="s">
        <v>10489</v>
      </c>
      <c r="H306" s="13" t="s">
        <v>10796</v>
      </c>
      <c r="I306" s="13" t="str">
        <f>_xlfn.XLOOKUP('Customer Information'!$A306,'Policy Details'!$I$2:$I$5001,'Policy Details'!$A$2:$A$5001)</f>
        <v>POL74138353</v>
      </c>
    </row>
    <row r="307" spans="1:9">
      <c r="A307" s="11" t="s">
        <v>312</v>
      </c>
      <c r="B307" s="8" t="s">
        <v>5312</v>
      </c>
      <c r="C307" s="8" t="s">
        <v>9848</v>
      </c>
      <c r="D307" s="8">
        <v>30</v>
      </c>
      <c r="E307" s="8" t="str" cm="1">
        <f t="array" ref="E307">_xlfn.IFS(D307&lt;18,"Below 18",D307&lt;=25,"18-25",D307&lt;=35,"26-35",D307&lt;=45,"36-45",D307&lt;=55,"46-55",TRUE,"56+")</f>
        <v>26-35</v>
      </c>
      <c r="F307" s="8" t="s">
        <v>10089</v>
      </c>
      <c r="G307" s="8" t="s">
        <v>10488</v>
      </c>
      <c r="H307" s="8" t="s">
        <v>10797</v>
      </c>
      <c r="I307" s="8" t="str">
        <f>_xlfn.XLOOKUP('Customer Information'!$A307,'Policy Details'!$I$2:$I$5001,'Policy Details'!$A$2:$A$5001)</f>
        <v>POL35534292</v>
      </c>
    </row>
    <row r="308" spans="1:9">
      <c r="A308" s="12" t="s">
        <v>313</v>
      </c>
      <c r="B308" s="13" t="s">
        <v>5313</v>
      </c>
      <c r="C308" s="13" t="s">
        <v>9848</v>
      </c>
      <c r="D308" s="13">
        <v>46</v>
      </c>
      <c r="E308" s="13" t="str" cm="1">
        <f t="array" ref="E308">_xlfn.IFS(D308&lt;18,"Below 18",D308&lt;=25,"18-25",D308&lt;=35,"26-35",D308&lt;=45,"36-45",D308&lt;=55,"46-55",TRUE,"56+")</f>
        <v>46-55</v>
      </c>
      <c r="F308" s="13" t="s">
        <v>10090</v>
      </c>
      <c r="G308" s="13" t="s">
        <v>10490</v>
      </c>
      <c r="H308" s="13" t="s">
        <v>10798</v>
      </c>
      <c r="I308" s="13" t="str">
        <f>_xlfn.XLOOKUP('Customer Information'!$A308,'Policy Details'!$I$2:$I$5001,'Policy Details'!$A$2:$A$5001)</f>
        <v>POL86881272</v>
      </c>
    </row>
    <row r="309" spans="1:9">
      <c r="A309" s="11" t="s">
        <v>314</v>
      </c>
      <c r="B309" s="8" t="s">
        <v>5314</v>
      </c>
      <c r="C309" s="8" t="s">
        <v>9848</v>
      </c>
      <c r="D309" s="8">
        <v>52</v>
      </c>
      <c r="E309" s="8" t="str" cm="1">
        <f t="array" ref="E309">_xlfn.IFS(D309&lt;18,"Below 18",D309&lt;=25,"18-25",D309&lt;=35,"26-35",D309&lt;=45,"36-45",D309&lt;=55,"46-55",TRUE,"56+")</f>
        <v>46-55</v>
      </c>
      <c r="F309" s="8" t="s">
        <v>10091</v>
      </c>
      <c r="G309" s="8" t="s">
        <v>10491</v>
      </c>
      <c r="H309" s="8" t="s">
        <v>10799</v>
      </c>
      <c r="I309" s="8" t="e">
        <f>_xlfn.XLOOKUP('Customer Information'!$A309,'Policy Details'!$I$2:$I$5001,'Policy Details'!$A$2:$A$5001)</f>
        <v>#N/A</v>
      </c>
    </row>
    <row r="310" spans="1:9">
      <c r="A310" s="12" t="s">
        <v>315</v>
      </c>
      <c r="B310" s="13" t="s">
        <v>5315</v>
      </c>
      <c r="C310" s="13" t="s">
        <v>9846</v>
      </c>
      <c r="D310" s="13">
        <v>73</v>
      </c>
      <c r="E310" s="13" t="str" cm="1">
        <f t="array" ref="E310">_xlfn.IFS(D310&lt;18,"Below 18",D310&lt;=25,"18-25",D310&lt;=35,"26-35",D310&lt;=45,"36-45",D310&lt;=55,"46-55",TRUE,"56+")</f>
        <v>56+</v>
      </c>
      <c r="F310" s="13" t="s">
        <v>10089</v>
      </c>
      <c r="G310" s="13" t="s">
        <v>10488</v>
      </c>
      <c r="H310" s="13" t="s">
        <v>10800</v>
      </c>
      <c r="I310" s="13" t="str">
        <f>_xlfn.XLOOKUP('Customer Information'!$A310,'Policy Details'!$I$2:$I$5001,'Policy Details'!$A$2:$A$5001)</f>
        <v>POL24186172</v>
      </c>
    </row>
    <row r="311" spans="1:9">
      <c r="A311" s="11" t="s">
        <v>316</v>
      </c>
      <c r="B311" s="8" t="s">
        <v>5316</v>
      </c>
      <c r="C311" s="8" t="s">
        <v>9847</v>
      </c>
      <c r="D311" s="8">
        <v>62</v>
      </c>
      <c r="E311" s="8" t="str" cm="1">
        <f t="array" ref="E311">_xlfn.IFS(D311&lt;18,"Below 18",D311&lt;=25,"18-25",D311&lt;=35,"26-35",D311&lt;=45,"36-45",D311&lt;=55,"46-55",TRUE,"56+")</f>
        <v>56+</v>
      </c>
      <c r="F311" s="8" t="s">
        <v>10070</v>
      </c>
      <c r="G311" s="8" t="s">
        <v>10491</v>
      </c>
      <c r="H311" s="8" t="s">
        <v>10801</v>
      </c>
      <c r="I311" s="8" t="str">
        <f>_xlfn.XLOOKUP('Customer Information'!$A311,'Policy Details'!$I$2:$I$5001,'Policy Details'!$A$2:$A$5001)</f>
        <v>POL91712276</v>
      </c>
    </row>
    <row r="312" spans="1:9">
      <c r="A312" s="12" t="s">
        <v>317</v>
      </c>
      <c r="B312" s="13" t="s">
        <v>5317</v>
      </c>
      <c r="C312" s="13" t="s">
        <v>9848</v>
      </c>
      <c r="D312" s="13">
        <v>61</v>
      </c>
      <c r="E312" s="13" t="str" cm="1">
        <f t="array" ref="E312">_xlfn.IFS(D312&lt;18,"Below 18",D312&lt;=25,"18-25",D312&lt;=35,"26-35",D312&lt;=45,"36-45",D312&lt;=55,"46-55",TRUE,"56+")</f>
        <v>56+</v>
      </c>
      <c r="F312" s="13" t="s">
        <v>10092</v>
      </c>
      <c r="G312" s="13" t="s">
        <v>10490</v>
      </c>
      <c r="H312" s="13" t="s">
        <v>10802</v>
      </c>
      <c r="I312" s="13" t="str">
        <f>_xlfn.XLOOKUP('Customer Information'!$A312,'Policy Details'!$I$2:$I$5001,'Policy Details'!$A$2:$A$5001)</f>
        <v>POL21355048</v>
      </c>
    </row>
    <row r="313" spans="1:9">
      <c r="A313" s="11" t="s">
        <v>318</v>
      </c>
      <c r="B313" s="8" t="s">
        <v>5318</v>
      </c>
      <c r="C313" s="8" t="s">
        <v>9846</v>
      </c>
      <c r="D313" s="8">
        <v>32</v>
      </c>
      <c r="E313" s="8" t="str" cm="1">
        <f t="array" ref="E313">_xlfn.IFS(D313&lt;18,"Below 18",D313&lt;=25,"18-25",D313&lt;=35,"26-35",D313&lt;=45,"36-45",D313&lt;=55,"46-55",TRUE,"56+")</f>
        <v>26-35</v>
      </c>
      <c r="F313" s="8" t="s">
        <v>10093</v>
      </c>
      <c r="G313" s="8" t="s">
        <v>10488</v>
      </c>
      <c r="H313" s="8" t="s">
        <v>10803</v>
      </c>
      <c r="I313" s="8" t="e">
        <f>_xlfn.XLOOKUP('Customer Information'!$A313,'Policy Details'!$I$2:$I$5001,'Policy Details'!$A$2:$A$5001)</f>
        <v>#N/A</v>
      </c>
    </row>
    <row r="314" spans="1:9">
      <c r="A314" s="12" t="s">
        <v>319</v>
      </c>
      <c r="B314" s="13" t="s">
        <v>5319</v>
      </c>
      <c r="C314" s="13" t="s">
        <v>9847</v>
      </c>
      <c r="D314" s="13">
        <v>56</v>
      </c>
      <c r="E314" s="13" t="str" cm="1">
        <f t="array" ref="E314">_xlfn.IFS(D314&lt;18,"Below 18",D314&lt;=25,"18-25",D314&lt;=35,"26-35",D314&lt;=45,"36-45",D314&lt;=55,"46-55",TRUE,"56+")</f>
        <v>56+</v>
      </c>
      <c r="F314" s="13" t="s">
        <v>10094</v>
      </c>
      <c r="G314" s="13" t="s">
        <v>10488</v>
      </c>
      <c r="H314" s="13" t="s">
        <v>10804</v>
      </c>
      <c r="I314" s="13" t="e">
        <f>_xlfn.XLOOKUP('Customer Information'!$A314,'Policy Details'!$I$2:$I$5001,'Policy Details'!$A$2:$A$5001)</f>
        <v>#N/A</v>
      </c>
    </row>
    <row r="315" spans="1:9">
      <c r="A315" s="11" t="s">
        <v>320</v>
      </c>
      <c r="B315" s="8" t="s">
        <v>5320</v>
      </c>
      <c r="C315" s="8" t="s">
        <v>9848</v>
      </c>
      <c r="D315" s="8">
        <v>35</v>
      </c>
      <c r="E315" s="8" t="str" cm="1">
        <f t="array" ref="E315">_xlfn.IFS(D315&lt;18,"Below 18",D315&lt;=25,"18-25",D315&lt;=35,"26-35",D315&lt;=45,"36-45",D315&lt;=55,"46-55",TRUE,"56+")</f>
        <v>26-35</v>
      </c>
      <c r="F315" s="8" t="s">
        <v>10075</v>
      </c>
      <c r="G315" s="8" t="s">
        <v>10490</v>
      </c>
      <c r="H315" s="8" t="s">
        <v>10805</v>
      </c>
      <c r="I315" s="8" t="str">
        <f>_xlfn.XLOOKUP('Customer Information'!$A315,'Policy Details'!$I$2:$I$5001,'Policy Details'!$A$2:$A$5001)</f>
        <v>POL82098917</v>
      </c>
    </row>
    <row r="316" spans="1:9">
      <c r="A316" s="12" t="s">
        <v>321</v>
      </c>
      <c r="B316" s="13" t="s">
        <v>5321</v>
      </c>
      <c r="C316" s="13" t="s">
        <v>9847</v>
      </c>
      <c r="D316" s="13">
        <v>79</v>
      </c>
      <c r="E316" s="13" t="str" cm="1">
        <f t="array" ref="E316">_xlfn.IFS(D316&lt;18,"Below 18",D316&lt;=25,"18-25",D316&lt;=35,"26-35",D316&lt;=45,"36-45",D316&lt;=55,"46-55",TRUE,"56+")</f>
        <v>56+</v>
      </c>
      <c r="F316" s="13" t="s">
        <v>10095</v>
      </c>
      <c r="G316" s="13" t="s">
        <v>10488</v>
      </c>
      <c r="H316" s="13" t="s">
        <v>10806</v>
      </c>
      <c r="I316" s="13" t="str">
        <f>_xlfn.XLOOKUP('Customer Information'!$A316,'Policy Details'!$I$2:$I$5001,'Policy Details'!$A$2:$A$5001)</f>
        <v>POL89472328</v>
      </c>
    </row>
    <row r="317" spans="1:9">
      <c r="A317" s="11" t="s">
        <v>322</v>
      </c>
      <c r="B317" s="8" t="s">
        <v>5322</v>
      </c>
      <c r="C317" s="8" t="s">
        <v>9846</v>
      </c>
      <c r="D317" s="8">
        <v>75</v>
      </c>
      <c r="E317" s="8" t="str" cm="1">
        <f t="array" ref="E317">_xlfn.IFS(D317&lt;18,"Below 18",D317&lt;=25,"18-25",D317&lt;=35,"26-35",D317&lt;=45,"36-45",D317&lt;=55,"46-55",TRUE,"56+")</f>
        <v>56+</v>
      </c>
      <c r="F317" s="8" t="s">
        <v>10096</v>
      </c>
      <c r="G317" s="8" t="s">
        <v>10490</v>
      </c>
      <c r="H317" s="8" t="s">
        <v>10807</v>
      </c>
      <c r="I317" s="8" t="str">
        <f>_xlfn.XLOOKUP('Customer Information'!$A317,'Policy Details'!$I$2:$I$5001,'Policy Details'!$A$2:$A$5001)</f>
        <v>POL43899916</v>
      </c>
    </row>
    <row r="318" spans="1:9">
      <c r="A318" s="12" t="s">
        <v>323</v>
      </c>
      <c r="B318" s="13" t="s">
        <v>5323</v>
      </c>
      <c r="C318" s="13" t="s">
        <v>9846</v>
      </c>
      <c r="D318" s="13">
        <v>45</v>
      </c>
      <c r="E318" s="13" t="str" cm="1">
        <f t="array" ref="E318">_xlfn.IFS(D318&lt;18,"Below 18",D318&lt;=25,"18-25",D318&lt;=35,"26-35",D318&lt;=45,"36-45",D318&lt;=55,"46-55",TRUE,"56+")</f>
        <v>36-45</v>
      </c>
      <c r="F318" s="13" t="s">
        <v>10097</v>
      </c>
      <c r="G318" s="13" t="s">
        <v>10491</v>
      </c>
      <c r="H318" s="13" t="s">
        <v>10808</v>
      </c>
      <c r="I318" s="13" t="e">
        <f>_xlfn.XLOOKUP('Customer Information'!$A318,'Policy Details'!$I$2:$I$5001,'Policy Details'!$A$2:$A$5001)</f>
        <v>#N/A</v>
      </c>
    </row>
    <row r="319" spans="1:9">
      <c r="A319" s="11" t="s">
        <v>324</v>
      </c>
      <c r="B319" s="8" t="s">
        <v>5324</v>
      </c>
      <c r="C319" s="8" t="s">
        <v>9846</v>
      </c>
      <c r="D319" s="8">
        <v>50</v>
      </c>
      <c r="E319" s="8" t="str" cm="1">
        <f t="array" ref="E319">_xlfn.IFS(D319&lt;18,"Below 18",D319&lt;=25,"18-25",D319&lt;=35,"26-35",D319&lt;=45,"36-45",D319&lt;=55,"46-55",TRUE,"56+")</f>
        <v>46-55</v>
      </c>
      <c r="F319" s="8" t="s">
        <v>10098</v>
      </c>
      <c r="G319" s="8" t="s">
        <v>10488</v>
      </c>
      <c r="H319" s="8" t="s">
        <v>10809</v>
      </c>
      <c r="I319" s="8" t="e">
        <f>_xlfn.XLOOKUP('Customer Information'!$A319,'Policy Details'!$I$2:$I$5001,'Policy Details'!$A$2:$A$5001)</f>
        <v>#N/A</v>
      </c>
    </row>
    <row r="320" spans="1:9">
      <c r="A320" s="12" t="s">
        <v>325</v>
      </c>
      <c r="B320" s="13" t="s">
        <v>5325</v>
      </c>
      <c r="C320" s="13" t="s">
        <v>9848</v>
      </c>
      <c r="D320" s="13">
        <v>49</v>
      </c>
      <c r="E320" s="13" t="str" cm="1">
        <f t="array" ref="E320">_xlfn.IFS(D320&lt;18,"Below 18",D320&lt;=25,"18-25",D320&lt;=35,"26-35",D320&lt;=45,"36-45",D320&lt;=55,"46-55",TRUE,"56+")</f>
        <v>46-55</v>
      </c>
      <c r="F320" s="13" t="s">
        <v>10099</v>
      </c>
      <c r="G320" s="13" t="s">
        <v>10489</v>
      </c>
      <c r="H320" s="13" t="s">
        <v>10810</v>
      </c>
      <c r="I320" s="13" t="e">
        <f>_xlfn.XLOOKUP('Customer Information'!$A320,'Policy Details'!$I$2:$I$5001,'Policy Details'!$A$2:$A$5001)</f>
        <v>#N/A</v>
      </c>
    </row>
    <row r="321" spans="1:9">
      <c r="A321" s="11" t="s">
        <v>326</v>
      </c>
      <c r="B321" s="8" t="s">
        <v>5326</v>
      </c>
      <c r="C321" s="8" t="s">
        <v>9848</v>
      </c>
      <c r="D321" s="8">
        <v>24</v>
      </c>
      <c r="E321" s="8" t="str" cm="1">
        <f t="array" ref="E321">_xlfn.IFS(D321&lt;18,"Below 18",D321&lt;=25,"18-25",D321&lt;=35,"26-35",D321&lt;=45,"36-45",D321&lt;=55,"46-55",TRUE,"56+")</f>
        <v>18-25</v>
      </c>
      <c r="F321" s="8" t="s">
        <v>9882</v>
      </c>
      <c r="G321" s="8" t="s">
        <v>10490</v>
      </c>
      <c r="H321" s="8" t="s">
        <v>10811</v>
      </c>
      <c r="I321" s="8" t="str">
        <f>_xlfn.XLOOKUP('Customer Information'!$A321,'Policy Details'!$I$2:$I$5001,'Policy Details'!$A$2:$A$5001)</f>
        <v>POL99941160</v>
      </c>
    </row>
    <row r="322" spans="1:9">
      <c r="A322" s="12" t="s">
        <v>327</v>
      </c>
      <c r="B322" s="13" t="s">
        <v>5327</v>
      </c>
      <c r="C322" s="13" t="s">
        <v>9847</v>
      </c>
      <c r="D322" s="13">
        <v>84</v>
      </c>
      <c r="E322" s="13" t="str" cm="1">
        <f t="array" ref="E322">_xlfn.IFS(D322&lt;18,"Below 18",D322&lt;=25,"18-25",D322&lt;=35,"26-35",D322&lt;=45,"36-45",D322&lt;=55,"46-55",TRUE,"56+")</f>
        <v>56+</v>
      </c>
      <c r="F322" s="13" t="s">
        <v>10100</v>
      </c>
      <c r="G322" s="13" t="s">
        <v>10491</v>
      </c>
      <c r="H322" s="13" t="s">
        <v>10812</v>
      </c>
      <c r="I322" s="13" t="e">
        <f>_xlfn.XLOOKUP('Customer Information'!$A322,'Policy Details'!$I$2:$I$5001,'Policy Details'!$A$2:$A$5001)</f>
        <v>#N/A</v>
      </c>
    </row>
    <row r="323" spans="1:9">
      <c r="A323" s="11" t="s">
        <v>328</v>
      </c>
      <c r="B323" s="8" t="s">
        <v>5328</v>
      </c>
      <c r="C323" s="8" t="s">
        <v>9848</v>
      </c>
      <c r="D323" s="8">
        <v>57</v>
      </c>
      <c r="E323" s="8" t="str" cm="1">
        <f t="array" ref="E323">_xlfn.IFS(D323&lt;18,"Below 18",D323&lt;=25,"18-25",D323&lt;=35,"26-35",D323&lt;=45,"36-45",D323&lt;=55,"46-55",TRUE,"56+")</f>
        <v>56+</v>
      </c>
      <c r="F323" s="8" t="s">
        <v>9954</v>
      </c>
      <c r="G323" s="8" t="s">
        <v>10488</v>
      </c>
      <c r="H323" s="8" t="s">
        <v>10813</v>
      </c>
      <c r="I323" s="8" t="str">
        <f>_xlfn.XLOOKUP('Customer Information'!$A323,'Policy Details'!$I$2:$I$5001,'Policy Details'!$A$2:$A$5001)</f>
        <v>POL30832962</v>
      </c>
    </row>
    <row r="324" spans="1:9">
      <c r="A324" s="12" t="s">
        <v>329</v>
      </c>
      <c r="B324" s="13" t="s">
        <v>5329</v>
      </c>
      <c r="C324" s="13" t="s">
        <v>9848</v>
      </c>
      <c r="D324" s="13">
        <v>37</v>
      </c>
      <c r="E324" s="13" t="str" cm="1">
        <f t="array" ref="E324">_xlfn.IFS(D324&lt;18,"Below 18",D324&lt;=25,"18-25",D324&lt;=35,"26-35",D324&lt;=45,"36-45",D324&lt;=55,"46-55",TRUE,"56+")</f>
        <v>36-45</v>
      </c>
      <c r="F324" s="13" t="s">
        <v>9884</v>
      </c>
      <c r="G324" s="13" t="s">
        <v>10491</v>
      </c>
      <c r="H324" s="13" t="s">
        <v>10814</v>
      </c>
      <c r="I324" s="13" t="e">
        <f>_xlfn.XLOOKUP('Customer Information'!$A324,'Policy Details'!$I$2:$I$5001,'Policy Details'!$A$2:$A$5001)</f>
        <v>#N/A</v>
      </c>
    </row>
    <row r="325" spans="1:9">
      <c r="A325" s="11" t="s">
        <v>330</v>
      </c>
      <c r="B325" s="8" t="s">
        <v>5330</v>
      </c>
      <c r="C325" s="8" t="s">
        <v>9846</v>
      </c>
      <c r="D325" s="8">
        <v>18</v>
      </c>
      <c r="E325" s="8" t="str" cm="1">
        <f t="array" ref="E325">_xlfn.IFS(D325&lt;18,"Below 18",D325&lt;=25,"18-25",D325&lt;=35,"26-35",D325&lt;=45,"36-45",D325&lt;=55,"46-55",TRUE,"56+")</f>
        <v>18-25</v>
      </c>
      <c r="F325" s="8" t="s">
        <v>10101</v>
      </c>
      <c r="G325" s="8" t="s">
        <v>10488</v>
      </c>
      <c r="H325" s="8" t="s">
        <v>10815</v>
      </c>
      <c r="I325" s="8" t="str">
        <f>_xlfn.XLOOKUP('Customer Information'!$A325,'Policy Details'!$I$2:$I$5001,'Policy Details'!$A$2:$A$5001)</f>
        <v>POL91259489</v>
      </c>
    </row>
    <row r="326" spans="1:9">
      <c r="A326" s="12" t="s">
        <v>331</v>
      </c>
      <c r="B326" s="13" t="s">
        <v>5331</v>
      </c>
      <c r="C326" s="13" t="s">
        <v>9847</v>
      </c>
      <c r="D326" s="13">
        <v>46</v>
      </c>
      <c r="E326" s="13" t="str" cm="1">
        <f t="array" ref="E326">_xlfn.IFS(D326&lt;18,"Below 18",D326&lt;=25,"18-25",D326&lt;=35,"26-35",D326&lt;=45,"36-45",D326&lt;=55,"46-55",TRUE,"56+")</f>
        <v>46-55</v>
      </c>
      <c r="F326" s="13" t="s">
        <v>10102</v>
      </c>
      <c r="G326" s="13" t="s">
        <v>10489</v>
      </c>
      <c r="H326" s="13" t="s">
        <v>10816</v>
      </c>
      <c r="I326" s="13" t="str">
        <f>_xlfn.XLOOKUP('Customer Information'!$A326,'Policy Details'!$I$2:$I$5001,'Policy Details'!$A$2:$A$5001)</f>
        <v>POL91245817</v>
      </c>
    </row>
    <row r="327" spans="1:9">
      <c r="A327" s="11" t="s">
        <v>332</v>
      </c>
      <c r="B327" s="8" t="s">
        <v>5332</v>
      </c>
      <c r="C327" s="8" t="s">
        <v>9847</v>
      </c>
      <c r="D327" s="8">
        <v>83</v>
      </c>
      <c r="E327" s="8" t="str" cm="1">
        <f t="array" ref="E327">_xlfn.IFS(D327&lt;18,"Below 18",D327&lt;=25,"18-25",D327&lt;=35,"26-35",D327&lt;=45,"36-45",D327&lt;=55,"46-55",TRUE,"56+")</f>
        <v>56+</v>
      </c>
      <c r="F327" s="8" t="s">
        <v>9927</v>
      </c>
      <c r="G327" s="8" t="s">
        <v>10491</v>
      </c>
      <c r="H327" s="8" t="s">
        <v>10817</v>
      </c>
      <c r="I327" s="8" t="str">
        <f>_xlfn.XLOOKUP('Customer Information'!$A327,'Policy Details'!$I$2:$I$5001,'Policy Details'!$A$2:$A$5001)</f>
        <v>POL40460695</v>
      </c>
    </row>
    <row r="328" spans="1:9">
      <c r="A328" s="12" t="s">
        <v>333</v>
      </c>
      <c r="B328" s="13" t="s">
        <v>5333</v>
      </c>
      <c r="C328" s="13" t="s">
        <v>9847</v>
      </c>
      <c r="D328" s="13">
        <v>43</v>
      </c>
      <c r="E328" s="13" t="str" cm="1">
        <f t="array" ref="E328">_xlfn.IFS(D328&lt;18,"Below 18",D328&lt;=25,"18-25",D328&lt;=35,"26-35",D328&lt;=45,"36-45",D328&lt;=55,"46-55",TRUE,"56+")</f>
        <v>36-45</v>
      </c>
      <c r="F328" s="13" t="s">
        <v>10103</v>
      </c>
      <c r="G328" s="13" t="s">
        <v>10488</v>
      </c>
      <c r="H328" s="13" t="s">
        <v>10818</v>
      </c>
      <c r="I328" s="13" t="str">
        <f>_xlfn.XLOOKUP('Customer Information'!$A328,'Policy Details'!$I$2:$I$5001,'Policy Details'!$A$2:$A$5001)</f>
        <v>POL96336690</v>
      </c>
    </row>
    <row r="329" spans="1:9">
      <c r="A329" s="11" t="s">
        <v>334</v>
      </c>
      <c r="B329" s="8" t="s">
        <v>5334</v>
      </c>
      <c r="C329" s="8" t="s">
        <v>9847</v>
      </c>
      <c r="D329" s="8">
        <v>66</v>
      </c>
      <c r="E329" s="8" t="str" cm="1">
        <f t="array" ref="E329">_xlfn.IFS(D329&lt;18,"Below 18",D329&lt;=25,"18-25",D329&lt;=35,"26-35",D329&lt;=45,"36-45",D329&lt;=55,"46-55",TRUE,"56+")</f>
        <v>56+</v>
      </c>
      <c r="F329" s="8" t="s">
        <v>10104</v>
      </c>
      <c r="G329" s="8" t="s">
        <v>10489</v>
      </c>
      <c r="H329" s="8" t="s">
        <v>10819</v>
      </c>
      <c r="I329" s="8" t="e">
        <f>_xlfn.XLOOKUP('Customer Information'!$A329,'Policy Details'!$I$2:$I$5001,'Policy Details'!$A$2:$A$5001)</f>
        <v>#N/A</v>
      </c>
    </row>
    <row r="330" spans="1:9">
      <c r="A330" s="12" t="s">
        <v>335</v>
      </c>
      <c r="B330" s="13" t="s">
        <v>5335</v>
      </c>
      <c r="C330" s="13" t="s">
        <v>9848</v>
      </c>
      <c r="D330" s="13">
        <v>74</v>
      </c>
      <c r="E330" s="13" t="str" cm="1">
        <f t="array" ref="E330">_xlfn.IFS(D330&lt;18,"Below 18",D330&lt;=25,"18-25",D330&lt;=35,"26-35",D330&lt;=45,"36-45",D330&lt;=55,"46-55",TRUE,"56+")</f>
        <v>56+</v>
      </c>
      <c r="F330" s="13" t="s">
        <v>10105</v>
      </c>
      <c r="G330" s="13" t="s">
        <v>10491</v>
      </c>
      <c r="H330" s="13" t="s">
        <v>10820</v>
      </c>
      <c r="I330" s="13" t="str">
        <f>_xlfn.XLOOKUP('Customer Information'!$A330,'Policy Details'!$I$2:$I$5001,'Policy Details'!$A$2:$A$5001)</f>
        <v>POL66631189</v>
      </c>
    </row>
    <row r="331" spans="1:9">
      <c r="A331" s="11" t="s">
        <v>336</v>
      </c>
      <c r="B331" s="8" t="s">
        <v>5336</v>
      </c>
      <c r="C331" s="8" t="s">
        <v>9847</v>
      </c>
      <c r="D331" s="8">
        <v>39</v>
      </c>
      <c r="E331" s="8" t="str" cm="1">
        <f t="array" ref="E331">_xlfn.IFS(D331&lt;18,"Below 18",D331&lt;=25,"18-25",D331&lt;=35,"26-35",D331&lt;=45,"36-45",D331&lt;=55,"46-55",TRUE,"56+")</f>
        <v>36-45</v>
      </c>
      <c r="F331" s="8" t="s">
        <v>10106</v>
      </c>
      <c r="G331" s="8" t="s">
        <v>10491</v>
      </c>
      <c r="H331" s="8" t="s">
        <v>10821</v>
      </c>
      <c r="I331" s="8" t="e">
        <f>_xlfn.XLOOKUP('Customer Information'!$A331,'Policy Details'!$I$2:$I$5001,'Policy Details'!$A$2:$A$5001)</f>
        <v>#N/A</v>
      </c>
    </row>
    <row r="332" spans="1:9">
      <c r="A332" s="12" t="s">
        <v>337</v>
      </c>
      <c r="B332" s="13" t="s">
        <v>5337</v>
      </c>
      <c r="C332" s="13" t="s">
        <v>9846</v>
      </c>
      <c r="D332" s="13">
        <v>35</v>
      </c>
      <c r="E332" s="13" t="str" cm="1">
        <f t="array" ref="E332">_xlfn.IFS(D332&lt;18,"Below 18",D332&lt;=25,"18-25",D332&lt;=35,"26-35",D332&lt;=45,"36-45",D332&lt;=55,"46-55",TRUE,"56+")</f>
        <v>26-35</v>
      </c>
      <c r="F332" s="13" t="s">
        <v>9899</v>
      </c>
      <c r="G332" s="13" t="s">
        <v>10489</v>
      </c>
      <c r="H332" s="13" t="s">
        <v>10822</v>
      </c>
      <c r="I332" s="13" t="str">
        <f>_xlfn.XLOOKUP('Customer Information'!$A332,'Policy Details'!$I$2:$I$5001,'Policy Details'!$A$2:$A$5001)</f>
        <v>POL20686006</v>
      </c>
    </row>
    <row r="333" spans="1:9">
      <c r="A333" s="11" t="s">
        <v>338</v>
      </c>
      <c r="B333" s="8" t="s">
        <v>5338</v>
      </c>
      <c r="C333" s="8" t="s">
        <v>9846</v>
      </c>
      <c r="D333" s="8">
        <v>42</v>
      </c>
      <c r="E333" s="8" t="str" cm="1">
        <f t="array" ref="E333">_xlfn.IFS(D333&lt;18,"Below 18",D333&lt;=25,"18-25",D333&lt;=35,"26-35",D333&lt;=45,"36-45",D333&lt;=55,"46-55",TRUE,"56+")</f>
        <v>36-45</v>
      </c>
      <c r="F333" s="8" t="s">
        <v>9954</v>
      </c>
      <c r="G333" s="8" t="s">
        <v>10491</v>
      </c>
      <c r="H333" s="8" t="s">
        <v>10823</v>
      </c>
      <c r="I333" s="8" t="str">
        <f>_xlfn.XLOOKUP('Customer Information'!$A333,'Policy Details'!$I$2:$I$5001,'Policy Details'!$A$2:$A$5001)</f>
        <v>POL15247636</v>
      </c>
    </row>
    <row r="334" spans="1:9">
      <c r="A334" s="12" t="s">
        <v>339</v>
      </c>
      <c r="B334" s="13" t="s">
        <v>5339</v>
      </c>
      <c r="C334" s="13" t="s">
        <v>9847</v>
      </c>
      <c r="D334" s="13">
        <v>61</v>
      </c>
      <c r="E334" s="13" t="str" cm="1">
        <f t="array" ref="E334">_xlfn.IFS(D334&lt;18,"Below 18",D334&lt;=25,"18-25",D334&lt;=35,"26-35",D334&lt;=45,"36-45",D334&lt;=55,"46-55",TRUE,"56+")</f>
        <v>56+</v>
      </c>
      <c r="F334" s="13" t="s">
        <v>10107</v>
      </c>
      <c r="G334" s="13" t="s">
        <v>10488</v>
      </c>
      <c r="H334" s="13" t="s">
        <v>10824</v>
      </c>
      <c r="I334" s="13" t="str">
        <f>_xlfn.XLOOKUP('Customer Information'!$A334,'Policy Details'!$I$2:$I$5001,'Policy Details'!$A$2:$A$5001)</f>
        <v>POL29498988</v>
      </c>
    </row>
    <row r="335" spans="1:9">
      <c r="A335" s="11" t="s">
        <v>340</v>
      </c>
      <c r="B335" s="8" t="s">
        <v>5340</v>
      </c>
      <c r="C335" s="8" t="s">
        <v>9846</v>
      </c>
      <c r="D335" s="8">
        <v>21</v>
      </c>
      <c r="E335" s="8" t="str" cm="1">
        <f t="array" ref="E335">_xlfn.IFS(D335&lt;18,"Below 18",D335&lt;=25,"18-25",D335&lt;=35,"26-35",D335&lt;=45,"36-45",D335&lt;=55,"46-55",TRUE,"56+")</f>
        <v>18-25</v>
      </c>
      <c r="F335" s="8" t="s">
        <v>10027</v>
      </c>
      <c r="G335" s="8" t="s">
        <v>10489</v>
      </c>
      <c r="H335" s="8" t="s">
        <v>10825</v>
      </c>
      <c r="I335" s="8" t="str">
        <f>_xlfn.XLOOKUP('Customer Information'!$A335,'Policy Details'!$I$2:$I$5001,'Policy Details'!$A$2:$A$5001)</f>
        <v>POL96139840</v>
      </c>
    </row>
    <row r="336" spans="1:9">
      <c r="A336" s="12" t="s">
        <v>341</v>
      </c>
      <c r="B336" s="13" t="s">
        <v>5341</v>
      </c>
      <c r="C336" s="13" t="s">
        <v>9846</v>
      </c>
      <c r="D336" s="13">
        <v>63</v>
      </c>
      <c r="E336" s="13" t="str" cm="1">
        <f t="array" ref="E336">_xlfn.IFS(D336&lt;18,"Below 18",D336&lt;=25,"18-25",D336&lt;=35,"26-35",D336&lt;=45,"36-45",D336&lt;=55,"46-55",TRUE,"56+")</f>
        <v>56+</v>
      </c>
      <c r="F336" s="13" t="s">
        <v>10108</v>
      </c>
      <c r="G336" s="13" t="s">
        <v>10488</v>
      </c>
      <c r="H336" s="13" t="s">
        <v>10826</v>
      </c>
      <c r="I336" s="13" t="str">
        <f>_xlfn.XLOOKUP('Customer Information'!$A336,'Policy Details'!$I$2:$I$5001,'Policy Details'!$A$2:$A$5001)</f>
        <v>POL47394285</v>
      </c>
    </row>
    <row r="337" spans="1:9">
      <c r="A337" s="11" t="s">
        <v>342</v>
      </c>
      <c r="B337" s="8" t="s">
        <v>5342</v>
      </c>
      <c r="C337" s="8" t="s">
        <v>9848</v>
      </c>
      <c r="D337" s="8">
        <v>48</v>
      </c>
      <c r="E337" s="8" t="str" cm="1">
        <f t="array" ref="E337">_xlfn.IFS(D337&lt;18,"Below 18",D337&lt;=25,"18-25",D337&lt;=35,"26-35",D337&lt;=45,"36-45",D337&lt;=55,"46-55",TRUE,"56+")</f>
        <v>46-55</v>
      </c>
      <c r="F337" s="8" t="s">
        <v>10109</v>
      </c>
      <c r="G337" s="8" t="s">
        <v>10489</v>
      </c>
      <c r="H337" s="8" t="s">
        <v>10827</v>
      </c>
      <c r="I337" s="8" t="e">
        <f>_xlfn.XLOOKUP('Customer Information'!$A337,'Policy Details'!$I$2:$I$5001,'Policy Details'!$A$2:$A$5001)</f>
        <v>#N/A</v>
      </c>
    </row>
    <row r="338" spans="1:9">
      <c r="A338" s="12" t="s">
        <v>343</v>
      </c>
      <c r="B338" s="13" t="s">
        <v>5343</v>
      </c>
      <c r="C338" s="13" t="s">
        <v>9848</v>
      </c>
      <c r="D338" s="13">
        <v>62</v>
      </c>
      <c r="E338" s="13" t="str" cm="1">
        <f t="array" ref="E338">_xlfn.IFS(D338&lt;18,"Below 18",D338&lt;=25,"18-25",D338&lt;=35,"26-35",D338&lt;=45,"36-45",D338&lt;=55,"46-55",TRUE,"56+")</f>
        <v>56+</v>
      </c>
      <c r="F338" s="13" t="s">
        <v>10110</v>
      </c>
      <c r="G338" s="13" t="s">
        <v>10488</v>
      </c>
      <c r="H338" s="13" t="s">
        <v>10828</v>
      </c>
      <c r="I338" s="13" t="str">
        <f>_xlfn.XLOOKUP('Customer Information'!$A338,'Policy Details'!$I$2:$I$5001,'Policy Details'!$A$2:$A$5001)</f>
        <v>POL72768482</v>
      </c>
    </row>
    <row r="339" spans="1:9">
      <c r="A339" s="11" t="s">
        <v>344</v>
      </c>
      <c r="B339" s="8" t="s">
        <v>5344</v>
      </c>
      <c r="C339" s="8" t="s">
        <v>9848</v>
      </c>
      <c r="D339" s="8">
        <v>26</v>
      </c>
      <c r="E339" s="8" t="str" cm="1">
        <f t="array" ref="E339">_xlfn.IFS(D339&lt;18,"Below 18",D339&lt;=25,"18-25",D339&lt;=35,"26-35",D339&lt;=45,"36-45",D339&lt;=55,"46-55",TRUE,"56+")</f>
        <v>26-35</v>
      </c>
      <c r="F339" s="8" t="s">
        <v>10111</v>
      </c>
      <c r="G339" s="8" t="s">
        <v>10490</v>
      </c>
      <c r="H339" s="8" t="s">
        <v>10829</v>
      </c>
      <c r="I339" s="8" t="str">
        <f>_xlfn.XLOOKUP('Customer Information'!$A339,'Policy Details'!$I$2:$I$5001,'Policy Details'!$A$2:$A$5001)</f>
        <v>POL60335753</v>
      </c>
    </row>
    <row r="340" spans="1:9">
      <c r="A340" s="12" t="s">
        <v>345</v>
      </c>
      <c r="B340" s="13" t="s">
        <v>5345</v>
      </c>
      <c r="C340" s="13" t="s">
        <v>9846</v>
      </c>
      <c r="D340" s="13">
        <v>21</v>
      </c>
      <c r="E340" s="13" t="str" cm="1">
        <f t="array" ref="E340">_xlfn.IFS(D340&lt;18,"Below 18",D340&lt;=25,"18-25",D340&lt;=35,"26-35",D340&lt;=45,"36-45",D340&lt;=55,"46-55",TRUE,"56+")</f>
        <v>18-25</v>
      </c>
      <c r="F340" s="13" t="s">
        <v>10112</v>
      </c>
      <c r="G340" s="13" t="s">
        <v>10489</v>
      </c>
      <c r="H340" s="13" t="s">
        <v>10830</v>
      </c>
      <c r="I340" s="13" t="str">
        <f>_xlfn.XLOOKUP('Customer Information'!$A340,'Policy Details'!$I$2:$I$5001,'Policy Details'!$A$2:$A$5001)</f>
        <v>POL28053301</v>
      </c>
    </row>
    <row r="341" spans="1:9">
      <c r="A341" s="11" t="s">
        <v>346</v>
      </c>
      <c r="B341" s="8" t="s">
        <v>5193</v>
      </c>
      <c r="C341" s="8" t="s">
        <v>9848</v>
      </c>
      <c r="D341" s="8">
        <v>36</v>
      </c>
      <c r="E341" s="8" t="str" cm="1">
        <f t="array" ref="E341">_xlfn.IFS(D341&lt;18,"Below 18",D341&lt;=25,"18-25",D341&lt;=35,"26-35",D341&lt;=45,"36-45",D341&lt;=55,"46-55",TRUE,"56+")</f>
        <v>36-45</v>
      </c>
      <c r="F341" s="8" t="s">
        <v>10051</v>
      </c>
      <c r="G341" s="8" t="s">
        <v>10491</v>
      </c>
      <c r="H341" s="8" t="s">
        <v>10831</v>
      </c>
      <c r="I341" s="8" t="str">
        <f>_xlfn.XLOOKUP('Customer Information'!$A341,'Policy Details'!$I$2:$I$5001,'Policy Details'!$A$2:$A$5001)</f>
        <v>POL07841878</v>
      </c>
    </row>
    <row r="342" spans="1:9">
      <c r="A342" s="12" t="s">
        <v>347</v>
      </c>
      <c r="B342" s="13" t="s">
        <v>5346</v>
      </c>
      <c r="C342" s="13" t="s">
        <v>9848</v>
      </c>
      <c r="D342" s="13">
        <v>20</v>
      </c>
      <c r="E342" s="13" t="str" cm="1">
        <f t="array" ref="E342">_xlfn.IFS(D342&lt;18,"Below 18",D342&lt;=25,"18-25",D342&lt;=35,"26-35",D342&lt;=45,"36-45",D342&lt;=55,"46-55",TRUE,"56+")</f>
        <v>18-25</v>
      </c>
      <c r="F342" s="13" t="s">
        <v>10113</v>
      </c>
      <c r="G342" s="13" t="s">
        <v>10491</v>
      </c>
      <c r="H342" s="13" t="s">
        <v>10832</v>
      </c>
      <c r="I342" s="13" t="str">
        <f>_xlfn.XLOOKUP('Customer Information'!$A342,'Policy Details'!$I$2:$I$5001,'Policy Details'!$A$2:$A$5001)</f>
        <v>POL41691326</v>
      </c>
    </row>
    <row r="343" spans="1:9">
      <c r="A343" s="11" t="s">
        <v>348</v>
      </c>
      <c r="B343" s="8" t="s">
        <v>5347</v>
      </c>
      <c r="C343" s="8" t="s">
        <v>9848</v>
      </c>
      <c r="D343" s="8">
        <v>79</v>
      </c>
      <c r="E343" s="8" t="str" cm="1">
        <f t="array" ref="E343">_xlfn.IFS(D343&lt;18,"Below 18",D343&lt;=25,"18-25",D343&lt;=35,"26-35",D343&lt;=45,"36-45",D343&lt;=55,"46-55",TRUE,"56+")</f>
        <v>56+</v>
      </c>
      <c r="F343" s="8" t="s">
        <v>10114</v>
      </c>
      <c r="G343" s="8" t="s">
        <v>10490</v>
      </c>
      <c r="H343" s="8" t="s">
        <v>10833</v>
      </c>
      <c r="I343" s="8" t="e">
        <f>_xlfn.XLOOKUP('Customer Information'!$A343,'Policy Details'!$I$2:$I$5001,'Policy Details'!$A$2:$A$5001)</f>
        <v>#N/A</v>
      </c>
    </row>
    <row r="344" spans="1:9">
      <c r="A344" s="12" t="s">
        <v>349</v>
      </c>
      <c r="B344" s="13" t="s">
        <v>5348</v>
      </c>
      <c r="C344" s="13" t="s">
        <v>9848</v>
      </c>
      <c r="D344" s="13">
        <v>61</v>
      </c>
      <c r="E344" s="13" t="str" cm="1">
        <f t="array" ref="E344">_xlfn.IFS(D344&lt;18,"Below 18",D344&lt;=25,"18-25",D344&lt;=35,"26-35",D344&lt;=45,"36-45",D344&lt;=55,"46-55",TRUE,"56+")</f>
        <v>56+</v>
      </c>
      <c r="F344" s="13" t="s">
        <v>9913</v>
      </c>
      <c r="G344" s="13" t="s">
        <v>10491</v>
      </c>
      <c r="H344" s="13" t="s">
        <v>10834</v>
      </c>
      <c r="I344" s="13" t="e">
        <f>_xlfn.XLOOKUP('Customer Information'!$A344,'Policy Details'!$I$2:$I$5001,'Policy Details'!$A$2:$A$5001)</f>
        <v>#N/A</v>
      </c>
    </row>
    <row r="345" spans="1:9">
      <c r="A345" s="11" t="s">
        <v>350</v>
      </c>
      <c r="B345" s="8" t="s">
        <v>5349</v>
      </c>
      <c r="C345" s="8" t="s">
        <v>9848</v>
      </c>
      <c r="D345" s="8">
        <v>53</v>
      </c>
      <c r="E345" s="8" t="str" cm="1">
        <f t="array" ref="E345">_xlfn.IFS(D345&lt;18,"Below 18",D345&lt;=25,"18-25",D345&lt;=35,"26-35",D345&lt;=45,"36-45",D345&lt;=55,"46-55",TRUE,"56+")</f>
        <v>46-55</v>
      </c>
      <c r="F345" s="8" t="s">
        <v>10115</v>
      </c>
      <c r="G345" s="8" t="s">
        <v>10491</v>
      </c>
      <c r="H345" s="8" t="s">
        <v>10835</v>
      </c>
      <c r="I345" s="8" t="str">
        <f>_xlfn.XLOOKUP('Customer Information'!$A345,'Policy Details'!$I$2:$I$5001,'Policy Details'!$A$2:$A$5001)</f>
        <v>POL97265632</v>
      </c>
    </row>
    <row r="346" spans="1:9">
      <c r="A346" s="12" t="s">
        <v>351</v>
      </c>
      <c r="B346" s="13" t="s">
        <v>5350</v>
      </c>
      <c r="C346" s="13" t="s">
        <v>9848</v>
      </c>
      <c r="D346" s="13">
        <v>66</v>
      </c>
      <c r="E346" s="13" t="str" cm="1">
        <f t="array" ref="E346">_xlfn.IFS(D346&lt;18,"Below 18",D346&lt;=25,"18-25",D346&lt;=35,"26-35",D346&lt;=45,"36-45",D346&lt;=55,"46-55",TRUE,"56+")</f>
        <v>56+</v>
      </c>
      <c r="F346" s="13" t="s">
        <v>10116</v>
      </c>
      <c r="G346" s="13" t="s">
        <v>10488</v>
      </c>
      <c r="H346" s="13" t="s">
        <v>10836</v>
      </c>
      <c r="I346" s="13" t="str">
        <f>_xlfn.XLOOKUP('Customer Information'!$A346,'Policy Details'!$I$2:$I$5001,'Policy Details'!$A$2:$A$5001)</f>
        <v>POL35831200</v>
      </c>
    </row>
    <row r="347" spans="1:9">
      <c r="A347" s="11" t="s">
        <v>352</v>
      </c>
      <c r="B347" s="8" t="s">
        <v>5351</v>
      </c>
      <c r="C347" s="8" t="s">
        <v>9847</v>
      </c>
      <c r="D347" s="8">
        <v>73</v>
      </c>
      <c r="E347" s="8" t="str" cm="1">
        <f t="array" ref="E347">_xlfn.IFS(D347&lt;18,"Below 18",D347&lt;=25,"18-25",D347&lt;=35,"26-35",D347&lt;=45,"36-45",D347&lt;=55,"46-55",TRUE,"56+")</f>
        <v>56+</v>
      </c>
      <c r="F347" s="8" t="s">
        <v>10008</v>
      </c>
      <c r="G347" s="8" t="s">
        <v>10488</v>
      </c>
      <c r="H347" s="8" t="s">
        <v>10837</v>
      </c>
      <c r="I347" s="8" t="str">
        <f>_xlfn.XLOOKUP('Customer Information'!$A347,'Policy Details'!$I$2:$I$5001,'Policy Details'!$A$2:$A$5001)</f>
        <v>POL86723130</v>
      </c>
    </row>
    <row r="348" spans="1:9">
      <c r="A348" s="12" t="s">
        <v>353</v>
      </c>
      <c r="B348" s="13" t="s">
        <v>5352</v>
      </c>
      <c r="C348" s="13" t="s">
        <v>9847</v>
      </c>
      <c r="D348" s="13">
        <v>46</v>
      </c>
      <c r="E348" s="13" t="str" cm="1">
        <f t="array" ref="E348">_xlfn.IFS(D348&lt;18,"Below 18",D348&lt;=25,"18-25",D348&lt;=35,"26-35",D348&lt;=45,"36-45",D348&lt;=55,"46-55",TRUE,"56+")</f>
        <v>46-55</v>
      </c>
      <c r="F348" s="13" t="s">
        <v>10117</v>
      </c>
      <c r="G348" s="13" t="s">
        <v>10490</v>
      </c>
      <c r="H348" s="13" t="s">
        <v>10838</v>
      </c>
      <c r="I348" s="13" t="e">
        <f>_xlfn.XLOOKUP('Customer Information'!$A348,'Policy Details'!$I$2:$I$5001,'Policy Details'!$A$2:$A$5001)</f>
        <v>#N/A</v>
      </c>
    </row>
    <row r="349" spans="1:9">
      <c r="A349" s="11" t="s">
        <v>354</v>
      </c>
      <c r="B349" s="8" t="s">
        <v>5353</v>
      </c>
      <c r="C349" s="8" t="s">
        <v>9846</v>
      </c>
      <c r="D349" s="8">
        <v>19</v>
      </c>
      <c r="E349" s="8" t="str" cm="1">
        <f t="array" ref="E349">_xlfn.IFS(D349&lt;18,"Below 18",D349&lt;=25,"18-25",D349&lt;=35,"26-35",D349&lt;=45,"36-45",D349&lt;=55,"46-55",TRUE,"56+")</f>
        <v>18-25</v>
      </c>
      <c r="F349" s="8" t="s">
        <v>10118</v>
      </c>
      <c r="G349" s="8" t="s">
        <v>10488</v>
      </c>
      <c r="H349" s="8" t="s">
        <v>10839</v>
      </c>
      <c r="I349" s="8" t="str">
        <f>_xlfn.XLOOKUP('Customer Information'!$A349,'Policy Details'!$I$2:$I$5001,'Policy Details'!$A$2:$A$5001)</f>
        <v>POL52513124</v>
      </c>
    </row>
    <row r="350" spans="1:9">
      <c r="A350" s="12" t="s">
        <v>355</v>
      </c>
      <c r="B350" s="13" t="s">
        <v>5354</v>
      </c>
      <c r="C350" s="13" t="s">
        <v>9846</v>
      </c>
      <c r="D350" s="13">
        <v>50</v>
      </c>
      <c r="E350" s="13" t="str" cm="1">
        <f t="array" ref="E350">_xlfn.IFS(D350&lt;18,"Below 18",D350&lt;=25,"18-25",D350&lt;=35,"26-35",D350&lt;=45,"36-45",D350&lt;=55,"46-55",TRUE,"56+")</f>
        <v>46-55</v>
      </c>
      <c r="F350" s="13" t="s">
        <v>10119</v>
      </c>
      <c r="G350" s="13" t="s">
        <v>10491</v>
      </c>
      <c r="H350" s="13" t="s">
        <v>10840</v>
      </c>
      <c r="I350" s="13" t="str">
        <f>_xlfn.XLOOKUP('Customer Information'!$A350,'Policy Details'!$I$2:$I$5001,'Policy Details'!$A$2:$A$5001)</f>
        <v>POL28794187</v>
      </c>
    </row>
    <row r="351" spans="1:9">
      <c r="A351" s="11" t="s">
        <v>356</v>
      </c>
      <c r="B351" s="8" t="s">
        <v>5355</v>
      </c>
      <c r="C351" s="8" t="s">
        <v>9847</v>
      </c>
      <c r="D351" s="8">
        <v>49</v>
      </c>
      <c r="E351" s="8" t="str" cm="1">
        <f t="array" ref="E351">_xlfn.IFS(D351&lt;18,"Below 18",D351&lt;=25,"18-25",D351&lt;=35,"26-35",D351&lt;=45,"36-45",D351&lt;=55,"46-55",TRUE,"56+")</f>
        <v>46-55</v>
      </c>
      <c r="F351" s="8" t="s">
        <v>10120</v>
      </c>
      <c r="G351" s="8" t="s">
        <v>10488</v>
      </c>
      <c r="H351" s="8" t="s">
        <v>10841</v>
      </c>
      <c r="I351" s="8" t="str">
        <f>_xlfn.XLOOKUP('Customer Information'!$A351,'Policy Details'!$I$2:$I$5001,'Policy Details'!$A$2:$A$5001)</f>
        <v>POL30815147</v>
      </c>
    </row>
    <row r="352" spans="1:9">
      <c r="A352" s="12" t="s">
        <v>357</v>
      </c>
      <c r="B352" s="13" t="s">
        <v>5356</v>
      </c>
      <c r="C352" s="13" t="s">
        <v>9846</v>
      </c>
      <c r="D352" s="13">
        <v>76</v>
      </c>
      <c r="E352" s="13" t="str" cm="1">
        <f t="array" ref="E352">_xlfn.IFS(D352&lt;18,"Below 18",D352&lt;=25,"18-25",D352&lt;=35,"26-35",D352&lt;=45,"36-45",D352&lt;=55,"46-55",TRUE,"56+")</f>
        <v>56+</v>
      </c>
      <c r="F352" s="13" t="s">
        <v>9917</v>
      </c>
      <c r="G352" s="13" t="s">
        <v>10490</v>
      </c>
      <c r="H352" s="13" t="s">
        <v>10842</v>
      </c>
      <c r="I352" s="13" t="str">
        <f>_xlfn.XLOOKUP('Customer Information'!$A352,'Policy Details'!$I$2:$I$5001,'Policy Details'!$A$2:$A$5001)</f>
        <v>POL61308425</v>
      </c>
    </row>
    <row r="353" spans="1:9">
      <c r="A353" s="11" t="s">
        <v>358</v>
      </c>
      <c r="B353" s="8" t="s">
        <v>5357</v>
      </c>
      <c r="C353" s="8" t="s">
        <v>9846</v>
      </c>
      <c r="D353" s="8">
        <v>55</v>
      </c>
      <c r="E353" s="8" t="str" cm="1">
        <f t="array" ref="E353">_xlfn.IFS(D353&lt;18,"Below 18",D353&lt;=25,"18-25",D353&lt;=35,"26-35",D353&lt;=45,"36-45",D353&lt;=55,"46-55",TRUE,"56+")</f>
        <v>46-55</v>
      </c>
      <c r="F353" s="8" t="s">
        <v>9944</v>
      </c>
      <c r="G353" s="8" t="s">
        <v>10490</v>
      </c>
      <c r="H353" s="8" t="s">
        <v>10843</v>
      </c>
      <c r="I353" s="8" t="e">
        <f>_xlfn.XLOOKUP('Customer Information'!$A353,'Policy Details'!$I$2:$I$5001,'Policy Details'!$A$2:$A$5001)</f>
        <v>#N/A</v>
      </c>
    </row>
    <row r="354" spans="1:9">
      <c r="A354" s="12" t="s">
        <v>359</v>
      </c>
      <c r="B354" s="13" t="s">
        <v>5358</v>
      </c>
      <c r="C354" s="13" t="s">
        <v>9846</v>
      </c>
      <c r="D354" s="13">
        <v>50</v>
      </c>
      <c r="E354" s="13" t="str" cm="1">
        <f t="array" ref="E354">_xlfn.IFS(D354&lt;18,"Below 18",D354&lt;=25,"18-25",D354&lt;=35,"26-35",D354&lt;=45,"36-45",D354&lt;=55,"46-55",TRUE,"56+")</f>
        <v>46-55</v>
      </c>
      <c r="F354" s="13" t="s">
        <v>9853</v>
      </c>
      <c r="G354" s="13" t="s">
        <v>10491</v>
      </c>
      <c r="H354" s="13" t="s">
        <v>10844</v>
      </c>
      <c r="I354" s="13" t="e">
        <f>_xlfn.XLOOKUP('Customer Information'!$A354,'Policy Details'!$I$2:$I$5001,'Policy Details'!$A$2:$A$5001)</f>
        <v>#N/A</v>
      </c>
    </row>
    <row r="355" spans="1:9">
      <c r="A355" s="11" t="s">
        <v>360</v>
      </c>
      <c r="B355" s="8" t="s">
        <v>5359</v>
      </c>
      <c r="C355" s="8" t="s">
        <v>9847</v>
      </c>
      <c r="D355" s="8">
        <v>60</v>
      </c>
      <c r="E355" s="8" t="str" cm="1">
        <f t="array" ref="E355">_xlfn.IFS(D355&lt;18,"Below 18",D355&lt;=25,"18-25",D355&lt;=35,"26-35",D355&lt;=45,"36-45",D355&lt;=55,"46-55",TRUE,"56+")</f>
        <v>56+</v>
      </c>
      <c r="F355" s="8" t="s">
        <v>10121</v>
      </c>
      <c r="G355" s="8" t="s">
        <v>10489</v>
      </c>
      <c r="H355" s="8" t="s">
        <v>10845</v>
      </c>
      <c r="I355" s="8" t="str">
        <f>_xlfn.XLOOKUP('Customer Information'!$A355,'Policy Details'!$I$2:$I$5001,'Policy Details'!$A$2:$A$5001)</f>
        <v>POL47222103</v>
      </c>
    </row>
    <row r="356" spans="1:9">
      <c r="A356" s="12" t="s">
        <v>361</v>
      </c>
      <c r="B356" s="13" t="s">
        <v>5360</v>
      </c>
      <c r="C356" s="13" t="s">
        <v>9847</v>
      </c>
      <c r="D356" s="13">
        <v>81</v>
      </c>
      <c r="E356" s="13" t="str" cm="1">
        <f t="array" ref="E356">_xlfn.IFS(D356&lt;18,"Below 18",D356&lt;=25,"18-25",D356&lt;=35,"26-35",D356&lt;=45,"36-45",D356&lt;=55,"46-55",TRUE,"56+")</f>
        <v>56+</v>
      </c>
      <c r="F356" s="13" t="s">
        <v>9897</v>
      </c>
      <c r="G356" s="13" t="s">
        <v>10488</v>
      </c>
      <c r="H356" s="13" t="s">
        <v>10846</v>
      </c>
      <c r="I356" s="13" t="e">
        <f>_xlfn.XLOOKUP('Customer Information'!$A356,'Policy Details'!$I$2:$I$5001,'Policy Details'!$A$2:$A$5001)</f>
        <v>#N/A</v>
      </c>
    </row>
    <row r="357" spans="1:9">
      <c r="A357" s="11" t="s">
        <v>362</v>
      </c>
      <c r="B357" s="8" t="s">
        <v>5361</v>
      </c>
      <c r="C357" s="8" t="s">
        <v>9846</v>
      </c>
      <c r="D357" s="8">
        <v>60</v>
      </c>
      <c r="E357" s="8" t="str" cm="1">
        <f t="array" ref="E357">_xlfn.IFS(D357&lt;18,"Below 18",D357&lt;=25,"18-25",D357&lt;=35,"26-35",D357&lt;=45,"36-45",D357&lt;=55,"46-55",TRUE,"56+")</f>
        <v>56+</v>
      </c>
      <c r="F357" s="8" t="s">
        <v>10061</v>
      </c>
      <c r="G357" s="8" t="s">
        <v>10489</v>
      </c>
      <c r="H357" s="8" t="s">
        <v>10847</v>
      </c>
      <c r="I357" s="8" t="str">
        <f>_xlfn.XLOOKUP('Customer Information'!$A357,'Policy Details'!$I$2:$I$5001,'Policy Details'!$A$2:$A$5001)</f>
        <v>POL78513544</v>
      </c>
    </row>
    <row r="358" spans="1:9">
      <c r="A358" s="12" t="s">
        <v>363</v>
      </c>
      <c r="B358" s="13" t="s">
        <v>5362</v>
      </c>
      <c r="C358" s="13" t="s">
        <v>9846</v>
      </c>
      <c r="D358" s="13">
        <v>62</v>
      </c>
      <c r="E358" s="13" t="str" cm="1">
        <f t="array" ref="E358">_xlfn.IFS(D358&lt;18,"Below 18",D358&lt;=25,"18-25",D358&lt;=35,"26-35",D358&lt;=45,"36-45",D358&lt;=55,"46-55",TRUE,"56+")</f>
        <v>56+</v>
      </c>
      <c r="F358" s="13" t="s">
        <v>10122</v>
      </c>
      <c r="G358" s="13" t="s">
        <v>10491</v>
      </c>
      <c r="H358" s="13" t="s">
        <v>10848</v>
      </c>
      <c r="I358" s="13" t="str">
        <f>_xlfn.XLOOKUP('Customer Information'!$A358,'Policy Details'!$I$2:$I$5001,'Policy Details'!$A$2:$A$5001)</f>
        <v>POL49483988</v>
      </c>
    </row>
    <row r="359" spans="1:9">
      <c r="A359" s="11" t="s">
        <v>364</v>
      </c>
      <c r="B359" s="8" t="s">
        <v>5363</v>
      </c>
      <c r="C359" s="8" t="s">
        <v>9847</v>
      </c>
      <c r="D359" s="8">
        <v>40</v>
      </c>
      <c r="E359" s="8" t="str" cm="1">
        <f t="array" ref="E359">_xlfn.IFS(D359&lt;18,"Below 18",D359&lt;=25,"18-25",D359&lt;=35,"26-35",D359&lt;=45,"36-45",D359&lt;=55,"46-55",TRUE,"56+")</f>
        <v>36-45</v>
      </c>
      <c r="F359" s="8" t="s">
        <v>10123</v>
      </c>
      <c r="G359" s="8" t="s">
        <v>10489</v>
      </c>
      <c r="H359" s="8" t="s">
        <v>10849</v>
      </c>
      <c r="I359" s="8" t="str">
        <f>_xlfn.XLOOKUP('Customer Information'!$A359,'Policy Details'!$I$2:$I$5001,'Policy Details'!$A$2:$A$5001)</f>
        <v>POL14768104</v>
      </c>
    </row>
    <row r="360" spans="1:9">
      <c r="A360" s="12" t="s">
        <v>365</v>
      </c>
      <c r="B360" s="13" t="s">
        <v>5364</v>
      </c>
      <c r="C360" s="13" t="s">
        <v>9847</v>
      </c>
      <c r="D360" s="13">
        <v>82</v>
      </c>
      <c r="E360" s="13" t="str" cm="1">
        <f t="array" ref="E360">_xlfn.IFS(D360&lt;18,"Below 18",D360&lt;=25,"18-25",D360&lt;=35,"26-35",D360&lt;=45,"36-45",D360&lt;=55,"46-55",TRUE,"56+")</f>
        <v>56+</v>
      </c>
      <c r="F360" s="13" t="s">
        <v>9907</v>
      </c>
      <c r="G360" s="13" t="s">
        <v>10491</v>
      </c>
      <c r="H360" s="13" t="s">
        <v>10850</v>
      </c>
      <c r="I360" s="13" t="e">
        <f>_xlfn.XLOOKUP('Customer Information'!$A360,'Policy Details'!$I$2:$I$5001,'Policy Details'!$A$2:$A$5001)</f>
        <v>#N/A</v>
      </c>
    </row>
    <row r="361" spans="1:9">
      <c r="A361" s="11" t="s">
        <v>366</v>
      </c>
      <c r="B361" s="8" t="s">
        <v>5365</v>
      </c>
      <c r="C361" s="8" t="s">
        <v>9848</v>
      </c>
      <c r="D361" s="8">
        <v>40</v>
      </c>
      <c r="E361" s="8" t="str" cm="1">
        <f t="array" ref="E361">_xlfn.IFS(D361&lt;18,"Below 18",D361&lt;=25,"18-25",D361&lt;=35,"26-35",D361&lt;=45,"36-45",D361&lt;=55,"46-55",TRUE,"56+")</f>
        <v>36-45</v>
      </c>
      <c r="F361" s="8" t="s">
        <v>10104</v>
      </c>
      <c r="G361" s="8" t="s">
        <v>10491</v>
      </c>
      <c r="H361" s="8" t="s">
        <v>10851</v>
      </c>
      <c r="I361" s="8" t="str">
        <f>_xlfn.XLOOKUP('Customer Information'!$A361,'Policy Details'!$I$2:$I$5001,'Policy Details'!$A$2:$A$5001)</f>
        <v>POL70701103</v>
      </c>
    </row>
    <row r="362" spans="1:9">
      <c r="A362" s="12" t="s">
        <v>367</v>
      </c>
      <c r="B362" s="13" t="s">
        <v>5366</v>
      </c>
      <c r="C362" s="13" t="s">
        <v>9847</v>
      </c>
      <c r="D362" s="13">
        <v>66</v>
      </c>
      <c r="E362" s="13" t="str" cm="1">
        <f t="array" ref="E362">_xlfn.IFS(D362&lt;18,"Below 18",D362&lt;=25,"18-25",D362&lt;=35,"26-35",D362&lt;=45,"36-45",D362&lt;=55,"46-55",TRUE,"56+")</f>
        <v>56+</v>
      </c>
      <c r="F362" s="13" t="s">
        <v>10075</v>
      </c>
      <c r="G362" s="13" t="s">
        <v>10490</v>
      </c>
      <c r="H362" s="13" t="s">
        <v>10852</v>
      </c>
      <c r="I362" s="13" t="str">
        <f>_xlfn.XLOOKUP('Customer Information'!$A362,'Policy Details'!$I$2:$I$5001,'Policy Details'!$A$2:$A$5001)</f>
        <v>POL69476490</v>
      </c>
    </row>
    <row r="363" spans="1:9">
      <c r="A363" s="11" t="s">
        <v>368</v>
      </c>
      <c r="B363" s="8" t="s">
        <v>5367</v>
      </c>
      <c r="C363" s="8" t="s">
        <v>9847</v>
      </c>
      <c r="D363" s="8">
        <v>77</v>
      </c>
      <c r="E363" s="8" t="str" cm="1">
        <f t="array" ref="E363">_xlfn.IFS(D363&lt;18,"Below 18",D363&lt;=25,"18-25",D363&lt;=35,"26-35",D363&lt;=45,"36-45",D363&lt;=55,"46-55",TRUE,"56+")</f>
        <v>56+</v>
      </c>
      <c r="F363" s="8" t="s">
        <v>10071</v>
      </c>
      <c r="G363" s="8" t="s">
        <v>10489</v>
      </c>
      <c r="H363" s="8" t="s">
        <v>10853</v>
      </c>
      <c r="I363" s="8" t="str">
        <f>_xlfn.XLOOKUP('Customer Information'!$A363,'Policy Details'!$I$2:$I$5001,'Policy Details'!$A$2:$A$5001)</f>
        <v>POL99495408</v>
      </c>
    </row>
    <row r="364" spans="1:9">
      <c r="A364" s="12" t="s">
        <v>369</v>
      </c>
      <c r="B364" s="13" t="s">
        <v>5368</v>
      </c>
      <c r="C364" s="13" t="s">
        <v>9848</v>
      </c>
      <c r="D364" s="13">
        <v>54</v>
      </c>
      <c r="E364" s="13" t="str" cm="1">
        <f t="array" ref="E364">_xlfn.IFS(D364&lt;18,"Below 18",D364&lt;=25,"18-25",D364&lt;=35,"26-35",D364&lt;=45,"36-45",D364&lt;=55,"46-55",TRUE,"56+")</f>
        <v>46-55</v>
      </c>
      <c r="F364" s="13" t="s">
        <v>10124</v>
      </c>
      <c r="G364" s="13" t="s">
        <v>10489</v>
      </c>
      <c r="H364" s="13" t="s">
        <v>10854</v>
      </c>
      <c r="I364" s="13" t="str">
        <f>_xlfn.XLOOKUP('Customer Information'!$A364,'Policy Details'!$I$2:$I$5001,'Policy Details'!$A$2:$A$5001)</f>
        <v>POL98118247</v>
      </c>
    </row>
    <row r="365" spans="1:9">
      <c r="A365" s="11" t="s">
        <v>370</v>
      </c>
      <c r="B365" s="8" t="s">
        <v>5369</v>
      </c>
      <c r="C365" s="8" t="s">
        <v>9846</v>
      </c>
      <c r="D365" s="8">
        <v>58</v>
      </c>
      <c r="E365" s="8" t="str" cm="1">
        <f t="array" ref="E365">_xlfn.IFS(D365&lt;18,"Below 18",D365&lt;=25,"18-25",D365&lt;=35,"26-35",D365&lt;=45,"36-45",D365&lt;=55,"46-55",TRUE,"56+")</f>
        <v>56+</v>
      </c>
      <c r="F365" s="8" t="s">
        <v>10125</v>
      </c>
      <c r="G365" s="8" t="s">
        <v>10489</v>
      </c>
      <c r="H365" s="8" t="s">
        <v>10855</v>
      </c>
      <c r="I365" s="8" t="e">
        <f>_xlfn.XLOOKUP('Customer Information'!$A365,'Policy Details'!$I$2:$I$5001,'Policy Details'!$A$2:$A$5001)</f>
        <v>#N/A</v>
      </c>
    </row>
    <row r="366" spans="1:9">
      <c r="A366" s="12" t="s">
        <v>371</v>
      </c>
      <c r="B366" s="13" t="s">
        <v>5370</v>
      </c>
      <c r="C366" s="13" t="s">
        <v>9848</v>
      </c>
      <c r="D366" s="13">
        <v>48</v>
      </c>
      <c r="E366" s="13" t="str" cm="1">
        <f t="array" ref="E366">_xlfn.IFS(D366&lt;18,"Below 18",D366&lt;=25,"18-25",D366&lt;=35,"26-35",D366&lt;=45,"36-45",D366&lt;=55,"46-55",TRUE,"56+")</f>
        <v>46-55</v>
      </c>
      <c r="F366" s="13" t="s">
        <v>10000</v>
      </c>
      <c r="G366" s="13" t="s">
        <v>10490</v>
      </c>
      <c r="H366" s="13" t="s">
        <v>10856</v>
      </c>
      <c r="I366" s="13" t="str">
        <f>_xlfn.XLOOKUP('Customer Information'!$A366,'Policy Details'!$I$2:$I$5001,'Policy Details'!$A$2:$A$5001)</f>
        <v>POL95105211</v>
      </c>
    </row>
    <row r="367" spans="1:9">
      <c r="A367" s="11" t="s">
        <v>372</v>
      </c>
      <c r="B367" s="8" t="s">
        <v>5371</v>
      </c>
      <c r="C367" s="8" t="s">
        <v>9848</v>
      </c>
      <c r="D367" s="8">
        <v>53</v>
      </c>
      <c r="E367" s="8" t="str" cm="1">
        <f t="array" ref="E367">_xlfn.IFS(D367&lt;18,"Below 18",D367&lt;=25,"18-25",D367&lt;=35,"26-35",D367&lt;=45,"36-45",D367&lt;=55,"46-55",TRUE,"56+")</f>
        <v>46-55</v>
      </c>
      <c r="F367" s="8" t="s">
        <v>10126</v>
      </c>
      <c r="G367" s="8" t="s">
        <v>10488</v>
      </c>
      <c r="H367" s="8" t="s">
        <v>10857</v>
      </c>
      <c r="I367" s="8" t="str">
        <f>_xlfn.XLOOKUP('Customer Information'!$A367,'Policy Details'!$I$2:$I$5001,'Policy Details'!$A$2:$A$5001)</f>
        <v>POL32457867</v>
      </c>
    </row>
    <row r="368" spans="1:9">
      <c r="A368" s="12" t="s">
        <v>373</v>
      </c>
      <c r="B368" s="13" t="s">
        <v>5372</v>
      </c>
      <c r="C368" s="13" t="s">
        <v>9847</v>
      </c>
      <c r="D368" s="13">
        <v>20</v>
      </c>
      <c r="E368" s="13" t="str" cm="1">
        <f t="array" ref="E368">_xlfn.IFS(D368&lt;18,"Below 18",D368&lt;=25,"18-25",D368&lt;=35,"26-35",D368&lt;=45,"36-45",D368&lt;=55,"46-55",TRUE,"56+")</f>
        <v>18-25</v>
      </c>
      <c r="F368" s="13" t="s">
        <v>10047</v>
      </c>
      <c r="G368" s="13" t="s">
        <v>10489</v>
      </c>
      <c r="H368" s="13" t="s">
        <v>10858</v>
      </c>
      <c r="I368" s="13" t="e">
        <f>_xlfn.XLOOKUP('Customer Information'!$A368,'Policy Details'!$I$2:$I$5001,'Policy Details'!$A$2:$A$5001)</f>
        <v>#N/A</v>
      </c>
    </row>
    <row r="369" spans="1:9">
      <c r="A369" s="11" t="s">
        <v>374</v>
      </c>
      <c r="B369" s="8" t="s">
        <v>5373</v>
      </c>
      <c r="C369" s="8" t="s">
        <v>9846</v>
      </c>
      <c r="D369" s="8">
        <v>62</v>
      </c>
      <c r="E369" s="8" t="str" cm="1">
        <f t="array" ref="E369">_xlfn.IFS(D369&lt;18,"Below 18",D369&lt;=25,"18-25",D369&lt;=35,"26-35",D369&lt;=45,"36-45",D369&lt;=55,"46-55",TRUE,"56+")</f>
        <v>56+</v>
      </c>
      <c r="F369" s="8" t="s">
        <v>10127</v>
      </c>
      <c r="G369" s="8" t="s">
        <v>10489</v>
      </c>
      <c r="H369" s="8" t="s">
        <v>10859</v>
      </c>
      <c r="I369" s="8" t="str">
        <f>_xlfn.XLOOKUP('Customer Information'!$A369,'Policy Details'!$I$2:$I$5001,'Policy Details'!$A$2:$A$5001)</f>
        <v>POL84549394</v>
      </c>
    </row>
    <row r="370" spans="1:9">
      <c r="A370" s="12" t="s">
        <v>375</v>
      </c>
      <c r="B370" s="13" t="s">
        <v>5374</v>
      </c>
      <c r="C370" s="13" t="s">
        <v>9847</v>
      </c>
      <c r="D370" s="13">
        <v>70</v>
      </c>
      <c r="E370" s="13" t="str" cm="1">
        <f t="array" ref="E370">_xlfn.IFS(D370&lt;18,"Below 18",D370&lt;=25,"18-25",D370&lt;=35,"26-35",D370&lt;=45,"36-45",D370&lt;=55,"46-55",TRUE,"56+")</f>
        <v>56+</v>
      </c>
      <c r="F370" s="13" t="s">
        <v>10128</v>
      </c>
      <c r="G370" s="13" t="s">
        <v>10488</v>
      </c>
      <c r="H370" s="13" t="s">
        <v>10860</v>
      </c>
      <c r="I370" s="13" t="str">
        <f>_xlfn.XLOOKUP('Customer Information'!$A370,'Policy Details'!$I$2:$I$5001,'Policy Details'!$A$2:$A$5001)</f>
        <v>POL29299369</v>
      </c>
    </row>
    <row r="371" spans="1:9">
      <c r="A371" s="11" t="s">
        <v>376</v>
      </c>
      <c r="B371" s="8" t="s">
        <v>5375</v>
      </c>
      <c r="C371" s="8" t="s">
        <v>9847</v>
      </c>
      <c r="D371" s="8">
        <v>58</v>
      </c>
      <c r="E371" s="8" t="str" cm="1">
        <f t="array" ref="E371">_xlfn.IFS(D371&lt;18,"Below 18",D371&lt;=25,"18-25",D371&lt;=35,"26-35",D371&lt;=45,"36-45",D371&lt;=55,"46-55",TRUE,"56+")</f>
        <v>56+</v>
      </c>
      <c r="F371" s="8" t="s">
        <v>10129</v>
      </c>
      <c r="G371" s="8" t="s">
        <v>10489</v>
      </c>
      <c r="H371" s="8" t="s">
        <v>10861</v>
      </c>
      <c r="I371" s="8" t="e">
        <f>_xlfn.XLOOKUP('Customer Information'!$A371,'Policy Details'!$I$2:$I$5001,'Policy Details'!$A$2:$A$5001)</f>
        <v>#N/A</v>
      </c>
    </row>
    <row r="372" spans="1:9">
      <c r="A372" s="12" t="s">
        <v>377</v>
      </c>
      <c r="B372" s="13" t="s">
        <v>5376</v>
      </c>
      <c r="C372" s="13" t="s">
        <v>9847</v>
      </c>
      <c r="D372" s="13">
        <v>61</v>
      </c>
      <c r="E372" s="13" t="str" cm="1">
        <f t="array" ref="E372">_xlfn.IFS(D372&lt;18,"Below 18",D372&lt;=25,"18-25",D372&lt;=35,"26-35",D372&lt;=45,"36-45",D372&lt;=55,"46-55",TRUE,"56+")</f>
        <v>56+</v>
      </c>
      <c r="F372" s="13" t="s">
        <v>10099</v>
      </c>
      <c r="G372" s="13" t="s">
        <v>10490</v>
      </c>
      <c r="H372" s="13" t="s">
        <v>10862</v>
      </c>
      <c r="I372" s="13" t="e">
        <f>_xlfn.XLOOKUP('Customer Information'!$A372,'Policy Details'!$I$2:$I$5001,'Policy Details'!$A$2:$A$5001)</f>
        <v>#N/A</v>
      </c>
    </row>
    <row r="373" spans="1:9">
      <c r="A373" s="11" t="s">
        <v>378</v>
      </c>
      <c r="B373" s="8" t="s">
        <v>5377</v>
      </c>
      <c r="C373" s="8" t="s">
        <v>9848</v>
      </c>
      <c r="D373" s="8">
        <v>76</v>
      </c>
      <c r="E373" s="8" t="str" cm="1">
        <f t="array" ref="E373">_xlfn.IFS(D373&lt;18,"Below 18",D373&lt;=25,"18-25",D373&lt;=35,"26-35",D373&lt;=45,"36-45",D373&lt;=55,"46-55",TRUE,"56+")</f>
        <v>56+</v>
      </c>
      <c r="F373" s="8" t="s">
        <v>10130</v>
      </c>
      <c r="G373" s="8" t="s">
        <v>10490</v>
      </c>
      <c r="H373" s="8" t="s">
        <v>10863</v>
      </c>
      <c r="I373" s="8" t="e">
        <f>_xlfn.XLOOKUP('Customer Information'!$A373,'Policy Details'!$I$2:$I$5001,'Policy Details'!$A$2:$A$5001)</f>
        <v>#N/A</v>
      </c>
    </row>
    <row r="374" spans="1:9">
      <c r="A374" s="12" t="s">
        <v>379</v>
      </c>
      <c r="B374" s="13" t="s">
        <v>5378</v>
      </c>
      <c r="C374" s="13" t="s">
        <v>9847</v>
      </c>
      <c r="D374" s="13">
        <v>24</v>
      </c>
      <c r="E374" s="13" t="str" cm="1">
        <f t="array" ref="E374">_xlfn.IFS(D374&lt;18,"Below 18",D374&lt;=25,"18-25",D374&lt;=35,"26-35",D374&lt;=45,"36-45",D374&lt;=55,"46-55",TRUE,"56+")</f>
        <v>18-25</v>
      </c>
      <c r="F374" s="13" t="s">
        <v>9858</v>
      </c>
      <c r="G374" s="13" t="s">
        <v>10490</v>
      </c>
      <c r="H374" s="13" t="s">
        <v>10864</v>
      </c>
      <c r="I374" s="13" t="str">
        <f>_xlfn.XLOOKUP('Customer Information'!$A374,'Policy Details'!$I$2:$I$5001,'Policy Details'!$A$2:$A$5001)</f>
        <v>POL32721241</v>
      </c>
    </row>
    <row r="375" spans="1:9">
      <c r="A375" s="11" t="s">
        <v>380</v>
      </c>
      <c r="B375" s="8" t="s">
        <v>5379</v>
      </c>
      <c r="C375" s="8" t="s">
        <v>9846</v>
      </c>
      <c r="D375" s="8">
        <v>72</v>
      </c>
      <c r="E375" s="8" t="str" cm="1">
        <f t="array" ref="E375">_xlfn.IFS(D375&lt;18,"Below 18",D375&lt;=25,"18-25",D375&lt;=35,"26-35",D375&lt;=45,"36-45",D375&lt;=55,"46-55",TRUE,"56+")</f>
        <v>56+</v>
      </c>
      <c r="F375" s="8" t="s">
        <v>10131</v>
      </c>
      <c r="G375" s="8" t="s">
        <v>10490</v>
      </c>
      <c r="H375" s="8" t="s">
        <v>10865</v>
      </c>
      <c r="I375" s="8" t="e">
        <f>_xlfn.XLOOKUP('Customer Information'!$A375,'Policy Details'!$I$2:$I$5001,'Policy Details'!$A$2:$A$5001)</f>
        <v>#N/A</v>
      </c>
    </row>
    <row r="376" spans="1:9">
      <c r="A376" s="12" t="s">
        <v>381</v>
      </c>
      <c r="B376" s="13" t="s">
        <v>5380</v>
      </c>
      <c r="C376" s="13" t="s">
        <v>9846</v>
      </c>
      <c r="D376" s="13">
        <v>47</v>
      </c>
      <c r="E376" s="13" t="str" cm="1">
        <f t="array" ref="E376">_xlfn.IFS(D376&lt;18,"Below 18",D376&lt;=25,"18-25",D376&lt;=35,"26-35",D376&lt;=45,"36-45",D376&lt;=55,"46-55",TRUE,"56+")</f>
        <v>46-55</v>
      </c>
      <c r="F376" s="13" t="s">
        <v>10123</v>
      </c>
      <c r="G376" s="13" t="s">
        <v>10488</v>
      </c>
      <c r="H376" s="13" t="s">
        <v>10866</v>
      </c>
      <c r="I376" s="13" t="str">
        <f>_xlfn.XLOOKUP('Customer Information'!$A376,'Policy Details'!$I$2:$I$5001,'Policy Details'!$A$2:$A$5001)</f>
        <v>POL36453165</v>
      </c>
    </row>
    <row r="377" spans="1:9">
      <c r="A377" s="11" t="s">
        <v>382</v>
      </c>
      <c r="B377" s="8" t="s">
        <v>5381</v>
      </c>
      <c r="C377" s="8" t="s">
        <v>9847</v>
      </c>
      <c r="D377" s="8">
        <v>80</v>
      </c>
      <c r="E377" s="8" t="str" cm="1">
        <f t="array" ref="E377">_xlfn.IFS(D377&lt;18,"Below 18",D377&lt;=25,"18-25",D377&lt;=35,"26-35",D377&lt;=45,"36-45",D377&lt;=55,"46-55",TRUE,"56+")</f>
        <v>56+</v>
      </c>
      <c r="F377" s="8" t="s">
        <v>10132</v>
      </c>
      <c r="G377" s="8" t="s">
        <v>10488</v>
      </c>
      <c r="H377" s="8" t="s">
        <v>10867</v>
      </c>
      <c r="I377" s="8" t="str">
        <f>_xlfn.XLOOKUP('Customer Information'!$A377,'Policy Details'!$I$2:$I$5001,'Policy Details'!$A$2:$A$5001)</f>
        <v>POL36595013</v>
      </c>
    </row>
    <row r="378" spans="1:9">
      <c r="A378" s="12" t="s">
        <v>383</v>
      </c>
      <c r="B378" s="13" t="s">
        <v>5382</v>
      </c>
      <c r="C378" s="13" t="s">
        <v>9848</v>
      </c>
      <c r="D378" s="13">
        <v>67</v>
      </c>
      <c r="E378" s="13" t="str" cm="1">
        <f t="array" ref="E378">_xlfn.IFS(D378&lt;18,"Below 18",D378&lt;=25,"18-25",D378&lt;=35,"26-35",D378&lt;=45,"36-45",D378&lt;=55,"46-55",TRUE,"56+")</f>
        <v>56+</v>
      </c>
      <c r="F378" s="13" t="s">
        <v>10133</v>
      </c>
      <c r="G378" s="13" t="s">
        <v>10488</v>
      </c>
      <c r="H378" s="13" t="s">
        <v>10868</v>
      </c>
      <c r="I378" s="13" t="str">
        <f>_xlfn.XLOOKUP('Customer Information'!$A378,'Policy Details'!$I$2:$I$5001,'Policy Details'!$A$2:$A$5001)</f>
        <v>POL79966692</v>
      </c>
    </row>
    <row r="379" spans="1:9">
      <c r="A379" s="11" t="s">
        <v>384</v>
      </c>
      <c r="B379" s="8" t="s">
        <v>5383</v>
      </c>
      <c r="C379" s="8" t="s">
        <v>9848</v>
      </c>
      <c r="D379" s="8">
        <v>79</v>
      </c>
      <c r="E379" s="8" t="str" cm="1">
        <f t="array" ref="E379">_xlfn.IFS(D379&lt;18,"Below 18",D379&lt;=25,"18-25",D379&lt;=35,"26-35",D379&lt;=45,"36-45",D379&lt;=55,"46-55",TRUE,"56+")</f>
        <v>56+</v>
      </c>
      <c r="F379" s="8" t="s">
        <v>9862</v>
      </c>
      <c r="G379" s="8" t="s">
        <v>10491</v>
      </c>
      <c r="H379" s="8" t="s">
        <v>10869</v>
      </c>
      <c r="I379" s="8" t="e">
        <f>_xlfn.XLOOKUP('Customer Information'!$A379,'Policy Details'!$I$2:$I$5001,'Policy Details'!$A$2:$A$5001)</f>
        <v>#N/A</v>
      </c>
    </row>
    <row r="380" spans="1:9">
      <c r="A380" s="12" t="s">
        <v>385</v>
      </c>
      <c r="B380" s="13" t="s">
        <v>5384</v>
      </c>
      <c r="C380" s="13" t="s">
        <v>9846</v>
      </c>
      <c r="D380" s="13">
        <v>57</v>
      </c>
      <c r="E380" s="13" t="str" cm="1">
        <f t="array" ref="E380">_xlfn.IFS(D380&lt;18,"Below 18",D380&lt;=25,"18-25",D380&lt;=35,"26-35",D380&lt;=45,"36-45",D380&lt;=55,"46-55",TRUE,"56+")</f>
        <v>56+</v>
      </c>
      <c r="F380" s="13" t="s">
        <v>10134</v>
      </c>
      <c r="G380" s="13" t="s">
        <v>10488</v>
      </c>
      <c r="H380" s="13" t="s">
        <v>10870</v>
      </c>
      <c r="I380" s="13" t="e">
        <f>_xlfn.XLOOKUP('Customer Information'!$A380,'Policy Details'!$I$2:$I$5001,'Policy Details'!$A$2:$A$5001)</f>
        <v>#N/A</v>
      </c>
    </row>
    <row r="381" spans="1:9">
      <c r="A381" s="11" t="s">
        <v>386</v>
      </c>
      <c r="B381" s="8" t="s">
        <v>5385</v>
      </c>
      <c r="C381" s="8" t="s">
        <v>9848</v>
      </c>
      <c r="D381" s="8">
        <v>41</v>
      </c>
      <c r="E381" s="8" t="str" cm="1">
        <f t="array" ref="E381">_xlfn.IFS(D381&lt;18,"Below 18",D381&lt;=25,"18-25",D381&lt;=35,"26-35",D381&lt;=45,"36-45",D381&lt;=55,"46-55",TRUE,"56+")</f>
        <v>36-45</v>
      </c>
      <c r="F381" s="8" t="s">
        <v>9956</v>
      </c>
      <c r="G381" s="8" t="s">
        <v>10490</v>
      </c>
      <c r="H381" s="8" t="s">
        <v>10871</v>
      </c>
      <c r="I381" s="8" t="str">
        <f>_xlfn.XLOOKUP('Customer Information'!$A381,'Policy Details'!$I$2:$I$5001,'Policy Details'!$A$2:$A$5001)</f>
        <v>POL04297854</v>
      </c>
    </row>
    <row r="382" spans="1:9">
      <c r="A382" s="12" t="s">
        <v>387</v>
      </c>
      <c r="B382" s="13" t="s">
        <v>5386</v>
      </c>
      <c r="C382" s="13" t="s">
        <v>9846</v>
      </c>
      <c r="D382" s="13">
        <v>52</v>
      </c>
      <c r="E382" s="13" t="str" cm="1">
        <f t="array" ref="E382">_xlfn.IFS(D382&lt;18,"Below 18",D382&lt;=25,"18-25",D382&lt;=35,"26-35",D382&lt;=45,"36-45",D382&lt;=55,"46-55",TRUE,"56+")</f>
        <v>46-55</v>
      </c>
      <c r="F382" s="13" t="s">
        <v>10135</v>
      </c>
      <c r="G382" s="13" t="s">
        <v>10488</v>
      </c>
      <c r="H382" s="13" t="s">
        <v>10872</v>
      </c>
      <c r="I382" s="13" t="str">
        <f>_xlfn.XLOOKUP('Customer Information'!$A382,'Policy Details'!$I$2:$I$5001,'Policy Details'!$A$2:$A$5001)</f>
        <v>POL56375042</v>
      </c>
    </row>
    <row r="383" spans="1:9">
      <c r="A383" s="11" t="s">
        <v>388</v>
      </c>
      <c r="B383" s="8" t="s">
        <v>5387</v>
      </c>
      <c r="C383" s="8" t="s">
        <v>9846</v>
      </c>
      <c r="D383" s="8">
        <v>54</v>
      </c>
      <c r="E383" s="8" t="str" cm="1">
        <f t="array" ref="E383">_xlfn.IFS(D383&lt;18,"Below 18",D383&lt;=25,"18-25",D383&lt;=35,"26-35",D383&lt;=45,"36-45",D383&lt;=55,"46-55",TRUE,"56+")</f>
        <v>46-55</v>
      </c>
      <c r="F383" s="8" t="s">
        <v>10136</v>
      </c>
      <c r="G383" s="8" t="s">
        <v>10491</v>
      </c>
      <c r="H383" s="8" t="s">
        <v>10873</v>
      </c>
      <c r="I383" s="8" t="e">
        <f>_xlfn.XLOOKUP('Customer Information'!$A383,'Policy Details'!$I$2:$I$5001,'Policy Details'!$A$2:$A$5001)</f>
        <v>#N/A</v>
      </c>
    </row>
    <row r="384" spans="1:9">
      <c r="A384" s="12" t="s">
        <v>389</v>
      </c>
      <c r="B384" s="13" t="s">
        <v>5388</v>
      </c>
      <c r="C384" s="13" t="s">
        <v>9846</v>
      </c>
      <c r="D384" s="13">
        <v>31</v>
      </c>
      <c r="E384" s="13" t="str" cm="1">
        <f t="array" ref="E384">_xlfn.IFS(D384&lt;18,"Below 18",D384&lt;=25,"18-25",D384&lt;=35,"26-35",D384&lt;=45,"36-45",D384&lt;=55,"46-55",TRUE,"56+")</f>
        <v>26-35</v>
      </c>
      <c r="F384" s="13" t="s">
        <v>10137</v>
      </c>
      <c r="G384" s="13" t="s">
        <v>10489</v>
      </c>
      <c r="H384" s="13" t="s">
        <v>10874</v>
      </c>
      <c r="I384" s="13" t="str">
        <f>_xlfn.XLOOKUP('Customer Information'!$A384,'Policy Details'!$I$2:$I$5001,'Policy Details'!$A$2:$A$5001)</f>
        <v>POL82016751</v>
      </c>
    </row>
    <row r="385" spans="1:9">
      <c r="A385" s="11" t="s">
        <v>390</v>
      </c>
      <c r="B385" s="8" t="s">
        <v>5389</v>
      </c>
      <c r="C385" s="8" t="s">
        <v>9848</v>
      </c>
      <c r="D385" s="8">
        <v>28</v>
      </c>
      <c r="E385" s="8" t="str" cm="1">
        <f t="array" ref="E385">_xlfn.IFS(D385&lt;18,"Below 18",D385&lt;=25,"18-25",D385&lt;=35,"26-35",D385&lt;=45,"36-45",D385&lt;=55,"46-55",TRUE,"56+")</f>
        <v>26-35</v>
      </c>
      <c r="F385" s="8" t="s">
        <v>10062</v>
      </c>
      <c r="G385" s="8" t="s">
        <v>10491</v>
      </c>
      <c r="H385" s="8" t="s">
        <v>10875</v>
      </c>
      <c r="I385" s="8" t="str">
        <f>_xlfn.XLOOKUP('Customer Information'!$A385,'Policy Details'!$I$2:$I$5001,'Policy Details'!$A$2:$A$5001)</f>
        <v>POL51666989</v>
      </c>
    </row>
    <row r="386" spans="1:9">
      <c r="A386" s="12" t="s">
        <v>391</v>
      </c>
      <c r="B386" s="13" t="s">
        <v>5390</v>
      </c>
      <c r="C386" s="13" t="s">
        <v>9847</v>
      </c>
      <c r="D386" s="13">
        <v>65</v>
      </c>
      <c r="E386" s="13" t="str" cm="1">
        <f t="array" ref="E386">_xlfn.IFS(D386&lt;18,"Below 18",D386&lt;=25,"18-25",D386&lt;=35,"26-35",D386&lt;=45,"36-45",D386&lt;=55,"46-55",TRUE,"56+")</f>
        <v>56+</v>
      </c>
      <c r="F386" s="13" t="s">
        <v>10138</v>
      </c>
      <c r="G386" s="13" t="s">
        <v>10491</v>
      </c>
      <c r="H386" s="13" t="s">
        <v>10876</v>
      </c>
      <c r="I386" s="13" t="str">
        <f>_xlfn.XLOOKUP('Customer Information'!$A386,'Policy Details'!$I$2:$I$5001,'Policy Details'!$A$2:$A$5001)</f>
        <v>POL59534833</v>
      </c>
    </row>
    <row r="387" spans="1:9">
      <c r="A387" s="11" t="s">
        <v>392</v>
      </c>
      <c r="B387" s="8" t="s">
        <v>5391</v>
      </c>
      <c r="C387" s="8" t="s">
        <v>9848</v>
      </c>
      <c r="D387" s="8">
        <v>42</v>
      </c>
      <c r="E387" s="8" t="str" cm="1">
        <f t="array" ref="E387">_xlfn.IFS(D387&lt;18,"Below 18",D387&lt;=25,"18-25",D387&lt;=35,"26-35",D387&lt;=45,"36-45",D387&lt;=55,"46-55",TRUE,"56+")</f>
        <v>36-45</v>
      </c>
      <c r="F387" s="8" t="s">
        <v>10072</v>
      </c>
      <c r="G387" s="8" t="s">
        <v>10488</v>
      </c>
      <c r="H387" s="8" t="s">
        <v>10877</v>
      </c>
      <c r="I387" s="8" t="e">
        <f>_xlfn.XLOOKUP('Customer Information'!$A387,'Policy Details'!$I$2:$I$5001,'Policy Details'!$A$2:$A$5001)</f>
        <v>#N/A</v>
      </c>
    </row>
    <row r="388" spans="1:9">
      <c r="A388" s="12" t="s">
        <v>393</v>
      </c>
      <c r="B388" s="13" t="s">
        <v>5392</v>
      </c>
      <c r="C388" s="13" t="s">
        <v>9848</v>
      </c>
      <c r="D388" s="13">
        <v>32</v>
      </c>
      <c r="E388" s="13" t="str" cm="1">
        <f t="array" ref="E388">_xlfn.IFS(D388&lt;18,"Below 18",D388&lt;=25,"18-25",D388&lt;=35,"26-35",D388&lt;=45,"36-45",D388&lt;=55,"46-55",TRUE,"56+")</f>
        <v>26-35</v>
      </c>
      <c r="F388" s="13" t="s">
        <v>10139</v>
      </c>
      <c r="G388" s="13" t="s">
        <v>10490</v>
      </c>
      <c r="H388" s="13" t="s">
        <v>10878</v>
      </c>
      <c r="I388" s="13" t="str">
        <f>_xlfn.XLOOKUP('Customer Information'!$A388,'Policy Details'!$I$2:$I$5001,'Policy Details'!$A$2:$A$5001)</f>
        <v>POL88380542</v>
      </c>
    </row>
    <row r="389" spans="1:9">
      <c r="A389" s="11" t="s">
        <v>394</v>
      </c>
      <c r="B389" s="8" t="s">
        <v>5393</v>
      </c>
      <c r="C389" s="8" t="s">
        <v>9847</v>
      </c>
      <c r="D389" s="8">
        <v>67</v>
      </c>
      <c r="E389" s="8" t="str" cm="1">
        <f t="array" ref="E389">_xlfn.IFS(D389&lt;18,"Below 18",D389&lt;=25,"18-25",D389&lt;=35,"26-35",D389&lt;=45,"36-45",D389&lt;=55,"46-55",TRUE,"56+")</f>
        <v>56+</v>
      </c>
      <c r="F389" s="8" t="s">
        <v>10012</v>
      </c>
      <c r="G389" s="8" t="s">
        <v>10490</v>
      </c>
      <c r="H389" s="8" t="s">
        <v>10879</v>
      </c>
      <c r="I389" s="8" t="e">
        <f>_xlfn.XLOOKUP('Customer Information'!$A389,'Policy Details'!$I$2:$I$5001,'Policy Details'!$A$2:$A$5001)</f>
        <v>#N/A</v>
      </c>
    </row>
    <row r="390" spans="1:9">
      <c r="A390" s="12" t="s">
        <v>395</v>
      </c>
      <c r="B390" s="13" t="s">
        <v>5394</v>
      </c>
      <c r="C390" s="13" t="s">
        <v>9848</v>
      </c>
      <c r="D390" s="13">
        <v>64</v>
      </c>
      <c r="E390" s="13" t="str" cm="1">
        <f t="array" ref="E390">_xlfn.IFS(D390&lt;18,"Below 18",D390&lt;=25,"18-25",D390&lt;=35,"26-35",D390&lt;=45,"36-45",D390&lt;=55,"46-55",TRUE,"56+")</f>
        <v>56+</v>
      </c>
      <c r="F390" s="13" t="s">
        <v>10006</v>
      </c>
      <c r="G390" s="13" t="s">
        <v>10491</v>
      </c>
      <c r="H390" s="13" t="s">
        <v>10880</v>
      </c>
      <c r="I390" s="13" t="e">
        <f>_xlfn.XLOOKUP('Customer Information'!$A390,'Policy Details'!$I$2:$I$5001,'Policy Details'!$A$2:$A$5001)</f>
        <v>#N/A</v>
      </c>
    </row>
    <row r="391" spans="1:9">
      <c r="A391" s="11" t="s">
        <v>396</v>
      </c>
      <c r="B391" s="8" t="s">
        <v>5395</v>
      </c>
      <c r="C391" s="8" t="s">
        <v>9847</v>
      </c>
      <c r="D391" s="8">
        <v>22</v>
      </c>
      <c r="E391" s="8" t="str" cm="1">
        <f t="array" ref="E391">_xlfn.IFS(D391&lt;18,"Below 18",D391&lt;=25,"18-25",D391&lt;=35,"26-35",D391&lt;=45,"36-45",D391&lt;=55,"46-55",TRUE,"56+")</f>
        <v>18-25</v>
      </c>
      <c r="F391" s="8" t="s">
        <v>10084</v>
      </c>
      <c r="G391" s="8" t="s">
        <v>10489</v>
      </c>
      <c r="H391" s="8" t="s">
        <v>10881</v>
      </c>
      <c r="I391" s="8" t="str">
        <f>_xlfn.XLOOKUP('Customer Information'!$A391,'Policy Details'!$I$2:$I$5001,'Policy Details'!$A$2:$A$5001)</f>
        <v>POL92741100</v>
      </c>
    </row>
    <row r="392" spans="1:9">
      <c r="A392" s="12" t="s">
        <v>397</v>
      </c>
      <c r="B392" s="13" t="s">
        <v>5396</v>
      </c>
      <c r="C392" s="13" t="s">
        <v>9846</v>
      </c>
      <c r="D392" s="13">
        <v>79</v>
      </c>
      <c r="E392" s="13" t="str" cm="1">
        <f t="array" ref="E392">_xlfn.IFS(D392&lt;18,"Below 18",D392&lt;=25,"18-25",D392&lt;=35,"26-35",D392&lt;=45,"36-45",D392&lt;=55,"46-55",TRUE,"56+")</f>
        <v>56+</v>
      </c>
      <c r="F392" s="13" t="s">
        <v>10058</v>
      </c>
      <c r="G392" s="13" t="s">
        <v>10488</v>
      </c>
      <c r="H392" s="13" t="s">
        <v>10882</v>
      </c>
      <c r="I392" s="13" t="str">
        <f>_xlfn.XLOOKUP('Customer Information'!$A392,'Policy Details'!$I$2:$I$5001,'Policy Details'!$A$2:$A$5001)</f>
        <v>POL19793427</v>
      </c>
    </row>
    <row r="393" spans="1:9">
      <c r="A393" s="11" t="s">
        <v>398</v>
      </c>
      <c r="B393" s="8" t="s">
        <v>5397</v>
      </c>
      <c r="C393" s="8" t="s">
        <v>9847</v>
      </c>
      <c r="D393" s="8">
        <v>45</v>
      </c>
      <c r="E393" s="8" t="str" cm="1">
        <f t="array" ref="E393">_xlfn.IFS(D393&lt;18,"Below 18",D393&lt;=25,"18-25",D393&lt;=35,"26-35",D393&lt;=45,"36-45",D393&lt;=55,"46-55",TRUE,"56+")</f>
        <v>36-45</v>
      </c>
      <c r="F393" s="8" t="s">
        <v>10140</v>
      </c>
      <c r="G393" s="8" t="s">
        <v>10489</v>
      </c>
      <c r="H393" s="8" t="s">
        <v>10883</v>
      </c>
      <c r="I393" s="8" t="str">
        <f>_xlfn.XLOOKUP('Customer Information'!$A393,'Policy Details'!$I$2:$I$5001,'Policy Details'!$A$2:$A$5001)</f>
        <v>POL03671194</v>
      </c>
    </row>
    <row r="394" spans="1:9">
      <c r="A394" s="12" t="s">
        <v>399</v>
      </c>
      <c r="B394" s="13" t="s">
        <v>5398</v>
      </c>
      <c r="C394" s="13" t="s">
        <v>9846</v>
      </c>
      <c r="D394" s="13">
        <v>38</v>
      </c>
      <c r="E394" s="13" t="str" cm="1">
        <f t="array" ref="E394">_xlfn.IFS(D394&lt;18,"Below 18",D394&lt;=25,"18-25",D394&lt;=35,"26-35",D394&lt;=45,"36-45",D394&lt;=55,"46-55",TRUE,"56+")</f>
        <v>36-45</v>
      </c>
      <c r="F394" s="13" t="s">
        <v>10131</v>
      </c>
      <c r="G394" s="13" t="s">
        <v>10488</v>
      </c>
      <c r="H394" s="13" t="s">
        <v>10884</v>
      </c>
      <c r="I394" s="13" t="str">
        <f>_xlfn.XLOOKUP('Customer Information'!$A394,'Policy Details'!$I$2:$I$5001,'Policy Details'!$A$2:$A$5001)</f>
        <v>POL94998693</v>
      </c>
    </row>
    <row r="395" spans="1:9">
      <c r="A395" s="11" t="s">
        <v>400</v>
      </c>
      <c r="B395" s="8" t="s">
        <v>5399</v>
      </c>
      <c r="C395" s="8" t="s">
        <v>9848</v>
      </c>
      <c r="D395" s="8">
        <v>62</v>
      </c>
      <c r="E395" s="8" t="str" cm="1">
        <f t="array" ref="E395">_xlfn.IFS(D395&lt;18,"Below 18",D395&lt;=25,"18-25",D395&lt;=35,"26-35",D395&lt;=45,"36-45",D395&lt;=55,"46-55",TRUE,"56+")</f>
        <v>56+</v>
      </c>
      <c r="F395" s="8" t="s">
        <v>10141</v>
      </c>
      <c r="G395" s="8" t="s">
        <v>10491</v>
      </c>
      <c r="H395" s="8" t="s">
        <v>10885</v>
      </c>
      <c r="I395" s="8" t="str">
        <f>_xlfn.XLOOKUP('Customer Information'!$A395,'Policy Details'!$I$2:$I$5001,'Policy Details'!$A$2:$A$5001)</f>
        <v>POL14011432</v>
      </c>
    </row>
    <row r="396" spans="1:9">
      <c r="A396" s="12" t="s">
        <v>401</v>
      </c>
      <c r="B396" s="13" t="s">
        <v>5400</v>
      </c>
      <c r="C396" s="13" t="s">
        <v>9847</v>
      </c>
      <c r="D396" s="13">
        <v>72</v>
      </c>
      <c r="E396" s="13" t="str" cm="1">
        <f t="array" ref="E396">_xlfn.IFS(D396&lt;18,"Below 18",D396&lt;=25,"18-25",D396&lt;=35,"26-35",D396&lt;=45,"36-45",D396&lt;=55,"46-55",TRUE,"56+")</f>
        <v>56+</v>
      </c>
      <c r="F396" s="13" t="s">
        <v>10142</v>
      </c>
      <c r="G396" s="13" t="s">
        <v>10489</v>
      </c>
      <c r="H396" s="13" t="s">
        <v>10886</v>
      </c>
      <c r="I396" s="13" t="e">
        <f>_xlfn.XLOOKUP('Customer Information'!$A396,'Policy Details'!$I$2:$I$5001,'Policy Details'!$A$2:$A$5001)</f>
        <v>#N/A</v>
      </c>
    </row>
    <row r="397" spans="1:9">
      <c r="A397" s="11" t="s">
        <v>402</v>
      </c>
      <c r="B397" s="8" t="s">
        <v>5401</v>
      </c>
      <c r="C397" s="8" t="s">
        <v>9847</v>
      </c>
      <c r="D397" s="8">
        <v>66</v>
      </c>
      <c r="E397" s="8" t="str" cm="1">
        <f t="array" ref="E397">_xlfn.IFS(D397&lt;18,"Below 18",D397&lt;=25,"18-25",D397&lt;=35,"26-35",D397&lt;=45,"36-45",D397&lt;=55,"46-55",TRUE,"56+")</f>
        <v>56+</v>
      </c>
      <c r="F397" s="8" t="s">
        <v>10070</v>
      </c>
      <c r="G397" s="8" t="s">
        <v>10489</v>
      </c>
      <c r="H397" s="8" t="s">
        <v>10887</v>
      </c>
      <c r="I397" s="8" t="str">
        <f>_xlfn.XLOOKUP('Customer Information'!$A397,'Policy Details'!$I$2:$I$5001,'Policy Details'!$A$2:$A$5001)</f>
        <v>POL59833526</v>
      </c>
    </row>
    <row r="398" spans="1:9">
      <c r="A398" s="12" t="s">
        <v>403</v>
      </c>
      <c r="B398" s="13" t="s">
        <v>5402</v>
      </c>
      <c r="C398" s="13" t="s">
        <v>9848</v>
      </c>
      <c r="D398" s="13">
        <v>19</v>
      </c>
      <c r="E398" s="13" t="str" cm="1">
        <f t="array" ref="E398">_xlfn.IFS(D398&lt;18,"Below 18",D398&lt;=25,"18-25",D398&lt;=35,"26-35",D398&lt;=45,"36-45",D398&lt;=55,"46-55",TRUE,"56+")</f>
        <v>18-25</v>
      </c>
      <c r="F398" s="13" t="s">
        <v>9899</v>
      </c>
      <c r="G398" s="13" t="s">
        <v>10489</v>
      </c>
      <c r="H398" s="13" t="s">
        <v>10888</v>
      </c>
      <c r="I398" s="13" t="str">
        <f>_xlfn.XLOOKUP('Customer Information'!$A398,'Policy Details'!$I$2:$I$5001,'Policy Details'!$A$2:$A$5001)</f>
        <v>POL05847993</v>
      </c>
    </row>
    <row r="399" spans="1:9">
      <c r="A399" s="11" t="s">
        <v>404</v>
      </c>
      <c r="B399" s="8" t="s">
        <v>5403</v>
      </c>
      <c r="C399" s="8" t="s">
        <v>9847</v>
      </c>
      <c r="D399" s="8">
        <v>48</v>
      </c>
      <c r="E399" s="8" t="str" cm="1">
        <f t="array" ref="E399">_xlfn.IFS(D399&lt;18,"Below 18",D399&lt;=25,"18-25",D399&lt;=35,"26-35",D399&lt;=45,"36-45",D399&lt;=55,"46-55",TRUE,"56+")</f>
        <v>46-55</v>
      </c>
      <c r="F399" s="8" t="s">
        <v>9968</v>
      </c>
      <c r="G399" s="8" t="s">
        <v>10488</v>
      </c>
      <c r="H399" s="8" t="s">
        <v>10889</v>
      </c>
      <c r="I399" s="8" t="str">
        <f>_xlfn.XLOOKUP('Customer Information'!$A399,'Policy Details'!$I$2:$I$5001,'Policy Details'!$A$2:$A$5001)</f>
        <v>POL95548739</v>
      </c>
    </row>
    <row r="400" spans="1:9">
      <c r="A400" s="12" t="s">
        <v>405</v>
      </c>
      <c r="B400" s="13" t="s">
        <v>5404</v>
      </c>
      <c r="C400" s="13" t="s">
        <v>9846</v>
      </c>
      <c r="D400" s="13">
        <v>76</v>
      </c>
      <c r="E400" s="13" t="str" cm="1">
        <f t="array" ref="E400">_xlfn.IFS(D400&lt;18,"Below 18",D400&lt;=25,"18-25",D400&lt;=35,"26-35",D400&lt;=45,"36-45",D400&lt;=55,"46-55",TRUE,"56+")</f>
        <v>56+</v>
      </c>
      <c r="F400" s="13" t="s">
        <v>9941</v>
      </c>
      <c r="G400" s="13" t="s">
        <v>10489</v>
      </c>
      <c r="H400" s="13" t="s">
        <v>10890</v>
      </c>
      <c r="I400" s="13" t="str">
        <f>_xlfn.XLOOKUP('Customer Information'!$A400,'Policy Details'!$I$2:$I$5001,'Policy Details'!$A$2:$A$5001)</f>
        <v>POL52347881</v>
      </c>
    </row>
    <row r="401" spans="1:9">
      <c r="A401" s="11" t="s">
        <v>406</v>
      </c>
      <c r="B401" s="8" t="s">
        <v>5405</v>
      </c>
      <c r="C401" s="8" t="s">
        <v>9848</v>
      </c>
      <c r="D401" s="8">
        <v>22</v>
      </c>
      <c r="E401" s="8" t="str" cm="1">
        <f t="array" ref="E401">_xlfn.IFS(D401&lt;18,"Below 18",D401&lt;=25,"18-25",D401&lt;=35,"26-35",D401&lt;=45,"36-45",D401&lt;=55,"46-55",TRUE,"56+")</f>
        <v>18-25</v>
      </c>
      <c r="F401" s="8" t="s">
        <v>9861</v>
      </c>
      <c r="G401" s="8" t="s">
        <v>10490</v>
      </c>
      <c r="H401" s="8" t="s">
        <v>10891</v>
      </c>
      <c r="I401" s="8" t="e">
        <f>_xlfn.XLOOKUP('Customer Information'!$A401,'Policy Details'!$I$2:$I$5001,'Policy Details'!$A$2:$A$5001)</f>
        <v>#N/A</v>
      </c>
    </row>
    <row r="402" spans="1:9">
      <c r="A402" s="12" t="s">
        <v>407</v>
      </c>
      <c r="B402" s="13" t="s">
        <v>5406</v>
      </c>
      <c r="C402" s="13" t="s">
        <v>9848</v>
      </c>
      <c r="D402" s="13">
        <v>71</v>
      </c>
      <c r="E402" s="13" t="str" cm="1">
        <f t="array" ref="E402">_xlfn.IFS(D402&lt;18,"Below 18",D402&lt;=25,"18-25",D402&lt;=35,"26-35",D402&lt;=45,"36-45",D402&lt;=55,"46-55",TRUE,"56+")</f>
        <v>56+</v>
      </c>
      <c r="F402" s="13" t="s">
        <v>10143</v>
      </c>
      <c r="G402" s="13" t="s">
        <v>10491</v>
      </c>
      <c r="H402" s="13" t="s">
        <v>10892</v>
      </c>
      <c r="I402" s="13" t="str">
        <f>_xlfn.XLOOKUP('Customer Information'!$A402,'Policy Details'!$I$2:$I$5001,'Policy Details'!$A$2:$A$5001)</f>
        <v>POL56063267</v>
      </c>
    </row>
    <row r="403" spans="1:9">
      <c r="A403" s="11" t="s">
        <v>408</v>
      </c>
      <c r="B403" s="8" t="s">
        <v>5407</v>
      </c>
      <c r="C403" s="8" t="s">
        <v>9848</v>
      </c>
      <c r="D403" s="8">
        <v>56</v>
      </c>
      <c r="E403" s="8" t="str" cm="1">
        <f t="array" ref="E403">_xlfn.IFS(D403&lt;18,"Below 18",D403&lt;=25,"18-25",D403&lt;=35,"26-35",D403&lt;=45,"36-45",D403&lt;=55,"46-55",TRUE,"56+")</f>
        <v>56+</v>
      </c>
      <c r="F403" s="8" t="s">
        <v>10137</v>
      </c>
      <c r="G403" s="8" t="s">
        <v>10488</v>
      </c>
      <c r="H403" s="8" t="s">
        <v>10893</v>
      </c>
      <c r="I403" s="8" t="str">
        <f>_xlfn.XLOOKUP('Customer Information'!$A403,'Policy Details'!$I$2:$I$5001,'Policy Details'!$A$2:$A$5001)</f>
        <v>POL88774190</v>
      </c>
    </row>
    <row r="404" spans="1:9">
      <c r="A404" s="12" t="s">
        <v>409</v>
      </c>
      <c r="B404" s="13" t="s">
        <v>5408</v>
      </c>
      <c r="C404" s="13" t="s">
        <v>9846</v>
      </c>
      <c r="D404" s="13">
        <v>56</v>
      </c>
      <c r="E404" s="13" t="str" cm="1">
        <f t="array" ref="E404">_xlfn.IFS(D404&lt;18,"Below 18",D404&lt;=25,"18-25",D404&lt;=35,"26-35",D404&lt;=45,"36-45",D404&lt;=55,"46-55",TRUE,"56+")</f>
        <v>56+</v>
      </c>
      <c r="F404" s="13" t="s">
        <v>10144</v>
      </c>
      <c r="G404" s="13" t="s">
        <v>10488</v>
      </c>
      <c r="H404" s="13" t="s">
        <v>10894</v>
      </c>
      <c r="I404" s="13" t="str">
        <f>_xlfn.XLOOKUP('Customer Information'!$A404,'Policy Details'!$I$2:$I$5001,'Policy Details'!$A$2:$A$5001)</f>
        <v>POL36934313</v>
      </c>
    </row>
    <row r="405" spans="1:9">
      <c r="A405" s="11" t="s">
        <v>410</v>
      </c>
      <c r="B405" s="8" t="s">
        <v>5409</v>
      </c>
      <c r="C405" s="8" t="s">
        <v>9846</v>
      </c>
      <c r="D405" s="8">
        <v>68</v>
      </c>
      <c r="E405" s="8" t="str" cm="1">
        <f t="array" ref="E405">_xlfn.IFS(D405&lt;18,"Below 18",D405&lt;=25,"18-25",D405&lt;=35,"26-35",D405&lt;=45,"36-45",D405&lt;=55,"46-55",TRUE,"56+")</f>
        <v>56+</v>
      </c>
      <c r="F405" s="8" t="s">
        <v>10092</v>
      </c>
      <c r="G405" s="8" t="s">
        <v>10489</v>
      </c>
      <c r="H405" s="8" t="s">
        <v>10895</v>
      </c>
      <c r="I405" s="8" t="e">
        <f>_xlfn.XLOOKUP('Customer Information'!$A405,'Policy Details'!$I$2:$I$5001,'Policy Details'!$A$2:$A$5001)</f>
        <v>#N/A</v>
      </c>
    </row>
    <row r="406" spans="1:9">
      <c r="A406" s="12" t="s">
        <v>411</v>
      </c>
      <c r="B406" s="13" t="s">
        <v>5410</v>
      </c>
      <c r="C406" s="13" t="s">
        <v>9846</v>
      </c>
      <c r="D406" s="13">
        <v>68</v>
      </c>
      <c r="E406" s="13" t="str" cm="1">
        <f t="array" ref="E406">_xlfn.IFS(D406&lt;18,"Below 18",D406&lt;=25,"18-25",D406&lt;=35,"26-35",D406&lt;=45,"36-45",D406&lt;=55,"46-55",TRUE,"56+")</f>
        <v>56+</v>
      </c>
      <c r="F406" s="13" t="s">
        <v>10145</v>
      </c>
      <c r="G406" s="13" t="s">
        <v>10488</v>
      </c>
      <c r="H406" s="13" t="s">
        <v>10896</v>
      </c>
      <c r="I406" s="13" t="str">
        <f>_xlfn.XLOOKUP('Customer Information'!$A406,'Policy Details'!$I$2:$I$5001,'Policy Details'!$A$2:$A$5001)</f>
        <v>POL56373098</v>
      </c>
    </row>
    <row r="407" spans="1:9">
      <c r="A407" s="11" t="s">
        <v>412</v>
      </c>
      <c r="B407" s="8" t="s">
        <v>5411</v>
      </c>
      <c r="C407" s="8" t="s">
        <v>9846</v>
      </c>
      <c r="D407" s="8">
        <v>19</v>
      </c>
      <c r="E407" s="8" t="str" cm="1">
        <f t="array" ref="E407">_xlfn.IFS(D407&lt;18,"Below 18",D407&lt;=25,"18-25",D407&lt;=35,"26-35",D407&lt;=45,"36-45",D407&lt;=55,"46-55",TRUE,"56+")</f>
        <v>18-25</v>
      </c>
      <c r="F407" s="8" t="s">
        <v>10146</v>
      </c>
      <c r="G407" s="8" t="s">
        <v>10489</v>
      </c>
      <c r="H407" s="8" t="s">
        <v>10897</v>
      </c>
      <c r="I407" s="8" t="str">
        <f>_xlfn.XLOOKUP('Customer Information'!$A407,'Policy Details'!$I$2:$I$5001,'Policy Details'!$A$2:$A$5001)</f>
        <v>POL18093390</v>
      </c>
    </row>
    <row r="408" spans="1:9">
      <c r="A408" s="12" t="s">
        <v>413</v>
      </c>
      <c r="B408" s="13" t="s">
        <v>5412</v>
      </c>
      <c r="C408" s="13" t="s">
        <v>9846</v>
      </c>
      <c r="D408" s="13">
        <v>49</v>
      </c>
      <c r="E408" s="13" t="str" cm="1">
        <f t="array" ref="E408">_xlfn.IFS(D408&lt;18,"Below 18",D408&lt;=25,"18-25",D408&lt;=35,"26-35",D408&lt;=45,"36-45",D408&lt;=55,"46-55",TRUE,"56+")</f>
        <v>46-55</v>
      </c>
      <c r="F408" s="13" t="s">
        <v>10115</v>
      </c>
      <c r="G408" s="13" t="s">
        <v>10489</v>
      </c>
      <c r="H408" s="13" t="s">
        <v>10898</v>
      </c>
      <c r="I408" s="13" t="str">
        <f>_xlfn.XLOOKUP('Customer Information'!$A408,'Policy Details'!$I$2:$I$5001,'Policy Details'!$A$2:$A$5001)</f>
        <v>POL20683862</v>
      </c>
    </row>
    <row r="409" spans="1:9">
      <c r="A409" s="11" t="s">
        <v>414</v>
      </c>
      <c r="B409" s="8" t="s">
        <v>5413</v>
      </c>
      <c r="C409" s="8" t="s">
        <v>9846</v>
      </c>
      <c r="D409" s="8">
        <v>77</v>
      </c>
      <c r="E409" s="8" t="str" cm="1">
        <f t="array" ref="E409">_xlfn.IFS(D409&lt;18,"Below 18",D409&lt;=25,"18-25",D409&lt;=35,"26-35",D409&lt;=45,"36-45",D409&lt;=55,"46-55",TRUE,"56+")</f>
        <v>56+</v>
      </c>
      <c r="F409" s="8" t="s">
        <v>10147</v>
      </c>
      <c r="G409" s="8" t="s">
        <v>10488</v>
      </c>
      <c r="H409" s="8" t="s">
        <v>10899</v>
      </c>
      <c r="I409" s="8" t="str">
        <f>_xlfn.XLOOKUP('Customer Information'!$A409,'Policy Details'!$I$2:$I$5001,'Policy Details'!$A$2:$A$5001)</f>
        <v>POL82172592</v>
      </c>
    </row>
    <row r="410" spans="1:9">
      <c r="A410" s="12" t="s">
        <v>415</v>
      </c>
      <c r="B410" s="13" t="s">
        <v>5414</v>
      </c>
      <c r="C410" s="13" t="s">
        <v>9846</v>
      </c>
      <c r="D410" s="13">
        <v>83</v>
      </c>
      <c r="E410" s="13" t="str" cm="1">
        <f t="array" ref="E410">_xlfn.IFS(D410&lt;18,"Below 18",D410&lt;=25,"18-25",D410&lt;=35,"26-35",D410&lt;=45,"36-45",D410&lt;=55,"46-55",TRUE,"56+")</f>
        <v>56+</v>
      </c>
      <c r="F410" s="13" t="s">
        <v>10148</v>
      </c>
      <c r="G410" s="13" t="s">
        <v>10488</v>
      </c>
      <c r="H410" s="13" t="s">
        <v>10900</v>
      </c>
      <c r="I410" s="13" t="str">
        <f>_xlfn.XLOOKUP('Customer Information'!$A410,'Policy Details'!$I$2:$I$5001,'Policy Details'!$A$2:$A$5001)</f>
        <v>POL57089386</v>
      </c>
    </row>
    <row r="411" spans="1:9">
      <c r="A411" s="11" t="s">
        <v>416</v>
      </c>
      <c r="B411" s="8" t="s">
        <v>5415</v>
      </c>
      <c r="C411" s="8" t="s">
        <v>9848</v>
      </c>
      <c r="D411" s="8">
        <v>30</v>
      </c>
      <c r="E411" s="8" t="str" cm="1">
        <f t="array" ref="E411">_xlfn.IFS(D411&lt;18,"Below 18",D411&lt;=25,"18-25",D411&lt;=35,"26-35",D411&lt;=45,"36-45",D411&lt;=55,"46-55",TRUE,"56+")</f>
        <v>26-35</v>
      </c>
      <c r="F411" s="8" t="s">
        <v>9883</v>
      </c>
      <c r="G411" s="8" t="s">
        <v>10488</v>
      </c>
      <c r="H411" s="8" t="s">
        <v>10901</v>
      </c>
      <c r="I411" s="8" t="str">
        <f>_xlfn.XLOOKUP('Customer Information'!$A411,'Policy Details'!$I$2:$I$5001,'Policy Details'!$A$2:$A$5001)</f>
        <v>POL89047007</v>
      </c>
    </row>
    <row r="412" spans="1:9">
      <c r="A412" s="12" t="s">
        <v>417</v>
      </c>
      <c r="B412" s="13" t="s">
        <v>5416</v>
      </c>
      <c r="C412" s="13" t="s">
        <v>9848</v>
      </c>
      <c r="D412" s="13">
        <v>53</v>
      </c>
      <c r="E412" s="13" t="str" cm="1">
        <f t="array" ref="E412">_xlfn.IFS(D412&lt;18,"Below 18",D412&lt;=25,"18-25",D412&lt;=35,"26-35",D412&lt;=45,"36-45",D412&lt;=55,"46-55",TRUE,"56+")</f>
        <v>46-55</v>
      </c>
      <c r="F412" s="13" t="s">
        <v>10149</v>
      </c>
      <c r="G412" s="13" t="s">
        <v>10489</v>
      </c>
      <c r="H412" s="13" t="s">
        <v>10902</v>
      </c>
      <c r="I412" s="13" t="str">
        <f>_xlfn.XLOOKUP('Customer Information'!$A412,'Policy Details'!$I$2:$I$5001,'Policy Details'!$A$2:$A$5001)</f>
        <v>POL75806090</v>
      </c>
    </row>
    <row r="413" spans="1:9">
      <c r="A413" s="11" t="s">
        <v>418</v>
      </c>
      <c r="B413" s="8" t="s">
        <v>5417</v>
      </c>
      <c r="C413" s="8" t="s">
        <v>9846</v>
      </c>
      <c r="D413" s="8">
        <v>40</v>
      </c>
      <c r="E413" s="8" t="str" cm="1">
        <f t="array" ref="E413">_xlfn.IFS(D413&lt;18,"Below 18",D413&lt;=25,"18-25",D413&lt;=35,"26-35",D413&lt;=45,"36-45",D413&lt;=55,"46-55",TRUE,"56+")</f>
        <v>36-45</v>
      </c>
      <c r="F413" s="8" t="s">
        <v>10150</v>
      </c>
      <c r="G413" s="8" t="s">
        <v>10489</v>
      </c>
      <c r="H413" s="8" t="s">
        <v>10903</v>
      </c>
      <c r="I413" s="8" t="str">
        <f>_xlfn.XLOOKUP('Customer Information'!$A413,'Policy Details'!$I$2:$I$5001,'Policy Details'!$A$2:$A$5001)</f>
        <v>POL23949239</v>
      </c>
    </row>
    <row r="414" spans="1:9">
      <c r="A414" s="12" t="s">
        <v>419</v>
      </c>
      <c r="B414" s="13" t="s">
        <v>5418</v>
      </c>
      <c r="C414" s="13" t="s">
        <v>9848</v>
      </c>
      <c r="D414" s="13">
        <v>24</v>
      </c>
      <c r="E414" s="13" t="str" cm="1">
        <f t="array" ref="E414">_xlfn.IFS(D414&lt;18,"Below 18",D414&lt;=25,"18-25",D414&lt;=35,"26-35",D414&lt;=45,"36-45",D414&lt;=55,"46-55",TRUE,"56+")</f>
        <v>18-25</v>
      </c>
      <c r="F414" s="13" t="s">
        <v>10102</v>
      </c>
      <c r="G414" s="13" t="s">
        <v>10489</v>
      </c>
      <c r="H414" s="13" t="s">
        <v>10904</v>
      </c>
      <c r="I414" s="13" t="str">
        <f>_xlfn.XLOOKUP('Customer Information'!$A414,'Policy Details'!$I$2:$I$5001,'Policy Details'!$A$2:$A$5001)</f>
        <v>POL18225955</v>
      </c>
    </row>
    <row r="415" spans="1:9">
      <c r="A415" s="11" t="s">
        <v>420</v>
      </c>
      <c r="B415" s="8" t="s">
        <v>5419</v>
      </c>
      <c r="C415" s="8" t="s">
        <v>9846</v>
      </c>
      <c r="D415" s="8">
        <v>85</v>
      </c>
      <c r="E415" s="8" t="str" cm="1">
        <f t="array" ref="E415">_xlfn.IFS(D415&lt;18,"Below 18",D415&lt;=25,"18-25",D415&lt;=35,"26-35",D415&lt;=45,"36-45",D415&lt;=55,"46-55",TRUE,"56+")</f>
        <v>56+</v>
      </c>
      <c r="F415" s="8" t="s">
        <v>10151</v>
      </c>
      <c r="G415" s="8" t="s">
        <v>10491</v>
      </c>
      <c r="H415" s="8" t="s">
        <v>10905</v>
      </c>
      <c r="I415" s="8" t="str">
        <f>_xlfn.XLOOKUP('Customer Information'!$A415,'Policy Details'!$I$2:$I$5001,'Policy Details'!$A$2:$A$5001)</f>
        <v>POL69425319</v>
      </c>
    </row>
    <row r="416" spans="1:9">
      <c r="A416" s="12" t="s">
        <v>421</v>
      </c>
      <c r="B416" s="13" t="s">
        <v>5420</v>
      </c>
      <c r="C416" s="13" t="s">
        <v>9846</v>
      </c>
      <c r="D416" s="13">
        <v>45</v>
      </c>
      <c r="E416" s="13" t="str" cm="1">
        <f t="array" ref="E416">_xlfn.IFS(D416&lt;18,"Below 18",D416&lt;=25,"18-25",D416&lt;=35,"26-35",D416&lt;=45,"36-45",D416&lt;=55,"46-55",TRUE,"56+")</f>
        <v>36-45</v>
      </c>
      <c r="F416" s="13" t="s">
        <v>10008</v>
      </c>
      <c r="G416" s="13" t="s">
        <v>10491</v>
      </c>
      <c r="H416" s="13" t="s">
        <v>10906</v>
      </c>
      <c r="I416" s="13" t="str">
        <f>_xlfn.XLOOKUP('Customer Information'!$A416,'Policy Details'!$I$2:$I$5001,'Policy Details'!$A$2:$A$5001)</f>
        <v>POL75203791</v>
      </c>
    </row>
    <row r="417" spans="1:9">
      <c r="A417" s="11" t="s">
        <v>422</v>
      </c>
      <c r="B417" s="8" t="s">
        <v>5421</v>
      </c>
      <c r="C417" s="8" t="s">
        <v>9846</v>
      </c>
      <c r="D417" s="8">
        <v>32</v>
      </c>
      <c r="E417" s="8" t="str" cm="1">
        <f t="array" ref="E417">_xlfn.IFS(D417&lt;18,"Below 18",D417&lt;=25,"18-25",D417&lt;=35,"26-35",D417&lt;=45,"36-45",D417&lt;=55,"46-55",TRUE,"56+")</f>
        <v>26-35</v>
      </c>
      <c r="F417" s="8" t="s">
        <v>10152</v>
      </c>
      <c r="G417" s="8" t="s">
        <v>10490</v>
      </c>
      <c r="H417" s="8" t="s">
        <v>10907</v>
      </c>
      <c r="I417" s="8" t="str">
        <f>_xlfn.XLOOKUP('Customer Information'!$A417,'Policy Details'!$I$2:$I$5001,'Policy Details'!$A$2:$A$5001)</f>
        <v>POL79633584</v>
      </c>
    </row>
    <row r="418" spans="1:9">
      <c r="A418" s="12" t="s">
        <v>423</v>
      </c>
      <c r="B418" s="13" t="s">
        <v>5422</v>
      </c>
      <c r="C418" s="13" t="s">
        <v>9847</v>
      </c>
      <c r="D418" s="13">
        <v>62</v>
      </c>
      <c r="E418" s="13" t="str" cm="1">
        <f t="array" ref="E418">_xlfn.IFS(D418&lt;18,"Below 18",D418&lt;=25,"18-25",D418&lt;=35,"26-35",D418&lt;=45,"36-45",D418&lt;=55,"46-55",TRUE,"56+")</f>
        <v>56+</v>
      </c>
      <c r="F418" s="13" t="s">
        <v>10012</v>
      </c>
      <c r="G418" s="13" t="s">
        <v>10490</v>
      </c>
      <c r="H418" s="13" t="s">
        <v>10908</v>
      </c>
      <c r="I418" s="13" t="str">
        <f>_xlfn.XLOOKUP('Customer Information'!$A418,'Policy Details'!$I$2:$I$5001,'Policy Details'!$A$2:$A$5001)</f>
        <v>POL82093909</v>
      </c>
    </row>
    <row r="419" spans="1:9">
      <c r="A419" s="11" t="s">
        <v>424</v>
      </c>
      <c r="B419" s="8" t="s">
        <v>5423</v>
      </c>
      <c r="C419" s="8" t="s">
        <v>9848</v>
      </c>
      <c r="D419" s="8">
        <v>23</v>
      </c>
      <c r="E419" s="8" t="str" cm="1">
        <f t="array" ref="E419">_xlfn.IFS(D419&lt;18,"Below 18",D419&lt;=25,"18-25",D419&lt;=35,"26-35",D419&lt;=45,"36-45",D419&lt;=55,"46-55",TRUE,"56+")</f>
        <v>18-25</v>
      </c>
      <c r="F419" s="8" t="s">
        <v>10153</v>
      </c>
      <c r="G419" s="8" t="s">
        <v>10488</v>
      </c>
      <c r="H419" s="8" t="s">
        <v>10909</v>
      </c>
      <c r="I419" s="8" t="str">
        <f>_xlfn.XLOOKUP('Customer Information'!$A419,'Policy Details'!$I$2:$I$5001,'Policy Details'!$A$2:$A$5001)</f>
        <v>POL50109489</v>
      </c>
    </row>
    <row r="420" spans="1:9">
      <c r="A420" s="12" t="s">
        <v>425</v>
      </c>
      <c r="B420" s="13" t="s">
        <v>5424</v>
      </c>
      <c r="C420" s="13" t="s">
        <v>9846</v>
      </c>
      <c r="D420" s="13">
        <v>25</v>
      </c>
      <c r="E420" s="13" t="str" cm="1">
        <f t="array" ref="E420">_xlfn.IFS(D420&lt;18,"Below 18",D420&lt;=25,"18-25",D420&lt;=35,"26-35",D420&lt;=45,"36-45",D420&lt;=55,"46-55",TRUE,"56+")</f>
        <v>18-25</v>
      </c>
      <c r="F420" s="13" t="s">
        <v>9894</v>
      </c>
      <c r="G420" s="13" t="s">
        <v>10491</v>
      </c>
      <c r="H420" s="13" t="s">
        <v>10910</v>
      </c>
      <c r="I420" s="13" t="e">
        <f>_xlfn.XLOOKUP('Customer Information'!$A420,'Policy Details'!$I$2:$I$5001,'Policy Details'!$A$2:$A$5001)</f>
        <v>#N/A</v>
      </c>
    </row>
    <row r="421" spans="1:9">
      <c r="A421" s="11" t="s">
        <v>426</v>
      </c>
      <c r="B421" s="8" t="s">
        <v>5425</v>
      </c>
      <c r="C421" s="8" t="s">
        <v>9846</v>
      </c>
      <c r="D421" s="8">
        <v>19</v>
      </c>
      <c r="E421" s="8" t="str" cm="1">
        <f t="array" ref="E421">_xlfn.IFS(D421&lt;18,"Below 18",D421&lt;=25,"18-25",D421&lt;=35,"26-35",D421&lt;=45,"36-45",D421&lt;=55,"46-55",TRUE,"56+")</f>
        <v>18-25</v>
      </c>
      <c r="F421" s="8" t="s">
        <v>10154</v>
      </c>
      <c r="G421" s="8" t="s">
        <v>10488</v>
      </c>
      <c r="H421" s="8" t="s">
        <v>10911</v>
      </c>
      <c r="I421" s="8" t="e">
        <f>_xlfn.XLOOKUP('Customer Information'!$A421,'Policy Details'!$I$2:$I$5001,'Policy Details'!$A$2:$A$5001)</f>
        <v>#N/A</v>
      </c>
    </row>
    <row r="422" spans="1:9">
      <c r="A422" s="12" t="s">
        <v>427</v>
      </c>
      <c r="B422" s="13" t="s">
        <v>5426</v>
      </c>
      <c r="C422" s="13" t="s">
        <v>9846</v>
      </c>
      <c r="D422" s="13">
        <v>45</v>
      </c>
      <c r="E422" s="13" t="str" cm="1">
        <f t="array" ref="E422">_xlfn.IFS(D422&lt;18,"Below 18",D422&lt;=25,"18-25",D422&lt;=35,"26-35",D422&lt;=45,"36-45",D422&lt;=55,"46-55",TRUE,"56+")</f>
        <v>36-45</v>
      </c>
      <c r="F422" s="13" t="s">
        <v>10155</v>
      </c>
      <c r="G422" s="13" t="s">
        <v>10489</v>
      </c>
      <c r="H422" s="13" t="s">
        <v>10912</v>
      </c>
      <c r="I422" s="13" t="str">
        <f>_xlfn.XLOOKUP('Customer Information'!$A422,'Policy Details'!$I$2:$I$5001,'Policy Details'!$A$2:$A$5001)</f>
        <v>POL68099694</v>
      </c>
    </row>
    <row r="423" spans="1:9">
      <c r="A423" s="11" t="s">
        <v>428</v>
      </c>
      <c r="B423" s="8" t="s">
        <v>5427</v>
      </c>
      <c r="C423" s="8" t="s">
        <v>9847</v>
      </c>
      <c r="D423" s="8">
        <v>80</v>
      </c>
      <c r="E423" s="8" t="str" cm="1">
        <f t="array" ref="E423">_xlfn.IFS(D423&lt;18,"Below 18",D423&lt;=25,"18-25",D423&lt;=35,"26-35",D423&lt;=45,"36-45",D423&lt;=55,"46-55",TRUE,"56+")</f>
        <v>56+</v>
      </c>
      <c r="F423" s="8" t="s">
        <v>10156</v>
      </c>
      <c r="G423" s="8" t="s">
        <v>10488</v>
      </c>
      <c r="H423" s="8" t="s">
        <v>10913</v>
      </c>
      <c r="I423" s="8" t="str">
        <f>_xlfn.XLOOKUP('Customer Information'!$A423,'Policy Details'!$I$2:$I$5001,'Policy Details'!$A$2:$A$5001)</f>
        <v>POL73876399</v>
      </c>
    </row>
    <row r="424" spans="1:9">
      <c r="A424" s="12" t="s">
        <v>429</v>
      </c>
      <c r="B424" s="13" t="s">
        <v>5428</v>
      </c>
      <c r="C424" s="13" t="s">
        <v>9847</v>
      </c>
      <c r="D424" s="13">
        <v>36</v>
      </c>
      <c r="E424" s="13" t="str" cm="1">
        <f t="array" ref="E424">_xlfn.IFS(D424&lt;18,"Below 18",D424&lt;=25,"18-25",D424&lt;=35,"26-35",D424&lt;=45,"36-45",D424&lt;=55,"46-55",TRUE,"56+")</f>
        <v>36-45</v>
      </c>
      <c r="F424" s="13" t="s">
        <v>10157</v>
      </c>
      <c r="G424" s="13" t="s">
        <v>10491</v>
      </c>
      <c r="H424" s="13" t="s">
        <v>10914</v>
      </c>
      <c r="I424" s="13" t="e">
        <f>_xlfn.XLOOKUP('Customer Information'!$A424,'Policy Details'!$I$2:$I$5001,'Policy Details'!$A$2:$A$5001)</f>
        <v>#N/A</v>
      </c>
    </row>
    <row r="425" spans="1:9">
      <c r="A425" s="11" t="s">
        <v>430</v>
      </c>
      <c r="B425" s="8" t="s">
        <v>5429</v>
      </c>
      <c r="C425" s="8" t="s">
        <v>9846</v>
      </c>
      <c r="D425" s="8">
        <v>29</v>
      </c>
      <c r="E425" s="8" t="str" cm="1">
        <f t="array" ref="E425">_xlfn.IFS(D425&lt;18,"Below 18",D425&lt;=25,"18-25",D425&lt;=35,"26-35",D425&lt;=45,"36-45",D425&lt;=55,"46-55",TRUE,"56+")</f>
        <v>26-35</v>
      </c>
      <c r="F425" s="8" t="s">
        <v>10080</v>
      </c>
      <c r="G425" s="8" t="s">
        <v>10490</v>
      </c>
      <c r="H425" s="8" t="s">
        <v>10915</v>
      </c>
      <c r="I425" s="8" t="str">
        <f>_xlfn.XLOOKUP('Customer Information'!$A425,'Policy Details'!$I$2:$I$5001,'Policy Details'!$A$2:$A$5001)</f>
        <v>POL99518262</v>
      </c>
    </row>
    <row r="426" spans="1:9">
      <c r="A426" s="12" t="s">
        <v>431</v>
      </c>
      <c r="B426" s="13" t="s">
        <v>5430</v>
      </c>
      <c r="C426" s="13" t="s">
        <v>9847</v>
      </c>
      <c r="D426" s="13">
        <v>26</v>
      </c>
      <c r="E426" s="13" t="str" cm="1">
        <f t="array" ref="E426">_xlfn.IFS(D426&lt;18,"Below 18",D426&lt;=25,"18-25",D426&lt;=35,"26-35",D426&lt;=45,"36-45",D426&lt;=55,"46-55",TRUE,"56+")</f>
        <v>26-35</v>
      </c>
      <c r="F426" s="13" t="s">
        <v>10158</v>
      </c>
      <c r="G426" s="13" t="s">
        <v>10490</v>
      </c>
      <c r="H426" s="13" t="s">
        <v>10916</v>
      </c>
      <c r="I426" s="13" t="e">
        <f>_xlfn.XLOOKUP('Customer Information'!$A426,'Policy Details'!$I$2:$I$5001,'Policy Details'!$A$2:$A$5001)</f>
        <v>#N/A</v>
      </c>
    </row>
    <row r="427" spans="1:9">
      <c r="A427" s="11" t="s">
        <v>432</v>
      </c>
      <c r="B427" s="8" t="s">
        <v>5431</v>
      </c>
      <c r="C427" s="8" t="s">
        <v>9847</v>
      </c>
      <c r="D427" s="8">
        <v>85</v>
      </c>
      <c r="E427" s="8" t="str" cm="1">
        <f t="array" ref="E427">_xlfn.IFS(D427&lt;18,"Below 18",D427&lt;=25,"18-25",D427&lt;=35,"26-35",D427&lt;=45,"36-45",D427&lt;=55,"46-55",TRUE,"56+")</f>
        <v>56+</v>
      </c>
      <c r="F427" s="8" t="s">
        <v>10159</v>
      </c>
      <c r="G427" s="8" t="s">
        <v>10490</v>
      </c>
      <c r="H427" s="8" t="s">
        <v>10917</v>
      </c>
      <c r="I427" s="8" t="str">
        <f>_xlfn.XLOOKUP('Customer Information'!$A427,'Policy Details'!$I$2:$I$5001,'Policy Details'!$A$2:$A$5001)</f>
        <v>POL37435643</v>
      </c>
    </row>
    <row r="428" spans="1:9">
      <c r="A428" s="12" t="s">
        <v>433</v>
      </c>
      <c r="B428" s="13" t="s">
        <v>5432</v>
      </c>
      <c r="C428" s="13" t="s">
        <v>9846</v>
      </c>
      <c r="D428" s="13">
        <v>42</v>
      </c>
      <c r="E428" s="13" t="str" cm="1">
        <f t="array" ref="E428">_xlfn.IFS(D428&lt;18,"Below 18",D428&lt;=25,"18-25",D428&lt;=35,"26-35",D428&lt;=45,"36-45",D428&lt;=55,"46-55",TRUE,"56+")</f>
        <v>36-45</v>
      </c>
      <c r="F428" s="13" t="s">
        <v>10084</v>
      </c>
      <c r="G428" s="13" t="s">
        <v>10490</v>
      </c>
      <c r="H428" s="13" t="s">
        <v>10918</v>
      </c>
      <c r="I428" s="13" t="str">
        <f>_xlfn.XLOOKUP('Customer Information'!$A428,'Policy Details'!$I$2:$I$5001,'Policy Details'!$A$2:$A$5001)</f>
        <v>POL33693707</v>
      </c>
    </row>
    <row r="429" spans="1:9">
      <c r="A429" s="11" t="s">
        <v>434</v>
      </c>
      <c r="B429" s="8" t="s">
        <v>5433</v>
      </c>
      <c r="C429" s="8" t="s">
        <v>9847</v>
      </c>
      <c r="D429" s="8">
        <v>81</v>
      </c>
      <c r="E429" s="8" t="str" cm="1">
        <f t="array" ref="E429">_xlfn.IFS(D429&lt;18,"Below 18",D429&lt;=25,"18-25",D429&lt;=35,"26-35",D429&lt;=45,"36-45",D429&lt;=55,"46-55",TRUE,"56+")</f>
        <v>56+</v>
      </c>
      <c r="F429" s="8" t="s">
        <v>9911</v>
      </c>
      <c r="G429" s="8" t="s">
        <v>10489</v>
      </c>
      <c r="H429" s="8" t="s">
        <v>10919</v>
      </c>
      <c r="I429" s="8" t="e">
        <f>_xlfn.XLOOKUP('Customer Information'!$A429,'Policy Details'!$I$2:$I$5001,'Policy Details'!$A$2:$A$5001)</f>
        <v>#N/A</v>
      </c>
    </row>
    <row r="430" spans="1:9">
      <c r="A430" s="12" t="s">
        <v>435</v>
      </c>
      <c r="B430" s="13" t="s">
        <v>5434</v>
      </c>
      <c r="C430" s="13" t="s">
        <v>9846</v>
      </c>
      <c r="D430" s="13">
        <v>77</v>
      </c>
      <c r="E430" s="13" t="str" cm="1">
        <f t="array" ref="E430">_xlfn.IFS(D430&lt;18,"Below 18",D430&lt;=25,"18-25",D430&lt;=35,"26-35",D430&lt;=45,"36-45",D430&lt;=55,"46-55",TRUE,"56+")</f>
        <v>56+</v>
      </c>
      <c r="F430" s="13" t="s">
        <v>9983</v>
      </c>
      <c r="G430" s="13" t="s">
        <v>10491</v>
      </c>
      <c r="H430" s="13" t="s">
        <v>10920</v>
      </c>
      <c r="I430" s="13" t="str">
        <f>_xlfn.XLOOKUP('Customer Information'!$A430,'Policy Details'!$I$2:$I$5001,'Policy Details'!$A$2:$A$5001)</f>
        <v>POL08632152</v>
      </c>
    </row>
    <row r="431" spans="1:9">
      <c r="A431" s="11" t="s">
        <v>436</v>
      </c>
      <c r="B431" s="8" t="s">
        <v>5435</v>
      </c>
      <c r="C431" s="8" t="s">
        <v>9848</v>
      </c>
      <c r="D431" s="8">
        <v>85</v>
      </c>
      <c r="E431" s="8" t="str" cm="1">
        <f t="array" ref="E431">_xlfn.IFS(D431&lt;18,"Below 18",D431&lt;=25,"18-25",D431&lt;=35,"26-35",D431&lt;=45,"36-45",D431&lt;=55,"46-55",TRUE,"56+")</f>
        <v>56+</v>
      </c>
      <c r="F431" s="8" t="s">
        <v>10118</v>
      </c>
      <c r="G431" s="8" t="s">
        <v>10491</v>
      </c>
      <c r="H431" s="8" t="s">
        <v>10921</v>
      </c>
      <c r="I431" s="8" t="e">
        <f>_xlfn.XLOOKUP('Customer Information'!$A431,'Policy Details'!$I$2:$I$5001,'Policy Details'!$A$2:$A$5001)</f>
        <v>#N/A</v>
      </c>
    </row>
    <row r="432" spans="1:9">
      <c r="A432" s="12" t="s">
        <v>437</v>
      </c>
      <c r="B432" s="13" t="s">
        <v>5436</v>
      </c>
      <c r="C432" s="13" t="s">
        <v>9848</v>
      </c>
      <c r="D432" s="13">
        <v>79</v>
      </c>
      <c r="E432" s="13" t="str" cm="1">
        <f t="array" ref="E432">_xlfn.IFS(D432&lt;18,"Below 18",D432&lt;=25,"18-25",D432&lt;=35,"26-35",D432&lt;=45,"36-45",D432&lt;=55,"46-55",TRUE,"56+")</f>
        <v>56+</v>
      </c>
      <c r="F432" s="13" t="s">
        <v>10160</v>
      </c>
      <c r="G432" s="13" t="s">
        <v>10491</v>
      </c>
      <c r="H432" s="13" t="s">
        <v>10922</v>
      </c>
      <c r="I432" s="13" t="e">
        <f>_xlfn.XLOOKUP('Customer Information'!$A432,'Policy Details'!$I$2:$I$5001,'Policy Details'!$A$2:$A$5001)</f>
        <v>#N/A</v>
      </c>
    </row>
    <row r="433" spans="1:9">
      <c r="A433" s="11" t="s">
        <v>438</v>
      </c>
      <c r="B433" s="8" t="s">
        <v>5437</v>
      </c>
      <c r="C433" s="8" t="s">
        <v>9846</v>
      </c>
      <c r="D433" s="8">
        <v>29</v>
      </c>
      <c r="E433" s="8" t="str" cm="1">
        <f t="array" ref="E433">_xlfn.IFS(D433&lt;18,"Below 18",D433&lt;=25,"18-25",D433&lt;=35,"26-35",D433&lt;=45,"36-45",D433&lt;=55,"46-55",TRUE,"56+")</f>
        <v>26-35</v>
      </c>
      <c r="F433" s="8" t="s">
        <v>10090</v>
      </c>
      <c r="G433" s="8" t="s">
        <v>10489</v>
      </c>
      <c r="H433" s="8" t="s">
        <v>10923</v>
      </c>
      <c r="I433" s="8" t="e">
        <f>_xlfn.XLOOKUP('Customer Information'!$A433,'Policy Details'!$I$2:$I$5001,'Policy Details'!$A$2:$A$5001)</f>
        <v>#N/A</v>
      </c>
    </row>
    <row r="434" spans="1:9">
      <c r="A434" s="12" t="s">
        <v>439</v>
      </c>
      <c r="B434" s="13" t="s">
        <v>5438</v>
      </c>
      <c r="C434" s="13" t="s">
        <v>9847</v>
      </c>
      <c r="D434" s="13">
        <v>74</v>
      </c>
      <c r="E434" s="13" t="str" cm="1">
        <f t="array" ref="E434">_xlfn.IFS(D434&lt;18,"Below 18",D434&lt;=25,"18-25",D434&lt;=35,"26-35",D434&lt;=45,"36-45",D434&lt;=55,"46-55",TRUE,"56+")</f>
        <v>56+</v>
      </c>
      <c r="F434" s="13" t="s">
        <v>10161</v>
      </c>
      <c r="G434" s="13" t="s">
        <v>10488</v>
      </c>
      <c r="H434" s="13" t="s">
        <v>10924</v>
      </c>
      <c r="I434" s="13" t="e">
        <f>_xlfn.XLOOKUP('Customer Information'!$A434,'Policy Details'!$I$2:$I$5001,'Policy Details'!$A$2:$A$5001)</f>
        <v>#N/A</v>
      </c>
    </row>
    <row r="435" spans="1:9">
      <c r="A435" s="11" t="s">
        <v>440</v>
      </c>
      <c r="B435" s="8" t="s">
        <v>5439</v>
      </c>
      <c r="C435" s="8" t="s">
        <v>9848</v>
      </c>
      <c r="D435" s="8">
        <v>27</v>
      </c>
      <c r="E435" s="8" t="str" cm="1">
        <f t="array" ref="E435">_xlfn.IFS(D435&lt;18,"Below 18",D435&lt;=25,"18-25",D435&lt;=35,"26-35",D435&lt;=45,"36-45",D435&lt;=55,"46-55",TRUE,"56+")</f>
        <v>26-35</v>
      </c>
      <c r="F435" s="8" t="s">
        <v>10162</v>
      </c>
      <c r="G435" s="8" t="s">
        <v>10489</v>
      </c>
      <c r="H435" s="8" t="s">
        <v>10925</v>
      </c>
      <c r="I435" s="8" t="str">
        <f>_xlfn.XLOOKUP('Customer Information'!$A435,'Policy Details'!$I$2:$I$5001,'Policy Details'!$A$2:$A$5001)</f>
        <v>POL07976771</v>
      </c>
    </row>
    <row r="436" spans="1:9">
      <c r="A436" s="12" t="s">
        <v>441</v>
      </c>
      <c r="B436" s="13" t="s">
        <v>5440</v>
      </c>
      <c r="C436" s="13" t="s">
        <v>9846</v>
      </c>
      <c r="D436" s="13">
        <v>51</v>
      </c>
      <c r="E436" s="13" t="str" cm="1">
        <f t="array" ref="E436">_xlfn.IFS(D436&lt;18,"Below 18",D436&lt;=25,"18-25",D436&lt;=35,"26-35",D436&lt;=45,"36-45",D436&lt;=55,"46-55",TRUE,"56+")</f>
        <v>46-55</v>
      </c>
      <c r="F436" s="13" t="s">
        <v>10163</v>
      </c>
      <c r="G436" s="13" t="s">
        <v>10489</v>
      </c>
      <c r="H436" s="13" t="s">
        <v>10926</v>
      </c>
      <c r="I436" s="13" t="str">
        <f>_xlfn.XLOOKUP('Customer Information'!$A436,'Policy Details'!$I$2:$I$5001,'Policy Details'!$A$2:$A$5001)</f>
        <v>POL04610081</v>
      </c>
    </row>
    <row r="437" spans="1:9">
      <c r="A437" s="11" t="s">
        <v>442</v>
      </c>
      <c r="B437" s="8" t="s">
        <v>5441</v>
      </c>
      <c r="C437" s="8" t="s">
        <v>9848</v>
      </c>
      <c r="D437" s="8">
        <v>45</v>
      </c>
      <c r="E437" s="8" t="str" cm="1">
        <f t="array" ref="E437">_xlfn.IFS(D437&lt;18,"Below 18",D437&lt;=25,"18-25",D437&lt;=35,"26-35",D437&lt;=45,"36-45",D437&lt;=55,"46-55",TRUE,"56+")</f>
        <v>36-45</v>
      </c>
      <c r="F437" s="8" t="s">
        <v>10064</v>
      </c>
      <c r="G437" s="8" t="s">
        <v>10491</v>
      </c>
      <c r="H437" s="8" t="s">
        <v>10927</v>
      </c>
      <c r="I437" s="8" t="e">
        <f>_xlfn.XLOOKUP('Customer Information'!$A437,'Policy Details'!$I$2:$I$5001,'Policy Details'!$A$2:$A$5001)</f>
        <v>#N/A</v>
      </c>
    </row>
    <row r="438" spans="1:9">
      <c r="A438" s="12" t="s">
        <v>443</v>
      </c>
      <c r="B438" s="13" t="s">
        <v>5442</v>
      </c>
      <c r="C438" s="13" t="s">
        <v>9846</v>
      </c>
      <c r="D438" s="13">
        <v>68</v>
      </c>
      <c r="E438" s="13" t="str" cm="1">
        <f t="array" ref="E438">_xlfn.IFS(D438&lt;18,"Below 18",D438&lt;=25,"18-25",D438&lt;=35,"26-35",D438&lt;=45,"36-45",D438&lt;=55,"46-55",TRUE,"56+")</f>
        <v>56+</v>
      </c>
      <c r="F438" s="13" t="s">
        <v>9988</v>
      </c>
      <c r="G438" s="13" t="s">
        <v>10489</v>
      </c>
      <c r="H438" s="13" t="s">
        <v>10928</v>
      </c>
      <c r="I438" s="13" t="e">
        <f>_xlfn.XLOOKUP('Customer Information'!$A438,'Policy Details'!$I$2:$I$5001,'Policy Details'!$A$2:$A$5001)</f>
        <v>#N/A</v>
      </c>
    </row>
    <row r="439" spans="1:9">
      <c r="A439" s="11" t="s">
        <v>444</v>
      </c>
      <c r="B439" s="8" t="s">
        <v>5443</v>
      </c>
      <c r="C439" s="8" t="s">
        <v>9848</v>
      </c>
      <c r="D439" s="8">
        <v>58</v>
      </c>
      <c r="E439" s="8" t="str" cm="1">
        <f t="array" ref="E439">_xlfn.IFS(D439&lt;18,"Below 18",D439&lt;=25,"18-25",D439&lt;=35,"26-35",D439&lt;=45,"36-45",D439&lt;=55,"46-55",TRUE,"56+")</f>
        <v>56+</v>
      </c>
      <c r="F439" s="8" t="s">
        <v>9925</v>
      </c>
      <c r="G439" s="8" t="s">
        <v>10488</v>
      </c>
      <c r="H439" s="8" t="s">
        <v>10929</v>
      </c>
      <c r="I439" s="8" t="str">
        <f>_xlfn.XLOOKUP('Customer Information'!$A439,'Policy Details'!$I$2:$I$5001,'Policy Details'!$A$2:$A$5001)</f>
        <v>POL51635359</v>
      </c>
    </row>
    <row r="440" spans="1:9">
      <c r="A440" s="12" t="s">
        <v>445</v>
      </c>
      <c r="B440" s="13" t="s">
        <v>5444</v>
      </c>
      <c r="C440" s="13" t="s">
        <v>9848</v>
      </c>
      <c r="D440" s="13">
        <v>29</v>
      </c>
      <c r="E440" s="13" t="str" cm="1">
        <f t="array" ref="E440">_xlfn.IFS(D440&lt;18,"Below 18",D440&lt;=25,"18-25",D440&lt;=35,"26-35",D440&lt;=45,"36-45",D440&lt;=55,"46-55",TRUE,"56+")</f>
        <v>26-35</v>
      </c>
      <c r="F440" s="13" t="s">
        <v>10164</v>
      </c>
      <c r="G440" s="13" t="s">
        <v>10491</v>
      </c>
      <c r="H440" s="13" t="s">
        <v>10930</v>
      </c>
      <c r="I440" s="13" t="e">
        <f>_xlfn.XLOOKUP('Customer Information'!$A440,'Policy Details'!$I$2:$I$5001,'Policy Details'!$A$2:$A$5001)</f>
        <v>#N/A</v>
      </c>
    </row>
    <row r="441" spans="1:9">
      <c r="A441" s="11" t="s">
        <v>446</v>
      </c>
      <c r="B441" s="8" t="s">
        <v>5445</v>
      </c>
      <c r="C441" s="8" t="s">
        <v>9848</v>
      </c>
      <c r="D441" s="8">
        <v>32</v>
      </c>
      <c r="E441" s="8" t="str" cm="1">
        <f t="array" ref="E441">_xlfn.IFS(D441&lt;18,"Below 18",D441&lt;=25,"18-25",D441&lt;=35,"26-35",D441&lt;=45,"36-45",D441&lt;=55,"46-55",TRUE,"56+")</f>
        <v>26-35</v>
      </c>
      <c r="F441" s="8" t="s">
        <v>9901</v>
      </c>
      <c r="G441" s="8" t="s">
        <v>10488</v>
      </c>
      <c r="H441" s="8" t="s">
        <v>10931</v>
      </c>
      <c r="I441" s="8" t="e">
        <f>_xlfn.XLOOKUP('Customer Information'!$A441,'Policy Details'!$I$2:$I$5001,'Policy Details'!$A$2:$A$5001)</f>
        <v>#N/A</v>
      </c>
    </row>
    <row r="442" spans="1:9">
      <c r="A442" s="12" t="s">
        <v>447</v>
      </c>
      <c r="B442" s="13" t="s">
        <v>5446</v>
      </c>
      <c r="C442" s="13" t="s">
        <v>9846</v>
      </c>
      <c r="D442" s="13">
        <v>53</v>
      </c>
      <c r="E442" s="13" t="str" cm="1">
        <f t="array" ref="E442">_xlfn.IFS(D442&lt;18,"Below 18",D442&lt;=25,"18-25",D442&lt;=35,"26-35",D442&lt;=45,"36-45",D442&lt;=55,"46-55",TRUE,"56+")</f>
        <v>46-55</v>
      </c>
      <c r="F442" s="13" t="s">
        <v>10165</v>
      </c>
      <c r="G442" s="13" t="s">
        <v>10489</v>
      </c>
      <c r="H442" s="13" t="s">
        <v>10932</v>
      </c>
      <c r="I442" s="13" t="str">
        <f>_xlfn.XLOOKUP('Customer Information'!$A442,'Policy Details'!$I$2:$I$5001,'Policy Details'!$A$2:$A$5001)</f>
        <v>POL75752645</v>
      </c>
    </row>
    <row r="443" spans="1:9">
      <c r="A443" s="11" t="s">
        <v>448</v>
      </c>
      <c r="B443" s="8" t="s">
        <v>5447</v>
      </c>
      <c r="C443" s="8" t="s">
        <v>9848</v>
      </c>
      <c r="D443" s="8">
        <v>29</v>
      </c>
      <c r="E443" s="8" t="str" cm="1">
        <f t="array" ref="E443">_xlfn.IFS(D443&lt;18,"Below 18",D443&lt;=25,"18-25",D443&lt;=35,"26-35",D443&lt;=45,"36-45",D443&lt;=55,"46-55",TRUE,"56+")</f>
        <v>26-35</v>
      </c>
      <c r="F443" s="8" t="s">
        <v>10166</v>
      </c>
      <c r="G443" s="8" t="s">
        <v>10491</v>
      </c>
      <c r="H443" s="8" t="s">
        <v>10933</v>
      </c>
      <c r="I443" s="8" t="e">
        <f>_xlfn.XLOOKUP('Customer Information'!$A443,'Policy Details'!$I$2:$I$5001,'Policy Details'!$A$2:$A$5001)</f>
        <v>#N/A</v>
      </c>
    </row>
    <row r="444" spans="1:9">
      <c r="A444" s="12" t="s">
        <v>449</v>
      </c>
      <c r="B444" s="13" t="s">
        <v>5448</v>
      </c>
      <c r="C444" s="13" t="s">
        <v>9848</v>
      </c>
      <c r="D444" s="13">
        <v>31</v>
      </c>
      <c r="E444" s="13" t="str" cm="1">
        <f t="array" ref="E444">_xlfn.IFS(D444&lt;18,"Below 18",D444&lt;=25,"18-25",D444&lt;=35,"26-35",D444&lt;=45,"36-45",D444&lt;=55,"46-55",TRUE,"56+")</f>
        <v>26-35</v>
      </c>
      <c r="F444" s="13" t="s">
        <v>9869</v>
      </c>
      <c r="G444" s="13" t="s">
        <v>10490</v>
      </c>
      <c r="H444" s="13" t="s">
        <v>10934</v>
      </c>
      <c r="I444" s="13" t="e">
        <f>_xlfn.XLOOKUP('Customer Information'!$A444,'Policy Details'!$I$2:$I$5001,'Policy Details'!$A$2:$A$5001)</f>
        <v>#N/A</v>
      </c>
    </row>
    <row r="445" spans="1:9">
      <c r="A445" s="11" t="s">
        <v>450</v>
      </c>
      <c r="B445" s="8" t="s">
        <v>5449</v>
      </c>
      <c r="C445" s="8" t="s">
        <v>9847</v>
      </c>
      <c r="D445" s="8">
        <v>72</v>
      </c>
      <c r="E445" s="8" t="str" cm="1">
        <f t="array" ref="E445">_xlfn.IFS(D445&lt;18,"Below 18",D445&lt;=25,"18-25",D445&lt;=35,"26-35",D445&lt;=45,"36-45",D445&lt;=55,"46-55",TRUE,"56+")</f>
        <v>56+</v>
      </c>
      <c r="F445" s="8" t="s">
        <v>10167</v>
      </c>
      <c r="G445" s="8" t="s">
        <v>10489</v>
      </c>
      <c r="H445" s="8" t="s">
        <v>10935</v>
      </c>
      <c r="I445" s="8" t="str">
        <f>_xlfn.XLOOKUP('Customer Information'!$A445,'Policy Details'!$I$2:$I$5001,'Policy Details'!$A$2:$A$5001)</f>
        <v>POL59120668</v>
      </c>
    </row>
    <row r="446" spans="1:9">
      <c r="A446" s="12" t="s">
        <v>451</v>
      </c>
      <c r="B446" s="13" t="s">
        <v>5450</v>
      </c>
      <c r="C446" s="13" t="s">
        <v>9846</v>
      </c>
      <c r="D446" s="13">
        <v>42</v>
      </c>
      <c r="E446" s="13" t="str" cm="1">
        <f t="array" ref="E446">_xlfn.IFS(D446&lt;18,"Below 18",D446&lt;=25,"18-25",D446&lt;=35,"26-35",D446&lt;=45,"36-45",D446&lt;=55,"46-55",TRUE,"56+")</f>
        <v>36-45</v>
      </c>
      <c r="F446" s="13" t="s">
        <v>10168</v>
      </c>
      <c r="G446" s="13" t="s">
        <v>10488</v>
      </c>
      <c r="H446" s="13" t="s">
        <v>10936</v>
      </c>
      <c r="I446" s="13" t="str">
        <f>_xlfn.XLOOKUP('Customer Information'!$A446,'Policy Details'!$I$2:$I$5001,'Policy Details'!$A$2:$A$5001)</f>
        <v>POL02976851</v>
      </c>
    </row>
    <row r="447" spans="1:9">
      <c r="A447" s="11" t="s">
        <v>452</v>
      </c>
      <c r="B447" s="8" t="s">
        <v>5451</v>
      </c>
      <c r="C447" s="8" t="s">
        <v>9847</v>
      </c>
      <c r="D447" s="8">
        <v>23</v>
      </c>
      <c r="E447" s="8" t="str" cm="1">
        <f t="array" ref="E447">_xlfn.IFS(D447&lt;18,"Below 18",D447&lt;=25,"18-25",D447&lt;=35,"26-35",D447&lt;=45,"36-45",D447&lt;=55,"46-55",TRUE,"56+")</f>
        <v>18-25</v>
      </c>
      <c r="F447" s="8" t="s">
        <v>10169</v>
      </c>
      <c r="G447" s="8" t="s">
        <v>10491</v>
      </c>
      <c r="H447" s="8" t="s">
        <v>10937</v>
      </c>
      <c r="I447" s="8" t="str">
        <f>_xlfn.XLOOKUP('Customer Information'!$A447,'Policy Details'!$I$2:$I$5001,'Policy Details'!$A$2:$A$5001)</f>
        <v>POL69392450</v>
      </c>
    </row>
    <row r="448" spans="1:9">
      <c r="A448" s="12" t="s">
        <v>453</v>
      </c>
      <c r="B448" s="13" t="s">
        <v>5452</v>
      </c>
      <c r="C448" s="13" t="s">
        <v>9846</v>
      </c>
      <c r="D448" s="13">
        <v>35</v>
      </c>
      <c r="E448" s="13" t="str" cm="1">
        <f t="array" ref="E448">_xlfn.IFS(D448&lt;18,"Below 18",D448&lt;=25,"18-25",D448&lt;=35,"26-35",D448&lt;=45,"36-45",D448&lt;=55,"46-55",TRUE,"56+")</f>
        <v>26-35</v>
      </c>
      <c r="F448" s="13" t="s">
        <v>10170</v>
      </c>
      <c r="G448" s="13" t="s">
        <v>10490</v>
      </c>
      <c r="H448" s="13" t="s">
        <v>10938</v>
      </c>
      <c r="I448" s="13" t="e">
        <f>_xlfn.XLOOKUP('Customer Information'!$A448,'Policy Details'!$I$2:$I$5001,'Policy Details'!$A$2:$A$5001)</f>
        <v>#N/A</v>
      </c>
    </row>
    <row r="449" spans="1:9">
      <c r="A449" s="11" t="s">
        <v>454</v>
      </c>
      <c r="B449" s="8" t="s">
        <v>5453</v>
      </c>
      <c r="C449" s="8" t="s">
        <v>9848</v>
      </c>
      <c r="D449" s="8">
        <v>44</v>
      </c>
      <c r="E449" s="8" t="str" cm="1">
        <f t="array" ref="E449">_xlfn.IFS(D449&lt;18,"Below 18",D449&lt;=25,"18-25",D449&lt;=35,"26-35",D449&lt;=45,"36-45",D449&lt;=55,"46-55",TRUE,"56+")</f>
        <v>36-45</v>
      </c>
      <c r="F449" s="8" t="s">
        <v>10171</v>
      </c>
      <c r="G449" s="8" t="s">
        <v>10489</v>
      </c>
      <c r="H449" s="8" t="s">
        <v>10939</v>
      </c>
      <c r="I449" s="8" t="e">
        <f>_xlfn.XLOOKUP('Customer Information'!$A449,'Policy Details'!$I$2:$I$5001,'Policy Details'!$A$2:$A$5001)</f>
        <v>#N/A</v>
      </c>
    </row>
    <row r="450" spans="1:9">
      <c r="A450" s="12" t="s">
        <v>455</v>
      </c>
      <c r="B450" s="13" t="s">
        <v>5454</v>
      </c>
      <c r="C450" s="13" t="s">
        <v>9847</v>
      </c>
      <c r="D450" s="13">
        <v>20</v>
      </c>
      <c r="E450" s="13" t="str" cm="1">
        <f t="array" ref="E450">_xlfn.IFS(D450&lt;18,"Below 18",D450&lt;=25,"18-25",D450&lt;=35,"26-35",D450&lt;=45,"36-45",D450&lt;=55,"46-55",TRUE,"56+")</f>
        <v>18-25</v>
      </c>
      <c r="F450" s="13" t="s">
        <v>10172</v>
      </c>
      <c r="G450" s="13" t="s">
        <v>10490</v>
      </c>
      <c r="H450" s="13" t="s">
        <v>10940</v>
      </c>
      <c r="I450" s="13" t="str">
        <f>_xlfn.XLOOKUP('Customer Information'!$A450,'Policy Details'!$I$2:$I$5001,'Policy Details'!$A$2:$A$5001)</f>
        <v>POL29858612</v>
      </c>
    </row>
    <row r="451" spans="1:9">
      <c r="A451" s="11" t="s">
        <v>456</v>
      </c>
      <c r="B451" s="8" t="s">
        <v>5455</v>
      </c>
      <c r="C451" s="8" t="s">
        <v>9846</v>
      </c>
      <c r="D451" s="8">
        <v>53</v>
      </c>
      <c r="E451" s="8" t="str" cm="1">
        <f t="array" ref="E451">_xlfn.IFS(D451&lt;18,"Below 18",D451&lt;=25,"18-25",D451&lt;=35,"26-35",D451&lt;=45,"36-45",D451&lt;=55,"46-55",TRUE,"56+")</f>
        <v>46-55</v>
      </c>
      <c r="F451" s="8" t="s">
        <v>10173</v>
      </c>
      <c r="G451" s="8" t="s">
        <v>10489</v>
      </c>
      <c r="H451" s="8" t="s">
        <v>10941</v>
      </c>
      <c r="I451" s="8" t="str">
        <f>_xlfn.XLOOKUP('Customer Information'!$A451,'Policy Details'!$I$2:$I$5001,'Policy Details'!$A$2:$A$5001)</f>
        <v>POL54950027</v>
      </c>
    </row>
    <row r="452" spans="1:9">
      <c r="A452" s="12" t="s">
        <v>457</v>
      </c>
      <c r="B452" s="13" t="s">
        <v>5456</v>
      </c>
      <c r="C452" s="13" t="s">
        <v>9846</v>
      </c>
      <c r="D452" s="13">
        <v>78</v>
      </c>
      <c r="E452" s="13" t="str" cm="1">
        <f t="array" ref="E452">_xlfn.IFS(D452&lt;18,"Below 18",D452&lt;=25,"18-25",D452&lt;=35,"26-35",D452&lt;=45,"36-45",D452&lt;=55,"46-55",TRUE,"56+")</f>
        <v>56+</v>
      </c>
      <c r="F452" s="13" t="s">
        <v>9988</v>
      </c>
      <c r="G452" s="13" t="s">
        <v>10491</v>
      </c>
      <c r="H452" s="13" t="s">
        <v>10942</v>
      </c>
      <c r="I452" s="13" t="str">
        <f>_xlfn.XLOOKUP('Customer Information'!$A452,'Policy Details'!$I$2:$I$5001,'Policy Details'!$A$2:$A$5001)</f>
        <v>POL88077264</v>
      </c>
    </row>
    <row r="453" spans="1:9">
      <c r="A453" s="11" t="s">
        <v>458</v>
      </c>
      <c r="B453" s="8" t="s">
        <v>5457</v>
      </c>
      <c r="C453" s="8" t="s">
        <v>9847</v>
      </c>
      <c r="D453" s="8">
        <v>70</v>
      </c>
      <c r="E453" s="8" t="str" cm="1">
        <f t="array" ref="E453">_xlfn.IFS(D453&lt;18,"Below 18",D453&lt;=25,"18-25",D453&lt;=35,"26-35",D453&lt;=45,"36-45",D453&lt;=55,"46-55",TRUE,"56+")</f>
        <v>56+</v>
      </c>
      <c r="F453" s="8" t="s">
        <v>10174</v>
      </c>
      <c r="G453" s="8" t="s">
        <v>10488</v>
      </c>
      <c r="H453" s="8" t="s">
        <v>10943</v>
      </c>
      <c r="I453" s="8" t="e">
        <f>_xlfn.XLOOKUP('Customer Information'!$A453,'Policy Details'!$I$2:$I$5001,'Policy Details'!$A$2:$A$5001)</f>
        <v>#N/A</v>
      </c>
    </row>
    <row r="454" spans="1:9">
      <c r="A454" s="12" t="s">
        <v>459</v>
      </c>
      <c r="B454" s="13" t="s">
        <v>5458</v>
      </c>
      <c r="C454" s="13" t="s">
        <v>9847</v>
      </c>
      <c r="D454" s="13">
        <v>40</v>
      </c>
      <c r="E454" s="13" t="str" cm="1">
        <f t="array" ref="E454">_xlfn.IFS(D454&lt;18,"Below 18",D454&lt;=25,"18-25",D454&lt;=35,"26-35",D454&lt;=45,"36-45",D454&lt;=55,"46-55",TRUE,"56+")</f>
        <v>36-45</v>
      </c>
      <c r="F454" s="13" t="s">
        <v>10175</v>
      </c>
      <c r="G454" s="13" t="s">
        <v>10490</v>
      </c>
      <c r="H454" s="13" t="s">
        <v>10944</v>
      </c>
      <c r="I454" s="13" t="str">
        <f>_xlfn.XLOOKUP('Customer Information'!$A454,'Policy Details'!$I$2:$I$5001,'Policy Details'!$A$2:$A$5001)</f>
        <v>POL53156329</v>
      </c>
    </row>
    <row r="455" spans="1:9">
      <c r="A455" s="11" t="s">
        <v>460</v>
      </c>
      <c r="B455" s="8" t="s">
        <v>5459</v>
      </c>
      <c r="C455" s="8" t="s">
        <v>9848</v>
      </c>
      <c r="D455" s="8">
        <v>76</v>
      </c>
      <c r="E455" s="8" t="str" cm="1">
        <f t="array" ref="E455">_xlfn.IFS(D455&lt;18,"Below 18",D455&lt;=25,"18-25",D455&lt;=35,"26-35",D455&lt;=45,"36-45",D455&lt;=55,"46-55",TRUE,"56+")</f>
        <v>56+</v>
      </c>
      <c r="F455" s="8" t="s">
        <v>10158</v>
      </c>
      <c r="G455" s="8" t="s">
        <v>10491</v>
      </c>
      <c r="H455" s="8" t="s">
        <v>10945</v>
      </c>
      <c r="I455" s="8" t="e">
        <f>_xlfn.XLOOKUP('Customer Information'!$A455,'Policy Details'!$I$2:$I$5001,'Policy Details'!$A$2:$A$5001)</f>
        <v>#N/A</v>
      </c>
    </row>
    <row r="456" spans="1:9">
      <c r="A456" s="12" t="s">
        <v>461</v>
      </c>
      <c r="B456" s="13" t="s">
        <v>5460</v>
      </c>
      <c r="C456" s="13" t="s">
        <v>9846</v>
      </c>
      <c r="D456" s="13">
        <v>52</v>
      </c>
      <c r="E456" s="13" t="str" cm="1">
        <f t="array" ref="E456">_xlfn.IFS(D456&lt;18,"Below 18",D456&lt;=25,"18-25",D456&lt;=35,"26-35",D456&lt;=45,"36-45",D456&lt;=55,"46-55",TRUE,"56+")</f>
        <v>46-55</v>
      </c>
      <c r="F456" s="13" t="s">
        <v>10176</v>
      </c>
      <c r="G456" s="13" t="s">
        <v>10490</v>
      </c>
      <c r="H456" s="13" t="s">
        <v>10946</v>
      </c>
      <c r="I456" s="13" t="str">
        <f>_xlfn.XLOOKUP('Customer Information'!$A456,'Policy Details'!$I$2:$I$5001,'Policy Details'!$A$2:$A$5001)</f>
        <v>POL62201641</v>
      </c>
    </row>
    <row r="457" spans="1:9">
      <c r="A457" s="11" t="s">
        <v>462</v>
      </c>
      <c r="B457" s="8" t="s">
        <v>5461</v>
      </c>
      <c r="C457" s="8" t="s">
        <v>9847</v>
      </c>
      <c r="D457" s="8">
        <v>43</v>
      </c>
      <c r="E457" s="8" t="str" cm="1">
        <f t="array" ref="E457">_xlfn.IFS(D457&lt;18,"Below 18",D457&lt;=25,"18-25",D457&lt;=35,"26-35",D457&lt;=45,"36-45",D457&lt;=55,"46-55",TRUE,"56+")</f>
        <v>36-45</v>
      </c>
      <c r="F457" s="8" t="s">
        <v>10177</v>
      </c>
      <c r="G457" s="8" t="s">
        <v>10491</v>
      </c>
      <c r="H457" s="8" t="s">
        <v>10947</v>
      </c>
      <c r="I457" s="8" t="e">
        <f>_xlfn.XLOOKUP('Customer Information'!$A457,'Policy Details'!$I$2:$I$5001,'Policy Details'!$A$2:$A$5001)</f>
        <v>#N/A</v>
      </c>
    </row>
    <row r="458" spans="1:9">
      <c r="A458" s="12" t="s">
        <v>463</v>
      </c>
      <c r="B458" s="13" t="s">
        <v>5462</v>
      </c>
      <c r="C458" s="13" t="s">
        <v>9848</v>
      </c>
      <c r="D458" s="13">
        <v>50</v>
      </c>
      <c r="E458" s="13" t="str" cm="1">
        <f t="array" ref="E458">_xlfn.IFS(D458&lt;18,"Below 18",D458&lt;=25,"18-25",D458&lt;=35,"26-35",D458&lt;=45,"36-45",D458&lt;=55,"46-55",TRUE,"56+")</f>
        <v>46-55</v>
      </c>
      <c r="F458" s="13" t="s">
        <v>10178</v>
      </c>
      <c r="G458" s="13" t="s">
        <v>10490</v>
      </c>
      <c r="H458" s="13" t="s">
        <v>10948</v>
      </c>
      <c r="I458" s="13" t="str">
        <f>_xlfn.XLOOKUP('Customer Information'!$A458,'Policy Details'!$I$2:$I$5001,'Policy Details'!$A$2:$A$5001)</f>
        <v>POL79712563</v>
      </c>
    </row>
    <row r="459" spans="1:9">
      <c r="A459" s="11" t="s">
        <v>464</v>
      </c>
      <c r="B459" s="8" t="s">
        <v>5463</v>
      </c>
      <c r="C459" s="8" t="s">
        <v>9846</v>
      </c>
      <c r="D459" s="8">
        <v>31</v>
      </c>
      <c r="E459" s="8" t="str" cm="1">
        <f t="array" ref="E459">_xlfn.IFS(D459&lt;18,"Below 18",D459&lt;=25,"18-25",D459&lt;=35,"26-35",D459&lt;=45,"36-45",D459&lt;=55,"46-55",TRUE,"56+")</f>
        <v>26-35</v>
      </c>
      <c r="F459" s="8" t="s">
        <v>10157</v>
      </c>
      <c r="G459" s="8" t="s">
        <v>10491</v>
      </c>
      <c r="H459" s="8" t="s">
        <v>10949</v>
      </c>
      <c r="I459" s="8" t="e">
        <f>_xlfn.XLOOKUP('Customer Information'!$A459,'Policy Details'!$I$2:$I$5001,'Policy Details'!$A$2:$A$5001)</f>
        <v>#N/A</v>
      </c>
    </row>
    <row r="460" spans="1:9">
      <c r="A460" s="12" t="s">
        <v>465</v>
      </c>
      <c r="B460" s="13" t="s">
        <v>5464</v>
      </c>
      <c r="C460" s="13" t="s">
        <v>9847</v>
      </c>
      <c r="D460" s="13">
        <v>44</v>
      </c>
      <c r="E460" s="13" t="str" cm="1">
        <f t="array" ref="E460">_xlfn.IFS(D460&lt;18,"Below 18",D460&lt;=25,"18-25",D460&lt;=35,"26-35",D460&lt;=45,"36-45",D460&lt;=55,"46-55",TRUE,"56+")</f>
        <v>36-45</v>
      </c>
      <c r="F460" s="13" t="s">
        <v>10179</v>
      </c>
      <c r="G460" s="13" t="s">
        <v>10490</v>
      </c>
      <c r="H460" s="13" t="s">
        <v>10950</v>
      </c>
      <c r="I460" s="13" t="str">
        <f>_xlfn.XLOOKUP('Customer Information'!$A460,'Policy Details'!$I$2:$I$5001,'Policy Details'!$A$2:$A$5001)</f>
        <v>POL17278693</v>
      </c>
    </row>
    <row r="461" spans="1:9">
      <c r="A461" s="11" t="s">
        <v>466</v>
      </c>
      <c r="B461" s="8" t="s">
        <v>5465</v>
      </c>
      <c r="C461" s="8" t="s">
        <v>9848</v>
      </c>
      <c r="D461" s="8">
        <v>71</v>
      </c>
      <c r="E461" s="8" t="str" cm="1">
        <f t="array" ref="E461">_xlfn.IFS(D461&lt;18,"Below 18",D461&lt;=25,"18-25",D461&lt;=35,"26-35",D461&lt;=45,"36-45",D461&lt;=55,"46-55",TRUE,"56+")</f>
        <v>56+</v>
      </c>
      <c r="F461" s="8" t="s">
        <v>10030</v>
      </c>
      <c r="G461" s="8" t="s">
        <v>10491</v>
      </c>
      <c r="H461" s="8" t="s">
        <v>10951</v>
      </c>
      <c r="I461" s="8" t="e">
        <f>_xlfn.XLOOKUP('Customer Information'!$A461,'Policy Details'!$I$2:$I$5001,'Policy Details'!$A$2:$A$5001)</f>
        <v>#N/A</v>
      </c>
    </row>
    <row r="462" spans="1:9">
      <c r="A462" s="12" t="s">
        <v>467</v>
      </c>
      <c r="B462" s="13" t="s">
        <v>5466</v>
      </c>
      <c r="C462" s="13" t="s">
        <v>9846</v>
      </c>
      <c r="D462" s="13">
        <v>59</v>
      </c>
      <c r="E462" s="13" t="str" cm="1">
        <f t="array" ref="E462">_xlfn.IFS(D462&lt;18,"Below 18",D462&lt;=25,"18-25",D462&lt;=35,"26-35",D462&lt;=45,"36-45",D462&lt;=55,"46-55",TRUE,"56+")</f>
        <v>56+</v>
      </c>
      <c r="F462" s="13" t="s">
        <v>10180</v>
      </c>
      <c r="G462" s="13" t="s">
        <v>10491</v>
      </c>
      <c r="H462" s="13" t="s">
        <v>10952</v>
      </c>
      <c r="I462" s="13" t="str">
        <f>_xlfn.XLOOKUP('Customer Information'!$A462,'Policy Details'!$I$2:$I$5001,'Policy Details'!$A$2:$A$5001)</f>
        <v>POL31396762</v>
      </c>
    </row>
    <row r="463" spans="1:9">
      <c r="A463" s="11" t="s">
        <v>468</v>
      </c>
      <c r="B463" s="8" t="s">
        <v>5467</v>
      </c>
      <c r="C463" s="8" t="s">
        <v>9846</v>
      </c>
      <c r="D463" s="8">
        <v>74</v>
      </c>
      <c r="E463" s="8" t="str" cm="1">
        <f t="array" ref="E463">_xlfn.IFS(D463&lt;18,"Below 18",D463&lt;=25,"18-25",D463&lt;=35,"26-35",D463&lt;=45,"36-45",D463&lt;=55,"46-55",TRUE,"56+")</f>
        <v>56+</v>
      </c>
      <c r="F463" s="8" t="s">
        <v>10181</v>
      </c>
      <c r="G463" s="8" t="s">
        <v>10491</v>
      </c>
      <c r="H463" s="8" t="s">
        <v>10953</v>
      </c>
      <c r="I463" s="8" t="str">
        <f>_xlfn.XLOOKUP('Customer Information'!$A463,'Policy Details'!$I$2:$I$5001,'Policy Details'!$A$2:$A$5001)</f>
        <v>POL16359450</v>
      </c>
    </row>
    <row r="464" spans="1:9">
      <c r="A464" s="12" t="s">
        <v>469</v>
      </c>
      <c r="B464" s="13" t="s">
        <v>5468</v>
      </c>
      <c r="C464" s="13" t="s">
        <v>9846</v>
      </c>
      <c r="D464" s="13">
        <v>69</v>
      </c>
      <c r="E464" s="13" t="str" cm="1">
        <f t="array" ref="E464">_xlfn.IFS(D464&lt;18,"Below 18",D464&lt;=25,"18-25",D464&lt;=35,"26-35",D464&lt;=45,"36-45",D464&lt;=55,"46-55",TRUE,"56+")</f>
        <v>56+</v>
      </c>
      <c r="F464" s="13" t="s">
        <v>9976</v>
      </c>
      <c r="G464" s="13" t="s">
        <v>10491</v>
      </c>
      <c r="H464" s="13" t="s">
        <v>10954</v>
      </c>
      <c r="I464" s="13" t="str">
        <f>_xlfn.XLOOKUP('Customer Information'!$A464,'Policy Details'!$I$2:$I$5001,'Policy Details'!$A$2:$A$5001)</f>
        <v>POL69765567</v>
      </c>
    </row>
    <row r="465" spans="1:9">
      <c r="A465" s="11" t="s">
        <v>470</v>
      </c>
      <c r="B465" s="8" t="s">
        <v>5469</v>
      </c>
      <c r="C465" s="8" t="s">
        <v>9846</v>
      </c>
      <c r="D465" s="8">
        <v>25</v>
      </c>
      <c r="E465" s="8" t="str" cm="1">
        <f t="array" ref="E465">_xlfn.IFS(D465&lt;18,"Below 18",D465&lt;=25,"18-25",D465&lt;=35,"26-35",D465&lt;=45,"36-45",D465&lt;=55,"46-55",TRUE,"56+")</f>
        <v>18-25</v>
      </c>
      <c r="F465" s="8" t="s">
        <v>10182</v>
      </c>
      <c r="G465" s="8" t="s">
        <v>10491</v>
      </c>
      <c r="H465" s="8" t="s">
        <v>10955</v>
      </c>
      <c r="I465" s="8" t="e">
        <f>_xlfn.XLOOKUP('Customer Information'!$A465,'Policy Details'!$I$2:$I$5001,'Policy Details'!$A$2:$A$5001)</f>
        <v>#N/A</v>
      </c>
    </row>
    <row r="466" spans="1:9">
      <c r="A466" s="12" t="s">
        <v>471</v>
      </c>
      <c r="B466" s="13" t="s">
        <v>5470</v>
      </c>
      <c r="C466" s="13" t="s">
        <v>9847</v>
      </c>
      <c r="D466" s="13">
        <v>54</v>
      </c>
      <c r="E466" s="13" t="str" cm="1">
        <f t="array" ref="E466">_xlfn.IFS(D466&lt;18,"Below 18",D466&lt;=25,"18-25",D466&lt;=35,"26-35",D466&lt;=45,"36-45",D466&lt;=55,"46-55",TRUE,"56+")</f>
        <v>46-55</v>
      </c>
      <c r="F466" s="13" t="s">
        <v>10183</v>
      </c>
      <c r="G466" s="13" t="s">
        <v>10491</v>
      </c>
      <c r="H466" s="13" t="s">
        <v>10956</v>
      </c>
      <c r="I466" s="13" t="str">
        <f>_xlfn.XLOOKUP('Customer Information'!$A466,'Policy Details'!$I$2:$I$5001,'Policy Details'!$A$2:$A$5001)</f>
        <v>POL09975061</v>
      </c>
    </row>
    <row r="467" spans="1:9">
      <c r="A467" s="11" t="s">
        <v>472</v>
      </c>
      <c r="B467" s="8" t="s">
        <v>5471</v>
      </c>
      <c r="C467" s="8" t="s">
        <v>9848</v>
      </c>
      <c r="D467" s="8">
        <v>22</v>
      </c>
      <c r="E467" s="8" t="str" cm="1">
        <f t="array" ref="E467">_xlfn.IFS(D467&lt;18,"Below 18",D467&lt;=25,"18-25",D467&lt;=35,"26-35",D467&lt;=45,"36-45",D467&lt;=55,"46-55",TRUE,"56+")</f>
        <v>18-25</v>
      </c>
      <c r="F467" s="8" t="s">
        <v>10184</v>
      </c>
      <c r="G467" s="8" t="s">
        <v>10490</v>
      </c>
      <c r="H467" s="8" t="s">
        <v>10957</v>
      </c>
      <c r="I467" s="8" t="str">
        <f>_xlfn.XLOOKUP('Customer Information'!$A467,'Policy Details'!$I$2:$I$5001,'Policy Details'!$A$2:$A$5001)</f>
        <v>POL81521713</v>
      </c>
    </row>
    <row r="468" spans="1:9">
      <c r="A468" s="12" t="s">
        <v>473</v>
      </c>
      <c r="B468" s="13" t="s">
        <v>5472</v>
      </c>
      <c r="C468" s="13" t="s">
        <v>9848</v>
      </c>
      <c r="D468" s="13">
        <v>25</v>
      </c>
      <c r="E468" s="13" t="str" cm="1">
        <f t="array" ref="E468">_xlfn.IFS(D468&lt;18,"Below 18",D468&lt;=25,"18-25",D468&lt;=35,"26-35",D468&lt;=45,"36-45",D468&lt;=55,"46-55",TRUE,"56+")</f>
        <v>18-25</v>
      </c>
      <c r="F468" s="13" t="s">
        <v>10185</v>
      </c>
      <c r="G468" s="13" t="s">
        <v>10491</v>
      </c>
      <c r="H468" s="13" t="s">
        <v>10958</v>
      </c>
      <c r="I468" s="13" t="e">
        <f>_xlfn.XLOOKUP('Customer Information'!$A468,'Policy Details'!$I$2:$I$5001,'Policy Details'!$A$2:$A$5001)</f>
        <v>#N/A</v>
      </c>
    </row>
    <row r="469" spans="1:9">
      <c r="A469" s="11" t="s">
        <v>474</v>
      </c>
      <c r="B469" s="8" t="s">
        <v>5473</v>
      </c>
      <c r="C469" s="8" t="s">
        <v>9846</v>
      </c>
      <c r="D469" s="8">
        <v>61</v>
      </c>
      <c r="E469" s="8" t="str" cm="1">
        <f t="array" ref="E469">_xlfn.IFS(D469&lt;18,"Below 18",D469&lt;=25,"18-25",D469&lt;=35,"26-35",D469&lt;=45,"36-45",D469&lt;=55,"46-55",TRUE,"56+")</f>
        <v>56+</v>
      </c>
      <c r="F469" s="8" t="s">
        <v>10186</v>
      </c>
      <c r="G469" s="8" t="s">
        <v>10489</v>
      </c>
      <c r="H469" s="8" t="s">
        <v>10959</v>
      </c>
      <c r="I469" s="8" t="str">
        <f>_xlfn.XLOOKUP('Customer Information'!$A469,'Policy Details'!$I$2:$I$5001,'Policy Details'!$A$2:$A$5001)</f>
        <v>POL69786310</v>
      </c>
    </row>
    <row r="470" spans="1:9">
      <c r="A470" s="12" t="s">
        <v>475</v>
      </c>
      <c r="B470" s="13" t="s">
        <v>5474</v>
      </c>
      <c r="C470" s="13" t="s">
        <v>9846</v>
      </c>
      <c r="D470" s="13">
        <v>52</v>
      </c>
      <c r="E470" s="13" t="str" cm="1">
        <f t="array" ref="E470">_xlfn.IFS(D470&lt;18,"Below 18",D470&lt;=25,"18-25",D470&lt;=35,"26-35",D470&lt;=45,"36-45",D470&lt;=55,"46-55",TRUE,"56+")</f>
        <v>46-55</v>
      </c>
      <c r="F470" s="13" t="s">
        <v>10137</v>
      </c>
      <c r="G470" s="13" t="s">
        <v>10488</v>
      </c>
      <c r="H470" s="13" t="s">
        <v>10960</v>
      </c>
      <c r="I470" s="13" t="str">
        <f>_xlfn.XLOOKUP('Customer Information'!$A470,'Policy Details'!$I$2:$I$5001,'Policy Details'!$A$2:$A$5001)</f>
        <v>POL16642790</v>
      </c>
    </row>
    <row r="471" spans="1:9">
      <c r="A471" s="11" t="s">
        <v>476</v>
      </c>
      <c r="B471" s="8" t="s">
        <v>5475</v>
      </c>
      <c r="C471" s="8" t="s">
        <v>9846</v>
      </c>
      <c r="D471" s="8">
        <v>42</v>
      </c>
      <c r="E471" s="8" t="str" cm="1">
        <f t="array" ref="E471">_xlfn.IFS(D471&lt;18,"Below 18",D471&lt;=25,"18-25",D471&lt;=35,"26-35",D471&lt;=45,"36-45",D471&lt;=55,"46-55",TRUE,"56+")</f>
        <v>36-45</v>
      </c>
      <c r="F471" s="8" t="s">
        <v>9960</v>
      </c>
      <c r="G471" s="8" t="s">
        <v>10491</v>
      </c>
      <c r="H471" s="8" t="s">
        <v>10961</v>
      </c>
      <c r="I471" s="8" t="str">
        <f>_xlfn.XLOOKUP('Customer Information'!$A471,'Policy Details'!$I$2:$I$5001,'Policy Details'!$A$2:$A$5001)</f>
        <v>POL22858712</v>
      </c>
    </row>
    <row r="472" spans="1:9">
      <c r="A472" s="12" t="s">
        <v>477</v>
      </c>
      <c r="B472" s="13" t="s">
        <v>5476</v>
      </c>
      <c r="C472" s="13" t="s">
        <v>9848</v>
      </c>
      <c r="D472" s="13">
        <v>56</v>
      </c>
      <c r="E472" s="13" t="str" cm="1">
        <f t="array" ref="E472">_xlfn.IFS(D472&lt;18,"Below 18",D472&lt;=25,"18-25",D472&lt;=35,"26-35",D472&lt;=45,"36-45",D472&lt;=55,"46-55",TRUE,"56+")</f>
        <v>56+</v>
      </c>
      <c r="F472" s="13" t="s">
        <v>10187</v>
      </c>
      <c r="G472" s="13" t="s">
        <v>10489</v>
      </c>
      <c r="H472" s="13" t="s">
        <v>10962</v>
      </c>
      <c r="I472" s="13" t="str">
        <f>_xlfn.XLOOKUP('Customer Information'!$A472,'Policy Details'!$I$2:$I$5001,'Policy Details'!$A$2:$A$5001)</f>
        <v>POL30306030</v>
      </c>
    </row>
    <row r="473" spans="1:9">
      <c r="A473" s="11" t="s">
        <v>478</v>
      </c>
      <c r="B473" s="8" t="s">
        <v>5477</v>
      </c>
      <c r="C473" s="8" t="s">
        <v>9846</v>
      </c>
      <c r="D473" s="8">
        <v>66</v>
      </c>
      <c r="E473" s="8" t="str" cm="1">
        <f t="array" ref="E473">_xlfn.IFS(D473&lt;18,"Below 18",D473&lt;=25,"18-25",D473&lt;=35,"26-35",D473&lt;=45,"36-45",D473&lt;=55,"46-55",TRUE,"56+")</f>
        <v>56+</v>
      </c>
      <c r="F473" s="8" t="s">
        <v>10188</v>
      </c>
      <c r="G473" s="8" t="s">
        <v>10491</v>
      </c>
      <c r="H473" s="8" t="s">
        <v>10963</v>
      </c>
      <c r="I473" s="8" t="str">
        <f>_xlfn.XLOOKUP('Customer Information'!$A473,'Policy Details'!$I$2:$I$5001,'Policy Details'!$A$2:$A$5001)</f>
        <v>POL91221786</v>
      </c>
    </row>
    <row r="474" spans="1:9">
      <c r="A474" s="12" t="s">
        <v>479</v>
      </c>
      <c r="B474" s="13" t="s">
        <v>5478</v>
      </c>
      <c r="C474" s="13" t="s">
        <v>9847</v>
      </c>
      <c r="D474" s="13">
        <v>78</v>
      </c>
      <c r="E474" s="13" t="str" cm="1">
        <f t="array" ref="E474">_xlfn.IFS(D474&lt;18,"Below 18",D474&lt;=25,"18-25",D474&lt;=35,"26-35",D474&lt;=45,"36-45",D474&lt;=55,"46-55",TRUE,"56+")</f>
        <v>56+</v>
      </c>
      <c r="F474" s="13" t="s">
        <v>9983</v>
      </c>
      <c r="G474" s="13" t="s">
        <v>10490</v>
      </c>
      <c r="H474" s="13" t="s">
        <v>10964</v>
      </c>
      <c r="I474" s="13" t="e">
        <f>_xlfn.XLOOKUP('Customer Information'!$A474,'Policy Details'!$I$2:$I$5001,'Policy Details'!$A$2:$A$5001)</f>
        <v>#N/A</v>
      </c>
    </row>
    <row r="475" spans="1:9">
      <c r="A475" s="11" t="s">
        <v>480</v>
      </c>
      <c r="B475" s="8" t="s">
        <v>5479</v>
      </c>
      <c r="C475" s="8" t="s">
        <v>9848</v>
      </c>
      <c r="D475" s="8">
        <v>46</v>
      </c>
      <c r="E475" s="8" t="str" cm="1">
        <f t="array" ref="E475">_xlfn.IFS(D475&lt;18,"Below 18",D475&lt;=25,"18-25",D475&lt;=35,"26-35",D475&lt;=45,"36-45",D475&lt;=55,"46-55",TRUE,"56+")</f>
        <v>46-55</v>
      </c>
      <c r="F475" s="8" t="s">
        <v>10189</v>
      </c>
      <c r="G475" s="8" t="s">
        <v>10491</v>
      </c>
      <c r="H475" s="8" t="s">
        <v>10965</v>
      </c>
      <c r="I475" s="8" t="e">
        <f>_xlfn.XLOOKUP('Customer Information'!$A475,'Policy Details'!$I$2:$I$5001,'Policy Details'!$A$2:$A$5001)</f>
        <v>#N/A</v>
      </c>
    </row>
    <row r="476" spans="1:9">
      <c r="A476" s="12" t="s">
        <v>481</v>
      </c>
      <c r="B476" s="13" t="s">
        <v>5480</v>
      </c>
      <c r="C476" s="13" t="s">
        <v>9847</v>
      </c>
      <c r="D476" s="13">
        <v>43</v>
      </c>
      <c r="E476" s="13" t="str" cm="1">
        <f t="array" ref="E476">_xlfn.IFS(D476&lt;18,"Below 18",D476&lt;=25,"18-25",D476&lt;=35,"26-35",D476&lt;=45,"36-45",D476&lt;=55,"46-55",TRUE,"56+")</f>
        <v>36-45</v>
      </c>
      <c r="F476" s="13" t="s">
        <v>10190</v>
      </c>
      <c r="G476" s="13" t="s">
        <v>10490</v>
      </c>
      <c r="H476" s="13" t="s">
        <v>10966</v>
      </c>
      <c r="I476" s="13" t="e">
        <f>_xlfn.XLOOKUP('Customer Information'!$A476,'Policy Details'!$I$2:$I$5001,'Policy Details'!$A$2:$A$5001)</f>
        <v>#N/A</v>
      </c>
    </row>
    <row r="477" spans="1:9">
      <c r="A477" s="11" t="s">
        <v>482</v>
      </c>
      <c r="B477" s="8" t="s">
        <v>5481</v>
      </c>
      <c r="C477" s="8" t="s">
        <v>9846</v>
      </c>
      <c r="D477" s="8">
        <v>45</v>
      </c>
      <c r="E477" s="8" t="str" cm="1">
        <f t="array" ref="E477">_xlfn.IFS(D477&lt;18,"Below 18",D477&lt;=25,"18-25",D477&lt;=35,"26-35",D477&lt;=45,"36-45",D477&lt;=55,"46-55",TRUE,"56+")</f>
        <v>36-45</v>
      </c>
      <c r="F477" s="8" t="s">
        <v>10191</v>
      </c>
      <c r="G477" s="8" t="s">
        <v>10490</v>
      </c>
      <c r="H477" s="8" t="s">
        <v>10967</v>
      </c>
      <c r="I477" s="8" t="e">
        <f>_xlfn.XLOOKUP('Customer Information'!$A477,'Policy Details'!$I$2:$I$5001,'Policy Details'!$A$2:$A$5001)</f>
        <v>#N/A</v>
      </c>
    </row>
    <row r="478" spans="1:9">
      <c r="A478" s="12" t="s">
        <v>483</v>
      </c>
      <c r="B478" s="13" t="s">
        <v>5482</v>
      </c>
      <c r="C478" s="13" t="s">
        <v>9848</v>
      </c>
      <c r="D478" s="13">
        <v>18</v>
      </c>
      <c r="E478" s="13" t="str" cm="1">
        <f t="array" ref="E478">_xlfn.IFS(D478&lt;18,"Below 18",D478&lt;=25,"18-25",D478&lt;=35,"26-35",D478&lt;=45,"36-45",D478&lt;=55,"46-55",TRUE,"56+")</f>
        <v>18-25</v>
      </c>
      <c r="F478" s="13" t="s">
        <v>10192</v>
      </c>
      <c r="G478" s="13" t="s">
        <v>10491</v>
      </c>
      <c r="H478" s="13" t="s">
        <v>10968</v>
      </c>
      <c r="I478" s="13" t="e">
        <f>_xlfn.XLOOKUP('Customer Information'!$A478,'Policy Details'!$I$2:$I$5001,'Policy Details'!$A$2:$A$5001)</f>
        <v>#N/A</v>
      </c>
    </row>
    <row r="479" spans="1:9">
      <c r="A479" s="11" t="s">
        <v>484</v>
      </c>
      <c r="B479" s="8" t="s">
        <v>5483</v>
      </c>
      <c r="C479" s="8" t="s">
        <v>9846</v>
      </c>
      <c r="D479" s="8">
        <v>83</v>
      </c>
      <c r="E479" s="8" t="str" cm="1">
        <f t="array" ref="E479">_xlfn.IFS(D479&lt;18,"Below 18",D479&lt;=25,"18-25",D479&lt;=35,"26-35",D479&lt;=45,"36-45",D479&lt;=55,"46-55",TRUE,"56+")</f>
        <v>56+</v>
      </c>
      <c r="F479" s="8" t="s">
        <v>9950</v>
      </c>
      <c r="G479" s="8" t="s">
        <v>10488</v>
      </c>
      <c r="H479" s="8" t="s">
        <v>10969</v>
      </c>
      <c r="I479" s="8" t="e">
        <f>_xlfn.XLOOKUP('Customer Information'!$A479,'Policy Details'!$I$2:$I$5001,'Policy Details'!$A$2:$A$5001)</f>
        <v>#N/A</v>
      </c>
    </row>
    <row r="480" spans="1:9">
      <c r="A480" s="12" t="s">
        <v>485</v>
      </c>
      <c r="B480" s="13" t="s">
        <v>5484</v>
      </c>
      <c r="C480" s="13" t="s">
        <v>9846</v>
      </c>
      <c r="D480" s="13">
        <v>72</v>
      </c>
      <c r="E480" s="13" t="str" cm="1">
        <f t="array" ref="E480">_xlfn.IFS(D480&lt;18,"Below 18",D480&lt;=25,"18-25",D480&lt;=35,"26-35",D480&lt;=45,"36-45",D480&lt;=55,"46-55",TRUE,"56+")</f>
        <v>56+</v>
      </c>
      <c r="F480" s="13" t="s">
        <v>10193</v>
      </c>
      <c r="G480" s="13" t="s">
        <v>10491</v>
      </c>
      <c r="H480" s="13" t="s">
        <v>10970</v>
      </c>
      <c r="I480" s="13" t="e">
        <f>_xlfn.XLOOKUP('Customer Information'!$A480,'Policy Details'!$I$2:$I$5001,'Policy Details'!$A$2:$A$5001)</f>
        <v>#N/A</v>
      </c>
    </row>
    <row r="481" spans="1:9">
      <c r="A481" s="11" t="s">
        <v>486</v>
      </c>
      <c r="B481" s="8" t="s">
        <v>5485</v>
      </c>
      <c r="C481" s="8" t="s">
        <v>9848</v>
      </c>
      <c r="D481" s="8">
        <v>77</v>
      </c>
      <c r="E481" s="8" t="str" cm="1">
        <f t="array" ref="E481">_xlfn.IFS(D481&lt;18,"Below 18",D481&lt;=25,"18-25",D481&lt;=35,"26-35",D481&lt;=45,"36-45",D481&lt;=55,"46-55",TRUE,"56+")</f>
        <v>56+</v>
      </c>
      <c r="F481" s="8" t="s">
        <v>10182</v>
      </c>
      <c r="G481" s="8" t="s">
        <v>10491</v>
      </c>
      <c r="H481" s="8" t="s">
        <v>10971</v>
      </c>
      <c r="I481" s="8" t="str">
        <f>_xlfn.XLOOKUP('Customer Information'!$A481,'Policy Details'!$I$2:$I$5001,'Policy Details'!$A$2:$A$5001)</f>
        <v>POL07151220</v>
      </c>
    </row>
    <row r="482" spans="1:9">
      <c r="A482" s="12" t="s">
        <v>487</v>
      </c>
      <c r="B482" s="13" t="s">
        <v>5486</v>
      </c>
      <c r="C482" s="13" t="s">
        <v>9847</v>
      </c>
      <c r="D482" s="13">
        <v>65</v>
      </c>
      <c r="E482" s="13" t="str" cm="1">
        <f t="array" ref="E482">_xlfn.IFS(D482&lt;18,"Below 18",D482&lt;=25,"18-25",D482&lt;=35,"26-35",D482&lt;=45,"36-45",D482&lt;=55,"46-55",TRUE,"56+")</f>
        <v>56+</v>
      </c>
      <c r="F482" s="13" t="s">
        <v>10185</v>
      </c>
      <c r="G482" s="13" t="s">
        <v>10489</v>
      </c>
      <c r="H482" s="13" t="s">
        <v>10972</v>
      </c>
      <c r="I482" s="13" t="str">
        <f>_xlfn.XLOOKUP('Customer Information'!$A482,'Policy Details'!$I$2:$I$5001,'Policy Details'!$A$2:$A$5001)</f>
        <v>POL66279716</v>
      </c>
    </row>
    <row r="483" spans="1:9">
      <c r="A483" s="11" t="s">
        <v>488</v>
      </c>
      <c r="B483" s="8" t="s">
        <v>5487</v>
      </c>
      <c r="C483" s="8" t="s">
        <v>9846</v>
      </c>
      <c r="D483" s="8">
        <v>19</v>
      </c>
      <c r="E483" s="8" t="str" cm="1">
        <f t="array" ref="E483">_xlfn.IFS(D483&lt;18,"Below 18",D483&lt;=25,"18-25",D483&lt;=35,"26-35",D483&lt;=45,"36-45",D483&lt;=55,"46-55",TRUE,"56+")</f>
        <v>18-25</v>
      </c>
      <c r="F483" s="8" t="s">
        <v>10194</v>
      </c>
      <c r="G483" s="8" t="s">
        <v>10491</v>
      </c>
      <c r="H483" s="8" t="s">
        <v>10973</v>
      </c>
      <c r="I483" s="8" t="str">
        <f>_xlfn.XLOOKUP('Customer Information'!$A483,'Policy Details'!$I$2:$I$5001,'Policy Details'!$A$2:$A$5001)</f>
        <v>POL78615644</v>
      </c>
    </row>
    <row r="484" spans="1:9">
      <c r="A484" s="12" t="s">
        <v>489</v>
      </c>
      <c r="B484" s="13" t="s">
        <v>5488</v>
      </c>
      <c r="C484" s="13" t="s">
        <v>9847</v>
      </c>
      <c r="D484" s="13">
        <v>38</v>
      </c>
      <c r="E484" s="13" t="str" cm="1">
        <f t="array" ref="E484">_xlfn.IFS(D484&lt;18,"Below 18",D484&lt;=25,"18-25",D484&lt;=35,"26-35",D484&lt;=45,"36-45",D484&lt;=55,"46-55",TRUE,"56+")</f>
        <v>36-45</v>
      </c>
      <c r="F484" s="13" t="s">
        <v>10195</v>
      </c>
      <c r="G484" s="13" t="s">
        <v>10490</v>
      </c>
      <c r="H484" s="13" t="s">
        <v>10974</v>
      </c>
      <c r="I484" s="13" t="str">
        <f>_xlfn.XLOOKUP('Customer Information'!$A484,'Policy Details'!$I$2:$I$5001,'Policy Details'!$A$2:$A$5001)</f>
        <v>POL53203220</v>
      </c>
    </row>
    <row r="485" spans="1:9">
      <c r="A485" s="11" t="s">
        <v>490</v>
      </c>
      <c r="B485" s="8" t="s">
        <v>5489</v>
      </c>
      <c r="C485" s="8" t="s">
        <v>9847</v>
      </c>
      <c r="D485" s="8">
        <v>72</v>
      </c>
      <c r="E485" s="8" t="str" cm="1">
        <f t="array" ref="E485">_xlfn.IFS(D485&lt;18,"Below 18",D485&lt;=25,"18-25",D485&lt;=35,"26-35",D485&lt;=45,"36-45",D485&lt;=55,"46-55",TRUE,"56+")</f>
        <v>56+</v>
      </c>
      <c r="F485" s="8" t="s">
        <v>10021</v>
      </c>
      <c r="G485" s="8" t="s">
        <v>10488</v>
      </c>
      <c r="H485" s="8" t="s">
        <v>10975</v>
      </c>
      <c r="I485" s="8" t="str">
        <f>_xlfn.XLOOKUP('Customer Information'!$A485,'Policy Details'!$I$2:$I$5001,'Policy Details'!$A$2:$A$5001)</f>
        <v>POL53010731</v>
      </c>
    </row>
    <row r="486" spans="1:9">
      <c r="A486" s="12" t="s">
        <v>491</v>
      </c>
      <c r="B486" s="13" t="s">
        <v>5490</v>
      </c>
      <c r="C486" s="13" t="s">
        <v>9847</v>
      </c>
      <c r="D486" s="13">
        <v>32</v>
      </c>
      <c r="E486" s="13" t="str" cm="1">
        <f t="array" ref="E486">_xlfn.IFS(D486&lt;18,"Below 18",D486&lt;=25,"18-25",D486&lt;=35,"26-35",D486&lt;=45,"36-45",D486&lt;=55,"46-55",TRUE,"56+")</f>
        <v>26-35</v>
      </c>
      <c r="F486" s="13" t="s">
        <v>10018</v>
      </c>
      <c r="G486" s="13" t="s">
        <v>10488</v>
      </c>
      <c r="H486" s="13" t="s">
        <v>10976</v>
      </c>
      <c r="I486" s="13" t="str">
        <f>_xlfn.XLOOKUP('Customer Information'!$A486,'Policy Details'!$I$2:$I$5001,'Policy Details'!$A$2:$A$5001)</f>
        <v>POL81138188</v>
      </c>
    </row>
    <row r="487" spans="1:9">
      <c r="A487" s="11" t="s">
        <v>492</v>
      </c>
      <c r="B487" s="8" t="s">
        <v>5491</v>
      </c>
      <c r="C487" s="8" t="s">
        <v>9846</v>
      </c>
      <c r="D487" s="8">
        <v>85</v>
      </c>
      <c r="E487" s="8" t="str" cm="1">
        <f t="array" ref="E487">_xlfn.IFS(D487&lt;18,"Below 18",D487&lt;=25,"18-25",D487&lt;=35,"26-35",D487&lt;=45,"36-45",D487&lt;=55,"46-55",TRUE,"56+")</f>
        <v>56+</v>
      </c>
      <c r="F487" s="8" t="s">
        <v>9979</v>
      </c>
      <c r="G487" s="8" t="s">
        <v>10488</v>
      </c>
      <c r="H487" s="8" t="s">
        <v>10977</v>
      </c>
      <c r="I487" s="8" t="e">
        <f>_xlfn.XLOOKUP('Customer Information'!$A487,'Policy Details'!$I$2:$I$5001,'Policy Details'!$A$2:$A$5001)</f>
        <v>#N/A</v>
      </c>
    </row>
    <row r="488" spans="1:9">
      <c r="A488" s="12" t="s">
        <v>493</v>
      </c>
      <c r="B488" s="13" t="s">
        <v>5492</v>
      </c>
      <c r="C488" s="13" t="s">
        <v>9846</v>
      </c>
      <c r="D488" s="13">
        <v>39</v>
      </c>
      <c r="E488" s="13" t="str" cm="1">
        <f t="array" ref="E488">_xlfn.IFS(D488&lt;18,"Below 18",D488&lt;=25,"18-25",D488&lt;=35,"26-35",D488&lt;=45,"36-45",D488&lt;=55,"46-55",TRUE,"56+")</f>
        <v>36-45</v>
      </c>
      <c r="F488" s="13" t="s">
        <v>10145</v>
      </c>
      <c r="G488" s="13" t="s">
        <v>10491</v>
      </c>
      <c r="H488" s="13" t="s">
        <v>10978</v>
      </c>
      <c r="I488" s="13" t="e">
        <f>_xlfn.XLOOKUP('Customer Information'!$A488,'Policy Details'!$I$2:$I$5001,'Policy Details'!$A$2:$A$5001)</f>
        <v>#N/A</v>
      </c>
    </row>
    <row r="489" spans="1:9">
      <c r="A489" s="11" t="s">
        <v>494</v>
      </c>
      <c r="B489" s="8" t="s">
        <v>5445</v>
      </c>
      <c r="C489" s="8" t="s">
        <v>9847</v>
      </c>
      <c r="D489" s="8">
        <v>54</v>
      </c>
      <c r="E489" s="8" t="str" cm="1">
        <f t="array" ref="E489">_xlfn.IFS(D489&lt;18,"Below 18",D489&lt;=25,"18-25",D489&lt;=35,"26-35",D489&lt;=45,"36-45",D489&lt;=55,"46-55",TRUE,"56+")</f>
        <v>46-55</v>
      </c>
      <c r="F489" s="8" t="s">
        <v>10196</v>
      </c>
      <c r="G489" s="8" t="s">
        <v>10489</v>
      </c>
      <c r="H489" s="8" t="s">
        <v>10979</v>
      </c>
      <c r="I489" s="8" t="e">
        <f>_xlfn.XLOOKUP('Customer Information'!$A489,'Policy Details'!$I$2:$I$5001,'Policy Details'!$A$2:$A$5001)</f>
        <v>#N/A</v>
      </c>
    </row>
    <row r="490" spans="1:9">
      <c r="A490" s="12" t="s">
        <v>495</v>
      </c>
      <c r="B490" s="13" t="s">
        <v>5493</v>
      </c>
      <c r="C490" s="13" t="s">
        <v>9846</v>
      </c>
      <c r="D490" s="13">
        <v>78</v>
      </c>
      <c r="E490" s="13" t="str" cm="1">
        <f t="array" ref="E490">_xlfn.IFS(D490&lt;18,"Below 18",D490&lt;=25,"18-25",D490&lt;=35,"26-35",D490&lt;=45,"36-45",D490&lt;=55,"46-55",TRUE,"56+")</f>
        <v>56+</v>
      </c>
      <c r="F490" s="13" t="s">
        <v>9956</v>
      </c>
      <c r="G490" s="13" t="s">
        <v>10488</v>
      </c>
      <c r="H490" s="13" t="s">
        <v>10980</v>
      </c>
      <c r="I490" s="13" t="str">
        <f>_xlfn.XLOOKUP('Customer Information'!$A490,'Policy Details'!$I$2:$I$5001,'Policy Details'!$A$2:$A$5001)</f>
        <v>POL95397773</v>
      </c>
    </row>
    <row r="491" spans="1:9">
      <c r="A491" s="11" t="s">
        <v>496</v>
      </c>
      <c r="B491" s="8" t="s">
        <v>5494</v>
      </c>
      <c r="C491" s="8" t="s">
        <v>9848</v>
      </c>
      <c r="D491" s="8">
        <v>78</v>
      </c>
      <c r="E491" s="8" t="str" cm="1">
        <f t="array" ref="E491">_xlfn.IFS(D491&lt;18,"Below 18",D491&lt;=25,"18-25",D491&lt;=35,"26-35",D491&lt;=45,"36-45",D491&lt;=55,"46-55",TRUE,"56+")</f>
        <v>56+</v>
      </c>
      <c r="F491" s="8" t="s">
        <v>10197</v>
      </c>
      <c r="G491" s="8" t="s">
        <v>10490</v>
      </c>
      <c r="H491" s="8" t="s">
        <v>10981</v>
      </c>
      <c r="I491" s="8" t="str">
        <f>_xlfn.XLOOKUP('Customer Information'!$A491,'Policy Details'!$I$2:$I$5001,'Policy Details'!$A$2:$A$5001)</f>
        <v>POL61983383</v>
      </c>
    </row>
    <row r="492" spans="1:9">
      <c r="A492" s="12" t="s">
        <v>497</v>
      </c>
      <c r="B492" s="13" t="s">
        <v>5495</v>
      </c>
      <c r="C492" s="13" t="s">
        <v>9848</v>
      </c>
      <c r="D492" s="13">
        <v>82</v>
      </c>
      <c r="E492" s="13" t="str" cm="1">
        <f t="array" ref="E492">_xlfn.IFS(D492&lt;18,"Below 18",D492&lt;=25,"18-25",D492&lt;=35,"26-35",D492&lt;=45,"36-45",D492&lt;=55,"46-55",TRUE,"56+")</f>
        <v>56+</v>
      </c>
      <c r="F492" s="13" t="s">
        <v>10136</v>
      </c>
      <c r="G492" s="13" t="s">
        <v>10491</v>
      </c>
      <c r="H492" s="13" t="s">
        <v>10982</v>
      </c>
      <c r="I492" s="13" t="str">
        <f>_xlfn.XLOOKUP('Customer Information'!$A492,'Policy Details'!$I$2:$I$5001,'Policy Details'!$A$2:$A$5001)</f>
        <v>POL17045726</v>
      </c>
    </row>
    <row r="493" spans="1:9">
      <c r="A493" s="11" t="s">
        <v>498</v>
      </c>
      <c r="B493" s="8" t="s">
        <v>5496</v>
      </c>
      <c r="C493" s="8" t="s">
        <v>9847</v>
      </c>
      <c r="D493" s="8">
        <v>29</v>
      </c>
      <c r="E493" s="8" t="str" cm="1">
        <f t="array" ref="E493">_xlfn.IFS(D493&lt;18,"Below 18",D493&lt;=25,"18-25",D493&lt;=35,"26-35",D493&lt;=45,"36-45",D493&lt;=55,"46-55",TRUE,"56+")</f>
        <v>26-35</v>
      </c>
      <c r="F493" s="8" t="s">
        <v>9901</v>
      </c>
      <c r="G493" s="8" t="s">
        <v>10488</v>
      </c>
      <c r="H493" s="8" t="s">
        <v>10983</v>
      </c>
      <c r="I493" s="8" t="str">
        <f>_xlfn.XLOOKUP('Customer Information'!$A493,'Policy Details'!$I$2:$I$5001,'Policy Details'!$A$2:$A$5001)</f>
        <v>POL38380842</v>
      </c>
    </row>
    <row r="494" spans="1:9">
      <c r="A494" s="12" t="s">
        <v>499</v>
      </c>
      <c r="B494" s="13" t="s">
        <v>5497</v>
      </c>
      <c r="C494" s="13" t="s">
        <v>9848</v>
      </c>
      <c r="D494" s="13">
        <v>29</v>
      </c>
      <c r="E494" s="13" t="str" cm="1">
        <f t="array" ref="E494">_xlfn.IFS(D494&lt;18,"Below 18",D494&lt;=25,"18-25",D494&lt;=35,"26-35",D494&lt;=45,"36-45",D494&lt;=55,"46-55",TRUE,"56+")</f>
        <v>26-35</v>
      </c>
      <c r="F494" s="13" t="s">
        <v>10198</v>
      </c>
      <c r="G494" s="13" t="s">
        <v>10488</v>
      </c>
      <c r="H494" s="13" t="s">
        <v>10984</v>
      </c>
      <c r="I494" s="13" t="str">
        <f>_xlfn.XLOOKUP('Customer Information'!$A494,'Policy Details'!$I$2:$I$5001,'Policy Details'!$A$2:$A$5001)</f>
        <v>POL39660351</v>
      </c>
    </row>
    <row r="495" spans="1:9">
      <c r="A495" s="11" t="s">
        <v>500</v>
      </c>
      <c r="B495" s="8" t="s">
        <v>5498</v>
      </c>
      <c r="C495" s="8" t="s">
        <v>9847</v>
      </c>
      <c r="D495" s="8">
        <v>35</v>
      </c>
      <c r="E495" s="8" t="str" cm="1">
        <f t="array" ref="E495">_xlfn.IFS(D495&lt;18,"Below 18",D495&lt;=25,"18-25",D495&lt;=35,"26-35",D495&lt;=45,"36-45",D495&lt;=55,"46-55",TRUE,"56+")</f>
        <v>26-35</v>
      </c>
      <c r="F495" s="8" t="s">
        <v>10199</v>
      </c>
      <c r="G495" s="8" t="s">
        <v>10489</v>
      </c>
      <c r="H495" s="8" t="s">
        <v>10985</v>
      </c>
      <c r="I495" s="8" t="e">
        <f>_xlfn.XLOOKUP('Customer Information'!$A495,'Policy Details'!$I$2:$I$5001,'Policy Details'!$A$2:$A$5001)</f>
        <v>#N/A</v>
      </c>
    </row>
    <row r="496" spans="1:9">
      <c r="A496" s="12" t="s">
        <v>501</v>
      </c>
      <c r="B496" s="13" t="s">
        <v>5499</v>
      </c>
      <c r="C496" s="13" t="s">
        <v>9846</v>
      </c>
      <c r="D496" s="13">
        <v>51</v>
      </c>
      <c r="E496" s="13" t="str" cm="1">
        <f t="array" ref="E496">_xlfn.IFS(D496&lt;18,"Below 18",D496&lt;=25,"18-25",D496&lt;=35,"26-35",D496&lt;=45,"36-45",D496&lt;=55,"46-55",TRUE,"56+")</f>
        <v>46-55</v>
      </c>
      <c r="F496" s="13" t="s">
        <v>10200</v>
      </c>
      <c r="G496" s="13" t="s">
        <v>10488</v>
      </c>
      <c r="H496" s="13" t="s">
        <v>10986</v>
      </c>
      <c r="I496" s="13" t="str">
        <f>_xlfn.XLOOKUP('Customer Information'!$A496,'Policy Details'!$I$2:$I$5001,'Policy Details'!$A$2:$A$5001)</f>
        <v>POL84931770</v>
      </c>
    </row>
    <row r="497" spans="1:9">
      <c r="A497" s="11" t="s">
        <v>502</v>
      </c>
      <c r="B497" s="8" t="s">
        <v>5500</v>
      </c>
      <c r="C497" s="8" t="s">
        <v>9846</v>
      </c>
      <c r="D497" s="8">
        <v>31</v>
      </c>
      <c r="E497" s="8" t="str" cm="1">
        <f t="array" ref="E497">_xlfn.IFS(D497&lt;18,"Below 18",D497&lt;=25,"18-25",D497&lt;=35,"26-35",D497&lt;=45,"36-45",D497&lt;=55,"46-55",TRUE,"56+")</f>
        <v>26-35</v>
      </c>
      <c r="F497" s="8" t="s">
        <v>10201</v>
      </c>
      <c r="G497" s="8" t="s">
        <v>10491</v>
      </c>
      <c r="H497" s="8" t="s">
        <v>10987</v>
      </c>
      <c r="I497" s="8" t="e">
        <f>_xlfn.XLOOKUP('Customer Information'!$A497,'Policy Details'!$I$2:$I$5001,'Policy Details'!$A$2:$A$5001)</f>
        <v>#N/A</v>
      </c>
    </row>
    <row r="498" spans="1:9">
      <c r="A498" s="12" t="s">
        <v>503</v>
      </c>
      <c r="B498" s="13" t="s">
        <v>5501</v>
      </c>
      <c r="C498" s="13" t="s">
        <v>9846</v>
      </c>
      <c r="D498" s="13">
        <v>85</v>
      </c>
      <c r="E498" s="13" t="str" cm="1">
        <f t="array" ref="E498">_xlfn.IFS(D498&lt;18,"Below 18",D498&lt;=25,"18-25",D498&lt;=35,"26-35",D498&lt;=45,"36-45",D498&lt;=55,"46-55",TRUE,"56+")</f>
        <v>56+</v>
      </c>
      <c r="F498" s="13" t="s">
        <v>10202</v>
      </c>
      <c r="G498" s="13" t="s">
        <v>10488</v>
      </c>
      <c r="H498" s="13" t="s">
        <v>10988</v>
      </c>
      <c r="I498" s="13" t="str">
        <f>_xlfn.XLOOKUP('Customer Information'!$A498,'Policy Details'!$I$2:$I$5001,'Policy Details'!$A$2:$A$5001)</f>
        <v>POL31588332</v>
      </c>
    </row>
    <row r="499" spans="1:9">
      <c r="A499" s="11" t="s">
        <v>504</v>
      </c>
      <c r="B499" s="8" t="s">
        <v>5502</v>
      </c>
      <c r="C499" s="8" t="s">
        <v>9848</v>
      </c>
      <c r="D499" s="8">
        <v>77</v>
      </c>
      <c r="E499" s="8" t="str" cm="1">
        <f t="array" ref="E499">_xlfn.IFS(D499&lt;18,"Below 18",D499&lt;=25,"18-25",D499&lt;=35,"26-35",D499&lt;=45,"36-45",D499&lt;=55,"46-55",TRUE,"56+")</f>
        <v>56+</v>
      </c>
      <c r="F499" s="8" t="s">
        <v>9948</v>
      </c>
      <c r="G499" s="8" t="s">
        <v>10489</v>
      </c>
      <c r="H499" s="8" t="s">
        <v>10989</v>
      </c>
      <c r="I499" s="8" t="str">
        <f>_xlfn.XLOOKUP('Customer Information'!$A499,'Policy Details'!$I$2:$I$5001,'Policy Details'!$A$2:$A$5001)</f>
        <v>POL43888562</v>
      </c>
    </row>
    <row r="500" spans="1:9">
      <c r="A500" s="12" t="s">
        <v>505</v>
      </c>
      <c r="B500" s="13" t="s">
        <v>5503</v>
      </c>
      <c r="C500" s="13" t="s">
        <v>9848</v>
      </c>
      <c r="D500" s="13">
        <v>69</v>
      </c>
      <c r="E500" s="13" t="str" cm="1">
        <f t="array" ref="E500">_xlfn.IFS(D500&lt;18,"Below 18",D500&lt;=25,"18-25",D500&lt;=35,"26-35",D500&lt;=45,"36-45",D500&lt;=55,"46-55",TRUE,"56+")</f>
        <v>56+</v>
      </c>
      <c r="F500" s="13" t="s">
        <v>10203</v>
      </c>
      <c r="G500" s="13" t="s">
        <v>10491</v>
      </c>
      <c r="H500" s="13" t="s">
        <v>10990</v>
      </c>
      <c r="I500" s="13" t="e">
        <f>_xlfn.XLOOKUP('Customer Information'!$A500,'Policy Details'!$I$2:$I$5001,'Policy Details'!$A$2:$A$5001)</f>
        <v>#N/A</v>
      </c>
    </row>
    <row r="501" spans="1:9">
      <c r="A501" s="11" t="s">
        <v>506</v>
      </c>
      <c r="B501" s="8" t="s">
        <v>5504</v>
      </c>
      <c r="C501" s="8" t="s">
        <v>9846</v>
      </c>
      <c r="D501" s="8">
        <v>18</v>
      </c>
      <c r="E501" s="8" t="str" cm="1">
        <f t="array" ref="E501">_xlfn.IFS(D501&lt;18,"Below 18",D501&lt;=25,"18-25",D501&lt;=35,"26-35",D501&lt;=45,"36-45",D501&lt;=55,"46-55",TRUE,"56+")</f>
        <v>18-25</v>
      </c>
      <c r="F501" s="8" t="s">
        <v>10204</v>
      </c>
      <c r="G501" s="8" t="s">
        <v>10491</v>
      </c>
      <c r="H501" s="8" t="s">
        <v>10991</v>
      </c>
      <c r="I501" s="8" t="e">
        <f>_xlfn.XLOOKUP('Customer Information'!$A501,'Policy Details'!$I$2:$I$5001,'Policy Details'!$A$2:$A$5001)</f>
        <v>#N/A</v>
      </c>
    </row>
    <row r="502" spans="1:9">
      <c r="A502" s="12" t="s">
        <v>507</v>
      </c>
      <c r="B502" s="13" t="s">
        <v>5505</v>
      </c>
      <c r="C502" s="13" t="s">
        <v>9846</v>
      </c>
      <c r="D502" s="13">
        <v>57</v>
      </c>
      <c r="E502" s="13" t="str" cm="1">
        <f t="array" ref="E502">_xlfn.IFS(D502&lt;18,"Below 18",D502&lt;=25,"18-25",D502&lt;=35,"26-35",D502&lt;=45,"36-45",D502&lt;=55,"46-55",TRUE,"56+")</f>
        <v>56+</v>
      </c>
      <c r="F502" s="13" t="s">
        <v>10205</v>
      </c>
      <c r="G502" s="13" t="s">
        <v>10489</v>
      </c>
      <c r="H502" s="13" t="s">
        <v>10992</v>
      </c>
      <c r="I502" s="13" t="e">
        <f>_xlfn.XLOOKUP('Customer Information'!$A502,'Policy Details'!$I$2:$I$5001,'Policy Details'!$A$2:$A$5001)</f>
        <v>#N/A</v>
      </c>
    </row>
    <row r="503" spans="1:9">
      <c r="A503" s="11" t="s">
        <v>508</v>
      </c>
      <c r="B503" s="8" t="s">
        <v>5506</v>
      </c>
      <c r="C503" s="8" t="s">
        <v>9848</v>
      </c>
      <c r="D503" s="8">
        <v>77</v>
      </c>
      <c r="E503" s="8" t="str" cm="1">
        <f t="array" ref="E503">_xlfn.IFS(D503&lt;18,"Below 18",D503&lt;=25,"18-25",D503&lt;=35,"26-35",D503&lt;=45,"36-45",D503&lt;=55,"46-55",TRUE,"56+")</f>
        <v>56+</v>
      </c>
      <c r="F503" s="8" t="s">
        <v>9897</v>
      </c>
      <c r="G503" s="8" t="s">
        <v>10489</v>
      </c>
      <c r="H503" s="8" t="s">
        <v>10993</v>
      </c>
      <c r="I503" s="8" t="e">
        <f>_xlfn.XLOOKUP('Customer Information'!$A503,'Policy Details'!$I$2:$I$5001,'Policy Details'!$A$2:$A$5001)</f>
        <v>#N/A</v>
      </c>
    </row>
    <row r="504" spans="1:9">
      <c r="A504" s="12" t="s">
        <v>509</v>
      </c>
      <c r="B504" s="13" t="s">
        <v>5507</v>
      </c>
      <c r="C504" s="13" t="s">
        <v>9846</v>
      </c>
      <c r="D504" s="13">
        <v>59</v>
      </c>
      <c r="E504" s="13" t="str" cm="1">
        <f t="array" ref="E504">_xlfn.IFS(D504&lt;18,"Below 18",D504&lt;=25,"18-25",D504&lt;=35,"26-35",D504&lt;=45,"36-45",D504&lt;=55,"46-55",TRUE,"56+")</f>
        <v>56+</v>
      </c>
      <c r="F504" s="13" t="s">
        <v>9890</v>
      </c>
      <c r="G504" s="13" t="s">
        <v>10488</v>
      </c>
      <c r="H504" s="13" t="s">
        <v>10994</v>
      </c>
      <c r="I504" s="13" t="e">
        <f>_xlfn.XLOOKUP('Customer Information'!$A504,'Policy Details'!$I$2:$I$5001,'Policy Details'!$A$2:$A$5001)</f>
        <v>#N/A</v>
      </c>
    </row>
    <row r="505" spans="1:9">
      <c r="A505" s="11" t="s">
        <v>510</v>
      </c>
      <c r="B505" s="8" t="s">
        <v>5508</v>
      </c>
      <c r="C505" s="8" t="s">
        <v>9848</v>
      </c>
      <c r="D505" s="8">
        <v>19</v>
      </c>
      <c r="E505" s="8" t="str" cm="1">
        <f t="array" ref="E505">_xlfn.IFS(D505&lt;18,"Below 18",D505&lt;=25,"18-25",D505&lt;=35,"26-35",D505&lt;=45,"36-45",D505&lt;=55,"46-55",TRUE,"56+")</f>
        <v>18-25</v>
      </c>
      <c r="F505" s="8" t="s">
        <v>10206</v>
      </c>
      <c r="G505" s="8" t="s">
        <v>10490</v>
      </c>
      <c r="H505" s="8" t="s">
        <v>10995</v>
      </c>
      <c r="I505" s="8" t="str">
        <f>_xlfn.XLOOKUP('Customer Information'!$A505,'Policy Details'!$I$2:$I$5001,'Policy Details'!$A$2:$A$5001)</f>
        <v>POL69557850</v>
      </c>
    </row>
    <row r="506" spans="1:9">
      <c r="A506" s="12" t="s">
        <v>511</v>
      </c>
      <c r="B506" s="13" t="s">
        <v>5509</v>
      </c>
      <c r="C506" s="13" t="s">
        <v>9848</v>
      </c>
      <c r="D506" s="13">
        <v>60</v>
      </c>
      <c r="E506" s="13" t="str" cm="1">
        <f t="array" ref="E506">_xlfn.IFS(D506&lt;18,"Below 18",D506&lt;=25,"18-25",D506&lt;=35,"26-35",D506&lt;=45,"36-45",D506&lt;=55,"46-55",TRUE,"56+")</f>
        <v>56+</v>
      </c>
      <c r="F506" s="13" t="s">
        <v>10207</v>
      </c>
      <c r="G506" s="13" t="s">
        <v>10491</v>
      </c>
      <c r="H506" s="13" t="s">
        <v>10996</v>
      </c>
      <c r="I506" s="13" t="e">
        <f>_xlfn.XLOOKUP('Customer Information'!$A506,'Policy Details'!$I$2:$I$5001,'Policy Details'!$A$2:$A$5001)</f>
        <v>#N/A</v>
      </c>
    </row>
    <row r="507" spans="1:9">
      <c r="A507" s="11" t="s">
        <v>512</v>
      </c>
      <c r="B507" s="8" t="s">
        <v>5510</v>
      </c>
      <c r="C507" s="8" t="s">
        <v>9848</v>
      </c>
      <c r="D507" s="8">
        <v>50</v>
      </c>
      <c r="E507" s="8" t="str" cm="1">
        <f t="array" ref="E507">_xlfn.IFS(D507&lt;18,"Below 18",D507&lt;=25,"18-25",D507&lt;=35,"26-35",D507&lt;=45,"36-45",D507&lt;=55,"46-55",TRUE,"56+")</f>
        <v>46-55</v>
      </c>
      <c r="F507" s="8" t="s">
        <v>10208</v>
      </c>
      <c r="G507" s="8" t="s">
        <v>10488</v>
      </c>
      <c r="H507" s="8" t="s">
        <v>10997</v>
      </c>
      <c r="I507" s="8" t="e">
        <f>_xlfn.XLOOKUP('Customer Information'!$A507,'Policy Details'!$I$2:$I$5001,'Policy Details'!$A$2:$A$5001)</f>
        <v>#N/A</v>
      </c>
    </row>
    <row r="508" spans="1:9">
      <c r="A508" s="12" t="s">
        <v>513</v>
      </c>
      <c r="B508" s="13" t="s">
        <v>5511</v>
      </c>
      <c r="C508" s="13" t="s">
        <v>9848</v>
      </c>
      <c r="D508" s="13">
        <v>40</v>
      </c>
      <c r="E508" s="13" t="str" cm="1">
        <f t="array" ref="E508">_xlfn.IFS(D508&lt;18,"Below 18",D508&lt;=25,"18-25",D508&lt;=35,"26-35",D508&lt;=45,"36-45",D508&lt;=55,"46-55",TRUE,"56+")</f>
        <v>36-45</v>
      </c>
      <c r="F508" s="13" t="s">
        <v>9857</v>
      </c>
      <c r="G508" s="13" t="s">
        <v>10488</v>
      </c>
      <c r="H508" s="13" t="s">
        <v>10998</v>
      </c>
      <c r="I508" s="13" t="str">
        <f>_xlfn.XLOOKUP('Customer Information'!$A508,'Policy Details'!$I$2:$I$5001,'Policy Details'!$A$2:$A$5001)</f>
        <v>POL47409156</v>
      </c>
    </row>
    <row r="509" spans="1:9">
      <c r="A509" s="11" t="s">
        <v>514</v>
      </c>
      <c r="B509" s="8" t="s">
        <v>5512</v>
      </c>
      <c r="C509" s="8" t="s">
        <v>9848</v>
      </c>
      <c r="D509" s="8">
        <v>74</v>
      </c>
      <c r="E509" s="8" t="str" cm="1">
        <f t="array" ref="E509">_xlfn.IFS(D509&lt;18,"Below 18",D509&lt;=25,"18-25",D509&lt;=35,"26-35",D509&lt;=45,"36-45",D509&lt;=55,"46-55",TRUE,"56+")</f>
        <v>56+</v>
      </c>
      <c r="F509" s="8" t="s">
        <v>10166</v>
      </c>
      <c r="G509" s="8" t="s">
        <v>10491</v>
      </c>
      <c r="H509" s="8" t="s">
        <v>10999</v>
      </c>
      <c r="I509" s="8" t="e">
        <f>_xlfn.XLOOKUP('Customer Information'!$A509,'Policy Details'!$I$2:$I$5001,'Policy Details'!$A$2:$A$5001)</f>
        <v>#N/A</v>
      </c>
    </row>
    <row r="510" spans="1:9">
      <c r="A510" s="12" t="s">
        <v>515</v>
      </c>
      <c r="B510" s="13" t="s">
        <v>5513</v>
      </c>
      <c r="C510" s="13" t="s">
        <v>9848</v>
      </c>
      <c r="D510" s="13">
        <v>47</v>
      </c>
      <c r="E510" s="13" t="str" cm="1">
        <f t="array" ref="E510">_xlfn.IFS(D510&lt;18,"Below 18",D510&lt;=25,"18-25",D510&lt;=35,"26-35",D510&lt;=45,"36-45",D510&lt;=55,"46-55",TRUE,"56+")</f>
        <v>46-55</v>
      </c>
      <c r="F510" s="13" t="s">
        <v>10209</v>
      </c>
      <c r="G510" s="13" t="s">
        <v>10490</v>
      </c>
      <c r="H510" s="13" t="s">
        <v>11000</v>
      </c>
      <c r="I510" s="13" t="str">
        <f>_xlfn.XLOOKUP('Customer Information'!$A510,'Policy Details'!$I$2:$I$5001,'Policy Details'!$A$2:$A$5001)</f>
        <v>POL44693402</v>
      </c>
    </row>
    <row r="511" spans="1:9">
      <c r="A511" s="11" t="s">
        <v>516</v>
      </c>
      <c r="B511" s="8" t="s">
        <v>5514</v>
      </c>
      <c r="C511" s="8" t="s">
        <v>9848</v>
      </c>
      <c r="D511" s="8">
        <v>78</v>
      </c>
      <c r="E511" s="8" t="str" cm="1">
        <f t="array" ref="E511">_xlfn.IFS(D511&lt;18,"Below 18",D511&lt;=25,"18-25",D511&lt;=35,"26-35",D511&lt;=45,"36-45",D511&lt;=55,"46-55",TRUE,"56+")</f>
        <v>56+</v>
      </c>
      <c r="F511" s="8" t="s">
        <v>10210</v>
      </c>
      <c r="G511" s="8" t="s">
        <v>10491</v>
      </c>
      <c r="H511" s="8" t="s">
        <v>11001</v>
      </c>
      <c r="I511" s="8" t="str">
        <f>_xlfn.XLOOKUP('Customer Information'!$A511,'Policy Details'!$I$2:$I$5001,'Policy Details'!$A$2:$A$5001)</f>
        <v>POL38002249</v>
      </c>
    </row>
    <row r="512" spans="1:9">
      <c r="A512" s="12" t="s">
        <v>517</v>
      </c>
      <c r="B512" s="13" t="s">
        <v>5515</v>
      </c>
      <c r="C512" s="13" t="s">
        <v>9847</v>
      </c>
      <c r="D512" s="13">
        <v>22</v>
      </c>
      <c r="E512" s="13" t="str" cm="1">
        <f t="array" ref="E512">_xlfn.IFS(D512&lt;18,"Below 18",D512&lt;=25,"18-25",D512&lt;=35,"26-35",D512&lt;=45,"36-45",D512&lt;=55,"46-55",TRUE,"56+")</f>
        <v>18-25</v>
      </c>
      <c r="F512" s="13" t="s">
        <v>10211</v>
      </c>
      <c r="G512" s="13" t="s">
        <v>10491</v>
      </c>
      <c r="H512" s="13" t="s">
        <v>11002</v>
      </c>
      <c r="I512" s="13" t="e">
        <f>_xlfn.XLOOKUP('Customer Information'!$A512,'Policy Details'!$I$2:$I$5001,'Policy Details'!$A$2:$A$5001)</f>
        <v>#N/A</v>
      </c>
    </row>
    <row r="513" spans="1:9">
      <c r="A513" s="11" t="s">
        <v>518</v>
      </c>
      <c r="B513" s="8" t="s">
        <v>5516</v>
      </c>
      <c r="C513" s="8" t="s">
        <v>9846</v>
      </c>
      <c r="D513" s="8">
        <v>76</v>
      </c>
      <c r="E513" s="8" t="str" cm="1">
        <f t="array" ref="E513">_xlfn.IFS(D513&lt;18,"Below 18",D513&lt;=25,"18-25",D513&lt;=35,"26-35",D513&lt;=45,"36-45",D513&lt;=55,"46-55",TRUE,"56+")</f>
        <v>56+</v>
      </c>
      <c r="F513" s="8" t="s">
        <v>10212</v>
      </c>
      <c r="G513" s="8" t="s">
        <v>10489</v>
      </c>
      <c r="H513" s="8" t="s">
        <v>11003</v>
      </c>
      <c r="I513" s="8" t="str">
        <f>_xlfn.XLOOKUP('Customer Information'!$A513,'Policy Details'!$I$2:$I$5001,'Policy Details'!$A$2:$A$5001)</f>
        <v>POL67118908</v>
      </c>
    </row>
    <row r="514" spans="1:9">
      <c r="A514" s="12" t="s">
        <v>519</v>
      </c>
      <c r="B514" s="13" t="s">
        <v>5517</v>
      </c>
      <c r="C514" s="13" t="s">
        <v>9847</v>
      </c>
      <c r="D514" s="13">
        <v>28</v>
      </c>
      <c r="E514" s="13" t="str" cm="1">
        <f t="array" ref="E514">_xlfn.IFS(D514&lt;18,"Below 18",D514&lt;=25,"18-25",D514&lt;=35,"26-35",D514&lt;=45,"36-45",D514&lt;=55,"46-55",TRUE,"56+")</f>
        <v>26-35</v>
      </c>
      <c r="F514" s="13" t="s">
        <v>10213</v>
      </c>
      <c r="G514" s="13" t="s">
        <v>10490</v>
      </c>
      <c r="H514" s="13" t="s">
        <v>11004</v>
      </c>
      <c r="I514" s="13" t="e">
        <f>_xlfn.XLOOKUP('Customer Information'!$A514,'Policy Details'!$I$2:$I$5001,'Policy Details'!$A$2:$A$5001)</f>
        <v>#N/A</v>
      </c>
    </row>
    <row r="515" spans="1:9">
      <c r="A515" s="11" t="s">
        <v>520</v>
      </c>
      <c r="B515" s="8" t="s">
        <v>5518</v>
      </c>
      <c r="C515" s="8" t="s">
        <v>9847</v>
      </c>
      <c r="D515" s="8">
        <v>65</v>
      </c>
      <c r="E515" s="8" t="str" cm="1">
        <f t="array" ref="E515">_xlfn.IFS(D515&lt;18,"Below 18",D515&lt;=25,"18-25",D515&lt;=35,"26-35",D515&lt;=45,"36-45",D515&lt;=55,"46-55",TRUE,"56+")</f>
        <v>56+</v>
      </c>
      <c r="F515" s="8" t="s">
        <v>10094</v>
      </c>
      <c r="G515" s="8" t="s">
        <v>10491</v>
      </c>
      <c r="H515" s="8" t="s">
        <v>11005</v>
      </c>
      <c r="I515" s="8" t="str">
        <f>_xlfn.XLOOKUP('Customer Information'!$A515,'Policy Details'!$I$2:$I$5001,'Policy Details'!$A$2:$A$5001)</f>
        <v>POL03258103</v>
      </c>
    </row>
    <row r="516" spans="1:9">
      <c r="A516" s="12" t="s">
        <v>521</v>
      </c>
      <c r="B516" s="13" t="s">
        <v>5519</v>
      </c>
      <c r="C516" s="13" t="s">
        <v>9848</v>
      </c>
      <c r="D516" s="13">
        <v>25</v>
      </c>
      <c r="E516" s="13" t="str" cm="1">
        <f t="array" ref="E516">_xlfn.IFS(D516&lt;18,"Below 18",D516&lt;=25,"18-25",D516&lt;=35,"26-35",D516&lt;=45,"36-45",D516&lt;=55,"46-55",TRUE,"56+")</f>
        <v>18-25</v>
      </c>
      <c r="F516" s="13" t="s">
        <v>9933</v>
      </c>
      <c r="G516" s="13" t="s">
        <v>10489</v>
      </c>
      <c r="H516" s="13" t="s">
        <v>11006</v>
      </c>
      <c r="I516" s="13" t="str">
        <f>_xlfn.XLOOKUP('Customer Information'!$A516,'Policy Details'!$I$2:$I$5001,'Policy Details'!$A$2:$A$5001)</f>
        <v>POL08536084</v>
      </c>
    </row>
    <row r="517" spans="1:9">
      <c r="A517" s="11" t="s">
        <v>522</v>
      </c>
      <c r="B517" s="8" t="s">
        <v>5520</v>
      </c>
      <c r="C517" s="8" t="s">
        <v>9846</v>
      </c>
      <c r="D517" s="8">
        <v>40</v>
      </c>
      <c r="E517" s="8" t="str" cm="1">
        <f t="array" ref="E517">_xlfn.IFS(D517&lt;18,"Below 18",D517&lt;=25,"18-25",D517&lt;=35,"26-35",D517&lt;=45,"36-45",D517&lt;=55,"46-55",TRUE,"56+")</f>
        <v>36-45</v>
      </c>
      <c r="F517" s="8" t="s">
        <v>9968</v>
      </c>
      <c r="G517" s="8" t="s">
        <v>10488</v>
      </c>
      <c r="H517" s="8" t="s">
        <v>11007</v>
      </c>
      <c r="I517" s="8" t="e">
        <f>_xlfn.XLOOKUP('Customer Information'!$A517,'Policy Details'!$I$2:$I$5001,'Policy Details'!$A$2:$A$5001)</f>
        <v>#N/A</v>
      </c>
    </row>
    <row r="518" spans="1:9">
      <c r="A518" s="12" t="s">
        <v>523</v>
      </c>
      <c r="B518" s="13" t="s">
        <v>5521</v>
      </c>
      <c r="C518" s="13" t="s">
        <v>9848</v>
      </c>
      <c r="D518" s="13">
        <v>63</v>
      </c>
      <c r="E518" s="13" t="str" cm="1">
        <f t="array" ref="E518">_xlfn.IFS(D518&lt;18,"Below 18",D518&lt;=25,"18-25",D518&lt;=35,"26-35",D518&lt;=45,"36-45",D518&lt;=55,"46-55",TRUE,"56+")</f>
        <v>56+</v>
      </c>
      <c r="F518" s="13" t="s">
        <v>10077</v>
      </c>
      <c r="G518" s="13" t="s">
        <v>10489</v>
      </c>
      <c r="H518" s="13" t="s">
        <v>11008</v>
      </c>
      <c r="I518" s="13" t="e">
        <f>_xlfn.XLOOKUP('Customer Information'!$A518,'Policy Details'!$I$2:$I$5001,'Policy Details'!$A$2:$A$5001)</f>
        <v>#N/A</v>
      </c>
    </row>
    <row r="519" spans="1:9">
      <c r="A519" s="11" t="s">
        <v>524</v>
      </c>
      <c r="B519" s="8" t="s">
        <v>5522</v>
      </c>
      <c r="C519" s="8" t="s">
        <v>9846</v>
      </c>
      <c r="D519" s="8">
        <v>79</v>
      </c>
      <c r="E519" s="8" t="str" cm="1">
        <f t="array" ref="E519">_xlfn.IFS(D519&lt;18,"Below 18",D519&lt;=25,"18-25",D519&lt;=35,"26-35",D519&lt;=45,"36-45",D519&lt;=55,"46-55",TRUE,"56+")</f>
        <v>56+</v>
      </c>
      <c r="F519" s="8" t="s">
        <v>10214</v>
      </c>
      <c r="G519" s="8" t="s">
        <v>10488</v>
      </c>
      <c r="H519" s="8" t="s">
        <v>11009</v>
      </c>
      <c r="I519" s="8" t="str">
        <f>_xlfn.XLOOKUP('Customer Information'!$A519,'Policy Details'!$I$2:$I$5001,'Policy Details'!$A$2:$A$5001)</f>
        <v>POL19136648</v>
      </c>
    </row>
    <row r="520" spans="1:9">
      <c r="A520" s="12" t="s">
        <v>525</v>
      </c>
      <c r="B520" s="13" t="s">
        <v>5523</v>
      </c>
      <c r="C520" s="13" t="s">
        <v>9846</v>
      </c>
      <c r="D520" s="13">
        <v>75</v>
      </c>
      <c r="E520" s="13" t="str" cm="1">
        <f t="array" ref="E520">_xlfn.IFS(D520&lt;18,"Below 18",D520&lt;=25,"18-25",D520&lt;=35,"26-35",D520&lt;=45,"36-45",D520&lt;=55,"46-55",TRUE,"56+")</f>
        <v>56+</v>
      </c>
      <c r="F520" s="13" t="s">
        <v>9967</v>
      </c>
      <c r="G520" s="13" t="s">
        <v>10490</v>
      </c>
      <c r="H520" s="13" t="s">
        <v>11010</v>
      </c>
      <c r="I520" s="13" t="str">
        <f>_xlfn.XLOOKUP('Customer Information'!$A520,'Policy Details'!$I$2:$I$5001,'Policy Details'!$A$2:$A$5001)</f>
        <v>POL68308449</v>
      </c>
    </row>
    <row r="521" spans="1:9">
      <c r="A521" s="11" t="s">
        <v>526</v>
      </c>
      <c r="B521" s="8" t="s">
        <v>5524</v>
      </c>
      <c r="C521" s="8" t="s">
        <v>9848</v>
      </c>
      <c r="D521" s="8">
        <v>40</v>
      </c>
      <c r="E521" s="8" t="str" cm="1">
        <f t="array" ref="E521">_xlfn.IFS(D521&lt;18,"Below 18",D521&lt;=25,"18-25",D521&lt;=35,"26-35",D521&lt;=45,"36-45",D521&lt;=55,"46-55",TRUE,"56+")</f>
        <v>36-45</v>
      </c>
      <c r="F521" s="8" t="s">
        <v>10215</v>
      </c>
      <c r="G521" s="8" t="s">
        <v>10489</v>
      </c>
      <c r="H521" s="8" t="s">
        <v>11011</v>
      </c>
      <c r="I521" s="8" t="str">
        <f>_xlfn.XLOOKUP('Customer Information'!$A521,'Policy Details'!$I$2:$I$5001,'Policy Details'!$A$2:$A$5001)</f>
        <v>POL97969575</v>
      </c>
    </row>
    <row r="522" spans="1:9">
      <c r="A522" s="12" t="s">
        <v>527</v>
      </c>
      <c r="B522" s="13" t="s">
        <v>5525</v>
      </c>
      <c r="C522" s="13" t="s">
        <v>9847</v>
      </c>
      <c r="D522" s="13">
        <v>66</v>
      </c>
      <c r="E522" s="13" t="str" cm="1">
        <f t="array" ref="E522">_xlfn.IFS(D522&lt;18,"Below 18",D522&lt;=25,"18-25",D522&lt;=35,"26-35",D522&lt;=45,"36-45",D522&lt;=55,"46-55",TRUE,"56+")</f>
        <v>56+</v>
      </c>
      <c r="F522" s="13" t="s">
        <v>9938</v>
      </c>
      <c r="G522" s="13" t="s">
        <v>10490</v>
      </c>
      <c r="H522" s="13" t="s">
        <v>11012</v>
      </c>
      <c r="I522" s="13" t="e">
        <f>_xlfn.XLOOKUP('Customer Information'!$A522,'Policy Details'!$I$2:$I$5001,'Policy Details'!$A$2:$A$5001)</f>
        <v>#N/A</v>
      </c>
    </row>
    <row r="523" spans="1:9">
      <c r="A523" s="11" t="s">
        <v>528</v>
      </c>
      <c r="B523" s="8" t="s">
        <v>5526</v>
      </c>
      <c r="C523" s="8" t="s">
        <v>9846</v>
      </c>
      <c r="D523" s="8">
        <v>75</v>
      </c>
      <c r="E523" s="8" t="str" cm="1">
        <f t="array" ref="E523">_xlfn.IFS(D523&lt;18,"Below 18",D523&lt;=25,"18-25",D523&lt;=35,"26-35",D523&lt;=45,"36-45",D523&lt;=55,"46-55",TRUE,"56+")</f>
        <v>56+</v>
      </c>
      <c r="F523" s="8" t="s">
        <v>10216</v>
      </c>
      <c r="G523" s="8" t="s">
        <v>10488</v>
      </c>
      <c r="H523" s="8" t="s">
        <v>11013</v>
      </c>
      <c r="I523" s="8" t="str">
        <f>_xlfn.XLOOKUP('Customer Information'!$A523,'Policy Details'!$I$2:$I$5001,'Policy Details'!$A$2:$A$5001)</f>
        <v>POL49457170</v>
      </c>
    </row>
    <row r="524" spans="1:9">
      <c r="A524" s="12" t="s">
        <v>529</v>
      </c>
      <c r="B524" s="13" t="s">
        <v>5527</v>
      </c>
      <c r="C524" s="13" t="s">
        <v>9848</v>
      </c>
      <c r="D524" s="13">
        <v>82</v>
      </c>
      <c r="E524" s="13" t="str" cm="1">
        <f t="array" ref="E524">_xlfn.IFS(D524&lt;18,"Below 18",D524&lt;=25,"18-25",D524&lt;=35,"26-35",D524&lt;=45,"36-45",D524&lt;=55,"46-55",TRUE,"56+")</f>
        <v>56+</v>
      </c>
      <c r="F524" s="13" t="s">
        <v>10217</v>
      </c>
      <c r="G524" s="13" t="s">
        <v>10491</v>
      </c>
      <c r="H524" s="13" t="s">
        <v>11014</v>
      </c>
      <c r="I524" s="13" t="str">
        <f>_xlfn.XLOOKUP('Customer Information'!$A524,'Policy Details'!$I$2:$I$5001,'Policy Details'!$A$2:$A$5001)</f>
        <v>POL65310322</v>
      </c>
    </row>
    <row r="525" spans="1:9">
      <c r="A525" s="11" t="s">
        <v>530</v>
      </c>
      <c r="B525" s="8" t="s">
        <v>5528</v>
      </c>
      <c r="C525" s="8" t="s">
        <v>9846</v>
      </c>
      <c r="D525" s="8">
        <v>53</v>
      </c>
      <c r="E525" s="8" t="str" cm="1">
        <f t="array" ref="E525">_xlfn.IFS(D525&lt;18,"Below 18",D525&lt;=25,"18-25",D525&lt;=35,"26-35",D525&lt;=45,"36-45",D525&lt;=55,"46-55",TRUE,"56+")</f>
        <v>46-55</v>
      </c>
      <c r="F525" s="8" t="s">
        <v>10181</v>
      </c>
      <c r="G525" s="8" t="s">
        <v>10488</v>
      </c>
      <c r="H525" s="8" t="s">
        <v>11015</v>
      </c>
      <c r="I525" s="8" t="e">
        <f>_xlfn.XLOOKUP('Customer Information'!$A525,'Policy Details'!$I$2:$I$5001,'Policy Details'!$A$2:$A$5001)</f>
        <v>#N/A</v>
      </c>
    </row>
    <row r="526" spans="1:9">
      <c r="A526" s="12" t="s">
        <v>531</v>
      </c>
      <c r="B526" s="13" t="s">
        <v>5529</v>
      </c>
      <c r="C526" s="13" t="s">
        <v>9848</v>
      </c>
      <c r="D526" s="13">
        <v>42</v>
      </c>
      <c r="E526" s="13" t="str" cm="1">
        <f t="array" ref="E526">_xlfn.IFS(D526&lt;18,"Below 18",D526&lt;=25,"18-25",D526&lt;=35,"26-35",D526&lt;=45,"36-45",D526&lt;=55,"46-55",TRUE,"56+")</f>
        <v>36-45</v>
      </c>
      <c r="F526" s="13" t="s">
        <v>10218</v>
      </c>
      <c r="G526" s="13" t="s">
        <v>10490</v>
      </c>
      <c r="H526" s="13" t="s">
        <v>11016</v>
      </c>
      <c r="I526" s="13" t="str">
        <f>_xlfn.XLOOKUP('Customer Information'!$A526,'Policy Details'!$I$2:$I$5001,'Policy Details'!$A$2:$A$5001)</f>
        <v>POL02457205</v>
      </c>
    </row>
    <row r="527" spans="1:9">
      <c r="A527" s="11" t="s">
        <v>532</v>
      </c>
      <c r="B527" s="8" t="s">
        <v>5530</v>
      </c>
      <c r="C527" s="8" t="s">
        <v>9848</v>
      </c>
      <c r="D527" s="8">
        <v>77</v>
      </c>
      <c r="E527" s="8" t="str" cm="1">
        <f t="array" ref="E527">_xlfn.IFS(D527&lt;18,"Below 18",D527&lt;=25,"18-25",D527&lt;=35,"26-35",D527&lt;=45,"36-45",D527&lt;=55,"46-55",TRUE,"56+")</f>
        <v>56+</v>
      </c>
      <c r="F527" s="8" t="s">
        <v>10219</v>
      </c>
      <c r="G527" s="8" t="s">
        <v>10490</v>
      </c>
      <c r="H527" s="8" t="s">
        <v>11017</v>
      </c>
      <c r="I527" s="8" t="str">
        <f>_xlfn.XLOOKUP('Customer Information'!$A527,'Policy Details'!$I$2:$I$5001,'Policy Details'!$A$2:$A$5001)</f>
        <v>POL10008915</v>
      </c>
    </row>
    <row r="528" spans="1:9">
      <c r="A528" s="12" t="s">
        <v>533</v>
      </c>
      <c r="B528" s="13" t="s">
        <v>5531</v>
      </c>
      <c r="C528" s="13" t="s">
        <v>9846</v>
      </c>
      <c r="D528" s="13">
        <v>41</v>
      </c>
      <c r="E528" s="13" t="str" cm="1">
        <f t="array" ref="E528">_xlfn.IFS(D528&lt;18,"Below 18",D528&lt;=25,"18-25",D528&lt;=35,"26-35",D528&lt;=45,"36-45",D528&lt;=55,"46-55",TRUE,"56+")</f>
        <v>36-45</v>
      </c>
      <c r="F528" s="13" t="s">
        <v>10220</v>
      </c>
      <c r="G528" s="13" t="s">
        <v>10490</v>
      </c>
      <c r="H528" s="13" t="s">
        <v>11018</v>
      </c>
      <c r="I528" s="13" t="str">
        <f>_xlfn.XLOOKUP('Customer Information'!$A528,'Policy Details'!$I$2:$I$5001,'Policy Details'!$A$2:$A$5001)</f>
        <v>POL90366335</v>
      </c>
    </row>
    <row r="529" spans="1:9">
      <c r="A529" s="11" t="s">
        <v>534</v>
      </c>
      <c r="B529" s="8" t="s">
        <v>5532</v>
      </c>
      <c r="C529" s="8" t="s">
        <v>9846</v>
      </c>
      <c r="D529" s="8">
        <v>59</v>
      </c>
      <c r="E529" s="8" t="str" cm="1">
        <f t="array" ref="E529">_xlfn.IFS(D529&lt;18,"Below 18",D529&lt;=25,"18-25",D529&lt;=35,"26-35",D529&lt;=45,"36-45",D529&lt;=55,"46-55",TRUE,"56+")</f>
        <v>56+</v>
      </c>
      <c r="F529" s="8" t="s">
        <v>10221</v>
      </c>
      <c r="G529" s="8" t="s">
        <v>10489</v>
      </c>
      <c r="H529" s="8" t="s">
        <v>11019</v>
      </c>
      <c r="I529" s="8" t="e">
        <f>_xlfn.XLOOKUP('Customer Information'!$A529,'Policy Details'!$I$2:$I$5001,'Policy Details'!$A$2:$A$5001)</f>
        <v>#N/A</v>
      </c>
    </row>
    <row r="530" spans="1:9">
      <c r="A530" s="12" t="s">
        <v>535</v>
      </c>
      <c r="B530" s="13" t="s">
        <v>5533</v>
      </c>
      <c r="C530" s="13" t="s">
        <v>9847</v>
      </c>
      <c r="D530" s="13">
        <v>33</v>
      </c>
      <c r="E530" s="13" t="str" cm="1">
        <f t="array" ref="E530">_xlfn.IFS(D530&lt;18,"Below 18",D530&lt;=25,"18-25",D530&lt;=35,"26-35",D530&lt;=45,"36-45",D530&lt;=55,"46-55",TRUE,"56+")</f>
        <v>26-35</v>
      </c>
      <c r="F530" s="13" t="s">
        <v>10047</v>
      </c>
      <c r="G530" s="13" t="s">
        <v>10489</v>
      </c>
      <c r="H530" s="13" t="s">
        <v>11020</v>
      </c>
      <c r="I530" s="13" t="str">
        <f>_xlfn.XLOOKUP('Customer Information'!$A530,'Policy Details'!$I$2:$I$5001,'Policy Details'!$A$2:$A$5001)</f>
        <v>POL45321254</v>
      </c>
    </row>
    <row r="531" spans="1:9">
      <c r="A531" s="11" t="s">
        <v>536</v>
      </c>
      <c r="B531" s="8" t="s">
        <v>5534</v>
      </c>
      <c r="C531" s="8" t="s">
        <v>9846</v>
      </c>
      <c r="D531" s="8">
        <v>79</v>
      </c>
      <c r="E531" s="8" t="str" cm="1">
        <f t="array" ref="E531">_xlfn.IFS(D531&lt;18,"Below 18",D531&lt;=25,"18-25",D531&lt;=35,"26-35",D531&lt;=45,"36-45",D531&lt;=55,"46-55",TRUE,"56+")</f>
        <v>56+</v>
      </c>
      <c r="F531" s="8" t="s">
        <v>10081</v>
      </c>
      <c r="G531" s="8" t="s">
        <v>10489</v>
      </c>
      <c r="H531" s="8" t="s">
        <v>11021</v>
      </c>
      <c r="I531" s="8" t="e">
        <f>_xlfn.XLOOKUP('Customer Information'!$A531,'Policy Details'!$I$2:$I$5001,'Policy Details'!$A$2:$A$5001)</f>
        <v>#N/A</v>
      </c>
    </row>
    <row r="532" spans="1:9">
      <c r="A532" s="12" t="s">
        <v>537</v>
      </c>
      <c r="B532" s="13" t="s">
        <v>5535</v>
      </c>
      <c r="C532" s="13" t="s">
        <v>9847</v>
      </c>
      <c r="D532" s="13">
        <v>58</v>
      </c>
      <c r="E532" s="13" t="str" cm="1">
        <f t="array" ref="E532">_xlfn.IFS(D532&lt;18,"Below 18",D532&lt;=25,"18-25",D532&lt;=35,"26-35",D532&lt;=45,"36-45",D532&lt;=55,"46-55",TRUE,"56+")</f>
        <v>56+</v>
      </c>
      <c r="F532" s="13" t="s">
        <v>10222</v>
      </c>
      <c r="G532" s="13" t="s">
        <v>10488</v>
      </c>
      <c r="H532" s="13" t="s">
        <v>11022</v>
      </c>
      <c r="I532" s="13" t="e">
        <f>_xlfn.XLOOKUP('Customer Information'!$A532,'Policy Details'!$I$2:$I$5001,'Policy Details'!$A$2:$A$5001)</f>
        <v>#N/A</v>
      </c>
    </row>
    <row r="533" spans="1:9">
      <c r="A533" s="11" t="s">
        <v>538</v>
      </c>
      <c r="B533" s="8" t="s">
        <v>5536</v>
      </c>
      <c r="C533" s="8" t="s">
        <v>9848</v>
      </c>
      <c r="D533" s="8">
        <v>84</v>
      </c>
      <c r="E533" s="8" t="str" cm="1">
        <f t="array" ref="E533">_xlfn.IFS(D533&lt;18,"Below 18",D533&lt;=25,"18-25",D533&lt;=35,"26-35",D533&lt;=45,"36-45",D533&lt;=55,"46-55",TRUE,"56+")</f>
        <v>56+</v>
      </c>
      <c r="F533" s="8" t="s">
        <v>10146</v>
      </c>
      <c r="G533" s="8" t="s">
        <v>10491</v>
      </c>
      <c r="H533" s="8" t="s">
        <v>11023</v>
      </c>
      <c r="I533" s="8" t="str">
        <f>_xlfn.XLOOKUP('Customer Information'!$A533,'Policy Details'!$I$2:$I$5001,'Policy Details'!$A$2:$A$5001)</f>
        <v>POL66935971</v>
      </c>
    </row>
    <row r="534" spans="1:9">
      <c r="A534" s="12" t="s">
        <v>539</v>
      </c>
      <c r="B534" s="13" t="s">
        <v>5537</v>
      </c>
      <c r="C534" s="13" t="s">
        <v>9846</v>
      </c>
      <c r="D534" s="13">
        <v>66</v>
      </c>
      <c r="E534" s="13" t="str" cm="1">
        <f t="array" ref="E534">_xlfn.IFS(D534&lt;18,"Below 18",D534&lt;=25,"18-25",D534&lt;=35,"26-35",D534&lt;=45,"36-45",D534&lt;=55,"46-55",TRUE,"56+")</f>
        <v>56+</v>
      </c>
      <c r="F534" s="13" t="s">
        <v>10173</v>
      </c>
      <c r="G534" s="13" t="s">
        <v>10491</v>
      </c>
      <c r="H534" s="13" t="s">
        <v>11024</v>
      </c>
      <c r="I534" s="13" t="str">
        <f>_xlfn.XLOOKUP('Customer Information'!$A534,'Policy Details'!$I$2:$I$5001,'Policy Details'!$A$2:$A$5001)</f>
        <v>POL79091785</v>
      </c>
    </row>
    <row r="535" spans="1:9">
      <c r="A535" s="11" t="s">
        <v>540</v>
      </c>
      <c r="B535" s="8" t="s">
        <v>5538</v>
      </c>
      <c r="C535" s="8" t="s">
        <v>9848</v>
      </c>
      <c r="D535" s="8">
        <v>72</v>
      </c>
      <c r="E535" s="8" t="str" cm="1">
        <f t="array" ref="E535">_xlfn.IFS(D535&lt;18,"Below 18",D535&lt;=25,"18-25",D535&lt;=35,"26-35",D535&lt;=45,"36-45",D535&lt;=55,"46-55",TRUE,"56+")</f>
        <v>56+</v>
      </c>
      <c r="F535" s="8" t="s">
        <v>10223</v>
      </c>
      <c r="G535" s="8" t="s">
        <v>10488</v>
      </c>
      <c r="H535" s="8" t="s">
        <v>11025</v>
      </c>
      <c r="I535" s="8" t="str">
        <f>_xlfn.XLOOKUP('Customer Information'!$A535,'Policy Details'!$I$2:$I$5001,'Policy Details'!$A$2:$A$5001)</f>
        <v>POL82008946</v>
      </c>
    </row>
    <row r="536" spans="1:9">
      <c r="A536" s="12" t="s">
        <v>541</v>
      </c>
      <c r="B536" s="13" t="s">
        <v>5539</v>
      </c>
      <c r="C536" s="13" t="s">
        <v>9847</v>
      </c>
      <c r="D536" s="13">
        <v>82</v>
      </c>
      <c r="E536" s="13" t="str" cm="1">
        <f t="array" ref="E536">_xlfn.IFS(D536&lt;18,"Below 18",D536&lt;=25,"18-25",D536&lt;=35,"26-35",D536&lt;=45,"36-45",D536&lt;=55,"46-55",TRUE,"56+")</f>
        <v>56+</v>
      </c>
      <c r="F536" s="13" t="s">
        <v>10057</v>
      </c>
      <c r="G536" s="13" t="s">
        <v>10490</v>
      </c>
      <c r="H536" s="13" t="s">
        <v>11026</v>
      </c>
      <c r="I536" s="13" t="str">
        <f>_xlfn.XLOOKUP('Customer Information'!$A536,'Policy Details'!$I$2:$I$5001,'Policy Details'!$A$2:$A$5001)</f>
        <v>POL23778009</v>
      </c>
    </row>
    <row r="537" spans="1:9">
      <c r="A537" s="11" t="s">
        <v>542</v>
      </c>
      <c r="B537" s="8" t="s">
        <v>5540</v>
      </c>
      <c r="C537" s="8" t="s">
        <v>9847</v>
      </c>
      <c r="D537" s="8">
        <v>20</v>
      </c>
      <c r="E537" s="8" t="str" cm="1">
        <f t="array" ref="E537">_xlfn.IFS(D537&lt;18,"Below 18",D537&lt;=25,"18-25",D537&lt;=35,"26-35",D537&lt;=45,"36-45",D537&lt;=55,"46-55",TRUE,"56+")</f>
        <v>18-25</v>
      </c>
      <c r="F537" s="8" t="s">
        <v>10101</v>
      </c>
      <c r="G537" s="8" t="s">
        <v>10491</v>
      </c>
      <c r="H537" s="8" t="s">
        <v>11027</v>
      </c>
      <c r="I537" s="8" t="str">
        <f>_xlfn.XLOOKUP('Customer Information'!$A537,'Policy Details'!$I$2:$I$5001,'Policy Details'!$A$2:$A$5001)</f>
        <v>POL41495893</v>
      </c>
    </row>
    <row r="538" spans="1:9">
      <c r="A538" s="12" t="s">
        <v>543</v>
      </c>
      <c r="B538" s="13" t="s">
        <v>5541</v>
      </c>
      <c r="C538" s="13" t="s">
        <v>9848</v>
      </c>
      <c r="D538" s="13">
        <v>40</v>
      </c>
      <c r="E538" s="13" t="str" cm="1">
        <f t="array" ref="E538">_xlfn.IFS(D538&lt;18,"Below 18",D538&lt;=25,"18-25",D538&lt;=35,"26-35",D538&lt;=45,"36-45",D538&lt;=55,"46-55",TRUE,"56+")</f>
        <v>36-45</v>
      </c>
      <c r="F538" s="13" t="s">
        <v>9948</v>
      </c>
      <c r="G538" s="13" t="s">
        <v>10488</v>
      </c>
      <c r="H538" s="13" t="s">
        <v>11028</v>
      </c>
      <c r="I538" s="13" t="str">
        <f>_xlfn.XLOOKUP('Customer Information'!$A538,'Policy Details'!$I$2:$I$5001,'Policy Details'!$A$2:$A$5001)</f>
        <v>POL95137552</v>
      </c>
    </row>
    <row r="539" spans="1:9">
      <c r="A539" s="11" t="s">
        <v>544</v>
      </c>
      <c r="B539" s="8" t="s">
        <v>5542</v>
      </c>
      <c r="C539" s="8" t="s">
        <v>9848</v>
      </c>
      <c r="D539" s="8">
        <v>23</v>
      </c>
      <c r="E539" s="8" t="str" cm="1">
        <f t="array" ref="E539">_xlfn.IFS(D539&lt;18,"Below 18",D539&lt;=25,"18-25",D539&lt;=35,"26-35",D539&lt;=45,"36-45",D539&lt;=55,"46-55",TRUE,"56+")</f>
        <v>18-25</v>
      </c>
      <c r="F539" s="8" t="s">
        <v>9887</v>
      </c>
      <c r="G539" s="8" t="s">
        <v>10488</v>
      </c>
      <c r="H539" s="8" t="s">
        <v>11029</v>
      </c>
      <c r="I539" s="8" t="str">
        <f>_xlfn.XLOOKUP('Customer Information'!$A539,'Policy Details'!$I$2:$I$5001,'Policy Details'!$A$2:$A$5001)</f>
        <v>POL77188684</v>
      </c>
    </row>
    <row r="540" spans="1:9">
      <c r="A540" s="12" t="s">
        <v>545</v>
      </c>
      <c r="B540" s="13" t="s">
        <v>5543</v>
      </c>
      <c r="C540" s="13" t="s">
        <v>9847</v>
      </c>
      <c r="D540" s="13">
        <v>83</v>
      </c>
      <c r="E540" s="13" t="str" cm="1">
        <f t="array" ref="E540">_xlfn.IFS(D540&lt;18,"Below 18",D540&lt;=25,"18-25",D540&lt;=35,"26-35",D540&lt;=45,"36-45",D540&lt;=55,"46-55",TRUE,"56+")</f>
        <v>56+</v>
      </c>
      <c r="F540" s="13" t="s">
        <v>10224</v>
      </c>
      <c r="G540" s="13" t="s">
        <v>10491</v>
      </c>
      <c r="H540" s="13" t="s">
        <v>11030</v>
      </c>
      <c r="I540" s="13" t="str">
        <f>_xlfn.XLOOKUP('Customer Information'!$A540,'Policy Details'!$I$2:$I$5001,'Policy Details'!$A$2:$A$5001)</f>
        <v>POL50194049</v>
      </c>
    </row>
    <row r="541" spans="1:9">
      <c r="A541" s="11" t="s">
        <v>546</v>
      </c>
      <c r="B541" s="8" t="s">
        <v>5544</v>
      </c>
      <c r="C541" s="8" t="s">
        <v>9847</v>
      </c>
      <c r="D541" s="8">
        <v>76</v>
      </c>
      <c r="E541" s="8" t="str" cm="1">
        <f t="array" ref="E541">_xlfn.IFS(D541&lt;18,"Below 18",D541&lt;=25,"18-25",D541&lt;=35,"26-35",D541&lt;=45,"36-45",D541&lt;=55,"46-55",TRUE,"56+")</f>
        <v>56+</v>
      </c>
      <c r="F541" s="8" t="s">
        <v>10225</v>
      </c>
      <c r="G541" s="8" t="s">
        <v>10490</v>
      </c>
      <c r="H541" s="8" t="s">
        <v>11031</v>
      </c>
      <c r="I541" s="8" t="str">
        <f>_xlfn.XLOOKUP('Customer Information'!$A541,'Policy Details'!$I$2:$I$5001,'Policy Details'!$A$2:$A$5001)</f>
        <v>POL64793827</v>
      </c>
    </row>
    <row r="542" spans="1:9">
      <c r="A542" s="12" t="s">
        <v>547</v>
      </c>
      <c r="B542" s="13" t="s">
        <v>5545</v>
      </c>
      <c r="C542" s="13" t="s">
        <v>9848</v>
      </c>
      <c r="D542" s="13">
        <v>85</v>
      </c>
      <c r="E542" s="13" t="str" cm="1">
        <f t="array" ref="E542">_xlfn.IFS(D542&lt;18,"Below 18",D542&lt;=25,"18-25",D542&lt;=35,"26-35",D542&lt;=45,"36-45",D542&lt;=55,"46-55",TRUE,"56+")</f>
        <v>56+</v>
      </c>
      <c r="F542" s="13" t="s">
        <v>10031</v>
      </c>
      <c r="G542" s="13" t="s">
        <v>10488</v>
      </c>
      <c r="H542" s="13" t="s">
        <v>11032</v>
      </c>
      <c r="I542" s="13" t="str">
        <f>_xlfn.XLOOKUP('Customer Information'!$A542,'Policy Details'!$I$2:$I$5001,'Policy Details'!$A$2:$A$5001)</f>
        <v>POL61267923</v>
      </c>
    </row>
    <row r="543" spans="1:9">
      <c r="A543" s="11" t="s">
        <v>548</v>
      </c>
      <c r="B543" s="8" t="s">
        <v>5546</v>
      </c>
      <c r="C543" s="8" t="s">
        <v>9848</v>
      </c>
      <c r="D543" s="8">
        <v>84</v>
      </c>
      <c r="E543" s="8" t="str" cm="1">
        <f t="array" ref="E543">_xlfn.IFS(D543&lt;18,"Below 18",D543&lt;=25,"18-25",D543&lt;=35,"26-35",D543&lt;=45,"36-45",D543&lt;=55,"46-55",TRUE,"56+")</f>
        <v>56+</v>
      </c>
      <c r="F543" s="8" t="s">
        <v>10226</v>
      </c>
      <c r="G543" s="8" t="s">
        <v>10491</v>
      </c>
      <c r="H543" s="8" t="s">
        <v>11033</v>
      </c>
      <c r="I543" s="8" t="str">
        <f>_xlfn.XLOOKUP('Customer Information'!$A543,'Policy Details'!$I$2:$I$5001,'Policy Details'!$A$2:$A$5001)</f>
        <v>POL43817285</v>
      </c>
    </row>
    <row r="544" spans="1:9">
      <c r="A544" s="12" t="s">
        <v>549</v>
      </c>
      <c r="B544" s="13" t="s">
        <v>5547</v>
      </c>
      <c r="C544" s="13" t="s">
        <v>9848</v>
      </c>
      <c r="D544" s="13">
        <v>56</v>
      </c>
      <c r="E544" s="13" t="str" cm="1">
        <f t="array" ref="E544">_xlfn.IFS(D544&lt;18,"Below 18",D544&lt;=25,"18-25",D544&lt;=35,"26-35",D544&lt;=45,"36-45",D544&lt;=55,"46-55",TRUE,"56+")</f>
        <v>56+</v>
      </c>
      <c r="F544" s="13" t="s">
        <v>9912</v>
      </c>
      <c r="G544" s="13" t="s">
        <v>10490</v>
      </c>
      <c r="H544" s="13" t="s">
        <v>11034</v>
      </c>
      <c r="I544" s="13" t="str">
        <f>_xlfn.XLOOKUP('Customer Information'!$A544,'Policy Details'!$I$2:$I$5001,'Policy Details'!$A$2:$A$5001)</f>
        <v>POL79279066</v>
      </c>
    </row>
    <row r="545" spans="1:9">
      <c r="A545" s="11" t="s">
        <v>550</v>
      </c>
      <c r="B545" s="8" t="s">
        <v>5548</v>
      </c>
      <c r="C545" s="8" t="s">
        <v>9846</v>
      </c>
      <c r="D545" s="8">
        <v>47</v>
      </c>
      <c r="E545" s="8" t="str" cm="1">
        <f t="array" ref="E545">_xlfn.IFS(D545&lt;18,"Below 18",D545&lt;=25,"18-25",D545&lt;=35,"26-35",D545&lt;=45,"36-45",D545&lt;=55,"46-55",TRUE,"56+")</f>
        <v>46-55</v>
      </c>
      <c r="F545" s="8" t="s">
        <v>9945</v>
      </c>
      <c r="G545" s="8" t="s">
        <v>10489</v>
      </c>
      <c r="H545" s="8" t="s">
        <v>11035</v>
      </c>
      <c r="I545" s="8" t="str">
        <f>_xlfn.XLOOKUP('Customer Information'!$A545,'Policy Details'!$I$2:$I$5001,'Policy Details'!$A$2:$A$5001)</f>
        <v>POL81019998</v>
      </c>
    </row>
    <row r="546" spans="1:9">
      <c r="A546" s="12" t="s">
        <v>551</v>
      </c>
      <c r="B546" s="13" t="s">
        <v>5549</v>
      </c>
      <c r="C546" s="13" t="s">
        <v>9848</v>
      </c>
      <c r="D546" s="13">
        <v>71</v>
      </c>
      <c r="E546" s="13" t="str" cm="1">
        <f t="array" ref="E546">_xlfn.IFS(D546&lt;18,"Below 18",D546&lt;=25,"18-25",D546&lt;=35,"26-35",D546&lt;=45,"36-45",D546&lt;=55,"46-55",TRUE,"56+")</f>
        <v>56+</v>
      </c>
      <c r="F546" s="13" t="s">
        <v>10227</v>
      </c>
      <c r="G546" s="13" t="s">
        <v>10488</v>
      </c>
      <c r="H546" s="13" t="s">
        <v>11036</v>
      </c>
      <c r="I546" s="13" t="str">
        <f>_xlfn.XLOOKUP('Customer Information'!$A546,'Policy Details'!$I$2:$I$5001,'Policy Details'!$A$2:$A$5001)</f>
        <v>POL91400674</v>
      </c>
    </row>
    <row r="547" spans="1:9">
      <c r="A547" s="11" t="s">
        <v>552</v>
      </c>
      <c r="B547" s="8" t="s">
        <v>5550</v>
      </c>
      <c r="C547" s="8" t="s">
        <v>9846</v>
      </c>
      <c r="D547" s="8">
        <v>61</v>
      </c>
      <c r="E547" s="8" t="str" cm="1">
        <f t="array" ref="E547">_xlfn.IFS(D547&lt;18,"Below 18",D547&lt;=25,"18-25",D547&lt;=35,"26-35",D547&lt;=45,"36-45",D547&lt;=55,"46-55",TRUE,"56+")</f>
        <v>56+</v>
      </c>
      <c r="F547" s="8" t="s">
        <v>10160</v>
      </c>
      <c r="G547" s="8" t="s">
        <v>10488</v>
      </c>
      <c r="H547" s="8" t="s">
        <v>11037</v>
      </c>
      <c r="I547" s="8" t="str">
        <f>_xlfn.XLOOKUP('Customer Information'!$A547,'Policy Details'!$I$2:$I$5001,'Policy Details'!$A$2:$A$5001)</f>
        <v>POL98651688</v>
      </c>
    </row>
    <row r="548" spans="1:9">
      <c r="A548" s="12" t="s">
        <v>553</v>
      </c>
      <c r="B548" s="13" t="s">
        <v>5551</v>
      </c>
      <c r="C548" s="13" t="s">
        <v>9847</v>
      </c>
      <c r="D548" s="13">
        <v>36</v>
      </c>
      <c r="E548" s="13" t="str" cm="1">
        <f t="array" ref="E548">_xlfn.IFS(D548&lt;18,"Below 18",D548&lt;=25,"18-25",D548&lt;=35,"26-35",D548&lt;=45,"36-45",D548&lt;=55,"46-55",TRUE,"56+")</f>
        <v>36-45</v>
      </c>
      <c r="F548" s="13" t="s">
        <v>10127</v>
      </c>
      <c r="G548" s="13" t="s">
        <v>10490</v>
      </c>
      <c r="H548" s="13" t="s">
        <v>11038</v>
      </c>
      <c r="I548" s="13" t="e">
        <f>_xlfn.XLOOKUP('Customer Information'!$A548,'Policy Details'!$I$2:$I$5001,'Policy Details'!$A$2:$A$5001)</f>
        <v>#N/A</v>
      </c>
    </row>
    <row r="549" spans="1:9">
      <c r="A549" s="11" t="s">
        <v>554</v>
      </c>
      <c r="B549" s="8" t="s">
        <v>5552</v>
      </c>
      <c r="C549" s="8" t="s">
        <v>9847</v>
      </c>
      <c r="D549" s="8">
        <v>39</v>
      </c>
      <c r="E549" s="8" t="str" cm="1">
        <f t="array" ref="E549">_xlfn.IFS(D549&lt;18,"Below 18",D549&lt;=25,"18-25",D549&lt;=35,"26-35",D549&lt;=45,"36-45",D549&lt;=55,"46-55",TRUE,"56+")</f>
        <v>36-45</v>
      </c>
      <c r="F549" s="8" t="s">
        <v>10147</v>
      </c>
      <c r="G549" s="8" t="s">
        <v>10489</v>
      </c>
      <c r="H549" s="8" t="s">
        <v>11039</v>
      </c>
      <c r="I549" s="8" t="e">
        <f>_xlfn.XLOOKUP('Customer Information'!$A549,'Policy Details'!$I$2:$I$5001,'Policy Details'!$A$2:$A$5001)</f>
        <v>#N/A</v>
      </c>
    </row>
    <row r="550" spans="1:9">
      <c r="A550" s="12" t="s">
        <v>555</v>
      </c>
      <c r="B550" s="13" t="s">
        <v>5553</v>
      </c>
      <c r="C550" s="13" t="s">
        <v>9846</v>
      </c>
      <c r="D550" s="13">
        <v>31</v>
      </c>
      <c r="E550" s="13" t="str" cm="1">
        <f t="array" ref="E550">_xlfn.IFS(D550&lt;18,"Below 18",D550&lt;=25,"18-25",D550&lt;=35,"26-35",D550&lt;=45,"36-45",D550&lt;=55,"46-55",TRUE,"56+")</f>
        <v>26-35</v>
      </c>
      <c r="F550" s="13" t="s">
        <v>10228</v>
      </c>
      <c r="G550" s="13" t="s">
        <v>10488</v>
      </c>
      <c r="H550" s="13" t="s">
        <v>11040</v>
      </c>
      <c r="I550" s="13" t="str">
        <f>_xlfn.XLOOKUP('Customer Information'!$A550,'Policy Details'!$I$2:$I$5001,'Policy Details'!$A$2:$A$5001)</f>
        <v>POL10073827</v>
      </c>
    </row>
    <row r="551" spans="1:9">
      <c r="A551" s="11" t="s">
        <v>556</v>
      </c>
      <c r="B551" s="8" t="s">
        <v>5554</v>
      </c>
      <c r="C551" s="8" t="s">
        <v>9847</v>
      </c>
      <c r="D551" s="8">
        <v>52</v>
      </c>
      <c r="E551" s="8" t="str" cm="1">
        <f t="array" ref="E551">_xlfn.IFS(D551&lt;18,"Below 18",D551&lt;=25,"18-25",D551&lt;=35,"26-35",D551&lt;=45,"36-45",D551&lt;=55,"46-55",TRUE,"56+")</f>
        <v>46-55</v>
      </c>
      <c r="F551" s="8" t="s">
        <v>10229</v>
      </c>
      <c r="G551" s="8" t="s">
        <v>10490</v>
      </c>
      <c r="H551" s="8" t="s">
        <v>11041</v>
      </c>
      <c r="I551" s="8" t="e">
        <f>_xlfn.XLOOKUP('Customer Information'!$A551,'Policy Details'!$I$2:$I$5001,'Policy Details'!$A$2:$A$5001)</f>
        <v>#N/A</v>
      </c>
    </row>
    <row r="552" spans="1:9">
      <c r="A552" s="12" t="s">
        <v>557</v>
      </c>
      <c r="B552" s="13" t="s">
        <v>5555</v>
      </c>
      <c r="C552" s="13" t="s">
        <v>9848</v>
      </c>
      <c r="D552" s="13">
        <v>49</v>
      </c>
      <c r="E552" s="13" t="str" cm="1">
        <f t="array" ref="E552">_xlfn.IFS(D552&lt;18,"Below 18",D552&lt;=25,"18-25",D552&lt;=35,"26-35",D552&lt;=45,"36-45",D552&lt;=55,"46-55",TRUE,"56+")</f>
        <v>46-55</v>
      </c>
      <c r="F552" s="13" t="s">
        <v>10126</v>
      </c>
      <c r="G552" s="13" t="s">
        <v>10489</v>
      </c>
      <c r="H552" s="13" t="s">
        <v>11042</v>
      </c>
      <c r="I552" s="13" t="e">
        <f>_xlfn.XLOOKUP('Customer Information'!$A552,'Policy Details'!$I$2:$I$5001,'Policy Details'!$A$2:$A$5001)</f>
        <v>#N/A</v>
      </c>
    </row>
    <row r="553" spans="1:9">
      <c r="A553" s="11" t="s">
        <v>558</v>
      </c>
      <c r="B553" s="8" t="s">
        <v>5556</v>
      </c>
      <c r="C553" s="8" t="s">
        <v>9846</v>
      </c>
      <c r="D553" s="8">
        <v>73</v>
      </c>
      <c r="E553" s="8" t="str" cm="1">
        <f t="array" ref="E553">_xlfn.IFS(D553&lt;18,"Below 18",D553&lt;=25,"18-25",D553&lt;=35,"26-35",D553&lt;=45,"36-45",D553&lt;=55,"46-55",TRUE,"56+")</f>
        <v>56+</v>
      </c>
      <c r="F553" s="8" t="s">
        <v>10230</v>
      </c>
      <c r="G553" s="8" t="s">
        <v>10491</v>
      </c>
      <c r="H553" s="8" t="s">
        <v>11043</v>
      </c>
      <c r="I553" s="8" t="e">
        <f>_xlfn.XLOOKUP('Customer Information'!$A553,'Policy Details'!$I$2:$I$5001,'Policy Details'!$A$2:$A$5001)</f>
        <v>#N/A</v>
      </c>
    </row>
    <row r="554" spans="1:9">
      <c r="A554" s="12" t="s">
        <v>559</v>
      </c>
      <c r="B554" s="13" t="s">
        <v>5557</v>
      </c>
      <c r="C554" s="13" t="s">
        <v>9848</v>
      </c>
      <c r="D554" s="13">
        <v>64</v>
      </c>
      <c r="E554" s="13" t="str" cm="1">
        <f t="array" ref="E554">_xlfn.IFS(D554&lt;18,"Below 18",D554&lt;=25,"18-25",D554&lt;=35,"26-35",D554&lt;=45,"36-45",D554&lt;=55,"46-55",TRUE,"56+")</f>
        <v>56+</v>
      </c>
      <c r="F554" s="13" t="s">
        <v>10227</v>
      </c>
      <c r="G554" s="13" t="s">
        <v>10490</v>
      </c>
      <c r="H554" s="13" t="s">
        <v>11044</v>
      </c>
      <c r="I554" s="13" t="e">
        <f>_xlfn.XLOOKUP('Customer Information'!$A554,'Policy Details'!$I$2:$I$5001,'Policy Details'!$A$2:$A$5001)</f>
        <v>#N/A</v>
      </c>
    </row>
    <row r="555" spans="1:9">
      <c r="A555" s="11" t="s">
        <v>560</v>
      </c>
      <c r="B555" s="8" t="s">
        <v>5558</v>
      </c>
      <c r="C555" s="8" t="s">
        <v>9848</v>
      </c>
      <c r="D555" s="8">
        <v>69</v>
      </c>
      <c r="E555" s="8" t="str" cm="1">
        <f t="array" ref="E555">_xlfn.IFS(D555&lt;18,"Below 18",D555&lt;=25,"18-25",D555&lt;=35,"26-35",D555&lt;=45,"36-45",D555&lt;=55,"46-55",TRUE,"56+")</f>
        <v>56+</v>
      </c>
      <c r="F555" s="8" t="s">
        <v>9965</v>
      </c>
      <c r="G555" s="8" t="s">
        <v>10491</v>
      </c>
      <c r="H555" s="8" t="s">
        <v>11045</v>
      </c>
      <c r="I555" s="8" t="str">
        <f>_xlfn.XLOOKUP('Customer Information'!$A555,'Policy Details'!$I$2:$I$5001,'Policy Details'!$A$2:$A$5001)</f>
        <v>POL43155265</v>
      </c>
    </row>
    <row r="556" spans="1:9">
      <c r="A556" s="12" t="s">
        <v>561</v>
      </c>
      <c r="B556" s="13" t="s">
        <v>5559</v>
      </c>
      <c r="C556" s="13" t="s">
        <v>9846</v>
      </c>
      <c r="D556" s="13">
        <v>50</v>
      </c>
      <c r="E556" s="13" t="str" cm="1">
        <f t="array" ref="E556">_xlfn.IFS(D556&lt;18,"Below 18",D556&lt;=25,"18-25",D556&lt;=35,"26-35",D556&lt;=45,"36-45",D556&lt;=55,"46-55",TRUE,"56+")</f>
        <v>46-55</v>
      </c>
      <c r="F556" s="13" t="s">
        <v>10231</v>
      </c>
      <c r="G556" s="13" t="s">
        <v>10488</v>
      </c>
      <c r="H556" s="13" t="s">
        <v>11046</v>
      </c>
      <c r="I556" s="13" t="str">
        <f>_xlfn.XLOOKUP('Customer Information'!$A556,'Policy Details'!$I$2:$I$5001,'Policy Details'!$A$2:$A$5001)</f>
        <v>POL27996809</v>
      </c>
    </row>
    <row r="557" spans="1:9">
      <c r="A557" s="11" t="s">
        <v>562</v>
      </c>
      <c r="B557" s="8" t="s">
        <v>5560</v>
      </c>
      <c r="C557" s="8" t="s">
        <v>9847</v>
      </c>
      <c r="D557" s="8">
        <v>19</v>
      </c>
      <c r="E557" s="8" t="str" cm="1">
        <f t="array" ref="E557">_xlfn.IFS(D557&lt;18,"Below 18",D557&lt;=25,"18-25",D557&lt;=35,"26-35",D557&lt;=45,"36-45",D557&lt;=55,"46-55",TRUE,"56+")</f>
        <v>18-25</v>
      </c>
      <c r="F557" s="8" t="s">
        <v>9875</v>
      </c>
      <c r="G557" s="8" t="s">
        <v>10491</v>
      </c>
      <c r="H557" s="8" t="s">
        <v>11047</v>
      </c>
      <c r="I557" s="8" t="str">
        <f>_xlfn.XLOOKUP('Customer Information'!$A557,'Policy Details'!$I$2:$I$5001,'Policy Details'!$A$2:$A$5001)</f>
        <v>POL48574800</v>
      </c>
    </row>
    <row r="558" spans="1:9">
      <c r="A558" s="12" t="s">
        <v>563</v>
      </c>
      <c r="B558" s="13" t="s">
        <v>5561</v>
      </c>
      <c r="C558" s="13" t="s">
        <v>9846</v>
      </c>
      <c r="D558" s="13">
        <v>19</v>
      </c>
      <c r="E558" s="13" t="str" cm="1">
        <f t="array" ref="E558">_xlfn.IFS(D558&lt;18,"Below 18",D558&lt;=25,"18-25",D558&lt;=35,"26-35",D558&lt;=45,"36-45",D558&lt;=55,"46-55",TRUE,"56+")</f>
        <v>18-25</v>
      </c>
      <c r="F558" s="13" t="s">
        <v>10228</v>
      </c>
      <c r="G558" s="13" t="s">
        <v>10489</v>
      </c>
      <c r="H558" s="13" t="s">
        <v>11048</v>
      </c>
      <c r="I558" s="13" t="str">
        <f>_xlfn.XLOOKUP('Customer Information'!$A558,'Policy Details'!$I$2:$I$5001,'Policy Details'!$A$2:$A$5001)</f>
        <v>POL71333294</v>
      </c>
    </row>
    <row r="559" spans="1:9">
      <c r="A559" s="11" t="s">
        <v>564</v>
      </c>
      <c r="B559" s="8" t="s">
        <v>5562</v>
      </c>
      <c r="C559" s="8" t="s">
        <v>9848</v>
      </c>
      <c r="D559" s="8">
        <v>62</v>
      </c>
      <c r="E559" s="8" t="str" cm="1">
        <f t="array" ref="E559">_xlfn.IFS(D559&lt;18,"Below 18",D559&lt;=25,"18-25",D559&lt;=35,"26-35",D559&lt;=45,"36-45",D559&lt;=55,"46-55",TRUE,"56+")</f>
        <v>56+</v>
      </c>
      <c r="F559" s="8" t="s">
        <v>10232</v>
      </c>
      <c r="G559" s="8" t="s">
        <v>10491</v>
      </c>
      <c r="H559" s="8" t="s">
        <v>11049</v>
      </c>
      <c r="I559" s="8" t="str">
        <f>_xlfn.XLOOKUP('Customer Information'!$A559,'Policy Details'!$I$2:$I$5001,'Policy Details'!$A$2:$A$5001)</f>
        <v>POL20036492</v>
      </c>
    </row>
    <row r="560" spans="1:9">
      <c r="A560" s="12" t="s">
        <v>565</v>
      </c>
      <c r="B560" s="13" t="s">
        <v>5563</v>
      </c>
      <c r="C560" s="13" t="s">
        <v>9847</v>
      </c>
      <c r="D560" s="13">
        <v>70</v>
      </c>
      <c r="E560" s="13" t="str" cm="1">
        <f t="array" ref="E560">_xlfn.IFS(D560&lt;18,"Below 18",D560&lt;=25,"18-25",D560&lt;=35,"26-35",D560&lt;=45,"36-45",D560&lt;=55,"46-55",TRUE,"56+")</f>
        <v>56+</v>
      </c>
      <c r="F560" s="13" t="s">
        <v>10087</v>
      </c>
      <c r="G560" s="13" t="s">
        <v>10490</v>
      </c>
      <c r="H560" s="13" t="s">
        <v>11050</v>
      </c>
      <c r="I560" s="13" t="e">
        <f>_xlfn.XLOOKUP('Customer Information'!$A560,'Policy Details'!$I$2:$I$5001,'Policy Details'!$A$2:$A$5001)</f>
        <v>#N/A</v>
      </c>
    </row>
    <row r="561" spans="1:9">
      <c r="A561" s="11" t="s">
        <v>566</v>
      </c>
      <c r="B561" s="8" t="s">
        <v>5564</v>
      </c>
      <c r="C561" s="8" t="s">
        <v>9846</v>
      </c>
      <c r="D561" s="8">
        <v>24</v>
      </c>
      <c r="E561" s="8" t="str" cm="1">
        <f t="array" ref="E561">_xlfn.IFS(D561&lt;18,"Below 18",D561&lt;=25,"18-25",D561&lt;=35,"26-35",D561&lt;=45,"36-45",D561&lt;=55,"46-55",TRUE,"56+")</f>
        <v>18-25</v>
      </c>
      <c r="F561" s="8" t="s">
        <v>10153</v>
      </c>
      <c r="G561" s="8" t="s">
        <v>10489</v>
      </c>
      <c r="H561" s="8" t="s">
        <v>11051</v>
      </c>
      <c r="I561" s="8" t="str">
        <f>_xlfn.XLOOKUP('Customer Information'!$A561,'Policy Details'!$I$2:$I$5001,'Policy Details'!$A$2:$A$5001)</f>
        <v>POL22111965</v>
      </c>
    </row>
    <row r="562" spans="1:9">
      <c r="A562" s="12" t="s">
        <v>567</v>
      </c>
      <c r="B562" s="13" t="s">
        <v>5565</v>
      </c>
      <c r="C562" s="13" t="s">
        <v>9847</v>
      </c>
      <c r="D562" s="13">
        <v>47</v>
      </c>
      <c r="E562" s="13" t="str" cm="1">
        <f t="array" ref="E562">_xlfn.IFS(D562&lt;18,"Below 18",D562&lt;=25,"18-25",D562&lt;=35,"26-35",D562&lt;=45,"36-45",D562&lt;=55,"46-55",TRUE,"56+")</f>
        <v>46-55</v>
      </c>
      <c r="F562" s="13" t="s">
        <v>10233</v>
      </c>
      <c r="G562" s="13" t="s">
        <v>10491</v>
      </c>
      <c r="H562" s="13" t="s">
        <v>11052</v>
      </c>
      <c r="I562" s="13" t="e">
        <f>_xlfn.XLOOKUP('Customer Information'!$A562,'Policy Details'!$I$2:$I$5001,'Policy Details'!$A$2:$A$5001)</f>
        <v>#N/A</v>
      </c>
    </row>
    <row r="563" spans="1:9">
      <c r="A563" s="11" t="s">
        <v>568</v>
      </c>
      <c r="B563" s="8" t="s">
        <v>5566</v>
      </c>
      <c r="C563" s="8" t="s">
        <v>9847</v>
      </c>
      <c r="D563" s="8">
        <v>34</v>
      </c>
      <c r="E563" s="8" t="str" cm="1">
        <f t="array" ref="E563">_xlfn.IFS(D563&lt;18,"Below 18",D563&lt;=25,"18-25",D563&lt;=35,"26-35",D563&lt;=45,"36-45",D563&lt;=55,"46-55",TRUE,"56+")</f>
        <v>26-35</v>
      </c>
      <c r="F563" s="8" t="s">
        <v>10068</v>
      </c>
      <c r="G563" s="8" t="s">
        <v>10490</v>
      </c>
      <c r="H563" s="8" t="s">
        <v>11053</v>
      </c>
      <c r="I563" s="8" t="str">
        <f>_xlfn.XLOOKUP('Customer Information'!$A563,'Policy Details'!$I$2:$I$5001,'Policy Details'!$A$2:$A$5001)</f>
        <v>POL43343233</v>
      </c>
    </row>
    <row r="564" spans="1:9">
      <c r="A564" s="12" t="s">
        <v>569</v>
      </c>
      <c r="B564" s="13" t="s">
        <v>5567</v>
      </c>
      <c r="C564" s="13" t="s">
        <v>9846</v>
      </c>
      <c r="D564" s="13">
        <v>71</v>
      </c>
      <c r="E564" s="13" t="str" cm="1">
        <f t="array" ref="E564">_xlfn.IFS(D564&lt;18,"Below 18",D564&lt;=25,"18-25",D564&lt;=35,"26-35",D564&lt;=45,"36-45",D564&lt;=55,"46-55",TRUE,"56+")</f>
        <v>56+</v>
      </c>
      <c r="F564" s="13" t="s">
        <v>9956</v>
      </c>
      <c r="G564" s="13" t="s">
        <v>10488</v>
      </c>
      <c r="H564" s="13" t="s">
        <v>11054</v>
      </c>
      <c r="I564" s="13" t="e">
        <f>_xlfn.XLOOKUP('Customer Information'!$A564,'Policy Details'!$I$2:$I$5001,'Policy Details'!$A$2:$A$5001)</f>
        <v>#N/A</v>
      </c>
    </row>
    <row r="565" spans="1:9">
      <c r="A565" s="11" t="s">
        <v>570</v>
      </c>
      <c r="B565" s="8" t="s">
        <v>5568</v>
      </c>
      <c r="C565" s="8" t="s">
        <v>9846</v>
      </c>
      <c r="D565" s="8">
        <v>61</v>
      </c>
      <c r="E565" s="8" t="str" cm="1">
        <f t="array" ref="E565">_xlfn.IFS(D565&lt;18,"Below 18",D565&lt;=25,"18-25",D565&lt;=35,"26-35",D565&lt;=45,"36-45",D565&lt;=55,"46-55",TRUE,"56+")</f>
        <v>56+</v>
      </c>
      <c r="F565" s="8" t="s">
        <v>9865</v>
      </c>
      <c r="G565" s="8" t="s">
        <v>10490</v>
      </c>
      <c r="H565" s="8" t="s">
        <v>11055</v>
      </c>
      <c r="I565" s="8" t="str">
        <f>_xlfn.XLOOKUP('Customer Information'!$A565,'Policy Details'!$I$2:$I$5001,'Policy Details'!$A$2:$A$5001)</f>
        <v>POL11950441</v>
      </c>
    </row>
    <row r="566" spans="1:9">
      <c r="A566" s="12" t="s">
        <v>571</v>
      </c>
      <c r="B566" s="13" t="s">
        <v>5569</v>
      </c>
      <c r="C566" s="13" t="s">
        <v>9847</v>
      </c>
      <c r="D566" s="13">
        <v>35</v>
      </c>
      <c r="E566" s="13" t="str" cm="1">
        <f t="array" ref="E566">_xlfn.IFS(D566&lt;18,"Below 18",D566&lt;=25,"18-25",D566&lt;=35,"26-35",D566&lt;=45,"36-45",D566&lt;=55,"46-55",TRUE,"56+")</f>
        <v>26-35</v>
      </c>
      <c r="F566" s="13" t="s">
        <v>9966</v>
      </c>
      <c r="G566" s="13" t="s">
        <v>10489</v>
      </c>
      <c r="H566" s="13" t="s">
        <v>11056</v>
      </c>
      <c r="I566" s="13" t="str">
        <f>_xlfn.XLOOKUP('Customer Information'!$A566,'Policy Details'!$I$2:$I$5001,'Policy Details'!$A$2:$A$5001)</f>
        <v>POL96996235</v>
      </c>
    </row>
    <row r="567" spans="1:9">
      <c r="A567" s="11" t="s">
        <v>572</v>
      </c>
      <c r="B567" s="8" t="s">
        <v>5570</v>
      </c>
      <c r="C567" s="8" t="s">
        <v>9847</v>
      </c>
      <c r="D567" s="8">
        <v>55</v>
      </c>
      <c r="E567" s="8" t="str" cm="1">
        <f t="array" ref="E567">_xlfn.IFS(D567&lt;18,"Below 18",D567&lt;=25,"18-25",D567&lt;=35,"26-35",D567&lt;=45,"36-45",D567&lt;=55,"46-55",TRUE,"56+")</f>
        <v>46-55</v>
      </c>
      <c r="F567" s="8" t="s">
        <v>10234</v>
      </c>
      <c r="G567" s="8" t="s">
        <v>10488</v>
      </c>
      <c r="H567" s="8" t="s">
        <v>11057</v>
      </c>
      <c r="I567" s="8" t="e">
        <f>_xlfn.XLOOKUP('Customer Information'!$A567,'Policy Details'!$I$2:$I$5001,'Policy Details'!$A$2:$A$5001)</f>
        <v>#N/A</v>
      </c>
    </row>
    <row r="568" spans="1:9">
      <c r="A568" s="12" t="s">
        <v>573</v>
      </c>
      <c r="B568" s="13" t="s">
        <v>5571</v>
      </c>
      <c r="C568" s="13" t="s">
        <v>9846</v>
      </c>
      <c r="D568" s="13">
        <v>73</v>
      </c>
      <c r="E568" s="13" t="str" cm="1">
        <f t="array" ref="E568">_xlfn.IFS(D568&lt;18,"Below 18",D568&lt;=25,"18-25",D568&lt;=35,"26-35",D568&lt;=45,"36-45",D568&lt;=55,"46-55",TRUE,"56+")</f>
        <v>56+</v>
      </c>
      <c r="F568" s="13" t="s">
        <v>10235</v>
      </c>
      <c r="G568" s="13" t="s">
        <v>10488</v>
      </c>
      <c r="H568" s="13" t="s">
        <v>11058</v>
      </c>
      <c r="I568" s="13" t="e">
        <f>_xlfn.XLOOKUP('Customer Information'!$A568,'Policy Details'!$I$2:$I$5001,'Policy Details'!$A$2:$A$5001)</f>
        <v>#N/A</v>
      </c>
    </row>
    <row r="569" spans="1:9">
      <c r="A569" s="11" t="s">
        <v>574</v>
      </c>
      <c r="B569" s="8" t="s">
        <v>5572</v>
      </c>
      <c r="C569" s="8" t="s">
        <v>9846</v>
      </c>
      <c r="D569" s="8">
        <v>81</v>
      </c>
      <c r="E569" s="8" t="str" cm="1">
        <f t="array" ref="E569">_xlfn.IFS(D569&lt;18,"Below 18",D569&lt;=25,"18-25",D569&lt;=35,"26-35",D569&lt;=45,"36-45",D569&lt;=55,"46-55",TRUE,"56+")</f>
        <v>56+</v>
      </c>
      <c r="F569" s="8" t="s">
        <v>10236</v>
      </c>
      <c r="G569" s="8" t="s">
        <v>10490</v>
      </c>
      <c r="H569" s="8" t="s">
        <v>11059</v>
      </c>
      <c r="I569" s="8" t="str">
        <f>_xlfn.XLOOKUP('Customer Information'!$A569,'Policy Details'!$I$2:$I$5001,'Policy Details'!$A$2:$A$5001)</f>
        <v>POL19200793</v>
      </c>
    </row>
    <row r="570" spans="1:9">
      <c r="A570" s="12" t="s">
        <v>575</v>
      </c>
      <c r="B570" s="13" t="s">
        <v>5573</v>
      </c>
      <c r="C570" s="13" t="s">
        <v>9848</v>
      </c>
      <c r="D570" s="13">
        <v>77</v>
      </c>
      <c r="E570" s="13" t="str" cm="1">
        <f t="array" ref="E570">_xlfn.IFS(D570&lt;18,"Below 18",D570&lt;=25,"18-25",D570&lt;=35,"26-35",D570&lt;=45,"36-45",D570&lt;=55,"46-55",TRUE,"56+")</f>
        <v>56+</v>
      </c>
      <c r="F570" s="13" t="s">
        <v>10015</v>
      </c>
      <c r="G570" s="13" t="s">
        <v>10489</v>
      </c>
      <c r="H570" s="13" t="s">
        <v>11060</v>
      </c>
      <c r="I570" s="13" t="e">
        <f>_xlfn.XLOOKUP('Customer Information'!$A570,'Policy Details'!$I$2:$I$5001,'Policy Details'!$A$2:$A$5001)</f>
        <v>#N/A</v>
      </c>
    </row>
    <row r="571" spans="1:9">
      <c r="A571" s="11" t="s">
        <v>576</v>
      </c>
      <c r="B571" s="8" t="s">
        <v>5574</v>
      </c>
      <c r="C571" s="8" t="s">
        <v>9846</v>
      </c>
      <c r="D571" s="8">
        <v>38</v>
      </c>
      <c r="E571" s="8" t="str" cm="1">
        <f t="array" ref="E571">_xlfn.IFS(D571&lt;18,"Below 18",D571&lt;=25,"18-25",D571&lt;=35,"26-35",D571&lt;=45,"36-45",D571&lt;=55,"46-55",TRUE,"56+")</f>
        <v>36-45</v>
      </c>
      <c r="F571" s="8" t="s">
        <v>10183</v>
      </c>
      <c r="G571" s="8" t="s">
        <v>10488</v>
      </c>
      <c r="H571" s="8" t="s">
        <v>11061</v>
      </c>
      <c r="I571" s="8" t="str">
        <f>_xlfn.XLOOKUP('Customer Information'!$A571,'Policy Details'!$I$2:$I$5001,'Policy Details'!$A$2:$A$5001)</f>
        <v>POL16109896</v>
      </c>
    </row>
    <row r="572" spans="1:9">
      <c r="A572" s="12" t="s">
        <v>577</v>
      </c>
      <c r="B572" s="13" t="s">
        <v>5575</v>
      </c>
      <c r="C572" s="13" t="s">
        <v>9847</v>
      </c>
      <c r="D572" s="13">
        <v>56</v>
      </c>
      <c r="E572" s="13" t="str" cm="1">
        <f t="array" ref="E572">_xlfn.IFS(D572&lt;18,"Below 18",D572&lt;=25,"18-25",D572&lt;=35,"26-35",D572&lt;=45,"36-45",D572&lt;=55,"46-55",TRUE,"56+")</f>
        <v>56+</v>
      </c>
      <c r="F572" s="13" t="s">
        <v>10237</v>
      </c>
      <c r="G572" s="13" t="s">
        <v>10491</v>
      </c>
      <c r="H572" s="13" t="s">
        <v>11062</v>
      </c>
      <c r="I572" s="13" t="e">
        <f>_xlfn.XLOOKUP('Customer Information'!$A572,'Policy Details'!$I$2:$I$5001,'Policy Details'!$A$2:$A$5001)</f>
        <v>#N/A</v>
      </c>
    </row>
    <row r="573" spans="1:9">
      <c r="A573" s="11" t="s">
        <v>578</v>
      </c>
      <c r="B573" s="8" t="s">
        <v>5576</v>
      </c>
      <c r="C573" s="8" t="s">
        <v>9848</v>
      </c>
      <c r="D573" s="8">
        <v>69</v>
      </c>
      <c r="E573" s="8" t="str" cm="1">
        <f t="array" ref="E573">_xlfn.IFS(D573&lt;18,"Below 18",D573&lt;=25,"18-25",D573&lt;=35,"26-35",D573&lt;=45,"36-45",D573&lt;=55,"46-55",TRUE,"56+")</f>
        <v>56+</v>
      </c>
      <c r="F573" s="8" t="s">
        <v>10080</v>
      </c>
      <c r="G573" s="8" t="s">
        <v>10489</v>
      </c>
      <c r="H573" s="8" t="s">
        <v>11063</v>
      </c>
      <c r="I573" s="8" t="str">
        <f>_xlfn.XLOOKUP('Customer Information'!$A573,'Policy Details'!$I$2:$I$5001,'Policy Details'!$A$2:$A$5001)</f>
        <v>POL63430600</v>
      </c>
    </row>
    <row r="574" spans="1:9">
      <c r="A574" s="12" t="s">
        <v>579</v>
      </c>
      <c r="B574" s="13" t="s">
        <v>5577</v>
      </c>
      <c r="C574" s="13" t="s">
        <v>9847</v>
      </c>
      <c r="D574" s="13">
        <v>32</v>
      </c>
      <c r="E574" s="13" t="str" cm="1">
        <f t="array" ref="E574">_xlfn.IFS(D574&lt;18,"Below 18",D574&lt;=25,"18-25",D574&lt;=35,"26-35",D574&lt;=45,"36-45",D574&lt;=55,"46-55",TRUE,"56+")</f>
        <v>26-35</v>
      </c>
      <c r="F574" s="13" t="s">
        <v>10047</v>
      </c>
      <c r="G574" s="13" t="s">
        <v>10489</v>
      </c>
      <c r="H574" s="13" t="s">
        <v>11064</v>
      </c>
      <c r="I574" s="13" t="str">
        <f>_xlfn.XLOOKUP('Customer Information'!$A574,'Policy Details'!$I$2:$I$5001,'Policy Details'!$A$2:$A$5001)</f>
        <v>POL51866369</v>
      </c>
    </row>
    <row r="575" spans="1:9">
      <c r="A575" s="11" t="s">
        <v>580</v>
      </c>
      <c r="B575" s="8" t="s">
        <v>5578</v>
      </c>
      <c r="C575" s="8" t="s">
        <v>9847</v>
      </c>
      <c r="D575" s="8">
        <v>72</v>
      </c>
      <c r="E575" s="8" t="str" cm="1">
        <f t="array" ref="E575">_xlfn.IFS(D575&lt;18,"Below 18",D575&lt;=25,"18-25",D575&lt;=35,"26-35",D575&lt;=45,"36-45",D575&lt;=55,"46-55",TRUE,"56+")</f>
        <v>56+</v>
      </c>
      <c r="F575" s="8" t="s">
        <v>10238</v>
      </c>
      <c r="G575" s="8" t="s">
        <v>10491</v>
      </c>
      <c r="H575" s="8" t="s">
        <v>11065</v>
      </c>
      <c r="I575" s="8" t="str">
        <f>_xlfn.XLOOKUP('Customer Information'!$A575,'Policy Details'!$I$2:$I$5001,'Policy Details'!$A$2:$A$5001)</f>
        <v>POL24716865</v>
      </c>
    </row>
    <row r="576" spans="1:9">
      <c r="A576" s="12" t="s">
        <v>581</v>
      </c>
      <c r="B576" s="13" t="s">
        <v>5579</v>
      </c>
      <c r="C576" s="13" t="s">
        <v>9847</v>
      </c>
      <c r="D576" s="13">
        <v>76</v>
      </c>
      <c r="E576" s="13" t="str" cm="1">
        <f t="array" ref="E576">_xlfn.IFS(D576&lt;18,"Below 18",D576&lt;=25,"18-25",D576&lt;=35,"26-35",D576&lt;=45,"36-45",D576&lt;=55,"46-55",TRUE,"56+")</f>
        <v>56+</v>
      </c>
      <c r="F576" s="13" t="s">
        <v>10104</v>
      </c>
      <c r="G576" s="13" t="s">
        <v>10491</v>
      </c>
      <c r="H576" s="13" t="s">
        <v>11066</v>
      </c>
      <c r="I576" s="13" t="str">
        <f>_xlfn.XLOOKUP('Customer Information'!$A576,'Policy Details'!$I$2:$I$5001,'Policy Details'!$A$2:$A$5001)</f>
        <v>POL76817780</v>
      </c>
    </row>
    <row r="577" spans="1:9">
      <c r="A577" s="11" t="s">
        <v>582</v>
      </c>
      <c r="B577" s="8" t="s">
        <v>5580</v>
      </c>
      <c r="C577" s="8" t="s">
        <v>9847</v>
      </c>
      <c r="D577" s="8">
        <v>58</v>
      </c>
      <c r="E577" s="8" t="str" cm="1">
        <f t="array" ref="E577">_xlfn.IFS(D577&lt;18,"Below 18",D577&lt;=25,"18-25",D577&lt;=35,"26-35",D577&lt;=45,"36-45",D577&lt;=55,"46-55",TRUE,"56+")</f>
        <v>56+</v>
      </c>
      <c r="F577" s="8" t="s">
        <v>10239</v>
      </c>
      <c r="G577" s="8" t="s">
        <v>10489</v>
      </c>
      <c r="H577" s="8" t="s">
        <v>11067</v>
      </c>
      <c r="I577" s="8" t="str">
        <f>_xlfn.XLOOKUP('Customer Information'!$A577,'Policy Details'!$I$2:$I$5001,'Policy Details'!$A$2:$A$5001)</f>
        <v>POL27312649</v>
      </c>
    </row>
    <row r="578" spans="1:9">
      <c r="A578" s="12" t="s">
        <v>583</v>
      </c>
      <c r="B578" s="13" t="s">
        <v>5581</v>
      </c>
      <c r="C578" s="13" t="s">
        <v>9847</v>
      </c>
      <c r="D578" s="13">
        <v>22</v>
      </c>
      <c r="E578" s="13" t="str" cm="1">
        <f t="array" ref="E578">_xlfn.IFS(D578&lt;18,"Below 18",D578&lt;=25,"18-25",D578&lt;=35,"26-35",D578&lt;=45,"36-45",D578&lt;=55,"46-55",TRUE,"56+")</f>
        <v>18-25</v>
      </c>
      <c r="F578" s="13" t="s">
        <v>9913</v>
      </c>
      <c r="G578" s="13" t="s">
        <v>10489</v>
      </c>
      <c r="H578" s="13" t="s">
        <v>11068</v>
      </c>
      <c r="I578" s="13" t="e">
        <f>_xlfn.XLOOKUP('Customer Information'!$A578,'Policy Details'!$I$2:$I$5001,'Policy Details'!$A$2:$A$5001)</f>
        <v>#N/A</v>
      </c>
    </row>
    <row r="579" spans="1:9">
      <c r="A579" s="11" t="s">
        <v>584</v>
      </c>
      <c r="B579" s="8" t="s">
        <v>5582</v>
      </c>
      <c r="C579" s="8" t="s">
        <v>9848</v>
      </c>
      <c r="D579" s="8">
        <v>72</v>
      </c>
      <c r="E579" s="8" t="str" cm="1">
        <f t="array" ref="E579">_xlfn.IFS(D579&lt;18,"Below 18",D579&lt;=25,"18-25",D579&lt;=35,"26-35",D579&lt;=45,"36-45",D579&lt;=55,"46-55",TRUE,"56+")</f>
        <v>56+</v>
      </c>
      <c r="F579" s="8" t="s">
        <v>10240</v>
      </c>
      <c r="G579" s="8" t="s">
        <v>10488</v>
      </c>
      <c r="H579" s="8" t="s">
        <v>11069</v>
      </c>
      <c r="I579" s="8" t="str">
        <f>_xlfn.XLOOKUP('Customer Information'!$A579,'Policy Details'!$I$2:$I$5001,'Policy Details'!$A$2:$A$5001)</f>
        <v>POL88991163</v>
      </c>
    </row>
    <row r="580" spans="1:9">
      <c r="A580" s="12" t="s">
        <v>585</v>
      </c>
      <c r="B580" s="13" t="s">
        <v>5583</v>
      </c>
      <c r="C580" s="13" t="s">
        <v>9847</v>
      </c>
      <c r="D580" s="13">
        <v>85</v>
      </c>
      <c r="E580" s="13" t="str" cm="1">
        <f t="array" ref="E580">_xlfn.IFS(D580&lt;18,"Below 18",D580&lt;=25,"18-25",D580&lt;=35,"26-35",D580&lt;=45,"36-45",D580&lt;=55,"46-55",TRUE,"56+")</f>
        <v>56+</v>
      </c>
      <c r="F580" s="13" t="s">
        <v>10133</v>
      </c>
      <c r="G580" s="13" t="s">
        <v>10490</v>
      </c>
      <c r="H580" s="13" t="s">
        <v>11070</v>
      </c>
      <c r="I580" s="13" t="str">
        <f>_xlfn.XLOOKUP('Customer Information'!$A580,'Policy Details'!$I$2:$I$5001,'Policy Details'!$A$2:$A$5001)</f>
        <v>POL36441789</v>
      </c>
    </row>
    <row r="581" spans="1:9">
      <c r="A581" s="11" t="s">
        <v>586</v>
      </c>
      <c r="B581" s="8" t="s">
        <v>5584</v>
      </c>
      <c r="C581" s="8" t="s">
        <v>9847</v>
      </c>
      <c r="D581" s="8">
        <v>39</v>
      </c>
      <c r="E581" s="8" t="str" cm="1">
        <f t="array" ref="E581">_xlfn.IFS(D581&lt;18,"Below 18",D581&lt;=25,"18-25",D581&lt;=35,"26-35",D581&lt;=45,"36-45",D581&lt;=55,"46-55",TRUE,"56+")</f>
        <v>36-45</v>
      </c>
      <c r="F581" s="8" t="s">
        <v>10047</v>
      </c>
      <c r="G581" s="8" t="s">
        <v>10491</v>
      </c>
      <c r="H581" s="8" t="s">
        <v>11071</v>
      </c>
      <c r="I581" s="8" t="e">
        <f>_xlfn.XLOOKUP('Customer Information'!$A581,'Policy Details'!$I$2:$I$5001,'Policy Details'!$A$2:$A$5001)</f>
        <v>#N/A</v>
      </c>
    </row>
    <row r="582" spans="1:9">
      <c r="A582" s="12" t="s">
        <v>587</v>
      </c>
      <c r="B582" s="13" t="s">
        <v>5585</v>
      </c>
      <c r="C582" s="13" t="s">
        <v>9846</v>
      </c>
      <c r="D582" s="13">
        <v>70</v>
      </c>
      <c r="E582" s="13" t="str" cm="1">
        <f t="array" ref="E582">_xlfn.IFS(D582&lt;18,"Below 18",D582&lt;=25,"18-25",D582&lt;=35,"26-35",D582&lt;=45,"36-45",D582&lt;=55,"46-55",TRUE,"56+")</f>
        <v>56+</v>
      </c>
      <c r="F582" s="13" t="s">
        <v>10241</v>
      </c>
      <c r="G582" s="13" t="s">
        <v>10490</v>
      </c>
      <c r="H582" s="13" t="s">
        <v>11072</v>
      </c>
      <c r="I582" s="13" t="str">
        <f>_xlfn.XLOOKUP('Customer Information'!$A582,'Policy Details'!$I$2:$I$5001,'Policy Details'!$A$2:$A$5001)</f>
        <v>POL45153648</v>
      </c>
    </row>
    <row r="583" spans="1:9">
      <c r="A583" s="11" t="s">
        <v>588</v>
      </c>
      <c r="B583" s="8" t="s">
        <v>5586</v>
      </c>
      <c r="C583" s="8" t="s">
        <v>9846</v>
      </c>
      <c r="D583" s="8">
        <v>79</v>
      </c>
      <c r="E583" s="8" t="str" cm="1">
        <f t="array" ref="E583">_xlfn.IFS(D583&lt;18,"Below 18",D583&lt;=25,"18-25",D583&lt;=35,"26-35",D583&lt;=45,"36-45",D583&lt;=55,"46-55",TRUE,"56+")</f>
        <v>56+</v>
      </c>
      <c r="F583" s="8" t="s">
        <v>10242</v>
      </c>
      <c r="G583" s="8" t="s">
        <v>10491</v>
      </c>
      <c r="H583" s="8" t="s">
        <v>11073</v>
      </c>
      <c r="I583" s="8" t="str">
        <f>_xlfn.XLOOKUP('Customer Information'!$A583,'Policy Details'!$I$2:$I$5001,'Policy Details'!$A$2:$A$5001)</f>
        <v>POL73942123</v>
      </c>
    </row>
    <row r="584" spans="1:9">
      <c r="A584" s="12" t="s">
        <v>589</v>
      </c>
      <c r="B584" s="13" t="s">
        <v>5587</v>
      </c>
      <c r="C584" s="13" t="s">
        <v>9847</v>
      </c>
      <c r="D584" s="13">
        <v>29</v>
      </c>
      <c r="E584" s="13" t="str" cm="1">
        <f t="array" ref="E584">_xlfn.IFS(D584&lt;18,"Below 18",D584&lt;=25,"18-25",D584&lt;=35,"26-35",D584&lt;=45,"36-45",D584&lt;=55,"46-55",TRUE,"56+")</f>
        <v>26-35</v>
      </c>
      <c r="F584" s="13" t="s">
        <v>9915</v>
      </c>
      <c r="G584" s="13" t="s">
        <v>10489</v>
      </c>
      <c r="H584" s="13" t="s">
        <v>11074</v>
      </c>
      <c r="I584" s="13" t="str">
        <f>_xlfn.XLOOKUP('Customer Information'!$A584,'Policy Details'!$I$2:$I$5001,'Policy Details'!$A$2:$A$5001)</f>
        <v>POL03979350</v>
      </c>
    </row>
    <row r="585" spans="1:9">
      <c r="A585" s="11" t="s">
        <v>590</v>
      </c>
      <c r="B585" s="8" t="s">
        <v>5588</v>
      </c>
      <c r="C585" s="8" t="s">
        <v>9847</v>
      </c>
      <c r="D585" s="8">
        <v>28</v>
      </c>
      <c r="E585" s="8" t="str" cm="1">
        <f t="array" ref="E585">_xlfn.IFS(D585&lt;18,"Below 18",D585&lt;=25,"18-25",D585&lt;=35,"26-35",D585&lt;=45,"36-45",D585&lt;=55,"46-55",TRUE,"56+")</f>
        <v>26-35</v>
      </c>
      <c r="F585" s="8" t="s">
        <v>10007</v>
      </c>
      <c r="G585" s="8" t="s">
        <v>10490</v>
      </c>
      <c r="H585" s="8" t="s">
        <v>11075</v>
      </c>
      <c r="I585" s="8" t="e">
        <f>_xlfn.XLOOKUP('Customer Information'!$A585,'Policy Details'!$I$2:$I$5001,'Policy Details'!$A$2:$A$5001)</f>
        <v>#N/A</v>
      </c>
    </row>
    <row r="586" spans="1:9">
      <c r="A586" s="12" t="s">
        <v>591</v>
      </c>
      <c r="B586" s="13" t="s">
        <v>5589</v>
      </c>
      <c r="C586" s="13" t="s">
        <v>9848</v>
      </c>
      <c r="D586" s="13">
        <v>29</v>
      </c>
      <c r="E586" s="13" t="str" cm="1">
        <f t="array" ref="E586">_xlfn.IFS(D586&lt;18,"Below 18",D586&lt;=25,"18-25",D586&lt;=35,"26-35",D586&lt;=45,"36-45",D586&lt;=55,"46-55",TRUE,"56+")</f>
        <v>26-35</v>
      </c>
      <c r="F586" s="13" t="s">
        <v>10243</v>
      </c>
      <c r="G586" s="13" t="s">
        <v>10488</v>
      </c>
      <c r="H586" s="13" t="s">
        <v>11076</v>
      </c>
      <c r="I586" s="13" t="str">
        <f>_xlfn.XLOOKUP('Customer Information'!$A586,'Policy Details'!$I$2:$I$5001,'Policy Details'!$A$2:$A$5001)</f>
        <v>POL00522342</v>
      </c>
    </row>
    <row r="587" spans="1:9">
      <c r="A587" s="11" t="s">
        <v>592</v>
      </c>
      <c r="B587" s="8" t="s">
        <v>5590</v>
      </c>
      <c r="C587" s="8" t="s">
        <v>9848</v>
      </c>
      <c r="D587" s="8">
        <v>25</v>
      </c>
      <c r="E587" s="8" t="str" cm="1">
        <f t="array" ref="E587">_xlfn.IFS(D587&lt;18,"Below 18",D587&lt;=25,"18-25",D587&lt;=35,"26-35",D587&lt;=45,"36-45",D587&lt;=55,"46-55",TRUE,"56+")</f>
        <v>18-25</v>
      </c>
      <c r="F587" s="8" t="s">
        <v>10244</v>
      </c>
      <c r="G587" s="8" t="s">
        <v>10490</v>
      </c>
      <c r="H587" s="8" t="s">
        <v>11077</v>
      </c>
      <c r="I587" s="8" t="str">
        <f>_xlfn.XLOOKUP('Customer Information'!$A587,'Policy Details'!$I$2:$I$5001,'Policy Details'!$A$2:$A$5001)</f>
        <v>POL01637103</v>
      </c>
    </row>
    <row r="588" spans="1:9">
      <c r="A588" s="12" t="s">
        <v>593</v>
      </c>
      <c r="B588" s="13" t="s">
        <v>5591</v>
      </c>
      <c r="C588" s="13" t="s">
        <v>9847</v>
      </c>
      <c r="D588" s="13">
        <v>64</v>
      </c>
      <c r="E588" s="13" t="str" cm="1">
        <f t="array" ref="E588">_xlfn.IFS(D588&lt;18,"Below 18",D588&lt;=25,"18-25",D588&lt;=35,"26-35",D588&lt;=45,"36-45",D588&lt;=55,"46-55",TRUE,"56+")</f>
        <v>56+</v>
      </c>
      <c r="F588" s="13" t="s">
        <v>10087</v>
      </c>
      <c r="G588" s="13" t="s">
        <v>10489</v>
      </c>
      <c r="H588" s="13" t="s">
        <v>11078</v>
      </c>
      <c r="I588" s="13" t="str">
        <f>_xlfn.XLOOKUP('Customer Information'!$A588,'Policy Details'!$I$2:$I$5001,'Policy Details'!$A$2:$A$5001)</f>
        <v>POL16767131</v>
      </c>
    </row>
    <row r="589" spans="1:9">
      <c r="A589" s="11" t="s">
        <v>594</v>
      </c>
      <c r="B589" s="8" t="s">
        <v>5592</v>
      </c>
      <c r="C589" s="8" t="s">
        <v>9846</v>
      </c>
      <c r="D589" s="8">
        <v>43</v>
      </c>
      <c r="E589" s="8" t="str" cm="1">
        <f t="array" ref="E589">_xlfn.IFS(D589&lt;18,"Below 18",D589&lt;=25,"18-25",D589&lt;=35,"26-35",D589&lt;=45,"36-45",D589&lt;=55,"46-55",TRUE,"56+")</f>
        <v>36-45</v>
      </c>
      <c r="F589" s="8" t="s">
        <v>10235</v>
      </c>
      <c r="G589" s="8" t="s">
        <v>10488</v>
      </c>
      <c r="H589" s="8" t="s">
        <v>11079</v>
      </c>
      <c r="I589" s="8" t="str">
        <f>_xlfn.XLOOKUP('Customer Information'!$A589,'Policy Details'!$I$2:$I$5001,'Policy Details'!$A$2:$A$5001)</f>
        <v>POL40292999</v>
      </c>
    </row>
    <row r="590" spans="1:9">
      <c r="A590" s="12" t="s">
        <v>595</v>
      </c>
      <c r="B590" s="13" t="s">
        <v>5593</v>
      </c>
      <c r="C590" s="13" t="s">
        <v>9846</v>
      </c>
      <c r="D590" s="13">
        <v>48</v>
      </c>
      <c r="E590" s="13" t="str" cm="1">
        <f t="array" ref="E590">_xlfn.IFS(D590&lt;18,"Below 18",D590&lt;=25,"18-25",D590&lt;=35,"26-35",D590&lt;=45,"36-45",D590&lt;=55,"46-55",TRUE,"56+")</f>
        <v>46-55</v>
      </c>
      <c r="F590" s="13" t="s">
        <v>10087</v>
      </c>
      <c r="G590" s="13" t="s">
        <v>10488</v>
      </c>
      <c r="H590" s="13" t="s">
        <v>11080</v>
      </c>
      <c r="I590" s="13" t="str">
        <f>_xlfn.XLOOKUP('Customer Information'!$A590,'Policy Details'!$I$2:$I$5001,'Policy Details'!$A$2:$A$5001)</f>
        <v>POL88646934</v>
      </c>
    </row>
    <row r="591" spans="1:9">
      <c r="A591" s="11" t="s">
        <v>596</v>
      </c>
      <c r="B591" s="8" t="s">
        <v>5594</v>
      </c>
      <c r="C591" s="8" t="s">
        <v>9847</v>
      </c>
      <c r="D591" s="8">
        <v>58</v>
      </c>
      <c r="E591" s="8" t="str" cm="1">
        <f t="array" ref="E591">_xlfn.IFS(D591&lt;18,"Below 18",D591&lt;=25,"18-25",D591&lt;=35,"26-35",D591&lt;=45,"36-45",D591&lt;=55,"46-55",TRUE,"56+")</f>
        <v>56+</v>
      </c>
      <c r="F591" s="8" t="s">
        <v>9874</v>
      </c>
      <c r="G591" s="8" t="s">
        <v>10491</v>
      </c>
      <c r="H591" s="8" t="s">
        <v>11081</v>
      </c>
      <c r="I591" s="8" t="e">
        <f>_xlfn.XLOOKUP('Customer Information'!$A591,'Policy Details'!$I$2:$I$5001,'Policy Details'!$A$2:$A$5001)</f>
        <v>#N/A</v>
      </c>
    </row>
    <row r="592" spans="1:9">
      <c r="A592" s="12" t="s">
        <v>597</v>
      </c>
      <c r="B592" s="13" t="s">
        <v>5595</v>
      </c>
      <c r="C592" s="13" t="s">
        <v>9847</v>
      </c>
      <c r="D592" s="13">
        <v>44</v>
      </c>
      <c r="E592" s="13" t="str" cm="1">
        <f t="array" ref="E592">_xlfn.IFS(D592&lt;18,"Below 18",D592&lt;=25,"18-25",D592&lt;=35,"26-35",D592&lt;=45,"36-45",D592&lt;=55,"46-55",TRUE,"56+")</f>
        <v>36-45</v>
      </c>
      <c r="F592" s="13" t="s">
        <v>10245</v>
      </c>
      <c r="G592" s="13" t="s">
        <v>10491</v>
      </c>
      <c r="H592" s="13" t="s">
        <v>11082</v>
      </c>
      <c r="I592" s="13" t="str">
        <f>_xlfn.XLOOKUP('Customer Information'!$A592,'Policy Details'!$I$2:$I$5001,'Policy Details'!$A$2:$A$5001)</f>
        <v>POL62266023</v>
      </c>
    </row>
    <row r="593" spans="1:9">
      <c r="A593" s="11" t="s">
        <v>598</v>
      </c>
      <c r="B593" s="8" t="s">
        <v>5596</v>
      </c>
      <c r="C593" s="8" t="s">
        <v>9848</v>
      </c>
      <c r="D593" s="8">
        <v>20</v>
      </c>
      <c r="E593" s="8" t="str" cm="1">
        <f t="array" ref="E593">_xlfn.IFS(D593&lt;18,"Below 18",D593&lt;=25,"18-25",D593&lt;=35,"26-35",D593&lt;=45,"36-45",D593&lt;=55,"46-55",TRUE,"56+")</f>
        <v>18-25</v>
      </c>
      <c r="F593" s="8" t="s">
        <v>10091</v>
      </c>
      <c r="G593" s="8" t="s">
        <v>10489</v>
      </c>
      <c r="H593" s="8" t="s">
        <v>11083</v>
      </c>
      <c r="I593" s="8" t="str">
        <f>_xlfn.XLOOKUP('Customer Information'!$A593,'Policy Details'!$I$2:$I$5001,'Policy Details'!$A$2:$A$5001)</f>
        <v>POL40274075</v>
      </c>
    </row>
    <row r="594" spans="1:9">
      <c r="A594" s="12" t="s">
        <v>599</v>
      </c>
      <c r="B594" s="13" t="s">
        <v>5597</v>
      </c>
      <c r="C594" s="13" t="s">
        <v>9848</v>
      </c>
      <c r="D594" s="13">
        <v>33</v>
      </c>
      <c r="E594" s="13" t="str" cm="1">
        <f t="array" ref="E594">_xlfn.IFS(D594&lt;18,"Below 18",D594&lt;=25,"18-25",D594&lt;=35,"26-35",D594&lt;=45,"36-45",D594&lt;=55,"46-55",TRUE,"56+")</f>
        <v>26-35</v>
      </c>
      <c r="F594" s="13" t="s">
        <v>10072</v>
      </c>
      <c r="G594" s="13" t="s">
        <v>10491</v>
      </c>
      <c r="H594" s="13" t="s">
        <v>11084</v>
      </c>
      <c r="I594" s="13" t="str">
        <f>_xlfn.XLOOKUP('Customer Information'!$A594,'Policy Details'!$I$2:$I$5001,'Policy Details'!$A$2:$A$5001)</f>
        <v>POL27343652</v>
      </c>
    </row>
    <row r="595" spans="1:9">
      <c r="A595" s="11" t="s">
        <v>600</v>
      </c>
      <c r="B595" s="8" t="s">
        <v>5598</v>
      </c>
      <c r="C595" s="8" t="s">
        <v>9848</v>
      </c>
      <c r="D595" s="8">
        <v>63</v>
      </c>
      <c r="E595" s="8" t="str" cm="1">
        <f t="array" ref="E595">_xlfn.IFS(D595&lt;18,"Below 18",D595&lt;=25,"18-25",D595&lt;=35,"26-35",D595&lt;=45,"36-45",D595&lt;=55,"46-55",TRUE,"56+")</f>
        <v>56+</v>
      </c>
      <c r="F595" s="8" t="s">
        <v>10105</v>
      </c>
      <c r="G595" s="8" t="s">
        <v>10490</v>
      </c>
      <c r="H595" s="8" t="s">
        <v>11085</v>
      </c>
      <c r="I595" s="8" t="str">
        <f>_xlfn.XLOOKUP('Customer Information'!$A595,'Policy Details'!$I$2:$I$5001,'Policy Details'!$A$2:$A$5001)</f>
        <v>POL76125657</v>
      </c>
    </row>
    <row r="596" spans="1:9">
      <c r="A596" s="12" t="s">
        <v>601</v>
      </c>
      <c r="B596" s="13" t="s">
        <v>5599</v>
      </c>
      <c r="C596" s="13" t="s">
        <v>9847</v>
      </c>
      <c r="D596" s="13">
        <v>32</v>
      </c>
      <c r="E596" s="13" t="str" cm="1">
        <f t="array" ref="E596">_xlfn.IFS(D596&lt;18,"Below 18",D596&lt;=25,"18-25",D596&lt;=35,"26-35",D596&lt;=45,"36-45",D596&lt;=55,"46-55",TRUE,"56+")</f>
        <v>26-35</v>
      </c>
      <c r="F596" s="13" t="s">
        <v>10246</v>
      </c>
      <c r="G596" s="13" t="s">
        <v>10491</v>
      </c>
      <c r="H596" s="13" t="s">
        <v>11086</v>
      </c>
      <c r="I596" s="13" t="e">
        <f>_xlfn.XLOOKUP('Customer Information'!$A596,'Policy Details'!$I$2:$I$5001,'Policy Details'!$A$2:$A$5001)</f>
        <v>#N/A</v>
      </c>
    </row>
    <row r="597" spans="1:9">
      <c r="A597" s="11" t="s">
        <v>602</v>
      </c>
      <c r="B597" s="8" t="s">
        <v>5600</v>
      </c>
      <c r="C597" s="8" t="s">
        <v>9846</v>
      </c>
      <c r="D597" s="8">
        <v>43</v>
      </c>
      <c r="E597" s="8" t="str" cm="1">
        <f t="array" ref="E597">_xlfn.IFS(D597&lt;18,"Below 18",D597&lt;=25,"18-25",D597&lt;=35,"26-35",D597&lt;=45,"36-45",D597&lt;=55,"46-55",TRUE,"56+")</f>
        <v>36-45</v>
      </c>
      <c r="F597" s="8" t="s">
        <v>10149</v>
      </c>
      <c r="G597" s="8" t="s">
        <v>10489</v>
      </c>
      <c r="H597" s="8" t="s">
        <v>11087</v>
      </c>
      <c r="I597" s="8" t="e">
        <f>_xlfn.XLOOKUP('Customer Information'!$A597,'Policy Details'!$I$2:$I$5001,'Policy Details'!$A$2:$A$5001)</f>
        <v>#N/A</v>
      </c>
    </row>
    <row r="598" spans="1:9">
      <c r="A598" s="12" t="s">
        <v>603</v>
      </c>
      <c r="B598" s="13" t="s">
        <v>5601</v>
      </c>
      <c r="C598" s="13" t="s">
        <v>9847</v>
      </c>
      <c r="D598" s="13">
        <v>30</v>
      </c>
      <c r="E598" s="13" t="str" cm="1">
        <f t="array" ref="E598">_xlfn.IFS(D598&lt;18,"Below 18",D598&lt;=25,"18-25",D598&lt;=35,"26-35",D598&lt;=45,"36-45",D598&lt;=55,"46-55",TRUE,"56+")</f>
        <v>26-35</v>
      </c>
      <c r="F598" s="13" t="s">
        <v>10064</v>
      </c>
      <c r="G598" s="13" t="s">
        <v>10490</v>
      </c>
      <c r="H598" s="13" t="s">
        <v>11088</v>
      </c>
      <c r="I598" s="13" t="str">
        <f>_xlfn.XLOOKUP('Customer Information'!$A598,'Policy Details'!$I$2:$I$5001,'Policy Details'!$A$2:$A$5001)</f>
        <v>POL36547956</v>
      </c>
    </row>
    <row r="599" spans="1:9">
      <c r="A599" s="11" t="s">
        <v>604</v>
      </c>
      <c r="B599" s="8" t="s">
        <v>5602</v>
      </c>
      <c r="C599" s="8" t="s">
        <v>9848</v>
      </c>
      <c r="D599" s="8">
        <v>59</v>
      </c>
      <c r="E599" s="8" t="str" cm="1">
        <f t="array" ref="E599">_xlfn.IFS(D599&lt;18,"Below 18",D599&lt;=25,"18-25",D599&lt;=35,"26-35",D599&lt;=45,"36-45",D599&lt;=55,"46-55",TRUE,"56+")</f>
        <v>56+</v>
      </c>
      <c r="F599" s="8" t="s">
        <v>9917</v>
      </c>
      <c r="G599" s="8" t="s">
        <v>10489</v>
      </c>
      <c r="H599" s="8" t="s">
        <v>11089</v>
      </c>
      <c r="I599" s="8" t="e">
        <f>_xlfn.XLOOKUP('Customer Information'!$A599,'Policy Details'!$I$2:$I$5001,'Policy Details'!$A$2:$A$5001)</f>
        <v>#N/A</v>
      </c>
    </row>
    <row r="600" spans="1:9">
      <c r="A600" s="12" t="s">
        <v>605</v>
      </c>
      <c r="B600" s="13" t="s">
        <v>5603</v>
      </c>
      <c r="C600" s="13" t="s">
        <v>9846</v>
      </c>
      <c r="D600" s="13">
        <v>41</v>
      </c>
      <c r="E600" s="13" t="str" cm="1">
        <f t="array" ref="E600">_xlfn.IFS(D600&lt;18,"Below 18",D600&lt;=25,"18-25",D600&lt;=35,"26-35",D600&lt;=45,"36-45",D600&lt;=55,"46-55",TRUE,"56+")</f>
        <v>36-45</v>
      </c>
      <c r="F600" s="13" t="s">
        <v>10247</v>
      </c>
      <c r="G600" s="13" t="s">
        <v>10488</v>
      </c>
      <c r="H600" s="13" t="s">
        <v>11090</v>
      </c>
      <c r="I600" s="13" t="e">
        <f>_xlfn.XLOOKUP('Customer Information'!$A600,'Policy Details'!$I$2:$I$5001,'Policy Details'!$A$2:$A$5001)</f>
        <v>#N/A</v>
      </c>
    </row>
    <row r="601" spans="1:9">
      <c r="A601" s="11" t="s">
        <v>606</v>
      </c>
      <c r="B601" s="8" t="s">
        <v>5604</v>
      </c>
      <c r="C601" s="8" t="s">
        <v>9847</v>
      </c>
      <c r="D601" s="8">
        <v>52</v>
      </c>
      <c r="E601" s="8" t="str" cm="1">
        <f t="array" ref="E601">_xlfn.IFS(D601&lt;18,"Below 18",D601&lt;=25,"18-25",D601&lt;=35,"26-35",D601&lt;=45,"36-45",D601&lt;=55,"46-55",TRUE,"56+")</f>
        <v>46-55</v>
      </c>
      <c r="F601" s="8" t="s">
        <v>9897</v>
      </c>
      <c r="G601" s="8" t="s">
        <v>10488</v>
      </c>
      <c r="H601" s="8" t="s">
        <v>11091</v>
      </c>
      <c r="I601" s="8" t="e">
        <f>_xlfn.XLOOKUP('Customer Information'!$A601,'Policy Details'!$I$2:$I$5001,'Policy Details'!$A$2:$A$5001)</f>
        <v>#N/A</v>
      </c>
    </row>
    <row r="602" spans="1:9">
      <c r="A602" s="12" t="s">
        <v>607</v>
      </c>
      <c r="B602" s="13" t="s">
        <v>5605</v>
      </c>
      <c r="C602" s="13" t="s">
        <v>9847</v>
      </c>
      <c r="D602" s="13">
        <v>23</v>
      </c>
      <c r="E602" s="13" t="str" cm="1">
        <f t="array" ref="E602">_xlfn.IFS(D602&lt;18,"Below 18",D602&lt;=25,"18-25",D602&lt;=35,"26-35",D602&lt;=45,"36-45",D602&lt;=55,"46-55",TRUE,"56+")</f>
        <v>18-25</v>
      </c>
      <c r="F602" s="13" t="s">
        <v>10090</v>
      </c>
      <c r="G602" s="13" t="s">
        <v>10489</v>
      </c>
      <c r="H602" s="13" t="s">
        <v>11092</v>
      </c>
      <c r="I602" s="13" t="e">
        <f>_xlfn.XLOOKUP('Customer Information'!$A602,'Policy Details'!$I$2:$I$5001,'Policy Details'!$A$2:$A$5001)</f>
        <v>#N/A</v>
      </c>
    </row>
    <row r="603" spans="1:9">
      <c r="A603" s="11" t="s">
        <v>608</v>
      </c>
      <c r="B603" s="8" t="s">
        <v>5606</v>
      </c>
      <c r="C603" s="8" t="s">
        <v>9846</v>
      </c>
      <c r="D603" s="8">
        <v>52</v>
      </c>
      <c r="E603" s="8" t="str" cm="1">
        <f t="array" ref="E603">_xlfn.IFS(D603&lt;18,"Below 18",D603&lt;=25,"18-25",D603&lt;=35,"26-35",D603&lt;=45,"36-45",D603&lt;=55,"46-55",TRUE,"56+")</f>
        <v>46-55</v>
      </c>
      <c r="F603" s="8" t="s">
        <v>10248</v>
      </c>
      <c r="G603" s="8" t="s">
        <v>10491</v>
      </c>
      <c r="H603" s="8" t="s">
        <v>11093</v>
      </c>
      <c r="I603" s="8" t="str">
        <f>_xlfn.XLOOKUP('Customer Information'!$A603,'Policy Details'!$I$2:$I$5001,'Policy Details'!$A$2:$A$5001)</f>
        <v>POL68905887</v>
      </c>
    </row>
    <row r="604" spans="1:9">
      <c r="A604" s="12" t="s">
        <v>609</v>
      </c>
      <c r="B604" s="13" t="s">
        <v>5607</v>
      </c>
      <c r="C604" s="13" t="s">
        <v>9847</v>
      </c>
      <c r="D604" s="13">
        <v>24</v>
      </c>
      <c r="E604" s="13" t="str" cm="1">
        <f t="array" ref="E604">_xlfn.IFS(D604&lt;18,"Below 18",D604&lt;=25,"18-25",D604&lt;=35,"26-35",D604&lt;=45,"36-45",D604&lt;=55,"46-55",TRUE,"56+")</f>
        <v>18-25</v>
      </c>
      <c r="F604" s="13" t="s">
        <v>9853</v>
      </c>
      <c r="G604" s="13" t="s">
        <v>10489</v>
      </c>
      <c r="H604" s="13" t="s">
        <v>11094</v>
      </c>
      <c r="I604" s="13" t="e">
        <f>_xlfn.XLOOKUP('Customer Information'!$A604,'Policy Details'!$I$2:$I$5001,'Policy Details'!$A$2:$A$5001)</f>
        <v>#N/A</v>
      </c>
    </row>
    <row r="605" spans="1:9">
      <c r="A605" s="11" t="s">
        <v>610</v>
      </c>
      <c r="B605" s="8" t="s">
        <v>5608</v>
      </c>
      <c r="C605" s="8" t="s">
        <v>9847</v>
      </c>
      <c r="D605" s="8">
        <v>21</v>
      </c>
      <c r="E605" s="8" t="str" cm="1">
        <f t="array" ref="E605">_xlfn.IFS(D605&lt;18,"Below 18",D605&lt;=25,"18-25",D605&lt;=35,"26-35",D605&lt;=45,"36-45",D605&lt;=55,"46-55",TRUE,"56+")</f>
        <v>18-25</v>
      </c>
      <c r="F605" s="8" t="s">
        <v>10249</v>
      </c>
      <c r="G605" s="8" t="s">
        <v>10488</v>
      </c>
      <c r="H605" s="8" t="s">
        <v>11095</v>
      </c>
      <c r="I605" s="8" t="str">
        <f>_xlfn.XLOOKUP('Customer Information'!$A605,'Policy Details'!$I$2:$I$5001,'Policy Details'!$A$2:$A$5001)</f>
        <v>POL82111920</v>
      </c>
    </row>
    <row r="606" spans="1:9">
      <c r="A606" s="12" t="s">
        <v>611</v>
      </c>
      <c r="B606" s="13" t="s">
        <v>5609</v>
      </c>
      <c r="C606" s="13" t="s">
        <v>9846</v>
      </c>
      <c r="D606" s="13">
        <v>31</v>
      </c>
      <c r="E606" s="13" t="str" cm="1">
        <f t="array" ref="E606">_xlfn.IFS(D606&lt;18,"Below 18",D606&lt;=25,"18-25",D606&lt;=35,"26-35",D606&lt;=45,"36-45",D606&lt;=55,"46-55",TRUE,"56+")</f>
        <v>26-35</v>
      </c>
      <c r="F606" s="13" t="s">
        <v>10068</v>
      </c>
      <c r="G606" s="13" t="s">
        <v>10491</v>
      </c>
      <c r="H606" s="13" t="s">
        <v>11096</v>
      </c>
      <c r="I606" s="13" t="e">
        <f>_xlfn.XLOOKUP('Customer Information'!$A606,'Policy Details'!$I$2:$I$5001,'Policy Details'!$A$2:$A$5001)</f>
        <v>#N/A</v>
      </c>
    </row>
    <row r="607" spans="1:9">
      <c r="A607" s="11" t="s">
        <v>612</v>
      </c>
      <c r="B607" s="8" t="s">
        <v>5610</v>
      </c>
      <c r="C607" s="8" t="s">
        <v>9846</v>
      </c>
      <c r="D607" s="8">
        <v>20</v>
      </c>
      <c r="E607" s="8" t="str" cm="1">
        <f t="array" ref="E607">_xlfn.IFS(D607&lt;18,"Below 18",D607&lt;=25,"18-25",D607&lt;=35,"26-35",D607&lt;=45,"36-45",D607&lt;=55,"46-55",TRUE,"56+")</f>
        <v>18-25</v>
      </c>
      <c r="F607" s="8" t="s">
        <v>10154</v>
      </c>
      <c r="G607" s="8" t="s">
        <v>10488</v>
      </c>
      <c r="H607" s="8" t="s">
        <v>11097</v>
      </c>
      <c r="I607" s="8" t="str">
        <f>_xlfn.XLOOKUP('Customer Information'!$A607,'Policy Details'!$I$2:$I$5001,'Policy Details'!$A$2:$A$5001)</f>
        <v>POL23643525</v>
      </c>
    </row>
    <row r="608" spans="1:9">
      <c r="A608" s="12" t="s">
        <v>613</v>
      </c>
      <c r="B608" s="13" t="s">
        <v>5611</v>
      </c>
      <c r="C608" s="13" t="s">
        <v>9846</v>
      </c>
      <c r="D608" s="13">
        <v>59</v>
      </c>
      <c r="E608" s="13" t="str" cm="1">
        <f t="array" ref="E608">_xlfn.IFS(D608&lt;18,"Below 18",D608&lt;=25,"18-25",D608&lt;=35,"26-35",D608&lt;=45,"36-45",D608&lt;=55,"46-55",TRUE,"56+")</f>
        <v>56+</v>
      </c>
      <c r="F608" s="13" t="s">
        <v>10135</v>
      </c>
      <c r="G608" s="13" t="s">
        <v>10491</v>
      </c>
      <c r="H608" s="13" t="s">
        <v>11098</v>
      </c>
      <c r="I608" s="13" t="str">
        <f>_xlfn.XLOOKUP('Customer Information'!$A608,'Policy Details'!$I$2:$I$5001,'Policy Details'!$A$2:$A$5001)</f>
        <v>POL07109537</v>
      </c>
    </row>
    <row r="609" spans="1:9">
      <c r="A609" s="11" t="s">
        <v>614</v>
      </c>
      <c r="B609" s="8" t="s">
        <v>5612</v>
      </c>
      <c r="C609" s="8" t="s">
        <v>9846</v>
      </c>
      <c r="D609" s="8">
        <v>36</v>
      </c>
      <c r="E609" s="8" t="str" cm="1">
        <f t="array" ref="E609">_xlfn.IFS(D609&lt;18,"Below 18",D609&lt;=25,"18-25",D609&lt;=35,"26-35",D609&lt;=45,"36-45",D609&lt;=55,"46-55",TRUE,"56+")</f>
        <v>36-45</v>
      </c>
      <c r="F609" s="8" t="s">
        <v>10064</v>
      </c>
      <c r="G609" s="8" t="s">
        <v>10490</v>
      </c>
      <c r="H609" s="8" t="s">
        <v>11099</v>
      </c>
      <c r="I609" s="8" t="e">
        <f>_xlfn.XLOOKUP('Customer Information'!$A609,'Policy Details'!$I$2:$I$5001,'Policy Details'!$A$2:$A$5001)</f>
        <v>#N/A</v>
      </c>
    </row>
    <row r="610" spans="1:9">
      <c r="A610" s="12" t="s">
        <v>615</v>
      </c>
      <c r="B610" s="13" t="s">
        <v>5613</v>
      </c>
      <c r="C610" s="13" t="s">
        <v>9846</v>
      </c>
      <c r="D610" s="13">
        <v>79</v>
      </c>
      <c r="E610" s="13" t="str" cm="1">
        <f t="array" ref="E610">_xlfn.IFS(D610&lt;18,"Below 18",D610&lt;=25,"18-25",D610&lt;=35,"26-35",D610&lt;=45,"36-45",D610&lt;=55,"46-55",TRUE,"56+")</f>
        <v>56+</v>
      </c>
      <c r="F610" s="13" t="s">
        <v>10250</v>
      </c>
      <c r="G610" s="13" t="s">
        <v>10489</v>
      </c>
      <c r="H610" s="13" t="s">
        <v>11100</v>
      </c>
      <c r="I610" s="13" t="str">
        <f>_xlfn.XLOOKUP('Customer Information'!$A610,'Policy Details'!$I$2:$I$5001,'Policy Details'!$A$2:$A$5001)</f>
        <v>POL85357404</v>
      </c>
    </row>
    <row r="611" spans="1:9">
      <c r="A611" s="11" t="s">
        <v>616</v>
      </c>
      <c r="B611" s="8" t="s">
        <v>5614</v>
      </c>
      <c r="C611" s="8" t="s">
        <v>9846</v>
      </c>
      <c r="D611" s="8">
        <v>21</v>
      </c>
      <c r="E611" s="8" t="str" cm="1">
        <f t="array" ref="E611">_xlfn.IFS(D611&lt;18,"Below 18",D611&lt;=25,"18-25",D611&lt;=35,"26-35",D611&lt;=45,"36-45",D611&lt;=55,"46-55",TRUE,"56+")</f>
        <v>18-25</v>
      </c>
      <c r="F611" s="8" t="s">
        <v>10155</v>
      </c>
      <c r="G611" s="8" t="s">
        <v>10489</v>
      </c>
      <c r="H611" s="8" t="s">
        <v>11101</v>
      </c>
      <c r="I611" s="8" t="str">
        <f>_xlfn.XLOOKUP('Customer Information'!$A611,'Policy Details'!$I$2:$I$5001,'Policy Details'!$A$2:$A$5001)</f>
        <v>POL28043223</v>
      </c>
    </row>
    <row r="612" spans="1:9">
      <c r="A612" s="12" t="s">
        <v>617</v>
      </c>
      <c r="B612" s="13" t="s">
        <v>5615</v>
      </c>
      <c r="C612" s="13" t="s">
        <v>9847</v>
      </c>
      <c r="D612" s="13">
        <v>72</v>
      </c>
      <c r="E612" s="13" t="str" cm="1">
        <f t="array" ref="E612">_xlfn.IFS(D612&lt;18,"Below 18",D612&lt;=25,"18-25",D612&lt;=35,"26-35",D612&lt;=45,"36-45",D612&lt;=55,"46-55",TRUE,"56+")</f>
        <v>56+</v>
      </c>
      <c r="F612" s="13" t="s">
        <v>10251</v>
      </c>
      <c r="G612" s="13" t="s">
        <v>10489</v>
      </c>
      <c r="H612" s="13" t="s">
        <v>11102</v>
      </c>
      <c r="I612" s="13" t="e">
        <f>_xlfn.XLOOKUP('Customer Information'!$A612,'Policy Details'!$I$2:$I$5001,'Policy Details'!$A$2:$A$5001)</f>
        <v>#N/A</v>
      </c>
    </row>
    <row r="613" spans="1:9">
      <c r="A613" s="11" t="s">
        <v>618</v>
      </c>
      <c r="B613" s="8" t="s">
        <v>5616</v>
      </c>
      <c r="C613" s="8" t="s">
        <v>9847</v>
      </c>
      <c r="D613" s="8">
        <v>43</v>
      </c>
      <c r="E613" s="8" t="str" cm="1">
        <f t="array" ref="E613">_xlfn.IFS(D613&lt;18,"Below 18",D613&lt;=25,"18-25",D613&lt;=35,"26-35",D613&lt;=45,"36-45",D613&lt;=55,"46-55",TRUE,"56+")</f>
        <v>36-45</v>
      </c>
      <c r="F613" s="8" t="s">
        <v>10107</v>
      </c>
      <c r="G613" s="8" t="s">
        <v>10491</v>
      </c>
      <c r="H613" s="8" t="s">
        <v>11103</v>
      </c>
      <c r="I613" s="8" t="str">
        <f>_xlfn.XLOOKUP('Customer Information'!$A613,'Policy Details'!$I$2:$I$5001,'Policy Details'!$A$2:$A$5001)</f>
        <v>POL16497483</v>
      </c>
    </row>
    <row r="614" spans="1:9">
      <c r="A614" s="12" t="s">
        <v>619</v>
      </c>
      <c r="B614" s="13" t="s">
        <v>5617</v>
      </c>
      <c r="C614" s="13" t="s">
        <v>9847</v>
      </c>
      <c r="D614" s="13">
        <v>53</v>
      </c>
      <c r="E614" s="13" t="str" cm="1">
        <f t="array" ref="E614">_xlfn.IFS(D614&lt;18,"Below 18",D614&lt;=25,"18-25",D614&lt;=35,"26-35",D614&lt;=45,"36-45",D614&lt;=55,"46-55",TRUE,"56+")</f>
        <v>46-55</v>
      </c>
      <c r="F614" s="13" t="s">
        <v>9857</v>
      </c>
      <c r="G614" s="13" t="s">
        <v>10489</v>
      </c>
      <c r="H614" s="13" t="s">
        <v>11104</v>
      </c>
      <c r="I614" s="13" t="str">
        <f>_xlfn.XLOOKUP('Customer Information'!$A614,'Policy Details'!$I$2:$I$5001,'Policy Details'!$A$2:$A$5001)</f>
        <v>POL41570616</v>
      </c>
    </row>
    <row r="615" spans="1:9">
      <c r="A615" s="11" t="s">
        <v>620</v>
      </c>
      <c r="B615" s="8" t="s">
        <v>5618</v>
      </c>
      <c r="C615" s="8" t="s">
        <v>9847</v>
      </c>
      <c r="D615" s="8">
        <v>57</v>
      </c>
      <c r="E615" s="8" t="str" cm="1">
        <f t="array" ref="E615">_xlfn.IFS(D615&lt;18,"Below 18",D615&lt;=25,"18-25",D615&lt;=35,"26-35",D615&lt;=45,"36-45",D615&lt;=55,"46-55",TRUE,"56+")</f>
        <v>56+</v>
      </c>
      <c r="F615" s="8" t="s">
        <v>10055</v>
      </c>
      <c r="G615" s="8" t="s">
        <v>10488</v>
      </c>
      <c r="H615" s="8" t="s">
        <v>11105</v>
      </c>
      <c r="I615" s="8" t="str">
        <f>_xlfn.XLOOKUP('Customer Information'!$A615,'Policy Details'!$I$2:$I$5001,'Policy Details'!$A$2:$A$5001)</f>
        <v>POL79841700</v>
      </c>
    </row>
    <row r="616" spans="1:9">
      <c r="A616" s="12" t="s">
        <v>621</v>
      </c>
      <c r="B616" s="13" t="s">
        <v>5619</v>
      </c>
      <c r="C616" s="13" t="s">
        <v>9846</v>
      </c>
      <c r="D616" s="13">
        <v>46</v>
      </c>
      <c r="E616" s="13" t="str" cm="1">
        <f t="array" ref="E616">_xlfn.IFS(D616&lt;18,"Below 18",D616&lt;=25,"18-25",D616&lt;=35,"26-35",D616&lt;=45,"36-45",D616&lt;=55,"46-55",TRUE,"56+")</f>
        <v>46-55</v>
      </c>
      <c r="F616" s="13" t="s">
        <v>9885</v>
      </c>
      <c r="G616" s="13" t="s">
        <v>10490</v>
      </c>
      <c r="H616" s="13" t="s">
        <v>11106</v>
      </c>
      <c r="I616" s="13" t="str">
        <f>_xlfn.XLOOKUP('Customer Information'!$A616,'Policy Details'!$I$2:$I$5001,'Policy Details'!$A$2:$A$5001)</f>
        <v>POL51104112</v>
      </c>
    </row>
    <row r="617" spans="1:9">
      <c r="A617" s="11" t="s">
        <v>622</v>
      </c>
      <c r="B617" s="8" t="s">
        <v>5620</v>
      </c>
      <c r="C617" s="8" t="s">
        <v>9848</v>
      </c>
      <c r="D617" s="8">
        <v>71</v>
      </c>
      <c r="E617" s="8" t="str" cm="1">
        <f t="array" ref="E617">_xlfn.IFS(D617&lt;18,"Below 18",D617&lt;=25,"18-25",D617&lt;=35,"26-35",D617&lt;=45,"36-45",D617&lt;=55,"46-55",TRUE,"56+")</f>
        <v>56+</v>
      </c>
      <c r="F617" s="8" t="s">
        <v>10252</v>
      </c>
      <c r="G617" s="8" t="s">
        <v>10491</v>
      </c>
      <c r="H617" s="8" t="s">
        <v>11107</v>
      </c>
      <c r="I617" s="8" t="e">
        <f>_xlfn.XLOOKUP('Customer Information'!$A617,'Policy Details'!$I$2:$I$5001,'Policy Details'!$A$2:$A$5001)</f>
        <v>#N/A</v>
      </c>
    </row>
    <row r="618" spans="1:9">
      <c r="A618" s="12" t="s">
        <v>623</v>
      </c>
      <c r="B618" s="13" t="s">
        <v>5621</v>
      </c>
      <c r="C618" s="13" t="s">
        <v>9847</v>
      </c>
      <c r="D618" s="13">
        <v>62</v>
      </c>
      <c r="E618" s="13" t="str" cm="1">
        <f t="array" ref="E618">_xlfn.IFS(D618&lt;18,"Below 18",D618&lt;=25,"18-25",D618&lt;=35,"26-35",D618&lt;=45,"36-45",D618&lt;=55,"46-55",TRUE,"56+")</f>
        <v>56+</v>
      </c>
      <c r="F618" s="13" t="s">
        <v>10035</v>
      </c>
      <c r="G618" s="13" t="s">
        <v>10490</v>
      </c>
      <c r="H618" s="13" t="s">
        <v>11108</v>
      </c>
      <c r="I618" s="13" t="e">
        <f>_xlfn.XLOOKUP('Customer Information'!$A618,'Policy Details'!$I$2:$I$5001,'Policy Details'!$A$2:$A$5001)</f>
        <v>#N/A</v>
      </c>
    </row>
    <row r="619" spans="1:9">
      <c r="A619" s="11" t="s">
        <v>624</v>
      </c>
      <c r="B619" s="8" t="s">
        <v>5622</v>
      </c>
      <c r="C619" s="8" t="s">
        <v>9846</v>
      </c>
      <c r="D619" s="8">
        <v>51</v>
      </c>
      <c r="E619" s="8" t="str" cm="1">
        <f t="array" ref="E619">_xlfn.IFS(D619&lt;18,"Below 18",D619&lt;=25,"18-25",D619&lt;=35,"26-35",D619&lt;=45,"36-45",D619&lt;=55,"46-55",TRUE,"56+")</f>
        <v>46-55</v>
      </c>
      <c r="F619" s="8" t="s">
        <v>10253</v>
      </c>
      <c r="G619" s="8" t="s">
        <v>10491</v>
      </c>
      <c r="H619" s="8" t="s">
        <v>11109</v>
      </c>
      <c r="I619" s="8" t="str">
        <f>_xlfn.XLOOKUP('Customer Information'!$A619,'Policy Details'!$I$2:$I$5001,'Policy Details'!$A$2:$A$5001)</f>
        <v>POL45601263</v>
      </c>
    </row>
    <row r="620" spans="1:9">
      <c r="A620" s="12" t="s">
        <v>625</v>
      </c>
      <c r="B620" s="13" t="s">
        <v>5623</v>
      </c>
      <c r="C620" s="13" t="s">
        <v>9847</v>
      </c>
      <c r="D620" s="13">
        <v>58</v>
      </c>
      <c r="E620" s="13" t="str" cm="1">
        <f t="array" ref="E620">_xlfn.IFS(D620&lt;18,"Below 18",D620&lt;=25,"18-25",D620&lt;=35,"26-35",D620&lt;=45,"36-45",D620&lt;=55,"46-55",TRUE,"56+")</f>
        <v>56+</v>
      </c>
      <c r="F620" s="13" t="s">
        <v>10254</v>
      </c>
      <c r="G620" s="13" t="s">
        <v>10488</v>
      </c>
      <c r="H620" s="13" t="s">
        <v>11110</v>
      </c>
      <c r="I620" s="13" t="str">
        <f>_xlfn.XLOOKUP('Customer Information'!$A620,'Policy Details'!$I$2:$I$5001,'Policy Details'!$A$2:$A$5001)</f>
        <v>POL30234855</v>
      </c>
    </row>
    <row r="621" spans="1:9">
      <c r="A621" s="11" t="s">
        <v>626</v>
      </c>
      <c r="B621" s="8" t="s">
        <v>5624</v>
      </c>
      <c r="C621" s="8" t="s">
        <v>9846</v>
      </c>
      <c r="D621" s="8">
        <v>46</v>
      </c>
      <c r="E621" s="8" t="str" cm="1">
        <f t="array" ref="E621">_xlfn.IFS(D621&lt;18,"Below 18",D621&lt;=25,"18-25",D621&lt;=35,"26-35",D621&lt;=45,"36-45",D621&lt;=55,"46-55",TRUE,"56+")</f>
        <v>46-55</v>
      </c>
      <c r="F621" s="8" t="s">
        <v>10092</v>
      </c>
      <c r="G621" s="8" t="s">
        <v>10491</v>
      </c>
      <c r="H621" s="8" t="s">
        <v>11111</v>
      </c>
      <c r="I621" s="8" t="str">
        <f>_xlfn.XLOOKUP('Customer Information'!$A621,'Policy Details'!$I$2:$I$5001,'Policy Details'!$A$2:$A$5001)</f>
        <v>POL89253663</v>
      </c>
    </row>
    <row r="622" spans="1:9">
      <c r="A622" s="12" t="s">
        <v>627</v>
      </c>
      <c r="B622" s="13" t="s">
        <v>5625</v>
      </c>
      <c r="C622" s="13" t="s">
        <v>9848</v>
      </c>
      <c r="D622" s="13">
        <v>64</v>
      </c>
      <c r="E622" s="13" t="str" cm="1">
        <f t="array" ref="E622">_xlfn.IFS(D622&lt;18,"Below 18",D622&lt;=25,"18-25",D622&lt;=35,"26-35",D622&lt;=45,"36-45",D622&lt;=55,"46-55",TRUE,"56+")</f>
        <v>56+</v>
      </c>
      <c r="F622" s="13" t="s">
        <v>10255</v>
      </c>
      <c r="G622" s="13" t="s">
        <v>10489</v>
      </c>
      <c r="H622" s="13" t="s">
        <v>11112</v>
      </c>
      <c r="I622" s="13" t="str">
        <f>_xlfn.XLOOKUP('Customer Information'!$A622,'Policy Details'!$I$2:$I$5001,'Policy Details'!$A$2:$A$5001)</f>
        <v>POL96760097</v>
      </c>
    </row>
    <row r="623" spans="1:9">
      <c r="A623" s="11" t="s">
        <v>628</v>
      </c>
      <c r="B623" s="8" t="s">
        <v>5626</v>
      </c>
      <c r="C623" s="8" t="s">
        <v>9847</v>
      </c>
      <c r="D623" s="8">
        <v>38</v>
      </c>
      <c r="E623" s="8" t="str" cm="1">
        <f t="array" ref="E623">_xlfn.IFS(D623&lt;18,"Below 18",D623&lt;=25,"18-25",D623&lt;=35,"26-35",D623&lt;=45,"36-45",D623&lt;=55,"46-55",TRUE,"56+")</f>
        <v>36-45</v>
      </c>
      <c r="F623" s="8" t="s">
        <v>9912</v>
      </c>
      <c r="G623" s="8" t="s">
        <v>10491</v>
      </c>
      <c r="H623" s="8" t="s">
        <v>11113</v>
      </c>
      <c r="I623" s="8" t="e">
        <f>_xlfn.XLOOKUP('Customer Information'!$A623,'Policy Details'!$I$2:$I$5001,'Policy Details'!$A$2:$A$5001)</f>
        <v>#N/A</v>
      </c>
    </row>
    <row r="624" spans="1:9">
      <c r="A624" s="12" t="s">
        <v>629</v>
      </c>
      <c r="B624" s="13" t="s">
        <v>5627</v>
      </c>
      <c r="C624" s="13" t="s">
        <v>9848</v>
      </c>
      <c r="D624" s="13">
        <v>46</v>
      </c>
      <c r="E624" s="13" t="str" cm="1">
        <f t="array" ref="E624">_xlfn.IFS(D624&lt;18,"Below 18",D624&lt;=25,"18-25",D624&lt;=35,"26-35",D624&lt;=45,"36-45",D624&lt;=55,"46-55",TRUE,"56+")</f>
        <v>46-55</v>
      </c>
      <c r="F624" s="13" t="s">
        <v>10256</v>
      </c>
      <c r="G624" s="13" t="s">
        <v>10490</v>
      </c>
      <c r="H624" s="13" t="s">
        <v>11114</v>
      </c>
      <c r="I624" s="13" t="str">
        <f>_xlfn.XLOOKUP('Customer Information'!$A624,'Policy Details'!$I$2:$I$5001,'Policy Details'!$A$2:$A$5001)</f>
        <v>POL95475973</v>
      </c>
    </row>
    <row r="625" spans="1:9">
      <c r="A625" s="11" t="s">
        <v>630</v>
      </c>
      <c r="B625" s="8" t="s">
        <v>5628</v>
      </c>
      <c r="C625" s="8" t="s">
        <v>9848</v>
      </c>
      <c r="D625" s="8">
        <v>58</v>
      </c>
      <c r="E625" s="8" t="str" cm="1">
        <f t="array" ref="E625">_xlfn.IFS(D625&lt;18,"Below 18",D625&lt;=25,"18-25",D625&lt;=35,"26-35",D625&lt;=45,"36-45",D625&lt;=55,"46-55",TRUE,"56+")</f>
        <v>56+</v>
      </c>
      <c r="F625" s="8" t="s">
        <v>10200</v>
      </c>
      <c r="G625" s="8" t="s">
        <v>10490</v>
      </c>
      <c r="H625" s="8" t="s">
        <v>11115</v>
      </c>
      <c r="I625" s="8" t="str">
        <f>_xlfn.XLOOKUP('Customer Information'!$A625,'Policy Details'!$I$2:$I$5001,'Policy Details'!$A$2:$A$5001)</f>
        <v>POL88210682</v>
      </c>
    </row>
    <row r="626" spans="1:9">
      <c r="A626" s="12" t="s">
        <v>631</v>
      </c>
      <c r="B626" s="13" t="s">
        <v>5629</v>
      </c>
      <c r="C626" s="13" t="s">
        <v>9848</v>
      </c>
      <c r="D626" s="13">
        <v>62</v>
      </c>
      <c r="E626" s="13" t="str" cm="1">
        <f t="array" ref="E626">_xlfn.IFS(D626&lt;18,"Below 18",D626&lt;=25,"18-25",D626&lt;=35,"26-35",D626&lt;=45,"36-45",D626&lt;=55,"46-55",TRUE,"56+")</f>
        <v>56+</v>
      </c>
      <c r="F626" s="13" t="s">
        <v>10257</v>
      </c>
      <c r="G626" s="13" t="s">
        <v>10488</v>
      </c>
      <c r="H626" s="13" t="s">
        <v>11116</v>
      </c>
      <c r="I626" s="13" t="e">
        <f>_xlfn.XLOOKUP('Customer Information'!$A626,'Policy Details'!$I$2:$I$5001,'Policy Details'!$A$2:$A$5001)</f>
        <v>#N/A</v>
      </c>
    </row>
    <row r="627" spans="1:9">
      <c r="A627" s="11" t="s">
        <v>632</v>
      </c>
      <c r="B627" s="8" t="s">
        <v>5630</v>
      </c>
      <c r="C627" s="8" t="s">
        <v>9847</v>
      </c>
      <c r="D627" s="8">
        <v>23</v>
      </c>
      <c r="E627" s="8" t="str" cm="1">
        <f t="array" ref="E627">_xlfn.IFS(D627&lt;18,"Below 18",D627&lt;=25,"18-25",D627&lt;=35,"26-35",D627&lt;=45,"36-45",D627&lt;=55,"46-55",TRUE,"56+")</f>
        <v>18-25</v>
      </c>
      <c r="F627" s="8" t="s">
        <v>10224</v>
      </c>
      <c r="G627" s="8" t="s">
        <v>10491</v>
      </c>
      <c r="H627" s="8" t="s">
        <v>11117</v>
      </c>
      <c r="I627" s="8" t="str">
        <f>_xlfn.XLOOKUP('Customer Information'!$A627,'Policy Details'!$I$2:$I$5001,'Policy Details'!$A$2:$A$5001)</f>
        <v>POL91787213</v>
      </c>
    </row>
    <row r="628" spans="1:9">
      <c r="A628" s="12" t="s">
        <v>633</v>
      </c>
      <c r="B628" s="13" t="s">
        <v>5631</v>
      </c>
      <c r="C628" s="13" t="s">
        <v>9846</v>
      </c>
      <c r="D628" s="13">
        <v>79</v>
      </c>
      <c r="E628" s="13" t="str" cm="1">
        <f t="array" ref="E628">_xlfn.IFS(D628&lt;18,"Below 18",D628&lt;=25,"18-25",D628&lt;=35,"26-35",D628&lt;=45,"36-45",D628&lt;=55,"46-55",TRUE,"56+")</f>
        <v>56+</v>
      </c>
      <c r="F628" s="13" t="s">
        <v>10095</v>
      </c>
      <c r="G628" s="13" t="s">
        <v>10491</v>
      </c>
      <c r="H628" s="13" t="s">
        <v>11118</v>
      </c>
      <c r="I628" s="13" t="e">
        <f>_xlfn.XLOOKUP('Customer Information'!$A628,'Policy Details'!$I$2:$I$5001,'Policy Details'!$A$2:$A$5001)</f>
        <v>#N/A</v>
      </c>
    </row>
    <row r="629" spans="1:9">
      <c r="A629" s="11" t="s">
        <v>634</v>
      </c>
      <c r="B629" s="8" t="s">
        <v>5632</v>
      </c>
      <c r="C629" s="8" t="s">
        <v>9846</v>
      </c>
      <c r="D629" s="8">
        <v>58</v>
      </c>
      <c r="E629" s="8" t="str" cm="1">
        <f t="array" ref="E629">_xlfn.IFS(D629&lt;18,"Below 18",D629&lt;=25,"18-25",D629&lt;=35,"26-35",D629&lt;=45,"36-45",D629&lt;=55,"46-55",TRUE,"56+")</f>
        <v>56+</v>
      </c>
      <c r="F629" s="8" t="s">
        <v>9876</v>
      </c>
      <c r="G629" s="8" t="s">
        <v>10488</v>
      </c>
      <c r="H629" s="8" t="s">
        <v>11119</v>
      </c>
      <c r="I629" s="8" t="e">
        <f>_xlfn.XLOOKUP('Customer Information'!$A629,'Policy Details'!$I$2:$I$5001,'Policy Details'!$A$2:$A$5001)</f>
        <v>#N/A</v>
      </c>
    </row>
    <row r="630" spans="1:9">
      <c r="A630" s="12" t="s">
        <v>635</v>
      </c>
      <c r="B630" s="13" t="s">
        <v>5633</v>
      </c>
      <c r="C630" s="13" t="s">
        <v>9848</v>
      </c>
      <c r="D630" s="13">
        <v>64</v>
      </c>
      <c r="E630" s="13" t="str" cm="1">
        <f t="array" ref="E630">_xlfn.IFS(D630&lt;18,"Below 18",D630&lt;=25,"18-25",D630&lt;=35,"26-35",D630&lt;=45,"36-45",D630&lt;=55,"46-55",TRUE,"56+")</f>
        <v>56+</v>
      </c>
      <c r="F630" s="13" t="s">
        <v>10124</v>
      </c>
      <c r="G630" s="13" t="s">
        <v>10489</v>
      </c>
      <c r="H630" s="13" t="s">
        <v>11120</v>
      </c>
      <c r="I630" s="13" t="str">
        <f>_xlfn.XLOOKUP('Customer Information'!$A630,'Policy Details'!$I$2:$I$5001,'Policy Details'!$A$2:$A$5001)</f>
        <v>POL11968041</v>
      </c>
    </row>
    <row r="631" spans="1:9">
      <c r="A631" s="11" t="s">
        <v>636</v>
      </c>
      <c r="B631" s="8" t="s">
        <v>5634</v>
      </c>
      <c r="C631" s="8" t="s">
        <v>9847</v>
      </c>
      <c r="D631" s="8">
        <v>49</v>
      </c>
      <c r="E631" s="8" t="str" cm="1">
        <f t="array" ref="E631">_xlfn.IFS(D631&lt;18,"Below 18",D631&lt;=25,"18-25",D631&lt;=35,"26-35",D631&lt;=45,"36-45",D631&lt;=55,"46-55",TRUE,"56+")</f>
        <v>46-55</v>
      </c>
      <c r="F631" s="8" t="s">
        <v>10258</v>
      </c>
      <c r="G631" s="8" t="s">
        <v>10491</v>
      </c>
      <c r="H631" s="8" t="s">
        <v>11121</v>
      </c>
      <c r="I631" s="8" t="str">
        <f>_xlfn.XLOOKUP('Customer Information'!$A631,'Policy Details'!$I$2:$I$5001,'Policy Details'!$A$2:$A$5001)</f>
        <v>POL98234290</v>
      </c>
    </row>
    <row r="632" spans="1:9">
      <c r="A632" s="12" t="s">
        <v>637</v>
      </c>
      <c r="B632" s="13" t="s">
        <v>5635</v>
      </c>
      <c r="C632" s="13" t="s">
        <v>9846</v>
      </c>
      <c r="D632" s="13">
        <v>36</v>
      </c>
      <c r="E632" s="13" t="str" cm="1">
        <f t="array" ref="E632">_xlfn.IFS(D632&lt;18,"Below 18",D632&lt;=25,"18-25",D632&lt;=35,"26-35",D632&lt;=45,"36-45",D632&lt;=55,"46-55",TRUE,"56+")</f>
        <v>36-45</v>
      </c>
      <c r="F632" s="13" t="s">
        <v>10259</v>
      </c>
      <c r="G632" s="13" t="s">
        <v>10490</v>
      </c>
      <c r="H632" s="13" t="s">
        <v>11122</v>
      </c>
      <c r="I632" s="13" t="str">
        <f>_xlfn.XLOOKUP('Customer Information'!$A632,'Policy Details'!$I$2:$I$5001,'Policy Details'!$A$2:$A$5001)</f>
        <v>POL72311298</v>
      </c>
    </row>
    <row r="633" spans="1:9">
      <c r="A633" s="11" t="s">
        <v>638</v>
      </c>
      <c r="B633" s="8" t="s">
        <v>5636</v>
      </c>
      <c r="C633" s="8" t="s">
        <v>9848</v>
      </c>
      <c r="D633" s="8">
        <v>19</v>
      </c>
      <c r="E633" s="8" t="str" cm="1">
        <f t="array" ref="E633">_xlfn.IFS(D633&lt;18,"Below 18",D633&lt;=25,"18-25",D633&lt;=35,"26-35",D633&lt;=45,"36-45",D633&lt;=55,"46-55",TRUE,"56+")</f>
        <v>18-25</v>
      </c>
      <c r="F633" s="8" t="s">
        <v>9950</v>
      </c>
      <c r="G633" s="8" t="s">
        <v>10491</v>
      </c>
      <c r="H633" s="8" t="s">
        <v>11123</v>
      </c>
      <c r="I633" s="8" t="str">
        <f>_xlfn.XLOOKUP('Customer Information'!$A633,'Policy Details'!$I$2:$I$5001,'Policy Details'!$A$2:$A$5001)</f>
        <v>POL54451854</v>
      </c>
    </row>
    <row r="634" spans="1:9">
      <c r="A634" s="12" t="s">
        <v>639</v>
      </c>
      <c r="B634" s="13" t="s">
        <v>5637</v>
      </c>
      <c r="C634" s="13" t="s">
        <v>9848</v>
      </c>
      <c r="D634" s="13">
        <v>53</v>
      </c>
      <c r="E634" s="13" t="str" cm="1">
        <f t="array" ref="E634">_xlfn.IFS(D634&lt;18,"Below 18",D634&lt;=25,"18-25",D634&lt;=35,"26-35",D634&lt;=45,"36-45",D634&lt;=55,"46-55",TRUE,"56+")</f>
        <v>46-55</v>
      </c>
      <c r="F634" s="13" t="s">
        <v>10004</v>
      </c>
      <c r="G634" s="13" t="s">
        <v>10489</v>
      </c>
      <c r="H634" s="13" t="s">
        <v>11124</v>
      </c>
      <c r="I634" s="13" t="str">
        <f>_xlfn.XLOOKUP('Customer Information'!$A634,'Policy Details'!$I$2:$I$5001,'Policy Details'!$A$2:$A$5001)</f>
        <v>POL06372967</v>
      </c>
    </row>
    <row r="635" spans="1:9">
      <c r="A635" s="11" t="s">
        <v>640</v>
      </c>
      <c r="B635" s="8" t="s">
        <v>5638</v>
      </c>
      <c r="C635" s="8" t="s">
        <v>9847</v>
      </c>
      <c r="D635" s="8">
        <v>62</v>
      </c>
      <c r="E635" s="8" t="str" cm="1">
        <f t="array" ref="E635">_xlfn.IFS(D635&lt;18,"Below 18",D635&lt;=25,"18-25",D635&lt;=35,"26-35",D635&lt;=45,"36-45",D635&lt;=55,"46-55",TRUE,"56+")</f>
        <v>56+</v>
      </c>
      <c r="F635" s="8" t="s">
        <v>9878</v>
      </c>
      <c r="G635" s="8" t="s">
        <v>10488</v>
      </c>
      <c r="H635" s="8" t="s">
        <v>11125</v>
      </c>
      <c r="I635" s="8" t="str">
        <f>_xlfn.XLOOKUP('Customer Information'!$A635,'Policy Details'!$I$2:$I$5001,'Policy Details'!$A$2:$A$5001)</f>
        <v>POL30790566</v>
      </c>
    </row>
    <row r="636" spans="1:9">
      <c r="A636" s="12" t="s">
        <v>641</v>
      </c>
      <c r="B636" s="13" t="s">
        <v>5639</v>
      </c>
      <c r="C636" s="13" t="s">
        <v>9846</v>
      </c>
      <c r="D636" s="13">
        <v>32</v>
      </c>
      <c r="E636" s="13" t="str" cm="1">
        <f t="array" ref="E636">_xlfn.IFS(D636&lt;18,"Below 18",D636&lt;=25,"18-25",D636&lt;=35,"26-35",D636&lt;=45,"36-45",D636&lt;=55,"46-55",TRUE,"56+")</f>
        <v>26-35</v>
      </c>
      <c r="F636" s="13" t="s">
        <v>10134</v>
      </c>
      <c r="G636" s="13" t="s">
        <v>10491</v>
      </c>
      <c r="H636" s="13" t="s">
        <v>11126</v>
      </c>
      <c r="I636" s="13" t="str">
        <f>_xlfn.XLOOKUP('Customer Information'!$A636,'Policy Details'!$I$2:$I$5001,'Policy Details'!$A$2:$A$5001)</f>
        <v>POL36259700</v>
      </c>
    </row>
    <row r="637" spans="1:9">
      <c r="A637" s="11" t="s">
        <v>642</v>
      </c>
      <c r="B637" s="8" t="s">
        <v>5640</v>
      </c>
      <c r="C637" s="8" t="s">
        <v>9848</v>
      </c>
      <c r="D637" s="8">
        <v>69</v>
      </c>
      <c r="E637" s="8" t="str" cm="1">
        <f t="array" ref="E637">_xlfn.IFS(D637&lt;18,"Below 18",D637&lt;=25,"18-25",D637&lt;=35,"26-35",D637&lt;=45,"36-45",D637&lt;=55,"46-55",TRUE,"56+")</f>
        <v>56+</v>
      </c>
      <c r="F637" s="8" t="s">
        <v>9956</v>
      </c>
      <c r="G637" s="8" t="s">
        <v>10491</v>
      </c>
      <c r="H637" s="8" t="s">
        <v>11127</v>
      </c>
      <c r="I637" s="8" t="e">
        <f>_xlfn.XLOOKUP('Customer Information'!$A637,'Policy Details'!$I$2:$I$5001,'Policy Details'!$A$2:$A$5001)</f>
        <v>#N/A</v>
      </c>
    </row>
    <row r="638" spans="1:9">
      <c r="A638" s="12" t="s">
        <v>643</v>
      </c>
      <c r="B638" s="13" t="s">
        <v>5641</v>
      </c>
      <c r="C638" s="13" t="s">
        <v>9848</v>
      </c>
      <c r="D638" s="13">
        <v>58</v>
      </c>
      <c r="E638" s="13" t="str" cm="1">
        <f t="array" ref="E638">_xlfn.IFS(D638&lt;18,"Below 18",D638&lt;=25,"18-25",D638&lt;=35,"26-35",D638&lt;=45,"36-45",D638&lt;=55,"46-55",TRUE,"56+")</f>
        <v>56+</v>
      </c>
      <c r="F638" s="13" t="s">
        <v>10260</v>
      </c>
      <c r="G638" s="13" t="s">
        <v>10491</v>
      </c>
      <c r="H638" s="13" t="s">
        <v>11128</v>
      </c>
      <c r="I638" s="13" t="str">
        <f>_xlfn.XLOOKUP('Customer Information'!$A638,'Policy Details'!$I$2:$I$5001,'Policy Details'!$A$2:$A$5001)</f>
        <v>POL42122048</v>
      </c>
    </row>
    <row r="639" spans="1:9">
      <c r="A639" s="11" t="s">
        <v>644</v>
      </c>
      <c r="B639" s="8" t="s">
        <v>5642</v>
      </c>
      <c r="C639" s="8" t="s">
        <v>9847</v>
      </c>
      <c r="D639" s="8">
        <v>85</v>
      </c>
      <c r="E639" s="8" t="str" cm="1">
        <f t="array" ref="E639">_xlfn.IFS(D639&lt;18,"Below 18",D639&lt;=25,"18-25",D639&lt;=35,"26-35",D639&lt;=45,"36-45",D639&lt;=55,"46-55",TRUE,"56+")</f>
        <v>56+</v>
      </c>
      <c r="F639" s="8" t="s">
        <v>10160</v>
      </c>
      <c r="G639" s="8" t="s">
        <v>10489</v>
      </c>
      <c r="H639" s="8" t="s">
        <v>11129</v>
      </c>
      <c r="I639" s="8" t="str">
        <f>_xlfn.XLOOKUP('Customer Information'!$A639,'Policy Details'!$I$2:$I$5001,'Policy Details'!$A$2:$A$5001)</f>
        <v>POL45382864</v>
      </c>
    </row>
    <row r="640" spans="1:9">
      <c r="A640" s="12" t="s">
        <v>645</v>
      </c>
      <c r="B640" s="13" t="s">
        <v>5643</v>
      </c>
      <c r="C640" s="13" t="s">
        <v>9846</v>
      </c>
      <c r="D640" s="13">
        <v>40</v>
      </c>
      <c r="E640" s="13" t="str" cm="1">
        <f t="array" ref="E640">_xlfn.IFS(D640&lt;18,"Below 18",D640&lt;=25,"18-25",D640&lt;=35,"26-35",D640&lt;=45,"36-45",D640&lt;=55,"46-55",TRUE,"56+")</f>
        <v>36-45</v>
      </c>
      <c r="F640" s="13" t="s">
        <v>10261</v>
      </c>
      <c r="G640" s="13" t="s">
        <v>10490</v>
      </c>
      <c r="H640" s="13" t="s">
        <v>11130</v>
      </c>
      <c r="I640" s="13" t="str">
        <f>_xlfn.XLOOKUP('Customer Information'!$A640,'Policy Details'!$I$2:$I$5001,'Policy Details'!$A$2:$A$5001)</f>
        <v>POL39135067</v>
      </c>
    </row>
    <row r="641" spans="1:9">
      <c r="A641" s="11" t="s">
        <v>646</v>
      </c>
      <c r="B641" s="8" t="s">
        <v>5644</v>
      </c>
      <c r="C641" s="8" t="s">
        <v>9848</v>
      </c>
      <c r="D641" s="8">
        <v>71</v>
      </c>
      <c r="E641" s="8" t="str" cm="1">
        <f t="array" ref="E641">_xlfn.IFS(D641&lt;18,"Below 18",D641&lt;=25,"18-25",D641&lt;=35,"26-35",D641&lt;=45,"36-45",D641&lt;=55,"46-55",TRUE,"56+")</f>
        <v>56+</v>
      </c>
      <c r="F641" s="8" t="s">
        <v>10050</v>
      </c>
      <c r="G641" s="8" t="s">
        <v>10489</v>
      </c>
      <c r="H641" s="8" t="s">
        <v>11131</v>
      </c>
      <c r="I641" s="8" t="str">
        <f>_xlfn.XLOOKUP('Customer Information'!$A641,'Policy Details'!$I$2:$I$5001,'Policy Details'!$A$2:$A$5001)</f>
        <v>POL08890801</v>
      </c>
    </row>
    <row r="642" spans="1:9">
      <c r="A642" s="12" t="s">
        <v>647</v>
      </c>
      <c r="B642" s="13" t="s">
        <v>5645</v>
      </c>
      <c r="C642" s="13" t="s">
        <v>9848</v>
      </c>
      <c r="D642" s="13">
        <v>49</v>
      </c>
      <c r="E642" s="13" t="str" cm="1">
        <f t="array" ref="E642">_xlfn.IFS(D642&lt;18,"Below 18",D642&lt;=25,"18-25",D642&lt;=35,"26-35",D642&lt;=45,"36-45",D642&lt;=55,"46-55",TRUE,"56+")</f>
        <v>46-55</v>
      </c>
      <c r="F642" s="13" t="s">
        <v>10012</v>
      </c>
      <c r="G642" s="13" t="s">
        <v>10490</v>
      </c>
      <c r="H642" s="13" t="s">
        <v>11132</v>
      </c>
      <c r="I642" s="13" t="str">
        <f>_xlfn.XLOOKUP('Customer Information'!$A642,'Policy Details'!$I$2:$I$5001,'Policy Details'!$A$2:$A$5001)</f>
        <v>POL28303229</v>
      </c>
    </row>
    <row r="643" spans="1:9">
      <c r="A643" s="11" t="s">
        <v>648</v>
      </c>
      <c r="B643" s="8" t="s">
        <v>5646</v>
      </c>
      <c r="C643" s="8" t="s">
        <v>9847</v>
      </c>
      <c r="D643" s="8">
        <v>23</v>
      </c>
      <c r="E643" s="8" t="str" cm="1">
        <f t="array" ref="E643">_xlfn.IFS(D643&lt;18,"Below 18",D643&lt;=25,"18-25",D643&lt;=35,"26-35",D643&lt;=45,"36-45",D643&lt;=55,"46-55",TRUE,"56+")</f>
        <v>18-25</v>
      </c>
      <c r="F643" s="8" t="s">
        <v>10262</v>
      </c>
      <c r="G643" s="8" t="s">
        <v>10490</v>
      </c>
      <c r="H643" s="8" t="s">
        <v>11133</v>
      </c>
      <c r="I643" s="8" t="str">
        <f>_xlfn.XLOOKUP('Customer Information'!$A643,'Policy Details'!$I$2:$I$5001,'Policy Details'!$A$2:$A$5001)</f>
        <v>POL69912538</v>
      </c>
    </row>
    <row r="644" spans="1:9">
      <c r="A644" s="12" t="s">
        <v>649</v>
      </c>
      <c r="B644" s="13" t="s">
        <v>5647</v>
      </c>
      <c r="C644" s="13" t="s">
        <v>9848</v>
      </c>
      <c r="D644" s="13">
        <v>26</v>
      </c>
      <c r="E644" s="13" t="str" cm="1">
        <f t="array" ref="E644">_xlfn.IFS(D644&lt;18,"Below 18",D644&lt;=25,"18-25",D644&lt;=35,"26-35",D644&lt;=45,"36-45",D644&lt;=55,"46-55",TRUE,"56+")</f>
        <v>26-35</v>
      </c>
      <c r="F644" s="13" t="s">
        <v>10096</v>
      </c>
      <c r="G644" s="13" t="s">
        <v>10490</v>
      </c>
      <c r="H644" s="13" t="s">
        <v>11134</v>
      </c>
      <c r="I644" s="13" t="str">
        <f>_xlfn.XLOOKUP('Customer Information'!$A644,'Policy Details'!$I$2:$I$5001,'Policy Details'!$A$2:$A$5001)</f>
        <v>POL84577702</v>
      </c>
    </row>
    <row r="645" spans="1:9">
      <c r="A645" s="11" t="s">
        <v>650</v>
      </c>
      <c r="B645" s="8" t="s">
        <v>5648</v>
      </c>
      <c r="C645" s="8" t="s">
        <v>9846</v>
      </c>
      <c r="D645" s="8">
        <v>60</v>
      </c>
      <c r="E645" s="8" t="str" cm="1">
        <f t="array" ref="E645">_xlfn.IFS(D645&lt;18,"Below 18",D645&lt;=25,"18-25",D645&lt;=35,"26-35",D645&lt;=45,"36-45",D645&lt;=55,"46-55",TRUE,"56+")</f>
        <v>56+</v>
      </c>
      <c r="F645" s="8" t="s">
        <v>9898</v>
      </c>
      <c r="G645" s="8" t="s">
        <v>10491</v>
      </c>
      <c r="H645" s="8" t="s">
        <v>11135</v>
      </c>
      <c r="I645" s="8" t="str">
        <f>_xlfn.XLOOKUP('Customer Information'!$A645,'Policy Details'!$I$2:$I$5001,'Policy Details'!$A$2:$A$5001)</f>
        <v>POL87284738</v>
      </c>
    </row>
    <row r="646" spans="1:9">
      <c r="A646" s="12" t="s">
        <v>651</v>
      </c>
      <c r="B646" s="13" t="s">
        <v>5649</v>
      </c>
      <c r="C646" s="13" t="s">
        <v>9847</v>
      </c>
      <c r="D646" s="13">
        <v>39</v>
      </c>
      <c r="E646" s="13" t="str" cm="1">
        <f t="array" ref="E646">_xlfn.IFS(D646&lt;18,"Below 18",D646&lt;=25,"18-25",D646&lt;=35,"26-35",D646&lt;=45,"36-45",D646&lt;=55,"46-55",TRUE,"56+")</f>
        <v>36-45</v>
      </c>
      <c r="F646" s="13" t="s">
        <v>9918</v>
      </c>
      <c r="G646" s="13" t="s">
        <v>10491</v>
      </c>
      <c r="H646" s="13" t="s">
        <v>11136</v>
      </c>
      <c r="I646" s="13" t="str">
        <f>_xlfn.XLOOKUP('Customer Information'!$A646,'Policy Details'!$I$2:$I$5001,'Policy Details'!$A$2:$A$5001)</f>
        <v>POL47276552</v>
      </c>
    </row>
    <row r="647" spans="1:9">
      <c r="A647" s="11" t="s">
        <v>652</v>
      </c>
      <c r="B647" s="8" t="s">
        <v>5650</v>
      </c>
      <c r="C647" s="8" t="s">
        <v>9848</v>
      </c>
      <c r="D647" s="8">
        <v>43</v>
      </c>
      <c r="E647" s="8" t="str" cm="1">
        <f t="array" ref="E647">_xlfn.IFS(D647&lt;18,"Below 18",D647&lt;=25,"18-25",D647&lt;=35,"26-35",D647&lt;=45,"36-45",D647&lt;=55,"46-55",TRUE,"56+")</f>
        <v>36-45</v>
      </c>
      <c r="F647" s="8" t="s">
        <v>10134</v>
      </c>
      <c r="G647" s="8" t="s">
        <v>10491</v>
      </c>
      <c r="H647" s="8" t="s">
        <v>11137</v>
      </c>
      <c r="I647" s="8" t="str">
        <f>_xlfn.XLOOKUP('Customer Information'!$A647,'Policy Details'!$I$2:$I$5001,'Policy Details'!$A$2:$A$5001)</f>
        <v>POL43731827</v>
      </c>
    </row>
    <row r="648" spans="1:9">
      <c r="A648" s="12" t="s">
        <v>653</v>
      </c>
      <c r="B648" s="13" t="s">
        <v>5651</v>
      </c>
      <c r="C648" s="13" t="s">
        <v>9846</v>
      </c>
      <c r="D648" s="13">
        <v>23</v>
      </c>
      <c r="E648" s="13" t="str" cm="1">
        <f t="array" ref="E648">_xlfn.IFS(D648&lt;18,"Below 18",D648&lt;=25,"18-25",D648&lt;=35,"26-35",D648&lt;=45,"36-45",D648&lt;=55,"46-55",TRUE,"56+")</f>
        <v>18-25</v>
      </c>
      <c r="F648" s="13" t="s">
        <v>10183</v>
      </c>
      <c r="G648" s="13" t="s">
        <v>10490</v>
      </c>
      <c r="H648" s="13" t="s">
        <v>11138</v>
      </c>
      <c r="I648" s="13" t="str">
        <f>_xlfn.XLOOKUP('Customer Information'!$A648,'Policy Details'!$I$2:$I$5001,'Policy Details'!$A$2:$A$5001)</f>
        <v>POL01332140</v>
      </c>
    </row>
    <row r="649" spans="1:9">
      <c r="A649" s="11" t="s">
        <v>654</v>
      </c>
      <c r="B649" s="8" t="s">
        <v>5652</v>
      </c>
      <c r="C649" s="8" t="s">
        <v>9848</v>
      </c>
      <c r="D649" s="8">
        <v>84</v>
      </c>
      <c r="E649" s="8" t="str" cm="1">
        <f t="array" ref="E649">_xlfn.IFS(D649&lt;18,"Below 18",D649&lt;=25,"18-25",D649&lt;=35,"26-35",D649&lt;=45,"36-45",D649&lt;=55,"46-55",TRUE,"56+")</f>
        <v>56+</v>
      </c>
      <c r="F649" s="8" t="s">
        <v>9927</v>
      </c>
      <c r="G649" s="8" t="s">
        <v>10490</v>
      </c>
      <c r="H649" s="8" t="s">
        <v>11139</v>
      </c>
      <c r="I649" s="8" t="str">
        <f>_xlfn.XLOOKUP('Customer Information'!$A649,'Policy Details'!$I$2:$I$5001,'Policy Details'!$A$2:$A$5001)</f>
        <v>POL97030178</v>
      </c>
    </row>
    <row r="650" spans="1:9">
      <c r="A650" s="12" t="s">
        <v>655</v>
      </c>
      <c r="B650" s="13" t="s">
        <v>5653</v>
      </c>
      <c r="C650" s="13" t="s">
        <v>9846</v>
      </c>
      <c r="D650" s="13">
        <v>23</v>
      </c>
      <c r="E650" s="13" t="str" cm="1">
        <f t="array" ref="E650">_xlfn.IFS(D650&lt;18,"Below 18",D650&lt;=25,"18-25",D650&lt;=35,"26-35",D650&lt;=45,"36-45",D650&lt;=55,"46-55",TRUE,"56+")</f>
        <v>18-25</v>
      </c>
      <c r="F650" s="13" t="s">
        <v>10182</v>
      </c>
      <c r="G650" s="13" t="s">
        <v>10490</v>
      </c>
      <c r="H650" s="13" t="s">
        <v>11140</v>
      </c>
      <c r="I650" s="13" t="e">
        <f>_xlfn.XLOOKUP('Customer Information'!$A650,'Policy Details'!$I$2:$I$5001,'Policy Details'!$A$2:$A$5001)</f>
        <v>#N/A</v>
      </c>
    </row>
    <row r="651" spans="1:9">
      <c r="A651" s="11" t="s">
        <v>656</v>
      </c>
      <c r="B651" s="8" t="s">
        <v>5654</v>
      </c>
      <c r="C651" s="8" t="s">
        <v>9846</v>
      </c>
      <c r="D651" s="8">
        <v>58</v>
      </c>
      <c r="E651" s="8" t="str" cm="1">
        <f t="array" ref="E651">_xlfn.IFS(D651&lt;18,"Below 18",D651&lt;=25,"18-25",D651&lt;=35,"26-35",D651&lt;=45,"36-45",D651&lt;=55,"46-55",TRUE,"56+")</f>
        <v>56+</v>
      </c>
      <c r="F651" s="8" t="s">
        <v>10024</v>
      </c>
      <c r="G651" s="8" t="s">
        <v>10489</v>
      </c>
      <c r="H651" s="8" t="s">
        <v>11141</v>
      </c>
      <c r="I651" s="8" t="str">
        <f>_xlfn.XLOOKUP('Customer Information'!$A651,'Policy Details'!$I$2:$I$5001,'Policy Details'!$A$2:$A$5001)</f>
        <v>POL09995407</v>
      </c>
    </row>
    <row r="652" spans="1:9">
      <c r="A652" s="12" t="s">
        <v>657</v>
      </c>
      <c r="B652" s="13" t="s">
        <v>5655</v>
      </c>
      <c r="C652" s="13" t="s">
        <v>9847</v>
      </c>
      <c r="D652" s="13">
        <v>73</v>
      </c>
      <c r="E652" s="13" t="str" cm="1">
        <f t="array" ref="E652">_xlfn.IFS(D652&lt;18,"Below 18",D652&lt;=25,"18-25",D652&lt;=35,"26-35",D652&lt;=45,"36-45",D652&lt;=55,"46-55",TRUE,"56+")</f>
        <v>56+</v>
      </c>
      <c r="F652" s="13" t="s">
        <v>10263</v>
      </c>
      <c r="G652" s="13" t="s">
        <v>10488</v>
      </c>
      <c r="H652" s="13" t="s">
        <v>11142</v>
      </c>
      <c r="I652" s="13" t="e">
        <f>_xlfn.XLOOKUP('Customer Information'!$A652,'Policy Details'!$I$2:$I$5001,'Policy Details'!$A$2:$A$5001)</f>
        <v>#N/A</v>
      </c>
    </row>
    <row r="653" spans="1:9">
      <c r="A653" s="11" t="s">
        <v>658</v>
      </c>
      <c r="B653" s="8" t="s">
        <v>5656</v>
      </c>
      <c r="C653" s="8" t="s">
        <v>9846</v>
      </c>
      <c r="D653" s="8">
        <v>55</v>
      </c>
      <c r="E653" s="8" t="str" cm="1">
        <f t="array" ref="E653">_xlfn.IFS(D653&lt;18,"Below 18",D653&lt;=25,"18-25",D653&lt;=35,"26-35",D653&lt;=45,"36-45",D653&lt;=55,"46-55",TRUE,"56+")</f>
        <v>46-55</v>
      </c>
      <c r="F653" s="8" t="s">
        <v>10264</v>
      </c>
      <c r="G653" s="8" t="s">
        <v>10489</v>
      </c>
      <c r="H653" s="8" t="s">
        <v>11143</v>
      </c>
      <c r="I653" s="8" t="str">
        <f>_xlfn.XLOOKUP('Customer Information'!$A653,'Policy Details'!$I$2:$I$5001,'Policy Details'!$A$2:$A$5001)</f>
        <v>POL43123760</v>
      </c>
    </row>
    <row r="654" spans="1:9">
      <c r="A654" s="12" t="s">
        <v>659</v>
      </c>
      <c r="B654" s="13" t="s">
        <v>5657</v>
      </c>
      <c r="C654" s="13" t="s">
        <v>9847</v>
      </c>
      <c r="D654" s="13">
        <v>46</v>
      </c>
      <c r="E654" s="13" t="str" cm="1">
        <f t="array" ref="E654">_xlfn.IFS(D654&lt;18,"Below 18",D654&lt;=25,"18-25",D654&lt;=35,"26-35",D654&lt;=45,"36-45",D654&lt;=55,"46-55",TRUE,"56+")</f>
        <v>46-55</v>
      </c>
      <c r="F654" s="13" t="s">
        <v>9956</v>
      </c>
      <c r="G654" s="13" t="s">
        <v>10491</v>
      </c>
      <c r="H654" s="13" t="s">
        <v>11144</v>
      </c>
      <c r="I654" s="13" t="str">
        <f>_xlfn.XLOOKUP('Customer Information'!$A654,'Policy Details'!$I$2:$I$5001,'Policy Details'!$A$2:$A$5001)</f>
        <v>POL88240464</v>
      </c>
    </row>
    <row r="655" spans="1:9">
      <c r="A655" s="11" t="s">
        <v>660</v>
      </c>
      <c r="B655" s="8" t="s">
        <v>5658</v>
      </c>
      <c r="C655" s="8" t="s">
        <v>9846</v>
      </c>
      <c r="D655" s="8">
        <v>61</v>
      </c>
      <c r="E655" s="8" t="str" cm="1">
        <f t="array" ref="E655">_xlfn.IFS(D655&lt;18,"Below 18",D655&lt;=25,"18-25",D655&lt;=35,"26-35",D655&lt;=45,"36-45",D655&lt;=55,"46-55",TRUE,"56+")</f>
        <v>56+</v>
      </c>
      <c r="F655" s="8" t="s">
        <v>10265</v>
      </c>
      <c r="G655" s="8" t="s">
        <v>10491</v>
      </c>
      <c r="H655" s="8" t="s">
        <v>11145</v>
      </c>
      <c r="I655" s="8" t="e">
        <f>_xlfn.XLOOKUP('Customer Information'!$A655,'Policy Details'!$I$2:$I$5001,'Policy Details'!$A$2:$A$5001)</f>
        <v>#N/A</v>
      </c>
    </row>
    <row r="656" spans="1:9">
      <c r="A656" s="12" t="s">
        <v>661</v>
      </c>
      <c r="B656" s="13" t="s">
        <v>5659</v>
      </c>
      <c r="C656" s="13" t="s">
        <v>9848</v>
      </c>
      <c r="D656" s="13">
        <v>40</v>
      </c>
      <c r="E656" s="13" t="str" cm="1">
        <f t="array" ref="E656">_xlfn.IFS(D656&lt;18,"Below 18",D656&lt;=25,"18-25",D656&lt;=35,"26-35",D656&lt;=45,"36-45",D656&lt;=55,"46-55",TRUE,"56+")</f>
        <v>36-45</v>
      </c>
      <c r="F656" s="13" t="s">
        <v>10266</v>
      </c>
      <c r="G656" s="13" t="s">
        <v>10491</v>
      </c>
      <c r="H656" s="13" t="s">
        <v>11146</v>
      </c>
      <c r="I656" s="13" t="str">
        <f>_xlfn.XLOOKUP('Customer Information'!$A656,'Policy Details'!$I$2:$I$5001,'Policy Details'!$A$2:$A$5001)</f>
        <v>POL46427278</v>
      </c>
    </row>
    <row r="657" spans="1:9">
      <c r="A657" s="11" t="s">
        <v>662</v>
      </c>
      <c r="B657" s="8" t="s">
        <v>5660</v>
      </c>
      <c r="C657" s="8" t="s">
        <v>9847</v>
      </c>
      <c r="D657" s="8">
        <v>49</v>
      </c>
      <c r="E657" s="8" t="str" cm="1">
        <f t="array" ref="E657">_xlfn.IFS(D657&lt;18,"Below 18",D657&lt;=25,"18-25",D657&lt;=35,"26-35",D657&lt;=45,"36-45",D657&lt;=55,"46-55",TRUE,"56+")</f>
        <v>46-55</v>
      </c>
      <c r="F657" s="8" t="s">
        <v>10267</v>
      </c>
      <c r="G657" s="8" t="s">
        <v>10489</v>
      </c>
      <c r="H657" s="8" t="s">
        <v>11147</v>
      </c>
      <c r="I657" s="8" t="e">
        <f>_xlfn.XLOOKUP('Customer Information'!$A657,'Policy Details'!$I$2:$I$5001,'Policy Details'!$A$2:$A$5001)</f>
        <v>#N/A</v>
      </c>
    </row>
    <row r="658" spans="1:9">
      <c r="A658" s="12" t="s">
        <v>663</v>
      </c>
      <c r="B658" s="13" t="s">
        <v>5661</v>
      </c>
      <c r="C658" s="13" t="s">
        <v>9846</v>
      </c>
      <c r="D658" s="13">
        <v>25</v>
      </c>
      <c r="E658" s="13" t="str" cm="1">
        <f t="array" ref="E658">_xlfn.IFS(D658&lt;18,"Below 18",D658&lt;=25,"18-25",D658&lt;=35,"26-35",D658&lt;=45,"36-45",D658&lt;=55,"46-55",TRUE,"56+")</f>
        <v>18-25</v>
      </c>
      <c r="F658" s="13" t="s">
        <v>10213</v>
      </c>
      <c r="G658" s="13" t="s">
        <v>10489</v>
      </c>
      <c r="H658" s="13" t="s">
        <v>11148</v>
      </c>
      <c r="I658" s="13" t="str">
        <f>_xlfn.XLOOKUP('Customer Information'!$A658,'Policy Details'!$I$2:$I$5001,'Policy Details'!$A$2:$A$5001)</f>
        <v>POL84180502</v>
      </c>
    </row>
    <row r="659" spans="1:9">
      <c r="A659" s="11" t="s">
        <v>664</v>
      </c>
      <c r="B659" s="8" t="s">
        <v>5662</v>
      </c>
      <c r="C659" s="8" t="s">
        <v>9847</v>
      </c>
      <c r="D659" s="8">
        <v>44</v>
      </c>
      <c r="E659" s="8" t="str" cm="1">
        <f t="array" ref="E659">_xlfn.IFS(D659&lt;18,"Below 18",D659&lt;=25,"18-25",D659&lt;=35,"26-35",D659&lt;=45,"36-45",D659&lt;=55,"46-55",TRUE,"56+")</f>
        <v>36-45</v>
      </c>
      <c r="F659" s="8" t="s">
        <v>10163</v>
      </c>
      <c r="G659" s="8" t="s">
        <v>10488</v>
      </c>
      <c r="H659" s="8" t="s">
        <v>11149</v>
      </c>
      <c r="I659" s="8" t="str">
        <f>_xlfn.XLOOKUP('Customer Information'!$A659,'Policy Details'!$I$2:$I$5001,'Policy Details'!$A$2:$A$5001)</f>
        <v>POL11366285</v>
      </c>
    </row>
    <row r="660" spans="1:9">
      <c r="A660" s="12" t="s">
        <v>665</v>
      </c>
      <c r="B660" s="13" t="s">
        <v>5663</v>
      </c>
      <c r="C660" s="13" t="s">
        <v>9848</v>
      </c>
      <c r="D660" s="13">
        <v>79</v>
      </c>
      <c r="E660" s="13" t="str" cm="1">
        <f t="array" ref="E660">_xlfn.IFS(D660&lt;18,"Below 18",D660&lt;=25,"18-25",D660&lt;=35,"26-35",D660&lt;=45,"36-45",D660&lt;=55,"46-55",TRUE,"56+")</f>
        <v>56+</v>
      </c>
      <c r="F660" s="13" t="s">
        <v>9983</v>
      </c>
      <c r="G660" s="13" t="s">
        <v>10489</v>
      </c>
      <c r="H660" s="13" t="s">
        <v>11150</v>
      </c>
      <c r="I660" s="13" t="str">
        <f>_xlfn.XLOOKUP('Customer Information'!$A660,'Policy Details'!$I$2:$I$5001,'Policy Details'!$A$2:$A$5001)</f>
        <v>POL40022085</v>
      </c>
    </row>
    <row r="661" spans="1:9">
      <c r="A661" s="11" t="s">
        <v>666</v>
      </c>
      <c r="B661" s="8" t="s">
        <v>5664</v>
      </c>
      <c r="C661" s="8" t="s">
        <v>9847</v>
      </c>
      <c r="D661" s="8">
        <v>27</v>
      </c>
      <c r="E661" s="8" t="str" cm="1">
        <f t="array" ref="E661">_xlfn.IFS(D661&lt;18,"Below 18",D661&lt;=25,"18-25",D661&lt;=35,"26-35",D661&lt;=45,"36-45",D661&lt;=55,"46-55",TRUE,"56+")</f>
        <v>26-35</v>
      </c>
      <c r="F661" s="8" t="s">
        <v>10268</v>
      </c>
      <c r="G661" s="8" t="s">
        <v>10488</v>
      </c>
      <c r="H661" s="8" t="s">
        <v>11151</v>
      </c>
      <c r="I661" s="8" t="str">
        <f>_xlfn.XLOOKUP('Customer Information'!$A661,'Policy Details'!$I$2:$I$5001,'Policy Details'!$A$2:$A$5001)</f>
        <v>POL73143221</v>
      </c>
    </row>
    <row r="662" spans="1:9">
      <c r="A662" s="12" t="s">
        <v>667</v>
      </c>
      <c r="B662" s="13" t="s">
        <v>5665</v>
      </c>
      <c r="C662" s="13" t="s">
        <v>9848</v>
      </c>
      <c r="D662" s="13">
        <v>72</v>
      </c>
      <c r="E662" s="13" t="str" cm="1">
        <f t="array" ref="E662">_xlfn.IFS(D662&lt;18,"Below 18",D662&lt;=25,"18-25",D662&lt;=35,"26-35",D662&lt;=45,"36-45",D662&lt;=55,"46-55",TRUE,"56+")</f>
        <v>56+</v>
      </c>
      <c r="F662" s="13" t="s">
        <v>10000</v>
      </c>
      <c r="G662" s="13" t="s">
        <v>10491</v>
      </c>
      <c r="H662" s="13" t="s">
        <v>11152</v>
      </c>
      <c r="I662" s="13" t="e">
        <f>_xlfn.XLOOKUP('Customer Information'!$A662,'Policy Details'!$I$2:$I$5001,'Policy Details'!$A$2:$A$5001)</f>
        <v>#N/A</v>
      </c>
    </row>
    <row r="663" spans="1:9">
      <c r="A663" s="11" t="s">
        <v>668</v>
      </c>
      <c r="B663" s="8" t="s">
        <v>5666</v>
      </c>
      <c r="C663" s="8" t="s">
        <v>9848</v>
      </c>
      <c r="D663" s="8">
        <v>29</v>
      </c>
      <c r="E663" s="8" t="str" cm="1">
        <f t="array" ref="E663">_xlfn.IFS(D663&lt;18,"Below 18",D663&lt;=25,"18-25",D663&lt;=35,"26-35",D663&lt;=45,"36-45",D663&lt;=55,"46-55",TRUE,"56+")</f>
        <v>26-35</v>
      </c>
      <c r="F663" s="8" t="s">
        <v>10269</v>
      </c>
      <c r="G663" s="8" t="s">
        <v>10491</v>
      </c>
      <c r="H663" s="8" t="s">
        <v>11153</v>
      </c>
      <c r="I663" s="8" t="e">
        <f>_xlfn.XLOOKUP('Customer Information'!$A663,'Policy Details'!$I$2:$I$5001,'Policy Details'!$A$2:$A$5001)</f>
        <v>#N/A</v>
      </c>
    </row>
    <row r="664" spans="1:9">
      <c r="A664" s="12" t="s">
        <v>669</v>
      </c>
      <c r="B664" s="13" t="s">
        <v>5667</v>
      </c>
      <c r="C664" s="13" t="s">
        <v>9846</v>
      </c>
      <c r="D664" s="13">
        <v>82</v>
      </c>
      <c r="E664" s="13" t="str" cm="1">
        <f t="array" ref="E664">_xlfn.IFS(D664&lt;18,"Below 18",D664&lt;=25,"18-25",D664&lt;=35,"26-35",D664&lt;=45,"36-45",D664&lt;=55,"46-55",TRUE,"56+")</f>
        <v>56+</v>
      </c>
      <c r="F664" s="13" t="s">
        <v>10270</v>
      </c>
      <c r="G664" s="13" t="s">
        <v>10488</v>
      </c>
      <c r="H664" s="13" t="s">
        <v>11154</v>
      </c>
      <c r="I664" s="13" t="e">
        <f>_xlfn.XLOOKUP('Customer Information'!$A664,'Policy Details'!$I$2:$I$5001,'Policy Details'!$A$2:$A$5001)</f>
        <v>#N/A</v>
      </c>
    </row>
    <row r="665" spans="1:9">
      <c r="A665" s="11" t="s">
        <v>670</v>
      </c>
      <c r="B665" s="8" t="s">
        <v>5668</v>
      </c>
      <c r="C665" s="8" t="s">
        <v>9847</v>
      </c>
      <c r="D665" s="8">
        <v>35</v>
      </c>
      <c r="E665" s="8" t="str" cm="1">
        <f t="array" ref="E665">_xlfn.IFS(D665&lt;18,"Below 18",D665&lt;=25,"18-25",D665&lt;=35,"26-35",D665&lt;=45,"36-45",D665&lt;=55,"46-55",TRUE,"56+")</f>
        <v>26-35</v>
      </c>
      <c r="F665" s="8" t="s">
        <v>10163</v>
      </c>
      <c r="G665" s="8" t="s">
        <v>10490</v>
      </c>
      <c r="H665" s="8" t="s">
        <v>11155</v>
      </c>
      <c r="I665" s="8" t="e">
        <f>_xlfn.XLOOKUP('Customer Information'!$A665,'Policy Details'!$I$2:$I$5001,'Policy Details'!$A$2:$A$5001)</f>
        <v>#N/A</v>
      </c>
    </row>
    <row r="666" spans="1:9">
      <c r="A666" s="12" t="s">
        <v>671</v>
      </c>
      <c r="B666" s="13" t="s">
        <v>5669</v>
      </c>
      <c r="C666" s="13" t="s">
        <v>9847</v>
      </c>
      <c r="D666" s="13">
        <v>20</v>
      </c>
      <c r="E666" s="13" t="str" cm="1">
        <f t="array" ref="E666">_xlfn.IFS(D666&lt;18,"Below 18",D666&lt;=25,"18-25",D666&lt;=35,"26-35",D666&lt;=45,"36-45",D666&lt;=55,"46-55",TRUE,"56+")</f>
        <v>18-25</v>
      </c>
      <c r="F666" s="13" t="s">
        <v>9947</v>
      </c>
      <c r="G666" s="13" t="s">
        <v>10489</v>
      </c>
      <c r="H666" s="13" t="s">
        <v>11156</v>
      </c>
      <c r="I666" s="13" t="str">
        <f>_xlfn.XLOOKUP('Customer Information'!$A666,'Policy Details'!$I$2:$I$5001,'Policy Details'!$A$2:$A$5001)</f>
        <v>POL79704947</v>
      </c>
    </row>
    <row r="667" spans="1:9">
      <c r="A667" s="11" t="s">
        <v>672</v>
      </c>
      <c r="B667" s="8" t="s">
        <v>5670</v>
      </c>
      <c r="C667" s="8" t="s">
        <v>9847</v>
      </c>
      <c r="D667" s="8">
        <v>45</v>
      </c>
      <c r="E667" s="8" t="str" cm="1">
        <f t="array" ref="E667">_xlfn.IFS(D667&lt;18,"Below 18",D667&lt;=25,"18-25",D667&lt;=35,"26-35",D667&lt;=45,"36-45",D667&lt;=55,"46-55",TRUE,"56+")</f>
        <v>36-45</v>
      </c>
      <c r="F667" s="8" t="s">
        <v>10271</v>
      </c>
      <c r="G667" s="8" t="s">
        <v>10491</v>
      </c>
      <c r="H667" s="8" t="s">
        <v>11157</v>
      </c>
      <c r="I667" s="8" t="e">
        <f>_xlfn.XLOOKUP('Customer Information'!$A667,'Policy Details'!$I$2:$I$5001,'Policy Details'!$A$2:$A$5001)</f>
        <v>#N/A</v>
      </c>
    </row>
    <row r="668" spans="1:9">
      <c r="A668" s="12" t="s">
        <v>673</v>
      </c>
      <c r="B668" s="13" t="s">
        <v>5671</v>
      </c>
      <c r="C668" s="13" t="s">
        <v>9846</v>
      </c>
      <c r="D668" s="13">
        <v>44</v>
      </c>
      <c r="E668" s="13" t="str" cm="1">
        <f t="array" ref="E668">_xlfn.IFS(D668&lt;18,"Below 18",D668&lt;=25,"18-25",D668&lt;=35,"26-35",D668&lt;=45,"36-45",D668&lt;=55,"46-55",TRUE,"56+")</f>
        <v>36-45</v>
      </c>
      <c r="F668" s="13" t="s">
        <v>9908</v>
      </c>
      <c r="G668" s="13" t="s">
        <v>10488</v>
      </c>
      <c r="H668" s="13" t="s">
        <v>11158</v>
      </c>
      <c r="I668" s="13" t="str">
        <f>_xlfn.XLOOKUP('Customer Information'!$A668,'Policy Details'!$I$2:$I$5001,'Policy Details'!$A$2:$A$5001)</f>
        <v>POL16494384</v>
      </c>
    </row>
    <row r="669" spans="1:9">
      <c r="A669" s="11" t="s">
        <v>674</v>
      </c>
      <c r="B669" s="8" t="s">
        <v>5672</v>
      </c>
      <c r="C669" s="8" t="s">
        <v>9848</v>
      </c>
      <c r="D669" s="8">
        <v>20</v>
      </c>
      <c r="E669" s="8" t="str" cm="1">
        <f t="array" ref="E669">_xlfn.IFS(D669&lt;18,"Below 18",D669&lt;=25,"18-25",D669&lt;=35,"26-35",D669&lt;=45,"36-45",D669&lt;=55,"46-55",TRUE,"56+")</f>
        <v>18-25</v>
      </c>
      <c r="F669" s="8" t="s">
        <v>9926</v>
      </c>
      <c r="G669" s="8" t="s">
        <v>10489</v>
      </c>
      <c r="H669" s="8" t="s">
        <v>11159</v>
      </c>
      <c r="I669" s="8" t="str">
        <f>_xlfn.XLOOKUP('Customer Information'!$A669,'Policy Details'!$I$2:$I$5001,'Policy Details'!$A$2:$A$5001)</f>
        <v>POL77321123</v>
      </c>
    </row>
    <row r="670" spans="1:9">
      <c r="A670" s="12" t="s">
        <v>675</v>
      </c>
      <c r="B670" s="13" t="s">
        <v>5673</v>
      </c>
      <c r="C670" s="13" t="s">
        <v>9848</v>
      </c>
      <c r="D670" s="13">
        <v>51</v>
      </c>
      <c r="E670" s="13" t="str" cm="1">
        <f t="array" ref="E670">_xlfn.IFS(D670&lt;18,"Below 18",D670&lt;=25,"18-25",D670&lt;=35,"26-35",D670&lt;=45,"36-45",D670&lt;=55,"46-55",TRUE,"56+")</f>
        <v>46-55</v>
      </c>
      <c r="F670" s="13" t="s">
        <v>10272</v>
      </c>
      <c r="G670" s="13" t="s">
        <v>10491</v>
      </c>
      <c r="H670" s="13" t="s">
        <v>11160</v>
      </c>
      <c r="I670" s="13" t="e">
        <f>_xlfn.XLOOKUP('Customer Information'!$A670,'Policy Details'!$I$2:$I$5001,'Policy Details'!$A$2:$A$5001)</f>
        <v>#N/A</v>
      </c>
    </row>
    <row r="671" spans="1:9">
      <c r="A671" s="11" t="s">
        <v>676</v>
      </c>
      <c r="B671" s="8" t="s">
        <v>5674</v>
      </c>
      <c r="C671" s="8" t="s">
        <v>9846</v>
      </c>
      <c r="D671" s="8">
        <v>81</v>
      </c>
      <c r="E671" s="8" t="str" cm="1">
        <f t="array" ref="E671">_xlfn.IFS(D671&lt;18,"Below 18",D671&lt;=25,"18-25",D671&lt;=35,"26-35",D671&lt;=45,"36-45",D671&lt;=55,"46-55",TRUE,"56+")</f>
        <v>56+</v>
      </c>
      <c r="F671" s="8" t="s">
        <v>9903</v>
      </c>
      <c r="G671" s="8" t="s">
        <v>10490</v>
      </c>
      <c r="H671" s="8" t="s">
        <v>11161</v>
      </c>
      <c r="I671" s="8" t="e">
        <f>_xlfn.XLOOKUP('Customer Information'!$A671,'Policy Details'!$I$2:$I$5001,'Policy Details'!$A$2:$A$5001)</f>
        <v>#N/A</v>
      </c>
    </row>
    <row r="672" spans="1:9">
      <c r="A672" s="12" t="s">
        <v>677</v>
      </c>
      <c r="B672" s="13" t="s">
        <v>5675</v>
      </c>
      <c r="C672" s="13" t="s">
        <v>9847</v>
      </c>
      <c r="D672" s="13">
        <v>56</v>
      </c>
      <c r="E672" s="13" t="str" cm="1">
        <f t="array" ref="E672">_xlfn.IFS(D672&lt;18,"Below 18",D672&lt;=25,"18-25",D672&lt;=35,"26-35",D672&lt;=45,"36-45",D672&lt;=55,"46-55",TRUE,"56+")</f>
        <v>56+</v>
      </c>
      <c r="F672" s="13" t="s">
        <v>10273</v>
      </c>
      <c r="G672" s="13" t="s">
        <v>10491</v>
      </c>
      <c r="H672" s="13" t="s">
        <v>11162</v>
      </c>
      <c r="I672" s="13" t="e">
        <f>_xlfn.XLOOKUP('Customer Information'!$A672,'Policy Details'!$I$2:$I$5001,'Policy Details'!$A$2:$A$5001)</f>
        <v>#N/A</v>
      </c>
    </row>
    <row r="673" spans="1:9">
      <c r="A673" s="11" t="s">
        <v>678</v>
      </c>
      <c r="B673" s="8" t="s">
        <v>5676</v>
      </c>
      <c r="C673" s="8" t="s">
        <v>9848</v>
      </c>
      <c r="D673" s="8">
        <v>43</v>
      </c>
      <c r="E673" s="8" t="str" cm="1">
        <f t="array" ref="E673">_xlfn.IFS(D673&lt;18,"Below 18",D673&lt;=25,"18-25",D673&lt;=35,"26-35",D673&lt;=45,"36-45",D673&lt;=55,"46-55",TRUE,"56+")</f>
        <v>36-45</v>
      </c>
      <c r="F673" s="8" t="s">
        <v>10274</v>
      </c>
      <c r="G673" s="8" t="s">
        <v>10490</v>
      </c>
      <c r="H673" s="8" t="s">
        <v>11163</v>
      </c>
      <c r="I673" s="8" t="e">
        <f>_xlfn.XLOOKUP('Customer Information'!$A673,'Policy Details'!$I$2:$I$5001,'Policy Details'!$A$2:$A$5001)</f>
        <v>#N/A</v>
      </c>
    </row>
    <row r="674" spans="1:9">
      <c r="A674" s="12" t="s">
        <v>679</v>
      </c>
      <c r="B674" s="13" t="s">
        <v>5677</v>
      </c>
      <c r="C674" s="13" t="s">
        <v>9847</v>
      </c>
      <c r="D674" s="13">
        <v>59</v>
      </c>
      <c r="E674" s="13" t="str" cm="1">
        <f t="array" ref="E674">_xlfn.IFS(D674&lt;18,"Below 18",D674&lt;=25,"18-25",D674&lt;=35,"26-35",D674&lt;=45,"36-45",D674&lt;=55,"46-55",TRUE,"56+")</f>
        <v>56+</v>
      </c>
      <c r="F674" s="13" t="s">
        <v>10275</v>
      </c>
      <c r="G674" s="13" t="s">
        <v>10489</v>
      </c>
      <c r="H674" s="13" t="s">
        <v>11164</v>
      </c>
      <c r="I674" s="13" t="str">
        <f>_xlfn.XLOOKUP('Customer Information'!$A674,'Policy Details'!$I$2:$I$5001,'Policy Details'!$A$2:$A$5001)</f>
        <v>POL28055319</v>
      </c>
    </row>
    <row r="675" spans="1:9">
      <c r="A675" s="11" t="s">
        <v>680</v>
      </c>
      <c r="B675" s="8" t="s">
        <v>5678</v>
      </c>
      <c r="C675" s="8" t="s">
        <v>9847</v>
      </c>
      <c r="D675" s="8">
        <v>80</v>
      </c>
      <c r="E675" s="8" t="str" cm="1">
        <f t="array" ref="E675">_xlfn.IFS(D675&lt;18,"Below 18",D675&lt;=25,"18-25",D675&lt;=35,"26-35",D675&lt;=45,"36-45",D675&lt;=55,"46-55",TRUE,"56+")</f>
        <v>56+</v>
      </c>
      <c r="F675" s="8" t="s">
        <v>10276</v>
      </c>
      <c r="G675" s="8" t="s">
        <v>10489</v>
      </c>
      <c r="H675" s="8" t="s">
        <v>11165</v>
      </c>
      <c r="I675" s="8" t="str">
        <f>_xlfn.XLOOKUP('Customer Information'!$A675,'Policy Details'!$I$2:$I$5001,'Policy Details'!$A$2:$A$5001)</f>
        <v>POL80888212</v>
      </c>
    </row>
    <row r="676" spans="1:9">
      <c r="A676" s="12" t="s">
        <v>681</v>
      </c>
      <c r="B676" s="13" t="s">
        <v>5679</v>
      </c>
      <c r="C676" s="13" t="s">
        <v>9847</v>
      </c>
      <c r="D676" s="13">
        <v>78</v>
      </c>
      <c r="E676" s="13" t="str" cm="1">
        <f t="array" ref="E676">_xlfn.IFS(D676&lt;18,"Below 18",D676&lt;=25,"18-25",D676&lt;=35,"26-35",D676&lt;=45,"36-45",D676&lt;=55,"46-55",TRUE,"56+")</f>
        <v>56+</v>
      </c>
      <c r="F676" s="13" t="s">
        <v>10151</v>
      </c>
      <c r="G676" s="13" t="s">
        <v>10489</v>
      </c>
      <c r="H676" s="13" t="s">
        <v>11166</v>
      </c>
      <c r="I676" s="13" t="e">
        <f>_xlfn.XLOOKUP('Customer Information'!$A676,'Policy Details'!$I$2:$I$5001,'Policy Details'!$A$2:$A$5001)</f>
        <v>#N/A</v>
      </c>
    </row>
    <row r="677" spans="1:9">
      <c r="A677" s="11" t="s">
        <v>682</v>
      </c>
      <c r="B677" s="8" t="s">
        <v>5680</v>
      </c>
      <c r="C677" s="8" t="s">
        <v>9847</v>
      </c>
      <c r="D677" s="8">
        <v>62</v>
      </c>
      <c r="E677" s="8" t="str" cm="1">
        <f t="array" ref="E677">_xlfn.IFS(D677&lt;18,"Below 18",D677&lt;=25,"18-25",D677&lt;=35,"26-35",D677&lt;=45,"36-45",D677&lt;=55,"46-55",TRUE,"56+")</f>
        <v>56+</v>
      </c>
      <c r="F677" s="8" t="s">
        <v>10277</v>
      </c>
      <c r="G677" s="8" t="s">
        <v>10489</v>
      </c>
      <c r="H677" s="8" t="s">
        <v>11167</v>
      </c>
      <c r="I677" s="8" t="str">
        <f>_xlfn.XLOOKUP('Customer Information'!$A677,'Policy Details'!$I$2:$I$5001,'Policy Details'!$A$2:$A$5001)</f>
        <v>POL83997445</v>
      </c>
    </row>
    <row r="678" spans="1:9">
      <c r="A678" s="12" t="s">
        <v>683</v>
      </c>
      <c r="B678" s="13" t="s">
        <v>5681</v>
      </c>
      <c r="C678" s="13" t="s">
        <v>9848</v>
      </c>
      <c r="D678" s="13">
        <v>27</v>
      </c>
      <c r="E678" s="13" t="str" cm="1">
        <f t="array" ref="E678">_xlfn.IFS(D678&lt;18,"Below 18",D678&lt;=25,"18-25",D678&lt;=35,"26-35",D678&lt;=45,"36-45",D678&lt;=55,"46-55",TRUE,"56+")</f>
        <v>26-35</v>
      </c>
      <c r="F678" s="13" t="s">
        <v>10112</v>
      </c>
      <c r="G678" s="13" t="s">
        <v>10488</v>
      </c>
      <c r="H678" s="13" t="s">
        <v>11168</v>
      </c>
      <c r="I678" s="13" t="str">
        <f>_xlfn.XLOOKUP('Customer Information'!$A678,'Policy Details'!$I$2:$I$5001,'Policy Details'!$A$2:$A$5001)</f>
        <v>POL98412521</v>
      </c>
    </row>
    <row r="679" spans="1:9">
      <c r="A679" s="11" t="s">
        <v>684</v>
      </c>
      <c r="B679" s="8" t="s">
        <v>5682</v>
      </c>
      <c r="C679" s="8" t="s">
        <v>9847</v>
      </c>
      <c r="D679" s="8">
        <v>39</v>
      </c>
      <c r="E679" s="8" t="str" cm="1">
        <f t="array" ref="E679">_xlfn.IFS(D679&lt;18,"Below 18",D679&lt;=25,"18-25",D679&lt;=35,"26-35",D679&lt;=45,"36-45",D679&lt;=55,"46-55",TRUE,"56+")</f>
        <v>36-45</v>
      </c>
      <c r="F679" s="8" t="s">
        <v>9975</v>
      </c>
      <c r="G679" s="8" t="s">
        <v>10490</v>
      </c>
      <c r="H679" s="8" t="s">
        <v>11169</v>
      </c>
      <c r="I679" s="8" t="str">
        <f>_xlfn.XLOOKUP('Customer Information'!$A679,'Policy Details'!$I$2:$I$5001,'Policy Details'!$A$2:$A$5001)</f>
        <v>POL07946398</v>
      </c>
    </row>
    <row r="680" spans="1:9">
      <c r="A680" s="12" t="s">
        <v>685</v>
      </c>
      <c r="B680" s="13" t="s">
        <v>5683</v>
      </c>
      <c r="C680" s="13" t="s">
        <v>9846</v>
      </c>
      <c r="D680" s="13">
        <v>48</v>
      </c>
      <c r="E680" s="13" t="str" cm="1">
        <f t="array" ref="E680">_xlfn.IFS(D680&lt;18,"Below 18",D680&lt;=25,"18-25",D680&lt;=35,"26-35",D680&lt;=45,"36-45",D680&lt;=55,"46-55",TRUE,"56+")</f>
        <v>46-55</v>
      </c>
      <c r="F680" s="13" t="s">
        <v>9991</v>
      </c>
      <c r="G680" s="13" t="s">
        <v>10488</v>
      </c>
      <c r="H680" s="13" t="s">
        <v>11170</v>
      </c>
      <c r="I680" s="13" t="str">
        <f>_xlfn.XLOOKUP('Customer Information'!$A680,'Policy Details'!$I$2:$I$5001,'Policy Details'!$A$2:$A$5001)</f>
        <v>POL83112617</v>
      </c>
    </row>
    <row r="681" spans="1:9">
      <c r="A681" s="11" t="s">
        <v>686</v>
      </c>
      <c r="B681" s="8" t="s">
        <v>5684</v>
      </c>
      <c r="C681" s="8" t="s">
        <v>9847</v>
      </c>
      <c r="D681" s="8">
        <v>45</v>
      </c>
      <c r="E681" s="8" t="str" cm="1">
        <f t="array" ref="E681">_xlfn.IFS(D681&lt;18,"Below 18",D681&lt;=25,"18-25",D681&lt;=35,"26-35",D681&lt;=45,"36-45",D681&lt;=55,"46-55",TRUE,"56+")</f>
        <v>36-45</v>
      </c>
      <c r="F681" s="8" t="s">
        <v>10095</v>
      </c>
      <c r="G681" s="8" t="s">
        <v>10488</v>
      </c>
      <c r="H681" s="8" t="s">
        <v>11171</v>
      </c>
      <c r="I681" s="8" t="e">
        <f>_xlfn.XLOOKUP('Customer Information'!$A681,'Policy Details'!$I$2:$I$5001,'Policy Details'!$A$2:$A$5001)</f>
        <v>#N/A</v>
      </c>
    </row>
    <row r="682" spans="1:9">
      <c r="A682" s="12" t="s">
        <v>687</v>
      </c>
      <c r="B682" s="13" t="s">
        <v>5685</v>
      </c>
      <c r="C682" s="13" t="s">
        <v>9847</v>
      </c>
      <c r="D682" s="13">
        <v>53</v>
      </c>
      <c r="E682" s="13" t="str" cm="1">
        <f t="array" ref="E682">_xlfn.IFS(D682&lt;18,"Below 18",D682&lt;=25,"18-25",D682&lt;=35,"26-35",D682&lt;=45,"36-45",D682&lt;=55,"46-55",TRUE,"56+")</f>
        <v>46-55</v>
      </c>
      <c r="F682" s="13" t="s">
        <v>9989</v>
      </c>
      <c r="G682" s="13" t="s">
        <v>10491</v>
      </c>
      <c r="H682" s="13" t="s">
        <v>11172</v>
      </c>
      <c r="I682" s="13" t="e">
        <f>_xlfn.XLOOKUP('Customer Information'!$A682,'Policy Details'!$I$2:$I$5001,'Policy Details'!$A$2:$A$5001)</f>
        <v>#N/A</v>
      </c>
    </row>
    <row r="683" spans="1:9">
      <c r="A683" s="11" t="s">
        <v>688</v>
      </c>
      <c r="B683" s="8" t="s">
        <v>5686</v>
      </c>
      <c r="C683" s="8" t="s">
        <v>9846</v>
      </c>
      <c r="D683" s="8">
        <v>66</v>
      </c>
      <c r="E683" s="8" t="str" cm="1">
        <f t="array" ref="E683">_xlfn.IFS(D683&lt;18,"Below 18",D683&lt;=25,"18-25",D683&lt;=35,"26-35",D683&lt;=45,"36-45",D683&lt;=55,"46-55",TRUE,"56+")</f>
        <v>56+</v>
      </c>
      <c r="F683" s="8" t="s">
        <v>10096</v>
      </c>
      <c r="G683" s="8" t="s">
        <v>10489</v>
      </c>
      <c r="H683" s="8" t="s">
        <v>11173</v>
      </c>
      <c r="I683" s="8" t="e">
        <f>_xlfn.XLOOKUP('Customer Information'!$A683,'Policy Details'!$I$2:$I$5001,'Policy Details'!$A$2:$A$5001)</f>
        <v>#N/A</v>
      </c>
    </row>
    <row r="684" spans="1:9">
      <c r="A684" s="12" t="s">
        <v>689</v>
      </c>
      <c r="B684" s="13" t="s">
        <v>5687</v>
      </c>
      <c r="C684" s="13" t="s">
        <v>9847</v>
      </c>
      <c r="D684" s="13">
        <v>37</v>
      </c>
      <c r="E684" s="13" t="str" cm="1">
        <f t="array" ref="E684">_xlfn.IFS(D684&lt;18,"Below 18",D684&lt;=25,"18-25",D684&lt;=35,"26-35",D684&lt;=45,"36-45",D684&lt;=55,"46-55",TRUE,"56+")</f>
        <v>36-45</v>
      </c>
      <c r="F684" s="13" t="s">
        <v>10278</v>
      </c>
      <c r="G684" s="13" t="s">
        <v>10490</v>
      </c>
      <c r="H684" s="13" t="s">
        <v>11174</v>
      </c>
      <c r="I684" s="13" t="e">
        <f>_xlfn.XLOOKUP('Customer Information'!$A684,'Policy Details'!$I$2:$I$5001,'Policy Details'!$A$2:$A$5001)</f>
        <v>#N/A</v>
      </c>
    </row>
    <row r="685" spans="1:9">
      <c r="A685" s="11" t="s">
        <v>690</v>
      </c>
      <c r="B685" s="8" t="s">
        <v>5688</v>
      </c>
      <c r="C685" s="8" t="s">
        <v>9848</v>
      </c>
      <c r="D685" s="8">
        <v>59</v>
      </c>
      <c r="E685" s="8" t="str" cm="1">
        <f t="array" ref="E685">_xlfn.IFS(D685&lt;18,"Below 18",D685&lt;=25,"18-25",D685&lt;=35,"26-35",D685&lt;=45,"36-45",D685&lt;=55,"46-55",TRUE,"56+")</f>
        <v>56+</v>
      </c>
      <c r="F685" s="8" t="s">
        <v>10214</v>
      </c>
      <c r="G685" s="8" t="s">
        <v>10489</v>
      </c>
      <c r="H685" s="8" t="s">
        <v>11175</v>
      </c>
      <c r="I685" s="8" t="str">
        <f>_xlfn.XLOOKUP('Customer Information'!$A685,'Policy Details'!$I$2:$I$5001,'Policy Details'!$A$2:$A$5001)</f>
        <v>POL20742697</v>
      </c>
    </row>
    <row r="686" spans="1:9">
      <c r="A686" s="12" t="s">
        <v>691</v>
      </c>
      <c r="B686" s="13" t="s">
        <v>5689</v>
      </c>
      <c r="C686" s="13" t="s">
        <v>9848</v>
      </c>
      <c r="D686" s="13">
        <v>53</v>
      </c>
      <c r="E686" s="13" t="str" cm="1">
        <f t="array" ref="E686">_xlfn.IFS(D686&lt;18,"Below 18",D686&lt;=25,"18-25",D686&lt;=35,"26-35",D686&lt;=45,"36-45",D686&lt;=55,"46-55",TRUE,"56+")</f>
        <v>46-55</v>
      </c>
      <c r="F686" s="13" t="s">
        <v>9970</v>
      </c>
      <c r="G686" s="13" t="s">
        <v>10490</v>
      </c>
      <c r="H686" s="13" t="s">
        <v>11176</v>
      </c>
      <c r="I686" s="13" t="str">
        <f>_xlfn.XLOOKUP('Customer Information'!$A686,'Policy Details'!$I$2:$I$5001,'Policy Details'!$A$2:$A$5001)</f>
        <v>POL66167857</v>
      </c>
    </row>
    <row r="687" spans="1:9">
      <c r="A687" s="11" t="s">
        <v>692</v>
      </c>
      <c r="B687" s="8" t="s">
        <v>5690</v>
      </c>
      <c r="C687" s="8" t="s">
        <v>9846</v>
      </c>
      <c r="D687" s="8">
        <v>60</v>
      </c>
      <c r="E687" s="8" t="str" cm="1">
        <f t="array" ref="E687">_xlfn.IFS(D687&lt;18,"Below 18",D687&lt;=25,"18-25",D687&lt;=35,"26-35",D687&lt;=45,"36-45",D687&lt;=55,"46-55",TRUE,"56+")</f>
        <v>56+</v>
      </c>
      <c r="F687" s="8" t="s">
        <v>9987</v>
      </c>
      <c r="G687" s="8" t="s">
        <v>10489</v>
      </c>
      <c r="H687" s="8" t="s">
        <v>11177</v>
      </c>
      <c r="I687" s="8" t="str">
        <f>_xlfn.XLOOKUP('Customer Information'!$A687,'Policy Details'!$I$2:$I$5001,'Policy Details'!$A$2:$A$5001)</f>
        <v>POL69578293</v>
      </c>
    </row>
    <row r="688" spans="1:9">
      <c r="A688" s="12" t="s">
        <v>693</v>
      </c>
      <c r="B688" s="13" t="s">
        <v>5691</v>
      </c>
      <c r="C688" s="13" t="s">
        <v>9847</v>
      </c>
      <c r="D688" s="13">
        <v>65</v>
      </c>
      <c r="E688" s="13" t="str" cm="1">
        <f t="array" ref="E688">_xlfn.IFS(D688&lt;18,"Below 18",D688&lt;=25,"18-25",D688&lt;=35,"26-35",D688&lt;=45,"36-45",D688&lt;=55,"46-55",TRUE,"56+")</f>
        <v>56+</v>
      </c>
      <c r="F688" s="13" t="s">
        <v>10279</v>
      </c>
      <c r="G688" s="13" t="s">
        <v>10490</v>
      </c>
      <c r="H688" s="13" t="s">
        <v>11178</v>
      </c>
      <c r="I688" s="13" t="e">
        <f>_xlfn.XLOOKUP('Customer Information'!$A688,'Policy Details'!$I$2:$I$5001,'Policy Details'!$A$2:$A$5001)</f>
        <v>#N/A</v>
      </c>
    </row>
    <row r="689" spans="1:9">
      <c r="A689" s="11" t="s">
        <v>694</v>
      </c>
      <c r="B689" s="8" t="s">
        <v>5692</v>
      </c>
      <c r="C689" s="8" t="s">
        <v>9848</v>
      </c>
      <c r="D689" s="8">
        <v>24</v>
      </c>
      <c r="E689" s="8" t="str" cm="1">
        <f t="array" ref="E689">_xlfn.IFS(D689&lt;18,"Below 18",D689&lt;=25,"18-25",D689&lt;=35,"26-35",D689&lt;=45,"36-45",D689&lt;=55,"46-55",TRUE,"56+")</f>
        <v>18-25</v>
      </c>
      <c r="F689" s="8" t="s">
        <v>10280</v>
      </c>
      <c r="G689" s="8" t="s">
        <v>10489</v>
      </c>
      <c r="H689" s="8" t="s">
        <v>11179</v>
      </c>
      <c r="I689" s="8" t="str">
        <f>_xlfn.XLOOKUP('Customer Information'!$A689,'Policy Details'!$I$2:$I$5001,'Policy Details'!$A$2:$A$5001)</f>
        <v>POL79704196</v>
      </c>
    </row>
    <row r="690" spans="1:9">
      <c r="A690" s="12" t="s">
        <v>695</v>
      </c>
      <c r="B690" s="13" t="s">
        <v>5693</v>
      </c>
      <c r="C690" s="13" t="s">
        <v>9848</v>
      </c>
      <c r="D690" s="13">
        <v>20</v>
      </c>
      <c r="E690" s="13" t="str" cm="1">
        <f t="array" ref="E690">_xlfn.IFS(D690&lt;18,"Below 18",D690&lt;=25,"18-25",D690&lt;=35,"26-35",D690&lt;=45,"36-45",D690&lt;=55,"46-55",TRUE,"56+")</f>
        <v>18-25</v>
      </c>
      <c r="F690" s="13" t="s">
        <v>9920</v>
      </c>
      <c r="G690" s="13" t="s">
        <v>10491</v>
      </c>
      <c r="H690" s="13" t="s">
        <v>11180</v>
      </c>
      <c r="I690" s="13" t="str">
        <f>_xlfn.XLOOKUP('Customer Information'!$A690,'Policy Details'!$I$2:$I$5001,'Policy Details'!$A$2:$A$5001)</f>
        <v>POL04292509</v>
      </c>
    </row>
    <row r="691" spans="1:9">
      <c r="A691" s="11" t="s">
        <v>696</v>
      </c>
      <c r="B691" s="8" t="s">
        <v>5694</v>
      </c>
      <c r="C691" s="8" t="s">
        <v>9846</v>
      </c>
      <c r="D691" s="8">
        <v>53</v>
      </c>
      <c r="E691" s="8" t="str" cm="1">
        <f t="array" ref="E691">_xlfn.IFS(D691&lt;18,"Below 18",D691&lt;=25,"18-25",D691&lt;=35,"26-35",D691&lt;=45,"36-45",D691&lt;=55,"46-55",TRUE,"56+")</f>
        <v>46-55</v>
      </c>
      <c r="F691" s="8" t="s">
        <v>10281</v>
      </c>
      <c r="G691" s="8" t="s">
        <v>10491</v>
      </c>
      <c r="H691" s="8" t="s">
        <v>11181</v>
      </c>
      <c r="I691" s="8" t="str">
        <f>_xlfn.XLOOKUP('Customer Information'!$A691,'Policy Details'!$I$2:$I$5001,'Policy Details'!$A$2:$A$5001)</f>
        <v>POL13918846</v>
      </c>
    </row>
    <row r="692" spans="1:9">
      <c r="A692" s="12" t="s">
        <v>697</v>
      </c>
      <c r="B692" s="13" t="s">
        <v>5695</v>
      </c>
      <c r="C692" s="13" t="s">
        <v>9848</v>
      </c>
      <c r="D692" s="13">
        <v>59</v>
      </c>
      <c r="E692" s="13" t="str" cm="1">
        <f t="array" ref="E692">_xlfn.IFS(D692&lt;18,"Below 18",D692&lt;=25,"18-25",D692&lt;=35,"26-35",D692&lt;=45,"36-45",D692&lt;=55,"46-55",TRUE,"56+")</f>
        <v>56+</v>
      </c>
      <c r="F692" s="13" t="s">
        <v>10282</v>
      </c>
      <c r="G692" s="13" t="s">
        <v>10488</v>
      </c>
      <c r="H692" s="13" t="s">
        <v>11182</v>
      </c>
      <c r="I692" s="13" t="e">
        <f>_xlfn.XLOOKUP('Customer Information'!$A692,'Policy Details'!$I$2:$I$5001,'Policy Details'!$A$2:$A$5001)</f>
        <v>#N/A</v>
      </c>
    </row>
    <row r="693" spans="1:9">
      <c r="A693" s="11" t="s">
        <v>698</v>
      </c>
      <c r="B693" s="8" t="s">
        <v>5696</v>
      </c>
      <c r="C693" s="8" t="s">
        <v>9847</v>
      </c>
      <c r="D693" s="8">
        <v>31</v>
      </c>
      <c r="E693" s="8" t="str" cm="1">
        <f t="array" ref="E693">_xlfn.IFS(D693&lt;18,"Below 18",D693&lt;=25,"18-25",D693&lt;=35,"26-35",D693&lt;=45,"36-45",D693&lt;=55,"46-55",TRUE,"56+")</f>
        <v>26-35</v>
      </c>
      <c r="F693" s="8" t="s">
        <v>10058</v>
      </c>
      <c r="G693" s="8" t="s">
        <v>10490</v>
      </c>
      <c r="H693" s="8" t="s">
        <v>11183</v>
      </c>
      <c r="I693" s="8" t="e">
        <f>_xlfn.XLOOKUP('Customer Information'!$A693,'Policy Details'!$I$2:$I$5001,'Policy Details'!$A$2:$A$5001)</f>
        <v>#N/A</v>
      </c>
    </row>
    <row r="694" spans="1:9">
      <c r="A694" s="12" t="s">
        <v>699</v>
      </c>
      <c r="B694" s="13" t="s">
        <v>5697</v>
      </c>
      <c r="C694" s="13" t="s">
        <v>9848</v>
      </c>
      <c r="D694" s="13">
        <v>48</v>
      </c>
      <c r="E694" s="13" t="str" cm="1">
        <f t="array" ref="E694">_xlfn.IFS(D694&lt;18,"Below 18",D694&lt;=25,"18-25",D694&lt;=35,"26-35",D694&lt;=45,"36-45",D694&lt;=55,"46-55",TRUE,"56+")</f>
        <v>46-55</v>
      </c>
      <c r="F694" s="13" t="s">
        <v>10283</v>
      </c>
      <c r="G694" s="13" t="s">
        <v>10488</v>
      </c>
      <c r="H694" s="13" t="s">
        <v>11184</v>
      </c>
      <c r="I694" s="13" t="str">
        <f>_xlfn.XLOOKUP('Customer Information'!$A694,'Policy Details'!$I$2:$I$5001,'Policy Details'!$A$2:$A$5001)</f>
        <v>POL24776392</v>
      </c>
    </row>
    <row r="695" spans="1:9">
      <c r="A695" s="11" t="s">
        <v>700</v>
      </c>
      <c r="B695" s="8" t="s">
        <v>5698</v>
      </c>
      <c r="C695" s="8" t="s">
        <v>9846</v>
      </c>
      <c r="D695" s="8">
        <v>65</v>
      </c>
      <c r="E695" s="8" t="str" cm="1">
        <f t="array" ref="E695">_xlfn.IFS(D695&lt;18,"Below 18",D695&lt;=25,"18-25",D695&lt;=35,"26-35",D695&lt;=45,"36-45",D695&lt;=55,"46-55",TRUE,"56+")</f>
        <v>56+</v>
      </c>
      <c r="F695" s="8" t="s">
        <v>10006</v>
      </c>
      <c r="G695" s="8" t="s">
        <v>10488</v>
      </c>
      <c r="H695" s="8" t="s">
        <v>11185</v>
      </c>
      <c r="I695" s="8" t="str">
        <f>_xlfn.XLOOKUP('Customer Information'!$A695,'Policy Details'!$I$2:$I$5001,'Policy Details'!$A$2:$A$5001)</f>
        <v>POL38363742</v>
      </c>
    </row>
    <row r="696" spans="1:9">
      <c r="A696" s="12" t="s">
        <v>701</v>
      </c>
      <c r="B696" s="13" t="s">
        <v>5699</v>
      </c>
      <c r="C696" s="13" t="s">
        <v>9847</v>
      </c>
      <c r="D696" s="13">
        <v>27</v>
      </c>
      <c r="E696" s="13" t="str" cm="1">
        <f t="array" ref="E696">_xlfn.IFS(D696&lt;18,"Below 18",D696&lt;=25,"18-25",D696&lt;=35,"26-35",D696&lt;=45,"36-45",D696&lt;=55,"46-55",TRUE,"56+")</f>
        <v>26-35</v>
      </c>
      <c r="F696" s="13" t="s">
        <v>10151</v>
      </c>
      <c r="G696" s="13" t="s">
        <v>10491</v>
      </c>
      <c r="H696" s="13" t="s">
        <v>11186</v>
      </c>
      <c r="I696" s="13" t="e">
        <f>_xlfn.XLOOKUP('Customer Information'!$A696,'Policy Details'!$I$2:$I$5001,'Policy Details'!$A$2:$A$5001)</f>
        <v>#N/A</v>
      </c>
    </row>
    <row r="697" spans="1:9">
      <c r="A697" s="11" t="s">
        <v>702</v>
      </c>
      <c r="B697" s="8" t="s">
        <v>5700</v>
      </c>
      <c r="C697" s="8" t="s">
        <v>9848</v>
      </c>
      <c r="D697" s="8">
        <v>65</v>
      </c>
      <c r="E697" s="8" t="str" cm="1">
        <f t="array" ref="E697">_xlfn.IFS(D697&lt;18,"Below 18",D697&lt;=25,"18-25",D697&lt;=35,"26-35",D697&lt;=45,"36-45",D697&lt;=55,"46-55",TRUE,"56+")</f>
        <v>56+</v>
      </c>
      <c r="F697" s="8" t="s">
        <v>10023</v>
      </c>
      <c r="G697" s="8" t="s">
        <v>10488</v>
      </c>
      <c r="H697" s="8" t="s">
        <v>11187</v>
      </c>
      <c r="I697" s="8" t="str">
        <f>_xlfn.XLOOKUP('Customer Information'!$A697,'Policy Details'!$I$2:$I$5001,'Policy Details'!$A$2:$A$5001)</f>
        <v>POL36836777</v>
      </c>
    </row>
    <row r="698" spans="1:9">
      <c r="A698" s="12" t="s">
        <v>703</v>
      </c>
      <c r="B698" s="13" t="s">
        <v>5701</v>
      </c>
      <c r="C698" s="13" t="s">
        <v>9847</v>
      </c>
      <c r="D698" s="13">
        <v>58</v>
      </c>
      <c r="E698" s="13" t="str" cm="1">
        <f t="array" ref="E698">_xlfn.IFS(D698&lt;18,"Below 18",D698&lt;=25,"18-25",D698&lt;=35,"26-35",D698&lt;=45,"36-45",D698&lt;=55,"46-55",TRUE,"56+")</f>
        <v>56+</v>
      </c>
      <c r="F698" s="13" t="s">
        <v>9877</v>
      </c>
      <c r="G698" s="13" t="s">
        <v>10488</v>
      </c>
      <c r="H698" s="13" t="s">
        <v>11188</v>
      </c>
      <c r="I698" s="13" t="e">
        <f>_xlfn.XLOOKUP('Customer Information'!$A698,'Policy Details'!$I$2:$I$5001,'Policy Details'!$A$2:$A$5001)</f>
        <v>#N/A</v>
      </c>
    </row>
    <row r="699" spans="1:9">
      <c r="A699" s="11" t="s">
        <v>704</v>
      </c>
      <c r="B699" s="8" t="s">
        <v>5702</v>
      </c>
      <c r="C699" s="8" t="s">
        <v>9847</v>
      </c>
      <c r="D699" s="8">
        <v>47</v>
      </c>
      <c r="E699" s="8" t="str" cm="1">
        <f t="array" ref="E699">_xlfn.IFS(D699&lt;18,"Below 18",D699&lt;=25,"18-25",D699&lt;=35,"26-35",D699&lt;=45,"36-45",D699&lt;=55,"46-55",TRUE,"56+")</f>
        <v>46-55</v>
      </c>
      <c r="F699" s="8" t="s">
        <v>10042</v>
      </c>
      <c r="G699" s="8" t="s">
        <v>10490</v>
      </c>
      <c r="H699" s="8" t="s">
        <v>11189</v>
      </c>
      <c r="I699" s="8" t="e">
        <f>_xlfn.XLOOKUP('Customer Information'!$A699,'Policy Details'!$I$2:$I$5001,'Policy Details'!$A$2:$A$5001)</f>
        <v>#N/A</v>
      </c>
    </row>
    <row r="700" spans="1:9">
      <c r="A700" s="12" t="s">
        <v>705</v>
      </c>
      <c r="B700" s="13" t="s">
        <v>5703</v>
      </c>
      <c r="C700" s="13" t="s">
        <v>9847</v>
      </c>
      <c r="D700" s="13">
        <v>30</v>
      </c>
      <c r="E700" s="13" t="str" cm="1">
        <f t="array" ref="E700">_xlfn.IFS(D700&lt;18,"Below 18",D700&lt;=25,"18-25",D700&lt;=35,"26-35",D700&lt;=45,"36-45",D700&lt;=55,"46-55",TRUE,"56+")</f>
        <v>26-35</v>
      </c>
      <c r="F700" s="13" t="s">
        <v>9992</v>
      </c>
      <c r="G700" s="13" t="s">
        <v>10489</v>
      </c>
      <c r="H700" s="13" t="s">
        <v>11190</v>
      </c>
      <c r="I700" s="13" t="str">
        <f>_xlfn.XLOOKUP('Customer Information'!$A700,'Policy Details'!$I$2:$I$5001,'Policy Details'!$A$2:$A$5001)</f>
        <v>POL28804957</v>
      </c>
    </row>
    <row r="701" spans="1:9">
      <c r="A701" s="11" t="s">
        <v>706</v>
      </c>
      <c r="B701" s="8" t="s">
        <v>5704</v>
      </c>
      <c r="C701" s="8" t="s">
        <v>9848</v>
      </c>
      <c r="D701" s="8">
        <v>21</v>
      </c>
      <c r="E701" s="8" t="str" cm="1">
        <f t="array" ref="E701">_xlfn.IFS(D701&lt;18,"Below 18",D701&lt;=25,"18-25",D701&lt;=35,"26-35",D701&lt;=45,"36-45",D701&lt;=55,"46-55",TRUE,"56+")</f>
        <v>18-25</v>
      </c>
      <c r="F701" s="8" t="s">
        <v>10284</v>
      </c>
      <c r="G701" s="8" t="s">
        <v>10490</v>
      </c>
      <c r="H701" s="8" t="s">
        <v>11191</v>
      </c>
      <c r="I701" s="8" t="str">
        <f>_xlfn.XLOOKUP('Customer Information'!$A701,'Policy Details'!$I$2:$I$5001,'Policy Details'!$A$2:$A$5001)</f>
        <v>POL06015860</v>
      </c>
    </row>
    <row r="702" spans="1:9">
      <c r="A702" s="12" t="s">
        <v>707</v>
      </c>
      <c r="B702" s="13" t="s">
        <v>5705</v>
      </c>
      <c r="C702" s="13" t="s">
        <v>9848</v>
      </c>
      <c r="D702" s="13">
        <v>52</v>
      </c>
      <c r="E702" s="13" t="str" cm="1">
        <f t="array" ref="E702">_xlfn.IFS(D702&lt;18,"Below 18",D702&lt;=25,"18-25",D702&lt;=35,"26-35",D702&lt;=45,"36-45",D702&lt;=55,"46-55",TRUE,"56+")</f>
        <v>46-55</v>
      </c>
      <c r="F702" s="13" t="s">
        <v>10285</v>
      </c>
      <c r="G702" s="13" t="s">
        <v>10489</v>
      </c>
      <c r="H702" s="13" t="s">
        <v>11192</v>
      </c>
      <c r="I702" s="13" t="str">
        <f>_xlfn.XLOOKUP('Customer Information'!$A702,'Policy Details'!$I$2:$I$5001,'Policy Details'!$A$2:$A$5001)</f>
        <v>POL40092390</v>
      </c>
    </row>
    <row r="703" spans="1:9">
      <c r="A703" s="11" t="s">
        <v>708</v>
      </c>
      <c r="B703" s="8" t="s">
        <v>5706</v>
      </c>
      <c r="C703" s="8" t="s">
        <v>9848</v>
      </c>
      <c r="D703" s="8">
        <v>48</v>
      </c>
      <c r="E703" s="8" t="str" cm="1">
        <f t="array" ref="E703">_xlfn.IFS(D703&lt;18,"Below 18",D703&lt;=25,"18-25",D703&lt;=35,"26-35",D703&lt;=45,"36-45",D703&lt;=55,"46-55",TRUE,"56+")</f>
        <v>46-55</v>
      </c>
      <c r="F703" s="8" t="s">
        <v>10286</v>
      </c>
      <c r="G703" s="8" t="s">
        <v>10488</v>
      </c>
      <c r="H703" s="8" t="s">
        <v>11193</v>
      </c>
      <c r="I703" s="8" t="e">
        <f>_xlfn.XLOOKUP('Customer Information'!$A703,'Policy Details'!$I$2:$I$5001,'Policy Details'!$A$2:$A$5001)</f>
        <v>#N/A</v>
      </c>
    </row>
    <row r="704" spans="1:9">
      <c r="A704" s="12" t="s">
        <v>709</v>
      </c>
      <c r="B704" s="13" t="s">
        <v>5707</v>
      </c>
      <c r="C704" s="13" t="s">
        <v>9846</v>
      </c>
      <c r="D704" s="13">
        <v>70</v>
      </c>
      <c r="E704" s="13" t="str" cm="1">
        <f t="array" ref="E704">_xlfn.IFS(D704&lt;18,"Below 18",D704&lt;=25,"18-25",D704&lt;=35,"26-35",D704&lt;=45,"36-45",D704&lt;=55,"46-55",TRUE,"56+")</f>
        <v>56+</v>
      </c>
      <c r="F704" s="13" t="s">
        <v>10093</v>
      </c>
      <c r="G704" s="13" t="s">
        <v>10489</v>
      </c>
      <c r="H704" s="13" t="s">
        <v>11194</v>
      </c>
      <c r="I704" s="13" t="e">
        <f>_xlfn.XLOOKUP('Customer Information'!$A704,'Policy Details'!$I$2:$I$5001,'Policy Details'!$A$2:$A$5001)</f>
        <v>#N/A</v>
      </c>
    </row>
    <row r="705" spans="1:9">
      <c r="A705" s="11" t="s">
        <v>710</v>
      </c>
      <c r="B705" s="8" t="s">
        <v>5708</v>
      </c>
      <c r="C705" s="8" t="s">
        <v>9847</v>
      </c>
      <c r="D705" s="8">
        <v>54</v>
      </c>
      <c r="E705" s="8" t="str" cm="1">
        <f t="array" ref="E705">_xlfn.IFS(D705&lt;18,"Below 18",D705&lt;=25,"18-25",D705&lt;=35,"26-35",D705&lt;=45,"36-45",D705&lt;=55,"46-55",TRUE,"56+")</f>
        <v>46-55</v>
      </c>
      <c r="F705" s="8" t="s">
        <v>9945</v>
      </c>
      <c r="G705" s="8" t="s">
        <v>10489</v>
      </c>
      <c r="H705" s="8" t="s">
        <v>11195</v>
      </c>
      <c r="I705" s="8" t="e">
        <f>_xlfn.XLOOKUP('Customer Information'!$A705,'Policy Details'!$I$2:$I$5001,'Policy Details'!$A$2:$A$5001)</f>
        <v>#N/A</v>
      </c>
    </row>
    <row r="706" spans="1:9">
      <c r="A706" s="12" t="s">
        <v>711</v>
      </c>
      <c r="B706" s="13" t="s">
        <v>5709</v>
      </c>
      <c r="C706" s="13" t="s">
        <v>9847</v>
      </c>
      <c r="D706" s="13">
        <v>70</v>
      </c>
      <c r="E706" s="13" t="str" cm="1">
        <f t="array" ref="E706">_xlfn.IFS(D706&lt;18,"Below 18",D706&lt;=25,"18-25",D706&lt;=35,"26-35",D706&lt;=45,"36-45",D706&lt;=55,"46-55",TRUE,"56+")</f>
        <v>56+</v>
      </c>
      <c r="F706" s="13" t="s">
        <v>10232</v>
      </c>
      <c r="G706" s="13" t="s">
        <v>10488</v>
      </c>
      <c r="H706" s="13" t="s">
        <v>11196</v>
      </c>
      <c r="I706" s="13" t="e">
        <f>_xlfn.XLOOKUP('Customer Information'!$A706,'Policy Details'!$I$2:$I$5001,'Policy Details'!$A$2:$A$5001)</f>
        <v>#N/A</v>
      </c>
    </row>
    <row r="707" spans="1:9">
      <c r="A707" s="11" t="s">
        <v>712</v>
      </c>
      <c r="B707" s="8" t="s">
        <v>5710</v>
      </c>
      <c r="C707" s="8" t="s">
        <v>9846</v>
      </c>
      <c r="D707" s="8">
        <v>65</v>
      </c>
      <c r="E707" s="8" t="str" cm="1">
        <f t="array" ref="E707">_xlfn.IFS(D707&lt;18,"Below 18",D707&lt;=25,"18-25",D707&lt;=35,"26-35",D707&lt;=45,"36-45",D707&lt;=55,"46-55",TRUE,"56+")</f>
        <v>56+</v>
      </c>
      <c r="F707" s="8" t="s">
        <v>9873</v>
      </c>
      <c r="G707" s="8" t="s">
        <v>10491</v>
      </c>
      <c r="H707" s="8" t="s">
        <v>11197</v>
      </c>
      <c r="I707" s="8" t="str">
        <f>_xlfn.XLOOKUP('Customer Information'!$A707,'Policy Details'!$I$2:$I$5001,'Policy Details'!$A$2:$A$5001)</f>
        <v>POL96624216</v>
      </c>
    </row>
    <row r="708" spans="1:9">
      <c r="A708" s="12" t="s">
        <v>713</v>
      </c>
      <c r="B708" s="13" t="s">
        <v>5711</v>
      </c>
      <c r="C708" s="13" t="s">
        <v>9847</v>
      </c>
      <c r="D708" s="13">
        <v>18</v>
      </c>
      <c r="E708" s="13" t="str" cm="1">
        <f t="array" ref="E708">_xlfn.IFS(D708&lt;18,"Below 18",D708&lt;=25,"18-25",D708&lt;=35,"26-35",D708&lt;=45,"36-45",D708&lt;=55,"46-55",TRUE,"56+")</f>
        <v>18-25</v>
      </c>
      <c r="F708" s="13" t="s">
        <v>9867</v>
      </c>
      <c r="G708" s="13" t="s">
        <v>10488</v>
      </c>
      <c r="H708" s="13" t="s">
        <v>11198</v>
      </c>
      <c r="I708" s="13" t="e">
        <f>_xlfn.XLOOKUP('Customer Information'!$A708,'Policy Details'!$I$2:$I$5001,'Policy Details'!$A$2:$A$5001)</f>
        <v>#N/A</v>
      </c>
    </row>
    <row r="709" spans="1:9">
      <c r="A709" s="11" t="s">
        <v>714</v>
      </c>
      <c r="B709" s="8" t="s">
        <v>5712</v>
      </c>
      <c r="C709" s="8" t="s">
        <v>9848</v>
      </c>
      <c r="D709" s="8">
        <v>23</v>
      </c>
      <c r="E709" s="8" t="str" cm="1">
        <f t="array" ref="E709">_xlfn.IFS(D709&lt;18,"Below 18",D709&lt;=25,"18-25",D709&lt;=35,"26-35",D709&lt;=45,"36-45",D709&lt;=55,"46-55",TRUE,"56+")</f>
        <v>18-25</v>
      </c>
      <c r="F709" s="8" t="s">
        <v>9886</v>
      </c>
      <c r="G709" s="8" t="s">
        <v>10490</v>
      </c>
      <c r="H709" s="8" t="s">
        <v>11199</v>
      </c>
      <c r="I709" s="8" t="str">
        <f>_xlfn.XLOOKUP('Customer Information'!$A709,'Policy Details'!$I$2:$I$5001,'Policy Details'!$A$2:$A$5001)</f>
        <v>POL64958007</v>
      </c>
    </row>
    <row r="710" spans="1:9">
      <c r="A710" s="12" t="s">
        <v>715</v>
      </c>
      <c r="B710" s="13" t="s">
        <v>5713</v>
      </c>
      <c r="C710" s="13" t="s">
        <v>9846</v>
      </c>
      <c r="D710" s="13">
        <v>58</v>
      </c>
      <c r="E710" s="13" t="str" cm="1">
        <f t="array" ref="E710">_xlfn.IFS(D710&lt;18,"Below 18",D710&lt;=25,"18-25",D710&lt;=35,"26-35",D710&lt;=45,"36-45",D710&lt;=55,"46-55",TRUE,"56+")</f>
        <v>56+</v>
      </c>
      <c r="F710" s="13" t="s">
        <v>10287</v>
      </c>
      <c r="G710" s="13" t="s">
        <v>10488</v>
      </c>
      <c r="H710" s="13" t="s">
        <v>11200</v>
      </c>
      <c r="I710" s="13" t="str">
        <f>_xlfn.XLOOKUP('Customer Information'!$A710,'Policy Details'!$I$2:$I$5001,'Policy Details'!$A$2:$A$5001)</f>
        <v>POL13370317</v>
      </c>
    </row>
    <row r="711" spans="1:9">
      <c r="A711" s="11" t="s">
        <v>716</v>
      </c>
      <c r="B711" s="8" t="s">
        <v>5714</v>
      </c>
      <c r="C711" s="8" t="s">
        <v>9847</v>
      </c>
      <c r="D711" s="8">
        <v>56</v>
      </c>
      <c r="E711" s="8" t="str" cm="1">
        <f t="array" ref="E711">_xlfn.IFS(D711&lt;18,"Below 18",D711&lt;=25,"18-25",D711&lt;=35,"26-35",D711&lt;=45,"36-45",D711&lt;=55,"46-55",TRUE,"56+")</f>
        <v>56+</v>
      </c>
      <c r="F711" s="8" t="s">
        <v>10288</v>
      </c>
      <c r="G711" s="8" t="s">
        <v>10489</v>
      </c>
      <c r="H711" s="8" t="s">
        <v>11201</v>
      </c>
      <c r="I711" s="8" t="str">
        <f>_xlfn.XLOOKUP('Customer Information'!$A711,'Policy Details'!$I$2:$I$5001,'Policy Details'!$A$2:$A$5001)</f>
        <v>POL55879512</v>
      </c>
    </row>
    <row r="712" spans="1:9">
      <c r="A712" s="12" t="s">
        <v>717</v>
      </c>
      <c r="B712" s="13" t="s">
        <v>5715</v>
      </c>
      <c r="C712" s="13" t="s">
        <v>9847</v>
      </c>
      <c r="D712" s="13">
        <v>62</v>
      </c>
      <c r="E712" s="13" t="str" cm="1">
        <f t="array" ref="E712">_xlfn.IFS(D712&lt;18,"Below 18",D712&lt;=25,"18-25",D712&lt;=35,"26-35",D712&lt;=45,"36-45",D712&lt;=55,"46-55",TRUE,"56+")</f>
        <v>56+</v>
      </c>
      <c r="F712" s="13" t="s">
        <v>10289</v>
      </c>
      <c r="G712" s="13" t="s">
        <v>10489</v>
      </c>
      <c r="H712" s="13" t="s">
        <v>11202</v>
      </c>
      <c r="I712" s="13" t="str">
        <f>_xlfn.XLOOKUP('Customer Information'!$A712,'Policy Details'!$I$2:$I$5001,'Policy Details'!$A$2:$A$5001)</f>
        <v>POL32270366</v>
      </c>
    </row>
    <row r="713" spans="1:9">
      <c r="A713" s="11" t="s">
        <v>718</v>
      </c>
      <c r="B713" s="8" t="s">
        <v>5716</v>
      </c>
      <c r="C713" s="8" t="s">
        <v>9846</v>
      </c>
      <c r="D713" s="8">
        <v>50</v>
      </c>
      <c r="E713" s="8" t="str" cm="1">
        <f t="array" ref="E713">_xlfn.IFS(D713&lt;18,"Below 18",D713&lt;=25,"18-25",D713&lt;=35,"26-35",D713&lt;=45,"36-45",D713&lt;=55,"46-55",TRUE,"56+")</f>
        <v>46-55</v>
      </c>
      <c r="F713" s="8" t="s">
        <v>10129</v>
      </c>
      <c r="G713" s="8" t="s">
        <v>10489</v>
      </c>
      <c r="H713" s="8" t="s">
        <v>11203</v>
      </c>
      <c r="I713" s="8" t="str">
        <f>_xlfn.XLOOKUP('Customer Information'!$A713,'Policy Details'!$I$2:$I$5001,'Policy Details'!$A$2:$A$5001)</f>
        <v>POL20155433</v>
      </c>
    </row>
    <row r="714" spans="1:9">
      <c r="A714" s="12" t="s">
        <v>719</v>
      </c>
      <c r="B714" s="13" t="s">
        <v>5717</v>
      </c>
      <c r="C714" s="13" t="s">
        <v>9847</v>
      </c>
      <c r="D714" s="13">
        <v>33</v>
      </c>
      <c r="E714" s="13" t="str" cm="1">
        <f t="array" ref="E714">_xlfn.IFS(D714&lt;18,"Below 18",D714&lt;=25,"18-25",D714&lt;=35,"26-35",D714&lt;=45,"36-45",D714&lt;=55,"46-55",TRUE,"56+")</f>
        <v>26-35</v>
      </c>
      <c r="F714" s="13" t="s">
        <v>10290</v>
      </c>
      <c r="G714" s="13" t="s">
        <v>10489</v>
      </c>
      <c r="H714" s="13" t="s">
        <v>11204</v>
      </c>
      <c r="I714" s="13" t="str">
        <f>_xlfn.XLOOKUP('Customer Information'!$A714,'Policy Details'!$I$2:$I$5001,'Policy Details'!$A$2:$A$5001)</f>
        <v>POL67611471</v>
      </c>
    </row>
    <row r="715" spans="1:9">
      <c r="A715" s="11" t="s">
        <v>720</v>
      </c>
      <c r="B715" s="8" t="s">
        <v>5718</v>
      </c>
      <c r="C715" s="8" t="s">
        <v>9847</v>
      </c>
      <c r="D715" s="8">
        <v>62</v>
      </c>
      <c r="E715" s="8" t="str" cm="1">
        <f t="array" ref="E715">_xlfn.IFS(D715&lt;18,"Below 18",D715&lt;=25,"18-25",D715&lt;=35,"26-35",D715&lt;=45,"36-45",D715&lt;=55,"46-55",TRUE,"56+")</f>
        <v>56+</v>
      </c>
      <c r="F715" s="8" t="s">
        <v>9928</v>
      </c>
      <c r="G715" s="8" t="s">
        <v>10488</v>
      </c>
      <c r="H715" s="8" t="s">
        <v>11205</v>
      </c>
      <c r="I715" s="8" t="e">
        <f>_xlfn.XLOOKUP('Customer Information'!$A715,'Policy Details'!$I$2:$I$5001,'Policy Details'!$A$2:$A$5001)</f>
        <v>#N/A</v>
      </c>
    </row>
    <row r="716" spans="1:9">
      <c r="A716" s="12" t="s">
        <v>721</v>
      </c>
      <c r="B716" s="13" t="s">
        <v>5719</v>
      </c>
      <c r="C716" s="13" t="s">
        <v>9846</v>
      </c>
      <c r="D716" s="13">
        <v>81</v>
      </c>
      <c r="E716" s="13" t="str" cm="1">
        <f t="array" ref="E716">_xlfn.IFS(D716&lt;18,"Below 18",D716&lt;=25,"18-25",D716&lt;=35,"26-35",D716&lt;=45,"36-45",D716&lt;=55,"46-55",TRUE,"56+")</f>
        <v>56+</v>
      </c>
      <c r="F716" s="13" t="s">
        <v>10281</v>
      </c>
      <c r="G716" s="13" t="s">
        <v>10491</v>
      </c>
      <c r="H716" s="13" t="s">
        <v>11206</v>
      </c>
      <c r="I716" s="13" t="str">
        <f>_xlfn.XLOOKUP('Customer Information'!$A716,'Policy Details'!$I$2:$I$5001,'Policy Details'!$A$2:$A$5001)</f>
        <v>POL48871817</v>
      </c>
    </row>
    <row r="717" spans="1:9">
      <c r="A717" s="11" t="s">
        <v>722</v>
      </c>
      <c r="B717" s="8" t="s">
        <v>5720</v>
      </c>
      <c r="C717" s="8" t="s">
        <v>9848</v>
      </c>
      <c r="D717" s="8">
        <v>29</v>
      </c>
      <c r="E717" s="8" t="str" cm="1">
        <f t="array" ref="E717">_xlfn.IFS(D717&lt;18,"Below 18",D717&lt;=25,"18-25",D717&lt;=35,"26-35",D717&lt;=45,"36-45",D717&lt;=55,"46-55",TRUE,"56+")</f>
        <v>26-35</v>
      </c>
      <c r="F717" s="8" t="s">
        <v>10290</v>
      </c>
      <c r="G717" s="8" t="s">
        <v>10489</v>
      </c>
      <c r="H717" s="8" t="s">
        <v>11207</v>
      </c>
      <c r="I717" s="8" t="str">
        <f>_xlfn.XLOOKUP('Customer Information'!$A717,'Policy Details'!$I$2:$I$5001,'Policy Details'!$A$2:$A$5001)</f>
        <v>POL93532453</v>
      </c>
    </row>
    <row r="718" spans="1:9">
      <c r="A718" s="12" t="s">
        <v>723</v>
      </c>
      <c r="B718" s="13" t="s">
        <v>5721</v>
      </c>
      <c r="C718" s="13" t="s">
        <v>9847</v>
      </c>
      <c r="D718" s="13">
        <v>57</v>
      </c>
      <c r="E718" s="13" t="str" cm="1">
        <f t="array" ref="E718">_xlfn.IFS(D718&lt;18,"Below 18",D718&lt;=25,"18-25",D718&lt;=35,"26-35",D718&lt;=45,"36-45",D718&lt;=55,"46-55",TRUE,"56+")</f>
        <v>56+</v>
      </c>
      <c r="F718" s="13" t="s">
        <v>9936</v>
      </c>
      <c r="G718" s="13" t="s">
        <v>10491</v>
      </c>
      <c r="H718" s="13" t="s">
        <v>11208</v>
      </c>
      <c r="I718" s="13" t="str">
        <f>_xlfn.XLOOKUP('Customer Information'!$A718,'Policy Details'!$I$2:$I$5001,'Policy Details'!$A$2:$A$5001)</f>
        <v>POL39650167</v>
      </c>
    </row>
    <row r="719" spans="1:9">
      <c r="A719" s="11" t="s">
        <v>724</v>
      </c>
      <c r="B719" s="8" t="s">
        <v>5722</v>
      </c>
      <c r="C719" s="8" t="s">
        <v>9846</v>
      </c>
      <c r="D719" s="8">
        <v>63</v>
      </c>
      <c r="E719" s="8" t="str" cm="1">
        <f t="array" ref="E719">_xlfn.IFS(D719&lt;18,"Below 18",D719&lt;=25,"18-25",D719&lt;=35,"26-35",D719&lt;=45,"36-45",D719&lt;=55,"46-55",TRUE,"56+")</f>
        <v>56+</v>
      </c>
      <c r="F719" s="8" t="s">
        <v>9972</v>
      </c>
      <c r="G719" s="8" t="s">
        <v>10491</v>
      </c>
      <c r="H719" s="8" t="s">
        <v>11209</v>
      </c>
      <c r="I719" s="8" t="e">
        <f>_xlfn.XLOOKUP('Customer Information'!$A719,'Policy Details'!$I$2:$I$5001,'Policy Details'!$A$2:$A$5001)</f>
        <v>#N/A</v>
      </c>
    </row>
    <row r="720" spans="1:9">
      <c r="A720" s="12" t="s">
        <v>725</v>
      </c>
      <c r="B720" s="13" t="s">
        <v>5723</v>
      </c>
      <c r="C720" s="13" t="s">
        <v>9846</v>
      </c>
      <c r="D720" s="13">
        <v>39</v>
      </c>
      <c r="E720" s="13" t="str" cm="1">
        <f t="array" ref="E720">_xlfn.IFS(D720&lt;18,"Below 18",D720&lt;=25,"18-25",D720&lt;=35,"26-35",D720&lt;=45,"36-45",D720&lt;=55,"46-55",TRUE,"56+")</f>
        <v>36-45</v>
      </c>
      <c r="F720" s="13" t="s">
        <v>10266</v>
      </c>
      <c r="G720" s="13" t="s">
        <v>10490</v>
      </c>
      <c r="H720" s="13" t="s">
        <v>11210</v>
      </c>
      <c r="I720" s="13" t="e">
        <f>_xlfn.XLOOKUP('Customer Information'!$A720,'Policy Details'!$I$2:$I$5001,'Policy Details'!$A$2:$A$5001)</f>
        <v>#N/A</v>
      </c>
    </row>
    <row r="721" spans="1:9">
      <c r="A721" s="11" t="s">
        <v>726</v>
      </c>
      <c r="B721" s="8" t="s">
        <v>5724</v>
      </c>
      <c r="C721" s="8" t="s">
        <v>9846</v>
      </c>
      <c r="D721" s="8">
        <v>76</v>
      </c>
      <c r="E721" s="8" t="str" cm="1">
        <f t="array" ref="E721">_xlfn.IFS(D721&lt;18,"Below 18",D721&lt;=25,"18-25",D721&lt;=35,"26-35",D721&lt;=45,"36-45",D721&lt;=55,"46-55",TRUE,"56+")</f>
        <v>56+</v>
      </c>
      <c r="F721" s="8" t="s">
        <v>10254</v>
      </c>
      <c r="G721" s="8" t="s">
        <v>10490</v>
      </c>
      <c r="H721" s="8" t="s">
        <v>11211</v>
      </c>
      <c r="I721" s="8" t="str">
        <f>_xlfn.XLOOKUP('Customer Information'!$A721,'Policy Details'!$I$2:$I$5001,'Policy Details'!$A$2:$A$5001)</f>
        <v>POL29993228</v>
      </c>
    </row>
    <row r="722" spans="1:9">
      <c r="A722" s="12" t="s">
        <v>727</v>
      </c>
      <c r="B722" s="13" t="s">
        <v>5725</v>
      </c>
      <c r="C722" s="13" t="s">
        <v>9847</v>
      </c>
      <c r="D722" s="13">
        <v>42</v>
      </c>
      <c r="E722" s="13" t="str" cm="1">
        <f t="array" ref="E722">_xlfn.IFS(D722&lt;18,"Below 18",D722&lt;=25,"18-25",D722&lt;=35,"26-35",D722&lt;=45,"36-45",D722&lt;=55,"46-55",TRUE,"56+")</f>
        <v>36-45</v>
      </c>
      <c r="F722" s="13" t="s">
        <v>10009</v>
      </c>
      <c r="G722" s="13" t="s">
        <v>10489</v>
      </c>
      <c r="H722" s="13" t="s">
        <v>11212</v>
      </c>
      <c r="I722" s="13" t="str">
        <f>_xlfn.XLOOKUP('Customer Information'!$A722,'Policy Details'!$I$2:$I$5001,'Policy Details'!$A$2:$A$5001)</f>
        <v>POL99490154</v>
      </c>
    </row>
    <row r="723" spans="1:9">
      <c r="A723" s="11" t="s">
        <v>728</v>
      </c>
      <c r="B723" s="8" t="s">
        <v>5726</v>
      </c>
      <c r="C723" s="8" t="s">
        <v>9847</v>
      </c>
      <c r="D723" s="8">
        <v>51</v>
      </c>
      <c r="E723" s="8" t="str" cm="1">
        <f t="array" ref="E723">_xlfn.IFS(D723&lt;18,"Below 18",D723&lt;=25,"18-25",D723&lt;=35,"26-35",D723&lt;=45,"36-45",D723&lt;=55,"46-55",TRUE,"56+")</f>
        <v>46-55</v>
      </c>
      <c r="F723" s="8" t="s">
        <v>10291</v>
      </c>
      <c r="G723" s="8" t="s">
        <v>10489</v>
      </c>
      <c r="H723" s="8" t="s">
        <v>11213</v>
      </c>
      <c r="I723" s="8" t="str">
        <f>_xlfn.XLOOKUP('Customer Information'!$A723,'Policy Details'!$I$2:$I$5001,'Policy Details'!$A$2:$A$5001)</f>
        <v>POL63810929</v>
      </c>
    </row>
    <row r="724" spans="1:9">
      <c r="A724" s="12" t="s">
        <v>729</v>
      </c>
      <c r="B724" s="13" t="s">
        <v>5727</v>
      </c>
      <c r="C724" s="13" t="s">
        <v>9847</v>
      </c>
      <c r="D724" s="13">
        <v>45</v>
      </c>
      <c r="E724" s="13" t="str" cm="1">
        <f t="array" ref="E724">_xlfn.IFS(D724&lt;18,"Below 18",D724&lt;=25,"18-25",D724&lt;=35,"26-35",D724&lt;=45,"36-45",D724&lt;=55,"46-55",TRUE,"56+")</f>
        <v>36-45</v>
      </c>
      <c r="F724" s="13" t="s">
        <v>9972</v>
      </c>
      <c r="G724" s="13" t="s">
        <v>10491</v>
      </c>
      <c r="H724" s="13" t="s">
        <v>11214</v>
      </c>
      <c r="I724" s="13" t="str">
        <f>_xlfn.XLOOKUP('Customer Information'!$A724,'Policy Details'!$I$2:$I$5001,'Policy Details'!$A$2:$A$5001)</f>
        <v>POL63818909</v>
      </c>
    </row>
    <row r="725" spans="1:9">
      <c r="A725" s="11" t="s">
        <v>730</v>
      </c>
      <c r="B725" s="8" t="s">
        <v>5728</v>
      </c>
      <c r="C725" s="8" t="s">
        <v>9847</v>
      </c>
      <c r="D725" s="8">
        <v>51</v>
      </c>
      <c r="E725" s="8" t="str" cm="1">
        <f t="array" ref="E725">_xlfn.IFS(D725&lt;18,"Below 18",D725&lt;=25,"18-25",D725&lt;=35,"26-35",D725&lt;=45,"36-45",D725&lt;=55,"46-55",TRUE,"56+")</f>
        <v>46-55</v>
      </c>
      <c r="F725" s="8" t="s">
        <v>10292</v>
      </c>
      <c r="G725" s="8" t="s">
        <v>10489</v>
      </c>
      <c r="H725" s="8" t="s">
        <v>11215</v>
      </c>
      <c r="I725" s="8" t="e">
        <f>_xlfn.XLOOKUP('Customer Information'!$A725,'Policy Details'!$I$2:$I$5001,'Policy Details'!$A$2:$A$5001)</f>
        <v>#N/A</v>
      </c>
    </row>
    <row r="726" spans="1:9">
      <c r="A726" s="12" t="s">
        <v>731</v>
      </c>
      <c r="B726" s="13" t="s">
        <v>5729</v>
      </c>
      <c r="C726" s="13" t="s">
        <v>9846</v>
      </c>
      <c r="D726" s="13">
        <v>53</v>
      </c>
      <c r="E726" s="13" t="str" cm="1">
        <f t="array" ref="E726">_xlfn.IFS(D726&lt;18,"Below 18",D726&lt;=25,"18-25",D726&lt;=35,"26-35",D726&lt;=45,"36-45",D726&lt;=55,"46-55",TRUE,"56+")</f>
        <v>46-55</v>
      </c>
      <c r="F726" s="13" t="s">
        <v>10164</v>
      </c>
      <c r="G726" s="13" t="s">
        <v>10489</v>
      </c>
      <c r="H726" s="13" t="s">
        <v>11216</v>
      </c>
      <c r="I726" s="13" t="e">
        <f>_xlfn.XLOOKUP('Customer Information'!$A726,'Policy Details'!$I$2:$I$5001,'Policy Details'!$A$2:$A$5001)</f>
        <v>#N/A</v>
      </c>
    </row>
    <row r="727" spans="1:9">
      <c r="A727" s="11" t="s">
        <v>732</v>
      </c>
      <c r="B727" s="8" t="s">
        <v>5730</v>
      </c>
      <c r="C727" s="8" t="s">
        <v>9847</v>
      </c>
      <c r="D727" s="8">
        <v>60</v>
      </c>
      <c r="E727" s="8" t="str" cm="1">
        <f t="array" ref="E727">_xlfn.IFS(D727&lt;18,"Below 18",D727&lt;=25,"18-25",D727&lt;=35,"26-35",D727&lt;=45,"36-45",D727&lt;=55,"46-55",TRUE,"56+")</f>
        <v>56+</v>
      </c>
      <c r="F727" s="8" t="s">
        <v>9953</v>
      </c>
      <c r="G727" s="8" t="s">
        <v>10491</v>
      </c>
      <c r="H727" s="8" t="s">
        <v>11217</v>
      </c>
      <c r="I727" s="8" t="str">
        <f>_xlfn.XLOOKUP('Customer Information'!$A727,'Policy Details'!$I$2:$I$5001,'Policy Details'!$A$2:$A$5001)</f>
        <v>POL07362298</v>
      </c>
    </row>
    <row r="728" spans="1:9">
      <c r="A728" s="12" t="s">
        <v>733</v>
      </c>
      <c r="B728" s="13" t="s">
        <v>5731</v>
      </c>
      <c r="C728" s="13" t="s">
        <v>9846</v>
      </c>
      <c r="D728" s="13">
        <v>43</v>
      </c>
      <c r="E728" s="13" t="str" cm="1">
        <f t="array" ref="E728">_xlfn.IFS(D728&lt;18,"Below 18",D728&lt;=25,"18-25",D728&lt;=35,"26-35",D728&lt;=45,"36-45",D728&lt;=55,"46-55",TRUE,"56+")</f>
        <v>36-45</v>
      </c>
      <c r="F728" s="13" t="s">
        <v>10293</v>
      </c>
      <c r="G728" s="13" t="s">
        <v>10488</v>
      </c>
      <c r="H728" s="13" t="s">
        <v>11218</v>
      </c>
      <c r="I728" s="13" t="str">
        <f>_xlfn.XLOOKUP('Customer Information'!$A728,'Policy Details'!$I$2:$I$5001,'Policy Details'!$A$2:$A$5001)</f>
        <v>POL23970822</v>
      </c>
    </row>
    <row r="729" spans="1:9">
      <c r="A729" s="11" t="s">
        <v>734</v>
      </c>
      <c r="B729" s="8" t="s">
        <v>5732</v>
      </c>
      <c r="C729" s="8" t="s">
        <v>9848</v>
      </c>
      <c r="D729" s="8">
        <v>70</v>
      </c>
      <c r="E729" s="8" t="str" cm="1">
        <f t="array" ref="E729">_xlfn.IFS(D729&lt;18,"Below 18",D729&lt;=25,"18-25",D729&lt;=35,"26-35",D729&lt;=45,"36-45",D729&lt;=55,"46-55",TRUE,"56+")</f>
        <v>56+</v>
      </c>
      <c r="F729" s="8" t="s">
        <v>10294</v>
      </c>
      <c r="G729" s="8" t="s">
        <v>10489</v>
      </c>
      <c r="H729" s="8" t="s">
        <v>11219</v>
      </c>
      <c r="I729" s="8" t="str">
        <f>_xlfn.XLOOKUP('Customer Information'!$A729,'Policy Details'!$I$2:$I$5001,'Policy Details'!$A$2:$A$5001)</f>
        <v>POL37802566</v>
      </c>
    </row>
    <row r="730" spans="1:9">
      <c r="A730" s="12" t="s">
        <v>735</v>
      </c>
      <c r="B730" s="13" t="s">
        <v>5733</v>
      </c>
      <c r="C730" s="13" t="s">
        <v>9846</v>
      </c>
      <c r="D730" s="13">
        <v>79</v>
      </c>
      <c r="E730" s="13" t="str" cm="1">
        <f t="array" ref="E730">_xlfn.IFS(D730&lt;18,"Below 18",D730&lt;=25,"18-25",D730&lt;=35,"26-35",D730&lt;=45,"36-45",D730&lt;=55,"46-55",TRUE,"56+")</f>
        <v>56+</v>
      </c>
      <c r="F730" s="13" t="s">
        <v>9884</v>
      </c>
      <c r="G730" s="13" t="s">
        <v>10489</v>
      </c>
      <c r="H730" s="13" t="s">
        <v>11220</v>
      </c>
      <c r="I730" s="13" t="e">
        <f>_xlfn.XLOOKUP('Customer Information'!$A730,'Policy Details'!$I$2:$I$5001,'Policy Details'!$A$2:$A$5001)</f>
        <v>#N/A</v>
      </c>
    </row>
    <row r="731" spans="1:9">
      <c r="A731" s="11" t="s">
        <v>736</v>
      </c>
      <c r="B731" s="8" t="s">
        <v>5734</v>
      </c>
      <c r="C731" s="8" t="s">
        <v>9848</v>
      </c>
      <c r="D731" s="8">
        <v>71</v>
      </c>
      <c r="E731" s="8" t="str" cm="1">
        <f t="array" ref="E731">_xlfn.IFS(D731&lt;18,"Below 18",D731&lt;=25,"18-25",D731&lt;=35,"26-35",D731&lt;=45,"36-45",D731&lt;=55,"46-55",TRUE,"56+")</f>
        <v>56+</v>
      </c>
      <c r="F731" s="8" t="s">
        <v>10295</v>
      </c>
      <c r="G731" s="8" t="s">
        <v>10488</v>
      </c>
      <c r="H731" s="8" t="s">
        <v>11221</v>
      </c>
      <c r="I731" s="8" t="str">
        <f>_xlfn.XLOOKUP('Customer Information'!$A731,'Policy Details'!$I$2:$I$5001,'Policy Details'!$A$2:$A$5001)</f>
        <v>POL44197274</v>
      </c>
    </row>
    <row r="732" spans="1:9">
      <c r="A732" s="12" t="s">
        <v>737</v>
      </c>
      <c r="B732" s="13" t="s">
        <v>5735</v>
      </c>
      <c r="C732" s="13" t="s">
        <v>9847</v>
      </c>
      <c r="D732" s="13">
        <v>25</v>
      </c>
      <c r="E732" s="13" t="str" cm="1">
        <f t="array" ref="E732">_xlfn.IFS(D732&lt;18,"Below 18",D732&lt;=25,"18-25",D732&lt;=35,"26-35",D732&lt;=45,"36-45",D732&lt;=55,"46-55",TRUE,"56+")</f>
        <v>18-25</v>
      </c>
      <c r="F732" s="13" t="s">
        <v>10046</v>
      </c>
      <c r="G732" s="13" t="s">
        <v>10488</v>
      </c>
      <c r="H732" s="13" t="s">
        <v>11222</v>
      </c>
      <c r="I732" s="13" t="e">
        <f>_xlfn.XLOOKUP('Customer Information'!$A732,'Policy Details'!$I$2:$I$5001,'Policy Details'!$A$2:$A$5001)</f>
        <v>#N/A</v>
      </c>
    </row>
    <row r="733" spans="1:9">
      <c r="A733" s="11" t="s">
        <v>738</v>
      </c>
      <c r="B733" s="8" t="s">
        <v>5736</v>
      </c>
      <c r="C733" s="8" t="s">
        <v>9847</v>
      </c>
      <c r="D733" s="8">
        <v>21</v>
      </c>
      <c r="E733" s="8" t="str" cm="1">
        <f t="array" ref="E733">_xlfn.IFS(D733&lt;18,"Below 18",D733&lt;=25,"18-25",D733&lt;=35,"26-35",D733&lt;=45,"36-45",D733&lt;=55,"46-55",TRUE,"56+")</f>
        <v>18-25</v>
      </c>
      <c r="F733" s="8" t="s">
        <v>10179</v>
      </c>
      <c r="G733" s="8" t="s">
        <v>10491</v>
      </c>
      <c r="H733" s="8" t="s">
        <v>11223</v>
      </c>
      <c r="I733" s="8" t="str">
        <f>_xlfn.XLOOKUP('Customer Information'!$A733,'Policy Details'!$I$2:$I$5001,'Policy Details'!$A$2:$A$5001)</f>
        <v>POL59977317</v>
      </c>
    </row>
    <row r="734" spans="1:9">
      <c r="A734" s="12" t="s">
        <v>739</v>
      </c>
      <c r="B734" s="13" t="s">
        <v>5737</v>
      </c>
      <c r="C734" s="13" t="s">
        <v>9847</v>
      </c>
      <c r="D734" s="13">
        <v>71</v>
      </c>
      <c r="E734" s="13" t="str" cm="1">
        <f t="array" ref="E734">_xlfn.IFS(D734&lt;18,"Below 18",D734&lt;=25,"18-25",D734&lt;=35,"26-35",D734&lt;=45,"36-45",D734&lt;=55,"46-55",TRUE,"56+")</f>
        <v>56+</v>
      </c>
      <c r="F734" s="13" t="s">
        <v>9996</v>
      </c>
      <c r="G734" s="13" t="s">
        <v>10490</v>
      </c>
      <c r="H734" s="13" t="s">
        <v>11224</v>
      </c>
      <c r="I734" s="13" t="str">
        <f>_xlfn.XLOOKUP('Customer Information'!$A734,'Policy Details'!$I$2:$I$5001,'Policy Details'!$A$2:$A$5001)</f>
        <v>POL07540260</v>
      </c>
    </row>
    <row r="735" spans="1:9">
      <c r="A735" s="11" t="s">
        <v>740</v>
      </c>
      <c r="B735" s="8" t="s">
        <v>5738</v>
      </c>
      <c r="C735" s="8" t="s">
        <v>9848</v>
      </c>
      <c r="D735" s="8">
        <v>34</v>
      </c>
      <c r="E735" s="8" t="str" cm="1">
        <f t="array" ref="E735">_xlfn.IFS(D735&lt;18,"Below 18",D735&lt;=25,"18-25",D735&lt;=35,"26-35",D735&lt;=45,"36-45",D735&lt;=55,"46-55",TRUE,"56+")</f>
        <v>26-35</v>
      </c>
      <c r="F735" s="8" t="s">
        <v>10222</v>
      </c>
      <c r="G735" s="8" t="s">
        <v>10488</v>
      </c>
      <c r="H735" s="8" t="s">
        <v>11225</v>
      </c>
      <c r="I735" s="8" t="e">
        <f>_xlfn.XLOOKUP('Customer Information'!$A735,'Policy Details'!$I$2:$I$5001,'Policy Details'!$A$2:$A$5001)</f>
        <v>#N/A</v>
      </c>
    </row>
    <row r="736" spans="1:9">
      <c r="A736" s="12" t="s">
        <v>741</v>
      </c>
      <c r="B736" s="13" t="s">
        <v>5739</v>
      </c>
      <c r="C736" s="13" t="s">
        <v>9847</v>
      </c>
      <c r="D736" s="13">
        <v>35</v>
      </c>
      <c r="E736" s="13" t="str" cm="1">
        <f t="array" ref="E736">_xlfn.IFS(D736&lt;18,"Below 18",D736&lt;=25,"18-25",D736&lt;=35,"26-35",D736&lt;=45,"36-45",D736&lt;=55,"46-55",TRUE,"56+")</f>
        <v>26-35</v>
      </c>
      <c r="F736" s="13" t="s">
        <v>10296</v>
      </c>
      <c r="G736" s="13" t="s">
        <v>10491</v>
      </c>
      <c r="H736" s="13" t="s">
        <v>11226</v>
      </c>
      <c r="I736" s="13" t="str">
        <f>_xlfn.XLOOKUP('Customer Information'!$A736,'Policy Details'!$I$2:$I$5001,'Policy Details'!$A$2:$A$5001)</f>
        <v>POL74756717</v>
      </c>
    </row>
    <row r="737" spans="1:9">
      <c r="A737" s="11" t="s">
        <v>742</v>
      </c>
      <c r="B737" s="8" t="s">
        <v>5740</v>
      </c>
      <c r="C737" s="8" t="s">
        <v>9848</v>
      </c>
      <c r="D737" s="8">
        <v>59</v>
      </c>
      <c r="E737" s="8" t="str" cm="1">
        <f t="array" ref="E737">_xlfn.IFS(D737&lt;18,"Below 18",D737&lt;=25,"18-25",D737&lt;=35,"26-35",D737&lt;=45,"36-45",D737&lt;=55,"46-55",TRUE,"56+")</f>
        <v>56+</v>
      </c>
      <c r="F737" s="8" t="s">
        <v>10053</v>
      </c>
      <c r="G737" s="8" t="s">
        <v>10489</v>
      </c>
      <c r="H737" s="8" t="s">
        <v>11227</v>
      </c>
      <c r="I737" s="8" t="str">
        <f>_xlfn.XLOOKUP('Customer Information'!$A737,'Policy Details'!$I$2:$I$5001,'Policy Details'!$A$2:$A$5001)</f>
        <v>POL08155490</v>
      </c>
    </row>
    <row r="738" spans="1:9">
      <c r="A738" s="12" t="s">
        <v>743</v>
      </c>
      <c r="B738" s="13" t="s">
        <v>5741</v>
      </c>
      <c r="C738" s="13" t="s">
        <v>9848</v>
      </c>
      <c r="D738" s="13">
        <v>74</v>
      </c>
      <c r="E738" s="13" t="str" cm="1">
        <f t="array" ref="E738">_xlfn.IFS(D738&lt;18,"Below 18",D738&lt;=25,"18-25",D738&lt;=35,"26-35",D738&lt;=45,"36-45",D738&lt;=55,"46-55",TRUE,"56+")</f>
        <v>56+</v>
      </c>
      <c r="F738" s="13" t="s">
        <v>10014</v>
      </c>
      <c r="G738" s="13" t="s">
        <v>10490</v>
      </c>
      <c r="H738" s="13" t="s">
        <v>11228</v>
      </c>
      <c r="I738" s="13" t="str">
        <f>_xlfn.XLOOKUP('Customer Information'!$A738,'Policy Details'!$I$2:$I$5001,'Policy Details'!$A$2:$A$5001)</f>
        <v>POL94534713</v>
      </c>
    </row>
    <row r="739" spans="1:9">
      <c r="A739" s="11" t="s">
        <v>744</v>
      </c>
      <c r="B739" s="8" t="s">
        <v>5742</v>
      </c>
      <c r="C739" s="8" t="s">
        <v>9848</v>
      </c>
      <c r="D739" s="8">
        <v>70</v>
      </c>
      <c r="E739" s="8" t="str" cm="1">
        <f t="array" ref="E739">_xlfn.IFS(D739&lt;18,"Below 18",D739&lt;=25,"18-25",D739&lt;=35,"26-35",D739&lt;=45,"36-45",D739&lt;=55,"46-55",TRUE,"56+")</f>
        <v>56+</v>
      </c>
      <c r="F739" s="8" t="s">
        <v>10297</v>
      </c>
      <c r="G739" s="8" t="s">
        <v>10490</v>
      </c>
      <c r="H739" s="8" t="s">
        <v>11229</v>
      </c>
      <c r="I739" s="8" t="str">
        <f>_xlfn.XLOOKUP('Customer Information'!$A739,'Policy Details'!$I$2:$I$5001,'Policy Details'!$A$2:$A$5001)</f>
        <v>POL26074452</v>
      </c>
    </row>
    <row r="740" spans="1:9">
      <c r="A740" s="12" t="s">
        <v>745</v>
      </c>
      <c r="B740" s="13" t="s">
        <v>5743</v>
      </c>
      <c r="C740" s="13" t="s">
        <v>9846</v>
      </c>
      <c r="D740" s="13">
        <v>70</v>
      </c>
      <c r="E740" s="13" t="str" cm="1">
        <f t="array" ref="E740">_xlfn.IFS(D740&lt;18,"Below 18",D740&lt;=25,"18-25",D740&lt;=35,"26-35",D740&lt;=45,"36-45",D740&lt;=55,"46-55",TRUE,"56+")</f>
        <v>56+</v>
      </c>
      <c r="F740" s="13" t="s">
        <v>10298</v>
      </c>
      <c r="G740" s="13" t="s">
        <v>10488</v>
      </c>
      <c r="H740" s="13" t="s">
        <v>11230</v>
      </c>
      <c r="I740" s="13" t="e">
        <f>_xlfn.XLOOKUP('Customer Information'!$A740,'Policy Details'!$I$2:$I$5001,'Policy Details'!$A$2:$A$5001)</f>
        <v>#N/A</v>
      </c>
    </row>
    <row r="741" spans="1:9">
      <c r="A741" s="11" t="s">
        <v>746</v>
      </c>
      <c r="B741" s="8" t="s">
        <v>5744</v>
      </c>
      <c r="C741" s="8" t="s">
        <v>9848</v>
      </c>
      <c r="D741" s="8">
        <v>25</v>
      </c>
      <c r="E741" s="8" t="str" cm="1">
        <f t="array" ref="E741">_xlfn.IFS(D741&lt;18,"Below 18",D741&lt;=25,"18-25",D741&lt;=35,"26-35",D741&lt;=45,"36-45",D741&lt;=55,"46-55",TRUE,"56+")</f>
        <v>18-25</v>
      </c>
      <c r="F741" s="8" t="s">
        <v>10299</v>
      </c>
      <c r="G741" s="8" t="s">
        <v>10488</v>
      </c>
      <c r="H741" s="8" t="s">
        <v>11231</v>
      </c>
      <c r="I741" s="8" t="str">
        <f>_xlfn.XLOOKUP('Customer Information'!$A741,'Policy Details'!$I$2:$I$5001,'Policy Details'!$A$2:$A$5001)</f>
        <v>POL34609667</v>
      </c>
    </row>
    <row r="742" spans="1:9">
      <c r="A742" s="12" t="s">
        <v>747</v>
      </c>
      <c r="B742" s="13" t="s">
        <v>5745</v>
      </c>
      <c r="C742" s="13" t="s">
        <v>9848</v>
      </c>
      <c r="D742" s="13">
        <v>40</v>
      </c>
      <c r="E742" s="13" t="str" cm="1">
        <f t="array" ref="E742">_xlfn.IFS(D742&lt;18,"Below 18",D742&lt;=25,"18-25",D742&lt;=35,"26-35",D742&lt;=45,"36-45",D742&lt;=55,"46-55",TRUE,"56+")</f>
        <v>36-45</v>
      </c>
      <c r="F742" s="13" t="s">
        <v>10300</v>
      </c>
      <c r="G742" s="13" t="s">
        <v>10491</v>
      </c>
      <c r="H742" s="13" t="s">
        <v>11232</v>
      </c>
      <c r="I742" s="13" t="str">
        <f>_xlfn.XLOOKUP('Customer Information'!$A742,'Policy Details'!$I$2:$I$5001,'Policy Details'!$A$2:$A$5001)</f>
        <v>POL48969594</v>
      </c>
    </row>
    <row r="743" spans="1:9">
      <c r="A743" s="11" t="s">
        <v>748</v>
      </c>
      <c r="B743" s="8" t="s">
        <v>5746</v>
      </c>
      <c r="C743" s="8" t="s">
        <v>9848</v>
      </c>
      <c r="D743" s="8">
        <v>30</v>
      </c>
      <c r="E743" s="8" t="str" cm="1">
        <f t="array" ref="E743">_xlfn.IFS(D743&lt;18,"Below 18",D743&lt;=25,"18-25",D743&lt;=35,"26-35",D743&lt;=45,"36-45",D743&lt;=55,"46-55",TRUE,"56+")</f>
        <v>26-35</v>
      </c>
      <c r="F743" s="8" t="s">
        <v>10151</v>
      </c>
      <c r="G743" s="8" t="s">
        <v>10489</v>
      </c>
      <c r="H743" s="8" t="s">
        <v>11233</v>
      </c>
      <c r="I743" s="8" t="e">
        <f>_xlfn.XLOOKUP('Customer Information'!$A743,'Policy Details'!$I$2:$I$5001,'Policy Details'!$A$2:$A$5001)</f>
        <v>#N/A</v>
      </c>
    </row>
    <row r="744" spans="1:9">
      <c r="A744" s="12" t="s">
        <v>749</v>
      </c>
      <c r="B744" s="13" t="s">
        <v>5747</v>
      </c>
      <c r="C744" s="13" t="s">
        <v>9847</v>
      </c>
      <c r="D744" s="13">
        <v>72</v>
      </c>
      <c r="E744" s="13" t="str" cm="1">
        <f t="array" ref="E744">_xlfn.IFS(D744&lt;18,"Below 18",D744&lt;=25,"18-25",D744&lt;=35,"26-35",D744&lt;=45,"36-45",D744&lt;=55,"46-55",TRUE,"56+")</f>
        <v>56+</v>
      </c>
      <c r="F744" s="13" t="s">
        <v>10243</v>
      </c>
      <c r="G744" s="13" t="s">
        <v>10491</v>
      </c>
      <c r="H744" s="13" t="s">
        <v>11234</v>
      </c>
      <c r="I744" s="13" t="e">
        <f>_xlfn.XLOOKUP('Customer Information'!$A744,'Policy Details'!$I$2:$I$5001,'Policy Details'!$A$2:$A$5001)</f>
        <v>#N/A</v>
      </c>
    </row>
    <row r="745" spans="1:9">
      <c r="A745" s="11" t="s">
        <v>750</v>
      </c>
      <c r="B745" s="8" t="s">
        <v>5748</v>
      </c>
      <c r="C745" s="8" t="s">
        <v>9847</v>
      </c>
      <c r="D745" s="8">
        <v>46</v>
      </c>
      <c r="E745" s="8" t="str" cm="1">
        <f t="array" ref="E745">_xlfn.IFS(D745&lt;18,"Below 18",D745&lt;=25,"18-25",D745&lt;=35,"26-35",D745&lt;=45,"36-45",D745&lt;=55,"46-55",TRUE,"56+")</f>
        <v>46-55</v>
      </c>
      <c r="F745" s="8" t="s">
        <v>9879</v>
      </c>
      <c r="G745" s="8" t="s">
        <v>10490</v>
      </c>
      <c r="H745" s="8" t="s">
        <v>11235</v>
      </c>
      <c r="I745" s="8" t="str">
        <f>_xlfn.XLOOKUP('Customer Information'!$A745,'Policy Details'!$I$2:$I$5001,'Policy Details'!$A$2:$A$5001)</f>
        <v>POL75428993</v>
      </c>
    </row>
    <row r="746" spans="1:9">
      <c r="A746" s="12" t="s">
        <v>751</v>
      </c>
      <c r="B746" s="13" t="s">
        <v>5749</v>
      </c>
      <c r="C746" s="13" t="s">
        <v>9847</v>
      </c>
      <c r="D746" s="13">
        <v>62</v>
      </c>
      <c r="E746" s="13" t="str" cm="1">
        <f t="array" ref="E746">_xlfn.IFS(D746&lt;18,"Below 18",D746&lt;=25,"18-25",D746&lt;=35,"26-35",D746&lt;=45,"36-45",D746&lt;=55,"46-55",TRUE,"56+")</f>
        <v>56+</v>
      </c>
      <c r="F746" s="13" t="s">
        <v>10043</v>
      </c>
      <c r="G746" s="13" t="s">
        <v>10489</v>
      </c>
      <c r="H746" s="13" t="s">
        <v>11236</v>
      </c>
      <c r="I746" s="13" t="str">
        <f>_xlfn.XLOOKUP('Customer Information'!$A746,'Policy Details'!$I$2:$I$5001,'Policy Details'!$A$2:$A$5001)</f>
        <v>POL47359207</v>
      </c>
    </row>
    <row r="747" spans="1:9">
      <c r="A747" s="11" t="s">
        <v>752</v>
      </c>
      <c r="B747" s="8" t="s">
        <v>5750</v>
      </c>
      <c r="C747" s="8" t="s">
        <v>9846</v>
      </c>
      <c r="D747" s="8">
        <v>18</v>
      </c>
      <c r="E747" s="8" t="str" cm="1">
        <f t="array" ref="E747">_xlfn.IFS(D747&lt;18,"Below 18",D747&lt;=25,"18-25",D747&lt;=35,"26-35",D747&lt;=45,"36-45",D747&lt;=55,"46-55",TRUE,"56+")</f>
        <v>18-25</v>
      </c>
      <c r="F747" s="8" t="s">
        <v>10301</v>
      </c>
      <c r="G747" s="8" t="s">
        <v>10489</v>
      </c>
      <c r="H747" s="8" t="s">
        <v>11237</v>
      </c>
      <c r="I747" s="8" t="str">
        <f>_xlfn.XLOOKUP('Customer Information'!$A747,'Policy Details'!$I$2:$I$5001,'Policy Details'!$A$2:$A$5001)</f>
        <v>POL21871449</v>
      </c>
    </row>
    <row r="748" spans="1:9">
      <c r="A748" s="12" t="s">
        <v>753</v>
      </c>
      <c r="B748" s="13" t="s">
        <v>5751</v>
      </c>
      <c r="C748" s="13" t="s">
        <v>9847</v>
      </c>
      <c r="D748" s="13">
        <v>42</v>
      </c>
      <c r="E748" s="13" t="str" cm="1">
        <f t="array" ref="E748">_xlfn.IFS(D748&lt;18,"Below 18",D748&lt;=25,"18-25",D748&lt;=35,"26-35",D748&lt;=45,"36-45",D748&lt;=55,"46-55",TRUE,"56+")</f>
        <v>36-45</v>
      </c>
      <c r="F748" s="13" t="s">
        <v>9898</v>
      </c>
      <c r="G748" s="13" t="s">
        <v>10489</v>
      </c>
      <c r="H748" s="13" t="s">
        <v>11238</v>
      </c>
      <c r="I748" s="13" t="str">
        <f>_xlfn.XLOOKUP('Customer Information'!$A748,'Policy Details'!$I$2:$I$5001,'Policy Details'!$A$2:$A$5001)</f>
        <v>POL38489977</v>
      </c>
    </row>
    <row r="749" spans="1:9">
      <c r="A749" s="11" t="s">
        <v>754</v>
      </c>
      <c r="B749" s="8" t="s">
        <v>5752</v>
      </c>
      <c r="C749" s="8" t="s">
        <v>9848</v>
      </c>
      <c r="D749" s="8">
        <v>18</v>
      </c>
      <c r="E749" s="8" t="str" cm="1">
        <f t="array" ref="E749">_xlfn.IFS(D749&lt;18,"Below 18",D749&lt;=25,"18-25",D749&lt;=35,"26-35",D749&lt;=45,"36-45",D749&lt;=55,"46-55",TRUE,"56+")</f>
        <v>18-25</v>
      </c>
      <c r="F749" s="8" t="s">
        <v>10060</v>
      </c>
      <c r="G749" s="8" t="s">
        <v>10490</v>
      </c>
      <c r="H749" s="8" t="s">
        <v>11239</v>
      </c>
      <c r="I749" s="8" t="e">
        <f>_xlfn.XLOOKUP('Customer Information'!$A749,'Policy Details'!$I$2:$I$5001,'Policy Details'!$A$2:$A$5001)</f>
        <v>#N/A</v>
      </c>
    </row>
    <row r="750" spans="1:9">
      <c r="A750" s="12" t="s">
        <v>755</v>
      </c>
      <c r="B750" s="13" t="s">
        <v>5753</v>
      </c>
      <c r="C750" s="13" t="s">
        <v>9846</v>
      </c>
      <c r="D750" s="13">
        <v>46</v>
      </c>
      <c r="E750" s="13" t="str" cm="1">
        <f t="array" ref="E750">_xlfn.IFS(D750&lt;18,"Below 18",D750&lt;=25,"18-25",D750&lt;=35,"26-35",D750&lt;=45,"36-45",D750&lt;=55,"46-55",TRUE,"56+")</f>
        <v>46-55</v>
      </c>
      <c r="F750" s="13" t="s">
        <v>10302</v>
      </c>
      <c r="G750" s="13" t="s">
        <v>10489</v>
      </c>
      <c r="H750" s="13" t="s">
        <v>11240</v>
      </c>
      <c r="I750" s="13" t="str">
        <f>_xlfn.XLOOKUP('Customer Information'!$A750,'Policy Details'!$I$2:$I$5001,'Policy Details'!$A$2:$A$5001)</f>
        <v>POL13756321</v>
      </c>
    </row>
    <row r="751" spans="1:9">
      <c r="A751" s="11" t="s">
        <v>756</v>
      </c>
      <c r="B751" s="8" t="s">
        <v>5754</v>
      </c>
      <c r="C751" s="8" t="s">
        <v>9847</v>
      </c>
      <c r="D751" s="8">
        <v>30</v>
      </c>
      <c r="E751" s="8" t="str" cm="1">
        <f t="array" ref="E751">_xlfn.IFS(D751&lt;18,"Below 18",D751&lt;=25,"18-25",D751&lt;=35,"26-35",D751&lt;=45,"36-45",D751&lt;=55,"46-55",TRUE,"56+")</f>
        <v>26-35</v>
      </c>
      <c r="F751" s="8" t="s">
        <v>10144</v>
      </c>
      <c r="G751" s="8" t="s">
        <v>10488</v>
      </c>
      <c r="H751" s="8" t="s">
        <v>11241</v>
      </c>
      <c r="I751" s="8" t="e">
        <f>_xlfn.XLOOKUP('Customer Information'!$A751,'Policy Details'!$I$2:$I$5001,'Policy Details'!$A$2:$A$5001)</f>
        <v>#N/A</v>
      </c>
    </row>
    <row r="752" spans="1:9">
      <c r="A752" s="12" t="s">
        <v>757</v>
      </c>
      <c r="B752" s="13" t="s">
        <v>5755</v>
      </c>
      <c r="C752" s="13" t="s">
        <v>9847</v>
      </c>
      <c r="D752" s="13">
        <v>25</v>
      </c>
      <c r="E752" s="13" t="str" cm="1">
        <f t="array" ref="E752">_xlfn.IFS(D752&lt;18,"Below 18",D752&lt;=25,"18-25",D752&lt;=35,"26-35",D752&lt;=45,"36-45",D752&lt;=55,"46-55",TRUE,"56+")</f>
        <v>18-25</v>
      </c>
      <c r="F752" s="13" t="s">
        <v>10303</v>
      </c>
      <c r="G752" s="13" t="s">
        <v>10490</v>
      </c>
      <c r="H752" s="13" t="s">
        <v>11242</v>
      </c>
      <c r="I752" s="13" t="str">
        <f>_xlfn.XLOOKUP('Customer Information'!$A752,'Policy Details'!$I$2:$I$5001,'Policy Details'!$A$2:$A$5001)</f>
        <v>POL20435070</v>
      </c>
    </row>
    <row r="753" spans="1:9">
      <c r="A753" s="11" t="s">
        <v>758</v>
      </c>
      <c r="B753" s="8" t="s">
        <v>5756</v>
      </c>
      <c r="C753" s="8" t="s">
        <v>9848</v>
      </c>
      <c r="D753" s="8">
        <v>61</v>
      </c>
      <c r="E753" s="8" t="str" cm="1">
        <f t="array" ref="E753">_xlfn.IFS(D753&lt;18,"Below 18",D753&lt;=25,"18-25",D753&lt;=35,"26-35",D753&lt;=45,"36-45",D753&lt;=55,"46-55",TRUE,"56+")</f>
        <v>56+</v>
      </c>
      <c r="F753" s="8" t="s">
        <v>9954</v>
      </c>
      <c r="G753" s="8" t="s">
        <v>10490</v>
      </c>
      <c r="H753" s="8" t="s">
        <v>11243</v>
      </c>
      <c r="I753" s="8" t="str">
        <f>_xlfn.XLOOKUP('Customer Information'!$A753,'Policy Details'!$I$2:$I$5001,'Policy Details'!$A$2:$A$5001)</f>
        <v>POL04398649</v>
      </c>
    </row>
    <row r="754" spans="1:9">
      <c r="A754" s="12" t="s">
        <v>759</v>
      </c>
      <c r="B754" s="13" t="s">
        <v>5757</v>
      </c>
      <c r="C754" s="13" t="s">
        <v>9847</v>
      </c>
      <c r="D754" s="13">
        <v>70</v>
      </c>
      <c r="E754" s="13" t="str" cm="1">
        <f t="array" ref="E754">_xlfn.IFS(D754&lt;18,"Below 18",D754&lt;=25,"18-25",D754&lt;=35,"26-35",D754&lt;=45,"36-45",D754&lt;=55,"46-55",TRUE,"56+")</f>
        <v>56+</v>
      </c>
      <c r="F754" s="13" t="s">
        <v>10288</v>
      </c>
      <c r="G754" s="13" t="s">
        <v>10491</v>
      </c>
      <c r="H754" s="13" t="s">
        <v>11244</v>
      </c>
      <c r="I754" s="13" t="str">
        <f>_xlfn.XLOOKUP('Customer Information'!$A754,'Policy Details'!$I$2:$I$5001,'Policy Details'!$A$2:$A$5001)</f>
        <v>POL80956972</v>
      </c>
    </row>
    <row r="755" spans="1:9">
      <c r="A755" s="11" t="s">
        <v>760</v>
      </c>
      <c r="B755" s="8" t="s">
        <v>5758</v>
      </c>
      <c r="C755" s="8" t="s">
        <v>9846</v>
      </c>
      <c r="D755" s="8">
        <v>23</v>
      </c>
      <c r="E755" s="8" t="str" cm="1">
        <f t="array" ref="E755">_xlfn.IFS(D755&lt;18,"Below 18",D755&lt;=25,"18-25",D755&lt;=35,"26-35",D755&lt;=45,"36-45",D755&lt;=55,"46-55",TRUE,"56+")</f>
        <v>18-25</v>
      </c>
      <c r="F755" s="8" t="s">
        <v>9953</v>
      </c>
      <c r="G755" s="8" t="s">
        <v>10488</v>
      </c>
      <c r="H755" s="8" t="s">
        <v>11245</v>
      </c>
      <c r="I755" s="8" t="e">
        <f>_xlfn.XLOOKUP('Customer Information'!$A755,'Policy Details'!$I$2:$I$5001,'Policy Details'!$A$2:$A$5001)</f>
        <v>#N/A</v>
      </c>
    </row>
    <row r="756" spans="1:9">
      <c r="A756" s="12" t="s">
        <v>761</v>
      </c>
      <c r="B756" s="13" t="s">
        <v>5759</v>
      </c>
      <c r="C756" s="13" t="s">
        <v>9846</v>
      </c>
      <c r="D756" s="13">
        <v>28</v>
      </c>
      <c r="E756" s="13" t="str" cm="1">
        <f t="array" ref="E756">_xlfn.IFS(D756&lt;18,"Below 18",D756&lt;=25,"18-25",D756&lt;=35,"26-35",D756&lt;=45,"36-45",D756&lt;=55,"46-55",TRUE,"56+")</f>
        <v>26-35</v>
      </c>
      <c r="F756" s="13" t="s">
        <v>10212</v>
      </c>
      <c r="G756" s="13" t="s">
        <v>10491</v>
      </c>
      <c r="H756" s="13" t="s">
        <v>11246</v>
      </c>
      <c r="I756" s="13" t="str">
        <f>_xlfn.XLOOKUP('Customer Information'!$A756,'Policy Details'!$I$2:$I$5001,'Policy Details'!$A$2:$A$5001)</f>
        <v>POL39998865</v>
      </c>
    </row>
    <row r="757" spans="1:9">
      <c r="A757" s="11" t="s">
        <v>762</v>
      </c>
      <c r="B757" s="8" t="s">
        <v>5760</v>
      </c>
      <c r="C757" s="8" t="s">
        <v>9846</v>
      </c>
      <c r="D757" s="8">
        <v>21</v>
      </c>
      <c r="E757" s="8" t="str" cm="1">
        <f t="array" ref="E757">_xlfn.IFS(D757&lt;18,"Below 18",D757&lt;=25,"18-25",D757&lt;=35,"26-35",D757&lt;=45,"36-45",D757&lt;=55,"46-55",TRUE,"56+")</f>
        <v>18-25</v>
      </c>
      <c r="F757" s="8" t="s">
        <v>10121</v>
      </c>
      <c r="G757" s="8" t="s">
        <v>10491</v>
      </c>
      <c r="H757" s="8" t="s">
        <v>11247</v>
      </c>
      <c r="I757" s="8" t="str">
        <f>_xlfn.XLOOKUP('Customer Information'!$A757,'Policy Details'!$I$2:$I$5001,'Policy Details'!$A$2:$A$5001)</f>
        <v>POL02805938</v>
      </c>
    </row>
    <row r="758" spans="1:9">
      <c r="A758" s="12" t="s">
        <v>763</v>
      </c>
      <c r="B758" s="13" t="s">
        <v>5761</v>
      </c>
      <c r="C758" s="13" t="s">
        <v>9848</v>
      </c>
      <c r="D758" s="13">
        <v>75</v>
      </c>
      <c r="E758" s="13" t="str" cm="1">
        <f t="array" ref="E758">_xlfn.IFS(D758&lt;18,"Below 18",D758&lt;=25,"18-25",D758&lt;=35,"26-35",D758&lt;=45,"36-45",D758&lt;=55,"46-55",TRUE,"56+")</f>
        <v>56+</v>
      </c>
      <c r="F758" s="13" t="s">
        <v>10304</v>
      </c>
      <c r="G758" s="13" t="s">
        <v>10488</v>
      </c>
      <c r="H758" s="13" t="s">
        <v>11248</v>
      </c>
      <c r="I758" s="13" t="str">
        <f>_xlfn.XLOOKUP('Customer Information'!$A758,'Policy Details'!$I$2:$I$5001,'Policy Details'!$A$2:$A$5001)</f>
        <v>POL28503798</v>
      </c>
    </row>
    <row r="759" spans="1:9">
      <c r="A759" s="11" t="s">
        <v>764</v>
      </c>
      <c r="B759" s="8" t="s">
        <v>5762</v>
      </c>
      <c r="C759" s="8" t="s">
        <v>9846</v>
      </c>
      <c r="D759" s="8">
        <v>21</v>
      </c>
      <c r="E759" s="8" t="str" cm="1">
        <f t="array" ref="E759">_xlfn.IFS(D759&lt;18,"Below 18",D759&lt;=25,"18-25",D759&lt;=35,"26-35",D759&lt;=45,"36-45",D759&lt;=55,"46-55",TRUE,"56+")</f>
        <v>18-25</v>
      </c>
      <c r="F759" s="8" t="s">
        <v>10081</v>
      </c>
      <c r="G759" s="8" t="s">
        <v>10490</v>
      </c>
      <c r="H759" s="8" t="s">
        <v>11249</v>
      </c>
      <c r="I759" s="8" t="str">
        <f>_xlfn.XLOOKUP('Customer Information'!$A759,'Policy Details'!$I$2:$I$5001,'Policy Details'!$A$2:$A$5001)</f>
        <v>POL55647153</v>
      </c>
    </row>
    <row r="760" spans="1:9">
      <c r="A760" s="12" t="s">
        <v>765</v>
      </c>
      <c r="B760" s="13" t="s">
        <v>5351</v>
      </c>
      <c r="C760" s="13" t="s">
        <v>9846</v>
      </c>
      <c r="D760" s="13">
        <v>23</v>
      </c>
      <c r="E760" s="13" t="str" cm="1">
        <f t="array" ref="E760">_xlfn.IFS(D760&lt;18,"Below 18",D760&lt;=25,"18-25",D760&lt;=35,"26-35",D760&lt;=45,"36-45",D760&lt;=55,"46-55",TRUE,"56+")</f>
        <v>18-25</v>
      </c>
      <c r="F760" s="13" t="s">
        <v>9957</v>
      </c>
      <c r="G760" s="13" t="s">
        <v>10490</v>
      </c>
      <c r="H760" s="13" t="s">
        <v>11250</v>
      </c>
      <c r="I760" s="13" t="str">
        <f>_xlfn.XLOOKUP('Customer Information'!$A760,'Policy Details'!$I$2:$I$5001,'Policy Details'!$A$2:$A$5001)</f>
        <v>POL45824623</v>
      </c>
    </row>
    <row r="761" spans="1:9">
      <c r="A761" s="11" t="s">
        <v>766</v>
      </c>
      <c r="B761" s="8" t="s">
        <v>5763</v>
      </c>
      <c r="C761" s="8" t="s">
        <v>9846</v>
      </c>
      <c r="D761" s="8">
        <v>71</v>
      </c>
      <c r="E761" s="8" t="str" cm="1">
        <f t="array" ref="E761">_xlfn.IFS(D761&lt;18,"Below 18",D761&lt;=25,"18-25",D761&lt;=35,"26-35",D761&lt;=45,"36-45",D761&lt;=55,"46-55",TRUE,"56+")</f>
        <v>56+</v>
      </c>
      <c r="F761" s="8" t="s">
        <v>10251</v>
      </c>
      <c r="G761" s="8" t="s">
        <v>10488</v>
      </c>
      <c r="H761" s="8" t="s">
        <v>11251</v>
      </c>
      <c r="I761" s="8" t="str">
        <f>_xlfn.XLOOKUP('Customer Information'!$A761,'Policy Details'!$I$2:$I$5001,'Policy Details'!$A$2:$A$5001)</f>
        <v>POL77820339</v>
      </c>
    </row>
    <row r="762" spans="1:9">
      <c r="A762" s="12" t="s">
        <v>767</v>
      </c>
      <c r="B762" s="13" t="s">
        <v>5764</v>
      </c>
      <c r="C762" s="13" t="s">
        <v>9848</v>
      </c>
      <c r="D762" s="13">
        <v>65</v>
      </c>
      <c r="E762" s="13" t="str" cm="1">
        <f t="array" ref="E762">_xlfn.IFS(D762&lt;18,"Below 18",D762&lt;=25,"18-25",D762&lt;=35,"26-35",D762&lt;=45,"36-45",D762&lt;=55,"46-55",TRUE,"56+")</f>
        <v>56+</v>
      </c>
      <c r="F762" s="13" t="s">
        <v>10135</v>
      </c>
      <c r="G762" s="13" t="s">
        <v>10490</v>
      </c>
      <c r="H762" s="13" t="s">
        <v>11252</v>
      </c>
      <c r="I762" s="13" t="str">
        <f>_xlfn.XLOOKUP('Customer Information'!$A762,'Policy Details'!$I$2:$I$5001,'Policy Details'!$A$2:$A$5001)</f>
        <v>POL16384443</v>
      </c>
    </row>
    <row r="763" spans="1:9">
      <c r="A763" s="11" t="s">
        <v>768</v>
      </c>
      <c r="B763" s="8" t="s">
        <v>5765</v>
      </c>
      <c r="C763" s="8" t="s">
        <v>9846</v>
      </c>
      <c r="D763" s="8">
        <v>60</v>
      </c>
      <c r="E763" s="8" t="str" cm="1">
        <f t="array" ref="E763">_xlfn.IFS(D763&lt;18,"Below 18",D763&lt;=25,"18-25",D763&lt;=35,"26-35",D763&lt;=45,"36-45",D763&lt;=55,"46-55",TRUE,"56+")</f>
        <v>56+</v>
      </c>
      <c r="F763" s="8" t="s">
        <v>9952</v>
      </c>
      <c r="G763" s="8" t="s">
        <v>10489</v>
      </c>
      <c r="H763" s="8" t="s">
        <v>11253</v>
      </c>
      <c r="I763" s="8" t="e">
        <f>_xlfn.XLOOKUP('Customer Information'!$A763,'Policy Details'!$I$2:$I$5001,'Policy Details'!$A$2:$A$5001)</f>
        <v>#N/A</v>
      </c>
    </row>
    <row r="764" spans="1:9">
      <c r="A764" s="12" t="s">
        <v>769</v>
      </c>
      <c r="B764" s="13" t="s">
        <v>5766</v>
      </c>
      <c r="C764" s="13" t="s">
        <v>9848</v>
      </c>
      <c r="D764" s="13">
        <v>25</v>
      </c>
      <c r="E764" s="13" t="str" cm="1">
        <f t="array" ref="E764">_xlfn.IFS(D764&lt;18,"Below 18",D764&lt;=25,"18-25",D764&lt;=35,"26-35",D764&lt;=45,"36-45",D764&lt;=55,"46-55",TRUE,"56+")</f>
        <v>18-25</v>
      </c>
      <c r="F764" s="13" t="s">
        <v>10305</v>
      </c>
      <c r="G764" s="13" t="s">
        <v>10491</v>
      </c>
      <c r="H764" s="13" t="s">
        <v>11254</v>
      </c>
      <c r="I764" s="13" t="str">
        <f>_xlfn.XLOOKUP('Customer Information'!$A764,'Policy Details'!$I$2:$I$5001,'Policy Details'!$A$2:$A$5001)</f>
        <v>POL60737583</v>
      </c>
    </row>
    <row r="765" spans="1:9">
      <c r="A765" s="11" t="s">
        <v>770</v>
      </c>
      <c r="B765" s="8" t="s">
        <v>5767</v>
      </c>
      <c r="C765" s="8" t="s">
        <v>9847</v>
      </c>
      <c r="D765" s="8">
        <v>31</v>
      </c>
      <c r="E765" s="8" t="str" cm="1">
        <f t="array" ref="E765">_xlfn.IFS(D765&lt;18,"Below 18",D765&lt;=25,"18-25",D765&lt;=35,"26-35",D765&lt;=45,"36-45",D765&lt;=55,"46-55",TRUE,"56+")</f>
        <v>26-35</v>
      </c>
      <c r="F765" s="8" t="s">
        <v>10173</v>
      </c>
      <c r="G765" s="8" t="s">
        <v>10490</v>
      </c>
      <c r="H765" s="8" t="s">
        <v>11255</v>
      </c>
      <c r="I765" s="8" t="str">
        <f>_xlfn.XLOOKUP('Customer Information'!$A765,'Policy Details'!$I$2:$I$5001,'Policy Details'!$A$2:$A$5001)</f>
        <v>POL66521872</v>
      </c>
    </row>
    <row r="766" spans="1:9">
      <c r="A766" s="12" t="s">
        <v>771</v>
      </c>
      <c r="B766" s="13" t="s">
        <v>5768</v>
      </c>
      <c r="C766" s="13" t="s">
        <v>9846</v>
      </c>
      <c r="D766" s="13">
        <v>43</v>
      </c>
      <c r="E766" s="13" t="str" cm="1">
        <f t="array" ref="E766">_xlfn.IFS(D766&lt;18,"Below 18",D766&lt;=25,"18-25",D766&lt;=35,"26-35",D766&lt;=45,"36-45",D766&lt;=55,"46-55",TRUE,"56+")</f>
        <v>36-45</v>
      </c>
      <c r="F766" s="13" t="s">
        <v>10268</v>
      </c>
      <c r="G766" s="13" t="s">
        <v>10489</v>
      </c>
      <c r="H766" s="13" t="s">
        <v>11256</v>
      </c>
      <c r="I766" s="13" t="str">
        <f>_xlfn.XLOOKUP('Customer Information'!$A766,'Policy Details'!$I$2:$I$5001,'Policy Details'!$A$2:$A$5001)</f>
        <v>POL20384996</v>
      </c>
    </row>
    <row r="767" spans="1:9">
      <c r="A767" s="11" t="s">
        <v>772</v>
      </c>
      <c r="B767" s="8" t="s">
        <v>5769</v>
      </c>
      <c r="C767" s="8" t="s">
        <v>9846</v>
      </c>
      <c r="D767" s="8">
        <v>81</v>
      </c>
      <c r="E767" s="8" t="str" cm="1">
        <f t="array" ref="E767">_xlfn.IFS(D767&lt;18,"Below 18",D767&lt;=25,"18-25",D767&lt;=35,"26-35",D767&lt;=45,"36-45",D767&lt;=55,"46-55",TRUE,"56+")</f>
        <v>56+</v>
      </c>
      <c r="F767" s="8" t="s">
        <v>9932</v>
      </c>
      <c r="G767" s="8" t="s">
        <v>10489</v>
      </c>
      <c r="H767" s="8" t="s">
        <v>11257</v>
      </c>
      <c r="I767" s="8" t="e">
        <f>_xlfn.XLOOKUP('Customer Information'!$A767,'Policy Details'!$I$2:$I$5001,'Policy Details'!$A$2:$A$5001)</f>
        <v>#N/A</v>
      </c>
    </row>
    <row r="768" spans="1:9">
      <c r="A768" s="12" t="s">
        <v>773</v>
      </c>
      <c r="B768" s="13" t="s">
        <v>5770</v>
      </c>
      <c r="C768" s="13" t="s">
        <v>9846</v>
      </c>
      <c r="D768" s="13">
        <v>77</v>
      </c>
      <c r="E768" s="13" t="str" cm="1">
        <f t="array" ref="E768">_xlfn.IFS(D768&lt;18,"Below 18",D768&lt;=25,"18-25",D768&lt;=35,"26-35",D768&lt;=45,"36-45",D768&lt;=55,"46-55",TRUE,"56+")</f>
        <v>56+</v>
      </c>
      <c r="F768" s="13" t="s">
        <v>9884</v>
      </c>
      <c r="G768" s="13" t="s">
        <v>10488</v>
      </c>
      <c r="H768" s="13" t="s">
        <v>11258</v>
      </c>
      <c r="I768" s="13" t="str">
        <f>_xlfn.XLOOKUP('Customer Information'!$A768,'Policy Details'!$I$2:$I$5001,'Policy Details'!$A$2:$A$5001)</f>
        <v>POL16400516</v>
      </c>
    </row>
    <row r="769" spans="1:9">
      <c r="A769" s="11" t="s">
        <v>774</v>
      </c>
      <c r="B769" s="8" t="s">
        <v>5771</v>
      </c>
      <c r="C769" s="8" t="s">
        <v>9848</v>
      </c>
      <c r="D769" s="8">
        <v>28</v>
      </c>
      <c r="E769" s="8" t="str" cm="1">
        <f t="array" ref="E769">_xlfn.IFS(D769&lt;18,"Below 18",D769&lt;=25,"18-25",D769&lt;=35,"26-35",D769&lt;=45,"36-45",D769&lt;=55,"46-55",TRUE,"56+")</f>
        <v>26-35</v>
      </c>
      <c r="F769" s="8" t="s">
        <v>10289</v>
      </c>
      <c r="G769" s="8" t="s">
        <v>10489</v>
      </c>
      <c r="H769" s="8" t="s">
        <v>11259</v>
      </c>
      <c r="I769" s="8" t="e">
        <f>_xlfn.XLOOKUP('Customer Information'!$A769,'Policy Details'!$I$2:$I$5001,'Policy Details'!$A$2:$A$5001)</f>
        <v>#N/A</v>
      </c>
    </row>
    <row r="770" spans="1:9">
      <c r="A770" s="12" t="s">
        <v>775</v>
      </c>
      <c r="B770" s="13" t="s">
        <v>5772</v>
      </c>
      <c r="C770" s="13" t="s">
        <v>9846</v>
      </c>
      <c r="D770" s="13">
        <v>81</v>
      </c>
      <c r="E770" s="13" t="str" cm="1">
        <f t="array" ref="E770">_xlfn.IFS(D770&lt;18,"Below 18",D770&lt;=25,"18-25",D770&lt;=35,"26-35",D770&lt;=45,"36-45",D770&lt;=55,"46-55",TRUE,"56+")</f>
        <v>56+</v>
      </c>
      <c r="F770" s="13" t="s">
        <v>10013</v>
      </c>
      <c r="G770" s="13" t="s">
        <v>10489</v>
      </c>
      <c r="H770" s="13" t="s">
        <v>11260</v>
      </c>
      <c r="I770" s="13" t="str">
        <f>_xlfn.XLOOKUP('Customer Information'!$A770,'Policy Details'!$I$2:$I$5001,'Policy Details'!$A$2:$A$5001)</f>
        <v>POL32160258</v>
      </c>
    </row>
    <row r="771" spans="1:9">
      <c r="A771" s="11" t="s">
        <v>776</v>
      </c>
      <c r="B771" s="8" t="s">
        <v>5773</v>
      </c>
      <c r="C771" s="8" t="s">
        <v>9847</v>
      </c>
      <c r="D771" s="8">
        <v>69</v>
      </c>
      <c r="E771" s="8" t="str" cm="1">
        <f t="array" ref="E771">_xlfn.IFS(D771&lt;18,"Below 18",D771&lt;=25,"18-25",D771&lt;=35,"26-35",D771&lt;=45,"36-45",D771&lt;=55,"46-55",TRUE,"56+")</f>
        <v>56+</v>
      </c>
      <c r="F771" s="8" t="s">
        <v>10306</v>
      </c>
      <c r="G771" s="8" t="s">
        <v>10489</v>
      </c>
      <c r="H771" s="8" t="s">
        <v>11261</v>
      </c>
      <c r="I771" s="8" t="str">
        <f>_xlfn.XLOOKUP('Customer Information'!$A771,'Policy Details'!$I$2:$I$5001,'Policy Details'!$A$2:$A$5001)</f>
        <v>POL06351305</v>
      </c>
    </row>
    <row r="772" spans="1:9">
      <c r="A772" s="12" t="s">
        <v>777</v>
      </c>
      <c r="B772" s="13" t="s">
        <v>5774</v>
      </c>
      <c r="C772" s="13" t="s">
        <v>9848</v>
      </c>
      <c r="D772" s="13">
        <v>59</v>
      </c>
      <c r="E772" s="13" t="str" cm="1">
        <f t="array" ref="E772">_xlfn.IFS(D772&lt;18,"Below 18",D772&lt;=25,"18-25",D772&lt;=35,"26-35",D772&lt;=45,"36-45",D772&lt;=55,"46-55",TRUE,"56+")</f>
        <v>56+</v>
      </c>
      <c r="F772" s="13" t="s">
        <v>10232</v>
      </c>
      <c r="G772" s="13" t="s">
        <v>10488</v>
      </c>
      <c r="H772" s="13" t="s">
        <v>11262</v>
      </c>
      <c r="I772" s="13" t="str">
        <f>_xlfn.XLOOKUP('Customer Information'!$A772,'Policy Details'!$I$2:$I$5001,'Policy Details'!$A$2:$A$5001)</f>
        <v>POL97850012</v>
      </c>
    </row>
    <row r="773" spans="1:9">
      <c r="A773" s="11" t="s">
        <v>778</v>
      </c>
      <c r="B773" s="8" t="s">
        <v>5775</v>
      </c>
      <c r="C773" s="8" t="s">
        <v>9848</v>
      </c>
      <c r="D773" s="8">
        <v>59</v>
      </c>
      <c r="E773" s="8" t="str" cm="1">
        <f t="array" ref="E773">_xlfn.IFS(D773&lt;18,"Below 18",D773&lt;=25,"18-25",D773&lt;=35,"26-35",D773&lt;=45,"36-45",D773&lt;=55,"46-55",TRUE,"56+")</f>
        <v>56+</v>
      </c>
      <c r="F773" s="8" t="s">
        <v>10062</v>
      </c>
      <c r="G773" s="8" t="s">
        <v>10490</v>
      </c>
      <c r="H773" s="8" t="s">
        <v>11263</v>
      </c>
      <c r="I773" s="8" t="str">
        <f>_xlfn.XLOOKUP('Customer Information'!$A773,'Policy Details'!$I$2:$I$5001,'Policy Details'!$A$2:$A$5001)</f>
        <v>POL86664104</v>
      </c>
    </row>
    <row r="774" spans="1:9">
      <c r="A774" s="12" t="s">
        <v>779</v>
      </c>
      <c r="B774" s="13" t="s">
        <v>5776</v>
      </c>
      <c r="C774" s="13" t="s">
        <v>9846</v>
      </c>
      <c r="D774" s="13">
        <v>61</v>
      </c>
      <c r="E774" s="13" t="str" cm="1">
        <f t="array" ref="E774">_xlfn.IFS(D774&lt;18,"Below 18",D774&lt;=25,"18-25",D774&lt;=35,"26-35",D774&lt;=45,"36-45",D774&lt;=55,"46-55",TRUE,"56+")</f>
        <v>56+</v>
      </c>
      <c r="F774" s="13" t="s">
        <v>10307</v>
      </c>
      <c r="G774" s="13" t="s">
        <v>10488</v>
      </c>
      <c r="H774" s="13" t="s">
        <v>11264</v>
      </c>
      <c r="I774" s="13" t="str">
        <f>_xlfn.XLOOKUP('Customer Information'!$A774,'Policy Details'!$I$2:$I$5001,'Policy Details'!$A$2:$A$5001)</f>
        <v>POL02648001</v>
      </c>
    </row>
    <row r="775" spans="1:9">
      <c r="A775" s="11" t="s">
        <v>780</v>
      </c>
      <c r="B775" s="8" t="s">
        <v>5777</v>
      </c>
      <c r="C775" s="8" t="s">
        <v>9847</v>
      </c>
      <c r="D775" s="8">
        <v>51</v>
      </c>
      <c r="E775" s="8" t="str" cm="1">
        <f t="array" ref="E775">_xlfn.IFS(D775&lt;18,"Below 18",D775&lt;=25,"18-25",D775&lt;=35,"26-35",D775&lt;=45,"36-45",D775&lt;=55,"46-55",TRUE,"56+")</f>
        <v>46-55</v>
      </c>
      <c r="F775" s="8" t="s">
        <v>10044</v>
      </c>
      <c r="G775" s="8" t="s">
        <v>10488</v>
      </c>
      <c r="H775" s="8" t="s">
        <v>11265</v>
      </c>
      <c r="I775" s="8" t="e">
        <f>_xlfn.XLOOKUP('Customer Information'!$A775,'Policy Details'!$I$2:$I$5001,'Policy Details'!$A$2:$A$5001)</f>
        <v>#N/A</v>
      </c>
    </row>
    <row r="776" spans="1:9">
      <c r="A776" s="12" t="s">
        <v>781</v>
      </c>
      <c r="B776" s="13" t="s">
        <v>5778</v>
      </c>
      <c r="C776" s="13" t="s">
        <v>9847</v>
      </c>
      <c r="D776" s="13">
        <v>48</v>
      </c>
      <c r="E776" s="13" t="str" cm="1">
        <f t="array" ref="E776">_xlfn.IFS(D776&lt;18,"Below 18",D776&lt;=25,"18-25",D776&lt;=35,"26-35",D776&lt;=45,"36-45",D776&lt;=55,"46-55",TRUE,"56+")</f>
        <v>46-55</v>
      </c>
      <c r="F776" s="13" t="s">
        <v>10254</v>
      </c>
      <c r="G776" s="13" t="s">
        <v>10490</v>
      </c>
      <c r="H776" s="13" t="s">
        <v>11266</v>
      </c>
      <c r="I776" s="13" t="e">
        <f>_xlfn.XLOOKUP('Customer Information'!$A776,'Policy Details'!$I$2:$I$5001,'Policy Details'!$A$2:$A$5001)</f>
        <v>#N/A</v>
      </c>
    </row>
    <row r="777" spans="1:9">
      <c r="A777" s="11" t="s">
        <v>782</v>
      </c>
      <c r="B777" s="8" t="s">
        <v>5779</v>
      </c>
      <c r="C777" s="8" t="s">
        <v>9848</v>
      </c>
      <c r="D777" s="8">
        <v>76</v>
      </c>
      <c r="E777" s="8" t="str" cm="1">
        <f t="array" ref="E777">_xlfn.IFS(D777&lt;18,"Below 18",D777&lt;=25,"18-25",D777&lt;=35,"26-35",D777&lt;=45,"36-45",D777&lt;=55,"46-55",TRUE,"56+")</f>
        <v>56+</v>
      </c>
      <c r="F777" s="8" t="s">
        <v>10308</v>
      </c>
      <c r="G777" s="8" t="s">
        <v>10490</v>
      </c>
      <c r="H777" s="8" t="s">
        <v>11267</v>
      </c>
      <c r="I777" s="8" t="str">
        <f>_xlfn.XLOOKUP('Customer Information'!$A777,'Policy Details'!$I$2:$I$5001,'Policy Details'!$A$2:$A$5001)</f>
        <v>POL78988005</v>
      </c>
    </row>
    <row r="778" spans="1:9">
      <c r="A778" s="12" t="s">
        <v>783</v>
      </c>
      <c r="B778" s="13" t="s">
        <v>5780</v>
      </c>
      <c r="C778" s="13" t="s">
        <v>9846</v>
      </c>
      <c r="D778" s="13">
        <v>71</v>
      </c>
      <c r="E778" s="13" t="str" cm="1">
        <f t="array" ref="E778">_xlfn.IFS(D778&lt;18,"Below 18",D778&lt;=25,"18-25",D778&lt;=35,"26-35",D778&lt;=45,"36-45",D778&lt;=55,"46-55",TRUE,"56+")</f>
        <v>56+</v>
      </c>
      <c r="F778" s="13" t="s">
        <v>10196</v>
      </c>
      <c r="G778" s="13" t="s">
        <v>10490</v>
      </c>
      <c r="H778" s="13" t="s">
        <v>11268</v>
      </c>
      <c r="I778" s="13" t="str">
        <f>_xlfn.XLOOKUP('Customer Information'!$A778,'Policy Details'!$I$2:$I$5001,'Policy Details'!$A$2:$A$5001)</f>
        <v>POL34664875</v>
      </c>
    </row>
    <row r="779" spans="1:9">
      <c r="A779" s="11" t="s">
        <v>784</v>
      </c>
      <c r="B779" s="8" t="s">
        <v>5781</v>
      </c>
      <c r="C779" s="8" t="s">
        <v>9847</v>
      </c>
      <c r="D779" s="8">
        <v>34</v>
      </c>
      <c r="E779" s="8" t="str" cm="1">
        <f t="array" ref="E779">_xlfn.IFS(D779&lt;18,"Below 18",D779&lt;=25,"18-25",D779&lt;=35,"26-35",D779&lt;=45,"36-45",D779&lt;=55,"46-55",TRUE,"56+")</f>
        <v>26-35</v>
      </c>
      <c r="F779" s="8" t="s">
        <v>10309</v>
      </c>
      <c r="G779" s="8" t="s">
        <v>10489</v>
      </c>
      <c r="H779" s="8" t="s">
        <v>11269</v>
      </c>
      <c r="I779" s="8" t="str">
        <f>_xlfn.XLOOKUP('Customer Information'!$A779,'Policy Details'!$I$2:$I$5001,'Policy Details'!$A$2:$A$5001)</f>
        <v>POL81320794</v>
      </c>
    </row>
    <row r="780" spans="1:9">
      <c r="A780" s="12" t="s">
        <v>785</v>
      </c>
      <c r="B780" s="13" t="s">
        <v>5782</v>
      </c>
      <c r="C780" s="13" t="s">
        <v>9848</v>
      </c>
      <c r="D780" s="13">
        <v>19</v>
      </c>
      <c r="E780" s="13" t="str" cm="1">
        <f t="array" ref="E780">_xlfn.IFS(D780&lt;18,"Below 18",D780&lt;=25,"18-25",D780&lt;=35,"26-35",D780&lt;=45,"36-45",D780&lt;=55,"46-55",TRUE,"56+")</f>
        <v>18-25</v>
      </c>
      <c r="F780" s="13" t="s">
        <v>10120</v>
      </c>
      <c r="G780" s="13" t="s">
        <v>10488</v>
      </c>
      <c r="H780" s="13" t="s">
        <v>11270</v>
      </c>
      <c r="I780" s="13" t="str">
        <f>_xlfn.XLOOKUP('Customer Information'!$A780,'Policy Details'!$I$2:$I$5001,'Policy Details'!$A$2:$A$5001)</f>
        <v>POL16838069</v>
      </c>
    </row>
    <row r="781" spans="1:9">
      <c r="A781" s="11" t="s">
        <v>786</v>
      </c>
      <c r="B781" s="8" t="s">
        <v>5783</v>
      </c>
      <c r="C781" s="8" t="s">
        <v>9847</v>
      </c>
      <c r="D781" s="8">
        <v>28</v>
      </c>
      <c r="E781" s="8" t="str" cm="1">
        <f t="array" ref="E781">_xlfn.IFS(D781&lt;18,"Below 18",D781&lt;=25,"18-25",D781&lt;=35,"26-35",D781&lt;=45,"36-45",D781&lt;=55,"46-55",TRUE,"56+")</f>
        <v>26-35</v>
      </c>
      <c r="F781" s="8" t="s">
        <v>10129</v>
      </c>
      <c r="G781" s="8" t="s">
        <v>10488</v>
      </c>
      <c r="H781" s="8" t="s">
        <v>11271</v>
      </c>
      <c r="I781" s="8" t="str">
        <f>_xlfn.XLOOKUP('Customer Information'!$A781,'Policy Details'!$I$2:$I$5001,'Policy Details'!$A$2:$A$5001)</f>
        <v>POL19720600</v>
      </c>
    </row>
    <row r="782" spans="1:9">
      <c r="A782" s="12" t="s">
        <v>787</v>
      </c>
      <c r="B782" s="13" t="s">
        <v>5784</v>
      </c>
      <c r="C782" s="13" t="s">
        <v>9846</v>
      </c>
      <c r="D782" s="13">
        <v>77</v>
      </c>
      <c r="E782" s="13" t="str" cm="1">
        <f t="array" ref="E782">_xlfn.IFS(D782&lt;18,"Below 18",D782&lt;=25,"18-25",D782&lt;=35,"26-35",D782&lt;=45,"36-45",D782&lt;=55,"46-55",TRUE,"56+")</f>
        <v>56+</v>
      </c>
      <c r="F782" s="13" t="s">
        <v>10310</v>
      </c>
      <c r="G782" s="13" t="s">
        <v>10488</v>
      </c>
      <c r="H782" s="13" t="s">
        <v>11272</v>
      </c>
      <c r="I782" s="13" t="str">
        <f>_xlfn.XLOOKUP('Customer Information'!$A782,'Policy Details'!$I$2:$I$5001,'Policy Details'!$A$2:$A$5001)</f>
        <v>POL53331618</v>
      </c>
    </row>
    <row r="783" spans="1:9">
      <c r="A783" s="11" t="s">
        <v>788</v>
      </c>
      <c r="B783" s="8" t="s">
        <v>5785</v>
      </c>
      <c r="C783" s="8" t="s">
        <v>9847</v>
      </c>
      <c r="D783" s="8">
        <v>53</v>
      </c>
      <c r="E783" s="8" t="str" cm="1">
        <f t="array" ref="E783">_xlfn.IFS(D783&lt;18,"Below 18",D783&lt;=25,"18-25",D783&lt;=35,"26-35",D783&lt;=45,"36-45",D783&lt;=55,"46-55",TRUE,"56+")</f>
        <v>46-55</v>
      </c>
      <c r="F783" s="8" t="s">
        <v>10239</v>
      </c>
      <c r="G783" s="8" t="s">
        <v>10489</v>
      </c>
      <c r="H783" s="8" t="s">
        <v>11273</v>
      </c>
      <c r="I783" s="8" t="str">
        <f>_xlfn.XLOOKUP('Customer Information'!$A783,'Policy Details'!$I$2:$I$5001,'Policy Details'!$A$2:$A$5001)</f>
        <v>POL75483438</v>
      </c>
    </row>
    <row r="784" spans="1:9">
      <c r="A784" s="12" t="s">
        <v>789</v>
      </c>
      <c r="B784" s="13" t="s">
        <v>5786</v>
      </c>
      <c r="C784" s="13" t="s">
        <v>9846</v>
      </c>
      <c r="D784" s="13">
        <v>60</v>
      </c>
      <c r="E784" s="13" t="str" cm="1">
        <f t="array" ref="E784">_xlfn.IFS(D784&lt;18,"Below 18",D784&lt;=25,"18-25",D784&lt;=35,"26-35",D784&lt;=45,"36-45",D784&lt;=55,"46-55",TRUE,"56+")</f>
        <v>56+</v>
      </c>
      <c r="F784" s="13" t="s">
        <v>9898</v>
      </c>
      <c r="G784" s="13" t="s">
        <v>10491</v>
      </c>
      <c r="H784" s="13" t="s">
        <v>11274</v>
      </c>
      <c r="I784" s="13" t="str">
        <f>_xlfn.XLOOKUP('Customer Information'!$A784,'Policy Details'!$I$2:$I$5001,'Policy Details'!$A$2:$A$5001)</f>
        <v>POL19229138</v>
      </c>
    </row>
    <row r="785" spans="1:9">
      <c r="A785" s="11" t="s">
        <v>790</v>
      </c>
      <c r="B785" s="8" t="s">
        <v>5787</v>
      </c>
      <c r="C785" s="8" t="s">
        <v>9847</v>
      </c>
      <c r="D785" s="8">
        <v>47</v>
      </c>
      <c r="E785" s="8" t="str" cm="1">
        <f t="array" ref="E785">_xlfn.IFS(D785&lt;18,"Below 18",D785&lt;=25,"18-25",D785&lt;=35,"26-35",D785&lt;=45,"36-45",D785&lt;=55,"46-55",TRUE,"56+")</f>
        <v>46-55</v>
      </c>
      <c r="F785" s="8" t="s">
        <v>10102</v>
      </c>
      <c r="G785" s="8" t="s">
        <v>10488</v>
      </c>
      <c r="H785" s="8" t="s">
        <v>11275</v>
      </c>
      <c r="I785" s="8" t="str">
        <f>_xlfn.XLOOKUP('Customer Information'!$A785,'Policy Details'!$I$2:$I$5001,'Policy Details'!$A$2:$A$5001)</f>
        <v>POL77831101</v>
      </c>
    </row>
    <row r="786" spans="1:9">
      <c r="A786" s="12" t="s">
        <v>791</v>
      </c>
      <c r="B786" s="13" t="s">
        <v>5788</v>
      </c>
      <c r="C786" s="13" t="s">
        <v>9847</v>
      </c>
      <c r="D786" s="13">
        <v>66</v>
      </c>
      <c r="E786" s="13" t="str" cm="1">
        <f t="array" ref="E786">_xlfn.IFS(D786&lt;18,"Below 18",D786&lt;=25,"18-25",D786&lt;=35,"26-35",D786&lt;=45,"36-45",D786&lt;=55,"46-55",TRUE,"56+")</f>
        <v>56+</v>
      </c>
      <c r="F786" s="13" t="s">
        <v>10194</v>
      </c>
      <c r="G786" s="13" t="s">
        <v>10490</v>
      </c>
      <c r="H786" s="13" t="s">
        <v>11276</v>
      </c>
      <c r="I786" s="13" t="str">
        <f>_xlfn.XLOOKUP('Customer Information'!$A786,'Policy Details'!$I$2:$I$5001,'Policy Details'!$A$2:$A$5001)</f>
        <v>POL72122375</v>
      </c>
    </row>
    <row r="787" spans="1:9">
      <c r="A787" s="11" t="s">
        <v>792</v>
      </c>
      <c r="B787" s="8" t="s">
        <v>5789</v>
      </c>
      <c r="C787" s="8" t="s">
        <v>9848</v>
      </c>
      <c r="D787" s="8">
        <v>71</v>
      </c>
      <c r="E787" s="8" t="str" cm="1">
        <f t="array" ref="E787">_xlfn.IFS(D787&lt;18,"Below 18",D787&lt;=25,"18-25",D787&lt;=35,"26-35",D787&lt;=45,"36-45",D787&lt;=55,"46-55",TRUE,"56+")</f>
        <v>56+</v>
      </c>
      <c r="F787" s="8" t="s">
        <v>10076</v>
      </c>
      <c r="G787" s="8" t="s">
        <v>10491</v>
      </c>
      <c r="H787" s="8" t="s">
        <v>11277</v>
      </c>
      <c r="I787" s="8" t="str">
        <f>_xlfn.XLOOKUP('Customer Information'!$A787,'Policy Details'!$I$2:$I$5001,'Policy Details'!$A$2:$A$5001)</f>
        <v>POL40389475</v>
      </c>
    </row>
    <row r="788" spans="1:9">
      <c r="A788" s="12" t="s">
        <v>793</v>
      </c>
      <c r="B788" s="13" t="s">
        <v>5790</v>
      </c>
      <c r="C788" s="13" t="s">
        <v>9847</v>
      </c>
      <c r="D788" s="13">
        <v>67</v>
      </c>
      <c r="E788" s="13" t="str" cm="1">
        <f t="array" ref="E788">_xlfn.IFS(D788&lt;18,"Below 18",D788&lt;=25,"18-25",D788&lt;=35,"26-35",D788&lt;=45,"36-45",D788&lt;=55,"46-55",TRUE,"56+")</f>
        <v>56+</v>
      </c>
      <c r="F788" s="13" t="s">
        <v>10311</v>
      </c>
      <c r="G788" s="13" t="s">
        <v>10488</v>
      </c>
      <c r="H788" s="13" t="s">
        <v>11278</v>
      </c>
      <c r="I788" s="13" t="e">
        <f>_xlfn.XLOOKUP('Customer Information'!$A788,'Policy Details'!$I$2:$I$5001,'Policy Details'!$A$2:$A$5001)</f>
        <v>#N/A</v>
      </c>
    </row>
    <row r="789" spans="1:9">
      <c r="A789" s="11" t="s">
        <v>794</v>
      </c>
      <c r="B789" s="8" t="s">
        <v>5791</v>
      </c>
      <c r="C789" s="8" t="s">
        <v>9846</v>
      </c>
      <c r="D789" s="8">
        <v>21</v>
      </c>
      <c r="E789" s="8" t="str" cm="1">
        <f t="array" ref="E789">_xlfn.IFS(D789&lt;18,"Below 18",D789&lt;=25,"18-25",D789&lt;=35,"26-35",D789&lt;=45,"36-45",D789&lt;=55,"46-55",TRUE,"56+")</f>
        <v>18-25</v>
      </c>
      <c r="F789" s="8" t="s">
        <v>10312</v>
      </c>
      <c r="G789" s="8" t="s">
        <v>10490</v>
      </c>
      <c r="H789" s="8" t="s">
        <v>11279</v>
      </c>
      <c r="I789" s="8" t="str">
        <f>_xlfn.XLOOKUP('Customer Information'!$A789,'Policy Details'!$I$2:$I$5001,'Policy Details'!$A$2:$A$5001)</f>
        <v>POL49819394</v>
      </c>
    </row>
    <row r="790" spans="1:9">
      <c r="A790" s="12" t="s">
        <v>795</v>
      </c>
      <c r="B790" s="13" t="s">
        <v>5792</v>
      </c>
      <c r="C790" s="13" t="s">
        <v>9848</v>
      </c>
      <c r="D790" s="13">
        <v>26</v>
      </c>
      <c r="E790" s="13" t="str" cm="1">
        <f t="array" ref="E790">_xlfn.IFS(D790&lt;18,"Below 18",D790&lt;=25,"18-25",D790&lt;=35,"26-35",D790&lt;=45,"36-45",D790&lt;=55,"46-55",TRUE,"56+")</f>
        <v>26-35</v>
      </c>
      <c r="F790" s="13" t="s">
        <v>10313</v>
      </c>
      <c r="G790" s="13" t="s">
        <v>10491</v>
      </c>
      <c r="H790" s="13" t="s">
        <v>11280</v>
      </c>
      <c r="I790" s="13" t="str">
        <f>_xlfn.XLOOKUP('Customer Information'!$A790,'Policy Details'!$I$2:$I$5001,'Policy Details'!$A$2:$A$5001)</f>
        <v>POL64331306</v>
      </c>
    </row>
    <row r="791" spans="1:9">
      <c r="A791" s="11" t="s">
        <v>796</v>
      </c>
      <c r="B791" s="8" t="s">
        <v>5793</v>
      </c>
      <c r="C791" s="8" t="s">
        <v>9846</v>
      </c>
      <c r="D791" s="8">
        <v>22</v>
      </c>
      <c r="E791" s="8" t="str" cm="1">
        <f t="array" ref="E791">_xlfn.IFS(D791&lt;18,"Below 18",D791&lt;=25,"18-25",D791&lt;=35,"26-35",D791&lt;=45,"36-45",D791&lt;=55,"46-55",TRUE,"56+")</f>
        <v>18-25</v>
      </c>
      <c r="F791" s="8" t="s">
        <v>10104</v>
      </c>
      <c r="G791" s="8" t="s">
        <v>10490</v>
      </c>
      <c r="H791" s="8" t="s">
        <v>11281</v>
      </c>
      <c r="I791" s="8" t="str">
        <f>_xlfn.XLOOKUP('Customer Information'!$A791,'Policy Details'!$I$2:$I$5001,'Policy Details'!$A$2:$A$5001)</f>
        <v>POL50060227</v>
      </c>
    </row>
    <row r="792" spans="1:9">
      <c r="A792" s="12" t="s">
        <v>797</v>
      </c>
      <c r="B792" s="13" t="s">
        <v>5794</v>
      </c>
      <c r="C792" s="13" t="s">
        <v>9848</v>
      </c>
      <c r="D792" s="13">
        <v>81</v>
      </c>
      <c r="E792" s="13" t="str" cm="1">
        <f t="array" ref="E792">_xlfn.IFS(D792&lt;18,"Below 18",D792&lt;=25,"18-25",D792&lt;=35,"26-35",D792&lt;=45,"36-45",D792&lt;=55,"46-55",TRUE,"56+")</f>
        <v>56+</v>
      </c>
      <c r="F792" s="13" t="s">
        <v>10036</v>
      </c>
      <c r="G792" s="13" t="s">
        <v>10488</v>
      </c>
      <c r="H792" s="13" t="s">
        <v>11282</v>
      </c>
      <c r="I792" s="13" t="e">
        <f>_xlfn.XLOOKUP('Customer Information'!$A792,'Policy Details'!$I$2:$I$5001,'Policy Details'!$A$2:$A$5001)</f>
        <v>#N/A</v>
      </c>
    </row>
    <row r="793" spans="1:9">
      <c r="A793" s="11" t="s">
        <v>798</v>
      </c>
      <c r="B793" s="8" t="s">
        <v>5795</v>
      </c>
      <c r="C793" s="8" t="s">
        <v>9846</v>
      </c>
      <c r="D793" s="8">
        <v>71</v>
      </c>
      <c r="E793" s="8" t="str" cm="1">
        <f t="array" ref="E793">_xlfn.IFS(D793&lt;18,"Below 18",D793&lt;=25,"18-25",D793&lt;=35,"26-35",D793&lt;=45,"36-45",D793&lt;=55,"46-55",TRUE,"56+")</f>
        <v>56+</v>
      </c>
      <c r="F793" s="8" t="s">
        <v>9962</v>
      </c>
      <c r="G793" s="8" t="s">
        <v>10489</v>
      </c>
      <c r="H793" s="8" t="s">
        <v>11283</v>
      </c>
      <c r="I793" s="8" t="e">
        <f>_xlfn.XLOOKUP('Customer Information'!$A793,'Policy Details'!$I$2:$I$5001,'Policy Details'!$A$2:$A$5001)</f>
        <v>#N/A</v>
      </c>
    </row>
    <row r="794" spans="1:9">
      <c r="A794" s="12" t="s">
        <v>799</v>
      </c>
      <c r="B794" s="13" t="s">
        <v>5796</v>
      </c>
      <c r="C794" s="13" t="s">
        <v>9847</v>
      </c>
      <c r="D794" s="13">
        <v>74</v>
      </c>
      <c r="E794" s="13" t="str" cm="1">
        <f t="array" ref="E794">_xlfn.IFS(D794&lt;18,"Below 18",D794&lt;=25,"18-25",D794&lt;=35,"26-35",D794&lt;=45,"36-45",D794&lt;=55,"46-55",TRUE,"56+")</f>
        <v>56+</v>
      </c>
      <c r="F794" s="13" t="s">
        <v>9957</v>
      </c>
      <c r="G794" s="13" t="s">
        <v>10488</v>
      </c>
      <c r="H794" s="13" t="s">
        <v>11284</v>
      </c>
      <c r="I794" s="13" t="e">
        <f>_xlfn.XLOOKUP('Customer Information'!$A794,'Policy Details'!$I$2:$I$5001,'Policy Details'!$A$2:$A$5001)</f>
        <v>#N/A</v>
      </c>
    </row>
    <row r="795" spans="1:9">
      <c r="A795" s="11" t="s">
        <v>800</v>
      </c>
      <c r="B795" s="8" t="s">
        <v>5797</v>
      </c>
      <c r="C795" s="8" t="s">
        <v>9848</v>
      </c>
      <c r="D795" s="8">
        <v>35</v>
      </c>
      <c r="E795" s="8" t="str" cm="1">
        <f t="array" ref="E795">_xlfn.IFS(D795&lt;18,"Below 18",D795&lt;=25,"18-25",D795&lt;=35,"26-35",D795&lt;=45,"36-45",D795&lt;=55,"46-55",TRUE,"56+")</f>
        <v>26-35</v>
      </c>
      <c r="F795" s="8" t="s">
        <v>10236</v>
      </c>
      <c r="G795" s="8" t="s">
        <v>10490</v>
      </c>
      <c r="H795" s="8" t="s">
        <v>11285</v>
      </c>
      <c r="I795" s="8" t="str">
        <f>_xlfn.XLOOKUP('Customer Information'!$A795,'Policy Details'!$I$2:$I$5001,'Policy Details'!$A$2:$A$5001)</f>
        <v>POL35733918</v>
      </c>
    </row>
    <row r="796" spans="1:9">
      <c r="A796" s="12" t="s">
        <v>801</v>
      </c>
      <c r="B796" s="13" t="s">
        <v>5798</v>
      </c>
      <c r="C796" s="13" t="s">
        <v>9848</v>
      </c>
      <c r="D796" s="13">
        <v>46</v>
      </c>
      <c r="E796" s="13" t="str" cm="1">
        <f t="array" ref="E796">_xlfn.IFS(D796&lt;18,"Below 18",D796&lt;=25,"18-25",D796&lt;=35,"26-35",D796&lt;=45,"36-45",D796&lt;=55,"46-55",TRUE,"56+")</f>
        <v>46-55</v>
      </c>
      <c r="F796" s="13" t="s">
        <v>10314</v>
      </c>
      <c r="G796" s="13" t="s">
        <v>10488</v>
      </c>
      <c r="H796" s="13" t="s">
        <v>11286</v>
      </c>
      <c r="I796" s="13" t="str">
        <f>_xlfn.XLOOKUP('Customer Information'!$A796,'Policy Details'!$I$2:$I$5001,'Policy Details'!$A$2:$A$5001)</f>
        <v>POL64700295</v>
      </c>
    </row>
    <row r="797" spans="1:9">
      <c r="A797" s="11" t="s">
        <v>802</v>
      </c>
      <c r="B797" s="8" t="s">
        <v>5799</v>
      </c>
      <c r="C797" s="8" t="s">
        <v>9847</v>
      </c>
      <c r="D797" s="8">
        <v>83</v>
      </c>
      <c r="E797" s="8" t="str" cm="1">
        <f t="array" ref="E797">_xlfn.IFS(D797&lt;18,"Below 18",D797&lt;=25,"18-25",D797&lt;=35,"26-35",D797&lt;=45,"36-45",D797&lt;=55,"46-55",TRUE,"56+")</f>
        <v>56+</v>
      </c>
      <c r="F797" s="8" t="s">
        <v>10246</v>
      </c>
      <c r="G797" s="8" t="s">
        <v>10490</v>
      </c>
      <c r="H797" s="8" t="s">
        <v>11287</v>
      </c>
      <c r="I797" s="8" t="e">
        <f>_xlfn.XLOOKUP('Customer Information'!$A797,'Policy Details'!$I$2:$I$5001,'Policy Details'!$A$2:$A$5001)</f>
        <v>#N/A</v>
      </c>
    </row>
    <row r="798" spans="1:9">
      <c r="A798" s="12" t="s">
        <v>803</v>
      </c>
      <c r="B798" s="13" t="s">
        <v>5800</v>
      </c>
      <c r="C798" s="13" t="s">
        <v>9847</v>
      </c>
      <c r="D798" s="13">
        <v>43</v>
      </c>
      <c r="E798" s="13" t="str" cm="1">
        <f t="array" ref="E798">_xlfn.IFS(D798&lt;18,"Below 18",D798&lt;=25,"18-25",D798&lt;=35,"26-35",D798&lt;=45,"36-45",D798&lt;=55,"46-55",TRUE,"56+")</f>
        <v>36-45</v>
      </c>
      <c r="F798" s="13" t="s">
        <v>10246</v>
      </c>
      <c r="G798" s="13" t="s">
        <v>10490</v>
      </c>
      <c r="H798" s="13" t="s">
        <v>11288</v>
      </c>
      <c r="I798" s="13" t="str">
        <f>_xlfn.XLOOKUP('Customer Information'!$A798,'Policy Details'!$I$2:$I$5001,'Policy Details'!$A$2:$A$5001)</f>
        <v>POL66329660</v>
      </c>
    </row>
    <row r="799" spans="1:9">
      <c r="A799" s="11" t="s">
        <v>804</v>
      </c>
      <c r="B799" s="8" t="s">
        <v>5801</v>
      </c>
      <c r="C799" s="8" t="s">
        <v>9846</v>
      </c>
      <c r="D799" s="8">
        <v>23</v>
      </c>
      <c r="E799" s="8" t="str" cm="1">
        <f t="array" ref="E799">_xlfn.IFS(D799&lt;18,"Below 18",D799&lt;=25,"18-25",D799&lt;=35,"26-35",D799&lt;=45,"36-45",D799&lt;=55,"46-55",TRUE,"56+")</f>
        <v>18-25</v>
      </c>
      <c r="F799" s="8" t="s">
        <v>10315</v>
      </c>
      <c r="G799" s="8" t="s">
        <v>10491</v>
      </c>
      <c r="H799" s="8" t="s">
        <v>11289</v>
      </c>
      <c r="I799" s="8" t="e">
        <f>_xlfn.XLOOKUP('Customer Information'!$A799,'Policy Details'!$I$2:$I$5001,'Policy Details'!$A$2:$A$5001)</f>
        <v>#N/A</v>
      </c>
    </row>
    <row r="800" spans="1:9">
      <c r="A800" s="12" t="s">
        <v>805</v>
      </c>
      <c r="B800" s="13" t="s">
        <v>5802</v>
      </c>
      <c r="C800" s="13" t="s">
        <v>9847</v>
      </c>
      <c r="D800" s="13">
        <v>31</v>
      </c>
      <c r="E800" s="13" t="str" cm="1">
        <f t="array" ref="E800">_xlfn.IFS(D800&lt;18,"Below 18",D800&lt;=25,"18-25",D800&lt;=35,"26-35",D800&lt;=45,"36-45",D800&lt;=55,"46-55",TRUE,"56+")</f>
        <v>26-35</v>
      </c>
      <c r="F800" s="13" t="s">
        <v>10022</v>
      </c>
      <c r="G800" s="13" t="s">
        <v>10490</v>
      </c>
      <c r="H800" s="13" t="s">
        <v>11290</v>
      </c>
      <c r="I800" s="13" t="str">
        <f>_xlfn.XLOOKUP('Customer Information'!$A800,'Policy Details'!$I$2:$I$5001,'Policy Details'!$A$2:$A$5001)</f>
        <v>POL15219398</v>
      </c>
    </row>
    <row r="801" spans="1:9">
      <c r="A801" s="11" t="s">
        <v>806</v>
      </c>
      <c r="B801" s="8" t="s">
        <v>5803</v>
      </c>
      <c r="C801" s="8" t="s">
        <v>9846</v>
      </c>
      <c r="D801" s="8">
        <v>72</v>
      </c>
      <c r="E801" s="8" t="str" cm="1">
        <f t="array" ref="E801">_xlfn.IFS(D801&lt;18,"Below 18",D801&lt;=25,"18-25",D801&lt;=35,"26-35",D801&lt;=45,"36-45",D801&lt;=55,"46-55",TRUE,"56+")</f>
        <v>56+</v>
      </c>
      <c r="F801" s="8" t="s">
        <v>10185</v>
      </c>
      <c r="G801" s="8" t="s">
        <v>10490</v>
      </c>
      <c r="H801" s="8" t="s">
        <v>11291</v>
      </c>
      <c r="I801" s="8" t="str">
        <f>_xlfn.XLOOKUP('Customer Information'!$A801,'Policy Details'!$I$2:$I$5001,'Policy Details'!$A$2:$A$5001)</f>
        <v>POL45105855</v>
      </c>
    </row>
    <row r="802" spans="1:9">
      <c r="A802" s="12" t="s">
        <v>807</v>
      </c>
      <c r="B802" s="13" t="s">
        <v>5804</v>
      </c>
      <c r="C802" s="13" t="s">
        <v>9847</v>
      </c>
      <c r="D802" s="13">
        <v>34</v>
      </c>
      <c r="E802" s="13" t="str" cm="1">
        <f t="array" ref="E802">_xlfn.IFS(D802&lt;18,"Below 18",D802&lt;=25,"18-25",D802&lt;=35,"26-35",D802&lt;=45,"36-45",D802&lt;=55,"46-55",TRUE,"56+")</f>
        <v>26-35</v>
      </c>
      <c r="F802" s="13" t="s">
        <v>10182</v>
      </c>
      <c r="G802" s="13" t="s">
        <v>10488</v>
      </c>
      <c r="H802" s="13" t="s">
        <v>11292</v>
      </c>
      <c r="I802" s="13" t="e">
        <f>_xlfn.XLOOKUP('Customer Information'!$A802,'Policy Details'!$I$2:$I$5001,'Policy Details'!$A$2:$A$5001)</f>
        <v>#N/A</v>
      </c>
    </row>
    <row r="803" spans="1:9">
      <c r="A803" s="11" t="s">
        <v>808</v>
      </c>
      <c r="B803" s="8" t="s">
        <v>5805</v>
      </c>
      <c r="C803" s="8" t="s">
        <v>9846</v>
      </c>
      <c r="D803" s="8">
        <v>59</v>
      </c>
      <c r="E803" s="8" t="str" cm="1">
        <f t="array" ref="E803">_xlfn.IFS(D803&lt;18,"Below 18",D803&lt;=25,"18-25",D803&lt;=35,"26-35",D803&lt;=45,"36-45",D803&lt;=55,"46-55",TRUE,"56+")</f>
        <v>56+</v>
      </c>
      <c r="F803" s="8" t="s">
        <v>9938</v>
      </c>
      <c r="G803" s="8" t="s">
        <v>10491</v>
      </c>
      <c r="H803" s="8" t="s">
        <v>11293</v>
      </c>
      <c r="I803" s="8" t="e">
        <f>_xlfn.XLOOKUP('Customer Information'!$A803,'Policy Details'!$I$2:$I$5001,'Policy Details'!$A$2:$A$5001)</f>
        <v>#N/A</v>
      </c>
    </row>
    <row r="804" spans="1:9">
      <c r="A804" s="12" t="s">
        <v>809</v>
      </c>
      <c r="B804" s="13" t="s">
        <v>5806</v>
      </c>
      <c r="C804" s="13" t="s">
        <v>9848</v>
      </c>
      <c r="D804" s="13">
        <v>59</v>
      </c>
      <c r="E804" s="13" t="str" cm="1">
        <f t="array" ref="E804">_xlfn.IFS(D804&lt;18,"Below 18",D804&lt;=25,"18-25",D804&lt;=35,"26-35",D804&lt;=45,"36-45",D804&lt;=55,"46-55",TRUE,"56+")</f>
        <v>56+</v>
      </c>
      <c r="F804" s="13" t="s">
        <v>10245</v>
      </c>
      <c r="G804" s="13" t="s">
        <v>10491</v>
      </c>
      <c r="H804" s="13" t="s">
        <v>11294</v>
      </c>
      <c r="I804" s="13" t="e">
        <f>_xlfn.XLOOKUP('Customer Information'!$A804,'Policy Details'!$I$2:$I$5001,'Policy Details'!$A$2:$A$5001)</f>
        <v>#N/A</v>
      </c>
    </row>
    <row r="805" spans="1:9">
      <c r="A805" s="11" t="s">
        <v>810</v>
      </c>
      <c r="B805" s="8" t="s">
        <v>5807</v>
      </c>
      <c r="C805" s="8" t="s">
        <v>9848</v>
      </c>
      <c r="D805" s="8">
        <v>37</v>
      </c>
      <c r="E805" s="8" t="str" cm="1">
        <f t="array" ref="E805">_xlfn.IFS(D805&lt;18,"Below 18",D805&lt;=25,"18-25",D805&lt;=35,"26-35",D805&lt;=45,"36-45",D805&lt;=55,"46-55",TRUE,"56+")</f>
        <v>36-45</v>
      </c>
      <c r="F805" s="8" t="s">
        <v>10064</v>
      </c>
      <c r="G805" s="8" t="s">
        <v>10489</v>
      </c>
      <c r="H805" s="8" t="s">
        <v>11295</v>
      </c>
      <c r="I805" s="8" t="str">
        <f>_xlfn.XLOOKUP('Customer Information'!$A805,'Policy Details'!$I$2:$I$5001,'Policy Details'!$A$2:$A$5001)</f>
        <v>POL37348106</v>
      </c>
    </row>
    <row r="806" spans="1:9">
      <c r="A806" s="12" t="s">
        <v>811</v>
      </c>
      <c r="B806" s="13" t="s">
        <v>5808</v>
      </c>
      <c r="C806" s="13" t="s">
        <v>9846</v>
      </c>
      <c r="D806" s="13">
        <v>73</v>
      </c>
      <c r="E806" s="13" t="str" cm="1">
        <f t="array" ref="E806">_xlfn.IFS(D806&lt;18,"Below 18",D806&lt;=25,"18-25",D806&lt;=35,"26-35",D806&lt;=45,"36-45",D806&lt;=55,"46-55",TRUE,"56+")</f>
        <v>56+</v>
      </c>
      <c r="F806" s="13" t="s">
        <v>10316</v>
      </c>
      <c r="G806" s="13" t="s">
        <v>10491</v>
      </c>
      <c r="H806" s="13" t="s">
        <v>11296</v>
      </c>
      <c r="I806" s="13" t="str">
        <f>_xlfn.XLOOKUP('Customer Information'!$A806,'Policy Details'!$I$2:$I$5001,'Policy Details'!$A$2:$A$5001)</f>
        <v>POL22702092</v>
      </c>
    </row>
    <row r="807" spans="1:9">
      <c r="A807" s="11" t="s">
        <v>812</v>
      </c>
      <c r="B807" s="8" t="s">
        <v>5809</v>
      </c>
      <c r="C807" s="8" t="s">
        <v>9846</v>
      </c>
      <c r="D807" s="8">
        <v>54</v>
      </c>
      <c r="E807" s="8" t="str" cm="1">
        <f t="array" ref="E807">_xlfn.IFS(D807&lt;18,"Below 18",D807&lt;=25,"18-25",D807&lt;=35,"26-35",D807&lt;=45,"36-45",D807&lt;=55,"46-55",TRUE,"56+")</f>
        <v>46-55</v>
      </c>
      <c r="F807" s="8" t="s">
        <v>10317</v>
      </c>
      <c r="G807" s="8" t="s">
        <v>10490</v>
      </c>
      <c r="H807" s="8" t="s">
        <v>11297</v>
      </c>
      <c r="I807" s="8" t="str">
        <f>_xlfn.XLOOKUP('Customer Information'!$A807,'Policy Details'!$I$2:$I$5001,'Policy Details'!$A$2:$A$5001)</f>
        <v>POL22639534</v>
      </c>
    </row>
    <row r="808" spans="1:9">
      <c r="A808" s="12" t="s">
        <v>813</v>
      </c>
      <c r="B808" s="13" t="s">
        <v>5810</v>
      </c>
      <c r="C808" s="13" t="s">
        <v>9847</v>
      </c>
      <c r="D808" s="13">
        <v>37</v>
      </c>
      <c r="E808" s="13" t="str" cm="1">
        <f t="array" ref="E808">_xlfn.IFS(D808&lt;18,"Below 18",D808&lt;=25,"18-25",D808&lt;=35,"26-35",D808&lt;=45,"36-45",D808&lt;=55,"46-55",TRUE,"56+")</f>
        <v>36-45</v>
      </c>
      <c r="F808" s="13" t="s">
        <v>10164</v>
      </c>
      <c r="G808" s="13" t="s">
        <v>10490</v>
      </c>
      <c r="H808" s="13" t="s">
        <v>11298</v>
      </c>
      <c r="I808" s="13" t="str">
        <f>_xlfn.XLOOKUP('Customer Information'!$A808,'Policy Details'!$I$2:$I$5001,'Policy Details'!$A$2:$A$5001)</f>
        <v>POL38773717</v>
      </c>
    </row>
    <row r="809" spans="1:9">
      <c r="A809" s="11" t="s">
        <v>814</v>
      </c>
      <c r="B809" s="8" t="s">
        <v>5811</v>
      </c>
      <c r="C809" s="8" t="s">
        <v>9848</v>
      </c>
      <c r="D809" s="8">
        <v>34</v>
      </c>
      <c r="E809" s="8" t="str" cm="1">
        <f t="array" ref="E809">_xlfn.IFS(D809&lt;18,"Below 18",D809&lt;=25,"18-25",D809&lt;=35,"26-35",D809&lt;=45,"36-45",D809&lt;=55,"46-55",TRUE,"56+")</f>
        <v>26-35</v>
      </c>
      <c r="F809" s="8" t="s">
        <v>9918</v>
      </c>
      <c r="G809" s="8" t="s">
        <v>10491</v>
      </c>
      <c r="H809" s="8" t="s">
        <v>11299</v>
      </c>
      <c r="I809" s="8" t="str">
        <f>_xlfn.XLOOKUP('Customer Information'!$A809,'Policy Details'!$I$2:$I$5001,'Policy Details'!$A$2:$A$5001)</f>
        <v>POL81758339</v>
      </c>
    </row>
    <row r="810" spans="1:9">
      <c r="A810" s="12" t="s">
        <v>815</v>
      </c>
      <c r="B810" s="13" t="s">
        <v>5812</v>
      </c>
      <c r="C810" s="13" t="s">
        <v>9847</v>
      </c>
      <c r="D810" s="13">
        <v>70</v>
      </c>
      <c r="E810" s="13" t="str" cm="1">
        <f t="array" ref="E810">_xlfn.IFS(D810&lt;18,"Below 18",D810&lt;=25,"18-25",D810&lt;=35,"26-35",D810&lt;=45,"36-45",D810&lt;=55,"46-55",TRUE,"56+")</f>
        <v>56+</v>
      </c>
      <c r="F810" s="13" t="s">
        <v>9940</v>
      </c>
      <c r="G810" s="13" t="s">
        <v>10489</v>
      </c>
      <c r="H810" s="13" t="s">
        <v>11300</v>
      </c>
      <c r="I810" s="13" t="e">
        <f>_xlfn.XLOOKUP('Customer Information'!$A810,'Policy Details'!$I$2:$I$5001,'Policy Details'!$A$2:$A$5001)</f>
        <v>#N/A</v>
      </c>
    </row>
    <row r="811" spans="1:9">
      <c r="A811" s="11" t="s">
        <v>816</v>
      </c>
      <c r="B811" s="8" t="s">
        <v>5813</v>
      </c>
      <c r="C811" s="8" t="s">
        <v>9846</v>
      </c>
      <c r="D811" s="8">
        <v>34</v>
      </c>
      <c r="E811" s="8" t="str" cm="1">
        <f t="array" ref="E811">_xlfn.IFS(D811&lt;18,"Below 18",D811&lt;=25,"18-25",D811&lt;=35,"26-35",D811&lt;=45,"36-45",D811&lt;=55,"46-55",TRUE,"56+")</f>
        <v>26-35</v>
      </c>
      <c r="F811" s="8" t="s">
        <v>10272</v>
      </c>
      <c r="G811" s="8" t="s">
        <v>10491</v>
      </c>
      <c r="H811" s="8" t="s">
        <v>11301</v>
      </c>
      <c r="I811" s="8" t="e">
        <f>_xlfn.XLOOKUP('Customer Information'!$A811,'Policy Details'!$I$2:$I$5001,'Policy Details'!$A$2:$A$5001)</f>
        <v>#N/A</v>
      </c>
    </row>
    <row r="812" spans="1:9">
      <c r="A812" s="12" t="s">
        <v>817</v>
      </c>
      <c r="B812" s="13" t="s">
        <v>5814</v>
      </c>
      <c r="C812" s="13" t="s">
        <v>9847</v>
      </c>
      <c r="D812" s="13">
        <v>23</v>
      </c>
      <c r="E812" s="13" t="str" cm="1">
        <f t="array" ref="E812">_xlfn.IFS(D812&lt;18,"Below 18",D812&lt;=25,"18-25",D812&lt;=35,"26-35",D812&lt;=45,"36-45",D812&lt;=55,"46-55",TRUE,"56+")</f>
        <v>18-25</v>
      </c>
      <c r="F812" s="13" t="s">
        <v>10318</v>
      </c>
      <c r="G812" s="13" t="s">
        <v>10491</v>
      </c>
      <c r="H812" s="13" t="s">
        <v>11302</v>
      </c>
      <c r="I812" s="13" t="e">
        <f>_xlfn.XLOOKUP('Customer Information'!$A812,'Policy Details'!$I$2:$I$5001,'Policy Details'!$A$2:$A$5001)</f>
        <v>#N/A</v>
      </c>
    </row>
    <row r="813" spans="1:9">
      <c r="A813" s="11" t="s">
        <v>818</v>
      </c>
      <c r="B813" s="8" t="s">
        <v>5815</v>
      </c>
      <c r="C813" s="8" t="s">
        <v>9847</v>
      </c>
      <c r="D813" s="8">
        <v>29</v>
      </c>
      <c r="E813" s="8" t="str" cm="1">
        <f t="array" ref="E813">_xlfn.IFS(D813&lt;18,"Below 18",D813&lt;=25,"18-25",D813&lt;=35,"26-35",D813&lt;=45,"36-45",D813&lt;=55,"46-55",TRUE,"56+")</f>
        <v>26-35</v>
      </c>
      <c r="F813" s="8" t="s">
        <v>10319</v>
      </c>
      <c r="G813" s="8" t="s">
        <v>10488</v>
      </c>
      <c r="H813" s="8" t="s">
        <v>11303</v>
      </c>
      <c r="I813" s="8" t="str">
        <f>_xlfn.XLOOKUP('Customer Information'!$A813,'Policy Details'!$I$2:$I$5001,'Policy Details'!$A$2:$A$5001)</f>
        <v>POL09396530</v>
      </c>
    </row>
    <row r="814" spans="1:9">
      <c r="A814" s="12" t="s">
        <v>819</v>
      </c>
      <c r="B814" s="13" t="s">
        <v>5816</v>
      </c>
      <c r="C814" s="13" t="s">
        <v>9846</v>
      </c>
      <c r="D814" s="13">
        <v>42</v>
      </c>
      <c r="E814" s="13" t="str" cm="1">
        <f t="array" ref="E814">_xlfn.IFS(D814&lt;18,"Below 18",D814&lt;=25,"18-25",D814&lt;=35,"26-35",D814&lt;=45,"36-45",D814&lt;=55,"46-55",TRUE,"56+")</f>
        <v>36-45</v>
      </c>
      <c r="F814" s="13" t="s">
        <v>10130</v>
      </c>
      <c r="G814" s="13" t="s">
        <v>10491</v>
      </c>
      <c r="H814" s="13" t="s">
        <v>11304</v>
      </c>
      <c r="I814" s="13" t="str">
        <f>_xlfn.XLOOKUP('Customer Information'!$A814,'Policy Details'!$I$2:$I$5001,'Policy Details'!$A$2:$A$5001)</f>
        <v>POL59138324</v>
      </c>
    </row>
    <row r="815" spans="1:9">
      <c r="A815" s="11" t="s">
        <v>820</v>
      </c>
      <c r="B815" s="8" t="s">
        <v>5817</v>
      </c>
      <c r="C815" s="8" t="s">
        <v>9847</v>
      </c>
      <c r="D815" s="8">
        <v>46</v>
      </c>
      <c r="E815" s="8" t="str" cm="1">
        <f t="array" ref="E815">_xlfn.IFS(D815&lt;18,"Below 18",D815&lt;=25,"18-25",D815&lt;=35,"26-35",D815&lt;=45,"36-45",D815&lt;=55,"46-55",TRUE,"56+")</f>
        <v>46-55</v>
      </c>
      <c r="F815" s="8" t="s">
        <v>10273</v>
      </c>
      <c r="G815" s="8" t="s">
        <v>10489</v>
      </c>
      <c r="H815" s="8" t="s">
        <v>11305</v>
      </c>
      <c r="I815" s="8" t="str">
        <f>_xlfn.XLOOKUP('Customer Information'!$A815,'Policy Details'!$I$2:$I$5001,'Policy Details'!$A$2:$A$5001)</f>
        <v>POL96105992</v>
      </c>
    </row>
    <row r="816" spans="1:9">
      <c r="A816" s="12" t="s">
        <v>821</v>
      </c>
      <c r="B816" s="13" t="s">
        <v>5818</v>
      </c>
      <c r="C816" s="13" t="s">
        <v>9847</v>
      </c>
      <c r="D816" s="13">
        <v>27</v>
      </c>
      <c r="E816" s="13" t="str" cm="1">
        <f t="array" ref="E816">_xlfn.IFS(D816&lt;18,"Below 18",D816&lt;=25,"18-25",D816&lt;=35,"26-35",D816&lt;=45,"36-45",D816&lt;=55,"46-55",TRUE,"56+")</f>
        <v>26-35</v>
      </c>
      <c r="F816" s="13" t="s">
        <v>9912</v>
      </c>
      <c r="G816" s="13" t="s">
        <v>10491</v>
      </c>
      <c r="H816" s="13" t="s">
        <v>11306</v>
      </c>
      <c r="I816" s="13" t="str">
        <f>_xlfn.XLOOKUP('Customer Information'!$A816,'Policy Details'!$I$2:$I$5001,'Policy Details'!$A$2:$A$5001)</f>
        <v>POL03068532</v>
      </c>
    </row>
    <row r="817" spans="1:9">
      <c r="A817" s="11" t="s">
        <v>822</v>
      </c>
      <c r="B817" s="8" t="s">
        <v>5819</v>
      </c>
      <c r="C817" s="8" t="s">
        <v>9846</v>
      </c>
      <c r="D817" s="8">
        <v>38</v>
      </c>
      <c r="E817" s="8" t="str" cm="1">
        <f t="array" ref="E817">_xlfn.IFS(D817&lt;18,"Below 18",D817&lt;=25,"18-25",D817&lt;=35,"26-35",D817&lt;=45,"36-45",D817&lt;=55,"46-55",TRUE,"56+")</f>
        <v>36-45</v>
      </c>
      <c r="F817" s="8" t="s">
        <v>9860</v>
      </c>
      <c r="G817" s="8" t="s">
        <v>10488</v>
      </c>
      <c r="H817" s="8" t="s">
        <v>11307</v>
      </c>
      <c r="I817" s="8" t="e">
        <f>_xlfn.XLOOKUP('Customer Information'!$A817,'Policy Details'!$I$2:$I$5001,'Policy Details'!$A$2:$A$5001)</f>
        <v>#N/A</v>
      </c>
    </row>
    <row r="818" spans="1:9">
      <c r="A818" s="12" t="s">
        <v>823</v>
      </c>
      <c r="B818" s="13" t="s">
        <v>5820</v>
      </c>
      <c r="C818" s="13" t="s">
        <v>9846</v>
      </c>
      <c r="D818" s="13">
        <v>31</v>
      </c>
      <c r="E818" s="13" t="str" cm="1">
        <f t="array" ref="E818">_xlfn.IFS(D818&lt;18,"Below 18",D818&lt;=25,"18-25",D818&lt;=35,"26-35",D818&lt;=45,"36-45",D818&lt;=55,"46-55",TRUE,"56+")</f>
        <v>26-35</v>
      </c>
      <c r="F818" s="13" t="s">
        <v>10061</v>
      </c>
      <c r="G818" s="13" t="s">
        <v>10489</v>
      </c>
      <c r="H818" s="13" t="s">
        <v>11308</v>
      </c>
      <c r="I818" s="13" t="str">
        <f>_xlfn.XLOOKUP('Customer Information'!$A818,'Policy Details'!$I$2:$I$5001,'Policy Details'!$A$2:$A$5001)</f>
        <v>POL61924951</v>
      </c>
    </row>
    <row r="819" spans="1:9">
      <c r="A819" s="11" t="s">
        <v>824</v>
      </c>
      <c r="B819" s="8" t="s">
        <v>5821</v>
      </c>
      <c r="C819" s="8" t="s">
        <v>9846</v>
      </c>
      <c r="D819" s="8">
        <v>54</v>
      </c>
      <c r="E819" s="8" t="str" cm="1">
        <f t="array" ref="E819">_xlfn.IFS(D819&lt;18,"Below 18",D819&lt;=25,"18-25",D819&lt;=35,"26-35",D819&lt;=45,"36-45",D819&lt;=55,"46-55",TRUE,"56+")</f>
        <v>46-55</v>
      </c>
      <c r="F819" s="8" t="s">
        <v>10320</v>
      </c>
      <c r="G819" s="8" t="s">
        <v>10490</v>
      </c>
      <c r="H819" s="8" t="s">
        <v>11309</v>
      </c>
      <c r="I819" s="8" t="e">
        <f>_xlfn.XLOOKUP('Customer Information'!$A819,'Policy Details'!$I$2:$I$5001,'Policy Details'!$A$2:$A$5001)</f>
        <v>#N/A</v>
      </c>
    </row>
    <row r="820" spans="1:9">
      <c r="A820" s="12" t="s">
        <v>825</v>
      </c>
      <c r="B820" s="13" t="s">
        <v>5822</v>
      </c>
      <c r="C820" s="13" t="s">
        <v>9848</v>
      </c>
      <c r="D820" s="13">
        <v>59</v>
      </c>
      <c r="E820" s="13" t="str" cm="1">
        <f t="array" ref="E820">_xlfn.IFS(D820&lt;18,"Below 18",D820&lt;=25,"18-25",D820&lt;=35,"26-35",D820&lt;=45,"36-45",D820&lt;=55,"46-55",TRUE,"56+")</f>
        <v>56+</v>
      </c>
      <c r="F820" s="13" t="s">
        <v>10301</v>
      </c>
      <c r="G820" s="13" t="s">
        <v>10488</v>
      </c>
      <c r="H820" s="13" t="s">
        <v>11310</v>
      </c>
      <c r="I820" s="13" t="str">
        <f>_xlfn.XLOOKUP('Customer Information'!$A820,'Policy Details'!$I$2:$I$5001,'Policy Details'!$A$2:$A$5001)</f>
        <v>POL24070236</v>
      </c>
    </row>
    <row r="821" spans="1:9">
      <c r="A821" s="11" t="s">
        <v>826</v>
      </c>
      <c r="B821" s="8" t="s">
        <v>5823</v>
      </c>
      <c r="C821" s="8" t="s">
        <v>9847</v>
      </c>
      <c r="D821" s="8">
        <v>81</v>
      </c>
      <c r="E821" s="8" t="str" cm="1">
        <f t="array" ref="E821">_xlfn.IFS(D821&lt;18,"Below 18",D821&lt;=25,"18-25",D821&lt;=35,"26-35",D821&lt;=45,"36-45",D821&lt;=55,"46-55",TRUE,"56+")</f>
        <v>56+</v>
      </c>
      <c r="F821" s="8" t="s">
        <v>10272</v>
      </c>
      <c r="G821" s="8" t="s">
        <v>10490</v>
      </c>
      <c r="H821" s="8" t="s">
        <v>11311</v>
      </c>
      <c r="I821" s="8" t="e">
        <f>_xlfn.XLOOKUP('Customer Information'!$A821,'Policy Details'!$I$2:$I$5001,'Policy Details'!$A$2:$A$5001)</f>
        <v>#N/A</v>
      </c>
    </row>
    <row r="822" spans="1:9">
      <c r="A822" s="12" t="s">
        <v>827</v>
      </c>
      <c r="B822" s="13" t="s">
        <v>5824</v>
      </c>
      <c r="C822" s="13" t="s">
        <v>9846</v>
      </c>
      <c r="D822" s="13">
        <v>46</v>
      </c>
      <c r="E822" s="13" t="str" cm="1">
        <f t="array" ref="E822">_xlfn.IFS(D822&lt;18,"Below 18",D822&lt;=25,"18-25",D822&lt;=35,"26-35",D822&lt;=45,"36-45",D822&lt;=55,"46-55",TRUE,"56+")</f>
        <v>46-55</v>
      </c>
      <c r="F822" s="13" t="s">
        <v>10154</v>
      </c>
      <c r="G822" s="13" t="s">
        <v>10489</v>
      </c>
      <c r="H822" s="13" t="s">
        <v>11312</v>
      </c>
      <c r="I822" s="13" t="str">
        <f>_xlfn.XLOOKUP('Customer Information'!$A822,'Policy Details'!$I$2:$I$5001,'Policy Details'!$A$2:$A$5001)</f>
        <v>POL95434233</v>
      </c>
    </row>
    <row r="823" spans="1:9">
      <c r="A823" s="11" t="s">
        <v>828</v>
      </c>
      <c r="B823" s="8" t="s">
        <v>5825</v>
      </c>
      <c r="C823" s="8" t="s">
        <v>9848</v>
      </c>
      <c r="D823" s="8">
        <v>28</v>
      </c>
      <c r="E823" s="8" t="str" cm="1">
        <f t="array" ref="E823">_xlfn.IFS(D823&lt;18,"Below 18",D823&lt;=25,"18-25",D823&lt;=35,"26-35",D823&lt;=45,"36-45",D823&lt;=55,"46-55",TRUE,"56+")</f>
        <v>26-35</v>
      </c>
      <c r="F823" s="8" t="s">
        <v>10155</v>
      </c>
      <c r="G823" s="8" t="s">
        <v>10488</v>
      </c>
      <c r="H823" s="8" t="s">
        <v>11313</v>
      </c>
      <c r="I823" s="8" t="e">
        <f>_xlfn.XLOOKUP('Customer Information'!$A823,'Policy Details'!$I$2:$I$5001,'Policy Details'!$A$2:$A$5001)</f>
        <v>#N/A</v>
      </c>
    </row>
    <row r="824" spans="1:9">
      <c r="A824" s="12" t="s">
        <v>829</v>
      </c>
      <c r="B824" s="13" t="s">
        <v>5826</v>
      </c>
      <c r="C824" s="13" t="s">
        <v>9848</v>
      </c>
      <c r="D824" s="13">
        <v>54</v>
      </c>
      <c r="E824" s="13" t="str" cm="1">
        <f t="array" ref="E824">_xlfn.IFS(D824&lt;18,"Below 18",D824&lt;=25,"18-25",D824&lt;=35,"26-35",D824&lt;=45,"36-45",D824&lt;=55,"46-55",TRUE,"56+")</f>
        <v>46-55</v>
      </c>
      <c r="F824" s="13" t="s">
        <v>10321</v>
      </c>
      <c r="G824" s="13" t="s">
        <v>10491</v>
      </c>
      <c r="H824" s="13" t="s">
        <v>11314</v>
      </c>
      <c r="I824" s="13" t="str">
        <f>_xlfn.XLOOKUP('Customer Information'!$A824,'Policy Details'!$I$2:$I$5001,'Policy Details'!$A$2:$A$5001)</f>
        <v>POL12917640</v>
      </c>
    </row>
    <row r="825" spans="1:9">
      <c r="A825" s="11" t="s">
        <v>830</v>
      </c>
      <c r="B825" s="8" t="s">
        <v>5827</v>
      </c>
      <c r="C825" s="8" t="s">
        <v>9846</v>
      </c>
      <c r="D825" s="8">
        <v>74</v>
      </c>
      <c r="E825" s="8" t="str" cm="1">
        <f t="array" ref="E825">_xlfn.IFS(D825&lt;18,"Below 18",D825&lt;=25,"18-25",D825&lt;=35,"26-35",D825&lt;=45,"36-45",D825&lt;=55,"46-55",TRUE,"56+")</f>
        <v>56+</v>
      </c>
      <c r="F825" s="8" t="s">
        <v>10180</v>
      </c>
      <c r="G825" s="8" t="s">
        <v>10490</v>
      </c>
      <c r="H825" s="8" t="s">
        <v>11315</v>
      </c>
      <c r="I825" s="8" t="str">
        <f>_xlfn.XLOOKUP('Customer Information'!$A825,'Policy Details'!$I$2:$I$5001,'Policy Details'!$A$2:$A$5001)</f>
        <v>POL72673699</v>
      </c>
    </row>
    <row r="826" spans="1:9">
      <c r="A826" s="12" t="s">
        <v>831</v>
      </c>
      <c r="B826" s="13" t="s">
        <v>5828</v>
      </c>
      <c r="C826" s="13" t="s">
        <v>9847</v>
      </c>
      <c r="D826" s="13">
        <v>82</v>
      </c>
      <c r="E826" s="13" t="str" cm="1">
        <f t="array" ref="E826">_xlfn.IFS(D826&lt;18,"Below 18",D826&lt;=25,"18-25",D826&lt;=35,"26-35",D826&lt;=45,"36-45",D826&lt;=55,"46-55",TRUE,"56+")</f>
        <v>56+</v>
      </c>
      <c r="F826" s="13" t="s">
        <v>10322</v>
      </c>
      <c r="G826" s="13" t="s">
        <v>10488</v>
      </c>
      <c r="H826" s="13" t="s">
        <v>11316</v>
      </c>
      <c r="I826" s="13" t="str">
        <f>_xlfn.XLOOKUP('Customer Information'!$A826,'Policy Details'!$I$2:$I$5001,'Policy Details'!$A$2:$A$5001)</f>
        <v>POL01033936</v>
      </c>
    </row>
    <row r="827" spans="1:9">
      <c r="A827" s="11" t="s">
        <v>832</v>
      </c>
      <c r="B827" s="8" t="s">
        <v>5829</v>
      </c>
      <c r="C827" s="8" t="s">
        <v>9847</v>
      </c>
      <c r="D827" s="8">
        <v>33</v>
      </c>
      <c r="E827" s="8" t="str" cm="1">
        <f t="array" ref="E827">_xlfn.IFS(D827&lt;18,"Below 18",D827&lt;=25,"18-25",D827&lt;=35,"26-35",D827&lt;=45,"36-45",D827&lt;=55,"46-55",TRUE,"56+")</f>
        <v>26-35</v>
      </c>
      <c r="F827" s="8" t="s">
        <v>10323</v>
      </c>
      <c r="G827" s="8" t="s">
        <v>10490</v>
      </c>
      <c r="H827" s="8" t="s">
        <v>11317</v>
      </c>
      <c r="I827" s="8" t="str">
        <f>_xlfn.XLOOKUP('Customer Information'!$A827,'Policy Details'!$I$2:$I$5001,'Policy Details'!$A$2:$A$5001)</f>
        <v>POL32900389</v>
      </c>
    </row>
    <row r="828" spans="1:9">
      <c r="A828" s="12" t="s">
        <v>833</v>
      </c>
      <c r="B828" s="13" t="s">
        <v>5830</v>
      </c>
      <c r="C828" s="13" t="s">
        <v>9846</v>
      </c>
      <c r="D828" s="13">
        <v>25</v>
      </c>
      <c r="E828" s="13" t="str" cm="1">
        <f t="array" ref="E828">_xlfn.IFS(D828&lt;18,"Below 18",D828&lt;=25,"18-25",D828&lt;=35,"26-35",D828&lt;=45,"36-45",D828&lt;=55,"46-55",TRUE,"56+")</f>
        <v>18-25</v>
      </c>
      <c r="F828" s="13" t="s">
        <v>9953</v>
      </c>
      <c r="G828" s="13" t="s">
        <v>10489</v>
      </c>
      <c r="H828" s="13" t="s">
        <v>11318</v>
      </c>
      <c r="I828" s="13" t="str">
        <f>_xlfn.XLOOKUP('Customer Information'!$A828,'Policy Details'!$I$2:$I$5001,'Policy Details'!$A$2:$A$5001)</f>
        <v>POL90511171</v>
      </c>
    </row>
    <row r="829" spans="1:9">
      <c r="A829" s="11" t="s">
        <v>834</v>
      </c>
      <c r="B829" s="8" t="s">
        <v>5831</v>
      </c>
      <c r="C829" s="8" t="s">
        <v>9847</v>
      </c>
      <c r="D829" s="8">
        <v>31</v>
      </c>
      <c r="E829" s="8" t="str" cm="1">
        <f t="array" ref="E829">_xlfn.IFS(D829&lt;18,"Below 18",D829&lt;=25,"18-25",D829&lt;=35,"26-35",D829&lt;=45,"36-45",D829&lt;=55,"46-55",TRUE,"56+")</f>
        <v>26-35</v>
      </c>
      <c r="F829" s="8" t="s">
        <v>10301</v>
      </c>
      <c r="G829" s="8" t="s">
        <v>10488</v>
      </c>
      <c r="H829" s="8" t="s">
        <v>11319</v>
      </c>
      <c r="I829" s="8" t="str">
        <f>_xlfn.XLOOKUP('Customer Information'!$A829,'Policy Details'!$I$2:$I$5001,'Policy Details'!$A$2:$A$5001)</f>
        <v>POL97879638</v>
      </c>
    </row>
    <row r="830" spans="1:9">
      <c r="A830" s="12" t="s">
        <v>835</v>
      </c>
      <c r="B830" s="13" t="s">
        <v>5832</v>
      </c>
      <c r="C830" s="13" t="s">
        <v>9846</v>
      </c>
      <c r="D830" s="13">
        <v>79</v>
      </c>
      <c r="E830" s="13" t="str" cm="1">
        <f t="array" ref="E830">_xlfn.IFS(D830&lt;18,"Below 18",D830&lt;=25,"18-25",D830&lt;=35,"26-35",D830&lt;=45,"36-45",D830&lt;=55,"46-55",TRUE,"56+")</f>
        <v>56+</v>
      </c>
      <c r="F830" s="13" t="s">
        <v>10324</v>
      </c>
      <c r="G830" s="13" t="s">
        <v>10491</v>
      </c>
      <c r="H830" s="13" t="s">
        <v>11320</v>
      </c>
      <c r="I830" s="13" t="str">
        <f>_xlfn.XLOOKUP('Customer Information'!$A830,'Policy Details'!$I$2:$I$5001,'Policy Details'!$A$2:$A$5001)</f>
        <v>POL42513263</v>
      </c>
    </row>
    <row r="831" spans="1:9">
      <c r="A831" s="11" t="s">
        <v>836</v>
      </c>
      <c r="B831" s="8" t="s">
        <v>5833</v>
      </c>
      <c r="C831" s="8" t="s">
        <v>9846</v>
      </c>
      <c r="D831" s="8">
        <v>36</v>
      </c>
      <c r="E831" s="8" t="str" cm="1">
        <f t="array" ref="E831">_xlfn.IFS(D831&lt;18,"Below 18",D831&lt;=25,"18-25",D831&lt;=35,"26-35",D831&lt;=45,"36-45",D831&lt;=55,"46-55",TRUE,"56+")</f>
        <v>36-45</v>
      </c>
      <c r="F831" s="8" t="s">
        <v>9867</v>
      </c>
      <c r="G831" s="8" t="s">
        <v>10488</v>
      </c>
      <c r="H831" s="8" t="s">
        <v>11321</v>
      </c>
      <c r="I831" s="8" t="str">
        <f>_xlfn.XLOOKUP('Customer Information'!$A831,'Policy Details'!$I$2:$I$5001,'Policy Details'!$A$2:$A$5001)</f>
        <v>POL43290092</v>
      </c>
    </row>
    <row r="832" spans="1:9">
      <c r="A832" s="12" t="s">
        <v>837</v>
      </c>
      <c r="B832" s="13" t="s">
        <v>5834</v>
      </c>
      <c r="C832" s="13" t="s">
        <v>9848</v>
      </c>
      <c r="D832" s="13">
        <v>46</v>
      </c>
      <c r="E832" s="13" t="str" cm="1">
        <f t="array" ref="E832">_xlfn.IFS(D832&lt;18,"Below 18",D832&lt;=25,"18-25",D832&lt;=35,"26-35",D832&lt;=45,"36-45",D832&lt;=55,"46-55",TRUE,"56+")</f>
        <v>46-55</v>
      </c>
      <c r="F832" s="13" t="s">
        <v>10325</v>
      </c>
      <c r="G832" s="13" t="s">
        <v>10489</v>
      </c>
      <c r="H832" s="13" t="s">
        <v>11322</v>
      </c>
      <c r="I832" s="13" t="str">
        <f>_xlfn.XLOOKUP('Customer Information'!$A832,'Policy Details'!$I$2:$I$5001,'Policy Details'!$A$2:$A$5001)</f>
        <v>POL85106188</v>
      </c>
    </row>
    <row r="833" spans="1:9">
      <c r="A833" s="11" t="s">
        <v>838</v>
      </c>
      <c r="B833" s="8" t="s">
        <v>5835</v>
      </c>
      <c r="C833" s="8" t="s">
        <v>9848</v>
      </c>
      <c r="D833" s="8">
        <v>23</v>
      </c>
      <c r="E833" s="8" t="str" cm="1">
        <f t="array" ref="E833">_xlfn.IFS(D833&lt;18,"Below 18",D833&lt;=25,"18-25",D833&lt;=35,"26-35",D833&lt;=45,"36-45",D833&lt;=55,"46-55",TRUE,"56+")</f>
        <v>18-25</v>
      </c>
      <c r="F833" s="8" t="s">
        <v>9911</v>
      </c>
      <c r="G833" s="8" t="s">
        <v>10491</v>
      </c>
      <c r="H833" s="8" t="s">
        <v>11323</v>
      </c>
      <c r="I833" s="8" t="e">
        <f>_xlfn.XLOOKUP('Customer Information'!$A833,'Policy Details'!$I$2:$I$5001,'Policy Details'!$A$2:$A$5001)</f>
        <v>#N/A</v>
      </c>
    </row>
    <row r="834" spans="1:9">
      <c r="A834" s="12" t="s">
        <v>839</v>
      </c>
      <c r="B834" s="13" t="s">
        <v>5836</v>
      </c>
      <c r="C834" s="13" t="s">
        <v>9847</v>
      </c>
      <c r="D834" s="13">
        <v>60</v>
      </c>
      <c r="E834" s="13" t="str" cm="1">
        <f t="array" ref="E834">_xlfn.IFS(D834&lt;18,"Below 18",D834&lt;=25,"18-25",D834&lt;=35,"26-35",D834&lt;=45,"36-45",D834&lt;=55,"46-55",TRUE,"56+")</f>
        <v>56+</v>
      </c>
      <c r="F834" s="13" t="s">
        <v>10326</v>
      </c>
      <c r="G834" s="13" t="s">
        <v>10490</v>
      </c>
      <c r="H834" s="13" t="s">
        <v>11324</v>
      </c>
      <c r="I834" s="13" t="str">
        <f>_xlfn.XLOOKUP('Customer Information'!$A834,'Policy Details'!$I$2:$I$5001,'Policy Details'!$A$2:$A$5001)</f>
        <v>POL50807231</v>
      </c>
    </row>
    <row r="835" spans="1:9">
      <c r="A835" s="11" t="s">
        <v>840</v>
      </c>
      <c r="B835" s="8" t="s">
        <v>5837</v>
      </c>
      <c r="C835" s="8" t="s">
        <v>9846</v>
      </c>
      <c r="D835" s="8">
        <v>42</v>
      </c>
      <c r="E835" s="8" t="str" cm="1">
        <f t="array" ref="E835">_xlfn.IFS(D835&lt;18,"Below 18",D835&lt;=25,"18-25",D835&lt;=35,"26-35",D835&lt;=45,"36-45",D835&lt;=55,"46-55",TRUE,"56+")</f>
        <v>36-45</v>
      </c>
      <c r="F835" s="8" t="s">
        <v>10327</v>
      </c>
      <c r="G835" s="8" t="s">
        <v>10488</v>
      </c>
      <c r="H835" s="8" t="s">
        <v>11325</v>
      </c>
      <c r="I835" s="8" t="str">
        <f>_xlfn.XLOOKUP('Customer Information'!$A835,'Policy Details'!$I$2:$I$5001,'Policy Details'!$A$2:$A$5001)</f>
        <v>POL48183700</v>
      </c>
    </row>
    <row r="836" spans="1:9">
      <c r="A836" s="12" t="s">
        <v>841</v>
      </c>
      <c r="B836" s="13" t="s">
        <v>5838</v>
      </c>
      <c r="C836" s="13" t="s">
        <v>9847</v>
      </c>
      <c r="D836" s="13">
        <v>54</v>
      </c>
      <c r="E836" s="13" t="str" cm="1">
        <f t="array" ref="E836">_xlfn.IFS(D836&lt;18,"Below 18",D836&lt;=25,"18-25",D836&lt;=35,"26-35",D836&lt;=45,"36-45",D836&lt;=55,"46-55",TRUE,"56+")</f>
        <v>46-55</v>
      </c>
      <c r="F836" s="13" t="s">
        <v>10328</v>
      </c>
      <c r="G836" s="13" t="s">
        <v>10488</v>
      </c>
      <c r="H836" s="13" t="s">
        <v>11326</v>
      </c>
      <c r="I836" s="13" t="str">
        <f>_xlfn.XLOOKUP('Customer Information'!$A836,'Policy Details'!$I$2:$I$5001,'Policy Details'!$A$2:$A$5001)</f>
        <v>POL54636446</v>
      </c>
    </row>
    <row r="837" spans="1:9">
      <c r="A837" s="11" t="s">
        <v>842</v>
      </c>
      <c r="B837" s="8" t="s">
        <v>5839</v>
      </c>
      <c r="C837" s="8" t="s">
        <v>9847</v>
      </c>
      <c r="D837" s="8">
        <v>57</v>
      </c>
      <c r="E837" s="8" t="str" cm="1">
        <f t="array" ref="E837">_xlfn.IFS(D837&lt;18,"Below 18",D837&lt;=25,"18-25",D837&lt;=35,"26-35",D837&lt;=45,"36-45",D837&lt;=55,"46-55",TRUE,"56+")</f>
        <v>56+</v>
      </c>
      <c r="F837" s="8" t="s">
        <v>9985</v>
      </c>
      <c r="G837" s="8" t="s">
        <v>10490</v>
      </c>
      <c r="H837" s="8" t="s">
        <v>11327</v>
      </c>
      <c r="I837" s="8" t="str">
        <f>_xlfn.XLOOKUP('Customer Information'!$A837,'Policy Details'!$I$2:$I$5001,'Policy Details'!$A$2:$A$5001)</f>
        <v>POL75460780</v>
      </c>
    </row>
    <row r="838" spans="1:9">
      <c r="A838" s="12" t="s">
        <v>843</v>
      </c>
      <c r="B838" s="13" t="s">
        <v>5840</v>
      </c>
      <c r="C838" s="13" t="s">
        <v>9848</v>
      </c>
      <c r="D838" s="13">
        <v>41</v>
      </c>
      <c r="E838" s="13" t="str" cm="1">
        <f t="array" ref="E838">_xlfn.IFS(D838&lt;18,"Below 18",D838&lt;=25,"18-25",D838&lt;=35,"26-35",D838&lt;=45,"36-45",D838&lt;=55,"46-55",TRUE,"56+")</f>
        <v>36-45</v>
      </c>
      <c r="F838" s="13" t="s">
        <v>10106</v>
      </c>
      <c r="G838" s="13" t="s">
        <v>10491</v>
      </c>
      <c r="H838" s="13" t="s">
        <v>11328</v>
      </c>
      <c r="I838" s="13" t="str">
        <f>_xlfn.XLOOKUP('Customer Information'!$A838,'Policy Details'!$I$2:$I$5001,'Policy Details'!$A$2:$A$5001)</f>
        <v>POL07736550</v>
      </c>
    </row>
    <row r="839" spans="1:9">
      <c r="A839" s="11" t="s">
        <v>844</v>
      </c>
      <c r="B839" s="8" t="s">
        <v>5841</v>
      </c>
      <c r="C839" s="8" t="s">
        <v>9848</v>
      </c>
      <c r="D839" s="8">
        <v>65</v>
      </c>
      <c r="E839" s="8" t="str" cm="1">
        <f t="array" ref="E839">_xlfn.IFS(D839&lt;18,"Below 18",D839&lt;=25,"18-25",D839&lt;=35,"26-35",D839&lt;=45,"36-45",D839&lt;=55,"46-55",TRUE,"56+")</f>
        <v>56+</v>
      </c>
      <c r="F839" s="8" t="s">
        <v>10329</v>
      </c>
      <c r="G839" s="8" t="s">
        <v>10490</v>
      </c>
      <c r="H839" s="8" t="s">
        <v>11329</v>
      </c>
      <c r="I839" s="8" t="str">
        <f>_xlfn.XLOOKUP('Customer Information'!$A839,'Policy Details'!$I$2:$I$5001,'Policy Details'!$A$2:$A$5001)</f>
        <v>POL83116097</v>
      </c>
    </row>
    <row r="840" spans="1:9">
      <c r="A840" s="12" t="s">
        <v>845</v>
      </c>
      <c r="B840" s="13" t="s">
        <v>5842</v>
      </c>
      <c r="C840" s="13" t="s">
        <v>9848</v>
      </c>
      <c r="D840" s="13">
        <v>56</v>
      </c>
      <c r="E840" s="13" t="str" cm="1">
        <f t="array" ref="E840">_xlfn.IFS(D840&lt;18,"Below 18",D840&lt;=25,"18-25",D840&lt;=35,"26-35",D840&lt;=45,"36-45",D840&lt;=55,"46-55",TRUE,"56+")</f>
        <v>56+</v>
      </c>
      <c r="F840" s="13" t="s">
        <v>9982</v>
      </c>
      <c r="G840" s="13" t="s">
        <v>10491</v>
      </c>
      <c r="H840" s="13" t="s">
        <v>11330</v>
      </c>
      <c r="I840" s="13" t="e">
        <f>_xlfn.XLOOKUP('Customer Information'!$A840,'Policy Details'!$I$2:$I$5001,'Policy Details'!$A$2:$A$5001)</f>
        <v>#N/A</v>
      </c>
    </row>
    <row r="841" spans="1:9">
      <c r="A841" s="11" t="s">
        <v>846</v>
      </c>
      <c r="B841" s="8" t="s">
        <v>5843</v>
      </c>
      <c r="C841" s="8" t="s">
        <v>9848</v>
      </c>
      <c r="D841" s="8">
        <v>65</v>
      </c>
      <c r="E841" s="8" t="str" cm="1">
        <f t="array" ref="E841">_xlfn.IFS(D841&lt;18,"Below 18",D841&lt;=25,"18-25",D841&lt;=35,"26-35",D841&lt;=45,"36-45",D841&lt;=55,"46-55",TRUE,"56+")</f>
        <v>56+</v>
      </c>
      <c r="F841" s="8" t="s">
        <v>9866</v>
      </c>
      <c r="G841" s="8" t="s">
        <v>10490</v>
      </c>
      <c r="H841" s="8" t="s">
        <v>11331</v>
      </c>
      <c r="I841" s="8" t="str">
        <f>_xlfn.XLOOKUP('Customer Information'!$A841,'Policy Details'!$I$2:$I$5001,'Policy Details'!$A$2:$A$5001)</f>
        <v>POL80050460</v>
      </c>
    </row>
    <row r="842" spans="1:9">
      <c r="A842" s="12" t="s">
        <v>847</v>
      </c>
      <c r="B842" s="13" t="s">
        <v>5844</v>
      </c>
      <c r="C842" s="13" t="s">
        <v>9846</v>
      </c>
      <c r="D842" s="13">
        <v>21</v>
      </c>
      <c r="E842" s="13" t="str" cm="1">
        <f t="array" ref="E842">_xlfn.IFS(D842&lt;18,"Below 18",D842&lt;=25,"18-25",D842&lt;=35,"26-35",D842&lt;=45,"36-45",D842&lt;=55,"46-55",TRUE,"56+")</f>
        <v>18-25</v>
      </c>
      <c r="F842" s="13" t="s">
        <v>10232</v>
      </c>
      <c r="G842" s="13" t="s">
        <v>10490</v>
      </c>
      <c r="H842" s="13" t="s">
        <v>11332</v>
      </c>
      <c r="I842" s="13" t="str">
        <f>_xlfn.XLOOKUP('Customer Information'!$A842,'Policy Details'!$I$2:$I$5001,'Policy Details'!$A$2:$A$5001)</f>
        <v>POL27425814</v>
      </c>
    </row>
    <row r="843" spans="1:9">
      <c r="A843" s="11" t="s">
        <v>848</v>
      </c>
      <c r="B843" s="8" t="s">
        <v>5845</v>
      </c>
      <c r="C843" s="8" t="s">
        <v>9847</v>
      </c>
      <c r="D843" s="8">
        <v>69</v>
      </c>
      <c r="E843" s="8" t="str" cm="1">
        <f t="array" ref="E843">_xlfn.IFS(D843&lt;18,"Below 18",D843&lt;=25,"18-25",D843&lt;=35,"26-35",D843&lt;=45,"36-45",D843&lt;=55,"46-55",TRUE,"56+")</f>
        <v>56+</v>
      </c>
      <c r="F843" s="8" t="s">
        <v>10330</v>
      </c>
      <c r="G843" s="8" t="s">
        <v>10488</v>
      </c>
      <c r="H843" s="8" t="s">
        <v>11333</v>
      </c>
      <c r="I843" s="8" t="e">
        <f>_xlfn.XLOOKUP('Customer Information'!$A843,'Policy Details'!$I$2:$I$5001,'Policy Details'!$A$2:$A$5001)</f>
        <v>#N/A</v>
      </c>
    </row>
    <row r="844" spans="1:9">
      <c r="A844" s="12" t="s">
        <v>849</v>
      </c>
      <c r="B844" s="13" t="s">
        <v>5846</v>
      </c>
      <c r="C844" s="13" t="s">
        <v>9848</v>
      </c>
      <c r="D844" s="13">
        <v>79</v>
      </c>
      <c r="E844" s="13" t="str" cm="1">
        <f t="array" ref="E844">_xlfn.IFS(D844&lt;18,"Below 18",D844&lt;=25,"18-25",D844&lt;=35,"26-35",D844&lt;=45,"36-45",D844&lt;=55,"46-55",TRUE,"56+")</f>
        <v>56+</v>
      </c>
      <c r="F844" s="13" t="s">
        <v>10331</v>
      </c>
      <c r="G844" s="13" t="s">
        <v>10489</v>
      </c>
      <c r="H844" s="13" t="s">
        <v>11334</v>
      </c>
      <c r="I844" s="13" t="str">
        <f>_xlfn.XLOOKUP('Customer Information'!$A844,'Policy Details'!$I$2:$I$5001,'Policy Details'!$A$2:$A$5001)</f>
        <v>POL40926349</v>
      </c>
    </row>
    <row r="845" spans="1:9">
      <c r="A845" s="11" t="s">
        <v>850</v>
      </c>
      <c r="B845" s="8" t="s">
        <v>5847</v>
      </c>
      <c r="C845" s="8" t="s">
        <v>9846</v>
      </c>
      <c r="D845" s="8">
        <v>27</v>
      </c>
      <c r="E845" s="8" t="str" cm="1">
        <f t="array" ref="E845">_xlfn.IFS(D845&lt;18,"Below 18",D845&lt;=25,"18-25",D845&lt;=35,"26-35",D845&lt;=45,"36-45",D845&lt;=55,"46-55",TRUE,"56+")</f>
        <v>26-35</v>
      </c>
      <c r="F845" s="8" t="s">
        <v>10207</v>
      </c>
      <c r="G845" s="8" t="s">
        <v>10491</v>
      </c>
      <c r="H845" s="8" t="s">
        <v>11335</v>
      </c>
      <c r="I845" s="8" t="str">
        <f>_xlfn.XLOOKUP('Customer Information'!$A845,'Policy Details'!$I$2:$I$5001,'Policy Details'!$A$2:$A$5001)</f>
        <v>POL73294320</v>
      </c>
    </row>
    <row r="846" spans="1:9">
      <c r="A846" s="12" t="s">
        <v>851</v>
      </c>
      <c r="B846" s="13" t="s">
        <v>5848</v>
      </c>
      <c r="C846" s="13" t="s">
        <v>9847</v>
      </c>
      <c r="D846" s="13">
        <v>73</v>
      </c>
      <c r="E846" s="13" t="str" cm="1">
        <f t="array" ref="E846">_xlfn.IFS(D846&lt;18,"Below 18",D846&lt;=25,"18-25",D846&lt;=35,"26-35",D846&lt;=45,"36-45",D846&lt;=55,"46-55",TRUE,"56+")</f>
        <v>56+</v>
      </c>
      <c r="F846" s="13" t="s">
        <v>10321</v>
      </c>
      <c r="G846" s="13" t="s">
        <v>10489</v>
      </c>
      <c r="H846" s="13" t="s">
        <v>11336</v>
      </c>
      <c r="I846" s="13" t="e">
        <f>_xlfn.XLOOKUP('Customer Information'!$A846,'Policy Details'!$I$2:$I$5001,'Policy Details'!$A$2:$A$5001)</f>
        <v>#N/A</v>
      </c>
    </row>
    <row r="847" spans="1:9">
      <c r="A847" s="11" t="s">
        <v>852</v>
      </c>
      <c r="B847" s="8" t="s">
        <v>5849</v>
      </c>
      <c r="C847" s="8" t="s">
        <v>9847</v>
      </c>
      <c r="D847" s="8">
        <v>34</v>
      </c>
      <c r="E847" s="8" t="str" cm="1">
        <f t="array" ref="E847">_xlfn.IFS(D847&lt;18,"Below 18",D847&lt;=25,"18-25",D847&lt;=35,"26-35",D847&lt;=45,"36-45",D847&lt;=55,"46-55",TRUE,"56+")</f>
        <v>26-35</v>
      </c>
      <c r="F847" s="8" t="s">
        <v>10332</v>
      </c>
      <c r="G847" s="8" t="s">
        <v>10490</v>
      </c>
      <c r="H847" s="8" t="s">
        <v>11337</v>
      </c>
      <c r="I847" s="8" t="e">
        <f>_xlfn.XLOOKUP('Customer Information'!$A847,'Policy Details'!$I$2:$I$5001,'Policy Details'!$A$2:$A$5001)</f>
        <v>#N/A</v>
      </c>
    </row>
    <row r="848" spans="1:9">
      <c r="A848" s="12" t="s">
        <v>853</v>
      </c>
      <c r="B848" s="13" t="s">
        <v>5850</v>
      </c>
      <c r="C848" s="13" t="s">
        <v>9846</v>
      </c>
      <c r="D848" s="13">
        <v>61</v>
      </c>
      <c r="E848" s="13" t="str" cm="1">
        <f t="array" ref="E848">_xlfn.IFS(D848&lt;18,"Below 18",D848&lt;=25,"18-25",D848&lt;=35,"26-35",D848&lt;=45,"36-45",D848&lt;=55,"46-55",TRUE,"56+")</f>
        <v>56+</v>
      </c>
      <c r="F848" s="13" t="s">
        <v>9899</v>
      </c>
      <c r="G848" s="13" t="s">
        <v>10489</v>
      </c>
      <c r="H848" s="13" t="s">
        <v>11338</v>
      </c>
      <c r="I848" s="13" t="str">
        <f>_xlfn.XLOOKUP('Customer Information'!$A848,'Policy Details'!$I$2:$I$5001,'Policy Details'!$A$2:$A$5001)</f>
        <v>POL45105560</v>
      </c>
    </row>
    <row r="849" spans="1:9">
      <c r="A849" s="11" t="s">
        <v>854</v>
      </c>
      <c r="B849" s="8" t="s">
        <v>5851</v>
      </c>
      <c r="C849" s="8" t="s">
        <v>9847</v>
      </c>
      <c r="D849" s="8">
        <v>52</v>
      </c>
      <c r="E849" s="8" t="str" cm="1">
        <f t="array" ref="E849">_xlfn.IFS(D849&lt;18,"Below 18",D849&lt;=25,"18-25",D849&lt;=35,"26-35",D849&lt;=45,"36-45",D849&lt;=55,"46-55",TRUE,"56+")</f>
        <v>46-55</v>
      </c>
      <c r="F849" s="8" t="s">
        <v>9990</v>
      </c>
      <c r="G849" s="8" t="s">
        <v>10490</v>
      </c>
      <c r="H849" s="8" t="s">
        <v>11339</v>
      </c>
      <c r="I849" s="8" t="str">
        <f>_xlfn.XLOOKUP('Customer Information'!$A849,'Policy Details'!$I$2:$I$5001,'Policy Details'!$A$2:$A$5001)</f>
        <v>POL09346416</v>
      </c>
    </row>
    <row r="850" spans="1:9">
      <c r="A850" s="12" t="s">
        <v>855</v>
      </c>
      <c r="B850" s="13" t="s">
        <v>5852</v>
      </c>
      <c r="C850" s="13" t="s">
        <v>9847</v>
      </c>
      <c r="D850" s="13">
        <v>37</v>
      </c>
      <c r="E850" s="13" t="str" cm="1">
        <f t="array" ref="E850">_xlfn.IFS(D850&lt;18,"Below 18",D850&lt;=25,"18-25",D850&lt;=35,"26-35",D850&lt;=45,"36-45",D850&lt;=55,"46-55",TRUE,"56+")</f>
        <v>36-45</v>
      </c>
      <c r="F850" s="13" t="s">
        <v>9874</v>
      </c>
      <c r="G850" s="13" t="s">
        <v>10488</v>
      </c>
      <c r="H850" s="13" t="s">
        <v>11340</v>
      </c>
      <c r="I850" s="13" t="str">
        <f>_xlfn.XLOOKUP('Customer Information'!$A850,'Policy Details'!$I$2:$I$5001,'Policy Details'!$A$2:$A$5001)</f>
        <v>POL32166365</v>
      </c>
    </row>
    <row r="851" spans="1:9">
      <c r="A851" s="11" t="s">
        <v>856</v>
      </c>
      <c r="B851" s="8" t="s">
        <v>5853</v>
      </c>
      <c r="C851" s="8" t="s">
        <v>9848</v>
      </c>
      <c r="D851" s="8">
        <v>84</v>
      </c>
      <c r="E851" s="8" t="str" cm="1">
        <f t="array" ref="E851">_xlfn.IFS(D851&lt;18,"Below 18",D851&lt;=25,"18-25",D851&lt;=35,"26-35",D851&lt;=45,"36-45",D851&lt;=55,"46-55",TRUE,"56+")</f>
        <v>56+</v>
      </c>
      <c r="F851" s="8" t="s">
        <v>10333</v>
      </c>
      <c r="G851" s="8" t="s">
        <v>10488</v>
      </c>
      <c r="H851" s="8" t="s">
        <v>11341</v>
      </c>
      <c r="I851" s="8" t="str">
        <f>_xlfn.XLOOKUP('Customer Information'!$A851,'Policy Details'!$I$2:$I$5001,'Policy Details'!$A$2:$A$5001)</f>
        <v>POL33870479</v>
      </c>
    </row>
    <row r="852" spans="1:9">
      <c r="A852" s="12" t="s">
        <v>857</v>
      </c>
      <c r="B852" s="13" t="s">
        <v>5854</v>
      </c>
      <c r="C852" s="13" t="s">
        <v>9847</v>
      </c>
      <c r="D852" s="13">
        <v>51</v>
      </c>
      <c r="E852" s="13" t="str" cm="1">
        <f t="array" ref="E852">_xlfn.IFS(D852&lt;18,"Below 18",D852&lt;=25,"18-25",D852&lt;=35,"26-35",D852&lt;=45,"36-45",D852&lt;=55,"46-55",TRUE,"56+")</f>
        <v>46-55</v>
      </c>
      <c r="F852" s="13" t="s">
        <v>10082</v>
      </c>
      <c r="G852" s="13" t="s">
        <v>10488</v>
      </c>
      <c r="H852" s="13" t="s">
        <v>11342</v>
      </c>
      <c r="I852" s="13" t="e">
        <f>_xlfn.XLOOKUP('Customer Information'!$A852,'Policy Details'!$I$2:$I$5001,'Policy Details'!$A$2:$A$5001)</f>
        <v>#N/A</v>
      </c>
    </row>
    <row r="853" spans="1:9">
      <c r="A853" s="11" t="s">
        <v>858</v>
      </c>
      <c r="B853" s="8" t="s">
        <v>5855</v>
      </c>
      <c r="C853" s="8" t="s">
        <v>9846</v>
      </c>
      <c r="D853" s="8">
        <v>42</v>
      </c>
      <c r="E853" s="8" t="str" cm="1">
        <f t="array" ref="E853">_xlfn.IFS(D853&lt;18,"Below 18",D853&lt;=25,"18-25",D853&lt;=35,"26-35",D853&lt;=45,"36-45",D853&lt;=55,"46-55",TRUE,"56+")</f>
        <v>36-45</v>
      </c>
      <c r="F853" s="8" t="s">
        <v>10103</v>
      </c>
      <c r="G853" s="8" t="s">
        <v>10489</v>
      </c>
      <c r="H853" s="8" t="s">
        <v>11343</v>
      </c>
      <c r="I853" s="8" t="str">
        <f>_xlfn.XLOOKUP('Customer Information'!$A853,'Policy Details'!$I$2:$I$5001,'Policy Details'!$A$2:$A$5001)</f>
        <v>POL88647419</v>
      </c>
    </row>
    <row r="854" spans="1:9">
      <c r="A854" s="12" t="s">
        <v>859</v>
      </c>
      <c r="B854" s="13" t="s">
        <v>5856</v>
      </c>
      <c r="C854" s="13" t="s">
        <v>9848</v>
      </c>
      <c r="D854" s="13">
        <v>28</v>
      </c>
      <c r="E854" s="13" t="str" cm="1">
        <f t="array" ref="E854">_xlfn.IFS(D854&lt;18,"Below 18",D854&lt;=25,"18-25",D854&lt;=35,"26-35",D854&lt;=45,"36-45",D854&lt;=55,"46-55",TRUE,"56+")</f>
        <v>26-35</v>
      </c>
      <c r="F854" s="13" t="s">
        <v>10164</v>
      </c>
      <c r="G854" s="13" t="s">
        <v>10489</v>
      </c>
      <c r="H854" s="13" t="s">
        <v>11344</v>
      </c>
      <c r="I854" s="13" t="str">
        <f>_xlfn.XLOOKUP('Customer Information'!$A854,'Policy Details'!$I$2:$I$5001,'Policy Details'!$A$2:$A$5001)</f>
        <v>POL25010710</v>
      </c>
    </row>
    <row r="855" spans="1:9">
      <c r="A855" s="11" t="s">
        <v>860</v>
      </c>
      <c r="B855" s="8" t="s">
        <v>5857</v>
      </c>
      <c r="C855" s="8" t="s">
        <v>9847</v>
      </c>
      <c r="D855" s="8">
        <v>28</v>
      </c>
      <c r="E855" s="8" t="str" cm="1">
        <f t="array" ref="E855">_xlfn.IFS(D855&lt;18,"Below 18",D855&lt;=25,"18-25",D855&lt;=35,"26-35",D855&lt;=45,"36-45",D855&lt;=55,"46-55",TRUE,"56+")</f>
        <v>26-35</v>
      </c>
      <c r="F855" s="8" t="s">
        <v>10218</v>
      </c>
      <c r="G855" s="8" t="s">
        <v>10491</v>
      </c>
      <c r="H855" s="8" t="s">
        <v>11345</v>
      </c>
      <c r="I855" s="8" t="e">
        <f>_xlfn.XLOOKUP('Customer Information'!$A855,'Policy Details'!$I$2:$I$5001,'Policy Details'!$A$2:$A$5001)</f>
        <v>#N/A</v>
      </c>
    </row>
    <row r="856" spans="1:9">
      <c r="A856" s="12" t="s">
        <v>861</v>
      </c>
      <c r="B856" s="13" t="s">
        <v>5858</v>
      </c>
      <c r="C856" s="13" t="s">
        <v>9848</v>
      </c>
      <c r="D856" s="13">
        <v>62</v>
      </c>
      <c r="E856" s="13" t="str" cm="1">
        <f t="array" ref="E856">_xlfn.IFS(D856&lt;18,"Below 18",D856&lt;=25,"18-25",D856&lt;=35,"26-35",D856&lt;=45,"36-45",D856&lt;=55,"46-55",TRUE,"56+")</f>
        <v>56+</v>
      </c>
      <c r="F856" s="13" t="s">
        <v>10110</v>
      </c>
      <c r="G856" s="13" t="s">
        <v>10489</v>
      </c>
      <c r="H856" s="13" t="s">
        <v>11346</v>
      </c>
      <c r="I856" s="13" t="str">
        <f>_xlfn.XLOOKUP('Customer Information'!$A856,'Policy Details'!$I$2:$I$5001,'Policy Details'!$A$2:$A$5001)</f>
        <v>POL85481964</v>
      </c>
    </row>
    <row r="857" spans="1:9">
      <c r="A857" s="11" t="s">
        <v>862</v>
      </c>
      <c r="B857" s="8" t="s">
        <v>5859</v>
      </c>
      <c r="C857" s="8" t="s">
        <v>9847</v>
      </c>
      <c r="D857" s="8">
        <v>43</v>
      </c>
      <c r="E857" s="8" t="str" cm="1">
        <f t="array" ref="E857">_xlfn.IFS(D857&lt;18,"Below 18",D857&lt;=25,"18-25",D857&lt;=35,"26-35",D857&lt;=45,"36-45",D857&lt;=55,"46-55",TRUE,"56+")</f>
        <v>36-45</v>
      </c>
      <c r="F857" s="8" t="s">
        <v>10034</v>
      </c>
      <c r="G857" s="8" t="s">
        <v>10488</v>
      </c>
      <c r="H857" s="8" t="s">
        <v>11347</v>
      </c>
      <c r="I857" s="8" t="str">
        <f>_xlfn.XLOOKUP('Customer Information'!$A857,'Policy Details'!$I$2:$I$5001,'Policy Details'!$A$2:$A$5001)</f>
        <v>POL42267896</v>
      </c>
    </row>
    <row r="858" spans="1:9">
      <c r="A858" s="12" t="s">
        <v>863</v>
      </c>
      <c r="B858" s="13" t="s">
        <v>5860</v>
      </c>
      <c r="C858" s="13" t="s">
        <v>9847</v>
      </c>
      <c r="D858" s="13">
        <v>38</v>
      </c>
      <c r="E858" s="13" t="str" cm="1">
        <f t="array" ref="E858">_xlfn.IFS(D858&lt;18,"Below 18",D858&lt;=25,"18-25",D858&lt;=35,"26-35",D858&lt;=45,"36-45",D858&lt;=55,"46-55",TRUE,"56+")</f>
        <v>36-45</v>
      </c>
      <c r="F858" s="13" t="s">
        <v>9877</v>
      </c>
      <c r="G858" s="13" t="s">
        <v>10490</v>
      </c>
      <c r="H858" s="13" t="s">
        <v>11348</v>
      </c>
      <c r="I858" s="13" t="e">
        <f>_xlfn.XLOOKUP('Customer Information'!$A858,'Policy Details'!$I$2:$I$5001,'Policy Details'!$A$2:$A$5001)</f>
        <v>#N/A</v>
      </c>
    </row>
    <row r="859" spans="1:9">
      <c r="A859" s="11" t="s">
        <v>864</v>
      </c>
      <c r="B859" s="8" t="s">
        <v>5861</v>
      </c>
      <c r="C859" s="8" t="s">
        <v>9848</v>
      </c>
      <c r="D859" s="8">
        <v>55</v>
      </c>
      <c r="E859" s="8" t="str" cm="1">
        <f t="array" ref="E859">_xlfn.IFS(D859&lt;18,"Below 18",D859&lt;=25,"18-25",D859&lt;=35,"26-35",D859&lt;=45,"36-45",D859&lt;=55,"46-55",TRUE,"56+")</f>
        <v>46-55</v>
      </c>
      <c r="F859" s="8" t="s">
        <v>10170</v>
      </c>
      <c r="G859" s="8" t="s">
        <v>10491</v>
      </c>
      <c r="H859" s="8" t="s">
        <v>11349</v>
      </c>
      <c r="I859" s="8" t="str">
        <f>_xlfn.XLOOKUP('Customer Information'!$A859,'Policy Details'!$I$2:$I$5001,'Policy Details'!$A$2:$A$5001)</f>
        <v>POL56070761</v>
      </c>
    </row>
    <row r="860" spans="1:9">
      <c r="A860" s="12" t="s">
        <v>865</v>
      </c>
      <c r="B860" s="13" t="s">
        <v>5862</v>
      </c>
      <c r="C860" s="13" t="s">
        <v>9846</v>
      </c>
      <c r="D860" s="13">
        <v>73</v>
      </c>
      <c r="E860" s="13" t="str" cm="1">
        <f t="array" ref="E860">_xlfn.IFS(D860&lt;18,"Below 18",D860&lt;=25,"18-25",D860&lt;=35,"26-35",D860&lt;=45,"36-45",D860&lt;=55,"46-55",TRUE,"56+")</f>
        <v>56+</v>
      </c>
      <c r="F860" s="13" t="s">
        <v>10112</v>
      </c>
      <c r="G860" s="13" t="s">
        <v>10488</v>
      </c>
      <c r="H860" s="13" t="s">
        <v>11350</v>
      </c>
      <c r="I860" s="13" t="str">
        <f>_xlfn.XLOOKUP('Customer Information'!$A860,'Policy Details'!$I$2:$I$5001,'Policy Details'!$A$2:$A$5001)</f>
        <v>POL87932414</v>
      </c>
    </row>
    <row r="861" spans="1:9">
      <c r="A861" s="11" t="s">
        <v>866</v>
      </c>
      <c r="B861" s="8" t="s">
        <v>5863</v>
      </c>
      <c r="C861" s="8" t="s">
        <v>9846</v>
      </c>
      <c r="D861" s="8">
        <v>63</v>
      </c>
      <c r="E861" s="8" t="str" cm="1">
        <f t="array" ref="E861">_xlfn.IFS(D861&lt;18,"Below 18",D861&lt;=25,"18-25",D861&lt;=35,"26-35",D861&lt;=45,"36-45",D861&lt;=55,"46-55",TRUE,"56+")</f>
        <v>56+</v>
      </c>
      <c r="F861" s="8" t="s">
        <v>9897</v>
      </c>
      <c r="G861" s="8" t="s">
        <v>10489</v>
      </c>
      <c r="H861" s="8" t="s">
        <v>11351</v>
      </c>
      <c r="I861" s="8" t="str">
        <f>_xlfn.XLOOKUP('Customer Information'!$A861,'Policy Details'!$I$2:$I$5001,'Policy Details'!$A$2:$A$5001)</f>
        <v>POL31150343</v>
      </c>
    </row>
    <row r="862" spans="1:9">
      <c r="A862" s="12" t="s">
        <v>867</v>
      </c>
      <c r="B862" s="13" t="s">
        <v>5864</v>
      </c>
      <c r="C862" s="13" t="s">
        <v>9847</v>
      </c>
      <c r="D862" s="13">
        <v>66</v>
      </c>
      <c r="E862" s="13" t="str" cm="1">
        <f t="array" ref="E862">_xlfn.IFS(D862&lt;18,"Below 18",D862&lt;=25,"18-25",D862&lt;=35,"26-35",D862&lt;=45,"36-45",D862&lt;=55,"46-55",TRUE,"56+")</f>
        <v>56+</v>
      </c>
      <c r="F862" s="13" t="s">
        <v>10033</v>
      </c>
      <c r="G862" s="13" t="s">
        <v>10491</v>
      </c>
      <c r="H862" s="13" t="s">
        <v>11352</v>
      </c>
      <c r="I862" s="13" t="str">
        <f>_xlfn.XLOOKUP('Customer Information'!$A862,'Policy Details'!$I$2:$I$5001,'Policy Details'!$A$2:$A$5001)</f>
        <v>POL91407611</v>
      </c>
    </row>
    <row r="863" spans="1:9">
      <c r="A863" s="11" t="s">
        <v>868</v>
      </c>
      <c r="B863" s="8" t="s">
        <v>5865</v>
      </c>
      <c r="C863" s="8" t="s">
        <v>9848</v>
      </c>
      <c r="D863" s="8">
        <v>40</v>
      </c>
      <c r="E863" s="8" t="str" cm="1">
        <f t="array" ref="E863">_xlfn.IFS(D863&lt;18,"Below 18",D863&lt;=25,"18-25",D863&lt;=35,"26-35",D863&lt;=45,"36-45",D863&lt;=55,"46-55",TRUE,"56+")</f>
        <v>36-45</v>
      </c>
      <c r="F863" s="8" t="s">
        <v>10309</v>
      </c>
      <c r="G863" s="8" t="s">
        <v>10488</v>
      </c>
      <c r="H863" s="8" t="s">
        <v>11353</v>
      </c>
      <c r="I863" s="8" t="str">
        <f>_xlfn.XLOOKUP('Customer Information'!$A863,'Policy Details'!$I$2:$I$5001,'Policy Details'!$A$2:$A$5001)</f>
        <v>POL94646296</v>
      </c>
    </row>
    <row r="864" spans="1:9">
      <c r="A864" s="12" t="s">
        <v>869</v>
      </c>
      <c r="B864" s="13" t="s">
        <v>5866</v>
      </c>
      <c r="C864" s="13" t="s">
        <v>9846</v>
      </c>
      <c r="D864" s="13">
        <v>37</v>
      </c>
      <c r="E864" s="13" t="str" cm="1">
        <f t="array" ref="E864">_xlfn.IFS(D864&lt;18,"Below 18",D864&lt;=25,"18-25",D864&lt;=35,"26-35",D864&lt;=45,"36-45",D864&lt;=55,"46-55",TRUE,"56+")</f>
        <v>36-45</v>
      </c>
      <c r="F864" s="13" t="s">
        <v>10334</v>
      </c>
      <c r="G864" s="13" t="s">
        <v>10490</v>
      </c>
      <c r="H864" s="13" t="s">
        <v>11354</v>
      </c>
      <c r="I864" s="13" t="e">
        <f>_xlfn.XLOOKUP('Customer Information'!$A864,'Policy Details'!$I$2:$I$5001,'Policy Details'!$A$2:$A$5001)</f>
        <v>#N/A</v>
      </c>
    </row>
    <row r="865" spans="1:9">
      <c r="A865" s="11" t="s">
        <v>870</v>
      </c>
      <c r="B865" s="8" t="s">
        <v>5867</v>
      </c>
      <c r="C865" s="8" t="s">
        <v>9847</v>
      </c>
      <c r="D865" s="8">
        <v>39</v>
      </c>
      <c r="E865" s="8" t="str" cm="1">
        <f t="array" ref="E865">_xlfn.IFS(D865&lt;18,"Below 18",D865&lt;=25,"18-25",D865&lt;=35,"26-35",D865&lt;=45,"36-45",D865&lt;=55,"46-55",TRUE,"56+")</f>
        <v>36-45</v>
      </c>
      <c r="F865" s="8" t="s">
        <v>10317</v>
      </c>
      <c r="G865" s="8" t="s">
        <v>10491</v>
      </c>
      <c r="H865" s="8" t="s">
        <v>11355</v>
      </c>
      <c r="I865" s="8" t="e">
        <f>_xlfn.XLOOKUP('Customer Information'!$A865,'Policy Details'!$I$2:$I$5001,'Policy Details'!$A$2:$A$5001)</f>
        <v>#N/A</v>
      </c>
    </row>
    <row r="866" spans="1:9">
      <c r="A866" s="12" t="s">
        <v>871</v>
      </c>
      <c r="B866" s="13" t="s">
        <v>5868</v>
      </c>
      <c r="C866" s="13" t="s">
        <v>9847</v>
      </c>
      <c r="D866" s="13">
        <v>43</v>
      </c>
      <c r="E866" s="13" t="str" cm="1">
        <f t="array" ref="E866">_xlfn.IFS(D866&lt;18,"Below 18",D866&lt;=25,"18-25",D866&lt;=35,"26-35",D866&lt;=45,"36-45",D866&lt;=55,"46-55",TRUE,"56+")</f>
        <v>36-45</v>
      </c>
      <c r="F866" s="13" t="s">
        <v>10065</v>
      </c>
      <c r="G866" s="13" t="s">
        <v>10491</v>
      </c>
      <c r="H866" s="13" t="s">
        <v>11356</v>
      </c>
      <c r="I866" s="13" t="str">
        <f>_xlfn.XLOOKUP('Customer Information'!$A866,'Policy Details'!$I$2:$I$5001,'Policy Details'!$A$2:$A$5001)</f>
        <v>POL30184185</v>
      </c>
    </row>
    <row r="867" spans="1:9">
      <c r="A867" s="11" t="s">
        <v>872</v>
      </c>
      <c r="B867" s="8" t="s">
        <v>5869</v>
      </c>
      <c r="C867" s="8" t="s">
        <v>9847</v>
      </c>
      <c r="D867" s="8">
        <v>82</v>
      </c>
      <c r="E867" s="8" t="str" cm="1">
        <f t="array" ref="E867">_xlfn.IFS(D867&lt;18,"Below 18",D867&lt;=25,"18-25",D867&lt;=35,"26-35",D867&lt;=45,"36-45",D867&lt;=55,"46-55",TRUE,"56+")</f>
        <v>56+</v>
      </c>
      <c r="F867" s="8" t="s">
        <v>9902</v>
      </c>
      <c r="G867" s="8" t="s">
        <v>10489</v>
      </c>
      <c r="H867" s="8" t="s">
        <v>11357</v>
      </c>
      <c r="I867" s="8" t="e">
        <f>_xlfn.XLOOKUP('Customer Information'!$A867,'Policy Details'!$I$2:$I$5001,'Policy Details'!$A$2:$A$5001)</f>
        <v>#N/A</v>
      </c>
    </row>
    <row r="868" spans="1:9">
      <c r="A868" s="12" t="s">
        <v>873</v>
      </c>
      <c r="B868" s="13" t="s">
        <v>5870</v>
      </c>
      <c r="C868" s="13" t="s">
        <v>9846</v>
      </c>
      <c r="D868" s="13">
        <v>68</v>
      </c>
      <c r="E868" s="13" t="str" cm="1">
        <f t="array" ref="E868">_xlfn.IFS(D868&lt;18,"Below 18",D868&lt;=25,"18-25",D868&lt;=35,"26-35",D868&lt;=45,"36-45",D868&lt;=55,"46-55",TRUE,"56+")</f>
        <v>56+</v>
      </c>
      <c r="F868" s="13" t="s">
        <v>10254</v>
      </c>
      <c r="G868" s="13" t="s">
        <v>10490</v>
      </c>
      <c r="H868" s="13" t="s">
        <v>11358</v>
      </c>
      <c r="I868" s="13" t="str">
        <f>_xlfn.XLOOKUP('Customer Information'!$A868,'Policy Details'!$I$2:$I$5001,'Policy Details'!$A$2:$A$5001)</f>
        <v>POL66542527</v>
      </c>
    </row>
    <row r="869" spans="1:9">
      <c r="A869" s="11" t="s">
        <v>874</v>
      </c>
      <c r="B869" s="8" t="s">
        <v>5871</v>
      </c>
      <c r="C869" s="8" t="s">
        <v>9847</v>
      </c>
      <c r="D869" s="8">
        <v>64</v>
      </c>
      <c r="E869" s="8" t="str" cm="1">
        <f t="array" ref="E869">_xlfn.IFS(D869&lt;18,"Below 18",D869&lt;=25,"18-25",D869&lt;=35,"26-35",D869&lt;=45,"36-45",D869&lt;=55,"46-55",TRUE,"56+")</f>
        <v>56+</v>
      </c>
      <c r="F869" s="8" t="s">
        <v>10335</v>
      </c>
      <c r="G869" s="8" t="s">
        <v>10488</v>
      </c>
      <c r="H869" s="8" t="s">
        <v>11359</v>
      </c>
      <c r="I869" s="8" t="str">
        <f>_xlfn.XLOOKUP('Customer Information'!$A869,'Policy Details'!$I$2:$I$5001,'Policy Details'!$A$2:$A$5001)</f>
        <v>POL30600963</v>
      </c>
    </row>
    <row r="870" spans="1:9">
      <c r="A870" s="12" t="s">
        <v>875</v>
      </c>
      <c r="B870" s="13" t="s">
        <v>5872</v>
      </c>
      <c r="C870" s="13" t="s">
        <v>9846</v>
      </c>
      <c r="D870" s="13">
        <v>48</v>
      </c>
      <c r="E870" s="13" t="str" cm="1">
        <f t="array" ref="E870">_xlfn.IFS(D870&lt;18,"Below 18",D870&lt;=25,"18-25",D870&lt;=35,"26-35",D870&lt;=45,"36-45",D870&lt;=55,"46-55",TRUE,"56+")</f>
        <v>46-55</v>
      </c>
      <c r="F870" s="13" t="s">
        <v>9926</v>
      </c>
      <c r="G870" s="13" t="s">
        <v>10488</v>
      </c>
      <c r="H870" s="13" t="s">
        <v>11360</v>
      </c>
      <c r="I870" s="13" t="str">
        <f>_xlfn.XLOOKUP('Customer Information'!$A870,'Policy Details'!$I$2:$I$5001,'Policy Details'!$A$2:$A$5001)</f>
        <v>POL44308362</v>
      </c>
    </row>
    <row r="871" spans="1:9">
      <c r="A871" s="11" t="s">
        <v>876</v>
      </c>
      <c r="B871" s="8" t="s">
        <v>5873</v>
      </c>
      <c r="C871" s="8" t="s">
        <v>9848</v>
      </c>
      <c r="D871" s="8">
        <v>77</v>
      </c>
      <c r="E871" s="8" t="str" cm="1">
        <f t="array" ref="E871">_xlfn.IFS(D871&lt;18,"Below 18",D871&lt;=25,"18-25",D871&lt;=35,"26-35",D871&lt;=45,"36-45",D871&lt;=55,"46-55",TRUE,"56+")</f>
        <v>56+</v>
      </c>
      <c r="F871" s="8" t="s">
        <v>10042</v>
      </c>
      <c r="G871" s="8" t="s">
        <v>10489</v>
      </c>
      <c r="H871" s="8" t="s">
        <v>11361</v>
      </c>
      <c r="I871" s="8" t="e">
        <f>_xlfn.XLOOKUP('Customer Information'!$A871,'Policy Details'!$I$2:$I$5001,'Policy Details'!$A$2:$A$5001)</f>
        <v>#N/A</v>
      </c>
    </row>
    <row r="872" spans="1:9">
      <c r="A872" s="12" t="s">
        <v>877</v>
      </c>
      <c r="B872" s="13" t="s">
        <v>5874</v>
      </c>
      <c r="C872" s="13" t="s">
        <v>9847</v>
      </c>
      <c r="D872" s="13">
        <v>29</v>
      </c>
      <c r="E872" s="13" t="str" cm="1">
        <f t="array" ref="E872">_xlfn.IFS(D872&lt;18,"Below 18",D872&lt;=25,"18-25",D872&lt;=35,"26-35",D872&lt;=45,"36-45",D872&lt;=55,"46-55",TRUE,"56+")</f>
        <v>26-35</v>
      </c>
      <c r="F872" s="13" t="s">
        <v>9970</v>
      </c>
      <c r="G872" s="13" t="s">
        <v>10489</v>
      </c>
      <c r="H872" s="13" t="s">
        <v>11362</v>
      </c>
      <c r="I872" s="13" t="str">
        <f>_xlfn.XLOOKUP('Customer Information'!$A872,'Policy Details'!$I$2:$I$5001,'Policy Details'!$A$2:$A$5001)</f>
        <v>POL39556502</v>
      </c>
    </row>
    <row r="873" spans="1:9">
      <c r="A873" s="11" t="s">
        <v>878</v>
      </c>
      <c r="B873" s="8" t="s">
        <v>5875</v>
      </c>
      <c r="C873" s="8" t="s">
        <v>9846</v>
      </c>
      <c r="D873" s="8">
        <v>56</v>
      </c>
      <c r="E873" s="8" t="str" cm="1">
        <f t="array" ref="E873">_xlfn.IFS(D873&lt;18,"Below 18",D873&lt;=25,"18-25",D873&lt;=35,"26-35",D873&lt;=45,"36-45",D873&lt;=55,"46-55",TRUE,"56+")</f>
        <v>56+</v>
      </c>
      <c r="F873" s="8" t="s">
        <v>10299</v>
      </c>
      <c r="G873" s="8" t="s">
        <v>10488</v>
      </c>
      <c r="H873" s="8" t="s">
        <v>11363</v>
      </c>
      <c r="I873" s="8" t="e">
        <f>_xlfn.XLOOKUP('Customer Information'!$A873,'Policy Details'!$I$2:$I$5001,'Policy Details'!$A$2:$A$5001)</f>
        <v>#N/A</v>
      </c>
    </row>
    <row r="874" spans="1:9">
      <c r="A874" s="12" t="s">
        <v>879</v>
      </c>
      <c r="B874" s="13" t="s">
        <v>5876</v>
      </c>
      <c r="C874" s="13" t="s">
        <v>9846</v>
      </c>
      <c r="D874" s="13">
        <v>38</v>
      </c>
      <c r="E874" s="13" t="str" cm="1">
        <f t="array" ref="E874">_xlfn.IFS(D874&lt;18,"Below 18",D874&lt;=25,"18-25",D874&lt;=35,"26-35",D874&lt;=45,"36-45",D874&lt;=55,"46-55",TRUE,"56+")</f>
        <v>36-45</v>
      </c>
      <c r="F874" s="13" t="s">
        <v>10336</v>
      </c>
      <c r="G874" s="13" t="s">
        <v>10489</v>
      </c>
      <c r="H874" s="13" t="s">
        <v>11364</v>
      </c>
      <c r="I874" s="13" t="e">
        <f>_xlfn.XLOOKUP('Customer Information'!$A874,'Policy Details'!$I$2:$I$5001,'Policy Details'!$A$2:$A$5001)</f>
        <v>#N/A</v>
      </c>
    </row>
    <row r="875" spans="1:9">
      <c r="A875" s="11" t="s">
        <v>880</v>
      </c>
      <c r="B875" s="8" t="s">
        <v>5877</v>
      </c>
      <c r="C875" s="8" t="s">
        <v>9846</v>
      </c>
      <c r="D875" s="8">
        <v>84</v>
      </c>
      <c r="E875" s="8" t="str" cm="1">
        <f t="array" ref="E875">_xlfn.IFS(D875&lt;18,"Below 18",D875&lt;=25,"18-25",D875&lt;=35,"26-35",D875&lt;=45,"36-45",D875&lt;=55,"46-55",TRUE,"56+")</f>
        <v>56+</v>
      </c>
      <c r="F875" s="8" t="s">
        <v>10201</v>
      </c>
      <c r="G875" s="8" t="s">
        <v>10488</v>
      </c>
      <c r="H875" s="8" t="s">
        <v>11365</v>
      </c>
      <c r="I875" s="8" t="e">
        <f>_xlfn.XLOOKUP('Customer Information'!$A875,'Policy Details'!$I$2:$I$5001,'Policy Details'!$A$2:$A$5001)</f>
        <v>#N/A</v>
      </c>
    </row>
    <row r="876" spans="1:9">
      <c r="A876" s="12" t="s">
        <v>881</v>
      </c>
      <c r="B876" s="13" t="s">
        <v>5878</v>
      </c>
      <c r="C876" s="13" t="s">
        <v>9848</v>
      </c>
      <c r="D876" s="13">
        <v>82</v>
      </c>
      <c r="E876" s="13" t="str" cm="1">
        <f t="array" ref="E876">_xlfn.IFS(D876&lt;18,"Below 18",D876&lt;=25,"18-25",D876&lt;=35,"26-35",D876&lt;=45,"36-45",D876&lt;=55,"46-55",TRUE,"56+")</f>
        <v>56+</v>
      </c>
      <c r="F876" s="13" t="s">
        <v>10105</v>
      </c>
      <c r="G876" s="13" t="s">
        <v>10491</v>
      </c>
      <c r="H876" s="13" t="s">
        <v>11366</v>
      </c>
      <c r="I876" s="13" t="str">
        <f>_xlfn.XLOOKUP('Customer Information'!$A876,'Policy Details'!$I$2:$I$5001,'Policy Details'!$A$2:$A$5001)</f>
        <v>POL30983744</v>
      </c>
    </row>
    <row r="877" spans="1:9">
      <c r="A877" s="11" t="s">
        <v>882</v>
      </c>
      <c r="B877" s="8" t="s">
        <v>5879</v>
      </c>
      <c r="C877" s="8" t="s">
        <v>9846</v>
      </c>
      <c r="D877" s="8">
        <v>59</v>
      </c>
      <c r="E877" s="8" t="str" cm="1">
        <f t="array" ref="E877">_xlfn.IFS(D877&lt;18,"Below 18",D877&lt;=25,"18-25",D877&lt;=35,"26-35",D877&lt;=45,"36-45",D877&lt;=55,"46-55",TRUE,"56+")</f>
        <v>56+</v>
      </c>
      <c r="F877" s="8" t="s">
        <v>9874</v>
      </c>
      <c r="G877" s="8" t="s">
        <v>10488</v>
      </c>
      <c r="H877" s="8" t="s">
        <v>11367</v>
      </c>
      <c r="I877" s="8" t="str">
        <f>_xlfn.XLOOKUP('Customer Information'!$A877,'Policy Details'!$I$2:$I$5001,'Policy Details'!$A$2:$A$5001)</f>
        <v>POL71161359</v>
      </c>
    </row>
    <row r="878" spans="1:9">
      <c r="A878" s="12" t="s">
        <v>883</v>
      </c>
      <c r="B878" s="13" t="s">
        <v>5880</v>
      </c>
      <c r="C878" s="13" t="s">
        <v>9847</v>
      </c>
      <c r="D878" s="13">
        <v>84</v>
      </c>
      <c r="E878" s="13" t="str" cm="1">
        <f t="array" ref="E878">_xlfn.IFS(D878&lt;18,"Below 18",D878&lt;=25,"18-25",D878&lt;=35,"26-35",D878&lt;=45,"36-45",D878&lt;=55,"46-55",TRUE,"56+")</f>
        <v>56+</v>
      </c>
      <c r="F878" s="13" t="s">
        <v>10106</v>
      </c>
      <c r="G878" s="13" t="s">
        <v>10490</v>
      </c>
      <c r="H878" s="13" t="s">
        <v>11368</v>
      </c>
      <c r="I878" s="13" t="str">
        <f>_xlfn.XLOOKUP('Customer Information'!$A878,'Policy Details'!$I$2:$I$5001,'Policy Details'!$A$2:$A$5001)</f>
        <v>POL60911272</v>
      </c>
    </row>
    <row r="879" spans="1:9">
      <c r="A879" s="11" t="s">
        <v>884</v>
      </c>
      <c r="B879" s="8" t="s">
        <v>5881</v>
      </c>
      <c r="C879" s="8" t="s">
        <v>9847</v>
      </c>
      <c r="D879" s="8">
        <v>54</v>
      </c>
      <c r="E879" s="8" t="str" cm="1">
        <f t="array" ref="E879">_xlfn.IFS(D879&lt;18,"Below 18",D879&lt;=25,"18-25",D879&lt;=35,"26-35",D879&lt;=45,"36-45",D879&lt;=55,"46-55",TRUE,"56+")</f>
        <v>46-55</v>
      </c>
      <c r="F879" s="8" t="s">
        <v>9992</v>
      </c>
      <c r="G879" s="8" t="s">
        <v>10491</v>
      </c>
      <c r="H879" s="8" t="s">
        <v>11369</v>
      </c>
      <c r="I879" s="8" t="str">
        <f>_xlfn.XLOOKUP('Customer Information'!$A879,'Policy Details'!$I$2:$I$5001,'Policy Details'!$A$2:$A$5001)</f>
        <v>POL16627282</v>
      </c>
    </row>
    <row r="880" spans="1:9">
      <c r="A880" s="12" t="s">
        <v>885</v>
      </c>
      <c r="B880" s="13" t="s">
        <v>5882</v>
      </c>
      <c r="C880" s="13" t="s">
        <v>9846</v>
      </c>
      <c r="D880" s="13">
        <v>47</v>
      </c>
      <c r="E880" s="13" t="str" cm="1">
        <f t="array" ref="E880">_xlfn.IFS(D880&lt;18,"Below 18",D880&lt;=25,"18-25",D880&lt;=35,"26-35",D880&lt;=45,"36-45",D880&lt;=55,"46-55",TRUE,"56+")</f>
        <v>46-55</v>
      </c>
      <c r="F880" s="13" t="s">
        <v>10337</v>
      </c>
      <c r="G880" s="13" t="s">
        <v>10490</v>
      </c>
      <c r="H880" s="13" t="s">
        <v>11370</v>
      </c>
      <c r="I880" s="13" t="e">
        <f>_xlfn.XLOOKUP('Customer Information'!$A880,'Policy Details'!$I$2:$I$5001,'Policy Details'!$A$2:$A$5001)</f>
        <v>#N/A</v>
      </c>
    </row>
    <row r="881" spans="1:9">
      <c r="A881" s="11" t="s">
        <v>886</v>
      </c>
      <c r="B881" s="8" t="s">
        <v>5883</v>
      </c>
      <c r="C881" s="8" t="s">
        <v>9846</v>
      </c>
      <c r="D881" s="8">
        <v>30</v>
      </c>
      <c r="E881" s="8" t="str" cm="1">
        <f t="array" ref="E881">_xlfn.IFS(D881&lt;18,"Below 18",D881&lt;=25,"18-25",D881&lt;=35,"26-35",D881&lt;=45,"36-45",D881&lt;=55,"46-55",TRUE,"56+")</f>
        <v>26-35</v>
      </c>
      <c r="F881" s="8" t="s">
        <v>10338</v>
      </c>
      <c r="G881" s="8" t="s">
        <v>10491</v>
      </c>
      <c r="H881" s="8" t="s">
        <v>11371</v>
      </c>
      <c r="I881" s="8" t="str">
        <f>_xlfn.XLOOKUP('Customer Information'!$A881,'Policy Details'!$I$2:$I$5001,'Policy Details'!$A$2:$A$5001)</f>
        <v>POL83630860</v>
      </c>
    </row>
    <row r="882" spans="1:9">
      <c r="A882" s="12" t="s">
        <v>887</v>
      </c>
      <c r="B882" s="13" t="s">
        <v>5884</v>
      </c>
      <c r="C882" s="13" t="s">
        <v>9848</v>
      </c>
      <c r="D882" s="13">
        <v>66</v>
      </c>
      <c r="E882" s="13" t="str" cm="1">
        <f t="array" ref="E882">_xlfn.IFS(D882&lt;18,"Below 18",D882&lt;=25,"18-25",D882&lt;=35,"26-35",D882&lt;=45,"36-45",D882&lt;=55,"46-55",TRUE,"56+")</f>
        <v>56+</v>
      </c>
      <c r="F882" s="13" t="s">
        <v>10339</v>
      </c>
      <c r="G882" s="13" t="s">
        <v>10489</v>
      </c>
      <c r="H882" s="13" t="s">
        <v>11372</v>
      </c>
      <c r="I882" s="13" t="str">
        <f>_xlfn.XLOOKUP('Customer Information'!$A882,'Policy Details'!$I$2:$I$5001,'Policy Details'!$A$2:$A$5001)</f>
        <v>POL32150481</v>
      </c>
    </row>
    <row r="883" spans="1:9">
      <c r="A883" s="11" t="s">
        <v>888</v>
      </c>
      <c r="B883" s="8" t="s">
        <v>5885</v>
      </c>
      <c r="C883" s="8" t="s">
        <v>9848</v>
      </c>
      <c r="D883" s="8">
        <v>52</v>
      </c>
      <c r="E883" s="8" t="str" cm="1">
        <f t="array" ref="E883">_xlfn.IFS(D883&lt;18,"Below 18",D883&lt;=25,"18-25",D883&lt;=35,"26-35",D883&lt;=45,"36-45",D883&lt;=55,"46-55",TRUE,"56+")</f>
        <v>46-55</v>
      </c>
      <c r="F883" s="8" t="s">
        <v>10340</v>
      </c>
      <c r="G883" s="8" t="s">
        <v>10489</v>
      </c>
      <c r="H883" s="8" t="s">
        <v>11373</v>
      </c>
      <c r="I883" s="8" t="str">
        <f>_xlfn.XLOOKUP('Customer Information'!$A883,'Policy Details'!$I$2:$I$5001,'Policy Details'!$A$2:$A$5001)</f>
        <v>POL86622832</v>
      </c>
    </row>
    <row r="884" spans="1:9">
      <c r="A884" s="12" t="s">
        <v>889</v>
      </c>
      <c r="B884" s="13" t="s">
        <v>5886</v>
      </c>
      <c r="C884" s="13" t="s">
        <v>9846</v>
      </c>
      <c r="D884" s="13">
        <v>20</v>
      </c>
      <c r="E884" s="13" t="str" cm="1">
        <f t="array" ref="E884">_xlfn.IFS(D884&lt;18,"Below 18",D884&lt;=25,"18-25",D884&lt;=35,"26-35",D884&lt;=45,"36-45",D884&lt;=55,"46-55",TRUE,"56+")</f>
        <v>18-25</v>
      </c>
      <c r="F884" s="13" t="s">
        <v>10341</v>
      </c>
      <c r="G884" s="13" t="s">
        <v>10489</v>
      </c>
      <c r="H884" s="13" t="s">
        <v>11374</v>
      </c>
      <c r="I884" s="13" t="e">
        <f>_xlfn.XLOOKUP('Customer Information'!$A884,'Policy Details'!$I$2:$I$5001,'Policy Details'!$A$2:$A$5001)</f>
        <v>#N/A</v>
      </c>
    </row>
    <row r="885" spans="1:9">
      <c r="A885" s="11" t="s">
        <v>890</v>
      </c>
      <c r="B885" s="8" t="s">
        <v>5887</v>
      </c>
      <c r="C885" s="8" t="s">
        <v>9847</v>
      </c>
      <c r="D885" s="8">
        <v>66</v>
      </c>
      <c r="E885" s="8" t="str" cm="1">
        <f t="array" ref="E885">_xlfn.IFS(D885&lt;18,"Below 18",D885&lt;=25,"18-25",D885&lt;=35,"26-35",D885&lt;=45,"36-45",D885&lt;=55,"46-55",TRUE,"56+")</f>
        <v>56+</v>
      </c>
      <c r="F885" s="8" t="s">
        <v>10342</v>
      </c>
      <c r="G885" s="8" t="s">
        <v>10491</v>
      </c>
      <c r="H885" s="8" t="s">
        <v>11375</v>
      </c>
      <c r="I885" s="8" t="e">
        <f>_xlfn.XLOOKUP('Customer Information'!$A885,'Policy Details'!$I$2:$I$5001,'Policy Details'!$A$2:$A$5001)</f>
        <v>#N/A</v>
      </c>
    </row>
    <row r="886" spans="1:9">
      <c r="A886" s="12" t="s">
        <v>891</v>
      </c>
      <c r="B886" s="13" t="s">
        <v>5888</v>
      </c>
      <c r="C886" s="13" t="s">
        <v>9846</v>
      </c>
      <c r="D886" s="13">
        <v>45</v>
      </c>
      <c r="E886" s="13" t="str" cm="1">
        <f t="array" ref="E886">_xlfn.IFS(D886&lt;18,"Below 18",D886&lt;=25,"18-25",D886&lt;=35,"26-35",D886&lt;=45,"36-45",D886&lt;=55,"46-55",TRUE,"56+")</f>
        <v>36-45</v>
      </c>
      <c r="F886" s="13" t="s">
        <v>9883</v>
      </c>
      <c r="G886" s="13" t="s">
        <v>10489</v>
      </c>
      <c r="H886" s="13" t="s">
        <v>11376</v>
      </c>
      <c r="I886" s="13" t="e">
        <f>_xlfn.XLOOKUP('Customer Information'!$A886,'Policy Details'!$I$2:$I$5001,'Policy Details'!$A$2:$A$5001)</f>
        <v>#N/A</v>
      </c>
    </row>
    <row r="887" spans="1:9">
      <c r="A887" s="11" t="s">
        <v>892</v>
      </c>
      <c r="B887" s="8" t="s">
        <v>5889</v>
      </c>
      <c r="C887" s="8" t="s">
        <v>9848</v>
      </c>
      <c r="D887" s="8">
        <v>64</v>
      </c>
      <c r="E887" s="8" t="str" cm="1">
        <f t="array" ref="E887">_xlfn.IFS(D887&lt;18,"Below 18",D887&lt;=25,"18-25",D887&lt;=35,"26-35",D887&lt;=45,"36-45",D887&lt;=55,"46-55",TRUE,"56+")</f>
        <v>56+</v>
      </c>
      <c r="F887" s="8" t="s">
        <v>10343</v>
      </c>
      <c r="G887" s="8" t="s">
        <v>10489</v>
      </c>
      <c r="H887" s="8" t="s">
        <v>11377</v>
      </c>
      <c r="I887" s="8" t="str">
        <f>_xlfn.XLOOKUP('Customer Information'!$A887,'Policy Details'!$I$2:$I$5001,'Policy Details'!$A$2:$A$5001)</f>
        <v>POL71377159</v>
      </c>
    </row>
    <row r="888" spans="1:9">
      <c r="A888" s="12" t="s">
        <v>893</v>
      </c>
      <c r="B888" s="13" t="s">
        <v>5890</v>
      </c>
      <c r="C888" s="13" t="s">
        <v>9846</v>
      </c>
      <c r="D888" s="13">
        <v>51</v>
      </c>
      <c r="E888" s="13" t="str" cm="1">
        <f t="array" ref="E888">_xlfn.IFS(D888&lt;18,"Below 18",D888&lt;=25,"18-25",D888&lt;=35,"26-35",D888&lt;=45,"36-45",D888&lt;=55,"46-55",TRUE,"56+")</f>
        <v>46-55</v>
      </c>
      <c r="F888" s="13" t="s">
        <v>10235</v>
      </c>
      <c r="G888" s="13" t="s">
        <v>10489</v>
      </c>
      <c r="H888" s="13" t="s">
        <v>11378</v>
      </c>
      <c r="I888" s="13" t="e">
        <f>_xlfn.XLOOKUP('Customer Information'!$A888,'Policy Details'!$I$2:$I$5001,'Policy Details'!$A$2:$A$5001)</f>
        <v>#N/A</v>
      </c>
    </row>
    <row r="889" spans="1:9">
      <c r="A889" s="11" t="s">
        <v>894</v>
      </c>
      <c r="B889" s="8" t="s">
        <v>5891</v>
      </c>
      <c r="C889" s="8" t="s">
        <v>9848</v>
      </c>
      <c r="D889" s="8">
        <v>80</v>
      </c>
      <c r="E889" s="8" t="str" cm="1">
        <f t="array" ref="E889">_xlfn.IFS(D889&lt;18,"Below 18",D889&lt;=25,"18-25",D889&lt;=35,"26-35",D889&lt;=45,"36-45",D889&lt;=55,"46-55",TRUE,"56+")</f>
        <v>56+</v>
      </c>
      <c r="F889" s="8" t="s">
        <v>10026</v>
      </c>
      <c r="G889" s="8" t="s">
        <v>10491</v>
      </c>
      <c r="H889" s="8" t="s">
        <v>11379</v>
      </c>
      <c r="I889" s="8" t="str">
        <f>_xlfn.XLOOKUP('Customer Information'!$A889,'Policy Details'!$I$2:$I$5001,'Policy Details'!$A$2:$A$5001)</f>
        <v>POL96685286</v>
      </c>
    </row>
    <row r="890" spans="1:9">
      <c r="A890" s="12" t="s">
        <v>895</v>
      </c>
      <c r="B890" s="13" t="s">
        <v>5892</v>
      </c>
      <c r="C890" s="13" t="s">
        <v>9847</v>
      </c>
      <c r="D890" s="13">
        <v>48</v>
      </c>
      <c r="E890" s="13" t="str" cm="1">
        <f t="array" ref="E890">_xlfn.IFS(D890&lt;18,"Below 18",D890&lt;=25,"18-25",D890&lt;=35,"26-35",D890&lt;=45,"36-45",D890&lt;=55,"46-55",TRUE,"56+")</f>
        <v>46-55</v>
      </c>
      <c r="F890" s="13" t="s">
        <v>10315</v>
      </c>
      <c r="G890" s="13" t="s">
        <v>10490</v>
      </c>
      <c r="H890" s="13" t="s">
        <v>11380</v>
      </c>
      <c r="I890" s="13" t="str">
        <f>_xlfn.XLOOKUP('Customer Information'!$A890,'Policy Details'!$I$2:$I$5001,'Policy Details'!$A$2:$A$5001)</f>
        <v>POL63838195</v>
      </c>
    </row>
    <row r="891" spans="1:9">
      <c r="A891" s="11" t="s">
        <v>896</v>
      </c>
      <c r="B891" s="8" t="s">
        <v>5893</v>
      </c>
      <c r="C891" s="8" t="s">
        <v>9848</v>
      </c>
      <c r="D891" s="8">
        <v>60</v>
      </c>
      <c r="E891" s="8" t="str" cm="1">
        <f t="array" ref="E891">_xlfn.IFS(D891&lt;18,"Below 18",D891&lt;=25,"18-25",D891&lt;=35,"26-35",D891&lt;=45,"36-45",D891&lt;=55,"46-55",TRUE,"56+")</f>
        <v>56+</v>
      </c>
      <c r="F891" s="8" t="s">
        <v>10344</v>
      </c>
      <c r="G891" s="8" t="s">
        <v>10488</v>
      </c>
      <c r="H891" s="8" t="s">
        <v>11381</v>
      </c>
      <c r="I891" s="8" t="str">
        <f>_xlfn.XLOOKUP('Customer Information'!$A891,'Policy Details'!$I$2:$I$5001,'Policy Details'!$A$2:$A$5001)</f>
        <v>POL27444083</v>
      </c>
    </row>
    <row r="892" spans="1:9">
      <c r="A892" s="12" t="s">
        <v>897</v>
      </c>
      <c r="B892" s="13" t="s">
        <v>5894</v>
      </c>
      <c r="C892" s="13" t="s">
        <v>9847</v>
      </c>
      <c r="D892" s="13">
        <v>58</v>
      </c>
      <c r="E892" s="13" t="str" cm="1">
        <f t="array" ref="E892">_xlfn.IFS(D892&lt;18,"Below 18",D892&lt;=25,"18-25",D892&lt;=35,"26-35",D892&lt;=45,"36-45",D892&lt;=55,"46-55",TRUE,"56+")</f>
        <v>56+</v>
      </c>
      <c r="F892" s="13" t="s">
        <v>9932</v>
      </c>
      <c r="G892" s="13" t="s">
        <v>10490</v>
      </c>
      <c r="H892" s="13" t="s">
        <v>11382</v>
      </c>
      <c r="I892" s="13" t="str">
        <f>_xlfn.XLOOKUP('Customer Information'!$A892,'Policy Details'!$I$2:$I$5001,'Policy Details'!$A$2:$A$5001)</f>
        <v>POL66883101</v>
      </c>
    </row>
    <row r="893" spans="1:9">
      <c r="A893" s="11" t="s">
        <v>898</v>
      </c>
      <c r="B893" s="8" t="s">
        <v>5895</v>
      </c>
      <c r="C893" s="8" t="s">
        <v>9847</v>
      </c>
      <c r="D893" s="8">
        <v>72</v>
      </c>
      <c r="E893" s="8" t="str" cm="1">
        <f t="array" ref="E893">_xlfn.IFS(D893&lt;18,"Below 18",D893&lt;=25,"18-25",D893&lt;=35,"26-35",D893&lt;=45,"36-45",D893&lt;=55,"46-55",TRUE,"56+")</f>
        <v>56+</v>
      </c>
      <c r="F893" s="8" t="s">
        <v>10345</v>
      </c>
      <c r="G893" s="8" t="s">
        <v>10491</v>
      </c>
      <c r="H893" s="8" t="s">
        <v>11383</v>
      </c>
      <c r="I893" s="8" t="str">
        <f>_xlfn.XLOOKUP('Customer Information'!$A893,'Policy Details'!$I$2:$I$5001,'Policy Details'!$A$2:$A$5001)</f>
        <v>POL63571175</v>
      </c>
    </row>
    <row r="894" spans="1:9">
      <c r="A894" s="12" t="s">
        <v>899</v>
      </c>
      <c r="B894" s="13" t="s">
        <v>5896</v>
      </c>
      <c r="C894" s="13" t="s">
        <v>9846</v>
      </c>
      <c r="D894" s="13">
        <v>66</v>
      </c>
      <c r="E894" s="13" t="str" cm="1">
        <f t="array" ref="E894">_xlfn.IFS(D894&lt;18,"Below 18",D894&lt;=25,"18-25",D894&lt;=35,"26-35",D894&lt;=45,"36-45",D894&lt;=55,"46-55",TRUE,"56+")</f>
        <v>56+</v>
      </c>
      <c r="F894" s="13" t="s">
        <v>10346</v>
      </c>
      <c r="G894" s="13" t="s">
        <v>10490</v>
      </c>
      <c r="H894" s="13" t="s">
        <v>11384</v>
      </c>
      <c r="I894" s="13" t="str">
        <f>_xlfn.XLOOKUP('Customer Information'!$A894,'Policy Details'!$I$2:$I$5001,'Policy Details'!$A$2:$A$5001)</f>
        <v>POL06150370</v>
      </c>
    </row>
    <row r="895" spans="1:9">
      <c r="A895" s="11" t="s">
        <v>900</v>
      </c>
      <c r="B895" s="8" t="s">
        <v>5897</v>
      </c>
      <c r="C895" s="8" t="s">
        <v>9848</v>
      </c>
      <c r="D895" s="8">
        <v>47</v>
      </c>
      <c r="E895" s="8" t="str" cm="1">
        <f t="array" ref="E895">_xlfn.IFS(D895&lt;18,"Below 18",D895&lt;=25,"18-25",D895&lt;=35,"26-35",D895&lt;=45,"36-45",D895&lt;=55,"46-55",TRUE,"56+")</f>
        <v>46-55</v>
      </c>
      <c r="F895" s="8" t="s">
        <v>10127</v>
      </c>
      <c r="G895" s="8" t="s">
        <v>10488</v>
      </c>
      <c r="H895" s="8" t="s">
        <v>11385</v>
      </c>
      <c r="I895" s="8" t="e">
        <f>_xlfn.XLOOKUP('Customer Information'!$A895,'Policy Details'!$I$2:$I$5001,'Policy Details'!$A$2:$A$5001)</f>
        <v>#N/A</v>
      </c>
    </row>
    <row r="896" spans="1:9">
      <c r="A896" s="12" t="s">
        <v>901</v>
      </c>
      <c r="B896" s="13" t="s">
        <v>5898</v>
      </c>
      <c r="C896" s="13" t="s">
        <v>9847</v>
      </c>
      <c r="D896" s="13">
        <v>38</v>
      </c>
      <c r="E896" s="13" t="str" cm="1">
        <f t="array" ref="E896">_xlfn.IFS(D896&lt;18,"Below 18",D896&lt;=25,"18-25",D896&lt;=35,"26-35",D896&lt;=45,"36-45",D896&lt;=55,"46-55",TRUE,"56+")</f>
        <v>36-45</v>
      </c>
      <c r="F896" s="13" t="s">
        <v>10347</v>
      </c>
      <c r="G896" s="13" t="s">
        <v>10489</v>
      </c>
      <c r="H896" s="13" t="s">
        <v>11386</v>
      </c>
      <c r="I896" s="13" t="str">
        <f>_xlfn.XLOOKUP('Customer Information'!$A896,'Policy Details'!$I$2:$I$5001,'Policy Details'!$A$2:$A$5001)</f>
        <v>POL74324052</v>
      </c>
    </row>
    <row r="897" spans="1:9">
      <c r="A897" s="11" t="s">
        <v>902</v>
      </c>
      <c r="B897" s="8" t="s">
        <v>5899</v>
      </c>
      <c r="C897" s="8" t="s">
        <v>9846</v>
      </c>
      <c r="D897" s="8">
        <v>34</v>
      </c>
      <c r="E897" s="8" t="str" cm="1">
        <f t="array" ref="E897">_xlfn.IFS(D897&lt;18,"Below 18",D897&lt;=25,"18-25",D897&lt;=35,"26-35",D897&lt;=45,"36-45",D897&lt;=55,"46-55",TRUE,"56+")</f>
        <v>26-35</v>
      </c>
      <c r="F897" s="8" t="s">
        <v>10041</v>
      </c>
      <c r="G897" s="8" t="s">
        <v>10490</v>
      </c>
      <c r="H897" s="8" t="s">
        <v>11387</v>
      </c>
      <c r="I897" s="8" t="str">
        <f>_xlfn.XLOOKUP('Customer Information'!$A897,'Policy Details'!$I$2:$I$5001,'Policy Details'!$A$2:$A$5001)</f>
        <v>POL00255979</v>
      </c>
    </row>
    <row r="898" spans="1:9">
      <c r="A898" s="12" t="s">
        <v>903</v>
      </c>
      <c r="B898" s="13" t="s">
        <v>5900</v>
      </c>
      <c r="C898" s="13" t="s">
        <v>9847</v>
      </c>
      <c r="D898" s="13">
        <v>82</v>
      </c>
      <c r="E898" s="13" t="str" cm="1">
        <f t="array" ref="E898">_xlfn.IFS(D898&lt;18,"Below 18",D898&lt;=25,"18-25",D898&lt;=35,"26-35",D898&lt;=45,"36-45",D898&lt;=55,"46-55",TRUE,"56+")</f>
        <v>56+</v>
      </c>
      <c r="F898" s="13" t="s">
        <v>10316</v>
      </c>
      <c r="G898" s="13" t="s">
        <v>10491</v>
      </c>
      <c r="H898" s="13" t="s">
        <v>11388</v>
      </c>
      <c r="I898" s="13" t="str">
        <f>_xlfn.XLOOKUP('Customer Information'!$A898,'Policy Details'!$I$2:$I$5001,'Policy Details'!$A$2:$A$5001)</f>
        <v>POL93327871</v>
      </c>
    </row>
    <row r="899" spans="1:9">
      <c r="A899" s="11" t="s">
        <v>904</v>
      </c>
      <c r="B899" s="8" t="s">
        <v>5901</v>
      </c>
      <c r="C899" s="8" t="s">
        <v>9848</v>
      </c>
      <c r="D899" s="8">
        <v>22</v>
      </c>
      <c r="E899" s="8" t="str" cm="1">
        <f t="array" ref="E899">_xlfn.IFS(D899&lt;18,"Below 18",D899&lt;=25,"18-25",D899&lt;=35,"26-35",D899&lt;=45,"36-45",D899&lt;=55,"46-55",TRUE,"56+")</f>
        <v>18-25</v>
      </c>
      <c r="F899" s="8" t="s">
        <v>10213</v>
      </c>
      <c r="G899" s="8" t="s">
        <v>10491</v>
      </c>
      <c r="H899" s="8" t="s">
        <v>11389</v>
      </c>
      <c r="I899" s="8" t="str">
        <f>_xlfn.XLOOKUP('Customer Information'!$A899,'Policy Details'!$I$2:$I$5001,'Policy Details'!$A$2:$A$5001)</f>
        <v>POL95032278</v>
      </c>
    </row>
    <row r="900" spans="1:9">
      <c r="A900" s="12" t="s">
        <v>905</v>
      </c>
      <c r="B900" s="13" t="s">
        <v>5902</v>
      </c>
      <c r="C900" s="13" t="s">
        <v>9848</v>
      </c>
      <c r="D900" s="13">
        <v>38</v>
      </c>
      <c r="E900" s="13" t="str" cm="1">
        <f t="array" ref="E900">_xlfn.IFS(D900&lt;18,"Below 18",D900&lt;=25,"18-25",D900&lt;=35,"26-35",D900&lt;=45,"36-45",D900&lt;=55,"46-55",TRUE,"56+")</f>
        <v>36-45</v>
      </c>
      <c r="F900" s="13" t="s">
        <v>10048</v>
      </c>
      <c r="G900" s="13" t="s">
        <v>10488</v>
      </c>
      <c r="H900" s="13" t="s">
        <v>11390</v>
      </c>
      <c r="I900" s="13" t="str">
        <f>_xlfn.XLOOKUP('Customer Information'!$A900,'Policy Details'!$I$2:$I$5001,'Policy Details'!$A$2:$A$5001)</f>
        <v>POL31948487</v>
      </c>
    </row>
    <row r="901" spans="1:9">
      <c r="A901" s="11" t="s">
        <v>906</v>
      </c>
      <c r="B901" s="8" t="s">
        <v>5903</v>
      </c>
      <c r="C901" s="8" t="s">
        <v>9847</v>
      </c>
      <c r="D901" s="8">
        <v>58</v>
      </c>
      <c r="E901" s="8" t="str" cm="1">
        <f t="array" ref="E901">_xlfn.IFS(D901&lt;18,"Below 18",D901&lt;=25,"18-25",D901&lt;=35,"26-35",D901&lt;=45,"36-45",D901&lt;=55,"46-55",TRUE,"56+")</f>
        <v>56+</v>
      </c>
      <c r="F901" s="8" t="s">
        <v>10061</v>
      </c>
      <c r="G901" s="8" t="s">
        <v>10488</v>
      </c>
      <c r="H901" s="8" t="s">
        <v>11391</v>
      </c>
      <c r="I901" s="8" t="str">
        <f>_xlfn.XLOOKUP('Customer Information'!$A901,'Policy Details'!$I$2:$I$5001,'Policy Details'!$A$2:$A$5001)</f>
        <v>POL53216568</v>
      </c>
    </row>
    <row r="902" spans="1:9">
      <c r="A902" s="12" t="s">
        <v>907</v>
      </c>
      <c r="B902" s="13" t="s">
        <v>5904</v>
      </c>
      <c r="C902" s="13" t="s">
        <v>9848</v>
      </c>
      <c r="D902" s="13">
        <v>55</v>
      </c>
      <c r="E902" s="13" t="str" cm="1">
        <f t="array" ref="E902">_xlfn.IFS(D902&lt;18,"Below 18",D902&lt;=25,"18-25",D902&lt;=35,"26-35",D902&lt;=45,"36-45",D902&lt;=55,"46-55",TRUE,"56+")</f>
        <v>46-55</v>
      </c>
      <c r="F902" s="13" t="s">
        <v>10296</v>
      </c>
      <c r="G902" s="13" t="s">
        <v>10490</v>
      </c>
      <c r="H902" s="13" t="s">
        <v>11392</v>
      </c>
      <c r="I902" s="13" t="e">
        <f>_xlfn.XLOOKUP('Customer Information'!$A902,'Policy Details'!$I$2:$I$5001,'Policy Details'!$A$2:$A$5001)</f>
        <v>#N/A</v>
      </c>
    </row>
    <row r="903" spans="1:9">
      <c r="A903" s="11" t="s">
        <v>908</v>
      </c>
      <c r="B903" s="8" t="s">
        <v>5905</v>
      </c>
      <c r="C903" s="8" t="s">
        <v>9847</v>
      </c>
      <c r="D903" s="8">
        <v>48</v>
      </c>
      <c r="E903" s="8" t="str" cm="1">
        <f t="array" ref="E903">_xlfn.IFS(D903&lt;18,"Below 18",D903&lt;=25,"18-25",D903&lt;=35,"26-35",D903&lt;=45,"36-45",D903&lt;=55,"46-55",TRUE,"56+")</f>
        <v>46-55</v>
      </c>
      <c r="F903" s="8" t="s">
        <v>10210</v>
      </c>
      <c r="G903" s="8" t="s">
        <v>10490</v>
      </c>
      <c r="H903" s="8" t="s">
        <v>11393</v>
      </c>
      <c r="I903" s="8" t="str">
        <f>_xlfn.XLOOKUP('Customer Information'!$A903,'Policy Details'!$I$2:$I$5001,'Policy Details'!$A$2:$A$5001)</f>
        <v>POL21956809</v>
      </c>
    </row>
    <row r="904" spans="1:9">
      <c r="A904" s="12" t="s">
        <v>909</v>
      </c>
      <c r="B904" s="13" t="s">
        <v>5906</v>
      </c>
      <c r="C904" s="13" t="s">
        <v>9848</v>
      </c>
      <c r="D904" s="13">
        <v>82</v>
      </c>
      <c r="E904" s="13" t="str" cm="1">
        <f t="array" ref="E904">_xlfn.IFS(D904&lt;18,"Below 18",D904&lt;=25,"18-25",D904&lt;=35,"26-35",D904&lt;=45,"36-45",D904&lt;=55,"46-55",TRUE,"56+")</f>
        <v>56+</v>
      </c>
      <c r="F904" s="13" t="s">
        <v>10262</v>
      </c>
      <c r="G904" s="13" t="s">
        <v>10490</v>
      </c>
      <c r="H904" s="13" t="s">
        <v>11394</v>
      </c>
      <c r="I904" s="13" t="e">
        <f>_xlfn.XLOOKUP('Customer Information'!$A904,'Policy Details'!$I$2:$I$5001,'Policy Details'!$A$2:$A$5001)</f>
        <v>#N/A</v>
      </c>
    </row>
    <row r="905" spans="1:9">
      <c r="A905" s="11" t="s">
        <v>910</v>
      </c>
      <c r="B905" s="8" t="s">
        <v>5907</v>
      </c>
      <c r="C905" s="8" t="s">
        <v>9847</v>
      </c>
      <c r="D905" s="8">
        <v>77</v>
      </c>
      <c r="E905" s="8" t="str" cm="1">
        <f t="array" ref="E905">_xlfn.IFS(D905&lt;18,"Below 18",D905&lt;=25,"18-25",D905&lt;=35,"26-35",D905&lt;=45,"36-45",D905&lt;=55,"46-55",TRUE,"56+")</f>
        <v>56+</v>
      </c>
      <c r="F905" s="8" t="s">
        <v>10348</v>
      </c>
      <c r="G905" s="8" t="s">
        <v>10490</v>
      </c>
      <c r="H905" s="8" t="s">
        <v>11395</v>
      </c>
      <c r="I905" s="8" t="str">
        <f>_xlfn.XLOOKUP('Customer Information'!$A905,'Policy Details'!$I$2:$I$5001,'Policy Details'!$A$2:$A$5001)</f>
        <v>POL76394860</v>
      </c>
    </row>
    <row r="906" spans="1:9">
      <c r="A906" s="12" t="s">
        <v>911</v>
      </c>
      <c r="B906" s="13" t="s">
        <v>5908</v>
      </c>
      <c r="C906" s="13" t="s">
        <v>9846</v>
      </c>
      <c r="D906" s="13">
        <v>34</v>
      </c>
      <c r="E906" s="13" t="str" cm="1">
        <f t="array" ref="E906">_xlfn.IFS(D906&lt;18,"Below 18",D906&lt;=25,"18-25",D906&lt;=35,"26-35",D906&lt;=45,"36-45",D906&lt;=55,"46-55",TRUE,"56+")</f>
        <v>26-35</v>
      </c>
      <c r="F906" s="13" t="s">
        <v>10104</v>
      </c>
      <c r="G906" s="13" t="s">
        <v>10490</v>
      </c>
      <c r="H906" s="13" t="s">
        <v>11396</v>
      </c>
      <c r="I906" s="13" t="str">
        <f>_xlfn.XLOOKUP('Customer Information'!$A906,'Policy Details'!$I$2:$I$5001,'Policy Details'!$A$2:$A$5001)</f>
        <v>POL23210845</v>
      </c>
    </row>
    <row r="907" spans="1:9">
      <c r="A907" s="11" t="s">
        <v>912</v>
      </c>
      <c r="B907" s="8" t="s">
        <v>5909</v>
      </c>
      <c r="C907" s="8" t="s">
        <v>9848</v>
      </c>
      <c r="D907" s="8">
        <v>79</v>
      </c>
      <c r="E907" s="8" t="str" cm="1">
        <f t="array" ref="E907">_xlfn.IFS(D907&lt;18,"Below 18",D907&lt;=25,"18-25",D907&lt;=35,"26-35",D907&lt;=45,"36-45",D907&lt;=55,"46-55",TRUE,"56+")</f>
        <v>56+</v>
      </c>
      <c r="F907" s="8" t="s">
        <v>10055</v>
      </c>
      <c r="G907" s="8" t="s">
        <v>10490</v>
      </c>
      <c r="H907" s="8" t="s">
        <v>11397</v>
      </c>
      <c r="I907" s="8" t="str">
        <f>_xlfn.XLOOKUP('Customer Information'!$A907,'Policy Details'!$I$2:$I$5001,'Policy Details'!$A$2:$A$5001)</f>
        <v>POL43615324</v>
      </c>
    </row>
    <row r="908" spans="1:9">
      <c r="A908" s="12" t="s">
        <v>913</v>
      </c>
      <c r="B908" s="13" t="s">
        <v>5910</v>
      </c>
      <c r="C908" s="13" t="s">
        <v>9847</v>
      </c>
      <c r="D908" s="13">
        <v>82</v>
      </c>
      <c r="E908" s="13" t="str" cm="1">
        <f t="array" ref="E908">_xlfn.IFS(D908&lt;18,"Below 18",D908&lt;=25,"18-25",D908&lt;=35,"26-35",D908&lt;=45,"36-45",D908&lt;=55,"46-55",TRUE,"56+")</f>
        <v>56+</v>
      </c>
      <c r="F908" s="13" t="s">
        <v>10194</v>
      </c>
      <c r="G908" s="13" t="s">
        <v>10491</v>
      </c>
      <c r="H908" s="13" t="s">
        <v>11398</v>
      </c>
      <c r="I908" s="13" t="str">
        <f>_xlfn.XLOOKUP('Customer Information'!$A908,'Policy Details'!$I$2:$I$5001,'Policy Details'!$A$2:$A$5001)</f>
        <v>POL83494214</v>
      </c>
    </row>
    <row r="909" spans="1:9">
      <c r="A909" s="11" t="s">
        <v>914</v>
      </c>
      <c r="B909" s="8" t="s">
        <v>5911</v>
      </c>
      <c r="C909" s="8" t="s">
        <v>9846</v>
      </c>
      <c r="D909" s="8">
        <v>30</v>
      </c>
      <c r="E909" s="8" t="str" cm="1">
        <f t="array" ref="E909">_xlfn.IFS(D909&lt;18,"Below 18",D909&lt;=25,"18-25",D909&lt;=35,"26-35",D909&lt;=45,"36-45",D909&lt;=55,"46-55",TRUE,"56+")</f>
        <v>26-35</v>
      </c>
      <c r="F909" s="8" t="s">
        <v>10030</v>
      </c>
      <c r="G909" s="8" t="s">
        <v>10489</v>
      </c>
      <c r="H909" s="8" t="s">
        <v>11399</v>
      </c>
      <c r="I909" s="8" t="str">
        <f>_xlfn.XLOOKUP('Customer Information'!$A909,'Policy Details'!$I$2:$I$5001,'Policy Details'!$A$2:$A$5001)</f>
        <v>POL17891442</v>
      </c>
    </row>
    <row r="910" spans="1:9">
      <c r="A910" s="12" t="s">
        <v>915</v>
      </c>
      <c r="B910" s="13" t="s">
        <v>5912</v>
      </c>
      <c r="C910" s="13" t="s">
        <v>9846</v>
      </c>
      <c r="D910" s="13">
        <v>39</v>
      </c>
      <c r="E910" s="13" t="str" cm="1">
        <f t="array" ref="E910">_xlfn.IFS(D910&lt;18,"Below 18",D910&lt;=25,"18-25",D910&lt;=35,"26-35",D910&lt;=45,"36-45",D910&lt;=55,"46-55",TRUE,"56+")</f>
        <v>36-45</v>
      </c>
      <c r="F910" s="13" t="s">
        <v>10085</v>
      </c>
      <c r="G910" s="13" t="s">
        <v>10490</v>
      </c>
      <c r="H910" s="13" t="s">
        <v>11400</v>
      </c>
      <c r="I910" s="13" t="str">
        <f>_xlfn.XLOOKUP('Customer Information'!$A910,'Policy Details'!$I$2:$I$5001,'Policy Details'!$A$2:$A$5001)</f>
        <v>POL68700634</v>
      </c>
    </row>
    <row r="911" spans="1:9">
      <c r="A911" s="11" t="s">
        <v>916</v>
      </c>
      <c r="B911" s="8" t="s">
        <v>5913</v>
      </c>
      <c r="C911" s="8" t="s">
        <v>9846</v>
      </c>
      <c r="D911" s="8">
        <v>32</v>
      </c>
      <c r="E911" s="8" t="str" cm="1">
        <f t="array" ref="E911">_xlfn.IFS(D911&lt;18,"Below 18",D911&lt;=25,"18-25",D911&lt;=35,"26-35",D911&lt;=45,"36-45",D911&lt;=55,"46-55",TRUE,"56+")</f>
        <v>26-35</v>
      </c>
      <c r="F911" s="8" t="s">
        <v>10218</v>
      </c>
      <c r="G911" s="8" t="s">
        <v>10488</v>
      </c>
      <c r="H911" s="8" t="s">
        <v>11401</v>
      </c>
      <c r="I911" s="8" t="str">
        <f>_xlfn.XLOOKUP('Customer Information'!$A911,'Policy Details'!$I$2:$I$5001,'Policy Details'!$A$2:$A$5001)</f>
        <v>POL01538534</v>
      </c>
    </row>
    <row r="912" spans="1:9">
      <c r="A912" s="12" t="s">
        <v>917</v>
      </c>
      <c r="B912" s="13" t="s">
        <v>5914</v>
      </c>
      <c r="C912" s="13" t="s">
        <v>9846</v>
      </c>
      <c r="D912" s="13">
        <v>20</v>
      </c>
      <c r="E912" s="13" t="str" cm="1">
        <f t="array" ref="E912">_xlfn.IFS(D912&lt;18,"Below 18",D912&lt;=25,"18-25",D912&lt;=35,"26-35",D912&lt;=45,"36-45",D912&lt;=55,"46-55",TRUE,"56+")</f>
        <v>18-25</v>
      </c>
      <c r="F912" s="13" t="s">
        <v>10133</v>
      </c>
      <c r="G912" s="13" t="s">
        <v>10489</v>
      </c>
      <c r="H912" s="13" t="s">
        <v>11402</v>
      </c>
      <c r="I912" s="13" t="str">
        <f>_xlfn.XLOOKUP('Customer Information'!$A912,'Policy Details'!$I$2:$I$5001,'Policy Details'!$A$2:$A$5001)</f>
        <v>POL49882725</v>
      </c>
    </row>
    <row r="913" spans="1:9">
      <c r="A913" s="11" t="s">
        <v>918</v>
      </c>
      <c r="B913" s="8" t="s">
        <v>5915</v>
      </c>
      <c r="C913" s="8" t="s">
        <v>9846</v>
      </c>
      <c r="D913" s="8">
        <v>54</v>
      </c>
      <c r="E913" s="8" t="str" cm="1">
        <f t="array" ref="E913">_xlfn.IFS(D913&lt;18,"Below 18",D913&lt;=25,"18-25",D913&lt;=35,"26-35",D913&lt;=45,"36-45",D913&lt;=55,"46-55",TRUE,"56+")</f>
        <v>46-55</v>
      </c>
      <c r="F913" s="8" t="s">
        <v>10037</v>
      </c>
      <c r="G913" s="8" t="s">
        <v>10490</v>
      </c>
      <c r="H913" s="8" t="s">
        <v>11403</v>
      </c>
      <c r="I913" s="8" t="str">
        <f>_xlfn.XLOOKUP('Customer Information'!$A913,'Policy Details'!$I$2:$I$5001,'Policy Details'!$A$2:$A$5001)</f>
        <v>POL85529344</v>
      </c>
    </row>
    <row r="914" spans="1:9">
      <c r="A914" s="12" t="s">
        <v>919</v>
      </c>
      <c r="B914" s="13" t="s">
        <v>5916</v>
      </c>
      <c r="C914" s="13" t="s">
        <v>9846</v>
      </c>
      <c r="D914" s="13">
        <v>63</v>
      </c>
      <c r="E914" s="13" t="str" cm="1">
        <f t="array" ref="E914">_xlfn.IFS(D914&lt;18,"Below 18",D914&lt;=25,"18-25",D914&lt;=35,"26-35",D914&lt;=45,"36-45",D914&lt;=55,"46-55",TRUE,"56+")</f>
        <v>56+</v>
      </c>
      <c r="F914" s="13" t="s">
        <v>10349</v>
      </c>
      <c r="G914" s="13" t="s">
        <v>10491</v>
      </c>
      <c r="H914" s="13" t="s">
        <v>11404</v>
      </c>
      <c r="I914" s="13" t="str">
        <f>_xlfn.XLOOKUP('Customer Information'!$A914,'Policy Details'!$I$2:$I$5001,'Policy Details'!$A$2:$A$5001)</f>
        <v>POL87297483</v>
      </c>
    </row>
    <row r="915" spans="1:9">
      <c r="A915" s="11" t="s">
        <v>920</v>
      </c>
      <c r="B915" s="8" t="s">
        <v>5917</v>
      </c>
      <c r="C915" s="8" t="s">
        <v>9847</v>
      </c>
      <c r="D915" s="8">
        <v>20</v>
      </c>
      <c r="E915" s="8" t="str" cm="1">
        <f t="array" ref="E915">_xlfn.IFS(D915&lt;18,"Below 18",D915&lt;=25,"18-25",D915&lt;=35,"26-35",D915&lt;=45,"36-45",D915&lt;=55,"46-55",TRUE,"56+")</f>
        <v>18-25</v>
      </c>
      <c r="F915" s="8" t="s">
        <v>10317</v>
      </c>
      <c r="G915" s="8" t="s">
        <v>10489</v>
      </c>
      <c r="H915" s="8" t="s">
        <v>11405</v>
      </c>
      <c r="I915" s="8" t="e">
        <f>_xlfn.XLOOKUP('Customer Information'!$A915,'Policy Details'!$I$2:$I$5001,'Policy Details'!$A$2:$A$5001)</f>
        <v>#N/A</v>
      </c>
    </row>
    <row r="916" spans="1:9">
      <c r="A916" s="12" t="s">
        <v>921</v>
      </c>
      <c r="B916" s="13" t="s">
        <v>5918</v>
      </c>
      <c r="C916" s="13" t="s">
        <v>9846</v>
      </c>
      <c r="D916" s="13">
        <v>63</v>
      </c>
      <c r="E916" s="13" t="str" cm="1">
        <f t="array" ref="E916">_xlfn.IFS(D916&lt;18,"Below 18",D916&lt;=25,"18-25",D916&lt;=35,"26-35",D916&lt;=45,"36-45",D916&lt;=55,"46-55",TRUE,"56+")</f>
        <v>56+</v>
      </c>
      <c r="F916" s="13" t="s">
        <v>10096</v>
      </c>
      <c r="G916" s="13" t="s">
        <v>10491</v>
      </c>
      <c r="H916" s="13" t="s">
        <v>11406</v>
      </c>
      <c r="I916" s="13" t="e">
        <f>_xlfn.XLOOKUP('Customer Information'!$A916,'Policy Details'!$I$2:$I$5001,'Policy Details'!$A$2:$A$5001)</f>
        <v>#N/A</v>
      </c>
    </row>
    <row r="917" spans="1:9">
      <c r="A917" s="11" t="s">
        <v>922</v>
      </c>
      <c r="B917" s="8" t="s">
        <v>5919</v>
      </c>
      <c r="C917" s="8" t="s">
        <v>9848</v>
      </c>
      <c r="D917" s="8">
        <v>34</v>
      </c>
      <c r="E917" s="8" t="str" cm="1">
        <f t="array" ref="E917">_xlfn.IFS(D917&lt;18,"Below 18",D917&lt;=25,"18-25",D917&lt;=35,"26-35",D917&lt;=45,"36-45",D917&lt;=55,"46-55",TRUE,"56+")</f>
        <v>26-35</v>
      </c>
      <c r="F917" s="8" t="s">
        <v>10350</v>
      </c>
      <c r="G917" s="8" t="s">
        <v>10490</v>
      </c>
      <c r="H917" s="8" t="s">
        <v>11407</v>
      </c>
      <c r="I917" s="8" t="str">
        <f>_xlfn.XLOOKUP('Customer Information'!$A917,'Policy Details'!$I$2:$I$5001,'Policy Details'!$A$2:$A$5001)</f>
        <v>POL20597369</v>
      </c>
    </row>
    <row r="918" spans="1:9">
      <c r="A918" s="12" t="s">
        <v>923</v>
      </c>
      <c r="B918" s="13" t="s">
        <v>5920</v>
      </c>
      <c r="C918" s="13" t="s">
        <v>9848</v>
      </c>
      <c r="D918" s="13">
        <v>85</v>
      </c>
      <c r="E918" s="13" t="str" cm="1">
        <f t="array" ref="E918">_xlfn.IFS(D918&lt;18,"Below 18",D918&lt;=25,"18-25",D918&lt;=35,"26-35",D918&lt;=45,"36-45",D918&lt;=55,"46-55",TRUE,"56+")</f>
        <v>56+</v>
      </c>
      <c r="F918" s="13" t="s">
        <v>10010</v>
      </c>
      <c r="G918" s="13" t="s">
        <v>10489</v>
      </c>
      <c r="H918" s="13" t="s">
        <v>11408</v>
      </c>
      <c r="I918" s="13" t="str">
        <f>_xlfn.XLOOKUP('Customer Information'!$A918,'Policy Details'!$I$2:$I$5001,'Policy Details'!$A$2:$A$5001)</f>
        <v>POL64820224</v>
      </c>
    </row>
    <row r="919" spans="1:9">
      <c r="A919" s="11" t="s">
        <v>924</v>
      </c>
      <c r="B919" s="8" t="s">
        <v>5921</v>
      </c>
      <c r="C919" s="8" t="s">
        <v>9846</v>
      </c>
      <c r="D919" s="8">
        <v>65</v>
      </c>
      <c r="E919" s="8" t="str" cm="1">
        <f t="array" ref="E919">_xlfn.IFS(D919&lt;18,"Below 18",D919&lt;=25,"18-25",D919&lt;=35,"26-35",D919&lt;=45,"36-45",D919&lt;=55,"46-55",TRUE,"56+")</f>
        <v>56+</v>
      </c>
      <c r="F919" s="8" t="s">
        <v>9908</v>
      </c>
      <c r="G919" s="8" t="s">
        <v>10491</v>
      </c>
      <c r="H919" s="8" t="s">
        <v>11409</v>
      </c>
      <c r="I919" s="8" t="str">
        <f>_xlfn.XLOOKUP('Customer Information'!$A919,'Policy Details'!$I$2:$I$5001,'Policy Details'!$A$2:$A$5001)</f>
        <v>POL86241971</v>
      </c>
    </row>
    <row r="920" spans="1:9">
      <c r="A920" s="12" t="s">
        <v>925</v>
      </c>
      <c r="B920" s="13" t="s">
        <v>5922</v>
      </c>
      <c r="C920" s="13" t="s">
        <v>9847</v>
      </c>
      <c r="D920" s="13">
        <v>69</v>
      </c>
      <c r="E920" s="13" t="str" cm="1">
        <f t="array" ref="E920">_xlfn.IFS(D920&lt;18,"Below 18",D920&lt;=25,"18-25",D920&lt;=35,"26-35",D920&lt;=45,"36-45",D920&lt;=55,"46-55",TRUE,"56+")</f>
        <v>56+</v>
      </c>
      <c r="F920" s="13" t="s">
        <v>10007</v>
      </c>
      <c r="G920" s="13" t="s">
        <v>10489</v>
      </c>
      <c r="H920" s="13" t="s">
        <v>11410</v>
      </c>
      <c r="I920" s="13" t="str">
        <f>_xlfn.XLOOKUP('Customer Information'!$A920,'Policy Details'!$I$2:$I$5001,'Policy Details'!$A$2:$A$5001)</f>
        <v>POL82148607</v>
      </c>
    </row>
    <row r="921" spans="1:9">
      <c r="A921" s="11" t="s">
        <v>926</v>
      </c>
      <c r="B921" s="8" t="s">
        <v>5923</v>
      </c>
      <c r="C921" s="8" t="s">
        <v>9847</v>
      </c>
      <c r="D921" s="8">
        <v>79</v>
      </c>
      <c r="E921" s="8" t="str" cm="1">
        <f t="array" ref="E921">_xlfn.IFS(D921&lt;18,"Below 18",D921&lt;=25,"18-25",D921&lt;=35,"26-35",D921&lt;=45,"36-45",D921&lt;=55,"46-55",TRUE,"56+")</f>
        <v>56+</v>
      </c>
      <c r="F921" s="8" t="s">
        <v>10067</v>
      </c>
      <c r="G921" s="8" t="s">
        <v>10489</v>
      </c>
      <c r="H921" s="8" t="s">
        <v>11411</v>
      </c>
      <c r="I921" s="8" t="str">
        <f>_xlfn.XLOOKUP('Customer Information'!$A921,'Policy Details'!$I$2:$I$5001,'Policy Details'!$A$2:$A$5001)</f>
        <v>POL36786547</v>
      </c>
    </row>
    <row r="922" spans="1:9">
      <c r="A922" s="12" t="s">
        <v>927</v>
      </c>
      <c r="B922" s="13" t="s">
        <v>5924</v>
      </c>
      <c r="C922" s="13" t="s">
        <v>9848</v>
      </c>
      <c r="D922" s="13">
        <v>83</v>
      </c>
      <c r="E922" s="13" t="str" cm="1">
        <f t="array" ref="E922">_xlfn.IFS(D922&lt;18,"Below 18",D922&lt;=25,"18-25",D922&lt;=35,"26-35",D922&lt;=45,"36-45",D922&lt;=55,"46-55",TRUE,"56+")</f>
        <v>56+</v>
      </c>
      <c r="F922" s="13" t="s">
        <v>9922</v>
      </c>
      <c r="G922" s="13" t="s">
        <v>10489</v>
      </c>
      <c r="H922" s="13" t="s">
        <v>11412</v>
      </c>
      <c r="I922" s="13" t="str">
        <f>_xlfn.XLOOKUP('Customer Information'!$A922,'Policy Details'!$I$2:$I$5001,'Policy Details'!$A$2:$A$5001)</f>
        <v>POL02313500</v>
      </c>
    </row>
    <row r="923" spans="1:9">
      <c r="A923" s="11" t="s">
        <v>928</v>
      </c>
      <c r="B923" s="8" t="s">
        <v>5925</v>
      </c>
      <c r="C923" s="8" t="s">
        <v>9846</v>
      </c>
      <c r="D923" s="8">
        <v>77</v>
      </c>
      <c r="E923" s="8" t="str" cm="1">
        <f t="array" ref="E923">_xlfn.IFS(D923&lt;18,"Below 18",D923&lt;=25,"18-25",D923&lt;=35,"26-35",D923&lt;=45,"36-45",D923&lt;=55,"46-55",TRUE,"56+")</f>
        <v>56+</v>
      </c>
      <c r="F923" s="8" t="s">
        <v>10351</v>
      </c>
      <c r="G923" s="8" t="s">
        <v>10488</v>
      </c>
      <c r="H923" s="8" t="s">
        <v>11413</v>
      </c>
      <c r="I923" s="8" t="e">
        <f>_xlfn.XLOOKUP('Customer Information'!$A923,'Policy Details'!$I$2:$I$5001,'Policy Details'!$A$2:$A$5001)</f>
        <v>#N/A</v>
      </c>
    </row>
    <row r="924" spans="1:9">
      <c r="A924" s="12" t="s">
        <v>929</v>
      </c>
      <c r="B924" s="13" t="s">
        <v>5926</v>
      </c>
      <c r="C924" s="13" t="s">
        <v>9848</v>
      </c>
      <c r="D924" s="13">
        <v>28</v>
      </c>
      <c r="E924" s="13" t="str" cm="1">
        <f t="array" ref="E924">_xlfn.IFS(D924&lt;18,"Below 18",D924&lt;=25,"18-25",D924&lt;=35,"26-35",D924&lt;=45,"36-45",D924&lt;=55,"46-55",TRUE,"56+")</f>
        <v>26-35</v>
      </c>
      <c r="F924" s="13" t="s">
        <v>10352</v>
      </c>
      <c r="G924" s="13" t="s">
        <v>10489</v>
      </c>
      <c r="H924" s="13" t="s">
        <v>11414</v>
      </c>
      <c r="I924" s="13" t="str">
        <f>_xlfn.XLOOKUP('Customer Information'!$A924,'Policy Details'!$I$2:$I$5001,'Policy Details'!$A$2:$A$5001)</f>
        <v>POL43127976</v>
      </c>
    </row>
    <row r="925" spans="1:9">
      <c r="A925" s="11" t="s">
        <v>930</v>
      </c>
      <c r="B925" s="8" t="s">
        <v>5927</v>
      </c>
      <c r="C925" s="8" t="s">
        <v>9847</v>
      </c>
      <c r="D925" s="8">
        <v>59</v>
      </c>
      <c r="E925" s="8" t="str" cm="1">
        <f t="array" ref="E925">_xlfn.IFS(D925&lt;18,"Below 18",D925&lt;=25,"18-25",D925&lt;=35,"26-35",D925&lt;=45,"36-45",D925&lt;=55,"46-55",TRUE,"56+")</f>
        <v>56+</v>
      </c>
      <c r="F925" s="8" t="s">
        <v>9905</v>
      </c>
      <c r="G925" s="8" t="s">
        <v>10491</v>
      </c>
      <c r="H925" s="8" t="s">
        <v>11415</v>
      </c>
      <c r="I925" s="8" t="str">
        <f>_xlfn.XLOOKUP('Customer Information'!$A925,'Policy Details'!$I$2:$I$5001,'Policy Details'!$A$2:$A$5001)</f>
        <v>POL97395232</v>
      </c>
    </row>
    <row r="926" spans="1:9">
      <c r="A926" s="12" t="s">
        <v>931</v>
      </c>
      <c r="B926" s="13" t="s">
        <v>5928</v>
      </c>
      <c r="C926" s="13" t="s">
        <v>9846</v>
      </c>
      <c r="D926" s="13">
        <v>84</v>
      </c>
      <c r="E926" s="13" t="str" cm="1">
        <f t="array" ref="E926">_xlfn.IFS(D926&lt;18,"Below 18",D926&lt;=25,"18-25",D926&lt;=35,"26-35",D926&lt;=45,"36-45",D926&lt;=55,"46-55",TRUE,"56+")</f>
        <v>56+</v>
      </c>
      <c r="F926" s="13" t="s">
        <v>9900</v>
      </c>
      <c r="G926" s="13" t="s">
        <v>10488</v>
      </c>
      <c r="H926" s="13" t="s">
        <v>11416</v>
      </c>
      <c r="I926" s="13" t="str">
        <f>_xlfn.XLOOKUP('Customer Information'!$A926,'Policy Details'!$I$2:$I$5001,'Policy Details'!$A$2:$A$5001)</f>
        <v>POL78800512</v>
      </c>
    </row>
    <row r="927" spans="1:9">
      <c r="A927" s="11" t="s">
        <v>932</v>
      </c>
      <c r="B927" s="8" t="s">
        <v>5929</v>
      </c>
      <c r="C927" s="8" t="s">
        <v>9847</v>
      </c>
      <c r="D927" s="8">
        <v>64</v>
      </c>
      <c r="E927" s="8" t="str" cm="1">
        <f t="array" ref="E927">_xlfn.IFS(D927&lt;18,"Below 18",D927&lt;=25,"18-25",D927&lt;=35,"26-35",D927&lt;=45,"36-45",D927&lt;=55,"46-55",TRUE,"56+")</f>
        <v>56+</v>
      </c>
      <c r="F927" s="8" t="s">
        <v>10353</v>
      </c>
      <c r="G927" s="8" t="s">
        <v>10491</v>
      </c>
      <c r="H927" s="8" t="s">
        <v>11417</v>
      </c>
      <c r="I927" s="8" t="str">
        <f>_xlfn.XLOOKUP('Customer Information'!$A927,'Policy Details'!$I$2:$I$5001,'Policy Details'!$A$2:$A$5001)</f>
        <v>POL15046507</v>
      </c>
    </row>
    <row r="928" spans="1:9">
      <c r="A928" s="12" t="s">
        <v>933</v>
      </c>
      <c r="B928" s="13" t="s">
        <v>5930</v>
      </c>
      <c r="C928" s="13" t="s">
        <v>9847</v>
      </c>
      <c r="D928" s="13">
        <v>28</v>
      </c>
      <c r="E928" s="13" t="str" cm="1">
        <f t="array" ref="E928">_xlfn.IFS(D928&lt;18,"Below 18",D928&lt;=25,"18-25",D928&lt;=35,"26-35",D928&lt;=45,"36-45",D928&lt;=55,"46-55",TRUE,"56+")</f>
        <v>26-35</v>
      </c>
      <c r="F928" s="13" t="s">
        <v>10153</v>
      </c>
      <c r="G928" s="13" t="s">
        <v>10490</v>
      </c>
      <c r="H928" s="13" t="s">
        <v>11418</v>
      </c>
      <c r="I928" s="13" t="str">
        <f>_xlfn.XLOOKUP('Customer Information'!$A928,'Policy Details'!$I$2:$I$5001,'Policy Details'!$A$2:$A$5001)</f>
        <v>POL83014329</v>
      </c>
    </row>
    <row r="929" spans="1:9">
      <c r="A929" s="11" t="s">
        <v>934</v>
      </c>
      <c r="B929" s="8" t="s">
        <v>5931</v>
      </c>
      <c r="C929" s="8" t="s">
        <v>9846</v>
      </c>
      <c r="D929" s="8">
        <v>39</v>
      </c>
      <c r="E929" s="8" t="str" cm="1">
        <f t="array" ref="E929">_xlfn.IFS(D929&lt;18,"Below 18",D929&lt;=25,"18-25",D929&lt;=35,"26-35",D929&lt;=45,"36-45",D929&lt;=55,"46-55",TRUE,"56+")</f>
        <v>36-45</v>
      </c>
      <c r="F929" s="8" t="s">
        <v>10108</v>
      </c>
      <c r="G929" s="8" t="s">
        <v>10489</v>
      </c>
      <c r="H929" s="8" t="s">
        <v>11419</v>
      </c>
      <c r="I929" s="8" t="e">
        <f>_xlfn.XLOOKUP('Customer Information'!$A929,'Policy Details'!$I$2:$I$5001,'Policy Details'!$A$2:$A$5001)</f>
        <v>#N/A</v>
      </c>
    </row>
    <row r="930" spans="1:9">
      <c r="A930" s="12" t="s">
        <v>935</v>
      </c>
      <c r="B930" s="13" t="s">
        <v>5932</v>
      </c>
      <c r="C930" s="13" t="s">
        <v>9847</v>
      </c>
      <c r="D930" s="13">
        <v>21</v>
      </c>
      <c r="E930" s="13" t="str" cm="1">
        <f t="array" ref="E930">_xlfn.IFS(D930&lt;18,"Below 18",D930&lt;=25,"18-25",D930&lt;=35,"26-35",D930&lt;=45,"36-45",D930&lt;=55,"46-55",TRUE,"56+")</f>
        <v>18-25</v>
      </c>
      <c r="F930" s="13" t="s">
        <v>10062</v>
      </c>
      <c r="G930" s="13" t="s">
        <v>10491</v>
      </c>
      <c r="H930" s="13" t="s">
        <v>11420</v>
      </c>
      <c r="I930" s="13" t="str">
        <f>_xlfn.XLOOKUP('Customer Information'!$A930,'Policy Details'!$I$2:$I$5001,'Policy Details'!$A$2:$A$5001)</f>
        <v>POL96005181</v>
      </c>
    </row>
    <row r="931" spans="1:9">
      <c r="A931" s="11" t="s">
        <v>936</v>
      </c>
      <c r="B931" s="8" t="s">
        <v>5933</v>
      </c>
      <c r="C931" s="8" t="s">
        <v>9847</v>
      </c>
      <c r="D931" s="8">
        <v>43</v>
      </c>
      <c r="E931" s="8" t="str" cm="1">
        <f t="array" ref="E931">_xlfn.IFS(D931&lt;18,"Below 18",D931&lt;=25,"18-25",D931&lt;=35,"26-35",D931&lt;=45,"36-45",D931&lt;=55,"46-55",TRUE,"56+")</f>
        <v>36-45</v>
      </c>
      <c r="F931" s="8" t="s">
        <v>10187</v>
      </c>
      <c r="G931" s="8" t="s">
        <v>10488</v>
      </c>
      <c r="H931" s="8" t="s">
        <v>11421</v>
      </c>
      <c r="I931" s="8" t="str">
        <f>_xlfn.XLOOKUP('Customer Information'!$A931,'Policy Details'!$I$2:$I$5001,'Policy Details'!$A$2:$A$5001)</f>
        <v>POL65042207</v>
      </c>
    </row>
    <row r="932" spans="1:9">
      <c r="A932" s="12" t="s">
        <v>937</v>
      </c>
      <c r="B932" s="13" t="s">
        <v>5934</v>
      </c>
      <c r="C932" s="13" t="s">
        <v>9847</v>
      </c>
      <c r="D932" s="13">
        <v>43</v>
      </c>
      <c r="E932" s="13" t="str" cm="1">
        <f t="array" ref="E932">_xlfn.IFS(D932&lt;18,"Below 18",D932&lt;=25,"18-25",D932&lt;=35,"26-35",D932&lt;=45,"36-45",D932&lt;=55,"46-55",TRUE,"56+")</f>
        <v>36-45</v>
      </c>
      <c r="F932" s="13" t="s">
        <v>9895</v>
      </c>
      <c r="G932" s="13" t="s">
        <v>10491</v>
      </c>
      <c r="H932" s="13" t="s">
        <v>11422</v>
      </c>
      <c r="I932" s="13" t="str">
        <f>_xlfn.XLOOKUP('Customer Information'!$A932,'Policy Details'!$I$2:$I$5001,'Policy Details'!$A$2:$A$5001)</f>
        <v>POL79306031</v>
      </c>
    </row>
    <row r="933" spans="1:9">
      <c r="A933" s="11" t="s">
        <v>938</v>
      </c>
      <c r="B933" s="8" t="s">
        <v>5935</v>
      </c>
      <c r="C933" s="8" t="s">
        <v>9846</v>
      </c>
      <c r="D933" s="8">
        <v>47</v>
      </c>
      <c r="E933" s="8" t="str" cm="1">
        <f t="array" ref="E933">_xlfn.IFS(D933&lt;18,"Below 18",D933&lt;=25,"18-25",D933&lt;=35,"26-35",D933&lt;=45,"36-45",D933&lt;=55,"46-55",TRUE,"56+")</f>
        <v>46-55</v>
      </c>
      <c r="F933" s="8" t="s">
        <v>10354</v>
      </c>
      <c r="G933" s="8" t="s">
        <v>10489</v>
      </c>
      <c r="H933" s="8" t="s">
        <v>11423</v>
      </c>
      <c r="I933" s="8" t="str">
        <f>_xlfn.XLOOKUP('Customer Information'!$A933,'Policy Details'!$I$2:$I$5001,'Policy Details'!$A$2:$A$5001)</f>
        <v>POL47755970</v>
      </c>
    </row>
    <row r="934" spans="1:9">
      <c r="A934" s="12" t="s">
        <v>939</v>
      </c>
      <c r="B934" s="13" t="s">
        <v>5936</v>
      </c>
      <c r="C934" s="13" t="s">
        <v>9846</v>
      </c>
      <c r="D934" s="13">
        <v>44</v>
      </c>
      <c r="E934" s="13" t="str" cm="1">
        <f t="array" ref="E934">_xlfn.IFS(D934&lt;18,"Below 18",D934&lt;=25,"18-25",D934&lt;=35,"26-35",D934&lt;=45,"36-45",D934&lt;=55,"46-55",TRUE,"56+")</f>
        <v>36-45</v>
      </c>
      <c r="F934" s="13" t="s">
        <v>10122</v>
      </c>
      <c r="G934" s="13" t="s">
        <v>10489</v>
      </c>
      <c r="H934" s="13" t="s">
        <v>11424</v>
      </c>
      <c r="I934" s="13" t="str">
        <f>_xlfn.XLOOKUP('Customer Information'!$A934,'Policy Details'!$I$2:$I$5001,'Policy Details'!$A$2:$A$5001)</f>
        <v>POL68879274</v>
      </c>
    </row>
    <row r="935" spans="1:9">
      <c r="A935" s="11" t="s">
        <v>940</v>
      </c>
      <c r="B935" s="8" t="s">
        <v>5937</v>
      </c>
      <c r="C935" s="8" t="s">
        <v>9848</v>
      </c>
      <c r="D935" s="8">
        <v>37</v>
      </c>
      <c r="E935" s="8" t="str" cm="1">
        <f t="array" ref="E935">_xlfn.IFS(D935&lt;18,"Below 18",D935&lt;=25,"18-25",D935&lt;=35,"26-35",D935&lt;=45,"36-45",D935&lt;=55,"46-55",TRUE,"56+")</f>
        <v>36-45</v>
      </c>
      <c r="F935" s="8" t="s">
        <v>10204</v>
      </c>
      <c r="G935" s="8" t="s">
        <v>10491</v>
      </c>
      <c r="H935" s="8" t="s">
        <v>11425</v>
      </c>
      <c r="I935" s="8" t="e">
        <f>_xlfn.XLOOKUP('Customer Information'!$A935,'Policy Details'!$I$2:$I$5001,'Policy Details'!$A$2:$A$5001)</f>
        <v>#N/A</v>
      </c>
    </row>
    <row r="936" spans="1:9">
      <c r="A936" s="12" t="s">
        <v>941</v>
      </c>
      <c r="B936" s="13" t="s">
        <v>5938</v>
      </c>
      <c r="C936" s="13" t="s">
        <v>9846</v>
      </c>
      <c r="D936" s="13">
        <v>18</v>
      </c>
      <c r="E936" s="13" t="str" cm="1">
        <f t="array" ref="E936">_xlfn.IFS(D936&lt;18,"Below 18",D936&lt;=25,"18-25",D936&lt;=35,"26-35",D936&lt;=45,"36-45",D936&lt;=55,"46-55",TRUE,"56+")</f>
        <v>18-25</v>
      </c>
      <c r="F936" s="13" t="s">
        <v>9870</v>
      </c>
      <c r="G936" s="13" t="s">
        <v>10489</v>
      </c>
      <c r="H936" s="13" t="s">
        <v>11426</v>
      </c>
      <c r="I936" s="13" t="str">
        <f>_xlfn.XLOOKUP('Customer Information'!$A936,'Policy Details'!$I$2:$I$5001,'Policy Details'!$A$2:$A$5001)</f>
        <v>POL97525814</v>
      </c>
    </row>
    <row r="937" spans="1:9">
      <c r="A937" s="11" t="s">
        <v>942</v>
      </c>
      <c r="B937" s="8" t="s">
        <v>5939</v>
      </c>
      <c r="C937" s="8" t="s">
        <v>9848</v>
      </c>
      <c r="D937" s="8">
        <v>38</v>
      </c>
      <c r="E937" s="8" t="str" cm="1">
        <f t="array" ref="E937">_xlfn.IFS(D937&lt;18,"Below 18",D937&lt;=25,"18-25",D937&lt;=35,"26-35",D937&lt;=45,"36-45",D937&lt;=55,"46-55",TRUE,"56+")</f>
        <v>36-45</v>
      </c>
      <c r="F937" s="8" t="s">
        <v>10355</v>
      </c>
      <c r="G937" s="8" t="s">
        <v>10488</v>
      </c>
      <c r="H937" s="8" t="s">
        <v>11427</v>
      </c>
      <c r="I937" s="8" t="e">
        <f>_xlfn.XLOOKUP('Customer Information'!$A937,'Policy Details'!$I$2:$I$5001,'Policy Details'!$A$2:$A$5001)</f>
        <v>#N/A</v>
      </c>
    </row>
    <row r="938" spans="1:9">
      <c r="A938" s="12" t="s">
        <v>943</v>
      </c>
      <c r="B938" s="13" t="s">
        <v>5940</v>
      </c>
      <c r="C938" s="13" t="s">
        <v>9846</v>
      </c>
      <c r="D938" s="13">
        <v>70</v>
      </c>
      <c r="E938" s="13" t="str" cm="1">
        <f t="array" ref="E938">_xlfn.IFS(D938&lt;18,"Below 18",D938&lt;=25,"18-25",D938&lt;=35,"26-35",D938&lt;=45,"36-45",D938&lt;=55,"46-55",TRUE,"56+")</f>
        <v>56+</v>
      </c>
      <c r="F938" s="13" t="s">
        <v>10270</v>
      </c>
      <c r="G938" s="13" t="s">
        <v>10490</v>
      </c>
      <c r="H938" s="13" t="s">
        <v>11428</v>
      </c>
      <c r="I938" s="13" t="str">
        <f>_xlfn.XLOOKUP('Customer Information'!$A938,'Policy Details'!$I$2:$I$5001,'Policy Details'!$A$2:$A$5001)</f>
        <v>POL63887915</v>
      </c>
    </row>
    <row r="939" spans="1:9">
      <c r="A939" s="11" t="s">
        <v>944</v>
      </c>
      <c r="B939" s="8" t="s">
        <v>5941</v>
      </c>
      <c r="C939" s="8" t="s">
        <v>9846</v>
      </c>
      <c r="D939" s="8">
        <v>55</v>
      </c>
      <c r="E939" s="8" t="str" cm="1">
        <f t="array" ref="E939">_xlfn.IFS(D939&lt;18,"Below 18",D939&lt;=25,"18-25",D939&lt;=35,"26-35",D939&lt;=45,"36-45",D939&lt;=55,"46-55",TRUE,"56+")</f>
        <v>46-55</v>
      </c>
      <c r="F939" s="8" t="s">
        <v>10097</v>
      </c>
      <c r="G939" s="8" t="s">
        <v>10490</v>
      </c>
      <c r="H939" s="8" t="s">
        <v>11429</v>
      </c>
      <c r="I939" s="8" t="str">
        <f>_xlfn.XLOOKUP('Customer Information'!$A939,'Policy Details'!$I$2:$I$5001,'Policy Details'!$A$2:$A$5001)</f>
        <v>POL80143604</v>
      </c>
    </row>
    <row r="940" spans="1:9">
      <c r="A940" s="12" t="s">
        <v>945</v>
      </c>
      <c r="B940" s="13" t="s">
        <v>5603</v>
      </c>
      <c r="C940" s="13" t="s">
        <v>9848</v>
      </c>
      <c r="D940" s="13">
        <v>60</v>
      </c>
      <c r="E940" s="13" t="str" cm="1">
        <f t="array" ref="E940">_xlfn.IFS(D940&lt;18,"Below 18",D940&lt;=25,"18-25",D940&lt;=35,"26-35",D940&lt;=45,"36-45",D940&lt;=55,"46-55",TRUE,"56+")</f>
        <v>56+</v>
      </c>
      <c r="F940" s="13" t="s">
        <v>10184</v>
      </c>
      <c r="G940" s="13" t="s">
        <v>10491</v>
      </c>
      <c r="H940" s="13" t="s">
        <v>11430</v>
      </c>
      <c r="I940" s="13" t="e">
        <f>_xlfn.XLOOKUP('Customer Information'!$A940,'Policy Details'!$I$2:$I$5001,'Policy Details'!$A$2:$A$5001)</f>
        <v>#N/A</v>
      </c>
    </row>
    <row r="941" spans="1:9">
      <c r="A941" s="11" t="s">
        <v>946</v>
      </c>
      <c r="B941" s="8" t="s">
        <v>5942</v>
      </c>
      <c r="C941" s="8" t="s">
        <v>9847</v>
      </c>
      <c r="D941" s="8">
        <v>28</v>
      </c>
      <c r="E941" s="8" t="str" cm="1">
        <f t="array" ref="E941">_xlfn.IFS(D941&lt;18,"Below 18",D941&lt;=25,"18-25",D941&lt;=35,"26-35",D941&lt;=45,"36-45",D941&lt;=55,"46-55",TRUE,"56+")</f>
        <v>26-35</v>
      </c>
      <c r="F941" s="8" t="s">
        <v>10255</v>
      </c>
      <c r="G941" s="8" t="s">
        <v>10488</v>
      </c>
      <c r="H941" s="8" t="s">
        <v>11431</v>
      </c>
      <c r="I941" s="8" t="str">
        <f>_xlfn.XLOOKUP('Customer Information'!$A941,'Policy Details'!$I$2:$I$5001,'Policy Details'!$A$2:$A$5001)</f>
        <v>POL07331096</v>
      </c>
    </row>
    <row r="942" spans="1:9">
      <c r="A942" s="12" t="s">
        <v>947</v>
      </c>
      <c r="B942" s="13" t="s">
        <v>5943</v>
      </c>
      <c r="C942" s="13" t="s">
        <v>9848</v>
      </c>
      <c r="D942" s="13">
        <v>56</v>
      </c>
      <c r="E942" s="13" t="str" cm="1">
        <f t="array" ref="E942">_xlfn.IFS(D942&lt;18,"Below 18",D942&lt;=25,"18-25",D942&lt;=35,"26-35",D942&lt;=45,"36-45",D942&lt;=55,"46-55",TRUE,"56+")</f>
        <v>56+</v>
      </c>
      <c r="F942" s="13" t="s">
        <v>10051</v>
      </c>
      <c r="G942" s="13" t="s">
        <v>10491</v>
      </c>
      <c r="H942" s="13" t="s">
        <v>11432</v>
      </c>
      <c r="I942" s="13" t="str">
        <f>_xlfn.XLOOKUP('Customer Information'!$A942,'Policy Details'!$I$2:$I$5001,'Policy Details'!$A$2:$A$5001)</f>
        <v>POL37953515</v>
      </c>
    </row>
    <row r="943" spans="1:9">
      <c r="A943" s="11" t="s">
        <v>948</v>
      </c>
      <c r="B943" s="8" t="s">
        <v>5944</v>
      </c>
      <c r="C943" s="8" t="s">
        <v>9847</v>
      </c>
      <c r="D943" s="8">
        <v>52</v>
      </c>
      <c r="E943" s="8" t="str" cm="1">
        <f t="array" ref="E943">_xlfn.IFS(D943&lt;18,"Below 18",D943&lt;=25,"18-25",D943&lt;=35,"26-35",D943&lt;=45,"36-45",D943&lt;=55,"46-55",TRUE,"56+")</f>
        <v>46-55</v>
      </c>
      <c r="F943" s="8" t="s">
        <v>10349</v>
      </c>
      <c r="G943" s="8" t="s">
        <v>10488</v>
      </c>
      <c r="H943" s="8" t="s">
        <v>11433</v>
      </c>
      <c r="I943" s="8" t="str">
        <f>_xlfn.XLOOKUP('Customer Information'!$A943,'Policy Details'!$I$2:$I$5001,'Policy Details'!$A$2:$A$5001)</f>
        <v>POL21472760</v>
      </c>
    </row>
    <row r="944" spans="1:9">
      <c r="A944" s="12" t="s">
        <v>949</v>
      </c>
      <c r="B944" s="13" t="s">
        <v>5945</v>
      </c>
      <c r="C944" s="13" t="s">
        <v>9848</v>
      </c>
      <c r="D944" s="13">
        <v>27</v>
      </c>
      <c r="E944" s="13" t="str" cm="1">
        <f t="array" ref="E944">_xlfn.IFS(D944&lt;18,"Below 18",D944&lt;=25,"18-25",D944&lt;=35,"26-35",D944&lt;=45,"36-45",D944&lt;=55,"46-55",TRUE,"56+")</f>
        <v>26-35</v>
      </c>
      <c r="F944" s="13" t="s">
        <v>9878</v>
      </c>
      <c r="G944" s="13" t="s">
        <v>10490</v>
      </c>
      <c r="H944" s="13" t="s">
        <v>11434</v>
      </c>
      <c r="I944" s="13" t="e">
        <f>_xlfn.XLOOKUP('Customer Information'!$A944,'Policy Details'!$I$2:$I$5001,'Policy Details'!$A$2:$A$5001)</f>
        <v>#N/A</v>
      </c>
    </row>
    <row r="945" spans="1:9">
      <c r="A945" s="11" t="s">
        <v>950</v>
      </c>
      <c r="B945" s="8" t="s">
        <v>5946</v>
      </c>
      <c r="C945" s="8" t="s">
        <v>9848</v>
      </c>
      <c r="D945" s="8">
        <v>28</v>
      </c>
      <c r="E945" s="8" t="str" cm="1">
        <f t="array" ref="E945">_xlfn.IFS(D945&lt;18,"Below 18",D945&lt;=25,"18-25",D945&lt;=35,"26-35",D945&lt;=45,"36-45",D945&lt;=55,"46-55",TRUE,"56+")</f>
        <v>26-35</v>
      </c>
      <c r="F945" s="8" t="s">
        <v>10093</v>
      </c>
      <c r="G945" s="8" t="s">
        <v>10489</v>
      </c>
      <c r="H945" s="8" t="s">
        <v>11435</v>
      </c>
      <c r="I945" s="8" t="e">
        <f>_xlfn.XLOOKUP('Customer Information'!$A945,'Policy Details'!$I$2:$I$5001,'Policy Details'!$A$2:$A$5001)</f>
        <v>#N/A</v>
      </c>
    </row>
    <row r="946" spans="1:9">
      <c r="A946" s="12" t="s">
        <v>951</v>
      </c>
      <c r="B946" s="13" t="s">
        <v>5947</v>
      </c>
      <c r="C946" s="13" t="s">
        <v>9846</v>
      </c>
      <c r="D946" s="13">
        <v>78</v>
      </c>
      <c r="E946" s="13" t="str" cm="1">
        <f t="array" ref="E946">_xlfn.IFS(D946&lt;18,"Below 18",D946&lt;=25,"18-25",D946&lt;=35,"26-35",D946&lt;=45,"36-45",D946&lt;=55,"46-55",TRUE,"56+")</f>
        <v>56+</v>
      </c>
      <c r="F946" s="13" t="s">
        <v>10356</v>
      </c>
      <c r="G946" s="13" t="s">
        <v>10491</v>
      </c>
      <c r="H946" s="13" t="s">
        <v>11436</v>
      </c>
      <c r="I946" s="13" t="str">
        <f>_xlfn.XLOOKUP('Customer Information'!$A946,'Policy Details'!$I$2:$I$5001,'Policy Details'!$A$2:$A$5001)</f>
        <v>POL36118464</v>
      </c>
    </row>
    <row r="947" spans="1:9">
      <c r="A947" s="11" t="s">
        <v>952</v>
      </c>
      <c r="B947" s="8" t="s">
        <v>5948</v>
      </c>
      <c r="C947" s="8" t="s">
        <v>9848</v>
      </c>
      <c r="D947" s="8">
        <v>59</v>
      </c>
      <c r="E947" s="8" t="str" cm="1">
        <f t="array" ref="E947">_xlfn.IFS(D947&lt;18,"Below 18",D947&lt;=25,"18-25",D947&lt;=35,"26-35",D947&lt;=45,"36-45",D947&lt;=55,"46-55",TRUE,"56+")</f>
        <v>56+</v>
      </c>
      <c r="F947" s="8" t="s">
        <v>10357</v>
      </c>
      <c r="G947" s="8" t="s">
        <v>10489</v>
      </c>
      <c r="H947" s="8" t="s">
        <v>11437</v>
      </c>
      <c r="I947" s="8" t="str">
        <f>_xlfn.XLOOKUP('Customer Information'!$A947,'Policy Details'!$I$2:$I$5001,'Policy Details'!$A$2:$A$5001)</f>
        <v>POL40546562</v>
      </c>
    </row>
    <row r="948" spans="1:9">
      <c r="A948" s="12" t="s">
        <v>953</v>
      </c>
      <c r="B948" s="13" t="s">
        <v>5949</v>
      </c>
      <c r="C948" s="13" t="s">
        <v>9848</v>
      </c>
      <c r="D948" s="13">
        <v>49</v>
      </c>
      <c r="E948" s="13" t="str" cm="1">
        <f t="array" ref="E948">_xlfn.IFS(D948&lt;18,"Below 18",D948&lt;=25,"18-25",D948&lt;=35,"26-35",D948&lt;=45,"36-45",D948&lt;=55,"46-55",TRUE,"56+")</f>
        <v>46-55</v>
      </c>
      <c r="F948" s="13" t="s">
        <v>10277</v>
      </c>
      <c r="G948" s="13" t="s">
        <v>10491</v>
      </c>
      <c r="H948" s="13" t="s">
        <v>11438</v>
      </c>
      <c r="I948" s="13" t="str">
        <f>_xlfn.XLOOKUP('Customer Information'!$A948,'Policy Details'!$I$2:$I$5001,'Policy Details'!$A$2:$A$5001)</f>
        <v>POL40650840</v>
      </c>
    </row>
    <row r="949" spans="1:9">
      <c r="A949" s="11" t="s">
        <v>954</v>
      </c>
      <c r="B949" s="8" t="s">
        <v>5950</v>
      </c>
      <c r="C949" s="8" t="s">
        <v>9848</v>
      </c>
      <c r="D949" s="8">
        <v>26</v>
      </c>
      <c r="E949" s="8" t="str" cm="1">
        <f t="array" ref="E949">_xlfn.IFS(D949&lt;18,"Below 18",D949&lt;=25,"18-25",D949&lt;=35,"26-35",D949&lt;=45,"36-45",D949&lt;=55,"46-55",TRUE,"56+")</f>
        <v>26-35</v>
      </c>
      <c r="F949" s="8" t="s">
        <v>10358</v>
      </c>
      <c r="G949" s="8" t="s">
        <v>10490</v>
      </c>
      <c r="H949" s="8" t="s">
        <v>11439</v>
      </c>
      <c r="I949" s="8" t="e">
        <f>_xlfn.XLOOKUP('Customer Information'!$A949,'Policy Details'!$I$2:$I$5001,'Policy Details'!$A$2:$A$5001)</f>
        <v>#N/A</v>
      </c>
    </row>
    <row r="950" spans="1:9">
      <c r="A950" s="12" t="s">
        <v>955</v>
      </c>
      <c r="B950" s="13" t="s">
        <v>5951</v>
      </c>
      <c r="C950" s="13" t="s">
        <v>9847</v>
      </c>
      <c r="D950" s="13">
        <v>46</v>
      </c>
      <c r="E950" s="13" t="str" cm="1">
        <f t="array" ref="E950">_xlfn.IFS(D950&lt;18,"Below 18",D950&lt;=25,"18-25",D950&lt;=35,"26-35",D950&lt;=45,"36-45",D950&lt;=55,"46-55",TRUE,"56+")</f>
        <v>46-55</v>
      </c>
      <c r="F950" s="13" t="s">
        <v>10150</v>
      </c>
      <c r="G950" s="13" t="s">
        <v>10490</v>
      </c>
      <c r="H950" s="13" t="s">
        <v>11440</v>
      </c>
      <c r="I950" s="13" t="str">
        <f>_xlfn.XLOOKUP('Customer Information'!$A950,'Policy Details'!$I$2:$I$5001,'Policy Details'!$A$2:$A$5001)</f>
        <v>POL75796752</v>
      </c>
    </row>
    <row r="951" spans="1:9">
      <c r="A951" s="11" t="s">
        <v>956</v>
      </c>
      <c r="B951" s="8" t="s">
        <v>5952</v>
      </c>
      <c r="C951" s="8" t="s">
        <v>9846</v>
      </c>
      <c r="D951" s="8">
        <v>66</v>
      </c>
      <c r="E951" s="8" t="str" cm="1">
        <f t="array" ref="E951">_xlfn.IFS(D951&lt;18,"Below 18",D951&lt;=25,"18-25",D951&lt;=35,"26-35",D951&lt;=45,"36-45",D951&lt;=55,"46-55",TRUE,"56+")</f>
        <v>56+</v>
      </c>
      <c r="F951" s="8" t="s">
        <v>10189</v>
      </c>
      <c r="G951" s="8" t="s">
        <v>10491</v>
      </c>
      <c r="H951" s="8" t="s">
        <v>11441</v>
      </c>
      <c r="I951" s="8" t="e">
        <f>_xlfn.XLOOKUP('Customer Information'!$A951,'Policy Details'!$I$2:$I$5001,'Policy Details'!$A$2:$A$5001)</f>
        <v>#N/A</v>
      </c>
    </row>
    <row r="952" spans="1:9">
      <c r="A952" s="12" t="s">
        <v>957</v>
      </c>
      <c r="B952" s="13" t="s">
        <v>5953</v>
      </c>
      <c r="C952" s="13" t="s">
        <v>9848</v>
      </c>
      <c r="D952" s="13">
        <v>45</v>
      </c>
      <c r="E952" s="13" t="str" cm="1">
        <f t="array" ref="E952">_xlfn.IFS(D952&lt;18,"Below 18",D952&lt;=25,"18-25",D952&lt;=35,"26-35",D952&lt;=45,"36-45",D952&lt;=55,"46-55",TRUE,"56+")</f>
        <v>36-45</v>
      </c>
      <c r="F952" s="13" t="s">
        <v>10359</v>
      </c>
      <c r="G952" s="13" t="s">
        <v>10490</v>
      </c>
      <c r="H952" s="13" t="s">
        <v>11442</v>
      </c>
      <c r="I952" s="13" t="e">
        <f>_xlfn.XLOOKUP('Customer Information'!$A952,'Policy Details'!$I$2:$I$5001,'Policy Details'!$A$2:$A$5001)</f>
        <v>#N/A</v>
      </c>
    </row>
    <row r="953" spans="1:9">
      <c r="A953" s="11" t="s">
        <v>958</v>
      </c>
      <c r="B953" s="8" t="s">
        <v>5954</v>
      </c>
      <c r="C953" s="8" t="s">
        <v>9847</v>
      </c>
      <c r="D953" s="8">
        <v>41</v>
      </c>
      <c r="E953" s="8" t="str" cm="1">
        <f t="array" ref="E953">_xlfn.IFS(D953&lt;18,"Below 18",D953&lt;=25,"18-25",D953&lt;=35,"26-35",D953&lt;=45,"36-45",D953&lt;=55,"46-55",TRUE,"56+")</f>
        <v>36-45</v>
      </c>
      <c r="F953" s="8" t="s">
        <v>10213</v>
      </c>
      <c r="G953" s="8" t="s">
        <v>10488</v>
      </c>
      <c r="H953" s="8" t="s">
        <v>11443</v>
      </c>
      <c r="I953" s="8" t="e">
        <f>_xlfn.XLOOKUP('Customer Information'!$A953,'Policy Details'!$I$2:$I$5001,'Policy Details'!$A$2:$A$5001)</f>
        <v>#N/A</v>
      </c>
    </row>
    <row r="954" spans="1:9">
      <c r="A954" s="12" t="s">
        <v>959</v>
      </c>
      <c r="B954" s="13" t="s">
        <v>5955</v>
      </c>
      <c r="C954" s="13" t="s">
        <v>9848</v>
      </c>
      <c r="D954" s="13">
        <v>20</v>
      </c>
      <c r="E954" s="13" t="str" cm="1">
        <f t="array" ref="E954">_xlfn.IFS(D954&lt;18,"Below 18",D954&lt;=25,"18-25",D954&lt;=35,"26-35",D954&lt;=45,"36-45",D954&lt;=55,"46-55",TRUE,"56+")</f>
        <v>18-25</v>
      </c>
      <c r="F954" s="13" t="s">
        <v>10071</v>
      </c>
      <c r="G954" s="13" t="s">
        <v>10491</v>
      </c>
      <c r="H954" s="13" t="s">
        <v>11444</v>
      </c>
      <c r="I954" s="13" t="str">
        <f>_xlfn.XLOOKUP('Customer Information'!$A954,'Policy Details'!$I$2:$I$5001,'Policy Details'!$A$2:$A$5001)</f>
        <v>POL80727318</v>
      </c>
    </row>
    <row r="955" spans="1:9">
      <c r="A955" s="11" t="s">
        <v>960</v>
      </c>
      <c r="B955" s="8" t="s">
        <v>5956</v>
      </c>
      <c r="C955" s="8" t="s">
        <v>9847</v>
      </c>
      <c r="D955" s="8">
        <v>54</v>
      </c>
      <c r="E955" s="8" t="str" cm="1">
        <f t="array" ref="E955">_xlfn.IFS(D955&lt;18,"Below 18",D955&lt;=25,"18-25",D955&lt;=35,"26-35",D955&lt;=45,"36-45",D955&lt;=55,"46-55",TRUE,"56+")</f>
        <v>46-55</v>
      </c>
      <c r="F955" s="8" t="s">
        <v>10360</v>
      </c>
      <c r="G955" s="8" t="s">
        <v>10488</v>
      </c>
      <c r="H955" s="8" t="s">
        <v>11445</v>
      </c>
      <c r="I955" s="8" t="str">
        <f>_xlfn.XLOOKUP('Customer Information'!$A955,'Policy Details'!$I$2:$I$5001,'Policy Details'!$A$2:$A$5001)</f>
        <v>POL74240303</v>
      </c>
    </row>
    <row r="956" spans="1:9">
      <c r="A956" s="12" t="s">
        <v>961</v>
      </c>
      <c r="B956" s="13" t="s">
        <v>5957</v>
      </c>
      <c r="C956" s="13" t="s">
        <v>9846</v>
      </c>
      <c r="D956" s="13">
        <v>21</v>
      </c>
      <c r="E956" s="13" t="str" cm="1">
        <f t="array" ref="E956">_xlfn.IFS(D956&lt;18,"Below 18",D956&lt;=25,"18-25",D956&lt;=35,"26-35",D956&lt;=45,"36-45",D956&lt;=55,"46-55",TRUE,"56+")</f>
        <v>18-25</v>
      </c>
      <c r="F956" s="13" t="s">
        <v>10143</v>
      </c>
      <c r="G956" s="13" t="s">
        <v>10488</v>
      </c>
      <c r="H956" s="13" t="s">
        <v>11446</v>
      </c>
      <c r="I956" s="13" t="str">
        <f>_xlfn.XLOOKUP('Customer Information'!$A956,'Policy Details'!$I$2:$I$5001,'Policy Details'!$A$2:$A$5001)</f>
        <v>POL88392723</v>
      </c>
    </row>
    <row r="957" spans="1:9">
      <c r="A957" s="11" t="s">
        <v>962</v>
      </c>
      <c r="B957" s="8" t="s">
        <v>5958</v>
      </c>
      <c r="C957" s="8" t="s">
        <v>9847</v>
      </c>
      <c r="D957" s="8">
        <v>40</v>
      </c>
      <c r="E957" s="8" t="str" cm="1">
        <f t="array" ref="E957">_xlfn.IFS(D957&lt;18,"Below 18",D957&lt;=25,"18-25",D957&lt;=35,"26-35",D957&lt;=45,"36-45",D957&lt;=55,"46-55",TRUE,"56+")</f>
        <v>36-45</v>
      </c>
      <c r="F957" s="8" t="s">
        <v>10017</v>
      </c>
      <c r="G957" s="8" t="s">
        <v>10491</v>
      </c>
      <c r="H957" s="8" t="s">
        <v>11447</v>
      </c>
      <c r="I957" s="8" t="str">
        <f>_xlfn.XLOOKUP('Customer Information'!$A957,'Policy Details'!$I$2:$I$5001,'Policy Details'!$A$2:$A$5001)</f>
        <v>POL77104949</v>
      </c>
    </row>
    <row r="958" spans="1:9">
      <c r="A958" s="12" t="s">
        <v>963</v>
      </c>
      <c r="B958" s="13" t="s">
        <v>5959</v>
      </c>
      <c r="C958" s="13" t="s">
        <v>9848</v>
      </c>
      <c r="D958" s="13">
        <v>83</v>
      </c>
      <c r="E958" s="13" t="str" cm="1">
        <f t="array" ref="E958">_xlfn.IFS(D958&lt;18,"Below 18",D958&lt;=25,"18-25",D958&lt;=35,"26-35",D958&lt;=45,"36-45",D958&lt;=55,"46-55",TRUE,"56+")</f>
        <v>56+</v>
      </c>
      <c r="F958" s="13" t="s">
        <v>10358</v>
      </c>
      <c r="G958" s="13" t="s">
        <v>10488</v>
      </c>
      <c r="H958" s="13" t="s">
        <v>11448</v>
      </c>
      <c r="I958" s="13" t="str">
        <f>_xlfn.XLOOKUP('Customer Information'!$A958,'Policy Details'!$I$2:$I$5001,'Policy Details'!$A$2:$A$5001)</f>
        <v>POL90934498</v>
      </c>
    </row>
    <row r="959" spans="1:9">
      <c r="A959" s="11" t="s">
        <v>964</v>
      </c>
      <c r="B959" s="8" t="s">
        <v>5960</v>
      </c>
      <c r="C959" s="8" t="s">
        <v>9848</v>
      </c>
      <c r="D959" s="8">
        <v>64</v>
      </c>
      <c r="E959" s="8" t="str" cm="1">
        <f t="array" ref="E959">_xlfn.IFS(D959&lt;18,"Below 18",D959&lt;=25,"18-25",D959&lt;=35,"26-35",D959&lt;=45,"36-45",D959&lt;=55,"46-55",TRUE,"56+")</f>
        <v>56+</v>
      </c>
      <c r="F959" s="8" t="s">
        <v>10286</v>
      </c>
      <c r="G959" s="8" t="s">
        <v>10491</v>
      </c>
      <c r="H959" s="8" t="s">
        <v>11449</v>
      </c>
      <c r="I959" s="8" t="str">
        <f>_xlfn.XLOOKUP('Customer Information'!$A959,'Policy Details'!$I$2:$I$5001,'Policy Details'!$A$2:$A$5001)</f>
        <v>POL75784905</v>
      </c>
    </row>
    <row r="960" spans="1:9">
      <c r="A960" s="12" t="s">
        <v>965</v>
      </c>
      <c r="B960" s="13" t="s">
        <v>5961</v>
      </c>
      <c r="C960" s="13" t="s">
        <v>9847</v>
      </c>
      <c r="D960" s="13">
        <v>74</v>
      </c>
      <c r="E960" s="13" t="str" cm="1">
        <f t="array" ref="E960">_xlfn.IFS(D960&lt;18,"Below 18",D960&lt;=25,"18-25",D960&lt;=35,"26-35",D960&lt;=45,"36-45",D960&lt;=55,"46-55",TRUE,"56+")</f>
        <v>56+</v>
      </c>
      <c r="F960" s="13" t="s">
        <v>10322</v>
      </c>
      <c r="G960" s="13" t="s">
        <v>10488</v>
      </c>
      <c r="H960" s="13" t="s">
        <v>11450</v>
      </c>
      <c r="I960" s="13" t="str">
        <f>_xlfn.XLOOKUP('Customer Information'!$A960,'Policy Details'!$I$2:$I$5001,'Policy Details'!$A$2:$A$5001)</f>
        <v>POL11204815</v>
      </c>
    </row>
    <row r="961" spans="1:9">
      <c r="A961" s="11" t="s">
        <v>966</v>
      </c>
      <c r="B961" s="8" t="s">
        <v>5962</v>
      </c>
      <c r="C961" s="8" t="s">
        <v>9846</v>
      </c>
      <c r="D961" s="8">
        <v>30</v>
      </c>
      <c r="E961" s="8" t="str" cm="1">
        <f t="array" ref="E961">_xlfn.IFS(D961&lt;18,"Below 18",D961&lt;=25,"18-25",D961&lt;=35,"26-35",D961&lt;=45,"36-45",D961&lt;=55,"46-55",TRUE,"56+")</f>
        <v>26-35</v>
      </c>
      <c r="F961" s="8" t="s">
        <v>9937</v>
      </c>
      <c r="G961" s="8" t="s">
        <v>10489</v>
      </c>
      <c r="H961" s="8" t="s">
        <v>11451</v>
      </c>
      <c r="I961" s="8" t="e">
        <f>_xlfn.XLOOKUP('Customer Information'!$A961,'Policy Details'!$I$2:$I$5001,'Policy Details'!$A$2:$A$5001)</f>
        <v>#N/A</v>
      </c>
    </row>
    <row r="962" spans="1:9">
      <c r="A962" s="12" t="s">
        <v>967</v>
      </c>
      <c r="B962" s="13" t="s">
        <v>5963</v>
      </c>
      <c r="C962" s="13" t="s">
        <v>9846</v>
      </c>
      <c r="D962" s="13">
        <v>18</v>
      </c>
      <c r="E962" s="13" t="str" cm="1">
        <f t="array" ref="E962">_xlfn.IFS(D962&lt;18,"Below 18",D962&lt;=25,"18-25",D962&lt;=35,"26-35",D962&lt;=45,"36-45",D962&lt;=55,"46-55",TRUE,"56+")</f>
        <v>18-25</v>
      </c>
      <c r="F962" s="13" t="s">
        <v>9954</v>
      </c>
      <c r="G962" s="13" t="s">
        <v>10490</v>
      </c>
      <c r="H962" s="13" t="s">
        <v>11452</v>
      </c>
      <c r="I962" s="13" t="str">
        <f>_xlfn.XLOOKUP('Customer Information'!$A962,'Policy Details'!$I$2:$I$5001,'Policy Details'!$A$2:$A$5001)</f>
        <v>POL14138519</v>
      </c>
    </row>
    <row r="963" spans="1:9">
      <c r="A963" s="11" t="s">
        <v>968</v>
      </c>
      <c r="B963" s="8" t="s">
        <v>5964</v>
      </c>
      <c r="C963" s="8" t="s">
        <v>9848</v>
      </c>
      <c r="D963" s="8">
        <v>46</v>
      </c>
      <c r="E963" s="8" t="str" cm="1">
        <f t="array" ref="E963">_xlfn.IFS(D963&lt;18,"Below 18",D963&lt;=25,"18-25",D963&lt;=35,"26-35",D963&lt;=45,"36-45",D963&lt;=55,"46-55",TRUE,"56+")</f>
        <v>46-55</v>
      </c>
      <c r="F963" s="8" t="s">
        <v>10082</v>
      </c>
      <c r="G963" s="8" t="s">
        <v>10488</v>
      </c>
      <c r="H963" s="8" t="s">
        <v>11453</v>
      </c>
      <c r="I963" s="8" t="str">
        <f>_xlfn.XLOOKUP('Customer Information'!$A963,'Policy Details'!$I$2:$I$5001,'Policy Details'!$A$2:$A$5001)</f>
        <v>POL36980547</v>
      </c>
    </row>
    <row r="964" spans="1:9">
      <c r="A964" s="12" t="s">
        <v>969</v>
      </c>
      <c r="B964" s="13" t="s">
        <v>5965</v>
      </c>
      <c r="C964" s="13" t="s">
        <v>9847</v>
      </c>
      <c r="D964" s="13">
        <v>57</v>
      </c>
      <c r="E964" s="13" t="str" cm="1">
        <f t="array" ref="E964">_xlfn.IFS(D964&lt;18,"Below 18",D964&lt;=25,"18-25",D964&lt;=35,"26-35",D964&lt;=45,"36-45",D964&lt;=55,"46-55",TRUE,"56+")</f>
        <v>56+</v>
      </c>
      <c r="F964" s="13" t="s">
        <v>9958</v>
      </c>
      <c r="G964" s="13" t="s">
        <v>10489</v>
      </c>
      <c r="H964" s="13" t="s">
        <v>11454</v>
      </c>
      <c r="I964" s="13" t="str">
        <f>_xlfn.XLOOKUP('Customer Information'!$A964,'Policy Details'!$I$2:$I$5001,'Policy Details'!$A$2:$A$5001)</f>
        <v>POL71278302</v>
      </c>
    </row>
    <row r="965" spans="1:9">
      <c r="A965" s="11" t="s">
        <v>970</v>
      </c>
      <c r="B965" s="8" t="s">
        <v>5966</v>
      </c>
      <c r="C965" s="8" t="s">
        <v>9848</v>
      </c>
      <c r="D965" s="8">
        <v>25</v>
      </c>
      <c r="E965" s="8" t="str" cm="1">
        <f t="array" ref="E965">_xlfn.IFS(D965&lt;18,"Below 18",D965&lt;=25,"18-25",D965&lt;=35,"26-35",D965&lt;=45,"36-45",D965&lt;=55,"46-55",TRUE,"56+")</f>
        <v>18-25</v>
      </c>
      <c r="F965" s="8" t="s">
        <v>10338</v>
      </c>
      <c r="G965" s="8" t="s">
        <v>10490</v>
      </c>
      <c r="H965" s="8" t="s">
        <v>11455</v>
      </c>
      <c r="I965" s="8" t="str">
        <f>_xlfn.XLOOKUP('Customer Information'!$A965,'Policy Details'!$I$2:$I$5001,'Policy Details'!$A$2:$A$5001)</f>
        <v>POL50975802</v>
      </c>
    </row>
    <row r="966" spans="1:9">
      <c r="A966" s="12" t="s">
        <v>971</v>
      </c>
      <c r="B966" s="13" t="s">
        <v>5967</v>
      </c>
      <c r="C966" s="13" t="s">
        <v>9847</v>
      </c>
      <c r="D966" s="13">
        <v>32</v>
      </c>
      <c r="E966" s="13" t="str" cm="1">
        <f t="array" ref="E966">_xlfn.IFS(D966&lt;18,"Below 18",D966&lt;=25,"18-25",D966&lt;=35,"26-35",D966&lt;=45,"36-45",D966&lt;=55,"46-55",TRUE,"56+")</f>
        <v>26-35</v>
      </c>
      <c r="F966" s="13" t="s">
        <v>10328</v>
      </c>
      <c r="G966" s="13" t="s">
        <v>10488</v>
      </c>
      <c r="H966" s="13" t="s">
        <v>11456</v>
      </c>
      <c r="I966" s="13" t="str">
        <f>_xlfn.XLOOKUP('Customer Information'!$A966,'Policy Details'!$I$2:$I$5001,'Policy Details'!$A$2:$A$5001)</f>
        <v>POL51511488</v>
      </c>
    </row>
    <row r="967" spans="1:9">
      <c r="A967" s="11" t="s">
        <v>972</v>
      </c>
      <c r="B967" s="8" t="s">
        <v>5968</v>
      </c>
      <c r="C967" s="8" t="s">
        <v>9846</v>
      </c>
      <c r="D967" s="8">
        <v>70</v>
      </c>
      <c r="E967" s="8" t="str" cm="1">
        <f t="array" ref="E967">_xlfn.IFS(D967&lt;18,"Below 18",D967&lt;=25,"18-25",D967&lt;=35,"26-35",D967&lt;=45,"36-45",D967&lt;=55,"46-55",TRUE,"56+")</f>
        <v>56+</v>
      </c>
      <c r="F967" s="8" t="s">
        <v>10306</v>
      </c>
      <c r="G967" s="8" t="s">
        <v>10488</v>
      </c>
      <c r="H967" s="8" t="s">
        <v>11457</v>
      </c>
      <c r="I967" s="8" t="str">
        <f>_xlfn.XLOOKUP('Customer Information'!$A967,'Policy Details'!$I$2:$I$5001,'Policy Details'!$A$2:$A$5001)</f>
        <v>POL45984534</v>
      </c>
    </row>
    <row r="968" spans="1:9">
      <c r="A968" s="12" t="s">
        <v>973</v>
      </c>
      <c r="B968" s="13" t="s">
        <v>5969</v>
      </c>
      <c r="C968" s="13" t="s">
        <v>9846</v>
      </c>
      <c r="D968" s="13">
        <v>56</v>
      </c>
      <c r="E968" s="13" t="str" cm="1">
        <f t="array" ref="E968">_xlfn.IFS(D968&lt;18,"Below 18",D968&lt;=25,"18-25",D968&lt;=35,"26-35",D968&lt;=45,"36-45",D968&lt;=55,"46-55",TRUE,"56+")</f>
        <v>56+</v>
      </c>
      <c r="F968" s="13" t="s">
        <v>10361</v>
      </c>
      <c r="G968" s="13" t="s">
        <v>10490</v>
      </c>
      <c r="H968" s="13" t="s">
        <v>11458</v>
      </c>
      <c r="I968" s="13" t="e">
        <f>_xlfn.XLOOKUP('Customer Information'!$A968,'Policy Details'!$I$2:$I$5001,'Policy Details'!$A$2:$A$5001)</f>
        <v>#N/A</v>
      </c>
    </row>
    <row r="969" spans="1:9">
      <c r="A969" s="11" t="s">
        <v>974</v>
      </c>
      <c r="B969" s="8" t="s">
        <v>5970</v>
      </c>
      <c r="C969" s="8" t="s">
        <v>9846</v>
      </c>
      <c r="D969" s="8">
        <v>42</v>
      </c>
      <c r="E969" s="8" t="str" cm="1">
        <f t="array" ref="E969">_xlfn.IFS(D969&lt;18,"Below 18",D969&lt;=25,"18-25",D969&lt;=35,"26-35",D969&lt;=45,"36-45",D969&lt;=55,"46-55",TRUE,"56+")</f>
        <v>36-45</v>
      </c>
      <c r="F969" s="8" t="s">
        <v>10362</v>
      </c>
      <c r="G969" s="8" t="s">
        <v>10491</v>
      </c>
      <c r="H969" s="8" t="s">
        <v>11459</v>
      </c>
      <c r="I969" s="8" t="str">
        <f>_xlfn.XLOOKUP('Customer Information'!$A969,'Policy Details'!$I$2:$I$5001,'Policy Details'!$A$2:$A$5001)</f>
        <v>POL08018739</v>
      </c>
    </row>
    <row r="970" spans="1:9">
      <c r="A970" s="12" t="s">
        <v>975</v>
      </c>
      <c r="B970" s="13" t="s">
        <v>5971</v>
      </c>
      <c r="C970" s="13" t="s">
        <v>9848</v>
      </c>
      <c r="D970" s="13">
        <v>51</v>
      </c>
      <c r="E970" s="13" t="str" cm="1">
        <f t="array" ref="E970">_xlfn.IFS(D970&lt;18,"Below 18",D970&lt;=25,"18-25",D970&lt;=35,"26-35",D970&lt;=45,"36-45",D970&lt;=55,"46-55",TRUE,"56+")</f>
        <v>46-55</v>
      </c>
      <c r="F970" s="13" t="s">
        <v>9982</v>
      </c>
      <c r="G970" s="13" t="s">
        <v>10489</v>
      </c>
      <c r="H970" s="13" t="s">
        <v>11460</v>
      </c>
      <c r="I970" s="13" t="str">
        <f>_xlfn.XLOOKUP('Customer Information'!$A970,'Policy Details'!$I$2:$I$5001,'Policy Details'!$A$2:$A$5001)</f>
        <v>POL15824139</v>
      </c>
    </row>
    <row r="971" spans="1:9">
      <c r="A971" s="11" t="s">
        <v>976</v>
      </c>
      <c r="B971" s="8" t="s">
        <v>5972</v>
      </c>
      <c r="C971" s="8" t="s">
        <v>9847</v>
      </c>
      <c r="D971" s="8">
        <v>57</v>
      </c>
      <c r="E971" s="8" t="str" cm="1">
        <f t="array" ref="E971">_xlfn.IFS(D971&lt;18,"Below 18",D971&lt;=25,"18-25",D971&lt;=35,"26-35",D971&lt;=45,"36-45",D971&lt;=55,"46-55",TRUE,"56+")</f>
        <v>56+</v>
      </c>
      <c r="F971" s="8" t="s">
        <v>10285</v>
      </c>
      <c r="G971" s="8" t="s">
        <v>10489</v>
      </c>
      <c r="H971" s="8" t="s">
        <v>11461</v>
      </c>
      <c r="I971" s="8" t="str">
        <f>_xlfn.XLOOKUP('Customer Information'!$A971,'Policy Details'!$I$2:$I$5001,'Policy Details'!$A$2:$A$5001)</f>
        <v>POL60474745</v>
      </c>
    </row>
    <row r="972" spans="1:9">
      <c r="A972" s="12" t="s">
        <v>977</v>
      </c>
      <c r="B972" s="13" t="s">
        <v>5973</v>
      </c>
      <c r="C972" s="13" t="s">
        <v>9848</v>
      </c>
      <c r="D972" s="13">
        <v>33</v>
      </c>
      <c r="E972" s="13" t="str" cm="1">
        <f t="array" ref="E972">_xlfn.IFS(D972&lt;18,"Below 18",D972&lt;=25,"18-25",D972&lt;=35,"26-35",D972&lt;=45,"36-45",D972&lt;=55,"46-55",TRUE,"56+")</f>
        <v>26-35</v>
      </c>
      <c r="F972" s="13" t="s">
        <v>10363</v>
      </c>
      <c r="G972" s="13" t="s">
        <v>10490</v>
      </c>
      <c r="H972" s="13" t="s">
        <v>11462</v>
      </c>
      <c r="I972" s="13" t="e">
        <f>_xlfn.XLOOKUP('Customer Information'!$A972,'Policy Details'!$I$2:$I$5001,'Policy Details'!$A$2:$A$5001)</f>
        <v>#N/A</v>
      </c>
    </row>
    <row r="973" spans="1:9">
      <c r="A973" s="11" t="s">
        <v>978</v>
      </c>
      <c r="B973" s="8" t="s">
        <v>5974</v>
      </c>
      <c r="C973" s="8" t="s">
        <v>9848</v>
      </c>
      <c r="D973" s="8">
        <v>69</v>
      </c>
      <c r="E973" s="8" t="str" cm="1">
        <f t="array" ref="E973">_xlfn.IFS(D973&lt;18,"Below 18",D973&lt;=25,"18-25",D973&lt;=35,"26-35",D973&lt;=45,"36-45",D973&lt;=55,"46-55",TRUE,"56+")</f>
        <v>56+</v>
      </c>
      <c r="F973" s="8" t="s">
        <v>10029</v>
      </c>
      <c r="G973" s="8" t="s">
        <v>10490</v>
      </c>
      <c r="H973" s="8" t="s">
        <v>11463</v>
      </c>
      <c r="I973" s="8" t="str">
        <f>_xlfn.XLOOKUP('Customer Information'!$A973,'Policy Details'!$I$2:$I$5001,'Policy Details'!$A$2:$A$5001)</f>
        <v>POL82794219</v>
      </c>
    </row>
    <row r="974" spans="1:9">
      <c r="A974" s="12" t="s">
        <v>979</v>
      </c>
      <c r="B974" s="13" t="s">
        <v>5975</v>
      </c>
      <c r="C974" s="13" t="s">
        <v>9847</v>
      </c>
      <c r="D974" s="13">
        <v>65</v>
      </c>
      <c r="E974" s="13" t="str" cm="1">
        <f t="array" ref="E974">_xlfn.IFS(D974&lt;18,"Below 18",D974&lt;=25,"18-25",D974&lt;=35,"26-35",D974&lt;=45,"36-45",D974&lt;=55,"46-55",TRUE,"56+")</f>
        <v>56+</v>
      </c>
      <c r="F974" s="13" t="s">
        <v>10051</v>
      </c>
      <c r="G974" s="13" t="s">
        <v>10489</v>
      </c>
      <c r="H974" s="13" t="s">
        <v>11464</v>
      </c>
      <c r="I974" s="13" t="str">
        <f>_xlfn.XLOOKUP('Customer Information'!$A974,'Policy Details'!$I$2:$I$5001,'Policy Details'!$A$2:$A$5001)</f>
        <v>POL03688805</v>
      </c>
    </row>
    <row r="975" spans="1:9">
      <c r="A975" s="11" t="s">
        <v>980</v>
      </c>
      <c r="B975" s="8" t="s">
        <v>5976</v>
      </c>
      <c r="C975" s="8" t="s">
        <v>9846</v>
      </c>
      <c r="D975" s="8">
        <v>29</v>
      </c>
      <c r="E975" s="8" t="str" cm="1">
        <f t="array" ref="E975">_xlfn.IFS(D975&lt;18,"Below 18",D975&lt;=25,"18-25",D975&lt;=35,"26-35",D975&lt;=45,"36-45",D975&lt;=55,"46-55",TRUE,"56+")</f>
        <v>26-35</v>
      </c>
      <c r="F975" s="8" t="s">
        <v>10211</v>
      </c>
      <c r="G975" s="8" t="s">
        <v>10490</v>
      </c>
      <c r="H975" s="8" t="s">
        <v>11465</v>
      </c>
      <c r="I975" s="8" t="e">
        <f>_xlfn.XLOOKUP('Customer Information'!$A975,'Policy Details'!$I$2:$I$5001,'Policy Details'!$A$2:$A$5001)</f>
        <v>#N/A</v>
      </c>
    </row>
    <row r="976" spans="1:9">
      <c r="A976" s="12" t="s">
        <v>981</v>
      </c>
      <c r="B976" s="13" t="s">
        <v>5977</v>
      </c>
      <c r="C976" s="13" t="s">
        <v>9847</v>
      </c>
      <c r="D976" s="13">
        <v>40</v>
      </c>
      <c r="E976" s="13" t="str" cm="1">
        <f t="array" ref="E976">_xlfn.IFS(D976&lt;18,"Below 18",D976&lt;=25,"18-25",D976&lt;=35,"26-35",D976&lt;=45,"36-45",D976&lt;=55,"46-55",TRUE,"56+")</f>
        <v>36-45</v>
      </c>
      <c r="F976" s="13" t="s">
        <v>10155</v>
      </c>
      <c r="G976" s="13" t="s">
        <v>10490</v>
      </c>
      <c r="H976" s="13" t="s">
        <v>11466</v>
      </c>
      <c r="I976" s="13" t="str">
        <f>_xlfn.XLOOKUP('Customer Information'!$A976,'Policy Details'!$I$2:$I$5001,'Policy Details'!$A$2:$A$5001)</f>
        <v>POL51164854</v>
      </c>
    </row>
    <row r="977" spans="1:9">
      <c r="A977" s="11" t="s">
        <v>982</v>
      </c>
      <c r="B977" s="8" t="s">
        <v>5978</v>
      </c>
      <c r="C977" s="8" t="s">
        <v>9848</v>
      </c>
      <c r="D977" s="8">
        <v>21</v>
      </c>
      <c r="E977" s="8" t="str" cm="1">
        <f t="array" ref="E977">_xlfn.IFS(D977&lt;18,"Below 18",D977&lt;=25,"18-25",D977&lt;=35,"26-35",D977&lt;=45,"36-45",D977&lt;=55,"46-55",TRUE,"56+")</f>
        <v>18-25</v>
      </c>
      <c r="F977" s="8" t="s">
        <v>9954</v>
      </c>
      <c r="G977" s="8" t="s">
        <v>10488</v>
      </c>
      <c r="H977" s="8" t="s">
        <v>11467</v>
      </c>
      <c r="I977" s="8" t="str">
        <f>_xlfn.XLOOKUP('Customer Information'!$A977,'Policy Details'!$I$2:$I$5001,'Policy Details'!$A$2:$A$5001)</f>
        <v>POL36499322</v>
      </c>
    </row>
    <row r="978" spans="1:9">
      <c r="A978" s="12" t="s">
        <v>983</v>
      </c>
      <c r="B978" s="13" t="s">
        <v>5979</v>
      </c>
      <c r="C978" s="13" t="s">
        <v>9846</v>
      </c>
      <c r="D978" s="13">
        <v>51</v>
      </c>
      <c r="E978" s="13" t="str" cm="1">
        <f t="array" ref="E978">_xlfn.IFS(D978&lt;18,"Below 18",D978&lt;=25,"18-25",D978&lt;=35,"26-35",D978&lt;=45,"36-45",D978&lt;=55,"46-55",TRUE,"56+")</f>
        <v>46-55</v>
      </c>
      <c r="F978" s="13" t="s">
        <v>9928</v>
      </c>
      <c r="G978" s="13" t="s">
        <v>10491</v>
      </c>
      <c r="H978" s="13" t="s">
        <v>11468</v>
      </c>
      <c r="I978" s="13" t="str">
        <f>_xlfn.XLOOKUP('Customer Information'!$A978,'Policy Details'!$I$2:$I$5001,'Policy Details'!$A$2:$A$5001)</f>
        <v>POL50159442</v>
      </c>
    </row>
    <row r="979" spans="1:9">
      <c r="A979" s="11" t="s">
        <v>984</v>
      </c>
      <c r="B979" s="8" t="s">
        <v>5980</v>
      </c>
      <c r="C979" s="8" t="s">
        <v>9848</v>
      </c>
      <c r="D979" s="8">
        <v>75</v>
      </c>
      <c r="E979" s="8" t="str" cm="1">
        <f t="array" ref="E979">_xlfn.IFS(D979&lt;18,"Below 18",D979&lt;=25,"18-25",D979&lt;=35,"26-35",D979&lt;=45,"36-45",D979&lt;=55,"46-55",TRUE,"56+")</f>
        <v>56+</v>
      </c>
      <c r="F979" s="8" t="s">
        <v>10364</v>
      </c>
      <c r="G979" s="8" t="s">
        <v>10488</v>
      </c>
      <c r="H979" s="8" t="s">
        <v>11469</v>
      </c>
      <c r="I979" s="8" t="str">
        <f>_xlfn.XLOOKUP('Customer Information'!$A979,'Policy Details'!$I$2:$I$5001,'Policy Details'!$A$2:$A$5001)</f>
        <v>POL05346693</v>
      </c>
    </row>
    <row r="980" spans="1:9">
      <c r="A980" s="12" t="s">
        <v>985</v>
      </c>
      <c r="B980" s="13" t="s">
        <v>5981</v>
      </c>
      <c r="C980" s="13" t="s">
        <v>9848</v>
      </c>
      <c r="D980" s="13">
        <v>67</v>
      </c>
      <c r="E980" s="13" t="str" cm="1">
        <f t="array" ref="E980">_xlfn.IFS(D980&lt;18,"Below 18",D980&lt;=25,"18-25",D980&lt;=35,"26-35",D980&lt;=45,"36-45",D980&lt;=55,"46-55",TRUE,"56+")</f>
        <v>56+</v>
      </c>
      <c r="F980" s="13" t="s">
        <v>10365</v>
      </c>
      <c r="G980" s="13" t="s">
        <v>10488</v>
      </c>
      <c r="H980" s="13" t="s">
        <v>11470</v>
      </c>
      <c r="I980" s="13" t="str">
        <f>_xlfn.XLOOKUP('Customer Information'!$A980,'Policy Details'!$I$2:$I$5001,'Policy Details'!$A$2:$A$5001)</f>
        <v>POL79914241</v>
      </c>
    </row>
    <row r="981" spans="1:9">
      <c r="A981" s="11" t="s">
        <v>986</v>
      </c>
      <c r="B981" s="8" t="s">
        <v>5982</v>
      </c>
      <c r="C981" s="8" t="s">
        <v>9846</v>
      </c>
      <c r="D981" s="8">
        <v>78</v>
      </c>
      <c r="E981" s="8" t="str" cm="1">
        <f t="array" ref="E981">_xlfn.IFS(D981&lt;18,"Below 18",D981&lt;=25,"18-25",D981&lt;=35,"26-35",D981&lt;=45,"36-45",D981&lt;=55,"46-55",TRUE,"56+")</f>
        <v>56+</v>
      </c>
      <c r="F981" s="8" t="s">
        <v>10057</v>
      </c>
      <c r="G981" s="8" t="s">
        <v>10488</v>
      </c>
      <c r="H981" s="8" t="s">
        <v>11471</v>
      </c>
      <c r="I981" s="8" t="str">
        <f>_xlfn.XLOOKUP('Customer Information'!$A981,'Policy Details'!$I$2:$I$5001,'Policy Details'!$A$2:$A$5001)</f>
        <v>POL38485615</v>
      </c>
    </row>
    <row r="982" spans="1:9">
      <c r="A982" s="12" t="s">
        <v>987</v>
      </c>
      <c r="B982" s="13" t="s">
        <v>5983</v>
      </c>
      <c r="C982" s="13" t="s">
        <v>9846</v>
      </c>
      <c r="D982" s="13">
        <v>19</v>
      </c>
      <c r="E982" s="13" t="str" cm="1">
        <f t="array" ref="E982">_xlfn.IFS(D982&lt;18,"Below 18",D982&lt;=25,"18-25",D982&lt;=35,"26-35",D982&lt;=45,"36-45",D982&lt;=55,"46-55",TRUE,"56+")</f>
        <v>18-25</v>
      </c>
      <c r="F982" s="13" t="s">
        <v>10212</v>
      </c>
      <c r="G982" s="13" t="s">
        <v>10490</v>
      </c>
      <c r="H982" s="13" t="s">
        <v>11472</v>
      </c>
      <c r="I982" s="13" t="str">
        <f>_xlfn.XLOOKUP('Customer Information'!$A982,'Policy Details'!$I$2:$I$5001,'Policy Details'!$A$2:$A$5001)</f>
        <v>POL16158469</v>
      </c>
    </row>
    <row r="983" spans="1:9">
      <c r="A983" s="11" t="s">
        <v>988</v>
      </c>
      <c r="B983" s="8" t="s">
        <v>5984</v>
      </c>
      <c r="C983" s="8" t="s">
        <v>9847</v>
      </c>
      <c r="D983" s="8">
        <v>85</v>
      </c>
      <c r="E983" s="8" t="str" cm="1">
        <f t="array" ref="E983">_xlfn.IFS(D983&lt;18,"Below 18",D983&lt;=25,"18-25",D983&lt;=35,"26-35",D983&lt;=45,"36-45",D983&lt;=55,"46-55",TRUE,"56+")</f>
        <v>56+</v>
      </c>
      <c r="F983" s="8" t="s">
        <v>10196</v>
      </c>
      <c r="G983" s="8" t="s">
        <v>10488</v>
      </c>
      <c r="H983" s="8" t="s">
        <v>11473</v>
      </c>
      <c r="I983" s="8" t="e">
        <f>_xlfn.XLOOKUP('Customer Information'!$A983,'Policy Details'!$I$2:$I$5001,'Policy Details'!$A$2:$A$5001)</f>
        <v>#N/A</v>
      </c>
    </row>
    <row r="984" spans="1:9">
      <c r="A984" s="12" t="s">
        <v>989</v>
      </c>
      <c r="B984" s="13" t="s">
        <v>5985</v>
      </c>
      <c r="C984" s="13" t="s">
        <v>9846</v>
      </c>
      <c r="D984" s="13">
        <v>45</v>
      </c>
      <c r="E984" s="13" t="str" cm="1">
        <f t="array" ref="E984">_xlfn.IFS(D984&lt;18,"Below 18",D984&lt;=25,"18-25",D984&lt;=35,"26-35",D984&lt;=45,"36-45",D984&lt;=55,"46-55",TRUE,"56+")</f>
        <v>36-45</v>
      </c>
      <c r="F984" s="13" t="s">
        <v>10259</v>
      </c>
      <c r="G984" s="13" t="s">
        <v>10490</v>
      </c>
      <c r="H984" s="13" t="s">
        <v>11474</v>
      </c>
      <c r="I984" s="13" t="str">
        <f>_xlfn.XLOOKUP('Customer Information'!$A984,'Policy Details'!$I$2:$I$5001,'Policy Details'!$A$2:$A$5001)</f>
        <v>POL02642777</v>
      </c>
    </row>
    <row r="985" spans="1:9">
      <c r="A985" s="11" t="s">
        <v>990</v>
      </c>
      <c r="B985" s="8" t="s">
        <v>5986</v>
      </c>
      <c r="C985" s="8" t="s">
        <v>9847</v>
      </c>
      <c r="D985" s="8">
        <v>79</v>
      </c>
      <c r="E985" s="8" t="str" cm="1">
        <f t="array" ref="E985">_xlfn.IFS(D985&lt;18,"Below 18",D985&lt;=25,"18-25",D985&lt;=35,"26-35",D985&lt;=45,"36-45",D985&lt;=55,"46-55",TRUE,"56+")</f>
        <v>56+</v>
      </c>
      <c r="F985" s="8" t="s">
        <v>9901</v>
      </c>
      <c r="G985" s="8" t="s">
        <v>10490</v>
      </c>
      <c r="H985" s="8" t="s">
        <v>11475</v>
      </c>
      <c r="I985" s="8" t="e">
        <f>_xlfn.XLOOKUP('Customer Information'!$A985,'Policy Details'!$I$2:$I$5001,'Policy Details'!$A$2:$A$5001)</f>
        <v>#N/A</v>
      </c>
    </row>
    <row r="986" spans="1:9">
      <c r="A986" s="12" t="s">
        <v>991</v>
      </c>
      <c r="B986" s="13" t="s">
        <v>5987</v>
      </c>
      <c r="C986" s="13" t="s">
        <v>9847</v>
      </c>
      <c r="D986" s="13">
        <v>51</v>
      </c>
      <c r="E986" s="13" t="str" cm="1">
        <f t="array" ref="E986">_xlfn.IFS(D986&lt;18,"Below 18",D986&lt;=25,"18-25",D986&lt;=35,"26-35",D986&lt;=45,"36-45",D986&lt;=55,"46-55",TRUE,"56+")</f>
        <v>46-55</v>
      </c>
      <c r="F986" s="13" t="s">
        <v>10366</v>
      </c>
      <c r="G986" s="13" t="s">
        <v>10489</v>
      </c>
      <c r="H986" s="13" t="s">
        <v>11476</v>
      </c>
      <c r="I986" s="13" t="str">
        <f>_xlfn.XLOOKUP('Customer Information'!$A986,'Policy Details'!$I$2:$I$5001,'Policy Details'!$A$2:$A$5001)</f>
        <v>POL91015458</v>
      </c>
    </row>
    <row r="987" spans="1:9">
      <c r="A987" s="11" t="s">
        <v>992</v>
      </c>
      <c r="B987" s="8" t="s">
        <v>5988</v>
      </c>
      <c r="C987" s="8" t="s">
        <v>9846</v>
      </c>
      <c r="D987" s="8">
        <v>43</v>
      </c>
      <c r="E987" s="8" t="str" cm="1">
        <f t="array" ref="E987">_xlfn.IFS(D987&lt;18,"Below 18",D987&lt;=25,"18-25",D987&lt;=35,"26-35",D987&lt;=45,"36-45",D987&lt;=55,"46-55",TRUE,"56+")</f>
        <v>36-45</v>
      </c>
      <c r="F987" s="8" t="s">
        <v>10367</v>
      </c>
      <c r="G987" s="8" t="s">
        <v>10491</v>
      </c>
      <c r="H987" s="8" t="s">
        <v>11477</v>
      </c>
      <c r="I987" s="8" t="e">
        <f>_xlfn.XLOOKUP('Customer Information'!$A987,'Policy Details'!$I$2:$I$5001,'Policy Details'!$A$2:$A$5001)</f>
        <v>#N/A</v>
      </c>
    </row>
    <row r="988" spans="1:9">
      <c r="A988" s="12" t="s">
        <v>993</v>
      </c>
      <c r="B988" s="13" t="s">
        <v>5989</v>
      </c>
      <c r="C988" s="13" t="s">
        <v>9848</v>
      </c>
      <c r="D988" s="13">
        <v>34</v>
      </c>
      <c r="E988" s="13" t="str" cm="1">
        <f t="array" ref="E988">_xlfn.IFS(D988&lt;18,"Below 18",D988&lt;=25,"18-25",D988&lt;=35,"26-35",D988&lt;=45,"36-45",D988&lt;=55,"46-55",TRUE,"56+")</f>
        <v>26-35</v>
      </c>
      <c r="F988" s="13" t="s">
        <v>9924</v>
      </c>
      <c r="G988" s="13" t="s">
        <v>10489</v>
      </c>
      <c r="H988" s="13" t="s">
        <v>11478</v>
      </c>
      <c r="I988" s="13" t="e">
        <f>_xlfn.XLOOKUP('Customer Information'!$A988,'Policy Details'!$I$2:$I$5001,'Policy Details'!$A$2:$A$5001)</f>
        <v>#N/A</v>
      </c>
    </row>
    <row r="989" spans="1:9">
      <c r="A989" s="11" t="s">
        <v>994</v>
      </c>
      <c r="B989" s="8" t="s">
        <v>5990</v>
      </c>
      <c r="C989" s="8" t="s">
        <v>9847</v>
      </c>
      <c r="D989" s="8">
        <v>80</v>
      </c>
      <c r="E989" s="8" t="str" cm="1">
        <f t="array" ref="E989">_xlfn.IFS(D989&lt;18,"Below 18",D989&lt;=25,"18-25",D989&lt;=35,"26-35",D989&lt;=45,"36-45",D989&lt;=55,"46-55",TRUE,"56+")</f>
        <v>56+</v>
      </c>
      <c r="F989" s="8" t="s">
        <v>9968</v>
      </c>
      <c r="G989" s="8" t="s">
        <v>10491</v>
      </c>
      <c r="H989" s="8" t="s">
        <v>11479</v>
      </c>
      <c r="I989" s="8" t="str">
        <f>_xlfn.XLOOKUP('Customer Information'!$A989,'Policy Details'!$I$2:$I$5001,'Policy Details'!$A$2:$A$5001)</f>
        <v>POL22399101</v>
      </c>
    </row>
    <row r="990" spans="1:9">
      <c r="A990" s="12" t="s">
        <v>995</v>
      </c>
      <c r="B990" s="13" t="s">
        <v>5991</v>
      </c>
      <c r="C990" s="13" t="s">
        <v>9847</v>
      </c>
      <c r="D990" s="13">
        <v>66</v>
      </c>
      <c r="E990" s="13" t="str" cm="1">
        <f t="array" ref="E990">_xlfn.IFS(D990&lt;18,"Below 18",D990&lt;=25,"18-25",D990&lt;=35,"26-35",D990&lt;=45,"36-45",D990&lt;=55,"46-55",TRUE,"56+")</f>
        <v>56+</v>
      </c>
      <c r="F990" s="13" t="s">
        <v>10368</v>
      </c>
      <c r="G990" s="13" t="s">
        <v>10488</v>
      </c>
      <c r="H990" s="13" t="s">
        <v>11480</v>
      </c>
      <c r="I990" s="13" t="str">
        <f>_xlfn.XLOOKUP('Customer Information'!$A990,'Policy Details'!$I$2:$I$5001,'Policy Details'!$A$2:$A$5001)</f>
        <v>POL36469659</v>
      </c>
    </row>
    <row r="991" spans="1:9">
      <c r="A991" s="11" t="s">
        <v>996</v>
      </c>
      <c r="B991" s="8" t="s">
        <v>5992</v>
      </c>
      <c r="C991" s="8" t="s">
        <v>9847</v>
      </c>
      <c r="D991" s="8">
        <v>34</v>
      </c>
      <c r="E991" s="8" t="str" cm="1">
        <f t="array" ref="E991">_xlfn.IFS(D991&lt;18,"Below 18",D991&lt;=25,"18-25",D991&lt;=35,"26-35",D991&lt;=45,"36-45",D991&lt;=55,"46-55",TRUE,"56+")</f>
        <v>26-35</v>
      </c>
      <c r="F991" s="8" t="s">
        <v>10289</v>
      </c>
      <c r="G991" s="8" t="s">
        <v>10488</v>
      </c>
      <c r="H991" s="8" t="s">
        <v>11481</v>
      </c>
      <c r="I991" s="8" t="e">
        <f>_xlfn.XLOOKUP('Customer Information'!$A991,'Policy Details'!$I$2:$I$5001,'Policy Details'!$A$2:$A$5001)</f>
        <v>#N/A</v>
      </c>
    </row>
    <row r="992" spans="1:9">
      <c r="A992" s="12" t="s">
        <v>997</v>
      </c>
      <c r="B992" s="13" t="s">
        <v>5993</v>
      </c>
      <c r="C992" s="13" t="s">
        <v>9848</v>
      </c>
      <c r="D992" s="13">
        <v>79</v>
      </c>
      <c r="E992" s="13" t="str" cm="1">
        <f t="array" ref="E992">_xlfn.IFS(D992&lt;18,"Below 18",D992&lt;=25,"18-25",D992&lt;=35,"26-35",D992&lt;=45,"36-45",D992&lt;=55,"46-55",TRUE,"56+")</f>
        <v>56+</v>
      </c>
      <c r="F992" s="13" t="s">
        <v>10143</v>
      </c>
      <c r="G992" s="13" t="s">
        <v>10490</v>
      </c>
      <c r="H992" s="13" t="s">
        <v>11482</v>
      </c>
      <c r="I992" s="13" t="str">
        <f>_xlfn.XLOOKUP('Customer Information'!$A992,'Policy Details'!$I$2:$I$5001,'Policy Details'!$A$2:$A$5001)</f>
        <v>POL54374781</v>
      </c>
    </row>
    <row r="993" spans="1:9">
      <c r="A993" s="11" t="s">
        <v>998</v>
      </c>
      <c r="B993" s="8" t="s">
        <v>5994</v>
      </c>
      <c r="C993" s="8" t="s">
        <v>9847</v>
      </c>
      <c r="D993" s="8">
        <v>24</v>
      </c>
      <c r="E993" s="8" t="str" cm="1">
        <f t="array" ref="E993">_xlfn.IFS(D993&lt;18,"Below 18",D993&lt;=25,"18-25",D993&lt;=35,"26-35",D993&lt;=45,"36-45",D993&lt;=55,"46-55",TRUE,"56+")</f>
        <v>18-25</v>
      </c>
      <c r="F993" s="8" t="s">
        <v>10229</v>
      </c>
      <c r="G993" s="8" t="s">
        <v>10489</v>
      </c>
      <c r="H993" s="8" t="s">
        <v>11483</v>
      </c>
      <c r="I993" s="8" t="e">
        <f>_xlfn.XLOOKUP('Customer Information'!$A993,'Policy Details'!$I$2:$I$5001,'Policy Details'!$A$2:$A$5001)</f>
        <v>#N/A</v>
      </c>
    </row>
    <row r="994" spans="1:9">
      <c r="A994" s="12" t="s">
        <v>999</v>
      </c>
      <c r="B994" s="13" t="s">
        <v>5995</v>
      </c>
      <c r="C994" s="13" t="s">
        <v>9847</v>
      </c>
      <c r="D994" s="13">
        <v>35</v>
      </c>
      <c r="E994" s="13" t="str" cm="1">
        <f t="array" ref="E994">_xlfn.IFS(D994&lt;18,"Below 18",D994&lt;=25,"18-25",D994&lt;=35,"26-35",D994&lt;=45,"36-45",D994&lt;=55,"46-55",TRUE,"56+")</f>
        <v>26-35</v>
      </c>
      <c r="F994" s="13" t="s">
        <v>10031</v>
      </c>
      <c r="G994" s="13" t="s">
        <v>10490</v>
      </c>
      <c r="H994" s="13" t="s">
        <v>11484</v>
      </c>
      <c r="I994" s="13" t="str">
        <f>_xlfn.XLOOKUP('Customer Information'!$A994,'Policy Details'!$I$2:$I$5001,'Policy Details'!$A$2:$A$5001)</f>
        <v>POL79867486</v>
      </c>
    </row>
    <row r="995" spans="1:9">
      <c r="A995" s="11" t="s">
        <v>1000</v>
      </c>
      <c r="B995" s="8" t="s">
        <v>5996</v>
      </c>
      <c r="C995" s="8" t="s">
        <v>9848</v>
      </c>
      <c r="D995" s="8">
        <v>80</v>
      </c>
      <c r="E995" s="8" t="str" cm="1">
        <f t="array" ref="E995">_xlfn.IFS(D995&lt;18,"Below 18",D995&lt;=25,"18-25",D995&lt;=35,"26-35",D995&lt;=45,"36-45",D995&lt;=55,"46-55",TRUE,"56+")</f>
        <v>56+</v>
      </c>
      <c r="F995" s="8" t="s">
        <v>9902</v>
      </c>
      <c r="G995" s="8" t="s">
        <v>10490</v>
      </c>
      <c r="H995" s="8" t="s">
        <v>11485</v>
      </c>
      <c r="I995" s="8" t="e">
        <f>_xlfn.XLOOKUP('Customer Information'!$A995,'Policy Details'!$I$2:$I$5001,'Policy Details'!$A$2:$A$5001)</f>
        <v>#N/A</v>
      </c>
    </row>
    <row r="996" spans="1:9">
      <c r="A996" s="12" t="s">
        <v>1001</v>
      </c>
      <c r="B996" s="13" t="s">
        <v>5997</v>
      </c>
      <c r="C996" s="13" t="s">
        <v>9848</v>
      </c>
      <c r="D996" s="13">
        <v>70</v>
      </c>
      <c r="E996" s="13" t="str" cm="1">
        <f t="array" ref="E996">_xlfn.IFS(D996&lt;18,"Below 18",D996&lt;=25,"18-25",D996&lt;=35,"26-35",D996&lt;=45,"36-45",D996&lt;=55,"46-55",TRUE,"56+")</f>
        <v>56+</v>
      </c>
      <c r="F996" s="13" t="s">
        <v>9853</v>
      </c>
      <c r="G996" s="13" t="s">
        <v>10488</v>
      </c>
      <c r="H996" s="13" t="s">
        <v>11486</v>
      </c>
      <c r="I996" s="13" t="str">
        <f>_xlfn.XLOOKUP('Customer Information'!$A996,'Policy Details'!$I$2:$I$5001,'Policy Details'!$A$2:$A$5001)</f>
        <v>POL63265267</v>
      </c>
    </row>
    <row r="997" spans="1:9">
      <c r="A997" s="11" t="s">
        <v>1002</v>
      </c>
      <c r="B997" s="8" t="s">
        <v>5998</v>
      </c>
      <c r="C997" s="8" t="s">
        <v>9848</v>
      </c>
      <c r="D997" s="8">
        <v>56</v>
      </c>
      <c r="E997" s="8" t="str" cm="1">
        <f t="array" ref="E997">_xlfn.IFS(D997&lt;18,"Below 18",D997&lt;=25,"18-25",D997&lt;=35,"26-35",D997&lt;=45,"36-45",D997&lt;=55,"46-55",TRUE,"56+")</f>
        <v>56+</v>
      </c>
      <c r="F997" s="8" t="s">
        <v>10369</v>
      </c>
      <c r="G997" s="8" t="s">
        <v>10490</v>
      </c>
      <c r="H997" s="8" t="s">
        <v>11487</v>
      </c>
      <c r="I997" s="8" t="str">
        <f>_xlfn.XLOOKUP('Customer Information'!$A997,'Policy Details'!$I$2:$I$5001,'Policy Details'!$A$2:$A$5001)</f>
        <v>POL99154634</v>
      </c>
    </row>
    <row r="998" spans="1:9">
      <c r="A998" s="12" t="s">
        <v>1003</v>
      </c>
      <c r="B998" s="13" t="s">
        <v>5999</v>
      </c>
      <c r="C998" s="13" t="s">
        <v>9847</v>
      </c>
      <c r="D998" s="13">
        <v>63</v>
      </c>
      <c r="E998" s="13" t="str" cm="1">
        <f t="array" ref="E998">_xlfn.IFS(D998&lt;18,"Below 18",D998&lt;=25,"18-25",D998&lt;=35,"26-35",D998&lt;=45,"36-45",D998&lt;=55,"46-55",TRUE,"56+")</f>
        <v>56+</v>
      </c>
      <c r="F998" s="13" t="s">
        <v>10255</v>
      </c>
      <c r="G998" s="13" t="s">
        <v>10489</v>
      </c>
      <c r="H998" s="13" t="s">
        <v>11488</v>
      </c>
      <c r="I998" s="13" t="str">
        <f>_xlfn.XLOOKUP('Customer Information'!$A998,'Policy Details'!$I$2:$I$5001,'Policy Details'!$A$2:$A$5001)</f>
        <v>POL51364019</v>
      </c>
    </row>
    <row r="999" spans="1:9">
      <c r="A999" s="11" t="s">
        <v>1004</v>
      </c>
      <c r="B999" s="8" t="s">
        <v>6000</v>
      </c>
      <c r="C999" s="8" t="s">
        <v>9846</v>
      </c>
      <c r="D999" s="8">
        <v>74</v>
      </c>
      <c r="E999" s="8" t="str" cm="1">
        <f t="array" ref="E999">_xlfn.IFS(D999&lt;18,"Below 18",D999&lt;=25,"18-25",D999&lt;=35,"26-35",D999&lt;=45,"36-45",D999&lt;=55,"46-55",TRUE,"56+")</f>
        <v>56+</v>
      </c>
      <c r="F999" s="8" t="s">
        <v>10370</v>
      </c>
      <c r="G999" s="8" t="s">
        <v>10490</v>
      </c>
      <c r="H999" s="8" t="s">
        <v>11489</v>
      </c>
      <c r="I999" s="8" t="str">
        <f>_xlfn.XLOOKUP('Customer Information'!$A999,'Policy Details'!$I$2:$I$5001,'Policy Details'!$A$2:$A$5001)</f>
        <v>POL51543894</v>
      </c>
    </row>
    <row r="1000" spans="1:9">
      <c r="A1000" s="12" t="s">
        <v>1005</v>
      </c>
      <c r="B1000" s="13" t="s">
        <v>6001</v>
      </c>
      <c r="C1000" s="13" t="s">
        <v>9846</v>
      </c>
      <c r="D1000" s="13">
        <v>64</v>
      </c>
      <c r="E1000" s="13" t="str" cm="1">
        <f t="array" ref="E1000">_xlfn.IFS(D1000&lt;18,"Below 18",D1000&lt;=25,"18-25",D1000&lt;=35,"26-35",D1000&lt;=45,"36-45",D1000&lt;=55,"46-55",TRUE,"56+")</f>
        <v>56+</v>
      </c>
      <c r="F1000" s="13" t="s">
        <v>9898</v>
      </c>
      <c r="G1000" s="13" t="s">
        <v>10491</v>
      </c>
      <c r="H1000" s="13" t="s">
        <v>11490</v>
      </c>
      <c r="I1000" s="13" t="e">
        <f>_xlfn.XLOOKUP('Customer Information'!$A1000,'Policy Details'!$I$2:$I$5001,'Policy Details'!$A$2:$A$5001)</f>
        <v>#N/A</v>
      </c>
    </row>
    <row r="1001" spans="1:9">
      <c r="A1001" s="11" t="s">
        <v>1006</v>
      </c>
      <c r="B1001" s="8" t="s">
        <v>6002</v>
      </c>
      <c r="C1001" s="8" t="s">
        <v>9848</v>
      </c>
      <c r="D1001" s="8">
        <v>79</v>
      </c>
      <c r="E1001" s="8" t="str" cm="1">
        <f t="array" ref="E1001">_xlfn.IFS(D1001&lt;18,"Below 18",D1001&lt;=25,"18-25",D1001&lt;=35,"26-35",D1001&lt;=45,"36-45",D1001&lt;=55,"46-55",TRUE,"56+")</f>
        <v>56+</v>
      </c>
      <c r="F1001" s="8" t="s">
        <v>10082</v>
      </c>
      <c r="G1001" s="8" t="s">
        <v>10489</v>
      </c>
      <c r="H1001" s="8" t="s">
        <v>11491</v>
      </c>
      <c r="I1001" s="8" t="str">
        <f>_xlfn.XLOOKUP('Customer Information'!$A1001,'Policy Details'!$I$2:$I$5001,'Policy Details'!$A$2:$A$5001)</f>
        <v>POL36866670</v>
      </c>
    </row>
    <row r="1002" spans="1:9">
      <c r="A1002" s="12" t="s">
        <v>1007</v>
      </c>
      <c r="B1002" s="13" t="s">
        <v>6003</v>
      </c>
      <c r="C1002" s="13" t="s">
        <v>9848</v>
      </c>
      <c r="D1002" s="13">
        <v>85</v>
      </c>
      <c r="E1002" s="13" t="str" cm="1">
        <f t="array" ref="E1002">_xlfn.IFS(D1002&lt;18,"Below 18",D1002&lt;=25,"18-25",D1002&lt;=35,"26-35",D1002&lt;=45,"36-45",D1002&lt;=55,"46-55",TRUE,"56+")</f>
        <v>56+</v>
      </c>
      <c r="F1002" s="13" t="s">
        <v>10076</v>
      </c>
      <c r="G1002" s="13" t="s">
        <v>10489</v>
      </c>
      <c r="H1002" s="13" t="s">
        <v>11492</v>
      </c>
      <c r="I1002" s="13" t="str">
        <f>_xlfn.XLOOKUP('Customer Information'!$A1002,'Policy Details'!$I$2:$I$5001,'Policy Details'!$A$2:$A$5001)</f>
        <v>POL92268094</v>
      </c>
    </row>
    <row r="1003" spans="1:9">
      <c r="A1003" s="11" t="s">
        <v>1008</v>
      </c>
      <c r="B1003" s="8" t="s">
        <v>6004</v>
      </c>
      <c r="C1003" s="8" t="s">
        <v>9848</v>
      </c>
      <c r="D1003" s="8">
        <v>60</v>
      </c>
      <c r="E1003" s="8" t="str" cm="1">
        <f t="array" ref="E1003">_xlfn.IFS(D1003&lt;18,"Below 18",D1003&lt;=25,"18-25",D1003&lt;=35,"26-35",D1003&lt;=45,"36-45",D1003&lt;=55,"46-55",TRUE,"56+")</f>
        <v>56+</v>
      </c>
      <c r="F1003" s="8" t="s">
        <v>10198</v>
      </c>
      <c r="G1003" s="8" t="s">
        <v>10488</v>
      </c>
      <c r="H1003" s="8" t="s">
        <v>11493</v>
      </c>
      <c r="I1003" s="8" t="e">
        <f>_xlfn.XLOOKUP('Customer Information'!$A1003,'Policy Details'!$I$2:$I$5001,'Policy Details'!$A$2:$A$5001)</f>
        <v>#N/A</v>
      </c>
    </row>
    <row r="1004" spans="1:9">
      <c r="A1004" s="12" t="s">
        <v>1009</v>
      </c>
      <c r="B1004" s="13" t="s">
        <v>6005</v>
      </c>
      <c r="C1004" s="13" t="s">
        <v>9847</v>
      </c>
      <c r="D1004" s="13">
        <v>85</v>
      </c>
      <c r="E1004" s="13" t="str" cm="1">
        <f t="array" ref="E1004">_xlfn.IFS(D1004&lt;18,"Below 18",D1004&lt;=25,"18-25",D1004&lt;=35,"26-35",D1004&lt;=45,"36-45",D1004&lt;=55,"46-55",TRUE,"56+")</f>
        <v>56+</v>
      </c>
      <c r="F1004" s="13" t="s">
        <v>10371</v>
      </c>
      <c r="G1004" s="13" t="s">
        <v>10491</v>
      </c>
      <c r="H1004" s="13" t="s">
        <v>11494</v>
      </c>
      <c r="I1004" s="13" t="str">
        <f>_xlfn.XLOOKUP('Customer Information'!$A1004,'Policy Details'!$I$2:$I$5001,'Policy Details'!$A$2:$A$5001)</f>
        <v>POL93979639</v>
      </c>
    </row>
    <row r="1005" spans="1:9">
      <c r="A1005" s="11" t="s">
        <v>1010</v>
      </c>
      <c r="B1005" s="8" t="s">
        <v>6006</v>
      </c>
      <c r="C1005" s="8" t="s">
        <v>9846</v>
      </c>
      <c r="D1005" s="8">
        <v>32</v>
      </c>
      <c r="E1005" s="8" t="str" cm="1">
        <f t="array" ref="E1005">_xlfn.IFS(D1005&lt;18,"Below 18",D1005&lt;=25,"18-25",D1005&lt;=35,"26-35",D1005&lt;=45,"36-45",D1005&lt;=55,"46-55",TRUE,"56+")</f>
        <v>26-35</v>
      </c>
      <c r="F1005" s="8" t="s">
        <v>10121</v>
      </c>
      <c r="G1005" s="8" t="s">
        <v>10489</v>
      </c>
      <c r="H1005" s="8" t="s">
        <v>11495</v>
      </c>
      <c r="I1005" s="8" t="e">
        <f>_xlfn.XLOOKUP('Customer Information'!$A1005,'Policy Details'!$I$2:$I$5001,'Policy Details'!$A$2:$A$5001)</f>
        <v>#N/A</v>
      </c>
    </row>
    <row r="1006" spans="1:9">
      <c r="A1006" s="12" t="s">
        <v>1011</v>
      </c>
      <c r="B1006" s="13" t="s">
        <v>6007</v>
      </c>
      <c r="C1006" s="13" t="s">
        <v>9847</v>
      </c>
      <c r="D1006" s="13">
        <v>83</v>
      </c>
      <c r="E1006" s="13" t="str" cm="1">
        <f t="array" ref="E1006">_xlfn.IFS(D1006&lt;18,"Below 18",D1006&lt;=25,"18-25",D1006&lt;=35,"26-35",D1006&lt;=45,"36-45",D1006&lt;=55,"46-55",TRUE,"56+")</f>
        <v>56+</v>
      </c>
      <c r="F1006" s="13" t="s">
        <v>10363</v>
      </c>
      <c r="G1006" s="13" t="s">
        <v>10489</v>
      </c>
      <c r="H1006" s="13" t="s">
        <v>11496</v>
      </c>
      <c r="I1006" s="13" t="str">
        <f>_xlfn.XLOOKUP('Customer Information'!$A1006,'Policy Details'!$I$2:$I$5001,'Policy Details'!$A$2:$A$5001)</f>
        <v>POL80491812</v>
      </c>
    </row>
    <row r="1007" spans="1:9">
      <c r="A1007" s="11" t="s">
        <v>1012</v>
      </c>
      <c r="B1007" s="8" t="s">
        <v>6008</v>
      </c>
      <c r="C1007" s="8" t="s">
        <v>9846</v>
      </c>
      <c r="D1007" s="8">
        <v>38</v>
      </c>
      <c r="E1007" s="8" t="str" cm="1">
        <f t="array" ref="E1007">_xlfn.IFS(D1007&lt;18,"Below 18",D1007&lt;=25,"18-25",D1007&lt;=35,"26-35",D1007&lt;=45,"36-45",D1007&lt;=55,"46-55",TRUE,"56+")</f>
        <v>36-45</v>
      </c>
      <c r="F1007" s="8" t="s">
        <v>9864</v>
      </c>
      <c r="G1007" s="8" t="s">
        <v>10490</v>
      </c>
      <c r="H1007" s="8" t="s">
        <v>11497</v>
      </c>
      <c r="I1007" s="8" t="str">
        <f>_xlfn.XLOOKUP('Customer Information'!$A1007,'Policy Details'!$I$2:$I$5001,'Policy Details'!$A$2:$A$5001)</f>
        <v>POL69516845</v>
      </c>
    </row>
    <row r="1008" spans="1:9">
      <c r="A1008" s="12" t="s">
        <v>1013</v>
      </c>
      <c r="B1008" s="13" t="s">
        <v>6009</v>
      </c>
      <c r="C1008" s="13" t="s">
        <v>9847</v>
      </c>
      <c r="D1008" s="13">
        <v>81</v>
      </c>
      <c r="E1008" s="13" t="str" cm="1">
        <f t="array" ref="E1008">_xlfn.IFS(D1008&lt;18,"Below 18",D1008&lt;=25,"18-25",D1008&lt;=35,"26-35",D1008&lt;=45,"36-45",D1008&lt;=55,"46-55",TRUE,"56+")</f>
        <v>56+</v>
      </c>
      <c r="F1008" s="13" t="s">
        <v>10333</v>
      </c>
      <c r="G1008" s="13" t="s">
        <v>10490</v>
      </c>
      <c r="H1008" s="13" t="s">
        <v>11498</v>
      </c>
      <c r="I1008" s="13" t="str">
        <f>_xlfn.XLOOKUP('Customer Information'!$A1008,'Policy Details'!$I$2:$I$5001,'Policy Details'!$A$2:$A$5001)</f>
        <v>POL77826609</v>
      </c>
    </row>
    <row r="1009" spans="1:9">
      <c r="A1009" s="11" t="s">
        <v>1014</v>
      </c>
      <c r="B1009" s="8" t="s">
        <v>6010</v>
      </c>
      <c r="C1009" s="8" t="s">
        <v>9848</v>
      </c>
      <c r="D1009" s="8">
        <v>24</v>
      </c>
      <c r="E1009" s="8" t="str" cm="1">
        <f t="array" ref="E1009">_xlfn.IFS(D1009&lt;18,"Below 18",D1009&lt;=25,"18-25",D1009&lt;=35,"26-35",D1009&lt;=45,"36-45",D1009&lt;=55,"46-55",TRUE,"56+")</f>
        <v>18-25</v>
      </c>
      <c r="F1009" s="8" t="s">
        <v>10034</v>
      </c>
      <c r="G1009" s="8" t="s">
        <v>10489</v>
      </c>
      <c r="H1009" s="8" t="s">
        <v>11499</v>
      </c>
      <c r="I1009" s="8" t="str">
        <f>_xlfn.XLOOKUP('Customer Information'!$A1009,'Policy Details'!$I$2:$I$5001,'Policy Details'!$A$2:$A$5001)</f>
        <v>POL22925819</v>
      </c>
    </row>
    <row r="1010" spans="1:9">
      <c r="A1010" s="12" t="s">
        <v>1015</v>
      </c>
      <c r="B1010" s="13" t="s">
        <v>6011</v>
      </c>
      <c r="C1010" s="13" t="s">
        <v>9848</v>
      </c>
      <c r="D1010" s="13">
        <v>25</v>
      </c>
      <c r="E1010" s="13" t="str" cm="1">
        <f t="array" ref="E1010">_xlfn.IFS(D1010&lt;18,"Below 18",D1010&lt;=25,"18-25",D1010&lt;=35,"26-35",D1010&lt;=45,"36-45",D1010&lt;=55,"46-55",TRUE,"56+")</f>
        <v>18-25</v>
      </c>
      <c r="F1010" s="13" t="s">
        <v>9889</v>
      </c>
      <c r="G1010" s="13" t="s">
        <v>10491</v>
      </c>
      <c r="H1010" s="13" t="s">
        <v>11500</v>
      </c>
      <c r="I1010" s="13" t="str">
        <f>_xlfn.XLOOKUP('Customer Information'!$A1010,'Policy Details'!$I$2:$I$5001,'Policy Details'!$A$2:$A$5001)</f>
        <v>POL98060005</v>
      </c>
    </row>
    <row r="1011" spans="1:9">
      <c r="A1011" s="11" t="s">
        <v>1016</v>
      </c>
      <c r="B1011" s="8" t="s">
        <v>6012</v>
      </c>
      <c r="C1011" s="8" t="s">
        <v>9848</v>
      </c>
      <c r="D1011" s="8">
        <v>48</v>
      </c>
      <c r="E1011" s="8" t="str" cm="1">
        <f t="array" ref="E1011">_xlfn.IFS(D1011&lt;18,"Below 18",D1011&lt;=25,"18-25",D1011&lt;=35,"26-35",D1011&lt;=45,"36-45",D1011&lt;=55,"46-55",TRUE,"56+")</f>
        <v>46-55</v>
      </c>
      <c r="F1011" s="8" t="s">
        <v>10332</v>
      </c>
      <c r="G1011" s="8" t="s">
        <v>10489</v>
      </c>
      <c r="H1011" s="8" t="s">
        <v>11501</v>
      </c>
      <c r="I1011" s="8" t="str">
        <f>_xlfn.XLOOKUP('Customer Information'!$A1011,'Policy Details'!$I$2:$I$5001,'Policy Details'!$A$2:$A$5001)</f>
        <v>POL04051225</v>
      </c>
    </row>
    <row r="1012" spans="1:9">
      <c r="A1012" s="12" t="s">
        <v>1017</v>
      </c>
      <c r="B1012" s="13" t="s">
        <v>6013</v>
      </c>
      <c r="C1012" s="13" t="s">
        <v>9846</v>
      </c>
      <c r="D1012" s="13">
        <v>31</v>
      </c>
      <c r="E1012" s="13" t="str" cm="1">
        <f t="array" ref="E1012">_xlfn.IFS(D1012&lt;18,"Below 18",D1012&lt;=25,"18-25",D1012&lt;=35,"26-35",D1012&lt;=45,"36-45",D1012&lt;=55,"46-55",TRUE,"56+")</f>
        <v>26-35</v>
      </c>
      <c r="F1012" s="13" t="s">
        <v>9944</v>
      </c>
      <c r="G1012" s="13" t="s">
        <v>10489</v>
      </c>
      <c r="H1012" s="13" t="s">
        <v>11502</v>
      </c>
      <c r="I1012" s="13" t="e">
        <f>_xlfn.XLOOKUP('Customer Information'!$A1012,'Policy Details'!$I$2:$I$5001,'Policy Details'!$A$2:$A$5001)</f>
        <v>#N/A</v>
      </c>
    </row>
    <row r="1013" spans="1:9">
      <c r="A1013" s="11" t="s">
        <v>1018</v>
      </c>
      <c r="B1013" s="8" t="s">
        <v>6014</v>
      </c>
      <c r="C1013" s="8" t="s">
        <v>9846</v>
      </c>
      <c r="D1013" s="8">
        <v>63</v>
      </c>
      <c r="E1013" s="8" t="str" cm="1">
        <f t="array" ref="E1013">_xlfn.IFS(D1013&lt;18,"Below 18",D1013&lt;=25,"18-25",D1013&lt;=35,"26-35",D1013&lt;=45,"36-45",D1013&lt;=55,"46-55",TRUE,"56+")</f>
        <v>56+</v>
      </c>
      <c r="F1013" s="8" t="s">
        <v>10137</v>
      </c>
      <c r="G1013" s="8" t="s">
        <v>10489</v>
      </c>
      <c r="H1013" s="8" t="s">
        <v>11503</v>
      </c>
      <c r="I1013" s="8" t="str">
        <f>_xlfn.XLOOKUP('Customer Information'!$A1013,'Policy Details'!$I$2:$I$5001,'Policy Details'!$A$2:$A$5001)</f>
        <v>POL98054081</v>
      </c>
    </row>
    <row r="1014" spans="1:9">
      <c r="A1014" s="12" t="s">
        <v>1019</v>
      </c>
      <c r="B1014" s="13" t="s">
        <v>6015</v>
      </c>
      <c r="C1014" s="13" t="s">
        <v>9847</v>
      </c>
      <c r="D1014" s="13">
        <v>84</v>
      </c>
      <c r="E1014" s="13" t="str" cm="1">
        <f t="array" ref="E1014">_xlfn.IFS(D1014&lt;18,"Below 18",D1014&lt;=25,"18-25",D1014&lt;=35,"26-35",D1014&lt;=45,"36-45",D1014&lt;=55,"46-55",TRUE,"56+")</f>
        <v>56+</v>
      </c>
      <c r="F1014" s="13" t="s">
        <v>10372</v>
      </c>
      <c r="G1014" s="13" t="s">
        <v>10488</v>
      </c>
      <c r="H1014" s="13" t="s">
        <v>11504</v>
      </c>
      <c r="I1014" s="13" t="e">
        <f>_xlfn.XLOOKUP('Customer Information'!$A1014,'Policy Details'!$I$2:$I$5001,'Policy Details'!$A$2:$A$5001)</f>
        <v>#N/A</v>
      </c>
    </row>
    <row r="1015" spans="1:9">
      <c r="A1015" s="11" t="s">
        <v>1020</v>
      </c>
      <c r="B1015" s="8" t="s">
        <v>6016</v>
      </c>
      <c r="C1015" s="8" t="s">
        <v>9846</v>
      </c>
      <c r="D1015" s="8">
        <v>50</v>
      </c>
      <c r="E1015" s="8" t="str" cm="1">
        <f t="array" ref="E1015">_xlfn.IFS(D1015&lt;18,"Below 18",D1015&lt;=25,"18-25",D1015&lt;=35,"26-35",D1015&lt;=45,"36-45",D1015&lt;=55,"46-55",TRUE,"56+")</f>
        <v>46-55</v>
      </c>
      <c r="F1015" s="8" t="s">
        <v>10059</v>
      </c>
      <c r="G1015" s="8" t="s">
        <v>10488</v>
      </c>
      <c r="H1015" s="8" t="s">
        <v>11505</v>
      </c>
      <c r="I1015" s="8" t="str">
        <f>_xlfn.XLOOKUP('Customer Information'!$A1015,'Policy Details'!$I$2:$I$5001,'Policy Details'!$A$2:$A$5001)</f>
        <v>POL05586650</v>
      </c>
    </row>
    <row r="1016" spans="1:9">
      <c r="A1016" s="12" t="s">
        <v>1021</v>
      </c>
      <c r="B1016" s="13" t="s">
        <v>6017</v>
      </c>
      <c r="C1016" s="13" t="s">
        <v>9848</v>
      </c>
      <c r="D1016" s="13">
        <v>84</v>
      </c>
      <c r="E1016" s="13" t="str" cm="1">
        <f t="array" ref="E1016">_xlfn.IFS(D1016&lt;18,"Below 18",D1016&lt;=25,"18-25",D1016&lt;=35,"26-35",D1016&lt;=45,"36-45",D1016&lt;=55,"46-55",TRUE,"56+")</f>
        <v>56+</v>
      </c>
      <c r="F1016" s="13" t="s">
        <v>9854</v>
      </c>
      <c r="G1016" s="13" t="s">
        <v>10491</v>
      </c>
      <c r="H1016" s="13" t="s">
        <v>11506</v>
      </c>
      <c r="I1016" s="13" t="e">
        <f>_xlfn.XLOOKUP('Customer Information'!$A1016,'Policy Details'!$I$2:$I$5001,'Policy Details'!$A$2:$A$5001)</f>
        <v>#N/A</v>
      </c>
    </row>
    <row r="1017" spans="1:9">
      <c r="A1017" s="11" t="s">
        <v>1022</v>
      </c>
      <c r="B1017" s="8" t="s">
        <v>6018</v>
      </c>
      <c r="C1017" s="8" t="s">
        <v>9848</v>
      </c>
      <c r="D1017" s="8">
        <v>56</v>
      </c>
      <c r="E1017" s="8" t="str" cm="1">
        <f t="array" ref="E1017">_xlfn.IFS(D1017&lt;18,"Below 18",D1017&lt;=25,"18-25",D1017&lt;=35,"26-35",D1017&lt;=45,"36-45",D1017&lt;=55,"46-55",TRUE,"56+")</f>
        <v>56+</v>
      </c>
      <c r="F1017" s="8" t="s">
        <v>10373</v>
      </c>
      <c r="G1017" s="8" t="s">
        <v>10488</v>
      </c>
      <c r="H1017" s="8" t="s">
        <v>11507</v>
      </c>
      <c r="I1017" s="8" t="e">
        <f>_xlfn.XLOOKUP('Customer Information'!$A1017,'Policy Details'!$I$2:$I$5001,'Policy Details'!$A$2:$A$5001)</f>
        <v>#N/A</v>
      </c>
    </row>
    <row r="1018" spans="1:9">
      <c r="A1018" s="12" t="s">
        <v>1023</v>
      </c>
      <c r="B1018" s="13" t="s">
        <v>6019</v>
      </c>
      <c r="C1018" s="13" t="s">
        <v>9846</v>
      </c>
      <c r="D1018" s="13">
        <v>23</v>
      </c>
      <c r="E1018" s="13" t="str" cm="1">
        <f t="array" ref="E1018">_xlfn.IFS(D1018&lt;18,"Below 18",D1018&lt;=25,"18-25",D1018&lt;=35,"26-35",D1018&lt;=45,"36-45",D1018&lt;=55,"46-55",TRUE,"56+")</f>
        <v>18-25</v>
      </c>
      <c r="F1018" s="13" t="s">
        <v>9961</v>
      </c>
      <c r="G1018" s="13" t="s">
        <v>10489</v>
      </c>
      <c r="H1018" s="13" t="s">
        <v>11508</v>
      </c>
      <c r="I1018" s="13" t="e">
        <f>_xlfn.XLOOKUP('Customer Information'!$A1018,'Policy Details'!$I$2:$I$5001,'Policy Details'!$A$2:$A$5001)</f>
        <v>#N/A</v>
      </c>
    </row>
    <row r="1019" spans="1:9">
      <c r="A1019" s="11" t="s">
        <v>1024</v>
      </c>
      <c r="B1019" s="8" t="s">
        <v>6020</v>
      </c>
      <c r="C1019" s="8" t="s">
        <v>9848</v>
      </c>
      <c r="D1019" s="8">
        <v>85</v>
      </c>
      <c r="E1019" s="8" t="str" cm="1">
        <f t="array" ref="E1019">_xlfn.IFS(D1019&lt;18,"Below 18",D1019&lt;=25,"18-25",D1019&lt;=35,"26-35",D1019&lt;=45,"36-45",D1019&lt;=55,"46-55",TRUE,"56+")</f>
        <v>56+</v>
      </c>
      <c r="F1019" s="8" t="s">
        <v>10105</v>
      </c>
      <c r="G1019" s="8" t="s">
        <v>10491</v>
      </c>
      <c r="H1019" s="8" t="s">
        <v>11509</v>
      </c>
      <c r="I1019" s="8" t="str">
        <f>_xlfn.XLOOKUP('Customer Information'!$A1019,'Policy Details'!$I$2:$I$5001,'Policy Details'!$A$2:$A$5001)</f>
        <v>POL76155355</v>
      </c>
    </row>
    <row r="1020" spans="1:9">
      <c r="A1020" s="12" t="s">
        <v>1025</v>
      </c>
      <c r="B1020" s="13" t="s">
        <v>6021</v>
      </c>
      <c r="C1020" s="13" t="s">
        <v>9847</v>
      </c>
      <c r="D1020" s="13">
        <v>85</v>
      </c>
      <c r="E1020" s="13" t="str" cm="1">
        <f t="array" ref="E1020">_xlfn.IFS(D1020&lt;18,"Below 18",D1020&lt;=25,"18-25",D1020&lt;=35,"26-35",D1020&lt;=45,"36-45",D1020&lt;=55,"46-55",TRUE,"56+")</f>
        <v>56+</v>
      </c>
      <c r="F1020" s="13" t="s">
        <v>10134</v>
      </c>
      <c r="G1020" s="13" t="s">
        <v>10488</v>
      </c>
      <c r="H1020" s="13" t="s">
        <v>11510</v>
      </c>
      <c r="I1020" s="13" t="e">
        <f>_xlfn.XLOOKUP('Customer Information'!$A1020,'Policy Details'!$I$2:$I$5001,'Policy Details'!$A$2:$A$5001)</f>
        <v>#N/A</v>
      </c>
    </row>
    <row r="1021" spans="1:9">
      <c r="A1021" s="11" t="s">
        <v>1026</v>
      </c>
      <c r="B1021" s="8" t="s">
        <v>6022</v>
      </c>
      <c r="C1021" s="8" t="s">
        <v>9847</v>
      </c>
      <c r="D1021" s="8">
        <v>39</v>
      </c>
      <c r="E1021" s="8" t="str" cm="1">
        <f t="array" ref="E1021">_xlfn.IFS(D1021&lt;18,"Below 18",D1021&lt;=25,"18-25",D1021&lt;=35,"26-35",D1021&lt;=45,"36-45",D1021&lt;=55,"46-55",TRUE,"56+")</f>
        <v>36-45</v>
      </c>
      <c r="F1021" s="8" t="s">
        <v>10195</v>
      </c>
      <c r="G1021" s="8" t="s">
        <v>10491</v>
      </c>
      <c r="H1021" s="8" t="s">
        <v>11511</v>
      </c>
      <c r="I1021" s="8" t="str">
        <f>_xlfn.XLOOKUP('Customer Information'!$A1021,'Policy Details'!$I$2:$I$5001,'Policy Details'!$A$2:$A$5001)</f>
        <v>POL82205448</v>
      </c>
    </row>
    <row r="1022" spans="1:9">
      <c r="A1022" s="12" t="s">
        <v>1027</v>
      </c>
      <c r="B1022" s="13" t="s">
        <v>6023</v>
      </c>
      <c r="C1022" s="13" t="s">
        <v>9846</v>
      </c>
      <c r="D1022" s="13">
        <v>70</v>
      </c>
      <c r="E1022" s="13" t="str" cm="1">
        <f t="array" ref="E1022">_xlfn.IFS(D1022&lt;18,"Below 18",D1022&lt;=25,"18-25",D1022&lt;=35,"26-35",D1022&lt;=45,"36-45",D1022&lt;=55,"46-55",TRUE,"56+")</f>
        <v>56+</v>
      </c>
      <c r="F1022" s="13" t="s">
        <v>10228</v>
      </c>
      <c r="G1022" s="13" t="s">
        <v>10489</v>
      </c>
      <c r="H1022" s="13" t="s">
        <v>11512</v>
      </c>
      <c r="I1022" s="13" t="str">
        <f>_xlfn.XLOOKUP('Customer Information'!$A1022,'Policy Details'!$I$2:$I$5001,'Policy Details'!$A$2:$A$5001)</f>
        <v>POL40501631</v>
      </c>
    </row>
    <row r="1023" spans="1:9">
      <c r="A1023" s="11" t="s">
        <v>1028</v>
      </c>
      <c r="B1023" s="8" t="s">
        <v>6024</v>
      </c>
      <c r="C1023" s="8" t="s">
        <v>9846</v>
      </c>
      <c r="D1023" s="8">
        <v>55</v>
      </c>
      <c r="E1023" s="8" t="str" cm="1">
        <f t="array" ref="E1023">_xlfn.IFS(D1023&lt;18,"Below 18",D1023&lt;=25,"18-25",D1023&lt;=35,"26-35",D1023&lt;=45,"36-45",D1023&lt;=55,"46-55",TRUE,"56+")</f>
        <v>46-55</v>
      </c>
      <c r="F1023" s="8" t="s">
        <v>9890</v>
      </c>
      <c r="G1023" s="8" t="s">
        <v>10488</v>
      </c>
      <c r="H1023" s="8" t="s">
        <v>11513</v>
      </c>
      <c r="I1023" s="8" t="e">
        <f>_xlfn.XLOOKUP('Customer Information'!$A1023,'Policy Details'!$I$2:$I$5001,'Policy Details'!$A$2:$A$5001)</f>
        <v>#N/A</v>
      </c>
    </row>
    <row r="1024" spans="1:9">
      <c r="A1024" s="12" t="s">
        <v>1029</v>
      </c>
      <c r="B1024" s="13" t="s">
        <v>6025</v>
      </c>
      <c r="C1024" s="13" t="s">
        <v>9848</v>
      </c>
      <c r="D1024" s="13">
        <v>43</v>
      </c>
      <c r="E1024" s="13" t="str" cm="1">
        <f t="array" ref="E1024">_xlfn.IFS(D1024&lt;18,"Below 18",D1024&lt;=25,"18-25",D1024&lt;=35,"26-35",D1024&lt;=45,"36-45",D1024&lt;=55,"46-55",TRUE,"56+")</f>
        <v>36-45</v>
      </c>
      <c r="F1024" s="13" t="s">
        <v>10130</v>
      </c>
      <c r="G1024" s="13" t="s">
        <v>10488</v>
      </c>
      <c r="H1024" s="13" t="s">
        <v>11514</v>
      </c>
      <c r="I1024" s="13" t="str">
        <f>_xlfn.XLOOKUP('Customer Information'!$A1024,'Policy Details'!$I$2:$I$5001,'Policy Details'!$A$2:$A$5001)</f>
        <v>POL53248656</v>
      </c>
    </row>
    <row r="1025" spans="1:9">
      <c r="A1025" s="11" t="s">
        <v>1030</v>
      </c>
      <c r="B1025" s="8" t="s">
        <v>6026</v>
      </c>
      <c r="C1025" s="8" t="s">
        <v>9847</v>
      </c>
      <c r="D1025" s="8">
        <v>35</v>
      </c>
      <c r="E1025" s="8" t="str" cm="1">
        <f t="array" ref="E1025">_xlfn.IFS(D1025&lt;18,"Below 18",D1025&lt;=25,"18-25",D1025&lt;=35,"26-35",D1025&lt;=45,"36-45",D1025&lt;=55,"46-55",TRUE,"56+")</f>
        <v>26-35</v>
      </c>
      <c r="F1025" s="8" t="s">
        <v>10307</v>
      </c>
      <c r="G1025" s="8" t="s">
        <v>10491</v>
      </c>
      <c r="H1025" s="8" t="s">
        <v>11515</v>
      </c>
      <c r="I1025" s="8" t="str">
        <f>_xlfn.XLOOKUP('Customer Information'!$A1025,'Policy Details'!$I$2:$I$5001,'Policy Details'!$A$2:$A$5001)</f>
        <v>POL67753905</v>
      </c>
    </row>
    <row r="1026" spans="1:9">
      <c r="A1026" s="12" t="s">
        <v>1031</v>
      </c>
      <c r="B1026" s="13" t="s">
        <v>6027</v>
      </c>
      <c r="C1026" s="13" t="s">
        <v>9847</v>
      </c>
      <c r="D1026" s="13">
        <v>62</v>
      </c>
      <c r="E1026" s="13" t="str" cm="1">
        <f t="array" ref="E1026">_xlfn.IFS(D1026&lt;18,"Below 18",D1026&lt;=25,"18-25",D1026&lt;=35,"26-35",D1026&lt;=45,"36-45",D1026&lt;=55,"46-55",TRUE,"56+")</f>
        <v>56+</v>
      </c>
      <c r="F1026" s="13" t="s">
        <v>10080</v>
      </c>
      <c r="G1026" s="13" t="s">
        <v>10488</v>
      </c>
      <c r="H1026" s="13" t="s">
        <v>11516</v>
      </c>
      <c r="I1026" s="13" t="str">
        <f>_xlfn.XLOOKUP('Customer Information'!$A1026,'Policy Details'!$I$2:$I$5001,'Policy Details'!$A$2:$A$5001)</f>
        <v>POL23259824</v>
      </c>
    </row>
    <row r="1027" spans="1:9">
      <c r="A1027" s="11" t="s">
        <v>1032</v>
      </c>
      <c r="B1027" s="8" t="s">
        <v>6028</v>
      </c>
      <c r="C1027" s="8" t="s">
        <v>9847</v>
      </c>
      <c r="D1027" s="8">
        <v>39</v>
      </c>
      <c r="E1027" s="8" t="str" cm="1">
        <f t="array" ref="E1027">_xlfn.IFS(D1027&lt;18,"Below 18",D1027&lt;=25,"18-25",D1027&lt;=35,"26-35",D1027&lt;=45,"36-45",D1027&lt;=55,"46-55",TRUE,"56+")</f>
        <v>36-45</v>
      </c>
      <c r="F1027" s="8" t="s">
        <v>10374</v>
      </c>
      <c r="G1027" s="8" t="s">
        <v>10490</v>
      </c>
      <c r="H1027" s="8" t="s">
        <v>11517</v>
      </c>
      <c r="I1027" s="8" t="str">
        <f>_xlfn.XLOOKUP('Customer Information'!$A1027,'Policy Details'!$I$2:$I$5001,'Policy Details'!$A$2:$A$5001)</f>
        <v>POL82014099</v>
      </c>
    </row>
    <row r="1028" spans="1:9">
      <c r="A1028" s="12" t="s">
        <v>1033</v>
      </c>
      <c r="B1028" s="13" t="s">
        <v>6029</v>
      </c>
      <c r="C1028" s="13" t="s">
        <v>9848</v>
      </c>
      <c r="D1028" s="13">
        <v>81</v>
      </c>
      <c r="E1028" s="13" t="str" cm="1">
        <f t="array" ref="E1028">_xlfn.IFS(D1028&lt;18,"Below 18",D1028&lt;=25,"18-25",D1028&lt;=35,"26-35",D1028&lt;=45,"36-45",D1028&lt;=55,"46-55",TRUE,"56+")</f>
        <v>56+</v>
      </c>
      <c r="F1028" s="13" t="s">
        <v>9876</v>
      </c>
      <c r="G1028" s="13" t="s">
        <v>10488</v>
      </c>
      <c r="H1028" s="13" t="s">
        <v>11518</v>
      </c>
      <c r="I1028" s="13" t="e">
        <f>_xlfn.XLOOKUP('Customer Information'!$A1028,'Policy Details'!$I$2:$I$5001,'Policy Details'!$A$2:$A$5001)</f>
        <v>#N/A</v>
      </c>
    </row>
    <row r="1029" spans="1:9">
      <c r="A1029" s="11" t="s">
        <v>1034</v>
      </c>
      <c r="B1029" s="8" t="s">
        <v>6030</v>
      </c>
      <c r="C1029" s="8" t="s">
        <v>9846</v>
      </c>
      <c r="D1029" s="8">
        <v>64</v>
      </c>
      <c r="E1029" s="8" t="str" cm="1">
        <f t="array" ref="E1029">_xlfn.IFS(D1029&lt;18,"Below 18",D1029&lt;=25,"18-25",D1029&lt;=35,"26-35",D1029&lt;=45,"36-45",D1029&lt;=55,"46-55",TRUE,"56+")</f>
        <v>56+</v>
      </c>
      <c r="F1029" s="8" t="s">
        <v>9896</v>
      </c>
      <c r="G1029" s="8" t="s">
        <v>10488</v>
      </c>
      <c r="H1029" s="8" t="s">
        <v>11519</v>
      </c>
      <c r="I1029" s="8" t="str">
        <f>_xlfn.XLOOKUP('Customer Information'!$A1029,'Policy Details'!$I$2:$I$5001,'Policy Details'!$A$2:$A$5001)</f>
        <v>POL58974752</v>
      </c>
    </row>
    <row r="1030" spans="1:9">
      <c r="A1030" s="12" t="s">
        <v>1035</v>
      </c>
      <c r="B1030" s="13" t="s">
        <v>6031</v>
      </c>
      <c r="C1030" s="13" t="s">
        <v>9846</v>
      </c>
      <c r="D1030" s="13">
        <v>27</v>
      </c>
      <c r="E1030" s="13" t="str" cm="1">
        <f t="array" ref="E1030">_xlfn.IFS(D1030&lt;18,"Below 18",D1030&lt;=25,"18-25",D1030&lt;=35,"26-35",D1030&lt;=45,"36-45",D1030&lt;=55,"46-55",TRUE,"56+")</f>
        <v>26-35</v>
      </c>
      <c r="F1030" s="13" t="s">
        <v>10039</v>
      </c>
      <c r="G1030" s="13" t="s">
        <v>10488</v>
      </c>
      <c r="H1030" s="13" t="s">
        <v>11520</v>
      </c>
      <c r="I1030" s="13" t="e">
        <f>_xlfn.XLOOKUP('Customer Information'!$A1030,'Policy Details'!$I$2:$I$5001,'Policy Details'!$A$2:$A$5001)</f>
        <v>#N/A</v>
      </c>
    </row>
    <row r="1031" spans="1:9">
      <c r="A1031" s="11" t="s">
        <v>1036</v>
      </c>
      <c r="B1031" s="8" t="s">
        <v>6032</v>
      </c>
      <c r="C1031" s="8" t="s">
        <v>9846</v>
      </c>
      <c r="D1031" s="8">
        <v>63</v>
      </c>
      <c r="E1031" s="8" t="str" cm="1">
        <f t="array" ref="E1031">_xlfn.IFS(D1031&lt;18,"Below 18",D1031&lt;=25,"18-25",D1031&lt;=35,"26-35",D1031&lt;=45,"36-45",D1031&lt;=55,"46-55",TRUE,"56+")</f>
        <v>56+</v>
      </c>
      <c r="F1031" s="8" t="s">
        <v>10108</v>
      </c>
      <c r="G1031" s="8" t="s">
        <v>10490</v>
      </c>
      <c r="H1031" s="8" t="s">
        <v>11521</v>
      </c>
      <c r="I1031" s="8" t="str">
        <f>_xlfn.XLOOKUP('Customer Information'!$A1031,'Policy Details'!$I$2:$I$5001,'Policy Details'!$A$2:$A$5001)</f>
        <v>POL30398822</v>
      </c>
    </row>
    <row r="1032" spans="1:9">
      <c r="A1032" s="12" t="s">
        <v>1037</v>
      </c>
      <c r="B1032" s="13" t="s">
        <v>6033</v>
      </c>
      <c r="C1032" s="13" t="s">
        <v>9847</v>
      </c>
      <c r="D1032" s="13">
        <v>50</v>
      </c>
      <c r="E1032" s="13" t="str" cm="1">
        <f t="array" ref="E1032">_xlfn.IFS(D1032&lt;18,"Below 18",D1032&lt;=25,"18-25",D1032&lt;=35,"26-35",D1032&lt;=45,"36-45",D1032&lt;=55,"46-55",TRUE,"56+")</f>
        <v>46-55</v>
      </c>
      <c r="F1032" s="13" t="s">
        <v>9886</v>
      </c>
      <c r="G1032" s="13" t="s">
        <v>10488</v>
      </c>
      <c r="H1032" s="13" t="s">
        <v>11522</v>
      </c>
      <c r="I1032" s="13" t="e">
        <f>_xlfn.XLOOKUP('Customer Information'!$A1032,'Policy Details'!$I$2:$I$5001,'Policy Details'!$A$2:$A$5001)</f>
        <v>#N/A</v>
      </c>
    </row>
    <row r="1033" spans="1:9">
      <c r="A1033" s="11" t="s">
        <v>1038</v>
      </c>
      <c r="B1033" s="8" t="s">
        <v>6034</v>
      </c>
      <c r="C1033" s="8" t="s">
        <v>9847</v>
      </c>
      <c r="D1033" s="8">
        <v>49</v>
      </c>
      <c r="E1033" s="8" t="str" cm="1">
        <f t="array" ref="E1033">_xlfn.IFS(D1033&lt;18,"Below 18",D1033&lt;=25,"18-25",D1033&lt;=35,"26-35",D1033&lt;=45,"36-45",D1033&lt;=55,"46-55",TRUE,"56+")</f>
        <v>46-55</v>
      </c>
      <c r="F1033" s="8" t="s">
        <v>10055</v>
      </c>
      <c r="G1033" s="8" t="s">
        <v>10490</v>
      </c>
      <c r="H1033" s="8" t="s">
        <v>11523</v>
      </c>
      <c r="I1033" s="8" t="str">
        <f>_xlfn.XLOOKUP('Customer Information'!$A1033,'Policy Details'!$I$2:$I$5001,'Policy Details'!$A$2:$A$5001)</f>
        <v>POL31856502</v>
      </c>
    </row>
    <row r="1034" spans="1:9">
      <c r="A1034" s="12" t="s">
        <v>1039</v>
      </c>
      <c r="B1034" s="13" t="s">
        <v>6035</v>
      </c>
      <c r="C1034" s="13" t="s">
        <v>9846</v>
      </c>
      <c r="D1034" s="13">
        <v>37</v>
      </c>
      <c r="E1034" s="13" t="str" cm="1">
        <f t="array" ref="E1034">_xlfn.IFS(D1034&lt;18,"Below 18",D1034&lt;=25,"18-25",D1034&lt;=35,"26-35",D1034&lt;=45,"36-45",D1034&lt;=55,"46-55",TRUE,"56+")</f>
        <v>36-45</v>
      </c>
      <c r="F1034" s="13" t="s">
        <v>9918</v>
      </c>
      <c r="G1034" s="13" t="s">
        <v>10488</v>
      </c>
      <c r="H1034" s="13" t="s">
        <v>11524</v>
      </c>
      <c r="I1034" s="13" t="str">
        <f>_xlfn.XLOOKUP('Customer Information'!$A1034,'Policy Details'!$I$2:$I$5001,'Policy Details'!$A$2:$A$5001)</f>
        <v>POL98472964</v>
      </c>
    </row>
    <row r="1035" spans="1:9">
      <c r="A1035" s="11" t="s">
        <v>1040</v>
      </c>
      <c r="B1035" s="8" t="s">
        <v>6036</v>
      </c>
      <c r="C1035" s="8" t="s">
        <v>9848</v>
      </c>
      <c r="D1035" s="8">
        <v>76</v>
      </c>
      <c r="E1035" s="8" t="str" cm="1">
        <f t="array" ref="E1035">_xlfn.IFS(D1035&lt;18,"Below 18",D1035&lt;=25,"18-25",D1035&lt;=35,"26-35",D1035&lt;=45,"36-45",D1035&lt;=55,"46-55",TRUE,"56+")</f>
        <v>56+</v>
      </c>
      <c r="F1035" s="8" t="s">
        <v>10124</v>
      </c>
      <c r="G1035" s="8" t="s">
        <v>10491</v>
      </c>
      <c r="H1035" s="8" t="s">
        <v>11525</v>
      </c>
      <c r="I1035" s="8" t="e">
        <f>_xlfn.XLOOKUP('Customer Information'!$A1035,'Policy Details'!$I$2:$I$5001,'Policy Details'!$A$2:$A$5001)</f>
        <v>#N/A</v>
      </c>
    </row>
    <row r="1036" spans="1:9">
      <c r="A1036" s="12" t="s">
        <v>1041</v>
      </c>
      <c r="B1036" s="13" t="s">
        <v>6037</v>
      </c>
      <c r="C1036" s="13" t="s">
        <v>9846</v>
      </c>
      <c r="D1036" s="13">
        <v>81</v>
      </c>
      <c r="E1036" s="13" t="str" cm="1">
        <f t="array" ref="E1036">_xlfn.IFS(D1036&lt;18,"Below 18",D1036&lt;=25,"18-25",D1036&lt;=35,"26-35",D1036&lt;=45,"36-45",D1036&lt;=55,"46-55",TRUE,"56+")</f>
        <v>56+</v>
      </c>
      <c r="F1036" s="13" t="s">
        <v>10233</v>
      </c>
      <c r="G1036" s="13" t="s">
        <v>10488</v>
      </c>
      <c r="H1036" s="13" t="s">
        <v>11526</v>
      </c>
      <c r="I1036" s="13" t="e">
        <f>_xlfn.XLOOKUP('Customer Information'!$A1036,'Policy Details'!$I$2:$I$5001,'Policy Details'!$A$2:$A$5001)</f>
        <v>#N/A</v>
      </c>
    </row>
    <row r="1037" spans="1:9">
      <c r="A1037" s="11" t="s">
        <v>1042</v>
      </c>
      <c r="B1037" s="8" t="s">
        <v>6038</v>
      </c>
      <c r="C1037" s="8" t="s">
        <v>9846</v>
      </c>
      <c r="D1037" s="8">
        <v>24</v>
      </c>
      <c r="E1037" s="8" t="str" cm="1">
        <f t="array" ref="E1037">_xlfn.IFS(D1037&lt;18,"Below 18",D1037&lt;=25,"18-25",D1037&lt;=35,"26-35",D1037&lt;=45,"36-45",D1037&lt;=55,"46-55",TRUE,"56+")</f>
        <v>18-25</v>
      </c>
      <c r="F1037" s="8" t="s">
        <v>10375</v>
      </c>
      <c r="G1037" s="8" t="s">
        <v>10490</v>
      </c>
      <c r="H1037" s="8" t="s">
        <v>11527</v>
      </c>
      <c r="I1037" s="8" t="str">
        <f>_xlfn.XLOOKUP('Customer Information'!$A1037,'Policy Details'!$I$2:$I$5001,'Policy Details'!$A$2:$A$5001)</f>
        <v>POL14673138</v>
      </c>
    </row>
    <row r="1038" spans="1:9">
      <c r="A1038" s="12" t="s">
        <v>1043</v>
      </c>
      <c r="B1038" s="13" t="s">
        <v>6039</v>
      </c>
      <c r="C1038" s="13" t="s">
        <v>9848</v>
      </c>
      <c r="D1038" s="13">
        <v>42</v>
      </c>
      <c r="E1038" s="13" t="str" cm="1">
        <f t="array" ref="E1038">_xlfn.IFS(D1038&lt;18,"Below 18",D1038&lt;=25,"18-25",D1038&lt;=35,"26-35",D1038&lt;=45,"36-45",D1038&lt;=55,"46-55",TRUE,"56+")</f>
        <v>36-45</v>
      </c>
      <c r="F1038" s="13" t="s">
        <v>9984</v>
      </c>
      <c r="G1038" s="13" t="s">
        <v>10490</v>
      </c>
      <c r="H1038" s="13" t="s">
        <v>11528</v>
      </c>
      <c r="I1038" s="13" t="str">
        <f>_xlfn.XLOOKUP('Customer Information'!$A1038,'Policy Details'!$I$2:$I$5001,'Policy Details'!$A$2:$A$5001)</f>
        <v>POL49730272</v>
      </c>
    </row>
    <row r="1039" spans="1:9">
      <c r="A1039" s="11" t="s">
        <v>1044</v>
      </c>
      <c r="B1039" s="8" t="s">
        <v>6040</v>
      </c>
      <c r="C1039" s="8" t="s">
        <v>9847</v>
      </c>
      <c r="D1039" s="8">
        <v>26</v>
      </c>
      <c r="E1039" s="8" t="str" cm="1">
        <f t="array" ref="E1039">_xlfn.IFS(D1039&lt;18,"Below 18",D1039&lt;=25,"18-25",D1039&lt;=35,"26-35",D1039&lt;=45,"36-45",D1039&lt;=55,"46-55",TRUE,"56+")</f>
        <v>26-35</v>
      </c>
      <c r="F1039" s="8" t="s">
        <v>9943</v>
      </c>
      <c r="G1039" s="8" t="s">
        <v>10491</v>
      </c>
      <c r="H1039" s="8" t="s">
        <v>11529</v>
      </c>
      <c r="I1039" s="8" t="str">
        <f>_xlfn.XLOOKUP('Customer Information'!$A1039,'Policy Details'!$I$2:$I$5001,'Policy Details'!$A$2:$A$5001)</f>
        <v>POL87408952</v>
      </c>
    </row>
    <row r="1040" spans="1:9">
      <c r="A1040" s="12" t="s">
        <v>1045</v>
      </c>
      <c r="B1040" s="13" t="s">
        <v>6041</v>
      </c>
      <c r="C1040" s="13" t="s">
        <v>9846</v>
      </c>
      <c r="D1040" s="13">
        <v>54</v>
      </c>
      <c r="E1040" s="13" t="str" cm="1">
        <f t="array" ref="E1040">_xlfn.IFS(D1040&lt;18,"Below 18",D1040&lt;=25,"18-25",D1040&lt;=35,"26-35",D1040&lt;=45,"36-45",D1040&lt;=55,"46-55",TRUE,"56+")</f>
        <v>46-55</v>
      </c>
      <c r="F1040" s="13" t="s">
        <v>10376</v>
      </c>
      <c r="G1040" s="13" t="s">
        <v>10490</v>
      </c>
      <c r="H1040" s="13" t="s">
        <v>11530</v>
      </c>
      <c r="I1040" s="13" t="str">
        <f>_xlfn.XLOOKUP('Customer Information'!$A1040,'Policy Details'!$I$2:$I$5001,'Policy Details'!$A$2:$A$5001)</f>
        <v>POL07992427</v>
      </c>
    </row>
    <row r="1041" spans="1:9">
      <c r="A1041" s="11" t="s">
        <v>1046</v>
      </c>
      <c r="B1041" s="8" t="s">
        <v>6042</v>
      </c>
      <c r="C1041" s="8" t="s">
        <v>9846</v>
      </c>
      <c r="D1041" s="8">
        <v>71</v>
      </c>
      <c r="E1041" s="8" t="str" cm="1">
        <f t="array" ref="E1041">_xlfn.IFS(D1041&lt;18,"Below 18",D1041&lt;=25,"18-25",D1041&lt;=35,"26-35",D1041&lt;=45,"36-45",D1041&lt;=55,"46-55",TRUE,"56+")</f>
        <v>56+</v>
      </c>
      <c r="F1041" s="8" t="s">
        <v>10054</v>
      </c>
      <c r="G1041" s="8" t="s">
        <v>10489</v>
      </c>
      <c r="H1041" s="8" t="s">
        <v>11531</v>
      </c>
      <c r="I1041" s="8" t="e">
        <f>_xlfn.XLOOKUP('Customer Information'!$A1041,'Policy Details'!$I$2:$I$5001,'Policy Details'!$A$2:$A$5001)</f>
        <v>#N/A</v>
      </c>
    </row>
    <row r="1042" spans="1:9">
      <c r="A1042" s="12" t="s">
        <v>1047</v>
      </c>
      <c r="B1042" s="13" t="s">
        <v>6043</v>
      </c>
      <c r="C1042" s="13" t="s">
        <v>9848</v>
      </c>
      <c r="D1042" s="13">
        <v>76</v>
      </c>
      <c r="E1042" s="13" t="str" cm="1">
        <f t="array" ref="E1042">_xlfn.IFS(D1042&lt;18,"Below 18",D1042&lt;=25,"18-25",D1042&lt;=35,"26-35",D1042&lt;=45,"36-45",D1042&lt;=55,"46-55",TRUE,"56+")</f>
        <v>56+</v>
      </c>
      <c r="F1042" s="13" t="s">
        <v>9903</v>
      </c>
      <c r="G1042" s="13" t="s">
        <v>10491</v>
      </c>
      <c r="H1042" s="13" t="s">
        <v>11532</v>
      </c>
      <c r="I1042" s="13" t="str">
        <f>_xlfn.XLOOKUP('Customer Information'!$A1042,'Policy Details'!$I$2:$I$5001,'Policy Details'!$A$2:$A$5001)</f>
        <v>POL98813677</v>
      </c>
    </row>
    <row r="1043" spans="1:9">
      <c r="A1043" s="11" t="s">
        <v>1048</v>
      </c>
      <c r="B1043" s="8" t="s">
        <v>6044</v>
      </c>
      <c r="C1043" s="8" t="s">
        <v>9848</v>
      </c>
      <c r="D1043" s="8">
        <v>30</v>
      </c>
      <c r="E1043" s="8" t="str" cm="1">
        <f t="array" ref="E1043">_xlfn.IFS(D1043&lt;18,"Below 18",D1043&lt;=25,"18-25",D1043&lt;=35,"26-35",D1043&lt;=45,"36-45",D1043&lt;=55,"46-55",TRUE,"56+")</f>
        <v>26-35</v>
      </c>
      <c r="F1043" s="8" t="s">
        <v>10170</v>
      </c>
      <c r="G1043" s="8" t="s">
        <v>10488</v>
      </c>
      <c r="H1043" s="8" t="s">
        <v>11533</v>
      </c>
      <c r="I1043" s="8" t="e">
        <f>_xlfn.XLOOKUP('Customer Information'!$A1043,'Policy Details'!$I$2:$I$5001,'Policy Details'!$A$2:$A$5001)</f>
        <v>#N/A</v>
      </c>
    </row>
    <row r="1044" spans="1:9">
      <c r="A1044" s="12" t="s">
        <v>1049</v>
      </c>
      <c r="B1044" s="13" t="s">
        <v>6045</v>
      </c>
      <c r="C1044" s="13" t="s">
        <v>9846</v>
      </c>
      <c r="D1044" s="13">
        <v>37</v>
      </c>
      <c r="E1044" s="13" t="str" cm="1">
        <f t="array" ref="E1044">_xlfn.IFS(D1044&lt;18,"Below 18",D1044&lt;=25,"18-25",D1044&lt;=35,"26-35",D1044&lt;=45,"36-45",D1044&lt;=55,"46-55",TRUE,"56+")</f>
        <v>36-45</v>
      </c>
      <c r="F1044" s="13" t="s">
        <v>10153</v>
      </c>
      <c r="G1044" s="13" t="s">
        <v>10490</v>
      </c>
      <c r="H1044" s="13" t="s">
        <v>11534</v>
      </c>
      <c r="I1044" s="13" t="e">
        <f>_xlfn.XLOOKUP('Customer Information'!$A1044,'Policy Details'!$I$2:$I$5001,'Policy Details'!$A$2:$A$5001)</f>
        <v>#N/A</v>
      </c>
    </row>
    <row r="1045" spans="1:9">
      <c r="A1045" s="11" t="s">
        <v>1050</v>
      </c>
      <c r="B1045" s="8" t="s">
        <v>6046</v>
      </c>
      <c r="C1045" s="8" t="s">
        <v>9848</v>
      </c>
      <c r="D1045" s="8">
        <v>57</v>
      </c>
      <c r="E1045" s="8" t="str" cm="1">
        <f t="array" ref="E1045">_xlfn.IFS(D1045&lt;18,"Below 18",D1045&lt;=25,"18-25",D1045&lt;=35,"26-35",D1045&lt;=45,"36-45",D1045&lt;=55,"46-55",TRUE,"56+")</f>
        <v>56+</v>
      </c>
      <c r="F1045" s="8" t="s">
        <v>10170</v>
      </c>
      <c r="G1045" s="8" t="s">
        <v>10491</v>
      </c>
      <c r="H1045" s="8" t="s">
        <v>11535</v>
      </c>
      <c r="I1045" s="8" t="str">
        <f>_xlfn.XLOOKUP('Customer Information'!$A1045,'Policy Details'!$I$2:$I$5001,'Policy Details'!$A$2:$A$5001)</f>
        <v>POL96274415</v>
      </c>
    </row>
    <row r="1046" spans="1:9">
      <c r="A1046" s="12" t="s">
        <v>1051</v>
      </c>
      <c r="B1046" s="13" t="s">
        <v>6047</v>
      </c>
      <c r="C1046" s="13" t="s">
        <v>9846</v>
      </c>
      <c r="D1046" s="13">
        <v>83</v>
      </c>
      <c r="E1046" s="13" t="str" cm="1">
        <f t="array" ref="E1046">_xlfn.IFS(D1046&lt;18,"Below 18",D1046&lt;=25,"18-25",D1046&lt;=35,"26-35",D1046&lt;=45,"36-45",D1046&lt;=55,"46-55",TRUE,"56+")</f>
        <v>56+</v>
      </c>
      <c r="F1046" s="13" t="s">
        <v>9970</v>
      </c>
      <c r="G1046" s="13" t="s">
        <v>10490</v>
      </c>
      <c r="H1046" s="13" t="s">
        <v>11536</v>
      </c>
      <c r="I1046" s="13" t="str">
        <f>_xlfn.XLOOKUP('Customer Information'!$A1046,'Policy Details'!$I$2:$I$5001,'Policy Details'!$A$2:$A$5001)</f>
        <v>POL18819689</v>
      </c>
    </row>
    <row r="1047" spans="1:9">
      <c r="A1047" s="11" t="s">
        <v>1052</v>
      </c>
      <c r="B1047" s="8" t="s">
        <v>6048</v>
      </c>
      <c r="C1047" s="8" t="s">
        <v>9847</v>
      </c>
      <c r="D1047" s="8">
        <v>19</v>
      </c>
      <c r="E1047" s="8" t="str" cm="1">
        <f t="array" ref="E1047">_xlfn.IFS(D1047&lt;18,"Below 18",D1047&lt;=25,"18-25",D1047&lt;=35,"26-35",D1047&lt;=45,"36-45",D1047&lt;=55,"46-55",TRUE,"56+")</f>
        <v>18-25</v>
      </c>
      <c r="F1047" s="8" t="s">
        <v>9921</v>
      </c>
      <c r="G1047" s="8" t="s">
        <v>10491</v>
      </c>
      <c r="H1047" s="8" t="s">
        <v>11537</v>
      </c>
      <c r="I1047" s="8" t="e">
        <f>_xlfn.XLOOKUP('Customer Information'!$A1047,'Policy Details'!$I$2:$I$5001,'Policy Details'!$A$2:$A$5001)</f>
        <v>#N/A</v>
      </c>
    </row>
    <row r="1048" spans="1:9">
      <c r="A1048" s="12" t="s">
        <v>1053</v>
      </c>
      <c r="B1048" s="13" t="s">
        <v>6049</v>
      </c>
      <c r="C1048" s="13" t="s">
        <v>9848</v>
      </c>
      <c r="D1048" s="13">
        <v>47</v>
      </c>
      <c r="E1048" s="13" t="str" cm="1">
        <f t="array" ref="E1048">_xlfn.IFS(D1048&lt;18,"Below 18",D1048&lt;=25,"18-25",D1048&lt;=35,"26-35",D1048&lt;=45,"36-45",D1048&lt;=55,"46-55",TRUE,"56+")</f>
        <v>46-55</v>
      </c>
      <c r="F1048" s="13" t="s">
        <v>10221</v>
      </c>
      <c r="G1048" s="13" t="s">
        <v>10488</v>
      </c>
      <c r="H1048" s="13" t="s">
        <v>11538</v>
      </c>
      <c r="I1048" s="13" t="str">
        <f>_xlfn.XLOOKUP('Customer Information'!$A1048,'Policy Details'!$I$2:$I$5001,'Policy Details'!$A$2:$A$5001)</f>
        <v>POL21505451</v>
      </c>
    </row>
    <row r="1049" spans="1:9">
      <c r="A1049" s="11" t="s">
        <v>1054</v>
      </c>
      <c r="B1049" s="8" t="s">
        <v>6050</v>
      </c>
      <c r="C1049" s="8" t="s">
        <v>9847</v>
      </c>
      <c r="D1049" s="8">
        <v>60</v>
      </c>
      <c r="E1049" s="8" t="str" cm="1">
        <f t="array" ref="E1049">_xlfn.IFS(D1049&lt;18,"Below 18",D1049&lt;=25,"18-25",D1049&lt;=35,"26-35",D1049&lt;=45,"36-45",D1049&lt;=55,"46-55",TRUE,"56+")</f>
        <v>56+</v>
      </c>
      <c r="F1049" s="8" t="s">
        <v>10030</v>
      </c>
      <c r="G1049" s="8" t="s">
        <v>10489</v>
      </c>
      <c r="H1049" s="8" t="s">
        <v>11539</v>
      </c>
      <c r="I1049" s="8" t="str">
        <f>_xlfn.XLOOKUP('Customer Information'!$A1049,'Policy Details'!$I$2:$I$5001,'Policy Details'!$A$2:$A$5001)</f>
        <v>POL81675097</v>
      </c>
    </row>
    <row r="1050" spans="1:9">
      <c r="A1050" s="12" t="s">
        <v>1055</v>
      </c>
      <c r="B1050" s="13" t="s">
        <v>6051</v>
      </c>
      <c r="C1050" s="13" t="s">
        <v>9848</v>
      </c>
      <c r="D1050" s="13">
        <v>33</v>
      </c>
      <c r="E1050" s="13" t="str" cm="1">
        <f t="array" ref="E1050">_xlfn.IFS(D1050&lt;18,"Below 18",D1050&lt;=25,"18-25",D1050&lt;=35,"26-35",D1050&lt;=45,"36-45",D1050&lt;=55,"46-55",TRUE,"56+")</f>
        <v>26-35</v>
      </c>
      <c r="F1050" s="13" t="s">
        <v>10377</v>
      </c>
      <c r="G1050" s="13" t="s">
        <v>10489</v>
      </c>
      <c r="H1050" s="13" t="s">
        <v>11540</v>
      </c>
      <c r="I1050" s="13" t="str">
        <f>_xlfn.XLOOKUP('Customer Information'!$A1050,'Policy Details'!$I$2:$I$5001,'Policy Details'!$A$2:$A$5001)</f>
        <v>POL38850914</v>
      </c>
    </row>
    <row r="1051" spans="1:9">
      <c r="A1051" s="11" t="s">
        <v>1056</v>
      </c>
      <c r="B1051" s="8" t="s">
        <v>6052</v>
      </c>
      <c r="C1051" s="8" t="s">
        <v>9847</v>
      </c>
      <c r="D1051" s="8">
        <v>62</v>
      </c>
      <c r="E1051" s="8" t="str" cm="1">
        <f t="array" ref="E1051">_xlfn.IFS(D1051&lt;18,"Below 18",D1051&lt;=25,"18-25",D1051&lt;=35,"26-35",D1051&lt;=45,"36-45",D1051&lt;=55,"46-55",TRUE,"56+")</f>
        <v>56+</v>
      </c>
      <c r="F1051" s="8" t="s">
        <v>10006</v>
      </c>
      <c r="G1051" s="8" t="s">
        <v>10489</v>
      </c>
      <c r="H1051" s="8" t="s">
        <v>11541</v>
      </c>
      <c r="I1051" s="8" t="e">
        <f>_xlfn.XLOOKUP('Customer Information'!$A1051,'Policy Details'!$I$2:$I$5001,'Policy Details'!$A$2:$A$5001)</f>
        <v>#N/A</v>
      </c>
    </row>
    <row r="1052" spans="1:9">
      <c r="A1052" s="12" t="s">
        <v>1057</v>
      </c>
      <c r="B1052" s="13" t="s">
        <v>6053</v>
      </c>
      <c r="C1052" s="13" t="s">
        <v>9846</v>
      </c>
      <c r="D1052" s="13">
        <v>75</v>
      </c>
      <c r="E1052" s="13" t="str" cm="1">
        <f t="array" ref="E1052">_xlfn.IFS(D1052&lt;18,"Below 18",D1052&lt;=25,"18-25",D1052&lt;=35,"26-35",D1052&lt;=45,"36-45",D1052&lt;=55,"46-55",TRUE,"56+")</f>
        <v>56+</v>
      </c>
      <c r="F1052" s="13" t="s">
        <v>10013</v>
      </c>
      <c r="G1052" s="13" t="s">
        <v>10489</v>
      </c>
      <c r="H1052" s="13" t="s">
        <v>11542</v>
      </c>
      <c r="I1052" s="13" t="e">
        <f>_xlfn.XLOOKUP('Customer Information'!$A1052,'Policy Details'!$I$2:$I$5001,'Policy Details'!$A$2:$A$5001)</f>
        <v>#N/A</v>
      </c>
    </row>
    <row r="1053" spans="1:9">
      <c r="A1053" s="11" t="s">
        <v>1058</v>
      </c>
      <c r="B1053" s="8" t="s">
        <v>6054</v>
      </c>
      <c r="C1053" s="8" t="s">
        <v>9847</v>
      </c>
      <c r="D1053" s="8">
        <v>39</v>
      </c>
      <c r="E1053" s="8" t="str" cm="1">
        <f t="array" ref="E1053">_xlfn.IFS(D1053&lt;18,"Below 18",D1053&lt;=25,"18-25",D1053&lt;=35,"26-35",D1053&lt;=45,"36-45",D1053&lt;=55,"46-55",TRUE,"56+")</f>
        <v>36-45</v>
      </c>
      <c r="F1053" s="8" t="s">
        <v>9960</v>
      </c>
      <c r="G1053" s="8" t="s">
        <v>10488</v>
      </c>
      <c r="H1053" s="8" t="s">
        <v>11543</v>
      </c>
      <c r="I1053" s="8" t="e">
        <f>_xlfn.XLOOKUP('Customer Information'!$A1053,'Policy Details'!$I$2:$I$5001,'Policy Details'!$A$2:$A$5001)</f>
        <v>#N/A</v>
      </c>
    </row>
    <row r="1054" spans="1:9">
      <c r="A1054" s="12" t="s">
        <v>1059</v>
      </c>
      <c r="B1054" s="13" t="s">
        <v>6055</v>
      </c>
      <c r="C1054" s="13" t="s">
        <v>9847</v>
      </c>
      <c r="D1054" s="13">
        <v>39</v>
      </c>
      <c r="E1054" s="13" t="str" cm="1">
        <f t="array" ref="E1054">_xlfn.IFS(D1054&lt;18,"Below 18",D1054&lt;=25,"18-25",D1054&lt;=35,"26-35",D1054&lt;=45,"36-45",D1054&lt;=55,"46-55",TRUE,"56+")</f>
        <v>36-45</v>
      </c>
      <c r="F1054" s="13" t="s">
        <v>10184</v>
      </c>
      <c r="G1054" s="13" t="s">
        <v>10490</v>
      </c>
      <c r="H1054" s="13" t="s">
        <v>11544</v>
      </c>
      <c r="I1054" s="13" t="str">
        <f>_xlfn.XLOOKUP('Customer Information'!$A1054,'Policy Details'!$I$2:$I$5001,'Policy Details'!$A$2:$A$5001)</f>
        <v>POL95333136</v>
      </c>
    </row>
    <row r="1055" spans="1:9">
      <c r="A1055" s="11" t="s">
        <v>1060</v>
      </c>
      <c r="B1055" s="8" t="s">
        <v>6056</v>
      </c>
      <c r="C1055" s="8" t="s">
        <v>9847</v>
      </c>
      <c r="D1055" s="8">
        <v>60</v>
      </c>
      <c r="E1055" s="8" t="str" cm="1">
        <f t="array" ref="E1055">_xlfn.IFS(D1055&lt;18,"Below 18",D1055&lt;=25,"18-25",D1055&lt;=35,"26-35",D1055&lt;=45,"36-45",D1055&lt;=55,"46-55",TRUE,"56+")</f>
        <v>56+</v>
      </c>
      <c r="F1055" s="8" t="s">
        <v>9884</v>
      </c>
      <c r="G1055" s="8" t="s">
        <v>10491</v>
      </c>
      <c r="H1055" s="8" t="s">
        <v>11545</v>
      </c>
      <c r="I1055" s="8" t="e">
        <f>_xlfn.XLOOKUP('Customer Information'!$A1055,'Policy Details'!$I$2:$I$5001,'Policy Details'!$A$2:$A$5001)</f>
        <v>#N/A</v>
      </c>
    </row>
    <row r="1056" spans="1:9">
      <c r="A1056" s="12" t="s">
        <v>1061</v>
      </c>
      <c r="B1056" s="13" t="s">
        <v>6057</v>
      </c>
      <c r="C1056" s="13" t="s">
        <v>9848</v>
      </c>
      <c r="D1056" s="13">
        <v>72</v>
      </c>
      <c r="E1056" s="13" t="str" cm="1">
        <f t="array" ref="E1056">_xlfn.IFS(D1056&lt;18,"Below 18",D1056&lt;=25,"18-25",D1056&lt;=35,"26-35",D1056&lt;=45,"36-45",D1056&lt;=55,"46-55",TRUE,"56+")</f>
        <v>56+</v>
      </c>
      <c r="F1056" s="13" t="s">
        <v>10378</v>
      </c>
      <c r="G1056" s="13" t="s">
        <v>10489</v>
      </c>
      <c r="H1056" s="13" t="s">
        <v>11546</v>
      </c>
      <c r="I1056" s="13" t="str">
        <f>_xlfn.XLOOKUP('Customer Information'!$A1056,'Policy Details'!$I$2:$I$5001,'Policy Details'!$A$2:$A$5001)</f>
        <v>POL50787866</v>
      </c>
    </row>
    <row r="1057" spans="1:9">
      <c r="A1057" s="11" t="s">
        <v>1062</v>
      </c>
      <c r="B1057" s="8" t="s">
        <v>6058</v>
      </c>
      <c r="C1057" s="8" t="s">
        <v>9846</v>
      </c>
      <c r="D1057" s="8">
        <v>18</v>
      </c>
      <c r="E1057" s="8" t="str" cm="1">
        <f t="array" ref="E1057">_xlfn.IFS(D1057&lt;18,"Below 18",D1057&lt;=25,"18-25",D1057&lt;=35,"26-35",D1057&lt;=45,"36-45",D1057&lt;=55,"46-55",TRUE,"56+")</f>
        <v>18-25</v>
      </c>
      <c r="F1057" s="8" t="s">
        <v>9936</v>
      </c>
      <c r="G1057" s="8" t="s">
        <v>10490</v>
      </c>
      <c r="H1057" s="8" t="s">
        <v>11547</v>
      </c>
      <c r="I1057" s="8" t="e">
        <f>_xlfn.XLOOKUP('Customer Information'!$A1057,'Policy Details'!$I$2:$I$5001,'Policy Details'!$A$2:$A$5001)</f>
        <v>#N/A</v>
      </c>
    </row>
    <row r="1058" spans="1:9">
      <c r="A1058" s="12" t="s">
        <v>1063</v>
      </c>
      <c r="B1058" s="13" t="s">
        <v>6059</v>
      </c>
      <c r="C1058" s="13" t="s">
        <v>9846</v>
      </c>
      <c r="D1058" s="13">
        <v>65</v>
      </c>
      <c r="E1058" s="13" t="str" cm="1">
        <f t="array" ref="E1058">_xlfn.IFS(D1058&lt;18,"Below 18",D1058&lt;=25,"18-25",D1058&lt;=35,"26-35",D1058&lt;=45,"36-45",D1058&lt;=55,"46-55",TRUE,"56+")</f>
        <v>56+</v>
      </c>
      <c r="F1058" s="13" t="s">
        <v>9971</v>
      </c>
      <c r="G1058" s="13" t="s">
        <v>10489</v>
      </c>
      <c r="H1058" s="13" t="s">
        <v>11548</v>
      </c>
      <c r="I1058" s="13" t="e">
        <f>_xlfn.XLOOKUP('Customer Information'!$A1058,'Policy Details'!$I$2:$I$5001,'Policy Details'!$A$2:$A$5001)</f>
        <v>#N/A</v>
      </c>
    </row>
    <row r="1059" spans="1:9">
      <c r="A1059" s="11" t="s">
        <v>1064</v>
      </c>
      <c r="B1059" s="8" t="s">
        <v>6060</v>
      </c>
      <c r="C1059" s="8" t="s">
        <v>9847</v>
      </c>
      <c r="D1059" s="8">
        <v>74</v>
      </c>
      <c r="E1059" s="8" t="str" cm="1">
        <f t="array" ref="E1059">_xlfn.IFS(D1059&lt;18,"Below 18",D1059&lt;=25,"18-25",D1059&lt;=35,"26-35",D1059&lt;=45,"36-45",D1059&lt;=55,"46-55",TRUE,"56+")</f>
        <v>56+</v>
      </c>
      <c r="F1059" s="8" t="s">
        <v>10218</v>
      </c>
      <c r="G1059" s="8" t="s">
        <v>10488</v>
      </c>
      <c r="H1059" s="8" t="s">
        <v>11549</v>
      </c>
      <c r="I1059" s="8" t="str">
        <f>_xlfn.XLOOKUP('Customer Information'!$A1059,'Policy Details'!$I$2:$I$5001,'Policy Details'!$A$2:$A$5001)</f>
        <v>POL81014728</v>
      </c>
    </row>
    <row r="1060" spans="1:9">
      <c r="A1060" s="12" t="s">
        <v>1065</v>
      </c>
      <c r="B1060" s="13" t="s">
        <v>6061</v>
      </c>
      <c r="C1060" s="13" t="s">
        <v>9847</v>
      </c>
      <c r="D1060" s="13">
        <v>63</v>
      </c>
      <c r="E1060" s="13" t="str" cm="1">
        <f t="array" ref="E1060">_xlfn.IFS(D1060&lt;18,"Below 18",D1060&lt;=25,"18-25",D1060&lt;=35,"26-35",D1060&lt;=45,"36-45",D1060&lt;=55,"46-55",TRUE,"56+")</f>
        <v>56+</v>
      </c>
      <c r="F1060" s="13" t="s">
        <v>10205</v>
      </c>
      <c r="G1060" s="13" t="s">
        <v>10490</v>
      </c>
      <c r="H1060" s="13" t="s">
        <v>11550</v>
      </c>
      <c r="I1060" s="13" t="str">
        <f>_xlfn.XLOOKUP('Customer Information'!$A1060,'Policy Details'!$I$2:$I$5001,'Policy Details'!$A$2:$A$5001)</f>
        <v>POL48548690</v>
      </c>
    </row>
    <row r="1061" spans="1:9">
      <c r="A1061" s="11" t="s">
        <v>1066</v>
      </c>
      <c r="B1061" s="8" t="s">
        <v>6062</v>
      </c>
      <c r="C1061" s="8" t="s">
        <v>9848</v>
      </c>
      <c r="D1061" s="8">
        <v>70</v>
      </c>
      <c r="E1061" s="8" t="str" cm="1">
        <f t="array" ref="E1061">_xlfn.IFS(D1061&lt;18,"Below 18",D1061&lt;=25,"18-25",D1061&lt;=35,"26-35",D1061&lt;=45,"36-45",D1061&lt;=55,"46-55",TRUE,"56+")</f>
        <v>56+</v>
      </c>
      <c r="F1061" s="8" t="s">
        <v>10032</v>
      </c>
      <c r="G1061" s="8" t="s">
        <v>10488</v>
      </c>
      <c r="H1061" s="8" t="s">
        <v>11551</v>
      </c>
      <c r="I1061" s="8" t="str">
        <f>_xlfn.XLOOKUP('Customer Information'!$A1061,'Policy Details'!$I$2:$I$5001,'Policy Details'!$A$2:$A$5001)</f>
        <v>POL52977927</v>
      </c>
    </row>
    <row r="1062" spans="1:9">
      <c r="A1062" s="12" t="s">
        <v>1067</v>
      </c>
      <c r="B1062" s="13" t="s">
        <v>6063</v>
      </c>
      <c r="C1062" s="13" t="s">
        <v>9847</v>
      </c>
      <c r="D1062" s="13">
        <v>22</v>
      </c>
      <c r="E1062" s="13" t="str" cm="1">
        <f t="array" ref="E1062">_xlfn.IFS(D1062&lt;18,"Below 18",D1062&lt;=25,"18-25",D1062&lt;=35,"26-35",D1062&lt;=45,"36-45",D1062&lt;=55,"46-55",TRUE,"56+")</f>
        <v>18-25</v>
      </c>
      <c r="F1062" s="13" t="s">
        <v>9863</v>
      </c>
      <c r="G1062" s="13" t="s">
        <v>10491</v>
      </c>
      <c r="H1062" s="13" t="s">
        <v>11552</v>
      </c>
      <c r="I1062" s="13" t="e">
        <f>_xlfn.XLOOKUP('Customer Information'!$A1062,'Policy Details'!$I$2:$I$5001,'Policy Details'!$A$2:$A$5001)</f>
        <v>#N/A</v>
      </c>
    </row>
    <row r="1063" spans="1:9">
      <c r="A1063" s="11" t="s">
        <v>1068</v>
      </c>
      <c r="B1063" s="8" t="s">
        <v>6064</v>
      </c>
      <c r="C1063" s="8" t="s">
        <v>9846</v>
      </c>
      <c r="D1063" s="8">
        <v>54</v>
      </c>
      <c r="E1063" s="8" t="str" cm="1">
        <f t="array" ref="E1063">_xlfn.IFS(D1063&lt;18,"Below 18",D1063&lt;=25,"18-25",D1063&lt;=35,"26-35",D1063&lt;=45,"36-45",D1063&lt;=55,"46-55",TRUE,"56+")</f>
        <v>46-55</v>
      </c>
      <c r="F1063" s="8" t="s">
        <v>10344</v>
      </c>
      <c r="G1063" s="8" t="s">
        <v>10488</v>
      </c>
      <c r="H1063" s="8" t="s">
        <v>11553</v>
      </c>
      <c r="I1063" s="8" t="str">
        <f>_xlfn.XLOOKUP('Customer Information'!$A1063,'Policy Details'!$I$2:$I$5001,'Policy Details'!$A$2:$A$5001)</f>
        <v>POL62155198</v>
      </c>
    </row>
    <row r="1064" spans="1:9">
      <c r="A1064" s="12" t="s">
        <v>1069</v>
      </c>
      <c r="B1064" s="13" t="s">
        <v>6065</v>
      </c>
      <c r="C1064" s="13" t="s">
        <v>9847</v>
      </c>
      <c r="D1064" s="13">
        <v>19</v>
      </c>
      <c r="E1064" s="13" t="str" cm="1">
        <f t="array" ref="E1064">_xlfn.IFS(D1064&lt;18,"Below 18",D1064&lt;=25,"18-25",D1064&lt;=35,"26-35",D1064&lt;=45,"36-45",D1064&lt;=55,"46-55",TRUE,"56+")</f>
        <v>18-25</v>
      </c>
      <c r="F1064" s="13" t="s">
        <v>10227</v>
      </c>
      <c r="G1064" s="13" t="s">
        <v>10489</v>
      </c>
      <c r="H1064" s="13" t="s">
        <v>11554</v>
      </c>
      <c r="I1064" s="13" t="str">
        <f>_xlfn.XLOOKUP('Customer Information'!$A1064,'Policy Details'!$I$2:$I$5001,'Policy Details'!$A$2:$A$5001)</f>
        <v>POL44326317</v>
      </c>
    </row>
    <row r="1065" spans="1:9">
      <c r="A1065" s="11" t="s">
        <v>1070</v>
      </c>
      <c r="B1065" s="8" t="s">
        <v>6066</v>
      </c>
      <c r="C1065" s="8" t="s">
        <v>9847</v>
      </c>
      <c r="D1065" s="8">
        <v>54</v>
      </c>
      <c r="E1065" s="8" t="str" cm="1">
        <f t="array" ref="E1065">_xlfn.IFS(D1065&lt;18,"Below 18",D1065&lt;=25,"18-25",D1065&lt;=35,"26-35",D1065&lt;=45,"36-45",D1065&lt;=55,"46-55",TRUE,"56+")</f>
        <v>46-55</v>
      </c>
      <c r="F1065" s="8" t="s">
        <v>9991</v>
      </c>
      <c r="G1065" s="8" t="s">
        <v>10490</v>
      </c>
      <c r="H1065" s="8" t="s">
        <v>11555</v>
      </c>
      <c r="I1065" s="8" t="e">
        <f>_xlfn.XLOOKUP('Customer Information'!$A1065,'Policy Details'!$I$2:$I$5001,'Policy Details'!$A$2:$A$5001)</f>
        <v>#N/A</v>
      </c>
    </row>
    <row r="1066" spans="1:9">
      <c r="A1066" s="12" t="s">
        <v>1071</v>
      </c>
      <c r="B1066" s="13" t="s">
        <v>6067</v>
      </c>
      <c r="C1066" s="13" t="s">
        <v>9848</v>
      </c>
      <c r="D1066" s="13">
        <v>66</v>
      </c>
      <c r="E1066" s="13" t="str" cm="1">
        <f t="array" ref="E1066">_xlfn.IFS(D1066&lt;18,"Below 18",D1066&lt;=25,"18-25",D1066&lt;=35,"26-35",D1066&lt;=45,"36-45",D1066&lt;=55,"46-55",TRUE,"56+")</f>
        <v>56+</v>
      </c>
      <c r="F1066" s="13" t="s">
        <v>9864</v>
      </c>
      <c r="G1066" s="13" t="s">
        <v>10490</v>
      </c>
      <c r="H1066" s="13" t="s">
        <v>11556</v>
      </c>
      <c r="I1066" s="13" t="str">
        <f>_xlfn.XLOOKUP('Customer Information'!$A1066,'Policy Details'!$I$2:$I$5001,'Policy Details'!$A$2:$A$5001)</f>
        <v>POL80050705</v>
      </c>
    </row>
    <row r="1067" spans="1:9">
      <c r="A1067" s="11" t="s">
        <v>1072</v>
      </c>
      <c r="B1067" s="8" t="s">
        <v>6068</v>
      </c>
      <c r="C1067" s="8" t="s">
        <v>9847</v>
      </c>
      <c r="D1067" s="8">
        <v>22</v>
      </c>
      <c r="E1067" s="8" t="str" cm="1">
        <f t="array" ref="E1067">_xlfn.IFS(D1067&lt;18,"Below 18",D1067&lt;=25,"18-25",D1067&lt;=35,"26-35",D1067&lt;=45,"36-45",D1067&lt;=55,"46-55",TRUE,"56+")</f>
        <v>18-25</v>
      </c>
      <c r="F1067" s="8" t="s">
        <v>10149</v>
      </c>
      <c r="G1067" s="8" t="s">
        <v>10488</v>
      </c>
      <c r="H1067" s="8" t="s">
        <v>11557</v>
      </c>
      <c r="I1067" s="8" t="e">
        <f>_xlfn.XLOOKUP('Customer Information'!$A1067,'Policy Details'!$I$2:$I$5001,'Policy Details'!$A$2:$A$5001)</f>
        <v>#N/A</v>
      </c>
    </row>
    <row r="1068" spans="1:9">
      <c r="A1068" s="12" t="s">
        <v>1073</v>
      </c>
      <c r="B1068" s="13" t="s">
        <v>6069</v>
      </c>
      <c r="C1068" s="13" t="s">
        <v>9847</v>
      </c>
      <c r="D1068" s="13">
        <v>31</v>
      </c>
      <c r="E1068" s="13" t="str" cm="1">
        <f t="array" ref="E1068">_xlfn.IFS(D1068&lt;18,"Below 18",D1068&lt;=25,"18-25",D1068&lt;=35,"26-35",D1068&lt;=45,"36-45",D1068&lt;=55,"46-55",TRUE,"56+")</f>
        <v>26-35</v>
      </c>
      <c r="F1068" s="13" t="s">
        <v>10177</v>
      </c>
      <c r="G1068" s="13" t="s">
        <v>10489</v>
      </c>
      <c r="H1068" s="13" t="s">
        <v>11558</v>
      </c>
      <c r="I1068" s="13" t="str">
        <f>_xlfn.XLOOKUP('Customer Information'!$A1068,'Policy Details'!$I$2:$I$5001,'Policy Details'!$A$2:$A$5001)</f>
        <v>POL20662516</v>
      </c>
    </row>
    <row r="1069" spans="1:9">
      <c r="A1069" s="11" t="s">
        <v>1074</v>
      </c>
      <c r="B1069" s="8" t="s">
        <v>6070</v>
      </c>
      <c r="C1069" s="8" t="s">
        <v>9847</v>
      </c>
      <c r="D1069" s="8">
        <v>47</v>
      </c>
      <c r="E1069" s="8" t="str" cm="1">
        <f t="array" ref="E1069">_xlfn.IFS(D1069&lt;18,"Below 18",D1069&lt;=25,"18-25",D1069&lt;=35,"26-35",D1069&lt;=45,"36-45",D1069&lt;=55,"46-55",TRUE,"56+")</f>
        <v>46-55</v>
      </c>
      <c r="F1069" s="8" t="s">
        <v>10363</v>
      </c>
      <c r="G1069" s="8" t="s">
        <v>10491</v>
      </c>
      <c r="H1069" s="8" t="s">
        <v>11559</v>
      </c>
      <c r="I1069" s="8" t="e">
        <f>_xlfn.XLOOKUP('Customer Information'!$A1069,'Policy Details'!$I$2:$I$5001,'Policy Details'!$A$2:$A$5001)</f>
        <v>#N/A</v>
      </c>
    </row>
    <row r="1070" spans="1:9">
      <c r="A1070" s="12" t="s">
        <v>1075</v>
      </c>
      <c r="B1070" s="13" t="s">
        <v>6071</v>
      </c>
      <c r="C1070" s="13" t="s">
        <v>9848</v>
      </c>
      <c r="D1070" s="13">
        <v>78</v>
      </c>
      <c r="E1070" s="13" t="str" cm="1">
        <f t="array" ref="E1070">_xlfn.IFS(D1070&lt;18,"Below 18",D1070&lt;=25,"18-25",D1070&lt;=35,"26-35",D1070&lt;=45,"36-45",D1070&lt;=55,"46-55",TRUE,"56+")</f>
        <v>56+</v>
      </c>
      <c r="F1070" s="13" t="s">
        <v>10379</v>
      </c>
      <c r="G1070" s="13" t="s">
        <v>10488</v>
      </c>
      <c r="H1070" s="13" t="s">
        <v>11560</v>
      </c>
      <c r="I1070" s="13" t="e">
        <f>_xlfn.XLOOKUP('Customer Information'!$A1070,'Policy Details'!$I$2:$I$5001,'Policy Details'!$A$2:$A$5001)</f>
        <v>#N/A</v>
      </c>
    </row>
    <row r="1071" spans="1:9">
      <c r="A1071" s="11" t="s">
        <v>1076</v>
      </c>
      <c r="B1071" s="8" t="s">
        <v>6072</v>
      </c>
      <c r="C1071" s="8" t="s">
        <v>9848</v>
      </c>
      <c r="D1071" s="8">
        <v>62</v>
      </c>
      <c r="E1071" s="8" t="str" cm="1">
        <f t="array" ref="E1071">_xlfn.IFS(D1071&lt;18,"Below 18",D1071&lt;=25,"18-25",D1071&lt;=35,"26-35",D1071&lt;=45,"36-45",D1071&lt;=55,"46-55",TRUE,"56+")</f>
        <v>56+</v>
      </c>
      <c r="F1071" s="8" t="s">
        <v>10289</v>
      </c>
      <c r="G1071" s="8" t="s">
        <v>10489</v>
      </c>
      <c r="H1071" s="8" t="s">
        <v>11561</v>
      </c>
      <c r="I1071" s="8" t="str">
        <f>_xlfn.XLOOKUP('Customer Information'!$A1071,'Policy Details'!$I$2:$I$5001,'Policy Details'!$A$2:$A$5001)</f>
        <v>POL14835880</v>
      </c>
    </row>
    <row r="1072" spans="1:9">
      <c r="A1072" s="12" t="s">
        <v>1077</v>
      </c>
      <c r="B1072" s="13" t="s">
        <v>6073</v>
      </c>
      <c r="C1072" s="13" t="s">
        <v>9847</v>
      </c>
      <c r="D1072" s="13">
        <v>73</v>
      </c>
      <c r="E1072" s="13" t="str" cm="1">
        <f t="array" ref="E1072">_xlfn.IFS(D1072&lt;18,"Below 18",D1072&lt;=25,"18-25",D1072&lt;=35,"26-35",D1072&lt;=45,"36-45",D1072&lt;=55,"46-55",TRUE,"56+")</f>
        <v>56+</v>
      </c>
      <c r="F1072" s="13" t="s">
        <v>10124</v>
      </c>
      <c r="G1072" s="13" t="s">
        <v>10489</v>
      </c>
      <c r="H1072" s="13" t="s">
        <v>11562</v>
      </c>
      <c r="I1072" s="13" t="str">
        <f>_xlfn.XLOOKUP('Customer Information'!$A1072,'Policy Details'!$I$2:$I$5001,'Policy Details'!$A$2:$A$5001)</f>
        <v>POL24247688</v>
      </c>
    </row>
    <row r="1073" spans="1:9">
      <c r="A1073" s="11" t="s">
        <v>1078</v>
      </c>
      <c r="B1073" s="8" t="s">
        <v>6074</v>
      </c>
      <c r="C1073" s="8" t="s">
        <v>9847</v>
      </c>
      <c r="D1073" s="8">
        <v>52</v>
      </c>
      <c r="E1073" s="8" t="str" cm="1">
        <f t="array" ref="E1073">_xlfn.IFS(D1073&lt;18,"Below 18",D1073&lt;=25,"18-25",D1073&lt;=35,"26-35",D1073&lt;=45,"36-45",D1073&lt;=55,"46-55",TRUE,"56+")</f>
        <v>46-55</v>
      </c>
      <c r="F1073" s="8" t="s">
        <v>10128</v>
      </c>
      <c r="G1073" s="8" t="s">
        <v>10491</v>
      </c>
      <c r="H1073" s="8" t="s">
        <v>11563</v>
      </c>
      <c r="I1073" s="8" t="e">
        <f>_xlfn.XLOOKUP('Customer Information'!$A1073,'Policy Details'!$I$2:$I$5001,'Policy Details'!$A$2:$A$5001)</f>
        <v>#N/A</v>
      </c>
    </row>
    <row r="1074" spans="1:9">
      <c r="A1074" s="12" t="s">
        <v>1079</v>
      </c>
      <c r="B1074" s="13" t="s">
        <v>6075</v>
      </c>
      <c r="C1074" s="13" t="s">
        <v>9847</v>
      </c>
      <c r="D1074" s="13">
        <v>27</v>
      </c>
      <c r="E1074" s="13" t="str" cm="1">
        <f t="array" ref="E1074">_xlfn.IFS(D1074&lt;18,"Below 18",D1074&lt;=25,"18-25",D1074&lt;=35,"26-35",D1074&lt;=45,"36-45",D1074&lt;=55,"46-55",TRUE,"56+")</f>
        <v>26-35</v>
      </c>
      <c r="F1074" s="13" t="s">
        <v>10002</v>
      </c>
      <c r="G1074" s="13" t="s">
        <v>10491</v>
      </c>
      <c r="H1074" s="13" t="s">
        <v>11564</v>
      </c>
      <c r="I1074" s="13" t="e">
        <f>_xlfn.XLOOKUP('Customer Information'!$A1074,'Policy Details'!$I$2:$I$5001,'Policy Details'!$A$2:$A$5001)</f>
        <v>#N/A</v>
      </c>
    </row>
    <row r="1075" spans="1:9">
      <c r="A1075" s="11" t="s">
        <v>1080</v>
      </c>
      <c r="B1075" s="8" t="s">
        <v>6076</v>
      </c>
      <c r="C1075" s="8" t="s">
        <v>9848</v>
      </c>
      <c r="D1075" s="8">
        <v>42</v>
      </c>
      <c r="E1075" s="8" t="str" cm="1">
        <f t="array" ref="E1075">_xlfn.IFS(D1075&lt;18,"Below 18",D1075&lt;=25,"18-25",D1075&lt;=35,"26-35",D1075&lt;=45,"36-45",D1075&lt;=55,"46-55",TRUE,"56+")</f>
        <v>36-45</v>
      </c>
      <c r="F1075" s="8" t="s">
        <v>10320</v>
      </c>
      <c r="G1075" s="8" t="s">
        <v>10490</v>
      </c>
      <c r="H1075" s="8" t="s">
        <v>11565</v>
      </c>
      <c r="I1075" s="8" t="str">
        <f>_xlfn.XLOOKUP('Customer Information'!$A1075,'Policy Details'!$I$2:$I$5001,'Policy Details'!$A$2:$A$5001)</f>
        <v>POL99336458</v>
      </c>
    </row>
    <row r="1076" spans="1:9">
      <c r="A1076" s="12" t="s">
        <v>1081</v>
      </c>
      <c r="B1076" s="13" t="s">
        <v>6077</v>
      </c>
      <c r="C1076" s="13" t="s">
        <v>9847</v>
      </c>
      <c r="D1076" s="13">
        <v>44</v>
      </c>
      <c r="E1076" s="13" t="str" cm="1">
        <f t="array" ref="E1076">_xlfn.IFS(D1076&lt;18,"Below 18",D1076&lt;=25,"18-25",D1076&lt;=35,"26-35",D1076&lt;=45,"36-45",D1076&lt;=55,"46-55",TRUE,"56+")</f>
        <v>36-45</v>
      </c>
      <c r="F1076" s="13" t="s">
        <v>10380</v>
      </c>
      <c r="G1076" s="13" t="s">
        <v>10488</v>
      </c>
      <c r="H1076" s="13" t="s">
        <v>11566</v>
      </c>
      <c r="I1076" s="13" t="str">
        <f>_xlfn.XLOOKUP('Customer Information'!$A1076,'Policy Details'!$I$2:$I$5001,'Policy Details'!$A$2:$A$5001)</f>
        <v>POL90131284</v>
      </c>
    </row>
    <row r="1077" spans="1:9">
      <c r="A1077" s="11" t="s">
        <v>1082</v>
      </c>
      <c r="B1077" s="8" t="s">
        <v>6078</v>
      </c>
      <c r="C1077" s="8" t="s">
        <v>9846</v>
      </c>
      <c r="D1077" s="8">
        <v>48</v>
      </c>
      <c r="E1077" s="8" t="str" cm="1">
        <f t="array" ref="E1077">_xlfn.IFS(D1077&lt;18,"Below 18",D1077&lt;=25,"18-25",D1077&lt;=35,"26-35",D1077&lt;=45,"36-45",D1077&lt;=55,"46-55",TRUE,"56+")</f>
        <v>46-55</v>
      </c>
      <c r="F1077" s="8" t="s">
        <v>10381</v>
      </c>
      <c r="G1077" s="8" t="s">
        <v>10490</v>
      </c>
      <c r="H1077" s="8" t="s">
        <v>11567</v>
      </c>
      <c r="I1077" s="8" t="e">
        <f>_xlfn.XLOOKUP('Customer Information'!$A1077,'Policy Details'!$I$2:$I$5001,'Policy Details'!$A$2:$A$5001)</f>
        <v>#N/A</v>
      </c>
    </row>
    <row r="1078" spans="1:9">
      <c r="A1078" s="12" t="s">
        <v>1083</v>
      </c>
      <c r="B1078" s="13" t="s">
        <v>6079</v>
      </c>
      <c r="C1078" s="13" t="s">
        <v>9846</v>
      </c>
      <c r="D1078" s="13">
        <v>54</v>
      </c>
      <c r="E1078" s="13" t="str" cm="1">
        <f t="array" ref="E1078">_xlfn.IFS(D1078&lt;18,"Below 18",D1078&lt;=25,"18-25",D1078&lt;=35,"26-35",D1078&lt;=45,"36-45",D1078&lt;=55,"46-55",TRUE,"56+")</f>
        <v>46-55</v>
      </c>
      <c r="F1078" s="13" t="s">
        <v>10061</v>
      </c>
      <c r="G1078" s="13" t="s">
        <v>10490</v>
      </c>
      <c r="H1078" s="13" t="s">
        <v>11568</v>
      </c>
      <c r="I1078" s="13" t="str">
        <f>_xlfn.XLOOKUP('Customer Information'!$A1078,'Policy Details'!$I$2:$I$5001,'Policy Details'!$A$2:$A$5001)</f>
        <v>POL02432943</v>
      </c>
    </row>
    <row r="1079" spans="1:9">
      <c r="A1079" s="11" t="s">
        <v>1084</v>
      </c>
      <c r="B1079" s="8" t="s">
        <v>6080</v>
      </c>
      <c r="C1079" s="8" t="s">
        <v>9846</v>
      </c>
      <c r="D1079" s="8">
        <v>63</v>
      </c>
      <c r="E1079" s="8" t="str" cm="1">
        <f t="array" ref="E1079">_xlfn.IFS(D1079&lt;18,"Below 18",D1079&lt;=25,"18-25",D1079&lt;=35,"26-35",D1079&lt;=45,"36-45",D1079&lt;=55,"46-55",TRUE,"56+")</f>
        <v>56+</v>
      </c>
      <c r="F1079" s="8" t="s">
        <v>9996</v>
      </c>
      <c r="G1079" s="8" t="s">
        <v>10488</v>
      </c>
      <c r="H1079" s="8" t="s">
        <v>11569</v>
      </c>
      <c r="I1079" s="8" t="str">
        <f>_xlfn.XLOOKUP('Customer Information'!$A1079,'Policy Details'!$I$2:$I$5001,'Policy Details'!$A$2:$A$5001)</f>
        <v>POL04847102</v>
      </c>
    </row>
    <row r="1080" spans="1:9">
      <c r="A1080" s="12" t="s">
        <v>1085</v>
      </c>
      <c r="B1080" s="13" t="s">
        <v>6081</v>
      </c>
      <c r="C1080" s="13" t="s">
        <v>9848</v>
      </c>
      <c r="D1080" s="13">
        <v>55</v>
      </c>
      <c r="E1080" s="13" t="str" cm="1">
        <f t="array" ref="E1080">_xlfn.IFS(D1080&lt;18,"Below 18",D1080&lt;=25,"18-25",D1080&lt;=35,"26-35",D1080&lt;=45,"36-45",D1080&lt;=55,"46-55",TRUE,"56+")</f>
        <v>46-55</v>
      </c>
      <c r="F1080" s="13" t="s">
        <v>9950</v>
      </c>
      <c r="G1080" s="13" t="s">
        <v>10488</v>
      </c>
      <c r="H1080" s="13" t="s">
        <v>11570</v>
      </c>
      <c r="I1080" s="13" t="str">
        <f>_xlfn.XLOOKUP('Customer Information'!$A1080,'Policy Details'!$I$2:$I$5001,'Policy Details'!$A$2:$A$5001)</f>
        <v>POL71741246</v>
      </c>
    </row>
    <row r="1081" spans="1:9">
      <c r="A1081" s="11" t="s">
        <v>1086</v>
      </c>
      <c r="B1081" s="8" t="s">
        <v>6082</v>
      </c>
      <c r="C1081" s="8" t="s">
        <v>9847</v>
      </c>
      <c r="D1081" s="8">
        <v>54</v>
      </c>
      <c r="E1081" s="8" t="str" cm="1">
        <f t="array" ref="E1081">_xlfn.IFS(D1081&lt;18,"Below 18",D1081&lt;=25,"18-25",D1081&lt;=35,"26-35",D1081&lt;=45,"36-45",D1081&lt;=55,"46-55",TRUE,"56+")</f>
        <v>46-55</v>
      </c>
      <c r="F1081" s="8" t="s">
        <v>10382</v>
      </c>
      <c r="G1081" s="8" t="s">
        <v>10488</v>
      </c>
      <c r="H1081" s="8" t="s">
        <v>11571</v>
      </c>
      <c r="I1081" s="8" t="e">
        <f>_xlfn.XLOOKUP('Customer Information'!$A1081,'Policy Details'!$I$2:$I$5001,'Policy Details'!$A$2:$A$5001)</f>
        <v>#N/A</v>
      </c>
    </row>
    <row r="1082" spans="1:9">
      <c r="A1082" s="12" t="s">
        <v>1087</v>
      </c>
      <c r="B1082" s="13" t="s">
        <v>6083</v>
      </c>
      <c r="C1082" s="13" t="s">
        <v>9846</v>
      </c>
      <c r="D1082" s="13">
        <v>24</v>
      </c>
      <c r="E1082" s="13" t="str" cm="1">
        <f t="array" ref="E1082">_xlfn.IFS(D1082&lt;18,"Below 18",D1082&lt;=25,"18-25",D1082&lt;=35,"26-35",D1082&lt;=45,"36-45",D1082&lt;=55,"46-55",TRUE,"56+")</f>
        <v>18-25</v>
      </c>
      <c r="F1082" s="13" t="s">
        <v>9964</v>
      </c>
      <c r="G1082" s="13" t="s">
        <v>10491</v>
      </c>
      <c r="H1082" s="13" t="s">
        <v>11572</v>
      </c>
      <c r="I1082" s="13" t="str">
        <f>_xlfn.XLOOKUP('Customer Information'!$A1082,'Policy Details'!$I$2:$I$5001,'Policy Details'!$A$2:$A$5001)</f>
        <v>POL64808892</v>
      </c>
    </row>
    <row r="1083" spans="1:9">
      <c r="A1083" s="11" t="s">
        <v>1088</v>
      </c>
      <c r="B1083" s="8" t="s">
        <v>6084</v>
      </c>
      <c r="C1083" s="8" t="s">
        <v>9846</v>
      </c>
      <c r="D1083" s="8">
        <v>74</v>
      </c>
      <c r="E1083" s="8" t="str" cm="1">
        <f t="array" ref="E1083">_xlfn.IFS(D1083&lt;18,"Below 18",D1083&lt;=25,"18-25",D1083&lt;=35,"26-35",D1083&lt;=45,"36-45",D1083&lt;=55,"46-55",TRUE,"56+")</f>
        <v>56+</v>
      </c>
      <c r="F1083" s="8" t="s">
        <v>10030</v>
      </c>
      <c r="G1083" s="8" t="s">
        <v>10488</v>
      </c>
      <c r="H1083" s="8" t="s">
        <v>11573</v>
      </c>
      <c r="I1083" s="8" t="str">
        <f>_xlfn.XLOOKUP('Customer Information'!$A1083,'Policy Details'!$I$2:$I$5001,'Policy Details'!$A$2:$A$5001)</f>
        <v>POL24756615</v>
      </c>
    </row>
    <row r="1084" spans="1:9">
      <c r="A1084" s="12" t="s">
        <v>1089</v>
      </c>
      <c r="B1084" s="13" t="s">
        <v>6085</v>
      </c>
      <c r="C1084" s="13" t="s">
        <v>9848</v>
      </c>
      <c r="D1084" s="13">
        <v>39</v>
      </c>
      <c r="E1084" s="13" t="str" cm="1">
        <f t="array" ref="E1084">_xlfn.IFS(D1084&lt;18,"Below 18",D1084&lt;=25,"18-25",D1084&lt;=35,"26-35",D1084&lt;=45,"36-45",D1084&lt;=55,"46-55",TRUE,"56+")</f>
        <v>36-45</v>
      </c>
      <c r="F1084" s="13" t="s">
        <v>10300</v>
      </c>
      <c r="G1084" s="13" t="s">
        <v>10491</v>
      </c>
      <c r="H1084" s="13" t="s">
        <v>11574</v>
      </c>
      <c r="I1084" s="13" t="e">
        <f>_xlfn.XLOOKUP('Customer Information'!$A1084,'Policy Details'!$I$2:$I$5001,'Policy Details'!$A$2:$A$5001)</f>
        <v>#N/A</v>
      </c>
    </row>
    <row r="1085" spans="1:9">
      <c r="A1085" s="11" t="s">
        <v>1090</v>
      </c>
      <c r="B1085" s="8" t="s">
        <v>6023</v>
      </c>
      <c r="C1085" s="8" t="s">
        <v>9847</v>
      </c>
      <c r="D1085" s="8">
        <v>18</v>
      </c>
      <c r="E1085" s="8" t="str" cm="1">
        <f t="array" ref="E1085">_xlfn.IFS(D1085&lt;18,"Below 18",D1085&lt;=25,"18-25",D1085&lt;=35,"26-35",D1085&lt;=45,"36-45",D1085&lt;=55,"46-55",TRUE,"56+")</f>
        <v>18-25</v>
      </c>
      <c r="F1085" s="8" t="s">
        <v>10383</v>
      </c>
      <c r="G1085" s="8" t="s">
        <v>10489</v>
      </c>
      <c r="H1085" s="8" t="s">
        <v>11575</v>
      </c>
      <c r="I1085" s="8" t="str">
        <f>_xlfn.XLOOKUP('Customer Information'!$A1085,'Policy Details'!$I$2:$I$5001,'Policy Details'!$A$2:$A$5001)</f>
        <v>POL99353162</v>
      </c>
    </row>
    <row r="1086" spans="1:9">
      <c r="A1086" s="12" t="s">
        <v>1091</v>
      </c>
      <c r="B1086" s="13" t="s">
        <v>6086</v>
      </c>
      <c r="C1086" s="13" t="s">
        <v>9848</v>
      </c>
      <c r="D1086" s="13">
        <v>63</v>
      </c>
      <c r="E1086" s="13" t="str" cm="1">
        <f t="array" ref="E1086">_xlfn.IFS(D1086&lt;18,"Below 18",D1086&lt;=25,"18-25",D1086&lt;=35,"26-35",D1086&lt;=45,"36-45",D1086&lt;=55,"46-55",TRUE,"56+")</f>
        <v>56+</v>
      </c>
      <c r="F1086" s="13" t="s">
        <v>10317</v>
      </c>
      <c r="G1086" s="13" t="s">
        <v>10489</v>
      </c>
      <c r="H1086" s="13" t="s">
        <v>11576</v>
      </c>
      <c r="I1086" s="13" t="str">
        <f>_xlfn.XLOOKUP('Customer Information'!$A1086,'Policy Details'!$I$2:$I$5001,'Policy Details'!$A$2:$A$5001)</f>
        <v>POL58712097</v>
      </c>
    </row>
    <row r="1087" spans="1:9">
      <c r="A1087" s="11" t="s">
        <v>1092</v>
      </c>
      <c r="B1087" s="8" t="s">
        <v>6087</v>
      </c>
      <c r="C1087" s="8" t="s">
        <v>9847</v>
      </c>
      <c r="D1087" s="8">
        <v>55</v>
      </c>
      <c r="E1087" s="8" t="str" cm="1">
        <f t="array" ref="E1087">_xlfn.IFS(D1087&lt;18,"Below 18",D1087&lt;=25,"18-25",D1087&lt;=35,"26-35",D1087&lt;=45,"36-45",D1087&lt;=55,"46-55",TRUE,"56+")</f>
        <v>46-55</v>
      </c>
      <c r="F1087" s="8" t="s">
        <v>10384</v>
      </c>
      <c r="G1087" s="8" t="s">
        <v>10491</v>
      </c>
      <c r="H1087" s="8" t="s">
        <v>11577</v>
      </c>
      <c r="I1087" s="8" t="e">
        <f>_xlfn.XLOOKUP('Customer Information'!$A1087,'Policy Details'!$I$2:$I$5001,'Policy Details'!$A$2:$A$5001)</f>
        <v>#N/A</v>
      </c>
    </row>
    <row r="1088" spans="1:9">
      <c r="A1088" s="12" t="s">
        <v>1093</v>
      </c>
      <c r="B1088" s="13" t="s">
        <v>6088</v>
      </c>
      <c r="C1088" s="13" t="s">
        <v>9846</v>
      </c>
      <c r="D1088" s="13">
        <v>79</v>
      </c>
      <c r="E1088" s="13" t="str" cm="1">
        <f t="array" ref="E1088">_xlfn.IFS(D1088&lt;18,"Below 18",D1088&lt;=25,"18-25",D1088&lt;=35,"26-35",D1088&lt;=45,"36-45",D1088&lt;=55,"46-55",TRUE,"56+")</f>
        <v>56+</v>
      </c>
      <c r="F1088" s="13" t="s">
        <v>9990</v>
      </c>
      <c r="G1088" s="13" t="s">
        <v>10489</v>
      </c>
      <c r="H1088" s="13" t="s">
        <v>11578</v>
      </c>
      <c r="I1088" s="13" t="str">
        <f>_xlfn.XLOOKUP('Customer Information'!$A1088,'Policy Details'!$I$2:$I$5001,'Policy Details'!$A$2:$A$5001)</f>
        <v>POL58356690</v>
      </c>
    </row>
    <row r="1089" spans="1:9">
      <c r="A1089" s="11" t="s">
        <v>1094</v>
      </c>
      <c r="B1089" s="8" t="s">
        <v>6089</v>
      </c>
      <c r="C1089" s="8" t="s">
        <v>9846</v>
      </c>
      <c r="D1089" s="8">
        <v>66</v>
      </c>
      <c r="E1089" s="8" t="str" cm="1">
        <f t="array" ref="E1089">_xlfn.IFS(D1089&lt;18,"Below 18",D1089&lt;=25,"18-25",D1089&lt;=35,"26-35",D1089&lt;=45,"36-45",D1089&lt;=55,"46-55",TRUE,"56+")</f>
        <v>56+</v>
      </c>
      <c r="F1089" s="8" t="s">
        <v>10222</v>
      </c>
      <c r="G1089" s="8" t="s">
        <v>10489</v>
      </c>
      <c r="H1089" s="8" t="s">
        <v>11579</v>
      </c>
      <c r="I1089" s="8" t="str">
        <f>_xlfn.XLOOKUP('Customer Information'!$A1089,'Policy Details'!$I$2:$I$5001,'Policy Details'!$A$2:$A$5001)</f>
        <v>POL92996796</v>
      </c>
    </row>
    <row r="1090" spans="1:9">
      <c r="A1090" s="12" t="s">
        <v>1095</v>
      </c>
      <c r="B1090" s="13" t="s">
        <v>6090</v>
      </c>
      <c r="C1090" s="13" t="s">
        <v>9847</v>
      </c>
      <c r="D1090" s="13">
        <v>63</v>
      </c>
      <c r="E1090" s="13" t="str" cm="1">
        <f t="array" ref="E1090">_xlfn.IFS(D1090&lt;18,"Below 18",D1090&lt;=25,"18-25",D1090&lt;=35,"26-35",D1090&lt;=45,"36-45",D1090&lt;=55,"46-55",TRUE,"56+")</f>
        <v>56+</v>
      </c>
      <c r="F1090" s="13" t="s">
        <v>10270</v>
      </c>
      <c r="G1090" s="13" t="s">
        <v>10489</v>
      </c>
      <c r="H1090" s="13" t="s">
        <v>11580</v>
      </c>
      <c r="I1090" s="13" t="str">
        <f>_xlfn.XLOOKUP('Customer Information'!$A1090,'Policy Details'!$I$2:$I$5001,'Policy Details'!$A$2:$A$5001)</f>
        <v>POL23603808</v>
      </c>
    </row>
    <row r="1091" spans="1:9">
      <c r="A1091" s="11" t="s">
        <v>1096</v>
      </c>
      <c r="B1091" s="8" t="s">
        <v>6091</v>
      </c>
      <c r="C1091" s="8" t="s">
        <v>9846</v>
      </c>
      <c r="D1091" s="8">
        <v>41</v>
      </c>
      <c r="E1091" s="8" t="str" cm="1">
        <f t="array" ref="E1091">_xlfn.IFS(D1091&lt;18,"Below 18",D1091&lt;=25,"18-25",D1091&lt;=35,"26-35",D1091&lt;=45,"36-45",D1091&lt;=55,"46-55",TRUE,"56+")</f>
        <v>36-45</v>
      </c>
      <c r="F1091" s="8" t="s">
        <v>9918</v>
      </c>
      <c r="G1091" s="8" t="s">
        <v>10491</v>
      </c>
      <c r="H1091" s="8" t="s">
        <v>11581</v>
      </c>
      <c r="I1091" s="8" t="e">
        <f>_xlfn.XLOOKUP('Customer Information'!$A1091,'Policy Details'!$I$2:$I$5001,'Policy Details'!$A$2:$A$5001)</f>
        <v>#N/A</v>
      </c>
    </row>
    <row r="1092" spans="1:9">
      <c r="A1092" s="12" t="s">
        <v>1097</v>
      </c>
      <c r="B1092" s="13" t="s">
        <v>6092</v>
      </c>
      <c r="C1092" s="13" t="s">
        <v>9847</v>
      </c>
      <c r="D1092" s="13">
        <v>18</v>
      </c>
      <c r="E1092" s="13" t="str" cm="1">
        <f t="array" ref="E1092">_xlfn.IFS(D1092&lt;18,"Below 18",D1092&lt;=25,"18-25",D1092&lt;=35,"26-35",D1092&lt;=45,"36-45",D1092&lt;=55,"46-55",TRUE,"56+")</f>
        <v>18-25</v>
      </c>
      <c r="F1092" s="13" t="s">
        <v>10365</v>
      </c>
      <c r="G1092" s="13" t="s">
        <v>10489</v>
      </c>
      <c r="H1092" s="13" t="s">
        <v>11582</v>
      </c>
      <c r="I1092" s="13" t="str">
        <f>_xlfn.XLOOKUP('Customer Information'!$A1092,'Policy Details'!$I$2:$I$5001,'Policy Details'!$A$2:$A$5001)</f>
        <v>POL97638998</v>
      </c>
    </row>
    <row r="1093" spans="1:9">
      <c r="A1093" s="11" t="s">
        <v>1098</v>
      </c>
      <c r="B1093" s="8" t="s">
        <v>6093</v>
      </c>
      <c r="C1093" s="8" t="s">
        <v>9847</v>
      </c>
      <c r="D1093" s="8">
        <v>25</v>
      </c>
      <c r="E1093" s="8" t="str" cm="1">
        <f t="array" ref="E1093">_xlfn.IFS(D1093&lt;18,"Below 18",D1093&lt;=25,"18-25",D1093&lt;=35,"26-35",D1093&lt;=45,"36-45",D1093&lt;=55,"46-55",TRUE,"56+")</f>
        <v>18-25</v>
      </c>
      <c r="F1093" s="8" t="s">
        <v>10189</v>
      </c>
      <c r="G1093" s="8" t="s">
        <v>10490</v>
      </c>
      <c r="H1093" s="8" t="s">
        <v>11583</v>
      </c>
      <c r="I1093" s="8" t="e">
        <f>_xlfn.XLOOKUP('Customer Information'!$A1093,'Policy Details'!$I$2:$I$5001,'Policy Details'!$A$2:$A$5001)</f>
        <v>#N/A</v>
      </c>
    </row>
    <row r="1094" spans="1:9">
      <c r="A1094" s="12" t="s">
        <v>1099</v>
      </c>
      <c r="B1094" s="13" t="s">
        <v>6094</v>
      </c>
      <c r="C1094" s="13" t="s">
        <v>9847</v>
      </c>
      <c r="D1094" s="13">
        <v>30</v>
      </c>
      <c r="E1094" s="13" t="str" cm="1">
        <f t="array" ref="E1094">_xlfn.IFS(D1094&lt;18,"Below 18",D1094&lt;=25,"18-25",D1094&lt;=35,"26-35",D1094&lt;=45,"36-45",D1094&lt;=55,"46-55",TRUE,"56+")</f>
        <v>26-35</v>
      </c>
      <c r="F1094" s="13" t="s">
        <v>10252</v>
      </c>
      <c r="G1094" s="13" t="s">
        <v>10489</v>
      </c>
      <c r="H1094" s="13" t="s">
        <v>11584</v>
      </c>
      <c r="I1094" s="13" t="str">
        <f>_xlfn.XLOOKUP('Customer Information'!$A1094,'Policy Details'!$I$2:$I$5001,'Policy Details'!$A$2:$A$5001)</f>
        <v>POL59198090</v>
      </c>
    </row>
    <row r="1095" spans="1:9">
      <c r="A1095" s="11" t="s">
        <v>1100</v>
      </c>
      <c r="B1095" s="8" t="s">
        <v>6095</v>
      </c>
      <c r="C1095" s="8" t="s">
        <v>9848</v>
      </c>
      <c r="D1095" s="8">
        <v>32</v>
      </c>
      <c r="E1095" s="8" t="str" cm="1">
        <f t="array" ref="E1095">_xlfn.IFS(D1095&lt;18,"Below 18",D1095&lt;=25,"18-25",D1095&lt;=35,"26-35",D1095&lt;=45,"36-45",D1095&lt;=55,"46-55",TRUE,"56+")</f>
        <v>26-35</v>
      </c>
      <c r="F1095" s="8" t="s">
        <v>10299</v>
      </c>
      <c r="G1095" s="8" t="s">
        <v>10491</v>
      </c>
      <c r="H1095" s="8" t="s">
        <v>11585</v>
      </c>
      <c r="I1095" s="8" t="e">
        <f>_xlfn.XLOOKUP('Customer Information'!$A1095,'Policy Details'!$I$2:$I$5001,'Policy Details'!$A$2:$A$5001)</f>
        <v>#N/A</v>
      </c>
    </row>
    <row r="1096" spans="1:9">
      <c r="A1096" s="12" t="s">
        <v>1101</v>
      </c>
      <c r="B1096" s="13" t="s">
        <v>6096</v>
      </c>
      <c r="C1096" s="13" t="s">
        <v>9846</v>
      </c>
      <c r="D1096" s="13">
        <v>37</v>
      </c>
      <c r="E1096" s="13" t="str" cm="1">
        <f t="array" ref="E1096">_xlfn.IFS(D1096&lt;18,"Below 18",D1096&lt;=25,"18-25",D1096&lt;=35,"26-35",D1096&lt;=45,"36-45",D1096&lt;=55,"46-55",TRUE,"56+")</f>
        <v>36-45</v>
      </c>
      <c r="F1096" s="13" t="s">
        <v>10198</v>
      </c>
      <c r="G1096" s="13" t="s">
        <v>10488</v>
      </c>
      <c r="H1096" s="13" t="s">
        <v>11586</v>
      </c>
      <c r="I1096" s="13" t="e">
        <f>_xlfn.XLOOKUP('Customer Information'!$A1096,'Policy Details'!$I$2:$I$5001,'Policy Details'!$A$2:$A$5001)</f>
        <v>#N/A</v>
      </c>
    </row>
    <row r="1097" spans="1:9">
      <c r="A1097" s="11" t="s">
        <v>1102</v>
      </c>
      <c r="B1097" s="8" t="s">
        <v>6097</v>
      </c>
      <c r="C1097" s="8" t="s">
        <v>9848</v>
      </c>
      <c r="D1097" s="8">
        <v>52</v>
      </c>
      <c r="E1097" s="8" t="str" cm="1">
        <f t="array" ref="E1097">_xlfn.IFS(D1097&lt;18,"Below 18",D1097&lt;=25,"18-25",D1097&lt;=35,"26-35",D1097&lt;=45,"36-45",D1097&lt;=55,"46-55",TRUE,"56+")</f>
        <v>46-55</v>
      </c>
      <c r="F1097" s="8" t="s">
        <v>10100</v>
      </c>
      <c r="G1097" s="8" t="s">
        <v>10489</v>
      </c>
      <c r="H1097" s="8" t="s">
        <v>11587</v>
      </c>
      <c r="I1097" s="8" t="str">
        <f>_xlfn.XLOOKUP('Customer Information'!$A1097,'Policy Details'!$I$2:$I$5001,'Policy Details'!$A$2:$A$5001)</f>
        <v>POL63517748</v>
      </c>
    </row>
    <row r="1098" spans="1:9">
      <c r="A1098" s="12" t="s">
        <v>1103</v>
      </c>
      <c r="B1098" s="13" t="s">
        <v>6098</v>
      </c>
      <c r="C1098" s="13" t="s">
        <v>9848</v>
      </c>
      <c r="D1098" s="13">
        <v>65</v>
      </c>
      <c r="E1098" s="13" t="str" cm="1">
        <f t="array" ref="E1098">_xlfn.IFS(D1098&lt;18,"Below 18",D1098&lt;=25,"18-25",D1098&lt;=35,"26-35",D1098&lt;=45,"36-45",D1098&lt;=55,"46-55",TRUE,"56+")</f>
        <v>56+</v>
      </c>
      <c r="F1098" s="13" t="s">
        <v>10071</v>
      </c>
      <c r="G1098" s="13" t="s">
        <v>10489</v>
      </c>
      <c r="H1098" s="13" t="s">
        <v>11588</v>
      </c>
      <c r="I1098" s="13" t="e">
        <f>_xlfn.XLOOKUP('Customer Information'!$A1098,'Policy Details'!$I$2:$I$5001,'Policy Details'!$A$2:$A$5001)</f>
        <v>#N/A</v>
      </c>
    </row>
    <row r="1099" spans="1:9">
      <c r="A1099" s="11" t="s">
        <v>1104</v>
      </c>
      <c r="B1099" s="8" t="s">
        <v>6099</v>
      </c>
      <c r="C1099" s="8" t="s">
        <v>9847</v>
      </c>
      <c r="D1099" s="8">
        <v>20</v>
      </c>
      <c r="E1099" s="8" t="str" cm="1">
        <f t="array" ref="E1099">_xlfn.IFS(D1099&lt;18,"Below 18",D1099&lt;=25,"18-25",D1099&lt;=35,"26-35",D1099&lt;=45,"36-45",D1099&lt;=55,"46-55",TRUE,"56+")</f>
        <v>18-25</v>
      </c>
      <c r="F1099" s="8" t="s">
        <v>10070</v>
      </c>
      <c r="G1099" s="8" t="s">
        <v>10491</v>
      </c>
      <c r="H1099" s="8" t="s">
        <v>11589</v>
      </c>
      <c r="I1099" s="8" t="str">
        <f>_xlfn.XLOOKUP('Customer Information'!$A1099,'Policy Details'!$I$2:$I$5001,'Policy Details'!$A$2:$A$5001)</f>
        <v>POL53589425</v>
      </c>
    </row>
    <row r="1100" spans="1:9">
      <c r="A1100" s="12" t="s">
        <v>1105</v>
      </c>
      <c r="B1100" s="13" t="s">
        <v>6100</v>
      </c>
      <c r="C1100" s="13" t="s">
        <v>9846</v>
      </c>
      <c r="D1100" s="13">
        <v>35</v>
      </c>
      <c r="E1100" s="13" t="str" cm="1">
        <f t="array" ref="E1100">_xlfn.IFS(D1100&lt;18,"Below 18",D1100&lt;=25,"18-25",D1100&lt;=35,"26-35",D1100&lt;=45,"36-45",D1100&lt;=55,"46-55",TRUE,"56+")</f>
        <v>26-35</v>
      </c>
      <c r="F1100" s="13" t="s">
        <v>9901</v>
      </c>
      <c r="G1100" s="13" t="s">
        <v>10491</v>
      </c>
      <c r="H1100" s="13" t="s">
        <v>11590</v>
      </c>
      <c r="I1100" s="13" t="e">
        <f>_xlfn.XLOOKUP('Customer Information'!$A1100,'Policy Details'!$I$2:$I$5001,'Policy Details'!$A$2:$A$5001)</f>
        <v>#N/A</v>
      </c>
    </row>
    <row r="1101" spans="1:9">
      <c r="A1101" s="11" t="s">
        <v>1106</v>
      </c>
      <c r="B1101" s="8" t="s">
        <v>6101</v>
      </c>
      <c r="C1101" s="8" t="s">
        <v>9847</v>
      </c>
      <c r="D1101" s="8">
        <v>31</v>
      </c>
      <c r="E1101" s="8" t="str" cm="1">
        <f t="array" ref="E1101">_xlfn.IFS(D1101&lt;18,"Below 18",D1101&lt;=25,"18-25",D1101&lt;=35,"26-35",D1101&lt;=45,"36-45",D1101&lt;=55,"46-55",TRUE,"56+")</f>
        <v>26-35</v>
      </c>
      <c r="F1101" s="8" t="s">
        <v>9884</v>
      </c>
      <c r="G1101" s="8" t="s">
        <v>10489</v>
      </c>
      <c r="H1101" s="8" t="s">
        <v>11591</v>
      </c>
      <c r="I1101" s="8" t="e">
        <f>_xlfn.XLOOKUP('Customer Information'!$A1101,'Policy Details'!$I$2:$I$5001,'Policy Details'!$A$2:$A$5001)</f>
        <v>#N/A</v>
      </c>
    </row>
    <row r="1102" spans="1:9">
      <c r="A1102" s="12" t="s">
        <v>1107</v>
      </c>
      <c r="B1102" s="13" t="s">
        <v>6102</v>
      </c>
      <c r="C1102" s="13" t="s">
        <v>9848</v>
      </c>
      <c r="D1102" s="13">
        <v>81</v>
      </c>
      <c r="E1102" s="13" t="str" cm="1">
        <f t="array" ref="E1102">_xlfn.IFS(D1102&lt;18,"Below 18",D1102&lt;=25,"18-25",D1102&lt;=35,"26-35",D1102&lt;=45,"36-45",D1102&lt;=55,"46-55",TRUE,"56+")</f>
        <v>56+</v>
      </c>
      <c r="F1102" s="13" t="s">
        <v>10265</v>
      </c>
      <c r="G1102" s="13" t="s">
        <v>10491</v>
      </c>
      <c r="H1102" s="13" t="s">
        <v>11592</v>
      </c>
      <c r="I1102" s="13" t="e">
        <f>_xlfn.XLOOKUP('Customer Information'!$A1102,'Policy Details'!$I$2:$I$5001,'Policy Details'!$A$2:$A$5001)</f>
        <v>#N/A</v>
      </c>
    </row>
    <row r="1103" spans="1:9">
      <c r="A1103" s="11" t="s">
        <v>1108</v>
      </c>
      <c r="B1103" s="8" t="s">
        <v>6103</v>
      </c>
      <c r="C1103" s="8" t="s">
        <v>9848</v>
      </c>
      <c r="D1103" s="8">
        <v>34</v>
      </c>
      <c r="E1103" s="8" t="str" cm="1">
        <f t="array" ref="E1103">_xlfn.IFS(D1103&lt;18,"Below 18",D1103&lt;=25,"18-25",D1103&lt;=35,"26-35",D1103&lt;=45,"36-45",D1103&lt;=55,"46-55",TRUE,"56+")</f>
        <v>26-35</v>
      </c>
      <c r="F1103" s="8" t="s">
        <v>10132</v>
      </c>
      <c r="G1103" s="8" t="s">
        <v>10489</v>
      </c>
      <c r="H1103" s="8" t="s">
        <v>11593</v>
      </c>
      <c r="I1103" s="8" t="str">
        <f>_xlfn.XLOOKUP('Customer Information'!$A1103,'Policy Details'!$I$2:$I$5001,'Policy Details'!$A$2:$A$5001)</f>
        <v>POL97266170</v>
      </c>
    </row>
    <row r="1104" spans="1:9">
      <c r="A1104" s="12" t="s">
        <v>1109</v>
      </c>
      <c r="B1104" s="13" t="s">
        <v>6104</v>
      </c>
      <c r="C1104" s="13" t="s">
        <v>9846</v>
      </c>
      <c r="D1104" s="13">
        <v>19</v>
      </c>
      <c r="E1104" s="13" t="str" cm="1">
        <f t="array" ref="E1104">_xlfn.IFS(D1104&lt;18,"Below 18",D1104&lt;=25,"18-25",D1104&lt;=35,"26-35",D1104&lt;=45,"36-45",D1104&lt;=55,"46-55",TRUE,"56+")</f>
        <v>18-25</v>
      </c>
      <c r="F1104" s="13" t="s">
        <v>10385</v>
      </c>
      <c r="G1104" s="13" t="s">
        <v>10488</v>
      </c>
      <c r="H1104" s="13" t="s">
        <v>11594</v>
      </c>
      <c r="I1104" s="13" t="e">
        <f>_xlfn.XLOOKUP('Customer Information'!$A1104,'Policy Details'!$I$2:$I$5001,'Policy Details'!$A$2:$A$5001)</f>
        <v>#N/A</v>
      </c>
    </row>
    <row r="1105" spans="1:9">
      <c r="A1105" s="11" t="s">
        <v>1110</v>
      </c>
      <c r="B1105" s="8" t="s">
        <v>6105</v>
      </c>
      <c r="C1105" s="8" t="s">
        <v>9846</v>
      </c>
      <c r="D1105" s="8">
        <v>48</v>
      </c>
      <c r="E1105" s="8" t="str" cm="1">
        <f t="array" ref="E1105">_xlfn.IFS(D1105&lt;18,"Below 18",D1105&lt;=25,"18-25",D1105&lt;=35,"26-35",D1105&lt;=45,"36-45",D1105&lt;=55,"46-55",TRUE,"56+")</f>
        <v>46-55</v>
      </c>
      <c r="F1105" s="8" t="s">
        <v>10080</v>
      </c>
      <c r="G1105" s="8" t="s">
        <v>10489</v>
      </c>
      <c r="H1105" s="8" t="s">
        <v>11595</v>
      </c>
      <c r="I1105" s="8" t="str">
        <f>_xlfn.XLOOKUP('Customer Information'!$A1105,'Policy Details'!$I$2:$I$5001,'Policy Details'!$A$2:$A$5001)</f>
        <v>POL20698881</v>
      </c>
    </row>
    <row r="1106" spans="1:9">
      <c r="A1106" s="12" t="s">
        <v>1111</v>
      </c>
      <c r="B1106" s="13" t="s">
        <v>6106</v>
      </c>
      <c r="C1106" s="13" t="s">
        <v>9846</v>
      </c>
      <c r="D1106" s="13">
        <v>35</v>
      </c>
      <c r="E1106" s="13" t="str" cm="1">
        <f t="array" ref="E1106">_xlfn.IFS(D1106&lt;18,"Below 18",D1106&lt;=25,"18-25",D1106&lt;=35,"26-35",D1106&lt;=45,"36-45",D1106&lt;=55,"46-55",TRUE,"56+")</f>
        <v>26-35</v>
      </c>
      <c r="F1106" s="13" t="s">
        <v>9927</v>
      </c>
      <c r="G1106" s="13" t="s">
        <v>10488</v>
      </c>
      <c r="H1106" s="13" t="s">
        <v>11596</v>
      </c>
      <c r="I1106" s="13" t="str">
        <f>_xlfn.XLOOKUP('Customer Information'!$A1106,'Policy Details'!$I$2:$I$5001,'Policy Details'!$A$2:$A$5001)</f>
        <v>POL79167800</v>
      </c>
    </row>
    <row r="1107" spans="1:9">
      <c r="A1107" s="11" t="s">
        <v>1112</v>
      </c>
      <c r="B1107" s="8" t="s">
        <v>6107</v>
      </c>
      <c r="C1107" s="8" t="s">
        <v>9846</v>
      </c>
      <c r="D1107" s="8">
        <v>84</v>
      </c>
      <c r="E1107" s="8" t="str" cm="1">
        <f t="array" ref="E1107">_xlfn.IFS(D1107&lt;18,"Below 18",D1107&lt;=25,"18-25",D1107&lt;=35,"26-35",D1107&lt;=45,"36-45",D1107&lt;=55,"46-55",TRUE,"56+")</f>
        <v>56+</v>
      </c>
      <c r="F1107" s="8" t="s">
        <v>10092</v>
      </c>
      <c r="G1107" s="8" t="s">
        <v>10491</v>
      </c>
      <c r="H1107" s="8" t="s">
        <v>11597</v>
      </c>
      <c r="I1107" s="8" t="e">
        <f>_xlfn.XLOOKUP('Customer Information'!$A1107,'Policy Details'!$I$2:$I$5001,'Policy Details'!$A$2:$A$5001)</f>
        <v>#N/A</v>
      </c>
    </row>
    <row r="1108" spans="1:9">
      <c r="A1108" s="12" t="s">
        <v>1113</v>
      </c>
      <c r="B1108" s="13" t="s">
        <v>6108</v>
      </c>
      <c r="C1108" s="13" t="s">
        <v>9846</v>
      </c>
      <c r="D1108" s="13">
        <v>69</v>
      </c>
      <c r="E1108" s="13" t="str" cm="1">
        <f t="array" ref="E1108">_xlfn.IFS(D1108&lt;18,"Below 18",D1108&lt;=25,"18-25",D1108&lt;=35,"26-35",D1108&lt;=45,"36-45",D1108&lt;=55,"46-55",TRUE,"56+")</f>
        <v>56+</v>
      </c>
      <c r="F1108" s="13" t="s">
        <v>9923</v>
      </c>
      <c r="G1108" s="13" t="s">
        <v>10488</v>
      </c>
      <c r="H1108" s="13" t="s">
        <v>11598</v>
      </c>
      <c r="I1108" s="13" t="str">
        <f>_xlfn.XLOOKUP('Customer Information'!$A1108,'Policy Details'!$I$2:$I$5001,'Policy Details'!$A$2:$A$5001)</f>
        <v>POL26217907</v>
      </c>
    </row>
    <row r="1109" spans="1:9">
      <c r="A1109" s="11" t="s">
        <v>1114</v>
      </c>
      <c r="B1109" s="8" t="s">
        <v>6109</v>
      </c>
      <c r="C1109" s="8" t="s">
        <v>9848</v>
      </c>
      <c r="D1109" s="8">
        <v>84</v>
      </c>
      <c r="E1109" s="8" t="str" cm="1">
        <f t="array" ref="E1109">_xlfn.IFS(D1109&lt;18,"Below 18",D1109&lt;=25,"18-25",D1109&lt;=35,"26-35",D1109&lt;=45,"36-45",D1109&lt;=55,"46-55",TRUE,"56+")</f>
        <v>56+</v>
      </c>
      <c r="F1109" s="8" t="s">
        <v>10318</v>
      </c>
      <c r="G1109" s="8" t="s">
        <v>10489</v>
      </c>
      <c r="H1109" s="8" t="s">
        <v>11599</v>
      </c>
      <c r="I1109" s="8" t="str">
        <f>_xlfn.XLOOKUP('Customer Information'!$A1109,'Policy Details'!$I$2:$I$5001,'Policy Details'!$A$2:$A$5001)</f>
        <v>POL26020657</v>
      </c>
    </row>
    <row r="1110" spans="1:9">
      <c r="A1110" s="12" t="s">
        <v>1115</v>
      </c>
      <c r="B1110" s="13" t="s">
        <v>6110</v>
      </c>
      <c r="C1110" s="13" t="s">
        <v>9846</v>
      </c>
      <c r="D1110" s="13">
        <v>66</v>
      </c>
      <c r="E1110" s="13" t="str" cm="1">
        <f t="array" ref="E1110">_xlfn.IFS(D1110&lt;18,"Below 18",D1110&lt;=25,"18-25",D1110&lt;=35,"26-35",D1110&lt;=45,"36-45",D1110&lt;=55,"46-55",TRUE,"56+")</f>
        <v>56+</v>
      </c>
      <c r="F1110" s="13" t="s">
        <v>10364</v>
      </c>
      <c r="G1110" s="13" t="s">
        <v>10489</v>
      </c>
      <c r="H1110" s="13" t="s">
        <v>11600</v>
      </c>
      <c r="I1110" s="13" t="e">
        <f>_xlfn.XLOOKUP('Customer Information'!$A1110,'Policy Details'!$I$2:$I$5001,'Policy Details'!$A$2:$A$5001)</f>
        <v>#N/A</v>
      </c>
    </row>
    <row r="1111" spans="1:9">
      <c r="A1111" s="11" t="s">
        <v>1116</v>
      </c>
      <c r="B1111" s="8" t="s">
        <v>6111</v>
      </c>
      <c r="C1111" s="8" t="s">
        <v>9847</v>
      </c>
      <c r="D1111" s="8">
        <v>44</v>
      </c>
      <c r="E1111" s="8" t="str" cm="1">
        <f t="array" ref="E1111">_xlfn.IFS(D1111&lt;18,"Below 18",D1111&lt;=25,"18-25",D1111&lt;=35,"26-35",D1111&lt;=45,"36-45",D1111&lt;=55,"46-55",TRUE,"56+")</f>
        <v>36-45</v>
      </c>
      <c r="F1111" s="8" t="s">
        <v>10386</v>
      </c>
      <c r="G1111" s="8" t="s">
        <v>10490</v>
      </c>
      <c r="H1111" s="8" t="s">
        <v>11601</v>
      </c>
      <c r="I1111" s="8" t="str">
        <f>_xlfn.XLOOKUP('Customer Information'!$A1111,'Policy Details'!$I$2:$I$5001,'Policy Details'!$A$2:$A$5001)</f>
        <v>POL50614997</v>
      </c>
    </row>
    <row r="1112" spans="1:9">
      <c r="A1112" s="12" t="s">
        <v>1117</v>
      </c>
      <c r="B1112" s="13" t="s">
        <v>6112</v>
      </c>
      <c r="C1112" s="13" t="s">
        <v>9847</v>
      </c>
      <c r="D1112" s="13">
        <v>28</v>
      </c>
      <c r="E1112" s="13" t="str" cm="1">
        <f t="array" ref="E1112">_xlfn.IFS(D1112&lt;18,"Below 18",D1112&lt;=25,"18-25",D1112&lt;=35,"26-35",D1112&lt;=45,"36-45",D1112&lt;=55,"46-55",TRUE,"56+")</f>
        <v>26-35</v>
      </c>
      <c r="F1112" s="13" t="s">
        <v>9862</v>
      </c>
      <c r="G1112" s="13" t="s">
        <v>10491</v>
      </c>
      <c r="H1112" s="13" t="s">
        <v>11602</v>
      </c>
      <c r="I1112" s="13" t="str">
        <f>_xlfn.XLOOKUP('Customer Information'!$A1112,'Policy Details'!$I$2:$I$5001,'Policy Details'!$A$2:$A$5001)</f>
        <v>POL38348666</v>
      </c>
    </row>
    <row r="1113" spans="1:9">
      <c r="A1113" s="11" t="s">
        <v>1118</v>
      </c>
      <c r="B1113" s="8" t="s">
        <v>6113</v>
      </c>
      <c r="C1113" s="8" t="s">
        <v>9846</v>
      </c>
      <c r="D1113" s="8">
        <v>33</v>
      </c>
      <c r="E1113" s="8" t="str" cm="1">
        <f t="array" ref="E1113">_xlfn.IFS(D1113&lt;18,"Below 18",D1113&lt;=25,"18-25",D1113&lt;=35,"26-35",D1113&lt;=45,"36-45",D1113&lt;=55,"46-55",TRUE,"56+")</f>
        <v>26-35</v>
      </c>
      <c r="F1113" s="8" t="s">
        <v>10279</v>
      </c>
      <c r="G1113" s="8" t="s">
        <v>10491</v>
      </c>
      <c r="H1113" s="8" t="s">
        <v>11603</v>
      </c>
      <c r="I1113" s="8" t="str">
        <f>_xlfn.XLOOKUP('Customer Information'!$A1113,'Policy Details'!$I$2:$I$5001,'Policy Details'!$A$2:$A$5001)</f>
        <v>POL11199753</v>
      </c>
    </row>
    <row r="1114" spans="1:9">
      <c r="A1114" s="12" t="s">
        <v>1119</v>
      </c>
      <c r="B1114" s="13" t="s">
        <v>6114</v>
      </c>
      <c r="C1114" s="13" t="s">
        <v>9848</v>
      </c>
      <c r="D1114" s="13">
        <v>49</v>
      </c>
      <c r="E1114" s="13" t="str" cm="1">
        <f t="array" ref="E1114">_xlfn.IFS(D1114&lt;18,"Below 18",D1114&lt;=25,"18-25",D1114&lt;=35,"26-35",D1114&lt;=45,"36-45",D1114&lt;=55,"46-55",TRUE,"56+")</f>
        <v>46-55</v>
      </c>
      <c r="F1114" s="13" t="s">
        <v>10084</v>
      </c>
      <c r="G1114" s="13" t="s">
        <v>10488</v>
      </c>
      <c r="H1114" s="13" t="s">
        <v>11604</v>
      </c>
      <c r="I1114" s="13" t="str">
        <f>_xlfn.XLOOKUP('Customer Information'!$A1114,'Policy Details'!$I$2:$I$5001,'Policy Details'!$A$2:$A$5001)</f>
        <v>POL76210793</v>
      </c>
    </row>
    <row r="1115" spans="1:9">
      <c r="A1115" s="11" t="s">
        <v>1120</v>
      </c>
      <c r="B1115" s="8" t="s">
        <v>6115</v>
      </c>
      <c r="C1115" s="8" t="s">
        <v>9848</v>
      </c>
      <c r="D1115" s="8">
        <v>60</v>
      </c>
      <c r="E1115" s="8" t="str" cm="1">
        <f t="array" ref="E1115">_xlfn.IFS(D1115&lt;18,"Below 18",D1115&lt;=25,"18-25",D1115&lt;=35,"26-35",D1115&lt;=45,"36-45",D1115&lt;=55,"46-55",TRUE,"56+")</f>
        <v>56+</v>
      </c>
      <c r="F1115" s="8" t="s">
        <v>10129</v>
      </c>
      <c r="G1115" s="8" t="s">
        <v>10489</v>
      </c>
      <c r="H1115" s="8" t="s">
        <v>11605</v>
      </c>
      <c r="I1115" s="8" t="str">
        <f>_xlfn.XLOOKUP('Customer Information'!$A1115,'Policy Details'!$I$2:$I$5001,'Policy Details'!$A$2:$A$5001)</f>
        <v>POL72689700</v>
      </c>
    </row>
    <row r="1116" spans="1:9">
      <c r="A1116" s="12" t="s">
        <v>1121</v>
      </c>
      <c r="B1116" s="13" t="s">
        <v>6116</v>
      </c>
      <c r="C1116" s="13" t="s">
        <v>9848</v>
      </c>
      <c r="D1116" s="13">
        <v>72</v>
      </c>
      <c r="E1116" s="13" t="str" cm="1">
        <f t="array" ref="E1116">_xlfn.IFS(D1116&lt;18,"Below 18",D1116&lt;=25,"18-25",D1116&lt;=35,"26-35",D1116&lt;=45,"36-45",D1116&lt;=55,"46-55",TRUE,"56+")</f>
        <v>56+</v>
      </c>
      <c r="F1116" s="13" t="s">
        <v>10387</v>
      </c>
      <c r="G1116" s="13" t="s">
        <v>10491</v>
      </c>
      <c r="H1116" s="13" t="s">
        <v>11606</v>
      </c>
      <c r="I1116" s="13" t="str">
        <f>_xlfn.XLOOKUP('Customer Information'!$A1116,'Policy Details'!$I$2:$I$5001,'Policy Details'!$A$2:$A$5001)</f>
        <v>POL18274117</v>
      </c>
    </row>
    <row r="1117" spans="1:9">
      <c r="A1117" s="11" t="s">
        <v>1122</v>
      </c>
      <c r="B1117" s="8" t="s">
        <v>6117</v>
      </c>
      <c r="C1117" s="8" t="s">
        <v>9847</v>
      </c>
      <c r="D1117" s="8">
        <v>46</v>
      </c>
      <c r="E1117" s="8" t="str" cm="1">
        <f t="array" ref="E1117">_xlfn.IFS(D1117&lt;18,"Below 18",D1117&lt;=25,"18-25",D1117&lt;=35,"26-35",D1117&lt;=45,"36-45",D1117&lt;=55,"46-55",TRUE,"56+")</f>
        <v>46-55</v>
      </c>
      <c r="F1117" s="8" t="s">
        <v>10338</v>
      </c>
      <c r="G1117" s="8" t="s">
        <v>10489</v>
      </c>
      <c r="H1117" s="8" t="s">
        <v>11607</v>
      </c>
      <c r="I1117" s="8" t="str">
        <f>_xlfn.XLOOKUP('Customer Information'!$A1117,'Policy Details'!$I$2:$I$5001,'Policy Details'!$A$2:$A$5001)</f>
        <v>POL96966394</v>
      </c>
    </row>
    <row r="1118" spans="1:9">
      <c r="A1118" s="12" t="s">
        <v>1123</v>
      </c>
      <c r="B1118" s="13" t="s">
        <v>6118</v>
      </c>
      <c r="C1118" s="13" t="s">
        <v>9846</v>
      </c>
      <c r="D1118" s="13">
        <v>53</v>
      </c>
      <c r="E1118" s="13" t="str" cm="1">
        <f t="array" ref="E1118">_xlfn.IFS(D1118&lt;18,"Below 18",D1118&lt;=25,"18-25",D1118&lt;=35,"26-35",D1118&lt;=45,"36-45",D1118&lt;=55,"46-55",TRUE,"56+")</f>
        <v>46-55</v>
      </c>
      <c r="F1118" s="13" t="s">
        <v>10172</v>
      </c>
      <c r="G1118" s="13" t="s">
        <v>10490</v>
      </c>
      <c r="H1118" s="13" t="s">
        <v>11608</v>
      </c>
      <c r="I1118" s="13" t="e">
        <f>_xlfn.XLOOKUP('Customer Information'!$A1118,'Policy Details'!$I$2:$I$5001,'Policy Details'!$A$2:$A$5001)</f>
        <v>#N/A</v>
      </c>
    </row>
    <row r="1119" spans="1:9">
      <c r="A1119" s="11" t="s">
        <v>1124</v>
      </c>
      <c r="B1119" s="8" t="s">
        <v>6119</v>
      </c>
      <c r="C1119" s="8" t="s">
        <v>9848</v>
      </c>
      <c r="D1119" s="8">
        <v>40</v>
      </c>
      <c r="E1119" s="8" t="str" cm="1">
        <f t="array" ref="E1119">_xlfn.IFS(D1119&lt;18,"Below 18",D1119&lt;=25,"18-25",D1119&lt;=35,"26-35",D1119&lt;=45,"36-45",D1119&lt;=55,"46-55",TRUE,"56+")</f>
        <v>36-45</v>
      </c>
      <c r="F1119" s="8" t="s">
        <v>10145</v>
      </c>
      <c r="G1119" s="8" t="s">
        <v>10491</v>
      </c>
      <c r="H1119" s="8" t="s">
        <v>11609</v>
      </c>
      <c r="I1119" s="8" t="str">
        <f>_xlfn.XLOOKUP('Customer Information'!$A1119,'Policy Details'!$I$2:$I$5001,'Policy Details'!$A$2:$A$5001)</f>
        <v>POL01056651</v>
      </c>
    </row>
    <row r="1120" spans="1:9">
      <c r="A1120" s="12" t="s">
        <v>1125</v>
      </c>
      <c r="B1120" s="13" t="s">
        <v>6120</v>
      </c>
      <c r="C1120" s="13" t="s">
        <v>9846</v>
      </c>
      <c r="D1120" s="13">
        <v>67</v>
      </c>
      <c r="E1120" s="13" t="str" cm="1">
        <f t="array" ref="E1120">_xlfn.IFS(D1120&lt;18,"Below 18",D1120&lt;=25,"18-25",D1120&lt;=35,"26-35",D1120&lt;=45,"36-45",D1120&lt;=55,"46-55",TRUE,"56+")</f>
        <v>56+</v>
      </c>
      <c r="F1120" s="13" t="s">
        <v>10095</v>
      </c>
      <c r="G1120" s="13" t="s">
        <v>10490</v>
      </c>
      <c r="H1120" s="13" t="s">
        <v>11610</v>
      </c>
      <c r="I1120" s="13" t="str">
        <f>_xlfn.XLOOKUP('Customer Information'!$A1120,'Policy Details'!$I$2:$I$5001,'Policy Details'!$A$2:$A$5001)</f>
        <v>POL39337647</v>
      </c>
    </row>
    <row r="1121" spans="1:9">
      <c r="A1121" s="11" t="s">
        <v>1126</v>
      </c>
      <c r="B1121" s="8" t="s">
        <v>6121</v>
      </c>
      <c r="C1121" s="8" t="s">
        <v>9846</v>
      </c>
      <c r="D1121" s="8">
        <v>60</v>
      </c>
      <c r="E1121" s="8" t="str" cm="1">
        <f t="array" ref="E1121">_xlfn.IFS(D1121&lt;18,"Below 18",D1121&lt;=25,"18-25",D1121&lt;=35,"26-35",D1121&lt;=45,"36-45",D1121&lt;=55,"46-55",TRUE,"56+")</f>
        <v>56+</v>
      </c>
      <c r="F1121" s="8" t="s">
        <v>10388</v>
      </c>
      <c r="G1121" s="8" t="s">
        <v>10490</v>
      </c>
      <c r="H1121" s="8" t="s">
        <v>11611</v>
      </c>
      <c r="I1121" s="8" t="str">
        <f>_xlfn.XLOOKUP('Customer Information'!$A1121,'Policy Details'!$I$2:$I$5001,'Policy Details'!$A$2:$A$5001)</f>
        <v>POL00083014</v>
      </c>
    </row>
    <row r="1122" spans="1:9">
      <c r="A1122" s="12" t="s">
        <v>1127</v>
      </c>
      <c r="B1122" s="13" t="s">
        <v>6122</v>
      </c>
      <c r="C1122" s="13" t="s">
        <v>9847</v>
      </c>
      <c r="D1122" s="13">
        <v>23</v>
      </c>
      <c r="E1122" s="13" t="str" cm="1">
        <f t="array" ref="E1122">_xlfn.IFS(D1122&lt;18,"Below 18",D1122&lt;=25,"18-25",D1122&lt;=35,"26-35",D1122&lt;=45,"36-45",D1122&lt;=55,"46-55",TRUE,"56+")</f>
        <v>18-25</v>
      </c>
      <c r="F1122" s="13" t="s">
        <v>9917</v>
      </c>
      <c r="G1122" s="13" t="s">
        <v>10489</v>
      </c>
      <c r="H1122" s="13" t="s">
        <v>11612</v>
      </c>
      <c r="I1122" s="13" t="str">
        <f>_xlfn.XLOOKUP('Customer Information'!$A1122,'Policy Details'!$I$2:$I$5001,'Policy Details'!$A$2:$A$5001)</f>
        <v>POL65525755</v>
      </c>
    </row>
    <row r="1123" spans="1:9">
      <c r="A1123" s="11" t="s">
        <v>1128</v>
      </c>
      <c r="B1123" s="8" t="s">
        <v>6123</v>
      </c>
      <c r="C1123" s="8" t="s">
        <v>9846</v>
      </c>
      <c r="D1123" s="8">
        <v>85</v>
      </c>
      <c r="E1123" s="8" t="str" cm="1">
        <f t="array" ref="E1123">_xlfn.IFS(D1123&lt;18,"Below 18",D1123&lt;=25,"18-25",D1123&lt;=35,"26-35",D1123&lt;=45,"36-45",D1123&lt;=55,"46-55",TRUE,"56+")</f>
        <v>56+</v>
      </c>
      <c r="F1123" s="8" t="s">
        <v>10389</v>
      </c>
      <c r="G1123" s="8" t="s">
        <v>10488</v>
      </c>
      <c r="H1123" s="8" t="s">
        <v>11613</v>
      </c>
      <c r="I1123" s="8" t="str">
        <f>_xlfn.XLOOKUP('Customer Information'!$A1123,'Policy Details'!$I$2:$I$5001,'Policy Details'!$A$2:$A$5001)</f>
        <v>POL21865118</v>
      </c>
    </row>
    <row r="1124" spans="1:9">
      <c r="A1124" s="12" t="s">
        <v>1129</v>
      </c>
      <c r="B1124" s="13" t="s">
        <v>6124</v>
      </c>
      <c r="C1124" s="13" t="s">
        <v>9847</v>
      </c>
      <c r="D1124" s="13">
        <v>49</v>
      </c>
      <c r="E1124" s="13" t="str" cm="1">
        <f t="array" ref="E1124">_xlfn.IFS(D1124&lt;18,"Below 18",D1124&lt;=25,"18-25",D1124&lt;=35,"26-35",D1124&lt;=45,"36-45",D1124&lt;=55,"46-55",TRUE,"56+")</f>
        <v>46-55</v>
      </c>
      <c r="F1124" s="13" t="s">
        <v>10138</v>
      </c>
      <c r="G1124" s="13" t="s">
        <v>10491</v>
      </c>
      <c r="H1124" s="13" t="s">
        <v>11614</v>
      </c>
      <c r="I1124" s="13" t="e">
        <f>_xlfn.XLOOKUP('Customer Information'!$A1124,'Policy Details'!$I$2:$I$5001,'Policy Details'!$A$2:$A$5001)</f>
        <v>#N/A</v>
      </c>
    </row>
    <row r="1125" spans="1:9">
      <c r="A1125" s="11" t="s">
        <v>1130</v>
      </c>
      <c r="B1125" s="8" t="s">
        <v>6125</v>
      </c>
      <c r="C1125" s="8" t="s">
        <v>9846</v>
      </c>
      <c r="D1125" s="8">
        <v>73</v>
      </c>
      <c r="E1125" s="8" t="str" cm="1">
        <f t="array" ref="E1125">_xlfn.IFS(D1125&lt;18,"Below 18",D1125&lt;=25,"18-25",D1125&lt;=35,"26-35",D1125&lt;=45,"36-45",D1125&lt;=55,"46-55",TRUE,"56+")</f>
        <v>56+</v>
      </c>
      <c r="F1125" s="8" t="s">
        <v>9892</v>
      </c>
      <c r="G1125" s="8" t="s">
        <v>10491</v>
      </c>
      <c r="H1125" s="8" t="s">
        <v>11615</v>
      </c>
      <c r="I1125" s="8" t="str">
        <f>_xlfn.XLOOKUP('Customer Information'!$A1125,'Policy Details'!$I$2:$I$5001,'Policy Details'!$A$2:$A$5001)</f>
        <v>POL51973963</v>
      </c>
    </row>
    <row r="1126" spans="1:9">
      <c r="A1126" s="12" t="s">
        <v>1131</v>
      </c>
      <c r="B1126" s="13" t="s">
        <v>6126</v>
      </c>
      <c r="C1126" s="13" t="s">
        <v>9847</v>
      </c>
      <c r="D1126" s="13">
        <v>36</v>
      </c>
      <c r="E1126" s="13" t="str" cm="1">
        <f t="array" ref="E1126">_xlfn.IFS(D1126&lt;18,"Below 18",D1126&lt;=25,"18-25",D1126&lt;=35,"26-35",D1126&lt;=45,"36-45",D1126&lt;=55,"46-55",TRUE,"56+")</f>
        <v>36-45</v>
      </c>
      <c r="F1126" s="13" t="s">
        <v>9985</v>
      </c>
      <c r="G1126" s="13" t="s">
        <v>10491</v>
      </c>
      <c r="H1126" s="13" t="s">
        <v>11616</v>
      </c>
      <c r="I1126" s="13" t="e">
        <f>_xlfn.XLOOKUP('Customer Information'!$A1126,'Policy Details'!$I$2:$I$5001,'Policy Details'!$A$2:$A$5001)</f>
        <v>#N/A</v>
      </c>
    </row>
    <row r="1127" spans="1:9">
      <c r="A1127" s="11" t="s">
        <v>1132</v>
      </c>
      <c r="B1127" s="8" t="s">
        <v>6127</v>
      </c>
      <c r="C1127" s="8" t="s">
        <v>9847</v>
      </c>
      <c r="D1127" s="8">
        <v>22</v>
      </c>
      <c r="E1127" s="8" t="str" cm="1">
        <f t="array" ref="E1127">_xlfn.IFS(D1127&lt;18,"Below 18",D1127&lt;=25,"18-25",D1127&lt;=35,"26-35",D1127&lt;=45,"36-45",D1127&lt;=55,"46-55",TRUE,"56+")</f>
        <v>18-25</v>
      </c>
      <c r="F1127" s="8" t="s">
        <v>10122</v>
      </c>
      <c r="G1127" s="8" t="s">
        <v>10489</v>
      </c>
      <c r="H1127" s="8" t="s">
        <v>11617</v>
      </c>
      <c r="I1127" s="8" t="str">
        <f>_xlfn.XLOOKUP('Customer Information'!$A1127,'Policy Details'!$I$2:$I$5001,'Policy Details'!$A$2:$A$5001)</f>
        <v>POL67127779</v>
      </c>
    </row>
    <row r="1128" spans="1:9">
      <c r="A1128" s="12" t="s">
        <v>1133</v>
      </c>
      <c r="B1128" s="13" t="s">
        <v>6128</v>
      </c>
      <c r="C1128" s="13" t="s">
        <v>9847</v>
      </c>
      <c r="D1128" s="13">
        <v>71</v>
      </c>
      <c r="E1128" s="13" t="str" cm="1">
        <f t="array" ref="E1128">_xlfn.IFS(D1128&lt;18,"Below 18",D1128&lt;=25,"18-25",D1128&lt;=35,"26-35",D1128&lt;=45,"36-45",D1128&lt;=55,"46-55",TRUE,"56+")</f>
        <v>56+</v>
      </c>
      <c r="F1128" s="13" t="s">
        <v>10298</v>
      </c>
      <c r="G1128" s="13" t="s">
        <v>10488</v>
      </c>
      <c r="H1128" s="13" t="s">
        <v>11618</v>
      </c>
      <c r="I1128" s="13" t="str">
        <f>_xlfn.XLOOKUP('Customer Information'!$A1128,'Policy Details'!$I$2:$I$5001,'Policy Details'!$A$2:$A$5001)</f>
        <v>POL50918861</v>
      </c>
    </row>
    <row r="1129" spans="1:9">
      <c r="A1129" s="11" t="s">
        <v>1134</v>
      </c>
      <c r="B1129" s="8" t="s">
        <v>6129</v>
      </c>
      <c r="C1129" s="8" t="s">
        <v>9846</v>
      </c>
      <c r="D1129" s="8">
        <v>78</v>
      </c>
      <c r="E1129" s="8" t="str" cm="1">
        <f t="array" ref="E1129">_xlfn.IFS(D1129&lt;18,"Below 18",D1129&lt;=25,"18-25",D1129&lt;=35,"26-35",D1129&lt;=45,"36-45",D1129&lt;=55,"46-55",TRUE,"56+")</f>
        <v>56+</v>
      </c>
      <c r="F1129" s="8" t="s">
        <v>10228</v>
      </c>
      <c r="G1129" s="8" t="s">
        <v>10488</v>
      </c>
      <c r="H1129" s="8" t="s">
        <v>11619</v>
      </c>
      <c r="I1129" s="8" t="str">
        <f>_xlfn.XLOOKUP('Customer Information'!$A1129,'Policy Details'!$I$2:$I$5001,'Policy Details'!$A$2:$A$5001)</f>
        <v>POL54249410</v>
      </c>
    </row>
    <row r="1130" spans="1:9">
      <c r="A1130" s="12" t="s">
        <v>1135</v>
      </c>
      <c r="B1130" s="13" t="s">
        <v>6130</v>
      </c>
      <c r="C1130" s="13" t="s">
        <v>9847</v>
      </c>
      <c r="D1130" s="13">
        <v>83</v>
      </c>
      <c r="E1130" s="13" t="str" cm="1">
        <f t="array" ref="E1130">_xlfn.IFS(D1130&lt;18,"Below 18",D1130&lt;=25,"18-25",D1130&lt;=35,"26-35",D1130&lt;=45,"36-45",D1130&lt;=55,"46-55",TRUE,"56+")</f>
        <v>56+</v>
      </c>
      <c r="F1130" s="13" t="s">
        <v>9921</v>
      </c>
      <c r="G1130" s="13" t="s">
        <v>10489</v>
      </c>
      <c r="H1130" s="13" t="s">
        <v>11620</v>
      </c>
      <c r="I1130" s="13" t="str">
        <f>_xlfn.XLOOKUP('Customer Information'!$A1130,'Policy Details'!$I$2:$I$5001,'Policy Details'!$A$2:$A$5001)</f>
        <v>POL29133385</v>
      </c>
    </row>
    <row r="1131" spans="1:9">
      <c r="A1131" s="11" t="s">
        <v>1136</v>
      </c>
      <c r="B1131" s="8" t="s">
        <v>6131</v>
      </c>
      <c r="C1131" s="8" t="s">
        <v>9848</v>
      </c>
      <c r="D1131" s="8">
        <v>81</v>
      </c>
      <c r="E1131" s="8" t="str" cm="1">
        <f t="array" ref="E1131">_xlfn.IFS(D1131&lt;18,"Below 18",D1131&lt;=25,"18-25",D1131&lt;=35,"26-35",D1131&lt;=45,"36-45",D1131&lt;=55,"46-55",TRUE,"56+")</f>
        <v>56+</v>
      </c>
      <c r="F1131" s="8" t="s">
        <v>9888</v>
      </c>
      <c r="G1131" s="8" t="s">
        <v>10488</v>
      </c>
      <c r="H1131" s="8" t="s">
        <v>11621</v>
      </c>
      <c r="I1131" s="8" t="str">
        <f>_xlfn.XLOOKUP('Customer Information'!$A1131,'Policy Details'!$I$2:$I$5001,'Policy Details'!$A$2:$A$5001)</f>
        <v>POL21879187</v>
      </c>
    </row>
    <row r="1132" spans="1:9">
      <c r="A1132" s="12" t="s">
        <v>1137</v>
      </c>
      <c r="B1132" s="13" t="s">
        <v>6132</v>
      </c>
      <c r="C1132" s="13" t="s">
        <v>9847</v>
      </c>
      <c r="D1132" s="13">
        <v>78</v>
      </c>
      <c r="E1132" s="13" t="str" cm="1">
        <f t="array" ref="E1132">_xlfn.IFS(D1132&lt;18,"Below 18",D1132&lt;=25,"18-25",D1132&lt;=35,"26-35",D1132&lt;=45,"36-45",D1132&lt;=55,"46-55",TRUE,"56+")</f>
        <v>56+</v>
      </c>
      <c r="F1132" s="13" t="s">
        <v>10355</v>
      </c>
      <c r="G1132" s="13" t="s">
        <v>10490</v>
      </c>
      <c r="H1132" s="13" t="s">
        <v>11622</v>
      </c>
      <c r="I1132" s="13" t="str">
        <f>_xlfn.XLOOKUP('Customer Information'!$A1132,'Policy Details'!$I$2:$I$5001,'Policy Details'!$A$2:$A$5001)</f>
        <v>POL85021281</v>
      </c>
    </row>
    <row r="1133" spans="1:9">
      <c r="A1133" s="11" t="s">
        <v>1138</v>
      </c>
      <c r="B1133" s="8" t="s">
        <v>6133</v>
      </c>
      <c r="C1133" s="8" t="s">
        <v>9847</v>
      </c>
      <c r="D1133" s="8">
        <v>19</v>
      </c>
      <c r="E1133" s="8" t="str" cm="1">
        <f t="array" ref="E1133">_xlfn.IFS(D1133&lt;18,"Below 18",D1133&lt;=25,"18-25",D1133&lt;=35,"26-35",D1133&lt;=45,"36-45",D1133&lt;=55,"46-55",TRUE,"56+")</f>
        <v>18-25</v>
      </c>
      <c r="F1133" s="8" t="s">
        <v>10082</v>
      </c>
      <c r="G1133" s="8" t="s">
        <v>10489</v>
      </c>
      <c r="H1133" s="8" t="s">
        <v>11623</v>
      </c>
      <c r="I1133" s="8" t="str">
        <f>_xlfn.XLOOKUP('Customer Information'!$A1133,'Policy Details'!$I$2:$I$5001,'Policy Details'!$A$2:$A$5001)</f>
        <v>POL81404875</v>
      </c>
    </row>
    <row r="1134" spans="1:9">
      <c r="A1134" s="12" t="s">
        <v>1139</v>
      </c>
      <c r="B1134" s="13" t="s">
        <v>6134</v>
      </c>
      <c r="C1134" s="13" t="s">
        <v>9847</v>
      </c>
      <c r="D1134" s="13">
        <v>44</v>
      </c>
      <c r="E1134" s="13" t="str" cm="1">
        <f t="array" ref="E1134">_xlfn.IFS(D1134&lt;18,"Below 18",D1134&lt;=25,"18-25",D1134&lt;=35,"26-35",D1134&lt;=45,"36-45",D1134&lt;=55,"46-55",TRUE,"56+")</f>
        <v>36-45</v>
      </c>
      <c r="F1134" s="13" t="s">
        <v>10390</v>
      </c>
      <c r="G1134" s="13" t="s">
        <v>10491</v>
      </c>
      <c r="H1134" s="13" t="s">
        <v>11624</v>
      </c>
      <c r="I1134" s="13" t="str">
        <f>_xlfn.XLOOKUP('Customer Information'!$A1134,'Policy Details'!$I$2:$I$5001,'Policy Details'!$A$2:$A$5001)</f>
        <v>POL22260500</v>
      </c>
    </row>
    <row r="1135" spans="1:9">
      <c r="A1135" s="11" t="s">
        <v>1140</v>
      </c>
      <c r="B1135" s="8" t="s">
        <v>6135</v>
      </c>
      <c r="C1135" s="8" t="s">
        <v>9848</v>
      </c>
      <c r="D1135" s="8">
        <v>37</v>
      </c>
      <c r="E1135" s="8" t="str" cm="1">
        <f t="array" ref="E1135">_xlfn.IFS(D1135&lt;18,"Below 18",D1135&lt;=25,"18-25",D1135&lt;=35,"26-35",D1135&lt;=45,"36-45",D1135&lt;=55,"46-55",TRUE,"56+")</f>
        <v>36-45</v>
      </c>
      <c r="F1135" s="8" t="s">
        <v>10381</v>
      </c>
      <c r="G1135" s="8" t="s">
        <v>10491</v>
      </c>
      <c r="H1135" s="8" t="s">
        <v>11625</v>
      </c>
      <c r="I1135" s="8" t="str">
        <f>_xlfn.XLOOKUP('Customer Information'!$A1135,'Policy Details'!$I$2:$I$5001,'Policy Details'!$A$2:$A$5001)</f>
        <v>POL47639612</v>
      </c>
    </row>
    <row r="1136" spans="1:9">
      <c r="A1136" s="12" t="s">
        <v>1141</v>
      </c>
      <c r="B1136" s="13" t="s">
        <v>6136</v>
      </c>
      <c r="C1136" s="13" t="s">
        <v>9848</v>
      </c>
      <c r="D1136" s="13">
        <v>61</v>
      </c>
      <c r="E1136" s="13" t="str" cm="1">
        <f t="array" ref="E1136">_xlfn.IFS(D1136&lt;18,"Below 18",D1136&lt;=25,"18-25",D1136&lt;=35,"26-35",D1136&lt;=45,"36-45",D1136&lt;=55,"46-55",TRUE,"56+")</f>
        <v>56+</v>
      </c>
      <c r="F1136" s="13" t="s">
        <v>10065</v>
      </c>
      <c r="G1136" s="13" t="s">
        <v>10490</v>
      </c>
      <c r="H1136" s="13" t="s">
        <v>11626</v>
      </c>
      <c r="I1136" s="13" t="str">
        <f>_xlfn.XLOOKUP('Customer Information'!$A1136,'Policy Details'!$I$2:$I$5001,'Policy Details'!$A$2:$A$5001)</f>
        <v>POL78017200</v>
      </c>
    </row>
    <row r="1137" spans="1:9">
      <c r="A1137" s="11" t="s">
        <v>1142</v>
      </c>
      <c r="B1137" s="8" t="s">
        <v>6137</v>
      </c>
      <c r="C1137" s="8" t="s">
        <v>9848</v>
      </c>
      <c r="D1137" s="8">
        <v>31</v>
      </c>
      <c r="E1137" s="8" t="str" cm="1">
        <f t="array" ref="E1137">_xlfn.IFS(D1137&lt;18,"Below 18",D1137&lt;=25,"18-25",D1137&lt;=35,"26-35",D1137&lt;=45,"36-45",D1137&lt;=55,"46-55",TRUE,"56+")</f>
        <v>26-35</v>
      </c>
      <c r="F1137" s="8" t="s">
        <v>10029</v>
      </c>
      <c r="G1137" s="8" t="s">
        <v>10491</v>
      </c>
      <c r="H1137" s="8" t="s">
        <v>11627</v>
      </c>
      <c r="I1137" s="8" t="e">
        <f>_xlfn.XLOOKUP('Customer Information'!$A1137,'Policy Details'!$I$2:$I$5001,'Policy Details'!$A$2:$A$5001)</f>
        <v>#N/A</v>
      </c>
    </row>
    <row r="1138" spans="1:9">
      <c r="A1138" s="12" t="s">
        <v>1143</v>
      </c>
      <c r="B1138" s="13" t="s">
        <v>6138</v>
      </c>
      <c r="C1138" s="13" t="s">
        <v>9847</v>
      </c>
      <c r="D1138" s="13">
        <v>79</v>
      </c>
      <c r="E1138" s="13" t="str" cm="1">
        <f t="array" ref="E1138">_xlfn.IFS(D1138&lt;18,"Below 18",D1138&lt;=25,"18-25",D1138&lt;=35,"26-35",D1138&lt;=45,"36-45",D1138&lt;=55,"46-55",TRUE,"56+")</f>
        <v>56+</v>
      </c>
      <c r="F1138" s="13" t="s">
        <v>10221</v>
      </c>
      <c r="G1138" s="13" t="s">
        <v>10488</v>
      </c>
      <c r="H1138" s="13" t="s">
        <v>11628</v>
      </c>
      <c r="I1138" s="13" t="str">
        <f>_xlfn.XLOOKUP('Customer Information'!$A1138,'Policy Details'!$I$2:$I$5001,'Policy Details'!$A$2:$A$5001)</f>
        <v>POL32733098</v>
      </c>
    </row>
    <row r="1139" spans="1:9">
      <c r="A1139" s="11" t="s">
        <v>1144</v>
      </c>
      <c r="B1139" s="8" t="s">
        <v>6139</v>
      </c>
      <c r="C1139" s="8" t="s">
        <v>9846</v>
      </c>
      <c r="D1139" s="8">
        <v>24</v>
      </c>
      <c r="E1139" s="8" t="str" cm="1">
        <f t="array" ref="E1139">_xlfn.IFS(D1139&lt;18,"Below 18",D1139&lt;=25,"18-25",D1139&lt;=35,"26-35",D1139&lt;=45,"36-45",D1139&lt;=55,"46-55",TRUE,"56+")</f>
        <v>18-25</v>
      </c>
      <c r="F1139" s="8" t="s">
        <v>10231</v>
      </c>
      <c r="G1139" s="8" t="s">
        <v>10490</v>
      </c>
      <c r="H1139" s="8" t="s">
        <v>11629</v>
      </c>
      <c r="I1139" s="8" t="e">
        <f>_xlfn.XLOOKUP('Customer Information'!$A1139,'Policy Details'!$I$2:$I$5001,'Policy Details'!$A$2:$A$5001)</f>
        <v>#N/A</v>
      </c>
    </row>
    <row r="1140" spans="1:9">
      <c r="A1140" s="12" t="s">
        <v>1145</v>
      </c>
      <c r="B1140" s="13" t="s">
        <v>6140</v>
      </c>
      <c r="C1140" s="13" t="s">
        <v>9848</v>
      </c>
      <c r="D1140" s="13">
        <v>60</v>
      </c>
      <c r="E1140" s="13" t="str" cm="1">
        <f t="array" ref="E1140">_xlfn.IFS(D1140&lt;18,"Below 18",D1140&lt;=25,"18-25",D1140&lt;=35,"26-35",D1140&lt;=45,"36-45",D1140&lt;=55,"46-55",TRUE,"56+")</f>
        <v>56+</v>
      </c>
      <c r="F1140" s="13" t="s">
        <v>10362</v>
      </c>
      <c r="G1140" s="13" t="s">
        <v>10491</v>
      </c>
      <c r="H1140" s="13" t="s">
        <v>11630</v>
      </c>
      <c r="I1140" s="13" t="str">
        <f>_xlfn.XLOOKUP('Customer Information'!$A1140,'Policy Details'!$I$2:$I$5001,'Policy Details'!$A$2:$A$5001)</f>
        <v>POL68261547</v>
      </c>
    </row>
    <row r="1141" spans="1:9">
      <c r="A1141" s="11" t="s">
        <v>1146</v>
      </c>
      <c r="B1141" s="8" t="s">
        <v>6141</v>
      </c>
      <c r="C1141" s="8" t="s">
        <v>9847</v>
      </c>
      <c r="D1141" s="8">
        <v>53</v>
      </c>
      <c r="E1141" s="8" t="str" cm="1">
        <f t="array" ref="E1141">_xlfn.IFS(D1141&lt;18,"Below 18",D1141&lt;=25,"18-25",D1141&lt;=35,"26-35",D1141&lt;=45,"36-45",D1141&lt;=55,"46-55",TRUE,"56+")</f>
        <v>46-55</v>
      </c>
      <c r="F1141" s="8" t="s">
        <v>10009</v>
      </c>
      <c r="G1141" s="8" t="s">
        <v>10491</v>
      </c>
      <c r="H1141" s="8" t="s">
        <v>11631</v>
      </c>
      <c r="I1141" s="8" t="str">
        <f>_xlfn.XLOOKUP('Customer Information'!$A1141,'Policy Details'!$I$2:$I$5001,'Policy Details'!$A$2:$A$5001)</f>
        <v>POL70127485</v>
      </c>
    </row>
    <row r="1142" spans="1:9">
      <c r="A1142" s="12" t="s">
        <v>1147</v>
      </c>
      <c r="B1142" s="13" t="s">
        <v>6142</v>
      </c>
      <c r="C1142" s="13" t="s">
        <v>9846</v>
      </c>
      <c r="D1142" s="13">
        <v>77</v>
      </c>
      <c r="E1142" s="13" t="str" cm="1">
        <f t="array" ref="E1142">_xlfn.IFS(D1142&lt;18,"Below 18",D1142&lt;=25,"18-25",D1142&lt;=35,"26-35",D1142&lt;=45,"36-45",D1142&lt;=55,"46-55",TRUE,"56+")</f>
        <v>56+</v>
      </c>
      <c r="F1142" s="13" t="s">
        <v>9914</v>
      </c>
      <c r="G1142" s="13" t="s">
        <v>10488</v>
      </c>
      <c r="H1142" s="13" t="s">
        <v>11632</v>
      </c>
      <c r="I1142" s="13" t="str">
        <f>_xlfn.XLOOKUP('Customer Information'!$A1142,'Policy Details'!$I$2:$I$5001,'Policy Details'!$A$2:$A$5001)</f>
        <v>POL06555482</v>
      </c>
    </row>
    <row r="1143" spans="1:9">
      <c r="A1143" s="11" t="s">
        <v>1148</v>
      </c>
      <c r="B1143" s="8" t="s">
        <v>6143</v>
      </c>
      <c r="C1143" s="8" t="s">
        <v>9848</v>
      </c>
      <c r="D1143" s="8">
        <v>40</v>
      </c>
      <c r="E1143" s="8" t="str" cm="1">
        <f t="array" ref="E1143">_xlfn.IFS(D1143&lt;18,"Below 18",D1143&lt;=25,"18-25",D1143&lt;=35,"26-35",D1143&lt;=45,"36-45",D1143&lt;=55,"46-55",TRUE,"56+")</f>
        <v>36-45</v>
      </c>
      <c r="F1143" s="8" t="s">
        <v>10391</v>
      </c>
      <c r="G1143" s="8" t="s">
        <v>10489</v>
      </c>
      <c r="H1143" s="8" t="s">
        <v>11633</v>
      </c>
      <c r="I1143" s="8" t="e">
        <f>_xlfn.XLOOKUP('Customer Information'!$A1143,'Policy Details'!$I$2:$I$5001,'Policy Details'!$A$2:$A$5001)</f>
        <v>#N/A</v>
      </c>
    </row>
    <row r="1144" spans="1:9">
      <c r="A1144" s="12" t="s">
        <v>1149</v>
      </c>
      <c r="B1144" s="13" t="s">
        <v>6144</v>
      </c>
      <c r="C1144" s="13" t="s">
        <v>9846</v>
      </c>
      <c r="D1144" s="13">
        <v>30</v>
      </c>
      <c r="E1144" s="13" t="str" cm="1">
        <f t="array" ref="E1144">_xlfn.IFS(D1144&lt;18,"Below 18",D1144&lt;=25,"18-25",D1144&lt;=35,"26-35",D1144&lt;=45,"36-45",D1144&lt;=55,"46-55",TRUE,"56+")</f>
        <v>26-35</v>
      </c>
      <c r="F1144" s="13" t="s">
        <v>10108</v>
      </c>
      <c r="G1144" s="13" t="s">
        <v>10491</v>
      </c>
      <c r="H1144" s="13" t="s">
        <v>11634</v>
      </c>
      <c r="I1144" s="13" t="str">
        <f>_xlfn.XLOOKUP('Customer Information'!$A1144,'Policy Details'!$I$2:$I$5001,'Policy Details'!$A$2:$A$5001)</f>
        <v>POL15495647</v>
      </c>
    </row>
    <row r="1145" spans="1:9">
      <c r="A1145" s="11" t="s">
        <v>1150</v>
      </c>
      <c r="B1145" s="8" t="s">
        <v>6145</v>
      </c>
      <c r="C1145" s="8" t="s">
        <v>9846</v>
      </c>
      <c r="D1145" s="8">
        <v>34</v>
      </c>
      <c r="E1145" s="8" t="str" cm="1">
        <f t="array" ref="E1145">_xlfn.IFS(D1145&lt;18,"Below 18",D1145&lt;=25,"18-25",D1145&lt;=35,"26-35",D1145&lt;=45,"36-45",D1145&lt;=55,"46-55",TRUE,"56+")</f>
        <v>26-35</v>
      </c>
      <c r="F1145" s="8" t="s">
        <v>10323</v>
      </c>
      <c r="G1145" s="8" t="s">
        <v>10491</v>
      </c>
      <c r="H1145" s="8" t="s">
        <v>11635</v>
      </c>
      <c r="I1145" s="8" t="str">
        <f>_xlfn.XLOOKUP('Customer Information'!$A1145,'Policy Details'!$I$2:$I$5001,'Policy Details'!$A$2:$A$5001)</f>
        <v>POL38182158</v>
      </c>
    </row>
    <row r="1146" spans="1:9">
      <c r="A1146" s="12" t="s">
        <v>1151</v>
      </c>
      <c r="B1146" s="13" t="s">
        <v>6146</v>
      </c>
      <c r="C1146" s="13" t="s">
        <v>9846</v>
      </c>
      <c r="D1146" s="13">
        <v>48</v>
      </c>
      <c r="E1146" s="13" t="str" cm="1">
        <f t="array" ref="E1146">_xlfn.IFS(D1146&lt;18,"Below 18",D1146&lt;=25,"18-25",D1146&lt;=35,"26-35",D1146&lt;=45,"36-45",D1146&lt;=55,"46-55",TRUE,"56+")</f>
        <v>46-55</v>
      </c>
      <c r="F1146" s="13" t="s">
        <v>10392</v>
      </c>
      <c r="G1146" s="13" t="s">
        <v>10490</v>
      </c>
      <c r="H1146" s="13" t="s">
        <v>11636</v>
      </c>
      <c r="I1146" s="13" t="str">
        <f>_xlfn.XLOOKUP('Customer Information'!$A1146,'Policy Details'!$I$2:$I$5001,'Policy Details'!$A$2:$A$5001)</f>
        <v>POL14929560</v>
      </c>
    </row>
    <row r="1147" spans="1:9">
      <c r="A1147" s="11" t="s">
        <v>1152</v>
      </c>
      <c r="B1147" s="8" t="s">
        <v>6147</v>
      </c>
      <c r="C1147" s="8" t="s">
        <v>9847</v>
      </c>
      <c r="D1147" s="8">
        <v>72</v>
      </c>
      <c r="E1147" s="8" t="str" cm="1">
        <f t="array" ref="E1147">_xlfn.IFS(D1147&lt;18,"Below 18",D1147&lt;=25,"18-25",D1147&lt;=35,"26-35",D1147&lt;=45,"36-45",D1147&lt;=55,"46-55",TRUE,"56+")</f>
        <v>56+</v>
      </c>
      <c r="F1147" s="8" t="s">
        <v>10069</v>
      </c>
      <c r="G1147" s="8" t="s">
        <v>10491</v>
      </c>
      <c r="H1147" s="8" t="s">
        <v>11637</v>
      </c>
      <c r="I1147" s="8" t="str">
        <f>_xlfn.XLOOKUP('Customer Information'!$A1147,'Policy Details'!$I$2:$I$5001,'Policy Details'!$A$2:$A$5001)</f>
        <v>POL25054429</v>
      </c>
    </row>
    <row r="1148" spans="1:9">
      <c r="A1148" s="12" t="s">
        <v>1153</v>
      </c>
      <c r="B1148" s="13" t="s">
        <v>6148</v>
      </c>
      <c r="C1148" s="13" t="s">
        <v>9848</v>
      </c>
      <c r="D1148" s="13">
        <v>71</v>
      </c>
      <c r="E1148" s="13" t="str" cm="1">
        <f t="array" ref="E1148">_xlfn.IFS(D1148&lt;18,"Below 18",D1148&lt;=25,"18-25",D1148&lt;=35,"26-35",D1148&lt;=45,"36-45",D1148&lt;=55,"46-55",TRUE,"56+")</f>
        <v>56+</v>
      </c>
      <c r="F1148" s="13" t="s">
        <v>10278</v>
      </c>
      <c r="G1148" s="13" t="s">
        <v>10489</v>
      </c>
      <c r="H1148" s="13" t="s">
        <v>11638</v>
      </c>
      <c r="I1148" s="13" t="str">
        <f>_xlfn.XLOOKUP('Customer Information'!$A1148,'Policy Details'!$I$2:$I$5001,'Policy Details'!$A$2:$A$5001)</f>
        <v>POL61884063</v>
      </c>
    </row>
    <row r="1149" spans="1:9">
      <c r="A1149" s="11" t="s">
        <v>1154</v>
      </c>
      <c r="B1149" s="8" t="s">
        <v>6149</v>
      </c>
      <c r="C1149" s="8" t="s">
        <v>9847</v>
      </c>
      <c r="D1149" s="8">
        <v>64</v>
      </c>
      <c r="E1149" s="8" t="str" cm="1">
        <f t="array" ref="E1149">_xlfn.IFS(D1149&lt;18,"Below 18",D1149&lt;=25,"18-25",D1149&lt;=35,"26-35",D1149&lt;=45,"36-45",D1149&lt;=55,"46-55",TRUE,"56+")</f>
        <v>56+</v>
      </c>
      <c r="F1149" s="8" t="s">
        <v>10367</v>
      </c>
      <c r="G1149" s="8" t="s">
        <v>10489</v>
      </c>
      <c r="H1149" s="8" t="s">
        <v>11639</v>
      </c>
      <c r="I1149" s="8" t="str">
        <f>_xlfn.XLOOKUP('Customer Information'!$A1149,'Policy Details'!$I$2:$I$5001,'Policy Details'!$A$2:$A$5001)</f>
        <v>POL16045417</v>
      </c>
    </row>
    <row r="1150" spans="1:9">
      <c r="A1150" s="12" t="s">
        <v>1155</v>
      </c>
      <c r="B1150" s="13" t="s">
        <v>6150</v>
      </c>
      <c r="C1150" s="13" t="s">
        <v>9848</v>
      </c>
      <c r="D1150" s="13">
        <v>25</v>
      </c>
      <c r="E1150" s="13" t="str" cm="1">
        <f t="array" ref="E1150">_xlfn.IFS(D1150&lt;18,"Below 18",D1150&lt;=25,"18-25",D1150&lt;=35,"26-35",D1150&lt;=45,"36-45",D1150&lt;=55,"46-55",TRUE,"56+")</f>
        <v>18-25</v>
      </c>
      <c r="F1150" s="13" t="s">
        <v>10393</v>
      </c>
      <c r="G1150" s="13" t="s">
        <v>10488</v>
      </c>
      <c r="H1150" s="13" t="s">
        <v>11640</v>
      </c>
      <c r="I1150" s="13" t="str">
        <f>_xlfn.XLOOKUP('Customer Information'!$A1150,'Policy Details'!$I$2:$I$5001,'Policy Details'!$A$2:$A$5001)</f>
        <v>POL17105339</v>
      </c>
    </row>
    <row r="1151" spans="1:9">
      <c r="A1151" s="11" t="s">
        <v>1156</v>
      </c>
      <c r="B1151" s="8" t="s">
        <v>6151</v>
      </c>
      <c r="C1151" s="8" t="s">
        <v>9847</v>
      </c>
      <c r="D1151" s="8">
        <v>48</v>
      </c>
      <c r="E1151" s="8" t="str" cm="1">
        <f t="array" ref="E1151">_xlfn.IFS(D1151&lt;18,"Below 18",D1151&lt;=25,"18-25",D1151&lt;=35,"26-35",D1151&lt;=45,"36-45",D1151&lt;=55,"46-55",TRUE,"56+")</f>
        <v>46-55</v>
      </c>
      <c r="F1151" s="8" t="s">
        <v>10338</v>
      </c>
      <c r="G1151" s="8" t="s">
        <v>10490</v>
      </c>
      <c r="H1151" s="8" t="s">
        <v>11641</v>
      </c>
      <c r="I1151" s="8" t="e">
        <f>_xlfn.XLOOKUP('Customer Information'!$A1151,'Policy Details'!$I$2:$I$5001,'Policy Details'!$A$2:$A$5001)</f>
        <v>#N/A</v>
      </c>
    </row>
    <row r="1152" spans="1:9">
      <c r="A1152" s="12" t="s">
        <v>1157</v>
      </c>
      <c r="B1152" s="13" t="s">
        <v>6152</v>
      </c>
      <c r="C1152" s="13" t="s">
        <v>9846</v>
      </c>
      <c r="D1152" s="13">
        <v>38</v>
      </c>
      <c r="E1152" s="13" t="str" cm="1">
        <f t="array" ref="E1152">_xlfn.IFS(D1152&lt;18,"Below 18",D1152&lt;=25,"18-25",D1152&lt;=35,"26-35",D1152&lt;=45,"36-45",D1152&lt;=55,"46-55",TRUE,"56+")</f>
        <v>36-45</v>
      </c>
      <c r="F1152" s="13" t="s">
        <v>9924</v>
      </c>
      <c r="G1152" s="13" t="s">
        <v>10489</v>
      </c>
      <c r="H1152" s="13" t="s">
        <v>11642</v>
      </c>
      <c r="I1152" s="13" t="str">
        <f>_xlfn.XLOOKUP('Customer Information'!$A1152,'Policy Details'!$I$2:$I$5001,'Policy Details'!$A$2:$A$5001)</f>
        <v>POL92010970</v>
      </c>
    </row>
    <row r="1153" spans="1:9">
      <c r="A1153" s="11" t="s">
        <v>1158</v>
      </c>
      <c r="B1153" s="8" t="s">
        <v>6153</v>
      </c>
      <c r="C1153" s="8" t="s">
        <v>9846</v>
      </c>
      <c r="D1153" s="8">
        <v>72</v>
      </c>
      <c r="E1153" s="8" t="str" cm="1">
        <f t="array" ref="E1153">_xlfn.IFS(D1153&lt;18,"Below 18",D1153&lt;=25,"18-25",D1153&lt;=35,"26-35",D1153&lt;=45,"36-45",D1153&lt;=55,"46-55",TRUE,"56+")</f>
        <v>56+</v>
      </c>
      <c r="F1153" s="8" t="s">
        <v>10281</v>
      </c>
      <c r="G1153" s="8" t="s">
        <v>10491</v>
      </c>
      <c r="H1153" s="8" t="s">
        <v>11643</v>
      </c>
      <c r="I1153" s="8" t="str">
        <f>_xlfn.XLOOKUP('Customer Information'!$A1153,'Policy Details'!$I$2:$I$5001,'Policy Details'!$A$2:$A$5001)</f>
        <v>POL12315723</v>
      </c>
    </row>
    <row r="1154" spans="1:9">
      <c r="A1154" s="12" t="s">
        <v>1159</v>
      </c>
      <c r="B1154" s="13" t="s">
        <v>6154</v>
      </c>
      <c r="C1154" s="13" t="s">
        <v>9846</v>
      </c>
      <c r="D1154" s="13">
        <v>28</v>
      </c>
      <c r="E1154" s="13" t="str" cm="1">
        <f t="array" ref="E1154">_xlfn.IFS(D1154&lt;18,"Below 18",D1154&lt;=25,"18-25",D1154&lt;=35,"26-35",D1154&lt;=45,"36-45",D1154&lt;=55,"46-55",TRUE,"56+")</f>
        <v>26-35</v>
      </c>
      <c r="F1154" s="13" t="s">
        <v>10126</v>
      </c>
      <c r="G1154" s="13" t="s">
        <v>10488</v>
      </c>
      <c r="H1154" s="13" t="s">
        <v>11644</v>
      </c>
      <c r="I1154" s="13" t="str">
        <f>_xlfn.XLOOKUP('Customer Information'!$A1154,'Policy Details'!$I$2:$I$5001,'Policy Details'!$A$2:$A$5001)</f>
        <v>POL96932553</v>
      </c>
    </row>
    <row r="1155" spans="1:9">
      <c r="A1155" s="11" t="s">
        <v>1160</v>
      </c>
      <c r="B1155" s="8" t="s">
        <v>6155</v>
      </c>
      <c r="C1155" s="8" t="s">
        <v>9846</v>
      </c>
      <c r="D1155" s="8">
        <v>30</v>
      </c>
      <c r="E1155" s="8" t="str" cm="1">
        <f t="array" ref="E1155">_xlfn.IFS(D1155&lt;18,"Below 18",D1155&lt;=25,"18-25",D1155&lt;=35,"26-35",D1155&lt;=45,"36-45",D1155&lt;=55,"46-55",TRUE,"56+")</f>
        <v>26-35</v>
      </c>
      <c r="F1155" s="8" t="s">
        <v>9988</v>
      </c>
      <c r="G1155" s="8" t="s">
        <v>10489</v>
      </c>
      <c r="H1155" s="8" t="s">
        <v>11645</v>
      </c>
      <c r="I1155" s="8" t="str">
        <f>_xlfn.XLOOKUP('Customer Information'!$A1155,'Policy Details'!$I$2:$I$5001,'Policy Details'!$A$2:$A$5001)</f>
        <v>POL78451531</v>
      </c>
    </row>
    <row r="1156" spans="1:9">
      <c r="A1156" s="12" t="s">
        <v>1161</v>
      </c>
      <c r="B1156" s="13" t="s">
        <v>6156</v>
      </c>
      <c r="C1156" s="13" t="s">
        <v>9848</v>
      </c>
      <c r="D1156" s="13">
        <v>31</v>
      </c>
      <c r="E1156" s="13" t="str" cm="1">
        <f t="array" ref="E1156">_xlfn.IFS(D1156&lt;18,"Below 18",D1156&lt;=25,"18-25",D1156&lt;=35,"26-35",D1156&lt;=45,"36-45",D1156&lt;=55,"46-55",TRUE,"56+")</f>
        <v>26-35</v>
      </c>
      <c r="F1156" s="13" t="s">
        <v>10229</v>
      </c>
      <c r="G1156" s="13" t="s">
        <v>10490</v>
      </c>
      <c r="H1156" s="13" t="s">
        <v>11646</v>
      </c>
      <c r="I1156" s="13" t="str">
        <f>_xlfn.XLOOKUP('Customer Information'!$A1156,'Policy Details'!$I$2:$I$5001,'Policy Details'!$A$2:$A$5001)</f>
        <v>POL79351007</v>
      </c>
    </row>
    <row r="1157" spans="1:9">
      <c r="A1157" s="11" t="s">
        <v>1162</v>
      </c>
      <c r="B1157" s="8" t="s">
        <v>6157</v>
      </c>
      <c r="C1157" s="8" t="s">
        <v>9846</v>
      </c>
      <c r="D1157" s="8">
        <v>54</v>
      </c>
      <c r="E1157" s="8" t="str" cm="1">
        <f t="array" ref="E1157">_xlfn.IFS(D1157&lt;18,"Below 18",D1157&lt;=25,"18-25",D1157&lt;=35,"26-35",D1157&lt;=45,"36-45",D1157&lt;=55,"46-55",TRUE,"56+")</f>
        <v>46-55</v>
      </c>
      <c r="F1157" s="8" t="s">
        <v>9926</v>
      </c>
      <c r="G1157" s="8" t="s">
        <v>10490</v>
      </c>
      <c r="H1157" s="8" t="s">
        <v>11647</v>
      </c>
      <c r="I1157" s="8" t="e">
        <f>_xlfn.XLOOKUP('Customer Information'!$A1157,'Policy Details'!$I$2:$I$5001,'Policy Details'!$A$2:$A$5001)</f>
        <v>#N/A</v>
      </c>
    </row>
    <row r="1158" spans="1:9">
      <c r="A1158" s="12" t="s">
        <v>1163</v>
      </c>
      <c r="B1158" s="13" t="s">
        <v>6158</v>
      </c>
      <c r="C1158" s="13" t="s">
        <v>9847</v>
      </c>
      <c r="D1158" s="13">
        <v>77</v>
      </c>
      <c r="E1158" s="13" t="str" cm="1">
        <f t="array" ref="E1158">_xlfn.IFS(D1158&lt;18,"Below 18",D1158&lt;=25,"18-25",D1158&lt;=35,"26-35",D1158&lt;=45,"36-45",D1158&lt;=55,"46-55",TRUE,"56+")</f>
        <v>56+</v>
      </c>
      <c r="F1158" s="13" t="s">
        <v>10247</v>
      </c>
      <c r="G1158" s="13" t="s">
        <v>10490</v>
      </c>
      <c r="H1158" s="13" t="s">
        <v>11648</v>
      </c>
      <c r="I1158" s="13" t="e">
        <f>_xlfn.XLOOKUP('Customer Information'!$A1158,'Policy Details'!$I$2:$I$5001,'Policy Details'!$A$2:$A$5001)</f>
        <v>#N/A</v>
      </c>
    </row>
    <row r="1159" spans="1:9">
      <c r="A1159" s="11" t="s">
        <v>1164</v>
      </c>
      <c r="B1159" s="8" t="s">
        <v>6159</v>
      </c>
      <c r="C1159" s="8" t="s">
        <v>9847</v>
      </c>
      <c r="D1159" s="8">
        <v>73</v>
      </c>
      <c r="E1159" s="8" t="str" cm="1">
        <f t="array" ref="E1159">_xlfn.IFS(D1159&lt;18,"Below 18",D1159&lt;=25,"18-25",D1159&lt;=35,"26-35",D1159&lt;=45,"36-45",D1159&lt;=55,"46-55",TRUE,"56+")</f>
        <v>56+</v>
      </c>
      <c r="F1159" s="8" t="s">
        <v>9981</v>
      </c>
      <c r="G1159" s="8" t="s">
        <v>10490</v>
      </c>
      <c r="H1159" s="8" t="s">
        <v>11649</v>
      </c>
      <c r="I1159" s="8" t="str">
        <f>_xlfn.XLOOKUP('Customer Information'!$A1159,'Policy Details'!$I$2:$I$5001,'Policy Details'!$A$2:$A$5001)</f>
        <v>POL35280348</v>
      </c>
    </row>
    <row r="1160" spans="1:9">
      <c r="A1160" s="12" t="s">
        <v>1165</v>
      </c>
      <c r="B1160" s="13" t="s">
        <v>6160</v>
      </c>
      <c r="C1160" s="13" t="s">
        <v>9848</v>
      </c>
      <c r="D1160" s="13">
        <v>39</v>
      </c>
      <c r="E1160" s="13" t="str" cm="1">
        <f t="array" ref="E1160">_xlfn.IFS(D1160&lt;18,"Below 18",D1160&lt;=25,"18-25",D1160&lt;=35,"26-35",D1160&lt;=45,"36-45",D1160&lt;=55,"46-55",TRUE,"56+")</f>
        <v>36-45</v>
      </c>
      <c r="F1160" s="13" t="s">
        <v>10062</v>
      </c>
      <c r="G1160" s="13" t="s">
        <v>10491</v>
      </c>
      <c r="H1160" s="13" t="s">
        <v>11650</v>
      </c>
      <c r="I1160" s="13" t="str">
        <f>_xlfn.XLOOKUP('Customer Information'!$A1160,'Policy Details'!$I$2:$I$5001,'Policy Details'!$A$2:$A$5001)</f>
        <v>POL76989054</v>
      </c>
    </row>
    <row r="1161" spans="1:9">
      <c r="A1161" s="11" t="s">
        <v>1166</v>
      </c>
      <c r="B1161" s="8" t="s">
        <v>6161</v>
      </c>
      <c r="C1161" s="8" t="s">
        <v>9846</v>
      </c>
      <c r="D1161" s="8">
        <v>49</v>
      </c>
      <c r="E1161" s="8" t="str" cm="1">
        <f t="array" ref="E1161">_xlfn.IFS(D1161&lt;18,"Below 18",D1161&lt;=25,"18-25",D1161&lt;=35,"26-35",D1161&lt;=45,"36-45",D1161&lt;=55,"46-55",TRUE,"56+")</f>
        <v>46-55</v>
      </c>
      <c r="F1161" s="8" t="s">
        <v>9886</v>
      </c>
      <c r="G1161" s="8" t="s">
        <v>10491</v>
      </c>
      <c r="H1161" s="8" t="s">
        <v>11651</v>
      </c>
      <c r="I1161" s="8" t="str">
        <f>_xlfn.XLOOKUP('Customer Information'!$A1161,'Policy Details'!$I$2:$I$5001,'Policy Details'!$A$2:$A$5001)</f>
        <v>POL92151932</v>
      </c>
    </row>
    <row r="1162" spans="1:9">
      <c r="A1162" s="12" t="s">
        <v>1167</v>
      </c>
      <c r="B1162" s="13" t="s">
        <v>6162</v>
      </c>
      <c r="C1162" s="13" t="s">
        <v>9848</v>
      </c>
      <c r="D1162" s="13">
        <v>59</v>
      </c>
      <c r="E1162" s="13" t="str" cm="1">
        <f t="array" ref="E1162">_xlfn.IFS(D1162&lt;18,"Below 18",D1162&lt;=25,"18-25",D1162&lt;=35,"26-35",D1162&lt;=45,"36-45",D1162&lt;=55,"46-55",TRUE,"56+")</f>
        <v>56+</v>
      </c>
      <c r="F1162" s="13" t="s">
        <v>10257</v>
      </c>
      <c r="G1162" s="13" t="s">
        <v>10490</v>
      </c>
      <c r="H1162" s="13" t="s">
        <v>11652</v>
      </c>
      <c r="I1162" s="13" t="e">
        <f>_xlfn.XLOOKUP('Customer Information'!$A1162,'Policy Details'!$I$2:$I$5001,'Policy Details'!$A$2:$A$5001)</f>
        <v>#N/A</v>
      </c>
    </row>
    <row r="1163" spans="1:9">
      <c r="A1163" s="11" t="s">
        <v>1168</v>
      </c>
      <c r="B1163" s="8" t="s">
        <v>6163</v>
      </c>
      <c r="C1163" s="8" t="s">
        <v>9848</v>
      </c>
      <c r="D1163" s="8">
        <v>19</v>
      </c>
      <c r="E1163" s="8" t="str" cm="1">
        <f t="array" ref="E1163">_xlfn.IFS(D1163&lt;18,"Below 18",D1163&lt;=25,"18-25",D1163&lt;=35,"26-35",D1163&lt;=45,"36-45",D1163&lt;=55,"46-55",TRUE,"56+")</f>
        <v>18-25</v>
      </c>
      <c r="F1163" s="8" t="s">
        <v>9893</v>
      </c>
      <c r="G1163" s="8" t="s">
        <v>10490</v>
      </c>
      <c r="H1163" s="8" t="s">
        <v>11653</v>
      </c>
      <c r="I1163" s="8" t="str">
        <f>_xlfn.XLOOKUP('Customer Information'!$A1163,'Policy Details'!$I$2:$I$5001,'Policy Details'!$A$2:$A$5001)</f>
        <v>POL65528035</v>
      </c>
    </row>
    <row r="1164" spans="1:9">
      <c r="A1164" s="12" t="s">
        <v>1169</v>
      </c>
      <c r="B1164" s="13" t="s">
        <v>6164</v>
      </c>
      <c r="C1164" s="13" t="s">
        <v>9848</v>
      </c>
      <c r="D1164" s="13">
        <v>40</v>
      </c>
      <c r="E1164" s="13" t="str" cm="1">
        <f t="array" ref="E1164">_xlfn.IFS(D1164&lt;18,"Below 18",D1164&lt;=25,"18-25",D1164&lt;=35,"26-35",D1164&lt;=45,"36-45",D1164&lt;=55,"46-55",TRUE,"56+")</f>
        <v>36-45</v>
      </c>
      <c r="F1164" s="13" t="s">
        <v>10222</v>
      </c>
      <c r="G1164" s="13" t="s">
        <v>10490</v>
      </c>
      <c r="H1164" s="13" t="s">
        <v>11654</v>
      </c>
      <c r="I1164" s="13" t="e">
        <f>_xlfn.XLOOKUP('Customer Information'!$A1164,'Policy Details'!$I$2:$I$5001,'Policy Details'!$A$2:$A$5001)</f>
        <v>#N/A</v>
      </c>
    </row>
    <row r="1165" spans="1:9">
      <c r="A1165" s="11" t="s">
        <v>1170</v>
      </c>
      <c r="B1165" s="8" t="s">
        <v>6165</v>
      </c>
      <c r="C1165" s="8" t="s">
        <v>9846</v>
      </c>
      <c r="D1165" s="8">
        <v>81</v>
      </c>
      <c r="E1165" s="8" t="str" cm="1">
        <f t="array" ref="E1165">_xlfn.IFS(D1165&lt;18,"Below 18",D1165&lt;=25,"18-25",D1165&lt;=35,"26-35",D1165&lt;=45,"36-45",D1165&lt;=55,"46-55",TRUE,"56+")</f>
        <v>56+</v>
      </c>
      <c r="F1165" s="8" t="s">
        <v>10071</v>
      </c>
      <c r="G1165" s="8" t="s">
        <v>10489</v>
      </c>
      <c r="H1165" s="8" t="s">
        <v>11655</v>
      </c>
      <c r="I1165" s="8" t="str">
        <f>_xlfn.XLOOKUP('Customer Information'!$A1165,'Policy Details'!$I$2:$I$5001,'Policy Details'!$A$2:$A$5001)</f>
        <v>POL25465013</v>
      </c>
    </row>
    <row r="1166" spans="1:9">
      <c r="A1166" s="12" t="s">
        <v>1171</v>
      </c>
      <c r="B1166" s="13" t="s">
        <v>6166</v>
      </c>
      <c r="C1166" s="13" t="s">
        <v>9847</v>
      </c>
      <c r="D1166" s="13">
        <v>72</v>
      </c>
      <c r="E1166" s="13" t="str" cm="1">
        <f t="array" ref="E1166">_xlfn.IFS(D1166&lt;18,"Below 18",D1166&lt;=25,"18-25",D1166&lt;=35,"26-35",D1166&lt;=45,"36-45",D1166&lt;=55,"46-55",TRUE,"56+")</f>
        <v>56+</v>
      </c>
      <c r="F1166" s="13" t="s">
        <v>9885</v>
      </c>
      <c r="G1166" s="13" t="s">
        <v>10489</v>
      </c>
      <c r="H1166" s="13" t="s">
        <v>11656</v>
      </c>
      <c r="I1166" s="13" t="e">
        <f>_xlfn.XLOOKUP('Customer Information'!$A1166,'Policy Details'!$I$2:$I$5001,'Policy Details'!$A$2:$A$5001)</f>
        <v>#N/A</v>
      </c>
    </row>
    <row r="1167" spans="1:9">
      <c r="A1167" s="11" t="s">
        <v>1172</v>
      </c>
      <c r="B1167" s="8" t="s">
        <v>6167</v>
      </c>
      <c r="C1167" s="8" t="s">
        <v>9848</v>
      </c>
      <c r="D1167" s="8">
        <v>49</v>
      </c>
      <c r="E1167" s="8" t="str" cm="1">
        <f t="array" ref="E1167">_xlfn.IFS(D1167&lt;18,"Below 18",D1167&lt;=25,"18-25",D1167&lt;=35,"26-35",D1167&lt;=45,"36-45",D1167&lt;=55,"46-55",TRUE,"56+")</f>
        <v>46-55</v>
      </c>
      <c r="F1167" s="8" t="s">
        <v>10126</v>
      </c>
      <c r="G1167" s="8" t="s">
        <v>10491</v>
      </c>
      <c r="H1167" s="8" t="s">
        <v>11657</v>
      </c>
      <c r="I1167" s="8" t="e">
        <f>_xlfn.XLOOKUP('Customer Information'!$A1167,'Policy Details'!$I$2:$I$5001,'Policy Details'!$A$2:$A$5001)</f>
        <v>#N/A</v>
      </c>
    </row>
    <row r="1168" spans="1:9">
      <c r="A1168" s="12" t="s">
        <v>1173</v>
      </c>
      <c r="B1168" s="13" t="s">
        <v>6168</v>
      </c>
      <c r="C1168" s="13" t="s">
        <v>9847</v>
      </c>
      <c r="D1168" s="13">
        <v>42</v>
      </c>
      <c r="E1168" s="13" t="str" cm="1">
        <f t="array" ref="E1168">_xlfn.IFS(D1168&lt;18,"Below 18",D1168&lt;=25,"18-25",D1168&lt;=35,"26-35",D1168&lt;=45,"36-45",D1168&lt;=55,"46-55",TRUE,"56+")</f>
        <v>36-45</v>
      </c>
      <c r="F1168" s="13" t="s">
        <v>10244</v>
      </c>
      <c r="G1168" s="13" t="s">
        <v>10491</v>
      </c>
      <c r="H1168" s="13" t="s">
        <v>11658</v>
      </c>
      <c r="I1168" s="13" t="str">
        <f>_xlfn.XLOOKUP('Customer Information'!$A1168,'Policy Details'!$I$2:$I$5001,'Policy Details'!$A$2:$A$5001)</f>
        <v>POL53803304</v>
      </c>
    </row>
    <row r="1169" spans="1:9">
      <c r="A1169" s="11" t="s">
        <v>1174</v>
      </c>
      <c r="B1169" s="8" t="s">
        <v>6169</v>
      </c>
      <c r="C1169" s="8" t="s">
        <v>9846</v>
      </c>
      <c r="D1169" s="8">
        <v>35</v>
      </c>
      <c r="E1169" s="8" t="str" cm="1">
        <f t="array" ref="E1169">_xlfn.IFS(D1169&lt;18,"Below 18",D1169&lt;=25,"18-25",D1169&lt;=35,"26-35",D1169&lt;=45,"36-45",D1169&lt;=55,"46-55",TRUE,"56+")</f>
        <v>26-35</v>
      </c>
      <c r="F1169" s="8" t="s">
        <v>10309</v>
      </c>
      <c r="G1169" s="8" t="s">
        <v>10489</v>
      </c>
      <c r="H1169" s="8" t="s">
        <v>11659</v>
      </c>
      <c r="I1169" s="8" t="str">
        <f>_xlfn.XLOOKUP('Customer Information'!$A1169,'Policy Details'!$I$2:$I$5001,'Policy Details'!$A$2:$A$5001)</f>
        <v>POL53957372</v>
      </c>
    </row>
    <row r="1170" spans="1:9">
      <c r="A1170" s="12" t="s">
        <v>1175</v>
      </c>
      <c r="B1170" s="13" t="s">
        <v>6170</v>
      </c>
      <c r="C1170" s="13" t="s">
        <v>9848</v>
      </c>
      <c r="D1170" s="13">
        <v>80</v>
      </c>
      <c r="E1170" s="13" t="str" cm="1">
        <f t="array" ref="E1170">_xlfn.IFS(D1170&lt;18,"Below 18",D1170&lt;=25,"18-25",D1170&lt;=35,"26-35",D1170&lt;=45,"36-45",D1170&lt;=55,"46-55",TRUE,"56+")</f>
        <v>56+</v>
      </c>
      <c r="F1170" s="13" t="s">
        <v>10346</v>
      </c>
      <c r="G1170" s="13" t="s">
        <v>10489</v>
      </c>
      <c r="H1170" s="13" t="s">
        <v>11660</v>
      </c>
      <c r="I1170" s="13" t="str">
        <f>_xlfn.XLOOKUP('Customer Information'!$A1170,'Policy Details'!$I$2:$I$5001,'Policy Details'!$A$2:$A$5001)</f>
        <v>POL59708414</v>
      </c>
    </row>
    <row r="1171" spans="1:9">
      <c r="A1171" s="11" t="s">
        <v>1176</v>
      </c>
      <c r="B1171" s="8" t="s">
        <v>6171</v>
      </c>
      <c r="C1171" s="8" t="s">
        <v>9847</v>
      </c>
      <c r="D1171" s="8">
        <v>37</v>
      </c>
      <c r="E1171" s="8" t="str" cm="1">
        <f t="array" ref="E1171">_xlfn.IFS(D1171&lt;18,"Below 18",D1171&lt;=25,"18-25",D1171&lt;=35,"26-35",D1171&lt;=45,"36-45",D1171&lt;=55,"46-55",TRUE,"56+")</f>
        <v>36-45</v>
      </c>
      <c r="F1171" s="8" t="s">
        <v>9915</v>
      </c>
      <c r="G1171" s="8" t="s">
        <v>10491</v>
      </c>
      <c r="H1171" s="8" t="s">
        <v>11661</v>
      </c>
      <c r="I1171" s="8" t="str">
        <f>_xlfn.XLOOKUP('Customer Information'!$A1171,'Policy Details'!$I$2:$I$5001,'Policy Details'!$A$2:$A$5001)</f>
        <v>POL82823553</v>
      </c>
    </row>
    <row r="1172" spans="1:9">
      <c r="A1172" s="12" t="s">
        <v>1177</v>
      </c>
      <c r="B1172" s="13" t="s">
        <v>6172</v>
      </c>
      <c r="C1172" s="13" t="s">
        <v>9847</v>
      </c>
      <c r="D1172" s="13">
        <v>46</v>
      </c>
      <c r="E1172" s="13" t="str" cm="1">
        <f t="array" ref="E1172">_xlfn.IFS(D1172&lt;18,"Below 18",D1172&lt;=25,"18-25",D1172&lt;=35,"26-35",D1172&lt;=45,"36-45",D1172&lt;=55,"46-55",TRUE,"56+")</f>
        <v>46-55</v>
      </c>
      <c r="F1172" s="13" t="s">
        <v>10057</v>
      </c>
      <c r="G1172" s="13" t="s">
        <v>10490</v>
      </c>
      <c r="H1172" s="13" t="s">
        <v>11662</v>
      </c>
      <c r="I1172" s="13" t="e">
        <f>_xlfn.XLOOKUP('Customer Information'!$A1172,'Policy Details'!$I$2:$I$5001,'Policy Details'!$A$2:$A$5001)</f>
        <v>#N/A</v>
      </c>
    </row>
    <row r="1173" spans="1:9">
      <c r="A1173" s="11" t="s">
        <v>1178</v>
      </c>
      <c r="B1173" s="8" t="s">
        <v>6173</v>
      </c>
      <c r="C1173" s="8" t="s">
        <v>9846</v>
      </c>
      <c r="D1173" s="8">
        <v>29</v>
      </c>
      <c r="E1173" s="8" t="str" cm="1">
        <f t="array" ref="E1173">_xlfn.IFS(D1173&lt;18,"Below 18",D1173&lt;=25,"18-25",D1173&lt;=35,"26-35",D1173&lt;=45,"36-45",D1173&lt;=55,"46-55",TRUE,"56+")</f>
        <v>26-35</v>
      </c>
      <c r="F1173" s="8" t="s">
        <v>9853</v>
      </c>
      <c r="G1173" s="8" t="s">
        <v>10490</v>
      </c>
      <c r="H1173" s="8" t="s">
        <v>11663</v>
      </c>
      <c r="I1173" s="8" t="str">
        <f>_xlfn.XLOOKUP('Customer Information'!$A1173,'Policy Details'!$I$2:$I$5001,'Policy Details'!$A$2:$A$5001)</f>
        <v>POL05174448</v>
      </c>
    </row>
    <row r="1174" spans="1:9">
      <c r="A1174" s="12" t="s">
        <v>1179</v>
      </c>
      <c r="B1174" s="13" t="s">
        <v>6174</v>
      </c>
      <c r="C1174" s="13" t="s">
        <v>9846</v>
      </c>
      <c r="D1174" s="13">
        <v>42</v>
      </c>
      <c r="E1174" s="13" t="str" cm="1">
        <f t="array" ref="E1174">_xlfn.IFS(D1174&lt;18,"Below 18",D1174&lt;=25,"18-25",D1174&lt;=35,"26-35",D1174&lt;=45,"36-45",D1174&lt;=55,"46-55",TRUE,"56+")</f>
        <v>36-45</v>
      </c>
      <c r="F1174" s="13" t="s">
        <v>9897</v>
      </c>
      <c r="G1174" s="13" t="s">
        <v>10491</v>
      </c>
      <c r="H1174" s="13" t="s">
        <v>11664</v>
      </c>
      <c r="I1174" s="13" t="str">
        <f>_xlfn.XLOOKUP('Customer Information'!$A1174,'Policy Details'!$I$2:$I$5001,'Policy Details'!$A$2:$A$5001)</f>
        <v>POL06079689</v>
      </c>
    </row>
    <row r="1175" spans="1:9">
      <c r="A1175" s="11" t="s">
        <v>1180</v>
      </c>
      <c r="B1175" s="8" t="s">
        <v>6175</v>
      </c>
      <c r="C1175" s="8" t="s">
        <v>9846</v>
      </c>
      <c r="D1175" s="8">
        <v>26</v>
      </c>
      <c r="E1175" s="8" t="str" cm="1">
        <f t="array" ref="E1175">_xlfn.IFS(D1175&lt;18,"Below 18",D1175&lt;=25,"18-25",D1175&lt;=35,"26-35",D1175&lt;=45,"36-45",D1175&lt;=55,"46-55",TRUE,"56+")</f>
        <v>26-35</v>
      </c>
      <c r="F1175" s="8" t="s">
        <v>9876</v>
      </c>
      <c r="G1175" s="8" t="s">
        <v>10490</v>
      </c>
      <c r="H1175" s="8" t="s">
        <v>11665</v>
      </c>
      <c r="I1175" s="8" t="str">
        <f>_xlfn.XLOOKUP('Customer Information'!$A1175,'Policy Details'!$I$2:$I$5001,'Policy Details'!$A$2:$A$5001)</f>
        <v>POL64494784</v>
      </c>
    </row>
    <row r="1176" spans="1:9">
      <c r="A1176" s="12" t="s">
        <v>1181</v>
      </c>
      <c r="B1176" s="13" t="s">
        <v>6176</v>
      </c>
      <c r="C1176" s="13" t="s">
        <v>9847</v>
      </c>
      <c r="D1176" s="13">
        <v>69</v>
      </c>
      <c r="E1176" s="13" t="str" cm="1">
        <f t="array" ref="E1176">_xlfn.IFS(D1176&lt;18,"Below 18",D1176&lt;=25,"18-25",D1176&lt;=35,"26-35",D1176&lt;=45,"36-45",D1176&lt;=55,"46-55",TRUE,"56+")</f>
        <v>56+</v>
      </c>
      <c r="F1176" s="13" t="s">
        <v>9982</v>
      </c>
      <c r="G1176" s="13" t="s">
        <v>10489</v>
      </c>
      <c r="H1176" s="13" t="s">
        <v>11666</v>
      </c>
      <c r="I1176" s="13" t="str">
        <f>_xlfn.XLOOKUP('Customer Information'!$A1176,'Policy Details'!$I$2:$I$5001,'Policy Details'!$A$2:$A$5001)</f>
        <v>POL14591104</v>
      </c>
    </row>
    <row r="1177" spans="1:9">
      <c r="A1177" s="11" t="s">
        <v>1182</v>
      </c>
      <c r="B1177" s="8" t="s">
        <v>6177</v>
      </c>
      <c r="C1177" s="8" t="s">
        <v>9847</v>
      </c>
      <c r="D1177" s="8">
        <v>42</v>
      </c>
      <c r="E1177" s="8" t="str" cm="1">
        <f t="array" ref="E1177">_xlfn.IFS(D1177&lt;18,"Below 18",D1177&lt;=25,"18-25",D1177&lt;=35,"26-35",D1177&lt;=45,"36-45",D1177&lt;=55,"46-55",TRUE,"56+")</f>
        <v>36-45</v>
      </c>
      <c r="F1177" s="8" t="s">
        <v>9996</v>
      </c>
      <c r="G1177" s="8" t="s">
        <v>10489</v>
      </c>
      <c r="H1177" s="8" t="s">
        <v>11667</v>
      </c>
      <c r="I1177" s="8" t="str">
        <f>_xlfn.XLOOKUP('Customer Information'!$A1177,'Policy Details'!$I$2:$I$5001,'Policy Details'!$A$2:$A$5001)</f>
        <v>POL08895135</v>
      </c>
    </row>
    <row r="1178" spans="1:9">
      <c r="A1178" s="12" t="s">
        <v>1183</v>
      </c>
      <c r="B1178" s="13" t="s">
        <v>6178</v>
      </c>
      <c r="C1178" s="13" t="s">
        <v>9848</v>
      </c>
      <c r="D1178" s="13">
        <v>78</v>
      </c>
      <c r="E1178" s="13" t="str" cm="1">
        <f t="array" ref="E1178">_xlfn.IFS(D1178&lt;18,"Below 18",D1178&lt;=25,"18-25",D1178&lt;=35,"26-35",D1178&lt;=45,"36-45",D1178&lt;=55,"46-55",TRUE,"56+")</f>
        <v>56+</v>
      </c>
      <c r="F1178" s="13" t="s">
        <v>10376</v>
      </c>
      <c r="G1178" s="13" t="s">
        <v>10489</v>
      </c>
      <c r="H1178" s="13" t="s">
        <v>11668</v>
      </c>
      <c r="I1178" s="13" t="str">
        <f>_xlfn.XLOOKUP('Customer Information'!$A1178,'Policy Details'!$I$2:$I$5001,'Policy Details'!$A$2:$A$5001)</f>
        <v>POL11235338</v>
      </c>
    </row>
    <row r="1179" spans="1:9">
      <c r="A1179" s="11" t="s">
        <v>1184</v>
      </c>
      <c r="B1179" s="8" t="s">
        <v>6179</v>
      </c>
      <c r="C1179" s="8" t="s">
        <v>9847</v>
      </c>
      <c r="D1179" s="8">
        <v>68</v>
      </c>
      <c r="E1179" s="8" t="str" cm="1">
        <f t="array" ref="E1179">_xlfn.IFS(D1179&lt;18,"Below 18",D1179&lt;=25,"18-25",D1179&lt;=35,"26-35",D1179&lt;=45,"36-45",D1179&lt;=55,"46-55",TRUE,"56+")</f>
        <v>56+</v>
      </c>
      <c r="F1179" s="8" t="s">
        <v>10383</v>
      </c>
      <c r="G1179" s="8" t="s">
        <v>10490</v>
      </c>
      <c r="H1179" s="8" t="s">
        <v>11669</v>
      </c>
      <c r="I1179" s="8" t="str">
        <f>_xlfn.XLOOKUP('Customer Information'!$A1179,'Policy Details'!$I$2:$I$5001,'Policy Details'!$A$2:$A$5001)</f>
        <v>POL13213398</v>
      </c>
    </row>
    <row r="1180" spans="1:9">
      <c r="A1180" s="12" t="s">
        <v>1185</v>
      </c>
      <c r="B1180" s="13" t="s">
        <v>6180</v>
      </c>
      <c r="C1180" s="13" t="s">
        <v>9848</v>
      </c>
      <c r="D1180" s="13">
        <v>61</v>
      </c>
      <c r="E1180" s="13" t="str" cm="1">
        <f t="array" ref="E1180">_xlfn.IFS(D1180&lt;18,"Below 18",D1180&lt;=25,"18-25",D1180&lt;=35,"26-35",D1180&lt;=45,"36-45",D1180&lt;=55,"46-55",TRUE,"56+")</f>
        <v>56+</v>
      </c>
      <c r="F1180" s="13" t="s">
        <v>10116</v>
      </c>
      <c r="G1180" s="13" t="s">
        <v>10488</v>
      </c>
      <c r="H1180" s="13" t="s">
        <v>11670</v>
      </c>
      <c r="I1180" s="13" t="str">
        <f>_xlfn.XLOOKUP('Customer Information'!$A1180,'Policy Details'!$I$2:$I$5001,'Policy Details'!$A$2:$A$5001)</f>
        <v>POL82154213</v>
      </c>
    </row>
    <row r="1181" spans="1:9">
      <c r="A1181" s="11" t="s">
        <v>1186</v>
      </c>
      <c r="B1181" s="8" t="s">
        <v>6181</v>
      </c>
      <c r="C1181" s="8" t="s">
        <v>9848</v>
      </c>
      <c r="D1181" s="8">
        <v>22</v>
      </c>
      <c r="E1181" s="8" t="str" cm="1">
        <f t="array" ref="E1181">_xlfn.IFS(D1181&lt;18,"Below 18",D1181&lt;=25,"18-25",D1181&lt;=35,"26-35",D1181&lt;=45,"36-45",D1181&lt;=55,"46-55",TRUE,"56+")</f>
        <v>18-25</v>
      </c>
      <c r="F1181" s="8" t="s">
        <v>10021</v>
      </c>
      <c r="G1181" s="8" t="s">
        <v>10491</v>
      </c>
      <c r="H1181" s="8" t="s">
        <v>11671</v>
      </c>
      <c r="I1181" s="8" t="str">
        <f>_xlfn.XLOOKUP('Customer Information'!$A1181,'Policy Details'!$I$2:$I$5001,'Policy Details'!$A$2:$A$5001)</f>
        <v>POL39266909</v>
      </c>
    </row>
    <row r="1182" spans="1:9">
      <c r="A1182" s="12" t="s">
        <v>1187</v>
      </c>
      <c r="B1182" s="13" t="s">
        <v>6182</v>
      </c>
      <c r="C1182" s="13" t="s">
        <v>9847</v>
      </c>
      <c r="D1182" s="13">
        <v>52</v>
      </c>
      <c r="E1182" s="13" t="str" cm="1">
        <f t="array" ref="E1182">_xlfn.IFS(D1182&lt;18,"Below 18",D1182&lt;=25,"18-25",D1182&lt;=35,"26-35",D1182&lt;=45,"36-45",D1182&lt;=55,"46-55",TRUE,"56+")</f>
        <v>46-55</v>
      </c>
      <c r="F1182" s="13" t="s">
        <v>10394</v>
      </c>
      <c r="G1182" s="13" t="s">
        <v>10491</v>
      </c>
      <c r="H1182" s="13" t="s">
        <v>11672</v>
      </c>
      <c r="I1182" s="13" t="e">
        <f>_xlfn.XLOOKUP('Customer Information'!$A1182,'Policy Details'!$I$2:$I$5001,'Policy Details'!$A$2:$A$5001)</f>
        <v>#N/A</v>
      </c>
    </row>
    <row r="1183" spans="1:9">
      <c r="A1183" s="11" t="s">
        <v>1188</v>
      </c>
      <c r="B1183" s="8" t="s">
        <v>6183</v>
      </c>
      <c r="C1183" s="8" t="s">
        <v>9847</v>
      </c>
      <c r="D1183" s="8">
        <v>43</v>
      </c>
      <c r="E1183" s="8" t="str" cm="1">
        <f t="array" ref="E1183">_xlfn.IFS(D1183&lt;18,"Below 18",D1183&lt;=25,"18-25",D1183&lt;=35,"26-35",D1183&lt;=45,"36-45",D1183&lt;=55,"46-55",TRUE,"56+")</f>
        <v>36-45</v>
      </c>
      <c r="F1183" s="8" t="s">
        <v>10389</v>
      </c>
      <c r="G1183" s="8" t="s">
        <v>10491</v>
      </c>
      <c r="H1183" s="8" t="s">
        <v>11673</v>
      </c>
      <c r="I1183" s="8" t="e">
        <f>_xlfn.XLOOKUP('Customer Information'!$A1183,'Policy Details'!$I$2:$I$5001,'Policy Details'!$A$2:$A$5001)</f>
        <v>#N/A</v>
      </c>
    </row>
    <row r="1184" spans="1:9">
      <c r="A1184" s="12" t="s">
        <v>1189</v>
      </c>
      <c r="B1184" s="13" t="s">
        <v>6184</v>
      </c>
      <c r="C1184" s="13" t="s">
        <v>9848</v>
      </c>
      <c r="D1184" s="13">
        <v>44</v>
      </c>
      <c r="E1184" s="13" t="str" cm="1">
        <f t="array" ref="E1184">_xlfn.IFS(D1184&lt;18,"Below 18",D1184&lt;=25,"18-25",D1184&lt;=35,"26-35",D1184&lt;=45,"36-45",D1184&lt;=55,"46-55",TRUE,"56+")</f>
        <v>36-45</v>
      </c>
      <c r="F1184" s="13" t="s">
        <v>9868</v>
      </c>
      <c r="G1184" s="13" t="s">
        <v>10488</v>
      </c>
      <c r="H1184" s="13" t="s">
        <v>11674</v>
      </c>
      <c r="I1184" s="13" t="e">
        <f>_xlfn.XLOOKUP('Customer Information'!$A1184,'Policy Details'!$I$2:$I$5001,'Policy Details'!$A$2:$A$5001)</f>
        <v>#N/A</v>
      </c>
    </row>
    <row r="1185" spans="1:9">
      <c r="A1185" s="11" t="s">
        <v>1190</v>
      </c>
      <c r="B1185" s="8" t="s">
        <v>6185</v>
      </c>
      <c r="C1185" s="8" t="s">
        <v>9847</v>
      </c>
      <c r="D1185" s="8">
        <v>43</v>
      </c>
      <c r="E1185" s="8" t="str" cm="1">
        <f t="array" ref="E1185">_xlfn.IFS(D1185&lt;18,"Below 18",D1185&lt;=25,"18-25",D1185&lt;=35,"26-35",D1185&lt;=45,"36-45",D1185&lt;=55,"46-55",TRUE,"56+")</f>
        <v>36-45</v>
      </c>
      <c r="F1185" s="8" t="s">
        <v>10330</v>
      </c>
      <c r="G1185" s="8" t="s">
        <v>10489</v>
      </c>
      <c r="H1185" s="8" t="s">
        <v>11675</v>
      </c>
      <c r="I1185" s="8" t="e">
        <f>_xlfn.XLOOKUP('Customer Information'!$A1185,'Policy Details'!$I$2:$I$5001,'Policy Details'!$A$2:$A$5001)</f>
        <v>#N/A</v>
      </c>
    </row>
    <row r="1186" spans="1:9">
      <c r="A1186" s="12" t="s">
        <v>1191</v>
      </c>
      <c r="B1186" s="13" t="s">
        <v>6186</v>
      </c>
      <c r="C1186" s="13" t="s">
        <v>9846</v>
      </c>
      <c r="D1186" s="13">
        <v>28</v>
      </c>
      <c r="E1186" s="13" t="str" cm="1">
        <f t="array" ref="E1186">_xlfn.IFS(D1186&lt;18,"Below 18",D1186&lt;=25,"18-25",D1186&lt;=35,"26-35",D1186&lt;=45,"36-45",D1186&lt;=55,"46-55",TRUE,"56+")</f>
        <v>26-35</v>
      </c>
      <c r="F1186" s="13" t="s">
        <v>10169</v>
      </c>
      <c r="G1186" s="13" t="s">
        <v>10490</v>
      </c>
      <c r="H1186" s="13" t="s">
        <v>11676</v>
      </c>
      <c r="I1186" s="13" t="e">
        <f>_xlfn.XLOOKUP('Customer Information'!$A1186,'Policy Details'!$I$2:$I$5001,'Policy Details'!$A$2:$A$5001)</f>
        <v>#N/A</v>
      </c>
    </row>
    <row r="1187" spans="1:9">
      <c r="A1187" s="11" t="s">
        <v>1192</v>
      </c>
      <c r="B1187" s="8" t="s">
        <v>6187</v>
      </c>
      <c r="C1187" s="8" t="s">
        <v>9848</v>
      </c>
      <c r="D1187" s="8">
        <v>64</v>
      </c>
      <c r="E1187" s="8" t="str" cm="1">
        <f t="array" ref="E1187">_xlfn.IFS(D1187&lt;18,"Below 18",D1187&lt;=25,"18-25",D1187&lt;=35,"26-35",D1187&lt;=45,"36-45",D1187&lt;=55,"46-55",TRUE,"56+")</f>
        <v>56+</v>
      </c>
      <c r="F1187" s="8" t="s">
        <v>10138</v>
      </c>
      <c r="G1187" s="8" t="s">
        <v>10490</v>
      </c>
      <c r="H1187" s="8" t="s">
        <v>11677</v>
      </c>
      <c r="I1187" s="8" t="e">
        <f>_xlfn.XLOOKUP('Customer Information'!$A1187,'Policy Details'!$I$2:$I$5001,'Policy Details'!$A$2:$A$5001)</f>
        <v>#N/A</v>
      </c>
    </row>
    <row r="1188" spans="1:9">
      <c r="A1188" s="12" t="s">
        <v>1193</v>
      </c>
      <c r="B1188" s="13" t="s">
        <v>6188</v>
      </c>
      <c r="C1188" s="13" t="s">
        <v>9846</v>
      </c>
      <c r="D1188" s="13">
        <v>84</v>
      </c>
      <c r="E1188" s="13" t="str" cm="1">
        <f t="array" ref="E1188">_xlfn.IFS(D1188&lt;18,"Below 18",D1188&lt;=25,"18-25",D1188&lt;=35,"26-35",D1188&lt;=45,"36-45",D1188&lt;=55,"46-55",TRUE,"56+")</f>
        <v>56+</v>
      </c>
      <c r="F1188" s="13" t="s">
        <v>9894</v>
      </c>
      <c r="G1188" s="13" t="s">
        <v>10488</v>
      </c>
      <c r="H1188" s="13" t="s">
        <v>11678</v>
      </c>
      <c r="I1188" s="13" t="e">
        <f>_xlfn.XLOOKUP('Customer Information'!$A1188,'Policy Details'!$I$2:$I$5001,'Policy Details'!$A$2:$A$5001)</f>
        <v>#N/A</v>
      </c>
    </row>
    <row r="1189" spans="1:9">
      <c r="A1189" s="11" t="s">
        <v>1194</v>
      </c>
      <c r="B1189" s="8" t="s">
        <v>6189</v>
      </c>
      <c r="C1189" s="8" t="s">
        <v>9847</v>
      </c>
      <c r="D1189" s="8">
        <v>46</v>
      </c>
      <c r="E1189" s="8" t="str" cm="1">
        <f t="array" ref="E1189">_xlfn.IFS(D1189&lt;18,"Below 18",D1189&lt;=25,"18-25",D1189&lt;=35,"26-35",D1189&lt;=45,"36-45",D1189&lt;=55,"46-55",TRUE,"56+")</f>
        <v>46-55</v>
      </c>
      <c r="F1189" s="8" t="s">
        <v>10373</v>
      </c>
      <c r="G1189" s="8" t="s">
        <v>10489</v>
      </c>
      <c r="H1189" s="8" t="s">
        <v>11679</v>
      </c>
      <c r="I1189" s="8" t="e">
        <f>_xlfn.XLOOKUP('Customer Information'!$A1189,'Policy Details'!$I$2:$I$5001,'Policy Details'!$A$2:$A$5001)</f>
        <v>#N/A</v>
      </c>
    </row>
    <row r="1190" spans="1:9">
      <c r="A1190" s="12" t="s">
        <v>1195</v>
      </c>
      <c r="B1190" s="13" t="s">
        <v>6190</v>
      </c>
      <c r="C1190" s="13" t="s">
        <v>9848</v>
      </c>
      <c r="D1190" s="13">
        <v>72</v>
      </c>
      <c r="E1190" s="13" t="str" cm="1">
        <f t="array" ref="E1190">_xlfn.IFS(D1190&lt;18,"Below 18",D1190&lt;=25,"18-25",D1190&lt;=35,"26-35",D1190&lt;=45,"36-45",D1190&lt;=55,"46-55",TRUE,"56+")</f>
        <v>56+</v>
      </c>
      <c r="F1190" s="13" t="s">
        <v>10305</v>
      </c>
      <c r="G1190" s="13" t="s">
        <v>10491</v>
      </c>
      <c r="H1190" s="13" t="s">
        <v>11680</v>
      </c>
      <c r="I1190" s="13" t="str">
        <f>_xlfn.XLOOKUP('Customer Information'!$A1190,'Policy Details'!$I$2:$I$5001,'Policy Details'!$A$2:$A$5001)</f>
        <v>POL21119152</v>
      </c>
    </row>
    <row r="1191" spans="1:9">
      <c r="A1191" s="11" t="s">
        <v>1196</v>
      </c>
      <c r="B1191" s="8" t="s">
        <v>6191</v>
      </c>
      <c r="C1191" s="8" t="s">
        <v>9848</v>
      </c>
      <c r="D1191" s="8">
        <v>59</v>
      </c>
      <c r="E1191" s="8" t="str" cm="1">
        <f t="array" ref="E1191">_xlfn.IFS(D1191&lt;18,"Below 18",D1191&lt;=25,"18-25",D1191&lt;=35,"26-35",D1191&lt;=45,"36-45",D1191&lt;=55,"46-55",TRUE,"56+")</f>
        <v>56+</v>
      </c>
      <c r="F1191" s="8" t="s">
        <v>10076</v>
      </c>
      <c r="G1191" s="8" t="s">
        <v>10488</v>
      </c>
      <c r="H1191" s="8" t="s">
        <v>11681</v>
      </c>
      <c r="I1191" s="8" t="e">
        <f>_xlfn.XLOOKUP('Customer Information'!$A1191,'Policy Details'!$I$2:$I$5001,'Policy Details'!$A$2:$A$5001)</f>
        <v>#N/A</v>
      </c>
    </row>
    <row r="1192" spans="1:9">
      <c r="A1192" s="12" t="s">
        <v>1197</v>
      </c>
      <c r="B1192" s="13" t="s">
        <v>6192</v>
      </c>
      <c r="C1192" s="13" t="s">
        <v>9846</v>
      </c>
      <c r="D1192" s="13">
        <v>30</v>
      </c>
      <c r="E1192" s="13" t="str" cm="1">
        <f t="array" ref="E1192">_xlfn.IFS(D1192&lt;18,"Below 18",D1192&lt;=25,"18-25",D1192&lt;=35,"26-35",D1192&lt;=45,"36-45",D1192&lt;=55,"46-55",TRUE,"56+")</f>
        <v>26-35</v>
      </c>
      <c r="F1192" s="13" t="s">
        <v>10125</v>
      </c>
      <c r="G1192" s="13" t="s">
        <v>10489</v>
      </c>
      <c r="H1192" s="13" t="s">
        <v>11682</v>
      </c>
      <c r="I1192" s="13" t="str">
        <f>_xlfn.XLOOKUP('Customer Information'!$A1192,'Policy Details'!$I$2:$I$5001,'Policy Details'!$A$2:$A$5001)</f>
        <v>POL96268536</v>
      </c>
    </row>
    <row r="1193" spans="1:9">
      <c r="A1193" s="11" t="s">
        <v>1198</v>
      </c>
      <c r="B1193" s="8" t="s">
        <v>6193</v>
      </c>
      <c r="C1193" s="8" t="s">
        <v>9847</v>
      </c>
      <c r="D1193" s="8">
        <v>56</v>
      </c>
      <c r="E1193" s="8" t="str" cm="1">
        <f t="array" ref="E1193">_xlfn.IFS(D1193&lt;18,"Below 18",D1193&lt;=25,"18-25",D1193&lt;=35,"26-35",D1193&lt;=45,"36-45",D1193&lt;=55,"46-55",TRUE,"56+")</f>
        <v>56+</v>
      </c>
      <c r="F1193" s="8" t="s">
        <v>9962</v>
      </c>
      <c r="G1193" s="8" t="s">
        <v>10491</v>
      </c>
      <c r="H1193" s="8" t="s">
        <v>11683</v>
      </c>
      <c r="I1193" s="8" t="str">
        <f>_xlfn.XLOOKUP('Customer Information'!$A1193,'Policy Details'!$I$2:$I$5001,'Policy Details'!$A$2:$A$5001)</f>
        <v>POL42847651</v>
      </c>
    </row>
    <row r="1194" spans="1:9">
      <c r="A1194" s="12" t="s">
        <v>1199</v>
      </c>
      <c r="B1194" s="13" t="s">
        <v>6194</v>
      </c>
      <c r="C1194" s="13" t="s">
        <v>9847</v>
      </c>
      <c r="D1194" s="13">
        <v>47</v>
      </c>
      <c r="E1194" s="13" t="str" cm="1">
        <f t="array" ref="E1194">_xlfn.IFS(D1194&lt;18,"Below 18",D1194&lt;=25,"18-25",D1194&lt;=35,"26-35",D1194&lt;=45,"36-45",D1194&lt;=55,"46-55",TRUE,"56+")</f>
        <v>46-55</v>
      </c>
      <c r="F1194" s="13" t="s">
        <v>10027</v>
      </c>
      <c r="G1194" s="13" t="s">
        <v>10488</v>
      </c>
      <c r="H1194" s="13" t="s">
        <v>11684</v>
      </c>
      <c r="I1194" s="13" t="str">
        <f>_xlfn.XLOOKUP('Customer Information'!$A1194,'Policy Details'!$I$2:$I$5001,'Policy Details'!$A$2:$A$5001)</f>
        <v>POL11657273</v>
      </c>
    </row>
    <row r="1195" spans="1:9">
      <c r="A1195" s="11" t="s">
        <v>1200</v>
      </c>
      <c r="B1195" s="8" t="s">
        <v>6195</v>
      </c>
      <c r="C1195" s="8" t="s">
        <v>9846</v>
      </c>
      <c r="D1195" s="8">
        <v>51</v>
      </c>
      <c r="E1195" s="8" t="str" cm="1">
        <f t="array" ref="E1195">_xlfn.IFS(D1195&lt;18,"Below 18",D1195&lt;=25,"18-25",D1195&lt;=35,"26-35",D1195&lt;=45,"36-45",D1195&lt;=55,"46-55",TRUE,"56+")</f>
        <v>46-55</v>
      </c>
      <c r="F1195" s="8" t="s">
        <v>10042</v>
      </c>
      <c r="G1195" s="8" t="s">
        <v>10490</v>
      </c>
      <c r="H1195" s="8" t="s">
        <v>11685</v>
      </c>
      <c r="I1195" s="8" t="str">
        <f>_xlfn.XLOOKUP('Customer Information'!$A1195,'Policy Details'!$I$2:$I$5001,'Policy Details'!$A$2:$A$5001)</f>
        <v>POL36565456</v>
      </c>
    </row>
    <row r="1196" spans="1:9">
      <c r="A1196" s="12" t="s">
        <v>1201</v>
      </c>
      <c r="B1196" s="13" t="s">
        <v>6196</v>
      </c>
      <c r="C1196" s="13" t="s">
        <v>9848</v>
      </c>
      <c r="D1196" s="13">
        <v>36</v>
      </c>
      <c r="E1196" s="13" t="str" cm="1">
        <f t="array" ref="E1196">_xlfn.IFS(D1196&lt;18,"Below 18",D1196&lt;=25,"18-25",D1196&lt;=35,"26-35",D1196&lt;=45,"36-45",D1196&lt;=55,"46-55",TRUE,"56+")</f>
        <v>36-45</v>
      </c>
      <c r="F1196" s="13" t="s">
        <v>10167</v>
      </c>
      <c r="G1196" s="13" t="s">
        <v>10490</v>
      </c>
      <c r="H1196" s="13" t="s">
        <v>11686</v>
      </c>
      <c r="I1196" s="13" t="e">
        <f>_xlfn.XLOOKUP('Customer Information'!$A1196,'Policy Details'!$I$2:$I$5001,'Policy Details'!$A$2:$A$5001)</f>
        <v>#N/A</v>
      </c>
    </row>
    <row r="1197" spans="1:9">
      <c r="A1197" s="11" t="s">
        <v>1202</v>
      </c>
      <c r="B1197" s="8" t="s">
        <v>6197</v>
      </c>
      <c r="C1197" s="8" t="s">
        <v>9847</v>
      </c>
      <c r="D1197" s="8">
        <v>41</v>
      </c>
      <c r="E1197" s="8" t="str" cm="1">
        <f t="array" ref="E1197">_xlfn.IFS(D1197&lt;18,"Below 18",D1197&lt;=25,"18-25",D1197&lt;=35,"26-35",D1197&lt;=45,"36-45",D1197&lt;=55,"46-55",TRUE,"56+")</f>
        <v>36-45</v>
      </c>
      <c r="F1197" s="8" t="s">
        <v>10049</v>
      </c>
      <c r="G1197" s="8" t="s">
        <v>10488</v>
      </c>
      <c r="H1197" s="8" t="s">
        <v>11687</v>
      </c>
      <c r="I1197" s="8" t="e">
        <f>_xlfn.XLOOKUP('Customer Information'!$A1197,'Policy Details'!$I$2:$I$5001,'Policy Details'!$A$2:$A$5001)</f>
        <v>#N/A</v>
      </c>
    </row>
    <row r="1198" spans="1:9">
      <c r="A1198" s="12" t="s">
        <v>1203</v>
      </c>
      <c r="B1198" s="13" t="s">
        <v>6198</v>
      </c>
      <c r="C1198" s="13" t="s">
        <v>9846</v>
      </c>
      <c r="D1198" s="13">
        <v>58</v>
      </c>
      <c r="E1198" s="13" t="str" cm="1">
        <f t="array" ref="E1198">_xlfn.IFS(D1198&lt;18,"Below 18",D1198&lt;=25,"18-25",D1198&lt;=35,"26-35",D1198&lt;=45,"36-45",D1198&lt;=55,"46-55",TRUE,"56+")</f>
        <v>56+</v>
      </c>
      <c r="F1198" s="13" t="s">
        <v>10003</v>
      </c>
      <c r="G1198" s="13" t="s">
        <v>10491</v>
      </c>
      <c r="H1198" s="13" t="s">
        <v>11688</v>
      </c>
      <c r="I1198" s="13" t="str">
        <f>_xlfn.XLOOKUP('Customer Information'!$A1198,'Policy Details'!$I$2:$I$5001,'Policy Details'!$A$2:$A$5001)</f>
        <v>POL23689303</v>
      </c>
    </row>
    <row r="1199" spans="1:9">
      <c r="A1199" s="11" t="s">
        <v>1204</v>
      </c>
      <c r="B1199" s="8" t="s">
        <v>6199</v>
      </c>
      <c r="C1199" s="8" t="s">
        <v>9848</v>
      </c>
      <c r="D1199" s="8">
        <v>36</v>
      </c>
      <c r="E1199" s="8" t="str" cm="1">
        <f t="array" ref="E1199">_xlfn.IFS(D1199&lt;18,"Below 18",D1199&lt;=25,"18-25",D1199&lt;=35,"26-35",D1199&lt;=45,"36-45",D1199&lt;=55,"46-55",TRUE,"56+")</f>
        <v>36-45</v>
      </c>
      <c r="F1199" s="8" t="s">
        <v>9985</v>
      </c>
      <c r="G1199" s="8" t="s">
        <v>10489</v>
      </c>
      <c r="H1199" s="8" t="s">
        <v>11689</v>
      </c>
      <c r="I1199" s="8" t="str">
        <f>_xlfn.XLOOKUP('Customer Information'!$A1199,'Policy Details'!$I$2:$I$5001,'Policy Details'!$A$2:$A$5001)</f>
        <v>POL02132679</v>
      </c>
    </row>
    <row r="1200" spans="1:9">
      <c r="A1200" s="12" t="s">
        <v>1205</v>
      </c>
      <c r="B1200" s="13" t="s">
        <v>6200</v>
      </c>
      <c r="C1200" s="13" t="s">
        <v>9846</v>
      </c>
      <c r="D1200" s="13">
        <v>67</v>
      </c>
      <c r="E1200" s="13" t="str" cm="1">
        <f t="array" ref="E1200">_xlfn.IFS(D1200&lt;18,"Below 18",D1200&lt;=25,"18-25",D1200&lt;=35,"26-35",D1200&lt;=45,"36-45",D1200&lt;=55,"46-55",TRUE,"56+")</f>
        <v>56+</v>
      </c>
      <c r="F1200" s="13" t="s">
        <v>10235</v>
      </c>
      <c r="G1200" s="13" t="s">
        <v>10489</v>
      </c>
      <c r="H1200" s="13" t="s">
        <v>11690</v>
      </c>
      <c r="I1200" s="13" t="e">
        <f>_xlfn.XLOOKUP('Customer Information'!$A1200,'Policy Details'!$I$2:$I$5001,'Policy Details'!$A$2:$A$5001)</f>
        <v>#N/A</v>
      </c>
    </row>
    <row r="1201" spans="1:9">
      <c r="A1201" s="11" t="s">
        <v>1206</v>
      </c>
      <c r="B1201" s="8" t="s">
        <v>6201</v>
      </c>
      <c r="C1201" s="8" t="s">
        <v>9847</v>
      </c>
      <c r="D1201" s="8">
        <v>79</v>
      </c>
      <c r="E1201" s="8" t="str" cm="1">
        <f t="array" ref="E1201">_xlfn.IFS(D1201&lt;18,"Below 18",D1201&lt;=25,"18-25",D1201&lt;=35,"26-35",D1201&lt;=45,"36-45",D1201&lt;=55,"46-55",TRUE,"56+")</f>
        <v>56+</v>
      </c>
      <c r="F1201" s="8" t="s">
        <v>10293</v>
      </c>
      <c r="G1201" s="8" t="s">
        <v>10491</v>
      </c>
      <c r="H1201" s="8" t="s">
        <v>11691</v>
      </c>
      <c r="I1201" s="8" t="e">
        <f>_xlfn.XLOOKUP('Customer Information'!$A1201,'Policy Details'!$I$2:$I$5001,'Policy Details'!$A$2:$A$5001)</f>
        <v>#N/A</v>
      </c>
    </row>
    <row r="1202" spans="1:9">
      <c r="A1202" s="12" t="s">
        <v>1207</v>
      </c>
      <c r="B1202" s="13" t="s">
        <v>6202</v>
      </c>
      <c r="C1202" s="13" t="s">
        <v>9846</v>
      </c>
      <c r="D1202" s="13">
        <v>65</v>
      </c>
      <c r="E1202" s="13" t="str" cm="1">
        <f t="array" ref="E1202">_xlfn.IFS(D1202&lt;18,"Below 18",D1202&lt;=25,"18-25",D1202&lt;=35,"26-35",D1202&lt;=45,"36-45",D1202&lt;=55,"46-55",TRUE,"56+")</f>
        <v>56+</v>
      </c>
      <c r="F1202" s="13" t="s">
        <v>10395</v>
      </c>
      <c r="G1202" s="13" t="s">
        <v>10489</v>
      </c>
      <c r="H1202" s="13" t="s">
        <v>11692</v>
      </c>
      <c r="I1202" s="13" t="e">
        <f>_xlfn.XLOOKUP('Customer Information'!$A1202,'Policy Details'!$I$2:$I$5001,'Policy Details'!$A$2:$A$5001)</f>
        <v>#N/A</v>
      </c>
    </row>
    <row r="1203" spans="1:9">
      <c r="A1203" s="11" t="s">
        <v>1208</v>
      </c>
      <c r="B1203" s="8" t="s">
        <v>6203</v>
      </c>
      <c r="C1203" s="8" t="s">
        <v>9848</v>
      </c>
      <c r="D1203" s="8">
        <v>71</v>
      </c>
      <c r="E1203" s="8" t="str" cm="1">
        <f t="array" ref="E1203">_xlfn.IFS(D1203&lt;18,"Below 18",D1203&lt;=25,"18-25",D1203&lt;=35,"26-35",D1203&lt;=45,"36-45",D1203&lt;=55,"46-55",TRUE,"56+")</f>
        <v>56+</v>
      </c>
      <c r="F1203" s="8" t="s">
        <v>9980</v>
      </c>
      <c r="G1203" s="8" t="s">
        <v>10490</v>
      </c>
      <c r="H1203" s="8" t="s">
        <v>11693</v>
      </c>
      <c r="I1203" s="8" t="e">
        <f>_xlfn.XLOOKUP('Customer Information'!$A1203,'Policy Details'!$I$2:$I$5001,'Policy Details'!$A$2:$A$5001)</f>
        <v>#N/A</v>
      </c>
    </row>
    <row r="1204" spans="1:9">
      <c r="A1204" s="12" t="s">
        <v>1209</v>
      </c>
      <c r="B1204" s="13" t="s">
        <v>6204</v>
      </c>
      <c r="C1204" s="13" t="s">
        <v>9847</v>
      </c>
      <c r="D1204" s="13">
        <v>68</v>
      </c>
      <c r="E1204" s="13" t="str" cm="1">
        <f t="array" ref="E1204">_xlfn.IFS(D1204&lt;18,"Below 18",D1204&lt;=25,"18-25",D1204&lt;=35,"26-35",D1204&lt;=45,"36-45",D1204&lt;=55,"46-55",TRUE,"56+")</f>
        <v>56+</v>
      </c>
      <c r="F1204" s="13" t="s">
        <v>9939</v>
      </c>
      <c r="G1204" s="13" t="s">
        <v>10488</v>
      </c>
      <c r="H1204" s="13" t="s">
        <v>11694</v>
      </c>
      <c r="I1204" s="13" t="e">
        <f>_xlfn.XLOOKUP('Customer Information'!$A1204,'Policy Details'!$I$2:$I$5001,'Policy Details'!$A$2:$A$5001)</f>
        <v>#N/A</v>
      </c>
    </row>
    <row r="1205" spans="1:9">
      <c r="A1205" s="11" t="s">
        <v>1210</v>
      </c>
      <c r="B1205" s="8" t="s">
        <v>6205</v>
      </c>
      <c r="C1205" s="8" t="s">
        <v>9848</v>
      </c>
      <c r="D1205" s="8">
        <v>22</v>
      </c>
      <c r="E1205" s="8" t="str" cm="1">
        <f t="array" ref="E1205">_xlfn.IFS(D1205&lt;18,"Below 18",D1205&lt;=25,"18-25",D1205&lt;=35,"26-35",D1205&lt;=45,"36-45",D1205&lt;=55,"46-55",TRUE,"56+")</f>
        <v>18-25</v>
      </c>
      <c r="F1205" s="8" t="s">
        <v>10396</v>
      </c>
      <c r="G1205" s="8" t="s">
        <v>10490</v>
      </c>
      <c r="H1205" s="8" t="s">
        <v>11695</v>
      </c>
      <c r="I1205" s="8" t="str">
        <f>_xlfn.XLOOKUP('Customer Information'!$A1205,'Policy Details'!$I$2:$I$5001,'Policy Details'!$A$2:$A$5001)</f>
        <v>POL04666316</v>
      </c>
    </row>
    <row r="1206" spans="1:9">
      <c r="A1206" s="12" t="s">
        <v>1211</v>
      </c>
      <c r="B1206" s="13" t="s">
        <v>6206</v>
      </c>
      <c r="C1206" s="13" t="s">
        <v>9848</v>
      </c>
      <c r="D1206" s="13">
        <v>26</v>
      </c>
      <c r="E1206" s="13" t="str" cm="1">
        <f t="array" ref="E1206">_xlfn.IFS(D1206&lt;18,"Below 18",D1206&lt;=25,"18-25",D1206&lt;=35,"26-35",D1206&lt;=45,"36-45",D1206&lt;=55,"46-55",TRUE,"56+")</f>
        <v>26-35</v>
      </c>
      <c r="F1206" s="13" t="s">
        <v>10397</v>
      </c>
      <c r="G1206" s="13" t="s">
        <v>10491</v>
      </c>
      <c r="H1206" s="13" t="s">
        <v>11696</v>
      </c>
      <c r="I1206" s="13" t="str">
        <f>_xlfn.XLOOKUP('Customer Information'!$A1206,'Policy Details'!$I$2:$I$5001,'Policy Details'!$A$2:$A$5001)</f>
        <v>POL25201250</v>
      </c>
    </row>
    <row r="1207" spans="1:9">
      <c r="A1207" s="11" t="s">
        <v>1212</v>
      </c>
      <c r="B1207" s="8" t="s">
        <v>6207</v>
      </c>
      <c r="C1207" s="8" t="s">
        <v>9846</v>
      </c>
      <c r="D1207" s="8">
        <v>36</v>
      </c>
      <c r="E1207" s="8" t="str" cm="1">
        <f t="array" ref="E1207">_xlfn.IFS(D1207&lt;18,"Below 18",D1207&lt;=25,"18-25",D1207&lt;=35,"26-35",D1207&lt;=45,"36-45",D1207&lt;=55,"46-55",TRUE,"56+")</f>
        <v>36-45</v>
      </c>
      <c r="F1207" s="8" t="s">
        <v>10145</v>
      </c>
      <c r="G1207" s="8" t="s">
        <v>10488</v>
      </c>
      <c r="H1207" s="8" t="s">
        <v>11697</v>
      </c>
      <c r="I1207" s="8" t="str">
        <f>_xlfn.XLOOKUP('Customer Information'!$A1207,'Policy Details'!$I$2:$I$5001,'Policy Details'!$A$2:$A$5001)</f>
        <v>POL15628115</v>
      </c>
    </row>
    <row r="1208" spans="1:9">
      <c r="A1208" s="12" t="s">
        <v>1213</v>
      </c>
      <c r="B1208" s="13" t="s">
        <v>6208</v>
      </c>
      <c r="C1208" s="13" t="s">
        <v>9848</v>
      </c>
      <c r="D1208" s="13">
        <v>57</v>
      </c>
      <c r="E1208" s="13" t="str" cm="1">
        <f t="array" ref="E1208">_xlfn.IFS(D1208&lt;18,"Below 18",D1208&lt;=25,"18-25",D1208&lt;=35,"26-35",D1208&lt;=45,"36-45",D1208&lt;=55,"46-55",TRUE,"56+")</f>
        <v>56+</v>
      </c>
      <c r="F1208" s="13" t="s">
        <v>9875</v>
      </c>
      <c r="G1208" s="13" t="s">
        <v>10488</v>
      </c>
      <c r="H1208" s="13" t="s">
        <v>11698</v>
      </c>
      <c r="I1208" s="13" t="e">
        <f>_xlfn.XLOOKUP('Customer Information'!$A1208,'Policy Details'!$I$2:$I$5001,'Policy Details'!$A$2:$A$5001)</f>
        <v>#N/A</v>
      </c>
    </row>
    <row r="1209" spans="1:9">
      <c r="A1209" s="11" t="s">
        <v>1214</v>
      </c>
      <c r="B1209" s="8" t="s">
        <v>6209</v>
      </c>
      <c r="C1209" s="8" t="s">
        <v>9848</v>
      </c>
      <c r="D1209" s="8">
        <v>31</v>
      </c>
      <c r="E1209" s="8" t="str" cm="1">
        <f t="array" ref="E1209">_xlfn.IFS(D1209&lt;18,"Below 18",D1209&lt;=25,"18-25",D1209&lt;=35,"26-35",D1209&lt;=45,"36-45",D1209&lt;=55,"46-55",TRUE,"56+")</f>
        <v>26-35</v>
      </c>
      <c r="F1209" s="8" t="s">
        <v>10371</v>
      </c>
      <c r="G1209" s="8" t="s">
        <v>10489</v>
      </c>
      <c r="H1209" s="8" t="s">
        <v>11699</v>
      </c>
      <c r="I1209" s="8" t="str">
        <f>_xlfn.XLOOKUP('Customer Information'!$A1209,'Policy Details'!$I$2:$I$5001,'Policy Details'!$A$2:$A$5001)</f>
        <v>POL88792514</v>
      </c>
    </row>
    <row r="1210" spans="1:9">
      <c r="A1210" s="12" t="s">
        <v>1215</v>
      </c>
      <c r="B1210" s="13" t="s">
        <v>6210</v>
      </c>
      <c r="C1210" s="13" t="s">
        <v>9848</v>
      </c>
      <c r="D1210" s="13">
        <v>76</v>
      </c>
      <c r="E1210" s="13" t="str" cm="1">
        <f t="array" ref="E1210">_xlfn.IFS(D1210&lt;18,"Below 18",D1210&lt;=25,"18-25",D1210&lt;=35,"26-35",D1210&lt;=45,"36-45",D1210&lt;=55,"46-55",TRUE,"56+")</f>
        <v>56+</v>
      </c>
      <c r="F1210" s="13" t="s">
        <v>10088</v>
      </c>
      <c r="G1210" s="13" t="s">
        <v>10490</v>
      </c>
      <c r="H1210" s="13" t="s">
        <v>11700</v>
      </c>
      <c r="I1210" s="13" t="str">
        <f>_xlfn.XLOOKUP('Customer Information'!$A1210,'Policy Details'!$I$2:$I$5001,'Policy Details'!$A$2:$A$5001)</f>
        <v>POL33232710</v>
      </c>
    </row>
    <row r="1211" spans="1:9">
      <c r="A1211" s="11" t="s">
        <v>1216</v>
      </c>
      <c r="B1211" s="8" t="s">
        <v>6211</v>
      </c>
      <c r="C1211" s="8" t="s">
        <v>9846</v>
      </c>
      <c r="D1211" s="8">
        <v>28</v>
      </c>
      <c r="E1211" s="8" t="str" cm="1">
        <f t="array" ref="E1211">_xlfn.IFS(D1211&lt;18,"Below 18",D1211&lt;=25,"18-25",D1211&lt;=35,"26-35",D1211&lt;=45,"36-45",D1211&lt;=55,"46-55",TRUE,"56+")</f>
        <v>26-35</v>
      </c>
      <c r="F1211" s="8" t="s">
        <v>9896</v>
      </c>
      <c r="G1211" s="8" t="s">
        <v>10489</v>
      </c>
      <c r="H1211" s="8" t="s">
        <v>11701</v>
      </c>
      <c r="I1211" s="8" t="e">
        <f>_xlfn.XLOOKUP('Customer Information'!$A1211,'Policy Details'!$I$2:$I$5001,'Policy Details'!$A$2:$A$5001)</f>
        <v>#N/A</v>
      </c>
    </row>
    <row r="1212" spans="1:9">
      <c r="A1212" s="12" t="s">
        <v>1217</v>
      </c>
      <c r="B1212" s="13" t="s">
        <v>6212</v>
      </c>
      <c r="C1212" s="13" t="s">
        <v>9848</v>
      </c>
      <c r="D1212" s="13">
        <v>48</v>
      </c>
      <c r="E1212" s="13" t="str" cm="1">
        <f t="array" ref="E1212">_xlfn.IFS(D1212&lt;18,"Below 18",D1212&lt;=25,"18-25",D1212&lt;=35,"26-35",D1212&lt;=45,"36-45",D1212&lt;=55,"46-55",TRUE,"56+")</f>
        <v>46-55</v>
      </c>
      <c r="F1212" s="13" t="s">
        <v>10398</v>
      </c>
      <c r="G1212" s="13" t="s">
        <v>10490</v>
      </c>
      <c r="H1212" s="13" t="s">
        <v>11702</v>
      </c>
      <c r="I1212" s="13" t="str">
        <f>_xlfn.XLOOKUP('Customer Information'!$A1212,'Policy Details'!$I$2:$I$5001,'Policy Details'!$A$2:$A$5001)</f>
        <v>POL41941398</v>
      </c>
    </row>
    <row r="1213" spans="1:9">
      <c r="A1213" s="11" t="s">
        <v>1218</v>
      </c>
      <c r="B1213" s="8" t="s">
        <v>6213</v>
      </c>
      <c r="C1213" s="8" t="s">
        <v>9847</v>
      </c>
      <c r="D1213" s="8">
        <v>46</v>
      </c>
      <c r="E1213" s="8" t="str" cm="1">
        <f t="array" ref="E1213">_xlfn.IFS(D1213&lt;18,"Below 18",D1213&lt;=25,"18-25",D1213&lt;=35,"26-35",D1213&lt;=45,"36-45",D1213&lt;=55,"46-55",TRUE,"56+")</f>
        <v>46-55</v>
      </c>
      <c r="F1213" s="8" t="s">
        <v>10399</v>
      </c>
      <c r="G1213" s="8" t="s">
        <v>10488</v>
      </c>
      <c r="H1213" s="8" t="s">
        <v>11703</v>
      </c>
      <c r="I1213" s="8" t="str">
        <f>_xlfn.XLOOKUP('Customer Information'!$A1213,'Policy Details'!$I$2:$I$5001,'Policy Details'!$A$2:$A$5001)</f>
        <v>POL78750589</v>
      </c>
    </row>
    <row r="1214" spans="1:9">
      <c r="A1214" s="12" t="s">
        <v>1219</v>
      </c>
      <c r="B1214" s="13" t="s">
        <v>6214</v>
      </c>
      <c r="C1214" s="13" t="s">
        <v>9848</v>
      </c>
      <c r="D1214" s="13">
        <v>27</v>
      </c>
      <c r="E1214" s="13" t="str" cm="1">
        <f t="array" ref="E1214">_xlfn.IFS(D1214&lt;18,"Below 18",D1214&lt;=25,"18-25",D1214&lt;=35,"26-35",D1214&lt;=45,"36-45",D1214&lt;=55,"46-55",TRUE,"56+")</f>
        <v>26-35</v>
      </c>
      <c r="F1214" s="13" t="s">
        <v>10400</v>
      </c>
      <c r="G1214" s="13" t="s">
        <v>10491</v>
      </c>
      <c r="H1214" s="13" t="s">
        <v>11704</v>
      </c>
      <c r="I1214" s="13" t="str">
        <f>_xlfn.XLOOKUP('Customer Information'!$A1214,'Policy Details'!$I$2:$I$5001,'Policy Details'!$A$2:$A$5001)</f>
        <v>POL75206437</v>
      </c>
    </row>
    <row r="1215" spans="1:9">
      <c r="A1215" s="11" t="s">
        <v>1220</v>
      </c>
      <c r="B1215" s="8" t="s">
        <v>6215</v>
      </c>
      <c r="C1215" s="8" t="s">
        <v>9847</v>
      </c>
      <c r="D1215" s="8">
        <v>25</v>
      </c>
      <c r="E1215" s="8" t="str" cm="1">
        <f t="array" ref="E1215">_xlfn.IFS(D1215&lt;18,"Below 18",D1215&lt;=25,"18-25",D1215&lt;=35,"26-35",D1215&lt;=45,"36-45",D1215&lt;=55,"46-55",TRUE,"56+")</f>
        <v>18-25</v>
      </c>
      <c r="F1215" s="8" t="s">
        <v>10364</v>
      </c>
      <c r="G1215" s="8" t="s">
        <v>10489</v>
      </c>
      <c r="H1215" s="8" t="s">
        <v>11705</v>
      </c>
      <c r="I1215" s="8" t="str">
        <f>_xlfn.XLOOKUP('Customer Information'!$A1215,'Policy Details'!$I$2:$I$5001,'Policy Details'!$A$2:$A$5001)</f>
        <v>POL07659221</v>
      </c>
    </row>
    <row r="1216" spans="1:9">
      <c r="A1216" s="12" t="s">
        <v>1221</v>
      </c>
      <c r="B1216" s="13" t="s">
        <v>6216</v>
      </c>
      <c r="C1216" s="13" t="s">
        <v>9846</v>
      </c>
      <c r="D1216" s="13">
        <v>67</v>
      </c>
      <c r="E1216" s="13" t="str" cm="1">
        <f t="array" ref="E1216">_xlfn.IFS(D1216&lt;18,"Below 18",D1216&lt;=25,"18-25",D1216&lt;=35,"26-35",D1216&lt;=45,"36-45",D1216&lt;=55,"46-55",TRUE,"56+")</f>
        <v>56+</v>
      </c>
      <c r="F1216" s="13" t="s">
        <v>10281</v>
      </c>
      <c r="G1216" s="13" t="s">
        <v>10489</v>
      </c>
      <c r="H1216" s="13" t="s">
        <v>11706</v>
      </c>
      <c r="I1216" s="13" t="e">
        <f>_xlfn.XLOOKUP('Customer Information'!$A1216,'Policy Details'!$I$2:$I$5001,'Policy Details'!$A$2:$A$5001)</f>
        <v>#N/A</v>
      </c>
    </row>
    <row r="1217" spans="1:9">
      <c r="A1217" s="11" t="s">
        <v>1222</v>
      </c>
      <c r="B1217" s="8" t="s">
        <v>6217</v>
      </c>
      <c r="C1217" s="8" t="s">
        <v>9848</v>
      </c>
      <c r="D1217" s="8">
        <v>29</v>
      </c>
      <c r="E1217" s="8" t="str" cm="1">
        <f t="array" ref="E1217">_xlfn.IFS(D1217&lt;18,"Below 18",D1217&lt;=25,"18-25",D1217&lt;=35,"26-35",D1217&lt;=45,"36-45",D1217&lt;=55,"46-55",TRUE,"56+")</f>
        <v>26-35</v>
      </c>
      <c r="F1217" s="8" t="s">
        <v>10401</v>
      </c>
      <c r="G1217" s="8" t="s">
        <v>10491</v>
      </c>
      <c r="H1217" s="8" t="s">
        <v>11707</v>
      </c>
      <c r="I1217" s="8" t="e">
        <f>_xlfn.XLOOKUP('Customer Information'!$A1217,'Policy Details'!$I$2:$I$5001,'Policy Details'!$A$2:$A$5001)</f>
        <v>#N/A</v>
      </c>
    </row>
    <row r="1218" spans="1:9">
      <c r="A1218" s="12" t="s">
        <v>1223</v>
      </c>
      <c r="B1218" s="13" t="s">
        <v>6218</v>
      </c>
      <c r="C1218" s="13" t="s">
        <v>9848</v>
      </c>
      <c r="D1218" s="13">
        <v>83</v>
      </c>
      <c r="E1218" s="13" t="str" cm="1">
        <f t="array" ref="E1218">_xlfn.IFS(D1218&lt;18,"Below 18",D1218&lt;=25,"18-25",D1218&lt;=35,"26-35",D1218&lt;=45,"36-45",D1218&lt;=55,"46-55",TRUE,"56+")</f>
        <v>56+</v>
      </c>
      <c r="F1218" s="13" t="s">
        <v>10072</v>
      </c>
      <c r="G1218" s="13" t="s">
        <v>10489</v>
      </c>
      <c r="H1218" s="13" t="s">
        <v>11708</v>
      </c>
      <c r="I1218" s="13" t="str">
        <f>_xlfn.XLOOKUP('Customer Information'!$A1218,'Policy Details'!$I$2:$I$5001,'Policy Details'!$A$2:$A$5001)</f>
        <v>POL88672866</v>
      </c>
    </row>
    <row r="1219" spans="1:9">
      <c r="A1219" s="11" t="s">
        <v>1224</v>
      </c>
      <c r="B1219" s="8" t="s">
        <v>6219</v>
      </c>
      <c r="C1219" s="8" t="s">
        <v>9847</v>
      </c>
      <c r="D1219" s="8">
        <v>58</v>
      </c>
      <c r="E1219" s="8" t="str" cm="1">
        <f t="array" ref="E1219">_xlfn.IFS(D1219&lt;18,"Below 18",D1219&lt;=25,"18-25",D1219&lt;=35,"26-35",D1219&lt;=45,"36-45",D1219&lt;=55,"46-55",TRUE,"56+")</f>
        <v>56+</v>
      </c>
      <c r="F1219" s="8" t="s">
        <v>9986</v>
      </c>
      <c r="G1219" s="8" t="s">
        <v>10491</v>
      </c>
      <c r="H1219" s="8" t="s">
        <v>11709</v>
      </c>
      <c r="I1219" s="8" t="str">
        <f>_xlfn.XLOOKUP('Customer Information'!$A1219,'Policy Details'!$I$2:$I$5001,'Policy Details'!$A$2:$A$5001)</f>
        <v>POL49796640</v>
      </c>
    </row>
    <row r="1220" spans="1:9">
      <c r="A1220" s="12" t="s">
        <v>1225</v>
      </c>
      <c r="B1220" s="13" t="s">
        <v>6220</v>
      </c>
      <c r="C1220" s="13" t="s">
        <v>9847</v>
      </c>
      <c r="D1220" s="13">
        <v>85</v>
      </c>
      <c r="E1220" s="13" t="str" cm="1">
        <f t="array" ref="E1220">_xlfn.IFS(D1220&lt;18,"Below 18",D1220&lt;=25,"18-25",D1220&lt;=35,"26-35",D1220&lt;=45,"36-45",D1220&lt;=55,"46-55",TRUE,"56+")</f>
        <v>56+</v>
      </c>
      <c r="F1220" s="13" t="s">
        <v>10266</v>
      </c>
      <c r="G1220" s="13" t="s">
        <v>10489</v>
      </c>
      <c r="H1220" s="13" t="s">
        <v>11710</v>
      </c>
      <c r="I1220" s="13" t="e">
        <f>_xlfn.XLOOKUP('Customer Information'!$A1220,'Policy Details'!$I$2:$I$5001,'Policy Details'!$A$2:$A$5001)</f>
        <v>#N/A</v>
      </c>
    </row>
    <row r="1221" spans="1:9">
      <c r="A1221" s="11" t="s">
        <v>1226</v>
      </c>
      <c r="B1221" s="8" t="s">
        <v>6221</v>
      </c>
      <c r="C1221" s="8" t="s">
        <v>9847</v>
      </c>
      <c r="D1221" s="8">
        <v>53</v>
      </c>
      <c r="E1221" s="8" t="str" cm="1">
        <f t="array" ref="E1221">_xlfn.IFS(D1221&lt;18,"Below 18",D1221&lt;=25,"18-25",D1221&lt;=35,"26-35",D1221&lt;=45,"36-45",D1221&lt;=55,"46-55",TRUE,"56+")</f>
        <v>46-55</v>
      </c>
      <c r="F1221" s="8" t="s">
        <v>10200</v>
      </c>
      <c r="G1221" s="8" t="s">
        <v>10490</v>
      </c>
      <c r="H1221" s="8" t="s">
        <v>11711</v>
      </c>
      <c r="I1221" s="8" t="e">
        <f>_xlfn.XLOOKUP('Customer Information'!$A1221,'Policy Details'!$I$2:$I$5001,'Policy Details'!$A$2:$A$5001)</f>
        <v>#N/A</v>
      </c>
    </row>
    <row r="1222" spans="1:9">
      <c r="A1222" s="12" t="s">
        <v>1227</v>
      </c>
      <c r="B1222" s="13" t="s">
        <v>6222</v>
      </c>
      <c r="C1222" s="13" t="s">
        <v>9847</v>
      </c>
      <c r="D1222" s="13">
        <v>78</v>
      </c>
      <c r="E1222" s="13" t="str" cm="1">
        <f t="array" ref="E1222">_xlfn.IFS(D1222&lt;18,"Below 18",D1222&lt;=25,"18-25",D1222&lt;=35,"26-35",D1222&lt;=45,"36-45",D1222&lt;=55,"46-55",TRUE,"56+")</f>
        <v>56+</v>
      </c>
      <c r="F1222" s="13" t="s">
        <v>10294</v>
      </c>
      <c r="G1222" s="13" t="s">
        <v>10490</v>
      </c>
      <c r="H1222" s="13" t="s">
        <v>11712</v>
      </c>
      <c r="I1222" s="13" t="e">
        <f>_xlfn.XLOOKUP('Customer Information'!$A1222,'Policy Details'!$I$2:$I$5001,'Policy Details'!$A$2:$A$5001)</f>
        <v>#N/A</v>
      </c>
    </row>
    <row r="1223" spans="1:9">
      <c r="A1223" s="11" t="s">
        <v>1228</v>
      </c>
      <c r="B1223" s="8" t="s">
        <v>6223</v>
      </c>
      <c r="C1223" s="8" t="s">
        <v>9846</v>
      </c>
      <c r="D1223" s="8">
        <v>41</v>
      </c>
      <c r="E1223" s="8" t="str" cm="1">
        <f t="array" ref="E1223">_xlfn.IFS(D1223&lt;18,"Below 18",D1223&lt;=25,"18-25",D1223&lt;=35,"26-35",D1223&lt;=45,"36-45",D1223&lt;=55,"46-55",TRUE,"56+")</f>
        <v>36-45</v>
      </c>
      <c r="F1223" s="8" t="s">
        <v>10175</v>
      </c>
      <c r="G1223" s="8" t="s">
        <v>10489</v>
      </c>
      <c r="H1223" s="8" t="s">
        <v>11713</v>
      </c>
      <c r="I1223" s="8" t="str">
        <f>_xlfn.XLOOKUP('Customer Information'!$A1223,'Policy Details'!$I$2:$I$5001,'Policy Details'!$A$2:$A$5001)</f>
        <v>POL30941821</v>
      </c>
    </row>
    <row r="1224" spans="1:9">
      <c r="A1224" s="12" t="s">
        <v>1229</v>
      </c>
      <c r="B1224" s="13" t="s">
        <v>6224</v>
      </c>
      <c r="C1224" s="13" t="s">
        <v>9846</v>
      </c>
      <c r="D1224" s="13">
        <v>53</v>
      </c>
      <c r="E1224" s="13" t="str" cm="1">
        <f t="array" ref="E1224">_xlfn.IFS(D1224&lt;18,"Below 18",D1224&lt;=25,"18-25",D1224&lt;=35,"26-35",D1224&lt;=45,"36-45",D1224&lt;=55,"46-55",TRUE,"56+")</f>
        <v>46-55</v>
      </c>
      <c r="F1224" s="13" t="s">
        <v>10402</v>
      </c>
      <c r="G1224" s="13" t="s">
        <v>10488</v>
      </c>
      <c r="H1224" s="13" t="s">
        <v>11714</v>
      </c>
      <c r="I1224" s="13" t="str">
        <f>_xlfn.XLOOKUP('Customer Information'!$A1224,'Policy Details'!$I$2:$I$5001,'Policy Details'!$A$2:$A$5001)</f>
        <v>POL98433170</v>
      </c>
    </row>
    <row r="1225" spans="1:9">
      <c r="A1225" s="11" t="s">
        <v>1230</v>
      </c>
      <c r="B1225" s="8" t="s">
        <v>6225</v>
      </c>
      <c r="C1225" s="8" t="s">
        <v>9846</v>
      </c>
      <c r="D1225" s="8">
        <v>27</v>
      </c>
      <c r="E1225" s="8" t="str" cm="1">
        <f t="array" ref="E1225">_xlfn.IFS(D1225&lt;18,"Below 18",D1225&lt;=25,"18-25",D1225&lt;=35,"26-35",D1225&lt;=45,"36-45",D1225&lt;=55,"46-55",TRUE,"56+")</f>
        <v>26-35</v>
      </c>
      <c r="F1225" s="8" t="s">
        <v>9930</v>
      </c>
      <c r="G1225" s="8" t="s">
        <v>10488</v>
      </c>
      <c r="H1225" s="8" t="s">
        <v>11715</v>
      </c>
      <c r="I1225" s="8" t="e">
        <f>_xlfn.XLOOKUP('Customer Information'!$A1225,'Policy Details'!$I$2:$I$5001,'Policy Details'!$A$2:$A$5001)</f>
        <v>#N/A</v>
      </c>
    </row>
    <row r="1226" spans="1:9">
      <c r="A1226" s="12" t="s">
        <v>1231</v>
      </c>
      <c r="B1226" s="13" t="s">
        <v>6226</v>
      </c>
      <c r="C1226" s="13" t="s">
        <v>9846</v>
      </c>
      <c r="D1226" s="13">
        <v>43</v>
      </c>
      <c r="E1226" s="13" t="str" cm="1">
        <f t="array" ref="E1226">_xlfn.IFS(D1226&lt;18,"Below 18",D1226&lt;=25,"18-25",D1226&lt;=35,"26-35",D1226&lt;=45,"36-45",D1226&lt;=55,"46-55",TRUE,"56+")</f>
        <v>36-45</v>
      </c>
      <c r="F1226" s="13" t="s">
        <v>10015</v>
      </c>
      <c r="G1226" s="13" t="s">
        <v>10490</v>
      </c>
      <c r="H1226" s="13" t="s">
        <v>11716</v>
      </c>
      <c r="I1226" s="13" t="str">
        <f>_xlfn.XLOOKUP('Customer Information'!$A1226,'Policy Details'!$I$2:$I$5001,'Policy Details'!$A$2:$A$5001)</f>
        <v>POL70411495</v>
      </c>
    </row>
    <row r="1227" spans="1:9">
      <c r="A1227" s="11" t="s">
        <v>1232</v>
      </c>
      <c r="B1227" s="8" t="s">
        <v>6227</v>
      </c>
      <c r="C1227" s="8" t="s">
        <v>9846</v>
      </c>
      <c r="D1227" s="8">
        <v>28</v>
      </c>
      <c r="E1227" s="8" t="str" cm="1">
        <f t="array" ref="E1227">_xlfn.IFS(D1227&lt;18,"Below 18",D1227&lt;=25,"18-25",D1227&lt;=35,"26-35",D1227&lt;=45,"36-45",D1227&lt;=55,"46-55",TRUE,"56+")</f>
        <v>26-35</v>
      </c>
      <c r="F1227" s="8" t="s">
        <v>10072</v>
      </c>
      <c r="G1227" s="8" t="s">
        <v>10488</v>
      </c>
      <c r="H1227" s="8" t="s">
        <v>11717</v>
      </c>
      <c r="I1227" s="8" t="e">
        <f>_xlfn.XLOOKUP('Customer Information'!$A1227,'Policy Details'!$I$2:$I$5001,'Policy Details'!$A$2:$A$5001)</f>
        <v>#N/A</v>
      </c>
    </row>
    <row r="1228" spans="1:9">
      <c r="A1228" s="12" t="s">
        <v>1233</v>
      </c>
      <c r="B1228" s="13" t="s">
        <v>6228</v>
      </c>
      <c r="C1228" s="13" t="s">
        <v>9847</v>
      </c>
      <c r="D1228" s="13">
        <v>41</v>
      </c>
      <c r="E1228" s="13" t="str" cm="1">
        <f t="array" ref="E1228">_xlfn.IFS(D1228&lt;18,"Below 18",D1228&lt;=25,"18-25",D1228&lt;=35,"26-35",D1228&lt;=45,"36-45",D1228&lt;=55,"46-55",TRUE,"56+")</f>
        <v>36-45</v>
      </c>
      <c r="F1228" s="13" t="s">
        <v>9860</v>
      </c>
      <c r="G1228" s="13" t="s">
        <v>10489</v>
      </c>
      <c r="H1228" s="13" t="s">
        <v>11718</v>
      </c>
      <c r="I1228" s="13" t="e">
        <f>_xlfn.XLOOKUP('Customer Information'!$A1228,'Policy Details'!$I$2:$I$5001,'Policy Details'!$A$2:$A$5001)</f>
        <v>#N/A</v>
      </c>
    </row>
    <row r="1229" spans="1:9">
      <c r="A1229" s="11" t="s">
        <v>1234</v>
      </c>
      <c r="B1229" s="8" t="s">
        <v>6229</v>
      </c>
      <c r="C1229" s="8" t="s">
        <v>9848</v>
      </c>
      <c r="D1229" s="8">
        <v>57</v>
      </c>
      <c r="E1229" s="8" t="str" cm="1">
        <f t="array" ref="E1229">_xlfn.IFS(D1229&lt;18,"Below 18",D1229&lt;=25,"18-25",D1229&lt;=35,"26-35",D1229&lt;=45,"36-45",D1229&lt;=55,"46-55",TRUE,"56+")</f>
        <v>56+</v>
      </c>
      <c r="F1229" s="8" t="s">
        <v>9852</v>
      </c>
      <c r="G1229" s="8" t="s">
        <v>10490</v>
      </c>
      <c r="H1229" s="8" t="s">
        <v>11719</v>
      </c>
      <c r="I1229" s="8" t="e">
        <f>_xlfn.XLOOKUP('Customer Information'!$A1229,'Policy Details'!$I$2:$I$5001,'Policy Details'!$A$2:$A$5001)</f>
        <v>#N/A</v>
      </c>
    </row>
    <row r="1230" spans="1:9">
      <c r="A1230" s="12" t="s">
        <v>1235</v>
      </c>
      <c r="B1230" s="13" t="s">
        <v>6230</v>
      </c>
      <c r="C1230" s="13" t="s">
        <v>9847</v>
      </c>
      <c r="D1230" s="13">
        <v>53</v>
      </c>
      <c r="E1230" s="13" t="str" cm="1">
        <f t="array" ref="E1230">_xlfn.IFS(D1230&lt;18,"Below 18",D1230&lt;=25,"18-25",D1230&lt;=35,"26-35",D1230&lt;=45,"36-45",D1230&lt;=55,"46-55",TRUE,"56+")</f>
        <v>46-55</v>
      </c>
      <c r="F1230" s="13" t="s">
        <v>10001</v>
      </c>
      <c r="G1230" s="13" t="s">
        <v>10489</v>
      </c>
      <c r="H1230" s="13" t="s">
        <v>11720</v>
      </c>
      <c r="I1230" s="13" t="str">
        <f>_xlfn.XLOOKUP('Customer Information'!$A1230,'Policy Details'!$I$2:$I$5001,'Policy Details'!$A$2:$A$5001)</f>
        <v>POL18840628</v>
      </c>
    </row>
    <row r="1231" spans="1:9">
      <c r="A1231" s="11" t="s">
        <v>1236</v>
      </c>
      <c r="B1231" s="8" t="s">
        <v>6231</v>
      </c>
      <c r="C1231" s="8" t="s">
        <v>9848</v>
      </c>
      <c r="D1231" s="8">
        <v>40</v>
      </c>
      <c r="E1231" s="8" t="str" cm="1">
        <f t="array" ref="E1231">_xlfn.IFS(D1231&lt;18,"Below 18",D1231&lt;=25,"18-25",D1231&lt;=35,"26-35",D1231&lt;=45,"36-45",D1231&lt;=55,"46-55",TRUE,"56+")</f>
        <v>36-45</v>
      </c>
      <c r="F1231" s="8" t="s">
        <v>9974</v>
      </c>
      <c r="G1231" s="8" t="s">
        <v>10490</v>
      </c>
      <c r="H1231" s="8" t="s">
        <v>11721</v>
      </c>
      <c r="I1231" s="8" t="str">
        <f>_xlfn.XLOOKUP('Customer Information'!$A1231,'Policy Details'!$I$2:$I$5001,'Policy Details'!$A$2:$A$5001)</f>
        <v>POL41393239</v>
      </c>
    </row>
    <row r="1232" spans="1:9">
      <c r="A1232" s="12" t="s">
        <v>1237</v>
      </c>
      <c r="B1232" s="13" t="s">
        <v>6232</v>
      </c>
      <c r="C1232" s="13" t="s">
        <v>9848</v>
      </c>
      <c r="D1232" s="13">
        <v>62</v>
      </c>
      <c r="E1232" s="13" t="str" cm="1">
        <f t="array" ref="E1232">_xlfn.IFS(D1232&lt;18,"Below 18",D1232&lt;=25,"18-25",D1232&lt;=35,"26-35",D1232&lt;=45,"36-45",D1232&lt;=55,"46-55",TRUE,"56+")</f>
        <v>56+</v>
      </c>
      <c r="F1232" s="13" t="s">
        <v>10403</v>
      </c>
      <c r="G1232" s="13" t="s">
        <v>10491</v>
      </c>
      <c r="H1232" s="13" t="s">
        <v>11722</v>
      </c>
      <c r="I1232" s="13" t="str">
        <f>_xlfn.XLOOKUP('Customer Information'!$A1232,'Policy Details'!$I$2:$I$5001,'Policy Details'!$A$2:$A$5001)</f>
        <v>POL88593927</v>
      </c>
    </row>
    <row r="1233" spans="1:9">
      <c r="A1233" s="11" t="s">
        <v>1238</v>
      </c>
      <c r="B1233" s="8" t="s">
        <v>6233</v>
      </c>
      <c r="C1233" s="8" t="s">
        <v>9848</v>
      </c>
      <c r="D1233" s="8">
        <v>85</v>
      </c>
      <c r="E1233" s="8" t="str" cm="1">
        <f t="array" ref="E1233">_xlfn.IFS(D1233&lt;18,"Below 18",D1233&lt;=25,"18-25",D1233&lt;=35,"26-35",D1233&lt;=45,"36-45",D1233&lt;=55,"46-55",TRUE,"56+")</f>
        <v>56+</v>
      </c>
      <c r="F1233" s="8" t="s">
        <v>10404</v>
      </c>
      <c r="G1233" s="8" t="s">
        <v>10491</v>
      </c>
      <c r="H1233" s="8" t="s">
        <v>11723</v>
      </c>
      <c r="I1233" s="8" t="e">
        <f>_xlfn.XLOOKUP('Customer Information'!$A1233,'Policy Details'!$I$2:$I$5001,'Policy Details'!$A$2:$A$5001)</f>
        <v>#N/A</v>
      </c>
    </row>
    <row r="1234" spans="1:9">
      <c r="A1234" s="12" t="s">
        <v>1239</v>
      </c>
      <c r="B1234" s="13" t="s">
        <v>6234</v>
      </c>
      <c r="C1234" s="13" t="s">
        <v>9847</v>
      </c>
      <c r="D1234" s="13">
        <v>69</v>
      </c>
      <c r="E1234" s="13" t="str" cm="1">
        <f t="array" ref="E1234">_xlfn.IFS(D1234&lt;18,"Below 18",D1234&lt;=25,"18-25",D1234&lt;=35,"26-35",D1234&lt;=45,"36-45",D1234&lt;=55,"46-55",TRUE,"56+")</f>
        <v>56+</v>
      </c>
      <c r="F1234" s="13" t="s">
        <v>10317</v>
      </c>
      <c r="G1234" s="13" t="s">
        <v>10491</v>
      </c>
      <c r="H1234" s="13" t="s">
        <v>11724</v>
      </c>
      <c r="I1234" s="13" t="e">
        <f>_xlfn.XLOOKUP('Customer Information'!$A1234,'Policy Details'!$I$2:$I$5001,'Policy Details'!$A$2:$A$5001)</f>
        <v>#N/A</v>
      </c>
    </row>
    <row r="1235" spans="1:9">
      <c r="A1235" s="11" t="s">
        <v>1240</v>
      </c>
      <c r="B1235" s="8" t="s">
        <v>6235</v>
      </c>
      <c r="C1235" s="8" t="s">
        <v>9848</v>
      </c>
      <c r="D1235" s="8">
        <v>52</v>
      </c>
      <c r="E1235" s="8" t="str" cm="1">
        <f t="array" ref="E1235">_xlfn.IFS(D1235&lt;18,"Below 18",D1235&lt;=25,"18-25",D1235&lt;=35,"26-35",D1235&lt;=45,"36-45",D1235&lt;=55,"46-55",TRUE,"56+")</f>
        <v>46-55</v>
      </c>
      <c r="F1235" s="8" t="s">
        <v>9953</v>
      </c>
      <c r="G1235" s="8" t="s">
        <v>10489</v>
      </c>
      <c r="H1235" s="8" t="s">
        <v>11725</v>
      </c>
      <c r="I1235" s="8" t="e">
        <f>_xlfn.XLOOKUP('Customer Information'!$A1235,'Policy Details'!$I$2:$I$5001,'Policy Details'!$A$2:$A$5001)</f>
        <v>#N/A</v>
      </c>
    </row>
    <row r="1236" spans="1:9">
      <c r="A1236" s="12" t="s">
        <v>1241</v>
      </c>
      <c r="B1236" s="13" t="s">
        <v>6236</v>
      </c>
      <c r="C1236" s="13" t="s">
        <v>9846</v>
      </c>
      <c r="D1236" s="13">
        <v>32</v>
      </c>
      <c r="E1236" s="13" t="str" cm="1">
        <f t="array" ref="E1236">_xlfn.IFS(D1236&lt;18,"Below 18",D1236&lt;=25,"18-25",D1236&lt;=35,"26-35",D1236&lt;=45,"36-45",D1236&lt;=55,"46-55",TRUE,"56+")</f>
        <v>26-35</v>
      </c>
      <c r="F1236" s="13" t="s">
        <v>9946</v>
      </c>
      <c r="G1236" s="13" t="s">
        <v>10489</v>
      </c>
      <c r="H1236" s="13" t="s">
        <v>11726</v>
      </c>
      <c r="I1236" s="13" t="str">
        <f>_xlfn.XLOOKUP('Customer Information'!$A1236,'Policy Details'!$I$2:$I$5001,'Policy Details'!$A$2:$A$5001)</f>
        <v>POL08197937</v>
      </c>
    </row>
    <row r="1237" spans="1:9">
      <c r="A1237" s="11" t="s">
        <v>1242</v>
      </c>
      <c r="B1237" s="8" t="s">
        <v>6237</v>
      </c>
      <c r="C1237" s="8" t="s">
        <v>9848</v>
      </c>
      <c r="D1237" s="8">
        <v>21</v>
      </c>
      <c r="E1237" s="8" t="str" cm="1">
        <f t="array" ref="E1237">_xlfn.IFS(D1237&lt;18,"Below 18",D1237&lt;=25,"18-25",D1237&lt;=35,"26-35",D1237&lt;=45,"36-45",D1237&lt;=55,"46-55",TRUE,"56+")</f>
        <v>18-25</v>
      </c>
      <c r="F1237" s="8" t="s">
        <v>10274</v>
      </c>
      <c r="G1237" s="8" t="s">
        <v>10490</v>
      </c>
      <c r="H1237" s="8" t="s">
        <v>11727</v>
      </c>
      <c r="I1237" s="8" t="str">
        <f>_xlfn.XLOOKUP('Customer Information'!$A1237,'Policy Details'!$I$2:$I$5001,'Policy Details'!$A$2:$A$5001)</f>
        <v>POL01616706</v>
      </c>
    </row>
    <row r="1238" spans="1:9">
      <c r="A1238" s="12" t="s">
        <v>1243</v>
      </c>
      <c r="B1238" s="13" t="s">
        <v>6238</v>
      </c>
      <c r="C1238" s="13" t="s">
        <v>9847</v>
      </c>
      <c r="D1238" s="13">
        <v>33</v>
      </c>
      <c r="E1238" s="13" t="str" cm="1">
        <f t="array" ref="E1238">_xlfn.IFS(D1238&lt;18,"Below 18",D1238&lt;=25,"18-25",D1238&lt;=35,"26-35",D1238&lt;=45,"36-45",D1238&lt;=55,"46-55",TRUE,"56+")</f>
        <v>26-35</v>
      </c>
      <c r="F1238" s="13" t="s">
        <v>10073</v>
      </c>
      <c r="G1238" s="13" t="s">
        <v>10491</v>
      </c>
      <c r="H1238" s="13" t="s">
        <v>11728</v>
      </c>
      <c r="I1238" s="13" t="str">
        <f>_xlfn.XLOOKUP('Customer Information'!$A1238,'Policy Details'!$I$2:$I$5001,'Policy Details'!$A$2:$A$5001)</f>
        <v>POL91591924</v>
      </c>
    </row>
    <row r="1239" spans="1:9">
      <c r="A1239" s="11" t="s">
        <v>1244</v>
      </c>
      <c r="B1239" s="8" t="s">
        <v>6239</v>
      </c>
      <c r="C1239" s="8" t="s">
        <v>9846</v>
      </c>
      <c r="D1239" s="8">
        <v>24</v>
      </c>
      <c r="E1239" s="8" t="str" cm="1">
        <f t="array" ref="E1239">_xlfn.IFS(D1239&lt;18,"Below 18",D1239&lt;=25,"18-25",D1239&lt;=35,"26-35",D1239&lt;=45,"36-45",D1239&lt;=55,"46-55",TRUE,"56+")</f>
        <v>18-25</v>
      </c>
      <c r="F1239" s="8" t="s">
        <v>10301</v>
      </c>
      <c r="G1239" s="8" t="s">
        <v>10490</v>
      </c>
      <c r="H1239" s="8" t="s">
        <v>11729</v>
      </c>
      <c r="I1239" s="8" t="str">
        <f>_xlfn.XLOOKUP('Customer Information'!$A1239,'Policy Details'!$I$2:$I$5001,'Policy Details'!$A$2:$A$5001)</f>
        <v>POL67383698</v>
      </c>
    </row>
    <row r="1240" spans="1:9">
      <c r="A1240" s="12" t="s">
        <v>1245</v>
      </c>
      <c r="B1240" s="13" t="s">
        <v>6240</v>
      </c>
      <c r="C1240" s="13" t="s">
        <v>9846</v>
      </c>
      <c r="D1240" s="13">
        <v>45</v>
      </c>
      <c r="E1240" s="13" t="str" cm="1">
        <f t="array" ref="E1240">_xlfn.IFS(D1240&lt;18,"Below 18",D1240&lt;=25,"18-25",D1240&lt;=35,"26-35",D1240&lt;=45,"36-45",D1240&lt;=55,"46-55",TRUE,"56+")</f>
        <v>36-45</v>
      </c>
      <c r="F1240" s="13" t="s">
        <v>9969</v>
      </c>
      <c r="G1240" s="13" t="s">
        <v>10489</v>
      </c>
      <c r="H1240" s="13" t="s">
        <v>11730</v>
      </c>
      <c r="I1240" s="13" t="str">
        <f>_xlfn.XLOOKUP('Customer Information'!$A1240,'Policy Details'!$I$2:$I$5001,'Policy Details'!$A$2:$A$5001)</f>
        <v>POL72999115</v>
      </c>
    </row>
    <row r="1241" spans="1:9">
      <c r="A1241" s="11" t="s">
        <v>1246</v>
      </c>
      <c r="B1241" s="8" t="s">
        <v>6241</v>
      </c>
      <c r="C1241" s="8" t="s">
        <v>9847</v>
      </c>
      <c r="D1241" s="8">
        <v>38</v>
      </c>
      <c r="E1241" s="8" t="str" cm="1">
        <f t="array" ref="E1241">_xlfn.IFS(D1241&lt;18,"Below 18",D1241&lt;=25,"18-25",D1241&lt;=35,"26-35",D1241&lt;=45,"36-45",D1241&lt;=55,"46-55",TRUE,"56+")</f>
        <v>36-45</v>
      </c>
      <c r="F1241" s="8" t="s">
        <v>10405</v>
      </c>
      <c r="G1241" s="8" t="s">
        <v>10491</v>
      </c>
      <c r="H1241" s="8" t="s">
        <v>11731</v>
      </c>
      <c r="I1241" s="8" t="str">
        <f>_xlfn.XLOOKUP('Customer Information'!$A1241,'Policy Details'!$I$2:$I$5001,'Policy Details'!$A$2:$A$5001)</f>
        <v>POL72485507</v>
      </c>
    </row>
    <row r="1242" spans="1:9">
      <c r="A1242" s="12" t="s">
        <v>1247</v>
      </c>
      <c r="B1242" s="13" t="s">
        <v>6242</v>
      </c>
      <c r="C1242" s="13" t="s">
        <v>9848</v>
      </c>
      <c r="D1242" s="13">
        <v>83</v>
      </c>
      <c r="E1242" s="13" t="str" cm="1">
        <f t="array" ref="E1242">_xlfn.IFS(D1242&lt;18,"Below 18",D1242&lt;=25,"18-25",D1242&lt;=35,"26-35",D1242&lt;=45,"36-45",D1242&lt;=55,"46-55",TRUE,"56+")</f>
        <v>56+</v>
      </c>
      <c r="F1242" s="13" t="s">
        <v>9872</v>
      </c>
      <c r="G1242" s="13" t="s">
        <v>10488</v>
      </c>
      <c r="H1242" s="13" t="s">
        <v>11732</v>
      </c>
      <c r="I1242" s="13" t="e">
        <f>_xlfn.XLOOKUP('Customer Information'!$A1242,'Policy Details'!$I$2:$I$5001,'Policy Details'!$A$2:$A$5001)</f>
        <v>#N/A</v>
      </c>
    </row>
    <row r="1243" spans="1:9">
      <c r="A1243" s="11" t="s">
        <v>1248</v>
      </c>
      <c r="B1243" s="8" t="s">
        <v>6243</v>
      </c>
      <c r="C1243" s="8" t="s">
        <v>9846</v>
      </c>
      <c r="D1243" s="8">
        <v>68</v>
      </c>
      <c r="E1243" s="8" t="str" cm="1">
        <f t="array" ref="E1243">_xlfn.IFS(D1243&lt;18,"Below 18",D1243&lt;=25,"18-25",D1243&lt;=35,"26-35",D1243&lt;=45,"36-45",D1243&lt;=55,"46-55",TRUE,"56+")</f>
        <v>56+</v>
      </c>
      <c r="F1243" s="8" t="s">
        <v>10406</v>
      </c>
      <c r="G1243" s="8" t="s">
        <v>10488</v>
      </c>
      <c r="H1243" s="8" t="s">
        <v>11733</v>
      </c>
      <c r="I1243" s="8" t="e">
        <f>_xlfn.XLOOKUP('Customer Information'!$A1243,'Policy Details'!$I$2:$I$5001,'Policy Details'!$A$2:$A$5001)</f>
        <v>#N/A</v>
      </c>
    </row>
    <row r="1244" spans="1:9">
      <c r="A1244" s="12" t="s">
        <v>1249</v>
      </c>
      <c r="B1244" s="13" t="s">
        <v>6244</v>
      </c>
      <c r="C1244" s="13" t="s">
        <v>9847</v>
      </c>
      <c r="D1244" s="13">
        <v>71</v>
      </c>
      <c r="E1244" s="13" t="str" cm="1">
        <f t="array" ref="E1244">_xlfn.IFS(D1244&lt;18,"Below 18",D1244&lt;=25,"18-25",D1244&lt;=35,"26-35",D1244&lt;=45,"36-45",D1244&lt;=55,"46-55",TRUE,"56+")</f>
        <v>56+</v>
      </c>
      <c r="F1244" s="13" t="s">
        <v>9900</v>
      </c>
      <c r="G1244" s="13" t="s">
        <v>10489</v>
      </c>
      <c r="H1244" s="13" t="s">
        <v>11734</v>
      </c>
      <c r="I1244" s="13" t="str">
        <f>_xlfn.XLOOKUP('Customer Information'!$A1244,'Policy Details'!$I$2:$I$5001,'Policy Details'!$A$2:$A$5001)</f>
        <v>POL17347712</v>
      </c>
    </row>
    <row r="1245" spans="1:9">
      <c r="A1245" s="11" t="s">
        <v>1250</v>
      </c>
      <c r="B1245" s="8" t="s">
        <v>6245</v>
      </c>
      <c r="C1245" s="8" t="s">
        <v>9847</v>
      </c>
      <c r="D1245" s="8">
        <v>21</v>
      </c>
      <c r="E1245" s="8" t="str" cm="1">
        <f t="array" ref="E1245">_xlfn.IFS(D1245&lt;18,"Below 18",D1245&lt;=25,"18-25",D1245&lt;=35,"26-35",D1245&lt;=45,"36-45",D1245&lt;=55,"46-55",TRUE,"56+")</f>
        <v>18-25</v>
      </c>
      <c r="F1245" s="8" t="s">
        <v>10246</v>
      </c>
      <c r="G1245" s="8" t="s">
        <v>10490</v>
      </c>
      <c r="H1245" s="8" t="s">
        <v>11735</v>
      </c>
      <c r="I1245" s="8" t="str">
        <f>_xlfn.XLOOKUP('Customer Information'!$A1245,'Policy Details'!$I$2:$I$5001,'Policy Details'!$A$2:$A$5001)</f>
        <v>POL27799003</v>
      </c>
    </row>
    <row r="1246" spans="1:9">
      <c r="A1246" s="12" t="s">
        <v>1251</v>
      </c>
      <c r="B1246" s="13" t="s">
        <v>6246</v>
      </c>
      <c r="C1246" s="13" t="s">
        <v>9846</v>
      </c>
      <c r="D1246" s="13">
        <v>36</v>
      </c>
      <c r="E1246" s="13" t="str" cm="1">
        <f t="array" ref="E1246">_xlfn.IFS(D1246&lt;18,"Below 18",D1246&lt;=25,"18-25",D1246&lt;=35,"26-35",D1246&lt;=45,"36-45",D1246&lt;=55,"46-55",TRUE,"56+")</f>
        <v>36-45</v>
      </c>
      <c r="F1246" s="13" t="s">
        <v>10407</v>
      </c>
      <c r="G1246" s="13" t="s">
        <v>10491</v>
      </c>
      <c r="H1246" s="13" t="s">
        <v>11736</v>
      </c>
      <c r="I1246" s="13" t="str">
        <f>_xlfn.XLOOKUP('Customer Information'!$A1246,'Policy Details'!$I$2:$I$5001,'Policy Details'!$A$2:$A$5001)</f>
        <v>POL78823556</v>
      </c>
    </row>
    <row r="1247" spans="1:9">
      <c r="A1247" s="11" t="s">
        <v>1252</v>
      </c>
      <c r="B1247" s="8" t="s">
        <v>6247</v>
      </c>
      <c r="C1247" s="8" t="s">
        <v>9848</v>
      </c>
      <c r="D1247" s="8">
        <v>82</v>
      </c>
      <c r="E1247" s="8" t="str" cm="1">
        <f t="array" ref="E1247">_xlfn.IFS(D1247&lt;18,"Below 18",D1247&lt;=25,"18-25",D1247&lt;=35,"26-35",D1247&lt;=45,"36-45",D1247&lt;=55,"46-55",TRUE,"56+")</f>
        <v>56+</v>
      </c>
      <c r="F1247" s="8" t="s">
        <v>10298</v>
      </c>
      <c r="G1247" s="8" t="s">
        <v>10490</v>
      </c>
      <c r="H1247" s="8" t="s">
        <v>11737</v>
      </c>
      <c r="I1247" s="8" t="e">
        <f>_xlfn.XLOOKUP('Customer Information'!$A1247,'Policy Details'!$I$2:$I$5001,'Policy Details'!$A$2:$A$5001)</f>
        <v>#N/A</v>
      </c>
    </row>
    <row r="1248" spans="1:9">
      <c r="A1248" s="12" t="s">
        <v>1253</v>
      </c>
      <c r="B1248" s="13" t="s">
        <v>6248</v>
      </c>
      <c r="C1248" s="13" t="s">
        <v>9847</v>
      </c>
      <c r="D1248" s="13">
        <v>43</v>
      </c>
      <c r="E1248" s="13" t="str" cm="1">
        <f t="array" ref="E1248">_xlfn.IFS(D1248&lt;18,"Below 18",D1248&lt;=25,"18-25",D1248&lt;=35,"26-35",D1248&lt;=45,"36-45",D1248&lt;=55,"46-55",TRUE,"56+")</f>
        <v>36-45</v>
      </c>
      <c r="F1248" s="13" t="s">
        <v>10408</v>
      </c>
      <c r="G1248" s="13" t="s">
        <v>10490</v>
      </c>
      <c r="H1248" s="13" t="s">
        <v>11738</v>
      </c>
      <c r="I1248" s="13" t="str">
        <f>_xlfn.XLOOKUP('Customer Information'!$A1248,'Policy Details'!$I$2:$I$5001,'Policy Details'!$A$2:$A$5001)</f>
        <v>POL26905808</v>
      </c>
    </row>
    <row r="1249" spans="1:9">
      <c r="A1249" s="11" t="s">
        <v>1254</v>
      </c>
      <c r="B1249" s="8" t="s">
        <v>6249</v>
      </c>
      <c r="C1249" s="8" t="s">
        <v>9848</v>
      </c>
      <c r="D1249" s="8">
        <v>29</v>
      </c>
      <c r="E1249" s="8" t="str" cm="1">
        <f t="array" ref="E1249">_xlfn.IFS(D1249&lt;18,"Below 18",D1249&lt;=25,"18-25",D1249&lt;=35,"26-35",D1249&lt;=45,"36-45",D1249&lt;=55,"46-55",TRUE,"56+")</f>
        <v>26-35</v>
      </c>
      <c r="F1249" s="8" t="s">
        <v>9858</v>
      </c>
      <c r="G1249" s="8" t="s">
        <v>10490</v>
      </c>
      <c r="H1249" s="8" t="s">
        <v>11739</v>
      </c>
      <c r="I1249" s="8" t="str">
        <f>_xlfn.XLOOKUP('Customer Information'!$A1249,'Policy Details'!$I$2:$I$5001,'Policy Details'!$A$2:$A$5001)</f>
        <v>POL21548187</v>
      </c>
    </row>
    <row r="1250" spans="1:9">
      <c r="A1250" s="12" t="s">
        <v>1255</v>
      </c>
      <c r="B1250" s="13" t="s">
        <v>6250</v>
      </c>
      <c r="C1250" s="13" t="s">
        <v>9848</v>
      </c>
      <c r="D1250" s="13">
        <v>74</v>
      </c>
      <c r="E1250" s="13" t="str" cm="1">
        <f t="array" ref="E1250">_xlfn.IFS(D1250&lt;18,"Below 18",D1250&lt;=25,"18-25",D1250&lt;=35,"26-35",D1250&lt;=45,"36-45",D1250&lt;=55,"46-55",TRUE,"56+")</f>
        <v>56+</v>
      </c>
      <c r="F1250" s="13" t="s">
        <v>10318</v>
      </c>
      <c r="G1250" s="13" t="s">
        <v>10489</v>
      </c>
      <c r="H1250" s="13" t="s">
        <v>11740</v>
      </c>
      <c r="I1250" s="13" t="str">
        <f>_xlfn.XLOOKUP('Customer Information'!$A1250,'Policy Details'!$I$2:$I$5001,'Policy Details'!$A$2:$A$5001)</f>
        <v>POL47337085</v>
      </c>
    </row>
    <row r="1251" spans="1:9">
      <c r="A1251" s="11" t="s">
        <v>1256</v>
      </c>
      <c r="B1251" s="8" t="s">
        <v>6251</v>
      </c>
      <c r="C1251" s="8" t="s">
        <v>9847</v>
      </c>
      <c r="D1251" s="8">
        <v>62</v>
      </c>
      <c r="E1251" s="8" t="str" cm="1">
        <f t="array" ref="E1251">_xlfn.IFS(D1251&lt;18,"Below 18",D1251&lt;=25,"18-25",D1251&lt;=35,"26-35",D1251&lt;=45,"36-45",D1251&lt;=55,"46-55",TRUE,"56+")</f>
        <v>56+</v>
      </c>
      <c r="F1251" s="8" t="s">
        <v>9998</v>
      </c>
      <c r="G1251" s="8" t="s">
        <v>10488</v>
      </c>
      <c r="H1251" s="8" t="s">
        <v>11741</v>
      </c>
      <c r="I1251" s="8" t="str">
        <f>_xlfn.XLOOKUP('Customer Information'!$A1251,'Policy Details'!$I$2:$I$5001,'Policy Details'!$A$2:$A$5001)</f>
        <v>POL24220210</v>
      </c>
    </row>
    <row r="1252" spans="1:9">
      <c r="A1252" s="12" t="s">
        <v>1257</v>
      </c>
      <c r="B1252" s="13" t="s">
        <v>6252</v>
      </c>
      <c r="C1252" s="13" t="s">
        <v>9848</v>
      </c>
      <c r="D1252" s="13">
        <v>31</v>
      </c>
      <c r="E1252" s="13" t="str" cm="1">
        <f t="array" ref="E1252">_xlfn.IFS(D1252&lt;18,"Below 18",D1252&lt;=25,"18-25",D1252&lt;=35,"26-35",D1252&lt;=45,"36-45",D1252&lt;=55,"46-55",TRUE,"56+")</f>
        <v>26-35</v>
      </c>
      <c r="F1252" s="13" t="s">
        <v>9864</v>
      </c>
      <c r="G1252" s="13" t="s">
        <v>10489</v>
      </c>
      <c r="H1252" s="13" t="s">
        <v>11742</v>
      </c>
      <c r="I1252" s="13" t="e">
        <f>_xlfn.XLOOKUP('Customer Information'!$A1252,'Policy Details'!$I$2:$I$5001,'Policy Details'!$A$2:$A$5001)</f>
        <v>#N/A</v>
      </c>
    </row>
    <row r="1253" spans="1:9">
      <c r="A1253" s="11" t="s">
        <v>1258</v>
      </c>
      <c r="B1253" s="8" t="s">
        <v>6253</v>
      </c>
      <c r="C1253" s="8" t="s">
        <v>9847</v>
      </c>
      <c r="D1253" s="8">
        <v>20</v>
      </c>
      <c r="E1253" s="8" t="str" cm="1">
        <f t="array" ref="E1253">_xlfn.IFS(D1253&lt;18,"Below 18",D1253&lt;=25,"18-25",D1253&lt;=35,"26-35",D1253&lt;=45,"36-45",D1253&lt;=55,"46-55",TRUE,"56+")</f>
        <v>18-25</v>
      </c>
      <c r="F1253" s="8" t="s">
        <v>10058</v>
      </c>
      <c r="G1253" s="8" t="s">
        <v>10488</v>
      </c>
      <c r="H1253" s="8" t="s">
        <v>11743</v>
      </c>
      <c r="I1253" s="8" t="e">
        <f>_xlfn.XLOOKUP('Customer Information'!$A1253,'Policy Details'!$I$2:$I$5001,'Policy Details'!$A$2:$A$5001)</f>
        <v>#N/A</v>
      </c>
    </row>
    <row r="1254" spans="1:9">
      <c r="A1254" s="12" t="s">
        <v>1259</v>
      </c>
      <c r="B1254" s="13" t="s">
        <v>6254</v>
      </c>
      <c r="C1254" s="13" t="s">
        <v>9847</v>
      </c>
      <c r="D1254" s="13">
        <v>20</v>
      </c>
      <c r="E1254" s="13" t="str" cm="1">
        <f t="array" ref="E1254">_xlfn.IFS(D1254&lt;18,"Below 18",D1254&lt;=25,"18-25",D1254&lt;=35,"26-35",D1254&lt;=45,"36-45",D1254&lt;=55,"46-55",TRUE,"56+")</f>
        <v>18-25</v>
      </c>
      <c r="F1254" s="13" t="s">
        <v>10173</v>
      </c>
      <c r="G1254" s="13" t="s">
        <v>10489</v>
      </c>
      <c r="H1254" s="13" t="s">
        <v>11744</v>
      </c>
      <c r="I1254" s="13" t="e">
        <f>_xlfn.XLOOKUP('Customer Information'!$A1254,'Policy Details'!$I$2:$I$5001,'Policy Details'!$A$2:$A$5001)</f>
        <v>#N/A</v>
      </c>
    </row>
    <row r="1255" spans="1:9">
      <c r="A1255" s="11" t="s">
        <v>1260</v>
      </c>
      <c r="B1255" s="8" t="s">
        <v>6255</v>
      </c>
      <c r="C1255" s="8" t="s">
        <v>9846</v>
      </c>
      <c r="D1255" s="8">
        <v>60</v>
      </c>
      <c r="E1255" s="8" t="str" cm="1">
        <f t="array" ref="E1255">_xlfn.IFS(D1255&lt;18,"Below 18",D1255&lt;=25,"18-25",D1255&lt;=35,"26-35",D1255&lt;=45,"36-45",D1255&lt;=55,"46-55",TRUE,"56+")</f>
        <v>56+</v>
      </c>
      <c r="F1255" s="8" t="s">
        <v>10312</v>
      </c>
      <c r="G1255" s="8" t="s">
        <v>10491</v>
      </c>
      <c r="H1255" s="8" t="s">
        <v>11745</v>
      </c>
      <c r="I1255" s="8" t="e">
        <f>_xlfn.XLOOKUP('Customer Information'!$A1255,'Policy Details'!$I$2:$I$5001,'Policy Details'!$A$2:$A$5001)</f>
        <v>#N/A</v>
      </c>
    </row>
    <row r="1256" spans="1:9">
      <c r="A1256" s="12" t="s">
        <v>1261</v>
      </c>
      <c r="B1256" s="13" t="s">
        <v>6256</v>
      </c>
      <c r="C1256" s="13" t="s">
        <v>9848</v>
      </c>
      <c r="D1256" s="13">
        <v>76</v>
      </c>
      <c r="E1256" s="13" t="str" cm="1">
        <f t="array" ref="E1256">_xlfn.IFS(D1256&lt;18,"Below 18",D1256&lt;=25,"18-25",D1256&lt;=35,"26-35",D1256&lt;=45,"36-45",D1256&lt;=55,"46-55",TRUE,"56+")</f>
        <v>56+</v>
      </c>
      <c r="F1256" s="13" t="s">
        <v>10409</v>
      </c>
      <c r="G1256" s="13" t="s">
        <v>10490</v>
      </c>
      <c r="H1256" s="13" t="s">
        <v>11746</v>
      </c>
      <c r="I1256" s="13" t="e">
        <f>_xlfn.XLOOKUP('Customer Information'!$A1256,'Policy Details'!$I$2:$I$5001,'Policy Details'!$A$2:$A$5001)</f>
        <v>#N/A</v>
      </c>
    </row>
    <row r="1257" spans="1:9">
      <c r="A1257" s="11" t="s">
        <v>1262</v>
      </c>
      <c r="B1257" s="8" t="s">
        <v>6257</v>
      </c>
      <c r="C1257" s="8" t="s">
        <v>9847</v>
      </c>
      <c r="D1257" s="8">
        <v>60</v>
      </c>
      <c r="E1257" s="8" t="str" cm="1">
        <f t="array" ref="E1257">_xlfn.IFS(D1257&lt;18,"Below 18",D1257&lt;=25,"18-25",D1257&lt;=35,"26-35",D1257&lt;=45,"36-45",D1257&lt;=55,"46-55",TRUE,"56+")</f>
        <v>56+</v>
      </c>
      <c r="F1257" s="8" t="s">
        <v>10215</v>
      </c>
      <c r="G1257" s="8" t="s">
        <v>10490</v>
      </c>
      <c r="H1257" s="8" t="s">
        <v>11747</v>
      </c>
      <c r="I1257" s="8" t="e">
        <f>_xlfn.XLOOKUP('Customer Information'!$A1257,'Policy Details'!$I$2:$I$5001,'Policy Details'!$A$2:$A$5001)</f>
        <v>#N/A</v>
      </c>
    </row>
    <row r="1258" spans="1:9">
      <c r="A1258" s="12" t="s">
        <v>1263</v>
      </c>
      <c r="B1258" s="13" t="s">
        <v>6258</v>
      </c>
      <c r="C1258" s="13" t="s">
        <v>9848</v>
      </c>
      <c r="D1258" s="13">
        <v>83</v>
      </c>
      <c r="E1258" s="13" t="str" cm="1">
        <f t="array" ref="E1258">_xlfn.IFS(D1258&lt;18,"Below 18",D1258&lt;=25,"18-25",D1258&lt;=35,"26-35",D1258&lt;=45,"36-45",D1258&lt;=55,"46-55",TRUE,"56+")</f>
        <v>56+</v>
      </c>
      <c r="F1258" s="13" t="s">
        <v>10157</v>
      </c>
      <c r="G1258" s="13" t="s">
        <v>10489</v>
      </c>
      <c r="H1258" s="13" t="s">
        <v>11748</v>
      </c>
      <c r="I1258" s="13" t="e">
        <f>_xlfn.XLOOKUP('Customer Information'!$A1258,'Policy Details'!$I$2:$I$5001,'Policy Details'!$A$2:$A$5001)</f>
        <v>#N/A</v>
      </c>
    </row>
    <row r="1259" spans="1:9">
      <c r="A1259" s="11" t="s">
        <v>1264</v>
      </c>
      <c r="B1259" s="8" t="s">
        <v>6259</v>
      </c>
      <c r="C1259" s="8" t="s">
        <v>9848</v>
      </c>
      <c r="D1259" s="8">
        <v>33</v>
      </c>
      <c r="E1259" s="8" t="str" cm="1">
        <f t="array" ref="E1259">_xlfn.IFS(D1259&lt;18,"Below 18",D1259&lt;=25,"18-25",D1259&lt;=35,"26-35",D1259&lt;=45,"36-45",D1259&lt;=55,"46-55",TRUE,"56+")</f>
        <v>26-35</v>
      </c>
      <c r="F1259" s="8" t="s">
        <v>9870</v>
      </c>
      <c r="G1259" s="8" t="s">
        <v>10491</v>
      </c>
      <c r="H1259" s="8" t="s">
        <v>11749</v>
      </c>
      <c r="I1259" s="8" t="e">
        <f>_xlfn.XLOOKUP('Customer Information'!$A1259,'Policy Details'!$I$2:$I$5001,'Policy Details'!$A$2:$A$5001)</f>
        <v>#N/A</v>
      </c>
    </row>
    <row r="1260" spans="1:9">
      <c r="A1260" s="12" t="s">
        <v>1265</v>
      </c>
      <c r="B1260" s="13" t="s">
        <v>6260</v>
      </c>
      <c r="C1260" s="13" t="s">
        <v>9847</v>
      </c>
      <c r="D1260" s="13">
        <v>38</v>
      </c>
      <c r="E1260" s="13" t="str" cm="1">
        <f t="array" ref="E1260">_xlfn.IFS(D1260&lt;18,"Below 18",D1260&lt;=25,"18-25",D1260&lt;=35,"26-35",D1260&lt;=45,"36-45",D1260&lt;=55,"46-55",TRUE,"56+")</f>
        <v>36-45</v>
      </c>
      <c r="F1260" s="13" t="s">
        <v>10102</v>
      </c>
      <c r="G1260" s="13" t="s">
        <v>10489</v>
      </c>
      <c r="H1260" s="13" t="s">
        <v>11750</v>
      </c>
      <c r="I1260" s="13" t="e">
        <f>_xlfn.XLOOKUP('Customer Information'!$A1260,'Policy Details'!$I$2:$I$5001,'Policy Details'!$A$2:$A$5001)</f>
        <v>#N/A</v>
      </c>
    </row>
    <row r="1261" spans="1:9">
      <c r="A1261" s="11" t="s">
        <v>1266</v>
      </c>
      <c r="B1261" s="8" t="s">
        <v>6261</v>
      </c>
      <c r="C1261" s="8" t="s">
        <v>9848</v>
      </c>
      <c r="D1261" s="8">
        <v>43</v>
      </c>
      <c r="E1261" s="8" t="str" cm="1">
        <f t="array" ref="E1261">_xlfn.IFS(D1261&lt;18,"Below 18",D1261&lt;=25,"18-25",D1261&lt;=35,"26-35",D1261&lt;=45,"36-45",D1261&lt;=55,"46-55",TRUE,"56+")</f>
        <v>36-45</v>
      </c>
      <c r="F1261" s="8" t="s">
        <v>10262</v>
      </c>
      <c r="G1261" s="8" t="s">
        <v>10489</v>
      </c>
      <c r="H1261" s="8" t="s">
        <v>11751</v>
      </c>
      <c r="I1261" s="8" t="e">
        <f>_xlfn.XLOOKUP('Customer Information'!$A1261,'Policy Details'!$I$2:$I$5001,'Policy Details'!$A$2:$A$5001)</f>
        <v>#N/A</v>
      </c>
    </row>
    <row r="1262" spans="1:9">
      <c r="A1262" s="12" t="s">
        <v>1267</v>
      </c>
      <c r="B1262" s="13" t="s">
        <v>6262</v>
      </c>
      <c r="C1262" s="13" t="s">
        <v>9848</v>
      </c>
      <c r="D1262" s="13">
        <v>27</v>
      </c>
      <c r="E1262" s="13" t="str" cm="1">
        <f t="array" ref="E1262">_xlfn.IFS(D1262&lt;18,"Below 18",D1262&lt;=25,"18-25",D1262&lt;=35,"26-35",D1262&lt;=45,"36-45",D1262&lt;=55,"46-55",TRUE,"56+")</f>
        <v>26-35</v>
      </c>
      <c r="F1262" s="13" t="s">
        <v>10410</v>
      </c>
      <c r="G1262" s="13" t="s">
        <v>10488</v>
      </c>
      <c r="H1262" s="13" t="s">
        <v>11752</v>
      </c>
      <c r="I1262" s="13" t="str">
        <f>_xlfn.XLOOKUP('Customer Information'!$A1262,'Policy Details'!$I$2:$I$5001,'Policy Details'!$A$2:$A$5001)</f>
        <v>POL18418327</v>
      </c>
    </row>
    <row r="1263" spans="1:9">
      <c r="A1263" s="11" t="s">
        <v>1268</v>
      </c>
      <c r="B1263" s="8" t="s">
        <v>6263</v>
      </c>
      <c r="C1263" s="8" t="s">
        <v>9846</v>
      </c>
      <c r="D1263" s="8">
        <v>53</v>
      </c>
      <c r="E1263" s="8" t="str" cm="1">
        <f t="array" ref="E1263">_xlfn.IFS(D1263&lt;18,"Below 18",D1263&lt;=25,"18-25",D1263&lt;=35,"26-35",D1263&lt;=45,"36-45",D1263&lt;=55,"46-55",TRUE,"56+")</f>
        <v>46-55</v>
      </c>
      <c r="F1263" s="8" t="s">
        <v>9888</v>
      </c>
      <c r="G1263" s="8" t="s">
        <v>10491</v>
      </c>
      <c r="H1263" s="8" t="s">
        <v>11753</v>
      </c>
      <c r="I1263" s="8" t="e">
        <f>_xlfn.XLOOKUP('Customer Information'!$A1263,'Policy Details'!$I$2:$I$5001,'Policy Details'!$A$2:$A$5001)</f>
        <v>#N/A</v>
      </c>
    </row>
    <row r="1264" spans="1:9">
      <c r="A1264" s="12" t="s">
        <v>1269</v>
      </c>
      <c r="B1264" s="13" t="s">
        <v>6264</v>
      </c>
      <c r="C1264" s="13" t="s">
        <v>9847</v>
      </c>
      <c r="D1264" s="13">
        <v>29</v>
      </c>
      <c r="E1264" s="13" t="str" cm="1">
        <f t="array" ref="E1264">_xlfn.IFS(D1264&lt;18,"Below 18",D1264&lt;=25,"18-25",D1264&lt;=35,"26-35",D1264&lt;=45,"36-45",D1264&lt;=55,"46-55",TRUE,"56+")</f>
        <v>26-35</v>
      </c>
      <c r="F1264" s="13" t="s">
        <v>10411</v>
      </c>
      <c r="G1264" s="13" t="s">
        <v>10490</v>
      </c>
      <c r="H1264" s="13" t="s">
        <v>11754</v>
      </c>
      <c r="I1264" s="13" t="str">
        <f>_xlfn.XLOOKUP('Customer Information'!$A1264,'Policy Details'!$I$2:$I$5001,'Policy Details'!$A$2:$A$5001)</f>
        <v>POL78303630</v>
      </c>
    </row>
    <row r="1265" spans="1:9">
      <c r="A1265" s="11" t="s">
        <v>1270</v>
      </c>
      <c r="B1265" s="8" t="s">
        <v>6265</v>
      </c>
      <c r="C1265" s="8" t="s">
        <v>9848</v>
      </c>
      <c r="D1265" s="8">
        <v>68</v>
      </c>
      <c r="E1265" s="8" t="str" cm="1">
        <f t="array" ref="E1265">_xlfn.IFS(D1265&lt;18,"Below 18",D1265&lt;=25,"18-25",D1265&lt;=35,"26-35",D1265&lt;=45,"36-45",D1265&lt;=55,"46-55",TRUE,"56+")</f>
        <v>56+</v>
      </c>
      <c r="F1265" s="8" t="s">
        <v>10401</v>
      </c>
      <c r="G1265" s="8" t="s">
        <v>10490</v>
      </c>
      <c r="H1265" s="8" t="s">
        <v>11755</v>
      </c>
      <c r="I1265" s="8" t="e">
        <f>_xlfn.XLOOKUP('Customer Information'!$A1265,'Policy Details'!$I$2:$I$5001,'Policy Details'!$A$2:$A$5001)</f>
        <v>#N/A</v>
      </c>
    </row>
    <row r="1266" spans="1:9">
      <c r="A1266" s="12" t="s">
        <v>1271</v>
      </c>
      <c r="B1266" s="13" t="s">
        <v>6266</v>
      </c>
      <c r="C1266" s="13" t="s">
        <v>9848</v>
      </c>
      <c r="D1266" s="13">
        <v>83</v>
      </c>
      <c r="E1266" s="13" t="str" cm="1">
        <f t="array" ref="E1266">_xlfn.IFS(D1266&lt;18,"Below 18",D1266&lt;=25,"18-25",D1266&lt;=35,"26-35",D1266&lt;=45,"36-45",D1266&lt;=55,"46-55",TRUE,"56+")</f>
        <v>56+</v>
      </c>
      <c r="F1266" s="13" t="s">
        <v>10412</v>
      </c>
      <c r="G1266" s="13" t="s">
        <v>10488</v>
      </c>
      <c r="H1266" s="13" t="s">
        <v>11756</v>
      </c>
      <c r="I1266" s="13" t="str">
        <f>_xlfn.XLOOKUP('Customer Information'!$A1266,'Policy Details'!$I$2:$I$5001,'Policy Details'!$A$2:$A$5001)</f>
        <v>POL58966996</v>
      </c>
    </row>
    <row r="1267" spans="1:9">
      <c r="A1267" s="11" t="s">
        <v>1272</v>
      </c>
      <c r="B1267" s="8" t="s">
        <v>6267</v>
      </c>
      <c r="C1267" s="8" t="s">
        <v>9846</v>
      </c>
      <c r="D1267" s="8">
        <v>78</v>
      </c>
      <c r="E1267" s="8" t="str" cm="1">
        <f t="array" ref="E1267">_xlfn.IFS(D1267&lt;18,"Below 18",D1267&lt;=25,"18-25",D1267&lt;=35,"26-35",D1267&lt;=45,"36-45",D1267&lt;=55,"46-55",TRUE,"56+")</f>
        <v>56+</v>
      </c>
      <c r="F1267" s="8" t="s">
        <v>10197</v>
      </c>
      <c r="G1267" s="8" t="s">
        <v>10488</v>
      </c>
      <c r="H1267" s="8" t="s">
        <v>11757</v>
      </c>
      <c r="I1267" s="8" t="e">
        <f>_xlfn.XLOOKUP('Customer Information'!$A1267,'Policy Details'!$I$2:$I$5001,'Policy Details'!$A$2:$A$5001)</f>
        <v>#N/A</v>
      </c>
    </row>
    <row r="1268" spans="1:9">
      <c r="A1268" s="12" t="s">
        <v>1273</v>
      </c>
      <c r="B1268" s="13" t="s">
        <v>6268</v>
      </c>
      <c r="C1268" s="13" t="s">
        <v>9848</v>
      </c>
      <c r="D1268" s="13">
        <v>53</v>
      </c>
      <c r="E1268" s="13" t="str" cm="1">
        <f t="array" ref="E1268">_xlfn.IFS(D1268&lt;18,"Below 18",D1268&lt;=25,"18-25",D1268&lt;=35,"26-35",D1268&lt;=45,"36-45",D1268&lt;=55,"46-55",TRUE,"56+")</f>
        <v>46-55</v>
      </c>
      <c r="F1268" s="13" t="s">
        <v>10175</v>
      </c>
      <c r="G1268" s="13" t="s">
        <v>10488</v>
      </c>
      <c r="H1268" s="13" t="s">
        <v>11758</v>
      </c>
      <c r="I1268" s="13" t="str">
        <f>_xlfn.XLOOKUP('Customer Information'!$A1268,'Policy Details'!$I$2:$I$5001,'Policy Details'!$A$2:$A$5001)</f>
        <v>POL52256054</v>
      </c>
    </row>
    <row r="1269" spans="1:9">
      <c r="A1269" s="11" t="s">
        <v>1274</v>
      </c>
      <c r="B1269" s="8" t="s">
        <v>6269</v>
      </c>
      <c r="C1269" s="8" t="s">
        <v>9848</v>
      </c>
      <c r="D1269" s="8">
        <v>78</v>
      </c>
      <c r="E1269" s="8" t="str" cm="1">
        <f t="array" ref="E1269">_xlfn.IFS(D1269&lt;18,"Below 18",D1269&lt;=25,"18-25",D1269&lt;=35,"26-35",D1269&lt;=45,"36-45",D1269&lt;=55,"46-55",TRUE,"56+")</f>
        <v>56+</v>
      </c>
      <c r="F1269" s="8" t="s">
        <v>10392</v>
      </c>
      <c r="G1269" s="8" t="s">
        <v>10491</v>
      </c>
      <c r="H1269" s="8" t="s">
        <v>11759</v>
      </c>
      <c r="I1269" s="8" t="str">
        <f>_xlfn.XLOOKUP('Customer Information'!$A1269,'Policy Details'!$I$2:$I$5001,'Policy Details'!$A$2:$A$5001)</f>
        <v>POL03776378</v>
      </c>
    </row>
    <row r="1270" spans="1:9">
      <c r="A1270" s="12" t="s">
        <v>1275</v>
      </c>
      <c r="B1270" s="13" t="s">
        <v>6270</v>
      </c>
      <c r="C1270" s="13" t="s">
        <v>9848</v>
      </c>
      <c r="D1270" s="13">
        <v>24</v>
      </c>
      <c r="E1270" s="13" t="str" cm="1">
        <f t="array" ref="E1270">_xlfn.IFS(D1270&lt;18,"Below 18",D1270&lt;=25,"18-25",D1270&lt;=35,"26-35",D1270&lt;=45,"36-45",D1270&lt;=55,"46-55",TRUE,"56+")</f>
        <v>18-25</v>
      </c>
      <c r="F1270" s="13" t="s">
        <v>10413</v>
      </c>
      <c r="G1270" s="13" t="s">
        <v>10491</v>
      </c>
      <c r="H1270" s="13" t="s">
        <v>11760</v>
      </c>
      <c r="I1270" s="13" t="str">
        <f>_xlfn.XLOOKUP('Customer Information'!$A1270,'Policy Details'!$I$2:$I$5001,'Policy Details'!$A$2:$A$5001)</f>
        <v>POL80161505</v>
      </c>
    </row>
    <row r="1271" spans="1:9">
      <c r="A1271" s="11" t="s">
        <v>1276</v>
      </c>
      <c r="B1271" s="8" t="s">
        <v>6271</v>
      </c>
      <c r="C1271" s="8" t="s">
        <v>9847</v>
      </c>
      <c r="D1271" s="8">
        <v>52</v>
      </c>
      <c r="E1271" s="8" t="str" cm="1">
        <f t="array" ref="E1271">_xlfn.IFS(D1271&lt;18,"Below 18",D1271&lt;=25,"18-25",D1271&lt;=35,"26-35",D1271&lt;=45,"36-45",D1271&lt;=55,"46-55",TRUE,"56+")</f>
        <v>46-55</v>
      </c>
      <c r="F1271" s="8" t="s">
        <v>10233</v>
      </c>
      <c r="G1271" s="8" t="s">
        <v>10489</v>
      </c>
      <c r="H1271" s="8" t="s">
        <v>11761</v>
      </c>
      <c r="I1271" s="8" t="str">
        <f>_xlfn.XLOOKUP('Customer Information'!$A1271,'Policy Details'!$I$2:$I$5001,'Policy Details'!$A$2:$A$5001)</f>
        <v>POL28363275</v>
      </c>
    </row>
    <row r="1272" spans="1:9">
      <c r="A1272" s="12" t="s">
        <v>1277</v>
      </c>
      <c r="B1272" s="13" t="s">
        <v>6272</v>
      </c>
      <c r="C1272" s="13" t="s">
        <v>9846</v>
      </c>
      <c r="D1272" s="13">
        <v>53</v>
      </c>
      <c r="E1272" s="13" t="str" cm="1">
        <f t="array" ref="E1272">_xlfn.IFS(D1272&lt;18,"Below 18",D1272&lt;=25,"18-25",D1272&lt;=35,"26-35",D1272&lt;=45,"36-45",D1272&lt;=55,"46-55",TRUE,"56+")</f>
        <v>46-55</v>
      </c>
      <c r="F1272" s="13" t="s">
        <v>10242</v>
      </c>
      <c r="G1272" s="13" t="s">
        <v>10489</v>
      </c>
      <c r="H1272" s="13" t="s">
        <v>11762</v>
      </c>
      <c r="I1272" s="13" t="e">
        <f>_xlfn.XLOOKUP('Customer Information'!$A1272,'Policy Details'!$I$2:$I$5001,'Policy Details'!$A$2:$A$5001)</f>
        <v>#N/A</v>
      </c>
    </row>
    <row r="1273" spans="1:9">
      <c r="A1273" s="11" t="s">
        <v>1278</v>
      </c>
      <c r="B1273" s="8" t="s">
        <v>6273</v>
      </c>
      <c r="C1273" s="8" t="s">
        <v>9846</v>
      </c>
      <c r="D1273" s="8">
        <v>51</v>
      </c>
      <c r="E1273" s="8" t="str" cm="1">
        <f t="array" ref="E1273">_xlfn.IFS(D1273&lt;18,"Below 18",D1273&lt;=25,"18-25",D1273&lt;=35,"26-35",D1273&lt;=45,"36-45",D1273&lt;=55,"46-55",TRUE,"56+")</f>
        <v>46-55</v>
      </c>
      <c r="F1273" s="8" t="s">
        <v>10357</v>
      </c>
      <c r="G1273" s="8" t="s">
        <v>10490</v>
      </c>
      <c r="H1273" s="8" t="s">
        <v>11763</v>
      </c>
      <c r="I1273" s="8" t="e">
        <f>_xlfn.XLOOKUP('Customer Information'!$A1273,'Policy Details'!$I$2:$I$5001,'Policy Details'!$A$2:$A$5001)</f>
        <v>#N/A</v>
      </c>
    </row>
    <row r="1274" spans="1:9">
      <c r="A1274" s="12" t="s">
        <v>1279</v>
      </c>
      <c r="B1274" s="13" t="s">
        <v>6274</v>
      </c>
      <c r="C1274" s="13" t="s">
        <v>9846</v>
      </c>
      <c r="D1274" s="13">
        <v>58</v>
      </c>
      <c r="E1274" s="13" t="str" cm="1">
        <f t="array" ref="E1274">_xlfn.IFS(D1274&lt;18,"Below 18",D1274&lt;=25,"18-25",D1274&lt;=35,"26-35",D1274&lt;=45,"36-45",D1274&lt;=55,"46-55",TRUE,"56+")</f>
        <v>56+</v>
      </c>
      <c r="F1274" s="13" t="s">
        <v>10027</v>
      </c>
      <c r="G1274" s="13" t="s">
        <v>10488</v>
      </c>
      <c r="H1274" s="13" t="s">
        <v>11764</v>
      </c>
      <c r="I1274" s="13" t="str">
        <f>_xlfn.XLOOKUP('Customer Information'!$A1274,'Policy Details'!$I$2:$I$5001,'Policy Details'!$A$2:$A$5001)</f>
        <v>POL88048338</v>
      </c>
    </row>
    <row r="1275" spans="1:9">
      <c r="A1275" s="11" t="s">
        <v>1280</v>
      </c>
      <c r="B1275" s="8" t="s">
        <v>6275</v>
      </c>
      <c r="C1275" s="8" t="s">
        <v>9847</v>
      </c>
      <c r="D1275" s="8">
        <v>22</v>
      </c>
      <c r="E1275" s="8" t="str" cm="1">
        <f t="array" ref="E1275">_xlfn.IFS(D1275&lt;18,"Below 18",D1275&lt;=25,"18-25",D1275&lt;=35,"26-35",D1275&lt;=45,"36-45",D1275&lt;=55,"46-55",TRUE,"56+")</f>
        <v>18-25</v>
      </c>
      <c r="F1275" s="8" t="s">
        <v>10196</v>
      </c>
      <c r="G1275" s="8" t="s">
        <v>10491</v>
      </c>
      <c r="H1275" s="8" t="s">
        <v>11765</v>
      </c>
      <c r="I1275" s="8" t="str">
        <f>_xlfn.XLOOKUP('Customer Information'!$A1275,'Policy Details'!$I$2:$I$5001,'Policy Details'!$A$2:$A$5001)</f>
        <v>POL07805552</v>
      </c>
    </row>
    <row r="1276" spans="1:9">
      <c r="A1276" s="12" t="s">
        <v>1281</v>
      </c>
      <c r="B1276" s="13" t="s">
        <v>6276</v>
      </c>
      <c r="C1276" s="13" t="s">
        <v>9848</v>
      </c>
      <c r="D1276" s="13">
        <v>82</v>
      </c>
      <c r="E1276" s="13" t="str" cm="1">
        <f t="array" ref="E1276">_xlfn.IFS(D1276&lt;18,"Below 18",D1276&lt;=25,"18-25",D1276&lt;=35,"26-35",D1276&lt;=45,"36-45",D1276&lt;=55,"46-55",TRUE,"56+")</f>
        <v>56+</v>
      </c>
      <c r="F1276" s="13" t="s">
        <v>9962</v>
      </c>
      <c r="G1276" s="13" t="s">
        <v>10489</v>
      </c>
      <c r="H1276" s="13" t="s">
        <v>11766</v>
      </c>
      <c r="I1276" s="13" t="e">
        <f>_xlfn.XLOOKUP('Customer Information'!$A1276,'Policy Details'!$I$2:$I$5001,'Policy Details'!$A$2:$A$5001)</f>
        <v>#N/A</v>
      </c>
    </row>
    <row r="1277" spans="1:9">
      <c r="A1277" s="11" t="s">
        <v>1282</v>
      </c>
      <c r="B1277" s="8" t="s">
        <v>6277</v>
      </c>
      <c r="C1277" s="8" t="s">
        <v>9848</v>
      </c>
      <c r="D1277" s="8">
        <v>73</v>
      </c>
      <c r="E1277" s="8" t="str" cm="1">
        <f t="array" ref="E1277">_xlfn.IFS(D1277&lt;18,"Below 18",D1277&lt;=25,"18-25",D1277&lt;=35,"26-35",D1277&lt;=45,"36-45",D1277&lt;=55,"46-55",TRUE,"56+")</f>
        <v>56+</v>
      </c>
      <c r="F1277" s="8" t="s">
        <v>10348</v>
      </c>
      <c r="G1277" s="8" t="s">
        <v>10489</v>
      </c>
      <c r="H1277" s="8" t="s">
        <v>11767</v>
      </c>
      <c r="I1277" s="8" t="str">
        <f>_xlfn.XLOOKUP('Customer Information'!$A1277,'Policy Details'!$I$2:$I$5001,'Policy Details'!$A$2:$A$5001)</f>
        <v>POL66244009</v>
      </c>
    </row>
    <row r="1278" spans="1:9">
      <c r="A1278" s="12" t="s">
        <v>1283</v>
      </c>
      <c r="B1278" s="13" t="s">
        <v>6278</v>
      </c>
      <c r="C1278" s="13" t="s">
        <v>9848</v>
      </c>
      <c r="D1278" s="13">
        <v>83</v>
      </c>
      <c r="E1278" s="13" t="str" cm="1">
        <f t="array" ref="E1278">_xlfn.IFS(D1278&lt;18,"Below 18",D1278&lt;=25,"18-25",D1278&lt;=35,"26-35",D1278&lt;=45,"36-45",D1278&lt;=55,"46-55",TRUE,"56+")</f>
        <v>56+</v>
      </c>
      <c r="F1278" s="13" t="s">
        <v>10333</v>
      </c>
      <c r="G1278" s="13" t="s">
        <v>10488</v>
      </c>
      <c r="H1278" s="13" t="s">
        <v>11768</v>
      </c>
      <c r="I1278" s="13" t="str">
        <f>_xlfn.XLOOKUP('Customer Information'!$A1278,'Policy Details'!$I$2:$I$5001,'Policy Details'!$A$2:$A$5001)</f>
        <v>POL98638552</v>
      </c>
    </row>
    <row r="1279" spans="1:9">
      <c r="A1279" s="11" t="s">
        <v>1284</v>
      </c>
      <c r="B1279" s="8" t="s">
        <v>6279</v>
      </c>
      <c r="C1279" s="8" t="s">
        <v>9846</v>
      </c>
      <c r="D1279" s="8">
        <v>56</v>
      </c>
      <c r="E1279" s="8" t="str" cm="1">
        <f t="array" ref="E1279">_xlfn.IFS(D1279&lt;18,"Below 18",D1279&lt;=25,"18-25",D1279&lt;=35,"26-35",D1279&lt;=45,"36-45",D1279&lt;=55,"46-55",TRUE,"56+")</f>
        <v>56+</v>
      </c>
      <c r="F1279" s="8" t="s">
        <v>10253</v>
      </c>
      <c r="G1279" s="8" t="s">
        <v>10488</v>
      </c>
      <c r="H1279" s="8" t="s">
        <v>11769</v>
      </c>
      <c r="I1279" s="8" t="e">
        <f>_xlfn.XLOOKUP('Customer Information'!$A1279,'Policy Details'!$I$2:$I$5001,'Policy Details'!$A$2:$A$5001)</f>
        <v>#N/A</v>
      </c>
    </row>
    <row r="1280" spans="1:9">
      <c r="A1280" s="12" t="s">
        <v>1285</v>
      </c>
      <c r="B1280" s="13" t="s">
        <v>6102</v>
      </c>
      <c r="C1280" s="13" t="s">
        <v>9846</v>
      </c>
      <c r="D1280" s="13">
        <v>74</v>
      </c>
      <c r="E1280" s="13" t="str" cm="1">
        <f t="array" ref="E1280">_xlfn.IFS(D1280&lt;18,"Below 18",D1280&lt;=25,"18-25",D1280&lt;=35,"26-35",D1280&lt;=45,"36-45",D1280&lt;=55,"46-55",TRUE,"56+")</f>
        <v>56+</v>
      </c>
      <c r="F1280" s="13" t="s">
        <v>10057</v>
      </c>
      <c r="G1280" s="13" t="s">
        <v>10488</v>
      </c>
      <c r="H1280" s="13" t="s">
        <v>11770</v>
      </c>
      <c r="I1280" s="13" t="str">
        <f>_xlfn.XLOOKUP('Customer Information'!$A1280,'Policy Details'!$I$2:$I$5001,'Policy Details'!$A$2:$A$5001)</f>
        <v>POL95480869</v>
      </c>
    </row>
    <row r="1281" spans="1:9">
      <c r="A1281" s="11" t="s">
        <v>1286</v>
      </c>
      <c r="B1281" s="8" t="s">
        <v>6280</v>
      </c>
      <c r="C1281" s="8" t="s">
        <v>9846</v>
      </c>
      <c r="D1281" s="8">
        <v>35</v>
      </c>
      <c r="E1281" s="8" t="str" cm="1">
        <f t="array" ref="E1281">_xlfn.IFS(D1281&lt;18,"Below 18",D1281&lt;=25,"18-25",D1281&lt;=35,"26-35",D1281&lt;=45,"36-45",D1281&lt;=55,"46-55",TRUE,"56+")</f>
        <v>26-35</v>
      </c>
      <c r="F1281" s="8" t="s">
        <v>10245</v>
      </c>
      <c r="G1281" s="8" t="s">
        <v>10489</v>
      </c>
      <c r="H1281" s="8" t="s">
        <v>11771</v>
      </c>
      <c r="I1281" s="8" t="e">
        <f>_xlfn.XLOOKUP('Customer Information'!$A1281,'Policy Details'!$I$2:$I$5001,'Policy Details'!$A$2:$A$5001)</f>
        <v>#N/A</v>
      </c>
    </row>
    <row r="1282" spans="1:9">
      <c r="A1282" s="12" t="s">
        <v>1287</v>
      </c>
      <c r="B1282" s="13" t="s">
        <v>6281</v>
      </c>
      <c r="C1282" s="13" t="s">
        <v>9847</v>
      </c>
      <c r="D1282" s="13">
        <v>27</v>
      </c>
      <c r="E1282" s="13" t="str" cm="1">
        <f t="array" ref="E1282">_xlfn.IFS(D1282&lt;18,"Below 18",D1282&lt;=25,"18-25",D1282&lt;=35,"26-35",D1282&lt;=45,"36-45",D1282&lt;=55,"46-55",TRUE,"56+")</f>
        <v>26-35</v>
      </c>
      <c r="F1282" s="13" t="s">
        <v>10414</v>
      </c>
      <c r="G1282" s="13" t="s">
        <v>10490</v>
      </c>
      <c r="H1282" s="13" t="s">
        <v>11772</v>
      </c>
      <c r="I1282" s="13" t="str">
        <f>_xlfn.XLOOKUP('Customer Information'!$A1282,'Policy Details'!$I$2:$I$5001,'Policy Details'!$A$2:$A$5001)</f>
        <v>POL25196574</v>
      </c>
    </row>
    <row r="1283" spans="1:9">
      <c r="A1283" s="11" t="s">
        <v>1288</v>
      </c>
      <c r="B1283" s="8" t="s">
        <v>6282</v>
      </c>
      <c r="C1283" s="8" t="s">
        <v>9846</v>
      </c>
      <c r="D1283" s="8">
        <v>69</v>
      </c>
      <c r="E1283" s="8" t="str" cm="1">
        <f t="array" ref="E1283">_xlfn.IFS(D1283&lt;18,"Below 18",D1283&lt;=25,"18-25",D1283&lt;=35,"26-35",D1283&lt;=45,"36-45",D1283&lt;=55,"46-55",TRUE,"56+")</f>
        <v>56+</v>
      </c>
      <c r="F1283" s="8" t="s">
        <v>10236</v>
      </c>
      <c r="G1283" s="8" t="s">
        <v>10490</v>
      </c>
      <c r="H1283" s="8" t="s">
        <v>11773</v>
      </c>
      <c r="I1283" s="8" t="e">
        <f>_xlfn.XLOOKUP('Customer Information'!$A1283,'Policy Details'!$I$2:$I$5001,'Policy Details'!$A$2:$A$5001)</f>
        <v>#N/A</v>
      </c>
    </row>
    <row r="1284" spans="1:9">
      <c r="A1284" s="12" t="s">
        <v>1289</v>
      </c>
      <c r="B1284" s="13" t="s">
        <v>6283</v>
      </c>
      <c r="C1284" s="13" t="s">
        <v>9846</v>
      </c>
      <c r="D1284" s="13">
        <v>48</v>
      </c>
      <c r="E1284" s="13" t="str" cm="1">
        <f t="array" ref="E1284">_xlfn.IFS(D1284&lt;18,"Below 18",D1284&lt;=25,"18-25",D1284&lt;=35,"26-35",D1284&lt;=45,"36-45",D1284&lt;=55,"46-55",TRUE,"56+")</f>
        <v>46-55</v>
      </c>
      <c r="F1284" s="13" t="s">
        <v>10409</v>
      </c>
      <c r="G1284" s="13" t="s">
        <v>10490</v>
      </c>
      <c r="H1284" s="13" t="s">
        <v>11774</v>
      </c>
      <c r="I1284" s="13" t="str">
        <f>_xlfn.XLOOKUP('Customer Information'!$A1284,'Policy Details'!$I$2:$I$5001,'Policy Details'!$A$2:$A$5001)</f>
        <v>POL96803168</v>
      </c>
    </row>
    <row r="1285" spans="1:9">
      <c r="A1285" s="11" t="s">
        <v>1290</v>
      </c>
      <c r="B1285" s="8" t="s">
        <v>6284</v>
      </c>
      <c r="C1285" s="8" t="s">
        <v>9847</v>
      </c>
      <c r="D1285" s="8">
        <v>61</v>
      </c>
      <c r="E1285" s="8" t="str" cm="1">
        <f t="array" ref="E1285">_xlfn.IFS(D1285&lt;18,"Below 18",D1285&lt;=25,"18-25",D1285&lt;=35,"26-35",D1285&lt;=45,"36-45",D1285&lt;=55,"46-55",TRUE,"56+")</f>
        <v>56+</v>
      </c>
      <c r="F1285" s="8" t="s">
        <v>10101</v>
      </c>
      <c r="G1285" s="8" t="s">
        <v>10488</v>
      </c>
      <c r="H1285" s="8" t="s">
        <v>11775</v>
      </c>
      <c r="I1285" s="8" t="e">
        <f>_xlfn.XLOOKUP('Customer Information'!$A1285,'Policy Details'!$I$2:$I$5001,'Policy Details'!$A$2:$A$5001)</f>
        <v>#N/A</v>
      </c>
    </row>
    <row r="1286" spans="1:9">
      <c r="A1286" s="12" t="s">
        <v>1291</v>
      </c>
      <c r="B1286" s="13" t="s">
        <v>6285</v>
      </c>
      <c r="C1286" s="13" t="s">
        <v>9848</v>
      </c>
      <c r="D1286" s="13">
        <v>28</v>
      </c>
      <c r="E1286" s="13" t="str" cm="1">
        <f t="array" ref="E1286">_xlfn.IFS(D1286&lt;18,"Below 18",D1286&lt;=25,"18-25",D1286&lt;=35,"26-35",D1286&lt;=45,"36-45",D1286&lt;=55,"46-55",TRUE,"56+")</f>
        <v>26-35</v>
      </c>
      <c r="F1286" s="13" t="s">
        <v>10194</v>
      </c>
      <c r="G1286" s="13" t="s">
        <v>10489</v>
      </c>
      <c r="H1286" s="13" t="s">
        <v>11776</v>
      </c>
      <c r="I1286" s="13" t="str">
        <f>_xlfn.XLOOKUP('Customer Information'!$A1286,'Policy Details'!$I$2:$I$5001,'Policy Details'!$A$2:$A$5001)</f>
        <v>POL97443175</v>
      </c>
    </row>
    <row r="1287" spans="1:9">
      <c r="A1287" s="11" t="s">
        <v>1292</v>
      </c>
      <c r="B1287" s="8" t="s">
        <v>5495</v>
      </c>
      <c r="C1287" s="8" t="s">
        <v>9847</v>
      </c>
      <c r="D1287" s="8">
        <v>73</v>
      </c>
      <c r="E1287" s="8" t="str" cm="1">
        <f t="array" ref="E1287">_xlfn.IFS(D1287&lt;18,"Below 18",D1287&lt;=25,"18-25",D1287&lt;=35,"26-35",D1287&lt;=45,"36-45",D1287&lt;=55,"46-55",TRUE,"56+")</f>
        <v>56+</v>
      </c>
      <c r="F1287" s="8" t="s">
        <v>10401</v>
      </c>
      <c r="G1287" s="8" t="s">
        <v>10488</v>
      </c>
      <c r="H1287" s="8" t="s">
        <v>11777</v>
      </c>
      <c r="I1287" s="8" t="str">
        <f>_xlfn.XLOOKUP('Customer Information'!$A1287,'Policy Details'!$I$2:$I$5001,'Policy Details'!$A$2:$A$5001)</f>
        <v>POL21287950</v>
      </c>
    </row>
    <row r="1288" spans="1:9">
      <c r="A1288" s="12" t="s">
        <v>1293</v>
      </c>
      <c r="B1288" s="13" t="s">
        <v>6286</v>
      </c>
      <c r="C1288" s="13" t="s">
        <v>9848</v>
      </c>
      <c r="D1288" s="13">
        <v>41</v>
      </c>
      <c r="E1288" s="13" t="str" cm="1">
        <f t="array" ref="E1288">_xlfn.IFS(D1288&lt;18,"Below 18",D1288&lt;=25,"18-25",D1288&lt;=35,"26-35",D1288&lt;=45,"36-45",D1288&lt;=55,"46-55",TRUE,"56+")</f>
        <v>36-45</v>
      </c>
      <c r="F1288" s="13" t="s">
        <v>9879</v>
      </c>
      <c r="G1288" s="13" t="s">
        <v>10488</v>
      </c>
      <c r="H1288" s="13" t="s">
        <v>11778</v>
      </c>
      <c r="I1288" s="13" t="str">
        <f>_xlfn.XLOOKUP('Customer Information'!$A1288,'Policy Details'!$I$2:$I$5001,'Policy Details'!$A$2:$A$5001)</f>
        <v>POL09014096</v>
      </c>
    </row>
    <row r="1289" spans="1:9">
      <c r="A1289" s="11" t="s">
        <v>1294</v>
      </c>
      <c r="B1289" s="8" t="s">
        <v>6287</v>
      </c>
      <c r="C1289" s="8" t="s">
        <v>9848</v>
      </c>
      <c r="D1289" s="8">
        <v>64</v>
      </c>
      <c r="E1289" s="8" t="str" cm="1">
        <f t="array" ref="E1289">_xlfn.IFS(D1289&lt;18,"Below 18",D1289&lt;=25,"18-25",D1289&lt;=35,"26-35",D1289&lt;=45,"36-45",D1289&lt;=55,"46-55",TRUE,"56+")</f>
        <v>56+</v>
      </c>
      <c r="F1289" s="8" t="s">
        <v>10051</v>
      </c>
      <c r="G1289" s="8" t="s">
        <v>10491</v>
      </c>
      <c r="H1289" s="8" t="s">
        <v>11779</v>
      </c>
      <c r="I1289" s="8" t="str">
        <f>_xlfn.XLOOKUP('Customer Information'!$A1289,'Policy Details'!$I$2:$I$5001,'Policy Details'!$A$2:$A$5001)</f>
        <v>POL21096529</v>
      </c>
    </row>
    <row r="1290" spans="1:9">
      <c r="A1290" s="12" t="s">
        <v>1295</v>
      </c>
      <c r="B1290" s="13" t="s">
        <v>6288</v>
      </c>
      <c r="C1290" s="13" t="s">
        <v>9846</v>
      </c>
      <c r="D1290" s="13">
        <v>76</v>
      </c>
      <c r="E1290" s="13" t="str" cm="1">
        <f t="array" ref="E1290">_xlfn.IFS(D1290&lt;18,"Below 18",D1290&lt;=25,"18-25",D1290&lt;=35,"26-35",D1290&lt;=45,"36-45",D1290&lt;=55,"46-55",TRUE,"56+")</f>
        <v>56+</v>
      </c>
      <c r="F1290" s="13" t="s">
        <v>10002</v>
      </c>
      <c r="G1290" s="13" t="s">
        <v>10489</v>
      </c>
      <c r="H1290" s="13" t="s">
        <v>11780</v>
      </c>
      <c r="I1290" s="13" t="e">
        <f>_xlfn.XLOOKUP('Customer Information'!$A1290,'Policy Details'!$I$2:$I$5001,'Policy Details'!$A$2:$A$5001)</f>
        <v>#N/A</v>
      </c>
    </row>
    <row r="1291" spans="1:9">
      <c r="A1291" s="11" t="s">
        <v>1296</v>
      </c>
      <c r="B1291" s="8" t="s">
        <v>6289</v>
      </c>
      <c r="C1291" s="8" t="s">
        <v>9846</v>
      </c>
      <c r="D1291" s="8">
        <v>41</v>
      </c>
      <c r="E1291" s="8" t="str" cm="1">
        <f t="array" ref="E1291">_xlfn.IFS(D1291&lt;18,"Below 18",D1291&lt;=25,"18-25",D1291&lt;=35,"26-35",D1291&lt;=45,"36-45",D1291&lt;=55,"46-55",TRUE,"56+")</f>
        <v>36-45</v>
      </c>
      <c r="F1291" s="8" t="s">
        <v>10100</v>
      </c>
      <c r="G1291" s="8" t="s">
        <v>10489</v>
      </c>
      <c r="H1291" s="8" t="s">
        <v>11781</v>
      </c>
      <c r="I1291" s="8" t="e">
        <f>_xlfn.XLOOKUP('Customer Information'!$A1291,'Policy Details'!$I$2:$I$5001,'Policy Details'!$A$2:$A$5001)</f>
        <v>#N/A</v>
      </c>
    </row>
    <row r="1292" spans="1:9">
      <c r="A1292" s="12" t="s">
        <v>1297</v>
      </c>
      <c r="B1292" s="13" t="s">
        <v>6290</v>
      </c>
      <c r="C1292" s="13" t="s">
        <v>9846</v>
      </c>
      <c r="D1292" s="13">
        <v>38</v>
      </c>
      <c r="E1292" s="13" t="str" cm="1">
        <f t="array" ref="E1292">_xlfn.IFS(D1292&lt;18,"Below 18",D1292&lt;=25,"18-25",D1292&lt;=35,"26-35",D1292&lt;=45,"36-45",D1292&lt;=55,"46-55",TRUE,"56+")</f>
        <v>36-45</v>
      </c>
      <c r="F1292" s="13" t="s">
        <v>10235</v>
      </c>
      <c r="G1292" s="13" t="s">
        <v>10488</v>
      </c>
      <c r="H1292" s="13" t="s">
        <v>11782</v>
      </c>
      <c r="I1292" s="13" t="e">
        <f>_xlfn.XLOOKUP('Customer Information'!$A1292,'Policy Details'!$I$2:$I$5001,'Policy Details'!$A$2:$A$5001)</f>
        <v>#N/A</v>
      </c>
    </row>
    <row r="1293" spans="1:9">
      <c r="A1293" s="11" t="s">
        <v>1298</v>
      </c>
      <c r="B1293" s="8" t="s">
        <v>6291</v>
      </c>
      <c r="C1293" s="8" t="s">
        <v>9848</v>
      </c>
      <c r="D1293" s="8">
        <v>40</v>
      </c>
      <c r="E1293" s="8" t="str" cm="1">
        <f t="array" ref="E1293">_xlfn.IFS(D1293&lt;18,"Below 18",D1293&lt;=25,"18-25",D1293&lt;=35,"26-35",D1293&lt;=45,"36-45",D1293&lt;=55,"46-55",TRUE,"56+")</f>
        <v>36-45</v>
      </c>
      <c r="F1293" s="8" t="s">
        <v>10415</v>
      </c>
      <c r="G1293" s="8" t="s">
        <v>10490</v>
      </c>
      <c r="H1293" s="8" t="s">
        <v>11783</v>
      </c>
      <c r="I1293" s="8" t="e">
        <f>_xlfn.XLOOKUP('Customer Information'!$A1293,'Policy Details'!$I$2:$I$5001,'Policy Details'!$A$2:$A$5001)</f>
        <v>#N/A</v>
      </c>
    </row>
    <row r="1294" spans="1:9">
      <c r="A1294" s="12" t="s">
        <v>1299</v>
      </c>
      <c r="B1294" s="13" t="s">
        <v>6292</v>
      </c>
      <c r="C1294" s="13" t="s">
        <v>9847</v>
      </c>
      <c r="D1294" s="13">
        <v>67</v>
      </c>
      <c r="E1294" s="13" t="str" cm="1">
        <f t="array" ref="E1294">_xlfn.IFS(D1294&lt;18,"Below 18",D1294&lt;=25,"18-25",D1294&lt;=35,"26-35",D1294&lt;=45,"36-45",D1294&lt;=55,"46-55",TRUE,"56+")</f>
        <v>56+</v>
      </c>
      <c r="F1294" s="13" t="s">
        <v>9977</v>
      </c>
      <c r="G1294" s="13" t="s">
        <v>10491</v>
      </c>
      <c r="H1294" s="13" t="s">
        <v>11784</v>
      </c>
      <c r="I1294" s="13" t="str">
        <f>_xlfn.XLOOKUP('Customer Information'!$A1294,'Policy Details'!$I$2:$I$5001,'Policy Details'!$A$2:$A$5001)</f>
        <v>POL28778471</v>
      </c>
    </row>
    <row r="1295" spans="1:9">
      <c r="A1295" s="11" t="s">
        <v>1300</v>
      </c>
      <c r="B1295" s="8" t="s">
        <v>5767</v>
      </c>
      <c r="C1295" s="8" t="s">
        <v>9846</v>
      </c>
      <c r="D1295" s="8">
        <v>21</v>
      </c>
      <c r="E1295" s="8" t="str" cm="1">
        <f t="array" ref="E1295">_xlfn.IFS(D1295&lt;18,"Below 18",D1295&lt;=25,"18-25",D1295&lt;=35,"26-35",D1295&lt;=45,"36-45",D1295&lt;=55,"46-55",TRUE,"56+")</f>
        <v>18-25</v>
      </c>
      <c r="F1295" s="8" t="s">
        <v>10357</v>
      </c>
      <c r="G1295" s="8" t="s">
        <v>10489</v>
      </c>
      <c r="H1295" s="8" t="s">
        <v>11785</v>
      </c>
      <c r="I1295" s="8" t="str">
        <f>_xlfn.XLOOKUP('Customer Information'!$A1295,'Policy Details'!$I$2:$I$5001,'Policy Details'!$A$2:$A$5001)</f>
        <v>POL05760636</v>
      </c>
    </row>
    <row r="1296" spans="1:9">
      <c r="A1296" s="12" t="s">
        <v>1301</v>
      </c>
      <c r="B1296" s="13" t="s">
        <v>6293</v>
      </c>
      <c r="C1296" s="13" t="s">
        <v>9847</v>
      </c>
      <c r="D1296" s="13">
        <v>32</v>
      </c>
      <c r="E1296" s="13" t="str" cm="1">
        <f t="array" ref="E1296">_xlfn.IFS(D1296&lt;18,"Below 18",D1296&lt;=25,"18-25",D1296&lt;=35,"26-35",D1296&lt;=45,"36-45",D1296&lt;=55,"46-55",TRUE,"56+")</f>
        <v>26-35</v>
      </c>
      <c r="F1296" s="13" t="s">
        <v>10077</v>
      </c>
      <c r="G1296" s="13" t="s">
        <v>10490</v>
      </c>
      <c r="H1296" s="13" t="s">
        <v>11786</v>
      </c>
      <c r="I1296" s="13" t="e">
        <f>_xlfn.XLOOKUP('Customer Information'!$A1296,'Policy Details'!$I$2:$I$5001,'Policy Details'!$A$2:$A$5001)</f>
        <v>#N/A</v>
      </c>
    </row>
    <row r="1297" spans="1:9">
      <c r="A1297" s="11" t="s">
        <v>1302</v>
      </c>
      <c r="B1297" s="8" t="s">
        <v>5635</v>
      </c>
      <c r="C1297" s="8" t="s">
        <v>9846</v>
      </c>
      <c r="D1297" s="8">
        <v>23</v>
      </c>
      <c r="E1297" s="8" t="str" cm="1">
        <f t="array" ref="E1297">_xlfn.IFS(D1297&lt;18,"Below 18",D1297&lt;=25,"18-25",D1297&lt;=35,"26-35",D1297&lt;=45,"36-45",D1297&lt;=55,"46-55",TRUE,"56+")</f>
        <v>18-25</v>
      </c>
      <c r="F1297" s="8" t="s">
        <v>9910</v>
      </c>
      <c r="G1297" s="8" t="s">
        <v>10490</v>
      </c>
      <c r="H1297" s="8" t="s">
        <v>11787</v>
      </c>
      <c r="I1297" s="8" t="str">
        <f>_xlfn.XLOOKUP('Customer Information'!$A1297,'Policy Details'!$I$2:$I$5001,'Policy Details'!$A$2:$A$5001)</f>
        <v>POL69427919</v>
      </c>
    </row>
    <row r="1298" spans="1:9">
      <c r="A1298" s="12" t="s">
        <v>1303</v>
      </c>
      <c r="B1298" s="13" t="s">
        <v>6294</v>
      </c>
      <c r="C1298" s="13" t="s">
        <v>9848</v>
      </c>
      <c r="D1298" s="13">
        <v>70</v>
      </c>
      <c r="E1298" s="13" t="str" cm="1">
        <f t="array" ref="E1298">_xlfn.IFS(D1298&lt;18,"Below 18",D1298&lt;=25,"18-25",D1298&lt;=35,"26-35",D1298&lt;=45,"36-45",D1298&lt;=55,"46-55",TRUE,"56+")</f>
        <v>56+</v>
      </c>
      <c r="F1298" s="13" t="s">
        <v>10416</v>
      </c>
      <c r="G1298" s="13" t="s">
        <v>10490</v>
      </c>
      <c r="H1298" s="13" t="s">
        <v>11788</v>
      </c>
      <c r="I1298" s="13" t="e">
        <f>_xlfn.XLOOKUP('Customer Information'!$A1298,'Policy Details'!$I$2:$I$5001,'Policy Details'!$A$2:$A$5001)</f>
        <v>#N/A</v>
      </c>
    </row>
    <row r="1299" spans="1:9">
      <c r="A1299" s="11" t="s">
        <v>1304</v>
      </c>
      <c r="B1299" s="8" t="s">
        <v>6295</v>
      </c>
      <c r="C1299" s="8" t="s">
        <v>9848</v>
      </c>
      <c r="D1299" s="8">
        <v>48</v>
      </c>
      <c r="E1299" s="8" t="str" cm="1">
        <f t="array" ref="E1299">_xlfn.IFS(D1299&lt;18,"Below 18",D1299&lt;=25,"18-25",D1299&lt;=35,"26-35",D1299&lt;=45,"36-45",D1299&lt;=55,"46-55",TRUE,"56+")</f>
        <v>46-55</v>
      </c>
      <c r="F1299" s="8" t="s">
        <v>10264</v>
      </c>
      <c r="G1299" s="8" t="s">
        <v>10488</v>
      </c>
      <c r="H1299" s="8" t="s">
        <v>11789</v>
      </c>
      <c r="I1299" s="8" t="str">
        <f>_xlfn.XLOOKUP('Customer Information'!$A1299,'Policy Details'!$I$2:$I$5001,'Policy Details'!$A$2:$A$5001)</f>
        <v>POL90026069</v>
      </c>
    </row>
    <row r="1300" spans="1:9">
      <c r="A1300" s="12" t="s">
        <v>1305</v>
      </c>
      <c r="B1300" s="13" t="s">
        <v>6296</v>
      </c>
      <c r="C1300" s="13" t="s">
        <v>9848</v>
      </c>
      <c r="D1300" s="13">
        <v>83</v>
      </c>
      <c r="E1300" s="13" t="str" cm="1">
        <f t="array" ref="E1300">_xlfn.IFS(D1300&lt;18,"Below 18",D1300&lt;=25,"18-25",D1300&lt;=35,"26-35",D1300&lt;=45,"36-45",D1300&lt;=55,"46-55",TRUE,"56+")</f>
        <v>56+</v>
      </c>
      <c r="F1300" s="13" t="s">
        <v>10292</v>
      </c>
      <c r="G1300" s="13" t="s">
        <v>10489</v>
      </c>
      <c r="H1300" s="13" t="s">
        <v>11790</v>
      </c>
      <c r="I1300" s="13" t="str">
        <f>_xlfn.XLOOKUP('Customer Information'!$A1300,'Policy Details'!$I$2:$I$5001,'Policy Details'!$A$2:$A$5001)</f>
        <v>POL40414509</v>
      </c>
    </row>
    <row r="1301" spans="1:9">
      <c r="A1301" s="11" t="s">
        <v>1306</v>
      </c>
      <c r="B1301" s="8" t="s">
        <v>6297</v>
      </c>
      <c r="C1301" s="8" t="s">
        <v>9846</v>
      </c>
      <c r="D1301" s="8">
        <v>41</v>
      </c>
      <c r="E1301" s="8" t="str" cm="1">
        <f t="array" ref="E1301">_xlfn.IFS(D1301&lt;18,"Below 18",D1301&lt;=25,"18-25",D1301&lt;=35,"26-35",D1301&lt;=45,"36-45",D1301&lt;=55,"46-55",TRUE,"56+")</f>
        <v>36-45</v>
      </c>
      <c r="F1301" s="8" t="s">
        <v>10218</v>
      </c>
      <c r="G1301" s="8" t="s">
        <v>10489</v>
      </c>
      <c r="H1301" s="8" t="s">
        <v>11791</v>
      </c>
      <c r="I1301" s="8" t="str">
        <f>_xlfn.XLOOKUP('Customer Information'!$A1301,'Policy Details'!$I$2:$I$5001,'Policy Details'!$A$2:$A$5001)</f>
        <v>POL08708649</v>
      </c>
    </row>
    <row r="1302" spans="1:9">
      <c r="A1302" s="12" t="s">
        <v>1307</v>
      </c>
      <c r="B1302" s="13" t="s">
        <v>6298</v>
      </c>
      <c r="C1302" s="13" t="s">
        <v>9848</v>
      </c>
      <c r="D1302" s="13">
        <v>34</v>
      </c>
      <c r="E1302" s="13" t="str" cm="1">
        <f t="array" ref="E1302">_xlfn.IFS(D1302&lt;18,"Below 18",D1302&lt;=25,"18-25",D1302&lt;=35,"26-35",D1302&lt;=45,"36-45",D1302&lt;=55,"46-55",TRUE,"56+")</f>
        <v>26-35</v>
      </c>
      <c r="F1302" s="13" t="s">
        <v>10054</v>
      </c>
      <c r="G1302" s="13" t="s">
        <v>10489</v>
      </c>
      <c r="H1302" s="13" t="s">
        <v>11792</v>
      </c>
      <c r="I1302" s="13" t="str">
        <f>_xlfn.XLOOKUP('Customer Information'!$A1302,'Policy Details'!$I$2:$I$5001,'Policy Details'!$A$2:$A$5001)</f>
        <v>POL74902947</v>
      </c>
    </row>
    <row r="1303" spans="1:9">
      <c r="A1303" s="11" t="s">
        <v>1308</v>
      </c>
      <c r="B1303" s="8" t="s">
        <v>6299</v>
      </c>
      <c r="C1303" s="8" t="s">
        <v>9846</v>
      </c>
      <c r="D1303" s="8">
        <v>78</v>
      </c>
      <c r="E1303" s="8" t="str" cm="1">
        <f t="array" ref="E1303">_xlfn.IFS(D1303&lt;18,"Below 18",D1303&lt;=25,"18-25",D1303&lt;=35,"26-35",D1303&lt;=45,"36-45",D1303&lt;=55,"46-55",TRUE,"56+")</f>
        <v>56+</v>
      </c>
      <c r="F1303" s="8" t="s">
        <v>10279</v>
      </c>
      <c r="G1303" s="8" t="s">
        <v>10488</v>
      </c>
      <c r="H1303" s="8" t="s">
        <v>11793</v>
      </c>
      <c r="I1303" s="8" t="str">
        <f>_xlfn.XLOOKUP('Customer Information'!$A1303,'Policy Details'!$I$2:$I$5001,'Policy Details'!$A$2:$A$5001)</f>
        <v>POL36981616</v>
      </c>
    </row>
    <row r="1304" spans="1:9">
      <c r="A1304" s="12" t="s">
        <v>1309</v>
      </c>
      <c r="B1304" s="13" t="s">
        <v>6300</v>
      </c>
      <c r="C1304" s="13" t="s">
        <v>9846</v>
      </c>
      <c r="D1304" s="13">
        <v>41</v>
      </c>
      <c r="E1304" s="13" t="str" cm="1">
        <f t="array" ref="E1304">_xlfn.IFS(D1304&lt;18,"Below 18",D1304&lt;=25,"18-25",D1304&lt;=35,"26-35",D1304&lt;=45,"36-45",D1304&lt;=55,"46-55",TRUE,"56+")</f>
        <v>36-45</v>
      </c>
      <c r="F1304" s="13" t="s">
        <v>10318</v>
      </c>
      <c r="G1304" s="13" t="s">
        <v>10491</v>
      </c>
      <c r="H1304" s="13" t="s">
        <v>11794</v>
      </c>
      <c r="I1304" s="13" t="str">
        <f>_xlfn.XLOOKUP('Customer Information'!$A1304,'Policy Details'!$I$2:$I$5001,'Policy Details'!$A$2:$A$5001)</f>
        <v>POL00053682</v>
      </c>
    </row>
    <row r="1305" spans="1:9">
      <c r="A1305" s="11" t="s">
        <v>1310</v>
      </c>
      <c r="B1305" s="8" t="s">
        <v>6301</v>
      </c>
      <c r="C1305" s="8" t="s">
        <v>9847</v>
      </c>
      <c r="D1305" s="8">
        <v>54</v>
      </c>
      <c r="E1305" s="8" t="str" cm="1">
        <f t="array" ref="E1305">_xlfn.IFS(D1305&lt;18,"Below 18",D1305&lt;=25,"18-25",D1305&lt;=35,"26-35",D1305&lt;=45,"36-45",D1305&lt;=55,"46-55",TRUE,"56+")</f>
        <v>46-55</v>
      </c>
      <c r="F1305" s="8" t="s">
        <v>9973</v>
      </c>
      <c r="G1305" s="8" t="s">
        <v>10490</v>
      </c>
      <c r="H1305" s="8" t="s">
        <v>11795</v>
      </c>
      <c r="I1305" s="8" t="str">
        <f>_xlfn.XLOOKUP('Customer Information'!$A1305,'Policy Details'!$I$2:$I$5001,'Policy Details'!$A$2:$A$5001)</f>
        <v>POL09280039</v>
      </c>
    </row>
    <row r="1306" spans="1:9">
      <c r="A1306" s="12" t="s">
        <v>1311</v>
      </c>
      <c r="B1306" s="13" t="s">
        <v>6302</v>
      </c>
      <c r="C1306" s="13" t="s">
        <v>9847</v>
      </c>
      <c r="D1306" s="13">
        <v>74</v>
      </c>
      <c r="E1306" s="13" t="str" cm="1">
        <f t="array" ref="E1306">_xlfn.IFS(D1306&lt;18,"Below 18",D1306&lt;=25,"18-25",D1306&lt;=35,"26-35",D1306&lt;=45,"36-45",D1306&lt;=55,"46-55",TRUE,"56+")</f>
        <v>56+</v>
      </c>
      <c r="F1306" s="13" t="s">
        <v>10032</v>
      </c>
      <c r="G1306" s="13" t="s">
        <v>10491</v>
      </c>
      <c r="H1306" s="13" t="s">
        <v>11796</v>
      </c>
      <c r="I1306" s="13" t="e">
        <f>_xlfn.XLOOKUP('Customer Information'!$A1306,'Policy Details'!$I$2:$I$5001,'Policy Details'!$A$2:$A$5001)</f>
        <v>#N/A</v>
      </c>
    </row>
    <row r="1307" spans="1:9">
      <c r="A1307" s="11" t="s">
        <v>1312</v>
      </c>
      <c r="B1307" s="8" t="s">
        <v>6303</v>
      </c>
      <c r="C1307" s="8" t="s">
        <v>9847</v>
      </c>
      <c r="D1307" s="8">
        <v>68</v>
      </c>
      <c r="E1307" s="8" t="str" cm="1">
        <f t="array" ref="E1307">_xlfn.IFS(D1307&lt;18,"Below 18",D1307&lt;=25,"18-25",D1307&lt;=35,"26-35",D1307&lt;=45,"36-45",D1307&lt;=55,"46-55",TRUE,"56+")</f>
        <v>56+</v>
      </c>
      <c r="F1307" s="8" t="s">
        <v>10204</v>
      </c>
      <c r="G1307" s="8" t="s">
        <v>10488</v>
      </c>
      <c r="H1307" s="8" t="s">
        <v>11797</v>
      </c>
      <c r="I1307" s="8" t="str">
        <f>_xlfn.XLOOKUP('Customer Information'!$A1307,'Policy Details'!$I$2:$I$5001,'Policy Details'!$A$2:$A$5001)</f>
        <v>POL79929053</v>
      </c>
    </row>
    <row r="1308" spans="1:9">
      <c r="A1308" s="12" t="s">
        <v>1313</v>
      </c>
      <c r="B1308" s="13" t="s">
        <v>6304</v>
      </c>
      <c r="C1308" s="13" t="s">
        <v>9848</v>
      </c>
      <c r="D1308" s="13">
        <v>38</v>
      </c>
      <c r="E1308" s="13" t="str" cm="1">
        <f t="array" ref="E1308">_xlfn.IFS(D1308&lt;18,"Below 18",D1308&lt;=25,"18-25",D1308&lt;=35,"26-35",D1308&lt;=45,"36-45",D1308&lt;=55,"46-55",TRUE,"56+")</f>
        <v>36-45</v>
      </c>
      <c r="F1308" s="13" t="s">
        <v>9960</v>
      </c>
      <c r="G1308" s="13" t="s">
        <v>10490</v>
      </c>
      <c r="H1308" s="13" t="s">
        <v>11798</v>
      </c>
      <c r="I1308" s="13" t="e">
        <f>_xlfn.XLOOKUP('Customer Information'!$A1308,'Policy Details'!$I$2:$I$5001,'Policy Details'!$A$2:$A$5001)</f>
        <v>#N/A</v>
      </c>
    </row>
    <row r="1309" spans="1:9">
      <c r="A1309" s="11" t="s">
        <v>1314</v>
      </c>
      <c r="B1309" s="8" t="s">
        <v>6305</v>
      </c>
      <c r="C1309" s="8" t="s">
        <v>9847</v>
      </c>
      <c r="D1309" s="8">
        <v>26</v>
      </c>
      <c r="E1309" s="8" t="str" cm="1">
        <f t="array" ref="E1309">_xlfn.IFS(D1309&lt;18,"Below 18",D1309&lt;=25,"18-25",D1309&lt;=35,"26-35",D1309&lt;=45,"36-45",D1309&lt;=55,"46-55",TRUE,"56+")</f>
        <v>26-35</v>
      </c>
      <c r="F1309" s="8" t="s">
        <v>10234</v>
      </c>
      <c r="G1309" s="8" t="s">
        <v>10488</v>
      </c>
      <c r="H1309" s="8" t="s">
        <v>11799</v>
      </c>
      <c r="I1309" s="8" t="e">
        <f>_xlfn.XLOOKUP('Customer Information'!$A1309,'Policy Details'!$I$2:$I$5001,'Policy Details'!$A$2:$A$5001)</f>
        <v>#N/A</v>
      </c>
    </row>
    <row r="1310" spans="1:9">
      <c r="A1310" s="12" t="s">
        <v>1315</v>
      </c>
      <c r="B1310" s="13" t="s">
        <v>6306</v>
      </c>
      <c r="C1310" s="13" t="s">
        <v>9847</v>
      </c>
      <c r="D1310" s="13">
        <v>37</v>
      </c>
      <c r="E1310" s="13" t="str" cm="1">
        <f t="array" ref="E1310">_xlfn.IFS(D1310&lt;18,"Below 18",D1310&lt;=25,"18-25",D1310&lt;=35,"26-35",D1310&lt;=45,"36-45",D1310&lt;=55,"46-55",TRUE,"56+")</f>
        <v>36-45</v>
      </c>
      <c r="F1310" s="13" t="s">
        <v>10101</v>
      </c>
      <c r="G1310" s="13" t="s">
        <v>10491</v>
      </c>
      <c r="H1310" s="13" t="s">
        <v>11800</v>
      </c>
      <c r="I1310" s="13" t="str">
        <f>_xlfn.XLOOKUP('Customer Information'!$A1310,'Policy Details'!$I$2:$I$5001,'Policy Details'!$A$2:$A$5001)</f>
        <v>POL18209726</v>
      </c>
    </row>
    <row r="1311" spans="1:9">
      <c r="A1311" s="11" t="s">
        <v>1316</v>
      </c>
      <c r="B1311" s="8" t="s">
        <v>6307</v>
      </c>
      <c r="C1311" s="8" t="s">
        <v>9847</v>
      </c>
      <c r="D1311" s="8">
        <v>53</v>
      </c>
      <c r="E1311" s="8" t="str" cm="1">
        <f t="array" ref="E1311">_xlfn.IFS(D1311&lt;18,"Below 18",D1311&lt;=25,"18-25",D1311&lt;=35,"26-35",D1311&lt;=45,"36-45",D1311&lt;=55,"46-55",TRUE,"56+")</f>
        <v>46-55</v>
      </c>
      <c r="F1311" s="8" t="s">
        <v>10028</v>
      </c>
      <c r="G1311" s="8" t="s">
        <v>10488</v>
      </c>
      <c r="H1311" s="8" t="s">
        <v>11801</v>
      </c>
      <c r="I1311" s="8" t="str">
        <f>_xlfn.XLOOKUP('Customer Information'!$A1311,'Policy Details'!$I$2:$I$5001,'Policy Details'!$A$2:$A$5001)</f>
        <v>POL30115645</v>
      </c>
    </row>
    <row r="1312" spans="1:9">
      <c r="A1312" s="12" t="s">
        <v>1317</v>
      </c>
      <c r="B1312" s="13" t="s">
        <v>6308</v>
      </c>
      <c r="C1312" s="13" t="s">
        <v>9848</v>
      </c>
      <c r="D1312" s="13">
        <v>82</v>
      </c>
      <c r="E1312" s="13" t="str" cm="1">
        <f t="array" ref="E1312">_xlfn.IFS(D1312&lt;18,"Below 18",D1312&lt;=25,"18-25",D1312&lt;=35,"26-35",D1312&lt;=45,"36-45",D1312&lt;=55,"46-55",TRUE,"56+")</f>
        <v>56+</v>
      </c>
      <c r="F1312" s="13" t="s">
        <v>9909</v>
      </c>
      <c r="G1312" s="13" t="s">
        <v>10490</v>
      </c>
      <c r="H1312" s="13" t="s">
        <v>11802</v>
      </c>
      <c r="I1312" s="13" t="e">
        <f>_xlfn.XLOOKUP('Customer Information'!$A1312,'Policy Details'!$I$2:$I$5001,'Policy Details'!$A$2:$A$5001)</f>
        <v>#N/A</v>
      </c>
    </row>
    <row r="1313" spans="1:9">
      <c r="A1313" s="11" t="s">
        <v>1318</v>
      </c>
      <c r="B1313" s="8" t="s">
        <v>6309</v>
      </c>
      <c r="C1313" s="8" t="s">
        <v>9846</v>
      </c>
      <c r="D1313" s="8">
        <v>22</v>
      </c>
      <c r="E1313" s="8" t="str" cm="1">
        <f t="array" ref="E1313">_xlfn.IFS(D1313&lt;18,"Below 18",D1313&lt;=25,"18-25",D1313&lt;=35,"26-35",D1313&lt;=45,"36-45",D1313&lt;=55,"46-55",TRUE,"56+")</f>
        <v>18-25</v>
      </c>
      <c r="F1313" s="8" t="s">
        <v>10311</v>
      </c>
      <c r="G1313" s="8" t="s">
        <v>10491</v>
      </c>
      <c r="H1313" s="8" t="s">
        <v>11803</v>
      </c>
      <c r="I1313" s="8" t="str">
        <f>_xlfn.XLOOKUP('Customer Information'!$A1313,'Policy Details'!$I$2:$I$5001,'Policy Details'!$A$2:$A$5001)</f>
        <v>POL42878655</v>
      </c>
    </row>
    <row r="1314" spans="1:9">
      <c r="A1314" s="12" t="s">
        <v>1319</v>
      </c>
      <c r="B1314" s="13" t="s">
        <v>6310</v>
      </c>
      <c r="C1314" s="13" t="s">
        <v>9847</v>
      </c>
      <c r="D1314" s="13">
        <v>71</v>
      </c>
      <c r="E1314" s="13" t="str" cm="1">
        <f t="array" ref="E1314">_xlfn.IFS(D1314&lt;18,"Below 18",D1314&lt;=25,"18-25",D1314&lt;=35,"26-35",D1314&lt;=45,"36-45",D1314&lt;=55,"46-55",TRUE,"56+")</f>
        <v>56+</v>
      </c>
      <c r="F1314" s="13" t="s">
        <v>10417</v>
      </c>
      <c r="G1314" s="13" t="s">
        <v>10488</v>
      </c>
      <c r="H1314" s="13" t="s">
        <v>11804</v>
      </c>
      <c r="I1314" s="13" t="str">
        <f>_xlfn.XLOOKUP('Customer Information'!$A1314,'Policy Details'!$I$2:$I$5001,'Policy Details'!$A$2:$A$5001)</f>
        <v>POL43038676</v>
      </c>
    </row>
    <row r="1315" spans="1:9">
      <c r="A1315" s="11" t="s">
        <v>1320</v>
      </c>
      <c r="B1315" s="8" t="s">
        <v>6311</v>
      </c>
      <c r="C1315" s="8" t="s">
        <v>9848</v>
      </c>
      <c r="D1315" s="8">
        <v>66</v>
      </c>
      <c r="E1315" s="8" t="str" cm="1">
        <f t="array" ref="E1315">_xlfn.IFS(D1315&lt;18,"Below 18",D1315&lt;=25,"18-25",D1315&lt;=35,"26-35",D1315&lt;=45,"36-45",D1315&lt;=55,"46-55",TRUE,"56+")</f>
        <v>56+</v>
      </c>
      <c r="F1315" s="8" t="s">
        <v>9961</v>
      </c>
      <c r="G1315" s="8" t="s">
        <v>10491</v>
      </c>
      <c r="H1315" s="8" t="s">
        <v>11805</v>
      </c>
      <c r="I1315" s="8" t="str">
        <f>_xlfn.XLOOKUP('Customer Information'!$A1315,'Policy Details'!$I$2:$I$5001,'Policy Details'!$A$2:$A$5001)</f>
        <v>POL70775475</v>
      </c>
    </row>
    <row r="1316" spans="1:9">
      <c r="A1316" s="12" t="s">
        <v>1321</v>
      </c>
      <c r="B1316" s="13" t="s">
        <v>6312</v>
      </c>
      <c r="C1316" s="13" t="s">
        <v>9847</v>
      </c>
      <c r="D1316" s="13">
        <v>20</v>
      </c>
      <c r="E1316" s="13" t="str" cm="1">
        <f t="array" ref="E1316">_xlfn.IFS(D1316&lt;18,"Below 18",D1316&lt;=25,"18-25",D1316&lt;=35,"26-35",D1316&lt;=45,"36-45",D1316&lt;=55,"46-55",TRUE,"56+")</f>
        <v>18-25</v>
      </c>
      <c r="F1316" s="13" t="s">
        <v>10045</v>
      </c>
      <c r="G1316" s="13" t="s">
        <v>10489</v>
      </c>
      <c r="H1316" s="13" t="s">
        <v>11806</v>
      </c>
      <c r="I1316" s="13" t="str">
        <f>_xlfn.XLOOKUP('Customer Information'!$A1316,'Policy Details'!$I$2:$I$5001,'Policy Details'!$A$2:$A$5001)</f>
        <v>POL72310248</v>
      </c>
    </row>
    <row r="1317" spans="1:9">
      <c r="A1317" s="11" t="s">
        <v>1322</v>
      </c>
      <c r="B1317" s="8" t="s">
        <v>6313</v>
      </c>
      <c r="C1317" s="8" t="s">
        <v>9846</v>
      </c>
      <c r="D1317" s="8">
        <v>78</v>
      </c>
      <c r="E1317" s="8" t="str" cm="1">
        <f t="array" ref="E1317">_xlfn.IFS(D1317&lt;18,"Below 18",D1317&lt;=25,"18-25",D1317&lt;=35,"26-35",D1317&lt;=45,"36-45",D1317&lt;=55,"46-55",TRUE,"56+")</f>
        <v>56+</v>
      </c>
      <c r="F1317" s="8" t="s">
        <v>9870</v>
      </c>
      <c r="G1317" s="8" t="s">
        <v>10489</v>
      </c>
      <c r="H1317" s="8" t="s">
        <v>11807</v>
      </c>
      <c r="I1317" s="8" t="str">
        <f>_xlfn.XLOOKUP('Customer Information'!$A1317,'Policy Details'!$I$2:$I$5001,'Policy Details'!$A$2:$A$5001)</f>
        <v>POL91672539</v>
      </c>
    </row>
    <row r="1318" spans="1:9">
      <c r="A1318" s="12" t="s">
        <v>1323</v>
      </c>
      <c r="B1318" s="13" t="s">
        <v>6314</v>
      </c>
      <c r="C1318" s="13" t="s">
        <v>9846</v>
      </c>
      <c r="D1318" s="13">
        <v>75</v>
      </c>
      <c r="E1318" s="13" t="str" cm="1">
        <f t="array" ref="E1318">_xlfn.IFS(D1318&lt;18,"Below 18",D1318&lt;=25,"18-25",D1318&lt;=35,"26-35",D1318&lt;=45,"36-45",D1318&lt;=55,"46-55",TRUE,"56+")</f>
        <v>56+</v>
      </c>
      <c r="F1318" s="13" t="s">
        <v>10244</v>
      </c>
      <c r="G1318" s="13" t="s">
        <v>10489</v>
      </c>
      <c r="H1318" s="13" t="s">
        <v>11808</v>
      </c>
      <c r="I1318" s="13" t="e">
        <f>_xlfn.XLOOKUP('Customer Information'!$A1318,'Policy Details'!$I$2:$I$5001,'Policy Details'!$A$2:$A$5001)</f>
        <v>#N/A</v>
      </c>
    </row>
    <row r="1319" spans="1:9">
      <c r="A1319" s="11" t="s">
        <v>1324</v>
      </c>
      <c r="B1319" s="8" t="s">
        <v>6315</v>
      </c>
      <c r="C1319" s="8" t="s">
        <v>9848</v>
      </c>
      <c r="D1319" s="8">
        <v>74</v>
      </c>
      <c r="E1319" s="8" t="str" cm="1">
        <f t="array" ref="E1319">_xlfn.IFS(D1319&lt;18,"Below 18",D1319&lt;=25,"18-25",D1319&lt;=35,"26-35",D1319&lt;=45,"36-45",D1319&lt;=55,"46-55",TRUE,"56+")</f>
        <v>56+</v>
      </c>
      <c r="F1319" s="8" t="s">
        <v>10318</v>
      </c>
      <c r="G1319" s="8" t="s">
        <v>10488</v>
      </c>
      <c r="H1319" s="8" t="s">
        <v>11809</v>
      </c>
      <c r="I1319" s="8" t="e">
        <f>_xlfn.XLOOKUP('Customer Information'!$A1319,'Policy Details'!$I$2:$I$5001,'Policy Details'!$A$2:$A$5001)</f>
        <v>#N/A</v>
      </c>
    </row>
    <row r="1320" spans="1:9">
      <c r="A1320" s="12" t="s">
        <v>1325</v>
      </c>
      <c r="B1320" s="13" t="s">
        <v>6316</v>
      </c>
      <c r="C1320" s="13" t="s">
        <v>9847</v>
      </c>
      <c r="D1320" s="13">
        <v>30</v>
      </c>
      <c r="E1320" s="13" t="str" cm="1">
        <f t="array" ref="E1320">_xlfn.IFS(D1320&lt;18,"Below 18",D1320&lt;=25,"18-25",D1320&lt;=35,"26-35",D1320&lt;=45,"36-45",D1320&lt;=55,"46-55",TRUE,"56+")</f>
        <v>26-35</v>
      </c>
      <c r="F1320" s="13" t="s">
        <v>9872</v>
      </c>
      <c r="G1320" s="13" t="s">
        <v>10491</v>
      </c>
      <c r="H1320" s="13" t="s">
        <v>11810</v>
      </c>
      <c r="I1320" s="13" t="e">
        <f>_xlfn.XLOOKUP('Customer Information'!$A1320,'Policy Details'!$I$2:$I$5001,'Policy Details'!$A$2:$A$5001)</f>
        <v>#N/A</v>
      </c>
    </row>
    <row r="1321" spans="1:9">
      <c r="A1321" s="11" t="s">
        <v>1326</v>
      </c>
      <c r="B1321" s="8" t="s">
        <v>6317</v>
      </c>
      <c r="C1321" s="8" t="s">
        <v>9846</v>
      </c>
      <c r="D1321" s="8">
        <v>18</v>
      </c>
      <c r="E1321" s="8" t="str" cm="1">
        <f t="array" ref="E1321">_xlfn.IFS(D1321&lt;18,"Below 18",D1321&lt;=25,"18-25",D1321&lt;=35,"26-35",D1321&lt;=45,"36-45",D1321&lt;=55,"46-55",TRUE,"56+")</f>
        <v>18-25</v>
      </c>
      <c r="F1321" s="8" t="s">
        <v>9973</v>
      </c>
      <c r="G1321" s="8" t="s">
        <v>10491</v>
      </c>
      <c r="H1321" s="8" t="s">
        <v>11811</v>
      </c>
      <c r="I1321" s="8" t="str">
        <f>_xlfn.XLOOKUP('Customer Information'!$A1321,'Policy Details'!$I$2:$I$5001,'Policy Details'!$A$2:$A$5001)</f>
        <v>POL90960707</v>
      </c>
    </row>
    <row r="1322" spans="1:9">
      <c r="A1322" s="12" t="s">
        <v>1327</v>
      </c>
      <c r="B1322" s="13" t="s">
        <v>6318</v>
      </c>
      <c r="C1322" s="13" t="s">
        <v>9848</v>
      </c>
      <c r="D1322" s="13">
        <v>38</v>
      </c>
      <c r="E1322" s="13" t="str" cm="1">
        <f t="array" ref="E1322">_xlfn.IFS(D1322&lt;18,"Below 18",D1322&lt;=25,"18-25",D1322&lt;=35,"26-35",D1322&lt;=45,"36-45",D1322&lt;=55,"46-55",TRUE,"56+")</f>
        <v>36-45</v>
      </c>
      <c r="F1322" s="13" t="s">
        <v>9883</v>
      </c>
      <c r="G1322" s="13" t="s">
        <v>10490</v>
      </c>
      <c r="H1322" s="13" t="s">
        <v>11812</v>
      </c>
      <c r="I1322" s="13" t="str">
        <f>_xlfn.XLOOKUP('Customer Information'!$A1322,'Policy Details'!$I$2:$I$5001,'Policy Details'!$A$2:$A$5001)</f>
        <v>POL86946793</v>
      </c>
    </row>
    <row r="1323" spans="1:9">
      <c r="A1323" s="11" t="s">
        <v>1328</v>
      </c>
      <c r="B1323" s="8" t="s">
        <v>6319</v>
      </c>
      <c r="C1323" s="8" t="s">
        <v>9848</v>
      </c>
      <c r="D1323" s="8">
        <v>79</v>
      </c>
      <c r="E1323" s="8" t="str" cm="1">
        <f t="array" ref="E1323">_xlfn.IFS(D1323&lt;18,"Below 18",D1323&lt;=25,"18-25",D1323&lt;=35,"26-35",D1323&lt;=45,"36-45",D1323&lt;=55,"46-55",TRUE,"56+")</f>
        <v>56+</v>
      </c>
      <c r="F1323" s="8" t="s">
        <v>10103</v>
      </c>
      <c r="G1323" s="8" t="s">
        <v>10491</v>
      </c>
      <c r="H1323" s="8" t="s">
        <v>11813</v>
      </c>
      <c r="I1323" s="8" t="str">
        <f>_xlfn.XLOOKUP('Customer Information'!$A1323,'Policy Details'!$I$2:$I$5001,'Policy Details'!$A$2:$A$5001)</f>
        <v>POL18831547</v>
      </c>
    </row>
    <row r="1324" spans="1:9">
      <c r="A1324" s="12" t="s">
        <v>1329</v>
      </c>
      <c r="B1324" s="13" t="s">
        <v>6320</v>
      </c>
      <c r="C1324" s="13" t="s">
        <v>9847</v>
      </c>
      <c r="D1324" s="13">
        <v>37</v>
      </c>
      <c r="E1324" s="13" t="str" cm="1">
        <f t="array" ref="E1324">_xlfn.IFS(D1324&lt;18,"Below 18",D1324&lt;=25,"18-25",D1324&lt;=35,"26-35",D1324&lt;=45,"36-45",D1324&lt;=55,"46-55",TRUE,"56+")</f>
        <v>36-45</v>
      </c>
      <c r="F1324" s="13" t="s">
        <v>10272</v>
      </c>
      <c r="G1324" s="13" t="s">
        <v>10490</v>
      </c>
      <c r="H1324" s="13" t="s">
        <v>11814</v>
      </c>
      <c r="I1324" s="13" t="str">
        <f>_xlfn.XLOOKUP('Customer Information'!$A1324,'Policy Details'!$I$2:$I$5001,'Policy Details'!$A$2:$A$5001)</f>
        <v>POL07613630</v>
      </c>
    </row>
    <row r="1325" spans="1:9">
      <c r="A1325" s="11" t="s">
        <v>1330</v>
      </c>
      <c r="B1325" s="8" t="s">
        <v>6321</v>
      </c>
      <c r="C1325" s="8" t="s">
        <v>9847</v>
      </c>
      <c r="D1325" s="8">
        <v>80</v>
      </c>
      <c r="E1325" s="8" t="str" cm="1">
        <f t="array" ref="E1325">_xlfn.IFS(D1325&lt;18,"Below 18",D1325&lt;=25,"18-25",D1325&lt;=35,"26-35",D1325&lt;=45,"36-45",D1325&lt;=55,"46-55",TRUE,"56+")</f>
        <v>56+</v>
      </c>
      <c r="F1325" s="8" t="s">
        <v>10368</v>
      </c>
      <c r="G1325" s="8" t="s">
        <v>10489</v>
      </c>
      <c r="H1325" s="8" t="s">
        <v>11815</v>
      </c>
      <c r="I1325" s="8" t="str">
        <f>_xlfn.XLOOKUP('Customer Information'!$A1325,'Policy Details'!$I$2:$I$5001,'Policy Details'!$A$2:$A$5001)</f>
        <v>POL48638488</v>
      </c>
    </row>
    <row r="1326" spans="1:9">
      <c r="A1326" s="12" t="s">
        <v>1331</v>
      </c>
      <c r="B1326" s="13" t="s">
        <v>6322</v>
      </c>
      <c r="C1326" s="13" t="s">
        <v>9847</v>
      </c>
      <c r="D1326" s="13">
        <v>33</v>
      </c>
      <c r="E1326" s="13" t="str" cm="1">
        <f t="array" ref="E1326">_xlfn.IFS(D1326&lt;18,"Below 18",D1326&lt;=25,"18-25",D1326&lt;=35,"26-35",D1326&lt;=45,"36-45",D1326&lt;=55,"46-55",TRUE,"56+")</f>
        <v>26-35</v>
      </c>
      <c r="F1326" s="13" t="s">
        <v>10205</v>
      </c>
      <c r="G1326" s="13" t="s">
        <v>10491</v>
      </c>
      <c r="H1326" s="13" t="s">
        <v>11816</v>
      </c>
      <c r="I1326" s="13" t="e">
        <f>_xlfn.XLOOKUP('Customer Information'!$A1326,'Policy Details'!$I$2:$I$5001,'Policy Details'!$A$2:$A$5001)</f>
        <v>#N/A</v>
      </c>
    </row>
    <row r="1327" spans="1:9">
      <c r="A1327" s="11" t="s">
        <v>1332</v>
      </c>
      <c r="B1327" s="8" t="s">
        <v>6323</v>
      </c>
      <c r="C1327" s="8" t="s">
        <v>9847</v>
      </c>
      <c r="D1327" s="8">
        <v>73</v>
      </c>
      <c r="E1327" s="8" t="str" cm="1">
        <f t="array" ref="E1327">_xlfn.IFS(D1327&lt;18,"Below 18",D1327&lt;=25,"18-25",D1327&lt;=35,"26-35",D1327&lt;=45,"36-45",D1327&lt;=55,"46-55",TRUE,"56+")</f>
        <v>56+</v>
      </c>
      <c r="F1327" s="8" t="s">
        <v>9887</v>
      </c>
      <c r="G1327" s="8" t="s">
        <v>10488</v>
      </c>
      <c r="H1327" s="8" t="s">
        <v>11817</v>
      </c>
      <c r="I1327" s="8" t="str">
        <f>_xlfn.XLOOKUP('Customer Information'!$A1327,'Policy Details'!$I$2:$I$5001,'Policy Details'!$A$2:$A$5001)</f>
        <v>POL58933149</v>
      </c>
    </row>
    <row r="1328" spans="1:9">
      <c r="A1328" s="12" t="s">
        <v>1333</v>
      </c>
      <c r="B1328" s="13" t="s">
        <v>6324</v>
      </c>
      <c r="C1328" s="13" t="s">
        <v>9847</v>
      </c>
      <c r="D1328" s="13">
        <v>49</v>
      </c>
      <c r="E1328" s="13" t="str" cm="1">
        <f t="array" ref="E1328">_xlfn.IFS(D1328&lt;18,"Below 18",D1328&lt;=25,"18-25",D1328&lt;=35,"26-35",D1328&lt;=45,"36-45",D1328&lt;=55,"46-55",TRUE,"56+")</f>
        <v>46-55</v>
      </c>
      <c r="F1328" s="13" t="s">
        <v>9972</v>
      </c>
      <c r="G1328" s="13" t="s">
        <v>10490</v>
      </c>
      <c r="H1328" s="13" t="s">
        <v>11818</v>
      </c>
      <c r="I1328" s="13" t="e">
        <f>_xlfn.XLOOKUP('Customer Information'!$A1328,'Policy Details'!$I$2:$I$5001,'Policy Details'!$A$2:$A$5001)</f>
        <v>#N/A</v>
      </c>
    </row>
    <row r="1329" spans="1:9">
      <c r="A1329" s="11" t="s">
        <v>1334</v>
      </c>
      <c r="B1329" s="8" t="s">
        <v>6325</v>
      </c>
      <c r="C1329" s="8" t="s">
        <v>9848</v>
      </c>
      <c r="D1329" s="8">
        <v>56</v>
      </c>
      <c r="E1329" s="8" t="str" cm="1">
        <f t="array" ref="E1329">_xlfn.IFS(D1329&lt;18,"Below 18",D1329&lt;=25,"18-25",D1329&lt;=35,"26-35",D1329&lt;=45,"36-45",D1329&lt;=55,"46-55",TRUE,"56+")</f>
        <v>56+</v>
      </c>
      <c r="F1329" s="8" t="s">
        <v>10418</v>
      </c>
      <c r="G1329" s="8" t="s">
        <v>10490</v>
      </c>
      <c r="H1329" s="8" t="s">
        <v>11819</v>
      </c>
      <c r="I1329" s="8" t="str">
        <f>_xlfn.XLOOKUP('Customer Information'!$A1329,'Policy Details'!$I$2:$I$5001,'Policy Details'!$A$2:$A$5001)</f>
        <v>POL42360341</v>
      </c>
    </row>
    <row r="1330" spans="1:9">
      <c r="A1330" s="12" t="s">
        <v>1335</v>
      </c>
      <c r="B1330" s="13" t="s">
        <v>6326</v>
      </c>
      <c r="C1330" s="13" t="s">
        <v>9846</v>
      </c>
      <c r="D1330" s="13">
        <v>36</v>
      </c>
      <c r="E1330" s="13" t="str" cm="1">
        <f t="array" ref="E1330">_xlfn.IFS(D1330&lt;18,"Below 18",D1330&lt;=25,"18-25",D1330&lt;=35,"26-35",D1330&lt;=45,"36-45",D1330&lt;=55,"46-55",TRUE,"56+")</f>
        <v>36-45</v>
      </c>
      <c r="F1330" s="13" t="s">
        <v>10035</v>
      </c>
      <c r="G1330" s="13" t="s">
        <v>10488</v>
      </c>
      <c r="H1330" s="13" t="s">
        <v>11820</v>
      </c>
      <c r="I1330" s="13" t="str">
        <f>_xlfn.XLOOKUP('Customer Information'!$A1330,'Policy Details'!$I$2:$I$5001,'Policy Details'!$A$2:$A$5001)</f>
        <v>POL03542172</v>
      </c>
    </row>
    <row r="1331" spans="1:9">
      <c r="A1331" s="11" t="s">
        <v>1336</v>
      </c>
      <c r="B1331" s="8" t="s">
        <v>6327</v>
      </c>
      <c r="C1331" s="8" t="s">
        <v>9847</v>
      </c>
      <c r="D1331" s="8">
        <v>64</v>
      </c>
      <c r="E1331" s="8" t="str" cm="1">
        <f t="array" ref="E1331">_xlfn.IFS(D1331&lt;18,"Below 18",D1331&lt;=25,"18-25",D1331&lt;=35,"26-35",D1331&lt;=45,"36-45",D1331&lt;=55,"46-55",TRUE,"56+")</f>
        <v>56+</v>
      </c>
      <c r="F1331" s="8" t="s">
        <v>10419</v>
      </c>
      <c r="G1331" s="8" t="s">
        <v>10491</v>
      </c>
      <c r="H1331" s="8" t="s">
        <v>11821</v>
      </c>
      <c r="I1331" s="8" t="str">
        <f>_xlfn.XLOOKUP('Customer Information'!$A1331,'Policy Details'!$I$2:$I$5001,'Policy Details'!$A$2:$A$5001)</f>
        <v>POL85425957</v>
      </c>
    </row>
    <row r="1332" spans="1:9">
      <c r="A1332" s="12" t="s">
        <v>1337</v>
      </c>
      <c r="B1332" s="13" t="s">
        <v>6328</v>
      </c>
      <c r="C1332" s="13" t="s">
        <v>9847</v>
      </c>
      <c r="D1332" s="13">
        <v>41</v>
      </c>
      <c r="E1332" s="13" t="str" cm="1">
        <f t="array" ref="E1332">_xlfn.IFS(D1332&lt;18,"Below 18",D1332&lt;=25,"18-25",D1332&lt;=35,"26-35",D1332&lt;=45,"36-45",D1332&lt;=55,"46-55",TRUE,"56+")</f>
        <v>36-45</v>
      </c>
      <c r="F1332" s="13" t="s">
        <v>10274</v>
      </c>
      <c r="G1332" s="13" t="s">
        <v>10490</v>
      </c>
      <c r="H1332" s="13" t="s">
        <v>11822</v>
      </c>
      <c r="I1332" s="13" t="str">
        <f>_xlfn.XLOOKUP('Customer Information'!$A1332,'Policy Details'!$I$2:$I$5001,'Policy Details'!$A$2:$A$5001)</f>
        <v>POL53146582</v>
      </c>
    </row>
    <row r="1333" spans="1:9">
      <c r="A1333" s="11" t="s">
        <v>1338</v>
      </c>
      <c r="B1333" s="8" t="s">
        <v>6329</v>
      </c>
      <c r="C1333" s="8" t="s">
        <v>9848</v>
      </c>
      <c r="D1333" s="8">
        <v>34</v>
      </c>
      <c r="E1333" s="8" t="str" cm="1">
        <f t="array" ref="E1333">_xlfn.IFS(D1333&lt;18,"Below 18",D1333&lt;=25,"18-25",D1333&lt;=35,"26-35",D1333&lt;=45,"36-45",D1333&lt;=55,"46-55",TRUE,"56+")</f>
        <v>26-35</v>
      </c>
      <c r="F1333" s="8" t="s">
        <v>10006</v>
      </c>
      <c r="G1333" s="8" t="s">
        <v>10491</v>
      </c>
      <c r="H1333" s="8" t="s">
        <v>11823</v>
      </c>
      <c r="I1333" s="8" t="str">
        <f>_xlfn.XLOOKUP('Customer Information'!$A1333,'Policy Details'!$I$2:$I$5001,'Policy Details'!$A$2:$A$5001)</f>
        <v>POL95668571</v>
      </c>
    </row>
    <row r="1334" spans="1:9">
      <c r="A1334" s="12" t="s">
        <v>1339</v>
      </c>
      <c r="B1334" s="13" t="s">
        <v>6330</v>
      </c>
      <c r="C1334" s="13" t="s">
        <v>9846</v>
      </c>
      <c r="D1334" s="13">
        <v>54</v>
      </c>
      <c r="E1334" s="13" t="str" cm="1">
        <f t="array" ref="E1334">_xlfn.IFS(D1334&lt;18,"Below 18",D1334&lt;=25,"18-25",D1334&lt;=35,"26-35",D1334&lt;=45,"36-45",D1334&lt;=55,"46-55",TRUE,"56+")</f>
        <v>46-55</v>
      </c>
      <c r="F1334" s="13" t="s">
        <v>10229</v>
      </c>
      <c r="G1334" s="13" t="s">
        <v>10488</v>
      </c>
      <c r="H1334" s="13" t="s">
        <v>11824</v>
      </c>
      <c r="I1334" s="13" t="e">
        <f>_xlfn.XLOOKUP('Customer Information'!$A1334,'Policy Details'!$I$2:$I$5001,'Policy Details'!$A$2:$A$5001)</f>
        <v>#N/A</v>
      </c>
    </row>
    <row r="1335" spans="1:9">
      <c r="A1335" s="11" t="s">
        <v>1340</v>
      </c>
      <c r="B1335" s="8" t="s">
        <v>6331</v>
      </c>
      <c r="C1335" s="8" t="s">
        <v>9848</v>
      </c>
      <c r="D1335" s="8">
        <v>40</v>
      </c>
      <c r="E1335" s="8" t="str" cm="1">
        <f t="array" ref="E1335">_xlfn.IFS(D1335&lt;18,"Below 18",D1335&lt;=25,"18-25",D1335&lt;=35,"26-35",D1335&lt;=45,"36-45",D1335&lt;=55,"46-55",TRUE,"56+")</f>
        <v>36-45</v>
      </c>
      <c r="F1335" s="8" t="s">
        <v>9961</v>
      </c>
      <c r="G1335" s="8" t="s">
        <v>10491</v>
      </c>
      <c r="H1335" s="8" t="s">
        <v>11825</v>
      </c>
      <c r="I1335" s="8" t="str">
        <f>_xlfn.XLOOKUP('Customer Information'!$A1335,'Policy Details'!$I$2:$I$5001,'Policy Details'!$A$2:$A$5001)</f>
        <v>POL12291756</v>
      </c>
    </row>
    <row r="1336" spans="1:9">
      <c r="A1336" s="12" t="s">
        <v>1341</v>
      </c>
      <c r="B1336" s="13" t="s">
        <v>6332</v>
      </c>
      <c r="C1336" s="13" t="s">
        <v>9848</v>
      </c>
      <c r="D1336" s="13">
        <v>65</v>
      </c>
      <c r="E1336" s="13" t="str" cm="1">
        <f t="array" ref="E1336">_xlfn.IFS(D1336&lt;18,"Below 18",D1336&lt;=25,"18-25",D1336&lt;=35,"26-35",D1336&lt;=45,"36-45",D1336&lt;=55,"46-55",TRUE,"56+")</f>
        <v>56+</v>
      </c>
      <c r="F1336" s="13" t="s">
        <v>9971</v>
      </c>
      <c r="G1336" s="13" t="s">
        <v>10490</v>
      </c>
      <c r="H1336" s="13" t="s">
        <v>11826</v>
      </c>
      <c r="I1336" s="13" t="e">
        <f>_xlfn.XLOOKUP('Customer Information'!$A1336,'Policy Details'!$I$2:$I$5001,'Policy Details'!$A$2:$A$5001)</f>
        <v>#N/A</v>
      </c>
    </row>
    <row r="1337" spans="1:9">
      <c r="A1337" s="11" t="s">
        <v>1342</v>
      </c>
      <c r="B1337" s="8" t="s">
        <v>6333</v>
      </c>
      <c r="C1337" s="8" t="s">
        <v>9846</v>
      </c>
      <c r="D1337" s="8">
        <v>60</v>
      </c>
      <c r="E1337" s="8" t="str" cm="1">
        <f t="array" ref="E1337">_xlfn.IFS(D1337&lt;18,"Below 18",D1337&lt;=25,"18-25",D1337&lt;=35,"26-35",D1337&lt;=45,"36-45",D1337&lt;=55,"46-55",TRUE,"56+")</f>
        <v>56+</v>
      </c>
      <c r="F1337" s="8" t="s">
        <v>10219</v>
      </c>
      <c r="G1337" s="8" t="s">
        <v>10491</v>
      </c>
      <c r="H1337" s="8" t="s">
        <v>11827</v>
      </c>
      <c r="I1337" s="8" t="str">
        <f>_xlfn.XLOOKUP('Customer Information'!$A1337,'Policy Details'!$I$2:$I$5001,'Policy Details'!$A$2:$A$5001)</f>
        <v>POL82679187</v>
      </c>
    </row>
    <row r="1338" spans="1:9">
      <c r="A1338" s="12" t="s">
        <v>1343</v>
      </c>
      <c r="B1338" s="13" t="s">
        <v>6334</v>
      </c>
      <c r="C1338" s="13" t="s">
        <v>9847</v>
      </c>
      <c r="D1338" s="13">
        <v>38</v>
      </c>
      <c r="E1338" s="13" t="str" cm="1">
        <f t="array" ref="E1338">_xlfn.IFS(D1338&lt;18,"Below 18",D1338&lt;=25,"18-25",D1338&lt;=35,"26-35",D1338&lt;=45,"36-45",D1338&lt;=55,"46-55",TRUE,"56+")</f>
        <v>36-45</v>
      </c>
      <c r="F1338" s="13" t="s">
        <v>10212</v>
      </c>
      <c r="G1338" s="13" t="s">
        <v>10491</v>
      </c>
      <c r="H1338" s="13" t="s">
        <v>11828</v>
      </c>
      <c r="I1338" s="13" t="e">
        <f>_xlfn.XLOOKUP('Customer Information'!$A1338,'Policy Details'!$I$2:$I$5001,'Policy Details'!$A$2:$A$5001)</f>
        <v>#N/A</v>
      </c>
    </row>
    <row r="1339" spans="1:9">
      <c r="A1339" s="11" t="s">
        <v>1344</v>
      </c>
      <c r="B1339" s="8" t="s">
        <v>6335</v>
      </c>
      <c r="C1339" s="8" t="s">
        <v>9846</v>
      </c>
      <c r="D1339" s="8">
        <v>69</v>
      </c>
      <c r="E1339" s="8" t="str" cm="1">
        <f t="array" ref="E1339">_xlfn.IFS(D1339&lt;18,"Below 18",D1339&lt;=25,"18-25",D1339&lt;=35,"26-35",D1339&lt;=45,"36-45",D1339&lt;=55,"46-55",TRUE,"56+")</f>
        <v>56+</v>
      </c>
      <c r="F1339" s="8" t="s">
        <v>9950</v>
      </c>
      <c r="G1339" s="8" t="s">
        <v>10489</v>
      </c>
      <c r="H1339" s="8" t="s">
        <v>11829</v>
      </c>
      <c r="I1339" s="8" t="str">
        <f>_xlfn.XLOOKUP('Customer Information'!$A1339,'Policy Details'!$I$2:$I$5001,'Policy Details'!$A$2:$A$5001)</f>
        <v>POL91686015</v>
      </c>
    </row>
    <row r="1340" spans="1:9">
      <c r="A1340" s="12" t="s">
        <v>1345</v>
      </c>
      <c r="B1340" s="13" t="s">
        <v>6336</v>
      </c>
      <c r="C1340" s="13" t="s">
        <v>9847</v>
      </c>
      <c r="D1340" s="13">
        <v>64</v>
      </c>
      <c r="E1340" s="13" t="str" cm="1">
        <f t="array" ref="E1340">_xlfn.IFS(D1340&lt;18,"Below 18",D1340&lt;=25,"18-25",D1340&lt;=35,"26-35",D1340&lt;=45,"36-45",D1340&lt;=55,"46-55",TRUE,"56+")</f>
        <v>56+</v>
      </c>
      <c r="F1340" s="13" t="s">
        <v>10037</v>
      </c>
      <c r="G1340" s="13" t="s">
        <v>10489</v>
      </c>
      <c r="H1340" s="13" t="s">
        <v>11830</v>
      </c>
      <c r="I1340" s="13" t="str">
        <f>_xlfn.XLOOKUP('Customer Information'!$A1340,'Policy Details'!$I$2:$I$5001,'Policy Details'!$A$2:$A$5001)</f>
        <v>POL37640614</v>
      </c>
    </row>
    <row r="1341" spans="1:9">
      <c r="A1341" s="11" t="s">
        <v>1346</v>
      </c>
      <c r="B1341" s="8" t="s">
        <v>6337</v>
      </c>
      <c r="C1341" s="8" t="s">
        <v>9846</v>
      </c>
      <c r="D1341" s="8">
        <v>44</v>
      </c>
      <c r="E1341" s="8" t="str" cm="1">
        <f t="array" ref="E1341">_xlfn.IFS(D1341&lt;18,"Below 18",D1341&lt;=25,"18-25",D1341&lt;=35,"26-35",D1341&lt;=45,"36-45",D1341&lt;=55,"46-55",TRUE,"56+")</f>
        <v>36-45</v>
      </c>
      <c r="F1341" s="8" t="s">
        <v>10337</v>
      </c>
      <c r="G1341" s="8" t="s">
        <v>10488</v>
      </c>
      <c r="H1341" s="8" t="s">
        <v>11831</v>
      </c>
      <c r="I1341" s="8" t="e">
        <f>_xlfn.XLOOKUP('Customer Information'!$A1341,'Policy Details'!$I$2:$I$5001,'Policy Details'!$A$2:$A$5001)</f>
        <v>#N/A</v>
      </c>
    </row>
    <row r="1342" spans="1:9">
      <c r="A1342" s="12" t="s">
        <v>1347</v>
      </c>
      <c r="B1342" s="13" t="s">
        <v>6338</v>
      </c>
      <c r="C1342" s="13" t="s">
        <v>9848</v>
      </c>
      <c r="D1342" s="13">
        <v>61</v>
      </c>
      <c r="E1342" s="13" t="str" cm="1">
        <f t="array" ref="E1342">_xlfn.IFS(D1342&lt;18,"Below 18",D1342&lt;=25,"18-25",D1342&lt;=35,"26-35",D1342&lt;=45,"36-45",D1342&lt;=55,"46-55",TRUE,"56+")</f>
        <v>56+</v>
      </c>
      <c r="F1342" s="13" t="s">
        <v>10254</v>
      </c>
      <c r="G1342" s="13" t="s">
        <v>10490</v>
      </c>
      <c r="H1342" s="13" t="s">
        <v>11832</v>
      </c>
      <c r="I1342" s="13" t="str">
        <f>_xlfn.XLOOKUP('Customer Information'!$A1342,'Policy Details'!$I$2:$I$5001,'Policy Details'!$A$2:$A$5001)</f>
        <v>POL12935594</v>
      </c>
    </row>
    <row r="1343" spans="1:9">
      <c r="A1343" s="11" t="s">
        <v>1348</v>
      </c>
      <c r="B1343" s="8" t="s">
        <v>6339</v>
      </c>
      <c r="C1343" s="8" t="s">
        <v>9848</v>
      </c>
      <c r="D1343" s="8">
        <v>45</v>
      </c>
      <c r="E1343" s="8" t="str" cm="1">
        <f t="array" ref="E1343">_xlfn.IFS(D1343&lt;18,"Below 18",D1343&lt;=25,"18-25",D1343&lt;=35,"26-35",D1343&lt;=45,"36-45",D1343&lt;=55,"46-55",TRUE,"56+")</f>
        <v>36-45</v>
      </c>
      <c r="F1343" s="8" t="s">
        <v>10407</v>
      </c>
      <c r="G1343" s="8" t="s">
        <v>10490</v>
      </c>
      <c r="H1343" s="8" t="s">
        <v>11833</v>
      </c>
      <c r="I1343" s="8" t="str">
        <f>_xlfn.XLOOKUP('Customer Information'!$A1343,'Policy Details'!$I$2:$I$5001,'Policy Details'!$A$2:$A$5001)</f>
        <v>POL02370104</v>
      </c>
    </row>
    <row r="1344" spans="1:9">
      <c r="A1344" s="12" t="s">
        <v>1349</v>
      </c>
      <c r="B1344" s="13" t="s">
        <v>6340</v>
      </c>
      <c r="C1344" s="13" t="s">
        <v>9847</v>
      </c>
      <c r="D1344" s="13">
        <v>28</v>
      </c>
      <c r="E1344" s="13" t="str" cm="1">
        <f t="array" ref="E1344">_xlfn.IFS(D1344&lt;18,"Below 18",D1344&lt;=25,"18-25",D1344&lt;=35,"26-35",D1344&lt;=45,"36-45",D1344&lt;=55,"46-55",TRUE,"56+")</f>
        <v>26-35</v>
      </c>
      <c r="F1344" s="13" t="s">
        <v>9852</v>
      </c>
      <c r="G1344" s="13" t="s">
        <v>10489</v>
      </c>
      <c r="H1344" s="13" t="s">
        <v>11834</v>
      </c>
      <c r="I1344" s="13" t="e">
        <f>_xlfn.XLOOKUP('Customer Information'!$A1344,'Policy Details'!$I$2:$I$5001,'Policy Details'!$A$2:$A$5001)</f>
        <v>#N/A</v>
      </c>
    </row>
    <row r="1345" spans="1:9">
      <c r="A1345" s="11" t="s">
        <v>1350</v>
      </c>
      <c r="B1345" s="8" t="s">
        <v>6341</v>
      </c>
      <c r="C1345" s="8" t="s">
        <v>9847</v>
      </c>
      <c r="D1345" s="8">
        <v>60</v>
      </c>
      <c r="E1345" s="8" t="str" cm="1">
        <f t="array" ref="E1345">_xlfn.IFS(D1345&lt;18,"Below 18",D1345&lt;=25,"18-25",D1345&lt;=35,"26-35",D1345&lt;=45,"36-45",D1345&lt;=55,"46-55",TRUE,"56+")</f>
        <v>56+</v>
      </c>
      <c r="F1345" s="8" t="s">
        <v>10371</v>
      </c>
      <c r="G1345" s="8" t="s">
        <v>10490</v>
      </c>
      <c r="H1345" s="8" t="s">
        <v>11835</v>
      </c>
      <c r="I1345" s="8" t="e">
        <f>_xlfn.XLOOKUP('Customer Information'!$A1345,'Policy Details'!$I$2:$I$5001,'Policy Details'!$A$2:$A$5001)</f>
        <v>#N/A</v>
      </c>
    </row>
    <row r="1346" spans="1:9">
      <c r="A1346" s="12" t="s">
        <v>1351</v>
      </c>
      <c r="B1346" s="13" t="s">
        <v>6342</v>
      </c>
      <c r="C1346" s="13" t="s">
        <v>9848</v>
      </c>
      <c r="D1346" s="13">
        <v>48</v>
      </c>
      <c r="E1346" s="13" t="str" cm="1">
        <f t="array" ref="E1346">_xlfn.IFS(D1346&lt;18,"Below 18",D1346&lt;=25,"18-25",D1346&lt;=35,"26-35",D1346&lt;=45,"36-45",D1346&lt;=55,"46-55",TRUE,"56+")</f>
        <v>46-55</v>
      </c>
      <c r="F1346" s="13" t="s">
        <v>10216</v>
      </c>
      <c r="G1346" s="13" t="s">
        <v>10489</v>
      </c>
      <c r="H1346" s="13" t="s">
        <v>11836</v>
      </c>
      <c r="I1346" s="13" t="str">
        <f>_xlfn.XLOOKUP('Customer Information'!$A1346,'Policy Details'!$I$2:$I$5001,'Policy Details'!$A$2:$A$5001)</f>
        <v>POL27482488</v>
      </c>
    </row>
    <row r="1347" spans="1:9">
      <c r="A1347" s="11" t="s">
        <v>1352</v>
      </c>
      <c r="B1347" s="8" t="s">
        <v>6343</v>
      </c>
      <c r="C1347" s="8" t="s">
        <v>9847</v>
      </c>
      <c r="D1347" s="8">
        <v>82</v>
      </c>
      <c r="E1347" s="8" t="str" cm="1">
        <f t="array" ref="E1347">_xlfn.IFS(D1347&lt;18,"Below 18",D1347&lt;=25,"18-25",D1347&lt;=35,"26-35",D1347&lt;=45,"36-45",D1347&lt;=55,"46-55",TRUE,"56+")</f>
        <v>56+</v>
      </c>
      <c r="F1347" s="8" t="s">
        <v>10003</v>
      </c>
      <c r="G1347" s="8" t="s">
        <v>10489</v>
      </c>
      <c r="H1347" s="8" t="s">
        <v>11837</v>
      </c>
      <c r="I1347" s="8" t="str">
        <f>_xlfn.XLOOKUP('Customer Information'!$A1347,'Policy Details'!$I$2:$I$5001,'Policy Details'!$A$2:$A$5001)</f>
        <v>POL75342581</v>
      </c>
    </row>
    <row r="1348" spans="1:9">
      <c r="A1348" s="12" t="s">
        <v>1353</v>
      </c>
      <c r="B1348" s="13" t="s">
        <v>6344</v>
      </c>
      <c r="C1348" s="13" t="s">
        <v>9848</v>
      </c>
      <c r="D1348" s="13">
        <v>85</v>
      </c>
      <c r="E1348" s="13" t="str" cm="1">
        <f t="array" ref="E1348">_xlfn.IFS(D1348&lt;18,"Below 18",D1348&lt;=25,"18-25",D1348&lt;=35,"26-35",D1348&lt;=45,"36-45",D1348&lt;=55,"46-55",TRUE,"56+")</f>
        <v>56+</v>
      </c>
      <c r="F1348" s="13" t="s">
        <v>10029</v>
      </c>
      <c r="G1348" s="13" t="s">
        <v>10490</v>
      </c>
      <c r="H1348" s="13" t="s">
        <v>11838</v>
      </c>
      <c r="I1348" s="13" t="e">
        <f>_xlfn.XLOOKUP('Customer Information'!$A1348,'Policy Details'!$I$2:$I$5001,'Policy Details'!$A$2:$A$5001)</f>
        <v>#N/A</v>
      </c>
    </row>
    <row r="1349" spans="1:9">
      <c r="A1349" s="11" t="s">
        <v>1354</v>
      </c>
      <c r="B1349" s="8" t="s">
        <v>6345</v>
      </c>
      <c r="C1349" s="8" t="s">
        <v>9847</v>
      </c>
      <c r="D1349" s="8">
        <v>77</v>
      </c>
      <c r="E1349" s="8" t="str" cm="1">
        <f t="array" ref="E1349">_xlfn.IFS(D1349&lt;18,"Below 18",D1349&lt;=25,"18-25",D1349&lt;=35,"26-35",D1349&lt;=45,"36-45",D1349&lt;=55,"46-55",TRUE,"56+")</f>
        <v>56+</v>
      </c>
      <c r="F1349" s="8" t="s">
        <v>10215</v>
      </c>
      <c r="G1349" s="8" t="s">
        <v>10491</v>
      </c>
      <c r="H1349" s="8" t="s">
        <v>11839</v>
      </c>
      <c r="I1349" s="8" t="str">
        <f>_xlfn.XLOOKUP('Customer Information'!$A1349,'Policy Details'!$I$2:$I$5001,'Policy Details'!$A$2:$A$5001)</f>
        <v>POL20706800</v>
      </c>
    </row>
    <row r="1350" spans="1:9">
      <c r="A1350" s="12" t="s">
        <v>1355</v>
      </c>
      <c r="B1350" s="13" t="s">
        <v>6346</v>
      </c>
      <c r="C1350" s="13" t="s">
        <v>9848</v>
      </c>
      <c r="D1350" s="13">
        <v>49</v>
      </c>
      <c r="E1350" s="13" t="str" cm="1">
        <f t="array" ref="E1350">_xlfn.IFS(D1350&lt;18,"Below 18",D1350&lt;=25,"18-25",D1350&lt;=35,"26-35",D1350&lt;=45,"36-45",D1350&lt;=55,"46-55",TRUE,"56+")</f>
        <v>46-55</v>
      </c>
      <c r="F1350" s="13" t="s">
        <v>10420</v>
      </c>
      <c r="G1350" s="13" t="s">
        <v>10491</v>
      </c>
      <c r="H1350" s="13" t="s">
        <v>11840</v>
      </c>
      <c r="I1350" s="13" t="str">
        <f>_xlfn.XLOOKUP('Customer Information'!$A1350,'Policy Details'!$I$2:$I$5001,'Policy Details'!$A$2:$A$5001)</f>
        <v>POL82003427</v>
      </c>
    </row>
    <row r="1351" spans="1:9">
      <c r="A1351" s="11" t="s">
        <v>1356</v>
      </c>
      <c r="B1351" s="8" t="s">
        <v>6347</v>
      </c>
      <c r="C1351" s="8" t="s">
        <v>9846</v>
      </c>
      <c r="D1351" s="8">
        <v>45</v>
      </c>
      <c r="E1351" s="8" t="str" cm="1">
        <f t="array" ref="E1351">_xlfn.IFS(D1351&lt;18,"Below 18",D1351&lt;=25,"18-25",D1351&lt;=35,"26-35",D1351&lt;=45,"36-45",D1351&lt;=55,"46-55",TRUE,"56+")</f>
        <v>36-45</v>
      </c>
      <c r="F1351" s="8" t="s">
        <v>10282</v>
      </c>
      <c r="G1351" s="8" t="s">
        <v>10488</v>
      </c>
      <c r="H1351" s="8" t="s">
        <v>11841</v>
      </c>
      <c r="I1351" s="8" t="e">
        <f>_xlfn.XLOOKUP('Customer Information'!$A1351,'Policy Details'!$I$2:$I$5001,'Policy Details'!$A$2:$A$5001)</f>
        <v>#N/A</v>
      </c>
    </row>
    <row r="1352" spans="1:9">
      <c r="A1352" s="12" t="s">
        <v>1357</v>
      </c>
      <c r="B1352" s="13" t="s">
        <v>6348</v>
      </c>
      <c r="C1352" s="13" t="s">
        <v>9846</v>
      </c>
      <c r="D1352" s="13">
        <v>83</v>
      </c>
      <c r="E1352" s="13" t="str" cm="1">
        <f t="array" ref="E1352">_xlfn.IFS(D1352&lt;18,"Below 18",D1352&lt;=25,"18-25",D1352&lt;=35,"26-35",D1352&lt;=45,"36-45",D1352&lt;=55,"46-55",TRUE,"56+")</f>
        <v>56+</v>
      </c>
      <c r="F1352" s="13" t="s">
        <v>10421</v>
      </c>
      <c r="G1352" s="13" t="s">
        <v>10489</v>
      </c>
      <c r="H1352" s="13" t="s">
        <v>11842</v>
      </c>
      <c r="I1352" s="13" t="str">
        <f>_xlfn.XLOOKUP('Customer Information'!$A1352,'Policy Details'!$I$2:$I$5001,'Policy Details'!$A$2:$A$5001)</f>
        <v>POL01860747</v>
      </c>
    </row>
    <row r="1353" spans="1:9">
      <c r="A1353" s="11" t="s">
        <v>1358</v>
      </c>
      <c r="B1353" s="8" t="s">
        <v>6349</v>
      </c>
      <c r="C1353" s="8" t="s">
        <v>9847</v>
      </c>
      <c r="D1353" s="8">
        <v>34</v>
      </c>
      <c r="E1353" s="8" t="str" cm="1">
        <f t="array" ref="E1353">_xlfn.IFS(D1353&lt;18,"Below 18",D1353&lt;=25,"18-25",D1353&lt;=35,"26-35",D1353&lt;=45,"36-45",D1353&lt;=55,"46-55",TRUE,"56+")</f>
        <v>26-35</v>
      </c>
      <c r="F1353" s="8" t="s">
        <v>10250</v>
      </c>
      <c r="G1353" s="8" t="s">
        <v>10490</v>
      </c>
      <c r="H1353" s="8" t="s">
        <v>11843</v>
      </c>
      <c r="I1353" s="8" t="e">
        <f>_xlfn.XLOOKUP('Customer Information'!$A1353,'Policy Details'!$I$2:$I$5001,'Policy Details'!$A$2:$A$5001)</f>
        <v>#N/A</v>
      </c>
    </row>
    <row r="1354" spans="1:9">
      <c r="A1354" s="12" t="s">
        <v>1359</v>
      </c>
      <c r="B1354" s="13" t="s">
        <v>6350</v>
      </c>
      <c r="C1354" s="13" t="s">
        <v>9848</v>
      </c>
      <c r="D1354" s="13">
        <v>39</v>
      </c>
      <c r="E1354" s="13" t="str" cm="1">
        <f t="array" ref="E1354">_xlfn.IFS(D1354&lt;18,"Below 18",D1354&lt;=25,"18-25",D1354&lt;=35,"26-35",D1354&lt;=45,"36-45",D1354&lt;=55,"46-55",TRUE,"56+")</f>
        <v>36-45</v>
      </c>
      <c r="F1354" s="13" t="s">
        <v>10086</v>
      </c>
      <c r="G1354" s="13" t="s">
        <v>10489</v>
      </c>
      <c r="H1354" s="13" t="s">
        <v>11844</v>
      </c>
      <c r="I1354" s="13" t="str">
        <f>_xlfn.XLOOKUP('Customer Information'!$A1354,'Policy Details'!$I$2:$I$5001,'Policy Details'!$A$2:$A$5001)</f>
        <v>POL82524320</v>
      </c>
    </row>
    <row r="1355" spans="1:9">
      <c r="A1355" s="11" t="s">
        <v>1360</v>
      </c>
      <c r="B1355" s="8" t="s">
        <v>6103</v>
      </c>
      <c r="C1355" s="8" t="s">
        <v>9846</v>
      </c>
      <c r="D1355" s="8">
        <v>79</v>
      </c>
      <c r="E1355" s="8" t="str" cm="1">
        <f t="array" ref="E1355">_xlfn.IFS(D1355&lt;18,"Below 18",D1355&lt;=25,"18-25",D1355&lt;=35,"26-35",D1355&lt;=45,"36-45",D1355&lt;=55,"46-55",TRUE,"56+")</f>
        <v>56+</v>
      </c>
      <c r="F1355" s="8" t="s">
        <v>10414</v>
      </c>
      <c r="G1355" s="8" t="s">
        <v>10489</v>
      </c>
      <c r="H1355" s="8" t="s">
        <v>11845</v>
      </c>
      <c r="I1355" s="8" t="str">
        <f>_xlfn.XLOOKUP('Customer Information'!$A1355,'Policy Details'!$I$2:$I$5001,'Policy Details'!$A$2:$A$5001)</f>
        <v>POL79130344</v>
      </c>
    </row>
    <row r="1356" spans="1:9">
      <c r="A1356" s="12" t="s">
        <v>1361</v>
      </c>
      <c r="B1356" s="13" t="s">
        <v>6351</v>
      </c>
      <c r="C1356" s="13" t="s">
        <v>9847</v>
      </c>
      <c r="D1356" s="13">
        <v>83</v>
      </c>
      <c r="E1356" s="13" t="str" cm="1">
        <f t="array" ref="E1356">_xlfn.IFS(D1356&lt;18,"Below 18",D1356&lt;=25,"18-25",D1356&lt;=35,"26-35",D1356&lt;=45,"36-45",D1356&lt;=55,"46-55",TRUE,"56+")</f>
        <v>56+</v>
      </c>
      <c r="F1356" s="13" t="s">
        <v>10174</v>
      </c>
      <c r="G1356" s="13" t="s">
        <v>10488</v>
      </c>
      <c r="H1356" s="13" t="s">
        <v>11846</v>
      </c>
      <c r="I1356" s="13" t="str">
        <f>_xlfn.XLOOKUP('Customer Information'!$A1356,'Policy Details'!$I$2:$I$5001,'Policy Details'!$A$2:$A$5001)</f>
        <v>POL59802127</v>
      </c>
    </row>
    <row r="1357" spans="1:9">
      <c r="A1357" s="11" t="s">
        <v>1362</v>
      </c>
      <c r="B1357" s="8" t="s">
        <v>6352</v>
      </c>
      <c r="C1357" s="8" t="s">
        <v>9847</v>
      </c>
      <c r="D1357" s="8">
        <v>35</v>
      </c>
      <c r="E1357" s="8" t="str" cm="1">
        <f t="array" ref="E1357">_xlfn.IFS(D1357&lt;18,"Below 18",D1357&lt;=25,"18-25",D1357&lt;=35,"26-35",D1357&lt;=45,"36-45",D1357&lt;=55,"46-55",TRUE,"56+")</f>
        <v>26-35</v>
      </c>
      <c r="F1357" s="8" t="s">
        <v>10044</v>
      </c>
      <c r="G1357" s="8" t="s">
        <v>10489</v>
      </c>
      <c r="H1357" s="8" t="s">
        <v>11847</v>
      </c>
      <c r="I1357" s="8" t="str">
        <f>_xlfn.XLOOKUP('Customer Information'!$A1357,'Policy Details'!$I$2:$I$5001,'Policy Details'!$A$2:$A$5001)</f>
        <v>POL56484946</v>
      </c>
    </row>
    <row r="1358" spans="1:9">
      <c r="A1358" s="12" t="s">
        <v>1363</v>
      </c>
      <c r="B1358" s="13" t="s">
        <v>6353</v>
      </c>
      <c r="C1358" s="13" t="s">
        <v>9848</v>
      </c>
      <c r="D1358" s="13">
        <v>20</v>
      </c>
      <c r="E1358" s="13" t="str" cm="1">
        <f t="array" ref="E1358">_xlfn.IFS(D1358&lt;18,"Below 18",D1358&lt;=25,"18-25",D1358&lt;=35,"26-35",D1358&lt;=45,"36-45",D1358&lt;=55,"46-55",TRUE,"56+")</f>
        <v>18-25</v>
      </c>
      <c r="F1358" s="13" t="s">
        <v>10062</v>
      </c>
      <c r="G1358" s="13" t="s">
        <v>10490</v>
      </c>
      <c r="H1358" s="13" t="s">
        <v>11848</v>
      </c>
      <c r="I1358" s="13" t="e">
        <f>_xlfn.XLOOKUP('Customer Information'!$A1358,'Policy Details'!$I$2:$I$5001,'Policy Details'!$A$2:$A$5001)</f>
        <v>#N/A</v>
      </c>
    </row>
    <row r="1359" spans="1:9">
      <c r="A1359" s="11" t="s">
        <v>1364</v>
      </c>
      <c r="B1359" s="8" t="s">
        <v>6354</v>
      </c>
      <c r="C1359" s="8" t="s">
        <v>9847</v>
      </c>
      <c r="D1359" s="8">
        <v>20</v>
      </c>
      <c r="E1359" s="8" t="str" cm="1">
        <f t="array" ref="E1359">_xlfn.IFS(D1359&lt;18,"Below 18",D1359&lt;=25,"18-25",D1359&lt;=35,"26-35",D1359&lt;=45,"36-45",D1359&lt;=55,"46-55",TRUE,"56+")</f>
        <v>18-25</v>
      </c>
      <c r="F1359" s="8" t="s">
        <v>10086</v>
      </c>
      <c r="G1359" s="8" t="s">
        <v>10488</v>
      </c>
      <c r="H1359" s="8" t="s">
        <v>11849</v>
      </c>
      <c r="I1359" s="8" t="str">
        <f>_xlfn.XLOOKUP('Customer Information'!$A1359,'Policy Details'!$I$2:$I$5001,'Policy Details'!$A$2:$A$5001)</f>
        <v>POL63277455</v>
      </c>
    </row>
    <row r="1360" spans="1:9">
      <c r="A1360" s="12" t="s">
        <v>1365</v>
      </c>
      <c r="B1360" s="13" t="s">
        <v>6355</v>
      </c>
      <c r="C1360" s="13" t="s">
        <v>9848</v>
      </c>
      <c r="D1360" s="13">
        <v>44</v>
      </c>
      <c r="E1360" s="13" t="str" cm="1">
        <f t="array" ref="E1360">_xlfn.IFS(D1360&lt;18,"Below 18",D1360&lt;=25,"18-25",D1360&lt;=35,"26-35",D1360&lt;=45,"36-45",D1360&lt;=55,"46-55",TRUE,"56+")</f>
        <v>36-45</v>
      </c>
      <c r="F1360" s="13" t="s">
        <v>10263</v>
      </c>
      <c r="G1360" s="13" t="s">
        <v>10490</v>
      </c>
      <c r="H1360" s="13" t="s">
        <v>11850</v>
      </c>
      <c r="I1360" s="13" t="str">
        <f>_xlfn.XLOOKUP('Customer Information'!$A1360,'Policy Details'!$I$2:$I$5001,'Policy Details'!$A$2:$A$5001)</f>
        <v>POL45440962</v>
      </c>
    </row>
    <row r="1361" spans="1:9">
      <c r="A1361" s="11" t="s">
        <v>1366</v>
      </c>
      <c r="B1361" s="8" t="s">
        <v>6356</v>
      </c>
      <c r="C1361" s="8" t="s">
        <v>9848</v>
      </c>
      <c r="D1361" s="8">
        <v>82</v>
      </c>
      <c r="E1361" s="8" t="str" cm="1">
        <f t="array" ref="E1361">_xlfn.IFS(D1361&lt;18,"Below 18",D1361&lt;=25,"18-25",D1361&lt;=35,"26-35",D1361&lt;=45,"36-45",D1361&lt;=55,"46-55",TRUE,"56+")</f>
        <v>56+</v>
      </c>
      <c r="F1361" s="8" t="s">
        <v>10086</v>
      </c>
      <c r="G1361" s="8" t="s">
        <v>10491</v>
      </c>
      <c r="H1361" s="8" t="s">
        <v>11851</v>
      </c>
      <c r="I1361" s="8" t="str">
        <f>_xlfn.XLOOKUP('Customer Information'!$A1361,'Policy Details'!$I$2:$I$5001,'Policy Details'!$A$2:$A$5001)</f>
        <v>POL22240017</v>
      </c>
    </row>
    <row r="1362" spans="1:9">
      <c r="A1362" s="12" t="s">
        <v>1367</v>
      </c>
      <c r="B1362" s="13" t="s">
        <v>6357</v>
      </c>
      <c r="C1362" s="13" t="s">
        <v>9847</v>
      </c>
      <c r="D1362" s="13">
        <v>65</v>
      </c>
      <c r="E1362" s="13" t="str" cm="1">
        <f t="array" ref="E1362">_xlfn.IFS(D1362&lt;18,"Below 18",D1362&lt;=25,"18-25",D1362&lt;=35,"26-35",D1362&lt;=45,"36-45",D1362&lt;=55,"46-55",TRUE,"56+")</f>
        <v>56+</v>
      </c>
      <c r="F1362" s="13" t="s">
        <v>9878</v>
      </c>
      <c r="G1362" s="13" t="s">
        <v>10490</v>
      </c>
      <c r="H1362" s="13" t="s">
        <v>11852</v>
      </c>
      <c r="I1362" s="13" t="str">
        <f>_xlfn.XLOOKUP('Customer Information'!$A1362,'Policy Details'!$I$2:$I$5001,'Policy Details'!$A$2:$A$5001)</f>
        <v>POL55184793</v>
      </c>
    </row>
    <row r="1363" spans="1:9">
      <c r="A1363" s="11" t="s">
        <v>1368</v>
      </c>
      <c r="B1363" s="8" t="s">
        <v>6358</v>
      </c>
      <c r="C1363" s="8" t="s">
        <v>9848</v>
      </c>
      <c r="D1363" s="8">
        <v>85</v>
      </c>
      <c r="E1363" s="8" t="str" cm="1">
        <f t="array" ref="E1363">_xlfn.IFS(D1363&lt;18,"Below 18",D1363&lt;=25,"18-25",D1363&lt;=35,"26-35",D1363&lt;=45,"36-45",D1363&lt;=55,"46-55",TRUE,"56+")</f>
        <v>56+</v>
      </c>
      <c r="F1363" s="8" t="s">
        <v>10007</v>
      </c>
      <c r="G1363" s="8" t="s">
        <v>10491</v>
      </c>
      <c r="H1363" s="8" t="s">
        <v>11853</v>
      </c>
      <c r="I1363" s="8" t="e">
        <f>_xlfn.XLOOKUP('Customer Information'!$A1363,'Policy Details'!$I$2:$I$5001,'Policy Details'!$A$2:$A$5001)</f>
        <v>#N/A</v>
      </c>
    </row>
    <row r="1364" spans="1:9">
      <c r="A1364" s="12" t="s">
        <v>1369</v>
      </c>
      <c r="B1364" s="13" t="s">
        <v>6359</v>
      </c>
      <c r="C1364" s="13" t="s">
        <v>9846</v>
      </c>
      <c r="D1364" s="13">
        <v>52</v>
      </c>
      <c r="E1364" s="13" t="str" cm="1">
        <f t="array" ref="E1364">_xlfn.IFS(D1364&lt;18,"Below 18",D1364&lt;=25,"18-25",D1364&lt;=35,"26-35",D1364&lt;=45,"36-45",D1364&lt;=55,"46-55",TRUE,"56+")</f>
        <v>46-55</v>
      </c>
      <c r="F1364" s="13" t="s">
        <v>10219</v>
      </c>
      <c r="G1364" s="13" t="s">
        <v>10490</v>
      </c>
      <c r="H1364" s="13" t="s">
        <v>11854</v>
      </c>
      <c r="I1364" s="13" t="e">
        <f>_xlfn.XLOOKUP('Customer Information'!$A1364,'Policy Details'!$I$2:$I$5001,'Policy Details'!$A$2:$A$5001)</f>
        <v>#N/A</v>
      </c>
    </row>
    <row r="1365" spans="1:9">
      <c r="A1365" s="11" t="s">
        <v>1370</v>
      </c>
      <c r="B1365" s="8" t="s">
        <v>6360</v>
      </c>
      <c r="C1365" s="8" t="s">
        <v>9848</v>
      </c>
      <c r="D1365" s="8">
        <v>26</v>
      </c>
      <c r="E1365" s="8" t="str" cm="1">
        <f t="array" ref="E1365">_xlfn.IFS(D1365&lt;18,"Below 18",D1365&lt;=25,"18-25",D1365&lt;=35,"26-35",D1365&lt;=45,"36-45",D1365&lt;=55,"46-55",TRUE,"56+")</f>
        <v>26-35</v>
      </c>
      <c r="F1365" s="8" t="s">
        <v>10119</v>
      </c>
      <c r="G1365" s="8" t="s">
        <v>10490</v>
      </c>
      <c r="H1365" s="8" t="s">
        <v>11855</v>
      </c>
      <c r="I1365" s="8" t="e">
        <f>_xlfn.XLOOKUP('Customer Information'!$A1365,'Policy Details'!$I$2:$I$5001,'Policy Details'!$A$2:$A$5001)</f>
        <v>#N/A</v>
      </c>
    </row>
    <row r="1366" spans="1:9">
      <c r="A1366" s="12" t="s">
        <v>1371</v>
      </c>
      <c r="B1366" s="13" t="s">
        <v>6361</v>
      </c>
      <c r="C1366" s="13" t="s">
        <v>9846</v>
      </c>
      <c r="D1366" s="13">
        <v>27</v>
      </c>
      <c r="E1366" s="13" t="str" cm="1">
        <f t="array" ref="E1366">_xlfn.IFS(D1366&lt;18,"Below 18",D1366&lt;=25,"18-25",D1366&lt;=35,"26-35",D1366&lt;=45,"36-45",D1366&lt;=55,"46-55",TRUE,"56+")</f>
        <v>26-35</v>
      </c>
      <c r="F1366" s="13" t="s">
        <v>10346</v>
      </c>
      <c r="G1366" s="13" t="s">
        <v>10488</v>
      </c>
      <c r="H1366" s="13" t="s">
        <v>11856</v>
      </c>
      <c r="I1366" s="13" t="str">
        <f>_xlfn.XLOOKUP('Customer Information'!$A1366,'Policy Details'!$I$2:$I$5001,'Policy Details'!$A$2:$A$5001)</f>
        <v>POL53180986</v>
      </c>
    </row>
    <row r="1367" spans="1:9">
      <c r="A1367" s="11" t="s">
        <v>1372</v>
      </c>
      <c r="B1367" s="8" t="s">
        <v>5535</v>
      </c>
      <c r="C1367" s="8" t="s">
        <v>9846</v>
      </c>
      <c r="D1367" s="8">
        <v>47</v>
      </c>
      <c r="E1367" s="8" t="str" cm="1">
        <f t="array" ref="E1367">_xlfn.IFS(D1367&lt;18,"Below 18",D1367&lt;=25,"18-25",D1367&lt;=35,"26-35",D1367&lt;=45,"36-45",D1367&lt;=55,"46-55",TRUE,"56+")</f>
        <v>46-55</v>
      </c>
      <c r="F1367" s="8" t="s">
        <v>10403</v>
      </c>
      <c r="G1367" s="8" t="s">
        <v>10490</v>
      </c>
      <c r="H1367" s="8" t="s">
        <v>11857</v>
      </c>
      <c r="I1367" s="8" t="str">
        <f>_xlfn.XLOOKUP('Customer Information'!$A1367,'Policy Details'!$I$2:$I$5001,'Policy Details'!$A$2:$A$5001)</f>
        <v>POL54158213</v>
      </c>
    </row>
    <row r="1368" spans="1:9">
      <c r="A1368" s="12" t="s">
        <v>1373</v>
      </c>
      <c r="B1368" s="13" t="s">
        <v>6362</v>
      </c>
      <c r="C1368" s="13" t="s">
        <v>9848</v>
      </c>
      <c r="D1368" s="13">
        <v>49</v>
      </c>
      <c r="E1368" s="13" t="str" cm="1">
        <f t="array" ref="E1368">_xlfn.IFS(D1368&lt;18,"Below 18",D1368&lt;=25,"18-25",D1368&lt;=35,"26-35",D1368&lt;=45,"36-45",D1368&lt;=55,"46-55",TRUE,"56+")</f>
        <v>46-55</v>
      </c>
      <c r="F1368" s="13" t="s">
        <v>10167</v>
      </c>
      <c r="G1368" s="13" t="s">
        <v>10489</v>
      </c>
      <c r="H1368" s="13" t="s">
        <v>11858</v>
      </c>
      <c r="I1368" s="13" t="e">
        <f>_xlfn.XLOOKUP('Customer Information'!$A1368,'Policy Details'!$I$2:$I$5001,'Policy Details'!$A$2:$A$5001)</f>
        <v>#N/A</v>
      </c>
    </row>
    <row r="1369" spans="1:9">
      <c r="A1369" s="11" t="s">
        <v>1374</v>
      </c>
      <c r="B1369" s="8" t="s">
        <v>5933</v>
      </c>
      <c r="C1369" s="8" t="s">
        <v>9848</v>
      </c>
      <c r="D1369" s="8">
        <v>75</v>
      </c>
      <c r="E1369" s="8" t="str" cm="1">
        <f t="array" ref="E1369">_xlfn.IFS(D1369&lt;18,"Below 18",D1369&lt;=25,"18-25",D1369&lt;=35,"26-35",D1369&lt;=45,"36-45",D1369&lt;=55,"46-55",TRUE,"56+")</f>
        <v>56+</v>
      </c>
      <c r="F1369" s="8" t="s">
        <v>10186</v>
      </c>
      <c r="G1369" s="8" t="s">
        <v>10489</v>
      </c>
      <c r="H1369" s="8" t="s">
        <v>11859</v>
      </c>
      <c r="I1369" s="8" t="str">
        <f>_xlfn.XLOOKUP('Customer Information'!$A1369,'Policy Details'!$I$2:$I$5001,'Policy Details'!$A$2:$A$5001)</f>
        <v>POL94072462</v>
      </c>
    </row>
    <row r="1370" spans="1:9">
      <c r="A1370" s="12" t="s">
        <v>1375</v>
      </c>
      <c r="B1370" s="13" t="s">
        <v>6363</v>
      </c>
      <c r="C1370" s="13" t="s">
        <v>9848</v>
      </c>
      <c r="D1370" s="13">
        <v>39</v>
      </c>
      <c r="E1370" s="13" t="str" cm="1">
        <f t="array" ref="E1370">_xlfn.IFS(D1370&lt;18,"Below 18",D1370&lt;=25,"18-25",D1370&lt;=35,"26-35",D1370&lt;=45,"36-45",D1370&lt;=55,"46-55",TRUE,"56+")</f>
        <v>36-45</v>
      </c>
      <c r="F1370" s="13" t="s">
        <v>10104</v>
      </c>
      <c r="G1370" s="13" t="s">
        <v>10489</v>
      </c>
      <c r="H1370" s="13" t="s">
        <v>11860</v>
      </c>
      <c r="I1370" s="13" t="str">
        <f>_xlfn.XLOOKUP('Customer Information'!$A1370,'Policy Details'!$I$2:$I$5001,'Policy Details'!$A$2:$A$5001)</f>
        <v>POL86347307</v>
      </c>
    </row>
    <row r="1371" spans="1:9">
      <c r="A1371" s="11" t="s">
        <v>1376</v>
      </c>
      <c r="B1371" s="8" t="s">
        <v>6364</v>
      </c>
      <c r="C1371" s="8" t="s">
        <v>9846</v>
      </c>
      <c r="D1371" s="8">
        <v>38</v>
      </c>
      <c r="E1371" s="8" t="str" cm="1">
        <f t="array" ref="E1371">_xlfn.IFS(D1371&lt;18,"Below 18",D1371&lt;=25,"18-25",D1371&lt;=35,"26-35",D1371&lt;=45,"36-45",D1371&lt;=55,"46-55",TRUE,"56+")</f>
        <v>36-45</v>
      </c>
      <c r="F1371" s="8" t="s">
        <v>10390</v>
      </c>
      <c r="G1371" s="8" t="s">
        <v>10489</v>
      </c>
      <c r="H1371" s="8" t="s">
        <v>11861</v>
      </c>
      <c r="I1371" s="8" t="e">
        <f>_xlfn.XLOOKUP('Customer Information'!$A1371,'Policy Details'!$I$2:$I$5001,'Policy Details'!$A$2:$A$5001)</f>
        <v>#N/A</v>
      </c>
    </row>
    <row r="1372" spans="1:9">
      <c r="A1372" s="12" t="s">
        <v>1377</v>
      </c>
      <c r="B1372" s="13" t="s">
        <v>6365</v>
      </c>
      <c r="C1372" s="13" t="s">
        <v>9847</v>
      </c>
      <c r="D1372" s="13">
        <v>68</v>
      </c>
      <c r="E1372" s="13" t="str" cm="1">
        <f t="array" ref="E1372">_xlfn.IFS(D1372&lt;18,"Below 18",D1372&lt;=25,"18-25",D1372&lt;=35,"26-35",D1372&lt;=45,"36-45",D1372&lt;=55,"46-55",TRUE,"56+")</f>
        <v>56+</v>
      </c>
      <c r="F1372" s="13" t="s">
        <v>10098</v>
      </c>
      <c r="G1372" s="13" t="s">
        <v>10489</v>
      </c>
      <c r="H1372" s="13" t="s">
        <v>11862</v>
      </c>
      <c r="I1372" s="13" t="e">
        <f>_xlfn.XLOOKUP('Customer Information'!$A1372,'Policy Details'!$I$2:$I$5001,'Policy Details'!$A$2:$A$5001)</f>
        <v>#N/A</v>
      </c>
    </row>
    <row r="1373" spans="1:9">
      <c r="A1373" s="11" t="s">
        <v>1378</v>
      </c>
      <c r="B1373" s="8" t="s">
        <v>6366</v>
      </c>
      <c r="C1373" s="8" t="s">
        <v>9848</v>
      </c>
      <c r="D1373" s="8">
        <v>71</v>
      </c>
      <c r="E1373" s="8" t="str" cm="1">
        <f t="array" ref="E1373">_xlfn.IFS(D1373&lt;18,"Below 18",D1373&lt;=25,"18-25",D1373&lt;=35,"26-35",D1373&lt;=45,"36-45",D1373&lt;=55,"46-55",TRUE,"56+")</f>
        <v>56+</v>
      </c>
      <c r="F1373" s="8" t="s">
        <v>9920</v>
      </c>
      <c r="G1373" s="8" t="s">
        <v>10489</v>
      </c>
      <c r="H1373" s="8" t="s">
        <v>11863</v>
      </c>
      <c r="I1373" s="8" t="e">
        <f>_xlfn.XLOOKUP('Customer Information'!$A1373,'Policy Details'!$I$2:$I$5001,'Policy Details'!$A$2:$A$5001)</f>
        <v>#N/A</v>
      </c>
    </row>
    <row r="1374" spans="1:9">
      <c r="A1374" s="12" t="s">
        <v>1379</v>
      </c>
      <c r="B1374" s="13" t="s">
        <v>6367</v>
      </c>
      <c r="C1374" s="13" t="s">
        <v>9846</v>
      </c>
      <c r="D1374" s="13">
        <v>65</v>
      </c>
      <c r="E1374" s="13" t="str" cm="1">
        <f t="array" ref="E1374">_xlfn.IFS(D1374&lt;18,"Below 18",D1374&lt;=25,"18-25",D1374&lt;=35,"26-35",D1374&lt;=45,"36-45",D1374&lt;=55,"46-55",TRUE,"56+")</f>
        <v>56+</v>
      </c>
      <c r="F1374" s="13" t="s">
        <v>10181</v>
      </c>
      <c r="G1374" s="13" t="s">
        <v>10489</v>
      </c>
      <c r="H1374" s="13" t="s">
        <v>11864</v>
      </c>
      <c r="I1374" s="13" t="str">
        <f>_xlfn.XLOOKUP('Customer Information'!$A1374,'Policy Details'!$I$2:$I$5001,'Policy Details'!$A$2:$A$5001)</f>
        <v>POL20614853</v>
      </c>
    </row>
    <row r="1375" spans="1:9">
      <c r="A1375" s="11" t="s">
        <v>1380</v>
      </c>
      <c r="B1375" s="8" t="s">
        <v>6368</v>
      </c>
      <c r="C1375" s="8" t="s">
        <v>9846</v>
      </c>
      <c r="D1375" s="8">
        <v>20</v>
      </c>
      <c r="E1375" s="8" t="str" cm="1">
        <f t="array" ref="E1375">_xlfn.IFS(D1375&lt;18,"Below 18",D1375&lt;=25,"18-25",D1375&lt;=35,"26-35",D1375&lt;=45,"36-45",D1375&lt;=55,"46-55",TRUE,"56+")</f>
        <v>18-25</v>
      </c>
      <c r="F1375" s="8" t="s">
        <v>10422</v>
      </c>
      <c r="G1375" s="8" t="s">
        <v>10489</v>
      </c>
      <c r="H1375" s="8" t="s">
        <v>11865</v>
      </c>
      <c r="I1375" s="8" t="str">
        <f>_xlfn.XLOOKUP('Customer Information'!$A1375,'Policy Details'!$I$2:$I$5001,'Policy Details'!$A$2:$A$5001)</f>
        <v>POL97833278</v>
      </c>
    </row>
    <row r="1376" spans="1:9">
      <c r="A1376" s="12" t="s">
        <v>1381</v>
      </c>
      <c r="B1376" s="13" t="s">
        <v>6369</v>
      </c>
      <c r="C1376" s="13" t="s">
        <v>9846</v>
      </c>
      <c r="D1376" s="13">
        <v>53</v>
      </c>
      <c r="E1376" s="13" t="str" cm="1">
        <f t="array" ref="E1376">_xlfn.IFS(D1376&lt;18,"Below 18",D1376&lt;=25,"18-25",D1376&lt;=35,"26-35",D1376&lt;=45,"36-45",D1376&lt;=55,"46-55",TRUE,"56+")</f>
        <v>46-55</v>
      </c>
      <c r="F1376" s="13" t="s">
        <v>10245</v>
      </c>
      <c r="G1376" s="13" t="s">
        <v>10488</v>
      </c>
      <c r="H1376" s="13" t="s">
        <v>11866</v>
      </c>
      <c r="I1376" s="13" t="str">
        <f>_xlfn.XLOOKUP('Customer Information'!$A1376,'Policy Details'!$I$2:$I$5001,'Policy Details'!$A$2:$A$5001)</f>
        <v>POL02543918</v>
      </c>
    </row>
    <row r="1377" spans="1:9">
      <c r="A1377" s="11" t="s">
        <v>1382</v>
      </c>
      <c r="B1377" s="8" t="s">
        <v>6370</v>
      </c>
      <c r="C1377" s="8" t="s">
        <v>9848</v>
      </c>
      <c r="D1377" s="8">
        <v>58</v>
      </c>
      <c r="E1377" s="8" t="str" cm="1">
        <f t="array" ref="E1377">_xlfn.IFS(D1377&lt;18,"Below 18",D1377&lt;=25,"18-25",D1377&lt;=35,"26-35",D1377&lt;=45,"36-45",D1377&lt;=55,"46-55",TRUE,"56+")</f>
        <v>56+</v>
      </c>
      <c r="F1377" s="8" t="s">
        <v>10193</v>
      </c>
      <c r="G1377" s="8" t="s">
        <v>10489</v>
      </c>
      <c r="H1377" s="8" t="s">
        <v>11867</v>
      </c>
      <c r="I1377" s="8" t="e">
        <f>_xlfn.XLOOKUP('Customer Information'!$A1377,'Policy Details'!$I$2:$I$5001,'Policy Details'!$A$2:$A$5001)</f>
        <v>#N/A</v>
      </c>
    </row>
    <row r="1378" spans="1:9">
      <c r="A1378" s="12" t="s">
        <v>1383</v>
      </c>
      <c r="B1378" s="13" t="s">
        <v>6371</v>
      </c>
      <c r="C1378" s="13" t="s">
        <v>9846</v>
      </c>
      <c r="D1378" s="13">
        <v>39</v>
      </c>
      <c r="E1378" s="13" t="str" cm="1">
        <f t="array" ref="E1378">_xlfn.IFS(D1378&lt;18,"Below 18",D1378&lt;=25,"18-25",D1378&lt;=35,"26-35",D1378&lt;=45,"36-45",D1378&lt;=55,"46-55",TRUE,"56+")</f>
        <v>36-45</v>
      </c>
      <c r="F1378" s="13" t="s">
        <v>10321</v>
      </c>
      <c r="G1378" s="13" t="s">
        <v>10490</v>
      </c>
      <c r="H1378" s="13" t="s">
        <v>11868</v>
      </c>
      <c r="I1378" s="13" t="e">
        <f>_xlfn.XLOOKUP('Customer Information'!$A1378,'Policy Details'!$I$2:$I$5001,'Policy Details'!$A$2:$A$5001)</f>
        <v>#N/A</v>
      </c>
    </row>
    <row r="1379" spans="1:9">
      <c r="A1379" s="11" t="s">
        <v>1384</v>
      </c>
      <c r="B1379" s="8" t="s">
        <v>6372</v>
      </c>
      <c r="C1379" s="8" t="s">
        <v>9846</v>
      </c>
      <c r="D1379" s="8">
        <v>71</v>
      </c>
      <c r="E1379" s="8" t="str" cm="1">
        <f t="array" ref="E1379">_xlfn.IFS(D1379&lt;18,"Below 18",D1379&lt;=25,"18-25",D1379&lt;=35,"26-35",D1379&lt;=45,"36-45",D1379&lt;=55,"46-55",TRUE,"56+")</f>
        <v>56+</v>
      </c>
      <c r="F1379" s="8" t="s">
        <v>9949</v>
      </c>
      <c r="G1379" s="8" t="s">
        <v>10489</v>
      </c>
      <c r="H1379" s="8" t="s">
        <v>11869</v>
      </c>
      <c r="I1379" s="8" t="str">
        <f>_xlfn.XLOOKUP('Customer Information'!$A1379,'Policy Details'!$I$2:$I$5001,'Policy Details'!$A$2:$A$5001)</f>
        <v>POL22950477</v>
      </c>
    </row>
    <row r="1380" spans="1:9">
      <c r="A1380" s="12" t="s">
        <v>1385</v>
      </c>
      <c r="B1380" s="13" t="s">
        <v>6373</v>
      </c>
      <c r="C1380" s="13" t="s">
        <v>9846</v>
      </c>
      <c r="D1380" s="13">
        <v>62</v>
      </c>
      <c r="E1380" s="13" t="str" cm="1">
        <f t="array" ref="E1380">_xlfn.IFS(D1380&lt;18,"Below 18",D1380&lt;=25,"18-25",D1380&lt;=35,"26-35",D1380&lt;=45,"36-45",D1380&lt;=55,"46-55",TRUE,"56+")</f>
        <v>56+</v>
      </c>
      <c r="F1380" s="13" t="s">
        <v>10017</v>
      </c>
      <c r="G1380" s="13" t="s">
        <v>10489</v>
      </c>
      <c r="H1380" s="13" t="s">
        <v>11870</v>
      </c>
      <c r="I1380" s="13" t="str">
        <f>_xlfn.XLOOKUP('Customer Information'!$A1380,'Policy Details'!$I$2:$I$5001,'Policy Details'!$A$2:$A$5001)</f>
        <v>POL79111025</v>
      </c>
    </row>
    <row r="1381" spans="1:9">
      <c r="A1381" s="11" t="s">
        <v>1386</v>
      </c>
      <c r="B1381" s="8" t="s">
        <v>6374</v>
      </c>
      <c r="C1381" s="8" t="s">
        <v>9848</v>
      </c>
      <c r="D1381" s="8">
        <v>71</v>
      </c>
      <c r="E1381" s="8" t="str" cm="1">
        <f t="array" ref="E1381">_xlfn.IFS(D1381&lt;18,"Below 18",D1381&lt;=25,"18-25",D1381&lt;=35,"26-35",D1381&lt;=45,"36-45",D1381&lt;=55,"46-55",TRUE,"56+")</f>
        <v>56+</v>
      </c>
      <c r="F1381" s="8" t="s">
        <v>9930</v>
      </c>
      <c r="G1381" s="8" t="s">
        <v>10488</v>
      </c>
      <c r="H1381" s="8" t="s">
        <v>11871</v>
      </c>
      <c r="I1381" s="8" t="str">
        <f>_xlfn.XLOOKUP('Customer Information'!$A1381,'Policy Details'!$I$2:$I$5001,'Policy Details'!$A$2:$A$5001)</f>
        <v>POL88802098</v>
      </c>
    </row>
    <row r="1382" spans="1:9">
      <c r="A1382" s="12" t="s">
        <v>1387</v>
      </c>
      <c r="B1382" s="13" t="s">
        <v>6375</v>
      </c>
      <c r="C1382" s="13" t="s">
        <v>9846</v>
      </c>
      <c r="D1382" s="13">
        <v>71</v>
      </c>
      <c r="E1382" s="13" t="str" cm="1">
        <f t="array" ref="E1382">_xlfn.IFS(D1382&lt;18,"Below 18",D1382&lt;=25,"18-25",D1382&lt;=35,"26-35",D1382&lt;=45,"36-45",D1382&lt;=55,"46-55",TRUE,"56+")</f>
        <v>56+</v>
      </c>
      <c r="F1382" s="13" t="s">
        <v>9920</v>
      </c>
      <c r="G1382" s="13" t="s">
        <v>10491</v>
      </c>
      <c r="H1382" s="13" t="s">
        <v>11872</v>
      </c>
      <c r="I1382" s="13" t="str">
        <f>_xlfn.XLOOKUP('Customer Information'!$A1382,'Policy Details'!$I$2:$I$5001,'Policy Details'!$A$2:$A$5001)</f>
        <v>POL98820628</v>
      </c>
    </row>
    <row r="1383" spans="1:9">
      <c r="A1383" s="11" t="s">
        <v>1388</v>
      </c>
      <c r="B1383" s="8" t="s">
        <v>6376</v>
      </c>
      <c r="C1383" s="8" t="s">
        <v>9847</v>
      </c>
      <c r="D1383" s="8">
        <v>77</v>
      </c>
      <c r="E1383" s="8" t="str" cm="1">
        <f t="array" ref="E1383">_xlfn.IFS(D1383&lt;18,"Below 18",D1383&lt;=25,"18-25",D1383&lt;=35,"26-35",D1383&lt;=45,"36-45",D1383&lt;=55,"46-55",TRUE,"56+")</f>
        <v>56+</v>
      </c>
      <c r="F1383" s="8" t="s">
        <v>10402</v>
      </c>
      <c r="G1383" s="8" t="s">
        <v>10491</v>
      </c>
      <c r="H1383" s="8" t="s">
        <v>11873</v>
      </c>
      <c r="I1383" s="8" t="e">
        <f>_xlfn.XLOOKUP('Customer Information'!$A1383,'Policy Details'!$I$2:$I$5001,'Policy Details'!$A$2:$A$5001)</f>
        <v>#N/A</v>
      </c>
    </row>
    <row r="1384" spans="1:9">
      <c r="A1384" s="12" t="s">
        <v>1389</v>
      </c>
      <c r="B1384" s="13" t="s">
        <v>6377</v>
      </c>
      <c r="C1384" s="13" t="s">
        <v>9846</v>
      </c>
      <c r="D1384" s="13">
        <v>59</v>
      </c>
      <c r="E1384" s="13" t="str" cm="1">
        <f t="array" ref="E1384">_xlfn.IFS(D1384&lt;18,"Below 18",D1384&lt;=25,"18-25",D1384&lt;=35,"26-35",D1384&lt;=45,"36-45",D1384&lt;=55,"46-55",TRUE,"56+")</f>
        <v>56+</v>
      </c>
      <c r="F1384" s="13" t="s">
        <v>10174</v>
      </c>
      <c r="G1384" s="13" t="s">
        <v>10489</v>
      </c>
      <c r="H1384" s="13" t="s">
        <v>11874</v>
      </c>
      <c r="I1384" s="13" t="e">
        <f>_xlfn.XLOOKUP('Customer Information'!$A1384,'Policy Details'!$I$2:$I$5001,'Policy Details'!$A$2:$A$5001)</f>
        <v>#N/A</v>
      </c>
    </row>
    <row r="1385" spans="1:9">
      <c r="A1385" s="11" t="s">
        <v>1390</v>
      </c>
      <c r="B1385" s="8" t="s">
        <v>6378</v>
      </c>
      <c r="C1385" s="8" t="s">
        <v>9847</v>
      </c>
      <c r="D1385" s="8">
        <v>34</v>
      </c>
      <c r="E1385" s="8" t="str" cm="1">
        <f t="array" ref="E1385">_xlfn.IFS(D1385&lt;18,"Below 18",D1385&lt;=25,"18-25",D1385&lt;=35,"26-35",D1385&lt;=45,"36-45",D1385&lt;=55,"46-55",TRUE,"56+")</f>
        <v>26-35</v>
      </c>
      <c r="F1385" s="8" t="s">
        <v>10016</v>
      </c>
      <c r="G1385" s="8" t="s">
        <v>10488</v>
      </c>
      <c r="H1385" s="8" t="s">
        <v>11875</v>
      </c>
      <c r="I1385" s="8" t="str">
        <f>_xlfn.XLOOKUP('Customer Information'!$A1385,'Policy Details'!$I$2:$I$5001,'Policy Details'!$A$2:$A$5001)</f>
        <v>POL90883106</v>
      </c>
    </row>
    <row r="1386" spans="1:9">
      <c r="A1386" s="12" t="s">
        <v>1391</v>
      </c>
      <c r="B1386" s="13" t="s">
        <v>6379</v>
      </c>
      <c r="C1386" s="13" t="s">
        <v>9847</v>
      </c>
      <c r="D1386" s="13">
        <v>29</v>
      </c>
      <c r="E1386" s="13" t="str" cm="1">
        <f t="array" ref="E1386">_xlfn.IFS(D1386&lt;18,"Below 18",D1386&lt;=25,"18-25",D1386&lt;=35,"26-35",D1386&lt;=45,"36-45",D1386&lt;=55,"46-55",TRUE,"56+")</f>
        <v>26-35</v>
      </c>
      <c r="F1386" s="13" t="s">
        <v>10165</v>
      </c>
      <c r="G1386" s="13" t="s">
        <v>10488</v>
      </c>
      <c r="H1386" s="13" t="s">
        <v>11876</v>
      </c>
      <c r="I1386" s="13" t="str">
        <f>_xlfn.XLOOKUP('Customer Information'!$A1386,'Policy Details'!$I$2:$I$5001,'Policy Details'!$A$2:$A$5001)</f>
        <v>POL70872179</v>
      </c>
    </row>
    <row r="1387" spans="1:9">
      <c r="A1387" s="11" t="s">
        <v>1392</v>
      </c>
      <c r="B1387" s="8" t="s">
        <v>6380</v>
      </c>
      <c r="C1387" s="8" t="s">
        <v>9847</v>
      </c>
      <c r="D1387" s="8">
        <v>45</v>
      </c>
      <c r="E1387" s="8" t="str" cm="1">
        <f t="array" ref="E1387">_xlfn.IFS(D1387&lt;18,"Below 18",D1387&lt;=25,"18-25",D1387&lt;=35,"26-35",D1387&lt;=45,"36-45",D1387&lt;=55,"46-55",TRUE,"56+")</f>
        <v>36-45</v>
      </c>
      <c r="F1387" s="8" t="s">
        <v>9849</v>
      </c>
      <c r="G1387" s="8" t="s">
        <v>10491</v>
      </c>
      <c r="H1387" s="8" t="s">
        <v>11877</v>
      </c>
      <c r="I1387" s="8" t="e">
        <f>_xlfn.XLOOKUP('Customer Information'!$A1387,'Policy Details'!$I$2:$I$5001,'Policy Details'!$A$2:$A$5001)</f>
        <v>#N/A</v>
      </c>
    </row>
    <row r="1388" spans="1:9">
      <c r="A1388" s="12" t="s">
        <v>1393</v>
      </c>
      <c r="B1388" s="13" t="s">
        <v>6381</v>
      </c>
      <c r="C1388" s="13" t="s">
        <v>9846</v>
      </c>
      <c r="D1388" s="13">
        <v>65</v>
      </c>
      <c r="E1388" s="13" t="str" cm="1">
        <f t="array" ref="E1388">_xlfn.IFS(D1388&lt;18,"Below 18",D1388&lt;=25,"18-25",D1388&lt;=35,"26-35",D1388&lt;=45,"36-45",D1388&lt;=55,"46-55",TRUE,"56+")</f>
        <v>56+</v>
      </c>
      <c r="F1388" s="13" t="s">
        <v>10353</v>
      </c>
      <c r="G1388" s="13" t="s">
        <v>10490</v>
      </c>
      <c r="H1388" s="13" t="s">
        <v>11878</v>
      </c>
      <c r="I1388" s="13" t="str">
        <f>_xlfn.XLOOKUP('Customer Information'!$A1388,'Policy Details'!$I$2:$I$5001,'Policy Details'!$A$2:$A$5001)</f>
        <v>POL31787198</v>
      </c>
    </row>
    <row r="1389" spans="1:9">
      <c r="A1389" s="11" t="s">
        <v>1394</v>
      </c>
      <c r="B1389" s="8" t="s">
        <v>6382</v>
      </c>
      <c r="C1389" s="8" t="s">
        <v>9846</v>
      </c>
      <c r="D1389" s="8">
        <v>67</v>
      </c>
      <c r="E1389" s="8" t="str" cm="1">
        <f t="array" ref="E1389">_xlfn.IFS(D1389&lt;18,"Below 18",D1389&lt;=25,"18-25",D1389&lt;=35,"26-35",D1389&lt;=45,"36-45",D1389&lt;=55,"46-55",TRUE,"56+")</f>
        <v>56+</v>
      </c>
      <c r="F1389" s="8" t="s">
        <v>9906</v>
      </c>
      <c r="G1389" s="8" t="s">
        <v>10488</v>
      </c>
      <c r="H1389" s="8" t="s">
        <v>11879</v>
      </c>
      <c r="I1389" s="8" t="str">
        <f>_xlfn.XLOOKUP('Customer Information'!$A1389,'Policy Details'!$I$2:$I$5001,'Policy Details'!$A$2:$A$5001)</f>
        <v>POL20381025</v>
      </c>
    </row>
    <row r="1390" spans="1:9">
      <c r="A1390" s="12" t="s">
        <v>1395</v>
      </c>
      <c r="B1390" s="13" t="s">
        <v>6383</v>
      </c>
      <c r="C1390" s="13" t="s">
        <v>9848</v>
      </c>
      <c r="D1390" s="13">
        <v>43</v>
      </c>
      <c r="E1390" s="13" t="str" cm="1">
        <f t="array" ref="E1390">_xlfn.IFS(D1390&lt;18,"Below 18",D1390&lt;=25,"18-25",D1390&lt;=35,"26-35",D1390&lt;=45,"36-45",D1390&lt;=55,"46-55",TRUE,"56+")</f>
        <v>36-45</v>
      </c>
      <c r="F1390" s="13" t="s">
        <v>9871</v>
      </c>
      <c r="G1390" s="13" t="s">
        <v>10491</v>
      </c>
      <c r="H1390" s="13" t="s">
        <v>11880</v>
      </c>
      <c r="I1390" s="13" t="str">
        <f>_xlfn.XLOOKUP('Customer Information'!$A1390,'Policy Details'!$I$2:$I$5001,'Policy Details'!$A$2:$A$5001)</f>
        <v>POL91390239</v>
      </c>
    </row>
    <row r="1391" spans="1:9">
      <c r="A1391" s="11" t="s">
        <v>1396</v>
      </c>
      <c r="B1391" s="8" t="s">
        <v>6384</v>
      </c>
      <c r="C1391" s="8" t="s">
        <v>9847</v>
      </c>
      <c r="D1391" s="8">
        <v>31</v>
      </c>
      <c r="E1391" s="8" t="str" cm="1">
        <f t="array" ref="E1391">_xlfn.IFS(D1391&lt;18,"Below 18",D1391&lt;=25,"18-25",D1391&lt;=35,"26-35",D1391&lt;=45,"36-45",D1391&lt;=55,"46-55",TRUE,"56+")</f>
        <v>26-35</v>
      </c>
      <c r="F1391" s="8" t="s">
        <v>10137</v>
      </c>
      <c r="G1391" s="8" t="s">
        <v>10490</v>
      </c>
      <c r="H1391" s="8" t="s">
        <v>11881</v>
      </c>
      <c r="I1391" s="8" t="str">
        <f>_xlfn.XLOOKUP('Customer Information'!$A1391,'Policy Details'!$I$2:$I$5001,'Policy Details'!$A$2:$A$5001)</f>
        <v>POL20890423</v>
      </c>
    </row>
    <row r="1392" spans="1:9">
      <c r="A1392" s="12" t="s">
        <v>1397</v>
      </c>
      <c r="B1392" s="13" t="s">
        <v>6385</v>
      </c>
      <c r="C1392" s="13" t="s">
        <v>9848</v>
      </c>
      <c r="D1392" s="13">
        <v>78</v>
      </c>
      <c r="E1392" s="13" t="str" cm="1">
        <f t="array" ref="E1392">_xlfn.IFS(D1392&lt;18,"Below 18",D1392&lt;=25,"18-25",D1392&lt;=35,"26-35",D1392&lt;=45,"36-45",D1392&lt;=55,"46-55",TRUE,"56+")</f>
        <v>56+</v>
      </c>
      <c r="F1392" s="13" t="s">
        <v>10074</v>
      </c>
      <c r="G1392" s="13" t="s">
        <v>10488</v>
      </c>
      <c r="H1392" s="13" t="s">
        <v>11882</v>
      </c>
      <c r="I1392" s="13" t="str">
        <f>_xlfn.XLOOKUP('Customer Information'!$A1392,'Policy Details'!$I$2:$I$5001,'Policy Details'!$A$2:$A$5001)</f>
        <v>POL80902857</v>
      </c>
    </row>
    <row r="1393" spans="1:9">
      <c r="A1393" s="11" t="s">
        <v>1398</v>
      </c>
      <c r="B1393" s="8" t="s">
        <v>6386</v>
      </c>
      <c r="C1393" s="8" t="s">
        <v>9848</v>
      </c>
      <c r="D1393" s="8">
        <v>18</v>
      </c>
      <c r="E1393" s="8" t="str" cm="1">
        <f t="array" ref="E1393">_xlfn.IFS(D1393&lt;18,"Below 18",D1393&lt;=25,"18-25",D1393&lt;=35,"26-35",D1393&lt;=45,"36-45",D1393&lt;=55,"46-55",TRUE,"56+")</f>
        <v>18-25</v>
      </c>
      <c r="F1393" s="8" t="s">
        <v>10376</v>
      </c>
      <c r="G1393" s="8" t="s">
        <v>10491</v>
      </c>
      <c r="H1393" s="8" t="s">
        <v>11883</v>
      </c>
      <c r="I1393" s="8" t="str">
        <f>_xlfn.XLOOKUP('Customer Information'!$A1393,'Policy Details'!$I$2:$I$5001,'Policy Details'!$A$2:$A$5001)</f>
        <v>POL55377332</v>
      </c>
    </row>
    <row r="1394" spans="1:9">
      <c r="A1394" s="12" t="s">
        <v>1399</v>
      </c>
      <c r="B1394" s="13" t="s">
        <v>6387</v>
      </c>
      <c r="C1394" s="13" t="s">
        <v>9846</v>
      </c>
      <c r="D1394" s="13">
        <v>82</v>
      </c>
      <c r="E1394" s="13" t="str" cm="1">
        <f t="array" ref="E1394">_xlfn.IFS(D1394&lt;18,"Below 18",D1394&lt;=25,"18-25",D1394&lt;=35,"26-35",D1394&lt;=45,"36-45",D1394&lt;=55,"46-55",TRUE,"56+")</f>
        <v>56+</v>
      </c>
      <c r="F1394" s="13" t="s">
        <v>10334</v>
      </c>
      <c r="G1394" s="13" t="s">
        <v>10489</v>
      </c>
      <c r="H1394" s="13" t="s">
        <v>11884</v>
      </c>
      <c r="I1394" s="13" t="str">
        <f>_xlfn.XLOOKUP('Customer Information'!$A1394,'Policy Details'!$I$2:$I$5001,'Policy Details'!$A$2:$A$5001)</f>
        <v>POL67346720</v>
      </c>
    </row>
    <row r="1395" spans="1:9">
      <c r="A1395" s="11" t="s">
        <v>1400</v>
      </c>
      <c r="B1395" s="8" t="s">
        <v>6388</v>
      </c>
      <c r="C1395" s="8" t="s">
        <v>9848</v>
      </c>
      <c r="D1395" s="8">
        <v>83</v>
      </c>
      <c r="E1395" s="8" t="str" cm="1">
        <f t="array" ref="E1395">_xlfn.IFS(D1395&lt;18,"Below 18",D1395&lt;=25,"18-25",D1395&lt;=35,"26-35",D1395&lt;=45,"36-45",D1395&lt;=55,"46-55",TRUE,"56+")</f>
        <v>56+</v>
      </c>
      <c r="F1395" s="8" t="s">
        <v>9955</v>
      </c>
      <c r="G1395" s="8" t="s">
        <v>10489</v>
      </c>
      <c r="H1395" s="8" t="s">
        <v>11885</v>
      </c>
      <c r="I1395" s="8" t="str">
        <f>_xlfn.XLOOKUP('Customer Information'!$A1395,'Policy Details'!$I$2:$I$5001,'Policy Details'!$A$2:$A$5001)</f>
        <v>POL13957620</v>
      </c>
    </row>
    <row r="1396" spans="1:9">
      <c r="A1396" s="12" t="s">
        <v>1401</v>
      </c>
      <c r="B1396" s="13" t="s">
        <v>6389</v>
      </c>
      <c r="C1396" s="13" t="s">
        <v>9847</v>
      </c>
      <c r="D1396" s="13">
        <v>72</v>
      </c>
      <c r="E1396" s="13" t="str" cm="1">
        <f t="array" ref="E1396">_xlfn.IFS(D1396&lt;18,"Below 18",D1396&lt;=25,"18-25",D1396&lt;=35,"26-35",D1396&lt;=45,"36-45",D1396&lt;=55,"46-55",TRUE,"56+")</f>
        <v>56+</v>
      </c>
      <c r="F1396" s="13" t="s">
        <v>9955</v>
      </c>
      <c r="G1396" s="13" t="s">
        <v>10488</v>
      </c>
      <c r="H1396" s="13" t="s">
        <v>11886</v>
      </c>
      <c r="I1396" s="13" t="e">
        <f>_xlfn.XLOOKUP('Customer Information'!$A1396,'Policy Details'!$I$2:$I$5001,'Policy Details'!$A$2:$A$5001)</f>
        <v>#N/A</v>
      </c>
    </row>
    <row r="1397" spans="1:9">
      <c r="A1397" s="11" t="s">
        <v>1402</v>
      </c>
      <c r="B1397" s="8" t="s">
        <v>6390</v>
      </c>
      <c r="C1397" s="8" t="s">
        <v>9847</v>
      </c>
      <c r="D1397" s="8">
        <v>75</v>
      </c>
      <c r="E1397" s="8" t="str" cm="1">
        <f t="array" ref="E1397">_xlfn.IFS(D1397&lt;18,"Below 18",D1397&lt;=25,"18-25",D1397&lt;=35,"26-35",D1397&lt;=45,"36-45",D1397&lt;=55,"46-55",TRUE,"56+")</f>
        <v>56+</v>
      </c>
      <c r="F1397" s="8" t="s">
        <v>10176</v>
      </c>
      <c r="G1397" s="8" t="s">
        <v>10491</v>
      </c>
      <c r="H1397" s="8" t="s">
        <v>11887</v>
      </c>
      <c r="I1397" s="8" t="e">
        <f>_xlfn.XLOOKUP('Customer Information'!$A1397,'Policy Details'!$I$2:$I$5001,'Policy Details'!$A$2:$A$5001)</f>
        <v>#N/A</v>
      </c>
    </row>
    <row r="1398" spans="1:9">
      <c r="A1398" s="12" t="s">
        <v>1403</v>
      </c>
      <c r="B1398" s="13" t="s">
        <v>6391</v>
      </c>
      <c r="C1398" s="13" t="s">
        <v>9846</v>
      </c>
      <c r="D1398" s="13">
        <v>51</v>
      </c>
      <c r="E1398" s="13" t="str" cm="1">
        <f t="array" ref="E1398">_xlfn.IFS(D1398&lt;18,"Below 18",D1398&lt;=25,"18-25",D1398&lt;=35,"26-35",D1398&lt;=45,"36-45",D1398&lt;=55,"46-55",TRUE,"56+")</f>
        <v>46-55</v>
      </c>
      <c r="F1398" s="13" t="s">
        <v>10308</v>
      </c>
      <c r="G1398" s="13" t="s">
        <v>10491</v>
      </c>
      <c r="H1398" s="13" t="s">
        <v>11888</v>
      </c>
      <c r="I1398" s="13" t="str">
        <f>_xlfn.XLOOKUP('Customer Information'!$A1398,'Policy Details'!$I$2:$I$5001,'Policy Details'!$A$2:$A$5001)</f>
        <v>POL93527045</v>
      </c>
    </row>
    <row r="1399" spans="1:9">
      <c r="A1399" s="11" t="s">
        <v>1404</v>
      </c>
      <c r="B1399" s="8" t="s">
        <v>6392</v>
      </c>
      <c r="C1399" s="8" t="s">
        <v>9846</v>
      </c>
      <c r="D1399" s="8">
        <v>83</v>
      </c>
      <c r="E1399" s="8" t="str" cm="1">
        <f t="array" ref="E1399">_xlfn.IFS(D1399&lt;18,"Below 18",D1399&lt;=25,"18-25",D1399&lt;=35,"26-35",D1399&lt;=45,"36-45",D1399&lt;=55,"46-55",TRUE,"56+")</f>
        <v>56+</v>
      </c>
      <c r="F1399" s="8" t="s">
        <v>9907</v>
      </c>
      <c r="G1399" s="8" t="s">
        <v>10489</v>
      </c>
      <c r="H1399" s="8" t="s">
        <v>11889</v>
      </c>
      <c r="I1399" s="8" t="str">
        <f>_xlfn.XLOOKUP('Customer Information'!$A1399,'Policy Details'!$I$2:$I$5001,'Policy Details'!$A$2:$A$5001)</f>
        <v>POL36630030</v>
      </c>
    </row>
    <row r="1400" spans="1:9">
      <c r="A1400" s="12" t="s">
        <v>1405</v>
      </c>
      <c r="B1400" s="13" t="s">
        <v>5815</v>
      </c>
      <c r="C1400" s="13" t="s">
        <v>9846</v>
      </c>
      <c r="D1400" s="13">
        <v>78</v>
      </c>
      <c r="E1400" s="13" t="str" cm="1">
        <f t="array" ref="E1400">_xlfn.IFS(D1400&lt;18,"Below 18",D1400&lt;=25,"18-25",D1400&lt;=35,"26-35",D1400&lt;=45,"36-45",D1400&lt;=55,"46-55",TRUE,"56+")</f>
        <v>56+</v>
      </c>
      <c r="F1400" s="13" t="s">
        <v>9888</v>
      </c>
      <c r="G1400" s="13" t="s">
        <v>10491</v>
      </c>
      <c r="H1400" s="13" t="s">
        <v>11890</v>
      </c>
      <c r="I1400" s="13" t="e">
        <f>_xlfn.XLOOKUP('Customer Information'!$A1400,'Policy Details'!$I$2:$I$5001,'Policy Details'!$A$2:$A$5001)</f>
        <v>#N/A</v>
      </c>
    </row>
    <row r="1401" spans="1:9">
      <c r="A1401" s="11" t="s">
        <v>1406</v>
      </c>
      <c r="B1401" s="8" t="s">
        <v>6393</v>
      </c>
      <c r="C1401" s="8" t="s">
        <v>9846</v>
      </c>
      <c r="D1401" s="8">
        <v>25</v>
      </c>
      <c r="E1401" s="8" t="str" cm="1">
        <f t="array" ref="E1401">_xlfn.IFS(D1401&lt;18,"Below 18",D1401&lt;=25,"18-25",D1401&lt;=35,"26-35",D1401&lt;=45,"36-45",D1401&lt;=55,"46-55",TRUE,"56+")</f>
        <v>18-25</v>
      </c>
      <c r="F1401" s="8" t="s">
        <v>10379</v>
      </c>
      <c r="G1401" s="8" t="s">
        <v>10488</v>
      </c>
      <c r="H1401" s="8" t="s">
        <v>11891</v>
      </c>
      <c r="I1401" s="8" t="str">
        <f>_xlfn.XLOOKUP('Customer Information'!$A1401,'Policy Details'!$I$2:$I$5001,'Policy Details'!$A$2:$A$5001)</f>
        <v>POL91451194</v>
      </c>
    </row>
    <row r="1402" spans="1:9">
      <c r="A1402" s="12" t="s">
        <v>1407</v>
      </c>
      <c r="B1402" s="13" t="s">
        <v>6394</v>
      </c>
      <c r="C1402" s="13" t="s">
        <v>9848</v>
      </c>
      <c r="D1402" s="13">
        <v>79</v>
      </c>
      <c r="E1402" s="13" t="str" cm="1">
        <f t="array" ref="E1402">_xlfn.IFS(D1402&lt;18,"Below 18",D1402&lt;=25,"18-25",D1402&lt;=35,"26-35",D1402&lt;=45,"36-45",D1402&lt;=55,"46-55",TRUE,"56+")</f>
        <v>56+</v>
      </c>
      <c r="F1402" s="13" t="s">
        <v>10423</v>
      </c>
      <c r="G1402" s="13" t="s">
        <v>10490</v>
      </c>
      <c r="H1402" s="13" t="s">
        <v>11892</v>
      </c>
      <c r="I1402" s="13" t="e">
        <f>_xlfn.XLOOKUP('Customer Information'!$A1402,'Policy Details'!$I$2:$I$5001,'Policy Details'!$A$2:$A$5001)</f>
        <v>#N/A</v>
      </c>
    </row>
    <row r="1403" spans="1:9">
      <c r="A1403" s="11" t="s">
        <v>1408</v>
      </c>
      <c r="B1403" s="8" t="s">
        <v>6395</v>
      </c>
      <c r="C1403" s="8" t="s">
        <v>9847</v>
      </c>
      <c r="D1403" s="8">
        <v>55</v>
      </c>
      <c r="E1403" s="8" t="str" cm="1">
        <f t="array" ref="E1403">_xlfn.IFS(D1403&lt;18,"Below 18",D1403&lt;=25,"18-25",D1403&lt;=35,"26-35",D1403&lt;=45,"36-45",D1403&lt;=55,"46-55",TRUE,"56+")</f>
        <v>46-55</v>
      </c>
      <c r="F1403" s="8" t="s">
        <v>10173</v>
      </c>
      <c r="G1403" s="8" t="s">
        <v>10491</v>
      </c>
      <c r="H1403" s="8" t="s">
        <v>11893</v>
      </c>
      <c r="I1403" s="8" t="str">
        <f>_xlfn.XLOOKUP('Customer Information'!$A1403,'Policy Details'!$I$2:$I$5001,'Policy Details'!$A$2:$A$5001)</f>
        <v>POL74568057</v>
      </c>
    </row>
    <row r="1404" spans="1:9">
      <c r="A1404" s="12" t="s">
        <v>1409</v>
      </c>
      <c r="B1404" s="13" t="s">
        <v>6396</v>
      </c>
      <c r="C1404" s="13" t="s">
        <v>9848</v>
      </c>
      <c r="D1404" s="13">
        <v>63</v>
      </c>
      <c r="E1404" s="13" t="str" cm="1">
        <f t="array" ref="E1404">_xlfn.IFS(D1404&lt;18,"Below 18",D1404&lt;=25,"18-25",D1404&lt;=35,"26-35",D1404&lt;=45,"36-45",D1404&lt;=55,"46-55",TRUE,"56+")</f>
        <v>56+</v>
      </c>
      <c r="F1404" s="13" t="s">
        <v>10169</v>
      </c>
      <c r="G1404" s="13" t="s">
        <v>10491</v>
      </c>
      <c r="H1404" s="13" t="s">
        <v>11894</v>
      </c>
      <c r="I1404" s="13" t="str">
        <f>_xlfn.XLOOKUP('Customer Information'!$A1404,'Policy Details'!$I$2:$I$5001,'Policy Details'!$A$2:$A$5001)</f>
        <v>POL76377276</v>
      </c>
    </row>
    <row r="1405" spans="1:9">
      <c r="A1405" s="11" t="s">
        <v>1410</v>
      </c>
      <c r="B1405" s="8" t="s">
        <v>6397</v>
      </c>
      <c r="C1405" s="8" t="s">
        <v>9848</v>
      </c>
      <c r="D1405" s="8">
        <v>47</v>
      </c>
      <c r="E1405" s="8" t="str" cm="1">
        <f t="array" ref="E1405">_xlfn.IFS(D1405&lt;18,"Below 18",D1405&lt;=25,"18-25",D1405&lt;=35,"26-35",D1405&lt;=45,"36-45",D1405&lt;=55,"46-55",TRUE,"56+")</f>
        <v>46-55</v>
      </c>
      <c r="F1405" s="8" t="s">
        <v>9972</v>
      </c>
      <c r="G1405" s="8" t="s">
        <v>10491</v>
      </c>
      <c r="H1405" s="8" t="s">
        <v>11895</v>
      </c>
      <c r="I1405" s="8" t="str">
        <f>_xlfn.XLOOKUP('Customer Information'!$A1405,'Policy Details'!$I$2:$I$5001,'Policy Details'!$A$2:$A$5001)</f>
        <v>POL38348669</v>
      </c>
    </row>
    <row r="1406" spans="1:9">
      <c r="A1406" s="12" t="s">
        <v>1411</v>
      </c>
      <c r="B1406" s="13" t="s">
        <v>6398</v>
      </c>
      <c r="C1406" s="13" t="s">
        <v>9846</v>
      </c>
      <c r="D1406" s="13">
        <v>44</v>
      </c>
      <c r="E1406" s="13" t="str" cm="1">
        <f t="array" ref="E1406">_xlfn.IFS(D1406&lt;18,"Below 18",D1406&lt;=25,"18-25",D1406&lt;=35,"26-35",D1406&lt;=45,"36-45",D1406&lt;=55,"46-55",TRUE,"56+")</f>
        <v>36-45</v>
      </c>
      <c r="F1406" s="13" t="s">
        <v>10008</v>
      </c>
      <c r="G1406" s="13" t="s">
        <v>10489</v>
      </c>
      <c r="H1406" s="13" t="s">
        <v>11896</v>
      </c>
      <c r="I1406" s="13" t="e">
        <f>_xlfn.XLOOKUP('Customer Information'!$A1406,'Policy Details'!$I$2:$I$5001,'Policy Details'!$A$2:$A$5001)</f>
        <v>#N/A</v>
      </c>
    </row>
    <row r="1407" spans="1:9">
      <c r="A1407" s="11" t="s">
        <v>1412</v>
      </c>
      <c r="B1407" s="8" t="s">
        <v>6399</v>
      </c>
      <c r="C1407" s="8" t="s">
        <v>9848</v>
      </c>
      <c r="D1407" s="8">
        <v>78</v>
      </c>
      <c r="E1407" s="8" t="str" cm="1">
        <f t="array" ref="E1407">_xlfn.IFS(D1407&lt;18,"Below 18",D1407&lt;=25,"18-25",D1407&lt;=35,"26-35",D1407&lt;=45,"36-45",D1407&lt;=55,"46-55",TRUE,"56+")</f>
        <v>56+</v>
      </c>
      <c r="F1407" s="8" t="s">
        <v>9914</v>
      </c>
      <c r="G1407" s="8" t="s">
        <v>10489</v>
      </c>
      <c r="H1407" s="8" t="s">
        <v>11897</v>
      </c>
      <c r="I1407" s="8" t="str">
        <f>_xlfn.XLOOKUP('Customer Information'!$A1407,'Policy Details'!$I$2:$I$5001,'Policy Details'!$A$2:$A$5001)</f>
        <v>POL46052776</v>
      </c>
    </row>
    <row r="1408" spans="1:9">
      <c r="A1408" s="12" t="s">
        <v>1413</v>
      </c>
      <c r="B1408" s="13" t="s">
        <v>6400</v>
      </c>
      <c r="C1408" s="13" t="s">
        <v>9847</v>
      </c>
      <c r="D1408" s="13">
        <v>61</v>
      </c>
      <c r="E1408" s="13" t="str" cm="1">
        <f t="array" ref="E1408">_xlfn.IFS(D1408&lt;18,"Below 18",D1408&lt;=25,"18-25",D1408&lt;=35,"26-35",D1408&lt;=45,"36-45",D1408&lt;=55,"46-55",TRUE,"56+")</f>
        <v>56+</v>
      </c>
      <c r="F1408" s="13" t="s">
        <v>10328</v>
      </c>
      <c r="G1408" s="13" t="s">
        <v>10491</v>
      </c>
      <c r="H1408" s="13" t="s">
        <v>11898</v>
      </c>
      <c r="I1408" s="13" t="e">
        <f>_xlfn.XLOOKUP('Customer Information'!$A1408,'Policy Details'!$I$2:$I$5001,'Policy Details'!$A$2:$A$5001)</f>
        <v>#N/A</v>
      </c>
    </row>
    <row r="1409" spans="1:9">
      <c r="A1409" s="11" t="s">
        <v>1414</v>
      </c>
      <c r="B1409" s="8" t="s">
        <v>6401</v>
      </c>
      <c r="C1409" s="8" t="s">
        <v>9847</v>
      </c>
      <c r="D1409" s="8">
        <v>51</v>
      </c>
      <c r="E1409" s="8" t="str" cm="1">
        <f t="array" ref="E1409">_xlfn.IFS(D1409&lt;18,"Below 18",D1409&lt;=25,"18-25",D1409&lt;=35,"26-35",D1409&lt;=45,"36-45",D1409&lt;=55,"46-55",TRUE,"56+")</f>
        <v>46-55</v>
      </c>
      <c r="F1409" s="8" t="s">
        <v>9941</v>
      </c>
      <c r="G1409" s="8" t="s">
        <v>10491</v>
      </c>
      <c r="H1409" s="8" t="s">
        <v>11899</v>
      </c>
      <c r="I1409" s="8" t="str">
        <f>_xlfn.XLOOKUP('Customer Information'!$A1409,'Policy Details'!$I$2:$I$5001,'Policy Details'!$A$2:$A$5001)</f>
        <v>POL87094510</v>
      </c>
    </row>
    <row r="1410" spans="1:9">
      <c r="A1410" s="12" t="s">
        <v>1415</v>
      </c>
      <c r="B1410" s="13" t="s">
        <v>6402</v>
      </c>
      <c r="C1410" s="13" t="s">
        <v>9847</v>
      </c>
      <c r="D1410" s="13">
        <v>69</v>
      </c>
      <c r="E1410" s="13" t="str" cm="1">
        <f t="array" ref="E1410">_xlfn.IFS(D1410&lt;18,"Below 18",D1410&lt;=25,"18-25",D1410&lt;=35,"26-35",D1410&lt;=45,"36-45",D1410&lt;=55,"46-55",TRUE,"56+")</f>
        <v>56+</v>
      </c>
      <c r="F1410" s="13" t="s">
        <v>9854</v>
      </c>
      <c r="G1410" s="13" t="s">
        <v>10489</v>
      </c>
      <c r="H1410" s="13" t="s">
        <v>11900</v>
      </c>
      <c r="I1410" s="13" t="str">
        <f>_xlfn.XLOOKUP('Customer Information'!$A1410,'Policy Details'!$I$2:$I$5001,'Policy Details'!$A$2:$A$5001)</f>
        <v>POL64720623</v>
      </c>
    </row>
    <row r="1411" spans="1:9">
      <c r="A1411" s="11" t="s">
        <v>1416</v>
      </c>
      <c r="B1411" s="8" t="s">
        <v>6403</v>
      </c>
      <c r="C1411" s="8" t="s">
        <v>9847</v>
      </c>
      <c r="D1411" s="8">
        <v>30</v>
      </c>
      <c r="E1411" s="8" t="str" cm="1">
        <f t="array" ref="E1411">_xlfn.IFS(D1411&lt;18,"Below 18",D1411&lt;=25,"18-25",D1411&lt;=35,"26-35",D1411&lt;=45,"36-45",D1411&lt;=55,"46-55",TRUE,"56+")</f>
        <v>26-35</v>
      </c>
      <c r="F1411" s="8" t="s">
        <v>10397</v>
      </c>
      <c r="G1411" s="8" t="s">
        <v>10489</v>
      </c>
      <c r="H1411" s="8" t="s">
        <v>11901</v>
      </c>
      <c r="I1411" s="8" t="e">
        <f>_xlfn.XLOOKUP('Customer Information'!$A1411,'Policy Details'!$I$2:$I$5001,'Policy Details'!$A$2:$A$5001)</f>
        <v>#N/A</v>
      </c>
    </row>
    <row r="1412" spans="1:9">
      <c r="A1412" s="12" t="s">
        <v>1417</v>
      </c>
      <c r="B1412" s="13" t="s">
        <v>6404</v>
      </c>
      <c r="C1412" s="13" t="s">
        <v>9847</v>
      </c>
      <c r="D1412" s="13">
        <v>60</v>
      </c>
      <c r="E1412" s="13" t="str" cm="1">
        <f t="array" ref="E1412">_xlfn.IFS(D1412&lt;18,"Below 18",D1412&lt;=25,"18-25",D1412&lt;=35,"26-35",D1412&lt;=45,"36-45",D1412&lt;=55,"46-55",TRUE,"56+")</f>
        <v>56+</v>
      </c>
      <c r="F1412" s="13" t="s">
        <v>10221</v>
      </c>
      <c r="G1412" s="13" t="s">
        <v>10491</v>
      </c>
      <c r="H1412" s="13" t="s">
        <v>11902</v>
      </c>
      <c r="I1412" s="13" t="str">
        <f>_xlfn.XLOOKUP('Customer Information'!$A1412,'Policy Details'!$I$2:$I$5001,'Policy Details'!$A$2:$A$5001)</f>
        <v>POL39231633</v>
      </c>
    </row>
    <row r="1413" spans="1:9">
      <c r="A1413" s="11" t="s">
        <v>1418</v>
      </c>
      <c r="B1413" s="8" t="s">
        <v>6405</v>
      </c>
      <c r="C1413" s="8" t="s">
        <v>9848</v>
      </c>
      <c r="D1413" s="8">
        <v>45</v>
      </c>
      <c r="E1413" s="8" t="str" cm="1">
        <f t="array" ref="E1413">_xlfn.IFS(D1413&lt;18,"Below 18",D1413&lt;=25,"18-25",D1413&lt;=35,"26-35",D1413&lt;=45,"36-45",D1413&lt;=55,"46-55",TRUE,"56+")</f>
        <v>36-45</v>
      </c>
      <c r="F1413" s="8" t="s">
        <v>10229</v>
      </c>
      <c r="G1413" s="8" t="s">
        <v>10491</v>
      </c>
      <c r="H1413" s="8" t="s">
        <v>11903</v>
      </c>
      <c r="I1413" s="8" t="e">
        <f>_xlfn.XLOOKUP('Customer Information'!$A1413,'Policy Details'!$I$2:$I$5001,'Policy Details'!$A$2:$A$5001)</f>
        <v>#N/A</v>
      </c>
    </row>
    <row r="1414" spans="1:9">
      <c r="A1414" s="12" t="s">
        <v>1419</v>
      </c>
      <c r="B1414" s="13" t="s">
        <v>6406</v>
      </c>
      <c r="C1414" s="13" t="s">
        <v>9847</v>
      </c>
      <c r="D1414" s="13">
        <v>28</v>
      </c>
      <c r="E1414" s="13" t="str" cm="1">
        <f t="array" ref="E1414">_xlfn.IFS(D1414&lt;18,"Below 18",D1414&lt;=25,"18-25",D1414&lt;=35,"26-35",D1414&lt;=45,"36-45",D1414&lt;=55,"46-55",TRUE,"56+")</f>
        <v>26-35</v>
      </c>
      <c r="F1414" s="13" t="s">
        <v>10421</v>
      </c>
      <c r="G1414" s="13" t="s">
        <v>10489</v>
      </c>
      <c r="H1414" s="13" t="s">
        <v>11904</v>
      </c>
      <c r="I1414" s="13" t="e">
        <f>_xlfn.XLOOKUP('Customer Information'!$A1414,'Policy Details'!$I$2:$I$5001,'Policy Details'!$A$2:$A$5001)</f>
        <v>#N/A</v>
      </c>
    </row>
    <row r="1415" spans="1:9">
      <c r="A1415" s="11" t="s">
        <v>1420</v>
      </c>
      <c r="B1415" s="8" t="s">
        <v>6407</v>
      </c>
      <c r="C1415" s="8" t="s">
        <v>9846</v>
      </c>
      <c r="D1415" s="8">
        <v>34</v>
      </c>
      <c r="E1415" s="8" t="str" cm="1">
        <f t="array" ref="E1415">_xlfn.IFS(D1415&lt;18,"Below 18",D1415&lt;=25,"18-25",D1415&lt;=35,"26-35",D1415&lt;=45,"36-45",D1415&lt;=55,"46-55",TRUE,"56+")</f>
        <v>26-35</v>
      </c>
      <c r="F1415" s="8" t="s">
        <v>10348</v>
      </c>
      <c r="G1415" s="8" t="s">
        <v>10491</v>
      </c>
      <c r="H1415" s="8" t="s">
        <v>11905</v>
      </c>
      <c r="I1415" s="8" t="str">
        <f>_xlfn.XLOOKUP('Customer Information'!$A1415,'Policy Details'!$I$2:$I$5001,'Policy Details'!$A$2:$A$5001)</f>
        <v>POL20898219</v>
      </c>
    </row>
    <row r="1416" spans="1:9">
      <c r="A1416" s="12" t="s">
        <v>1421</v>
      </c>
      <c r="B1416" s="13" t="s">
        <v>6408</v>
      </c>
      <c r="C1416" s="13" t="s">
        <v>9846</v>
      </c>
      <c r="D1416" s="13">
        <v>76</v>
      </c>
      <c r="E1416" s="13" t="str" cm="1">
        <f t="array" ref="E1416">_xlfn.IFS(D1416&lt;18,"Below 18",D1416&lt;=25,"18-25",D1416&lt;=35,"26-35",D1416&lt;=45,"36-45",D1416&lt;=55,"46-55",TRUE,"56+")</f>
        <v>56+</v>
      </c>
      <c r="F1416" s="13" t="s">
        <v>9902</v>
      </c>
      <c r="G1416" s="13" t="s">
        <v>10491</v>
      </c>
      <c r="H1416" s="13" t="s">
        <v>11906</v>
      </c>
      <c r="I1416" s="13" t="str">
        <f>_xlfn.XLOOKUP('Customer Information'!$A1416,'Policy Details'!$I$2:$I$5001,'Policy Details'!$A$2:$A$5001)</f>
        <v>POL43339997</v>
      </c>
    </row>
    <row r="1417" spans="1:9">
      <c r="A1417" s="11" t="s">
        <v>1422</v>
      </c>
      <c r="B1417" s="8" t="s">
        <v>6409</v>
      </c>
      <c r="C1417" s="8" t="s">
        <v>9847</v>
      </c>
      <c r="D1417" s="8">
        <v>33</v>
      </c>
      <c r="E1417" s="8" t="str" cm="1">
        <f t="array" ref="E1417">_xlfn.IFS(D1417&lt;18,"Below 18",D1417&lt;=25,"18-25",D1417&lt;=35,"26-35",D1417&lt;=45,"36-45",D1417&lt;=55,"46-55",TRUE,"56+")</f>
        <v>26-35</v>
      </c>
      <c r="F1417" s="8" t="s">
        <v>10073</v>
      </c>
      <c r="G1417" s="8" t="s">
        <v>10491</v>
      </c>
      <c r="H1417" s="8" t="s">
        <v>11907</v>
      </c>
      <c r="I1417" s="8" t="str">
        <f>_xlfn.XLOOKUP('Customer Information'!$A1417,'Policy Details'!$I$2:$I$5001,'Policy Details'!$A$2:$A$5001)</f>
        <v>POL54750482</v>
      </c>
    </row>
    <row r="1418" spans="1:9">
      <c r="A1418" s="12" t="s">
        <v>1423</v>
      </c>
      <c r="B1418" s="13" t="s">
        <v>6410</v>
      </c>
      <c r="C1418" s="13" t="s">
        <v>9846</v>
      </c>
      <c r="D1418" s="13">
        <v>24</v>
      </c>
      <c r="E1418" s="13" t="str" cm="1">
        <f t="array" ref="E1418">_xlfn.IFS(D1418&lt;18,"Below 18",D1418&lt;=25,"18-25",D1418&lt;=35,"26-35",D1418&lt;=45,"36-45",D1418&lt;=55,"46-55",TRUE,"56+")</f>
        <v>18-25</v>
      </c>
      <c r="F1418" s="13" t="s">
        <v>10309</v>
      </c>
      <c r="G1418" s="13" t="s">
        <v>10490</v>
      </c>
      <c r="H1418" s="13" t="s">
        <v>11908</v>
      </c>
      <c r="I1418" s="13" t="e">
        <f>_xlfn.XLOOKUP('Customer Information'!$A1418,'Policy Details'!$I$2:$I$5001,'Policy Details'!$A$2:$A$5001)</f>
        <v>#N/A</v>
      </c>
    </row>
    <row r="1419" spans="1:9">
      <c r="A1419" s="11" t="s">
        <v>1424</v>
      </c>
      <c r="B1419" s="8" t="s">
        <v>6411</v>
      </c>
      <c r="C1419" s="8" t="s">
        <v>9847</v>
      </c>
      <c r="D1419" s="8">
        <v>18</v>
      </c>
      <c r="E1419" s="8" t="str" cm="1">
        <f t="array" ref="E1419">_xlfn.IFS(D1419&lt;18,"Below 18",D1419&lt;=25,"18-25",D1419&lt;=35,"26-35",D1419&lt;=45,"36-45",D1419&lt;=55,"46-55",TRUE,"56+")</f>
        <v>18-25</v>
      </c>
      <c r="F1419" s="8" t="s">
        <v>10382</v>
      </c>
      <c r="G1419" s="8" t="s">
        <v>10491</v>
      </c>
      <c r="H1419" s="8" t="s">
        <v>11909</v>
      </c>
      <c r="I1419" s="8" t="e">
        <f>_xlfn.XLOOKUP('Customer Information'!$A1419,'Policy Details'!$I$2:$I$5001,'Policy Details'!$A$2:$A$5001)</f>
        <v>#N/A</v>
      </c>
    </row>
    <row r="1420" spans="1:9">
      <c r="A1420" s="12" t="s">
        <v>1425</v>
      </c>
      <c r="B1420" s="13" t="s">
        <v>6412</v>
      </c>
      <c r="C1420" s="13" t="s">
        <v>9848</v>
      </c>
      <c r="D1420" s="13">
        <v>54</v>
      </c>
      <c r="E1420" s="13" t="str" cm="1">
        <f t="array" ref="E1420">_xlfn.IFS(D1420&lt;18,"Below 18",D1420&lt;=25,"18-25",D1420&lt;=35,"26-35",D1420&lt;=45,"36-45",D1420&lt;=55,"46-55",TRUE,"56+")</f>
        <v>46-55</v>
      </c>
      <c r="F1420" s="13" t="s">
        <v>9851</v>
      </c>
      <c r="G1420" s="13" t="s">
        <v>10491</v>
      </c>
      <c r="H1420" s="13" t="s">
        <v>11910</v>
      </c>
      <c r="I1420" s="13" t="e">
        <f>_xlfn.XLOOKUP('Customer Information'!$A1420,'Policy Details'!$I$2:$I$5001,'Policy Details'!$A$2:$A$5001)</f>
        <v>#N/A</v>
      </c>
    </row>
    <row r="1421" spans="1:9">
      <c r="A1421" s="11" t="s">
        <v>1426</v>
      </c>
      <c r="B1421" s="8" t="s">
        <v>6413</v>
      </c>
      <c r="C1421" s="8" t="s">
        <v>9848</v>
      </c>
      <c r="D1421" s="8">
        <v>49</v>
      </c>
      <c r="E1421" s="8" t="str" cm="1">
        <f t="array" ref="E1421">_xlfn.IFS(D1421&lt;18,"Below 18",D1421&lt;=25,"18-25",D1421&lt;=35,"26-35",D1421&lt;=45,"36-45",D1421&lt;=55,"46-55",TRUE,"56+")</f>
        <v>46-55</v>
      </c>
      <c r="F1421" s="8" t="s">
        <v>10199</v>
      </c>
      <c r="G1421" s="8" t="s">
        <v>10488</v>
      </c>
      <c r="H1421" s="8" t="s">
        <v>11911</v>
      </c>
      <c r="I1421" s="8" t="str">
        <f>_xlfn.XLOOKUP('Customer Information'!$A1421,'Policy Details'!$I$2:$I$5001,'Policy Details'!$A$2:$A$5001)</f>
        <v>POL99817489</v>
      </c>
    </row>
    <row r="1422" spans="1:9">
      <c r="A1422" s="12" t="s">
        <v>1427</v>
      </c>
      <c r="B1422" s="13" t="s">
        <v>6414</v>
      </c>
      <c r="C1422" s="13" t="s">
        <v>9847</v>
      </c>
      <c r="D1422" s="13">
        <v>25</v>
      </c>
      <c r="E1422" s="13" t="str" cm="1">
        <f t="array" ref="E1422">_xlfn.IFS(D1422&lt;18,"Below 18",D1422&lt;=25,"18-25",D1422&lt;=35,"26-35",D1422&lt;=45,"36-45",D1422&lt;=55,"46-55",TRUE,"56+")</f>
        <v>18-25</v>
      </c>
      <c r="F1422" s="13" t="s">
        <v>9975</v>
      </c>
      <c r="G1422" s="13" t="s">
        <v>10490</v>
      </c>
      <c r="H1422" s="13" t="s">
        <v>11912</v>
      </c>
      <c r="I1422" s="13" t="e">
        <f>_xlfn.XLOOKUP('Customer Information'!$A1422,'Policy Details'!$I$2:$I$5001,'Policy Details'!$A$2:$A$5001)</f>
        <v>#N/A</v>
      </c>
    </row>
    <row r="1423" spans="1:9">
      <c r="A1423" s="11" t="s">
        <v>1428</v>
      </c>
      <c r="B1423" s="8" t="s">
        <v>6415</v>
      </c>
      <c r="C1423" s="8" t="s">
        <v>9847</v>
      </c>
      <c r="D1423" s="8">
        <v>77</v>
      </c>
      <c r="E1423" s="8" t="str" cm="1">
        <f t="array" ref="E1423">_xlfn.IFS(D1423&lt;18,"Below 18",D1423&lt;=25,"18-25",D1423&lt;=35,"26-35",D1423&lt;=45,"36-45",D1423&lt;=55,"46-55",TRUE,"56+")</f>
        <v>56+</v>
      </c>
      <c r="F1423" s="8" t="s">
        <v>10254</v>
      </c>
      <c r="G1423" s="8" t="s">
        <v>10488</v>
      </c>
      <c r="H1423" s="8" t="s">
        <v>11913</v>
      </c>
      <c r="I1423" s="8" t="str">
        <f>_xlfn.XLOOKUP('Customer Information'!$A1423,'Policy Details'!$I$2:$I$5001,'Policy Details'!$A$2:$A$5001)</f>
        <v>POL43843486</v>
      </c>
    </row>
    <row r="1424" spans="1:9">
      <c r="A1424" s="12" t="s">
        <v>1429</v>
      </c>
      <c r="B1424" s="13" t="s">
        <v>6416</v>
      </c>
      <c r="C1424" s="13" t="s">
        <v>9848</v>
      </c>
      <c r="D1424" s="13">
        <v>49</v>
      </c>
      <c r="E1424" s="13" t="str" cm="1">
        <f t="array" ref="E1424">_xlfn.IFS(D1424&lt;18,"Below 18",D1424&lt;=25,"18-25",D1424&lt;=35,"26-35",D1424&lt;=45,"36-45",D1424&lt;=55,"46-55",TRUE,"56+")</f>
        <v>46-55</v>
      </c>
      <c r="F1424" s="13" t="s">
        <v>10113</v>
      </c>
      <c r="G1424" s="13" t="s">
        <v>10489</v>
      </c>
      <c r="H1424" s="13" t="s">
        <v>11914</v>
      </c>
      <c r="I1424" s="13" t="str">
        <f>_xlfn.XLOOKUP('Customer Information'!$A1424,'Policy Details'!$I$2:$I$5001,'Policy Details'!$A$2:$A$5001)</f>
        <v>POL32342170</v>
      </c>
    </row>
    <row r="1425" spans="1:9">
      <c r="A1425" s="11" t="s">
        <v>1430</v>
      </c>
      <c r="B1425" s="8" t="s">
        <v>6417</v>
      </c>
      <c r="C1425" s="8" t="s">
        <v>9847</v>
      </c>
      <c r="D1425" s="8">
        <v>26</v>
      </c>
      <c r="E1425" s="8" t="str" cm="1">
        <f t="array" ref="E1425">_xlfn.IFS(D1425&lt;18,"Below 18",D1425&lt;=25,"18-25",D1425&lt;=35,"26-35",D1425&lt;=45,"36-45",D1425&lt;=55,"46-55",TRUE,"56+")</f>
        <v>26-35</v>
      </c>
      <c r="F1425" s="8" t="s">
        <v>10424</v>
      </c>
      <c r="G1425" s="8" t="s">
        <v>10491</v>
      </c>
      <c r="H1425" s="8" t="s">
        <v>11915</v>
      </c>
      <c r="I1425" s="8" t="e">
        <f>_xlfn.XLOOKUP('Customer Information'!$A1425,'Policy Details'!$I$2:$I$5001,'Policy Details'!$A$2:$A$5001)</f>
        <v>#N/A</v>
      </c>
    </row>
    <row r="1426" spans="1:9">
      <c r="A1426" s="12" t="s">
        <v>1431</v>
      </c>
      <c r="B1426" s="13" t="s">
        <v>6418</v>
      </c>
      <c r="C1426" s="13" t="s">
        <v>9847</v>
      </c>
      <c r="D1426" s="13">
        <v>69</v>
      </c>
      <c r="E1426" s="13" t="str" cm="1">
        <f t="array" ref="E1426">_xlfn.IFS(D1426&lt;18,"Below 18",D1426&lt;=25,"18-25",D1426&lt;=35,"26-35",D1426&lt;=45,"36-45",D1426&lt;=55,"46-55",TRUE,"56+")</f>
        <v>56+</v>
      </c>
      <c r="F1426" s="13" t="s">
        <v>9913</v>
      </c>
      <c r="G1426" s="13" t="s">
        <v>10491</v>
      </c>
      <c r="H1426" s="13" t="s">
        <v>11916</v>
      </c>
      <c r="I1426" s="13" t="str">
        <f>_xlfn.XLOOKUP('Customer Information'!$A1426,'Policy Details'!$I$2:$I$5001,'Policy Details'!$A$2:$A$5001)</f>
        <v>POL30200147</v>
      </c>
    </row>
    <row r="1427" spans="1:9">
      <c r="A1427" s="11" t="s">
        <v>1432</v>
      </c>
      <c r="B1427" s="8" t="s">
        <v>6419</v>
      </c>
      <c r="C1427" s="8" t="s">
        <v>9848</v>
      </c>
      <c r="D1427" s="8">
        <v>42</v>
      </c>
      <c r="E1427" s="8" t="str" cm="1">
        <f t="array" ref="E1427">_xlfn.IFS(D1427&lt;18,"Below 18",D1427&lt;=25,"18-25",D1427&lt;=35,"26-35",D1427&lt;=45,"36-45",D1427&lt;=55,"46-55",TRUE,"56+")</f>
        <v>36-45</v>
      </c>
      <c r="F1427" s="8" t="s">
        <v>10324</v>
      </c>
      <c r="G1427" s="8" t="s">
        <v>10491</v>
      </c>
      <c r="H1427" s="8" t="s">
        <v>11917</v>
      </c>
      <c r="I1427" s="8" t="str">
        <f>_xlfn.XLOOKUP('Customer Information'!$A1427,'Policy Details'!$I$2:$I$5001,'Policy Details'!$A$2:$A$5001)</f>
        <v>POL39639859</v>
      </c>
    </row>
    <row r="1428" spans="1:9">
      <c r="A1428" s="12" t="s">
        <v>1433</v>
      </c>
      <c r="B1428" s="13" t="s">
        <v>6420</v>
      </c>
      <c r="C1428" s="13" t="s">
        <v>9846</v>
      </c>
      <c r="D1428" s="13">
        <v>23</v>
      </c>
      <c r="E1428" s="13" t="str" cm="1">
        <f t="array" ref="E1428">_xlfn.IFS(D1428&lt;18,"Below 18",D1428&lt;=25,"18-25",D1428&lt;=35,"26-35",D1428&lt;=45,"36-45",D1428&lt;=55,"46-55",TRUE,"56+")</f>
        <v>18-25</v>
      </c>
      <c r="F1428" s="13" t="s">
        <v>10409</v>
      </c>
      <c r="G1428" s="13" t="s">
        <v>10491</v>
      </c>
      <c r="H1428" s="13" t="s">
        <v>11918</v>
      </c>
      <c r="I1428" s="13" t="str">
        <f>_xlfn.XLOOKUP('Customer Information'!$A1428,'Policy Details'!$I$2:$I$5001,'Policy Details'!$A$2:$A$5001)</f>
        <v>POL58817915</v>
      </c>
    </row>
    <row r="1429" spans="1:9">
      <c r="A1429" s="11" t="s">
        <v>1434</v>
      </c>
      <c r="B1429" s="8" t="s">
        <v>6421</v>
      </c>
      <c r="C1429" s="8" t="s">
        <v>9847</v>
      </c>
      <c r="D1429" s="8">
        <v>54</v>
      </c>
      <c r="E1429" s="8" t="str" cm="1">
        <f t="array" ref="E1429">_xlfn.IFS(D1429&lt;18,"Below 18",D1429&lt;=25,"18-25",D1429&lt;=35,"26-35",D1429&lt;=45,"36-45",D1429&lt;=55,"46-55",TRUE,"56+")</f>
        <v>46-55</v>
      </c>
      <c r="F1429" s="8" t="s">
        <v>10062</v>
      </c>
      <c r="G1429" s="8" t="s">
        <v>10489</v>
      </c>
      <c r="H1429" s="8" t="s">
        <v>11919</v>
      </c>
      <c r="I1429" s="8" t="str">
        <f>_xlfn.XLOOKUP('Customer Information'!$A1429,'Policy Details'!$I$2:$I$5001,'Policy Details'!$A$2:$A$5001)</f>
        <v>POL04120684</v>
      </c>
    </row>
    <row r="1430" spans="1:9">
      <c r="A1430" s="12" t="s">
        <v>1435</v>
      </c>
      <c r="B1430" s="13" t="s">
        <v>6422</v>
      </c>
      <c r="C1430" s="13" t="s">
        <v>9846</v>
      </c>
      <c r="D1430" s="13">
        <v>24</v>
      </c>
      <c r="E1430" s="13" t="str" cm="1">
        <f t="array" ref="E1430">_xlfn.IFS(D1430&lt;18,"Below 18",D1430&lt;=25,"18-25",D1430&lt;=35,"26-35",D1430&lt;=45,"36-45",D1430&lt;=55,"46-55",TRUE,"56+")</f>
        <v>18-25</v>
      </c>
      <c r="F1430" s="13" t="s">
        <v>10296</v>
      </c>
      <c r="G1430" s="13" t="s">
        <v>10491</v>
      </c>
      <c r="H1430" s="13" t="s">
        <v>11920</v>
      </c>
      <c r="I1430" s="13" t="e">
        <f>_xlfn.XLOOKUP('Customer Information'!$A1430,'Policy Details'!$I$2:$I$5001,'Policy Details'!$A$2:$A$5001)</f>
        <v>#N/A</v>
      </c>
    </row>
    <row r="1431" spans="1:9">
      <c r="A1431" s="11" t="s">
        <v>1436</v>
      </c>
      <c r="B1431" s="8" t="s">
        <v>6423</v>
      </c>
      <c r="C1431" s="8" t="s">
        <v>9846</v>
      </c>
      <c r="D1431" s="8">
        <v>47</v>
      </c>
      <c r="E1431" s="8" t="str" cm="1">
        <f t="array" ref="E1431">_xlfn.IFS(D1431&lt;18,"Below 18",D1431&lt;=25,"18-25",D1431&lt;=35,"26-35",D1431&lt;=45,"36-45",D1431&lt;=55,"46-55",TRUE,"56+")</f>
        <v>46-55</v>
      </c>
      <c r="F1431" s="8" t="s">
        <v>10046</v>
      </c>
      <c r="G1431" s="8" t="s">
        <v>10489</v>
      </c>
      <c r="H1431" s="8" t="s">
        <v>11921</v>
      </c>
      <c r="I1431" s="8" t="str">
        <f>_xlfn.XLOOKUP('Customer Information'!$A1431,'Policy Details'!$I$2:$I$5001,'Policy Details'!$A$2:$A$5001)</f>
        <v>POL27777205</v>
      </c>
    </row>
    <row r="1432" spans="1:9">
      <c r="A1432" s="12" t="s">
        <v>1437</v>
      </c>
      <c r="B1432" s="13" t="s">
        <v>6424</v>
      </c>
      <c r="C1432" s="13" t="s">
        <v>9847</v>
      </c>
      <c r="D1432" s="13">
        <v>24</v>
      </c>
      <c r="E1432" s="13" t="str" cm="1">
        <f t="array" ref="E1432">_xlfn.IFS(D1432&lt;18,"Below 18",D1432&lt;=25,"18-25",D1432&lt;=35,"26-35",D1432&lt;=45,"36-45",D1432&lt;=55,"46-55",TRUE,"56+")</f>
        <v>18-25</v>
      </c>
      <c r="F1432" s="13" t="s">
        <v>9983</v>
      </c>
      <c r="G1432" s="13" t="s">
        <v>10488</v>
      </c>
      <c r="H1432" s="13" t="s">
        <v>11922</v>
      </c>
      <c r="I1432" s="13" t="str">
        <f>_xlfn.XLOOKUP('Customer Information'!$A1432,'Policy Details'!$I$2:$I$5001,'Policy Details'!$A$2:$A$5001)</f>
        <v>POL54561530</v>
      </c>
    </row>
    <row r="1433" spans="1:9">
      <c r="A1433" s="11" t="s">
        <v>1438</v>
      </c>
      <c r="B1433" s="8" t="s">
        <v>6425</v>
      </c>
      <c r="C1433" s="8" t="s">
        <v>9846</v>
      </c>
      <c r="D1433" s="8">
        <v>22</v>
      </c>
      <c r="E1433" s="8" t="str" cm="1">
        <f t="array" ref="E1433">_xlfn.IFS(D1433&lt;18,"Below 18",D1433&lt;=25,"18-25",D1433&lt;=35,"26-35",D1433&lt;=45,"36-45",D1433&lt;=55,"46-55",TRUE,"56+")</f>
        <v>18-25</v>
      </c>
      <c r="F1433" s="8" t="s">
        <v>9922</v>
      </c>
      <c r="G1433" s="8" t="s">
        <v>10490</v>
      </c>
      <c r="H1433" s="8" t="s">
        <v>11923</v>
      </c>
      <c r="I1433" s="8" t="str">
        <f>_xlfn.XLOOKUP('Customer Information'!$A1433,'Policy Details'!$I$2:$I$5001,'Policy Details'!$A$2:$A$5001)</f>
        <v>POL70572993</v>
      </c>
    </row>
    <row r="1434" spans="1:9">
      <c r="A1434" s="12" t="s">
        <v>1439</v>
      </c>
      <c r="B1434" s="13" t="s">
        <v>6426</v>
      </c>
      <c r="C1434" s="13" t="s">
        <v>9846</v>
      </c>
      <c r="D1434" s="13">
        <v>23</v>
      </c>
      <c r="E1434" s="13" t="str" cm="1">
        <f t="array" ref="E1434">_xlfn.IFS(D1434&lt;18,"Below 18",D1434&lt;=25,"18-25",D1434&lt;=35,"26-35",D1434&lt;=45,"36-45",D1434&lt;=55,"46-55",TRUE,"56+")</f>
        <v>18-25</v>
      </c>
      <c r="F1434" s="13" t="s">
        <v>10414</v>
      </c>
      <c r="G1434" s="13" t="s">
        <v>10489</v>
      </c>
      <c r="H1434" s="13" t="s">
        <v>11924</v>
      </c>
      <c r="I1434" s="13" t="str">
        <f>_xlfn.XLOOKUP('Customer Information'!$A1434,'Policy Details'!$I$2:$I$5001,'Policy Details'!$A$2:$A$5001)</f>
        <v>POL33910335</v>
      </c>
    </row>
    <row r="1435" spans="1:9">
      <c r="A1435" s="11" t="s">
        <v>1440</v>
      </c>
      <c r="B1435" s="8" t="s">
        <v>6427</v>
      </c>
      <c r="C1435" s="8" t="s">
        <v>9847</v>
      </c>
      <c r="D1435" s="8">
        <v>29</v>
      </c>
      <c r="E1435" s="8" t="str" cm="1">
        <f t="array" ref="E1435">_xlfn.IFS(D1435&lt;18,"Below 18",D1435&lt;=25,"18-25",D1435&lt;=35,"26-35",D1435&lt;=45,"36-45",D1435&lt;=55,"46-55",TRUE,"56+")</f>
        <v>26-35</v>
      </c>
      <c r="F1435" s="8" t="s">
        <v>10021</v>
      </c>
      <c r="G1435" s="8" t="s">
        <v>10488</v>
      </c>
      <c r="H1435" s="8" t="s">
        <v>11925</v>
      </c>
      <c r="I1435" s="8" t="str">
        <f>_xlfn.XLOOKUP('Customer Information'!$A1435,'Policy Details'!$I$2:$I$5001,'Policy Details'!$A$2:$A$5001)</f>
        <v>POL96055104</v>
      </c>
    </row>
    <row r="1436" spans="1:9">
      <c r="A1436" s="12" t="s">
        <v>1441</v>
      </c>
      <c r="B1436" s="13" t="s">
        <v>6428</v>
      </c>
      <c r="C1436" s="13" t="s">
        <v>9846</v>
      </c>
      <c r="D1436" s="13">
        <v>67</v>
      </c>
      <c r="E1436" s="13" t="str" cm="1">
        <f t="array" ref="E1436">_xlfn.IFS(D1436&lt;18,"Below 18",D1436&lt;=25,"18-25",D1436&lt;=35,"26-35",D1436&lt;=45,"36-45",D1436&lt;=55,"46-55",TRUE,"56+")</f>
        <v>56+</v>
      </c>
      <c r="F1436" s="13" t="s">
        <v>9850</v>
      </c>
      <c r="G1436" s="13" t="s">
        <v>10490</v>
      </c>
      <c r="H1436" s="13" t="s">
        <v>11926</v>
      </c>
      <c r="I1436" s="13" t="e">
        <f>_xlfn.XLOOKUP('Customer Information'!$A1436,'Policy Details'!$I$2:$I$5001,'Policy Details'!$A$2:$A$5001)</f>
        <v>#N/A</v>
      </c>
    </row>
    <row r="1437" spans="1:9">
      <c r="A1437" s="11" t="s">
        <v>1442</v>
      </c>
      <c r="B1437" s="8" t="s">
        <v>6429</v>
      </c>
      <c r="C1437" s="8" t="s">
        <v>9846</v>
      </c>
      <c r="D1437" s="8">
        <v>23</v>
      </c>
      <c r="E1437" s="8" t="str" cm="1">
        <f t="array" ref="E1437">_xlfn.IFS(D1437&lt;18,"Below 18",D1437&lt;=25,"18-25",D1437&lt;=35,"26-35",D1437&lt;=45,"36-45",D1437&lt;=55,"46-55",TRUE,"56+")</f>
        <v>18-25</v>
      </c>
      <c r="F1437" s="8" t="s">
        <v>10391</v>
      </c>
      <c r="G1437" s="8" t="s">
        <v>10489</v>
      </c>
      <c r="H1437" s="8" t="s">
        <v>11927</v>
      </c>
      <c r="I1437" s="8" t="str">
        <f>_xlfn.XLOOKUP('Customer Information'!$A1437,'Policy Details'!$I$2:$I$5001,'Policy Details'!$A$2:$A$5001)</f>
        <v>POL82251135</v>
      </c>
    </row>
    <row r="1438" spans="1:9">
      <c r="A1438" s="12" t="s">
        <v>1443</v>
      </c>
      <c r="B1438" s="13" t="s">
        <v>6430</v>
      </c>
      <c r="C1438" s="13" t="s">
        <v>9846</v>
      </c>
      <c r="D1438" s="13">
        <v>79</v>
      </c>
      <c r="E1438" s="13" t="str" cm="1">
        <f t="array" ref="E1438">_xlfn.IFS(D1438&lt;18,"Below 18",D1438&lt;=25,"18-25",D1438&lt;=35,"26-35",D1438&lt;=45,"36-45",D1438&lt;=55,"46-55",TRUE,"56+")</f>
        <v>56+</v>
      </c>
      <c r="F1438" s="13" t="s">
        <v>9985</v>
      </c>
      <c r="G1438" s="13" t="s">
        <v>10491</v>
      </c>
      <c r="H1438" s="13" t="s">
        <v>11928</v>
      </c>
      <c r="I1438" s="13" t="e">
        <f>_xlfn.XLOOKUP('Customer Information'!$A1438,'Policy Details'!$I$2:$I$5001,'Policy Details'!$A$2:$A$5001)</f>
        <v>#N/A</v>
      </c>
    </row>
    <row r="1439" spans="1:9">
      <c r="A1439" s="11" t="s">
        <v>1444</v>
      </c>
      <c r="B1439" s="8" t="s">
        <v>6431</v>
      </c>
      <c r="C1439" s="8" t="s">
        <v>9848</v>
      </c>
      <c r="D1439" s="8">
        <v>59</v>
      </c>
      <c r="E1439" s="8" t="str" cm="1">
        <f t="array" ref="E1439">_xlfn.IFS(D1439&lt;18,"Below 18",D1439&lt;=25,"18-25",D1439&lt;=35,"26-35",D1439&lt;=45,"36-45",D1439&lt;=55,"46-55",TRUE,"56+")</f>
        <v>56+</v>
      </c>
      <c r="F1439" s="8" t="s">
        <v>9900</v>
      </c>
      <c r="G1439" s="8" t="s">
        <v>10489</v>
      </c>
      <c r="H1439" s="8" t="s">
        <v>11929</v>
      </c>
      <c r="I1439" s="8" t="str">
        <f>_xlfn.XLOOKUP('Customer Information'!$A1439,'Policy Details'!$I$2:$I$5001,'Policy Details'!$A$2:$A$5001)</f>
        <v>POL07584414</v>
      </c>
    </row>
    <row r="1440" spans="1:9">
      <c r="A1440" s="12" t="s">
        <v>1445</v>
      </c>
      <c r="B1440" s="13" t="s">
        <v>6432</v>
      </c>
      <c r="C1440" s="13" t="s">
        <v>9848</v>
      </c>
      <c r="D1440" s="13">
        <v>38</v>
      </c>
      <c r="E1440" s="13" t="str" cm="1">
        <f t="array" ref="E1440">_xlfn.IFS(D1440&lt;18,"Below 18",D1440&lt;=25,"18-25",D1440&lt;=35,"26-35",D1440&lt;=45,"36-45",D1440&lt;=55,"46-55",TRUE,"56+")</f>
        <v>36-45</v>
      </c>
      <c r="F1440" s="13" t="s">
        <v>9995</v>
      </c>
      <c r="G1440" s="13" t="s">
        <v>10490</v>
      </c>
      <c r="H1440" s="13" t="s">
        <v>11930</v>
      </c>
      <c r="I1440" s="13" t="str">
        <f>_xlfn.XLOOKUP('Customer Information'!$A1440,'Policy Details'!$I$2:$I$5001,'Policy Details'!$A$2:$A$5001)</f>
        <v>POL54706486</v>
      </c>
    </row>
    <row r="1441" spans="1:9">
      <c r="A1441" s="11" t="s">
        <v>1446</v>
      </c>
      <c r="B1441" s="8" t="s">
        <v>6433</v>
      </c>
      <c r="C1441" s="8" t="s">
        <v>9846</v>
      </c>
      <c r="D1441" s="8">
        <v>46</v>
      </c>
      <c r="E1441" s="8" t="str" cm="1">
        <f t="array" ref="E1441">_xlfn.IFS(D1441&lt;18,"Below 18",D1441&lt;=25,"18-25",D1441&lt;=35,"26-35",D1441&lt;=45,"36-45",D1441&lt;=55,"46-55",TRUE,"56+")</f>
        <v>46-55</v>
      </c>
      <c r="F1441" s="8" t="s">
        <v>10425</v>
      </c>
      <c r="G1441" s="8" t="s">
        <v>10489</v>
      </c>
      <c r="H1441" s="8" t="s">
        <v>11931</v>
      </c>
      <c r="I1441" s="8" t="e">
        <f>_xlfn.XLOOKUP('Customer Information'!$A1441,'Policy Details'!$I$2:$I$5001,'Policy Details'!$A$2:$A$5001)</f>
        <v>#N/A</v>
      </c>
    </row>
    <row r="1442" spans="1:9">
      <c r="A1442" s="12" t="s">
        <v>1447</v>
      </c>
      <c r="B1442" s="13" t="s">
        <v>6434</v>
      </c>
      <c r="C1442" s="13" t="s">
        <v>9846</v>
      </c>
      <c r="D1442" s="13">
        <v>19</v>
      </c>
      <c r="E1442" s="13" t="str" cm="1">
        <f t="array" ref="E1442">_xlfn.IFS(D1442&lt;18,"Below 18",D1442&lt;=25,"18-25",D1442&lt;=35,"26-35",D1442&lt;=45,"36-45",D1442&lt;=55,"46-55",TRUE,"56+")</f>
        <v>18-25</v>
      </c>
      <c r="F1442" s="13" t="s">
        <v>10003</v>
      </c>
      <c r="G1442" s="13" t="s">
        <v>10490</v>
      </c>
      <c r="H1442" s="13" t="s">
        <v>11932</v>
      </c>
      <c r="I1442" s="13" t="str">
        <f>_xlfn.XLOOKUP('Customer Information'!$A1442,'Policy Details'!$I$2:$I$5001,'Policy Details'!$A$2:$A$5001)</f>
        <v>POL14924574</v>
      </c>
    </row>
    <row r="1443" spans="1:9">
      <c r="A1443" s="11" t="s">
        <v>1448</v>
      </c>
      <c r="B1443" s="8" t="s">
        <v>6435</v>
      </c>
      <c r="C1443" s="8" t="s">
        <v>9847</v>
      </c>
      <c r="D1443" s="8">
        <v>78</v>
      </c>
      <c r="E1443" s="8" t="str" cm="1">
        <f t="array" ref="E1443">_xlfn.IFS(D1443&lt;18,"Below 18",D1443&lt;=25,"18-25",D1443&lt;=35,"26-35",D1443&lt;=45,"36-45",D1443&lt;=55,"46-55",TRUE,"56+")</f>
        <v>56+</v>
      </c>
      <c r="F1443" s="8" t="s">
        <v>10127</v>
      </c>
      <c r="G1443" s="8" t="s">
        <v>10490</v>
      </c>
      <c r="H1443" s="8" t="s">
        <v>11933</v>
      </c>
      <c r="I1443" s="8" t="e">
        <f>_xlfn.XLOOKUP('Customer Information'!$A1443,'Policy Details'!$I$2:$I$5001,'Policy Details'!$A$2:$A$5001)</f>
        <v>#N/A</v>
      </c>
    </row>
    <row r="1444" spans="1:9">
      <c r="A1444" s="12" t="s">
        <v>1449</v>
      </c>
      <c r="B1444" s="13" t="s">
        <v>6436</v>
      </c>
      <c r="C1444" s="13" t="s">
        <v>9846</v>
      </c>
      <c r="D1444" s="13">
        <v>22</v>
      </c>
      <c r="E1444" s="13" t="str" cm="1">
        <f t="array" ref="E1444">_xlfn.IFS(D1444&lt;18,"Below 18",D1444&lt;=25,"18-25",D1444&lt;=35,"26-35",D1444&lt;=45,"36-45",D1444&lt;=55,"46-55",TRUE,"56+")</f>
        <v>18-25</v>
      </c>
      <c r="F1444" s="13" t="s">
        <v>10031</v>
      </c>
      <c r="G1444" s="13" t="s">
        <v>10491</v>
      </c>
      <c r="H1444" s="13" t="s">
        <v>11934</v>
      </c>
      <c r="I1444" s="13" t="e">
        <f>_xlfn.XLOOKUP('Customer Information'!$A1444,'Policy Details'!$I$2:$I$5001,'Policy Details'!$A$2:$A$5001)</f>
        <v>#N/A</v>
      </c>
    </row>
    <row r="1445" spans="1:9">
      <c r="A1445" s="11" t="s">
        <v>1450</v>
      </c>
      <c r="B1445" s="8" t="s">
        <v>6437</v>
      </c>
      <c r="C1445" s="8" t="s">
        <v>9847</v>
      </c>
      <c r="D1445" s="8">
        <v>27</v>
      </c>
      <c r="E1445" s="8" t="str" cm="1">
        <f t="array" ref="E1445">_xlfn.IFS(D1445&lt;18,"Below 18",D1445&lt;=25,"18-25",D1445&lt;=35,"26-35",D1445&lt;=45,"36-45",D1445&lt;=55,"46-55",TRUE,"56+")</f>
        <v>26-35</v>
      </c>
      <c r="F1445" s="8" t="s">
        <v>10357</v>
      </c>
      <c r="G1445" s="8" t="s">
        <v>10489</v>
      </c>
      <c r="H1445" s="8" t="s">
        <v>11935</v>
      </c>
      <c r="I1445" s="8" t="str">
        <f>_xlfn.XLOOKUP('Customer Information'!$A1445,'Policy Details'!$I$2:$I$5001,'Policy Details'!$A$2:$A$5001)</f>
        <v>POL26177163</v>
      </c>
    </row>
    <row r="1446" spans="1:9">
      <c r="A1446" s="12" t="s">
        <v>1451</v>
      </c>
      <c r="B1446" s="13" t="s">
        <v>5758</v>
      </c>
      <c r="C1446" s="13" t="s">
        <v>9847</v>
      </c>
      <c r="D1446" s="13">
        <v>47</v>
      </c>
      <c r="E1446" s="13" t="str" cm="1">
        <f t="array" ref="E1446">_xlfn.IFS(D1446&lt;18,"Below 18",D1446&lt;=25,"18-25",D1446&lt;=35,"26-35",D1446&lt;=45,"36-45",D1446&lt;=55,"46-55",TRUE,"56+")</f>
        <v>46-55</v>
      </c>
      <c r="F1446" s="13" t="s">
        <v>10011</v>
      </c>
      <c r="G1446" s="13" t="s">
        <v>10491</v>
      </c>
      <c r="H1446" s="13" t="s">
        <v>11936</v>
      </c>
      <c r="I1446" s="13" t="str">
        <f>_xlfn.XLOOKUP('Customer Information'!$A1446,'Policy Details'!$I$2:$I$5001,'Policy Details'!$A$2:$A$5001)</f>
        <v>POL38619975</v>
      </c>
    </row>
    <row r="1447" spans="1:9">
      <c r="A1447" s="11" t="s">
        <v>1452</v>
      </c>
      <c r="B1447" s="8" t="s">
        <v>6438</v>
      </c>
      <c r="C1447" s="8" t="s">
        <v>9846</v>
      </c>
      <c r="D1447" s="8">
        <v>80</v>
      </c>
      <c r="E1447" s="8" t="str" cm="1">
        <f t="array" ref="E1447">_xlfn.IFS(D1447&lt;18,"Below 18",D1447&lt;=25,"18-25",D1447&lt;=35,"26-35",D1447&lt;=45,"36-45",D1447&lt;=55,"46-55",TRUE,"56+")</f>
        <v>56+</v>
      </c>
      <c r="F1447" s="8" t="s">
        <v>10170</v>
      </c>
      <c r="G1447" s="8" t="s">
        <v>10489</v>
      </c>
      <c r="H1447" s="8" t="s">
        <v>11937</v>
      </c>
      <c r="I1447" s="8" t="str">
        <f>_xlfn.XLOOKUP('Customer Information'!$A1447,'Policy Details'!$I$2:$I$5001,'Policy Details'!$A$2:$A$5001)</f>
        <v>POL19062916</v>
      </c>
    </row>
    <row r="1448" spans="1:9">
      <c r="A1448" s="12" t="s">
        <v>1453</v>
      </c>
      <c r="B1448" s="13" t="s">
        <v>6439</v>
      </c>
      <c r="C1448" s="13" t="s">
        <v>9847</v>
      </c>
      <c r="D1448" s="13">
        <v>56</v>
      </c>
      <c r="E1448" s="13" t="str" cm="1">
        <f t="array" ref="E1448">_xlfn.IFS(D1448&lt;18,"Below 18",D1448&lt;=25,"18-25",D1448&lt;=35,"26-35",D1448&lt;=45,"36-45",D1448&lt;=55,"46-55",TRUE,"56+")</f>
        <v>56+</v>
      </c>
      <c r="F1448" s="13" t="s">
        <v>9921</v>
      </c>
      <c r="G1448" s="13" t="s">
        <v>10489</v>
      </c>
      <c r="H1448" s="13" t="s">
        <v>11938</v>
      </c>
      <c r="I1448" s="13" t="e">
        <f>_xlfn.XLOOKUP('Customer Information'!$A1448,'Policy Details'!$I$2:$I$5001,'Policy Details'!$A$2:$A$5001)</f>
        <v>#N/A</v>
      </c>
    </row>
    <row r="1449" spans="1:9">
      <c r="A1449" s="11" t="s">
        <v>1454</v>
      </c>
      <c r="B1449" s="8" t="s">
        <v>6440</v>
      </c>
      <c r="C1449" s="8" t="s">
        <v>9847</v>
      </c>
      <c r="D1449" s="8">
        <v>62</v>
      </c>
      <c r="E1449" s="8" t="str" cm="1">
        <f t="array" ref="E1449">_xlfn.IFS(D1449&lt;18,"Below 18",D1449&lt;=25,"18-25",D1449&lt;=35,"26-35",D1449&lt;=45,"36-45",D1449&lt;=55,"46-55",TRUE,"56+")</f>
        <v>56+</v>
      </c>
      <c r="F1449" s="8" t="s">
        <v>9928</v>
      </c>
      <c r="G1449" s="8" t="s">
        <v>10490</v>
      </c>
      <c r="H1449" s="8" t="s">
        <v>11939</v>
      </c>
      <c r="I1449" s="8" t="str">
        <f>_xlfn.XLOOKUP('Customer Information'!$A1449,'Policy Details'!$I$2:$I$5001,'Policy Details'!$A$2:$A$5001)</f>
        <v>POL40288131</v>
      </c>
    </row>
    <row r="1450" spans="1:9">
      <c r="A1450" s="12" t="s">
        <v>1455</v>
      </c>
      <c r="B1450" s="13" t="s">
        <v>6441</v>
      </c>
      <c r="C1450" s="13" t="s">
        <v>9847</v>
      </c>
      <c r="D1450" s="13">
        <v>59</v>
      </c>
      <c r="E1450" s="13" t="str" cm="1">
        <f t="array" ref="E1450">_xlfn.IFS(D1450&lt;18,"Below 18",D1450&lt;=25,"18-25",D1450&lt;=35,"26-35",D1450&lt;=45,"36-45",D1450&lt;=55,"46-55",TRUE,"56+")</f>
        <v>56+</v>
      </c>
      <c r="F1450" s="13" t="s">
        <v>10393</v>
      </c>
      <c r="G1450" s="13" t="s">
        <v>10488</v>
      </c>
      <c r="H1450" s="13" t="s">
        <v>11940</v>
      </c>
      <c r="I1450" s="13" t="e">
        <f>_xlfn.XLOOKUP('Customer Information'!$A1450,'Policy Details'!$I$2:$I$5001,'Policy Details'!$A$2:$A$5001)</f>
        <v>#N/A</v>
      </c>
    </row>
    <row r="1451" spans="1:9">
      <c r="A1451" s="11" t="s">
        <v>1456</v>
      </c>
      <c r="B1451" s="8" t="s">
        <v>6442</v>
      </c>
      <c r="C1451" s="8" t="s">
        <v>9848</v>
      </c>
      <c r="D1451" s="8">
        <v>23</v>
      </c>
      <c r="E1451" s="8" t="str" cm="1">
        <f t="array" ref="E1451">_xlfn.IFS(D1451&lt;18,"Below 18",D1451&lt;=25,"18-25",D1451&lt;=35,"26-35",D1451&lt;=45,"36-45",D1451&lt;=55,"46-55",TRUE,"56+")</f>
        <v>18-25</v>
      </c>
      <c r="F1451" s="8" t="s">
        <v>10391</v>
      </c>
      <c r="G1451" s="8" t="s">
        <v>10488</v>
      </c>
      <c r="H1451" s="8" t="s">
        <v>11941</v>
      </c>
      <c r="I1451" s="8" t="e">
        <f>_xlfn.XLOOKUP('Customer Information'!$A1451,'Policy Details'!$I$2:$I$5001,'Policy Details'!$A$2:$A$5001)</f>
        <v>#N/A</v>
      </c>
    </row>
    <row r="1452" spans="1:9">
      <c r="A1452" s="12" t="s">
        <v>1457</v>
      </c>
      <c r="B1452" s="13" t="s">
        <v>6443</v>
      </c>
      <c r="C1452" s="13" t="s">
        <v>9846</v>
      </c>
      <c r="D1452" s="13">
        <v>43</v>
      </c>
      <c r="E1452" s="13" t="str" cm="1">
        <f t="array" ref="E1452">_xlfn.IFS(D1452&lt;18,"Below 18",D1452&lt;=25,"18-25",D1452&lt;=35,"26-35",D1452&lt;=45,"36-45",D1452&lt;=55,"46-55",TRUE,"56+")</f>
        <v>36-45</v>
      </c>
      <c r="F1452" s="13" t="s">
        <v>10279</v>
      </c>
      <c r="G1452" s="13" t="s">
        <v>10489</v>
      </c>
      <c r="H1452" s="13" t="s">
        <v>11942</v>
      </c>
      <c r="I1452" s="13" t="str">
        <f>_xlfn.XLOOKUP('Customer Information'!$A1452,'Policy Details'!$I$2:$I$5001,'Policy Details'!$A$2:$A$5001)</f>
        <v>POL77901468</v>
      </c>
    </row>
    <row r="1453" spans="1:9">
      <c r="A1453" s="11" t="s">
        <v>1458</v>
      </c>
      <c r="B1453" s="8" t="s">
        <v>6444</v>
      </c>
      <c r="C1453" s="8" t="s">
        <v>9848</v>
      </c>
      <c r="D1453" s="8">
        <v>35</v>
      </c>
      <c r="E1453" s="8" t="str" cm="1">
        <f t="array" ref="E1453">_xlfn.IFS(D1453&lt;18,"Below 18",D1453&lt;=25,"18-25",D1453&lt;=35,"26-35",D1453&lt;=45,"36-45",D1453&lt;=55,"46-55",TRUE,"56+")</f>
        <v>26-35</v>
      </c>
      <c r="F1453" s="8" t="s">
        <v>9973</v>
      </c>
      <c r="G1453" s="8" t="s">
        <v>10488</v>
      </c>
      <c r="H1453" s="8" t="s">
        <v>11943</v>
      </c>
      <c r="I1453" s="8" t="str">
        <f>_xlfn.XLOOKUP('Customer Information'!$A1453,'Policy Details'!$I$2:$I$5001,'Policy Details'!$A$2:$A$5001)</f>
        <v>POL49745850</v>
      </c>
    </row>
    <row r="1454" spans="1:9">
      <c r="A1454" s="12" t="s">
        <v>1459</v>
      </c>
      <c r="B1454" s="13" t="s">
        <v>6445</v>
      </c>
      <c r="C1454" s="13" t="s">
        <v>9847</v>
      </c>
      <c r="D1454" s="13">
        <v>36</v>
      </c>
      <c r="E1454" s="13" t="str" cm="1">
        <f t="array" ref="E1454">_xlfn.IFS(D1454&lt;18,"Below 18",D1454&lt;=25,"18-25",D1454&lt;=35,"26-35",D1454&lt;=45,"36-45",D1454&lt;=55,"46-55",TRUE,"56+")</f>
        <v>36-45</v>
      </c>
      <c r="F1454" s="13" t="s">
        <v>10024</v>
      </c>
      <c r="G1454" s="13" t="s">
        <v>10490</v>
      </c>
      <c r="H1454" s="13" t="s">
        <v>11944</v>
      </c>
      <c r="I1454" s="13" t="e">
        <f>_xlfn.XLOOKUP('Customer Information'!$A1454,'Policy Details'!$I$2:$I$5001,'Policy Details'!$A$2:$A$5001)</f>
        <v>#N/A</v>
      </c>
    </row>
    <row r="1455" spans="1:9">
      <c r="A1455" s="11" t="s">
        <v>1460</v>
      </c>
      <c r="B1455" s="8" t="s">
        <v>6446</v>
      </c>
      <c r="C1455" s="8" t="s">
        <v>9846</v>
      </c>
      <c r="D1455" s="8">
        <v>38</v>
      </c>
      <c r="E1455" s="8" t="str" cm="1">
        <f t="array" ref="E1455">_xlfn.IFS(D1455&lt;18,"Below 18",D1455&lt;=25,"18-25",D1455&lt;=35,"26-35",D1455&lt;=45,"36-45",D1455&lt;=55,"46-55",TRUE,"56+")</f>
        <v>36-45</v>
      </c>
      <c r="F1455" s="8" t="s">
        <v>9916</v>
      </c>
      <c r="G1455" s="8" t="s">
        <v>10489</v>
      </c>
      <c r="H1455" s="8" t="s">
        <v>11945</v>
      </c>
      <c r="I1455" s="8" t="e">
        <f>_xlfn.XLOOKUP('Customer Information'!$A1455,'Policy Details'!$I$2:$I$5001,'Policy Details'!$A$2:$A$5001)</f>
        <v>#N/A</v>
      </c>
    </row>
    <row r="1456" spans="1:9">
      <c r="A1456" s="12" t="s">
        <v>1461</v>
      </c>
      <c r="B1456" s="13" t="s">
        <v>6447</v>
      </c>
      <c r="C1456" s="13" t="s">
        <v>9848</v>
      </c>
      <c r="D1456" s="13">
        <v>28</v>
      </c>
      <c r="E1456" s="13" t="str" cm="1">
        <f t="array" ref="E1456">_xlfn.IFS(D1456&lt;18,"Below 18",D1456&lt;=25,"18-25",D1456&lt;=35,"26-35",D1456&lt;=45,"36-45",D1456&lt;=55,"46-55",TRUE,"56+")</f>
        <v>26-35</v>
      </c>
      <c r="F1456" s="13" t="s">
        <v>10426</v>
      </c>
      <c r="G1456" s="13" t="s">
        <v>10491</v>
      </c>
      <c r="H1456" s="13" t="s">
        <v>11946</v>
      </c>
      <c r="I1456" s="13" t="str">
        <f>_xlfn.XLOOKUP('Customer Information'!$A1456,'Policy Details'!$I$2:$I$5001,'Policy Details'!$A$2:$A$5001)</f>
        <v>POL71306650</v>
      </c>
    </row>
    <row r="1457" spans="1:9">
      <c r="A1457" s="11" t="s">
        <v>1462</v>
      </c>
      <c r="B1457" s="8" t="s">
        <v>6448</v>
      </c>
      <c r="C1457" s="8" t="s">
        <v>9846</v>
      </c>
      <c r="D1457" s="8">
        <v>40</v>
      </c>
      <c r="E1457" s="8" t="str" cm="1">
        <f t="array" ref="E1457">_xlfn.IFS(D1457&lt;18,"Below 18",D1457&lt;=25,"18-25",D1457&lt;=35,"26-35",D1457&lt;=45,"36-45",D1457&lt;=55,"46-55",TRUE,"56+")</f>
        <v>36-45</v>
      </c>
      <c r="F1457" s="8" t="s">
        <v>10183</v>
      </c>
      <c r="G1457" s="8" t="s">
        <v>10489</v>
      </c>
      <c r="H1457" s="8" t="s">
        <v>11947</v>
      </c>
      <c r="I1457" s="8" t="e">
        <f>_xlfn.XLOOKUP('Customer Information'!$A1457,'Policy Details'!$I$2:$I$5001,'Policy Details'!$A$2:$A$5001)</f>
        <v>#N/A</v>
      </c>
    </row>
    <row r="1458" spans="1:9">
      <c r="A1458" s="12" t="s">
        <v>1463</v>
      </c>
      <c r="B1458" s="13" t="s">
        <v>6449</v>
      </c>
      <c r="C1458" s="13" t="s">
        <v>9846</v>
      </c>
      <c r="D1458" s="13">
        <v>64</v>
      </c>
      <c r="E1458" s="13" t="str" cm="1">
        <f t="array" ref="E1458">_xlfn.IFS(D1458&lt;18,"Below 18",D1458&lt;=25,"18-25",D1458&lt;=35,"26-35",D1458&lt;=45,"36-45",D1458&lt;=55,"46-55",TRUE,"56+")</f>
        <v>56+</v>
      </c>
      <c r="F1458" s="13" t="s">
        <v>10038</v>
      </c>
      <c r="G1458" s="13" t="s">
        <v>10488</v>
      </c>
      <c r="H1458" s="13" t="s">
        <v>11948</v>
      </c>
      <c r="I1458" s="13" t="str">
        <f>_xlfn.XLOOKUP('Customer Information'!$A1458,'Policy Details'!$I$2:$I$5001,'Policy Details'!$A$2:$A$5001)</f>
        <v>POL69345542</v>
      </c>
    </row>
    <row r="1459" spans="1:9">
      <c r="A1459" s="11" t="s">
        <v>1464</v>
      </c>
      <c r="B1459" s="8" t="s">
        <v>6450</v>
      </c>
      <c r="C1459" s="8" t="s">
        <v>9846</v>
      </c>
      <c r="D1459" s="8">
        <v>40</v>
      </c>
      <c r="E1459" s="8" t="str" cm="1">
        <f t="array" ref="E1459">_xlfn.IFS(D1459&lt;18,"Below 18",D1459&lt;=25,"18-25",D1459&lt;=35,"26-35",D1459&lt;=45,"36-45",D1459&lt;=55,"46-55",TRUE,"56+")</f>
        <v>36-45</v>
      </c>
      <c r="F1459" s="8" t="s">
        <v>10269</v>
      </c>
      <c r="G1459" s="8" t="s">
        <v>10491</v>
      </c>
      <c r="H1459" s="8" t="s">
        <v>11949</v>
      </c>
      <c r="I1459" s="8" t="str">
        <f>_xlfn.XLOOKUP('Customer Information'!$A1459,'Policy Details'!$I$2:$I$5001,'Policy Details'!$A$2:$A$5001)</f>
        <v>POL69314251</v>
      </c>
    </row>
    <row r="1460" spans="1:9">
      <c r="A1460" s="12" t="s">
        <v>1465</v>
      </c>
      <c r="B1460" s="13" t="s">
        <v>6451</v>
      </c>
      <c r="C1460" s="13" t="s">
        <v>9847</v>
      </c>
      <c r="D1460" s="13">
        <v>43</v>
      </c>
      <c r="E1460" s="13" t="str" cm="1">
        <f t="array" ref="E1460">_xlfn.IFS(D1460&lt;18,"Below 18",D1460&lt;=25,"18-25",D1460&lt;=35,"26-35",D1460&lt;=45,"36-45",D1460&lt;=55,"46-55",TRUE,"56+")</f>
        <v>36-45</v>
      </c>
      <c r="F1460" s="13" t="s">
        <v>10380</v>
      </c>
      <c r="G1460" s="13" t="s">
        <v>10491</v>
      </c>
      <c r="H1460" s="13" t="s">
        <v>11950</v>
      </c>
      <c r="I1460" s="13" t="str">
        <f>_xlfn.XLOOKUP('Customer Information'!$A1460,'Policy Details'!$I$2:$I$5001,'Policy Details'!$A$2:$A$5001)</f>
        <v>POL69129432</v>
      </c>
    </row>
    <row r="1461" spans="1:9">
      <c r="A1461" s="11" t="s">
        <v>1466</v>
      </c>
      <c r="B1461" s="8" t="s">
        <v>6452</v>
      </c>
      <c r="C1461" s="8" t="s">
        <v>9846</v>
      </c>
      <c r="D1461" s="8">
        <v>37</v>
      </c>
      <c r="E1461" s="8" t="str" cm="1">
        <f t="array" ref="E1461">_xlfn.IFS(D1461&lt;18,"Below 18",D1461&lt;=25,"18-25",D1461&lt;=35,"26-35",D1461&lt;=45,"36-45",D1461&lt;=55,"46-55",TRUE,"56+")</f>
        <v>36-45</v>
      </c>
      <c r="F1461" s="8" t="s">
        <v>10273</v>
      </c>
      <c r="G1461" s="8" t="s">
        <v>10488</v>
      </c>
      <c r="H1461" s="8" t="s">
        <v>11951</v>
      </c>
      <c r="I1461" s="8" t="str">
        <f>_xlfn.XLOOKUP('Customer Information'!$A1461,'Policy Details'!$I$2:$I$5001,'Policy Details'!$A$2:$A$5001)</f>
        <v>POL33988478</v>
      </c>
    </row>
    <row r="1462" spans="1:9">
      <c r="A1462" s="12" t="s">
        <v>1467</v>
      </c>
      <c r="B1462" s="13" t="s">
        <v>6453</v>
      </c>
      <c r="C1462" s="13" t="s">
        <v>9848</v>
      </c>
      <c r="D1462" s="13">
        <v>77</v>
      </c>
      <c r="E1462" s="13" t="str" cm="1">
        <f t="array" ref="E1462">_xlfn.IFS(D1462&lt;18,"Below 18",D1462&lt;=25,"18-25",D1462&lt;=35,"26-35",D1462&lt;=45,"36-45",D1462&lt;=55,"46-55",TRUE,"56+")</f>
        <v>56+</v>
      </c>
      <c r="F1462" s="13" t="s">
        <v>10217</v>
      </c>
      <c r="G1462" s="13" t="s">
        <v>10489</v>
      </c>
      <c r="H1462" s="13" t="s">
        <v>11952</v>
      </c>
      <c r="I1462" s="13" t="str">
        <f>_xlfn.XLOOKUP('Customer Information'!$A1462,'Policy Details'!$I$2:$I$5001,'Policy Details'!$A$2:$A$5001)</f>
        <v>POL82263236</v>
      </c>
    </row>
    <row r="1463" spans="1:9">
      <c r="A1463" s="11" t="s">
        <v>1468</v>
      </c>
      <c r="B1463" s="8" t="s">
        <v>6454</v>
      </c>
      <c r="C1463" s="8" t="s">
        <v>9848</v>
      </c>
      <c r="D1463" s="8">
        <v>39</v>
      </c>
      <c r="E1463" s="8" t="str" cm="1">
        <f t="array" ref="E1463">_xlfn.IFS(D1463&lt;18,"Below 18",D1463&lt;=25,"18-25",D1463&lt;=35,"26-35",D1463&lt;=45,"36-45",D1463&lt;=55,"46-55",TRUE,"56+")</f>
        <v>36-45</v>
      </c>
      <c r="F1463" s="8" t="s">
        <v>10381</v>
      </c>
      <c r="G1463" s="8" t="s">
        <v>10489</v>
      </c>
      <c r="H1463" s="8" t="s">
        <v>11953</v>
      </c>
      <c r="I1463" s="8" t="str">
        <f>_xlfn.XLOOKUP('Customer Information'!$A1463,'Policy Details'!$I$2:$I$5001,'Policy Details'!$A$2:$A$5001)</f>
        <v>POL22271139</v>
      </c>
    </row>
    <row r="1464" spans="1:9">
      <c r="A1464" s="12" t="s">
        <v>1469</v>
      </c>
      <c r="B1464" s="13" t="s">
        <v>6455</v>
      </c>
      <c r="C1464" s="13" t="s">
        <v>9846</v>
      </c>
      <c r="D1464" s="13">
        <v>78</v>
      </c>
      <c r="E1464" s="13" t="str" cm="1">
        <f t="array" ref="E1464">_xlfn.IFS(D1464&lt;18,"Below 18",D1464&lt;=25,"18-25",D1464&lt;=35,"26-35",D1464&lt;=45,"36-45",D1464&lt;=55,"46-55",TRUE,"56+")</f>
        <v>56+</v>
      </c>
      <c r="F1464" s="13" t="s">
        <v>10153</v>
      </c>
      <c r="G1464" s="13" t="s">
        <v>10491</v>
      </c>
      <c r="H1464" s="13" t="s">
        <v>11954</v>
      </c>
      <c r="I1464" s="13" t="str">
        <f>_xlfn.XLOOKUP('Customer Information'!$A1464,'Policy Details'!$I$2:$I$5001,'Policy Details'!$A$2:$A$5001)</f>
        <v>POL72506078</v>
      </c>
    </row>
    <row r="1465" spans="1:9">
      <c r="A1465" s="11" t="s">
        <v>1470</v>
      </c>
      <c r="B1465" s="8" t="s">
        <v>6456</v>
      </c>
      <c r="C1465" s="8" t="s">
        <v>9846</v>
      </c>
      <c r="D1465" s="8">
        <v>53</v>
      </c>
      <c r="E1465" s="8" t="str" cm="1">
        <f t="array" ref="E1465">_xlfn.IFS(D1465&lt;18,"Below 18",D1465&lt;=25,"18-25",D1465&lt;=35,"26-35",D1465&lt;=45,"36-45",D1465&lt;=55,"46-55",TRUE,"56+")</f>
        <v>46-55</v>
      </c>
      <c r="F1465" s="8" t="s">
        <v>10190</v>
      </c>
      <c r="G1465" s="8" t="s">
        <v>10489</v>
      </c>
      <c r="H1465" s="8" t="s">
        <v>11955</v>
      </c>
      <c r="I1465" s="8" t="e">
        <f>_xlfn.XLOOKUP('Customer Information'!$A1465,'Policy Details'!$I$2:$I$5001,'Policy Details'!$A$2:$A$5001)</f>
        <v>#N/A</v>
      </c>
    </row>
    <row r="1466" spans="1:9">
      <c r="A1466" s="12" t="s">
        <v>1471</v>
      </c>
      <c r="B1466" s="13" t="s">
        <v>6457</v>
      </c>
      <c r="C1466" s="13" t="s">
        <v>9848</v>
      </c>
      <c r="D1466" s="13">
        <v>52</v>
      </c>
      <c r="E1466" s="13" t="str" cm="1">
        <f t="array" ref="E1466">_xlfn.IFS(D1466&lt;18,"Below 18",D1466&lt;=25,"18-25",D1466&lt;=35,"26-35",D1466&lt;=45,"36-45",D1466&lt;=55,"46-55",TRUE,"56+")</f>
        <v>46-55</v>
      </c>
      <c r="F1466" s="13" t="s">
        <v>9867</v>
      </c>
      <c r="G1466" s="13" t="s">
        <v>10488</v>
      </c>
      <c r="H1466" s="13" t="s">
        <v>11956</v>
      </c>
      <c r="I1466" s="13" t="str">
        <f>_xlfn.XLOOKUP('Customer Information'!$A1466,'Policy Details'!$I$2:$I$5001,'Policy Details'!$A$2:$A$5001)</f>
        <v>POL33945420</v>
      </c>
    </row>
    <row r="1467" spans="1:9">
      <c r="A1467" s="11" t="s">
        <v>1472</v>
      </c>
      <c r="B1467" s="8" t="s">
        <v>6458</v>
      </c>
      <c r="C1467" s="8" t="s">
        <v>9848</v>
      </c>
      <c r="D1467" s="8">
        <v>63</v>
      </c>
      <c r="E1467" s="8" t="str" cm="1">
        <f t="array" ref="E1467">_xlfn.IFS(D1467&lt;18,"Below 18",D1467&lt;=25,"18-25",D1467&lt;=35,"26-35",D1467&lt;=45,"36-45",D1467&lt;=55,"46-55",TRUE,"56+")</f>
        <v>56+</v>
      </c>
      <c r="F1467" s="8" t="s">
        <v>9904</v>
      </c>
      <c r="G1467" s="8" t="s">
        <v>10491</v>
      </c>
      <c r="H1467" s="8" t="s">
        <v>11957</v>
      </c>
      <c r="I1467" s="8" t="str">
        <f>_xlfn.XLOOKUP('Customer Information'!$A1467,'Policy Details'!$I$2:$I$5001,'Policy Details'!$A$2:$A$5001)</f>
        <v>POL32964708</v>
      </c>
    </row>
    <row r="1468" spans="1:9">
      <c r="A1468" s="12" t="s">
        <v>1473</v>
      </c>
      <c r="B1468" s="13" t="s">
        <v>6459</v>
      </c>
      <c r="C1468" s="13" t="s">
        <v>9848</v>
      </c>
      <c r="D1468" s="13">
        <v>35</v>
      </c>
      <c r="E1468" s="13" t="str" cm="1">
        <f t="array" ref="E1468">_xlfn.IFS(D1468&lt;18,"Below 18",D1468&lt;=25,"18-25",D1468&lt;=35,"26-35",D1468&lt;=45,"36-45",D1468&lt;=55,"46-55",TRUE,"56+")</f>
        <v>26-35</v>
      </c>
      <c r="F1468" s="13" t="s">
        <v>10177</v>
      </c>
      <c r="G1468" s="13" t="s">
        <v>10491</v>
      </c>
      <c r="H1468" s="13" t="s">
        <v>11958</v>
      </c>
      <c r="I1468" s="13" t="e">
        <f>_xlfn.XLOOKUP('Customer Information'!$A1468,'Policy Details'!$I$2:$I$5001,'Policy Details'!$A$2:$A$5001)</f>
        <v>#N/A</v>
      </c>
    </row>
    <row r="1469" spans="1:9">
      <c r="A1469" s="11" t="s">
        <v>1474</v>
      </c>
      <c r="B1469" s="8" t="s">
        <v>6460</v>
      </c>
      <c r="C1469" s="8" t="s">
        <v>9847</v>
      </c>
      <c r="D1469" s="8">
        <v>25</v>
      </c>
      <c r="E1469" s="8" t="str" cm="1">
        <f t="array" ref="E1469">_xlfn.IFS(D1469&lt;18,"Below 18",D1469&lt;=25,"18-25",D1469&lt;=35,"26-35",D1469&lt;=45,"36-45",D1469&lt;=55,"46-55",TRUE,"56+")</f>
        <v>18-25</v>
      </c>
      <c r="F1469" s="8" t="s">
        <v>10162</v>
      </c>
      <c r="G1469" s="8" t="s">
        <v>10489</v>
      </c>
      <c r="H1469" s="8" t="s">
        <v>11959</v>
      </c>
      <c r="I1469" s="8" t="e">
        <f>_xlfn.XLOOKUP('Customer Information'!$A1469,'Policy Details'!$I$2:$I$5001,'Policy Details'!$A$2:$A$5001)</f>
        <v>#N/A</v>
      </c>
    </row>
    <row r="1470" spans="1:9">
      <c r="A1470" s="12" t="s">
        <v>1475</v>
      </c>
      <c r="B1470" s="13" t="s">
        <v>6461</v>
      </c>
      <c r="C1470" s="13" t="s">
        <v>9846</v>
      </c>
      <c r="D1470" s="13">
        <v>20</v>
      </c>
      <c r="E1470" s="13" t="str" cm="1">
        <f t="array" ref="E1470">_xlfn.IFS(D1470&lt;18,"Below 18",D1470&lt;=25,"18-25",D1470&lt;=35,"26-35",D1470&lt;=45,"36-45",D1470&lt;=55,"46-55",TRUE,"56+")</f>
        <v>18-25</v>
      </c>
      <c r="F1470" s="13" t="s">
        <v>10145</v>
      </c>
      <c r="G1470" s="13" t="s">
        <v>10490</v>
      </c>
      <c r="H1470" s="13" t="s">
        <v>11960</v>
      </c>
      <c r="I1470" s="13" t="e">
        <f>_xlfn.XLOOKUP('Customer Information'!$A1470,'Policy Details'!$I$2:$I$5001,'Policy Details'!$A$2:$A$5001)</f>
        <v>#N/A</v>
      </c>
    </row>
    <row r="1471" spans="1:9">
      <c r="A1471" s="11" t="s">
        <v>1476</v>
      </c>
      <c r="B1471" s="8" t="s">
        <v>6462</v>
      </c>
      <c r="C1471" s="8" t="s">
        <v>9846</v>
      </c>
      <c r="D1471" s="8">
        <v>34</v>
      </c>
      <c r="E1471" s="8" t="str" cm="1">
        <f t="array" ref="E1471">_xlfn.IFS(D1471&lt;18,"Below 18",D1471&lt;=25,"18-25",D1471&lt;=35,"26-35",D1471&lt;=45,"36-45",D1471&lt;=55,"46-55",TRUE,"56+")</f>
        <v>26-35</v>
      </c>
      <c r="F1471" s="8" t="s">
        <v>10329</v>
      </c>
      <c r="G1471" s="8" t="s">
        <v>10488</v>
      </c>
      <c r="H1471" s="8" t="s">
        <v>11961</v>
      </c>
      <c r="I1471" s="8" t="str">
        <f>_xlfn.XLOOKUP('Customer Information'!$A1471,'Policy Details'!$I$2:$I$5001,'Policy Details'!$A$2:$A$5001)</f>
        <v>POL62169873</v>
      </c>
    </row>
    <row r="1472" spans="1:9">
      <c r="A1472" s="12" t="s">
        <v>1477</v>
      </c>
      <c r="B1472" s="13" t="s">
        <v>6463</v>
      </c>
      <c r="C1472" s="13" t="s">
        <v>9847</v>
      </c>
      <c r="D1472" s="13">
        <v>31</v>
      </c>
      <c r="E1472" s="13" t="str" cm="1">
        <f t="array" ref="E1472">_xlfn.IFS(D1472&lt;18,"Below 18",D1472&lt;=25,"18-25",D1472&lt;=35,"26-35",D1472&lt;=45,"36-45",D1472&lt;=55,"46-55",TRUE,"56+")</f>
        <v>26-35</v>
      </c>
      <c r="F1472" s="13" t="s">
        <v>10131</v>
      </c>
      <c r="G1472" s="13" t="s">
        <v>10488</v>
      </c>
      <c r="H1472" s="13" t="s">
        <v>11962</v>
      </c>
      <c r="I1472" s="13" t="str">
        <f>_xlfn.XLOOKUP('Customer Information'!$A1472,'Policy Details'!$I$2:$I$5001,'Policy Details'!$A$2:$A$5001)</f>
        <v>POL85174489</v>
      </c>
    </row>
    <row r="1473" spans="1:9">
      <c r="A1473" s="11" t="s">
        <v>1478</v>
      </c>
      <c r="B1473" s="8" t="s">
        <v>6464</v>
      </c>
      <c r="C1473" s="8" t="s">
        <v>9847</v>
      </c>
      <c r="D1473" s="8">
        <v>75</v>
      </c>
      <c r="E1473" s="8" t="str" cm="1">
        <f t="array" ref="E1473">_xlfn.IFS(D1473&lt;18,"Below 18",D1473&lt;=25,"18-25",D1473&lt;=35,"26-35",D1473&lt;=45,"36-45",D1473&lt;=55,"46-55",TRUE,"56+")</f>
        <v>56+</v>
      </c>
      <c r="F1473" s="8" t="s">
        <v>9952</v>
      </c>
      <c r="G1473" s="8" t="s">
        <v>10489</v>
      </c>
      <c r="H1473" s="8" t="s">
        <v>11963</v>
      </c>
      <c r="I1473" s="8" t="str">
        <f>_xlfn.XLOOKUP('Customer Information'!$A1473,'Policy Details'!$I$2:$I$5001,'Policy Details'!$A$2:$A$5001)</f>
        <v>POL32547162</v>
      </c>
    </row>
    <row r="1474" spans="1:9">
      <c r="A1474" s="12" t="s">
        <v>1479</v>
      </c>
      <c r="B1474" s="13" t="s">
        <v>6465</v>
      </c>
      <c r="C1474" s="13" t="s">
        <v>9848</v>
      </c>
      <c r="D1474" s="13">
        <v>68</v>
      </c>
      <c r="E1474" s="13" t="str" cm="1">
        <f t="array" ref="E1474">_xlfn.IFS(D1474&lt;18,"Below 18",D1474&lt;=25,"18-25",D1474&lt;=35,"26-35",D1474&lt;=45,"36-45",D1474&lt;=55,"46-55",TRUE,"56+")</f>
        <v>56+</v>
      </c>
      <c r="F1474" s="13" t="s">
        <v>9888</v>
      </c>
      <c r="G1474" s="13" t="s">
        <v>10489</v>
      </c>
      <c r="H1474" s="13" t="s">
        <v>11964</v>
      </c>
      <c r="I1474" s="13" t="str">
        <f>_xlfn.XLOOKUP('Customer Information'!$A1474,'Policy Details'!$I$2:$I$5001,'Policy Details'!$A$2:$A$5001)</f>
        <v>POL61445310</v>
      </c>
    </row>
    <row r="1475" spans="1:9">
      <c r="A1475" s="11" t="s">
        <v>1480</v>
      </c>
      <c r="B1475" s="8" t="s">
        <v>6466</v>
      </c>
      <c r="C1475" s="8" t="s">
        <v>9846</v>
      </c>
      <c r="D1475" s="8">
        <v>23</v>
      </c>
      <c r="E1475" s="8" t="str" cm="1">
        <f t="array" ref="E1475">_xlfn.IFS(D1475&lt;18,"Below 18",D1475&lt;=25,"18-25",D1475&lt;=35,"26-35",D1475&lt;=45,"36-45",D1475&lt;=55,"46-55",TRUE,"56+")</f>
        <v>18-25</v>
      </c>
      <c r="F1475" s="8" t="s">
        <v>10237</v>
      </c>
      <c r="G1475" s="8" t="s">
        <v>10490</v>
      </c>
      <c r="H1475" s="8" t="s">
        <v>11965</v>
      </c>
      <c r="I1475" s="8" t="e">
        <f>_xlfn.XLOOKUP('Customer Information'!$A1475,'Policy Details'!$I$2:$I$5001,'Policy Details'!$A$2:$A$5001)</f>
        <v>#N/A</v>
      </c>
    </row>
    <row r="1476" spans="1:9">
      <c r="A1476" s="12" t="s">
        <v>1481</v>
      </c>
      <c r="B1476" s="13" t="s">
        <v>6467</v>
      </c>
      <c r="C1476" s="13" t="s">
        <v>9846</v>
      </c>
      <c r="D1476" s="13">
        <v>84</v>
      </c>
      <c r="E1476" s="13" t="str" cm="1">
        <f t="array" ref="E1476">_xlfn.IFS(D1476&lt;18,"Below 18",D1476&lt;=25,"18-25",D1476&lt;=35,"26-35",D1476&lt;=45,"36-45",D1476&lt;=55,"46-55",TRUE,"56+")</f>
        <v>56+</v>
      </c>
      <c r="F1476" s="13" t="s">
        <v>10049</v>
      </c>
      <c r="G1476" s="13" t="s">
        <v>10488</v>
      </c>
      <c r="H1476" s="13" t="s">
        <v>11966</v>
      </c>
      <c r="I1476" s="13" t="str">
        <f>_xlfn.XLOOKUP('Customer Information'!$A1476,'Policy Details'!$I$2:$I$5001,'Policy Details'!$A$2:$A$5001)</f>
        <v>POL76374292</v>
      </c>
    </row>
    <row r="1477" spans="1:9">
      <c r="A1477" s="11" t="s">
        <v>1482</v>
      </c>
      <c r="B1477" s="8" t="s">
        <v>5919</v>
      </c>
      <c r="C1477" s="8" t="s">
        <v>9846</v>
      </c>
      <c r="D1477" s="8">
        <v>47</v>
      </c>
      <c r="E1477" s="8" t="str" cm="1">
        <f t="array" ref="E1477">_xlfn.IFS(D1477&lt;18,"Below 18",D1477&lt;=25,"18-25",D1477&lt;=35,"26-35",D1477&lt;=45,"36-45",D1477&lt;=55,"46-55",TRUE,"56+")</f>
        <v>46-55</v>
      </c>
      <c r="F1477" s="8" t="s">
        <v>10363</v>
      </c>
      <c r="G1477" s="8" t="s">
        <v>10489</v>
      </c>
      <c r="H1477" s="8" t="s">
        <v>11967</v>
      </c>
      <c r="I1477" s="8" t="str">
        <f>_xlfn.XLOOKUP('Customer Information'!$A1477,'Policy Details'!$I$2:$I$5001,'Policy Details'!$A$2:$A$5001)</f>
        <v>POL27592722</v>
      </c>
    </row>
    <row r="1478" spans="1:9">
      <c r="A1478" s="12" t="s">
        <v>1483</v>
      </c>
      <c r="B1478" s="13" t="s">
        <v>6468</v>
      </c>
      <c r="C1478" s="13" t="s">
        <v>9848</v>
      </c>
      <c r="D1478" s="13">
        <v>42</v>
      </c>
      <c r="E1478" s="13" t="str" cm="1">
        <f t="array" ref="E1478">_xlfn.IFS(D1478&lt;18,"Below 18",D1478&lt;=25,"18-25",D1478&lt;=35,"26-35",D1478&lt;=45,"36-45",D1478&lt;=55,"46-55",TRUE,"56+")</f>
        <v>36-45</v>
      </c>
      <c r="F1478" s="13" t="s">
        <v>10294</v>
      </c>
      <c r="G1478" s="13" t="s">
        <v>10491</v>
      </c>
      <c r="H1478" s="13" t="s">
        <v>11968</v>
      </c>
      <c r="I1478" s="13" t="e">
        <f>_xlfn.XLOOKUP('Customer Information'!$A1478,'Policy Details'!$I$2:$I$5001,'Policy Details'!$A$2:$A$5001)</f>
        <v>#N/A</v>
      </c>
    </row>
    <row r="1479" spans="1:9">
      <c r="A1479" s="11" t="s">
        <v>1484</v>
      </c>
      <c r="B1479" s="8" t="s">
        <v>6469</v>
      </c>
      <c r="C1479" s="8" t="s">
        <v>9846</v>
      </c>
      <c r="D1479" s="8">
        <v>27</v>
      </c>
      <c r="E1479" s="8" t="str" cm="1">
        <f t="array" ref="E1479">_xlfn.IFS(D1479&lt;18,"Below 18",D1479&lt;=25,"18-25",D1479&lt;=35,"26-35",D1479&lt;=45,"36-45",D1479&lt;=55,"46-55",TRUE,"56+")</f>
        <v>26-35</v>
      </c>
      <c r="F1479" s="8" t="s">
        <v>10427</v>
      </c>
      <c r="G1479" s="8" t="s">
        <v>10490</v>
      </c>
      <c r="H1479" s="8" t="s">
        <v>11969</v>
      </c>
      <c r="I1479" s="8" t="e">
        <f>_xlfn.XLOOKUP('Customer Information'!$A1479,'Policy Details'!$I$2:$I$5001,'Policy Details'!$A$2:$A$5001)</f>
        <v>#N/A</v>
      </c>
    </row>
    <row r="1480" spans="1:9">
      <c r="A1480" s="12" t="s">
        <v>1485</v>
      </c>
      <c r="B1480" s="13" t="s">
        <v>6470</v>
      </c>
      <c r="C1480" s="13" t="s">
        <v>9846</v>
      </c>
      <c r="D1480" s="13">
        <v>60</v>
      </c>
      <c r="E1480" s="13" t="str" cm="1">
        <f t="array" ref="E1480">_xlfn.IFS(D1480&lt;18,"Below 18",D1480&lt;=25,"18-25",D1480&lt;=35,"26-35",D1480&lt;=45,"36-45",D1480&lt;=55,"46-55",TRUE,"56+")</f>
        <v>56+</v>
      </c>
      <c r="F1480" s="13" t="s">
        <v>10400</v>
      </c>
      <c r="G1480" s="13" t="s">
        <v>10488</v>
      </c>
      <c r="H1480" s="13" t="s">
        <v>11970</v>
      </c>
      <c r="I1480" s="13" t="str">
        <f>_xlfn.XLOOKUP('Customer Information'!$A1480,'Policy Details'!$I$2:$I$5001,'Policy Details'!$A$2:$A$5001)</f>
        <v>POL41207897</v>
      </c>
    </row>
    <row r="1481" spans="1:9">
      <c r="A1481" s="11" t="s">
        <v>1486</v>
      </c>
      <c r="B1481" s="8" t="s">
        <v>6471</v>
      </c>
      <c r="C1481" s="8" t="s">
        <v>9847</v>
      </c>
      <c r="D1481" s="8">
        <v>50</v>
      </c>
      <c r="E1481" s="8" t="str" cm="1">
        <f t="array" ref="E1481">_xlfn.IFS(D1481&lt;18,"Below 18",D1481&lt;=25,"18-25",D1481&lt;=35,"26-35",D1481&lt;=45,"36-45",D1481&lt;=55,"46-55",TRUE,"56+")</f>
        <v>46-55</v>
      </c>
      <c r="F1481" s="8" t="s">
        <v>10428</v>
      </c>
      <c r="G1481" s="8" t="s">
        <v>10490</v>
      </c>
      <c r="H1481" s="8" t="s">
        <v>11971</v>
      </c>
      <c r="I1481" s="8" t="e">
        <f>_xlfn.XLOOKUP('Customer Information'!$A1481,'Policy Details'!$I$2:$I$5001,'Policy Details'!$A$2:$A$5001)</f>
        <v>#N/A</v>
      </c>
    </row>
    <row r="1482" spans="1:9">
      <c r="A1482" s="12" t="s">
        <v>1487</v>
      </c>
      <c r="B1482" s="13" t="s">
        <v>6472</v>
      </c>
      <c r="C1482" s="13" t="s">
        <v>9846</v>
      </c>
      <c r="D1482" s="13">
        <v>38</v>
      </c>
      <c r="E1482" s="13" t="str" cm="1">
        <f t="array" ref="E1482">_xlfn.IFS(D1482&lt;18,"Below 18",D1482&lt;=25,"18-25",D1482&lt;=35,"26-35",D1482&lt;=45,"36-45",D1482&lt;=55,"46-55",TRUE,"56+")</f>
        <v>36-45</v>
      </c>
      <c r="F1482" s="13" t="s">
        <v>10333</v>
      </c>
      <c r="G1482" s="13" t="s">
        <v>10489</v>
      </c>
      <c r="H1482" s="13" t="s">
        <v>11972</v>
      </c>
      <c r="I1482" s="13" t="str">
        <f>_xlfn.XLOOKUP('Customer Information'!$A1482,'Policy Details'!$I$2:$I$5001,'Policy Details'!$A$2:$A$5001)</f>
        <v>POL17108285</v>
      </c>
    </row>
    <row r="1483" spans="1:9">
      <c r="A1483" s="11" t="s">
        <v>1488</v>
      </c>
      <c r="B1483" s="8" t="s">
        <v>6473</v>
      </c>
      <c r="C1483" s="8" t="s">
        <v>9846</v>
      </c>
      <c r="D1483" s="8">
        <v>75</v>
      </c>
      <c r="E1483" s="8" t="str" cm="1">
        <f t="array" ref="E1483">_xlfn.IFS(D1483&lt;18,"Below 18",D1483&lt;=25,"18-25",D1483&lt;=35,"26-35",D1483&lt;=45,"36-45",D1483&lt;=55,"46-55",TRUE,"56+")</f>
        <v>56+</v>
      </c>
      <c r="F1483" s="8" t="s">
        <v>10383</v>
      </c>
      <c r="G1483" s="8" t="s">
        <v>10491</v>
      </c>
      <c r="H1483" s="8" t="s">
        <v>11973</v>
      </c>
      <c r="I1483" s="8" t="str">
        <f>_xlfn.XLOOKUP('Customer Information'!$A1483,'Policy Details'!$I$2:$I$5001,'Policy Details'!$A$2:$A$5001)</f>
        <v>POL96779565</v>
      </c>
    </row>
    <row r="1484" spans="1:9">
      <c r="A1484" s="12" t="s">
        <v>1489</v>
      </c>
      <c r="B1484" s="13" t="s">
        <v>6474</v>
      </c>
      <c r="C1484" s="13" t="s">
        <v>9846</v>
      </c>
      <c r="D1484" s="13">
        <v>27</v>
      </c>
      <c r="E1484" s="13" t="str" cm="1">
        <f t="array" ref="E1484">_xlfn.IFS(D1484&lt;18,"Below 18",D1484&lt;=25,"18-25",D1484&lt;=35,"26-35",D1484&lt;=45,"36-45",D1484&lt;=55,"46-55",TRUE,"56+")</f>
        <v>26-35</v>
      </c>
      <c r="F1484" s="13" t="s">
        <v>10130</v>
      </c>
      <c r="G1484" s="13" t="s">
        <v>10491</v>
      </c>
      <c r="H1484" s="13" t="s">
        <v>11974</v>
      </c>
      <c r="I1484" s="13" t="e">
        <f>_xlfn.XLOOKUP('Customer Information'!$A1484,'Policy Details'!$I$2:$I$5001,'Policy Details'!$A$2:$A$5001)</f>
        <v>#N/A</v>
      </c>
    </row>
    <row r="1485" spans="1:9">
      <c r="A1485" s="11" t="s">
        <v>1490</v>
      </c>
      <c r="B1485" s="8" t="s">
        <v>6475</v>
      </c>
      <c r="C1485" s="8" t="s">
        <v>9848</v>
      </c>
      <c r="D1485" s="8">
        <v>41</v>
      </c>
      <c r="E1485" s="8" t="str" cm="1">
        <f t="array" ref="E1485">_xlfn.IFS(D1485&lt;18,"Below 18",D1485&lt;=25,"18-25",D1485&lt;=35,"26-35",D1485&lt;=45,"36-45",D1485&lt;=55,"46-55",TRUE,"56+")</f>
        <v>36-45</v>
      </c>
      <c r="F1485" s="8" t="s">
        <v>10312</v>
      </c>
      <c r="G1485" s="8" t="s">
        <v>10489</v>
      </c>
      <c r="H1485" s="8" t="s">
        <v>11975</v>
      </c>
      <c r="I1485" s="8" t="str">
        <f>_xlfn.XLOOKUP('Customer Information'!$A1485,'Policy Details'!$I$2:$I$5001,'Policy Details'!$A$2:$A$5001)</f>
        <v>POL72000232</v>
      </c>
    </row>
    <row r="1486" spans="1:9">
      <c r="A1486" s="12" t="s">
        <v>1491</v>
      </c>
      <c r="B1486" s="13" t="s">
        <v>6476</v>
      </c>
      <c r="C1486" s="13" t="s">
        <v>9848</v>
      </c>
      <c r="D1486" s="13">
        <v>19</v>
      </c>
      <c r="E1486" s="13" t="str" cm="1">
        <f t="array" ref="E1486">_xlfn.IFS(D1486&lt;18,"Below 18",D1486&lt;=25,"18-25",D1486&lt;=35,"26-35",D1486&lt;=45,"36-45",D1486&lt;=55,"46-55",TRUE,"56+")</f>
        <v>18-25</v>
      </c>
      <c r="F1486" s="13" t="s">
        <v>9885</v>
      </c>
      <c r="G1486" s="13" t="s">
        <v>10489</v>
      </c>
      <c r="H1486" s="13" t="s">
        <v>11976</v>
      </c>
      <c r="I1486" s="13" t="str">
        <f>_xlfn.XLOOKUP('Customer Information'!$A1486,'Policy Details'!$I$2:$I$5001,'Policy Details'!$A$2:$A$5001)</f>
        <v>POL42936470</v>
      </c>
    </row>
    <row r="1487" spans="1:9">
      <c r="A1487" s="11" t="s">
        <v>1492</v>
      </c>
      <c r="B1487" s="8" t="s">
        <v>6477</v>
      </c>
      <c r="C1487" s="8" t="s">
        <v>9846</v>
      </c>
      <c r="D1487" s="8">
        <v>79</v>
      </c>
      <c r="E1487" s="8" t="str" cm="1">
        <f t="array" ref="E1487">_xlfn.IFS(D1487&lt;18,"Below 18",D1487&lt;=25,"18-25",D1487&lt;=35,"26-35",D1487&lt;=45,"36-45",D1487&lt;=55,"46-55",TRUE,"56+")</f>
        <v>56+</v>
      </c>
      <c r="F1487" s="8" t="s">
        <v>10018</v>
      </c>
      <c r="G1487" s="8" t="s">
        <v>10489</v>
      </c>
      <c r="H1487" s="8" t="s">
        <v>11977</v>
      </c>
      <c r="I1487" s="8" t="str">
        <f>_xlfn.XLOOKUP('Customer Information'!$A1487,'Policy Details'!$I$2:$I$5001,'Policy Details'!$A$2:$A$5001)</f>
        <v>POL69638846</v>
      </c>
    </row>
    <row r="1488" spans="1:9">
      <c r="A1488" s="12" t="s">
        <v>1493</v>
      </c>
      <c r="B1488" s="13" t="s">
        <v>6478</v>
      </c>
      <c r="C1488" s="13" t="s">
        <v>9847</v>
      </c>
      <c r="D1488" s="13">
        <v>77</v>
      </c>
      <c r="E1488" s="13" t="str" cm="1">
        <f t="array" ref="E1488">_xlfn.IFS(D1488&lt;18,"Below 18",D1488&lt;=25,"18-25",D1488&lt;=35,"26-35",D1488&lt;=45,"36-45",D1488&lt;=55,"46-55",TRUE,"56+")</f>
        <v>56+</v>
      </c>
      <c r="F1488" s="13" t="s">
        <v>10429</v>
      </c>
      <c r="G1488" s="13" t="s">
        <v>10491</v>
      </c>
      <c r="H1488" s="13" t="s">
        <v>11978</v>
      </c>
      <c r="I1488" s="13" t="e">
        <f>_xlfn.XLOOKUP('Customer Information'!$A1488,'Policy Details'!$I$2:$I$5001,'Policy Details'!$A$2:$A$5001)</f>
        <v>#N/A</v>
      </c>
    </row>
    <row r="1489" spans="1:9">
      <c r="A1489" s="11" t="s">
        <v>1494</v>
      </c>
      <c r="B1489" s="8" t="s">
        <v>6479</v>
      </c>
      <c r="C1489" s="8" t="s">
        <v>9848</v>
      </c>
      <c r="D1489" s="8">
        <v>20</v>
      </c>
      <c r="E1489" s="8" t="str" cm="1">
        <f t="array" ref="E1489">_xlfn.IFS(D1489&lt;18,"Below 18",D1489&lt;=25,"18-25",D1489&lt;=35,"26-35",D1489&lt;=45,"36-45",D1489&lt;=55,"46-55",TRUE,"56+")</f>
        <v>18-25</v>
      </c>
      <c r="F1489" s="8" t="s">
        <v>10384</v>
      </c>
      <c r="G1489" s="8" t="s">
        <v>10491</v>
      </c>
      <c r="H1489" s="8" t="s">
        <v>11979</v>
      </c>
      <c r="I1489" s="8" t="e">
        <f>_xlfn.XLOOKUP('Customer Information'!$A1489,'Policy Details'!$I$2:$I$5001,'Policy Details'!$A$2:$A$5001)</f>
        <v>#N/A</v>
      </c>
    </row>
    <row r="1490" spans="1:9">
      <c r="A1490" s="12" t="s">
        <v>1495</v>
      </c>
      <c r="B1490" s="13" t="s">
        <v>6480</v>
      </c>
      <c r="C1490" s="13" t="s">
        <v>9847</v>
      </c>
      <c r="D1490" s="13">
        <v>38</v>
      </c>
      <c r="E1490" s="13" t="str" cm="1">
        <f t="array" ref="E1490">_xlfn.IFS(D1490&lt;18,"Below 18",D1490&lt;=25,"18-25",D1490&lt;=35,"26-35",D1490&lt;=45,"36-45",D1490&lt;=55,"46-55",TRUE,"56+")</f>
        <v>36-45</v>
      </c>
      <c r="F1490" s="13" t="s">
        <v>9853</v>
      </c>
      <c r="G1490" s="13" t="s">
        <v>10491</v>
      </c>
      <c r="H1490" s="13" t="s">
        <v>11980</v>
      </c>
      <c r="I1490" s="13" t="str">
        <f>_xlfn.XLOOKUP('Customer Information'!$A1490,'Policy Details'!$I$2:$I$5001,'Policy Details'!$A$2:$A$5001)</f>
        <v>POL64245867</v>
      </c>
    </row>
    <row r="1491" spans="1:9">
      <c r="A1491" s="11" t="s">
        <v>1496</v>
      </c>
      <c r="B1491" s="8" t="s">
        <v>6481</v>
      </c>
      <c r="C1491" s="8" t="s">
        <v>9847</v>
      </c>
      <c r="D1491" s="8">
        <v>39</v>
      </c>
      <c r="E1491" s="8" t="str" cm="1">
        <f t="array" ref="E1491">_xlfn.IFS(D1491&lt;18,"Below 18",D1491&lt;=25,"18-25",D1491&lt;=35,"26-35",D1491&lt;=45,"36-45",D1491&lt;=55,"46-55",TRUE,"56+")</f>
        <v>36-45</v>
      </c>
      <c r="F1491" s="8" t="s">
        <v>9874</v>
      </c>
      <c r="G1491" s="8" t="s">
        <v>10491</v>
      </c>
      <c r="H1491" s="8" t="s">
        <v>11981</v>
      </c>
      <c r="I1491" s="8" t="e">
        <f>_xlfn.XLOOKUP('Customer Information'!$A1491,'Policy Details'!$I$2:$I$5001,'Policy Details'!$A$2:$A$5001)</f>
        <v>#N/A</v>
      </c>
    </row>
    <row r="1492" spans="1:9">
      <c r="A1492" s="12" t="s">
        <v>1497</v>
      </c>
      <c r="B1492" s="13" t="s">
        <v>6482</v>
      </c>
      <c r="C1492" s="13" t="s">
        <v>9846</v>
      </c>
      <c r="D1492" s="13">
        <v>28</v>
      </c>
      <c r="E1492" s="13" t="str" cm="1">
        <f t="array" ref="E1492">_xlfn.IFS(D1492&lt;18,"Below 18",D1492&lt;=25,"18-25",D1492&lt;=35,"26-35",D1492&lt;=45,"36-45",D1492&lt;=55,"46-55",TRUE,"56+")</f>
        <v>26-35</v>
      </c>
      <c r="F1492" s="13" t="s">
        <v>10019</v>
      </c>
      <c r="G1492" s="13" t="s">
        <v>10490</v>
      </c>
      <c r="H1492" s="13" t="s">
        <v>11982</v>
      </c>
      <c r="I1492" s="13" t="str">
        <f>_xlfn.XLOOKUP('Customer Information'!$A1492,'Policy Details'!$I$2:$I$5001,'Policy Details'!$A$2:$A$5001)</f>
        <v>POL77977275</v>
      </c>
    </row>
    <row r="1493" spans="1:9">
      <c r="A1493" s="11" t="s">
        <v>1498</v>
      </c>
      <c r="B1493" s="8" t="s">
        <v>6483</v>
      </c>
      <c r="C1493" s="8" t="s">
        <v>9846</v>
      </c>
      <c r="D1493" s="8">
        <v>47</v>
      </c>
      <c r="E1493" s="8" t="str" cm="1">
        <f t="array" ref="E1493">_xlfn.IFS(D1493&lt;18,"Below 18",D1493&lt;=25,"18-25",D1493&lt;=35,"26-35",D1493&lt;=45,"36-45",D1493&lt;=55,"46-55",TRUE,"56+")</f>
        <v>46-55</v>
      </c>
      <c r="F1493" s="8" t="s">
        <v>9976</v>
      </c>
      <c r="G1493" s="8" t="s">
        <v>10488</v>
      </c>
      <c r="H1493" s="8" t="s">
        <v>11983</v>
      </c>
      <c r="I1493" s="8" t="str">
        <f>_xlfn.XLOOKUP('Customer Information'!$A1493,'Policy Details'!$I$2:$I$5001,'Policy Details'!$A$2:$A$5001)</f>
        <v>POL98954758</v>
      </c>
    </row>
    <row r="1494" spans="1:9">
      <c r="A1494" s="12" t="s">
        <v>1499</v>
      </c>
      <c r="B1494" s="13" t="s">
        <v>6484</v>
      </c>
      <c r="C1494" s="13" t="s">
        <v>9846</v>
      </c>
      <c r="D1494" s="13">
        <v>42</v>
      </c>
      <c r="E1494" s="13" t="str" cm="1">
        <f t="array" ref="E1494">_xlfn.IFS(D1494&lt;18,"Below 18",D1494&lt;=25,"18-25",D1494&lt;=35,"26-35",D1494&lt;=45,"36-45",D1494&lt;=55,"46-55",TRUE,"56+")</f>
        <v>36-45</v>
      </c>
      <c r="F1494" s="13" t="s">
        <v>10362</v>
      </c>
      <c r="G1494" s="13" t="s">
        <v>10489</v>
      </c>
      <c r="H1494" s="13" t="s">
        <v>11984</v>
      </c>
      <c r="I1494" s="13" t="e">
        <f>_xlfn.XLOOKUP('Customer Information'!$A1494,'Policy Details'!$I$2:$I$5001,'Policy Details'!$A$2:$A$5001)</f>
        <v>#N/A</v>
      </c>
    </row>
    <row r="1495" spans="1:9">
      <c r="A1495" s="11" t="s">
        <v>1500</v>
      </c>
      <c r="B1495" s="8" t="s">
        <v>6485</v>
      </c>
      <c r="C1495" s="8" t="s">
        <v>9846</v>
      </c>
      <c r="D1495" s="8">
        <v>80</v>
      </c>
      <c r="E1495" s="8" t="str" cm="1">
        <f t="array" ref="E1495">_xlfn.IFS(D1495&lt;18,"Below 18",D1495&lt;=25,"18-25",D1495&lt;=35,"26-35",D1495&lt;=45,"36-45",D1495&lt;=55,"46-55",TRUE,"56+")</f>
        <v>56+</v>
      </c>
      <c r="F1495" s="8" t="s">
        <v>10430</v>
      </c>
      <c r="G1495" s="8" t="s">
        <v>10490</v>
      </c>
      <c r="H1495" s="8" t="s">
        <v>11985</v>
      </c>
      <c r="I1495" s="8" t="e">
        <f>_xlfn.XLOOKUP('Customer Information'!$A1495,'Policy Details'!$I$2:$I$5001,'Policy Details'!$A$2:$A$5001)</f>
        <v>#N/A</v>
      </c>
    </row>
    <row r="1496" spans="1:9">
      <c r="A1496" s="12" t="s">
        <v>1501</v>
      </c>
      <c r="B1496" s="13" t="s">
        <v>6486</v>
      </c>
      <c r="C1496" s="13" t="s">
        <v>9847</v>
      </c>
      <c r="D1496" s="13">
        <v>85</v>
      </c>
      <c r="E1496" s="13" t="str" cm="1">
        <f t="array" ref="E1496">_xlfn.IFS(D1496&lt;18,"Below 18",D1496&lt;=25,"18-25",D1496&lt;=35,"26-35",D1496&lt;=45,"36-45",D1496&lt;=55,"46-55",TRUE,"56+")</f>
        <v>56+</v>
      </c>
      <c r="F1496" s="13" t="s">
        <v>9923</v>
      </c>
      <c r="G1496" s="13" t="s">
        <v>10488</v>
      </c>
      <c r="H1496" s="13" t="s">
        <v>11986</v>
      </c>
      <c r="I1496" s="13" t="str">
        <f>_xlfn.XLOOKUP('Customer Information'!$A1496,'Policy Details'!$I$2:$I$5001,'Policy Details'!$A$2:$A$5001)</f>
        <v>POL56083774</v>
      </c>
    </row>
    <row r="1497" spans="1:9">
      <c r="A1497" s="11" t="s">
        <v>1502</v>
      </c>
      <c r="B1497" s="8" t="s">
        <v>6487</v>
      </c>
      <c r="C1497" s="8" t="s">
        <v>9848</v>
      </c>
      <c r="D1497" s="8">
        <v>19</v>
      </c>
      <c r="E1497" s="8" t="str" cm="1">
        <f t="array" ref="E1497">_xlfn.IFS(D1497&lt;18,"Below 18",D1497&lt;=25,"18-25",D1497&lt;=35,"26-35",D1497&lt;=45,"36-45",D1497&lt;=55,"46-55",TRUE,"56+")</f>
        <v>18-25</v>
      </c>
      <c r="F1497" s="8" t="s">
        <v>10410</v>
      </c>
      <c r="G1497" s="8" t="s">
        <v>10490</v>
      </c>
      <c r="H1497" s="8" t="s">
        <v>11987</v>
      </c>
      <c r="I1497" s="8" t="str">
        <f>_xlfn.XLOOKUP('Customer Information'!$A1497,'Policy Details'!$I$2:$I$5001,'Policy Details'!$A$2:$A$5001)</f>
        <v>POL68446271</v>
      </c>
    </row>
    <row r="1498" spans="1:9">
      <c r="A1498" s="12" t="s">
        <v>1503</v>
      </c>
      <c r="B1498" s="13" t="s">
        <v>6488</v>
      </c>
      <c r="C1498" s="13" t="s">
        <v>9847</v>
      </c>
      <c r="D1498" s="13">
        <v>70</v>
      </c>
      <c r="E1498" s="13" t="str" cm="1">
        <f t="array" ref="E1498">_xlfn.IFS(D1498&lt;18,"Below 18",D1498&lt;=25,"18-25",D1498&lt;=35,"26-35",D1498&lt;=45,"36-45",D1498&lt;=55,"46-55",TRUE,"56+")</f>
        <v>56+</v>
      </c>
      <c r="F1498" s="13" t="s">
        <v>10042</v>
      </c>
      <c r="G1498" s="13" t="s">
        <v>10491</v>
      </c>
      <c r="H1498" s="13" t="s">
        <v>11988</v>
      </c>
      <c r="I1498" s="13" t="str">
        <f>_xlfn.XLOOKUP('Customer Information'!$A1498,'Policy Details'!$I$2:$I$5001,'Policy Details'!$A$2:$A$5001)</f>
        <v>POL29296849</v>
      </c>
    </row>
    <row r="1499" spans="1:9">
      <c r="A1499" s="11" t="s">
        <v>1504</v>
      </c>
      <c r="B1499" s="8" t="s">
        <v>6489</v>
      </c>
      <c r="C1499" s="8" t="s">
        <v>9847</v>
      </c>
      <c r="D1499" s="8">
        <v>55</v>
      </c>
      <c r="E1499" s="8" t="str" cm="1">
        <f t="array" ref="E1499">_xlfn.IFS(D1499&lt;18,"Below 18",D1499&lt;=25,"18-25",D1499&lt;=35,"26-35",D1499&lt;=45,"36-45",D1499&lt;=55,"46-55",TRUE,"56+")</f>
        <v>46-55</v>
      </c>
      <c r="F1499" s="8" t="s">
        <v>10196</v>
      </c>
      <c r="G1499" s="8" t="s">
        <v>10488</v>
      </c>
      <c r="H1499" s="8" t="s">
        <v>11989</v>
      </c>
      <c r="I1499" s="8" t="e">
        <f>_xlfn.XLOOKUP('Customer Information'!$A1499,'Policy Details'!$I$2:$I$5001,'Policy Details'!$A$2:$A$5001)</f>
        <v>#N/A</v>
      </c>
    </row>
    <row r="1500" spans="1:9">
      <c r="A1500" s="12" t="s">
        <v>1505</v>
      </c>
      <c r="B1500" s="13" t="s">
        <v>6490</v>
      </c>
      <c r="C1500" s="13" t="s">
        <v>9847</v>
      </c>
      <c r="D1500" s="13">
        <v>63</v>
      </c>
      <c r="E1500" s="13" t="str" cm="1">
        <f t="array" ref="E1500">_xlfn.IFS(D1500&lt;18,"Below 18",D1500&lt;=25,"18-25",D1500&lt;=35,"26-35",D1500&lt;=45,"36-45",D1500&lt;=55,"46-55",TRUE,"56+")</f>
        <v>56+</v>
      </c>
      <c r="F1500" s="13" t="s">
        <v>10306</v>
      </c>
      <c r="G1500" s="13" t="s">
        <v>10489</v>
      </c>
      <c r="H1500" s="13" t="s">
        <v>11990</v>
      </c>
      <c r="I1500" s="13" t="e">
        <f>_xlfn.XLOOKUP('Customer Information'!$A1500,'Policy Details'!$I$2:$I$5001,'Policy Details'!$A$2:$A$5001)</f>
        <v>#N/A</v>
      </c>
    </row>
    <row r="1501" spans="1:9">
      <c r="A1501" s="11" t="s">
        <v>1506</v>
      </c>
      <c r="B1501" s="8" t="s">
        <v>6491</v>
      </c>
      <c r="C1501" s="8" t="s">
        <v>9846</v>
      </c>
      <c r="D1501" s="8">
        <v>58</v>
      </c>
      <c r="E1501" s="8" t="str" cm="1">
        <f t="array" ref="E1501">_xlfn.IFS(D1501&lt;18,"Below 18",D1501&lt;=25,"18-25",D1501&lt;=35,"26-35",D1501&lt;=45,"36-45",D1501&lt;=55,"46-55",TRUE,"56+")</f>
        <v>56+</v>
      </c>
      <c r="F1501" s="8" t="s">
        <v>10220</v>
      </c>
      <c r="G1501" s="8" t="s">
        <v>10489</v>
      </c>
      <c r="H1501" s="8" t="s">
        <v>11991</v>
      </c>
      <c r="I1501" s="8" t="str">
        <f>_xlfn.XLOOKUP('Customer Information'!$A1501,'Policy Details'!$I$2:$I$5001,'Policy Details'!$A$2:$A$5001)</f>
        <v>POL61653642</v>
      </c>
    </row>
    <row r="1502" spans="1:9">
      <c r="A1502" s="12" t="s">
        <v>1507</v>
      </c>
      <c r="B1502" s="13" t="s">
        <v>6492</v>
      </c>
      <c r="C1502" s="13" t="s">
        <v>9847</v>
      </c>
      <c r="D1502" s="13">
        <v>37</v>
      </c>
      <c r="E1502" s="13" t="str" cm="1">
        <f t="array" ref="E1502">_xlfn.IFS(D1502&lt;18,"Below 18",D1502&lt;=25,"18-25",D1502&lt;=35,"26-35",D1502&lt;=45,"36-45",D1502&lt;=55,"46-55",TRUE,"56+")</f>
        <v>36-45</v>
      </c>
      <c r="F1502" s="13" t="s">
        <v>10431</v>
      </c>
      <c r="G1502" s="13" t="s">
        <v>10491</v>
      </c>
      <c r="H1502" s="13" t="s">
        <v>11992</v>
      </c>
      <c r="I1502" s="13" t="str">
        <f>_xlfn.XLOOKUP('Customer Information'!$A1502,'Policy Details'!$I$2:$I$5001,'Policy Details'!$A$2:$A$5001)</f>
        <v>POL13962079</v>
      </c>
    </row>
    <row r="1503" spans="1:9">
      <c r="A1503" s="11" t="s">
        <v>1508</v>
      </c>
      <c r="B1503" s="8" t="s">
        <v>6493</v>
      </c>
      <c r="C1503" s="8" t="s">
        <v>9847</v>
      </c>
      <c r="D1503" s="8">
        <v>32</v>
      </c>
      <c r="E1503" s="8" t="str" cm="1">
        <f t="array" ref="E1503">_xlfn.IFS(D1503&lt;18,"Below 18",D1503&lt;=25,"18-25",D1503&lt;=35,"26-35",D1503&lt;=45,"36-45",D1503&lt;=55,"46-55",TRUE,"56+")</f>
        <v>26-35</v>
      </c>
      <c r="F1503" s="8" t="s">
        <v>9882</v>
      </c>
      <c r="G1503" s="8" t="s">
        <v>10489</v>
      </c>
      <c r="H1503" s="8" t="s">
        <v>11993</v>
      </c>
      <c r="I1503" s="8" t="e">
        <f>_xlfn.XLOOKUP('Customer Information'!$A1503,'Policy Details'!$I$2:$I$5001,'Policy Details'!$A$2:$A$5001)</f>
        <v>#N/A</v>
      </c>
    </row>
    <row r="1504" spans="1:9">
      <c r="A1504" s="12" t="s">
        <v>1509</v>
      </c>
      <c r="B1504" s="13" t="s">
        <v>6494</v>
      </c>
      <c r="C1504" s="13" t="s">
        <v>9847</v>
      </c>
      <c r="D1504" s="13">
        <v>33</v>
      </c>
      <c r="E1504" s="13" t="str" cm="1">
        <f t="array" ref="E1504">_xlfn.IFS(D1504&lt;18,"Below 18",D1504&lt;=25,"18-25",D1504&lt;=35,"26-35",D1504&lt;=45,"36-45",D1504&lt;=55,"46-55",TRUE,"56+")</f>
        <v>26-35</v>
      </c>
      <c r="F1504" s="13" t="s">
        <v>10432</v>
      </c>
      <c r="G1504" s="13" t="s">
        <v>10488</v>
      </c>
      <c r="H1504" s="13" t="s">
        <v>11994</v>
      </c>
      <c r="I1504" s="13" t="str">
        <f>_xlfn.XLOOKUP('Customer Information'!$A1504,'Policy Details'!$I$2:$I$5001,'Policy Details'!$A$2:$A$5001)</f>
        <v>POL39531025</v>
      </c>
    </row>
    <row r="1505" spans="1:9">
      <c r="A1505" s="11" t="s">
        <v>1510</v>
      </c>
      <c r="B1505" s="8" t="s">
        <v>6495</v>
      </c>
      <c r="C1505" s="8" t="s">
        <v>9847</v>
      </c>
      <c r="D1505" s="8">
        <v>26</v>
      </c>
      <c r="E1505" s="8" t="str" cm="1">
        <f t="array" ref="E1505">_xlfn.IFS(D1505&lt;18,"Below 18",D1505&lt;=25,"18-25",D1505&lt;=35,"26-35",D1505&lt;=45,"36-45",D1505&lt;=55,"46-55",TRUE,"56+")</f>
        <v>26-35</v>
      </c>
      <c r="F1505" s="8" t="s">
        <v>10334</v>
      </c>
      <c r="G1505" s="8" t="s">
        <v>10489</v>
      </c>
      <c r="H1505" s="8" t="s">
        <v>11995</v>
      </c>
      <c r="I1505" s="8" t="e">
        <f>_xlfn.XLOOKUP('Customer Information'!$A1505,'Policy Details'!$I$2:$I$5001,'Policy Details'!$A$2:$A$5001)</f>
        <v>#N/A</v>
      </c>
    </row>
    <row r="1506" spans="1:9">
      <c r="A1506" s="12" t="s">
        <v>1511</v>
      </c>
      <c r="B1506" s="13" t="s">
        <v>6496</v>
      </c>
      <c r="C1506" s="13" t="s">
        <v>9847</v>
      </c>
      <c r="D1506" s="13">
        <v>71</v>
      </c>
      <c r="E1506" s="13" t="str" cm="1">
        <f t="array" ref="E1506">_xlfn.IFS(D1506&lt;18,"Below 18",D1506&lt;=25,"18-25",D1506&lt;=35,"26-35",D1506&lt;=45,"36-45",D1506&lt;=55,"46-55",TRUE,"56+")</f>
        <v>56+</v>
      </c>
      <c r="F1506" s="13" t="s">
        <v>9991</v>
      </c>
      <c r="G1506" s="13" t="s">
        <v>10489</v>
      </c>
      <c r="H1506" s="13" t="s">
        <v>11996</v>
      </c>
      <c r="I1506" s="13" t="e">
        <f>_xlfn.XLOOKUP('Customer Information'!$A1506,'Policy Details'!$I$2:$I$5001,'Policy Details'!$A$2:$A$5001)</f>
        <v>#N/A</v>
      </c>
    </row>
    <row r="1507" spans="1:9">
      <c r="A1507" s="11" t="s">
        <v>1512</v>
      </c>
      <c r="B1507" s="8" t="s">
        <v>6497</v>
      </c>
      <c r="C1507" s="8" t="s">
        <v>9846</v>
      </c>
      <c r="D1507" s="8">
        <v>34</v>
      </c>
      <c r="E1507" s="8" t="str" cm="1">
        <f t="array" ref="E1507">_xlfn.IFS(D1507&lt;18,"Below 18",D1507&lt;=25,"18-25",D1507&lt;=35,"26-35",D1507&lt;=45,"36-45",D1507&lt;=55,"46-55",TRUE,"56+")</f>
        <v>26-35</v>
      </c>
      <c r="F1507" s="8" t="s">
        <v>10400</v>
      </c>
      <c r="G1507" s="8" t="s">
        <v>10491</v>
      </c>
      <c r="H1507" s="8" t="s">
        <v>11997</v>
      </c>
      <c r="I1507" s="8" t="str">
        <f>_xlfn.XLOOKUP('Customer Information'!$A1507,'Policy Details'!$I$2:$I$5001,'Policy Details'!$A$2:$A$5001)</f>
        <v>POL74728288</v>
      </c>
    </row>
    <row r="1508" spans="1:9">
      <c r="A1508" s="12" t="s">
        <v>1513</v>
      </c>
      <c r="B1508" s="13" t="s">
        <v>6498</v>
      </c>
      <c r="C1508" s="13" t="s">
        <v>9847</v>
      </c>
      <c r="D1508" s="13">
        <v>64</v>
      </c>
      <c r="E1508" s="13" t="str" cm="1">
        <f t="array" ref="E1508">_xlfn.IFS(D1508&lt;18,"Below 18",D1508&lt;=25,"18-25",D1508&lt;=35,"26-35",D1508&lt;=45,"36-45",D1508&lt;=55,"46-55",TRUE,"56+")</f>
        <v>56+</v>
      </c>
      <c r="F1508" s="13" t="s">
        <v>10433</v>
      </c>
      <c r="G1508" s="13" t="s">
        <v>10490</v>
      </c>
      <c r="H1508" s="13" t="s">
        <v>11998</v>
      </c>
      <c r="I1508" s="13" t="str">
        <f>_xlfn.XLOOKUP('Customer Information'!$A1508,'Policy Details'!$I$2:$I$5001,'Policy Details'!$A$2:$A$5001)</f>
        <v>POL73302546</v>
      </c>
    </row>
    <row r="1509" spans="1:9">
      <c r="A1509" s="11" t="s">
        <v>1514</v>
      </c>
      <c r="B1509" s="8" t="s">
        <v>6499</v>
      </c>
      <c r="C1509" s="8" t="s">
        <v>9847</v>
      </c>
      <c r="D1509" s="8">
        <v>33</v>
      </c>
      <c r="E1509" s="8" t="str" cm="1">
        <f t="array" ref="E1509">_xlfn.IFS(D1509&lt;18,"Below 18",D1509&lt;=25,"18-25",D1509&lt;=35,"26-35",D1509&lt;=45,"36-45",D1509&lt;=55,"46-55",TRUE,"56+")</f>
        <v>26-35</v>
      </c>
      <c r="F1509" s="8" t="s">
        <v>10088</v>
      </c>
      <c r="G1509" s="8" t="s">
        <v>10491</v>
      </c>
      <c r="H1509" s="8" t="s">
        <v>11999</v>
      </c>
      <c r="I1509" s="8" t="str">
        <f>_xlfn.XLOOKUP('Customer Information'!$A1509,'Policy Details'!$I$2:$I$5001,'Policy Details'!$A$2:$A$5001)</f>
        <v>POL17289574</v>
      </c>
    </row>
    <row r="1510" spans="1:9">
      <c r="A1510" s="12" t="s">
        <v>1515</v>
      </c>
      <c r="B1510" s="13" t="s">
        <v>6500</v>
      </c>
      <c r="C1510" s="13" t="s">
        <v>9847</v>
      </c>
      <c r="D1510" s="13">
        <v>36</v>
      </c>
      <c r="E1510" s="13" t="str" cm="1">
        <f t="array" ref="E1510">_xlfn.IFS(D1510&lt;18,"Below 18",D1510&lt;=25,"18-25",D1510&lt;=35,"26-35",D1510&lt;=45,"36-45",D1510&lt;=55,"46-55",TRUE,"56+")</f>
        <v>36-45</v>
      </c>
      <c r="F1510" s="13" t="s">
        <v>10434</v>
      </c>
      <c r="G1510" s="13" t="s">
        <v>10488</v>
      </c>
      <c r="H1510" s="13" t="s">
        <v>12000</v>
      </c>
      <c r="I1510" s="13" t="str">
        <f>_xlfn.XLOOKUP('Customer Information'!$A1510,'Policy Details'!$I$2:$I$5001,'Policy Details'!$A$2:$A$5001)</f>
        <v>POL95908586</v>
      </c>
    </row>
    <row r="1511" spans="1:9">
      <c r="A1511" s="11" t="s">
        <v>1516</v>
      </c>
      <c r="B1511" s="8" t="s">
        <v>6501</v>
      </c>
      <c r="C1511" s="8" t="s">
        <v>9848</v>
      </c>
      <c r="D1511" s="8">
        <v>63</v>
      </c>
      <c r="E1511" s="8" t="str" cm="1">
        <f t="array" ref="E1511">_xlfn.IFS(D1511&lt;18,"Below 18",D1511&lt;=25,"18-25",D1511&lt;=35,"26-35",D1511&lt;=45,"36-45",D1511&lt;=55,"46-55",TRUE,"56+")</f>
        <v>56+</v>
      </c>
      <c r="F1511" s="8" t="s">
        <v>10284</v>
      </c>
      <c r="G1511" s="8" t="s">
        <v>10491</v>
      </c>
      <c r="H1511" s="8" t="s">
        <v>12001</v>
      </c>
      <c r="I1511" s="8" t="e">
        <f>_xlfn.XLOOKUP('Customer Information'!$A1511,'Policy Details'!$I$2:$I$5001,'Policy Details'!$A$2:$A$5001)</f>
        <v>#N/A</v>
      </c>
    </row>
    <row r="1512" spans="1:9">
      <c r="A1512" s="12" t="s">
        <v>1517</v>
      </c>
      <c r="B1512" s="13" t="s">
        <v>6502</v>
      </c>
      <c r="C1512" s="13" t="s">
        <v>9847</v>
      </c>
      <c r="D1512" s="13">
        <v>56</v>
      </c>
      <c r="E1512" s="13" t="str" cm="1">
        <f t="array" ref="E1512">_xlfn.IFS(D1512&lt;18,"Below 18",D1512&lt;=25,"18-25",D1512&lt;=35,"26-35",D1512&lt;=45,"36-45",D1512&lt;=55,"46-55",TRUE,"56+")</f>
        <v>56+</v>
      </c>
      <c r="F1512" s="13" t="s">
        <v>10037</v>
      </c>
      <c r="G1512" s="13" t="s">
        <v>10490</v>
      </c>
      <c r="H1512" s="13" t="s">
        <v>12002</v>
      </c>
      <c r="I1512" s="13" t="e">
        <f>_xlfn.XLOOKUP('Customer Information'!$A1512,'Policy Details'!$I$2:$I$5001,'Policy Details'!$A$2:$A$5001)</f>
        <v>#N/A</v>
      </c>
    </row>
    <row r="1513" spans="1:9">
      <c r="A1513" s="11" t="s">
        <v>1518</v>
      </c>
      <c r="B1513" s="8" t="s">
        <v>6503</v>
      </c>
      <c r="C1513" s="8" t="s">
        <v>9847</v>
      </c>
      <c r="D1513" s="8">
        <v>84</v>
      </c>
      <c r="E1513" s="8" t="str" cm="1">
        <f t="array" ref="E1513">_xlfn.IFS(D1513&lt;18,"Below 18",D1513&lt;=25,"18-25",D1513&lt;=35,"26-35",D1513&lt;=45,"36-45",D1513&lt;=55,"46-55",TRUE,"56+")</f>
        <v>56+</v>
      </c>
      <c r="F1513" s="8" t="s">
        <v>10405</v>
      </c>
      <c r="G1513" s="8" t="s">
        <v>10490</v>
      </c>
      <c r="H1513" s="8" t="s">
        <v>12003</v>
      </c>
      <c r="I1513" s="8" t="e">
        <f>_xlfn.XLOOKUP('Customer Information'!$A1513,'Policy Details'!$I$2:$I$5001,'Policy Details'!$A$2:$A$5001)</f>
        <v>#N/A</v>
      </c>
    </row>
    <row r="1514" spans="1:9">
      <c r="A1514" s="12" t="s">
        <v>1519</v>
      </c>
      <c r="B1514" s="13" t="s">
        <v>6504</v>
      </c>
      <c r="C1514" s="13" t="s">
        <v>9848</v>
      </c>
      <c r="D1514" s="13">
        <v>55</v>
      </c>
      <c r="E1514" s="13" t="str" cm="1">
        <f t="array" ref="E1514">_xlfn.IFS(D1514&lt;18,"Below 18",D1514&lt;=25,"18-25",D1514&lt;=35,"26-35",D1514&lt;=45,"36-45",D1514&lt;=55,"46-55",TRUE,"56+")</f>
        <v>46-55</v>
      </c>
      <c r="F1514" s="13" t="s">
        <v>9940</v>
      </c>
      <c r="G1514" s="13" t="s">
        <v>10491</v>
      </c>
      <c r="H1514" s="13" t="s">
        <v>12004</v>
      </c>
      <c r="I1514" s="13" t="e">
        <f>_xlfn.XLOOKUP('Customer Information'!$A1514,'Policy Details'!$I$2:$I$5001,'Policy Details'!$A$2:$A$5001)</f>
        <v>#N/A</v>
      </c>
    </row>
    <row r="1515" spans="1:9">
      <c r="A1515" s="11" t="s">
        <v>1520</v>
      </c>
      <c r="B1515" s="8" t="s">
        <v>6505</v>
      </c>
      <c r="C1515" s="8" t="s">
        <v>9848</v>
      </c>
      <c r="D1515" s="8">
        <v>65</v>
      </c>
      <c r="E1515" s="8" t="str" cm="1">
        <f t="array" ref="E1515">_xlfn.IFS(D1515&lt;18,"Below 18",D1515&lt;=25,"18-25",D1515&lt;=35,"26-35",D1515&lt;=45,"36-45",D1515&lt;=55,"46-55",TRUE,"56+")</f>
        <v>56+</v>
      </c>
      <c r="F1515" s="8" t="s">
        <v>10398</v>
      </c>
      <c r="G1515" s="8" t="s">
        <v>10488</v>
      </c>
      <c r="H1515" s="8" t="s">
        <v>12005</v>
      </c>
      <c r="I1515" s="8" t="str">
        <f>_xlfn.XLOOKUP('Customer Information'!$A1515,'Policy Details'!$I$2:$I$5001,'Policy Details'!$A$2:$A$5001)</f>
        <v>POL95945115</v>
      </c>
    </row>
    <row r="1516" spans="1:9">
      <c r="A1516" s="12" t="s">
        <v>1521</v>
      </c>
      <c r="B1516" s="13" t="s">
        <v>6506</v>
      </c>
      <c r="C1516" s="13" t="s">
        <v>9846</v>
      </c>
      <c r="D1516" s="13">
        <v>35</v>
      </c>
      <c r="E1516" s="13" t="str" cm="1">
        <f t="array" ref="E1516">_xlfn.IFS(D1516&lt;18,"Below 18",D1516&lt;=25,"18-25",D1516&lt;=35,"26-35",D1516&lt;=45,"36-45",D1516&lt;=55,"46-55",TRUE,"56+")</f>
        <v>26-35</v>
      </c>
      <c r="F1516" s="13" t="s">
        <v>10077</v>
      </c>
      <c r="G1516" s="13" t="s">
        <v>10491</v>
      </c>
      <c r="H1516" s="13" t="s">
        <v>12006</v>
      </c>
      <c r="I1516" s="13" t="e">
        <f>_xlfn.XLOOKUP('Customer Information'!$A1516,'Policy Details'!$I$2:$I$5001,'Policy Details'!$A$2:$A$5001)</f>
        <v>#N/A</v>
      </c>
    </row>
    <row r="1517" spans="1:9">
      <c r="A1517" s="11" t="s">
        <v>1522</v>
      </c>
      <c r="B1517" s="8" t="s">
        <v>6507</v>
      </c>
      <c r="C1517" s="8" t="s">
        <v>9848</v>
      </c>
      <c r="D1517" s="8">
        <v>20</v>
      </c>
      <c r="E1517" s="8" t="str" cm="1">
        <f t="array" ref="E1517">_xlfn.IFS(D1517&lt;18,"Below 18",D1517&lt;=25,"18-25",D1517&lt;=35,"26-35",D1517&lt;=45,"36-45",D1517&lt;=55,"46-55",TRUE,"56+")</f>
        <v>18-25</v>
      </c>
      <c r="F1517" s="8" t="s">
        <v>10150</v>
      </c>
      <c r="G1517" s="8" t="s">
        <v>10490</v>
      </c>
      <c r="H1517" s="8" t="s">
        <v>12007</v>
      </c>
      <c r="I1517" s="8" t="e">
        <f>_xlfn.XLOOKUP('Customer Information'!$A1517,'Policy Details'!$I$2:$I$5001,'Policy Details'!$A$2:$A$5001)</f>
        <v>#N/A</v>
      </c>
    </row>
    <row r="1518" spans="1:9">
      <c r="A1518" s="12" t="s">
        <v>1523</v>
      </c>
      <c r="B1518" s="13" t="s">
        <v>6508</v>
      </c>
      <c r="C1518" s="13" t="s">
        <v>9848</v>
      </c>
      <c r="D1518" s="13">
        <v>38</v>
      </c>
      <c r="E1518" s="13" t="str" cm="1">
        <f t="array" ref="E1518">_xlfn.IFS(D1518&lt;18,"Below 18",D1518&lt;=25,"18-25",D1518&lt;=35,"26-35",D1518&lt;=45,"36-45",D1518&lt;=55,"46-55",TRUE,"56+")</f>
        <v>36-45</v>
      </c>
      <c r="F1518" s="13" t="s">
        <v>10089</v>
      </c>
      <c r="G1518" s="13" t="s">
        <v>10491</v>
      </c>
      <c r="H1518" s="13" t="s">
        <v>12008</v>
      </c>
      <c r="I1518" s="13" t="e">
        <f>_xlfn.XLOOKUP('Customer Information'!$A1518,'Policy Details'!$I$2:$I$5001,'Policy Details'!$A$2:$A$5001)</f>
        <v>#N/A</v>
      </c>
    </row>
    <row r="1519" spans="1:9">
      <c r="A1519" s="11" t="s">
        <v>1524</v>
      </c>
      <c r="B1519" s="8" t="s">
        <v>6509</v>
      </c>
      <c r="C1519" s="8" t="s">
        <v>9848</v>
      </c>
      <c r="D1519" s="8">
        <v>58</v>
      </c>
      <c r="E1519" s="8" t="str" cm="1">
        <f t="array" ref="E1519">_xlfn.IFS(D1519&lt;18,"Below 18",D1519&lt;=25,"18-25",D1519&lt;=35,"26-35",D1519&lt;=45,"36-45",D1519&lt;=55,"46-55",TRUE,"56+")</f>
        <v>56+</v>
      </c>
      <c r="F1519" s="8" t="s">
        <v>9975</v>
      </c>
      <c r="G1519" s="8" t="s">
        <v>10488</v>
      </c>
      <c r="H1519" s="8" t="s">
        <v>12009</v>
      </c>
      <c r="I1519" s="8" t="str">
        <f>_xlfn.XLOOKUP('Customer Information'!$A1519,'Policy Details'!$I$2:$I$5001,'Policy Details'!$A$2:$A$5001)</f>
        <v>POL35608817</v>
      </c>
    </row>
    <row r="1520" spans="1:9">
      <c r="A1520" s="12" t="s">
        <v>1525</v>
      </c>
      <c r="B1520" s="13" t="s">
        <v>6510</v>
      </c>
      <c r="C1520" s="13" t="s">
        <v>9847</v>
      </c>
      <c r="D1520" s="13">
        <v>78</v>
      </c>
      <c r="E1520" s="13" t="str" cm="1">
        <f t="array" ref="E1520">_xlfn.IFS(D1520&lt;18,"Below 18",D1520&lt;=25,"18-25",D1520&lt;=35,"26-35",D1520&lt;=45,"36-45",D1520&lt;=55,"46-55",TRUE,"56+")</f>
        <v>56+</v>
      </c>
      <c r="F1520" s="13" t="s">
        <v>10111</v>
      </c>
      <c r="G1520" s="13" t="s">
        <v>10491</v>
      </c>
      <c r="H1520" s="13" t="s">
        <v>12010</v>
      </c>
      <c r="I1520" s="13" t="str">
        <f>_xlfn.XLOOKUP('Customer Information'!$A1520,'Policy Details'!$I$2:$I$5001,'Policy Details'!$A$2:$A$5001)</f>
        <v>POL63461298</v>
      </c>
    </row>
    <row r="1521" spans="1:9">
      <c r="A1521" s="11" t="s">
        <v>1526</v>
      </c>
      <c r="B1521" s="8" t="s">
        <v>5648</v>
      </c>
      <c r="C1521" s="8" t="s">
        <v>9847</v>
      </c>
      <c r="D1521" s="8">
        <v>55</v>
      </c>
      <c r="E1521" s="8" t="str" cm="1">
        <f t="array" ref="E1521">_xlfn.IFS(D1521&lt;18,"Below 18",D1521&lt;=25,"18-25",D1521&lt;=35,"26-35",D1521&lt;=45,"36-45",D1521&lt;=55,"46-55",TRUE,"56+")</f>
        <v>46-55</v>
      </c>
      <c r="F1521" s="8" t="s">
        <v>9884</v>
      </c>
      <c r="G1521" s="8" t="s">
        <v>10491</v>
      </c>
      <c r="H1521" s="8" t="s">
        <v>12011</v>
      </c>
      <c r="I1521" s="8" t="str">
        <f>_xlfn.XLOOKUP('Customer Information'!$A1521,'Policy Details'!$I$2:$I$5001,'Policy Details'!$A$2:$A$5001)</f>
        <v>POL32942067</v>
      </c>
    </row>
    <row r="1522" spans="1:9">
      <c r="A1522" s="12" t="s">
        <v>1527</v>
      </c>
      <c r="B1522" s="13" t="s">
        <v>6511</v>
      </c>
      <c r="C1522" s="13" t="s">
        <v>9846</v>
      </c>
      <c r="D1522" s="13">
        <v>45</v>
      </c>
      <c r="E1522" s="13" t="str" cm="1">
        <f t="array" ref="E1522">_xlfn.IFS(D1522&lt;18,"Below 18",D1522&lt;=25,"18-25",D1522&lt;=35,"26-35",D1522&lt;=45,"36-45",D1522&lt;=55,"46-55",TRUE,"56+")</f>
        <v>36-45</v>
      </c>
      <c r="F1522" s="13" t="s">
        <v>10077</v>
      </c>
      <c r="G1522" s="13" t="s">
        <v>10488</v>
      </c>
      <c r="H1522" s="13" t="s">
        <v>12012</v>
      </c>
      <c r="I1522" s="13" t="str">
        <f>_xlfn.XLOOKUP('Customer Information'!$A1522,'Policy Details'!$I$2:$I$5001,'Policy Details'!$A$2:$A$5001)</f>
        <v>POL07640768</v>
      </c>
    </row>
    <row r="1523" spans="1:9">
      <c r="A1523" s="11" t="s">
        <v>1528</v>
      </c>
      <c r="B1523" s="8" t="s">
        <v>6512</v>
      </c>
      <c r="C1523" s="8" t="s">
        <v>9847</v>
      </c>
      <c r="D1523" s="8">
        <v>74</v>
      </c>
      <c r="E1523" s="8" t="str" cm="1">
        <f t="array" ref="E1523">_xlfn.IFS(D1523&lt;18,"Below 18",D1523&lt;=25,"18-25",D1523&lt;=35,"26-35",D1523&lt;=45,"36-45",D1523&lt;=55,"46-55",TRUE,"56+")</f>
        <v>56+</v>
      </c>
      <c r="F1523" s="8" t="s">
        <v>10074</v>
      </c>
      <c r="G1523" s="8" t="s">
        <v>10488</v>
      </c>
      <c r="H1523" s="8" t="s">
        <v>12013</v>
      </c>
      <c r="I1523" s="8" t="str">
        <f>_xlfn.XLOOKUP('Customer Information'!$A1523,'Policy Details'!$I$2:$I$5001,'Policy Details'!$A$2:$A$5001)</f>
        <v>POL12707693</v>
      </c>
    </row>
    <row r="1524" spans="1:9">
      <c r="A1524" s="12" t="s">
        <v>1529</v>
      </c>
      <c r="B1524" s="13" t="s">
        <v>6513</v>
      </c>
      <c r="C1524" s="13" t="s">
        <v>9846</v>
      </c>
      <c r="D1524" s="13">
        <v>23</v>
      </c>
      <c r="E1524" s="13" t="str" cm="1">
        <f t="array" ref="E1524">_xlfn.IFS(D1524&lt;18,"Below 18",D1524&lt;=25,"18-25",D1524&lt;=35,"26-35",D1524&lt;=45,"36-45",D1524&lt;=55,"46-55",TRUE,"56+")</f>
        <v>18-25</v>
      </c>
      <c r="F1524" s="13" t="s">
        <v>10038</v>
      </c>
      <c r="G1524" s="13" t="s">
        <v>10489</v>
      </c>
      <c r="H1524" s="13" t="s">
        <v>12014</v>
      </c>
      <c r="I1524" s="13" t="str">
        <f>_xlfn.XLOOKUP('Customer Information'!$A1524,'Policy Details'!$I$2:$I$5001,'Policy Details'!$A$2:$A$5001)</f>
        <v>POL13187754</v>
      </c>
    </row>
    <row r="1525" spans="1:9">
      <c r="A1525" s="11" t="s">
        <v>1530</v>
      </c>
      <c r="B1525" s="8" t="s">
        <v>6514</v>
      </c>
      <c r="C1525" s="8" t="s">
        <v>9846</v>
      </c>
      <c r="D1525" s="8">
        <v>50</v>
      </c>
      <c r="E1525" s="8" t="str" cm="1">
        <f t="array" ref="E1525">_xlfn.IFS(D1525&lt;18,"Below 18",D1525&lt;=25,"18-25",D1525&lt;=35,"26-35",D1525&lt;=45,"36-45",D1525&lt;=55,"46-55",TRUE,"56+")</f>
        <v>46-55</v>
      </c>
      <c r="F1525" s="8" t="s">
        <v>10010</v>
      </c>
      <c r="G1525" s="8" t="s">
        <v>10490</v>
      </c>
      <c r="H1525" s="8" t="s">
        <v>12015</v>
      </c>
      <c r="I1525" s="8" t="e">
        <f>_xlfn.XLOOKUP('Customer Information'!$A1525,'Policy Details'!$I$2:$I$5001,'Policy Details'!$A$2:$A$5001)</f>
        <v>#N/A</v>
      </c>
    </row>
    <row r="1526" spans="1:9">
      <c r="A1526" s="12" t="s">
        <v>1531</v>
      </c>
      <c r="B1526" s="13" t="s">
        <v>6515</v>
      </c>
      <c r="C1526" s="13" t="s">
        <v>9847</v>
      </c>
      <c r="D1526" s="13">
        <v>70</v>
      </c>
      <c r="E1526" s="13" t="str" cm="1">
        <f t="array" ref="E1526">_xlfn.IFS(D1526&lt;18,"Below 18",D1526&lt;=25,"18-25",D1526&lt;=35,"26-35",D1526&lt;=45,"36-45",D1526&lt;=55,"46-55",TRUE,"56+")</f>
        <v>56+</v>
      </c>
      <c r="F1526" s="13" t="s">
        <v>10102</v>
      </c>
      <c r="G1526" s="13" t="s">
        <v>10491</v>
      </c>
      <c r="H1526" s="13" t="s">
        <v>12016</v>
      </c>
      <c r="I1526" s="13" t="str">
        <f>_xlfn.XLOOKUP('Customer Information'!$A1526,'Policy Details'!$I$2:$I$5001,'Policy Details'!$A$2:$A$5001)</f>
        <v>POL30766028</v>
      </c>
    </row>
    <row r="1527" spans="1:9">
      <c r="A1527" s="11" t="s">
        <v>1532</v>
      </c>
      <c r="B1527" s="8" t="s">
        <v>6516</v>
      </c>
      <c r="C1527" s="8" t="s">
        <v>9847</v>
      </c>
      <c r="D1527" s="8">
        <v>29</v>
      </c>
      <c r="E1527" s="8" t="str" cm="1">
        <f t="array" ref="E1527">_xlfn.IFS(D1527&lt;18,"Below 18",D1527&lt;=25,"18-25",D1527&lt;=35,"26-35",D1527&lt;=45,"36-45",D1527&lt;=55,"46-55",TRUE,"56+")</f>
        <v>26-35</v>
      </c>
      <c r="F1527" s="8" t="s">
        <v>10230</v>
      </c>
      <c r="G1527" s="8" t="s">
        <v>10490</v>
      </c>
      <c r="H1527" s="8" t="s">
        <v>12017</v>
      </c>
      <c r="I1527" s="8" t="str">
        <f>_xlfn.XLOOKUP('Customer Information'!$A1527,'Policy Details'!$I$2:$I$5001,'Policy Details'!$A$2:$A$5001)</f>
        <v>POL47741439</v>
      </c>
    </row>
    <row r="1528" spans="1:9">
      <c r="A1528" s="12" t="s">
        <v>1533</v>
      </c>
      <c r="B1528" s="13" t="s">
        <v>6517</v>
      </c>
      <c r="C1528" s="13" t="s">
        <v>9846</v>
      </c>
      <c r="D1528" s="13">
        <v>63</v>
      </c>
      <c r="E1528" s="13" t="str" cm="1">
        <f t="array" ref="E1528">_xlfn.IFS(D1528&lt;18,"Below 18",D1528&lt;=25,"18-25",D1528&lt;=35,"26-35",D1528&lt;=45,"36-45",D1528&lt;=55,"46-55",TRUE,"56+")</f>
        <v>56+</v>
      </c>
      <c r="F1528" s="13" t="s">
        <v>10078</v>
      </c>
      <c r="G1528" s="13" t="s">
        <v>10488</v>
      </c>
      <c r="H1528" s="13" t="s">
        <v>12018</v>
      </c>
      <c r="I1528" s="13" t="str">
        <f>_xlfn.XLOOKUP('Customer Information'!$A1528,'Policy Details'!$I$2:$I$5001,'Policy Details'!$A$2:$A$5001)</f>
        <v>POL88923538</v>
      </c>
    </row>
    <row r="1529" spans="1:9">
      <c r="A1529" s="11" t="s">
        <v>1534</v>
      </c>
      <c r="B1529" s="8" t="s">
        <v>6518</v>
      </c>
      <c r="C1529" s="8" t="s">
        <v>9848</v>
      </c>
      <c r="D1529" s="8">
        <v>20</v>
      </c>
      <c r="E1529" s="8" t="str" cm="1">
        <f t="array" ref="E1529">_xlfn.IFS(D1529&lt;18,"Below 18",D1529&lt;=25,"18-25",D1529&lt;=35,"26-35",D1529&lt;=45,"36-45",D1529&lt;=55,"46-55",TRUE,"56+")</f>
        <v>18-25</v>
      </c>
      <c r="F1529" s="8" t="s">
        <v>9854</v>
      </c>
      <c r="G1529" s="8" t="s">
        <v>10489</v>
      </c>
      <c r="H1529" s="8" t="s">
        <v>12019</v>
      </c>
      <c r="I1529" s="8" t="str">
        <f>_xlfn.XLOOKUP('Customer Information'!$A1529,'Policy Details'!$I$2:$I$5001,'Policy Details'!$A$2:$A$5001)</f>
        <v>POL63887686</v>
      </c>
    </row>
    <row r="1530" spans="1:9">
      <c r="A1530" s="12" t="s">
        <v>1535</v>
      </c>
      <c r="B1530" s="13" t="s">
        <v>6519</v>
      </c>
      <c r="C1530" s="13" t="s">
        <v>9847</v>
      </c>
      <c r="D1530" s="13">
        <v>26</v>
      </c>
      <c r="E1530" s="13" t="str" cm="1">
        <f t="array" ref="E1530">_xlfn.IFS(D1530&lt;18,"Below 18",D1530&lt;=25,"18-25",D1530&lt;=35,"26-35",D1530&lt;=45,"36-45",D1530&lt;=55,"46-55",TRUE,"56+")</f>
        <v>26-35</v>
      </c>
      <c r="F1530" s="13" t="s">
        <v>10197</v>
      </c>
      <c r="G1530" s="13" t="s">
        <v>10490</v>
      </c>
      <c r="H1530" s="13" t="s">
        <v>12020</v>
      </c>
      <c r="I1530" s="13" t="str">
        <f>_xlfn.XLOOKUP('Customer Information'!$A1530,'Policy Details'!$I$2:$I$5001,'Policy Details'!$A$2:$A$5001)</f>
        <v>POL23926738</v>
      </c>
    </row>
    <row r="1531" spans="1:9">
      <c r="A1531" s="11" t="s">
        <v>1536</v>
      </c>
      <c r="B1531" s="8" t="s">
        <v>6520</v>
      </c>
      <c r="C1531" s="8" t="s">
        <v>9847</v>
      </c>
      <c r="D1531" s="8">
        <v>65</v>
      </c>
      <c r="E1531" s="8" t="str" cm="1">
        <f t="array" ref="E1531">_xlfn.IFS(D1531&lt;18,"Below 18",D1531&lt;=25,"18-25",D1531&lt;=35,"26-35",D1531&lt;=45,"36-45",D1531&lt;=55,"46-55",TRUE,"56+")</f>
        <v>56+</v>
      </c>
      <c r="F1531" s="8" t="s">
        <v>10177</v>
      </c>
      <c r="G1531" s="8" t="s">
        <v>10489</v>
      </c>
      <c r="H1531" s="8" t="s">
        <v>12021</v>
      </c>
      <c r="I1531" s="8" t="str">
        <f>_xlfn.XLOOKUP('Customer Information'!$A1531,'Policy Details'!$I$2:$I$5001,'Policy Details'!$A$2:$A$5001)</f>
        <v>POL52327651</v>
      </c>
    </row>
    <row r="1532" spans="1:9">
      <c r="A1532" s="12" t="s">
        <v>1537</v>
      </c>
      <c r="B1532" s="13" t="s">
        <v>6521</v>
      </c>
      <c r="C1532" s="13" t="s">
        <v>9846</v>
      </c>
      <c r="D1532" s="13">
        <v>39</v>
      </c>
      <c r="E1532" s="13" t="str" cm="1">
        <f t="array" ref="E1532">_xlfn.IFS(D1532&lt;18,"Below 18",D1532&lt;=25,"18-25",D1532&lt;=35,"26-35",D1532&lt;=45,"36-45",D1532&lt;=55,"46-55",TRUE,"56+")</f>
        <v>36-45</v>
      </c>
      <c r="F1532" s="13" t="s">
        <v>9947</v>
      </c>
      <c r="G1532" s="13" t="s">
        <v>10491</v>
      </c>
      <c r="H1532" s="13" t="s">
        <v>12022</v>
      </c>
      <c r="I1532" s="13" t="str">
        <f>_xlfn.XLOOKUP('Customer Information'!$A1532,'Policy Details'!$I$2:$I$5001,'Policy Details'!$A$2:$A$5001)</f>
        <v>POL37431066</v>
      </c>
    </row>
    <row r="1533" spans="1:9">
      <c r="A1533" s="11" t="s">
        <v>1538</v>
      </c>
      <c r="B1533" s="8" t="s">
        <v>6522</v>
      </c>
      <c r="C1533" s="8" t="s">
        <v>9847</v>
      </c>
      <c r="D1533" s="8">
        <v>48</v>
      </c>
      <c r="E1533" s="8" t="str" cm="1">
        <f t="array" ref="E1533">_xlfn.IFS(D1533&lt;18,"Below 18",D1533&lt;=25,"18-25",D1533&lt;=35,"26-35",D1533&lt;=45,"36-45",D1533&lt;=55,"46-55",TRUE,"56+")</f>
        <v>46-55</v>
      </c>
      <c r="F1533" s="8" t="s">
        <v>10255</v>
      </c>
      <c r="G1533" s="8" t="s">
        <v>10491</v>
      </c>
      <c r="H1533" s="8" t="s">
        <v>12023</v>
      </c>
      <c r="I1533" s="8" t="e">
        <f>_xlfn.XLOOKUP('Customer Information'!$A1533,'Policy Details'!$I$2:$I$5001,'Policy Details'!$A$2:$A$5001)</f>
        <v>#N/A</v>
      </c>
    </row>
    <row r="1534" spans="1:9">
      <c r="A1534" s="12" t="s">
        <v>1539</v>
      </c>
      <c r="B1534" s="13" t="s">
        <v>6523</v>
      </c>
      <c r="C1534" s="13" t="s">
        <v>9848</v>
      </c>
      <c r="D1534" s="13">
        <v>47</v>
      </c>
      <c r="E1534" s="13" t="str" cm="1">
        <f t="array" ref="E1534">_xlfn.IFS(D1534&lt;18,"Below 18",D1534&lt;=25,"18-25",D1534&lt;=35,"26-35",D1534&lt;=45,"36-45",D1534&lt;=55,"46-55",TRUE,"56+")</f>
        <v>46-55</v>
      </c>
      <c r="F1534" s="13" t="s">
        <v>10123</v>
      </c>
      <c r="G1534" s="13" t="s">
        <v>10489</v>
      </c>
      <c r="H1534" s="13" t="s">
        <v>12024</v>
      </c>
      <c r="I1534" s="13" t="str">
        <f>_xlfn.XLOOKUP('Customer Information'!$A1534,'Policy Details'!$I$2:$I$5001,'Policy Details'!$A$2:$A$5001)</f>
        <v>POL93562061</v>
      </c>
    </row>
    <row r="1535" spans="1:9">
      <c r="A1535" s="11" t="s">
        <v>1540</v>
      </c>
      <c r="B1535" s="8" t="s">
        <v>6524</v>
      </c>
      <c r="C1535" s="8" t="s">
        <v>9846</v>
      </c>
      <c r="D1535" s="8">
        <v>25</v>
      </c>
      <c r="E1535" s="8" t="str" cm="1">
        <f t="array" ref="E1535">_xlfn.IFS(D1535&lt;18,"Below 18",D1535&lt;=25,"18-25",D1535&lt;=35,"26-35",D1535&lt;=45,"36-45",D1535&lt;=55,"46-55",TRUE,"56+")</f>
        <v>18-25</v>
      </c>
      <c r="F1535" s="8" t="s">
        <v>10109</v>
      </c>
      <c r="G1535" s="8" t="s">
        <v>10488</v>
      </c>
      <c r="H1535" s="8" t="s">
        <v>12025</v>
      </c>
      <c r="I1535" s="8" t="e">
        <f>_xlfn.XLOOKUP('Customer Information'!$A1535,'Policy Details'!$I$2:$I$5001,'Policy Details'!$A$2:$A$5001)</f>
        <v>#N/A</v>
      </c>
    </row>
    <row r="1536" spans="1:9">
      <c r="A1536" s="12" t="s">
        <v>1541</v>
      </c>
      <c r="B1536" s="13" t="s">
        <v>6525</v>
      </c>
      <c r="C1536" s="13" t="s">
        <v>9847</v>
      </c>
      <c r="D1536" s="13">
        <v>35</v>
      </c>
      <c r="E1536" s="13" t="str" cm="1">
        <f t="array" ref="E1536">_xlfn.IFS(D1536&lt;18,"Below 18",D1536&lt;=25,"18-25",D1536&lt;=35,"26-35",D1536&lt;=45,"36-45",D1536&lt;=55,"46-55",TRUE,"56+")</f>
        <v>26-35</v>
      </c>
      <c r="F1536" s="13" t="s">
        <v>10298</v>
      </c>
      <c r="G1536" s="13" t="s">
        <v>10488</v>
      </c>
      <c r="H1536" s="13" t="s">
        <v>12026</v>
      </c>
      <c r="I1536" s="13" t="str">
        <f>_xlfn.XLOOKUP('Customer Information'!$A1536,'Policy Details'!$I$2:$I$5001,'Policy Details'!$A$2:$A$5001)</f>
        <v>POL02157251</v>
      </c>
    </row>
    <row r="1537" spans="1:9">
      <c r="A1537" s="11" t="s">
        <v>1542</v>
      </c>
      <c r="B1537" s="8" t="s">
        <v>6526</v>
      </c>
      <c r="C1537" s="8" t="s">
        <v>9846</v>
      </c>
      <c r="D1537" s="8">
        <v>73</v>
      </c>
      <c r="E1537" s="8" t="str" cm="1">
        <f t="array" ref="E1537">_xlfn.IFS(D1537&lt;18,"Below 18",D1537&lt;=25,"18-25",D1537&lt;=35,"26-35",D1537&lt;=45,"36-45",D1537&lt;=55,"46-55",TRUE,"56+")</f>
        <v>56+</v>
      </c>
      <c r="F1537" s="8" t="s">
        <v>10177</v>
      </c>
      <c r="G1537" s="8" t="s">
        <v>10489</v>
      </c>
      <c r="H1537" s="8" t="s">
        <v>12027</v>
      </c>
      <c r="I1537" s="8" t="str">
        <f>_xlfn.XLOOKUP('Customer Information'!$A1537,'Policy Details'!$I$2:$I$5001,'Policy Details'!$A$2:$A$5001)</f>
        <v>POL03108905</v>
      </c>
    </row>
    <row r="1538" spans="1:9">
      <c r="A1538" s="12" t="s">
        <v>1543</v>
      </c>
      <c r="B1538" s="13" t="s">
        <v>6527</v>
      </c>
      <c r="C1538" s="13" t="s">
        <v>9848</v>
      </c>
      <c r="D1538" s="13">
        <v>34</v>
      </c>
      <c r="E1538" s="13" t="str" cm="1">
        <f t="array" ref="E1538">_xlfn.IFS(D1538&lt;18,"Below 18",D1538&lt;=25,"18-25",D1538&lt;=35,"26-35",D1538&lt;=45,"36-45",D1538&lt;=55,"46-55",TRUE,"56+")</f>
        <v>26-35</v>
      </c>
      <c r="F1538" s="13" t="s">
        <v>10247</v>
      </c>
      <c r="G1538" s="13" t="s">
        <v>10490</v>
      </c>
      <c r="H1538" s="13" t="s">
        <v>12028</v>
      </c>
      <c r="I1538" s="13" t="e">
        <f>_xlfn.XLOOKUP('Customer Information'!$A1538,'Policy Details'!$I$2:$I$5001,'Policy Details'!$A$2:$A$5001)</f>
        <v>#N/A</v>
      </c>
    </row>
    <row r="1539" spans="1:9">
      <c r="A1539" s="11" t="s">
        <v>1544</v>
      </c>
      <c r="B1539" s="8" t="s">
        <v>6528</v>
      </c>
      <c r="C1539" s="8" t="s">
        <v>9847</v>
      </c>
      <c r="D1539" s="8">
        <v>20</v>
      </c>
      <c r="E1539" s="8" t="str" cm="1">
        <f t="array" ref="E1539">_xlfn.IFS(D1539&lt;18,"Below 18",D1539&lt;=25,"18-25",D1539&lt;=35,"26-35",D1539&lt;=45,"36-45",D1539&lt;=55,"46-55",TRUE,"56+")</f>
        <v>18-25</v>
      </c>
      <c r="F1539" s="8" t="s">
        <v>10435</v>
      </c>
      <c r="G1539" s="8" t="s">
        <v>10489</v>
      </c>
      <c r="H1539" s="8" t="s">
        <v>12029</v>
      </c>
      <c r="I1539" s="8" t="str">
        <f>_xlfn.XLOOKUP('Customer Information'!$A1539,'Policy Details'!$I$2:$I$5001,'Policy Details'!$A$2:$A$5001)</f>
        <v>POL88842514</v>
      </c>
    </row>
    <row r="1540" spans="1:9">
      <c r="A1540" s="12" t="s">
        <v>1545</v>
      </c>
      <c r="B1540" s="13" t="s">
        <v>6529</v>
      </c>
      <c r="C1540" s="13" t="s">
        <v>9847</v>
      </c>
      <c r="D1540" s="13">
        <v>56</v>
      </c>
      <c r="E1540" s="13" t="str" cm="1">
        <f t="array" ref="E1540">_xlfn.IFS(D1540&lt;18,"Below 18",D1540&lt;=25,"18-25",D1540&lt;=35,"26-35",D1540&lt;=45,"36-45",D1540&lt;=55,"46-55",TRUE,"56+")</f>
        <v>56+</v>
      </c>
      <c r="F1540" s="13" t="s">
        <v>9934</v>
      </c>
      <c r="G1540" s="13" t="s">
        <v>10489</v>
      </c>
      <c r="H1540" s="13" t="s">
        <v>12030</v>
      </c>
      <c r="I1540" s="13" t="str">
        <f>_xlfn.XLOOKUP('Customer Information'!$A1540,'Policy Details'!$I$2:$I$5001,'Policy Details'!$A$2:$A$5001)</f>
        <v>POL74375234</v>
      </c>
    </row>
    <row r="1541" spans="1:9">
      <c r="A1541" s="11" t="s">
        <v>1546</v>
      </c>
      <c r="B1541" s="8" t="s">
        <v>6530</v>
      </c>
      <c r="C1541" s="8" t="s">
        <v>9847</v>
      </c>
      <c r="D1541" s="8">
        <v>50</v>
      </c>
      <c r="E1541" s="8" t="str" cm="1">
        <f t="array" ref="E1541">_xlfn.IFS(D1541&lt;18,"Below 18",D1541&lt;=25,"18-25",D1541&lt;=35,"26-35",D1541&lt;=45,"36-45",D1541&lt;=55,"46-55",TRUE,"56+")</f>
        <v>46-55</v>
      </c>
      <c r="F1541" s="8" t="s">
        <v>10105</v>
      </c>
      <c r="G1541" s="8" t="s">
        <v>10489</v>
      </c>
      <c r="H1541" s="8" t="s">
        <v>12031</v>
      </c>
      <c r="I1541" s="8" t="e">
        <f>_xlfn.XLOOKUP('Customer Information'!$A1541,'Policy Details'!$I$2:$I$5001,'Policy Details'!$A$2:$A$5001)</f>
        <v>#N/A</v>
      </c>
    </row>
    <row r="1542" spans="1:9">
      <c r="A1542" s="12" t="s">
        <v>1547</v>
      </c>
      <c r="B1542" s="13" t="s">
        <v>6531</v>
      </c>
      <c r="C1542" s="13" t="s">
        <v>9847</v>
      </c>
      <c r="D1542" s="13">
        <v>62</v>
      </c>
      <c r="E1542" s="13" t="str" cm="1">
        <f t="array" ref="E1542">_xlfn.IFS(D1542&lt;18,"Below 18",D1542&lt;=25,"18-25",D1542&lt;=35,"26-35",D1542&lt;=45,"36-45",D1542&lt;=55,"46-55",TRUE,"56+")</f>
        <v>56+</v>
      </c>
      <c r="F1542" s="13" t="s">
        <v>9984</v>
      </c>
      <c r="G1542" s="13" t="s">
        <v>10490</v>
      </c>
      <c r="H1542" s="13" t="s">
        <v>12032</v>
      </c>
      <c r="I1542" s="13" t="str">
        <f>_xlfn.XLOOKUP('Customer Information'!$A1542,'Policy Details'!$I$2:$I$5001,'Policy Details'!$A$2:$A$5001)</f>
        <v>POL30896226</v>
      </c>
    </row>
    <row r="1543" spans="1:9">
      <c r="A1543" s="11" t="s">
        <v>1548</v>
      </c>
      <c r="B1543" s="8" t="s">
        <v>6532</v>
      </c>
      <c r="C1543" s="8" t="s">
        <v>9846</v>
      </c>
      <c r="D1543" s="8">
        <v>19</v>
      </c>
      <c r="E1543" s="8" t="str" cm="1">
        <f t="array" ref="E1543">_xlfn.IFS(D1543&lt;18,"Below 18",D1543&lt;=25,"18-25",D1543&lt;=35,"26-35",D1543&lt;=45,"36-45",D1543&lt;=55,"46-55",TRUE,"56+")</f>
        <v>18-25</v>
      </c>
      <c r="F1543" s="8" t="s">
        <v>9958</v>
      </c>
      <c r="G1543" s="8" t="s">
        <v>10490</v>
      </c>
      <c r="H1543" s="8" t="s">
        <v>12033</v>
      </c>
      <c r="I1543" s="8" t="e">
        <f>_xlfn.XLOOKUP('Customer Information'!$A1543,'Policy Details'!$I$2:$I$5001,'Policy Details'!$A$2:$A$5001)</f>
        <v>#N/A</v>
      </c>
    </row>
    <row r="1544" spans="1:9">
      <c r="A1544" s="12" t="s">
        <v>1549</v>
      </c>
      <c r="B1544" s="13" t="s">
        <v>6533</v>
      </c>
      <c r="C1544" s="13" t="s">
        <v>9846</v>
      </c>
      <c r="D1544" s="13">
        <v>36</v>
      </c>
      <c r="E1544" s="13" t="str" cm="1">
        <f t="array" ref="E1544">_xlfn.IFS(D1544&lt;18,"Below 18",D1544&lt;=25,"18-25",D1544&lt;=35,"26-35",D1544&lt;=45,"36-45",D1544&lt;=55,"46-55",TRUE,"56+")</f>
        <v>36-45</v>
      </c>
      <c r="F1544" s="13" t="s">
        <v>10040</v>
      </c>
      <c r="G1544" s="13" t="s">
        <v>10488</v>
      </c>
      <c r="H1544" s="13" t="s">
        <v>12034</v>
      </c>
      <c r="I1544" s="13" t="str">
        <f>_xlfn.XLOOKUP('Customer Information'!$A1544,'Policy Details'!$I$2:$I$5001,'Policy Details'!$A$2:$A$5001)</f>
        <v>POL65609940</v>
      </c>
    </row>
    <row r="1545" spans="1:9">
      <c r="A1545" s="11" t="s">
        <v>1550</v>
      </c>
      <c r="B1545" s="8" t="s">
        <v>6534</v>
      </c>
      <c r="C1545" s="8" t="s">
        <v>9847</v>
      </c>
      <c r="D1545" s="8">
        <v>69</v>
      </c>
      <c r="E1545" s="8" t="str" cm="1">
        <f t="array" ref="E1545">_xlfn.IFS(D1545&lt;18,"Below 18",D1545&lt;=25,"18-25",D1545&lt;=35,"26-35",D1545&lt;=45,"36-45",D1545&lt;=55,"46-55",TRUE,"56+")</f>
        <v>56+</v>
      </c>
      <c r="F1545" s="8" t="s">
        <v>10436</v>
      </c>
      <c r="G1545" s="8" t="s">
        <v>10491</v>
      </c>
      <c r="H1545" s="8" t="s">
        <v>12035</v>
      </c>
      <c r="I1545" s="8" t="str">
        <f>_xlfn.XLOOKUP('Customer Information'!$A1545,'Policy Details'!$I$2:$I$5001,'Policy Details'!$A$2:$A$5001)</f>
        <v>POL76750122</v>
      </c>
    </row>
    <row r="1546" spans="1:9">
      <c r="A1546" s="12" t="s">
        <v>1551</v>
      </c>
      <c r="B1546" s="13" t="s">
        <v>6535</v>
      </c>
      <c r="C1546" s="13" t="s">
        <v>9847</v>
      </c>
      <c r="D1546" s="13">
        <v>55</v>
      </c>
      <c r="E1546" s="13" t="str" cm="1">
        <f t="array" ref="E1546">_xlfn.IFS(D1546&lt;18,"Below 18",D1546&lt;=25,"18-25",D1546&lt;=35,"26-35",D1546&lt;=45,"36-45",D1546&lt;=55,"46-55",TRUE,"56+")</f>
        <v>46-55</v>
      </c>
      <c r="F1546" s="13" t="s">
        <v>9855</v>
      </c>
      <c r="G1546" s="13" t="s">
        <v>10490</v>
      </c>
      <c r="H1546" s="13" t="s">
        <v>12036</v>
      </c>
      <c r="I1546" s="13" t="str">
        <f>_xlfn.XLOOKUP('Customer Information'!$A1546,'Policy Details'!$I$2:$I$5001,'Policy Details'!$A$2:$A$5001)</f>
        <v>POL67267899</v>
      </c>
    </row>
    <row r="1547" spans="1:9">
      <c r="A1547" s="11" t="s">
        <v>1552</v>
      </c>
      <c r="B1547" s="8" t="s">
        <v>6536</v>
      </c>
      <c r="C1547" s="8" t="s">
        <v>9846</v>
      </c>
      <c r="D1547" s="8">
        <v>26</v>
      </c>
      <c r="E1547" s="8" t="str" cm="1">
        <f t="array" ref="E1547">_xlfn.IFS(D1547&lt;18,"Below 18",D1547&lt;=25,"18-25",D1547&lt;=35,"26-35",D1547&lt;=45,"36-45",D1547&lt;=55,"46-55",TRUE,"56+")</f>
        <v>26-35</v>
      </c>
      <c r="F1547" s="8" t="s">
        <v>10262</v>
      </c>
      <c r="G1547" s="8" t="s">
        <v>10490</v>
      </c>
      <c r="H1547" s="8" t="s">
        <v>12037</v>
      </c>
      <c r="I1547" s="8" t="str">
        <f>_xlfn.XLOOKUP('Customer Information'!$A1547,'Policy Details'!$I$2:$I$5001,'Policy Details'!$A$2:$A$5001)</f>
        <v>POL83559583</v>
      </c>
    </row>
    <row r="1548" spans="1:9">
      <c r="A1548" s="12" t="s">
        <v>1553</v>
      </c>
      <c r="B1548" s="13" t="s">
        <v>6537</v>
      </c>
      <c r="C1548" s="13" t="s">
        <v>9847</v>
      </c>
      <c r="D1548" s="13">
        <v>73</v>
      </c>
      <c r="E1548" s="13" t="str" cm="1">
        <f t="array" ref="E1548">_xlfn.IFS(D1548&lt;18,"Below 18",D1548&lt;=25,"18-25",D1548&lt;=35,"26-35",D1548&lt;=45,"36-45",D1548&lt;=55,"46-55",TRUE,"56+")</f>
        <v>56+</v>
      </c>
      <c r="F1548" s="13" t="s">
        <v>10156</v>
      </c>
      <c r="G1548" s="13" t="s">
        <v>10491</v>
      </c>
      <c r="H1548" s="13" t="s">
        <v>12038</v>
      </c>
      <c r="I1548" s="13" t="e">
        <f>_xlfn.XLOOKUP('Customer Information'!$A1548,'Policy Details'!$I$2:$I$5001,'Policy Details'!$A$2:$A$5001)</f>
        <v>#N/A</v>
      </c>
    </row>
    <row r="1549" spans="1:9">
      <c r="A1549" s="11" t="s">
        <v>1554</v>
      </c>
      <c r="B1549" s="8" t="s">
        <v>6538</v>
      </c>
      <c r="C1549" s="8" t="s">
        <v>9847</v>
      </c>
      <c r="D1549" s="8">
        <v>59</v>
      </c>
      <c r="E1549" s="8" t="str" cm="1">
        <f t="array" ref="E1549">_xlfn.IFS(D1549&lt;18,"Below 18",D1549&lt;=25,"18-25",D1549&lt;=35,"26-35",D1549&lt;=45,"36-45",D1549&lt;=55,"46-55",TRUE,"56+")</f>
        <v>56+</v>
      </c>
      <c r="F1549" s="8" t="s">
        <v>10122</v>
      </c>
      <c r="G1549" s="8" t="s">
        <v>10488</v>
      </c>
      <c r="H1549" s="8" t="s">
        <v>12039</v>
      </c>
      <c r="I1549" s="8" t="str">
        <f>_xlfn.XLOOKUP('Customer Information'!$A1549,'Policy Details'!$I$2:$I$5001,'Policy Details'!$A$2:$A$5001)</f>
        <v>POL84743216</v>
      </c>
    </row>
    <row r="1550" spans="1:9">
      <c r="A1550" s="12" t="s">
        <v>1555</v>
      </c>
      <c r="B1550" s="13" t="s">
        <v>6539</v>
      </c>
      <c r="C1550" s="13" t="s">
        <v>9847</v>
      </c>
      <c r="D1550" s="13">
        <v>59</v>
      </c>
      <c r="E1550" s="13" t="str" cm="1">
        <f t="array" ref="E1550">_xlfn.IFS(D1550&lt;18,"Below 18",D1550&lt;=25,"18-25",D1550&lt;=35,"26-35",D1550&lt;=45,"36-45",D1550&lt;=55,"46-55",TRUE,"56+")</f>
        <v>56+</v>
      </c>
      <c r="F1550" s="13" t="s">
        <v>10133</v>
      </c>
      <c r="G1550" s="13" t="s">
        <v>10489</v>
      </c>
      <c r="H1550" s="13" t="s">
        <v>12040</v>
      </c>
      <c r="I1550" s="13" t="e">
        <f>_xlfn.XLOOKUP('Customer Information'!$A1550,'Policy Details'!$I$2:$I$5001,'Policy Details'!$A$2:$A$5001)</f>
        <v>#N/A</v>
      </c>
    </row>
    <row r="1551" spans="1:9">
      <c r="A1551" s="11" t="s">
        <v>1556</v>
      </c>
      <c r="B1551" s="8" t="s">
        <v>6540</v>
      </c>
      <c r="C1551" s="8" t="s">
        <v>9846</v>
      </c>
      <c r="D1551" s="8">
        <v>33</v>
      </c>
      <c r="E1551" s="8" t="str" cm="1">
        <f t="array" ref="E1551">_xlfn.IFS(D1551&lt;18,"Below 18",D1551&lt;=25,"18-25",D1551&lt;=35,"26-35",D1551&lt;=45,"36-45",D1551&lt;=55,"46-55",TRUE,"56+")</f>
        <v>26-35</v>
      </c>
      <c r="F1551" s="8" t="s">
        <v>10279</v>
      </c>
      <c r="G1551" s="8" t="s">
        <v>10490</v>
      </c>
      <c r="H1551" s="8" t="s">
        <v>12041</v>
      </c>
      <c r="I1551" s="8" t="str">
        <f>_xlfn.XLOOKUP('Customer Information'!$A1551,'Policy Details'!$I$2:$I$5001,'Policy Details'!$A$2:$A$5001)</f>
        <v>POL75284988</v>
      </c>
    </row>
    <row r="1552" spans="1:9">
      <c r="A1552" s="12" t="s">
        <v>1557</v>
      </c>
      <c r="B1552" s="13" t="s">
        <v>6541</v>
      </c>
      <c r="C1552" s="13" t="s">
        <v>9847</v>
      </c>
      <c r="D1552" s="13">
        <v>81</v>
      </c>
      <c r="E1552" s="13" t="str" cm="1">
        <f t="array" ref="E1552">_xlfn.IFS(D1552&lt;18,"Below 18",D1552&lt;=25,"18-25",D1552&lt;=35,"26-35",D1552&lt;=45,"36-45",D1552&lt;=55,"46-55",TRUE,"56+")</f>
        <v>56+</v>
      </c>
      <c r="F1552" s="13" t="s">
        <v>10306</v>
      </c>
      <c r="G1552" s="13" t="s">
        <v>10489</v>
      </c>
      <c r="H1552" s="13" t="s">
        <v>12042</v>
      </c>
      <c r="I1552" s="13" t="str">
        <f>_xlfn.XLOOKUP('Customer Information'!$A1552,'Policy Details'!$I$2:$I$5001,'Policy Details'!$A$2:$A$5001)</f>
        <v>POL52383716</v>
      </c>
    </row>
    <row r="1553" spans="1:9">
      <c r="A1553" s="11" t="s">
        <v>1558</v>
      </c>
      <c r="B1553" s="8" t="s">
        <v>6542</v>
      </c>
      <c r="C1553" s="8" t="s">
        <v>9846</v>
      </c>
      <c r="D1553" s="8">
        <v>51</v>
      </c>
      <c r="E1553" s="8" t="str" cm="1">
        <f t="array" ref="E1553">_xlfn.IFS(D1553&lt;18,"Below 18",D1553&lt;=25,"18-25",D1553&lt;=35,"26-35",D1553&lt;=45,"36-45",D1553&lt;=55,"46-55",TRUE,"56+")</f>
        <v>46-55</v>
      </c>
      <c r="F1553" s="8" t="s">
        <v>10289</v>
      </c>
      <c r="G1553" s="8" t="s">
        <v>10491</v>
      </c>
      <c r="H1553" s="8" t="s">
        <v>12043</v>
      </c>
      <c r="I1553" s="8" t="str">
        <f>_xlfn.XLOOKUP('Customer Information'!$A1553,'Policy Details'!$I$2:$I$5001,'Policy Details'!$A$2:$A$5001)</f>
        <v>POL82259907</v>
      </c>
    </row>
    <row r="1554" spans="1:9">
      <c r="A1554" s="12" t="s">
        <v>1559</v>
      </c>
      <c r="B1554" s="13" t="s">
        <v>6543</v>
      </c>
      <c r="C1554" s="13" t="s">
        <v>9847</v>
      </c>
      <c r="D1554" s="13">
        <v>54</v>
      </c>
      <c r="E1554" s="13" t="str" cm="1">
        <f t="array" ref="E1554">_xlfn.IFS(D1554&lt;18,"Below 18",D1554&lt;=25,"18-25",D1554&lt;=35,"26-35",D1554&lt;=45,"36-45",D1554&lt;=55,"46-55",TRUE,"56+")</f>
        <v>46-55</v>
      </c>
      <c r="F1554" s="13" t="s">
        <v>10369</v>
      </c>
      <c r="G1554" s="13" t="s">
        <v>10491</v>
      </c>
      <c r="H1554" s="13" t="s">
        <v>12044</v>
      </c>
      <c r="I1554" s="13" t="str">
        <f>_xlfn.XLOOKUP('Customer Information'!$A1554,'Policy Details'!$I$2:$I$5001,'Policy Details'!$A$2:$A$5001)</f>
        <v>POL81378407</v>
      </c>
    </row>
    <row r="1555" spans="1:9">
      <c r="A1555" s="11" t="s">
        <v>1560</v>
      </c>
      <c r="B1555" s="8" t="s">
        <v>6544</v>
      </c>
      <c r="C1555" s="8" t="s">
        <v>9847</v>
      </c>
      <c r="D1555" s="8">
        <v>63</v>
      </c>
      <c r="E1555" s="8" t="str" cm="1">
        <f t="array" ref="E1555">_xlfn.IFS(D1555&lt;18,"Below 18",D1555&lt;=25,"18-25",D1555&lt;=35,"26-35",D1555&lt;=45,"36-45",D1555&lt;=55,"46-55",TRUE,"56+")</f>
        <v>56+</v>
      </c>
      <c r="F1555" s="8" t="s">
        <v>10281</v>
      </c>
      <c r="G1555" s="8" t="s">
        <v>10490</v>
      </c>
      <c r="H1555" s="8" t="s">
        <v>12045</v>
      </c>
      <c r="I1555" s="8" t="e">
        <f>_xlfn.XLOOKUP('Customer Information'!$A1555,'Policy Details'!$I$2:$I$5001,'Policy Details'!$A$2:$A$5001)</f>
        <v>#N/A</v>
      </c>
    </row>
    <row r="1556" spans="1:9">
      <c r="A1556" s="12" t="s">
        <v>1561</v>
      </c>
      <c r="B1556" s="13" t="s">
        <v>6545</v>
      </c>
      <c r="C1556" s="13" t="s">
        <v>9848</v>
      </c>
      <c r="D1556" s="13">
        <v>19</v>
      </c>
      <c r="E1556" s="13" t="str" cm="1">
        <f t="array" ref="E1556">_xlfn.IFS(D1556&lt;18,"Below 18",D1556&lt;=25,"18-25",D1556&lt;=35,"26-35",D1556&lt;=45,"36-45",D1556&lt;=55,"46-55",TRUE,"56+")</f>
        <v>18-25</v>
      </c>
      <c r="F1556" s="13" t="s">
        <v>10419</v>
      </c>
      <c r="G1556" s="13" t="s">
        <v>10490</v>
      </c>
      <c r="H1556" s="13" t="s">
        <v>12046</v>
      </c>
      <c r="I1556" s="13" t="str">
        <f>_xlfn.XLOOKUP('Customer Information'!$A1556,'Policy Details'!$I$2:$I$5001,'Policy Details'!$A$2:$A$5001)</f>
        <v>POL14622039</v>
      </c>
    </row>
    <row r="1557" spans="1:9">
      <c r="A1557" s="11" t="s">
        <v>1562</v>
      </c>
      <c r="B1557" s="8" t="s">
        <v>6546</v>
      </c>
      <c r="C1557" s="8" t="s">
        <v>9848</v>
      </c>
      <c r="D1557" s="8">
        <v>30</v>
      </c>
      <c r="E1557" s="8" t="str" cm="1">
        <f t="array" ref="E1557">_xlfn.IFS(D1557&lt;18,"Below 18",D1557&lt;=25,"18-25",D1557&lt;=35,"26-35",D1557&lt;=45,"36-45",D1557&lt;=55,"46-55",TRUE,"56+")</f>
        <v>26-35</v>
      </c>
      <c r="F1557" s="8" t="s">
        <v>10023</v>
      </c>
      <c r="G1557" s="8" t="s">
        <v>10489</v>
      </c>
      <c r="H1557" s="8" t="s">
        <v>12047</v>
      </c>
      <c r="I1557" s="8" t="str">
        <f>_xlfn.XLOOKUP('Customer Information'!$A1557,'Policy Details'!$I$2:$I$5001,'Policy Details'!$A$2:$A$5001)</f>
        <v>POL71731028</v>
      </c>
    </row>
    <row r="1558" spans="1:9">
      <c r="A1558" s="12" t="s">
        <v>1563</v>
      </c>
      <c r="B1558" s="13" t="s">
        <v>6547</v>
      </c>
      <c r="C1558" s="13" t="s">
        <v>9848</v>
      </c>
      <c r="D1558" s="13">
        <v>22</v>
      </c>
      <c r="E1558" s="13" t="str" cm="1">
        <f t="array" ref="E1558">_xlfn.IFS(D1558&lt;18,"Below 18",D1558&lt;=25,"18-25",D1558&lt;=35,"26-35",D1558&lt;=45,"36-45",D1558&lt;=55,"46-55",TRUE,"56+")</f>
        <v>18-25</v>
      </c>
      <c r="F1558" s="13" t="s">
        <v>9952</v>
      </c>
      <c r="G1558" s="13" t="s">
        <v>10488</v>
      </c>
      <c r="H1558" s="13" t="s">
        <v>12048</v>
      </c>
      <c r="I1558" s="13" t="e">
        <f>_xlfn.XLOOKUP('Customer Information'!$A1558,'Policy Details'!$I$2:$I$5001,'Policy Details'!$A$2:$A$5001)</f>
        <v>#N/A</v>
      </c>
    </row>
    <row r="1559" spans="1:9">
      <c r="A1559" s="11" t="s">
        <v>1564</v>
      </c>
      <c r="B1559" s="8" t="s">
        <v>6548</v>
      </c>
      <c r="C1559" s="8" t="s">
        <v>9847</v>
      </c>
      <c r="D1559" s="8">
        <v>29</v>
      </c>
      <c r="E1559" s="8" t="str" cm="1">
        <f t="array" ref="E1559">_xlfn.IFS(D1559&lt;18,"Below 18",D1559&lt;=25,"18-25",D1559&lt;=35,"26-35",D1559&lt;=45,"36-45",D1559&lt;=55,"46-55",TRUE,"56+")</f>
        <v>26-35</v>
      </c>
      <c r="F1559" s="8" t="s">
        <v>10437</v>
      </c>
      <c r="G1559" s="8" t="s">
        <v>10491</v>
      </c>
      <c r="H1559" s="8" t="s">
        <v>12049</v>
      </c>
      <c r="I1559" s="8" t="str">
        <f>_xlfn.XLOOKUP('Customer Information'!$A1559,'Policy Details'!$I$2:$I$5001,'Policy Details'!$A$2:$A$5001)</f>
        <v>POL66910170</v>
      </c>
    </row>
    <row r="1560" spans="1:9">
      <c r="A1560" s="12" t="s">
        <v>1565</v>
      </c>
      <c r="B1560" s="13" t="s">
        <v>6549</v>
      </c>
      <c r="C1560" s="13" t="s">
        <v>9848</v>
      </c>
      <c r="D1560" s="13">
        <v>85</v>
      </c>
      <c r="E1560" s="13" t="str" cm="1">
        <f t="array" ref="E1560">_xlfn.IFS(D1560&lt;18,"Below 18",D1560&lt;=25,"18-25",D1560&lt;=35,"26-35",D1560&lt;=45,"36-45",D1560&lt;=55,"46-55",TRUE,"56+")</f>
        <v>56+</v>
      </c>
      <c r="F1560" s="13" t="s">
        <v>10438</v>
      </c>
      <c r="G1560" s="13" t="s">
        <v>10490</v>
      </c>
      <c r="H1560" s="13" t="s">
        <v>12050</v>
      </c>
      <c r="I1560" s="13" t="e">
        <f>_xlfn.XLOOKUP('Customer Information'!$A1560,'Policy Details'!$I$2:$I$5001,'Policy Details'!$A$2:$A$5001)</f>
        <v>#N/A</v>
      </c>
    </row>
    <row r="1561" spans="1:9">
      <c r="A1561" s="11" t="s">
        <v>1566</v>
      </c>
      <c r="B1561" s="8" t="s">
        <v>6550</v>
      </c>
      <c r="C1561" s="8" t="s">
        <v>9846</v>
      </c>
      <c r="D1561" s="8">
        <v>27</v>
      </c>
      <c r="E1561" s="8" t="str" cm="1">
        <f t="array" ref="E1561">_xlfn.IFS(D1561&lt;18,"Below 18",D1561&lt;=25,"18-25",D1561&lt;=35,"26-35",D1561&lt;=45,"36-45",D1561&lt;=55,"46-55",TRUE,"56+")</f>
        <v>26-35</v>
      </c>
      <c r="F1561" s="8" t="s">
        <v>10439</v>
      </c>
      <c r="G1561" s="8" t="s">
        <v>10491</v>
      </c>
      <c r="H1561" s="8" t="s">
        <v>12051</v>
      </c>
      <c r="I1561" s="8" t="str">
        <f>_xlfn.XLOOKUP('Customer Information'!$A1561,'Policy Details'!$I$2:$I$5001,'Policy Details'!$A$2:$A$5001)</f>
        <v>POL53613913</v>
      </c>
    </row>
    <row r="1562" spans="1:9">
      <c r="A1562" s="12" t="s">
        <v>1567</v>
      </c>
      <c r="B1562" s="13" t="s">
        <v>6551</v>
      </c>
      <c r="C1562" s="13" t="s">
        <v>9848</v>
      </c>
      <c r="D1562" s="13">
        <v>33</v>
      </c>
      <c r="E1562" s="13" t="str" cm="1">
        <f t="array" ref="E1562">_xlfn.IFS(D1562&lt;18,"Below 18",D1562&lt;=25,"18-25",D1562&lt;=35,"26-35",D1562&lt;=45,"36-45",D1562&lt;=55,"46-55",TRUE,"56+")</f>
        <v>26-35</v>
      </c>
      <c r="F1562" s="13" t="s">
        <v>9912</v>
      </c>
      <c r="G1562" s="13" t="s">
        <v>10489</v>
      </c>
      <c r="H1562" s="13" t="s">
        <v>12052</v>
      </c>
      <c r="I1562" s="13" t="str">
        <f>_xlfn.XLOOKUP('Customer Information'!$A1562,'Policy Details'!$I$2:$I$5001,'Policy Details'!$A$2:$A$5001)</f>
        <v>POL15347898</v>
      </c>
    </row>
    <row r="1563" spans="1:9">
      <c r="A1563" s="11" t="s">
        <v>1568</v>
      </c>
      <c r="B1563" s="8" t="s">
        <v>6552</v>
      </c>
      <c r="C1563" s="8" t="s">
        <v>9847</v>
      </c>
      <c r="D1563" s="8">
        <v>29</v>
      </c>
      <c r="E1563" s="8" t="str" cm="1">
        <f t="array" ref="E1563">_xlfn.IFS(D1563&lt;18,"Below 18",D1563&lt;=25,"18-25",D1563&lt;=35,"26-35",D1563&lt;=45,"36-45",D1563&lt;=55,"46-55",TRUE,"56+")</f>
        <v>26-35</v>
      </c>
      <c r="F1563" s="8" t="s">
        <v>10221</v>
      </c>
      <c r="G1563" s="8" t="s">
        <v>10488</v>
      </c>
      <c r="H1563" s="8" t="s">
        <v>12053</v>
      </c>
      <c r="I1563" s="8" t="str">
        <f>_xlfn.XLOOKUP('Customer Information'!$A1563,'Policy Details'!$I$2:$I$5001,'Policy Details'!$A$2:$A$5001)</f>
        <v>POL54084176</v>
      </c>
    </row>
    <row r="1564" spans="1:9">
      <c r="A1564" s="12" t="s">
        <v>1569</v>
      </c>
      <c r="B1564" s="13" t="s">
        <v>6553</v>
      </c>
      <c r="C1564" s="13" t="s">
        <v>9848</v>
      </c>
      <c r="D1564" s="13">
        <v>77</v>
      </c>
      <c r="E1564" s="13" t="str" cm="1">
        <f t="array" ref="E1564">_xlfn.IFS(D1564&lt;18,"Below 18",D1564&lt;=25,"18-25",D1564&lt;=35,"26-35",D1564&lt;=45,"36-45",D1564&lt;=55,"46-55",TRUE,"56+")</f>
        <v>56+</v>
      </c>
      <c r="F1564" s="13" t="s">
        <v>10229</v>
      </c>
      <c r="G1564" s="13" t="s">
        <v>10488</v>
      </c>
      <c r="H1564" s="13" t="s">
        <v>12054</v>
      </c>
      <c r="I1564" s="13" t="str">
        <f>_xlfn.XLOOKUP('Customer Information'!$A1564,'Policy Details'!$I$2:$I$5001,'Policy Details'!$A$2:$A$5001)</f>
        <v>POL45114954</v>
      </c>
    </row>
    <row r="1565" spans="1:9">
      <c r="A1565" s="11" t="s">
        <v>1570</v>
      </c>
      <c r="B1565" s="8" t="s">
        <v>6554</v>
      </c>
      <c r="C1565" s="8" t="s">
        <v>9848</v>
      </c>
      <c r="D1565" s="8">
        <v>85</v>
      </c>
      <c r="E1565" s="8" t="str" cm="1">
        <f t="array" ref="E1565">_xlfn.IFS(D1565&lt;18,"Below 18",D1565&lt;=25,"18-25",D1565&lt;=35,"26-35",D1565&lt;=45,"36-45",D1565&lt;=55,"46-55",TRUE,"56+")</f>
        <v>56+</v>
      </c>
      <c r="F1565" s="8" t="s">
        <v>10208</v>
      </c>
      <c r="G1565" s="8" t="s">
        <v>10490</v>
      </c>
      <c r="H1565" s="8" t="s">
        <v>12055</v>
      </c>
      <c r="I1565" s="8" t="str">
        <f>_xlfn.XLOOKUP('Customer Information'!$A1565,'Policy Details'!$I$2:$I$5001,'Policy Details'!$A$2:$A$5001)</f>
        <v>POL50110641</v>
      </c>
    </row>
    <row r="1566" spans="1:9">
      <c r="A1566" s="12" t="s">
        <v>1571</v>
      </c>
      <c r="B1566" s="13" t="s">
        <v>6555</v>
      </c>
      <c r="C1566" s="13" t="s">
        <v>9848</v>
      </c>
      <c r="D1566" s="13">
        <v>60</v>
      </c>
      <c r="E1566" s="13" t="str" cm="1">
        <f t="array" ref="E1566">_xlfn.IFS(D1566&lt;18,"Below 18",D1566&lt;=25,"18-25",D1566&lt;=35,"26-35",D1566&lt;=45,"36-45",D1566&lt;=55,"46-55",TRUE,"56+")</f>
        <v>56+</v>
      </c>
      <c r="F1566" s="13" t="s">
        <v>10109</v>
      </c>
      <c r="G1566" s="13" t="s">
        <v>10490</v>
      </c>
      <c r="H1566" s="13" t="s">
        <v>12056</v>
      </c>
      <c r="I1566" s="13" t="str">
        <f>_xlfn.XLOOKUP('Customer Information'!$A1566,'Policy Details'!$I$2:$I$5001,'Policy Details'!$A$2:$A$5001)</f>
        <v>POL00380860</v>
      </c>
    </row>
    <row r="1567" spans="1:9">
      <c r="A1567" s="11" t="s">
        <v>1572</v>
      </c>
      <c r="B1567" s="8" t="s">
        <v>6556</v>
      </c>
      <c r="C1567" s="8" t="s">
        <v>9846</v>
      </c>
      <c r="D1567" s="8">
        <v>63</v>
      </c>
      <c r="E1567" s="8" t="str" cm="1">
        <f t="array" ref="E1567">_xlfn.IFS(D1567&lt;18,"Below 18",D1567&lt;=25,"18-25",D1567&lt;=35,"26-35",D1567&lt;=45,"36-45",D1567&lt;=55,"46-55",TRUE,"56+")</f>
        <v>56+</v>
      </c>
      <c r="F1567" s="8" t="s">
        <v>10016</v>
      </c>
      <c r="G1567" s="8" t="s">
        <v>10491</v>
      </c>
      <c r="H1567" s="8" t="s">
        <v>12057</v>
      </c>
      <c r="I1567" s="8" t="str">
        <f>_xlfn.XLOOKUP('Customer Information'!$A1567,'Policy Details'!$I$2:$I$5001,'Policy Details'!$A$2:$A$5001)</f>
        <v>POL13714686</v>
      </c>
    </row>
    <row r="1568" spans="1:9">
      <c r="A1568" s="12" t="s">
        <v>1573</v>
      </c>
      <c r="B1568" s="13" t="s">
        <v>6557</v>
      </c>
      <c r="C1568" s="13" t="s">
        <v>9847</v>
      </c>
      <c r="D1568" s="13">
        <v>69</v>
      </c>
      <c r="E1568" s="13" t="str" cm="1">
        <f t="array" ref="E1568">_xlfn.IFS(D1568&lt;18,"Below 18",D1568&lt;=25,"18-25",D1568&lt;=35,"26-35",D1568&lt;=45,"36-45",D1568&lt;=55,"46-55",TRUE,"56+")</f>
        <v>56+</v>
      </c>
      <c r="F1568" s="13" t="s">
        <v>10242</v>
      </c>
      <c r="G1568" s="13" t="s">
        <v>10491</v>
      </c>
      <c r="H1568" s="13" t="s">
        <v>12058</v>
      </c>
      <c r="I1568" s="13" t="str">
        <f>_xlfn.XLOOKUP('Customer Information'!$A1568,'Policy Details'!$I$2:$I$5001,'Policy Details'!$A$2:$A$5001)</f>
        <v>POL56975228</v>
      </c>
    </row>
    <row r="1569" spans="1:9">
      <c r="A1569" s="11" t="s">
        <v>1574</v>
      </c>
      <c r="B1569" s="8" t="s">
        <v>6558</v>
      </c>
      <c r="C1569" s="8" t="s">
        <v>9846</v>
      </c>
      <c r="D1569" s="8">
        <v>53</v>
      </c>
      <c r="E1569" s="8" t="str" cm="1">
        <f t="array" ref="E1569">_xlfn.IFS(D1569&lt;18,"Below 18",D1569&lt;=25,"18-25",D1569&lt;=35,"26-35",D1569&lt;=45,"36-45",D1569&lt;=55,"46-55",TRUE,"56+")</f>
        <v>46-55</v>
      </c>
      <c r="F1569" s="8" t="s">
        <v>10257</v>
      </c>
      <c r="G1569" s="8" t="s">
        <v>10489</v>
      </c>
      <c r="H1569" s="8" t="s">
        <v>12059</v>
      </c>
      <c r="I1569" s="8" t="str">
        <f>_xlfn.XLOOKUP('Customer Information'!$A1569,'Policy Details'!$I$2:$I$5001,'Policy Details'!$A$2:$A$5001)</f>
        <v>POL27188629</v>
      </c>
    </row>
    <row r="1570" spans="1:9">
      <c r="A1570" s="12" t="s">
        <v>1575</v>
      </c>
      <c r="B1570" s="13" t="s">
        <v>6559</v>
      </c>
      <c r="C1570" s="13" t="s">
        <v>9846</v>
      </c>
      <c r="D1570" s="13">
        <v>70</v>
      </c>
      <c r="E1570" s="13" t="str" cm="1">
        <f t="array" ref="E1570">_xlfn.IFS(D1570&lt;18,"Below 18",D1570&lt;=25,"18-25",D1570&lt;=35,"26-35",D1570&lt;=45,"36-45",D1570&lt;=55,"46-55",TRUE,"56+")</f>
        <v>56+</v>
      </c>
      <c r="F1570" s="13" t="s">
        <v>10313</v>
      </c>
      <c r="G1570" s="13" t="s">
        <v>10489</v>
      </c>
      <c r="H1570" s="13" t="s">
        <v>12060</v>
      </c>
      <c r="I1570" s="13" t="str">
        <f>_xlfn.XLOOKUP('Customer Information'!$A1570,'Policy Details'!$I$2:$I$5001,'Policy Details'!$A$2:$A$5001)</f>
        <v>POL93524693</v>
      </c>
    </row>
    <row r="1571" spans="1:9">
      <c r="A1571" s="11" t="s">
        <v>1576</v>
      </c>
      <c r="B1571" s="8" t="s">
        <v>6560</v>
      </c>
      <c r="C1571" s="8" t="s">
        <v>9846</v>
      </c>
      <c r="D1571" s="8">
        <v>25</v>
      </c>
      <c r="E1571" s="8" t="str" cm="1">
        <f t="array" ref="E1571">_xlfn.IFS(D1571&lt;18,"Below 18",D1571&lt;=25,"18-25",D1571&lt;=35,"26-35",D1571&lt;=45,"36-45",D1571&lt;=55,"46-55",TRUE,"56+")</f>
        <v>18-25</v>
      </c>
      <c r="F1571" s="8" t="s">
        <v>9878</v>
      </c>
      <c r="G1571" s="8" t="s">
        <v>10489</v>
      </c>
      <c r="H1571" s="8" t="s">
        <v>12061</v>
      </c>
      <c r="I1571" s="8" t="str">
        <f>_xlfn.XLOOKUP('Customer Information'!$A1571,'Policy Details'!$I$2:$I$5001,'Policy Details'!$A$2:$A$5001)</f>
        <v>POL77047263</v>
      </c>
    </row>
    <row r="1572" spans="1:9">
      <c r="A1572" s="12" t="s">
        <v>1577</v>
      </c>
      <c r="B1572" s="13" t="s">
        <v>6561</v>
      </c>
      <c r="C1572" s="13" t="s">
        <v>9848</v>
      </c>
      <c r="D1572" s="13">
        <v>58</v>
      </c>
      <c r="E1572" s="13" t="str" cm="1">
        <f t="array" ref="E1572">_xlfn.IFS(D1572&lt;18,"Below 18",D1572&lt;=25,"18-25",D1572&lt;=35,"26-35",D1572&lt;=45,"36-45",D1572&lt;=55,"46-55",TRUE,"56+")</f>
        <v>56+</v>
      </c>
      <c r="F1572" s="13" t="s">
        <v>10041</v>
      </c>
      <c r="G1572" s="13" t="s">
        <v>10490</v>
      </c>
      <c r="H1572" s="13" t="s">
        <v>12062</v>
      </c>
      <c r="I1572" s="13" t="str">
        <f>_xlfn.XLOOKUP('Customer Information'!$A1572,'Policy Details'!$I$2:$I$5001,'Policy Details'!$A$2:$A$5001)</f>
        <v>POL49903606</v>
      </c>
    </row>
    <row r="1573" spans="1:9">
      <c r="A1573" s="11" t="s">
        <v>1578</v>
      </c>
      <c r="B1573" s="8" t="s">
        <v>6562</v>
      </c>
      <c r="C1573" s="8" t="s">
        <v>9846</v>
      </c>
      <c r="D1573" s="8">
        <v>26</v>
      </c>
      <c r="E1573" s="8" t="str" cm="1">
        <f t="array" ref="E1573">_xlfn.IFS(D1573&lt;18,"Below 18",D1573&lt;=25,"18-25",D1573&lt;=35,"26-35",D1573&lt;=45,"36-45",D1573&lt;=55,"46-55",TRUE,"56+")</f>
        <v>26-35</v>
      </c>
      <c r="F1573" s="8" t="s">
        <v>10132</v>
      </c>
      <c r="G1573" s="8" t="s">
        <v>10491</v>
      </c>
      <c r="H1573" s="8" t="s">
        <v>12063</v>
      </c>
      <c r="I1573" s="8" t="str">
        <f>_xlfn.XLOOKUP('Customer Information'!$A1573,'Policy Details'!$I$2:$I$5001,'Policy Details'!$A$2:$A$5001)</f>
        <v>POL53530629</v>
      </c>
    </row>
    <row r="1574" spans="1:9">
      <c r="A1574" s="12" t="s">
        <v>1579</v>
      </c>
      <c r="B1574" s="13" t="s">
        <v>5379</v>
      </c>
      <c r="C1574" s="13" t="s">
        <v>9846</v>
      </c>
      <c r="D1574" s="13">
        <v>24</v>
      </c>
      <c r="E1574" s="13" t="str" cm="1">
        <f t="array" ref="E1574">_xlfn.IFS(D1574&lt;18,"Below 18",D1574&lt;=25,"18-25",D1574&lt;=35,"26-35",D1574&lt;=45,"36-45",D1574&lt;=55,"46-55",TRUE,"56+")</f>
        <v>18-25</v>
      </c>
      <c r="F1574" s="13" t="s">
        <v>10405</v>
      </c>
      <c r="G1574" s="13" t="s">
        <v>10488</v>
      </c>
      <c r="H1574" s="13" t="s">
        <v>12064</v>
      </c>
      <c r="I1574" s="13" t="str">
        <f>_xlfn.XLOOKUP('Customer Information'!$A1574,'Policy Details'!$I$2:$I$5001,'Policy Details'!$A$2:$A$5001)</f>
        <v>POL57078202</v>
      </c>
    </row>
    <row r="1575" spans="1:9">
      <c r="A1575" s="11" t="s">
        <v>1580</v>
      </c>
      <c r="B1575" s="8" t="s">
        <v>6563</v>
      </c>
      <c r="C1575" s="8" t="s">
        <v>9846</v>
      </c>
      <c r="D1575" s="8">
        <v>46</v>
      </c>
      <c r="E1575" s="8" t="str" cm="1">
        <f t="array" ref="E1575">_xlfn.IFS(D1575&lt;18,"Below 18",D1575&lt;=25,"18-25",D1575&lt;=35,"26-35",D1575&lt;=45,"36-45",D1575&lt;=55,"46-55",TRUE,"56+")</f>
        <v>46-55</v>
      </c>
      <c r="F1575" s="8" t="s">
        <v>10280</v>
      </c>
      <c r="G1575" s="8" t="s">
        <v>10489</v>
      </c>
      <c r="H1575" s="8" t="s">
        <v>12065</v>
      </c>
      <c r="I1575" s="8" t="e">
        <f>_xlfn.XLOOKUP('Customer Information'!$A1575,'Policy Details'!$I$2:$I$5001,'Policy Details'!$A$2:$A$5001)</f>
        <v>#N/A</v>
      </c>
    </row>
    <row r="1576" spans="1:9">
      <c r="A1576" s="12" t="s">
        <v>1581</v>
      </c>
      <c r="B1576" s="13" t="s">
        <v>6564</v>
      </c>
      <c r="C1576" s="13" t="s">
        <v>9846</v>
      </c>
      <c r="D1576" s="13">
        <v>70</v>
      </c>
      <c r="E1576" s="13" t="str" cm="1">
        <f t="array" ref="E1576">_xlfn.IFS(D1576&lt;18,"Below 18",D1576&lt;=25,"18-25",D1576&lt;=35,"26-35",D1576&lt;=45,"36-45",D1576&lt;=55,"46-55",TRUE,"56+")</f>
        <v>56+</v>
      </c>
      <c r="F1576" s="13" t="s">
        <v>10059</v>
      </c>
      <c r="G1576" s="13" t="s">
        <v>10490</v>
      </c>
      <c r="H1576" s="13" t="s">
        <v>12066</v>
      </c>
      <c r="I1576" s="13" t="e">
        <f>_xlfn.XLOOKUP('Customer Information'!$A1576,'Policy Details'!$I$2:$I$5001,'Policy Details'!$A$2:$A$5001)</f>
        <v>#N/A</v>
      </c>
    </row>
    <row r="1577" spans="1:9">
      <c r="A1577" s="11" t="s">
        <v>1582</v>
      </c>
      <c r="B1577" s="8" t="s">
        <v>6565</v>
      </c>
      <c r="C1577" s="8" t="s">
        <v>9846</v>
      </c>
      <c r="D1577" s="8">
        <v>34</v>
      </c>
      <c r="E1577" s="8" t="str" cm="1">
        <f t="array" ref="E1577">_xlfn.IFS(D1577&lt;18,"Below 18",D1577&lt;=25,"18-25",D1577&lt;=35,"26-35",D1577&lt;=45,"36-45",D1577&lt;=55,"46-55",TRUE,"56+")</f>
        <v>26-35</v>
      </c>
      <c r="F1577" s="8" t="s">
        <v>10270</v>
      </c>
      <c r="G1577" s="8" t="s">
        <v>10488</v>
      </c>
      <c r="H1577" s="8" t="s">
        <v>12067</v>
      </c>
      <c r="I1577" s="8" t="str">
        <f>_xlfn.XLOOKUP('Customer Information'!$A1577,'Policy Details'!$I$2:$I$5001,'Policy Details'!$A$2:$A$5001)</f>
        <v>POL28486225</v>
      </c>
    </row>
    <row r="1578" spans="1:9">
      <c r="A1578" s="12" t="s">
        <v>1583</v>
      </c>
      <c r="B1578" s="13" t="s">
        <v>6566</v>
      </c>
      <c r="C1578" s="13" t="s">
        <v>9847</v>
      </c>
      <c r="D1578" s="13">
        <v>47</v>
      </c>
      <c r="E1578" s="13" t="str" cm="1">
        <f t="array" ref="E1578">_xlfn.IFS(D1578&lt;18,"Below 18",D1578&lt;=25,"18-25",D1578&lt;=35,"26-35",D1578&lt;=45,"36-45",D1578&lt;=55,"46-55",TRUE,"56+")</f>
        <v>46-55</v>
      </c>
      <c r="F1578" s="13" t="s">
        <v>10440</v>
      </c>
      <c r="G1578" s="13" t="s">
        <v>10490</v>
      </c>
      <c r="H1578" s="13" t="s">
        <v>12068</v>
      </c>
      <c r="I1578" s="13" t="str">
        <f>_xlfn.XLOOKUP('Customer Information'!$A1578,'Policy Details'!$I$2:$I$5001,'Policy Details'!$A$2:$A$5001)</f>
        <v>POL68111520</v>
      </c>
    </row>
    <row r="1579" spans="1:9">
      <c r="A1579" s="11" t="s">
        <v>1584</v>
      </c>
      <c r="B1579" s="8" t="s">
        <v>6567</v>
      </c>
      <c r="C1579" s="8" t="s">
        <v>9847</v>
      </c>
      <c r="D1579" s="8">
        <v>35</v>
      </c>
      <c r="E1579" s="8" t="str" cm="1">
        <f t="array" ref="E1579">_xlfn.IFS(D1579&lt;18,"Below 18",D1579&lt;=25,"18-25",D1579&lt;=35,"26-35",D1579&lt;=45,"36-45",D1579&lt;=55,"46-55",TRUE,"56+")</f>
        <v>26-35</v>
      </c>
      <c r="F1579" s="8" t="s">
        <v>10186</v>
      </c>
      <c r="G1579" s="8" t="s">
        <v>10491</v>
      </c>
      <c r="H1579" s="8" t="s">
        <v>12069</v>
      </c>
      <c r="I1579" s="8" t="e">
        <f>_xlfn.XLOOKUP('Customer Information'!$A1579,'Policy Details'!$I$2:$I$5001,'Policy Details'!$A$2:$A$5001)</f>
        <v>#N/A</v>
      </c>
    </row>
    <row r="1580" spans="1:9">
      <c r="A1580" s="12" t="s">
        <v>1585</v>
      </c>
      <c r="B1580" s="13" t="s">
        <v>6568</v>
      </c>
      <c r="C1580" s="13" t="s">
        <v>9848</v>
      </c>
      <c r="D1580" s="13">
        <v>60</v>
      </c>
      <c r="E1580" s="13" t="str" cm="1">
        <f t="array" ref="E1580">_xlfn.IFS(D1580&lt;18,"Below 18",D1580&lt;=25,"18-25",D1580&lt;=35,"26-35",D1580&lt;=45,"36-45",D1580&lt;=55,"46-55",TRUE,"56+")</f>
        <v>56+</v>
      </c>
      <c r="F1580" s="13" t="s">
        <v>10441</v>
      </c>
      <c r="G1580" s="13" t="s">
        <v>10490</v>
      </c>
      <c r="H1580" s="13" t="s">
        <v>12070</v>
      </c>
      <c r="I1580" s="13" t="str">
        <f>_xlfn.XLOOKUP('Customer Information'!$A1580,'Policy Details'!$I$2:$I$5001,'Policy Details'!$A$2:$A$5001)</f>
        <v>POL91135744</v>
      </c>
    </row>
    <row r="1581" spans="1:9">
      <c r="A1581" s="11" t="s">
        <v>1586</v>
      </c>
      <c r="B1581" s="8" t="s">
        <v>6569</v>
      </c>
      <c r="C1581" s="8" t="s">
        <v>9848</v>
      </c>
      <c r="D1581" s="8">
        <v>65</v>
      </c>
      <c r="E1581" s="8" t="str" cm="1">
        <f t="array" ref="E1581">_xlfn.IFS(D1581&lt;18,"Below 18",D1581&lt;=25,"18-25",D1581&lt;=35,"26-35",D1581&lt;=45,"36-45",D1581&lt;=55,"46-55",TRUE,"56+")</f>
        <v>56+</v>
      </c>
      <c r="F1581" s="8" t="s">
        <v>10010</v>
      </c>
      <c r="G1581" s="8" t="s">
        <v>10491</v>
      </c>
      <c r="H1581" s="8" t="s">
        <v>12071</v>
      </c>
      <c r="I1581" s="8" t="e">
        <f>_xlfn.XLOOKUP('Customer Information'!$A1581,'Policy Details'!$I$2:$I$5001,'Policy Details'!$A$2:$A$5001)</f>
        <v>#N/A</v>
      </c>
    </row>
    <row r="1582" spans="1:9">
      <c r="A1582" s="12" t="s">
        <v>1587</v>
      </c>
      <c r="B1582" s="13" t="s">
        <v>6570</v>
      </c>
      <c r="C1582" s="13" t="s">
        <v>9848</v>
      </c>
      <c r="D1582" s="13">
        <v>35</v>
      </c>
      <c r="E1582" s="13" t="str" cm="1">
        <f t="array" ref="E1582">_xlfn.IFS(D1582&lt;18,"Below 18",D1582&lt;=25,"18-25",D1582&lt;=35,"26-35",D1582&lt;=45,"36-45",D1582&lt;=55,"46-55",TRUE,"56+")</f>
        <v>26-35</v>
      </c>
      <c r="F1582" s="13" t="s">
        <v>9884</v>
      </c>
      <c r="G1582" s="13" t="s">
        <v>10488</v>
      </c>
      <c r="H1582" s="13" t="s">
        <v>12072</v>
      </c>
      <c r="I1582" s="13" t="e">
        <f>_xlfn.XLOOKUP('Customer Information'!$A1582,'Policy Details'!$I$2:$I$5001,'Policy Details'!$A$2:$A$5001)</f>
        <v>#N/A</v>
      </c>
    </row>
    <row r="1583" spans="1:9">
      <c r="A1583" s="11" t="s">
        <v>1588</v>
      </c>
      <c r="B1583" s="8" t="s">
        <v>6571</v>
      </c>
      <c r="C1583" s="8" t="s">
        <v>9846</v>
      </c>
      <c r="D1583" s="8">
        <v>62</v>
      </c>
      <c r="E1583" s="8" t="str" cm="1">
        <f t="array" ref="E1583">_xlfn.IFS(D1583&lt;18,"Below 18",D1583&lt;=25,"18-25",D1583&lt;=35,"26-35",D1583&lt;=45,"36-45",D1583&lt;=55,"46-55",TRUE,"56+")</f>
        <v>56+</v>
      </c>
      <c r="F1583" s="8" t="s">
        <v>9887</v>
      </c>
      <c r="G1583" s="8" t="s">
        <v>10490</v>
      </c>
      <c r="H1583" s="8" t="s">
        <v>12073</v>
      </c>
      <c r="I1583" s="8" t="e">
        <f>_xlfn.XLOOKUP('Customer Information'!$A1583,'Policy Details'!$I$2:$I$5001,'Policy Details'!$A$2:$A$5001)</f>
        <v>#N/A</v>
      </c>
    </row>
    <row r="1584" spans="1:9">
      <c r="A1584" s="12" t="s">
        <v>1589</v>
      </c>
      <c r="B1584" s="13" t="s">
        <v>6572</v>
      </c>
      <c r="C1584" s="13" t="s">
        <v>9847</v>
      </c>
      <c r="D1584" s="13">
        <v>52</v>
      </c>
      <c r="E1584" s="13" t="str" cm="1">
        <f t="array" ref="E1584">_xlfn.IFS(D1584&lt;18,"Below 18",D1584&lt;=25,"18-25",D1584&lt;=35,"26-35",D1584&lt;=45,"36-45",D1584&lt;=55,"46-55",TRUE,"56+")</f>
        <v>46-55</v>
      </c>
      <c r="F1584" s="13" t="s">
        <v>10125</v>
      </c>
      <c r="G1584" s="13" t="s">
        <v>10491</v>
      </c>
      <c r="H1584" s="13" t="s">
        <v>12074</v>
      </c>
      <c r="I1584" s="13" t="e">
        <f>_xlfn.XLOOKUP('Customer Information'!$A1584,'Policy Details'!$I$2:$I$5001,'Policy Details'!$A$2:$A$5001)</f>
        <v>#N/A</v>
      </c>
    </row>
    <row r="1585" spans="1:9">
      <c r="A1585" s="11" t="s">
        <v>1590</v>
      </c>
      <c r="B1585" s="8" t="s">
        <v>6573</v>
      </c>
      <c r="C1585" s="8" t="s">
        <v>9846</v>
      </c>
      <c r="D1585" s="8">
        <v>64</v>
      </c>
      <c r="E1585" s="8" t="str" cm="1">
        <f t="array" ref="E1585">_xlfn.IFS(D1585&lt;18,"Below 18",D1585&lt;=25,"18-25",D1585&lt;=35,"26-35",D1585&lt;=45,"36-45",D1585&lt;=55,"46-55",TRUE,"56+")</f>
        <v>56+</v>
      </c>
      <c r="F1585" s="8" t="s">
        <v>10373</v>
      </c>
      <c r="G1585" s="8" t="s">
        <v>10488</v>
      </c>
      <c r="H1585" s="8" t="s">
        <v>12075</v>
      </c>
      <c r="I1585" s="8" t="e">
        <f>_xlfn.XLOOKUP('Customer Information'!$A1585,'Policy Details'!$I$2:$I$5001,'Policy Details'!$A$2:$A$5001)</f>
        <v>#N/A</v>
      </c>
    </row>
    <row r="1586" spans="1:9">
      <c r="A1586" s="12" t="s">
        <v>1591</v>
      </c>
      <c r="B1586" s="13" t="s">
        <v>6574</v>
      </c>
      <c r="C1586" s="13" t="s">
        <v>9847</v>
      </c>
      <c r="D1586" s="13">
        <v>32</v>
      </c>
      <c r="E1586" s="13" t="str" cm="1">
        <f t="array" ref="E1586">_xlfn.IFS(D1586&lt;18,"Below 18",D1586&lt;=25,"18-25",D1586&lt;=35,"26-35",D1586&lt;=45,"36-45",D1586&lt;=55,"46-55",TRUE,"56+")</f>
        <v>26-35</v>
      </c>
      <c r="F1586" s="13" t="s">
        <v>9965</v>
      </c>
      <c r="G1586" s="13" t="s">
        <v>10490</v>
      </c>
      <c r="H1586" s="13" t="s">
        <v>12076</v>
      </c>
      <c r="I1586" s="13" t="str">
        <f>_xlfn.XLOOKUP('Customer Information'!$A1586,'Policy Details'!$I$2:$I$5001,'Policy Details'!$A$2:$A$5001)</f>
        <v>POL94870283</v>
      </c>
    </row>
    <row r="1587" spans="1:9">
      <c r="A1587" s="11" t="s">
        <v>1592</v>
      </c>
      <c r="B1587" s="8" t="s">
        <v>6575</v>
      </c>
      <c r="C1587" s="8" t="s">
        <v>9848</v>
      </c>
      <c r="D1587" s="8">
        <v>61</v>
      </c>
      <c r="E1587" s="8" t="str" cm="1">
        <f t="array" ref="E1587">_xlfn.IFS(D1587&lt;18,"Below 18",D1587&lt;=25,"18-25",D1587&lt;=35,"26-35",D1587&lt;=45,"36-45",D1587&lt;=55,"46-55",TRUE,"56+")</f>
        <v>56+</v>
      </c>
      <c r="F1587" s="8" t="s">
        <v>10407</v>
      </c>
      <c r="G1587" s="8" t="s">
        <v>10491</v>
      </c>
      <c r="H1587" s="8" t="s">
        <v>12077</v>
      </c>
      <c r="I1587" s="8" t="str">
        <f>_xlfn.XLOOKUP('Customer Information'!$A1587,'Policy Details'!$I$2:$I$5001,'Policy Details'!$A$2:$A$5001)</f>
        <v>POL93217359</v>
      </c>
    </row>
    <row r="1588" spans="1:9">
      <c r="A1588" s="12" t="s">
        <v>1593</v>
      </c>
      <c r="B1588" s="13" t="s">
        <v>6576</v>
      </c>
      <c r="C1588" s="13" t="s">
        <v>9846</v>
      </c>
      <c r="D1588" s="13">
        <v>72</v>
      </c>
      <c r="E1588" s="13" t="str" cm="1">
        <f t="array" ref="E1588">_xlfn.IFS(D1588&lt;18,"Below 18",D1588&lt;=25,"18-25",D1588&lt;=35,"26-35",D1588&lt;=45,"36-45",D1588&lt;=55,"46-55",TRUE,"56+")</f>
        <v>56+</v>
      </c>
      <c r="F1588" s="13" t="s">
        <v>10379</v>
      </c>
      <c r="G1588" s="13" t="s">
        <v>10488</v>
      </c>
      <c r="H1588" s="13" t="s">
        <v>12078</v>
      </c>
      <c r="I1588" s="13" t="str">
        <f>_xlfn.XLOOKUP('Customer Information'!$A1588,'Policy Details'!$I$2:$I$5001,'Policy Details'!$A$2:$A$5001)</f>
        <v>POL91395324</v>
      </c>
    </row>
    <row r="1589" spans="1:9">
      <c r="A1589" s="11" t="s">
        <v>1594</v>
      </c>
      <c r="B1589" s="8" t="s">
        <v>6577</v>
      </c>
      <c r="C1589" s="8" t="s">
        <v>9846</v>
      </c>
      <c r="D1589" s="8">
        <v>82</v>
      </c>
      <c r="E1589" s="8" t="str" cm="1">
        <f t="array" ref="E1589">_xlfn.IFS(D1589&lt;18,"Below 18",D1589&lt;=25,"18-25",D1589&lt;=35,"26-35",D1589&lt;=45,"36-45",D1589&lt;=55,"46-55",TRUE,"56+")</f>
        <v>56+</v>
      </c>
      <c r="F1589" s="8" t="s">
        <v>9891</v>
      </c>
      <c r="G1589" s="8" t="s">
        <v>10488</v>
      </c>
      <c r="H1589" s="8" t="s">
        <v>12079</v>
      </c>
      <c r="I1589" s="8" t="str">
        <f>_xlfn.XLOOKUP('Customer Information'!$A1589,'Policy Details'!$I$2:$I$5001,'Policy Details'!$A$2:$A$5001)</f>
        <v>POL03680995</v>
      </c>
    </row>
    <row r="1590" spans="1:9">
      <c r="A1590" s="12" t="s">
        <v>1595</v>
      </c>
      <c r="B1590" s="13" t="s">
        <v>6578</v>
      </c>
      <c r="C1590" s="13" t="s">
        <v>9848</v>
      </c>
      <c r="D1590" s="13">
        <v>35</v>
      </c>
      <c r="E1590" s="13" t="str" cm="1">
        <f t="array" ref="E1590">_xlfn.IFS(D1590&lt;18,"Below 18",D1590&lt;=25,"18-25",D1590&lt;=35,"26-35",D1590&lt;=45,"36-45",D1590&lt;=55,"46-55",TRUE,"56+")</f>
        <v>26-35</v>
      </c>
      <c r="F1590" s="13" t="s">
        <v>10397</v>
      </c>
      <c r="G1590" s="13" t="s">
        <v>10491</v>
      </c>
      <c r="H1590" s="13" t="s">
        <v>12080</v>
      </c>
      <c r="I1590" s="13" t="str">
        <f>_xlfn.XLOOKUP('Customer Information'!$A1590,'Policy Details'!$I$2:$I$5001,'Policy Details'!$A$2:$A$5001)</f>
        <v>POL85747478</v>
      </c>
    </row>
    <row r="1591" spans="1:9">
      <c r="A1591" s="11" t="s">
        <v>1596</v>
      </c>
      <c r="B1591" s="8" t="s">
        <v>6579</v>
      </c>
      <c r="C1591" s="8" t="s">
        <v>9846</v>
      </c>
      <c r="D1591" s="8">
        <v>77</v>
      </c>
      <c r="E1591" s="8" t="str" cm="1">
        <f t="array" ref="E1591">_xlfn.IFS(D1591&lt;18,"Below 18",D1591&lt;=25,"18-25",D1591&lt;=35,"26-35",D1591&lt;=45,"36-45",D1591&lt;=55,"46-55",TRUE,"56+")</f>
        <v>56+</v>
      </c>
      <c r="F1591" s="8" t="s">
        <v>10090</v>
      </c>
      <c r="G1591" s="8" t="s">
        <v>10490</v>
      </c>
      <c r="H1591" s="8" t="s">
        <v>12081</v>
      </c>
      <c r="I1591" s="8" t="str">
        <f>_xlfn.XLOOKUP('Customer Information'!$A1591,'Policy Details'!$I$2:$I$5001,'Policy Details'!$A$2:$A$5001)</f>
        <v>POL71458301</v>
      </c>
    </row>
    <row r="1592" spans="1:9">
      <c r="A1592" s="12" t="s">
        <v>1597</v>
      </c>
      <c r="B1592" s="13" t="s">
        <v>6580</v>
      </c>
      <c r="C1592" s="13" t="s">
        <v>9848</v>
      </c>
      <c r="D1592" s="13">
        <v>56</v>
      </c>
      <c r="E1592" s="13" t="str" cm="1">
        <f t="array" ref="E1592">_xlfn.IFS(D1592&lt;18,"Below 18",D1592&lt;=25,"18-25",D1592&lt;=35,"26-35",D1592&lt;=45,"36-45",D1592&lt;=55,"46-55",TRUE,"56+")</f>
        <v>56+</v>
      </c>
      <c r="F1592" s="13" t="s">
        <v>10347</v>
      </c>
      <c r="G1592" s="13" t="s">
        <v>10491</v>
      </c>
      <c r="H1592" s="13" t="s">
        <v>12082</v>
      </c>
      <c r="I1592" s="13" t="str">
        <f>_xlfn.XLOOKUP('Customer Information'!$A1592,'Policy Details'!$I$2:$I$5001,'Policy Details'!$A$2:$A$5001)</f>
        <v>POL64256700</v>
      </c>
    </row>
    <row r="1593" spans="1:9">
      <c r="A1593" s="11" t="s">
        <v>1598</v>
      </c>
      <c r="B1593" s="8" t="s">
        <v>6581</v>
      </c>
      <c r="C1593" s="8" t="s">
        <v>9847</v>
      </c>
      <c r="D1593" s="8">
        <v>73</v>
      </c>
      <c r="E1593" s="8" t="str" cm="1">
        <f t="array" ref="E1593">_xlfn.IFS(D1593&lt;18,"Below 18",D1593&lt;=25,"18-25",D1593&lt;=35,"26-35",D1593&lt;=45,"36-45",D1593&lt;=55,"46-55",TRUE,"56+")</f>
        <v>56+</v>
      </c>
      <c r="F1593" s="8" t="s">
        <v>9893</v>
      </c>
      <c r="G1593" s="8" t="s">
        <v>10488</v>
      </c>
      <c r="H1593" s="8" t="s">
        <v>12083</v>
      </c>
      <c r="I1593" s="8" t="str">
        <f>_xlfn.XLOOKUP('Customer Information'!$A1593,'Policy Details'!$I$2:$I$5001,'Policy Details'!$A$2:$A$5001)</f>
        <v>POL73955380</v>
      </c>
    </row>
    <row r="1594" spans="1:9">
      <c r="A1594" s="12" t="s">
        <v>1599</v>
      </c>
      <c r="B1594" s="13" t="s">
        <v>6582</v>
      </c>
      <c r="C1594" s="13" t="s">
        <v>9848</v>
      </c>
      <c r="D1594" s="13">
        <v>25</v>
      </c>
      <c r="E1594" s="13" t="str" cm="1">
        <f t="array" ref="E1594">_xlfn.IFS(D1594&lt;18,"Below 18",D1594&lt;=25,"18-25",D1594&lt;=35,"26-35",D1594&lt;=45,"36-45",D1594&lt;=55,"46-55",TRUE,"56+")</f>
        <v>18-25</v>
      </c>
      <c r="F1594" s="13" t="s">
        <v>10263</v>
      </c>
      <c r="G1594" s="13" t="s">
        <v>10490</v>
      </c>
      <c r="H1594" s="13" t="s">
        <v>12084</v>
      </c>
      <c r="I1594" s="13" t="str">
        <f>_xlfn.XLOOKUP('Customer Information'!$A1594,'Policy Details'!$I$2:$I$5001,'Policy Details'!$A$2:$A$5001)</f>
        <v>POL84238087</v>
      </c>
    </row>
    <row r="1595" spans="1:9">
      <c r="A1595" s="11" t="s">
        <v>1600</v>
      </c>
      <c r="B1595" s="8" t="s">
        <v>6583</v>
      </c>
      <c r="C1595" s="8" t="s">
        <v>9848</v>
      </c>
      <c r="D1595" s="8">
        <v>18</v>
      </c>
      <c r="E1595" s="8" t="str" cm="1">
        <f t="array" ref="E1595">_xlfn.IFS(D1595&lt;18,"Below 18",D1595&lt;=25,"18-25",D1595&lt;=35,"26-35",D1595&lt;=45,"36-45",D1595&lt;=55,"46-55",TRUE,"56+")</f>
        <v>18-25</v>
      </c>
      <c r="F1595" s="8" t="s">
        <v>10288</v>
      </c>
      <c r="G1595" s="8" t="s">
        <v>10491</v>
      </c>
      <c r="H1595" s="8" t="s">
        <v>12085</v>
      </c>
      <c r="I1595" s="8" t="e">
        <f>_xlfn.XLOOKUP('Customer Information'!$A1595,'Policy Details'!$I$2:$I$5001,'Policy Details'!$A$2:$A$5001)</f>
        <v>#N/A</v>
      </c>
    </row>
    <row r="1596" spans="1:9">
      <c r="A1596" s="12" t="s">
        <v>1601</v>
      </c>
      <c r="B1596" s="13" t="s">
        <v>6584</v>
      </c>
      <c r="C1596" s="13" t="s">
        <v>9848</v>
      </c>
      <c r="D1596" s="13">
        <v>85</v>
      </c>
      <c r="E1596" s="13" t="str" cm="1">
        <f t="array" ref="E1596">_xlfn.IFS(D1596&lt;18,"Below 18",D1596&lt;=25,"18-25",D1596&lt;=35,"26-35",D1596&lt;=45,"36-45",D1596&lt;=55,"46-55",TRUE,"56+")</f>
        <v>56+</v>
      </c>
      <c r="F1596" s="13" t="s">
        <v>10442</v>
      </c>
      <c r="G1596" s="13" t="s">
        <v>10491</v>
      </c>
      <c r="H1596" s="13" t="s">
        <v>12086</v>
      </c>
      <c r="I1596" s="13" t="str">
        <f>_xlfn.XLOOKUP('Customer Information'!$A1596,'Policy Details'!$I$2:$I$5001,'Policy Details'!$A$2:$A$5001)</f>
        <v>POL46676491</v>
      </c>
    </row>
    <row r="1597" spans="1:9">
      <c r="A1597" s="11" t="s">
        <v>1602</v>
      </c>
      <c r="B1597" s="8" t="s">
        <v>6585</v>
      </c>
      <c r="C1597" s="8" t="s">
        <v>9846</v>
      </c>
      <c r="D1597" s="8">
        <v>84</v>
      </c>
      <c r="E1597" s="8" t="str" cm="1">
        <f t="array" ref="E1597">_xlfn.IFS(D1597&lt;18,"Below 18",D1597&lt;=25,"18-25",D1597&lt;=35,"26-35",D1597&lt;=45,"36-45",D1597&lt;=55,"46-55",TRUE,"56+")</f>
        <v>56+</v>
      </c>
      <c r="F1597" s="8" t="s">
        <v>10065</v>
      </c>
      <c r="G1597" s="8" t="s">
        <v>10491</v>
      </c>
      <c r="H1597" s="8" t="s">
        <v>12087</v>
      </c>
      <c r="I1597" s="8" t="e">
        <f>_xlfn.XLOOKUP('Customer Information'!$A1597,'Policy Details'!$I$2:$I$5001,'Policy Details'!$A$2:$A$5001)</f>
        <v>#N/A</v>
      </c>
    </row>
    <row r="1598" spans="1:9">
      <c r="A1598" s="12" t="s">
        <v>1603</v>
      </c>
      <c r="B1598" s="13" t="s">
        <v>6586</v>
      </c>
      <c r="C1598" s="13" t="s">
        <v>9846</v>
      </c>
      <c r="D1598" s="13">
        <v>52</v>
      </c>
      <c r="E1598" s="13" t="str" cm="1">
        <f t="array" ref="E1598">_xlfn.IFS(D1598&lt;18,"Below 18",D1598&lt;=25,"18-25",D1598&lt;=35,"26-35",D1598&lt;=45,"36-45",D1598&lt;=55,"46-55",TRUE,"56+")</f>
        <v>46-55</v>
      </c>
      <c r="F1598" s="13" t="s">
        <v>10433</v>
      </c>
      <c r="G1598" s="13" t="s">
        <v>10490</v>
      </c>
      <c r="H1598" s="13" t="s">
        <v>12088</v>
      </c>
      <c r="I1598" s="13" t="e">
        <f>_xlfn.XLOOKUP('Customer Information'!$A1598,'Policy Details'!$I$2:$I$5001,'Policy Details'!$A$2:$A$5001)</f>
        <v>#N/A</v>
      </c>
    </row>
    <row r="1599" spans="1:9">
      <c r="A1599" s="11" t="s">
        <v>1604</v>
      </c>
      <c r="B1599" s="8" t="s">
        <v>6587</v>
      </c>
      <c r="C1599" s="8" t="s">
        <v>9846</v>
      </c>
      <c r="D1599" s="8">
        <v>64</v>
      </c>
      <c r="E1599" s="8" t="str" cm="1">
        <f t="array" ref="E1599">_xlfn.IFS(D1599&lt;18,"Below 18",D1599&lt;=25,"18-25",D1599&lt;=35,"26-35",D1599&lt;=45,"36-45",D1599&lt;=55,"46-55",TRUE,"56+")</f>
        <v>56+</v>
      </c>
      <c r="F1599" s="8" t="s">
        <v>10298</v>
      </c>
      <c r="G1599" s="8" t="s">
        <v>10491</v>
      </c>
      <c r="H1599" s="8" t="s">
        <v>12089</v>
      </c>
      <c r="I1599" s="8" t="e">
        <f>_xlfn.XLOOKUP('Customer Information'!$A1599,'Policy Details'!$I$2:$I$5001,'Policy Details'!$A$2:$A$5001)</f>
        <v>#N/A</v>
      </c>
    </row>
    <row r="1600" spans="1:9">
      <c r="A1600" s="12" t="s">
        <v>1605</v>
      </c>
      <c r="B1600" s="13" t="s">
        <v>6588</v>
      </c>
      <c r="C1600" s="13" t="s">
        <v>9847</v>
      </c>
      <c r="D1600" s="13">
        <v>38</v>
      </c>
      <c r="E1600" s="13" t="str" cm="1">
        <f t="array" ref="E1600">_xlfn.IFS(D1600&lt;18,"Below 18",D1600&lt;=25,"18-25",D1600&lt;=35,"26-35",D1600&lt;=45,"36-45",D1600&lt;=55,"46-55",TRUE,"56+")</f>
        <v>36-45</v>
      </c>
      <c r="F1600" s="13" t="s">
        <v>10423</v>
      </c>
      <c r="G1600" s="13" t="s">
        <v>10490</v>
      </c>
      <c r="H1600" s="13" t="s">
        <v>12090</v>
      </c>
      <c r="I1600" s="13" t="e">
        <f>_xlfn.XLOOKUP('Customer Information'!$A1600,'Policy Details'!$I$2:$I$5001,'Policy Details'!$A$2:$A$5001)</f>
        <v>#N/A</v>
      </c>
    </row>
    <row r="1601" spans="1:9">
      <c r="A1601" s="11" t="s">
        <v>1606</v>
      </c>
      <c r="B1601" s="8" t="s">
        <v>6589</v>
      </c>
      <c r="C1601" s="8" t="s">
        <v>9847</v>
      </c>
      <c r="D1601" s="8">
        <v>23</v>
      </c>
      <c r="E1601" s="8" t="str" cm="1">
        <f t="array" ref="E1601">_xlfn.IFS(D1601&lt;18,"Below 18",D1601&lt;=25,"18-25",D1601&lt;=35,"26-35",D1601&lt;=45,"36-45",D1601&lt;=55,"46-55",TRUE,"56+")</f>
        <v>18-25</v>
      </c>
      <c r="F1601" s="8" t="s">
        <v>10090</v>
      </c>
      <c r="G1601" s="8" t="s">
        <v>10490</v>
      </c>
      <c r="H1601" s="8" t="s">
        <v>12091</v>
      </c>
      <c r="I1601" s="8" t="e">
        <f>_xlfn.XLOOKUP('Customer Information'!$A1601,'Policy Details'!$I$2:$I$5001,'Policy Details'!$A$2:$A$5001)</f>
        <v>#N/A</v>
      </c>
    </row>
    <row r="1602" spans="1:9">
      <c r="A1602" s="12" t="s">
        <v>1607</v>
      </c>
      <c r="B1602" s="13" t="s">
        <v>6590</v>
      </c>
      <c r="C1602" s="13" t="s">
        <v>9847</v>
      </c>
      <c r="D1602" s="13">
        <v>39</v>
      </c>
      <c r="E1602" s="13" t="str" cm="1">
        <f t="array" ref="E1602">_xlfn.IFS(D1602&lt;18,"Below 18",D1602&lt;=25,"18-25",D1602&lt;=35,"26-35",D1602&lt;=45,"36-45",D1602&lt;=55,"46-55",TRUE,"56+")</f>
        <v>36-45</v>
      </c>
      <c r="F1602" s="13" t="s">
        <v>10320</v>
      </c>
      <c r="G1602" s="13" t="s">
        <v>10491</v>
      </c>
      <c r="H1602" s="13" t="s">
        <v>12092</v>
      </c>
      <c r="I1602" s="13" t="str">
        <f>_xlfn.XLOOKUP('Customer Information'!$A1602,'Policy Details'!$I$2:$I$5001,'Policy Details'!$A$2:$A$5001)</f>
        <v>POL49763923</v>
      </c>
    </row>
    <row r="1603" spans="1:9">
      <c r="A1603" s="11" t="s">
        <v>1608</v>
      </c>
      <c r="B1603" s="8" t="s">
        <v>6591</v>
      </c>
      <c r="C1603" s="8" t="s">
        <v>9848</v>
      </c>
      <c r="D1603" s="8">
        <v>22</v>
      </c>
      <c r="E1603" s="8" t="str" cm="1">
        <f t="array" ref="E1603">_xlfn.IFS(D1603&lt;18,"Below 18",D1603&lt;=25,"18-25",D1603&lt;=35,"26-35",D1603&lt;=45,"36-45",D1603&lt;=55,"46-55",TRUE,"56+")</f>
        <v>18-25</v>
      </c>
      <c r="F1603" s="8" t="s">
        <v>9986</v>
      </c>
      <c r="G1603" s="8" t="s">
        <v>10488</v>
      </c>
      <c r="H1603" s="8" t="s">
        <v>12093</v>
      </c>
      <c r="I1603" s="8" t="str">
        <f>_xlfn.XLOOKUP('Customer Information'!$A1603,'Policy Details'!$I$2:$I$5001,'Policy Details'!$A$2:$A$5001)</f>
        <v>POL83335990</v>
      </c>
    </row>
    <row r="1604" spans="1:9">
      <c r="A1604" s="12" t="s">
        <v>1609</v>
      </c>
      <c r="B1604" s="13" t="s">
        <v>6592</v>
      </c>
      <c r="C1604" s="13" t="s">
        <v>9847</v>
      </c>
      <c r="D1604" s="13">
        <v>43</v>
      </c>
      <c r="E1604" s="13" t="str" cm="1">
        <f t="array" ref="E1604">_xlfn.IFS(D1604&lt;18,"Below 18",D1604&lt;=25,"18-25",D1604&lt;=35,"26-35",D1604&lt;=45,"36-45",D1604&lt;=55,"46-55",TRUE,"56+")</f>
        <v>36-45</v>
      </c>
      <c r="F1604" s="13" t="s">
        <v>10016</v>
      </c>
      <c r="G1604" s="13" t="s">
        <v>10490</v>
      </c>
      <c r="H1604" s="13" t="s">
        <v>12094</v>
      </c>
      <c r="I1604" s="13" t="str">
        <f>_xlfn.XLOOKUP('Customer Information'!$A1604,'Policy Details'!$I$2:$I$5001,'Policy Details'!$A$2:$A$5001)</f>
        <v>POL96864283</v>
      </c>
    </row>
    <row r="1605" spans="1:9">
      <c r="A1605" s="11" t="s">
        <v>1610</v>
      </c>
      <c r="B1605" s="8" t="s">
        <v>6593</v>
      </c>
      <c r="C1605" s="8" t="s">
        <v>9848</v>
      </c>
      <c r="D1605" s="8">
        <v>41</v>
      </c>
      <c r="E1605" s="8" t="str" cm="1">
        <f t="array" ref="E1605">_xlfn.IFS(D1605&lt;18,"Below 18",D1605&lt;=25,"18-25",D1605&lt;=35,"26-35",D1605&lt;=45,"36-45",D1605&lt;=55,"46-55",TRUE,"56+")</f>
        <v>36-45</v>
      </c>
      <c r="F1605" s="8" t="s">
        <v>10086</v>
      </c>
      <c r="G1605" s="8" t="s">
        <v>10490</v>
      </c>
      <c r="H1605" s="8" t="s">
        <v>12095</v>
      </c>
      <c r="I1605" s="8" t="str">
        <f>_xlfn.XLOOKUP('Customer Information'!$A1605,'Policy Details'!$I$2:$I$5001,'Policy Details'!$A$2:$A$5001)</f>
        <v>POL28472750</v>
      </c>
    </row>
    <row r="1606" spans="1:9">
      <c r="A1606" s="12" t="s">
        <v>1611</v>
      </c>
      <c r="B1606" s="13" t="s">
        <v>6594</v>
      </c>
      <c r="C1606" s="13" t="s">
        <v>9847</v>
      </c>
      <c r="D1606" s="13">
        <v>45</v>
      </c>
      <c r="E1606" s="13" t="str" cm="1">
        <f t="array" ref="E1606">_xlfn.IFS(D1606&lt;18,"Below 18",D1606&lt;=25,"18-25",D1606&lt;=35,"26-35",D1606&lt;=45,"36-45",D1606&lt;=55,"46-55",TRUE,"56+")</f>
        <v>36-45</v>
      </c>
      <c r="F1606" s="13" t="s">
        <v>10412</v>
      </c>
      <c r="G1606" s="13" t="s">
        <v>10491</v>
      </c>
      <c r="H1606" s="13" t="s">
        <v>12096</v>
      </c>
      <c r="I1606" s="13" t="e">
        <f>_xlfn.XLOOKUP('Customer Information'!$A1606,'Policy Details'!$I$2:$I$5001,'Policy Details'!$A$2:$A$5001)</f>
        <v>#N/A</v>
      </c>
    </row>
    <row r="1607" spans="1:9">
      <c r="A1607" s="11" t="s">
        <v>1612</v>
      </c>
      <c r="B1607" s="8" t="s">
        <v>5960</v>
      </c>
      <c r="C1607" s="8" t="s">
        <v>9846</v>
      </c>
      <c r="D1607" s="8">
        <v>52</v>
      </c>
      <c r="E1607" s="8" t="str" cm="1">
        <f t="array" ref="E1607">_xlfn.IFS(D1607&lt;18,"Below 18",D1607&lt;=25,"18-25",D1607&lt;=35,"26-35",D1607&lt;=45,"36-45",D1607&lt;=55,"46-55",TRUE,"56+")</f>
        <v>46-55</v>
      </c>
      <c r="F1607" s="8" t="s">
        <v>9926</v>
      </c>
      <c r="G1607" s="8" t="s">
        <v>10489</v>
      </c>
      <c r="H1607" s="8" t="s">
        <v>12097</v>
      </c>
      <c r="I1607" s="8" t="str">
        <f>_xlfn.XLOOKUP('Customer Information'!$A1607,'Policy Details'!$I$2:$I$5001,'Policy Details'!$A$2:$A$5001)</f>
        <v>POL05208106</v>
      </c>
    </row>
    <row r="1608" spans="1:9">
      <c r="A1608" s="12" t="s">
        <v>1613</v>
      </c>
      <c r="B1608" s="13" t="s">
        <v>6595</v>
      </c>
      <c r="C1608" s="13" t="s">
        <v>9848</v>
      </c>
      <c r="D1608" s="13">
        <v>33</v>
      </c>
      <c r="E1608" s="13" t="str" cm="1">
        <f t="array" ref="E1608">_xlfn.IFS(D1608&lt;18,"Below 18",D1608&lt;=25,"18-25",D1608&lt;=35,"26-35",D1608&lt;=45,"36-45",D1608&lt;=55,"46-55",TRUE,"56+")</f>
        <v>26-35</v>
      </c>
      <c r="F1608" s="13" t="s">
        <v>10320</v>
      </c>
      <c r="G1608" s="13" t="s">
        <v>10491</v>
      </c>
      <c r="H1608" s="13" t="s">
        <v>12098</v>
      </c>
      <c r="I1608" s="13" t="str">
        <f>_xlfn.XLOOKUP('Customer Information'!$A1608,'Policy Details'!$I$2:$I$5001,'Policy Details'!$A$2:$A$5001)</f>
        <v>POL25662324</v>
      </c>
    </row>
    <row r="1609" spans="1:9">
      <c r="A1609" s="11" t="s">
        <v>1614</v>
      </c>
      <c r="B1609" s="8" t="s">
        <v>6596</v>
      </c>
      <c r="C1609" s="8" t="s">
        <v>9847</v>
      </c>
      <c r="D1609" s="8">
        <v>47</v>
      </c>
      <c r="E1609" s="8" t="str" cm="1">
        <f t="array" ref="E1609">_xlfn.IFS(D1609&lt;18,"Below 18",D1609&lt;=25,"18-25",D1609&lt;=35,"26-35",D1609&lt;=45,"36-45",D1609&lt;=55,"46-55",TRUE,"56+")</f>
        <v>46-55</v>
      </c>
      <c r="F1609" s="8" t="s">
        <v>10098</v>
      </c>
      <c r="G1609" s="8" t="s">
        <v>10490</v>
      </c>
      <c r="H1609" s="8" t="s">
        <v>12099</v>
      </c>
      <c r="I1609" s="8" t="str">
        <f>_xlfn.XLOOKUP('Customer Information'!$A1609,'Policy Details'!$I$2:$I$5001,'Policy Details'!$A$2:$A$5001)</f>
        <v>POL77019254</v>
      </c>
    </row>
    <row r="1610" spans="1:9">
      <c r="A1610" s="12" t="s">
        <v>1615</v>
      </c>
      <c r="B1610" s="13" t="s">
        <v>6597</v>
      </c>
      <c r="C1610" s="13" t="s">
        <v>9848</v>
      </c>
      <c r="D1610" s="13">
        <v>23</v>
      </c>
      <c r="E1610" s="13" t="str" cm="1">
        <f t="array" ref="E1610">_xlfn.IFS(D1610&lt;18,"Below 18",D1610&lt;=25,"18-25",D1610&lt;=35,"26-35",D1610&lt;=45,"36-45",D1610&lt;=55,"46-55",TRUE,"56+")</f>
        <v>18-25</v>
      </c>
      <c r="F1610" s="13" t="s">
        <v>10156</v>
      </c>
      <c r="G1610" s="13" t="s">
        <v>10488</v>
      </c>
      <c r="H1610" s="13" t="s">
        <v>12100</v>
      </c>
      <c r="I1610" s="13" t="e">
        <f>_xlfn.XLOOKUP('Customer Information'!$A1610,'Policy Details'!$I$2:$I$5001,'Policy Details'!$A$2:$A$5001)</f>
        <v>#N/A</v>
      </c>
    </row>
    <row r="1611" spans="1:9">
      <c r="A1611" s="11" t="s">
        <v>1616</v>
      </c>
      <c r="B1611" s="8" t="s">
        <v>6598</v>
      </c>
      <c r="C1611" s="8" t="s">
        <v>9847</v>
      </c>
      <c r="D1611" s="8">
        <v>25</v>
      </c>
      <c r="E1611" s="8" t="str" cm="1">
        <f t="array" ref="E1611">_xlfn.IFS(D1611&lt;18,"Below 18",D1611&lt;=25,"18-25",D1611&lt;=35,"26-35",D1611&lt;=45,"36-45",D1611&lt;=55,"46-55",TRUE,"56+")</f>
        <v>18-25</v>
      </c>
      <c r="F1611" s="8" t="s">
        <v>10142</v>
      </c>
      <c r="G1611" s="8" t="s">
        <v>10490</v>
      </c>
      <c r="H1611" s="8" t="s">
        <v>12101</v>
      </c>
      <c r="I1611" s="8" t="str">
        <f>_xlfn.XLOOKUP('Customer Information'!$A1611,'Policy Details'!$I$2:$I$5001,'Policy Details'!$A$2:$A$5001)</f>
        <v>POL39823507</v>
      </c>
    </row>
    <row r="1612" spans="1:9">
      <c r="A1612" s="12" t="s">
        <v>1617</v>
      </c>
      <c r="B1612" s="13" t="s">
        <v>6599</v>
      </c>
      <c r="C1612" s="13" t="s">
        <v>9846</v>
      </c>
      <c r="D1612" s="13">
        <v>45</v>
      </c>
      <c r="E1612" s="13" t="str" cm="1">
        <f t="array" ref="E1612">_xlfn.IFS(D1612&lt;18,"Below 18",D1612&lt;=25,"18-25",D1612&lt;=35,"26-35",D1612&lt;=45,"36-45",D1612&lt;=55,"46-55",TRUE,"56+")</f>
        <v>36-45</v>
      </c>
      <c r="F1612" s="13" t="s">
        <v>10279</v>
      </c>
      <c r="G1612" s="13" t="s">
        <v>10488</v>
      </c>
      <c r="H1612" s="13" t="s">
        <v>12102</v>
      </c>
      <c r="I1612" s="13" t="str">
        <f>_xlfn.XLOOKUP('Customer Information'!$A1612,'Policy Details'!$I$2:$I$5001,'Policy Details'!$A$2:$A$5001)</f>
        <v>POL89882153</v>
      </c>
    </row>
    <row r="1613" spans="1:9">
      <c r="A1613" s="11" t="s">
        <v>1618</v>
      </c>
      <c r="B1613" s="8" t="s">
        <v>6600</v>
      </c>
      <c r="C1613" s="8" t="s">
        <v>9846</v>
      </c>
      <c r="D1613" s="8">
        <v>76</v>
      </c>
      <c r="E1613" s="8" t="str" cm="1">
        <f t="array" ref="E1613">_xlfn.IFS(D1613&lt;18,"Below 18",D1613&lt;=25,"18-25",D1613&lt;=35,"26-35",D1613&lt;=45,"36-45",D1613&lt;=55,"46-55",TRUE,"56+")</f>
        <v>56+</v>
      </c>
      <c r="F1613" s="8" t="s">
        <v>10438</v>
      </c>
      <c r="G1613" s="8" t="s">
        <v>10491</v>
      </c>
      <c r="H1613" s="8" t="s">
        <v>12103</v>
      </c>
      <c r="I1613" s="8" t="str">
        <f>_xlfn.XLOOKUP('Customer Information'!$A1613,'Policy Details'!$I$2:$I$5001,'Policy Details'!$A$2:$A$5001)</f>
        <v>POL72400250</v>
      </c>
    </row>
    <row r="1614" spans="1:9">
      <c r="A1614" s="12" t="s">
        <v>1619</v>
      </c>
      <c r="B1614" s="13" t="s">
        <v>6601</v>
      </c>
      <c r="C1614" s="13" t="s">
        <v>9848</v>
      </c>
      <c r="D1614" s="13">
        <v>74</v>
      </c>
      <c r="E1614" s="13" t="str" cm="1">
        <f t="array" ref="E1614">_xlfn.IFS(D1614&lt;18,"Below 18",D1614&lt;=25,"18-25",D1614&lt;=35,"26-35",D1614&lt;=45,"36-45",D1614&lt;=55,"46-55",TRUE,"56+")</f>
        <v>56+</v>
      </c>
      <c r="F1614" s="13" t="s">
        <v>9872</v>
      </c>
      <c r="G1614" s="13" t="s">
        <v>10491</v>
      </c>
      <c r="H1614" s="13" t="s">
        <v>12104</v>
      </c>
      <c r="I1614" s="13" t="str">
        <f>_xlfn.XLOOKUP('Customer Information'!$A1614,'Policy Details'!$I$2:$I$5001,'Policy Details'!$A$2:$A$5001)</f>
        <v>POL20586983</v>
      </c>
    </row>
    <row r="1615" spans="1:9">
      <c r="A1615" s="11" t="s">
        <v>1620</v>
      </c>
      <c r="B1615" s="8" t="s">
        <v>6602</v>
      </c>
      <c r="C1615" s="8" t="s">
        <v>9848</v>
      </c>
      <c r="D1615" s="8">
        <v>75</v>
      </c>
      <c r="E1615" s="8" t="str" cm="1">
        <f t="array" ref="E1615">_xlfn.IFS(D1615&lt;18,"Below 18",D1615&lt;=25,"18-25",D1615&lt;=35,"26-35",D1615&lt;=45,"36-45",D1615&lt;=55,"46-55",TRUE,"56+")</f>
        <v>56+</v>
      </c>
      <c r="F1615" s="8" t="s">
        <v>10112</v>
      </c>
      <c r="G1615" s="8" t="s">
        <v>10491</v>
      </c>
      <c r="H1615" s="8" t="s">
        <v>12105</v>
      </c>
      <c r="I1615" s="8" t="e">
        <f>_xlfn.XLOOKUP('Customer Information'!$A1615,'Policy Details'!$I$2:$I$5001,'Policy Details'!$A$2:$A$5001)</f>
        <v>#N/A</v>
      </c>
    </row>
    <row r="1616" spans="1:9">
      <c r="A1616" s="12" t="s">
        <v>1621</v>
      </c>
      <c r="B1616" s="13" t="s">
        <v>6603</v>
      </c>
      <c r="C1616" s="13" t="s">
        <v>9846</v>
      </c>
      <c r="D1616" s="13">
        <v>28</v>
      </c>
      <c r="E1616" s="13" t="str" cm="1">
        <f t="array" ref="E1616">_xlfn.IFS(D1616&lt;18,"Below 18",D1616&lt;=25,"18-25",D1616&lt;=35,"26-35",D1616&lt;=45,"36-45",D1616&lt;=55,"46-55",TRUE,"56+")</f>
        <v>26-35</v>
      </c>
      <c r="F1616" s="13" t="s">
        <v>9964</v>
      </c>
      <c r="G1616" s="13" t="s">
        <v>10489</v>
      </c>
      <c r="H1616" s="13" t="s">
        <v>12106</v>
      </c>
      <c r="I1616" s="13" t="e">
        <f>_xlfn.XLOOKUP('Customer Information'!$A1616,'Policy Details'!$I$2:$I$5001,'Policy Details'!$A$2:$A$5001)</f>
        <v>#N/A</v>
      </c>
    </row>
    <row r="1617" spans="1:9">
      <c r="A1617" s="11" t="s">
        <v>1622</v>
      </c>
      <c r="B1617" s="8" t="s">
        <v>6604</v>
      </c>
      <c r="C1617" s="8" t="s">
        <v>9846</v>
      </c>
      <c r="D1617" s="8">
        <v>71</v>
      </c>
      <c r="E1617" s="8" t="str" cm="1">
        <f t="array" ref="E1617">_xlfn.IFS(D1617&lt;18,"Below 18",D1617&lt;=25,"18-25",D1617&lt;=35,"26-35",D1617&lt;=45,"36-45",D1617&lt;=55,"46-55",TRUE,"56+")</f>
        <v>56+</v>
      </c>
      <c r="F1617" s="8" t="s">
        <v>10369</v>
      </c>
      <c r="G1617" s="8" t="s">
        <v>10490</v>
      </c>
      <c r="H1617" s="8" t="s">
        <v>12107</v>
      </c>
      <c r="I1617" s="8" t="str">
        <f>_xlfn.XLOOKUP('Customer Information'!$A1617,'Policy Details'!$I$2:$I$5001,'Policy Details'!$A$2:$A$5001)</f>
        <v>POL99892267</v>
      </c>
    </row>
    <row r="1618" spans="1:9">
      <c r="A1618" s="12" t="s">
        <v>1623</v>
      </c>
      <c r="B1618" s="13" t="s">
        <v>6605</v>
      </c>
      <c r="C1618" s="13" t="s">
        <v>9847</v>
      </c>
      <c r="D1618" s="13">
        <v>47</v>
      </c>
      <c r="E1618" s="13" t="str" cm="1">
        <f t="array" ref="E1618">_xlfn.IFS(D1618&lt;18,"Below 18",D1618&lt;=25,"18-25",D1618&lt;=35,"26-35",D1618&lt;=45,"36-45",D1618&lt;=55,"46-55",TRUE,"56+")</f>
        <v>46-55</v>
      </c>
      <c r="F1618" s="13" t="s">
        <v>9951</v>
      </c>
      <c r="G1618" s="13" t="s">
        <v>10489</v>
      </c>
      <c r="H1618" s="13" t="s">
        <v>12108</v>
      </c>
      <c r="I1618" s="13" t="str">
        <f>_xlfn.XLOOKUP('Customer Information'!$A1618,'Policy Details'!$I$2:$I$5001,'Policy Details'!$A$2:$A$5001)</f>
        <v>POL00975705</v>
      </c>
    </row>
    <row r="1619" spans="1:9">
      <c r="A1619" s="11" t="s">
        <v>1624</v>
      </c>
      <c r="B1619" s="8" t="s">
        <v>6606</v>
      </c>
      <c r="C1619" s="8" t="s">
        <v>9847</v>
      </c>
      <c r="D1619" s="8">
        <v>30</v>
      </c>
      <c r="E1619" s="8" t="str" cm="1">
        <f t="array" ref="E1619">_xlfn.IFS(D1619&lt;18,"Below 18",D1619&lt;=25,"18-25",D1619&lt;=35,"26-35",D1619&lt;=45,"36-45",D1619&lt;=55,"46-55",TRUE,"56+")</f>
        <v>26-35</v>
      </c>
      <c r="F1619" s="8" t="s">
        <v>9859</v>
      </c>
      <c r="G1619" s="8" t="s">
        <v>10489</v>
      </c>
      <c r="H1619" s="8" t="s">
        <v>12109</v>
      </c>
      <c r="I1619" s="8" t="str">
        <f>_xlfn.XLOOKUP('Customer Information'!$A1619,'Policy Details'!$I$2:$I$5001,'Policy Details'!$A$2:$A$5001)</f>
        <v>POL73302460</v>
      </c>
    </row>
    <row r="1620" spans="1:9">
      <c r="A1620" s="12" t="s">
        <v>1625</v>
      </c>
      <c r="B1620" s="13" t="s">
        <v>6607</v>
      </c>
      <c r="C1620" s="13" t="s">
        <v>9848</v>
      </c>
      <c r="D1620" s="13">
        <v>30</v>
      </c>
      <c r="E1620" s="13" t="str" cm="1">
        <f t="array" ref="E1620">_xlfn.IFS(D1620&lt;18,"Below 18",D1620&lt;=25,"18-25",D1620&lt;=35,"26-35",D1620&lt;=45,"36-45",D1620&lt;=55,"46-55",TRUE,"56+")</f>
        <v>26-35</v>
      </c>
      <c r="F1620" s="13" t="s">
        <v>10441</v>
      </c>
      <c r="G1620" s="13" t="s">
        <v>10491</v>
      </c>
      <c r="H1620" s="13" t="s">
        <v>12110</v>
      </c>
      <c r="I1620" s="13" t="str">
        <f>_xlfn.XLOOKUP('Customer Information'!$A1620,'Policy Details'!$I$2:$I$5001,'Policy Details'!$A$2:$A$5001)</f>
        <v>POL56172682</v>
      </c>
    </row>
    <row r="1621" spans="1:9">
      <c r="A1621" s="11" t="s">
        <v>1626</v>
      </c>
      <c r="B1621" s="8" t="s">
        <v>6608</v>
      </c>
      <c r="C1621" s="8" t="s">
        <v>9847</v>
      </c>
      <c r="D1621" s="8">
        <v>49</v>
      </c>
      <c r="E1621" s="8" t="str" cm="1">
        <f t="array" ref="E1621">_xlfn.IFS(D1621&lt;18,"Below 18",D1621&lt;=25,"18-25",D1621&lt;=35,"26-35",D1621&lt;=45,"36-45",D1621&lt;=55,"46-55",TRUE,"56+")</f>
        <v>46-55</v>
      </c>
      <c r="F1621" s="8" t="s">
        <v>10395</v>
      </c>
      <c r="G1621" s="8" t="s">
        <v>10488</v>
      </c>
      <c r="H1621" s="8" t="s">
        <v>12111</v>
      </c>
      <c r="I1621" s="8" t="str">
        <f>_xlfn.XLOOKUP('Customer Information'!$A1621,'Policy Details'!$I$2:$I$5001,'Policy Details'!$A$2:$A$5001)</f>
        <v>POL92547677</v>
      </c>
    </row>
    <row r="1622" spans="1:9">
      <c r="A1622" s="12" t="s">
        <v>1627</v>
      </c>
      <c r="B1622" s="13" t="s">
        <v>6609</v>
      </c>
      <c r="C1622" s="13" t="s">
        <v>9846</v>
      </c>
      <c r="D1622" s="13">
        <v>79</v>
      </c>
      <c r="E1622" s="13" t="str" cm="1">
        <f t="array" ref="E1622">_xlfn.IFS(D1622&lt;18,"Below 18",D1622&lt;=25,"18-25",D1622&lt;=35,"26-35",D1622&lt;=45,"36-45",D1622&lt;=55,"46-55",TRUE,"56+")</f>
        <v>56+</v>
      </c>
      <c r="F1622" s="13" t="s">
        <v>10255</v>
      </c>
      <c r="G1622" s="13" t="s">
        <v>10489</v>
      </c>
      <c r="H1622" s="13" t="s">
        <v>12112</v>
      </c>
      <c r="I1622" s="13" t="e">
        <f>_xlfn.XLOOKUP('Customer Information'!$A1622,'Policy Details'!$I$2:$I$5001,'Policy Details'!$A$2:$A$5001)</f>
        <v>#N/A</v>
      </c>
    </row>
    <row r="1623" spans="1:9">
      <c r="A1623" s="11" t="s">
        <v>1628</v>
      </c>
      <c r="B1623" s="8" t="s">
        <v>6610</v>
      </c>
      <c r="C1623" s="8" t="s">
        <v>9848</v>
      </c>
      <c r="D1623" s="8">
        <v>52</v>
      </c>
      <c r="E1623" s="8" t="str" cm="1">
        <f t="array" ref="E1623">_xlfn.IFS(D1623&lt;18,"Below 18",D1623&lt;=25,"18-25",D1623&lt;=35,"26-35",D1623&lt;=45,"36-45",D1623&lt;=55,"46-55",TRUE,"56+")</f>
        <v>46-55</v>
      </c>
      <c r="F1623" s="8" t="s">
        <v>10351</v>
      </c>
      <c r="G1623" s="8" t="s">
        <v>10490</v>
      </c>
      <c r="H1623" s="8" t="s">
        <v>12113</v>
      </c>
      <c r="I1623" s="8" t="e">
        <f>_xlfn.XLOOKUP('Customer Information'!$A1623,'Policy Details'!$I$2:$I$5001,'Policy Details'!$A$2:$A$5001)</f>
        <v>#N/A</v>
      </c>
    </row>
    <row r="1624" spans="1:9">
      <c r="A1624" s="12" t="s">
        <v>1629</v>
      </c>
      <c r="B1624" s="13" t="s">
        <v>6611</v>
      </c>
      <c r="C1624" s="13" t="s">
        <v>9847</v>
      </c>
      <c r="D1624" s="13">
        <v>28</v>
      </c>
      <c r="E1624" s="13" t="str" cm="1">
        <f t="array" ref="E1624">_xlfn.IFS(D1624&lt;18,"Below 18",D1624&lt;=25,"18-25",D1624&lt;=35,"26-35",D1624&lt;=45,"36-45",D1624&lt;=55,"46-55",TRUE,"56+")</f>
        <v>26-35</v>
      </c>
      <c r="F1624" s="13" t="s">
        <v>10145</v>
      </c>
      <c r="G1624" s="13" t="s">
        <v>10490</v>
      </c>
      <c r="H1624" s="13" t="s">
        <v>12114</v>
      </c>
      <c r="I1624" s="13" t="str">
        <f>_xlfn.XLOOKUP('Customer Information'!$A1624,'Policy Details'!$I$2:$I$5001,'Policy Details'!$A$2:$A$5001)</f>
        <v>POL40049374</v>
      </c>
    </row>
    <row r="1625" spans="1:9">
      <c r="A1625" s="11" t="s">
        <v>1630</v>
      </c>
      <c r="B1625" s="8" t="s">
        <v>6612</v>
      </c>
      <c r="C1625" s="8" t="s">
        <v>9847</v>
      </c>
      <c r="D1625" s="8">
        <v>55</v>
      </c>
      <c r="E1625" s="8" t="str" cm="1">
        <f t="array" ref="E1625">_xlfn.IFS(D1625&lt;18,"Below 18",D1625&lt;=25,"18-25",D1625&lt;=35,"26-35",D1625&lt;=45,"36-45",D1625&lt;=55,"46-55",TRUE,"56+")</f>
        <v>46-55</v>
      </c>
      <c r="F1625" s="8" t="s">
        <v>10443</v>
      </c>
      <c r="G1625" s="8" t="s">
        <v>10489</v>
      </c>
      <c r="H1625" s="8" t="s">
        <v>12115</v>
      </c>
      <c r="I1625" s="8" t="e">
        <f>_xlfn.XLOOKUP('Customer Information'!$A1625,'Policy Details'!$I$2:$I$5001,'Policy Details'!$A$2:$A$5001)</f>
        <v>#N/A</v>
      </c>
    </row>
    <row r="1626" spans="1:9">
      <c r="A1626" s="12" t="s">
        <v>1631</v>
      </c>
      <c r="B1626" s="13" t="s">
        <v>6613</v>
      </c>
      <c r="C1626" s="13" t="s">
        <v>9846</v>
      </c>
      <c r="D1626" s="13">
        <v>63</v>
      </c>
      <c r="E1626" s="13" t="str" cm="1">
        <f t="array" ref="E1626">_xlfn.IFS(D1626&lt;18,"Below 18",D1626&lt;=25,"18-25",D1626&lt;=35,"26-35",D1626&lt;=45,"36-45",D1626&lt;=55,"46-55",TRUE,"56+")</f>
        <v>56+</v>
      </c>
      <c r="F1626" s="13" t="s">
        <v>9891</v>
      </c>
      <c r="G1626" s="13" t="s">
        <v>10488</v>
      </c>
      <c r="H1626" s="13" t="s">
        <v>12116</v>
      </c>
      <c r="I1626" s="13" t="e">
        <f>_xlfn.XLOOKUP('Customer Information'!$A1626,'Policy Details'!$I$2:$I$5001,'Policy Details'!$A$2:$A$5001)</f>
        <v>#N/A</v>
      </c>
    </row>
    <row r="1627" spans="1:9">
      <c r="A1627" s="11" t="s">
        <v>1632</v>
      </c>
      <c r="B1627" s="8" t="s">
        <v>6614</v>
      </c>
      <c r="C1627" s="8" t="s">
        <v>9848</v>
      </c>
      <c r="D1627" s="8">
        <v>64</v>
      </c>
      <c r="E1627" s="8" t="str" cm="1">
        <f t="array" ref="E1627">_xlfn.IFS(D1627&lt;18,"Below 18",D1627&lt;=25,"18-25",D1627&lt;=35,"26-35",D1627&lt;=45,"36-45",D1627&lt;=55,"46-55",TRUE,"56+")</f>
        <v>56+</v>
      </c>
      <c r="F1627" s="8" t="s">
        <v>10272</v>
      </c>
      <c r="G1627" s="8" t="s">
        <v>10491</v>
      </c>
      <c r="H1627" s="8" t="s">
        <v>12117</v>
      </c>
      <c r="I1627" s="8" t="e">
        <f>_xlfn.XLOOKUP('Customer Information'!$A1627,'Policy Details'!$I$2:$I$5001,'Policy Details'!$A$2:$A$5001)</f>
        <v>#N/A</v>
      </c>
    </row>
    <row r="1628" spans="1:9">
      <c r="A1628" s="12" t="s">
        <v>1633</v>
      </c>
      <c r="B1628" s="13" t="s">
        <v>6615</v>
      </c>
      <c r="C1628" s="13" t="s">
        <v>9846</v>
      </c>
      <c r="D1628" s="13">
        <v>77</v>
      </c>
      <c r="E1628" s="13" t="str" cm="1">
        <f t="array" ref="E1628">_xlfn.IFS(D1628&lt;18,"Below 18",D1628&lt;=25,"18-25",D1628&lt;=35,"26-35",D1628&lt;=45,"36-45",D1628&lt;=55,"46-55",TRUE,"56+")</f>
        <v>56+</v>
      </c>
      <c r="F1628" s="13" t="s">
        <v>10305</v>
      </c>
      <c r="G1628" s="13" t="s">
        <v>10490</v>
      </c>
      <c r="H1628" s="13" t="s">
        <v>12118</v>
      </c>
      <c r="I1628" s="13" t="str">
        <f>_xlfn.XLOOKUP('Customer Information'!$A1628,'Policy Details'!$I$2:$I$5001,'Policy Details'!$A$2:$A$5001)</f>
        <v>POL03785266</v>
      </c>
    </row>
    <row r="1629" spans="1:9">
      <c r="A1629" s="11" t="s">
        <v>1634</v>
      </c>
      <c r="B1629" s="8" t="s">
        <v>6616</v>
      </c>
      <c r="C1629" s="8" t="s">
        <v>9847</v>
      </c>
      <c r="D1629" s="8">
        <v>56</v>
      </c>
      <c r="E1629" s="8" t="str" cm="1">
        <f t="array" ref="E1629">_xlfn.IFS(D1629&lt;18,"Below 18",D1629&lt;=25,"18-25",D1629&lt;=35,"26-35",D1629&lt;=45,"36-45",D1629&lt;=55,"46-55",TRUE,"56+")</f>
        <v>56+</v>
      </c>
      <c r="F1629" s="8" t="s">
        <v>10402</v>
      </c>
      <c r="G1629" s="8" t="s">
        <v>10490</v>
      </c>
      <c r="H1629" s="8" t="s">
        <v>12119</v>
      </c>
      <c r="I1629" s="8" t="str">
        <f>_xlfn.XLOOKUP('Customer Information'!$A1629,'Policy Details'!$I$2:$I$5001,'Policy Details'!$A$2:$A$5001)</f>
        <v>POL99602250</v>
      </c>
    </row>
    <row r="1630" spans="1:9">
      <c r="A1630" s="12" t="s">
        <v>1635</v>
      </c>
      <c r="B1630" s="13" t="s">
        <v>6617</v>
      </c>
      <c r="C1630" s="13" t="s">
        <v>9846</v>
      </c>
      <c r="D1630" s="13">
        <v>78</v>
      </c>
      <c r="E1630" s="13" t="str" cm="1">
        <f t="array" ref="E1630">_xlfn.IFS(D1630&lt;18,"Below 18",D1630&lt;=25,"18-25",D1630&lt;=35,"26-35",D1630&lt;=45,"36-45",D1630&lt;=55,"46-55",TRUE,"56+")</f>
        <v>56+</v>
      </c>
      <c r="F1630" s="13" t="s">
        <v>10029</v>
      </c>
      <c r="G1630" s="13" t="s">
        <v>10491</v>
      </c>
      <c r="H1630" s="13" t="s">
        <v>12120</v>
      </c>
      <c r="I1630" s="13" t="str">
        <f>_xlfn.XLOOKUP('Customer Information'!$A1630,'Policy Details'!$I$2:$I$5001,'Policy Details'!$A$2:$A$5001)</f>
        <v>POL19177817</v>
      </c>
    </row>
    <row r="1631" spans="1:9">
      <c r="A1631" s="11" t="s">
        <v>1636</v>
      </c>
      <c r="B1631" s="8" t="s">
        <v>6618</v>
      </c>
      <c r="C1631" s="8" t="s">
        <v>9847</v>
      </c>
      <c r="D1631" s="8">
        <v>44</v>
      </c>
      <c r="E1631" s="8" t="str" cm="1">
        <f t="array" ref="E1631">_xlfn.IFS(D1631&lt;18,"Below 18",D1631&lt;=25,"18-25",D1631&lt;=35,"26-35",D1631&lt;=45,"36-45",D1631&lt;=55,"46-55",TRUE,"56+")</f>
        <v>36-45</v>
      </c>
      <c r="F1631" s="8" t="s">
        <v>10417</v>
      </c>
      <c r="G1631" s="8" t="s">
        <v>10488</v>
      </c>
      <c r="H1631" s="8" t="s">
        <v>12121</v>
      </c>
      <c r="I1631" s="8" t="str">
        <f>_xlfn.XLOOKUP('Customer Information'!$A1631,'Policy Details'!$I$2:$I$5001,'Policy Details'!$A$2:$A$5001)</f>
        <v>POL46136087</v>
      </c>
    </row>
    <row r="1632" spans="1:9">
      <c r="A1632" s="12" t="s">
        <v>1637</v>
      </c>
      <c r="B1632" s="13" t="s">
        <v>6619</v>
      </c>
      <c r="C1632" s="13" t="s">
        <v>9847</v>
      </c>
      <c r="D1632" s="13">
        <v>52</v>
      </c>
      <c r="E1632" s="13" t="str" cm="1">
        <f t="array" ref="E1632">_xlfn.IFS(D1632&lt;18,"Below 18",D1632&lt;=25,"18-25",D1632&lt;=35,"26-35",D1632&lt;=45,"36-45",D1632&lt;=55,"46-55",TRUE,"56+")</f>
        <v>46-55</v>
      </c>
      <c r="F1632" s="13" t="s">
        <v>10444</v>
      </c>
      <c r="G1632" s="13" t="s">
        <v>10488</v>
      </c>
      <c r="H1632" s="13" t="s">
        <v>12122</v>
      </c>
      <c r="I1632" s="13" t="str">
        <f>_xlfn.XLOOKUP('Customer Information'!$A1632,'Policy Details'!$I$2:$I$5001,'Policy Details'!$A$2:$A$5001)</f>
        <v>POL01226871</v>
      </c>
    </row>
    <row r="1633" spans="1:9">
      <c r="A1633" s="11" t="s">
        <v>1638</v>
      </c>
      <c r="B1633" s="8" t="s">
        <v>6620</v>
      </c>
      <c r="C1633" s="8" t="s">
        <v>9848</v>
      </c>
      <c r="D1633" s="8">
        <v>53</v>
      </c>
      <c r="E1633" s="8" t="str" cm="1">
        <f t="array" ref="E1633">_xlfn.IFS(D1633&lt;18,"Below 18",D1633&lt;=25,"18-25",D1633&lt;=35,"26-35",D1633&lt;=45,"36-45",D1633&lt;=55,"46-55",TRUE,"56+")</f>
        <v>46-55</v>
      </c>
      <c r="F1633" s="8" t="s">
        <v>10352</v>
      </c>
      <c r="G1633" s="8" t="s">
        <v>10491</v>
      </c>
      <c r="H1633" s="8" t="s">
        <v>12123</v>
      </c>
      <c r="I1633" s="8" t="str">
        <f>_xlfn.XLOOKUP('Customer Information'!$A1633,'Policy Details'!$I$2:$I$5001,'Policy Details'!$A$2:$A$5001)</f>
        <v>POL01337640</v>
      </c>
    </row>
    <row r="1634" spans="1:9">
      <c r="A1634" s="12" t="s">
        <v>1639</v>
      </c>
      <c r="B1634" s="13" t="s">
        <v>6621</v>
      </c>
      <c r="C1634" s="13" t="s">
        <v>9847</v>
      </c>
      <c r="D1634" s="13">
        <v>53</v>
      </c>
      <c r="E1634" s="13" t="str" cm="1">
        <f t="array" ref="E1634">_xlfn.IFS(D1634&lt;18,"Below 18",D1634&lt;=25,"18-25",D1634&lt;=35,"26-35",D1634&lt;=45,"36-45",D1634&lt;=55,"46-55",TRUE,"56+")</f>
        <v>46-55</v>
      </c>
      <c r="F1634" s="13" t="s">
        <v>10121</v>
      </c>
      <c r="G1634" s="13" t="s">
        <v>10489</v>
      </c>
      <c r="H1634" s="13" t="s">
        <v>12124</v>
      </c>
      <c r="I1634" s="13" t="str">
        <f>_xlfn.XLOOKUP('Customer Information'!$A1634,'Policy Details'!$I$2:$I$5001,'Policy Details'!$A$2:$A$5001)</f>
        <v>POL76388033</v>
      </c>
    </row>
    <row r="1635" spans="1:9">
      <c r="A1635" s="11" t="s">
        <v>1640</v>
      </c>
      <c r="B1635" s="8" t="s">
        <v>6622</v>
      </c>
      <c r="C1635" s="8" t="s">
        <v>9848</v>
      </c>
      <c r="D1635" s="8">
        <v>49</v>
      </c>
      <c r="E1635" s="8" t="str" cm="1">
        <f t="array" ref="E1635">_xlfn.IFS(D1635&lt;18,"Below 18",D1635&lt;=25,"18-25",D1635&lt;=35,"26-35",D1635&lt;=45,"36-45",D1635&lt;=55,"46-55",TRUE,"56+")</f>
        <v>46-55</v>
      </c>
      <c r="F1635" s="8" t="s">
        <v>10445</v>
      </c>
      <c r="G1635" s="8" t="s">
        <v>10488</v>
      </c>
      <c r="H1635" s="8" t="s">
        <v>12125</v>
      </c>
      <c r="I1635" s="8" t="str">
        <f>_xlfn.XLOOKUP('Customer Information'!$A1635,'Policy Details'!$I$2:$I$5001,'Policy Details'!$A$2:$A$5001)</f>
        <v>POL42862009</v>
      </c>
    </row>
    <row r="1636" spans="1:9">
      <c r="A1636" s="12" t="s">
        <v>1641</v>
      </c>
      <c r="B1636" s="13" t="s">
        <v>6623</v>
      </c>
      <c r="C1636" s="13" t="s">
        <v>9846</v>
      </c>
      <c r="D1636" s="13">
        <v>35</v>
      </c>
      <c r="E1636" s="13" t="str" cm="1">
        <f t="array" ref="E1636">_xlfn.IFS(D1636&lt;18,"Below 18",D1636&lt;=25,"18-25",D1636&lt;=35,"26-35",D1636&lt;=45,"36-45",D1636&lt;=55,"46-55",TRUE,"56+")</f>
        <v>26-35</v>
      </c>
      <c r="F1636" s="13" t="s">
        <v>9890</v>
      </c>
      <c r="G1636" s="13" t="s">
        <v>10491</v>
      </c>
      <c r="H1636" s="13" t="s">
        <v>12126</v>
      </c>
      <c r="I1636" s="13" t="str">
        <f>_xlfn.XLOOKUP('Customer Information'!$A1636,'Policy Details'!$I$2:$I$5001,'Policy Details'!$A$2:$A$5001)</f>
        <v>POL22378115</v>
      </c>
    </row>
    <row r="1637" spans="1:9">
      <c r="A1637" s="11" t="s">
        <v>1642</v>
      </c>
      <c r="B1637" s="8" t="s">
        <v>6624</v>
      </c>
      <c r="C1637" s="8" t="s">
        <v>9847</v>
      </c>
      <c r="D1637" s="8">
        <v>85</v>
      </c>
      <c r="E1637" s="8" t="str" cm="1">
        <f t="array" ref="E1637">_xlfn.IFS(D1637&lt;18,"Below 18",D1637&lt;=25,"18-25",D1637&lt;=35,"26-35",D1637&lt;=45,"36-45",D1637&lt;=55,"46-55",TRUE,"56+")</f>
        <v>56+</v>
      </c>
      <c r="F1637" s="8" t="s">
        <v>9930</v>
      </c>
      <c r="G1637" s="8" t="s">
        <v>10488</v>
      </c>
      <c r="H1637" s="8" t="s">
        <v>12127</v>
      </c>
      <c r="I1637" s="8" t="str">
        <f>_xlfn.XLOOKUP('Customer Information'!$A1637,'Policy Details'!$I$2:$I$5001,'Policy Details'!$A$2:$A$5001)</f>
        <v>POL45095642</v>
      </c>
    </row>
    <row r="1638" spans="1:9">
      <c r="A1638" s="12" t="s">
        <v>1643</v>
      </c>
      <c r="B1638" s="13" t="s">
        <v>6625</v>
      </c>
      <c r="C1638" s="13" t="s">
        <v>9848</v>
      </c>
      <c r="D1638" s="13">
        <v>50</v>
      </c>
      <c r="E1638" s="13" t="str" cm="1">
        <f t="array" ref="E1638">_xlfn.IFS(D1638&lt;18,"Below 18",D1638&lt;=25,"18-25",D1638&lt;=35,"26-35",D1638&lt;=45,"36-45",D1638&lt;=55,"46-55",TRUE,"56+")</f>
        <v>46-55</v>
      </c>
      <c r="F1638" s="13" t="s">
        <v>10006</v>
      </c>
      <c r="G1638" s="13" t="s">
        <v>10489</v>
      </c>
      <c r="H1638" s="13" t="s">
        <v>12128</v>
      </c>
      <c r="I1638" s="13" t="e">
        <f>_xlfn.XLOOKUP('Customer Information'!$A1638,'Policy Details'!$I$2:$I$5001,'Policy Details'!$A$2:$A$5001)</f>
        <v>#N/A</v>
      </c>
    </row>
    <row r="1639" spans="1:9">
      <c r="A1639" s="11" t="s">
        <v>1644</v>
      </c>
      <c r="B1639" s="8" t="s">
        <v>6626</v>
      </c>
      <c r="C1639" s="8" t="s">
        <v>9848</v>
      </c>
      <c r="D1639" s="8">
        <v>23</v>
      </c>
      <c r="E1639" s="8" t="str" cm="1">
        <f t="array" ref="E1639">_xlfn.IFS(D1639&lt;18,"Below 18",D1639&lt;=25,"18-25",D1639&lt;=35,"26-35",D1639&lt;=45,"36-45",D1639&lt;=55,"46-55",TRUE,"56+")</f>
        <v>18-25</v>
      </c>
      <c r="F1639" s="8" t="s">
        <v>10446</v>
      </c>
      <c r="G1639" s="8" t="s">
        <v>10491</v>
      </c>
      <c r="H1639" s="8" t="s">
        <v>12129</v>
      </c>
      <c r="I1639" s="8" t="e">
        <f>_xlfn.XLOOKUP('Customer Information'!$A1639,'Policy Details'!$I$2:$I$5001,'Policy Details'!$A$2:$A$5001)</f>
        <v>#N/A</v>
      </c>
    </row>
    <row r="1640" spans="1:9">
      <c r="A1640" s="12" t="s">
        <v>1645</v>
      </c>
      <c r="B1640" s="13" t="s">
        <v>6627</v>
      </c>
      <c r="C1640" s="13" t="s">
        <v>9846</v>
      </c>
      <c r="D1640" s="13">
        <v>83</v>
      </c>
      <c r="E1640" s="13" t="str" cm="1">
        <f t="array" ref="E1640">_xlfn.IFS(D1640&lt;18,"Below 18",D1640&lt;=25,"18-25",D1640&lt;=35,"26-35",D1640&lt;=45,"36-45",D1640&lt;=55,"46-55",TRUE,"56+")</f>
        <v>56+</v>
      </c>
      <c r="F1640" s="13" t="s">
        <v>10235</v>
      </c>
      <c r="G1640" s="13" t="s">
        <v>10488</v>
      </c>
      <c r="H1640" s="13" t="s">
        <v>12130</v>
      </c>
      <c r="I1640" s="13" t="str">
        <f>_xlfn.XLOOKUP('Customer Information'!$A1640,'Policy Details'!$I$2:$I$5001,'Policy Details'!$A$2:$A$5001)</f>
        <v>POL49795535</v>
      </c>
    </row>
    <row r="1641" spans="1:9">
      <c r="A1641" s="11" t="s">
        <v>1646</v>
      </c>
      <c r="B1641" s="8" t="s">
        <v>6628</v>
      </c>
      <c r="C1641" s="8" t="s">
        <v>9848</v>
      </c>
      <c r="D1641" s="8">
        <v>57</v>
      </c>
      <c r="E1641" s="8" t="str" cm="1">
        <f t="array" ref="E1641">_xlfn.IFS(D1641&lt;18,"Below 18",D1641&lt;=25,"18-25",D1641&lt;=35,"26-35",D1641&lt;=45,"36-45",D1641&lt;=55,"46-55",TRUE,"56+")</f>
        <v>56+</v>
      </c>
      <c r="F1641" s="8" t="s">
        <v>10329</v>
      </c>
      <c r="G1641" s="8" t="s">
        <v>10488</v>
      </c>
      <c r="H1641" s="8" t="s">
        <v>12131</v>
      </c>
      <c r="I1641" s="8" t="e">
        <f>_xlfn.XLOOKUP('Customer Information'!$A1641,'Policy Details'!$I$2:$I$5001,'Policy Details'!$A$2:$A$5001)</f>
        <v>#N/A</v>
      </c>
    </row>
    <row r="1642" spans="1:9">
      <c r="A1642" s="12" t="s">
        <v>1647</v>
      </c>
      <c r="B1642" s="13" t="s">
        <v>6629</v>
      </c>
      <c r="C1642" s="13" t="s">
        <v>9847</v>
      </c>
      <c r="D1642" s="13">
        <v>56</v>
      </c>
      <c r="E1642" s="13" t="str" cm="1">
        <f t="array" ref="E1642">_xlfn.IFS(D1642&lt;18,"Below 18",D1642&lt;=25,"18-25",D1642&lt;=35,"26-35",D1642&lt;=45,"36-45",D1642&lt;=55,"46-55",TRUE,"56+")</f>
        <v>56+</v>
      </c>
      <c r="F1642" s="13" t="s">
        <v>10142</v>
      </c>
      <c r="G1642" s="13" t="s">
        <v>10488</v>
      </c>
      <c r="H1642" s="13" t="s">
        <v>12132</v>
      </c>
      <c r="I1642" s="13" t="str">
        <f>_xlfn.XLOOKUP('Customer Information'!$A1642,'Policy Details'!$I$2:$I$5001,'Policy Details'!$A$2:$A$5001)</f>
        <v>POL50804542</v>
      </c>
    </row>
    <row r="1643" spans="1:9">
      <c r="A1643" s="11" t="s">
        <v>1648</v>
      </c>
      <c r="B1643" s="8" t="s">
        <v>6630</v>
      </c>
      <c r="C1643" s="8" t="s">
        <v>9846</v>
      </c>
      <c r="D1643" s="8">
        <v>34</v>
      </c>
      <c r="E1643" s="8" t="str" cm="1">
        <f t="array" ref="E1643">_xlfn.IFS(D1643&lt;18,"Below 18",D1643&lt;=25,"18-25",D1643&lt;=35,"26-35",D1643&lt;=45,"36-45",D1643&lt;=55,"46-55",TRUE,"56+")</f>
        <v>26-35</v>
      </c>
      <c r="F1643" s="8" t="s">
        <v>10340</v>
      </c>
      <c r="G1643" s="8" t="s">
        <v>10489</v>
      </c>
      <c r="H1643" s="8" t="s">
        <v>12133</v>
      </c>
      <c r="I1643" s="8" t="str">
        <f>_xlfn.XLOOKUP('Customer Information'!$A1643,'Policy Details'!$I$2:$I$5001,'Policy Details'!$A$2:$A$5001)</f>
        <v>POL21888730</v>
      </c>
    </row>
    <row r="1644" spans="1:9">
      <c r="A1644" s="12" t="s">
        <v>1649</v>
      </c>
      <c r="B1644" s="13" t="s">
        <v>6631</v>
      </c>
      <c r="C1644" s="13" t="s">
        <v>9847</v>
      </c>
      <c r="D1644" s="13">
        <v>29</v>
      </c>
      <c r="E1644" s="13" t="str" cm="1">
        <f t="array" ref="E1644">_xlfn.IFS(D1644&lt;18,"Below 18",D1644&lt;=25,"18-25",D1644&lt;=35,"26-35",D1644&lt;=45,"36-45",D1644&lt;=55,"46-55",TRUE,"56+")</f>
        <v>26-35</v>
      </c>
      <c r="F1644" s="13" t="s">
        <v>9879</v>
      </c>
      <c r="G1644" s="13" t="s">
        <v>10490</v>
      </c>
      <c r="H1644" s="13" t="s">
        <v>12134</v>
      </c>
      <c r="I1644" s="13" t="str">
        <f>_xlfn.XLOOKUP('Customer Information'!$A1644,'Policy Details'!$I$2:$I$5001,'Policy Details'!$A$2:$A$5001)</f>
        <v>POL08274005</v>
      </c>
    </row>
    <row r="1645" spans="1:9">
      <c r="A1645" s="11" t="s">
        <v>1650</v>
      </c>
      <c r="B1645" s="8" t="s">
        <v>6632</v>
      </c>
      <c r="C1645" s="8" t="s">
        <v>9847</v>
      </c>
      <c r="D1645" s="8">
        <v>39</v>
      </c>
      <c r="E1645" s="8" t="str" cm="1">
        <f t="array" ref="E1645">_xlfn.IFS(D1645&lt;18,"Below 18",D1645&lt;=25,"18-25",D1645&lt;=35,"26-35",D1645&lt;=45,"36-45",D1645&lt;=55,"46-55",TRUE,"56+")</f>
        <v>36-45</v>
      </c>
      <c r="F1645" s="8" t="s">
        <v>10202</v>
      </c>
      <c r="G1645" s="8" t="s">
        <v>10488</v>
      </c>
      <c r="H1645" s="8" t="s">
        <v>12135</v>
      </c>
      <c r="I1645" s="8" t="e">
        <f>_xlfn.XLOOKUP('Customer Information'!$A1645,'Policy Details'!$I$2:$I$5001,'Policy Details'!$A$2:$A$5001)</f>
        <v>#N/A</v>
      </c>
    </row>
    <row r="1646" spans="1:9">
      <c r="A1646" s="12" t="s">
        <v>1651</v>
      </c>
      <c r="B1646" s="13" t="s">
        <v>6633</v>
      </c>
      <c r="C1646" s="13" t="s">
        <v>9847</v>
      </c>
      <c r="D1646" s="13">
        <v>83</v>
      </c>
      <c r="E1646" s="13" t="str" cm="1">
        <f t="array" ref="E1646">_xlfn.IFS(D1646&lt;18,"Below 18",D1646&lt;=25,"18-25",D1646&lt;=35,"26-35",D1646&lt;=45,"36-45",D1646&lt;=55,"46-55",TRUE,"56+")</f>
        <v>56+</v>
      </c>
      <c r="F1646" s="13" t="s">
        <v>10318</v>
      </c>
      <c r="G1646" s="13" t="s">
        <v>10491</v>
      </c>
      <c r="H1646" s="13" t="s">
        <v>12136</v>
      </c>
      <c r="I1646" s="13" t="str">
        <f>_xlfn.XLOOKUP('Customer Information'!$A1646,'Policy Details'!$I$2:$I$5001,'Policy Details'!$A$2:$A$5001)</f>
        <v>POL73426057</v>
      </c>
    </row>
    <row r="1647" spans="1:9">
      <c r="A1647" s="11" t="s">
        <v>1652</v>
      </c>
      <c r="B1647" s="8" t="s">
        <v>6634</v>
      </c>
      <c r="C1647" s="8" t="s">
        <v>9847</v>
      </c>
      <c r="D1647" s="8">
        <v>44</v>
      </c>
      <c r="E1647" s="8" t="str" cm="1">
        <f t="array" ref="E1647">_xlfn.IFS(D1647&lt;18,"Below 18",D1647&lt;=25,"18-25",D1647&lt;=35,"26-35",D1647&lt;=45,"36-45",D1647&lt;=55,"46-55",TRUE,"56+")</f>
        <v>36-45</v>
      </c>
      <c r="F1647" s="8" t="s">
        <v>10033</v>
      </c>
      <c r="G1647" s="8" t="s">
        <v>10490</v>
      </c>
      <c r="H1647" s="8" t="s">
        <v>12137</v>
      </c>
      <c r="I1647" s="8" t="str">
        <f>_xlfn.XLOOKUP('Customer Information'!$A1647,'Policy Details'!$I$2:$I$5001,'Policy Details'!$A$2:$A$5001)</f>
        <v>POL31372369</v>
      </c>
    </row>
    <row r="1648" spans="1:9">
      <c r="A1648" s="12" t="s">
        <v>1653</v>
      </c>
      <c r="B1648" s="13" t="s">
        <v>6635</v>
      </c>
      <c r="C1648" s="13" t="s">
        <v>9848</v>
      </c>
      <c r="D1648" s="13">
        <v>36</v>
      </c>
      <c r="E1648" s="13" t="str" cm="1">
        <f t="array" ref="E1648">_xlfn.IFS(D1648&lt;18,"Below 18",D1648&lt;=25,"18-25",D1648&lt;=35,"26-35",D1648&lt;=45,"36-45",D1648&lt;=55,"46-55",TRUE,"56+")</f>
        <v>36-45</v>
      </c>
      <c r="F1648" s="13" t="s">
        <v>10228</v>
      </c>
      <c r="G1648" s="13" t="s">
        <v>10489</v>
      </c>
      <c r="H1648" s="13" t="s">
        <v>12138</v>
      </c>
      <c r="I1648" s="13" t="str">
        <f>_xlfn.XLOOKUP('Customer Information'!$A1648,'Policy Details'!$I$2:$I$5001,'Policy Details'!$A$2:$A$5001)</f>
        <v>POL27372206</v>
      </c>
    </row>
    <row r="1649" spans="1:9">
      <c r="A1649" s="11" t="s">
        <v>1654</v>
      </c>
      <c r="B1649" s="8" t="s">
        <v>6636</v>
      </c>
      <c r="C1649" s="8" t="s">
        <v>9846</v>
      </c>
      <c r="D1649" s="8">
        <v>46</v>
      </c>
      <c r="E1649" s="8" t="str" cm="1">
        <f t="array" ref="E1649">_xlfn.IFS(D1649&lt;18,"Below 18",D1649&lt;=25,"18-25",D1649&lt;=35,"26-35",D1649&lt;=45,"36-45",D1649&lt;=55,"46-55",TRUE,"56+")</f>
        <v>46-55</v>
      </c>
      <c r="F1649" s="8" t="s">
        <v>10231</v>
      </c>
      <c r="G1649" s="8" t="s">
        <v>10491</v>
      </c>
      <c r="H1649" s="8" t="s">
        <v>12139</v>
      </c>
      <c r="I1649" s="8" t="str">
        <f>_xlfn.XLOOKUP('Customer Information'!$A1649,'Policy Details'!$I$2:$I$5001,'Policy Details'!$A$2:$A$5001)</f>
        <v>POL25372382</v>
      </c>
    </row>
    <row r="1650" spans="1:9">
      <c r="A1650" s="12" t="s">
        <v>1655</v>
      </c>
      <c r="B1650" s="13" t="s">
        <v>6637</v>
      </c>
      <c r="C1650" s="13" t="s">
        <v>9847</v>
      </c>
      <c r="D1650" s="13">
        <v>39</v>
      </c>
      <c r="E1650" s="13" t="str" cm="1">
        <f t="array" ref="E1650">_xlfn.IFS(D1650&lt;18,"Below 18",D1650&lt;=25,"18-25",D1650&lt;=35,"26-35",D1650&lt;=45,"36-45",D1650&lt;=55,"46-55",TRUE,"56+")</f>
        <v>36-45</v>
      </c>
      <c r="F1650" s="13" t="s">
        <v>10117</v>
      </c>
      <c r="G1650" s="13" t="s">
        <v>10488</v>
      </c>
      <c r="H1650" s="13" t="s">
        <v>12140</v>
      </c>
      <c r="I1650" s="13" t="e">
        <f>_xlfn.XLOOKUP('Customer Information'!$A1650,'Policy Details'!$I$2:$I$5001,'Policy Details'!$A$2:$A$5001)</f>
        <v>#N/A</v>
      </c>
    </row>
    <row r="1651" spans="1:9">
      <c r="A1651" s="11" t="s">
        <v>1656</v>
      </c>
      <c r="B1651" s="8" t="s">
        <v>6638</v>
      </c>
      <c r="C1651" s="8" t="s">
        <v>9846</v>
      </c>
      <c r="D1651" s="8">
        <v>77</v>
      </c>
      <c r="E1651" s="8" t="str" cm="1">
        <f t="array" ref="E1651">_xlfn.IFS(D1651&lt;18,"Below 18",D1651&lt;=25,"18-25",D1651&lt;=35,"26-35",D1651&lt;=45,"36-45",D1651&lt;=55,"46-55",TRUE,"56+")</f>
        <v>56+</v>
      </c>
      <c r="F1651" s="8" t="s">
        <v>9963</v>
      </c>
      <c r="G1651" s="8" t="s">
        <v>10489</v>
      </c>
      <c r="H1651" s="8" t="s">
        <v>12141</v>
      </c>
      <c r="I1651" s="8" t="str">
        <f>_xlfn.XLOOKUP('Customer Information'!$A1651,'Policy Details'!$I$2:$I$5001,'Policy Details'!$A$2:$A$5001)</f>
        <v>POL46414237</v>
      </c>
    </row>
    <row r="1652" spans="1:9">
      <c r="A1652" s="12" t="s">
        <v>1657</v>
      </c>
      <c r="B1652" s="13" t="s">
        <v>6639</v>
      </c>
      <c r="C1652" s="13" t="s">
        <v>9846</v>
      </c>
      <c r="D1652" s="13">
        <v>19</v>
      </c>
      <c r="E1652" s="13" t="str" cm="1">
        <f t="array" ref="E1652">_xlfn.IFS(D1652&lt;18,"Below 18",D1652&lt;=25,"18-25",D1652&lt;=35,"26-35",D1652&lt;=45,"36-45",D1652&lt;=55,"46-55",TRUE,"56+")</f>
        <v>18-25</v>
      </c>
      <c r="F1652" s="13" t="s">
        <v>10321</v>
      </c>
      <c r="G1652" s="13" t="s">
        <v>10488</v>
      </c>
      <c r="H1652" s="13" t="s">
        <v>12142</v>
      </c>
      <c r="I1652" s="13" t="e">
        <f>_xlfn.XLOOKUP('Customer Information'!$A1652,'Policy Details'!$I$2:$I$5001,'Policy Details'!$A$2:$A$5001)</f>
        <v>#N/A</v>
      </c>
    </row>
    <row r="1653" spans="1:9">
      <c r="A1653" s="11" t="s">
        <v>1658</v>
      </c>
      <c r="B1653" s="8" t="s">
        <v>6640</v>
      </c>
      <c r="C1653" s="8" t="s">
        <v>9848</v>
      </c>
      <c r="D1653" s="8">
        <v>48</v>
      </c>
      <c r="E1653" s="8" t="str" cm="1">
        <f t="array" ref="E1653">_xlfn.IFS(D1653&lt;18,"Below 18",D1653&lt;=25,"18-25",D1653&lt;=35,"26-35",D1653&lt;=45,"36-45",D1653&lt;=55,"46-55",TRUE,"56+")</f>
        <v>46-55</v>
      </c>
      <c r="F1653" s="8" t="s">
        <v>10317</v>
      </c>
      <c r="G1653" s="8" t="s">
        <v>10488</v>
      </c>
      <c r="H1653" s="8" t="s">
        <v>12143</v>
      </c>
      <c r="I1653" s="8" t="str">
        <f>_xlfn.XLOOKUP('Customer Information'!$A1653,'Policy Details'!$I$2:$I$5001,'Policy Details'!$A$2:$A$5001)</f>
        <v>POL49392272</v>
      </c>
    </row>
    <row r="1654" spans="1:9">
      <c r="A1654" s="12" t="s">
        <v>1659</v>
      </c>
      <c r="B1654" s="13" t="s">
        <v>6641</v>
      </c>
      <c r="C1654" s="13" t="s">
        <v>9846</v>
      </c>
      <c r="D1654" s="13">
        <v>76</v>
      </c>
      <c r="E1654" s="13" t="str" cm="1">
        <f t="array" ref="E1654">_xlfn.IFS(D1654&lt;18,"Below 18",D1654&lt;=25,"18-25",D1654&lt;=35,"26-35",D1654&lt;=45,"36-45",D1654&lt;=55,"46-55",TRUE,"56+")</f>
        <v>56+</v>
      </c>
      <c r="F1654" s="13" t="s">
        <v>10029</v>
      </c>
      <c r="G1654" s="13" t="s">
        <v>10490</v>
      </c>
      <c r="H1654" s="13" t="s">
        <v>12144</v>
      </c>
      <c r="I1654" s="13" t="str">
        <f>_xlfn.XLOOKUP('Customer Information'!$A1654,'Policy Details'!$I$2:$I$5001,'Policy Details'!$A$2:$A$5001)</f>
        <v>POL15788896</v>
      </c>
    </row>
    <row r="1655" spans="1:9">
      <c r="A1655" s="11" t="s">
        <v>1660</v>
      </c>
      <c r="B1655" s="8" t="s">
        <v>6642</v>
      </c>
      <c r="C1655" s="8" t="s">
        <v>9848</v>
      </c>
      <c r="D1655" s="8">
        <v>33</v>
      </c>
      <c r="E1655" s="8" t="str" cm="1">
        <f t="array" ref="E1655">_xlfn.IFS(D1655&lt;18,"Below 18",D1655&lt;=25,"18-25",D1655&lt;=35,"26-35",D1655&lt;=45,"36-45",D1655&lt;=55,"46-55",TRUE,"56+")</f>
        <v>26-35</v>
      </c>
      <c r="F1655" s="8" t="s">
        <v>9895</v>
      </c>
      <c r="G1655" s="8" t="s">
        <v>10490</v>
      </c>
      <c r="H1655" s="8" t="s">
        <v>12145</v>
      </c>
      <c r="I1655" s="8" t="e">
        <f>_xlfn.XLOOKUP('Customer Information'!$A1655,'Policy Details'!$I$2:$I$5001,'Policy Details'!$A$2:$A$5001)</f>
        <v>#N/A</v>
      </c>
    </row>
    <row r="1656" spans="1:9">
      <c r="A1656" s="12" t="s">
        <v>1661</v>
      </c>
      <c r="B1656" s="13" t="s">
        <v>6643</v>
      </c>
      <c r="C1656" s="13" t="s">
        <v>9846</v>
      </c>
      <c r="D1656" s="13">
        <v>20</v>
      </c>
      <c r="E1656" s="13" t="str" cm="1">
        <f t="array" ref="E1656">_xlfn.IFS(D1656&lt;18,"Below 18",D1656&lt;=25,"18-25",D1656&lt;=35,"26-35",D1656&lt;=45,"36-45",D1656&lt;=55,"46-55",TRUE,"56+")</f>
        <v>18-25</v>
      </c>
      <c r="F1656" s="13" t="s">
        <v>9873</v>
      </c>
      <c r="G1656" s="13" t="s">
        <v>10490</v>
      </c>
      <c r="H1656" s="13" t="s">
        <v>12146</v>
      </c>
      <c r="I1656" s="13" t="str">
        <f>_xlfn.XLOOKUP('Customer Information'!$A1656,'Policy Details'!$I$2:$I$5001,'Policy Details'!$A$2:$A$5001)</f>
        <v>POL34332950</v>
      </c>
    </row>
    <row r="1657" spans="1:9">
      <c r="A1657" s="11" t="s">
        <v>1662</v>
      </c>
      <c r="B1657" s="8" t="s">
        <v>6644</v>
      </c>
      <c r="C1657" s="8" t="s">
        <v>9846</v>
      </c>
      <c r="D1657" s="8">
        <v>20</v>
      </c>
      <c r="E1657" s="8" t="str" cm="1">
        <f t="array" ref="E1657">_xlfn.IFS(D1657&lt;18,"Below 18",D1657&lt;=25,"18-25",D1657&lt;=35,"26-35",D1657&lt;=45,"36-45",D1657&lt;=55,"46-55",TRUE,"56+")</f>
        <v>18-25</v>
      </c>
      <c r="F1657" s="8" t="s">
        <v>10447</v>
      </c>
      <c r="G1657" s="8" t="s">
        <v>10490</v>
      </c>
      <c r="H1657" s="8" t="s">
        <v>12147</v>
      </c>
      <c r="I1657" s="8" t="str">
        <f>_xlfn.XLOOKUP('Customer Information'!$A1657,'Policy Details'!$I$2:$I$5001,'Policy Details'!$A$2:$A$5001)</f>
        <v>POL51145073</v>
      </c>
    </row>
    <row r="1658" spans="1:9">
      <c r="A1658" s="12" t="s">
        <v>1663</v>
      </c>
      <c r="B1658" s="13" t="s">
        <v>6645</v>
      </c>
      <c r="C1658" s="13" t="s">
        <v>9847</v>
      </c>
      <c r="D1658" s="13">
        <v>33</v>
      </c>
      <c r="E1658" s="13" t="str" cm="1">
        <f t="array" ref="E1658">_xlfn.IFS(D1658&lt;18,"Below 18",D1658&lt;=25,"18-25",D1658&lt;=35,"26-35",D1658&lt;=45,"36-45",D1658&lt;=55,"46-55",TRUE,"56+")</f>
        <v>26-35</v>
      </c>
      <c r="F1658" s="13" t="s">
        <v>10443</v>
      </c>
      <c r="G1658" s="13" t="s">
        <v>10490</v>
      </c>
      <c r="H1658" s="13" t="s">
        <v>12148</v>
      </c>
      <c r="I1658" s="13" t="str">
        <f>_xlfn.XLOOKUP('Customer Information'!$A1658,'Policy Details'!$I$2:$I$5001,'Policy Details'!$A$2:$A$5001)</f>
        <v>POL67720280</v>
      </c>
    </row>
    <row r="1659" spans="1:9">
      <c r="A1659" s="11" t="s">
        <v>1664</v>
      </c>
      <c r="B1659" s="8" t="s">
        <v>6646</v>
      </c>
      <c r="C1659" s="8" t="s">
        <v>9848</v>
      </c>
      <c r="D1659" s="8">
        <v>72</v>
      </c>
      <c r="E1659" s="8" t="str" cm="1">
        <f t="array" ref="E1659">_xlfn.IFS(D1659&lt;18,"Below 18",D1659&lt;=25,"18-25",D1659&lt;=35,"26-35",D1659&lt;=45,"36-45",D1659&lt;=55,"46-55",TRUE,"56+")</f>
        <v>56+</v>
      </c>
      <c r="F1659" s="8" t="s">
        <v>9889</v>
      </c>
      <c r="G1659" s="8" t="s">
        <v>10489</v>
      </c>
      <c r="H1659" s="8" t="s">
        <v>12149</v>
      </c>
      <c r="I1659" s="8" t="e">
        <f>_xlfn.XLOOKUP('Customer Information'!$A1659,'Policy Details'!$I$2:$I$5001,'Policy Details'!$A$2:$A$5001)</f>
        <v>#N/A</v>
      </c>
    </row>
    <row r="1660" spans="1:9">
      <c r="A1660" s="12" t="s">
        <v>1665</v>
      </c>
      <c r="B1660" s="13" t="s">
        <v>6647</v>
      </c>
      <c r="C1660" s="13" t="s">
        <v>9846</v>
      </c>
      <c r="D1660" s="13">
        <v>61</v>
      </c>
      <c r="E1660" s="13" t="str" cm="1">
        <f t="array" ref="E1660">_xlfn.IFS(D1660&lt;18,"Below 18",D1660&lt;=25,"18-25",D1660&lt;=35,"26-35",D1660&lt;=45,"36-45",D1660&lt;=55,"46-55",TRUE,"56+")</f>
        <v>56+</v>
      </c>
      <c r="F1660" s="13" t="s">
        <v>10414</v>
      </c>
      <c r="G1660" s="13" t="s">
        <v>10491</v>
      </c>
      <c r="H1660" s="13" t="s">
        <v>12150</v>
      </c>
      <c r="I1660" s="13" t="e">
        <f>_xlfn.XLOOKUP('Customer Information'!$A1660,'Policy Details'!$I$2:$I$5001,'Policy Details'!$A$2:$A$5001)</f>
        <v>#N/A</v>
      </c>
    </row>
    <row r="1661" spans="1:9">
      <c r="A1661" s="11" t="s">
        <v>1666</v>
      </c>
      <c r="B1661" s="8" t="s">
        <v>6648</v>
      </c>
      <c r="C1661" s="8" t="s">
        <v>9846</v>
      </c>
      <c r="D1661" s="8">
        <v>31</v>
      </c>
      <c r="E1661" s="8" t="str" cm="1">
        <f t="array" ref="E1661">_xlfn.IFS(D1661&lt;18,"Below 18",D1661&lt;=25,"18-25",D1661&lt;=35,"26-35",D1661&lt;=45,"36-45",D1661&lt;=55,"46-55",TRUE,"56+")</f>
        <v>26-35</v>
      </c>
      <c r="F1661" s="8" t="s">
        <v>10297</v>
      </c>
      <c r="G1661" s="8" t="s">
        <v>10490</v>
      </c>
      <c r="H1661" s="8" t="s">
        <v>12151</v>
      </c>
      <c r="I1661" s="8" t="str">
        <f>_xlfn.XLOOKUP('Customer Information'!$A1661,'Policy Details'!$I$2:$I$5001,'Policy Details'!$A$2:$A$5001)</f>
        <v>POL44850934</v>
      </c>
    </row>
    <row r="1662" spans="1:9">
      <c r="A1662" s="12" t="s">
        <v>1667</v>
      </c>
      <c r="B1662" s="13" t="s">
        <v>6649</v>
      </c>
      <c r="C1662" s="13" t="s">
        <v>9847</v>
      </c>
      <c r="D1662" s="13">
        <v>71</v>
      </c>
      <c r="E1662" s="13" t="str" cm="1">
        <f t="array" ref="E1662">_xlfn.IFS(D1662&lt;18,"Below 18",D1662&lt;=25,"18-25",D1662&lt;=35,"26-35",D1662&lt;=45,"36-45",D1662&lt;=55,"46-55",TRUE,"56+")</f>
        <v>56+</v>
      </c>
      <c r="F1662" s="13" t="s">
        <v>10134</v>
      </c>
      <c r="G1662" s="13" t="s">
        <v>10488</v>
      </c>
      <c r="H1662" s="13" t="s">
        <v>12152</v>
      </c>
      <c r="I1662" s="13" t="str">
        <f>_xlfn.XLOOKUP('Customer Information'!$A1662,'Policy Details'!$I$2:$I$5001,'Policy Details'!$A$2:$A$5001)</f>
        <v>POL42143112</v>
      </c>
    </row>
    <row r="1663" spans="1:9">
      <c r="A1663" s="11" t="s">
        <v>1668</v>
      </c>
      <c r="B1663" s="8" t="s">
        <v>6650</v>
      </c>
      <c r="C1663" s="8" t="s">
        <v>9847</v>
      </c>
      <c r="D1663" s="8">
        <v>45</v>
      </c>
      <c r="E1663" s="8" t="str" cm="1">
        <f t="array" ref="E1663">_xlfn.IFS(D1663&lt;18,"Below 18",D1663&lt;=25,"18-25",D1663&lt;=35,"26-35",D1663&lt;=45,"36-45",D1663&lt;=55,"46-55",TRUE,"56+")</f>
        <v>36-45</v>
      </c>
      <c r="F1663" s="8" t="s">
        <v>10229</v>
      </c>
      <c r="G1663" s="8" t="s">
        <v>10489</v>
      </c>
      <c r="H1663" s="8" t="s">
        <v>12153</v>
      </c>
      <c r="I1663" s="8" t="str">
        <f>_xlfn.XLOOKUP('Customer Information'!$A1663,'Policy Details'!$I$2:$I$5001,'Policy Details'!$A$2:$A$5001)</f>
        <v>POL89481184</v>
      </c>
    </row>
    <row r="1664" spans="1:9">
      <c r="A1664" s="12" t="s">
        <v>1669</v>
      </c>
      <c r="B1664" s="13" t="s">
        <v>6651</v>
      </c>
      <c r="C1664" s="13" t="s">
        <v>9846</v>
      </c>
      <c r="D1664" s="13">
        <v>34</v>
      </c>
      <c r="E1664" s="13" t="str" cm="1">
        <f t="array" ref="E1664">_xlfn.IFS(D1664&lt;18,"Below 18",D1664&lt;=25,"18-25",D1664&lt;=35,"26-35",D1664&lt;=45,"36-45",D1664&lt;=55,"46-55",TRUE,"56+")</f>
        <v>26-35</v>
      </c>
      <c r="F1664" s="13" t="s">
        <v>10106</v>
      </c>
      <c r="G1664" s="13" t="s">
        <v>10491</v>
      </c>
      <c r="H1664" s="13" t="s">
        <v>12154</v>
      </c>
      <c r="I1664" s="13" t="str">
        <f>_xlfn.XLOOKUP('Customer Information'!$A1664,'Policy Details'!$I$2:$I$5001,'Policy Details'!$A$2:$A$5001)</f>
        <v>POL95405693</v>
      </c>
    </row>
    <row r="1665" spans="1:9">
      <c r="A1665" s="11" t="s">
        <v>1670</v>
      </c>
      <c r="B1665" s="8" t="s">
        <v>6652</v>
      </c>
      <c r="C1665" s="8" t="s">
        <v>9847</v>
      </c>
      <c r="D1665" s="8">
        <v>36</v>
      </c>
      <c r="E1665" s="8" t="str" cm="1">
        <f t="array" ref="E1665">_xlfn.IFS(D1665&lt;18,"Below 18",D1665&lt;=25,"18-25",D1665&lt;=35,"26-35",D1665&lt;=45,"36-45",D1665&lt;=55,"46-55",TRUE,"56+")</f>
        <v>36-45</v>
      </c>
      <c r="F1665" s="8" t="s">
        <v>10377</v>
      </c>
      <c r="G1665" s="8" t="s">
        <v>10490</v>
      </c>
      <c r="H1665" s="8" t="s">
        <v>12155</v>
      </c>
      <c r="I1665" s="8" t="str">
        <f>_xlfn.XLOOKUP('Customer Information'!$A1665,'Policy Details'!$I$2:$I$5001,'Policy Details'!$A$2:$A$5001)</f>
        <v>POL61407113</v>
      </c>
    </row>
    <row r="1666" spans="1:9">
      <c r="A1666" s="12" t="s">
        <v>1671</v>
      </c>
      <c r="B1666" s="13" t="s">
        <v>6653</v>
      </c>
      <c r="C1666" s="13" t="s">
        <v>9846</v>
      </c>
      <c r="D1666" s="13">
        <v>84</v>
      </c>
      <c r="E1666" s="13" t="str" cm="1">
        <f t="array" ref="E1666">_xlfn.IFS(D1666&lt;18,"Below 18",D1666&lt;=25,"18-25",D1666&lt;=35,"26-35",D1666&lt;=45,"36-45",D1666&lt;=55,"46-55",TRUE,"56+")</f>
        <v>56+</v>
      </c>
      <c r="F1666" s="13" t="s">
        <v>10448</v>
      </c>
      <c r="G1666" s="13" t="s">
        <v>10488</v>
      </c>
      <c r="H1666" s="13" t="s">
        <v>12156</v>
      </c>
      <c r="I1666" s="13" t="e">
        <f>_xlfn.XLOOKUP('Customer Information'!$A1666,'Policy Details'!$I$2:$I$5001,'Policy Details'!$A$2:$A$5001)</f>
        <v>#N/A</v>
      </c>
    </row>
    <row r="1667" spans="1:9">
      <c r="A1667" s="11" t="s">
        <v>1672</v>
      </c>
      <c r="B1667" s="8" t="s">
        <v>6654</v>
      </c>
      <c r="C1667" s="8" t="s">
        <v>9848</v>
      </c>
      <c r="D1667" s="8">
        <v>26</v>
      </c>
      <c r="E1667" s="8" t="str" cm="1">
        <f t="array" ref="E1667">_xlfn.IFS(D1667&lt;18,"Below 18",D1667&lt;=25,"18-25",D1667&lt;=35,"26-35",D1667&lt;=45,"36-45",D1667&lt;=55,"46-55",TRUE,"56+")</f>
        <v>26-35</v>
      </c>
      <c r="F1667" s="8" t="s">
        <v>10449</v>
      </c>
      <c r="G1667" s="8" t="s">
        <v>10488</v>
      </c>
      <c r="H1667" s="8" t="s">
        <v>12157</v>
      </c>
      <c r="I1667" s="8" t="str">
        <f>_xlfn.XLOOKUP('Customer Information'!$A1667,'Policy Details'!$I$2:$I$5001,'Policy Details'!$A$2:$A$5001)</f>
        <v>POL10715809</v>
      </c>
    </row>
    <row r="1668" spans="1:9">
      <c r="A1668" s="12" t="s">
        <v>1673</v>
      </c>
      <c r="B1668" s="13" t="s">
        <v>6655</v>
      </c>
      <c r="C1668" s="13" t="s">
        <v>9846</v>
      </c>
      <c r="D1668" s="13">
        <v>81</v>
      </c>
      <c r="E1668" s="13" t="str" cm="1">
        <f t="array" ref="E1668">_xlfn.IFS(D1668&lt;18,"Below 18",D1668&lt;=25,"18-25",D1668&lt;=35,"26-35",D1668&lt;=45,"36-45",D1668&lt;=55,"46-55",TRUE,"56+")</f>
        <v>56+</v>
      </c>
      <c r="F1668" s="13" t="s">
        <v>9999</v>
      </c>
      <c r="G1668" s="13" t="s">
        <v>10490</v>
      </c>
      <c r="H1668" s="13" t="s">
        <v>12158</v>
      </c>
      <c r="I1668" s="13" t="e">
        <f>_xlfn.XLOOKUP('Customer Information'!$A1668,'Policy Details'!$I$2:$I$5001,'Policy Details'!$A$2:$A$5001)</f>
        <v>#N/A</v>
      </c>
    </row>
    <row r="1669" spans="1:9">
      <c r="A1669" s="11" t="s">
        <v>1674</v>
      </c>
      <c r="B1669" s="8" t="s">
        <v>6656</v>
      </c>
      <c r="C1669" s="8" t="s">
        <v>9847</v>
      </c>
      <c r="D1669" s="8">
        <v>62</v>
      </c>
      <c r="E1669" s="8" t="str" cm="1">
        <f t="array" ref="E1669">_xlfn.IFS(D1669&lt;18,"Below 18",D1669&lt;=25,"18-25",D1669&lt;=35,"26-35",D1669&lt;=45,"36-45",D1669&lt;=55,"46-55",TRUE,"56+")</f>
        <v>56+</v>
      </c>
      <c r="F1669" s="8" t="s">
        <v>10164</v>
      </c>
      <c r="G1669" s="8" t="s">
        <v>10488</v>
      </c>
      <c r="H1669" s="8" t="s">
        <v>12159</v>
      </c>
      <c r="I1669" s="8" t="str">
        <f>_xlfn.XLOOKUP('Customer Information'!$A1669,'Policy Details'!$I$2:$I$5001,'Policy Details'!$A$2:$A$5001)</f>
        <v>POL30061822</v>
      </c>
    </row>
    <row r="1670" spans="1:9">
      <c r="A1670" s="12" t="s">
        <v>1675</v>
      </c>
      <c r="B1670" s="13" t="s">
        <v>6657</v>
      </c>
      <c r="C1670" s="13" t="s">
        <v>9847</v>
      </c>
      <c r="D1670" s="13">
        <v>79</v>
      </c>
      <c r="E1670" s="13" t="str" cm="1">
        <f t="array" ref="E1670">_xlfn.IFS(D1670&lt;18,"Below 18",D1670&lt;=25,"18-25",D1670&lt;=35,"26-35",D1670&lt;=45,"36-45",D1670&lt;=55,"46-55",TRUE,"56+")</f>
        <v>56+</v>
      </c>
      <c r="F1670" s="13" t="s">
        <v>10122</v>
      </c>
      <c r="G1670" s="13" t="s">
        <v>10490</v>
      </c>
      <c r="H1670" s="13" t="s">
        <v>12160</v>
      </c>
      <c r="I1670" s="13" t="str">
        <f>_xlfn.XLOOKUP('Customer Information'!$A1670,'Policy Details'!$I$2:$I$5001,'Policy Details'!$A$2:$A$5001)</f>
        <v>POL19362691</v>
      </c>
    </row>
    <row r="1671" spans="1:9">
      <c r="A1671" s="11" t="s">
        <v>1676</v>
      </c>
      <c r="B1671" s="8" t="s">
        <v>6658</v>
      </c>
      <c r="C1671" s="8" t="s">
        <v>9847</v>
      </c>
      <c r="D1671" s="8">
        <v>44</v>
      </c>
      <c r="E1671" s="8" t="str" cm="1">
        <f t="array" ref="E1671">_xlfn.IFS(D1671&lt;18,"Below 18",D1671&lt;=25,"18-25",D1671&lt;=35,"26-35",D1671&lt;=45,"36-45",D1671&lt;=55,"46-55",TRUE,"56+")</f>
        <v>36-45</v>
      </c>
      <c r="F1671" s="8" t="s">
        <v>9905</v>
      </c>
      <c r="G1671" s="8" t="s">
        <v>10491</v>
      </c>
      <c r="H1671" s="8" t="s">
        <v>12161</v>
      </c>
      <c r="I1671" s="8" t="e">
        <f>_xlfn.XLOOKUP('Customer Information'!$A1671,'Policy Details'!$I$2:$I$5001,'Policy Details'!$A$2:$A$5001)</f>
        <v>#N/A</v>
      </c>
    </row>
    <row r="1672" spans="1:9">
      <c r="A1672" s="12" t="s">
        <v>1677</v>
      </c>
      <c r="B1672" s="13" t="s">
        <v>6659</v>
      </c>
      <c r="C1672" s="13" t="s">
        <v>9847</v>
      </c>
      <c r="D1672" s="13">
        <v>42</v>
      </c>
      <c r="E1672" s="13" t="str" cm="1">
        <f t="array" ref="E1672">_xlfn.IFS(D1672&lt;18,"Below 18",D1672&lt;=25,"18-25",D1672&lt;=35,"26-35",D1672&lt;=45,"36-45",D1672&lt;=55,"46-55",TRUE,"56+")</f>
        <v>36-45</v>
      </c>
      <c r="F1672" s="13" t="s">
        <v>10060</v>
      </c>
      <c r="G1672" s="13" t="s">
        <v>10488</v>
      </c>
      <c r="H1672" s="13" t="s">
        <v>12162</v>
      </c>
      <c r="I1672" s="13" t="e">
        <f>_xlfn.XLOOKUP('Customer Information'!$A1672,'Policy Details'!$I$2:$I$5001,'Policy Details'!$A$2:$A$5001)</f>
        <v>#N/A</v>
      </c>
    </row>
    <row r="1673" spans="1:9">
      <c r="A1673" s="11" t="s">
        <v>1678</v>
      </c>
      <c r="B1673" s="8" t="s">
        <v>6660</v>
      </c>
      <c r="C1673" s="8" t="s">
        <v>9847</v>
      </c>
      <c r="D1673" s="8">
        <v>23</v>
      </c>
      <c r="E1673" s="8" t="str" cm="1">
        <f t="array" ref="E1673">_xlfn.IFS(D1673&lt;18,"Below 18",D1673&lt;=25,"18-25",D1673&lt;=35,"26-35",D1673&lt;=45,"36-45",D1673&lt;=55,"46-55",TRUE,"56+")</f>
        <v>18-25</v>
      </c>
      <c r="F1673" s="8" t="s">
        <v>10042</v>
      </c>
      <c r="G1673" s="8" t="s">
        <v>10490</v>
      </c>
      <c r="H1673" s="8" t="s">
        <v>12163</v>
      </c>
      <c r="I1673" s="8" t="str">
        <f>_xlfn.XLOOKUP('Customer Information'!$A1673,'Policy Details'!$I$2:$I$5001,'Policy Details'!$A$2:$A$5001)</f>
        <v>POL86049888</v>
      </c>
    </row>
    <row r="1674" spans="1:9">
      <c r="A1674" s="12" t="s">
        <v>1679</v>
      </c>
      <c r="B1674" s="13" t="s">
        <v>6661</v>
      </c>
      <c r="C1674" s="13" t="s">
        <v>9848</v>
      </c>
      <c r="D1674" s="13">
        <v>41</v>
      </c>
      <c r="E1674" s="13" t="str" cm="1">
        <f t="array" ref="E1674">_xlfn.IFS(D1674&lt;18,"Below 18",D1674&lt;=25,"18-25",D1674&lt;=35,"26-35",D1674&lt;=45,"36-45",D1674&lt;=55,"46-55",TRUE,"56+")</f>
        <v>36-45</v>
      </c>
      <c r="F1674" s="13" t="s">
        <v>10264</v>
      </c>
      <c r="G1674" s="13" t="s">
        <v>10489</v>
      </c>
      <c r="H1674" s="13" t="s">
        <v>12164</v>
      </c>
      <c r="I1674" s="13" t="e">
        <f>_xlfn.XLOOKUP('Customer Information'!$A1674,'Policy Details'!$I$2:$I$5001,'Policy Details'!$A$2:$A$5001)</f>
        <v>#N/A</v>
      </c>
    </row>
    <row r="1675" spans="1:9">
      <c r="A1675" s="11" t="s">
        <v>1680</v>
      </c>
      <c r="B1675" s="8" t="s">
        <v>6662</v>
      </c>
      <c r="C1675" s="8" t="s">
        <v>9847</v>
      </c>
      <c r="D1675" s="8">
        <v>79</v>
      </c>
      <c r="E1675" s="8" t="str" cm="1">
        <f t="array" ref="E1675">_xlfn.IFS(D1675&lt;18,"Below 18",D1675&lt;=25,"18-25",D1675&lt;=35,"26-35",D1675&lt;=45,"36-45",D1675&lt;=55,"46-55",TRUE,"56+")</f>
        <v>56+</v>
      </c>
      <c r="F1675" s="8" t="s">
        <v>10216</v>
      </c>
      <c r="G1675" s="8" t="s">
        <v>10488</v>
      </c>
      <c r="H1675" s="8" t="s">
        <v>12165</v>
      </c>
      <c r="I1675" s="8" t="e">
        <f>_xlfn.XLOOKUP('Customer Information'!$A1675,'Policy Details'!$I$2:$I$5001,'Policy Details'!$A$2:$A$5001)</f>
        <v>#N/A</v>
      </c>
    </row>
    <row r="1676" spans="1:9">
      <c r="A1676" s="12" t="s">
        <v>1681</v>
      </c>
      <c r="B1676" s="13" t="s">
        <v>6663</v>
      </c>
      <c r="C1676" s="13" t="s">
        <v>9848</v>
      </c>
      <c r="D1676" s="13">
        <v>41</v>
      </c>
      <c r="E1676" s="13" t="str" cm="1">
        <f t="array" ref="E1676">_xlfn.IFS(D1676&lt;18,"Below 18",D1676&lt;=25,"18-25",D1676&lt;=35,"26-35",D1676&lt;=45,"36-45",D1676&lt;=55,"46-55",TRUE,"56+")</f>
        <v>36-45</v>
      </c>
      <c r="F1676" s="13" t="s">
        <v>9877</v>
      </c>
      <c r="G1676" s="13" t="s">
        <v>10489</v>
      </c>
      <c r="H1676" s="13" t="s">
        <v>12166</v>
      </c>
      <c r="I1676" s="13" t="str">
        <f>_xlfn.XLOOKUP('Customer Information'!$A1676,'Policy Details'!$I$2:$I$5001,'Policy Details'!$A$2:$A$5001)</f>
        <v>POL76497051</v>
      </c>
    </row>
    <row r="1677" spans="1:9">
      <c r="A1677" s="11" t="s">
        <v>1682</v>
      </c>
      <c r="B1677" s="8" t="s">
        <v>6664</v>
      </c>
      <c r="C1677" s="8" t="s">
        <v>9847</v>
      </c>
      <c r="D1677" s="8">
        <v>75</v>
      </c>
      <c r="E1677" s="8" t="str" cm="1">
        <f t="array" ref="E1677">_xlfn.IFS(D1677&lt;18,"Below 18",D1677&lt;=25,"18-25",D1677&lt;=35,"26-35",D1677&lt;=45,"36-45",D1677&lt;=55,"46-55",TRUE,"56+")</f>
        <v>56+</v>
      </c>
      <c r="F1677" s="8" t="s">
        <v>10303</v>
      </c>
      <c r="G1677" s="8" t="s">
        <v>10491</v>
      </c>
      <c r="H1677" s="8" t="s">
        <v>12167</v>
      </c>
      <c r="I1677" s="8" t="str">
        <f>_xlfn.XLOOKUP('Customer Information'!$A1677,'Policy Details'!$I$2:$I$5001,'Policy Details'!$A$2:$A$5001)</f>
        <v>POL22971583</v>
      </c>
    </row>
    <row r="1678" spans="1:9">
      <c r="A1678" s="12" t="s">
        <v>1683</v>
      </c>
      <c r="B1678" s="13" t="s">
        <v>6665</v>
      </c>
      <c r="C1678" s="13" t="s">
        <v>9848</v>
      </c>
      <c r="D1678" s="13">
        <v>20</v>
      </c>
      <c r="E1678" s="13" t="str" cm="1">
        <f t="array" ref="E1678">_xlfn.IFS(D1678&lt;18,"Below 18",D1678&lt;=25,"18-25",D1678&lt;=35,"26-35",D1678&lt;=45,"36-45",D1678&lt;=55,"46-55",TRUE,"56+")</f>
        <v>18-25</v>
      </c>
      <c r="F1678" s="13" t="s">
        <v>10320</v>
      </c>
      <c r="G1678" s="13" t="s">
        <v>10488</v>
      </c>
      <c r="H1678" s="13" t="s">
        <v>12168</v>
      </c>
      <c r="I1678" s="13" t="str">
        <f>_xlfn.XLOOKUP('Customer Information'!$A1678,'Policy Details'!$I$2:$I$5001,'Policy Details'!$A$2:$A$5001)</f>
        <v>POL87381995</v>
      </c>
    </row>
    <row r="1679" spans="1:9">
      <c r="A1679" s="11" t="s">
        <v>1684</v>
      </c>
      <c r="B1679" s="8" t="s">
        <v>6666</v>
      </c>
      <c r="C1679" s="8" t="s">
        <v>9846</v>
      </c>
      <c r="D1679" s="8">
        <v>54</v>
      </c>
      <c r="E1679" s="8" t="str" cm="1">
        <f t="array" ref="E1679">_xlfn.IFS(D1679&lt;18,"Below 18",D1679&lt;=25,"18-25",D1679&lt;=35,"26-35",D1679&lt;=45,"36-45",D1679&lt;=55,"46-55",TRUE,"56+")</f>
        <v>46-55</v>
      </c>
      <c r="F1679" s="8" t="s">
        <v>10158</v>
      </c>
      <c r="G1679" s="8" t="s">
        <v>10491</v>
      </c>
      <c r="H1679" s="8" t="s">
        <v>12169</v>
      </c>
      <c r="I1679" s="8" t="e">
        <f>_xlfn.XLOOKUP('Customer Information'!$A1679,'Policy Details'!$I$2:$I$5001,'Policy Details'!$A$2:$A$5001)</f>
        <v>#N/A</v>
      </c>
    </row>
    <row r="1680" spans="1:9">
      <c r="A1680" s="12" t="s">
        <v>1685</v>
      </c>
      <c r="B1680" s="13" t="s">
        <v>6667</v>
      </c>
      <c r="C1680" s="13" t="s">
        <v>9848</v>
      </c>
      <c r="D1680" s="13">
        <v>33</v>
      </c>
      <c r="E1680" s="13" t="str" cm="1">
        <f t="array" ref="E1680">_xlfn.IFS(D1680&lt;18,"Below 18",D1680&lt;=25,"18-25",D1680&lt;=35,"26-35",D1680&lt;=45,"36-45",D1680&lt;=55,"46-55",TRUE,"56+")</f>
        <v>26-35</v>
      </c>
      <c r="F1680" s="13" t="s">
        <v>10041</v>
      </c>
      <c r="G1680" s="13" t="s">
        <v>10491</v>
      </c>
      <c r="H1680" s="13" t="s">
        <v>12170</v>
      </c>
      <c r="I1680" s="13" t="str">
        <f>_xlfn.XLOOKUP('Customer Information'!$A1680,'Policy Details'!$I$2:$I$5001,'Policy Details'!$A$2:$A$5001)</f>
        <v>POL87561435</v>
      </c>
    </row>
    <row r="1681" spans="1:9">
      <c r="A1681" s="11" t="s">
        <v>1686</v>
      </c>
      <c r="B1681" s="8" t="s">
        <v>6668</v>
      </c>
      <c r="C1681" s="8" t="s">
        <v>9847</v>
      </c>
      <c r="D1681" s="8">
        <v>67</v>
      </c>
      <c r="E1681" s="8" t="str" cm="1">
        <f t="array" ref="E1681">_xlfn.IFS(D1681&lt;18,"Below 18",D1681&lt;=25,"18-25",D1681&lt;=35,"26-35",D1681&lt;=45,"36-45",D1681&lt;=55,"46-55",TRUE,"56+")</f>
        <v>56+</v>
      </c>
      <c r="F1681" s="8" t="s">
        <v>10051</v>
      </c>
      <c r="G1681" s="8" t="s">
        <v>10488</v>
      </c>
      <c r="H1681" s="8" t="s">
        <v>12171</v>
      </c>
      <c r="I1681" s="8" t="str">
        <f>_xlfn.XLOOKUP('Customer Information'!$A1681,'Policy Details'!$I$2:$I$5001,'Policy Details'!$A$2:$A$5001)</f>
        <v>POL43758168</v>
      </c>
    </row>
    <row r="1682" spans="1:9">
      <c r="A1682" s="12" t="s">
        <v>1687</v>
      </c>
      <c r="B1682" s="13" t="s">
        <v>6669</v>
      </c>
      <c r="C1682" s="13" t="s">
        <v>9848</v>
      </c>
      <c r="D1682" s="13">
        <v>41</v>
      </c>
      <c r="E1682" s="13" t="str" cm="1">
        <f t="array" ref="E1682">_xlfn.IFS(D1682&lt;18,"Below 18",D1682&lt;=25,"18-25",D1682&lt;=35,"26-35",D1682&lt;=45,"36-45",D1682&lt;=55,"46-55",TRUE,"56+")</f>
        <v>36-45</v>
      </c>
      <c r="F1682" s="13" t="s">
        <v>10077</v>
      </c>
      <c r="G1682" s="13" t="s">
        <v>10490</v>
      </c>
      <c r="H1682" s="13" t="s">
        <v>12172</v>
      </c>
      <c r="I1682" s="13" t="str">
        <f>_xlfn.XLOOKUP('Customer Information'!$A1682,'Policy Details'!$I$2:$I$5001,'Policy Details'!$A$2:$A$5001)</f>
        <v>POL75121871</v>
      </c>
    </row>
    <row r="1683" spans="1:9">
      <c r="A1683" s="11" t="s">
        <v>1688</v>
      </c>
      <c r="B1683" s="8" t="s">
        <v>6670</v>
      </c>
      <c r="C1683" s="8" t="s">
        <v>9846</v>
      </c>
      <c r="D1683" s="8">
        <v>35</v>
      </c>
      <c r="E1683" s="8" t="str" cm="1">
        <f t="array" ref="E1683">_xlfn.IFS(D1683&lt;18,"Below 18",D1683&lt;=25,"18-25",D1683&lt;=35,"26-35",D1683&lt;=45,"36-45",D1683&lt;=55,"46-55",TRUE,"56+")</f>
        <v>26-35</v>
      </c>
      <c r="F1683" s="8" t="s">
        <v>10122</v>
      </c>
      <c r="G1683" s="8" t="s">
        <v>10490</v>
      </c>
      <c r="H1683" s="8" t="s">
        <v>12173</v>
      </c>
      <c r="I1683" s="8" t="str">
        <f>_xlfn.XLOOKUP('Customer Information'!$A1683,'Policy Details'!$I$2:$I$5001,'Policy Details'!$A$2:$A$5001)</f>
        <v>POL70059971</v>
      </c>
    </row>
    <row r="1684" spans="1:9">
      <c r="A1684" s="12" t="s">
        <v>1689</v>
      </c>
      <c r="B1684" s="13" t="s">
        <v>5537</v>
      </c>
      <c r="C1684" s="13" t="s">
        <v>9848</v>
      </c>
      <c r="D1684" s="13">
        <v>38</v>
      </c>
      <c r="E1684" s="13" t="str" cm="1">
        <f t="array" ref="E1684">_xlfn.IFS(D1684&lt;18,"Below 18",D1684&lt;=25,"18-25",D1684&lt;=35,"26-35",D1684&lt;=45,"36-45",D1684&lt;=55,"46-55",TRUE,"56+")</f>
        <v>36-45</v>
      </c>
      <c r="F1684" s="13" t="s">
        <v>9979</v>
      </c>
      <c r="G1684" s="13" t="s">
        <v>10488</v>
      </c>
      <c r="H1684" s="13" t="s">
        <v>12174</v>
      </c>
      <c r="I1684" s="13" t="str">
        <f>_xlfn.XLOOKUP('Customer Information'!$A1684,'Policy Details'!$I$2:$I$5001,'Policy Details'!$A$2:$A$5001)</f>
        <v>POL44752961</v>
      </c>
    </row>
    <row r="1685" spans="1:9">
      <c r="A1685" s="11" t="s">
        <v>1690</v>
      </c>
      <c r="B1685" s="8" t="s">
        <v>6671</v>
      </c>
      <c r="C1685" s="8" t="s">
        <v>9848</v>
      </c>
      <c r="D1685" s="8">
        <v>47</v>
      </c>
      <c r="E1685" s="8" t="str" cm="1">
        <f t="array" ref="E1685">_xlfn.IFS(D1685&lt;18,"Below 18",D1685&lt;=25,"18-25",D1685&lt;=35,"26-35",D1685&lt;=45,"36-45",D1685&lt;=55,"46-55",TRUE,"56+")</f>
        <v>46-55</v>
      </c>
      <c r="F1685" s="8" t="s">
        <v>10450</v>
      </c>
      <c r="G1685" s="8" t="s">
        <v>10489</v>
      </c>
      <c r="H1685" s="8" t="s">
        <v>12175</v>
      </c>
      <c r="I1685" s="8" t="e">
        <f>_xlfn.XLOOKUP('Customer Information'!$A1685,'Policy Details'!$I$2:$I$5001,'Policy Details'!$A$2:$A$5001)</f>
        <v>#N/A</v>
      </c>
    </row>
    <row r="1686" spans="1:9">
      <c r="A1686" s="12" t="s">
        <v>1691</v>
      </c>
      <c r="B1686" s="13" t="s">
        <v>6672</v>
      </c>
      <c r="C1686" s="13" t="s">
        <v>9848</v>
      </c>
      <c r="D1686" s="13">
        <v>66</v>
      </c>
      <c r="E1686" s="13" t="str" cm="1">
        <f t="array" ref="E1686">_xlfn.IFS(D1686&lt;18,"Below 18",D1686&lt;=25,"18-25",D1686&lt;=35,"26-35",D1686&lt;=45,"36-45",D1686&lt;=55,"46-55",TRUE,"56+")</f>
        <v>56+</v>
      </c>
      <c r="F1686" s="13" t="s">
        <v>10027</v>
      </c>
      <c r="G1686" s="13" t="s">
        <v>10489</v>
      </c>
      <c r="H1686" s="13" t="s">
        <v>12176</v>
      </c>
      <c r="I1686" s="13" t="str">
        <f>_xlfn.XLOOKUP('Customer Information'!$A1686,'Policy Details'!$I$2:$I$5001,'Policy Details'!$A$2:$A$5001)</f>
        <v>POL07883345</v>
      </c>
    </row>
    <row r="1687" spans="1:9">
      <c r="A1687" s="11" t="s">
        <v>1692</v>
      </c>
      <c r="B1687" s="8" t="s">
        <v>6673</v>
      </c>
      <c r="C1687" s="8" t="s">
        <v>9848</v>
      </c>
      <c r="D1687" s="8">
        <v>20</v>
      </c>
      <c r="E1687" s="8" t="str" cm="1">
        <f t="array" ref="E1687">_xlfn.IFS(D1687&lt;18,"Below 18",D1687&lt;=25,"18-25",D1687&lt;=35,"26-35",D1687&lt;=45,"36-45",D1687&lt;=55,"46-55",TRUE,"56+")</f>
        <v>18-25</v>
      </c>
      <c r="F1687" s="8" t="s">
        <v>9999</v>
      </c>
      <c r="G1687" s="8" t="s">
        <v>10489</v>
      </c>
      <c r="H1687" s="8" t="s">
        <v>12177</v>
      </c>
      <c r="I1687" s="8" t="e">
        <f>_xlfn.XLOOKUP('Customer Information'!$A1687,'Policy Details'!$I$2:$I$5001,'Policy Details'!$A$2:$A$5001)</f>
        <v>#N/A</v>
      </c>
    </row>
    <row r="1688" spans="1:9">
      <c r="A1688" s="12" t="s">
        <v>1693</v>
      </c>
      <c r="B1688" s="13" t="s">
        <v>6674</v>
      </c>
      <c r="C1688" s="13" t="s">
        <v>9847</v>
      </c>
      <c r="D1688" s="13">
        <v>34</v>
      </c>
      <c r="E1688" s="13" t="str" cm="1">
        <f t="array" ref="E1688">_xlfn.IFS(D1688&lt;18,"Below 18",D1688&lt;=25,"18-25",D1688&lt;=35,"26-35",D1688&lt;=45,"36-45",D1688&lt;=55,"46-55",TRUE,"56+")</f>
        <v>26-35</v>
      </c>
      <c r="F1688" s="13" t="s">
        <v>9991</v>
      </c>
      <c r="G1688" s="13" t="s">
        <v>10491</v>
      </c>
      <c r="H1688" s="13" t="s">
        <v>12178</v>
      </c>
      <c r="I1688" s="13" t="str">
        <f>_xlfn.XLOOKUP('Customer Information'!$A1688,'Policy Details'!$I$2:$I$5001,'Policy Details'!$A$2:$A$5001)</f>
        <v>POL23294354</v>
      </c>
    </row>
    <row r="1689" spans="1:9">
      <c r="A1689" s="11" t="s">
        <v>1694</v>
      </c>
      <c r="B1689" s="8" t="s">
        <v>6675</v>
      </c>
      <c r="C1689" s="8" t="s">
        <v>9846</v>
      </c>
      <c r="D1689" s="8">
        <v>34</v>
      </c>
      <c r="E1689" s="8" t="str" cm="1">
        <f t="array" ref="E1689">_xlfn.IFS(D1689&lt;18,"Below 18",D1689&lt;=25,"18-25",D1689&lt;=35,"26-35",D1689&lt;=45,"36-45",D1689&lt;=55,"46-55",TRUE,"56+")</f>
        <v>26-35</v>
      </c>
      <c r="F1689" s="8" t="s">
        <v>10109</v>
      </c>
      <c r="G1689" s="8" t="s">
        <v>10490</v>
      </c>
      <c r="H1689" s="8" t="s">
        <v>12179</v>
      </c>
      <c r="I1689" s="8" t="str">
        <f>_xlfn.XLOOKUP('Customer Information'!$A1689,'Policy Details'!$I$2:$I$5001,'Policy Details'!$A$2:$A$5001)</f>
        <v>POL32001025</v>
      </c>
    </row>
    <row r="1690" spans="1:9">
      <c r="A1690" s="12" t="s">
        <v>1695</v>
      </c>
      <c r="B1690" s="13" t="s">
        <v>6676</v>
      </c>
      <c r="C1690" s="13" t="s">
        <v>9848</v>
      </c>
      <c r="D1690" s="13">
        <v>46</v>
      </c>
      <c r="E1690" s="13" t="str" cm="1">
        <f t="array" ref="E1690">_xlfn.IFS(D1690&lt;18,"Below 18",D1690&lt;=25,"18-25",D1690&lt;=35,"26-35",D1690&lt;=45,"36-45",D1690&lt;=55,"46-55",TRUE,"56+")</f>
        <v>46-55</v>
      </c>
      <c r="F1690" s="13" t="s">
        <v>10100</v>
      </c>
      <c r="G1690" s="13" t="s">
        <v>10490</v>
      </c>
      <c r="H1690" s="13" t="s">
        <v>12180</v>
      </c>
      <c r="I1690" s="13" t="e">
        <f>_xlfn.XLOOKUP('Customer Information'!$A1690,'Policy Details'!$I$2:$I$5001,'Policy Details'!$A$2:$A$5001)</f>
        <v>#N/A</v>
      </c>
    </row>
    <row r="1691" spans="1:9">
      <c r="A1691" s="11" t="s">
        <v>1696</v>
      </c>
      <c r="B1691" s="8" t="s">
        <v>6677</v>
      </c>
      <c r="C1691" s="8" t="s">
        <v>9846</v>
      </c>
      <c r="D1691" s="8">
        <v>61</v>
      </c>
      <c r="E1691" s="8" t="str" cm="1">
        <f t="array" ref="E1691">_xlfn.IFS(D1691&lt;18,"Below 18",D1691&lt;=25,"18-25",D1691&lt;=35,"26-35",D1691&lt;=45,"36-45",D1691&lt;=55,"46-55",TRUE,"56+")</f>
        <v>56+</v>
      </c>
      <c r="F1691" s="8" t="s">
        <v>10264</v>
      </c>
      <c r="G1691" s="8" t="s">
        <v>10490</v>
      </c>
      <c r="H1691" s="8" t="s">
        <v>12181</v>
      </c>
      <c r="I1691" s="8" t="e">
        <f>_xlfn.XLOOKUP('Customer Information'!$A1691,'Policy Details'!$I$2:$I$5001,'Policy Details'!$A$2:$A$5001)</f>
        <v>#N/A</v>
      </c>
    </row>
    <row r="1692" spans="1:9">
      <c r="A1692" s="12" t="s">
        <v>1697</v>
      </c>
      <c r="B1692" s="13" t="s">
        <v>6678</v>
      </c>
      <c r="C1692" s="13" t="s">
        <v>9846</v>
      </c>
      <c r="D1692" s="13">
        <v>74</v>
      </c>
      <c r="E1692" s="13" t="str" cm="1">
        <f t="array" ref="E1692">_xlfn.IFS(D1692&lt;18,"Below 18",D1692&lt;=25,"18-25",D1692&lt;=35,"26-35",D1692&lt;=45,"36-45",D1692&lt;=55,"46-55",TRUE,"56+")</f>
        <v>56+</v>
      </c>
      <c r="F1692" s="13" t="s">
        <v>10391</v>
      </c>
      <c r="G1692" s="13" t="s">
        <v>10491</v>
      </c>
      <c r="H1692" s="13" t="s">
        <v>12182</v>
      </c>
      <c r="I1692" s="13" t="e">
        <f>_xlfn.XLOOKUP('Customer Information'!$A1692,'Policy Details'!$I$2:$I$5001,'Policy Details'!$A$2:$A$5001)</f>
        <v>#N/A</v>
      </c>
    </row>
    <row r="1693" spans="1:9">
      <c r="A1693" s="11" t="s">
        <v>1698</v>
      </c>
      <c r="B1693" s="8" t="s">
        <v>6679</v>
      </c>
      <c r="C1693" s="8" t="s">
        <v>9846</v>
      </c>
      <c r="D1693" s="8">
        <v>23</v>
      </c>
      <c r="E1693" s="8" t="str" cm="1">
        <f t="array" ref="E1693">_xlfn.IFS(D1693&lt;18,"Below 18",D1693&lt;=25,"18-25",D1693&lt;=35,"26-35",D1693&lt;=45,"36-45",D1693&lt;=55,"46-55",TRUE,"56+")</f>
        <v>18-25</v>
      </c>
      <c r="F1693" s="8" t="s">
        <v>10451</v>
      </c>
      <c r="G1693" s="8" t="s">
        <v>10489</v>
      </c>
      <c r="H1693" s="8" t="s">
        <v>12183</v>
      </c>
      <c r="I1693" s="8" t="str">
        <f>_xlfn.XLOOKUP('Customer Information'!$A1693,'Policy Details'!$I$2:$I$5001,'Policy Details'!$A$2:$A$5001)</f>
        <v>POL61757675</v>
      </c>
    </row>
    <row r="1694" spans="1:9">
      <c r="A1694" s="12" t="s">
        <v>1699</v>
      </c>
      <c r="B1694" s="13" t="s">
        <v>6680</v>
      </c>
      <c r="C1694" s="13" t="s">
        <v>9846</v>
      </c>
      <c r="D1694" s="13">
        <v>47</v>
      </c>
      <c r="E1694" s="13" t="str" cm="1">
        <f t="array" ref="E1694">_xlfn.IFS(D1694&lt;18,"Below 18",D1694&lt;=25,"18-25",D1694&lt;=35,"26-35",D1694&lt;=45,"36-45",D1694&lt;=55,"46-55",TRUE,"56+")</f>
        <v>46-55</v>
      </c>
      <c r="F1694" s="13" t="s">
        <v>10113</v>
      </c>
      <c r="G1694" s="13" t="s">
        <v>10490</v>
      </c>
      <c r="H1694" s="13" t="s">
        <v>12184</v>
      </c>
      <c r="I1694" s="13" t="e">
        <f>_xlfn.XLOOKUP('Customer Information'!$A1694,'Policy Details'!$I$2:$I$5001,'Policy Details'!$A$2:$A$5001)</f>
        <v>#N/A</v>
      </c>
    </row>
    <row r="1695" spans="1:9">
      <c r="A1695" s="11" t="s">
        <v>1700</v>
      </c>
      <c r="B1695" s="8" t="s">
        <v>6681</v>
      </c>
      <c r="C1695" s="8" t="s">
        <v>9846</v>
      </c>
      <c r="D1695" s="8">
        <v>55</v>
      </c>
      <c r="E1695" s="8" t="str" cm="1">
        <f t="array" ref="E1695">_xlfn.IFS(D1695&lt;18,"Below 18",D1695&lt;=25,"18-25",D1695&lt;=35,"26-35",D1695&lt;=45,"36-45",D1695&lt;=55,"46-55",TRUE,"56+")</f>
        <v>46-55</v>
      </c>
      <c r="F1695" s="8" t="s">
        <v>9886</v>
      </c>
      <c r="G1695" s="8" t="s">
        <v>10491</v>
      </c>
      <c r="H1695" s="8" t="s">
        <v>12185</v>
      </c>
      <c r="I1695" s="8" t="str">
        <f>_xlfn.XLOOKUP('Customer Information'!$A1695,'Policy Details'!$I$2:$I$5001,'Policy Details'!$A$2:$A$5001)</f>
        <v>POL58924354</v>
      </c>
    </row>
    <row r="1696" spans="1:9">
      <c r="A1696" s="12" t="s">
        <v>1701</v>
      </c>
      <c r="B1696" s="13" t="s">
        <v>6682</v>
      </c>
      <c r="C1696" s="13" t="s">
        <v>9847</v>
      </c>
      <c r="D1696" s="13">
        <v>56</v>
      </c>
      <c r="E1696" s="13" t="str" cm="1">
        <f t="array" ref="E1696">_xlfn.IFS(D1696&lt;18,"Below 18",D1696&lt;=25,"18-25",D1696&lt;=35,"26-35",D1696&lt;=45,"36-45",D1696&lt;=55,"46-55",TRUE,"56+")</f>
        <v>56+</v>
      </c>
      <c r="F1696" s="13" t="s">
        <v>10203</v>
      </c>
      <c r="G1696" s="13" t="s">
        <v>10491</v>
      </c>
      <c r="H1696" s="13" t="s">
        <v>12186</v>
      </c>
      <c r="I1696" s="13" t="e">
        <f>_xlfn.XLOOKUP('Customer Information'!$A1696,'Policy Details'!$I$2:$I$5001,'Policy Details'!$A$2:$A$5001)</f>
        <v>#N/A</v>
      </c>
    </row>
    <row r="1697" spans="1:9">
      <c r="A1697" s="11" t="s">
        <v>1702</v>
      </c>
      <c r="B1697" s="8" t="s">
        <v>6683</v>
      </c>
      <c r="C1697" s="8" t="s">
        <v>9848</v>
      </c>
      <c r="D1697" s="8">
        <v>29</v>
      </c>
      <c r="E1697" s="8" t="str" cm="1">
        <f t="array" ref="E1697">_xlfn.IFS(D1697&lt;18,"Below 18",D1697&lt;=25,"18-25",D1697&lt;=35,"26-35",D1697&lt;=45,"36-45",D1697&lt;=55,"46-55",TRUE,"56+")</f>
        <v>26-35</v>
      </c>
      <c r="F1697" s="8" t="s">
        <v>10297</v>
      </c>
      <c r="G1697" s="8" t="s">
        <v>10490</v>
      </c>
      <c r="H1697" s="8" t="s">
        <v>12187</v>
      </c>
      <c r="I1697" s="8" t="e">
        <f>_xlfn.XLOOKUP('Customer Information'!$A1697,'Policy Details'!$I$2:$I$5001,'Policy Details'!$A$2:$A$5001)</f>
        <v>#N/A</v>
      </c>
    </row>
    <row r="1698" spans="1:9">
      <c r="A1698" s="12" t="s">
        <v>1703</v>
      </c>
      <c r="B1698" s="13" t="s">
        <v>6684</v>
      </c>
      <c r="C1698" s="13" t="s">
        <v>9847</v>
      </c>
      <c r="D1698" s="13">
        <v>50</v>
      </c>
      <c r="E1698" s="13" t="str" cm="1">
        <f t="array" ref="E1698">_xlfn.IFS(D1698&lt;18,"Below 18",D1698&lt;=25,"18-25",D1698&lt;=35,"26-35",D1698&lt;=45,"36-45",D1698&lt;=55,"46-55",TRUE,"56+")</f>
        <v>46-55</v>
      </c>
      <c r="F1698" s="13" t="s">
        <v>9975</v>
      </c>
      <c r="G1698" s="13" t="s">
        <v>10489</v>
      </c>
      <c r="H1698" s="13" t="s">
        <v>12188</v>
      </c>
      <c r="I1698" s="13" t="str">
        <f>_xlfn.XLOOKUP('Customer Information'!$A1698,'Policy Details'!$I$2:$I$5001,'Policy Details'!$A$2:$A$5001)</f>
        <v>POL72865831</v>
      </c>
    </row>
    <row r="1699" spans="1:9">
      <c r="A1699" s="11" t="s">
        <v>1704</v>
      </c>
      <c r="B1699" s="8" t="s">
        <v>6685</v>
      </c>
      <c r="C1699" s="8" t="s">
        <v>9847</v>
      </c>
      <c r="D1699" s="8">
        <v>57</v>
      </c>
      <c r="E1699" s="8" t="str" cm="1">
        <f t="array" ref="E1699">_xlfn.IFS(D1699&lt;18,"Below 18",D1699&lt;=25,"18-25",D1699&lt;=35,"26-35",D1699&lt;=45,"36-45",D1699&lt;=55,"46-55",TRUE,"56+")</f>
        <v>56+</v>
      </c>
      <c r="F1699" s="8" t="s">
        <v>10222</v>
      </c>
      <c r="G1699" s="8" t="s">
        <v>10489</v>
      </c>
      <c r="H1699" s="8" t="s">
        <v>12189</v>
      </c>
      <c r="I1699" s="8" t="str">
        <f>_xlfn.XLOOKUP('Customer Information'!$A1699,'Policy Details'!$I$2:$I$5001,'Policy Details'!$A$2:$A$5001)</f>
        <v>POL69269293</v>
      </c>
    </row>
    <row r="1700" spans="1:9">
      <c r="A1700" s="12" t="s">
        <v>1705</v>
      </c>
      <c r="B1700" s="13" t="s">
        <v>6686</v>
      </c>
      <c r="C1700" s="13" t="s">
        <v>9848</v>
      </c>
      <c r="D1700" s="13">
        <v>52</v>
      </c>
      <c r="E1700" s="13" t="str" cm="1">
        <f t="array" ref="E1700">_xlfn.IFS(D1700&lt;18,"Below 18",D1700&lt;=25,"18-25",D1700&lt;=35,"26-35",D1700&lt;=45,"36-45",D1700&lt;=55,"46-55",TRUE,"56+")</f>
        <v>46-55</v>
      </c>
      <c r="F1700" s="13" t="s">
        <v>9931</v>
      </c>
      <c r="G1700" s="13" t="s">
        <v>10489</v>
      </c>
      <c r="H1700" s="13" t="s">
        <v>12190</v>
      </c>
      <c r="I1700" s="13" t="str">
        <f>_xlfn.XLOOKUP('Customer Information'!$A1700,'Policy Details'!$I$2:$I$5001,'Policy Details'!$A$2:$A$5001)</f>
        <v>POL64767382</v>
      </c>
    </row>
    <row r="1701" spans="1:9">
      <c r="A1701" s="11" t="s">
        <v>1706</v>
      </c>
      <c r="B1701" s="8" t="s">
        <v>6687</v>
      </c>
      <c r="C1701" s="8" t="s">
        <v>9848</v>
      </c>
      <c r="D1701" s="8">
        <v>45</v>
      </c>
      <c r="E1701" s="8" t="str" cm="1">
        <f t="array" ref="E1701">_xlfn.IFS(D1701&lt;18,"Below 18",D1701&lt;=25,"18-25",D1701&lt;=35,"26-35",D1701&lt;=45,"36-45",D1701&lt;=55,"46-55",TRUE,"56+")</f>
        <v>36-45</v>
      </c>
      <c r="F1701" s="8" t="s">
        <v>10038</v>
      </c>
      <c r="G1701" s="8" t="s">
        <v>10489</v>
      </c>
      <c r="H1701" s="8" t="s">
        <v>12191</v>
      </c>
      <c r="I1701" s="8" t="str">
        <f>_xlfn.XLOOKUP('Customer Information'!$A1701,'Policy Details'!$I$2:$I$5001,'Policy Details'!$A$2:$A$5001)</f>
        <v>POL88449964</v>
      </c>
    </row>
    <row r="1702" spans="1:9">
      <c r="A1702" s="12" t="s">
        <v>1707</v>
      </c>
      <c r="B1702" s="13" t="s">
        <v>6688</v>
      </c>
      <c r="C1702" s="13" t="s">
        <v>9846</v>
      </c>
      <c r="D1702" s="13">
        <v>77</v>
      </c>
      <c r="E1702" s="13" t="str" cm="1">
        <f t="array" ref="E1702">_xlfn.IFS(D1702&lt;18,"Below 18",D1702&lt;=25,"18-25",D1702&lt;=35,"26-35",D1702&lt;=45,"36-45",D1702&lt;=55,"46-55",TRUE,"56+")</f>
        <v>56+</v>
      </c>
      <c r="F1702" s="13" t="s">
        <v>9943</v>
      </c>
      <c r="G1702" s="13" t="s">
        <v>10490</v>
      </c>
      <c r="H1702" s="13" t="s">
        <v>12192</v>
      </c>
      <c r="I1702" s="13" t="str">
        <f>_xlfn.XLOOKUP('Customer Information'!$A1702,'Policy Details'!$I$2:$I$5001,'Policy Details'!$A$2:$A$5001)</f>
        <v>POL07501738</v>
      </c>
    </row>
    <row r="1703" spans="1:9">
      <c r="A1703" s="11" t="s">
        <v>1708</v>
      </c>
      <c r="B1703" s="8" t="s">
        <v>6689</v>
      </c>
      <c r="C1703" s="8" t="s">
        <v>9846</v>
      </c>
      <c r="D1703" s="8">
        <v>83</v>
      </c>
      <c r="E1703" s="8" t="str" cm="1">
        <f t="array" ref="E1703">_xlfn.IFS(D1703&lt;18,"Below 18",D1703&lt;=25,"18-25",D1703&lt;=35,"26-35",D1703&lt;=45,"36-45",D1703&lt;=55,"46-55",TRUE,"56+")</f>
        <v>56+</v>
      </c>
      <c r="F1703" s="8" t="s">
        <v>10272</v>
      </c>
      <c r="G1703" s="8" t="s">
        <v>10489</v>
      </c>
      <c r="H1703" s="8" t="s">
        <v>12193</v>
      </c>
      <c r="I1703" s="8" t="str">
        <f>_xlfn.XLOOKUP('Customer Information'!$A1703,'Policy Details'!$I$2:$I$5001,'Policy Details'!$A$2:$A$5001)</f>
        <v>POL93758442</v>
      </c>
    </row>
    <row r="1704" spans="1:9">
      <c r="A1704" s="12" t="s">
        <v>1709</v>
      </c>
      <c r="B1704" s="13" t="s">
        <v>6690</v>
      </c>
      <c r="C1704" s="13" t="s">
        <v>9846</v>
      </c>
      <c r="D1704" s="13">
        <v>83</v>
      </c>
      <c r="E1704" s="13" t="str" cm="1">
        <f t="array" ref="E1704">_xlfn.IFS(D1704&lt;18,"Below 18",D1704&lt;=25,"18-25",D1704&lt;=35,"26-35",D1704&lt;=45,"36-45",D1704&lt;=55,"46-55",TRUE,"56+")</f>
        <v>56+</v>
      </c>
      <c r="F1704" s="13" t="s">
        <v>10005</v>
      </c>
      <c r="G1704" s="13" t="s">
        <v>10490</v>
      </c>
      <c r="H1704" s="13" t="s">
        <v>12194</v>
      </c>
      <c r="I1704" s="13" t="e">
        <f>_xlfn.XLOOKUP('Customer Information'!$A1704,'Policy Details'!$I$2:$I$5001,'Policy Details'!$A$2:$A$5001)</f>
        <v>#N/A</v>
      </c>
    </row>
    <row r="1705" spans="1:9">
      <c r="A1705" s="11" t="s">
        <v>1710</v>
      </c>
      <c r="B1705" s="8" t="s">
        <v>5379</v>
      </c>
      <c r="C1705" s="8" t="s">
        <v>9847</v>
      </c>
      <c r="D1705" s="8">
        <v>24</v>
      </c>
      <c r="E1705" s="8" t="str" cm="1">
        <f t="array" ref="E1705">_xlfn.IFS(D1705&lt;18,"Below 18",D1705&lt;=25,"18-25",D1705&lt;=35,"26-35",D1705&lt;=45,"36-45",D1705&lt;=55,"46-55",TRUE,"56+")</f>
        <v>18-25</v>
      </c>
      <c r="F1705" s="8" t="s">
        <v>10438</v>
      </c>
      <c r="G1705" s="8" t="s">
        <v>10490</v>
      </c>
      <c r="H1705" s="8" t="s">
        <v>12195</v>
      </c>
      <c r="I1705" s="8" t="str">
        <f>_xlfn.XLOOKUP('Customer Information'!$A1705,'Policy Details'!$I$2:$I$5001,'Policy Details'!$A$2:$A$5001)</f>
        <v>POL45303866</v>
      </c>
    </row>
    <row r="1706" spans="1:9">
      <c r="A1706" s="12" t="s">
        <v>1711</v>
      </c>
      <c r="B1706" s="13" t="s">
        <v>6691</v>
      </c>
      <c r="C1706" s="13" t="s">
        <v>9848</v>
      </c>
      <c r="D1706" s="13">
        <v>39</v>
      </c>
      <c r="E1706" s="13" t="str" cm="1">
        <f t="array" ref="E1706">_xlfn.IFS(D1706&lt;18,"Below 18",D1706&lt;=25,"18-25",D1706&lt;=35,"26-35",D1706&lt;=45,"36-45",D1706&lt;=55,"46-55",TRUE,"56+")</f>
        <v>36-45</v>
      </c>
      <c r="F1706" s="13" t="s">
        <v>9849</v>
      </c>
      <c r="G1706" s="13" t="s">
        <v>10489</v>
      </c>
      <c r="H1706" s="13" t="s">
        <v>12196</v>
      </c>
      <c r="I1706" s="13" t="str">
        <f>_xlfn.XLOOKUP('Customer Information'!$A1706,'Policy Details'!$I$2:$I$5001,'Policy Details'!$A$2:$A$5001)</f>
        <v>POL06037561</v>
      </c>
    </row>
    <row r="1707" spans="1:9">
      <c r="A1707" s="11" t="s">
        <v>1712</v>
      </c>
      <c r="B1707" s="8" t="s">
        <v>6692</v>
      </c>
      <c r="C1707" s="8" t="s">
        <v>9847</v>
      </c>
      <c r="D1707" s="8">
        <v>23</v>
      </c>
      <c r="E1707" s="8" t="str" cm="1">
        <f t="array" ref="E1707">_xlfn.IFS(D1707&lt;18,"Below 18",D1707&lt;=25,"18-25",D1707&lt;=35,"26-35",D1707&lt;=45,"36-45",D1707&lt;=55,"46-55",TRUE,"56+")</f>
        <v>18-25</v>
      </c>
      <c r="F1707" s="8" t="s">
        <v>9966</v>
      </c>
      <c r="G1707" s="8" t="s">
        <v>10491</v>
      </c>
      <c r="H1707" s="8" t="s">
        <v>12197</v>
      </c>
      <c r="I1707" s="8" t="str">
        <f>_xlfn.XLOOKUP('Customer Information'!$A1707,'Policy Details'!$I$2:$I$5001,'Policy Details'!$A$2:$A$5001)</f>
        <v>POL13870747</v>
      </c>
    </row>
    <row r="1708" spans="1:9">
      <c r="A1708" s="12" t="s">
        <v>1713</v>
      </c>
      <c r="B1708" s="13" t="s">
        <v>6693</v>
      </c>
      <c r="C1708" s="13" t="s">
        <v>9848</v>
      </c>
      <c r="D1708" s="13">
        <v>72</v>
      </c>
      <c r="E1708" s="13" t="str" cm="1">
        <f t="array" ref="E1708">_xlfn.IFS(D1708&lt;18,"Below 18",D1708&lt;=25,"18-25",D1708&lt;=35,"26-35",D1708&lt;=45,"36-45",D1708&lt;=55,"46-55",TRUE,"56+")</f>
        <v>56+</v>
      </c>
      <c r="F1708" s="13" t="s">
        <v>10452</v>
      </c>
      <c r="G1708" s="13" t="s">
        <v>10490</v>
      </c>
      <c r="H1708" s="13" t="s">
        <v>12198</v>
      </c>
      <c r="I1708" s="13" t="str">
        <f>_xlfn.XLOOKUP('Customer Information'!$A1708,'Policy Details'!$I$2:$I$5001,'Policy Details'!$A$2:$A$5001)</f>
        <v>POL49595777</v>
      </c>
    </row>
    <row r="1709" spans="1:9">
      <c r="A1709" s="11" t="s">
        <v>1714</v>
      </c>
      <c r="B1709" s="8" t="s">
        <v>6694</v>
      </c>
      <c r="C1709" s="8" t="s">
        <v>9846</v>
      </c>
      <c r="D1709" s="8">
        <v>67</v>
      </c>
      <c r="E1709" s="8" t="str" cm="1">
        <f t="array" ref="E1709">_xlfn.IFS(D1709&lt;18,"Below 18",D1709&lt;=25,"18-25",D1709&lt;=35,"26-35",D1709&lt;=45,"36-45",D1709&lt;=55,"46-55",TRUE,"56+")</f>
        <v>56+</v>
      </c>
      <c r="F1709" s="8" t="s">
        <v>10243</v>
      </c>
      <c r="G1709" s="8" t="s">
        <v>10488</v>
      </c>
      <c r="H1709" s="8" t="s">
        <v>12199</v>
      </c>
      <c r="I1709" s="8" t="str">
        <f>_xlfn.XLOOKUP('Customer Information'!$A1709,'Policy Details'!$I$2:$I$5001,'Policy Details'!$A$2:$A$5001)</f>
        <v>POL91554199</v>
      </c>
    </row>
    <row r="1710" spans="1:9">
      <c r="A1710" s="12" t="s">
        <v>1715</v>
      </c>
      <c r="B1710" s="13" t="s">
        <v>6695</v>
      </c>
      <c r="C1710" s="13" t="s">
        <v>9847</v>
      </c>
      <c r="D1710" s="13">
        <v>61</v>
      </c>
      <c r="E1710" s="13" t="str" cm="1">
        <f t="array" ref="E1710">_xlfn.IFS(D1710&lt;18,"Below 18",D1710&lt;=25,"18-25",D1710&lt;=35,"26-35",D1710&lt;=45,"36-45",D1710&lt;=55,"46-55",TRUE,"56+")</f>
        <v>56+</v>
      </c>
      <c r="F1710" s="13" t="s">
        <v>10315</v>
      </c>
      <c r="G1710" s="13" t="s">
        <v>10489</v>
      </c>
      <c r="H1710" s="13" t="s">
        <v>12200</v>
      </c>
      <c r="I1710" s="13" t="str">
        <f>_xlfn.XLOOKUP('Customer Information'!$A1710,'Policy Details'!$I$2:$I$5001,'Policy Details'!$A$2:$A$5001)</f>
        <v>POL79057725</v>
      </c>
    </row>
    <row r="1711" spans="1:9">
      <c r="A1711" s="11" t="s">
        <v>1716</v>
      </c>
      <c r="B1711" s="8" t="s">
        <v>6696</v>
      </c>
      <c r="C1711" s="8" t="s">
        <v>9847</v>
      </c>
      <c r="D1711" s="8">
        <v>45</v>
      </c>
      <c r="E1711" s="8" t="str" cm="1">
        <f t="array" ref="E1711">_xlfn.IFS(D1711&lt;18,"Below 18",D1711&lt;=25,"18-25",D1711&lt;=35,"26-35",D1711&lt;=45,"36-45",D1711&lt;=55,"46-55",TRUE,"56+")</f>
        <v>36-45</v>
      </c>
      <c r="F1711" s="8" t="s">
        <v>9928</v>
      </c>
      <c r="G1711" s="8" t="s">
        <v>10490</v>
      </c>
      <c r="H1711" s="8" t="s">
        <v>12201</v>
      </c>
      <c r="I1711" s="8" t="str">
        <f>_xlfn.XLOOKUP('Customer Information'!$A1711,'Policy Details'!$I$2:$I$5001,'Policy Details'!$A$2:$A$5001)</f>
        <v>POL12296231</v>
      </c>
    </row>
    <row r="1712" spans="1:9">
      <c r="A1712" s="12" t="s">
        <v>1717</v>
      </c>
      <c r="B1712" s="13" t="s">
        <v>6697</v>
      </c>
      <c r="C1712" s="13" t="s">
        <v>9847</v>
      </c>
      <c r="D1712" s="13">
        <v>45</v>
      </c>
      <c r="E1712" s="13" t="str" cm="1">
        <f t="array" ref="E1712">_xlfn.IFS(D1712&lt;18,"Below 18",D1712&lt;=25,"18-25",D1712&lt;=35,"26-35",D1712&lt;=45,"36-45",D1712&lt;=55,"46-55",TRUE,"56+")</f>
        <v>36-45</v>
      </c>
      <c r="F1712" s="13" t="s">
        <v>10152</v>
      </c>
      <c r="G1712" s="13" t="s">
        <v>10488</v>
      </c>
      <c r="H1712" s="13" t="s">
        <v>12202</v>
      </c>
      <c r="I1712" s="13" t="str">
        <f>_xlfn.XLOOKUP('Customer Information'!$A1712,'Policy Details'!$I$2:$I$5001,'Policy Details'!$A$2:$A$5001)</f>
        <v>POL73506805</v>
      </c>
    </row>
    <row r="1713" spans="1:9">
      <c r="A1713" s="11" t="s">
        <v>1718</v>
      </c>
      <c r="B1713" s="8" t="s">
        <v>6698</v>
      </c>
      <c r="C1713" s="8" t="s">
        <v>9848</v>
      </c>
      <c r="D1713" s="8">
        <v>73</v>
      </c>
      <c r="E1713" s="8" t="str" cm="1">
        <f t="array" ref="E1713">_xlfn.IFS(D1713&lt;18,"Below 18",D1713&lt;=25,"18-25",D1713&lt;=35,"26-35",D1713&lt;=45,"36-45",D1713&lt;=55,"46-55",TRUE,"56+")</f>
        <v>56+</v>
      </c>
      <c r="F1713" s="8" t="s">
        <v>10320</v>
      </c>
      <c r="G1713" s="8" t="s">
        <v>10488</v>
      </c>
      <c r="H1713" s="8" t="s">
        <v>12203</v>
      </c>
      <c r="I1713" s="8" t="str">
        <f>_xlfn.XLOOKUP('Customer Information'!$A1713,'Policy Details'!$I$2:$I$5001,'Policy Details'!$A$2:$A$5001)</f>
        <v>POL10635229</v>
      </c>
    </row>
    <row r="1714" spans="1:9">
      <c r="A1714" s="12" t="s">
        <v>1719</v>
      </c>
      <c r="B1714" s="13" t="s">
        <v>6699</v>
      </c>
      <c r="C1714" s="13" t="s">
        <v>9846</v>
      </c>
      <c r="D1714" s="13">
        <v>30</v>
      </c>
      <c r="E1714" s="13" t="str" cm="1">
        <f t="array" ref="E1714">_xlfn.IFS(D1714&lt;18,"Below 18",D1714&lt;=25,"18-25",D1714&lt;=35,"26-35",D1714&lt;=45,"36-45",D1714&lt;=55,"46-55",TRUE,"56+")</f>
        <v>26-35</v>
      </c>
      <c r="F1714" s="13" t="s">
        <v>9920</v>
      </c>
      <c r="G1714" s="13" t="s">
        <v>10489</v>
      </c>
      <c r="H1714" s="13" t="s">
        <v>12204</v>
      </c>
      <c r="I1714" s="13" t="str">
        <f>_xlfn.XLOOKUP('Customer Information'!$A1714,'Policy Details'!$I$2:$I$5001,'Policy Details'!$A$2:$A$5001)</f>
        <v>POL63626262</v>
      </c>
    </row>
    <row r="1715" spans="1:9">
      <c r="A1715" s="11" t="s">
        <v>1720</v>
      </c>
      <c r="B1715" s="8" t="s">
        <v>6700</v>
      </c>
      <c r="C1715" s="8" t="s">
        <v>9848</v>
      </c>
      <c r="D1715" s="8">
        <v>71</v>
      </c>
      <c r="E1715" s="8" t="str" cm="1">
        <f t="array" ref="E1715">_xlfn.IFS(D1715&lt;18,"Below 18",D1715&lt;=25,"18-25",D1715&lt;=35,"26-35",D1715&lt;=45,"36-45",D1715&lt;=55,"46-55",TRUE,"56+")</f>
        <v>56+</v>
      </c>
      <c r="F1715" s="8" t="s">
        <v>9928</v>
      </c>
      <c r="G1715" s="8" t="s">
        <v>10490</v>
      </c>
      <c r="H1715" s="8" t="s">
        <v>12205</v>
      </c>
      <c r="I1715" s="8" t="str">
        <f>_xlfn.XLOOKUP('Customer Information'!$A1715,'Policy Details'!$I$2:$I$5001,'Policy Details'!$A$2:$A$5001)</f>
        <v>POL32079740</v>
      </c>
    </row>
    <row r="1716" spans="1:9">
      <c r="A1716" s="12" t="s">
        <v>1721</v>
      </c>
      <c r="B1716" s="13" t="s">
        <v>6701</v>
      </c>
      <c r="C1716" s="13" t="s">
        <v>9848</v>
      </c>
      <c r="D1716" s="13">
        <v>56</v>
      </c>
      <c r="E1716" s="13" t="str" cm="1">
        <f t="array" ref="E1716">_xlfn.IFS(D1716&lt;18,"Below 18",D1716&lt;=25,"18-25",D1716&lt;=35,"26-35",D1716&lt;=45,"36-45",D1716&lt;=55,"46-55",TRUE,"56+")</f>
        <v>56+</v>
      </c>
      <c r="F1716" s="13" t="s">
        <v>10004</v>
      </c>
      <c r="G1716" s="13" t="s">
        <v>10489</v>
      </c>
      <c r="H1716" s="13" t="s">
        <v>12206</v>
      </c>
      <c r="I1716" s="13" t="str">
        <f>_xlfn.XLOOKUP('Customer Information'!$A1716,'Policy Details'!$I$2:$I$5001,'Policy Details'!$A$2:$A$5001)</f>
        <v>POL82615987</v>
      </c>
    </row>
    <row r="1717" spans="1:9">
      <c r="A1717" s="11" t="s">
        <v>1722</v>
      </c>
      <c r="B1717" s="8" t="s">
        <v>6702</v>
      </c>
      <c r="C1717" s="8" t="s">
        <v>9846</v>
      </c>
      <c r="D1717" s="8">
        <v>46</v>
      </c>
      <c r="E1717" s="8" t="str" cm="1">
        <f t="array" ref="E1717">_xlfn.IFS(D1717&lt;18,"Below 18",D1717&lt;=25,"18-25",D1717&lt;=35,"26-35",D1717&lt;=45,"36-45",D1717&lt;=55,"46-55",TRUE,"56+")</f>
        <v>46-55</v>
      </c>
      <c r="F1717" s="8" t="s">
        <v>10329</v>
      </c>
      <c r="G1717" s="8" t="s">
        <v>10489</v>
      </c>
      <c r="H1717" s="8" t="s">
        <v>12207</v>
      </c>
      <c r="I1717" s="8" t="str">
        <f>_xlfn.XLOOKUP('Customer Information'!$A1717,'Policy Details'!$I$2:$I$5001,'Policy Details'!$A$2:$A$5001)</f>
        <v>POL44809724</v>
      </c>
    </row>
    <row r="1718" spans="1:9">
      <c r="A1718" s="12" t="s">
        <v>1723</v>
      </c>
      <c r="B1718" s="13" t="s">
        <v>6703</v>
      </c>
      <c r="C1718" s="13" t="s">
        <v>9846</v>
      </c>
      <c r="D1718" s="13">
        <v>52</v>
      </c>
      <c r="E1718" s="13" t="str" cm="1">
        <f t="array" ref="E1718">_xlfn.IFS(D1718&lt;18,"Below 18",D1718&lt;=25,"18-25",D1718&lt;=35,"26-35",D1718&lt;=45,"36-45",D1718&lt;=55,"46-55",TRUE,"56+")</f>
        <v>46-55</v>
      </c>
      <c r="F1718" s="13" t="s">
        <v>10434</v>
      </c>
      <c r="G1718" s="13" t="s">
        <v>10490</v>
      </c>
      <c r="H1718" s="13" t="s">
        <v>12208</v>
      </c>
      <c r="I1718" s="13" t="str">
        <f>_xlfn.XLOOKUP('Customer Information'!$A1718,'Policy Details'!$I$2:$I$5001,'Policy Details'!$A$2:$A$5001)</f>
        <v>POL68447418</v>
      </c>
    </row>
    <row r="1719" spans="1:9">
      <c r="A1719" s="11" t="s">
        <v>1724</v>
      </c>
      <c r="B1719" s="8" t="s">
        <v>6704</v>
      </c>
      <c r="C1719" s="8" t="s">
        <v>9848</v>
      </c>
      <c r="D1719" s="8">
        <v>30</v>
      </c>
      <c r="E1719" s="8" t="str" cm="1">
        <f t="array" ref="E1719">_xlfn.IFS(D1719&lt;18,"Below 18",D1719&lt;=25,"18-25",D1719&lt;=35,"26-35",D1719&lt;=45,"36-45",D1719&lt;=55,"46-55",TRUE,"56+")</f>
        <v>26-35</v>
      </c>
      <c r="F1719" s="8" t="s">
        <v>9924</v>
      </c>
      <c r="G1719" s="8" t="s">
        <v>10490</v>
      </c>
      <c r="H1719" s="8" t="s">
        <v>12209</v>
      </c>
      <c r="I1719" s="8" t="e">
        <f>_xlfn.XLOOKUP('Customer Information'!$A1719,'Policy Details'!$I$2:$I$5001,'Policy Details'!$A$2:$A$5001)</f>
        <v>#N/A</v>
      </c>
    </row>
    <row r="1720" spans="1:9">
      <c r="A1720" s="12" t="s">
        <v>1725</v>
      </c>
      <c r="B1720" s="13" t="s">
        <v>6705</v>
      </c>
      <c r="C1720" s="13" t="s">
        <v>9846</v>
      </c>
      <c r="D1720" s="13">
        <v>78</v>
      </c>
      <c r="E1720" s="13" t="str" cm="1">
        <f t="array" ref="E1720">_xlfn.IFS(D1720&lt;18,"Below 18",D1720&lt;=25,"18-25",D1720&lt;=35,"26-35",D1720&lt;=45,"36-45",D1720&lt;=55,"46-55",TRUE,"56+")</f>
        <v>56+</v>
      </c>
      <c r="F1720" s="13" t="s">
        <v>10057</v>
      </c>
      <c r="G1720" s="13" t="s">
        <v>10490</v>
      </c>
      <c r="H1720" s="13" t="s">
        <v>12210</v>
      </c>
      <c r="I1720" s="13" t="e">
        <f>_xlfn.XLOOKUP('Customer Information'!$A1720,'Policy Details'!$I$2:$I$5001,'Policy Details'!$A$2:$A$5001)</f>
        <v>#N/A</v>
      </c>
    </row>
    <row r="1721" spans="1:9">
      <c r="A1721" s="11" t="s">
        <v>1726</v>
      </c>
      <c r="B1721" s="8" t="s">
        <v>6706</v>
      </c>
      <c r="C1721" s="8" t="s">
        <v>9846</v>
      </c>
      <c r="D1721" s="8">
        <v>61</v>
      </c>
      <c r="E1721" s="8" t="str" cm="1">
        <f t="array" ref="E1721">_xlfn.IFS(D1721&lt;18,"Below 18",D1721&lt;=25,"18-25",D1721&lt;=35,"26-35",D1721&lt;=45,"36-45",D1721&lt;=55,"46-55",TRUE,"56+")</f>
        <v>56+</v>
      </c>
      <c r="F1721" s="8" t="s">
        <v>10275</v>
      </c>
      <c r="G1721" s="8" t="s">
        <v>10488</v>
      </c>
      <c r="H1721" s="8" t="s">
        <v>12211</v>
      </c>
      <c r="I1721" s="8" t="str">
        <f>_xlfn.XLOOKUP('Customer Information'!$A1721,'Policy Details'!$I$2:$I$5001,'Policy Details'!$A$2:$A$5001)</f>
        <v>POL39625921</v>
      </c>
    </row>
    <row r="1722" spans="1:9">
      <c r="A1722" s="12" t="s">
        <v>1727</v>
      </c>
      <c r="B1722" s="13" t="s">
        <v>6707</v>
      </c>
      <c r="C1722" s="13" t="s">
        <v>9846</v>
      </c>
      <c r="D1722" s="13">
        <v>28</v>
      </c>
      <c r="E1722" s="13" t="str" cm="1">
        <f t="array" ref="E1722">_xlfn.IFS(D1722&lt;18,"Below 18",D1722&lt;=25,"18-25",D1722&lt;=35,"26-35",D1722&lt;=45,"36-45",D1722&lt;=55,"46-55",TRUE,"56+")</f>
        <v>26-35</v>
      </c>
      <c r="F1722" s="13" t="s">
        <v>10404</v>
      </c>
      <c r="G1722" s="13" t="s">
        <v>10488</v>
      </c>
      <c r="H1722" s="13" t="s">
        <v>12212</v>
      </c>
      <c r="I1722" s="13" t="str">
        <f>_xlfn.XLOOKUP('Customer Information'!$A1722,'Policy Details'!$I$2:$I$5001,'Policy Details'!$A$2:$A$5001)</f>
        <v>POL70265364</v>
      </c>
    </row>
    <row r="1723" spans="1:9">
      <c r="A1723" s="11" t="s">
        <v>1728</v>
      </c>
      <c r="B1723" s="8" t="s">
        <v>6708</v>
      </c>
      <c r="C1723" s="8" t="s">
        <v>9848</v>
      </c>
      <c r="D1723" s="8">
        <v>32</v>
      </c>
      <c r="E1723" s="8" t="str" cm="1">
        <f t="array" ref="E1723">_xlfn.IFS(D1723&lt;18,"Below 18",D1723&lt;=25,"18-25",D1723&lt;=35,"26-35",D1723&lt;=45,"36-45",D1723&lt;=55,"46-55",TRUE,"56+")</f>
        <v>26-35</v>
      </c>
      <c r="F1723" s="8" t="s">
        <v>10251</v>
      </c>
      <c r="G1723" s="8" t="s">
        <v>10491</v>
      </c>
      <c r="H1723" s="8" t="s">
        <v>12213</v>
      </c>
      <c r="I1723" s="8" t="str">
        <f>_xlfn.XLOOKUP('Customer Information'!$A1723,'Policy Details'!$I$2:$I$5001,'Policy Details'!$A$2:$A$5001)</f>
        <v>POL97702874</v>
      </c>
    </row>
    <row r="1724" spans="1:9">
      <c r="A1724" s="12" t="s">
        <v>1729</v>
      </c>
      <c r="B1724" s="13" t="s">
        <v>6709</v>
      </c>
      <c r="C1724" s="13" t="s">
        <v>9848</v>
      </c>
      <c r="D1724" s="13">
        <v>78</v>
      </c>
      <c r="E1724" s="13" t="str" cm="1">
        <f t="array" ref="E1724">_xlfn.IFS(D1724&lt;18,"Below 18",D1724&lt;=25,"18-25",D1724&lt;=35,"26-35",D1724&lt;=45,"36-45",D1724&lt;=55,"46-55",TRUE,"56+")</f>
        <v>56+</v>
      </c>
      <c r="F1724" s="13" t="s">
        <v>10369</v>
      </c>
      <c r="G1724" s="13" t="s">
        <v>10489</v>
      </c>
      <c r="H1724" s="13" t="s">
        <v>12214</v>
      </c>
      <c r="I1724" s="13" t="str">
        <f>_xlfn.XLOOKUP('Customer Information'!$A1724,'Policy Details'!$I$2:$I$5001,'Policy Details'!$A$2:$A$5001)</f>
        <v>POL32907592</v>
      </c>
    </row>
    <row r="1725" spans="1:9">
      <c r="A1725" s="11" t="s">
        <v>1730</v>
      </c>
      <c r="B1725" s="8" t="s">
        <v>6710</v>
      </c>
      <c r="C1725" s="8" t="s">
        <v>9846</v>
      </c>
      <c r="D1725" s="8">
        <v>41</v>
      </c>
      <c r="E1725" s="8" t="str" cm="1">
        <f t="array" ref="E1725">_xlfn.IFS(D1725&lt;18,"Below 18",D1725&lt;=25,"18-25",D1725&lt;=35,"26-35",D1725&lt;=45,"36-45",D1725&lt;=55,"46-55",TRUE,"56+")</f>
        <v>36-45</v>
      </c>
      <c r="F1725" s="8" t="s">
        <v>9893</v>
      </c>
      <c r="G1725" s="8" t="s">
        <v>10489</v>
      </c>
      <c r="H1725" s="8" t="s">
        <v>12215</v>
      </c>
      <c r="I1725" s="8" t="str">
        <f>_xlfn.XLOOKUP('Customer Information'!$A1725,'Policy Details'!$I$2:$I$5001,'Policy Details'!$A$2:$A$5001)</f>
        <v>POL76030997</v>
      </c>
    </row>
    <row r="1726" spans="1:9">
      <c r="A1726" s="12" t="s">
        <v>1731</v>
      </c>
      <c r="B1726" s="13" t="s">
        <v>6711</v>
      </c>
      <c r="C1726" s="13" t="s">
        <v>9848</v>
      </c>
      <c r="D1726" s="13">
        <v>19</v>
      </c>
      <c r="E1726" s="13" t="str" cm="1">
        <f t="array" ref="E1726">_xlfn.IFS(D1726&lt;18,"Below 18",D1726&lt;=25,"18-25",D1726&lt;=35,"26-35",D1726&lt;=45,"36-45",D1726&lt;=55,"46-55",TRUE,"56+")</f>
        <v>18-25</v>
      </c>
      <c r="F1726" s="13" t="s">
        <v>10404</v>
      </c>
      <c r="G1726" s="13" t="s">
        <v>10489</v>
      </c>
      <c r="H1726" s="13" t="s">
        <v>12216</v>
      </c>
      <c r="I1726" s="13" t="str">
        <f>_xlfn.XLOOKUP('Customer Information'!$A1726,'Policy Details'!$I$2:$I$5001,'Policy Details'!$A$2:$A$5001)</f>
        <v>POL47434227</v>
      </c>
    </row>
    <row r="1727" spans="1:9">
      <c r="A1727" s="11" t="s">
        <v>1732</v>
      </c>
      <c r="B1727" s="8" t="s">
        <v>6712</v>
      </c>
      <c r="C1727" s="8" t="s">
        <v>9848</v>
      </c>
      <c r="D1727" s="8">
        <v>65</v>
      </c>
      <c r="E1727" s="8" t="str" cm="1">
        <f t="array" ref="E1727">_xlfn.IFS(D1727&lt;18,"Below 18",D1727&lt;=25,"18-25",D1727&lt;=35,"26-35",D1727&lt;=45,"36-45",D1727&lt;=55,"46-55",TRUE,"56+")</f>
        <v>56+</v>
      </c>
      <c r="F1727" s="8" t="s">
        <v>10201</v>
      </c>
      <c r="G1727" s="8" t="s">
        <v>10489</v>
      </c>
      <c r="H1727" s="8" t="s">
        <v>12217</v>
      </c>
      <c r="I1727" s="8" t="str">
        <f>_xlfn.XLOOKUP('Customer Information'!$A1727,'Policy Details'!$I$2:$I$5001,'Policy Details'!$A$2:$A$5001)</f>
        <v>POL16699537</v>
      </c>
    </row>
    <row r="1728" spans="1:9">
      <c r="A1728" s="12" t="s">
        <v>1733</v>
      </c>
      <c r="B1728" s="13" t="s">
        <v>6713</v>
      </c>
      <c r="C1728" s="13" t="s">
        <v>9848</v>
      </c>
      <c r="D1728" s="13">
        <v>73</v>
      </c>
      <c r="E1728" s="13" t="str" cm="1">
        <f t="array" ref="E1728">_xlfn.IFS(D1728&lt;18,"Below 18",D1728&lt;=25,"18-25",D1728&lt;=35,"26-35",D1728&lt;=45,"36-45",D1728&lt;=55,"46-55",TRUE,"56+")</f>
        <v>56+</v>
      </c>
      <c r="F1728" s="13" t="s">
        <v>10265</v>
      </c>
      <c r="G1728" s="13" t="s">
        <v>10488</v>
      </c>
      <c r="H1728" s="13" t="s">
        <v>12218</v>
      </c>
      <c r="I1728" s="13" t="str">
        <f>_xlfn.XLOOKUP('Customer Information'!$A1728,'Policy Details'!$I$2:$I$5001,'Policy Details'!$A$2:$A$5001)</f>
        <v>POL91325406</v>
      </c>
    </row>
    <row r="1729" spans="1:9">
      <c r="A1729" s="11" t="s">
        <v>1734</v>
      </c>
      <c r="B1729" s="8" t="s">
        <v>6714</v>
      </c>
      <c r="C1729" s="8" t="s">
        <v>9848</v>
      </c>
      <c r="D1729" s="8">
        <v>85</v>
      </c>
      <c r="E1729" s="8" t="str" cm="1">
        <f t="array" ref="E1729">_xlfn.IFS(D1729&lt;18,"Below 18",D1729&lt;=25,"18-25",D1729&lt;=35,"26-35",D1729&lt;=45,"36-45",D1729&lt;=55,"46-55",TRUE,"56+")</f>
        <v>56+</v>
      </c>
      <c r="F1729" s="8" t="s">
        <v>10385</v>
      </c>
      <c r="G1729" s="8" t="s">
        <v>10490</v>
      </c>
      <c r="H1729" s="8" t="s">
        <v>12219</v>
      </c>
      <c r="I1729" s="8" t="e">
        <f>_xlfn.XLOOKUP('Customer Information'!$A1729,'Policy Details'!$I$2:$I$5001,'Policy Details'!$A$2:$A$5001)</f>
        <v>#N/A</v>
      </c>
    </row>
    <row r="1730" spans="1:9">
      <c r="A1730" s="12" t="s">
        <v>1735</v>
      </c>
      <c r="B1730" s="13" t="s">
        <v>6715</v>
      </c>
      <c r="C1730" s="13" t="s">
        <v>9848</v>
      </c>
      <c r="D1730" s="13">
        <v>67</v>
      </c>
      <c r="E1730" s="13" t="str" cm="1">
        <f t="array" ref="E1730">_xlfn.IFS(D1730&lt;18,"Below 18",D1730&lt;=25,"18-25",D1730&lt;=35,"26-35",D1730&lt;=45,"36-45",D1730&lt;=55,"46-55",TRUE,"56+")</f>
        <v>56+</v>
      </c>
      <c r="F1730" s="13" t="s">
        <v>10104</v>
      </c>
      <c r="G1730" s="13" t="s">
        <v>10491</v>
      </c>
      <c r="H1730" s="13" t="s">
        <v>12220</v>
      </c>
      <c r="I1730" s="13" t="e">
        <f>_xlfn.XLOOKUP('Customer Information'!$A1730,'Policy Details'!$I$2:$I$5001,'Policy Details'!$A$2:$A$5001)</f>
        <v>#N/A</v>
      </c>
    </row>
    <row r="1731" spans="1:9">
      <c r="A1731" s="11" t="s">
        <v>1736</v>
      </c>
      <c r="B1731" s="8" t="s">
        <v>6716</v>
      </c>
      <c r="C1731" s="8" t="s">
        <v>9846</v>
      </c>
      <c r="D1731" s="8">
        <v>57</v>
      </c>
      <c r="E1731" s="8" t="str" cm="1">
        <f t="array" ref="E1731">_xlfn.IFS(D1731&lt;18,"Below 18",D1731&lt;=25,"18-25",D1731&lt;=35,"26-35",D1731&lt;=45,"36-45",D1731&lt;=55,"46-55",TRUE,"56+")</f>
        <v>56+</v>
      </c>
      <c r="F1731" s="8" t="s">
        <v>10343</v>
      </c>
      <c r="G1731" s="8" t="s">
        <v>10490</v>
      </c>
      <c r="H1731" s="8" t="s">
        <v>12221</v>
      </c>
      <c r="I1731" s="8" t="str">
        <f>_xlfn.XLOOKUP('Customer Information'!$A1731,'Policy Details'!$I$2:$I$5001,'Policy Details'!$A$2:$A$5001)</f>
        <v>POL68135895</v>
      </c>
    </row>
    <row r="1732" spans="1:9">
      <c r="A1732" s="12" t="s">
        <v>1737</v>
      </c>
      <c r="B1732" s="13" t="s">
        <v>6717</v>
      </c>
      <c r="C1732" s="13" t="s">
        <v>9848</v>
      </c>
      <c r="D1732" s="13">
        <v>65</v>
      </c>
      <c r="E1732" s="13" t="str" cm="1">
        <f t="array" ref="E1732">_xlfn.IFS(D1732&lt;18,"Below 18",D1732&lt;=25,"18-25",D1732&lt;=35,"26-35",D1732&lt;=45,"36-45",D1732&lt;=55,"46-55",TRUE,"56+")</f>
        <v>56+</v>
      </c>
      <c r="F1732" s="13" t="s">
        <v>10316</v>
      </c>
      <c r="G1732" s="13" t="s">
        <v>10488</v>
      </c>
      <c r="H1732" s="13" t="s">
        <v>12222</v>
      </c>
      <c r="I1732" s="13" t="str">
        <f>_xlfn.XLOOKUP('Customer Information'!$A1732,'Policy Details'!$I$2:$I$5001,'Policy Details'!$A$2:$A$5001)</f>
        <v>POL37005180</v>
      </c>
    </row>
    <row r="1733" spans="1:9">
      <c r="A1733" s="11" t="s">
        <v>1738</v>
      </c>
      <c r="B1733" s="8" t="s">
        <v>6718</v>
      </c>
      <c r="C1733" s="8" t="s">
        <v>9846</v>
      </c>
      <c r="D1733" s="8">
        <v>70</v>
      </c>
      <c r="E1733" s="8" t="str" cm="1">
        <f t="array" ref="E1733">_xlfn.IFS(D1733&lt;18,"Below 18",D1733&lt;=25,"18-25",D1733&lt;=35,"26-35",D1733&lt;=45,"36-45",D1733&lt;=55,"46-55",TRUE,"56+")</f>
        <v>56+</v>
      </c>
      <c r="F1733" s="8" t="s">
        <v>10447</v>
      </c>
      <c r="G1733" s="8" t="s">
        <v>10490</v>
      </c>
      <c r="H1733" s="8" t="s">
        <v>12223</v>
      </c>
      <c r="I1733" s="8" t="str">
        <f>_xlfn.XLOOKUP('Customer Information'!$A1733,'Policy Details'!$I$2:$I$5001,'Policy Details'!$A$2:$A$5001)</f>
        <v>POL06836904</v>
      </c>
    </row>
    <row r="1734" spans="1:9">
      <c r="A1734" s="12" t="s">
        <v>1739</v>
      </c>
      <c r="B1734" s="13" t="s">
        <v>6719</v>
      </c>
      <c r="C1734" s="13" t="s">
        <v>9847</v>
      </c>
      <c r="D1734" s="13">
        <v>28</v>
      </c>
      <c r="E1734" s="13" t="str" cm="1">
        <f t="array" ref="E1734">_xlfn.IFS(D1734&lt;18,"Below 18",D1734&lt;=25,"18-25",D1734&lt;=35,"26-35",D1734&lt;=45,"36-45",D1734&lt;=55,"46-55",TRUE,"56+")</f>
        <v>26-35</v>
      </c>
      <c r="F1734" s="13" t="s">
        <v>9890</v>
      </c>
      <c r="G1734" s="13" t="s">
        <v>10488</v>
      </c>
      <c r="H1734" s="13" t="s">
        <v>12224</v>
      </c>
      <c r="I1734" s="13" t="e">
        <f>_xlfn.XLOOKUP('Customer Information'!$A1734,'Policy Details'!$I$2:$I$5001,'Policy Details'!$A$2:$A$5001)</f>
        <v>#N/A</v>
      </c>
    </row>
    <row r="1735" spans="1:9">
      <c r="A1735" s="11" t="s">
        <v>1740</v>
      </c>
      <c r="B1735" s="8" t="s">
        <v>6720</v>
      </c>
      <c r="C1735" s="8" t="s">
        <v>9846</v>
      </c>
      <c r="D1735" s="8">
        <v>33</v>
      </c>
      <c r="E1735" s="8" t="str" cm="1">
        <f t="array" ref="E1735">_xlfn.IFS(D1735&lt;18,"Below 18",D1735&lt;=25,"18-25",D1735&lt;=35,"26-35",D1735&lt;=45,"36-45",D1735&lt;=55,"46-55",TRUE,"56+")</f>
        <v>26-35</v>
      </c>
      <c r="F1735" s="8" t="s">
        <v>10169</v>
      </c>
      <c r="G1735" s="8" t="s">
        <v>10488</v>
      </c>
      <c r="H1735" s="8" t="s">
        <v>12225</v>
      </c>
      <c r="I1735" s="8" t="str">
        <f>_xlfn.XLOOKUP('Customer Information'!$A1735,'Policy Details'!$I$2:$I$5001,'Policy Details'!$A$2:$A$5001)</f>
        <v>POL43784976</v>
      </c>
    </row>
    <row r="1736" spans="1:9">
      <c r="A1736" s="12" t="s">
        <v>1741</v>
      </c>
      <c r="B1736" s="13" t="s">
        <v>6721</v>
      </c>
      <c r="C1736" s="13" t="s">
        <v>9846</v>
      </c>
      <c r="D1736" s="13">
        <v>80</v>
      </c>
      <c r="E1736" s="13" t="str" cm="1">
        <f t="array" ref="E1736">_xlfn.IFS(D1736&lt;18,"Below 18",D1736&lt;=25,"18-25",D1736&lt;=35,"26-35",D1736&lt;=45,"36-45",D1736&lt;=55,"46-55",TRUE,"56+")</f>
        <v>56+</v>
      </c>
      <c r="F1736" s="13" t="s">
        <v>10415</v>
      </c>
      <c r="G1736" s="13" t="s">
        <v>10490</v>
      </c>
      <c r="H1736" s="13" t="s">
        <v>12226</v>
      </c>
      <c r="I1736" s="13" t="e">
        <f>_xlfn.XLOOKUP('Customer Information'!$A1736,'Policy Details'!$I$2:$I$5001,'Policy Details'!$A$2:$A$5001)</f>
        <v>#N/A</v>
      </c>
    </row>
    <row r="1737" spans="1:9">
      <c r="A1737" s="11" t="s">
        <v>1742</v>
      </c>
      <c r="B1737" s="8" t="s">
        <v>6722</v>
      </c>
      <c r="C1737" s="8" t="s">
        <v>9847</v>
      </c>
      <c r="D1737" s="8">
        <v>62</v>
      </c>
      <c r="E1737" s="8" t="str" cm="1">
        <f t="array" ref="E1737">_xlfn.IFS(D1737&lt;18,"Below 18",D1737&lt;=25,"18-25",D1737&lt;=35,"26-35",D1737&lt;=45,"36-45",D1737&lt;=55,"46-55",TRUE,"56+")</f>
        <v>56+</v>
      </c>
      <c r="F1737" s="8" t="s">
        <v>10109</v>
      </c>
      <c r="G1737" s="8" t="s">
        <v>10491</v>
      </c>
      <c r="H1737" s="8" t="s">
        <v>12227</v>
      </c>
      <c r="I1737" s="8" t="e">
        <f>_xlfn.XLOOKUP('Customer Information'!$A1737,'Policy Details'!$I$2:$I$5001,'Policy Details'!$A$2:$A$5001)</f>
        <v>#N/A</v>
      </c>
    </row>
    <row r="1738" spans="1:9">
      <c r="A1738" s="12" t="s">
        <v>1743</v>
      </c>
      <c r="B1738" s="13" t="s">
        <v>6723</v>
      </c>
      <c r="C1738" s="13" t="s">
        <v>9846</v>
      </c>
      <c r="D1738" s="13">
        <v>51</v>
      </c>
      <c r="E1738" s="13" t="str" cm="1">
        <f t="array" ref="E1738">_xlfn.IFS(D1738&lt;18,"Below 18",D1738&lt;=25,"18-25",D1738&lt;=35,"26-35",D1738&lt;=45,"36-45",D1738&lt;=55,"46-55",TRUE,"56+")</f>
        <v>46-55</v>
      </c>
      <c r="F1738" s="13" t="s">
        <v>10139</v>
      </c>
      <c r="G1738" s="13" t="s">
        <v>10489</v>
      </c>
      <c r="H1738" s="13" t="s">
        <v>12228</v>
      </c>
      <c r="I1738" s="13" t="str">
        <f>_xlfn.XLOOKUP('Customer Information'!$A1738,'Policy Details'!$I$2:$I$5001,'Policy Details'!$A$2:$A$5001)</f>
        <v>POL12263896</v>
      </c>
    </row>
    <row r="1739" spans="1:9">
      <c r="A1739" s="11" t="s">
        <v>1744</v>
      </c>
      <c r="B1739" s="8" t="s">
        <v>6724</v>
      </c>
      <c r="C1739" s="8" t="s">
        <v>9846</v>
      </c>
      <c r="D1739" s="8">
        <v>20</v>
      </c>
      <c r="E1739" s="8" t="str" cm="1">
        <f t="array" ref="E1739">_xlfn.IFS(D1739&lt;18,"Below 18",D1739&lt;=25,"18-25",D1739&lt;=35,"26-35",D1739&lt;=45,"36-45",D1739&lt;=55,"46-55",TRUE,"56+")</f>
        <v>18-25</v>
      </c>
      <c r="F1739" s="8" t="s">
        <v>10337</v>
      </c>
      <c r="G1739" s="8" t="s">
        <v>10490</v>
      </c>
      <c r="H1739" s="8" t="s">
        <v>12229</v>
      </c>
      <c r="I1739" s="8" t="str">
        <f>_xlfn.XLOOKUP('Customer Information'!$A1739,'Policy Details'!$I$2:$I$5001,'Policy Details'!$A$2:$A$5001)</f>
        <v>POL70355052</v>
      </c>
    </row>
    <row r="1740" spans="1:9">
      <c r="A1740" s="12" t="s">
        <v>1745</v>
      </c>
      <c r="B1740" s="13" t="s">
        <v>6725</v>
      </c>
      <c r="C1740" s="13" t="s">
        <v>9847</v>
      </c>
      <c r="D1740" s="13">
        <v>47</v>
      </c>
      <c r="E1740" s="13" t="str" cm="1">
        <f t="array" ref="E1740">_xlfn.IFS(D1740&lt;18,"Below 18",D1740&lt;=25,"18-25",D1740&lt;=35,"26-35",D1740&lt;=45,"36-45",D1740&lt;=55,"46-55",TRUE,"56+")</f>
        <v>46-55</v>
      </c>
      <c r="F1740" s="13" t="s">
        <v>10294</v>
      </c>
      <c r="G1740" s="13" t="s">
        <v>10490</v>
      </c>
      <c r="H1740" s="13" t="s">
        <v>12230</v>
      </c>
      <c r="I1740" s="13" t="str">
        <f>_xlfn.XLOOKUP('Customer Information'!$A1740,'Policy Details'!$I$2:$I$5001,'Policy Details'!$A$2:$A$5001)</f>
        <v>POL46452646</v>
      </c>
    </row>
    <row r="1741" spans="1:9">
      <c r="A1741" s="11" t="s">
        <v>1746</v>
      </c>
      <c r="B1741" s="8" t="s">
        <v>6726</v>
      </c>
      <c r="C1741" s="8" t="s">
        <v>9847</v>
      </c>
      <c r="D1741" s="8">
        <v>22</v>
      </c>
      <c r="E1741" s="8" t="str" cm="1">
        <f t="array" ref="E1741">_xlfn.IFS(D1741&lt;18,"Below 18",D1741&lt;=25,"18-25",D1741&lt;=35,"26-35",D1741&lt;=45,"36-45",D1741&lt;=55,"46-55",TRUE,"56+")</f>
        <v>18-25</v>
      </c>
      <c r="F1741" s="8" t="s">
        <v>10393</v>
      </c>
      <c r="G1741" s="8" t="s">
        <v>10489</v>
      </c>
      <c r="H1741" s="8" t="s">
        <v>12231</v>
      </c>
      <c r="I1741" s="8" t="str">
        <f>_xlfn.XLOOKUP('Customer Information'!$A1741,'Policy Details'!$I$2:$I$5001,'Policy Details'!$A$2:$A$5001)</f>
        <v>POL24753734</v>
      </c>
    </row>
    <row r="1742" spans="1:9">
      <c r="A1742" s="12" t="s">
        <v>1747</v>
      </c>
      <c r="B1742" s="13" t="s">
        <v>6727</v>
      </c>
      <c r="C1742" s="13" t="s">
        <v>9847</v>
      </c>
      <c r="D1742" s="13">
        <v>43</v>
      </c>
      <c r="E1742" s="13" t="str" cm="1">
        <f t="array" ref="E1742">_xlfn.IFS(D1742&lt;18,"Below 18",D1742&lt;=25,"18-25",D1742&lt;=35,"26-35",D1742&lt;=45,"36-45",D1742&lt;=55,"46-55",TRUE,"56+")</f>
        <v>36-45</v>
      </c>
      <c r="F1742" s="13" t="s">
        <v>10430</v>
      </c>
      <c r="G1742" s="13" t="s">
        <v>10488</v>
      </c>
      <c r="H1742" s="13" t="s">
        <v>12232</v>
      </c>
      <c r="I1742" s="13" t="str">
        <f>_xlfn.XLOOKUP('Customer Information'!$A1742,'Policy Details'!$I$2:$I$5001,'Policy Details'!$A$2:$A$5001)</f>
        <v>POL82207194</v>
      </c>
    </row>
    <row r="1743" spans="1:9">
      <c r="A1743" s="11" t="s">
        <v>1748</v>
      </c>
      <c r="B1743" s="8" t="s">
        <v>6728</v>
      </c>
      <c r="C1743" s="8" t="s">
        <v>9846</v>
      </c>
      <c r="D1743" s="8">
        <v>46</v>
      </c>
      <c r="E1743" s="8" t="str" cm="1">
        <f t="array" ref="E1743">_xlfn.IFS(D1743&lt;18,"Below 18",D1743&lt;=25,"18-25",D1743&lt;=35,"26-35",D1743&lt;=45,"36-45",D1743&lt;=55,"46-55",TRUE,"56+")</f>
        <v>46-55</v>
      </c>
      <c r="F1743" s="8" t="s">
        <v>10070</v>
      </c>
      <c r="G1743" s="8" t="s">
        <v>10488</v>
      </c>
      <c r="H1743" s="8" t="s">
        <v>12233</v>
      </c>
      <c r="I1743" s="8" t="str">
        <f>_xlfn.XLOOKUP('Customer Information'!$A1743,'Policy Details'!$I$2:$I$5001,'Policy Details'!$A$2:$A$5001)</f>
        <v>POL37789454</v>
      </c>
    </row>
    <row r="1744" spans="1:9">
      <c r="A1744" s="12" t="s">
        <v>1749</v>
      </c>
      <c r="B1744" s="13" t="s">
        <v>6729</v>
      </c>
      <c r="C1744" s="13" t="s">
        <v>9846</v>
      </c>
      <c r="D1744" s="13">
        <v>35</v>
      </c>
      <c r="E1744" s="13" t="str" cm="1">
        <f t="array" ref="E1744">_xlfn.IFS(D1744&lt;18,"Below 18",D1744&lt;=25,"18-25",D1744&lt;=35,"26-35",D1744&lt;=45,"36-45",D1744&lt;=55,"46-55",TRUE,"56+")</f>
        <v>26-35</v>
      </c>
      <c r="F1744" s="13" t="s">
        <v>10388</v>
      </c>
      <c r="G1744" s="13" t="s">
        <v>10490</v>
      </c>
      <c r="H1744" s="13" t="s">
        <v>12234</v>
      </c>
      <c r="I1744" s="13" t="str">
        <f>_xlfn.XLOOKUP('Customer Information'!$A1744,'Policy Details'!$I$2:$I$5001,'Policy Details'!$A$2:$A$5001)</f>
        <v>POL93135284</v>
      </c>
    </row>
    <row r="1745" spans="1:9">
      <c r="A1745" s="11" t="s">
        <v>1750</v>
      </c>
      <c r="B1745" s="8" t="s">
        <v>6730</v>
      </c>
      <c r="C1745" s="8" t="s">
        <v>9848</v>
      </c>
      <c r="D1745" s="8">
        <v>39</v>
      </c>
      <c r="E1745" s="8" t="str" cm="1">
        <f t="array" ref="E1745">_xlfn.IFS(D1745&lt;18,"Below 18",D1745&lt;=25,"18-25",D1745&lt;=35,"26-35",D1745&lt;=45,"36-45",D1745&lt;=55,"46-55",TRUE,"56+")</f>
        <v>36-45</v>
      </c>
      <c r="F1745" s="8" t="s">
        <v>10361</v>
      </c>
      <c r="G1745" s="8" t="s">
        <v>10490</v>
      </c>
      <c r="H1745" s="8" t="s">
        <v>12235</v>
      </c>
      <c r="I1745" s="8" t="str">
        <f>_xlfn.XLOOKUP('Customer Information'!$A1745,'Policy Details'!$I$2:$I$5001,'Policy Details'!$A$2:$A$5001)</f>
        <v>POL47175698</v>
      </c>
    </row>
    <row r="1746" spans="1:9">
      <c r="A1746" s="12" t="s">
        <v>1751</v>
      </c>
      <c r="B1746" s="13" t="s">
        <v>6731</v>
      </c>
      <c r="C1746" s="13" t="s">
        <v>9847</v>
      </c>
      <c r="D1746" s="13">
        <v>62</v>
      </c>
      <c r="E1746" s="13" t="str" cm="1">
        <f t="array" ref="E1746">_xlfn.IFS(D1746&lt;18,"Below 18",D1746&lt;=25,"18-25",D1746&lt;=35,"26-35",D1746&lt;=45,"36-45",D1746&lt;=55,"46-55",TRUE,"56+")</f>
        <v>56+</v>
      </c>
      <c r="F1746" s="13" t="s">
        <v>10133</v>
      </c>
      <c r="G1746" s="13" t="s">
        <v>10489</v>
      </c>
      <c r="H1746" s="13" t="s">
        <v>12236</v>
      </c>
      <c r="I1746" s="13" t="e">
        <f>_xlfn.XLOOKUP('Customer Information'!$A1746,'Policy Details'!$I$2:$I$5001,'Policy Details'!$A$2:$A$5001)</f>
        <v>#N/A</v>
      </c>
    </row>
    <row r="1747" spans="1:9">
      <c r="A1747" s="11" t="s">
        <v>1752</v>
      </c>
      <c r="B1747" s="8" t="s">
        <v>6732</v>
      </c>
      <c r="C1747" s="8" t="s">
        <v>9848</v>
      </c>
      <c r="D1747" s="8">
        <v>59</v>
      </c>
      <c r="E1747" s="8" t="str" cm="1">
        <f t="array" ref="E1747">_xlfn.IFS(D1747&lt;18,"Below 18",D1747&lt;=25,"18-25",D1747&lt;=35,"26-35",D1747&lt;=45,"36-45",D1747&lt;=55,"46-55",TRUE,"56+")</f>
        <v>56+</v>
      </c>
      <c r="F1747" s="8" t="s">
        <v>9953</v>
      </c>
      <c r="G1747" s="8" t="s">
        <v>10489</v>
      </c>
      <c r="H1747" s="8" t="s">
        <v>12237</v>
      </c>
      <c r="I1747" s="8" t="str">
        <f>_xlfn.XLOOKUP('Customer Information'!$A1747,'Policy Details'!$I$2:$I$5001,'Policy Details'!$A$2:$A$5001)</f>
        <v>POL40501212</v>
      </c>
    </row>
    <row r="1748" spans="1:9">
      <c r="A1748" s="12" t="s">
        <v>1753</v>
      </c>
      <c r="B1748" s="13" t="s">
        <v>6733</v>
      </c>
      <c r="C1748" s="13" t="s">
        <v>9846</v>
      </c>
      <c r="D1748" s="13">
        <v>21</v>
      </c>
      <c r="E1748" s="13" t="str" cm="1">
        <f t="array" ref="E1748">_xlfn.IFS(D1748&lt;18,"Below 18",D1748&lt;=25,"18-25",D1748&lt;=35,"26-35",D1748&lt;=45,"36-45",D1748&lt;=55,"46-55",TRUE,"56+")</f>
        <v>18-25</v>
      </c>
      <c r="F1748" s="13" t="s">
        <v>10174</v>
      </c>
      <c r="G1748" s="13" t="s">
        <v>10490</v>
      </c>
      <c r="H1748" s="13" t="s">
        <v>12238</v>
      </c>
      <c r="I1748" s="13" t="e">
        <f>_xlfn.XLOOKUP('Customer Information'!$A1748,'Policy Details'!$I$2:$I$5001,'Policy Details'!$A$2:$A$5001)</f>
        <v>#N/A</v>
      </c>
    </row>
    <row r="1749" spans="1:9">
      <c r="A1749" s="11" t="s">
        <v>1754</v>
      </c>
      <c r="B1749" s="8" t="s">
        <v>6734</v>
      </c>
      <c r="C1749" s="8" t="s">
        <v>9847</v>
      </c>
      <c r="D1749" s="8">
        <v>55</v>
      </c>
      <c r="E1749" s="8" t="str" cm="1">
        <f t="array" ref="E1749">_xlfn.IFS(D1749&lt;18,"Below 18",D1749&lt;=25,"18-25",D1749&lt;=35,"26-35",D1749&lt;=45,"36-45",D1749&lt;=55,"46-55",TRUE,"56+")</f>
        <v>46-55</v>
      </c>
      <c r="F1749" s="8" t="s">
        <v>10305</v>
      </c>
      <c r="G1749" s="8" t="s">
        <v>10491</v>
      </c>
      <c r="H1749" s="8" t="s">
        <v>12239</v>
      </c>
      <c r="I1749" s="8" t="e">
        <f>_xlfn.XLOOKUP('Customer Information'!$A1749,'Policy Details'!$I$2:$I$5001,'Policy Details'!$A$2:$A$5001)</f>
        <v>#N/A</v>
      </c>
    </row>
    <row r="1750" spans="1:9">
      <c r="A1750" s="12" t="s">
        <v>1755</v>
      </c>
      <c r="B1750" s="13" t="s">
        <v>6735</v>
      </c>
      <c r="C1750" s="13" t="s">
        <v>9848</v>
      </c>
      <c r="D1750" s="13">
        <v>32</v>
      </c>
      <c r="E1750" s="13" t="str" cm="1">
        <f t="array" ref="E1750">_xlfn.IFS(D1750&lt;18,"Below 18",D1750&lt;=25,"18-25",D1750&lt;=35,"26-35",D1750&lt;=45,"36-45",D1750&lt;=55,"46-55",TRUE,"56+")</f>
        <v>26-35</v>
      </c>
      <c r="F1750" s="13" t="s">
        <v>10439</v>
      </c>
      <c r="G1750" s="13" t="s">
        <v>10490</v>
      </c>
      <c r="H1750" s="13" t="s">
        <v>12240</v>
      </c>
      <c r="I1750" s="13" t="str">
        <f>_xlfn.XLOOKUP('Customer Information'!$A1750,'Policy Details'!$I$2:$I$5001,'Policy Details'!$A$2:$A$5001)</f>
        <v>POL93944640</v>
      </c>
    </row>
    <row r="1751" spans="1:9">
      <c r="A1751" s="11" t="s">
        <v>1756</v>
      </c>
      <c r="B1751" s="8" t="s">
        <v>6736</v>
      </c>
      <c r="C1751" s="8" t="s">
        <v>9846</v>
      </c>
      <c r="D1751" s="8">
        <v>65</v>
      </c>
      <c r="E1751" s="8" t="str" cm="1">
        <f t="array" ref="E1751">_xlfn.IFS(D1751&lt;18,"Below 18",D1751&lt;=25,"18-25",D1751&lt;=35,"26-35",D1751&lt;=45,"36-45",D1751&lt;=55,"46-55",TRUE,"56+")</f>
        <v>56+</v>
      </c>
      <c r="F1751" s="8" t="s">
        <v>10047</v>
      </c>
      <c r="G1751" s="8" t="s">
        <v>10490</v>
      </c>
      <c r="H1751" s="8" t="s">
        <v>12241</v>
      </c>
      <c r="I1751" s="8" t="str">
        <f>_xlfn.XLOOKUP('Customer Information'!$A1751,'Policy Details'!$I$2:$I$5001,'Policy Details'!$A$2:$A$5001)</f>
        <v>POL77404434</v>
      </c>
    </row>
    <row r="1752" spans="1:9">
      <c r="A1752" s="12" t="s">
        <v>1757</v>
      </c>
      <c r="B1752" s="13" t="s">
        <v>6737</v>
      </c>
      <c r="C1752" s="13" t="s">
        <v>9848</v>
      </c>
      <c r="D1752" s="13">
        <v>32</v>
      </c>
      <c r="E1752" s="13" t="str" cm="1">
        <f t="array" ref="E1752">_xlfn.IFS(D1752&lt;18,"Below 18",D1752&lt;=25,"18-25",D1752&lt;=35,"26-35",D1752&lt;=45,"36-45",D1752&lt;=55,"46-55",TRUE,"56+")</f>
        <v>26-35</v>
      </c>
      <c r="F1752" s="13" t="s">
        <v>10129</v>
      </c>
      <c r="G1752" s="13" t="s">
        <v>10490</v>
      </c>
      <c r="H1752" s="13" t="s">
        <v>12242</v>
      </c>
      <c r="I1752" s="13" t="str">
        <f>_xlfn.XLOOKUP('Customer Information'!$A1752,'Policy Details'!$I$2:$I$5001,'Policy Details'!$A$2:$A$5001)</f>
        <v>POL89482669</v>
      </c>
    </row>
    <row r="1753" spans="1:9">
      <c r="A1753" s="11" t="s">
        <v>1758</v>
      </c>
      <c r="B1753" s="8" t="s">
        <v>6738</v>
      </c>
      <c r="C1753" s="8" t="s">
        <v>9847</v>
      </c>
      <c r="D1753" s="8">
        <v>72</v>
      </c>
      <c r="E1753" s="8" t="str" cm="1">
        <f t="array" ref="E1753">_xlfn.IFS(D1753&lt;18,"Below 18",D1753&lt;=25,"18-25",D1753&lt;=35,"26-35",D1753&lt;=45,"36-45",D1753&lt;=55,"46-55",TRUE,"56+")</f>
        <v>56+</v>
      </c>
      <c r="F1753" s="8" t="s">
        <v>10169</v>
      </c>
      <c r="G1753" s="8" t="s">
        <v>10490</v>
      </c>
      <c r="H1753" s="8" t="s">
        <v>12243</v>
      </c>
      <c r="I1753" s="8" t="str">
        <f>_xlfn.XLOOKUP('Customer Information'!$A1753,'Policy Details'!$I$2:$I$5001,'Policy Details'!$A$2:$A$5001)</f>
        <v>POL36401097</v>
      </c>
    </row>
    <row r="1754" spans="1:9">
      <c r="A1754" s="12" t="s">
        <v>1759</v>
      </c>
      <c r="B1754" s="13" t="s">
        <v>6739</v>
      </c>
      <c r="C1754" s="13" t="s">
        <v>9846</v>
      </c>
      <c r="D1754" s="13">
        <v>24</v>
      </c>
      <c r="E1754" s="13" t="str" cm="1">
        <f t="array" ref="E1754">_xlfn.IFS(D1754&lt;18,"Below 18",D1754&lt;=25,"18-25",D1754&lt;=35,"26-35",D1754&lt;=45,"36-45",D1754&lt;=55,"46-55",TRUE,"56+")</f>
        <v>18-25</v>
      </c>
      <c r="F1754" s="13" t="s">
        <v>10130</v>
      </c>
      <c r="G1754" s="13" t="s">
        <v>10488</v>
      </c>
      <c r="H1754" s="13" t="s">
        <v>12244</v>
      </c>
      <c r="I1754" s="13" t="e">
        <f>_xlfn.XLOOKUP('Customer Information'!$A1754,'Policy Details'!$I$2:$I$5001,'Policy Details'!$A$2:$A$5001)</f>
        <v>#N/A</v>
      </c>
    </row>
    <row r="1755" spans="1:9">
      <c r="A1755" s="11" t="s">
        <v>1760</v>
      </c>
      <c r="B1755" s="8" t="s">
        <v>6740</v>
      </c>
      <c r="C1755" s="8" t="s">
        <v>9848</v>
      </c>
      <c r="D1755" s="8">
        <v>21</v>
      </c>
      <c r="E1755" s="8" t="str" cm="1">
        <f t="array" ref="E1755">_xlfn.IFS(D1755&lt;18,"Below 18",D1755&lt;=25,"18-25",D1755&lt;=35,"26-35",D1755&lt;=45,"36-45",D1755&lt;=55,"46-55",TRUE,"56+")</f>
        <v>18-25</v>
      </c>
      <c r="F1755" s="8" t="s">
        <v>9973</v>
      </c>
      <c r="G1755" s="8" t="s">
        <v>10491</v>
      </c>
      <c r="H1755" s="8" t="s">
        <v>12245</v>
      </c>
      <c r="I1755" s="8" t="str">
        <f>_xlfn.XLOOKUP('Customer Information'!$A1755,'Policy Details'!$I$2:$I$5001,'Policy Details'!$A$2:$A$5001)</f>
        <v>POL96268176</v>
      </c>
    </row>
    <row r="1756" spans="1:9">
      <c r="A1756" s="12" t="s">
        <v>1761</v>
      </c>
      <c r="B1756" s="13" t="s">
        <v>6741</v>
      </c>
      <c r="C1756" s="13" t="s">
        <v>9847</v>
      </c>
      <c r="D1756" s="13">
        <v>39</v>
      </c>
      <c r="E1756" s="13" t="str" cm="1">
        <f t="array" ref="E1756">_xlfn.IFS(D1756&lt;18,"Below 18",D1756&lt;=25,"18-25",D1756&lt;=35,"26-35",D1756&lt;=45,"36-45",D1756&lt;=55,"46-55",TRUE,"56+")</f>
        <v>36-45</v>
      </c>
      <c r="F1756" s="13" t="s">
        <v>9982</v>
      </c>
      <c r="G1756" s="13" t="s">
        <v>10489</v>
      </c>
      <c r="H1756" s="13" t="s">
        <v>12246</v>
      </c>
      <c r="I1756" s="13" t="e">
        <f>_xlfn.XLOOKUP('Customer Information'!$A1756,'Policy Details'!$I$2:$I$5001,'Policy Details'!$A$2:$A$5001)</f>
        <v>#N/A</v>
      </c>
    </row>
    <row r="1757" spans="1:9">
      <c r="A1757" s="11" t="s">
        <v>1762</v>
      </c>
      <c r="B1757" s="8" t="s">
        <v>6742</v>
      </c>
      <c r="C1757" s="8" t="s">
        <v>9847</v>
      </c>
      <c r="D1757" s="8">
        <v>64</v>
      </c>
      <c r="E1757" s="8" t="str" cm="1">
        <f t="array" ref="E1757">_xlfn.IFS(D1757&lt;18,"Below 18",D1757&lt;=25,"18-25",D1757&lt;=35,"26-35",D1757&lt;=45,"36-45",D1757&lt;=55,"46-55",TRUE,"56+")</f>
        <v>56+</v>
      </c>
      <c r="F1757" s="8" t="s">
        <v>10411</v>
      </c>
      <c r="G1757" s="8" t="s">
        <v>10488</v>
      </c>
      <c r="H1757" s="8" t="s">
        <v>12247</v>
      </c>
      <c r="I1757" s="8" t="str">
        <f>_xlfn.XLOOKUP('Customer Information'!$A1757,'Policy Details'!$I$2:$I$5001,'Policy Details'!$A$2:$A$5001)</f>
        <v>POL33015134</v>
      </c>
    </row>
    <row r="1758" spans="1:9">
      <c r="A1758" s="12" t="s">
        <v>1763</v>
      </c>
      <c r="B1758" s="13" t="s">
        <v>6743</v>
      </c>
      <c r="C1758" s="13" t="s">
        <v>9848</v>
      </c>
      <c r="D1758" s="13">
        <v>42</v>
      </c>
      <c r="E1758" s="13" t="str" cm="1">
        <f t="array" ref="E1758">_xlfn.IFS(D1758&lt;18,"Below 18",D1758&lt;=25,"18-25",D1758&lt;=35,"26-35",D1758&lt;=45,"36-45",D1758&lt;=55,"46-55",TRUE,"56+")</f>
        <v>36-45</v>
      </c>
      <c r="F1758" s="13" t="s">
        <v>10453</v>
      </c>
      <c r="G1758" s="13" t="s">
        <v>10490</v>
      </c>
      <c r="H1758" s="13" t="s">
        <v>12248</v>
      </c>
      <c r="I1758" s="13" t="e">
        <f>_xlfn.XLOOKUP('Customer Information'!$A1758,'Policy Details'!$I$2:$I$5001,'Policy Details'!$A$2:$A$5001)</f>
        <v>#N/A</v>
      </c>
    </row>
    <row r="1759" spans="1:9">
      <c r="A1759" s="11" t="s">
        <v>1764</v>
      </c>
      <c r="B1759" s="8" t="s">
        <v>6744</v>
      </c>
      <c r="C1759" s="8" t="s">
        <v>9847</v>
      </c>
      <c r="D1759" s="8">
        <v>45</v>
      </c>
      <c r="E1759" s="8" t="str" cm="1">
        <f t="array" ref="E1759">_xlfn.IFS(D1759&lt;18,"Below 18",D1759&lt;=25,"18-25",D1759&lt;=35,"26-35",D1759&lt;=45,"36-45",D1759&lt;=55,"46-55",TRUE,"56+")</f>
        <v>36-45</v>
      </c>
      <c r="F1759" s="8" t="s">
        <v>10454</v>
      </c>
      <c r="G1759" s="8" t="s">
        <v>10491</v>
      </c>
      <c r="H1759" s="8" t="s">
        <v>12249</v>
      </c>
      <c r="I1759" s="8" t="str">
        <f>_xlfn.XLOOKUP('Customer Information'!$A1759,'Policy Details'!$I$2:$I$5001,'Policy Details'!$A$2:$A$5001)</f>
        <v>POL75076805</v>
      </c>
    </row>
    <row r="1760" spans="1:9">
      <c r="A1760" s="12" t="s">
        <v>1765</v>
      </c>
      <c r="B1760" s="13" t="s">
        <v>6745</v>
      </c>
      <c r="C1760" s="13" t="s">
        <v>9848</v>
      </c>
      <c r="D1760" s="13">
        <v>25</v>
      </c>
      <c r="E1760" s="13" t="str" cm="1">
        <f t="array" ref="E1760">_xlfn.IFS(D1760&lt;18,"Below 18",D1760&lt;=25,"18-25",D1760&lt;=35,"26-35",D1760&lt;=45,"36-45",D1760&lt;=55,"46-55",TRUE,"56+")</f>
        <v>18-25</v>
      </c>
      <c r="F1760" s="13" t="s">
        <v>10357</v>
      </c>
      <c r="G1760" s="13" t="s">
        <v>10490</v>
      </c>
      <c r="H1760" s="13" t="s">
        <v>12250</v>
      </c>
      <c r="I1760" s="13" t="str">
        <f>_xlfn.XLOOKUP('Customer Information'!$A1760,'Policy Details'!$I$2:$I$5001,'Policy Details'!$A$2:$A$5001)</f>
        <v>POL77590064</v>
      </c>
    </row>
    <row r="1761" spans="1:9">
      <c r="A1761" s="11" t="s">
        <v>1766</v>
      </c>
      <c r="B1761" s="8" t="s">
        <v>6746</v>
      </c>
      <c r="C1761" s="8" t="s">
        <v>9848</v>
      </c>
      <c r="D1761" s="8">
        <v>41</v>
      </c>
      <c r="E1761" s="8" t="str" cm="1">
        <f t="array" ref="E1761">_xlfn.IFS(D1761&lt;18,"Below 18",D1761&lt;=25,"18-25",D1761&lt;=35,"26-35",D1761&lt;=45,"36-45",D1761&lt;=55,"46-55",TRUE,"56+")</f>
        <v>36-45</v>
      </c>
      <c r="F1761" s="8" t="s">
        <v>10263</v>
      </c>
      <c r="G1761" s="8" t="s">
        <v>10490</v>
      </c>
      <c r="H1761" s="8" t="s">
        <v>12251</v>
      </c>
      <c r="I1761" s="8" t="str">
        <f>_xlfn.XLOOKUP('Customer Information'!$A1761,'Policy Details'!$I$2:$I$5001,'Policy Details'!$A$2:$A$5001)</f>
        <v>POL44595284</v>
      </c>
    </row>
    <row r="1762" spans="1:9">
      <c r="A1762" s="12" t="s">
        <v>1767</v>
      </c>
      <c r="B1762" s="13" t="s">
        <v>6747</v>
      </c>
      <c r="C1762" s="13" t="s">
        <v>9846</v>
      </c>
      <c r="D1762" s="13">
        <v>56</v>
      </c>
      <c r="E1762" s="13" t="str" cm="1">
        <f t="array" ref="E1762">_xlfn.IFS(D1762&lt;18,"Below 18",D1762&lt;=25,"18-25",D1762&lt;=35,"26-35",D1762&lt;=45,"36-45",D1762&lt;=55,"46-55",TRUE,"56+")</f>
        <v>56+</v>
      </c>
      <c r="F1762" s="13" t="s">
        <v>10225</v>
      </c>
      <c r="G1762" s="13" t="s">
        <v>10488</v>
      </c>
      <c r="H1762" s="13" t="s">
        <v>12252</v>
      </c>
      <c r="I1762" s="13" t="str">
        <f>_xlfn.XLOOKUP('Customer Information'!$A1762,'Policy Details'!$I$2:$I$5001,'Policy Details'!$A$2:$A$5001)</f>
        <v>POL29892884</v>
      </c>
    </row>
    <row r="1763" spans="1:9">
      <c r="A1763" s="11" t="s">
        <v>1768</v>
      </c>
      <c r="B1763" s="8" t="s">
        <v>6748</v>
      </c>
      <c r="C1763" s="8" t="s">
        <v>9846</v>
      </c>
      <c r="D1763" s="8">
        <v>81</v>
      </c>
      <c r="E1763" s="8" t="str" cm="1">
        <f t="array" ref="E1763">_xlfn.IFS(D1763&lt;18,"Below 18",D1763&lt;=25,"18-25",D1763&lt;=35,"26-35",D1763&lt;=45,"36-45",D1763&lt;=55,"46-55",TRUE,"56+")</f>
        <v>56+</v>
      </c>
      <c r="F1763" s="8" t="s">
        <v>9882</v>
      </c>
      <c r="G1763" s="8" t="s">
        <v>10491</v>
      </c>
      <c r="H1763" s="8" t="s">
        <v>12253</v>
      </c>
      <c r="I1763" s="8" t="e">
        <f>_xlfn.XLOOKUP('Customer Information'!$A1763,'Policy Details'!$I$2:$I$5001,'Policy Details'!$A$2:$A$5001)</f>
        <v>#N/A</v>
      </c>
    </row>
    <row r="1764" spans="1:9">
      <c r="A1764" s="12" t="s">
        <v>1769</v>
      </c>
      <c r="B1764" s="13" t="s">
        <v>6749</v>
      </c>
      <c r="C1764" s="13" t="s">
        <v>9848</v>
      </c>
      <c r="D1764" s="13">
        <v>53</v>
      </c>
      <c r="E1764" s="13" t="str" cm="1">
        <f t="array" ref="E1764">_xlfn.IFS(D1764&lt;18,"Below 18",D1764&lt;=25,"18-25",D1764&lt;=35,"26-35",D1764&lt;=45,"36-45",D1764&lt;=55,"46-55",TRUE,"56+")</f>
        <v>46-55</v>
      </c>
      <c r="F1764" s="13" t="s">
        <v>9884</v>
      </c>
      <c r="G1764" s="13" t="s">
        <v>10491</v>
      </c>
      <c r="H1764" s="13" t="s">
        <v>12254</v>
      </c>
      <c r="I1764" s="13" t="str">
        <f>_xlfn.XLOOKUP('Customer Information'!$A1764,'Policy Details'!$I$2:$I$5001,'Policy Details'!$A$2:$A$5001)</f>
        <v>POL14657611</v>
      </c>
    </row>
    <row r="1765" spans="1:9">
      <c r="A1765" s="11" t="s">
        <v>1770</v>
      </c>
      <c r="B1765" s="8" t="s">
        <v>6750</v>
      </c>
      <c r="C1765" s="8" t="s">
        <v>9846</v>
      </c>
      <c r="D1765" s="8">
        <v>82</v>
      </c>
      <c r="E1765" s="8" t="str" cm="1">
        <f t="array" ref="E1765">_xlfn.IFS(D1765&lt;18,"Below 18",D1765&lt;=25,"18-25",D1765&lt;=35,"26-35",D1765&lt;=45,"36-45",D1765&lt;=55,"46-55",TRUE,"56+")</f>
        <v>56+</v>
      </c>
      <c r="F1765" s="8" t="s">
        <v>10347</v>
      </c>
      <c r="G1765" s="8" t="s">
        <v>10490</v>
      </c>
      <c r="H1765" s="8" t="s">
        <v>12255</v>
      </c>
      <c r="I1765" s="8" t="str">
        <f>_xlfn.XLOOKUP('Customer Information'!$A1765,'Policy Details'!$I$2:$I$5001,'Policy Details'!$A$2:$A$5001)</f>
        <v>POL04685108</v>
      </c>
    </row>
    <row r="1766" spans="1:9">
      <c r="A1766" s="12" t="s">
        <v>1771</v>
      </c>
      <c r="B1766" s="13" t="s">
        <v>6751</v>
      </c>
      <c r="C1766" s="13" t="s">
        <v>9846</v>
      </c>
      <c r="D1766" s="13">
        <v>59</v>
      </c>
      <c r="E1766" s="13" t="str" cm="1">
        <f t="array" ref="E1766">_xlfn.IFS(D1766&lt;18,"Below 18",D1766&lt;=25,"18-25",D1766&lt;=35,"26-35",D1766&lt;=45,"36-45",D1766&lt;=55,"46-55",TRUE,"56+")</f>
        <v>56+</v>
      </c>
      <c r="F1766" s="13" t="s">
        <v>9914</v>
      </c>
      <c r="G1766" s="13" t="s">
        <v>10491</v>
      </c>
      <c r="H1766" s="13" t="s">
        <v>12256</v>
      </c>
      <c r="I1766" s="13" t="e">
        <f>_xlfn.XLOOKUP('Customer Information'!$A1766,'Policy Details'!$I$2:$I$5001,'Policy Details'!$A$2:$A$5001)</f>
        <v>#N/A</v>
      </c>
    </row>
    <row r="1767" spans="1:9">
      <c r="A1767" s="11" t="s">
        <v>1772</v>
      </c>
      <c r="B1767" s="8" t="s">
        <v>6752</v>
      </c>
      <c r="C1767" s="8" t="s">
        <v>9846</v>
      </c>
      <c r="D1767" s="8">
        <v>56</v>
      </c>
      <c r="E1767" s="8" t="str" cm="1">
        <f t="array" ref="E1767">_xlfn.IFS(D1767&lt;18,"Below 18",D1767&lt;=25,"18-25",D1767&lt;=35,"26-35",D1767&lt;=45,"36-45",D1767&lt;=55,"46-55",TRUE,"56+")</f>
        <v>56+</v>
      </c>
      <c r="F1767" s="8" t="s">
        <v>10246</v>
      </c>
      <c r="G1767" s="8" t="s">
        <v>10489</v>
      </c>
      <c r="H1767" s="8" t="s">
        <v>12257</v>
      </c>
      <c r="I1767" s="8" t="str">
        <f>_xlfn.XLOOKUP('Customer Information'!$A1767,'Policy Details'!$I$2:$I$5001,'Policy Details'!$A$2:$A$5001)</f>
        <v>POL72422033</v>
      </c>
    </row>
    <row r="1768" spans="1:9">
      <c r="A1768" s="12" t="s">
        <v>1773</v>
      </c>
      <c r="B1768" s="13" t="s">
        <v>6753</v>
      </c>
      <c r="C1768" s="13" t="s">
        <v>9846</v>
      </c>
      <c r="D1768" s="13">
        <v>31</v>
      </c>
      <c r="E1768" s="13" t="str" cm="1">
        <f t="array" ref="E1768">_xlfn.IFS(D1768&lt;18,"Below 18",D1768&lt;=25,"18-25",D1768&lt;=35,"26-35",D1768&lt;=45,"36-45",D1768&lt;=55,"46-55",TRUE,"56+")</f>
        <v>26-35</v>
      </c>
      <c r="F1768" s="13" t="s">
        <v>10330</v>
      </c>
      <c r="G1768" s="13" t="s">
        <v>10489</v>
      </c>
      <c r="H1768" s="13" t="s">
        <v>12258</v>
      </c>
      <c r="I1768" s="13" t="e">
        <f>_xlfn.XLOOKUP('Customer Information'!$A1768,'Policy Details'!$I$2:$I$5001,'Policy Details'!$A$2:$A$5001)</f>
        <v>#N/A</v>
      </c>
    </row>
    <row r="1769" spans="1:9">
      <c r="A1769" s="11" t="s">
        <v>1774</v>
      </c>
      <c r="B1769" s="8" t="s">
        <v>6754</v>
      </c>
      <c r="C1769" s="8" t="s">
        <v>9846</v>
      </c>
      <c r="D1769" s="8">
        <v>64</v>
      </c>
      <c r="E1769" s="8" t="str" cm="1">
        <f t="array" ref="E1769">_xlfn.IFS(D1769&lt;18,"Below 18",D1769&lt;=25,"18-25",D1769&lt;=35,"26-35",D1769&lt;=45,"36-45",D1769&lt;=55,"46-55",TRUE,"56+")</f>
        <v>56+</v>
      </c>
      <c r="F1769" s="8" t="s">
        <v>10207</v>
      </c>
      <c r="G1769" s="8" t="s">
        <v>10489</v>
      </c>
      <c r="H1769" s="8" t="s">
        <v>12259</v>
      </c>
      <c r="I1769" s="8" t="e">
        <f>_xlfn.XLOOKUP('Customer Information'!$A1769,'Policy Details'!$I$2:$I$5001,'Policy Details'!$A$2:$A$5001)</f>
        <v>#N/A</v>
      </c>
    </row>
    <row r="1770" spans="1:9">
      <c r="A1770" s="12" t="s">
        <v>1775</v>
      </c>
      <c r="B1770" s="13" t="s">
        <v>6755</v>
      </c>
      <c r="C1770" s="13" t="s">
        <v>9846</v>
      </c>
      <c r="D1770" s="13">
        <v>85</v>
      </c>
      <c r="E1770" s="13" t="str" cm="1">
        <f t="array" ref="E1770">_xlfn.IFS(D1770&lt;18,"Below 18",D1770&lt;=25,"18-25",D1770&lt;=35,"26-35",D1770&lt;=45,"36-45",D1770&lt;=55,"46-55",TRUE,"56+")</f>
        <v>56+</v>
      </c>
      <c r="F1770" s="13" t="s">
        <v>10107</v>
      </c>
      <c r="G1770" s="13" t="s">
        <v>10491</v>
      </c>
      <c r="H1770" s="13" t="s">
        <v>12260</v>
      </c>
      <c r="I1770" s="13" t="str">
        <f>_xlfn.XLOOKUP('Customer Information'!$A1770,'Policy Details'!$I$2:$I$5001,'Policy Details'!$A$2:$A$5001)</f>
        <v>POL31482176</v>
      </c>
    </row>
    <row r="1771" spans="1:9">
      <c r="A1771" s="11" t="s">
        <v>1776</v>
      </c>
      <c r="B1771" s="8" t="s">
        <v>6756</v>
      </c>
      <c r="C1771" s="8" t="s">
        <v>9846</v>
      </c>
      <c r="D1771" s="8">
        <v>20</v>
      </c>
      <c r="E1771" s="8" t="str" cm="1">
        <f t="array" ref="E1771">_xlfn.IFS(D1771&lt;18,"Below 18",D1771&lt;=25,"18-25",D1771&lt;=35,"26-35",D1771&lt;=45,"36-45",D1771&lt;=55,"46-55",TRUE,"56+")</f>
        <v>18-25</v>
      </c>
      <c r="F1771" s="8" t="s">
        <v>9967</v>
      </c>
      <c r="G1771" s="8" t="s">
        <v>10490</v>
      </c>
      <c r="H1771" s="8" t="s">
        <v>12261</v>
      </c>
      <c r="I1771" s="8" t="e">
        <f>_xlfn.XLOOKUP('Customer Information'!$A1771,'Policy Details'!$I$2:$I$5001,'Policy Details'!$A$2:$A$5001)</f>
        <v>#N/A</v>
      </c>
    </row>
    <row r="1772" spans="1:9">
      <c r="A1772" s="12" t="s">
        <v>1777</v>
      </c>
      <c r="B1772" s="13" t="s">
        <v>6757</v>
      </c>
      <c r="C1772" s="13" t="s">
        <v>9848</v>
      </c>
      <c r="D1772" s="13">
        <v>37</v>
      </c>
      <c r="E1772" s="13" t="str" cm="1">
        <f t="array" ref="E1772">_xlfn.IFS(D1772&lt;18,"Below 18",D1772&lt;=25,"18-25",D1772&lt;=35,"26-35",D1772&lt;=45,"36-45",D1772&lt;=55,"46-55",TRUE,"56+")</f>
        <v>36-45</v>
      </c>
      <c r="F1772" s="13" t="s">
        <v>10455</v>
      </c>
      <c r="G1772" s="13" t="s">
        <v>10488</v>
      </c>
      <c r="H1772" s="13" t="s">
        <v>12262</v>
      </c>
      <c r="I1772" s="13" t="str">
        <f>_xlfn.XLOOKUP('Customer Information'!$A1772,'Policy Details'!$I$2:$I$5001,'Policy Details'!$A$2:$A$5001)</f>
        <v>POL80929677</v>
      </c>
    </row>
    <row r="1773" spans="1:9">
      <c r="A1773" s="11" t="s">
        <v>1778</v>
      </c>
      <c r="B1773" s="8" t="s">
        <v>6758</v>
      </c>
      <c r="C1773" s="8" t="s">
        <v>9848</v>
      </c>
      <c r="D1773" s="8">
        <v>59</v>
      </c>
      <c r="E1773" s="8" t="str" cm="1">
        <f t="array" ref="E1773">_xlfn.IFS(D1773&lt;18,"Below 18",D1773&lt;=25,"18-25",D1773&lt;=35,"26-35",D1773&lt;=45,"36-45",D1773&lt;=55,"46-55",TRUE,"56+")</f>
        <v>56+</v>
      </c>
      <c r="F1773" s="8" t="s">
        <v>10158</v>
      </c>
      <c r="G1773" s="8" t="s">
        <v>10491</v>
      </c>
      <c r="H1773" s="8" t="s">
        <v>12263</v>
      </c>
      <c r="I1773" s="8" t="str">
        <f>_xlfn.XLOOKUP('Customer Information'!$A1773,'Policy Details'!$I$2:$I$5001,'Policy Details'!$A$2:$A$5001)</f>
        <v>POL51777585</v>
      </c>
    </row>
    <row r="1774" spans="1:9">
      <c r="A1774" s="12" t="s">
        <v>1779</v>
      </c>
      <c r="B1774" s="13" t="s">
        <v>6759</v>
      </c>
      <c r="C1774" s="13" t="s">
        <v>9848</v>
      </c>
      <c r="D1774" s="13">
        <v>56</v>
      </c>
      <c r="E1774" s="13" t="str" cm="1">
        <f t="array" ref="E1774">_xlfn.IFS(D1774&lt;18,"Below 18",D1774&lt;=25,"18-25",D1774&lt;=35,"26-35",D1774&lt;=45,"36-45",D1774&lt;=55,"46-55",TRUE,"56+")</f>
        <v>56+</v>
      </c>
      <c r="F1774" s="13" t="s">
        <v>10073</v>
      </c>
      <c r="G1774" s="13" t="s">
        <v>10488</v>
      </c>
      <c r="H1774" s="13" t="s">
        <v>12264</v>
      </c>
      <c r="I1774" s="13" t="str">
        <f>_xlfn.XLOOKUP('Customer Information'!$A1774,'Policy Details'!$I$2:$I$5001,'Policy Details'!$A$2:$A$5001)</f>
        <v>POL17699181</v>
      </c>
    </row>
    <row r="1775" spans="1:9">
      <c r="A1775" s="11" t="s">
        <v>1780</v>
      </c>
      <c r="B1775" s="8" t="s">
        <v>6760</v>
      </c>
      <c r="C1775" s="8" t="s">
        <v>9848</v>
      </c>
      <c r="D1775" s="8">
        <v>33</v>
      </c>
      <c r="E1775" s="8" t="str" cm="1">
        <f t="array" ref="E1775">_xlfn.IFS(D1775&lt;18,"Below 18",D1775&lt;=25,"18-25",D1775&lt;=35,"26-35",D1775&lt;=45,"36-45",D1775&lt;=55,"46-55",TRUE,"56+")</f>
        <v>26-35</v>
      </c>
      <c r="F1775" s="8" t="s">
        <v>10023</v>
      </c>
      <c r="G1775" s="8" t="s">
        <v>10488</v>
      </c>
      <c r="H1775" s="8" t="s">
        <v>12265</v>
      </c>
      <c r="I1775" s="8" t="str">
        <f>_xlfn.XLOOKUP('Customer Information'!$A1775,'Policy Details'!$I$2:$I$5001,'Policy Details'!$A$2:$A$5001)</f>
        <v>POL82486686</v>
      </c>
    </row>
    <row r="1776" spans="1:9">
      <c r="A1776" s="12" t="s">
        <v>1781</v>
      </c>
      <c r="B1776" s="13" t="s">
        <v>6761</v>
      </c>
      <c r="C1776" s="13" t="s">
        <v>9846</v>
      </c>
      <c r="D1776" s="13">
        <v>71</v>
      </c>
      <c r="E1776" s="13" t="str" cm="1">
        <f t="array" ref="E1776">_xlfn.IFS(D1776&lt;18,"Below 18",D1776&lt;=25,"18-25",D1776&lt;=35,"26-35",D1776&lt;=45,"36-45",D1776&lt;=55,"46-55",TRUE,"56+")</f>
        <v>56+</v>
      </c>
      <c r="F1776" s="13" t="s">
        <v>10307</v>
      </c>
      <c r="G1776" s="13" t="s">
        <v>10489</v>
      </c>
      <c r="H1776" s="13" t="s">
        <v>12266</v>
      </c>
      <c r="I1776" s="13" t="str">
        <f>_xlfn.XLOOKUP('Customer Information'!$A1776,'Policy Details'!$I$2:$I$5001,'Policy Details'!$A$2:$A$5001)</f>
        <v>POL65284354</v>
      </c>
    </row>
    <row r="1777" spans="1:9">
      <c r="A1777" s="11" t="s">
        <v>1782</v>
      </c>
      <c r="B1777" s="8" t="s">
        <v>6762</v>
      </c>
      <c r="C1777" s="8" t="s">
        <v>9848</v>
      </c>
      <c r="D1777" s="8">
        <v>27</v>
      </c>
      <c r="E1777" s="8" t="str" cm="1">
        <f t="array" ref="E1777">_xlfn.IFS(D1777&lt;18,"Below 18",D1777&lt;=25,"18-25",D1777&lt;=35,"26-35",D1777&lt;=45,"36-45",D1777&lt;=55,"46-55",TRUE,"56+")</f>
        <v>26-35</v>
      </c>
      <c r="F1777" s="8" t="s">
        <v>9863</v>
      </c>
      <c r="G1777" s="8" t="s">
        <v>10488</v>
      </c>
      <c r="H1777" s="8" t="s">
        <v>12267</v>
      </c>
      <c r="I1777" s="8" t="e">
        <f>_xlfn.XLOOKUP('Customer Information'!$A1777,'Policy Details'!$I$2:$I$5001,'Policy Details'!$A$2:$A$5001)</f>
        <v>#N/A</v>
      </c>
    </row>
    <row r="1778" spans="1:9">
      <c r="A1778" s="12" t="s">
        <v>1783</v>
      </c>
      <c r="B1778" s="13" t="s">
        <v>6763</v>
      </c>
      <c r="C1778" s="13" t="s">
        <v>9846</v>
      </c>
      <c r="D1778" s="13">
        <v>19</v>
      </c>
      <c r="E1778" s="13" t="str" cm="1">
        <f t="array" ref="E1778">_xlfn.IFS(D1778&lt;18,"Below 18",D1778&lt;=25,"18-25",D1778&lt;=35,"26-35",D1778&lt;=45,"36-45",D1778&lt;=55,"46-55",TRUE,"56+")</f>
        <v>18-25</v>
      </c>
      <c r="F1778" s="13" t="s">
        <v>10155</v>
      </c>
      <c r="G1778" s="13" t="s">
        <v>10490</v>
      </c>
      <c r="H1778" s="13" t="s">
        <v>12268</v>
      </c>
      <c r="I1778" s="13" t="e">
        <f>_xlfn.XLOOKUP('Customer Information'!$A1778,'Policy Details'!$I$2:$I$5001,'Policy Details'!$A$2:$A$5001)</f>
        <v>#N/A</v>
      </c>
    </row>
    <row r="1779" spans="1:9">
      <c r="A1779" s="11" t="s">
        <v>1784</v>
      </c>
      <c r="B1779" s="8" t="s">
        <v>6764</v>
      </c>
      <c r="C1779" s="8" t="s">
        <v>9846</v>
      </c>
      <c r="D1779" s="8">
        <v>59</v>
      </c>
      <c r="E1779" s="8" t="str" cm="1">
        <f t="array" ref="E1779">_xlfn.IFS(D1779&lt;18,"Below 18",D1779&lt;=25,"18-25",D1779&lt;=35,"26-35",D1779&lt;=45,"36-45",D1779&lt;=55,"46-55",TRUE,"56+")</f>
        <v>56+</v>
      </c>
      <c r="F1779" s="8" t="s">
        <v>10312</v>
      </c>
      <c r="G1779" s="8" t="s">
        <v>10488</v>
      </c>
      <c r="H1779" s="8" t="s">
        <v>12269</v>
      </c>
      <c r="I1779" s="8" t="str">
        <f>_xlfn.XLOOKUP('Customer Information'!$A1779,'Policy Details'!$I$2:$I$5001,'Policy Details'!$A$2:$A$5001)</f>
        <v>POL31194577</v>
      </c>
    </row>
    <row r="1780" spans="1:9">
      <c r="A1780" s="12" t="s">
        <v>1785</v>
      </c>
      <c r="B1780" s="13" t="s">
        <v>6765</v>
      </c>
      <c r="C1780" s="13" t="s">
        <v>9847</v>
      </c>
      <c r="D1780" s="13">
        <v>51</v>
      </c>
      <c r="E1780" s="13" t="str" cm="1">
        <f t="array" ref="E1780">_xlfn.IFS(D1780&lt;18,"Below 18",D1780&lt;=25,"18-25",D1780&lt;=35,"26-35",D1780&lt;=45,"36-45",D1780&lt;=55,"46-55",TRUE,"56+")</f>
        <v>46-55</v>
      </c>
      <c r="F1780" s="13" t="s">
        <v>10098</v>
      </c>
      <c r="G1780" s="13" t="s">
        <v>10491</v>
      </c>
      <c r="H1780" s="13" t="s">
        <v>12270</v>
      </c>
      <c r="I1780" s="13" t="str">
        <f>_xlfn.XLOOKUP('Customer Information'!$A1780,'Policy Details'!$I$2:$I$5001,'Policy Details'!$A$2:$A$5001)</f>
        <v>POL34270146</v>
      </c>
    </row>
    <row r="1781" spans="1:9">
      <c r="A1781" s="11" t="s">
        <v>1786</v>
      </c>
      <c r="B1781" s="8" t="s">
        <v>6766</v>
      </c>
      <c r="C1781" s="8" t="s">
        <v>9848</v>
      </c>
      <c r="D1781" s="8">
        <v>44</v>
      </c>
      <c r="E1781" s="8" t="str" cm="1">
        <f t="array" ref="E1781">_xlfn.IFS(D1781&lt;18,"Below 18",D1781&lt;=25,"18-25",D1781&lt;=35,"26-35",D1781&lt;=45,"36-45",D1781&lt;=55,"46-55",TRUE,"56+")</f>
        <v>36-45</v>
      </c>
      <c r="F1781" s="8" t="s">
        <v>10129</v>
      </c>
      <c r="G1781" s="8" t="s">
        <v>10488</v>
      </c>
      <c r="H1781" s="8" t="s">
        <v>12271</v>
      </c>
      <c r="I1781" s="8" t="str">
        <f>_xlfn.XLOOKUP('Customer Information'!$A1781,'Policy Details'!$I$2:$I$5001,'Policy Details'!$A$2:$A$5001)</f>
        <v>POL93324177</v>
      </c>
    </row>
    <row r="1782" spans="1:9">
      <c r="A1782" s="12" t="s">
        <v>1787</v>
      </c>
      <c r="B1782" s="13" t="s">
        <v>6767</v>
      </c>
      <c r="C1782" s="13" t="s">
        <v>9847</v>
      </c>
      <c r="D1782" s="13">
        <v>32</v>
      </c>
      <c r="E1782" s="13" t="str" cm="1">
        <f t="array" ref="E1782">_xlfn.IFS(D1782&lt;18,"Below 18",D1782&lt;=25,"18-25",D1782&lt;=35,"26-35",D1782&lt;=45,"36-45",D1782&lt;=55,"46-55",TRUE,"56+")</f>
        <v>26-35</v>
      </c>
      <c r="F1782" s="13" t="s">
        <v>10395</v>
      </c>
      <c r="G1782" s="13" t="s">
        <v>10491</v>
      </c>
      <c r="H1782" s="13" t="s">
        <v>12272</v>
      </c>
      <c r="I1782" s="13" t="str">
        <f>_xlfn.XLOOKUP('Customer Information'!$A1782,'Policy Details'!$I$2:$I$5001,'Policy Details'!$A$2:$A$5001)</f>
        <v>POL71504244</v>
      </c>
    </row>
    <row r="1783" spans="1:9">
      <c r="A1783" s="11" t="s">
        <v>1788</v>
      </c>
      <c r="B1783" s="8" t="s">
        <v>6768</v>
      </c>
      <c r="C1783" s="8" t="s">
        <v>9847</v>
      </c>
      <c r="D1783" s="8">
        <v>22</v>
      </c>
      <c r="E1783" s="8" t="str" cm="1">
        <f t="array" ref="E1783">_xlfn.IFS(D1783&lt;18,"Below 18",D1783&lt;=25,"18-25",D1783&lt;=35,"26-35",D1783&lt;=45,"36-45",D1783&lt;=55,"46-55",TRUE,"56+")</f>
        <v>18-25</v>
      </c>
      <c r="F1783" s="8" t="s">
        <v>9977</v>
      </c>
      <c r="G1783" s="8" t="s">
        <v>10490</v>
      </c>
      <c r="H1783" s="8" t="s">
        <v>12273</v>
      </c>
      <c r="I1783" s="8" t="str">
        <f>_xlfn.XLOOKUP('Customer Information'!$A1783,'Policy Details'!$I$2:$I$5001,'Policy Details'!$A$2:$A$5001)</f>
        <v>POL17436318</v>
      </c>
    </row>
    <row r="1784" spans="1:9">
      <c r="A1784" s="12" t="s">
        <v>1789</v>
      </c>
      <c r="B1784" s="13" t="s">
        <v>6769</v>
      </c>
      <c r="C1784" s="13" t="s">
        <v>9847</v>
      </c>
      <c r="D1784" s="13">
        <v>19</v>
      </c>
      <c r="E1784" s="13" t="str" cm="1">
        <f t="array" ref="E1784">_xlfn.IFS(D1784&lt;18,"Below 18",D1784&lt;=25,"18-25",D1784&lt;=35,"26-35",D1784&lt;=45,"36-45",D1784&lt;=55,"46-55",TRUE,"56+")</f>
        <v>18-25</v>
      </c>
      <c r="F1784" s="13" t="s">
        <v>10176</v>
      </c>
      <c r="G1784" s="13" t="s">
        <v>10491</v>
      </c>
      <c r="H1784" s="13" t="s">
        <v>12274</v>
      </c>
      <c r="I1784" s="13" t="str">
        <f>_xlfn.XLOOKUP('Customer Information'!$A1784,'Policy Details'!$I$2:$I$5001,'Policy Details'!$A$2:$A$5001)</f>
        <v>POL73122537</v>
      </c>
    </row>
    <row r="1785" spans="1:9">
      <c r="A1785" s="11" t="s">
        <v>1790</v>
      </c>
      <c r="B1785" s="8" t="s">
        <v>6770</v>
      </c>
      <c r="C1785" s="8" t="s">
        <v>9847</v>
      </c>
      <c r="D1785" s="8">
        <v>68</v>
      </c>
      <c r="E1785" s="8" t="str" cm="1">
        <f t="array" ref="E1785">_xlfn.IFS(D1785&lt;18,"Below 18",D1785&lt;=25,"18-25",D1785&lt;=35,"26-35",D1785&lt;=45,"36-45",D1785&lt;=55,"46-55",TRUE,"56+")</f>
        <v>56+</v>
      </c>
      <c r="F1785" s="8" t="s">
        <v>10129</v>
      </c>
      <c r="G1785" s="8" t="s">
        <v>10489</v>
      </c>
      <c r="H1785" s="8" t="s">
        <v>12275</v>
      </c>
      <c r="I1785" s="8" t="e">
        <f>_xlfn.XLOOKUP('Customer Information'!$A1785,'Policy Details'!$I$2:$I$5001,'Policy Details'!$A$2:$A$5001)</f>
        <v>#N/A</v>
      </c>
    </row>
    <row r="1786" spans="1:9">
      <c r="A1786" s="12" t="s">
        <v>1791</v>
      </c>
      <c r="B1786" s="13" t="s">
        <v>6771</v>
      </c>
      <c r="C1786" s="13" t="s">
        <v>9848</v>
      </c>
      <c r="D1786" s="13">
        <v>31</v>
      </c>
      <c r="E1786" s="13" t="str" cm="1">
        <f t="array" ref="E1786">_xlfn.IFS(D1786&lt;18,"Below 18",D1786&lt;=25,"18-25",D1786&lt;=35,"26-35",D1786&lt;=45,"36-45",D1786&lt;=55,"46-55",TRUE,"56+")</f>
        <v>26-35</v>
      </c>
      <c r="F1786" s="13" t="s">
        <v>10248</v>
      </c>
      <c r="G1786" s="13" t="s">
        <v>10489</v>
      </c>
      <c r="H1786" s="13" t="s">
        <v>12276</v>
      </c>
      <c r="I1786" s="13" t="e">
        <f>_xlfn.XLOOKUP('Customer Information'!$A1786,'Policy Details'!$I$2:$I$5001,'Policy Details'!$A$2:$A$5001)</f>
        <v>#N/A</v>
      </c>
    </row>
    <row r="1787" spans="1:9">
      <c r="A1787" s="11" t="s">
        <v>1792</v>
      </c>
      <c r="B1787" s="8" t="s">
        <v>6772</v>
      </c>
      <c r="C1787" s="8" t="s">
        <v>9848</v>
      </c>
      <c r="D1787" s="8">
        <v>71</v>
      </c>
      <c r="E1787" s="8" t="str" cm="1">
        <f t="array" ref="E1787">_xlfn.IFS(D1787&lt;18,"Below 18",D1787&lt;=25,"18-25",D1787&lt;=35,"26-35",D1787&lt;=45,"36-45",D1787&lt;=55,"46-55",TRUE,"56+")</f>
        <v>56+</v>
      </c>
      <c r="F1787" s="8" t="s">
        <v>9892</v>
      </c>
      <c r="G1787" s="8" t="s">
        <v>10488</v>
      </c>
      <c r="H1787" s="8" t="s">
        <v>12277</v>
      </c>
      <c r="I1787" s="8" t="str">
        <f>_xlfn.XLOOKUP('Customer Information'!$A1787,'Policy Details'!$I$2:$I$5001,'Policy Details'!$A$2:$A$5001)</f>
        <v>POL27219888</v>
      </c>
    </row>
    <row r="1788" spans="1:9">
      <c r="A1788" s="12" t="s">
        <v>1793</v>
      </c>
      <c r="B1788" s="13" t="s">
        <v>6773</v>
      </c>
      <c r="C1788" s="13" t="s">
        <v>9848</v>
      </c>
      <c r="D1788" s="13">
        <v>81</v>
      </c>
      <c r="E1788" s="13" t="str" cm="1">
        <f t="array" ref="E1788">_xlfn.IFS(D1788&lt;18,"Below 18",D1788&lt;=25,"18-25",D1788&lt;=35,"26-35",D1788&lt;=45,"36-45",D1788&lt;=55,"46-55",TRUE,"56+")</f>
        <v>56+</v>
      </c>
      <c r="F1788" s="13" t="s">
        <v>10456</v>
      </c>
      <c r="G1788" s="13" t="s">
        <v>10491</v>
      </c>
      <c r="H1788" s="13" t="s">
        <v>12278</v>
      </c>
      <c r="I1788" s="13" t="str">
        <f>_xlfn.XLOOKUP('Customer Information'!$A1788,'Policy Details'!$I$2:$I$5001,'Policy Details'!$A$2:$A$5001)</f>
        <v>POL16850731</v>
      </c>
    </row>
    <row r="1789" spans="1:9">
      <c r="A1789" s="11" t="s">
        <v>1794</v>
      </c>
      <c r="B1789" s="8" t="s">
        <v>6774</v>
      </c>
      <c r="C1789" s="8" t="s">
        <v>9848</v>
      </c>
      <c r="D1789" s="8">
        <v>53</v>
      </c>
      <c r="E1789" s="8" t="str" cm="1">
        <f t="array" ref="E1789">_xlfn.IFS(D1789&lt;18,"Below 18",D1789&lt;=25,"18-25",D1789&lt;=35,"26-35",D1789&lt;=45,"36-45",D1789&lt;=55,"46-55",TRUE,"56+")</f>
        <v>46-55</v>
      </c>
      <c r="F1789" s="8" t="s">
        <v>10388</v>
      </c>
      <c r="G1789" s="8" t="s">
        <v>10489</v>
      </c>
      <c r="H1789" s="8" t="s">
        <v>12279</v>
      </c>
      <c r="I1789" s="8" t="str">
        <f>_xlfn.XLOOKUP('Customer Information'!$A1789,'Policy Details'!$I$2:$I$5001,'Policy Details'!$A$2:$A$5001)</f>
        <v>POL36273981</v>
      </c>
    </row>
    <row r="1790" spans="1:9">
      <c r="A1790" s="12" t="s">
        <v>1795</v>
      </c>
      <c r="B1790" s="13" t="s">
        <v>6775</v>
      </c>
      <c r="C1790" s="13" t="s">
        <v>9848</v>
      </c>
      <c r="D1790" s="13">
        <v>68</v>
      </c>
      <c r="E1790" s="13" t="str" cm="1">
        <f t="array" ref="E1790">_xlfn.IFS(D1790&lt;18,"Below 18",D1790&lt;=25,"18-25",D1790&lt;=35,"26-35",D1790&lt;=45,"36-45",D1790&lt;=55,"46-55",TRUE,"56+")</f>
        <v>56+</v>
      </c>
      <c r="F1790" s="13" t="s">
        <v>10291</v>
      </c>
      <c r="G1790" s="13" t="s">
        <v>10489</v>
      </c>
      <c r="H1790" s="13" t="s">
        <v>12280</v>
      </c>
      <c r="I1790" s="13" t="e">
        <f>_xlfn.XLOOKUP('Customer Information'!$A1790,'Policy Details'!$I$2:$I$5001,'Policy Details'!$A$2:$A$5001)</f>
        <v>#N/A</v>
      </c>
    </row>
    <row r="1791" spans="1:9">
      <c r="A1791" s="11" t="s">
        <v>1796</v>
      </c>
      <c r="B1791" s="8" t="s">
        <v>6776</v>
      </c>
      <c r="C1791" s="8" t="s">
        <v>9847</v>
      </c>
      <c r="D1791" s="8">
        <v>84</v>
      </c>
      <c r="E1791" s="8" t="str" cm="1">
        <f t="array" ref="E1791">_xlfn.IFS(D1791&lt;18,"Below 18",D1791&lt;=25,"18-25",D1791&lt;=35,"26-35",D1791&lt;=45,"36-45",D1791&lt;=55,"46-55",TRUE,"56+")</f>
        <v>56+</v>
      </c>
      <c r="F1791" s="8" t="s">
        <v>10035</v>
      </c>
      <c r="G1791" s="8" t="s">
        <v>10489</v>
      </c>
      <c r="H1791" s="8" t="s">
        <v>12281</v>
      </c>
      <c r="I1791" s="8" t="str">
        <f>_xlfn.XLOOKUP('Customer Information'!$A1791,'Policy Details'!$I$2:$I$5001,'Policy Details'!$A$2:$A$5001)</f>
        <v>POL78678051</v>
      </c>
    </row>
    <row r="1792" spans="1:9">
      <c r="A1792" s="12" t="s">
        <v>1797</v>
      </c>
      <c r="B1792" s="13" t="s">
        <v>6777</v>
      </c>
      <c r="C1792" s="13" t="s">
        <v>9848</v>
      </c>
      <c r="D1792" s="13">
        <v>34</v>
      </c>
      <c r="E1792" s="13" t="str" cm="1">
        <f t="array" ref="E1792">_xlfn.IFS(D1792&lt;18,"Below 18",D1792&lt;=25,"18-25",D1792&lt;=35,"26-35",D1792&lt;=45,"36-45",D1792&lt;=55,"46-55",TRUE,"56+")</f>
        <v>26-35</v>
      </c>
      <c r="F1792" s="13" t="s">
        <v>10360</v>
      </c>
      <c r="G1792" s="13" t="s">
        <v>10489</v>
      </c>
      <c r="H1792" s="13" t="s">
        <v>12282</v>
      </c>
      <c r="I1792" s="13" t="str">
        <f>_xlfn.XLOOKUP('Customer Information'!$A1792,'Policy Details'!$I$2:$I$5001,'Policy Details'!$A$2:$A$5001)</f>
        <v>POL22897699</v>
      </c>
    </row>
    <row r="1793" spans="1:9">
      <c r="A1793" s="11" t="s">
        <v>1798</v>
      </c>
      <c r="B1793" s="8" t="s">
        <v>6778</v>
      </c>
      <c r="C1793" s="8" t="s">
        <v>9847</v>
      </c>
      <c r="D1793" s="8">
        <v>71</v>
      </c>
      <c r="E1793" s="8" t="str" cm="1">
        <f t="array" ref="E1793">_xlfn.IFS(D1793&lt;18,"Below 18",D1793&lt;=25,"18-25",D1793&lt;=35,"26-35",D1793&lt;=45,"36-45",D1793&lt;=55,"46-55",TRUE,"56+")</f>
        <v>56+</v>
      </c>
      <c r="F1793" s="8" t="s">
        <v>10113</v>
      </c>
      <c r="G1793" s="8" t="s">
        <v>10488</v>
      </c>
      <c r="H1793" s="8" t="s">
        <v>12283</v>
      </c>
      <c r="I1793" s="8" t="str">
        <f>_xlfn.XLOOKUP('Customer Information'!$A1793,'Policy Details'!$I$2:$I$5001,'Policy Details'!$A$2:$A$5001)</f>
        <v>POL12356640</v>
      </c>
    </row>
    <row r="1794" spans="1:9">
      <c r="A1794" s="12" t="s">
        <v>1799</v>
      </c>
      <c r="B1794" s="13" t="s">
        <v>6779</v>
      </c>
      <c r="C1794" s="13" t="s">
        <v>9848</v>
      </c>
      <c r="D1794" s="13">
        <v>63</v>
      </c>
      <c r="E1794" s="13" t="str" cm="1">
        <f t="array" ref="E1794">_xlfn.IFS(D1794&lt;18,"Below 18",D1794&lt;=25,"18-25",D1794&lt;=35,"26-35",D1794&lt;=45,"36-45",D1794&lt;=55,"46-55",TRUE,"56+")</f>
        <v>56+</v>
      </c>
      <c r="F1794" s="13" t="s">
        <v>10452</v>
      </c>
      <c r="G1794" s="13" t="s">
        <v>10489</v>
      </c>
      <c r="H1794" s="13" t="s">
        <v>12284</v>
      </c>
      <c r="I1794" s="13" t="str">
        <f>_xlfn.XLOOKUP('Customer Information'!$A1794,'Policy Details'!$I$2:$I$5001,'Policy Details'!$A$2:$A$5001)</f>
        <v>POL56909701</v>
      </c>
    </row>
    <row r="1795" spans="1:9">
      <c r="A1795" s="11" t="s">
        <v>1800</v>
      </c>
      <c r="B1795" s="8" t="s">
        <v>6780</v>
      </c>
      <c r="C1795" s="8" t="s">
        <v>9846</v>
      </c>
      <c r="D1795" s="8">
        <v>84</v>
      </c>
      <c r="E1795" s="8" t="str" cm="1">
        <f t="array" ref="E1795">_xlfn.IFS(D1795&lt;18,"Below 18",D1795&lt;=25,"18-25",D1795&lt;=35,"26-35",D1795&lt;=45,"36-45",D1795&lt;=55,"46-55",TRUE,"56+")</f>
        <v>56+</v>
      </c>
      <c r="F1795" s="8" t="s">
        <v>10399</v>
      </c>
      <c r="G1795" s="8" t="s">
        <v>10490</v>
      </c>
      <c r="H1795" s="8" t="s">
        <v>12285</v>
      </c>
      <c r="I1795" s="8" t="str">
        <f>_xlfn.XLOOKUP('Customer Information'!$A1795,'Policy Details'!$I$2:$I$5001,'Policy Details'!$A$2:$A$5001)</f>
        <v>POL31494844</v>
      </c>
    </row>
    <row r="1796" spans="1:9">
      <c r="A1796" s="12" t="s">
        <v>1801</v>
      </c>
      <c r="B1796" s="13" t="s">
        <v>6781</v>
      </c>
      <c r="C1796" s="13" t="s">
        <v>9848</v>
      </c>
      <c r="D1796" s="13">
        <v>74</v>
      </c>
      <c r="E1796" s="13" t="str" cm="1">
        <f t="array" ref="E1796">_xlfn.IFS(D1796&lt;18,"Below 18",D1796&lt;=25,"18-25",D1796&lt;=35,"26-35",D1796&lt;=45,"36-45",D1796&lt;=55,"46-55",TRUE,"56+")</f>
        <v>56+</v>
      </c>
      <c r="F1796" s="13" t="s">
        <v>9998</v>
      </c>
      <c r="G1796" s="13" t="s">
        <v>10491</v>
      </c>
      <c r="H1796" s="13" t="s">
        <v>12286</v>
      </c>
      <c r="I1796" s="13" t="str">
        <f>_xlfn.XLOOKUP('Customer Information'!$A1796,'Policy Details'!$I$2:$I$5001,'Policy Details'!$A$2:$A$5001)</f>
        <v>POL98344452</v>
      </c>
    </row>
    <row r="1797" spans="1:9">
      <c r="A1797" s="11" t="s">
        <v>1802</v>
      </c>
      <c r="B1797" s="8" t="s">
        <v>6782</v>
      </c>
      <c r="C1797" s="8" t="s">
        <v>9846</v>
      </c>
      <c r="D1797" s="8">
        <v>30</v>
      </c>
      <c r="E1797" s="8" t="str" cm="1">
        <f t="array" ref="E1797">_xlfn.IFS(D1797&lt;18,"Below 18",D1797&lt;=25,"18-25",D1797&lt;=35,"26-35",D1797&lt;=45,"36-45",D1797&lt;=55,"46-55",TRUE,"56+")</f>
        <v>26-35</v>
      </c>
      <c r="F1797" s="8" t="s">
        <v>10114</v>
      </c>
      <c r="G1797" s="8" t="s">
        <v>10488</v>
      </c>
      <c r="H1797" s="8" t="s">
        <v>12287</v>
      </c>
      <c r="I1797" s="8" t="str">
        <f>_xlfn.XLOOKUP('Customer Information'!$A1797,'Policy Details'!$I$2:$I$5001,'Policy Details'!$A$2:$A$5001)</f>
        <v>POL03903128</v>
      </c>
    </row>
    <row r="1798" spans="1:9">
      <c r="A1798" s="12" t="s">
        <v>1803</v>
      </c>
      <c r="B1798" s="13" t="s">
        <v>6783</v>
      </c>
      <c r="C1798" s="13" t="s">
        <v>9847</v>
      </c>
      <c r="D1798" s="13">
        <v>45</v>
      </c>
      <c r="E1798" s="13" t="str" cm="1">
        <f t="array" ref="E1798">_xlfn.IFS(D1798&lt;18,"Below 18",D1798&lt;=25,"18-25",D1798&lt;=35,"26-35",D1798&lt;=45,"36-45",D1798&lt;=55,"46-55",TRUE,"56+")</f>
        <v>36-45</v>
      </c>
      <c r="F1798" s="13" t="s">
        <v>10328</v>
      </c>
      <c r="G1798" s="13" t="s">
        <v>10490</v>
      </c>
      <c r="H1798" s="13" t="s">
        <v>12288</v>
      </c>
      <c r="I1798" s="13" t="e">
        <f>_xlfn.XLOOKUP('Customer Information'!$A1798,'Policy Details'!$I$2:$I$5001,'Policy Details'!$A$2:$A$5001)</f>
        <v>#N/A</v>
      </c>
    </row>
    <row r="1799" spans="1:9">
      <c r="A1799" s="11" t="s">
        <v>1804</v>
      </c>
      <c r="B1799" s="8" t="s">
        <v>6784</v>
      </c>
      <c r="C1799" s="8" t="s">
        <v>9846</v>
      </c>
      <c r="D1799" s="8">
        <v>27</v>
      </c>
      <c r="E1799" s="8" t="str" cm="1">
        <f t="array" ref="E1799">_xlfn.IFS(D1799&lt;18,"Below 18",D1799&lt;=25,"18-25",D1799&lt;=35,"26-35",D1799&lt;=45,"36-45",D1799&lt;=55,"46-55",TRUE,"56+")</f>
        <v>26-35</v>
      </c>
      <c r="F1799" s="8" t="s">
        <v>10457</v>
      </c>
      <c r="G1799" s="8" t="s">
        <v>10489</v>
      </c>
      <c r="H1799" s="8" t="s">
        <v>12289</v>
      </c>
      <c r="I1799" s="8" t="e">
        <f>_xlfn.XLOOKUP('Customer Information'!$A1799,'Policy Details'!$I$2:$I$5001,'Policy Details'!$A$2:$A$5001)</f>
        <v>#N/A</v>
      </c>
    </row>
    <row r="1800" spans="1:9">
      <c r="A1800" s="12" t="s">
        <v>1805</v>
      </c>
      <c r="B1800" s="13" t="s">
        <v>6785</v>
      </c>
      <c r="C1800" s="13" t="s">
        <v>9846</v>
      </c>
      <c r="D1800" s="13">
        <v>45</v>
      </c>
      <c r="E1800" s="13" t="str" cm="1">
        <f t="array" ref="E1800">_xlfn.IFS(D1800&lt;18,"Below 18",D1800&lt;=25,"18-25",D1800&lt;=35,"26-35",D1800&lt;=45,"36-45",D1800&lt;=55,"46-55",TRUE,"56+")</f>
        <v>36-45</v>
      </c>
      <c r="F1800" s="13" t="s">
        <v>10166</v>
      </c>
      <c r="G1800" s="13" t="s">
        <v>10491</v>
      </c>
      <c r="H1800" s="13" t="s">
        <v>12290</v>
      </c>
      <c r="I1800" s="13" t="str">
        <f>_xlfn.XLOOKUP('Customer Information'!$A1800,'Policy Details'!$I$2:$I$5001,'Policy Details'!$A$2:$A$5001)</f>
        <v>POL07470252</v>
      </c>
    </row>
    <row r="1801" spans="1:9">
      <c r="A1801" s="11" t="s">
        <v>1806</v>
      </c>
      <c r="B1801" s="8" t="s">
        <v>6786</v>
      </c>
      <c r="C1801" s="8" t="s">
        <v>9846</v>
      </c>
      <c r="D1801" s="8">
        <v>19</v>
      </c>
      <c r="E1801" s="8" t="str" cm="1">
        <f t="array" ref="E1801">_xlfn.IFS(D1801&lt;18,"Below 18",D1801&lt;=25,"18-25",D1801&lt;=35,"26-35",D1801&lt;=45,"36-45",D1801&lt;=55,"46-55",TRUE,"56+")</f>
        <v>18-25</v>
      </c>
      <c r="F1801" s="8" t="s">
        <v>10101</v>
      </c>
      <c r="G1801" s="8" t="s">
        <v>10488</v>
      </c>
      <c r="H1801" s="8" t="s">
        <v>12291</v>
      </c>
      <c r="I1801" s="8" t="e">
        <f>_xlfn.XLOOKUP('Customer Information'!$A1801,'Policy Details'!$I$2:$I$5001,'Policy Details'!$A$2:$A$5001)</f>
        <v>#N/A</v>
      </c>
    </row>
    <row r="1802" spans="1:9">
      <c r="A1802" s="12" t="s">
        <v>1807</v>
      </c>
      <c r="B1802" s="13" t="s">
        <v>6787</v>
      </c>
      <c r="C1802" s="13" t="s">
        <v>9846</v>
      </c>
      <c r="D1802" s="13">
        <v>43</v>
      </c>
      <c r="E1802" s="13" t="str" cm="1">
        <f t="array" ref="E1802">_xlfn.IFS(D1802&lt;18,"Below 18",D1802&lt;=25,"18-25",D1802&lt;=35,"26-35",D1802&lt;=45,"36-45",D1802&lt;=55,"46-55",TRUE,"56+")</f>
        <v>36-45</v>
      </c>
      <c r="F1802" s="13" t="s">
        <v>9851</v>
      </c>
      <c r="G1802" s="13" t="s">
        <v>10488</v>
      </c>
      <c r="H1802" s="13" t="s">
        <v>12292</v>
      </c>
      <c r="I1802" s="13" t="str">
        <f>_xlfn.XLOOKUP('Customer Information'!$A1802,'Policy Details'!$I$2:$I$5001,'Policy Details'!$A$2:$A$5001)</f>
        <v>POL02256240</v>
      </c>
    </row>
    <row r="1803" spans="1:9">
      <c r="A1803" s="11" t="s">
        <v>1808</v>
      </c>
      <c r="B1803" s="8" t="s">
        <v>6788</v>
      </c>
      <c r="C1803" s="8" t="s">
        <v>9847</v>
      </c>
      <c r="D1803" s="8">
        <v>84</v>
      </c>
      <c r="E1803" s="8" t="str" cm="1">
        <f t="array" ref="E1803">_xlfn.IFS(D1803&lt;18,"Below 18",D1803&lt;=25,"18-25",D1803&lt;=35,"26-35",D1803&lt;=45,"36-45",D1803&lt;=55,"46-55",TRUE,"56+")</f>
        <v>56+</v>
      </c>
      <c r="F1803" s="8" t="s">
        <v>9999</v>
      </c>
      <c r="G1803" s="8" t="s">
        <v>10488</v>
      </c>
      <c r="H1803" s="8" t="s">
        <v>12293</v>
      </c>
      <c r="I1803" s="8" t="e">
        <f>_xlfn.XLOOKUP('Customer Information'!$A1803,'Policy Details'!$I$2:$I$5001,'Policy Details'!$A$2:$A$5001)</f>
        <v>#N/A</v>
      </c>
    </row>
    <row r="1804" spans="1:9">
      <c r="A1804" s="12" t="s">
        <v>1809</v>
      </c>
      <c r="B1804" s="13" t="s">
        <v>6789</v>
      </c>
      <c r="C1804" s="13" t="s">
        <v>9846</v>
      </c>
      <c r="D1804" s="13">
        <v>28</v>
      </c>
      <c r="E1804" s="13" t="str" cm="1">
        <f t="array" ref="E1804">_xlfn.IFS(D1804&lt;18,"Below 18",D1804&lt;=25,"18-25",D1804&lt;=35,"26-35",D1804&lt;=45,"36-45",D1804&lt;=55,"46-55",TRUE,"56+")</f>
        <v>26-35</v>
      </c>
      <c r="F1804" s="13" t="s">
        <v>10353</v>
      </c>
      <c r="G1804" s="13" t="s">
        <v>10491</v>
      </c>
      <c r="H1804" s="13" t="s">
        <v>12294</v>
      </c>
      <c r="I1804" s="13" t="str">
        <f>_xlfn.XLOOKUP('Customer Information'!$A1804,'Policy Details'!$I$2:$I$5001,'Policy Details'!$A$2:$A$5001)</f>
        <v>POL52319023</v>
      </c>
    </row>
    <row r="1805" spans="1:9">
      <c r="A1805" s="11" t="s">
        <v>1810</v>
      </c>
      <c r="B1805" s="8" t="s">
        <v>6790</v>
      </c>
      <c r="C1805" s="8" t="s">
        <v>9848</v>
      </c>
      <c r="D1805" s="8">
        <v>51</v>
      </c>
      <c r="E1805" s="8" t="str" cm="1">
        <f t="array" ref="E1805">_xlfn.IFS(D1805&lt;18,"Below 18",D1805&lt;=25,"18-25",D1805&lt;=35,"26-35",D1805&lt;=45,"36-45",D1805&lt;=55,"46-55",TRUE,"56+")</f>
        <v>46-55</v>
      </c>
      <c r="F1805" s="8" t="s">
        <v>10024</v>
      </c>
      <c r="G1805" s="8" t="s">
        <v>10488</v>
      </c>
      <c r="H1805" s="8" t="s">
        <v>12295</v>
      </c>
      <c r="I1805" s="8" t="str">
        <f>_xlfn.XLOOKUP('Customer Information'!$A1805,'Policy Details'!$I$2:$I$5001,'Policy Details'!$A$2:$A$5001)</f>
        <v>POL10466419</v>
      </c>
    </row>
    <row r="1806" spans="1:9">
      <c r="A1806" s="12" t="s">
        <v>1811</v>
      </c>
      <c r="B1806" s="13" t="s">
        <v>6791</v>
      </c>
      <c r="C1806" s="13" t="s">
        <v>9846</v>
      </c>
      <c r="D1806" s="13">
        <v>67</v>
      </c>
      <c r="E1806" s="13" t="str" cm="1">
        <f t="array" ref="E1806">_xlfn.IFS(D1806&lt;18,"Below 18",D1806&lt;=25,"18-25",D1806&lt;=35,"26-35",D1806&lt;=45,"36-45",D1806&lt;=55,"46-55",TRUE,"56+")</f>
        <v>56+</v>
      </c>
      <c r="F1806" s="13" t="s">
        <v>10336</v>
      </c>
      <c r="G1806" s="13" t="s">
        <v>10488</v>
      </c>
      <c r="H1806" s="13" t="s">
        <v>12296</v>
      </c>
      <c r="I1806" s="13" t="str">
        <f>_xlfn.XLOOKUP('Customer Information'!$A1806,'Policy Details'!$I$2:$I$5001,'Policy Details'!$A$2:$A$5001)</f>
        <v>POL95980834</v>
      </c>
    </row>
    <row r="1807" spans="1:9">
      <c r="A1807" s="11" t="s">
        <v>1812</v>
      </c>
      <c r="B1807" s="8" t="s">
        <v>6792</v>
      </c>
      <c r="C1807" s="8" t="s">
        <v>9846</v>
      </c>
      <c r="D1807" s="8">
        <v>55</v>
      </c>
      <c r="E1807" s="8" t="str" cm="1">
        <f t="array" ref="E1807">_xlfn.IFS(D1807&lt;18,"Below 18",D1807&lt;=25,"18-25",D1807&lt;=35,"26-35",D1807&lt;=45,"36-45",D1807&lt;=55,"46-55",TRUE,"56+")</f>
        <v>46-55</v>
      </c>
      <c r="F1807" s="8" t="s">
        <v>9866</v>
      </c>
      <c r="G1807" s="8" t="s">
        <v>10490</v>
      </c>
      <c r="H1807" s="8" t="s">
        <v>12297</v>
      </c>
      <c r="I1807" s="8" t="e">
        <f>_xlfn.XLOOKUP('Customer Information'!$A1807,'Policy Details'!$I$2:$I$5001,'Policy Details'!$A$2:$A$5001)</f>
        <v>#N/A</v>
      </c>
    </row>
    <row r="1808" spans="1:9">
      <c r="A1808" s="12" t="s">
        <v>1813</v>
      </c>
      <c r="B1808" s="13" t="s">
        <v>6793</v>
      </c>
      <c r="C1808" s="13" t="s">
        <v>9847</v>
      </c>
      <c r="D1808" s="13">
        <v>56</v>
      </c>
      <c r="E1808" s="13" t="str" cm="1">
        <f t="array" ref="E1808">_xlfn.IFS(D1808&lt;18,"Below 18",D1808&lt;=25,"18-25",D1808&lt;=35,"26-35",D1808&lt;=45,"36-45",D1808&lt;=55,"46-55",TRUE,"56+")</f>
        <v>56+</v>
      </c>
      <c r="F1808" s="13" t="s">
        <v>10051</v>
      </c>
      <c r="G1808" s="13" t="s">
        <v>10489</v>
      </c>
      <c r="H1808" s="13" t="s">
        <v>12298</v>
      </c>
      <c r="I1808" s="13" t="e">
        <f>_xlfn.XLOOKUP('Customer Information'!$A1808,'Policy Details'!$I$2:$I$5001,'Policy Details'!$A$2:$A$5001)</f>
        <v>#N/A</v>
      </c>
    </row>
    <row r="1809" spans="1:9">
      <c r="A1809" s="11" t="s">
        <v>1814</v>
      </c>
      <c r="B1809" s="8" t="s">
        <v>6794</v>
      </c>
      <c r="C1809" s="8" t="s">
        <v>9846</v>
      </c>
      <c r="D1809" s="8">
        <v>68</v>
      </c>
      <c r="E1809" s="8" t="str" cm="1">
        <f t="array" ref="E1809">_xlfn.IFS(D1809&lt;18,"Below 18",D1809&lt;=25,"18-25",D1809&lt;=35,"26-35",D1809&lt;=45,"36-45",D1809&lt;=55,"46-55",TRUE,"56+")</f>
        <v>56+</v>
      </c>
      <c r="F1809" s="8" t="s">
        <v>10250</v>
      </c>
      <c r="G1809" s="8" t="s">
        <v>10489</v>
      </c>
      <c r="H1809" s="8" t="s">
        <v>12299</v>
      </c>
      <c r="I1809" s="8" t="e">
        <f>_xlfn.XLOOKUP('Customer Information'!$A1809,'Policy Details'!$I$2:$I$5001,'Policy Details'!$A$2:$A$5001)</f>
        <v>#N/A</v>
      </c>
    </row>
    <row r="1810" spans="1:9">
      <c r="A1810" s="12" t="s">
        <v>1815</v>
      </c>
      <c r="B1810" s="13" t="s">
        <v>6795</v>
      </c>
      <c r="C1810" s="13" t="s">
        <v>9846</v>
      </c>
      <c r="D1810" s="13">
        <v>85</v>
      </c>
      <c r="E1810" s="13" t="str" cm="1">
        <f t="array" ref="E1810">_xlfn.IFS(D1810&lt;18,"Below 18",D1810&lt;=25,"18-25",D1810&lt;=35,"26-35",D1810&lt;=45,"36-45",D1810&lt;=55,"46-55",TRUE,"56+")</f>
        <v>56+</v>
      </c>
      <c r="F1810" s="13" t="s">
        <v>10291</v>
      </c>
      <c r="G1810" s="13" t="s">
        <v>10491</v>
      </c>
      <c r="H1810" s="13" t="s">
        <v>12300</v>
      </c>
      <c r="I1810" s="13" t="str">
        <f>_xlfn.XLOOKUP('Customer Information'!$A1810,'Policy Details'!$I$2:$I$5001,'Policy Details'!$A$2:$A$5001)</f>
        <v>POL25170126</v>
      </c>
    </row>
    <row r="1811" spans="1:9">
      <c r="A1811" s="11" t="s">
        <v>1816</v>
      </c>
      <c r="B1811" s="8" t="s">
        <v>6796</v>
      </c>
      <c r="C1811" s="8" t="s">
        <v>9846</v>
      </c>
      <c r="D1811" s="8">
        <v>39</v>
      </c>
      <c r="E1811" s="8" t="str" cm="1">
        <f t="array" ref="E1811">_xlfn.IFS(D1811&lt;18,"Below 18",D1811&lt;=25,"18-25",D1811&lt;=35,"26-35",D1811&lt;=45,"36-45",D1811&lt;=55,"46-55",TRUE,"56+")</f>
        <v>36-45</v>
      </c>
      <c r="F1811" s="8" t="s">
        <v>9937</v>
      </c>
      <c r="G1811" s="8" t="s">
        <v>10490</v>
      </c>
      <c r="H1811" s="8" t="s">
        <v>12301</v>
      </c>
      <c r="I1811" s="8" t="e">
        <f>_xlfn.XLOOKUP('Customer Information'!$A1811,'Policy Details'!$I$2:$I$5001,'Policy Details'!$A$2:$A$5001)</f>
        <v>#N/A</v>
      </c>
    </row>
    <row r="1812" spans="1:9">
      <c r="A1812" s="12" t="s">
        <v>1817</v>
      </c>
      <c r="B1812" s="13" t="s">
        <v>6797</v>
      </c>
      <c r="C1812" s="13" t="s">
        <v>9847</v>
      </c>
      <c r="D1812" s="13">
        <v>27</v>
      </c>
      <c r="E1812" s="13" t="str" cm="1">
        <f t="array" ref="E1812">_xlfn.IFS(D1812&lt;18,"Below 18",D1812&lt;=25,"18-25",D1812&lt;=35,"26-35",D1812&lt;=45,"36-45",D1812&lt;=55,"46-55",TRUE,"56+")</f>
        <v>26-35</v>
      </c>
      <c r="F1812" s="13" t="s">
        <v>10333</v>
      </c>
      <c r="G1812" s="13" t="s">
        <v>10491</v>
      </c>
      <c r="H1812" s="13" t="s">
        <v>12302</v>
      </c>
      <c r="I1812" s="13" t="str">
        <f>_xlfn.XLOOKUP('Customer Information'!$A1812,'Policy Details'!$I$2:$I$5001,'Policy Details'!$A$2:$A$5001)</f>
        <v>POL37389130</v>
      </c>
    </row>
    <row r="1813" spans="1:9">
      <c r="A1813" s="11" t="s">
        <v>1818</v>
      </c>
      <c r="B1813" s="8" t="s">
        <v>6798</v>
      </c>
      <c r="C1813" s="8" t="s">
        <v>9847</v>
      </c>
      <c r="D1813" s="8">
        <v>30</v>
      </c>
      <c r="E1813" s="8" t="str" cm="1">
        <f t="array" ref="E1813">_xlfn.IFS(D1813&lt;18,"Below 18",D1813&lt;=25,"18-25",D1813&lt;=35,"26-35",D1813&lt;=45,"36-45",D1813&lt;=55,"46-55",TRUE,"56+")</f>
        <v>26-35</v>
      </c>
      <c r="F1813" s="8" t="s">
        <v>9930</v>
      </c>
      <c r="G1813" s="8" t="s">
        <v>10489</v>
      </c>
      <c r="H1813" s="8" t="s">
        <v>12303</v>
      </c>
      <c r="I1813" s="8" t="str">
        <f>_xlfn.XLOOKUP('Customer Information'!$A1813,'Policy Details'!$I$2:$I$5001,'Policy Details'!$A$2:$A$5001)</f>
        <v>POL48449977</v>
      </c>
    </row>
    <row r="1814" spans="1:9">
      <c r="A1814" s="12" t="s">
        <v>1819</v>
      </c>
      <c r="B1814" s="13" t="s">
        <v>6799</v>
      </c>
      <c r="C1814" s="13" t="s">
        <v>9847</v>
      </c>
      <c r="D1814" s="13">
        <v>32</v>
      </c>
      <c r="E1814" s="13" t="str" cm="1">
        <f t="array" ref="E1814">_xlfn.IFS(D1814&lt;18,"Below 18",D1814&lt;=25,"18-25",D1814&lt;=35,"26-35",D1814&lt;=45,"36-45",D1814&lt;=55,"46-55",TRUE,"56+")</f>
        <v>26-35</v>
      </c>
      <c r="F1814" s="13" t="s">
        <v>9859</v>
      </c>
      <c r="G1814" s="13" t="s">
        <v>10491</v>
      </c>
      <c r="H1814" s="13" t="s">
        <v>12304</v>
      </c>
      <c r="I1814" s="13" t="str">
        <f>_xlfn.XLOOKUP('Customer Information'!$A1814,'Policy Details'!$I$2:$I$5001,'Policy Details'!$A$2:$A$5001)</f>
        <v>POL12716498</v>
      </c>
    </row>
    <row r="1815" spans="1:9">
      <c r="A1815" s="11" t="s">
        <v>1820</v>
      </c>
      <c r="B1815" s="8" t="s">
        <v>6800</v>
      </c>
      <c r="C1815" s="8" t="s">
        <v>9848</v>
      </c>
      <c r="D1815" s="8">
        <v>31</v>
      </c>
      <c r="E1815" s="8" t="str" cm="1">
        <f t="array" ref="E1815">_xlfn.IFS(D1815&lt;18,"Below 18",D1815&lt;=25,"18-25",D1815&lt;=35,"26-35",D1815&lt;=45,"36-45",D1815&lt;=55,"46-55",TRUE,"56+")</f>
        <v>26-35</v>
      </c>
      <c r="F1815" s="8" t="s">
        <v>9868</v>
      </c>
      <c r="G1815" s="8" t="s">
        <v>10491</v>
      </c>
      <c r="H1815" s="8" t="s">
        <v>12305</v>
      </c>
      <c r="I1815" s="8" t="e">
        <f>_xlfn.XLOOKUP('Customer Information'!$A1815,'Policy Details'!$I$2:$I$5001,'Policy Details'!$A$2:$A$5001)</f>
        <v>#N/A</v>
      </c>
    </row>
    <row r="1816" spans="1:9">
      <c r="A1816" s="12" t="s">
        <v>1821</v>
      </c>
      <c r="B1816" s="13" t="s">
        <v>6801</v>
      </c>
      <c r="C1816" s="13" t="s">
        <v>9847</v>
      </c>
      <c r="D1816" s="13">
        <v>28</v>
      </c>
      <c r="E1816" s="13" t="str" cm="1">
        <f t="array" ref="E1816">_xlfn.IFS(D1816&lt;18,"Below 18",D1816&lt;=25,"18-25",D1816&lt;=35,"26-35",D1816&lt;=45,"36-45",D1816&lt;=55,"46-55",TRUE,"56+")</f>
        <v>26-35</v>
      </c>
      <c r="F1816" s="13" t="s">
        <v>9881</v>
      </c>
      <c r="G1816" s="13" t="s">
        <v>10491</v>
      </c>
      <c r="H1816" s="13" t="s">
        <v>12306</v>
      </c>
      <c r="I1816" s="13" t="str">
        <f>_xlfn.XLOOKUP('Customer Information'!$A1816,'Policy Details'!$I$2:$I$5001,'Policy Details'!$A$2:$A$5001)</f>
        <v>POL78018067</v>
      </c>
    </row>
    <row r="1817" spans="1:9">
      <c r="A1817" s="11" t="s">
        <v>1822</v>
      </c>
      <c r="B1817" s="8" t="s">
        <v>6802</v>
      </c>
      <c r="C1817" s="8" t="s">
        <v>9848</v>
      </c>
      <c r="D1817" s="8">
        <v>69</v>
      </c>
      <c r="E1817" s="8" t="str" cm="1">
        <f t="array" ref="E1817">_xlfn.IFS(D1817&lt;18,"Below 18",D1817&lt;=25,"18-25",D1817&lt;=35,"26-35",D1817&lt;=45,"36-45",D1817&lt;=55,"46-55",TRUE,"56+")</f>
        <v>56+</v>
      </c>
      <c r="F1817" s="8" t="s">
        <v>10121</v>
      </c>
      <c r="G1817" s="8" t="s">
        <v>10491</v>
      </c>
      <c r="H1817" s="8" t="s">
        <v>12307</v>
      </c>
      <c r="I1817" s="8" t="str">
        <f>_xlfn.XLOOKUP('Customer Information'!$A1817,'Policy Details'!$I$2:$I$5001,'Policy Details'!$A$2:$A$5001)</f>
        <v>POL24708378</v>
      </c>
    </row>
    <row r="1818" spans="1:9">
      <c r="A1818" s="12" t="s">
        <v>1823</v>
      </c>
      <c r="B1818" s="13" t="s">
        <v>6803</v>
      </c>
      <c r="C1818" s="13" t="s">
        <v>9846</v>
      </c>
      <c r="D1818" s="13">
        <v>31</v>
      </c>
      <c r="E1818" s="13" t="str" cm="1">
        <f t="array" ref="E1818">_xlfn.IFS(D1818&lt;18,"Below 18",D1818&lt;=25,"18-25",D1818&lt;=35,"26-35",D1818&lt;=45,"36-45",D1818&lt;=55,"46-55",TRUE,"56+")</f>
        <v>26-35</v>
      </c>
      <c r="F1818" s="13" t="s">
        <v>9969</v>
      </c>
      <c r="G1818" s="13" t="s">
        <v>10489</v>
      </c>
      <c r="H1818" s="13" t="s">
        <v>12308</v>
      </c>
      <c r="I1818" s="13" t="e">
        <f>_xlfn.XLOOKUP('Customer Information'!$A1818,'Policy Details'!$I$2:$I$5001,'Policy Details'!$A$2:$A$5001)</f>
        <v>#N/A</v>
      </c>
    </row>
    <row r="1819" spans="1:9">
      <c r="A1819" s="11" t="s">
        <v>1824</v>
      </c>
      <c r="B1819" s="8" t="s">
        <v>6804</v>
      </c>
      <c r="C1819" s="8" t="s">
        <v>9848</v>
      </c>
      <c r="D1819" s="8">
        <v>48</v>
      </c>
      <c r="E1819" s="8" t="str" cm="1">
        <f t="array" ref="E1819">_xlfn.IFS(D1819&lt;18,"Below 18",D1819&lt;=25,"18-25",D1819&lt;=35,"26-35",D1819&lt;=45,"36-45",D1819&lt;=55,"46-55",TRUE,"56+")</f>
        <v>46-55</v>
      </c>
      <c r="F1819" s="8" t="s">
        <v>10184</v>
      </c>
      <c r="G1819" s="8" t="s">
        <v>10490</v>
      </c>
      <c r="H1819" s="8" t="s">
        <v>12309</v>
      </c>
      <c r="I1819" s="8" t="e">
        <f>_xlfn.XLOOKUP('Customer Information'!$A1819,'Policy Details'!$I$2:$I$5001,'Policy Details'!$A$2:$A$5001)</f>
        <v>#N/A</v>
      </c>
    </row>
    <row r="1820" spans="1:9">
      <c r="A1820" s="12" t="s">
        <v>1825</v>
      </c>
      <c r="B1820" s="13" t="s">
        <v>6805</v>
      </c>
      <c r="C1820" s="13" t="s">
        <v>9846</v>
      </c>
      <c r="D1820" s="13">
        <v>59</v>
      </c>
      <c r="E1820" s="13" t="str" cm="1">
        <f t="array" ref="E1820">_xlfn.IFS(D1820&lt;18,"Below 18",D1820&lt;=25,"18-25",D1820&lt;=35,"26-35",D1820&lt;=45,"36-45",D1820&lt;=55,"46-55",TRUE,"56+")</f>
        <v>56+</v>
      </c>
      <c r="F1820" s="13" t="s">
        <v>10381</v>
      </c>
      <c r="G1820" s="13" t="s">
        <v>10488</v>
      </c>
      <c r="H1820" s="13" t="s">
        <v>12310</v>
      </c>
      <c r="I1820" s="13" t="str">
        <f>_xlfn.XLOOKUP('Customer Information'!$A1820,'Policy Details'!$I$2:$I$5001,'Policy Details'!$A$2:$A$5001)</f>
        <v>POL93504222</v>
      </c>
    </row>
    <row r="1821" spans="1:9">
      <c r="A1821" s="11" t="s">
        <v>1826</v>
      </c>
      <c r="B1821" s="8" t="s">
        <v>6806</v>
      </c>
      <c r="C1821" s="8" t="s">
        <v>9848</v>
      </c>
      <c r="D1821" s="8">
        <v>73</v>
      </c>
      <c r="E1821" s="8" t="str" cm="1">
        <f t="array" ref="E1821">_xlfn.IFS(D1821&lt;18,"Below 18",D1821&lt;=25,"18-25",D1821&lt;=35,"26-35",D1821&lt;=45,"36-45",D1821&lt;=55,"46-55",TRUE,"56+")</f>
        <v>56+</v>
      </c>
      <c r="F1821" s="8" t="s">
        <v>10458</v>
      </c>
      <c r="G1821" s="8" t="s">
        <v>10491</v>
      </c>
      <c r="H1821" s="8" t="s">
        <v>12311</v>
      </c>
      <c r="I1821" s="8" t="str">
        <f>_xlfn.XLOOKUP('Customer Information'!$A1821,'Policy Details'!$I$2:$I$5001,'Policy Details'!$A$2:$A$5001)</f>
        <v>POL09632911</v>
      </c>
    </row>
    <row r="1822" spans="1:9">
      <c r="A1822" s="12" t="s">
        <v>1827</v>
      </c>
      <c r="B1822" s="13" t="s">
        <v>6807</v>
      </c>
      <c r="C1822" s="13" t="s">
        <v>9848</v>
      </c>
      <c r="D1822" s="13">
        <v>20</v>
      </c>
      <c r="E1822" s="13" t="str" cm="1">
        <f t="array" ref="E1822">_xlfn.IFS(D1822&lt;18,"Below 18",D1822&lt;=25,"18-25",D1822&lt;=35,"26-35",D1822&lt;=45,"36-45",D1822&lt;=55,"46-55",TRUE,"56+")</f>
        <v>18-25</v>
      </c>
      <c r="F1822" s="13" t="s">
        <v>9972</v>
      </c>
      <c r="G1822" s="13" t="s">
        <v>10488</v>
      </c>
      <c r="H1822" s="13" t="s">
        <v>12312</v>
      </c>
      <c r="I1822" s="13" t="str">
        <f>_xlfn.XLOOKUP('Customer Information'!$A1822,'Policy Details'!$I$2:$I$5001,'Policy Details'!$A$2:$A$5001)</f>
        <v>POL64169471</v>
      </c>
    </row>
    <row r="1823" spans="1:9">
      <c r="A1823" s="11" t="s">
        <v>1828</v>
      </c>
      <c r="B1823" s="8" t="s">
        <v>6808</v>
      </c>
      <c r="C1823" s="8" t="s">
        <v>9848</v>
      </c>
      <c r="D1823" s="8">
        <v>24</v>
      </c>
      <c r="E1823" s="8" t="str" cm="1">
        <f t="array" ref="E1823">_xlfn.IFS(D1823&lt;18,"Below 18",D1823&lt;=25,"18-25",D1823&lt;=35,"26-35",D1823&lt;=45,"36-45",D1823&lt;=55,"46-55",TRUE,"56+")</f>
        <v>18-25</v>
      </c>
      <c r="F1823" s="8" t="s">
        <v>10305</v>
      </c>
      <c r="G1823" s="8" t="s">
        <v>10491</v>
      </c>
      <c r="H1823" s="8" t="s">
        <v>12313</v>
      </c>
      <c r="I1823" s="8" t="e">
        <f>_xlfn.XLOOKUP('Customer Information'!$A1823,'Policy Details'!$I$2:$I$5001,'Policy Details'!$A$2:$A$5001)</f>
        <v>#N/A</v>
      </c>
    </row>
    <row r="1824" spans="1:9">
      <c r="A1824" s="12" t="s">
        <v>1829</v>
      </c>
      <c r="B1824" s="13" t="s">
        <v>6809</v>
      </c>
      <c r="C1824" s="13" t="s">
        <v>9847</v>
      </c>
      <c r="D1824" s="13">
        <v>36</v>
      </c>
      <c r="E1824" s="13" t="str" cm="1">
        <f t="array" ref="E1824">_xlfn.IFS(D1824&lt;18,"Below 18",D1824&lt;=25,"18-25",D1824&lt;=35,"26-35",D1824&lt;=45,"36-45",D1824&lt;=55,"46-55",TRUE,"56+")</f>
        <v>36-45</v>
      </c>
      <c r="F1824" s="13" t="s">
        <v>10241</v>
      </c>
      <c r="G1824" s="13" t="s">
        <v>10489</v>
      </c>
      <c r="H1824" s="13" t="s">
        <v>12314</v>
      </c>
      <c r="I1824" s="13" t="e">
        <f>_xlfn.XLOOKUP('Customer Information'!$A1824,'Policy Details'!$I$2:$I$5001,'Policy Details'!$A$2:$A$5001)</f>
        <v>#N/A</v>
      </c>
    </row>
    <row r="1825" spans="1:9">
      <c r="A1825" s="11" t="s">
        <v>1830</v>
      </c>
      <c r="B1825" s="8" t="s">
        <v>6810</v>
      </c>
      <c r="C1825" s="8" t="s">
        <v>9848</v>
      </c>
      <c r="D1825" s="8">
        <v>70</v>
      </c>
      <c r="E1825" s="8" t="str" cm="1">
        <f t="array" ref="E1825">_xlfn.IFS(D1825&lt;18,"Below 18",D1825&lt;=25,"18-25",D1825&lt;=35,"26-35",D1825&lt;=45,"36-45",D1825&lt;=55,"46-55",TRUE,"56+")</f>
        <v>56+</v>
      </c>
      <c r="F1825" s="8" t="s">
        <v>9946</v>
      </c>
      <c r="G1825" s="8" t="s">
        <v>10489</v>
      </c>
      <c r="H1825" s="8" t="s">
        <v>12315</v>
      </c>
      <c r="I1825" s="8" t="str">
        <f>_xlfn.XLOOKUP('Customer Information'!$A1825,'Policy Details'!$I$2:$I$5001,'Policy Details'!$A$2:$A$5001)</f>
        <v>POL66023892</v>
      </c>
    </row>
    <row r="1826" spans="1:9">
      <c r="A1826" s="12" t="s">
        <v>1831</v>
      </c>
      <c r="B1826" s="13" t="s">
        <v>6811</v>
      </c>
      <c r="C1826" s="13" t="s">
        <v>9848</v>
      </c>
      <c r="D1826" s="13">
        <v>35</v>
      </c>
      <c r="E1826" s="13" t="str" cm="1">
        <f t="array" ref="E1826">_xlfn.IFS(D1826&lt;18,"Below 18",D1826&lt;=25,"18-25",D1826&lt;=35,"26-35",D1826&lt;=45,"36-45",D1826&lt;=55,"46-55",TRUE,"56+")</f>
        <v>26-35</v>
      </c>
      <c r="F1826" s="13" t="s">
        <v>10459</v>
      </c>
      <c r="G1826" s="13" t="s">
        <v>10490</v>
      </c>
      <c r="H1826" s="13" t="s">
        <v>12316</v>
      </c>
      <c r="I1826" s="13" t="e">
        <f>_xlfn.XLOOKUP('Customer Information'!$A1826,'Policy Details'!$I$2:$I$5001,'Policy Details'!$A$2:$A$5001)</f>
        <v>#N/A</v>
      </c>
    </row>
    <row r="1827" spans="1:9">
      <c r="A1827" s="11" t="s">
        <v>1832</v>
      </c>
      <c r="B1827" s="8" t="s">
        <v>6812</v>
      </c>
      <c r="C1827" s="8" t="s">
        <v>9846</v>
      </c>
      <c r="D1827" s="8">
        <v>56</v>
      </c>
      <c r="E1827" s="8" t="str" cm="1">
        <f t="array" ref="E1827">_xlfn.IFS(D1827&lt;18,"Below 18",D1827&lt;=25,"18-25",D1827&lt;=35,"26-35",D1827&lt;=45,"36-45",D1827&lt;=55,"46-55",TRUE,"56+")</f>
        <v>56+</v>
      </c>
      <c r="F1827" s="8" t="s">
        <v>10279</v>
      </c>
      <c r="G1827" s="8" t="s">
        <v>10491</v>
      </c>
      <c r="H1827" s="8" t="s">
        <v>12317</v>
      </c>
      <c r="I1827" s="8" t="e">
        <f>_xlfn.XLOOKUP('Customer Information'!$A1827,'Policy Details'!$I$2:$I$5001,'Policy Details'!$A$2:$A$5001)</f>
        <v>#N/A</v>
      </c>
    </row>
    <row r="1828" spans="1:9">
      <c r="A1828" s="12" t="s">
        <v>1833</v>
      </c>
      <c r="B1828" s="13" t="s">
        <v>6813</v>
      </c>
      <c r="C1828" s="13" t="s">
        <v>9848</v>
      </c>
      <c r="D1828" s="13">
        <v>38</v>
      </c>
      <c r="E1828" s="13" t="str" cm="1">
        <f t="array" ref="E1828">_xlfn.IFS(D1828&lt;18,"Below 18",D1828&lt;=25,"18-25",D1828&lt;=35,"26-35",D1828&lt;=45,"36-45",D1828&lt;=55,"46-55",TRUE,"56+")</f>
        <v>36-45</v>
      </c>
      <c r="F1828" s="13" t="s">
        <v>9999</v>
      </c>
      <c r="G1828" s="13" t="s">
        <v>10488</v>
      </c>
      <c r="H1828" s="13" t="s">
        <v>12318</v>
      </c>
      <c r="I1828" s="13" t="e">
        <f>_xlfn.XLOOKUP('Customer Information'!$A1828,'Policy Details'!$I$2:$I$5001,'Policy Details'!$A$2:$A$5001)</f>
        <v>#N/A</v>
      </c>
    </row>
    <row r="1829" spans="1:9">
      <c r="A1829" s="11" t="s">
        <v>1834</v>
      </c>
      <c r="B1829" s="8" t="s">
        <v>6814</v>
      </c>
      <c r="C1829" s="8" t="s">
        <v>9847</v>
      </c>
      <c r="D1829" s="8">
        <v>40</v>
      </c>
      <c r="E1829" s="8" t="str" cm="1">
        <f t="array" ref="E1829">_xlfn.IFS(D1829&lt;18,"Below 18",D1829&lt;=25,"18-25",D1829&lt;=35,"26-35",D1829&lt;=45,"36-45",D1829&lt;=55,"46-55",TRUE,"56+")</f>
        <v>36-45</v>
      </c>
      <c r="F1829" s="8" t="s">
        <v>10035</v>
      </c>
      <c r="G1829" s="8" t="s">
        <v>10491</v>
      </c>
      <c r="H1829" s="8" t="s">
        <v>12319</v>
      </c>
      <c r="I1829" s="8" t="str">
        <f>_xlfn.XLOOKUP('Customer Information'!$A1829,'Policy Details'!$I$2:$I$5001,'Policy Details'!$A$2:$A$5001)</f>
        <v>POL13297022</v>
      </c>
    </row>
    <row r="1830" spans="1:9">
      <c r="A1830" s="12" t="s">
        <v>1835</v>
      </c>
      <c r="B1830" s="13" t="s">
        <v>6815</v>
      </c>
      <c r="C1830" s="13" t="s">
        <v>9848</v>
      </c>
      <c r="D1830" s="13">
        <v>35</v>
      </c>
      <c r="E1830" s="13" t="str" cm="1">
        <f t="array" ref="E1830">_xlfn.IFS(D1830&lt;18,"Below 18",D1830&lt;=25,"18-25",D1830&lt;=35,"26-35",D1830&lt;=45,"36-45",D1830&lt;=55,"46-55",TRUE,"56+")</f>
        <v>26-35</v>
      </c>
      <c r="F1830" s="13" t="s">
        <v>10460</v>
      </c>
      <c r="G1830" s="13" t="s">
        <v>10489</v>
      </c>
      <c r="H1830" s="13" t="s">
        <v>12320</v>
      </c>
      <c r="I1830" s="13" t="str">
        <f>_xlfn.XLOOKUP('Customer Information'!$A1830,'Policy Details'!$I$2:$I$5001,'Policy Details'!$A$2:$A$5001)</f>
        <v>POL17342511</v>
      </c>
    </row>
    <row r="1831" spans="1:9">
      <c r="A1831" s="11" t="s">
        <v>1836</v>
      </c>
      <c r="B1831" s="8" t="s">
        <v>6816</v>
      </c>
      <c r="C1831" s="8" t="s">
        <v>9847</v>
      </c>
      <c r="D1831" s="8">
        <v>23</v>
      </c>
      <c r="E1831" s="8" t="str" cm="1">
        <f t="array" ref="E1831">_xlfn.IFS(D1831&lt;18,"Below 18",D1831&lt;=25,"18-25",D1831&lt;=35,"26-35",D1831&lt;=45,"36-45",D1831&lt;=55,"46-55",TRUE,"56+")</f>
        <v>18-25</v>
      </c>
      <c r="F1831" s="8" t="s">
        <v>10094</v>
      </c>
      <c r="G1831" s="8" t="s">
        <v>10490</v>
      </c>
      <c r="H1831" s="8" t="s">
        <v>12321</v>
      </c>
      <c r="I1831" s="8" t="e">
        <f>_xlfn.XLOOKUP('Customer Information'!$A1831,'Policy Details'!$I$2:$I$5001,'Policy Details'!$A$2:$A$5001)</f>
        <v>#N/A</v>
      </c>
    </row>
    <row r="1832" spans="1:9">
      <c r="A1832" s="12" t="s">
        <v>1837</v>
      </c>
      <c r="B1832" s="13" t="s">
        <v>6817</v>
      </c>
      <c r="C1832" s="13" t="s">
        <v>9846</v>
      </c>
      <c r="D1832" s="13">
        <v>30</v>
      </c>
      <c r="E1832" s="13" t="str" cm="1">
        <f t="array" ref="E1832">_xlfn.IFS(D1832&lt;18,"Below 18",D1832&lt;=25,"18-25",D1832&lt;=35,"26-35",D1832&lt;=45,"36-45",D1832&lt;=55,"46-55",TRUE,"56+")</f>
        <v>26-35</v>
      </c>
      <c r="F1832" s="13" t="s">
        <v>9913</v>
      </c>
      <c r="G1832" s="13" t="s">
        <v>10488</v>
      </c>
      <c r="H1832" s="13" t="s">
        <v>12322</v>
      </c>
      <c r="I1832" s="13" t="str">
        <f>_xlfn.XLOOKUP('Customer Information'!$A1832,'Policy Details'!$I$2:$I$5001,'Policy Details'!$A$2:$A$5001)</f>
        <v>POL55664607</v>
      </c>
    </row>
    <row r="1833" spans="1:9">
      <c r="A1833" s="11" t="s">
        <v>1838</v>
      </c>
      <c r="B1833" s="8" t="s">
        <v>6818</v>
      </c>
      <c r="C1833" s="8" t="s">
        <v>9846</v>
      </c>
      <c r="D1833" s="8">
        <v>38</v>
      </c>
      <c r="E1833" s="8" t="str" cm="1">
        <f t="array" ref="E1833">_xlfn.IFS(D1833&lt;18,"Below 18",D1833&lt;=25,"18-25",D1833&lt;=35,"26-35",D1833&lt;=45,"36-45",D1833&lt;=55,"46-55",TRUE,"56+")</f>
        <v>36-45</v>
      </c>
      <c r="F1833" s="8" t="s">
        <v>9907</v>
      </c>
      <c r="G1833" s="8" t="s">
        <v>10488</v>
      </c>
      <c r="H1833" s="8" t="s">
        <v>12323</v>
      </c>
      <c r="I1833" s="8" t="str">
        <f>_xlfn.XLOOKUP('Customer Information'!$A1833,'Policy Details'!$I$2:$I$5001,'Policy Details'!$A$2:$A$5001)</f>
        <v>POL37660659</v>
      </c>
    </row>
    <row r="1834" spans="1:9">
      <c r="A1834" s="12" t="s">
        <v>1839</v>
      </c>
      <c r="B1834" s="13" t="s">
        <v>6819</v>
      </c>
      <c r="C1834" s="13" t="s">
        <v>9848</v>
      </c>
      <c r="D1834" s="13">
        <v>44</v>
      </c>
      <c r="E1834" s="13" t="str" cm="1">
        <f t="array" ref="E1834">_xlfn.IFS(D1834&lt;18,"Below 18",D1834&lt;=25,"18-25",D1834&lt;=35,"26-35",D1834&lt;=45,"36-45",D1834&lt;=55,"46-55",TRUE,"56+")</f>
        <v>36-45</v>
      </c>
      <c r="F1834" s="13" t="s">
        <v>10385</v>
      </c>
      <c r="G1834" s="13" t="s">
        <v>10491</v>
      </c>
      <c r="H1834" s="13" t="s">
        <v>12324</v>
      </c>
      <c r="I1834" s="13" t="e">
        <f>_xlfn.XLOOKUP('Customer Information'!$A1834,'Policy Details'!$I$2:$I$5001,'Policy Details'!$A$2:$A$5001)</f>
        <v>#N/A</v>
      </c>
    </row>
    <row r="1835" spans="1:9">
      <c r="A1835" s="11" t="s">
        <v>1840</v>
      </c>
      <c r="B1835" s="8" t="s">
        <v>6820</v>
      </c>
      <c r="C1835" s="8" t="s">
        <v>9848</v>
      </c>
      <c r="D1835" s="8">
        <v>54</v>
      </c>
      <c r="E1835" s="8" t="str" cm="1">
        <f t="array" ref="E1835">_xlfn.IFS(D1835&lt;18,"Below 18",D1835&lt;=25,"18-25",D1835&lt;=35,"26-35",D1835&lt;=45,"36-45",D1835&lt;=55,"46-55",TRUE,"56+")</f>
        <v>46-55</v>
      </c>
      <c r="F1835" s="8" t="s">
        <v>9879</v>
      </c>
      <c r="G1835" s="8" t="s">
        <v>10489</v>
      </c>
      <c r="H1835" s="8" t="s">
        <v>12325</v>
      </c>
      <c r="I1835" s="8" t="str">
        <f>_xlfn.XLOOKUP('Customer Information'!$A1835,'Policy Details'!$I$2:$I$5001,'Policy Details'!$A$2:$A$5001)</f>
        <v>POL14750217</v>
      </c>
    </row>
    <row r="1836" spans="1:9">
      <c r="A1836" s="12" t="s">
        <v>1841</v>
      </c>
      <c r="B1836" s="13" t="s">
        <v>6821</v>
      </c>
      <c r="C1836" s="13" t="s">
        <v>9848</v>
      </c>
      <c r="D1836" s="13">
        <v>43</v>
      </c>
      <c r="E1836" s="13" t="str" cm="1">
        <f t="array" ref="E1836">_xlfn.IFS(D1836&lt;18,"Below 18",D1836&lt;=25,"18-25",D1836&lt;=35,"26-35",D1836&lt;=45,"36-45",D1836&lt;=55,"46-55",TRUE,"56+")</f>
        <v>36-45</v>
      </c>
      <c r="F1836" s="13" t="s">
        <v>10069</v>
      </c>
      <c r="G1836" s="13" t="s">
        <v>10491</v>
      </c>
      <c r="H1836" s="13" t="s">
        <v>12326</v>
      </c>
      <c r="I1836" s="13" t="str">
        <f>_xlfn.XLOOKUP('Customer Information'!$A1836,'Policy Details'!$I$2:$I$5001,'Policy Details'!$A$2:$A$5001)</f>
        <v>POL32327074</v>
      </c>
    </row>
    <row r="1837" spans="1:9">
      <c r="A1837" s="11" t="s">
        <v>1842</v>
      </c>
      <c r="B1837" s="8" t="s">
        <v>6822</v>
      </c>
      <c r="C1837" s="8" t="s">
        <v>9846</v>
      </c>
      <c r="D1837" s="8">
        <v>27</v>
      </c>
      <c r="E1837" s="8" t="str" cm="1">
        <f t="array" ref="E1837">_xlfn.IFS(D1837&lt;18,"Below 18",D1837&lt;=25,"18-25",D1837&lt;=35,"26-35",D1837&lt;=45,"36-45",D1837&lt;=55,"46-55",TRUE,"56+")</f>
        <v>26-35</v>
      </c>
      <c r="F1837" s="8" t="s">
        <v>10284</v>
      </c>
      <c r="G1837" s="8" t="s">
        <v>10491</v>
      </c>
      <c r="H1837" s="8" t="s">
        <v>12327</v>
      </c>
      <c r="I1837" s="8" t="str">
        <f>_xlfn.XLOOKUP('Customer Information'!$A1837,'Policy Details'!$I$2:$I$5001,'Policy Details'!$A$2:$A$5001)</f>
        <v>POL18884095</v>
      </c>
    </row>
    <row r="1838" spans="1:9">
      <c r="A1838" s="12" t="s">
        <v>1843</v>
      </c>
      <c r="B1838" s="13" t="s">
        <v>6823</v>
      </c>
      <c r="C1838" s="13" t="s">
        <v>9848</v>
      </c>
      <c r="D1838" s="13">
        <v>70</v>
      </c>
      <c r="E1838" s="13" t="str" cm="1">
        <f t="array" ref="E1838">_xlfn.IFS(D1838&lt;18,"Below 18",D1838&lt;=25,"18-25",D1838&lt;=35,"26-35",D1838&lt;=45,"36-45",D1838&lt;=55,"46-55",TRUE,"56+")</f>
        <v>56+</v>
      </c>
      <c r="F1838" s="13" t="s">
        <v>10437</v>
      </c>
      <c r="G1838" s="13" t="s">
        <v>10491</v>
      </c>
      <c r="H1838" s="13" t="s">
        <v>12328</v>
      </c>
      <c r="I1838" s="13" t="e">
        <f>_xlfn.XLOOKUP('Customer Information'!$A1838,'Policy Details'!$I$2:$I$5001,'Policy Details'!$A$2:$A$5001)</f>
        <v>#N/A</v>
      </c>
    </row>
    <row r="1839" spans="1:9">
      <c r="A1839" s="11" t="s">
        <v>1844</v>
      </c>
      <c r="B1839" s="8" t="s">
        <v>6824</v>
      </c>
      <c r="C1839" s="8" t="s">
        <v>9848</v>
      </c>
      <c r="D1839" s="8">
        <v>67</v>
      </c>
      <c r="E1839" s="8" t="str" cm="1">
        <f t="array" ref="E1839">_xlfn.IFS(D1839&lt;18,"Below 18",D1839&lt;=25,"18-25",D1839&lt;=35,"26-35",D1839&lt;=45,"36-45",D1839&lt;=55,"46-55",TRUE,"56+")</f>
        <v>56+</v>
      </c>
      <c r="F1839" s="8" t="s">
        <v>10203</v>
      </c>
      <c r="G1839" s="8" t="s">
        <v>10488</v>
      </c>
      <c r="H1839" s="8" t="s">
        <v>12329</v>
      </c>
      <c r="I1839" s="8" t="str">
        <f>_xlfn.XLOOKUP('Customer Information'!$A1839,'Policy Details'!$I$2:$I$5001,'Policy Details'!$A$2:$A$5001)</f>
        <v>POL60396773</v>
      </c>
    </row>
    <row r="1840" spans="1:9">
      <c r="A1840" s="12" t="s">
        <v>1845</v>
      </c>
      <c r="B1840" s="13" t="s">
        <v>6825</v>
      </c>
      <c r="C1840" s="13" t="s">
        <v>9846</v>
      </c>
      <c r="D1840" s="13">
        <v>44</v>
      </c>
      <c r="E1840" s="13" t="str" cm="1">
        <f t="array" ref="E1840">_xlfn.IFS(D1840&lt;18,"Below 18",D1840&lt;=25,"18-25",D1840&lt;=35,"26-35",D1840&lt;=45,"36-45",D1840&lt;=55,"46-55",TRUE,"56+")</f>
        <v>36-45</v>
      </c>
      <c r="F1840" s="13" t="s">
        <v>9904</v>
      </c>
      <c r="G1840" s="13" t="s">
        <v>10490</v>
      </c>
      <c r="H1840" s="13" t="s">
        <v>12330</v>
      </c>
      <c r="I1840" s="13" t="str">
        <f>_xlfn.XLOOKUP('Customer Information'!$A1840,'Policy Details'!$I$2:$I$5001,'Policy Details'!$A$2:$A$5001)</f>
        <v>POL04910841</v>
      </c>
    </row>
    <row r="1841" spans="1:9">
      <c r="A1841" s="11" t="s">
        <v>1846</v>
      </c>
      <c r="B1841" s="8" t="s">
        <v>6826</v>
      </c>
      <c r="C1841" s="8" t="s">
        <v>9847</v>
      </c>
      <c r="D1841" s="8">
        <v>82</v>
      </c>
      <c r="E1841" s="8" t="str" cm="1">
        <f t="array" ref="E1841">_xlfn.IFS(D1841&lt;18,"Below 18",D1841&lt;=25,"18-25",D1841&lt;=35,"26-35",D1841&lt;=45,"36-45",D1841&lt;=55,"46-55",TRUE,"56+")</f>
        <v>56+</v>
      </c>
      <c r="F1841" s="8" t="s">
        <v>9981</v>
      </c>
      <c r="G1841" s="8" t="s">
        <v>10490</v>
      </c>
      <c r="H1841" s="8" t="s">
        <v>12331</v>
      </c>
      <c r="I1841" s="8" t="e">
        <f>_xlfn.XLOOKUP('Customer Information'!$A1841,'Policy Details'!$I$2:$I$5001,'Policy Details'!$A$2:$A$5001)</f>
        <v>#N/A</v>
      </c>
    </row>
    <row r="1842" spans="1:9">
      <c r="A1842" s="12" t="s">
        <v>1847</v>
      </c>
      <c r="B1842" s="13" t="s">
        <v>6827</v>
      </c>
      <c r="C1842" s="13" t="s">
        <v>9847</v>
      </c>
      <c r="D1842" s="13">
        <v>70</v>
      </c>
      <c r="E1842" s="13" t="str" cm="1">
        <f t="array" ref="E1842">_xlfn.IFS(D1842&lt;18,"Below 18",D1842&lt;=25,"18-25",D1842&lt;=35,"26-35",D1842&lt;=45,"36-45",D1842&lt;=55,"46-55",TRUE,"56+")</f>
        <v>56+</v>
      </c>
      <c r="F1842" s="13" t="s">
        <v>10096</v>
      </c>
      <c r="G1842" s="13" t="s">
        <v>10490</v>
      </c>
      <c r="H1842" s="13" t="s">
        <v>12332</v>
      </c>
      <c r="I1842" s="13" t="str">
        <f>_xlfn.XLOOKUP('Customer Information'!$A1842,'Policy Details'!$I$2:$I$5001,'Policy Details'!$A$2:$A$5001)</f>
        <v>POL80364635</v>
      </c>
    </row>
    <row r="1843" spans="1:9">
      <c r="A1843" s="11" t="s">
        <v>1848</v>
      </c>
      <c r="B1843" s="8" t="s">
        <v>6828</v>
      </c>
      <c r="C1843" s="8" t="s">
        <v>9847</v>
      </c>
      <c r="D1843" s="8">
        <v>47</v>
      </c>
      <c r="E1843" s="8" t="str" cm="1">
        <f t="array" ref="E1843">_xlfn.IFS(D1843&lt;18,"Below 18",D1843&lt;=25,"18-25",D1843&lt;=35,"26-35",D1843&lt;=45,"36-45",D1843&lt;=55,"46-55",TRUE,"56+")</f>
        <v>46-55</v>
      </c>
      <c r="F1843" s="8" t="s">
        <v>9972</v>
      </c>
      <c r="G1843" s="8" t="s">
        <v>10489</v>
      </c>
      <c r="H1843" s="8" t="s">
        <v>12333</v>
      </c>
      <c r="I1843" s="8" t="str">
        <f>_xlfn.XLOOKUP('Customer Information'!$A1843,'Policy Details'!$I$2:$I$5001,'Policy Details'!$A$2:$A$5001)</f>
        <v>POL38243316</v>
      </c>
    </row>
    <row r="1844" spans="1:9">
      <c r="A1844" s="12" t="s">
        <v>1849</v>
      </c>
      <c r="B1844" s="13" t="s">
        <v>6829</v>
      </c>
      <c r="C1844" s="13" t="s">
        <v>9847</v>
      </c>
      <c r="D1844" s="13">
        <v>38</v>
      </c>
      <c r="E1844" s="13" t="str" cm="1">
        <f t="array" ref="E1844">_xlfn.IFS(D1844&lt;18,"Below 18",D1844&lt;=25,"18-25",D1844&lt;=35,"26-35",D1844&lt;=45,"36-45",D1844&lt;=55,"46-55",TRUE,"56+")</f>
        <v>36-45</v>
      </c>
      <c r="F1844" s="13" t="s">
        <v>9868</v>
      </c>
      <c r="G1844" s="13" t="s">
        <v>10490</v>
      </c>
      <c r="H1844" s="13" t="s">
        <v>12334</v>
      </c>
      <c r="I1844" s="13" t="e">
        <f>_xlfn.XLOOKUP('Customer Information'!$A1844,'Policy Details'!$I$2:$I$5001,'Policy Details'!$A$2:$A$5001)</f>
        <v>#N/A</v>
      </c>
    </row>
    <row r="1845" spans="1:9">
      <c r="A1845" s="11" t="s">
        <v>1850</v>
      </c>
      <c r="B1845" s="8" t="s">
        <v>6830</v>
      </c>
      <c r="C1845" s="8" t="s">
        <v>9847</v>
      </c>
      <c r="D1845" s="8">
        <v>47</v>
      </c>
      <c r="E1845" s="8" t="str" cm="1">
        <f t="array" ref="E1845">_xlfn.IFS(D1845&lt;18,"Below 18",D1845&lt;=25,"18-25",D1845&lt;=35,"26-35",D1845&lt;=45,"36-45",D1845&lt;=55,"46-55",TRUE,"56+")</f>
        <v>46-55</v>
      </c>
      <c r="F1845" s="8" t="s">
        <v>10397</v>
      </c>
      <c r="G1845" s="8" t="s">
        <v>10490</v>
      </c>
      <c r="H1845" s="8" t="s">
        <v>12335</v>
      </c>
      <c r="I1845" s="8" t="str">
        <f>_xlfn.XLOOKUP('Customer Information'!$A1845,'Policy Details'!$I$2:$I$5001,'Policy Details'!$A$2:$A$5001)</f>
        <v>POL19709461</v>
      </c>
    </row>
    <row r="1846" spans="1:9">
      <c r="A1846" s="12" t="s">
        <v>1851</v>
      </c>
      <c r="B1846" s="13" t="s">
        <v>6831</v>
      </c>
      <c r="C1846" s="13" t="s">
        <v>9847</v>
      </c>
      <c r="D1846" s="13">
        <v>35</v>
      </c>
      <c r="E1846" s="13" t="str" cm="1">
        <f t="array" ref="E1846">_xlfn.IFS(D1846&lt;18,"Below 18",D1846&lt;=25,"18-25",D1846&lt;=35,"26-35",D1846&lt;=45,"36-45",D1846&lt;=55,"46-55",TRUE,"56+")</f>
        <v>26-35</v>
      </c>
      <c r="F1846" s="13" t="s">
        <v>9949</v>
      </c>
      <c r="G1846" s="13" t="s">
        <v>10491</v>
      </c>
      <c r="H1846" s="13" t="s">
        <v>12336</v>
      </c>
      <c r="I1846" s="13" t="str">
        <f>_xlfn.XLOOKUP('Customer Information'!$A1846,'Policy Details'!$I$2:$I$5001,'Policy Details'!$A$2:$A$5001)</f>
        <v>POL05429840</v>
      </c>
    </row>
    <row r="1847" spans="1:9">
      <c r="A1847" s="11" t="s">
        <v>1852</v>
      </c>
      <c r="B1847" s="8" t="s">
        <v>6832</v>
      </c>
      <c r="C1847" s="8" t="s">
        <v>9848</v>
      </c>
      <c r="D1847" s="8">
        <v>56</v>
      </c>
      <c r="E1847" s="8" t="str" cm="1">
        <f t="array" ref="E1847">_xlfn.IFS(D1847&lt;18,"Below 18",D1847&lt;=25,"18-25",D1847&lt;=35,"26-35",D1847&lt;=45,"36-45",D1847&lt;=55,"46-55",TRUE,"56+")</f>
        <v>56+</v>
      </c>
      <c r="F1847" s="8" t="s">
        <v>10370</v>
      </c>
      <c r="G1847" s="8" t="s">
        <v>10491</v>
      </c>
      <c r="H1847" s="8" t="s">
        <v>12337</v>
      </c>
      <c r="I1847" s="8" t="e">
        <f>_xlfn.XLOOKUP('Customer Information'!$A1847,'Policy Details'!$I$2:$I$5001,'Policy Details'!$A$2:$A$5001)</f>
        <v>#N/A</v>
      </c>
    </row>
    <row r="1848" spans="1:9">
      <c r="A1848" s="12" t="s">
        <v>1853</v>
      </c>
      <c r="B1848" s="13" t="s">
        <v>6833</v>
      </c>
      <c r="C1848" s="13" t="s">
        <v>9848</v>
      </c>
      <c r="D1848" s="13">
        <v>80</v>
      </c>
      <c r="E1848" s="13" t="str" cm="1">
        <f t="array" ref="E1848">_xlfn.IFS(D1848&lt;18,"Below 18",D1848&lt;=25,"18-25",D1848&lt;=35,"26-35",D1848&lt;=45,"36-45",D1848&lt;=55,"46-55",TRUE,"56+")</f>
        <v>56+</v>
      </c>
      <c r="F1848" s="13" t="s">
        <v>10197</v>
      </c>
      <c r="G1848" s="13" t="s">
        <v>10491</v>
      </c>
      <c r="H1848" s="13" t="s">
        <v>12338</v>
      </c>
      <c r="I1848" s="13" t="str">
        <f>_xlfn.XLOOKUP('Customer Information'!$A1848,'Policy Details'!$I$2:$I$5001,'Policy Details'!$A$2:$A$5001)</f>
        <v>POL39104228</v>
      </c>
    </row>
    <row r="1849" spans="1:9">
      <c r="A1849" s="11" t="s">
        <v>1854</v>
      </c>
      <c r="B1849" s="8" t="s">
        <v>6834</v>
      </c>
      <c r="C1849" s="8" t="s">
        <v>9848</v>
      </c>
      <c r="D1849" s="8">
        <v>28</v>
      </c>
      <c r="E1849" s="8" t="str" cm="1">
        <f t="array" ref="E1849">_xlfn.IFS(D1849&lt;18,"Below 18",D1849&lt;=25,"18-25",D1849&lt;=35,"26-35",D1849&lt;=45,"36-45",D1849&lt;=55,"46-55",TRUE,"56+")</f>
        <v>26-35</v>
      </c>
      <c r="F1849" s="8" t="s">
        <v>9973</v>
      </c>
      <c r="G1849" s="8" t="s">
        <v>10488</v>
      </c>
      <c r="H1849" s="8" t="s">
        <v>12339</v>
      </c>
      <c r="I1849" s="8" t="e">
        <f>_xlfn.XLOOKUP('Customer Information'!$A1849,'Policy Details'!$I$2:$I$5001,'Policy Details'!$A$2:$A$5001)</f>
        <v>#N/A</v>
      </c>
    </row>
    <row r="1850" spans="1:9">
      <c r="A1850" s="12" t="s">
        <v>1855</v>
      </c>
      <c r="B1850" s="13" t="s">
        <v>6835</v>
      </c>
      <c r="C1850" s="13" t="s">
        <v>9847</v>
      </c>
      <c r="D1850" s="13">
        <v>76</v>
      </c>
      <c r="E1850" s="13" t="str" cm="1">
        <f t="array" ref="E1850">_xlfn.IFS(D1850&lt;18,"Below 18",D1850&lt;=25,"18-25",D1850&lt;=35,"26-35",D1850&lt;=45,"36-45",D1850&lt;=55,"46-55",TRUE,"56+")</f>
        <v>56+</v>
      </c>
      <c r="F1850" s="13" t="s">
        <v>10186</v>
      </c>
      <c r="G1850" s="13" t="s">
        <v>10489</v>
      </c>
      <c r="H1850" s="13" t="s">
        <v>12340</v>
      </c>
      <c r="I1850" s="13" t="e">
        <f>_xlfn.XLOOKUP('Customer Information'!$A1850,'Policy Details'!$I$2:$I$5001,'Policy Details'!$A$2:$A$5001)</f>
        <v>#N/A</v>
      </c>
    </row>
    <row r="1851" spans="1:9">
      <c r="A1851" s="11" t="s">
        <v>1856</v>
      </c>
      <c r="B1851" s="8" t="s">
        <v>6836</v>
      </c>
      <c r="C1851" s="8" t="s">
        <v>9847</v>
      </c>
      <c r="D1851" s="8">
        <v>24</v>
      </c>
      <c r="E1851" s="8" t="str" cm="1">
        <f t="array" ref="E1851">_xlfn.IFS(D1851&lt;18,"Below 18",D1851&lt;=25,"18-25",D1851&lt;=35,"26-35",D1851&lt;=45,"36-45",D1851&lt;=55,"46-55",TRUE,"56+")</f>
        <v>18-25</v>
      </c>
      <c r="F1851" s="8" t="s">
        <v>10461</v>
      </c>
      <c r="G1851" s="8" t="s">
        <v>10490</v>
      </c>
      <c r="H1851" s="8" t="s">
        <v>12341</v>
      </c>
      <c r="I1851" s="8" t="str">
        <f>_xlfn.XLOOKUP('Customer Information'!$A1851,'Policy Details'!$I$2:$I$5001,'Policy Details'!$A$2:$A$5001)</f>
        <v>POL86577388</v>
      </c>
    </row>
    <row r="1852" spans="1:9">
      <c r="A1852" s="12" t="s">
        <v>1857</v>
      </c>
      <c r="B1852" s="13" t="s">
        <v>6837</v>
      </c>
      <c r="C1852" s="13" t="s">
        <v>9847</v>
      </c>
      <c r="D1852" s="13">
        <v>18</v>
      </c>
      <c r="E1852" s="13" t="str" cm="1">
        <f t="array" ref="E1852">_xlfn.IFS(D1852&lt;18,"Below 18",D1852&lt;=25,"18-25",D1852&lt;=35,"26-35",D1852&lt;=45,"36-45",D1852&lt;=55,"46-55",TRUE,"56+")</f>
        <v>18-25</v>
      </c>
      <c r="F1852" s="13" t="s">
        <v>10182</v>
      </c>
      <c r="G1852" s="13" t="s">
        <v>10491</v>
      </c>
      <c r="H1852" s="13" t="s">
        <v>12342</v>
      </c>
      <c r="I1852" s="13" t="str">
        <f>_xlfn.XLOOKUP('Customer Information'!$A1852,'Policy Details'!$I$2:$I$5001,'Policy Details'!$A$2:$A$5001)</f>
        <v>POL13559855</v>
      </c>
    </row>
    <row r="1853" spans="1:9">
      <c r="A1853" s="11" t="s">
        <v>1858</v>
      </c>
      <c r="B1853" s="8" t="s">
        <v>6838</v>
      </c>
      <c r="C1853" s="8" t="s">
        <v>9846</v>
      </c>
      <c r="D1853" s="8">
        <v>52</v>
      </c>
      <c r="E1853" s="8" t="str" cm="1">
        <f t="array" ref="E1853">_xlfn.IFS(D1853&lt;18,"Below 18",D1853&lt;=25,"18-25",D1853&lt;=35,"26-35",D1853&lt;=45,"36-45",D1853&lt;=55,"46-55",TRUE,"56+")</f>
        <v>46-55</v>
      </c>
      <c r="F1853" s="8" t="s">
        <v>10086</v>
      </c>
      <c r="G1853" s="8" t="s">
        <v>10490</v>
      </c>
      <c r="H1853" s="8" t="s">
        <v>12343</v>
      </c>
      <c r="I1853" s="8" t="str">
        <f>_xlfn.XLOOKUP('Customer Information'!$A1853,'Policy Details'!$I$2:$I$5001,'Policy Details'!$A$2:$A$5001)</f>
        <v>POL09045141</v>
      </c>
    </row>
    <row r="1854" spans="1:9">
      <c r="A1854" s="12" t="s">
        <v>1859</v>
      </c>
      <c r="B1854" s="13" t="s">
        <v>6839</v>
      </c>
      <c r="C1854" s="13" t="s">
        <v>9847</v>
      </c>
      <c r="D1854" s="13">
        <v>68</v>
      </c>
      <c r="E1854" s="13" t="str" cm="1">
        <f t="array" ref="E1854">_xlfn.IFS(D1854&lt;18,"Below 18",D1854&lt;=25,"18-25",D1854&lt;=35,"26-35",D1854&lt;=45,"36-45",D1854&lt;=55,"46-55",TRUE,"56+")</f>
        <v>56+</v>
      </c>
      <c r="F1854" s="13" t="s">
        <v>10311</v>
      </c>
      <c r="G1854" s="13" t="s">
        <v>10489</v>
      </c>
      <c r="H1854" s="13" t="s">
        <v>12344</v>
      </c>
      <c r="I1854" s="13" t="str">
        <f>_xlfn.XLOOKUP('Customer Information'!$A1854,'Policy Details'!$I$2:$I$5001,'Policy Details'!$A$2:$A$5001)</f>
        <v>POL90777171</v>
      </c>
    </row>
    <row r="1855" spans="1:9">
      <c r="A1855" s="11" t="s">
        <v>1860</v>
      </c>
      <c r="B1855" s="8" t="s">
        <v>6840</v>
      </c>
      <c r="C1855" s="8" t="s">
        <v>9847</v>
      </c>
      <c r="D1855" s="8">
        <v>51</v>
      </c>
      <c r="E1855" s="8" t="str" cm="1">
        <f t="array" ref="E1855">_xlfn.IFS(D1855&lt;18,"Below 18",D1855&lt;=25,"18-25",D1855&lt;=35,"26-35",D1855&lt;=45,"36-45",D1855&lt;=55,"46-55",TRUE,"56+")</f>
        <v>46-55</v>
      </c>
      <c r="F1855" s="8" t="s">
        <v>10143</v>
      </c>
      <c r="G1855" s="8" t="s">
        <v>10489</v>
      </c>
      <c r="H1855" s="8" t="s">
        <v>12345</v>
      </c>
      <c r="I1855" s="8" t="str">
        <f>_xlfn.XLOOKUP('Customer Information'!$A1855,'Policy Details'!$I$2:$I$5001,'Policy Details'!$A$2:$A$5001)</f>
        <v>POL11539302</v>
      </c>
    </row>
    <row r="1856" spans="1:9">
      <c r="A1856" s="12" t="s">
        <v>1861</v>
      </c>
      <c r="B1856" s="13" t="s">
        <v>6841</v>
      </c>
      <c r="C1856" s="13" t="s">
        <v>9847</v>
      </c>
      <c r="D1856" s="13">
        <v>41</v>
      </c>
      <c r="E1856" s="13" t="str" cm="1">
        <f t="array" ref="E1856">_xlfn.IFS(D1856&lt;18,"Below 18",D1856&lt;=25,"18-25",D1856&lt;=35,"26-35",D1856&lt;=45,"36-45",D1856&lt;=55,"46-55",TRUE,"56+")</f>
        <v>36-45</v>
      </c>
      <c r="F1856" s="13" t="s">
        <v>10462</v>
      </c>
      <c r="G1856" s="13" t="s">
        <v>10491</v>
      </c>
      <c r="H1856" s="13" t="s">
        <v>12346</v>
      </c>
      <c r="I1856" s="13" t="str">
        <f>_xlfn.XLOOKUP('Customer Information'!$A1856,'Policy Details'!$I$2:$I$5001,'Policy Details'!$A$2:$A$5001)</f>
        <v>POL62171189</v>
      </c>
    </row>
    <row r="1857" spans="1:9">
      <c r="A1857" s="11" t="s">
        <v>1862</v>
      </c>
      <c r="B1857" s="8" t="s">
        <v>6842</v>
      </c>
      <c r="C1857" s="8" t="s">
        <v>9848</v>
      </c>
      <c r="D1857" s="8">
        <v>63</v>
      </c>
      <c r="E1857" s="8" t="str" cm="1">
        <f t="array" ref="E1857">_xlfn.IFS(D1857&lt;18,"Below 18",D1857&lt;=25,"18-25",D1857&lt;=35,"26-35",D1857&lt;=45,"36-45",D1857&lt;=55,"46-55",TRUE,"56+")</f>
        <v>56+</v>
      </c>
      <c r="F1857" s="8" t="s">
        <v>10310</v>
      </c>
      <c r="G1857" s="8" t="s">
        <v>10489</v>
      </c>
      <c r="H1857" s="8" t="s">
        <v>12347</v>
      </c>
      <c r="I1857" s="8" t="e">
        <f>_xlfn.XLOOKUP('Customer Information'!$A1857,'Policy Details'!$I$2:$I$5001,'Policy Details'!$A$2:$A$5001)</f>
        <v>#N/A</v>
      </c>
    </row>
    <row r="1858" spans="1:9">
      <c r="A1858" s="12" t="s">
        <v>1863</v>
      </c>
      <c r="B1858" s="13" t="s">
        <v>6843</v>
      </c>
      <c r="C1858" s="13" t="s">
        <v>9847</v>
      </c>
      <c r="D1858" s="13">
        <v>31</v>
      </c>
      <c r="E1858" s="13" t="str" cm="1">
        <f t="array" ref="E1858">_xlfn.IFS(D1858&lt;18,"Below 18",D1858&lt;=25,"18-25",D1858&lt;=35,"26-35",D1858&lt;=45,"36-45",D1858&lt;=55,"46-55",TRUE,"56+")</f>
        <v>26-35</v>
      </c>
      <c r="F1858" s="13" t="s">
        <v>10184</v>
      </c>
      <c r="G1858" s="13" t="s">
        <v>10490</v>
      </c>
      <c r="H1858" s="13" t="s">
        <v>12348</v>
      </c>
      <c r="I1858" s="13" t="e">
        <f>_xlfn.XLOOKUP('Customer Information'!$A1858,'Policy Details'!$I$2:$I$5001,'Policy Details'!$A$2:$A$5001)</f>
        <v>#N/A</v>
      </c>
    </row>
    <row r="1859" spans="1:9">
      <c r="A1859" s="11" t="s">
        <v>1864</v>
      </c>
      <c r="B1859" s="8" t="s">
        <v>6844</v>
      </c>
      <c r="C1859" s="8" t="s">
        <v>9848</v>
      </c>
      <c r="D1859" s="8">
        <v>41</v>
      </c>
      <c r="E1859" s="8" t="str" cm="1">
        <f t="array" ref="E1859">_xlfn.IFS(D1859&lt;18,"Below 18",D1859&lt;=25,"18-25",D1859&lt;=35,"26-35",D1859&lt;=45,"36-45",D1859&lt;=55,"46-55",TRUE,"56+")</f>
        <v>36-45</v>
      </c>
      <c r="F1859" s="8" t="s">
        <v>9925</v>
      </c>
      <c r="G1859" s="8" t="s">
        <v>10490</v>
      </c>
      <c r="H1859" s="8" t="s">
        <v>12349</v>
      </c>
      <c r="I1859" s="8" t="e">
        <f>_xlfn.XLOOKUP('Customer Information'!$A1859,'Policy Details'!$I$2:$I$5001,'Policy Details'!$A$2:$A$5001)</f>
        <v>#N/A</v>
      </c>
    </row>
    <row r="1860" spans="1:9">
      <c r="A1860" s="12" t="s">
        <v>1865</v>
      </c>
      <c r="B1860" s="13" t="s">
        <v>6845</v>
      </c>
      <c r="C1860" s="13" t="s">
        <v>9848</v>
      </c>
      <c r="D1860" s="13">
        <v>75</v>
      </c>
      <c r="E1860" s="13" t="str" cm="1">
        <f t="array" ref="E1860">_xlfn.IFS(D1860&lt;18,"Below 18",D1860&lt;=25,"18-25",D1860&lt;=35,"26-35",D1860&lt;=45,"36-45",D1860&lt;=55,"46-55",TRUE,"56+")</f>
        <v>56+</v>
      </c>
      <c r="F1860" s="13" t="s">
        <v>10045</v>
      </c>
      <c r="G1860" s="13" t="s">
        <v>10489</v>
      </c>
      <c r="H1860" s="13" t="s">
        <v>12350</v>
      </c>
      <c r="I1860" s="13" t="e">
        <f>_xlfn.XLOOKUP('Customer Information'!$A1860,'Policy Details'!$I$2:$I$5001,'Policy Details'!$A$2:$A$5001)</f>
        <v>#N/A</v>
      </c>
    </row>
    <row r="1861" spans="1:9">
      <c r="A1861" s="11" t="s">
        <v>1866</v>
      </c>
      <c r="B1861" s="8" t="s">
        <v>6846</v>
      </c>
      <c r="C1861" s="8" t="s">
        <v>9846</v>
      </c>
      <c r="D1861" s="8">
        <v>36</v>
      </c>
      <c r="E1861" s="8" t="str" cm="1">
        <f t="array" ref="E1861">_xlfn.IFS(D1861&lt;18,"Below 18",D1861&lt;=25,"18-25",D1861&lt;=35,"26-35",D1861&lt;=45,"36-45",D1861&lt;=55,"46-55",TRUE,"56+")</f>
        <v>36-45</v>
      </c>
      <c r="F1861" s="8" t="s">
        <v>10174</v>
      </c>
      <c r="G1861" s="8" t="s">
        <v>10488</v>
      </c>
      <c r="H1861" s="8" t="s">
        <v>12351</v>
      </c>
      <c r="I1861" s="8" t="e">
        <f>_xlfn.XLOOKUP('Customer Information'!$A1861,'Policy Details'!$I$2:$I$5001,'Policy Details'!$A$2:$A$5001)</f>
        <v>#N/A</v>
      </c>
    </row>
    <row r="1862" spans="1:9">
      <c r="A1862" s="12" t="s">
        <v>1867</v>
      </c>
      <c r="B1862" s="13" t="s">
        <v>6847</v>
      </c>
      <c r="C1862" s="13" t="s">
        <v>9847</v>
      </c>
      <c r="D1862" s="13">
        <v>62</v>
      </c>
      <c r="E1862" s="13" t="str" cm="1">
        <f t="array" ref="E1862">_xlfn.IFS(D1862&lt;18,"Below 18",D1862&lt;=25,"18-25",D1862&lt;=35,"26-35",D1862&lt;=45,"36-45",D1862&lt;=55,"46-55",TRUE,"56+")</f>
        <v>56+</v>
      </c>
      <c r="F1862" s="13" t="s">
        <v>10401</v>
      </c>
      <c r="G1862" s="13" t="s">
        <v>10490</v>
      </c>
      <c r="H1862" s="13" t="s">
        <v>12352</v>
      </c>
      <c r="I1862" s="13" t="e">
        <f>_xlfn.XLOOKUP('Customer Information'!$A1862,'Policy Details'!$I$2:$I$5001,'Policy Details'!$A$2:$A$5001)</f>
        <v>#N/A</v>
      </c>
    </row>
    <row r="1863" spans="1:9">
      <c r="A1863" s="11" t="s">
        <v>1868</v>
      </c>
      <c r="B1863" s="8" t="s">
        <v>6848</v>
      </c>
      <c r="C1863" s="8" t="s">
        <v>9847</v>
      </c>
      <c r="D1863" s="8">
        <v>65</v>
      </c>
      <c r="E1863" s="8" t="str" cm="1">
        <f t="array" ref="E1863">_xlfn.IFS(D1863&lt;18,"Below 18",D1863&lt;=25,"18-25",D1863&lt;=35,"26-35",D1863&lt;=45,"36-45",D1863&lt;=55,"46-55",TRUE,"56+")</f>
        <v>56+</v>
      </c>
      <c r="F1863" s="8" t="s">
        <v>10426</v>
      </c>
      <c r="G1863" s="8" t="s">
        <v>10491</v>
      </c>
      <c r="H1863" s="8" t="s">
        <v>12353</v>
      </c>
      <c r="I1863" s="8" t="e">
        <f>_xlfn.XLOOKUP('Customer Information'!$A1863,'Policy Details'!$I$2:$I$5001,'Policy Details'!$A$2:$A$5001)</f>
        <v>#N/A</v>
      </c>
    </row>
    <row r="1864" spans="1:9">
      <c r="A1864" s="12" t="s">
        <v>1869</v>
      </c>
      <c r="B1864" s="13" t="s">
        <v>6849</v>
      </c>
      <c r="C1864" s="13" t="s">
        <v>9846</v>
      </c>
      <c r="D1864" s="13">
        <v>61</v>
      </c>
      <c r="E1864" s="13" t="str" cm="1">
        <f t="array" ref="E1864">_xlfn.IFS(D1864&lt;18,"Below 18",D1864&lt;=25,"18-25",D1864&lt;=35,"26-35",D1864&lt;=45,"36-45",D1864&lt;=55,"46-55",TRUE,"56+")</f>
        <v>56+</v>
      </c>
      <c r="F1864" s="13" t="s">
        <v>10354</v>
      </c>
      <c r="G1864" s="13" t="s">
        <v>10488</v>
      </c>
      <c r="H1864" s="13" t="s">
        <v>12354</v>
      </c>
      <c r="I1864" s="13" t="e">
        <f>_xlfn.XLOOKUP('Customer Information'!$A1864,'Policy Details'!$I$2:$I$5001,'Policy Details'!$A$2:$A$5001)</f>
        <v>#N/A</v>
      </c>
    </row>
    <row r="1865" spans="1:9">
      <c r="A1865" s="11" t="s">
        <v>1870</v>
      </c>
      <c r="B1865" s="8" t="s">
        <v>6850</v>
      </c>
      <c r="C1865" s="8" t="s">
        <v>9847</v>
      </c>
      <c r="D1865" s="8">
        <v>35</v>
      </c>
      <c r="E1865" s="8" t="str" cm="1">
        <f t="array" ref="E1865">_xlfn.IFS(D1865&lt;18,"Below 18",D1865&lt;=25,"18-25",D1865&lt;=35,"26-35",D1865&lt;=45,"36-45",D1865&lt;=55,"46-55",TRUE,"56+")</f>
        <v>26-35</v>
      </c>
      <c r="F1865" s="8" t="s">
        <v>10463</v>
      </c>
      <c r="G1865" s="8" t="s">
        <v>10491</v>
      </c>
      <c r="H1865" s="8" t="s">
        <v>12355</v>
      </c>
      <c r="I1865" s="8" t="str">
        <f>_xlfn.XLOOKUP('Customer Information'!$A1865,'Policy Details'!$I$2:$I$5001,'Policy Details'!$A$2:$A$5001)</f>
        <v>POL69274209</v>
      </c>
    </row>
    <row r="1866" spans="1:9">
      <c r="A1866" s="12" t="s">
        <v>1871</v>
      </c>
      <c r="B1866" s="13" t="s">
        <v>6851</v>
      </c>
      <c r="C1866" s="13" t="s">
        <v>9848</v>
      </c>
      <c r="D1866" s="13">
        <v>57</v>
      </c>
      <c r="E1866" s="13" t="str" cm="1">
        <f t="array" ref="E1866">_xlfn.IFS(D1866&lt;18,"Below 18",D1866&lt;=25,"18-25",D1866&lt;=35,"26-35",D1866&lt;=45,"36-45",D1866&lt;=55,"46-55",TRUE,"56+")</f>
        <v>56+</v>
      </c>
      <c r="F1866" s="13" t="s">
        <v>10464</v>
      </c>
      <c r="G1866" s="13" t="s">
        <v>10489</v>
      </c>
      <c r="H1866" s="13" t="s">
        <v>12356</v>
      </c>
      <c r="I1866" s="13" t="str">
        <f>_xlfn.XLOOKUP('Customer Information'!$A1866,'Policy Details'!$I$2:$I$5001,'Policy Details'!$A$2:$A$5001)</f>
        <v>POL26112372</v>
      </c>
    </row>
    <row r="1867" spans="1:9">
      <c r="A1867" s="11" t="s">
        <v>1872</v>
      </c>
      <c r="B1867" s="8" t="s">
        <v>6852</v>
      </c>
      <c r="C1867" s="8" t="s">
        <v>9848</v>
      </c>
      <c r="D1867" s="8">
        <v>64</v>
      </c>
      <c r="E1867" s="8" t="str" cm="1">
        <f t="array" ref="E1867">_xlfn.IFS(D1867&lt;18,"Below 18",D1867&lt;=25,"18-25",D1867&lt;=35,"26-35",D1867&lt;=45,"36-45",D1867&lt;=55,"46-55",TRUE,"56+")</f>
        <v>56+</v>
      </c>
      <c r="F1867" s="8" t="s">
        <v>10298</v>
      </c>
      <c r="G1867" s="8" t="s">
        <v>10490</v>
      </c>
      <c r="H1867" s="8" t="s">
        <v>12357</v>
      </c>
      <c r="I1867" s="8" t="str">
        <f>_xlfn.XLOOKUP('Customer Information'!$A1867,'Policy Details'!$I$2:$I$5001,'Policy Details'!$A$2:$A$5001)</f>
        <v>POL75577474</v>
      </c>
    </row>
    <row r="1868" spans="1:9">
      <c r="A1868" s="12" t="s">
        <v>1873</v>
      </c>
      <c r="B1868" s="13" t="s">
        <v>6853</v>
      </c>
      <c r="C1868" s="13" t="s">
        <v>9847</v>
      </c>
      <c r="D1868" s="13">
        <v>43</v>
      </c>
      <c r="E1868" s="13" t="str" cm="1">
        <f t="array" ref="E1868">_xlfn.IFS(D1868&lt;18,"Below 18",D1868&lt;=25,"18-25",D1868&lt;=35,"26-35",D1868&lt;=45,"36-45",D1868&lt;=55,"46-55",TRUE,"56+")</f>
        <v>36-45</v>
      </c>
      <c r="F1868" s="13" t="s">
        <v>10199</v>
      </c>
      <c r="G1868" s="13" t="s">
        <v>10490</v>
      </c>
      <c r="H1868" s="13" t="s">
        <v>12358</v>
      </c>
      <c r="I1868" s="13" t="str">
        <f>_xlfn.XLOOKUP('Customer Information'!$A1868,'Policy Details'!$I$2:$I$5001,'Policy Details'!$A$2:$A$5001)</f>
        <v>POL64589705</v>
      </c>
    </row>
    <row r="1869" spans="1:9">
      <c r="A1869" s="11" t="s">
        <v>1874</v>
      </c>
      <c r="B1869" s="8" t="s">
        <v>6854</v>
      </c>
      <c r="C1869" s="8" t="s">
        <v>9848</v>
      </c>
      <c r="D1869" s="8">
        <v>54</v>
      </c>
      <c r="E1869" s="8" t="str" cm="1">
        <f t="array" ref="E1869">_xlfn.IFS(D1869&lt;18,"Below 18",D1869&lt;=25,"18-25",D1869&lt;=35,"26-35",D1869&lt;=45,"36-45",D1869&lt;=55,"46-55",TRUE,"56+")</f>
        <v>46-55</v>
      </c>
      <c r="F1869" s="8" t="s">
        <v>10256</v>
      </c>
      <c r="G1869" s="8" t="s">
        <v>10490</v>
      </c>
      <c r="H1869" s="8" t="s">
        <v>12359</v>
      </c>
      <c r="I1869" s="8" t="str">
        <f>_xlfn.XLOOKUP('Customer Information'!$A1869,'Policy Details'!$I$2:$I$5001,'Policy Details'!$A$2:$A$5001)</f>
        <v>POL97021693</v>
      </c>
    </row>
    <row r="1870" spans="1:9">
      <c r="A1870" s="12" t="s">
        <v>1875</v>
      </c>
      <c r="B1870" s="13" t="s">
        <v>6855</v>
      </c>
      <c r="C1870" s="13" t="s">
        <v>9847</v>
      </c>
      <c r="D1870" s="13">
        <v>60</v>
      </c>
      <c r="E1870" s="13" t="str" cm="1">
        <f t="array" ref="E1870">_xlfn.IFS(D1870&lt;18,"Below 18",D1870&lt;=25,"18-25",D1870&lt;=35,"26-35",D1870&lt;=45,"36-45",D1870&lt;=55,"46-55",TRUE,"56+")</f>
        <v>56+</v>
      </c>
      <c r="F1870" s="13" t="s">
        <v>10387</v>
      </c>
      <c r="G1870" s="13" t="s">
        <v>10489</v>
      </c>
      <c r="H1870" s="13" t="s">
        <v>12360</v>
      </c>
      <c r="I1870" s="13" t="e">
        <f>_xlfn.XLOOKUP('Customer Information'!$A1870,'Policy Details'!$I$2:$I$5001,'Policy Details'!$A$2:$A$5001)</f>
        <v>#N/A</v>
      </c>
    </row>
    <row r="1871" spans="1:9">
      <c r="A1871" s="11" t="s">
        <v>1876</v>
      </c>
      <c r="B1871" s="8" t="s">
        <v>6856</v>
      </c>
      <c r="C1871" s="8" t="s">
        <v>9848</v>
      </c>
      <c r="D1871" s="8">
        <v>29</v>
      </c>
      <c r="E1871" s="8" t="str" cm="1">
        <f t="array" ref="E1871">_xlfn.IFS(D1871&lt;18,"Below 18",D1871&lt;=25,"18-25",D1871&lt;=35,"26-35",D1871&lt;=45,"36-45",D1871&lt;=55,"46-55",TRUE,"56+")</f>
        <v>26-35</v>
      </c>
      <c r="F1871" s="8" t="s">
        <v>9980</v>
      </c>
      <c r="G1871" s="8" t="s">
        <v>10489</v>
      </c>
      <c r="H1871" s="8" t="s">
        <v>12361</v>
      </c>
      <c r="I1871" s="8" t="str">
        <f>_xlfn.XLOOKUP('Customer Information'!$A1871,'Policy Details'!$I$2:$I$5001,'Policy Details'!$A$2:$A$5001)</f>
        <v>POL26231753</v>
      </c>
    </row>
    <row r="1872" spans="1:9">
      <c r="A1872" s="12" t="s">
        <v>1877</v>
      </c>
      <c r="B1872" s="13" t="s">
        <v>6857</v>
      </c>
      <c r="C1872" s="13" t="s">
        <v>9846</v>
      </c>
      <c r="D1872" s="13">
        <v>44</v>
      </c>
      <c r="E1872" s="13" t="str" cm="1">
        <f t="array" ref="E1872">_xlfn.IFS(D1872&lt;18,"Below 18",D1872&lt;=25,"18-25",D1872&lt;=35,"26-35",D1872&lt;=45,"36-45",D1872&lt;=55,"46-55",TRUE,"56+")</f>
        <v>36-45</v>
      </c>
      <c r="F1872" s="13" t="s">
        <v>9865</v>
      </c>
      <c r="G1872" s="13" t="s">
        <v>10490</v>
      </c>
      <c r="H1872" s="13" t="s">
        <v>12362</v>
      </c>
      <c r="I1872" s="13" t="e">
        <f>_xlfn.XLOOKUP('Customer Information'!$A1872,'Policy Details'!$I$2:$I$5001,'Policy Details'!$A$2:$A$5001)</f>
        <v>#N/A</v>
      </c>
    </row>
    <row r="1873" spans="1:9">
      <c r="A1873" s="11" t="s">
        <v>1878</v>
      </c>
      <c r="B1873" s="8" t="s">
        <v>6858</v>
      </c>
      <c r="C1873" s="8" t="s">
        <v>9847</v>
      </c>
      <c r="D1873" s="8">
        <v>64</v>
      </c>
      <c r="E1873" s="8" t="str" cm="1">
        <f t="array" ref="E1873">_xlfn.IFS(D1873&lt;18,"Below 18",D1873&lt;=25,"18-25",D1873&lt;=35,"26-35",D1873&lt;=45,"36-45",D1873&lt;=55,"46-55",TRUE,"56+")</f>
        <v>56+</v>
      </c>
      <c r="F1873" s="8" t="s">
        <v>10386</v>
      </c>
      <c r="G1873" s="8" t="s">
        <v>10490</v>
      </c>
      <c r="H1873" s="8" t="s">
        <v>12363</v>
      </c>
      <c r="I1873" s="8" t="str">
        <f>_xlfn.XLOOKUP('Customer Information'!$A1873,'Policy Details'!$I$2:$I$5001,'Policy Details'!$A$2:$A$5001)</f>
        <v>POL04929943</v>
      </c>
    </row>
    <row r="1874" spans="1:9">
      <c r="A1874" s="12" t="s">
        <v>1879</v>
      </c>
      <c r="B1874" s="13" t="s">
        <v>6859</v>
      </c>
      <c r="C1874" s="13" t="s">
        <v>9846</v>
      </c>
      <c r="D1874" s="13">
        <v>55</v>
      </c>
      <c r="E1874" s="13" t="str" cm="1">
        <f t="array" ref="E1874">_xlfn.IFS(D1874&lt;18,"Below 18",D1874&lt;=25,"18-25",D1874&lt;=35,"26-35",D1874&lt;=45,"36-45",D1874&lt;=55,"46-55",TRUE,"56+")</f>
        <v>46-55</v>
      </c>
      <c r="F1874" s="13" t="s">
        <v>10386</v>
      </c>
      <c r="G1874" s="13" t="s">
        <v>10491</v>
      </c>
      <c r="H1874" s="13" t="s">
        <v>12364</v>
      </c>
      <c r="I1874" s="13" t="e">
        <f>_xlfn.XLOOKUP('Customer Information'!$A1874,'Policy Details'!$I$2:$I$5001,'Policy Details'!$A$2:$A$5001)</f>
        <v>#N/A</v>
      </c>
    </row>
    <row r="1875" spans="1:9">
      <c r="A1875" s="11" t="s">
        <v>1880</v>
      </c>
      <c r="B1875" s="8" t="s">
        <v>6860</v>
      </c>
      <c r="C1875" s="8" t="s">
        <v>9847</v>
      </c>
      <c r="D1875" s="8">
        <v>64</v>
      </c>
      <c r="E1875" s="8" t="str" cm="1">
        <f t="array" ref="E1875">_xlfn.IFS(D1875&lt;18,"Below 18",D1875&lt;=25,"18-25",D1875&lt;=35,"26-35",D1875&lt;=45,"36-45",D1875&lt;=55,"46-55",TRUE,"56+")</f>
        <v>56+</v>
      </c>
      <c r="F1875" s="8" t="s">
        <v>10120</v>
      </c>
      <c r="G1875" s="8" t="s">
        <v>10490</v>
      </c>
      <c r="H1875" s="8" t="s">
        <v>12365</v>
      </c>
      <c r="I1875" s="8" t="e">
        <f>_xlfn.XLOOKUP('Customer Information'!$A1875,'Policy Details'!$I$2:$I$5001,'Policy Details'!$A$2:$A$5001)</f>
        <v>#N/A</v>
      </c>
    </row>
    <row r="1876" spans="1:9">
      <c r="A1876" s="12" t="s">
        <v>1881</v>
      </c>
      <c r="B1876" s="13" t="s">
        <v>6861</v>
      </c>
      <c r="C1876" s="13" t="s">
        <v>9846</v>
      </c>
      <c r="D1876" s="13">
        <v>36</v>
      </c>
      <c r="E1876" s="13" t="str" cm="1">
        <f t="array" ref="E1876">_xlfn.IFS(D1876&lt;18,"Below 18",D1876&lt;=25,"18-25",D1876&lt;=35,"26-35",D1876&lt;=45,"36-45",D1876&lt;=55,"46-55",TRUE,"56+")</f>
        <v>36-45</v>
      </c>
      <c r="F1876" s="13" t="s">
        <v>9912</v>
      </c>
      <c r="G1876" s="13" t="s">
        <v>10490</v>
      </c>
      <c r="H1876" s="13" t="s">
        <v>12366</v>
      </c>
      <c r="I1876" s="13" t="str">
        <f>_xlfn.XLOOKUP('Customer Information'!$A1876,'Policy Details'!$I$2:$I$5001,'Policy Details'!$A$2:$A$5001)</f>
        <v>POL54562646</v>
      </c>
    </row>
    <row r="1877" spans="1:9">
      <c r="A1877" s="11" t="s">
        <v>1882</v>
      </c>
      <c r="B1877" s="8" t="s">
        <v>6862</v>
      </c>
      <c r="C1877" s="8" t="s">
        <v>9846</v>
      </c>
      <c r="D1877" s="8">
        <v>55</v>
      </c>
      <c r="E1877" s="8" t="str" cm="1">
        <f t="array" ref="E1877">_xlfn.IFS(D1877&lt;18,"Below 18",D1877&lt;=25,"18-25",D1877&lt;=35,"26-35",D1877&lt;=45,"36-45",D1877&lt;=55,"46-55",TRUE,"56+")</f>
        <v>46-55</v>
      </c>
      <c r="F1877" s="8" t="s">
        <v>10188</v>
      </c>
      <c r="G1877" s="8" t="s">
        <v>10489</v>
      </c>
      <c r="H1877" s="8" t="s">
        <v>12367</v>
      </c>
      <c r="I1877" s="8" t="str">
        <f>_xlfn.XLOOKUP('Customer Information'!$A1877,'Policy Details'!$I$2:$I$5001,'Policy Details'!$A$2:$A$5001)</f>
        <v>POL86285298</v>
      </c>
    </row>
    <row r="1878" spans="1:9">
      <c r="A1878" s="12" t="s">
        <v>1883</v>
      </c>
      <c r="B1878" s="13" t="s">
        <v>6863</v>
      </c>
      <c r="C1878" s="13" t="s">
        <v>9848</v>
      </c>
      <c r="D1878" s="13">
        <v>23</v>
      </c>
      <c r="E1878" s="13" t="str" cm="1">
        <f t="array" ref="E1878">_xlfn.IFS(D1878&lt;18,"Below 18",D1878&lt;=25,"18-25",D1878&lt;=35,"26-35",D1878&lt;=45,"36-45",D1878&lt;=55,"46-55",TRUE,"56+")</f>
        <v>18-25</v>
      </c>
      <c r="F1878" s="13" t="s">
        <v>10425</v>
      </c>
      <c r="G1878" s="13" t="s">
        <v>10488</v>
      </c>
      <c r="H1878" s="13" t="s">
        <v>12368</v>
      </c>
      <c r="I1878" s="13" t="str">
        <f>_xlfn.XLOOKUP('Customer Information'!$A1878,'Policy Details'!$I$2:$I$5001,'Policy Details'!$A$2:$A$5001)</f>
        <v>POL16238853</v>
      </c>
    </row>
    <row r="1879" spans="1:9">
      <c r="A1879" s="11" t="s">
        <v>1884</v>
      </c>
      <c r="B1879" s="8" t="s">
        <v>6864</v>
      </c>
      <c r="C1879" s="8" t="s">
        <v>9848</v>
      </c>
      <c r="D1879" s="8">
        <v>34</v>
      </c>
      <c r="E1879" s="8" t="str" cm="1">
        <f t="array" ref="E1879">_xlfn.IFS(D1879&lt;18,"Below 18",D1879&lt;=25,"18-25",D1879&lt;=35,"26-35",D1879&lt;=45,"36-45",D1879&lt;=55,"46-55",TRUE,"56+")</f>
        <v>26-35</v>
      </c>
      <c r="F1879" s="8" t="s">
        <v>9928</v>
      </c>
      <c r="G1879" s="8" t="s">
        <v>10489</v>
      </c>
      <c r="H1879" s="8" t="s">
        <v>12369</v>
      </c>
      <c r="I1879" s="8" t="str">
        <f>_xlfn.XLOOKUP('Customer Information'!$A1879,'Policy Details'!$I$2:$I$5001,'Policy Details'!$A$2:$A$5001)</f>
        <v>POL74615400</v>
      </c>
    </row>
    <row r="1880" spans="1:9">
      <c r="A1880" s="12" t="s">
        <v>1885</v>
      </c>
      <c r="B1880" s="13" t="s">
        <v>6865</v>
      </c>
      <c r="C1880" s="13" t="s">
        <v>9847</v>
      </c>
      <c r="D1880" s="13">
        <v>34</v>
      </c>
      <c r="E1880" s="13" t="str" cm="1">
        <f t="array" ref="E1880">_xlfn.IFS(D1880&lt;18,"Below 18",D1880&lt;=25,"18-25",D1880&lt;=35,"26-35",D1880&lt;=45,"36-45",D1880&lt;=55,"46-55",TRUE,"56+")</f>
        <v>26-35</v>
      </c>
      <c r="F1880" s="13" t="s">
        <v>10102</v>
      </c>
      <c r="G1880" s="13" t="s">
        <v>10490</v>
      </c>
      <c r="H1880" s="13" t="s">
        <v>12370</v>
      </c>
      <c r="I1880" s="13" t="str">
        <f>_xlfn.XLOOKUP('Customer Information'!$A1880,'Policy Details'!$I$2:$I$5001,'Policy Details'!$A$2:$A$5001)</f>
        <v>POL03368809</v>
      </c>
    </row>
    <row r="1881" spans="1:9">
      <c r="A1881" s="11" t="s">
        <v>1886</v>
      </c>
      <c r="B1881" s="8" t="s">
        <v>6866</v>
      </c>
      <c r="C1881" s="8" t="s">
        <v>9847</v>
      </c>
      <c r="D1881" s="8">
        <v>56</v>
      </c>
      <c r="E1881" s="8" t="str" cm="1">
        <f t="array" ref="E1881">_xlfn.IFS(D1881&lt;18,"Below 18",D1881&lt;=25,"18-25",D1881&lt;=35,"26-35",D1881&lt;=45,"36-45",D1881&lt;=55,"46-55",TRUE,"56+")</f>
        <v>56+</v>
      </c>
      <c r="F1881" s="8" t="s">
        <v>10315</v>
      </c>
      <c r="G1881" s="8" t="s">
        <v>10489</v>
      </c>
      <c r="H1881" s="8" t="s">
        <v>12371</v>
      </c>
      <c r="I1881" s="8" t="str">
        <f>_xlfn.XLOOKUP('Customer Information'!$A1881,'Policy Details'!$I$2:$I$5001,'Policy Details'!$A$2:$A$5001)</f>
        <v>POL52660613</v>
      </c>
    </row>
    <row r="1882" spans="1:9">
      <c r="A1882" s="12" t="s">
        <v>1887</v>
      </c>
      <c r="B1882" s="13" t="s">
        <v>6867</v>
      </c>
      <c r="C1882" s="13" t="s">
        <v>9847</v>
      </c>
      <c r="D1882" s="13">
        <v>67</v>
      </c>
      <c r="E1882" s="13" t="str" cm="1">
        <f t="array" ref="E1882">_xlfn.IFS(D1882&lt;18,"Below 18",D1882&lt;=25,"18-25",D1882&lt;=35,"26-35",D1882&lt;=45,"36-45",D1882&lt;=55,"46-55",TRUE,"56+")</f>
        <v>56+</v>
      </c>
      <c r="F1882" s="13" t="s">
        <v>9993</v>
      </c>
      <c r="G1882" s="13" t="s">
        <v>10491</v>
      </c>
      <c r="H1882" s="13" t="s">
        <v>12372</v>
      </c>
      <c r="I1882" s="13" t="e">
        <f>_xlfn.XLOOKUP('Customer Information'!$A1882,'Policy Details'!$I$2:$I$5001,'Policy Details'!$A$2:$A$5001)</f>
        <v>#N/A</v>
      </c>
    </row>
    <row r="1883" spans="1:9">
      <c r="A1883" s="11" t="s">
        <v>1888</v>
      </c>
      <c r="B1883" s="8" t="s">
        <v>6868</v>
      </c>
      <c r="C1883" s="8" t="s">
        <v>9848</v>
      </c>
      <c r="D1883" s="8">
        <v>63</v>
      </c>
      <c r="E1883" s="8" t="str" cm="1">
        <f t="array" ref="E1883">_xlfn.IFS(D1883&lt;18,"Below 18",D1883&lt;=25,"18-25",D1883&lt;=35,"26-35",D1883&lt;=45,"36-45",D1883&lt;=55,"46-55",TRUE,"56+")</f>
        <v>56+</v>
      </c>
      <c r="F1883" s="8" t="s">
        <v>10423</v>
      </c>
      <c r="G1883" s="8" t="s">
        <v>10488</v>
      </c>
      <c r="H1883" s="8" t="s">
        <v>12373</v>
      </c>
      <c r="I1883" s="8" t="e">
        <f>_xlfn.XLOOKUP('Customer Information'!$A1883,'Policy Details'!$I$2:$I$5001,'Policy Details'!$A$2:$A$5001)</f>
        <v>#N/A</v>
      </c>
    </row>
    <row r="1884" spans="1:9">
      <c r="A1884" s="12" t="s">
        <v>1889</v>
      </c>
      <c r="B1884" s="13" t="s">
        <v>6869</v>
      </c>
      <c r="C1884" s="13" t="s">
        <v>9846</v>
      </c>
      <c r="D1884" s="13">
        <v>44</v>
      </c>
      <c r="E1884" s="13" t="str" cm="1">
        <f t="array" ref="E1884">_xlfn.IFS(D1884&lt;18,"Below 18",D1884&lt;=25,"18-25",D1884&lt;=35,"26-35",D1884&lt;=45,"36-45",D1884&lt;=55,"46-55",TRUE,"56+")</f>
        <v>36-45</v>
      </c>
      <c r="F1884" s="13" t="s">
        <v>10118</v>
      </c>
      <c r="G1884" s="13" t="s">
        <v>10488</v>
      </c>
      <c r="H1884" s="13" t="s">
        <v>12374</v>
      </c>
      <c r="I1884" s="13" t="e">
        <f>_xlfn.XLOOKUP('Customer Information'!$A1884,'Policy Details'!$I$2:$I$5001,'Policy Details'!$A$2:$A$5001)</f>
        <v>#N/A</v>
      </c>
    </row>
    <row r="1885" spans="1:9">
      <c r="A1885" s="11" t="s">
        <v>1890</v>
      </c>
      <c r="B1885" s="8" t="s">
        <v>6870</v>
      </c>
      <c r="C1885" s="8" t="s">
        <v>9847</v>
      </c>
      <c r="D1885" s="8">
        <v>19</v>
      </c>
      <c r="E1885" s="8" t="str" cm="1">
        <f t="array" ref="E1885">_xlfn.IFS(D1885&lt;18,"Below 18",D1885&lt;=25,"18-25",D1885&lt;=35,"26-35",D1885&lt;=45,"36-45",D1885&lt;=55,"46-55",TRUE,"56+")</f>
        <v>18-25</v>
      </c>
      <c r="F1885" s="8" t="s">
        <v>10125</v>
      </c>
      <c r="G1885" s="8" t="s">
        <v>10489</v>
      </c>
      <c r="H1885" s="8" t="s">
        <v>12375</v>
      </c>
      <c r="I1885" s="8" t="str">
        <f>_xlfn.XLOOKUP('Customer Information'!$A1885,'Policy Details'!$I$2:$I$5001,'Policy Details'!$A$2:$A$5001)</f>
        <v>POL68075927</v>
      </c>
    </row>
    <row r="1886" spans="1:9">
      <c r="A1886" s="12" t="s">
        <v>1891</v>
      </c>
      <c r="B1886" s="13" t="s">
        <v>6871</v>
      </c>
      <c r="C1886" s="13" t="s">
        <v>9846</v>
      </c>
      <c r="D1886" s="13">
        <v>52</v>
      </c>
      <c r="E1886" s="13" t="str" cm="1">
        <f t="array" ref="E1886">_xlfn.IFS(D1886&lt;18,"Below 18",D1886&lt;=25,"18-25",D1886&lt;=35,"26-35",D1886&lt;=45,"36-45",D1886&lt;=55,"46-55",TRUE,"56+")</f>
        <v>46-55</v>
      </c>
      <c r="F1886" s="13" t="s">
        <v>10053</v>
      </c>
      <c r="G1886" s="13" t="s">
        <v>10491</v>
      </c>
      <c r="H1886" s="13" t="s">
        <v>12376</v>
      </c>
      <c r="I1886" s="13" t="str">
        <f>_xlfn.XLOOKUP('Customer Information'!$A1886,'Policy Details'!$I$2:$I$5001,'Policy Details'!$A$2:$A$5001)</f>
        <v>POL84155447</v>
      </c>
    </row>
    <row r="1887" spans="1:9">
      <c r="A1887" s="11" t="s">
        <v>1892</v>
      </c>
      <c r="B1887" s="8" t="s">
        <v>6872</v>
      </c>
      <c r="C1887" s="8" t="s">
        <v>9846</v>
      </c>
      <c r="D1887" s="8">
        <v>46</v>
      </c>
      <c r="E1887" s="8" t="str" cm="1">
        <f t="array" ref="E1887">_xlfn.IFS(D1887&lt;18,"Below 18",D1887&lt;=25,"18-25",D1887&lt;=35,"26-35",D1887&lt;=45,"36-45",D1887&lt;=55,"46-55",TRUE,"56+")</f>
        <v>46-55</v>
      </c>
      <c r="F1887" s="8" t="s">
        <v>9954</v>
      </c>
      <c r="G1887" s="8" t="s">
        <v>10491</v>
      </c>
      <c r="H1887" s="8" t="s">
        <v>12377</v>
      </c>
      <c r="I1887" s="8" t="str">
        <f>_xlfn.XLOOKUP('Customer Information'!$A1887,'Policy Details'!$I$2:$I$5001,'Policy Details'!$A$2:$A$5001)</f>
        <v>POL11308160</v>
      </c>
    </row>
    <row r="1888" spans="1:9">
      <c r="A1888" s="12" t="s">
        <v>1893</v>
      </c>
      <c r="B1888" s="13" t="s">
        <v>6873</v>
      </c>
      <c r="C1888" s="13" t="s">
        <v>9846</v>
      </c>
      <c r="D1888" s="13">
        <v>85</v>
      </c>
      <c r="E1888" s="13" t="str" cm="1">
        <f t="array" ref="E1888">_xlfn.IFS(D1888&lt;18,"Below 18",D1888&lt;=25,"18-25",D1888&lt;=35,"26-35",D1888&lt;=45,"36-45",D1888&lt;=55,"46-55",TRUE,"56+")</f>
        <v>56+</v>
      </c>
      <c r="F1888" s="13" t="s">
        <v>10039</v>
      </c>
      <c r="G1888" s="13" t="s">
        <v>10489</v>
      </c>
      <c r="H1888" s="13" t="s">
        <v>12378</v>
      </c>
      <c r="I1888" s="13" t="str">
        <f>_xlfn.XLOOKUP('Customer Information'!$A1888,'Policy Details'!$I$2:$I$5001,'Policy Details'!$A$2:$A$5001)</f>
        <v>POL20853634</v>
      </c>
    </row>
    <row r="1889" spans="1:9">
      <c r="A1889" s="11" t="s">
        <v>1894</v>
      </c>
      <c r="B1889" s="8" t="s">
        <v>6874</v>
      </c>
      <c r="C1889" s="8" t="s">
        <v>9848</v>
      </c>
      <c r="D1889" s="8">
        <v>74</v>
      </c>
      <c r="E1889" s="8" t="str" cm="1">
        <f t="array" ref="E1889">_xlfn.IFS(D1889&lt;18,"Below 18",D1889&lt;=25,"18-25",D1889&lt;=35,"26-35",D1889&lt;=45,"36-45",D1889&lt;=55,"46-55",TRUE,"56+")</f>
        <v>56+</v>
      </c>
      <c r="F1889" s="8" t="s">
        <v>10271</v>
      </c>
      <c r="G1889" s="8" t="s">
        <v>10491</v>
      </c>
      <c r="H1889" s="8" t="s">
        <v>12379</v>
      </c>
      <c r="I1889" s="8" t="e">
        <f>_xlfn.XLOOKUP('Customer Information'!$A1889,'Policy Details'!$I$2:$I$5001,'Policy Details'!$A$2:$A$5001)</f>
        <v>#N/A</v>
      </c>
    </row>
    <row r="1890" spans="1:9">
      <c r="A1890" s="12" t="s">
        <v>1895</v>
      </c>
      <c r="B1890" s="13" t="s">
        <v>6875</v>
      </c>
      <c r="C1890" s="13" t="s">
        <v>9848</v>
      </c>
      <c r="D1890" s="13">
        <v>50</v>
      </c>
      <c r="E1890" s="13" t="str" cm="1">
        <f t="array" ref="E1890">_xlfn.IFS(D1890&lt;18,"Below 18",D1890&lt;=25,"18-25",D1890&lt;=35,"26-35",D1890&lt;=45,"36-45",D1890&lt;=55,"46-55",TRUE,"56+")</f>
        <v>46-55</v>
      </c>
      <c r="F1890" s="13" t="s">
        <v>10465</v>
      </c>
      <c r="G1890" s="13" t="s">
        <v>10490</v>
      </c>
      <c r="H1890" s="13" t="s">
        <v>12380</v>
      </c>
      <c r="I1890" s="13" t="e">
        <f>_xlfn.XLOOKUP('Customer Information'!$A1890,'Policy Details'!$I$2:$I$5001,'Policy Details'!$A$2:$A$5001)</f>
        <v>#N/A</v>
      </c>
    </row>
    <row r="1891" spans="1:9">
      <c r="A1891" s="11" t="s">
        <v>1896</v>
      </c>
      <c r="B1891" s="8" t="s">
        <v>6876</v>
      </c>
      <c r="C1891" s="8" t="s">
        <v>9846</v>
      </c>
      <c r="D1891" s="8">
        <v>30</v>
      </c>
      <c r="E1891" s="8" t="str" cm="1">
        <f t="array" ref="E1891">_xlfn.IFS(D1891&lt;18,"Below 18",D1891&lt;=25,"18-25",D1891&lt;=35,"26-35",D1891&lt;=45,"36-45",D1891&lt;=55,"46-55",TRUE,"56+")</f>
        <v>26-35</v>
      </c>
      <c r="F1891" s="8" t="s">
        <v>10426</v>
      </c>
      <c r="G1891" s="8" t="s">
        <v>10490</v>
      </c>
      <c r="H1891" s="8" t="s">
        <v>12381</v>
      </c>
      <c r="I1891" s="8" t="str">
        <f>_xlfn.XLOOKUP('Customer Information'!$A1891,'Policy Details'!$I$2:$I$5001,'Policy Details'!$A$2:$A$5001)</f>
        <v>POL18867984</v>
      </c>
    </row>
    <row r="1892" spans="1:9">
      <c r="A1892" s="12" t="s">
        <v>1897</v>
      </c>
      <c r="B1892" s="13" t="s">
        <v>6877</v>
      </c>
      <c r="C1892" s="13" t="s">
        <v>9846</v>
      </c>
      <c r="D1892" s="13">
        <v>68</v>
      </c>
      <c r="E1892" s="13" t="str" cm="1">
        <f t="array" ref="E1892">_xlfn.IFS(D1892&lt;18,"Below 18",D1892&lt;=25,"18-25",D1892&lt;=35,"26-35",D1892&lt;=45,"36-45",D1892&lt;=55,"46-55",TRUE,"56+")</f>
        <v>56+</v>
      </c>
      <c r="F1892" s="13" t="s">
        <v>10237</v>
      </c>
      <c r="G1892" s="13" t="s">
        <v>10491</v>
      </c>
      <c r="H1892" s="13" t="s">
        <v>12382</v>
      </c>
      <c r="I1892" s="13" t="str">
        <f>_xlfn.XLOOKUP('Customer Information'!$A1892,'Policy Details'!$I$2:$I$5001,'Policy Details'!$A$2:$A$5001)</f>
        <v>POL51199484</v>
      </c>
    </row>
    <row r="1893" spans="1:9">
      <c r="A1893" s="11" t="s">
        <v>1898</v>
      </c>
      <c r="B1893" s="8" t="s">
        <v>6878</v>
      </c>
      <c r="C1893" s="8" t="s">
        <v>9847</v>
      </c>
      <c r="D1893" s="8">
        <v>24</v>
      </c>
      <c r="E1893" s="8" t="str" cm="1">
        <f t="array" ref="E1893">_xlfn.IFS(D1893&lt;18,"Below 18",D1893&lt;=25,"18-25",D1893&lt;=35,"26-35",D1893&lt;=45,"36-45",D1893&lt;=55,"46-55",TRUE,"56+")</f>
        <v>18-25</v>
      </c>
      <c r="F1893" s="8" t="s">
        <v>10193</v>
      </c>
      <c r="G1893" s="8" t="s">
        <v>10491</v>
      </c>
      <c r="H1893" s="8" t="s">
        <v>12383</v>
      </c>
      <c r="I1893" s="8" t="str">
        <f>_xlfn.XLOOKUP('Customer Information'!$A1893,'Policy Details'!$I$2:$I$5001,'Policy Details'!$A$2:$A$5001)</f>
        <v>POL91121585</v>
      </c>
    </row>
    <row r="1894" spans="1:9">
      <c r="A1894" s="12" t="s">
        <v>1899</v>
      </c>
      <c r="B1894" s="13" t="s">
        <v>6879</v>
      </c>
      <c r="C1894" s="13" t="s">
        <v>9847</v>
      </c>
      <c r="D1894" s="13">
        <v>67</v>
      </c>
      <c r="E1894" s="13" t="str" cm="1">
        <f t="array" ref="E1894">_xlfn.IFS(D1894&lt;18,"Below 18",D1894&lt;=25,"18-25",D1894&lt;=35,"26-35",D1894&lt;=45,"36-45",D1894&lt;=55,"46-55",TRUE,"56+")</f>
        <v>56+</v>
      </c>
      <c r="F1894" s="13" t="s">
        <v>10230</v>
      </c>
      <c r="G1894" s="13" t="s">
        <v>10490</v>
      </c>
      <c r="H1894" s="13" t="s">
        <v>12384</v>
      </c>
      <c r="I1894" s="13" t="e">
        <f>_xlfn.XLOOKUP('Customer Information'!$A1894,'Policy Details'!$I$2:$I$5001,'Policy Details'!$A$2:$A$5001)</f>
        <v>#N/A</v>
      </c>
    </row>
    <row r="1895" spans="1:9">
      <c r="A1895" s="11" t="s">
        <v>1900</v>
      </c>
      <c r="B1895" s="8" t="s">
        <v>6880</v>
      </c>
      <c r="C1895" s="8" t="s">
        <v>9846</v>
      </c>
      <c r="D1895" s="8">
        <v>24</v>
      </c>
      <c r="E1895" s="8" t="str" cm="1">
        <f t="array" ref="E1895">_xlfn.IFS(D1895&lt;18,"Below 18",D1895&lt;=25,"18-25",D1895&lt;=35,"26-35",D1895&lt;=45,"36-45",D1895&lt;=55,"46-55",TRUE,"56+")</f>
        <v>18-25</v>
      </c>
      <c r="F1895" s="8" t="s">
        <v>10035</v>
      </c>
      <c r="G1895" s="8" t="s">
        <v>10490</v>
      </c>
      <c r="H1895" s="8" t="s">
        <v>12385</v>
      </c>
      <c r="I1895" s="8" t="str">
        <f>_xlfn.XLOOKUP('Customer Information'!$A1895,'Policy Details'!$I$2:$I$5001,'Policy Details'!$A$2:$A$5001)</f>
        <v>POL04951844</v>
      </c>
    </row>
    <row r="1896" spans="1:9">
      <c r="A1896" s="12" t="s">
        <v>1901</v>
      </c>
      <c r="B1896" s="13" t="s">
        <v>6881</v>
      </c>
      <c r="C1896" s="13" t="s">
        <v>9847</v>
      </c>
      <c r="D1896" s="13">
        <v>77</v>
      </c>
      <c r="E1896" s="13" t="str" cm="1">
        <f t="array" ref="E1896">_xlfn.IFS(D1896&lt;18,"Below 18",D1896&lt;=25,"18-25",D1896&lt;=35,"26-35",D1896&lt;=45,"36-45",D1896&lt;=55,"46-55",TRUE,"56+")</f>
        <v>56+</v>
      </c>
      <c r="F1896" s="13" t="s">
        <v>9853</v>
      </c>
      <c r="G1896" s="13" t="s">
        <v>10488</v>
      </c>
      <c r="H1896" s="13" t="s">
        <v>12386</v>
      </c>
      <c r="I1896" s="13" t="str">
        <f>_xlfn.XLOOKUP('Customer Information'!$A1896,'Policy Details'!$I$2:$I$5001,'Policy Details'!$A$2:$A$5001)</f>
        <v>POL09445725</v>
      </c>
    </row>
    <row r="1897" spans="1:9">
      <c r="A1897" s="11" t="s">
        <v>1902</v>
      </c>
      <c r="B1897" s="8" t="s">
        <v>6882</v>
      </c>
      <c r="C1897" s="8" t="s">
        <v>9848</v>
      </c>
      <c r="D1897" s="8">
        <v>63</v>
      </c>
      <c r="E1897" s="8" t="str" cm="1">
        <f t="array" ref="E1897">_xlfn.IFS(D1897&lt;18,"Below 18",D1897&lt;=25,"18-25",D1897&lt;=35,"26-35",D1897&lt;=45,"36-45",D1897&lt;=55,"46-55",TRUE,"56+")</f>
        <v>56+</v>
      </c>
      <c r="F1897" s="8" t="s">
        <v>10018</v>
      </c>
      <c r="G1897" s="8" t="s">
        <v>10491</v>
      </c>
      <c r="H1897" s="8" t="s">
        <v>12387</v>
      </c>
      <c r="I1897" s="8" t="str">
        <f>_xlfn.XLOOKUP('Customer Information'!$A1897,'Policy Details'!$I$2:$I$5001,'Policy Details'!$A$2:$A$5001)</f>
        <v>POL45842876</v>
      </c>
    </row>
    <row r="1898" spans="1:9">
      <c r="A1898" s="12" t="s">
        <v>1903</v>
      </c>
      <c r="B1898" s="13" t="s">
        <v>6883</v>
      </c>
      <c r="C1898" s="13" t="s">
        <v>9846</v>
      </c>
      <c r="D1898" s="13">
        <v>22</v>
      </c>
      <c r="E1898" s="13" t="str" cm="1">
        <f t="array" ref="E1898">_xlfn.IFS(D1898&lt;18,"Below 18",D1898&lt;=25,"18-25",D1898&lt;=35,"26-35",D1898&lt;=45,"36-45",D1898&lt;=55,"46-55",TRUE,"56+")</f>
        <v>18-25</v>
      </c>
      <c r="F1898" s="13" t="s">
        <v>10073</v>
      </c>
      <c r="G1898" s="13" t="s">
        <v>10491</v>
      </c>
      <c r="H1898" s="13" t="s">
        <v>12388</v>
      </c>
      <c r="I1898" s="13" t="e">
        <f>_xlfn.XLOOKUP('Customer Information'!$A1898,'Policy Details'!$I$2:$I$5001,'Policy Details'!$A$2:$A$5001)</f>
        <v>#N/A</v>
      </c>
    </row>
    <row r="1899" spans="1:9">
      <c r="A1899" s="11" t="s">
        <v>1904</v>
      </c>
      <c r="B1899" s="8" t="s">
        <v>6884</v>
      </c>
      <c r="C1899" s="8" t="s">
        <v>9847</v>
      </c>
      <c r="D1899" s="8">
        <v>79</v>
      </c>
      <c r="E1899" s="8" t="str" cm="1">
        <f t="array" ref="E1899">_xlfn.IFS(D1899&lt;18,"Below 18",D1899&lt;=25,"18-25",D1899&lt;=35,"26-35",D1899&lt;=45,"36-45",D1899&lt;=55,"46-55",TRUE,"56+")</f>
        <v>56+</v>
      </c>
      <c r="F1899" s="8" t="s">
        <v>10321</v>
      </c>
      <c r="G1899" s="8" t="s">
        <v>10488</v>
      </c>
      <c r="H1899" s="8" t="s">
        <v>12389</v>
      </c>
      <c r="I1899" s="8" t="str">
        <f>_xlfn.XLOOKUP('Customer Information'!$A1899,'Policy Details'!$I$2:$I$5001,'Policy Details'!$A$2:$A$5001)</f>
        <v>POL18422174</v>
      </c>
    </row>
    <row r="1900" spans="1:9">
      <c r="A1900" s="12" t="s">
        <v>1905</v>
      </c>
      <c r="B1900" s="13" t="s">
        <v>6885</v>
      </c>
      <c r="C1900" s="13" t="s">
        <v>9846</v>
      </c>
      <c r="D1900" s="13">
        <v>33</v>
      </c>
      <c r="E1900" s="13" t="str" cm="1">
        <f t="array" ref="E1900">_xlfn.IFS(D1900&lt;18,"Below 18",D1900&lt;=25,"18-25",D1900&lt;=35,"26-35",D1900&lt;=45,"36-45",D1900&lt;=55,"46-55",TRUE,"56+")</f>
        <v>26-35</v>
      </c>
      <c r="F1900" s="13" t="s">
        <v>10001</v>
      </c>
      <c r="G1900" s="13" t="s">
        <v>10490</v>
      </c>
      <c r="H1900" s="13" t="s">
        <v>12390</v>
      </c>
      <c r="I1900" s="13" t="str">
        <f>_xlfn.XLOOKUP('Customer Information'!$A1900,'Policy Details'!$I$2:$I$5001,'Policy Details'!$A$2:$A$5001)</f>
        <v>POL84892449</v>
      </c>
    </row>
    <row r="1901" spans="1:9">
      <c r="A1901" s="11" t="s">
        <v>1906</v>
      </c>
      <c r="B1901" s="8" t="s">
        <v>6886</v>
      </c>
      <c r="C1901" s="8" t="s">
        <v>9846</v>
      </c>
      <c r="D1901" s="8">
        <v>56</v>
      </c>
      <c r="E1901" s="8" t="str" cm="1">
        <f t="array" ref="E1901">_xlfn.IFS(D1901&lt;18,"Below 18",D1901&lt;=25,"18-25",D1901&lt;=35,"26-35",D1901&lt;=45,"36-45",D1901&lt;=55,"46-55",TRUE,"56+")</f>
        <v>56+</v>
      </c>
      <c r="F1901" s="8" t="s">
        <v>10406</v>
      </c>
      <c r="G1901" s="8" t="s">
        <v>10488</v>
      </c>
      <c r="H1901" s="8" t="s">
        <v>12391</v>
      </c>
      <c r="I1901" s="8" t="e">
        <f>_xlfn.XLOOKUP('Customer Information'!$A1901,'Policy Details'!$I$2:$I$5001,'Policy Details'!$A$2:$A$5001)</f>
        <v>#N/A</v>
      </c>
    </row>
    <row r="1902" spans="1:9">
      <c r="A1902" s="12" t="s">
        <v>1907</v>
      </c>
      <c r="B1902" s="13" t="s">
        <v>6887</v>
      </c>
      <c r="C1902" s="13" t="s">
        <v>9848</v>
      </c>
      <c r="D1902" s="13">
        <v>42</v>
      </c>
      <c r="E1902" s="13" t="str" cm="1">
        <f t="array" ref="E1902">_xlfn.IFS(D1902&lt;18,"Below 18",D1902&lt;=25,"18-25",D1902&lt;=35,"26-35",D1902&lt;=45,"36-45",D1902&lt;=55,"46-55",TRUE,"56+")</f>
        <v>36-45</v>
      </c>
      <c r="F1902" s="13" t="s">
        <v>10001</v>
      </c>
      <c r="G1902" s="13" t="s">
        <v>10491</v>
      </c>
      <c r="H1902" s="13" t="s">
        <v>12392</v>
      </c>
      <c r="I1902" s="13" t="str">
        <f>_xlfn.XLOOKUP('Customer Information'!$A1902,'Policy Details'!$I$2:$I$5001,'Policy Details'!$A$2:$A$5001)</f>
        <v>POL54693555</v>
      </c>
    </row>
    <row r="1903" spans="1:9">
      <c r="A1903" s="11" t="s">
        <v>1908</v>
      </c>
      <c r="B1903" s="8" t="s">
        <v>6888</v>
      </c>
      <c r="C1903" s="8" t="s">
        <v>9848</v>
      </c>
      <c r="D1903" s="8">
        <v>35</v>
      </c>
      <c r="E1903" s="8" t="str" cm="1">
        <f t="array" ref="E1903">_xlfn.IFS(D1903&lt;18,"Below 18",D1903&lt;=25,"18-25",D1903&lt;=35,"26-35",D1903&lt;=45,"36-45",D1903&lt;=55,"46-55",TRUE,"56+")</f>
        <v>26-35</v>
      </c>
      <c r="F1903" s="8" t="s">
        <v>10362</v>
      </c>
      <c r="G1903" s="8" t="s">
        <v>10488</v>
      </c>
      <c r="H1903" s="8" t="s">
        <v>12393</v>
      </c>
      <c r="I1903" s="8" t="str">
        <f>_xlfn.XLOOKUP('Customer Information'!$A1903,'Policy Details'!$I$2:$I$5001,'Policy Details'!$A$2:$A$5001)</f>
        <v>POL66983136</v>
      </c>
    </row>
    <row r="1904" spans="1:9">
      <c r="A1904" s="12" t="s">
        <v>1909</v>
      </c>
      <c r="B1904" s="13" t="s">
        <v>6889</v>
      </c>
      <c r="C1904" s="13" t="s">
        <v>9846</v>
      </c>
      <c r="D1904" s="13">
        <v>21</v>
      </c>
      <c r="E1904" s="13" t="str" cm="1">
        <f t="array" ref="E1904">_xlfn.IFS(D1904&lt;18,"Below 18",D1904&lt;=25,"18-25",D1904&lt;=35,"26-35",D1904&lt;=45,"36-45",D1904&lt;=55,"46-55",TRUE,"56+")</f>
        <v>18-25</v>
      </c>
      <c r="F1904" s="13" t="s">
        <v>10234</v>
      </c>
      <c r="G1904" s="13" t="s">
        <v>10490</v>
      </c>
      <c r="H1904" s="13" t="s">
        <v>12394</v>
      </c>
      <c r="I1904" s="13" t="e">
        <f>_xlfn.XLOOKUP('Customer Information'!$A1904,'Policy Details'!$I$2:$I$5001,'Policy Details'!$A$2:$A$5001)</f>
        <v>#N/A</v>
      </c>
    </row>
    <row r="1905" spans="1:9">
      <c r="A1905" s="11" t="s">
        <v>1910</v>
      </c>
      <c r="B1905" s="8" t="s">
        <v>6890</v>
      </c>
      <c r="C1905" s="8" t="s">
        <v>9848</v>
      </c>
      <c r="D1905" s="8">
        <v>23</v>
      </c>
      <c r="E1905" s="8" t="str" cm="1">
        <f t="array" ref="E1905">_xlfn.IFS(D1905&lt;18,"Below 18",D1905&lt;=25,"18-25",D1905&lt;=35,"26-35",D1905&lt;=45,"36-45",D1905&lt;=55,"46-55",TRUE,"56+")</f>
        <v>18-25</v>
      </c>
      <c r="F1905" s="8" t="s">
        <v>10307</v>
      </c>
      <c r="G1905" s="8" t="s">
        <v>10489</v>
      </c>
      <c r="H1905" s="8" t="s">
        <v>12395</v>
      </c>
      <c r="I1905" s="8" t="e">
        <f>_xlfn.XLOOKUP('Customer Information'!$A1905,'Policy Details'!$I$2:$I$5001,'Policy Details'!$A$2:$A$5001)</f>
        <v>#N/A</v>
      </c>
    </row>
    <row r="1906" spans="1:9">
      <c r="A1906" s="12" t="s">
        <v>1911</v>
      </c>
      <c r="B1906" s="13" t="s">
        <v>6891</v>
      </c>
      <c r="C1906" s="13" t="s">
        <v>9848</v>
      </c>
      <c r="D1906" s="13">
        <v>42</v>
      </c>
      <c r="E1906" s="13" t="str" cm="1">
        <f t="array" ref="E1906">_xlfn.IFS(D1906&lt;18,"Below 18",D1906&lt;=25,"18-25",D1906&lt;=35,"26-35",D1906&lt;=45,"36-45",D1906&lt;=55,"46-55",TRUE,"56+")</f>
        <v>36-45</v>
      </c>
      <c r="F1906" s="13" t="s">
        <v>10061</v>
      </c>
      <c r="G1906" s="13" t="s">
        <v>10491</v>
      </c>
      <c r="H1906" s="13" t="s">
        <v>12396</v>
      </c>
      <c r="I1906" s="13" t="e">
        <f>_xlfn.XLOOKUP('Customer Information'!$A1906,'Policy Details'!$I$2:$I$5001,'Policy Details'!$A$2:$A$5001)</f>
        <v>#N/A</v>
      </c>
    </row>
    <row r="1907" spans="1:9">
      <c r="A1907" s="11" t="s">
        <v>1912</v>
      </c>
      <c r="B1907" s="8" t="s">
        <v>6892</v>
      </c>
      <c r="C1907" s="8" t="s">
        <v>9848</v>
      </c>
      <c r="D1907" s="8">
        <v>39</v>
      </c>
      <c r="E1907" s="8" t="str" cm="1">
        <f t="array" ref="E1907">_xlfn.IFS(D1907&lt;18,"Below 18",D1907&lt;=25,"18-25",D1907&lt;=35,"26-35",D1907&lt;=45,"36-45",D1907&lt;=55,"46-55",TRUE,"56+")</f>
        <v>36-45</v>
      </c>
      <c r="F1907" s="8" t="s">
        <v>10222</v>
      </c>
      <c r="G1907" s="8" t="s">
        <v>10489</v>
      </c>
      <c r="H1907" s="8" t="s">
        <v>12397</v>
      </c>
      <c r="I1907" s="8" t="str">
        <f>_xlfn.XLOOKUP('Customer Information'!$A1907,'Policy Details'!$I$2:$I$5001,'Policy Details'!$A$2:$A$5001)</f>
        <v>POL96934398</v>
      </c>
    </row>
    <row r="1908" spans="1:9">
      <c r="A1908" s="12" t="s">
        <v>1913</v>
      </c>
      <c r="B1908" s="13" t="s">
        <v>6893</v>
      </c>
      <c r="C1908" s="13" t="s">
        <v>9846</v>
      </c>
      <c r="D1908" s="13">
        <v>68</v>
      </c>
      <c r="E1908" s="13" t="str" cm="1">
        <f t="array" ref="E1908">_xlfn.IFS(D1908&lt;18,"Below 18",D1908&lt;=25,"18-25",D1908&lt;=35,"26-35",D1908&lt;=45,"36-45",D1908&lt;=55,"46-55",TRUE,"56+")</f>
        <v>56+</v>
      </c>
      <c r="F1908" s="13" t="s">
        <v>10376</v>
      </c>
      <c r="G1908" s="13" t="s">
        <v>10489</v>
      </c>
      <c r="H1908" s="13" t="s">
        <v>12398</v>
      </c>
      <c r="I1908" s="13" t="e">
        <f>_xlfn.XLOOKUP('Customer Information'!$A1908,'Policy Details'!$I$2:$I$5001,'Policy Details'!$A$2:$A$5001)</f>
        <v>#N/A</v>
      </c>
    </row>
    <row r="1909" spans="1:9">
      <c r="A1909" s="11" t="s">
        <v>1914</v>
      </c>
      <c r="B1909" s="8" t="s">
        <v>6894</v>
      </c>
      <c r="C1909" s="8" t="s">
        <v>9847</v>
      </c>
      <c r="D1909" s="8">
        <v>44</v>
      </c>
      <c r="E1909" s="8" t="str" cm="1">
        <f t="array" ref="E1909">_xlfn.IFS(D1909&lt;18,"Below 18",D1909&lt;=25,"18-25",D1909&lt;=35,"26-35",D1909&lt;=45,"36-45",D1909&lt;=55,"46-55",TRUE,"56+")</f>
        <v>36-45</v>
      </c>
      <c r="F1909" s="8" t="s">
        <v>10181</v>
      </c>
      <c r="G1909" s="8" t="s">
        <v>10491</v>
      </c>
      <c r="H1909" s="8" t="s">
        <v>12399</v>
      </c>
      <c r="I1909" s="8" t="e">
        <f>_xlfn.XLOOKUP('Customer Information'!$A1909,'Policy Details'!$I$2:$I$5001,'Policy Details'!$A$2:$A$5001)</f>
        <v>#N/A</v>
      </c>
    </row>
    <row r="1910" spans="1:9">
      <c r="A1910" s="12" t="s">
        <v>1915</v>
      </c>
      <c r="B1910" s="13" t="s">
        <v>5554</v>
      </c>
      <c r="C1910" s="13" t="s">
        <v>9847</v>
      </c>
      <c r="D1910" s="13">
        <v>62</v>
      </c>
      <c r="E1910" s="13" t="str" cm="1">
        <f t="array" ref="E1910">_xlfn.IFS(D1910&lt;18,"Below 18",D1910&lt;=25,"18-25",D1910&lt;=35,"26-35",D1910&lt;=45,"36-45",D1910&lt;=55,"46-55",TRUE,"56+")</f>
        <v>56+</v>
      </c>
      <c r="F1910" s="13" t="s">
        <v>10233</v>
      </c>
      <c r="G1910" s="13" t="s">
        <v>10489</v>
      </c>
      <c r="H1910" s="13" t="s">
        <v>12400</v>
      </c>
      <c r="I1910" s="13" t="e">
        <f>_xlfn.XLOOKUP('Customer Information'!$A1910,'Policy Details'!$I$2:$I$5001,'Policy Details'!$A$2:$A$5001)</f>
        <v>#N/A</v>
      </c>
    </row>
    <row r="1911" spans="1:9">
      <c r="A1911" s="11" t="s">
        <v>1916</v>
      </c>
      <c r="B1911" s="8" t="s">
        <v>6895</v>
      </c>
      <c r="C1911" s="8" t="s">
        <v>9846</v>
      </c>
      <c r="D1911" s="8">
        <v>27</v>
      </c>
      <c r="E1911" s="8" t="str" cm="1">
        <f t="array" ref="E1911">_xlfn.IFS(D1911&lt;18,"Below 18",D1911&lt;=25,"18-25",D1911&lt;=35,"26-35",D1911&lt;=45,"36-45",D1911&lt;=55,"46-55",TRUE,"56+")</f>
        <v>26-35</v>
      </c>
      <c r="F1911" s="8" t="s">
        <v>10160</v>
      </c>
      <c r="G1911" s="8" t="s">
        <v>10488</v>
      </c>
      <c r="H1911" s="8" t="s">
        <v>12401</v>
      </c>
      <c r="I1911" s="8" t="str">
        <f>_xlfn.XLOOKUP('Customer Information'!$A1911,'Policy Details'!$I$2:$I$5001,'Policy Details'!$A$2:$A$5001)</f>
        <v>POL09606287</v>
      </c>
    </row>
    <row r="1912" spans="1:9">
      <c r="A1912" s="12" t="s">
        <v>1917</v>
      </c>
      <c r="B1912" s="13" t="s">
        <v>6896</v>
      </c>
      <c r="C1912" s="13" t="s">
        <v>9847</v>
      </c>
      <c r="D1912" s="13">
        <v>58</v>
      </c>
      <c r="E1912" s="13" t="str" cm="1">
        <f t="array" ref="E1912">_xlfn.IFS(D1912&lt;18,"Below 18",D1912&lt;=25,"18-25",D1912&lt;=35,"26-35",D1912&lt;=45,"36-45",D1912&lt;=55,"46-55",TRUE,"56+")</f>
        <v>56+</v>
      </c>
      <c r="F1912" s="13" t="s">
        <v>10156</v>
      </c>
      <c r="G1912" s="13" t="s">
        <v>10490</v>
      </c>
      <c r="H1912" s="13" t="s">
        <v>12402</v>
      </c>
      <c r="I1912" s="13" t="e">
        <f>_xlfn.XLOOKUP('Customer Information'!$A1912,'Policy Details'!$I$2:$I$5001,'Policy Details'!$A$2:$A$5001)</f>
        <v>#N/A</v>
      </c>
    </row>
    <row r="1913" spans="1:9">
      <c r="A1913" s="11" t="s">
        <v>1918</v>
      </c>
      <c r="B1913" s="8" t="s">
        <v>6897</v>
      </c>
      <c r="C1913" s="8" t="s">
        <v>9848</v>
      </c>
      <c r="D1913" s="8">
        <v>61</v>
      </c>
      <c r="E1913" s="8" t="str" cm="1">
        <f t="array" ref="E1913">_xlfn.IFS(D1913&lt;18,"Below 18",D1913&lt;=25,"18-25",D1913&lt;=35,"26-35",D1913&lt;=45,"36-45",D1913&lt;=55,"46-55",TRUE,"56+")</f>
        <v>56+</v>
      </c>
      <c r="F1913" s="8" t="s">
        <v>10186</v>
      </c>
      <c r="G1913" s="8" t="s">
        <v>10489</v>
      </c>
      <c r="H1913" s="8" t="s">
        <v>12403</v>
      </c>
      <c r="I1913" s="8" t="e">
        <f>_xlfn.XLOOKUP('Customer Information'!$A1913,'Policy Details'!$I$2:$I$5001,'Policy Details'!$A$2:$A$5001)</f>
        <v>#N/A</v>
      </c>
    </row>
    <row r="1914" spans="1:9">
      <c r="A1914" s="12" t="s">
        <v>1919</v>
      </c>
      <c r="B1914" s="13" t="s">
        <v>6898</v>
      </c>
      <c r="C1914" s="13" t="s">
        <v>9847</v>
      </c>
      <c r="D1914" s="13">
        <v>85</v>
      </c>
      <c r="E1914" s="13" t="str" cm="1">
        <f t="array" ref="E1914">_xlfn.IFS(D1914&lt;18,"Below 18",D1914&lt;=25,"18-25",D1914&lt;=35,"26-35",D1914&lt;=45,"36-45",D1914&lt;=55,"46-55",TRUE,"56+")</f>
        <v>56+</v>
      </c>
      <c r="F1914" s="13" t="s">
        <v>9945</v>
      </c>
      <c r="G1914" s="13" t="s">
        <v>10488</v>
      </c>
      <c r="H1914" s="13" t="s">
        <v>12404</v>
      </c>
      <c r="I1914" s="13" t="str">
        <f>_xlfn.XLOOKUP('Customer Information'!$A1914,'Policy Details'!$I$2:$I$5001,'Policy Details'!$A$2:$A$5001)</f>
        <v>POL92070714</v>
      </c>
    </row>
    <row r="1915" spans="1:9">
      <c r="A1915" s="11" t="s">
        <v>1920</v>
      </c>
      <c r="B1915" s="8" t="s">
        <v>6899</v>
      </c>
      <c r="C1915" s="8" t="s">
        <v>9847</v>
      </c>
      <c r="D1915" s="8">
        <v>18</v>
      </c>
      <c r="E1915" s="8" t="str" cm="1">
        <f t="array" ref="E1915">_xlfn.IFS(D1915&lt;18,"Below 18",D1915&lt;=25,"18-25",D1915&lt;=35,"26-35",D1915&lt;=45,"36-45",D1915&lt;=55,"46-55",TRUE,"56+")</f>
        <v>18-25</v>
      </c>
      <c r="F1915" s="8" t="s">
        <v>10238</v>
      </c>
      <c r="G1915" s="8" t="s">
        <v>10490</v>
      </c>
      <c r="H1915" s="8" t="s">
        <v>12405</v>
      </c>
      <c r="I1915" s="8" t="e">
        <f>_xlfn.XLOOKUP('Customer Information'!$A1915,'Policy Details'!$I$2:$I$5001,'Policy Details'!$A$2:$A$5001)</f>
        <v>#N/A</v>
      </c>
    </row>
    <row r="1916" spans="1:9">
      <c r="A1916" s="12" t="s">
        <v>1921</v>
      </c>
      <c r="B1916" s="13" t="s">
        <v>6900</v>
      </c>
      <c r="C1916" s="13" t="s">
        <v>9847</v>
      </c>
      <c r="D1916" s="13">
        <v>77</v>
      </c>
      <c r="E1916" s="13" t="str" cm="1">
        <f t="array" ref="E1916">_xlfn.IFS(D1916&lt;18,"Below 18",D1916&lt;=25,"18-25",D1916&lt;=35,"26-35",D1916&lt;=45,"36-45",D1916&lt;=55,"46-55",TRUE,"56+")</f>
        <v>56+</v>
      </c>
      <c r="F1916" s="13" t="s">
        <v>10259</v>
      </c>
      <c r="G1916" s="13" t="s">
        <v>10489</v>
      </c>
      <c r="H1916" s="13" t="s">
        <v>12406</v>
      </c>
      <c r="I1916" s="13" t="str">
        <f>_xlfn.XLOOKUP('Customer Information'!$A1916,'Policy Details'!$I$2:$I$5001,'Policy Details'!$A$2:$A$5001)</f>
        <v>POL57782466</v>
      </c>
    </row>
    <row r="1917" spans="1:9">
      <c r="A1917" s="11" t="s">
        <v>1922</v>
      </c>
      <c r="B1917" s="8" t="s">
        <v>6901</v>
      </c>
      <c r="C1917" s="8" t="s">
        <v>9847</v>
      </c>
      <c r="D1917" s="8">
        <v>35</v>
      </c>
      <c r="E1917" s="8" t="str" cm="1">
        <f t="array" ref="E1917">_xlfn.IFS(D1917&lt;18,"Below 18",D1917&lt;=25,"18-25",D1917&lt;=35,"26-35",D1917&lt;=45,"36-45",D1917&lt;=55,"46-55",TRUE,"56+")</f>
        <v>26-35</v>
      </c>
      <c r="F1917" s="8" t="s">
        <v>10127</v>
      </c>
      <c r="G1917" s="8" t="s">
        <v>10488</v>
      </c>
      <c r="H1917" s="8" t="s">
        <v>12407</v>
      </c>
      <c r="I1917" s="8" t="str">
        <f>_xlfn.XLOOKUP('Customer Information'!$A1917,'Policy Details'!$I$2:$I$5001,'Policy Details'!$A$2:$A$5001)</f>
        <v>POL14588316</v>
      </c>
    </row>
    <row r="1918" spans="1:9">
      <c r="A1918" s="12" t="s">
        <v>1923</v>
      </c>
      <c r="B1918" s="13" t="s">
        <v>6902</v>
      </c>
      <c r="C1918" s="13" t="s">
        <v>9848</v>
      </c>
      <c r="D1918" s="13">
        <v>62</v>
      </c>
      <c r="E1918" s="13" t="str" cm="1">
        <f t="array" ref="E1918">_xlfn.IFS(D1918&lt;18,"Below 18",D1918&lt;=25,"18-25",D1918&lt;=35,"26-35",D1918&lt;=45,"36-45",D1918&lt;=55,"46-55",TRUE,"56+")</f>
        <v>56+</v>
      </c>
      <c r="F1918" s="13" t="s">
        <v>10376</v>
      </c>
      <c r="G1918" s="13" t="s">
        <v>10489</v>
      </c>
      <c r="H1918" s="13" t="s">
        <v>12408</v>
      </c>
      <c r="I1918" s="13" t="str">
        <f>_xlfn.XLOOKUP('Customer Information'!$A1918,'Policy Details'!$I$2:$I$5001,'Policy Details'!$A$2:$A$5001)</f>
        <v>POL64204852</v>
      </c>
    </row>
    <row r="1919" spans="1:9">
      <c r="A1919" s="11" t="s">
        <v>1924</v>
      </c>
      <c r="B1919" s="8" t="s">
        <v>6903</v>
      </c>
      <c r="C1919" s="8" t="s">
        <v>9847</v>
      </c>
      <c r="D1919" s="8">
        <v>76</v>
      </c>
      <c r="E1919" s="8" t="str" cm="1">
        <f t="array" ref="E1919">_xlfn.IFS(D1919&lt;18,"Below 18",D1919&lt;=25,"18-25",D1919&lt;=35,"26-35",D1919&lt;=45,"36-45",D1919&lt;=55,"46-55",TRUE,"56+")</f>
        <v>56+</v>
      </c>
      <c r="F1919" s="8" t="s">
        <v>10393</v>
      </c>
      <c r="G1919" s="8" t="s">
        <v>10491</v>
      </c>
      <c r="H1919" s="8" t="s">
        <v>12409</v>
      </c>
      <c r="I1919" s="8" t="str">
        <f>_xlfn.XLOOKUP('Customer Information'!$A1919,'Policy Details'!$I$2:$I$5001,'Policy Details'!$A$2:$A$5001)</f>
        <v>POL63225220</v>
      </c>
    </row>
    <row r="1920" spans="1:9">
      <c r="A1920" s="12" t="s">
        <v>1925</v>
      </c>
      <c r="B1920" s="13" t="s">
        <v>6904</v>
      </c>
      <c r="C1920" s="13" t="s">
        <v>9846</v>
      </c>
      <c r="D1920" s="13">
        <v>45</v>
      </c>
      <c r="E1920" s="13" t="str" cm="1">
        <f t="array" ref="E1920">_xlfn.IFS(D1920&lt;18,"Below 18",D1920&lt;=25,"18-25",D1920&lt;=35,"26-35",D1920&lt;=45,"36-45",D1920&lt;=55,"46-55",TRUE,"56+")</f>
        <v>36-45</v>
      </c>
      <c r="F1920" s="13" t="s">
        <v>10361</v>
      </c>
      <c r="G1920" s="13" t="s">
        <v>10488</v>
      </c>
      <c r="H1920" s="13" t="s">
        <v>12410</v>
      </c>
      <c r="I1920" s="13" t="str">
        <f>_xlfn.XLOOKUP('Customer Information'!$A1920,'Policy Details'!$I$2:$I$5001,'Policy Details'!$A$2:$A$5001)</f>
        <v>POL46131890</v>
      </c>
    </row>
    <row r="1921" spans="1:9">
      <c r="A1921" s="11" t="s">
        <v>1926</v>
      </c>
      <c r="B1921" s="8" t="s">
        <v>6905</v>
      </c>
      <c r="C1921" s="8" t="s">
        <v>9847</v>
      </c>
      <c r="D1921" s="8">
        <v>31</v>
      </c>
      <c r="E1921" s="8" t="str" cm="1">
        <f t="array" ref="E1921">_xlfn.IFS(D1921&lt;18,"Below 18",D1921&lt;=25,"18-25",D1921&lt;=35,"26-35",D1921&lt;=45,"36-45",D1921&lt;=55,"46-55",TRUE,"56+")</f>
        <v>26-35</v>
      </c>
      <c r="F1921" s="8" t="s">
        <v>10059</v>
      </c>
      <c r="G1921" s="8" t="s">
        <v>10489</v>
      </c>
      <c r="H1921" s="8" t="s">
        <v>12411</v>
      </c>
      <c r="I1921" s="8" t="str">
        <f>_xlfn.XLOOKUP('Customer Information'!$A1921,'Policy Details'!$I$2:$I$5001,'Policy Details'!$A$2:$A$5001)</f>
        <v>POL01760964</v>
      </c>
    </row>
    <row r="1922" spans="1:9">
      <c r="A1922" s="12" t="s">
        <v>1927</v>
      </c>
      <c r="B1922" s="13" t="s">
        <v>6906</v>
      </c>
      <c r="C1922" s="13" t="s">
        <v>9848</v>
      </c>
      <c r="D1922" s="13">
        <v>82</v>
      </c>
      <c r="E1922" s="13" t="str" cm="1">
        <f t="array" ref="E1922">_xlfn.IFS(D1922&lt;18,"Below 18",D1922&lt;=25,"18-25",D1922&lt;=35,"26-35",D1922&lt;=45,"36-45",D1922&lt;=55,"46-55",TRUE,"56+")</f>
        <v>56+</v>
      </c>
      <c r="F1922" s="13" t="s">
        <v>10307</v>
      </c>
      <c r="G1922" s="13" t="s">
        <v>10488</v>
      </c>
      <c r="H1922" s="13" t="s">
        <v>12412</v>
      </c>
      <c r="I1922" s="13" t="str">
        <f>_xlfn.XLOOKUP('Customer Information'!$A1922,'Policy Details'!$I$2:$I$5001,'Policy Details'!$A$2:$A$5001)</f>
        <v>POL71597887</v>
      </c>
    </row>
    <row r="1923" spans="1:9">
      <c r="A1923" s="11" t="s">
        <v>1928</v>
      </c>
      <c r="B1923" s="8" t="s">
        <v>6907</v>
      </c>
      <c r="C1923" s="8" t="s">
        <v>9848</v>
      </c>
      <c r="D1923" s="8">
        <v>26</v>
      </c>
      <c r="E1923" s="8" t="str" cm="1">
        <f t="array" ref="E1923">_xlfn.IFS(D1923&lt;18,"Below 18",D1923&lt;=25,"18-25",D1923&lt;=35,"26-35",D1923&lt;=45,"36-45",D1923&lt;=55,"46-55",TRUE,"56+")</f>
        <v>26-35</v>
      </c>
      <c r="F1923" s="8" t="s">
        <v>10466</v>
      </c>
      <c r="G1923" s="8" t="s">
        <v>10490</v>
      </c>
      <c r="H1923" s="8" t="s">
        <v>12413</v>
      </c>
      <c r="I1923" s="8" t="str">
        <f>_xlfn.XLOOKUP('Customer Information'!$A1923,'Policy Details'!$I$2:$I$5001,'Policy Details'!$A$2:$A$5001)</f>
        <v>POL23616095</v>
      </c>
    </row>
    <row r="1924" spans="1:9">
      <c r="A1924" s="12" t="s">
        <v>1929</v>
      </c>
      <c r="B1924" s="13" t="s">
        <v>6908</v>
      </c>
      <c r="C1924" s="13" t="s">
        <v>9847</v>
      </c>
      <c r="D1924" s="13">
        <v>70</v>
      </c>
      <c r="E1924" s="13" t="str" cm="1">
        <f t="array" ref="E1924">_xlfn.IFS(D1924&lt;18,"Below 18",D1924&lt;=25,"18-25",D1924&lt;=35,"26-35",D1924&lt;=45,"36-45",D1924&lt;=55,"46-55",TRUE,"56+")</f>
        <v>56+</v>
      </c>
      <c r="F1924" s="13" t="s">
        <v>10006</v>
      </c>
      <c r="G1924" s="13" t="s">
        <v>10490</v>
      </c>
      <c r="H1924" s="13" t="s">
        <v>12414</v>
      </c>
      <c r="I1924" s="13" t="e">
        <f>_xlfn.XLOOKUP('Customer Information'!$A1924,'Policy Details'!$I$2:$I$5001,'Policy Details'!$A$2:$A$5001)</f>
        <v>#N/A</v>
      </c>
    </row>
    <row r="1925" spans="1:9">
      <c r="A1925" s="11" t="s">
        <v>1930</v>
      </c>
      <c r="B1925" s="8" t="s">
        <v>6909</v>
      </c>
      <c r="C1925" s="8" t="s">
        <v>9848</v>
      </c>
      <c r="D1925" s="8">
        <v>49</v>
      </c>
      <c r="E1925" s="8" t="str" cm="1">
        <f t="array" ref="E1925">_xlfn.IFS(D1925&lt;18,"Below 18",D1925&lt;=25,"18-25",D1925&lt;=35,"26-35",D1925&lt;=45,"36-45",D1925&lt;=55,"46-55",TRUE,"56+")</f>
        <v>46-55</v>
      </c>
      <c r="F1925" s="8" t="s">
        <v>10297</v>
      </c>
      <c r="G1925" s="8" t="s">
        <v>10491</v>
      </c>
      <c r="H1925" s="8" t="s">
        <v>12415</v>
      </c>
      <c r="I1925" s="8" t="e">
        <f>_xlfn.XLOOKUP('Customer Information'!$A1925,'Policy Details'!$I$2:$I$5001,'Policy Details'!$A$2:$A$5001)</f>
        <v>#N/A</v>
      </c>
    </row>
    <row r="1926" spans="1:9">
      <c r="A1926" s="12" t="s">
        <v>1931</v>
      </c>
      <c r="B1926" s="13" t="s">
        <v>6910</v>
      </c>
      <c r="C1926" s="13" t="s">
        <v>9847</v>
      </c>
      <c r="D1926" s="13">
        <v>35</v>
      </c>
      <c r="E1926" s="13" t="str" cm="1">
        <f t="array" ref="E1926">_xlfn.IFS(D1926&lt;18,"Below 18",D1926&lt;=25,"18-25",D1926&lt;=35,"26-35",D1926&lt;=45,"36-45",D1926&lt;=55,"46-55",TRUE,"56+")</f>
        <v>26-35</v>
      </c>
      <c r="F1926" s="13" t="s">
        <v>10465</v>
      </c>
      <c r="G1926" s="13" t="s">
        <v>10490</v>
      </c>
      <c r="H1926" s="13" t="s">
        <v>12416</v>
      </c>
      <c r="I1926" s="13" t="e">
        <f>_xlfn.XLOOKUP('Customer Information'!$A1926,'Policy Details'!$I$2:$I$5001,'Policy Details'!$A$2:$A$5001)</f>
        <v>#N/A</v>
      </c>
    </row>
    <row r="1927" spans="1:9">
      <c r="A1927" s="11" t="s">
        <v>1932</v>
      </c>
      <c r="B1927" s="8" t="s">
        <v>6911</v>
      </c>
      <c r="C1927" s="8" t="s">
        <v>9847</v>
      </c>
      <c r="D1927" s="8">
        <v>33</v>
      </c>
      <c r="E1927" s="8" t="str" cm="1">
        <f t="array" ref="E1927">_xlfn.IFS(D1927&lt;18,"Below 18",D1927&lt;=25,"18-25",D1927&lt;=35,"26-35",D1927&lt;=45,"36-45",D1927&lt;=55,"46-55",TRUE,"56+")</f>
        <v>26-35</v>
      </c>
      <c r="F1927" s="8" t="s">
        <v>10061</v>
      </c>
      <c r="G1927" s="8" t="s">
        <v>10488</v>
      </c>
      <c r="H1927" s="8" t="s">
        <v>12417</v>
      </c>
      <c r="I1927" s="8" t="str">
        <f>_xlfn.XLOOKUP('Customer Information'!$A1927,'Policy Details'!$I$2:$I$5001,'Policy Details'!$A$2:$A$5001)</f>
        <v>POL58534980</v>
      </c>
    </row>
    <row r="1928" spans="1:9">
      <c r="A1928" s="12" t="s">
        <v>1933</v>
      </c>
      <c r="B1928" s="13" t="s">
        <v>6912</v>
      </c>
      <c r="C1928" s="13" t="s">
        <v>9847</v>
      </c>
      <c r="D1928" s="13">
        <v>37</v>
      </c>
      <c r="E1928" s="13" t="str" cm="1">
        <f t="array" ref="E1928">_xlfn.IFS(D1928&lt;18,"Below 18",D1928&lt;=25,"18-25",D1928&lt;=35,"26-35",D1928&lt;=45,"36-45",D1928&lt;=55,"46-55",TRUE,"56+")</f>
        <v>36-45</v>
      </c>
      <c r="F1928" s="13" t="s">
        <v>10146</v>
      </c>
      <c r="G1928" s="13" t="s">
        <v>10491</v>
      </c>
      <c r="H1928" s="13" t="s">
        <v>12418</v>
      </c>
      <c r="I1928" s="13" t="str">
        <f>_xlfn.XLOOKUP('Customer Information'!$A1928,'Policy Details'!$I$2:$I$5001,'Policy Details'!$A$2:$A$5001)</f>
        <v>POL19826464</v>
      </c>
    </row>
    <row r="1929" spans="1:9">
      <c r="A1929" s="11" t="s">
        <v>1934</v>
      </c>
      <c r="B1929" s="8" t="s">
        <v>6913</v>
      </c>
      <c r="C1929" s="8" t="s">
        <v>9847</v>
      </c>
      <c r="D1929" s="8">
        <v>62</v>
      </c>
      <c r="E1929" s="8" t="str" cm="1">
        <f t="array" ref="E1929">_xlfn.IFS(D1929&lt;18,"Below 18",D1929&lt;=25,"18-25",D1929&lt;=35,"26-35",D1929&lt;=45,"36-45",D1929&lt;=55,"46-55",TRUE,"56+")</f>
        <v>56+</v>
      </c>
      <c r="F1929" s="8" t="s">
        <v>10115</v>
      </c>
      <c r="G1929" s="8" t="s">
        <v>10491</v>
      </c>
      <c r="H1929" s="8" t="s">
        <v>12419</v>
      </c>
      <c r="I1929" s="8" t="e">
        <f>_xlfn.XLOOKUP('Customer Information'!$A1929,'Policy Details'!$I$2:$I$5001,'Policy Details'!$A$2:$A$5001)</f>
        <v>#N/A</v>
      </c>
    </row>
    <row r="1930" spans="1:9">
      <c r="A1930" s="12" t="s">
        <v>1935</v>
      </c>
      <c r="B1930" s="13" t="s">
        <v>6914</v>
      </c>
      <c r="C1930" s="13" t="s">
        <v>9846</v>
      </c>
      <c r="D1930" s="13">
        <v>44</v>
      </c>
      <c r="E1930" s="13" t="str" cm="1">
        <f t="array" ref="E1930">_xlfn.IFS(D1930&lt;18,"Below 18",D1930&lt;=25,"18-25",D1930&lt;=35,"26-35",D1930&lt;=45,"36-45",D1930&lt;=55,"46-55",TRUE,"56+")</f>
        <v>36-45</v>
      </c>
      <c r="F1930" s="13" t="s">
        <v>10216</v>
      </c>
      <c r="G1930" s="13" t="s">
        <v>10491</v>
      </c>
      <c r="H1930" s="13" t="s">
        <v>12420</v>
      </c>
      <c r="I1930" s="13" t="str">
        <f>_xlfn.XLOOKUP('Customer Information'!$A1930,'Policy Details'!$I$2:$I$5001,'Policy Details'!$A$2:$A$5001)</f>
        <v>POL28044403</v>
      </c>
    </row>
    <row r="1931" spans="1:9">
      <c r="A1931" s="11" t="s">
        <v>1936</v>
      </c>
      <c r="B1931" s="8" t="s">
        <v>6915</v>
      </c>
      <c r="C1931" s="8" t="s">
        <v>9846</v>
      </c>
      <c r="D1931" s="8">
        <v>33</v>
      </c>
      <c r="E1931" s="8" t="str" cm="1">
        <f t="array" ref="E1931">_xlfn.IFS(D1931&lt;18,"Below 18",D1931&lt;=25,"18-25",D1931&lt;=35,"26-35",D1931&lt;=45,"36-45",D1931&lt;=55,"46-55",TRUE,"56+")</f>
        <v>26-35</v>
      </c>
      <c r="F1931" s="8" t="s">
        <v>9918</v>
      </c>
      <c r="G1931" s="8" t="s">
        <v>10491</v>
      </c>
      <c r="H1931" s="8" t="s">
        <v>12421</v>
      </c>
      <c r="I1931" s="8" t="str">
        <f>_xlfn.XLOOKUP('Customer Information'!$A1931,'Policy Details'!$I$2:$I$5001,'Policy Details'!$A$2:$A$5001)</f>
        <v>POL79014248</v>
      </c>
    </row>
    <row r="1932" spans="1:9">
      <c r="A1932" s="12" t="s">
        <v>1937</v>
      </c>
      <c r="B1932" s="13" t="s">
        <v>6916</v>
      </c>
      <c r="C1932" s="13" t="s">
        <v>9848</v>
      </c>
      <c r="D1932" s="13">
        <v>63</v>
      </c>
      <c r="E1932" s="13" t="str" cm="1">
        <f t="array" ref="E1932">_xlfn.IFS(D1932&lt;18,"Below 18",D1932&lt;=25,"18-25",D1932&lt;=35,"26-35",D1932&lt;=45,"36-45",D1932&lt;=55,"46-55",TRUE,"56+")</f>
        <v>56+</v>
      </c>
      <c r="F1932" s="13" t="s">
        <v>10376</v>
      </c>
      <c r="G1932" s="13" t="s">
        <v>10490</v>
      </c>
      <c r="H1932" s="13" t="s">
        <v>12422</v>
      </c>
      <c r="I1932" s="13" t="e">
        <f>_xlfn.XLOOKUP('Customer Information'!$A1932,'Policy Details'!$I$2:$I$5001,'Policy Details'!$A$2:$A$5001)</f>
        <v>#N/A</v>
      </c>
    </row>
    <row r="1933" spans="1:9">
      <c r="A1933" s="11" t="s">
        <v>1938</v>
      </c>
      <c r="B1933" s="8" t="s">
        <v>6917</v>
      </c>
      <c r="C1933" s="8" t="s">
        <v>9846</v>
      </c>
      <c r="D1933" s="8">
        <v>65</v>
      </c>
      <c r="E1933" s="8" t="str" cm="1">
        <f t="array" ref="E1933">_xlfn.IFS(D1933&lt;18,"Below 18",D1933&lt;=25,"18-25",D1933&lt;=35,"26-35",D1933&lt;=45,"36-45",D1933&lt;=55,"46-55",TRUE,"56+")</f>
        <v>56+</v>
      </c>
      <c r="F1933" s="8" t="s">
        <v>10467</v>
      </c>
      <c r="G1933" s="8" t="s">
        <v>10488</v>
      </c>
      <c r="H1933" s="8" t="s">
        <v>12423</v>
      </c>
      <c r="I1933" s="8" t="str">
        <f>_xlfn.XLOOKUP('Customer Information'!$A1933,'Policy Details'!$I$2:$I$5001,'Policy Details'!$A$2:$A$5001)</f>
        <v>POL68286311</v>
      </c>
    </row>
    <row r="1934" spans="1:9">
      <c r="A1934" s="12" t="s">
        <v>1939</v>
      </c>
      <c r="B1934" s="13" t="s">
        <v>6918</v>
      </c>
      <c r="C1934" s="13" t="s">
        <v>9848</v>
      </c>
      <c r="D1934" s="13">
        <v>22</v>
      </c>
      <c r="E1934" s="13" t="str" cm="1">
        <f t="array" ref="E1934">_xlfn.IFS(D1934&lt;18,"Below 18",D1934&lt;=25,"18-25",D1934&lt;=35,"26-35",D1934&lt;=45,"36-45",D1934&lt;=55,"46-55",TRUE,"56+")</f>
        <v>18-25</v>
      </c>
      <c r="F1934" s="13" t="s">
        <v>10268</v>
      </c>
      <c r="G1934" s="13" t="s">
        <v>10489</v>
      </c>
      <c r="H1934" s="13" t="s">
        <v>12424</v>
      </c>
      <c r="I1934" s="13" t="str">
        <f>_xlfn.XLOOKUP('Customer Information'!$A1934,'Policy Details'!$I$2:$I$5001,'Policy Details'!$A$2:$A$5001)</f>
        <v>POL51850419</v>
      </c>
    </row>
    <row r="1935" spans="1:9">
      <c r="A1935" s="11" t="s">
        <v>1940</v>
      </c>
      <c r="B1935" s="8" t="s">
        <v>6919</v>
      </c>
      <c r="C1935" s="8" t="s">
        <v>9846</v>
      </c>
      <c r="D1935" s="8">
        <v>80</v>
      </c>
      <c r="E1935" s="8" t="str" cm="1">
        <f t="array" ref="E1935">_xlfn.IFS(D1935&lt;18,"Below 18",D1935&lt;=25,"18-25",D1935&lt;=35,"26-35",D1935&lt;=45,"36-45",D1935&lt;=55,"46-55",TRUE,"56+")</f>
        <v>56+</v>
      </c>
      <c r="F1935" s="8" t="s">
        <v>10393</v>
      </c>
      <c r="G1935" s="8" t="s">
        <v>10488</v>
      </c>
      <c r="H1935" s="8" t="s">
        <v>12425</v>
      </c>
      <c r="I1935" s="8" t="e">
        <f>_xlfn.XLOOKUP('Customer Information'!$A1935,'Policy Details'!$I$2:$I$5001,'Policy Details'!$A$2:$A$5001)</f>
        <v>#N/A</v>
      </c>
    </row>
    <row r="1936" spans="1:9">
      <c r="A1936" s="12" t="s">
        <v>1941</v>
      </c>
      <c r="B1936" s="13" t="s">
        <v>6920</v>
      </c>
      <c r="C1936" s="13" t="s">
        <v>9847</v>
      </c>
      <c r="D1936" s="13">
        <v>79</v>
      </c>
      <c r="E1936" s="13" t="str" cm="1">
        <f t="array" ref="E1936">_xlfn.IFS(D1936&lt;18,"Below 18",D1936&lt;=25,"18-25",D1936&lt;=35,"26-35",D1936&lt;=45,"36-45",D1936&lt;=55,"46-55",TRUE,"56+")</f>
        <v>56+</v>
      </c>
      <c r="F1936" s="13" t="s">
        <v>10296</v>
      </c>
      <c r="G1936" s="13" t="s">
        <v>10488</v>
      </c>
      <c r="H1936" s="13" t="s">
        <v>12426</v>
      </c>
      <c r="I1936" s="13" t="str">
        <f>_xlfn.XLOOKUP('Customer Information'!$A1936,'Policy Details'!$I$2:$I$5001,'Policy Details'!$A$2:$A$5001)</f>
        <v>POL46303313</v>
      </c>
    </row>
    <row r="1937" spans="1:9">
      <c r="A1937" s="11" t="s">
        <v>1942</v>
      </c>
      <c r="B1937" s="8" t="s">
        <v>6921</v>
      </c>
      <c r="C1937" s="8" t="s">
        <v>9848</v>
      </c>
      <c r="D1937" s="8">
        <v>23</v>
      </c>
      <c r="E1937" s="8" t="str" cm="1">
        <f t="array" ref="E1937">_xlfn.IFS(D1937&lt;18,"Below 18",D1937&lt;=25,"18-25",D1937&lt;=35,"26-35",D1937&lt;=45,"36-45",D1937&lt;=55,"46-55",TRUE,"56+")</f>
        <v>18-25</v>
      </c>
      <c r="F1937" s="8" t="s">
        <v>10173</v>
      </c>
      <c r="G1937" s="8" t="s">
        <v>10488</v>
      </c>
      <c r="H1937" s="8" t="s">
        <v>12427</v>
      </c>
      <c r="I1937" s="8" t="str">
        <f>_xlfn.XLOOKUP('Customer Information'!$A1937,'Policy Details'!$I$2:$I$5001,'Policy Details'!$A$2:$A$5001)</f>
        <v>POL57872259</v>
      </c>
    </row>
    <row r="1938" spans="1:9">
      <c r="A1938" s="12" t="s">
        <v>1943</v>
      </c>
      <c r="B1938" s="13" t="s">
        <v>6922</v>
      </c>
      <c r="C1938" s="13" t="s">
        <v>9847</v>
      </c>
      <c r="D1938" s="13">
        <v>60</v>
      </c>
      <c r="E1938" s="13" t="str" cm="1">
        <f t="array" ref="E1938">_xlfn.IFS(D1938&lt;18,"Below 18",D1938&lt;=25,"18-25",D1938&lt;=35,"26-35",D1938&lt;=45,"36-45",D1938&lt;=55,"46-55",TRUE,"56+")</f>
        <v>56+</v>
      </c>
      <c r="F1938" s="13" t="s">
        <v>10151</v>
      </c>
      <c r="G1938" s="13" t="s">
        <v>10491</v>
      </c>
      <c r="H1938" s="13" t="s">
        <v>12428</v>
      </c>
      <c r="I1938" s="13" t="e">
        <f>_xlfn.XLOOKUP('Customer Information'!$A1938,'Policy Details'!$I$2:$I$5001,'Policy Details'!$A$2:$A$5001)</f>
        <v>#N/A</v>
      </c>
    </row>
    <row r="1939" spans="1:9">
      <c r="A1939" s="11" t="s">
        <v>1944</v>
      </c>
      <c r="B1939" s="8" t="s">
        <v>6923</v>
      </c>
      <c r="C1939" s="8" t="s">
        <v>9847</v>
      </c>
      <c r="D1939" s="8">
        <v>73</v>
      </c>
      <c r="E1939" s="8" t="str" cm="1">
        <f t="array" ref="E1939">_xlfn.IFS(D1939&lt;18,"Below 18",D1939&lt;=25,"18-25",D1939&lt;=35,"26-35",D1939&lt;=45,"36-45",D1939&lt;=55,"46-55",TRUE,"56+")</f>
        <v>56+</v>
      </c>
      <c r="F1939" s="8" t="s">
        <v>10465</v>
      </c>
      <c r="G1939" s="8" t="s">
        <v>10489</v>
      </c>
      <c r="H1939" s="8" t="s">
        <v>12429</v>
      </c>
      <c r="I1939" s="8" t="e">
        <f>_xlfn.XLOOKUP('Customer Information'!$A1939,'Policy Details'!$I$2:$I$5001,'Policy Details'!$A$2:$A$5001)</f>
        <v>#N/A</v>
      </c>
    </row>
    <row r="1940" spans="1:9">
      <c r="A1940" s="12" t="s">
        <v>1945</v>
      </c>
      <c r="B1940" s="13" t="s">
        <v>6924</v>
      </c>
      <c r="C1940" s="13" t="s">
        <v>9847</v>
      </c>
      <c r="D1940" s="13">
        <v>73</v>
      </c>
      <c r="E1940" s="13" t="str" cm="1">
        <f t="array" ref="E1940">_xlfn.IFS(D1940&lt;18,"Below 18",D1940&lt;=25,"18-25",D1940&lt;=35,"26-35",D1940&lt;=45,"36-45",D1940&lt;=55,"46-55",TRUE,"56+")</f>
        <v>56+</v>
      </c>
      <c r="F1940" s="13" t="s">
        <v>10313</v>
      </c>
      <c r="G1940" s="13" t="s">
        <v>10489</v>
      </c>
      <c r="H1940" s="13" t="s">
        <v>12430</v>
      </c>
      <c r="I1940" s="13" t="str">
        <f>_xlfn.XLOOKUP('Customer Information'!$A1940,'Policy Details'!$I$2:$I$5001,'Policy Details'!$A$2:$A$5001)</f>
        <v>POL86921629</v>
      </c>
    </row>
    <row r="1941" spans="1:9">
      <c r="A1941" s="11" t="s">
        <v>1946</v>
      </c>
      <c r="B1941" s="8" t="s">
        <v>6925</v>
      </c>
      <c r="C1941" s="8" t="s">
        <v>9848</v>
      </c>
      <c r="D1941" s="8">
        <v>71</v>
      </c>
      <c r="E1941" s="8" t="str" cm="1">
        <f t="array" ref="E1941">_xlfn.IFS(D1941&lt;18,"Below 18",D1941&lt;=25,"18-25",D1941&lt;=35,"26-35",D1941&lt;=45,"36-45",D1941&lt;=55,"46-55",TRUE,"56+")</f>
        <v>56+</v>
      </c>
      <c r="F1941" s="8" t="s">
        <v>9931</v>
      </c>
      <c r="G1941" s="8" t="s">
        <v>10488</v>
      </c>
      <c r="H1941" s="8" t="s">
        <v>12431</v>
      </c>
      <c r="I1941" s="8" t="e">
        <f>_xlfn.XLOOKUP('Customer Information'!$A1941,'Policy Details'!$I$2:$I$5001,'Policy Details'!$A$2:$A$5001)</f>
        <v>#N/A</v>
      </c>
    </row>
    <row r="1942" spans="1:9">
      <c r="A1942" s="12" t="s">
        <v>1947</v>
      </c>
      <c r="B1942" s="13" t="s">
        <v>6926</v>
      </c>
      <c r="C1942" s="13" t="s">
        <v>9846</v>
      </c>
      <c r="D1942" s="13">
        <v>68</v>
      </c>
      <c r="E1942" s="13" t="str" cm="1">
        <f t="array" ref="E1942">_xlfn.IFS(D1942&lt;18,"Below 18",D1942&lt;=25,"18-25",D1942&lt;=35,"26-35",D1942&lt;=45,"36-45",D1942&lt;=55,"46-55",TRUE,"56+")</f>
        <v>56+</v>
      </c>
      <c r="F1942" s="13" t="s">
        <v>10353</v>
      </c>
      <c r="G1942" s="13" t="s">
        <v>10491</v>
      </c>
      <c r="H1942" s="13" t="s">
        <v>12432</v>
      </c>
      <c r="I1942" s="13" t="e">
        <f>_xlfn.XLOOKUP('Customer Information'!$A1942,'Policy Details'!$I$2:$I$5001,'Policy Details'!$A$2:$A$5001)</f>
        <v>#N/A</v>
      </c>
    </row>
    <row r="1943" spans="1:9">
      <c r="A1943" s="11" t="s">
        <v>1948</v>
      </c>
      <c r="B1943" s="8" t="s">
        <v>6927</v>
      </c>
      <c r="C1943" s="8" t="s">
        <v>9846</v>
      </c>
      <c r="D1943" s="8">
        <v>28</v>
      </c>
      <c r="E1943" s="8" t="str" cm="1">
        <f t="array" ref="E1943">_xlfn.IFS(D1943&lt;18,"Below 18",D1943&lt;=25,"18-25",D1943&lt;=35,"26-35",D1943&lt;=45,"36-45",D1943&lt;=55,"46-55",TRUE,"56+")</f>
        <v>26-35</v>
      </c>
      <c r="F1943" s="8" t="s">
        <v>9920</v>
      </c>
      <c r="G1943" s="8" t="s">
        <v>10489</v>
      </c>
      <c r="H1943" s="8" t="s">
        <v>12433</v>
      </c>
      <c r="I1943" s="8" t="e">
        <f>_xlfn.XLOOKUP('Customer Information'!$A1943,'Policy Details'!$I$2:$I$5001,'Policy Details'!$A$2:$A$5001)</f>
        <v>#N/A</v>
      </c>
    </row>
    <row r="1944" spans="1:9">
      <c r="A1944" s="12" t="s">
        <v>1949</v>
      </c>
      <c r="B1944" s="13" t="s">
        <v>6928</v>
      </c>
      <c r="C1944" s="13" t="s">
        <v>9846</v>
      </c>
      <c r="D1944" s="13">
        <v>63</v>
      </c>
      <c r="E1944" s="13" t="str" cm="1">
        <f t="array" ref="E1944">_xlfn.IFS(D1944&lt;18,"Below 18",D1944&lt;=25,"18-25",D1944&lt;=35,"26-35",D1944&lt;=45,"36-45",D1944&lt;=55,"46-55",TRUE,"56+")</f>
        <v>56+</v>
      </c>
      <c r="F1944" s="13" t="s">
        <v>10296</v>
      </c>
      <c r="G1944" s="13" t="s">
        <v>10490</v>
      </c>
      <c r="H1944" s="13" t="s">
        <v>12434</v>
      </c>
      <c r="I1944" s="13" t="str">
        <f>_xlfn.XLOOKUP('Customer Information'!$A1944,'Policy Details'!$I$2:$I$5001,'Policy Details'!$A$2:$A$5001)</f>
        <v>POL83013724</v>
      </c>
    </row>
    <row r="1945" spans="1:9">
      <c r="A1945" s="11" t="s">
        <v>1950</v>
      </c>
      <c r="B1945" s="8" t="s">
        <v>6929</v>
      </c>
      <c r="C1945" s="8" t="s">
        <v>9847</v>
      </c>
      <c r="D1945" s="8">
        <v>34</v>
      </c>
      <c r="E1945" s="8" t="str" cm="1">
        <f t="array" ref="E1945">_xlfn.IFS(D1945&lt;18,"Below 18",D1945&lt;=25,"18-25",D1945&lt;=35,"26-35",D1945&lt;=45,"36-45",D1945&lt;=55,"46-55",TRUE,"56+")</f>
        <v>26-35</v>
      </c>
      <c r="F1945" s="8" t="s">
        <v>10413</v>
      </c>
      <c r="G1945" s="8" t="s">
        <v>10491</v>
      </c>
      <c r="H1945" s="8" t="s">
        <v>12435</v>
      </c>
      <c r="I1945" s="8" t="str">
        <f>_xlfn.XLOOKUP('Customer Information'!$A1945,'Policy Details'!$I$2:$I$5001,'Policy Details'!$A$2:$A$5001)</f>
        <v>POL89580964</v>
      </c>
    </row>
    <row r="1946" spans="1:9">
      <c r="A1946" s="12" t="s">
        <v>1951</v>
      </c>
      <c r="B1946" s="13" t="s">
        <v>6930</v>
      </c>
      <c r="C1946" s="13" t="s">
        <v>9847</v>
      </c>
      <c r="D1946" s="13">
        <v>32</v>
      </c>
      <c r="E1946" s="13" t="str" cm="1">
        <f t="array" ref="E1946">_xlfn.IFS(D1946&lt;18,"Below 18",D1946&lt;=25,"18-25",D1946&lt;=35,"26-35",D1946&lt;=45,"36-45",D1946&lt;=55,"46-55",TRUE,"56+")</f>
        <v>26-35</v>
      </c>
      <c r="F1946" s="13" t="s">
        <v>9985</v>
      </c>
      <c r="G1946" s="13" t="s">
        <v>10491</v>
      </c>
      <c r="H1946" s="13" t="s">
        <v>12436</v>
      </c>
      <c r="I1946" s="13" t="str">
        <f>_xlfn.XLOOKUP('Customer Information'!$A1946,'Policy Details'!$I$2:$I$5001,'Policy Details'!$A$2:$A$5001)</f>
        <v>POL62130164</v>
      </c>
    </row>
    <row r="1947" spans="1:9">
      <c r="A1947" s="11" t="s">
        <v>1952</v>
      </c>
      <c r="B1947" s="8" t="s">
        <v>6931</v>
      </c>
      <c r="C1947" s="8" t="s">
        <v>9846</v>
      </c>
      <c r="D1947" s="8">
        <v>78</v>
      </c>
      <c r="E1947" s="8" t="str" cm="1">
        <f t="array" ref="E1947">_xlfn.IFS(D1947&lt;18,"Below 18",D1947&lt;=25,"18-25",D1947&lt;=35,"26-35",D1947&lt;=45,"36-45",D1947&lt;=55,"46-55",TRUE,"56+")</f>
        <v>56+</v>
      </c>
      <c r="F1947" s="8" t="s">
        <v>10289</v>
      </c>
      <c r="G1947" s="8" t="s">
        <v>10491</v>
      </c>
      <c r="H1947" s="8" t="s">
        <v>12437</v>
      </c>
      <c r="I1947" s="8" t="str">
        <f>_xlfn.XLOOKUP('Customer Information'!$A1947,'Policy Details'!$I$2:$I$5001,'Policy Details'!$A$2:$A$5001)</f>
        <v>POL87067112</v>
      </c>
    </row>
    <row r="1948" spans="1:9">
      <c r="A1948" s="12" t="s">
        <v>1953</v>
      </c>
      <c r="B1948" s="13" t="s">
        <v>6932</v>
      </c>
      <c r="C1948" s="13" t="s">
        <v>9846</v>
      </c>
      <c r="D1948" s="13">
        <v>19</v>
      </c>
      <c r="E1948" s="13" t="str" cm="1">
        <f t="array" ref="E1948">_xlfn.IFS(D1948&lt;18,"Below 18",D1948&lt;=25,"18-25",D1948&lt;=35,"26-35",D1948&lt;=45,"36-45",D1948&lt;=55,"46-55",TRUE,"56+")</f>
        <v>18-25</v>
      </c>
      <c r="F1948" s="13" t="s">
        <v>9926</v>
      </c>
      <c r="G1948" s="13" t="s">
        <v>10491</v>
      </c>
      <c r="H1948" s="13" t="s">
        <v>12438</v>
      </c>
      <c r="I1948" s="13" t="e">
        <f>_xlfn.XLOOKUP('Customer Information'!$A1948,'Policy Details'!$I$2:$I$5001,'Policy Details'!$A$2:$A$5001)</f>
        <v>#N/A</v>
      </c>
    </row>
    <row r="1949" spans="1:9">
      <c r="A1949" s="11" t="s">
        <v>1954</v>
      </c>
      <c r="B1949" s="8" t="s">
        <v>6933</v>
      </c>
      <c r="C1949" s="8" t="s">
        <v>9846</v>
      </c>
      <c r="D1949" s="8">
        <v>60</v>
      </c>
      <c r="E1949" s="8" t="str" cm="1">
        <f t="array" ref="E1949">_xlfn.IFS(D1949&lt;18,"Below 18",D1949&lt;=25,"18-25",D1949&lt;=35,"26-35",D1949&lt;=45,"36-45",D1949&lt;=55,"46-55",TRUE,"56+")</f>
        <v>56+</v>
      </c>
      <c r="F1949" s="8" t="s">
        <v>9892</v>
      </c>
      <c r="G1949" s="8" t="s">
        <v>10488</v>
      </c>
      <c r="H1949" s="8" t="s">
        <v>12439</v>
      </c>
      <c r="I1949" s="8" t="e">
        <f>_xlfn.XLOOKUP('Customer Information'!$A1949,'Policy Details'!$I$2:$I$5001,'Policy Details'!$A$2:$A$5001)</f>
        <v>#N/A</v>
      </c>
    </row>
    <row r="1950" spans="1:9">
      <c r="A1950" s="12" t="s">
        <v>1955</v>
      </c>
      <c r="B1950" s="13" t="s">
        <v>6934</v>
      </c>
      <c r="C1950" s="13" t="s">
        <v>9848</v>
      </c>
      <c r="D1950" s="13">
        <v>84</v>
      </c>
      <c r="E1950" s="13" t="str" cm="1">
        <f t="array" ref="E1950">_xlfn.IFS(D1950&lt;18,"Below 18",D1950&lt;=25,"18-25",D1950&lt;=35,"26-35",D1950&lt;=45,"36-45",D1950&lt;=55,"46-55",TRUE,"56+")</f>
        <v>56+</v>
      </c>
      <c r="F1950" s="13" t="s">
        <v>10026</v>
      </c>
      <c r="G1950" s="13" t="s">
        <v>10491</v>
      </c>
      <c r="H1950" s="13" t="s">
        <v>12440</v>
      </c>
      <c r="I1950" s="13" t="e">
        <f>_xlfn.XLOOKUP('Customer Information'!$A1950,'Policy Details'!$I$2:$I$5001,'Policy Details'!$A$2:$A$5001)</f>
        <v>#N/A</v>
      </c>
    </row>
    <row r="1951" spans="1:9">
      <c r="A1951" s="11" t="s">
        <v>1956</v>
      </c>
      <c r="B1951" s="8" t="s">
        <v>6935</v>
      </c>
      <c r="C1951" s="8" t="s">
        <v>9847</v>
      </c>
      <c r="D1951" s="8">
        <v>29</v>
      </c>
      <c r="E1951" s="8" t="str" cm="1">
        <f t="array" ref="E1951">_xlfn.IFS(D1951&lt;18,"Below 18",D1951&lt;=25,"18-25",D1951&lt;=35,"26-35",D1951&lt;=45,"36-45",D1951&lt;=55,"46-55",TRUE,"56+")</f>
        <v>26-35</v>
      </c>
      <c r="F1951" s="8" t="s">
        <v>10205</v>
      </c>
      <c r="G1951" s="8" t="s">
        <v>10489</v>
      </c>
      <c r="H1951" s="8" t="s">
        <v>12441</v>
      </c>
      <c r="I1951" s="8" t="e">
        <f>_xlfn.XLOOKUP('Customer Information'!$A1951,'Policy Details'!$I$2:$I$5001,'Policy Details'!$A$2:$A$5001)</f>
        <v>#N/A</v>
      </c>
    </row>
    <row r="1952" spans="1:9">
      <c r="A1952" s="12" t="s">
        <v>1957</v>
      </c>
      <c r="B1952" s="13" t="s">
        <v>6936</v>
      </c>
      <c r="C1952" s="13" t="s">
        <v>9848</v>
      </c>
      <c r="D1952" s="13">
        <v>33</v>
      </c>
      <c r="E1952" s="13" t="str" cm="1">
        <f t="array" ref="E1952">_xlfn.IFS(D1952&lt;18,"Below 18",D1952&lt;=25,"18-25",D1952&lt;=35,"26-35",D1952&lt;=45,"36-45",D1952&lt;=55,"46-55",TRUE,"56+")</f>
        <v>26-35</v>
      </c>
      <c r="F1952" s="13" t="s">
        <v>10436</v>
      </c>
      <c r="G1952" s="13" t="s">
        <v>10488</v>
      </c>
      <c r="H1952" s="13" t="s">
        <v>12442</v>
      </c>
      <c r="I1952" s="13" t="e">
        <f>_xlfn.XLOOKUP('Customer Information'!$A1952,'Policy Details'!$I$2:$I$5001,'Policy Details'!$A$2:$A$5001)</f>
        <v>#N/A</v>
      </c>
    </row>
    <row r="1953" spans="1:9">
      <c r="A1953" s="11" t="s">
        <v>1958</v>
      </c>
      <c r="B1953" s="8" t="s">
        <v>6937</v>
      </c>
      <c r="C1953" s="8" t="s">
        <v>9846</v>
      </c>
      <c r="D1953" s="8">
        <v>53</v>
      </c>
      <c r="E1953" s="8" t="str" cm="1">
        <f t="array" ref="E1953">_xlfn.IFS(D1953&lt;18,"Below 18",D1953&lt;=25,"18-25",D1953&lt;=35,"26-35",D1953&lt;=45,"36-45",D1953&lt;=55,"46-55",TRUE,"56+")</f>
        <v>46-55</v>
      </c>
      <c r="F1953" s="8" t="s">
        <v>10148</v>
      </c>
      <c r="G1953" s="8" t="s">
        <v>10489</v>
      </c>
      <c r="H1953" s="8" t="s">
        <v>12443</v>
      </c>
      <c r="I1953" s="8" t="e">
        <f>_xlfn.XLOOKUP('Customer Information'!$A1953,'Policy Details'!$I$2:$I$5001,'Policy Details'!$A$2:$A$5001)</f>
        <v>#N/A</v>
      </c>
    </row>
    <row r="1954" spans="1:9">
      <c r="A1954" s="12" t="s">
        <v>1959</v>
      </c>
      <c r="B1954" s="13" t="s">
        <v>6938</v>
      </c>
      <c r="C1954" s="13" t="s">
        <v>9846</v>
      </c>
      <c r="D1954" s="13">
        <v>68</v>
      </c>
      <c r="E1954" s="13" t="str" cm="1">
        <f t="array" ref="E1954">_xlfn.IFS(D1954&lt;18,"Below 18",D1954&lt;=25,"18-25",D1954&lt;=35,"26-35",D1954&lt;=45,"36-45",D1954&lt;=55,"46-55",TRUE,"56+")</f>
        <v>56+</v>
      </c>
      <c r="F1954" s="13" t="s">
        <v>10005</v>
      </c>
      <c r="G1954" s="13" t="s">
        <v>10488</v>
      </c>
      <c r="H1954" s="13" t="s">
        <v>12444</v>
      </c>
      <c r="I1954" s="13" t="str">
        <f>_xlfn.XLOOKUP('Customer Information'!$A1954,'Policy Details'!$I$2:$I$5001,'Policy Details'!$A$2:$A$5001)</f>
        <v>POL83365380</v>
      </c>
    </row>
    <row r="1955" spans="1:9">
      <c r="A1955" s="11" t="s">
        <v>1960</v>
      </c>
      <c r="B1955" s="8" t="s">
        <v>6939</v>
      </c>
      <c r="C1955" s="8" t="s">
        <v>9848</v>
      </c>
      <c r="D1955" s="8">
        <v>74</v>
      </c>
      <c r="E1955" s="8" t="str" cm="1">
        <f t="array" ref="E1955">_xlfn.IFS(D1955&lt;18,"Below 18",D1955&lt;=25,"18-25",D1955&lt;=35,"26-35",D1955&lt;=45,"36-45",D1955&lt;=55,"46-55",TRUE,"56+")</f>
        <v>56+</v>
      </c>
      <c r="F1955" s="8" t="s">
        <v>10468</v>
      </c>
      <c r="G1955" s="8" t="s">
        <v>10489</v>
      </c>
      <c r="H1955" s="8" t="s">
        <v>12445</v>
      </c>
      <c r="I1955" s="8" t="e">
        <f>_xlfn.XLOOKUP('Customer Information'!$A1955,'Policy Details'!$I$2:$I$5001,'Policy Details'!$A$2:$A$5001)</f>
        <v>#N/A</v>
      </c>
    </row>
    <row r="1956" spans="1:9">
      <c r="A1956" s="12" t="s">
        <v>1961</v>
      </c>
      <c r="B1956" s="13" t="s">
        <v>6940</v>
      </c>
      <c r="C1956" s="13" t="s">
        <v>9848</v>
      </c>
      <c r="D1956" s="13">
        <v>66</v>
      </c>
      <c r="E1956" s="13" t="str" cm="1">
        <f t="array" ref="E1956">_xlfn.IFS(D1956&lt;18,"Below 18",D1956&lt;=25,"18-25",D1956&lt;=35,"26-35",D1956&lt;=45,"36-45",D1956&lt;=55,"46-55",TRUE,"56+")</f>
        <v>56+</v>
      </c>
      <c r="F1956" s="13" t="s">
        <v>10186</v>
      </c>
      <c r="G1956" s="13" t="s">
        <v>10491</v>
      </c>
      <c r="H1956" s="13" t="s">
        <v>12446</v>
      </c>
      <c r="I1956" s="13" t="str">
        <f>_xlfn.XLOOKUP('Customer Information'!$A1956,'Policy Details'!$I$2:$I$5001,'Policy Details'!$A$2:$A$5001)</f>
        <v>POL05757630</v>
      </c>
    </row>
    <row r="1957" spans="1:9">
      <c r="A1957" s="11" t="s">
        <v>1962</v>
      </c>
      <c r="B1957" s="8" t="s">
        <v>6941</v>
      </c>
      <c r="C1957" s="8" t="s">
        <v>9847</v>
      </c>
      <c r="D1957" s="8">
        <v>38</v>
      </c>
      <c r="E1957" s="8" t="str" cm="1">
        <f t="array" ref="E1957">_xlfn.IFS(D1957&lt;18,"Below 18",D1957&lt;=25,"18-25",D1957&lt;=35,"26-35",D1957&lt;=45,"36-45",D1957&lt;=55,"46-55",TRUE,"56+")</f>
        <v>36-45</v>
      </c>
      <c r="F1957" s="8" t="s">
        <v>10429</v>
      </c>
      <c r="G1957" s="8" t="s">
        <v>10488</v>
      </c>
      <c r="H1957" s="8" t="s">
        <v>12447</v>
      </c>
      <c r="I1957" s="8" t="str">
        <f>_xlfn.XLOOKUP('Customer Information'!$A1957,'Policy Details'!$I$2:$I$5001,'Policy Details'!$A$2:$A$5001)</f>
        <v>POL86234151</v>
      </c>
    </row>
    <row r="1958" spans="1:9">
      <c r="A1958" s="12" t="s">
        <v>1963</v>
      </c>
      <c r="B1958" s="13" t="s">
        <v>6942</v>
      </c>
      <c r="C1958" s="13" t="s">
        <v>9847</v>
      </c>
      <c r="D1958" s="13">
        <v>85</v>
      </c>
      <c r="E1958" s="13" t="str" cm="1">
        <f t="array" ref="E1958">_xlfn.IFS(D1958&lt;18,"Below 18",D1958&lt;=25,"18-25",D1958&lt;=35,"26-35",D1958&lt;=45,"36-45",D1958&lt;=55,"46-55",TRUE,"56+")</f>
        <v>56+</v>
      </c>
      <c r="F1958" s="13" t="s">
        <v>10260</v>
      </c>
      <c r="G1958" s="13" t="s">
        <v>10490</v>
      </c>
      <c r="H1958" s="13" t="s">
        <v>12448</v>
      </c>
      <c r="I1958" s="13" t="str">
        <f>_xlfn.XLOOKUP('Customer Information'!$A1958,'Policy Details'!$I$2:$I$5001,'Policy Details'!$A$2:$A$5001)</f>
        <v>POL56170272</v>
      </c>
    </row>
    <row r="1959" spans="1:9">
      <c r="A1959" s="11" t="s">
        <v>1964</v>
      </c>
      <c r="B1959" s="8" t="s">
        <v>6943</v>
      </c>
      <c r="C1959" s="8" t="s">
        <v>9846</v>
      </c>
      <c r="D1959" s="8">
        <v>24</v>
      </c>
      <c r="E1959" s="8" t="str" cm="1">
        <f t="array" ref="E1959">_xlfn.IFS(D1959&lt;18,"Below 18",D1959&lt;=25,"18-25",D1959&lt;=35,"26-35",D1959&lt;=45,"36-45",D1959&lt;=55,"46-55",TRUE,"56+")</f>
        <v>18-25</v>
      </c>
      <c r="F1959" s="8" t="s">
        <v>10045</v>
      </c>
      <c r="G1959" s="8" t="s">
        <v>10489</v>
      </c>
      <c r="H1959" s="8" t="s">
        <v>12449</v>
      </c>
      <c r="I1959" s="8" t="e">
        <f>_xlfn.XLOOKUP('Customer Information'!$A1959,'Policy Details'!$I$2:$I$5001,'Policy Details'!$A$2:$A$5001)</f>
        <v>#N/A</v>
      </c>
    </row>
    <row r="1960" spans="1:9">
      <c r="A1960" s="12" t="s">
        <v>1965</v>
      </c>
      <c r="B1960" s="13" t="s">
        <v>6944</v>
      </c>
      <c r="C1960" s="13" t="s">
        <v>9846</v>
      </c>
      <c r="D1960" s="13">
        <v>63</v>
      </c>
      <c r="E1960" s="13" t="str" cm="1">
        <f t="array" ref="E1960">_xlfn.IFS(D1960&lt;18,"Below 18",D1960&lt;=25,"18-25",D1960&lt;=35,"26-35",D1960&lt;=45,"36-45",D1960&lt;=55,"46-55",TRUE,"56+")</f>
        <v>56+</v>
      </c>
      <c r="F1960" s="13" t="s">
        <v>10189</v>
      </c>
      <c r="G1960" s="13" t="s">
        <v>10491</v>
      </c>
      <c r="H1960" s="13" t="s">
        <v>12450</v>
      </c>
      <c r="I1960" s="13" t="e">
        <f>_xlfn.XLOOKUP('Customer Information'!$A1960,'Policy Details'!$I$2:$I$5001,'Policy Details'!$A$2:$A$5001)</f>
        <v>#N/A</v>
      </c>
    </row>
    <row r="1961" spans="1:9">
      <c r="A1961" s="11" t="s">
        <v>1966</v>
      </c>
      <c r="B1961" s="8" t="s">
        <v>6945</v>
      </c>
      <c r="C1961" s="8" t="s">
        <v>9848</v>
      </c>
      <c r="D1961" s="8">
        <v>49</v>
      </c>
      <c r="E1961" s="8" t="str" cm="1">
        <f t="array" ref="E1961">_xlfn.IFS(D1961&lt;18,"Below 18",D1961&lt;=25,"18-25",D1961&lt;=35,"26-35",D1961&lt;=45,"36-45",D1961&lt;=55,"46-55",TRUE,"56+")</f>
        <v>46-55</v>
      </c>
      <c r="F1961" s="8" t="s">
        <v>10319</v>
      </c>
      <c r="G1961" s="8" t="s">
        <v>10490</v>
      </c>
      <c r="H1961" s="8" t="s">
        <v>12451</v>
      </c>
      <c r="I1961" s="8" t="e">
        <f>_xlfn.XLOOKUP('Customer Information'!$A1961,'Policy Details'!$I$2:$I$5001,'Policy Details'!$A$2:$A$5001)</f>
        <v>#N/A</v>
      </c>
    </row>
    <row r="1962" spans="1:9">
      <c r="A1962" s="12" t="s">
        <v>1967</v>
      </c>
      <c r="B1962" s="13" t="s">
        <v>6946</v>
      </c>
      <c r="C1962" s="13" t="s">
        <v>9848</v>
      </c>
      <c r="D1962" s="13">
        <v>46</v>
      </c>
      <c r="E1962" s="13" t="str" cm="1">
        <f t="array" ref="E1962">_xlfn.IFS(D1962&lt;18,"Below 18",D1962&lt;=25,"18-25",D1962&lt;=35,"26-35",D1962&lt;=45,"36-45",D1962&lt;=55,"46-55",TRUE,"56+")</f>
        <v>46-55</v>
      </c>
      <c r="F1962" s="13" t="s">
        <v>10219</v>
      </c>
      <c r="G1962" s="13" t="s">
        <v>10491</v>
      </c>
      <c r="H1962" s="13" t="s">
        <v>12452</v>
      </c>
      <c r="I1962" s="13" t="e">
        <f>_xlfn.XLOOKUP('Customer Information'!$A1962,'Policy Details'!$I$2:$I$5001,'Policy Details'!$A$2:$A$5001)</f>
        <v>#N/A</v>
      </c>
    </row>
    <row r="1963" spans="1:9">
      <c r="A1963" s="11" t="s">
        <v>1968</v>
      </c>
      <c r="B1963" s="8" t="s">
        <v>6947</v>
      </c>
      <c r="C1963" s="8" t="s">
        <v>9848</v>
      </c>
      <c r="D1963" s="8">
        <v>52</v>
      </c>
      <c r="E1963" s="8" t="str" cm="1">
        <f t="array" ref="E1963">_xlfn.IFS(D1963&lt;18,"Below 18",D1963&lt;=25,"18-25",D1963&lt;=35,"26-35",D1963&lt;=45,"36-45",D1963&lt;=55,"46-55",TRUE,"56+")</f>
        <v>46-55</v>
      </c>
      <c r="F1963" s="8" t="s">
        <v>10020</v>
      </c>
      <c r="G1963" s="8" t="s">
        <v>10490</v>
      </c>
      <c r="H1963" s="8" t="s">
        <v>12453</v>
      </c>
      <c r="I1963" s="8" t="e">
        <f>_xlfn.XLOOKUP('Customer Information'!$A1963,'Policy Details'!$I$2:$I$5001,'Policy Details'!$A$2:$A$5001)</f>
        <v>#N/A</v>
      </c>
    </row>
    <row r="1964" spans="1:9">
      <c r="A1964" s="12" t="s">
        <v>1969</v>
      </c>
      <c r="B1964" s="13" t="s">
        <v>6948</v>
      </c>
      <c r="C1964" s="13" t="s">
        <v>9847</v>
      </c>
      <c r="D1964" s="13">
        <v>33</v>
      </c>
      <c r="E1964" s="13" t="str" cm="1">
        <f t="array" ref="E1964">_xlfn.IFS(D1964&lt;18,"Below 18",D1964&lt;=25,"18-25",D1964&lt;=35,"26-35",D1964&lt;=45,"36-45",D1964&lt;=55,"46-55",TRUE,"56+")</f>
        <v>26-35</v>
      </c>
      <c r="F1964" s="13" t="s">
        <v>10034</v>
      </c>
      <c r="G1964" s="13" t="s">
        <v>10490</v>
      </c>
      <c r="H1964" s="13" t="s">
        <v>12454</v>
      </c>
      <c r="I1964" s="13" t="str">
        <f>_xlfn.XLOOKUP('Customer Information'!$A1964,'Policy Details'!$I$2:$I$5001,'Policy Details'!$A$2:$A$5001)</f>
        <v>POL33244868</v>
      </c>
    </row>
    <row r="1965" spans="1:9">
      <c r="A1965" s="11" t="s">
        <v>1970</v>
      </c>
      <c r="B1965" s="8" t="s">
        <v>6949</v>
      </c>
      <c r="C1965" s="8" t="s">
        <v>9846</v>
      </c>
      <c r="D1965" s="8">
        <v>33</v>
      </c>
      <c r="E1965" s="8" t="str" cm="1">
        <f t="array" ref="E1965">_xlfn.IFS(D1965&lt;18,"Below 18",D1965&lt;=25,"18-25",D1965&lt;=35,"26-35",D1965&lt;=45,"36-45",D1965&lt;=55,"46-55",TRUE,"56+")</f>
        <v>26-35</v>
      </c>
      <c r="F1965" s="8" t="s">
        <v>10043</v>
      </c>
      <c r="G1965" s="8" t="s">
        <v>10491</v>
      </c>
      <c r="H1965" s="8" t="s">
        <v>12455</v>
      </c>
      <c r="I1965" s="8" t="str">
        <f>_xlfn.XLOOKUP('Customer Information'!$A1965,'Policy Details'!$I$2:$I$5001,'Policy Details'!$A$2:$A$5001)</f>
        <v>POL36802897</v>
      </c>
    </row>
    <row r="1966" spans="1:9">
      <c r="A1966" s="12" t="s">
        <v>1971</v>
      </c>
      <c r="B1966" s="13" t="s">
        <v>6950</v>
      </c>
      <c r="C1966" s="13" t="s">
        <v>9848</v>
      </c>
      <c r="D1966" s="13">
        <v>29</v>
      </c>
      <c r="E1966" s="13" t="str" cm="1">
        <f t="array" ref="E1966">_xlfn.IFS(D1966&lt;18,"Below 18",D1966&lt;=25,"18-25",D1966&lt;=35,"26-35",D1966&lt;=45,"36-45",D1966&lt;=55,"46-55",TRUE,"56+")</f>
        <v>26-35</v>
      </c>
      <c r="F1966" s="13" t="s">
        <v>10186</v>
      </c>
      <c r="G1966" s="13" t="s">
        <v>10490</v>
      </c>
      <c r="H1966" s="13" t="s">
        <v>12456</v>
      </c>
      <c r="I1966" s="13" t="str">
        <f>_xlfn.XLOOKUP('Customer Information'!$A1966,'Policy Details'!$I$2:$I$5001,'Policy Details'!$A$2:$A$5001)</f>
        <v>POL96375176</v>
      </c>
    </row>
    <row r="1967" spans="1:9">
      <c r="A1967" s="11" t="s">
        <v>1972</v>
      </c>
      <c r="B1967" s="8" t="s">
        <v>6951</v>
      </c>
      <c r="C1967" s="8" t="s">
        <v>9847</v>
      </c>
      <c r="D1967" s="8">
        <v>85</v>
      </c>
      <c r="E1967" s="8" t="str" cm="1">
        <f t="array" ref="E1967">_xlfn.IFS(D1967&lt;18,"Below 18",D1967&lt;=25,"18-25",D1967&lt;=35,"26-35",D1967&lt;=45,"36-45",D1967&lt;=55,"46-55",TRUE,"56+")</f>
        <v>56+</v>
      </c>
      <c r="F1967" s="8" t="s">
        <v>10203</v>
      </c>
      <c r="G1967" s="8" t="s">
        <v>10489</v>
      </c>
      <c r="H1967" s="8" t="s">
        <v>12457</v>
      </c>
      <c r="I1967" s="8" t="str">
        <f>_xlfn.XLOOKUP('Customer Information'!$A1967,'Policy Details'!$I$2:$I$5001,'Policy Details'!$A$2:$A$5001)</f>
        <v>POL63989865</v>
      </c>
    </row>
    <row r="1968" spans="1:9">
      <c r="A1968" s="12" t="s">
        <v>1973</v>
      </c>
      <c r="B1968" s="13" t="s">
        <v>6952</v>
      </c>
      <c r="C1968" s="13" t="s">
        <v>9848</v>
      </c>
      <c r="D1968" s="13">
        <v>39</v>
      </c>
      <c r="E1968" s="13" t="str" cm="1">
        <f t="array" ref="E1968">_xlfn.IFS(D1968&lt;18,"Below 18",D1968&lt;=25,"18-25",D1968&lt;=35,"26-35",D1968&lt;=45,"36-45",D1968&lt;=55,"46-55",TRUE,"56+")</f>
        <v>36-45</v>
      </c>
      <c r="F1968" s="13" t="s">
        <v>10103</v>
      </c>
      <c r="G1968" s="13" t="s">
        <v>10491</v>
      </c>
      <c r="H1968" s="13" t="s">
        <v>12458</v>
      </c>
      <c r="I1968" s="13" t="str">
        <f>_xlfn.XLOOKUP('Customer Information'!$A1968,'Policy Details'!$I$2:$I$5001,'Policy Details'!$A$2:$A$5001)</f>
        <v>POL97188917</v>
      </c>
    </row>
    <row r="1969" spans="1:9">
      <c r="A1969" s="11" t="s">
        <v>1974</v>
      </c>
      <c r="B1969" s="8" t="s">
        <v>6953</v>
      </c>
      <c r="C1969" s="8" t="s">
        <v>9848</v>
      </c>
      <c r="D1969" s="8">
        <v>42</v>
      </c>
      <c r="E1969" s="8" t="str" cm="1">
        <f t="array" ref="E1969">_xlfn.IFS(D1969&lt;18,"Below 18",D1969&lt;=25,"18-25",D1969&lt;=35,"26-35",D1969&lt;=45,"36-45",D1969&lt;=55,"46-55",TRUE,"56+")</f>
        <v>36-45</v>
      </c>
      <c r="F1969" s="8" t="s">
        <v>9958</v>
      </c>
      <c r="G1969" s="8" t="s">
        <v>10491</v>
      </c>
      <c r="H1969" s="8" t="s">
        <v>12459</v>
      </c>
      <c r="I1969" s="8" t="str">
        <f>_xlfn.XLOOKUP('Customer Information'!$A1969,'Policy Details'!$I$2:$I$5001,'Policy Details'!$A$2:$A$5001)</f>
        <v>POL13762609</v>
      </c>
    </row>
    <row r="1970" spans="1:9">
      <c r="A1970" s="12" t="s">
        <v>1975</v>
      </c>
      <c r="B1970" s="13" t="s">
        <v>6954</v>
      </c>
      <c r="C1970" s="13" t="s">
        <v>9848</v>
      </c>
      <c r="D1970" s="13">
        <v>76</v>
      </c>
      <c r="E1970" s="13" t="str" cm="1">
        <f t="array" ref="E1970">_xlfn.IFS(D1970&lt;18,"Below 18",D1970&lt;=25,"18-25",D1970&lt;=35,"26-35",D1970&lt;=45,"36-45",D1970&lt;=55,"46-55",TRUE,"56+")</f>
        <v>56+</v>
      </c>
      <c r="F1970" s="13" t="s">
        <v>10100</v>
      </c>
      <c r="G1970" s="13" t="s">
        <v>10491</v>
      </c>
      <c r="H1970" s="13" t="s">
        <v>12460</v>
      </c>
      <c r="I1970" s="13" t="str">
        <f>_xlfn.XLOOKUP('Customer Information'!$A1970,'Policy Details'!$I$2:$I$5001,'Policy Details'!$A$2:$A$5001)</f>
        <v>POL52467400</v>
      </c>
    </row>
    <row r="1971" spans="1:9">
      <c r="A1971" s="11" t="s">
        <v>1976</v>
      </c>
      <c r="B1971" s="8" t="s">
        <v>6955</v>
      </c>
      <c r="C1971" s="8" t="s">
        <v>9846</v>
      </c>
      <c r="D1971" s="8">
        <v>84</v>
      </c>
      <c r="E1971" s="8" t="str" cm="1">
        <f t="array" ref="E1971">_xlfn.IFS(D1971&lt;18,"Below 18",D1971&lt;=25,"18-25",D1971&lt;=35,"26-35",D1971&lt;=45,"36-45",D1971&lt;=55,"46-55",TRUE,"56+")</f>
        <v>56+</v>
      </c>
      <c r="F1971" s="8" t="s">
        <v>10337</v>
      </c>
      <c r="G1971" s="8" t="s">
        <v>10491</v>
      </c>
      <c r="H1971" s="8" t="s">
        <v>12461</v>
      </c>
      <c r="I1971" s="8" t="e">
        <f>_xlfn.XLOOKUP('Customer Information'!$A1971,'Policy Details'!$I$2:$I$5001,'Policy Details'!$A$2:$A$5001)</f>
        <v>#N/A</v>
      </c>
    </row>
    <row r="1972" spans="1:9">
      <c r="A1972" s="12" t="s">
        <v>1977</v>
      </c>
      <c r="B1972" s="13" t="s">
        <v>6956</v>
      </c>
      <c r="C1972" s="13" t="s">
        <v>9848</v>
      </c>
      <c r="D1972" s="13">
        <v>19</v>
      </c>
      <c r="E1972" s="13" t="str" cm="1">
        <f t="array" ref="E1972">_xlfn.IFS(D1972&lt;18,"Below 18",D1972&lt;=25,"18-25",D1972&lt;=35,"26-35",D1972&lt;=45,"36-45",D1972&lt;=55,"46-55",TRUE,"56+")</f>
        <v>18-25</v>
      </c>
      <c r="F1972" s="13" t="s">
        <v>9966</v>
      </c>
      <c r="G1972" s="13" t="s">
        <v>10489</v>
      </c>
      <c r="H1972" s="13" t="s">
        <v>12462</v>
      </c>
      <c r="I1972" s="13" t="e">
        <f>_xlfn.XLOOKUP('Customer Information'!$A1972,'Policy Details'!$I$2:$I$5001,'Policy Details'!$A$2:$A$5001)</f>
        <v>#N/A</v>
      </c>
    </row>
    <row r="1973" spans="1:9">
      <c r="A1973" s="11" t="s">
        <v>1978</v>
      </c>
      <c r="B1973" s="8" t="s">
        <v>6957</v>
      </c>
      <c r="C1973" s="8" t="s">
        <v>9847</v>
      </c>
      <c r="D1973" s="8">
        <v>51</v>
      </c>
      <c r="E1973" s="8" t="str" cm="1">
        <f t="array" ref="E1973">_xlfn.IFS(D1973&lt;18,"Below 18",D1973&lt;=25,"18-25",D1973&lt;=35,"26-35",D1973&lt;=45,"36-45",D1973&lt;=55,"46-55",TRUE,"56+")</f>
        <v>46-55</v>
      </c>
      <c r="F1973" s="8" t="s">
        <v>9891</v>
      </c>
      <c r="G1973" s="8" t="s">
        <v>10491</v>
      </c>
      <c r="H1973" s="8" t="s">
        <v>12463</v>
      </c>
      <c r="I1973" s="8" t="str">
        <f>_xlfn.XLOOKUP('Customer Information'!$A1973,'Policy Details'!$I$2:$I$5001,'Policy Details'!$A$2:$A$5001)</f>
        <v>POL49583465</v>
      </c>
    </row>
    <row r="1974" spans="1:9">
      <c r="A1974" s="12" t="s">
        <v>1979</v>
      </c>
      <c r="B1974" s="13" t="s">
        <v>6958</v>
      </c>
      <c r="C1974" s="13" t="s">
        <v>9846</v>
      </c>
      <c r="D1974" s="13">
        <v>43</v>
      </c>
      <c r="E1974" s="13" t="str" cm="1">
        <f t="array" ref="E1974">_xlfn.IFS(D1974&lt;18,"Below 18",D1974&lt;=25,"18-25",D1974&lt;=35,"26-35",D1974&lt;=45,"36-45",D1974&lt;=55,"46-55",TRUE,"56+")</f>
        <v>36-45</v>
      </c>
      <c r="F1974" s="13" t="s">
        <v>9985</v>
      </c>
      <c r="G1974" s="13" t="s">
        <v>10490</v>
      </c>
      <c r="H1974" s="13" t="s">
        <v>12464</v>
      </c>
      <c r="I1974" s="13" t="str">
        <f>_xlfn.XLOOKUP('Customer Information'!$A1974,'Policy Details'!$I$2:$I$5001,'Policy Details'!$A$2:$A$5001)</f>
        <v>POL02585077</v>
      </c>
    </row>
    <row r="1975" spans="1:9">
      <c r="A1975" s="11" t="s">
        <v>1980</v>
      </c>
      <c r="B1975" s="8" t="s">
        <v>6959</v>
      </c>
      <c r="C1975" s="8" t="s">
        <v>9848</v>
      </c>
      <c r="D1975" s="8">
        <v>63</v>
      </c>
      <c r="E1975" s="8" t="str" cm="1">
        <f t="array" ref="E1975">_xlfn.IFS(D1975&lt;18,"Below 18",D1975&lt;=25,"18-25",D1975&lt;=35,"26-35",D1975&lt;=45,"36-45",D1975&lt;=55,"46-55",TRUE,"56+")</f>
        <v>56+</v>
      </c>
      <c r="F1975" s="8" t="s">
        <v>10411</v>
      </c>
      <c r="G1975" s="8" t="s">
        <v>10489</v>
      </c>
      <c r="H1975" s="8" t="s">
        <v>12465</v>
      </c>
      <c r="I1975" s="8" t="str">
        <f>_xlfn.XLOOKUP('Customer Information'!$A1975,'Policy Details'!$I$2:$I$5001,'Policy Details'!$A$2:$A$5001)</f>
        <v>POL93726857</v>
      </c>
    </row>
    <row r="1976" spans="1:9">
      <c r="A1976" s="12" t="s">
        <v>1981</v>
      </c>
      <c r="B1976" s="13" t="s">
        <v>6960</v>
      </c>
      <c r="C1976" s="13" t="s">
        <v>9846</v>
      </c>
      <c r="D1976" s="13">
        <v>54</v>
      </c>
      <c r="E1976" s="13" t="str" cm="1">
        <f t="array" ref="E1976">_xlfn.IFS(D1976&lt;18,"Below 18",D1976&lt;=25,"18-25",D1976&lt;=35,"26-35",D1976&lt;=45,"36-45",D1976&lt;=55,"46-55",TRUE,"56+")</f>
        <v>46-55</v>
      </c>
      <c r="F1976" s="13" t="s">
        <v>10079</v>
      </c>
      <c r="G1976" s="13" t="s">
        <v>10488</v>
      </c>
      <c r="H1976" s="13" t="s">
        <v>12466</v>
      </c>
      <c r="I1976" s="13" t="str">
        <f>_xlfn.XLOOKUP('Customer Information'!$A1976,'Policy Details'!$I$2:$I$5001,'Policy Details'!$A$2:$A$5001)</f>
        <v>POL85997412</v>
      </c>
    </row>
    <row r="1977" spans="1:9">
      <c r="A1977" s="11" t="s">
        <v>1982</v>
      </c>
      <c r="B1977" s="8" t="s">
        <v>6961</v>
      </c>
      <c r="C1977" s="8" t="s">
        <v>9847</v>
      </c>
      <c r="D1977" s="8">
        <v>85</v>
      </c>
      <c r="E1977" s="8" t="str" cm="1">
        <f t="array" ref="E1977">_xlfn.IFS(D1977&lt;18,"Below 18",D1977&lt;=25,"18-25",D1977&lt;=35,"26-35",D1977&lt;=45,"36-45",D1977&lt;=55,"46-55",TRUE,"56+")</f>
        <v>56+</v>
      </c>
      <c r="F1977" s="8" t="s">
        <v>10165</v>
      </c>
      <c r="G1977" s="8" t="s">
        <v>10489</v>
      </c>
      <c r="H1977" s="8" t="s">
        <v>12467</v>
      </c>
      <c r="I1977" s="8" t="str">
        <f>_xlfn.XLOOKUP('Customer Information'!$A1977,'Policy Details'!$I$2:$I$5001,'Policy Details'!$A$2:$A$5001)</f>
        <v>POL56060343</v>
      </c>
    </row>
    <row r="1978" spans="1:9">
      <c r="A1978" s="12" t="s">
        <v>1983</v>
      </c>
      <c r="B1978" s="13" t="s">
        <v>6962</v>
      </c>
      <c r="C1978" s="13" t="s">
        <v>9848</v>
      </c>
      <c r="D1978" s="13">
        <v>65</v>
      </c>
      <c r="E1978" s="13" t="str" cm="1">
        <f t="array" ref="E1978">_xlfn.IFS(D1978&lt;18,"Below 18",D1978&lt;=25,"18-25",D1978&lt;=35,"26-35",D1978&lt;=45,"36-45",D1978&lt;=55,"46-55",TRUE,"56+")</f>
        <v>56+</v>
      </c>
      <c r="F1978" s="13" t="s">
        <v>10051</v>
      </c>
      <c r="G1978" s="13" t="s">
        <v>10488</v>
      </c>
      <c r="H1978" s="13" t="s">
        <v>12468</v>
      </c>
      <c r="I1978" s="13" t="str">
        <f>_xlfn.XLOOKUP('Customer Information'!$A1978,'Policy Details'!$I$2:$I$5001,'Policy Details'!$A$2:$A$5001)</f>
        <v>POL68934095</v>
      </c>
    </row>
    <row r="1979" spans="1:9">
      <c r="A1979" s="11" t="s">
        <v>1984</v>
      </c>
      <c r="B1979" s="8" t="s">
        <v>6963</v>
      </c>
      <c r="C1979" s="8" t="s">
        <v>9846</v>
      </c>
      <c r="D1979" s="8">
        <v>76</v>
      </c>
      <c r="E1979" s="8" t="str" cm="1">
        <f t="array" ref="E1979">_xlfn.IFS(D1979&lt;18,"Below 18",D1979&lt;=25,"18-25",D1979&lt;=35,"26-35",D1979&lt;=45,"36-45",D1979&lt;=55,"46-55",TRUE,"56+")</f>
        <v>56+</v>
      </c>
      <c r="F1979" s="8" t="s">
        <v>10333</v>
      </c>
      <c r="G1979" s="8" t="s">
        <v>10489</v>
      </c>
      <c r="H1979" s="8" t="s">
        <v>12469</v>
      </c>
      <c r="I1979" s="8" t="str">
        <f>_xlfn.XLOOKUP('Customer Information'!$A1979,'Policy Details'!$I$2:$I$5001,'Policy Details'!$A$2:$A$5001)</f>
        <v>POL48558691</v>
      </c>
    </row>
    <row r="1980" spans="1:9">
      <c r="A1980" s="12" t="s">
        <v>1985</v>
      </c>
      <c r="B1980" s="13" t="s">
        <v>6964</v>
      </c>
      <c r="C1980" s="13" t="s">
        <v>9848</v>
      </c>
      <c r="D1980" s="13">
        <v>83</v>
      </c>
      <c r="E1980" s="13" t="str" cm="1">
        <f t="array" ref="E1980">_xlfn.IFS(D1980&lt;18,"Below 18",D1980&lt;=25,"18-25",D1980&lt;=35,"26-35",D1980&lt;=45,"36-45",D1980&lt;=55,"46-55",TRUE,"56+")</f>
        <v>56+</v>
      </c>
      <c r="F1980" s="13" t="s">
        <v>9960</v>
      </c>
      <c r="G1980" s="13" t="s">
        <v>10489</v>
      </c>
      <c r="H1980" s="13" t="s">
        <v>12470</v>
      </c>
      <c r="I1980" s="13" t="str">
        <f>_xlfn.XLOOKUP('Customer Information'!$A1980,'Policy Details'!$I$2:$I$5001,'Policy Details'!$A$2:$A$5001)</f>
        <v>POL26049302</v>
      </c>
    </row>
    <row r="1981" spans="1:9">
      <c r="A1981" s="11" t="s">
        <v>1986</v>
      </c>
      <c r="B1981" s="8" t="s">
        <v>6965</v>
      </c>
      <c r="C1981" s="8" t="s">
        <v>9848</v>
      </c>
      <c r="D1981" s="8">
        <v>25</v>
      </c>
      <c r="E1981" s="8" t="str" cm="1">
        <f t="array" ref="E1981">_xlfn.IFS(D1981&lt;18,"Below 18",D1981&lt;=25,"18-25",D1981&lt;=35,"26-35",D1981&lt;=45,"36-45",D1981&lt;=55,"46-55",TRUE,"56+")</f>
        <v>18-25</v>
      </c>
      <c r="F1981" s="8" t="s">
        <v>10050</v>
      </c>
      <c r="G1981" s="8" t="s">
        <v>10488</v>
      </c>
      <c r="H1981" s="8" t="s">
        <v>12471</v>
      </c>
      <c r="I1981" s="8" t="e">
        <f>_xlfn.XLOOKUP('Customer Information'!$A1981,'Policy Details'!$I$2:$I$5001,'Policy Details'!$A$2:$A$5001)</f>
        <v>#N/A</v>
      </c>
    </row>
    <row r="1982" spans="1:9">
      <c r="A1982" s="12" t="s">
        <v>1987</v>
      </c>
      <c r="B1982" s="13" t="s">
        <v>6966</v>
      </c>
      <c r="C1982" s="13" t="s">
        <v>9848</v>
      </c>
      <c r="D1982" s="13">
        <v>65</v>
      </c>
      <c r="E1982" s="13" t="str" cm="1">
        <f t="array" ref="E1982">_xlfn.IFS(D1982&lt;18,"Below 18",D1982&lt;=25,"18-25",D1982&lt;=35,"26-35",D1982&lt;=45,"36-45",D1982&lt;=55,"46-55",TRUE,"56+")</f>
        <v>56+</v>
      </c>
      <c r="F1982" s="13" t="s">
        <v>9982</v>
      </c>
      <c r="G1982" s="13" t="s">
        <v>10489</v>
      </c>
      <c r="H1982" s="13" t="s">
        <v>12472</v>
      </c>
      <c r="I1982" s="13" t="str">
        <f>_xlfn.XLOOKUP('Customer Information'!$A1982,'Policy Details'!$I$2:$I$5001,'Policy Details'!$A$2:$A$5001)</f>
        <v>POL11103169</v>
      </c>
    </row>
    <row r="1983" spans="1:9">
      <c r="A1983" s="11" t="s">
        <v>1988</v>
      </c>
      <c r="B1983" s="8" t="s">
        <v>6967</v>
      </c>
      <c r="C1983" s="8" t="s">
        <v>9847</v>
      </c>
      <c r="D1983" s="8">
        <v>27</v>
      </c>
      <c r="E1983" s="8" t="str" cm="1">
        <f t="array" ref="E1983">_xlfn.IFS(D1983&lt;18,"Below 18",D1983&lt;=25,"18-25",D1983&lt;=35,"26-35",D1983&lt;=45,"36-45",D1983&lt;=55,"46-55",TRUE,"56+")</f>
        <v>26-35</v>
      </c>
      <c r="F1983" s="8" t="s">
        <v>10059</v>
      </c>
      <c r="G1983" s="8" t="s">
        <v>10490</v>
      </c>
      <c r="H1983" s="8" t="s">
        <v>12473</v>
      </c>
      <c r="I1983" s="8" t="str">
        <f>_xlfn.XLOOKUP('Customer Information'!$A1983,'Policy Details'!$I$2:$I$5001,'Policy Details'!$A$2:$A$5001)</f>
        <v>POL66358855</v>
      </c>
    </row>
    <row r="1984" spans="1:9">
      <c r="A1984" s="12" t="s">
        <v>1989</v>
      </c>
      <c r="B1984" s="13" t="s">
        <v>6968</v>
      </c>
      <c r="C1984" s="13" t="s">
        <v>9848</v>
      </c>
      <c r="D1984" s="13">
        <v>34</v>
      </c>
      <c r="E1984" s="13" t="str" cm="1">
        <f t="array" ref="E1984">_xlfn.IFS(D1984&lt;18,"Below 18",D1984&lt;=25,"18-25",D1984&lt;=35,"26-35",D1984&lt;=45,"36-45",D1984&lt;=55,"46-55",TRUE,"56+")</f>
        <v>26-35</v>
      </c>
      <c r="F1984" s="13" t="s">
        <v>10349</v>
      </c>
      <c r="G1984" s="13" t="s">
        <v>10491</v>
      </c>
      <c r="H1984" s="13" t="s">
        <v>12474</v>
      </c>
      <c r="I1984" s="13" t="e">
        <f>_xlfn.XLOOKUP('Customer Information'!$A1984,'Policy Details'!$I$2:$I$5001,'Policy Details'!$A$2:$A$5001)</f>
        <v>#N/A</v>
      </c>
    </row>
    <row r="1985" spans="1:9">
      <c r="A1985" s="11" t="s">
        <v>1990</v>
      </c>
      <c r="B1985" s="8" t="s">
        <v>6969</v>
      </c>
      <c r="C1985" s="8" t="s">
        <v>9846</v>
      </c>
      <c r="D1985" s="8">
        <v>37</v>
      </c>
      <c r="E1985" s="8" t="str" cm="1">
        <f t="array" ref="E1985">_xlfn.IFS(D1985&lt;18,"Below 18",D1985&lt;=25,"18-25",D1985&lt;=35,"26-35",D1985&lt;=45,"36-45",D1985&lt;=55,"46-55",TRUE,"56+")</f>
        <v>36-45</v>
      </c>
      <c r="F1985" s="8" t="s">
        <v>10070</v>
      </c>
      <c r="G1985" s="8" t="s">
        <v>10488</v>
      </c>
      <c r="H1985" s="8" t="s">
        <v>12475</v>
      </c>
      <c r="I1985" s="8" t="str">
        <f>_xlfn.XLOOKUP('Customer Information'!$A1985,'Policy Details'!$I$2:$I$5001,'Policy Details'!$A$2:$A$5001)</f>
        <v>POL34621999</v>
      </c>
    </row>
    <row r="1986" spans="1:9">
      <c r="A1986" s="12" t="s">
        <v>1991</v>
      </c>
      <c r="B1986" s="13" t="s">
        <v>6970</v>
      </c>
      <c r="C1986" s="13" t="s">
        <v>9848</v>
      </c>
      <c r="D1986" s="13">
        <v>23</v>
      </c>
      <c r="E1986" s="13" t="str" cm="1">
        <f t="array" ref="E1986">_xlfn.IFS(D1986&lt;18,"Below 18",D1986&lt;=25,"18-25",D1986&lt;=35,"26-35",D1986&lt;=45,"36-45",D1986&lt;=55,"46-55",TRUE,"56+")</f>
        <v>18-25</v>
      </c>
      <c r="F1986" s="13" t="s">
        <v>10108</v>
      </c>
      <c r="G1986" s="13" t="s">
        <v>10491</v>
      </c>
      <c r="H1986" s="13" t="s">
        <v>12476</v>
      </c>
      <c r="I1986" s="13" t="e">
        <f>_xlfn.XLOOKUP('Customer Information'!$A1986,'Policy Details'!$I$2:$I$5001,'Policy Details'!$A$2:$A$5001)</f>
        <v>#N/A</v>
      </c>
    </row>
    <row r="1987" spans="1:9">
      <c r="A1987" s="11" t="s">
        <v>1992</v>
      </c>
      <c r="B1987" s="8" t="s">
        <v>6971</v>
      </c>
      <c r="C1987" s="8" t="s">
        <v>9848</v>
      </c>
      <c r="D1987" s="8">
        <v>71</v>
      </c>
      <c r="E1987" s="8" t="str" cm="1">
        <f t="array" ref="E1987">_xlfn.IFS(D1987&lt;18,"Below 18",D1987&lt;=25,"18-25",D1987&lt;=35,"26-35",D1987&lt;=45,"36-45",D1987&lt;=55,"46-55",TRUE,"56+")</f>
        <v>56+</v>
      </c>
      <c r="F1987" s="8" t="s">
        <v>10074</v>
      </c>
      <c r="G1987" s="8" t="s">
        <v>10488</v>
      </c>
      <c r="H1987" s="8" t="s">
        <v>12477</v>
      </c>
      <c r="I1987" s="8" t="e">
        <f>_xlfn.XLOOKUP('Customer Information'!$A1987,'Policy Details'!$I$2:$I$5001,'Policy Details'!$A$2:$A$5001)</f>
        <v>#N/A</v>
      </c>
    </row>
    <row r="1988" spans="1:9">
      <c r="A1988" s="12" t="s">
        <v>1993</v>
      </c>
      <c r="B1988" s="13" t="s">
        <v>6972</v>
      </c>
      <c r="C1988" s="13" t="s">
        <v>9847</v>
      </c>
      <c r="D1988" s="13">
        <v>83</v>
      </c>
      <c r="E1988" s="13" t="str" cm="1">
        <f t="array" ref="E1988">_xlfn.IFS(D1988&lt;18,"Below 18",D1988&lt;=25,"18-25",D1988&lt;=35,"26-35",D1988&lt;=45,"36-45",D1988&lt;=55,"46-55",TRUE,"56+")</f>
        <v>56+</v>
      </c>
      <c r="F1988" s="13" t="s">
        <v>10469</v>
      </c>
      <c r="G1988" s="13" t="s">
        <v>10491</v>
      </c>
      <c r="H1988" s="13" t="s">
        <v>12478</v>
      </c>
      <c r="I1988" s="13" t="str">
        <f>_xlfn.XLOOKUP('Customer Information'!$A1988,'Policy Details'!$I$2:$I$5001,'Policy Details'!$A$2:$A$5001)</f>
        <v>POL64086319</v>
      </c>
    </row>
    <row r="1989" spans="1:9">
      <c r="A1989" s="11" t="s">
        <v>1994</v>
      </c>
      <c r="B1989" s="8" t="s">
        <v>6973</v>
      </c>
      <c r="C1989" s="8" t="s">
        <v>9846</v>
      </c>
      <c r="D1989" s="8">
        <v>48</v>
      </c>
      <c r="E1989" s="8" t="str" cm="1">
        <f t="array" ref="E1989">_xlfn.IFS(D1989&lt;18,"Below 18",D1989&lt;=25,"18-25",D1989&lt;=35,"26-35",D1989&lt;=45,"36-45",D1989&lt;=55,"46-55",TRUE,"56+")</f>
        <v>46-55</v>
      </c>
      <c r="F1989" s="8" t="s">
        <v>10071</v>
      </c>
      <c r="G1989" s="8" t="s">
        <v>10490</v>
      </c>
      <c r="H1989" s="8" t="s">
        <v>12479</v>
      </c>
      <c r="I1989" s="8" t="str">
        <f>_xlfn.XLOOKUP('Customer Information'!$A1989,'Policy Details'!$I$2:$I$5001,'Policy Details'!$A$2:$A$5001)</f>
        <v>POL21551791</v>
      </c>
    </row>
    <row r="1990" spans="1:9">
      <c r="A1990" s="12" t="s">
        <v>1995</v>
      </c>
      <c r="B1990" s="13" t="s">
        <v>6974</v>
      </c>
      <c r="C1990" s="13" t="s">
        <v>9847</v>
      </c>
      <c r="D1990" s="13">
        <v>66</v>
      </c>
      <c r="E1990" s="13" t="str" cm="1">
        <f t="array" ref="E1990">_xlfn.IFS(D1990&lt;18,"Below 18",D1990&lt;=25,"18-25",D1990&lt;=35,"26-35",D1990&lt;=45,"36-45",D1990&lt;=55,"46-55",TRUE,"56+")</f>
        <v>56+</v>
      </c>
      <c r="F1990" s="13" t="s">
        <v>10254</v>
      </c>
      <c r="G1990" s="13" t="s">
        <v>10491</v>
      </c>
      <c r="H1990" s="13" t="s">
        <v>12480</v>
      </c>
      <c r="I1990" s="13" t="e">
        <f>_xlfn.XLOOKUP('Customer Information'!$A1990,'Policy Details'!$I$2:$I$5001,'Policy Details'!$A$2:$A$5001)</f>
        <v>#N/A</v>
      </c>
    </row>
    <row r="1991" spans="1:9">
      <c r="A1991" s="11" t="s">
        <v>1996</v>
      </c>
      <c r="B1991" s="8" t="s">
        <v>6975</v>
      </c>
      <c r="C1991" s="8" t="s">
        <v>9847</v>
      </c>
      <c r="D1991" s="8">
        <v>28</v>
      </c>
      <c r="E1991" s="8" t="str" cm="1">
        <f t="array" ref="E1991">_xlfn.IFS(D1991&lt;18,"Below 18",D1991&lt;=25,"18-25",D1991&lt;=35,"26-35",D1991&lt;=45,"36-45",D1991&lt;=55,"46-55",TRUE,"56+")</f>
        <v>26-35</v>
      </c>
      <c r="F1991" s="8" t="s">
        <v>10354</v>
      </c>
      <c r="G1991" s="8" t="s">
        <v>10491</v>
      </c>
      <c r="H1991" s="8" t="s">
        <v>12481</v>
      </c>
      <c r="I1991" s="8" t="e">
        <f>_xlfn.XLOOKUP('Customer Information'!$A1991,'Policy Details'!$I$2:$I$5001,'Policy Details'!$A$2:$A$5001)</f>
        <v>#N/A</v>
      </c>
    </row>
    <row r="1992" spans="1:9">
      <c r="A1992" s="12" t="s">
        <v>1997</v>
      </c>
      <c r="B1992" s="13" t="s">
        <v>6976</v>
      </c>
      <c r="C1992" s="13" t="s">
        <v>9846</v>
      </c>
      <c r="D1992" s="13">
        <v>69</v>
      </c>
      <c r="E1992" s="13" t="str" cm="1">
        <f t="array" ref="E1992">_xlfn.IFS(D1992&lt;18,"Below 18",D1992&lt;=25,"18-25",D1992&lt;=35,"26-35",D1992&lt;=45,"36-45",D1992&lt;=55,"46-55",TRUE,"56+")</f>
        <v>56+</v>
      </c>
      <c r="F1992" s="13" t="s">
        <v>10420</v>
      </c>
      <c r="G1992" s="13" t="s">
        <v>10490</v>
      </c>
      <c r="H1992" s="13" t="s">
        <v>12482</v>
      </c>
      <c r="I1992" s="13" t="e">
        <f>_xlfn.XLOOKUP('Customer Information'!$A1992,'Policy Details'!$I$2:$I$5001,'Policy Details'!$A$2:$A$5001)</f>
        <v>#N/A</v>
      </c>
    </row>
    <row r="1993" spans="1:9">
      <c r="A1993" s="11" t="s">
        <v>1998</v>
      </c>
      <c r="B1993" s="8" t="s">
        <v>6977</v>
      </c>
      <c r="C1993" s="8" t="s">
        <v>9847</v>
      </c>
      <c r="D1993" s="8">
        <v>20</v>
      </c>
      <c r="E1993" s="8" t="str" cm="1">
        <f t="array" ref="E1993">_xlfn.IFS(D1993&lt;18,"Below 18",D1993&lt;=25,"18-25",D1993&lt;=35,"26-35",D1993&lt;=45,"36-45",D1993&lt;=55,"46-55",TRUE,"56+")</f>
        <v>18-25</v>
      </c>
      <c r="F1993" s="8" t="s">
        <v>9960</v>
      </c>
      <c r="G1993" s="8" t="s">
        <v>10490</v>
      </c>
      <c r="H1993" s="8" t="s">
        <v>12483</v>
      </c>
      <c r="I1993" s="8" t="e">
        <f>_xlfn.XLOOKUP('Customer Information'!$A1993,'Policy Details'!$I$2:$I$5001,'Policy Details'!$A$2:$A$5001)</f>
        <v>#N/A</v>
      </c>
    </row>
    <row r="1994" spans="1:9">
      <c r="A1994" s="12" t="s">
        <v>1999</v>
      </c>
      <c r="B1994" s="13" t="s">
        <v>6978</v>
      </c>
      <c r="C1994" s="13" t="s">
        <v>9846</v>
      </c>
      <c r="D1994" s="13">
        <v>56</v>
      </c>
      <c r="E1994" s="13" t="str" cm="1">
        <f t="array" ref="E1994">_xlfn.IFS(D1994&lt;18,"Below 18",D1994&lt;=25,"18-25",D1994&lt;=35,"26-35",D1994&lt;=45,"36-45",D1994&lt;=55,"46-55",TRUE,"56+")</f>
        <v>56+</v>
      </c>
      <c r="F1994" s="13" t="s">
        <v>10208</v>
      </c>
      <c r="G1994" s="13" t="s">
        <v>10491</v>
      </c>
      <c r="H1994" s="13" t="s">
        <v>12484</v>
      </c>
      <c r="I1994" s="13" t="str">
        <f>_xlfn.XLOOKUP('Customer Information'!$A1994,'Policy Details'!$I$2:$I$5001,'Policy Details'!$A$2:$A$5001)</f>
        <v>POL48302488</v>
      </c>
    </row>
    <row r="1995" spans="1:9">
      <c r="A1995" s="11" t="s">
        <v>2000</v>
      </c>
      <c r="B1995" s="8" t="s">
        <v>6979</v>
      </c>
      <c r="C1995" s="8" t="s">
        <v>9846</v>
      </c>
      <c r="D1995" s="8">
        <v>61</v>
      </c>
      <c r="E1995" s="8" t="str" cm="1">
        <f t="array" ref="E1995">_xlfn.IFS(D1995&lt;18,"Below 18",D1995&lt;=25,"18-25",D1995&lt;=35,"26-35",D1995&lt;=45,"36-45",D1995&lt;=55,"46-55",TRUE,"56+")</f>
        <v>56+</v>
      </c>
      <c r="F1995" s="8" t="s">
        <v>10027</v>
      </c>
      <c r="G1995" s="8" t="s">
        <v>10490</v>
      </c>
      <c r="H1995" s="8" t="s">
        <v>12485</v>
      </c>
      <c r="I1995" s="8" t="str">
        <f>_xlfn.XLOOKUP('Customer Information'!$A1995,'Policy Details'!$I$2:$I$5001,'Policy Details'!$A$2:$A$5001)</f>
        <v>POL04817251</v>
      </c>
    </row>
    <row r="1996" spans="1:9">
      <c r="A1996" s="12" t="s">
        <v>2001</v>
      </c>
      <c r="B1996" s="13" t="s">
        <v>6980</v>
      </c>
      <c r="C1996" s="13" t="s">
        <v>9846</v>
      </c>
      <c r="D1996" s="13">
        <v>43</v>
      </c>
      <c r="E1996" s="13" t="str" cm="1">
        <f t="array" ref="E1996">_xlfn.IFS(D1996&lt;18,"Below 18",D1996&lt;=25,"18-25",D1996&lt;=35,"26-35",D1996&lt;=45,"36-45",D1996&lt;=55,"46-55",TRUE,"56+")</f>
        <v>36-45</v>
      </c>
      <c r="F1996" s="13" t="s">
        <v>9890</v>
      </c>
      <c r="G1996" s="13" t="s">
        <v>10488</v>
      </c>
      <c r="H1996" s="13" t="s">
        <v>12486</v>
      </c>
      <c r="I1996" s="13" t="str">
        <f>_xlfn.XLOOKUP('Customer Information'!$A1996,'Policy Details'!$I$2:$I$5001,'Policy Details'!$A$2:$A$5001)</f>
        <v>POL86747748</v>
      </c>
    </row>
    <row r="1997" spans="1:9">
      <c r="A1997" s="11" t="s">
        <v>2002</v>
      </c>
      <c r="B1997" s="8" t="s">
        <v>6981</v>
      </c>
      <c r="C1997" s="8" t="s">
        <v>9847</v>
      </c>
      <c r="D1997" s="8">
        <v>39</v>
      </c>
      <c r="E1997" s="8" t="str" cm="1">
        <f t="array" ref="E1997">_xlfn.IFS(D1997&lt;18,"Below 18",D1997&lt;=25,"18-25",D1997&lt;=35,"26-35",D1997&lt;=45,"36-45",D1997&lt;=55,"46-55",TRUE,"56+")</f>
        <v>36-45</v>
      </c>
      <c r="F1997" s="8" t="s">
        <v>10045</v>
      </c>
      <c r="G1997" s="8" t="s">
        <v>10491</v>
      </c>
      <c r="H1997" s="8" t="s">
        <v>12487</v>
      </c>
      <c r="I1997" s="8" t="e">
        <f>_xlfn.XLOOKUP('Customer Information'!$A1997,'Policy Details'!$I$2:$I$5001,'Policy Details'!$A$2:$A$5001)</f>
        <v>#N/A</v>
      </c>
    </row>
    <row r="1998" spans="1:9">
      <c r="A1998" s="12" t="s">
        <v>2003</v>
      </c>
      <c r="B1998" s="13" t="s">
        <v>6982</v>
      </c>
      <c r="C1998" s="13" t="s">
        <v>9846</v>
      </c>
      <c r="D1998" s="13">
        <v>30</v>
      </c>
      <c r="E1998" s="13" t="str" cm="1">
        <f t="array" ref="E1998">_xlfn.IFS(D1998&lt;18,"Below 18",D1998&lt;=25,"18-25",D1998&lt;=35,"26-35",D1998&lt;=45,"36-45",D1998&lt;=55,"46-55",TRUE,"56+")</f>
        <v>26-35</v>
      </c>
      <c r="F1998" s="13" t="s">
        <v>10318</v>
      </c>
      <c r="G1998" s="13" t="s">
        <v>10490</v>
      </c>
      <c r="H1998" s="13" t="s">
        <v>12488</v>
      </c>
      <c r="I1998" s="13" t="str">
        <f>_xlfn.XLOOKUP('Customer Information'!$A1998,'Policy Details'!$I$2:$I$5001,'Policy Details'!$A$2:$A$5001)</f>
        <v>POL68375690</v>
      </c>
    </row>
    <row r="1999" spans="1:9">
      <c r="A1999" s="11" t="s">
        <v>2004</v>
      </c>
      <c r="B1999" s="8" t="s">
        <v>6983</v>
      </c>
      <c r="C1999" s="8" t="s">
        <v>9848</v>
      </c>
      <c r="D1999" s="8">
        <v>32</v>
      </c>
      <c r="E1999" s="8" t="str" cm="1">
        <f t="array" ref="E1999">_xlfn.IFS(D1999&lt;18,"Below 18",D1999&lt;=25,"18-25",D1999&lt;=35,"26-35",D1999&lt;=45,"36-45",D1999&lt;=55,"46-55",TRUE,"56+")</f>
        <v>26-35</v>
      </c>
      <c r="F1999" s="8" t="s">
        <v>10136</v>
      </c>
      <c r="G1999" s="8" t="s">
        <v>10491</v>
      </c>
      <c r="H1999" s="8" t="s">
        <v>12489</v>
      </c>
      <c r="I1999" s="8" t="str">
        <f>_xlfn.XLOOKUP('Customer Information'!$A1999,'Policy Details'!$I$2:$I$5001,'Policy Details'!$A$2:$A$5001)</f>
        <v>POL11173408</v>
      </c>
    </row>
    <row r="2000" spans="1:9">
      <c r="A2000" s="12" t="s">
        <v>2005</v>
      </c>
      <c r="B2000" s="13" t="s">
        <v>6984</v>
      </c>
      <c r="C2000" s="13" t="s">
        <v>9848</v>
      </c>
      <c r="D2000" s="13">
        <v>28</v>
      </c>
      <c r="E2000" s="13" t="str" cm="1">
        <f t="array" ref="E2000">_xlfn.IFS(D2000&lt;18,"Below 18",D2000&lt;=25,"18-25",D2000&lt;=35,"26-35",D2000&lt;=45,"36-45",D2000&lt;=55,"46-55",TRUE,"56+")</f>
        <v>26-35</v>
      </c>
      <c r="F2000" s="13" t="s">
        <v>10188</v>
      </c>
      <c r="G2000" s="13" t="s">
        <v>10490</v>
      </c>
      <c r="H2000" s="13" t="s">
        <v>12490</v>
      </c>
      <c r="I2000" s="13" t="e">
        <f>_xlfn.XLOOKUP('Customer Information'!$A2000,'Policy Details'!$I$2:$I$5001,'Policy Details'!$A$2:$A$5001)</f>
        <v>#N/A</v>
      </c>
    </row>
    <row r="2001" spans="1:9">
      <c r="A2001" s="11" t="s">
        <v>2006</v>
      </c>
      <c r="B2001" s="8" t="s">
        <v>6985</v>
      </c>
      <c r="C2001" s="8" t="s">
        <v>9847</v>
      </c>
      <c r="D2001" s="8">
        <v>40</v>
      </c>
      <c r="E2001" s="8" t="str" cm="1">
        <f t="array" ref="E2001">_xlfn.IFS(D2001&lt;18,"Below 18",D2001&lt;=25,"18-25",D2001&lt;=35,"26-35",D2001&lt;=45,"36-45",D2001&lt;=55,"46-55",TRUE,"56+")</f>
        <v>36-45</v>
      </c>
      <c r="F2001" s="8" t="s">
        <v>10176</v>
      </c>
      <c r="G2001" s="8" t="s">
        <v>10490</v>
      </c>
      <c r="H2001" s="8" t="s">
        <v>12491</v>
      </c>
      <c r="I2001" s="8" t="str">
        <f>_xlfn.XLOOKUP('Customer Information'!$A2001,'Policy Details'!$I$2:$I$5001,'Policy Details'!$A$2:$A$5001)</f>
        <v>POL35101625</v>
      </c>
    </row>
    <row r="2002" spans="1:9">
      <c r="A2002" s="12" t="s">
        <v>2007</v>
      </c>
      <c r="B2002" s="13" t="s">
        <v>6986</v>
      </c>
      <c r="C2002" s="13" t="s">
        <v>9847</v>
      </c>
      <c r="D2002" s="13">
        <v>53</v>
      </c>
      <c r="E2002" s="13" t="str" cm="1">
        <f t="array" ref="E2002">_xlfn.IFS(D2002&lt;18,"Below 18",D2002&lt;=25,"18-25",D2002&lt;=35,"26-35",D2002&lt;=45,"36-45",D2002&lt;=55,"46-55",TRUE,"56+")</f>
        <v>46-55</v>
      </c>
      <c r="F2002" s="13" t="s">
        <v>9997</v>
      </c>
      <c r="G2002" s="13" t="s">
        <v>10489</v>
      </c>
      <c r="H2002" s="13" t="s">
        <v>12492</v>
      </c>
      <c r="I2002" s="13" t="str">
        <f>_xlfn.XLOOKUP('Customer Information'!$A2002,'Policy Details'!$I$2:$I$5001,'Policy Details'!$A$2:$A$5001)</f>
        <v>POL44866114</v>
      </c>
    </row>
    <row r="2003" spans="1:9">
      <c r="A2003" s="11" t="s">
        <v>2008</v>
      </c>
      <c r="B2003" s="8" t="s">
        <v>6987</v>
      </c>
      <c r="C2003" s="8" t="s">
        <v>9846</v>
      </c>
      <c r="D2003" s="8">
        <v>33</v>
      </c>
      <c r="E2003" s="8" t="str" cm="1">
        <f t="array" ref="E2003">_xlfn.IFS(D2003&lt;18,"Below 18",D2003&lt;=25,"18-25",D2003&lt;=35,"26-35",D2003&lt;=45,"36-45",D2003&lt;=55,"46-55",TRUE,"56+")</f>
        <v>26-35</v>
      </c>
      <c r="F2003" s="8" t="s">
        <v>10459</v>
      </c>
      <c r="G2003" s="8" t="s">
        <v>10491</v>
      </c>
      <c r="H2003" s="8" t="s">
        <v>12493</v>
      </c>
      <c r="I2003" s="8" t="e">
        <f>_xlfn.XLOOKUP('Customer Information'!$A2003,'Policy Details'!$I$2:$I$5001,'Policy Details'!$A$2:$A$5001)</f>
        <v>#N/A</v>
      </c>
    </row>
    <row r="2004" spans="1:9">
      <c r="A2004" s="12" t="s">
        <v>2009</v>
      </c>
      <c r="B2004" s="13" t="s">
        <v>6988</v>
      </c>
      <c r="C2004" s="13" t="s">
        <v>9846</v>
      </c>
      <c r="D2004" s="13">
        <v>36</v>
      </c>
      <c r="E2004" s="13" t="str" cm="1">
        <f t="array" ref="E2004">_xlfn.IFS(D2004&lt;18,"Below 18",D2004&lt;=25,"18-25",D2004&lt;=35,"26-35",D2004&lt;=45,"36-45",D2004&lt;=55,"46-55",TRUE,"56+")</f>
        <v>36-45</v>
      </c>
      <c r="F2004" s="13" t="s">
        <v>10291</v>
      </c>
      <c r="G2004" s="13" t="s">
        <v>10489</v>
      </c>
      <c r="H2004" s="13" t="s">
        <v>12494</v>
      </c>
      <c r="I2004" s="13" t="str">
        <f>_xlfn.XLOOKUP('Customer Information'!$A2004,'Policy Details'!$I$2:$I$5001,'Policy Details'!$A$2:$A$5001)</f>
        <v>POL80129143</v>
      </c>
    </row>
    <row r="2005" spans="1:9">
      <c r="A2005" s="11" t="s">
        <v>2010</v>
      </c>
      <c r="B2005" s="8" t="s">
        <v>6989</v>
      </c>
      <c r="C2005" s="8" t="s">
        <v>9847</v>
      </c>
      <c r="D2005" s="8">
        <v>63</v>
      </c>
      <c r="E2005" s="8" t="str" cm="1">
        <f t="array" ref="E2005">_xlfn.IFS(D2005&lt;18,"Below 18",D2005&lt;=25,"18-25",D2005&lt;=35,"26-35",D2005&lt;=45,"36-45",D2005&lt;=55,"46-55",TRUE,"56+")</f>
        <v>56+</v>
      </c>
      <c r="F2005" s="8" t="s">
        <v>10259</v>
      </c>
      <c r="G2005" s="8" t="s">
        <v>10489</v>
      </c>
      <c r="H2005" s="8" t="s">
        <v>12495</v>
      </c>
      <c r="I2005" s="8" t="e">
        <f>_xlfn.XLOOKUP('Customer Information'!$A2005,'Policy Details'!$I$2:$I$5001,'Policy Details'!$A$2:$A$5001)</f>
        <v>#N/A</v>
      </c>
    </row>
    <row r="2006" spans="1:9">
      <c r="A2006" s="12" t="s">
        <v>2011</v>
      </c>
      <c r="B2006" s="13" t="s">
        <v>6990</v>
      </c>
      <c r="C2006" s="13" t="s">
        <v>9846</v>
      </c>
      <c r="D2006" s="13">
        <v>77</v>
      </c>
      <c r="E2006" s="13" t="str" cm="1">
        <f t="array" ref="E2006">_xlfn.IFS(D2006&lt;18,"Below 18",D2006&lt;=25,"18-25",D2006&lt;=35,"26-35",D2006&lt;=45,"36-45",D2006&lt;=55,"46-55",TRUE,"56+")</f>
        <v>56+</v>
      </c>
      <c r="F2006" s="13" t="s">
        <v>10382</v>
      </c>
      <c r="G2006" s="13" t="s">
        <v>10491</v>
      </c>
      <c r="H2006" s="13" t="s">
        <v>12496</v>
      </c>
      <c r="I2006" s="13" t="e">
        <f>_xlfn.XLOOKUP('Customer Information'!$A2006,'Policy Details'!$I$2:$I$5001,'Policy Details'!$A$2:$A$5001)</f>
        <v>#N/A</v>
      </c>
    </row>
    <row r="2007" spans="1:9">
      <c r="A2007" s="11" t="s">
        <v>2012</v>
      </c>
      <c r="B2007" s="8" t="s">
        <v>6991</v>
      </c>
      <c r="C2007" s="8" t="s">
        <v>9846</v>
      </c>
      <c r="D2007" s="8">
        <v>35</v>
      </c>
      <c r="E2007" s="8" t="str" cm="1">
        <f t="array" ref="E2007">_xlfn.IFS(D2007&lt;18,"Below 18",D2007&lt;=25,"18-25",D2007&lt;=35,"26-35",D2007&lt;=45,"36-45",D2007&lt;=55,"46-55",TRUE,"56+")</f>
        <v>26-35</v>
      </c>
      <c r="F2007" s="8" t="s">
        <v>10122</v>
      </c>
      <c r="G2007" s="8" t="s">
        <v>10489</v>
      </c>
      <c r="H2007" s="8" t="s">
        <v>12497</v>
      </c>
      <c r="I2007" s="8" t="e">
        <f>_xlfn.XLOOKUP('Customer Information'!$A2007,'Policy Details'!$I$2:$I$5001,'Policy Details'!$A$2:$A$5001)</f>
        <v>#N/A</v>
      </c>
    </row>
    <row r="2008" spans="1:9">
      <c r="A2008" s="12" t="s">
        <v>2013</v>
      </c>
      <c r="B2008" s="13" t="s">
        <v>6992</v>
      </c>
      <c r="C2008" s="13" t="s">
        <v>9847</v>
      </c>
      <c r="D2008" s="13">
        <v>56</v>
      </c>
      <c r="E2008" s="13" t="str" cm="1">
        <f t="array" ref="E2008">_xlfn.IFS(D2008&lt;18,"Below 18",D2008&lt;=25,"18-25",D2008&lt;=35,"26-35",D2008&lt;=45,"36-45",D2008&lt;=55,"46-55",TRUE,"56+")</f>
        <v>56+</v>
      </c>
      <c r="F2008" s="13" t="s">
        <v>10301</v>
      </c>
      <c r="G2008" s="13" t="s">
        <v>10489</v>
      </c>
      <c r="H2008" s="13" t="s">
        <v>12498</v>
      </c>
      <c r="I2008" s="13" t="e">
        <f>_xlfn.XLOOKUP('Customer Information'!$A2008,'Policy Details'!$I$2:$I$5001,'Policy Details'!$A$2:$A$5001)</f>
        <v>#N/A</v>
      </c>
    </row>
    <row r="2009" spans="1:9">
      <c r="A2009" s="11" t="s">
        <v>2014</v>
      </c>
      <c r="B2009" s="8" t="s">
        <v>6993</v>
      </c>
      <c r="C2009" s="8" t="s">
        <v>9846</v>
      </c>
      <c r="D2009" s="8">
        <v>54</v>
      </c>
      <c r="E2009" s="8" t="str" cm="1">
        <f t="array" ref="E2009">_xlfn.IFS(D2009&lt;18,"Below 18",D2009&lt;=25,"18-25",D2009&lt;=35,"26-35",D2009&lt;=45,"36-45",D2009&lt;=55,"46-55",TRUE,"56+")</f>
        <v>46-55</v>
      </c>
      <c r="F2009" s="8" t="s">
        <v>9897</v>
      </c>
      <c r="G2009" s="8" t="s">
        <v>10488</v>
      </c>
      <c r="H2009" s="8" t="s">
        <v>12499</v>
      </c>
      <c r="I2009" s="8" t="str">
        <f>_xlfn.XLOOKUP('Customer Information'!$A2009,'Policy Details'!$I$2:$I$5001,'Policy Details'!$A$2:$A$5001)</f>
        <v>POL25767436</v>
      </c>
    </row>
    <row r="2010" spans="1:9">
      <c r="A2010" s="12" t="s">
        <v>2015</v>
      </c>
      <c r="B2010" s="13" t="s">
        <v>6994</v>
      </c>
      <c r="C2010" s="13" t="s">
        <v>9848</v>
      </c>
      <c r="D2010" s="13">
        <v>43</v>
      </c>
      <c r="E2010" s="13" t="str" cm="1">
        <f t="array" ref="E2010">_xlfn.IFS(D2010&lt;18,"Below 18",D2010&lt;=25,"18-25",D2010&lt;=35,"26-35",D2010&lt;=45,"36-45",D2010&lt;=55,"46-55",TRUE,"56+")</f>
        <v>36-45</v>
      </c>
      <c r="F2010" s="13" t="s">
        <v>10248</v>
      </c>
      <c r="G2010" s="13" t="s">
        <v>10488</v>
      </c>
      <c r="H2010" s="13" t="s">
        <v>12500</v>
      </c>
      <c r="I2010" s="13" t="str">
        <f>_xlfn.XLOOKUP('Customer Information'!$A2010,'Policy Details'!$I$2:$I$5001,'Policy Details'!$A$2:$A$5001)</f>
        <v>POL59624459</v>
      </c>
    </row>
    <row r="2011" spans="1:9">
      <c r="A2011" s="11" t="s">
        <v>2016</v>
      </c>
      <c r="B2011" s="8" t="s">
        <v>6995</v>
      </c>
      <c r="C2011" s="8" t="s">
        <v>9847</v>
      </c>
      <c r="D2011" s="8">
        <v>42</v>
      </c>
      <c r="E2011" s="8" t="str" cm="1">
        <f t="array" ref="E2011">_xlfn.IFS(D2011&lt;18,"Below 18",D2011&lt;=25,"18-25",D2011&lt;=35,"26-35",D2011&lt;=45,"36-45",D2011&lt;=55,"46-55",TRUE,"56+")</f>
        <v>36-45</v>
      </c>
      <c r="F2011" s="8" t="s">
        <v>10330</v>
      </c>
      <c r="G2011" s="8" t="s">
        <v>10490</v>
      </c>
      <c r="H2011" s="8" t="s">
        <v>12501</v>
      </c>
      <c r="I2011" s="8" t="str">
        <f>_xlfn.XLOOKUP('Customer Information'!$A2011,'Policy Details'!$I$2:$I$5001,'Policy Details'!$A$2:$A$5001)</f>
        <v>POL50064948</v>
      </c>
    </row>
    <row r="2012" spans="1:9">
      <c r="A2012" s="12" t="s">
        <v>2017</v>
      </c>
      <c r="B2012" s="13" t="s">
        <v>6996</v>
      </c>
      <c r="C2012" s="13" t="s">
        <v>9848</v>
      </c>
      <c r="D2012" s="13">
        <v>69</v>
      </c>
      <c r="E2012" s="13" t="str" cm="1">
        <f t="array" ref="E2012">_xlfn.IFS(D2012&lt;18,"Below 18",D2012&lt;=25,"18-25",D2012&lt;=35,"26-35",D2012&lt;=45,"36-45",D2012&lt;=55,"46-55",TRUE,"56+")</f>
        <v>56+</v>
      </c>
      <c r="F2012" s="13" t="s">
        <v>9953</v>
      </c>
      <c r="G2012" s="13" t="s">
        <v>10491</v>
      </c>
      <c r="H2012" s="13" t="s">
        <v>12502</v>
      </c>
      <c r="I2012" s="13" t="str">
        <f>_xlfn.XLOOKUP('Customer Information'!$A2012,'Policy Details'!$I$2:$I$5001,'Policy Details'!$A$2:$A$5001)</f>
        <v>POL27274188</v>
      </c>
    </row>
    <row r="2013" spans="1:9">
      <c r="A2013" s="11" t="s">
        <v>2018</v>
      </c>
      <c r="B2013" s="8" t="s">
        <v>6997</v>
      </c>
      <c r="C2013" s="8" t="s">
        <v>9846</v>
      </c>
      <c r="D2013" s="8">
        <v>18</v>
      </c>
      <c r="E2013" s="8" t="str" cm="1">
        <f t="array" ref="E2013">_xlfn.IFS(D2013&lt;18,"Below 18",D2013&lt;=25,"18-25",D2013&lt;=35,"26-35",D2013&lt;=45,"36-45",D2013&lt;=55,"46-55",TRUE,"56+")</f>
        <v>18-25</v>
      </c>
      <c r="F2013" s="8" t="s">
        <v>10441</v>
      </c>
      <c r="G2013" s="8" t="s">
        <v>10490</v>
      </c>
      <c r="H2013" s="8" t="s">
        <v>12503</v>
      </c>
      <c r="I2013" s="8" t="e">
        <f>_xlfn.XLOOKUP('Customer Information'!$A2013,'Policy Details'!$I$2:$I$5001,'Policy Details'!$A$2:$A$5001)</f>
        <v>#N/A</v>
      </c>
    </row>
    <row r="2014" spans="1:9">
      <c r="A2014" s="12" t="s">
        <v>2019</v>
      </c>
      <c r="B2014" s="13" t="s">
        <v>6998</v>
      </c>
      <c r="C2014" s="13" t="s">
        <v>9846</v>
      </c>
      <c r="D2014" s="13">
        <v>56</v>
      </c>
      <c r="E2014" s="13" t="str" cm="1">
        <f t="array" ref="E2014">_xlfn.IFS(D2014&lt;18,"Below 18",D2014&lt;=25,"18-25",D2014&lt;=35,"26-35",D2014&lt;=45,"36-45",D2014&lt;=55,"46-55",TRUE,"56+")</f>
        <v>56+</v>
      </c>
      <c r="F2014" s="13" t="s">
        <v>10282</v>
      </c>
      <c r="G2014" s="13" t="s">
        <v>10491</v>
      </c>
      <c r="H2014" s="13" t="s">
        <v>12504</v>
      </c>
      <c r="I2014" s="13" t="str">
        <f>_xlfn.XLOOKUP('Customer Information'!$A2014,'Policy Details'!$I$2:$I$5001,'Policy Details'!$A$2:$A$5001)</f>
        <v>POL35204353</v>
      </c>
    </row>
    <row r="2015" spans="1:9">
      <c r="A2015" s="11" t="s">
        <v>2020</v>
      </c>
      <c r="B2015" s="8" t="s">
        <v>6999</v>
      </c>
      <c r="C2015" s="8" t="s">
        <v>9847</v>
      </c>
      <c r="D2015" s="8">
        <v>29</v>
      </c>
      <c r="E2015" s="8" t="str" cm="1">
        <f t="array" ref="E2015">_xlfn.IFS(D2015&lt;18,"Below 18",D2015&lt;=25,"18-25",D2015&lt;=35,"26-35",D2015&lt;=45,"36-45",D2015&lt;=55,"46-55",TRUE,"56+")</f>
        <v>26-35</v>
      </c>
      <c r="F2015" s="8" t="s">
        <v>9947</v>
      </c>
      <c r="G2015" s="8" t="s">
        <v>10489</v>
      </c>
      <c r="H2015" s="8" t="s">
        <v>12505</v>
      </c>
      <c r="I2015" s="8" t="e">
        <f>_xlfn.XLOOKUP('Customer Information'!$A2015,'Policy Details'!$I$2:$I$5001,'Policy Details'!$A$2:$A$5001)</f>
        <v>#N/A</v>
      </c>
    </row>
    <row r="2016" spans="1:9">
      <c r="A2016" s="12" t="s">
        <v>2021</v>
      </c>
      <c r="B2016" s="13" t="s">
        <v>7000</v>
      </c>
      <c r="C2016" s="13" t="s">
        <v>9847</v>
      </c>
      <c r="D2016" s="13">
        <v>34</v>
      </c>
      <c r="E2016" s="13" t="str" cm="1">
        <f t="array" ref="E2016">_xlfn.IFS(D2016&lt;18,"Below 18",D2016&lt;=25,"18-25",D2016&lt;=35,"26-35",D2016&lt;=45,"36-45",D2016&lt;=55,"46-55",TRUE,"56+")</f>
        <v>26-35</v>
      </c>
      <c r="F2016" s="13" t="s">
        <v>10360</v>
      </c>
      <c r="G2016" s="13" t="s">
        <v>10489</v>
      </c>
      <c r="H2016" s="13" t="s">
        <v>12506</v>
      </c>
      <c r="I2016" s="13" t="e">
        <f>_xlfn.XLOOKUP('Customer Information'!$A2016,'Policy Details'!$I$2:$I$5001,'Policy Details'!$A$2:$A$5001)</f>
        <v>#N/A</v>
      </c>
    </row>
    <row r="2017" spans="1:9">
      <c r="A2017" s="11" t="s">
        <v>2022</v>
      </c>
      <c r="B2017" s="8" t="s">
        <v>7001</v>
      </c>
      <c r="C2017" s="8" t="s">
        <v>9846</v>
      </c>
      <c r="D2017" s="8">
        <v>76</v>
      </c>
      <c r="E2017" s="8" t="str" cm="1">
        <f t="array" ref="E2017">_xlfn.IFS(D2017&lt;18,"Below 18",D2017&lt;=25,"18-25",D2017&lt;=35,"26-35",D2017&lt;=45,"36-45",D2017&lt;=55,"46-55",TRUE,"56+")</f>
        <v>56+</v>
      </c>
      <c r="F2017" s="8" t="s">
        <v>10353</v>
      </c>
      <c r="G2017" s="8" t="s">
        <v>10489</v>
      </c>
      <c r="H2017" s="8" t="s">
        <v>12507</v>
      </c>
      <c r="I2017" s="8" t="str">
        <f>_xlfn.XLOOKUP('Customer Information'!$A2017,'Policy Details'!$I$2:$I$5001,'Policy Details'!$A$2:$A$5001)</f>
        <v>POL64120254</v>
      </c>
    </row>
    <row r="2018" spans="1:9">
      <c r="A2018" s="12" t="s">
        <v>2023</v>
      </c>
      <c r="B2018" s="13" t="s">
        <v>7002</v>
      </c>
      <c r="C2018" s="13" t="s">
        <v>9847</v>
      </c>
      <c r="D2018" s="13">
        <v>21</v>
      </c>
      <c r="E2018" s="13" t="str" cm="1">
        <f t="array" ref="E2018">_xlfn.IFS(D2018&lt;18,"Below 18",D2018&lt;=25,"18-25",D2018&lt;=35,"26-35",D2018&lt;=45,"36-45",D2018&lt;=55,"46-55",TRUE,"56+")</f>
        <v>18-25</v>
      </c>
      <c r="F2018" s="13" t="s">
        <v>10325</v>
      </c>
      <c r="G2018" s="13" t="s">
        <v>10491</v>
      </c>
      <c r="H2018" s="13" t="s">
        <v>12508</v>
      </c>
      <c r="I2018" s="13" t="str">
        <f>_xlfn.XLOOKUP('Customer Information'!$A2018,'Policy Details'!$I$2:$I$5001,'Policy Details'!$A$2:$A$5001)</f>
        <v>POL63085771</v>
      </c>
    </row>
    <row r="2019" spans="1:9">
      <c r="A2019" s="11" t="s">
        <v>2024</v>
      </c>
      <c r="B2019" s="8" t="s">
        <v>7003</v>
      </c>
      <c r="C2019" s="8" t="s">
        <v>9847</v>
      </c>
      <c r="D2019" s="8">
        <v>54</v>
      </c>
      <c r="E2019" s="8" t="str" cm="1">
        <f t="array" ref="E2019">_xlfn.IFS(D2019&lt;18,"Below 18",D2019&lt;=25,"18-25",D2019&lt;=35,"26-35",D2019&lt;=45,"36-45",D2019&lt;=55,"46-55",TRUE,"56+")</f>
        <v>46-55</v>
      </c>
      <c r="F2019" s="8" t="s">
        <v>10119</v>
      </c>
      <c r="G2019" s="8" t="s">
        <v>10490</v>
      </c>
      <c r="H2019" s="8" t="s">
        <v>12509</v>
      </c>
      <c r="I2019" s="8" t="e">
        <f>_xlfn.XLOOKUP('Customer Information'!$A2019,'Policy Details'!$I$2:$I$5001,'Policy Details'!$A$2:$A$5001)</f>
        <v>#N/A</v>
      </c>
    </row>
    <row r="2020" spans="1:9">
      <c r="A2020" s="12" t="s">
        <v>2025</v>
      </c>
      <c r="B2020" s="13" t="s">
        <v>7004</v>
      </c>
      <c r="C2020" s="13" t="s">
        <v>9846</v>
      </c>
      <c r="D2020" s="13">
        <v>85</v>
      </c>
      <c r="E2020" s="13" t="str" cm="1">
        <f t="array" ref="E2020">_xlfn.IFS(D2020&lt;18,"Below 18",D2020&lt;=25,"18-25",D2020&lt;=35,"26-35",D2020&lt;=45,"36-45",D2020&lt;=55,"46-55",TRUE,"56+")</f>
        <v>56+</v>
      </c>
      <c r="F2020" s="13" t="s">
        <v>10188</v>
      </c>
      <c r="G2020" s="13" t="s">
        <v>10490</v>
      </c>
      <c r="H2020" s="13" t="s">
        <v>12510</v>
      </c>
      <c r="I2020" s="13" t="e">
        <f>_xlfn.XLOOKUP('Customer Information'!$A2020,'Policy Details'!$I$2:$I$5001,'Policy Details'!$A$2:$A$5001)</f>
        <v>#N/A</v>
      </c>
    </row>
    <row r="2021" spans="1:9">
      <c r="A2021" s="11" t="s">
        <v>2026</v>
      </c>
      <c r="B2021" s="8" t="s">
        <v>7005</v>
      </c>
      <c r="C2021" s="8" t="s">
        <v>9846</v>
      </c>
      <c r="D2021" s="8">
        <v>19</v>
      </c>
      <c r="E2021" s="8" t="str" cm="1">
        <f t="array" ref="E2021">_xlfn.IFS(D2021&lt;18,"Below 18",D2021&lt;=25,"18-25",D2021&lt;=35,"26-35",D2021&lt;=45,"36-45",D2021&lt;=55,"46-55",TRUE,"56+")</f>
        <v>18-25</v>
      </c>
      <c r="F2021" s="8" t="s">
        <v>10205</v>
      </c>
      <c r="G2021" s="8" t="s">
        <v>10490</v>
      </c>
      <c r="H2021" s="8" t="s">
        <v>12511</v>
      </c>
      <c r="I2021" s="8" t="e">
        <f>_xlfn.XLOOKUP('Customer Information'!$A2021,'Policy Details'!$I$2:$I$5001,'Policy Details'!$A$2:$A$5001)</f>
        <v>#N/A</v>
      </c>
    </row>
    <row r="2022" spans="1:9">
      <c r="A2022" s="12" t="s">
        <v>2027</v>
      </c>
      <c r="B2022" s="13" t="s">
        <v>7006</v>
      </c>
      <c r="C2022" s="13" t="s">
        <v>9847</v>
      </c>
      <c r="D2022" s="13">
        <v>61</v>
      </c>
      <c r="E2022" s="13" t="str" cm="1">
        <f t="array" ref="E2022">_xlfn.IFS(D2022&lt;18,"Below 18",D2022&lt;=25,"18-25",D2022&lt;=35,"26-35",D2022&lt;=45,"36-45",D2022&lt;=55,"46-55",TRUE,"56+")</f>
        <v>56+</v>
      </c>
      <c r="F2022" s="13" t="s">
        <v>10203</v>
      </c>
      <c r="G2022" s="13" t="s">
        <v>10491</v>
      </c>
      <c r="H2022" s="13" t="s">
        <v>12512</v>
      </c>
      <c r="I2022" s="13" t="str">
        <f>_xlfn.XLOOKUP('Customer Information'!$A2022,'Policy Details'!$I$2:$I$5001,'Policy Details'!$A$2:$A$5001)</f>
        <v>POL99187964</v>
      </c>
    </row>
    <row r="2023" spans="1:9">
      <c r="A2023" s="11" t="s">
        <v>2028</v>
      </c>
      <c r="B2023" s="8" t="s">
        <v>7007</v>
      </c>
      <c r="C2023" s="8" t="s">
        <v>9848</v>
      </c>
      <c r="D2023" s="8">
        <v>73</v>
      </c>
      <c r="E2023" s="8" t="str" cm="1">
        <f t="array" ref="E2023">_xlfn.IFS(D2023&lt;18,"Below 18",D2023&lt;=25,"18-25",D2023&lt;=35,"26-35",D2023&lt;=45,"36-45",D2023&lt;=55,"46-55",TRUE,"56+")</f>
        <v>56+</v>
      </c>
      <c r="F2023" s="8" t="s">
        <v>10203</v>
      </c>
      <c r="G2023" s="8" t="s">
        <v>10490</v>
      </c>
      <c r="H2023" s="8" t="s">
        <v>12513</v>
      </c>
      <c r="I2023" s="8" t="str">
        <f>_xlfn.XLOOKUP('Customer Information'!$A2023,'Policy Details'!$I$2:$I$5001,'Policy Details'!$A$2:$A$5001)</f>
        <v>POL70014788</v>
      </c>
    </row>
    <row r="2024" spans="1:9">
      <c r="A2024" s="12" t="s">
        <v>2029</v>
      </c>
      <c r="B2024" s="13" t="s">
        <v>7008</v>
      </c>
      <c r="C2024" s="13" t="s">
        <v>9847</v>
      </c>
      <c r="D2024" s="13">
        <v>43</v>
      </c>
      <c r="E2024" s="13" t="str" cm="1">
        <f t="array" ref="E2024">_xlfn.IFS(D2024&lt;18,"Below 18",D2024&lt;=25,"18-25",D2024&lt;=35,"26-35",D2024&lt;=45,"36-45",D2024&lt;=55,"46-55",TRUE,"56+")</f>
        <v>36-45</v>
      </c>
      <c r="F2024" s="13" t="s">
        <v>10317</v>
      </c>
      <c r="G2024" s="13" t="s">
        <v>10489</v>
      </c>
      <c r="H2024" s="13" t="s">
        <v>12514</v>
      </c>
      <c r="I2024" s="13" t="e">
        <f>_xlfn.XLOOKUP('Customer Information'!$A2024,'Policy Details'!$I$2:$I$5001,'Policy Details'!$A$2:$A$5001)</f>
        <v>#N/A</v>
      </c>
    </row>
    <row r="2025" spans="1:9">
      <c r="A2025" s="11" t="s">
        <v>2030</v>
      </c>
      <c r="B2025" s="8" t="s">
        <v>7009</v>
      </c>
      <c r="C2025" s="8" t="s">
        <v>9848</v>
      </c>
      <c r="D2025" s="8">
        <v>63</v>
      </c>
      <c r="E2025" s="8" t="str" cm="1">
        <f t="array" ref="E2025">_xlfn.IFS(D2025&lt;18,"Below 18",D2025&lt;=25,"18-25",D2025&lt;=35,"26-35",D2025&lt;=45,"36-45",D2025&lt;=55,"46-55",TRUE,"56+")</f>
        <v>56+</v>
      </c>
      <c r="F2025" s="8" t="s">
        <v>10323</v>
      </c>
      <c r="G2025" s="8" t="s">
        <v>10488</v>
      </c>
      <c r="H2025" s="8" t="s">
        <v>12515</v>
      </c>
      <c r="I2025" s="8" t="str">
        <f>_xlfn.XLOOKUP('Customer Information'!$A2025,'Policy Details'!$I$2:$I$5001,'Policy Details'!$A$2:$A$5001)</f>
        <v>POL95337810</v>
      </c>
    </row>
    <row r="2026" spans="1:9">
      <c r="A2026" s="12" t="s">
        <v>2031</v>
      </c>
      <c r="B2026" s="13" t="s">
        <v>7010</v>
      </c>
      <c r="C2026" s="13" t="s">
        <v>9847</v>
      </c>
      <c r="D2026" s="13">
        <v>58</v>
      </c>
      <c r="E2026" s="13" t="str" cm="1">
        <f t="array" ref="E2026">_xlfn.IFS(D2026&lt;18,"Below 18",D2026&lt;=25,"18-25",D2026&lt;=35,"26-35",D2026&lt;=45,"36-45",D2026&lt;=55,"46-55",TRUE,"56+")</f>
        <v>56+</v>
      </c>
      <c r="F2026" s="13" t="s">
        <v>10073</v>
      </c>
      <c r="G2026" s="13" t="s">
        <v>10488</v>
      </c>
      <c r="H2026" s="13" t="s">
        <v>12516</v>
      </c>
      <c r="I2026" s="13" t="e">
        <f>_xlfn.XLOOKUP('Customer Information'!$A2026,'Policy Details'!$I$2:$I$5001,'Policy Details'!$A$2:$A$5001)</f>
        <v>#N/A</v>
      </c>
    </row>
    <row r="2027" spans="1:9">
      <c r="A2027" s="11" t="s">
        <v>2032</v>
      </c>
      <c r="B2027" s="8" t="s">
        <v>7011</v>
      </c>
      <c r="C2027" s="8" t="s">
        <v>9848</v>
      </c>
      <c r="D2027" s="8">
        <v>76</v>
      </c>
      <c r="E2027" s="8" t="str" cm="1">
        <f t="array" ref="E2027">_xlfn.IFS(D2027&lt;18,"Below 18",D2027&lt;=25,"18-25",D2027&lt;=35,"26-35",D2027&lt;=45,"36-45",D2027&lt;=55,"46-55",TRUE,"56+")</f>
        <v>56+</v>
      </c>
      <c r="F2027" s="8" t="s">
        <v>10023</v>
      </c>
      <c r="G2027" s="8" t="s">
        <v>10488</v>
      </c>
      <c r="H2027" s="8" t="s">
        <v>12517</v>
      </c>
      <c r="I2027" s="8" t="str">
        <f>_xlfn.XLOOKUP('Customer Information'!$A2027,'Policy Details'!$I$2:$I$5001,'Policy Details'!$A$2:$A$5001)</f>
        <v>POL43518284</v>
      </c>
    </row>
    <row r="2028" spans="1:9">
      <c r="A2028" s="12" t="s">
        <v>2033</v>
      </c>
      <c r="B2028" s="13" t="s">
        <v>7012</v>
      </c>
      <c r="C2028" s="13" t="s">
        <v>9847</v>
      </c>
      <c r="D2028" s="13">
        <v>20</v>
      </c>
      <c r="E2028" s="13" t="str" cm="1">
        <f t="array" ref="E2028">_xlfn.IFS(D2028&lt;18,"Below 18",D2028&lt;=25,"18-25",D2028&lt;=35,"26-35",D2028&lt;=45,"36-45",D2028&lt;=55,"46-55",TRUE,"56+")</f>
        <v>18-25</v>
      </c>
      <c r="F2028" s="13" t="s">
        <v>10334</v>
      </c>
      <c r="G2028" s="13" t="s">
        <v>10489</v>
      </c>
      <c r="H2028" s="13" t="s">
        <v>12518</v>
      </c>
      <c r="I2028" s="13" t="str">
        <f>_xlfn.XLOOKUP('Customer Information'!$A2028,'Policy Details'!$I$2:$I$5001,'Policy Details'!$A$2:$A$5001)</f>
        <v>POL60705643</v>
      </c>
    </row>
    <row r="2029" spans="1:9">
      <c r="A2029" s="11" t="s">
        <v>2034</v>
      </c>
      <c r="B2029" s="8" t="s">
        <v>7013</v>
      </c>
      <c r="C2029" s="8" t="s">
        <v>9846</v>
      </c>
      <c r="D2029" s="8">
        <v>57</v>
      </c>
      <c r="E2029" s="8" t="str" cm="1">
        <f t="array" ref="E2029">_xlfn.IFS(D2029&lt;18,"Below 18",D2029&lt;=25,"18-25",D2029&lt;=35,"26-35",D2029&lt;=45,"36-45",D2029&lt;=55,"46-55",TRUE,"56+")</f>
        <v>56+</v>
      </c>
      <c r="F2029" s="8" t="s">
        <v>10013</v>
      </c>
      <c r="G2029" s="8" t="s">
        <v>10491</v>
      </c>
      <c r="H2029" s="8" t="s">
        <v>12519</v>
      </c>
      <c r="I2029" s="8" t="str">
        <f>_xlfn.XLOOKUP('Customer Information'!$A2029,'Policy Details'!$I$2:$I$5001,'Policy Details'!$A$2:$A$5001)</f>
        <v>POL15402724</v>
      </c>
    </row>
    <row r="2030" spans="1:9">
      <c r="A2030" s="12" t="s">
        <v>2035</v>
      </c>
      <c r="B2030" s="13" t="s">
        <v>7014</v>
      </c>
      <c r="C2030" s="13" t="s">
        <v>9848</v>
      </c>
      <c r="D2030" s="13">
        <v>31</v>
      </c>
      <c r="E2030" s="13" t="str" cm="1">
        <f t="array" ref="E2030">_xlfn.IFS(D2030&lt;18,"Below 18",D2030&lt;=25,"18-25",D2030&lt;=35,"26-35",D2030&lt;=45,"36-45",D2030&lt;=55,"46-55",TRUE,"56+")</f>
        <v>26-35</v>
      </c>
      <c r="F2030" s="13" t="s">
        <v>10154</v>
      </c>
      <c r="G2030" s="13" t="s">
        <v>10491</v>
      </c>
      <c r="H2030" s="13" t="s">
        <v>12520</v>
      </c>
      <c r="I2030" s="13" t="e">
        <f>_xlfn.XLOOKUP('Customer Information'!$A2030,'Policy Details'!$I$2:$I$5001,'Policy Details'!$A$2:$A$5001)</f>
        <v>#N/A</v>
      </c>
    </row>
    <row r="2031" spans="1:9">
      <c r="A2031" s="11" t="s">
        <v>2036</v>
      </c>
      <c r="B2031" s="8" t="s">
        <v>7015</v>
      </c>
      <c r="C2031" s="8" t="s">
        <v>9847</v>
      </c>
      <c r="D2031" s="8">
        <v>76</v>
      </c>
      <c r="E2031" s="8" t="str" cm="1">
        <f t="array" ref="E2031">_xlfn.IFS(D2031&lt;18,"Below 18",D2031&lt;=25,"18-25",D2031&lt;=35,"26-35",D2031&lt;=45,"36-45",D2031&lt;=55,"46-55",TRUE,"56+")</f>
        <v>56+</v>
      </c>
      <c r="F2031" s="8" t="s">
        <v>10379</v>
      </c>
      <c r="G2031" s="8" t="s">
        <v>10491</v>
      </c>
      <c r="H2031" s="8" t="s">
        <v>12521</v>
      </c>
      <c r="I2031" s="8" t="str">
        <f>_xlfn.XLOOKUP('Customer Information'!$A2031,'Policy Details'!$I$2:$I$5001,'Policy Details'!$A$2:$A$5001)</f>
        <v>POL03710995</v>
      </c>
    </row>
    <row r="2032" spans="1:9">
      <c r="A2032" s="12" t="s">
        <v>2037</v>
      </c>
      <c r="B2032" s="13" t="s">
        <v>7016</v>
      </c>
      <c r="C2032" s="13" t="s">
        <v>9848</v>
      </c>
      <c r="D2032" s="13">
        <v>36</v>
      </c>
      <c r="E2032" s="13" t="str" cm="1">
        <f t="array" ref="E2032">_xlfn.IFS(D2032&lt;18,"Below 18",D2032&lt;=25,"18-25",D2032&lt;=35,"26-35",D2032&lt;=45,"36-45",D2032&lt;=55,"46-55",TRUE,"56+")</f>
        <v>36-45</v>
      </c>
      <c r="F2032" s="13" t="s">
        <v>10322</v>
      </c>
      <c r="G2032" s="13" t="s">
        <v>10489</v>
      </c>
      <c r="H2032" s="13" t="s">
        <v>12522</v>
      </c>
      <c r="I2032" s="13" t="str">
        <f>_xlfn.XLOOKUP('Customer Information'!$A2032,'Policy Details'!$I$2:$I$5001,'Policy Details'!$A$2:$A$5001)</f>
        <v>POL80794764</v>
      </c>
    </row>
    <row r="2033" spans="1:9">
      <c r="A2033" s="11" t="s">
        <v>2038</v>
      </c>
      <c r="B2033" s="8" t="s">
        <v>7017</v>
      </c>
      <c r="C2033" s="8" t="s">
        <v>9847</v>
      </c>
      <c r="D2033" s="8">
        <v>32</v>
      </c>
      <c r="E2033" s="8" t="str" cm="1">
        <f t="array" ref="E2033">_xlfn.IFS(D2033&lt;18,"Below 18",D2033&lt;=25,"18-25",D2033&lt;=35,"26-35",D2033&lt;=45,"36-45",D2033&lt;=55,"46-55",TRUE,"56+")</f>
        <v>26-35</v>
      </c>
      <c r="F2033" s="8" t="s">
        <v>9948</v>
      </c>
      <c r="G2033" s="8" t="s">
        <v>10489</v>
      </c>
      <c r="H2033" s="8" t="s">
        <v>12523</v>
      </c>
      <c r="I2033" s="8" t="str">
        <f>_xlfn.XLOOKUP('Customer Information'!$A2033,'Policy Details'!$I$2:$I$5001,'Policy Details'!$A$2:$A$5001)</f>
        <v>POL11532182</v>
      </c>
    </row>
    <row r="2034" spans="1:9">
      <c r="A2034" s="12" t="s">
        <v>2039</v>
      </c>
      <c r="B2034" s="13" t="s">
        <v>7018</v>
      </c>
      <c r="C2034" s="13" t="s">
        <v>9848</v>
      </c>
      <c r="D2034" s="13">
        <v>47</v>
      </c>
      <c r="E2034" s="13" t="str" cm="1">
        <f t="array" ref="E2034">_xlfn.IFS(D2034&lt;18,"Below 18",D2034&lt;=25,"18-25",D2034&lt;=35,"26-35",D2034&lt;=45,"36-45",D2034&lt;=55,"46-55",TRUE,"56+")</f>
        <v>46-55</v>
      </c>
      <c r="F2034" s="13" t="s">
        <v>10195</v>
      </c>
      <c r="G2034" s="13" t="s">
        <v>10488</v>
      </c>
      <c r="H2034" s="13" t="s">
        <v>12524</v>
      </c>
      <c r="I2034" s="13" t="str">
        <f>_xlfn.XLOOKUP('Customer Information'!$A2034,'Policy Details'!$I$2:$I$5001,'Policy Details'!$A$2:$A$5001)</f>
        <v>POL18325532</v>
      </c>
    </row>
    <row r="2035" spans="1:9">
      <c r="A2035" s="11" t="s">
        <v>2040</v>
      </c>
      <c r="B2035" s="8" t="s">
        <v>7019</v>
      </c>
      <c r="C2035" s="8" t="s">
        <v>9846</v>
      </c>
      <c r="D2035" s="8">
        <v>73</v>
      </c>
      <c r="E2035" s="8" t="str" cm="1">
        <f t="array" ref="E2035">_xlfn.IFS(D2035&lt;18,"Below 18",D2035&lt;=25,"18-25",D2035&lt;=35,"26-35",D2035&lt;=45,"36-45",D2035&lt;=55,"46-55",TRUE,"56+")</f>
        <v>56+</v>
      </c>
      <c r="F2035" s="8" t="s">
        <v>10044</v>
      </c>
      <c r="G2035" s="8" t="s">
        <v>10491</v>
      </c>
      <c r="H2035" s="8" t="s">
        <v>12525</v>
      </c>
      <c r="I2035" s="8" t="str">
        <f>_xlfn.XLOOKUP('Customer Information'!$A2035,'Policy Details'!$I$2:$I$5001,'Policy Details'!$A$2:$A$5001)</f>
        <v>POL40155736</v>
      </c>
    </row>
    <row r="2036" spans="1:9">
      <c r="A2036" s="12" t="s">
        <v>2041</v>
      </c>
      <c r="B2036" s="13" t="s">
        <v>7020</v>
      </c>
      <c r="C2036" s="13" t="s">
        <v>9846</v>
      </c>
      <c r="D2036" s="13">
        <v>57</v>
      </c>
      <c r="E2036" s="13" t="str" cm="1">
        <f t="array" ref="E2036">_xlfn.IFS(D2036&lt;18,"Below 18",D2036&lt;=25,"18-25",D2036&lt;=35,"26-35",D2036&lt;=45,"36-45",D2036&lt;=55,"46-55",TRUE,"56+")</f>
        <v>56+</v>
      </c>
      <c r="F2036" s="13" t="s">
        <v>10243</v>
      </c>
      <c r="G2036" s="13" t="s">
        <v>10489</v>
      </c>
      <c r="H2036" s="13" t="s">
        <v>12526</v>
      </c>
      <c r="I2036" s="13" t="str">
        <f>_xlfn.XLOOKUP('Customer Information'!$A2036,'Policy Details'!$I$2:$I$5001,'Policy Details'!$A$2:$A$5001)</f>
        <v>POL17250525</v>
      </c>
    </row>
    <row r="2037" spans="1:9">
      <c r="A2037" s="11" t="s">
        <v>2042</v>
      </c>
      <c r="B2037" s="8" t="s">
        <v>7021</v>
      </c>
      <c r="C2037" s="8" t="s">
        <v>9847</v>
      </c>
      <c r="D2037" s="8">
        <v>34</v>
      </c>
      <c r="E2037" s="8" t="str" cm="1">
        <f t="array" ref="E2037">_xlfn.IFS(D2037&lt;18,"Below 18",D2037&lt;=25,"18-25",D2037&lt;=35,"26-35",D2037&lt;=45,"36-45",D2037&lt;=55,"46-55",TRUE,"56+")</f>
        <v>26-35</v>
      </c>
      <c r="F2037" s="8" t="s">
        <v>9873</v>
      </c>
      <c r="G2037" s="8" t="s">
        <v>10488</v>
      </c>
      <c r="H2037" s="8" t="s">
        <v>12527</v>
      </c>
      <c r="I2037" s="8" t="str">
        <f>_xlfn.XLOOKUP('Customer Information'!$A2037,'Policy Details'!$I$2:$I$5001,'Policy Details'!$A$2:$A$5001)</f>
        <v>POL33132201</v>
      </c>
    </row>
    <row r="2038" spans="1:9">
      <c r="A2038" s="12" t="s">
        <v>2043</v>
      </c>
      <c r="B2038" s="13" t="s">
        <v>7022</v>
      </c>
      <c r="C2038" s="13" t="s">
        <v>9846</v>
      </c>
      <c r="D2038" s="13">
        <v>60</v>
      </c>
      <c r="E2038" s="13" t="str" cm="1">
        <f t="array" ref="E2038">_xlfn.IFS(D2038&lt;18,"Below 18",D2038&lt;=25,"18-25",D2038&lt;=35,"26-35",D2038&lt;=45,"36-45",D2038&lt;=55,"46-55",TRUE,"56+")</f>
        <v>56+</v>
      </c>
      <c r="F2038" s="13" t="s">
        <v>9974</v>
      </c>
      <c r="G2038" s="13" t="s">
        <v>10489</v>
      </c>
      <c r="H2038" s="13" t="s">
        <v>12528</v>
      </c>
      <c r="I2038" s="13" t="e">
        <f>_xlfn.XLOOKUP('Customer Information'!$A2038,'Policy Details'!$I$2:$I$5001,'Policy Details'!$A$2:$A$5001)</f>
        <v>#N/A</v>
      </c>
    </row>
    <row r="2039" spans="1:9">
      <c r="A2039" s="11" t="s">
        <v>2044</v>
      </c>
      <c r="B2039" s="8" t="s">
        <v>7023</v>
      </c>
      <c r="C2039" s="8" t="s">
        <v>9848</v>
      </c>
      <c r="D2039" s="8">
        <v>34</v>
      </c>
      <c r="E2039" s="8" t="str" cm="1">
        <f t="array" ref="E2039">_xlfn.IFS(D2039&lt;18,"Below 18",D2039&lt;=25,"18-25",D2039&lt;=35,"26-35",D2039&lt;=45,"36-45",D2039&lt;=55,"46-55",TRUE,"56+")</f>
        <v>26-35</v>
      </c>
      <c r="F2039" s="8" t="s">
        <v>10223</v>
      </c>
      <c r="G2039" s="8" t="s">
        <v>10489</v>
      </c>
      <c r="H2039" s="8" t="s">
        <v>12529</v>
      </c>
      <c r="I2039" s="8" t="str">
        <f>_xlfn.XLOOKUP('Customer Information'!$A2039,'Policy Details'!$I$2:$I$5001,'Policy Details'!$A$2:$A$5001)</f>
        <v>POL24233428</v>
      </c>
    </row>
    <row r="2040" spans="1:9">
      <c r="A2040" s="12" t="s">
        <v>2045</v>
      </c>
      <c r="B2040" s="13" t="s">
        <v>7024</v>
      </c>
      <c r="C2040" s="13" t="s">
        <v>9848</v>
      </c>
      <c r="D2040" s="13">
        <v>74</v>
      </c>
      <c r="E2040" s="13" t="str" cm="1">
        <f t="array" ref="E2040">_xlfn.IFS(D2040&lt;18,"Below 18",D2040&lt;=25,"18-25",D2040&lt;=35,"26-35",D2040&lt;=45,"36-45",D2040&lt;=55,"46-55",TRUE,"56+")</f>
        <v>56+</v>
      </c>
      <c r="F2040" s="13" t="s">
        <v>10338</v>
      </c>
      <c r="G2040" s="13" t="s">
        <v>10491</v>
      </c>
      <c r="H2040" s="13" t="s">
        <v>12530</v>
      </c>
      <c r="I2040" s="13" t="str">
        <f>_xlfn.XLOOKUP('Customer Information'!$A2040,'Policy Details'!$I$2:$I$5001,'Policy Details'!$A$2:$A$5001)</f>
        <v>POL64918904</v>
      </c>
    </row>
    <row r="2041" spans="1:9">
      <c r="A2041" s="11" t="s">
        <v>2046</v>
      </c>
      <c r="B2041" s="8" t="s">
        <v>7025</v>
      </c>
      <c r="C2041" s="8" t="s">
        <v>9846</v>
      </c>
      <c r="D2041" s="8">
        <v>82</v>
      </c>
      <c r="E2041" s="8" t="str" cm="1">
        <f t="array" ref="E2041">_xlfn.IFS(D2041&lt;18,"Below 18",D2041&lt;=25,"18-25",D2041&lt;=35,"26-35",D2041&lt;=45,"36-45",D2041&lt;=55,"46-55",TRUE,"56+")</f>
        <v>56+</v>
      </c>
      <c r="F2041" s="8" t="s">
        <v>10169</v>
      </c>
      <c r="G2041" s="8" t="s">
        <v>10489</v>
      </c>
      <c r="H2041" s="8" t="s">
        <v>12531</v>
      </c>
      <c r="I2041" s="8" t="e">
        <f>_xlfn.XLOOKUP('Customer Information'!$A2041,'Policy Details'!$I$2:$I$5001,'Policy Details'!$A$2:$A$5001)</f>
        <v>#N/A</v>
      </c>
    </row>
    <row r="2042" spans="1:9">
      <c r="A2042" s="12" t="s">
        <v>2047</v>
      </c>
      <c r="B2042" s="13" t="s">
        <v>7026</v>
      </c>
      <c r="C2042" s="13" t="s">
        <v>9847</v>
      </c>
      <c r="D2042" s="13">
        <v>84</v>
      </c>
      <c r="E2042" s="13" t="str" cm="1">
        <f t="array" ref="E2042">_xlfn.IFS(D2042&lt;18,"Below 18",D2042&lt;=25,"18-25",D2042&lt;=35,"26-35",D2042&lt;=45,"36-45",D2042&lt;=55,"46-55",TRUE,"56+")</f>
        <v>56+</v>
      </c>
      <c r="F2042" s="13" t="s">
        <v>10108</v>
      </c>
      <c r="G2042" s="13" t="s">
        <v>10489</v>
      </c>
      <c r="H2042" s="13" t="s">
        <v>12532</v>
      </c>
      <c r="I2042" s="13" t="str">
        <f>_xlfn.XLOOKUP('Customer Information'!$A2042,'Policy Details'!$I$2:$I$5001,'Policy Details'!$A$2:$A$5001)</f>
        <v>POL62011769</v>
      </c>
    </row>
    <row r="2043" spans="1:9">
      <c r="A2043" s="11" t="s">
        <v>2048</v>
      </c>
      <c r="B2043" s="8" t="s">
        <v>7027</v>
      </c>
      <c r="C2043" s="8" t="s">
        <v>9846</v>
      </c>
      <c r="D2043" s="8">
        <v>75</v>
      </c>
      <c r="E2043" s="8" t="str" cm="1">
        <f t="array" ref="E2043">_xlfn.IFS(D2043&lt;18,"Below 18",D2043&lt;=25,"18-25",D2043&lt;=35,"26-35",D2043&lt;=45,"36-45",D2043&lt;=55,"46-55",TRUE,"56+")</f>
        <v>56+</v>
      </c>
      <c r="F2043" s="8" t="s">
        <v>10259</v>
      </c>
      <c r="G2043" s="8" t="s">
        <v>10490</v>
      </c>
      <c r="H2043" s="8" t="s">
        <v>12533</v>
      </c>
      <c r="I2043" s="8" t="e">
        <f>_xlfn.XLOOKUP('Customer Information'!$A2043,'Policy Details'!$I$2:$I$5001,'Policy Details'!$A$2:$A$5001)</f>
        <v>#N/A</v>
      </c>
    </row>
    <row r="2044" spans="1:9">
      <c r="A2044" s="12" t="s">
        <v>2049</v>
      </c>
      <c r="B2044" s="13" t="s">
        <v>7028</v>
      </c>
      <c r="C2044" s="13" t="s">
        <v>9846</v>
      </c>
      <c r="D2044" s="13">
        <v>28</v>
      </c>
      <c r="E2044" s="13" t="str" cm="1">
        <f t="array" ref="E2044">_xlfn.IFS(D2044&lt;18,"Below 18",D2044&lt;=25,"18-25",D2044&lt;=35,"26-35",D2044&lt;=45,"36-45",D2044&lt;=55,"46-55",TRUE,"56+")</f>
        <v>26-35</v>
      </c>
      <c r="F2044" s="13" t="s">
        <v>9972</v>
      </c>
      <c r="G2044" s="13" t="s">
        <v>10490</v>
      </c>
      <c r="H2044" s="13" t="s">
        <v>12534</v>
      </c>
      <c r="I2044" s="13" t="e">
        <f>_xlfn.XLOOKUP('Customer Information'!$A2044,'Policy Details'!$I$2:$I$5001,'Policy Details'!$A$2:$A$5001)</f>
        <v>#N/A</v>
      </c>
    </row>
    <row r="2045" spans="1:9">
      <c r="A2045" s="11" t="s">
        <v>2050</v>
      </c>
      <c r="B2045" s="8" t="s">
        <v>7029</v>
      </c>
      <c r="C2045" s="8" t="s">
        <v>9847</v>
      </c>
      <c r="D2045" s="8">
        <v>46</v>
      </c>
      <c r="E2045" s="8" t="str" cm="1">
        <f t="array" ref="E2045">_xlfn.IFS(D2045&lt;18,"Below 18",D2045&lt;=25,"18-25",D2045&lt;=35,"26-35",D2045&lt;=45,"36-45",D2045&lt;=55,"46-55",TRUE,"56+")</f>
        <v>46-55</v>
      </c>
      <c r="F2045" s="8" t="s">
        <v>9895</v>
      </c>
      <c r="G2045" s="8" t="s">
        <v>10491</v>
      </c>
      <c r="H2045" s="8" t="s">
        <v>12535</v>
      </c>
      <c r="I2045" s="8" t="e">
        <f>_xlfn.XLOOKUP('Customer Information'!$A2045,'Policy Details'!$I$2:$I$5001,'Policy Details'!$A$2:$A$5001)</f>
        <v>#N/A</v>
      </c>
    </row>
    <row r="2046" spans="1:9">
      <c r="A2046" s="12" t="s">
        <v>2051</v>
      </c>
      <c r="B2046" s="13" t="s">
        <v>7030</v>
      </c>
      <c r="C2046" s="13" t="s">
        <v>9848</v>
      </c>
      <c r="D2046" s="13">
        <v>48</v>
      </c>
      <c r="E2046" s="13" t="str" cm="1">
        <f t="array" ref="E2046">_xlfn.IFS(D2046&lt;18,"Below 18",D2046&lt;=25,"18-25",D2046&lt;=35,"26-35",D2046&lt;=45,"36-45",D2046&lt;=55,"46-55",TRUE,"56+")</f>
        <v>46-55</v>
      </c>
      <c r="F2046" s="13" t="s">
        <v>10272</v>
      </c>
      <c r="G2046" s="13" t="s">
        <v>10488</v>
      </c>
      <c r="H2046" s="13" t="s">
        <v>12536</v>
      </c>
      <c r="I2046" s="13" t="e">
        <f>_xlfn.XLOOKUP('Customer Information'!$A2046,'Policy Details'!$I$2:$I$5001,'Policy Details'!$A$2:$A$5001)</f>
        <v>#N/A</v>
      </c>
    </row>
    <row r="2047" spans="1:9">
      <c r="A2047" s="11" t="s">
        <v>2052</v>
      </c>
      <c r="B2047" s="8" t="s">
        <v>7031</v>
      </c>
      <c r="C2047" s="8" t="s">
        <v>9847</v>
      </c>
      <c r="D2047" s="8">
        <v>33</v>
      </c>
      <c r="E2047" s="8" t="str" cm="1">
        <f t="array" ref="E2047">_xlfn.IFS(D2047&lt;18,"Below 18",D2047&lt;=25,"18-25",D2047&lt;=35,"26-35",D2047&lt;=45,"36-45",D2047&lt;=55,"46-55",TRUE,"56+")</f>
        <v>26-35</v>
      </c>
      <c r="F2047" s="8" t="s">
        <v>9883</v>
      </c>
      <c r="G2047" s="8" t="s">
        <v>10489</v>
      </c>
      <c r="H2047" s="8" t="s">
        <v>12537</v>
      </c>
      <c r="I2047" s="8" t="str">
        <f>_xlfn.XLOOKUP('Customer Information'!$A2047,'Policy Details'!$I$2:$I$5001,'Policy Details'!$A$2:$A$5001)</f>
        <v>POL21822034</v>
      </c>
    </row>
    <row r="2048" spans="1:9">
      <c r="A2048" s="12" t="s">
        <v>2053</v>
      </c>
      <c r="B2048" s="13" t="s">
        <v>7032</v>
      </c>
      <c r="C2048" s="13" t="s">
        <v>9846</v>
      </c>
      <c r="D2048" s="13">
        <v>52</v>
      </c>
      <c r="E2048" s="13" t="str" cm="1">
        <f t="array" ref="E2048">_xlfn.IFS(D2048&lt;18,"Below 18",D2048&lt;=25,"18-25",D2048&lt;=35,"26-35",D2048&lt;=45,"36-45",D2048&lt;=55,"46-55",TRUE,"56+")</f>
        <v>46-55</v>
      </c>
      <c r="F2048" s="13" t="s">
        <v>9932</v>
      </c>
      <c r="G2048" s="13" t="s">
        <v>10491</v>
      </c>
      <c r="H2048" s="13" t="s">
        <v>12538</v>
      </c>
      <c r="I2048" s="13" t="str">
        <f>_xlfn.XLOOKUP('Customer Information'!$A2048,'Policy Details'!$I$2:$I$5001,'Policy Details'!$A$2:$A$5001)</f>
        <v>POL58228510</v>
      </c>
    </row>
    <row r="2049" spans="1:9">
      <c r="A2049" s="11" t="s">
        <v>2054</v>
      </c>
      <c r="B2049" s="8" t="s">
        <v>7033</v>
      </c>
      <c r="C2049" s="8" t="s">
        <v>9847</v>
      </c>
      <c r="D2049" s="8">
        <v>53</v>
      </c>
      <c r="E2049" s="8" t="str" cm="1">
        <f t="array" ref="E2049">_xlfn.IFS(D2049&lt;18,"Below 18",D2049&lt;=25,"18-25",D2049&lt;=35,"26-35",D2049&lt;=45,"36-45",D2049&lt;=55,"46-55",TRUE,"56+")</f>
        <v>46-55</v>
      </c>
      <c r="F2049" s="8" t="s">
        <v>10438</v>
      </c>
      <c r="G2049" s="8" t="s">
        <v>10489</v>
      </c>
      <c r="H2049" s="8" t="s">
        <v>12539</v>
      </c>
      <c r="I2049" s="8" t="str">
        <f>_xlfn.XLOOKUP('Customer Information'!$A2049,'Policy Details'!$I$2:$I$5001,'Policy Details'!$A$2:$A$5001)</f>
        <v>POL29474046</v>
      </c>
    </row>
    <row r="2050" spans="1:9">
      <c r="A2050" s="12" t="s">
        <v>2055</v>
      </c>
      <c r="B2050" s="13" t="s">
        <v>7034</v>
      </c>
      <c r="C2050" s="13" t="s">
        <v>9847</v>
      </c>
      <c r="D2050" s="13">
        <v>50</v>
      </c>
      <c r="E2050" s="13" t="str" cm="1">
        <f t="array" ref="E2050">_xlfn.IFS(D2050&lt;18,"Below 18",D2050&lt;=25,"18-25",D2050&lt;=35,"26-35",D2050&lt;=45,"36-45",D2050&lt;=55,"46-55",TRUE,"56+")</f>
        <v>46-55</v>
      </c>
      <c r="F2050" s="13" t="s">
        <v>10161</v>
      </c>
      <c r="G2050" s="13" t="s">
        <v>10490</v>
      </c>
      <c r="H2050" s="13" t="s">
        <v>12540</v>
      </c>
      <c r="I2050" s="13" t="str">
        <f>_xlfn.XLOOKUP('Customer Information'!$A2050,'Policy Details'!$I$2:$I$5001,'Policy Details'!$A$2:$A$5001)</f>
        <v>POL88975946</v>
      </c>
    </row>
    <row r="2051" spans="1:9">
      <c r="A2051" s="11" t="s">
        <v>2056</v>
      </c>
      <c r="B2051" s="8" t="s">
        <v>7035</v>
      </c>
      <c r="C2051" s="8" t="s">
        <v>9848</v>
      </c>
      <c r="D2051" s="8">
        <v>72</v>
      </c>
      <c r="E2051" s="8" t="str" cm="1">
        <f t="array" ref="E2051">_xlfn.IFS(D2051&lt;18,"Below 18",D2051&lt;=25,"18-25",D2051&lt;=35,"26-35",D2051&lt;=45,"36-45",D2051&lt;=55,"46-55",TRUE,"56+")</f>
        <v>56+</v>
      </c>
      <c r="F2051" s="8" t="s">
        <v>9864</v>
      </c>
      <c r="G2051" s="8" t="s">
        <v>10489</v>
      </c>
      <c r="H2051" s="8" t="s">
        <v>12541</v>
      </c>
      <c r="I2051" s="8" t="str">
        <f>_xlfn.XLOOKUP('Customer Information'!$A2051,'Policy Details'!$I$2:$I$5001,'Policy Details'!$A$2:$A$5001)</f>
        <v>POL51011477</v>
      </c>
    </row>
    <row r="2052" spans="1:9">
      <c r="A2052" s="12" t="s">
        <v>2057</v>
      </c>
      <c r="B2052" s="13" t="s">
        <v>7036</v>
      </c>
      <c r="C2052" s="13" t="s">
        <v>9847</v>
      </c>
      <c r="D2052" s="13">
        <v>47</v>
      </c>
      <c r="E2052" s="13" t="str" cm="1">
        <f t="array" ref="E2052">_xlfn.IFS(D2052&lt;18,"Below 18",D2052&lt;=25,"18-25",D2052&lt;=35,"26-35",D2052&lt;=45,"36-45",D2052&lt;=55,"46-55",TRUE,"56+")</f>
        <v>46-55</v>
      </c>
      <c r="F2052" s="13" t="s">
        <v>9921</v>
      </c>
      <c r="G2052" s="13" t="s">
        <v>10490</v>
      </c>
      <c r="H2052" s="13" t="s">
        <v>12542</v>
      </c>
      <c r="I2052" s="13" t="e">
        <f>_xlfn.XLOOKUP('Customer Information'!$A2052,'Policy Details'!$I$2:$I$5001,'Policy Details'!$A$2:$A$5001)</f>
        <v>#N/A</v>
      </c>
    </row>
    <row r="2053" spans="1:9">
      <c r="A2053" s="11" t="s">
        <v>2058</v>
      </c>
      <c r="B2053" s="8" t="s">
        <v>7037</v>
      </c>
      <c r="C2053" s="8" t="s">
        <v>9847</v>
      </c>
      <c r="D2053" s="8">
        <v>44</v>
      </c>
      <c r="E2053" s="8" t="str" cm="1">
        <f t="array" ref="E2053">_xlfn.IFS(D2053&lt;18,"Below 18",D2053&lt;=25,"18-25",D2053&lt;=35,"26-35",D2053&lt;=45,"36-45",D2053&lt;=55,"46-55",TRUE,"56+")</f>
        <v>36-45</v>
      </c>
      <c r="F2053" s="8" t="s">
        <v>10088</v>
      </c>
      <c r="G2053" s="8" t="s">
        <v>10489</v>
      </c>
      <c r="H2053" s="8" t="s">
        <v>12543</v>
      </c>
      <c r="I2053" s="8" t="str">
        <f>_xlfn.XLOOKUP('Customer Information'!$A2053,'Policy Details'!$I$2:$I$5001,'Policy Details'!$A$2:$A$5001)</f>
        <v>POL87258820</v>
      </c>
    </row>
    <row r="2054" spans="1:9">
      <c r="A2054" s="12" t="s">
        <v>2059</v>
      </c>
      <c r="B2054" s="13" t="s">
        <v>7038</v>
      </c>
      <c r="C2054" s="13" t="s">
        <v>9846</v>
      </c>
      <c r="D2054" s="13">
        <v>45</v>
      </c>
      <c r="E2054" s="13" t="str" cm="1">
        <f t="array" ref="E2054">_xlfn.IFS(D2054&lt;18,"Below 18",D2054&lt;=25,"18-25",D2054&lt;=35,"26-35",D2054&lt;=45,"36-45",D2054&lt;=55,"46-55",TRUE,"56+")</f>
        <v>36-45</v>
      </c>
      <c r="F2054" s="13" t="s">
        <v>10219</v>
      </c>
      <c r="G2054" s="13" t="s">
        <v>10488</v>
      </c>
      <c r="H2054" s="13" t="s">
        <v>12544</v>
      </c>
      <c r="I2054" s="13" t="e">
        <f>_xlfn.XLOOKUP('Customer Information'!$A2054,'Policy Details'!$I$2:$I$5001,'Policy Details'!$A$2:$A$5001)</f>
        <v>#N/A</v>
      </c>
    </row>
    <row r="2055" spans="1:9">
      <c r="A2055" s="11" t="s">
        <v>2060</v>
      </c>
      <c r="B2055" s="8" t="s">
        <v>7039</v>
      </c>
      <c r="C2055" s="8" t="s">
        <v>9848</v>
      </c>
      <c r="D2055" s="8">
        <v>42</v>
      </c>
      <c r="E2055" s="8" t="str" cm="1">
        <f t="array" ref="E2055">_xlfn.IFS(D2055&lt;18,"Below 18",D2055&lt;=25,"18-25",D2055&lt;=35,"26-35",D2055&lt;=45,"36-45",D2055&lt;=55,"46-55",TRUE,"56+")</f>
        <v>36-45</v>
      </c>
      <c r="F2055" s="8" t="s">
        <v>10458</v>
      </c>
      <c r="G2055" s="8" t="s">
        <v>10488</v>
      </c>
      <c r="H2055" s="8" t="s">
        <v>12545</v>
      </c>
      <c r="I2055" s="8" t="str">
        <f>_xlfn.XLOOKUP('Customer Information'!$A2055,'Policy Details'!$I$2:$I$5001,'Policy Details'!$A$2:$A$5001)</f>
        <v>POL88297465</v>
      </c>
    </row>
    <row r="2056" spans="1:9">
      <c r="A2056" s="12" t="s">
        <v>2061</v>
      </c>
      <c r="B2056" s="13" t="s">
        <v>7040</v>
      </c>
      <c r="C2056" s="13" t="s">
        <v>9847</v>
      </c>
      <c r="D2056" s="13">
        <v>22</v>
      </c>
      <c r="E2056" s="13" t="str" cm="1">
        <f t="array" ref="E2056">_xlfn.IFS(D2056&lt;18,"Below 18",D2056&lt;=25,"18-25",D2056&lt;=35,"26-35",D2056&lt;=45,"36-45",D2056&lt;=55,"46-55",TRUE,"56+")</f>
        <v>18-25</v>
      </c>
      <c r="F2056" s="13" t="s">
        <v>10391</v>
      </c>
      <c r="G2056" s="13" t="s">
        <v>10488</v>
      </c>
      <c r="H2056" s="13" t="s">
        <v>12546</v>
      </c>
      <c r="I2056" s="13" t="str">
        <f>_xlfn.XLOOKUP('Customer Information'!$A2056,'Policy Details'!$I$2:$I$5001,'Policy Details'!$A$2:$A$5001)</f>
        <v>POL33833286</v>
      </c>
    </row>
    <row r="2057" spans="1:9">
      <c r="A2057" s="11" t="s">
        <v>2062</v>
      </c>
      <c r="B2057" s="8" t="s">
        <v>7041</v>
      </c>
      <c r="C2057" s="8" t="s">
        <v>9848</v>
      </c>
      <c r="D2057" s="8">
        <v>32</v>
      </c>
      <c r="E2057" s="8" t="str" cm="1">
        <f t="array" ref="E2057">_xlfn.IFS(D2057&lt;18,"Below 18",D2057&lt;=25,"18-25",D2057&lt;=35,"26-35",D2057&lt;=45,"36-45",D2057&lt;=55,"46-55",TRUE,"56+")</f>
        <v>26-35</v>
      </c>
      <c r="F2057" s="8" t="s">
        <v>10467</v>
      </c>
      <c r="G2057" s="8" t="s">
        <v>10490</v>
      </c>
      <c r="H2057" s="8" t="s">
        <v>12547</v>
      </c>
      <c r="I2057" s="8" t="str">
        <f>_xlfn.XLOOKUP('Customer Information'!$A2057,'Policy Details'!$I$2:$I$5001,'Policy Details'!$A$2:$A$5001)</f>
        <v>POL33443696</v>
      </c>
    </row>
    <row r="2058" spans="1:9">
      <c r="A2058" s="12" t="s">
        <v>2063</v>
      </c>
      <c r="B2058" s="13" t="s">
        <v>7042</v>
      </c>
      <c r="C2058" s="13" t="s">
        <v>9847</v>
      </c>
      <c r="D2058" s="13">
        <v>76</v>
      </c>
      <c r="E2058" s="13" t="str" cm="1">
        <f t="array" ref="E2058">_xlfn.IFS(D2058&lt;18,"Below 18",D2058&lt;=25,"18-25",D2058&lt;=35,"26-35",D2058&lt;=45,"36-45",D2058&lt;=55,"46-55",TRUE,"56+")</f>
        <v>56+</v>
      </c>
      <c r="F2058" s="13" t="s">
        <v>10300</v>
      </c>
      <c r="G2058" s="13" t="s">
        <v>10490</v>
      </c>
      <c r="H2058" s="13" t="s">
        <v>12548</v>
      </c>
      <c r="I2058" s="13" t="str">
        <f>_xlfn.XLOOKUP('Customer Information'!$A2058,'Policy Details'!$I$2:$I$5001,'Policy Details'!$A$2:$A$5001)</f>
        <v>POL04304374</v>
      </c>
    </row>
    <row r="2059" spans="1:9">
      <c r="A2059" s="11" t="s">
        <v>2064</v>
      </c>
      <c r="B2059" s="8" t="s">
        <v>7043</v>
      </c>
      <c r="C2059" s="8" t="s">
        <v>9846</v>
      </c>
      <c r="D2059" s="8">
        <v>53</v>
      </c>
      <c r="E2059" s="8" t="str" cm="1">
        <f t="array" ref="E2059">_xlfn.IFS(D2059&lt;18,"Below 18",D2059&lt;=25,"18-25",D2059&lt;=35,"26-35",D2059&lt;=45,"36-45",D2059&lt;=55,"46-55",TRUE,"56+")</f>
        <v>46-55</v>
      </c>
      <c r="F2059" s="8" t="s">
        <v>10380</v>
      </c>
      <c r="G2059" s="8" t="s">
        <v>10488</v>
      </c>
      <c r="H2059" s="8" t="s">
        <v>12549</v>
      </c>
      <c r="I2059" s="8" t="e">
        <f>_xlfn.XLOOKUP('Customer Information'!$A2059,'Policy Details'!$I$2:$I$5001,'Policy Details'!$A$2:$A$5001)</f>
        <v>#N/A</v>
      </c>
    </row>
    <row r="2060" spans="1:9">
      <c r="A2060" s="12" t="s">
        <v>2065</v>
      </c>
      <c r="B2060" s="13" t="s">
        <v>7044</v>
      </c>
      <c r="C2060" s="13" t="s">
        <v>9846</v>
      </c>
      <c r="D2060" s="13">
        <v>47</v>
      </c>
      <c r="E2060" s="13" t="str" cm="1">
        <f t="array" ref="E2060">_xlfn.IFS(D2060&lt;18,"Below 18",D2060&lt;=25,"18-25",D2060&lt;=35,"26-35",D2060&lt;=45,"36-45",D2060&lt;=55,"46-55",TRUE,"56+")</f>
        <v>46-55</v>
      </c>
      <c r="F2060" s="13" t="s">
        <v>9874</v>
      </c>
      <c r="G2060" s="13" t="s">
        <v>10488</v>
      </c>
      <c r="H2060" s="13" t="s">
        <v>12550</v>
      </c>
      <c r="I2060" s="13" t="e">
        <f>_xlfn.XLOOKUP('Customer Information'!$A2060,'Policy Details'!$I$2:$I$5001,'Policy Details'!$A$2:$A$5001)</f>
        <v>#N/A</v>
      </c>
    </row>
    <row r="2061" spans="1:9">
      <c r="A2061" s="11" t="s">
        <v>2066</v>
      </c>
      <c r="B2061" s="8" t="s">
        <v>7045</v>
      </c>
      <c r="C2061" s="8" t="s">
        <v>9848</v>
      </c>
      <c r="D2061" s="8">
        <v>33</v>
      </c>
      <c r="E2061" s="8" t="str" cm="1">
        <f t="array" ref="E2061">_xlfn.IFS(D2061&lt;18,"Below 18",D2061&lt;=25,"18-25",D2061&lt;=35,"26-35",D2061&lt;=45,"36-45",D2061&lt;=55,"46-55",TRUE,"56+")</f>
        <v>26-35</v>
      </c>
      <c r="F2061" s="8" t="s">
        <v>9995</v>
      </c>
      <c r="G2061" s="8" t="s">
        <v>10489</v>
      </c>
      <c r="H2061" s="8" t="s">
        <v>12551</v>
      </c>
      <c r="I2061" s="8" t="e">
        <f>_xlfn.XLOOKUP('Customer Information'!$A2061,'Policy Details'!$I$2:$I$5001,'Policy Details'!$A$2:$A$5001)</f>
        <v>#N/A</v>
      </c>
    </row>
    <row r="2062" spans="1:9">
      <c r="A2062" s="12" t="s">
        <v>2067</v>
      </c>
      <c r="B2062" s="13" t="s">
        <v>7046</v>
      </c>
      <c r="C2062" s="13" t="s">
        <v>9847</v>
      </c>
      <c r="D2062" s="13">
        <v>81</v>
      </c>
      <c r="E2062" s="13" t="str" cm="1">
        <f t="array" ref="E2062">_xlfn.IFS(D2062&lt;18,"Below 18",D2062&lt;=25,"18-25",D2062&lt;=35,"26-35",D2062&lt;=45,"36-45",D2062&lt;=55,"46-55",TRUE,"56+")</f>
        <v>56+</v>
      </c>
      <c r="F2062" s="13" t="s">
        <v>10005</v>
      </c>
      <c r="G2062" s="13" t="s">
        <v>10491</v>
      </c>
      <c r="H2062" s="13" t="s">
        <v>12552</v>
      </c>
      <c r="I2062" s="13" t="e">
        <f>_xlfn.XLOOKUP('Customer Information'!$A2062,'Policy Details'!$I$2:$I$5001,'Policy Details'!$A$2:$A$5001)</f>
        <v>#N/A</v>
      </c>
    </row>
    <row r="2063" spans="1:9">
      <c r="A2063" s="11" t="s">
        <v>2068</v>
      </c>
      <c r="B2063" s="8" t="s">
        <v>7047</v>
      </c>
      <c r="C2063" s="8" t="s">
        <v>9848</v>
      </c>
      <c r="D2063" s="8">
        <v>62</v>
      </c>
      <c r="E2063" s="8" t="str" cm="1">
        <f t="array" ref="E2063">_xlfn.IFS(D2063&lt;18,"Below 18",D2063&lt;=25,"18-25",D2063&lt;=35,"26-35",D2063&lt;=45,"36-45",D2063&lt;=55,"46-55",TRUE,"56+")</f>
        <v>56+</v>
      </c>
      <c r="F2063" s="8" t="s">
        <v>10080</v>
      </c>
      <c r="G2063" s="8" t="s">
        <v>10491</v>
      </c>
      <c r="H2063" s="8" t="s">
        <v>12553</v>
      </c>
      <c r="I2063" s="8" t="str">
        <f>_xlfn.XLOOKUP('Customer Information'!$A2063,'Policy Details'!$I$2:$I$5001,'Policy Details'!$A$2:$A$5001)</f>
        <v>POL32023528</v>
      </c>
    </row>
    <row r="2064" spans="1:9">
      <c r="A2064" s="12" t="s">
        <v>2069</v>
      </c>
      <c r="B2064" s="13" t="s">
        <v>7048</v>
      </c>
      <c r="C2064" s="13" t="s">
        <v>9846</v>
      </c>
      <c r="D2064" s="13">
        <v>51</v>
      </c>
      <c r="E2064" s="13" t="str" cm="1">
        <f t="array" ref="E2064">_xlfn.IFS(D2064&lt;18,"Below 18",D2064&lt;=25,"18-25",D2064&lt;=35,"26-35",D2064&lt;=45,"36-45",D2064&lt;=55,"46-55",TRUE,"56+")</f>
        <v>46-55</v>
      </c>
      <c r="F2064" s="13" t="s">
        <v>10367</v>
      </c>
      <c r="G2064" s="13" t="s">
        <v>10491</v>
      </c>
      <c r="H2064" s="13" t="s">
        <v>12554</v>
      </c>
      <c r="I2064" s="13" t="e">
        <f>_xlfn.XLOOKUP('Customer Information'!$A2064,'Policy Details'!$I$2:$I$5001,'Policy Details'!$A$2:$A$5001)</f>
        <v>#N/A</v>
      </c>
    </row>
    <row r="2065" spans="1:9">
      <c r="A2065" s="11" t="s">
        <v>2070</v>
      </c>
      <c r="B2065" s="8" t="s">
        <v>7049</v>
      </c>
      <c r="C2065" s="8" t="s">
        <v>9847</v>
      </c>
      <c r="D2065" s="8">
        <v>18</v>
      </c>
      <c r="E2065" s="8" t="str" cm="1">
        <f t="array" ref="E2065">_xlfn.IFS(D2065&lt;18,"Below 18",D2065&lt;=25,"18-25",D2065&lt;=35,"26-35",D2065&lt;=45,"36-45",D2065&lt;=55,"46-55",TRUE,"56+")</f>
        <v>18-25</v>
      </c>
      <c r="F2065" s="8" t="s">
        <v>10236</v>
      </c>
      <c r="G2065" s="8" t="s">
        <v>10489</v>
      </c>
      <c r="H2065" s="8" t="s">
        <v>12555</v>
      </c>
      <c r="I2065" s="8" t="str">
        <f>_xlfn.XLOOKUP('Customer Information'!$A2065,'Policy Details'!$I$2:$I$5001,'Policy Details'!$A$2:$A$5001)</f>
        <v>POL24582838</v>
      </c>
    </row>
    <row r="2066" spans="1:9">
      <c r="A2066" s="12" t="s">
        <v>2071</v>
      </c>
      <c r="B2066" s="13" t="s">
        <v>7050</v>
      </c>
      <c r="C2066" s="13" t="s">
        <v>9848</v>
      </c>
      <c r="D2066" s="13">
        <v>78</v>
      </c>
      <c r="E2066" s="13" t="str" cm="1">
        <f t="array" ref="E2066">_xlfn.IFS(D2066&lt;18,"Below 18",D2066&lt;=25,"18-25",D2066&lt;=35,"26-35",D2066&lt;=45,"36-45",D2066&lt;=55,"46-55",TRUE,"56+")</f>
        <v>56+</v>
      </c>
      <c r="F2066" s="13" t="s">
        <v>10021</v>
      </c>
      <c r="G2066" s="13" t="s">
        <v>10491</v>
      </c>
      <c r="H2066" s="13" t="s">
        <v>12556</v>
      </c>
      <c r="I2066" s="13" t="str">
        <f>_xlfn.XLOOKUP('Customer Information'!$A2066,'Policy Details'!$I$2:$I$5001,'Policy Details'!$A$2:$A$5001)</f>
        <v>POL13716373</v>
      </c>
    </row>
    <row r="2067" spans="1:9">
      <c r="A2067" s="11" t="s">
        <v>2072</v>
      </c>
      <c r="B2067" s="8" t="s">
        <v>7051</v>
      </c>
      <c r="C2067" s="8" t="s">
        <v>9847</v>
      </c>
      <c r="D2067" s="8">
        <v>71</v>
      </c>
      <c r="E2067" s="8" t="str" cm="1">
        <f t="array" ref="E2067">_xlfn.IFS(D2067&lt;18,"Below 18",D2067&lt;=25,"18-25",D2067&lt;=35,"26-35",D2067&lt;=45,"36-45",D2067&lt;=55,"46-55",TRUE,"56+")</f>
        <v>56+</v>
      </c>
      <c r="F2067" s="8" t="s">
        <v>10470</v>
      </c>
      <c r="G2067" s="8" t="s">
        <v>10489</v>
      </c>
      <c r="H2067" s="8" t="s">
        <v>12557</v>
      </c>
      <c r="I2067" s="8" t="str">
        <f>_xlfn.XLOOKUP('Customer Information'!$A2067,'Policy Details'!$I$2:$I$5001,'Policy Details'!$A$2:$A$5001)</f>
        <v>POL57527902</v>
      </c>
    </row>
    <row r="2068" spans="1:9">
      <c r="A2068" s="12" t="s">
        <v>2073</v>
      </c>
      <c r="B2068" s="13" t="s">
        <v>7052</v>
      </c>
      <c r="C2068" s="13" t="s">
        <v>9848</v>
      </c>
      <c r="D2068" s="13">
        <v>74</v>
      </c>
      <c r="E2068" s="13" t="str" cm="1">
        <f t="array" ref="E2068">_xlfn.IFS(D2068&lt;18,"Below 18",D2068&lt;=25,"18-25",D2068&lt;=35,"26-35",D2068&lt;=45,"36-45",D2068&lt;=55,"46-55",TRUE,"56+")</f>
        <v>56+</v>
      </c>
      <c r="F2068" s="13" t="s">
        <v>10393</v>
      </c>
      <c r="G2068" s="13" t="s">
        <v>10491</v>
      </c>
      <c r="H2068" s="13" t="s">
        <v>12558</v>
      </c>
      <c r="I2068" s="13" t="str">
        <f>_xlfn.XLOOKUP('Customer Information'!$A2068,'Policy Details'!$I$2:$I$5001,'Policy Details'!$A$2:$A$5001)</f>
        <v>POL96461175</v>
      </c>
    </row>
    <row r="2069" spans="1:9">
      <c r="A2069" s="11" t="s">
        <v>2074</v>
      </c>
      <c r="B2069" s="8" t="s">
        <v>7053</v>
      </c>
      <c r="C2069" s="8" t="s">
        <v>9846</v>
      </c>
      <c r="D2069" s="8">
        <v>31</v>
      </c>
      <c r="E2069" s="8" t="str" cm="1">
        <f t="array" ref="E2069">_xlfn.IFS(D2069&lt;18,"Below 18",D2069&lt;=25,"18-25",D2069&lt;=35,"26-35",D2069&lt;=45,"36-45",D2069&lt;=55,"46-55",TRUE,"56+")</f>
        <v>26-35</v>
      </c>
      <c r="F2069" s="8" t="s">
        <v>10020</v>
      </c>
      <c r="G2069" s="8" t="s">
        <v>10490</v>
      </c>
      <c r="H2069" s="8" t="s">
        <v>12559</v>
      </c>
      <c r="I2069" s="8" t="e">
        <f>_xlfn.XLOOKUP('Customer Information'!$A2069,'Policy Details'!$I$2:$I$5001,'Policy Details'!$A$2:$A$5001)</f>
        <v>#N/A</v>
      </c>
    </row>
    <row r="2070" spans="1:9">
      <c r="A2070" s="12" t="s">
        <v>2075</v>
      </c>
      <c r="B2070" s="13" t="s">
        <v>7054</v>
      </c>
      <c r="C2070" s="13" t="s">
        <v>9846</v>
      </c>
      <c r="D2070" s="13">
        <v>29</v>
      </c>
      <c r="E2070" s="13" t="str" cm="1">
        <f t="array" ref="E2070">_xlfn.IFS(D2070&lt;18,"Below 18",D2070&lt;=25,"18-25",D2070&lt;=35,"26-35",D2070&lt;=45,"36-45",D2070&lt;=55,"46-55",TRUE,"56+")</f>
        <v>26-35</v>
      </c>
      <c r="F2070" s="13" t="s">
        <v>10408</v>
      </c>
      <c r="G2070" s="13" t="s">
        <v>10491</v>
      </c>
      <c r="H2070" s="13" t="s">
        <v>12560</v>
      </c>
      <c r="I2070" s="13" t="e">
        <f>_xlfn.XLOOKUP('Customer Information'!$A2070,'Policy Details'!$I$2:$I$5001,'Policy Details'!$A$2:$A$5001)</f>
        <v>#N/A</v>
      </c>
    </row>
    <row r="2071" spans="1:9">
      <c r="A2071" s="11" t="s">
        <v>2076</v>
      </c>
      <c r="B2071" s="8" t="s">
        <v>7055</v>
      </c>
      <c r="C2071" s="8" t="s">
        <v>9848</v>
      </c>
      <c r="D2071" s="8">
        <v>68</v>
      </c>
      <c r="E2071" s="8" t="str" cm="1">
        <f t="array" ref="E2071">_xlfn.IFS(D2071&lt;18,"Below 18",D2071&lt;=25,"18-25",D2071&lt;=35,"26-35",D2071&lt;=45,"36-45",D2071&lt;=55,"46-55",TRUE,"56+")</f>
        <v>56+</v>
      </c>
      <c r="F2071" s="8" t="s">
        <v>10273</v>
      </c>
      <c r="G2071" s="8" t="s">
        <v>10490</v>
      </c>
      <c r="H2071" s="8" t="s">
        <v>12561</v>
      </c>
      <c r="I2071" s="8" t="str">
        <f>_xlfn.XLOOKUP('Customer Information'!$A2071,'Policy Details'!$I$2:$I$5001,'Policy Details'!$A$2:$A$5001)</f>
        <v>POL54650874</v>
      </c>
    </row>
    <row r="2072" spans="1:9">
      <c r="A2072" s="12" t="s">
        <v>2077</v>
      </c>
      <c r="B2072" s="13" t="s">
        <v>5170</v>
      </c>
      <c r="C2072" s="13" t="s">
        <v>9847</v>
      </c>
      <c r="D2072" s="13">
        <v>39</v>
      </c>
      <c r="E2072" s="13" t="str" cm="1">
        <f t="array" ref="E2072">_xlfn.IFS(D2072&lt;18,"Below 18",D2072&lt;=25,"18-25",D2072&lt;=35,"26-35",D2072&lt;=45,"36-45",D2072&lt;=55,"46-55",TRUE,"56+")</f>
        <v>36-45</v>
      </c>
      <c r="F2072" s="13" t="s">
        <v>10455</v>
      </c>
      <c r="G2072" s="13" t="s">
        <v>10490</v>
      </c>
      <c r="H2072" s="13" t="s">
        <v>12562</v>
      </c>
      <c r="I2072" s="13" t="e">
        <f>_xlfn.XLOOKUP('Customer Information'!$A2072,'Policy Details'!$I$2:$I$5001,'Policy Details'!$A$2:$A$5001)</f>
        <v>#N/A</v>
      </c>
    </row>
    <row r="2073" spans="1:9">
      <c r="A2073" s="11" t="s">
        <v>2078</v>
      </c>
      <c r="B2073" s="8" t="s">
        <v>7056</v>
      </c>
      <c r="C2073" s="8" t="s">
        <v>9848</v>
      </c>
      <c r="D2073" s="8">
        <v>40</v>
      </c>
      <c r="E2073" s="8" t="str" cm="1">
        <f t="array" ref="E2073">_xlfn.IFS(D2073&lt;18,"Below 18",D2073&lt;=25,"18-25",D2073&lt;=35,"26-35",D2073&lt;=45,"36-45",D2073&lt;=55,"46-55",TRUE,"56+")</f>
        <v>36-45</v>
      </c>
      <c r="F2073" s="8" t="s">
        <v>10004</v>
      </c>
      <c r="G2073" s="8" t="s">
        <v>10488</v>
      </c>
      <c r="H2073" s="8" t="s">
        <v>12563</v>
      </c>
      <c r="I2073" s="8" t="e">
        <f>_xlfn.XLOOKUP('Customer Information'!$A2073,'Policy Details'!$I$2:$I$5001,'Policy Details'!$A$2:$A$5001)</f>
        <v>#N/A</v>
      </c>
    </row>
    <row r="2074" spans="1:9">
      <c r="A2074" s="12" t="s">
        <v>2079</v>
      </c>
      <c r="B2074" s="13" t="s">
        <v>7057</v>
      </c>
      <c r="C2074" s="13" t="s">
        <v>9848</v>
      </c>
      <c r="D2074" s="13">
        <v>34</v>
      </c>
      <c r="E2074" s="13" t="str" cm="1">
        <f t="array" ref="E2074">_xlfn.IFS(D2074&lt;18,"Below 18",D2074&lt;=25,"18-25",D2074&lt;=35,"26-35",D2074&lt;=45,"36-45",D2074&lt;=55,"46-55",TRUE,"56+")</f>
        <v>26-35</v>
      </c>
      <c r="F2074" s="13" t="s">
        <v>10471</v>
      </c>
      <c r="G2074" s="13" t="s">
        <v>10490</v>
      </c>
      <c r="H2074" s="13" t="s">
        <v>12564</v>
      </c>
      <c r="I2074" s="13" t="str">
        <f>_xlfn.XLOOKUP('Customer Information'!$A2074,'Policy Details'!$I$2:$I$5001,'Policy Details'!$A$2:$A$5001)</f>
        <v>POL92816036</v>
      </c>
    </row>
    <row r="2075" spans="1:9">
      <c r="A2075" s="11" t="s">
        <v>2080</v>
      </c>
      <c r="B2075" s="8" t="s">
        <v>7058</v>
      </c>
      <c r="C2075" s="8" t="s">
        <v>9847</v>
      </c>
      <c r="D2075" s="8">
        <v>80</v>
      </c>
      <c r="E2075" s="8" t="str" cm="1">
        <f t="array" ref="E2075">_xlfn.IFS(D2075&lt;18,"Below 18",D2075&lt;=25,"18-25",D2075&lt;=35,"26-35",D2075&lt;=45,"36-45",D2075&lt;=55,"46-55",TRUE,"56+")</f>
        <v>56+</v>
      </c>
      <c r="F2075" s="8" t="s">
        <v>9913</v>
      </c>
      <c r="G2075" s="8" t="s">
        <v>10490</v>
      </c>
      <c r="H2075" s="8" t="s">
        <v>12565</v>
      </c>
      <c r="I2075" s="8" t="str">
        <f>_xlfn.XLOOKUP('Customer Information'!$A2075,'Policy Details'!$I$2:$I$5001,'Policy Details'!$A$2:$A$5001)</f>
        <v>POL11305221</v>
      </c>
    </row>
    <row r="2076" spans="1:9">
      <c r="A2076" s="12" t="s">
        <v>2081</v>
      </c>
      <c r="B2076" s="13" t="s">
        <v>7059</v>
      </c>
      <c r="C2076" s="13" t="s">
        <v>9846</v>
      </c>
      <c r="D2076" s="13">
        <v>65</v>
      </c>
      <c r="E2076" s="13" t="str" cm="1">
        <f t="array" ref="E2076">_xlfn.IFS(D2076&lt;18,"Below 18",D2076&lt;=25,"18-25",D2076&lt;=35,"26-35",D2076&lt;=45,"36-45",D2076&lt;=55,"46-55",TRUE,"56+")</f>
        <v>56+</v>
      </c>
      <c r="F2076" s="13" t="s">
        <v>9922</v>
      </c>
      <c r="G2076" s="13" t="s">
        <v>10491</v>
      </c>
      <c r="H2076" s="13" t="s">
        <v>12566</v>
      </c>
      <c r="I2076" s="13" t="e">
        <f>_xlfn.XLOOKUP('Customer Information'!$A2076,'Policy Details'!$I$2:$I$5001,'Policy Details'!$A$2:$A$5001)</f>
        <v>#N/A</v>
      </c>
    </row>
    <row r="2077" spans="1:9">
      <c r="A2077" s="11" t="s">
        <v>2082</v>
      </c>
      <c r="B2077" s="8" t="s">
        <v>7060</v>
      </c>
      <c r="C2077" s="8" t="s">
        <v>9847</v>
      </c>
      <c r="D2077" s="8">
        <v>58</v>
      </c>
      <c r="E2077" s="8" t="str" cm="1">
        <f t="array" ref="E2077">_xlfn.IFS(D2077&lt;18,"Below 18",D2077&lt;=25,"18-25",D2077&lt;=35,"26-35",D2077&lt;=45,"36-45",D2077&lt;=55,"46-55",TRUE,"56+")</f>
        <v>56+</v>
      </c>
      <c r="F2077" s="8" t="s">
        <v>10111</v>
      </c>
      <c r="G2077" s="8" t="s">
        <v>10490</v>
      </c>
      <c r="H2077" s="8" t="s">
        <v>12567</v>
      </c>
      <c r="I2077" s="8" t="e">
        <f>_xlfn.XLOOKUP('Customer Information'!$A2077,'Policy Details'!$I$2:$I$5001,'Policy Details'!$A$2:$A$5001)</f>
        <v>#N/A</v>
      </c>
    </row>
    <row r="2078" spans="1:9">
      <c r="A2078" s="12" t="s">
        <v>2083</v>
      </c>
      <c r="B2078" s="13" t="s">
        <v>7061</v>
      </c>
      <c r="C2078" s="13" t="s">
        <v>9847</v>
      </c>
      <c r="D2078" s="13">
        <v>84</v>
      </c>
      <c r="E2078" s="13" t="str" cm="1">
        <f t="array" ref="E2078">_xlfn.IFS(D2078&lt;18,"Below 18",D2078&lt;=25,"18-25",D2078&lt;=35,"26-35",D2078&lt;=45,"36-45",D2078&lt;=55,"46-55",TRUE,"56+")</f>
        <v>56+</v>
      </c>
      <c r="F2078" s="13" t="s">
        <v>9933</v>
      </c>
      <c r="G2078" s="13" t="s">
        <v>10490</v>
      </c>
      <c r="H2078" s="13" t="s">
        <v>12568</v>
      </c>
      <c r="I2078" s="13" t="e">
        <f>_xlfn.XLOOKUP('Customer Information'!$A2078,'Policy Details'!$I$2:$I$5001,'Policy Details'!$A$2:$A$5001)</f>
        <v>#N/A</v>
      </c>
    </row>
    <row r="2079" spans="1:9">
      <c r="A2079" s="11" t="s">
        <v>2084</v>
      </c>
      <c r="B2079" s="8" t="s">
        <v>7062</v>
      </c>
      <c r="C2079" s="8" t="s">
        <v>9846</v>
      </c>
      <c r="D2079" s="8">
        <v>37</v>
      </c>
      <c r="E2079" s="8" t="str" cm="1">
        <f t="array" ref="E2079">_xlfn.IFS(D2079&lt;18,"Below 18",D2079&lt;=25,"18-25",D2079&lt;=35,"26-35",D2079&lt;=45,"36-45",D2079&lt;=55,"46-55",TRUE,"56+")</f>
        <v>36-45</v>
      </c>
      <c r="F2079" s="8" t="s">
        <v>10440</v>
      </c>
      <c r="G2079" s="8" t="s">
        <v>10489</v>
      </c>
      <c r="H2079" s="8" t="s">
        <v>12569</v>
      </c>
      <c r="I2079" s="8" t="str">
        <f>_xlfn.XLOOKUP('Customer Information'!$A2079,'Policy Details'!$I$2:$I$5001,'Policy Details'!$A$2:$A$5001)</f>
        <v>POL17484037</v>
      </c>
    </row>
    <row r="2080" spans="1:9">
      <c r="A2080" s="12" t="s">
        <v>2085</v>
      </c>
      <c r="B2080" s="13" t="s">
        <v>7063</v>
      </c>
      <c r="C2080" s="13" t="s">
        <v>9847</v>
      </c>
      <c r="D2080" s="13">
        <v>38</v>
      </c>
      <c r="E2080" s="13" t="str" cm="1">
        <f t="array" ref="E2080">_xlfn.IFS(D2080&lt;18,"Below 18",D2080&lt;=25,"18-25",D2080&lt;=35,"26-35",D2080&lt;=45,"36-45",D2080&lt;=55,"46-55",TRUE,"56+")</f>
        <v>36-45</v>
      </c>
      <c r="F2080" s="13" t="s">
        <v>9991</v>
      </c>
      <c r="G2080" s="13" t="s">
        <v>10490</v>
      </c>
      <c r="H2080" s="13" t="s">
        <v>12570</v>
      </c>
      <c r="I2080" s="13" t="e">
        <f>_xlfn.XLOOKUP('Customer Information'!$A2080,'Policy Details'!$I$2:$I$5001,'Policy Details'!$A$2:$A$5001)</f>
        <v>#N/A</v>
      </c>
    </row>
    <row r="2081" spans="1:9">
      <c r="A2081" s="11" t="s">
        <v>2086</v>
      </c>
      <c r="B2081" s="8" t="s">
        <v>7064</v>
      </c>
      <c r="C2081" s="8" t="s">
        <v>9848</v>
      </c>
      <c r="D2081" s="8">
        <v>57</v>
      </c>
      <c r="E2081" s="8" t="str" cm="1">
        <f t="array" ref="E2081">_xlfn.IFS(D2081&lt;18,"Below 18",D2081&lt;=25,"18-25",D2081&lt;=35,"26-35",D2081&lt;=45,"36-45",D2081&lt;=55,"46-55",TRUE,"56+")</f>
        <v>56+</v>
      </c>
      <c r="F2081" s="8" t="s">
        <v>10269</v>
      </c>
      <c r="G2081" s="8" t="s">
        <v>10488</v>
      </c>
      <c r="H2081" s="8" t="s">
        <v>12571</v>
      </c>
      <c r="I2081" s="8" t="str">
        <f>_xlfn.XLOOKUP('Customer Information'!$A2081,'Policy Details'!$I$2:$I$5001,'Policy Details'!$A$2:$A$5001)</f>
        <v>POL07509618</v>
      </c>
    </row>
    <row r="2082" spans="1:9">
      <c r="A2082" s="12" t="s">
        <v>2087</v>
      </c>
      <c r="B2082" s="13" t="s">
        <v>7065</v>
      </c>
      <c r="C2082" s="13" t="s">
        <v>9846</v>
      </c>
      <c r="D2082" s="13">
        <v>83</v>
      </c>
      <c r="E2082" s="13" t="str" cm="1">
        <f t="array" ref="E2082">_xlfn.IFS(D2082&lt;18,"Below 18",D2082&lt;=25,"18-25",D2082&lt;=35,"26-35",D2082&lt;=45,"36-45",D2082&lt;=55,"46-55",TRUE,"56+")</f>
        <v>56+</v>
      </c>
      <c r="F2082" s="13" t="s">
        <v>9863</v>
      </c>
      <c r="G2082" s="13" t="s">
        <v>10491</v>
      </c>
      <c r="H2082" s="13" t="s">
        <v>12572</v>
      </c>
      <c r="I2082" s="13" t="str">
        <f>_xlfn.XLOOKUP('Customer Information'!$A2082,'Policy Details'!$I$2:$I$5001,'Policy Details'!$A$2:$A$5001)</f>
        <v>POL31299981</v>
      </c>
    </row>
    <row r="2083" spans="1:9">
      <c r="A2083" s="11" t="s">
        <v>2088</v>
      </c>
      <c r="B2083" s="8" t="s">
        <v>7066</v>
      </c>
      <c r="C2083" s="8" t="s">
        <v>9846</v>
      </c>
      <c r="D2083" s="8">
        <v>79</v>
      </c>
      <c r="E2083" s="8" t="str" cm="1">
        <f t="array" ref="E2083">_xlfn.IFS(D2083&lt;18,"Below 18",D2083&lt;=25,"18-25",D2083&lt;=35,"26-35",D2083&lt;=45,"36-45",D2083&lt;=55,"46-55",TRUE,"56+")</f>
        <v>56+</v>
      </c>
      <c r="F2083" s="8" t="s">
        <v>10398</v>
      </c>
      <c r="G2083" s="8" t="s">
        <v>10489</v>
      </c>
      <c r="H2083" s="8" t="s">
        <v>12573</v>
      </c>
      <c r="I2083" s="8" t="e">
        <f>_xlfn.XLOOKUP('Customer Information'!$A2083,'Policy Details'!$I$2:$I$5001,'Policy Details'!$A$2:$A$5001)</f>
        <v>#N/A</v>
      </c>
    </row>
    <row r="2084" spans="1:9">
      <c r="A2084" s="12" t="s">
        <v>2089</v>
      </c>
      <c r="B2084" s="13" t="s">
        <v>7067</v>
      </c>
      <c r="C2084" s="13" t="s">
        <v>9848</v>
      </c>
      <c r="D2084" s="13">
        <v>80</v>
      </c>
      <c r="E2084" s="13" t="str" cm="1">
        <f t="array" ref="E2084">_xlfn.IFS(D2084&lt;18,"Below 18",D2084&lt;=25,"18-25",D2084&lt;=35,"26-35",D2084&lt;=45,"36-45",D2084&lt;=55,"46-55",TRUE,"56+")</f>
        <v>56+</v>
      </c>
      <c r="F2084" s="13" t="s">
        <v>10057</v>
      </c>
      <c r="G2084" s="13" t="s">
        <v>10491</v>
      </c>
      <c r="H2084" s="13" t="s">
        <v>12574</v>
      </c>
      <c r="I2084" s="13" t="str">
        <f>_xlfn.XLOOKUP('Customer Information'!$A2084,'Policy Details'!$I$2:$I$5001,'Policy Details'!$A$2:$A$5001)</f>
        <v>POL27460532</v>
      </c>
    </row>
    <row r="2085" spans="1:9">
      <c r="A2085" s="11" t="s">
        <v>2090</v>
      </c>
      <c r="B2085" s="8" t="s">
        <v>7068</v>
      </c>
      <c r="C2085" s="8" t="s">
        <v>9847</v>
      </c>
      <c r="D2085" s="8">
        <v>79</v>
      </c>
      <c r="E2085" s="8" t="str" cm="1">
        <f t="array" ref="E2085">_xlfn.IFS(D2085&lt;18,"Below 18",D2085&lt;=25,"18-25",D2085&lt;=35,"26-35",D2085&lt;=45,"36-45",D2085&lt;=55,"46-55",TRUE,"56+")</f>
        <v>56+</v>
      </c>
      <c r="F2085" s="8" t="s">
        <v>9881</v>
      </c>
      <c r="G2085" s="8" t="s">
        <v>10489</v>
      </c>
      <c r="H2085" s="8" t="s">
        <v>12575</v>
      </c>
      <c r="I2085" s="8" t="str">
        <f>_xlfn.XLOOKUP('Customer Information'!$A2085,'Policy Details'!$I$2:$I$5001,'Policy Details'!$A$2:$A$5001)</f>
        <v>POL01761052</v>
      </c>
    </row>
    <row r="2086" spans="1:9">
      <c r="A2086" s="12" t="s">
        <v>2091</v>
      </c>
      <c r="B2086" s="13" t="s">
        <v>7069</v>
      </c>
      <c r="C2086" s="13" t="s">
        <v>9847</v>
      </c>
      <c r="D2086" s="13">
        <v>79</v>
      </c>
      <c r="E2086" s="13" t="str" cm="1">
        <f t="array" ref="E2086">_xlfn.IFS(D2086&lt;18,"Below 18",D2086&lt;=25,"18-25",D2086&lt;=35,"26-35",D2086&lt;=45,"36-45",D2086&lt;=55,"46-55",TRUE,"56+")</f>
        <v>56+</v>
      </c>
      <c r="F2086" s="13" t="s">
        <v>10354</v>
      </c>
      <c r="G2086" s="13" t="s">
        <v>10489</v>
      </c>
      <c r="H2086" s="13" t="s">
        <v>12576</v>
      </c>
      <c r="I2086" s="13" t="e">
        <f>_xlfn.XLOOKUP('Customer Information'!$A2086,'Policy Details'!$I$2:$I$5001,'Policy Details'!$A$2:$A$5001)</f>
        <v>#N/A</v>
      </c>
    </row>
    <row r="2087" spans="1:9">
      <c r="A2087" s="11" t="s">
        <v>2092</v>
      </c>
      <c r="B2087" s="8" t="s">
        <v>7070</v>
      </c>
      <c r="C2087" s="8" t="s">
        <v>9848</v>
      </c>
      <c r="D2087" s="8">
        <v>50</v>
      </c>
      <c r="E2087" s="8" t="str" cm="1">
        <f t="array" ref="E2087">_xlfn.IFS(D2087&lt;18,"Below 18",D2087&lt;=25,"18-25",D2087&lt;=35,"26-35",D2087&lt;=45,"36-45",D2087&lt;=55,"46-55",TRUE,"56+")</f>
        <v>46-55</v>
      </c>
      <c r="F2087" s="8" t="s">
        <v>10279</v>
      </c>
      <c r="G2087" s="8" t="s">
        <v>10489</v>
      </c>
      <c r="H2087" s="8" t="s">
        <v>12577</v>
      </c>
      <c r="I2087" s="8" t="str">
        <f>_xlfn.XLOOKUP('Customer Information'!$A2087,'Policy Details'!$I$2:$I$5001,'Policy Details'!$A$2:$A$5001)</f>
        <v>POL92754721</v>
      </c>
    </row>
    <row r="2088" spans="1:9">
      <c r="A2088" s="12" t="s">
        <v>2093</v>
      </c>
      <c r="B2088" s="13" t="s">
        <v>7071</v>
      </c>
      <c r="C2088" s="13" t="s">
        <v>9847</v>
      </c>
      <c r="D2088" s="13">
        <v>59</v>
      </c>
      <c r="E2088" s="13" t="str" cm="1">
        <f t="array" ref="E2088">_xlfn.IFS(D2088&lt;18,"Below 18",D2088&lt;=25,"18-25",D2088&lt;=35,"26-35",D2088&lt;=45,"36-45",D2088&lt;=55,"46-55",TRUE,"56+")</f>
        <v>56+</v>
      </c>
      <c r="F2088" s="13" t="s">
        <v>10353</v>
      </c>
      <c r="G2088" s="13" t="s">
        <v>10489</v>
      </c>
      <c r="H2088" s="13" t="s">
        <v>12578</v>
      </c>
      <c r="I2088" s="13" t="e">
        <f>_xlfn.XLOOKUP('Customer Information'!$A2088,'Policy Details'!$I$2:$I$5001,'Policy Details'!$A$2:$A$5001)</f>
        <v>#N/A</v>
      </c>
    </row>
    <row r="2089" spans="1:9">
      <c r="A2089" s="11" t="s">
        <v>2094</v>
      </c>
      <c r="B2089" s="8" t="s">
        <v>7072</v>
      </c>
      <c r="C2089" s="8" t="s">
        <v>9847</v>
      </c>
      <c r="D2089" s="8">
        <v>55</v>
      </c>
      <c r="E2089" s="8" t="str" cm="1">
        <f t="array" ref="E2089">_xlfn.IFS(D2089&lt;18,"Below 18",D2089&lt;=25,"18-25",D2089&lt;=35,"26-35",D2089&lt;=45,"36-45",D2089&lt;=55,"46-55",TRUE,"56+")</f>
        <v>46-55</v>
      </c>
      <c r="F2089" s="8" t="s">
        <v>10472</v>
      </c>
      <c r="G2089" s="8" t="s">
        <v>10491</v>
      </c>
      <c r="H2089" s="8" t="s">
        <v>12579</v>
      </c>
      <c r="I2089" s="8" t="e">
        <f>_xlfn.XLOOKUP('Customer Information'!$A2089,'Policy Details'!$I$2:$I$5001,'Policy Details'!$A$2:$A$5001)</f>
        <v>#N/A</v>
      </c>
    </row>
    <row r="2090" spans="1:9">
      <c r="A2090" s="12" t="s">
        <v>2095</v>
      </c>
      <c r="B2090" s="13" t="s">
        <v>7073</v>
      </c>
      <c r="C2090" s="13" t="s">
        <v>9848</v>
      </c>
      <c r="D2090" s="13">
        <v>36</v>
      </c>
      <c r="E2090" s="13" t="str" cm="1">
        <f t="array" ref="E2090">_xlfn.IFS(D2090&lt;18,"Below 18",D2090&lt;=25,"18-25",D2090&lt;=35,"26-35",D2090&lt;=45,"36-45",D2090&lt;=55,"46-55",TRUE,"56+")</f>
        <v>36-45</v>
      </c>
      <c r="F2090" s="13" t="s">
        <v>10150</v>
      </c>
      <c r="G2090" s="13" t="s">
        <v>10489</v>
      </c>
      <c r="H2090" s="13" t="s">
        <v>12580</v>
      </c>
      <c r="I2090" s="13" t="str">
        <f>_xlfn.XLOOKUP('Customer Information'!$A2090,'Policy Details'!$I$2:$I$5001,'Policy Details'!$A$2:$A$5001)</f>
        <v>POL30056651</v>
      </c>
    </row>
    <row r="2091" spans="1:9">
      <c r="A2091" s="11" t="s">
        <v>2096</v>
      </c>
      <c r="B2091" s="8" t="s">
        <v>7074</v>
      </c>
      <c r="C2091" s="8" t="s">
        <v>9848</v>
      </c>
      <c r="D2091" s="8">
        <v>18</v>
      </c>
      <c r="E2091" s="8" t="str" cm="1">
        <f t="array" ref="E2091">_xlfn.IFS(D2091&lt;18,"Below 18",D2091&lt;=25,"18-25",D2091&lt;=35,"26-35",D2091&lt;=45,"36-45",D2091&lt;=55,"46-55",TRUE,"56+")</f>
        <v>18-25</v>
      </c>
      <c r="F2091" s="8" t="s">
        <v>10473</v>
      </c>
      <c r="G2091" s="8" t="s">
        <v>10490</v>
      </c>
      <c r="H2091" s="8" t="s">
        <v>12581</v>
      </c>
      <c r="I2091" s="8" t="str">
        <f>_xlfn.XLOOKUP('Customer Information'!$A2091,'Policy Details'!$I$2:$I$5001,'Policy Details'!$A$2:$A$5001)</f>
        <v>POL97923307</v>
      </c>
    </row>
    <row r="2092" spans="1:9">
      <c r="A2092" s="12" t="s">
        <v>2097</v>
      </c>
      <c r="B2092" s="13" t="s">
        <v>7075</v>
      </c>
      <c r="C2092" s="13" t="s">
        <v>9846</v>
      </c>
      <c r="D2092" s="13">
        <v>37</v>
      </c>
      <c r="E2092" s="13" t="str" cm="1">
        <f t="array" ref="E2092">_xlfn.IFS(D2092&lt;18,"Below 18",D2092&lt;=25,"18-25",D2092&lt;=35,"26-35",D2092&lt;=45,"36-45",D2092&lt;=55,"46-55",TRUE,"56+")</f>
        <v>36-45</v>
      </c>
      <c r="F2092" s="13" t="s">
        <v>10122</v>
      </c>
      <c r="G2092" s="13" t="s">
        <v>10491</v>
      </c>
      <c r="H2092" s="13" t="s">
        <v>12582</v>
      </c>
      <c r="I2092" s="13" t="str">
        <f>_xlfn.XLOOKUP('Customer Information'!$A2092,'Policy Details'!$I$2:$I$5001,'Policy Details'!$A$2:$A$5001)</f>
        <v>POL35164229</v>
      </c>
    </row>
    <row r="2093" spans="1:9">
      <c r="A2093" s="11" t="s">
        <v>2098</v>
      </c>
      <c r="B2093" s="8" t="s">
        <v>7076</v>
      </c>
      <c r="C2093" s="8" t="s">
        <v>9848</v>
      </c>
      <c r="D2093" s="8">
        <v>45</v>
      </c>
      <c r="E2093" s="8" t="str" cm="1">
        <f t="array" ref="E2093">_xlfn.IFS(D2093&lt;18,"Below 18",D2093&lt;=25,"18-25",D2093&lt;=35,"26-35",D2093&lt;=45,"36-45",D2093&lt;=55,"46-55",TRUE,"56+")</f>
        <v>36-45</v>
      </c>
      <c r="F2093" s="8" t="s">
        <v>9888</v>
      </c>
      <c r="G2093" s="8" t="s">
        <v>10489</v>
      </c>
      <c r="H2093" s="8" t="s">
        <v>12583</v>
      </c>
      <c r="I2093" s="8" t="str">
        <f>_xlfn.XLOOKUP('Customer Information'!$A2093,'Policy Details'!$I$2:$I$5001,'Policy Details'!$A$2:$A$5001)</f>
        <v>POL59968630</v>
      </c>
    </row>
    <row r="2094" spans="1:9">
      <c r="A2094" s="12" t="s">
        <v>2099</v>
      </c>
      <c r="B2094" s="13" t="s">
        <v>7077</v>
      </c>
      <c r="C2094" s="13" t="s">
        <v>9848</v>
      </c>
      <c r="D2094" s="13">
        <v>59</v>
      </c>
      <c r="E2094" s="13" t="str" cm="1">
        <f t="array" ref="E2094">_xlfn.IFS(D2094&lt;18,"Below 18",D2094&lt;=25,"18-25",D2094&lt;=35,"26-35",D2094&lt;=45,"36-45",D2094&lt;=55,"46-55",TRUE,"56+")</f>
        <v>56+</v>
      </c>
      <c r="F2094" s="13" t="s">
        <v>10232</v>
      </c>
      <c r="G2094" s="13" t="s">
        <v>10491</v>
      </c>
      <c r="H2094" s="13" t="s">
        <v>12584</v>
      </c>
      <c r="I2094" s="13" t="str">
        <f>_xlfn.XLOOKUP('Customer Information'!$A2094,'Policy Details'!$I$2:$I$5001,'Policy Details'!$A$2:$A$5001)</f>
        <v>POL05159511</v>
      </c>
    </row>
    <row r="2095" spans="1:9">
      <c r="A2095" s="11" t="s">
        <v>2100</v>
      </c>
      <c r="B2095" s="8" t="s">
        <v>7078</v>
      </c>
      <c r="C2095" s="8" t="s">
        <v>9846</v>
      </c>
      <c r="D2095" s="8">
        <v>22</v>
      </c>
      <c r="E2095" s="8" t="str" cm="1">
        <f t="array" ref="E2095">_xlfn.IFS(D2095&lt;18,"Below 18",D2095&lt;=25,"18-25",D2095&lt;=35,"26-35",D2095&lt;=45,"36-45",D2095&lt;=55,"46-55",TRUE,"56+")</f>
        <v>18-25</v>
      </c>
      <c r="F2095" s="8" t="s">
        <v>10453</v>
      </c>
      <c r="G2095" s="8" t="s">
        <v>10488</v>
      </c>
      <c r="H2095" s="8" t="s">
        <v>12585</v>
      </c>
      <c r="I2095" s="8" t="e">
        <f>_xlfn.XLOOKUP('Customer Information'!$A2095,'Policy Details'!$I$2:$I$5001,'Policy Details'!$A$2:$A$5001)</f>
        <v>#N/A</v>
      </c>
    </row>
    <row r="2096" spans="1:9">
      <c r="A2096" s="12" t="s">
        <v>2101</v>
      </c>
      <c r="B2096" s="13" t="s">
        <v>7079</v>
      </c>
      <c r="C2096" s="13" t="s">
        <v>9847</v>
      </c>
      <c r="D2096" s="13">
        <v>84</v>
      </c>
      <c r="E2096" s="13" t="str" cm="1">
        <f t="array" ref="E2096">_xlfn.IFS(D2096&lt;18,"Below 18",D2096&lt;=25,"18-25",D2096&lt;=35,"26-35",D2096&lt;=45,"36-45",D2096&lt;=55,"46-55",TRUE,"56+")</f>
        <v>56+</v>
      </c>
      <c r="F2096" s="13" t="s">
        <v>10470</v>
      </c>
      <c r="G2096" s="13" t="s">
        <v>10489</v>
      </c>
      <c r="H2096" s="13" t="s">
        <v>12586</v>
      </c>
      <c r="I2096" s="13" t="e">
        <f>_xlfn.XLOOKUP('Customer Information'!$A2096,'Policy Details'!$I$2:$I$5001,'Policy Details'!$A$2:$A$5001)</f>
        <v>#N/A</v>
      </c>
    </row>
    <row r="2097" spans="1:9">
      <c r="A2097" s="11" t="s">
        <v>2102</v>
      </c>
      <c r="B2097" s="8" t="s">
        <v>7080</v>
      </c>
      <c r="C2097" s="8" t="s">
        <v>9846</v>
      </c>
      <c r="D2097" s="8">
        <v>59</v>
      </c>
      <c r="E2097" s="8" t="str" cm="1">
        <f t="array" ref="E2097">_xlfn.IFS(D2097&lt;18,"Below 18",D2097&lt;=25,"18-25",D2097&lt;=35,"26-35",D2097&lt;=45,"36-45",D2097&lt;=55,"46-55",TRUE,"56+")</f>
        <v>56+</v>
      </c>
      <c r="F2097" s="8" t="s">
        <v>10210</v>
      </c>
      <c r="G2097" s="8" t="s">
        <v>10491</v>
      </c>
      <c r="H2097" s="8" t="s">
        <v>12587</v>
      </c>
      <c r="I2097" s="8" t="str">
        <f>_xlfn.XLOOKUP('Customer Information'!$A2097,'Policy Details'!$I$2:$I$5001,'Policy Details'!$A$2:$A$5001)</f>
        <v>POL91813694</v>
      </c>
    </row>
    <row r="2098" spans="1:9">
      <c r="A2098" s="12" t="s">
        <v>2103</v>
      </c>
      <c r="B2098" s="13" t="s">
        <v>7081</v>
      </c>
      <c r="C2098" s="13" t="s">
        <v>9848</v>
      </c>
      <c r="D2098" s="13">
        <v>71</v>
      </c>
      <c r="E2098" s="13" t="str" cm="1">
        <f t="array" ref="E2098">_xlfn.IFS(D2098&lt;18,"Below 18",D2098&lt;=25,"18-25",D2098&lt;=35,"26-35",D2098&lt;=45,"36-45",D2098&lt;=55,"46-55",TRUE,"56+")</f>
        <v>56+</v>
      </c>
      <c r="F2098" s="13" t="s">
        <v>9906</v>
      </c>
      <c r="G2098" s="13" t="s">
        <v>10489</v>
      </c>
      <c r="H2098" s="13" t="s">
        <v>12588</v>
      </c>
      <c r="I2098" s="13" t="str">
        <f>_xlfn.XLOOKUP('Customer Information'!$A2098,'Policy Details'!$I$2:$I$5001,'Policy Details'!$A$2:$A$5001)</f>
        <v>POL27396272</v>
      </c>
    </row>
    <row r="2099" spans="1:9">
      <c r="A2099" s="11" t="s">
        <v>2104</v>
      </c>
      <c r="B2099" s="8" t="s">
        <v>7082</v>
      </c>
      <c r="C2099" s="8" t="s">
        <v>9847</v>
      </c>
      <c r="D2099" s="8">
        <v>50</v>
      </c>
      <c r="E2099" s="8" t="str" cm="1">
        <f t="array" ref="E2099">_xlfn.IFS(D2099&lt;18,"Below 18",D2099&lt;=25,"18-25",D2099&lt;=35,"26-35",D2099&lt;=45,"36-45",D2099&lt;=55,"46-55",TRUE,"56+")</f>
        <v>46-55</v>
      </c>
      <c r="F2099" s="8" t="s">
        <v>10120</v>
      </c>
      <c r="G2099" s="8" t="s">
        <v>10491</v>
      </c>
      <c r="H2099" s="8" t="s">
        <v>12589</v>
      </c>
      <c r="I2099" s="8" t="str">
        <f>_xlfn.XLOOKUP('Customer Information'!$A2099,'Policy Details'!$I$2:$I$5001,'Policy Details'!$A$2:$A$5001)</f>
        <v>POL10353696</v>
      </c>
    </row>
    <row r="2100" spans="1:9">
      <c r="A2100" s="12" t="s">
        <v>2105</v>
      </c>
      <c r="B2100" s="13" t="s">
        <v>7083</v>
      </c>
      <c r="C2100" s="13" t="s">
        <v>9846</v>
      </c>
      <c r="D2100" s="13">
        <v>23</v>
      </c>
      <c r="E2100" s="13" t="str" cm="1">
        <f t="array" ref="E2100">_xlfn.IFS(D2100&lt;18,"Below 18",D2100&lt;=25,"18-25",D2100&lt;=35,"26-35",D2100&lt;=45,"36-45",D2100&lt;=55,"46-55",TRUE,"56+")</f>
        <v>18-25</v>
      </c>
      <c r="F2100" s="13" t="s">
        <v>10474</v>
      </c>
      <c r="G2100" s="13" t="s">
        <v>10491</v>
      </c>
      <c r="H2100" s="13" t="s">
        <v>12590</v>
      </c>
      <c r="I2100" s="13" t="str">
        <f>_xlfn.XLOOKUP('Customer Information'!$A2100,'Policy Details'!$I$2:$I$5001,'Policy Details'!$A$2:$A$5001)</f>
        <v>POL92218718</v>
      </c>
    </row>
    <row r="2101" spans="1:9">
      <c r="A2101" s="11" t="s">
        <v>2106</v>
      </c>
      <c r="B2101" s="8" t="s">
        <v>7084</v>
      </c>
      <c r="C2101" s="8" t="s">
        <v>9846</v>
      </c>
      <c r="D2101" s="8">
        <v>32</v>
      </c>
      <c r="E2101" s="8" t="str" cm="1">
        <f t="array" ref="E2101">_xlfn.IFS(D2101&lt;18,"Below 18",D2101&lt;=25,"18-25",D2101&lt;=35,"26-35",D2101&lt;=45,"36-45",D2101&lt;=55,"46-55",TRUE,"56+")</f>
        <v>26-35</v>
      </c>
      <c r="F2101" s="8" t="s">
        <v>10248</v>
      </c>
      <c r="G2101" s="8" t="s">
        <v>10491</v>
      </c>
      <c r="H2101" s="8" t="s">
        <v>12591</v>
      </c>
      <c r="I2101" s="8" t="str">
        <f>_xlfn.XLOOKUP('Customer Information'!$A2101,'Policy Details'!$I$2:$I$5001,'Policy Details'!$A$2:$A$5001)</f>
        <v>POL45374585</v>
      </c>
    </row>
    <row r="2102" spans="1:9">
      <c r="A2102" s="12" t="s">
        <v>2107</v>
      </c>
      <c r="B2102" s="13" t="s">
        <v>7085</v>
      </c>
      <c r="C2102" s="13" t="s">
        <v>9847</v>
      </c>
      <c r="D2102" s="13">
        <v>82</v>
      </c>
      <c r="E2102" s="13" t="str" cm="1">
        <f t="array" ref="E2102">_xlfn.IFS(D2102&lt;18,"Below 18",D2102&lt;=25,"18-25",D2102&lt;=35,"26-35",D2102&lt;=45,"36-45",D2102&lt;=55,"46-55",TRUE,"56+")</f>
        <v>56+</v>
      </c>
      <c r="F2102" s="13" t="s">
        <v>10286</v>
      </c>
      <c r="G2102" s="13" t="s">
        <v>10490</v>
      </c>
      <c r="H2102" s="13" t="s">
        <v>12592</v>
      </c>
      <c r="I2102" s="13" t="str">
        <f>_xlfn.XLOOKUP('Customer Information'!$A2102,'Policy Details'!$I$2:$I$5001,'Policy Details'!$A$2:$A$5001)</f>
        <v>POL06415305</v>
      </c>
    </row>
    <row r="2103" spans="1:9">
      <c r="A2103" s="11" t="s">
        <v>2108</v>
      </c>
      <c r="B2103" s="8" t="s">
        <v>7086</v>
      </c>
      <c r="C2103" s="8" t="s">
        <v>9848</v>
      </c>
      <c r="D2103" s="8">
        <v>43</v>
      </c>
      <c r="E2103" s="8" t="str" cm="1">
        <f t="array" ref="E2103">_xlfn.IFS(D2103&lt;18,"Below 18",D2103&lt;=25,"18-25",D2103&lt;=35,"26-35",D2103&lt;=45,"36-45",D2103&lt;=55,"46-55",TRUE,"56+")</f>
        <v>36-45</v>
      </c>
      <c r="F2103" s="8" t="s">
        <v>10110</v>
      </c>
      <c r="G2103" s="8" t="s">
        <v>10489</v>
      </c>
      <c r="H2103" s="8" t="s">
        <v>12593</v>
      </c>
      <c r="I2103" s="8" t="str">
        <f>_xlfn.XLOOKUP('Customer Information'!$A2103,'Policy Details'!$I$2:$I$5001,'Policy Details'!$A$2:$A$5001)</f>
        <v>POL46053164</v>
      </c>
    </row>
    <row r="2104" spans="1:9">
      <c r="A2104" s="12" t="s">
        <v>2109</v>
      </c>
      <c r="B2104" s="13" t="s">
        <v>7087</v>
      </c>
      <c r="C2104" s="13" t="s">
        <v>9847</v>
      </c>
      <c r="D2104" s="13">
        <v>69</v>
      </c>
      <c r="E2104" s="13" t="str" cm="1">
        <f t="array" ref="E2104">_xlfn.IFS(D2104&lt;18,"Below 18",D2104&lt;=25,"18-25",D2104&lt;=35,"26-35",D2104&lt;=45,"36-45",D2104&lt;=55,"46-55",TRUE,"56+")</f>
        <v>56+</v>
      </c>
      <c r="F2104" s="13" t="s">
        <v>9903</v>
      </c>
      <c r="G2104" s="13" t="s">
        <v>10490</v>
      </c>
      <c r="H2104" s="13" t="s">
        <v>12594</v>
      </c>
      <c r="I2104" s="13" t="str">
        <f>_xlfn.XLOOKUP('Customer Information'!$A2104,'Policy Details'!$I$2:$I$5001,'Policy Details'!$A$2:$A$5001)</f>
        <v>POL81196491</v>
      </c>
    </row>
    <row r="2105" spans="1:9">
      <c r="A2105" s="11" t="s">
        <v>2110</v>
      </c>
      <c r="B2105" s="8" t="s">
        <v>7088</v>
      </c>
      <c r="C2105" s="8" t="s">
        <v>9847</v>
      </c>
      <c r="D2105" s="8">
        <v>46</v>
      </c>
      <c r="E2105" s="8" t="str" cm="1">
        <f t="array" ref="E2105">_xlfn.IFS(D2105&lt;18,"Below 18",D2105&lt;=25,"18-25",D2105&lt;=35,"26-35",D2105&lt;=45,"36-45",D2105&lt;=55,"46-55",TRUE,"56+")</f>
        <v>46-55</v>
      </c>
      <c r="F2105" s="8" t="s">
        <v>10064</v>
      </c>
      <c r="G2105" s="8" t="s">
        <v>10489</v>
      </c>
      <c r="H2105" s="8" t="s">
        <v>12595</v>
      </c>
      <c r="I2105" s="8" t="e">
        <f>_xlfn.XLOOKUP('Customer Information'!$A2105,'Policy Details'!$I$2:$I$5001,'Policy Details'!$A$2:$A$5001)</f>
        <v>#N/A</v>
      </c>
    </row>
    <row r="2106" spans="1:9">
      <c r="A2106" s="12" t="s">
        <v>2111</v>
      </c>
      <c r="B2106" s="13" t="s">
        <v>7089</v>
      </c>
      <c r="C2106" s="13" t="s">
        <v>9848</v>
      </c>
      <c r="D2106" s="13">
        <v>51</v>
      </c>
      <c r="E2106" s="13" t="str" cm="1">
        <f t="array" ref="E2106">_xlfn.IFS(D2106&lt;18,"Below 18",D2106&lt;=25,"18-25",D2106&lt;=35,"26-35",D2106&lt;=45,"36-45",D2106&lt;=55,"46-55",TRUE,"56+")</f>
        <v>46-55</v>
      </c>
      <c r="F2106" s="13" t="s">
        <v>10048</v>
      </c>
      <c r="G2106" s="13" t="s">
        <v>10491</v>
      </c>
      <c r="H2106" s="13" t="s">
        <v>12596</v>
      </c>
      <c r="I2106" s="13" t="str">
        <f>_xlfn.XLOOKUP('Customer Information'!$A2106,'Policy Details'!$I$2:$I$5001,'Policy Details'!$A$2:$A$5001)</f>
        <v>POL59147290</v>
      </c>
    </row>
    <row r="2107" spans="1:9">
      <c r="A2107" s="11" t="s">
        <v>2112</v>
      </c>
      <c r="B2107" s="8" t="s">
        <v>7090</v>
      </c>
      <c r="C2107" s="8" t="s">
        <v>9848</v>
      </c>
      <c r="D2107" s="8">
        <v>53</v>
      </c>
      <c r="E2107" s="8" t="str" cm="1">
        <f t="array" ref="E2107">_xlfn.IFS(D2107&lt;18,"Below 18",D2107&lt;=25,"18-25",D2107&lt;=35,"26-35",D2107&lt;=45,"36-45",D2107&lt;=55,"46-55",TRUE,"56+")</f>
        <v>46-55</v>
      </c>
      <c r="F2107" s="8" t="s">
        <v>9851</v>
      </c>
      <c r="G2107" s="8" t="s">
        <v>10488</v>
      </c>
      <c r="H2107" s="8" t="s">
        <v>12597</v>
      </c>
      <c r="I2107" s="8" t="str">
        <f>_xlfn.XLOOKUP('Customer Information'!$A2107,'Policy Details'!$I$2:$I$5001,'Policy Details'!$A$2:$A$5001)</f>
        <v>POL03121117</v>
      </c>
    </row>
    <row r="2108" spans="1:9">
      <c r="A2108" s="12" t="s">
        <v>2113</v>
      </c>
      <c r="B2108" s="13" t="s">
        <v>7091</v>
      </c>
      <c r="C2108" s="13" t="s">
        <v>9846</v>
      </c>
      <c r="D2108" s="13">
        <v>40</v>
      </c>
      <c r="E2108" s="13" t="str" cm="1">
        <f t="array" ref="E2108">_xlfn.IFS(D2108&lt;18,"Below 18",D2108&lt;=25,"18-25",D2108&lt;=35,"26-35",D2108&lt;=45,"36-45",D2108&lt;=55,"46-55",TRUE,"56+")</f>
        <v>36-45</v>
      </c>
      <c r="F2108" s="13" t="s">
        <v>10031</v>
      </c>
      <c r="G2108" s="13" t="s">
        <v>10491</v>
      </c>
      <c r="H2108" s="13" t="s">
        <v>12598</v>
      </c>
      <c r="I2108" s="13" t="str">
        <f>_xlfn.XLOOKUP('Customer Information'!$A2108,'Policy Details'!$I$2:$I$5001,'Policy Details'!$A$2:$A$5001)</f>
        <v>POL79774019</v>
      </c>
    </row>
    <row r="2109" spans="1:9">
      <c r="A2109" s="11" t="s">
        <v>2114</v>
      </c>
      <c r="B2109" s="8" t="s">
        <v>7092</v>
      </c>
      <c r="C2109" s="8" t="s">
        <v>9847</v>
      </c>
      <c r="D2109" s="8">
        <v>75</v>
      </c>
      <c r="E2109" s="8" t="str" cm="1">
        <f t="array" ref="E2109">_xlfn.IFS(D2109&lt;18,"Below 18",D2109&lt;=25,"18-25",D2109&lt;=35,"26-35",D2109&lt;=45,"36-45",D2109&lt;=55,"46-55",TRUE,"56+")</f>
        <v>56+</v>
      </c>
      <c r="F2109" s="8" t="s">
        <v>9957</v>
      </c>
      <c r="G2109" s="8" t="s">
        <v>10491</v>
      </c>
      <c r="H2109" s="8" t="s">
        <v>12599</v>
      </c>
      <c r="I2109" s="8" t="e">
        <f>_xlfn.XLOOKUP('Customer Information'!$A2109,'Policy Details'!$I$2:$I$5001,'Policy Details'!$A$2:$A$5001)</f>
        <v>#N/A</v>
      </c>
    </row>
    <row r="2110" spans="1:9">
      <c r="A2110" s="12" t="s">
        <v>2115</v>
      </c>
      <c r="B2110" s="13" t="s">
        <v>7093</v>
      </c>
      <c r="C2110" s="13" t="s">
        <v>9847</v>
      </c>
      <c r="D2110" s="13">
        <v>32</v>
      </c>
      <c r="E2110" s="13" t="str" cm="1">
        <f t="array" ref="E2110">_xlfn.IFS(D2110&lt;18,"Below 18",D2110&lt;=25,"18-25",D2110&lt;=35,"26-35",D2110&lt;=45,"36-45",D2110&lt;=55,"46-55",TRUE,"56+")</f>
        <v>26-35</v>
      </c>
      <c r="F2110" s="13" t="s">
        <v>9988</v>
      </c>
      <c r="G2110" s="13" t="s">
        <v>10491</v>
      </c>
      <c r="H2110" s="13" t="s">
        <v>12600</v>
      </c>
      <c r="I2110" s="13" t="e">
        <f>_xlfn.XLOOKUP('Customer Information'!$A2110,'Policy Details'!$I$2:$I$5001,'Policy Details'!$A$2:$A$5001)</f>
        <v>#N/A</v>
      </c>
    </row>
    <row r="2111" spans="1:9">
      <c r="A2111" s="11" t="s">
        <v>2116</v>
      </c>
      <c r="B2111" s="8" t="s">
        <v>7094</v>
      </c>
      <c r="C2111" s="8" t="s">
        <v>9847</v>
      </c>
      <c r="D2111" s="8">
        <v>39</v>
      </c>
      <c r="E2111" s="8" t="str" cm="1">
        <f t="array" ref="E2111">_xlfn.IFS(D2111&lt;18,"Below 18",D2111&lt;=25,"18-25",D2111&lt;=35,"26-35",D2111&lt;=45,"36-45",D2111&lt;=55,"46-55",TRUE,"56+")</f>
        <v>36-45</v>
      </c>
      <c r="F2111" s="8" t="s">
        <v>10336</v>
      </c>
      <c r="G2111" s="8" t="s">
        <v>10488</v>
      </c>
      <c r="H2111" s="8" t="s">
        <v>12601</v>
      </c>
      <c r="I2111" s="8" t="str">
        <f>_xlfn.XLOOKUP('Customer Information'!$A2111,'Policy Details'!$I$2:$I$5001,'Policy Details'!$A$2:$A$5001)</f>
        <v>POL55315698</v>
      </c>
    </row>
    <row r="2112" spans="1:9">
      <c r="A2112" s="12" t="s">
        <v>2117</v>
      </c>
      <c r="B2112" s="13" t="s">
        <v>7095</v>
      </c>
      <c r="C2112" s="13" t="s">
        <v>9848</v>
      </c>
      <c r="D2112" s="13">
        <v>70</v>
      </c>
      <c r="E2112" s="13" t="str" cm="1">
        <f t="array" ref="E2112">_xlfn.IFS(D2112&lt;18,"Below 18",D2112&lt;=25,"18-25",D2112&lt;=35,"26-35",D2112&lt;=45,"36-45",D2112&lt;=55,"46-55",TRUE,"56+")</f>
        <v>56+</v>
      </c>
      <c r="F2112" s="13" t="s">
        <v>10233</v>
      </c>
      <c r="G2112" s="13" t="s">
        <v>10490</v>
      </c>
      <c r="H2112" s="13" t="s">
        <v>12602</v>
      </c>
      <c r="I2112" s="13" t="str">
        <f>_xlfn.XLOOKUP('Customer Information'!$A2112,'Policy Details'!$I$2:$I$5001,'Policy Details'!$A$2:$A$5001)</f>
        <v>POL39649490</v>
      </c>
    </row>
    <row r="2113" spans="1:9">
      <c r="A2113" s="11" t="s">
        <v>2118</v>
      </c>
      <c r="B2113" s="8" t="s">
        <v>7096</v>
      </c>
      <c r="C2113" s="8" t="s">
        <v>9847</v>
      </c>
      <c r="D2113" s="8">
        <v>19</v>
      </c>
      <c r="E2113" s="8" t="str" cm="1">
        <f t="array" ref="E2113">_xlfn.IFS(D2113&lt;18,"Below 18",D2113&lt;=25,"18-25",D2113&lt;=35,"26-35",D2113&lt;=45,"36-45",D2113&lt;=55,"46-55",TRUE,"56+")</f>
        <v>18-25</v>
      </c>
      <c r="F2113" s="8" t="s">
        <v>10306</v>
      </c>
      <c r="G2113" s="8" t="s">
        <v>10488</v>
      </c>
      <c r="H2113" s="8" t="s">
        <v>12603</v>
      </c>
      <c r="I2113" s="8" t="str">
        <f>_xlfn.XLOOKUP('Customer Information'!$A2113,'Policy Details'!$I$2:$I$5001,'Policy Details'!$A$2:$A$5001)</f>
        <v>POL01955713</v>
      </c>
    </row>
    <row r="2114" spans="1:9">
      <c r="A2114" s="12" t="s">
        <v>2119</v>
      </c>
      <c r="B2114" s="13" t="s">
        <v>7097</v>
      </c>
      <c r="C2114" s="13" t="s">
        <v>9846</v>
      </c>
      <c r="D2114" s="13">
        <v>49</v>
      </c>
      <c r="E2114" s="13" t="str" cm="1">
        <f t="array" ref="E2114">_xlfn.IFS(D2114&lt;18,"Below 18",D2114&lt;=25,"18-25",D2114&lt;=35,"26-35",D2114&lt;=45,"36-45",D2114&lt;=55,"46-55",TRUE,"56+")</f>
        <v>46-55</v>
      </c>
      <c r="F2114" s="13" t="s">
        <v>10309</v>
      </c>
      <c r="G2114" s="13" t="s">
        <v>10488</v>
      </c>
      <c r="H2114" s="13" t="s">
        <v>12604</v>
      </c>
      <c r="I2114" s="13" t="str">
        <f>_xlfn.XLOOKUP('Customer Information'!$A2114,'Policy Details'!$I$2:$I$5001,'Policy Details'!$A$2:$A$5001)</f>
        <v>POL77315241</v>
      </c>
    </row>
    <row r="2115" spans="1:9">
      <c r="A2115" s="11" t="s">
        <v>2120</v>
      </c>
      <c r="B2115" s="8" t="s">
        <v>7098</v>
      </c>
      <c r="C2115" s="8" t="s">
        <v>9846</v>
      </c>
      <c r="D2115" s="8">
        <v>20</v>
      </c>
      <c r="E2115" s="8" t="str" cm="1">
        <f t="array" ref="E2115">_xlfn.IFS(D2115&lt;18,"Below 18",D2115&lt;=25,"18-25",D2115&lt;=35,"26-35",D2115&lt;=45,"36-45",D2115&lt;=55,"46-55",TRUE,"56+")</f>
        <v>18-25</v>
      </c>
      <c r="F2115" s="8" t="s">
        <v>10460</v>
      </c>
      <c r="G2115" s="8" t="s">
        <v>10490</v>
      </c>
      <c r="H2115" s="8" t="s">
        <v>12605</v>
      </c>
      <c r="I2115" s="8" t="str">
        <f>_xlfn.XLOOKUP('Customer Information'!$A2115,'Policy Details'!$I$2:$I$5001,'Policy Details'!$A$2:$A$5001)</f>
        <v>POL63077601</v>
      </c>
    </row>
    <row r="2116" spans="1:9">
      <c r="A2116" s="12" t="s">
        <v>2121</v>
      </c>
      <c r="B2116" s="13" t="s">
        <v>7099</v>
      </c>
      <c r="C2116" s="13" t="s">
        <v>9848</v>
      </c>
      <c r="D2116" s="13">
        <v>41</v>
      </c>
      <c r="E2116" s="13" t="str" cm="1">
        <f t="array" ref="E2116">_xlfn.IFS(D2116&lt;18,"Below 18",D2116&lt;=25,"18-25",D2116&lt;=35,"26-35",D2116&lt;=45,"36-45",D2116&lt;=55,"46-55",TRUE,"56+")</f>
        <v>36-45</v>
      </c>
      <c r="F2116" s="13" t="s">
        <v>9998</v>
      </c>
      <c r="G2116" s="13" t="s">
        <v>10490</v>
      </c>
      <c r="H2116" s="13" t="s">
        <v>12606</v>
      </c>
      <c r="I2116" s="13" t="e">
        <f>_xlfn.XLOOKUP('Customer Information'!$A2116,'Policy Details'!$I$2:$I$5001,'Policy Details'!$A$2:$A$5001)</f>
        <v>#N/A</v>
      </c>
    </row>
    <row r="2117" spans="1:9">
      <c r="A2117" s="11" t="s">
        <v>2122</v>
      </c>
      <c r="B2117" s="8" t="s">
        <v>7100</v>
      </c>
      <c r="C2117" s="8" t="s">
        <v>9846</v>
      </c>
      <c r="D2117" s="8">
        <v>21</v>
      </c>
      <c r="E2117" s="8" t="str" cm="1">
        <f t="array" ref="E2117">_xlfn.IFS(D2117&lt;18,"Below 18",D2117&lt;=25,"18-25",D2117&lt;=35,"26-35",D2117&lt;=45,"36-45",D2117&lt;=55,"46-55",TRUE,"56+")</f>
        <v>18-25</v>
      </c>
      <c r="F2117" s="8" t="s">
        <v>10467</v>
      </c>
      <c r="G2117" s="8" t="s">
        <v>10488</v>
      </c>
      <c r="H2117" s="8" t="s">
        <v>12607</v>
      </c>
      <c r="I2117" s="8" t="e">
        <f>_xlfn.XLOOKUP('Customer Information'!$A2117,'Policy Details'!$I$2:$I$5001,'Policy Details'!$A$2:$A$5001)</f>
        <v>#N/A</v>
      </c>
    </row>
    <row r="2118" spans="1:9">
      <c r="A2118" s="12" t="s">
        <v>2123</v>
      </c>
      <c r="B2118" s="13" t="s">
        <v>7101</v>
      </c>
      <c r="C2118" s="13" t="s">
        <v>9848</v>
      </c>
      <c r="D2118" s="13">
        <v>62</v>
      </c>
      <c r="E2118" s="13" t="str" cm="1">
        <f t="array" ref="E2118">_xlfn.IFS(D2118&lt;18,"Below 18",D2118&lt;=25,"18-25",D2118&lt;=35,"26-35",D2118&lt;=45,"36-45",D2118&lt;=55,"46-55",TRUE,"56+")</f>
        <v>56+</v>
      </c>
      <c r="F2118" s="13" t="s">
        <v>10017</v>
      </c>
      <c r="G2118" s="13" t="s">
        <v>10489</v>
      </c>
      <c r="H2118" s="13" t="s">
        <v>12608</v>
      </c>
      <c r="I2118" s="13" t="str">
        <f>_xlfn.XLOOKUP('Customer Information'!$A2118,'Policy Details'!$I$2:$I$5001,'Policy Details'!$A$2:$A$5001)</f>
        <v>POL12333540</v>
      </c>
    </row>
    <row r="2119" spans="1:9">
      <c r="A2119" s="11" t="s">
        <v>2124</v>
      </c>
      <c r="B2119" s="8" t="s">
        <v>7102</v>
      </c>
      <c r="C2119" s="8" t="s">
        <v>9847</v>
      </c>
      <c r="D2119" s="8">
        <v>41</v>
      </c>
      <c r="E2119" s="8" t="str" cm="1">
        <f t="array" ref="E2119">_xlfn.IFS(D2119&lt;18,"Below 18",D2119&lt;=25,"18-25",D2119&lt;=35,"26-35",D2119&lt;=45,"36-45",D2119&lt;=55,"46-55",TRUE,"56+")</f>
        <v>36-45</v>
      </c>
      <c r="F2119" s="8" t="s">
        <v>10102</v>
      </c>
      <c r="G2119" s="8" t="s">
        <v>10490</v>
      </c>
      <c r="H2119" s="8" t="s">
        <v>12609</v>
      </c>
      <c r="I2119" s="8" t="str">
        <f>_xlfn.XLOOKUP('Customer Information'!$A2119,'Policy Details'!$I$2:$I$5001,'Policy Details'!$A$2:$A$5001)</f>
        <v>POL47517699</v>
      </c>
    </row>
    <row r="2120" spans="1:9">
      <c r="A2120" s="12" t="s">
        <v>2125</v>
      </c>
      <c r="B2120" s="13" t="s">
        <v>7103</v>
      </c>
      <c r="C2120" s="13" t="s">
        <v>9848</v>
      </c>
      <c r="D2120" s="13">
        <v>39</v>
      </c>
      <c r="E2120" s="13" t="str" cm="1">
        <f t="array" ref="E2120">_xlfn.IFS(D2120&lt;18,"Below 18",D2120&lt;=25,"18-25",D2120&lt;=35,"26-35",D2120&lt;=45,"36-45",D2120&lt;=55,"46-55",TRUE,"56+")</f>
        <v>36-45</v>
      </c>
      <c r="F2120" s="13" t="s">
        <v>10273</v>
      </c>
      <c r="G2120" s="13" t="s">
        <v>10489</v>
      </c>
      <c r="H2120" s="13" t="s">
        <v>12610</v>
      </c>
      <c r="I2120" s="13" t="str">
        <f>_xlfn.XLOOKUP('Customer Information'!$A2120,'Policy Details'!$I$2:$I$5001,'Policy Details'!$A$2:$A$5001)</f>
        <v>POL03944211</v>
      </c>
    </row>
    <row r="2121" spans="1:9">
      <c r="A2121" s="11" t="s">
        <v>2126</v>
      </c>
      <c r="B2121" s="8" t="s">
        <v>7104</v>
      </c>
      <c r="C2121" s="8" t="s">
        <v>9847</v>
      </c>
      <c r="D2121" s="8">
        <v>64</v>
      </c>
      <c r="E2121" s="8" t="str" cm="1">
        <f t="array" ref="E2121">_xlfn.IFS(D2121&lt;18,"Below 18",D2121&lt;=25,"18-25",D2121&lt;=35,"26-35",D2121&lt;=45,"36-45",D2121&lt;=55,"46-55",TRUE,"56+")</f>
        <v>56+</v>
      </c>
      <c r="F2121" s="8" t="s">
        <v>10032</v>
      </c>
      <c r="G2121" s="8" t="s">
        <v>10488</v>
      </c>
      <c r="H2121" s="8" t="s">
        <v>12611</v>
      </c>
      <c r="I2121" s="8" t="str">
        <f>_xlfn.XLOOKUP('Customer Information'!$A2121,'Policy Details'!$I$2:$I$5001,'Policy Details'!$A$2:$A$5001)</f>
        <v>POL68032532</v>
      </c>
    </row>
    <row r="2122" spans="1:9">
      <c r="A2122" s="12" t="s">
        <v>2127</v>
      </c>
      <c r="B2122" s="13" t="s">
        <v>5819</v>
      </c>
      <c r="C2122" s="13" t="s">
        <v>9847</v>
      </c>
      <c r="D2122" s="13">
        <v>79</v>
      </c>
      <c r="E2122" s="13" t="str" cm="1">
        <f t="array" ref="E2122">_xlfn.IFS(D2122&lt;18,"Below 18",D2122&lt;=25,"18-25",D2122&lt;=35,"26-35",D2122&lt;=45,"36-45",D2122&lt;=55,"46-55",TRUE,"56+")</f>
        <v>56+</v>
      </c>
      <c r="F2122" s="13" t="s">
        <v>9989</v>
      </c>
      <c r="G2122" s="13" t="s">
        <v>10488</v>
      </c>
      <c r="H2122" s="13" t="s">
        <v>12612</v>
      </c>
      <c r="I2122" s="13" t="e">
        <f>_xlfn.XLOOKUP('Customer Information'!$A2122,'Policy Details'!$I$2:$I$5001,'Policy Details'!$A$2:$A$5001)</f>
        <v>#N/A</v>
      </c>
    </row>
    <row r="2123" spans="1:9">
      <c r="A2123" s="11" t="s">
        <v>2128</v>
      </c>
      <c r="B2123" s="8" t="s">
        <v>7105</v>
      </c>
      <c r="C2123" s="8" t="s">
        <v>9846</v>
      </c>
      <c r="D2123" s="8">
        <v>54</v>
      </c>
      <c r="E2123" s="8" t="str" cm="1">
        <f t="array" ref="E2123">_xlfn.IFS(D2123&lt;18,"Below 18",D2123&lt;=25,"18-25",D2123&lt;=35,"26-35",D2123&lt;=45,"36-45",D2123&lt;=55,"46-55",TRUE,"56+")</f>
        <v>46-55</v>
      </c>
      <c r="F2123" s="8" t="s">
        <v>10296</v>
      </c>
      <c r="G2123" s="8" t="s">
        <v>10490</v>
      </c>
      <c r="H2123" s="8" t="s">
        <v>12613</v>
      </c>
      <c r="I2123" s="8" t="str">
        <f>_xlfn.XLOOKUP('Customer Information'!$A2123,'Policy Details'!$I$2:$I$5001,'Policy Details'!$A$2:$A$5001)</f>
        <v>POL86559672</v>
      </c>
    </row>
    <row r="2124" spans="1:9">
      <c r="A2124" s="12" t="s">
        <v>2129</v>
      </c>
      <c r="B2124" s="13" t="s">
        <v>7106</v>
      </c>
      <c r="C2124" s="13" t="s">
        <v>9847</v>
      </c>
      <c r="D2124" s="13">
        <v>73</v>
      </c>
      <c r="E2124" s="13" t="str" cm="1">
        <f t="array" ref="E2124">_xlfn.IFS(D2124&lt;18,"Below 18",D2124&lt;=25,"18-25",D2124&lt;=35,"26-35",D2124&lt;=45,"36-45",D2124&lt;=55,"46-55",TRUE,"56+")</f>
        <v>56+</v>
      </c>
      <c r="F2124" s="13" t="s">
        <v>9850</v>
      </c>
      <c r="G2124" s="13" t="s">
        <v>10489</v>
      </c>
      <c r="H2124" s="13" t="s">
        <v>12614</v>
      </c>
      <c r="I2124" s="13" t="e">
        <f>_xlfn.XLOOKUP('Customer Information'!$A2124,'Policy Details'!$I$2:$I$5001,'Policy Details'!$A$2:$A$5001)</f>
        <v>#N/A</v>
      </c>
    </row>
    <row r="2125" spans="1:9">
      <c r="A2125" s="11" t="s">
        <v>2130</v>
      </c>
      <c r="B2125" s="8" t="s">
        <v>7107</v>
      </c>
      <c r="C2125" s="8" t="s">
        <v>9846</v>
      </c>
      <c r="D2125" s="8">
        <v>28</v>
      </c>
      <c r="E2125" s="8" t="str" cm="1">
        <f t="array" ref="E2125">_xlfn.IFS(D2125&lt;18,"Below 18",D2125&lt;=25,"18-25",D2125&lt;=35,"26-35",D2125&lt;=45,"36-45",D2125&lt;=55,"46-55",TRUE,"56+")</f>
        <v>26-35</v>
      </c>
      <c r="F2125" s="8" t="s">
        <v>10308</v>
      </c>
      <c r="G2125" s="8" t="s">
        <v>10488</v>
      </c>
      <c r="H2125" s="8" t="s">
        <v>12615</v>
      </c>
      <c r="I2125" s="8" t="str">
        <f>_xlfn.XLOOKUP('Customer Information'!$A2125,'Policy Details'!$I$2:$I$5001,'Policy Details'!$A$2:$A$5001)</f>
        <v>POL37924331</v>
      </c>
    </row>
    <row r="2126" spans="1:9">
      <c r="A2126" s="12" t="s">
        <v>2131</v>
      </c>
      <c r="B2126" s="13" t="s">
        <v>7108</v>
      </c>
      <c r="C2126" s="13" t="s">
        <v>9847</v>
      </c>
      <c r="D2126" s="13">
        <v>27</v>
      </c>
      <c r="E2126" s="13" t="str" cm="1">
        <f t="array" ref="E2126">_xlfn.IFS(D2126&lt;18,"Below 18",D2126&lt;=25,"18-25",D2126&lt;=35,"26-35",D2126&lt;=45,"36-45",D2126&lt;=55,"46-55",TRUE,"56+")</f>
        <v>26-35</v>
      </c>
      <c r="F2126" s="13" t="s">
        <v>10475</v>
      </c>
      <c r="G2126" s="13" t="s">
        <v>10491</v>
      </c>
      <c r="H2126" s="13" t="s">
        <v>12616</v>
      </c>
      <c r="I2126" s="13" t="str">
        <f>_xlfn.XLOOKUP('Customer Information'!$A2126,'Policy Details'!$I$2:$I$5001,'Policy Details'!$A$2:$A$5001)</f>
        <v>POL15821242</v>
      </c>
    </row>
    <row r="2127" spans="1:9">
      <c r="A2127" s="11" t="s">
        <v>2132</v>
      </c>
      <c r="B2127" s="8" t="s">
        <v>7109</v>
      </c>
      <c r="C2127" s="8" t="s">
        <v>9847</v>
      </c>
      <c r="D2127" s="8">
        <v>63</v>
      </c>
      <c r="E2127" s="8" t="str" cm="1">
        <f t="array" ref="E2127">_xlfn.IFS(D2127&lt;18,"Below 18",D2127&lt;=25,"18-25",D2127&lt;=35,"26-35",D2127&lt;=45,"36-45",D2127&lt;=55,"46-55",TRUE,"56+")</f>
        <v>56+</v>
      </c>
      <c r="F2127" s="8" t="s">
        <v>9968</v>
      </c>
      <c r="G2127" s="8" t="s">
        <v>10488</v>
      </c>
      <c r="H2127" s="8" t="s">
        <v>12617</v>
      </c>
      <c r="I2127" s="8" t="str">
        <f>_xlfn.XLOOKUP('Customer Information'!$A2127,'Policy Details'!$I$2:$I$5001,'Policy Details'!$A$2:$A$5001)</f>
        <v>POL41321341</v>
      </c>
    </row>
    <row r="2128" spans="1:9">
      <c r="A2128" s="12" t="s">
        <v>2133</v>
      </c>
      <c r="B2128" s="13" t="s">
        <v>7110</v>
      </c>
      <c r="C2128" s="13" t="s">
        <v>9846</v>
      </c>
      <c r="D2128" s="13">
        <v>51</v>
      </c>
      <c r="E2128" s="13" t="str" cm="1">
        <f t="array" ref="E2128">_xlfn.IFS(D2128&lt;18,"Below 18",D2128&lt;=25,"18-25",D2128&lt;=35,"26-35",D2128&lt;=45,"36-45",D2128&lt;=55,"46-55",TRUE,"56+")</f>
        <v>46-55</v>
      </c>
      <c r="F2128" s="13" t="s">
        <v>10274</v>
      </c>
      <c r="G2128" s="13" t="s">
        <v>10489</v>
      </c>
      <c r="H2128" s="13" t="s">
        <v>12618</v>
      </c>
      <c r="I2128" s="13" t="str">
        <f>_xlfn.XLOOKUP('Customer Information'!$A2128,'Policy Details'!$I$2:$I$5001,'Policy Details'!$A$2:$A$5001)</f>
        <v>POL41920122</v>
      </c>
    </row>
    <row r="2129" spans="1:9">
      <c r="A2129" s="11" t="s">
        <v>2134</v>
      </c>
      <c r="B2129" s="8" t="s">
        <v>7111</v>
      </c>
      <c r="C2129" s="8" t="s">
        <v>9848</v>
      </c>
      <c r="D2129" s="8">
        <v>43</v>
      </c>
      <c r="E2129" s="8" t="str" cm="1">
        <f t="array" ref="E2129">_xlfn.IFS(D2129&lt;18,"Below 18",D2129&lt;=25,"18-25",D2129&lt;=35,"26-35",D2129&lt;=45,"36-45",D2129&lt;=55,"46-55",TRUE,"56+")</f>
        <v>36-45</v>
      </c>
      <c r="F2129" s="8" t="s">
        <v>10283</v>
      </c>
      <c r="G2129" s="8" t="s">
        <v>10489</v>
      </c>
      <c r="H2129" s="8" t="s">
        <v>12619</v>
      </c>
      <c r="I2129" s="8" t="str">
        <f>_xlfn.XLOOKUP('Customer Information'!$A2129,'Policy Details'!$I$2:$I$5001,'Policy Details'!$A$2:$A$5001)</f>
        <v>POL61605343</v>
      </c>
    </row>
    <row r="2130" spans="1:9">
      <c r="A2130" s="12" t="s">
        <v>2135</v>
      </c>
      <c r="B2130" s="13" t="s">
        <v>7112</v>
      </c>
      <c r="C2130" s="13" t="s">
        <v>9848</v>
      </c>
      <c r="D2130" s="13">
        <v>26</v>
      </c>
      <c r="E2130" s="13" t="str" cm="1">
        <f t="array" ref="E2130">_xlfn.IFS(D2130&lt;18,"Below 18",D2130&lt;=25,"18-25",D2130&lt;=35,"26-35",D2130&lt;=45,"36-45",D2130&lt;=55,"46-55",TRUE,"56+")</f>
        <v>26-35</v>
      </c>
      <c r="F2130" s="13" t="s">
        <v>10314</v>
      </c>
      <c r="G2130" s="13" t="s">
        <v>10488</v>
      </c>
      <c r="H2130" s="13" t="s">
        <v>12620</v>
      </c>
      <c r="I2130" s="13" t="str">
        <f>_xlfn.XLOOKUP('Customer Information'!$A2130,'Policy Details'!$I$2:$I$5001,'Policy Details'!$A$2:$A$5001)</f>
        <v>POL67417156</v>
      </c>
    </row>
    <row r="2131" spans="1:9">
      <c r="A2131" s="11" t="s">
        <v>2136</v>
      </c>
      <c r="B2131" s="8" t="s">
        <v>7113</v>
      </c>
      <c r="C2131" s="8" t="s">
        <v>9846</v>
      </c>
      <c r="D2131" s="8">
        <v>78</v>
      </c>
      <c r="E2131" s="8" t="str" cm="1">
        <f t="array" ref="E2131">_xlfn.IFS(D2131&lt;18,"Below 18",D2131&lt;=25,"18-25",D2131&lt;=35,"26-35",D2131&lt;=45,"36-45",D2131&lt;=55,"46-55",TRUE,"56+")</f>
        <v>56+</v>
      </c>
      <c r="F2131" s="8" t="s">
        <v>10020</v>
      </c>
      <c r="G2131" s="8" t="s">
        <v>10488</v>
      </c>
      <c r="H2131" s="8" t="s">
        <v>12621</v>
      </c>
      <c r="I2131" s="8" t="str">
        <f>_xlfn.XLOOKUP('Customer Information'!$A2131,'Policy Details'!$I$2:$I$5001,'Policy Details'!$A$2:$A$5001)</f>
        <v>POL44119689</v>
      </c>
    </row>
    <row r="2132" spans="1:9">
      <c r="A2132" s="12" t="s">
        <v>2137</v>
      </c>
      <c r="B2132" s="13" t="s">
        <v>7114</v>
      </c>
      <c r="C2132" s="13" t="s">
        <v>9846</v>
      </c>
      <c r="D2132" s="13">
        <v>27</v>
      </c>
      <c r="E2132" s="13" t="str" cm="1">
        <f t="array" ref="E2132">_xlfn.IFS(D2132&lt;18,"Below 18",D2132&lt;=25,"18-25",D2132&lt;=35,"26-35",D2132&lt;=45,"36-45",D2132&lt;=55,"46-55",TRUE,"56+")</f>
        <v>26-35</v>
      </c>
      <c r="F2132" s="13" t="s">
        <v>10111</v>
      </c>
      <c r="G2132" s="13" t="s">
        <v>10491</v>
      </c>
      <c r="H2132" s="13" t="s">
        <v>12622</v>
      </c>
      <c r="I2132" s="13" t="str">
        <f>_xlfn.XLOOKUP('Customer Information'!$A2132,'Policy Details'!$I$2:$I$5001,'Policy Details'!$A$2:$A$5001)</f>
        <v>POL35880668</v>
      </c>
    </row>
    <row r="2133" spans="1:9">
      <c r="A2133" s="11" t="s">
        <v>2138</v>
      </c>
      <c r="B2133" s="8" t="s">
        <v>7115</v>
      </c>
      <c r="C2133" s="8" t="s">
        <v>9846</v>
      </c>
      <c r="D2133" s="8">
        <v>45</v>
      </c>
      <c r="E2133" s="8" t="str" cm="1">
        <f t="array" ref="E2133">_xlfn.IFS(D2133&lt;18,"Below 18",D2133&lt;=25,"18-25",D2133&lt;=35,"26-35",D2133&lt;=45,"36-45",D2133&lt;=55,"46-55",TRUE,"56+")</f>
        <v>36-45</v>
      </c>
      <c r="F2133" s="8" t="s">
        <v>10390</v>
      </c>
      <c r="G2133" s="8" t="s">
        <v>10490</v>
      </c>
      <c r="H2133" s="8" t="s">
        <v>12623</v>
      </c>
      <c r="I2133" s="8" t="e">
        <f>_xlfn.XLOOKUP('Customer Information'!$A2133,'Policy Details'!$I$2:$I$5001,'Policy Details'!$A$2:$A$5001)</f>
        <v>#N/A</v>
      </c>
    </row>
    <row r="2134" spans="1:9">
      <c r="A2134" s="12" t="s">
        <v>2139</v>
      </c>
      <c r="B2134" s="13" t="s">
        <v>7116</v>
      </c>
      <c r="C2134" s="13" t="s">
        <v>9848</v>
      </c>
      <c r="D2134" s="13">
        <v>19</v>
      </c>
      <c r="E2134" s="13" t="str" cm="1">
        <f t="array" ref="E2134">_xlfn.IFS(D2134&lt;18,"Below 18",D2134&lt;=25,"18-25",D2134&lt;=35,"26-35",D2134&lt;=45,"36-45",D2134&lt;=55,"46-55",TRUE,"56+")</f>
        <v>18-25</v>
      </c>
      <c r="F2134" s="13" t="s">
        <v>10024</v>
      </c>
      <c r="G2134" s="13" t="s">
        <v>10491</v>
      </c>
      <c r="H2134" s="13" t="s">
        <v>12624</v>
      </c>
      <c r="I2134" s="13" t="e">
        <f>_xlfn.XLOOKUP('Customer Information'!$A2134,'Policy Details'!$I$2:$I$5001,'Policy Details'!$A$2:$A$5001)</f>
        <v>#N/A</v>
      </c>
    </row>
    <row r="2135" spans="1:9">
      <c r="A2135" s="11" t="s">
        <v>2140</v>
      </c>
      <c r="B2135" s="8" t="s">
        <v>7117</v>
      </c>
      <c r="C2135" s="8" t="s">
        <v>9846</v>
      </c>
      <c r="D2135" s="8">
        <v>65</v>
      </c>
      <c r="E2135" s="8" t="str" cm="1">
        <f t="array" ref="E2135">_xlfn.IFS(D2135&lt;18,"Below 18",D2135&lt;=25,"18-25",D2135&lt;=35,"26-35",D2135&lt;=45,"36-45",D2135&lt;=55,"46-55",TRUE,"56+")</f>
        <v>56+</v>
      </c>
      <c r="F2135" s="8" t="s">
        <v>10094</v>
      </c>
      <c r="G2135" s="8" t="s">
        <v>10490</v>
      </c>
      <c r="H2135" s="8" t="s">
        <v>12625</v>
      </c>
      <c r="I2135" s="8" t="e">
        <f>_xlfn.XLOOKUP('Customer Information'!$A2135,'Policy Details'!$I$2:$I$5001,'Policy Details'!$A$2:$A$5001)</f>
        <v>#N/A</v>
      </c>
    </row>
    <row r="2136" spans="1:9">
      <c r="A2136" s="12" t="s">
        <v>2141</v>
      </c>
      <c r="B2136" s="13" t="s">
        <v>7118</v>
      </c>
      <c r="C2136" s="13" t="s">
        <v>9848</v>
      </c>
      <c r="D2136" s="13">
        <v>62</v>
      </c>
      <c r="E2136" s="13" t="str" cm="1">
        <f t="array" ref="E2136">_xlfn.IFS(D2136&lt;18,"Below 18",D2136&lt;=25,"18-25",D2136&lt;=35,"26-35",D2136&lt;=45,"36-45",D2136&lt;=55,"46-55",TRUE,"56+")</f>
        <v>56+</v>
      </c>
      <c r="F2136" s="13" t="s">
        <v>10410</v>
      </c>
      <c r="G2136" s="13" t="s">
        <v>10491</v>
      </c>
      <c r="H2136" s="13" t="s">
        <v>12626</v>
      </c>
      <c r="I2136" s="13" t="str">
        <f>_xlfn.XLOOKUP('Customer Information'!$A2136,'Policy Details'!$I$2:$I$5001,'Policy Details'!$A$2:$A$5001)</f>
        <v>POL87581875</v>
      </c>
    </row>
    <row r="2137" spans="1:9">
      <c r="A2137" s="11" t="s">
        <v>2142</v>
      </c>
      <c r="B2137" s="8" t="s">
        <v>7119</v>
      </c>
      <c r="C2137" s="8" t="s">
        <v>9846</v>
      </c>
      <c r="D2137" s="8">
        <v>68</v>
      </c>
      <c r="E2137" s="8" t="str" cm="1">
        <f t="array" ref="E2137">_xlfn.IFS(D2137&lt;18,"Below 18",D2137&lt;=25,"18-25",D2137&lt;=35,"26-35",D2137&lt;=45,"36-45",D2137&lt;=55,"46-55",TRUE,"56+")</f>
        <v>56+</v>
      </c>
      <c r="F2137" s="8" t="s">
        <v>10067</v>
      </c>
      <c r="G2137" s="8" t="s">
        <v>10491</v>
      </c>
      <c r="H2137" s="8" t="s">
        <v>12627</v>
      </c>
      <c r="I2137" s="8" t="str">
        <f>_xlfn.XLOOKUP('Customer Information'!$A2137,'Policy Details'!$I$2:$I$5001,'Policy Details'!$A$2:$A$5001)</f>
        <v>POL60099234</v>
      </c>
    </row>
    <row r="2138" spans="1:9">
      <c r="A2138" s="12" t="s">
        <v>2143</v>
      </c>
      <c r="B2138" s="13" t="s">
        <v>7120</v>
      </c>
      <c r="C2138" s="13" t="s">
        <v>9846</v>
      </c>
      <c r="D2138" s="13">
        <v>24</v>
      </c>
      <c r="E2138" s="13" t="str" cm="1">
        <f t="array" ref="E2138">_xlfn.IFS(D2138&lt;18,"Below 18",D2138&lt;=25,"18-25",D2138&lt;=35,"26-35",D2138&lt;=45,"36-45",D2138&lt;=55,"46-55",TRUE,"56+")</f>
        <v>18-25</v>
      </c>
      <c r="F2138" s="13" t="s">
        <v>10095</v>
      </c>
      <c r="G2138" s="13" t="s">
        <v>10489</v>
      </c>
      <c r="H2138" s="13" t="s">
        <v>12628</v>
      </c>
      <c r="I2138" s="13" t="str">
        <f>_xlfn.XLOOKUP('Customer Information'!$A2138,'Policy Details'!$I$2:$I$5001,'Policy Details'!$A$2:$A$5001)</f>
        <v>POL80996561</v>
      </c>
    </row>
    <row r="2139" spans="1:9">
      <c r="A2139" s="11" t="s">
        <v>2144</v>
      </c>
      <c r="B2139" s="8" t="s">
        <v>7121</v>
      </c>
      <c r="C2139" s="8" t="s">
        <v>9848</v>
      </c>
      <c r="D2139" s="8">
        <v>71</v>
      </c>
      <c r="E2139" s="8" t="str" cm="1">
        <f t="array" ref="E2139">_xlfn.IFS(D2139&lt;18,"Below 18",D2139&lt;=25,"18-25",D2139&lt;=35,"26-35",D2139&lt;=45,"36-45",D2139&lt;=55,"46-55",TRUE,"56+")</f>
        <v>56+</v>
      </c>
      <c r="F2139" s="8" t="s">
        <v>10294</v>
      </c>
      <c r="G2139" s="8" t="s">
        <v>10491</v>
      </c>
      <c r="H2139" s="8" t="s">
        <v>12629</v>
      </c>
      <c r="I2139" s="8" t="str">
        <f>_xlfn.XLOOKUP('Customer Information'!$A2139,'Policy Details'!$I$2:$I$5001,'Policy Details'!$A$2:$A$5001)</f>
        <v>POL06318068</v>
      </c>
    </row>
    <row r="2140" spans="1:9">
      <c r="A2140" s="12" t="s">
        <v>2145</v>
      </c>
      <c r="B2140" s="13" t="s">
        <v>7122</v>
      </c>
      <c r="C2140" s="13" t="s">
        <v>9847</v>
      </c>
      <c r="D2140" s="13">
        <v>77</v>
      </c>
      <c r="E2140" s="13" t="str" cm="1">
        <f t="array" ref="E2140">_xlfn.IFS(D2140&lt;18,"Below 18",D2140&lt;=25,"18-25",D2140&lt;=35,"26-35",D2140&lt;=45,"36-45",D2140&lt;=55,"46-55",TRUE,"56+")</f>
        <v>56+</v>
      </c>
      <c r="F2140" s="13" t="s">
        <v>10400</v>
      </c>
      <c r="G2140" s="13" t="s">
        <v>10488</v>
      </c>
      <c r="H2140" s="13" t="s">
        <v>12630</v>
      </c>
      <c r="I2140" s="13" t="str">
        <f>_xlfn.XLOOKUP('Customer Information'!$A2140,'Policy Details'!$I$2:$I$5001,'Policy Details'!$A$2:$A$5001)</f>
        <v>POL69162371</v>
      </c>
    </row>
    <row r="2141" spans="1:9">
      <c r="A2141" s="11" t="s">
        <v>2146</v>
      </c>
      <c r="B2141" s="8" t="s">
        <v>7123</v>
      </c>
      <c r="C2141" s="8" t="s">
        <v>9846</v>
      </c>
      <c r="D2141" s="8">
        <v>37</v>
      </c>
      <c r="E2141" s="8" t="str" cm="1">
        <f t="array" ref="E2141">_xlfn.IFS(D2141&lt;18,"Below 18",D2141&lt;=25,"18-25",D2141&lt;=35,"26-35",D2141&lt;=45,"36-45",D2141&lt;=55,"46-55",TRUE,"56+")</f>
        <v>36-45</v>
      </c>
      <c r="F2141" s="8" t="s">
        <v>10451</v>
      </c>
      <c r="G2141" s="8" t="s">
        <v>10489</v>
      </c>
      <c r="H2141" s="8" t="s">
        <v>12631</v>
      </c>
      <c r="I2141" s="8" t="e">
        <f>_xlfn.XLOOKUP('Customer Information'!$A2141,'Policy Details'!$I$2:$I$5001,'Policy Details'!$A$2:$A$5001)</f>
        <v>#N/A</v>
      </c>
    </row>
    <row r="2142" spans="1:9">
      <c r="A2142" s="12" t="s">
        <v>2147</v>
      </c>
      <c r="B2142" s="13" t="s">
        <v>7124</v>
      </c>
      <c r="C2142" s="13" t="s">
        <v>9848</v>
      </c>
      <c r="D2142" s="13">
        <v>57</v>
      </c>
      <c r="E2142" s="13" t="str" cm="1">
        <f t="array" ref="E2142">_xlfn.IFS(D2142&lt;18,"Below 18",D2142&lt;=25,"18-25",D2142&lt;=35,"26-35",D2142&lt;=45,"36-45",D2142&lt;=55,"46-55",TRUE,"56+")</f>
        <v>56+</v>
      </c>
      <c r="F2142" s="13" t="s">
        <v>10330</v>
      </c>
      <c r="G2142" s="13" t="s">
        <v>10491</v>
      </c>
      <c r="H2142" s="13" t="s">
        <v>12632</v>
      </c>
      <c r="I2142" s="13" t="str">
        <f>_xlfn.XLOOKUP('Customer Information'!$A2142,'Policy Details'!$I$2:$I$5001,'Policy Details'!$A$2:$A$5001)</f>
        <v>POL38330072</v>
      </c>
    </row>
    <row r="2143" spans="1:9">
      <c r="A2143" s="11" t="s">
        <v>2148</v>
      </c>
      <c r="B2143" s="8" t="s">
        <v>7125</v>
      </c>
      <c r="C2143" s="8" t="s">
        <v>9848</v>
      </c>
      <c r="D2143" s="8">
        <v>76</v>
      </c>
      <c r="E2143" s="8" t="str" cm="1">
        <f t="array" ref="E2143">_xlfn.IFS(D2143&lt;18,"Below 18",D2143&lt;=25,"18-25",D2143&lt;=35,"26-35",D2143&lt;=45,"36-45",D2143&lt;=55,"46-55",TRUE,"56+")</f>
        <v>56+</v>
      </c>
      <c r="F2143" s="8" t="s">
        <v>10445</v>
      </c>
      <c r="G2143" s="8" t="s">
        <v>10488</v>
      </c>
      <c r="H2143" s="8" t="s">
        <v>12633</v>
      </c>
      <c r="I2143" s="8" t="str">
        <f>_xlfn.XLOOKUP('Customer Information'!$A2143,'Policy Details'!$I$2:$I$5001,'Policy Details'!$A$2:$A$5001)</f>
        <v>POL58046238</v>
      </c>
    </row>
    <row r="2144" spans="1:9">
      <c r="A2144" s="12" t="s">
        <v>2149</v>
      </c>
      <c r="B2144" s="13" t="s">
        <v>7126</v>
      </c>
      <c r="C2144" s="13" t="s">
        <v>9848</v>
      </c>
      <c r="D2144" s="13">
        <v>75</v>
      </c>
      <c r="E2144" s="13" t="str" cm="1">
        <f t="array" ref="E2144">_xlfn.IFS(D2144&lt;18,"Below 18",D2144&lt;=25,"18-25",D2144&lt;=35,"26-35",D2144&lt;=45,"36-45",D2144&lt;=55,"46-55",TRUE,"56+")</f>
        <v>56+</v>
      </c>
      <c r="F2144" s="13" t="s">
        <v>9861</v>
      </c>
      <c r="G2144" s="13" t="s">
        <v>10489</v>
      </c>
      <c r="H2144" s="13" t="s">
        <v>12634</v>
      </c>
      <c r="I2144" s="13" t="e">
        <f>_xlfn.XLOOKUP('Customer Information'!$A2144,'Policy Details'!$I$2:$I$5001,'Policy Details'!$A$2:$A$5001)</f>
        <v>#N/A</v>
      </c>
    </row>
    <row r="2145" spans="1:9">
      <c r="A2145" s="11" t="s">
        <v>2150</v>
      </c>
      <c r="B2145" s="8" t="s">
        <v>7127</v>
      </c>
      <c r="C2145" s="8" t="s">
        <v>9848</v>
      </c>
      <c r="D2145" s="8">
        <v>43</v>
      </c>
      <c r="E2145" s="8" t="str" cm="1">
        <f t="array" ref="E2145">_xlfn.IFS(D2145&lt;18,"Below 18",D2145&lt;=25,"18-25",D2145&lt;=35,"26-35",D2145&lt;=45,"36-45",D2145&lt;=55,"46-55",TRUE,"56+")</f>
        <v>36-45</v>
      </c>
      <c r="F2145" s="8" t="s">
        <v>10131</v>
      </c>
      <c r="G2145" s="8" t="s">
        <v>10489</v>
      </c>
      <c r="H2145" s="8" t="s">
        <v>12635</v>
      </c>
      <c r="I2145" s="8" t="str">
        <f>_xlfn.XLOOKUP('Customer Information'!$A2145,'Policy Details'!$I$2:$I$5001,'Policy Details'!$A$2:$A$5001)</f>
        <v>POL80109772</v>
      </c>
    </row>
    <row r="2146" spans="1:9">
      <c r="A2146" s="12" t="s">
        <v>2151</v>
      </c>
      <c r="B2146" s="13" t="s">
        <v>7128</v>
      </c>
      <c r="C2146" s="13" t="s">
        <v>9846</v>
      </c>
      <c r="D2146" s="13">
        <v>44</v>
      </c>
      <c r="E2146" s="13" t="str" cm="1">
        <f t="array" ref="E2146">_xlfn.IFS(D2146&lt;18,"Below 18",D2146&lt;=25,"18-25",D2146&lt;=35,"26-35",D2146&lt;=45,"36-45",D2146&lt;=55,"46-55",TRUE,"56+")</f>
        <v>36-45</v>
      </c>
      <c r="F2146" s="13" t="s">
        <v>10329</v>
      </c>
      <c r="G2146" s="13" t="s">
        <v>10491</v>
      </c>
      <c r="H2146" s="13" t="s">
        <v>12636</v>
      </c>
      <c r="I2146" s="13" t="str">
        <f>_xlfn.XLOOKUP('Customer Information'!$A2146,'Policy Details'!$I$2:$I$5001,'Policy Details'!$A$2:$A$5001)</f>
        <v>POL49414469</v>
      </c>
    </row>
    <row r="2147" spans="1:9">
      <c r="A2147" s="11" t="s">
        <v>2152</v>
      </c>
      <c r="B2147" s="8" t="s">
        <v>7129</v>
      </c>
      <c r="C2147" s="8" t="s">
        <v>9847</v>
      </c>
      <c r="D2147" s="8">
        <v>79</v>
      </c>
      <c r="E2147" s="8" t="str" cm="1">
        <f t="array" ref="E2147">_xlfn.IFS(D2147&lt;18,"Below 18",D2147&lt;=25,"18-25",D2147&lt;=35,"26-35",D2147&lt;=45,"36-45",D2147&lt;=55,"46-55",TRUE,"56+")</f>
        <v>56+</v>
      </c>
      <c r="F2147" s="8" t="s">
        <v>10079</v>
      </c>
      <c r="G2147" s="8" t="s">
        <v>10490</v>
      </c>
      <c r="H2147" s="8" t="s">
        <v>12637</v>
      </c>
      <c r="I2147" s="8" t="str">
        <f>_xlfn.XLOOKUP('Customer Information'!$A2147,'Policy Details'!$I$2:$I$5001,'Policy Details'!$A$2:$A$5001)</f>
        <v>POL22946424</v>
      </c>
    </row>
    <row r="2148" spans="1:9">
      <c r="A2148" s="12" t="s">
        <v>2153</v>
      </c>
      <c r="B2148" s="13" t="s">
        <v>7130</v>
      </c>
      <c r="C2148" s="13" t="s">
        <v>9847</v>
      </c>
      <c r="D2148" s="13">
        <v>44</v>
      </c>
      <c r="E2148" s="13" t="str" cm="1">
        <f t="array" ref="E2148">_xlfn.IFS(D2148&lt;18,"Below 18",D2148&lt;=25,"18-25",D2148&lt;=35,"26-35",D2148&lt;=45,"36-45",D2148&lt;=55,"46-55",TRUE,"56+")</f>
        <v>36-45</v>
      </c>
      <c r="F2148" s="13" t="s">
        <v>9954</v>
      </c>
      <c r="G2148" s="13" t="s">
        <v>10490</v>
      </c>
      <c r="H2148" s="13" t="s">
        <v>12638</v>
      </c>
      <c r="I2148" s="13" t="e">
        <f>_xlfn.XLOOKUP('Customer Information'!$A2148,'Policy Details'!$I$2:$I$5001,'Policy Details'!$A$2:$A$5001)</f>
        <v>#N/A</v>
      </c>
    </row>
    <row r="2149" spans="1:9">
      <c r="A2149" s="11" t="s">
        <v>2154</v>
      </c>
      <c r="B2149" s="8" t="s">
        <v>7131</v>
      </c>
      <c r="C2149" s="8" t="s">
        <v>9848</v>
      </c>
      <c r="D2149" s="8">
        <v>70</v>
      </c>
      <c r="E2149" s="8" t="str" cm="1">
        <f t="array" ref="E2149">_xlfn.IFS(D2149&lt;18,"Below 18",D2149&lt;=25,"18-25",D2149&lt;=35,"26-35",D2149&lt;=45,"36-45",D2149&lt;=55,"46-55",TRUE,"56+")</f>
        <v>56+</v>
      </c>
      <c r="F2149" s="8" t="s">
        <v>10161</v>
      </c>
      <c r="G2149" s="8" t="s">
        <v>10491</v>
      </c>
      <c r="H2149" s="8" t="s">
        <v>12639</v>
      </c>
      <c r="I2149" s="8" t="str">
        <f>_xlfn.XLOOKUP('Customer Information'!$A2149,'Policy Details'!$I$2:$I$5001,'Policy Details'!$A$2:$A$5001)</f>
        <v>POL58468979</v>
      </c>
    </row>
    <row r="2150" spans="1:9">
      <c r="A2150" s="12" t="s">
        <v>2155</v>
      </c>
      <c r="B2150" s="13" t="s">
        <v>7132</v>
      </c>
      <c r="C2150" s="13" t="s">
        <v>9846</v>
      </c>
      <c r="D2150" s="13">
        <v>43</v>
      </c>
      <c r="E2150" s="13" t="str" cm="1">
        <f t="array" ref="E2150">_xlfn.IFS(D2150&lt;18,"Below 18",D2150&lt;=25,"18-25",D2150&lt;=35,"26-35",D2150&lt;=45,"36-45",D2150&lt;=55,"46-55",TRUE,"56+")</f>
        <v>36-45</v>
      </c>
      <c r="F2150" s="13" t="s">
        <v>9902</v>
      </c>
      <c r="G2150" s="13" t="s">
        <v>10488</v>
      </c>
      <c r="H2150" s="13" t="s">
        <v>12640</v>
      </c>
      <c r="I2150" s="13" t="str">
        <f>_xlfn.XLOOKUP('Customer Information'!$A2150,'Policy Details'!$I$2:$I$5001,'Policy Details'!$A$2:$A$5001)</f>
        <v>POL01371032</v>
      </c>
    </row>
    <row r="2151" spans="1:9">
      <c r="A2151" s="11" t="s">
        <v>2156</v>
      </c>
      <c r="B2151" s="8" t="s">
        <v>7133</v>
      </c>
      <c r="C2151" s="8" t="s">
        <v>9846</v>
      </c>
      <c r="D2151" s="8">
        <v>47</v>
      </c>
      <c r="E2151" s="8" t="str" cm="1">
        <f t="array" ref="E2151">_xlfn.IFS(D2151&lt;18,"Below 18",D2151&lt;=25,"18-25",D2151&lt;=35,"26-35",D2151&lt;=45,"36-45",D2151&lt;=55,"46-55",TRUE,"56+")</f>
        <v>46-55</v>
      </c>
      <c r="F2151" s="8" t="s">
        <v>9872</v>
      </c>
      <c r="G2151" s="8" t="s">
        <v>10490</v>
      </c>
      <c r="H2151" s="8" t="s">
        <v>12641</v>
      </c>
      <c r="I2151" s="8" t="e">
        <f>_xlfn.XLOOKUP('Customer Information'!$A2151,'Policy Details'!$I$2:$I$5001,'Policy Details'!$A$2:$A$5001)</f>
        <v>#N/A</v>
      </c>
    </row>
    <row r="2152" spans="1:9">
      <c r="A2152" s="12" t="s">
        <v>2157</v>
      </c>
      <c r="B2152" s="13" t="s">
        <v>7134</v>
      </c>
      <c r="C2152" s="13" t="s">
        <v>9848</v>
      </c>
      <c r="D2152" s="13">
        <v>82</v>
      </c>
      <c r="E2152" s="13" t="str" cm="1">
        <f t="array" ref="E2152">_xlfn.IFS(D2152&lt;18,"Below 18",D2152&lt;=25,"18-25",D2152&lt;=35,"26-35",D2152&lt;=45,"36-45",D2152&lt;=55,"46-55",TRUE,"56+")</f>
        <v>56+</v>
      </c>
      <c r="F2152" s="13" t="s">
        <v>9904</v>
      </c>
      <c r="G2152" s="13" t="s">
        <v>10490</v>
      </c>
      <c r="H2152" s="13" t="s">
        <v>12642</v>
      </c>
      <c r="I2152" s="13" t="str">
        <f>_xlfn.XLOOKUP('Customer Information'!$A2152,'Policy Details'!$I$2:$I$5001,'Policy Details'!$A$2:$A$5001)</f>
        <v>POL60663537</v>
      </c>
    </row>
    <row r="2153" spans="1:9">
      <c r="A2153" s="11" t="s">
        <v>2158</v>
      </c>
      <c r="B2153" s="8" t="s">
        <v>7135</v>
      </c>
      <c r="C2153" s="8" t="s">
        <v>9846</v>
      </c>
      <c r="D2153" s="8">
        <v>74</v>
      </c>
      <c r="E2153" s="8" t="str" cm="1">
        <f t="array" ref="E2153">_xlfn.IFS(D2153&lt;18,"Below 18",D2153&lt;=25,"18-25",D2153&lt;=35,"26-35",D2153&lt;=45,"36-45",D2153&lt;=55,"46-55",TRUE,"56+")</f>
        <v>56+</v>
      </c>
      <c r="F2153" s="8" t="s">
        <v>10476</v>
      </c>
      <c r="G2153" s="8" t="s">
        <v>10488</v>
      </c>
      <c r="H2153" s="8" t="s">
        <v>12643</v>
      </c>
      <c r="I2153" s="8" t="e">
        <f>_xlfn.XLOOKUP('Customer Information'!$A2153,'Policy Details'!$I$2:$I$5001,'Policy Details'!$A$2:$A$5001)</f>
        <v>#N/A</v>
      </c>
    </row>
    <row r="2154" spans="1:9">
      <c r="A2154" s="12" t="s">
        <v>2159</v>
      </c>
      <c r="B2154" s="13" t="s">
        <v>7136</v>
      </c>
      <c r="C2154" s="13" t="s">
        <v>9846</v>
      </c>
      <c r="D2154" s="13">
        <v>77</v>
      </c>
      <c r="E2154" s="13" t="str" cm="1">
        <f t="array" ref="E2154">_xlfn.IFS(D2154&lt;18,"Below 18",D2154&lt;=25,"18-25",D2154&lt;=35,"26-35",D2154&lt;=45,"36-45",D2154&lt;=55,"46-55",TRUE,"56+")</f>
        <v>56+</v>
      </c>
      <c r="F2154" s="13" t="s">
        <v>10169</v>
      </c>
      <c r="G2154" s="13" t="s">
        <v>10491</v>
      </c>
      <c r="H2154" s="13" t="s">
        <v>12644</v>
      </c>
      <c r="I2154" s="13" t="str">
        <f>_xlfn.XLOOKUP('Customer Information'!$A2154,'Policy Details'!$I$2:$I$5001,'Policy Details'!$A$2:$A$5001)</f>
        <v>POL13831480</v>
      </c>
    </row>
    <row r="2155" spans="1:9">
      <c r="A2155" s="11" t="s">
        <v>2160</v>
      </c>
      <c r="B2155" s="8" t="s">
        <v>7137</v>
      </c>
      <c r="C2155" s="8" t="s">
        <v>9848</v>
      </c>
      <c r="D2155" s="8">
        <v>62</v>
      </c>
      <c r="E2155" s="8" t="str" cm="1">
        <f t="array" ref="E2155">_xlfn.IFS(D2155&lt;18,"Below 18",D2155&lt;=25,"18-25",D2155&lt;=35,"26-35",D2155&lt;=45,"36-45",D2155&lt;=55,"46-55",TRUE,"56+")</f>
        <v>56+</v>
      </c>
      <c r="F2155" s="8" t="s">
        <v>10210</v>
      </c>
      <c r="G2155" s="8" t="s">
        <v>10489</v>
      </c>
      <c r="H2155" s="8" t="s">
        <v>12645</v>
      </c>
      <c r="I2155" s="8" t="e">
        <f>_xlfn.XLOOKUP('Customer Information'!$A2155,'Policy Details'!$I$2:$I$5001,'Policy Details'!$A$2:$A$5001)</f>
        <v>#N/A</v>
      </c>
    </row>
    <row r="2156" spans="1:9">
      <c r="A2156" s="12" t="s">
        <v>2161</v>
      </c>
      <c r="B2156" s="13" t="s">
        <v>7138</v>
      </c>
      <c r="C2156" s="13" t="s">
        <v>9847</v>
      </c>
      <c r="D2156" s="13">
        <v>18</v>
      </c>
      <c r="E2156" s="13" t="str" cm="1">
        <f t="array" ref="E2156">_xlfn.IFS(D2156&lt;18,"Below 18",D2156&lt;=25,"18-25",D2156&lt;=35,"26-35",D2156&lt;=45,"36-45",D2156&lt;=55,"46-55",TRUE,"56+")</f>
        <v>18-25</v>
      </c>
      <c r="F2156" s="13" t="s">
        <v>10399</v>
      </c>
      <c r="G2156" s="13" t="s">
        <v>10489</v>
      </c>
      <c r="H2156" s="13" t="s">
        <v>12646</v>
      </c>
      <c r="I2156" s="13" t="str">
        <f>_xlfn.XLOOKUP('Customer Information'!$A2156,'Policy Details'!$I$2:$I$5001,'Policy Details'!$A$2:$A$5001)</f>
        <v>POL92222297</v>
      </c>
    </row>
    <row r="2157" spans="1:9">
      <c r="A2157" s="11" t="s">
        <v>2162</v>
      </c>
      <c r="B2157" s="8" t="s">
        <v>7139</v>
      </c>
      <c r="C2157" s="8" t="s">
        <v>9846</v>
      </c>
      <c r="D2157" s="8">
        <v>53</v>
      </c>
      <c r="E2157" s="8" t="str" cm="1">
        <f t="array" ref="E2157">_xlfn.IFS(D2157&lt;18,"Below 18",D2157&lt;=25,"18-25",D2157&lt;=35,"26-35",D2157&lt;=45,"36-45",D2157&lt;=55,"46-55",TRUE,"56+")</f>
        <v>46-55</v>
      </c>
      <c r="F2157" s="8" t="s">
        <v>10318</v>
      </c>
      <c r="G2157" s="8" t="s">
        <v>10490</v>
      </c>
      <c r="H2157" s="8" t="s">
        <v>12647</v>
      </c>
      <c r="I2157" s="8" t="str">
        <f>_xlfn.XLOOKUP('Customer Information'!$A2157,'Policy Details'!$I$2:$I$5001,'Policy Details'!$A$2:$A$5001)</f>
        <v>POL33923599</v>
      </c>
    </row>
    <row r="2158" spans="1:9">
      <c r="A2158" s="12" t="s">
        <v>2163</v>
      </c>
      <c r="B2158" s="13" t="s">
        <v>7140</v>
      </c>
      <c r="C2158" s="13" t="s">
        <v>9848</v>
      </c>
      <c r="D2158" s="13">
        <v>30</v>
      </c>
      <c r="E2158" s="13" t="str" cm="1">
        <f t="array" ref="E2158">_xlfn.IFS(D2158&lt;18,"Below 18",D2158&lt;=25,"18-25",D2158&lt;=35,"26-35",D2158&lt;=45,"36-45",D2158&lt;=55,"46-55",TRUE,"56+")</f>
        <v>26-35</v>
      </c>
      <c r="F2158" s="13" t="s">
        <v>9859</v>
      </c>
      <c r="G2158" s="13" t="s">
        <v>10491</v>
      </c>
      <c r="H2158" s="13" t="s">
        <v>12648</v>
      </c>
      <c r="I2158" s="13" t="e">
        <f>_xlfn.XLOOKUP('Customer Information'!$A2158,'Policy Details'!$I$2:$I$5001,'Policy Details'!$A$2:$A$5001)</f>
        <v>#N/A</v>
      </c>
    </row>
    <row r="2159" spans="1:9">
      <c r="A2159" s="11" t="s">
        <v>2164</v>
      </c>
      <c r="B2159" s="8" t="s">
        <v>7141</v>
      </c>
      <c r="C2159" s="8" t="s">
        <v>9846</v>
      </c>
      <c r="D2159" s="8">
        <v>80</v>
      </c>
      <c r="E2159" s="8" t="str" cm="1">
        <f t="array" ref="E2159">_xlfn.IFS(D2159&lt;18,"Below 18",D2159&lt;=25,"18-25",D2159&lt;=35,"26-35",D2159&lt;=45,"36-45",D2159&lt;=55,"46-55",TRUE,"56+")</f>
        <v>56+</v>
      </c>
      <c r="F2159" s="8" t="s">
        <v>10470</v>
      </c>
      <c r="G2159" s="8" t="s">
        <v>10490</v>
      </c>
      <c r="H2159" s="8" t="s">
        <v>12649</v>
      </c>
      <c r="I2159" s="8" t="e">
        <f>_xlfn.XLOOKUP('Customer Information'!$A2159,'Policy Details'!$I$2:$I$5001,'Policy Details'!$A$2:$A$5001)</f>
        <v>#N/A</v>
      </c>
    </row>
    <row r="2160" spans="1:9">
      <c r="A2160" s="12" t="s">
        <v>2165</v>
      </c>
      <c r="B2160" s="13" t="s">
        <v>7142</v>
      </c>
      <c r="C2160" s="13" t="s">
        <v>9847</v>
      </c>
      <c r="D2160" s="13">
        <v>54</v>
      </c>
      <c r="E2160" s="13" t="str" cm="1">
        <f t="array" ref="E2160">_xlfn.IFS(D2160&lt;18,"Below 18",D2160&lt;=25,"18-25",D2160&lt;=35,"26-35",D2160&lt;=45,"36-45",D2160&lt;=55,"46-55",TRUE,"56+")</f>
        <v>46-55</v>
      </c>
      <c r="F2160" s="13" t="s">
        <v>10052</v>
      </c>
      <c r="G2160" s="13" t="s">
        <v>10490</v>
      </c>
      <c r="H2160" s="13" t="s">
        <v>12650</v>
      </c>
      <c r="I2160" s="13" t="str">
        <f>_xlfn.XLOOKUP('Customer Information'!$A2160,'Policy Details'!$I$2:$I$5001,'Policy Details'!$A$2:$A$5001)</f>
        <v>POL82409345</v>
      </c>
    </row>
    <row r="2161" spans="1:9">
      <c r="A2161" s="11" t="s">
        <v>2166</v>
      </c>
      <c r="B2161" s="8" t="s">
        <v>7143</v>
      </c>
      <c r="C2161" s="8" t="s">
        <v>9848</v>
      </c>
      <c r="D2161" s="8">
        <v>35</v>
      </c>
      <c r="E2161" s="8" t="str" cm="1">
        <f t="array" ref="E2161">_xlfn.IFS(D2161&lt;18,"Below 18",D2161&lt;=25,"18-25",D2161&lt;=35,"26-35",D2161&lt;=45,"36-45",D2161&lt;=55,"46-55",TRUE,"56+")</f>
        <v>26-35</v>
      </c>
      <c r="F2161" s="8" t="s">
        <v>10110</v>
      </c>
      <c r="G2161" s="8" t="s">
        <v>10490</v>
      </c>
      <c r="H2161" s="8" t="s">
        <v>12651</v>
      </c>
      <c r="I2161" s="8" t="str">
        <f>_xlfn.XLOOKUP('Customer Information'!$A2161,'Policy Details'!$I$2:$I$5001,'Policy Details'!$A$2:$A$5001)</f>
        <v>POL37350059</v>
      </c>
    </row>
    <row r="2162" spans="1:9">
      <c r="A2162" s="12" t="s">
        <v>2167</v>
      </c>
      <c r="B2162" s="13" t="s">
        <v>7144</v>
      </c>
      <c r="C2162" s="13" t="s">
        <v>9847</v>
      </c>
      <c r="D2162" s="13">
        <v>36</v>
      </c>
      <c r="E2162" s="13" t="str" cm="1">
        <f t="array" ref="E2162">_xlfn.IFS(D2162&lt;18,"Below 18",D2162&lt;=25,"18-25",D2162&lt;=35,"26-35",D2162&lt;=45,"36-45",D2162&lt;=55,"46-55",TRUE,"56+")</f>
        <v>36-45</v>
      </c>
      <c r="F2162" s="13" t="s">
        <v>10330</v>
      </c>
      <c r="G2162" s="13" t="s">
        <v>10490</v>
      </c>
      <c r="H2162" s="13" t="s">
        <v>12652</v>
      </c>
      <c r="I2162" s="13" t="str">
        <f>_xlfn.XLOOKUP('Customer Information'!$A2162,'Policy Details'!$I$2:$I$5001,'Policy Details'!$A$2:$A$5001)</f>
        <v>POL92140300</v>
      </c>
    </row>
    <row r="2163" spans="1:9">
      <c r="A2163" s="11" t="s">
        <v>2168</v>
      </c>
      <c r="B2163" s="8" t="s">
        <v>7145</v>
      </c>
      <c r="C2163" s="8" t="s">
        <v>9846</v>
      </c>
      <c r="D2163" s="8">
        <v>32</v>
      </c>
      <c r="E2163" s="8" t="str" cm="1">
        <f t="array" ref="E2163">_xlfn.IFS(D2163&lt;18,"Below 18",D2163&lt;=25,"18-25",D2163&lt;=35,"26-35",D2163&lt;=45,"36-45",D2163&lt;=55,"46-55",TRUE,"56+")</f>
        <v>26-35</v>
      </c>
      <c r="F2163" s="8" t="s">
        <v>10084</v>
      </c>
      <c r="G2163" s="8" t="s">
        <v>10488</v>
      </c>
      <c r="H2163" s="8" t="s">
        <v>12653</v>
      </c>
      <c r="I2163" s="8" t="str">
        <f>_xlfn.XLOOKUP('Customer Information'!$A2163,'Policy Details'!$I$2:$I$5001,'Policy Details'!$A$2:$A$5001)</f>
        <v>POL65038532</v>
      </c>
    </row>
    <row r="2164" spans="1:9">
      <c r="A2164" s="12" t="s">
        <v>2169</v>
      </c>
      <c r="B2164" s="13" t="s">
        <v>7146</v>
      </c>
      <c r="C2164" s="13" t="s">
        <v>9847</v>
      </c>
      <c r="D2164" s="13">
        <v>32</v>
      </c>
      <c r="E2164" s="13" t="str" cm="1">
        <f t="array" ref="E2164">_xlfn.IFS(D2164&lt;18,"Below 18",D2164&lt;=25,"18-25",D2164&lt;=35,"26-35",D2164&lt;=45,"36-45",D2164&lt;=55,"46-55",TRUE,"56+")</f>
        <v>26-35</v>
      </c>
      <c r="F2164" s="13" t="s">
        <v>10427</v>
      </c>
      <c r="G2164" s="13" t="s">
        <v>10488</v>
      </c>
      <c r="H2164" s="13" t="s">
        <v>12654</v>
      </c>
      <c r="I2164" s="13" t="e">
        <f>_xlfn.XLOOKUP('Customer Information'!$A2164,'Policy Details'!$I$2:$I$5001,'Policy Details'!$A$2:$A$5001)</f>
        <v>#N/A</v>
      </c>
    </row>
    <row r="2165" spans="1:9">
      <c r="A2165" s="11" t="s">
        <v>2170</v>
      </c>
      <c r="B2165" s="8" t="s">
        <v>7147</v>
      </c>
      <c r="C2165" s="8" t="s">
        <v>9847</v>
      </c>
      <c r="D2165" s="8">
        <v>25</v>
      </c>
      <c r="E2165" s="8" t="str" cm="1">
        <f t="array" ref="E2165">_xlfn.IFS(D2165&lt;18,"Below 18",D2165&lt;=25,"18-25",D2165&lt;=35,"26-35",D2165&lt;=45,"36-45",D2165&lt;=55,"46-55",TRUE,"56+")</f>
        <v>18-25</v>
      </c>
      <c r="F2165" s="8" t="s">
        <v>9969</v>
      </c>
      <c r="G2165" s="8" t="s">
        <v>10490</v>
      </c>
      <c r="H2165" s="8" t="s">
        <v>12655</v>
      </c>
      <c r="I2165" s="8" t="str">
        <f>_xlfn.XLOOKUP('Customer Information'!$A2165,'Policy Details'!$I$2:$I$5001,'Policy Details'!$A$2:$A$5001)</f>
        <v>POL12964771</v>
      </c>
    </row>
    <row r="2166" spans="1:9">
      <c r="A2166" s="12" t="s">
        <v>2171</v>
      </c>
      <c r="B2166" s="13" t="s">
        <v>7148</v>
      </c>
      <c r="C2166" s="13" t="s">
        <v>9847</v>
      </c>
      <c r="D2166" s="13">
        <v>71</v>
      </c>
      <c r="E2166" s="13" t="str" cm="1">
        <f t="array" ref="E2166">_xlfn.IFS(D2166&lt;18,"Below 18",D2166&lt;=25,"18-25",D2166&lt;=35,"26-35",D2166&lt;=45,"36-45",D2166&lt;=55,"46-55",TRUE,"56+")</f>
        <v>56+</v>
      </c>
      <c r="F2166" s="13" t="s">
        <v>10466</v>
      </c>
      <c r="G2166" s="13" t="s">
        <v>10490</v>
      </c>
      <c r="H2166" s="13" t="s">
        <v>12656</v>
      </c>
      <c r="I2166" s="13" t="e">
        <f>_xlfn.XLOOKUP('Customer Information'!$A2166,'Policy Details'!$I$2:$I$5001,'Policy Details'!$A$2:$A$5001)</f>
        <v>#N/A</v>
      </c>
    </row>
    <row r="2167" spans="1:9">
      <c r="A2167" s="11" t="s">
        <v>2172</v>
      </c>
      <c r="B2167" s="8" t="s">
        <v>7149</v>
      </c>
      <c r="C2167" s="8" t="s">
        <v>9848</v>
      </c>
      <c r="D2167" s="8">
        <v>37</v>
      </c>
      <c r="E2167" s="8" t="str" cm="1">
        <f t="array" ref="E2167">_xlfn.IFS(D2167&lt;18,"Below 18",D2167&lt;=25,"18-25",D2167&lt;=35,"26-35",D2167&lt;=45,"36-45",D2167&lt;=55,"46-55",TRUE,"56+")</f>
        <v>36-45</v>
      </c>
      <c r="F2167" s="8" t="s">
        <v>10442</v>
      </c>
      <c r="G2167" s="8" t="s">
        <v>10490</v>
      </c>
      <c r="H2167" s="8" t="s">
        <v>12657</v>
      </c>
      <c r="I2167" s="8" t="str">
        <f>_xlfn.XLOOKUP('Customer Information'!$A2167,'Policy Details'!$I$2:$I$5001,'Policy Details'!$A$2:$A$5001)</f>
        <v>POL63437599</v>
      </c>
    </row>
    <row r="2168" spans="1:9">
      <c r="A2168" s="12" t="s">
        <v>2173</v>
      </c>
      <c r="B2168" s="13" t="s">
        <v>7150</v>
      </c>
      <c r="C2168" s="13" t="s">
        <v>9848</v>
      </c>
      <c r="D2168" s="13">
        <v>63</v>
      </c>
      <c r="E2168" s="13" t="str" cm="1">
        <f t="array" ref="E2168">_xlfn.IFS(D2168&lt;18,"Below 18",D2168&lt;=25,"18-25",D2168&lt;=35,"26-35",D2168&lt;=45,"36-45",D2168&lt;=55,"46-55",TRUE,"56+")</f>
        <v>56+</v>
      </c>
      <c r="F2168" s="13" t="s">
        <v>10477</v>
      </c>
      <c r="G2168" s="13" t="s">
        <v>10489</v>
      </c>
      <c r="H2168" s="13" t="s">
        <v>12658</v>
      </c>
      <c r="I2168" s="13" t="str">
        <f>_xlfn.XLOOKUP('Customer Information'!$A2168,'Policy Details'!$I$2:$I$5001,'Policy Details'!$A$2:$A$5001)</f>
        <v>POL19957770</v>
      </c>
    </row>
    <row r="2169" spans="1:9">
      <c r="A2169" s="11" t="s">
        <v>2174</v>
      </c>
      <c r="B2169" s="8" t="s">
        <v>7151</v>
      </c>
      <c r="C2169" s="8" t="s">
        <v>9847</v>
      </c>
      <c r="D2169" s="8">
        <v>54</v>
      </c>
      <c r="E2169" s="8" t="str" cm="1">
        <f t="array" ref="E2169">_xlfn.IFS(D2169&lt;18,"Below 18",D2169&lt;=25,"18-25",D2169&lt;=35,"26-35",D2169&lt;=45,"36-45",D2169&lt;=55,"46-55",TRUE,"56+")</f>
        <v>46-55</v>
      </c>
      <c r="F2169" s="8" t="s">
        <v>9896</v>
      </c>
      <c r="G2169" s="8" t="s">
        <v>10491</v>
      </c>
      <c r="H2169" s="8" t="s">
        <v>12659</v>
      </c>
      <c r="I2169" s="8" t="str">
        <f>_xlfn.XLOOKUP('Customer Information'!$A2169,'Policy Details'!$I$2:$I$5001,'Policy Details'!$A$2:$A$5001)</f>
        <v>POL38653037</v>
      </c>
    </row>
    <row r="2170" spans="1:9">
      <c r="A2170" s="12" t="s">
        <v>2175</v>
      </c>
      <c r="B2170" s="13" t="s">
        <v>7152</v>
      </c>
      <c r="C2170" s="13" t="s">
        <v>9847</v>
      </c>
      <c r="D2170" s="13">
        <v>24</v>
      </c>
      <c r="E2170" s="13" t="str" cm="1">
        <f t="array" ref="E2170">_xlfn.IFS(D2170&lt;18,"Below 18",D2170&lt;=25,"18-25",D2170&lt;=35,"26-35",D2170&lt;=45,"36-45",D2170&lt;=55,"46-55",TRUE,"56+")</f>
        <v>18-25</v>
      </c>
      <c r="F2170" s="13" t="s">
        <v>10115</v>
      </c>
      <c r="G2170" s="13" t="s">
        <v>10491</v>
      </c>
      <c r="H2170" s="13" t="s">
        <v>12660</v>
      </c>
      <c r="I2170" s="13" t="str">
        <f>_xlfn.XLOOKUP('Customer Information'!$A2170,'Policy Details'!$I$2:$I$5001,'Policy Details'!$A$2:$A$5001)</f>
        <v>POL65281628</v>
      </c>
    </row>
    <row r="2171" spans="1:9">
      <c r="A2171" s="11" t="s">
        <v>2176</v>
      </c>
      <c r="B2171" s="8" t="s">
        <v>7033</v>
      </c>
      <c r="C2171" s="8" t="s">
        <v>9846</v>
      </c>
      <c r="D2171" s="8">
        <v>23</v>
      </c>
      <c r="E2171" s="8" t="str" cm="1">
        <f t="array" ref="E2171">_xlfn.IFS(D2171&lt;18,"Below 18",D2171&lt;=25,"18-25",D2171&lt;=35,"26-35",D2171&lt;=45,"36-45",D2171&lt;=55,"46-55",TRUE,"56+")</f>
        <v>18-25</v>
      </c>
      <c r="F2171" s="8" t="s">
        <v>10092</v>
      </c>
      <c r="G2171" s="8" t="s">
        <v>10491</v>
      </c>
      <c r="H2171" s="8" t="s">
        <v>12661</v>
      </c>
      <c r="I2171" s="8" t="e">
        <f>_xlfn.XLOOKUP('Customer Information'!$A2171,'Policy Details'!$I$2:$I$5001,'Policy Details'!$A$2:$A$5001)</f>
        <v>#N/A</v>
      </c>
    </row>
    <row r="2172" spans="1:9">
      <c r="A2172" s="12" t="s">
        <v>2177</v>
      </c>
      <c r="B2172" s="13" t="s">
        <v>7153</v>
      </c>
      <c r="C2172" s="13" t="s">
        <v>9847</v>
      </c>
      <c r="D2172" s="13">
        <v>39</v>
      </c>
      <c r="E2172" s="13" t="str" cm="1">
        <f t="array" ref="E2172">_xlfn.IFS(D2172&lt;18,"Below 18",D2172&lt;=25,"18-25",D2172&lt;=35,"26-35",D2172&lt;=45,"36-45",D2172&lt;=55,"46-55",TRUE,"56+")</f>
        <v>36-45</v>
      </c>
      <c r="F2172" s="13" t="s">
        <v>10259</v>
      </c>
      <c r="G2172" s="13" t="s">
        <v>10489</v>
      </c>
      <c r="H2172" s="13" t="s">
        <v>12662</v>
      </c>
      <c r="I2172" s="13" t="str">
        <f>_xlfn.XLOOKUP('Customer Information'!$A2172,'Policy Details'!$I$2:$I$5001,'Policy Details'!$A$2:$A$5001)</f>
        <v>POL24132405</v>
      </c>
    </row>
    <row r="2173" spans="1:9">
      <c r="A2173" s="11" t="s">
        <v>2178</v>
      </c>
      <c r="B2173" s="8" t="s">
        <v>7154</v>
      </c>
      <c r="C2173" s="8" t="s">
        <v>9848</v>
      </c>
      <c r="D2173" s="8">
        <v>27</v>
      </c>
      <c r="E2173" s="8" t="str" cm="1">
        <f t="array" ref="E2173">_xlfn.IFS(D2173&lt;18,"Below 18",D2173&lt;=25,"18-25",D2173&lt;=35,"26-35",D2173&lt;=45,"36-45",D2173&lt;=55,"46-55",TRUE,"56+")</f>
        <v>26-35</v>
      </c>
      <c r="F2173" s="8" t="s">
        <v>9864</v>
      </c>
      <c r="G2173" s="8" t="s">
        <v>10488</v>
      </c>
      <c r="H2173" s="8" t="s">
        <v>12663</v>
      </c>
      <c r="I2173" s="8" t="e">
        <f>_xlfn.XLOOKUP('Customer Information'!$A2173,'Policy Details'!$I$2:$I$5001,'Policy Details'!$A$2:$A$5001)</f>
        <v>#N/A</v>
      </c>
    </row>
    <row r="2174" spans="1:9">
      <c r="A2174" s="12" t="s">
        <v>2179</v>
      </c>
      <c r="B2174" s="13" t="s">
        <v>7155</v>
      </c>
      <c r="C2174" s="13" t="s">
        <v>9846</v>
      </c>
      <c r="D2174" s="13">
        <v>34</v>
      </c>
      <c r="E2174" s="13" t="str" cm="1">
        <f t="array" ref="E2174">_xlfn.IFS(D2174&lt;18,"Below 18",D2174&lt;=25,"18-25",D2174&lt;=35,"26-35",D2174&lt;=45,"36-45",D2174&lt;=55,"46-55",TRUE,"56+")</f>
        <v>26-35</v>
      </c>
      <c r="F2174" s="13" t="s">
        <v>10093</v>
      </c>
      <c r="G2174" s="13" t="s">
        <v>10490</v>
      </c>
      <c r="H2174" s="13" t="s">
        <v>12664</v>
      </c>
      <c r="I2174" s="13" t="e">
        <f>_xlfn.XLOOKUP('Customer Information'!$A2174,'Policy Details'!$I$2:$I$5001,'Policy Details'!$A$2:$A$5001)</f>
        <v>#N/A</v>
      </c>
    </row>
    <row r="2175" spans="1:9">
      <c r="A2175" s="11" t="s">
        <v>2180</v>
      </c>
      <c r="B2175" s="8" t="s">
        <v>7156</v>
      </c>
      <c r="C2175" s="8" t="s">
        <v>9848</v>
      </c>
      <c r="D2175" s="8">
        <v>66</v>
      </c>
      <c r="E2175" s="8" t="str" cm="1">
        <f t="array" ref="E2175">_xlfn.IFS(D2175&lt;18,"Below 18",D2175&lt;=25,"18-25",D2175&lt;=35,"26-35",D2175&lt;=45,"36-45",D2175&lt;=55,"46-55",TRUE,"56+")</f>
        <v>56+</v>
      </c>
      <c r="F2175" s="8" t="s">
        <v>10030</v>
      </c>
      <c r="G2175" s="8" t="s">
        <v>10491</v>
      </c>
      <c r="H2175" s="8" t="s">
        <v>12665</v>
      </c>
      <c r="I2175" s="8" t="str">
        <f>_xlfn.XLOOKUP('Customer Information'!$A2175,'Policy Details'!$I$2:$I$5001,'Policy Details'!$A$2:$A$5001)</f>
        <v>POL25023935</v>
      </c>
    </row>
    <row r="2176" spans="1:9">
      <c r="A2176" s="12" t="s">
        <v>2181</v>
      </c>
      <c r="B2176" s="13" t="s">
        <v>7157</v>
      </c>
      <c r="C2176" s="13" t="s">
        <v>9848</v>
      </c>
      <c r="D2176" s="13">
        <v>41</v>
      </c>
      <c r="E2176" s="13" t="str" cm="1">
        <f t="array" ref="E2176">_xlfn.IFS(D2176&lt;18,"Below 18",D2176&lt;=25,"18-25",D2176&lt;=35,"26-35",D2176&lt;=45,"36-45",D2176&lt;=55,"46-55",TRUE,"56+")</f>
        <v>36-45</v>
      </c>
      <c r="F2176" s="13" t="s">
        <v>9929</v>
      </c>
      <c r="G2176" s="13" t="s">
        <v>10490</v>
      </c>
      <c r="H2176" s="13" t="s">
        <v>12666</v>
      </c>
      <c r="I2176" s="13" t="str">
        <f>_xlfn.XLOOKUP('Customer Information'!$A2176,'Policy Details'!$I$2:$I$5001,'Policy Details'!$A$2:$A$5001)</f>
        <v>POL85323496</v>
      </c>
    </row>
    <row r="2177" spans="1:9">
      <c r="A2177" s="11" t="s">
        <v>2182</v>
      </c>
      <c r="B2177" s="8" t="s">
        <v>7158</v>
      </c>
      <c r="C2177" s="8" t="s">
        <v>9846</v>
      </c>
      <c r="D2177" s="8">
        <v>47</v>
      </c>
      <c r="E2177" s="8" t="str" cm="1">
        <f t="array" ref="E2177">_xlfn.IFS(D2177&lt;18,"Below 18",D2177&lt;=25,"18-25",D2177&lt;=35,"26-35",D2177&lt;=45,"36-45",D2177&lt;=55,"46-55",TRUE,"56+")</f>
        <v>46-55</v>
      </c>
      <c r="F2177" s="8" t="s">
        <v>9972</v>
      </c>
      <c r="G2177" s="8" t="s">
        <v>10489</v>
      </c>
      <c r="H2177" s="8" t="s">
        <v>12667</v>
      </c>
      <c r="I2177" s="8" t="str">
        <f>_xlfn.XLOOKUP('Customer Information'!$A2177,'Policy Details'!$I$2:$I$5001,'Policy Details'!$A$2:$A$5001)</f>
        <v>POL83266915</v>
      </c>
    </row>
    <row r="2178" spans="1:9">
      <c r="A2178" s="12" t="s">
        <v>2183</v>
      </c>
      <c r="B2178" s="13" t="s">
        <v>7159</v>
      </c>
      <c r="C2178" s="13" t="s">
        <v>9848</v>
      </c>
      <c r="D2178" s="13">
        <v>23</v>
      </c>
      <c r="E2178" s="13" t="str" cm="1">
        <f t="array" ref="E2178">_xlfn.IFS(D2178&lt;18,"Below 18",D2178&lt;=25,"18-25",D2178&lt;=35,"26-35",D2178&lt;=45,"36-45",D2178&lt;=55,"46-55",TRUE,"56+")</f>
        <v>18-25</v>
      </c>
      <c r="F2178" s="13" t="s">
        <v>10136</v>
      </c>
      <c r="G2178" s="13" t="s">
        <v>10490</v>
      </c>
      <c r="H2178" s="13" t="s">
        <v>12668</v>
      </c>
      <c r="I2178" s="13" t="str">
        <f>_xlfn.XLOOKUP('Customer Information'!$A2178,'Policy Details'!$I$2:$I$5001,'Policy Details'!$A$2:$A$5001)</f>
        <v>POL34844451</v>
      </c>
    </row>
    <row r="2179" spans="1:9">
      <c r="A2179" s="11" t="s">
        <v>2184</v>
      </c>
      <c r="B2179" s="8" t="s">
        <v>7160</v>
      </c>
      <c r="C2179" s="8" t="s">
        <v>9847</v>
      </c>
      <c r="D2179" s="8">
        <v>71</v>
      </c>
      <c r="E2179" s="8" t="str" cm="1">
        <f t="array" ref="E2179">_xlfn.IFS(D2179&lt;18,"Below 18",D2179&lt;=25,"18-25",D2179&lt;=35,"26-35",D2179&lt;=45,"36-45",D2179&lt;=55,"46-55",TRUE,"56+")</f>
        <v>56+</v>
      </c>
      <c r="F2179" s="8" t="s">
        <v>10392</v>
      </c>
      <c r="G2179" s="8" t="s">
        <v>10489</v>
      </c>
      <c r="H2179" s="8" t="s">
        <v>12669</v>
      </c>
      <c r="I2179" s="8" t="str">
        <f>_xlfn.XLOOKUP('Customer Information'!$A2179,'Policy Details'!$I$2:$I$5001,'Policy Details'!$A$2:$A$5001)</f>
        <v>POL50354765</v>
      </c>
    </row>
    <row r="2180" spans="1:9">
      <c r="A2180" s="12" t="s">
        <v>2185</v>
      </c>
      <c r="B2180" s="13" t="s">
        <v>7161</v>
      </c>
      <c r="C2180" s="13" t="s">
        <v>9848</v>
      </c>
      <c r="D2180" s="13">
        <v>67</v>
      </c>
      <c r="E2180" s="13" t="str" cm="1">
        <f t="array" ref="E2180">_xlfn.IFS(D2180&lt;18,"Below 18",D2180&lt;=25,"18-25",D2180&lt;=35,"26-35",D2180&lt;=45,"36-45",D2180&lt;=55,"46-55",TRUE,"56+")</f>
        <v>56+</v>
      </c>
      <c r="F2180" s="13" t="s">
        <v>10281</v>
      </c>
      <c r="G2180" s="13" t="s">
        <v>10489</v>
      </c>
      <c r="H2180" s="13" t="s">
        <v>12670</v>
      </c>
      <c r="I2180" s="13" t="e">
        <f>_xlfn.XLOOKUP('Customer Information'!$A2180,'Policy Details'!$I$2:$I$5001,'Policy Details'!$A$2:$A$5001)</f>
        <v>#N/A</v>
      </c>
    </row>
    <row r="2181" spans="1:9">
      <c r="A2181" s="11" t="s">
        <v>2186</v>
      </c>
      <c r="B2181" s="8" t="s">
        <v>7162</v>
      </c>
      <c r="C2181" s="8" t="s">
        <v>9846</v>
      </c>
      <c r="D2181" s="8">
        <v>25</v>
      </c>
      <c r="E2181" s="8" t="str" cm="1">
        <f t="array" ref="E2181">_xlfn.IFS(D2181&lt;18,"Below 18",D2181&lt;=25,"18-25",D2181&lt;=35,"26-35",D2181&lt;=45,"36-45",D2181&lt;=55,"46-55",TRUE,"56+")</f>
        <v>18-25</v>
      </c>
      <c r="F2181" s="8" t="s">
        <v>10347</v>
      </c>
      <c r="G2181" s="8" t="s">
        <v>10489</v>
      </c>
      <c r="H2181" s="8" t="s">
        <v>12671</v>
      </c>
      <c r="I2181" s="8" t="str">
        <f>_xlfn.XLOOKUP('Customer Information'!$A2181,'Policy Details'!$I$2:$I$5001,'Policy Details'!$A$2:$A$5001)</f>
        <v>POL38734487</v>
      </c>
    </row>
    <row r="2182" spans="1:9">
      <c r="A2182" s="12" t="s">
        <v>2187</v>
      </c>
      <c r="B2182" s="13" t="s">
        <v>7163</v>
      </c>
      <c r="C2182" s="13" t="s">
        <v>9847</v>
      </c>
      <c r="D2182" s="13">
        <v>53</v>
      </c>
      <c r="E2182" s="13" t="str" cm="1">
        <f t="array" ref="E2182">_xlfn.IFS(D2182&lt;18,"Below 18",D2182&lt;=25,"18-25",D2182&lt;=35,"26-35",D2182&lt;=45,"36-45",D2182&lt;=55,"46-55",TRUE,"56+")</f>
        <v>46-55</v>
      </c>
      <c r="F2182" s="13" t="s">
        <v>10478</v>
      </c>
      <c r="G2182" s="13" t="s">
        <v>10490</v>
      </c>
      <c r="H2182" s="13" t="s">
        <v>12672</v>
      </c>
      <c r="I2182" s="13" t="str">
        <f>_xlfn.XLOOKUP('Customer Information'!$A2182,'Policy Details'!$I$2:$I$5001,'Policy Details'!$A$2:$A$5001)</f>
        <v>POL31689204</v>
      </c>
    </row>
    <row r="2183" spans="1:9">
      <c r="A2183" s="11" t="s">
        <v>2188</v>
      </c>
      <c r="B2183" s="8" t="s">
        <v>7164</v>
      </c>
      <c r="C2183" s="8" t="s">
        <v>9848</v>
      </c>
      <c r="D2183" s="8">
        <v>48</v>
      </c>
      <c r="E2183" s="8" t="str" cm="1">
        <f t="array" ref="E2183">_xlfn.IFS(D2183&lt;18,"Below 18",D2183&lt;=25,"18-25",D2183&lt;=35,"26-35",D2183&lt;=45,"36-45",D2183&lt;=55,"46-55",TRUE,"56+")</f>
        <v>46-55</v>
      </c>
      <c r="F2183" s="8" t="s">
        <v>10479</v>
      </c>
      <c r="G2183" s="8" t="s">
        <v>10488</v>
      </c>
      <c r="H2183" s="8" t="s">
        <v>12673</v>
      </c>
      <c r="I2183" s="8" t="e">
        <f>_xlfn.XLOOKUP('Customer Information'!$A2183,'Policy Details'!$I$2:$I$5001,'Policy Details'!$A$2:$A$5001)</f>
        <v>#N/A</v>
      </c>
    </row>
    <row r="2184" spans="1:9">
      <c r="A2184" s="12" t="s">
        <v>2189</v>
      </c>
      <c r="B2184" s="13" t="s">
        <v>7165</v>
      </c>
      <c r="C2184" s="13" t="s">
        <v>9846</v>
      </c>
      <c r="D2184" s="13">
        <v>58</v>
      </c>
      <c r="E2184" s="13" t="str" cm="1">
        <f t="array" ref="E2184">_xlfn.IFS(D2184&lt;18,"Below 18",D2184&lt;=25,"18-25",D2184&lt;=35,"26-35",D2184&lt;=45,"36-45",D2184&lt;=55,"46-55",TRUE,"56+")</f>
        <v>56+</v>
      </c>
      <c r="F2184" s="13" t="s">
        <v>9977</v>
      </c>
      <c r="G2184" s="13" t="s">
        <v>10488</v>
      </c>
      <c r="H2184" s="13" t="s">
        <v>12674</v>
      </c>
      <c r="I2184" s="13" t="str">
        <f>_xlfn.XLOOKUP('Customer Information'!$A2184,'Policy Details'!$I$2:$I$5001,'Policy Details'!$A$2:$A$5001)</f>
        <v>POL15259304</v>
      </c>
    </row>
    <row r="2185" spans="1:9">
      <c r="A2185" s="11" t="s">
        <v>2190</v>
      </c>
      <c r="B2185" s="8" t="s">
        <v>7166</v>
      </c>
      <c r="C2185" s="8" t="s">
        <v>9847</v>
      </c>
      <c r="D2185" s="8">
        <v>28</v>
      </c>
      <c r="E2185" s="8" t="str" cm="1">
        <f t="array" ref="E2185">_xlfn.IFS(D2185&lt;18,"Below 18",D2185&lt;=25,"18-25",D2185&lt;=35,"26-35",D2185&lt;=45,"36-45",D2185&lt;=55,"46-55",TRUE,"56+")</f>
        <v>26-35</v>
      </c>
      <c r="F2185" s="8" t="s">
        <v>10425</v>
      </c>
      <c r="G2185" s="8" t="s">
        <v>10490</v>
      </c>
      <c r="H2185" s="8" t="s">
        <v>12675</v>
      </c>
      <c r="I2185" s="8" t="str">
        <f>_xlfn.XLOOKUP('Customer Information'!$A2185,'Policy Details'!$I$2:$I$5001,'Policy Details'!$A$2:$A$5001)</f>
        <v>POL95336212</v>
      </c>
    </row>
    <row r="2186" spans="1:9">
      <c r="A2186" s="12" t="s">
        <v>2191</v>
      </c>
      <c r="B2186" s="13" t="s">
        <v>7167</v>
      </c>
      <c r="C2186" s="13" t="s">
        <v>9847</v>
      </c>
      <c r="D2186" s="13">
        <v>67</v>
      </c>
      <c r="E2186" s="13" t="str" cm="1">
        <f t="array" ref="E2186">_xlfn.IFS(D2186&lt;18,"Below 18",D2186&lt;=25,"18-25",D2186&lt;=35,"26-35",D2186&lt;=45,"36-45",D2186&lt;=55,"46-55",TRUE,"56+")</f>
        <v>56+</v>
      </c>
      <c r="F2186" s="13" t="s">
        <v>10352</v>
      </c>
      <c r="G2186" s="13" t="s">
        <v>10488</v>
      </c>
      <c r="H2186" s="13" t="s">
        <v>12676</v>
      </c>
      <c r="I2186" s="13" t="e">
        <f>_xlfn.XLOOKUP('Customer Information'!$A2186,'Policy Details'!$I$2:$I$5001,'Policy Details'!$A$2:$A$5001)</f>
        <v>#N/A</v>
      </c>
    </row>
    <row r="2187" spans="1:9">
      <c r="A2187" s="11" t="s">
        <v>2192</v>
      </c>
      <c r="B2187" s="8" t="s">
        <v>7168</v>
      </c>
      <c r="C2187" s="8" t="s">
        <v>9848</v>
      </c>
      <c r="D2187" s="8">
        <v>54</v>
      </c>
      <c r="E2187" s="8" t="str" cm="1">
        <f t="array" ref="E2187">_xlfn.IFS(D2187&lt;18,"Below 18",D2187&lt;=25,"18-25",D2187&lt;=35,"26-35",D2187&lt;=45,"36-45",D2187&lt;=55,"46-55",TRUE,"56+")</f>
        <v>46-55</v>
      </c>
      <c r="F2187" s="8" t="s">
        <v>10270</v>
      </c>
      <c r="G2187" s="8" t="s">
        <v>10489</v>
      </c>
      <c r="H2187" s="8" t="s">
        <v>12677</v>
      </c>
      <c r="I2187" s="8" t="str">
        <f>_xlfn.XLOOKUP('Customer Information'!$A2187,'Policy Details'!$I$2:$I$5001,'Policy Details'!$A$2:$A$5001)</f>
        <v>POL97116121</v>
      </c>
    </row>
    <row r="2188" spans="1:9">
      <c r="A2188" s="12" t="s">
        <v>2193</v>
      </c>
      <c r="B2188" s="13" t="s">
        <v>7169</v>
      </c>
      <c r="C2188" s="13" t="s">
        <v>9847</v>
      </c>
      <c r="D2188" s="13">
        <v>33</v>
      </c>
      <c r="E2188" s="13" t="str" cm="1">
        <f t="array" ref="E2188">_xlfn.IFS(D2188&lt;18,"Below 18",D2188&lt;=25,"18-25",D2188&lt;=35,"26-35",D2188&lt;=45,"36-45",D2188&lt;=55,"46-55",TRUE,"56+")</f>
        <v>26-35</v>
      </c>
      <c r="F2188" s="13" t="s">
        <v>10358</v>
      </c>
      <c r="G2188" s="13" t="s">
        <v>10491</v>
      </c>
      <c r="H2188" s="13" t="s">
        <v>12678</v>
      </c>
      <c r="I2188" s="13" t="e">
        <f>_xlfn.XLOOKUP('Customer Information'!$A2188,'Policy Details'!$I$2:$I$5001,'Policy Details'!$A$2:$A$5001)</f>
        <v>#N/A</v>
      </c>
    </row>
    <row r="2189" spans="1:9">
      <c r="A2189" s="11" t="s">
        <v>2194</v>
      </c>
      <c r="B2189" s="8" t="s">
        <v>7170</v>
      </c>
      <c r="C2189" s="8" t="s">
        <v>9847</v>
      </c>
      <c r="D2189" s="8">
        <v>54</v>
      </c>
      <c r="E2189" s="8" t="str" cm="1">
        <f t="array" ref="E2189">_xlfn.IFS(D2189&lt;18,"Below 18",D2189&lt;=25,"18-25",D2189&lt;=35,"26-35",D2189&lt;=45,"36-45",D2189&lt;=55,"46-55",TRUE,"56+")</f>
        <v>46-55</v>
      </c>
      <c r="F2189" s="8" t="s">
        <v>10290</v>
      </c>
      <c r="G2189" s="8" t="s">
        <v>10490</v>
      </c>
      <c r="H2189" s="8" t="s">
        <v>12679</v>
      </c>
      <c r="I2189" s="8" t="e">
        <f>_xlfn.XLOOKUP('Customer Information'!$A2189,'Policy Details'!$I$2:$I$5001,'Policy Details'!$A$2:$A$5001)</f>
        <v>#N/A</v>
      </c>
    </row>
    <row r="2190" spans="1:9">
      <c r="A2190" s="12" t="s">
        <v>2195</v>
      </c>
      <c r="B2190" s="13" t="s">
        <v>7171</v>
      </c>
      <c r="C2190" s="13" t="s">
        <v>9846</v>
      </c>
      <c r="D2190" s="13">
        <v>37</v>
      </c>
      <c r="E2190" s="13" t="str" cm="1">
        <f t="array" ref="E2190">_xlfn.IFS(D2190&lt;18,"Below 18",D2190&lt;=25,"18-25",D2190&lt;=35,"26-35",D2190&lt;=45,"36-45",D2190&lt;=55,"46-55",TRUE,"56+")</f>
        <v>36-45</v>
      </c>
      <c r="F2190" s="13" t="s">
        <v>10005</v>
      </c>
      <c r="G2190" s="13" t="s">
        <v>10489</v>
      </c>
      <c r="H2190" s="13" t="s">
        <v>12680</v>
      </c>
      <c r="I2190" s="13" t="str">
        <f>_xlfn.XLOOKUP('Customer Information'!$A2190,'Policy Details'!$I$2:$I$5001,'Policy Details'!$A$2:$A$5001)</f>
        <v>POL80450492</v>
      </c>
    </row>
    <row r="2191" spans="1:9">
      <c r="A2191" s="11" t="s">
        <v>2196</v>
      </c>
      <c r="B2191" s="8" t="s">
        <v>7172</v>
      </c>
      <c r="C2191" s="8" t="s">
        <v>9847</v>
      </c>
      <c r="D2191" s="8">
        <v>30</v>
      </c>
      <c r="E2191" s="8" t="str" cm="1">
        <f t="array" ref="E2191">_xlfn.IFS(D2191&lt;18,"Below 18",D2191&lt;=25,"18-25",D2191&lt;=35,"26-35",D2191&lt;=45,"36-45",D2191&lt;=55,"46-55",TRUE,"56+")</f>
        <v>26-35</v>
      </c>
      <c r="F2191" s="8" t="s">
        <v>10015</v>
      </c>
      <c r="G2191" s="8" t="s">
        <v>10491</v>
      </c>
      <c r="H2191" s="8" t="s">
        <v>12681</v>
      </c>
      <c r="I2191" s="8" t="e">
        <f>_xlfn.XLOOKUP('Customer Information'!$A2191,'Policy Details'!$I$2:$I$5001,'Policy Details'!$A$2:$A$5001)</f>
        <v>#N/A</v>
      </c>
    </row>
    <row r="2192" spans="1:9">
      <c r="A2192" s="12" t="s">
        <v>2197</v>
      </c>
      <c r="B2192" s="13" t="s">
        <v>7173</v>
      </c>
      <c r="C2192" s="13" t="s">
        <v>9847</v>
      </c>
      <c r="D2192" s="13">
        <v>44</v>
      </c>
      <c r="E2192" s="13" t="str" cm="1">
        <f t="array" ref="E2192">_xlfn.IFS(D2192&lt;18,"Below 18",D2192&lt;=25,"18-25",D2192&lt;=35,"26-35",D2192&lt;=45,"36-45",D2192&lt;=55,"46-55",TRUE,"56+")</f>
        <v>36-45</v>
      </c>
      <c r="F2192" s="13" t="s">
        <v>9895</v>
      </c>
      <c r="G2192" s="13" t="s">
        <v>10488</v>
      </c>
      <c r="H2192" s="13" t="s">
        <v>12682</v>
      </c>
      <c r="I2192" s="13" t="str">
        <f>_xlfn.XLOOKUP('Customer Information'!$A2192,'Policy Details'!$I$2:$I$5001,'Policy Details'!$A$2:$A$5001)</f>
        <v>POL89918097</v>
      </c>
    </row>
    <row r="2193" spans="1:9">
      <c r="A2193" s="11" t="s">
        <v>2198</v>
      </c>
      <c r="B2193" s="8" t="s">
        <v>7174</v>
      </c>
      <c r="C2193" s="8" t="s">
        <v>9848</v>
      </c>
      <c r="D2193" s="8">
        <v>78</v>
      </c>
      <c r="E2193" s="8" t="str" cm="1">
        <f t="array" ref="E2193">_xlfn.IFS(D2193&lt;18,"Below 18",D2193&lt;=25,"18-25",D2193&lt;=35,"26-35",D2193&lt;=45,"36-45",D2193&lt;=55,"46-55",TRUE,"56+")</f>
        <v>56+</v>
      </c>
      <c r="F2193" s="8" t="s">
        <v>10044</v>
      </c>
      <c r="G2193" s="8" t="s">
        <v>10489</v>
      </c>
      <c r="H2193" s="8" t="s">
        <v>12683</v>
      </c>
      <c r="I2193" s="8" t="e">
        <f>_xlfn.XLOOKUP('Customer Information'!$A2193,'Policy Details'!$I$2:$I$5001,'Policy Details'!$A$2:$A$5001)</f>
        <v>#N/A</v>
      </c>
    </row>
    <row r="2194" spans="1:9">
      <c r="A2194" s="12" t="s">
        <v>2199</v>
      </c>
      <c r="B2194" s="13" t="s">
        <v>6637</v>
      </c>
      <c r="C2194" s="13" t="s">
        <v>9847</v>
      </c>
      <c r="D2194" s="13">
        <v>32</v>
      </c>
      <c r="E2194" s="13" t="str" cm="1">
        <f t="array" ref="E2194">_xlfn.IFS(D2194&lt;18,"Below 18",D2194&lt;=25,"18-25",D2194&lt;=35,"26-35",D2194&lt;=45,"36-45",D2194&lt;=55,"46-55",TRUE,"56+")</f>
        <v>26-35</v>
      </c>
      <c r="F2194" s="13" t="s">
        <v>9899</v>
      </c>
      <c r="G2194" s="13" t="s">
        <v>10489</v>
      </c>
      <c r="H2194" s="13" t="s">
        <v>12684</v>
      </c>
      <c r="I2194" s="13" t="str">
        <f>_xlfn.XLOOKUP('Customer Information'!$A2194,'Policy Details'!$I$2:$I$5001,'Policy Details'!$A$2:$A$5001)</f>
        <v>POL63615243</v>
      </c>
    </row>
    <row r="2195" spans="1:9">
      <c r="A2195" s="11" t="s">
        <v>2200</v>
      </c>
      <c r="B2195" s="8" t="s">
        <v>7175</v>
      </c>
      <c r="C2195" s="8" t="s">
        <v>9848</v>
      </c>
      <c r="D2195" s="8">
        <v>56</v>
      </c>
      <c r="E2195" s="8" t="str" cm="1">
        <f t="array" ref="E2195">_xlfn.IFS(D2195&lt;18,"Below 18",D2195&lt;=25,"18-25",D2195&lt;=35,"26-35",D2195&lt;=45,"36-45",D2195&lt;=55,"46-55",TRUE,"56+")</f>
        <v>56+</v>
      </c>
      <c r="F2195" s="8" t="s">
        <v>10112</v>
      </c>
      <c r="G2195" s="8" t="s">
        <v>10490</v>
      </c>
      <c r="H2195" s="8" t="s">
        <v>12685</v>
      </c>
      <c r="I2195" s="8" t="str">
        <f>_xlfn.XLOOKUP('Customer Information'!$A2195,'Policy Details'!$I$2:$I$5001,'Policy Details'!$A$2:$A$5001)</f>
        <v>POL25895940</v>
      </c>
    </row>
    <row r="2196" spans="1:9">
      <c r="A2196" s="12" t="s">
        <v>2201</v>
      </c>
      <c r="B2196" s="13" t="s">
        <v>7176</v>
      </c>
      <c r="C2196" s="13" t="s">
        <v>9846</v>
      </c>
      <c r="D2196" s="13">
        <v>35</v>
      </c>
      <c r="E2196" s="13" t="str" cm="1">
        <f t="array" ref="E2196">_xlfn.IFS(D2196&lt;18,"Below 18",D2196&lt;=25,"18-25",D2196&lt;=35,"26-35",D2196&lt;=45,"36-45",D2196&lt;=55,"46-55",TRUE,"56+")</f>
        <v>26-35</v>
      </c>
      <c r="F2196" s="13" t="s">
        <v>9883</v>
      </c>
      <c r="G2196" s="13" t="s">
        <v>10489</v>
      </c>
      <c r="H2196" s="13" t="s">
        <v>12686</v>
      </c>
      <c r="I2196" s="13" t="str">
        <f>_xlfn.XLOOKUP('Customer Information'!$A2196,'Policy Details'!$I$2:$I$5001,'Policy Details'!$A$2:$A$5001)</f>
        <v>POL56127428</v>
      </c>
    </row>
    <row r="2197" spans="1:9">
      <c r="A2197" s="11" t="s">
        <v>2202</v>
      </c>
      <c r="B2197" s="8" t="s">
        <v>7177</v>
      </c>
      <c r="C2197" s="8" t="s">
        <v>9848</v>
      </c>
      <c r="D2197" s="8">
        <v>25</v>
      </c>
      <c r="E2197" s="8" t="str" cm="1">
        <f t="array" ref="E2197">_xlfn.IFS(D2197&lt;18,"Below 18",D2197&lt;=25,"18-25",D2197&lt;=35,"26-35",D2197&lt;=45,"36-45",D2197&lt;=55,"46-55",TRUE,"56+")</f>
        <v>18-25</v>
      </c>
      <c r="F2197" s="8" t="s">
        <v>10282</v>
      </c>
      <c r="G2197" s="8" t="s">
        <v>10489</v>
      </c>
      <c r="H2197" s="8" t="s">
        <v>12687</v>
      </c>
      <c r="I2197" s="8" t="str">
        <f>_xlfn.XLOOKUP('Customer Information'!$A2197,'Policy Details'!$I$2:$I$5001,'Policy Details'!$A$2:$A$5001)</f>
        <v>POL89877141</v>
      </c>
    </row>
    <row r="2198" spans="1:9">
      <c r="A2198" s="12" t="s">
        <v>2203</v>
      </c>
      <c r="B2198" s="13" t="s">
        <v>7178</v>
      </c>
      <c r="C2198" s="13" t="s">
        <v>9848</v>
      </c>
      <c r="D2198" s="13">
        <v>53</v>
      </c>
      <c r="E2198" s="13" t="str" cm="1">
        <f t="array" ref="E2198">_xlfn.IFS(D2198&lt;18,"Below 18",D2198&lt;=25,"18-25",D2198&lt;=35,"26-35",D2198&lt;=45,"36-45",D2198&lt;=55,"46-55",TRUE,"56+")</f>
        <v>46-55</v>
      </c>
      <c r="F2198" s="13" t="s">
        <v>10397</v>
      </c>
      <c r="G2198" s="13" t="s">
        <v>10489</v>
      </c>
      <c r="H2198" s="13" t="s">
        <v>12688</v>
      </c>
      <c r="I2198" s="13" t="str">
        <f>_xlfn.XLOOKUP('Customer Information'!$A2198,'Policy Details'!$I$2:$I$5001,'Policy Details'!$A$2:$A$5001)</f>
        <v>POL66239036</v>
      </c>
    </row>
    <row r="2199" spans="1:9">
      <c r="A2199" s="11" t="s">
        <v>2204</v>
      </c>
      <c r="B2199" s="8" t="s">
        <v>7179</v>
      </c>
      <c r="C2199" s="8" t="s">
        <v>9846</v>
      </c>
      <c r="D2199" s="8">
        <v>28</v>
      </c>
      <c r="E2199" s="8" t="str" cm="1">
        <f t="array" ref="E2199">_xlfn.IFS(D2199&lt;18,"Below 18",D2199&lt;=25,"18-25",D2199&lt;=35,"26-35",D2199&lt;=45,"36-45",D2199&lt;=55,"46-55",TRUE,"56+")</f>
        <v>26-35</v>
      </c>
      <c r="F2199" s="8" t="s">
        <v>10201</v>
      </c>
      <c r="G2199" s="8" t="s">
        <v>10489</v>
      </c>
      <c r="H2199" s="8" t="s">
        <v>12689</v>
      </c>
      <c r="I2199" s="8" t="e">
        <f>_xlfn.XLOOKUP('Customer Information'!$A2199,'Policy Details'!$I$2:$I$5001,'Policy Details'!$A$2:$A$5001)</f>
        <v>#N/A</v>
      </c>
    </row>
    <row r="2200" spans="1:9">
      <c r="A2200" s="12" t="s">
        <v>2205</v>
      </c>
      <c r="B2200" s="13" t="s">
        <v>7180</v>
      </c>
      <c r="C2200" s="13" t="s">
        <v>9847</v>
      </c>
      <c r="D2200" s="13">
        <v>42</v>
      </c>
      <c r="E2200" s="13" t="str" cm="1">
        <f t="array" ref="E2200">_xlfn.IFS(D2200&lt;18,"Below 18",D2200&lt;=25,"18-25",D2200&lt;=35,"26-35",D2200&lt;=45,"36-45",D2200&lt;=55,"46-55",TRUE,"56+")</f>
        <v>36-45</v>
      </c>
      <c r="F2200" s="13" t="s">
        <v>10207</v>
      </c>
      <c r="G2200" s="13" t="s">
        <v>10490</v>
      </c>
      <c r="H2200" s="13" t="s">
        <v>12690</v>
      </c>
      <c r="I2200" s="13" t="str">
        <f>_xlfn.XLOOKUP('Customer Information'!$A2200,'Policy Details'!$I$2:$I$5001,'Policy Details'!$A$2:$A$5001)</f>
        <v>POL30873119</v>
      </c>
    </row>
    <row r="2201" spans="1:9">
      <c r="A2201" s="11" t="s">
        <v>2206</v>
      </c>
      <c r="B2201" s="8" t="s">
        <v>7181</v>
      </c>
      <c r="C2201" s="8" t="s">
        <v>9847</v>
      </c>
      <c r="D2201" s="8">
        <v>75</v>
      </c>
      <c r="E2201" s="8" t="str" cm="1">
        <f t="array" ref="E2201">_xlfn.IFS(D2201&lt;18,"Below 18",D2201&lt;=25,"18-25",D2201&lt;=35,"26-35",D2201&lt;=45,"36-45",D2201&lt;=55,"46-55",TRUE,"56+")</f>
        <v>56+</v>
      </c>
      <c r="F2201" s="8" t="s">
        <v>10174</v>
      </c>
      <c r="G2201" s="8" t="s">
        <v>10488</v>
      </c>
      <c r="H2201" s="8" t="s">
        <v>12691</v>
      </c>
      <c r="I2201" s="8" t="str">
        <f>_xlfn.XLOOKUP('Customer Information'!$A2201,'Policy Details'!$I$2:$I$5001,'Policy Details'!$A$2:$A$5001)</f>
        <v>POL99307499</v>
      </c>
    </row>
    <row r="2202" spans="1:9">
      <c r="A2202" s="12" t="s">
        <v>2207</v>
      </c>
      <c r="B2202" s="13" t="s">
        <v>7182</v>
      </c>
      <c r="C2202" s="13" t="s">
        <v>9847</v>
      </c>
      <c r="D2202" s="13">
        <v>48</v>
      </c>
      <c r="E2202" s="13" t="str" cm="1">
        <f t="array" ref="E2202">_xlfn.IFS(D2202&lt;18,"Below 18",D2202&lt;=25,"18-25",D2202&lt;=35,"26-35",D2202&lt;=45,"36-45",D2202&lt;=55,"46-55",TRUE,"56+")</f>
        <v>46-55</v>
      </c>
      <c r="F2202" s="13" t="s">
        <v>10383</v>
      </c>
      <c r="G2202" s="13" t="s">
        <v>10491</v>
      </c>
      <c r="H2202" s="13" t="s">
        <v>12692</v>
      </c>
      <c r="I2202" s="13" t="str">
        <f>_xlfn.XLOOKUP('Customer Information'!$A2202,'Policy Details'!$I$2:$I$5001,'Policy Details'!$A$2:$A$5001)</f>
        <v>POL89180223</v>
      </c>
    </row>
    <row r="2203" spans="1:9">
      <c r="A2203" s="11" t="s">
        <v>2208</v>
      </c>
      <c r="B2203" s="8" t="s">
        <v>7183</v>
      </c>
      <c r="C2203" s="8" t="s">
        <v>9847</v>
      </c>
      <c r="D2203" s="8">
        <v>62</v>
      </c>
      <c r="E2203" s="8" t="str" cm="1">
        <f t="array" ref="E2203">_xlfn.IFS(D2203&lt;18,"Below 18",D2203&lt;=25,"18-25",D2203&lt;=35,"26-35",D2203&lt;=45,"36-45",D2203&lt;=55,"46-55",TRUE,"56+")</f>
        <v>56+</v>
      </c>
      <c r="F2203" s="8" t="s">
        <v>10466</v>
      </c>
      <c r="G2203" s="8" t="s">
        <v>10489</v>
      </c>
      <c r="H2203" s="8" t="s">
        <v>12693</v>
      </c>
      <c r="I2203" s="8" t="e">
        <f>_xlfn.XLOOKUP('Customer Information'!$A2203,'Policy Details'!$I$2:$I$5001,'Policy Details'!$A$2:$A$5001)</f>
        <v>#N/A</v>
      </c>
    </row>
    <row r="2204" spans="1:9">
      <c r="A2204" s="12" t="s">
        <v>2209</v>
      </c>
      <c r="B2204" s="13" t="s">
        <v>7184</v>
      </c>
      <c r="C2204" s="13" t="s">
        <v>9847</v>
      </c>
      <c r="D2204" s="13">
        <v>61</v>
      </c>
      <c r="E2204" s="13" t="str" cm="1">
        <f t="array" ref="E2204">_xlfn.IFS(D2204&lt;18,"Below 18",D2204&lt;=25,"18-25",D2204&lt;=35,"26-35",D2204&lt;=45,"36-45",D2204&lt;=55,"46-55",TRUE,"56+")</f>
        <v>56+</v>
      </c>
      <c r="F2204" s="13" t="s">
        <v>10456</v>
      </c>
      <c r="G2204" s="13" t="s">
        <v>10490</v>
      </c>
      <c r="H2204" s="13" t="s">
        <v>12694</v>
      </c>
      <c r="I2204" s="13" t="str">
        <f>_xlfn.XLOOKUP('Customer Information'!$A2204,'Policy Details'!$I$2:$I$5001,'Policy Details'!$A$2:$A$5001)</f>
        <v>POL90750748</v>
      </c>
    </row>
    <row r="2205" spans="1:9">
      <c r="A2205" s="11" t="s">
        <v>2210</v>
      </c>
      <c r="B2205" s="8" t="s">
        <v>7185</v>
      </c>
      <c r="C2205" s="8" t="s">
        <v>9848</v>
      </c>
      <c r="D2205" s="8">
        <v>72</v>
      </c>
      <c r="E2205" s="8" t="str" cm="1">
        <f t="array" ref="E2205">_xlfn.IFS(D2205&lt;18,"Below 18",D2205&lt;=25,"18-25",D2205&lt;=35,"26-35",D2205&lt;=45,"36-45",D2205&lt;=55,"46-55",TRUE,"56+")</f>
        <v>56+</v>
      </c>
      <c r="F2205" s="8" t="s">
        <v>10467</v>
      </c>
      <c r="G2205" s="8" t="s">
        <v>10488</v>
      </c>
      <c r="H2205" s="8" t="s">
        <v>12695</v>
      </c>
      <c r="I2205" s="8" t="e">
        <f>_xlfn.XLOOKUP('Customer Information'!$A2205,'Policy Details'!$I$2:$I$5001,'Policy Details'!$A$2:$A$5001)</f>
        <v>#N/A</v>
      </c>
    </row>
    <row r="2206" spans="1:9">
      <c r="A2206" s="12" t="s">
        <v>2211</v>
      </c>
      <c r="B2206" s="13" t="s">
        <v>7186</v>
      </c>
      <c r="C2206" s="13" t="s">
        <v>9847</v>
      </c>
      <c r="D2206" s="13">
        <v>78</v>
      </c>
      <c r="E2206" s="13" t="str" cm="1">
        <f t="array" ref="E2206">_xlfn.IFS(D2206&lt;18,"Below 18",D2206&lt;=25,"18-25",D2206&lt;=35,"26-35",D2206&lt;=45,"36-45",D2206&lt;=55,"46-55",TRUE,"56+")</f>
        <v>56+</v>
      </c>
      <c r="F2206" s="13" t="s">
        <v>10246</v>
      </c>
      <c r="G2206" s="13" t="s">
        <v>10489</v>
      </c>
      <c r="H2206" s="13" t="s">
        <v>12696</v>
      </c>
      <c r="I2206" s="13" t="e">
        <f>_xlfn.XLOOKUP('Customer Information'!$A2206,'Policy Details'!$I$2:$I$5001,'Policy Details'!$A$2:$A$5001)</f>
        <v>#N/A</v>
      </c>
    </row>
    <row r="2207" spans="1:9">
      <c r="A2207" s="11" t="s">
        <v>2212</v>
      </c>
      <c r="B2207" s="8" t="s">
        <v>7187</v>
      </c>
      <c r="C2207" s="8" t="s">
        <v>9847</v>
      </c>
      <c r="D2207" s="8">
        <v>71</v>
      </c>
      <c r="E2207" s="8" t="str" cm="1">
        <f t="array" ref="E2207">_xlfn.IFS(D2207&lt;18,"Below 18",D2207&lt;=25,"18-25",D2207&lt;=35,"26-35",D2207&lt;=45,"36-45",D2207&lt;=55,"46-55",TRUE,"56+")</f>
        <v>56+</v>
      </c>
      <c r="F2207" s="8" t="s">
        <v>10340</v>
      </c>
      <c r="G2207" s="8" t="s">
        <v>10491</v>
      </c>
      <c r="H2207" s="8" t="s">
        <v>12697</v>
      </c>
      <c r="I2207" s="8" t="e">
        <f>_xlfn.XLOOKUP('Customer Information'!$A2207,'Policy Details'!$I$2:$I$5001,'Policy Details'!$A$2:$A$5001)</f>
        <v>#N/A</v>
      </c>
    </row>
    <row r="2208" spans="1:9">
      <c r="A2208" s="12" t="s">
        <v>2213</v>
      </c>
      <c r="B2208" s="13" t="s">
        <v>7188</v>
      </c>
      <c r="C2208" s="13" t="s">
        <v>9848</v>
      </c>
      <c r="D2208" s="13">
        <v>44</v>
      </c>
      <c r="E2208" s="13" t="str" cm="1">
        <f t="array" ref="E2208">_xlfn.IFS(D2208&lt;18,"Below 18",D2208&lt;=25,"18-25",D2208&lt;=35,"26-35",D2208&lt;=45,"36-45",D2208&lt;=55,"46-55",TRUE,"56+")</f>
        <v>36-45</v>
      </c>
      <c r="F2208" s="13" t="s">
        <v>10429</v>
      </c>
      <c r="G2208" s="13" t="s">
        <v>10491</v>
      </c>
      <c r="H2208" s="13" t="s">
        <v>12698</v>
      </c>
      <c r="I2208" s="13" t="str">
        <f>_xlfn.XLOOKUP('Customer Information'!$A2208,'Policy Details'!$I$2:$I$5001,'Policy Details'!$A$2:$A$5001)</f>
        <v>POL45453047</v>
      </c>
    </row>
    <row r="2209" spans="1:9">
      <c r="A2209" s="11" t="s">
        <v>2214</v>
      </c>
      <c r="B2209" s="8" t="s">
        <v>7189</v>
      </c>
      <c r="C2209" s="8" t="s">
        <v>9846</v>
      </c>
      <c r="D2209" s="8">
        <v>41</v>
      </c>
      <c r="E2209" s="8" t="str" cm="1">
        <f t="array" ref="E2209">_xlfn.IFS(D2209&lt;18,"Below 18",D2209&lt;=25,"18-25",D2209&lt;=35,"26-35",D2209&lt;=45,"36-45",D2209&lt;=55,"46-55",TRUE,"56+")</f>
        <v>36-45</v>
      </c>
      <c r="F2209" s="8" t="s">
        <v>10333</v>
      </c>
      <c r="G2209" s="8" t="s">
        <v>10488</v>
      </c>
      <c r="H2209" s="8" t="s">
        <v>12699</v>
      </c>
      <c r="I2209" s="8" t="str">
        <f>_xlfn.XLOOKUP('Customer Information'!$A2209,'Policy Details'!$I$2:$I$5001,'Policy Details'!$A$2:$A$5001)</f>
        <v>POL96583337</v>
      </c>
    </row>
    <row r="2210" spans="1:9">
      <c r="A2210" s="12" t="s">
        <v>2215</v>
      </c>
      <c r="B2210" s="13" t="s">
        <v>7190</v>
      </c>
      <c r="C2210" s="13" t="s">
        <v>9848</v>
      </c>
      <c r="D2210" s="13">
        <v>51</v>
      </c>
      <c r="E2210" s="13" t="str" cm="1">
        <f t="array" ref="E2210">_xlfn.IFS(D2210&lt;18,"Below 18",D2210&lt;=25,"18-25",D2210&lt;=35,"26-35",D2210&lt;=45,"36-45",D2210&lt;=55,"46-55",TRUE,"56+")</f>
        <v>46-55</v>
      </c>
      <c r="F2210" s="13" t="s">
        <v>9917</v>
      </c>
      <c r="G2210" s="13" t="s">
        <v>10490</v>
      </c>
      <c r="H2210" s="13" t="s">
        <v>12700</v>
      </c>
      <c r="I2210" s="13" t="str">
        <f>_xlfn.XLOOKUP('Customer Information'!$A2210,'Policy Details'!$I$2:$I$5001,'Policy Details'!$A$2:$A$5001)</f>
        <v>POL51223603</v>
      </c>
    </row>
    <row r="2211" spans="1:9">
      <c r="A2211" s="11" t="s">
        <v>2216</v>
      </c>
      <c r="B2211" s="8" t="s">
        <v>7191</v>
      </c>
      <c r="C2211" s="8" t="s">
        <v>9847</v>
      </c>
      <c r="D2211" s="8">
        <v>22</v>
      </c>
      <c r="E2211" s="8" t="str" cm="1">
        <f t="array" ref="E2211">_xlfn.IFS(D2211&lt;18,"Below 18",D2211&lt;=25,"18-25",D2211&lt;=35,"26-35",D2211&lt;=45,"36-45",D2211&lt;=55,"46-55",TRUE,"56+")</f>
        <v>18-25</v>
      </c>
      <c r="F2211" s="8" t="s">
        <v>10468</v>
      </c>
      <c r="G2211" s="8" t="s">
        <v>10488</v>
      </c>
      <c r="H2211" s="8" t="s">
        <v>12701</v>
      </c>
      <c r="I2211" s="8" t="e">
        <f>_xlfn.XLOOKUP('Customer Information'!$A2211,'Policy Details'!$I$2:$I$5001,'Policy Details'!$A$2:$A$5001)</f>
        <v>#N/A</v>
      </c>
    </row>
    <row r="2212" spans="1:9">
      <c r="A2212" s="12" t="s">
        <v>2217</v>
      </c>
      <c r="B2212" s="13" t="s">
        <v>7192</v>
      </c>
      <c r="C2212" s="13" t="s">
        <v>9848</v>
      </c>
      <c r="D2212" s="13">
        <v>64</v>
      </c>
      <c r="E2212" s="13" t="str" cm="1">
        <f t="array" ref="E2212">_xlfn.IFS(D2212&lt;18,"Below 18",D2212&lt;=25,"18-25",D2212&lt;=35,"26-35",D2212&lt;=45,"36-45",D2212&lt;=55,"46-55",TRUE,"56+")</f>
        <v>56+</v>
      </c>
      <c r="F2212" s="13" t="s">
        <v>10471</v>
      </c>
      <c r="G2212" s="13" t="s">
        <v>10491</v>
      </c>
      <c r="H2212" s="13" t="s">
        <v>12702</v>
      </c>
      <c r="I2212" s="13" t="e">
        <f>_xlfn.XLOOKUP('Customer Information'!$A2212,'Policy Details'!$I$2:$I$5001,'Policy Details'!$A$2:$A$5001)</f>
        <v>#N/A</v>
      </c>
    </row>
    <row r="2213" spans="1:9">
      <c r="A2213" s="11" t="s">
        <v>2218</v>
      </c>
      <c r="B2213" s="8" t="s">
        <v>7193</v>
      </c>
      <c r="C2213" s="8" t="s">
        <v>9848</v>
      </c>
      <c r="D2213" s="8">
        <v>21</v>
      </c>
      <c r="E2213" s="8" t="str" cm="1">
        <f t="array" ref="E2213">_xlfn.IFS(D2213&lt;18,"Below 18",D2213&lt;=25,"18-25",D2213&lt;=35,"26-35",D2213&lt;=45,"36-45",D2213&lt;=55,"46-55",TRUE,"56+")</f>
        <v>18-25</v>
      </c>
      <c r="F2213" s="8" t="s">
        <v>9875</v>
      </c>
      <c r="G2213" s="8" t="s">
        <v>10488</v>
      </c>
      <c r="H2213" s="8" t="s">
        <v>12703</v>
      </c>
      <c r="I2213" s="8" t="str">
        <f>_xlfn.XLOOKUP('Customer Information'!$A2213,'Policy Details'!$I$2:$I$5001,'Policy Details'!$A$2:$A$5001)</f>
        <v>POL82697180</v>
      </c>
    </row>
    <row r="2214" spans="1:9">
      <c r="A2214" s="12" t="s">
        <v>2219</v>
      </c>
      <c r="B2214" s="13" t="s">
        <v>7194</v>
      </c>
      <c r="C2214" s="13" t="s">
        <v>9848</v>
      </c>
      <c r="D2214" s="13">
        <v>25</v>
      </c>
      <c r="E2214" s="13" t="str" cm="1">
        <f t="array" ref="E2214">_xlfn.IFS(D2214&lt;18,"Below 18",D2214&lt;=25,"18-25",D2214&lt;=35,"26-35",D2214&lt;=45,"36-45",D2214&lt;=55,"46-55",TRUE,"56+")</f>
        <v>18-25</v>
      </c>
      <c r="F2214" s="13" t="s">
        <v>9915</v>
      </c>
      <c r="G2214" s="13" t="s">
        <v>10488</v>
      </c>
      <c r="H2214" s="13" t="s">
        <v>12704</v>
      </c>
      <c r="I2214" s="13" t="e">
        <f>_xlfn.XLOOKUP('Customer Information'!$A2214,'Policy Details'!$I$2:$I$5001,'Policy Details'!$A$2:$A$5001)</f>
        <v>#N/A</v>
      </c>
    </row>
    <row r="2215" spans="1:9">
      <c r="A2215" s="11" t="s">
        <v>2220</v>
      </c>
      <c r="B2215" s="8" t="s">
        <v>7195</v>
      </c>
      <c r="C2215" s="8" t="s">
        <v>9847</v>
      </c>
      <c r="D2215" s="8">
        <v>62</v>
      </c>
      <c r="E2215" s="8" t="str" cm="1">
        <f t="array" ref="E2215">_xlfn.IFS(D2215&lt;18,"Below 18",D2215&lt;=25,"18-25",D2215&lt;=35,"26-35",D2215&lt;=45,"36-45",D2215&lt;=55,"46-55",TRUE,"56+")</f>
        <v>56+</v>
      </c>
      <c r="F2215" s="8" t="s">
        <v>10320</v>
      </c>
      <c r="G2215" s="8" t="s">
        <v>10490</v>
      </c>
      <c r="H2215" s="8" t="s">
        <v>12705</v>
      </c>
      <c r="I2215" s="8" t="e">
        <f>_xlfn.XLOOKUP('Customer Information'!$A2215,'Policy Details'!$I$2:$I$5001,'Policy Details'!$A$2:$A$5001)</f>
        <v>#N/A</v>
      </c>
    </row>
    <row r="2216" spans="1:9">
      <c r="A2216" s="12" t="s">
        <v>2221</v>
      </c>
      <c r="B2216" s="13" t="s">
        <v>7196</v>
      </c>
      <c r="C2216" s="13" t="s">
        <v>9848</v>
      </c>
      <c r="D2216" s="13">
        <v>35</v>
      </c>
      <c r="E2216" s="13" t="str" cm="1">
        <f t="array" ref="E2216">_xlfn.IFS(D2216&lt;18,"Below 18",D2216&lt;=25,"18-25",D2216&lt;=35,"26-35",D2216&lt;=45,"36-45",D2216&lt;=55,"46-55",TRUE,"56+")</f>
        <v>26-35</v>
      </c>
      <c r="F2216" s="13" t="s">
        <v>9952</v>
      </c>
      <c r="G2216" s="13" t="s">
        <v>10491</v>
      </c>
      <c r="H2216" s="13" t="s">
        <v>12706</v>
      </c>
      <c r="I2216" s="13" t="e">
        <f>_xlfn.XLOOKUP('Customer Information'!$A2216,'Policy Details'!$I$2:$I$5001,'Policy Details'!$A$2:$A$5001)</f>
        <v>#N/A</v>
      </c>
    </row>
    <row r="2217" spans="1:9">
      <c r="A2217" s="11" t="s">
        <v>2222</v>
      </c>
      <c r="B2217" s="8" t="s">
        <v>7197</v>
      </c>
      <c r="C2217" s="8" t="s">
        <v>9848</v>
      </c>
      <c r="D2217" s="8">
        <v>66</v>
      </c>
      <c r="E2217" s="8" t="str" cm="1">
        <f t="array" ref="E2217">_xlfn.IFS(D2217&lt;18,"Below 18",D2217&lt;=25,"18-25",D2217&lt;=35,"26-35",D2217&lt;=45,"36-45",D2217&lt;=55,"46-55",TRUE,"56+")</f>
        <v>56+</v>
      </c>
      <c r="F2217" s="8" t="s">
        <v>10392</v>
      </c>
      <c r="G2217" s="8" t="s">
        <v>10488</v>
      </c>
      <c r="H2217" s="8" t="s">
        <v>12707</v>
      </c>
      <c r="I2217" s="8" t="str">
        <f>_xlfn.XLOOKUP('Customer Information'!$A2217,'Policy Details'!$I$2:$I$5001,'Policy Details'!$A$2:$A$5001)</f>
        <v>POL85712571</v>
      </c>
    </row>
    <row r="2218" spans="1:9">
      <c r="A2218" s="12" t="s">
        <v>2223</v>
      </c>
      <c r="B2218" s="13" t="s">
        <v>7198</v>
      </c>
      <c r="C2218" s="13" t="s">
        <v>9846</v>
      </c>
      <c r="D2218" s="13">
        <v>68</v>
      </c>
      <c r="E2218" s="13" t="str" cm="1">
        <f t="array" ref="E2218">_xlfn.IFS(D2218&lt;18,"Below 18",D2218&lt;=25,"18-25",D2218&lt;=35,"26-35",D2218&lt;=45,"36-45",D2218&lt;=55,"46-55",TRUE,"56+")</f>
        <v>56+</v>
      </c>
      <c r="F2218" s="13" t="s">
        <v>10420</v>
      </c>
      <c r="G2218" s="13" t="s">
        <v>10490</v>
      </c>
      <c r="H2218" s="13" t="s">
        <v>12708</v>
      </c>
      <c r="I2218" s="13" t="e">
        <f>_xlfn.XLOOKUP('Customer Information'!$A2218,'Policy Details'!$I$2:$I$5001,'Policy Details'!$A$2:$A$5001)</f>
        <v>#N/A</v>
      </c>
    </row>
    <row r="2219" spans="1:9">
      <c r="A2219" s="11" t="s">
        <v>2224</v>
      </c>
      <c r="B2219" s="8" t="s">
        <v>7199</v>
      </c>
      <c r="C2219" s="8" t="s">
        <v>9848</v>
      </c>
      <c r="D2219" s="8">
        <v>84</v>
      </c>
      <c r="E2219" s="8" t="str" cm="1">
        <f t="array" ref="E2219">_xlfn.IFS(D2219&lt;18,"Below 18",D2219&lt;=25,"18-25",D2219&lt;=35,"26-35",D2219&lt;=45,"36-45",D2219&lt;=55,"46-55",TRUE,"56+")</f>
        <v>56+</v>
      </c>
      <c r="F2219" s="8" t="s">
        <v>9864</v>
      </c>
      <c r="G2219" s="8" t="s">
        <v>10488</v>
      </c>
      <c r="H2219" s="8" t="s">
        <v>12709</v>
      </c>
      <c r="I2219" s="8" t="str">
        <f>_xlfn.XLOOKUP('Customer Information'!$A2219,'Policy Details'!$I$2:$I$5001,'Policy Details'!$A$2:$A$5001)</f>
        <v>POL90610731</v>
      </c>
    </row>
    <row r="2220" spans="1:9">
      <c r="A2220" s="12" t="s">
        <v>2225</v>
      </c>
      <c r="B2220" s="13" t="s">
        <v>7200</v>
      </c>
      <c r="C2220" s="13" t="s">
        <v>9848</v>
      </c>
      <c r="D2220" s="13">
        <v>83</v>
      </c>
      <c r="E2220" s="13" t="str" cm="1">
        <f t="array" ref="E2220">_xlfn.IFS(D2220&lt;18,"Below 18",D2220&lt;=25,"18-25",D2220&lt;=35,"26-35",D2220&lt;=45,"36-45",D2220&lt;=55,"46-55",TRUE,"56+")</f>
        <v>56+</v>
      </c>
      <c r="F2220" s="13" t="s">
        <v>10431</v>
      </c>
      <c r="G2220" s="13" t="s">
        <v>10488</v>
      </c>
      <c r="H2220" s="13" t="s">
        <v>12710</v>
      </c>
      <c r="I2220" s="13" t="str">
        <f>_xlfn.XLOOKUP('Customer Information'!$A2220,'Policy Details'!$I$2:$I$5001,'Policy Details'!$A$2:$A$5001)</f>
        <v>POL61900129</v>
      </c>
    </row>
    <row r="2221" spans="1:9">
      <c r="A2221" s="11" t="s">
        <v>2226</v>
      </c>
      <c r="B2221" s="8" t="s">
        <v>7201</v>
      </c>
      <c r="C2221" s="8" t="s">
        <v>9846</v>
      </c>
      <c r="D2221" s="8">
        <v>68</v>
      </c>
      <c r="E2221" s="8" t="str" cm="1">
        <f t="array" ref="E2221">_xlfn.IFS(D2221&lt;18,"Below 18",D2221&lt;=25,"18-25",D2221&lt;=35,"26-35",D2221&lt;=45,"36-45",D2221&lt;=55,"46-55",TRUE,"56+")</f>
        <v>56+</v>
      </c>
      <c r="F2221" s="8" t="s">
        <v>9867</v>
      </c>
      <c r="G2221" s="8" t="s">
        <v>10491</v>
      </c>
      <c r="H2221" s="8" t="s">
        <v>12711</v>
      </c>
      <c r="I2221" s="8" t="str">
        <f>_xlfn.XLOOKUP('Customer Information'!$A2221,'Policy Details'!$I$2:$I$5001,'Policy Details'!$A$2:$A$5001)</f>
        <v>POL02696657</v>
      </c>
    </row>
    <row r="2222" spans="1:9">
      <c r="A2222" s="12" t="s">
        <v>2227</v>
      </c>
      <c r="B2222" s="13" t="s">
        <v>7202</v>
      </c>
      <c r="C2222" s="13" t="s">
        <v>9847</v>
      </c>
      <c r="D2222" s="13">
        <v>65</v>
      </c>
      <c r="E2222" s="13" t="str" cm="1">
        <f t="array" ref="E2222">_xlfn.IFS(D2222&lt;18,"Below 18",D2222&lt;=25,"18-25",D2222&lt;=35,"26-35",D2222&lt;=45,"36-45",D2222&lt;=55,"46-55",TRUE,"56+")</f>
        <v>56+</v>
      </c>
      <c r="F2222" s="13" t="s">
        <v>9874</v>
      </c>
      <c r="G2222" s="13" t="s">
        <v>10491</v>
      </c>
      <c r="H2222" s="13" t="s">
        <v>12712</v>
      </c>
      <c r="I2222" s="13" t="str">
        <f>_xlfn.XLOOKUP('Customer Information'!$A2222,'Policy Details'!$I$2:$I$5001,'Policy Details'!$A$2:$A$5001)</f>
        <v>POL97550763</v>
      </c>
    </row>
    <row r="2223" spans="1:9">
      <c r="A2223" s="11" t="s">
        <v>2228</v>
      </c>
      <c r="B2223" s="8" t="s">
        <v>7203</v>
      </c>
      <c r="C2223" s="8" t="s">
        <v>9848</v>
      </c>
      <c r="D2223" s="8">
        <v>29</v>
      </c>
      <c r="E2223" s="8" t="str" cm="1">
        <f t="array" ref="E2223">_xlfn.IFS(D2223&lt;18,"Below 18",D2223&lt;=25,"18-25",D2223&lt;=35,"26-35",D2223&lt;=45,"36-45",D2223&lt;=55,"46-55",TRUE,"56+")</f>
        <v>26-35</v>
      </c>
      <c r="F2223" s="8" t="s">
        <v>10072</v>
      </c>
      <c r="G2223" s="8" t="s">
        <v>10491</v>
      </c>
      <c r="H2223" s="8" t="s">
        <v>12713</v>
      </c>
      <c r="I2223" s="8" t="str">
        <f>_xlfn.XLOOKUP('Customer Information'!$A2223,'Policy Details'!$I$2:$I$5001,'Policy Details'!$A$2:$A$5001)</f>
        <v>POL64668667</v>
      </c>
    </row>
    <row r="2224" spans="1:9">
      <c r="A2224" s="12" t="s">
        <v>2229</v>
      </c>
      <c r="B2224" s="13" t="s">
        <v>7204</v>
      </c>
      <c r="C2224" s="13" t="s">
        <v>9848</v>
      </c>
      <c r="D2224" s="13">
        <v>68</v>
      </c>
      <c r="E2224" s="13" t="str" cm="1">
        <f t="array" ref="E2224">_xlfn.IFS(D2224&lt;18,"Below 18",D2224&lt;=25,"18-25",D2224&lt;=35,"26-35",D2224&lt;=45,"36-45",D2224&lt;=55,"46-55",TRUE,"56+")</f>
        <v>56+</v>
      </c>
      <c r="F2224" s="13" t="s">
        <v>10477</v>
      </c>
      <c r="G2224" s="13" t="s">
        <v>10491</v>
      </c>
      <c r="H2224" s="13" t="s">
        <v>12714</v>
      </c>
      <c r="I2224" s="13" t="str">
        <f>_xlfn.XLOOKUP('Customer Information'!$A2224,'Policy Details'!$I$2:$I$5001,'Policy Details'!$A$2:$A$5001)</f>
        <v>POL85035096</v>
      </c>
    </row>
    <row r="2225" spans="1:9">
      <c r="A2225" s="11" t="s">
        <v>2230</v>
      </c>
      <c r="B2225" s="8" t="s">
        <v>7205</v>
      </c>
      <c r="C2225" s="8" t="s">
        <v>9846</v>
      </c>
      <c r="D2225" s="8">
        <v>46</v>
      </c>
      <c r="E2225" s="8" t="str" cm="1">
        <f t="array" ref="E2225">_xlfn.IFS(D2225&lt;18,"Below 18",D2225&lt;=25,"18-25",D2225&lt;=35,"26-35",D2225&lt;=45,"36-45",D2225&lt;=55,"46-55",TRUE,"56+")</f>
        <v>46-55</v>
      </c>
      <c r="F2225" s="8" t="s">
        <v>10412</v>
      </c>
      <c r="G2225" s="8" t="s">
        <v>10489</v>
      </c>
      <c r="H2225" s="8" t="s">
        <v>12715</v>
      </c>
      <c r="I2225" s="8" t="e">
        <f>_xlfn.XLOOKUP('Customer Information'!$A2225,'Policy Details'!$I$2:$I$5001,'Policy Details'!$A$2:$A$5001)</f>
        <v>#N/A</v>
      </c>
    </row>
    <row r="2226" spans="1:9">
      <c r="A2226" s="12" t="s">
        <v>2231</v>
      </c>
      <c r="B2226" s="13" t="s">
        <v>7206</v>
      </c>
      <c r="C2226" s="13" t="s">
        <v>9846</v>
      </c>
      <c r="D2226" s="13">
        <v>23</v>
      </c>
      <c r="E2226" s="13" t="str" cm="1">
        <f t="array" ref="E2226">_xlfn.IFS(D2226&lt;18,"Below 18",D2226&lt;=25,"18-25",D2226&lt;=35,"26-35",D2226&lt;=45,"36-45",D2226&lt;=55,"46-55",TRUE,"56+")</f>
        <v>18-25</v>
      </c>
      <c r="F2226" s="13" t="s">
        <v>10053</v>
      </c>
      <c r="G2226" s="13" t="s">
        <v>10491</v>
      </c>
      <c r="H2226" s="13" t="s">
        <v>12716</v>
      </c>
      <c r="I2226" s="13" t="e">
        <f>_xlfn.XLOOKUP('Customer Information'!$A2226,'Policy Details'!$I$2:$I$5001,'Policy Details'!$A$2:$A$5001)</f>
        <v>#N/A</v>
      </c>
    </row>
    <row r="2227" spans="1:9">
      <c r="A2227" s="11" t="s">
        <v>2232</v>
      </c>
      <c r="B2227" s="8" t="s">
        <v>7207</v>
      </c>
      <c r="C2227" s="8" t="s">
        <v>9848</v>
      </c>
      <c r="D2227" s="8">
        <v>18</v>
      </c>
      <c r="E2227" s="8" t="str" cm="1">
        <f t="array" ref="E2227">_xlfn.IFS(D2227&lt;18,"Below 18",D2227&lt;=25,"18-25",D2227&lt;=35,"26-35",D2227&lt;=45,"36-45",D2227&lt;=55,"46-55",TRUE,"56+")</f>
        <v>18-25</v>
      </c>
      <c r="F2227" s="8" t="s">
        <v>10219</v>
      </c>
      <c r="G2227" s="8" t="s">
        <v>10491</v>
      </c>
      <c r="H2227" s="8" t="s">
        <v>12717</v>
      </c>
      <c r="I2227" s="8" t="str">
        <f>_xlfn.XLOOKUP('Customer Information'!$A2227,'Policy Details'!$I$2:$I$5001,'Policy Details'!$A$2:$A$5001)</f>
        <v>POL20670070</v>
      </c>
    </row>
    <row r="2228" spans="1:9">
      <c r="A2228" s="12" t="s">
        <v>2233</v>
      </c>
      <c r="B2228" s="13" t="s">
        <v>7208</v>
      </c>
      <c r="C2228" s="13" t="s">
        <v>9848</v>
      </c>
      <c r="D2228" s="13">
        <v>67</v>
      </c>
      <c r="E2228" s="13" t="str" cm="1">
        <f t="array" ref="E2228">_xlfn.IFS(D2228&lt;18,"Below 18",D2228&lt;=25,"18-25",D2228&lt;=35,"26-35",D2228&lt;=45,"36-45",D2228&lt;=55,"46-55",TRUE,"56+")</f>
        <v>56+</v>
      </c>
      <c r="F2228" s="13" t="s">
        <v>9953</v>
      </c>
      <c r="G2228" s="13" t="s">
        <v>10490</v>
      </c>
      <c r="H2228" s="13" t="s">
        <v>12718</v>
      </c>
      <c r="I2228" s="13" t="str">
        <f>_xlfn.XLOOKUP('Customer Information'!$A2228,'Policy Details'!$I$2:$I$5001,'Policy Details'!$A$2:$A$5001)</f>
        <v>POL92999675</v>
      </c>
    </row>
    <row r="2229" spans="1:9">
      <c r="A2229" s="11" t="s">
        <v>2234</v>
      </c>
      <c r="B2229" s="8" t="s">
        <v>7209</v>
      </c>
      <c r="C2229" s="8" t="s">
        <v>9848</v>
      </c>
      <c r="D2229" s="8">
        <v>20</v>
      </c>
      <c r="E2229" s="8" t="str" cm="1">
        <f t="array" ref="E2229">_xlfn.IFS(D2229&lt;18,"Below 18",D2229&lt;=25,"18-25",D2229&lt;=35,"26-35",D2229&lt;=45,"36-45",D2229&lt;=55,"46-55",TRUE,"56+")</f>
        <v>18-25</v>
      </c>
      <c r="F2229" s="8" t="s">
        <v>10073</v>
      </c>
      <c r="G2229" s="8" t="s">
        <v>10490</v>
      </c>
      <c r="H2229" s="8" t="s">
        <v>12719</v>
      </c>
      <c r="I2229" s="8" t="str">
        <f>_xlfn.XLOOKUP('Customer Information'!$A2229,'Policy Details'!$I$2:$I$5001,'Policy Details'!$A$2:$A$5001)</f>
        <v>POL71490424</v>
      </c>
    </row>
    <row r="2230" spans="1:9">
      <c r="A2230" s="12" t="s">
        <v>2235</v>
      </c>
      <c r="B2230" s="13" t="s">
        <v>7210</v>
      </c>
      <c r="C2230" s="13" t="s">
        <v>9846</v>
      </c>
      <c r="D2230" s="13">
        <v>55</v>
      </c>
      <c r="E2230" s="13" t="str" cm="1">
        <f t="array" ref="E2230">_xlfn.IFS(D2230&lt;18,"Below 18",D2230&lt;=25,"18-25",D2230&lt;=35,"26-35",D2230&lt;=45,"36-45",D2230&lt;=55,"46-55",TRUE,"56+")</f>
        <v>46-55</v>
      </c>
      <c r="F2230" s="13" t="s">
        <v>9853</v>
      </c>
      <c r="G2230" s="13" t="s">
        <v>10490</v>
      </c>
      <c r="H2230" s="13" t="s">
        <v>12720</v>
      </c>
      <c r="I2230" s="13" t="str">
        <f>_xlfn.XLOOKUP('Customer Information'!$A2230,'Policy Details'!$I$2:$I$5001,'Policy Details'!$A$2:$A$5001)</f>
        <v>POL02182930</v>
      </c>
    </row>
    <row r="2231" spans="1:9">
      <c r="A2231" s="11" t="s">
        <v>2236</v>
      </c>
      <c r="B2231" s="8" t="s">
        <v>7211</v>
      </c>
      <c r="C2231" s="8" t="s">
        <v>9848</v>
      </c>
      <c r="D2231" s="8">
        <v>75</v>
      </c>
      <c r="E2231" s="8" t="str" cm="1">
        <f t="array" ref="E2231">_xlfn.IFS(D2231&lt;18,"Below 18",D2231&lt;=25,"18-25",D2231&lt;=35,"26-35",D2231&lt;=45,"36-45",D2231&lt;=55,"46-55",TRUE,"56+")</f>
        <v>56+</v>
      </c>
      <c r="F2231" s="8" t="s">
        <v>9934</v>
      </c>
      <c r="G2231" s="8" t="s">
        <v>10489</v>
      </c>
      <c r="H2231" s="8" t="s">
        <v>12721</v>
      </c>
      <c r="I2231" s="8" t="str">
        <f>_xlfn.XLOOKUP('Customer Information'!$A2231,'Policy Details'!$I$2:$I$5001,'Policy Details'!$A$2:$A$5001)</f>
        <v>POL76903743</v>
      </c>
    </row>
    <row r="2232" spans="1:9">
      <c r="A2232" s="12" t="s">
        <v>2237</v>
      </c>
      <c r="B2232" s="13" t="s">
        <v>7212</v>
      </c>
      <c r="C2232" s="13" t="s">
        <v>9848</v>
      </c>
      <c r="D2232" s="13">
        <v>82</v>
      </c>
      <c r="E2232" s="13" t="str" cm="1">
        <f t="array" ref="E2232">_xlfn.IFS(D2232&lt;18,"Below 18",D2232&lt;=25,"18-25",D2232&lt;=35,"26-35",D2232&lt;=45,"36-45",D2232&lt;=55,"46-55",TRUE,"56+")</f>
        <v>56+</v>
      </c>
      <c r="F2232" s="13" t="s">
        <v>10035</v>
      </c>
      <c r="G2232" s="13" t="s">
        <v>10490</v>
      </c>
      <c r="H2232" s="13" t="s">
        <v>12722</v>
      </c>
      <c r="I2232" s="13" t="str">
        <f>_xlfn.XLOOKUP('Customer Information'!$A2232,'Policy Details'!$I$2:$I$5001,'Policy Details'!$A$2:$A$5001)</f>
        <v>POL45899805</v>
      </c>
    </row>
    <row r="2233" spans="1:9">
      <c r="A2233" s="11" t="s">
        <v>2238</v>
      </c>
      <c r="B2233" s="8" t="s">
        <v>7213</v>
      </c>
      <c r="C2233" s="8" t="s">
        <v>9846</v>
      </c>
      <c r="D2233" s="8">
        <v>31</v>
      </c>
      <c r="E2233" s="8" t="str" cm="1">
        <f t="array" ref="E2233">_xlfn.IFS(D2233&lt;18,"Below 18",D2233&lt;=25,"18-25",D2233&lt;=35,"26-35",D2233&lt;=45,"36-45",D2233&lt;=55,"46-55",TRUE,"56+")</f>
        <v>26-35</v>
      </c>
      <c r="F2233" s="8" t="s">
        <v>10048</v>
      </c>
      <c r="G2233" s="8" t="s">
        <v>10490</v>
      </c>
      <c r="H2233" s="8" t="s">
        <v>12723</v>
      </c>
      <c r="I2233" s="8" t="str">
        <f>_xlfn.XLOOKUP('Customer Information'!$A2233,'Policy Details'!$I$2:$I$5001,'Policy Details'!$A$2:$A$5001)</f>
        <v>POL14385172</v>
      </c>
    </row>
    <row r="2234" spans="1:9">
      <c r="A2234" s="12" t="s">
        <v>2239</v>
      </c>
      <c r="B2234" s="13" t="s">
        <v>7214</v>
      </c>
      <c r="C2234" s="13" t="s">
        <v>9847</v>
      </c>
      <c r="D2234" s="13">
        <v>38</v>
      </c>
      <c r="E2234" s="13" t="str" cm="1">
        <f t="array" ref="E2234">_xlfn.IFS(D2234&lt;18,"Below 18",D2234&lt;=25,"18-25",D2234&lt;=35,"26-35",D2234&lt;=45,"36-45",D2234&lt;=55,"46-55",TRUE,"56+")</f>
        <v>36-45</v>
      </c>
      <c r="F2234" s="13" t="s">
        <v>10301</v>
      </c>
      <c r="G2234" s="13" t="s">
        <v>10490</v>
      </c>
      <c r="H2234" s="13" t="s">
        <v>12724</v>
      </c>
      <c r="I2234" s="13" t="str">
        <f>_xlfn.XLOOKUP('Customer Information'!$A2234,'Policy Details'!$I$2:$I$5001,'Policy Details'!$A$2:$A$5001)</f>
        <v>POL71958850</v>
      </c>
    </row>
    <row r="2235" spans="1:9">
      <c r="A2235" s="11" t="s">
        <v>2240</v>
      </c>
      <c r="B2235" s="8" t="s">
        <v>7215</v>
      </c>
      <c r="C2235" s="8" t="s">
        <v>9847</v>
      </c>
      <c r="D2235" s="8">
        <v>19</v>
      </c>
      <c r="E2235" s="8" t="str" cm="1">
        <f t="array" ref="E2235">_xlfn.IFS(D2235&lt;18,"Below 18",D2235&lt;=25,"18-25",D2235&lt;=35,"26-35",D2235&lt;=45,"36-45",D2235&lt;=55,"46-55",TRUE,"56+")</f>
        <v>18-25</v>
      </c>
      <c r="F2235" s="8" t="s">
        <v>10055</v>
      </c>
      <c r="G2235" s="8" t="s">
        <v>10490</v>
      </c>
      <c r="H2235" s="8" t="s">
        <v>12725</v>
      </c>
      <c r="I2235" s="8" t="str">
        <f>_xlfn.XLOOKUP('Customer Information'!$A2235,'Policy Details'!$I$2:$I$5001,'Policy Details'!$A$2:$A$5001)</f>
        <v>POL14355937</v>
      </c>
    </row>
    <row r="2236" spans="1:9">
      <c r="A2236" s="12" t="s">
        <v>2241</v>
      </c>
      <c r="B2236" s="13" t="s">
        <v>7216</v>
      </c>
      <c r="C2236" s="13" t="s">
        <v>9847</v>
      </c>
      <c r="D2236" s="13">
        <v>66</v>
      </c>
      <c r="E2236" s="13" t="str" cm="1">
        <f t="array" ref="E2236">_xlfn.IFS(D2236&lt;18,"Below 18",D2236&lt;=25,"18-25",D2236&lt;=35,"26-35",D2236&lt;=45,"36-45",D2236&lt;=55,"46-55",TRUE,"56+")</f>
        <v>56+</v>
      </c>
      <c r="F2236" s="13" t="s">
        <v>10007</v>
      </c>
      <c r="G2236" s="13" t="s">
        <v>10488</v>
      </c>
      <c r="H2236" s="13" t="s">
        <v>12726</v>
      </c>
      <c r="I2236" s="13" t="str">
        <f>_xlfn.XLOOKUP('Customer Information'!$A2236,'Policy Details'!$I$2:$I$5001,'Policy Details'!$A$2:$A$5001)</f>
        <v>POL60096605</v>
      </c>
    </row>
    <row r="2237" spans="1:9">
      <c r="A2237" s="11" t="s">
        <v>2242</v>
      </c>
      <c r="B2237" s="8" t="s">
        <v>7217</v>
      </c>
      <c r="C2237" s="8" t="s">
        <v>9848</v>
      </c>
      <c r="D2237" s="8">
        <v>81</v>
      </c>
      <c r="E2237" s="8" t="str" cm="1">
        <f t="array" ref="E2237">_xlfn.IFS(D2237&lt;18,"Below 18",D2237&lt;=25,"18-25",D2237&lt;=35,"26-35",D2237&lt;=45,"36-45",D2237&lt;=55,"46-55",TRUE,"56+")</f>
        <v>56+</v>
      </c>
      <c r="F2237" s="8" t="s">
        <v>9894</v>
      </c>
      <c r="G2237" s="8" t="s">
        <v>10490</v>
      </c>
      <c r="H2237" s="8" t="s">
        <v>12727</v>
      </c>
      <c r="I2237" s="8" t="str">
        <f>_xlfn.XLOOKUP('Customer Information'!$A2237,'Policy Details'!$I$2:$I$5001,'Policy Details'!$A$2:$A$5001)</f>
        <v>POL68508137</v>
      </c>
    </row>
    <row r="2238" spans="1:9">
      <c r="A2238" s="12" t="s">
        <v>2243</v>
      </c>
      <c r="B2238" s="13" t="s">
        <v>7218</v>
      </c>
      <c r="C2238" s="13" t="s">
        <v>9846</v>
      </c>
      <c r="D2238" s="13">
        <v>51</v>
      </c>
      <c r="E2238" s="13" t="str" cm="1">
        <f t="array" ref="E2238">_xlfn.IFS(D2238&lt;18,"Below 18",D2238&lt;=25,"18-25",D2238&lt;=35,"26-35",D2238&lt;=45,"36-45",D2238&lt;=55,"46-55",TRUE,"56+")</f>
        <v>46-55</v>
      </c>
      <c r="F2238" s="13" t="s">
        <v>10238</v>
      </c>
      <c r="G2238" s="13" t="s">
        <v>10491</v>
      </c>
      <c r="H2238" s="13" t="s">
        <v>12728</v>
      </c>
      <c r="I2238" s="13" t="e">
        <f>_xlfn.XLOOKUP('Customer Information'!$A2238,'Policy Details'!$I$2:$I$5001,'Policy Details'!$A$2:$A$5001)</f>
        <v>#N/A</v>
      </c>
    </row>
    <row r="2239" spans="1:9">
      <c r="A2239" s="11" t="s">
        <v>2244</v>
      </c>
      <c r="B2239" s="8" t="s">
        <v>7219</v>
      </c>
      <c r="C2239" s="8" t="s">
        <v>9847</v>
      </c>
      <c r="D2239" s="8">
        <v>59</v>
      </c>
      <c r="E2239" s="8" t="str" cm="1">
        <f t="array" ref="E2239">_xlfn.IFS(D2239&lt;18,"Below 18",D2239&lt;=25,"18-25",D2239&lt;=35,"26-35",D2239&lt;=45,"36-45",D2239&lt;=55,"46-55",TRUE,"56+")</f>
        <v>56+</v>
      </c>
      <c r="F2239" s="8" t="s">
        <v>10076</v>
      </c>
      <c r="G2239" s="8" t="s">
        <v>10489</v>
      </c>
      <c r="H2239" s="8" t="s">
        <v>12729</v>
      </c>
      <c r="I2239" s="8" t="str">
        <f>_xlfn.XLOOKUP('Customer Information'!$A2239,'Policy Details'!$I$2:$I$5001,'Policy Details'!$A$2:$A$5001)</f>
        <v>POL04954474</v>
      </c>
    </row>
    <row r="2240" spans="1:9">
      <c r="A2240" s="12" t="s">
        <v>2245</v>
      </c>
      <c r="B2240" s="13" t="s">
        <v>7220</v>
      </c>
      <c r="C2240" s="13" t="s">
        <v>9846</v>
      </c>
      <c r="D2240" s="13">
        <v>36</v>
      </c>
      <c r="E2240" s="13" t="str" cm="1">
        <f t="array" ref="E2240">_xlfn.IFS(D2240&lt;18,"Below 18",D2240&lt;=25,"18-25",D2240&lt;=35,"26-35",D2240&lt;=45,"36-45",D2240&lt;=55,"46-55",TRUE,"56+")</f>
        <v>36-45</v>
      </c>
      <c r="F2240" s="13" t="s">
        <v>9960</v>
      </c>
      <c r="G2240" s="13" t="s">
        <v>10491</v>
      </c>
      <c r="H2240" s="13" t="s">
        <v>12730</v>
      </c>
      <c r="I2240" s="13" t="str">
        <f>_xlfn.XLOOKUP('Customer Information'!$A2240,'Policy Details'!$I$2:$I$5001,'Policy Details'!$A$2:$A$5001)</f>
        <v>POL48522495</v>
      </c>
    </row>
    <row r="2241" spans="1:9">
      <c r="A2241" s="11" t="s">
        <v>2246</v>
      </c>
      <c r="B2241" s="8" t="s">
        <v>7221</v>
      </c>
      <c r="C2241" s="8" t="s">
        <v>9848</v>
      </c>
      <c r="D2241" s="8">
        <v>63</v>
      </c>
      <c r="E2241" s="8" t="str" cm="1">
        <f t="array" ref="E2241">_xlfn.IFS(D2241&lt;18,"Below 18",D2241&lt;=25,"18-25",D2241&lt;=35,"26-35",D2241&lt;=45,"36-45",D2241&lt;=55,"46-55",TRUE,"56+")</f>
        <v>56+</v>
      </c>
      <c r="F2241" s="8" t="s">
        <v>9879</v>
      </c>
      <c r="G2241" s="8" t="s">
        <v>10490</v>
      </c>
      <c r="H2241" s="8" t="s">
        <v>12731</v>
      </c>
      <c r="I2241" s="8" t="str">
        <f>_xlfn.XLOOKUP('Customer Information'!$A2241,'Policy Details'!$I$2:$I$5001,'Policy Details'!$A$2:$A$5001)</f>
        <v>POL87523514</v>
      </c>
    </row>
    <row r="2242" spans="1:9">
      <c r="A2242" s="12" t="s">
        <v>2247</v>
      </c>
      <c r="B2242" s="13" t="s">
        <v>7222</v>
      </c>
      <c r="C2242" s="13" t="s">
        <v>9847</v>
      </c>
      <c r="D2242" s="13">
        <v>34</v>
      </c>
      <c r="E2242" s="13" t="str" cm="1">
        <f t="array" ref="E2242">_xlfn.IFS(D2242&lt;18,"Below 18",D2242&lt;=25,"18-25",D2242&lt;=35,"26-35",D2242&lt;=45,"36-45",D2242&lt;=55,"46-55",TRUE,"56+")</f>
        <v>26-35</v>
      </c>
      <c r="F2242" s="13" t="s">
        <v>10132</v>
      </c>
      <c r="G2242" s="13" t="s">
        <v>10490</v>
      </c>
      <c r="H2242" s="13" t="s">
        <v>12732</v>
      </c>
      <c r="I2242" s="13" t="str">
        <f>_xlfn.XLOOKUP('Customer Information'!$A2242,'Policy Details'!$I$2:$I$5001,'Policy Details'!$A$2:$A$5001)</f>
        <v>POL58505380</v>
      </c>
    </row>
    <row r="2243" spans="1:9">
      <c r="A2243" s="11" t="s">
        <v>2248</v>
      </c>
      <c r="B2243" s="8" t="s">
        <v>7223</v>
      </c>
      <c r="C2243" s="8" t="s">
        <v>9846</v>
      </c>
      <c r="D2243" s="8">
        <v>77</v>
      </c>
      <c r="E2243" s="8" t="str" cm="1">
        <f t="array" ref="E2243">_xlfn.IFS(D2243&lt;18,"Below 18",D2243&lt;=25,"18-25",D2243&lt;=35,"26-35",D2243&lt;=45,"36-45",D2243&lt;=55,"46-55",TRUE,"56+")</f>
        <v>56+</v>
      </c>
      <c r="F2243" s="8" t="s">
        <v>10403</v>
      </c>
      <c r="G2243" s="8" t="s">
        <v>10488</v>
      </c>
      <c r="H2243" s="8" t="s">
        <v>12733</v>
      </c>
      <c r="I2243" s="8" t="e">
        <f>_xlfn.XLOOKUP('Customer Information'!$A2243,'Policy Details'!$I$2:$I$5001,'Policy Details'!$A$2:$A$5001)</f>
        <v>#N/A</v>
      </c>
    </row>
    <row r="2244" spans="1:9">
      <c r="A2244" s="12" t="s">
        <v>2249</v>
      </c>
      <c r="B2244" s="13" t="s">
        <v>7224</v>
      </c>
      <c r="C2244" s="13" t="s">
        <v>9847</v>
      </c>
      <c r="D2244" s="13">
        <v>52</v>
      </c>
      <c r="E2244" s="13" t="str" cm="1">
        <f t="array" ref="E2244">_xlfn.IFS(D2244&lt;18,"Below 18",D2244&lt;=25,"18-25",D2244&lt;=35,"26-35",D2244&lt;=45,"36-45",D2244&lt;=55,"46-55",TRUE,"56+")</f>
        <v>46-55</v>
      </c>
      <c r="F2244" s="13" t="s">
        <v>10474</v>
      </c>
      <c r="G2244" s="13" t="s">
        <v>10488</v>
      </c>
      <c r="H2244" s="13" t="s">
        <v>12734</v>
      </c>
      <c r="I2244" s="13" t="str">
        <f>_xlfn.XLOOKUP('Customer Information'!$A2244,'Policy Details'!$I$2:$I$5001,'Policy Details'!$A$2:$A$5001)</f>
        <v>POL61218156</v>
      </c>
    </row>
    <row r="2245" spans="1:9">
      <c r="A2245" s="11" t="s">
        <v>2250</v>
      </c>
      <c r="B2245" s="8" t="s">
        <v>7225</v>
      </c>
      <c r="C2245" s="8" t="s">
        <v>9846</v>
      </c>
      <c r="D2245" s="8">
        <v>35</v>
      </c>
      <c r="E2245" s="8" t="str" cm="1">
        <f t="array" ref="E2245">_xlfn.IFS(D2245&lt;18,"Below 18",D2245&lt;=25,"18-25",D2245&lt;=35,"26-35",D2245&lt;=45,"36-45",D2245&lt;=55,"46-55",TRUE,"56+")</f>
        <v>26-35</v>
      </c>
      <c r="F2245" s="8" t="s">
        <v>10280</v>
      </c>
      <c r="G2245" s="8" t="s">
        <v>10489</v>
      </c>
      <c r="H2245" s="8" t="s">
        <v>12735</v>
      </c>
      <c r="I2245" s="8" t="str">
        <f>_xlfn.XLOOKUP('Customer Information'!$A2245,'Policy Details'!$I$2:$I$5001,'Policy Details'!$A$2:$A$5001)</f>
        <v>POL26506395</v>
      </c>
    </row>
    <row r="2246" spans="1:9">
      <c r="A2246" s="12" t="s">
        <v>2251</v>
      </c>
      <c r="B2246" s="13" t="s">
        <v>7226</v>
      </c>
      <c r="C2246" s="13" t="s">
        <v>9847</v>
      </c>
      <c r="D2246" s="13">
        <v>47</v>
      </c>
      <c r="E2246" s="13" t="str" cm="1">
        <f t="array" ref="E2246">_xlfn.IFS(D2246&lt;18,"Below 18",D2246&lt;=25,"18-25",D2246&lt;=35,"26-35",D2246&lt;=45,"36-45",D2246&lt;=55,"46-55",TRUE,"56+")</f>
        <v>46-55</v>
      </c>
      <c r="F2246" s="13" t="s">
        <v>9861</v>
      </c>
      <c r="G2246" s="13" t="s">
        <v>10490</v>
      </c>
      <c r="H2246" s="13" t="s">
        <v>12736</v>
      </c>
      <c r="I2246" s="13" t="str">
        <f>_xlfn.XLOOKUP('Customer Information'!$A2246,'Policy Details'!$I$2:$I$5001,'Policy Details'!$A$2:$A$5001)</f>
        <v>POL26961940</v>
      </c>
    </row>
    <row r="2247" spans="1:9">
      <c r="A2247" s="11" t="s">
        <v>2252</v>
      </c>
      <c r="B2247" s="8" t="s">
        <v>7227</v>
      </c>
      <c r="C2247" s="8" t="s">
        <v>9848</v>
      </c>
      <c r="D2247" s="8">
        <v>42</v>
      </c>
      <c r="E2247" s="8" t="str" cm="1">
        <f t="array" ref="E2247">_xlfn.IFS(D2247&lt;18,"Below 18",D2247&lt;=25,"18-25",D2247&lt;=35,"26-35",D2247&lt;=45,"36-45",D2247&lt;=55,"46-55",TRUE,"56+")</f>
        <v>36-45</v>
      </c>
      <c r="F2247" s="8" t="s">
        <v>10073</v>
      </c>
      <c r="G2247" s="8" t="s">
        <v>10490</v>
      </c>
      <c r="H2247" s="8" t="s">
        <v>12737</v>
      </c>
      <c r="I2247" s="8" t="str">
        <f>_xlfn.XLOOKUP('Customer Information'!$A2247,'Policy Details'!$I$2:$I$5001,'Policy Details'!$A$2:$A$5001)</f>
        <v>POL84705908</v>
      </c>
    </row>
    <row r="2248" spans="1:9">
      <c r="A2248" s="12" t="s">
        <v>2253</v>
      </c>
      <c r="B2248" s="13" t="s">
        <v>7228</v>
      </c>
      <c r="C2248" s="13" t="s">
        <v>9847</v>
      </c>
      <c r="D2248" s="13">
        <v>26</v>
      </c>
      <c r="E2248" s="13" t="str" cm="1">
        <f t="array" ref="E2248">_xlfn.IFS(D2248&lt;18,"Below 18",D2248&lt;=25,"18-25",D2248&lt;=35,"26-35",D2248&lt;=45,"36-45",D2248&lt;=55,"46-55",TRUE,"56+")</f>
        <v>26-35</v>
      </c>
      <c r="F2248" s="13" t="s">
        <v>10159</v>
      </c>
      <c r="G2248" s="13" t="s">
        <v>10488</v>
      </c>
      <c r="H2248" s="13" t="s">
        <v>12738</v>
      </c>
      <c r="I2248" s="13" t="str">
        <f>_xlfn.XLOOKUP('Customer Information'!$A2248,'Policy Details'!$I$2:$I$5001,'Policy Details'!$A$2:$A$5001)</f>
        <v>POL76074801</v>
      </c>
    </row>
    <row r="2249" spans="1:9">
      <c r="A2249" s="11" t="s">
        <v>2254</v>
      </c>
      <c r="B2249" s="8" t="s">
        <v>7229</v>
      </c>
      <c r="C2249" s="8" t="s">
        <v>9846</v>
      </c>
      <c r="D2249" s="8">
        <v>22</v>
      </c>
      <c r="E2249" s="8" t="str" cm="1">
        <f t="array" ref="E2249">_xlfn.IFS(D2249&lt;18,"Below 18",D2249&lt;=25,"18-25",D2249&lt;=35,"26-35",D2249&lt;=45,"36-45",D2249&lt;=55,"46-55",TRUE,"56+")</f>
        <v>18-25</v>
      </c>
      <c r="F2249" s="8" t="s">
        <v>10392</v>
      </c>
      <c r="G2249" s="8" t="s">
        <v>10490</v>
      </c>
      <c r="H2249" s="8" t="s">
        <v>12739</v>
      </c>
      <c r="I2249" s="8" t="str">
        <f>_xlfn.XLOOKUP('Customer Information'!$A2249,'Policy Details'!$I$2:$I$5001,'Policy Details'!$A$2:$A$5001)</f>
        <v>POL95455759</v>
      </c>
    </row>
    <row r="2250" spans="1:9">
      <c r="A2250" s="12" t="s">
        <v>2255</v>
      </c>
      <c r="B2250" s="13" t="s">
        <v>7230</v>
      </c>
      <c r="C2250" s="13" t="s">
        <v>9847</v>
      </c>
      <c r="D2250" s="13">
        <v>22</v>
      </c>
      <c r="E2250" s="13" t="str" cm="1">
        <f t="array" ref="E2250">_xlfn.IFS(D2250&lt;18,"Below 18",D2250&lt;=25,"18-25",D2250&lt;=35,"26-35",D2250&lt;=45,"36-45",D2250&lt;=55,"46-55",TRUE,"56+")</f>
        <v>18-25</v>
      </c>
      <c r="F2250" s="13" t="s">
        <v>10128</v>
      </c>
      <c r="G2250" s="13" t="s">
        <v>10490</v>
      </c>
      <c r="H2250" s="13" t="s">
        <v>12740</v>
      </c>
      <c r="I2250" s="13" t="str">
        <f>_xlfn.XLOOKUP('Customer Information'!$A2250,'Policy Details'!$I$2:$I$5001,'Policy Details'!$A$2:$A$5001)</f>
        <v>POL94532652</v>
      </c>
    </row>
    <row r="2251" spans="1:9">
      <c r="A2251" s="11" t="s">
        <v>2256</v>
      </c>
      <c r="B2251" s="8" t="s">
        <v>7231</v>
      </c>
      <c r="C2251" s="8" t="s">
        <v>9847</v>
      </c>
      <c r="D2251" s="8">
        <v>34</v>
      </c>
      <c r="E2251" s="8" t="str" cm="1">
        <f t="array" ref="E2251">_xlfn.IFS(D2251&lt;18,"Below 18",D2251&lt;=25,"18-25",D2251&lt;=35,"26-35",D2251&lt;=45,"36-45",D2251&lt;=55,"46-55",TRUE,"56+")</f>
        <v>26-35</v>
      </c>
      <c r="F2251" s="8" t="s">
        <v>10170</v>
      </c>
      <c r="G2251" s="8" t="s">
        <v>10491</v>
      </c>
      <c r="H2251" s="8" t="s">
        <v>12741</v>
      </c>
      <c r="I2251" s="8" t="str">
        <f>_xlfn.XLOOKUP('Customer Information'!$A2251,'Policy Details'!$I$2:$I$5001,'Policy Details'!$A$2:$A$5001)</f>
        <v>POL94939680</v>
      </c>
    </row>
    <row r="2252" spans="1:9">
      <c r="A2252" s="12" t="s">
        <v>2257</v>
      </c>
      <c r="B2252" s="13" t="s">
        <v>7232</v>
      </c>
      <c r="C2252" s="13" t="s">
        <v>9846</v>
      </c>
      <c r="D2252" s="13">
        <v>35</v>
      </c>
      <c r="E2252" s="13" t="str" cm="1">
        <f t="array" ref="E2252">_xlfn.IFS(D2252&lt;18,"Below 18",D2252&lt;=25,"18-25",D2252&lt;=35,"26-35",D2252&lt;=45,"36-45",D2252&lt;=55,"46-55",TRUE,"56+")</f>
        <v>26-35</v>
      </c>
      <c r="F2252" s="13" t="s">
        <v>10223</v>
      </c>
      <c r="G2252" s="13" t="s">
        <v>10488</v>
      </c>
      <c r="H2252" s="13" t="s">
        <v>12742</v>
      </c>
      <c r="I2252" s="13" t="str">
        <f>_xlfn.XLOOKUP('Customer Information'!$A2252,'Policy Details'!$I$2:$I$5001,'Policy Details'!$A$2:$A$5001)</f>
        <v>POL02336146</v>
      </c>
    </row>
    <row r="2253" spans="1:9">
      <c r="A2253" s="11" t="s">
        <v>2258</v>
      </c>
      <c r="B2253" s="8" t="s">
        <v>7233</v>
      </c>
      <c r="C2253" s="8" t="s">
        <v>9848</v>
      </c>
      <c r="D2253" s="8">
        <v>34</v>
      </c>
      <c r="E2253" s="8" t="str" cm="1">
        <f t="array" ref="E2253">_xlfn.IFS(D2253&lt;18,"Below 18",D2253&lt;=25,"18-25",D2253&lt;=35,"26-35",D2253&lt;=45,"36-45",D2253&lt;=55,"46-55",TRUE,"56+")</f>
        <v>26-35</v>
      </c>
      <c r="F2253" s="8" t="s">
        <v>10295</v>
      </c>
      <c r="G2253" s="8" t="s">
        <v>10491</v>
      </c>
      <c r="H2253" s="8" t="s">
        <v>12743</v>
      </c>
      <c r="I2253" s="8" t="e">
        <f>_xlfn.XLOOKUP('Customer Information'!$A2253,'Policy Details'!$I$2:$I$5001,'Policy Details'!$A$2:$A$5001)</f>
        <v>#N/A</v>
      </c>
    </row>
    <row r="2254" spans="1:9">
      <c r="A2254" s="12" t="s">
        <v>2259</v>
      </c>
      <c r="B2254" s="13" t="s">
        <v>7234</v>
      </c>
      <c r="C2254" s="13" t="s">
        <v>9847</v>
      </c>
      <c r="D2254" s="13">
        <v>65</v>
      </c>
      <c r="E2254" s="13" t="str" cm="1">
        <f t="array" ref="E2254">_xlfn.IFS(D2254&lt;18,"Below 18",D2254&lt;=25,"18-25",D2254&lt;=35,"26-35",D2254&lt;=45,"36-45",D2254&lt;=55,"46-55",TRUE,"56+")</f>
        <v>56+</v>
      </c>
      <c r="F2254" s="13" t="s">
        <v>10327</v>
      </c>
      <c r="G2254" s="13" t="s">
        <v>10490</v>
      </c>
      <c r="H2254" s="13" t="s">
        <v>12744</v>
      </c>
      <c r="I2254" s="13" t="e">
        <f>_xlfn.XLOOKUP('Customer Information'!$A2254,'Policy Details'!$I$2:$I$5001,'Policy Details'!$A$2:$A$5001)</f>
        <v>#N/A</v>
      </c>
    </row>
    <row r="2255" spans="1:9">
      <c r="A2255" s="11" t="s">
        <v>2260</v>
      </c>
      <c r="B2255" s="8" t="s">
        <v>7235</v>
      </c>
      <c r="C2255" s="8" t="s">
        <v>9846</v>
      </c>
      <c r="D2255" s="8">
        <v>69</v>
      </c>
      <c r="E2255" s="8" t="str" cm="1">
        <f t="array" ref="E2255">_xlfn.IFS(D2255&lt;18,"Below 18",D2255&lt;=25,"18-25",D2255&lt;=35,"26-35",D2255&lt;=45,"36-45",D2255&lt;=55,"46-55",TRUE,"56+")</f>
        <v>56+</v>
      </c>
      <c r="F2255" s="8" t="s">
        <v>10018</v>
      </c>
      <c r="G2255" s="8" t="s">
        <v>10489</v>
      </c>
      <c r="H2255" s="8" t="s">
        <v>12745</v>
      </c>
      <c r="I2255" s="8" t="e">
        <f>_xlfn.XLOOKUP('Customer Information'!$A2255,'Policy Details'!$I$2:$I$5001,'Policy Details'!$A$2:$A$5001)</f>
        <v>#N/A</v>
      </c>
    </row>
    <row r="2256" spans="1:9">
      <c r="A2256" s="12" t="s">
        <v>2261</v>
      </c>
      <c r="B2256" s="13" t="s">
        <v>7236</v>
      </c>
      <c r="C2256" s="13" t="s">
        <v>9847</v>
      </c>
      <c r="D2256" s="13">
        <v>24</v>
      </c>
      <c r="E2256" s="13" t="str" cm="1">
        <f t="array" ref="E2256">_xlfn.IFS(D2256&lt;18,"Below 18",D2256&lt;=25,"18-25",D2256&lt;=35,"26-35",D2256&lt;=45,"36-45",D2256&lt;=55,"46-55",TRUE,"56+")</f>
        <v>18-25</v>
      </c>
      <c r="F2256" s="13" t="s">
        <v>10200</v>
      </c>
      <c r="G2256" s="13" t="s">
        <v>10491</v>
      </c>
      <c r="H2256" s="13" t="s">
        <v>12746</v>
      </c>
      <c r="I2256" s="13" t="str">
        <f>_xlfn.XLOOKUP('Customer Information'!$A2256,'Policy Details'!$I$2:$I$5001,'Policy Details'!$A$2:$A$5001)</f>
        <v>POL48220371</v>
      </c>
    </row>
    <row r="2257" spans="1:9">
      <c r="A2257" s="11" t="s">
        <v>2262</v>
      </c>
      <c r="B2257" s="8" t="s">
        <v>7237</v>
      </c>
      <c r="C2257" s="8" t="s">
        <v>9848</v>
      </c>
      <c r="D2257" s="8">
        <v>26</v>
      </c>
      <c r="E2257" s="8" t="str" cm="1">
        <f t="array" ref="E2257">_xlfn.IFS(D2257&lt;18,"Below 18",D2257&lt;=25,"18-25",D2257&lt;=35,"26-35",D2257&lt;=45,"36-45",D2257&lt;=55,"46-55",TRUE,"56+")</f>
        <v>26-35</v>
      </c>
      <c r="F2257" s="8" t="s">
        <v>10276</v>
      </c>
      <c r="G2257" s="8" t="s">
        <v>10488</v>
      </c>
      <c r="H2257" s="8" t="s">
        <v>12747</v>
      </c>
      <c r="I2257" s="8" t="str">
        <f>_xlfn.XLOOKUP('Customer Information'!$A2257,'Policy Details'!$I$2:$I$5001,'Policy Details'!$A$2:$A$5001)</f>
        <v>POL32788321</v>
      </c>
    </row>
    <row r="2258" spans="1:9">
      <c r="A2258" s="12" t="s">
        <v>2263</v>
      </c>
      <c r="B2258" s="13" t="s">
        <v>7238</v>
      </c>
      <c r="C2258" s="13" t="s">
        <v>9847</v>
      </c>
      <c r="D2258" s="13">
        <v>43</v>
      </c>
      <c r="E2258" s="13" t="str" cm="1">
        <f t="array" ref="E2258">_xlfn.IFS(D2258&lt;18,"Below 18",D2258&lt;=25,"18-25",D2258&lt;=35,"26-35",D2258&lt;=45,"36-45",D2258&lt;=55,"46-55",TRUE,"56+")</f>
        <v>36-45</v>
      </c>
      <c r="F2258" s="13" t="s">
        <v>9887</v>
      </c>
      <c r="G2258" s="13" t="s">
        <v>10491</v>
      </c>
      <c r="H2258" s="13" t="s">
        <v>12748</v>
      </c>
      <c r="I2258" s="13" t="str">
        <f>_xlfn.XLOOKUP('Customer Information'!$A2258,'Policy Details'!$I$2:$I$5001,'Policy Details'!$A$2:$A$5001)</f>
        <v>POL45794212</v>
      </c>
    </row>
    <row r="2259" spans="1:9">
      <c r="A2259" s="11" t="s">
        <v>2264</v>
      </c>
      <c r="B2259" s="8" t="s">
        <v>7239</v>
      </c>
      <c r="C2259" s="8" t="s">
        <v>9847</v>
      </c>
      <c r="D2259" s="8">
        <v>74</v>
      </c>
      <c r="E2259" s="8" t="str" cm="1">
        <f t="array" ref="E2259">_xlfn.IFS(D2259&lt;18,"Below 18",D2259&lt;=25,"18-25",D2259&lt;=35,"26-35",D2259&lt;=45,"36-45",D2259&lt;=55,"46-55",TRUE,"56+")</f>
        <v>56+</v>
      </c>
      <c r="F2259" s="8" t="s">
        <v>10054</v>
      </c>
      <c r="G2259" s="8" t="s">
        <v>10490</v>
      </c>
      <c r="H2259" s="8" t="s">
        <v>12749</v>
      </c>
      <c r="I2259" s="8" t="e">
        <f>_xlfn.XLOOKUP('Customer Information'!$A2259,'Policy Details'!$I$2:$I$5001,'Policy Details'!$A$2:$A$5001)</f>
        <v>#N/A</v>
      </c>
    </row>
    <row r="2260" spans="1:9">
      <c r="A2260" s="12" t="s">
        <v>2265</v>
      </c>
      <c r="B2260" s="13" t="s">
        <v>7240</v>
      </c>
      <c r="C2260" s="13" t="s">
        <v>9846</v>
      </c>
      <c r="D2260" s="13">
        <v>58</v>
      </c>
      <c r="E2260" s="13" t="str" cm="1">
        <f t="array" ref="E2260">_xlfn.IFS(D2260&lt;18,"Below 18",D2260&lt;=25,"18-25",D2260&lt;=35,"26-35",D2260&lt;=45,"36-45",D2260&lt;=55,"46-55",TRUE,"56+")</f>
        <v>56+</v>
      </c>
      <c r="F2260" s="13" t="s">
        <v>10120</v>
      </c>
      <c r="G2260" s="13" t="s">
        <v>10491</v>
      </c>
      <c r="H2260" s="13" t="s">
        <v>12750</v>
      </c>
      <c r="I2260" s="13" t="str">
        <f>_xlfn.XLOOKUP('Customer Information'!$A2260,'Policy Details'!$I$2:$I$5001,'Policy Details'!$A$2:$A$5001)</f>
        <v>POL46517848</v>
      </c>
    </row>
    <row r="2261" spans="1:9">
      <c r="A2261" s="11" t="s">
        <v>2266</v>
      </c>
      <c r="B2261" s="8" t="s">
        <v>7241</v>
      </c>
      <c r="C2261" s="8" t="s">
        <v>9846</v>
      </c>
      <c r="D2261" s="8">
        <v>48</v>
      </c>
      <c r="E2261" s="8" t="str" cm="1">
        <f t="array" ref="E2261">_xlfn.IFS(D2261&lt;18,"Below 18",D2261&lt;=25,"18-25",D2261&lt;=35,"26-35",D2261&lt;=45,"36-45",D2261&lt;=55,"46-55",TRUE,"56+")</f>
        <v>46-55</v>
      </c>
      <c r="F2261" s="8" t="s">
        <v>9885</v>
      </c>
      <c r="G2261" s="8" t="s">
        <v>10489</v>
      </c>
      <c r="H2261" s="8" t="s">
        <v>12751</v>
      </c>
      <c r="I2261" s="8" t="e">
        <f>_xlfn.XLOOKUP('Customer Information'!$A2261,'Policy Details'!$I$2:$I$5001,'Policy Details'!$A$2:$A$5001)</f>
        <v>#N/A</v>
      </c>
    </row>
    <row r="2262" spans="1:9">
      <c r="A2262" s="12" t="s">
        <v>2267</v>
      </c>
      <c r="B2262" s="13" t="s">
        <v>7242</v>
      </c>
      <c r="C2262" s="13" t="s">
        <v>9846</v>
      </c>
      <c r="D2262" s="13">
        <v>29</v>
      </c>
      <c r="E2262" s="13" t="str" cm="1">
        <f t="array" ref="E2262">_xlfn.IFS(D2262&lt;18,"Below 18",D2262&lt;=25,"18-25",D2262&lt;=35,"26-35",D2262&lt;=45,"36-45",D2262&lt;=55,"46-55",TRUE,"56+")</f>
        <v>26-35</v>
      </c>
      <c r="F2262" s="13" t="s">
        <v>10312</v>
      </c>
      <c r="G2262" s="13" t="s">
        <v>10489</v>
      </c>
      <c r="H2262" s="13" t="s">
        <v>12752</v>
      </c>
      <c r="I2262" s="13" t="e">
        <f>_xlfn.XLOOKUP('Customer Information'!$A2262,'Policy Details'!$I$2:$I$5001,'Policy Details'!$A$2:$A$5001)</f>
        <v>#N/A</v>
      </c>
    </row>
    <row r="2263" spans="1:9">
      <c r="A2263" s="11" t="s">
        <v>2268</v>
      </c>
      <c r="B2263" s="8" t="s">
        <v>6143</v>
      </c>
      <c r="C2263" s="8" t="s">
        <v>9847</v>
      </c>
      <c r="D2263" s="8">
        <v>83</v>
      </c>
      <c r="E2263" s="8" t="str" cm="1">
        <f t="array" ref="E2263">_xlfn.IFS(D2263&lt;18,"Below 18",D2263&lt;=25,"18-25",D2263&lt;=35,"26-35",D2263&lt;=45,"36-45",D2263&lt;=55,"46-55",TRUE,"56+")</f>
        <v>56+</v>
      </c>
      <c r="F2263" s="8" t="s">
        <v>10069</v>
      </c>
      <c r="G2263" s="8" t="s">
        <v>10489</v>
      </c>
      <c r="H2263" s="8" t="s">
        <v>12753</v>
      </c>
      <c r="I2263" s="8" t="str">
        <f>_xlfn.XLOOKUP('Customer Information'!$A2263,'Policy Details'!$I$2:$I$5001,'Policy Details'!$A$2:$A$5001)</f>
        <v>POL53158562</v>
      </c>
    </row>
    <row r="2264" spans="1:9">
      <c r="A2264" s="12" t="s">
        <v>2269</v>
      </c>
      <c r="B2264" s="13" t="s">
        <v>7243</v>
      </c>
      <c r="C2264" s="13" t="s">
        <v>9847</v>
      </c>
      <c r="D2264" s="13">
        <v>36</v>
      </c>
      <c r="E2264" s="13" t="str" cm="1">
        <f t="array" ref="E2264">_xlfn.IFS(D2264&lt;18,"Below 18",D2264&lt;=25,"18-25",D2264&lt;=35,"26-35",D2264&lt;=45,"36-45",D2264&lt;=55,"46-55",TRUE,"56+")</f>
        <v>36-45</v>
      </c>
      <c r="F2264" s="13" t="s">
        <v>10069</v>
      </c>
      <c r="G2264" s="13" t="s">
        <v>10488</v>
      </c>
      <c r="H2264" s="13" t="s">
        <v>12754</v>
      </c>
      <c r="I2264" s="13" t="e">
        <f>_xlfn.XLOOKUP('Customer Information'!$A2264,'Policy Details'!$I$2:$I$5001,'Policy Details'!$A$2:$A$5001)</f>
        <v>#N/A</v>
      </c>
    </row>
    <row r="2265" spans="1:9">
      <c r="A2265" s="11" t="s">
        <v>2270</v>
      </c>
      <c r="B2265" s="8" t="s">
        <v>7244</v>
      </c>
      <c r="C2265" s="8" t="s">
        <v>9848</v>
      </c>
      <c r="D2265" s="8">
        <v>33</v>
      </c>
      <c r="E2265" s="8" t="str" cm="1">
        <f t="array" ref="E2265">_xlfn.IFS(D2265&lt;18,"Below 18",D2265&lt;=25,"18-25",D2265&lt;=35,"26-35",D2265&lt;=45,"36-45",D2265&lt;=55,"46-55",TRUE,"56+")</f>
        <v>26-35</v>
      </c>
      <c r="F2265" s="8" t="s">
        <v>10341</v>
      </c>
      <c r="G2265" s="8" t="s">
        <v>10488</v>
      </c>
      <c r="H2265" s="8" t="s">
        <v>12755</v>
      </c>
      <c r="I2265" s="8" t="str">
        <f>_xlfn.XLOOKUP('Customer Information'!$A2265,'Policy Details'!$I$2:$I$5001,'Policy Details'!$A$2:$A$5001)</f>
        <v>POL18985962</v>
      </c>
    </row>
    <row r="2266" spans="1:9">
      <c r="A2266" s="12" t="s">
        <v>2271</v>
      </c>
      <c r="B2266" s="13" t="s">
        <v>7245</v>
      </c>
      <c r="C2266" s="13" t="s">
        <v>9848</v>
      </c>
      <c r="D2266" s="13">
        <v>79</v>
      </c>
      <c r="E2266" s="13" t="str" cm="1">
        <f t="array" ref="E2266">_xlfn.IFS(D2266&lt;18,"Below 18",D2266&lt;=25,"18-25",D2266&lt;=35,"26-35",D2266&lt;=45,"36-45",D2266&lt;=55,"46-55",TRUE,"56+")</f>
        <v>56+</v>
      </c>
      <c r="F2266" s="13" t="s">
        <v>9896</v>
      </c>
      <c r="G2266" s="13" t="s">
        <v>10491</v>
      </c>
      <c r="H2266" s="13" t="s">
        <v>12756</v>
      </c>
      <c r="I2266" s="13" t="str">
        <f>_xlfn.XLOOKUP('Customer Information'!$A2266,'Policy Details'!$I$2:$I$5001,'Policy Details'!$A$2:$A$5001)</f>
        <v>POL47630985</v>
      </c>
    </row>
    <row r="2267" spans="1:9">
      <c r="A2267" s="11" t="s">
        <v>2272</v>
      </c>
      <c r="B2267" s="8" t="s">
        <v>7246</v>
      </c>
      <c r="C2267" s="8" t="s">
        <v>9848</v>
      </c>
      <c r="D2267" s="8">
        <v>70</v>
      </c>
      <c r="E2267" s="8" t="str" cm="1">
        <f t="array" ref="E2267">_xlfn.IFS(D2267&lt;18,"Below 18",D2267&lt;=25,"18-25",D2267&lt;=35,"26-35",D2267&lt;=45,"36-45",D2267&lt;=55,"46-55",TRUE,"56+")</f>
        <v>56+</v>
      </c>
      <c r="F2267" s="8" t="s">
        <v>10201</v>
      </c>
      <c r="G2267" s="8" t="s">
        <v>10488</v>
      </c>
      <c r="H2267" s="8" t="s">
        <v>12757</v>
      </c>
      <c r="I2267" s="8" t="str">
        <f>_xlfn.XLOOKUP('Customer Information'!$A2267,'Policy Details'!$I$2:$I$5001,'Policy Details'!$A$2:$A$5001)</f>
        <v>POL47162094</v>
      </c>
    </row>
    <row r="2268" spans="1:9">
      <c r="A2268" s="12" t="s">
        <v>2273</v>
      </c>
      <c r="B2268" s="13" t="s">
        <v>7247</v>
      </c>
      <c r="C2268" s="13" t="s">
        <v>9847</v>
      </c>
      <c r="D2268" s="13">
        <v>20</v>
      </c>
      <c r="E2268" s="13" t="str" cm="1">
        <f t="array" ref="E2268">_xlfn.IFS(D2268&lt;18,"Below 18",D2268&lt;=25,"18-25",D2268&lt;=35,"26-35",D2268&lt;=45,"36-45",D2268&lt;=55,"46-55",TRUE,"56+")</f>
        <v>18-25</v>
      </c>
      <c r="F2268" s="13" t="s">
        <v>10063</v>
      </c>
      <c r="G2268" s="13" t="s">
        <v>10489</v>
      </c>
      <c r="H2268" s="13" t="s">
        <v>12758</v>
      </c>
      <c r="I2268" s="13" t="str">
        <f>_xlfn.XLOOKUP('Customer Information'!$A2268,'Policy Details'!$I$2:$I$5001,'Policy Details'!$A$2:$A$5001)</f>
        <v>POL53578236</v>
      </c>
    </row>
    <row r="2269" spans="1:9">
      <c r="A2269" s="11" t="s">
        <v>2274</v>
      </c>
      <c r="B2269" s="8" t="s">
        <v>7248</v>
      </c>
      <c r="C2269" s="8" t="s">
        <v>9846</v>
      </c>
      <c r="D2269" s="8">
        <v>73</v>
      </c>
      <c r="E2269" s="8" t="str" cm="1">
        <f t="array" ref="E2269">_xlfn.IFS(D2269&lt;18,"Below 18",D2269&lt;=25,"18-25",D2269&lt;=35,"26-35",D2269&lt;=45,"36-45",D2269&lt;=55,"46-55",TRUE,"56+")</f>
        <v>56+</v>
      </c>
      <c r="F2269" s="8" t="s">
        <v>10414</v>
      </c>
      <c r="G2269" s="8" t="s">
        <v>10491</v>
      </c>
      <c r="H2269" s="8" t="s">
        <v>12759</v>
      </c>
      <c r="I2269" s="8" t="str">
        <f>_xlfn.XLOOKUP('Customer Information'!$A2269,'Policy Details'!$I$2:$I$5001,'Policy Details'!$A$2:$A$5001)</f>
        <v>POL88521632</v>
      </c>
    </row>
    <row r="2270" spans="1:9">
      <c r="A2270" s="12" t="s">
        <v>2275</v>
      </c>
      <c r="B2270" s="13" t="s">
        <v>7249</v>
      </c>
      <c r="C2270" s="13" t="s">
        <v>9847</v>
      </c>
      <c r="D2270" s="13">
        <v>42</v>
      </c>
      <c r="E2270" s="13" t="str" cm="1">
        <f t="array" ref="E2270">_xlfn.IFS(D2270&lt;18,"Below 18",D2270&lt;=25,"18-25",D2270&lt;=35,"26-35",D2270&lt;=45,"36-45",D2270&lt;=55,"46-55",TRUE,"56+")</f>
        <v>36-45</v>
      </c>
      <c r="F2270" s="13" t="s">
        <v>9925</v>
      </c>
      <c r="G2270" s="13" t="s">
        <v>10490</v>
      </c>
      <c r="H2270" s="13" t="s">
        <v>12760</v>
      </c>
      <c r="I2270" s="13" t="str">
        <f>_xlfn.XLOOKUP('Customer Information'!$A2270,'Policy Details'!$I$2:$I$5001,'Policy Details'!$A$2:$A$5001)</f>
        <v>POL42489589</v>
      </c>
    </row>
    <row r="2271" spans="1:9">
      <c r="A2271" s="11" t="s">
        <v>2276</v>
      </c>
      <c r="B2271" s="8" t="s">
        <v>7250</v>
      </c>
      <c r="C2271" s="8" t="s">
        <v>9846</v>
      </c>
      <c r="D2271" s="8">
        <v>71</v>
      </c>
      <c r="E2271" s="8" t="str" cm="1">
        <f t="array" ref="E2271">_xlfn.IFS(D2271&lt;18,"Below 18",D2271&lt;=25,"18-25",D2271&lt;=35,"26-35",D2271&lt;=45,"36-45",D2271&lt;=55,"46-55",TRUE,"56+")</f>
        <v>56+</v>
      </c>
      <c r="F2271" s="8" t="s">
        <v>10006</v>
      </c>
      <c r="G2271" s="8" t="s">
        <v>10490</v>
      </c>
      <c r="H2271" s="8" t="s">
        <v>12761</v>
      </c>
      <c r="I2271" s="8" t="e">
        <f>_xlfn.XLOOKUP('Customer Information'!$A2271,'Policy Details'!$I$2:$I$5001,'Policy Details'!$A$2:$A$5001)</f>
        <v>#N/A</v>
      </c>
    </row>
    <row r="2272" spans="1:9">
      <c r="A2272" s="12" t="s">
        <v>2277</v>
      </c>
      <c r="B2272" s="13" t="s">
        <v>7251</v>
      </c>
      <c r="C2272" s="13" t="s">
        <v>9847</v>
      </c>
      <c r="D2272" s="13">
        <v>50</v>
      </c>
      <c r="E2272" s="13" t="str" cm="1">
        <f t="array" ref="E2272">_xlfn.IFS(D2272&lt;18,"Below 18",D2272&lt;=25,"18-25",D2272&lt;=35,"26-35",D2272&lt;=45,"36-45",D2272&lt;=55,"46-55",TRUE,"56+")</f>
        <v>46-55</v>
      </c>
      <c r="F2272" s="13" t="s">
        <v>10264</v>
      </c>
      <c r="G2272" s="13" t="s">
        <v>10488</v>
      </c>
      <c r="H2272" s="13" t="s">
        <v>12762</v>
      </c>
      <c r="I2272" s="13" t="e">
        <f>_xlfn.XLOOKUP('Customer Information'!$A2272,'Policy Details'!$I$2:$I$5001,'Policy Details'!$A$2:$A$5001)</f>
        <v>#N/A</v>
      </c>
    </row>
    <row r="2273" spans="1:9">
      <c r="A2273" s="11" t="s">
        <v>2278</v>
      </c>
      <c r="B2273" s="8" t="s">
        <v>7252</v>
      </c>
      <c r="C2273" s="8" t="s">
        <v>9848</v>
      </c>
      <c r="D2273" s="8">
        <v>52</v>
      </c>
      <c r="E2273" s="8" t="str" cm="1">
        <f t="array" ref="E2273">_xlfn.IFS(D2273&lt;18,"Below 18",D2273&lt;=25,"18-25",D2273&lt;=35,"26-35",D2273&lt;=45,"36-45",D2273&lt;=55,"46-55",TRUE,"56+")</f>
        <v>46-55</v>
      </c>
      <c r="F2273" s="8" t="s">
        <v>9903</v>
      </c>
      <c r="G2273" s="8" t="s">
        <v>10489</v>
      </c>
      <c r="H2273" s="8" t="s">
        <v>12763</v>
      </c>
      <c r="I2273" s="8" t="e">
        <f>_xlfn.XLOOKUP('Customer Information'!$A2273,'Policy Details'!$I$2:$I$5001,'Policy Details'!$A$2:$A$5001)</f>
        <v>#N/A</v>
      </c>
    </row>
    <row r="2274" spans="1:9">
      <c r="A2274" s="12" t="s">
        <v>2279</v>
      </c>
      <c r="B2274" s="13" t="s">
        <v>7253</v>
      </c>
      <c r="C2274" s="13" t="s">
        <v>9847</v>
      </c>
      <c r="D2274" s="13">
        <v>22</v>
      </c>
      <c r="E2274" s="13" t="str" cm="1">
        <f t="array" ref="E2274">_xlfn.IFS(D2274&lt;18,"Below 18",D2274&lt;=25,"18-25",D2274&lt;=35,"26-35",D2274&lt;=45,"36-45",D2274&lt;=55,"46-55",TRUE,"56+")</f>
        <v>18-25</v>
      </c>
      <c r="F2274" s="13" t="s">
        <v>9938</v>
      </c>
      <c r="G2274" s="13" t="s">
        <v>10490</v>
      </c>
      <c r="H2274" s="13" t="s">
        <v>12764</v>
      </c>
      <c r="I2274" s="13" t="e">
        <f>_xlfn.XLOOKUP('Customer Information'!$A2274,'Policy Details'!$I$2:$I$5001,'Policy Details'!$A$2:$A$5001)</f>
        <v>#N/A</v>
      </c>
    </row>
    <row r="2275" spans="1:9">
      <c r="A2275" s="11" t="s">
        <v>2280</v>
      </c>
      <c r="B2275" s="8" t="s">
        <v>7254</v>
      </c>
      <c r="C2275" s="8" t="s">
        <v>9847</v>
      </c>
      <c r="D2275" s="8">
        <v>79</v>
      </c>
      <c r="E2275" s="8" t="str" cm="1">
        <f t="array" ref="E2275">_xlfn.IFS(D2275&lt;18,"Below 18",D2275&lt;=25,"18-25",D2275&lt;=35,"26-35",D2275&lt;=45,"36-45",D2275&lt;=55,"46-55",TRUE,"56+")</f>
        <v>56+</v>
      </c>
      <c r="F2275" s="8" t="s">
        <v>10473</v>
      </c>
      <c r="G2275" s="8" t="s">
        <v>10488</v>
      </c>
      <c r="H2275" s="8" t="s">
        <v>12765</v>
      </c>
      <c r="I2275" s="8" t="str">
        <f>_xlfn.XLOOKUP('Customer Information'!$A2275,'Policy Details'!$I$2:$I$5001,'Policy Details'!$A$2:$A$5001)</f>
        <v>POL76701939</v>
      </c>
    </row>
    <row r="2276" spans="1:9">
      <c r="A2276" s="12" t="s">
        <v>2281</v>
      </c>
      <c r="B2276" s="13" t="s">
        <v>7255</v>
      </c>
      <c r="C2276" s="13" t="s">
        <v>9848</v>
      </c>
      <c r="D2276" s="13">
        <v>58</v>
      </c>
      <c r="E2276" s="13" t="str" cm="1">
        <f t="array" ref="E2276">_xlfn.IFS(D2276&lt;18,"Below 18",D2276&lt;=25,"18-25",D2276&lt;=35,"26-35",D2276&lt;=45,"36-45",D2276&lt;=55,"46-55",TRUE,"56+")</f>
        <v>56+</v>
      </c>
      <c r="F2276" s="13" t="s">
        <v>9906</v>
      </c>
      <c r="G2276" s="13" t="s">
        <v>10490</v>
      </c>
      <c r="H2276" s="13" t="s">
        <v>12766</v>
      </c>
      <c r="I2276" s="13" t="str">
        <f>_xlfn.XLOOKUP('Customer Information'!$A2276,'Policy Details'!$I$2:$I$5001,'Policy Details'!$A$2:$A$5001)</f>
        <v>POL58855449</v>
      </c>
    </row>
    <row r="2277" spans="1:9">
      <c r="A2277" s="11" t="s">
        <v>2282</v>
      </c>
      <c r="B2277" s="8" t="s">
        <v>7256</v>
      </c>
      <c r="C2277" s="8" t="s">
        <v>9847</v>
      </c>
      <c r="D2277" s="8">
        <v>62</v>
      </c>
      <c r="E2277" s="8" t="str" cm="1">
        <f t="array" ref="E2277">_xlfn.IFS(D2277&lt;18,"Below 18",D2277&lt;=25,"18-25",D2277&lt;=35,"26-35",D2277&lt;=45,"36-45",D2277&lt;=55,"46-55",TRUE,"56+")</f>
        <v>56+</v>
      </c>
      <c r="F2277" s="8" t="s">
        <v>10062</v>
      </c>
      <c r="G2277" s="8" t="s">
        <v>10489</v>
      </c>
      <c r="H2277" s="8" t="s">
        <v>12767</v>
      </c>
      <c r="I2277" s="8" t="str">
        <f>_xlfn.XLOOKUP('Customer Information'!$A2277,'Policy Details'!$I$2:$I$5001,'Policy Details'!$A$2:$A$5001)</f>
        <v>POL55191578</v>
      </c>
    </row>
    <row r="2278" spans="1:9">
      <c r="A2278" s="12" t="s">
        <v>2283</v>
      </c>
      <c r="B2278" s="13" t="s">
        <v>7257</v>
      </c>
      <c r="C2278" s="13" t="s">
        <v>9846</v>
      </c>
      <c r="D2278" s="13">
        <v>41</v>
      </c>
      <c r="E2278" s="13" t="str" cm="1">
        <f t="array" ref="E2278">_xlfn.IFS(D2278&lt;18,"Below 18",D2278&lt;=25,"18-25",D2278&lt;=35,"26-35",D2278&lt;=45,"36-45",D2278&lt;=55,"46-55",TRUE,"56+")</f>
        <v>36-45</v>
      </c>
      <c r="F2278" s="13" t="s">
        <v>9963</v>
      </c>
      <c r="G2278" s="13" t="s">
        <v>10489</v>
      </c>
      <c r="H2278" s="13" t="s">
        <v>12768</v>
      </c>
      <c r="I2278" s="13" t="e">
        <f>_xlfn.XLOOKUP('Customer Information'!$A2278,'Policy Details'!$I$2:$I$5001,'Policy Details'!$A$2:$A$5001)</f>
        <v>#N/A</v>
      </c>
    </row>
    <row r="2279" spans="1:9">
      <c r="A2279" s="11" t="s">
        <v>2284</v>
      </c>
      <c r="B2279" s="8" t="s">
        <v>7258</v>
      </c>
      <c r="C2279" s="8" t="s">
        <v>9847</v>
      </c>
      <c r="D2279" s="8">
        <v>31</v>
      </c>
      <c r="E2279" s="8" t="str" cm="1">
        <f t="array" ref="E2279">_xlfn.IFS(D2279&lt;18,"Below 18",D2279&lt;=25,"18-25",D2279&lt;=35,"26-35",D2279&lt;=45,"36-45",D2279&lt;=55,"46-55",TRUE,"56+")</f>
        <v>26-35</v>
      </c>
      <c r="F2279" s="8" t="s">
        <v>10324</v>
      </c>
      <c r="G2279" s="8" t="s">
        <v>10489</v>
      </c>
      <c r="H2279" s="8" t="s">
        <v>12769</v>
      </c>
      <c r="I2279" s="8" t="str">
        <f>_xlfn.XLOOKUP('Customer Information'!$A2279,'Policy Details'!$I$2:$I$5001,'Policy Details'!$A$2:$A$5001)</f>
        <v>POL91116374</v>
      </c>
    </row>
    <row r="2280" spans="1:9">
      <c r="A2280" s="12" t="s">
        <v>2285</v>
      </c>
      <c r="B2280" s="13" t="s">
        <v>7259</v>
      </c>
      <c r="C2280" s="13" t="s">
        <v>9847</v>
      </c>
      <c r="D2280" s="13">
        <v>38</v>
      </c>
      <c r="E2280" s="13" t="str" cm="1">
        <f t="array" ref="E2280">_xlfn.IFS(D2280&lt;18,"Below 18",D2280&lt;=25,"18-25",D2280&lt;=35,"26-35",D2280&lt;=45,"36-45",D2280&lt;=55,"46-55",TRUE,"56+")</f>
        <v>36-45</v>
      </c>
      <c r="F2280" s="13" t="s">
        <v>10041</v>
      </c>
      <c r="G2280" s="13" t="s">
        <v>10489</v>
      </c>
      <c r="H2280" s="13" t="s">
        <v>12770</v>
      </c>
      <c r="I2280" s="13" t="e">
        <f>_xlfn.XLOOKUP('Customer Information'!$A2280,'Policy Details'!$I$2:$I$5001,'Policy Details'!$A$2:$A$5001)</f>
        <v>#N/A</v>
      </c>
    </row>
    <row r="2281" spans="1:9">
      <c r="A2281" s="11" t="s">
        <v>2286</v>
      </c>
      <c r="B2281" s="8" t="s">
        <v>7260</v>
      </c>
      <c r="C2281" s="8" t="s">
        <v>9846</v>
      </c>
      <c r="D2281" s="8">
        <v>34</v>
      </c>
      <c r="E2281" s="8" t="str" cm="1">
        <f t="array" ref="E2281">_xlfn.IFS(D2281&lt;18,"Below 18",D2281&lt;=25,"18-25",D2281&lt;=35,"26-35",D2281&lt;=45,"36-45",D2281&lt;=55,"46-55",TRUE,"56+")</f>
        <v>26-35</v>
      </c>
      <c r="F2281" s="8" t="s">
        <v>10367</v>
      </c>
      <c r="G2281" s="8" t="s">
        <v>10489</v>
      </c>
      <c r="H2281" s="8" t="s">
        <v>12771</v>
      </c>
      <c r="I2281" s="8" t="e">
        <f>_xlfn.XLOOKUP('Customer Information'!$A2281,'Policy Details'!$I$2:$I$5001,'Policy Details'!$A$2:$A$5001)</f>
        <v>#N/A</v>
      </c>
    </row>
    <row r="2282" spans="1:9">
      <c r="A2282" s="12" t="s">
        <v>2287</v>
      </c>
      <c r="B2282" s="13" t="s">
        <v>7261</v>
      </c>
      <c r="C2282" s="13" t="s">
        <v>9848</v>
      </c>
      <c r="D2282" s="13">
        <v>45</v>
      </c>
      <c r="E2282" s="13" t="str" cm="1">
        <f t="array" ref="E2282">_xlfn.IFS(D2282&lt;18,"Below 18",D2282&lt;=25,"18-25",D2282&lt;=35,"26-35",D2282&lt;=45,"36-45",D2282&lt;=55,"46-55",TRUE,"56+")</f>
        <v>36-45</v>
      </c>
      <c r="F2282" s="13" t="s">
        <v>10465</v>
      </c>
      <c r="G2282" s="13" t="s">
        <v>10491</v>
      </c>
      <c r="H2282" s="13" t="s">
        <v>12772</v>
      </c>
      <c r="I2282" s="13" t="str">
        <f>_xlfn.XLOOKUP('Customer Information'!$A2282,'Policy Details'!$I$2:$I$5001,'Policy Details'!$A$2:$A$5001)</f>
        <v>POL48690249</v>
      </c>
    </row>
    <row r="2283" spans="1:9">
      <c r="A2283" s="11" t="s">
        <v>2288</v>
      </c>
      <c r="B2283" s="8" t="s">
        <v>7262</v>
      </c>
      <c r="C2283" s="8" t="s">
        <v>9846</v>
      </c>
      <c r="D2283" s="8">
        <v>48</v>
      </c>
      <c r="E2283" s="8" t="str" cm="1">
        <f t="array" ref="E2283">_xlfn.IFS(D2283&lt;18,"Below 18",D2283&lt;=25,"18-25",D2283&lt;=35,"26-35",D2283&lt;=45,"36-45",D2283&lt;=55,"46-55",TRUE,"56+")</f>
        <v>46-55</v>
      </c>
      <c r="F2283" s="8" t="s">
        <v>10388</v>
      </c>
      <c r="G2283" s="8" t="s">
        <v>10489</v>
      </c>
      <c r="H2283" s="8" t="s">
        <v>12773</v>
      </c>
      <c r="I2283" s="8" t="e">
        <f>_xlfn.XLOOKUP('Customer Information'!$A2283,'Policy Details'!$I$2:$I$5001,'Policy Details'!$A$2:$A$5001)</f>
        <v>#N/A</v>
      </c>
    </row>
    <row r="2284" spans="1:9">
      <c r="A2284" s="12" t="s">
        <v>2289</v>
      </c>
      <c r="B2284" s="13" t="s">
        <v>7263</v>
      </c>
      <c r="C2284" s="13" t="s">
        <v>9848</v>
      </c>
      <c r="D2284" s="13">
        <v>62</v>
      </c>
      <c r="E2284" s="13" t="str" cm="1">
        <f t="array" ref="E2284">_xlfn.IFS(D2284&lt;18,"Below 18",D2284&lt;=25,"18-25",D2284&lt;=35,"26-35",D2284&lt;=45,"36-45",D2284&lt;=55,"46-55",TRUE,"56+")</f>
        <v>56+</v>
      </c>
      <c r="F2284" s="13" t="s">
        <v>10243</v>
      </c>
      <c r="G2284" s="13" t="s">
        <v>10491</v>
      </c>
      <c r="H2284" s="13" t="s">
        <v>12774</v>
      </c>
      <c r="I2284" s="13" t="str">
        <f>_xlfn.XLOOKUP('Customer Information'!$A2284,'Policy Details'!$I$2:$I$5001,'Policy Details'!$A$2:$A$5001)</f>
        <v>POL63483094</v>
      </c>
    </row>
    <row r="2285" spans="1:9">
      <c r="A2285" s="11" t="s">
        <v>2290</v>
      </c>
      <c r="B2285" s="8" t="s">
        <v>7264</v>
      </c>
      <c r="C2285" s="8" t="s">
        <v>9846</v>
      </c>
      <c r="D2285" s="8">
        <v>64</v>
      </c>
      <c r="E2285" s="8" t="str" cm="1">
        <f t="array" ref="E2285">_xlfn.IFS(D2285&lt;18,"Below 18",D2285&lt;=25,"18-25",D2285&lt;=35,"26-35",D2285&lt;=45,"36-45",D2285&lt;=55,"46-55",TRUE,"56+")</f>
        <v>56+</v>
      </c>
      <c r="F2285" s="8" t="s">
        <v>10075</v>
      </c>
      <c r="G2285" s="8" t="s">
        <v>10489</v>
      </c>
      <c r="H2285" s="8" t="s">
        <v>12775</v>
      </c>
      <c r="I2285" s="8" t="e">
        <f>_xlfn.XLOOKUP('Customer Information'!$A2285,'Policy Details'!$I$2:$I$5001,'Policy Details'!$A$2:$A$5001)</f>
        <v>#N/A</v>
      </c>
    </row>
    <row r="2286" spans="1:9">
      <c r="A2286" s="12" t="s">
        <v>2291</v>
      </c>
      <c r="B2286" s="13" t="s">
        <v>7265</v>
      </c>
      <c r="C2286" s="13" t="s">
        <v>9846</v>
      </c>
      <c r="D2286" s="13">
        <v>53</v>
      </c>
      <c r="E2286" s="13" t="str" cm="1">
        <f t="array" ref="E2286">_xlfn.IFS(D2286&lt;18,"Below 18",D2286&lt;=25,"18-25",D2286&lt;=35,"26-35",D2286&lt;=45,"36-45",D2286&lt;=55,"46-55",TRUE,"56+")</f>
        <v>46-55</v>
      </c>
      <c r="F2286" s="13" t="s">
        <v>10336</v>
      </c>
      <c r="G2286" s="13" t="s">
        <v>10490</v>
      </c>
      <c r="H2286" s="13" t="s">
        <v>12776</v>
      </c>
      <c r="I2286" s="13" t="str">
        <f>_xlfn.XLOOKUP('Customer Information'!$A2286,'Policy Details'!$I$2:$I$5001,'Policy Details'!$A$2:$A$5001)</f>
        <v>POL68847136</v>
      </c>
    </row>
    <row r="2287" spans="1:9">
      <c r="A2287" s="11" t="s">
        <v>2292</v>
      </c>
      <c r="B2287" s="8" t="s">
        <v>7266</v>
      </c>
      <c r="C2287" s="8" t="s">
        <v>9847</v>
      </c>
      <c r="D2287" s="8">
        <v>63</v>
      </c>
      <c r="E2287" s="8" t="str" cm="1">
        <f t="array" ref="E2287">_xlfn.IFS(D2287&lt;18,"Below 18",D2287&lt;=25,"18-25",D2287&lt;=35,"26-35",D2287&lt;=45,"36-45",D2287&lt;=55,"46-55",TRUE,"56+")</f>
        <v>56+</v>
      </c>
      <c r="F2287" s="8" t="s">
        <v>10438</v>
      </c>
      <c r="G2287" s="8" t="s">
        <v>10488</v>
      </c>
      <c r="H2287" s="8" t="s">
        <v>12777</v>
      </c>
      <c r="I2287" s="8" t="str">
        <f>_xlfn.XLOOKUP('Customer Information'!$A2287,'Policy Details'!$I$2:$I$5001,'Policy Details'!$A$2:$A$5001)</f>
        <v>POL63646806</v>
      </c>
    </row>
    <row r="2288" spans="1:9">
      <c r="A2288" s="12" t="s">
        <v>2293</v>
      </c>
      <c r="B2288" s="13" t="s">
        <v>7267</v>
      </c>
      <c r="C2288" s="13" t="s">
        <v>9846</v>
      </c>
      <c r="D2288" s="13">
        <v>29</v>
      </c>
      <c r="E2288" s="13" t="str" cm="1">
        <f t="array" ref="E2288">_xlfn.IFS(D2288&lt;18,"Below 18",D2288&lt;=25,"18-25",D2288&lt;=35,"26-35",D2288&lt;=45,"36-45",D2288&lt;=55,"46-55",TRUE,"56+")</f>
        <v>26-35</v>
      </c>
      <c r="F2288" s="13" t="s">
        <v>9892</v>
      </c>
      <c r="G2288" s="13" t="s">
        <v>10489</v>
      </c>
      <c r="H2288" s="13" t="s">
        <v>12778</v>
      </c>
      <c r="I2288" s="13" t="str">
        <f>_xlfn.XLOOKUP('Customer Information'!$A2288,'Policy Details'!$I$2:$I$5001,'Policy Details'!$A$2:$A$5001)</f>
        <v>POL19289234</v>
      </c>
    </row>
    <row r="2289" spans="1:9">
      <c r="A2289" s="11" t="s">
        <v>2294</v>
      </c>
      <c r="B2289" s="8" t="s">
        <v>7268</v>
      </c>
      <c r="C2289" s="8" t="s">
        <v>9846</v>
      </c>
      <c r="D2289" s="8">
        <v>54</v>
      </c>
      <c r="E2289" s="8" t="str" cm="1">
        <f t="array" ref="E2289">_xlfn.IFS(D2289&lt;18,"Below 18",D2289&lt;=25,"18-25",D2289&lt;=35,"26-35",D2289&lt;=45,"36-45",D2289&lt;=55,"46-55",TRUE,"56+")</f>
        <v>46-55</v>
      </c>
      <c r="F2289" s="8" t="s">
        <v>10308</v>
      </c>
      <c r="G2289" s="8" t="s">
        <v>10488</v>
      </c>
      <c r="H2289" s="8" t="s">
        <v>12779</v>
      </c>
      <c r="I2289" s="8" t="str">
        <f>_xlfn.XLOOKUP('Customer Information'!$A2289,'Policy Details'!$I$2:$I$5001,'Policy Details'!$A$2:$A$5001)</f>
        <v>POL72715668</v>
      </c>
    </row>
    <row r="2290" spans="1:9">
      <c r="A2290" s="12" t="s">
        <v>2295</v>
      </c>
      <c r="B2290" s="13" t="s">
        <v>7269</v>
      </c>
      <c r="C2290" s="13" t="s">
        <v>9847</v>
      </c>
      <c r="D2290" s="13">
        <v>81</v>
      </c>
      <c r="E2290" s="13" t="str" cm="1">
        <f t="array" ref="E2290">_xlfn.IFS(D2290&lt;18,"Below 18",D2290&lt;=25,"18-25",D2290&lt;=35,"26-35",D2290&lt;=45,"36-45",D2290&lt;=55,"46-55",TRUE,"56+")</f>
        <v>56+</v>
      </c>
      <c r="F2290" s="13" t="s">
        <v>10282</v>
      </c>
      <c r="G2290" s="13" t="s">
        <v>10491</v>
      </c>
      <c r="H2290" s="13" t="s">
        <v>12780</v>
      </c>
      <c r="I2290" s="13" t="e">
        <f>_xlfn.XLOOKUP('Customer Information'!$A2290,'Policy Details'!$I$2:$I$5001,'Policy Details'!$A$2:$A$5001)</f>
        <v>#N/A</v>
      </c>
    </row>
    <row r="2291" spans="1:9">
      <c r="A2291" s="11" t="s">
        <v>2296</v>
      </c>
      <c r="B2291" s="8" t="s">
        <v>7270</v>
      </c>
      <c r="C2291" s="8" t="s">
        <v>9847</v>
      </c>
      <c r="D2291" s="8">
        <v>46</v>
      </c>
      <c r="E2291" s="8" t="str" cm="1">
        <f t="array" ref="E2291">_xlfn.IFS(D2291&lt;18,"Below 18",D2291&lt;=25,"18-25",D2291&lt;=35,"26-35",D2291&lt;=45,"36-45",D2291&lt;=55,"46-55",TRUE,"56+")</f>
        <v>46-55</v>
      </c>
      <c r="F2291" s="8" t="s">
        <v>10154</v>
      </c>
      <c r="G2291" s="8" t="s">
        <v>10488</v>
      </c>
      <c r="H2291" s="8" t="s">
        <v>12781</v>
      </c>
      <c r="I2291" s="8" t="str">
        <f>_xlfn.XLOOKUP('Customer Information'!$A2291,'Policy Details'!$I$2:$I$5001,'Policy Details'!$A$2:$A$5001)</f>
        <v>POL89729174</v>
      </c>
    </row>
    <row r="2292" spans="1:9">
      <c r="A2292" s="12" t="s">
        <v>2297</v>
      </c>
      <c r="B2292" s="13" t="s">
        <v>7271</v>
      </c>
      <c r="C2292" s="13" t="s">
        <v>9846</v>
      </c>
      <c r="D2292" s="13">
        <v>70</v>
      </c>
      <c r="E2292" s="13" t="str" cm="1">
        <f t="array" ref="E2292">_xlfn.IFS(D2292&lt;18,"Below 18",D2292&lt;=25,"18-25",D2292&lt;=35,"26-35",D2292&lt;=45,"36-45",D2292&lt;=55,"46-55",TRUE,"56+")</f>
        <v>56+</v>
      </c>
      <c r="F2292" s="13" t="s">
        <v>9873</v>
      </c>
      <c r="G2292" s="13" t="s">
        <v>10488</v>
      </c>
      <c r="H2292" s="13" t="s">
        <v>12782</v>
      </c>
      <c r="I2292" s="13" t="e">
        <f>_xlfn.XLOOKUP('Customer Information'!$A2292,'Policy Details'!$I$2:$I$5001,'Policy Details'!$A$2:$A$5001)</f>
        <v>#N/A</v>
      </c>
    </row>
    <row r="2293" spans="1:9">
      <c r="A2293" s="11" t="s">
        <v>2298</v>
      </c>
      <c r="B2293" s="8" t="s">
        <v>7272</v>
      </c>
      <c r="C2293" s="8" t="s">
        <v>9848</v>
      </c>
      <c r="D2293" s="8">
        <v>48</v>
      </c>
      <c r="E2293" s="8" t="str" cm="1">
        <f t="array" ref="E2293">_xlfn.IFS(D2293&lt;18,"Below 18",D2293&lt;=25,"18-25",D2293&lt;=35,"26-35",D2293&lt;=45,"36-45",D2293&lt;=55,"46-55",TRUE,"56+")</f>
        <v>46-55</v>
      </c>
      <c r="F2293" s="8" t="s">
        <v>10182</v>
      </c>
      <c r="G2293" s="8" t="s">
        <v>10488</v>
      </c>
      <c r="H2293" s="8" t="s">
        <v>12783</v>
      </c>
      <c r="I2293" s="8" t="e">
        <f>_xlfn.XLOOKUP('Customer Information'!$A2293,'Policy Details'!$I$2:$I$5001,'Policy Details'!$A$2:$A$5001)</f>
        <v>#N/A</v>
      </c>
    </row>
    <row r="2294" spans="1:9">
      <c r="A2294" s="12" t="s">
        <v>2299</v>
      </c>
      <c r="B2294" s="13" t="s">
        <v>7273</v>
      </c>
      <c r="C2294" s="13" t="s">
        <v>9847</v>
      </c>
      <c r="D2294" s="13">
        <v>79</v>
      </c>
      <c r="E2294" s="13" t="str" cm="1">
        <f t="array" ref="E2294">_xlfn.IFS(D2294&lt;18,"Below 18",D2294&lt;=25,"18-25",D2294&lt;=35,"26-35",D2294&lt;=45,"36-45",D2294&lt;=55,"46-55",TRUE,"56+")</f>
        <v>56+</v>
      </c>
      <c r="F2294" s="13" t="s">
        <v>10041</v>
      </c>
      <c r="G2294" s="13" t="s">
        <v>10489</v>
      </c>
      <c r="H2294" s="13" t="s">
        <v>12784</v>
      </c>
      <c r="I2294" s="13" t="str">
        <f>_xlfn.XLOOKUP('Customer Information'!$A2294,'Policy Details'!$I$2:$I$5001,'Policy Details'!$A$2:$A$5001)</f>
        <v>POL38588789</v>
      </c>
    </row>
    <row r="2295" spans="1:9">
      <c r="A2295" s="11" t="s">
        <v>2300</v>
      </c>
      <c r="B2295" s="8" t="s">
        <v>7274</v>
      </c>
      <c r="C2295" s="8" t="s">
        <v>9848</v>
      </c>
      <c r="D2295" s="8">
        <v>23</v>
      </c>
      <c r="E2295" s="8" t="str" cm="1">
        <f t="array" ref="E2295">_xlfn.IFS(D2295&lt;18,"Below 18",D2295&lt;=25,"18-25",D2295&lt;=35,"26-35",D2295&lt;=45,"36-45",D2295&lt;=55,"46-55",TRUE,"56+")</f>
        <v>18-25</v>
      </c>
      <c r="F2295" s="8" t="s">
        <v>10103</v>
      </c>
      <c r="G2295" s="8" t="s">
        <v>10489</v>
      </c>
      <c r="H2295" s="8" t="s">
        <v>12785</v>
      </c>
      <c r="I2295" s="8" t="e">
        <f>_xlfn.XLOOKUP('Customer Information'!$A2295,'Policy Details'!$I$2:$I$5001,'Policy Details'!$A$2:$A$5001)</f>
        <v>#N/A</v>
      </c>
    </row>
    <row r="2296" spans="1:9">
      <c r="A2296" s="12" t="s">
        <v>2301</v>
      </c>
      <c r="B2296" s="13" t="s">
        <v>7275</v>
      </c>
      <c r="C2296" s="13" t="s">
        <v>9846</v>
      </c>
      <c r="D2296" s="13">
        <v>81</v>
      </c>
      <c r="E2296" s="13" t="str" cm="1">
        <f t="array" ref="E2296">_xlfn.IFS(D2296&lt;18,"Below 18",D2296&lt;=25,"18-25",D2296&lt;=35,"26-35",D2296&lt;=45,"36-45",D2296&lt;=55,"46-55",TRUE,"56+")</f>
        <v>56+</v>
      </c>
      <c r="F2296" s="13" t="s">
        <v>9900</v>
      </c>
      <c r="G2296" s="13" t="s">
        <v>10491</v>
      </c>
      <c r="H2296" s="13" t="s">
        <v>12786</v>
      </c>
      <c r="I2296" s="13" t="str">
        <f>_xlfn.XLOOKUP('Customer Information'!$A2296,'Policy Details'!$I$2:$I$5001,'Policy Details'!$A$2:$A$5001)</f>
        <v>POL45309482</v>
      </c>
    </row>
    <row r="2297" spans="1:9">
      <c r="A2297" s="11" t="s">
        <v>2302</v>
      </c>
      <c r="B2297" s="8" t="s">
        <v>7276</v>
      </c>
      <c r="C2297" s="8" t="s">
        <v>9846</v>
      </c>
      <c r="D2297" s="8">
        <v>82</v>
      </c>
      <c r="E2297" s="8" t="str" cm="1">
        <f t="array" ref="E2297">_xlfn.IFS(D2297&lt;18,"Below 18",D2297&lt;=25,"18-25",D2297&lt;=35,"26-35",D2297&lt;=45,"36-45",D2297&lt;=55,"46-55",TRUE,"56+")</f>
        <v>56+</v>
      </c>
      <c r="F2297" s="8" t="s">
        <v>10121</v>
      </c>
      <c r="G2297" s="8" t="s">
        <v>10491</v>
      </c>
      <c r="H2297" s="8" t="s">
        <v>12787</v>
      </c>
      <c r="I2297" s="8" t="e">
        <f>_xlfn.XLOOKUP('Customer Information'!$A2297,'Policy Details'!$I$2:$I$5001,'Policy Details'!$A$2:$A$5001)</f>
        <v>#N/A</v>
      </c>
    </row>
    <row r="2298" spans="1:9">
      <c r="A2298" s="12" t="s">
        <v>2303</v>
      </c>
      <c r="B2298" s="13" t="s">
        <v>7277</v>
      </c>
      <c r="C2298" s="13" t="s">
        <v>9848</v>
      </c>
      <c r="D2298" s="13">
        <v>21</v>
      </c>
      <c r="E2298" s="13" t="str" cm="1">
        <f t="array" ref="E2298">_xlfn.IFS(D2298&lt;18,"Below 18",D2298&lt;=25,"18-25",D2298&lt;=35,"26-35",D2298&lt;=45,"36-45",D2298&lt;=55,"46-55",TRUE,"56+")</f>
        <v>18-25</v>
      </c>
      <c r="F2298" s="13" t="s">
        <v>10476</v>
      </c>
      <c r="G2298" s="13" t="s">
        <v>10491</v>
      </c>
      <c r="H2298" s="13" t="s">
        <v>12788</v>
      </c>
      <c r="I2298" s="13" t="str">
        <f>_xlfn.XLOOKUP('Customer Information'!$A2298,'Policy Details'!$I$2:$I$5001,'Policy Details'!$A$2:$A$5001)</f>
        <v>POL22879421</v>
      </c>
    </row>
    <row r="2299" spans="1:9">
      <c r="A2299" s="11" t="s">
        <v>2304</v>
      </c>
      <c r="B2299" s="8" t="s">
        <v>7278</v>
      </c>
      <c r="C2299" s="8" t="s">
        <v>9847</v>
      </c>
      <c r="D2299" s="8">
        <v>82</v>
      </c>
      <c r="E2299" s="8" t="str" cm="1">
        <f t="array" ref="E2299">_xlfn.IFS(D2299&lt;18,"Below 18",D2299&lt;=25,"18-25",D2299&lt;=35,"26-35",D2299&lt;=45,"36-45",D2299&lt;=55,"46-55",TRUE,"56+")</f>
        <v>56+</v>
      </c>
      <c r="F2299" s="8" t="s">
        <v>10453</v>
      </c>
      <c r="G2299" s="8" t="s">
        <v>10490</v>
      </c>
      <c r="H2299" s="8" t="s">
        <v>12789</v>
      </c>
      <c r="I2299" s="8" t="str">
        <f>_xlfn.XLOOKUP('Customer Information'!$A2299,'Policy Details'!$I$2:$I$5001,'Policy Details'!$A$2:$A$5001)</f>
        <v>POL07837542</v>
      </c>
    </row>
    <row r="2300" spans="1:9">
      <c r="A2300" s="12" t="s">
        <v>2305</v>
      </c>
      <c r="B2300" s="13" t="s">
        <v>7279</v>
      </c>
      <c r="C2300" s="13" t="s">
        <v>9846</v>
      </c>
      <c r="D2300" s="13">
        <v>82</v>
      </c>
      <c r="E2300" s="13" t="str" cm="1">
        <f t="array" ref="E2300">_xlfn.IFS(D2300&lt;18,"Below 18",D2300&lt;=25,"18-25",D2300&lt;=35,"26-35",D2300&lt;=45,"36-45",D2300&lt;=55,"46-55",TRUE,"56+")</f>
        <v>56+</v>
      </c>
      <c r="F2300" s="13" t="s">
        <v>10453</v>
      </c>
      <c r="G2300" s="13" t="s">
        <v>10490</v>
      </c>
      <c r="H2300" s="13" t="s">
        <v>12790</v>
      </c>
      <c r="I2300" s="13" t="str">
        <f>_xlfn.XLOOKUP('Customer Information'!$A2300,'Policy Details'!$I$2:$I$5001,'Policy Details'!$A$2:$A$5001)</f>
        <v>POL66757828</v>
      </c>
    </row>
    <row r="2301" spans="1:9">
      <c r="A2301" s="11" t="s">
        <v>2306</v>
      </c>
      <c r="B2301" s="8" t="s">
        <v>7280</v>
      </c>
      <c r="C2301" s="8" t="s">
        <v>9848</v>
      </c>
      <c r="D2301" s="8">
        <v>44</v>
      </c>
      <c r="E2301" s="8" t="str" cm="1">
        <f t="array" ref="E2301">_xlfn.IFS(D2301&lt;18,"Below 18",D2301&lt;=25,"18-25",D2301&lt;=35,"26-35",D2301&lt;=45,"36-45",D2301&lt;=55,"46-55",TRUE,"56+")</f>
        <v>36-45</v>
      </c>
      <c r="F2301" s="8" t="s">
        <v>10015</v>
      </c>
      <c r="G2301" s="8" t="s">
        <v>10491</v>
      </c>
      <c r="H2301" s="8" t="s">
        <v>12791</v>
      </c>
      <c r="I2301" s="8" t="str">
        <f>_xlfn.XLOOKUP('Customer Information'!$A2301,'Policy Details'!$I$2:$I$5001,'Policy Details'!$A$2:$A$5001)</f>
        <v>POL54361849</v>
      </c>
    </row>
    <row r="2302" spans="1:9">
      <c r="A2302" s="12" t="s">
        <v>2307</v>
      </c>
      <c r="B2302" s="13" t="s">
        <v>7281</v>
      </c>
      <c r="C2302" s="13" t="s">
        <v>9848</v>
      </c>
      <c r="D2302" s="13">
        <v>81</v>
      </c>
      <c r="E2302" s="13" t="str" cm="1">
        <f t="array" ref="E2302">_xlfn.IFS(D2302&lt;18,"Below 18",D2302&lt;=25,"18-25",D2302&lt;=35,"26-35",D2302&lt;=45,"36-45",D2302&lt;=55,"46-55",TRUE,"56+")</f>
        <v>56+</v>
      </c>
      <c r="F2302" s="13" t="s">
        <v>9851</v>
      </c>
      <c r="G2302" s="13" t="s">
        <v>10491</v>
      </c>
      <c r="H2302" s="13" t="s">
        <v>12792</v>
      </c>
      <c r="I2302" s="13" t="str">
        <f>_xlfn.XLOOKUP('Customer Information'!$A2302,'Policy Details'!$I$2:$I$5001,'Policy Details'!$A$2:$A$5001)</f>
        <v>POL23271527</v>
      </c>
    </row>
    <row r="2303" spans="1:9">
      <c r="A2303" s="11" t="s">
        <v>2308</v>
      </c>
      <c r="B2303" s="8" t="s">
        <v>6623</v>
      </c>
      <c r="C2303" s="8" t="s">
        <v>9847</v>
      </c>
      <c r="D2303" s="8">
        <v>49</v>
      </c>
      <c r="E2303" s="8" t="str" cm="1">
        <f t="array" ref="E2303">_xlfn.IFS(D2303&lt;18,"Below 18",D2303&lt;=25,"18-25",D2303&lt;=35,"26-35",D2303&lt;=45,"36-45",D2303&lt;=55,"46-55",TRUE,"56+")</f>
        <v>46-55</v>
      </c>
      <c r="F2303" s="8" t="s">
        <v>9981</v>
      </c>
      <c r="G2303" s="8" t="s">
        <v>10491</v>
      </c>
      <c r="H2303" s="8" t="s">
        <v>12793</v>
      </c>
      <c r="I2303" s="8" t="str">
        <f>_xlfn.XLOOKUP('Customer Information'!$A2303,'Policy Details'!$I$2:$I$5001,'Policy Details'!$A$2:$A$5001)</f>
        <v>POL78863924</v>
      </c>
    </row>
    <row r="2304" spans="1:9">
      <c r="A2304" s="12" t="s">
        <v>2309</v>
      </c>
      <c r="B2304" s="13" t="s">
        <v>7282</v>
      </c>
      <c r="C2304" s="13" t="s">
        <v>9846</v>
      </c>
      <c r="D2304" s="13">
        <v>62</v>
      </c>
      <c r="E2304" s="13" t="str" cm="1">
        <f t="array" ref="E2304">_xlfn.IFS(D2304&lt;18,"Below 18",D2304&lt;=25,"18-25",D2304&lt;=35,"26-35",D2304&lt;=45,"36-45",D2304&lt;=55,"46-55",TRUE,"56+")</f>
        <v>56+</v>
      </c>
      <c r="F2304" s="13" t="s">
        <v>9925</v>
      </c>
      <c r="G2304" s="13" t="s">
        <v>10490</v>
      </c>
      <c r="H2304" s="13" t="s">
        <v>12794</v>
      </c>
      <c r="I2304" s="13" t="e">
        <f>_xlfn.XLOOKUP('Customer Information'!$A2304,'Policy Details'!$I$2:$I$5001,'Policy Details'!$A$2:$A$5001)</f>
        <v>#N/A</v>
      </c>
    </row>
    <row r="2305" spans="1:9">
      <c r="A2305" s="11" t="s">
        <v>2310</v>
      </c>
      <c r="B2305" s="8" t="s">
        <v>7283</v>
      </c>
      <c r="C2305" s="8" t="s">
        <v>9847</v>
      </c>
      <c r="D2305" s="8">
        <v>43</v>
      </c>
      <c r="E2305" s="8" t="str" cm="1">
        <f t="array" ref="E2305">_xlfn.IFS(D2305&lt;18,"Below 18",D2305&lt;=25,"18-25",D2305&lt;=35,"26-35",D2305&lt;=45,"36-45",D2305&lt;=55,"46-55",TRUE,"56+")</f>
        <v>36-45</v>
      </c>
      <c r="F2305" s="8" t="s">
        <v>10170</v>
      </c>
      <c r="G2305" s="8" t="s">
        <v>10491</v>
      </c>
      <c r="H2305" s="8" t="s">
        <v>12795</v>
      </c>
      <c r="I2305" s="8" t="str">
        <f>_xlfn.XLOOKUP('Customer Information'!$A2305,'Policy Details'!$I$2:$I$5001,'Policy Details'!$A$2:$A$5001)</f>
        <v>POL71149711</v>
      </c>
    </row>
    <row r="2306" spans="1:9">
      <c r="A2306" s="12" t="s">
        <v>2311</v>
      </c>
      <c r="B2306" s="13" t="s">
        <v>7284</v>
      </c>
      <c r="C2306" s="13" t="s">
        <v>9846</v>
      </c>
      <c r="D2306" s="13">
        <v>39</v>
      </c>
      <c r="E2306" s="13" t="str" cm="1">
        <f t="array" ref="E2306">_xlfn.IFS(D2306&lt;18,"Below 18",D2306&lt;=25,"18-25",D2306&lt;=35,"26-35",D2306&lt;=45,"36-45",D2306&lt;=55,"46-55",TRUE,"56+")</f>
        <v>36-45</v>
      </c>
      <c r="F2306" s="13" t="s">
        <v>10230</v>
      </c>
      <c r="G2306" s="13" t="s">
        <v>10490</v>
      </c>
      <c r="H2306" s="13" t="s">
        <v>12796</v>
      </c>
      <c r="I2306" s="13" t="e">
        <f>_xlfn.XLOOKUP('Customer Information'!$A2306,'Policy Details'!$I$2:$I$5001,'Policy Details'!$A$2:$A$5001)</f>
        <v>#N/A</v>
      </c>
    </row>
    <row r="2307" spans="1:9">
      <c r="A2307" s="11" t="s">
        <v>2312</v>
      </c>
      <c r="B2307" s="8" t="s">
        <v>7285</v>
      </c>
      <c r="C2307" s="8" t="s">
        <v>9848</v>
      </c>
      <c r="D2307" s="8">
        <v>34</v>
      </c>
      <c r="E2307" s="8" t="str" cm="1">
        <f t="array" ref="E2307">_xlfn.IFS(D2307&lt;18,"Below 18",D2307&lt;=25,"18-25",D2307&lt;=35,"26-35",D2307&lt;=45,"36-45",D2307&lt;=55,"46-55",TRUE,"56+")</f>
        <v>26-35</v>
      </c>
      <c r="F2307" s="8" t="s">
        <v>9950</v>
      </c>
      <c r="G2307" s="8" t="s">
        <v>10490</v>
      </c>
      <c r="H2307" s="8" t="s">
        <v>12797</v>
      </c>
      <c r="I2307" s="8" t="e">
        <f>_xlfn.XLOOKUP('Customer Information'!$A2307,'Policy Details'!$I$2:$I$5001,'Policy Details'!$A$2:$A$5001)</f>
        <v>#N/A</v>
      </c>
    </row>
    <row r="2308" spans="1:9">
      <c r="A2308" s="12" t="s">
        <v>2313</v>
      </c>
      <c r="B2308" s="13" t="s">
        <v>7286</v>
      </c>
      <c r="C2308" s="13" t="s">
        <v>9848</v>
      </c>
      <c r="D2308" s="13">
        <v>79</v>
      </c>
      <c r="E2308" s="13" t="str" cm="1">
        <f t="array" ref="E2308">_xlfn.IFS(D2308&lt;18,"Below 18",D2308&lt;=25,"18-25",D2308&lt;=35,"26-35",D2308&lt;=45,"36-45",D2308&lt;=55,"46-55",TRUE,"56+")</f>
        <v>56+</v>
      </c>
      <c r="F2308" s="13" t="s">
        <v>9933</v>
      </c>
      <c r="G2308" s="13" t="s">
        <v>10488</v>
      </c>
      <c r="H2308" s="13" t="s">
        <v>12798</v>
      </c>
      <c r="I2308" s="13" t="str">
        <f>_xlfn.XLOOKUP('Customer Information'!$A2308,'Policy Details'!$I$2:$I$5001,'Policy Details'!$A$2:$A$5001)</f>
        <v>POL48533616</v>
      </c>
    </row>
    <row r="2309" spans="1:9">
      <c r="A2309" s="11" t="s">
        <v>2314</v>
      </c>
      <c r="B2309" s="8" t="s">
        <v>7287</v>
      </c>
      <c r="C2309" s="8" t="s">
        <v>9846</v>
      </c>
      <c r="D2309" s="8">
        <v>78</v>
      </c>
      <c r="E2309" s="8" t="str" cm="1">
        <f t="array" ref="E2309">_xlfn.IFS(D2309&lt;18,"Below 18",D2309&lt;=25,"18-25",D2309&lt;=35,"26-35",D2309&lt;=45,"36-45",D2309&lt;=55,"46-55",TRUE,"56+")</f>
        <v>56+</v>
      </c>
      <c r="F2309" s="8" t="s">
        <v>10463</v>
      </c>
      <c r="G2309" s="8" t="s">
        <v>10490</v>
      </c>
      <c r="H2309" s="8" t="s">
        <v>12799</v>
      </c>
      <c r="I2309" s="8" t="str">
        <f>_xlfn.XLOOKUP('Customer Information'!$A2309,'Policy Details'!$I$2:$I$5001,'Policy Details'!$A$2:$A$5001)</f>
        <v>POL41295564</v>
      </c>
    </row>
    <row r="2310" spans="1:9">
      <c r="A2310" s="12" t="s">
        <v>2315</v>
      </c>
      <c r="B2310" s="13" t="s">
        <v>7288</v>
      </c>
      <c r="C2310" s="13" t="s">
        <v>9846</v>
      </c>
      <c r="D2310" s="13">
        <v>49</v>
      </c>
      <c r="E2310" s="13" t="str" cm="1">
        <f t="array" ref="E2310">_xlfn.IFS(D2310&lt;18,"Below 18",D2310&lt;=25,"18-25",D2310&lt;=35,"26-35",D2310&lt;=45,"36-45",D2310&lt;=55,"46-55",TRUE,"56+")</f>
        <v>46-55</v>
      </c>
      <c r="F2310" s="13" t="s">
        <v>10480</v>
      </c>
      <c r="G2310" s="13" t="s">
        <v>10488</v>
      </c>
      <c r="H2310" s="13" t="s">
        <v>12800</v>
      </c>
      <c r="I2310" s="13" t="e">
        <f>_xlfn.XLOOKUP('Customer Information'!$A2310,'Policy Details'!$I$2:$I$5001,'Policy Details'!$A$2:$A$5001)</f>
        <v>#N/A</v>
      </c>
    </row>
    <row r="2311" spans="1:9">
      <c r="A2311" s="11" t="s">
        <v>2316</v>
      </c>
      <c r="B2311" s="8" t="s">
        <v>7289</v>
      </c>
      <c r="C2311" s="8" t="s">
        <v>9846</v>
      </c>
      <c r="D2311" s="8">
        <v>51</v>
      </c>
      <c r="E2311" s="8" t="str" cm="1">
        <f t="array" ref="E2311">_xlfn.IFS(D2311&lt;18,"Below 18",D2311&lt;=25,"18-25",D2311&lt;=35,"26-35",D2311&lt;=45,"36-45",D2311&lt;=55,"46-55",TRUE,"56+")</f>
        <v>46-55</v>
      </c>
      <c r="F2311" s="8" t="s">
        <v>10356</v>
      </c>
      <c r="G2311" s="8" t="s">
        <v>10491</v>
      </c>
      <c r="H2311" s="8" t="s">
        <v>12801</v>
      </c>
      <c r="I2311" s="8" t="str">
        <f>_xlfn.XLOOKUP('Customer Information'!$A2311,'Policy Details'!$I$2:$I$5001,'Policy Details'!$A$2:$A$5001)</f>
        <v>POL12305734</v>
      </c>
    </row>
    <row r="2312" spans="1:9">
      <c r="A2312" s="12" t="s">
        <v>2317</v>
      </c>
      <c r="B2312" s="13" t="s">
        <v>7290</v>
      </c>
      <c r="C2312" s="13" t="s">
        <v>9846</v>
      </c>
      <c r="D2312" s="13">
        <v>35</v>
      </c>
      <c r="E2312" s="13" t="str" cm="1">
        <f t="array" ref="E2312">_xlfn.IFS(D2312&lt;18,"Below 18",D2312&lt;=25,"18-25",D2312&lt;=35,"26-35",D2312&lt;=45,"36-45",D2312&lt;=55,"46-55",TRUE,"56+")</f>
        <v>26-35</v>
      </c>
      <c r="F2312" s="13" t="s">
        <v>9899</v>
      </c>
      <c r="G2312" s="13" t="s">
        <v>10488</v>
      </c>
      <c r="H2312" s="13" t="s">
        <v>12802</v>
      </c>
      <c r="I2312" s="13" t="str">
        <f>_xlfn.XLOOKUP('Customer Information'!$A2312,'Policy Details'!$I$2:$I$5001,'Policy Details'!$A$2:$A$5001)</f>
        <v>POL45719981</v>
      </c>
    </row>
    <row r="2313" spans="1:9">
      <c r="A2313" s="11" t="s">
        <v>2318</v>
      </c>
      <c r="B2313" s="8" t="s">
        <v>7291</v>
      </c>
      <c r="C2313" s="8" t="s">
        <v>9846</v>
      </c>
      <c r="D2313" s="8">
        <v>57</v>
      </c>
      <c r="E2313" s="8" t="str" cm="1">
        <f t="array" ref="E2313">_xlfn.IFS(D2313&lt;18,"Below 18",D2313&lt;=25,"18-25",D2313&lt;=35,"26-35",D2313&lt;=45,"36-45",D2313&lt;=55,"46-55",TRUE,"56+")</f>
        <v>56+</v>
      </c>
      <c r="F2313" s="8" t="s">
        <v>9868</v>
      </c>
      <c r="G2313" s="8" t="s">
        <v>10491</v>
      </c>
      <c r="H2313" s="8" t="s">
        <v>12803</v>
      </c>
      <c r="I2313" s="8" t="str">
        <f>_xlfn.XLOOKUP('Customer Information'!$A2313,'Policy Details'!$I$2:$I$5001,'Policy Details'!$A$2:$A$5001)</f>
        <v>POL49450017</v>
      </c>
    </row>
    <row r="2314" spans="1:9">
      <c r="A2314" s="12" t="s">
        <v>2319</v>
      </c>
      <c r="B2314" s="13" t="s">
        <v>7292</v>
      </c>
      <c r="C2314" s="13" t="s">
        <v>9846</v>
      </c>
      <c r="D2314" s="13">
        <v>78</v>
      </c>
      <c r="E2314" s="13" t="str" cm="1">
        <f t="array" ref="E2314">_xlfn.IFS(D2314&lt;18,"Below 18",D2314&lt;=25,"18-25",D2314&lt;=35,"26-35",D2314&lt;=45,"36-45",D2314&lt;=55,"46-55",TRUE,"56+")</f>
        <v>56+</v>
      </c>
      <c r="F2314" s="13" t="s">
        <v>9878</v>
      </c>
      <c r="G2314" s="13" t="s">
        <v>10488</v>
      </c>
      <c r="H2314" s="13" t="s">
        <v>12804</v>
      </c>
      <c r="I2314" s="13" t="e">
        <f>_xlfn.XLOOKUP('Customer Information'!$A2314,'Policy Details'!$I$2:$I$5001,'Policy Details'!$A$2:$A$5001)</f>
        <v>#N/A</v>
      </c>
    </row>
    <row r="2315" spans="1:9">
      <c r="A2315" s="11" t="s">
        <v>2320</v>
      </c>
      <c r="B2315" s="8" t="s">
        <v>7293</v>
      </c>
      <c r="C2315" s="8" t="s">
        <v>9847</v>
      </c>
      <c r="D2315" s="8">
        <v>62</v>
      </c>
      <c r="E2315" s="8" t="str" cm="1">
        <f t="array" ref="E2315">_xlfn.IFS(D2315&lt;18,"Below 18",D2315&lt;=25,"18-25",D2315&lt;=35,"26-35",D2315&lt;=45,"36-45",D2315&lt;=55,"46-55",TRUE,"56+")</f>
        <v>56+</v>
      </c>
      <c r="F2315" s="8" t="s">
        <v>9944</v>
      </c>
      <c r="G2315" s="8" t="s">
        <v>10490</v>
      </c>
      <c r="H2315" s="8" t="s">
        <v>12805</v>
      </c>
      <c r="I2315" s="8" t="str">
        <f>_xlfn.XLOOKUP('Customer Information'!$A2315,'Policy Details'!$I$2:$I$5001,'Policy Details'!$A$2:$A$5001)</f>
        <v>POL06082159</v>
      </c>
    </row>
    <row r="2316" spans="1:9">
      <c r="A2316" s="12" t="s">
        <v>2321</v>
      </c>
      <c r="B2316" s="13" t="s">
        <v>7294</v>
      </c>
      <c r="C2316" s="13" t="s">
        <v>9847</v>
      </c>
      <c r="D2316" s="13">
        <v>21</v>
      </c>
      <c r="E2316" s="13" t="str" cm="1">
        <f t="array" ref="E2316">_xlfn.IFS(D2316&lt;18,"Below 18",D2316&lt;=25,"18-25",D2316&lt;=35,"26-35",D2316&lt;=45,"36-45",D2316&lt;=55,"46-55",TRUE,"56+")</f>
        <v>18-25</v>
      </c>
      <c r="F2316" s="13" t="s">
        <v>9917</v>
      </c>
      <c r="G2316" s="13" t="s">
        <v>10491</v>
      </c>
      <c r="H2316" s="13" t="s">
        <v>12806</v>
      </c>
      <c r="I2316" s="13" t="str">
        <f>_xlfn.XLOOKUP('Customer Information'!$A2316,'Policy Details'!$I$2:$I$5001,'Policy Details'!$A$2:$A$5001)</f>
        <v>POL13383594</v>
      </c>
    </row>
    <row r="2317" spans="1:9">
      <c r="A2317" s="11" t="s">
        <v>2322</v>
      </c>
      <c r="B2317" s="8" t="s">
        <v>7295</v>
      </c>
      <c r="C2317" s="8" t="s">
        <v>9848</v>
      </c>
      <c r="D2317" s="8">
        <v>18</v>
      </c>
      <c r="E2317" s="8" t="str" cm="1">
        <f t="array" ref="E2317">_xlfn.IFS(D2317&lt;18,"Below 18",D2317&lt;=25,"18-25",D2317&lt;=35,"26-35",D2317&lt;=45,"36-45",D2317&lt;=55,"46-55",TRUE,"56+")</f>
        <v>18-25</v>
      </c>
      <c r="F2317" s="8" t="s">
        <v>10380</v>
      </c>
      <c r="G2317" s="8" t="s">
        <v>10491</v>
      </c>
      <c r="H2317" s="8" t="s">
        <v>12807</v>
      </c>
      <c r="I2317" s="8" t="str">
        <f>_xlfn.XLOOKUP('Customer Information'!$A2317,'Policy Details'!$I$2:$I$5001,'Policy Details'!$A$2:$A$5001)</f>
        <v>POL82024984</v>
      </c>
    </row>
    <row r="2318" spans="1:9">
      <c r="A2318" s="12" t="s">
        <v>2323</v>
      </c>
      <c r="B2318" s="13" t="s">
        <v>7296</v>
      </c>
      <c r="C2318" s="13" t="s">
        <v>9848</v>
      </c>
      <c r="D2318" s="13">
        <v>78</v>
      </c>
      <c r="E2318" s="13" t="str" cm="1">
        <f t="array" ref="E2318">_xlfn.IFS(D2318&lt;18,"Below 18",D2318&lt;=25,"18-25",D2318&lt;=35,"26-35",D2318&lt;=45,"36-45",D2318&lt;=55,"46-55",TRUE,"56+")</f>
        <v>56+</v>
      </c>
      <c r="F2318" s="13" t="s">
        <v>10364</v>
      </c>
      <c r="G2318" s="13" t="s">
        <v>10491</v>
      </c>
      <c r="H2318" s="13" t="s">
        <v>12808</v>
      </c>
      <c r="I2318" s="13" t="str">
        <f>_xlfn.XLOOKUP('Customer Information'!$A2318,'Policy Details'!$I$2:$I$5001,'Policy Details'!$A$2:$A$5001)</f>
        <v>POL07444317</v>
      </c>
    </row>
    <row r="2319" spans="1:9">
      <c r="A2319" s="11" t="s">
        <v>2324</v>
      </c>
      <c r="B2319" s="8" t="s">
        <v>7297</v>
      </c>
      <c r="C2319" s="8" t="s">
        <v>9847</v>
      </c>
      <c r="D2319" s="8">
        <v>51</v>
      </c>
      <c r="E2319" s="8" t="str" cm="1">
        <f t="array" ref="E2319">_xlfn.IFS(D2319&lt;18,"Below 18",D2319&lt;=25,"18-25",D2319&lt;=35,"26-35",D2319&lt;=45,"36-45",D2319&lt;=55,"46-55",TRUE,"56+")</f>
        <v>46-55</v>
      </c>
      <c r="F2319" s="8" t="s">
        <v>10162</v>
      </c>
      <c r="G2319" s="8" t="s">
        <v>10488</v>
      </c>
      <c r="H2319" s="8" t="s">
        <v>12809</v>
      </c>
      <c r="I2319" s="8" t="e">
        <f>_xlfn.XLOOKUP('Customer Information'!$A2319,'Policy Details'!$I$2:$I$5001,'Policy Details'!$A$2:$A$5001)</f>
        <v>#N/A</v>
      </c>
    </row>
    <row r="2320" spans="1:9">
      <c r="A2320" s="12" t="s">
        <v>2325</v>
      </c>
      <c r="B2320" s="13" t="s">
        <v>7298</v>
      </c>
      <c r="C2320" s="13" t="s">
        <v>9846</v>
      </c>
      <c r="D2320" s="13">
        <v>18</v>
      </c>
      <c r="E2320" s="13" t="str" cm="1">
        <f t="array" ref="E2320">_xlfn.IFS(D2320&lt;18,"Below 18",D2320&lt;=25,"18-25",D2320&lt;=35,"26-35",D2320&lt;=45,"36-45",D2320&lt;=55,"46-55",TRUE,"56+")</f>
        <v>18-25</v>
      </c>
      <c r="F2320" s="13" t="s">
        <v>10007</v>
      </c>
      <c r="G2320" s="13" t="s">
        <v>10489</v>
      </c>
      <c r="H2320" s="13" t="s">
        <v>12810</v>
      </c>
      <c r="I2320" s="13" t="str">
        <f>_xlfn.XLOOKUP('Customer Information'!$A2320,'Policy Details'!$I$2:$I$5001,'Policy Details'!$A$2:$A$5001)</f>
        <v>POL67344222</v>
      </c>
    </row>
    <row r="2321" spans="1:9">
      <c r="A2321" s="11" t="s">
        <v>2326</v>
      </c>
      <c r="B2321" s="8" t="s">
        <v>7299</v>
      </c>
      <c r="C2321" s="8" t="s">
        <v>9846</v>
      </c>
      <c r="D2321" s="8">
        <v>51</v>
      </c>
      <c r="E2321" s="8" t="str" cm="1">
        <f t="array" ref="E2321">_xlfn.IFS(D2321&lt;18,"Below 18",D2321&lt;=25,"18-25",D2321&lt;=35,"26-35",D2321&lt;=45,"36-45",D2321&lt;=55,"46-55",TRUE,"56+")</f>
        <v>46-55</v>
      </c>
      <c r="F2321" s="8" t="s">
        <v>10462</v>
      </c>
      <c r="G2321" s="8" t="s">
        <v>10490</v>
      </c>
      <c r="H2321" s="8" t="s">
        <v>12811</v>
      </c>
      <c r="I2321" s="8" t="e">
        <f>_xlfn.XLOOKUP('Customer Information'!$A2321,'Policy Details'!$I$2:$I$5001,'Policy Details'!$A$2:$A$5001)</f>
        <v>#N/A</v>
      </c>
    </row>
    <row r="2322" spans="1:9">
      <c r="A2322" s="12" t="s">
        <v>2327</v>
      </c>
      <c r="B2322" s="13" t="s">
        <v>7300</v>
      </c>
      <c r="C2322" s="13" t="s">
        <v>9848</v>
      </c>
      <c r="D2322" s="13">
        <v>27</v>
      </c>
      <c r="E2322" s="13" t="str" cm="1">
        <f t="array" ref="E2322">_xlfn.IFS(D2322&lt;18,"Below 18",D2322&lt;=25,"18-25",D2322&lt;=35,"26-35",D2322&lt;=45,"36-45",D2322&lt;=55,"46-55",TRUE,"56+")</f>
        <v>26-35</v>
      </c>
      <c r="F2322" s="13" t="s">
        <v>10437</v>
      </c>
      <c r="G2322" s="13" t="s">
        <v>10488</v>
      </c>
      <c r="H2322" s="13" t="s">
        <v>12812</v>
      </c>
      <c r="I2322" s="13" t="str">
        <f>_xlfn.XLOOKUP('Customer Information'!$A2322,'Policy Details'!$I$2:$I$5001,'Policy Details'!$A$2:$A$5001)</f>
        <v>POL39100560</v>
      </c>
    </row>
    <row r="2323" spans="1:9">
      <c r="A2323" s="11" t="s">
        <v>2328</v>
      </c>
      <c r="B2323" s="8" t="s">
        <v>7301</v>
      </c>
      <c r="C2323" s="8" t="s">
        <v>9848</v>
      </c>
      <c r="D2323" s="8">
        <v>82</v>
      </c>
      <c r="E2323" s="8" t="str" cm="1">
        <f t="array" ref="E2323">_xlfn.IFS(D2323&lt;18,"Below 18",D2323&lt;=25,"18-25",D2323&lt;=35,"26-35",D2323&lt;=45,"36-45",D2323&lt;=55,"46-55",TRUE,"56+")</f>
        <v>56+</v>
      </c>
      <c r="F2323" s="8" t="s">
        <v>9894</v>
      </c>
      <c r="G2323" s="8" t="s">
        <v>10489</v>
      </c>
      <c r="H2323" s="8" t="s">
        <v>12813</v>
      </c>
      <c r="I2323" s="8" t="str">
        <f>_xlfn.XLOOKUP('Customer Information'!$A2323,'Policy Details'!$I$2:$I$5001,'Policy Details'!$A$2:$A$5001)</f>
        <v>POL88479195</v>
      </c>
    </row>
    <row r="2324" spans="1:9">
      <c r="A2324" s="12" t="s">
        <v>2329</v>
      </c>
      <c r="B2324" s="13" t="s">
        <v>7302</v>
      </c>
      <c r="C2324" s="13" t="s">
        <v>9846</v>
      </c>
      <c r="D2324" s="13">
        <v>44</v>
      </c>
      <c r="E2324" s="13" t="str" cm="1">
        <f t="array" ref="E2324">_xlfn.IFS(D2324&lt;18,"Below 18",D2324&lt;=25,"18-25",D2324&lt;=35,"26-35",D2324&lt;=45,"36-45",D2324&lt;=55,"46-55",TRUE,"56+")</f>
        <v>36-45</v>
      </c>
      <c r="F2324" s="13" t="s">
        <v>10376</v>
      </c>
      <c r="G2324" s="13" t="s">
        <v>10491</v>
      </c>
      <c r="H2324" s="13" t="s">
        <v>12814</v>
      </c>
      <c r="I2324" s="13" t="e">
        <f>_xlfn.XLOOKUP('Customer Information'!$A2324,'Policy Details'!$I$2:$I$5001,'Policy Details'!$A$2:$A$5001)</f>
        <v>#N/A</v>
      </c>
    </row>
    <row r="2325" spans="1:9">
      <c r="A2325" s="11" t="s">
        <v>2330</v>
      </c>
      <c r="B2325" s="8" t="s">
        <v>7303</v>
      </c>
      <c r="C2325" s="8" t="s">
        <v>9847</v>
      </c>
      <c r="D2325" s="8">
        <v>81</v>
      </c>
      <c r="E2325" s="8" t="str" cm="1">
        <f t="array" ref="E2325">_xlfn.IFS(D2325&lt;18,"Below 18",D2325&lt;=25,"18-25",D2325&lt;=35,"26-35",D2325&lt;=45,"36-45",D2325&lt;=55,"46-55",TRUE,"56+")</f>
        <v>56+</v>
      </c>
      <c r="F2325" s="8" t="s">
        <v>9987</v>
      </c>
      <c r="G2325" s="8" t="s">
        <v>10488</v>
      </c>
      <c r="H2325" s="8" t="s">
        <v>12815</v>
      </c>
      <c r="I2325" s="8" t="str">
        <f>_xlfn.XLOOKUP('Customer Information'!$A2325,'Policy Details'!$I$2:$I$5001,'Policy Details'!$A$2:$A$5001)</f>
        <v>POL09476689</v>
      </c>
    </row>
    <row r="2326" spans="1:9">
      <c r="A2326" s="12" t="s">
        <v>2331</v>
      </c>
      <c r="B2326" s="13" t="s">
        <v>7304</v>
      </c>
      <c r="C2326" s="13" t="s">
        <v>9847</v>
      </c>
      <c r="D2326" s="13">
        <v>72</v>
      </c>
      <c r="E2326" s="13" t="str" cm="1">
        <f t="array" ref="E2326">_xlfn.IFS(D2326&lt;18,"Below 18",D2326&lt;=25,"18-25",D2326&lt;=35,"26-35",D2326&lt;=45,"36-45",D2326&lt;=55,"46-55",TRUE,"56+")</f>
        <v>56+</v>
      </c>
      <c r="F2326" s="13" t="s">
        <v>10418</v>
      </c>
      <c r="G2326" s="13" t="s">
        <v>10491</v>
      </c>
      <c r="H2326" s="13" t="s">
        <v>12816</v>
      </c>
      <c r="I2326" s="13" t="str">
        <f>_xlfn.XLOOKUP('Customer Information'!$A2326,'Policy Details'!$I$2:$I$5001,'Policy Details'!$A$2:$A$5001)</f>
        <v>POL71729242</v>
      </c>
    </row>
    <row r="2327" spans="1:9">
      <c r="A2327" s="11" t="s">
        <v>2332</v>
      </c>
      <c r="B2327" s="8" t="s">
        <v>7305</v>
      </c>
      <c r="C2327" s="8" t="s">
        <v>9846</v>
      </c>
      <c r="D2327" s="8">
        <v>50</v>
      </c>
      <c r="E2327" s="8" t="str" cm="1">
        <f t="array" ref="E2327">_xlfn.IFS(D2327&lt;18,"Below 18",D2327&lt;=25,"18-25",D2327&lt;=35,"26-35",D2327&lt;=45,"36-45",D2327&lt;=55,"46-55",TRUE,"56+")</f>
        <v>46-55</v>
      </c>
      <c r="F2327" s="8" t="s">
        <v>10316</v>
      </c>
      <c r="G2327" s="8" t="s">
        <v>10490</v>
      </c>
      <c r="H2327" s="8" t="s">
        <v>12817</v>
      </c>
      <c r="I2327" s="8" t="e">
        <f>_xlfn.XLOOKUP('Customer Information'!$A2327,'Policy Details'!$I$2:$I$5001,'Policy Details'!$A$2:$A$5001)</f>
        <v>#N/A</v>
      </c>
    </row>
    <row r="2328" spans="1:9">
      <c r="A2328" s="12" t="s">
        <v>2333</v>
      </c>
      <c r="B2328" s="13" t="s">
        <v>7306</v>
      </c>
      <c r="C2328" s="13" t="s">
        <v>9847</v>
      </c>
      <c r="D2328" s="13">
        <v>81</v>
      </c>
      <c r="E2328" s="13" t="str" cm="1">
        <f t="array" ref="E2328">_xlfn.IFS(D2328&lt;18,"Below 18",D2328&lt;=25,"18-25",D2328&lt;=35,"26-35",D2328&lt;=45,"36-45",D2328&lt;=55,"46-55",TRUE,"56+")</f>
        <v>56+</v>
      </c>
      <c r="F2328" s="13" t="s">
        <v>10219</v>
      </c>
      <c r="G2328" s="13" t="s">
        <v>10490</v>
      </c>
      <c r="H2328" s="13" t="s">
        <v>12818</v>
      </c>
      <c r="I2328" s="13" t="str">
        <f>_xlfn.XLOOKUP('Customer Information'!$A2328,'Policy Details'!$I$2:$I$5001,'Policy Details'!$A$2:$A$5001)</f>
        <v>POL22522651</v>
      </c>
    </row>
    <row r="2329" spans="1:9">
      <c r="A2329" s="11" t="s">
        <v>2334</v>
      </c>
      <c r="B2329" s="8" t="s">
        <v>7307</v>
      </c>
      <c r="C2329" s="8" t="s">
        <v>9846</v>
      </c>
      <c r="D2329" s="8">
        <v>51</v>
      </c>
      <c r="E2329" s="8" t="str" cm="1">
        <f t="array" ref="E2329">_xlfn.IFS(D2329&lt;18,"Below 18",D2329&lt;=25,"18-25",D2329&lt;=35,"26-35",D2329&lt;=45,"36-45",D2329&lt;=55,"46-55",TRUE,"56+")</f>
        <v>46-55</v>
      </c>
      <c r="F2329" s="8" t="s">
        <v>10365</v>
      </c>
      <c r="G2329" s="8" t="s">
        <v>10491</v>
      </c>
      <c r="H2329" s="8" t="s">
        <v>12819</v>
      </c>
      <c r="I2329" s="8" t="str">
        <f>_xlfn.XLOOKUP('Customer Information'!$A2329,'Policy Details'!$I$2:$I$5001,'Policy Details'!$A$2:$A$5001)</f>
        <v>POL77410789</v>
      </c>
    </row>
    <row r="2330" spans="1:9">
      <c r="A2330" s="12" t="s">
        <v>2335</v>
      </c>
      <c r="B2330" s="13" t="s">
        <v>7308</v>
      </c>
      <c r="C2330" s="13" t="s">
        <v>9848</v>
      </c>
      <c r="D2330" s="13">
        <v>35</v>
      </c>
      <c r="E2330" s="13" t="str" cm="1">
        <f t="array" ref="E2330">_xlfn.IFS(D2330&lt;18,"Below 18",D2330&lt;=25,"18-25",D2330&lt;=35,"26-35",D2330&lt;=45,"36-45",D2330&lt;=55,"46-55",TRUE,"56+")</f>
        <v>26-35</v>
      </c>
      <c r="F2330" s="13" t="s">
        <v>10079</v>
      </c>
      <c r="G2330" s="13" t="s">
        <v>10488</v>
      </c>
      <c r="H2330" s="13" t="s">
        <v>12820</v>
      </c>
      <c r="I2330" s="13" t="str">
        <f>_xlfn.XLOOKUP('Customer Information'!$A2330,'Policy Details'!$I$2:$I$5001,'Policy Details'!$A$2:$A$5001)</f>
        <v>POL54888103</v>
      </c>
    </row>
    <row r="2331" spans="1:9">
      <c r="A2331" s="11" t="s">
        <v>2336</v>
      </c>
      <c r="B2331" s="8" t="s">
        <v>7309</v>
      </c>
      <c r="C2331" s="8" t="s">
        <v>9846</v>
      </c>
      <c r="D2331" s="8">
        <v>84</v>
      </c>
      <c r="E2331" s="8" t="str" cm="1">
        <f t="array" ref="E2331">_xlfn.IFS(D2331&lt;18,"Below 18",D2331&lt;=25,"18-25",D2331&lt;=35,"26-35",D2331&lt;=45,"36-45",D2331&lt;=55,"46-55",TRUE,"56+")</f>
        <v>56+</v>
      </c>
      <c r="F2331" s="8" t="s">
        <v>9928</v>
      </c>
      <c r="G2331" s="8" t="s">
        <v>10490</v>
      </c>
      <c r="H2331" s="8" t="s">
        <v>12821</v>
      </c>
      <c r="I2331" s="8" t="str">
        <f>_xlfn.XLOOKUP('Customer Information'!$A2331,'Policy Details'!$I$2:$I$5001,'Policy Details'!$A$2:$A$5001)</f>
        <v>POL33045617</v>
      </c>
    </row>
    <row r="2332" spans="1:9">
      <c r="A2332" s="12" t="s">
        <v>2337</v>
      </c>
      <c r="B2332" s="13" t="s">
        <v>7310</v>
      </c>
      <c r="C2332" s="13" t="s">
        <v>9848</v>
      </c>
      <c r="D2332" s="13">
        <v>30</v>
      </c>
      <c r="E2332" s="13" t="str" cm="1">
        <f t="array" ref="E2332">_xlfn.IFS(D2332&lt;18,"Below 18",D2332&lt;=25,"18-25",D2332&lt;=35,"26-35",D2332&lt;=45,"36-45",D2332&lt;=55,"46-55",TRUE,"56+")</f>
        <v>26-35</v>
      </c>
      <c r="F2332" s="13" t="s">
        <v>10455</v>
      </c>
      <c r="G2332" s="13" t="s">
        <v>10491</v>
      </c>
      <c r="H2332" s="13" t="s">
        <v>12822</v>
      </c>
      <c r="I2332" s="13" t="str">
        <f>_xlfn.XLOOKUP('Customer Information'!$A2332,'Policy Details'!$I$2:$I$5001,'Policy Details'!$A$2:$A$5001)</f>
        <v>POL34251194</v>
      </c>
    </row>
    <row r="2333" spans="1:9">
      <c r="A2333" s="11" t="s">
        <v>2338</v>
      </c>
      <c r="B2333" s="8" t="s">
        <v>7311</v>
      </c>
      <c r="C2333" s="8" t="s">
        <v>9848</v>
      </c>
      <c r="D2333" s="8">
        <v>79</v>
      </c>
      <c r="E2333" s="8" t="str" cm="1">
        <f t="array" ref="E2333">_xlfn.IFS(D2333&lt;18,"Below 18",D2333&lt;=25,"18-25",D2333&lt;=35,"26-35",D2333&lt;=45,"36-45",D2333&lt;=55,"46-55",TRUE,"56+")</f>
        <v>56+</v>
      </c>
      <c r="F2333" s="8" t="s">
        <v>10082</v>
      </c>
      <c r="G2333" s="8" t="s">
        <v>10490</v>
      </c>
      <c r="H2333" s="8" t="s">
        <v>12823</v>
      </c>
      <c r="I2333" s="8" t="str">
        <f>_xlfn.XLOOKUP('Customer Information'!$A2333,'Policy Details'!$I$2:$I$5001,'Policy Details'!$A$2:$A$5001)</f>
        <v>POL32471473</v>
      </c>
    </row>
    <row r="2334" spans="1:9">
      <c r="A2334" s="12" t="s">
        <v>2339</v>
      </c>
      <c r="B2334" s="13" t="s">
        <v>7312</v>
      </c>
      <c r="C2334" s="13" t="s">
        <v>9846</v>
      </c>
      <c r="D2334" s="13">
        <v>69</v>
      </c>
      <c r="E2334" s="13" t="str" cm="1">
        <f t="array" ref="E2334">_xlfn.IFS(D2334&lt;18,"Below 18",D2334&lt;=25,"18-25",D2334&lt;=35,"26-35",D2334&lt;=45,"36-45",D2334&lt;=55,"46-55",TRUE,"56+")</f>
        <v>56+</v>
      </c>
      <c r="F2334" s="13" t="s">
        <v>9992</v>
      </c>
      <c r="G2334" s="13" t="s">
        <v>10490</v>
      </c>
      <c r="H2334" s="13" t="s">
        <v>12824</v>
      </c>
      <c r="I2334" s="13" t="e">
        <f>_xlfn.XLOOKUP('Customer Information'!$A2334,'Policy Details'!$I$2:$I$5001,'Policy Details'!$A$2:$A$5001)</f>
        <v>#N/A</v>
      </c>
    </row>
    <row r="2335" spans="1:9">
      <c r="A2335" s="11" t="s">
        <v>2340</v>
      </c>
      <c r="B2335" s="8" t="s">
        <v>7313</v>
      </c>
      <c r="C2335" s="8" t="s">
        <v>9847</v>
      </c>
      <c r="D2335" s="8">
        <v>22</v>
      </c>
      <c r="E2335" s="8" t="str" cm="1">
        <f t="array" ref="E2335">_xlfn.IFS(D2335&lt;18,"Below 18",D2335&lt;=25,"18-25",D2335&lt;=35,"26-35",D2335&lt;=45,"36-45",D2335&lt;=55,"46-55",TRUE,"56+")</f>
        <v>18-25</v>
      </c>
      <c r="F2335" s="8" t="s">
        <v>10062</v>
      </c>
      <c r="G2335" s="8" t="s">
        <v>10488</v>
      </c>
      <c r="H2335" s="8" t="s">
        <v>12825</v>
      </c>
      <c r="I2335" s="8" t="str">
        <f>_xlfn.XLOOKUP('Customer Information'!$A2335,'Policy Details'!$I$2:$I$5001,'Policy Details'!$A$2:$A$5001)</f>
        <v>POL31918611</v>
      </c>
    </row>
    <row r="2336" spans="1:9">
      <c r="A2336" s="12" t="s">
        <v>2341</v>
      </c>
      <c r="B2336" s="13" t="s">
        <v>7314</v>
      </c>
      <c r="C2336" s="13" t="s">
        <v>9848</v>
      </c>
      <c r="D2336" s="13">
        <v>34</v>
      </c>
      <c r="E2336" s="13" t="str" cm="1">
        <f t="array" ref="E2336">_xlfn.IFS(D2336&lt;18,"Below 18",D2336&lt;=25,"18-25",D2336&lt;=35,"26-35",D2336&lt;=45,"36-45",D2336&lt;=55,"46-55",TRUE,"56+")</f>
        <v>26-35</v>
      </c>
      <c r="F2336" s="13" t="s">
        <v>10143</v>
      </c>
      <c r="G2336" s="13" t="s">
        <v>10489</v>
      </c>
      <c r="H2336" s="13" t="s">
        <v>12826</v>
      </c>
      <c r="I2336" s="13" t="e">
        <f>_xlfn.XLOOKUP('Customer Information'!$A2336,'Policy Details'!$I$2:$I$5001,'Policy Details'!$A$2:$A$5001)</f>
        <v>#N/A</v>
      </c>
    </row>
    <row r="2337" spans="1:9">
      <c r="A2337" s="11" t="s">
        <v>2342</v>
      </c>
      <c r="B2337" s="8" t="s">
        <v>7315</v>
      </c>
      <c r="C2337" s="8" t="s">
        <v>9847</v>
      </c>
      <c r="D2337" s="8">
        <v>60</v>
      </c>
      <c r="E2337" s="8" t="str" cm="1">
        <f t="array" ref="E2337">_xlfn.IFS(D2337&lt;18,"Below 18",D2337&lt;=25,"18-25",D2337&lt;=35,"26-35",D2337&lt;=45,"36-45",D2337&lt;=55,"46-55",TRUE,"56+")</f>
        <v>56+</v>
      </c>
      <c r="F2337" s="8" t="s">
        <v>10019</v>
      </c>
      <c r="G2337" s="8" t="s">
        <v>10488</v>
      </c>
      <c r="H2337" s="8" t="s">
        <v>12827</v>
      </c>
      <c r="I2337" s="8" t="str">
        <f>_xlfn.XLOOKUP('Customer Information'!$A2337,'Policy Details'!$I$2:$I$5001,'Policy Details'!$A$2:$A$5001)</f>
        <v>POL62118534</v>
      </c>
    </row>
    <row r="2338" spans="1:9">
      <c r="A2338" s="12" t="s">
        <v>2343</v>
      </c>
      <c r="B2338" s="13" t="s">
        <v>7316</v>
      </c>
      <c r="C2338" s="13" t="s">
        <v>9846</v>
      </c>
      <c r="D2338" s="13">
        <v>63</v>
      </c>
      <c r="E2338" s="13" t="str" cm="1">
        <f t="array" ref="E2338">_xlfn.IFS(D2338&lt;18,"Below 18",D2338&lt;=25,"18-25",D2338&lt;=35,"26-35",D2338&lt;=45,"36-45",D2338&lt;=55,"46-55",TRUE,"56+")</f>
        <v>56+</v>
      </c>
      <c r="F2338" s="13" t="s">
        <v>10284</v>
      </c>
      <c r="G2338" s="13" t="s">
        <v>10488</v>
      </c>
      <c r="H2338" s="13" t="s">
        <v>12828</v>
      </c>
      <c r="I2338" s="13" t="str">
        <f>_xlfn.XLOOKUP('Customer Information'!$A2338,'Policy Details'!$I$2:$I$5001,'Policy Details'!$A$2:$A$5001)</f>
        <v>POL55036826</v>
      </c>
    </row>
    <row r="2339" spans="1:9">
      <c r="A2339" s="11" t="s">
        <v>2344</v>
      </c>
      <c r="B2339" s="8" t="s">
        <v>7317</v>
      </c>
      <c r="C2339" s="8" t="s">
        <v>9846</v>
      </c>
      <c r="D2339" s="8">
        <v>23</v>
      </c>
      <c r="E2339" s="8" t="str" cm="1">
        <f t="array" ref="E2339">_xlfn.IFS(D2339&lt;18,"Below 18",D2339&lt;=25,"18-25",D2339&lt;=35,"26-35",D2339&lt;=45,"36-45",D2339&lt;=55,"46-55",TRUE,"56+")</f>
        <v>18-25</v>
      </c>
      <c r="F2339" s="8" t="s">
        <v>10220</v>
      </c>
      <c r="G2339" s="8" t="s">
        <v>10491</v>
      </c>
      <c r="H2339" s="8" t="s">
        <v>12829</v>
      </c>
      <c r="I2339" s="8" t="e">
        <f>_xlfn.XLOOKUP('Customer Information'!$A2339,'Policy Details'!$I$2:$I$5001,'Policy Details'!$A$2:$A$5001)</f>
        <v>#N/A</v>
      </c>
    </row>
    <row r="2340" spans="1:9">
      <c r="A2340" s="12" t="s">
        <v>2345</v>
      </c>
      <c r="B2340" s="13" t="s">
        <v>5307</v>
      </c>
      <c r="C2340" s="13" t="s">
        <v>9848</v>
      </c>
      <c r="D2340" s="13">
        <v>67</v>
      </c>
      <c r="E2340" s="13" t="str" cm="1">
        <f t="array" ref="E2340">_xlfn.IFS(D2340&lt;18,"Below 18",D2340&lt;=25,"18-25",D2340&lt;=35,"26-35",D2340&lt;=45,"36-45",D2340&lt;=55,"46-55",TRUE,"56+")</f>
        <v>56+</v>
      </c>
      <c r="F2340" s="13" t="s">
        <v>10310</v>
      </c>
      <c r="G2340" s="13" t="s">
        <v>10489</v>
      </c>
      <c r="H2340" s="13" t="s">
        <v>12830</v>
      </c>
      <c r="I2340" s="13" t="str">
        <f>_xlfn.XLOOKUP('Customer Information'!$A2340,'Policy Details'!$I$2:$I$5001,'Policy Details'!$A$2:$A$5001)</f>
        <v>POL49082754</v>
      </c>
    </row>
    <row r="2341" spans="1:9">
      <c r="A2341" s="11" t="s">
        <v>2346</v>
      </c>
      <c r="B2341" s="8" t="s">
        <v>7318</v>
      </c>
      <c r="C2341" s="8" t="s">
        <v>9847</v>
      </c>
      <c r="D2341" s="8">
        <v>73</v>
      </c>
      <c r="E2341" s="8" t="str" cm="1">
        <f t="array" ref="E2341">_xlfn.IFS(D2341&lt;18,"Below 18",D2341&lt;=25,"18-25",D2341&lt;=35,"26-35",D2341&lt;=45,"36-45",D2341&lt;=55,"46-55",TRUE,"56+")</f>
        <v>56+</v>
      </c>
      <c r="F2341" s="8" t="s">
        <v>10066</v>
      </c>
      <c r="G2341" s="8" t="s">
        <v>10488</v>
      </c>
      <c r="H2341" s="8" t="s">
        <v>12831</v>
      </c>
      <c r="I2341" s="8" t="str">
        <f>_xlfn.XLOOKUP('Customer Information'!$A2341,'Policy Details'!$I$2:$I$5001,'Policy Details'!$A$2:$A$5001)</f>
        <v>POL71169830</v>
      </c>
    </row>
    <row r="2342" spans="1:9">
      <c r="A2342" s="12" t="s">
        <v>2347</v>
      </c>
      <c r="B2342" s="13" t="s">
        <v>7319</v>
      </c>
      <c r="C2342" s="13" t="s">
        <v>9848</v>
      </c>
      <c r="D2342" s="13">
        <v>64</v>
      </c>
      <c r="E2342" s="13" t="str" cm="1">
        <f t="array" ref="E2342">_xlfn.IFS(D2342&lt;18,"Below 18",D2342&lt;=25,"18-25",D2342&lt;=35,"26-35",D2342&lt;=45,"36-45",D2342&lt;=55,"46-55",TRUE,"56+")</f>
        <v>56+</v>
      </c>
      <c r="F2342" s="13" t="s">
        <v>10001</v>
      </c>
      <c r="G2342" s="13" t="s">
        <v>10488</v>
      </c>
      <c r="H2342" s="13" t="s">
        <v>12832</v>
      </c>
      <c r="I2342" s="13" t="str">
        <f>_xlfn.XLOOKUP('Customer Information'!$A2342,'Policy Details'!$I$2:$I$5001,'Policy Details'!$A$2:$A$5001)</f>
        <v>POL69552685</v>
      </c>
    </row>
    <row r="2343" spans="1:9">
      <c r="A2343" s="11" t="s">
        <v>2348</v>
      </c>
      <c r="B2343" s="8" t="s">
        <v>7320</v>
      </c>
      <c r="C2343" s="8" t="s">
        <v>9847</v>
      </c>
      <c r="D2343" s="8">
        <v>30</v>
      </c>
      <c r="E2343" s="8" t="str" cm="1">
        <f t="array" ref="E2343">_xlfn.IFS(D2343&lt;18,"Below 18",D2343&lt;=25,"18-25",D2343&lt;=35,"26-35",D2343&lt;=45,"36-45",D2343&lt;=55,"46-55",TRUE,"56+")</f>
        <v>26-35</v>
      </c>
      <c r="F2343" s="8" t="s">
        <v>10095</v>
      </c>
      <c r="G2343" s="8" t="s">
        <v>10490</v>
      </c>
      <c r="H2343" s="8" t="s">
        <v>12833</v>
      </c>
      <c r="I2343" s="8" t="e">
        <f>_xlfn.XLOOKUP('Customer Information'!$A2343,'Policy Details'!$I$2:$I$5001,'Policy Details'!$A$2:$A$5001)</f>
        <v>#N/A</v>
      </c>
    </row>
    <row r="2344" spans="1:9">
      <c r="A2344" s="12" t="s">
        <v>2349</v>
      </c>
      <c r="B2344" s="13" t="s">
        <v>7321</v>
      </c>
      <c r="C2344" s="13" t="s">
        <v>9847</v>
      </c>
      <c r="D2344" s="13">
        <v>31</v>
      </c>
      <c r="E2344" s="13" t="str" cm="1">
        <f t="array" ref="E2344">_xlfn.IFS(D2344&lt;18,"Below 18",D2344&lt;=25,"18-25",D2344&lt;=35,"26-35",D2344&lt;=45,"36-45",D2344&lt;=55,"46-55",TRUE,"56+")</f>
        <v>26-35</v>
      </c>
      <c r="F2344" s="13" t="s">
        <v>9873</v>
      </c>
      <c r="G2344" s="13" t="s">
        <v>10491</v>
      </c>
      <c r="H2344" s="13" t="s">
        <v>12834</v>
      </c>
      <c r="I2344" s="13" t="str">
        <f>_xlfn.XLOOKUP('Customer Information'!$A2344,'Policy Details'!$I$2:$I$5001,'Policy Details'!$A$2:$A$5001)</f>
        <v>POL88066577</v>
      </c>
    </row>
    <row r="2345" spans="1:9">
      <c r="A2345" s="11" t="s">
        <v>2350</v>
      </c>
      <c r="B2345" s="8" t="s">
        <v>7322</v>
      </c>
      <c r="C2345" s="8" t="s">
        <v>9848</v>
      </c>
      <c r="D2345" s="8">
        <v>27</v>
      </c>
      <c r="E2345" s="8" t="str" cm="1">
        <f t="array" ref="E2345">_xlfn.IFS(D2345&lt;18,"Below 18",D2345&lt;=25,"18-25",D2345&lt;=35,"26-35",D2345&lt;=45,"36-45",D2345&lt;=55,"46-55",TRUE,"56+")</f>
        <v>26-35</v>
      </c>
      <c r="F2345" s="8" t="s">
        <v>9870</v>
      </c>
      <c r="G2345" s="8" t="s">
        <v>10491</v>
      </c>
      <c r="H2345" s="8" t="s">
        <v>12835</v>
      </c>
      <c r="I2345" s="8" t="str">
        <f>_xlfn.XLOOKUP('Customer Information'!$A2345,'Policy Details'!$I$2:$I$5001,'Policy Details'!$A$2:$A$5001)</f>
        <v>POL40755792</v>
      </c>
    </row>
    <row r="2346" spans="1:9">
      <c r="A2346" s="12" t="s">
        <v>2351</v>
      </c>
      <c r="B2346" s="13" t="s">
        <v>7323</v>
      </c>
      <c r="C2346" s="13" t="s">
        <v>9847</v>
      </c>
      <c r="D2346" s="13">
        <v>27</v>
      </c>
      <c r="E2346" s="13" t="str" cm="1">
        <f t="array" ref="E2346">_xlfn.IFS(D2346&lt;18,"Below 18",D2346&lt;=25,"18-25",D2346&lt;=35,"26-35",D2346&lt;=45,"36-45",D2346&lt;=55,"46-55",TRUE,"56+")</f>
        <v>26-35</v>
      </c>
      <c r="F2346" s="13" t="s">
        <v>10072</v>
      </c>
      <c r="G2346" s="13" t="s">
        <v>10491</v>
      </c>
      <c r="H2346" s="13" t="s">
        <v>12836</v>
      </c>
      <c r="I2346" s="13" t="e">
        <f>_xlfn.XLOOKUP('Customer Information'!$A2346,'Policy Details'!$I$2:$I$5001,'Policy Details'!$A$2:$A$5001)</f>
        <v>#N/A</v>
      </c>
    </row>
    <row r="2347" spans="1:9">
      <c r="A2347" s="11" t="s">
        <v>2352</v>
      </c>
      <c r="B2347" s="8" t="s">
        <v>7324</v>
      </c>
      <c r="C2347" s="8" t="s">
        <v>9846</v>
      </c>
      <c r="D2347" s="8">
        <v>48</v>
      </c>
      <c r="E2347" s="8" t="str" cm="1">
        <f t="array" ref="E2347">_xlfn.IFS(D2347&lt;18,"Below 18",D2347&lt;=25,"18-25",D2347&lt;=35,"26-35",D2347&lt;=45,"36-45",D2347&lt;=55,"46-55",TRUE,"56+")</f>
        <v>46-55</v>
      </c>
      <c r="F2347" s="8" t="s">
        <v>9932</v>
      </c>
      <c r="G2347" s="8" t="s">
        <v>10488</v>
      </c>
      <c r="H2347" s="8" t="s">
        <v>12837</v>
      </c>
      <c r="I2347" s="8" t="str">
        <f>_xlfn.XLOOKUP('Customer Information'!$A2347,'Policy Details'!$I$2:$I$5001,'Policy Details'!$A$2:$A$5001)</f>
        <v>POL37906683</v>
      </c>
    </row>
    <row r="2348" spans="1:9">
      <c r="A2348" s="12" t="s">
        <v>2353</v>
      </c>
      <c r="B2348" s="13" t="s">
        <v>7325</v>
      </c>
      <c r="C2348" s="13" t="s">
        <v>9847</v>
      </c>
      <c r="D2348" s="13">
        <v>49</v>
      </c>
      <c r="E2348" s="13" t="str" cm="1">
        <f t="array" ref="E2348">_xlfn.IFS(D2348&lt;18,"Below 18",D2348&lt;=25,"18-25",D2348&lt;=35,"26-35",D2348&lt;=45,"36-45",D2348&lt;=55,"46-55",TRUE,"56+")</f>
        <v>46-55</v>
      </c>
      <c r="F2348" s="13" t="s">
        <v>10151</v>
      </c>
      <c r="G2348" s="13" t="s">
        <v>10491</v>
      </c>
      <c r="H2348" s="13" t="s">
        <v>12838</v>
      </c>
      <c r="I2348" s="13" t="str">
        <f>_xlfn.XLOOKUP('Customer Information'!$A2348,'Policy Details'!$I$2:$I$5001,'Policy Details'!$A$2:$A$5001)</f>
        <v>POL50589864</v>
      </c>
    </row>
    <row r="2349" spans="1:9">
      <c r="A2349" s="11" t="s">
        <v>2354</v>
      </c>
      <c r="B2349" s="8" t="s">
        <v>7326</v>
      </c>
      <c r="C2349" s="8" t="s">
        <v>9848</v>
      </c>
      <c r="D2349" s="8">
        <v>82</v>
      </c>
      <c r="E2349" s="8" t="str" cm="1">
        <f t="array" ref="E2349">_xlfn.IFS(D2349&lt;18,"Below 18",D2349&lt;=25,"18-25",D2349&lt;=35,"26-35",D2349&lt;=45,"36-45",D2349&lt;=55,"46-55",TRUE,"56+")</f>
        <v>56+</v>
      </c>
      <c r="F2349" s="8" t="s">
        <v>10334</v>
      </c>
      <c r="G2349" s="8" t="s">
        <v>10490</v>
      </c>
      <c r="H2349" s="8" t="s">
        <v>12839</v>
      </c>
      <c r="I2349" s="8" t="str">
        <f>_xlfn.XLOOKUP('Customer Information'!$A2349,'Policy Details'!$I$2:$I$5001,'Policy Details'!$A$2:$A$5001)</f>
        <v>POL67483768</v>
      </c>
    </row>
    <row r="2350" spans="1:9">
      <c r="A2350" s="12" t="s">
        <v>2355</v>
      </c>
      <c r="B2350" s="13" t="s">
        <v>7327</v>
      </c>
      <c r="C2350" s="13" t="s">
        <v>9847</v>
      </c>
      <c r="D2350" s="13">
        <v>57</v>
      </c>
      <c r="E2350" s="13" t="str" cm="1">
        <f t="array" ref="E2350">_xlfn.IFS(D2350&lt;18,"Below 18",D2350&lt;=25,"18-25",D2350&lt;=35,"26-35",D2350&lt;=45,"36-45",D2350&lt;=55,"46-55",TRUE,"56+")</f>
        <v>56+</v>
      </c>
      <c r="F2350" s="13" t="s">
        <v>9915</v>
      </c>
      <c r="G2350" s="13" t="s">
        <v>10490</v>
      </c>
      <c r="H2350" s="13" t="s">
        <v>12840</v>
      </c>
      <c r="I2350" s="13" t="e">
        <f>_xlfn.XLOOKUP('Customer Information'!$A2350,'Policy Details'!$I$2:$I$5001,'Policy Details'!$A$2:$A$5001)</f>
        <v>#N/A</v>
      </c>
    </row>
    <row r="2351" spans="1:9">
      <c r="A2351" s="11" t="s">
        <v>2356</v>
      </c>
      <c r="B2351" s="8" t="s">
        <v>7328</v>
      </c>
      <c r="C2351" s="8" t="s">
        <v>9848</v>
      </c>
      <c r="D2351" s="8">
        <v>70</v>
      </c>
      <c r="E2351" s="8" t="str" cm="1">
        <f t="array" ref="E2351">_xlfn.IFS(D2351&lt;18,"Below 18",D2351&lt;=25,"18-25",D2351&lt;=35,"26-35",D2351&lt;=45,"36-45",D2351&lt;=55,"46-55",TRUE,"56+")</f>
        <v>56+</v>
      </c>
      <c r="F2351" s="8" t="s">
        <v>10272</v>
      </c>
      <c r="G2351" s="8" t="s">
        <v>10488</v>
      </c>
      <c r="H2351" s="8" t="s">
        <v>12841</v>
      </c>
      <c r="I2351" s="8" t="e">
        <f>_xlfn.XLOOKUP('Customer Information'!$A2351,'Policy Details'!$I$2:$I$5001,'Policy Details'!$A$2:$A$5001)</f>
        <v>#N/A</v>
      </c>
    </row>
    <row r="2352" spans="1:9">
      <c r="A2352" s="12" t="s">
        <v>2357</v>
      </c>
      <c r="B2352" s="13" t="s">
        <v>7329</v>
      </c>
      <c r="C2352" s="13" t="s">
        <v>9847</v>
      </c>
      <c r="D2352" s="13">
        <v>35</v>
      </c>
      <c r="E2352" s="13" t="str" cm="1">
        <f t="array" ref="E2352">_xlfn.IFS(D2352&lt;18,"Below 18",D2352&lt;=25,"18-25",D2352&lt;=35,"26-35",D2352&lt;=45,"36-45",D2352&lt;=55,"46-55",TRUE,"56+")</f>
        <v>26-35</v>
      </c>
      <c r="F2352" s="13" t="s">
        <v>10231</v>
      </c>
      <c r="G2352" s="13" t="s">
        <v>10488</v>
      </c>
      <c r="H2352" s="13" t="s">
        <v>12842</v>
      </c>
      <c r="I2352" s="13" t="str">
        <f>_xlfn.XLOOKUP('Customer Information'!$A2352,'Policy Details'!$I$2:$I$5001,'Policy Details'!$A$2:$A$5001)</f>
        <v>POL21893654</v>
      </c>
    </row>
    <row r="2353" spans="1:9">
      <c r="A2353" s="11" t="s">
        <v>2358</v>
      </c>
      <c r="B2353" s="8" t="s">
        <v>7330</v>
      </c>
      <c r="C2353" s="8" t="s">
        <v>9847</v>
      </c>
      <c r="D2353" s="8">
        <v>62</v>
      </c>
      <c r="E2353" s="8" t="str" cm="1">
        <f t="array" ref="E2353">_xlfn.IFS(D2353&lt;18,"Below 18",D2353&lt;=25,"18-25",D2353&lt;=35,"26-35",D2353&lt;=45,"36-45",D2353&lt;=55,"46-55",TRUE,"56+")</f>
        <v>56+</v>
      </c>
      <c r="F2353" s="8" t="s">
        <v>10475</v>
      </c>
      <c r="G2353" s="8" t="s">
        <v>10488</v>
      </c>
      <c r="H2353" s="8" t="s">
        <v>12843</v>
      </c>
      <c r="I2353" s="8" t="str">
        <f>_xlfn.XLOOKUP('Customer Information'!$A2353,'Policy Details'!$I$2:$I$5001,'Policy Details'!$A$2:$A$5001)</f>
        <v>POL20473959</v>
      </c>
    </row>
    <row r="2354" spans="1:9">
      <c r="A2354" s="12" t="s">
        <v>2359</v>
      </c>
      <c r="B2354" s="13" t="s">
        <v>7331</v>
      </c>
      <c r="C2354" s="13" t="s">
        <v>9847</v>
      </c>
      <c r="D2354" s="13">
        <v>74</v>
      </c>
      <c r="E2354" s="13" t="str" cm="1">
        <f t="array" ref="E2354">_xlfn.IFS(D2354&lt;18,"Below 18",D2354&lt;=25,"18-25",D2354&lt;=35,"26-35",D2354&lt;=45,"36-45",D2354&lt;=55,"46-55",TRUE,"56+")</f>
        <v>56+</v>
      </c>
      <c r="F2354" s="13" t="s">
        <v>9942</v>
      </c>
      <c r="G2354" s="13" t="s">
        <v>10491</v>
      </c>
      <c r="H2354" s="13" t="s">
        <v>12844</v>
      </c>
      <c r="I2354" s="13" t="str">
        <f>_xlfn.XLOOKUP('Customer Information'!$A2354,'Policy Details'!$I$2:$I$5001,'Policy Details'!$A$2:$A$5001)</f>
        <v>POL83784659</v>
      </c>
    </row>
    <row r="2355" spans="1:9">
      <c r="A2355" s="11" t="s">
        <v>2360</v>
      </c>
      <c r="B2355" s="8" t="s">
        <v>7332</v>
      </c>
      <c r="C2355" s="8" t="s">
        <v>9846</v>
      </c>
      <c r="D2355" s="8">
        <v>64</v>
      </c>
      <c r="E2355" s="8" t="str" cm="1">
        <f t="array" ref="E2355">_xlfn.IFS(D2355&lt;18,"Below 18",D2355&lt;=25,"18-25",D2355&lt;=35,"26-35",D2355&lt;=45,"36-45",D2355&lt;=55,"46-55",TRUE,"56+")</f>
        <v>56+</v>
      </c>
      <c r="F2355" s="8" t="s">
        <v>10043</v>
      </c>
      <c r="G2355" s="8" t="s">
        <v>10491</v>
      </c>
      <c r="H2355" s="8" t="s">
        <v>12845</v>
      </c>
      <c r="I2355" s="8" t="e">
        <f>_xlfn.XLOOKUP('Customer Information'!$A2355,'Policy Details'!$I$2:$I$5001,'Policy Details'!$A$2:$A$5001)</f>
        <v>#N/A</v>
      </c>
    </row>
    <row r="2356" spans="1:9">
      <c r="A2356" s="12" t="s">
        <v>2361</v>
      </c>
      <c r="B2356" s="13" t="s">
        <v>7333</v>
      </c>
      <c r="C2356" s="13" t="s">
        <v>9847</v>
      </c>
      <c r="D2356" s="13">
        <v>37</v>
      </c>
      <c r="E2356" s="13" t="str" cm="1">
        <f t="array" ref="E2356">_xlfn.IFS(D2356&lt;18,"Below 18",D2356&lt;=25,"18-25",D2356&lt;=35,"26-35",D2356&lt;=45,"36-45",D2356&lt;=55,"46-55",TRUE,"56+")</f>
        <v>36-45</v>
      </c>
      <c r="F2356" s="13" t="s">
        <v>10311</v>
      </c>
      <c r="G2356" s="13" t="s">
        <v>10488</v>
      </c>
      <c r="H2356" s="13" t="s">
        <v>12846</v>
      </c>
      <c r="I2356" s="13" t="str">
        <f>_xlfn.XLOOKUP('Customer Information'!$A2356,'Policy Details'!$I$2:$I$5001,'Policy Details'!$A$2:$A$5001)</f>
        <v>POL32514074</v>
      </c>
    </row>
    <row r="2357" spans="1:9">
      <c r="A2357" s="11" t="s">
        <v>2362</v>
      </c>
      <c r="B2357" s="8" t="s">
        <v>7334</v>
      </c>
      <c r="C2357" s="8" t="s">
        <v>9846</v>
      </c>
      <c r="D2357" s="8">
        <v>18</v>
      </c>
      <c r="E2357" s="8" t="str" cm="1">
        <f t="array" ref="E2357">_xlfn.IFS(D2357&lt;18,"Below 18",D2357&lt;=25,"18-25",D2357&lt;=35,"26-35",D2357&lt;=45,"36-45",D2357&lt;=55,"46-55",TRUE,"56+")</f>
        <v>18-25</v>
      </c>
      <c r="F2357" s="8" t="s">
        <v>10267</v>
      </c>
      <c r="G2357" s="8" t="s">
        <v>10491</v>
      </c>
      <c r="H2357" s="8" t="s">
        <v>12847</v>
      </c>
      <c r="I2357" s="8" t="str">
        <f>_xlfn.XLOOKUP('Customer Information'!$A2357,'Policy Details'!$I$2:$I$5001,'Policy Details'!$A$2:$A$5001)</f>
        <v>POL63114558</v>
      </c>
    </row>
    <row r="2358" spans="1:9">
      <c r="A2358" s="12" t="s">
        <v>2363</v>
      </c>
      <c r="B2358" s="13" t="s">
        <v>7335</v>
      </c>
      <c r="C2358" s="13" t="s">
        <v>9848</v>
      </c>
      <c r="D2358" s="13">
        <v>39</v>
      </c>
      <c r="E2358" s="13" t="str" cm="1">
        <f t="array" ref="E2358">_xlfn.IFS(D2358&lt;18,"Below 18",D2358&lt;=25,"18-25",D2358&lt;=35,"26-35",D2358&lt;=45,"36-45",D2358&lt;=55,"46-55",TRUE,"56+")</f>
        <v>36-45</v>
      </c>
      <c r="F2358" s="13" t="s">
        <v>9951</v>
      </c>
      <c r="G2358" s="13" t="s">
        <v>10488</v>
      </c>
      <c r="H2358" s="13" t="s">
        <v>12848</v>
      </c>
      <c r="I2358" s="13" t="e">
        <f>_xlfn.XLOOKUP('Customer Information'!$A2358,'Policy Details'!$I$2:$I$5001,'Policy Details'!$A$2:$A$5001)</f>
        <v>#N/A</v>
      </c>
    </row>
    <row r="2359" spans="1:9">
      <c r="A2359" s="11" t="s">
        <v>2364</v>
      </c>
      <c r="B2359" s="8" t="s">
        <v>7336</v>
      </c>
      <c r="C2359" s="8" t="s">
        <v>9846</v>
      </c>
      <c r="D2359" s="8">
        <v>22</v>
      </c>
      <c r="E2359" s="8" t="str" cm="1">
        <f t="array" ref="E2359">_xlfn.IFS(D2359&lt;18,"Below 18",D2359&lt;=25,"18-25",D2359&lt;=35,"26-35",D2359&lt;=45,"36-45",D2359&lt;=55,"46-55",TRUE,"56+")</f>
        <v>18-25</v>
      </c>
      <c r="F2359" s="8" t="s">
        <v>9854</v>
      </c>
      <c r="G2359" s="8" t="s">
        <v>10491</v>
      </c>
      <c r="H2359" s="8" t="s">
        <v>12849</v>
      </c>
      <c r="I2359" s="8" t="e">
        <f>_xlfn.XLOOKUP('Customer Information'!$A2359,'Policy Details'!$I$2:$I$5001,'Policy Details'!$A$2:$A$5001)</f>
        <v>#N/A</v>
      </c>
    </row>
    <row r="2360" spans="1:9">
      <c r="A2360" s="12" t="s">
        <v>2365</v>
      </c>
      <c r="B2360" s="13" t="s">
        <v>7337</v>
      </c>
      <c r="C2360" s="13" t="s">
        <v>9846</v>
      </c>
      <c r="D2360" s="13">
        <v>55</v>
      </c>
      <c r="E2360" s="13" t="str" cm="1">
        <f t="array" ref="E2360">_xlfn.IFS(D2360&lt;18,"Below 18",D2360&lt;=25,"18-25",D2360&lt;=35,"26-35",D2360&lt;=45,"36-45",D2360&lt;=55,"46-55",TRUE,"56+")</f>
        <v>46-55</v>
      </c>
      <c r="F2360" s="13" t="s">
        <v>10155</v>
      </c>
      <c r="G2360" s="13" t="s">
        <v>10491</v>
      </c>
      <c r="H2360" s="13" t="s">
        <v>12850</v>
      </c>
      <c r="I2360" s="13" t="e">
        <f>_xlfn.XLOOKUP('Customer Information'!$A2360,'Policy Details'!$I$2:$I$5001,'Policy Details'!$A$2:$A$5001)</f>
        <v>#N/A</v>
      </c>
    </row>
    <row r="2361" spans="1:9">
      <c r="A2361" s="11" t="s">
        <v>2366</v>
      </c>
      <c r="B2361" s="8" t="s">
        <v>7338</v>
      </c>
      <c r="C2361" s="8" t="s">
        <v>9846</v>
      </c>
      <c r="D2361" s="8">
        <v>48</v>
      </c>
      <c r="E2361" s="8" t="str" cm="1">
        <f t="array" ref="E2361">_xlfn.IFS(D2361&lt;18,"Below 18",D2361&lt;=25,"18-25",D2361&lt;=35,"26-35",D2361&lt;=45,"36-45",D2361&lt;=55,"46-55",TRUE,"56+")</f>
        <v>46-55</v>
      </c>
      <c r="F2361" s="8" t="s">
        <v>10064</v>
      </c>
      <c r="G2361" s="8" t="s">
        <v>10491</v>
      </c>
      <c r="H2361" s="8" t="s">
        <v>12851</v>
      </c>
      <c r="I2361" s="8" t="str">
        <f>_xlfn.XLOOKUP('Customer Information'!$A2361,'Policy Details'!$I$2:$I$5001,'Policy Details'!$A$2:$A$5001)</f>
        <v>POL97046010</v>
      </c>
    </row>
    <row r="2362" spans="1:9">
      <c r="A2362" s="12" t="s">
        <v>2367</v>
      </c>
      <c r="B2362" s="13" t="s">
        <v>7339</v>
      </c>
      <c r="C2362" s="13" t="s">
        <v>9848</v>
      </c>
      <c r="D2362" s="13">
        <v>25</v>
      </c>
      <c r="E2362" s="13" t="str" cm="1">
        <f t="array" ref="E2362">_xlfn.IFS(D2362&lt;18,"Below 18",D2362&lt;=25,"18-25",D2362&lt;=35,"26-35",D2362&lt;=45,"36-45",D2362&lt;=55,"46-55",TRUE,"56+")</f>
        <v>18-25</v>
      </c>
      <c r="F2362" s="13" t="s">
        <v>10434</v>
      </c>
      <c r="G2362" s="13" t="s">
        <v>10489</v>
      </c>
      <c r="H2362" s="13" t="s">
        <v>12852</v>
      </c>
      <c r="I2362" s="13" t="str">
        <f>_xlfn.XLOOKUP('Customer Information'!$A2362,'Policy Details'!$I$2:$I$5001,'Policy Details'!$A$2:$A$5001)</f>
        <v>POL83318258</v>
      </c>
    </row>
    <row r="2363" spans="1:9">
      <c r="A2363" s="11" t="s">
        <v>2368</v>
      </c>
      <c r="B2363" s="8" t="s">
        <v>7340</v>
      </c>
      <c r="C2363" s="8" t="s">
        <v>9848</v>
      </c>
      <c r="D2363" s="8">
        <v>34</v>
      </c>
      <c r="E2363" s="8" t="str" cm="1">
        <f t="array" ref="E2363">_xlfn.IFS(D2363&lt;18,"Below 18",D2363&lt;=25,"18-25",D2363&lt;=35,"26-35",D2363&lt;=45,"36-45",D2363&lt;=55,"46-55",TRUE,"56+")</f>
        <v>26-35</v>
      </c>
      <c r="F2363" s="8" t="s">
        <v>9905</v>
      </c>
      <c r="G2363" s="8" t="s">
        <v>10489</v>
      </c>
      <c r="H2363" s="8" t="s">
        <v>12853</v>
      </c>
      <c r="I2363" s="8" t="e">
        <f>_xlfn.XLOOKUP('Customer Information'!$A2363,'Policy Details'!$I$2:$I$5001,'Policy Details'!$A$2:$A$5001)</f>
        <v>#N/A</v>
      </c>
    </row>
    <row r="2364" spans="1:9">
      <c r="A2364" s="12" t="s">
        <v>2369</v>
      </c>
      <c r="B2364" s="13" t="s">
        <v>7341</v>
      </c>
      <c r="C2364" s="13" t="s">
        <v>9847</v>
      </c>
      <c r="D2364" s="13">
        <v>85</v>
      </c>
      <c r="E2364" s="13" t="str" cm="1">
        <f t="array" ref="E2364">_xlfn.IFS(D2364&lt;18,"Below 18",D2364&lt;=25,"18-25",D2364&lt;=35,"26-35",D2364&lt;=45,"36-45",D2364&lt;=55,"46-55",TRUE,"56+")</f>
        <v>56+</v>
      </c>
      <c r="F2364" s="13" t="s">
        <v>10249</v>
      </c>
      <c r="G2364" s="13" t="s">
        <v>10491</v>
      </c>
      <c r="H2364" s="13" t="s">
        <v>12854</v>
      </c>
      <c r="I2364" s="13" t="str">
        <f>_xlfn.XLOOKUP('Customer Information'!$A2364,'Policy Details'!$I$2:$I$5001,'Policy Details'!$A$2:$A$5001)</f>
        <v>POL25999716</v>
      </c>
    </row>
    <row r="2365" spans="1:9">
      <c r="A2365" s="11" t="s">
        <v>2370</v>
      </c>
      <c r="B2365" s="8" t="s">
        <v>7342</v>
      </c>
      <c r="C2365" s="8" t="s">
        <v>9847</v>
      </c>
      <c r="D2365" s="8">
        <v>61</v>
      </c>
      <c r="E2365" s="8" t="str" cm="1">
        <f t="array" ref="E2365">_xlfn.IFS(D2365&lt;18,"Below 18",D2365&lt;=25,"18-25",D2365&lt;=35,"26-35",D2365&lt;=45,"36-45",D2365&lt;=55,"46-55",TRUE,"56+")</f>
        <v>56+</v>
      </c>
      <c r="F2365" s="8" t="s">
        <v>10449</v>
      </c>
      <c r="G2365" s="8" t="s">
        <v>10489</v>
      </c>
      <c r="H2365" s="8" t="s">
        <v>12855</v>
      </c>
      <c r="I2365" s="8" t="e">
        <f>_xlfn.XLOOKUP('Customer Information'!$A2365,'Policy Details'!$I$2:$I$5001,'Policy Details'!$A$2:$A$5001)</f>
        <v>#N/A</v>
      </c>
    </row>
    <row r="2366" spans="1:9">
      <c r="A2366" s="12" t="s">
        <v>2371</v>
      </c>
      <c r="B2366" s="13" t="s">
        <v>7343</v>
      </c>
      <c r="C2366" s="13" t="s">
        <v>9847</v>
      </c>
      <c r="D2366" s="13">
        <v>73</v>
      </c>
      <c r="E2366" s="13" t="str" cm="1">
        <f t="array" ref="E2366">_xlfn.IFS(D2366&lt;18,"Below 18",D2366&lt;=25,"18-25",D2366&lt;=35,"26-35",D2366&lt;=45,"36-45",D2366&lt;=55,"46-55",TRUE,"56+")</f>
        <v>56+</v>
      </c>
      <c r="F2366" s="13" t="s">
        <v>10375</v>
      </c>
      <c r="G2366" s="13" t="s">
        <v>10490</v>
      </c>
      <c r="H2366" s="13" t="s">
        <v>12856</v>
      </c>
      <c r="I2366" s="13" t="str">
        <f>_xlfn.XLOOKUP('Customer Information'!$A2366,'Policy Details'!$I$2:$I$5001,'Policy Details'!$A$2:$A$5001)</f>
        <v>POL95930417</v>
      </c>
    </row>
    <row r="2367" spans="1:9">
      <c r="A2367" s="11" t="s">
        <v>2372</v>
      </c>
      <c r="B2367" s="8" t="s">
        <v>7344</v>
      </c>
      <c r="C2367" s="8" t="s">
        <v>9848</v>
      </c>
      <c r="D2367" s="8">
        <v>51</v>
      </c>
      <c r="E2367" s="8" t="str" cm="1">
        <f t="array" ref="E2367">_xlfn.IFS(D2367&lt;18,"Below 18",D2367&lt;=25,"18-25",D2367&lt;=35,"26-35",D2367&lt;=45,"36-45",D2367&lt;=55,"46-55",TRUE,"56+")</f>
        <v>46-55</v>
      </c>
      <c r="F2367" s="8" t="s">
        <v>9904</v>
      </c>
      <c r="G2367" s="8" t="s">
        <v>10488</v>
      </c>
      <c r="H2367" s="8" t="s">
        <v>12857</v>
      </c>
      <c r="I2367" s="8" t="str">
        <f>_xlfn.XLOOKUP('Customer Information'!$A2367,'Policy Details'!$I$2:$I$5001,'Policy Details'!$A$2:$A$5001)</f>
        <v>POL48026137</v>
      </c>
    </row>
    <row r="2368" spans="1:9">
      <c r="A2368" s="12" t="s">
        <v>2373</v>
      </c>
      <c r="B2368" s="13" t="s">
        <v>7345</v>
      </c>
      <c r="C2368" s="13" t="s">
        <v>9847</v>
      </c>
      <c r="D2368" s="13">
        <v>30</v>
      </c>
      <c r="E2368" s="13" t="str" cm="1">
        <f t="array" ref="E2368">_xlfn.IFS(D2368&lt;18,"Below 18",D2368&lt;=25,"18-25",D2368&lt;=35,"26-35",D2368&lt;=45,"36-45",D2368&lt;=55,"46-55",TRUE,"56+")</f>
        <v>26-35</v>
      </c>
      <c r="F2368" s="13" t="s">
        <v>9879</v>
      </c>
      <c r="G2368" s="13" t="s">
        <v>10488</v>
      </c>
      <c r="H2368" s="13" t="s">
        <v>12858</v>
      </c>
      <c r="I2368" s="13" t="e">
        <f>_xlfn.XLOOKUP('Customer Information'!$A2368,'Policy Details'!$I$2:$I$5001,'Policy Details'!$A$2:$A$5001)</f>
        <v>#N/A</v>
      </c>
    </row>
    <row r="2369" spans="1:9">
      <c r="A2369" s="11" t="s">
        <v>2374</v>
      </c>
      <c r="B2369" s="8" t="s">
        <v>7346</v>
      </c>
      <c r="C2369" s="8" t="s">
        <v>9848</v>
      </c>
      <c r="D2369" s="8">
        <v>19</v>
      </c>
      <c r="E2369" s="8" t="str" cm="1">
        <f t="array" ref="E2369">_xlfn.IFS(D2369&lt;18,"Below 18",D2369&lt;=25,"18-25",D2369&lt;=35,"26-35",D2369&lt;=45,"36-45",D2369&lt;=55,"46-55",TRUE,"56+")</f>
        <v>18-25</v>
      </c>
      <c r="F2369" s="8" t="s">
        <v>9971</v>
      </c>
      <c r="G2369" s="8" t="s">
        <v>10488</v>
      </c>
      <c r="H2369" s="8" t="s">
        <v>12859</v>
      </c>
      <c r="I2369" s="8" t="e">
        <f>_xlfn.XLOOKUP('Customer Information'!$A2369,'Policy Details'!$I$2:$I$5001,'Policy Details'!$A$2:$A$5001)</f>
        <v>#N/A</v>
      </c>
    </row>
    <row r="2370" spans="1:9">
      <c r="A2370" s="12" t="s">
        <v>2375</v>
      </c>
      <c r="B2370" s="13" t="s">
        <v>7347</v>
      </c>
      <c r="C2370" s="13" t="s">
        <v>9848</v>
      </c>
      <c r="D2370" s="13">
        <v>44</v>
      </c>
      <c r="E2370" s="13" t="str" cm="1">
        <f t="array" ref="E2370">_xlfn.IFS(D2370&lt;18,"Below 18",D2370&lt;=25,"18-25",D2370&lt;=35,"26-35",D2370&lt;=45,"36-45",D2370&lt;=55,"46-55",TRUE,"56+")</f>
        <v>36-45</v>
      </c>
      <c r="F2370" s="13" t="s">
        <v>10286</v>
      </c>
      <c r="G2370" s="13" t="s">
        <v>10490</v>
      </c>
      <c r="H2370" s="13" t="s">
        <v>12860</v>
      </c>
      <c r="I2370" s="13" t="str">
        <f>_xlfn.XLOOKUP('Customer Information'!$A2370,'Policy Details'!$I$2:$I$5001,'Policy Details'!$A$2:$A$5001)</f>
        <v>POL75133618</v>
      </c>
    </row>
    <row r="2371" spans="1:9">
      <c r="A2371" s="11" t="s">
        <v>2376</v>
      </c>
      <c r="B2371" s="8" t="s">
        <v>7348</v>
      </c>
      <c r="C2371" s="8" t="s">
        <v>9848</v>
      </c>
      <c r="D2371" s="8">
        <v>81</v>
      </c>
      <c r="E2371" s="8" t="str" cm="1">
        <f t="array" ref="E2371">_xlfn.IFS(D2371&lt;18,"Below 18",D2371&lt;=25,"18-25",D2371&lt;=35,"26-35",D2371&lt;=45,"36-45",D2371&lt;=55,"46-55",TRUE,"56+")</f>
        <v>56+</v>
      </c>
      <c r="F2371" s="8" t="s">
        <v>10397</v>
      </c>
      <c r="G2371" s="8" t="s">
        <v>10489</v>
      </c>
      <c r="H2371" s="8" t="s">
        <v>12861</v>
      </c>
      <c r="I2371" s="8" t="str">
        <f>_xlfn.XLOOKUP('Customer Information'!$A2371,'Policy Details'!$I$2:$I$5001,'Policy Details'!$A$2:$A$5001)</f>
        <v>POL73745921</v>
      </c>
    </row>
    <row r="2372" spans="1:9">
      <c r="A2372" s="12" t="s">
        <v>2377</v>
      </c>
      <c r="B2372" s="13" t="s">
        <v>7349</v>
      </c>
      <c r="C2372" s="13" t="s">
        <v>9847</v>
      </c>
      <c r="D2372" s="13">
        <v>33</v>
      </c>
      <c r="E2372" s="13" t="str" cm="1">
        <f t="array" ref="E2372">_xlfn.IFS(D2372&lt;18,"Below 18",D2372&lt;=25,"18-25",D2372&lt;=35,"26-35",D2372&lt;=45,"36-45",D2372&lt;=55,"46-55",TRUE,"56+")</f>
        <v>26-35</v>
      </c>
      <c r="F2372" s="13" t="s">
        <v>10023</v>
      </c>
      <c r="G2372" s="13" t="s">
        <v>10491</v>
      </c>
      <c r="H2372" s="13" t="s">
        <v>12862</v>
      </c>
      <c r="I2372" s="13" t="e">
        <f>_xlfn.XLOOKUP('Customer Information'!$A2372,'Policy Details'!$I$2:$I$5001,'Policy Details'!$A$2:$A$5001)</f>
        <v>#N/A</v>
      </c>
    </row>
    <row r="2373" spans="1:9">
      <c r="A2373" s="11" t="s">
        <v>2378</v>
      </c>
      <c r="B2373" s="8" t="s">
        <v>7350</v>
      </c>
      <c r="C2373" s="8" t="s">
        <v>9847</v>
      </c>
      <c r="D2373" s="8">
        <v>55</v>
      </c>
      <c r="E2373" s="8" t="str" cm="1">
        <f t="array" ref="E2373">_xlfn.IFS(D2373&lt;18,"Below 18",D2373&lt;=25,"18-25",D2373&lt;=35,"26-35",D2373&lt;=45,"36-45",D2373&lt;=55,"46-55",TRUE,"56+")</f>
        <v>46-55</v>
      </c>
      <c r="F2373" s="8" t="s">
        <v>10146</v>
      </c>
      <c r="G2373" s="8" t="s">
        <v>10488</v>
      </c>
      <c r="H2373" s="8" t="s">
        <v>12863</v>
      </c>
      <c r="I2373" s="8" t="str">
        <f>_xlfn.XLOOKUP('Customer Information'!$A2373,'Policy Details'!$I$2:$I$5001,'Policy Details'!$A$2:$A$5001)</f>
        <v>POL30700700</v>
      </c>
    </row>
    <row r="2374" spans="1:9">
      <c r="A2374" s="12" t="s">
        <v>2379</v>
      </c>
      <c r="B2374" s="13" t="s">
        <v>7351</v>
      </c>
      <c r="C2374" s="13" t="s">
        <v>9847</v>
      </c>
      <c r="D2374" s="13">
        <v>73</v>
      </c>
      <c r="E2374" s="13" t="str" cm="1">
        <f t="array" ref="E2374">_xlfn.IFS(D2374&lt;18,"Below 18",D2374&lt;=25,"18-25",D2374&lt;=35,"26-35",D2374&lt;=45,"36-45",D2374&lt;=55,"46-55",TRUE,"56+")</f>
        <v>56+</v>
      </c>
      <c r="F2374" s="13" t="s">
        <v>10334</v>
      </c>
      <c r="G2374" s="13" t="s">
        <v>10491</v>
      </c>
      <c r="H2374" s="13" t="s">
        <v>12864</v>
      </c>
      <c r="I2374" s="13" t="str">
        <f>_xlfn.XLOOKUP('Customer Information'!$A2374,'Policy Details'!$I$2:$I$5001,'Policy Details'!$A$2:$A$5001)</f>
        <v>POL51366884</v>
      </c>
    </row>
    <row r="2375" spans="1:9">
      <c r="A2375" s="11" t="s">
        <v>2380</v>
      </c>
      <c r="B2375" s="8" t="s">
        <v>7352</v>
      </c>
      <c r="C2375" s="8" t="s">
        <v>9848</v>
      </c>
      <c r="D2375" s="8">
        <v>29</v>
      </c>
      <c r="E2375" s="8" t="str" cm="1">
        <f t="array" ref="E2375">_xlfn.IFS(D2375&lt;18,"Below 18",D2375&lt;=25,"18-25",D2375&lt;=35,"26-35",D2375&lt;=45,"36-45",D2375&lt;=55,"46-55",TRUE,"56+")</f>
        <v>26-35</v>
      </c>
      <c r="F2375" s="8" t="s">
        <v>10332</v>
      </c>
      <c r="G2375" s="8" t="s">
        <v>10488</v>
      </c>
      <c r="H2375" s="8" t="s">
        <v>12865</v>
      </c>
      <c r="I2375" s="8" t="str">
        <f>_xlfn.XLOOKUP('Customer Information'!$A2375,'Policy Details'!$I$2:$I$5001,'Policy Details'!$A$2:$A$5001)</f>
        <v>POL60897326</v>
      </c>
    </row>
    <row r="2376" spans="1:9">
      <c r="A2376" s="12" t="s">
        <v>2381</v>
      </c>
      <c r="B2376" s="13" t="s">
        <v>7353</v>
      </c>
      <c r="C2376" s="13" t="s">
        <v>9848</v>
      </c>
      <c r="D2376" s="13">
        <v>77</v>
      </c>
      <c r="E2376" s="13" t="str" cm="1">
        <f t="array" ref="E2376">_xlfn.IFS(D2376&lt;18,"Below 18",D2376&lt;=25,"18-25",D2376&lt;=35,"26-35",D2376&lt;=45,"36-45",D2376&lt;=55,"46-55",TRUE,"56+")</f>
        <v>56+</v>
      </c>
      <c r="F2376" s="13" t="s">
        <v>10452</v>
      </c>
      <c r="G2376" s="13" t="s">
        <v>10490</v>
      </c>
      <c r="H2376" s="13" t="s">
        <v>12866</v>
      </c>
      <c r="I2376" s="13" t="str">
        <f>_xlfn.XLOOKUP('Customer Information'!$A2376,'Policy Details'!$I$2:$I$5001,'Policy Details'!$A$2:$A$5001)</f>
        <v>POL09199923</v>
      </c>
    </row>
    <row r="2377" spans="1:9">
      <c r="A2377" s="11" t="s">
        <v>2382</v>
      </c>
      <c r="B2377" s="8" t="s">
        <v>7354</v>
      </c>
      <c r="C2377" s="8" t="s">
        <v>9846</v>
      </c>
      <c r="D2377" s="8">
        <v>79</v>
      </c>
      <c r="E2377" s="8" t="str" cm="1">
        <f t="array" ref="E2377">_xlfn.IFS(D2377&lt;18,"Below 18",D2377&lt;=25,"18-25",D2377&lt;=35,"26-35",D2377&lt;=45,"36-45",D2377&lt;=55,"46-55",TRUE,"56+")</f>
        <v>56+</v>
      </c>
      <c r="F2377" s="8" t="s">
        <v>9944</v>
      </c>
      <c r="G2377" s="8" t="s">
        <v>10488</v>
      </c>
      <c r="H2377" s="8" t="s">
        <v>12867</v>
      </c>
      <c r="I2377" s="8" t="str">
        <f>_xlfn.XLOOKUP('Customer Information'!$A2377,'Policy Details'!$I$2:$I$5001,'Policy Details'!$A$2:$A$5001)</f>
        <v>POL37879847</v>
      </c>
    </row>
    <row r="2378" spans="1:9">
      <c r="A2378" s="12" t="s">
        <v>2383</v>
      </c>
      <c r="B2378" s="13" t="s">
        <v>7355</v>
      </c>
      <c r="C2378" s="13" t="s">
        <v>9847</v>
      </c>
      <c r="D2378" s="13">
        <v>48</v>
      </c>
      <c r="E2378" s="13" t="str" cm="1">
        <f t="array" ref="E2378">_xlfn.IFS(D2378&lt;18,"Below 18",D2378&lt;=25,"18-25",D2378&lt;=35,"26-35",D2378&lt;=45,"36-45",D2378&lt;=55,"46-55",TRUE,"56+")</f>
        <v>46-55</v>
      </c>
      <c r="F2378" s="13" t="s">
        <v>10415</v>
      </c>
      <c r="G2378" s="13" t="s">
        <v>10489</v>
      </c>
      <c r="H2378" s="13" t="s">
        <v>12868</v>
      </c>
      <c r="I2378" s="13" t="e">
        <f>_xlfn.XLOOKUP('Customer Information'!$A2378,'Policy Details'!$I$2:$I$5001,'Policy Details'!$A$2:$A$5001)</f>
        <v>#N/A</v>
      </c>
    </row>
    <row r="2379" spans="1:9">
      <c r="A2379" s="11" t="s">
        <v>2384</v>
      </c>
      <c r="B2379" s="8" t="s">
        <v>7356</v>
      </c>
      <c r="C2379" s="8" t="s">
        <v>9846</v>
      </c>
      <c r="D2379" s="8">
        <v>52</v>
      </c>
      <c r="E2379" s="8" t="str" cm="1">
        <f t="array" ref="E2379">_xlfn.IFS(D2379&lt;18,"Below 18",D2379&lt;=25,"18-25",D2379&lt;=35,"26-35",D2379&lt;=45,"36-45",D2379&lt;=55,"46-55",TRUE,"56+")</f>
        <v>46-55</v>
      </c>
      <c r="F2379" s="8" t="s">
        <v>9869</v>
      </c>
      <c r="G2379" s="8" t="s">
        <v>10490</v>
      </c>
      <c r="H2379" s="8" t="s">
        <v>12869</v>
      </c>
      <c r="I2379" s="8" t="e">
        <f>_xlfn.XLOOKUP('Customer Information'!$A2379,'Policy Details'!$I$2:$I$5001,'Policy Details'!$A$2:$A$5001)</f>
        <v>#N/A</v>
      </c>
    </row>
    <row r="2380" spans="1:9">
      <c r="A2380" s="12" t="s">
        <v>2385</v>
      </c>
      <c r="B2380" s="13" t="s">
        <v>7357</v>
      </c>
      <c r="C2380" s="13" t="s">
        <v>9846</v>
      </c>
      <c r="D2380" s="13">
        <v>41</v>
      </c>
      <c r="E2380" s="13" t="str" cm="1">
        <f t="array" ref="E2380">_xlfn.IFS(D2380&lt;18,"Below 18",D2380&lt;=25,"18-25",D2380&lt;=35,"26-35",D2380&lt;=45,"36-45",D2380&lt;=55,"46-55",TRUE,"56+")</f>
        <v>36-45</v>
      </c>
      <c r="F2380" s="13" t="s">
        <v>9877</v>
      </c>
      <c r="G2380" s="13" t="s">
        <v>10488</v>
      </c>
      <c r="H2380" s="13" t="s">
        <v>12870</v>
      </c>
      <c r="I2380" s="13" t="str">
        <f>_xlfn.XLOOKUP('Customer Information'!$A2380,'Policy Details'!$I$2:$I$5001,'Policy Details'!$A$2:$A$5001)</f>
        <v>POL75089142</v>
      </c>
    </row>
    <row r="2381" spans="1:9">
      <c r="A2381" s="11" t="s">
        <v>2386</v>
      </c>
      <c r="B2381" s="8" t="s">
        <v>7358</v>
      </c>
      <c r="C2381" s="8" t="s">
        <v>9846</v>
      </c>
      <c r="D2381" s="8">
        <v>78</v>
      </c>
      <c r="E2381" s="8" t="str" cm="1">
        <f t="array" ref="E2381">_xlfn.IFS(D2381&lt;18,"Below 18",D2381&lt;=25,"18-25",D2381&lt;=35,"26-35",D2381&lt;=45,"36-45",D2381&lt;=55,"46-55",TRUE,"56+")</f>
        <v>56+</v>
      </c>
      <c r="F2381" s="8" t="s">
        <v>10115</v>
      </c>
      <c r="G2381" s="8" t="s">
        <v>10488</v>
      </c>
      <c r="H2381" s="8" t="s">
        <v>12871</v>
      </c>
      <c r="I2381" s="8" t="e">
        <f>_xlfn.XLOOKUP('Customer Information'!$A2381,'Policy Details'!$I$2:$I$5001,'Policy Details'!$A$2:$A$5001)</f>
        <v>#N/A</v>
      </c>
    </row>
    <row r="2382" spans="1:9">
      <c r="A2382" s="12" t="s">
        <v>2387</v>
      </c>
      <c r="B2382" s="13" t="s">
        <v>7359</v>
      </c>
      <c r="C2382" s="13" t="s">
        <v>9848</v>
      </c>
      <c r="D2382" s="13">
        <v>49</v>
      </c>
      <c r="E2382" s="13" t="str" cm="1">
        <f t="array" ref="E2382">_xlfn.IFS(D2382&lt;18,"Below 18",D2382&lt;=25,"18-25",D2382&lt;=35,"26-35",D2382&lt;=45,"36-45",D2382&lt;=55,"46-55",TRUE,"56+")</f>
        <v>46-55</v>
      </c>
      <c r="F2382" s="13" t="s">
        <v>10448</v>
      </c>
      <c r="G2382" s="13" t="s">
        <v>10489</v>
      </c>
      <c r="H2382" s="13" t="s">
        <v>12872</v>
      </c>
      <c r="I2382" s="13" t="e">
        <f>_xlfn.XLOOKUP('Customer Information'!$A2382,'Policy Details'!$I$2:$I$5001,'Policy Details'!$A$2:$A$5001)</f>
        <v>#N/A</v>
      </c>
    </row>
    <row r="2383" spans="1:9">
      <c r="A2383" s="11" t="s">
        <v>2388</v>
      </c>
      <c r="B2383" s="8" t="s">
        <v>7360</v>
      </c>
      <c r="C2383" s="8" t="s">
        <v>9848</v>
      </c>
      <c r="D2383" s="8">
        <v>49</v>
      </c>
      <c r="E2383" s="8" t="str" cm="1">
        <f t="array" ref="E2383">_xlfn.IFS(D2383&lt;18,"Below 18",D2383&lt;=25,"18-25",D2383&lt;=35,"26-35",D2383&lt;=45,"36-45",D2383&lt;=55,"46-55",TRUE,"56+")</f>
        <v>46-55</v>
      </c>
      <c r="F2383" s="8" t="s">
        <v>10290</v>
      </c>
      <c r="G2383" s="8" t="s">
        <v>10488</v>
      </c>
      <c r="H2383" s="8" t="s">
        <v>12873</v>
      </c>
      <c r="I2383" s="8" t="e">
        <f>_xlfn.XLOOKUP('Customer Information'!$A2383,'Policy Details'!$I$2:$I$5001,'Policy Details'!$A$2:$A$5001)</f>
        <v>#N/A</v>
      </c>
    </row>
    <row r="2384" spans="1:9">
      <c r="A2384" s="12" t="s">
        <v>2389</v>
      </c>
      <c r="B2384" s="13" t="s">
        <v>7361</v>
      </c>
      <c r="C2384" s="13" t="s">
        <v>9846</v>
      </c>
      <c r="D2384" s="13">
        <v>74</v>
      </c>
      <c r="E2384" s="13" t="str" cm="1">
        <f t="array" ref="E2384">_xlfn.IFS(D2384&lt;18,"Below 18",D2384&lt;=25,"18-25",D2384&lt;=35,"26-35",D2384&lt;=45,"36-45",D2384&lt;=55,"46-55",TRUE,"56+")</f>
        <v>56+</v>
      </c>
      <c r="F2384" s="13" t="s">
        <v>9895</v>
      </c>
      <c r="G2384" s="13" t="s">
        <v>10489</v>
      </c>
      <c r="H2384" s="13" t="s">
        <v>12874</v>
      </c>
      <c r="I2384" s="13" t="str">
        <f>_xlfn.XLOOKUP('Customer Information'!$A2384,'Policy Details'!$I$2:$I$5001,'Policy Details'!$A$2:$A$5001)</f>
        <v>POL31936663</v>
      </c>
    </row>
    <row r="2385" spans="1:9">
      <c r="A2385" s="11" t="s">
        <v>2390</v>
      </c>
      <c r="B2385" s="8" t="s">
        <v>7362</v>
      </c>
      <c r="C2385" s="8" t="s">
        <v>9846</v>
      </c>
      <c r="D2385" s="8">
        <v>42</v>
      </c>
      <c r="E2385" s="8" t="str" cm="1">
        <f t="array" ref="E2385">_xlfn.IFS(D2385&lt;18,"Below 18",D2385&lt;=25,"18-25",D2385&lt;=35,"26-35",D2385&lt;=45,"36-45",D2385&lt;=55,"46-55",TRUE,"56+")</f>
        <v>36-45</v>
      </c>
      <c r="F2385" s="8" t="s">
        <v>10097</v>
      </c>
      <c r="G2385" s="8" t="s">
        <v>10489</v>
      </c>
      <c r="H2385" s="8" t="s">
        <v>12875</v>
      </c>
      <c r="I2385" s="8" t="str">
        <f>_xlfn.XLOOKUP('Customer Information'!$A2385,'Policy Details'!$I$2:$I$5001,'Policy Details'!$A$2:$A$5001)</f>
        <v>POL15948540</v>
      </c>
    </row>
    <row r="2386" spans="1:9">
      <c r="A2386" s="12" t="s">
        <v>2391</v>
      </c>
      <c r="B2386" s="13" t="s">
        <v>7363</v>
      </c>
      <c r="C2386" s="13" t="s">
        <v>9848</v>
      </c>
      <c r="D2386" s="13">
        <v>29</v>
      </c>
      <c r="E2386" s="13" t="str" cm="1">
        <f t="array" ref="E2386">_xlfn.IFS(D2386&lt;18,"Below 18",D2386&lt;=25,"18-25",D2386&lt;=35,"26-35",D2386&lt;=45,"36-45",D2386&lt;=55,"46-55",TRUE,"56+")</f>
        <v>26-35</v>
      </c>
      <c r="F2386" s="13" t="s">
        <v>10197</v>
      </c>
      <c r="G2386" s="13" t="s">
        <v>10489</v>
      </c>
      <c r="H2386" s="13" t="s">
        <v>12876</v>
      </c>
      <c r="I2386" s="13" t="e">
        <f>_xlfn.XLOOKUP('Customer Information'!$A2386,'Policy Details'!$I$2:$I$5001,'Policy Details'!$A$2:$A$5001)</f>
        <v>#N/A</v>
      </c>
    </row>
    <row r="2387" spans="1:9">
      <c r="A2387" s="11" t="s">
        <v>2392</v>
      </c>
      <c r="B2387" s="8" t="s">
        <v>7364</v>
      </c>
      <c r="C2387" s="8" t="s">
        <v>9848</v>
      </c>
      <c r="D2387" s="8">
        <v>26</v>
      </c>
      <c r="E2387" s="8" t="str" cm="1">
        <f t="array" ref="E2387">_xlfn.IFS(D2387&lt;18,"Below 18",D2387&lt;=25,"18-25",D2387&lt;=35,"26-35",D2387&lt;=45,"36-45",D2387&lt;=55,"46-55",TRUE,"56+")</f>
        <v>26-35</v>
      </c>
      <c r="F2387" s="8" t="s">
        <v>10073</v>
      </c>
      <c r="G2387" s="8" t="s">
        <v>10491</v>
      </c>
      <c r="H2387" s="8" t="s">
        <v>12877</v>
      </c>
      <c r="I2387" s="8" t="e">
        <f>_xlfn.XLOOKUP('Customer Information'!$A2387,'Policy Details'!$I$2:$I$5001,'Policy Details'!$A$2:$A$5001)</f>
        <v>#N/A</v>
      </c>
    </row>
    <row r="2388" spans="1:9">
      <c r="A2388" s="12" t="s">
        <v>2393</v>
      </c>
      <c r="B2388" s="13" t="s">
        <v>7365</v>
      </c>
      <c r="C2388" s="13" t="s">
        <v>9847</v>
      </c>
      <c r="D2388" s="13">
        <v>70</v>
      </c>
      <c r="E2388" s="13" t="str" cm="1">
        <f t="array" ref="E2388">_xlfn.IFS(D2388&lt;18,"Below 18",D2388&lt;=25,"18-25",D2388&lt;=35,"26-35",D2388&lt;=45,"36-45",D2388&lt;=55,"46-55",TRUE,"56+")</f>
        <v>56+</v>
      </c>
      <c r="F2388" s="13" t="s">
        <v>10226</v>
      </c>
      <c r="G2388" s="13" t="s">
        <v>10491</v>
      </c>
      <c r="H2388" s="13" t="s">
        <v>12878</v>
      </c>
      <c r="I2388" s="13" t="str">
        <f>_xlfn.XLOOKUP('Customer Information'!$A2388,'Policy Details'!$I$2:$I$5001,'Policy Details'!$A$2:$A$5001)</f>
        <v>POL85601999</v>
      </c>
    </row>
    <row r="2389" spans="1:9">
      <c r="A2389" s="11" t="s">
        <v>2394</v>
      </c>
      <c r="B2389" s="8" t="s">
        <v>7366</v>
      </c>
      <c r="C2389" s="8" t="s">
        <v>9846</v>
      </c>
      <c r="D2389" s="8">
        <v>57</v>
      </c>
      <c r="E2389" s="8" t="str" cm="1">
        <f t="array" ref="E2389">_xlfn.IFS(D2389&lt;18,"Below 18",D2389&lt;=25,"18-25",D2389&lt;=35,"26-35",D2389&lt;=45,"36-45",D2389&lt;=55,"46-55",TRUE,"56+")</f>
        <v>56+</v>
      </c>
      <c r="F2389" s="8" t="s">
        <v>10057</v>
      </c>
      <c r="G2389" s="8" t="s">
        <v>10491</v>
      </c>
      <c r="H2389" s="8" t="s">
        <v>12879</v>
      </c>
      <c r="I2389" s="8" t="e">
        <f>_xlfn.XLOOKUP('Customer Information'!$A2389,'Policy Details'!$I$2:$I$5001,'Policy Details'!$A$2:$A$5001)</f>
        <v>#N/A</v>
      </c>
    </row>
    <row r="2390" spans="1:9">
      <c r="A2390" s="12" t="s">
        <v>2395</v>
      </c>
      <c r="B2390" s="13" t="s">
        <v>7367</v>
      </c>
      <c r="C2390" s="13" t="s">
        <v>9846</v>
      </c>
      <c r="D2390" s="13">
        <v>67</v>
      </c>
      <c r="E2390" s="13" t="str" cm="1">
        <f t="array" ref="E2390">_xlfn.IFS(D2390&lt;18,"Below 18",D2390&lt;=25,"18-25",D2390&lt;=35,"26-35",D2390&lt;=45,"36-45",D2390&lt;=55,"46-55",TRUE,"56+")</f>
        <v>56+</v>
      </c>
      <c r="F2390" s="13" t="s">
        <v>10434</v>
      </c>
      <c r="G2390" s="13" t="s">
        <v>10489</v>
      </c>
      <c r="H2390" s="13" t="s">
        <v>12880</v>
      </c>
      <c r="I2390" s="13" t="e">
        <f>_xlfn.XLOOKUP('Customer Information'!$A2390,'Policy Details'!$I$2:$I$5001,'Policy Details'!$A$2:$A$5001)</f>
        <v>#N/A</v>
      </c>
    </row>
    <row r="2391" spans="1:9">
      <c r="A2391" s="11" t="s">
        <v>2396</v>
      </c>
      <c r="B2391" s="8" t="s">
        <v>7368</v>
      </c>
      <c r="C2391" s="8" t="s">
        <v>9846</v>
      </c>
      <c r="D2391" s="8">
        <v>69</v>
      </c>
      <c r="E2391" s="8" t="str" cm="1">
        <f t="array" ref="E2391">_xlfn.IFS(D2391&lt;18,"Below 18",D2391&lt;=25,"18-25",D2391&lt;=35,"26-35",D2391&lt;=45,"36-45",D2391&lt;=55,"46-55",TRUE,"56+")</f>
        <v>56+</v>
      </c>
      <c r="F2391" s="8" t="s">
        <v>9880</v>
      </c>
      <c r="G2391" s="8" t="s">
        <v>10488</v>
      </c>
      <c r="H2391" s="8" t="s">
        <v>12881</v>
      </c>
      <c r="I2391" s="8" t="str">
        <f>_xlfn.XLOOKUP('Customer Information'!$A2391,'Policy Details'!$I$2:$I$5001,'Policy Details'!$A$2:$A$5001)</f>
        <v>POL36178860</v>
      </c>
    </row>
    <row r="2392" spans="1:9">
      <c r="A2392" s="12" t="s">
        <v>2397</v>
      </c>
      <c r="B2392" s="13" t="s">
        <v>7369</v>
      </c>
      <c r="C2392" s="13" t="s">
        <v>9848</v>
      </c>
      <c r="D2392" s="13">
        <v>35</v>
      </c>
      <c r="E2392" s="13" t="str" cm="1">
        <f t="array" ref="E2392">_xlfn.IFS(D2392&lt;18,"Below 18",D2392&lt;=25,"18-25",D2392&lt;=35,"26-35",D2392&lt;=45,"36-45",D2392&lt;=55,"46-55",TRUE,"56+")</f>
        <v>26-35</v>
      </c>
      <c r="F2392" s="13" t="s">
        <v>10435</v>
      </c>
      <c r="G2392" s="13" t="s">
        <v>10490</v>
      </c>
      <c r="H2392" s="13" t="s">
        <v>12882</v>
      </c>
      <c r="I2392" s="13" t="str">
        <f>_xlfn.XLOOKUP('Customer Information'!$A2392,'Policy Details'!$I$2:$I$5001,'Policy Details'!$A$2:$A$5001)</f>
        <v>POL23605802</v>
      </c>
    </row>
    <row r="2393" spans="1:9">
      <c r="A2393" s="11" t="s">
        <v>2398</v>
      </c>
      <c r="B2393" s="8" t="s">
        <v>7370</v>
      </c>
      <c r="C2393" s="8" t="s">
        <v>9847</v>
      </c>
      <c r="D2393" s="8">
        <v>52</v>
      </c>
      <c r="E2393" s="8" t="str" cm="1">
        <f t="array" ref="E2393">_xlfn.IFS(D2393&lt;18,"Below 18",D2393&lt;=25,"18-25",D2393&lt;=35,"26-35",D2393&lt;=45,"36-45",D2393&lt;=55,"46-55",TRUE,"56+")</f>
        <v>46-55</v>
      </c>
      <c r="F2393" s="8" t="s">
        <v>9902</v>
      </c>
      <c r="G2393" s="8" t="s">
        <v>10489</v>
      </c>
      <c r="H2393" s="8" t="s">
        <v>12883</v>
      </c>
      <c r="I2393" s="8" t="str">
        <f>_xlfn.XLOOKUP('Customer Information'!$A2393,'Policy Details'!$I$2:$I$5001,'Policy Details'!$A$2:$A$5001)</f>
        <v>POL34269181</v>
      </c>
    </row>
    <row r="2394" spans="1:9">
      <c r="A2394" s="12" t="s">
        <v>2399</v>
      </c>
      <c r="B2394" s="13" t="s">
        <v>7371</v>
      </c>
      <c r="C2394" s="13" t="s">
        <v>9847</v>
      </c>
      <c r="D2394" s="13">
        <v>81</v>
      </c>
      <c r="E2394" s="13" t="str" cm="1">
        <f t="array" ref="E2394">_xlfn.IFS(D2394&lt;18,"Below 18",D2394&lt;=25,"18-25",D2394&lt;=35,"26-35",D2394&lt;=45,"36-45",D2394&lt;=55,"46-55",TRUE,"56+")</f>
        <v>56+</v>
      </c>
      <c r="F2394" s="13" t="s">
        <v>10426</v>
      </c>
      <c r="G2394" s="13" t="s">
        <v>10489</v>
      </c>
      <c r="H2394" s="13" t="s">
        <v>12884</v>
      </c>
      <c r="I2394" s="13" t="e">
        <f>_xlfn.XLOOKUP('Customer Information'!$A2394,'Policy Details'!$I$2:$I$5001,'Policy Details'!$A$2:$A$5001)</f>
        <v>#N/A</v>
      </c>
    </row>
    <row r="2395" spans="1:9">
      <c r="A2395" s="11" t="s">
        <v>2400</v>
      </c>
      <c r="B2395" s="8" t="s">
        <v>7372</v>
      </c>
      <c r="C2395" s="8" t="s">
        <v>9847</v>
      </c>
      <c r="D2395" s="8">
        <v>35</v>
      </c>
      <c r="E2395" s="8" t="str" cm="1">
        <f t="array" ref="E2395">_xlfn.IFS(D2395&lt;18,"Below 18",D2395&lt;=25,"18-25",D2395&lt;=35,"26-35",D2395&lt;=45,"36-45",D2395&lt;=55,"46-55",TRUE,"56+")</f>
        <v>26-35</v>
      </c>
      <c r="F2395" s="8" t="s">
        <v>10190</v>
      </c>
      <c r="G2395" s="8" t="s">
        <v>10491</v>
      </c>
      <c r="H2395" s="8" t="s">
        <v>12885</v>
      </c>
      <c r="I2395" s="8" t="e">
        <f>_xlfn.XLOOKUP('Customer Information'!$A2395,'Policy Details'!$I$2:$I$5001,'Policy Details'!$A$2:$A$5001)</f>
        <v>#N/A</v>
      </c>
    </row>
    <row r="2396" spans="1:9">
      <c r="A2396" s="12" t="s">
        <v>2401</v>
      </c>
      <c r="B2396" s="13" t="s">
        <v>7373</v>
      </c>
      <c r="C2396" s="13" t="s">
        <v>9847</v>
      </c>
      <c r="D2396" s="13">
        <v>43</v>
      </c>
      <c r="E2396" s="13" t="str" cm="1">
        <f t="array" ref="E2396">_xlfn.IFS(D2396&lt;18,"Below 18",D2396&lt;=25,"18-25",D2396&lt;=35,"26-35",D2396&lt;=45,"36-45",D2396&lt;=55,"46-55",TRUE,"56+")</f>
        <v>36-45</v>
      </c>
      <c r="F2396" s="13" t="s">
        <v>9965</v>
      </c>
      <c r="G2396" s="13" t="s">
        <v>10489</v>
      </c>
      <c r="H2396" s="13" t="s">
        <v>12886</v>
      </c>
      <c r="I2396" s="13" t="str">
        <f>_xlfn.XLOOKUP('Customer Information'!$A2396,'Policy Details'!$I$2:$I$5001,'Policy Details'!$A$2:$A$5001)</f>
        <v>POL68917134</v>
      </c>
    </row>
    <row r="2397" spans="1:9">
      <c r="A2397" s="11" t="s">
        <v>2402</v>
      </c>
      <c r="B2397" s="8" t="s">
        <v>7374</v>
      </c>
      <c r="C2397" s="8" t="s">
        <v>9848</v>
      </c>
      <c r="D2397" s="8">
        <v>64</v>
      </c>
      <c r="E2397" s="8" t="str" cm="1">
        <f t="array" ref="E2397">_xlfn.IFS(D2397&lt;18,"Below 18",D2397&lt;=25,"18-25",D2397&lt;=35,"26-35",D2397&lt;=45,"36-45",D2397&lt;=55,"46-55",TRUE,"56+")</f>
        <v>56+</v>
      </c>
      <c r="F2397" s="8" t="s">
        <v>9961</v>
      </c>
      <c r="G2397" s="8" t="s">
        <v>10489</v>
      </c>
      <c r="H2397" s="8" t="s">
        <v>12887</v>
      </c>
      <c r="I2397" s="8" t="str">
        <f>_xlfn.XLOOKUP('Customer Information'!$A2397,'Policy Details'!$I$2:$I$5001,'Policy Details'!$A$2:$A$5001)</f>
        <v>POL73436304</v>
      </c>
    </row>
    <row r="2398" spans="1:9">
      <c r="A2398" s="12" t="s">
        <v>2403</v>
      </c>
      <c r="B2398" s="13" t="s">
        <v>7375</v>
      </c>
      <c r="C2398" s="13" t="s">
        <v>9846</v>
      </c>
      <c r="D2398" s="13">
        <v>83</v>
      </c>
      <c r="E2398" s="13" t="str" cm="1">
        <f t="array" ref="E2398">_xlfn.IFS(D2398&lt;18,"Below 18",D2398&lt;=25,"18-25",D2398&lt;=35,"26-35",D2398&lt;=45,"36-45",D2398&lt;=55,"46-55",TRUE,"56+")</f>
        <v>56+</v>
      </c>
      <c r="F2398" s="13" t="s">
        <v>10371</v>
      </c>
      <c r="G2398" s="13" t="s">
        <v>10491</v>
      </c>
      <c r="H2398" s="13" t="s">
        <v>12888</v>
      </c>
      <c r="I2398" s="13" t="str">
        <f>_xlfn.XLOOKUP('Customer Information'!$A2398,'Policy Details'!$I$2:$I$5001,'Policy Details'!$A$2:$A$5001)</f>
        <v>POL24807912</v>
      </c>
    </row>
    <row r="2399" spans="1:9">
      <c r="A2399" s="11" t="s">
        <v>2404</v>
      </c>
      <c r="B2399" s="8" t="s">
        <v>5668</v>
      </c>
      <c r="C2399" s="8" t="s">
        <v>9847</v>
      </c>
      <c r="D2399" s="8">
        <v>60</v>
      </c>
      <c r="E2399" s="8" t="str" cm="1">
        <f t="array" ref="E2399">_xlfn.IFS(D2399&lt;18,"Below 18",D2399&lt;=25,"18-25",D2399&lt;=35,"26-35",D2399&lt;=45,"36-45",D2399&lt;=55,"46-55",TRUE,"56+")</f>
        <v>56+</v>
      </c>
      <c r="F2399" s="8" t="s">
        <v>10227</v>
      </c>
      <c r="G2399" s="8" t="s">
        <v>10490</v>
      </c>
      <c r="H2399" s="8" t="s">
        <v>12889</v>
      </c>
      <c r="I2399" s="8" t="e">
        <f>_xlfn.XLOOKUP('Customer Information'!$A2399,'Policy Details'!$I$2:$I$5001,'Policy Details'!$A$2:$A$5001)</f>
        <v>#N/A</v>
      </c>
    </row>
    <row r="2400" spans="1:9">
      <c r="A2400" s="12" t="s">
        <v>2405</v>
      </c>
      <c r="B2400" s="13" t="s">
        <v>7376</v>
      </c>
      <c r="C2400" s="13" t="s">
        <v>9847</v>
      </c>
      <c r="D2400" s="13">
        <v>27</v>
      </c>
      <c r="E2400" s="13" t="str" cm="1">
        <f t="array" ref="E2400">_xlfn.IFS(D2400&lt;18,"Below 18",D2400&lt;=25,"18-25",D2400&lt;=35,"26-35",D2400&lt;=45,"36-45",D2400&lt;=55,"46-55",TRUE,"56+")</f>
        <v>26-35</v>
      </c>
      <c r="F2400" s="13" t="s">
        <v>9929</v>
      </c>
      <c r="G2400" s="13" t="s">
        <v>10489</v>
      </c>
      <c r="H2400" s="13" t="s">
        <v>12890</v>
      </c>
      <c r="I2400" s="13" t="str">
        <f>_xlfn.XLOOKUP('Customer Information'!$A2400,'Policy Details'!$I$2:$I$5001,'Policy Details'!$A$2:$A$5001)</f>
        <v>POL24773335</v>
      </c>
    </row>
    <row r="2401" spans="1:9">
      <c r="A2401" s="11" t="s">
        <v>2406</v>
      </c>
      <c r="B2401" s="8" t="s">
        <v>7377</v>
      </c>
      <c r="C2401" s="8" t="s">
        <v>9847</v>
      </c>
      <c r="D2401" s="8">
        <v>61</v>
      </c>
      <c r="E2401" s="8" t="str" cm="1">
        <f t="array" ref="E2401">_xlfn.IFS(D2401&lt;18,"Below 18",D2401&lt;=25,"18-25",D2401&lt;=35,"26-35",D2401&lt;=45,"36-45",D2401&lt;=55,"46-55",TRUE,"56+")</f>
        <v>56+</v>
      </c>
      <c r="F2401" s="8" t="s">
        <v>9990</v>
      </c>
      <c r="G2401" s="8" t="s">
        <v>10488</v>
      </c>
      <c r="H2401" s="8" t="s">
        <v>12891</v>
      </c>
      <c r="I2401" s="8" t="str">
        <f>_xlfn.XLOOKUP('Customer Information'!$A2401,'Policy Details'!$I$2:$I$5001,'Policy Details'!$A$2:$A$5001)</f>
        <v>POL62805195</v>
      </c>
    </row>
    <row r="2402" spans="1:9">
      <c r="A2402" s="12" t="s">
        <v>2407</v>
      </c>
      <c r="B2402" s="13" t="s">
        <v>7378</v>
      </c>
      <c r="C2402" s="13" t="s">
        <v>9848</v>
      </c>
      <c r="D2402" s="13">
        <v>27</v>
      </c>
      <c r="E2402" s="13" t="str" cm="1">
        <f t="array" ref="E2402">_xlfn.IFS(D2402&lt;18,"Below 18",D2402&lt;=25,"18-25",D2402&lt;=35,"26-35",D2402&lt;=45,"36-45",D2402&lt;=55,"46-55",TRUE,"56+")</f>
        <v>26-35</v>
      </c>
      <c r="F2402" s="13" t="s">
        <v>9977</v>
      </c>
      <c r="G2402" s="13" t="s">
        <v>10490</v>
      </c>
      <c r="H2402" s="13" t="s">
        <v>12892</v>
      </c>
      <c r="I2402" s="13" t="str">
        <f>_xlfn.XLOOKUP('Customer Information'!$A2402,'Policy Details'!$I$2:$I$5001,'Policy Details'!$A$2:$A$5001)</f>
        <v>POL43684594</v>
      </c>
    </row>
    <row r="2403" spans="1:9">
      <c r="A2403" s="11" t="s">
        <v>2408</v>
      </c>
      <c r="B2403" s="8" t="s">
        <v>7379</v>
      </c>
      <c r="C2403" s="8" t="s">
        <v>9847</v>
      </c>
      <c r="D2403" s="8">
        <v>33</v>
      </c>
      <c r="E2403" s="8" t="str" cm="1">
        <f t="array" ref="E2403">_xlfn.IFS(D2403&lt;18,"Below 18",D2403&lt;=25,"18-25",D2403&lt;=35,"26-35",D2403&lt;=45,"36-45",D2403&lt;=55,"46-55",TRUE,"56+")</f>
        <v>26-35</v>
      </c>
      <c r="F2403" s="8" t="s">
        <v>10253</v>
      </c>
      <c r="G2403" s="8" t="s">
        <v>10489</v>
      </c>
      <c r="H2403" s="8" t="s">
        <v>12893</v>
      </c>
      <c r="I2403" s="8" t="e">
        <f>_xlfn.XLOOKUP('Customer Information'!$A2403,'Policy Details'!$I$2:$I$5001,'Policy Details'!$A$2:$A$5001)</f>
        <v>#N/A</v>
      </c>
    </row>
    <row r="2404" spans="1:9">
      <c r="A2404" s="12" t="s">
        <v>2409</v>
      </c>
      <c r="B2404" s="13" t="s">
        <v>7380</v>
      </c>
      <c r="C2404" s="13" t="s">
        <v>9847</v>
      </c>
      <c r="D2404" s="13">
        <v>23</v>
      </c>
      <c r="E2404" s="13" t="str" cm="1">
        <f t="array" ref="E2404">_xlfn.IFS(D2404&lt;18,"Below 18",D2404&lt;=25,"18-25",D2404&lt;=35,"26-35",D2404&lt;=45,"36-45",D2404&lt;=55,"46-55",TRUE,"56+")</f>
        <v>18-25</v>
      </c>
      <c r="F2404" s="13" t="s">
        <v>10069</v>
      </c>
      <c r="G2404" s="13" t="s">
        <v>10489</v>
      </c>
      <c r="H2404" s="13" t="s">
        <v>12894</v>
      </c>
      <c r="I2404" s="13" t="str">
        <f>_xlfn.XLOOKUP('Customer Information'!$A2404,'Policy Details'!$I$2:$I$5001,'Policy Details'!$A$2:$A$5001)</f>
        <v>POL08698776</v>
      </c>
    </row>
    <row r="2405" spans="1:9">
      <c r="A2405" s="11" t="s">
        <v>2410</v>
      </c>
      <c r="B2405" s="8" t="s">
        <v>7381</v>
      </c>
      <c r="C2405" s="8" t="s">
        <v>9848</v>
      </c>
      <c r="D2405" s="8">
        <v>43</v>
      </c>
      <c r="E2405" s="8" t="str" cm="1">
        <f t="array" ref="E2405">_xlfn.IFS(D2405&lt;18,"Below 18",D2405&lt;=25,"18-25",D2405&lt;=35,"26-35",D2405&lt;=45,"36-45",D2405&lt;=55,"46-55",TRUE,"56+")</f>
        <v>36-45</v>
      </c>
      <c r="F2405" s="8" t="s">
        <v>10179</v>
      </c>
      <c r="G2405" s="8" t="s">
        <v>10489</v>
      </c>
      <c r="H2405" s="8" t="s">
        <v>12895</v>
      </c>
      <c r="I2405" s="8" t="e">
        <f>_xlfn.XLOOKUP('Customer Information'!$A2405,'Policy Details'!$I$2:$I$5001,'Policy Details'!$A$2:$A$5001)</f>
        <v>#N/A</v>
      </c>
    </row>
    <row r="2406" spans="1:9">
      <c r="A2406" s="12" t="s">
        <v>2411</v>
      </c>
      <c r="B2406" s="13" t="s">
        <v>7382</v>
      </c>
      <c r="C2406" s="13" t="s">
        <v>9848</v>
      </c>
      <c r="D2406" s="13">
        <v>46</v>
      </c>
      <c r="E2406" s="13" t="str" cm="1">
        <f t="array" ref="E2406">_xlfn.IFS(D2406&lt;18,"Below 18",D2406&lt;=25,"18-25",D2406&lt;=35,"26-35",D2406&lt;=45,"36-45",D2406&lt;=55,"46-55",TRUE,"56+")</f>
        <v>46-55</v>
      </c>
      <c r="F2406" s="13" t="s">
        <v>9900</v>
      </c>
      <c r="G2406" s="13" t="s">
        <v>10491</v>
      </c>
      <c r="H2406" s="13" t="s">
        <v>12896</v>
      </c>
      <c r="I2406" s="13" t="str">
        <f>_xlfn.XLOOKUP('Customer Information'!$A2406,'Policy Details'!$I$2:$I$5001,'Policy Details'!$A$2:$A$5001)</f>
        <v>POL12588543</v>
      </c>
    </row>
    <row r="2407" spans="1:9">
      <c r="A2407" s="11" t="s">
        <v>2412</v>
      </c>
      <c r="B2407" s="8" t="s">
        <v>7383</v>
      </c>
      <c r="C2407" s="8" t="s">
        <v>9846</v>
      </c>
      <c r="D2407" s="8">
        <v>25</v>
      </c>
      <c r="E2407" s="8" t="str" cm="1">
        <f t="array" ref="E2407">_xlfn.IFS(D2407&lt;18,"Below 18",D2407&lt;=25,"18-25",D2407&lt;=35,"26-35",D2407&lt;=45,"36-45",D2407&lt;=55,"46-55",TRUE,"56+")</f>
        <v>18-25</v>
      </c>
      <c r="F2407" s="8" t="s">
        <v>10470</v>
      </c>
      <c r="G2407" s="8" t="s">
        <v>10490</v>
      </c>
      <c r="H2407" s="8" t="s">
        <v>12897</v>
      </c>
      <c r="I2407" s="8" t="str">
        <f>_xlfn.XLOOKUP('Customer Information'!$A2407,'Policy Details'!$I$2:$I$5001,'Policy Details'!$A$2:$A$5001)</f>
        <v>POL47060142</v>
      </c>
    </row>
    <row r="2408" spans="1:9">
      <c r="A2408" s="12" t="s">
        <v>2413</v>
      </c>
      <c r="B2408" s="13" t="s">
        <v>7384</v>
      </c>
      <c r="C2408" s="13" t="s">
        <v>9846</v>
      </c>
      <c r="D2408" s="13">
        <v>48</v>
      </c>
      <c r="E2408" s="13" t="str" cm="1">
        <f t="array" ref="E2408">_xlfn.IFS(D2408&lt;18,"Below 18",D2408&lt;=25,"18-25",D2408&lt;=35,"26-35",D2408&lt;=45,"36-45",D2408&lt;=55,"46-55",TRUE,"56+")</f>
        <v>46-55</v>
      </c>
      <c r="F2408" s="13" t="s">
        <v>9914</v>
      </c>
      <c r="G2408" s="13" t="s">
        <v>10488</v>
      </c>
      <c r="H2408" s="13" t="s">
        <v>12898</v>
      </c>
      <c r="I2408" s="13" t="str">
        <f>_xlfn.XLOOKUP('Customer Information'!$A2408,'Policy Details'!$I$2:$I$5001,'Policy Details'!$A$2:$A$5001)</f>
        <v>POL55302444</v>
      </c>
    </row>
    <row r="2409" spans="1:9">
      <c r="A2409" s="11" t="s">
        <v>2414</v>
      </c>
      <c r="B2409" s="8" t="s">
        <v>7385</v>
      </c>
      <c r="C2409" s="8" t="s">
        <v>9847</v>
      </c>
      <c r="D2409" s="8">
        <v>69</v>
      </c>
      <c r="E2409" s="8" t="str" cm="1">
        <f t="array" ref="E2409">_xlfn.IFS(D2409&lt;18,"Below 18",D2409&lt;=25,"18-25",D2409&lt;=35,"26-35",D2409&lt;=45,"36-45",D2409&lt;=55,"46-55",TRUE,"56+")</f>
        <v>56+</v>
      </c>
      <c r="F2409" s="8" t="s">
        <v>10453</v>
      </c>
      <c r="G2409" s="8" t="s">
        <v>10489</v>
      </c>
      <c r="H2409" s="8" t="s">
        <v>12899</v>
      </c>
      <c r="I2409" s="8" t="str">
        <f>_xlfn.XLOOKUP('Customer Information'!$A2409,'Policy Details'!$I$2:$I$5001,'Policy Details'!$A$2:$A$5001)</f>
        <v>POL79654180</v>
      </c>
    </row>
    <row r="2410" spans="1:9">
      <c r="A2410" s="12" t="s">
        <v>2415</v>
      </c>
      <c r="B2410" s="13" t="s">
        <v>7386</v>
      </c>
      <c r="C2410" s="13" t="s">
        <v>9846</v>
      </c>
      <c r="D2410" s="13">
        <v>79</v>
      </c>
      <c r="E2410" s="13" t="str" cm="1">
        <f t="array" ref="E2410">_xlfn.IFS(D2410&lt;18,"Below 18",D2410&lt;=25,"18-25",D2410&lt;=35,"26-35",D2410&lt;=45,"36-45",D2410&lt;=55,"46-55",TRUE,"56+")</f>
        <v>56+</v>
      </c>
      <c r="F2410" s="13" t="s">
        <v>10000</v>
      </c>
      <c r="G2410" s="13" t="s">
        <v>10491</v>
      </c>
      <c r="H2410" s="13" t="s">
        <v>12900</v>
      </c>
      <c r="I2410" s="13" t="e">
        <f>_xlfn.XLOOKUP('Customer Information'!$A2410,'Policy Details'!$I$2:$I$5001,'Policy Details'!$A$2:$A$5001)</f>
        <v>#N/A</v>
      </c>
    </row>
    <row r="2411" spans="1:9">
      <c r="A2411" s="11" t="s">
        <v>2416</v>
      </c>
      <c r="B2411" s="8" t="s">
        <v>7387</v>
      </c>
      <c r="C2411" s="8" t="s">
        <v>9847</v>
      </c>
      <c r="D2411" s="8">
        <v>63</v>
      </c>
      <c r="E2411" s="8" t="str" cm="1">
        <f t="array" ref="E2411">_xlfn.IFS(D2411&lt;18,"Below 18",D2411&lt;=25,"18-25",D2411&lt;=35,"26-35",D2411&lt;=45,"36-45",D2411&lt;=55,"46-55",TRUE,"56+")</f>
        <v>56+</v>
      </c>
      <c r="F2411" s="8" t="s">
        <v>10284</v>
      </c>
      <c r="G2411" s="8" t="s">
        <v>10489</v>
      </c>
      <c r="H2411" s="8" t="s">
        <v>12901</v>
      </c>
      <c r="I2411" s="8" t="e">
        <f>_xlfn.XLOOKUP('Customer Information'!$A2411,'Policy Details'!$I$2:$I$5001,'Policy Details'!$A$2:$A$5001)</f>
        <v>#N/A</v>
      </c>
    </row>
    <row r="2412" spans="1:9">
      <c r="A2412" s="12" t="s">
        <v>2417</v>
      </c>
      <c r="B2412" s="13" t="s">
        <v>7388</v>
      </c>
      <c r="C2412" s="13" t="s">
        <v>9848</v>
      </c>
      <c r="D2412" s="13">
        <v>68</v>
      </c>
      <c r="E2412" s="13" t="str" cm="1">
        <f t="array" ref="E2412">_xlfn.IFS(D2412&lt;18,"Below 18",D2412&lt;=25,"18-25",D2412&lt;=35,"26-35",D2412&lt;=45,"36-45",D2412&lt;=55,"46-55",TRUE,"56+")</f>
        <v>56+</v>
      </c>
      <c r="F2412" s="13" t="s">
        <v>10270</v>
      </c>
      <c r="G2412" s="13" t="s">
        <v>10489</v>
      </c>
      <c r="H2412" s="13" t="s">
        <v>12902</v>
      </c>
      <c r="I2412" s="13" t="e">
        <f>_xlfn.XLOOKUP('Customer Information'!$A2412,'Policy Details'!$I$2:$I$5001,'Policy Details'!$A$2:$A$5001)</f>
        <v>#N/A</v>
      </c>
    </row>
    <row r="2413" spans="1:9">
      <c r="A2413" s="11" t="s">
        <v>2418</v>
      </c>
      <c r="B2413" s="8" t="s">
        <v>7389</v>
      </c>
      <c r="C2413" s="8" t="s">
        <v>9848</v>
      </c>
      <c r="D2413" s="8">
        <v>53</v>
      </c>
      <c r="E2413" s="8" t="str" cm="1">
        <f t="array" ref="E2413">_xlfn.IFS(D2413&lt;18,"Below 18",D2413&lt;=25,"18-25",D2413&lt;=35,"26-35",D2413&lt;=45,"36-45",D2413&lt;=55,"46-55",TRUE,"56+")</f>
        <v>46-55</v>
      </c>
      <c r="F2413" s="8" t="s">
        <v>10480</v>
      </c>
      <c r="G2413" s="8" t="s">
        <v>10490</v>
      </c>
      <c r="H2413" s="8" t="s">
        <v>12903</v>
      </c>
      <c r="I2413" s="8" t="str">
        <f>_xlfn.XLOOKUP('Customer Information'!$A2413,'Policy Details'!$I$2:$I$5001,'Policy Details'!$A$2:$A$5001)</f>
        <v>POL38913667</v>
      </c>
    </row>
    <row r="2414" spans="1:9">
      <c r="A2414" s="12" t="s">
        <v>2419</v>
      </c>
      <c r="B2414" s="13" t="s">
        <v>7390</v>
      </c>
      <c r="C2414" s="13" t="s">
        <v>9847</v>
      </c>
      <c r="D2414" s="13">
        <v>33</v>
      </c>
      <c r="E2414" s="13" t="str" cm="1">
        <f t="array" ref="E2414">_xlfn.IFS(D2414&lt;18,"Below 18",D2414&lt;=25,"18-25",D2414&lt;=35,"26-35",D2414&lt;=45,"36-45",D2414&lt;=55,"46-55",TRUE,"56+")</f>
        <v>26-35</v>
      </c>
      <c r="F2414" s="13" t="s">
        <v>9904</v>
      </c>
      <c r="G2414" s="13" t="s">
        <v>10489</v>
      </c>
      <c r="H2414" s="13" t="s">
        <v>12904</v>
      </c>
      <c r="I2414" s="13" t="str">
        <f>_xlfn.XLOOKUP('Customer Information'!$A2414,'Policy Details'!$I$2:$I$5001,'Policy Details'!$A$2:$A$5001)</f>
        <v>POL93053026</v>
      </c>
    </row>
    <row r="2415" spans="1:9">
      <c r="A2415" s="11" t="s">
        <v>2420</v>
      </c>
      <c r="B2415" s="8" t="s">
        <v>7391</v>
      </c>
      <c r="C2415" s="8" t="s">
        <v>9847</v>
      </c>
      <c r="D2415" s="8">
        <v>47</v>
      </c>
      <c r="E2415" s="8" t="str" cm="1">
        <f t="array" ref="E2415">_xlfn.IFS(D2415&lt;18,"Below 18",D2415&lt;=25,"18-25",D2415&lt;=35,"26-35",D2415&lt;=45,"36-45",D2415&lt;=55,"46-55",TRUE,"56+")</f>
        <v>46-55</v>
      </c>
      <c r="F2415" s="8" t="s">
        <v>9923</v>
      </c>
      <c r="G2415" s="8" t="s">
        <v>10488</v>
      </c>
      <c r="H2415" s="8" t="s">
        <v>12905</v>
      </c>
      <c r="I2415" s="8" t="e">
        <f>_xlfn.XLOOKUP('Customer Information'!$A2415,'Policy Details'!$I$2:$I$5001,'Policy Details'!$A$2:$A$5001)</f>
        <v>#N/A</v>
      </c>
    </row>
    <row r="2416" spans="1:9">
      <c r="A2416" s="12" t="s">
        <v>2421</v>
      </c>
      <c r="B2416" s="13" t="s">
        <v>7392</v>
      </c>
      <c r="C2416" s="13" t="s">
        <v>9846</v>
      </c>
      <c r="D2416" s="13">
        <v>80</v>
      </c>
      <c r="E2416" s="13" t="str" cm="1">
        <f t="array" ref="E2416">_xlfn.IFS(D2416&lt;18,"Below 18",D2416&lt;=25,"18-25",D2416&lt;=35,"26-35",D2416&lt;=45,"36-45",D2416&lt;=55,"46-55",TRUE,"56+")</f>
        <v>56+</v>
      </c>
      <c r="F2416" s="13" t="s">
        <v>10421</v>
      </c>
      <c r="G2416" s="13" t="s">
        <v>10488</v>
      </c>
      <c r="H2416" s="13" t="s">
        <v>12906</v>
      </c>
      <c r="I2416" s="13" t="e">
        <f>_xlfn.XLOOKUP('Customer Information'!$A2416,'Policy Details'!$I$2:$I$5001,'Policy Details'!$A$2:$A$5001)</f>
        <v>#N/A</v>
      </c>
    </row>
    <row r="2417" spans="1:9">
      <c r="A2417" s="11" t="s">
        <v>2422</v>
      </c>
      <c r="B2417" s="8" t="s">
        <v>6909</v>
      </c>
      <c r="C2417" s="8" t="s">
        <v>9846</v>
      </c>
      <c r="D2417" s="8">
        <v>39</v>
      </c>
      <c r="E2417" s="8" t="str" cm="1">
        <f t="array" ref="E2417">_xlfn.IFS(D2417&lt;18,"Below 18",D2417&lt;=25,"18-25",D2417&lt;=35,"26-35",D2417&lt;=45,"36-45",D2417&lt;=55,"46-55",TRUE,"56+")</f>
        <v>36-45</v>
      </c>
      <c r="F2417" s="8" t="s">
        <v>9977</v>
      </c>
      <c r="G2417" s="8" t="s">
        <v>10491</v>
      </c>
      <c r="H2417" s="8" t="s">
        <v>12907</v>
      </c>
      <c r="I2417" s="8" t="e">
        <f>_xlfn.XLOOKUP('Customer Information'!$A2417,'Policy Details'!$I$2:$I$5001,'Policy Details'!$A$2:$A$5001)</f>
        <v>#N/A</v>
      </c>
    </row>
    <row r="2418" spans="1:9">
      <c r="A2418" s="12" t="s">
        <v>2423</v>
      </c>
      <c r="B2418" s="13" t="s">
        <v>7393</v>
      </c>
      <c r="C2418" s="13" t="s">
        <v>9846</v>
      </c>
      <c r="D2418" s="13">
        <v>49</v>
      </c>
      <c r="E2418" s="13" t="str" cm="1">
        <f t="array" ref="E2418">_xlfn.IFS(D2418&lt;18,"Below 18",D2418&lt;=25,"18-25",D2418&lt;=35,"26-35",D2418&lt;=45,"36-45",D2418&lt;=55,"46-55",TRUE,"56+")</f>
        <v>46-55</v>
      </c>
      <c r="F2418" s="13" t="s">
        <v>10408</v>
      </c>
      <c r="G2418" s="13" t="s">
        <v>10490</v>
      </c>
      <c r="H2418" s="13" t="s">
        <v>12908</v>
      </c>
      <c r="I2418" s="13" t="e">
        <f>_xlfn.XLOOKUP('Customer Information'!$A2418,'Policy Details'!$I$2:$I$5001,'Policy Details'!$A$2:$A$5001)</f>
        <v>#N/A</v>
      </c>
    </row>
    <row r="2419" spans="1:9">
      <c r="A2419" s="11" t="s">
        <v>2424</v>
      </c>
      <c r="B2419" s="8" t="s">
        <v>7394</v>
      </c>
      <c r="C2419" s="8" t="s">
        <v>9846</v>
      </c>
      <c r="D2419" s="8">
        <v>46</v>
      </c>
      <c r="E2419" s="8" t="str" cm="1">
        <f t="array" ref="E2419">_xlfn.IFS(D2419&lt;18,"Below 18",D2419&lt;=25,"18-25",D2419&lt;=35,"26-35",D2419&lt;=45,"36-45",D2419&lt;=55,"46-55",TRUE,"56+")</f>
        <v>46-55</v>
      </c>
      <c r="F2419" s="8" t="s">
        <v>9905</v>
      </c>
      <c r="G2419" s="8" t="s">
        <v>10490</v>
      </c>
      <c r="H2419" s="8" t="s">
        <v>12909</v>
      </c>
      <c r="I2419" s="8" t="e">
        <f>_xlfn.XLOOKUP('Customer Information'!$A2419,'Policy Details'!$I$2:$I$5001,'Policy Details'!$A$2:$A$5001)</f>
        <v>#N/A</v>
      </c>
    </row>
    <row r="2420" spans="1:9">
      <c r="A2420" s="12" t="s">
        <v>2425</v>
      </c>
      <c r="B2420" s="13" t="s">
        <v>7395</v>
      </c>
      <c r="C2420" s="13" t="s">
        <v>9847</v>
      </c>
      <c r="D2420" s="13">
        <v>50</v>
      </c>
      <c r="E2420" s="13" t="str" cm="1">
        <f t="array" ref="E2420">_xlfn.IFS(D2420&lt;18,"Below 18",D2420&lt;=25,"18-25",D2420&lt;=35,"26-35",D2420&lt;=45,"36-45",D2420&lt;=55,"46-55",TRUE,"56+")</f>
        <v>46-55</v>
      </c>
      <c r="F2420" s="13" t="s">
        <v>10223</v>
      </c>
      <c r="G2420" s="13" t="s">
        <v>10490</v>
      </c>
      <c r="H2420" s="13" t="s">
        <v>12910</v>
      </c>
      <c r="I2420" s="13" t="e">
        <f>_xlfn.XLOOKUP('Customer Information'!$A2420,'Policy Details'!$I$2:$I$5001,'Policy Details'!$A$2:$A$5001)</f>
        <v>#N/A</v>
      </c>
    </row>
    <row r="2421" spans="1:9">
      <c r="A2421" s="11" t="s">
        <v>2426</v>
      </c>
      <c r="B2421" s="8" t="s">
        <v>7396</v>
      </c>
      <c r="C2421" s="8" t="s">
        <v>9847</v>
      </c>
      <c r="D2421" s="8">
        <v>65</v>
      </c>
      <c r="E2421" s="8" t="str" cm="1">
        <f t="array" ref="E2421">_xlfn.IFS(D2421&lt;18,"Below 18",D2421&lt;=25,"18-25",D2421&lt;=35,"26-35",D2421&lt;=45,"36-45",D2421&lt;=55,"46-55",TRUE,"56+")</f>
        <v>56+</v>
      </c>
      <c r="F2421" s="8" t="s">
        <v>10155</v>
      </c>
      <c r="G2421" s="8" t="s">
        <v>10489</v>
      </c>
      <c r="H2421" s="8" t="s">
        <v>12911</v>
      </c>
      <c r="I2421" s="8" t="str">
        <f>_xlfn.XLOOKUP('Customer Information'!$A2421,'Policy Details'!$I$2:$I$5001,'Policy Details'!$A$2:$A$5001)</f>
        <v>POL94641041</v>
      </c>
    </row>
    <row r="2422" spans="1:9">
      <c r="A2422" s="12" t="s">
        <v>2427</v>
      </c>
      <c r="B2422" s="13" t="s">
        <v>7397</v>
      </c>
      <c r="C2422" s="13" t="s">
        <v>9847</v>
      </c>
      <c r="D2422" s="13">
        <v>38</v>
      </c>
      <c r="E2422" s="13" t="str" cm="1">
        <f t="array" ref="E2422">_xlfn.IFS(D2422&lt;18,"Below 18",D2422&lt;=25,"18-25",D2422&lt;=35,"26-35",D2422&lt;=45,"36-45",D2422&lt;=55,"46-55",TRUE,"56+")</f>
        <v>36-45</v>
      </c>
      <c r="F2422" s="13" t="s">
        <v>10255</v>
      </c>
      <c r="G2422" s="13" t="s">
        <v>10491</v>
      </c>
      <c r="H2422" s="13" t="s">
        <v>12912</v>
      </c>
      <c r="I2422" s="13" t="e">
        <f>_xlfn.XLOOKUP('Customer Information'!$A2422,'Policy Details'!$I$2:$I$5001,'Policy Details'!$A$2:$A$5001)</f>
        <v>#N/A</v>
      </c>
    </row>
    <row r="2423" spans="1:9">
      <c r="A2423" s="11" t="s">
        <v>2428</v>
      </c>
      <c r="B2423" s="8" t="s">
        <v>7398</v>
      </c>
      <c r="C2423" s="8" t="s">
        <v>9848</v>
      </c>
      <c r="D2423" s="8">
        <v>73</v>
      </c>
      <c r="E2423" s="8" t="str" cm="1">
        <f t="array" ref="E2423">_xlfn.IFS(D2423&lt;18,"Below 18",D2423&lt;=25,"18-25",D2423&lt;=35,"26-35",D2423&lt;=45,"36-45",D2423&lt;=55,"46-55",TRUE,"56+")</f>
        <v>56+</v>
      </c>
      <c r="F2423" s="8" t="s">
        <v>10128</v>
      </c>
      <c r="G2423" s="8" t="s">
        <v>10488</v>
      </c>
      <c r="H2423" s="8" t="s">
        <v>12913</v>
      </c>
      <c r="I2423" s="8" t="str">
        <f>_xlfn.XLOOKUP('Customer Information'!$A2423,'Policy Details'!$I$2:$I$5001,'Policy Details'!$A$2:$A$5001)</f>
        <v>POL42020993</v>
      </c>
    </row>
    <row r="2424" spans="1:9">
      <c r="A2424" s="12" t="s">
        <v>2429</v>
      </c>
      <c r="B2424" s="13" t="s">
        <v>7399</v>
      </c>
      <c r="C2424" s="13" t="s">
        <v>9847</v>
      </c>
      <c r="D2424" s="13">
        <v>49</v>
      </c>
      <c r="E2424" s="13" t="str" cm="1">
        <f t="array" ref="E2424">_xlfn.IFS(D2424&lt;18,"Below 18",D2424&lt;=25,"18-25",D2424&lt;=35,"26-35",D2424&lt;=45,"36-45",D2424&lt;=55,"46-55",TRUE,"56+")</f>
        <v>46-55</v>
      </c>
      <c r="F2424" s="13" t="s">
        <v>10064</v>
      </c>
      <c r="G2424" s="13" t="s">
        <v>10491</v>
      </c>
      <c r="H2424" s="13" t="s">
        <v>12914</v>
      </c>
      <c r="I2424" s="13" t="str">
        <f>_xlfn.XLOOKUP('Customer Information'!$A2424,'Policy Details'!$I$2:$I$5001,'Policy Details'!$A$2:$A$5001)</f>
        <v>POL53425545</v>
      </c>
    </row>
    <row r="2425" spans="1:9">
      <c r="A2425" s="11" t="s">
        <v>2430</v>
      </c>
      <c r="B2425" s="8" t="s">
        <v>7400</v>
      </c>
      <c r="C2425" s="8" t="s">
        <v>9846</v>
      </c>
      <c r="D2425" s="8">
        <v>56</v>
      </c>
      <c r="E2425" s="8" t="str" cm="1">
        <f t="array" ref="E2425">_xlfn.IFS(D2425&lt;18,"Below 18",D2425&lt;=25,"18-25",D2425&lt;=35,"26-35",D2425&lt;=45,"36-45",D2425&lt;=55,"46-55",TRUE,"56+")</f>
        <v>56+</v>
      </c>
      <c r="F2425" s="8" t="s">
        <v>10123</v>
      </c>
      <c r="G2425" s="8" t="s">
        <v>10491</v>
      </c>
      <c r="H2425" s="8" t="s">
        <v>12915</v>
      </c>
      <c r="I2425" s="8" t="str">
        <f>_xlfn.XLOOKUP('Customer Information'!$A2425,'Policy Details'!$I$2:$I$5001,'Policy Details'!$A$2:$A$5001)</f>
        <v>POL70045571</v>
      </c>
    </row>
    <row r="2426" spans="1:9">
      <c r="A2426" s="12" t="s">
        <v>2431</v>
      </c>
      <c r="B2426" s="13" t="s">
        <v>7401</v>
      </c>
      <c r="C2426" s="13" t="s">
        <v>9846</v>
      </c>
      <c r="D2426" s="13">
        <v>29</v>
      </c>
      <c r="E2426" s="13" t="str" cm="1">
        <f t="array" ref="E2426">_xlfn.IFS(D2426&lt;18,"Below 18",D2426&lt;=25,"18-25",D2426&lt;=35,"26-35",D2426&lt;=45,"36-45",D2426&lt;=55,"46-55",TRUE,"56+")</f>
        <v>26-35</v>
      </c>
      <c r="F2426" s="13" t="s">
        <v>10207</v>
      </c>
      <c r="G2426" s="13" t="s">
        <v>10491</v>
      </c>
      <c r="H2426" s="13" t="s">
        <v>12916</v>
      </c>
      <c r="I2426" s="13" t="str">
        <f>_xlfn.XLOOKUP('Customer Information'!$A2426,'Policy Details'!$I$2:$I$5001,'Policy Details'!$A$2:$A$5001)</f>
        <v>POL90011725</v>
      </c>
    </row>
    <row r="2427" spans="1:9">
      <c r="A2427" s="11" t="s">
        <v>2432</v>
      </c>
      <c r="B2427" s="8" t="s">
        <v>7402</v>
      </c>
      <c r="C2427" s="8" t="s">
        <v>9847</v>
      </c>
      <c r="D2427" s="8">
        <v>29</v>
      </c>
      <c r="E2427" s="8" t="str" cm="1">
        <f t="array" ref="E2427">_xlfn.IFS(D2427&lt;18,"Below 18",D2427&lt;=25,"18-25",D2427&lt;=35,"26-35",D2427&lt;=45,"36-45",D2427&lt;=55,"46-55",TRUE,"56+")</f>
        <v>26-35</v>
      </c>
      <c r="F2427" s="8" t="s">
        <v>10405</v>
      </c>
      <c r="G2427" s="8" t="s">
        <v>10491</v>
      </c>
      <c r="H2427" s="8" t="s">
        <v>12917</v>
      </c>
      <c r="I2427" s="8" t="e">
        <f>_xlfn.XLOOKUP('Customer Information'!$A2427,'Policy Details'!$I$2:$I$5001,'Policy Details'!$A$2:$A$5001)</f>
        <v>#N/A</v>
      </c>
    </row>
    <row r="2428" spans="1:9">
      <c r="A2428" s="12" t="s">
        <v>2433</v>
      </c>
      <c r="B2428" s="13" t="s">
        <v>7403</v>
      </c>
      <c r="C2428" s="13" t="s">
        <v>9846</v>
      </c>
      <c r="D2428" s="13">
        <v>40</v>
      </c>
      <c r="E2428" s="13" t="str" cm="1">
        <f t="array" ref="E2428">_xlfn.IFS(D2428&lt;18,"Below 18",D2428&lt;=25,"18-25",D2428&lt;=35,"26-35",D2428&lt;=45,"36-45",D2428&lt;=55,"46-55",TRUE,"56+")</f>
        <v>36-45</v>
      </c>
      <c r="F2428" s="13" t="s">
        <v>10143</v>
      </c>
      <c r="G2428" s="13" t="s">
        <v>10491</v>
      </c>
      <c r="H2428" s="13" t="s">
        <v>12918</v>
      </c>
      <c r="I2428" s="13" t="str">
        <f>_xlfn.XLOOKUP('Customer Information'!$A2428,'Policy Details'!$I$2:$I$5001,'Policy Details'!$A$2:$A$5001)</f>
        <v>POL62259131</v>
      </c>
    </row>
    <row r="2429" spans="1:9">
      <c r="A2429" s="11" t="s">
        <v>2434</v>
      </c>
      <c r="B2429" s="8" t="s">
        <v>7404</v>
      </c>
      <c r="C2429" s="8" t="s">
        <v>9847</v>
      </c>
      <c r="D2429" s="8">
        <v>82</v>
      </c>
      <c r="E2429" s="8" t="str" cm="1">
        <f t="array" ref="E2429">_xlfn.IFS(D2429&lt;18,"Below 18",D2429&lt;=25,"18-25",D2429&lt;=35,"26-35",D2429&lt;=45,"36-45",D2429&lt;=55,"46-55",TRUE,"56+")</f>
        <v>56+</v>
      </c>
      <c r="F2429" s="8" t="s">
        <v>10256</v>
      </c>
      <c r="G2429" s="8" t="s">
        <v>10491</v>
      </c>
      <c r="H2429" s="8" t="s">
        <v>12919</v>
      </c>
      <c r="I2429" s="8" t="str">
        <f>_xlfn.XLOOKUP('Customer Information'!$A2429,'Policy Details'!$I$2:$I$5001,'Policy Details'!$A$2:$A$5001)</f>
        <v>POL80995541</v>
      </c>
    </row>
    <row r="2430" spans="1:9">
      <c r="A2430" s="12" t="s">
        <v>2435</v>
      </c>
      <c r="B2430" s="13" t="s">
        <v>7405</v>
      </c>
      <c r="C2430" s="13" t="s">
        <v>9847</v>
      </c>
      <c r="D2430" s="13">
        <v>85</v>
      </c>
      <c r="E2430" s="13" t="str" cm="1">
        <f t="array" ref="E2430">_xlfn.IFS(D2430&lt;18,"Below 18",D2430&lt;=25,"18-25",D2430&lt;=35,"26-35",D2430&lt;=45,"36-45",D2430&lt;=55,"46-55",TRUE,"56+")</f>
        <v>56+</v>
      </c>
      <c r="F2430" s="13" t="s">
        <v>10169</v>
      </c>
      <c r="G2430" s="13" t="s">
        <v>10491</v>
      </c>
      <c r="H2430" s="13" t="s">
        <v>12920</v>
      </c>
      <c r="I2430" s="13" t="str">
        <f>_xlfn.XLOOKUP('Customer Information'!$A2430,'Policy Details'!$I$2:$I$5001,'Policy Details'!$A$2:$A$5001)</f>
        <v>POL97172919</v>
      </c>
    </row>
    <row r="2431" spans="1:9">
      <c r="A2431" s="11" t="s">
        <v>2436</v>
      </c>
      <c r="B2431" s="8" t="s">
        <v>7406</v>
      </c>
      <c r="C2431" s="8" t="s">
        <v>9846</v>
      </c>
      <c r="D2431" s="8">
        <v>48</v>
      </c>
      <c r="E2431" s="8" t="str" cm="1">
        <f t="array" ref="E2431">_xlfn.IFS(D2431&lt;18,"Below 18",D2431&lt;=25,"18-25",D2431&lt;=35,"26-35",D2431&lt;=45,"36-45",D2431&lt;=55,"46-55",TRUE,"56+")</f>
        <v>46-55</v>
      </c>
      <c r="F2431" s="8" t="s">
        <v>10024</v>
      </c>
      <c r="G2431" s="8" t="s">
        <v>10490</v>
      </c>
      <c r="H2431" s="8" t="s">
        <v>12921</v>
      </c>
      <c r="I2431" s="8" t="str">
        <f>_xlfn.XLOOKUP('Customer Information'!$A2431,'Policy Details'!$I$2:$I$5001,'Policy Details'!$A$2:$A$5001)</f>
        <v>POL77070013</v>
      </c>
    </row>
    <row r="2432" spans="1:9">
      <c r="A2432" s="12" t="s">
        <v>2437</v>
      </c>
      <c r="B2432" s="13" t="s">
        <v>7407</v>
      </c>
      <c r="C2432" s="13" t="s">
        <v>9847</v>
      </c>
      <c r="D2432" s="13">
        <v>20</v>
      </c>
      <c r="E2432" s="13" t="str" cm="1">
        <f t="array" ref="E2432">_xlfn.IFS(D2432&lt;18,"Below 18",D2432&lt;=25,"18-25",D2432&lt;=35,"26-35",D2432&lt;=45,"36-45",D2432&lt;=55,"46-55",TRUE,"56+")</f>
        <v>18-25</v>
      </c>
      <c r="F2432" s="13" t="s">
        <v>10208</v>
      </c>
      <c r="G2432" s="13" t="s">
        <v>10491</v>
      </c>
      <c r="H2432" s="13" t="s">
        <v>12922</v>
      </c>
      <c r="I2432" s="13" t="str">
        <f>_xlfn.XLOOKUP('Customer Information'!$A2432,'Policy Details'!$I$2:$I$5001,'Policy Details'!$A$2:$A$5001)</f>
        <v>POL03845436</v>
      </c>
    </row>
    <row r="2433" spans="1:9">
      <c r="A2433" s="11" t="s">
        <v>2438</v>
      </c>
      <c r="B2433" s="8" t="s">
        <v>7408</v>
      </c>
      <c r="C2433" s="8" t="s">
        <v>9847</v>
      </c>
      <c r="D2433" s="8">
        <v>62</v>
      </c>
      <c r="E2433" s="8" t="str" cm="1">
        <f t="array" ref="E2433">_xlfn.IFS(D2433&lt;18,"Below 18",D2433&lt;=25,"18-25",D2433&lt;=35,"26-35",D2433&lt;=45,"36-45",D2433&lt;=55,"46-55",TRUE,"56+")</f>
        <v>56+</v>
      </c>
      <c r="F2433" s="8" t="s">
        <v>10225</v>
      </c>
      <c r="G2433" s="8" t="s">
        <v>10490</v>
      </c>
      <c r="H2433" s="8" t="s">
        <v>12923</v>
      </c>
      <c r="I2433" s="8" t="str">
        <f>_xlfn.XLOOKUP('Customer Information'!$A2433,'Policy Details'!$I$2:$I$5001,'Policy Details'!$A$2:$A$5001)</f>
        <v>POL61860863</v>
      </c>
    </row>
    <row r="2434" spans="1:9">
      <c r="A2434" s="12" t="s">
        <v>2439</v>
      </c>
      <c r="B2434" s="13" t="s">
        <v>7409</v>
      </c>
      <c r="C2434" s="13" t="s">
        <v>9847</v>
      </c>
      <c r="D2434" s="13">
        <v>33</v>
      </c>
      <c r="E2434" s="13" t="str" cm="1">
        <f t="array" ref="E2434">_xlfn.IFS(D2434&lt;18,"Below 18",D2434&lt;=25,"18-25",D2434&lt;=35,"26-35",D2434&lt;=45,"36-45",D2434&lt;=55,"46-55",TRUE,"56+")</f>
        <v>26-35</v>
      </c>
      <c r="F2434" s="13" t="s">
        <v>10457</v>
      </c>
      <c r="G2434" s="13" t="s">
        <v>10491</v>
      </c>
      <c r="H2434" s="13" t="s">
        <v>12924</v>
      </c>
      <c r="I2434" s="13" t="str">
        <f>_xlfn.XLOOKUP('Customer Information'!$A2434,'Policy Details'!$I$2:$I$5001,'Policy Details'!$A$2:$A$5001)</f>
        <v>POL15097723</v>
      </c>
    </row>
    <row r="2435" spans="1:9">
      <c r="A2435" s="11" t="s">
        <v>2440</v>
      </c>
      <c r="B2435" s="8" t="s">
        <v>7410</v>
      </c>
      <c r="C2435" s="8" t="s">
        <v>9847</v>
      </c>
      <c r="D2435" s="8">
        <v>34</v>
      </c>
      <c r="E2435" s="8" t="str" cm="1">
        <f t="array" ref="E2435">_xlfn.IFS(D2435&lt;18,"Below 18",D2435&lt;=25,"18-25",D2435&lt;=35,"26-35",D2435&lt;=45,"36-45",D2435&lt;=55,"46-55",TRUE,"56+")</f>
        <v>26-35</v>
      </c>
      <c r="F2435" s="8" t="s">
        <v>10223</v>
      </c>
      <c r="G2435" s="8" t="s">
        <v>10491</v>
      </c>
      <c r="H2435" s="8" t="s">
        <v>12925</v>
      </c>
      <c r="I2435" s="8" t="str">
        <f>_xlfn.XLOOKUP('Customer Information'!$A2435,'Policy Details'!$I$2:$I$5001,'Policy Details'!$A$2:$A$5001)</f>
        <v>POL02097405</v>
      </c>
    </row>
    <row r="2436" spans="1:9">
      <c r="A2436" s="12" t="s">
        <v>2441</v>
      </c>
      <c r="B2436" s="13" t="s">
        <v>7411</v>
      </c>
      <c r="C2436" s="13" t="s">
        <v>9848</v>
      </c>
      <c r="D2436" s="13">
        <v>85</v>
      </c>
      <c r="E2436" s="13" t="str" cm="1">
        <f t="array" ref="E2436">_xlfn.IFS(D2436&lt;18,"Below 18",D2436&lt;=25,"18-25",D2436&lt;=35,"26-35",D2436&lt;=45,"36-45",D2436&lt;=55,"46-55",TRUE,"56+")</f>
        <v>56+</v>
      </c>
      <c r="F2436" s="13" t="s">
        <v>9970</v>
      </c>
      <c r="G2436" s="13" t="s">
        <v>10489</v>
      </c>
      <c r="H2436" s="13" t="s">
        <v>12926</v>
      </c>
      <c r="I2436" s="13" t="str">
        <f>_xlfn.XLOOKUP('Customer Information'!$A2436,'Policy Details'!$I$2:$I$5001,'Policy Details'!$A$2:$A$5001)</f>
        <v>POL94943347</v>
      </c>
    </row>
    <row r="2437" spans="1:9">
      <c r="A2437" s="11" t="s">
        <v>2442</v>
      </c>
      <c r="B2437" s="8" t="s">
        <v>7412</v>
      </c>
      <c r="C2437" s="8" t="s">
        <v>9848</v>
      </c>
      <c r="D2437" s="8">
        <v>74</v>
      </c>
      <c r="E2437" s="8" t="str" cm="1">
        <f t="array" ref="E2437">_xlfn.IFS(D2437&lt;18,"Below 18",D2437&lt;=25,"18-25",D2437&lt;=35,"26-35",D2437&lt;=45,"36-45",D2437&lt;=55,"46-55",TRUE,"56+")</f>
        <v>56+</v>
      </c>
      <c r="F2437" s="8" t="s">
        <v>9931</v>
      </c>
      <c r="G2437" s="8" t="s">
        <v>10488</v>
      </c>
      <c r="H2437" s="8" t="s">
        <v>12927</v>
      </c>
      <c r="I2437" s="8" t="e">
        <f>_xlfn.XLOOKUP('Customer Information'!$A2437,'Policy Details'!$I$2:$I$5001,'Policy Details'!$A$2:$A$5001)</f>
        <v>#N/A</v>
      </c>
    </row>
    <row r="2438" spans="1:9">
      <c r="A2438" s="12" t="s">
        <v>2443</v>
      </c>
      <c r="B2438" s="13" t="s">
        <v>7413</v>
      </c>
      <c r="C2438" s="13" t="s">
        <v>9847</v>
      </c>
      <c r="D2438" s="13">
        <v>25</v>
      </c>
      <c r="E2438" s="13" t="str" cm="1">
        <f t="array" ref="E2438">_xlfn.IFS(D2438&lt;18,"Below 18",D2438&lt;=25,"18-25",D2438&lt;=35,"26-35",D2438&lt;=45,"36-45",D2438&lt;=55,"46-55",TRUE,"56+")</f>
        <v>18-25</v>
      </c>
      <c r="F2438" s="13" t="s">
        <v>10211</v>
      </c>
      <c r="G2438" s="13" t="s">
        <v>10489</v>
      </c>
      <c r="H2438" s="13" t="s">
        <v>12928</v>
      </c>
      <c r="I2438" s="13" t="str">
        <f>_xlfn.XLOOKUP('Customer Information'!$A2438,'Policy Details'!$I$2:$I$5001,'Policy Details'!$A$2:$A$5001)</f>
        <v>POL99145104</v>
      </c>
    </row>
    <row r="2439" spans="1:9">
      <c r="A2439" s="11" t="s">
        <v>2444</v>
      </c>
      <c r="B2439" s="8" t="s">
        <v>7414</v>
      </c>
      <c r="C2439" s="8" t="s">
        <v>9847</v>
      </c>
      <c r="D2439" s="8">
        <v>85</v>
      </c>
      <c r="E2439" s="8" t="str" cm="1">
        <f t="array" ref="E2439">_xlfn.IFS(D2439&lt;18,"Below 18",D2439&lt;=25,"18-25",D2439&lt;=35,"26-35",D2439&lt;=45,"36-45",D2439&lt;=55,"46-55",TRUE,"56+")</f>
        <v>56+</v>
      </c>
      <c r="F2439" s="8" t="s">
        <v>9896</v>
      </c>
      <c r="G2439" s="8" t="s">
        <v>10490</v>
      </c>
      <c r="H2439" s="8" t="s">
        <v>12929</v>
      </c>
      <c r="I2439" s="8" t="str">
        <f>_xlfn.XLOOKUP('Customer Information'!$A2439,'Policy Details'!$I$2:$I$5001,'Policy Details'!$A$2:$A$5001)</f>
        <v>POL10536970</v>
      </c>
    </row>
    <row r="2440" spans="1:9">
      <c r="A2440" s="12" t="s">
        <v>2445</v>
      </c>
      <c r="B2440" s="13" t="s">
        <v>7415</v>
      </c>
      <c r="C2440" s="13" t="s">
        <v>9847</v>
      </c>
      <c r="D2440" s="13">
        <v>76</v>
      </c>
      <c r="E2440" s="13" t="str" cm="1">
        <f t="array" ref="E2440">_xlfn.IFS(D2440&lt;18,"Below 18",D2440&lt;=25,"18-25",D2440&lt;=35,"26-35",D2440&lt;=45,"36-45",D2440&lt;=55,"46-55",TRUE,"56+")</f>
        <v>56+</v>
      </c>
      <c r="F2440" s="13" t="s">
        <v>10435</v>
      </c>
      <c r="G2440" s="13" t="s">
        <v>10490</v>
      </c>
      <c r="H2440" s="13" t="s">
        <v>12930</v>
      </c>
      <c r="I2440" s="13" t="str">
        <f>_xlfn.XLOOKUP('Customer Information'!$A2440,'Policy Details'!$I$2:$I$5001,'Policy Details'!$A$2:$A$5001)</f>
        <v>POL97112066</v>
      </c>
    </row>
    <row r="2441" spans="1:9">
      <c r="A2441" s="11" t="s">
        <v>2446</v>
      </c>
      <c r="B2441" s="8" t="s">
        <v>7416</v>
      </c>
      <c r="C2441" s="8" t="s">
        <v>9848</v>
      </c>
      <c r="D2441" s="8">
        <v>35</v>
      </c>
      <c r="E2441" s="8" t="str" cm="1">
        <f t="array" ref="E2441">_xlfn.IFS(D2441&lt;18,"Below 18",D2441&lt;=25,"18-25",D2441&lt;=35,"26-35",D2441&lt;=45,"36-45",D2441&lt;=55,"46-55",TRUE,"56+")</f>
        <v>26-35</v>
      </c>
      <c r="F2441" s="8" t="s">
        <v>10279</v>
      </c>
      <c r="G2441" s="8" t="s">
        <v>10491</v>
      </c>
      <c r="H2441" s="8" t="s">
        <v>12931</v>
      </c>
      <c r="I2441" s="8" t="str">
        <f>_xlfn.XLOOKUP('Customer Information'!$A2441,'Policy Details'!$I$2:$I$5001,'Policy Details'!$A$2:$A$5001)</f>
        <v>POL13303189</v>
      </c>
    </row>
    <row r="2442" spans="1:9">
      <c r="A2442" s="12" t="s">
        <v>2447</v>
      </c>
      <c r="B2442" s="13" t="s">
        <v>7417</v>
      </c>
      <c r="C2442" s="13" t="s">
        <v>9846</v>
      </c>
      <c r="D2442" s="13">
        <v>69</v>
      </c>
      <c r="E2442" s="13" t="str" cm="1">
        <f t="array" ref="E2442">_xlfn.IFS(D2442&lt;18,"Below 18",D2442&lt;=25,"18-25",D2442&lt;=35,"26-35",D2442&lt;=45,"36-45",D2442&lt;=55,"46-55",TRUE,"56+")</f>
        <v>56+</v>
      </c>
      <c r="F2442" s="13" t="s">
        <v>10416</v>
      </c>
      <c r="G2442" s="13" t="s">
        <v>10490</v>
      </c>
      <c r="H2442" s="13" t="s">
        <v>12932</v>
      </c>
      <c r="I2442" s="13" t="str">
        <f>_xlfn.XLOOKUP('Customer Information'!$A2442,'Policy Details'!$I$2:$I$5001,'Policy Details'!$A$2:$A$5001)</f>
        <v>POL59128367</v>
      </c>
    </row>
    <row r="2443" spans="1:9">
      <c r="A2443" s="11" t="s">
        <v>2448</v>
      </c>
      <c r="B2443" s="8" t="s">
        <v>7418</v>
      </c>
      <c r="C2443" s="8" t="s">
        <v>9847</v>
      </c>
      <c r="D2443" s="8">
        <v>67</v>
      </c>
      <c r="E2443" s="8" t="str" cm="1">
        <f t="array" ref="E2443">_xlfn.IFS(D2443&lt;18,"Below 18",D2443&lt;=25,"18-25",D2443&lt;=35,"26-35",D2443&lt;=45,"36-45",D2443&lt;=55,"46-55",TRUE,"56+")</f>
        <v>56+</v>
      </c>
      <c r="F2443" s="8" t="s">
        <v>10367</v>
      </c>
      <c r="G2443" s="8" t="s">
        <v>10490</v>
      </c>
      <c r="H2443" s="8" t="s">
        <v>12933</v>
      </c>
      <c r="I2443" s="8" t="str">
        <f>_xlfn.XLOOKUP('Customer Information'!$A2443,'Policy Details'!$I$2:$I$5001,'Policy Details'!$A$2:$A$5001)</f>
        <v>POL98618330</v>
      </c>
    </row>
    <row r="2444" spans="1:9">
      <c r="A2444" s="12" t="s">
        <v>2449</v>
      </c>
      <c r="B2444" s="13" t="s">
        <v>7419</v>
      </c>
      <c r="C2444" s="13" t="s">
        <v>9848</v>
      </c>
      <c r="D2444" s="13">
        <v>67</v>
      </c>
      <c r="E2444" s="13" t="str" cm="1">
        <f t="array" ref="E2444">_xlfn.IFS(D2444&lt;18,"Below 18",D2444&lt;=25,"18-25",D2444&lt;=35,"26-35",D2444&lt;=45,"36-45",D2444&lt;=55,"46-55",TRUE,"56+")</f>
        <v>56+</v>
      </c>
      <c r="F2444" s="13" t="s">
        <v>10050</v>
      </c>
      <c r="G2444" s="13" t="s">
        <v>10488</v>
      </c>
      <c r="H2444" s="13" t="s">
        <v>12934</v>
      </c>
      <c r="I2444" s="13" t="e">
        <f>_xlfn.XLOOKUP('Customer Information'!$A2444,'Policy Details'!$I$2:$I$5001,'Policy Details'!$A$2:$A$5001)</f>
        <v>#N/A</v>
      </c>
    </row>
    <row r="2445" spans="1:9">
      <c r="A2445" s="11" t="s">
        <v>2450</v>
      </c>
      <c r="B2445" s="8" t="s">
        <v>7420</v>
      </c>
      <c r="C2445" s="8" t="s">
        <v>9847</v>
      </c>
      <c r="D2445" s="8">
        <v>27</v>
      </c>
      <c r="E2445" s="8" t="str" cm="1">
        <f t="array" ref="E2445">_xlfn.IFS(D2445&lt;18,"Below 18",D2445&lt;=25,"18-25",D2445&lt;=35,"26-35",D2445&lt;=45,"36-45",D2445&lt;=55,"46-55",TRUE,"56+")</f>
        <v>26-35</v>
      </c>
      <c r="F2445" s="8" t="s">
        <v>10038</v>
      </c>
      <c r="G2445" s="8" t="s">
        <v>10491</v>
      </c>
      <c r="H2445" s="8" t="s">
        <v>12935</v>
      </c>
      <c r="I2445" s="8" t="e">
        <f>_xlfn.XLOOKUP('Customer Information'!$A2445,'Policy Details'!$I$2:$I$5001,'Policy Details'!$A$2:$A$5001)</f>
        <v>#N/A</v>
      </c>
    </row>
    <row r="2446" spans="1:9">
      <c r="A2446" s="12" t="s">
        <v>2451</v>
      </c>
      <c r="B2446" s="13" t="s">
        <v>7421</v>
      </c>
      <c r="C2446" s="13" t="s">
        <v>9848</v>
      </c>
      <c r="D2446" s="13">
        <v>27</v>
      </c>
      <c r="E2446" s="13" t="str" cm="1">
        <f t="array" ref="E2446">_xlfn.IFS(D2446&lt;18,"Below 18",D2446&lt;=25,"18-25",D2446&lt;=35,"26-35",D2446&lt;=45,"36-45",D2446&lt;=55,"46-55",TRUE,"56+")</f>
        <v>26-35</v>
      </c>
      <c r="F2446" s="13" t="s">
        <v>10061</v>
      </c>
      <c r="G2446" s="13" t="s">
        <v>10490</v>
      </c>
      <c r="H2446" s="13" t="s">
        <v>12936</v>
      </c>
      <c r="I2446" s="13" t="str">
        <f>_xlfn.XLOOKUP('Customer Information'!$A2446,'Policy Details'!$I$2:$I$5001,'Policy Details'!$A$2:$A$5001)</f>
        <v>POL88770224</v>
      </c>
    </row>
    <row r="2447" spans="1:9">
      <c r="A2447" s="11" t="s">
        <v>2452</v>
      </c>
      <c r="B2447" s="8" t="s">
        <v>7422</v>
      </c>
      <c r="C2447" s="8" t="s">
        <v>9848</v>
      </c>
      <c r="D2447" s="8">
        <v>36</v>
      </c>
      <c r="E2447" s="8" t="str" cm="1">
        <f t="array" ref="E2447">_xlfn.IFS(D2447&lt;18,"Below 18",D2447&lt;=25,"18-25",D2447&lt;=35,"26-35",D2447&lt;=45,"36-45",D2447&lt;=55,"46-55",TRUE,"56+")</f>
        <v>36-45</v>
      </c>
      <c r="F2447" s="8" t="s">
        <v>10173</v>
      </c>
      <c r="G2447" s="8" t="s">
        <v>10488</v>
      </c>
      <c r="H2447" s="8" t="s">
        <v>12937</v>
      </c>
      <c r="I2447" s="8" t="str">
        <f>_xlfn.XLOOKUP('Customer Information'!$A2447,'Policy Details'!$I$2:$I$5001,'Policy Details'!$A$2:$A$5001)</f>
        <v>POL85269593</v>
      </c>
    </row>
    <row r="2448" spans="1:9">
      <c r="A2448" s="12" t="s">
        <v>2453</v>
      </c>
      <c r="B2448" s="13" t="s">
        <v>7423</v>
      </c>
      <c r="C2448" s="13" t="s">
        <v>9848</v>
      </c>
      <c r="D2448" s="13">
        <v>68</v>
      </c>
      <c r="E2448" s="13" t="str" cm="1">
        <f t="array" ref="E2448">_xlfn.IFS(D2448&lt;18,"Below 18",D2448&lt;=25,"18-25",D2448&lt;=35,"26-35",D2448&lt;=45,"36-45",D2448&lt;=55,"46-55",TRUE,"56+")</f>
        <v>56+</v>
      </c>
      <c r="F2448" s="13" t="s">
        <v>10078</v>
      </c>
      <c r="G2448" s="13" t="s">
        <v>10489</v>
      </c>
      <c r="H2448" s="13" t="s">
        <v>12938</v>
      </c>
      <c r="I2448" s="13" t="str">
        <f>_xlfn.XLOOKUP('Customer Information'!$A2448,'Policy Details'!$I$2:$I$5001,'Policy Details'!$A$2:$A$5001)</f>
        <v>POL83845394</v>
      </c>
    </row>
    <row r="2449" spans="1:9">
      <c r="A2449" s="11" t="s">
        <v>2454</v>
      </c>
      <c r="B2449" s="8" t="s">
        <v>7424</v>
      </c>
      <c r="C2449" s="8" t="s">
        <v>9848</v>
      </c>
      <c r="D2449" s="8">
        <v>29</v>
      </c>
      <c r="E2449" s="8" t="str" cm="1">
        <f t="array" ref="E2449">_xlfn.IFS(D2449&lt;18,"Below 18",D2449&lt;=25,"18-25",D2449&lt;=35,"26-35",D2449&lt;=45,"36-45",D2449&lt;=55,"46-55",TRUE,"56+")</f>
        <v>26-35</v>
      </c>
      <c r="F2449" s="8" t="s">
        <v>10195</v>
      </c>
      <c r="G2449" s="8" t="s">
        <v>10488</v>
      </c>
      <c r="H2449" s="8" t="s">
        <v>12939</v>
      </c>
      <c r="I2449" s="8" t="e">
        <f>_xlfn.XLOOKUP('Customer Information'!$A2449,'Policy Details'!$I$2:$I$5001,'Policy Details'!$A$2:$A$5001)</f>
        <v>#N/A</v>
      </c>
    </row>
    <row r="2450" spans="1:9">
      <c r="A2450" s="12" t="s">
        <v>2455</v>
      </c>
      <c r="B2450" s="13" t="s">
        <v>7425</v>
      </c>
      <c r="C2450" s="13" t="s">
        <v>9847</v>
      </c>
      <c r="D2450" s="13">
        <v>48</v>
      </c>
      <c r="E2450" s="13" t="str" cm="1">
        <f t="array" ref="E2450">_xlfn.IFS(D2450&lt;18,"Below 18",D2450&lt;=25,"18-25",D2450&lt;=35,"26-35",D2450&lt;=45,"36-45",D2450&lt;=55,"46-55",TRUE,"56+")</f>
        <v>46-55</v>
      </c>
      <c r="F2450" s="13" t="s">
        <v>10361</v>
      </c>
      <c r="G2450" s="13" t="s">
        <v>10489</v>
      </c>
      <c r="H2450" s="13" t="s">
        <v>12940</v>
      </c>
      <c r="I2450" s="13" t="e">
        <f>_xlfn.XLOOKUP('Customer Information'!$A2450,'Policy Details'!$I$2:$I$5001,'Policy Details'!$A$2:$A$5001)</f>
        <v>#N/A</v>
      </c>
    </row>
    <row r="2451" spans="1:9">
      <c r="A2451" s="11" t="s">
        <v>2456</v>
      </c>
      <c r="B2451" s="8" t="s">
        <v>7426</v>
      </c>
      <c r="C2451" s="8" t="s">
        <v>9848</v>
      </c>
      <c r="D2451" s="8">
        <v>42</v>
      </c>
      <c r="E2451" s="8" t="str" cm="1">
        <f t="array" ref="E2451">_xlfn.IFS(D2451&lt;18,"Below 18",D2451&lt;=25,"18-25",D2451&lt;=35,"26-35",D2451&lt;=45,"36-45",D2451&lt;=55,"46-55",TRUE,"56+")</f>
        <v>36-45</v>
      </c>
      <c r="F2451" s="8" t="s">
        <v>10053</v>
      </c>
      <c r="G2451" s="8" t="s">
        <v>10489</v>
      </c>
      <c r="H2451" s="8" t="s">
        <v>12941</v>
      </c>
      <c r="I2451" s="8" t="str">
        <f>_xlfn.XLOOKUP('Customer Information'!$A2451,'Policy Details'!$I$2:$I$5001,'Policy Details'!$A$2:$A$5001)</f>
        <v>POL18109413</v>
      </c>
    </row>
    <row r="2452" spans="1:9">
      <c r="A2452" s="12" t="s">
        <v>2457</v>
      </c>
      <c r="B2452" s="13" t="s">
        <v>7427</v>
      </c>
      <c r="C2452" s="13" t="s">
        <v>9846</v>
      </c>
      <c r="D2452" s="13">
        <v>75</v>
      </c>
      <c r="E2452" s="13" t="str" cm="1">
        <f t="array" ref="E2452">_xlfn.IFS(D2452&lt;18,"Below 18",D2452&lt;=25,"18-25",D2452&lt;=35,"26-35",D2452&lt;=45,"36-45",D2452&lt;=55,"46-55",TRUE,"56+")</f>
        <v>56+</v>
      </c>
      <c r="F2452" s="13" t="s">
        <v>10475</v>
      </c>
      <c r="G2452" s="13" t="s">
        <v>10491</v>
      </c>
      <c r="H2452" s="13" t="s">
        <v>12942</v>
      </c>
      <c r="I2452" s="13" t="str">
        <f>_xlfn.XLOOKUP('Customer Information'!$A2452,'Policy Details'!$I$2:$I$5001,'Policy Details'!$A$2:$A$5001)</f>
        <v>POL20699215</v>
      </c>
    </row>
    <row r="2453" spans="1:9">
      <c r="A2453" s="11" t="s">
        <v>2458</v>
      </c>
      <c r="B2453" s="8" t="s">
        <v>7428</v>
      </c>
      <c r="C2453" s="8" t="s">
        <v>9846</v>
      </c>
      <c r="D2453" s="8">
        <v>42</v>
      </c>
      <c r="E2453" s="8" t="str" cm="1">
        <f t="array" ref="E2453">_xlfn.IFS(D2453&lt;18,"Below 18",D2453&lt;=25,"18-25",D2453&lt;=35,"26-35",D2453&lt;=45,"36-45",D2453&lt;=55,"46-55",TRUE,"56+")</f>
        <v>36-45</v>
      </c>
      <c r="F2453" s="8" t="s">
        <v>9857</v>
      </c>
      <c r="G2453" s="8" t="s">
        <v>10488</v>
      </c>
      <c r="H2453" s="8" t="s">
        <v>12943</v>
      </c>
      <c r="I2453" s="8" t="str">
        <f>_xlfn.XLOOKUP('Customer Information'!$A2453,'Policy Details'!$I$2:$I$5001,'Policy Details'!$A$2:$A$5001)</f>
        <v>POL91869303</v>
      </c>
    </row>
    <row r="2454" spans="1:9">
      <c r="A2454" s="12" t="s">
        <v>2459</v>
      </c>
      <c r="B2454" s="13" t="s">
        <v>7429</v>
      </c>
      <c r="C2454" s="13" t="s">
        <v>9847</v>
      </c>
      <c r="D2454" s="13">
        <v>47</v>
      </c>
      <c r="E2454" s="13" t="str" cm="1">
        <f t="array" ref="E2454">_xlfn.IFS(D2454&lt;18,"Below 18",D2454&lt;=25,"18-25",D2454&lt;=35,"26-35",D2454&lt;=45,"36-45",D2454&lt;=55,"46-55",TRUE,"56+")</f>
        <v>46-55</v>
      </c>
      <c r="F2454" s="13" t="s">
        <v>10104</v>
      </c>
      <c r="G2454" s="13" t="s">
        <v>10490</v>
      </c>
      <c r="H2454" s="13" t="s">
        <v>12944</v>
      </c>
      <c r="I2454" s="13" t="str">
        <f>_xlfn.XLOOKUP('Customer Information'!$A2454,'Policy Details'!$I$2:$I$5001,'Policy Details'!$A$2:$A$5001)</f>
        <v>POL70866676</v>
      </c>
    </row>
    <row r="2455" spans="1:9">
      <c r="A2455" s="11" t="s">
        <v>2460</v>
      </c>
      <c r="B2455" s="8" t="s">
        <v>7430</v>
      </c>
      <c r="C2455" s="8" t="s">
        <v>9848</v>
      </c>
      <c r="D2455" s="8">
        <v>49</v>
      </c>
      <c r="E2455" s="8" t="str" cm="1">
        <f t="array" ref="E2455">_xlfn.IFS(D2455&lt;18,"Below 18",D2455&lt;=25,"18-25",D2455&lt;=35,"26-35",D2455&lt;=45,"36-45",D2455&lt;=55,"46-55",TRUE,"56+")</f>
        <v>46-55</v>
      </c>
      <c r="F2455" s="8" t="s">
        <v>10351</v>
      </c>
      <c r="G2455" s="8" t="s">
        <v>10490</v>
      </c>
      <c r="H2455" s="8" t="s">
        <v>12945</v>
      </c>
      <c r="I2455" s="8" t="str">
        <f>_xlfn.XLOOKUP('Customer Information'!$A2455,'Policy Details'!$I$2:$I$5001,'Policy Details'!$A$2:$A$5001)</f>
        <v>POL80552860</v>
      </c>
    </row>
    <row r="2456" spans="1:9">
      <c r="A2456" s="12" t="s">
        <v>2461</v>
      </c>
      <c r="B2456" s="13" t="s">
        <v>7431</v>
      </c>
      <c r="C2456" s="13" t="s">
        <v>9846</v>
      </c>
      <c r="D2456" s="13">
        <v>49</v>
      </c>
      <c r="E2456" s="13" t="str" cm="1">
        <f t="array" ref="E2456">_xlfn.IFS(D2456&lt;18,"Below 18",D2456&lt;=25,"18-25",D2456&lt;=35,"26-35",D2456&lt;=45,"36-45",D2456&lt;=55,"46-55",TRUE,"56+")</f>
        <v>46-55</v>
      </c>
      <c r="F2456" s="13" t="s">
        <v>9892</v>
      </c>
      <c r="G2456" s="13" t="s">
        <v>10491</v>
      </c>
      <c r="H2456" s="13" t="s">
        <v>12946</v>
      </c>
      <c r="I2456" s="13" t="str">
        <f>_xlfn.XLOOKUP('Customer Information'!$A2456,'Policy Details'!$I$2:$I$5001,'Policy Details'!$A$2:$A$5001)</f>
        <v>POL67279435</v>
      </c>
    </row>
    <row r="2457" spans="1:9">
      <c r="A2457" s="11" t="s">
        <v>2462</v>
      </c>
      <c r="B2457" s="8" t="s">
        <v>7432</v>
      </c>
      <c r="C2457" s="8" t="s">
        <v>9846</v>
      </c>
      <c r="D2457" s="8">
        <v>80</v>
      </c>
      <c r="E2457" s="8" t="str" cm="1">
        <f t="array" ref="E2457">_xlfn.IFS(D2457&lt;18,"Below 18",D2457&lt;=25,"18-25",D2457&lt;=35,"26-35",D2457&lt;=45,"36-45",D2457&lt;=55,"46-55",TRUE,"56+")</f>
        <v>56+</v>
      </c>
      <c r="F2457" s="8" t="s">
        <v>10126</v>
      </c>
      <c r="G2457" s="8" t="s">
        <v>10490</v>
      </c>
      <c r="H2457" s="8" t="s">
        <v>12947</v>
      </c>
      <c r="I2457" s="8" t="e">
        <f>_xlfn.XLOOKUP('Customer Information'!$A2457,'Policy Details'!$I$2:$I$5001,'Policy Details'!$A$2:$A$5001)</f>
        <v>#N/A</v>
      </c>
    </row>
    <row r="2458" spans="1:9">
      <c r="A2458" s="12" t="s">
        <v>2463</v>
      </c>
      <c r="B2458" s="13" t="s">
        <v>7433</v>
      </c>
      <c r="C2458" s="13" t="s">
        <v>9848</v>
      </c>
      <c r="D2458" s="13">
        <v>72</v>
      </c>
      <c r="E2458" s="13" t="str" cm="1">
        <f t="array" ref="E2458">_xlfn.IFS(D2458&lt;18,"Below 18",D2458&lt;=25,"18-25",D2458&lt;=35,"26-35",D2458&lt;=45,"36-45",D2458&lt;=55,"46-55",TRUE,"56+")</f>
        <v>56+</v>
      </c>
      <c r="F2458" s="13" t="s">
        <v>10274</v>
      </c>
      <c r="G2458" s="13" t="s">
        <v>10491</v>
      </c>
      <c r="H2458" s="13" t="s">
        <v>12948</v>
      </c>
      <c r="I2458" s="13" t="e">
        <f>_xlfn.XLOOKUP('Customer Information'!$A2458,'Policy Details'!$I$2:$I$5001,'Policy Details'!$A$2:$A$5001)</f>
        <v>#N/A</v>
      </c>
    </row>
    <row r="2459" spans="1:9">
      <c r="A2459" s="11" t="s">
        <v>2464</v>
      </c>
      <c r="B2459" s="8" t="s">
        <v>7434</v>
      </c>
      <c r="C2459" s="8" t="s">
        <v>9846</v>
      </c>
      <c r="D2459" s="8">
        <v>76</v>
      </c>
      <c r="E2459" s="8" t="str" cm="1">
        <f t="array" ref="E2459">_xlfn.IFS(D2459&lt;18,"Below 18",D2459&lt;=25,"18-25",D2459&lt;=35,"26-35",D2459&lt;=45,"36-45",D2459&lt;=55,"46-55",TRUE,"56+")</f>
        <v>56+</v>
      </c>
      <c r="F2459" s="8" t="s">
        <v>10394</v>
      </c>
      <c r="G2459" s="8" t="s">
        <v>10488</v>
      </c>
      <c r="H2459" s="8" t="s">
        <v>12949</v>
      </c>
      <c r="I2459" s="8" t="e">
        <f>_xlfn.XLOOKUP('Customer Information'!$A2459,'Policy Details'!$I$2:$I$5001,'Policy Details'!$A$2:$A$5001)</f>
        <v>#N/A</v>
      </c>
    </row>
    <row r="2460" spans="1:9">
      <c r="A2460" s="12" t="s">
        <v>2465</v>
      </c>
      <c r="B2460" s="13" t="s">
        <v>7435</v>
      </c>
      <c r="C2460" s="13" t="s">
        <v>9848</v>
      </c>
      <c r="D2460" s="13">
        <v>83</v>
      </c>
      <c r="E2460" s="13" t="str" cm="1">
        <f t="array" ref="E2460">_xlfn.IFS(D2460&lt;18,"Below 18",D2460&lt;=25,"18-25",D2460&lt;=35,"26-35",D2460&lt;=45,"36-45",D2460&lt;=55,"46-55",TRUE,"56+")</f>
        <v>56+</v>
      </c>
      <c r="F2460" s="13" t="s">
        <v>10091</v>
      </c>
      <c r="G2460" s="13" t="s">
        <v>10488</v>
      </c>
      <c r="H2460" s="13" t="s">
        <v>12950</v>
      </c>
      <c r="I2460" s="13" t="str">
        <f>_xlfn.XLOOKUP('Customer Information'!$A2460,'Policy Details'!$I$2:$I$5001,'Policy Details'!$A$2:$A$5001)</f>
        <v>POL26378825</v>
      </c>
    </row>
    <row r="2461" spans="1:9">
      <c r="A2461" s="11" t="s">
        <v>2466</v>
      </c>
      <c r="B2461" s="8" t="s">
        <v>7436</v>
      </c>
      <c r="C2461" s="8" t="s">
        <v>9847</v>
      </c>
      <c r="D2461" s="8">
        <v>40</v>
      </c>
      <c r="E2461" s="8" t="str" cm="1">
        <f t="array" ref="E2461">_xlfn.IFS(D2461&lt;18,"Below 18",D2461&lt;=25,"18-25",D2461&lt;=35,"26-35",D2461&lt;=45,"36-45",D2461&lt;=55,"46-55",TRUE,"56+")</f>
        <v>36-45</v>
      </c>
      <c r="F2461" s="8" t="s">
        <v>10034</v>
      </c>
      <c r="G2461" s="8" t="s">
        <v>10491</v>
      </c>
      <c r="H2461" s="8" t="s">
        <v>12951</v>
      </c>
      <c r="I2461" s="8" t="e">
        <f>_xlfn.XLOOKUP('Customer Information'!$A2461,'Policy Details'!$I$2:$I$5001,'Policy Details'!$A$2:$A$5001)</f>
        <v>#N/A</v>
      </c>
    </row>
    <row r="2462" spans="1:9">
      <c r="A2462" s="12" t="s">
        <v>2467</v>
      </c>
      <c r="B2462" s="13" t="s">
        <v>7437</v>
      </c>
      <c r="C2462" s="13" t="s">
        <v>9848</v>
      </c>
      <c r="D2462" s="13">
        <v>63</v>
      </c>
      <c r="E2462" s="13" t="str" cm="1">
        <f t="array" ref="E2462">_xlfn.IFS(D2462&lt;18,"Below 18",D2462&lt;=25,"18-25",D2462&lt;=35,"26-35",D2462&lt;=45,"36-45",D2462&lt;=55,"46-55",TRUE,"56+")</f>
        <v>56+</v>
      </c>
      <c r="F2462" s="13" t="s">
        <v>10180</v>
      </c>
      <c r="G2462" s="13" t="s">
        <v>10490</v>
      </c>
      <c r="H2462" s="13" t="s">
        <v>12952</v>
      </c>
      <c r="I2462" s="13" t="e">
        <f>_xlfn.XLOOKUP('Customer Information'!$A2462,'Policy Details'!$I$2:$I$5001,'Policy Details'!$A$2:$A$5001)</f>
        <v>#N/A</v>
      </c>
    </row>
    <row r="2463" spans="1:9">
      <c r="A2463" s="11" t="s">
        <v>2468</v>
      </c>
      <c r="B2463" s="8" t="s">
        <v>7438</v>
      </c>
      <c r="C2463" s="8" t="s">
        <v>9847</v>
      </c>
      <c r="D2463" s="8">
        <v>30</v>
      </c>
      <c r="E2463" s="8" t="str" cm="1">
        <f t="array" ref="E2463">_xlfn.IFS(D2463&lt;18,"Below 18",D2463&lt;=25,"18-25",D2463&lt;=35,"26-35",D2463&lt;=45,"36-45",D2463&lt;=55,"46-55",TRUE,"56+")</f>
        <v>26-35</v>
      </c>
      <c r="F2463" s="8" t="s">
        <v>10019</v>
      </c>
      <c r="G2463" s="8" t="s">
        <v>10488</v>
      </c>
      <c r="H2463" s="8" t="s">
        <v>12953</v>
      </c>
      <c r="I2463" s="8" t="str">
        <f>_xlfn.XLOOKUP('Customer Information'!$A2463,'Policy Details'!$I$2:$I$5001,'Policy Details'!$A$2:$A$5001)</f>
        <v>POL60410061</v>
      </c>
    </row>
    <row r="2464" spans="1:9">
      <c r="A2464" s="12" t="s">
        <v>2469</v>
      </c>
      <c r="B2464" s="13" t="s">
        <v>7439</v>
      </c>
      <c r="C2464" s="13" t="s">
        <v>9846</v>
      </c>
      <c r="D2464" s="13">
        <v>55</v>
      </c>
      <c r="E2464" s="13" t="str" cm="1">
        <f t="array" ref="E2464">_xlfn.IFS(D2464&lt;18,"Below 18",D2464&lt;=25,"18-25",D2464&lt;=35,"26-35",D2464&lt;=45,"36-45",D2464&lt;=55,"46-55",TRUE,"56+")</f>
        <v>46-55</v>
      </c>
      <c r="F2464" s="13" t="s">
        <v>10254</v>
      </c>
      <c r="G2464" s="13" t="s">
        <v>10491</v>
      </c>
      <c r="H2464" s="13" t="s">
        <v>12954</v>
      </c>
      <c r="I2464" s="13" t="str">
        <f>_xlfn.XLOOKUP('Customer Information'!$A2464,'Policy Details'!$I$2:$I$5001,'Policy Details'!$A$2:$A$5001)</f>
        <v>POL69652935</v>
      </c>
    </row>
    <row r="2465" spans="1:9">
      <c r="A2465" s="11" t="s">
        <v>2470</v>
      </c>
      <c r="B2465" s="8" t="s">
        <v>7440</v>
      </c>
      <c r="C2465" s="8" t="s">
        <v>9846</v>
      </c>
      <c r="D2465" s="8">
        <v>43</v>
      </c>
      <c r="E2465" s="8" t="str" cm="1">
        <f t="array" ref="E2465">_xlfn.IFS(D2465&lt;18,"Below 18",D2465&lt;=25,"18-25",D2465&lt;=35,"26-35",D2465&lt;=45,"36-45",D2465&lt;=55,"46-55",TRUE,"56+")</f>
        <v>36-45</v>
      </c>
      <c r="F2465" s="8" t="s">
        <v>10374</v>
      </c>
      <c r="G2465" s="8" t="s">
        <v>10490</v>
      </c>
      <c r="H2465" s="8" t="s">
        <v>12955</v>
      </c>
      <c r="I2465" s="8" t="str">
        <f>_xlfn.XLOOKUP('Customer Information'!$A2465,'Policy Details'!$I$2:$I$5001,'Policy Details'!$A$2:$A$5001)</f>
        <v>POL95715427</v>
      </c>
    </row>
    <row r="2466" spans="1:9">
      <c r="A2466" s="12" t="s">
        <v>2471</v>
      </c>
      <c r="B2466" s="13" t="s">
        <v>7441</v>
      </c>
      <c r="C2466" s="13" t="s">
        <v>9846</v>
      </c>
      <c r="D2466" s="13">
        <v>67</v>
      </c>
      <c r="E2466" s="13" t="str" cm="1">
        <f t="array" ref="E2466">_xlfn.IFS(D2466&lt;18,"Below 18",D2466&lt;=25,"18-25",D2466&lt;=35,"26-35",D2466&lt;=45,"36-45",D2466&lt;=55,"46-55",TRUE,"56+")</f>
        <v>56+</v>
      </c>
      <c r="F2466" s="13" t="s">
        <v>10141</v>
      </c>
      <c r="G2466" s="13" t="s">
        <v>10488</v>
      </c>
      <c r="H2466" s="13" t="s">
        <v>12956</v>
      </c>
      <c r="I2466" s="13" t="e">
        <f>_xlfn.XLOOKUP('Customer Information'!$A2466,'Policy Details'!$I$2:$I$5001,'Policy Details'!$A$2:$A$5001)</f>
        <v>#N/A</v>
      </c>
    </row>
    <row r="2467" spans="1:9">
      <c r="A2467" s="11" t="s">
        <v>2472</v>
      </c>
      <c r="B2467" s="8" t="s">
        <v>7442</v>
      </c>
      <c r="C2467" s="8" t="s">
        <v>9846</v>
      </c>
      <c r="D2467" s="8">
        <v>51</v>
      </c>
      <c r="E2467" s="8" t="str" cm="1">
        <f t="array" ref="E2467">_xlfn.IFS(D2467&lt;18,"Below 18",D2467&lt;=25,"18-25",D2467&lt;=35,"26-35",D2467&lt;=45,"36-45",D2467&lt;=55,"46-55",TRUE,"56+")</f>
        <v>46-55</v>
      </c>
      <c r="F2467" s="8" t="s">
        <v>9879</v>
      </c>
      <c r="G2467" s="8" t="s">
        <v>10491</v>
      </c>
      <c r="H2467" s="8" t="s">
        <v>12957</v>
      </c>
      <c r="I2467" s="8" t="str">
        <f>_xlfn.XLOOKUP('Customer Information'!$A2467,'Policy Details'!$I$2:$I$5001,'Policy Details'!$A$2:$A$5001)</f>
        <v>POL29611472</v>
      </c>
    </row>
    <row r="2468" spans="1:9">
      <c r="A2468" s="12" t="s">
        <v>2473</v>
      </c>
      <c r="B2468" s="13" t="s">
        <v>7443</v>
      </c>
      <c r="C2468" s="13" t="s">
        <v>9848</v>
      </c>
      <c r="D2468" s="13">
        <v>79</v>
      </c>
      <c r="E2468" s="13" t="str" cm="1">
        <f t="array" ref="E2468">_xlfn.IFS(D2468&lt;18,"Below 18",D2468&lt;=25,"18-25",D2468&lt;=35,"26-35",D2468&lt;=45,"36-45",D2468&lt;=55,"46-55",TRUE,"56+")</f>
        <v>56+</v>
      </c>
      <c r="F2468" s="13" t="s">
        <v>10069</v>
      </c>
      <c r="G2468" s="13" t="s">
        <v>10489</v>
      </c>
      <c r="H2468" s="13" t="s">
        <v>12958</v>
      </c>
      <c r="I2468" s="13" t="e">
        <f>_xlfn.XLOOKUP('Customer Information'!$A2468,'Policy Details'!$I$2:$I$5001,'Policy Details'!$A$2:$A$5001)</f>
        <v>#N/A</v>
      </c>
    </row>
    <row r="2469" spans="1:9">
      <c r="A2469" s="11" t="s">
        <v>2474</v>
      </c>
      <c r="B2469" s="8" t="s">
        <v>7444</v>
      </c>
      <c r="C2469" s="8" t="s">
        <v>9847</v>
      </c>
      <c r="D2469" s="8">
        <v>74</v>
      </c>
      <c r="E2469" s="8" t="str" cm="1">
        <f t="array" ref="E2469">_xlfn.IFS(D2469&lt;18,"Below 18",D2469&lt;=25,"18-25",D2469&lt;=35,"26-35",D2469&lt;=45,"36-45",D2469&lt;=55,"46-55",TRUE,"56+")</f>
        <v>56+</v>
      </c>
      <c r="F2469" s="8" t="s">
        <v>9852</v>
      </c>
      <c r="G2469" s="8" t="s">
        <v>10491</v>
      </c>
      <c r="H2469" s="8" t="s">
        <v>12959</v>
      </c>
      <c r="I2469" s="8" t="str">
        <f>_xlfn.XLOOKUP('Customer Information'!$A2469,'Policy Details'!$I$2:$I$5001,'Policy Details'!$A$2:$A$5001)</f>
        <v>POL97686386</v>
      </c>
    </row>
    <row r="2470" spans="1:9">
      <c r="A2470" s="12" t="s">
        <v>2475</v>
      </c>
      <c r="B2470" s="13" t="s">
        <v>7445</v>
      </c>
      <c r="C2470" s="13" t="s">
        <v>9846</v>
      </c>
      <c r="D2470" s="13">
        <v>38</v>
      </c>
      <c r="E2470" s="13" t="str" cm="1">
        <f t="array" ref="E2470">_xlfn.IFS(D2470&lt;18,"Below 18",D2470&lt;=25,"18-25",D2470&lt;=35,"26-35",D2470&lt;=45,"36-45",D2470&lt;=55,"46-55",TRUE,"56+")</f>
        <v>36-45</v>
      </c>
      <c r="F2470" s="13" t="s">
        <v>10318</v>
      </c>
      <c r="G2470" s="13" t="s">
        <v>10489</v>
      </c>
      <c r="H2470" s="13" t="s">
        <v>12960</v>
      </c>
      <c r="I2470" s="13" t="e">
        <f>_xlfn.XLOOKUP('Customer Information'!$A2470,'Policy Details'!$I$2:$I$5001,'Policy Details'!$A$2:$A$5001)</f>
        <v>#N/A</v>
      </c>
    </row>
    <row r="2471" spans="1:9">
      <c r="A2471" s="11" t="s">
        <v>2476</v>
      </c>
      <c r="B2471" s="8" t="s">
        <v>7446</v>
      </c>
      <c r="C2471" s="8" t="s">
        <v>9846</v>
      </c>
      <c r="D2471" s="8">
        <v>83</v>
      </c>
      <c r="E2471" s="8" t="str" cm="1">
        <f t="array" ref="E2471">_xlfn.IFS(D2471&lt;18,"Below 18",D2471&lt;=25,"18-25",D2471&lt;=35,"26-35",D2471&lt;=45,"36-45",D2471&lt;=55,"46-55",TRUE,"56+")</f>
        <v>56+</v>
      </c>
      <c r="F2471" s="8" t="s">
        <v>9998</v>
      </c>
      <c r="G2471" s="8" t="s">
        <v>10490</v>
      </c>
      <c r="H2471" s="8" t="s">
        <v>12961</v>
      </c>
      <c r="I2471" s="8" t="str">
        <f>_xlfn.XLOOKUP('Customer Information'!$A2471,'Policy Details'!$I$2:$I$5001,'Policy Details'!$A$2:$A$5001)</f>
        <v>POL32198260</v>
      </c>
    </row>
    <row r="2472" spans="1:9">
      <c r="A2472" s="12" t="s">
        <v>2477</v>
      </c>
      <c r="B2472" s="13" t="s">
        <v>7447</v>
      </c>
      <c r="C2472" s="13" t="s">
        <v>9846</v>
      </c>
      <c r="D2472" s="13">
        <v>65</v>
      </c>
      <c r="E2472" s="13" t="str" cm="1">
        <f t="array" ref="E2472">_xlfn.IFS(D2472&lt;18,"Below 18",D2472&lt;=25,"18-25",D2472&lt;=35,"26-35",D2472&lt;=45,"36-45",D2472&lt;=55,"46-55",TRUE,"56+")</f>
        <v>56+</v>
      </c>
      <c r="F2472" s="13" t="s">
        <v>9913</v>
      </c>
      <c r="G2472" s="13" t="s">
        <v>10491</v>
      </c>
      <c r="H2472" s="13" t="s">
        <v>12962</v>
      </c>
      <c r="I2472" s="13" t="str">
        <f>_xlfn.XLOOKUP('Customer Information'!$A2472,'Policy Details'!$I$2:$I$5001,'Policy Details'!$A$2:$A$5001)</f>
        <v>POL96974246</v>
      </c>
    </row>
    <row r="2473" spans="1:9">
      <c r="A2473" s="11" t="s">
        <v>2478</v>
      </c>
      <c r="B2473" s="8" t="s">
        <v>7448</v>
      </c>
      <c r="C2473" s="8" t="s">
        <v>9847</v>
      </c>
      <c r="D2473" s="8">
        <v>67</v>
      </c>
      <c r="E2473" s="8" t="str" cm="1">
        <f t="array" ref="E2473">_xlfn.IFS(D2473&lt;18,"Below 18",D2473&lt;=25,"18-25",D2473&lt;=35,"26-35",D2473&lt;=45,"36-45",D2473&lt;=55,"46-55",TRUE,"56+")</f>
        <v>56+</v>
      </c>
      <c r="F2473" s="8" t="s">
        <v>10463</v>
      </c>
      <c r="G2473" s="8" t="s">
        <v>10488</v>
      </c>
      <c r="H2473" s="8" t="s">
        <v>12963</v>
      </c>
      <c r="I2473" s="8" t="e">
        <f>_xlfn.XLOOKUP('Customer Information'!$A2473,'Policy Details'!$I$2:$I$5001,'Policy Details'!$A$2:$A$5001)</f>
        <v>#N/A</v>
      </c>
    </row>
    <row r="2474" spans="1:9">
      <c r="A2474" s="12" t="s">
        <v>2479</v>
      </c>
      <c r="B2474" s="13" t="s">
        <v>7449</v>
      </c>
      <c r="C2474" s="13" t="s">
        <v>9847</v>
      </c>
      <c r="D2474" s="13">
        <v>81</v>
      </c>
      <c r="E2474" s="13" t="str" cm="1">
        <f t="array" ref="E2474">_xlfn.IFS(D2474&lt;18,"Below 18",D2474&lt;=25,"18-25",D2474&lt;=35,"26-35",D2474&lt;=45,"36-45",D2474&lt;=55,"46-55",TRUE,"56+")</f>
        <v>56+</v>
      </c>
      <c r="F2474" s="13" t="s">
        <v>9990</v>
      </c>
      <c r="G2474" s="13" t="s">
        <v>10491</v>
      </c>
      <c r="H2474" s="13" t="s">
        <v>12964</v>
      </c>
      <c r="I2474" s="13" t="e">
        <f>_xlfn.XLOOKUP('Customer Information'!$A2474,'Policy Details'!$I$2:$I$5001,'Policy Details'!$A$2:$A$5001)</f>
        <v>#N/A</v>
      </c>
    </row>
    <row r="2475" spans="1:9">
      <c r="A2475" s="11" t="s">
        <v>2480</v>
      </c>
      <c r="B2475" s="8" t="s">
        <v>7450</v>
      </c>
      <c r="C2475" s="8" t="s">
        <v>9846</v>
      </c>
      <c r="D2475" s="8">
        <v>29</v>
      </c>
      <c r="E2475" s="8" t="str" cm="1">
        <f t="array" ref="E2475">_xlfn.IFS(D2475&lt;18,"Below 18",D2475&lt;=25,"18-25",D2475&lt;=35,"26-35",D2475&lt;=45,"36-45",D2475&lt;=55,"46-55",TRUE,"56+")</f>
        <v>26-35</v>
      </c>
      <c r="F2475" s="8" t="s">
        <v>9925</v>
      </c>
      <c r="G2475" s="8" t="s">
        <v>10491</v>
      </c>
      <c r="H2475" s="8" t="s">
        <v>12965</v>
      </c>
      <c r="I2475" s="8" t="str">
        <f>_xlfn.XLOOKUP('Customer Information'!$A2475,'Policy Details'!$I$2:$I$5001,'Policy Details'!$A$2:$A$5001)</f>
        <v>POL77283434</v>
      </c>
    </row>
    <row r="2476" spans="1:9">
      <c r="A2476" s="12" t="s">
        <v>2481</v>
      </c>
      <c r="B2476" s="13" t="s">
        <v>7451</v>
      </c>
      <c r="C2476" s="13" t="s">
        <v>9846</v>
      </c>
      <c r="D2476" s="13">
        <v>48</v>
      </c>
      <c r="E2476" s="13" t="str" cm="1">
        <f t="array" ref="E2476">_xlfn.IFS(D2476&lt;18,"Below 18",D2476&lt;=25,"18-25",D2476&lt;=35,"26-35",D2476&lt;=45,"36-45",D2476&lt;=55,"46-55",TRUE,"56+")</f>
        <v>46-55</v>
      </c>
      <c r="F2476" s="13" t="s">
        <v>10296</v>
      </c>
      <c r="G2476" s="13" t="s">
        <v>10491</v>
      </c>
      <c r="H2476" s="13" t="s">
        <v>12966</v>
      </c>
      <c r="I2476" s="13" t="e">
        <f>_xlfn.XLOOKUP('Customer Information'!$A2476,'Policy Details'!$I$2:$I$5001,'Policy Details'!$A$2:$A$5001)</f>
        <v>#N/A</v>
      </c>
    </row>
    <row r="2477" spans="1:9">
      <c r="A2477" s="11" t="s">
        <v>2482</v>
      </c>
      <c r="B2477" s="8" t="s">
        <v>7452</v>
      </c>
      <c r="C2477" s="8" t="s">
        <v>9847</v>
      </c>
      <c r="D2477" s="8">
        <v>41</v>
      </c>
      <c r="E2477" s="8" t="str" cm="1">
        <f t="array" ref="E2477">_xlfn.IFS(D2477&lt;18,"Below 18",D2477&lt;=25,"18-25",D2477&lt;=35,"26-35",D2477&lt;=45,"36-45",D2477&lt;=55,"46-55",TRUE,"56+")</f>
        <v>36-45</v>
      </c>
      <c r="F2477" s="8" t="s">
        <v>10142</v>
      </c>
      <c r="G2477" s="8" t="s">
        <v>10490</v>
      </c>
      <c r="H2477" s="8" t="s">
        <v>12967</v>
      </c>
      <c r="I2477" s="8" t="str">
        <f>_xlfn.XLOOKUP('Customer Information'!$A2477,'Policy Details'!$I$2:$I$5001,'Policy Details'!$A$2:$A$5001)</f>
        <v>POL52322172</v>
      </c>
    </row>
    <row r="2478" spans="1:9">
      <c r="A2478" s="12" t="s">
        <v>2483</v>
      </c>
      <c r="B2478" s="13" t="s">
        <v>5445</v>
      </c>
      <c r="C2478" s="13" t="s">
        <v>9847</v>
      </c>
      <c r="D2478" s="13">
        <v>28</v>
      </c>
      <c r="E2478" s="13" t="str" cm="1">
        <f t="array" ref="E2478">_xlfn.IFS(D2478&lt;18,"Below 18",D2478&lt;=25,"18-25",D2478&lt;=35,"26-35",D2478&lt;=45,"36-45",D2478&lt;=55,"46-55",TRUE,"56+")</f>
        <v>26-35</v>
      </c>
      <c r="F2478" s="13" t="s">
        <v>10467</v>
      </c>
      <c r="G2478" s="13" t="s">
        <v>10489</v>
      </c>
      <c r="H2478" s="13" t="s">
        <v>12968</v>
      </c>
      <c r="I2478" s="13" t="str">
        <f>_xlfn.XLOOKUP('Customer Information'!$A2478,'Policy Details'!$I$2:$I$5001,'Policy Details'!$A$2:$A$5001)</f>
        <v>POL52411181</v>
      </c>
    </row>
    <row r="2479" spans="1:9">
      <c r="A2479" s="11" t="s">
        <v>2484</v>
      </c>
      <c r="B2479" s="8" t="s">
        <v>7453</v>
      </c>
      <c r="C2479" s="8" t="s">
        <v>9847</v>
      </c>
      <c r="D2479" s="8">
        <v>21</v>
      </c>
      <c r="E2479" s="8" t="str" cm="1">
        <f t="array" ref="E2479">_xlfn.IFS(D2479&lt;18,"Below 18",D2479&lt;=25,"18-25",D2479&lt;=35,"26-35",D2479&lt;=45,"36-45",D2479&lt;=55,"46-55",TRUE,"56+")</f>
        <v>18-25</v>
      </c>
      <c r="F2479" s="8" t="s">
        <v>10036</v>
      </c>
      <c r="G2479" s="8" t="s">
        <v>10489</v>
      </c>
      <c r="H2479" s="8" t="s">
        <v>12969</v>
      </c>
      <c r="I2479" s="8" t="str">
        <f>_xlfn.XLOOKUP('Customer Information'!$A2479,'Policy Details'!$I$2:$I$5001,'Policy Details'!$A$2:$A$5001)</f>
        <v>POL74405232</v>
      </c>
    </row>
    <row r="2480" spans="1:9">
      <c r="A2480" s="12" t="s">
        <v>2485</v>
      </c>
      <c r="B2480" s="13" t="s">
        <v>7454</v>
      </c>
      <c r="C2480" s="13" t="s">
        <v>9847</v>
      </c>
      <c r="D2480" s="13">
        <v>38</v>
      </c>
      <c r="E2480" s="13" t="str" cm="1">
        <f t="array" ref="E2480">_xlfn.IFS(D2480&lt;18,"Below 18",D2480&lt;=25,"18-25",D2480&lt;=35,"26-35",D2480&lt;=45,"36-45",D2480&lt;=55,"46-55",TRUE,"56+")</f>
        <v>36-45</v>
      </c>
      <c r="F2480" s="13" t="s">
        <v>10117</v>
      </c>
      <c r="G2480" s="13" t="s">
        <v>10488</v>
      </c>
      <c r="H2480" s="13" t="s">
        <v>12970</v>
      </c>
      <c r="I2480" s="13" t="str">
        <f>_xlfn.XLOOKUP('Customer Information'!$A2480,'Policy Details'!$I$2:$I$5001,'Policy Details'!$A$2:$A$5001)</f>
        <v>POL28045007</v>
      </c>
    </row>
    <row r="2481" spans="1:9">
      <c r="A2481" s="11" t="s">
        <v>2486</v>
      </c>
      <c r="B2481" s="8" t="s">
        <v>7455</v>
      </c>
      <c r="C2481" s="8" t="s">
        <v>9847</v>
      </c>
      <c r="D2481" s="8">
        <v>50</v>
      </c>
      <c r="E2481" s="8" t="str" cm="1">
        <f t="array" ref="E2481">_xlfn.IFS(D2481&lt;18,"Below 18",D2481&lt;=25,"18-25",D2481&lt;=35,"26-35",D2481&lt;=45,"36-45",D2481&lt;=55,"46-55",TRUE,"56+")</f>
        <v>46-55</v>
      </c>
      <c r="F2481" s="8" t="s">
        <v>10282</v>
      </c>
      <c r="G2481" s="8" t="s">
        <v>10490</v>
      </c>
      <c r="H2481" s="8" t="s">
        <v>12971</v>
      </c>
      <c r="I2481" s="8" t="e">
        <f>_xlfn.XLOOKUP('Customer Information'!$A2481,'Policy Details'!$I$2:$I$5001,'Policy Details'!$A$2:$A$5001)</f>
        <v>#N/A</v>
      </c>
    </row>
    <row r="2482" spans="1:9">
      <c r="A2482" s="12" t="s">
        <v>2487</v>
      </c>
      <c r="B2482" s="13" t="s">
        <v>7456</v>
      </c>
      <c r="C2482" s="13" t="s">
        <v>9847</v>
      </c>
      <c r="D2482" s="13">
        <v>77</v>
      </c>
      <c r="E2482" s="13" t="str" cm="1">
        <f t="array" ref="E2482">_xlfn.IFS(D2482&lt;18,"Below 18",D2482&lt;=25,"18-25",D2482&lt;=35,"26-35",D2482&lt;=45,"36-45",D2482&lt;=55,"46-55",TRUE,"56+")</f>
        <v>56+</v>
      </c>
      <c r="F2482" s="13" t="s">
        <v>9966</v>
      </c>
      <c r="G2482" s="13" t="s">
        <v>10490</v>
      </c>
      <c r="H2482" s="13" t="s">
        <v>12972</v>
      </c>
      <c r="I2482" s="13" t="e">
        <f>_xlfn.XLOOKUP('Customer Information'!$A2482,'Policy Details'!$I$2:$I$5001,'Policy Details'!$A$2:$A$5001)</f>
        <v>#N/A</v>
      </c>
    </row>
    <row r="2483" spans="1:9">
      <c r="A2483" s="11" t="s">
        <v>2488</v>
      </c>
      <c r="B2483" s="8" t="s">
        <v>7457</v>
      </c>
      <c r="C2483" s="8" t="s">
        <v>9847</v>
      </c>
      <c r="D2483" s="8">
        <v>36</v>
      </c>
      <c r="E2483" s="8" t="str" cm="1">
        <f t="array" ref="E2483">_xlfn.IFS(D2483&lt;18,"Below 18",D2483&lt;=25,"18-25",D2483&lt;=35,"26-35",D2483&lt;=45,"36-45",D2483&lt;=55,"46-55",TRUE,"56+")</f>
        <v>36-45</v>
      </c>
      <c r="F2483" s="8" t="s">
        <v>10165</v>
      </c>
      <c r="G2483" s="8" t="s">
        <v>10489</v>
      </c>
      <c r="H2483" s="8" t="s">
        <v>12973</v>
      </c>
      <c r="I2483" s="8" t="str">
        <f>_xlfn.XLOOKUP('Customer Information'!$A2483,'Policy Details'!$I$2:$I$5001,'Policy Details'!$A$2:$A$5001)</f>
        <v>POL21516037</v>
      </c>
    </row>
    <row r="2484" spans="1:9">
      <c r="A2484" s="12" t="s">
        <v>2489</v>
      </c>
      <c r="B2484" s="13" t="s">
        <v>7458</v>
      </c>
      <c r="C2484" s="13" t="s">
        <v>9846</v>
      </c>
      <c r="D2484" s="13">
        <v>32</v>
      </c>
      <c r="E2484" s="13" t="str" cm="1">
        <f t="array" ref="E2484">_xlfn.IFS(D2484&lt;18,"Below 18",D2484&lt;=25,"18-25",D2484&lt;=35,"26-35",D2484&lt;=45,"36-45",D2484&lt;=55,"46-55",TRUE,"56+")</f>
        <v>26-35</v>
      </c>
      <c r="F2484" s="13" t="s">
        <v>10121</v>
      </c>
      <c r="G2484" s="13" t="s">
        <v>10489</v>
      </c>
      <c r="H2484" s="13" t="s">
        <v>12974</v>
      </c>
      <c r="I2484" s="13" t="str">
        <f>_xlfn.XLOOKUP('Customer Information'!$A2484,'Policy Details'!$I$2:$I$5001,'Policy Details'!$A$2:$A$5001)</f>
        <v>POL71218396</v>
      </c>
    </row>
    <row r="2485" spans="1:9">
      <c r="A2485" s="11" t="s">
        <v>2490</v>
      </c>
      <c r="B2485" s="8" t="s">
        <v>7459</v>
      </c>
      <c r="C2485" s="8" t="s">
        <v>9848</v>
      </c>
      <c r="D2485" s="8">
        <v>47</v>
      </c>
      <c r="E2485" s="8" t="str" cm="1">
        <f t="array" ref="E2485">_xlfn.IFS(D2485&lt;18,"Below 18",D2485&lt;=25,"18-25",D2485&lt;=35,"26-35",D2485&lt;=45,"36-45",D2485&lt;=55,"46-55",TRUE,"56+")</f>
        <v>46-55</v>
      </c>
      <c r="F2485" s="8" t="s">
        <v>10332</v>
      </c>
      <c r="G2485" s="8" t="s">
        <v>10489</v>
      </c>
      <c r="H2485" s="8" t="s">
        <v>12975</v>
      </c>
      <c r="I2485" s="8" t="str">
        <f>_xlfn.XLOOKUP('Customer Information'!$A2485,'Policy Details'!$I$2:$I$5001,'Policy Details'!$A$2:$A$5001)</f>
        <v>POL81605555</v>
      </c>
    </row>
    <row r="2486" spans="1:9">
      <c r="A2486" s="12" t="s">
        <v>2491</v>
      </c>
      <c r="B2486" s="13" t="s">
        <v>7460</v>
      </c>
      <c r="C2486" s="13" t="s">
        <v>9846</v>
      </c>
      <c r="D2486" s="13">
        <v>34</v>
      </c>
      <c r="E2486" s="13" t="str" cm="1">
        <f t="array" ref="E2486">_xlfn.IFS(D2486&lt;18,"Below 18",D2486&lt;=25,"18-25",D2486&lt;=35,"26-35",D2486&lt;=45,"36-45",D2486&lt;=55,"46-55",TRUE,"56+")</f>
        <v>26-35</v>
      </c>
      <c r="F2486" s="13" t="s">
        <v>10276</v>
      </c>
      <c r="G2486" s="13" t="s">
        <v>10491</v>
      </c>
      <c r="H2486" s="13" t="s">
        <v>12976</v>
      </c>
      <c r="I2486" s="13" t="str">
        <f>_xlfn.XLOOKUP('Customer Information'!$A2486,'Policy Details'!$I$2:$I$5001,'Policy Details'!$A$2:$A$5001)</f>
        <v>POL32483993</v>
      </c>
    </row>
    <row r="2487" spans="1:9">
      <c r="A2487" s="11" t="s">
        <v>2492</v>
      </c>
      <c r="B2487" s="8" t="s">
        <v>7461</v>
      </c>
      <c r="C2487" s="8" t="s">
        <v>9847</v>
      </c>
      <c r="D2487" s="8">
        <v>79</v>
      </c>
      <c r="E2487" s="8" t="str" cm="1">
        <f t="array" ref="E2487">_xlfn.IFS(D2487&lt;18,"Below 18",D2487&lt;=25,"18-25",D2487&lt;=35,"26-35",D2487&lt;=45,"36-45",D2487&lt;=55,"46-55",TRUE,"56+")</f>
        <v>56+</v>
      </c>
      <c r="F2487" s="8" t="s">
        <v>10451</v>
      </c>
      <c r="G2487" s="8" t="s">
        <v>10488</v>
      </c>
      <c r="H2487" s="8" t="s">
        <v>12977</v>
      </c>
      <c r="I2487" s="8" t="e">
        <f>_xlfn.XLOOKUP('Customer Information'!$A2487,'Policy Details'!$I$2:$I$5001,'Policy Details'!$A$2:$A$5001)</f>
        <v>#N/A</v>
      </c>
    </row>
    <row r="2488" spans="1:9">
      <c r="A2488" s="12" t="s">
        <v>2493</v>
      </c>
      <c r="B2488" s="13" t="s">
        <v>7462</v>
      </c>
      <c r="C2488" s="13" t="s">
        <v>9846</v>
      </c>
      <c r="D2488" s="13">
        <v>36</v>
      </c>
      <c r="E2488" s="13" t="str" cm="1">
        <f t="array" ref="E2488">_xlfn.IFS(D2488&lt;18,"Below 18",D2488&lt;=25,"18-25",D2488&lt;=35,"26-35",D2488&lt;=45,"36-45",D2488&lt;=55,"46-55",TRUE,"56+")</f>
        <v>36-45</v>
      </c>
      <c r="F2488" s="13" t="s">
        <v>10053</v>
      </c>
      <c r="G2488" s="13" t="s">
        <v>10490</v>
      </c>
      <c r="H2488" s="13" t="s">
        <v>12978</v>
      </c>
      <c r="I2488" s="13" t="str">
        <f>_xlfn.XLOOKUP('Customer Information'!$A2488,'Policy Details'!$I$2:$I$5001,'Policy Details'!$A$2:$A$5001)</f>
        <v>POL73016380</v>
      </c>
    </row>
    <row r="2489" spans="1:9">
      <c r="A2489" s="11" t="s">
        <v>2494</v>
      </c>
      <c r="B2489" s="8" t="s">
        <v>7463</v>
      </c>
      <c r="C2489" s="8" t="s">
        <v>9847</v>
      </c>
      <c r="D2489" s="8">
        <v>47</v>
      </c>
      <c r="E2489" s="8" t="str" cm="1">
        <f t="array" ref="E2489">_xlfn.IFS(D2489&lt;18,"Below 18",D2489&lt;=25,"18-25",D2489&lt;=35,"26-35",D2489&lt;=45,"36-45",D2489&lt;=55,"46-55",TRUE,"56+")</f>
        <v>46-55</v>
      </c>
      <c r="F2489" s="8" t="s">
        <v>10095</v>
      </c>
      <c r="G2489" s="8" t="s">
        <v>10489</v>
      </c>
      <c r="H2489" s="8" t="s">
        <v>12979</v>
      </c>
      <c r="I2489" s="8" t="str">
        <f>_xlfn.XLOOKUP('Customer Information'!$A2489,'Policy Details'!$I$2:$I$5001,'Policy Details'!$A$2:$A$5001)</f>
        <v>POL54674373</v>
      </c>
    </row>
    <row r="2490" spans="1:9">
      <c r="A2490" s="12" t="s">
        <v>2495</v>
      </c>
      <c r="B2490" s="13" t="s">
        <v>7464</v>
      </c>
      <c r="C2490" s="13" t="s">
        <v>9846</v>
      </c>
      <c r="D2490" s="13">
        <v>55</v>
      </c>
      <c r="E2490" s="13" t="str" cm="1">
        <f t="array" ref="E2490">_xlfn.IFS(D2490&lt;18,"Below 18",D2490&lt;=25,"18-25",D2490&lt;=35,"26-35",D2490&lt;=45,"36-45",D2490&lt;=55,"46-55",TRUE,"56+")</f>
        <v>46-55</v>
      </c>
      <c r="F2490" s="13" t="s">
        <v>10467</v>
      </c>
      <c r="G2490" s="13" t="s">
        <v>10491</v>
      </c>
      <c r="H2490" s="13" t="s">
        <v>12980</v>
      </c>
      <c r="I2490" s="13" t="str">
        <f>_xlfn.XLOOKUP('Customer Information'!$A2490,'Policy Details'!$I$2:$I$5001,'Policy Details'!$A$2:$A$5001)</f>
        <v>POL40868193</v>
      </c>
    </row>
    <row r="2491" spans="1:9">
      <c r="A2491" s="11" t="s">
        <v>2496</v>
      </c>
      <c r="B2491" s="8" t="s">
        <v>6779</v>
      </c>
      <c r="C2491" s="8" t="s">
        <v>9848</v>
      </c>
      <c r="D2491" s="8">
        <v>73</v>
      </c>
      <c r="E2491" s="8" t="str" cm="1">
        <f t="array" ref="E2491">_xlfn.IFS(D2491&lt;18,"Below 18",D2491&lt;=25,"18-25",D2491&lt;=35,"26-35",D2491&lt;=45,"36-45",D2491&lt;=55,"46-55",TRUE,"56+")</f>
        <v>56+</v>
      </c>
      <c r="F2491" s="8" t="s">
        <v>9883</v>
      </c>
      <c r="G2491" s="8" t="s">
        <v>10490</v>
      </c>
      <c r="H2491" s="8" t="s">
        <v>12981</v>
      </c>
      <c r="I2491" s="8" t="str">
        <f>_xlfn.XLOOKUP('Customer Information'!$A2491,'Policy Details'!$I$2:$I$5001,'Policy Details'!$A$2:$A$5001)</f>
        <v>POL18735683</v>
      </c>
    </row>
    <row r="2492" spans="1:9">
      <c r="A2492" s="12" t="s">
        <v>2497</v>
      </c>
      <c r="B2492" s="13" t="s">
        <v>7465</v>
      </c>
      <c r="C2492" s="13" t="s">
        <v>9846</v>
      </c>
      <c r="D2492" s="13">
        <v>19</v>
      </c>
      <c r="E2492" s="13" t="str" cm="1">
        <f t="array" ref="E2492">_xlfn.IFS(D2492&lt;18,"Below 18",D2492&lt;=25,"18-25",D2492&lt;=35,"26-35",D2492&lt;=45,"36-45",D2492&lt;=55,"46-55",TRUE,"56+")</f>
        <v>18-25</v>
      </c>
      <c r="F2492" s="13" t="s">
        <v>9995</v>
      </c>
      <c r="G2492" s="13" t="s">
        <v>10489</v>
      </c>
      <c r="H2492" s="13" t="s">
        <v>12982</v>
      </c>
      <c r="I2492" s="13" t="str">
        <f>_xlfn.XLOOKUP('Customer Information'!$A2492,'Policy Details'!$I$2:$I$5001,'Policy Details'!$A$2:$A$5001)</f>
        <v>POL57660624</v>
      </c>
    </row>
    <row r="2493" spans="1:9">
      <c r="A2493" s="11" t="s">
        <v>2498</v>
      </c>
      <c r="B2493" s="8" t="s">
        <v>7466</v>
      </c>
      <c r="C2493" s="8" t="s">
        <v>9846</v>
      </c>
      <c r="D2493" s="8">
        <v>79</v>
      </c>
      <c r="E2493" s="8" t="str" cm="1">
        <f t="array" ref="E2493">_xlfn.IFS(D2493&lt;18,"Below 18",D2493&lt;=25,"18-25",D2493&lt;=35,"26-35",D2493&lt;=45,"36-45",D2493&lt;=55,"46-55",TRUE,"56+")</f>
        <v>56+</v>
      </c>
      <c r="F2493" s="8" t="s">
        <v>10371</v>
      </c>
      <c r="G2493" s="8" t="s">
        <v>10488</v>
      </c>
      <c r="H2493" s="8" t="s">
        <v>12983</v>
      </c>
      <c r="I2493" s="8" t="str">
        <f>_xlfn.XLOOKUP('Customer Information'!$A2493,'Policy Details'!$I$2:$I$5001,'Policy Details'!$A$2:$A$5001)</f>
        <v>POL79096614</v>
      </c>
    </row>
    <row r="2494" spans="1:9">
      <c r="A2494" s="12" t="s">
        <v>2499</v>
      </c>
      <c r="B2494" s="13" t="s">
        <v>7467</v>
      </c>
      <c r="C2494" s="13" t="s">
        <v>9846</v>
      </c>
      <c r="D2494" s="13">
        <v>82</v>
      </c>
      <c r="E2494" s="13" t="str" cm="1">
        <f t="array" ref="E2494">_xlfn.IFS(D2494&lt;18,"Below 18",D2494&lt;=25,"18-25",D2494&lt;=35,"26-35",D2494&lt;=45,"36-45",D2494&lt;=55,"46-55",TRUE,"56+")</f>
        <v>56+</v>
      </c>
      <c r="F2494" s="13" t="s">
        <v>10144</v>
      </c>
      <c r="G2494" s="13" t="s">
        <v>10490</v>
      </c>
      <c r="H2494" s="13" t="s">
        <v>12984</v>
      </c>
      <c r="I2494" s="13" t="e">
        <f>_xlfn.XLOOKUP('Customer Information'!$A2494,'Policy Details'!$I$2:$I$5001,'Policy Details'!$A$2:$A$5001)</f>
        <v>#N/A</v>
      </c>
    </row>
    <row r="2495" spans="1:9">
      <c r="A2495" s="11" t="s">
        <v>2500</v>
      </c>
      <c r="B2495" s="8" t="s">
        <v>7468</v>
      </c>
      <c r="C2495" s="8" t="s">
        <v>9847</v>
      </c>
      <c r="D2495" s="8">
        <v>56</v>
      </c>
      <c r="E2495" s="8" t="str" cm="1">
        <f t="array" ref="E2495">_xlfn.IFS(D2495&lt;18,"Below 18",D2495&lt;=25,"18-25",D2495&lt;=35,"26-35",D2495&lt;=45,"36-45",D2495&lt;=55,"46-55",TRUE,"56+")</f>
        <v>56+</v>
      </c>
      <c r="F2495" s="8" t="s">
        <v>10154</v>
      </c>
      <c r="G2495" s="8" t="s">
        <v>10489</v>
      </c>
      <c r="H2495" s="8" t="s">
        <v>12985</v>
      </c>
      <c r="I2495" s="8" t="str">
        <f>_xlfn.XLOOKUP('Customer Information'!$A2495,'Policy Details'!$I$2:$I$5001,'Policy Details'!$A$2:$A$5001)</f>
        <v>POL31252194</v>
      </c>
    </row>
    <row r="2496" spans="1:9">
      <c r="A2496" s="12" t="s">
        <v>2501</v>
      </c>
      <c r="B2496" s="13" t="s">
        <v>7469</v>
      </c>
      <c r="C2496" s="13" t="s">
        <v>9848</v>
      </c>
      <c r="D2496" s="13">
        <v>76</v>
      </c>
      <c r="E2496" s="13" t="str" cm="1">
        <f t="array" ref="E2496">_xlfn.IFS(D2496&lt;18,"Below 18",D2496&lt;=25,"18-25",D2496&lt;=35,"26-35",D2496&lt;=45,"36-45",D2496&lt;=55,"46-55",TRUE,"56+")</f>
        <v>56+</v>
      </c>
      <c r="F2496" s="13" t="s">
        <v>10200</v>
      </c>
      <c r="G2496" s="13" t="s">
        <v>10489</v>
      </c>
      <c r="H2496" s="13" t="s">
        <v>12986</v>
      </c>
      <c r="I2496" s="13" t="str">
        <f>_xlfn.XLOOKUP('Customer Information'!$A2496,'Policy Details'!$I$2:$I$5001,'Policy Details'!$A$2:$A$5001)</f>
        <v>POL66896232</v>
      </c>
    </row>
    <row r="2497" spans="1:9">
      <c r="A2497" s="11" t="s">
        <v>2502</v>
      </c>
      <c r="B2497" s="8" t="s">
        <v>7470</v>
      </c>
      <c r="C2497" s="8" t="s">
        <v>9848</v>
      </c>
      <c r="D2497" s="8">
        <v>25</v>
      </c>
      <c r="E2497" s="8" t="str" cm="1">
        <f t="array" ref="E2497">_xlfn.IFS(D2497&lt;18,"Below 18",D2497&lt;=25,"18-25",D2497&lt;=35,"26-35",D2497&lt;=45,"36-45",D2497&lt;=55,"46-55",TRUE,"56+")</f>
        <v>18-25</v>
      </c>
      <c r="F2497" s="8" t="s">
        <v>9943</v>
      </c>
      <c r="G2497" s="8" t="s">
        <v>10489</v>
      </c>
      <c r="H2497" s="8" t="s">
        <v>12987</v>
      </c>
      <c r="I2497" s="8" t="str">
        <f>_xlfn.XLOOKUP('Customer Information'!$A2497,'Policy Details'!$I$2:$I$5001,'Policy Details'!$A$2:$A$5001)</f>
        <v>POL93569527</v>
      </c>
    </row>
    <row r="2498" spans="1:9">
      <c r="A2498" s="12" t="s">
        <v>2503</v>
      </c>
      <c r="B2498" s="13" t="s">
        <v>7471</v>
      </c>
      <c r="C2498" s="13" t="s">
        <v>9848</v>
      </c>
      <c r="D2498" s="13">
        <v>19</v>
      </c>
      <c r="E2498" s="13" t="str" cm="1">
        <f t="array" ref="E2498">_xlfn.IFS(D2498&lt;18,"Below 18",D2498&lt;=25,"18-25",D2498&lt;=35,"26-35",D2498&lt;=45,"36-45",D2498&lt;=55,"46-55",TRUE,"56+")</f>
        <v>18-25</v>
      </c>
      <c r="F2498" s="13" t="s">
        <v>10045</v>
      </c>
      <c r="G2498" s="13" t="s">
        <v>10490</v>
      </c>
      <c r="H2498" s="13" t="s">
        <v>12988</v>
      </c>
      <c r="I2498" s="13" t="e">
        <f>_xlfn.XLOOKUP('Customer Information'!$A2498,'Policy Details'!$I$2:$I$5001,'Policy Details'!$A$2:$A$5001)</f>
        <v>#N/A</v>
      </c>
    </row>
    <row r="2499" spans="1:9">
      <c r="A2499" s="11" t="s">
        <v>2504</v>
      </c>
      <c r="B2499" s="8" t="s">
        <v>7472</v>
      </c>
      <c r="C2499" s="8" t="s">
        <v>9847</v>
      </c>
      <c r="D2499" s="8">
        <v>49</v>
      </c>
      <c r="E2499" s="8" t="str" cm="1">
        <f t="array" ref="E2499">_xlfn.IFS(D2499&lt;18,"Below 18",D2499&lt;=25,"18-25",D2499&lt;=35,"26-35",D2499&lt;=45,"36-45",D2499&lt;=55,"46-55",TRUE,"56+")</f>
        <v>46-55</v>
      </c>
      <c r="F2499" s="8" t="s">
        <v>9900</v>
      </c>
      <c r="G2499" s="8" t="s">
        <v>10490</v>
      </c>
      <c r="H2499" s="8" t="s">
        <v>12989</v>
      </c>
      <c r="I2499" s="8" t="str">
        <f>_xlfn.XLOOKUP('Customer Information'!$A2499,'Policy Details'!$I$2:$I$5001,'Policy Details'!$A$2:$A$5001)</f>
        <v>POL07593318</v>
      </c>
    </row>
    <row r="2500" spans="1:9">
      <c r="A2500" s="12" t="s">
        <v>2505</v>
      </c>
      <c r="B2500" s="13" t="s">
        <v>7473</v>
      </c>
      <c r="C2500" s="13" t="s">
        <v>9847</v>
      </c>
      <c r="D2500" s="13">
        <v>36</v>
      </c>
      <c r="E2500" s="13" t="str" cm="1">
        <f t="array" ref="E2500">_xlfn.IFS(D2500&lt;18,"Below 18",D2500&lt;=25,"18-25",D2500&lt;=35,"26-35",D2500&lt;=45,"36-45",D2500&lt;=55,"46-55",TRUE,"56+")</f>
        <v>36-45</v>
      </c>
      <c r="F2500" s="13" t="s">
        <v>10366</v>
      </c>
      <c r="G2500" s="13" t="s">
        <v>10491</v>
      </c>
      <c r="H2500" s="13" t="s">
        <v>12990</v>
      </c>
      <c r="I2500" s="13" t="e">
        <f>_xlfn.XLOOKUP('Customer Information'!$A2500,'Policy Details'!$I$2:$I$5001,'Policy Details'!$A$2:$A$5001)</f>
        <v>#N/A</v>
      </c>
    </row>
    <row r="2501" spans="1:9">
      <c r="A2501" s="11" t="s">
        <v>2506</v>
      </c>
      <c r="B2501" s="8" t="s">
        <v>7474</v>
      </c>
      <c r="C2501" s="8" t="s">
        <v>9847</v>
      </c>
      <c r="D2501" s="8">
        <v>82</v>
      </c>
      <c r="E2501" s="8" t="str" cm="1">
        <f t="array" ref="E2501">_xlfn.IFS(D2501&lt;18,"Below 18",D2501&lt;=25,"18-25",D2501&lt;=35,"26-35",D2501&lt;=45,"36-45",D2501&lt;=55,"46-55",TRUE,"56+")</f>
        <v>56+</v>
      </c>
      <c r="F2501" s="8" t="s">
        <v>10418</v>
      </c>
      <c r="G2501" s="8" t="s">
        <v>10491</v>
      </c>
      <c r="H2501" s="8" t="s">
        <v>12991</v>
      </c>
      <c r="I2501" s="8" t="str">
        <f>_xlfn.XLOOKUP('Customer Information'!$A2501,'Policy Details'!$I$2:$I$5001,'Policy Details'!$A$2:$A$5001)</f>
        <v>POL21102975</v>
      </c>
    </row>
    <row r="2502" spans="1:9">
      <c r="A2502" s="12" t="s">
        <v>2507</v>
      </c>
      <c r="B2502" s="13" t="s">
        <v>6326</v>
      </c>
      <c r="C2502" s="13" t="s">
        <v>9847</v>
      </c>
      <c r="D2502" s="13">
        <v>47</v>
      </c>
      <c r="E2502" s="13" t="str" cm="1">
        <f t="array" ref="E2502">_xlfn.IFS(D2502&lt;18,"Below 18",D2502&lt;=25,"18-25",D2502&lt;=35,"26-35",D2502&lt;=45,"36-45",D2502&lt;=55,"46-55",TRUE,"56+")</f>
        <v>46-55</v>
      </c>
      <c r="F2502" s="13" t="s">
        <v>10372</v>
      </c>
      <c r="G2502" s="13" t="s">
        <v>10488</v>
      </c>
      <c r="H2502" s="13" t="s">
        <v>12992</v>
      </c>
      <c r="I2502" s="13" t="e">
        <f>_xlfn.XLOOKUP('Customer Information'!$A2502,'Policy Details'!$I$2:$I$5001,'Policy Details'!$A$2:$A$5001)</f>
        <v>#N/A</v>
      </c>
    </row>
    <row r="2503" spans="1:9">
      <c r="A2503" s="11" t="s">
        <v>2508</v>
      </c>
      <c r="B2503" s="8" t="s">
        <v>7475</v>
      </c>
      <c r="C2503" s="8" t="s">
        <v>9848</v>
      </c>
      <c r="D2503" s="8">
        <v>47</v>
      </c>
      <c r="E2503" s="8" t="str" cm="1">
        <f t="array" ref="E2503">_xlfn.IFS(D2503&lt;18,"Below 18",D2503&lt;=25,"18-25",D2503&lt;=35,"26-35",D2503&lt;=45,"36-45",D2503&lt;=55,"46-55",TRUE,"56+")</f>
        <v>46-55</v>
      </c>
      <c r="F2503" s="8" t="s">
        <v>10008</v>
      </c>
      <c r="G2503" s="8" t="s">
        <v>10490</v>
      </c>
      <c r="H2503" s="8" t="s">
        <v>12993</v>
      </c>
      <c r="I2503" s="8" t="str">
        <f>_xlfn.XLOOKUP('Customer Information'!$A2503,'Policy Details'!$I$2:$I$5001,'Policy Details'!$A$2:$A$5001)</f>
        <v>POL10454872</v>
      </c>
    </row>
    <row r="2504" spans="1:9">
      <c r="A2504" s="12" t="s">
        <v>2509</v>
      </c>
      <c r="B2504" s="13" t="s">
        <v>7476</v>
      </c>
      <c r="C2504" s="13" t="s">
        <v>9847</v>
      </c>
      <c r="D2504" s="13">
        <v>47</v>
      </c>
      <c r="E2504" s="13" t="str" cm="1">
        <f t="array" ref="E2504">_xlfn.IFS(D2504&lt;18,"Below 18",D2504&lt;=25,"18-25",D2504&lt;=35,"26-35",D2504&lt;=45,"36-45",D2504&lt;=55,"46-55",TRUE,"56+")</f>
        <v>46-55</v>
      </c>
      <c r="F2504" s="13" t="s">
        <v>10057</v>
      </c>
      <c r="G2504" s="13" t="s">
        <v>10489</v>
      </c>
      <c r="H2504" s="13" t="s">
        <v>12994</v>
      </c>
      <c r="I2504" s="13" t="e">
        <f>_xlfn.XLOOKUP('Customer Information'!$A2504,'Policy Details'!$I$2:$I$5001,'Policy Details'!$A$2:$A$5001)</f>
        <v>#N/A</v>
      </c>
    </row>
    <row r="2505" spans="1:9">
      <c r="A2505" s="11" t="s">
        <v>2510</v>
      </c>
      <c r="B2505" s="8" t="s">
        <v>7477</v>
      </c>
      <c r="C2505" s="8" t="s">
        <v>9847</v>
      </c>
      <c r="D2505" s="8">
        <v>57</v>
      </c>
      <c r="E2505" s="8" t="str" cm="1">
        <f t="array" ref="E2505">_xlfn.IFS(D2505&lt;18,"Below 18",D2505&lt;=25,"18-25",D2505&lt;=35,"26-35",D2505&lt;=45,"36-45",D2505&lt;=55,"46-55",TRUE,"56+")</f>
        <v>56+</v>
      </c>
      <c r="F2505" s="8" t="s">
        <v>10321</v>
      </c>
      <c r="G2505" s="8" t="s">
        <v>10491</v>
      </c>
      <c r="H2505" s="8" t="s">
        <v>12995</v>
      </c>
      <c r="I2505" s="8" t="e">
        <f>_xlfn.XLOOKUP('Customer Information'!$A2505,'Policy Details'!$I$2:$I$5001,'Policy Details'!$A$2:$A$5001)</f>
        <v>#N/A</v>
      </c>
    </row>
    <row r="2506" spans="1:9">
      <c r="A2506" s="12" t="s">
        <v>2511</v>
      </c>
      <c r="B2506" s="13" t="s">
        <v>6927</v>
      </c>
      <c r="C2506" s="13" t="s">
        <v>9847</v>
      </c>
      <c r="D2506" s="13">
        <v>42</v>
      </c>
      <c r="E2506" s="13" t="str" cm="1">
        <f t="array" ref="E2506">_xlfn.IFS(D2506&lt;18,"Below 18",D2506&lt;=25,"18-25",D2506&lt;=35,"26-35",D2506&lt;=45,"36-45",D2506&lt;=55,"46-55",TRUE,"56+")</f>
        <v>36-45</v>
      </c>
      <c r="F2506" s="13" t="s">
        <v>10284</v>
      </c>
      <c r="G2506" s="13" t="s">
        <v>10488</v>
      </c>
      <c r="H2506" s="13" t="s">
        <v>12996</v>
      </c>
      <c r="I2506" s="13" t="e">
        <f>_xlfn.XLOOKUP('Customer Information'!$A2506,'Policy Details'!$I$2:$I$5001,'Policy Details'!$A$2:$A$5001)</f>
        <v>#N/A</v>
      </c>
    </row>
    <row r="2507" spans="1:9">
      <c r="A2507" s="11" t="s">
        <v>2512</v>
      </c>
      <c r="B2507" s="8" t="s">
        <v>7478</v>
      </c>
      <c r="C2507" s="8" t="s">
        <v>9846</v>
      </c>
      <c r="D2507" s="8">
        <v>51</v>
      </c>
      <c r="E2507" s="8" t="str" cm="1">
        <f t="array" ref="E2507">_xlfn.IFS(D2507&lt;18,"Below 18",D2507&lt;=25,"18-25",D2507&lt;=35,"26-35",D2507&lt;=45,"36-45",D2507&lt;=55,"46-55",TRUE,"56+")</f>
        <v>46-55</v>
      </c>
      <c r="F2507" s="8" t="s">
        <v>10388</v>
      </c>
      <c r="G2507" s="8" t="s">
        <v>10488</v>
      </c>
      <c r="H2507" s="8" t="s">
        <v>12997</v>
      </c>
      <c r="I2507" s="8" t="str">
        <f>_xlfn.XLOOKUP('Customer Information'!$A2507,'Policy Details'!$I$2:$I$5001,'Policy Details'!$A$2:$A$5001)</f>
        <v>POL22939272</v>
      </c>
    </row>
    <row r="2508" spans="1:9">
      <c r="A2508" s="12" t="s">
        <v>2513</v>
      </c>
      <c r="B2508" s="13" t="s">
        <v>7479</v>
      </c>
      <c r="C2508" s="13" t="s">
        <v>9847</v>
      </c>
      <c r="D2508" s="13">
        <v>83</v>
      </c>
      <c r="E2508" s="13" t="str" cm="1">
        <f t="array" ref="E2508">_xlfn.IFS(D2508&lt;18,"Below 18",D2508&lt;=25,"18-25",D2508&lt;=35,"26-35",D2508&lt;=45,"36-45",D2508&lt;=55,"46-55",TRUE,"56+")</f>
        <v>56+</v>
      </c>
      <c r="F2508" s="13" t="s">
        <v>10322</v>
      </c>
      <c r="G2508" s="13" t="s">
        <v>10488</v>
      </c>
      <c r="H2508" s="13" t="s">
        <v>12998</v>
      </c>
      <c r="I2508" s="13" t="str">
        <f>_xlfn.XLOOKUP('Customer Information'!$A2508,'Policy Details'!$I$2:$I$5001,'Policy Details'!$A$2:$A$5001)</f>
        <v>POL02979851</v>
      </c>
    </row>
    <row r="2509" spans="1:9">
      <c r="A2509" s="11" t="s">
        <v>2514</v>
      </c>
      <c r="B2509" s="8" t="s">
        <v>7480</v>
      </c>
      <c r="C2509" s="8" t="s">
        <v>9846</v>
      </c>
      <c r="D2509" s="8">
        <v>46</v>
      </c>
      <c r="E2509" s="8" t="str" cm="1">
        <f t="array" ref="E2509">_xlfn.IFS(D2509&lt;18,"Below 18",D2509&lt;=25,"18-25",D2509&lt;=35,"26-35",D2509&lt;=45,"36-45",D2509&lt;=55,"46-55",TRUE,"56+")</f>
        <v>46-55</v>
      </c>
      <c r="F2509" s="8" t="s">
        <v>9906</v>
      </c>
      <c r="G2509" s="8" t="s">
        <v>10491</v>
      </c>
      <c r="H2509" s="8" t="s">
        <v>12999</v>
      </c>
      <c r="I2509" s="8" t="e">
        <f>_xlfn.XLOOKUP('Customer Information'!$A2509,'Policy Details'!$I$2:$I$5001,'Policy Details'!$A$2:$A$5001)</f>
        <v>#N/A</v>
      </c>
    </row>
    <row r="2510" spans="1:9">
      <c r="A2510" s="12" t="s">
        <v>2515</v>
      </c>
      <c r="B2510" s="13" t="s">
        <v>7481</v>
      </c>
      <c r="C2510" s="13" t="s">
        <v>9847</v>
      </c>
      <c r="D2510" s="13">
        <v>56</v>
      </c>
      <c r="E2510" s="13" t="str" cm="1">
        <f t="array" ref="E2510">_xlfn.IFS(D2510&lt;18,"Below 18",D2510&lt;=25,"18-25",D2510&lt;=35,"26-35",D2510&lt;=45,"36-45",D2510&lt;=55,"46-55",TRUE,"56+")</f>
        <v>56+</v>
      </c>
      <c r="F2510" s="13" t="s">
        <v>10380</v>
      </c>
      <c r="G2510" s="13" t="s">
        <v>10490</v>
      </c>
      <c r="H2510" s="13" t="s">
        <v>13000</v>
      </c>
      <c r="I2510" s="13" t="e">
        <f>_xlfn.XLOOKUP('Customer Information'!$A2510,'Policy Details'!$I$2:$I$5001,'Policy Details'!$A$2:$A$5001)</f>
        <v>#N/A</v>
      </c>
    </row>
    <row r="2511" spans="1:9">
      <c r="A2511" s="11" t="s">
        <v>2516</v>
      </c>
      <c r="B2511" s="8" t="s">
        <v>7482</v>
      </c>
      <c r="C2511" s="8" t="s">
        <v>9847</v>
      </c>
      <c r="D2511" s="8">
        <v>46</v>
      </c>
      <c r="E2511" s="8" t="str" cm="1">
        <f t="array" ref="E2511">_xlfn.IFS(D2511&lt;18,"Below 18",D2511&lt;=25,"18-25",D2511&lt;=35,"26-35",D2511&lt;=45,"36-45",D2511&lt;=55,"46-55",TRUE,"56+")</f>
        <v>46-55</v>
      </c>
      <c r="F2511" s="8" t="s">
        <v>10430</v>
      </c>
      <c r="G2511" s="8" t="s">
        <v>10489</v>
      </c>
      <c r="H2511" s="8" t="s">
        <v>13001</v>
      </c>
      <c r="I2511" s="8" t="str">
        <f>_xlfn.XLOOKUP('Customer Information'!$A2511,'Policy Details'!$I$2:$I$5001,'Policy Details'!$A$2:$A$5001)</f>
        <v>POL44829275</v>
      </c>
    </row>
    <row r="2512" spans="1:9">
      <c r="A2512" s="12" t="s">
        <v>2517</v>
      </c>
      <c r="B2512" s="13" t="s">
        <v>7483</v>
      </c>
      <c r="C2512" s="13" t="s">
        <v>9847</v>
      </c>
      <c r="D2512" s="13">
        <v>54</v>
      </c>
      <c r="E2512" s="13" t="str" cm="1">
        <f t="array" ref="E2512">_xlfn.IFS(D2512&lt;18,"Below 18",D2512&lt;=25,"18-25",D2512&lt;=35,"26-35",D2512&lt;=45,"36-45",D2512&lt;=55,"46-55",TRUE,"56+")</f>
        <v>46-55</v>
      </c>
      <c r="F2512" s="13" t="s">
        <v>10357</v>
      </c>
      <c r="G2512" s="13" t="s">
        <v>10490</v>
      </c>
      <c r="H2512" s="13" t="s">
        <v>13002</v>
      </c>
      <c r="I2512" s="13" t="str">
        <f>_xlfn.XLOOKUP('Customer Information'!$A2512,'Policy Details'!$I$2:$I$5001,'Policy Details'!$A$2:$A$5001)</f>
        <v>POL69777787</v>
      </c>
    </row>
    <row r="2513" spans="1:9">
      <c r="A2513" s="11" t="s">
        <v>2518</v>
      </c>
      <c r="B2513" s="8" t="s">
        <v>7484</v>
      </c>
      <c r="C2513" s="8" t="s">
        <v>9848</v>
      </c>
      <c r="D2513" s="8">
        <v>25</v>
      </c>
      <c r="E2513" s="8" t="str" cm="1">
        <f t="array" ref="E2513">_xlfn.IFS(D2513&lt;18,"Below 18",D2513&lt;=25,"18-25",D2513&lt;=35,"26-35",D2513&lt;=45,"36-45",D2513&lt;=55,"46-55",TRUE,"56+")</f>
        <v>18-25</v>
      </c>
      <c r="F2513" s="8" t="s">
        <v>10209</v>
      </c>
      <c r="G2513" s="8" t="s">
        <v>10489</v>
      </c>
      <c r="H2513" s="8" t="s">
        <v>13003</v>
      </c>
      <c r="I2513" s="8" t="e">
        <f>_xlfn.XLOOKUP('Customer Information'!$A2513,'Policy Details'!$I$2:$I$5001,'Policy Details'!$A$2:$A$5001)</f>
        <v>#N/A</v>
      </c>
    </row>
    <row r="2514" spans="1:9">
      <c r="A2514" s="12" t="s">
        <v>2519</v>
      </c>
      <c r="B2514" s="13" t="s">
        <v>7485</v>
      </c>
      <c r="C2514" s="13" t="s">
        <v>9847</v>
      </c>
      <c r="D2514" s="13">
        <v>20</v>
      </c>
      <c r="E2514" s="13" t="str" cm="1">
        <f t="array" ref="E2514">_xlfn.IFS(D2514&lt;18,"Below 18",D2514&lt;=25,"18-25",D2514&lt;=35,"26-35",D2514&lt;=45,"36-45",D2514&lt;=55,"46-55",TRUE,"56+")</f>
        <v>18-25</v>
      </c>
      <c r="F2514" s="13" t="s">
        <v>10438</v>
      </c>
      <c r="G2514" s="13" t="s">
        <v>10491</v>
      </c>
      <c r="H2514" s="13" t="s">
        <v>13004</v>
      </c>
      <c r="I2514" s="13" t="str">
        <f>_xlfn.XLOOKUP('Customer Information'!$A2514,'Policy Details'!$I$2:$I$5001,'Policy Details'!$A$2:$A$5001)</f>
        <v>POL00677715</v>
      </c>
    </row>
    <row r="2515" spans="1:9">
      <c r="A2515" s="11" t="s">
        <v>2520</v>
      </c>
      <c r="B2515" s="8" t="s">
        <v>7486</v>
      </c>
      <c r="C2515" s="8" t="s">
        <v>9846</v>
      </c>
      <c r="D2515" s="8">
        <v>67</v>
      </c>
      <c r="E2515" s="8" t="str" cm="1">
        <f t="array" ref="E2515">_xlfn.IFS(D2515&lt;18,"Below 18",D2515&lt;=25,"18-25",D2515&lt;=35,"26-35",D2515&lt;=45,"36-45",D2515&lt;=55,"46-55",TRUE,"56+")</f>
        <v>56+</v>
      </c>
      <c r="F2515" s="8" t="s">
        <v>10242</v>
      </c>
      <c r="G2515" s="8" t="s">
        <v>10490</v>
      </c>
      <c r="H2515" s="8" t="s">
        <v>13005</v>
      </c>
      <c r="I2515" s="8" t="e">
        <f>_xlfn.XLOOKUP('Customer Information'!$A2515,'Policy Details'!$I$2:$I$5001,'Policy Details'!$A$2:$A$5001)</f>
        <v>#N/A</v>
      </c>
    </row>
    <row r="2516" spans="1:9">
      <c r="A2516" s="12" t="s">
        <v>2521</v>
      </c>
      <c r="B2516" s="13" t="s">
        <v>7487</v>
      </c>
      <c r="C2516" s="13" t="s">
        <v>9846</v>
      </c>
      <c r="D2516" s="13">
        <v>39</v>
      </c>
      <c r="E2516" s="13" t="str" cm="1">
        <f t="array" ref="E2516">_xlfn.IFS(D2516&lt;18,"Below 18",D2516&lt;=25,"18-25",D2516&lt;=35,"26-35",D2516&lt;=45,"36-45",D2516&lt;=55,"46-55",TRUE,"56+")</f>
        <v>36-45</v>
      </c>
      <c r="F2516" s="13" t="s">
        <v>10377</v>
      </c>
      <c r="G2516" s="13" t="s">
        <v>10490</v>
      </c>
      <c r="H2516" s="13" t="s">
        <v>13006</v>
      </c>
      <c r="I2516" s="13" t="str">
        <f>_xlfn.XLOOKUP('Customer Information'!$A2516,'Policy Details'!$I$2:$I$5001,'Policy Details'!$A$2:$A$5001)</f>
        <v>POL54754157</v>
      </c>
    </row>
    <row r="2517" spans="1:9">
      <c r="A2517" s="11" t="s">
        <v>2522</v>
      </c>
      <c r="B2517" s="8" t="s">
        <v>7488</v>
      </c>
      <c r="C2517" s="8" t="s">
        <v>9848</v>
      </c>
      <c r="D2517" s="8">
        <v>27</v>
      </c>
      <c r="E2517" s="8" t="str" cm="1">
        <f t="array" ref="E2517">_xlfn.IFS(D2517&lt;18,"Below 18",D2517&lt;=25,"18-25",D2517&lt;=35,"26-35",D2517&lt;=45,"36-45",D2517&lt;=55,"46-55",TRUE,"56+")</f>
        <v>26-35</v>
      </c>
      <c r="F2517" s="8" t="s">
        <v>9915</v>
      </c>
      <c r="G2517" s="8" t="s">
        <v>10488</v>
      </c>
      <c r="H2517" s="8" t="s">
        <v>13007</v>
      </c>
      <c r="I2517" s="8" t="str">
        <f>_xlfn.XLOOKUP('Customer Information'!$A2517,'Policy Details'!$I$2:$I$5001,'Policy Details'!$A$2:$A$5001)</f>
        <v>POL22321187</v>
      </c>
    </row>
    <row r="2518" spans="1:9">
      <c r="A2518" s="12" t="s">
        <v>2523</v>
      </c>
      <c r="B2518" s="13" t="s">
        <v>7489</v>
      </c>
      <c r="C2518" s="13" t="s">
        <v>9847</v>
      </c>
      <c r="D2518" s="13">
        <v>64</v>
      </c>
      <c r="E2518" s="13" t="str" cm="1">
        <f t="array" ref="E2518">_xlfn.IFS(D2518&lt;18,"Below 18",D2518&lt;=25,"18-25",D2518&lt;=35,"26-35",D2518&lt;=45,"36-45",D2518&lt;=55,"46-55",TRUE,"56+")</f>
        <v>56+</v>
      </c>
      <c r="F2518" s="13" t="s">
        <v>9997</v>
      </c>
      <c r="G2518" s="13" t="s">
        <v>10489</v>
      </c>
      <c r="H2518" s="13" t="s">
        <v>13008</v>
      </c>
      <c r="I2518" s="13" t="str">
        <f>_xlfn.XLOOKUP('Customer Information'!$A2518,'Policy Details'!$I$2:$I$5001,'Policy Details'!$A$2:$A$5001)</f>
        <v>POL40611534</v>
      </c>
    </row>
    <row r="2519" spans="1:9">
      <c r="A2519" s="11" t="s">
        <v>2524</v>
      </c>
      <c r="B2519" s="8" t="s">
        <v>7490</v>
      </c>
      <c r="C2519" s="8" t="s">
        <v>9846</v>
      </c>
      <c r="D2519" s="8">
        <v>81</v>
      </c>
      <c r="E2519" s="8" t="str" cm="1">
        <f t="array" ref="E2519">_xlfn.IFS(D2519&lt;18,"Below 18",D2519&lt;=25,"18-25",D2519&lt;=35,"26-35",D2519&lt;=45,"36-45",D2519&lt;=55,"46-55",TRUE,"56+")</f>
        <v>56+</v>
      </c>
      <c r="F2519" s="8" t="s">
        <v>10118</v>
      </c>
      <c r="G2519" s="8" t="s">
        <v>10488</v>
      </c>
      <c r="H2519" s="8" t="s">
        <v>13009</v>
      </c>
      <c r="I2519" s="8" t="str">
        <f>_xlfn.XLOOKUP('Customer Information'!$A2519,'Policy Details'!$I$2:$I$5001,'Policy Details'!$A$2:$A$5001)</f>
        <v>POL98680765</v>
      </c>
    </row>
    <row r="2520" spans="1:9">
      <c r="A2520" s="12" t="s">
        <v>2525</v>
      </c>
      <c r="B2520" s="13" t="s">
        <v>7491</v>
      </c>
      <c r="C2520" s="13" t="s">
        <v>9846</v>
      </c>
      <c r="D2520" s="13">
        <v>47</v>
      </c>
      <c r="E2520" s="13" t="str" cm="1">
        <f t="array" ref="E2520">_xlfn.IFS(D2520&lt;18,"Below 18",D2520&lt;=25,"18-25",D2520&lt;=35,"26-35",D2520&lt;=45,"36-45",D2520&lt;=55,"46-55",TRUE,"56+")</f>
        <v>46-55</v>
      </c>
      <c r="F2520" s="13" t="s">
        <v>9995</v>
      </c>
      <c r="G2520" s="13" t="s">
        <v>10488</v>
      </c>
      <c r="H2520" s="13" t="s">
        <v>13010</v>
      </c>
      <c r="I2520" s="13" t="str">
        <f>_xlfn.XLOOKUP('Customer Information'!$A2520,'Policy Details'!$I$2:$I$5001,'Policy Details'!$A$2:$A$5001)</f>
        <v>POL25740876</v>
      </c>
    </row>
    <row r="2521" spans="1:9">
      <c r="A2521" s="11" t="s">
        <v>2526</v>
      </c>
      <c r="B2521" s="8" t="s">
        <v>7492</v>
      </c>
      <c r="C2521" s="8" t="s">
        <v>9846</v>
      </c>
      <c r="D2521" s="8">
        <v>66</v>
      </c>
      <c r="E2521" s="8" t="str" cm="1">
        <f t="array" ref="E2521">_xlfn.IFS(D2521&lt;18,"Below 18",D2521&lt;=25,"18-25",D2521&lt;=35,"26-35",D2521&lt;=45,"36-45",D2521&lt;=55,"46-55",TRUE,"56+")</f>
        <v>56+</v>
      </c>
      <c r="F2521" s="8" t="s">
        <v>9874</v>
      </c>
      <c r="G2521" s="8" t="s">
        <v>10488</v>
      </c>
      <c r="H2521" s="8" t="s">
        <v>13011</v>
      </c>
      <c r="I2521" s="8" t="e">
        <f>_xlfn.XLOOKUP('Customer Information'!$A2521,'Policy Details'!$I$2:$I$5001,'Policy Details'!$A$2:$A$5001)</f>
        <v>#N/A</v>
      </c>
    </row>
    <row r="2522" spans="1:9">
      <c r="A2522" s="12" t="s">
        <v>2527</v>
      </c>
      <c r="B2522" s="13" t="s">
        <v>7493</v>
      </c>
      <c r="C2522" s="13" t="s">
        <v>9846</v>
      </c>
      <c r="D2522" s="13">
        <v>51</v>
      </c>
      <c r="E2522" s="13" t="str" cm="1">
        <f t="array" ref="E2522">_xlfn.IFS(D2522&lt;18,"Below 18",D2522&lt;=25,"18-25",D2522&lt;=35,"26-35",D2522&lt;=45,"36-45",D2522&lt;=55,"46-55",TRUE,"56+")</f>
        <v>46-55</v>
      </c>
      <c r="F2522" s="13" t="s">
        <v>9923</v>
      </c>
      <c r="G2522" s="13" t="s">
        <v>10490</v>
      </c>
      <c r="H2522" s="13" t="s">
        <v>13012</v>
      </c>
      <c r="I2522" s="13" t="str">
        <f>_xlfn.XLOOKUP('Customer Information'!$A2522,'Policy Details'!$I$2:$I$5001,'Policy Details'!$A$2:$A$5001)</f>
        <v>POL14393103</v>
      </c>
    </row>
    <row r="2523" spans="1:9">
      <c r="A2523" s="11" t="s">
        <v>2528</v>
      </c>
      <c r="B2523" s="8" t="s">
        <v>7494</v>
      </c>
      <c r="C2523" s="8" t="s">
        <v>9846</v>
      </c>
      <c r="D2523" s="8">
        <v>29</v>
      </c>
      <c r="E2523" s="8" t="str" cm="1">
        <f t="array" ref="E2523">_xlfn.IFS(D2523&lt;18,"Below 18",D2523&lt;=25,"18-25",D2523&lt;=35,"26-35",D2523&lt;=45,"36-45",D2523&lt;=55,"46-55",TRUE,"56+")</f>
        <v>26-35</v>
      </c>
      <c r="F2523" s="8" t="s">
        <v>10315</v>
      </c>
      <c r="G2523" s="8" t="s">
        <v>10488</v>
      </c>
      <c r="H2523" s="8" t="s">
        <v>13013</v>
      </c>
      <c r="I2523" s="8" t="e">
        <f>_xlfn.XLOOKUP('Customer Information'!$A2523,'Policy Details'!$I$2:$I$5001,'Policy Details'!$A$2:$A$5001)</f>
        <v>#N/A</v>
      </c>
    </row>
    <row r="2524" spans="1:9">
      <c r="A2524" s="12" t="s">
        <v>2529</v>
      </c>
      <c r="B2524" s="13" t="s">
        <v>7495</v>
      </c>
      <c r="C2524" s="13" t="s">
        <v>9847</v>
      </c>
      <c r="D2524" s="13">
        <v>24</v>
      </c>
      <c r="E2524" s="13" t="str" cm="1">
        <f t="array" ref="E2524">_xlfn.IFS(D2524&lt;18,"Below 18",D2524&lt;=25,"18-25",D2524&lt;=35,"26-35",D2524&lt;=45,"36-45",D2524&lt;=55,"46-55",TRUE,"56+")</f>
        <v>18-25</v>
      </c>
      <c r="F2524" s="13" t="s">
        <v>10379</v>
      </c>
      <c r="G2524" s="13" t="s">
        <v>10489</v>
      </c>
      <c r="H2524" s="13" t="s">
        <v>13014</v>
      </c>
      <c r="I2524" s="13" t="e">
        <f>_xlfn.XLOOKUP('Customer Information'!$A2524,'Policy Details'!$I$2:$I$5001,'Policy Details'!$A$2:$A$5001)</f>
        <v>#N/A</v>
      </c>
    </row>
    <row r="2525" spans="1:9">
      <c r="A2525" s="11" t="s">
        <v>2530</v>
      </c>
      <c r="B2525" s="8" t="s">
        <v>7496</v>
      </c>
      <c r="C2525" s="8" t="s">
        <v>9847</v>
      </c>
      <c r="D2525" s="8">
        <v>53</v>
      </c>
      <c r="E2525" s="8" t="str" cm="1">
        <f t="array" ref="E2525">_xlfn.IFS(D2525&lt;18,"Below 18",D2525&lt;=25,"18-25",D2525&lt;=35,"26-35",D2525&lt;=45,"36-45",D2525&lt;=55,"46-55",TRUE,"56+")</f>
        <v>46-55</v>
      </c>
      <c r="F2525" s="8" t="s">
        <v>10210</v>
      </c>
      <c r="G2525" s="8" t="s">
        <v>10490</v>
      </c>
      <c r="H2525" s="8" t="s">
        <v>13015</v>
      </c>
      <c r="I2525" s="8" t="str">
        <f>_xlfn.XLOOKUP('Customer Information'!$A2525,'Policy Details'!$I$2:$I$5001,'Policy Details'!$A$2:$A$5001)</f>
        <v>POL98908747</v>
      </c>
    </row>
    <row r="2526" spans="1:9">
      <c r="A2526" s="12" t="s">
        <v>2531</v>
      </c>
      <c r="B2526" s="13" t="s">
        <v>7497</v>
      </c>
      <c r="C2526" s="13" t="s">
        <v>9846</v>
      </c>
      <c r="D2526" s="13">
        <v>85</v>
      </c>
      <c r="E2526" s="13" t="str" cm="1">
        <f t="array" ref="E2526">_xlfn.IFS(D2526&lt;18,"Below 18",D2526&lt;=25,"18-25",D2526&lt;=35,"26-35",D2526&lt;=45,"36-45",D2526&lt;=55,"46-55",TRUE,"56+")</f>
        <v>56+</v>
      </c>
      <c r="F2526" s="13" t="s">
        <v>10040</v>
      </c>
      <c r="G2526" s="13" t="s">
        <v>10490</v>
      </c>
      <c r="H2526" s="13" t="s">
        <v>13016</v>
      </c>
      <c r="I2526" s="13" t="str">
        <f>_xlfn.XLOOKUP('Customer Information'!$A2526,'Policy Details'!$I$2:$I$5001,'Policy Details'!$A$2:$A$5001)</f>
        <v>POL09811937</v>
      </c>
    </row>
    <row r="2527" spans="1:9">
      <c r="A2527" s="11" t="s">
        <v>2532</v>
      </c>
      <c r="B2527" s="8" t="s">
        <v>7498</v>
      </c>
      <c r="C2527" s="8" t="s">
        <v>9848</v>
      </c>
      <c r="D2527" s="8">
        <v>80</v>
      </c>
      <c r="E2527" s="8" t="str" cm="1">
        <f t="array" ref="E2527">_xlfn.IFS(D2527&lt;18,"Below 18",D2527&lt;=25,"18-25",D2527&lt;=35,"26-35",D2527&lt;=45,"36-45",D2527&lt;=55,"46-55",TRUE,"56+")</f>
        <v>56+</v>
      </c>
      <c r="F2527" s="8" t="s">
        <v>10157</v>
      </c>
      <c r="G2527" s="8" t="s">
        <v>10490</v>
      </c>
      <c r="H2527" s="8" t="s">
        <v>13017</v>
      </c>
      <c r="I2527" s="8" t="e">
        <f>_xlfn.XLOOKUP('Customer Information'!$A2527,'Policy Details'!$I$2:$I$5001,'Policy Details'!$A$2:$A$5001)</f>
        <v>#N/A</v>
      </c>
    </row>
    <row r="2528" spans="1:9">
      <c r="A2528" s="12" t="s">
        <v>2533</v>
      </c>
      <c r="B2528" s="13" t="s">
        <v>7499</v>
      </c>
      <c r="C2528" s="13" t="s">
        <v>9847</v>
      </c>
      <c r="D2528" s="13">
        <v>33</v>
      </c>
      <c r="E2528" s="13" t="str" cm="1">
        <f t="array" ref="E2528">_xlfn.IFS(D2528&lt;18,"Below 18",D2528&lt;=25,"18-25",D2528&lt;=35,"26-35",D2528&lt;=45,"36-45",D2528&lt;=55,"46-55",TRUE,"56+")</f>
        <v>26-35</v>
      </c>
      <c r="F2528" s="13" t="s">
        <v>9988</v>
      </c>
      <c r="G2528" s="13" t="s">
        <v>10490</v>
      </c>
      <c r="H2528" s="13" t="s">
        <v>13018</v>
      </c>
      <c r="I2528" s="13" t="str">
        <f>_xlfn.XLOOKUP('Customer Information'!$A2528,'Policy Details'!$I$2:$I$5001,'Policy Details'!$A$2:$A$5001)</f>
        <v>POL10423452</v>
      </c>
    </row>
    <row r="2529" spans="1:9">
      <c r="A2529" s="11" t="s">
        <v>2534</v>
      </c>
      <c r="B2529" s="8" t="s">
        <v>7500</v>
      </c>
      <c r="C2529" s="8" t="s">
        <v>9848</v>
      </c>
      <c r="D2529" s="8">
        <v>68</v>
      </c>
      <c r="E2529" s="8" t="str" cm="1">
        <f t="array" ref="E2529">_xlfn.IFS(D2529&lt;18,"Below 18",D2529&lt;=25,"18-25",D2529&lt;=35,"26-35",D2529&lt;=45,"36-45",D2529&lt;=55,"46-55",TRUE,"56+")</f>
        <v>56+</v>
      </c>
      <c r="F2529" s="8" t="s">
        <v>9888</v>
      </c>
      <c r="G2529" s="8" t="s">
        <v>10488</v>
      </c>
      <c r="H2529" s="8" t="s">
        <v>13019</v>
      </c>
      <c r="I2529" s="8" t="str">
        <f>_xlfn.XLOOKUP('Customer Information'!$A2529,'Policy Details'!$I$2:$I$5001,'Policy Details'!$A$2:$A$5001)</f>
        <v>POL54051658</v>
      </c>
    </row>
    <row r="2530" spans="1:9">
      <c r="A2530" s="12" t="s">
        <v>2535</v>
      </c>
      <c r="B2530" s="13" t="s">
        <v>7501</v>
      </c>
      <c r="C2530" s="13" t="s">
        <v>9848</v>
      </c>
      <c r="D2530" s="13">
        <v>57</v>
      </c>
      <c r="E2530" s="13" t="str" cm="1">
        <f t="array" ref="E2530">_xlfn.IFS(D2530&lt;18,"Below 18",D2530&lt;=25,"18-25",D2530&lt;=35,"26-35",D2530&lt;=45,"36-45",D2530&lt;=55,"46-55",TRUE,"56+")</f>
        <v>56+</v>
      </c>
      <c r="F2530" s="13" t="s">
        <v>9887</v>
      </c>
      <c r="G2530" s="13" t="s">
        <v>10491</v>
      </c>
      <c r="H2530" s="13" t="s">
        <v>13020</v>
      </c>
      <c r="I2530" s="13" t="str">
        <f>_xlfn.XLOOKUP('Customer Information'!$A2530,'Policy Details'!$I$2:$I$5001,'Policy Details'!$A$2:$A$5001)</f>
        <v>POL70474651</v>
      </c>
    </row>
    <row r="2531" spans="1:9">
      <c r="A2531" s="11" t="s">
        <v>2536</v>
      </c>
      <c r="B2531" s="8" t="s">
        <v>7502</v>
      </c>
      <c r="C2531" s="8" t="s">
        <v>9847</v>
      </c>
      <c r="D2531" s="8">
        <v>25</v>
      </c>
      <c r="E2531" s="8" t="str" cm="1">
        <f t="array" ref="E2531">_xlfn.IFS(D2531&lt;18,"Below 18",D2531&lt;=25,"18-25",D2531&lt;=35,"26-35",D2531&lt;=45,"36-45",D2531&lt;=55,"46-55",TRUE,"56+")</f>
        <v>18-25</v>
      </c>
      <c r="F2531" s="8" t="s">
        <v>10414</v>
      </c>
      <c r="G2531" s="8" t="s">
        <v>10489</v>
      </c>
      <c r="H2531" s="8" t="s">
        <v>13021</v>
      </c>
      <c r="I2531" s="8" t="e">
        <f>_xlfn.XLOOKUP('Customer Information'!$A2531,'Policy Details'!$I$2:$I$5001,'Policy Details'!$A$2:$A$5001)</f>
        <v>#N/A</v>
      </c>
    </row>
    <row r="2532" spans="1:9">
      <c r="A2532" s="12" t="s">
        <v>2537</v>
      </c>
      <c r="B2532" s="13" t="s">
        <v>7503</v>
      </c>
      <c r="C2532" s="13" t="s">
        <v>9847</v>
      </c>
      <c r="D2532" s="13">
        <v>68</v>
      </c>
      <c r="E2532" s="13" t="str" cm="1">
        <f t="array" ref="E2532">_xlfn.IFS(D2532&lt;18,"Below 18",D2532&lt;=25,"18-25",D2532&lt;=35,"26-35",D2532&lt;=45,"36-45",D2532&lt;=55,"46-55",TRUE,"56+")</f>
        <v>56+</v>
      </c>
      <c r="F2532" s="13" t="s">
        <v>9888</v>
      </c>
      <c r="G2532" s="13" t="s">
        <v>10490</v>
      </c>
      <c r="H2532" s="13" t="s">
        <v>13022</v>
      </c>
      <c r="I2532" s="13" t="str">
        <f>_xlfn.XLOOKUP('Customer Information'!$A2532,'Policy Details'!$I$2:$I$5001,'Policy Details'!$A$2:$A$5001)</f>
        <v>POL04984888</v>
      </c>
    </row>
    <row r="2533" spans="1:9">
      <c r="A2533" s="11" t="s">
        <v>2538</v>
      </c>
      <c r="B2533" s="8" t="s">
        <v>7504</v>
      </c>
      <c r="C2533" s="8" t="s">
        <v>9846</v>
      </c>
      <c r="D2533" s="8">
        <v>48</v>
      </c>
      <c r="E2533" s="8" t="str" cm="1">
        <f t="array" ref="E2533">_xlfn.IFS(D2533&lt;18,"Below 18",D2533&lt;=25,"18-25",D2533&lt;=35,"26-35",D2533&lt;=45,"36-45",D2533&lt;=55,"46-55",TRUE,"56+")</f>
        <v>46-55</v>
      </c>
      <c r="F2533" s="8" t="s">
        <v>10199</v>
      </c>
      <c r="G2533" s="8" t="s">
        <v>10490</v>
      </c>
      <c r="H2533" s="8" t="s">
        <v>13023</v>
      </c>
      <c r="I2533" s="8" t="e">
        <f>_xlfn.XLOOKUP('Customer Information'!$A2533,'Policy Details'!$I$2:$I$5001,'Policy Details'!$A$2:$A$5001)</f>
        <v>#N/A</v>
      </c>
    </row>
    <row r="2534" spans="1:9">
      <c r="A2534" s="12" t="s">
        <v>2539</v>
      </c>
      <c r="B2534" s="13" t="s">
        <v>7505</v>
      </c>
      <c r="C2534" s="13" t="s">
        <v>9848</v>
      </c>
      <c r="D2534" s="13">
        <v>78</v>
      </c>
      <c r="E2534" s="13" t="str" cm="1">
        <f t="array" ref="E2534">_xlfn.IFS(D2534&lt;18,"Below 18",D2534&lt;=25,"18-25",D2534&lt;=35,"26-35",D2534&lt;=45,"36-45",D2534&lt;=55,"46-55",TRUE,"56+")</f>
        <v>56+</v>
      </c>
      <c r="F2534" s="13" t="s">
        <v>10415</v>
      </c>
      <c r="G2534" s="13" t="s">
        <v>10488</v>
      </c>
      <c r="H2534" s="13" t="s">
        <v>13024</v>
      </c>
      <c r="I2534" s="13" t="e">
        <f>_xlfn.XLOOKUP('Customer Information'!$A2534,'Policy Details'!$I$2:$I$5001,'Policy Details'!$A$2:$A$5001)</f>
        <v>#N/A</v>
      </c>
    </row>
    <row r="2535" spans="1:9">
      <c r="A2535" s="11" t="s">
        <v>2540</v>
      </c>
      <c r="B2535" s="8" t="s">
        <v>7506</v>
      </c>
      <c r="C2535" s="8" t="s">
        <v>9847</v>
      </c>
      <c r="D2535" s="8">
        <v>47</v>
      </c>
      <c r="E2535" s="8" t="str" cm="1">
        <f t="array" ref="E2535">_xlfn.IFS(D2535&lt;18,"Below 18",D2535&lt;=25,"18-25",D2535&lt;=35,"26-35",D2535&lt;=45,"36-45",D2535&lt;=55,"46-55",TRUE,"56+")</f>
        <v>46-55</v>
      </c>
      <c r="F2535" s="8" t="s">
        <v>10203</v>
      </c>
      <c r="G2535" s="8" t="s">
        <v>10488</v>
      </c>
      <c r="H2535" s="8" t="s">
        <v>13025</v>
      </c>
      <c r="I2535" s="8" t="str">
        <f>_xlfn.XLOOKUP('Customer Information'!$A2535,'Policy Details'!$I$2:$I$5001,'Policy Details'!$A$2:$A$5001)</f>
        <v>POL48511316</v>
      </c>
    </row>
    <row r="2536" spans="1:9">
      <c r="A2536" s="12" t="s">
        <v>2541</v>
      </c>
      <c r="B2536" s="13" t="s">
        <v>7507</v>
      </c>
      <c r="C2536" s="13" t="s">
        <v>9847</v>
      </c>
      <c r="D2536" s="13">
        <v>23</v>
      </c>
      <c r="E2536" s="13" t="str" cm="1">
        <f t="array" ref="E2536">_xlfn.IFS(D2536&lt;18,"Below 18",D2536&lt;=25,"18-25",D2536&lt;=35,"26-35",D2536&lt;=45,"36-45",D2536&lt;=55,"46-55",TRUE,"56+")</f>
        <v>18-25</v>
      </c>
      <c r="F2536" s="13" t="s">
        <v>10119</v>
      </c>
      <c r="G2536" s="13" t="s">
        <v>10488</v>
      </c>
      <c r="H2536" s="13" t="s">
        <v>13026</v>
      </c>
      <c r="I2536" s="13" t="e">
        <f>_xlfn.XLOOKUP('Customer Information'!$A2536,'Policy Details'!$I$2:$I$5001,'Policy Details'!$A$2:$A$5001)</f>
        <v>#N/A</v>
      </c>
    </row>
    <row r="2537" spans="1:9">
      <c r="A2537" s="11" t="s">
        <v>2542</v>
      </c>
      <c r="B2537" s="8" t="s">
        <v>7508</v>
      </c>
      <c r="C2537" s="8" t="s">
        <v>9847</v>
      </c>
      <c r="D2537" s="8">
        <v>68</v>
      </c>
      <c r="E2537" s="8" t="str" cm="1">
        <f t="array" ref="E2537">_xlfn.IFS(D2537&lt;18,"Below 18",D2537&lt;=25,"18-25",D2537&lt;=35,"26-35",D2537&lt;=45,"36-45",D2537&lt;=55,"46-55",TRUE,"56+")</f>
        <v>56+</v>
      </c>
      <c r="F2537" s="8" t="s">
        <v>9978</v>
      </c>
      <c r="G2537" s="8" t="s">
        <v>10491</v>
      </c>
      <c r="H2537" s="8" t="s">
        <v>13027</v>
      </c>
      <c r="I2537" s="8" t="str">
        <f>_xlfn.XLOOKUP('Customer Information'!$A2537,'Policy Details'!$I$2:$I$5001,'Policy Details'!$A$2:$A$5001)</f>
        <v>POL26751534</v>
      </c>
    </row>
    <row r="2538" spans="1:9">
      <c r="A2538" s="12" t="s">
        <v>2543</v>
      </c>
      <c r="B2538" s="13" t="s">
        <v>7509</v>
      </c>
      <c r="C2538" s="13" t="s">
        <v>9847</v>
      </c>
      <c r="D2538" s="13">
        <v>81</v>
      </c>
      <c r="E2538" s="13" t="str" cm="1">
        <f t="array" ref="E2538">_xlfn.IFS(D2538&lt;18,"Below 18",D2538&lt;=25,"18-25",D2538&lt;=35,"26-35",D2538&lt;=45,"36-45",D2538&lt;=55,"46-55",TRUE,"56+")</f>
        <v>56+</v>
      </c>
      <c r="F2538" s="13" t="s">
        <v>10107</v>
      </c>
      <c r="G2538" s="13" t="s">
        <v>10489</v>
      </c>
      <c r="H2538" s="13" t="s">
        <v>13028</v>
      </c>
      <c r="I2538" s="13" t="str">
        <f>_xlfn.XLOOKUP('Customer Information'!$A2538,'Policy Details'!$I$2:$I$5001,'Policy Details'!$A$2:$A$5001)</f>
        <v>POL17133126</v>
      </c>
    </row>
    <row r="2539" spans="1:9">
      <c r="A2539" s="11" t="s">
        <v>2544</v>
      </c>
      <c r="B2539" s="8" t="s">
        <v>7510</v>
      </c>
      <c r="C2539" s="8" t="s">
        <v>9846</v>
      </c>
      <c r="D2539" s="8">
        <v>28</v>
      </c>
      <c r="E2539" s="8" t="str" cm="1">
        <f t="array" ref="E2539">_xlfn.IFS(D2539&lt;18,"Below 18",D2539&lt;=25,"18-25",D2539&lt;=35,"26-35",D2539&lt;=45,"36-45",D2539&lt;=55,"46-55",TRUE,"56+")</f>
        <v>26-35</v>
      </c>
      <c r="F2539" s="8" t="s">
        <v>10111</v>
      </c>
      <c r="G2539" s="8" t="s">
        <v>10490</v>
      </c>
      <c r="H2539" s="8" t="s">
        <v>13029</v>
      </c>
      <c r="I2539" s="8" t="str">
        <f>_xlfn.XLOOKUP('Customer Information'!$A2539,'Policy Details'!$I$2:$I$5001,'Policy Details'!$A$2:$A$5001)</f>
        <v>POL77822153</v>
      </c>
    </row>
    <row r="2540" spans="1:9">
      <c r="A2540" s="12" t="s">
        <v>2545</v>
      </c>
      <c r="B2540" s="13" t="s">
        <v>7511</v>
      </c>
      <c r="C2540" s="13" t="s">
        <v>9846</v>
      </c>
      <c r="D2540" s="13">
        <v>78</v>
      </c>
      <c r="E2540" s="13" t="str" cm="1">
        <f t="array" ref="E2540">_xlfn.IFS(D2540&lt;18,"Below 18",D2540&lt;=25,"18-25",D2540&lt;=35,"26-35",D2540&lt;=45,"36-45",D2540&lt;=55,"46-55",TRUE,"56+")</f>
        <v>56+</v>
      </c>
      <c r="F2540" s="13" t="s">
        <v>10129</v>
      </c>
      <c r="G2540" s="13" t="s">
        <v>10490</v>
      </c>
      <c r="H2540" s="13" t="s">
        <v>13030</v>
      </c>
      <c r="I2540" s="13" t="e">
        <f>_xlfn.XLOOKUP('Customer Information'!$A2540,'Policy Details'!$I$2:$I$5001,'Policy Details'!$A$2:$A$5001)</f>
        <v>#N/A</v>
      </c>
    </row>
    <row r="2541" spans="1:9">
      <c r="A2541" s="11" t="s">
        <v>2546</v>
      </c>
      <c r="B2541" s="8" t="s">
        <v>7512</v>
      </c>
      <c r="C2541" s="8" t="s">
        <v>9847</v>
      </c>
      <c r="D2541" s="8">
        <v>66</v>
      </c>
      <c r="E2541" s="8" t="str" cm="1">
        <f t="array" ref="E2541">_xlfn.IFS(D2541&lt;18,"Below 18",D2541&lt;=25,"18-25",D2541&lt;=35,"26-35",D2541&lt;=45,"36-45",D2541&lt;=55,"46-55",TRUE,"56+")</f>
        <v>56+</v>
      </c>
      <c r="F2541" s="8" t="s">
        <v>10338</v>
      </c>
      <c r="G2541" s="8" t="s">
        <v>10490</v>
      </c>
      <c r="H2541" s="8" t="s">
        <v>13031</v>
      </c>
      <c r="I2541" s="8" t="str">
        <f>_xlfn.XLOOKUP('Customer Information'!$A2541,'Policy Details'!$I$2:$I$5001,'Policy Details'!$A$2:$A$5001)</f>
        <v>POL56020599</v>
      </c>
    </row>
    <row r="2542" spans="1:9">
      <c r="A2542" s="12" t="s">
        <v>2547</v>
      </c>
      <c r="B2542" s="13" t="s">
        <v>7513</v>
      </c>
      <c r="C2542" s="13" t="s">
        <v>9848</v>
      </c>
      <c r="D2542" s="13">
        <v>64</v>
      </c>
      <c r="E2542" s="13" t="str" cm="1">
        <f t="array" ref="E2542">_xlfn.IFS(D2542&lt;18,"Below 18",D2542&lt;=25,"18-25",D2542&lt;=35,"26-35",D2542&lt;=45,"36-45",D2542&lt;=55,"46-55",TRUE,"56+")</f>
        <v>56+</v>
      </c>
      <c r="F2542" s="13" t="s">
        <v>10104</v>
      </c>
      <c r="G2542" s="13" t="s">
        <v>10488</v>
      </c>
      <c r="H2542" s="13" t="s">
        <v>13032</v>
      </c>
      <c r="I2542" s="13" t="str">
        <f>_xlfn.XLOOKUP('Customer Information'!$A2542,'Policy Details'!$I$2:$I$5001,'Policy Details'!$A$2:$A$5001)</f>
        <v>POL62890808</v>
      </c>
    </row>
    <row r="2543" spans="1:9">
      <c r="A2543" s="11" t="s">
        <v>2548</v>
      </c>
      <c r="B2543" s="8" t="s">
        <v>7514</v>
      </c>
      <c r="C2543" s="8" t="s">
        <v>9847</v>
      </c>
      <c r="D2543" s="8">
        <v>62</v>
      </c>
      <c r="E2543" s="8" t="str" cm="1">
        <f t="array" ref="E2543">_xlfn.IFS(D2543&lt;18,"Below 18",D2543&lt;=25,"18-25",D2543&lt;=35,"26-35",D2543&lt;=45,"36-45",D2543&lt;=55,"46-55",TRUE,"56+")</f>
        <v>56+</v>
      </c>
      <c r="F2543" s="8" t="s">
        <v>10309</v>
      </c>
      <c r="G2543" s="8" t="s">
        <v>10488</v>
      </c>
      <c r="H2543" s="8" t="s">
        <v>13033</v>
      </c>
      <c r="I2543" s="8" t="str">
        <f>_xlfn.XLOOKUP('Customer Information'!$A2543,'Policy Details'!$I$2:$I$5001,'Policy Details'!$A$2:$A$5001)</f>
        <v>POL72790503</v>
      </c>
    </row>
    <row r="2544" spans="1:9">
      <c r="A2544" s="12" t="s">
        <v>2549</v>
      </c>
      <c r="B2544" s="13" t="s">
        <v>7515</v>
      </c>
      <c r="C2544" s="13" t="s">
        <v>9846</v>
      </c>
      <c r="D2544" s="13">
        <v>26</v>
      </c>
      <c r="E2544" s="13" t="str" cm="1">
        <f t="array" ref="E2544">_xlfn.IFS(D2544&lt;18,"Below 18",D2544&lt;=25,"18-25",D2544&lt;=35,"26-35",D2544&lt;=45,"36-45",D2544&lt;=55,"46-55",TRUE,"56+")</f>
        <v>26-35</v>
      </c>
      <c r="F2544" s="13" t="s">
        <v>10088</v>
      </c>
      <c r="G2544" s="13" t="s">
        <v>10488</v>
      </c>
      <c r="H2544" s="13" t="s">
        <v>13034</v>
      </c>
      <c r="I2544" s="13" t="str">
        <f>_xlfn.XLOOKUP('Customer Information'!$A2544,'Policy Details'!$I$2:$I$5001,'Policy Details'!$A$2:$A$5001)</f>
        <v>POL95771628</v>
      </c>
    </row>
    <row r="2545" spans="1:9">
      <c r="A2545" s="11" t="s">
        <v>2550</v>
      </c>
      <c r="B2545" s="8" t="s">
        <v>7516</v>
      </c>
      <c r="C2545" s="8" t="s">
        <v>9846</v>
      </c>
      <c r="D2545" s="8">
        <v>27</v>
      </c>
      <c r="E2545" s="8" t="str" cm="1">
        <f t="array" ref="E2545">_xlfn.IFS(D2545&lt;18,"Below 18",D2545&lt;=25,"18-25",D2545&lt;=35,"26-35",D2545&lt;=45,"36-45",D2545&lt;=55,"46-55",TRUE,"56+")</f>
        <v>26-35</v>
      </c>
      <c r="F2545" s="8" t="s">
        <v>10469</v>
      </c>
      <c r="G2545" s="8" t="s">
        <v>10491</v>
      </c>
      <c r="H2545" s="8" t="s">
        <v>13035</v>
      </c>
      <c r="I2545" s="8" t="e">
        <f>_xlfn.XLOOKUP('Customer Information'!$A2545,'Policy Details'!$I$2:$I$5001,'Policy Details'!$A$2:$A$5001)</f>
        <v>#N/A</v>
      </c>
    </row>
    <row r="2546" spans="1:9">
      <c r="A2546" s="12" t="s">
        <v>2551</v>
      </c>
      <c r="B2546" s="13" t="s">
        <v>7517</v>
      </c>
      <c r="C2546" s="13" t="s">
        <v>9848</v>
      </c>
      <c r="D2546" s="13">
        <v>38</v>
      </c>
      <c r="E2546" s="13" t="str" cm="1">
        <f t="array" ref="E2546">_xlfn.IFS(D2546&lt;18,"Below 18",D2546&lt;=25,"18-25",D2546&lt;=35,"26-35",D2546&lt;=45,"36-45",D2546&lt;=55,"46-55",TRUE,"56+")</f>
        <v>36-45</v>
      </c>
      <c r="F2546" s="13" t="s">
        <v>10095</v>
      </c>
      <c r="G2546" s="13" t="s">
        <v>10491</v>
      </c>
      <c r="H2546" s="13" t="s">
        <v>13036</v>
      </c>
      <c r="I2546" s="13" t="e">
        <f>_xlfn.XLOOKUP('Customer Information'!$A2546,'Policy Details'!$I$2:$I$5001,'Policy Details'!$A$2:$A$5001)</f>
        <v>#N/A</v>
      </c>
    </row>
    <row r="2547" spans="1:9">
      <c r="A2547" s="11" t="s">
        <v>2552</v>
      </c>
      <c r="B2547" s="8" t="s">
        <v>7518</v>
      </c>
      <c r="C2547" s="8" t="s">
        <v>9847</v>
      </c>
      <c r="D2547" s="8">
        <v>85</v>
      </c>
      <c r="E2547" s="8" t="str" cm="1">
        <f t="array" ref="E2547">_xlfn.IFS(D2547&lt;18,"Below 18",D2547&lt;=25,"18-25",D2547&lt;=35,"26-35",D2547&lt;=45,"36-45",D2547&lt;=55,"46-55",TRUE,"56+")</f>
        <v>56+</v>
      </c>
      <c r="F2547" s="8" t="s">
        <v>10010</v>
      </c>
      <c r="G2547" s="8" t="s">
        <v>10491</v>
      </c>
      <c r="H2547" s="8" t="s">
        <v>13037</v>
      </c>
      <c r="I2547" s="8" t="e">
        <f>_xlfn.XLOOKUP('Customer Information'!$A2547,'Policy Details'!$I$2:$I$5001,'Policy Details'!$A$2:$A$5001)</f>
        <v>#N/A</v>
      </c>
    </row>
    <row r="2548" spans="1:9">
      <c r="A2548" s="12" t="s">
        <v>2553</v>
      </c>
      <c r="B2548" s="13" t="s">
        <v>7519</v>
      </c>
      <c r="C2548" s="13" t="s">
        <v>9846</v>
      </c>
      <c r="D2548" s="13">
        <v>68</v>
      </c>
      <c r="E2548" s="13" t="str" cm="1">
        <f t="array" ref="E2548">_xlfn.IFS(D2548&lt;18,"Below 18",D2548&lt;=25,"18-25",D2548&lt;=35,"26-35",D2548&lt;=45,"36-45",D2548&lt;=55,"46-55",TRUE,"56+")</f>
        <v>56+</v>
      </c>
      <c r="F2548" s="13" t="s">
        <v>9908</v>
      </c>
      <c r="G2548" s="13" t="s">
        <v>10490</v>
      </c>
      <c r="H2548" s="13" t="s">
        <v>13038</v>
      </c>
      <c r="I2548" s="13" t="str">
        <f>_xlfn.XLOOKUP('Customer Information'!$A2548,'Policy Details'!$I$2:$I$5001,'Policy Details'!$A$2:$A$5001)</f>
        <v>POL06989593</v>
      </c>
    </row>
    <row r="2549" spans="1:9">
      <c r="A2549" s="11" t="s">
        <v>2554</v>
      </c>
      <c r="B2549" s="8" t="s">
        <v>7520</v>
      </c>
      <c r="C2549" s="8" t="s">
        <v>9848</v>
      </c>
      <c r="D2549" s="8">
        <v>43</v>
      </c>
      <c r="E2549" s="8" t="str" cm="1">
        <f t="array" ref="E2549">_xlfn.IFS(D2549&lt;18,"Below 18",D2549&lt;=25,"18-25",D2549&lt;=35,"26-35",D2549&lt;=45,"36-45",D2549&lt;=55,"46-55",TRUE,"56+")</f>
        <v>36-45</v>
      </c>
      <c r="F2549" s="8" t="s">
        <v>10449</v>
      </c>
      <c r="G2549" s="8" t="s">
        <v>10488</v>
      </c>
      <c r="H2549" s="8" t="s">
        <v>13039</v>
      </c>
      <c r="I2549" s="8" t="str">
        <f>_xlfn.XLOOKUP('Customer Information'!$A2549,'Policy Details'!$I$2:$I$5001,'Policy Details'!$A$2:$A$5001)</f>
        <v>POL59691627</v>
      </c>
    </row>
    <row r="2550" spans="1:9">
      <c r="A2550" s="12" t="s">
        <v>2555</v>
      </c>
      <c r="B2550" s="13" t="s">
        <v>7521</v>
      </c>
      <c r="C2550" s="13" t="s">
        <v>9846</v>
      </c>
      <c r="D2550" s="13">
        <v>44</v>
      </c>
      <c r="E2550" s="13" t="str" cm="1">
        <f t="array" ref="E2550">_xlfn.IFS(D2550&lt;18,"Below 18",D2550&lt;=25,"18-25",D2550&lt;=35,"26-35",D2550&lt;=45,"36-45",D2550&lt;=55,"46-55",TRUE,"56+")</f>
        <v>36-45</v>
      </c>
      <c r="F2550" s="13" t="s">
        <v>10076</v>
      </c>
      <c r="G2550" s="13" t="s">
        <v>10490</v>
      </c>
      <c r="H2550" s="13" t="s">
        <v>13040</v>
      </c>
      <c r="I2550" s="13" t="str">
        <f>_xlfn.XLOOKUP('Customer Information'!$A2550,'Policy Details'!$I$2:$I$5001,'Policy Details'!$A$2:$A$5001)</f>
        <v>POL04286300</v>
      </c>
    </row>
    <row r="2551" spans="1:9">
      <c r="A2551" s="11" t="s">
        <v>2556</v>
      </c>
      <c r="B2551" s="8" t="s">
        <v>7522</v>
      </c>
      <c r="C2551" s="8" t="s">
        <v>9848</v>
      </c>
      <c r="D2551" s="8">
        <v>73</v>
      </c>
      <c r="E2551" s="8" t="str" cm="1">
        <f t="array" ref="E2551">_xlfn.IFS(D2551&lt;18,"Below 18",D2551&lt;=25,"18-25",D2551&lt;=35,"26-35",D2551&lt;=45,"36-45",D2551&lt;=55,"46-55",TRUE,"56+")</f>
        <v>56+</v>
      </c>
      <c r="F2551" s="8" t="s">
        <v>10118</v>
      </c>
      <c r="G2551" s="8" t="s">
        <v>10490</v>
      </c>
      <c r="H2551" s="8" t="s">
        <v>13041</v>
      </c>
      <c r="I2551" s="8" t="str">
        <f>_xlfn.XLOOKUP('Customer Information'!$A2551,'Policy Details'!$I$2:$I$5001,'Policy Details'!$A$2:$A$5001)</f>
        <v>POL30360159</v>
      </c>
    </row>
    <row r="2552" spans="1:9">
      <c r="A2552" s="12" t="s">
        <v>2557</v>
      </c>
      <c r="B2552" s="13" t="s">
        <v>7523</v>
      </c>
      <c r="C2552" s="13" t="s">
        <v>9848</v>
      </c>
      <c r="D2552" s="13">
        <v>53</v>
      </c>
      <c r="E2552" s="13" t="str" cm="1">
        <f t="array" ref="E2552">_xlfn.IFS(D2552&lt;18,"Below 18",D2552&lt;=25,"18-25",D2552&lt;=35,"26-35",D2552&lt;=45,"36-45",D2552&lt;=55,"46-55",TRUE,"56+")</f>
        <v>46-55</v>
      </c>
      <c r="F2552" s="13" t="s">
        <v>9937</v>
      </c>
      <c r="G2552" s="13" t="s">
        <v>10489</v>
      </c>
      <c r="H2552" s="13" t="s">
        <v>13042</v>
      </c>
      <c r="I2552" s="13" t="str">
        <f>_xlfn.XLOOKUP('Customer Information'!$A2552,'Policy Details'!$I$2:$I$5001,'Policy Details'!$A$2:$A$5001)</f>
        <v>POL96855506</v>
      </c>
    </row>
    <row r="2553" spans="1:9">
      <c r="A2553" s="11" t="s">
        <v>2558</v>
      </c>
      <c r="B2553" s="8" t="s">
        <v>7524</v>
      </c>
      <c r="C2553" s="8" t="s">
        <v>9847</v>
      </c>
      <c r="D2553" s="8">
        <v>65</v>
      </c>
      <c r="E2553" s="8" t="str" cm="1">
        <f t="array" ref="E2553">_xlfn.IFS(D2553&lt;18,"Below 18",D2553&lt;=25,"18-25",D2553&lt;=35,"26-35",D2553&lt;=45,"36-45",D2553&lt;=55,"46-55",TRUE,"56+")</f>
        <v>56+</v>
      </c>
      <c r="F2553" s="8" t="s">
        <v>10258</v>
      </c>
      <c r="G2553" s="8" t="s">
        <v>10491</v>
      </c>
      <c r="H2553" s="8" t="s">
        <v>13043</v>
      </c>
      <c r="I2553" s="8" t="str">
        <f>_xlfn.XLOOKUP('Customer Information'!$A2553,'Policy Details'!$I$2:$I$5001,'Policy Details'!$A$2:$A$5001)</f>
        <v>POL80156705</v>
      </c>
    </row>
    <row r="2554" spans="1:9">
      <c r="A2554" s="12" t="s">
        <v>2559</v>
      </c>
      <c r="B2554" s="13" t="s">
        <v>7525</v>
      </c>
      <c r="C2554" s="13" t="s">
        <v>9847</v>
      </c>
      <c r="D2554" s="13">
        <v>40</v>
      </c>
      <c r="E2554" s="13" t="str" cm="1">
        <f t="array" ref="E2554">_xlfn.IFS(D2554&lt;18,"Below 18",D2554&lt;=25,"18-25",D2554&lt;=35,"26-35",D2554&lt;=45,"36-45",D2554&lt;=55,"46-55",TRUE,"56+")</f>
        <v>36-45</v>
      </c>
      <c r="F2554" s="13" t="s">
        <v>10471</v>
      </c>
      <c r="G2554" s="13" t="s">
        <v>10491</v>
      </c>
      <c r="H2554" s="13" t="s">
        <v>13044</v>
      </c>
      <c r="I2554" s="13" t="e">
        <f>_xlfn.XLOOKUP('Customer Information'!$A2554,'Policy Details'!$I$2:$I$5001,'Policy Details'!$A$2:$A$5001)</f>
        <v>#N/A</v>
      </c>
    </row>
    <row r="2555" spans="1:9">
      <c r="A2555" s="11" t="s">
        <v>2560</v>
      </c>
      <c r="B2555" s="8" t="s">
        <v>7526</v>
      </c>
      <c r="C2555" s="8" t="s">
        <v>9848</v>
      </c>
      <c r="D2555" s="8">
        <v>45</v>
      </c>
      <c r="E2555" s="8" t="str" cm="1">
        <f t="array" ref="E2555">_xlfn.IFS(D2555&lt;18,"Below 18",D2555&lt;=25,"18-25",D2555&lt;=35,"26-35",D2555&lt;=45,"36-45",D2555&lt;=55,"46-55",TRUE,"56+")</f>
        <v>36-45</v>
      </c>
      <c r="F2555" s="8" t="s">
        <v>10096</v>
      </c>
      <c r="G2555" s="8" t="s">
        <v>10488</v>
      </c>
      <c r="H2555" s="8" t="s">
        <v>13045</v>
      </c>
      <c r="I2555" s="8" t="str">
        <f>_xlfn.XLOOKUP('Customer Information'!$A2555,'Policy Details'!$I$2:$I$5001,'Policy Details'!$A$2:$A$5001)</f>
        <v>POL03406980</v>
      </c>
    </row>
    <row r="2556" spans="1:9">
      <c r="A2556" s="12" t="s">
        <v>2561</v>
      </c>
      <c r="B2556" s="13" t="s">
        <v>7527</v>
      </c>
      <c r="C2556" s="13" t="s">
        <v>9848</v>
      </c>
      <c r="D2556" s="13">
        <v>50</v>
      </c>
      <c r="E2556" s="13" t="str" cm="1">
        <f t="array" ref="E2556">_xlfn.IFS(D2556&lt;18,"Below 18",D2556&lt;=25,"18-25",D2556&lt;=35,"26-35",D2556&lt;=45,"36-45",D2556&lt;=55,"46-55",TRUE,"56+")</f>
        <v>46-55</v>
      </c>
      <c r="F2556" s="13" t="s">
        <v>9854</v>
      </c>
      <c r="G2556" s="13" t="s">
        <v>10488</v>
      </c>
      <c r="H2556" s="13" t="s">
        <v>13046</v>
      </c>
      <c r="I2556" s="13" t="e">
        <f>_xlfn.XLOOKUP('Customer Information'!$A2556,'Policy Details'!$I$2:$I$5001,'Policy Details'!$A$2:$A$5001)</f>
        <v>#N/A</v>
      </c>
    </row>
    <row r="2557" spans="1:9">
      <c r="A2557" s="11" t="s">
        <v>2562</v>
      </c>
      <c r="B2557" s="8" t="s">
        <v>7528</v>
      </c>
      <c r="C2557" s="8" t="s">
        <v>9848</v>
      </c>
      <c r="D2557" s="8">
        <v>44</v>
      </c>
      <c r="E2557" s="8" t="str" cm="1">
        <f t="array" ref="E2557">_xlfn.IFS(D2557&lt;18,"Below 18",D2557&lt;=25,"18-25",D2557&lt;=35,"26-35",D2557&lt;=45,"36-45",D2557&lt;=55,"46-55",TRUE,"56+")</f>
        <v>36-45</v>
      </c>
      <c r="F2557" s="8" t="s">
        <v>10429</v>
      </c>
      <c r="G2557" s="8" t="s">
        <v>10491</v>
      </c>
      <c r="H2557" s="8" t="s">
        <v>13047</v>
      </c>
      <c r="I2557" s="8" t="str">
        <f>_xlfn.XLOOKUP('Customer Information'!$A2557,'Policy Details'!$I$2:$I$5001,'Policy Details'!$A$2:$A$5001)</f>
        <v>POL15452704</v>
      </c>
    </row>
    <row r="2558" spans="1:9">
      <c r="A2558" s="12" t="s">
        <v>2563</v>
      </c>
      <c r="B2558" s="13" t="s">
        <v>7529</v>
      </c>
      <c r="C2558" s="13" t="s">
        <v>9846</v>
      </c>
      <c r="D2558" s="13">
        <v>56</v>
      </c>
      <c r="E2558" s="13" t="str" cm="1">
        <f t="array" ref="E2558">_xlfn.IFS(D2558&lt;18,"Below 18",D2558&lt;=25,"18-25",D2558&lt;=35,"26-35",D2558&lt;=45,"36-45",D2558&lt;=55,"46-55",TRUE,"56+")</f>
        <v>56+</v>
      </c>
      <c r="F2558" s="13" t="s">
        <v>9978</v>
      </c>
      <c r="G2558" s="13" t="s">
        <v>10490</v>
      </c>
      <c r="H2558" s="13" t="s">
        <v>13048</v>
      </c>
      <c r="I2558" s="13" t="str">
        <f>_xlfn.XLOOKUP('Customer Information'!$A2558,'Policy Details'!$I$2:$I$5001,'Policy Details'!$A$2:$A$5001)</f>
        <v>POL78507070</v>
      </c>
    </row>
    <row r="2559" spans="1:9">
      <c r="A2559" s="11" t="s">
        <v>2564</v>
      </c>
      <c r="B2559" s="8" t="s">
        <v>7530</v>
      </c>
      <c r="C2559" s="8" t="s">
        <v>9846</v>
      </c>
      <c r="D2559" s="8">
        <v>71</v>
      </c>
      <c r="E2559" s="8" t="str" cm="1">
        <f t="array" ref="E2559">_xlfn.IFS(D2559&lt;18,"Below 18",D2559&lt;=25,"18-25",D2559&lt;=35,"26-35",D2559&lt;=45,"36-45",D2559&lt;=55,"46-55",TRUE,"56+")</f>
        <v>56+</v>
      </c>
      <c r="F2559" s="8" t="s">
        <v>10212</v>
      </c>
      <c r="G2559" s="8" t="s">
        <v>10489</v>
      </c>
      <c r="H2559" s="8" t="s">
        <v>13049</v>
      </c>
      <c r="I2559" s="8" t="e">
        <f>_xlfn.XLOOKUP('Customer Information'!$A2559,'Policy Details'!$I$2:$I$5001,'Policy Details'!$A$2:$A$5001)</f>
        <v>#N/A</v>
      </c>
    </row>
    <row r="2560" spans="1:9">
      <c r="A2560" s="12" t="s">
        <v>2565</v>
      </c>
      <c r="B2560" s="13" t="s">
        <v>7531</v>
      </c>
      <c r="C2560" s="13" t="s">
        <v>9847</v>
      </c>
      <c r="D2560" s="13">
        <v>36</v>
      </c>
      <c r="E2560" s="13" t="str" cm="1">
        <f t="array" ref="E2560">_xlfn.IFS(D2560&lt;18,"Below 18",D2560&lt;=25,"18-25",D2560&lt;=35,"26-35",D2560&lt;=45,"36-45",D2560&lt;=55,"46-55",TRUE,"56+")</f>
        <v>36-45</v>
      </c>
      <c r="F2560" s="13" t="s">
        <v>10117</v>
      </c>
      <c r="G2560" s="13" t="s">
        <v>10491</v>
      </c>
      <c r="H2560" s="13" t="s">
        <v>13050</v>
      </c>
      <c r="I2560" s="13" t="str">
        <f>_xlfn.XLOOKUP('Customer Information'!$A2560,'Policy Details'!$I$2:$I$5001,'Policy Details'!$A$2:$A$5001)</f>
        <v>POL96996630</v>
      </c>
    </row>
    <row r="2561" spans="1:9">
      <c r="A2561" s="11" t="s">
        <v>2566</v>
      </c>
      <c r="B2561" s="8" t="s">
        <v>7532</v>
      </c>
      <c r="C2561" s="8" t="s">
        <v>9847</v>
      </c>
      <c r="D2561" s="8">
        <v>47</v>
      </c>
      <c r="E2561" s="8" t="str" cm="1">
        <f t="array" ref="E2561">_xlfn.IFS(D2561&lt;18,"Below 18",D2561&lt;=25,"18-25",D2561&lt;=35,"26-35",D2561&lt;=45,"36-45",D2561&lt;=55,"46-55",TRUE,"56+")</f>
        <v>46-55</v>
      </c>
      <c r="F2561" s="8" t="s">
        <v>10286</v>
      </c>
      <c r="G2561" s="8" t="s">
        <v>10489</v>
      </c>
      <c r="H2561" s="8" t="s">
        <v>13051</v>
      </c>
      <c r="I2561" s="8" t="e">
        <f>_xlfn.XLOOKUP('Customer Information'!$A2561,'Policy Details'!$I$2:$I$5001,'Policy Details'!$A$2:$A$5001)</f>
        <v>#N/A</v>
      </c>
    </row>
    <row r="2562" spans="1:9">
      <c r="A2562" s="12" t="s">
        <v>2567</v>
      </c>
      <c r="B2562" s="13" t="s">
        <v>7533</v>
      </c>
      <c r="C2562" s="13" t="s">
        <v>9846</v>
      </c>
      <c r="D2562" s="13">
        <v>26</v>
      </c>
      <c r="E2562" s="13" t="str" cm="1">
        <f t="array" ref="E2562">_xlfn.IFS(D2562&lt;18,"Below 18",D2562&lt;=25,"18-25",D2562&lt;=35,"26-35",D2562&lt;=45,"36-45",D2562&lt;=55,"46-55",TRUE,"56+")</f>
        <v>26-35</v>
      </c>
      <c r="F2562" s="13" t="s">
        <v>10322</v>
      </c>
      <c r="G2562" s="13" t="s">
        <v>10489</v>
      </c>
      <c r="H2562" s="13" t="s">
        <v>13052</v>
      </c>
      <c r="I2562" s="13" t="str">
        <f>_xlfn.XLOOKUP('Customer Information'!$A2562,'Policy Details'!$I$2:$I$5001,'Policy Details'!$A$2:$A$5001)</f>
        <v>POL57207157</v>
      </c>
    </row>
    <row r="2563" spans="1:9">
      <c r="A2563" s="11" t="s">
        <v>2568</v>
      </c>
      <c r="B2563" s="8" t="s">
        <v>7534</v>
      </c>
      <c r="C2563" s="8" t="s">
        <v>9847</v>
      </c>
      <c r="D2563" s="8">
        <v>65</v>
      </c>
      <c r="E2563" s="8" t="str" cm="1">
        <f t="array" ref="E2563">_xlfn.IFS(D2563&lt;18,"Below 18",D2563&lt;=25,"18-25",D2563&lt;=35,"26-35",D2563&lt;=45,"36-45",D2563&lt;=55,"46-55",TRUE,"56+")</f>
        <v>56+</v>
      </c>
      <c r="F2563" s="8" t="s">
        <v>10470</v>
      </c>
      <c r="G2563" s="8" t="s">
        <v>10488</v>
      </c>
      <c r="H2563" s="8" t="s">
        <v>13053</v>
      </c>
      <c r="I2563" s="8" t="str">
        <f>_xlfn.XLOOKUP('Customer Information'!$A2563,'Policy Details'!$I$2:$I$5001,'Policy Details'!$A$2:$A$5001)</f>
        <v>POL98940145</v>
      </c>
    </row>
    <row r="2564" spans="1:9">
      <c r="A2564" s="12" t="s">
        <v>2569</v>
      </c>
      <c r="B2564" s="13" t="s">
        <v>7535</v>
      </c>
      <c r="C2564" s="13" t="s">
        <v>9846</v>
      </c>
      <c r="D2564" s="13">
        <v>58</v>
      </c>
      <c r="E2564" s="13" t="str" cm="1">
        <f t="array" ref="E2564">_xlfn.IFS(D2564&lt;18,"Below 18",D2564&lt;=25,"18-25",D2564&lt;=35,"26-35",D2564&lt;=45,"36-45",D2564&lt;=55,"46-55",TRUE,"56+")</f>
        <v>56+</v>
      </c>
      <c r="F2564" s="13" t="s">
        <v>10286</v>
      </c>
      <c r="G2564" s="13" t="s">
        <v>10489</v>
      </c>
      <c r="H2564" s="13" t="s">
        <v>13054</v>
      </c>
      <c r="I2564" s="13" t="str">
        <f>_xlfn.XLOOKUP('Customer Information'!$A2564,'Policy Details'!$I$2:$I$5001,'Policy Details'!$A$2:$A$5001)</f>
        <v>POL87735228</v>
      </c>
    </row>
    <row r="2565" spans="1:9">
      <c r="A2565" s="11" t="s">
        <v>2570</v>
      </c>
      <c r="B2565" s="8" t="s">
        <v>5358</v>
      </c>
      <c r="C2565" s="8" t="s">
        <v>9847</v>
      </c>
      <c r="D2565" s="8">
        <v>46</v>
      </c>
      <c r="E2565" s="8" t="str" cm="1">
        <f t="array" ref="E2565">_xlfn.IFS(D2565&lt;18,"Below 18",D2565&lt;=25,"18-25",D2565&lt;=35,"26-35",D2565&lt;=45,"36-45",D2565&lt;=55,"46-55",TRUE,"56+")</f>
        <v>46-55</v>
      </c>
      <c r="F2565" s="8" t="s">
        <v>10154</v>
      </c>
      <c r="G2565" s="8" t="s">
        <v>10488</v>
      </c>
      <c r="H2565" s="8" t="s">
        <v>13055</v>
      </c>
      <c r="I2565" s="8" t="e">
        <f>_xlfn.XLOOKUP('Customer Information'!$A2565,'Policy Details'!$I$2:$I$5001,'Policy Details'!$A$2:$A$5001)</f>
        <v>#N/A</v>
      </c>
    </row>
    <row r="2566" spans="1:9">
      <c r="A2566" s="12" t="s">
        <v>2571</v>
      </c>
      <c r="B2566" s="13" t="s">
        <v>7536</v>
      </c>
      <c r="C2566" s="13" t="s">
        <v>9847</v>
      </c>
      <c r="D2566" s="13">
        <v>35</v>
      </c>
      <c r="E2566" s="13" t="str" cm="1">
        <f t="array" ref="E2566">_xlfn.IFS(D2566&lt;18,"Below 18",D2566&lt;=25,"18-25",D2566&lt;=35,"26-35",D2566&lt;=45,"36-45",D2566&lt;=55,"46-55",TRUE,"56+")</f>
        <v>26-35</v>
      </c>
      <c r="F2566" s="13" t="s">
        <v>10063</v>
      </c>
      <c r="G2566" s="13" t="s">
        <v>10488</v>
      </c>
      <c r="H2566" s="13" t="s">
        <v>13056</v>
      </c>
      <c r="I2566" s="13" t="str">
        <f>_xlfn.XLOOKUP('Customer Information'!$A2566,'Policy Details'!$I$2:$I$5001,'Policy Details'!$A$2:$A$5001)</f>
        <v>POL21231800</v>
      </c>
    </row>
    <row r="2567" spans="1:9">
      <c r="A2567" s="11" t="s">
        <v>2572</v>
      </c>
      <c r="B2567" s="8" t="s">
        <v>7537</v>
      </c>
      <c r="C2567" s="8" t="s">
        <v>9847</v>
      </c>
      <c r="D2567" s="8">
        <v>52</v>
      </c>
      <c r="E2567" s="8" t="str" cm="1">
        <f t="array" ref="E2567">_xlfn.IFS(D2567&lt;18,"Below 18",D2567&lt;=25,"18-25",D2567&lt;=35,"26-35",D2567&lt;=45,"36-45",D2567&lt;=55,"46-55",TRUE,"56+")</f>
        <v>46-55</v>
      </c>
      <c r="F2567" s="8" t="s">
        <v>10004</v>
      </c>
      <c r="G2567" s="8" t="s">
        <v>10488</v>
      </c>
      <c r="H2567" s="8" t="s">
        <v>13057</v>
      </c>
      <c r="I2567" s="8" t="str">
        <f>_xlfn.XLOOKUP('Customer Information'!$A2567,'Policy Details'!$I$2:$I$5001,'Policy Details'!$A$2:$A$5001)</f>
        <v>POL89559053</v>
      </c>
    </row>
    <row r="2568" spans="1:9">
      <c r="A2568" s="12" t="s">
        <v>2573</v>
      </c>
      <c r="B2568" s="13" t="s">
        <v>7538</v>
      </c>
      <c r="C2568" s="13" t="s">
        <v>9847</v>
      </c>
      <c r="D2568" s="13">
        <v>72</v>
      </c>
      <c r="E2568" s="13" t="str" cm="1">
        <f t="array" ref="E2568">_xlfn.IFS(D2568&lt;18,"Below 18",D2568&lt;=25,"18-25",D2568&lt;=35,"26-35",D2568&lt;=45,"36-45",D2568&lt;=55,"46-55",TRUE,"56+")</f>
        <v>56+</v>
      </c>
      <c r="F2568" s="13" t="s">
        <v>10128</v>
      </c>
      <c r="G2568" s="13" t="s">
        <v>10490</v>
      </c>
      <c r="H2568" s="13" t="s">
        <v>13058</v>
      </c>
      <c r="I2568" s="13" t="e">
        <f>_xlfn.XLOOKUP('Customer Information'!$A2568,'Policy Details'!$I$2:$I$5001,'Policy Details'!$A$2:$A$5001)</f>
        <v>#N/A</v>
      </c>
    </row>
    <row r="2569" spans="1:9">
      <c r="A2569" s="11" t="s">
        <v>2574</v>
      </c>
      <c r="B2569" s="8" t="s">
        <v>7539</v>
      </c>
      <c r="C2569" s="8" t="s">
        <v>9848</v>
      </c>
      <c r="D2569" s="8">
        <v>61</v>
      </c>
      <c r="E2569" s="8" t="str" cm="1">
        <f t="array" ref="E2569">_xlfn.IFS(D2569&lt;18,"Below 18",D2569&lt;=25,"18-25",D2569&lt;=35,"26-35",D2569&lt;=45,"36-45",D2569&lt;=55,"46-55",TRUE,"56+")</f>
        <v>56+</v>
      </c>
      <c r="F2569" s="8" t="s">
        <v>10125</v>
      </c>
      <c r="G2569" s="8" t="s">
        <v>10488</v>
      </c>
      <c r="H2569" s="8" t="s">
        <v>13059</v>
      </c>
      <c r="I2569" s="8" t="str">
        <f>_xlfn.XLOOKUP('Customer Information'!$A2569,'Policy Details'!$I$2:$I$5001,'Policy Details'!$A$2:$A$5001)</f>
        <v>POL68142821</v>
      </c>
    </row>
    <row r="2570" spans="1:9">
      <c r="A2570" s="12" t="s">
        <v>2575</v>
      </c>
      <c r="B2570" s="13" t="s">
        <v>7540</v>
      </c>
      <c r="C2570" s="13" t="s">
        <v>9846</v>
      </c>
      <c r="D2570" s="13">
        <v>48</v>
      </c>
      <c r="E2570" s="13" t="str" cm="1">
        <f t="array" ref="E2570">_xlfn.IFS(D2570&lt;18,"Below 18",D2570&lt;=25,"18-25",D2570&lt;=35,"26-35",D2570&lt;=45,"36-45",D2570&lt;=55,"46-55",TRUE,"56+")</f>
        <v>46-55</v>
      </c>
      <c r="F2570" s="13" t="s">
        <v>9951</v>
      </c>
      <c r="G2570" s="13" t="s">
        <v>10488</v>
      </c>
      <c r="H2570" s="13" t="s">
        <v>13060</v>
      </c>
      <c r="I2570" s="13" t="str">
        <f>_xlfn.XLOOKUP('Customer Information'!$A2570,'Policy Details'!$I$2:$I$5001,'Policy Details'!$A$2:$A$5001)</f>
        <v>POL63778192</v>
      </c>
    </row>
    <row r="2571" spans="1:9">
      <c r="A2571" s="11" t="s">
        <v>2576</v>
      </c>
      <c r="B2571" s="8" t="s">
        <v>7541</v>
      </c>
      <c r="C2571" s="8" t="s">
        <v>9846</v>
      </c>
      <c r="D2571" s="8">
        <v>63</v>
      </c>
      <c r="E2571" s="8" t="str" cm="1">
        <f t="array" ref="E2571">_xlfn.IFS(D2571&lt;18,"Below 18",D2571&lt;=25,"18-25",D2571&lt;=35,"26-35",D2571&lt;=45,"36-45",D2571&lt;=55,"46-55",TRUE,"56+")</f>
        <v>56+</v>
      </c>
      <c r="F2571" s="8" t="s">
        <v>10076</v>
      </c>
      <c r="G2571" s="8" t="s">
        <v>10489</v>
      </c>
      <c r="H2571" s="8" t="s">
        <v>13061</v>
      </c>
      <c r="I2571" s="8" t="str">
        <f>_xlfn.XLOOKUP('Customer Information'!$A2571,'Policy Details'!$I$2:$I$5001,'Policy Details'!$A$2:$A$5001)</f>
        <v>POL95614962</v>
      </c>
    </row>
    <row r="2572" spans="1:9">
      <c r="A2572" s="12" t="s">
        <v>2577</v>
      </c>
      <c r="B2572" s="13" t="s">
        <v>7542</v>
      </c>
      <c r="C2572" s="13" t="s">
        <v>9847</v>
      </c>
      <c r="D2572" s="13">
        <v>48</v>
      </c>
      <c r="E2572" s="13" t="str" cm="1">
        <f t="array" ref="E2572">_xlfn.IFS(D2572&lt;18,"Below 18",D2572&lt;=25,"18-25",D2572&lt;=35,"26-35",D2572&lt;=45,"36-45",D2572&lt;=55,"46-55",TRUE,"56+")</f>
        <v>46-55</v>
      </c>
      <c r="F2572" s="13" t="s">
        <v>10449</v>
      </c>
      <c r="G2572" s="13" t="s">
        <v>10491</v>
      </c>
      <c r="H2572" s="13" t="s">
        <v>13062</v>
      </c>
      <c r="I2572" s="13" t="e">
        <f>_xlfn.XLOOKUP('Customer Information'!$A2572,'Policy Details'!$I$2:$I$5001,'Policy Details'!$A$2:$A$5001)</f>
        <v>#N/A</v>
      </c>
    </row>
    <row r="2573" spans="1:9">
      <c r="A2573" s="11" t="s">
        <v>2578</v>
      </c>
      <c r="B2573" s="8" t="s">
        <v>7543</v>
      </c>
      <c r="C2573" s="8" t="s">
        <v>9846</v>
      </c>
      <c r="D2573" s="8">
        <v>61</v>
      </c>
      <c r="E2573" s="8" t="str" cm="1">
        <f t="array" ref="E2573">_xlfn.IFS(D2573&lt;18,"Below 18",D2573&lt;=25,"18-25",D2573&lt;=35,"26-35",D2573&lt;=45,"36-45",D2573&lt;=55,"46-55",TRUE,"56+")</f>
        <v>56+</v>
      </c>
      <c r="F2573" s="8" t="s">
        <v>10379</v>
      </c>
      <c r="G2573" s="8" t="s">
        <v>10489</v>
      </c>
      <c r="H2573" s="8" t="s">
        <v>13063</v>
      </c>
      <c r="I2573" s="8" t="str">
        <f>_xlfn.XLOOKUP('Customer Information'!$A2573,'Policy Details'!$I$2:$I$5001,'Policy Details'!$A$2:$A$5001)</f>
        <v>POL90886331</v>
      </c>
    </row>
    <row r="2574" spans="1:9">
      <c r="A2574" s="12" t="s">
        <v>2579</v>
      </c>
      <c r="B2574" s="13" t="s">
        <v>7544</v>
      </c>
      <c r="C2574" s="13" t="s">
        <v>9848</v>
      </c>
      <c r="D2574" s="13">
        <v>70</v>
      </c>
      <c r="E2574" s="13" t="str" cm="1">
        <f t="array" ref="E2574">_xlfn.IFS(D2574&lt;18,"Below 18",D2574&lt;=25,"18-25",D2574&lt;=35,"26-35",D2574&lt;=45,"36-45",D2574&lt;=55,"46-55",TRUE,"56+")</f>
        <v>56+</v>
      </c>
      <c r="F2574" s="13" t="s">
        <v>10148</v>
      </c>
      <c r="G2574" s="13" t="s">
        <v>10488</v>
      </c>
      <c r="H2574" s="13" t="s">
        <v>13064</v>
      </c>
      <c r="I2574" s="13" t="e">
        <f>_xlfn.XLOOKUP('Customer Information'!$A2574,'Policy Details'!$I$2:$I$5001,'Policy Details'!$A$2:$A$5001)</f>
        <v>#N/A</v>
      </c>
    </row>
    <row r="2575" spans="1:9">
      <c r="A2575" s="11" t="s">
        <v>2580</v>
      </c>
      <c r="B2575" s="8" t="s">
        <v>7545</v>
      </c>
      <c r="C2575" s="8" t="s">
        <v>9848</v>
      </c>
      <c r="D2575" s="8">
        <v>59</v>
      </c>
      <c r="E2575" s="8" t="str" cm="1">
        <f t="array" ref="E2575">_xlfn.IFS(D2575&lt;18,"Below 18",D2575&lt;=25,"18-25",D2575&lt;=35,"26-35",D2575&lt;=45,"36-45",D2575&lt;=55,"46-55",TRUE,"56+")</f>
        <v>56+</v>
      </c>
      <c r="F2575" s="8" t="s">
        <v>10284</v>
      </c>
      <c r="G2575" s="8" t="s">
        <v>10491</v>
      </c>
      <c r="H2575" s="8" t="s">
        <v>13065</v>
      </c>
      <c r="I2575" s="8" t="str">
        <f>_xlfn.XLOOKUP('Customer Information'!$A2575,'Policy Details'!$I$2:$I$5001,'Policy Details'!$A$2:$A$5001)</f>
        <v>POL51108570</v>
      </c>
    </row>
    <row r="2576" spans="1:9">
      <c r="A2576" s="12" t="s">
        <v>2581</v>
      </c>
      <c r="B2576" s="13" t="s">
        <v>7546</v>
      </c>
      <c r="C2576" s="13" t="s">
        <v>9848</v>
      </c>
      <c r="D2576" s="13">
        <v>83</v>
      </c>
      <c r="E2576" s="13" t="str" cm="1">
        <f t="array" ref="E2576">_xlfn.IFS(D2576&lt;18,"Below 18",D2576&lt;=25,"18-25",D2576&lt;=35,"26-35",D2576&lt;=45,"36-45",D2576&lt;=55,"46-55",TRUE,"56+")</f>
        <v>56+</v>
      </c>
      <c r="F2576" s="13" t="s">
        <v>10154</v>
      </c>
      <c r="G2576" s="13" t="s">
        <v>10489</v>
      </c>
      <c r="H2576" s="13" t="s">
        <v>13066</v>
      </c>
      <c r="I2576" s="13" t="str">
        <f>_xlfn.XLOOKUP('Customer Information'!$A2576,'Policy Details'!$I$2:$I$5001,'Policy Details'!$A$2:$A$5001)</f>
        <v>POL88242759</v>
      </c>
    </row>
    <row r="2577" spans="1:9">
      <c r="A2577" s="11" t="s">
        <v>2582</v>
      </c>
      <c r="B2577" s="8" t="s">
        <v>7547</v>
      </c>
      <c r="C2577" s="8" t="s">
        <v>9848</v>
      </c>
      <c r="D2577" s="8">
        <v>40</v>
      </c>
      <c r="E2577" s="8" t="str" cm="1">
        <f t="array" ref="E2577">_xlfn.IFS(D2577&lt;18,"Below 18",D2577&lt;=25,"18-25",D2577&lt;=35,"26-35",D2577&lt;=45,"36-45",D2577&lt;=55,"46-55",TRUE,"56+")</f>
        <v>36-45</v>
      </c>
      <c r="F2577" s="8" t="s">
        <v>9970</v>
      </c>
      <c r="G2577" s="8" t="s">
        <v>10488</v>
      </c>
      <c r="H2577" s="8" t="s">
        <v>13067</v>
      </c>
      <c r="I2577" s="8" t="str">
        <f>_xlfn.XLOOKUP('Customer Information'!$A2577,'Policy Details'!$I$2:$I$5001,'Policy Details'!$A$2:$A$5001)</f>
        <v>POL72775296</v>
      </c>
    </row>
    <row r="2578" spans="1:9">
      <c r="A2578" s="12" t="s">
        <v>2583</v>
      </c>
      <c r="B2578" s="13" t="s">
        <v>7548</v>
      </c>
      <c r="C2578" s="13" t="s">
        <v>9847</v>
      </c>
      <c r="D2578" s="13">
        <v>55</v>
      </c>
      <c r="E2578" s="13" t="str" cm="1">
        <f t="array" ref="E2578">_xlfn.IFS(D2578&lt;18,"Below 18",D2578&lt;=25,"18-25",D2578&lt;=35,"26-35",D2578&lt;=45,"36-45",D2578&lt;=55,"46-55",TRUE,"56+")</f>
        <v>46-55</v>
      </c>
      <c r="F2578" s="13" t="s">
        <v>10307</v>
      </c>
      <c r="G2578" s="13" t="s">
        <v>10491</v>
      </c>
      <c r="H2578" s="13" t="s">
        <v>13068</v>
      </c>
      <c r="I2578" s="13" t="e">
        <f>_xlfn.XLOOKUP('Customer Information'!$A2578,'Policy Details'!$I$2:$I$5001,'Policy Details'!$A$2:$A$5001)</f>
        <v>#N/A</v>
      </c>
    </row>
    <row r="2579" spans="1:9">
      <c r="A2579" s="11" t="s">
        <v>2584</v>
      </c>
      <c r="B2579" s="8" t="s">
        <v>7549</v>
      </c>
      <c r="C2579" s="8" t="s">
        <v>9848</v>
      </c>
      <c r="D2579" s="8">
        <v>85</v>
      </c>
      <c r="E2579" s="8" t="str" cm="1">
        <f t="array" ref="E2579">_xlfn.IFS(D2579&lt;18,"Below 18",D2579&lt;=25,"18-25",D2579&lt;=35,"26-35",D2579&lt;=45,"36-45",D2579&lt;=55,"46-55",TRUE,"56+")</f>
        <v>56+</v>
      </c>
      <c r="F2579" s="8" t="s">
        <v>10251</v>
      </c>
      <c r="G2579" s="8" t="s">
        <v>10489</v>
      </c>
      <c r="H2579" s="8" t="s">
        <v>13069</v>
      </c>
      <c r="I2579" s="8" t="e">
        <f>_xlfn.XLOOKUP('Customer Information'!$A2579,'Policy Details'!$I$2:$I$5001,'Policy Details'!$A$2:$A$5001)</f>
        <v>#N/A</v>
      </c>
    </row>
    <row r="2580" spans="1:9">
      <c r="A2580" s="12" t="s">
        <v>2585</v>
      </c>
      <c r="B2580" s="13" t="s">
        <v>7550</v>
      </c>
      <c r="C2580" s="13" t="s">
        <v>9847</v>
      </c>
      <c r="D2580" s="13">
        <v>61</v>
      </c>
      <c r="E2580" s="13" t="str" cm="1">
        <f t="array" ref="E2580">_xlfn.IFS(D2580&lt;18,"Below 18",D2580&lt;=25,"18-25",D2580&lt;=35,"26-35",D2580&lt;=45,"36-45",D2580&lt;=55,"46-55",TRUE,"56+")</f>
        <v>56+</v>
      </c>
      <c r="F2580" s="13" t="s">
        <v>9875</v>
      </c>
      <c r="G2580" s="13" t="s">
        <v>10490</v>
      </c>
      <c r="H2580" s="13" t="s">
        <v>13070</v>
      </c>
      <c r="I2580" s="13" t="str">
        <f>_xlfn.XLOOKUP('Customer Information'!$A2580,'Policy Details'!$I$2:$I$5001,'Policy Details'!$A$2:$A$5001)</f>
        <v>POL10009883</v>
      </c>
    </row>
    <row r="2581" spans="1:9">
      <c r="A2581" s="11" t="s">
        <v>2586</v>
      </c>
      <c r="B2581" s="8" t="s">
        <v>7551</v>
      </c>
      <c r="C2581" s="8" t="s">
        <v>9846</v>
      </c>
      <c r="D2581" s="8">
        <v>62</v>
      </c>
      <c r="E2581" s="8" t="str" cm="1">
        <f t="array" ref="E2581">_xlfn.IFS(D2581&lt;18,"Below 18",D2581&lt;=25,"18-25",D2581&lt;=35,"26-35",D2581&lt;=45,"36-45",D2581&lt;=55,"46-55",TRUE,"56+")</f>
        <v>56+</v>
      </c>
      <c r="F2581" s="8" t="s">
        <v>10018</v>
      </c>
      <c r="G2581" s="8" t="s">
        <v>10491</v>
      </c>
      <c r="H2581" s="8" t="s">
        <v>13071</v>
      </c>
      <c r="I2581" s="8" t="e">
        <f>_xlfn.XLOOKUP('Customer Information'!$A2581,'Policy Details'!$I$2:$I$5001,'Policy Details'!$A$2:$A$5001)</f>
        <v>#N/A</v>
      </c>
    </row>
    <row r="2582" spans="1:9">
      <c r="A2582" s="12" t="s">
        <v>2587</v>
      </c>
      <c r="B2582" s="13" t="s">
        <v>7552</v>
      </c>
      <c r="C2582" s="13" t="s">
        <v>9848</v>
      </c>
      <c r="D2582" s="13">
        <v>35</v>
      </c>
      <c r="E2582" s="13" t="str" cm="1">
        <f t="array" ref="E2582">_xlfn.IFS(D2582&lt;18,"Below 18",D2582&lt;=25,"18-25",D2582&lt;=35,"26-35",D2582&lt;=45,"36-45",D2582&lt;=55,"46-55",TRUE,"56+")</f>
        <v>26-35</v>
      </c>
      <c r="F2582" s="13" t="s">
        <v>9859</v>
      </c>
      <c r="G2582" s="13" t="s">
        <v>10489</v>
      </c>
      <c r="H2582" s="13" t="s">
        <v>13072</v>
      </c>
      <c r="I2582" s="13" t="e">
        <f>_xlfn.XLOOKUP('Customer Information'!$A2582,'Policy Details'!$I$2:$I$5001,'Policy Details'!$A$2:$A$5001)</f>
        <v>#N/A</v>
      </c>
    </row>
    <row r="2583" spans="1:9">
      <c r="A2583" s="11" t="s">
        <v>2588</v>
      </c>
      <c r="B2583" s="8" t="s">
        <v>7553</v>
      </c>
      <c r="C2583" s="8" t="s">
        <v>9847</v>
      </c>
      <c r="D2583" s="8">
        <v>72</v>
      </c>
      <c r="E2583" s="8" t="str" cm="1">
        <f t="array" ref="E2583">_xlfn.IFS(D2583&lt;18,"Below 18",D2583&lt;=25,"18-25",D2583&lt;=35,"26-35",D2583&lt;=45,"36-45",D2583&lt;=55,"46-55",TRUE,"56+")</f>
        <v>56+</v>
      </c>
      <c r="F2583" s="8" t="s">
        <v>9999</v>
      </c>
      <c r="G2583" s="8" t="s">
        <v>10488</v>
      </c>
      <c r="H2583" s="8" t="s">
        <v>13073</v>
      </c>
      <c r="I2583" s="8" t="str">
        <f>_xlfn.XLOOKUP('Customer Information'!$A2583,'Policy Details'!$I$2:$I$5001,'Policy Details'!$A$2:$A$5001)</f>
        <v>POL22546780</v>
      </c>
    </row>
    <row r="2584" spans="1:9">
      <c r="A2584" s="12" t="s">
        <v>2589</v>
      </c>
      <c r="B2584" s="13" t="s">
        <v>7554</v>
      </c>
      <c r="C2584" s="13" t="s">
        <v>9847</v>
      </c>
      <c r="D2584" s="13">
        <v>74</v>
      </c>
      <c r="E2584" s="13" t="str" cm="1">
        <f t="array" ref="E2584">_xlfn.IFS(D2584&lt;18,"Below 18",D2584&lt;=25,"18-25",D2584&lt;=35,"26-35",D2584&lt;=45,"36-45",D2584&lt;=55,"46-55",TRUE,"56+")</f>
        <v>56+</v>
      </c>
      <c r="F2584" s="13" t="s">
        <v>9937</v>
      </c>
      <c r="G2584" s="13" t="s">
        <v>10490</v>
      </c>
      <c r="H2584" s="13" t="s">
        <v>13074</v>
      </c>
      <c r="I2584" s="13" t="str">
        <f>_xlfn.XLOOKUP('Customer Information'!$A2584,'Policy Details'!$I$2:$I$5001,'Policy Details'!$A$2:$A$5001)</f>
        <v>POL35621374</v>
      </c>
    </row>
    <row r="2585" spans="1:9">
      <c r="A2585" s="11" t="s">
        <v>2590</v>
      </c>
      <c r="B2585" s="8" t="s">
        <v>7555</v>
      </c>
      <c r="C2585" s="8" t="s">
        <v>9848</v>
      </c>
      <c r="D2585" s="8">
        <v>45</v>
      </c>
      <c r="E2585" s="8" t="str" cm="1">
        <f t="array" ref="E2585">_xlfn.IFS(D2585&lt;18,"Below 18",D2585&lt;=25,"18-25",D2585&lt;=35,"26-35",D2585&lt;=45,"36-45",D2585&lt;=55,"46-55",TRUE,"56+")</f>
        <v>36-45</v>
      </c>
      <c r="F2585" s="8" t="s">
        <v>10067</v>
      </c>
      <c r="G2585" s="8" t="s">
        <v>10491</v>
      </c>
      <c r="H2585" s="8" t="s">
        <v>13075</v>
      </c>
      <c r="I2585" s="8" t="str">
        <f>_xlfn.XLOOKUP('Customer Information'!$A2585,'Policy Details'!$I$2:$I$5001,'Policy Details'!$A$2:$A$5001)</f>
        <v>POL29465290</v>
      </c>
    </row>
    <row r="2586" spans="1:9">
      <c r="A2586" s="12" t="s">
        <v>2591</v>
      </c>
      <c r="B2586" s="13" t="s">
        <v>7556</v>
      </c>
      <c r="C2586" s="13" t="s">
        <v>9847</v>
      </c>
      <c r="D2586" s="13">
        <v>60</v>
      </c>
      <c r="E2586" s="13" t="str" cm="1">
        <f t="array" ref="E2586">_xlfn.IFS(D2586&lt;18,"Below 18",D2586&lt;=25,"18-25",D2586&lt;=35,"26-35",D2586&lt;=45,"36-45",D2586&lt;=55,"46-55",TRUE,"56+")</f>
        <v>56+</v>
      </c>
      <c r="F2586" s="13" t="s">
        <v>10251</v>
      </c>
      <c r="G2586" s="13" t="s">
        <v>10491</v>
      </c>
      <c r="H2586" s="13" t="s">
        <v>13076</v>
      </c>
      <c r="I2586" s="13" t="e">
        <f>_xlfn.XLOOKUP('Customer Information'!$A2586,'Policy Details'!$I$2:$I$5001,'Policy Details'!$A$2:$A$5001)</f>
        <v>#N/A</v>
      </c>
    </row>
    <row r="2587" spans="1:9">
      <c r="A2587" s="11" t="s">
        <v>2592</v>
      </c>
      <c r="B2587" s="8" t="s">
        <v>7557</v>
      </c>
      <c r="C2587" s="8" t="s">
        <v>9847</v>
      </c>
      <c r="D2587" s="8">
        <v>19</v>
      </c>
      <c r="E2587" s="8" t="str" cm="1">
        <f t="array" ref="E2587">_xlfn.IFS(D2587&lt;18,"Below 18",D2587&lt;=25,"18-25",D2587&lt;=35,"26-35",D2587&lt;=45,"36-45",D2587&lt;=55,"46-55",TRUE,"56+")</f>
        <v>18-25</v>
      </c>
      <c r="F2587" s="8" t="s">
        <v>10396</v>
      </c>
      <c r="G2587" s="8" t="s">
        <v>10491</v>
      </c>
      <c r="H2587" s="8" t="s">
        <v>13077</v>
      </c>
      <c r="I2587" s="8" t="e">
        <f>_xlfn.XLOOKUP('Customer Information'!$A2587,'Policy Details'!$I$2:$I$5001,'Policy Details'!$A$2:$A$5001)</f>
        <v>#N/A</v>
      </c>
    </row>
    <row r="2588" spans="1:9">
      <c r="A2588" s="12" t="s">
        <v>2593</v>
      </c>
      <c r="B2588" s="13" t="s">
        <v>7558</v>
      </c>
      <c r="C2588" s="13" t="s">
        <v>9848</v>
      </c>
      <c r="D2588" s="13">
        <v>38</v>
      </c>
      <c r="E2588" s="13" t="str" cm="1">
        <f t="array" ref="E2588">_xlfn.IFS(D2588&lt;18,"Below 18",D2588&lt;=25,"18-25",D2588&lt;=35,"26-35",D2588&lt;=45,"36-45",D2588&lt;=55,"46-55",TRUE,"56+")</f>
        <v>36-45</v>
      </c>
      <c r="F2588" s="13" t="s">
        <v>10095</v>
      </c>
      <c r="G2588" s="13" t="s">
        <v>10488</v>
      </c>
      <c r="H2588" s="13" t="s">
        <v>13078</v>
      </c>
      <c r="I2588" s="13" t="str">
        <f>_xlfn.XLOOKUP('Customer Information'!$A2588,'Policy Details'!$I$2:$I$5001,'Policy Details'!$A$2:$A$5001)</f>
        <v>POL78662239</v>
      </c>
    </row>
    <row r="2589" spans="1:9">
      <c r="A2589" s="11" t="s">
        <v>2594</v>
      </c>
      <c r="B2589" s="8" t="s">
        <v>7559</v>
      </c>
      <c r="C2589" s="8" t="s">
        <v>9847</v>
      </c>
      <c r="D2589" s="8">
        <v>71</v>
      </c>
      <c r="E2589" s="8" t="str" cm="1">
        <f t="array" ref="E2589">_xlfn.IFS(D2589&lt;18,"Below 18",D2589&lt;=25,"18-25",D2589&lt;=35,"26-35",D2589&lt;=45,"36-45",D2589&lt;=55,"46-55",TRUE,"56+")</f>
        <v>56+</v>
      </c>
      <c r="F2589" s="8" t="s">
        <v>9959</v>
      </c>
      <c r="G2589" s="8" t="s">
        <v>10490</v>
      </c>
      <c r="H2589" s="8" t="s">
        <v>13079</v>
      </c>
      <c r="I2589" s="8" t="str">
        <f>_xlfn.XLOOKUP('Customer Information'!$A2589,'Policy Details'!$I$2:$I$5001,'Policy Details'!$A$2:$A$5001)</f>
        <v>POL89935970</v>
      </c>
    </row>
    <row r="2590" spans="1:9">
      <c r="A2590" s="12" t="s">
        <v>2595</v>
      </c>
      <c r="B2590" s="13" t="s">
        <v>7560</v>
      </c>
      <c r="C2590" s="13" t="s">
        <v>9847</v>
      </c>
      <c r="D2590" s="13">
        <v>85</v>
      </c>
      <c r="E2590" s="13" t="str" cm="1">
        <f t="array" ref="E2590">_xlfn.IFS(D2590&lt;18,"Below 18",D2590&lt;=25,"18-25",D2590&lt;=35,"26-35",D2590&lt;=45,"36-45",D2590&lt;=55,"46-55",TRUE,"56+")</f>
        <v>56+</v>
      </c>
      <c r="F2590" s="13" t="s">
        <v>10291</v>
      </c>
      <c r="G2590" s="13" t="s">
        <v>10491</v>
      </c>
      <c r="H2590" s="13" t="s">
        <v>13080</v>
      </c>
      <c r="I2590" s="13" t="str">
        <f>_xlfn.XLOOKUP('Customer Information'!$A2590,'Policy Details'!$I$2:$I$5001,'Policy Details'!$A$2:$A$5001)</f>
        <v>POL20256570</v>
      </c>
    </row>
    <row r="2591" spans="1:9">
      <c r="A2591" s="11" t="s">
        <v>2596</v>
      </c>
      <c r="B2591" s="8" t="s">
        <v>6320</v>
      </c>
      <c r="C2591" s="8" t="s">
        <v>9847</v>
      </c>
      <c r="D2591" s="8">
        <v>42</v>
      </c>
      <c r="E2591" s="8" t="str" cm="1">
        <f t="array" ref="E2591">_xlfn.IFS(D2591&lt;18,"Below 18",D2591&lt;=25,"18-25",D2591&lt;=35,"26-35",D2591&lt;=45,"36-45",D2591&lt;=55,"46-55",TRUE,"56+")</f>
        <v>36-45</v>
      </c>
      <c r="F2591" s="8" t="s">
        <v>9997</v>
      </c>
      <c r="G2591" s="8" t="s">
        <v>10488</v>
      </c>
      <c r="H2591" s="8" t="s">
        <v>13081</v>
      </c>
      <c r="I2591" s="8" t="e">
        <f>_xlfn.XLOOKUP('Customer Information'!$A2591,'Policy Details'!$I$2:$I$5001,'Policy Details'!$A$2:$A$5001)</f>
        <v>#N/A</v>
      </c>
    </row>
    <row r="2592" spans="1:9">
      <c r="A2592" s="12" t="s">
        <v>2597</v>
      </c>
      <c r="B2592" s="13" t="s">
        <v>7561</v>
      </c>
      <c r="C2592" s="13" t="s">
        <v>9846</v>
      </c>
      <c r="D2592" s="13">
        <v>63</v>
      </c>
      <c r="E2592" s="13" t="str" cm="1">
        <f t="array" ref="E2592">_xlfn.IFS(D2592&lt;18,"Below 18",D2592&lt;=25,"18-25",D2592&lt;=35,"26-35",D2592&lt;=45,"36-45",D2592&lt;=55,"46-55",TRUE,"56+")</f>
        <v>56+</v>
      </c>
      <c r="F2592" s="13" t="s">
        <v>10080</v>
      </c>
      <c r="G2592" s="13" t="s">
        <v>10490</v>
      </c>
      <c r="H2592" s="13" t="s">
        <v>13082</v>
      </c>
      <c r="I2592" s="13" t="e">
        <f>_xlfn.XLOOKUP('Customer Information'!$A2592,'Policy Details'!$I$2:$I$5001,'Policy Details'!$A$2:$A$5001)</f>
        <v>#N/A</v>
      </c>
    </row>
    <row r="2593" spans="1:9">
      <c r="A2593" s="11" t="s">
        <v>2598</v>
      </c>
      <c r="B2593" s="8" t="s">
        <v>7562</v>
      </c>
      <c r="C2593" s="8" t="s">
        <v>9848</v>
      </c>
      <c r="D2593" s="8">
        <v>59</v>
      </c>
      <c r="E2593" s="8" t="str" cm="1">
        <f t="array" ref="E2593">_xlfn.IFS(D2593&lt;18,"Below 18",D2593&lt;=25,"18-25",D2593&lt;=35,"26-35",D2593&lt;=45,"36-45",D2593&lt;=55,"46-55",TRUE,"56+")</f>
        <v>56+</v>
      </c>
      <c r="F2593" s="8" t="s">
        <v>10187</v>
      </c>
      <c r="G2593" s="8" t="s">
        <v>10489</v>
      </c>
      <c r="H2593" s="8" t="s">
        <v>13083</v>
      </c>
      <c r="I2593" s="8" t="e">
        <f>_xlfn.XLOOKUP('Customer Information'!$A2593,'Policy Details'!$I$2:$I$5001,'Policy Details'!$A$2:$A$5001)</f>
        <v>#N/A</v>
      </c>
    </row>
    <row r="2594" spans="1:9">
      <c r="A2594" s="12" t="s">
        <v>2599</v>
      </c>
      <c r="B2594" s="13" t="s">
        <v>7563</v>
      </c>
      <c r="C2594" s="13" t="s">
        <v>9847</v>
      </c>
      <c r="D2594" s="13">
        <v>72</v>
      </c>
      <c r="E2594" s="13" t="str" cm="1">
        <f t="array" ref="E2594">_xlfn.IFS(D2594&lt;18,"Below 18",D2594&lt;=25,"18-25",D2594&lt;=35,"26-35",D2594&lt;=45,"36-45",D2594&lt;=55,"46-55",TRUE,"56+")</f>
        <v>56+</v>
      </c>
      <c r="F2594" s="13" t="s">
        <v>9889</v>
      </c>
      <c r="G2594" s="13" t="s">
        <v>10490</v>
      </c>
      <c r="H2594" s="13" t="s">
        <v>13084</v>
      </c>
      <c r="I2594" s="13" t="e">
        <f>_xlfn.XLOOKUP('Customer Information'!$A2594,'Policy Details'!$I$2:$I$5001,'Policy Details'!$A$2:$A$5001)</f>
        <v>#N/A</v>
      </c>
    </row>
    <row r="2595" spans="1:9">
      <c r="A2595" s="11" t="s">
        <v>2600</v>
      </c>
      <c r="B2595" s="8" t="s">
        <v>7564</v>
      </c>
      <c r="C2595" s="8" t="s">
        <v>9847</v>
      </c>
      <c r="D2595" s="8">
        <v>71</v>
      </c>
      <c r="E2595" s="8" t="str" cm="1">
        <f t="array" ref="E2595">_xlfn.IFS(D2595&lt;18,"Below 18",D2595&lt;=25,"18-25",D2595&lt;=35,"26-35",D2595&lt;=45,"36-45",D2595&lt;=55,"46-55",TRUE,"56+")</f>
        <v>56+</v>
      </c>
      <c r="F2595" s="8" t="s">
        <v>9884</v>
      </c>
      <c r="G2595" s="8" t="s">
        <v>10489</v>
      </c>
      <c r="H2595" s="8" t="s">
        <v>13085</v>
      </c>
      <c r="I2595" s="8" t="str">
        <f>_xlfn.XLOOKUP('Customer Information'!$A2595,'Policy Details'!$I$2:$I$5001,'Policy Details'!$A$2:$A$5001)</f>
        <v>POL66737729</v>
      </c>
    </row>
    <row r="2596" spans="1:9">
      <c r="A2596" s="12" t="s">
        <v>2601</v>
      </c>
      <c r="B2596" s="13" t="s">
        <v>7565</v>
      </c>
      <c r="C2596" s="13" t="s">
        <v>9846</v>
      </c>
      <c r="D2596" s="13">
        <v>40</v>
      </c>
      <c r="E2596" s="13" t="str" cm="1">
        <f t="array" ref="E2596">_xlfn.IFS(D2596&lt;18,"Below 18",D2596&lt;=25,"18-25",D2596&lt;=35,"26-35",D2596&lt;=45,"36-45",D2596&lt;=55,"46-55",TRUE,"56+")</f>
        <v>36-45</v>
      </c>
      <c r="F2596" s="13" t="s">
        <v>10156</v>
      </c>
      <c r="G2596" s="13" t="s">
        <v>10488</v>
      </c>
      <c r="H2596" s="13" t="s">
        <v>13086</v>
      </c>
      <c r="I2596" s="13" t="str">
        <f>_xlfn.XLOOKUP('Customer Information'!$A2596,'Policy Details'!$I$2:$I$5001,'Policy Details'!$A$2:$A$5001)</f>
        <v>POL20382669</v>
      </c>
    </row>
    <row r="2597" spans="1:9">
      <c r="A2597" s="11" t="s">
        <v>2602</v>
      </c>
      <c r="B2597" s="8" t="s">
        <v>7566</v>
      </c>
      <c r="C2597" s="8" t="s">
        <v>9847</v>
      </c>
      <c r="D2597" s="8">
        <v>25</v>
      </c>
      <c r="E2597" s="8" t="str" cm="1">
        <f t="array" ref="E2597">_xlfn.IFS(D2597&lt;18,"Below 18",D2597&lt;=25,"18-25",D2597&lt;=35,"26-35",D2597&lt;=45,"36-45",D2597&lt;=55,"46-55",TRUE,"56+")</f>
        <v>18-25</v>
      </c>
      <c r="F2597" s="8" t="s">
        <v>10401</v>
      </c>
      <c r="G2597" s="8" t="s">
        <v>10490</v>
      </c>
      <c r="H2597" s="8" t="s">
        <v>13087</v>
      </c>
      <c r="I2597" s="8" t="e">
        <f>_xlfn.XLOOKUP('Customer Information'!$A2597,'Policy Details'!$I$2:$I$5001,'Policy Details'!$A$2:$A$5001)</f>
        <v>#N/A</v>
      </c>
    </row>
    <row r="2598" spans="1:9">
      <c r="A2598" s="12" t="s">
        <v>2603</v>
      </c>
      <c r="B2598" s="13" t="s">
        <v>7567</v>
      </c>
      <c r="C2598" s="13" t="s">
        <v>9848</v>
      </c>
      <c r="D2598" s="13">
        <v>41</v>
      </c>
      <c r="E2598" s="13" t="str" cm="1">
        <f t="array" ref="E2598">_xlfn.IFS(D2598&lt;18,"Below 18",D2598&lt;=25,"18-25",D2598&lt;=35,"26-35",D2598&lt;=45,"36-45",D2598&lt;=55,"46-55",TRUE,"56+")</f>
        <v>36-45</v>
      </c>
      <c r="F2598" s="13" t="s">
        <v>10473</v>
      </c>
      <c r="G2598" s="13" t="s">
        <v>10491</v>
      </c>
      <c r="H2598" s="13" t="s">
        <v>13088</v>
      </c>
      <c r="I2598" s="13" t="e">
        <f>_xlfn.XLOOKUP('Customer Information'!$A2598,'Policy Details'!$I$2:$I$5001,'Policy Details'!$A$2:$A$5001)</f>
        <v>#N/A</v>
      </c>
    </row>
    <row r="2599" spans="1:9">
      <c r="A2599" s="11" t="s">
        <v>2604</v>
      </c>
      <c r="B2599" s="8" t="s">
        <v>7568</v>
      </c>
      <c r="C2599" s="8" t="s">
        <v>9848</v>
      </c>
      <c r="D2599" s="8">
        <v>60</v>
      </c>
      <c r="E2599" s="8" t="str" cm="1">
        <f t="array" ref="E2599">_xlfn.IFS(D2599&lt;18,"Below 18",D2599&lt;=25,"18-25",D2599&lt;=35,"26-35",D2599&lt;=45,"36-45",D2599&lt;=55,"46-55",TRUE,"56+")</f>
        <v>56+</v>
      </c>
      <c r="F2599" s="8" t="s">
        <v>10481</v>
      </c>
      <c r="G2599" s="8" t="s">
        <v>10488</v>
      </c>
      <c r="H2599" s="8" t="s">
        <v>13089</v>
      </c>
      <c r="I2599" s="8" t="e">
        <f>_xlfn.XLOOKUP('Customer Information'!$A2599,'Policy Details'!$I$2:$I$5001,'Policy Details'!$A$2:$A$5001)</f>
        <v>#N/A</v>
      </c>
    </row>
    <row r="2600" spans="1:9">
      <c r="A2600" s="12" t="s">
        <v>2605</v>
      </c>
      <c r="B2600" s="13" t="s">
        <v>7569</v>
      </c>
      <c r="C2600" s="13" t="s">
        <v>9846</v>
      </c>
      <c r="D2600" s="13">
        <v>20</v>
      </c>
      <c r="E2600" s="13" t="str" cm="1">
        <f t="array" ref="E2600">_xlfn.IFS(D2600&lt;18,"Below 18",D2600&lt;=25,"18-25",D2600&lt;=35,"26-35",D2600&lt;=45,"36-45",D2600&lt;=55,"46-55",TRUE,"56+")</f>
        <v>18-25</v>
      </c>
      <c r="F2600" s="13" t="s">
        <v>10023</v>
      </c>
      <c r="G2600" s="13" t="s">
        <v>10491</v>
      </c>
      <c r="H2600" s="13" t="s">
        <v>13090</v>
      </c>
      <c r="I2600" s="13" t="e">
        <f>_xlfn.XLOOKUP('Customer Information'!$A2600,'Policy Details'!$I$2:$I$5001,'Policy Details'!$A$2:$A$5001)</f>
        <v>#N/A</v>
      </c>
    </row>
    <row r="2601" spans="1:9">
      <c r="A2601" s="11" t="s">
        <v>2606</v>
      </c>
      <c r="B2601" s="8" t="s">
        <v>7570</v>
      </c>
      <c r="C2601" s="8" t="s">
        <v>9848</v>
      </c>
      <c r="D2601" s="8">
        <v>84</v>
      </c>
      <c r="E2601" s="8" t="str" cm="1">
        <f t="array" ref="E2601">_xlfn.IFS(D2601&lt;18,"Below 18",D2601&lt;=25,"18-25",D2601&lt;=35,"26-35",D2601&lt;=45,"36-45",D2601&lt;=55,"46-55",TRUE,"56+")</f>
        <v>56+</v>
      </c>
      <c r="F2601" s="8" t="s">
        <v>9979</v>
      </c>
      <c r="G2601" s="8" t="s">
        <v>10488</v>
      </c>
      <c r="H2601" s="8" t="s">
        <v>13091</v>
      </c>
      <c r="I2601" s="8" t="e">
        <f>_xlfn.XLOOKUP('Customer Information'!$A2601,'Policy Details'!$I$2:$I$5001,'Policy Details'!$A$2:$A$5001)</f>
        <v>#N/A</v>
      </c>
    </row>
    <row r="2602" spans="1:9">
      <c r="A2602" s="12" t="s">
        <v>2607</v>
      </c>
      <c r="B2602" s="13" t="s">
        <v>7571</v>
      </c>
      <c r="C2602" s="13" t="s">
        <v>9847</v>
      </c>
      <c r="D2602" s="13">
        <v>54</v>
      </c>
      <c r="E2602" s="13" t="str" cm="1">
        <f t="array" ref="E2602">_xlfn.IFS(D2602&lt;18,"Below 18",D2602&lt;=25,"18-25",D2602&lt;=35,"26-35",D2602&lt;=45,"36-45",D2602&lt;=55,"46-55",TRUE,"56+")</f>
        <v>46-55</v>
      </c>
      <c r="F2602" s="13" t="s">
        <v>9897</v>
      </c>
      <c r="G2602" s="13" t="s">
        <v>10490</v>
      </c>
      <c r="H2602" s="13" t="s">
        <v>13092</v>
      </c>
      <c r="I2602" s="13" t="e">
        <f>_xlfn.XLOOKUP('Customer Information'!$A2602,'Policy Details'!$I$2:$I$5001,'Policy Details'!$A$2:$A$5001)</f>
        <v>#N/A</v>
      </c>
    </row>
    <row r="2603" spans="1:9">
      <c r="A2603" s="11" t="s">
        <v>2608</v>
      </c>
      <c r="B2603" s="8" t="s">
        <v>7572</v>
      </c>
      <c r="C2603" s="8" t="s">
        <v>9848</v>
      </c>
      <c r="D2603" s="8">
        <v>83</v>
      </c>
      <c r="E2603" s="8" t="str" cm="1">
        <f t="array" ref="E2603">_xlfn.IFS(D2603&lt;18,"Below 18",D2603&lt;=25,"18-25",D2603&lt;=35,"26-35",D2603&lt;=45,"36-45",D2603&lt;=55,"46-55",TRUE,"56+")</f>
        <v>56+</v>
      </c>
      <c r="F2603" s="8" t="s">
        <v>10067</v>
      </c>
      <c r="G2603" s="8" t="s">
        <v>10489</v>
      </c>
      <c r="H2603" s="8" t="s">
        <v>13093</v>
      </c>
      <c r="I2603" s="8" t="str">
        <f>_xlfn.XLOOKUP('Customer Information'!$A2603,'Policy Details'!$I$2:$I$5001,'Policy Details'!$A$2:$A$5001)</f>
        <v>POL17258219</v>
      </c>
    </row>
    <row r="2604" spans="1:9">
      <c r="A2604" s="12" t="s">
        <v>2609</v>
      </c>
      <c r="B2604" s="13" t="s">
        <v>7573</v>
      </c>
      <c r="C2604" s="13" t="s">
        <v>9848</v>
      </c>
      <c r="D2604" s="13">
        <v>51</v>
      </c>
      <c r="E2604" s="13" t="str" cm="1">
        <f t="array" ref="E2604">_xlfn.IFS(D2604&lt;18,"Below 18",D2604&lt;=25,"18-25",D2604&lt;=35,"26-35",D2604&lt;=45,"36-45",D2604&lt;=55,"46-55",TRUE,"56+")</f>
        <v>46-55</v>
      </c>
      <c r="F2604" s="13" t="s">
        <v>10404</v>
      </c>
      <c r="G2604" s="13" t="s">
        <v>10490</v>
      </c>
      <c r="H2604" s="13" t="s">
        <v>13094</v>
      </c>
      <c r="I2604" s="13" t="str">
        <f>_xlfn.XLOOKUP('Customer Information'!$A2604,'Policy Details'!$I$2:$I$5001,'Policy Details'!$A$2:$A$5001)</f>
        <v>POL39911083</v>
      </c>
    </row>
    <row r="2605" spans="1:9">
      <c r="A2605" s="11" t="s">
        <v>2610</v>
      </c>
      <c r="B2605" s="8" t="s">
        <v>5881</v>
      </c>
      <c r="C2605" s="8" t="s">
        <v>9846</v>
      </c>
      <c r="D2605" s="8">
        <v>68</v>
      </c>
      <c r="E2605" s="8" t="str" cm="1">
        <f t="array" ref="E2605">_xlfn.IFS(D2605&lt;18,"Below 18",D2605&lt;=25,"18-25",D2605&lt;=35,"26-35",D2605&lt;=45,"36-45",D2605&lt;=55,"46-55",TRUE,"56+")</f>
        <v>56+</v>
      </c>
      <c r="F2605" s="8" t="s">
        <v>10298</v>
      </c>
      <c r="G2605" s="8" t="s">
        <v>10489</v>
      </c>
      <c r="H2605" s="8" t="s">
        <v>13095</v>
      </c>
      <c r="I2605" s="8" t="str">
        <f>_xlfn.XLOOKUP('Customer Information'!$A2605,'Policy Details'!$I$2:$I$5001,'Policy Details'!$A$2:$A$5001)</f>
        <v>POL06341687</v>
      </c>
    </row>
    <row r="2606" spans="1:9">
      <c r="A2606" s="12" t="s">
        <v>2611</v>
      </c>
      <c r="B2606" s="13" t="s">
        <v>7574</v>
      </c>
      <c r="C2606" s="13" t="s">
        <v>9848</v>
      </c>
      <c r="D2606" s="13">
        <v>24</v>
      </c>
      <c r="E2606" s="13" t="str" cm="1">
        <f t="array" ref="E2606">_xlfn.IFS(D2606&lt;18,"Below 18",D2606&lt;=25,"18-25",D2606&lt;=35,"26-35",D2606&lt;=45,"36-45",D2606&lt;=55,"46-55",TRUE,"56+")</f>
        <v>18-25</v>
      </c>
      <c r="F2606" s="13" t="s">
        <v>10403</v>
      </c>
      <c r="G2606" s="13" t="s">
        <v>10491</v>
      </c>
      <c r="H2606" s="13" t="s">
        <v>13096</v>
      </c>
      <c r="I2606" s="13" t="e">
        <f>_xlfn.XLOOKUP('Customer Information'!$A2606,'Policy Details'!$I$2:$I$5001,'Policy Details'!$A$2:$A$5001)</f>
        <v>#N/A</v>
      </c>
    </row>
    <row r="2607" spans="1:9">
      <c r="A2607" s="11" t="s">
        <v>2612</v>
      </c>
      <c r="B2607" s="8" t="s">
        <v>7575</v>
      </c>
      <c r="C2607" s="8" t="s">
        <v>9847</v>
      </c>
      <c r="D2607" s="8">
        <v>66</v>
      </c>
      <c r="E2607" s="8" t="str" cm="1">
        <f t="array" ref="E2607">_xlfn.IFS(D2607&lt;18,"Below 18",D2607&lt;=25,"18-25",D2607&lt;=35,"26-35",D2607&lt;=45,"36-45",D2607&lt;=55,"46-55",TRUE,"56+")</f>
        <v>56+</v>
      </c>
      <c r="F2607" s="8" t="s">
        <v>10170</v>
      </c>
      <c r="G2607" s="8" t="s">
        <v>10488</v>
      </c>
      <c r="H2607" s="8" t="s">
        <v>13097</v>
      </c>
      <c r="I2607" s="8" t="e">
        <f>_xlfn.XLOOKUP('Customer Information'!$A2607,'Policy Details'!$I$2:$I$5001,'Policy Details'!$A$2:$A$5001)</f>
        <v>#N/A</v>
      </c>
    </row>
    <row r="2608" spans="1:9">
      <c r="A2608" s="12" t="s">
        <v>2613</v>
      </c>
      <c r="B2608" s="13" t="s">
        <v>7576</v>
      </c>
      <c r="C2608" s="13" t="s">
        <v>9847</v>
      </c>
      <c r="D2608" s="13">
        <v>60</v>
      </c>
      <c r="E2608" s="13" t="str" cm="1">
        <f t="array" ref="E2608">_xlfn.IFS(D2608&lt;18,"Below 18",D2608&lt;=25,"18-25",D2608&lt;=35,"26-35",D2608&lt;=45,"36-45",D2608&lt;=55,"46-55",TRUE,"56+")</f>
        <v>56+</v>
      </c>
      <c r="F2608" s="13" t="s">
        <v>10353</v>
      </c>
      <c r="G2608" s="13" t="s">
        <v>10490</v>
      </c>
      <c r="H2608" s="13" t="s">
        <v>13098</v>
      </c>
      <c r="I2608" s="13" t="e">
        <f>_xlfn.XLOOKUP('Customer Information'!$A2608,'Policy Details'!$I$2:$I$5001,'Policy Details'!$A$2:$A$5001)</f>
        <v>#N/A</v>
      </c>
    </row>
    <row r="2609" spans="1:9">
      <c r="A2609" s="11" t="s">
        <v>2614</v>
      </c>
      <c r="B2609" s="8" t="s">
        <v>7577</v>
      </c>
      <c r="C2609" s="8" t="s">
        <v>9848</v>
      </c>
      <c r="D2609" s="8">
        <v>64</v>
      </c>
      <c r="E2609" s="8" t="str" cm="1">
        <f t="array" ref="E2609">_xlfn.IFS(D2609&lt;18,"Below 18",D2609&lt;=25,"18-25",D2609&lt;=35,"26-35",D2609&lt;=45,"36-45",D2609&lt;=55,"46-55",TRUE,"56+")</f>
        <v>56+</v>
      </c>
      <c r="F2609" s="8" t="s">
        <v>9942</v>
      </c>
      <c r="G2609" s="8" t="s">
        <v>10491</v>
      </c>
      <c r="H2609" s="8" t="s">
        <v>13099</v>
      </c>
      <c r="I2609" s="8" t="e">
        <f>_xlfn.XLOOKUP('Customer Information'!$A2609,'Policy Details'!$I$2:$I$5001,'Policy Details'!$A$2:$A$5001)</f>
        <v>#N/A</v>
      </c>
    </row>
    <row r="2610" spans="1:9">
      <c r="A2610" s="12" t="s">
        <v>2615</v>
      </c>
      <c r="B2610" s="13" t="s">
        <v>7578</v>
      </c>
      <c r="C2610" s="13" t="s">
        <v>9846</v>
      </c>
      <c r="D2610" s="13">
        <v>65</v>
      </c>
      <c r="E2610" s="13" t="str" cm="1">
        <f t="array" ref="E2610">_xlfn.IFS(D2610&lt;18,"Below 18",D2610&lt;=25,"18-25",D2610&lt;=35,"26-35",D2610&lt;=45,"36-45",D2610&lt;=55,"46-55",TRUE,"56+")</f>
        <v>56+</v>
      </c>
      <c r="F2610" s="13" t="s">
        <v>10012</v>
      </c>
      <c r="G2610" s="13" t="s">
        <v>10488</v>
      </c>
      <c r="H2610" s="13" t="s">
        <v>13100</v>
      </c>
      <c r="I2610" s="13" t="str">
        <f>_xlfn.XLOOKUP('Customer Information'!$A2610,'Policy Details'!$I$2:$I$5001,'Policy Details'!$A$2:$A$5001)</f>
        <v>POL65664761</v>
      </c>
    </row>
    <row r="2611" spans="1:9">
      <c r="A2611" s="11" t="s">
        <v>2616</v>
      </c>
      <c r="B2611" s="8" t="s">
        <v>7579</v>
      </c>
      <c r="C2611" s="8" t="s">
        <v>9848</v>
      </c>
      <c r="D2611" s="8">
        <v>30</v>
      </c>
      <c r="E2611" s="8" t="str" cm="1">
        <f t="array" ref="E2611">_xlfn.IFS(D2611&lt;18,"Below 18",D2611&lt;=25,"18-25",D2611&lt;=35,"26-35",D2611&lt;=45,"36-45",D2611&lt;=55,"46-55",TRUE,"56+")</f>
        <v>26-35</v>
      </c>
      <c r="F2611" s="8" t="s">
        <v>10331</v>
      </c>
      <c r="G2611" s="8" t="s">
        <v>10488</v>
      </c>
      <c r="H2611" s="8" t="s">
        <v>13101</v>
      </c>
      <c r="I2611" s="8" t="str">
        <f>_xlfn.XLOOKUP('Customer Information'!$A2611,'Policy Details'!$I$2:$I$5001,'Policy Details'!$A$2:$A$5001)</f>
        <v>POL03040811</v>
      </c>
    </row>
    <row r="2612" spans="1:9">
      <c r="A2612" s="12" t="s">
        <v>2617</v>
      </c>
      <c r="B2612" s="13" t="s">
        <v>7425</v>
      </c>
      <c r="C2612" s="13" t="s">
        <v>9847</v>
      </c>
      <c r="D2612" s="13">
        <v>66</v>
      </c>
      <c r="E2612" s="13" t="str" cm="1">
        <f t="array" ref="E2612">_xlfn.IFS(D2612&lt;18,"Below 18",D2612&lt;=25,"18-25",D2612&lt;=35,"26-35",D2612&lt;=45,"36-45",D2612&lt;=55,"46-55",TRUE,"56+")</f>
        <v>56+</v>
      </c>
      <c r="F2612" s="13" t="s">
        <v>10383</v>
      </c>
      <c r="G2612" s="13" t="s">
        <v>10489</v>
      </c>
      <c r="H2612" s="13" t="s">
        <v>13102</v>
      </c>
      <c r="I2612" s="13" t="str">
        <f>_xlfn.XLOOKUP('Customer Information'!$A2612,'Policy Details'!$I$2:$I$5001,'Policy Details'!$A$2:$A$5001)</f>
        <v>POL14694740</v>
      </c>
    </row>
    <row r="2613" spans="1:9">
      <c r="A2613" s="11" t="s">
        <v>2618</v>
      </c>
      <c r="B2613" s="8" t="s">
        <v>7580</v>
      </c>
      <c r="C2613" s="8" t="s">
        <v>9846</v>
      </c>
      <c r="D2613" s="8">
        <v>85</v>
      </c>
      <c r="E2613" s="8" t="str" cm="1">
        <f t="array" ref="E2613">_xlfn.IFS(D2613&lt;18,"Below 18",D2613&lt;=25,"18-25",D2613&lt;=35,"26-35",D2613&lt;=45,"36-45",D2613&lt;=55,"46-55",TRUE,"56+")</f>
        <v>56+</v>
      </c>
      <c r="F2613" s="8" t="s">
        <v>9906</v>
      </c>
      <c r="G2613" s="8" t="s">
        <v>10488</v>
      </c>
      <c r="H2613" s="8" t="s">
        <v>13103</v>
      </c>
      <c r="I2613" s="8" t="str">
        <f>_xlfn.XLOOKUP('Customer Information'!$A2613,'Policy Details'!$I$2:$I$5001,'Policy Details'!$A$2:$A$5001)</f>
        <v>POL73676395</v>
      </c>
    </row>
    <row r="2614" spans="1:9">
      <c r="A2614" s="12" t="s">
        <v>2619</v>
      </c>
      <c r="B2614" s="13" t="s">
        <v>7581</v>
      </c>
      <c r="C2614" s="13" t="s">
        <v>9847</v>
      </c>
      <c r="D2614" s="13">
        <v>48</v>
      </c>
      <c r="E2614" s="13" t="str" cm="1">
        <f t="array" ref="E2614">_xlfn.IFS(D2614&lt;18,"Below 18",D2614&lt;=25,"18-25",D2614&lt;=35,"26-35",D2614&lt;=45,"36-45",D2614&lt;=55,"46-55",TRUE,"56+")</f>
        <v>46-55</v>
      </c>
      <c r="F2614" s="13" t="s">
        <v>10269</v>
      </c>
      <c r="G2614" s="13" t="s">
        <v>10491</v>
      </c>
      <c r="H2614" s="13" t="s">
        <v>13104</v>
      </c>
      <c r="I2614" s="13" t="str">
        <f>_xlfn.XLOOKUP('Customer Information'!$A2614,'Policy Details'!$I$2:$I$5001,'Policy Details'!$A$2:$A$5001)</f>
        <v>POL96689813</v>
      </c>
    </row>
    <row r="2615" spans="1:9">
      <c r="A2615" s="11" t="s">
        <v>2620</v>
      </c>
      <c r="B2615" s="8" t="s">
        <v>7582</v>
      </c>
      <c r="C2615" s="8" t="s">
        <v>9846</v>
      </c>
      <c r="D2615" s="8">
        <v>58</v>
      </c>
      <c r="E2615" s="8" t="str" cm="1">
        <f t="array" ref="E2615">_xlfn.IFS(D2615&lt;18,"Below 18",D2615&lt;=25,"18-25",D2615&lt;=35,"26-35",D2615&lt;=45,"36-45",D2615&lt;=55,"46-55",TRUE,"56+")</f>
        <v>56+</v>
      </c>
      <c r="F2615" s="8" t="s">
        <v>10017</v>
      </c>
      <c r="G2615" s="8" t="s">
        <v>10491</v>
      </c>
      <c r="H2615" s="8" t="s">
        <v>13105</v>
      </c>
      <c r="I2615" s="8" t="e">
        <f>_xlfn.XLOOKUP('Customer Information'!$A2615,'Policy Details'!$I$2:$I$5001,'Policy Details'!$A$2:$A$5001)</f>
        <v>#N/A</v>
      </c>
    </row>
    <row r="2616" spans="1:9">
      <c r="A2616" s="12" t="s">
        <v>2621</v>
      </c>
      <c r="B2616" s="13" t="s">
        <v>7583</v>
      </c>
      <c r="C2616" s="13" t="s">
        <v>9848</v>
      </c>
      <c r="D2616" s="13">
        <v>50</v>
      </c>
      <c r="E2616" s="13" t="str" cm="1">
        <f t="array" ref="E2616">_xlfn.IFS(D2616&lt;18,"Below 18",D2616&lt;=25,"18-25",D2616&lt;=35,"26-35",D2616&lt;=45,"36-45",D2616&lt;=55,"46-55",TRUE,"56+")</f>
        <v>46-55</v>
      </c>
      <c r="F2616" s="13" t="s">
        <v>10222</v>
      </c>
      <c r="G2616" s="13" t="s">
        <v>10489</v>
      </c>
      <c r="H2616" s="13" t="s">
        <v>13106</v>
      </c>
      <c r="I2616" s="13" t="str">
        <f>_xlfn.XLOOKUP('Customer Information'!$A2616,'Policy Details'!$I$2:$I$5001,'Policy Details'!$A$2:$A$5001)</f>
        <v>POL02246754</v>
      </c>
    </row>
    <row r="2617" spans="1:9">
      <c r="A2617" s="11" t="s">
        <v>2622</v>
      </c>
      <c r="B2617" s="8" t="s">
        <v>7584</v>
      </c>
      <c r="C2617" s="8" t="s">
        <v>9846</v>
      </c>
      <c r="D2617" s="8">
        <v>25</v>
      </c>
      <c r="E2617" s="8" t="str" cm="1">
        <f t="array" ref="E2617">_xlfn.IFS(D2617&lt;18,"Below 18",D2617&lt;=25,"18-25",D2617&lt;=35,"26-35",D2617&lt;=45,"36-45",D2617&lt;=55,"46-55",TRUE,"56+")</f>
        <v>18-25</v>
      </c>
      <c r="F2617" s="8" t="s">
        <v>10463</v>
      </c>
      <c r="G2617" s="8" t="s">
        <v>10488</v>
      </c>
      <c r="H2617" s="8" t="s">
        <v>13107</v>
      </c>
      <c r="I2617" s="8" t="str">
        <f>_xlfn.XLOOKUP('Customer Information'!$A2617,'Policy Details'!$I$2:$I$5001,'Policy Details'!$A$2:$A$5001)</f>
        <v>POL67637922</v>
      </c>
    </row>
    <row r="2618" spans="1:9">
      <c r="A2618" s="12" t="s">
        <v>2623</v>
      </c>
      <c r="B2618" s="13" t="s">
        <v>7585</v>
      </c>
      <c r="C2618" s="13" t="s">
        <v>9848</v>
      </c>
      <c r="D2618" s="13">
        <v>76</v>
      </c>
      <c r="E2618" s="13" t="str" cm="1">
        <f t="array" ref="E2618">_xlfn.IFS(D2618&lt;18,"Below 18",D2618&lt;=25,"18-25",D2618&lt;=35,"26-35",D2618&lt;=45,"36-45",D2618&lt;=55,"46-55",TRUE,"56+")</f>
        <v>56+</v>
      </c>
      <c r="F2618" s="13" t="s">
        <v>10160</v>
      </c>
      <c r="G2618" s="13" t="s">
        <v>10490</v>
      </c>
      <c r="H2618" s="13" t="s">
        <v>13108</v>
      </c>
      <c r="I2618" s="13" t="str">
        <f>_xlfn.XLOOKUP('Customer Information'!$A2618,'Policy Details'!$I$2:$I$5001,'Policy Details'!$A$2:$A$5001)</f>
        <v>POL76405797</v>
      </c>
    </row>
    <row r="2619" spans="1:9">
      <c r="A2619" s="11" t="s">
        <v>2624</v>
      </c>
      <c r="B2619" s="8" t="s">
        <v>7586</v>
      </c>
      <c r="C2619" s="8" t="s">
        <v>9848</v>
      </c>
      <c r="D2619" s="8">
        <v>64</v>
      </c>
      <c r="E2619" s="8" t="str" cm="1">
        <f t="array" ref="E2619">_xlfn.IFS(D2619&lt;18,"Below 18",D2619&lt;=25,"18-25",D2619&lt;=35,"26-35",D2619&lt;=45,"36-45",D2619&lt;=55,"46-55",TRUE,"56+")</f>
        <v>56+</v>
      </c>
      <c r="F2619" s="8" t="s">
        <v>10395</v>
      </c>
      <c r="G2619" s="8" t="s">
        <v>10489</v>
      </c>
      <c r="H2619" s="8" t="s">
        <v>13109</v>
      </c>
      <c r="I2619" s="8" t="str">
        <f>_xlfn.XLOOKUP('Customer Information'!$A2619,'Policy Details'!$I$2:$I$5001,'Policy Details'!$A$2:$A$5001)</f>
        <v>POL38419825</v>
      </c>
    </row>
    <row r="2620" spans="1:9">
      <c r="A2620" s="12" t="s">
        <v>2625</v>
      </c>
      <c r="B2620" s="13" t="s">
        <v>7587</v>
      </c>
      <c r="C2620" s="13" t="s">
        <v>9848</v>
      </c>
      <c r="D2620" s="13">
        <v>46</v>
      </c>
      <c r="E2620" s="13" t="str" cm="1">
        <f t="array" ref="E2620">_xlfn.IFS(D2620&lt;18,"Below 18",D2620&lt;=25,"18-25",D2620&lt;=35,"26-35",D2620&lt;=45,"36-45",D2620&lt;=55,"46-55",TRUE,"56+")</f>
        <v>46-55</v>
      </c>
      <c r="F2620" s="13" t="s">
        <v>9875</v>
      </c>
      <c r="G2620" s="13" t="s">
        <v>10488</v>
      </c>
      <c r="H2620" s="13" t="s">
        <v>13110</v>
      </c>
      <c r="I2620" s="13" t="e">
        <f>_xlfn.XLOOKUP('Customer Information'!$A2620,'Policy Details'!$I$2:$I$5001,'Policy Details'!$A$2:$A$5001)</f>
        <v>#N/A</v>
      </c>
    </row>
    <row r="2621" spans="1:9">
      <c r="A2621" s="11" t="s">
        <v>2626</v>
      </c>
      <c r="B2621" s="8" t="s">
        <v>7588</v>
      </c>
      <c r="C2621" s="8" t="s">
        <v>9846</v>
      </c>
      <c r="D2621" s="8">
        <v>75</v>
      </c>
      <c r="E2621" s="8" t="str" cm="1">
        <f t="array" ref="E2621">_xlfn.IFS(D2621&lt;18,"Below 18",D2621&lt;=25,"18-25",D2621&lt;=35,"26-35",D2621&lt;=45,"36-45",D2621&lt;=55,"46-55",TRUE,"56+")</f>
        <v>56+</v>
      </c>
      <c r="F2621" s="8" t="s">
        <v>10126</v>
      </c>
      <c r="G2621" s="8" t="s">
        <v>10491</v>
      </c>
      <c r="H2621" s="8" t="s">
        <v>13111</v>
      </c>
      <c r="I2621" s="8" t="str">
        <f>_xlfn.XLOOKUP('Customer Information'!$A2621,'Policy Details'!$I$2:$I$5001,'Policy Details'!$A$2:$A$5001)</f>
        <v>POL97141577</v>
      </c>
    </row>
    <row r="2622" spans="1:9">
      <c r="A2622" s="12" t="s">
        <v>2627</v>
      </c>
      <c r="B2622" s="13" t="s">
        <v>7589</v>
      </c>
      <c r="C2622" s="13" t="s">
        <v>9846</v>
      </c>
      <c r="D2622" s="13">
        <v>31</v>
      </c>
      <c r="E2622" s="13" t="str" cm="1">
        <f t="array" ref="E2622">_xlfn.IFS(D2622&lt;18,"Below 18",D2622&lt;=25,"18-25",D2622&lt;=35,"26-35",D2622&lt;=45,"36-45",D2622&lt;=55,"46-55",TRUE,"56+")</f>
        <v>26-35</v>
      </c>
      <c r="F2622" s="13" t="s">
        <v>10482</v>
      </c>
      <c r="G2622" s="13" t="s">
        <v>10490</v>
      </c>
      <c r="H2622" s="13" t="s">
        <v>13112</v>
      </c>
      <c r="I2622" s="13" t="e">
        <f>_xlfn.XLOOKUP('Customer Information'!$A2622,'Policy Details'!$I$2:$I$5001,'Policy Details'!$A$2:$A$5001)</f>
        <v>#N/A</v>
      </c>
    </row>
    <row r="2623" spans="1:9">
      <c r="A2623" s="11" t="s">
        <v>2628</v>
      </c>
      <c r="B2623" s="8" t="s">
        <v>7590</v>
      </c>
      <c r="C2623" s="8" t="s">
        <v>9847</v>
      </c>
      <c r="D2623" s="8">
        <v>64</v>
      </c>
      <c r="E2623" s="8" t="str" cm="1">
        <f t="array" ref="E2623">_xlfn.IFS(D2623&lt;18,"Below 18",D2623&lt;=25,"18-25",D2623&lt;=35,"26-35",D2623&lt;=45,"36-45",D2623&lt;=55,"46-55",TRUE,"56+")</f>
        <v>56+</v>
      </c>
      <c r="F2623" s="8" t="s">
        <v>10349</v>
      </c>
      <c r="G2623" s="8" t="s">
        <v>10491</v>
      </c>
      <c r="H2623" s="8" t="s">
        <v>13113</v>
      </c>
      <c r="I2623" s="8" t="str">
        <f>_xlfn.XLOOKUP('Customer Information'!$A2623,'Policy Details'!$I$2:$I$5001,'Policy Details'!$A$2:$A$5001)</f>
        <v>POL85450794</v>
      </c>
    </row>
    <row r="2624" spans="1:9">
      <c r="A2624" s="12" t="s">
        <v>2629</v>
      </c>
      <c r="B2624" s="13" t="s">
        <v>7591</v>
      </c>
      <c r="C2624" s="13" t="s">
        <v>9848</v>
      </c>
      <c r="D2624" s="13">
        <v>25</v>
      </c>
      <c r="E2624" s="13" t="str" cm="1">
        <f t="array" ref="E2624">_xlfn.IFS(D2624&lt;18,"Below 18",D2624&lt;=25,"18-25",D2624&lt;=35,"26-35",D2624&lt;=45,"36-45",D2624&lt;=55,"46-55",TRUE,"56+")</f>
        <v>18-25</v>
      </c>
      <c r="F2624" s="13" t="s">
        <v>10397</v>
      </c>
      <c r="G2624" s="13" t="s">
        <v>10489</v>
      </c>
      <c r="H2624" s="13" t="s">
        <v>13114</v>
      </c>
      <c r="I2624" s="13" t="str">
        <f>_xlfn.XLOOKUP('Customer Information'!$A2624,'Policy Details'!$I$2:$I$5001,'Policy Details'!$A$2:$A$5001)</f>
        <v>POL21441518</v>
      </c>
    </row>
    <row r="2625" spans="1:9">
      <c r="A2625" s="11" t="s">
        <v>2630</v>
      </c>
      <c r="B2625" s="8" t="s">
        <v>7592</v>
      </c>
      <c r="C2625" s="8" t="s">
        <v>9846</v>
      </c>
      <c r="D2625" s="8">
        <v>85</v>
      </c>
      <c r="E2625" s="8" t="str" cm="1">
        <f t="array" ref="E2625">_xlfn.IFS(D2625&lt;18,"Below 18",D2625&lt;=25,"18-25",D2625&lt;=35,"26-35",D2625&lt;=45,"36-45",D2625&lt;=55,"46-55",TRUE,"56+")</f>
        <v>56+</v>
      </c>
      <c r="F2625" s="8" t="s">
        <v>10316</v>
      </c>
      <c r="G2625" s="8" t="s">
        <v>10490</v>
      </c>
      <c r="H2625" s="8" t="s">
        <v>13115</v>
      </c>
      <c r="I2625" s="8" t="e">
        <f>_xlfn.XLOOKUP('Customer Information'!$A2625,'Policy Details'!$I$2:$I$5001,'Policy Details'!$A$2:$A$5001)</f>
        <v>#N/A</v>
      </c>
    </row>
    <row r="2626" spans="1:9">
      <c r="A2626" s="12" t="s">
        <v>2631</v>
      </c>
      <c r="B2626" s="13" t="s">
        <v>7593</v>
      </c>
      <c r="C2626" s="13" t="s">
        <v>9848</v>
      </c>
      <c r="D2626" s="13">
        <v>49</v>
      </c>
      <c r="E2626" s="13" t="str" cm="1">
        <f t="array" ref="E2626">_xlfn.IFS(D2626&lt;18,"Below 18",D2626&lt;=25,"18-25",D2626&lt;=35,"26-35",D2626&lt;=45,"36-45",D2626&lt;=55,"46-55",TRUE,"56+")</f>
        <v>46-55</v>
      </c>
      <c r="F2626" s="13" t="s">
        <v>10280</v>
      </c>
      <c r="G2626" s="13" t="s">
        <v>10490</v>
      </c>
      <c r="H2626" s="13" t="s">
        <v>13116</v>
      </c>
      <c r="I2626" s="13" t="str">
        <f>_xlfn.XLOOKUP('Customer Information'!$A2626,'Policy Details'!$I$2:$I$5001,'Policy Details'!$A$2:$A$5001)</f>
        <v>POL79308293</v>
      </c>
    </row>
    <row r="2627" spans="1:9">
      <c r="A2627" s="11" t="s">
        <v>2632</v>
      </c>
      <c r="B2627" s="8" t="s">
        <v>7448</v>
      </c>
      <c r="C2627" s="8" t="s">
        <v>9848</v>
      </c>
      <c r="D2627" s="8">
        <v>69</v>
      </c>
      <c r="E2627" s="8" t="str" cm="1">
        <f t="array" ref="E2627">_xlfn.IFS(D2627&lt;18,"Below 18",D2627&lt;=25,"18-25",D2627&lt;=35,"26-35",D2627&lt;=45,"36-45",D2627&lt;=55,"46-55",TRUE,"56+")</f>
        <v>56+</v>
      </c>
      <c r="F2627" s="8" t="s">
        <v>10430</v>
      </c>
      <c r="G2627" s="8" t="s">
        <v>10488</v>
      </c>
      <c r="H2627" s="8" t="s">
        <v>13117</v>
      </c>
      <c r="I2627" s="8" t="str">
        <f>_xlfn.XLOOKUP('Customer Information'!$A2627,'Policy Details'!$I$2:$I$5001,'Policy Details'!$A$2:$A$5001)</f>
        <v>POL15857890</v>
      </c>
    </row>
    <row r="2628" spans="1:9">
      <c r="A2628" s="12" t="s">
        <v>2633</v>
      </c>
      <c r="B2628" s="13" t="s">
        <v>7594</v>
      </c>
      <c r="C2628" s="13" t="s">
        <v>9846</v>
      </c>
      <c r="D2628" s="13">
        <v>31</v>
      </c>
      <c r="E2628" s="13" t="str" cm="1">
        <f t="array" ref="E2628">_xlfn.IFS(D2628&lt;18,"Below 18",D2628&lt;=25,"18-25",D2628&lt;=35,"26-35",D2628&lt;=45,"36-45",D2628&lt;=55,"46-55",TRUE,"56+")</f>
        <v>26-35</v>
      </c>
      <c r="F2628" s="13" t="s">
        <v>9982</v>
      </c>
      <c r="G2628" s="13" t="s">
        <v>10490</v>
      </c>
      <c r="H2628" s="13" t="s">
        <v>13118</v>
      </c>
      <c r="I2628" s="13" t="str">
        <f>_xlfn.XLOOKUP('Customer Information'!$A2628,'Policy Details'!$I$2:$I$5001,'Policy Details'!$A$2:$A$5001)</f>
        <v>POL77743586</v>
      </c>
    </row>
    <row r="2629" spans="1:9">
      <c r="A2629" s="11" t="s">
        <v>2634</v>
      </c>
      <c r="B2629" s="8" t="s">
        <v>7595</v>
      </c>
      <c r="C2629" s="8" t="s">
        <v>9848</v>
      </c>
      <c r="D2629" s="8">
        <v>39</v>
      </c>
      <c r="E2629" s="8" t="str" cm="1">
        <f t="array" ref="E2629">_xlfn.IFS(D2629&lt;18,"Below 18",D2629&lt;=25,"18-25",D2629&lt;=35,"26-35",D2629&lt;=45,"36-45",D2629&lt;=55,"46-55",TRUE,"56+")</f>
        <v>36-45</v>
      </c>
      <c r="F2629" s="8" t="s">
        <v>9942</v>
      </c>
      <c r="G2629" s="8" t="s">
        <v>10490</v>
      </c>
      <c r="H2629" s="8" t="s">
        <v>13119</v>
      </c>
      <c r="I2629" s="8" t="str">
        <f>_xlfn.XLOOKUP('Customer Information'!$A2629,'Policy Details'!$I$2:$I$5001,'Policy Details'!$A$2:$A$5001)</f>
        <v>POL73247469</v>
      </c>
    </row>
    <row r="2630" spans="1:9">
      <c r="A2630" s="12" t="s">
        <v>2635</v>
      </c>
      <c r="B2630" s="13" t="s">
        <v>7596</v>
      </c>
      <c r="C2630" s="13" t="s">
        <v>9848</v>
      </c>
      <c r="D2630" s="13">
        <v>69</v>
      </c>
      <c r="E2630" s="13" t="str" cm="1">
        <f t="array" ref="E2630">_xlfn.IFS(D2630&lt;18,"Below 18",D2630&lt;=25,"18-25",D2630&lt;=35,"26-35",D2630&lt;=45,"36-45",D2630&lt;=55,"46-55",TRUE,"56+")</f>
        <v>56+</v>
      </c>
      <c r="F2630" s="13" t="s">
        <v>10286</v>
      </c>
      <c r="G2630" s="13" t="s">
        <v>10491</v>
      </c>
      <c r="H2630" s="13" t="s">
        <v>13120</v>
      </c>
      <c r="I2630" s="13" t="str">
        <f>_xlfn.XLOOKUP('Customer Information'!$A2630,'Policy Details'!$I$2:$I$5001,'Policy Details'!$A$2:$A$5001)</f>
        <v>POL73582345</v>
      </c>
    </row>
    <row r="2631" spans="1:9">
      <c r="A2631" s="11" t="s">
        <v>2636</v>
      </c>
      <c r="B2631" s="8" t="s">
        <v>7597</v>
      </c>
      <c r="C2631" s="8" t="s">
        <v>9847</v>
      </c>
      <c r="D2631" s="8">
        <v>66</v>
      </c>
      <c r="E2631" s="8" t="str" cm="1">
        <f t="array" ref="E2631">_xlfn.IFS(D2631&lt;18,"Below 18",D2631&lt;=25,"18-25",D2631&lt;=35,"26-35",D2631&lt;=45,"36-45",D2631&lt;=55,"46-55",TRUE,"56+")</f>
        <v>56+</v>
      </c>
      <c r="F2631" s="8" t="s">
        <v>10291</v>
      </c>
      <c r="G2631" s="8" t="s">
        <v>10488</v>
      </c>
      <c r="H2631" s="8" t="s">
        <v>13121</v>
      </c>
      <c r="I2631" s="8" t="str">
        <f>_xlfn.XLOOKUP('Customer Information'!$A2631,'Policy Details'!$I$2:$I$5001,'Policy Details'!$A$2:$A$5001)</f>
        <v>POL84123482</v>
      </c>
    </row>
    <row r="2632" spans="1:9">
      <c r="A2632" s="12" t="s">
        <v>2637</v>
      </c>
      <c r="B2632" s="13" t="s">
        <v>7598</v>
      </c>
      <c r="C2632" s="13" t="s">
        <v>9847</v>
      </c>
      <c r="D2632" s="13">
        <v>28</v>
      </c>
      <c r="E2632" s="13" t="str" cm="1">
        <f t="array" ref="E2632">_xlfn.IFS(D2632&lt;18,"Below 18",D2632&lt;=25,"18-25",D2632&lt;=35,"26-35",D2632&lt;=45,"36-45",D2632&lt;=55,"46-55",TRUE,"56+")</f>
        <v>26-35</v>
      </c>
      <c r="F2632" s="13" t="s">
        <v>9859</v>
      </c>
      <c r="G2632" s="13" t="s">
        <v>10490</v>
      </c>
      <c r="H2632" s="13" t="s">
        <v>13122</v>
      </c>
      <c r="I2632" s="13" t="str">
        <f>_xlfn.XLOOKUP('Customer Information'!$A2632,'Policy Details'!$I$2:$I$5001,'Policy Details'!$A$2:$A$5001)</f>
        <v>POL86166507</v>
      </c>
    </row>
    <row r="2633" spans="1:9">
      <c r="A2633" s="11" t="s">
        <v>2638</v>
      </c>
      <c r="B2633" s="8" t="s">
        <v>7599</v>
      </c>
      <c r="C2633" s="8" t="s">
        <v>9847</v>
      </c>
      <c r="D2633" s="8">
        <v>42</v>
      </c>
      <c r="E2633" s="8" t="str" cm="1">
        <f t="array" ref="E2633">_xlfn.IFS(D2633&lt;18,"Below 18",D2633&lt;=25,"18-25",D2633&lt;=35,"26-35",D2633&lt;=45,"36-45",D2633&lt;=55,"46-55",TRUE,"56+")</f>
        <v>36-45</v>
      </c>
      <c r="F2633" s="8" t="s">
        <v>10483</v>
      </c>
      <c r="G2633" s="8" t="s">
        <v>10490</v>
      </c>
      <c r="H2633" s="8" t="s">
        <v>13123</v>
      </c>
      <c r="I2633" s="8" t="e">
        <f>_xlfn.XLOOKUP('Customer Information'!$A2633,'Policy Details'!$I$2:$I$5001,'Policy Details'!$A$2:$A$5001)</f>
        <v>#N/A</v>
      </c>
    </row>
    <row r="2634" spans="1:9">
      <c r="A2634" s="12" t="s">
        <v>2639</v>
      </c>
      <c r="B2634" s="13" t="s">
        <v>7600</v>
      </c>
      <c r="C2634" s="13" t="s">
        <v>9846</v>
      </c>
      <c r="D2634" s="13">
        <v>42</v>
      </c>
      <c r="E2634" s="13" t="str" cm="1">
        <f t="array" ref="E2634">_xlfn.IFS(D2634&lt;18,"Below 18",D2634&lt;=25,"18-25",D2634&lt;=35,"26-35",D2634&lt;=45,"36-45",D2634&lt;=55,"46-55",TRUE,"56+")</f>
        <v>36-45</v>
      </c>
      <c r="F2634" s="13" t="s">
        <v>10216</v>
      </c>
      <c r="G2634" s="13" t="s">
        <v>10488</v>
      </c>
      <c r="H2634" s="13" t="s">
        <v>13124</v>
      </c>
      <c r="I2634" s="13" t="str">
        <f>_xlfn.XLOOKUP('Customer Information'!$A2634,'Policy Details'!$I$2:$I$5001,'Policy Details'!$A$2:$A$5001)</f>
        <v>POL37628555</v>
      </c>
    </row>
    <row r="2635" spans="1:9">
      <c r="A2635" s="11" t="s">
        <v>2640</v>
      </c>
      <c r="B2635" s="8" t="s">
        <v>7601</v>
      </c>
      <c r="C2635" s="8" t="s">
        <v>9848</v>
      </c>
      <c r="D2635" s="8">
        <v>73</v>
      </c>
      <c r="E2635" s="8" t="str" cm="1">
        <f t="array" ref="E2635">_xlfn.IFS(D2635&lt;18,"Below 18",D2635&lt;=25,"18-25",D2635&lt;=35,"26-35",D2635&lt;=45,"36-45",D2635&lt;=55,"46-55",TRUE,"56+")</f>
        <v>56+</v>
      </c>
      <c r="F2635" s="8" t="s">
        <v>10026</v>
      </c>
      <c r="G2635" s="8" t="s">
        <v>10491</v>
      </c>
      <c r="H2635" s="8" t="s">
        <v>13125</v>
      </c>
      <c r="I2635" s="8" t="str">
        <f>_xlfn.XLOOKUP('Customer Information'!$A2635,'Policy Details'!$I$2:$I$5001,'Policy Details'!$A$2:$A$5001)</f>
        <v>POL36096008</v>
      </c>
    </row>
    <row r="2636" spans="1:9">
      <c r="A2636" s="12" t="s">
        <v>2641</v>
      </c>
      <c r="B2636" s="13" t="s">
        <v>7602</v>
      </c>
      <c r="C2636" s="13" t="s">
        <v>9848</v>
      </c>
      <c r="D2636" s="13">
        <v>29</v>
      </c>
      <c r="E2636" s="13" t="str" cm="1">
        <f t="array" ref="E2636">_xlfn.IFS(D2636&lt;18,"Below 18",D2636&lt;=25,"18-25",D2636&lt;=35,"26-35",D2636&lt;=45,"36-45",D2636&lt;=55,"46-55",TRUE,"56+")</f>
        <v>26-35</v>
      </c>
      <c r="F2636" s="13" t="s">
        <v>10116</v>
      </c>
      <c r="G2636" s="13" t="s">
        <v>10488</v>
      </c>
      <c r="H2636" s="13" t="s">
        <v>13126</v>
      </c>
      <c r="I2636" s="13" t="str">
        <f>_xlfn.XLOOKUP('Customer Information'!$A2636,'Policy Details'!$I$2:$I$5001,'Policy Details'!$A$2:$A$5001)</f>
        <v>POL29750466</v>
      </c>
    </row>
    <row r="2637" spans="1:9">
      <c r="A2637" s="11" t="s">
        <v>2642</v>
      </c>
      <c r="B2637" s="8" t="s">
        <v>7603</v>
      </c>
      <c r="C2637" s="8" t="s">
        <v>9848</v>
      </c>
      <c r="D2637" s="8">
        <v>18</v>
      </c>
      <c r="E2637" s="8" t="str" cm="1">
        <f t="array" ref="E2637">_xlfn.IFS(D2637&lt;18,"Below 18",D2637&lt;=25,"18-25",D2637&lt;=35,"26-35",D2637&lt;=45,"36-45",D2637&lt;=55,"46-55",TRUE,"56+")</f>
        <v>18-25</v>
      </c>
      <c r="F2637" s="8" t="s">
        <v>10052</v>
      </c>
      <c r="G2637" s="8" t="s">
        <v>10488</v>
      </c>
      <c r="H2637" s="8" t="s">
        <v>13127</v>
      </c>
      <c r="I2637" s="8" t="str">
        <f>_xlfn.XLOOKUP('Customer Information'!$A2637,'Policy Details'!$I$2:$I$5001,'Policy Details'!$A$2:$A$5001)</f>
        <v>POL31224830</v>
      </c>
    </row>
    <row r="2638" spans="1:9">
      <c r="A2638" s="12" t="s">
        <v>2643</v>
      </c>
      <c r="B2638" s="13" t="s">
        <v>7604</v>
      </c>
      <c r="C2638" s="13" t="s">
        <v>9848</v>
      </c>
      <c r="D2638" s="13">
        <v>80</v>
      </c>
      <c r="E2638" s="13" t="str" cm="1">
        <f t="array" ref="E2638">_xlfn.IFS(D2638&lt;18,"Below 18",D2638&lt;=25,"18-25",D2638&lt;=35,"26-35",D2638&lt;=45,"36-45",D2638&lt;=55,"46-55",TRUE,"56+")</f>
        <v>56+</v>
      </c>
      <c r="F2638" s="13" t="s">
        <v>10037</v>
      </c>
      <c r="G2638" s="13" t="s">
        <v>10490</v>
      </c>
      <c r="H2638" s="13" t="s">
        <v>13128</v>
      </c>
      <c r="I2638" s="13" t="str">
        <f>_xlfn.XLOOKUP('Customer Information'!$A2638,'Policy Details'!$I$2:$I$5001,'Policy Details'!$A$2:$A$5001)</f>
        <v>POL38987416</v>
      </c>
    </row>
    <row r="2639" spans="1:9">
      <c r="A2639" s="11" t="s">
        <v>2644</v>
      </c>
      <c r="B2639" s="8" t="s">
        <v>7605</v>
      </c>
      <c r="C2639" s="8" t="s">
        <v>9847</v>
      </c>
      <c r="D2639" s="8">
        <v>24</v>
      </c>
      <c r="E2639" s="8" t="str" cm="1">
        <f t="array" ref="E2639">_xlfn.IFS(D2639&lt;18,"Below 18",D2639&lt;=25,"18-25",D2639&lt;=35,"26-35",D2639&lt;=45,"36-45",D2639&lt;=55,"46-55",TRUE,"56+")</f>
        <v>18-25</v>
      </c>
      <c r="F2639" s="8" t="s">
        <v>10126</v>
      </c>
      <c r="G2639" s="8" t="s">
        <v>10488</v>
      </c>
      <c r="H2639" s="8" t="s">
        <v>13129</v>
      </c>
      <c r="I2639" s="8" t="e">
        <f>_xlfn.XLOOKUP('Customer Information'!$A2639,'Policy Details'!$I$2:$I$5001,'Policy Details'!$A$2:$A$5001)</f>
        <v>#N/A</v>
      </c>
    </row>
    <row r="2640" spans="1:9">
      <c r="A2640" s="12" t="s">
        <v>2645</v>
      </c>
      <c r="B2640" s="13" t="s">
        <v>7606</v>
      </c>
      <c r="C2640" s="13" t="s">
        <v>9848</v>
      </c>
      <c r="D2640" s="13">
        <v>37</v>
      </c>
      <c r="E2640" s="13" t="str" cm="1">
        <f t="array" ref="E2640">_xlfn.IFS(D2640&lt;18,"Below 18",D2640&lt;=25,"18-25",D2640&lt;=35,"26-35",D2640&lt;=45,"36-45",D2640&lt;=55,"46-55",TRUE,"56+")</f>
        <v>36-45</v>
      </c>
      <c r="F2640" s="13" t="s">
        <v>10097</v>
      </c>
      <c r="G2640" s="13" t="s">
        <v>10489</v>
      </c>
      <c r="H2640" s="13" t="s">
        <v>13130</v>
      </c>
      <c r="I2640" s="13" t="str">
        <f>_xlfn.XLOOKUP('Customer Information'!$A2640,'Policy Details'!$I$2:$I$5001,'Policy Details'!$A$2:$A$5001)</f>
        <v>POL27562885</v>
      </c>
    </row>
    <row r="2641" spans="1:9">
      <c r="A2641" s="11" t="s">
        <v>2646</v>
      </c>
      <c r="B2641" s="8" t="s">
        <v>7607</v>
      </c>
      <c r="C2641" s="8" t="s">
        <v>9847</v>
      </c>
      <c r="D2641" s="8">
        <v>35</v>
      </c>
      <c r="E2641" s="8" t="str" cm="1">
        <f t="array" ref="E2641">_xlfn.IFS(D2641&lt;18,"Below 18",D2641&lt;=25,"18-25",D2641&lt;=35,"26-35",D2641&lt;=45,"36-45",D2641&lt;=55,"46-55",TRUE,"56+")</f>
        <v>26-35</v>
      </c>
      <c r="F2641" s="8" t="s">
        <v>10101</v>
      </c>
      <c r="G2641" s="8" t="s">
        <v>10491</v>
      </c>
      <c r="H2641" s="8" t="s">
        <v>13131</v>
      </c>
      <c r="I2641" s="8" t="str">
        <f>_xlfn.XLOOKUP('Customer Information'!$A2641,'Policy Details'!$I$2:$I$5001,'Policy Details'!$A$2:$A$5001)</f>
        <v>POL08571799</v>
      </c>
    </row>
    <row r="2642" spans="1:9">
      <c r="A2642" s="12" t="s">
        <v>2647</v>
      </c>
      <c r="B2642" s="13" t="s">
        <v>7608</v>
      </c>
      <c r="C2642" s="13" t="s">
        <v>9846</v>
      </c>
      <c r="D2642" s="13">
        <v>50</v>
      </c>
      <c r="E2642" s="13" t="str" cm="1">
        <f t="array" ref="E2642">_xlfn.IFS(D2642&lt;18,"Below 18",D2642&lt;=25,"18-25",D2642&lt;=35,"26-35",D2642&lt;=45,"36-45",D2642&lt;=55,"46-55",TRUE,"56+")</f>
        <v>46-55</v>
      </c>
      <c r="F2642" s="13" t="s">
        <v>9901</v>
      </c>
      <c r="G2642" s="13" t="s">
        <v>10490</v>
      </c>
      <c r="H2642" s="13" t="s">
        <v>13132</v>
      </c>
      <c r="I2642" s="13" t="e">
        <f>_xlfn.XLOOKUP('Customer Information'!$A2642,'Policy Details'!$I$2:$I$5001,'Policy Details'!$A$2:$A$5001)</f>
        <v>#N/A</v>
      </c>
    </row>
    <row r="2643" spans="1:9">
      <c r="A2643" s="11" t="s">
        <v>2648</v>
      </c>
      <c r="B2643" s="8" t="s">
        <v>7609</v>
      </c>
      <c r="C2643" s="8" t="s">
        <v>9848</v>
      </c>
      <c r="D2643" s="8">
        <v>28</v>
      </c>
      <c r="E2643" s="8" t="str" cm="1">
        <f t="array" ref="E2643">_xlfn.IFS(D2643&lt;18,"Below 18",D2643&lt;=25,"18-25",D2643&lt;=35,"26-35",D2643&lt;=45,"36-45",D2643&lt;=55,"46-55",TRUE,"56+")</f>
        <v>26-35</v>
      </c>
      <c r="F2643" s="8" t="s">
        <v>9999</v>
      </c>
      <c r="G2643" s="8" t="s">
        <v>10491</v>
      </c>
      <c r="H2643" s="8" t="s">
        <v>13133</v>
      </c>
      <c r="I2643" s="8" t="e">
        <f>_xlfn.XLOOKUP('Customer Information'!$A2643,'Policy Details'!$I$2:$I$5001,'Policy Details'!$A$2:$A$5001)</f>
        <v>#N/A</v>
      </c>
    </row>
    <row r="2644" spans="1:9">
      <c r="A2644" s="12" t="s">
        <v>2649</v>
      </c>
      <c r="B2644" s="13" t="s">
        <v>7610</v>
      </c>
      <c r="C2644" s="13" t="s">
        <v>9846</v>
      </c>
      <c r="D2644" s="13">
        <v>72</v>
      </c>
      <c r="E2644" s="13" t="str" cm="1">
        <f t="array" ref="E2644">_xlfn.IFS(D2644&lt;18,"Below 18",D2644&lt;=25,"18-25",D2644&lt;=35,"26-35",D2644&lt;=45,"36-45",D2644&lt;=55,"46-55",TRUE,"56+")</f>
        <v>56+</v>
      </c>
      <c r="F2644" s="13" t="s">
        <v>9914</v>
      </c>
      <c r="G2644" s="13" t="s">
        <v>10490</v>
      </c>
      <c r="H2644" s="13" t="s">
        <v>13134</v>
      </c>
      <c r="I2644" s="13" t="str">
        <f>_xlfn.XLOOKUP('Customer Information'!$A2644,'Policy Details'!$I$2:$I$5001,'Policy Details'!$A$2:$A$5001)</f>
        <v>POL41171995</v>
      </c>
    </row>
    <row r="2645" spans="1:9">
      <c r="A2645" s="11" t="s">
        <v>2650</v>
      </c>
      <c r="B2645" s="8" t="s">
        <v>7611</v>
      </c>
      <c r="C2645" s="8" t="s">
        <v>9847</v>
      </c>
      <c r="D2645" s="8">
        <v>40</v>
      </c>
      <c r="E2645" s="8" t="str" cm="1">
        <f t="array" ref="E2645">_xlfn.IFS(D2645&lt;18,"Below 18",D2645&lt;=25,"18-25",D2645&lt;=35,"26-35",D2645&lt;=45,"36-45",D2645&lt;=55,"46-55",TRUE,"56+")</f>
        <v>36-45</v>
      </c>
      <c r="F2645" s="8" t="s">
        <v>10334</v>
      </c>
      <c r="G2645" s="8" t="s">
        <v>10488</v>
      </c>
      <c r="H2645" s="8" t="s">
        <v>13135</v>
      </c>
      <c r="I2645" s="8" t="str">
        <f>_xlfn.XLOOKUP('Customer Information'!$A2645,'Policy Details'!$I$2:$I$5001,'Policy Details'!$A$2:$A$5001)</f>
        <v>POL02588835</v>
      </c>
    </row>
    <row r="2646" spans="1:9">
      <c r="A2646" s="12" t="s">
        <v>2651</v>
      </c>
      <c r="B2646" s="13" t="s">
        <v>7612</v>
      </c>
      <c r="C2646" s="13" t="s">
        <v>9846</v>
      </c>
      <c r="D2646" s="13">
        <v>80</v>
      </c>
      <c r="E2646" s="13" t="str" cm="1">
        <f t="array" ref="E2646">_xlfn.IFS(D2646&lt;18,"Below 18",D2646&lt;=25,"18-25",D2646&lt;=35,"26-35",D2646&lt;=45,"36-45",D2646&lt;=55,"46-55",TRUE,"56+")</f>
        <v>56+</v>
      </c>
      <c r="F2646" s="13" t="s">
        <v>9863</v>
      </c>
      <c r="G2646" s="13" t="s">
        <v>10491</v>
      </c>
      <c r="H2646" s="13" t="s">
        <v>13136</v>
      </c>
      <c r="I2646" s="13" t="str">
        <f>_xlfn.XLOOKUP('Customer Information'!$A2646,'Policy Details'!$I$2:$I$5001,'Policy Details'!$A$2:$A$5001)</f>
        <v>POL29566487</v>
      </c>
    </row>
    <row r="2647" spans="1:9">
      <c r="A2647" s="11" t="s">
        <v>2652</v>
      </c>
      <c r="B2647" s="8" t="s">
        <v>7613</v>
      </c>
      <c r="C2647" s="8" t="s">
        <v>9846</v>
      </c>
      <c r="D2647" s="8">
        <v>36</v>
      </c>
      <c r="E2647" s="8" t="str" cm="1">
        <f t="array" ref="E2647">_xlfn.IFS(D2647&lt;18,"Below 18",D2647&lt;=25,"18-25",D2647&lt;=35,"26-35",D2647&lt;=45,"36-45",D2647&lt;=55,"46-55",TRUE,"56+")</f>
        <v>36-45</v>
      </c>
      <c r="F2647" s="8" t="s">
        <v>10127</v>
      </c>
      <c r="G2647" s="8" t="s">
        <v>10488</v>
      </c>
      <c r="H2647" s="8" t="s">
        <v>13137</v>
      </c>
      <c r="I2647" s="8" t="e">
        <f>_xlfn.XLOOKUP('Customer Information'!$A2647,'Policy Details'!$I$2:$I$5001,'Policy Details'!$A$2:$A$5001)</f>
        <v>#N/A</v>
      </c>
    </row>
    <row r="2648" spans="1:9">
      <c r="A2648" s="12" t="s">
        <v>2653</v>
      </c>
      <c r="B2648" s="13" t="s">
        <v>7614</v>
      </c>
      <c r="C2648" s="13" t="s">
        <v>9848</v>
      </c>
      <c r="D2648" s="13">
        <v>24</v>
      </c>
      <c r="E2648" s="13" t="str" cm="1">
        <f t="array" ref="E2648">_xlfn.IFS(D2648&lt;18,"Below 18",D2648&lt;=25,"18-25",D2648&lt;=35,"26-35",D2648&lt;=45,"36-45",D2648&lt;=55,"46-55",TRUE,"56+")</f>
        <v>18-25</v>
      </c>
      <c r="F2648" s="13" t="s">
        <v>10336</v>
      </c>
      <c r="G2648" s="13" t="s">
        <v>10489</v>
      </c>
      <c r="H2648" s="13" t="s">
        <v>13138</v>
      </c>
      <c r="I2648" s="13" t="str">
        <f>_xlfn.XLOOKUP('Customer Information'!$A2648,'Policy Details'!$I$2:$I$5001,'Policy Details'!$A$2:$A$5001)</f>
        <v>POL01382311</v>
      </c>
    </row>
    <row r="2649" spans="1:9">
      <c r="A2649" s="11" t="s">
        <v>2654</v>
      </c>
      <c r="B2649" s="8" t="s">
        <v>7615</v>
      </c>
      <c r="C2649" s="8" t="s">
        <v>9848</v>
      </c>
      <c r="D2649" s="8">
        <v>82</v>
      </c>
      <c r="E2649" s="8" t="str" cm="1">
        <f t="array" ref="E2649">_xlfn.IFS(D2649&lt;18,"Below 18",D2649&lt;=25,"18-25",D2649&lt;=35,"26-35",D2649&lt;=45,"36-45",D2649&lt;=55,"46-55",TRUE,"56+")</f>
        <v>56+</v>
      </c>
      <c r="F2649" s="8" t="s">
        <v>10235</v>
      </c>
      <c r="G2649" s="8" t="s">
        <v>10491</v>
      </c>
      <c r="H2649" s="8" t="s">
        <v>13139</v>
      </c>
      <c r="I2649" s="8" t="e">
        <f>_xlfn.XLOOKUP('Customer Information'!$A2649,'Policy Details'!$I$2:$I$5001,'Policy Details'!$A$2:$A$5001)</f>
        <v>#N/A</v>
      </c>
    </row>
    <row r="2650" spans="1:9">
      <c r="A2650" s="12" t="s">
        <v>2655</v>
      </c>
      <c r="B2650" s="13" t="s">
        <v>7008</v>
      </c>
      <c r="C2650" s="13" t="s">
        <v>9847</v>
      </c>
      <c r="D2650" s="13">
        <v>52</v>
      </c>
      <c r="E2650" s="13" t="str" cm="1">
        <f t="array" ref="E2650">_xlfn.IFS(D2650&lt;18,"Below 18",D2650&lt;=25,"18-25",D2650&lt;=35,"26-35",D2650&lt;=45,"36-45",D2650&lt;=55,"46-55",TRUE,"56+")</f>
        <v>46-55</v>
      </c>
      <c r="F2650" s="13" t="s">
        <v>10050</v>
      </c>
      <c r="G2650" s="13" t="s">
        <v>10489</v>
      </c>
      <c r="H2650" s="13" t="s">
        <v>13140</v>
      </c>
      <c r="I2650" s="13" t="str">
        <f>_xlfn.XLOOKUP('Customer Information'!$A2650,'Policy Details'!$I$2:$I$5001,'Policy Details'!$A$2:$A$5001)</f>
        <v>POL70403090</v>
      </c>
    </row>
    <row r="2651" spans="1:9">
      <c r="A2651" s="11" t="s">
        <v>2656</v>
      </c>
      <c r="B2651" s="8" t="s">
        <v>7616</v>
      </c>
      <c r="C2651" s="8" t="s">
        <v>9847</v>
      </c>
      <c r="D2651" s="8">
        <v>44</v>
      </c>
      <c r="E2651" s="8" t="str" cm="1">
        <f t="array" ref="E2651">_xlfn.IFS(D2651&lt;18,"Below 18",D2651&lt;=25,"18-25",D2651&lt;=35,"26-35",D2651&lt;=45,"36-45",D2651&lt;=55,"46-55",TRUE,"56+")</f>
        <v>36-45</v>
      </c>
      <c r="F2651" s="8" t="s">
        <v>10346</v>
      </c>
      <c r="G2651" s="8" t="s">
        <v>10491</v>
      </c>
      <c r="H2651" s="8" t="s">
        <v>13141</v>
      </c>
      <c r="I2651" s="8" t="str">
        <f>_xlfn.XLOOKUP('Customer Information'!$A2651,'Policy Details'!$I$2:$I$5001,'Policy Details'!$A$2:$A$5001)</f>
        <v>POL85374430</v>
      </c>
    </row>
    <row r="2652" spans="1:9">
      <c r="A2652" s="12" t="s">
        <v>2657</v>
      </c>
      <c r="B2652" s="13" t="s">
        <v>7617</v>
      </c>
      <c r="C2652" s="13" t="s">
        <v>9848</v>
      </c>
      <c r="D2652" s="13">
        <v>81</v>
      </c>
      <c r="E2652" s="13" t="str" cm="1">
        <f t="array" ref="E2652">_xlfn.IFS(D2652&lt;18,"Below 18",D2652&lt;=25,"18-25",D2652&lt;=35,"26-35",D2652&lt;=45,"36-45",D2652&lt;=55,"46-55",TRUE,"56+")</f>
        <v>56+</v>
      </c>
      <c r="F2652" s="13" t="s">
        <v>10304</v>
      </c>
      <c r="G2652" s="13" t="s">
        <v>10491</v>
      </c>
      <c r="H2652" s="13" t="s">
        <v>13142</v>
      </c>
      <c r="I2652" s="13" t="str">
        <f>_xlfn.XLOOKUP('Customer Information'!$A2652,'Policy Details'!$I$2:$I$5001,'Policy Details'!$A$2:$A$5001)</f>
        <v>POL75119597</v>
      </c>
    </row>
    <row r="2653" spans="1:9">
      <c r="A2653" s="11" t="s">
        <v>2658</v>
      </c>
      <c r="B2653" s="8" t="s">
        <v>7618</v>
      </c>
      <c r="C2653" s="8" t="s">
        <v>9847</v>
      </c>
      <c r="D2653" s="8">
        <v>54</v>
      </c>
      <c r="E2653" s="8" t="str" cm="1">
        <f t="array" ref="E2653">_xlfn.IFS(D2653&lt;18,"Below 18",D2653&lt;=25,"18-25",D2653&lt;=35,"26-35",D2653&lt;=45,"36-45",D2653&lt;=55,"46-55",TRUE,"56+")</f>
        <v>46-55</v>
      </c>
      <c r="F2653" s="8" t="s">
        <v>10020</v>
      </c>
      <c r="G2653" s="8" t="s">
        <v>10490</v>
      </c>
      <c r="H2653" s="8" t="s">
        <v>13143</v>
      </c>
      <c r="I2653" s="8" t="str">
        <f>_xlfn.XLOOKUP('Customer Information'!$A2653,'Policy Details'!$I$2:$I$5001,'Policy Details'!$A$2:$A$5001)</f>
        <v>POL40919725</v>
      </c>
    </row>
    <row r="2654" spans="1:9">
      <c r="A2654" s="12" t="s">
        <v>2659</v>
      </c>
      <c r="B2654" s="13" t="s">
        <v>7619</v>
      </c>
      <c r="C2654" s="13" t="s">
        <v>9846</v>
      </c>
      <c r="D2654" s="13">
        <v>32</v>
      </c>
      <c r="E2654" s="13" t="str" cm="1">
        <f t="array" ref="E2654">_xlfn.IFS(D2654&lt;18,"Below 18",D2654&lt;=25,"18-25",D2654&lt;=35,"26-35",D2654&lt;=45,"36-45",D2654&lt;=55,"46-55",TRUE,"56+")</f>
        <v>26-35</v>
      </c>
      <c r="F2654" s="13" t="s">
        <v>10112</v>
      </c>
      <c r="G2654" s="13" t="s">
        <v>10488</v>
      </c>
      <c r="H2654" s="13" t="s">
        <v>13144</v>
      </c>
      <c r="I2654" s="13" t="e">
        <f>_xlfn.XLOOKUP('Customer Information'!$A2654,'Policy Details'!$I$2:$I$5001,'Policy Details'!$A$2:$A$5001)</f>
        <v>#N/A</v>
      </c>
    </row>
    <row r="2655" spans="1:9">
      <c r="A2655" s="11" t="s">
        <v>2660</v>
      </c>
      <c r="B2655" s="8" t="s">
        <v>7620</v>
      </c>
      <c r="C2655" s="8" t="s">
        <v>9847</v>
      </c>
      <c r="D2655" s="8">
        <v>78</v>
      </c>
      <c r="E2655" s="8" t="str" cm="1">
        <f t="array" ref="E2655">_xlfn.IFS(D2655&lt;18,"Below 18",D2655&lt;=25,"18-25",D2655&lt;=35,"26-35",D2655&lt;=45,"36-45",D2655&lt;=55,"46-55",TRUE,"56+")</f>
        <v>56+</v>
      </c>
      <c r="F2655" s="8" t="s">
        <v>10213</v>
      </c>
      <c r="G2655" s="8" t="s">
        <v>10489</v>
      </c>
      <c r="H2655" s="8" t="s">
        <v>13145</v>
      </c>
      <c r="I2655" s="8" t="e">
        <f>_xlfn.XLOOKUP('Customer Information'!$A2655,'Policy Details'!$I$2:$I$5001,'Policy Details'!$A$2:$A$5001)</f>
        <v>#N/A</v>
      </c>
    </row>
    <row r="2656" spans="1:9">
      <c r="A2656" s="12" t="s">
        <v>2661</v>
      </c>
      <c r="B2656" s="13" t="s">
        <v>7621</v>
      </c>
      <c r="C2656" s="13" t="s">
        <v>9846</v>
      </c>
      <c r="D2656" s="13">
        <v>68</v>
      </c>
      <c r="E2656" s="13" t="str" cm="1">
        <f t="array" ref="E2656">_xlfn.IFS(D2656&lt;18,"Below 18",D2656&lt;=25,"18-25",D2656&lt;=35,"26-35",D2656&lt;=45,"36-45",D2656&lt;=55,"46-55",TRUE,"56+")</f>
        <v>56+</v>
      </c>
      <c r="F2656" s="13" t="s">
        <v>10433</v>
      </c>
      <c r="G2656" s="13" t="s">
        <v>10488</v>
      </c>
      <c r="H2656" s="13" t="s">
        <v>13146</v>
      </c>
      <c r="I2656" s="13" t="str">
        <f>_xlfn.XLOOKUP('Customer Information'!$A2656,'Policy Details'!$I$2:$I$5001,'Policy Details'!$A$2:$A$5001)</f>
        <v>POL71516749</v>
      </c>
    </row>
    <row r="2657" spans="1:9">
      <c r="A2657" s="11" t="s">
        <v>2662</v>
      </c>
      <c r="B2657" s="8" t="s">
        <v>7493</v>
      </c>
      <c r="C2657" s="8" t="s">
        <v>9848</v>
      </c>
      <c r="D2657" s="8">
        <v>60</v>
      </c>
      <c r="E2657" s="8" t="str" cm="1">
        <f t="array" ref="E2657">_xlfn.IFS(D2657&lt;18,"Below 18",D2657&lt;=25,"18-25",D2657&lt;=35,"26-35",D2657&lt;=45,"36-45",D2657&lt;=55,"46-55",TRUE,"56+")</f>
        <v>56+</v>
      </c>
      <c r="F2657" s="8" t="s">
        <v>10479</v>
      </c>
      <c r="G2657" s="8" t="s">
        <v>10488</v>
      </c>
      <c r="H2657" s="8" t="s">
        <v>13147</v>
      </c>
      <c r="I2657" s="8" t="str">
        <f>_xlfn.XLOOKUP('Customer Information'!$A2657,'Policy Details'!$I$2:$I$5001,'Policy Details'!$A$2:$A$5001)</f>
        <v>POL54766419</v>
      </c>
    </row>
    <row r="2658" spans="1:9">
      <c r="A2658" s="12" t="s">
        <v>2663</v>
      </c>
      <c r="B2658" s="13" t="s">
        <v>7622</v>
      </c>
      <c r="C2658" s="13" t="s">
        <v>9848</v>
      </c>
      <c r="D2658" s="13">
        <v>22</v>
      </c>
      <c r="E2658" s="13" t="str" cm="1">
        <f t="array" ref="E2658">_xlfn.IFS(D2658&lt;18,"Below 18",D2658&lt;=25,"18-25",D2658&lt;=35,"26-35",D2658&lt;=45,"36-45",D2658&lt;=55,"46-55",TRUE,"56+")</f>
        <v>18-25</v>
      </c>
      <c r="F2658" s="13" t="s">
        <v>10013</v>
      </c>
      <c r="G2658" s="13" t="s">
        <v>10489</v>
      </c>
      <c r="H2658" s="13" t="s">
        <v>13148</v>
      </c>
      <c r="I2658" s="13" t="e">
        <f>_xlfn.XLOOKUP('Customer Information'!$A2658,'Policy Details'!$I$2:$I$5001,'Policy Details'!$A$2:$A$5001)</f>
        <v>#N/A</v>
      </c>
    </row>
    <row r="2659" spans="1:9">
      <c r="A2659" s="11" t="s">
        <v>2664</v>
      </c>
      <c r="B2659" s="8" t="s">
        <v>7623</v>
      </c>
      <c r="C2659" s="8" t="s">
        <v>9846</v>
      </c>
      <c r="D2659" s="8">
        <v>33</v>
      </c>
      <c r="E2659" s="8" t="str" cm="1">
        <f t="array" ref="E2659">_xlfn.IFS(D2659&lt;18,"Below 18",D2659&lt;=25,"18-25",D2659&lt;=35,"26-35",D2659&lt;=45,"36-45",D2659&lt;=55,"46-55",TRUE,"56+")</f>
        <v>26-35</v>
      </c>
      <c r="F2659" s="8" t="s">
        <v>10277</v>
      </c>
      <c r="G2659" s="8" t="s">
        <v>10491</v>
      </c>
      <c r="H2659" s="8" t="s">
        <v>13149</v>
      </c>
      <c r="I2659" s="8" t="e">
        <f>_xlfn.XLOOKUP('Customer Information'!$A2659,'Policy Details'!$I$2:$I$5001,'Policy Details'!$A$2:$A$5001)</f>
        <v>#N/A</v>
      </c>
    </row>
    <row r="2660" spans="1:9">
      <c r="A2660" s="12" t="s">
        <v>2665</v>
      </c>
      <c r="B2660" s="13" t="s">
        <v>7624</v>
      </c>
      <c r="C2660" s="13" t="s">
        <v>9848</v>
      </c>
      <c r="D2660" s="13">
        <v>72</v>
      </c>
      <c r="E2660" s="13" t="str" cm="1">
        <f t="array" ref="E2660">_xlfn.IFS(D2660&lt;18,"Below 18",D2660&lt;=25,"18-25",D2660&lt;=35,"26-35",D2660&lt;=45,"36-45",D2660&lt;=55,"46-55",TRUE,"56+")</f>
        <v>56+</v>
      </c>
      <c r="F2660" s="13" t="s">
        <v>10264</v>
      </c>
      <c r="G2660" s="13" t="s">
        <v>10490</v>
      </c>
      <c r="H2660" s="13" t="s">
        <v>13150</v>
      </c>
      <c r="I2660" s="13" t="str">
        <f>_xlfn.XLOOKUP('Customer Information'!$A2660,'Policy Details'!$I$2:$I$5001,'Policy Details'!$A$2:$A$5001)</f>
        <v>POL50830116</v>
      </c>
    </row>
    <row r="2661" spans="1:9">
      <c r="A2661" s="11" t="s">
        <v>2666</v>
      </c>
      <c r="B2661" s="8" t="s">
        <v>7625</v>
      </c>
      <c r="C2661" s="8" t="s">
        <v>9847</v>
      </c>
      <c r="D2661" s="8">
        <v>21</v>
      </c>
      <c r="E2661" s="8" t="str" cm="1">
        <f t="array" ref="E2661">_xlfn.IFS(D2661&lt;18,"Below 18",D2661&lt;=25,"18-25",D2661&lt;=35,"26-35",D2661&lt;=45,"36-45",D2661&lt;=55,"46-55",TRUE,"56+")</f>
        <v>18-25</v>
      </c>
      <c r="F2661" s="8" t="s">
        <v>10302</v>
      </c>
      <c r="G2661" s="8" t="s">
        <v>10491</v>
      </c>
      <c r="H2661" s="8" t="s">
        <v>13151</v>
      </c>
      <c r="I2661" s="8" t="e">
        <f>_xlfn.XLOOKUP('Customer Information'!$A2661,'Policy Details'!$I$2:$I$5001,'Policy Details'!$A$2:$A$5001)</f>
        <v>#N/A</v>
      </c>
    </row>
    <row r="2662" spans="1:9">
      <c r="A2662" s="12" t="s">
        <v>2667</v>
      </c>
      <c r="B2662" s="13" t="s">
        <v>7626</v>
      </c>
      <c r="C2662" s="13" t="s">
        <v>9847</v>
      </c>
      <c r="D2662" s="13">
        <v>66</v>
      </c>
      <c r="E2662" s="13" t="str" cm="1">
        <f t="array" ref="E2662">_xlfn.IFS(D2662&lt;18,"Below 18",D2662&lt;=25,"18-25",D2662&lt;=35,"26-35",D2662&lt;=45,"36-45",D2662&lt;=55,"46-55",TRUE,"56+")</f>
        <v>56+</v>
      </c>
      <c r="F2662" s="13" t="s">
        <v>10458</v>
      </c>
      <c r="G2662" s="13" t="s">
        <v>10490</v>
      </c>
      <c r="H2662" s="13" t="s">
        <v>13152</v>
      </c>
      <c r="I2662" s="13" t="str">
        <f>_xlfn.XLOOKUP('Customer Information'!$A2662,'Policy Details'!$I$2:$I$5001,'Policy Details'!$A$2:$A$5001)</f>
        <v>POL06081128</v>
      </c>
    </row>
    <row r="2663" spans="1:9">
      <c r="A2663" s="11" t="s">
        <v>2668</v>
      </c>
      <c r="B2663" s="8" t="s">
        <v>7627</v>
      </c>
      <c r="C2663" s="8" t="s">
        <v>9847</v>
      </c>
      <c r="D2663" s="8">
        <v>85</v>
      </c>
      <c r="E2663" s="8" t="str" cm="1">
        <f t="array" ref="E2663">_xlfn.IFS(D2663&lt;18,"Below 18",D2663&lt;=25,"18-25",D2663&lt;=35,"26-35",D2663&lt;=45,"36-45",D2663&lt;=55,"46-55",TRUE,"56+")</f>
        <v>56+</v>
      </c>
      <c r="F2663" s="8" t="s">
        <v>10435</v>
      </c>
      <c r="G2663" s="8" t="s">
        <v>10491</v>
      </c>
      <c r="H2663" s="8" t="s">
        <v>13153</v>
      </c>
      <c r="I2663" s="8" t="str">
        <f>_xlfn.XLOOKUP('Customer Information'!$A2663,'Policy Details'!$I$2:$I$5001,'Policy Details'!$A$2:$A$5001)</f>
        <v>POL63879412</v>
      </c>
    </row>
    <row r="2664" spans="1:9">
      <c r="A2664" s="12" t="s">
        <v>2669</v>
      </c>
      <c r="B2664" s="13" t="s">
        <v>7628</v>
      </c>
      <c r="C2664" s="13" t="s">
        <v>9848</v>
      </c>
      <c r="D2664" s="13">
        <v>83</v>
      </c>
      <c r="E2664" s="13" t="str" cm="1">
        <f t="array" ref="E2664">_xlfn.IFS(D2664&lt;18,"Below 18",D2664&lt;=25,"18-25",D2664&lt;=35,"26-35",D2664&lt;=45,"36-45",D2664&lt;=55,"46-55",TRUE,"56+")</f>
        <v>56+</v>
      </c>
      <c r="F2664" s="13" t="s">
        <v>9925</v>
      </c>
      <c r="G2664" s="13" t="s">
        <v>10490</v>
      </c>
      <c r="H2664" s="13" t="s">
        <v>13154</v>
      </c>
      <c r="I2664" s="13" t="str">
        <f>_xlfn.XLOOKUP('Customer Information'!$A2664,'Policy Details'!$I$2:$I$5001,'Policy Details'!$A$2:$A$5001)</f>
        <v>POL76059961</v>
      </c>
    </row>
    <row r="2665" spans="1:9">
      <c r="A2665" s="11" t="s">
        <v>2670</v>
      </c>
      <c r="B2665" s="8" t="s">
        <v>7629</v>
      </c>
      <c r="C2665" s="8" t="s">
        <v>9846</v>
      </c>
      <c r="D2665" s="8">
        <v>83</v>
      </c>
      <c r="E2665" s="8" t="str" cm="1">
        <f t="array" ref="E2665">_xlfn.IFS(D2665&lt;18,"Below 18",D2665&lt;=25,"18-25",D2665&lt;=35,"26-35",D2665&lt;=45,"36-45",D2665&lt;=55,"46-55",TRUE,"56+")</f>
        <v>56+</v>
      </c>
      <c r="F2665" s="8" t="s">
        <v>10108</v>
      </c>
      <c r="G2665" s="8" t="s">
        <v>10491</v>
      </c>
      <c r="H2665" s="8" t="s">
        <v>13155</v>
      </c>
      <c r="I2665" s="8" t="e">
        <f>_xlfn.XLOOKUP('Customer Information'!$A2665,'Policy Details'!$I$2:$I$5001,'Policy Details'!$A$2:$A$5001)</f>
        <v>#N/A</v>
      </c>
    </row>
    <row r="2666" spans="1:9">
      <c r="A2666" s="12" t="s">
        <v>2671</v>
      </c>
      <c r="B2666" s="13" t="s">
        <v>7630</v>
      </c>
      <c r="C2666" s="13" t="s">
        <v>9848</v>
      </c>
      <c r="D2666" s="13">
        <v>56</v>
      </c>
      <c r="E2666" s="13" t="str" cm="1">
        <f t="array" ref="E2666">_xlfn.IFS(D2666&lt;18,"Below 18",D2666&lt;=25,"18-25",D2666&lt;=35,"26-35",D2666&lt;=45,"36-45",D2666&lt;=55,"46-55",TRUE,"56+")</f>
        <v>56+</v>
      </c>
      <c r="F2666" s="13" t="s">
        <v>10359</v>
      </c>
      <c r="G2666" s="13" t="s">
        <v>10491</v>
      </c>
      <c r="H2666" s="13" t="s">
        <v>13156</v>
      </c>
      <c r="I2666" s="13" t="str">
        <f>_xlfn.XLOOKUP('Customer Information'!$A2666,'Policy Details'!$I$2:$I$5001,'Policy Details'!$A$2:$A$5001)</f>
        <v>POL16874164</v>
      </c>
    </row>
    <row r="2667" spans="1:9">
      <c r="A2667" s="11" t="s">
        <v>2672</v>
      </c>
      <c r="B2667" s="8" t="s">
        <v>7631</v>
      </c>
      <c r="C2667" s="8" t="s">
        <v>9847</v>
      </c>
      <c r="D2667" s="8">
        <v>53</v>
      </c>
      <c r="E2667" s="8" t="str" cm="1">
        <f t="array" ref="E2667">_xlfn.IFS(D2667&lt;18,"Below 18",D2667&lt;=25,"18-25",D2667&lt;=35,"26-35",D2667&lt;=45,"36-45",D2667&lt;=55,"46-55",TRUE,"56+")</f>
        <v>46-55</v>
      </c>
      <c r="F2667" s="8" t="s">
        <v>9965</v>
      </c>
      <c r="G2667" s="8" t="s">
        <v>10490</v>
      </c>
      <c r="H2667" s="8" t="s">
        <v>13157</v>
      </c>
      <c r="I2667" s="8" t="str">
        <f>_xlfn.XLOOKUP('Customer Information'!$A2667,'Policy Details'!$I$2:$I$5001,'Policy Details'!$A$2:$A$5001)</f>
        <v>POL90177568</v>
      </c>
    </row>
    <row r="2668" spans="1:9">
      <c r="A2668" s="12" t="s">
        <v>2673</v>
      </c>
      <c r="B2668" s="13" t="s">
        <v>7632</v>
      </c>
      <c r="C2668" s="13" t="s">
        <v>9846</v>
      </c>
      <c r="D2668" s="13">
        <v>46</v>
      </c>
      <c r="E2668" s="13" t="str" cm="1">
        <f t="array" ref="E2668">_xlfn.IFS(D2668&lt;18,"Below 18",D2668&lt;=25,"18-25",D2668&lt;=35,"26-35",D2668&lt;=45,"36-45",D2668&lt;=55,"46-55",TRUE,"56+")</f>
        <v>46-55</v>
      </c>
      <c r="F2668" s="13" t="s">
        <v>9859</v>
      </c>
      <c r="G2668" s="13" t="s">
        <v>10490</v>
      </c>
      <c r="H2668" s="13" t="s">
        <v>13158</v>
      </c>
      <c r="I2668" s="13" t="e">
        <f>_xlfn.XLOOKUP('Customer Information'!$A2668,'Policy Details'!$I$2:$I$5001,'Policy Details'!$A$2:$A$5001)</f>
        <v>#N/A</v>
      </c>
    </row>
    <row r="2669" spans="1:9">
      <c r="A2669" s="11" t="s">
        <v>2674</v>
      </c>
      <c r="B2669" s="8" t="s">
        <v>7633</v>
      </c>
      <c r="C2669" s="8" t="s">
        <v>9847</v>
      </c>
      <c r="D2669" s="8">
        <v>67</v>
      </c>
      <c r="E2669" s="8" t="str" cm="1">
        <f t="array" ref="E2669">_xlfn.IFS(D2669&lt;18,"Below 18",D2669&lt;=25,"18-25",D2669&lt;=35,"26-35",D2669&lt;=45,"36-45",D2669&lt;=55,"46-55",TRUE,"56+")</f>
        <v>56+</v>
      </c>
      <c r="F2669" s="8" t="s">
        <v>10371</v>
      </c>
      <c r="G2669" s="8" t="s">
        <v>10490</v>
      </c>
      <c r="H2669" s="8" t="s">
        <v>13159</v>
      </c>
      <c r="I2669" s="8" t="str">
        <f>_xlfn.XLOOKUP('Customer Information'!$A2669,'Policy Details'!$I$2:$I$5001,'Policy Details'!$A$2:$A$5001)</f>
        <v>POL18306800</v>
      </c>
    </row>
    <row r="2670" spans="1:9">
      <c r="A2670" s="12" t="s">
        <v>2675</v>
      </c>
      <c r="B2670" s="13" t="s">
        <v>7634</v>
      </c>
      <c r="C2670" s="13" t="s">
        <v>9847</v>
      </c>
      <c r="D2670" s="13">
        <v>55</v>
      </c>
      <c r="E2670" s="13" t="str" cm="1">
        <f t="array" ref="E2670">_xlfn.IFS(D2670&lt;18,"Below 18",D2670&lt;=25,"18-25",D2670&lt;=35,"26-35",D2670&lt;=45,"36-45",D2670&lt;=55,"46-55",TRUE,"56+")</f>
        <v>46-55</v>
      </c>
      <c r="F2670" s="13" t="s">
        <v>10372</v>
      </c>
      <c r="G2670" s="13" t="s">
        <v>10491</v>
      </c>
      <c r="H2670" s="13" t="s">
        <v>13160</v>
      </c>
      <c r="I2670" s="13" t="e">
        <f>_xlfn.XLOOKUP('Customer Information'!$A2670,'Policy Details'!$I$2:$I$5001,'Policy Details'!$A$2:$A$5001)</f>
        <v>#N/A</v>
      </c>
    </row>
    <row r="2671" spans="1:9">
      <c r="A2671" s="11" t="s">
        <v>2676</v>
      </c>
      <c r="B2671" s="8" t="s">
        <v>7635</v>
      </c>
      <c r="C2671" s="8" t="s">
        <v>9848</v>
      </c>
      <c r="D2671" s="8">
        <v>40</v>
      </c>
      <c r="E2671" s="8" t="str" cm="1">
        <f t="array" ref="E2671">_xlfn.IFS(D2671&lt;18,"Below 18",D2671&lt;=25,"18-25",D2671&lt;=35,"26-35",D2671&lt;=45,"36-45",D2671&lt;=55,"46-55",TRUE,"56+")</f>
        <v>36-45</v>
      </c>
      <c r="F2671" s="8" t="s">
        <v>10462</v>
      </c>
      <c r="G2671" s="8" t="s">
        <v>10491</v>
      </c>
      <c r="H2671" s="8" t="s">
        <v>13161</v>
      </c>
      <c r="I2671" s="8" t="str">
        <f>_xlfn.XLOOKUP('Customer Information'!$A2671,'Policy Details'!$I$2:$I$5001,'Policy Details'!$A$2:$A$5001)</f>
        <v>POL96199552</v>
      </c>
    </row>
    <row r="2672" spans="1:9">
      <c r="A2672" s="12" t="s">
        <v>2677</v>
      </c>
      <c r="B2672" s="13" t="s">
        <v>7636</v>
      </c>
      <c r="C2672" s="13" t="s">
        <v>9848</v>
      </c>
      <c r="D2672" s="13">
        <v>67</v>
      </c>
      <c r="E2672" s="13" t="str" cm="1">
        <f t="array" ref="E2672">_xlfn.IFS(D2672&lt;18,"Below 18",D2672&lt;=25,"18-25",D2672&lt;=35,"26-35",D2672&lt;=45,"36-45",D2672&lt;=55,"46-55",TRUE,"56+")</f>
        <v>56+</v>
      </c>
      <c r="F2672" s="13" t="s">
        <v>9917</v>
      </c>
      <c r="G2672" s="13" t="s">
        <v>10488</v>
      </c>
      <c r="H2672" s="13" t="s">
        <v>13162</v>
      </c>
      <c r="I2672" s="13" t="e">
        <f>_xlfn.XLOOKUP('Customer Information'!$A2672,'Policy Details'!$I$2:$I$5001,'Policy Details'!$A$2:$A$5001)</f>
        <v>#N/A</v>
      </c>
    </row>
    <row r="2673" spans="1:9">
      <c r="A2673" s="11" t="s">
        <v>2678</v>
      </c>
      <c r="B2673" s="8" t="s">
        <v>7637</v>
      </c>
      <c r="C2673" s="8" t="s">
        <v>9846</v>
      </c>
      <c r="D2673" s="8">
        <v>36</v>
      </c>
      <c r="E2673" s="8" t="str" cm="1">
        <f t="array" ref="E2673">_xlfn.IFS(D2673&lt;18,"Below 18",D2673&lt;=25,"18-25",D2673&lt;=35,"26-35",D2673&lt;=45,"36-45",D2673&lt;=55,"46-55",TRUE,"56+")</f>
        <v>36-45</v>
      </c>
      <c r="F2673" s="8" t="s">
        <v>9977</v>
      </c>
      <c r="G2673" s="8" t="s">
        <v>10490</v>
      </c>
      <c r="H2673" s="8" t="s">
        <v>13163</v>
      </c>
      <c r="I2673" s="8" t="e">
        <f>_xlfn.XLOOKUP('Customer Information'!$A2673,'Policy Details'!$I$2:$I$5001,'Policy Details'!$A$2:$A$5001)</f>
        <v>#N/A</v>
      </c>
    </row>
    <row r="2674" spans="1:9">
      <c r="A2674" s="12" t="s">
        <v>2679</v>
      </c>
      <c r="B2674" s="13" t="s">
        <v>7638</v>
      </c>
      <c r="C2674" s="13" t="s">
        <v>9847</v>
      </c>
      <c r="D2674" s="13">
        <v>52</v>
      </c>
      <c r="E2674" s="13" t="str" cm="1">
        <f t="array" ref="E2674">_xlfn.IFS(D2674&lt;18,"Below 18",D2674&lt;=25,"18-25",D2674&lt;=35,"26-35",D2674&lt;=45,"36-45",D2674&lt;=55,"46-55",TRUE,"56+")</f>
        <v>46-55</v>
      </c>
      <c r="F2674" s="13" t="s">
        <v>10461</v>
      </c>
      <c r="G2674" s="13" t="s">
        <v>10491</v>
      </c>
      <c r="H2674" s="13" t="s">
        <v>13164</v>
      </c>
      <c r="I2674" s="13" t="str">
        <f>_xlfn.XLOOKUP('Customer Information'!$A2674,'Policy Details'!$I$2:$I$5001,'Policy Details'!$A$2:$A$5001)</f>
        <v>POL90352176</v>
      </c>
    </row>
    <row r="2675" spans="1:9">
      <c r="A2675" s="11" t="s">
        <v>2680</v>
      </c>
      <c r="B2675" s="8" t="s">
        <v>7639</v>
      </c>
      <c r="C2675" s="8" t="s">
        <v>9846</v>
      </c>
      <c r="D2675" s="8">
        <v>85</v>
      </c>
      <c r="E2675" s="8" t="str" cm="1">
        <f t="array" ref="E2675">_xlfn.IFS(D2675&lt;18,"Below 18",D2675&lt;=25,"18-25",D2675&lt;=35,"26-35",D2675&lt;=45,"36-45",D2675&lt;=55,"46-55",TRUE,"56+")</f>
        <v>56+</v>
      </c>
      <c r="F2675" s="8" t="s">
        <v>10170</v>
      </c>
      <c r="G2675" s="8" t="s">
        <v>10491</v>
      </c>
      <c r="H2675" s="8" t="s">
        <v>13165</v>
      </c>
      <c r="I2675" s="8" t="str">
        <f>_xlfn.XLOOKUP('Customer Information'!$A2675,'Policy Details'!$I$2:$I$5001,'Policy Details'!$A$2:$A$5001)</f>
        <v>POL39936507</v>
      </c>
    </row>
    <row r="2676" spans="1:9">
      <c r="A2676" s="12" t="s">
        <v>2681</v>
      </c>
      <c r="B2676" s="13" t="s">
        <v>7640</v>
      </c>
      <c r="C2676" s="13" t="s">
        <v>9848</v>
      </c>
      <c r="D2676" s="13">
        <v>53</v>
      </c>
      <c r="E2676" s="13" t="str" cm="1">
        <f t="array" ref="E2676">_xlfn.IFS(D2676&lt;18,"Below 18",D2676&lt;=25,"18-25",D2676&lt;=35,"26-35",D2676&lt;=45,"36-45",D2676&lt;=55,"46-55",TRUE,"56+")</f>
        <v>46-55</v>
      </c>
      <c r="F2676" s="13" t="s">
        <v>10440</v>
      </c>
      <c r="G2676" s="13" t="s">
        <v>10491</v>
      </c>
      <c r="H2676" s="13" t="s">
        <v>13166</v>
      </c>
      <c r="I2676" s="13" t="str">
        <f>_xlfn.XLOOKUP('Customer Information'!$A2676,'Policy Details'!$I$2:$I$5001,'Policy Details'!$A$2:$A$5001)</f>
        <v>POL83051800</v>
      </c>
    </row>
    <row r="2677" spans="1:9">
      <c r="A2677" s="11" t="s">
        <v>2682</v>
      </c>
      <c r="B2677" s="8" t="s">
        <v>7641</v>
      </c>
      <c r="C2677" s="8" t="s">
        <v>9846</v>
      </c>
      <c r="D2677" s="8">
        <v>25</v>
      </c>
      <c r="E2677" s="8" t="str" cm="1">
        <f t="array" ref="E2677">_xlfn.IFS(D2677&lt;18,"Below 18",D2677&lt;=25,"18-25",D2677&lt;=35,"26-35",D2677&lt;=45,"36-45",D2677&lt;=55,"46-55",TRUE,"56+")</f>
        <v>18-25</v>
      </c>
      <c r="F2677" s="8" t="s">
        <v>10470</v>
      </c>
      <c r="G2677" s="8" t="s">
        <v>10490</v>
      </c>
      <c r="H2677" s="8" t="s">
        <v>13167</v>
      </c>
      <c r="I2677" s="8" t="str">
        <f>_xlfn.XLOOKUP('Customer Information'!$A2677,'Policy Details'!$I$2:$I$5001,'Policy Details'!$A$2:$A$5001)</f>
        <v>POL03123237</v>
      </c>
    </row>
    <row r="2678" spans="1:9">
      <c r="A2678" s="12" t="s">
        <v>2683</v>
      </c>
      <c r="B2678" s="13" t="s">
        <v>7642</v>
      </c>
      <c r="C2678" s="13" t="s">
        <v>9846</v>
      </c>
      <c r="D2678" s="13">
        <v>74</v>
      </c>
      <c r="E2678" s="13" t="str" cm="1">
        <f t="array" ref="E2678">_xlfn.IFS(D2678&lt;18,"Below 18",D2678&lt;=25,"18-25",D2678&lt;=35,"26-35",D2678&lt;=45,"36-45",D2678&lt;=55,"46-55",TRUE,"56+")</f>
        <v>56+</v>
      </c>
      <c r="F2678" s="13" t="s">
        <v>10115</v>
      </c>
      <c r="G2678" s="13" t="s">
        <v>10488</v>
      </c>
      <c r="H2678" s="13" t="s">
        <v>13168</v>
      </c>
      <c r="I2678" s="13" t="e">
        <f>_xlfn.XLOOKUP('Customer Information'!$A2678,'Policy Details'!$I$2:$I$5001,'Policy Details'!$A$2:$A$5001)</f>
        <v>#N/A</v>
      </c>
    </row>
    <row r="2679" spans="1:9">
      <c r="A2679" s="11" t="s">
        <v>2684</v>
      </c>
      <c r="B2679" s="8" t="s">
        <v>7643</v>
      </c>
      <c r="C2679" s="8" t="s">
        <v>9846</v>
      </c>
      <c r="D2679" s="8">
        <v>42</v>
      </c>
      <c r="E2679" s="8" t="str" cm="1">
        <f t="array" ref="E2679">_xlfn.IFS(D2679&lt;18,"Below 18",D2679&lt;=25,"18-25",D2679&lt;=35,"26-35",D2679&lt;=45,"36-45",D2679&lt;=55,"46-55",TRUE,"56+")</f>
        <v>36-45</v>
      </c>
      <c r="F2679" s="8" t="s">
        <v>10193</v>
      </c>
      <c r="G2679" s="8" t="s">
        <v>10491</v>
      </c>
      <c r="H2679" s="8" t="s">
        <v>13169</v>
      </c>
      <c r="I2679" s="8" t="e">
        <f>_xlfn.XLOOKUP('Customer Information'!$A2679,'Policy Details'!$I$2:$I$5001,'Policy Details'!$A$2:$A$5001)</f>
        <v>#N/A</v>
      </c>
    </row>
    <row r="2680" spans="1:9">
      <c r="A2680" s="12" t="s">
        <v>2685</v>
      </c>
      <c r="B2680" s="13" t="s">
        <v>7644</v>
      </c>
      <c r="C2680" s="13" t="s">
        <v>9848</v>
      </c>
      <c r="D2680" s="13">
        <v>71</v>
      </c>
      <c r="E2680" s="13" t="str" cm="1">
        <f t="array" ref="E2680">_xlfn.IFS(D2680&lt;18,"Below 18",D2680&lt;=25,"18-25",D2680&lt;=35,"26-35",D2680&lt;=45,"36-45",D2680&lt;=55,"46-55",TRUE,"56+")</f>
        <v>56+</v>
      </c>
      <c r="F2680" s="13" t="s">
        <v>9939</v>
      </c>
      <c r="G2680" s="13" t="s">
        <v>10491</v>
      </c>
      <c r="H2680" s="13" t="s">
        <v>13170</v>
      </c>
      <c r="I2680" s="13" t="str">
        <f>_xlfn.XLOOKUP('Customer Information'!$A2680,'Policy Details'!$I$2:$I$5001,'Policy Details'!$A$2:$A$5001)</f>
        <v>POL20726693</v>
      </c>
    </row>
    <row r="2681" spans="1:9">
      <c r="A2681" s="11" t="s">
        <v>2686</v>
      </c>
      <c r="B2681" s="8" t="s">
        <v>7645</v>
      </c>
      <c r="C2681" s="8" t="s">
        <v>9847</v>
      </c>
      <c r="D2681" s="8">
        <v>69</v>
      </c>
      <c r="E2681" s="8" t="str" cm="1">
        <f t="array" ref="E2681">_xlfn.IFS(D2681&lt;18,"Below 18",D2681&lt;=25,"18-25",D2681&lt;=35,"26-35",D2681&lt;=45,"36-45",D2681&lt;=55,"46-55",TRUE,"56+")</f>
        <v>56+</v>
      </c>
      <c r="F2681" s="8" t="s">
        <v>9879</v>
      </c>
      <c r="G2681" s="8" t="s">
        <v>10491</v>
      </c>
      <c r="H2681" s="8" t="s">
        <v>13171</v>
      </c>
      <c r="I2681" s="8" t="str">
        <f>_xlfn.XLOOKUP('Customer Information'!$A2681,'Policy Details'!$I$2:$I$5001,'Policy Details'!$A$2:$A$5001)</f>
        <v>POL25794151</v>
      </c>
    </row>
    <row r="2682" spans="1:9">
      <c r="A2682" s="12" t="s">
        <v>2687</v>
      </c>
      <c r="B2682" s="13" t="s">
        <v>7646</v>
      </c>
      <c r="C2682" s="13" t="s">
        <v>9847</v>
      </c>
      <c r="D2682" s="13">
        <v>39</v>
      </c>
      <c r="E2682" s="13" t="str" cm="1">
        <f t="array" ref="E2682">_xlfn.IFS(D2682&lt;18,"Below 18",D2682&lt;=25,"18-25",D2682&lt;=35,"26-35",D2682&lt;=45,"36-45",D2682&lt;=55,"46-55",TRUE,"56+")</f>
        <v>36-45</v>
      </c>
      <c r="F2682" s="13" t="s">
        <v>9914</v>
      </c>
      <c r="G2682" s="13" t="s">
        <v>10491</v>
      </c>
      <c r="H2682" s="13" t="s">
        <v>13172</v>
      </c>
      <c r="I2682" s="13" t="str">
        <f>_xlfn.XLOOKUP('Customer Information'!$A2682,'Policy Details'!$I$2:$I$5001,'Policy Details'!$A$2:$A$5001)</f>
        <v>POL05438535</v>
      </c>
    </row>
    <row r="2683" spans="1:9">
      <c r="A2683" s="11" t="s">
        <v>2688</v>
      </c>
      <c r="B2683" s="8" t="s">
        <v>7647</v>
      </c>
      <c r="C2683" s="8" t="s">
        <v>9846</v>
      </c>
      <c r="D2683" s="8">
        <v>60</v>
      </c>
      <c r="E2683" s="8" t="str" cm="1">
        <f t="array" ref="E2683">_xlfn.IFS(D2683&lt;18,"Below 18",D2683&lt;=25,"18-25",D2683&lt;=35,"26-35",D2683&lt;=45,"36-45",D2683&lt;=55,"46-55",TRUE,"56+")</f>
        <v>56+</v>
      </c>
      <c r="F2683" s="8" t="s">
        <v>10032</v>
      </c>
      <c r="G2683" s="8" t="s">
        <v>10490</v>
      </c>
      <c r="H2683" s="8" t="s">
        <v>13173</v>
      </c>
      <c r="I2683" s="8" t="e">
        <f>_xlfn.XLOOKUP('Customer Information'!$A2683,'Policy Details'!$I$2:$I$5001,'Policy Details'!$A$2:$A$5001)</f>
        <v>#N/A</v>
      </c>
    </row>
    <row r="2684" spans="1:9">
      <c r="A2684" s="12" t="s">
        <v>2689</v>
      </c>
      <c r="B2684" s="13" t="s">
        <v>7648</v>
      </c>
      <c r="C2684" s="13" t="s">
        <v>9847</v>
      </c>
      <c r="D2684" s="13">
        <v>54</v>
      </c>
      <c r="E2684" s="13" t="str" cm="1">
        <f t="array" ref="E2684">_xlfn.IFS(D2684&lt;18,"Below 18",D2684&lt;=25,"18-25",D2684&lt;=35,"26-35",D2684&lt;=45,"36-45",D2684&lt;=55,"46-55",TRUE,"56+")</f>
        <v>46-55</v>
      </c>
      <c r="F2684" s="13" t="s">
        <v>10282</v>
      </c>
      <c r="G2684" s="13" t="s">
        <v>10488</v>
      </c>
      <c r="H2684" s="13" t="s">
        <v>13174</v>
      </c>
      <c r="I2684" s="13" t="str">
        <f>_xlfn.XLOOKUP('Customer Information'!$A2684,'Policy Details'!$I$2:$I$5001,'Policy Details'!$A$2:$A$5001)</f>
        <v>POL57229212</v>
      </c>
    </row>
    <row r="2685" spans="1:9">
      <c r="A2685" s="11" t="s">
        <v>2690</v>
      </c>
      <c r="B2685" s="8" t="s">
        <v>7649</v>
      </c>
      <c r="C2685" s="8" t="s">
        <v>9846</v>
      </c>
      <c r="D2685" s="8">
        <v>30</v>
      </c>
      <c r="E2685" s="8" t="str" cm="1">
        <f t="array" ref="E2685">_xlfn.IFS(D2685&lt;18,"Below 18",D2685&lt;=25,"18-25",D2685&lt;=35,"26-35",D2685&lt;=45,"36-45",D2685&lt;=55,"46-55",TRUE,"56+")</f>
        <v>26-35</v>
      </c>
      <c r="F2685" s="8" t="s">
        <v>10081</v>
      </c>
      <c r="G2685" s="8" t="s">
        <v>10489</v>
      </c>
      <c r="H2685" s="8" t="s">
        <v>13175</v>
      </c>
      <c r="I2685" s="8" t="str">
        <f>_xlfn.XLOOKUP('Customer Information'!$A2685,'Policy Details'!$I$2:$I$5001,'Policy Details'!$A$2:$A$5001)</f>
        <v>POL70310488</v>
      </c>
    </row>
    <row r="2686" spans="1:9">
      <c r="A2686" s="12" t="s">
        <v>2691</v>
      </c>
      <c r="B2686" s="13" t="s">
        <v>7650</v>
      </c>
      <c r="C2686" s="13" t="s">
        <v>9848</v>
      </c>
      <c r="D2686" s="13">
        <v>69</v>
      </c>
      <c r="E2686" s="13" t="str" cm="1">
        <f t="array" ref="E2686">_xlfn.IFS(D2686&lt;18,"Below 18",D2686&lt;=25,"18-25",D2686&lt;=35,"26-35",D2686&lt;=45,"36-45",D2686&lt;=55,"46-55",TRUE,"56+")</f>
        <v>56+</v>
      </c>
      <c r="F2686" s="13" t="s">
        <v>9915</v>
      </c>
      <c r="G2686" s="13" t="s">
        <v>10488</v>
      </c>
      <c r="H2686" s="13" t="s">
        <v>13176</v>
      </c>
      <c r="I2686" s="13" t="str">
        <f>_xlfn.XLOOKUP('Customer Information'!$A2686,'Policy Details'!$I$2:$I$5001,'Policy Details'!$A$2:$A$5001)</f>
        <v>POL19976069</v>
      </c>
    </row>
    <row r="2687" spans="1:9">
      <c r="A2687" s="11" t="s">
        <v>2692</v>
      </c>
      <c r="B2687" s="8" t="s">
        <v>7651</v>
      </c>
      <c r="C2687" s="8" t="s">
        <v>9846</v>
      </c>
      <c r="D2687" s="8">
        <v>23</v>
      </c>
      <c r="E2687" s="8" t="str" cm="1">
        <f t="array" ref="E2687">_xlfn.IFS(D2687&lt;18,"Below 18",D2687&lt;=25,"18-25",D2687&lt;=35,"26-35",D2687&lt;=45,"36-45",D2687&lt;=55,"46-55",TRUE,"56+")</f>
        <v>18-25</v>
      </c>
      <c r="F2687" s="8" t="s">
        <v>10473</v>
      </c>
      <c r="G2687" s="8" t="s">
        <v>10490</v>
      </c>
      <c r="H2687" s="8" t="s">
        <v>13177</v>
      </c>
      <c r="I2687" s="8" t="e">
        <f>_xlfn.XLOOKUP('Customer Information'!$A2687,'Policy Details'!$I$2:$I$5001,'Policy Details'!$A$2:$A$5001)</f>
        <v>#N/A</v>
      </c>
    </row>
    <row r="2688" spans="1:9">
      <c r="A2688" s="12" t="s">
        <v>2693</v>
      </c>
      <c r="B2688" s="13" t="s">
        <v>7652</v>
      </c>
      <c r="C2688" s="13" t="s">
        <v>9846</v>
      </c>
      <c r="D2688" s="13">
        <v>55</v>
      </c>
      <c r="E2688" s="13" t="str" cm="1">
        <f t="array" ref="E2688">_xlfn.IFS(D2688&lt;18,"Below 18",D2688&lt;=25,"18-25",D2688&lt;=35,"26-35",D2688&lt;=45,"36-45",D2688&lt;=55,"46-55",TRUE,"56+")</f>
        <v>46-55</v>
      </c>
      <c r="F2688" s="13" t="s">
        <v>9928</v>
      </c>
      <c r="G2688" s="13" t="s">
        <v>10488</v>
      </c>
      <c r="H2688" s="13" t="s">
        <v>13178</v>
      </c>
      <c r="I2688" s="13" t="e">
        <f>_xlfn.XLOOKUP('Customer Information'!$A2688,'Policy Details'!$I$2:$I$5001,'Policy Details'!$A$2:$A$5001)</f>
        <v>#N/A</v>
      </c>
    </row>
    <row r="2689" spans="1:9">
      <c r="A2689" s="11" t="s">
        <v>2694</v>
      </c>
      <c r="B2689" s="8" t="s">
        <v>7653</v>
      </c>
      <c r="C2689" s="8" t="s">
        <v>9847</v>
      </c>
      <c r="D2689" s="8">
        <v>78</v>
      </c>
      <c r="E2689" s="8" t="str" cm="1">
        <f t="array" ref="E2689">_xlfn.IFS(D2689&lt;18,"Below 18",D2689&lt;=25,"18-25",D2689&lt;=35,"26-35",D2689&lt;=45,"36-45",D2689&lt;=55,"46-55",TRUE,"56+")</f>
        <v>56+</v>
      </c>
      <c r="F2689" s="8" t="s">
        <v>10316</v>
      </c>
      <c r="G2689" s="8" t="s">
        <v>10488</v>
      </c>
      <c r="H2689" s="8" t="s">
        <v>13179</v>
      </c>
      <c r="I2689" s="8" t="str">
        <f>_xlfn.XLOOKUP('Customer Information'!$A2689,'Policy Details'!$I$2:$I$5001,'Policy Details'!$A$2:$A$5001)</f>
        <v>POL91532160</v>
      </c>
    </row>
    <row r="2690" spans="1:9">
      <c r="A2690" s="12" t="s">
        <v>2695</v>
      </c>
      <c r="B2690" s="13" t="s">
        <v>7654</v>
      </c>
      <c r="C2690" s="13" t="s">
        <v>9847</v>
      </c>
      <c r="D2690" s="13">
        <v>48</v>
      </c>
      <c r="E2690" s="13" t="str" cm="1">
        <f t="array" ref="E2690">_xlfn.IFS(D2690&lt;18,"Below 18",D2690&lt;=25,"18-25",D2690&lt;=35,"26-35",D2690&lt;=45,"36-45",D2690&lt;=55,"46-55",TRUE,"56+")</f>
        <v>46-55</v>
      </c>
      <c r="F2690" s="13" t="s">
        <v>10382</v>
      </c>
      <c r="G2690" s="13" t="s">
        <v>10488</v>
      </c>
      <c r="H2690" s="13" t="s">
        <v>13180</v>
      </c>
      <c r="I2690" s="13" t="e">
        <f>_xlfn.XLOOKUP('Customer Information'!$A2690,'Policy Details'!$I$2:$I$5001,'Policy Details'!$A$2:$A$5001)</f>
        <v>#N/A</v>
      </c>
    </row>
    <row r="2691" spans="1:9">
      <c r="A2691" s="11" t="s">
        <v>2696</v>
      </c>
      <c r="B2691" s="8" t="s">
        <v>7655</v>
      </c>
      <c r="C2691" s="8" t="s">
        <v>9848</v>
      </c>
      <c r="D2691" s="8">
        <v>49</v>
      </c>
      <c r="E2691" s="8" t="str" cm="1">
        <f t="array" ref="E2691">_xlfn.IFS(D2691&lt;18,"Below 18",D2691&lt;=25,"18-25",D2691&lt;=35,"26-35",D2691&lt;=45,"36-45",D2691&lt;=55,"46-55",TRUE,"56+")</f>
        <v>46-55</v>
      </c>
      <c r="F2691" s="8" t="s">
        <v>10105</v>
      </c>
      <c r="G2691" s="8" t="s">
        <v>10489</v>
      </c>
      <c r="H2691" s="8" t="s">
        <v>13181</v>
      </c>
      <c r="I2691" s="8" t="str">
        <f>_xlfn.XLOOKUP('Customer Information'!$A2691,'Policy Details'!$I$2:$I$5001,'Policy Details'!$A$2:$A$5001)</f>
        <v>POL05422944</v>
      </c>
    </row>
    <row r="2692" spans="1:9">
      <c r="A2692" s="12" t="s">
        <v>2697</v>
      </c>
      <c r="B2692" s="13" t="s">
        <v>7656</v>
      </c>
      <c r="C2692" s="13" t="s">
        <v>9848</v>
      </c>
      <c r="D2692" s="13">
        <v>44</v>
      </c>
      <c r="E2692" s="13" t="str" cm="1">
        <f t="array" ref="E2692">_xlfn.IFS(D2692&lt;18,"Below 18",D2692&lt;=25,"18-25",D2692&lt;=35,"26-35",D2692&lt;=45,"36-45",D2692&lt;=55,"46-55",TRUE,"56+")</f>
        <v>36-45</v>
      </c>
      <c r="F2692" s="13" t="s">
        <v>10427</v>
      </c>
      <c r="G2692" s="13" t="s">
        <v>10488</v>
      </c>
      <c r="H2692" s="13" t="s">
        <v>13182</v>
      </c>
      <c r="I2692" s="13" t="e">
        <f>_xlfn.XLOOKUP('Customer Information'!$A2692,'Policy Details'!$I$2:$I$5001,'Policy Details'!$A$2:$A$5001)</f>
        <v>#N/A</v>
      </c>
    </row>
    <row r="2693" spans="1:9">
      <c r="A2693" s="11" t="s">
        <v>2698</v>
      </c>
      <c r="B2693" s="8" t="s">
        <v>7657</v>
      </c>
      <c r="C2693" s="8" t="s">
        <v>9848</v>
      </c>
      <c r="D2693" s="8">
        <v>29</v>
      </c>
      <c r="E2693" s="8" t="str" cm="1">
        <f t="array" ref="E2693">_xlfn.IFS(D2693&lt;18,"Below 18",D2693&lt;=25,"18-25",D2693&lt;=35,"26-35",D2693&lt;=45,"36-45",D2693&lt;=55,"46-55",TRUE,"56+")</f>
        <v>26-35</v>
      </c>
      <c r="F2693" s="8" t="s">
        <v>9889</v>
      </c>
      <c r="G2693" s="8" t="s">
        <v>10490</v>
      </c>
      <c r="H2693" s="8" t="s">
        <v>13183</v>
      </c>
      <c r="I2693" s="8" t="str">
        <f>_xlfn.XLOOKUP('Customer Information'!$A2693,'Policy Details'!$I$2:$I$5001,'Policy Details'!$A$2:$A$5001)</f>
        <v>POL74649715</v>
      </c>
    </row>
    <row r="2694" spans="1:9">
      <c r="A2694" s="12" t="s">
        <v>2699</v>
      </c>
      <c r="B2694" s="13" t="s">
        <v>7658</v>
      </c>
      <c r="C2694" s="13" t="s">
        <v>9848</v>
      </c>
      <c r="D2694" s="13">
        <v>26</v>
      </c>
      <c r="E2694" s="13" t="str" cm="1">
        <f t="array" ref="E2694">_xlfn.IFS(D2694&lt;18,"Below 18",D2694&lt;=25,"18-25",D2694&lt;=35,"26-35",D2694&lt;=45,"36-45",D2694&lt;=55,"46-55",TRUE,"56+")</f>
        <v>26-35</v>
      </c>
      <c r="F2694" s="13" t="s">
        <v>10251</v>
      </c>
      <c r="G2694" s="13" t="s">
        <v>10491</v>
      </c>
      <c r="H2694" s="13" t="s">
        <v>13184</v>
      </c>
      <c r="I2694" s="13" t="str">
        <f>_xlfn.XLOOKUP('Customer Information'!$A2694,'Policy Details'!$I$2:$I$5001,'Policy Details'!$A$2:$A$5001)</f>
        <v>POL26441179</v>
      </c>
    </row>
    <row r="2695" spans="1:9">
      <c r="A2695" s="11" t="s">
        <v>2700</v>
      </c>
      <c r="B2695" s="8" t="s">
        <v>7659</v>
      </c>
      <c r="C2695" s="8" t="s">
        <v>9846</v>
      </c>
      <c r="D2695" s="8">
        <v>32</v>
      </c>
      <c r="E2695" s="8" t="str" cm="1">
        <f t="array" ref="E2695">_xlfn.IFS(D2695&lt;18,"Below 18",D2695&lt;=25,"18-25",D2695&lt;=35,"26-35",D2695&lt;=45,"36-45",D2695&lt;=55,"46-55",TRUE,"56+")</f>
        <v>26-35</v>
      </c>
      <c r="F2695" s="8" t="s">
        <v>10208</v>
      </c>
      <c r="G2695" s="8" t="s">
        <v>10490</v>
      </c>
      <c r="H2695" s="8" t="s">
        <v>13185</v>
      </c>
      <c r="I2695" s="8" t="str">
        <f>_xlfn.XLOOKUP('Customer Information'!$A2695,'Policy Details'!$I$2:$I$5001,'Policy Details'!$A$2:$A$5001)</f>
        <v>POL09566109</v>
      </c>
    </row>
    <row r="2696" spans="1:9">
      <c r="A2696" s="12" t="s">
        <v>2701</v>
      </c>
      <c r="B2696" s="13" t="s">
        <v>7660</v>
      </c>
      <c r="C2696" s="13" t="s">
        <v>9848</v>
      </c>
      <c r="D2696" s="13">
        <v>48</v>
      </c>
      <c r="E2696" s="13" t="str" cm="1">
        <f t="array" ref="E2696">_xlfn.IFS(D2696&lt;18,"Below 18",D2696&lt;=25,"18-25",D2696&lt;=35,"26-35",D2696&lt;=45,"36-45",D2696&lt;=55,"46-55",TRUE,"56+")</f>
        <v>46-55</v>
      </c>
      <c r="F2696" s="13" t="s">
        <v>10387</v>
      </c>
      <c r="G2696" s="13" t="s">
        <v>10489</v>
      </c>
      <c r="H2696" s="13" t="s">
        <v>13186</v>
      </c>
      <c r="I2696" s="13" t="str">
        <f>_xlfn.XLOOKUP('Customer Information'!$A2696,'Policy Details'!$I$2:$I$5001,'Policy Details'!$A$2:$A$5001)</f>
        <v>POL94207540</v>
      </c>
    </row>
    <row r="2697" spans="1:9">
      <c r="A2697" s="11" t="s">
        <v>2702</v>
      </c>
      <c r="B2697" s="8" t="s">
        <v>7661</v>
      </c>
      <c r="C2697" s="8" t="s">
        <v>9847</v>
      </c>
      <c r="D2697" s="8">
        <v>30</v>
      </c>
      <c r="E2697" s="8" t="str" cm="1">
        <f t="array" ref="E2697">_xlfn.IFS(D2697&lt;18,"Below 18",D2697&lt;=25,"18-25",D2697&lt;=35,"26-35",D2697&lt;=45,"36-45",D2697&lt;=55,"46-55",TRUE,"56+")</f>
        <v>26-35</v>
      </c>
      <c r="F2697" s="8" t="s">
        <v>9908</v>
      </c>
      <c r="G2697" s="8" t="s">
        <v>10488</v>
      </c>
      <c r="H2697" s="8" t="s">
        <v>13187</v>
      </c>
      <c r="I2697" s="8" t="e">
        <f>_xlfn.XLOOKUP('Customer Information'!$A2697,'Policy Details'!$I$2:$I$5001,'Policy Details'!$A$2:$A$5001)</f>
        <v>#N/A</v>
      </c>
    </row>
    <row r="2698" spans="1:9">
      <c r="A2698" s="12" t="s">
        <v>2703</v>
      </c>
      <c r="B2698" s="13" t="s">
        <v>7662</v>
      </c>
      <c r="C2698" s="13" t="s">
        <v>9848</v>
      </c>
      <c r="D2698" s="13">
        <v>80</v>
      </c>
      <c r="E2698" s="13" t="str" cm="1">
        <f t="array" ref="E2698">_xlfn.IFS(D2698&lt;18,"Below 18",D2698&lt;=25,"18-25",D2698&lt;=35,"26-35",D2698&lt;=45,"36-45",D2698&lt;=55,"46-55",TRUE,"56+")</f>
        <v>56+</v>
      </c>
      <c r="F2698" s="13" t="s">
        <v>9905</v>
      </c>
      <c r="G2698" s="13" t="s">
        <v>10488</v>
      </c>
      <c r="H2698" s="13" t="s">
        <v>13188</v>
      </c>
      <c r="I2698" s="13" t="str">
        <f>_xlfn.XLOOKUP('Customer Information'!$A2698,'Policy Details'!$I$2:$I$5001,'Policy Details'!$A$2:$A$5001)</f>
        <v>POL87037802</v>
      </c>
    </row>
    <row r="2699" spans="1:9">
      <c r="A2699" s="11" t="s">
        <v>2704</v>
      </c>
      <c r="B2699" s="8" t="s">
        <v>7663</v>
      </c>
      <c r="C2699" s="8" t="s">
        <v>9847</v>
      </c>
      <c r="D2699" s="8">
        <v>59</v>
      </c>
      <c r="E2699" s="8" t="str" cm="1">
        <f t="array" ref="E2699">_xlfn.IFS(D2699&lt;18,"Below 18",D2699&lt;=25,"18-25",D2699&lt;=35,"26-35",D2699&lt;=45,"36-45",D2699&lt;=55,"46-55",TRUE,"56+")</f>
        <v>56+</v>
      </c>
      <c r="F2699" s="8" t="s">
        <v>10077</v>
      </c>
      <c r="G2699" s="8" t="s">
        <v>10489</v>
      </c>
      <c r="H2699" s="8" t="s">
        <v>13189</v>
      </c>
      <c r="I2699" s="8" t="str">
        <f>_xlfn.XLOOKUP('Customer Information'!$A2699,'Policy Details'!$I$2:$I$5001,'Policy Details'!$A$2:$A$5001)</f>
        <v>POL02312997</v>
      </c>
    </row>
    <row r="2700" spans="1:9">
      <c r="A2700" s="12" t="s">
        <v>2705</v>
      </c>
      <c r="B2700" s="13" t="s">
        <v>7664</v>
      </c>
      <c r="C2700" s="13" t="s">
        <v>9847</v>
      </c>
      <c r="D2700" s="13">
        <v>67</v>
      </c>
      <c r="E2700" s="13" t="str" cm="1">
        <f t="array" ref="E2700">_xlfn.IFS(D2700&lt;18,"Below 18",D2700&lt;=25,"18-25",D2700&lt;=35,"26-35",D2700&lt;=45,"36-45",D2700&lt;=55,"46-55",TRUE,"56+")</f>
        <v>56+</v>
      </c>
      <c r="F2700" s="13" t="s">
        <v>10239</v>
      </c>
      <c r="G2700" s="13" t="s">
        <v>10489</v>
      </c>
      <c r="H2700" s="13" t="s">
        <v>13190</v>
      </c>
      <c r="I2700" s="13" t="str">
        <f>_xlfn.XLOOKUP('Customer Information'!$A2700,'Policy Details'!$I$2:$I$5001,'Policy Details'!$A$2:$A$5001)</f>
        <v>POL05559370</v>
      </c>
    </row>
    <row r="2701" spans="1:9">
      <c r="A2701" s="11" t="s">
        <v>2706</v>
      </c>
      <c r="B2701" s="8" t="s">
        <v>7665</v>
      </c>
      <c r="C2701" s="8" t="s">
        <v>9848</v>
      </c>
      <c r="D2701" s="8">
        <v>45</v>
      </c>
      <c r="E2701" s="8" t="str" cm="1">
        <f t="array" ref="E2701">_xlfn.IFS(D2701&lt;18,"Below 18",D2701&lt;=25,"18-25",D2701&lt;=35,"26-35",D2701&lt;=45,"36-45",D2701&lt;=55,"46-55",TRUE,"56+")</f>
        <v>36-45</v>
      </c>
      <c r="F2701" s="8" t="s">
        <v>10080</v>
      </c>
      <c r="G2701" s="8" t="s">
        <v>10488</v>
      </c>
      <c r="H2701" s="8" t="s">
        <v>13191</v>
      </c>
      <c r="I2701" s="8" t="e">
        <f>_xlfn.XLOOKUP('Customer Information'!$A2701,'Policy Details'!$I$2:$I$5001,'Policy Details'!$A$2:$A$5001)</f>
        <v>#N/A</v>
      </c>
    </row>
    <row r="2702" spans="1:9">
      <c r="A2702" s="12" t="s">
        <v>2707</v>
      </c>
      <c r="B2702" s="13" t="s">
        <v>6420</v>
      </c>
      <c r="C2702" s="13" t="s">
        <v>9847</v>
      </c>
      <c r="D2702" s="13">
        <v>60</v>
      </c>
      <c r="E2702" s="13" t="str" cm="1">
        <f t="array" ref="E2702">_xlfn.IFS(D2702&lt;18,"Below 18",D2702&lt;=25,"18-25",D2702&lt;=35,"26-35",D2702&lt;=45,"36-45",D2702&lt;=55,"46-55",TRUE,"56+")</f>
        <v>56+</v>
      </c>
      <c r="F2702" s="13" t="s">
        <v>10242</v>
      </c>
      <c r="G2702" s="13" t="s">
        <v>10488</v>
      </c>
      <c r="H2702" s="13" t="s">
        <v>13192</v>
      </c>
      <c r="I2702" s="13" t="str">
        <f>_xlfn.XLOOKUP('Customer Information'!$A2702,'Policy Details'!$I$2:$I$5001,'Policy Details'!$A$2:$A$5001)</f>
        <v>POL96350038</v>
      </c>
    </row>
    <row r="2703" spans="1:9">
      <c r="A2703" s="11" t="s">
        <v>2708</v>
      </c>
      <c r="B2703" s="8" t="s">
        <v>7666</v>
      </c>
      <c r="C2703" s="8" t="s">
        <v>9847</v>
      </c>
      <c r="D2703" s="8">
        <v>33</v>
      </c>
      <c r="E2703" s="8" t="str" cm="1">
        <f t="array" ref="E2703">_xlfn.IFS(D2703&lt;18,"Below 18",D2703&lt;=25,"18-25",D2703&lt;=35,"26-35",D2703&lt;=45,"36-45",D2703&lt;=55,"46-55",TRUE,"56+")</f>
        <v>26-35</v>
      </c>
      <c r="F2703" s="8" t="s">
        <v>10467</v>
      </c>
      <c r="G2703" s="8" t="s">
        <v>10491</v>
      </c>
      <c r="H2703" s="8" t="s">
        <v>13193</v>
      </c>
      <c r="I2703" s="8" t="e">
        <f>_xlfn.XLOOKUP('Customer Information'!$A2703,'Policy Details'!$I$2:$I$5001,'Policy Details'!$A$2:$A$5001)</f>
        <v>#N/A</v>
      </c>
    </row>
    <row r="2704" spans="1:9">
      <c r="A2704" s="12" t="s">
        <v>2709</v>
      </c>
      <c r="B2704" s="13" t="s">
        <v>7667</v>
      </c>
      <c r="C2704" s="13" t="s">
        <v>9847</v>
      </c>
      <c r="D2704" s="13">
        <v>78</v>
      </c>
      <c r="E2704" s="13" t="str" cm="1">
        <f t="array" ref="E2704">_xlfn.IFS(D2704&lt;18,"Below 18",D2704&lt;=25,"18-25",D2704&lt;=35,"26-35",D2704&lt;=45,"36-45",D2704&lt;=55,"46-55",TRUE,"56+")</f>
        <v>56+</v>
      </c>
      <c r="F2704" s="13" t="s">
        <v>10378</v>
      </c>
      <c r="G2704" s="13" t="s">
        <v>10488</v>
      </c>
      <c r="H2704" s="13" t="s">
        <v>13194</v>
      </c>
      <c r="I2704" s="13" t="str">
        <f>_xlfn.XLOOKUP('Customer Information'!$A2704,'Policy Details'!$I$2:$I$5001,'Policy Details'!$A$2:$A$5001)</f>
        <v>POL77239759</v>
      </c>
    </row>
    <row r="2705" spans="1:9">
      <c r="A2705" s="11" t="s">
        <v>2710</v>
      </c>
      <c r="B2705" s="8" t="s">
        <v>7668</v>
      </c>
      <c r="C2705" s="8" t="s">
        <v>9848</v>
      </c>
      <c r="D2705" s="8">
        <v>28</v>
      </c>
      <c r="E2705" s="8" t="str" cm="1">
        <f t="array" ref="E2705">_xlfn.IFS(D2705&lt;18,"Below 18",D2705&lt;=25,"18-25",D2705&lt;=35,"26-35",D2705&lt;=45,"36-45",D2705&lt;=55,"46-55",TRUE,"56+")</f>
        <v>26-35</v>
      </c>
      <c r="F2705" s="8" t="s">
        <v>10091</v>
      </c>
      <c r="G2705" s="8" t="s">
        <v>10489</v>
      </c>
      <c r="H2705" s="8" t="s">
        <v>13195</v>
      </c>
      <c r="I2705" s="8" t="e">
        <f>_xlfn.XLOOKUP('Customer Information'!$A2705,'Policy Details'!$I$2:$I$5001,'Policy Details'!$A$2:$A$5001)</f>
        <v>#N/A</v>
      </c>
    </row>
    <row r="2706" spans="1:9">
      <c r="A2706" s="12" t="s">
        <v>2711</v>
      </c>
      <c r="B2706" s="13" t="s">
        <v>7528</v>
      </c>
      <c r="C2706" s="13" t="s">
        <v>9846</v>
      </c>
      <c r="D2706" s="13">
        <v>27</v>
      </c>
      <c r="E2706" s="13" t="str" cm="1">
        <f t="array" ref="E2706">_xlfn.IFS(D2706&lt;18,"Below 18",D2706&lt;=25,"18-25",D2706&lt;=35,"26-35",D2706&lt;=45,"36-45",D2706&lt;=55,"46-55",TRUE,"56+")</f>
        <v>26-35</v>
      </c>
      <c r="F2706" s="13" t="s">
        <v>9865</v>
      </c>
      <c r="G2706" s="13" t="s">
        <v>10491</v>
      </c>
      <c r="H2706" s="13" t="s">
        <v>13196</v>
      </c>
      <c r="I2706" s="13" t="e">
        <f>_xlfn.XLOOKUP('Customer Information'!$A2706,'Policy Details'!$I$2:$I$5001,'Policy Details'!$A$2:$A$5001)</f>
        <v>#N/A</v>
      </c>
    </row>
    <row r="2707" spans="1:9">
      <c r="A2707" s="11" t="s">
        <v>2712</v>
      </c>
      <c r="B2707" s="8" t="s">
        <v>7669</v>
      </c>
      <c r="C2707" s="8" t="s">
        <v>9846</v>
      </c>
      <c r="D2707" s="8">
        <v>41</v>
      </c>
      <c r="E2707" s="8" t="str" cm="1">
        <f t="array" ref="E2707">_xlfn.IFS(D2707&lt;18,"Below 18",D2707&lt;=25,"18-25",D2707&lt;=35,"26-35",D2707&lt;=45,"36-45",D2707&lt;=55,"46-55",TRUE,"56+")</f>
        <v>36-45</v>
      </c>
      <c r="F2707" s="8" t="s">
        <v>10364</v>
      </c>
      <c r="G2707" s="8" t="s">
        <v>10488</v>
      </c>
      <c r="H2707" s="8" t="s">
        <v>13197</v>
      </c>
      <c r="I2707" s="8" t="str">
        <f>_xlfn.XLOOKUP('Customer Information'!$A2707,'Policy Details'!$I$2:$I$5001,'Policy Details'!$A$2:$A$5001)</f>
        <v>POL80418743</v>
      </c>
    </row>
    <row r="2708" spans="1:9">
      <c r="A2708" s="12" t="s">
        <v>2713</v>
      </c>
      <c r="B2708" s="13" t="s">
        <v>7670</v>
      </c>
      <c r="C2708" s="13" t="s">
        <v>9848</v>
      </c>
      <c r="D2708" s="13">
        <v>73</v>
      </c>
      <c r="E2708" s="13" t="str" cm="1">
        <f t="array" ref="E2708">_xlfn.IFS(D2708&lt;18,"Below 18",D2708&lt;=25,"18-25",D2708&lt;=35,"26-35",D2708&lt;=45,"36-45",D2708&lt;=55,"46-55",TRUE,"56+")</f>
        <v>56+</v>
      </c>
      <c r="F2708" s="13" t="s">
        <v>10010</v>
      </c>
      <c r="G2708" s="13" t="s">
        <v>10489</v>
      </c>
      <c r="H2708" s="13" t="s">
        <v>13198</v>
      </c>
      <c r="I2708" s="13" t="str">
        <f>_xlfn.XLOOKUP('Customer Information'!$A2708,'Policy Details'!$I$2:$I$5001,'Policy Details'!$A$2:$A$5001)</f>
        <v>POL87324459</v>
      </c>
    </row>
    <row r="2709" spans="1:9">
      <c r="A2709" s="11" t="s">
        <v>2714</v>
      </c>
      <c r="B2709" s="8" t="s">
        <v>7671</v>
      </c>
      <c r="C2709" s="8" t="s">
        <v>9847</v>
      </c>
      <c r="D2709" s="8">
        <v>30</v>
      </c>
      <c r="E2709" s="8" t="str" cm="1">
        <f t="array" ref="E2709">_xlfn.IFS(D2709&lt;18,"Below 18",D2709&lt;=25,"18-25",D2709&lt;=35,"26-35",D2709&lt;=45,"36-45",D2709&lt;=55,"46-55",TRUE,"56+")</f>
        <v>26-35</v>
      </c>
      <c r="F2709" s="8" t="s">
        <v>10276</v>
      </c>
      <c r="G2709" s="8" t="s">
        <v>10488</v>
      </c>
      <c r="H2709" s="8" t="s">
        <v>13199</v>
      </c>
      <c r="I2709" s="8" t="str">
        <f>_xlfn.XLOOKUP('Customer Information'!$A2709,'Policy Details'!$I$2:$I$5001,'Policy Details'!$A$2:$A$5001)</f>
        <v>POL99568401</v>
      </c>
    </row>
    <row r="2710" spans="1:9">
      <c r="A2710" s="12" t="s">
        <v>2715</v>
      </c>
      <c r="B2710" s="13" t="s">
        <v>7672</v>
      </c>
      <c r="C2710" s="13" t="s">
        <v>9848</v>
      </c>
      <c r="D2710" s="13">
        <v>72</v>
      </c>
      <c r="E2710" s="13" t="str" cm="1">
        <f t="array" ref="E2710">_xlfn.IFS(D2710&lt;18,"Below 18",D2710&lt;=25,"18-25",D2710&lt;=35,"26-35",D2710&lt;=45,"36-45",D2710&lt;=55,"46-55",TRUE,"56+")</f>
        <v>56+</v>
      </c>
      <c r="F2710" s="13" t="s">
        <v>10108</v>
      </c>
      <c r="G2710" s="13" t="s">
        <v>10488</v>
      </c>
      <c r="H2710" s="13" t="s">
        <v>13200</v>
      </c>
      <c r="I2710" s="13" t="str">
        <f>_xlfn.XLOOKUP('Customer Information'!$A2710,'Policy Details'!$I$2:$I$5001,'Policy Details'!$A$2:$A$5001)</f>
        <v>POL85798962</v>
      </c>
    </row>
    <row r="2711" spans="1:9">
      <c r="A2711" s="11" t="s">
        <v>2716</v>
      </c>
      <c r="B2711" s="8" t="s">
        <v>7673</v>
      </c>
      <c r="C2711" s="8" t="s">
        <v>9848</v>
      </c>
      <c r="D2711" s="8">
        <v>32</v>
      </c>
      <c r="E2711" s="8" t="str" cm="1">
        <f t="array" ref="E2711">_xlfn.IFS(D2711&lt;18,"Below 18",D2711&lt;=25,"18-25",D2711&lt;=35,"26-35",D2711&lt;=45,"36-45",D2711&lt;=55,"46-55",TRUE,"56+")</f>
        <v>26-35</v>
      </c>
      <c r="F2711" s="8" t="s">
        <v>10155</v>
      </c>
      <c r="G2711" s="8" t="s">
        <v>10489</v>
      </c>
      <c r="H2711" s="8" t="s">
        <v>13201</v>
      </c>
      <c r="I2711" s="8" t="str">
        <f>_xlfn.XLOOKUP('Customer Information'!$A2711,'Policy Details'!$I$2:$I$5001,'Policy Details'!$A$2:$A$5001)</f>
        <v>POL01510023</v>
      </c>
    </row>
    <row r="2712" spans="1:9">
      <c r="A2712" s="12" t="s">
        <v>2717</v>
      </c>
      <c r="B2712" s="13" t="s">
        <v>7674</v>
      </c>
      <c r="C2712" s="13" t="s">
        <v>9847</v>
      </c>
      <c r="D2712" s="13">
        <v>34</v>
      </c>
      <c r="E2712" s="13" t="str" cm="1">
        <f t="array" ref="E2712">_xlfn.IFS(D2712&lt;18,"Below 18",D2712&lt;=25,"18-25",D2712&lt;=35,"26-35",D2712&lt;=45,"36-45",D2712&lt;=55,"46-55",TRUE,"56+")</f>
        <v>26-35</v>
      </c>
      <c r="F2712" s="13" t="s">
        <v>10248</v>
      </c>
      <c r="G2712" s="13" t="s">
        <v>10489</v>
      </c>
      <c r="H2712" s="13" t="s">
        <v>13202</v>
      </c>
      <c r="I2712" s="13" t="str">
        <f>_xlfn.XLOOKUP('Customer Information'!$A2712,'Policy Details'!$I$2:$I$5001,'Policy Details'!$A$2:$A$5001)</f>
        <v>POL44007868</v>
      </c>
    </row>
    <row r="2713" spans="1:9">
      <c r="A2713" s="11" t="s">
        <v>2718</v>
      </c>
      <c r="B2713" s="8" t="s">
        <v>7675</v>
      </c>
      <c r="C2713" s="8" t="s">
        <v>9846</v>
      </c>
      <c r="D2713" s="8">
        <v>67</v>
      </c>
      <c r="E2713" s="8" t="str" cm="1">
        <f t="array" ref="E2713">_xlfn.IFS(D2713&lt;18,"Below 18",D2713&lt;=25,"18-25",D2713&lt;=35,"26-35",D2713&lt;=45,"36-45",D2713&lt;=55,"46-55",TRUE,"56+")</f>
        <v>56+</v>
      </c>
      <c r="F2713" s="8" t="s">
        <v>10163</v>
      </c>
      <c r="G2713" s="8" t="s">
        <v>10488</v>
      </c>
      <c r="H2713" s="8" t="s">
        <v>13203</v>
      </c>
      <c r="I2713" s="8" t="str">
        <f>_xlfn.XLOOKUP('Customer Information'!$A2713,'Policy Details'!$I$2:$I$5001,'Policy Details'!$A$2:$A$5001)</f>
        <v>POL31424622</v>
      </c>
    </row>
    <row r="2714" spans="1:9">
      <c r="A2714" s="12" t="s">
        <v>2719</v>
      </c>
      <c r="B2714" s="13" t="s">
        <v>7676</v>
      </c>
      <c r="C2714" s="13" t="s">
        <v>9848</v>
      </c>
      <c r="D2714" s="13">
        <v>43</v>
      </c>
      <c r="E2714" s="13" t="str" cm="1">
        <f t="array" ref="E2714">_xlfn.IFS(D2714&lt;18,"Below 18",D2714&lt;=25,"18-25",D2714&lt;=35,"26-35",D2714&lt;=45,"36-45",D2714&lt;=55,"46-55",TRUE,"56+")</f>
        <v>36-45</v>
      </c>
      <c r="F2714" s="13" t="s">
        <v>9910</v>
      </c>
      <c r="G2714" s="13" t="s">
        <v>10491</v>
      </c>
      <c r="H2714" s="13" t="s">
        <v>13204</v>
      </c>
      <c r="I2714" s="13" t="e">
        <f>_xlfn.XLOOKUP('Customer Information'!$A2714,'Policy Details'!$I$2:$I$5001,'Policy Details'!$A$2:$A$5001)</f>
        <v>#N/A</v>
      </c>
    </row>
    <row r="2715" spans="1:9">
      <c r="A2715" s="11" t="s">
        <v>2720</v>
      </c>
      <c r="B2715" s="8" t="s">
        <v>7677</v>
      </c>
      <c r="C2715" s="8" t="s">
        <v>9848</v>
      </c>
      <c r="D2715" s="8">
        <v>41</v>
      </c>
      <c r="E2715" s="8" t="str" cm="1">
        <f t="array" ref="E2715">_xlfn.IFS(D2715&lt;18,"Below 18",D2715&lt;=25,"18-25",D2715&lt;=35,"26-35",D2715&lt;=45,"36-45",D2715&lt;=55,"46-55",TRUE,"56+")</f>
        <v>36-45</v>
      </c>
      <c r="F2715" s="8" t="s">
        <v>9991</v>
      </c>
      <c r="G2715" s="8" t="s">
        <v>10489</v>
      </c>
      <c r="H2715" s="8" t="s">
        <v>13205</v>
      </c>
      <c r="I2715" s="8" t="str">
        <f>_xlfn.XLOOKUP('Customer Information'!$A2715,'Policy Details'!$I$2:$I$5001,'Policy Details'!$A$2:$A$5001)</f>
        <v>POL84309166</v>
      </c>
    </row>
    <row r="2716" spans="1:9">
      <c r="A2716" s="12" t="s">
        <v>2721</v>
      </c>
      <c r="B2716" s="13" t="s">
        <v>7678</v>
      </c>
      <c r="C2716" s="13" t="s">
        <v>9847</v>
      </c>
      <c r="D2716" s="13">
        <v>56</v>
      </c>
      <c r="E2716" s="13" t="str" cm="1">
        <f t="array" ref="E2716">_xlfn.IFS(D2716&lt;18,"Below 18",D2716&lt;=25,"18-25",D2716&lt;=35,"26-35",D2716&lt;=45,"36-45",D2716&lt;=55,"46-55",TRUE,"56+")</f>
        <v>56+</v>
      </c>
      <c r="F2716" s="13" t="s">
        <v>10235</v>
      </c>
      <c r="G2716" s="13" t="s">
        <v>10488</v>
      </c>
      <c r="H2716" s="13" t="s">
        <v>13206</v>
      </c>
      <c r="I2716" s="13" t="str">
        <f>_xlfn.XLOOKUP('Customer Information'!$A2716,'Policy Details'!$I$2:$I$5001,'Policy Details'!$A$2:$A$5001)</f>
        <v>POL67368474</v>
      </c>
    </row>
    <row r="2717" spans="1:9">
      <c r="A2717" s="11" t="s">
        <v>2722</v>
      </c>
      <c r="B2717" s="8" t="s">
        <v>7679</v>
      </c>
      <c r="C2717" s="8" t="s">
        <v>9846</v>
      </c>
      <c r="D2717" s="8">
        <v>56</v>
      </c>
      <c r="E2717" s="8" t="str" cm="1">
        <f t="array" ref="E2717">_xlfn.IFS(D2717&lt;18,"Below 18",D2717&lt;=25,"18-25",D2717&lt;=35,"26-35",D2717&lt;=45,"36-45",D2717&lt;=55,"46-55",TRUE,"56+")</f>
        <v>56+</v>
      </c>
      <c r="F2717" s="8" t="s">
        <v>10390</v>
      </c>
      <c r="G2717" s="8" t="s">
        <v>10490</v>
      </c>
      <c r="H2717" s="8" t="s">
        <v>13207</v>
      </c>
      <c r="I2717" s="8" t="str">
        <f>_xlfn.XLOOKUP('Customer Information'!$A2717,'Policy Details'!$I$2:$I$5001,'Policy Details'!$A$2:$A$5001)</f>
        <v>POL68941545</v>
      </c>
    </row>
    <row r="2718" spans="1:9">
      <c r="A2718" s="12" t="s">
        <v>2723</v>
      </c>
      <c r="B2718" s="13" t="s">
        <v>6673</v>
      </c>
      <c r="C2718" s="13" t="s">
        <v>9848</v>
      </c>
      <c r="D2718" s="13">
        <v>57</v>
      </c>
      <c r="E2718" s="13" t="str" cm="1">
        <f t="array" ref="E2718">_xlfn.IFS(D2718&lt;18,"Below 18",D2718&lt;=25,"18-25",D2718&lt;=35,"26-35",D2718&lt;=45,"36-45",D2718&lt;=55,"46-55",TRUE,"56+")</f>
        <v>56+</v>
      </c>
      <c r="F2718" s="13" t="s">
        <v>9923</v>
      </c>
      <c r="G2718" s="13" t="s">
        <v>10490</v>
      </c>
      <c r="H2718" s="13" t="s">
        <v>13208</v>
      </c>
      <c r="I2718" s="13" t="str">
        <f>_xlfn.XLOOKUP('Customer Information'!$A2718,'Policy Details'!$I$2:$I$5001,'Policy Details'!$A$2:$A$5001)</f>
        <v>POL09746785</v>
      </c>
    </row>
    <row r="2719" spans="1:9">
      <c r="A2719" s="11" t="s">
        <v>2724</v>
      </c>
      <c r="B2719" s="8" t="s">
        <v>7680</v>
      </c>
      <c r="C2719" s="8" t="s">
        <v>9848</v>
      </c>
      <c r="D2719" s="8">
        <v>39</v>
      </c>
      <c r="E2719" s="8" t="str" cm="1">
        <f t="array" ref="E2719">_xlfn.IFS(D2719&lt;18,"Below 18",D2719&lt;=25,"18-25",D2719&lt;=35,"26-35",D2719&lt;=45,"36-45",D2719&lt;=55,"46-55",TRUE,"56+")</f>
        <v>36-45</v>
      </c>
      <c r="F2719" s="8" t="s">
        <v>10335</v>
      </c>
      <c r="G2719" s="8" t="s">
        <v>10490</v>
      </c>
      <c r="H2719" s="8" t="s">
        <v>13209</v>
      </c>
      <c r="I2719" s="8" t="e">
        <f>_xlfn.XLOOKUP('Customer Information'!$A2719,'Policy Details'!$I$2:$I$5001,'Policy Details'!$A$2:$A$5001)</f>
        <v>#N/A</v>
      </c>
    </row>
    <row r="2720" spans="1:9">
      <c r="A2720" s="12" t="s">
        <v>2725</v>
      </c>
      <c r="B2720" s="13" t="s">
        <v>7681</v>
      </c>
      <c r="C2720" s="13" t="s">
        <v>9846</v>
      </c>
      <c r="D2720" s="13">
        <v>73</v>
      </c>
      <c r="E2720" s="13" t="str" cm="1">
        <f t="array" ref="E2720">_xlfn.IFS(D2720&lt;18,"Below 18",D2720&lt;=25,"18-25",D2720&lt;=35,"26-35",D2720&lt;=45,"36-45",D2720&lt;=55,"46-55",TRUE,"56+")</f>
        <v>56+</v>
      </c>
      <c r="F2720" s="13" t="s">
        <v>10372</v>
      </c>
      <c r="G2720" s="13" t="s">
        <v>10491</v>
      </c>
      <c r="H2720" s="13" t="s">
        <v>13210</v>
      </c>
      <c r="I2720" s="13" t="str">
        <f>_xlfn.XLOOKUP('Customer Information'!$A2720,'Policy Details'!$I$2:$I$5001,'Policy Details'!$A$2:$A$5001)</f>
        <v>POL50777099</v>
      </c>
    </row>
    <row r="2721" spans="1:9">
      <c r="A2721" s="11" t="s">
        <v>2726</v>
      </c>
      <c r="B2721" s="8" t="s">
        <v>7682</v>
      </c>
      <c r="C2721" s="8" t="s">
        <v>9846</v>
      </c>
      <c r="D2721" s="8">
        <v>24</v>
      </c>
      <c r="E2721" s="8" t="str" cm="1">
        <f t="array" ref="E2721">_xlfn.IFS(D2721&lt;18,"Below 18",D2721&lt;=25,"18-25",D2721&lt;=35,"26-35",D2721&lt;=45,"36-45",D2721&lt;=55,"46-55",TRUE,"56+")</f>
        <v>18-25</v>
      </c>
      <c r="F2721" s="8" t="s">
        <v>9931</v>
      </c>
      <c r="G2721" s="8" t="s">
        <v>10490</v>
      </c>
      <c r="H2721" s="8" t="s">
        <v>13211</v>
      </c>
      <c r="I2721" s="8" t="str">
        <f>_xlfn.XLOOKUP('Customer Information'!$A2721,'Policy Details'!$I$2:$I$5001,'Policy Details'!$A$2:$A$5001)</f>
        <v>POL73888890</v>
      </c>
    </row>
    <row r="2722" spans="1:9">
      <c r="A2722" s="12" t="s">
        <v>2727</v>
      </c>
      <c r="B2722" s="13" t="s">
        <v>7683</v>
      </c>
      <c r="C2722" s="13" t="s">
        <v>9846</v>
      </c>
      <c r="D2722" s="13">
        <v>68</v>
      </c>
      <c r="E2722" s="13" t="str" cm="1">
        <f t="array" ref="E2722">_xlfn.IFS(D2722&lt;18,"Below 18",D2722&lt;=25,"18-25",D2722&lt;=35,"26-35",D2722&lt;=45,"36-45",D2722&lt;=55,"46-55",TRUE,"56+")</f>
        <v>56+</v>
      </c>
      <c r="F2722" s="13" t="s">
        <v>10226</v>
      </c>
      <c r="G2722" s="13" t="s">
        <v>10489</v>
      </c>
      <c r="H2722" s="13" t="s">
        <v>13212</v>
      </c>
      <c r="I2722" s="13" t="str">
        <f>_xlfn.XLOOKUP('Customer Information'!$A2722,'Policy Details'!$I$2:$I$5001,'Policy Details'!$A$2:$A$5001)</f>
        <v>POL14708909</v>
      </c>
    </row>
    <row r="2723" spans="1:9">
      <c r="A2723" s="11" t="s">
        <v>2728</v>
      </c>
      <c r="B2723" s="8" t="s">
        <v>7684</v>
      </c>
      <c r="C2723" s="8" t="s">
        <v>9847</v>
      </c>
      <c r="D2723" s="8">
        <v>29</v>
      </c>
      <c r="E2723" s="8" t="str" cm="1">
        <f t="array" ref="E2723">_xlfn.IFS(D2723&lt;18,"Below 18",D2723&lt;=25,"18-25",D2723&lt;=35,"26-35",D2723&lt;=45,"36-45",D2723&lt;=55,"46-55",TRUE,"56+")</f>
        <v>26-35</v>
      </c>
      <c r="F2723" s="8" t="s">
        <v>10161</v>
      </c>
      <c r="G2723" s="8" t="s">
        <v>10491</v>
      </c>
      <c r="H2723" s="8" t="s">
        <v>13213</v>
      </c>
      <c r="I2723" s="8" t="str">
        <f>_xlfn.XLOOKUP('Customer Information'!$A2723,'Policy Details'!$I$2:$I$5001,'Policy Details'!$A$2:$A$5001)</f>
        <v>POL51383212</v>
      </c>
    </row>
    <row r="2724" spans="1:9">
      <c r="A2724" s="12" t="s">
        <v>2729</v>
      </c>
      <c r="B2724" s="13" t="s">
        <v>7685</v>
      </c>
      <c r="C2724" s="13" t="s">
        <v>9846</v>
      </c>
      <c r="D2724" s="13">
        <v>29</v>
      </c>
      <c r="E2724" s="13" t="str" cm="1">
        <f t="array" ref="E2724">_xlfn.IFS(D2724&lt;18,"Below 18",D2724&lt;=25,"18-25",D2724&lt;=35,"26-35",D2724&lt;=45,"36-45",D2724&lt;=55,"46-55",TRUE,"56+")</f>
        <v>26-35</v>
      </c>
      <c r="F2724" s="13" t="s">
        <v>9997</v>
      </c>
      <c r="G2724" s="13" t="s">
        <v>10490</v>
      </c>
      <c r="H2724" s="13" t="s">
        <v>13214</v>
      </c>
      <c r="I2724" s="13" t="str">
        <f>_xlfn.XLOOKUP('Customer Information'!$A2724,'Policy Details'!$I$2:$I$5001,'Policy Details'!$A$2:$A$5001)</f>
        <v>POL26761597</v>
      </c>
    </row>
    <row r="2725" spans="1:9">
      <c r="A2725" s="11" t="s">
        <v>2730</v>
      </c>
      <c r="B2725" s="8" t="s">
        <v>7686</v>
      </c>
      <c r="C2725" s="8" t="s">
        <v>9848</v>
      </c>
      <c r="D2725" s="8">
        <v>59</v>
      </c>
      <c r="E2725" s="8" t="str" cm="1">
        <f t="array" ref="E2725">_xlfn.IFS(D2725&lt;18,"Below 18",D2725&lt;=25,"18-25",D2725&lt;=35,"26-35",D2725&lt;=45,"36-45",D2725&lt;=55,"46-55",TRUE,"56+")</f>
        <v>56+</v>
      </c>
      <c r="F2725" s="8" t="s">
        <v>10352</v>
      </c>
      <c r="G2725" s="8" t="s">
        <v>10488</v>
      </c>
      <c r="H2725" s="8" t="s">
        <v>13215</v>
      </c>
      <c r="I2725" s="8" t="e">
        <f>_xlfn.XLOOKUP('Customer Information'!$A2725,'Policy Details'!$I$2:$I$5001,'Policy Details'!$A$2:$A$5001)</f>
        <v>#N/A</v>
      </c>
    </row>
    <row r="2726" spans="1:9">
      <c r="A2726" s="12" t="s">
        <v>2731</v>
      </c>
      <c r="B2726" s="13" t="s">
        <v>7687</v>
      </c>
      <c r="C2726" s="13" t="s">
        <v>9847</v>
      </c>
      <c r="D2726" s="13">
        <v>34</v>
      </c>
      <c r="E2726" s="13" t="str" cm="1">
        <f t="array" ref="E2726">_xlfn.IFS(D2726&lt;18,"Below 18",D2726&lt;=25,"18-25",D2726&lt;=35,"26-35",D2726&lt;=45,"36-45",D2726&lt;=55,"46-55",TRUE,"56+")</f>
        <v>26-35</v>
      </c>
      <c r="F2726" s="13" t="s">
        <v>9923</v>
      </c>
      <c r="G2726" s="13" t="s">
        <v>10489</v>
      </c>
      <c r="H2726" s="13" t="s">
        <v>13216</v>
      </c>
      <c r="I2726" s="13" t="str">
        <f>_xlfn.XLOOKUP('Customer Information'!$A2726,'Policy Details'!$I$2:$I$5001,'Policy Details'!$A$2:$A$5001)</f>
        <v>POL76939080</v>
      </c>
    </row>
    <row r="2727" spans="1:9">
      <c r="A2727" s="11" t="s">
        <v>2732</v>
      </c>
      <c r="B2727" s="8" t="s">
        <v>7688</v>
      </c>
      <c r="C2727" s="8" t="s">
        <v>9847</v>
      </c>
      <c r="D2727" s="8">
        <v>42</v>
      </c>
      <c r="E2727" s="8" t="str" cm="1">
        <f t="array" ref="E2727">_xlfn.IFS(D2727&lt;18,"Below 18",D2727&lt;=25,"18-25",D2727&lt;=35,"26-35",D2727&lt;=45,"36-45",D2727&lt;=55,"46-55",TRUE,"56+")</f>
        <v>36-45</v>
      </c>
      <c r="F2727" s="8" t="s">
        <v>10406</v>
      </c>
      <c r="G2727" s="8" t="s">
        <v>10491</v>
      </c>
      <c r="H2727" s="8" t="s">
        <v>13217</v>
      </c>
      <c r="I2727" s="8" t="e">
        <f>_xlfn.XLOOKUP('Customer Information'!$A2727,'Policy Details'!$I$2:$I$5001,'Policy Details'!$A$2:$A$5001)</f>
        <v>#N/A</v>
      </c>
    </row>
    <row r="2728" spans="1:9">
      <c r="A2728" s="12" t="s">
        <v>2733</v>
      </c>
      <c r="B2728" s="13" t="s">
        <v>7689</v>
      </c>
      <c r="C2728" s="13" t="s">
        <v>9847</v>
      </c>
      <c r="D2728" s="13">
        <v>20</v>
      </c>
      <c r="E2728" s="13" t="str" cm="1">
        <f t="array" ref="E2728">_xlfn.IFS(D2728&lt;18,"Below 18",D2728&lt;=25,"18-25",D2728&lt;=35,"26-35",D2728&lt;=45,"36-45",D2728&lt;=55,"46-55",TRUE,"56+")</f>
        <v>18-25</v>
      </c>
      <c r="F2728" s="13" t="s">
        <v>10377</v>
      </c>
      <c r="G2728" s="13" t="s">
        <v>10488</v>
      </c>
      <c r="H2728" s="13" t="s">
        <v>13218</v>
      </c>
      <c r="I2728" s="13" t="e">
        <f>_xlfn.XLOOKUP('Customer Information'!$A2728,'Policy Details'!$I$2:$I$5001,'Policy Details'!$A$2:$A$5001)</f>
        <v>#N/A</v>
      </c>
    </row>
    <row r="2729" spans="1:9">
      <c r="A2729" s="11" t="s">
        <v>2734</v>
      </c>
      <c r="B2729" s="8" t="s">
        <v>7690</v>
      </c>
      <c r="C2729" s="8" t="s">
        <v>9847</v>
      </c>
      <c r="D2729" s="8">
        <v>57</v>
      </c>
      <c r="E2729" s="8" t="str" cm="1">
        <f t="array" ref="E2729">_xlfn.IFS(D2729&lt;18,"Below 18",D2729&lt;=25,"18-25",D2729&lt;=35,"26-35",D2729&lt;=45,"36-45",D2729&lt;=55,"46-55",TRUE,"56+")</f>
        <v>56+</v>
      </c>
      <c r="F2729" s="8" t="s">
        <v>10062</v>
      </c>
      <c r="G2729" s="8" t="s">
        <v>10488</v>
      </c>
      <c r="H2729" s="8" t="s">
        <v>13219</v>
      </c>
      <c r="I2729" s="8" t="str">
        <f>_xlfn.XLOOKUP('Customer Information'!$A2729,'Policy Details'!$I$2:$I$5001,'Policy Details'!$A$2:$A$5001)</f>
        <v>POL77789737</v>
      </c>
    </row>
    <row r="2730" spans="1:9">
      <c r="A2730" s="12" t="s">
        <v>2735</v>
      </c>
      <c r="B2730" s="13" t="s">
        <v>7691</v>
      </c>
      <c r="C2730" s="13" t="s">
        <v>9847</v>
      </c>
      <c r="D2730" s="13">
        <v>51</v>
      </c>
      <c r="E2730" s="13" t="str" cm="1">
        <f t="array" ref="E2730">_xlfn.IFS(D2730&lt;18,"Below 18",D2730&lt;=25,"18-25",D2730&lt;=35,"26-35",D2730&lt;=45,"36-45",D2730&lt;=55,"46-55",TRUE,"56+")</f>
        <v>46-55</v>
      </c>
      <c r="F2730" s="13" t="s">
        <v>10237</v>
      </c>
      <c r="G2730" s="13" t="s">
        <v>10489</v>
      </c>
      <c r="H2730" s="13" t="s">
        <v>13220</v>
      </c>
      <c r="I2730" s="13" t="str">
        <f>_xlfn.XLOOKUP('Customer Information'!$A2730,'Policy Details'!$I$2:$I$5001,'Policy Details'!$A$2:$A$5001)</f>
        <v>POL23016733</v>
      </c>
    </row>
    <row r="2731" spans="1:9">
      <c r="A2731" s="11" t="s">
        <v>2736</v>
      </c>
      <c r="B2731" s="8" t="s">
        <v>7692</v>
      </c>
      <c r="C2731" s="8" t="s">
        <v>9847</v>
      </c>
      <c r="D2731" s="8">
        <v>21</v>
      </c>
      <c r="E2731" s="8" t="str" cm="1">
        <f t="array" ref="E2731">_xlfn.IFS(D2731&lt;18,"Below 18",D2731&lt;=25,"18-25",D2731&lt;=35,"26-35",D2731&lt;=45,"36-45",D2731&lt;=55,"46-55",TRUE,"56+")</f>
        <v>18-25</v>
      </c>
      <c r="F2731" s="8" t="s">
        <v>10227</v>
      </c>
      <c r="G2731" s="8" t="s">
        <v>10489</v>
      </c>
      <c r="H2731" s="8" t="s">
        <v>13221</v>
      </c>
      <c r="I2731" s="8" t="e">
        <f>_xlfn.XLOOKUP('Customer Information'!$A2731,'Policy Details'!$I$2:$I$5001,'Policy Details'!$A$2:$A$5001)</f>
        <v>#N/A</v>
      </c>
    </row>
    <row r="2732" spans="1:9">
      <c r="A2732" s="12" t="s">
        <v>2737</v>
      </c>
      <c r="B2732" s="13" t="s">
        <v>7693</v>
      </c>
      <c r="C2732" s="13" t="s">
        <v>9846</v>
      </c>
      <c r="D2732" s="13">
        <v>19</v>
      </c>
      <c r="E2732" s="13" t="str" cm="1">
        <f t="array" ref="E2732">_xlfn.IFS(D2732&lt;18,"Below 18",D2732&lt;=25,"18-25",D2732&lt;=35,"26-35",D2732&lt;=45,"36-45",D2732&lt;=55,"46-55",TRUE,"56+")</f>
        <v>18-25</v>
      </c>
      <c r="F2732" s="13" t="s">
        <v>9953</v>
      </c>
      <c r="G2732" s="13" t="s">
        <v>10488</v>
      </c>
      <c r="H2732" s="13" t="s">
        <v>13222</v>
      </c>
      <c r="I2732" s="13" t="e">
        <f>_xlfn.XLOOKUP('Customer Information'!$A2732,'Policy Details'!$I$2:$I$5001,'Policy Details'!$A$2:$A$5001)</f>
        <v>#N/A</v>
      </c>
    </row>
    <row r="2733" spans="1:9">
      <c r="A2733" s="11" t="s">
        <v>2738</v>
      </c>
      <c r="B2733" s="8" t="s">
        <v>7694</v>
      </c>
      <c r="C2733" s="8" t="s">
        <v>9848</v>
      </c>
      <c r="D2733" s="8">
        <v>37</v>
      </c>
      <c r="E2733" s="8" t="str" cm="1">
        <f t="array" ref="E2733">_xlfn.IFS(D2733&lt;18,"Below 18",D2733&lt;=25,"18-25",D2733&lt;=35,"26-35",D2733&lt;=45,"36-45",D2733&lt;=55,"46-55",TRUE,"56+")</f>
        <v>36-45</v>
      </c>
      <c r="F2733" s="8" t="s">
        <v>9866</v>
      </c>
      <c r="G2733" s="8" t="s">
        <v>10488</v>
      </c>
      <c r="H2733" s="8" t="s">
        <v>13223</v>
      </c>
      <c r="I2733" s="8" t="str">
        <f>_xlfn.XLOOKUP('Customer Information'!$A2733,'Policy Details'!$I$2:$I$5001,'Policy Details'!$A$2:$A$5001)</f>
        <v>POL80170716</v>
      </c>
    </row>
    <row r="2734" spans="1:9">
      <c r="A2734" s="12" t="s">
        <v>2739</v>
      </c>
      <c r="B2734" s="13" t="s">
        <v>7695</v>
      </c>
      <c r="C2734" s="13" t="s">
        <v>9848</v>
      </c>
      <c r="D2734" s="13">
        <v>60</v>
      </c>
      <c r="E2734" s="13" t="str" cm="1">
        <f t="array" ref="E2734">_xlfn.IFS(D2734&lt;18,"Below 18",D2734&lt;=25,"18-25",D2734&lt;=35,"26-35",D2734&lt;=45,"36-45",D2734&lt;=55,"46-55",TRUE,"56+")</f>
        <v>56+</v>
      </c>
      <c r="F2734" s="13" t="s">
        <v>9968</v>
      </c>
      <c r="G2734" s="13" t="s">
        <v>10490</v>
      </c>
      <c r="H2734" s="13" t="s">
        <v>13224</v>
      </c>
      <c r="I2734" s="13" t="e">
        <f>_xlfn.XLOOKUP('Customer Information'!$A2734,'Policy Details'!$I$2:$I$5001,'Policy Details'!$A$2:$A$5001)</f>
        <v>#N/A</v>
      </c>
    </row>
    <row r="2735" spans="1:9">
      <c r="A2735" s="11" t="s">
        <v>2740</v>
      </c>
      <c r="B2735" s="8" t="s">
        <v>7696</v>
      </c>
      <c r="C2735" s="8" t="s">
        <v>9848</v>
      </c>
      <c r="D2735" s="8">
        <v>51</v>
      </c>
      <c r="E2735" s="8" t="str" cm="1">
        <f t="array" ref="E2735">_xlfn.IFS(D2735&lt;18,"Below 18",D2735&lt;=25,"18-25",D2735&lt;=35,"26-35",D2735&lt;=45,"36-45",D2735&lt;=55,"46-55",TRUE,"56+")</f>
        <v>46-55</v>
      </c>
      <c r="F2735" s="8" t="s">
        <v>10099</v>
      </c>
      <c r="G2735" s="8" t="s">
        <v>10490</v>
      </c>
      <c r="H2735" s="8" t="s">
        <v>13225</v>
      </c>
      <c r="I2735" s="8" t="str">
        <f>_xlfn.XLOOKUP('Customer Information'!$A2735,'Policy Details'!$I$2:$I$5001,'Policy Details'!$A$2:$A$5001)</f>
        <v>POL69044273</v>
      </c>
    </row>
    <row r="2736" spans="1:9">
      <c r="A2736" s="12" t="s">
        <v>2741</v>
      </c>
      <c r="B2736" s="13" t="s">
        <v>7697</v>
      </c>
      <c r="C2736" s="13" t="s">
        <v>9846</v>
      </c>
      <c r="D2736" s="13">
        <v>64</v>
      </c>
      <c r="E2736" s="13" t="str" cm="1">
        <f t="array" ref="E2736">_xlfn.IFS(D2736&lt;18,"Below 18",D2736&lt;=25,"18-25",D2736&lt;=35,"26-35",D2736&lt;=45,"36-45",D2736&lt;=55,"46-55",TRUE,"56+")</f>
        <v>56+</v>
      </c>
      <c r="F2736" s="13" t="s">
        <v>10466</v>
      </c>
      <c r="G2736" s="13" t="s">
        <v>10490</v>
      </c>
      <c r="H2736" s="13" t="s">
        <v>13226</v>
      </c>
      <c r="I2736" s="13" t="str">
        <f>_xlfn.XLOOKUP('Customer Information'!$A2736,'Policy Details'!$I$2:$I$5001,'Policy Details'!$A$2:$A$5001)</f>
        <v>POL73324138</v>
      </c>
    </row>
    <row r="2737" spans="1:9">
      <c r="A2737" s="11" t="s">
        <v>2742</v>
      </c>
      <c r="B2737" s="8" t="s">
        <v>7698</v>
      </c>
      <c r="C2737" s="8" t="s">
        <v>9848</v>
      </c>
      <c r="D2737" s="8">
        <v>51</v>
      </c>
      <c r="E2737" s="8" t="str" cm="1">
        <f t="array" ref="E2737">_xlfn.IFS(D2737&lt;18,"Below 18",D2737&lt;=25,"18-25",D2737&lt;=35,"26-35",D2737&lt;=45,"36-45",D2737&lt;=55,"46-55",TRUE,"56+")</f>
        <v>46-55</v>
      </c>
      <c r="F2737" s="8" t="s">
        <v>10025</v>
      </c>
      <c r="G2737" s="8" t="s">
        <v>10488</v>
      </c>
      <c r="H2737" s="8" t="s">
        <v>13227</v>
      </c>
      <c r="I2737" s="8" t="str">
        <f>_xlfn.XLOOKUP('Customer Information'!$A2737,'Policy Details'!$I$2:$I$5001,'Policy Details'!$A$2:$A$5001)</f>
        <v>POL77654130</v>
      </c>
    </row>
    <row r="2738" spans="1:9">
      <c r="A2738" s="12" t="s">
        <v>2743</v>
      </c>
      <c r="B2738" s="13" t="s">
        <v>7699</v>
      </c>
      <c r="C2738" s="13" t="s">
        <v>9848</v>
      </c>
      <c r="D2738" s="13">
        <v>84</v>
      </c>
      <c r="E2738" s="13" t="str" cm="1">
        <f t="array" ref="E2738">_xlfn.IFS(D2738&lt;18,"Below 18",D2738&lt;=25,"18-25",D2738&lt;=35,"26-35",D2738&lt;=45,"36-45",D2738&lt;=55,"46-55",TRUE,"56+")</f>
        <v>56+</v>
      </c>
      <c r="F2738" s="13" t="s">
        <v>10025</v>
      </c>
      <c r="G2738" s="13" t="s">
        <v>10491</v>
      </c>
      <c r="H2738" s="13" t="s">
        <v>13228</v>
      </c>
      <c r="I2738" s="13" t="e">
        <f>_xlfn.XLOOKUP('Customer Information'!$A2738,'Policy Details'!$I$2:$I$5001,'Policy Details'!$A$2:$A$5001)</f>
        <v>#N/A</v>
      </c>
    </row>
    <row r="2739" spans="1:9">
      <c r="A2739" s="11" t="s">
        <v>2744</v>
      </c>
      <c r="B2739" s="8" t="s">
        <v>7700</v>
      </c>
      <c r="C2739" s="8" t="s">
        <v>9846</v>
      </c>
      <c r="D2739" s="8">
        <v>22</v>
      </c>
      <c r="E2739" s="8" t="str" cm="1">
        <f t="array" ref="E2739">_xlfn.IFS(D2739&lt;18,"Below 18",D2739&lt;=25,"18-25",D2739&lt;=35,"26-35",D2739&lt;=45,"36-45",D2739&lt;=55,"46-55",TRUE,"56+")</f>
        <v>18-25</v>
      </c>
      <c r="F2739" s="8" t="s">
        <v>10118</v>
      </c>
      <c r="G2739" s="8" t="s">
        <v>10489</v>
      </c>
      <c r="H2739" s="8" t="s">
        <v>13229</v>
      </c>
      <c r="I2739" s="8" t="str">
        <f>_xlfn.XLOOKUP('Customer Information'!$A2739,'Policy Details'!$I$2:$I$5001,'Policy Details'!$A$2:$A$5001)</f>
        <v>POL11311249</v>
      </c>
    </row>
    <row r="2740" spans="1:9">
      <c r="A2740" s="12" t="s">
        <v>2745</v>
      </c>
      <c r="B2740" s="13" t="s">
        <v>7701</v>
      </c>
      <c r="C2740" s="13" t="s">
        <v>9847</v>
      </c>
      <c r="D2740" s="13">
        <v>23</v>
      </c>
      <c r="E2740" s="13" t="str" cm="1">
        <f t="array" ref="E2740">_xlfn.IFS(D2740&lt;18,"Below 18",D2740&lt;=25,"18-25",D2740&lt;=35,"26-35",D2740&lt;=45,"36-45",D2740&lt;=55,"46-55",TRUE,"56+")</f>
        <v>18-25</v>
      </c>
      <c r="F2740" s="13" t="s">
        <v>10138</v>
      </c>
      <c r="G2740" s="13" t="s">
        <v>10490</v>
      </c>
      <c r="H2740" s="13" t="s">
        <v>13230</v>
      </c>
      <c r="I2740" s="13" t="str">
        <f>_xlfn.XLOOKUP('Customer Information'!$A2740,'Policy Details'!$I$2:$I$5001,'Policy Details'!$A$2:$A$5001)</f>
        <v>POL69041241</v>
      </c>
    </row>
    <row r="2741" spans="1:9">
      <c r="A2741" s="11" t="s">
        <v>2746</v>
      </c>
      <c r="B2741" s="8" t="s">
        <v>7702</v>
      </c>
      <c r="C2741" s="8" t="s">
        <v>9846</v>
      </c>
      <c r="D2741" s="8">
        <v>65</v>
      </c>
      <c r="E2741" s="8" t="str" cm="1">
        <f t="array" ref="E2741">_xlfn.IFS(D2741&lt;18,"Below 18",D2741&lt;=25,"18-25",D2741&lt;=35,"26-35",D2741&lt;=45,"36-45",D2741&lt;=55,"46-55",TRUE,"56+")</f>
        <v>56+</v>
      </c>
      <c r="F2741" s="8" t="s">
        <v>10279</v>
      </c>
      <c r="G2741" s="8" t="s">
        <v>10488</v>
      </c>
      <c r="H2741" s="8" t="s">
        <v>13231</v>
      </c>
      <c r="I2741" s="8" t="str">
        <f>_xlfn.XLOOKUP('Customer Information'!$A2741,'Policy Details'!$I$2:$I$5001,'Policy Details'!$A$2:$A$5001)</f>
        <v>POL91245659</v>
      </c>
    </row>
    <row r="2742" spans="1:9">
      <c r="A2742" s="12" t="s">
        <v>2747</v>
      </c>
      <c r="B2742" s="13" t="s">
        <v>7703</v>
      </c>
      <c r="C2742" s="13" t="s">
        <v>9847</v>
      </c>
      <c r="D2742" s="13">
        <v>60</v>
      </c>
      <c r="E2742" s="13" t="str" cm="1">
        <f t="array" ref="E2742">_xlfn.IFS(D2742&lt;18,"Below 18",D2742&lt;=25,"18-25",D2742&lt;=35,"26-35",D2742&lt;=45,"36-45",D2742&lt;=55,"46-55",TRUE,"56+")</f>
        <v>56+</v>
      </c>
      <c r="F2742" s="13" t="s">
        <v>10347</v>
      </c>
      <c r="G2742" s="13" t="s">
        <v>10491</v>
      </c>
      <c r="H2742" s="13" t="s">
        <v>13232</v>
      </c>
      <c r="I2742" s="13" t="str">
        <f>_xlfn.XLOOKUP('Customer Information'!$A2742,'Policy Details'!$I$2:$I$5001,'Policy Details'!$A$2:$A$5001)</f>
        <v>POL15272448</v>
      </c>
    </row>
    <row r="2743" spans="1:9">
      <c r="A2743" s="11" t="s">
        <v>2748</v>
      </c>
      <c r="B2743" s="8" t="s">
        <v>7704</v>
      </c>
      <c r="C2743" s="8" t="s">
        <v>9846</v>
      </c>
      <c r="D2743" s="8">
        <v>54</v>
      </c>
      <c r="E2743" s="8" t="str" cm="1">
        <f t="array" ref="E2743">_xlfn.IFS(D2743&lt;18,"Below 18",D2743&lt;=25,"18-25",D2743&lt;=35,"26-35",D2743&lt;=45,"36-45",D2743&lt;=55,"46-55",TRUE,"56+")</f>
        <v>46-55</v>
      </c>
      <c r="F2743" s="8" t="s">
        <v>10080</v>
      </c>
      <c r="G2743" s="8" t="s">
        <v>10491</v>
      </c>
      <c r="H2743" s="8" t="s">
        <v>13233</v>
      </c>
      <c r="I2743" s="8" t="str">
        <f>_xlfn.XLOOKUP('Customer Information'!$A2743,'Policy Details'!$I$2:$I$5001,'Policy Details'!$A$2:$A$5001)</f>
        <v>POL13777499</v>
      </c>
    </row>
    <row r="2744" spans="1:9">
      <c r="A2744" s="12" t="s">
        <v>2749</v>
      </c>
      <c r="B2744" s="13" t="s">
        <v>7705</v>
      </c>
      <c r="C2744" s="13" t="s">
        <v>9848</v>
      </c>
      <c r="D2744" s="13">
        <v>82</v>
      </c>
      <c r="E2744" s="13" t="str" cm="1">
        <f t="array" ref="E2744">_xlfn.IFS(D2744&lt;18,"Below 18",D2744&lt;=25,"18-25",D2744&lt;=35,"26-35",D2744&lt;=45,"36-45",D2744&lt;=55,"46-55",TRUE,"56+")</f>
        <v>56+</v>
      </c>
      <c r="F2744" s="13" t="s">
        <v>10312</v>
      </c>
      <c r="G2744" s="13" t="s">
        <v>10488</v>
      </c>
      <c r="H2744" s="13" t="s">
        <v>13234</v>
      </c>
      <c r="I2744" s="13" t="str">
        <f>_xlfn.XLOOKUP('Customer Information'!$A2744,'Policy Details'!$I$2:$I$5001,'Policy Details'!$A$2:$A$5001)</f>
        <v>POL89907664</v>
      </c>
    </row>
    <row r="2745" spans="1:9">
      <c r="A2745" s="11" t="s">
        <v>2750</v>
      </c>
      <c r="B2745" s="8" t="s">
        <v>7706</v>
      </c>
      <c r="C2745" s="8" t="s">
        <v>9847</v>
      </c>
      <c r="D2745" s="8">
        <v>41</v>
      </c>
      <c r="E2745" s="8" t="str" cm="1">
        <f t="array" ref="E2745">_xlfn.IFS(D2745&lt;18,"Below 18",D2745&lt;=25,"18-25",D2745&lt;=35,"26-35",D2745&lt;=45,"36-45",D2745&lt;=55,"46-55",TRUE,"56+")</f>
        <v>36-45</v>
      </c>
      <c r="F2745" s="8" t="s">
        <v>10165</v>
      </c>
      <c r="G2745" s="8" t="s">
        <v>10488</v>
      </c>
      <c r="H2745" s="8" t="s">
        <v>13235</v>
      </c>
      <c r="I2745" s="8" t="str">
        <f>_xlfn.XLOOKUP('Customer Information'!$A2745,'Policy Details'!$I$2:$I$5001,'Policy Details'!$A$2:$A$5001)</f>
        <v>POL66258798</v>
      </c>
    </row>
    <row r="2746" spans="1:9">
      <c r="A2746" s="12" t="s">
        <v>2751</v>
      </c>
      <c r="B2746" s="13" t="s">
        <v>7707</v>
      </c>
      <c r="C2746" s="13" t="s">
        <v>9847</v>
      </c>
      <c r="D2746" s="13">
        <v>49</v>
      </c>
      <c r="E2746" s="13" t="str" cm="1">
        <f t="array" ref="E2746">_xlfn.IFS(D2746&lt;18,"Below 18",D2746&lt;=25,"18-25",D2746&lt;=35,"26-35",D2746&lt;=45,"36-45",D2746&lt;=55,"46-55",TRUE,"56+")</f>
        <v>46-55</v>
      </c>
      <c r="F2746" s="13" t="s">
        <v>10400</v>
      </c>
      <c r="G2746" s="13" t="s">
        <v>10489</v>
      </c>
      <c r="H2746" s="13" t="s">
        <v>13236</v>
      </c>
      <c r="I2746" s="13" t="str">
        <f>_xlfn.XLOOKUP('Customer Information'!$A2746,'Policy Details'!$I$2:$I$5001,'Policy Details'!$A$2:$A$5001)</f>
        <v>POL07905542</v>
      </c>
    </row>
    <row r="2747" spans="1:9">
      <c r="A2747" s="11" t="s">
        <v>2752</v>
      </c>
      <c r="B2747" s="8" t="s">
        <v>7708</v>
      </c>
      <c r="C2747" s="8" t="s">
        <v>9847</v>
      </c>
      <c r="D2747" s="8">
        <v>47</v>
      </c>
      <c r="E2747" s="8" t="str" cm="1">
        <f t="array" ref="E2747">_xlfn.IFS(D2747&lt;18,"Below 18",D2747&lt;=25,"18-25",D2747&lt;=35,"26-35",D2747&lt;=45,"36-45",D2747&lt;=55,"46-55",TRUE,"56+")</f>
        <v>46-55</v>
      </c>
      <c r="F2747" s="8" t="s">
        <v>10034</v>
      </c>
      <c r="G2747" s="8" t="s">
        <v>10491</v>
      </c>
      <c r="H2747" s="8" t="s">
        <v>13237</v>
      </c>
      <c r="I2747" s="8" t="str">
        <f>_xlfn.XLOOKUP('Customer Information'!$A2747,'Policy Details'!$I$2:$I$5001,'Policy Details'!$A$2:$A$5001)</f>
        <v>POL44711941</v>
      </c>
    </row>
    <row r="2748" spans="1:9">
      <c r="A2748" s="12" t="s">
        <v>2753</v>
      </c>
      <c r="B2748" s="13" t="s">
        <v>7709</v>
      </c>
      <c r="C2748" s="13" t="s">
        <v>9848</v>
      </c>
      <c r="D2748" s="13">
        <v>78</v>
      </c>
      <c r="E2748" s="13" t="str" cm="1">
        <f t="array" ref="E2748">_xlfn.IFS(D2748&lt;18,"Below 18",D2748&lt;=25,"18-25",D2748&lt;=35,"26-35",D2748&lt;=45,"36-45",D2748&lt;=55,"46-55",TRUE,"56+")</f>
        <v>56+</v>
      </c>
      <c r="F2748" s="13" t="s">
        <v>10271</v>
      </c>
      <c r="G2748" s="13" t="s">
        <v>10488</v>
      </c>
      <c r="H2748" s="13" t="s">
        <v>13238</v>
      </c>
      <c r="I2748" s="13" t="str">
        <f>_xlfn.XLOOKUP('Customer Information'!$A2748,'Policy Details'!$I$2:$I$5001,'Policy Details'!$A$2:$A$5001)</f>
        <v>POL06244566</v>
      </c>
    </row>
    <row r="2749" spans="1:9">
      <c r="A2749" s="11" t="s">
        <v>2754</v>
      </c>
      <c r="B2749" s="8" t="s">
        <v>7710</v>
      </c>
      <c r="C2749" s="8" t="s">
        <v>9847</v>
      </c>
      <c r="D2749" s="8">
        <v>58</v>
      </c>
      <c r="E2749" s="8" t="str" cm="1">
        <f t="array" ref="E2749">_xlfn.IFS(D2749&lt;18,"Below 18",D2749&lt;=25,"18-25",D2749&lt;=35,"26-35",D2749&lt;=45,"36-45",D2749&lt;=55,"46-55",TRUE,"56+")</f>
        <v>56+</v>
      </c>
      <c r="F2749" s="8" t="s">
        <v>9962</v>
      </c>
      <c r="G2749" s="8" t="s">
        <v>10489</v>
      </c>
      <c r="H2749" s="8" t="s">
        <v>13239</v>
      </c>
      <c r="I2749" s="8" t="str">
        <f>_xlfn.XLOOKUP('Customer Information'!$A2749,'Policy Details'!$I$2:$I$5001,'Policy Details'!$A$2:$A$5001)</f>
        <v>POL77225479</v>
      </c>
    </row>
    <row r="2750" spans="1:9">
      <c r="A2750" s="12" t="s">
        <v>2755</v>
      </c>
      <c r="B2750" s="13" t="s">
        <v>7711</v>
      </c>
      <c r="C2750" s="13" t="s">
        <v>9848</v>
      </c>
      <c r="D2750" s="13">
        <v>24</v>
      </c>
      <c r="E2750" s="13" t="str" cm="1">
        <f t="array" ref="E2750">_xlfn.IFS(D2750&lt;18,"Below 18",D2750&lt;=25,"18-25",D2750&lt;=35,"26-35",D2750&lt;=45,"36-45",D2750&lt;=55,"46-55",TRUE,"56+")</f>
        <v>18-25</v>
      </c>
      <c r="F2750" s="13" t="s">
        <v>10109</v>
      </c>
      <c r="G2750" s="13" t="s">
        <v>10489</v>
      </c>
      <c r="H2750" s="13" t="s">
        <v>13240</v>
      </c>
      <c r="I2750" s="13" t="str">
        <f>_xlfn.XLOOKUP('Customer Information'!$A2750,'Policy Details'!$I$2:$I$5001,'Policy Details'!$A$2:$A$5001)</f>
        <v>POL63375937</v>
      </c>
    </row>
    <row r="2751" spans="1:9">
      <c r="A2751" s="11" t="s">
        <v>2756</v>
      </c>
      <c r="B2751" s="8" t="s">
        <v>7712</v>
      </c>
      <c r="C2751" s="8" t="s">
        <v>9847</v>
      </c>
      <c r="D2751" s="8">
        <v>70</v>
      </c>
      <c r="E2751" s="8" t="str" cm="1">
        <f t="array" ref="E2751">_xlfn.IFS(D2751&lt;18,"Below 18",D2751&lt;=25,"18-25",D2751&lt;=35,"26-35",D2751&lt;=45,"36-45",D2751&lt;=55,"46-55",TRUE,"56+")</f>
        <v>56+</v>
      </c>
      <c r="F2751" s="8" t="s">
        <v>10218</v>
      </c>
      <c r="G2751" s="8" t="s">
        <v>10491</v>
      </c>
      <c r="H2751" s="8" t="s">
        <v>13241</v>
      </c>
      <c r="I2751" s="8" t="e">
        <f>_xlfn.XLOOKUP('Customer Information'!$A2751,'Policy Details'!$I$2:$I$5001,'Policy Details'!$A$2:$A$5001)</f>
        <v>#N/A</v>
      </c>
    </row>
    <row r="2752" spans="1:9">
      <c r="A2752" s="12" t="s">
        <v>2757</v>
      </c>
      <c r="B2752" s="13" t="s">
        <v>7713</v>
      </c>
      <c r="C2752" s="13" t="s">
        <v>9847</v>
      </c>
      <c r="D2752" s="13">
        <v>22</v>
      </c>
      <c r="E2752" s="13" t="str" cm="1">
        <f t="array" ref="E2752">_xlfn.IFS(D2752&lt;18,"Below 18",D2752&lt;=25,"18-25",D2752&lt;=35,"26-35",D2752&lt;=45,"36-45",D2752&lt;=55,"46-55",TRUE,"56+")</f>
        <v>18-25</v>
      </c>
      <c r="F2752" s="13" t="s">
        <v>10323</v>
      </c>
      <c r="G2752" s="13" t="s">
        <v>10490</v>
      </c>
      <c r="H2752" s="13" t="s">
        <v>13242</v>
      </c>
      <c r="I2752" s="13" t="e">
        <f>_xlfn.XLOOKUP('Customer Information'!$A2752,'Policy Details'!$I$2:$I$5001,'Policy Details'!$A$2:$A$5001)</f>
        <v>#N/A</v>
      </c>
    </row>
    <row r="2753" spans="1:9">
      <c r="A2753" s="11" t="s">
        <v>2758</v>
      </c>
      <c r="B2753" s="8" t="s">
        <v>7714</v>
      </c>
      <c r="C2753" s="8" t="s">
        <v>9847</v>
      </c>
      <c r="D2753" s="8">
        <v>29</v>
      </c>
      <c r="E2753" s="8" t="str" cm="1">
        <f t="array" ref="E2753">_xlfn.IFS(D2753&lt;18,"Below 18",D2753&lt;=25,"18-25",D2753&lt;=35,"26-35",D2753&lt;=45,"36-45",D2753&lt;=55,"46-55",TRUE,"56+")</f>
        <v>26-35</v>
      </c>
      <c r="F2753" s="8" t="s">
        <v>10023</v>
      </c>
      <c r="G2753" s="8" t="s">
        <v>10489</v>
      </c>
      <c r="H2753" s="8" t="s">
        <v>13243</v>
      </c>
      <c r="I2753" s="8" t="str">
        <f>_xlfn.XLOOKUP('Customer Information'!$A2753,'Policy Details'!$I$2:$I$5001,'Policy Details'!$A$2:$A$5001)</f>
        <v>POL11591403</v>
      </c>
    </row>
    <row r="2754" spans="1:9">
      <c r="A2754" s="12" t="s">
        <v>2759</v>
      </c>
      <c r="B2754" s="13" t="s">
        <v>7715</v>
      </c>
      <c r="C2754" s="13" t="s">
        <v>9847</v>
      </c>
      <c r="D2754" s="13">
        <v>65</v>
      </c>
      <c r="E2754" s="13" t="str" cm="1">
        <f t="array" ref="E2754">_xlfn.IFS(D2754&lt;18,"Below 18",D2754&lt;=25,"18-25",D2754&lt;=35,"26-35",D2754&lt;=45,"36-45",D2754&lt;=55,"46-55",TRUE,"56+")</f>
        <v>56+</v>
      </c>
      <c r="F2754" s="13" t="s">
        <v>10349</v>
      </c>
      <c r="G2754" s="13" t="s">
        <v>10489</v>
      </c>
      <c r="H2754" s="13" t="s">
        <v>13244</v>
      </c>
      <c r="I2754" s="13" t="e">
        <f>_xlfn.XLOOKUP('Customer Information'!$A2754,'Policy Details'!$I$2:$I$5001,'Policy Details'!$A$2:$A$5001)</f>
        <v>#N/A</v>
      </c>
    </row>
    <row r="2755" spans="1:9">
      <c r="A2755" s="11" t="s">
        <v>2760</v>
      </c>
      <c r="B2755" s="8" t="s">
        <v>7716</v>
      </c>
      <c r="C2755" s="8" t="s">
        <v>9846</v>
      </c>
      <c r="D2755" s="8">
        <v>74</v>
      </c>
      <c r="E2755" s="8" t="str" cm="1">
        <f t="array" ref="E2755">_xlfn.IFS(D2755&lt;18,"Below 18",D2755&lt;=25,"18-25",D2755&lt;=35,"26-35",D2755&lt;=45,"36-45",D2755&lt;=55,"46-55",TRUE,"56+")</f>
        <v>56+</v>
      </c>
      <c r="F2755" s="8" t="s">
        <v>10213</v>
      </c>
      <c r="G2755" s="8" t="s">
        <v>10491</v>
      </c>
      <c r="H2755" s="8" t="s">
        <v>13245</v>
      </c>
      <c r="I2755" s="8" t="e">
        <f>_xlfn.XLOOKUP('Customer Information'!$A2755,'Policy Details'!$I$2:$I$5001,'Policy Details'!$A$2:$A$5001)</f>
        <v>#N/A</v>
      </c>
    </row>
    <row r="2756" spans="1:9">
      <c r="A2756" s="12" t="s">
        <v>2761</v>
      </c>
      <c r="B2756" s="13" t="s">
        <v>7717</v>
      </c>
      <c r="C2756" s="13" t="s">
        <v>9848</v>
      </c>
      <c r="D2756" s="13">
        <v>28</v>
      </c>
      <c r="E2756" s="13" t="str" cm="1">
        <f t="array" ref="E2756">_xlfn.IFS(D2756&lt;18,"Below 18",D2756&lt;=25,"18-25",D2756&lt;=35,"26-35",D2756&lt;=45,"36-45",D2756&lt;=55,"46-55",TRUE,"56+")</f>
        <v>26-35</v>
      </c>
      <c r="F2756" s="13" t="s">
        <v>10011</v>
      </c>
      <c r="G2756" s="13" t="s">
        <v>10491</v>
      </c>
      <c r="H2756" s="13" t="s">
        <v>13246</v>
      </c>
      <c r="I2756" s="13" t="e">
        <f>_xlfn.XLOOKUP('Customer Information'!$A2756,'Policy Details'!$I$2:$I$5001,'Policy Details'!$A$2:$A$5001)</f>
        <v>#N/A</v>
      </c>
    </row>
    <row r="2757" spans="1:9">
      <c r="A2757" s="11" t="s">
        <v>2762</v>
      </c>
      <c r="B2757" s="8" t="s">
        <v>7718</v>
      </c>
      <c r="C2757" s="8" t="s">
        <v>9847</v>
      </c>
      <c r="D2757" s="8">
        <v>75</v>
      </c>
      <c r="E2757" s="8" t="str" cm="1">
        <f t="array" ref="E2757">_xlfn.IFS(D2757&lt;18,"Below 18",D2757&lt;=25,"18-25",D2757&lt;=35,"26-35",D2757&lt;=45,"36-45",D2757&lt;=55,"46-55",TRUE,"56+")</f>
        <v>56+</v>
      </c>
      <c r="F2757" s="8" t="s">
        <v>9990</v>
      </c>
      <c r="G2757" s="8" t="s">
        <v>10489</v>
      </c>
      <c r="H2757" s="8" t="s">
        <v>13247</v>
      </c>
      <c r="I2757" s="8" t="str">
        <f>_xlfn.XLOOKUP('Customer Information'!$A2757,'Policy Details'!$I$2:$I$5001,'Policy Details'!$A$2:$A$5001)</f>
        <v>POL37452247</v>
      </c>
    </row>
    <row r="2758" spans="1:9">
      <c r="A2758" s="12" t="s">
        <v>2763</v>
      </c>
      <c r="B2758" s="13" t="s">
        <v>7719</v>
      </c>
      <c r="C2758" s="13" t="s">
        <v>9846</v>
      </c>
      <c r="D2758" s="13">
        <v>35</v>
      </c>
      <c r="E2758" s="13" t="str" cm="1">
        <f t="array" ref="E2758">_xlfn.IFS(D2758&lt;18,"Below 18",D2758&lt;=25,"18-25",D2758&lt;=35,"26-35",D2758&lt;=45,"36-45",D2758&lt;=55,"46-55",TRUE,"56+")</f>
        <v>26-35</v>
      </c>
      <c r="F2758" s="13" t="s">
        <v>9996</v>
      </c>
      <c r="G2758" s="13" t="s">
        <v>10491</v>
      </c>
      <c r="H2758" s="13" t="s">
        <v>13248</v>
      </c>
      <c r="I2758" s="13" t="str">
        <f>_xlfn.XLOOKUP('Customer Information'!$A2758,'Policy Details'!$I$2:$I$5001,'Policy Details'!$A$2:$A$5001)</f>
        <v>POL55451317</v>
      </c>
    </row>
    <row r="2759" spans="1:9">
      <c r="A2759" s="11" t="s">
        <v>2764</v>
      </c>
      <c r="B2759" s="8" t="s">
        <v>7720</v>
      </c>
      <c r="C2759" s="8" t="s">
        <v>9848</v>
      </c>
      <c r="D2759" s="8">
        <v>26</v>
      </c>
      <c r="E2759" s="8" t="str" cm="1">
        <f t="array" ref="E2759">_xlfn.IFS(D2759&lt;18,"Below 18",D2759&lt;=25,"18-25",D2759&lt;=35,"26-35",D2759&lt;=45,"36-45",D2759&lt;=55,"46-55",TRUE,"56+")</f>
        <v>26-35</v>
      </c>
      <c r="F2759" s="8" t="s">
        <v>10360</v>
      </c>
      <c r="G2759" s="8" t="s">
        <v>10490</v>
      </c>
      <c r="H2759" s="8" t="s">
        <v>13249</v>
      </c>
      <c r="I2759" s="8" t="e">
        <f>_xlfn.XLOOKUP('Customer Information'!$A2759,'Policy Details'!$I$2:$I$5001,'Policy Details'!$A$2:$A$5001)</f>
        <v>#N/A</v>
      </c>
    </row>
    <row r="2760" spans="1:9">
      <c r="A2760" s="12" t="s">
        <v>2765</v>
      </c>
      <c r="B2760" s="13" t="s">
        <v>7721</v>
      </c>
      <c r="C2760" s="13" t="s">
        <v>9847</v>
      </c>
      <c r="D2760" s="13">
        <v>48</v>
      </c>
      <c r="E2760" s="13" t="str" cm="1">
        <f t="array" ref="E2760">_xlfn.IFS(D2760&lt;18,"Below 18",D2760&lt;=25,"18-25",D2760&lt;=35,"26-35",D2760&lt;=45,"36-45",D2760&lt;=55,"46-55",TRUE,"56+")</f>
        <v>46-55</v>
      </c>
      <c r="F2760" s="13" t="s">
        <v>9870</v>
      </c>
      <c r="G2760" s="13" t="s">
        <v>10491</v>
      </c>
      <c r="H2760" s="13" t="s">
        <v>13250</v>
      </c>
      <c r="I2760" s="13" t="str">
        <f>_xlfn.XLOOKUP('Customer Information'!$A2760,'Policy Details'!$I$2:$I$5001,'Policy Details'!$A$2:$A$5001)</f>
        <v>POL39253825</v>
      </c>
    </row>
    <row r="2761" spans="1:9">
      <c r="A2761" s="11" t="s">
        <v>2766</v>
      </c>
      <c r="B2761" s="8" t="s">
        <v>7722</v>
      </c>
      <c r="C2761" s="8" t="s">
        <v>9848</v>
      </c>
      <c r="D2761" s="8">
        <v>69</v>
      </c>
      <c r="E2761" s="8" t="str" cm="1">
        <f t="array" ref="E2761">_xlfn.IFS(D2761&lt;18,"Below 18",D2761&lt;=25,"18-25",D2761&lt;=35,"26-35",D2761&lt;=45,"36-45",D2761&lt;=55,"46-55",TRUE,"56+")</f>
        <v>56+</v>
      </c>
      <c r="F2761" s="8" t="s">
        <v>10361</v>
      </c>
      <c r="G2761" s="8" t="s">
        <v>10489</v>
      </c>
      <c r="H2761" s="8" t="s">
        <v>13251</v>
      </c>
      <c r="I2761" s="8" t="str">
        <f>_xlfn.XLOOKUP('Customer Information'!$A2761,'Policy Details'!$I$2:$I$5001,'Policy Details'!$A$2:$A$5001)</f>
        <v>POL73147278</v>
      </c>
    </row>
    <row r="2762" spans="1:9">
      <c r="A2762" s="12" t="s">
        <v>2767</v>
      </c>
      <c r="B2762" s="13" t="s">
        <v>7723</v>
      </c>
      <c r="C2762" s="13" t="s">
        <v>9848</v>
      </c>
      <c r="D2762" s="13">
        <v>44</v>
      </c>
      <c r="E2762" s="13" t="str" cm="1">
        <f t="array" ref="E2762">_xlfn.IFS(D2762&lt;18,"Below 18",D2762&lt;=25,"18-25",D2762&lt;=35,"26-35",D2762&lt;=45,"36-45",D2762&lt;=55,"46-55",TRUE,"56+")</f>
        <v>36-45</v>
      </c>
      <c r="F2762" s="13" t="s">
        <v>10137</v>
      </c>
      <c r="G2762" s="13" t="s">
        <v>10488</v>
      </c>
      <c r="H2762" s="13" t="s">
        <v>13252</v>
      </c>
      <c r="I2762" s="13" t="str">
        <f>_xlfn.XLOOKUP('Customer Information'!$A2762,'Policy Details'!$I$2:$I$5001,'Policy Details'!$A$2:$A$5001)</f>
        <v>POL85929126</v>
      </c>
    </row>
    <row r="2763" spans="1:9">
      <c r="A2763" s="11" t="s">
        <v>2768</v>
      </c>
      <c r="B2763" s="8" t="s">
        <v>7724</v>
      </c>
      <c r="C2763" s="8" t="s">
        <v>9846</v>
      </c>
      <c r="D2763" s="8">
        <v>30</v>
      </c>
      <c r="E2763" s="8" t="str" cm="1">
        <f t="array" ref="E2763">_xlfn.IFS(D2763&lt;18,"Below 18",D2763&lt;=25,"18-25",D2763&lt;=35,"26-35",D2763&lt;=45,"36-45",D2763&lt;=55,"46-55",TRUE,"56+")</f>
        <v>26-35</v>
      </c>
      <c r="F2763" s="8" t="s">
        <v>10406</v>
      </c>
      <c r="G2763" s="8" t="s">
        <v>10491</v>
      </c>
      <c r="H2763" s="8" t="s">
        <v>13253</v>
      </c>
      <c r="I2763" s="8" t="str">
        <f>_xlfn.XLOOKUP('Customer Information'!$A2763,'Policy Details'!$I$2:$I$5001,'Policy Details'!$A$2:$A$5001)</f>
        <v>POL15877374</v>
      </c>
    </row>
    <row r="2764" spans="1:9">
      <c r="A2764" s="12" t="s">
        <v>2769</v>
      </c>
      <c r="B2764" s="13" t="s">
        <v>7725</v>
      </c>
      <c r="C2764" s="13" t="s">
        <v>9847</v>
      </c>
      <c r="D2764" s="13">
        <v>69</v>
      </c>
      <c r="E2764" s="13" t="str" cm="1">
        <f t="array" ref="E2764">_xlfn.IFS(D2764&lt;18,"Below 18",D2764&lt;=25,"18-25",D2764&lt;=35,"26-35",D2764&lt;=45,"36-45",D2764&lt;=55,"46-55",TRUE,"56+")</f>
        <v>56+</v>
      </c>
      <c r="F2764" s="13" t="s">
        <v>10199</v>
      </c>
      <c r="G2764" s="13" t="s">
        <v>10489</v>
      </c>
      <c r="H2764" s="13" t="s">
        <v>13254</v>
      </c>
      <c r="I2764" s="13" t="str">
        <f>_xlfn.XLOOKUP('Customer Information'!$A2764,'Policy Details'!$I$2:$I$5001,'Policy Details'!$A$2:$A$5001)</f>
        <v>POL30158428</v>
      </c>
    </row>
    <row r="2765" spans="1:9">
      <c r="A2765" s="11" t="s">
        <v>2770</v>
      </c>
      <c r="B2765" s="8" t="s">
        <v>7726</v>
      </c>
      <c r="C2765" s="8" t="s">
        <v>9846</v>
      </c>
      <c r="D2765" s="8">
        <v>64</v>
      </c>
      <c r="E2765" s="8" t="str" cm="1">
        <f t="array" ref="E2765">_xlfn.IFS(D2765&lt;18,"Below 18",D2765&lt;=25,"18-25",D2765&lt;=35,"26-35",D2765&lt;=45,"36-45",D2765&lt;=55,"46-55",TRUE,"56+")</f>
        <v>56+</v>
      </c>
      <c r="F2765" s="8" t="s">
        <v>10052</v>
      </c>
      <c r="G2765" s="8" t="s">
        <v>10489</v>
      </c>
      <c r="H2765" s="8" t="s">
        <v>13255</v>
      </c>
      <c r="I2765" s="8" t="str">
        <f>_xlfn.XLOOKUP('Customer Information'!$A2765,'Policy Details'!$I$2:$I$5001,'Policy Details'!$A$2:$A$5001)</f>
        <v>POL23605253</v>
      </c>
    </row>
    <row r="2766" spans="1:9">
      <c r="A2766" s="12" t="s">
        <v>2771</v>
      </c>
      <c r="B2766" s="13" t="s">
        <v>7727</v>
      </c>
      <c r="C2766" s="13" t="s">
        <v>9846</v>
      </c>
      <c r="D2766" s="13">
        <v>76</v>
      </c>
      <c r="E2766" s="13" t="str" cm="1">
        <f t="array" ref="E2766">_xlfn.IFS(D2766&lt;18,"Below 18",D2766&lt;=25,"18-25",D2766&lt;=35,"26-35",D2766&lt;=45,"36-45",D2766&lt;=55,"46-55",TRUE,"56+")</f>
        <v>56+</v>
      </c>
      <c r="F2766" s="13" t="s">
        <v>10081</v>
      </c>
      <c r="G2766" s="13" t="s">
        <v>10489</v>
      </c>
      <c r="H2766" s="13" t="s">
        <v>13256</v>
      </c>
      <c r="I2766" s="13" t="e">
        <f>_xlfn.XLOOKUP('Customer Information'!$A2766,'Policy Details'!$I$2:$I$5001,'Policy Details'!$A$2:$A$5001)</f>
        <v>#N/A</v>
      </c>
    </row>
    <row r="2767" spans="1:9">
      <c r="A2767" s="11" t="s">
        <v>2772</v>
      </c>
      <c r="B2767" s="8" t="s">
        <v>7728</v>
      </c>
      <c r="C2767" s="8" t="s">
        <v>9846</v>
      </c>
      <c r="D2767" s="8">
        <v>66</v>
      </c>
      <c r="E2767" s="8" t="str" cm="1">
        <f t="array" ref="E2767">_xlfn.IFS(D2767&lt;18,"Below 18",D2767&lt;=25,"18-25",D2767&lt;=35,"26-35",D2767&lt;=45,"36-45",D2767&lt;=55,"46-55",TRUE,"56+")</f>
        <v>56+</v>
      </c>
      <c r="F2767" s="8" t="s">
        <v>10306</v>
      </c>
      <c r="G2767" s="8" t="s">
        <v>10491</v>
      </c>
      <c r="H2767" s="8" t="s">
        <v>13257</v>
      </c>
      <c r="I2767" s="8" t="e">
        <f>_xlfn.XLOOKUP('Customer Information'!$A2767,'Policy Details'!$I$2:$I$5001,'Policy Details'!$A$2:$A$5001)</f>
        <v>#N/A</v>
      </c>
    </row>
    <row r="2768" spans="1:9">
      <c r="A2768" s="12" t="s">
        <v>2773</v>
      </c>
      <c r="B2768" s="13" t="s">
        <v>7729</v>
      </c>
      <c r="C2768" s="13" t="s">
        <v>9847</v>
      </c>
      <c r="D2768" s="13">
        <v>19</v>
      </c>
      <c r="E2768" s="13" t="str" cm="1">
        <f t="array" ref="E2768">_xlfn.IFS(D2768&lt;18,"Below 18",D2768&lt;=25,"18-25",D2768&lt;=35,"26-35",D2768&lt;=45,"36-45",D2768&lt;=55,"46-55",TRUE,"56+")</f>
        <v>18-25</v>
      </c>
      <c r="F2768" s="13" t="s">
        <v>10034</v>
      </c>
      <c r="G2768" s="13" t="s">
        <v>10489</v>
      </c>
      <c r="H2768" s="13" t="s">
        <v>13258</v>
      </c>
      <c r="I2768" s="13" t="str">
        <f>_xlfn.XLOOKUP('Customer Information'!$A2768,'Policy Details'!$I$2:$I$5001,'Policy Details'!$A$2:$A$5001)</f>
        <v>POL17257260</v>
      </c>
    </row>
    <row r="2769" spans="1:9">
      <c r="A2769" s="11" t="s">
        <v>2774</v>
      </c>
      <c r="B2769" s="8" t="s">
        <v>7730</v>
      </c>
      <c r="C2769" s="8" t="s">
        <v>9848</v>
      </c>
      <c r="D2769" s="8">
        <v>21</v>
      </c>
      <c r="E2769" s="8" t="str" cm="1">
        <f t="array" ref="E2769">_xlfn.IFS(D2769&lt;18,"Below 18",D2769&lt;=25,"18-25",D2769&lt;=35,"26-35",D2769&lt;=45,"36-45",D2769&lt;=55,"46-55",TRUE,"56+")</f>
        <v>18-25</v>
      </c>
      <c r="F2769" s="8" t="s">
        <v>10467</v>
      </c>
      <c r="G2769" s="8" t="s">
        <v>10491</v>
      </c>
      <c r="H2769" s="8" t="s">
        <v>13259</v>
      </c>
      <c r="I2769" s="8" t="str">
        <f>_xlfn.XLOOKUP('Customer Information'!$A2769,'Policy Details'!$I$2:$I$5001,'Policy Details'!$A$2:$A$5001)</f>
        <v>POL34306249</v>
      </c>
    </row>
    <row r="2770" spans="1:9">
      <c r="A2770" s="12" t="s">
        <v>2775</v>
      </c>
      <c r="B2770" s="13" t="s">
        <v>7731</v>
      </c>
      <c r="C2770" s="13" t="s">
        <v>9846</v>
      </c>
      <c r="D2770" s="13">
        <v>20</v>
      </c>
      <c r="E2770" s="13" t="str" cm="1">
        <f t="array" ref="E2770">_xlfn.IFS(D2770&lt;18,"Below 18",D2770&lt;=25,"18-25",D2770&lt;=35,"26-35",D2770&lt;=45,"36-45",D2770&lt;=55,"46-55",TRUE,"56+")</f>
        <v>18-25</v>
      </c>
      <c r="F2770" s="13" t="s">
        <v>9865</v>
      </c>
      <c r="G2770" s="13" t="s">
        <v>10488</v>
      </c>
      <c r="H2770" s="13" t="s">
        <v>13260</v>
      </c>
      <c r="I2770" s="13" t="str">
        <f>_xlfn.XLOOKUP('Customer Information'!$A2770,'Policy Details'!$I$2:$I$5001,'Policy Details'!$A$2:$A$5001)</f>
        <v>POL51196030</v>
      </c>
    </row>
    <row r="2771" spans="1:9">
      <c r="A2771" s="11" t="s">
        <v>2776</v>
      </c>
      <c r="B2771" s="8" t="s">
        <v>7732</v>
      </c>
      <c r="C2771" s="8" t="s">
        <v>9847</v>
      </c>
      <c r="D2771" s="8">
        <v>33</v>
      </c>
      <c r="E2771" s="8" t="str" cm="1">
        <f t="array" ref="E2771">_xlfn.IFS(D2771&lt;18,"Below 18",D2771&lt;=25,"18-25",D2771&lt;=35,"26-35",D2771&lt;=45,"36-45",D2771&lt;=55,"46-55",TRUE,"56+")</f>
        <v>26-35</v>
      </c>
      <c r="F2771" s="8" t="s">
        <v>9849</v>
      </c>
      <c r="G2771" s="8" t="s">
        <v>10490</v>
      </c>
      <c r="H2771" s="8" t="s">
        <v>13261</v>
      </c>
      <c r="I2771" s="8" t="e">
        <f>_xlfn.XLOOKUP('Customer Information'!$A2771,'Policy Details'!$I$2:$I$5001,'Policy Details'!$A$2:$A$5001)</f>
        <v>#N/A</v>
      </c>
    </row>
    <row r="2772" spans="1:9">
      <c r="A2772" s="12" t="s">
        <v>2777</v>
      </c>
      <c r="B2772" s="13" t="s">
        <v>7733</v>
      </c>
      <c r="C2772" s="13" t="s">
        <v>9846</v>
      </c>
      <c r="D2772" s="13">
        <v>82</v>
      </c>
      <c r="E2772" s="13" t="str" cm="1">
        <f t="array" ref="E2772">_xlfn.IFS(D2772&lt;18,"Below 18",D2772&lt;=25,"18-25",D2772&lt;=35,"26-35",D2772&lt;=45,"36-45",D2772&lt;=55,"46-55",TRUE,"56+")</f>
        <v>56+</v>
      </c>
      <c r="F2772" s="13" t="s">
        <v>10068</v>
      </c>
      <c r="G2772" s="13" t="s">
        <v>10489</v>
      </c>
      <c r="H2772" s="13" t="s">
        <v>13262</v>
      </c>
      <c r="I2772" s="13" t="e">
        <f>_xlfn.XLOOKUP('Customer Information'!$A2772,'Policy Details'!$I$2:$I$5001,'Policy Details'!$A$2:$A$5001)</f>
        <v>#N/A</v>
      </c>
    </row>
    <row r="2773" spans="1:9">
      <c r="A2773" s="11" t="s">
        <v>2778</v>
      </c>
      <c r="B2773" s="8" t="s">
        <v>7734</v>
      </c>
      <c r="C2773" s="8" t="s">
        <v>9847</v>
      </c>
      <c r="D2773" s="8">
        <v>26</v>
      </c>
      <c r="E2773" s="8" t="str" cm="1">
        <f t="array" ref="E2773">_xlfn.IFS(D2773&lt;18,"Below 18",D2773&lt;=25,"18-25",D2773&lt;=35,"26-35",D2773&lt;=45,"36-45",D2773&lt;=55,"46-55",TRUE,"56+")</f>
        <v>26-35</v>
      </c>
      <c r="F2773" s="8" t="s">
        <v>10212</v>
      </c>
      <c r="G2773" s="8" t="s">
        <v>10489</v>
      </c>
      <c r="H2773" s="8" t="s">
        <v>13263</v>
      </c>
      <c r="I2773" s="8" t="e">
        <f>_xlfn.XLOOKUP('Customer Information'!$A2773,'Policy Details'!$I$2:$I$5001,'Policy Details'!$A$2:$A$5001)</f>
        <v>#N/A</v>
      </c>
    </row>
    <row r="2774" spans="1:9">
      <c r="A2774" s="12" t="s">
        <v>2779</v>
      </c>
      <c r="B2774" s="13" t="s">
        <v>7735</v>
      </c>
      <c r="C2774" s="13" t="s">
        <v>9847</v>
      </c>
      <c r="D2774" s="13">
        <v>36</v>
      </c>
      <c r="E2774" s="13" t="str" cm="1">
        <f t="array" ref="E2774">_xlfn.IFS(D2774&lt;18,"Below 18",D2774&lt;=25,"18-25",D2774&lt;=35,"26-35",D2774&lt;=45,"36-45",D2774&lt;=55,"46-55",TRUE,"56+")</f>
        <v>36-45</v>
      </c>
      <c r="F2774" s="13" t="s">
        <v>9888</v>
      </c>
      <c r="G2774" s="13" t="s">
        <v>10491</v>
      </c>
      <c r="H2774" s="13" t="s">
        <v>13264</v>
      </c>
      <c r="I2774" s="13" t="e">
        <f>_xlfn.XLOOKUP('Customer Information'!$A2774,'Policy Details'!$I$2:$I$5001,'Policy Details'!$A$2:$A$5001)</f>
        <v>#N/A</v>
      </c>
    </row>
    <row r="2775" spans="1:9">
      <c r="A2775" s="11" t="s">
        <v>2780</v>
      </c>
      <c r="B2775" s="8" t="s">
        <v>6574</v>
      </c>
      <c r="C2775" s="8" t="s">
        <v>9847</v>
      </c>
      <c r="D2775" s="8">
        <v>52</v>
      </c>
      <c r="E2775" s="8" t="str" cm="1">
        <f t="array" ref="E2775">_xlfn.IFS(D2775&lt;18,"Below 18",D2775&lt;=25,"18-25",D2775&lt;=35,"26-35",D2775&lt;=45,"36-45",D2775&lt;=55,"46-55",TRUE,"56+")</f>
        <v>46-55</v>
      </c>
      <c r="F2775" s="8" t="s">
        <v>10130</v>
      </c>
      <c r="G2775" s="8" t="s">
        <v>10491</v>
      </c>
      <c r="H2775" s="8" t="s">
        <v>13265</v>
      </c>
      <c r="I2775" s="8" t="e">
        <f>_xlfn.XLOOKUP('Customer Information'!$A2775,'Policy Details'!$I$2:$I$5001,'Policy Details'!$A$2:$A$5001)</f>
        <v>#N/A</v>
      </c>
    </row>
    <row r="2776" spans="1:9">
      <c r="A2776" s="12" t="s">
        <v>2781</v>
      </c>
      <c r="B2776" s="13" t="s">
        <v>7736</v>
      </c>
      <c r="C2776" s="13" t="s">
        <v>9847</v>
      </c>
      <c r="D2776" s="13">
        <v>57</v>
      </c>
      <c r="E2776" s="13" t="str" cm="1">
        <f t="array" ref="E2776">_xlfn.IFS(D2776&lt;18,"Below 18",D2776&lt;=25,"18-25",D2776&lt;=35,"26-35",D2776&lt;=45,"36-45",D2776&lt;=55,"46-55",TRUE,"56+")</f>
        <v>56+</v>
      </c>
      <c r="F2776" s="13" t="s">
        <v>10222</v>
      </c>
      <c r="G2776" s="13" t="s">
        <v>10488</v>
      </c>
      <c r="H2776" s="13" t="s">
        <v>13266</v>
      </c>
      <c r="I2776" s="13" t="e">
        <f>_xlfn.XLOOKUP('Customer Information'!$A2776,'Policy Details'!$I$2:$I$5001,'Policy Details'!$A$2:$A$5001)</f>
        <v>#N/A</v>
      </c>
    </row>
    <row r="2777" spans="1:9">
      <c r="A2777" s="11" t="s">
        <v>2782</v>
      </c>
      <c r="B2777" s="8" t="s">
        <v>7737</v>
      </c>
      <c r="C2777" s="8" t="s">
        <v>9847</v>
      </c>
      <c r="D2777" s="8">
        <v>29</v>
      </c>
      <c r="E2777" s="8" t="str" cm="1">
        <f t="array" ref="E2777">_xlfn.IFS(D2777&lt;18,"Below 18",D2777&lt;=25,"18-25",D2777&lt;=35,"26-35",D2777&lt;=45,"36-45",D2777&lt;=55,"46-55",TRUE,"56+")</f>
        <v>26-35</v>
      </c>
      <c r="F2777" s="8" t="s">
        <v>10237</v>
      </c>
      <c r="G2777" s="8" t="s">
        <v>10490</v>
      </c>
      <c r="H2777" s="8" t="s">
        <v>13267</v>
      </c>
      <c r="I2777" s="8" t="str">
        <f>_xlfn.XLOOKUP('Customer Information'!$A2777,'Policy Details'!$I$2:$I$5001,'Policy Details'!$A$2:$A$5001)</f>
        <v>POL93775978</v>
      </c>
    </row>
    <row r="2778" spans="1:9">
      <c r="A2778" s="12" t="s">
        <v>2783</v>
      </c>
      <c r="B2778" s="13" t="s">
        <v>7738</v>
      </c>
      <c r="C2778" s="13" t="s">
        <v>9847</v>
      </c>
      <c r="D2778" s="13">
        <v>26</v>
      </c>
      <c r="E2778" s="13" t="str" cm="1">
        <f t="array" ref="E2778">_xlfn.IFS(D2778&lt;18,"Below 18",D2778&lt;=25,"18-25",D2778&lt;=35,"26-35",D2778&lt;=45,"36-45",D2778&lt;=55,"46-55",TRUE,"56+")</f>
        <v>26-35</v>
      </c>
      <c r="F2778" s="13" t="s">
        <v>10170</v>
      </c>
      <c r="G2778" s="13" t="s">
        <v>10488</v>
      </c>
      <c r="H2778" s="13" t="s">
        <v>13268</v>
      </c>
      <c r="I2778" s="13" t="e">
        <f>_xlfn.XLOOKUP('Customer Information'!$A2778,'Policy Details'!$I$2:$I$5001,'Policy Details'!$A$2:$A$5001)</f>
        <v>#N/A</v>
      </c>
    </row>
    <row r="2779" spans="1:9">
      <c r="A2779" s="11" t="s">
        <v>2784</v>
      </c>
      <c r="B2779" s="8" t="s">
        <v>7739</v>
      </c>
      <c r="C2779" s="8" t="s">
        <v>9847</v>
      </c>
      <c r="D2779" s="8">
        <v>53</v>
      </c>
      <c r="E2779" s="8" t="str" cm="1">
        <f t="array" ref="E2779">_xlfn.IFS(D2779&lt;18,"Below 18",D2779&lt;=25,"18-25",D2779&lt;=35,"26-35",D2779&lt;=45,"36-45",D2779&lt;=55,"46-55",TRUE,"56+")</f>
        <v>46-55</v>
      </c>
      <c r="F2779" s="8" t="s">
        <v>10371</v>
      </c>
      <c r="G2779" s="8" t="s">
        <v>10488</v>
      </c>
      <c r="H2779" s="8" t="s">
        <v>13269</v>
      </c>
      <c r="I2779" s="8" t="e">
        <f>_xlfn.XLOOKUP('Customer Information'!$A2779,'Policy Details'!$I$2:$I$5001,'Policy Details'!$A$2:$A$5001)</f>
        <v>#N/A</v>
      </c>
    </row>
    <row r="2780" spans="1:9">
      <c r="A2780" s="12" t="s">
        <v>2785</v>
      </c>
      <c r="B2780" s="13" t="s">
        <v>7740</v>
      </c>
      <c r="C2780" s="13" t="s">
        <v>9848</v>
      </c>
      <c r="D2780" s="13">
        <v>18</v>
      </c>
      <c r="E2780" s="13" t="str" cm="1">
        <f t="array" ref="E2780">_xlfn.IFS(D2780&lt;18,"Below 18",D2780&lt;=25,"18-25",D2780&lt;=35,"26-35",D2780&lt;=45,"36-45",D2780&lt;=55,"46-55",TRUE,"56+")</f>
        <v>18-25</v>
      </c>
      <c r="F2780" s="13" t="s">
        <v>9917</v>
      </c>
      <c r="G2780" s="13" t="s">
        <v>10489</v>
      </c>
      <c r="H2780" s="13" t="s">
        <v>13270</v>
      </c>
      <c r="I2780" s="13" t="e">
        <f>_xlfn.XLOOKUP('Customer Information'!$A2780,'Policy Details'!$I$2:$I$5001,'Policy Details'!$A$2:$A$5001)</f>
        <v>#N/A</v>
      </c>
    </row>
    <row r="2781" spans="1:9">
      <c r="A2781" s="11" t="s">
        <v>2786</v>
      </c>
      <c r="B2781" s="8" t="s">
        <v>7741</v>
      </c>
      <c r="C2781" s="8" t="s">
        <v>9848</v>
      </c>
      <c r="D2781" s="8">
        <v>70</v>
      </c>
      <c r="E2781" s="8" t="str" cm="1">
        <f t="array" ref="E2781">_xlfn.IFS(D2781&lt;18,"Below 18",D2781&lt;=25,"18-25",D2781&lt;=35,"26-35",D2781&lt;=45,"36-45",D2781&lt;=55,"46-55",TRUE,"56+")</f>
        <v>56+</v>
      </c>
      <c r="F2781" s="8" t="s">
        <v>10029</v>
      </c>
      <c r="G2781" s="8" t="s">
        <v>10489</v>
      </c>
      <c r="H2781" s="8" t="s">
        <v>13271</v>
      </c>
      <c r="I2781" s="8" t="str">
        <f>_xlfn.XLOOKUP('Customer Information'!$A2781,'Policy Details'!$I$2:$I$5001,'Policy Details'!$A$2:$A$5001)</f>
        <v>POL87102563</v>
      </c>
    </row>
    <row r="2782" spans="1:9">
      <c r="A2782" s="12" t="s">
        <v>2787</v>
      </c>
      <c r="B2782" s="13" t="s">
        <v>7742</v>
      </c>
      <c r="C2782" s="13" t="s">
        <v>9848</v>
      </c>
      <c r="D2782" s="13">
        <v>41</v>
      </c>
      <c r="E2782" s="13" t="str" cm="1">
        <f t="array" ref="E2782">_xlfn.IFS(D2782&lt;18,"Below 18",D2782&lt;=25,"18-25",D2782&lt;=35,"26-35",D2782&lt;=45,"36-45",D2782&lt;=55,"46-55",TRUE,"56+")</f>
        <v>36-45</v>
      </c>
      <c r="F2782" s="13" t="s">
        <v>10198</v>
      </c>
      <c r="G2782" s="13" t="s">
        <v>10491</v>
      </c>
      <c r="H2782" s="13" t="s">
        <v>13272</v>
      </c>
      <c r="I2782" s="13" t="str">
        <f>_xlfn.XLOOKUP('Customer Information'!$A2782,'Policy Details'!$I$2:$I$5001,'Policy Details'!$A$2:$A$5001)</f>
        <v>POL31903736</v>
      </c>
    </row>
    <row r="2783" spans="1:9">
      <c r="A2783" s="11" t="s">
        <v>2788</v>
      </c>
      <c r="B2783" s="8" t="s">
        <v>7743</v>
      </c>
      <c r="C2783" s="8" t="s">
        <v>9846</v>
      </c>
      <c r="D2783" s="8">
        <v>60</v>
      </c>
      <c r="E2783" s="8" t="str" cm="1">
        <f t="array" ref="E2783">_xlfn.IFS(D2783&lt;18,"Below 18",D2783&lt;=25,"18-25",D2783&lt;=35,"26-35",D2783&lt;=45,"36-45",D2783&lt;=55,"46-55",TRUE,"56+")</f>
        <v>56+</v>
      </c>
      <c r="F2783" s="8" t="s">
        <v>9883</v>
      </c>
      <c r="G2783" s="8" t="s">
        <v>10490</v>
      </c>
      <c r="H2783" s="8" t="s">
        <v>13273</v>
      </c>
      <c r="I2783" s="8" t="e">
        <f>_xlfn.XLOOKUP('Customer Information'!$A2783,'Policy Details'!$I$2:$I$5001,'Policy Details'!$A$2:$A$5001)</f>
        <v>#N/A</v>
      </c>
    </row>
    <row r="2784" spans="1:9">
      <c r="A2784" s="12" t="s">
        <v>2789</v>
      </c>
      <c r="B2784" s="13" t="s">
        <v>7744</v>
      </c>
      <c r="C2784" s="13" t="s">
        <v>9848</v>
      </c>
      <c r="D2784" s="13">
        <v>57</v>
      </c>
      <c r="E2784" s="13" t="str" cm="1">
        <f t="array" ref="E2784">_xlfn.IFS(D2784&lt;18,"Below 18",D2784&lt;=25,"18-25",D2784&lt;=35,"26-35",D2784&lt;=45,"36-45",D2784&lt;=55,"46-55",TRUE,"56+")</f>
        <v>56+</v>
      </c>
      <c r="F2784" s="13" t="s">
        <v>10418</v>
      </c>
      <c r="G2784" s="13" t="s">
        <v>10490</v>
      </c>
      <c r="H2784" s="13" t="s">
        <v>13274</v>
      </c>
      <c r="I2784" s="13" t="e">
        <f>_xlfn.XLOOKUP('Customer Information'!$A2784,'Policy Details'!$I$2:$I$5001,'Policy Details'!$A$2:$A$5001)</f>
        <v>#N/A</v>
      </c>
    </row>
    <row r="2785" spans="1:9">
      <c r="A2785" s="11" t="s">
        <v>2790</v>
      </c>
      <c r="B2785" s="8" t="s">
        <v>7745</v>
      </c>
      <c r="C2785" s="8" t="s">
        <v>9847</v>
      </c>
      <c r="D2785" s="8">
        <v>27</v>
      </c>
      <c r="E2785" s="8" t="str" cm="1">
        <f t="array" ref="E2785">_xlfn.IFS(D2785&lt;18,"Below 18",D2785&lt;=25,"18-25",D2785&lt;=35,"26-35",D2785&lt;=45,"36-45",D2785&lt;=55,"46-55",TRUE,"56+")</f>
        <v>26-35</v>
      </c>
      <c r="F2785" s="8" t="s">
        <v>9905</v>
      </c>
      <c r="G2785" s="8" t="s">
        <v>10489</v>
      </c>
      <c r="H2785" s="8" t="s">
        <v>13275</v>
      </c>
      <c r="I2785" s="8" t="e">
        <f>_xlfn.XLOOKUP('Customer Information'!$A2785,'Policy Details'!$I$2:$I$5001,'Policy Details'!$A$2:$A$5001)</f>
        <v>#N/A</v>
      </c>
    </row>
    <row r="2786" spans="1:9">
      <c r="A2786" s="12" t="s">
        <v>2791</v>
      </c>
      <c r="B2786" s="13" t="s">
        <v>7746</v>
      </c>
      <c r="C2786" s="13" t="s">
        <v>9848</v>
      </c>
      <c r="D2786" s="13">
        <v>56</v>
      </c>
      <c r="E2786" s="13" t="str" cm="1">
        <f t="array" ref="E2786">_xlfn.IFS(D2786&lt;18,"Below 18",D2786&lt;=25,"18-25",D2786&lt;=35,"26-35",D2786&lt;=45,"36-45",D2786&lt;=55,"46-55",TRUE,"56+")</f>
        <v>56+</v>
      </c>
      <c r="F2786" s="13" t="s">
        <v>10330</v>
      </c>
      <c r="G2786" s="13" t="s">
        <v>10490</v>
      </c>
      <c r="H2786" s="13" t="s">
        <v>13276</v>
      </c>
      <c r="I2786" s="13" t="str">
        <f>_xlfn.XLOOKUP('Customer Information'!$A2786,'Policy Details'!$I$2:$I$5001,'Policy Details'!$A$2:$A$5001)</f>
        <v>POL63634769</v>
      </c>
    </row>
    <row r="2787" spans="1:9">
      <c r="A2787" s="11" t="s">
        <v>2792</v>
      </c>
      <c r="B2787" s="8" t="s">
        <v>7747</v>
      </c>
      <c r="C2787" s="8" t="s">
        <v>9848</v>
      </c>
      <c r="D2787" s="8">
        <v>82</v>
      </c>
      <c r="E2787" s="8" t="str" cm="1">
        <f t="array" ref="E2787">_xlfn.IFS(D2787&lt;18,"Below 18",D2787&lt;=25,"18-25",D2787&lt;=35,"26-35",D2787&lt;=45,"36-45",D2787&lt;=55,"46-55",TRUE,"56+")</f>
        <v>56+</v>
      </c>
      <c r="F2787" s="8" t="s">
        <v>10293</v>
      </c>
      <c r="G2787" s="8" t="s">
        <v>10491</v>
      </c>
      <c r="H2787" s="8" t="s">
        <v>13277</v>
      </c>
      <c r="I2787" s="8" t="str">
        <f>_xlfn.XLOOKUP('Customer Information'!$A2787,'Policy Details'!$I$2:$I$5001,'Policy Details'!$A$2:$A$5001)</f>
        <v>POL07274715</v>
      </c>
    </row>
    <row r="2788" spans="1:9">
      <c r="A2788" s="12" t="s">
        <v>2793</v>
      </c>
      <c r="B2788" s="13" t="s">
        <v>7748</v>
      </c>
      <c r="C2788" s="13" t="s">
        <v>9848</v>
      </c>
      <c r="D2788" s="13">
        <v>58</v>
      </c>
      <c r="E2788" s="13" t="str" cm="1">
        <f t="array" ref="E2788">_xlfn.IFS(D2788&lt;18,"Below 18",D2788&lt;=25,"18-25",D2788&lt;=35,"26-35",D2788&lt;=45,"36-45",D2788&lt;=55,"46-55",TRUE,"56+")</f>
        <v>56+</v>
      </c>
      <c r="F2788" s="13" t="s">
        <v>10054</v>
      </c>
      <c r="G2788" s="13" t="s">
        <v>10490</v>
      </c>
      <c r="H2788" s="13" t="s">
        <v>13278</v>
      </c>
      <c r="I2788" s="13" t="e">
        <f>_xlfn.XLOOKUP('Customer Information'!$A2788,'Policy Details'!$I$2:$I$5001,'Policy Details'!$A$2:$A$5001)</f>
        <v>#N/A</v>
      </c>
    </row>
    <row r="2789" spans="1:9">
      <c r="A2789" s="11" t="s">
        <v>2794</v>
      </c>
      <c r="B2789" s="8" t="s">
        <v>7749</v>
      </c>
      <c r="C2789" s="8" t="s">
        <v>9846</v>
      </c>
      <c r="D2789" s="8">
        <v>60</v>
      </c>
      <c r="E2789" s="8" t="str" cm="1">
        <f t="array" ref="E2789">_xlfn.IFS(D2789&lt;18,"Below 18",D2789&lt;=25,"18-25",D2789&lt;=35,"26-35",D2789&lt;=45,"36-45",D2789&lt;=55,"46-55",TRUE,"56+")</f>
        <v>56+</v>
      </c>
      <c r="F2789" s="8" t="s">
        <v>10382</v>
      </c>
      <c r="G2789" s="8" t="s">
        <v>10491</v>
      </c>
      <c r="H2789" s="8" t="s">
        <v>13279</v>
      </c>
      <c r="I2789" s="8" t="str">
        <f>_xlfn.XLOOKUP('Customer Information'!$A2789,'Policy Details'!$I$2:$I$5001,'Policy Details'!$A$2:$A$5001)</f>
        <v>POL12590644</v>
      </c>
    </row>
    <row r="2790" spans="1:9">
      <c r="A2790" s="12" t="s">
        <v>2795</v>
      </c>
      <c r="B2790" s="13" t="s">
        <v>7750</v>
      </c>
      <c r="C2790" s="13" t="s">
        <v>9846</v>
      </c>
      <c r="D2790" s="13">
        <v>63</v>
      </c>
      <c r="E2790" s="13" t="str" cm="1">
        <f t="array" ref="E2790">_xlfn.IFS(D2790&lt;18,"Below 18",D2790&lt;=25,"18-25",D2790&lt;=35,"26-35",D2790&lt;=45,"36-45",D2790&lt;=55,"46-55",TRUE,"56+")</f>
        <v>56+</v>
      </c>
      <c r="F2790" s="13" t="s">
        <v>9964</v>
      </c>
      <c r="G2790" s="13" t="s">
        <v>10488</v>
      </c>
      <c r="H2790" s="13" t="s">
        <v>13280</v>
      </c>
      <c r="I2790" s="13" t="str">
        <f>_xlfn.XLOOKUP('Customer Information'!$A2790,'Policy Details'!$I$2:$I$5001,'Policy Details'!$A$2:$A$5001)</f>
        <v>POL97001754</v>
      </c>
    </row>
    <row r="2791" spans="1:9">
      <c r="A2791" s="11" t="s">
        <v>2796</v>
      </c>
      <c r="B2791" s="8" t="s">
        <v>7751</v>
      </c>
      <c r="C2791" s="8" t="s">
        <v>9848</v>
      </c>
      <c r="D2791" s="8">
        <v>53</v>
      </c>
      <c r="E2791" s="8" t="str" cm="1">
        <f t="array" ref="E2791">_xlfn.IFS(D2791&lt;18,"Below 18",D2791&lt;=25,"18-25",D2791&lt;=35,"26-35",D2791&lt;=45,"36-45",D2791&lt;=55,"46-55",TRUE,"56+")</f>
        <v>46-55</v>
      </c>
      <c r="F2791" s="8" t="s">
        <v>9860</v>
      </c>
      <c r="G2791" s="8" t="s">
        <v>10491</v>
      </c>
      <c r="H2791" s="8" t="s">
        <v>13281</v>
      </c>
      <c r="I2791" s="8" t="str">
        <f>_xlfn.XLOOKUP('Customer Information'!$A2791,'Policy Details'!$I$2:$I$5001,'Policy Details'!$A$2:$A$5001)</f>
        <v>POL04897483</v>
      </c>
    </row>
    <row r="2792" spans="1:9">
      <c r="A2792" s="12" t="s">
        <v>2797</v>
      </c>
      <c r="B2792" s="13" t="s">
        <v>7752</v>
      </c>
      <c r="C2792" s="13" t="s">
        <v>9848</v>
      </c>
      <c r="D2792" s="13">
        <v>57</v>
      </c>
      <c r="E2792" s="13" t="str" cm="1">
        <f t="array" ref="E2792">_xlfn.IFS(D2792&lt;18,"Below 18",D2792&lt;=25,"18-25",D2792&lt;=35,"26-35",D2792&lt;=45,"36-45",D2792&lt;=55,"46-55",TRUE,"56+")</f>
        <v>56+</v>
      </c>
      <c r="F2792" s="13" t="s">
        <v>10038</v>
      </c>
      <c r="G2792" s="13" t="s">
        <v>10490</v>
      </c>
      <c r="H2792" s="13" t="s">
        <v>13282</v>
      </c>
      <c r="I2792" s="13" t="e">
        <f>_xlfn.XLOOKUP('Customer Information'!$A2792,'Policy Details'!$I$2:$I$5001,'Policy Details'!$A$2:$A$5001)</f>
        <v>#N/A</v>
      </c>
    </row>
    <row r="2793" spans="1:9">
      <c r="A2793" s="11" t="s">
        <v>2798</v>
      </c>
      <c r="B2793" s="8" t="s">
        <v>7621</v>
      </c>
      <c r="C2793" s="8" t="s">
        <v>9848</v>
      </c>
      <c r="D2793" s="8">
        <v>74</v>
      </c>
      <c r="E2793" s="8" t="str" cm="1">
        <f t="array" ref="E2793">_xlfn.IFS(D2793&lt;18,"Below 18",D2793&lt;=25,"18-25",D2793&lt;=35,"26-35",D2793&lt;=45,"36-45",D2793&lt;=55,"46-55",TRUE,"56+")</f>
        <v>56+</v>
      </c>
      <c r="F2793" s="8" t="s">
        <v>10479</v>
      </c>
      <c r="G2793" s="8" t="s">
        <v>10488</v>
      </c>
      <c r="H2793" s="8" t="s">
        <v>13283</v>
      </c>
      <c r="I2793" s="8" t="str">
        <f>_xlfn.XLOOKUP('Customer Information'!$A2793,'Policy Details'!$I$2:$I$5001,'Policy Details'!$A$2:$A$5001)</f>
        <v>POL28937515</v>
      </c>
    </row>
    <row r="2794" spans="1:9">
      <c r="A2794" s="12" t="s">
        <v>2799</v>
      </c>
      <c r="B2794" s="13" t="s">
        <v>7753</v>
      </c>
      <c r="C2794" s="13" t="s">
        <v>9847</v>
      </c>
      <c r="D2794" s="13">
        <v>69</v>
      </c>
      <c r="E2794" s="13" t="str" cm="1">
        <f t="array" ref="E2794">_xlfn.IFS(D2794&lt;18,"Below 18",D2794&lt;=25,"18-25",D2794&lt;=35,"26-35",D2794&lt;=45,"36-45",D2794&lt;=55,"46-55",TRUE,"56+")</f>
        <v>56+</v>
      </c>
      <c r="F2794" s="13" t="s">
        <v>9931</v>
      </c>
      <c r="G2794" s="13" t="s">
        <v>10490</v>
      </c>
      <c r="H2794" s="13" t="s">
        <v>13284</v>
      </c>
      <c r="I2794" s="13" t="str">
        <f>_xlfn.XLOOKUP('Customer Information'!$A2794,'Policy Details'!$I$2:$I$5001,'Policy Details'!$A$2:$A$5001)</f>
        <v>POL21160213</v>
      </c>
    </row>
    <row r="2795" spans="1:9">
      <c r="A2795" s="11" t="s">
        <v>2800</v>
      </c>
      <c r="B2795" s="8" t="s">
        <v>7754</v>
      </c>
      <c r="C2795" s="8" t="s">
        <v>9848</v>
      </c>
      <c r="D2795" s="8">
        <v>36</v>
      </c>
      <c r="E2795" s="8" t="str" cm="1">
        <f t="array" ref="E2795">_xlfn.IFS(D2795&lt;18,"Below 18",D2795&lt;=25,"18-25",D2795&lt;=35,"26-35",D2795&lt;=45,"36-45",D2795&lt;=55,"46-55",TRUE,"56+")</f>
        <v>36-45</v>
      </c>
      <c r="F2795" s="8" t="s">
        <v>10283</v>
      </c>
      <c r="G2795" s="8" t="s">
        <v>10489</v>
      </c>
      <c r="H2795" s="8" t="s">
        <v>13285</v>
      </c>
      <c r="I2795" s="8" t="str">
        <f>_xlfn.XLOOKUP('Customer Information'!$A2795,'Policy Details'!$I$2:$I$5001,'Policy Details'!$A$2:$A$5001)</f>
        <v>POL01410101</v>
      </c>
    </row>
    <row r="2796" spans="1:9">
      <c r="A2796" s="12" t="s">
        <v>2801</v>
      </c>
      <c r="B2796" s="13" t="s">
        <v>7755</v>
      </c>
      <c r="C2796" s="13" t="s">
        <v>9848</v>
      </c>
      <c r="D2796" s="13">
        <v>71</v>
      </c>
      <c r="E2796" s="13" t="str" cm="1">
        <f t="array" ref="E2796">_xlfn.IFS(D2796&lt;18,"Below 18",D2796&lt;=25,"18-25",D2796&lt;=35,"26-35",D2796&lt;=45,"36-45",D2796&lt;=55,"46-55",TRUE,"56+")</f>
        <v>56+</v>
      </c>
      <c r="F2796" s="13" t="s">
        <v>9927</v>
      </c>
      <c r="G2796" s="13" t="s">
        <v>10488</v>
      </c>
      <c r="H2796" s="13" t="s">
        <v>13286</v>
      </c>
      <c r="I2796" s="13" t="str">
        <f>_xlfn.XLOOKUP('Customer Information'!$A2796,'Policy Details'!$I$2:$I$5001,'Policy Details'!$A$2:$A$5001)</f>
        <v>POL98942710</v>
      </c>
    </row>
    <row r="2797" spans="1:9">
      <c r="A2797" s="11" t="s">
        <v>2802</v>
      </c>
      <c r="B2797" s="8" t="s">
        <v>7756</v>
      </c>
      <c r="C2797" s="8" t="s">
        <v>9848</v>
      </c>
      <c r="D2797" s="8">
        <v>39</v>
      </c>
      <c r="E2797" s="8" t="str" cm="1">
        <f t="array" ref="E2797">_xlfn.IFS(D2797&lt;18,"Below 18",D2797&lt;=25,"18-25",D2797&lt;=35,"26-35",D2797&lt;=45,"36-45",D2797&lt;=55,"46-55",TRUE,"56+")</f>
        <v>36-45</v>
      </c>
      <c r="F2797" s="8" t="s">
        <v>10135</v>
      </c>
      <c r="G2797" s="8" t="s">
        <v>10490</v>
      </c>
      <c r="H2797" s="8" t="s">
        <v>13287</v>
      </c>
      <c r="I2797" s="8" t="str">
        <f>_xlfn.XLOOKUP('Customer Information'!$A2797,'Policy Details'!$I$2:$I$5001,'Policy Details'!$A$2:$A$5001)</f>
        <v>POL17217470</v>
      </c>
    </row>
    <row r="2798" spans="1:9">
      <c r="A2798" s="12" t="s">
        <v>2803</v>
      </c>
      <c r="B2798" s="13" t="s">
        <v>7757</v>
      </c>
      <c r="C2798" s="13" t="s">
        <v>9848</v>
      </c>
      <c r="D2798" s="13">
        <v>70</v>
      </c>
      <c r="E2798" s="13" t="str" cm="1">
        <f t="array" ref="E2798">_xlfn.IFS(D2798&lt;18,"Below 18",D2798&lt;=25,"18-25",D2798&lt;=35,"26-35",D2798&lt;=45,"36-45",D2798&lt;=55,"46-55",TRUE,"56+")</f>
        <v>56+</v>
      </c>
      <c r="F2798" s="13" t="s">
        <v>10086</v>
      </c>
      <c r="G2798" s="13" t="s">
        <v>10489</v>
      </c>
      <c r="H2798" s="13" t="s">
        <v>13288</v>
      </c>
      <c r="I2798" s="13" t="str">
        <f>_xlfn.XLOOKUP('Customer Information'!$A2798,'Policy Details'!$I$2:$I$5001,'Policy Details'!$A$2:$A$5001)</f>
        <v>POL04461844</v>
      </c>
    </row>
    <row r="2799" spans="1:9">
      <c r="A2799" s="11" t="s">
        <v>2804</v>
      </c>
      <c r="B2799" s="8" t="s">
        <v>7758</v>
      </c>
      <c r="C2799" s="8" t="s">
        <v>9847</v>
      </c>
      <c r="D2799" s="8">
        <v>50</v>
      </c>
      <c r="E2799" s="8" t="str" cm="1">
        <f t="array" ref="E2799">_xlfn.IFS(D2799&lt;18,"Below 18",D2799&lt;=25,"18-25",D2799&lt;=35,"26-35",D2799&lt;=45,"36-45",D2799&lt;=55,"46-55",TRUE,"56+")</f>
        <v>46-55</v>
      </c>
      <c r="F2799" s="8" t="s">
        <v>10186</v>
      </c>
      <c r="G2799" s="8" t="s">
        <v>10490</v>
      </c>
      <c r="H2799" s="8" t="s">
        <v>13289</v>
      </c>
      <c r="I2799" s="8" t="e">
        <f>_xlfn.XLOOKUP('Customer Information'!$A2799,'Policy Details'!$I$2:$I$5001,'Policy Details'!$A$2:$A$5001)</f>
        <v>#N/A</v>
      </c>
    </row>
    <row r="2800" spans="1:9">
      <c r="A2800" s="12" t="s">
        <v>2805</v>
      </c>
      <c r="B2800" s="13" t="s">
        <v>7759</v>
      </c>
      <c r="C2800" s="13" t="s">
        <v>9848</v>
      </c>
      <c r="D2800" s="13">
        <v>58</v>
      </c>
      <c r="E2800" s="13" t="str" cm="1">
        <f t="array" ref="E2800">_xlfn.IFS(D2800&lt;18,"Below 18",D2800&lt;=25,"18-25",D2800&lt;=35,"26-35",D2800&lt;=45,"36-45",D2800&lt;=55,"46-55",TRUE,"56+")</f>
        <v>56+</v>
      </c>
      <c r="F2800" s="13" t="s">
        <v>9998</v>
      </c>
      <c r="G2800" s="13" t="s">
        <v>10490</v>
      </c>
      <c r="H2800" s="13" t="s">
        <v>13290</v>
      </c>
      <c r="I2800" s="13" t="e">
        <f>_xlfn.XLOOKUP('Customer Information'!$A2800,'Policy Details'!$I$2:$I$5001,'Policy Details'!$A$2:$A$5001)</f>
        <v>#N/A</v>
      </c>
    </row>
    <row r="2801" spans="1:9">
      <c r="A2801" s="11" t="s">
        <v>2806</v>
      </c>
      <c r="B2801" s="8" t="s">
        <v>7760</v>
      </c>
      <c r="C2801" s="8" t="s">
        <v>9847</v>
      </c>
      <c r="D2801" s="8">
        <v>38</v>
      </c>
      <c r="E2801" s="8" t="str" cm="1">
        <f t="array" ref="E2801">_xlfn.IFS(D2801&lt;18,"Below 18",D2801&lt;=25,"18-25",D2801&lt;=35,"26-35",D2801&lt;=45,"36-45",D2801&lt;=55,"46-55",TRUE,"56+")</f>
        <v>36-45</v>
      </c>
      <c r="F2801" s="8" t="s">
        <v>10198</v>
      </c>
      <c r="G2801" s="8" t="s">
        <v>10488</v>
      </c>
      <c r="H2801" s="8" t="s">
        <v>13291</v>
      </c>
      <c r="I2801" s="8" t="str">
        <f>_xlfn.XLOOKUP('Customer Information'!$A2801,'Policy Details'!$I$2:$I$5001,'Policy Details'!$A$2:$A$5001)</f>
        <v>POL40212338</v>
      </c>
    </row>
    <row r="2802" spans="1:9">
      <c r="A2802" s="12" t="s">
        <v>2807</v>
      </c>
      <c r="B2802" s="13" t="s">
        <v>7761</v>
      </c>
      <c r="C2802" s="13" t="s">
        <v>9847</v>
      </c>
      <c r="D2802" s="13">
        <v>79</v>
      </c>
      <c r="E2802" s="13" t="str" cm="1">
        <f t="array" ref="E2802">_xlfn.IFS(D2802&lt;18,"Below 18",D2802&lt;=25,"18-25",D2802&lt;=35,"26-35",D2802&lt;=45,"36-45",D2802&lt;=55,"46-55",TRUE,"56+")</f>
        <v>56+</v>
      </c>
      <c r="F2802" s="13" t="s">
        <v>9990</v>
      </c>
      <c r="G2802" s="13" t="s">
        <v>10491</v>
      </c>
      <c r="H2802" s="13" t="s">
        <v>13292</v>
      </c>
      <c r="I2802" s="13" t="str">
        <f>_xlfn.XLOOKUP('Customer Information'!$A2802,'Policy Details'!$I$2:$I$5001,'Policy Details'!$A$2:$A$5001)</f>
        <v>POL52716316</v>
      </c>
    </row>
    <row r="2803" spans="1:9">
      <c r="A2803" s="11" t="s">
        <v>2808</v>
      </c>
      <c r="B2803" s="8" t="s">
        <v>7762</v>
      </c>
      <c r="C2803" s="8" t="s">
        <v>9847</v>
      </c>
      <c r="D2803" s="8">
        <v>82</v>
      </c>
      <c r="E2803" s="8" t="str" cm="1">
        <f t="array" ref="E2803">_xlfn.IFS(D2803&lt;18,"Below 18",D2803&lt;=25,"18-25",D2803&lt;=35,"26-35",D2803&lt;=45,"36-45",D2803&lt;=55,"46-55",TRUE,"56+")</f>
        <v>56+</v>
      </c>
      <c r="F2803" s="8" t="s">
        <v>10237</v>
      </c>
      <c r="G2803" s="8" t="s">
        <v>10490</v>
      </c>
      <c r="H2803" s="8" t="s">
        <v>13293</v>
      </c>
      <c r="I2803" s="8" t="e">
        <f>_xlfn.XLOOKUP('Customer Information'!$A2803,'Policy Details'!$I$2:$I$5001,'Policy Details'!$A$2:$A$5001)</f>
        <v>#N/A</v>
      </c>
    </row>
    <row r="2804" spans="1:9">
      <c r="A2804" s="12" t="s">
        <v>2809</v>
      </c>
      <c r="B2804" s="13" t="s">
        <v>7763</v>
      </c>
      <c r="C2804" s="13" t="s">
        <v>9848</v>
      </c>
      <c r="D2804" s="13">
        <v>62</v>
      </c>
      <c r="E2804" s="13" t="str" cm="1">
        <f t="array" ref="E2804">_xlfn.IFS(D2804&lt;18,"Below 18",D2804&lt;=25,"18-25",D2804&lt;=35,"26-35",D2804&lt;=45,"36-45",D2804&lt;=55,"46-55",TRUE,"56+")</f>
        <v>56+</v>
      </c>
      <c r="F2804" s="13" t="s">
        <v>10304</v>
      </c>
      <c r="G2804" s="13" t="s">
        <v>10488</v>
      </c>
      <c r="H2804" s="13" t="s">
        <v>13294</v>
      </c>
      <c r="I2804" s="13" t="e">
        <f>_xlfn.XLOOKUP('Customer Information'!$A2804,'Policy Details'!$I$2:$I$5001,'Policy Details'!$A$2:$A$5001)</f>
        <v>#N/A</v>
      </c>
    </row>
    <row r="2805" spans="1:9">
      <c r="A2805" s="11" t="s">
        <v>2810</v>
      </c>
      <c r="B2805" s="8" t="s">
        <v>7764</v>
      </c>
      <c r="C2805" s="8" t="s">
        <v>9846</v>
      </c>
      <c r="D2805" s="8">
        <v>31</v>
      </c>
      <c r="E2805" s="8" t="str" cm="1">
        <f t="array" ref="E2805">_xlfn.IFS(D2805&lt;18,"Below 18",D2805&lt;=25,"18-25",D2805&lt;=35,"26-35",D2805&lt;=45,"36-45",D2805&lt;=55,"46-55",TRUE,"56+")</f>
        <v>26-35</v>
      </c>
      <c r="F2805" s="8" t="s">
        <v>10031</v>
      </c>
      <c r="G2805" s="8" t="s">
        <v>10491</v>
      </c>
      <c r="H2805" s="8" t="s">
        <v>13295</v>
      </c>
      <c r="I2805" s="8" t="e">
        <f>_xlfn.XLOOKUP('Customer Information'!$A2805,'Policy Details'!$I$2:$I$5001,'Policy Details'!$A$2:$A$5001)</f>
        <v>#N/A</v>
      </c>
    </row>
    <row r="2806" spans="1:9">
      <c r="A2806" s="12" t="s">
        <v>2811</v>
      </c>
      <c r="B2806" s="13" t="s">
        <v>7765</v>
      </c>
      <c r="C2806" s="13" t="s">
        <v>9848</v>
      </c>
      <c r="D2806" s="13">
        <v>70</v>
      </c>
      <c r="E2806" s="13" t="str" cm="1">
        <f t="array" ref="E2806">_xlfn.IFS(D2806&lt;18,"Below 18",D2806&lt;=25,"18-25",D2806&lt;=35,"26-35",D2806&lt;=45,"36-45",D2806&lt;=55,"46-55",TRUE,"56+")</f>
        <v>56+</v>
      </c>
      <c r="F2806" s="13" t="s">
        <v>10229</v>
      </c>
      <c r="G2806" s="13" t="s">
        <v>10489</v>
      </c>
      <c r="H2806" s="13" t="s">
        <v>13296</v>
      </c>
      <c r="I2806" s="13" t="str">
        <f>_xlfn.XLOOKUP('Customer Information'!$A2806,'Policy Details'!$I$2:$I$5001,'Policy Details'!$A$2:$A$5001)</f>
        <v>POL72761852</v>
      </c>
    </row>
    <row r="2807" spans="1:9">
      <c r="A2807" s="11" t="s">
        <v>2812</v>
      </c>
      <c r="B2807" s="8" t="s">
        <v>7766</v>
      </c>
      <c r="C2807" s="8" t="s">
        <v>9846</v>
      </c>
      <c r="D2807" s="8">
        <v>66</v>
      </c>
      <c r="E2807" s="8" t="str" cm="1">
        <f t="array" ref="E2807">_xlfn.IFS(D2807&lt;18,"Below 18",D2807&lt;=25,"18-25",D2807&lt;=35,"26-35",D2807&lt;=45,"36-45",D2807&lt;=55,"46-55",TRUE,"56+")</f>
        <v>56+</v>
      </c>
      <c r="F2807" s="8" t="s">
        <v>10229</v>
      </c>
      <c r="G2807" s="8" t="s">
        <v>10491</v>
      </c>
      <c r="H2807" s="8" t="s">
        <v>13297</v>
      </c>
      <c r="I2807" s="8" t="e">
        <f>_xlfn.XLOOKUP('Customer Information'!$A2807,'Policy Details'!$I$2:$I$5001,'Policy Details'!$A$2:$A$5001)</f>
        <v>#N/A</v>
      </c>
    </row>
    <row r="2808" spans="1:9">
      <c r="A2808" s="12" t="s">
        <v>2813</v>
      </c>
      <c r="B2808" s="13" t="s">
        <v>7767</v>
      </c>
      <c r="C2808" s="13" t="s">
        <v>9848</v>
      </c>
      <c r="D2808" s="13">
        <v>69</v>
      </c>
      <c r="E2808" s="13" t="str" cm="1">
        <f t="array" ref="E2808">_xlfn.IFS(D2808&lt;18,"Below 18",D2808&lt;=25,"18-25",D2808&lt;=35,"26-35",D2808&lt;=45,"36-45",D2808&lt;=55,"46-55",TRUE,"56+")</f>
        <v>56+</v>
      </c>
      <c r="F2808" s="13" t="s">
        <v>10035</v>
      </c>
      <c r="G2808" s="13" t="s">
        <v>10489</v>
      </c>
      <c r="H2808" s="13" t="s">
        <v>13298</v>
      </c>
      <c r="I2808" s="13" t="str">
        <f>_xlfn.XLOOKUP('Customer Information'!$A2808,'Policy Details'!$I$2:$I$5001,'Policy Details'!$A$2:$A$5001)</f>
        <v>POL97015902</v>
      </c>
    </row>
    <row r="2809" spans="1:9">
      <c r="A2809" s="11" t="s">
        <v>2814</v>
      </c>
      <c r="B2809" s="8" t="s">
        <v>7768</v>
      </c>
      <c r="C2809" s="8" t="s">
        <v>9848</v>
      </c>
      <c r="D2809" s="8">
        <v>50</v>
      </c>
      <c r="E2809" s="8" t="str" cm="1">
        <f t="array" ref="E2809">_xlfn.IFS(D2809&lt;18,"Below 18",D2809&lt;=25,"18-25",D2809&lt;=35,"26-35",D2809&lt;=45,"36-45",D2809&lt;=55,"46-55",TRUE,"56+")</f>
        <v>46-55</v>
      </c>
      <c r="F2809" s="8" t="s">
        <v>10438</v>
      </c>
      <c r="G2809" s="8" t="s">
        <v>10489</v>
      </c>
      <c r="H2809" s="8" t="s">
        <v>13299</v>
      </c>
      <c r="I2809" s="8" t="str">
        <f>_xlfn.XLOOKUP('Customer Information'!$A2809,'Policy Details'!$I$2:$I$5001,'Policy Details'!$A$2:$A$5001)</f>
        <v>POL64120908</v>
      </c>
    </row>
    <row r="2810" spans="1:9">
      <c r="A2810" s="12" t="s">
        <v>2815</v>
      </c>
      <c r="B2810" s="13" t="s">
        <v>7769</v>
      </c>
      <c r="C2810" s="13" t="s">
        <v>9848</v>
      </c>
      <c r="D2810" s="13">
        <v>74</v>
      </c>
      <c r="E2810" s="13" t="str" cm="1">
        <f t="array" ref="E2810">_xlfn.IFS(D2810&lt;18,"Below 18",D2810&lt;=25,"18-25",D2810&lt;=35,"26-35",D2810&lt;=45,"36-45",D2810&lt;=55,"46-55",TRUE,"56+")</f>
        <v>56+</v>
      </c>
      <c r="F2810" s="13" t="s">
        <v>10090</v>
      </c>
      <c r="G2810" s="13" t="s">
        <v>10490</v>
      </c>
      <c r="H2810" s="13" t="s">
        <v>13300</v>
      </c>
      <c r="I2810" s="13" t="str">
        <f>_xlfn.XLOOKUP('Customer Information'!$A2810,'Policy Details'!$I$2:$I$5001,'Policy Details'!$A$2:$A$5001)</f>
        <v>POL03021304</v>
      </c>
    </row>
    <row r="2811" spans="1:9">
      <c r="A2811" s="11" t="s">
        <v>2816</v>
      </c>
      <c r="B2811" s="8" t="s">
        <v>7770</v>
      </c>
      <c r="C2811" s="8" t="s">
        <v>9847</v>
      </c>
      <c r="D2811" s="8">
        <v>40</v>
      </c>
      <c r="E2811" s="8" t="str" cm="1">
        <f t="array" ref="E2811">_xlfn.IFS(D2811&lt;18,"Below 18",D2811&lt;=25,"18-25",D2811&lt;=35,"26-35",D2811&lt;=45,"36-45",D2811&lt;=55,"46-55",TRUE,"56+")</f>
        <v>36-45</v>
      </c>
      <c r="F2811" s="8" t="s">
        <v>10353</v>
      </c>
      <c r="G2811" s="8" t="s">
        <v>10490</v>
      </c>
      <c r="H2811" s="8" t="s">
        <v>13301</v>
      </c>
      <c r="I2811" s="8" t="str">
        <f>_xlfn.XLOOKUP('Customer Information'!$A2811,'Policy Details'!$I$2:$I$5001,'Policy Details'!$A$2:$A$5001)</f>
        <v>POL08617665</v>
      </c>
    </row>
    <row r="2812" spans="1:9">
      <c r="A2812" s="12" t="s">
        <v>2817</v>
      </c>
      <c r="B2812" s="13" t="s">
        <v>7771</v>
      </c>
      <c r="C2812" s="13" t="s">
        <v>9848</v>
      </c>
      <c r="D2812" s="13">
        <v>20</v>
      </c>
      <c r="E2812" s="13" t="str" cm="1">
        <f t="array" ref="E2812">_xlfn.IFS(D2812&lt;18,"Below 18",D2812&lt;=25,"18-25",D2812&lt;=35,"26-35",D2812&lt;=45,"36-45",D2812&lt;=55,"46-55",TRUE,"56+")</f>
        <v>18-25</v>
      </c>
      <c r="F2812" s="13" t="s">
        <v>10083</v>
      </c>
      <c r="G2812" s="13" t="s">
        <v>10488</v>
      </c>
      <c r="H2812" s="13" t="s">
        <v>13302</v>
      </c>
      <c r="I2812" s="13" t="str">
        <f>_xlfn.XLOOKUP('Customer Information'!$A2812,'Policy Details'!$I$2:$I$5001,'Policy Details'!$A$2:$A$5001)</f>
        <v>POL15463503</v>
      </c>
    </row>
    <row r="2813" spans="1:9">
      <c r="A2813" s="11" t="s">
        <v>2818</v>
      </c>
      <c r="B2813" s="8" t="s">
        <v>7772</v>
      </c>
      <c r="C2813" s="8" t="s">
        <v>9848</v>
      </c>
      <c r="D2813" s="8">
        <v>35</v>
      </c>
      <c r="E2813" s="8" t="str" cm="1">
        <f t="array" ref="E2813">_xlfn.IFS(D2813&lt;18,"Below 18",D2813&lt;=25,"18-25",D2813&lt;=35,"26-35",D2813&lt;=45,"36-45",D2813&lt;=55,"46-55",TRUE,"56+")</f>
        <v>26-35</v>
      </c>
      <c r="F2813" s="8" t="s">
        <v>10458</v>
      </c>
      <c r="G2813" s="8" t="s">
        <v>10488</v>
      </c>
      <c r="H2813" s="8" t="s">
        <v>13303</v>
      </c>
      <c r="I2813" s="8" t="str">
        <f>_xlfn.XLOOKUP('Customer Information'!$A2813,'Policy Details'!$I$2:$I$5001,'Policy Details'!$A$2:$A$5001)</f>
        <v>POL03596444</v>
      </c>
    </row>
    <row r="2814" spans="1:9">
      <c r="A2814" s="12" t="s">
        <v>2819</v>
      </c>
      <c r="B2814" s="13" t="s">
        <v>7773</v>
      </c>
      <c r="C2814" s="13" t="s">
        <v>9847</v>
      </c>
      <c r="D2814" s="13">
        <v>22</v>
      </c>
      <c r="E2814" s="13" t="str" cm="1">
        <f t="array" ref="E2814">_xlfn.IFS(D2814&lt;18,"Below 18",D2814&lt;=25,"18-25",D2814&lt;=35,"26-35",D2814&lt;=45,"36-45",D2814&lt;=55,"46-55",TRUE,"56+")</f>
        <v>18-25</v>
      </c>
      <c r="F2814" s="13" t="s">
        <v>9998</v>
      </c>
      <c r="G2814" s="13" t="s">
        <v>10490</v>
      </c>
      <c r="H2814" s="13" t="s">
        <v>13304</v>
      </c>
      <c r="I2814" s="13" t="str">
        <f>_xlfn.XLOOKUP('Customer Information'!$A2814,'Policy Details'!$I$2:$I$5001,'Policy Details'!$A$2:$A$5001)</f>
        <v>POL09444948</v>
      </c>
    </row>
    <row r="2815" spans="1:9">
      <c r="A2815" s="11" t="s">
        <v>2820</v>
      </c>
      <c r="B2815" s="8" t="s">
        <v>7774</v>
      </c>
      <c r="C2815" s="8" t="s">
        <v>9847</v>
      </c>
      <c r="D2815" s="8">
        <v>48</v>
      </c>
      <c r="E2815" s="8" t="str" cm="1">
        <f t="array" ref="E2815">_xlfn.IFS(D2815&lt;18,"Below 18",D2815&lt;=25,"18-25",D2815&lt;=35,"26-35",D2815&lt;=45,"36-45",D2815&lt;=55,"46-55",TRUE,"56+")</f>
        <v>46-55</v>
      </c>
      <c r="F2815" s="8" t="s">
        <v>10244</v>
      </c>
      <c r="G2815" s="8" t="s">
        <v>10489</v>
      </c>
      <c r="H2815" s="8" t="s">
        <v>13305</v>
      </c>
      <c r="I2815" s="8" t="e">
        <f>_xlfn.XLOOKUP('Customer Information'!$A2815,'Policy Details'!$I$2:$I$5001,'Policy Details'!$A$2:$A$5001)</f>
        <v>#N/A</v>
      </c>
    </row>
    <row r="2816" spans="1:9">
      <c r="A2816" s="12" t="s">
        <v>2821</v>
      </c>
      <c r="B2816" s="13" t="s">
        <v>7775</v>
      </c>
      <c r="C2816" s="13" t="s">
        <v>9846</v>
      </c>
      <c r="D2816" s="13">
        <v>27</v>
      </c>
      <c r="E2816" s="13" t="str" cm="1">
        <f t="array" ref="E2816">_xlfn.IFS(D2816&lt;18,"Below 18",D2816&lt;=25,"18-25",D2816&lt;=35,"26-35",D2816&lt;=45,"36-45",D2816&lt;=55,"46-55",TRUE,"56+")</f>
        <v>26-35</v>
      </c>
      <c r="F2816" s="13" t="s">
        <v>9912</v>
      </c>
      <c r="G2816" s="13" t="s">
        <v>10488</v>
      </c>
      <c r="H2816" s="13" t="s">
        <v>13306</v>
      </c>
      <c r="I2816" s="13" t="str">
        <f>_xlfn.XLOOKUP('Customer Information'!$A2816,'Policy Details'!$I$2:$I$5001,'Policy Details'!$A$2:$A$5001)</f>
        <v>POL91751592</v>
      </c>
    </row>
    <row r="2817" spans="1:9">
      <c r="A2817" s="11" t="s">
        <v>2822</v>
      </c>
      <c r="B2817" s="8" t="s">
        <v>7776</v>
      </c>
      <c r="C2817" s="8" t="s">
        <v>9847</v>
      </c>
      <c r="D2817" s="8">
        <v>58</v>
      </c>
      <c r="E2817" s="8" t="str" cm="1">
        <f t="array" ref="E2817">_xlfn.IFS(D2817&lt;18,"Below 18",D2817&lt;=25,"18-25",D2817&lt;=35,"26-35",D2817&lt;=45,"36-45",D2817&lt;=55,"46-55",TRUE,"56+")</f>
        <v>56+</v>
      </c>
      <c r="F2817" s="8" t="s">
        <v>10016</v>
      </c>
      <c r="G2817" s="8" t="s">
        <v>10490</v>
      </c>
      <c r="H2817" s="8" t="s">
        <v>13307</v>
      </c>
      <c r="I2817" s="8" t="str">
        <f>_xlfn.XLOOKUP('Customer Information'!$A2817,'Policy Details'!$I$2:$I$5001,'Policy Details'!$A$2:$A$5001)</f>
        <v>POL19560921</v>
      </c>
    </row>
    <row r="2818" spans="1:9">
      <c r="A2818" s="12" t="s">
        <v>2823</v>
      </c>
      <c r="B2818" s="13" t="s">
        <v>7777</v>
      </c>
      <c r="C2818" s="13" t="s">
        <v>9848</v>
      </c>
      <c r="D2818" s="13">
        <v>72</v>
      </c>
      <c r="E2818" s="13" t="str" cm="1">
        <f t="array" ref="E2818">_xlfn.IFS(D2818&lt;18,"Below 18",D2818&lt;=25,"18-25",D2818&lt;=35,"26-35",D2818&lt;=45,"36-45",D2818&lt;=55,"46-55",TRUE,"56+")</f>
        <v>56+</v>
      </c>
      <c r="F2818" s="13" t="s">
        <v>9930</v>
      </c>
      <c r="G2818" s="13" t="s">
        <v>10489</v>
      </c>
      <c r="H2818" s="13" t="s">
        <v>13308</v>
      </c>
      <c r="I2818" s="13" t="str">
        <f>_xlfn.XLOOKUP('Customer Information'!$A2818,'Policy Details'!$I$2:$I$5001,'Policy Details'!$A$2:$A$5001)</f>
        <v>POL17801092</v>
      </c>
    </row>
    <row r="2819" spans="1:9">
      <c r="A2819" s="11" t="s">
        <v>2824</v>
      </c>
      <c r="B2819" s="8" t="s">
        <v>7778</v>
      </c>
      <c r="C2819" s="8" t="s">
        <v>9848</v>
      </c>
      <c r="D2819" s="8">
        <v>39</v>
      </c>
      <c r="E2819" s="8" t="str" cm="1">
        <f t="array" ref="E2819">_xlfn.IFS(D2819&lt;18,"Below 18",D2819&lt;=25,"18-25",D2819&lt;=35,"26-35",D2819&lt;=45,"36-45",D2819&lt;=55,"46-55",TRUE,"56+")</f>
        <v>36-45</v>
      </c>
      <c r="F2819" s="8" t="s">
        <v>10178</v>
      </c>
      <c r="G2819" s="8" t="s">
        <v>10490</v>
      </c>
      <c r="H2819" s="8" t="s">
        <v>13309</v>
      </c>
      <c r="I2819" s="8" t="str">
        <f>_xlfn.XLOOKUP('Customer Information'!$A2819,'Policy Details'!$I$2:$I$5001,'Policy Details'!$A$2:$A$5001)</f>
        <v>POL27310887</v>
      </c>
    </row>
    <row r="2820" spans="1:9">
      <c r="A2820" s="12" t="s">
        <v>2825</v>
      </c>
      <c r="B2820" s="13" t="s">
        <v>7779</v>
      </c>
      <c r="C2820" s="13" t="s">
        <v>9846</v>
      </c>
      <c r="D2820" s="13">
        <v>32</v>
      </c>
      <c r="E2820" s="13" t="str" cm="1">
        <f t="array" ref="E2820">_xlfn.IFS(D2820&lt;18,"Below 18",D2820&lt;=25,"18-25",D2820&lt;=35,"26-35",D2820&lt;=45,"36-45",D2820&lt;=55,"46-55",TRUE,"56+")</f>
        <v>26-35</v>
      </c>
      <c r="F2820" s="13" t="s">
        <v>10072</v>
      </c>
      <c r="G2820" s="13" t="s">
        <v>10489</v>
      </c>
      <c r="H2820" s="13" t="s">
        <v>13310</v>
      </c>
      <c r="I2820" s="13" t="e">
        <f>_xlfn.XLOOKUP('Customer Information'!$A2820,'Policy Details'!$I$2:$I$5001,'Policy Details'!$A$2:$A$5001)</f>
        <v>#N/A</v>
      </c>
    </row>
    <row r="2821" spans="1:9">
      <c r="A2821" s="11" t="s">
        <v>2826</v>
      </c>
      <c r="B2821" s="8" t="s">
        <v>7780</v>
      </c>
      <c r="C2821" s="8" t="s">
        <v>9848</v>
      </c>
      <c r="D2821" s="8">
        <v>61</v>
      </c>
      <c r="E2821" s="8" t="str" cm="1">
        <f t="array" ref="E2821">_xlfn.IFS(D2821&lt;18,"Below 18",D2821&lt;=25,"18-25",D2821&lt;=35,"26-35",D2821&lt;=45,"36-45",D2821&lt;=55,"46-55",TRUE,"56+")</f>
        <v>56+</v>
      </c>
      <c r="F2821" s="8" t="s">
        <v>10320</v>
      </c>
      <c r="G2821" s="8" t="s">
        <v>10489</v>
      </c>
      <c r="H2821" s="8" t="s">
        <v>13311</v>
      </c>
      <c r="I2821" s="8" t="str">
        <f>_xlfn.XLOOKUP('Customer Information'!$A2821,'Policy Details'!$I$2:$I$5001,'Policy Details'!$A$2:$A$5001)</f>
        <v>POL11486850</v>
      </c>
    </row>
    <row r="2822" spans="1:9">
      <c r="A2822" s="12" t="s">
        <v>2827</v>
      </c>
      <c r="B2822" s="13" t="s">
        <v>7781</v>
      </c>
      <c r="C2822" s="13" t="s">
        <v>9846</v>
      </c>
      <c r="D2822" s="13">
        <v>85</v>
      </c>
      <c r="E2822" s="13" t="str" cm="1">
        <f t="array" ref="E2822">_xlfn.IFS(D2822&lt;18,"Below 18",D2822&lt;=25,"18-25",D2822&lt;=35,"26-35",D2822&lt;=45,"36-45",D2822&lt;=55,"46-55",TRUE,"56+")</f>
        <v>56+</v>
      </c>
      <c r="F2822" s="13" t="s">
        <v>9933</v>
      </c>
      <c r="G2822" s="13" t="s">
        <v>10491</v>
      </c>
      <c r="H2822" s="13" t="s">
        <v>13312</v>
      </c>
      <c r="I2822" s="13" t="str">
        <f>_xlfn.XLOOKUP('Customer Information'!$A2822,'Policy Details'!$I$2:$I$5001,'Policy Details'!$A$2:$A$5001)</f>
        <v>POL26656861</v>
      </c>
    </row>
    <row r="2823" spans="1:9">
      <c r="A2823" s="11" t="s">
        <v>2828</v>
      </c>
      <c r="B2823" s="8" t="s">
        <v>7782</v>
      </c>
      <c r="C2823" s="8" t="s">
        <v>9846</v>
      </c>
      <c r="D2823" s="8">
        <v>83</v>
      </c>
      <c r="E2823" s="8" t="str" cm="1">
        <f t="array" ref="E2823">_xlfn.IFS(D2823&lt;18,"Below 18",D2823&lt;=25,"18-25",D2823&lt;=35,"26-35",D2823&lt;=45,"36-45",D2823&lt;=55,"46-55",TRUE,"56+")</f>
        <v>56+</v>
      </c>
      <c r="F2823" s="8" t="s">
        <v>10205</v>
      </c>
      <c r="G2823" s="8" t="s">
        <v>10491</v>
      </c>
      <c r="H2823" s="8" t="s">
        <v>13313</v>
      </c>
      <c r="I2823" s="8" t="str">
        <f>_xlfn.XLOOKUP('Customer Information'!$A2823,'Policy Details'!$I$2:$I$5001,'Policy Details'!$A$2:$A$5001)</f>
        <v>POL40579539</v>
      </c>
    </row>
    <row r="2824" spans="1:9">
      <c r="A2824" s="12" t="s">
        <v>2829</v>
      </c>
      <c r="B2824" s="13" t="s">
        <v>7783</v>
      </c>
      <c r="C2824" s="13" t="s">
        <v>9848</v>
      </c>
      <c r="D2824" s="13">
        <v>78</v>
      </c>
      <c r="E2824" s="13" t="str" cm="1">
        <f t="array" ref="E2824">_xlfn.IFS(D2824&lt;18,"Below 18",D2824&lt;=25,"18-25",D2824&lt;=35,"26-35",D2824&lt;=45,"36-45",D2824&lt;=55,"46-55",TRUE,"56+")</f>
        <v>56+</v>
      </c>
      <c r="F2824" s="13" t="s">
        <v>10274</v>
      </c>
      <c r="G2824" s="13" t="s">
        <v>10488</v>
      </c>
      <c r="H2824" s="13" t="s">
        <v>13314</v>
      </c>
      <c r="I2824" s="13" t="str">
        <f>_xlfn.XLOOKUP('Customer Information'!$A2824,'Policy Details'!$I$2:$I$5001,'Policy Details'!$A$2:$A$5001)</f>
        <v>POL12156543</v>
      </c>
    </row>
    <row r="2825" spans="1:9">
      <c r="A2825" s="11" t="s">
        <v>2830</v>
      </c>
      <c r="B2825" s="8" t="s">
        <v>7784</v>
      </c>
      <c r="C2825" s="8" t="s">
        <v>9847</v>
      </c>
      <c r="D2825" s="8">
        <v>63</v>
      </c>
      <c r="E2825" s="8" t="str" cm="1">
        <f t="array" ref="E2825">_xlfn.IFS(D2825&lt;18,"Below 18",D2825&lt;=25,"18-25",D2825&lt;=35,"26-35",D2825&lt;=45,"36-45",D2825&lt;=55,"46-55",TRUE,"56+")</f>
        <v>56+</v>
      </c>
      <c r="F2825" s="8" t="s">
        <v>9875</v>
      </c>
      <c r="G2825" s="8" t="s">
        <v>10488</v>
      </c>
      <c r="H2825" s="8" t="s">
        <v>13315</v>
      </c>
      <c r="I2825" s="8" t="str">
        <f>_xlfn.XLOOKUP('Customer Information'!$A2825,'Policy Details'!$I$2:$I$5001,'Policy Details'!$A$2:$A$5001)</f>
        <v>POL45444901</v>
      </c>
    </row>
    <row r="2826" spans="1:9">
      <c r="A2826" s="12" t="s">
        <v>2831</v>
      </c>
      <c r="B2826" s="13" t="s">
        <v>7785</v>
      </c>
      <c r="C2826" s="13" t="s">
        <v>9848</v>
      </c>
      <c r="D2826" s="13">
        <v>85</v>
      </c>
      <c r="E2826" s="13" t="str" cm="1">
        <f t="array" ref="E2826">_xlfn.IFS(D2826&lt;18,"Below 18",D2826&lt;=25,"18-25",D2826&lt;=35,"26-35",D2826&lt;=45,"36-45",D2826&lt;=55,"46-55",TRUE,"56+")</f>
        <v>56+</v>
      </c>
      <c r="F2826" s="13" t="s">
        <v>10077</v>
      </c>
      <c r="G2826" s="13" t="s">
        <v>10490</v>
      </c>
      <c r="H2826" s="13" t="s">
        <v>13316</v>
      </c>
      <c r="I2826" s="13" t="e">
        <f>_xlfn.XLOOKUP('Customer Information'!$A2826,'Policy Details'!$I$2:$I$5001,'Policy Details'!$A$2:$A$5001)</f>
        <v>#N/A</v>
      </c>
    </row>
    <row r="2827" spans="1:9">
      <c r="A2827" s="11" t="s">
        <v>2832</v>
      </c>
      <c r="B2827" s="8" t="s">
        <v>7786</v>
      </c>
      <c r="C2827" s="8" t="s">
        <v>9847</v>
      </c>
      <c r="D2827" s="8">
        <v>26</v>
      </c>
      <c r="E2827" s="8" t="str" cm="1">
        <f t="array" ref="E2827">_xlfn.IFS(D2827&lt;18,"Below 18",D2827&lt;=25,"18-25",D2827&lt;=35,"26-35",D2827&lt;=45,"36-45",D2827&lt;=55,"46-55",TRUE,"56+")</f>
        <v>26-35</v>
      </c>
      <c r="F2827" s="8" t="s">
        <v>10278</v>
      </c>
      <c r="G2827" s="8" t="s">
        <v>10488</v>
      </c>
      <c r="H2827" s="8" t="s">
        <v>13317</v>
      </c>
      <c r="I2827" s="8" t="e">
        <f>_xlfn.XLOOKUP('Customer Information'!$A2827,'Policy Details'!$I$2:$I$5001,'Policy Details'!$A$2:$A$5001)</f>
        <v>#N/A</v>
      </c>
    </row>
    <row r="2828" spans="1:9">
      <c r="A2828" s="12" t="s">
        <v>2833</v>
      </c>
      <c r="B2828" s="13" t="s">
        <v>7787</v>
      </c>
      <c r="C2828" s="13" t="s">
        <v>9847</v>
      </c>
      <c r="D2828" s="13">
        <v>25</v>
      </c>
      <c r="E2828" s="13" t="str" cm="1">
        <f t="array" ref="E2828">_xlfn.IFS(D2828&lt;18,"Below 18",D2828&lt;=25,"18-25",D2828&lt;=35,"26-35",D2828&lt;=45,"36-45",D2828&lt;=55,"46-55",TRUE,"56+")</f>
        <v>18-25</v>
      </c>
      <c r="F2828" s="13" t="s">
        <v>10123</v>
      </c>
      <c r="G2828" s="13" t="s">
        <v>10488</v>
      </c>
      <c r="H2828" s="13" t="s">
        <v>13318</v>
      </c>
      <c r="I2828" s="13" t="str">
        <f>_xlfn.XLOOKUP('Customer Information'!$A2828,'Policy Details'!$I$2:$I$5001,'Policy Details'!$A$2:$A$5001)</f>
        <v>POL23336703</v>
      </c>
    </row>
    <row r="2829" spans="1:9">
      <c r="A2829" s="11" t="s">
        <v>2834</v>
      </c>
      <c r="B2829" s="8" t="s">
        <v>7788</v>
      </c>
      <c r="C2829" s="8" t="s">
        <v>9848</v>
      </c>
      <c r="D2829" s="8">
        <v>43</v>
      </c>
      <c r="E2829" s="8" t="str" cm="1">
        <f t="array" ref="E2829">_xlfn.IFS(D2829&lt;18,"Below 18",D2829&lt;=25,"18-25",D2829&lt;=35,"26-35",D2829&lt;=45,"36-45",D2829&lt;=55,"46-55",TRUE,"56+")</f>
        <v>36-45</v>
      </c>
      <c r="F2829" s="8" t="s">
        <v>10143</v>
      </c>
      <c r="G2829" s="8" t="s">
        <v>10491</v>
      </c>
      <c r="H2829" s="8" t="s">
        <v>13319</v>
      </c>
      <c r="I2829" s="8" t="e">
        <f>_xlfn.XLOOKUP('Customer Information'!$A2829,'Policy Details'!$I$2:$I$5001,'Policy Details'!$A$2:$A$5001)</f>
        <v>#N/A</v>
      </c>
    </row>
    <row r="2830" spans="1:9">
      <c r="A2830" s="12" t="s">
        <v>2835</v>
      </c>
      <c r="B2830" s="13" t="s">
        <v>7789</v>
      </c>
      <c r="C2830" s="13" t="s">
        <v>9846</v>
      </c>
      <c r="D2830" s="13">
        <v>37</v>
      </c>
      <c r="E2830" s="13" t="str" cm="1">
        <f t="array" ref="E2830">_xlfn.IFS(D2830&lt;18,"Below 18",D2830&lt;=25,"18-25",D2830&lt;=35,"26-35",D2830&lt;=45,"36-45",D2830&lt;=55,"46-55",TRUE,"56+")</f>
        <v>36-45</v>
      </c>
      <c r="F2830" s="13" t="s">
        <v>9874</v>
      </c>
      <c r="G2830" s="13" t="s">
        <v>10489</v>
      </c>
      <c r="H2830" s="13" t="s">
        <v>13320</v>
      </c>
      <c r="I2830" s="13" t="str">
        <f>_xlfn.XLOOKUP('Customer Information'!$A2830,'Policy Details'!$I$2:$I$5001,'Policy Details'!$A$2:$A$5001)</f>
        <v>POL94737563</v>
      </c>
    </row>
    <row r="2831" spans="1:9">
      <c r="A2831" s="11" t="s">
        <v>2836</v>
      </c>
      <c r="B2831" s="8" t="s">
        <v>7790</v>
      </c>
      <c r="C2831" s="8" t="s">
        <v>9848</v>
      </c>
      <c r="D2831" s="8">
        <v>85</v>
      </c>
      <c r="E2831" s="8" t="str" cm="1">
        <f t="array" ref="E2831">_xlfn.IFS(D2831&lt;18,"Below 18",D2831&lt;=25,"18-25",D2831&lt;=35,"26-35",D2831&lt;=45,"36-45",D2831&lt;=55,"46-55",TRUE,"56+")</f>
        <v>56+</v>
      </c>
      <c r="F2831" s="8" t="s">
        <v>9872</v>
      </c>
      <c r="G2831" s="8" t="s">
        <v>10488</v>
      </c>
      <c r="H2831" s="8" t="s">
        <v>13321</v>
      </c>
      <c r="I2831" s="8" t="e">
        <f>_xlfn.XLOOKUP('Customer Information'!$A2831,'Policy Details'!$I$2:$I$5001,'Policy Details'!$A$2:$A$5001)</f>
        <v>#N/A</v>
      </c>
    </row>
    <row r="2832" spans="1:9">
      <c r="A2832" s="12" t="s">
        <v>2837</v>
      </c>
      <c r="B2832" s="13" t="s">
        <v>7791</v>
      </c>
      <c r="C2832" s="13" t="s">
        <v>9847</v>
      </c>
      <c r="D2832" s="13">
        <v>19</v>
      </c>
      <c r="E2832" s="13" t="str" cm="1">
        <f t="array" ref="E2832">_xlfn.IFS(D2832&lt;18,"Below 18",D2832&lt;=25,"18-25",D2832&lt;=35,"26-35",D2832&lt;=45,"36-45",D2832&lt;=55,"46-55",TRUE,"56+")</f>
        <v>18-25</v>
      </c>
      <c r="F2832" s="13" t="s">
        <v>10229</v>
      </c>
      <c r="G2832" s="13" t="s">
        <v>10488</v>
      </c>
      <c r="H2832" s="13" t="s">
        <v>13322</v>
      </c>
      <c r="I2832" s="13" t="e">
        <f>_xlfn.XLOOKUP('Customer Information'!$A2832,'Policy Details'!$I$2:$I$5001,'Policy Details'!$A$2:$A$5001)</f>
        <v>#N/A</v>
      </c>
    </row>
    <row r="2833" spans="1:9">
      <c r="A2833" s="11" t="s">
        <v>2838</v>
      </c>
      <c r="B2833" s="8" t="s">
        <v>7792</v>
      </c>
      <c r="C2833" s="8" t="s">
        <v>9848</v>
      </c>
      <c r="D2833" s="8">
        <v>38</v>
      </c>
      <c r="E2833" s="8" t="str" cm="1">
        <f t="array" ref="E2833">_xlfn.IFS(D2833&lt;18,"Below 18",D2833&lt;=25,"18-25",D2833&lt;=35,"26-35",D2833&lt;=45,"36-45",D2833&lt;=55,"46-55",TRUE,"56+")</f>
        <v>36-45</v>
      </c>
      <c r="F2833" s="8" t="s">
        <v>10086</v>
      </c>
      <c r="G2833" s="8" t="s">
        <v>10491</v>
      </c>
      <c r="H2833" s="8" t="s">
        <v>13323</v>
      </c>
      <c r="I2833" s="8" t="e">
        <f>_xlfn.XLOOKUP('Customer Information'!$A2833,'Policy Details'!$I$2:$I$5001,'Policy Details'!$A$2:$A$5001)</f>
        <v>#N/A</v>
      </c>
    </row>
    <row r="2834" spans="1:9">
      <c r="A2834" s="12" t="s">
        <v>2839</v>
      </c>
      <c r="B2834" s="13" t="s">
        <v>7793</v>
      </c>
      <c r="C2834" s="13" t="s">
        <v>9848</v>
      </c>
      <c r="D2834" s="13">
        <v>69</v>
      </c>
      <c r="E2834" s="13" t="str" cm="1">
        <f t="array" ref="E2834">_xlfn.IFS(D2834&lt;18,"Below 18",D2834&lt;=25,"18-25",D2834&lt;=35,"26-35",D2834&lt;=45,"36-45",D2834&lt;=55,"46-55",TRUE,"56+")</f>
        <v>56+</v>
      </c>
      <c r="F2834" s="13" t="s">
        <v>10084</v>
      </c>
      <c r="G2834" s="13" t="s">
        <v>10490</v>
      </c>
      <c r="H2834" s="13" t="s">
        <v>13324</v>
      </c>
      <c r="I2834" s="13" t="e">
        <f>_xlfn.XLOOKUP('Customer Information'!$A2834,'Policy Details'!$I$2:$I$5001,'Policy Details'!$A$2:$A$5001)</f>
        <v>#N/A</v>
      </c>
    </row>
    <row r="2835" spans="1:9">
      <c r="A2835" s="11" t="s">
        <v>2840</v>
      </c>
      <c r="B2835" s="8" t="s">
        <v>7794</v>
      </c>
      <c r="C2835" s="8" t="s">
        <v>9847</v>
      </c>
      <c r="D2835" s="8">
        <v>40</v>
      </c>
      <c r="E2835" s="8" t="str" cm="1">
        <f t="array" ref="E2835">_xlfn.IFS(D2835&lt;18,"Below 18",D2835&lt;=25,"18-25",D2835&lt;=35,"26-35",D2835&lt;=45,"36-45",D2835&lt;=55,"46-55",TRUE,"56+")</f>
        <v>36-45</v>
      </c>
      <c r="F2835" s="8" t="s">
        <v>10021</v>
      </c>
      <c r="G2835" s="8" t="s">
        <v>10490</v>
      </c>
      <c r="H2835" s="8" t="s">
        <v>13325</v>
      </c>
      <c r="I2835" s="8" t="str">
        <f>_xlfn.XLOOKUP('Customer Information'!$A2835,'Policy Details'!$I$2:$I$5001,'Policy Details'!$A$2:$A$5001)</f>
        <v>POL68938255</v>
      </c>
    </row>
    <row r="2836" spans="1:9">
      <c r="A2836" s="12" t="s">
        <v>2841</v>
      </c>
      <c r="B2836" s="13" t="s">
        <v>7795</v>
      </c>
      <c r="C2836" s="13" t="s">
        <v>9848</v>
      </c>
      <c r="D2836" s="13">
        <v>39</v>
      </c>
      <c r="E2836" s="13" t="str" cm="1">
        <f t="array" ref="E2836">_xlfn.IFS(D2836&lt;18,"Below 18",D2836&lt;=25,"18-25",D2836&lt;=35,"26-35",D2836&lt;=45,"36-45",D2836&lt;=55,"46-55",TRUE,"56+")</f>
        <v>36-45</v>
      </c>
      <c r="F2836" s="13" t="s">
        <v>10273</v>
      </c>
      <c r="G2836" s="13" t="s">
        <v>10490</v>
      </c>
      <c r="H2836" s="13" t="s">
        <v>13326</v>
      </c>
      <c r="I2836" s="13" t="str">
        <f>_xlfn.XLOOKUP('Customer Information'!$A2836,'Policy Details'!$I$2:$I$5001,'Policy Details'!$A$2:$A$5001)</f>
        <v>POL32652128</v>
      </c>
    </row>
    <row r="2837" spans="1:9">
      <c r="A2837" s="11" t="s">
        <v>2842</v>
      </c>
      <c r="B2837" s="8" t="s">
        <v>7796</v>
      </c>
      <c r="C2837" s="8" t="s">
        <v>9847</v>
      </c>
      <c r="D2837" s="8">
        <v>34</v>
      </c>
      <c r="E2837" s="8" t="str" cm="1">
        <f t="array" ref="E2837">_xlfn.IFS(D2837&lt;18,"Below 18",D2837&lt;=25,"18-25",D2837&lt;=35,"26-35",D2837&lt;=45,"36-45",D2837&lt;=55,"46-55",TRUE,"56+")</f>
        <v>26-35</v>
      </c>
      <c r="F2837" s="8" t="s">
        <v>10033</v>
      </c>
      <c r="G2837" s="8" t="s">
        <v>10489</v>
      </c>
      <c r="H2837" s="8" t="s">
        <v>13327</v>
      </c>
      <c r="I2837" s="8" t="str">
        <f>_xlfn.XLOOKUP('Customer Information'!$A2837,'Policy Details'!$I$2:$I$5001,'Policy Details'!$A$2:$A$5001)</f>
        <v>POL89122177</v>
      </c>
    </row>
    <row r="2838" spans="1:9">
      <c r="A2838" s="12" t="s">
        <v>2843</v>
      </c>
      <c r="B2838" s="13" t="s">
        <v>7797</v>
      </c>
      <c r="C2838" s="13" t="s">
        <v>9848</v>
      </c>
      <c r="D2838" s="13">
        <v>45</v>
      </c>
      <c r="E2838" s="13" t="str" cm="1">
        <f t="array" ref="E2838">_xlfn.IFS(D2838&lt;18,"Below 18",D2838&lt;=25,"18-25",D2838&lt;=35,"26-35",D2838&lt;=45,"36-45",D2838&lt;=55,"46-55",TRUE,"56+")</f>
        <v>36-45</v>
      </c>
      <c r="F2838" s="13" t="s">
        <v>10161</v>
      </c>
      <c r="G2838" s="13" t="s">
        <v>10489</v>
      </c>
      <c r="H2838" s="13" t="s">
        <v>13328</v>
      </c>
      <c r="I2838" s="13" t="e">
        <f>_xlfn.XLOOKUP('Customer Information'!$A2838,'Policy Details'!$I$2:$I$5001,'Policy Details'!$A$2:$A$5001)</f>
        <v>#N/A</v>
      </c>
    </row>
    <row r="2839" spans="1:9">
      <c r="A2839" s="11" t="s">
        <v>2844</v>
      </c>
      <c r="B2839" s="8" t="s">
        <v>7798</v>
      </c>
      <c r="C2839" s="8" t="s">
        <v>9847</v>
      </c>
      <c r="D2839" s="8">
        <v>83</v>
      </c>
      <c r="E2839" s="8" t="str" cm="1">
        <f t="array" ref="E2839">_xlfn.IFS(D2839&lt;18,"Below 18",D2839&lt;=25,"18-25",D2839&lt;=35,"26-35",D2839&lt;=45,"36-45",D2839&lt;=55,"46-55",TRUE,"56+")</f>
        <v>56+</v>
      </c>
      <c r="F2839" s="8" t="s">
        <v>10287</v>
      </c>
      <c r="G2839" s="8" t="s">
        <v>10490</v>
      </c>
      <c r="H2839" s="8" t="s">
        <v>13329</v>
      </c>
      <c r="I2839" s="8" t="str">
        <f>_xlfn.XLOOKUP('Customer Information'!$A2839,'Policy Details'!$I$2:$I$5001,'Policy Details'!$A$2:$A$5001)</f>
        <v>POL48483047</v>
      </c>
    </row>
    <row r="2840" spans="1:9">
      <c r="A2840" s="12" t="s">
        <v>2845</v>
      </c>
      <c r="B2840" s="13" t="s">
        <v>7799</v>
      </c>
      <c r="C2840" s="13" t="s">
        <v>9846</v>
      </c>
      <c r="D2840" s="13">
        <v>83</v>
      </c>
      <c r="E2840" s="13" t="str" cm="1">
        <f t="array" ref="E2840">_xlfn.IFS(D2840&lt;18,"Below 18",D2840&lt;=25,"18-25",D2840&lt;=35,"26-35",D2840&lt;=45,"36-45",D2840&lt;=55,"46-55",TRUE,"56+")</f>
        <v>56+</v>
      </c>
      <c r="F2840" s="13" t="s">
        <v>10120</v>
      </c>
      <c r="G2840" s="13" t="s">
        <v>10491</v>
      </c>
      <c r="H2840" s="13" t="s">
        <v>13330</v>
      </c>
      <c r="I2840" s="13" t="str">
        <f>_xlfn.XLOOKUP('Customer Information'!$A2840,'Policy Details'!$I$2:$I$5001,'Policy Details'!$A$2:$A$5001)</f>
        <v>POL90757042</v>
      </c>
    </row>
    <row r="2841" spans="1:9">
      <c r="A2841" s="11" t="s">
        <v>2846</v>
      </c>
      <c r="B2841" s="8" t="s">
        <v>7800</v>
      </c>
      <c r="C2841" s="8" t="s">
        <v>9848</v>
      </c>
      <c r="D2841" s="8">
        <v>52</v>
      </c>
      <c r="E2841" s="8" t="str" cm="1">
        <f t="array" ref="E2841">_xlfn.IFS(D2841&lt;18,"Below 18",D2841&lt;=25,"18-25",D2841&lt;=35,"26-35",D2841&lt;=45,"36-45",D2841&lt;=55,"46-55",TRUE,"56+")</f>
        <v>46-55</v>
      </c>
      <c r="F2841" s="8" t="s">
        <v>10390</v>
      </c>
      <c r="G2841" s="8" t="s">
        <v>10489</v>
      </c>
      <c r="H2841" s="8" t="s">
        <v>13331</v>
      </c>
      <c r="I2841" s="8" t="str">
        <f>_xlfn.XLOOKUP('Customer Information'!$A2841,'Policy Details'!$I$2:$I$5001,'Policy Details'!$A$2:$A$5001)</f>
        <v>POL57863591</v>
      </c>
    </row>
    <row r="2842" spans="1:9">
      <c r="A2842" s="12" t="s">
        <v>2847</v>
      </c>
      <c r="B2842" s="13" t="s">
        <v>7177</v>
      </c>
      <c r="C2842" s="13" t="s">
        <v>9847</v>
      </c>
      <c r="D2842" s="13">
        <v>18</v>
      </c>
      <c r="E2842" s="13" t="str" cm="1">
        <f t="array" ref="E2842">_xlfn.IFS(D2842&lt;18,"Below 18",D2842&lt;=25,"18-25",D2842&lt;=35,"26-35",D2842&lt;=45,"36-45",D2842&lt;=55,"46-55",TRUE,"56+")</f>
        <v>18-25</v>
      </c>
      <c r="F2842" s="13" t="s">
        <v>9888</v>
      </c>
      <c r="G2842" s="13" t="s">
        <v>10488</v>
      </c>
      <c r="H2842" s="13" t="s">
        <v>13332</v>
      </c>
      <c r="I2842" s="13" t="e">
        <f>_xlfn.XLOOKUP('Customer Information'!$A2842,'Policy Details'!$I$2:$I$5001,'Policy Details'!$A$2:$A$5001)</f>
        <v>#N/A</v>
      </c>
    </row>
    <row r="2843" spans="1:9">
      <c r="A2843" s="11" t="s">
        <v>2848</v>
      </c>
      <c r="B2843" s="8" t="s">
        <v>7801</v>
      </c>
      <c r="C2843" s="8" t="s">
        <v>9848</v>
      </c>
      <c r="D2843" s="8">
        <v>83</v>
      </c>
      <c r="E2843" s="8" t="str" cm="1">
        <f t="array" ref="E2843">_xlfn.IFS(D2843&lt;18,"Below 18",D2843&lt;=25,"18-25",D2843&lt;=35,"26-35",D2843&lt;=45,"36-45",D2843&lt;=55,"46-55",TRUE,"56+")</f>
        <v>56+</v>
      </c>
      <c r="F2843" s="8" t="s">
        <v>10164</v>
      </c>
      <c r="G2843" s="8" t="s">
        <v>10491</v>
      </c>
      <c r="H2843" s="8" t="s">
        <v>13333</v>
      </c>
      <c r="I2843" s="8" t="str">
        <f>_xlfn.XLOOKUP('Customer Information'!$A2843,'Policy Details'!$I$2:$I$5001,'Policy Details'!$A$2:$A$5001)</f>
        <v>POL89319438</v>
      </c>
    </row>
    <row r="2844" spans="1:9">
      <c r="A2844" s="12" t="s">
        <v>2849</v>
      </c>
      <c r="B2844" s="13" t="s">
        <v>7802</v>
      </c>
      <c r="C2844" s="13" t="s">
        <v>9848</v>
      </c>
      <c r="D2844" s="13">
        <v>65</v>
      </c>
      <c r="E2844" s="13" t="str" cm="1">
        <f t="array" ref="E2844">_xlfn.IFS(D2844&lt;18,"Below 18",D2844&lt;=25,"18-25",D2844&lt;=35,"26-35",D2844&lt;=45,"36-45",D2844&lt;=55,"46-55",TRUE,"56+")</f>
        <v>56+</v>
      </c>
      <c r="F2844" s="13" t="s">
        <v>10021</v>
      </c>
      <c r="G2844" s="13" t="s">
        <v>10488</v>
      </c>
      <c r="H2844" s="13" t="s">
        <v>13334</v>
      </c>
      <c r="I2844" s="13" t="str">
        <f>_xlfn.XLOOKUP('Customer Information'!$A2844,'Policy Details'!$I$2:$I$5001,'Policy Details'!$A$2:$A$5001)</f>
        <v>POL32747822</v>
      </c>
    </row>
    <row r="2845" spans="1:9">
      <c r="A2845" s="11" t="s">
        <v>2850</v>
      </c>
      <c r="B2845" s="8" t="s">
        <v>7803</v>
      </c>
      <c r="C2845" s="8" t="s">
        <v>9848</v>
      </c>
      <c r="D2845" s="8">
        <v>53</v>
      </c>
      <c r="E2845" s="8" t="str" cm="1">
        <f t="array" ref="E2845">_xlfn.IFS(D2845&lt;18,"Below 18",D2845&lt;=25,"18-25",D2845&lt;=35,"26-35",D2845&lt;=45,"36-45",D2845&lt;=55,"46-55",TRUE,"56+")</f>
        <v>46-55</v>
      </c>
      <c r="F2845" s="8" t="s">
        <v>9881</v>
      </c>
      <c r="G2845" s="8" t="s">
        <v>10488</v>
      </c>
      <c r="H2845" s="8" t="s">
        <v>13335</v>
      </c>
      <c r="I2845" s="8" t="str">
        <f>_xlfn.XLOOKUP('Customer Information'!$A2845,'Policy Details'!$I$2:$I$5001,'Policy Details'!$A$2:$A$5001)</f>
        <v>POL81031536</v>
      </c>
    </row>
    <row r="2846" spans="1:9">
      <c r="A2846" s="12" t="s">
        <v>2851</v>
      </c>
      <c r="B2846" s="13" t="s">
        <v>7804</v>
      </c>
      <c r="C2846" s="13" t="s">
        <v>9847</v>
      </c>
      <c r="D2846" s="13">
        <v>35</v>
      </c>
      <c r="E2846" s="13" t="str" cm="1">
        <f t="array" ref="E2846">_xlfn.IFS(D2846&lt;18,"Below 18",D2846&lt;=25,"18-25",D2846&lt;=35,"26-35",D2846&lt;=45,"36-45",D2846&lt;=55,"46-55",TRUE,"56+")</f>
        <v>26-35</v>
      </c>
      <c r="F2846" s="13" t="s">
        <v>10137</v>
      </c>
      <c r="G2846" s="13" t="s">
        <v>10489</v>
      </c>
      <c r="H2846" s="13" t="s">
        <v>13336</v>
      </c>
      <c r="I2846" s="13" t="str">
        <f>_xlfn.XLOOKUP('Customer Information'!$A2846,'Policy Details'!$I$2:$I$5001,'Policy Details'!$A$2:$A$5001)</f>
        <v>POL48926274</v>
      </c>
    </row>
    <row r="2847" spans="1:9">
      <c r="A2847" s="11" t="s">
        <v>2852</v>
      </c>
      <c r="B2847" s="8" t="s">
        <v>7805</v>
      </c>
      <c r="C2847" s="8" t="s">
        <v>9847</v>
      </c>
      <c r="D2847" s="8">
        <v>63</v>
      </c>
      <c r="E2847" s="8" t="str" cm="1">
        <f t="array" ref="E2847">_xlfn.IFS(D2847&lt;18,"Below 18",D2847&lt;=25,"18-25",D2847&lt;=35,"26-35",D2847&lt;=45,"36-45",D2847&lt;=55,"46-55",TRUE,"56+")</f>
        <v>56+</v>
      </c>
      <c r="F2847" s="8" t="s">
        <v>9993</v>
      </c>
      <c r="G2847" s="8" t="s">
        <v>10489</v>
      </c>
      <c r="H2847" s="8" t="s">
        <v>13337</v>
      </c>
      <c r="I2847" s="8" t="str">
        <f>_xlfn.XLOOKUP('Customer Information'!$A2847,'Policy Details'!$I$2:$I$5001,'Policy Details'!$A$2:$A$5001)</f>
        <v>POL47115213</v>
      </c>
    </row>
    <row r="2848" spans="1:9">
      <c r="A2848" s="12" t="s">
        <v>2853</v>
      </c>
      <c r="B2848" s="13" t="s">
        <v>7806</v>
      </c>
      <c r="C2848" s="13" t="s">
        <v>9847</v>
      </c>
      <c r="D2848" s="13">
        <v>36</v>
      </c>
      <c r="E2848" s="13" t="str" cm="1">
        <f t="array" ref="E2848">_xlfn.IFS(D2848&lt;18,"Below 18",D2848&lt;=25,"18-25",D2848&lt;=35,"26-35",D2848&lt;=45,"36-45",D2848&lt;=55,"46-55",TRUE,"56+")</f>
        <v>36-45</v>
      </c>
      <c r="F2848" s="13" t="s">
        <v>10124</v>
      </c>
      <c r="G2848" s="13" t="s">
        <v>10488</v>
      </c>
      <c r="H2848" s="13" t="s">
        <v>13338</v>
      </c>
      <c r="I2848" s="13" t="str">
        <f>_xlfn.XLOOKUP('Customer Information'!$A2848,'Policy Details'!$I$2:$I$5001,'Policy Details'!$A$2:$A$5001)</f>
        <v>POL92505335</v>
      </c>
    </row>
    <row r="2849" spans="1:9">
      <c r="A2849" s="11" t="s">
        <v>2854</v>
      </c>
      <c r="B2849" s="8" t="s">
        <v>7807</v>
      </c>
      <c r="C2849" s="8" t="s">
        <v>9848</v>
      </c>
      <c r="D2849" s="8">
        <v>26</v>
      </c>
      <c r="E2849" s="8" t="str" cm="1">
        <f t="array" ref="E2849">_xlfn.IFS(D2849&lt;18,"Below 18",D2849&lt;=25,"18-25",D2849&lt;=35,"26-35",D2849&lt;=45,"36-45",D2849&lt;=55,"46-55",TRUE,"56+")</f>
        <v>26-35</v>
      </c>
      <c r="F2849" s="8" t="s">
        <v>10417</v>
      </c>
      <c r="G2849" s="8" t="s">
        <v>10488</v>
      </c>
      <c r="H2849" s="8" t="s">
        <v>13339</v>
      </c>
      <c r="I2849" s="8" t="e">
        <f>_xlfn.XLOOKUP('Customer Information'!$A2849,'Policy Details'!$I$2:$I$5001,'Policy Details'!$A$2:$A$5001)</f>
        <v>#N/A</v>
      </c>
    </row>
    <row r="2850" spans="1:9">
      <c r="A2850" s="12" t="s">
        <v>2855</v>
      </c>
      <c r="B2850" s="13" t="s">
        <v>7808</v>
      </c>
      <c r="C2850" s="13" t="s">
        <v>9846</v>
      </c>
      <c r="D2850" s="13">
        <v>25</v>
      </c>
      <c r="E2850" s="13" t="str" cm="1">
        <f t="array" ref="E2850">_xlfn.IFS(D2850&lt;18,"Below 18",D2850&lt;=25,"18-25",D2850&lt;=35,"26-35",D2850&lt;=45,"36-45",D2850&lt;=55,"46-55",TRUE,"56+")</f>
        <v>18-25</v>
      </c>
      <c r="F2850" s="13" t="s">
        <v>10150</v>
      </c>
      <c r="G2850" s="13" t="s">
        <v>10490</v>
      </c>
      <c r="H2850" s="13" t="s">
        <v>13340</v>
      </c>
      <c r="I2850" s="13" t="str">
        <f>_xlfn.XLOOKUP('Customer Information'!$A2850,'Policy Details'!$I$2:$I$5001,'Policy Details'!$A$2:$A$5001)</f>
        <v>POL12620607</v>
      </c>
    </row>
    <row r="2851" spans="1:9">
      <c r="A2851" s="11" t="s">
        <v>2856</v>
      </c>
      <c r="B2851" s="8" t="s">
        <v>7809</v>
      </c>
      <c r="C2851" s="8" t="s">
        <v>9846</v>
      </c>
      <c r="D2851" s="8">
        <v>29</v>
      </c>
      <c r="E2851" s="8" t="str" cm="1">
        <f t="array" ref="E2851">_xlfn.IFS(D2851&lt;18,"Below 18",D2851&lt;=25,"18-25",D2851&lt;=35,"26-35",D2851&lt;=45,"36-45",D2851&lt;=55,"46-55",TRUE,"56+")</f>
        <v>26-35</v>
      </c>
      <c r="F2851" s="8" t="s">
        <v>10409</v>
      </c>
      <c r="G2851" s="8" t="s">
        <v>10490</v>
      </c>
      <c r="H2851" s="8" t="s">
        <v>13341</v>
      </c>
      <c r="I2851" s="8" t="e">
        <f>_xlfn.XLOOKUP('Customer Information'!$A2851,'Policy Details'!$I$2:$I$5001,'Policy Details'!$A$2:$A$5001)</f>
        <v>#N/A</v>
      </c>
    </row>
    <row r="2852" spans="1:9">
      <c r="A2852" s="12" t="s">
        <v>2857</v>
      </c>
      <c r="B2852" s="13" t="s">
        <v>7810</v>
      </c>
      <c r="C2852" s="13" t="s">
        <v>9846</v>
      </c>
      <c r="D2852" s="13">
        <v>31</v>
      </c>
      <c r="E2852" s="13" t="str" cm="1">
        <f t="array" ref="E2852">_xlfn.IFS(D2852&lt;18,"Below 18",D2852&lt;=25,"18-25",D2852&lt;=35,"26-35",D2852&lt;=45,"36-45",D2852&lt;=55,"46-55",TRUE,"56+")</f>
        <v>26-35</v>
      </c>
      <c r="F2852" s="13" t="s">
        <v>9967</v>
      </c>
      <c r="G2852" s="13" t="s">
        <v>10491</v>
      </c>
      <c r="H2852" s="13" t="s">
        <v>13342</v>
      </c>
      <c r="I2852" s="13" t="e">
        <f>_xlfn.XLOOKUP('Customer Information'!$A2852,'Policy Details'!$I$2:$I$5001,'Policy Details'!$A$2:$A$5001)</f>
        <v>#N/A</v>
      </c>
    </row>
    <row r="2853" spans="1:9">
      <c r="A2853" s="11" t="s">
        <v>2858</v>
      </c>
      <c r="B2853" s="8" t="s">
        <v>7811</v>
      </c>
      <c r="C2853" s="8" t="s">
        <v>9846</v>
      </c>
      <c r="D2853" s="8">
        <v>18</v>
      </c>
      <c r="E2853" s="8" t="str" cm="1">
        <f t="array" ref="E2853">_xlfn.IFS(D2853&lt;18,"Below 18",D2853&lt;=25,"18-25",D2853&lt;=35,"26-35",D2853&lt;=45,"36-45",D2853&lt;=55,"46-55",TRUE,"56+")</f>
        <v>18-25</v>
      </c>
      <c r="F2853" s="8" t="s">
        <v>10311</v>
      </c>
      <c r="G2853" s="8" t="s">
        <v>10491</v>
      </c>
      <c r="H2853" s="8" t="s">
        <v>13343</v>
      </c>
      <c r="I2853" s="8" t="str">
        <f>_xlfn.XLOOKUP('Customer Information'!$A2853,'Policy Details'!$I$2:$I$5001,'Policy Details'!$A$2:$A$5001)</f>
        <v>POL17206182</v>
      </c>
    </row>
    <row r="2854" spans="1:9">
      <c r="A2854" s="12" t="s">
        <v>2859</v>
      </c>
      <c r="B2854" s="13" t="s">
        <v>7812</v>
      </c>
      <c r="C2854" s="13" t="s">
        <v>9846</v>
      </c>
      <c r="D2854" s="13">
        <v>54</v>
      </c>
      <c r="E2854" s="13" t="str" cm="1">
        <f t="array" ref="E2854">_xlfn.IFS(D2854&lt;18,"Below 18",D2854&lt;=25,"18-25",D2854&lt;=35,"26-35",D2854&lt;=45,"36-45",D2854&lt;=55,"46-55",TRUE,"56+")</f>
        <v>46-55</v>
      </c>
      <c r="F2854" s="13" t="s">
        <v>10280</v>
      </c>
      <c r="G2854" s="13" t="s">
        <v>10489</v>
      </c>
      <c r="H2854" s="13" t="s">
        <v>13344</v>
      </c>
      <c r="I2854" s="13" t="str">
        <f>_xlfn.XLOOKUP('Customer Information'!$A2854,'Policy Details'!$I$2:$I$5001,'Policy Details'!$A$2:$A$5001)</f>
        <v>POL83671253</v>
      </c>
    </row>
    <row r="2855" spans="1:9">
      <c r="A2855" s="11" t="s">
        <v>2860</v>
      </c>
      <c r="B2855" s="8" t="s">
        <v>7813</v>
      </c>
      <c r="C2855" s="8" t="s">
        <v>9846</v>
      </c>
      <c r="D2855" s="8">
        <v>22</v>
      </c>
      <c r="E2855" s="8" t="str" cm="1">
        <f t="array" ref="E2855">_xlfn.IFS(D2855&lt;18,"Below 18",D2855&lt;=25,"18-25",D2855&lt;=35,"26-35",D2855&lt;=45,"36-45",D2855&lt;=55,"46-55",TRUE,"56+")</f>
        <v>18-25</v>
      </c>
      <c r="F2855" s="8" t="s">
        <v>10037</v>
      </c>
      <c r="G2855" s="8" t="s">
        <v>10490</v>
      </c>
      <c r="H2855" s="8" t="s">
        <v>13345</v>
      </c>
      <c r="I2855" s="8" t="e">
        <f>_xlfn.XLOOKUP('Customer Information'!$A2855,'Policy Details'!$I$2:$I$5001,'Policy Details'!$A$2:$A$5001)</f>
        <v>#N/A</v>
      </c>
    </row>
    <row r="2856" spans="1:9">
      <c r="A2856" s="12" t="s">
        <v>2861</v>
      </c>
      <c r="B2856" s="13" t="s">
        <v>7814</v>
      </c>
      <c r="C2856" s="13" t="s">
        <v>9846</v>
      </c>
      <c r="D2856" s="13">
        <v>45</v>
      </c>
      <c r="E2856" s="13" t="str" cm="1">
        <f t="array" ref="E2856">_xlfn.IFS(D2856&lt;18,"Below 18",D2856&lt;=25,"18-25",D2856&lt;=35,"26-35",D2856&lt;=45,"36-45",D2856&lt;=55,"46-55",TRUE,"56+")</f>
        <v>36-45</v>
      </c>
      <c r="F2856" s="13" t="s">
        <v>10363</v>
      </c>
      <c r="G2856" s="13" t="s">
        <v>10489</v>
      </c>
      <c r="H2856" s="13" t="s">
        <v>13346</v>
      </c>
      <c r="I2856" s="13" t="e">
        <f>_xlfn.XLOOKUP('Customer Information'!$A2856,'Policy Details'!$I$2:$I$5001,'Policy Details'!$A$2:$A$5001)</f>
        <v>#N/A</v>
      </c>
    </row>
    <row r="2857" spans="1:9">
      <c r="A2857" s="11" t="s">
        <v>2862</v>
      </c>
      <c r="B2857" s="8" t="s">
        <v>7815</v>
      </c>
      <c r="C2857" s="8" t="s">
        <v>9846</v>
      </c>
      <c r="D2857" s="8">
        <v>71</v>
      </c>
      <c r="E2857" s="8" t="str" cm="1">
        <f t="array" ref="E2857">_xlfn.IFS(D2857&lt;18,"Below 18",D2857&lt;=25,"18-25",D2857&lt;=35,"26-35",D2857&lt;=45,"36-45",D2857&lt;=55,"46-55",TRUE,"56+")</f>
        <v>56+</v>
      </c>
      <c r="F2857" s="8" t="s">
        <v>10396</v>
      </c>
      <c r="G2857" s="8" t="s">
        <v>10488</v>
      </c>
      <c r="H2857" s="8" t="s">
        <v>13347</v>
      </c>
      <c r="I2857" s="8" t="str">
        <f>_xlfn.XLOOKUP('Customer Information'!$A2857,'Policy Details'!$I$2:$I$5001,'Policy Details'!$A$2:$A$5001)</f>
        <v>POL77366966</v>
      </c>
    </row>
    <row r="2858" spans="1:9">
      <c r="A2858" s="12" t="s">
        <v>2863</v>
      </c>
      <c r="B2858" s="13" t="s">
        <v>7816</v>
      </c>
      <c r="C2858" s="13" t="s">
        <v>9848</v>
      </c>
      <c r="D2858" s="13">
        <v>44</v>
      </c>
      <c r="E2858" s="13" t="str" cm="1">
        <f t="array" ref="E2858">_xlfn.IFS(D2858&lt;18,"Below 18",D2858&lt;=25,"18-25",D2858&lt;=35,"26-35",D2858&lt;=45,"36-45",D2858&lt;=55,"46-55",TRUE,"56+")</f>
        <v>36-45</v>
      </c>
      <c r="F2858" s="13" t="s">
        <v>10103</v>
      </c>
      <c r="G2858" s="13" t="s">
        <v>10490</v>
      </c>
      <c r="H2858" s="13" t="s">
        <v>13348</v>
      </c>
      <c r="I2858" s="13" t="str">
        <f>_xlfn.XLOOKUP('Customer Information'!$A2858,'Policy Details'!$I$2:$I$5001,'Policy Details'!$A$2:$A$5001)</f>
        <v>POL26935323</v>
      </c>
    </row>
    <row r="2859" spans="1:9">
      <c r="A2859" s="11" t="s">
        <v>2864</v>
      </c>
      <c r="B2859" s="8" t="s">
        <v>7817</v>
      </c>
      <c r="C2859" s="8" t="s">
        <v>9847</v>
      </c>
      <c r="D2859" s="8">
        <v>71</v>
      </c>
      <c r="E2859" s="8" t="str" cm="1">
        <f t="array" ref="E2859">_xlfn.IFS(D2859&lt;18,"Below 18",D2859&lt;=25,"18-25",D2859&lt;=35,"26-35",D2859&lt;=45,"36-45",D2859&lt;=55,"46-55",TRUE,"56+")</f>
        <v>56+</v>
      </c>
      <c r="F2859" s="8" t="s">
        <v>10256</v>
      </c>
      <c r="G2859" s="8" t="s">
        <v>10489</v>
      </c>
      <c r="H2859" s="8" t="s">
        <v>13349</v>
      </c>
      <c r="I2859" s="8" t="e">
        <f>_xlfn.XLOOKUP('Customer Information'!$A2859,'Policy Details'!$I$2:$I$5001,'Policy Details'!$A$2:$A$5001)</f>
        <v>#N/A</v>
      </c>
    </row>
    <row r="2860" spans="1:9">
      <c r="A2860" s="12" t="s">
        <v>2865</v>
      </c>
      <c r="B2860" s="13" t="s">
        <v>7818</v>
      </c>
      <c r="C2860" s="13" t="s">
        <v>9847</v>
      </c>
      <c r="D2860" s="13">
        <v>52</v>
      </c>
      <c r="E2860" s="13" t="str" cm="1">
        <f t="array" ref="E2860">_xlfn.IFS(D2860&lt;18,"Below 18",D2860&lt;=25,"18-25",D2860&lt;=35,"26-35",D2860&lt;=45,"36-45",D2860&lt;=55,"46-55",TRUE,"56+")</f>
        <v>46-55</v>
      </c>
      <c r="F2860" s="13" t="s">
        <v>9984</v>
      </c>
      <c r="G2860" s="13" t="s">
        <v>10489</v>
      </c>
      <c r="H2860" s="13" t="s">
        <v>13350</v>
      </c>
      <c r="I2860" s="13" t="str">
        <f>_xlfn.XLOOKUP('Customer Information'!$A2860,'Policy Details'!$I$2:$I$5001,'Policy Details'!$A$2:$A$5001)</f>
        <v>POL22408747</v>
      </c>
    </row>
    <row r="2861" spans="1:9">
      <c r="A2861" s="11" t="s">
        <v>2866</v>
      </c>
      <c r="B2861" s="8" t="s">
        <v>7819</v>
      </c>
      <c r="C2861" s="8" t="s">
        <v>9847</v>
      </c>
      <c r="D2861" s="8">
        <v>61</v>
      </c>
      <c r="E2861" s="8" t="str" cm="1">
        <f t="array" ref="E2861">_xlfn.IFS(D2861&lt;18,"Below 18",D2861&lt;=25,"18-25",D2861&lt;=35,"26-35",D2861&lt;=45,"36-45",D2861&lt;=55,"46-55",TRUE,"56+")</f>
        <v>56+</v>
      </c>
      <c r="F2861" s="8" t="s">
        <v>10440</v>
      </c>
      <c r="G2861" s="8" t="s">
        <v>10489</v>
      </c>
      <c r="H2861" s="8" t="s">
        <v>13351</v>
      </c>
      <c r="I2861" s="8" t="str">
        <f>_xlfn.XLOOKUP('Customer Information'!$A2861,'Policy Details'!$I$2:$I$5001,'Policy Details'!$A$2:$A$5001)</f>
        <v>POL45081491</v>
      </c>
    </row>
    <row r="2862" spans="1:9">
      <c r="A2862" s="12" t="s">
        <v>2867</v>
      </c>
      <c r="B2862" s="13" t="s">
        <v>7820</v>
      </c>
      <c r="C2862" s="13" t="s">
        <v>9848</v>
      </c>
      <c r="D2862" s="13">
        <v>46</v>
      </c>
      <c r="E2862" s="13" t="str" cm="1">
        <f t="array" ref="E2862">_xlfn.IFS(D2862&lt;18,"Below 18",D2862&lt;=25,"18-25",D2862&lt;=35,"26-35",D2862&lt;=45,"36-45",D2862&lt;=55,"46-55",TRUE,"56+")</f>
        <v>46-55</v>
      </c>
      <c r="F2862" s="13" t="s">
        <v>9901</v>
      </c>
      <c r="G2862" s="13" t="s">
        <v>10491</v>
      </c>
      <c r="H2862" s="13" t="s">
        <v>13352</v>
      </c>
      <c r="I2862" s="13" t="str">
        <f>_xlfn.XLOOKUP('Customer Information'!$A2862,'Policy Details'!$I$2:$I$5001,'Policy Details'!$A$2:$A$5001)</f>
        <v>POL99021522</v>
      </c>
    </row>
    <row r="2863" spans="1:9">
      <c r="A2863" s="11" t="s">
        <v>2868</v>
      </c>
      <c r="B2863" s="8" t="s">
        <v>7821</v>
      </c>
      <c r="C2863" s="8" t="s">
        <v>9846</v>
      </c>
      <c r="D2863" s="8">
        <v>77</v>
      </c>
      <c r="E2863" s="8" t="str" cm="1">
        <f t="array" ref="E2863">_xlfn.IFS(D2863&lt;18,"Below 18",D2863&lt;=25,"18-25",D2863&lt;=35,"26-35",D2863&lt;=45,"36-45",D2863&lt;=55,"46-55",TRUE,"56+")</f>
        <v>56+</v>
      </c>
      <c r="F2863" s="8" t="s">
        <v>10288</v>
      </c>
      <c r="G2863" s="8" t="s">
        <v>10489</v>
      </c>
      <c r="H2863" s="8" t="s">
        <v>13353</v>
      </c>
      <c r="I2863" s="8" t="str">
        <f>_xlfn.XLOOKUP('Customer Information'!$A2863,'Policy Details'!$I$2:$I$5001,'Policy Details'!$A$2:$A$5001)</f>
        <v>POL67385863</v>
      </c>
    </row>
    <row r="2864" spans="1:9">
      <c r="A2864" s="12" t="s">
        <v>2869</v>
      </c>
      <c r="B2864" s="13" t="s">
        <v>7822</v>
      </c>
      <c r="C2864" s="13" t="s">
        <v>9846</v>
      </c>
      <c r="D2864" s="13">
        <v>40</v>
      </c>
      <c r="E2864" s="13" t="str" cm="1">
        <f t="array" ref="E2864">_xlfn.IFS(D2864&lt;18,"Below 18",D2864&lt;=25,"18-25",D2864&lt;=35,"26-35",D2864&lt;=45,"36-45",D2864&lt;=55,"46-55",TRUE,"56+")</f>
        <v>36-45</v>
      </c>
      <c r="F2864" s="13" t="s">
        <v>10329</v>
      </c>
      <c r="G2864" s="13" t="s">
        <v>10491</v>
      </c>
      <c r="H2864" s="13" t="s">
        <v>13354</v>
      </c>
      <c r="I2864" s="13" t="e">
        <f>_xlfn.XLOOKUP('Customer Information'!$A2864,'Policy Details'!$I$2:$I$5001,'Policy Details'!$A$2:$A$5001)</f>
        <v>#N/A</v>
      </c>
    </row>
    <row r="2865" spans="1:9">
      <c r="A2865" s="11" t="s">
        <v>2870</v>
      </c>
      <c r="B2865" s="8" t="s">
        <v>7823</v>
      </c>
      <c r="C2865" s="8" t="s">
        <v>9846</v>
      </c>
      <c r="D2865" s="8">
        <v>40</v>
      </c>
      <c r="E2865" s="8" t="str" cm="1">
        <f t="array" ref="E2865">_xlfn.IFS(D2865&lt;18,"Below 18",D2865&lt;=25,"18-25",D2865&lt;=35,"26-35",D2865&lt;=45,"36-45",D2865&lt;=55,"46-55",TRUE,"56+")</f>
        <v>36-45</v>
      </c>
      <c r="F2865" s="8" t="s">
        <v>9911</v>
      </c>
      <c r="G2865" s="8" t="s">
        <v>10489</v>
      </c>
      <c r="H2865" s="8" t="s">
        <v>13355</v>
      </c>
      <c r="I2865" s="8" t="e">
        <f>_xlfn.XLOOKUP('Customer Information'!$A2865,'Policy Details'!$I$2:$I$5001,'Policy Details'!$A$2:$A$5001)</f>
        <v>#N/A</v>
      </c>
    </row>
    <row r="2866" spans="1:9">
      <c r="A2866" s="12" t="s">
        <v>2871</v>
      </c>
      <c r="B2866" s="13" t="s">
        <v>7824</v>
      </c>
      <c r="C2866" s="13" t="s">
        <v>9847</v>
      </c>
      <c r="D2866" s="13">
        <v>84</v>
      </c>
      <c r="E2866" s="13" t="str" cm="1">
        <f t="array" ref="E2866">_xlfn.IFS(D2866&lt;18,"Below 18",D2866&lt;=25,"18-25",D2866&lt;=35,"26-35",D2866&lt;=45,"36-45",D2866&lt;=55,"46-55",TRUE,"56+")</f>
        <v>56+</v>
      </c>
      <c r="F2866" s="13" t="s">
        <v>9989</v>
      </c>
      <c r="G2866" s="13" t="s">
        <v>10489</v>
      </c>
      <c r="H2866" s="13" t="s">
        <v>13356</v>
      </c>
      <c r="I2866" s="13" t="str">
        <f>_xlfn.XLOOKUP('Customer Information'!$A2866,'Policy Details'!$I$2:$I$5001,'Policy Details'!$A$2:$A$5001)</f>
        <v>POL83435156</v>
      </c>
    </row>
    <row r="2867" spans="1:9">
      <c r="A2867" s="11" t="s">
        <v>2872</v>
      </c>
      <c r="B2867" s="8" t="s">
        <v>7825</v>
      </c>
      <c r="C2867" s="8" t="s">
        <v>9848</v>
      </c>
      <c r="D2867" s="8">
        <v>22</v>
      </c>
      <c r="E2867" s="8" t="str" cm="1">
        <f t="array" ref="E2867">_xlfn.IFS(D2867&lt;18,"Below 18",D2867&lt;=25,"18-25",D2867&lt;=35,"26-35",D2867&lt;=45,"36-45",D2867&lt;=55,"46-55",TRUE,"56+")</f>
        <v>18-25</v>
      </c>
      <c r="F2867" s="8" t="s">
        <v>10299</v>
      </c>
      <c r="G2867" s="8" t="s">
        <v>10489</v>
      </c>
      <c r="H2867" s="8" t="s">
        <v>13357</v>
      </c>
      <c r="I2867" s="8" t="e">
        <f>_xlfn.XLOOKUP('Customer Information'!$A2867,'Policy Details'!$I$2:$I$5001,'Policy Details'!$A$2:$A$5001)</f>
        <v>#N/A</v>
      </c>
    </row>
    <row r="2868" spans="1:9">
      <c r="A2868" s="12" t="s">
        <v>2873</v>
      </c>
      <c r="B2868" s="13" t="s">
        <v>7826</v>
      </c>
      <c r="C2868" s="13" t="s">
        <v>9848</v>
      </c>
      <c r="D2868" s="13">
        <v>25</v>
      </c>
      <c r="E2868" s="13" t="str" cm="1">
        <f t="array" ref="E2868">_xlfn.IFS(D2868&lt;18,"Below 18",D2868&lt;=25,"18-25",D2868&lt;=35,"26-35",D2868&lt;=45,"36-45",D2868&lt;=55,"46-55",TRUE,"56+")</f>
        <v>18-25</v>
      </c>
      <c r="F2868" s="13" t="s">
        <v>10254</v>
      </c>
      <c r="G2868" s="13" t="s">
        <v>10491</v>
      </c>
      <c r="H2868" s="13" t="s">
        <v>13358</v>
      </c>
      <c r="I2868" s="13" t="str">
        <f>_xlfn.XLOOKUP('Customer Information'!$A2868,'Policy Details'!$I$2:$I$5001,'Policy Details'!$A$2:$A$5001)</f>
        <v>POL52791225</v>
      </c>
    </row>
    <row r="2869" spans="1:9">
      <c r="A2869" s="11" t="s">
        <v>2874</v>
      </c>
      <c r="B2869" s="8" t="s">
        <v>7827</v>
      </c>
      <c r="C2869" s="8" t="s">
        <v>9848</v>
      </c>
      <c r="D2869" s="8">
        <v>38</v>
      </c>
      <c r="E2869" s="8" t="str" cm="1">
        <f t="array" ref="E2869">_xlfn.IFS(D2869&lt;18,"Below 18",D2869&lt;=25,"18-25",D2869&lt;=35,"26-35",D2869&lt;=45,"36-45",D2869&lt;=55,"46-55",TRUE,"56+")</f>
        <v>36-45</v>
      </c>
      <c r="F2869" s="8" t="s">
        <v>9890</v>
      </c>
      <c r="G2869" s="8" t="s">
        <v>10490</v>
      </c>
      <c r="H2869" s="8" t="s">
        <v>13359</v>
      </c>
      <c r="I2869" s="8" t="e">
        <f>_xlfn.XLOOKUP('Customer Information'!$A2869,'Policy Details'!$I$2:$I$5001,'Policy Details'!$A$2:$A$5001)</f>
        <v>#N/A</v>
      </c>
    </row>
    <row r="2870" spans="1:9">
      <c r="A2870" s="12" t="s">
        <v>2875</v>
      </c>
      <c r="B2870" s="13" t="s">
        <v>7828</v>
      </c>
      <c r="C2870" s="13" t="s">
        <v>9847</v>
      </c>
      <c r="D2870" s="13">
        <v>76</v>
      </c>
      <c r="E2870" s="13" t="str" cm="1">
        <f t="array" ref="E2870">_xlfn.IFS(D2870&lt;18,"Below 18",D2870&lt;=25,"18-25",D2870&lt;=35,"26-35",D2870&lt;=45,"36-45",D2870&lt;=55,"46-55",TRUE,"56+")</f>
        <v>56+</v>
      </c>
      <c r="F2870" s="13" t="s">
        <v>9948</v>
      </c>
      <c r="G2870" s="13" t="s">
        <v>10491</v>
      </c>
      <c r="H2870" s="13" t="s">
        <v>13360</v>
      </c>
      <c r="I2870" s="13" t="str">
        <f>_xlfn.XLOOKUP('Customer Information'!$A2870,'Policy Details'!$I$2:$I$5001,'Policy Details'!$A$2:$A$5001)</f>
        <v>POL64900151</v>
      </c>
    </row>
    <row r="2871" spans="1:9">
      <c r="A2871" s="11" t="s">
        <v>2876</v>
      </c>
      <c r="B2871" s="8" t="s">
        <v>7829</v>
      </c>
      <c r="C2871" s="8" t="s">
        <v>9846</v>
      </c>
      <c r="D2871" s="8">
        <v>59</v>
      </c>
      <c r="E2871" s="8" t="str" cm="1">
        <f t="array" ref="E2871">_xlfn.IFS(D2871&lt;18,"Below 18",D2871&lt;=25,"18-25",D2871&lt;=35,"26-35",D2871&lt;=45,"36-45",D2871&lt;=55,"46-55",TRUE,"56+")</f>
        <v>56+</v>
      </c>
      <c r="F2871" s="8" t="s">
        <v>10433</v>
      </c>
      <c r="G2871" s="8" t="s">
        <v>10489</v>
      </c>
      <c r="H2871" s="8" t="s">
        <v>13361</v>
      </c>
      <c r="I2871" s="8" t="str">
        <f>_xlfn.XLOOKUP('Customer Information'!$A2871,'Policy Details'!$I$2:$I$5001,'Policy Details'!$A$2:$A$5001)</f>
        <v>POL19672686</v>
      </c>
    </row>
    <row r="2872" spans="1:9">
      <c r="A2872" s="12" t="s">
        <v>2877</v>
      </c>
      <c r="B2872" s="13" t="s">
        <v>7830</v>
      </c>
      <c r="C2872" s="13" t="s">
        <v>9847</v>
      </c>
      <c r="D2872" s="13">
        <v>29</v>
      </c>
      <c r="E2872" s="13" t="str" cm="1">
        <f t="array" ref="E2872">_xlfn.IFS(D2872&lt;18,"Below 18",D2872&lt;=25,"18-25",D2872&lt;=35,"26-35",D2872&lt;=45,"36-45",D2872&lt;=55,"46-55",TRUE,"56+")</f>
        <v>26-35</v>
      </c>
      <c r="F2872" s="13" t="s">
        <v>9925</v>
      </c>
      <c r="G2872" s="13" t="s">
        <v>10489</v>
      </c>
      <c r="H2872" s="13" t="s">
        <v>13362</v>
      </c>
      <c r="I2872" s="13" t="e">
        <f>_xlfn.XLOOKUP('Customer Information'!$A2872,'Policy Details'!$I$2:$I$5001,'Policy Details'!$A$2:$A$5001)</f>
        <v>#N/A</v>
      </c>
    </row>
    <row r="2873" spans="1:9">
      <c r="A2873" s="11" t="s">
        <v>2878</v>
      </c>
      <c r="B2873" s="8" t="s">
        <v>7831</v>
      </c>
      <c r="C2873" s="8" t="s">
        <v>9846</v>
      </c>
      <c r="D2873" s="8">
        <v>44</v>
      </c>
      <c r="E2873" s="8" t="str" cm="1">
        <f t="array" ref="E2873">_xlfn.IFS(D2873&lt;18,"Below 18",D2873&lt;=25,"18-25",D2873&lt;=35,"26-35",D2873&lt;=45,"36-45",D2873&lt;=55,"46-55",TRUE,"56+")</f>
        <v>36-45</v>
      </c>
      <c r="F2873" s="8" t="s">
        <v>10036</v>
      </c>
      <c r="G2873" s="8" t="s">
        <v>10490</v>
      </c>
      <c r="H2873" s="8" t="s">
        <v>13363</v>
      </c>
      <c r="I2873" s="8" t="str">
        <f>_xlfn.XLOOKUP('Customer Information'!$A2873,'Policy Details'!$I$2:$I$5001,'Policy Details'!$A$2:$A$5001)</f>
        <v>POL85070326</v>
      </c>
    </row>
    <row r="2874" spans="1:9">
      <c r="A2874" s="12" t="s">
        <v>2879</v>
      </c>
      <c r="B2874" s="13" t="s">
        <v>7832</v>
      </c>
      <c r="C2874" s="13" t="s">
        <v>9847</v>
      </c>
      <c r="D2874" s="13">
        <v>39</v>
      </c>
      <c r="E2874" s="13" t="str" cm="1">
        <f t="array" ref="E2874">_xlfn.IFS(D2874&lt;18,"Below 18",D2874&lt;=25,"18-25",D2874&lt;=35,"26-35",D2874&lt;=45,"36-45",D2874&lt;=55,"46-55",TRUE,"56+")</f>
        <v>36-45</v>
      </c>
      <c r="F2874" s="13" t="s">
        <v>10469</v>
      </c>
      <c r="G2874" s="13" t="s">
        <v>10490</v>
      </c>
      <c r="H2874" s="13" t="s">
        <v>13364</v>
      </c>
      <c r="I2874" s="13" t="e">
        <f>_xlfn.XLOOKUP('Customer Information'!$A2874,'Policy Details'!$I$2:$I$5001,'Policy Details'!$A$2:$A$5001)</f>
        <v>#N/A</v>
      </c>
    </row>
    <row r="2875" spans="1:9">
      <c r="A2875" s="11" t="s">
        <v>2880</v>
      </c>
      <c r="B2875" s="8" t="s">
        <v>7833</v>
      </c>
      <c r="C2875" s="8" t="s">
        <v>9847</v>
      </c>
      <c r="D2875" s="8">
        <v>66</v>
      </c>
      <c r="E2875" s="8" t="str" cm="1">
        <f t="array" ref="E2875">_xlfn.IFS(D2875&lt;18,"Below 18",D2875&lt;=25,"18-25",D2875&lt;=35,"26-35",D2875&lt;=45,"36-45",D2875&lt;=55,"46-55",TRUE,"56+")</f>
        <v>56+</v>
      </c>
      <c r="F2875" s="8" t="s">
        <v>10094</v>
      </c>
      <c r="G2875" s="8" t="s">
        <v>10491</v>
      </c>
      <c r="H2875" s="8" t="s">
        <v>13365</v>
      </c>
      <c r="I2875" s="8" t="str">
        <f>_xlfn.XLOOKUP('Customer Information'!$A2875,'Policy Details'!$I$2:$I$5001,'Policy Details'!$A$2:$A$5001)</f>
        <v>POL38769300</v>
      </c>
    </row>
    <row r="2876" spans="1:9">
      <c r="A2876" s="12" t="s">
        <v>2881</v>
      </c>
      <c r="B2876" s="13" t="s">
        <v>7834</v>
      </c>
      <c r="C2876" s="13" t="s">
        <v>9847</v>
      </c>
      <c r="D2876" s="13">
        <v>72</v>
      </c>
      <c r="E2876" s="13" t="str" cm="1">
        <f t="array" ref="E2876">_xlfn.IFS(D2876&lt;18,"Below 18",D2876&lt;=25,"18-25",D2876&lt;=35,"26-35",D2876&lt;=45,"36-45",D2876&lt;=55,"46-55",TRUE,"56+")</f>
        <v>56+</v>
      </c>
      <c r="F2876" s="13" t="s">
        <v>10215</v>
      </c>
      <c r="G2876" s="13" t="s">
        <v>10490</v>
      </c>
      <c r="H2876" s="13" t="s">
        <v>13366</v>
      </c>
      <c r="I2876" s="13" t="str">
        <f>_xlfn.XLOOKUP('Customer Information'!$A2876,'Policy Details'!$I$2:$I$5001,'Policy Details'!$A$2:$A$5001)</f>
        <v>POL99391697</v>
      </c>
    </row>
    <row r="2877" spans="1:9">
      <c r="A2877" s="11" t="s">
        <v>2882</v>
      </c>
      <c r="B2877" s="8" t="s">
        <v>7835</v>
      </c>
      <c r="C2877" s="8" t="s">
        <v>9846</v>
      </c>
      <c r="D2877" s="8">
        <v>45</v>
      </c>
      <c r="E2877" s="8" t="str" cm="1">
        <f t="array" ref="E2877">_xlfn.IFS(D2877&lt;18,"Below 18",D2877&lt;=25,"18-25",D2877&lt;=35,"26-35",D2877&lt;=45,"36-45",D2877&lt;=55,"46-55",TRUE,"56+")</f>
        <v>36-45</v>
      </c>
      <c r="F2877" s="8" t="s">
        <v>10074</v>
      </c>
      <c r="G2877" s="8" t="s">
        <v>10491</v>
      </c>
      <c r="H2877" s="8" t="s">
        <v>13367</v>
      </c>
      <c r="I2877" s="8" t="e">
        <f>_xlfn.XLOOKUP('Customer Information'!$A2877,'Policy Details'!$I$2:$I$5001,'Policy Details'!$A$2:$A$5001)</f>
        <v>#N/A</v>
      </c>
    </row>
    <row r="2878" spans="1:9">
      <c r="A2878" s="12" t="s">
        <v>2883</v>
      </c>
      <c r="B2878" s="13" t="s">
        <v>7836</v>
      </c>
      <c r="C2878" s="13" t="s">
        <v>9848</v>
      </c>
      <c r="D2878" s="13">
        <v>47</v>
      </c>
      <c r="E2878" s="13" t="str" cm="1">
        <f t="array" ref="E2878">_xlfn.IFS(D2878&lt;18,"Below 18",D2878&lt;=25,"18-25",D2878&lt;=35,"26-35",D2878&lt;=45,"36-45",D2878&lt;=55,"46-55",TRUE,"56+")</f>
        <v>46-55</v>
      </c>
      <c r="F2878" s="13" t="s">
        <v>9971</v>
      </c>
      <c r="G2878" s="13" t="s">
        <v>10488</v>
      </c>
      <c r="H2878" s="13" t="s">
        <v>13368</v>
      </c>
      <c r="I2878" s="13" t="str">
        <f>_xlfn.XLOOKUP('Customer Information'!$A2878,'Policy Details'!$I$2:$I$5001,'Policy Details'!$A$2:$A$5001)</f>
        <v>POL93077983</v>
      </c>
    </row>
    <row r="2879" spans="1:9">
      <c r="A2879" s="11" t="s">
        <v>2884</v>
      </c>
      <c r="B2879" s="8" t="s">
        <v>7837</v>
      </c>
      <c r="C2879" s="8" t="s">
        <v>9846</v>
      </c>
      <c r="D2879" s="8">
        <v>25</v>
      </c>
      <c r="E2879" s="8" t="str" cm="1">
        <f t="array" ref="E2879">_xlfn.IFS(D2879&lt;18,"Below 18",D2879&lt;=25,"18-25",D2879&lt;=35,"26-35",D2879&lt;=45,"36-45",D2879&lt;=55,"46-55",TRUE,"56+")</f>
        <v>18-25</v>
      </c>
      <c r="F2879" s="8" t="s">
        <v>9928</v>
      </c>
      <c r="G2879" s="8" t="s">
        <v>10488</v>
      </c>
      <c r="H2879" s="8" t="s">
        <v>13369</v>
      </c>
      <c r="I2879" s="8" t="str">
        <f>_xlfn.XLOOKUP('Customer Information'!$A2879,'Policy Details'!$I$2:$I$5001,'Policy Details'!$A$2:$A$5001)</f>
        <v>POL11981142</v>
      </c>
    </row>
    <row r="2880" spans="1:9">
      <c r="A2880" s="12" t="s">
        <v>2885</v>
      </c>
      <c r="B2880" s="13" t="s">
        <v>7838</v>
      </c>
      <c r="C2880" s="13" t="s">
        <v>9847</v>
      </c>
      <c r="D2880" s="13">
        <v>39</v>
      </c>
      <c r="E2880" s="13" t="str" cm="1">
        <f t="array" ref="E2880">_xlfn.IFS(D2880&lt;18,"Below 18",D2880&lt;=25,"18-25",D2880&lt;=35,"26-35",D2880&lt;=45,"36-45",D2880&lt;=55,"46-55",TRUE,"56+")</f>
        <v>36-45</v>
      </c>
      <c r="F2880" s="13" t="s">
        <v>9978</v>
      </c>
      <c r="G2880" s="13" t="s">
        <v>10491</v>
      </c>
      <c r="H2880" s="13" t="s">
        <v>13370</v>
      </c>
      <c r="I2880" s="13" t="str">
        <f>_xlfn.XLOOKUP('Customer Information'!$A2880,'Policy Details'!$I$2:$I$5001,'Policy Details'!$A$2:$A$5001)</f>
        <v>POL88760778</v>
      </c>
    </row>
    <row r="2881" spans="1:9">
      <c r="A2881" s="11" t="s">
        <v>2886</v>
      </c>
      <c r="B2881" s="8" t="s">
        <v>6756</v>
      </c>
      <c r="C2881" s="8" t="s">
        <v>9846</v>
      </c>
      <c r="D2881" s="8">
        <v>38</v>
      </c>
      <c r="E2881" s="8" t="str" cm="1">
        <f t="array" ref="E2881">_xlfn.IFS(D2881&lt;18,"Below 18",D2881&lt;=25,"18-25",D2881&lt;=35,"26-35",D2881&lt;=45,"36-45",D2881&lt;=55,"46-55",TRUE,"56+")</f>
        <v>36-45</v>
      </c>
      <c r="F2881" s="8" t="s">
        <v>10134</v>
      </c>
      <c r="G2881" s="8" t="s">
        <v>10491</v>
      </c>
      <c r="H2881" s="8" t="s">
        <v>13371</v>
      </c>
      <c r="I2881" s="8" t="str">
        <f>_xlfn.XLOOKUP('Customer Information'!$A2881,'Policy Details'!$I$2:$I$5001,'Policy Details'!$A$2:$A$5001)</f>
        <v>POL06543318</v>
      </c>
    </row>
    <row r="2882" spans="1:9">
      <c r="A2882" s="12" t="s">
        <v>2887</v>
      </c>
      <c r="B2882" s="13" t="s">
        <v>7839</v>
      </c>
      <c r="C2882" s="13" t="s">
        <v>9847</v>
      </c>
      <c r="D2882" s="13">
        <v>25</v>
      </c>
      <c r="E2882" s="13" t="str" cm="1">
        <f t="array" ref="E2882">_xlfn.IFS(D2882&lt;18,"Below 18",D2882&lt;=25,"18-25",D2882&lt;=35,"26-35",D2882&lt;=45,"36-45",D2882&lt;=55,"46-55",TRUE,"56+")</f>
        <v>18-25</v>
      </c>
      <c r="F2882" s="13" t="s">
        <v>10224</v>
      </c>
      <c r="G2882" s="13" t="s">
        <v>10490</v>
      </c>
      <c r="H2882" s="13" t="s">
        <v>13372</v>
      </c>
      <c r="I2882" s="13" t="str">
        <f>_xlfn.XLOOKUP('Customer Information'!$A2882,'Policy Details'!$I$2:$I$5001,'Policy Details'!$A$2:$A$5001)</f>
        <v>POL22416843</v>
      </c>
    </row>
    <row r="2883" spans="1:9">
      <c r="A2883" s="11" t="s">
        <v>2888</v>
      </c>
      <c r="B2883" s="8" t="s">
        <v>7840</v>
      </c>
      <c r="C2883" s="8" t="s">
        <v>9847</v>
      </c>
      <c r="D2883" s="8">
        <v>27</v>
      </c>
      <c r="E2883" s="8" t="str" cm="1">
        <f t="array" ref="E2883">_xlfn.IFS(D2883&lt;18,"Below 18",D2883&lt;=25,"18-25",D2883&lt;=35,"26-35",D2883&lt;=45,"36-45",D2883&lt;=55,"46-55",TRUE,"56+")</f>
        <v>26-35</v>
      </c>
      <c r="F2883" s="8" t="s">
        <v>10319</v>
      </c>
      <c r="G2883" s="8" t="s">
        <v>10490</v>
      </c>
      <c r="H2883" s="8" t="s">
        <v>13373</v>
      </c>
      <c r="I2883" s="8" t="e">
        <f>_xlfn.XLOOKUP('Customer Information'!$A2883,'Policy Details'!$I$2:$I$5001,'Policy Details'!$A$2:$A$5001)</f>
        <v>#N/A</v>
      </c>
    </row>
    <row r="2884" spans="1:9">
      <c r="A2884" s="12" t="s">
        <v>2889</v>
      </c>
      <c r="B2884" s="13" t="s">
        <v>7841</v>
      </c>
      <c r="C2884" s="13" t="s">
        <v>9846</v>
      </c>
      <c r="D2884" s="13">
        <v>61</v>
      </c>
      <c r="E2884" s="13" t="str" cm="1">
        <f t="array" ref="E2884">_xlfn.IFS(D2884&lt;18,"Below 18",D2884&lt;=25,"18-25",D2884&lt;=35,"26-35",D2884&lt;=45,"36-45",D2884&lt;=55,"46-55",TRUE,"56+")</f>
        <v>56+</v>
      </c>
      <c r="F2884" s="13" t="s">
        <v>10446</v>
      </c>
      <c r="G2884" s="13" t="s">
        <v>10490</v>
      </c>
      <c r="H2884" s="13" t="s">
        <v>13374</v>
      </c>
      <c r="I2884" s="13" t="e">
        <f>_xlfn.XLOOKUP('Customer Information'!$A2884,'Policy Details'!$I$2:$I$5001,'Policy Details'!$A$2:$A$5001)</f>
        <v>#N/A</v>
      </c>
    </row>
    <row r="2885" spans="1:9">
      <c r="A2885" s="11" t="s">
        <v>2890</v>
      </c>
      <c r="B2885" s="8" t="s">
        <v>7842</v>
      </c>
      <c r="C2885" s="8" t="s">
        <v>9846</v>
      </c>
      <c r="D2885" s="8">
        <v>85</v>
      </c>
      <c r="E2885" s="8" t="str" cm="1">
        <f t="array" ref="E2885">_xlfn.IFS(D2885&lt;18,"Below 18",D2885&lt;=25,"18-25",D2885&lt;=35,"26-35",D2885&lt;=45,"36-45",D2885&lt;=55,"46-55",TRUE,"56+")</f>
        <v>56+</v>
      </c>
      <c r="F2885" s="8" t="s">
        <v>9965</v>
      </c>
      <c r="G2885" s="8" t="s">
        <v>10490</v>
      </c>
      <c r="H2885" s="8" t="s">
        <v>13375</v>
      </c>
      <c r="I2885" s="8" t="str">
        <f>_xlfn.XLOOKUP('Customer Information'!$A2885,'Policy Details'!$I$2:$I$5001,'Policy Details'!$A$2:$A$5001)</f>
        <v>POL02314695</v>
      </c>
    </row>
    <row r="2886" spans="1:9">
      <c r="A2886" s="12" t="s">
        <v>2891</v>
      </c>
      <c r="B2886" s="13" t="s">
        <v>7843</v>
      </c>
      <c r="C2886" s="13" t="s">
        <v>9847</v>
      </c>
      <c r="D2886" s="13">
        <v>64</v>
      </c>
      <c r="E2886" s="13" t="str" cm="1">
        <f t="array" ref="E2886">_xlfn.IFS(D2886&lt;18,"Below 18",D2886&lt;=25,"18-25",D2886&lt;=35,"26-35",D2886&lt;=45,"36-45",D2886&lt;=55,"46-55",TRUE,"56+")</f>
        <v>56+</v>
      </c>
      <c r="F2886" s="13" t="s">
        <v>10407</v>
      </c>
      <c r="G2886" s="13" t="s">
        <v>10490</v>
      </c>
      <c r="H2886" s="13" t="s">
        <v>13376</v>
      </c>
      <c r="I2886" s="13" t="str">
        <f>_xlfn.XLOOKUP('Customer Information'!$A2886,'Policy Details'!$I$2:$I$5001,'Policy Details'!$A$2:$A$5001)</f>
        <v>POL80458341</v>
      </c>
    </row>
    <row r="2887" spans="1:9">
      <c r="A2887" s="11" t="s">
        <v>2892</v>
      </c>
      <c r="B2887" s="8" t="s">
        <v>7844</v>
      </c>
      <c r="C2887" s="8" t="s">
        <v>9848</v>
      </c>
      <c r="D2887" s="8">
        <v>82</v>
      </c>
      <c r="E2887" s="8" t="str" cm="1">
        <f t="array" ref="E2887">_xlfn.IFS(D2887&lt;18,"Below 18",D2887&lt;=25,"18-25",D2887&lt;=35,"26-35",D2887&lt;=45,"36-45",D2887&lt;=55,"46-55",TRUE,"56+")</f>
        <v>56+</v>
      </c>
      <c r="F2887" s="8" t="s">
        <v>10206</v>
      </c>
      <c r="G2887" s="8" t="s">
        <v>10491</v>
      </c>
      <c r="H2887" s="8" t="s">
        <v>13377</v>
      </c>
      <c r="I2887" s="8" t="str">
        <f>_xlfn.XLOOKUP('Customer Information'!$A2887,'Policy Details'!$I$2:$I$5001,'Policy Details'!$A$2:$A$5001)</f>
        <v>POL36575612</v>
      </c>
    </row>
    <row r="2888" spans="1:9">
      <c r="A2888" s="12" t="s">
        <v>2893</v>
      </c>
      <c r="B2888" s="13" t="s">
        <v>7845</v>
      </c>
      <c r="C2888" s="13" t="s">
        <v>9846</v>
      </c>
      <c r="D2888" s="13">
        <v>43</v>
      </c>
      <c r="E2888" s="13" t="str" cm="1">
        <f t="array" ref="E2888">_xlfn.IFS(D2888&lt;18,"Below 18",D2888&lt;=25,"18-25",D2888&lt;=35,"26-35",D2888&lt;=45,"36-45",D2888&lt;=55,"46-55",TRUE,"56+")</f>
        <v>36-45</v>
      </c>
      <c r="F2888" s="13" t="s">
        <v>10141</v>
      </c>
      <c r="G2888" s="13" t="s">
        <v>10490</v>
      </c>
      <c r="H2888" s="13" t="s">
        <v>13378</v>
      </c>
      <c r="I2888" s="13" t="str">
        <f>_xlfn.XLOOKUP('Customer Information'!$A2888,'Policy Details'!$I$2:$I$5001,'Policy Details'!$A$2:$A$5001)</f>
        <v>POL47441290</v>
      </c>
    </row>
    <row r="2889" spans="1:9">
      <c r="A2889" s="11" t="s">
        <v>2894</v>
      </c>
      <c r="B2889" s="8" t="s">
        <v>7846</v>
      </c>
      <c r="C2889" s="8" t="s">
        <v>9846</v>
      </c>
      <c r="D2889" s="8">
        <v>67</v>
      </c>
      <c r="E2889" s="8" t="str" cm="1">
        <f t="array" ref="E2889">_xlfn.IFS(D2889&lt;18,"Below 18",D2889&lt;=25,"18-25",D2889&lt;=35,"26-35",D2889&lt;=45,"36-45",D2889&lt;=55,"46-55",TRUE,"56+")</f>
        <v>56+</v>
      </c>
      <c r="F2889" s="8" t="s">
        <v>10392</v>
      </c>
      <c r="G2889" s="8" t="s">
        <v>10490</v>
      </c>
      <c r="H2889" s="8" t="s">
        <v>13379</v>
      </c>
      <c r="I2889" s="8" t="str">
        <f>_xlfn.XLOOKUP('Customer Information'!$A2889,'Policy Details'!$I$2:$I$5001,'Policy Details'!$A$2:$A$5001)</f>
        <v>POL62243302</v>
      </c>
    </row>
    <row r="2890" spans="1:9">
      <c r="A2890" s="12" t="s">
        <v>2895</v>
      </c>
      <c r="B2890" s="13" t="s">
        <v>7847</v>
      </c>
      <c r="C2890" s="13" t="s">
        <v>9847</v>
      </c>
      <c r="D2890" s="13">
        <v>34</v>
      </c>
      <c r="E2890" s="13" t="str" cm="1">
        <f t="array" ref="E2890">_xlfn.IFS(D2890&lt;18,"Below 18",D2890&lt;=25,"18-25",D2890&lt;=35,"26-35",D2890&lt;=45,"36-45",D2890&lt;=55,"46-55",TRUE,"56+")</f>
        <v>26-35</v>
      </c>
      <c r="F2890" s="13" t="s">
        <v>10351</v>
      </c>
      <c r="G2890" s="13" t="s">
        <v>10488</v>
      </c>
      <c r="H2890" s="13" t="s">
        <v>13380</v>
      </c>
      <c r="I2890" s="13" t="e">
        <f>_xlfn.XLOOKUP('Customer Information'!$A2890,'Policy Details'!$I$2:$I$5001,'Policy Details'!$A$2:$A$5001)</f>
        <v>#N/A</v>
      </c>
    </row>
    <row r="2891" spans="1:9">
      <c r="A2891" s="11" t="s">
        <v>2896</v>
      </c>
      <c r="B2891" s="8" t="s">
        <v>7848</v>
      </c>
      <c r="C2891" s="8" t="s">
        <v>9846</v>
      </c>
      <c r="D2891" s="8">
        <v>57</v>
      </c>
      <c r="E2891" s="8" t="str" cm="1">
        <f t="array" ref="E2891">_xlfn.IFS(D2891&lt;18,"Below 18",D2891&lt;=25,"18-25",D2891&lt;=35,"26-35",D2891&lt;=45,"36-45",D2891&lt;=55,"46-55",TRUE,"56+")</f>
        <v>56+</v>
      </c>
      <c r="F2891" s="8" t="s">
        <v>10296</v>
      </c>
      <c r="G2891" s="8" t="s">
        <v>10490</v>
      </c>
      <c r="H2891" s="8" t="s">
        <v>13381</v>
      </c>
      <c r="I2891" s="8" t="str">
        <f>_xlfn.XLOOKUP('Customer Information'!$A2891,'Policy Details'!$I$2:$I$5001,'Policy Details'!$A$2:$A$5001)</f>
        <v>POL24466673</v>
      </c>
    </row>
    <row r="2892" spans="1:9">
      <c r="A2892" s="12" t="s">
        <v>2897</v>
      </c>
      <c r="B2892" s="13" t="s">
        <v>7849</v>
      </c>
      <c r="C2892" s="13" t="s">
        <v>9847</v>
      </c>
      <c r="D2892" s="13">
        <v>33</v>
      </c>
      <c r="E2892" s="13" t="str" cm="1">
        <f t="array" ref="E2892">_xlfn.IFS(D2892&lt;18,"Below 18",D2892&lt;=25,"18-25",D2892&lt;=35,"26-35",D2892&lt;=45,"36-45",D2892&lt;=55,"46-55",TRUE,"56+")</f>
        <v>26-35</v>
      </c>
      <c r="F2892" s="13" t="s">
        <v>9915</v>
      </c>
      <c r="G2892" s="13" t="s">
        <v>10490</v>
      </c>
      <c r="H2892" s="13" t="s">
        <v>13382</v>
      </c>
      <c r="I2892" s="13" t="str">
        <f>_xlfn.XLOOKUP('Customer Information'!$A2892,'Policy Details'!$I$2:$I$5001,'Policy Details'!$A$2:$A$5001)</f>
        <v>POL79257166</v>
      </c>
    </row>
    <row r="2893" spans="1:9">
      <c r="A2893" s="11" t="s">
        <v>2898</v>
      </c>
      <c r="B2893" s="8" t="s">
        <v>7850</v>
      </c>
      <c r="C2893" s="8" t="s">
        <v>9847</v>
      </c>
      <c r="D2893" s="8">
        <v>68</v>
      </c>
      <c r="E2893" s="8" t="str" cm="1">
        <f t="array" ref="E2893">_xlfn.IFS(D2893&lt;18,"Below 18",D2893&lt;=25,"18-25",D2893&lt;=35,"26-35",D2893&lt;=45,"36-45",D2893&lt;=55,"46-55",TRUE,"56+")</f>
        <v>56+</v>
      </c>
      <c r="F2893" s="8" t="s">
        <v>10178</v>
      </c>
      <c r="G2893" s="8" t="s">
        <v>10491</v>
      </c>
      <c r="H2893" s="8" t="s">
        <v>13383</v>
      </c>
      <c r="I2893" s="8" t="e">
        <f>_xlfn.XLOOKUP('Customer Information'!$A2893,'Policy Details'!$I$2:$I$5001,'Policy Details'!$A$2:$A$5001)</f>
        <v>#N/A</v>
      </c>
    </row>
    <row r="2894" spans="1:9">
      <c r="A2894" s="12" t="s">
        <v>2899</v>
      </c>
      <c r="B2894" s="13" t="s">
        <v>7851</v>
      </c>
      <c r="C2894" s="13" t="s">
        <v>9848</v>
      </c>
      <c r="D2894" s="13">
        <v>39</v>
      </c>
      <c r="E2894" s="13" t="str" cm="1">
        <f t="array" ref="E2894">_xlfn.IFS(D2894&lt;18,"Below 18",D2894&lt;=25,"18-25",D2894&lt;=35,"26-35",D2894&lt;=45,"36-45",D2894&lt;=55,"46-55",TRUE,"56+")</f>
        <v>36-45</v>
      </c>
      <c r="F2894" s="13" t="s">
        <v>10046</v>
      </c>
      <c r="G2894" s="13" t="s">
        <v>10490</v>
      </c>
      <c r="H2894" s="13" t="s">
        <v>13384</v>
      </c>
      <c r="I2894" s="13" t="str">
        <f>_xlfn.XLOOKUP('Customer Information'!$A2894,'Policy Details'!$I$2:$I$5001,'Policy Details'!$A$2:$A$5001)</f>
        <v>POL52774850</v>
      </c>
    </row>
    <row r="2895" spans="1:9">
      <c r="A2895" s="11" t="s">
        <v>2900</v>
      </c>
      <c r="B2895" s="8" t="s">
        <v>7852</v>
      </c>
      <c r="C2895" s="8" t="s">
        <v>9848</v>
      </c>
      <c r="D2895" s="8">
        <v>49</v>
      </c>
      <c r="E2895" s="8" t="str" cm="1">
        <f t="array" ref="E2895">_xlfn.IFS(D2895&lt;18,"Below 18",D2895&lt;=25,"18-25",D2895&lt;=35,"26-35",D2895&lt;=45,"36-45",D2895&lt;=55,"46-55",TRUE,"56+")</f>
        <v>46-55</v>
      </c>
      <c r="F2895" s="8" t="s">
        <v>10454</v>
      </c>
      <c r="G2895" s="8" t="s">
        <v>10488</v>
      </c>
      <c r="H2895" s="8" t="s">
        <v>13385</v>
      </c>
      <c r="I2895" s="8" t="e">
        <f>_xlfn.XLOOKUP('Customer Information'!$A2895,'Policy Details'!$I$2:$I$5001,'Policy Details'!$A$2:$A$5001)</f>
        <v>#N/A</v>
      </c>
    </row>
    <row r="2896" spans="1:9">
      <c r="A2896" s="12" t="s">
        <v>2901</v>
      </c>
      <c r="B2896" s="13" t="s">
        <v>7853</v>
      </c>
      <c r="C2896" s="13" t="s">
        <v>9848</v>
      </c>
      <c r="D2896" s="13">
        <v>23</v>
      </c>
      <c r="E2896" s="13" t="str" cm="1">
        <f t="array" ref="E2896">_xlfn.IFS(D2896&lt;18,"Below 18",D2896&lt;=25,"18-25",D2896&lt;=35,"26-35",D2896&lt;=45,"36-45",D2896&lt;=55,"46-55",TRUE,"56+")</f>
        <v>18-25</v>
      </c>
      <c r="F2896" s="13" t="s">
        <v>9923</v>
      </c>
      <c r="G2896" s="13" t="s">
        <v>10488</v>
      </c>
      <c r="H2896" s="13" t="s">
        <v>13386</v>
      </c>
      <c r="I2896" s="13" t="e">
        <f>_xlfn.XLOOKUP('Customer Information'!$A2896,'Policy Details'!$I$2:$I$5001,'Policy Details'!$A$2:$A$5001)</f>
        <v>#N/A</v>
      </c>
    </row>
    <row r="2897" spans="1:9">
      <c r="A2897" s="11" t="s">
        <v>2902</v>
      </c>
      <c r="B2897" s="8" t="s">
        <v>7854</v>
      </c>
      <c r="C2897" s="8" t="s">
        <v>9847</v>
      </c>
      <c r="D2897" s="8">
        <v>49</v>
      </c>
      <c r="E2897" s="8" t="str" cm="1">
        <f t="array" ref="E2897">_xlfn.IFS(D2897&lt;18,"Below 18",D2897&lt;=25,"18-25",D2897&lt;=35,"26-35",D2897&lt;=45,"36-45",D2897&lt;=55,"46-55",TRUE,"56+")</f>
        <v>46-55</v>
      </c>
      <c r="F2897" s="8" t="s">
        <v>10323</v>
      </c>
      <c r="G2897" s="8" t="s">
        <v>10489</v>
      </c>
      <c r="H2897" s="8" t="s">
        <v>13387</v>
      </c>
      <c r="I2897" s="8" t="e">
        <f>_xlfn.XLOOKUP('Customer Information'!$A2897,'Policy Details'!$I$2:$I$5001,'Policy Details'!$A$2:$A$5001)</f>
        <v>#N/A</v>
      </c>
    </row>
    <row r="2898" spans="1:9">
      <c r="A2898" s="12" t="s">
        <v>2903</v>
      </c>
      <c r="B2898" s="13" t="s">
        <v>7855</v>
      </c>
      <c r="C2898" s="13" t="s">
        <v>9846</v>
      </c>
      <c r="D2898" s="13">
        <v>38</v>
      </c>
      <c r="E2898" s="13" t="str" cm="1">
        <f t="array" ref="E2898">_xlfn.IFS(D2898&lt;18,"Below 18",D2898&lt;=25,"18-25",D2898&lt;=35,"26-35",D2898&lt;=45,"36-45",D2898&lt;=55,"46-55",TRUE,"56+")</f>
        <v>36-45</v>
      </c>
      <c r="F2898" s="13" t="s">
        <v>9858</v>
      </c>
      <c r="G2898" s="13" t="s">
        <v>10490</v>
      </c>
      <c r="H2898" s="13" t="s">
        <v>13388</v>
      </c>
      <c r="I2898" s="13" t="e">
        <f>_xlfn.XLOOKUP('Customer Information'!$A2898,'Policy Details'!$I$2:$I$5001,'Policy Details'!$A$2:$A$5001)</f>
        <v>#N/A</v>
      </c>
    </row>
    <row r="2899" spans="1:9">
      <c r="A2899" s="11" t="s">
        <v>2904</v>
      </c>
      <c r="B2899" s="8" t="s">
        <v>7856</v>
      </c>
      <c r="C2899" s="8" t="s">
        <v>9847</v>
      </c>
      <c r="D2899" s="8">
        <v>44</v>
      </c>
      <c r="E2899" s="8" t="str" cm="1">
        <f t="array" ref="E2899">_xlfn.IFS(D2899&lt;18,"Below 18",D2899&lt;=25,"18-25",D2899&lt;=35,"26-35",D2899&lt;=45,"36-45",D2899&lt;=55,"46-55",TRUE,"56+")</f>
        <v>36-45</v>
      </c>
      <c r="F2899" s="8" t="s">
        <v>9856</v>
      </c>
      <c r="G2899" s="8" t="s">
        <v>10490</v>
      </c>
      <c r="H2899" s="8" t="s">
        <v>13389</v>
      </c>
      <c r="I2899" s="8" t="str">
        <f>_xlfn.XLOOKUP('Customer Information'!$A2899,'Policy Details'!$I$2:$I$5001,'Policy Details'!$A$2:$A$5001)</f>
        <v>POL86127854</v>
      </c>
    </row>
    <row r="2900" spans="1:9">
      <c r="A2900" s="12" t="s">
        <v>2905</v>
      </c>
      <c r="B2900" s="13" t="s">
        <v>7857</v>
      </c>
      <c r="C2900" s="13" t="s">
        <v>9846</v>
      </c>
      <c r="D2900" s="13">
        <v>33</v>
      </c>
      <c r="E2900" s="13" t="str" cm="1">
        <f t="array" ref="E2900">_xlfn.IFS(D2900&lt;18,"Below 18",D2900&lt;=25,"18-25",D2900&lt;=35,"26-35",D2900&lt;=45,"36-45",D2900&lt;=55,"46-55",TRUE,"56+")</f>
        <v>26-35</v>
      </c>
      <c r="F2900" s="13" t="s">
        <v>9851</v>
      </c>
      <c r="G2900" s="13" t="s">
        <v>10489</v>
      </c>
      <c r="H2900" s="13" t="s">
        <v>13390</v>
      </c>
      <c r="I2900" s="13" t="e">
        <f>_xlfn.XLOOKUP('Customer Information'!$A2900,'Policy Details'!$I$2:$I$5001,'Policy Details'!$A$2:$A$5001)</f>
        <v>#N/A</v>
      </c>
    </row>
    <row r="2901" spans="1:9">
      <c r="A2901" s="11" t="s">
        <v>2906</v>
      </c>
      <c r="B2901" s="8" t="s">
        <v>7858</v>
      </c>
      <c r="C2901" s="8" t="s">
        <v>9847</v>
      </c>
      <c r="D2901" s="8">
        <v>80</v>
      </c>
      <c r="E2901" s="8" t="str" cm="1">
        <f t="array" ref="E2901">_xlfn.IFS(D2901&lt;18,"Below 18",D2901&lt;=25,"18-25",D2901&lt;=35,"26-35",D2901&lt;=45,"36-45",D2901&lt;=55,"46-55",TRUE,"56+")</f>
        <v>56+</v>
      </c>
      <c r="F2901" s="8" t="s">
        <v>10135</v>
      </c>
      <c r="G2901" s="8" t="s">
        <v>10489</v>
      </c>
      <c r="H2901" s="8" t="s">
        <v>13391</v>
      </c>
      <c r="I2901" s="8" t="e">
        <f>_xlfn.XLOOKUP('Customer Information'!$A2901,'Policy Details'!$I$2:$I$5001,'Policy Details'!$A$2:$A$5001)</f>
        <v>#N/A</v>
      </c>
    </row>
    <row r="2902" spans="1:9">
      <c r="A2902" s="12" t="s">
        <v>2907</v>
      </c>
      <c r="B2902" s="13" t="s">
        <v>7859</v>
      </c>
      <c r="C2902" s="13" t="s">
        <v>9848</v>
      </c>
      <c r="D2902" s="13">
        <v>52</v>
      </c>
      <c r="E2902" s="13" t="str" cm="1">
        <f t="array" ref="E2902">_xlfn.IFS(D2902&lt;18,"Below 18",D2902&lt;=25,"18-25",D2902&lt;=35,"26-35",D2902&lt;=45,"36-45",D2902&lt;=55,"46-55",TRUE,"56+")</f>
        <v>46-55</v>
      </c>
      <c r="F2902" s="13" t="s">
        <v>9965</v>
      </c>
      <c r="G2902" s="13" t="s">
        <v>10489</v>
      </c>
      <c r="H2902" s="13" t="s">
        <v>13392</v>
      </c>
      <c r="I2902" s="13" t="e">
        <f>_xlfn.XLOOKUP('Customer Information'!$A2902,'Policy Details'!$I$2:$I$5001,'Policy Details'!$A$2:$A$5001)</f>
        <v>#N/A</v>
      </c>
    </row>
    <row r="2903" spans="1:9">
      <c r="A2903" s="11" t="s">
        <v>2908</v>
      </c>
      <c r="B2903" s="8" t="s">
        <v>7860</v>
      </c>
      <c r="C2903" s="8" t="s">
        <v>9848</v>
      </c>
      <c r="D2903" s="8">
        <v>60</v>
      </c>
      <c r="E2903" s="8" t="str" cm="1">
        <f t="array" ref="E2903">_xlfn.IFS(D2903&lt;18,"Below 18",D2903&lt;=25,"18-25",D2903&lt;=35,"26-35",D2903&lt;=45,"36-45",D2903&lt;=55,"46-55",TRUE,"56+")</f>
        <v>56+</v>
      </c>
      <c r="F2903" s="8" t="s">
        <v>10358</v>
      </c>
      <c r="G2903" s="8" t="s">
        <v>10489</v>
      </c>
      <c r="H2903" s="8" t="s">
        <v>13393</v>
      </c>
      <c r="I2903" s="8" t="e">
        <f>_xlfn.XLOOKUP('Customer Information'!$A2903,'Policy Details'!$I$2:$I$5001,'Policy Details'!$A$2:$A$5001)</f>
        <v>#N/A</v>
      </c>
    </row>
    <row r="2904" spans="1:9">
      <c r="A2904" s="12" t="s">
        <v>2909</v>
      </c>
      <c r="B2904" s="13" t="s">
        <v>7861</v>
      </c>
      <c r="C2904" s="13" t="s">
        <v>9847</v>
      </c>
      <c r="D2904" s="13">
        <v>76</v>
      </c>
      <c r="E2904" s="13" t="str" cm="1">
        <f t="array" ref="E2904">_xlfn.IFS(D2904&lt;18,"Below 18",D2904&lt;=25,"18-25",D2904&lt;=35,"26-35",D2904&lt;=45,"36-45",D2904&lt;=55,"46-55",TRUE,"56+")</f>
        <v>56+</v>
      </c>
      <c r="F2904" s="13" t="s">
        <v>9890</v>
      </c>
      <c r="G2904" s="13" t="s">
        <v>10490</v>
      </c>
      <c r="H2904" s="13" t="s">
        <v>13394</v>
      </c>
      <c r="I2904" s="13" t="e">
        <f>_xlfn.XLOOKUP('Customer Information'!$A2904,'Policy Details'!$I$2:$I$5001,'Policy Details'!$A$2:$A$5001)</f>
        <v>#N/A</v>
      </c>
    </row>
    <row r="2905" spans="1:9">
      <c r="A2905" s="11" t="s">
        <v>2910</v>
      </c>
      <c r="B2905" s="8" t="s">
        <v>7862</v>
      </c>
      <c r="C2905" s="8" t="s">
        <v>9846</v>
      </c>
      <c r="D2905" s="8">
        <v>57</v>
      </c>
      <c r="E2905" s="8" t="str" cm="1">
        <f t="array" ref="E2905">_xlfn.IFS(D2905&lt;18,"Below 18",D2905&lt;=25,"18-25",D2905&lt;=35,"26-35",D2905&lt;=45,"36-45",D2905&lt;=55,"46-55",TRUE,"56+")</f>
        <v>56+</v>
      </c>
      <c r="F2905" s="8" t="s">
        <v>10484</v>
      </c>
      <c r="G2905" s="8" t="s">
        <v>10491</v>
      </c>
      <c r="H2905" s="8" t="s">
        <v>13395</v>
      </c>
      <c r="I2905" s="8" t="str">
        <f>_xlfn.XLOOKUP('Customer Information'!$A2905,'Policy Details'!$I$2:$I$5001,'Policy Details'!$A$2:$A$5001)</f>
        <v>POL21669430</v>
      </c>
    </row>
    <row r="2906" spans="1:9">
      <c r="A2906" s="12" t="s">
        <v>2911</v>
      </c>
      <c r="B2906" s="13" t="s">
        <v>7863</v>
      </c>
      <c r="C2906" s="13" t="s">
        <v>9846</v>
      </c>
      <c r="D2906" s="13">
        <v>61</v>
      </c>
      <c r="E2906" s="13" t="str" cm="1">
        <f t="array" ref="E2906">_xlfn.IFS(D2906&lt;18,"Below 18",D2906&lt;=25,"18-25",D2906&lt;=35,"26-35",D2906&lt;=45,"36-45",D2906&lt;=55,"46-55",TRUE,"56+")</f>
        <v>56+</v>
      </c>
      <c r="F2906" s="13" t="s">
        <v>10003</v>
      </c>
      <c r="G2906" s="13" t="s">
        <v>10489</v>
      </c>
      <c r="H2906" s="13" t="s">
        <v>13396</v>
      </c>
      <c r="I2906" s="13" t="e">
        <f>_xlfn.XLOOKUP('Customer Information'!$A2906,'Policy Details'!$I$2:$I$5001,'Policy Details'!$A$2:$A$5001)</f>
        <v>#N/A</v>
      </c>
    </row>
    <row r="2907" spans="1:9">
      <c r="A2907" s="11" t="s">
        <v>2912</v>
      </c>
      <c r="B2907" s="8" t="s">
        <v>7864</v>
      </c>
      <c r="C2907" s="8" t="s">
        <v>9848</v>
      </c>
      <c r="D2907" s="8">
        <v>58</v>
      </c>
      <c r="E2907" s="8" t="str" cm="1">
        <f t="array" ref="E2907">_xlfn.IFS(D2907&lt;18,"Below 18",D2907&lt;=25,"18-25",D2907&lt;=35,"26-35",D2907&lt;=45,"36-45",D2907&lt;=55,"46-55",TRUE,"56+")</f>
        <v>56+</v>
      </c>
      <c r="F2907" s="8" t="s">
        <v>10318</v>
      </c>
      <c r="G2907" s="8" t="s">
        <v>10488</v>
      </c>
      <c r="H2907" s="8" t="s">
        <v>13397</v>
      </c>
      <c r="I2907" s="8" t="e">
        <f>_xlfn.XLOOKUP('Customer Information'!$A2907,'Policy Details'!$I$2:$I$5001,'Policy Details'!$A$2:$A$5001)</f>
        <v>#N/A</v>
      </c>
    </row>
    <row r="2908" spans="1:9">
      <c r="A2908" s="12" t="s">
        <v>2913</v>
      </c>
      <c r="B2908" s="13" t="s">
        <v>7865</v>
      </c>
      <c r="C2908" s="13" t="s">
        <v>9846</v>
      </c>
      <c r="D2908" s="13">
        <v>58</v>
      </c>
      <c r="E2908" s="13" t="str" cm="1">
        <f t="array" ref="E2908">_xlfn.IFS(D2908&lt;18,"Below 18",D2908&lt;=25,"18-25",D2908&lt;=35,"26-35",D2908&lt;=45,"36-45",D2908&lt;=55,"46-55",TRUE,"56+")</f>
        <v>56+</v>
      </c>
      <c r="F2908" s="13" t="s">
        <v>10006</v>
      </c>
      <c r="G2908" s="13" t="s">
        <v>10491</v>
      </c>
      <c r="H2908" s="13" t="s">
        <v>13398</v>
      </c>
      <c r="I2908" s="13" t="str">
        <f>_xlfn.XLOOKUP('Customer Information'!$A2908,'Policy Details'!$I$2:$I$5001,'Policy Details'!$A$2:$A$5001)</f>
        <v>POL64516432</v>
      </c>
    </row>
    <row r="2909" spans="1:9">
      <c r="A2909" s="11" t="s">
        <v>2914</v>
      </c>
      <c r="B2909" s="8" t="s">
        <v>7866</v>
      </c>
      <c r="C2909" s="8" t="s">
        <v>9847</v>
      </c>
      <c r="D2909" s="8">
        <v>83</v>
      </c>
      <c r="E2909" s="8" t="str" cm="1">
        <f t="array" ref="E2909">_xlfn.IFS(D2909&lt;18,"Below 18",D2909&lt;=25,"18-25",D2909&lt;=35,"26-35",D2909&lt;=45,"36-45",D2909&lt;=55,"46-55",TRUE,"56+")</f>
        <v>56+</v>
      </c>
      <c r="F2909" s="8" t="s">
        <v>9887</v>
      </c>
      <c r="G2909" s="8" t="s">
        <v>10489</v>
      </c>
      <c r="H2909" s="8" t="s">
        <v>13399</v>
      </c>
      <c r="I2909" s="8" t="e">
        <f>_xlfn.XLOOKUP('Customer Information'!$A2909,'Policy Details'!$I$2:$I$5001,'Policy Details'!$A$2:$A$5001)</f>
        <v>#N/A</v>
      </c>
    </row>
    <row r="2910" spans="1:9">
      <c r="A2910" s="12" t="s">
        <v>2915</v>
      </c>
      <c r="B2910" s="13" t="s">
        <v>7867</v>
      </c>
      <c r="C2910" s="13" t="s">
        <v>9848</v>
      </c>
      <c r="D2910" s="13">
        <v>33</v>
      </c>
      <c r="E2910" s="13" t="str" cm="1">
        <f t="array" ref="E2910">_xlfn.IFS(D2910&lt;18,"Below 18",D2910&lt;=25,"18-25",D2910&lt;=35,"26-35",D2910&lt;=45,"36-45",D2910&lt;=55,"46-55",TRUE,"56+")</f>
        <v>26-35</v>
      </c>
      <c r="F2910" s="13" t="s">
        <v>9986</v>
      </c>
      <c r="G2910" s="13" t="s">
        <v>10489</v>
      </c>
      <c r="H2910" s="13" t="s">
        <v>13400</v>
      </c>
      <c r="I2910" s="13" t="str">
        <f>_xlfn.XLOOKUP('Customer Information'!$A2910,'Policy Details'!$I$2:$I$5001,'Policy Details'!$A$2:$A$5001)</f>
        <v>POL50805715</v>
      </c>
    </row>
    <row r="2911" spans="1:9">
      <c r="A2911" s="11" t="s">
        <v>2916</v>
      </c>
      <c r="B2911" s="8" t="s">
        <v>7868</v>
      </c>
      <c r="C2911" s="8" t="s">
        <v>9848</v>
      </c>
      <c r="D2911" s="8">
        <v>32</v>
      </c>
      <c r="E2911" s="8" t="str" cm="1">
        <f t="array" ref="E2911">_xlfn.IFS(D2911&lt;18,"Below 18",D2911&lt;=25,"18-25",D2911&lt;=35,"26-35",D2911&lt;=45,"36-45",D2911&lt;=55,"46-55",TRUE,"56+")</f>
        <v>26-35</v>
      </c>
      <c r="F2911" s="8" t="s">
        <v>10074</v>
      </c>
      <c r="G2911" s="8" t="s">
        <v>10488</v>
      </c>
      <c r="H2911" s="8" t="s">
        <v>13401</v>
      </c>
      <c r="I2911" s="8" t="e">
        <f>_xlfn.XLOOKUP('Customer Information'!$A2911,'Policy Details'!$I$2:$I$5001,'Policy Details'!$A$2:$A$5001)</f>
        <v>#N/A</v>
      </c>
    </row>
    <row r="2912" spans="1:9">
      <c r="A2912" s="12" t="s">
        <v>2917</v>
      </c>
      <c r="B2912" s="13" t="s">
        <v>7869</v>
      </c>
      <c r="C2912" s="13" t="s">
        <v>9846</v>
      </c>
      <c r="D2912" s="13">
        <v>21</v>
      </c>
      <c r="E2912" s="13" t="str" cm="1">
        <f t="array" ref="E2912">_xlfn.IFS(D2912&lt;18,"Below 18",D2912&lt;=25,"18-25",D2912&lt;=35,"26-35",D2912&lt;=45,"36-45",D2912&lt;=55,"46-55",TRUE,"56+")</f>
        <v>18-25</v>
      </c>
      <c r="F2912" s="13" t="s">
        <v>10222</v>
      </c>
      <c r="G2912" s="13" t="s">
        <v>10489</v>
      </c>
      <c r="H2912" s="13" t="s">
        <v>13402</v>
      </c>
      <c r="I2912" s="13" t="str">
        <f>_xlfn.XLOOKUP('Customer Information'!$A2912,'Policy Details'!$I$2:$I$5001,'Policy Details'!$A$2:$A$5001)</f>
        <v>POL73957943</v>
      </c>
    </row>
    <row r="2913" spans="1:9">
      <c r="A2913" s="11" t="s">
        <v>2918</v>
      </c>
      <c r="B2913" s="8" t="s">
        <v>7870</v>
      </c>
      <c r="C2913" s="8" t="s">
        <v>9848</v>
      </c>
      <c r="D2913" s="8">
        <v>66</v>
      </c>
      <c r="E2913" s="8" t="str" cm="1">
        <f t="array" ref="E2913">_xlfn.IFS(D2913&lt;18,"Below 18",D2913&lt;=25,"18-25",D2913&lt;=35,"26-35",D2913&lt;=45,"36-45",D2913&lt;=55,"46-55",TRUE,"56+")</f>
        <v>56+</v>
      </c>
      <c r="F2913" s="8" t="s">
        <v>10088</v>
      </c>
      <c r="G2913" s="8" t="s">
        <v>10489</v>
      </c>
      <c r="H2913" s="8" t="s">
        <v>13403</v>
      </c>
      <c r="I2913" s="8" t="str">
        <f>_xlfn.XLOOKUP('Customer Information'!$A2913,'Policy Details'!$I$2:$I$5001,'Policy Details'!$A$2:$A$5001)</f>
        <v>POL49959847</v>
      </c>
    </row>
    <row r="2914" spans="1:9">
      <c r="A2914" s="12" t="s">
        <v>2919</v>
      </c>
      <c r="B2914" s="13" t="s">
        <v>7871</v>
      </c>
      <c r="C2914" s="13" t="s">
        <v>9847</v>
      </c>
      <c r="D2914" s="13">
        <v>82</v>
      </c>
      <c r="E2914" s="13" t="str" cm="1">
        <f t="array" ref="E2914">_xlfn.IFS(D2914&lt;18,"Below 18",D2914&lt;=25,"18-25",D2914&lt;=35,"26-35",D2914&lt;=45,"36-45",D2914&lt;=55,"46-55",TRUE,"56+")</f>
        <v>56+</v>
      </c>
      <c r="F2914" s="13" t="s">
        <v>10023</v>
      </c>
      <c r="G2914" s="13" t="s">
        <v>10490</v>
      </c>
      <c r="H2914" s="13" t="s">
        <v>13404</v>
      </c>
      <c r="I2914" s="13" t="str">
        <f>_xlfn.XLOOKUP('Customer Information'!$A2914,'Policy Details'!$I$2:$I$5001,'Policy Details'!$A$2:$A$5001)</f>
        <v>POL53973271</v>
      </c>
    </row>
    <row r="2915" spans="1:9">
      <c r="A2915" s="11" t="s">
        <v>2920</v>
      </c>
      <c r="B2915" s="8" t="s">
        <v>7872</v>
      </c>
      <c r="C2915" s="8" t="s">
        <v>9848</v>
      </c>
      <c r="D2915" s="8">
        <v>73</v>
      </c>
      <c r="E2915" s="8" t="str" cm="1">
        <f t="array" ref="E2915">_xlfn.IFS(D2915&lt;18,"Below 18",D2915&lt;=25,"18-25",D2915&lt;=35,"26-35",D2915&lt;=45,"36-45",D2915&lt;=55,"46-55",TRUE,"56+")</f>
        <v>56+</v>
      </c>
      <c r="F2915" s="8" t="s">
        <v>9894</v>
      </c>
      <c r="G2915" s="8" t="s">
        <v>10491</v>
      </c>
      <c r="H2915" s="8" t="s">
        <v>13405</v>
      </c>
      <c r="I2915" s="8" t="str">
        <f>_xlfn.XLOOKUP('Customer Information'!$A2915,'Policy Details'!$I$2:$I$5001,'Policy Details'!$A$2:$A$5001)</f>
        <v>POL63051562</v>
      </c>
    </row>
    <row r="2916" spans="1:9">
      <c r="A2916" s="12" t="s">
        <v>2921</v>
      </c>
      <c r="B2916" s="13" t="s">
        <v>7873</v>
      </c>
      <c r="C2916" s="13" t="s">
        <v>9848</v>
      </c>
      <c r="D2916" s="13">
        <v>18</v>
      </c>
      <c r="E2916" s="13" t="str" cm="1">
        <f t="array" ref="E2916">_xlfn.IFS(D2916&lt;18,"Below 18",D2916&lt;=25,"18-25",D2916&lt;=35,"26-35",D2916&lt;=45,"36-45",D2916&lt;=55,"46-55",TRUE,"56+")</f>
        <v>18-25</v>
      </c>
      <c r="F2916" s="13" t="s">
        <v>10077</v>
      </c>
      <c r="G2916" s="13" t="s">
        <v>10488</v>
      </c>
      <c r="H2916" s="13" t="s">
        <v>13406</v>
      </c>
      <c r="I2916" s="13" t="e">
        <f>_xlfn.XLOOKUP('Customer Information'!$A2916,'Policy Details'!$I$2:$I$5001,'Policy Details'!$A$2:$A$5001)</f>
        <v>#N/A</v>
      </c>
    </row>
    <row r="2917" spans="1:9">
      <c r="A2917" s="11" t="s">
        <v>2922</v>
      </c>
      <c r="B2917" s="8" t="s">
        <v>7874</v>
      </c>
      <c r="C2917" s="8" t="s">
        <v>9847</v>
      </c>
      <c r="D2917" s="8">
        <v>63</v>
      </c>
      <c r="E2917" s="8" t="str" cm="1">
        <f t="array" ref="E2917">_xlfn.IFS(D2917&lt;18,"Below 18",D2917&lt;=25,"18-25",D2917&lt;=35,"26-35",D2917&lt;=45,"36-45",D2917&lt;=55,"46-55",TRUE,"56+")</f>
        <v>56+</v>
      </c>
      <c r="F2917" s="8" t="s">
        <v>10109</v>
      </c>
      <c r="G2917" s="8" t="s">
        <v>10491</v>
      </c>
      <c r="H2917" s="8" t="s">
        <v>13407</v>
      </c>
      <c r="I2917" s="8" t="str">
        <f>_xlfn.XLOOKUP('Customer Information'!$A2917,'Policy Details'!$I$2:$I$5001,'Policy Details'!$A$2:$A$5001)</f>
        <v>POL21924883</v>
      </c>
    </row>
    <row r="2918" spans="1:9">
      <c r="A2918" s="12" t="s">
        <v>2923</v>
      </c>
      <c r="B2918" s="13" t="s">
        <v>7875</v>
      </c>
      <c r="C2918" s="13" t="s">
        <v>9847</v>
      </c>
      <c r="D2918" s="13">
        <v>67</v>
      </c>
      <c r="E2918" s="13" t="str" cm="1">
        <f t="array" ref="E2918">_xlfn.IFS(D2918&lt;18,"Below 18",D2918&lt;=25,"18-25",D2918&lt;=35,"26-35",D2918&lt;=45,"36-45",D2918&lt;=55,"46-55",TRUE,"56+")</f>
        <v>56+</v>
      </c>
      <c r="F2918" s="13" t="s">
        <v>10308</v>
      </c>
      <c r="G2918" s="13" t="s">
        <v>10491</v>
      </c>
      <c r="H2918" s="13" t="s">
        <v>13408</v>
      </c>
      <c r="I2918" s="13" t="str">
        <f>_xlfn.XLOOKUP('Customer Information'!$A2918,'Policy Details'!$I$2:$I$5001,'Policy Details'!$A$2:$A$5001)</f>
        <v>POL30800309</v>
      </c>
    </row>
    <row r="2919" spans="1:9">
      <c r="A2919" s="11" t="s">
        <v>2924</v>
      </c>
      <c r="B2919" s="8" t="s">
        <v>7876</v>
      </c>
      <c r="C2919" s="8" t="s">
        <v>9847</v>
      </c>
      <c r="D2919" s="8">
        <v>74</v>
      </c>
      <c r="E2919" s="8" t="str" cm="1">
        <f t="array" ref="E2919">_xlfn.IFS(D2919&lt;18,"Below 18",D2919&lt;=25,"18-25",D2919&lt;=35,"26-35",D2919&lt;=45,"36-45",D2919&lt;=55,"46-55",TRUE,"56+")</f>
        <v>56+</v>
      </c>
      <c r="F2919" s="8" t="s">
        <v>10312</v>
      </c>
      <c r="G2919" s="8" t="s">
        <v>10488</v>
      </c>
      <c r="H2919" s="8" t="s">
        <v>13409</v>
      </c>
      <c r="I2919" s="8" t="str">
        <f>_xlfn.XLOOKUP('Customer Information'!$A2919,'Policy Details'!$I$2:$I$5001,'Policy Details'!$A$2:$A$5001)</f>
        <v>POL48874486</v>
      </c>
    </row>
    <row r="2920" spans="1:9">
      <c r="A2920" s="12" t="s">
        <v>2925</v>
      </c>
      <c r="B2920" s="13" t="s">
        <v>7877</v>
      </c>
      <c r="C2920" s="13" t="s">
        <v>9848</v>
      </c>
      <c r="D2920" s="13">
        <v>34</v>
      </c>
      <c r="E2920" s="13" t="str" cm="1">
        <f t="array" ref="E2920">_xlfn.IFS(D2920&lt;18,"Below 18",D2920&lt;=25,"18-25",D2920&lt;=35,"26-35",D2920&lt;=45,"36-45",D2920&lt;=55,"46-55",TRUE,"56+")</f>
        <v>26-35</v>
      </c>
      <c r="F2920" s="13" t="s">
        <v>10213</v>
      </c>
      <c r="G2920" s="13" t="s">
        <v>10491</v>
      </c>
      <c r="H2920" s="13" t="s">
        <v>13410</v>
      </c>
      <c r="I2920" s="13" t="str">
        <f>_xlfn.XLOOKUP('Customer Information'!$A2920,'Policy Details'!$I$2:$I$5001,'Policy Details'!$A$2:$A$5001)</f>
        <v>POL49350723</v>
      </c>
    </row>
    <row r="2921" spans="1:9">
      <c r="A2921" s="11" t="s">
        <v>2926</v>
      </c>
      <c r="B2921" s="8" t="s">
        <v>7878</v>
      </c>
      <c r="C2921" s="8" t="s">
        <v>9847</v>
      </c>
      <c r="D2921" s="8">
        <v>56</v>
      </c>
      <c r="E2921" s="8" t="str" cm="1">
        <f t="array" ref="E2921">_xlfn.IFS(D2921&lt;18,"Below 18",D2921&lt;=25,"18-25",D2921&lt;=35,"26-35",D2921&lt;=45,"36-45",D2921&lt;=55,"46-55",TRUE,"56+")</f>
        <v>56+</v>
      </c>
      <c r="F2921" s="8" t="s">
        <v>10217</v>
      </c>
      <c r="G2921" s="8" t="s">
        <v>10491</v>
      </c>
      <c r="H2921" s="8" t="s">
        <v>13411</v>
      </c>
      <c r="I2921" s="8" t="e">
        <f>_xlfn.XLOOKUP('Customer Information'!$A2921,'Policy Details'!$I$2:$I$5001,'Policy Details'!$A$2:$A$5001)</f>
        <v>#N/A</v>
      </c>
    </row>
    <row r="2922" spans="1:9">
      <c r="A2922" s="12" t="s">
        <v>2927</v>
      </c>
      <c r="B2922" s="13" t="s">
        <v>7879</v>
      </c>
      <c r="C2922" s="13" t="s">
        <v>9848</v>
      </c>
      <c r="D2922" s="13">
        <v>41</v>
      </c>
      <c r="E2922" s="13" t="str" cm="1">
        <f t="array" ref="E2922">_xlfn.IFS(D2922&lt;18,"Below 18",D2922&lt;=25,"18-25",D2922&lt;=35,"26-35",D2922&lt;=45,"36-45",D2922&lt;=55,"46-55",TRUE,"56+")</f>
        <v>36-45</v>
      </c>
      <c r="F2922" s="13" t="s">
        <v>10288</v>
      </c>
      <c r="G2922" s="13" t="s">
        <v>10490</v>
      </c>
      <c r="H2922" s="13" t="s">
        <v>13412</v>
      </c>
      <c r="I2922" s="13" t="e">
        <f>_xlfn.XLOOKUP('Customer Information'!$A2922,'Policy Details'!$I$2:$I$5001,'Policy Details'!$A$2:$A$5001)</f>
        <v>#N/A</v>
      </c>
    </row>
    <row r="2923" spans="1:9">
      <c r="A2923" s="11" t="s">
        <v>2928</v>
      </c>
      <c r="B2923" s="8" t="s">
        <v>7880</v>
      </c>
      <c r="C2923" s="8" t="s">
        <v>9846</v>
      </c>
      <c r="D2923" s="8">
        <v>51</v>
      </c>
      <c r="E2923" s="8" t="str" cm="1">
        <f t="array" ref="E2923">_xlfn.IFS(D2923&lt;18,"Below 18",D2923&lt;=25,"18-25",D2923&lt;=35,"26-35",D2923&lt;=45,"36-45",D2923&lt;=55,"46-55",TRUE,"56+")</f>
        <v>46-55</v>
      </c>
      <c r="F2923" s="8" t="s">
        <v>9961</v>
      </c>
      <c r="G2923" s="8" t="s">
        <v>10488</v>
      </c>
      <c r="H2923" s="8" t="s">
        <v>13413</v>
      </c>
      <c r="I2923" s="8" t="e">
        <f>_xlfn.XLOOKUP('Customer Information'!$A2923,'Policy Details'!$I$2:$I$5001,'Policy Details'!$A$2:$A$5001)</f>
        <v>#N/A</v>
      </c>
    </row>
    <row r="2924" spans="1:9">
      <c r="A2924" s="12" t="s">
        <v>2929</v>
      </c>
      <c r="B2924" s="13" t="s">
        <v>7881</v>
      </c>
      <c r="C2924" s="13" t="s">
        <v>9847</v>
      </c>
      <c r="D2924" s="13">
        <v>30</v>
      </c>
      <c r="E2924" s="13" t="str" cm="1">
        <f t="array" ref="E2924">_xlfn.IFS(D2924&lt;18,"Below 18",D2924&lt;=25,"18-25",D2924&lt;=35,"26-35",D2924&lt;=45,"36-45",D2924&lt;=55,"46-55",TRUE,"56+")</f>
        <v>26-35</v>
      </c>
      <c r="F2924" s="13" t="s">
        <v>9945</v>
      </c>
      <c r="G2924" s="13" t="s">
        <v>10490</v>
      </c>
      <c r="H2924" s="13" t="s">
        <v>13414</v>
      </c>
      <c r="I2924" s="13" t="e">
        <f>_xlfn.XLOOKUP('Customer Information'!$A2924,'Policy Details'!$I$2:$I$5001,'Policy Details'!$A$2:$A$5001)</f>
        <v>#N/A</v>
      </c>
    </row>
    <row r="2925" spans="1:9">
      <c r="A2925" s="11" t="s">
        <v>2930</v>
      </c>
      <c r="B2925" s="8" t="s">
        <v>7882</v>
      </c>
      <c r="C2925" s="8" t="s">
        <v>9848</v>
      </c>
      <c r="D2925" s="8">
        <v>63</v>
      </c>
      <c r="E2925" s="8" t="str" cm="1">
        <f t="array" ref="E2925">_xlfn.IFS(D2925&lt;18,"Below 18",D2925&lt;=25,"18-25",D2925&lt;=35,"26-35",D2925&lt;=45,"36-45",D2925&lt;=55,"46-55",TRUE,"56+")</f>
        <v>56+</v>
      </c>
      <c r="F2925" s="8" t="s">
        <v>10088</v>
      </c>
      <c r="G2925" s="8" t="s">
        <v>10490</v>
      </c>
      <c r="H2925" s="8" t="s">
        <v>13415</v>
      </c>
      <c r="I2925" s="8" t="e">
        <f>_xlfn.XLOOKUP('Customer Information'!$A2925,'Policy Details'!$I$2:$I$5001,'Policy Details'!$A$2:$A$5001)</f>
        <v>#N/A</v>
      </c>
    </row>
    <row r="2926" spans="1:9">
      <c r="A2926" s="12" t="s">
        <v>2931</v>
      </c>
      <c r="B2926" s="13" t="s">
        <v>7883</v>
      </c>
      <c r="C2926" s="13" t="s">
        <v>9847</v>
      </c>
      <c r="D2926" s="13">
        <v>52</v>
      </c>
      <c r="E2926" s="13" t="str" cm="1">
        <f t="array" ref="E2926">_xlfn.IFS(D2926&lt;18,"Below 18",D2926&lt;=25,"18-25",D2926&lt;=35,"26-35",D2926&lt;=45,"36-45",D2926&lt;=55,"46-55",TRUE,"56+")</f>
        <v>46-55</v>
      </c>
      <c r="F2926" s="13" t="s">
        <v>10097</v>
      </c>
      <c r="G2926" s="13" t="s">
        <v>10491</v>
      </c>
      <c r="H2926" s="13" t="s">
        <v>13416</v>
      </c>
      <c r="I2926" s="13" t="str">
        <f>_xlfn.XLOOKUP('Customer Information'!$A2926,'Policy Details'!$I$2:$I$5001,'Policy Details'!$A$2:$A$5001)</f>
        <v>POL09615361</v>
      </c>
    </row>
    <row r="2927" spans="1:9">
      <c r="A2927" s="11" t="s">
        <v>2932</v>
      </c>
      <c r="B2927" s="8" t="s">
        <v>7884</v>
      </c>
      <c r="C2927" s="8" t="s">
        <v>9846</v>
      </c>
      <c r="D2927" s="8">
        <v>74</v>
      </c>
      <c r="E2927" s="8" t="str" cm="1">
        <f t="array" ref="E2927">_xlfn.IFS(D2927&lt;18,"Below 18",D2927&lt;=25,"18-25",D2927&lt;=35,"26-35",D2927&lt;=45,"36-45",D2927&lt;=55,"46-55",TRUE,"56+")</f>
        <v>56+</v>
      </c>
      <c r="F2927" s="8" t="s">
        <v>10256</v>
      </c>
      <c r="G2927" s="8" t="s">
        <v>10491</v>
      </c>
      <c r="H2927" s="8" t="s">
        <v>13417</v>
      </c>
      <c r="I2927" s="8" t="str">
        <f>_xlfn.XLOOKUP('Customer Information'!$A2927,'Policy Details'!$I$2:$I$5001,'Policy Details'!$A$2:$A$5001)</f>
        <v>POL59354713</v>
      </c>
    </row>
    <row r="2928" spans="1:9">
      <c r="A2928" s="12" t="s">
        <v>2933</v>
      </c>
      <c r="B2928" s="13" t="s">
        <v>7885</v>
      </c>
      <c r="C2928" s="13" t="s">
        <v>9847</v>
      </c>
      <c r="D2928" s="13">
        <v>52</v>
      </c>
      <c r="E2928" s="13" t="str" cm="1">
        <f t="array" ref="E2928">_xlfn.IFS(D2928&lt;18,"Below 18",D2928&lt;=25,"18-25",D2928&lt;=35,"26-35",D2928&lt;=45,"36-45",D2928&lt;=55,"46-55",TRUE,"56+")</f>
        <v>46-55</v>
      </c>
      <c r="F2928" s="13" t="s">
        <v>9900</v>
      </c>
      <c r="G2928" s="13" t="s">
        <v>10491</v>
      </c>
      <c r="H2928" s="13" t="s">
        <v>13418</v>
      </c>
      <c r="I2928" s="13" t="str">
        <f>_xlfn.XLOOKUP('Customer Information'!$A2928,'Policy Details'!$I$2:$I$5001,'Policy Details'!$A$2:$A$5001)</f>
        <v>POL75813186</v>
      </c>
    </row>
    <row r="2929" spans="1:9">
      <c r="A2929" s="11" t="s">
        <v>2934</v>
      </c>
      <c r="B2929" s="8" t="s">
        <v>7886</v>
      </c>
      <c r="C2929" s="8" t="s">
        <v>9848</v>
      </c>
      <c r="D2929" s="8">
        <v>55</v>
      </c>
      <c r="E2929" s="8" t="str" cm="1">
        <f t="array" ref="E2929">_xlfn.IFS(D2929&lt;18,"Below 18",D2929&lt;=25,"18-25",D2929&lt;=35,"26-35",D2929&lt;=45,"36-45",D2929&lt;=55,"46-55",TRUE,"56+")</f>
        <v>46-55</v>
      </c>
      <c r="F2929" s="8" t="s">
        <v>10422</v>
      </c>
      <c r="G2929" s="8" t="s">
        <v>10490</v>
      </c>
      <c r="H2929" s="8" t="s">
        <v>13419</v>
      </c>
      <c r="I2929" s="8" t="e">
        <f>_xlfn.XLOOKUP('Customer Information'!$A2929,'Policy Details'!$I$2:$I$5001,'Policy Details'!$A$2:$A$5001)</f>
        <v>#N/A</v>
      </c>
    </row>
    <row r="2930" spans="1:9">
      <c r="A2930" s="12" t="s">
        <v>2935</v>
      </c>
      <c r="B2930" s="13" t="s">
        <v>7887</v>
      </c>
      <c r="C2930" s="13" t="s">
        <v>9847</v>
      </c>
      <c r="D2930" s="13">
        <v>68</v>
      </c>
      <c r="E2930" s="13" t="str" cm="1">
        <f t="array" ref="E2930">_xlfn.IFS(D2930&lt;18,"Below 18",D2930&lt;=25,"18-25",D2930&lt;=35,"26-35",D2930&lt;=45,"36-45",D2930&lt;=55,"46-55",TRUE,"56+")</f>
        <v>56+</v>
      </c>
      <c r="F2930" s="13" t="s">
        <v>9926</v>
      </c>
      <c r="G2930" s="13" t="s">
        <v>10489</v>
      </c>
      <c r="H2930" s="13" t="s">
        <v>13420</v>
      </c>
      <c r="I2930" s="13" t="str">
        <f>_xlfn.XLOOKUP('Customer Information'!$A2930,'Policy Details'!$I$2:$I$5001,'Policy Details'!$A$2:$A$5001)</f>
        <v>POL59942075</v>
      </c>
    </row>
    <row r="2931" spans="1:9">
      <c r="A2931" s="11" t="s">
        <v>2936</v>
      </c>
      <c r="B2931" s="8" t="s">
        <v>7888</v>
      </c>
      <c r="C2931" s="8" t="s">
        <v>9846</v>
      </c>
      <c r="D2931" s="8">
        <v>51</v>
      </c>
      <c r="E2931" s="8" t="str" cm="1">
        <f t="array" ref="E2931">_xlfn.IFS(D2931&lt;18,"Below 18",D2931&lt;=25,"18-25",D2931&lt;=35,"26-35",D2931&lt;=45,"36-45",D2931&lt;=55,"46-55",TRUE,"56+")</f>
        <v>46-55</v>
      </c>
      <c r="F2931" s="8" t="s">
        <v>10109</v>
      </c>
      <c r="G2931" s="8" t="s">
        <v>10490</v>
      </c>
      <c r="H2931" s="8" t="s">
        <v>13421</v>
      </c>
      <c r="I2931" s="8" t="str">
        <f>_xlfn.XLOOKUP('Customer Information'!$A2931,'Policy Details'!$I$2:$I$5001,'Policy Details'!$A$2:$A$5001)</f>
        <v>POL54524104</v>
      </c>
    </row>
    <row r="2932" spans="1:9">
      <c r="A2932" s="12" t="s">
        <v>2937</v>
      </c>
      <c r="B2932" s="13" t="s">
        <v>7889</v>
      </c>
      <c r="C2932" s="13" t="s">
        <v>9847</v>
      </c>
      <c r="D2932" s="13">
        <v>50</v>
      </c>
      <c r="E2932" s="13" t="str" cm="1">
        <f t="array" ref="E2932">_xlfn.IFS(D2932&lt;18,"Below 18",D2932&lt;=25,"18-25",D2932&lt;=35,"26-35",D2932&lt;=45,"36-45",D2932&lt;=55,"46-55",TRUE,"56+")</f>
        <v>46-55</v>
      </c>
      <c r="F2932" s="13" t="s">
        <v>9957</v>
      </c>
      <c r="G2932" s="13" t="s">
        <v>10490</v>
      </c>
      <c r="H2932" s="13" t="s">
        <v>13422</v>
      </c>
      <c r="I2932" s="13" t="str">
        <f>_xlfn.XLOOKUP('Customer Information'!$A2932,'Policy Details'!$I$2:$I$5001,'Policy Details'!$A$2:$A$5001)</f>
        <v>POL31141839</v>
      </c>
    </row>
    <row r="2933" spans="1:9">
      <c r="A2933" s="11" t="s">
        <v>2938</v>
      </c>
      <c r="B2933" s="8" t="s">
        <v>7890</v>
      </c>
      <c r="C2933" s="8" t="s">
        <v>9847</v>
      </c>
      <c r="D2933" s="8">
        <v>40</v>
      </c>
      <c r="E2933" s="8" t="str" cm="1">
        <f t="array" ref="E2933">_xlfn.IFS(D2933&lt;18,"Below 18",D2933&lt;=25,"18-25",D2933&lt;=35,"26-35",D2933&lt;=45,"36-45",D2933&lt;=55,"46-55",TRUE,"56+")</f>
        <v>36-45</v>
      </c>
      <c r="F2933" s="8" t="s">
        <v>10455</v>
      </c>
      <c r="G2933" s="8" t="s">
        <v>10491</v>
      </c>
      <c r="H2933" s="8" t="s">
        <v>13423</v>
      </c>
      <c r="I2933" s="8" t="str">
        <f>_xlfn.XLOOKUP('Customer Information'!$A2933,'Policy Details'!$I$2:$I$5001,'Policy Details'!$A$2:$A$5001)</f>
        <v>POL27435543</v>
      </c>
    </row>
    <row r="2934" spans="1:9">
      <c r="A2934" s="12" t="s">
        <v>2939</v>
      </c>
      <c r="B2934" s="13" t="s">
        <v>7891</v>
      </c>
      <c r="C2934" s="13" t="s">
        <v>9848</v>
      </c>
      <c r="D2934" s="13">
        <v>44</v>
      </c>
      <c r="E2934" s="13" t="str" cm="1">
        <f t="array" ref="E2934">_xlfn.IFS(D2934&lt;18,"Below 18",D2934&lt;=25,"18-25",D2934&lt;=35,"26-35",D2934&lt;=45,"36-45",D2934&lt;=55,"46-55",TRUE,"56+")</f>
        <v>36-45</v>
      </c>
      <c r="F2934" s="13" t="s">
        <v>10232</v>
      </c>
      <c r="G2934" s="13" t="s">
        <v>10491</v>
      </c>
      <c r="H2934" s="13" t="s">
        <v>13424</v>
      </c>
      <c r="I2934" s="13" t="str">
        <f>_xlfn.XLOOKUP('Customer Information'!$A2934,'Policy Details'!$I$2:$I$5001,'Policy Details'!$A$2:$A$5001)</f>
        <v>POL93447913</v>
      </c>
    </row>
    <row r="2935" spans="1:9">
      <c r="A2935" s="11" t="s">
        <v>2940</v>
      </c>
      <c r="B2935" s="8" t="s">
        <v>7892</v>
      </c>
      <c r="C2935" s="8" t="s">
        <v>9848</v>
      </c>
      <c r="D2935" s="8">
        <v>46</v>
      </c>
      <c r="E2935" s="8" t="str" cm="1">
        <f t="array" ref="E2935">_xlfn.IFS(D2935&lt;18,"Below 18",D2935&lt;=25,"18-25",D2935&lt;=35,"26-35",D2935&lt;=45,"36-45",D2935&lt;=55,"46-55",TRUE,"56+")</f>
        <v>46-55</v>
      </c>
      <c r="F2935" s="8" t="s">
        <v>10083</v>
      </c>
      <c r="G2935" s="8" t="s">
        <v>10489</v>
      </c>
      <c r="H2935" s="8" t="s">
        <v>13425</v>
      </c>
      <c r="I2935" s="8" t="str">
        <f>_xlfn.XLOOKUP('Customer Information'!$A2935,'Policy Details'!$I$2:$I$5001,'Policy Details'!$A$2:$A$5001)</f>
        <v>POL22478374</v>
      </c>
    </row>
    <row r="2936" spans="1:9">
      <c r="A2936" s="12" t="s">
        <v>2941</v>
      </c>
      <c r="B2936" s="13" t="s">
        <v>7893</v>
      </c>
      <c r="C2936" s="13" t="s">
        <v>9847</v>
      </c>
      <c r="D2936" s="13">
        <v>84</v>
      </c>
      <c r="E2936" s="13" t="str" cm="1">
        <f t="array" ref="E2936">_xlfn.IFS(D2936&lt;18,"Below 18",D2936&lt;=25,"18-25",D2936&lt;=35,"26-35",D2936&lt;=45,"36-45",D2936&lt;=55,"46-55",TRUE,"56+")</f>
        <v>56+</v>
      </c>
      <c r="F2936" s="13" t="s">
        <v>10419</v>
      </c>
      <c r="G2936" s="13" t="s">
        <v>10489</v>
      </c>
      <c r="H2936" s="13" t="s">
        <v>13426</v>
      </c>
      <c r="I2936" s="13" t="str">
        <f>_xlfn.XLOOKUP('Customer Information'!$A2936,'Policy Details'!$I$2:$I$5001,'Policy Details'!$A$2:$A$5001)</f>
        <v>POL46127836</v>
      </c>
    </row>
    <row r="2937" spans="1:9">
      <c r="A2937" s="11" t="s">
        <v>2942</v>
      </c>
      <c r="B2937" s="8" t="s">
        <v>7894</v>
      </c>
      <c r="C2937" s="8" t="s">
        <v>9848</v>
      </c>
      <c r="D2937" s="8">
        <v>48</v>
      </c>
      <c r="E2937" s="8" t="str" cm="1">
        <f t="array" ref="E2937">_xlfn.IFS(D2937&lt;18,"Below 18",D2937&lt;=25,"18-25",D2937&lt;=35,"26-35",D2937&lt;=45,"36-45",D2937&lt;=55,"46-55",TRUE,"56+")</f>
        <v>46-55</v>
      </c>
      <c r="F2937" s="8" t="s">
        <v>9980</v>
      </c>
      <c r="G2937" s="8" t="s">
        <v>10490</v>
      </c>
      <c r="H2937" s="8" t="s">
        <v>13427</v>
      </c>
      <c r="I2937" s="8" t="e">
        <f>_xlfn.XLOOKUP('Customer Information'!$A2937,'Policy Details'!$I$2:$I$5001,'Policy Details'!$A$2:$A$5001)</f>
        <v>#N/A</v>
      </c>
    </row>
    <row r="2938" spans="1:9">
      <c r="A2938" s="12" t="s">
        <v>2943</v>
      </c>
      <c r="B2938" s="13" t="s">
        <v>7895</v>
      </c>
      <c r="C2938" s="13" t="s">
        <v>9848</v>
      </c>
      <c r="D2938" s="13">
        <v>48</v>
      </c>
      <c r="E2938" s="13" t="str" cm="1">
        <f t="array" ref="E2938">_xlfn.IFS(D2938&lt;18,"Below 18",D2938&lt;=25,"18-25",D2938&lt;=35,"26-35",D2938&lt;=45,"36-45",D2938&lt;=55,"46-55",TRUE,"56+")</f>
        <v>46-55</v>
      </c>
      <c r="F2938" s="13" t="s">
        <v>10354</v>
      </c>
      <c r="G2938" s="13" t="s">
        <v>10489</v>
      </c>
      <c r="H2938" s="13" t="s">
        <v>13428</v>
      </c>
      <c r="I2938" s="13" t="e">
        <f>_xlfn.XLOOKUP('Customer Information'!$A2938,'Policy Details'!$I$2:$I$5001,'Policy Details'!$A$2:$A$5001)</f>
        <v>#N/A</v>
      </c>
    </row>
    <row r="2939" spans="1:9">
      <c r="A2939" s="11" t="s">
        <v>2944</v>
      </c>
      <c r="B2939" s="8" t="s">
        <v>7896</v>
      </c>
      <c r="C2939" s="8" t="s">
        <v>9847</v>
      </c>
      <c r="D2939" s="8">
        <v>69</v>
      </c>
      <c r="E2939" s="8" t="str" cm="1">
        <f t="array" ref="E2939">_xlfn.IFS(D2939&lt;18,"Below 18",D2939&lt;=25,"18-25",D2939&lt;=35,"26-35",D2939&lt;=45,"36-45",D2939&lt;=55,"46-55",TRUE,"56+")</f>
        <v>56+</v>
      </c>
      <c r="F2939" s="8" t="s">
        <v>10150</v>
      </c>
      <c r="G2939" s="8" t="s">
        <v>10488</v>
      </c>
      <c r="H2939" s="8" t="s">
        <v>13429</v>
      </c>
      <c r="I2939" s="8" t="e">
        <f>_xlfn.XLOOKUP('Customer Information'!$A2939,'Policy Details'!$I$2:$I$5001,'Policy Details'!$A$2:$A$5001)</f>
        <v>#N/A</v>
      </c>
    </row>
    <row r="2940" spans="1:9">
      <c r="A2940" s="12" t="s">
        <v>2945</v>
      </c>
      <c r="B2940" s="13" t="s">
        <v>7897</v>
      </c>
      <c r="C2940" s="13" t="s">
        <v>9846</v>
      </c>
      <c r="D2940" s="13">
        <v>69</v>
      </c>
      <c r="E2940" s="13" t="str" cm="1">
        <f t="array" ref="E2940">_xlfn.IFS(D2940&lt;18,"Below 18",D2940&lt;=25,"18-25",D2940&lt;=35,"26-35",D2940&lt;=45,"36-45",D2940&lt;=55,"46-55",TRUE,"56+")</f>
        <v>56+</v>
      </c>
      <c r="F2940" s="13" t="s">
        <v>10014</v>
      </c>
      <c r="G2940" s="13" t="s">
        <v>10488</v>
      </c>
      <c r="H2940" s="13" t="s">
        <v>13430</v>
      </c>
      <c r="I2940" s="13" t="e">
        <f>_xlfn.XLOOKUP('Customer Information'!$A2940,'Policy Details'!$I$2:$I$5001,'Policy Details'!$A$2:$A$5001)</f>
        <v>#N/A</v>
      </c>
    </row>
    <row r="2941" spans="1:9">
      <c r="A2941" s="11" t="s">
        <v>2946</v>
      </c>
      <c r="B2941" s="8" t="s">
        <v>7898</v>
      </c>
      <c r="C2941" s="8" t="s">
        <v>9846</v>
      </c>
      <c r="D2941" s="8">
        <v>59</v>
      </c>
      <c r="E2941" s="8" t="str" cm="1">
        <f t="array" ref="E2941">_xlfn.IFS(D2941&lt;18,"Below 18",D2941&lt;=25,"18-25",D2941&lt;=35,"26-35",D2941&lt;=45,"36-45",D2941&lt;=55,"46-55",TRUE,"56+")</f>
        <v>56+</v>
      </c>
      <c r="F2941" s="8" t="s">
        <v>10322</v>
      </c>
      <c r="G2941" s="8" t="s">
        <v>10488</v>
      </c>
      <c r="H2941" s="8" t="s">
        <v>13431</v>
      </c>
      <c r="I2941" s="8" t="str">
        <f>_xlfn.XLOOKUP('Customer Information'!$A2941,'Policy Details'!$I$2:$I$5001,'Policy Details'!$A$2:$A$5001)</f>
        <v>POL02913059</v>
      </c>
    </row>
    <row r="2942" spans="1:9">
      <c r="A2942" s="12" t="s">
        <v>2947</v>
      </c>
      <c r="B2942" s="13" t="s">
        <v>7899</v>
      </c>
      <c r="C2942" s="13" t="s">
        <v>9847</v>
      </c>
      <c r="D2942" s="13">
        <v>54</v>
      </c>
      <c r="E2942" s="13" t="str" cm="1">
        <f t="array" ref="E2942">_xlfn.IFS(D2942&lt;18,"Below 18",D2942&lt;=25,"18-25",D2942&lt;=35,"26-35",D2942&lt;=45,"36-45",D2942&lt;=55,"46-55",TRUE,"56+")</f>
        <v>46-55</v>
      </c>
      <c r="F2942" s="13" t="s">
        <v>9908</v>
      </c>
      <c r="G2942" s="13" t="s">
        <v>10489</v>
      </c>
      <c r="H2942" s="13" t="s">
        <v>13432</v>
      </c>
      <c r="I2942" s="13" t="e">
        <f>_xlfn.XLOOKUP('Customer Information'!$A2942,'Policy Details'!$I$2:$I$5001,'Policy Details'!$A$2:$A$5001)</f>
        <v>#N/A</v>
      </c>
    </row>
    <row r="2943" spans="1:9">
      <c r="A2943" s="11" t="s">
        <v>2948</v>
      </c>
      <c r="B2943" s="8" t="s">
        <v>7900</v>
      </c>
      <c r="C2943" s="8" t="s">
        <v>9848</v>
      </c>
      <c r="D2943" s="8">
        <v>58</v>
      </c>
      <c r="E2943" s="8" t="str" cm="1">
        <f t="array" ref="E2943">_xlfn.IFS(D2943&lt;18,"Below 18",D2943&lt;=25,"18-25",D2943&lt;=35,"26-35",D2943&lt;=45,"36-45",D2943&lt;=55,"46-55",TRUE,"56+")</f>
        <v>56+</v>
      </c>
      <c r="F2943" s="8" t="s">
        <v>10276</v>
      </c>
      <c r="G2943" s="8" t="s">
        <v>10488</v>
      </c>
      <c r="H2943" s="8" t="s">
        <v>13433</v>
      </c>
      <c r="I2943" s="8" t="str">
        <f>_xlfn.XLOOKUP('Customer Information'!$A2943,'Policy Details'!$I$2:$I$5001,'Policy Details'!$A$2:$A$5001)</f>
        <v>POL40722779</v>
      </c>
    </row>
    <row r="2944" spans="1:9">
      <c r="A2944" s="12" t="s">
        <v>2949</v>
      </c>
      <c r="B2944" s="13" t="s">
        <v>7901</v>
      </c>
      <c r="C2944" s="13" t="s">
        <v>9848</v>
      </c>
      <c r="D2944" s="13">
        <v>85</v>
      </c>
      <c r="E2944" s="13" t="str" cm="1">
        <f t="array" ref="E2944">_xlfn.IFS(D2944&lt;18,"Below 18",D2944&lt;=25,"18-25",D2944&lt;=35,"26-35",D2944&lt;=45,"36-45",D2944&lt;=55,"46-55",TRUE,"56+")</f>
        <v>56+</v>
      </c>
      <c r="F2944" s="13" t="s">
        <v>10131</v>
      </c>
      <c r="G2944" s="13" t="s">
        <v>10489</v>
      </c>
      <c r="H2944" s="13" t="s">
        <v>13434</v>
      </c>
      <c r="I2944" s="13" t="str">
        <f>_xlfn.XLOOKUP('Customer Information'!$A2944,'Policy Details'!$I$2:$I$5001,'Policy Details'!$A$2:$A$5001)</f>
        <v>POL29655105</v>
      </c>
    </row>
    <row r="2945" spans="1:9">
      <c r="A2945" s="11" t="s">
        <v>2950</v>
      </c>
      <c r="B2945" s="8" t="s">
        <v>7902</v>
      </c>
      <c r="C2945" s="8" t="s">
        <v>9847</v>
      </c>
      <c r="D2945" s="8">
        <v>79</v>
      </c>
      <c r="E2945" s="8" t="str" cm="1">
        <f t="array" ref="E2945">_xlfn.IFS(D2945&lt;18,"Below 18",D2945&lt;=25,"18-25",D2945&lt;=35,"26-35",D2945&lt;=45,"36-45",D2945&lt;=55,"46-55",TRUE,"56+")</f>
        <v>56+</v>
      </c>
      <c r="F2945" s="8" t="s">
        <v>9925</v>
      </c>
      <c r="G2945" s="8" t="s">
        <v>10490</v>
      </c>
      <c r="H2945" s="8" t="s">
        <v>13435</v>
      </c>
      <c r="I2945" s="8" t="str">
        <f>_xlfn.XLOOKUP('Customer Information'!$A2945,'Policy Details'!$I$2:$I$5001,'Policy Details'!$A$2:$A$5001)</f>
        <v>POL22426524</v>
      </c>
    </row>
    <row r="2946" spans="1:9">
      <c r="A2946" s="12" t="s">
        <v>2951</v>
      </c>
      <c r="B2946" s="13" t="s">
        <v>7903</v>
      </c>
      <c r="C2946" s="13" t="s">
        <v>9848</v>
      </c>
      <c r="D2946" s="13">
        <v>32</v>
      </c>
      <c r="E2946" s="13" t="str" cm="1">
        <f t="array" ref="E2946">_xlfn.IFS(D2946&lt;18,"Below 18",D2946&lt;=25,"18-25",D2946&lt;=35,"26-35",D2946&lt;=45,"36-45",D2946&lt;=55,"46-55",TRUE,"56+")</f>
        <v>26-35</v>
      </c>
      <c r="F2946" s="13" t="s">
        <v>9956</v>
      </c>
      <c r="G2946" s="13" t="s">
        <v>10491</v>
      </c>
      <c r="H2946" s="13" t="s">
        <v>13436</v>
      </c>
      <c r="I2946" s="13" t="str">
        <f>_xlfn.XLOOKUP('Customer Information'!$A2946,'Policy Details'!$I$2:$I$5001,'Policy Details'!$A$2:$A$5001)</f>
        <v>POL17634644</v>
      </c>
    </row>
    <row r="2947" spans="1:9">
      <c r="A2947" s="11" t="s">
        <v>2952</v>
      </c>
      <c r="B2947" s="8" t="s">
        <v>7904</v>
      </c>
      <c r="C2947" s="8" t="s">
        <v>9846</v>
      </c>
      <c r="D2947" s="8">
        <v>53</v>
      </c>
      <c r="E2947" s="8" t="str" cm="1">
        <f t="array" ref="E2947">_xlfn.IFS(D2947&lt;18,"Below 18",D2947&lt;=25,"18-25",D2947&lt;=35,"26-35",D2947&lt;=45,"36-45",D2947&lt;=55,"46-55",TRUE,"56+")</f>
        <v>46-55</v>
      </c>
      <c r="F2947" s="8" t="s">
        <v>10176</v>
      </c>
      <c r="G2947" s="8" t="s">
        <v>10491</v>
      </c>
      <c r="H2947" s="8" t="s">
        <v>13437</v>
      </c>
      <c r="I2947" s="8" t="str">
        <f>_xlfn.XLOOKUP('Customer Information'!$A2947,'Policy Details'!$I$2:$I$5001,'Policy Details'!$A$2:$A$5001)</f>
        <v>POL74434126</v>
      </c>
    </row>
    <row r="2948" spans="1:9">
      <c r="A2948" s="12" t="s">
        <v>2953</v>
      </c>
      <c r="B2948" s="13" t="s">
        <v>7905</v>
      </c>
      <c r="C2948" s="13" t="s">
        <v>9846</v>
      </c>
      <c r="D2948" s="13">
        <v>24</v>
      </c>
      <c r="E2948" s="13" t="str" cm="1">
        <f t="array" ref="E2948">_xlfn.IFS(D2948&lt;18,"Below 18",D2948&lt;=25,"18-25",D2948&lt;=35,"26-35",D2948&lt;=45,"36-45",D2948&lt;=55,"46-55",TRUE,"56+")</f>
        <v>18-25</v>
      </c>
      <c r="F2948" s="13" t="s">
        <v>10462</v>
      </c>
      <c r="G2948" s="13" t="s">
        <v>10490</v>
      </c>
      <c r="H2948" s="13" t="s">
        <v>13438</v>
      </c>
      <c r="I2948" s="13" t="str">
        <f>_xlfn.XLOOKUP('Customer Information'!$A2948,'Policy Details'!$I$2:$I$5001,'Policy Details'!$A$2:$A$5001)</f>
        <v>POL59595706</v>
      </c>
    </row>
    <row r="2949" spans="1:9">
      <c r="A2949" s="11" t="s">
        <v>2954</v>
      </c>
      <c r="B2949" s="8" t="s">
        <v>7906</v>
      </c>
      <c r="C2949" s="8" t="s">
        <v>9848</v>
      </c>
      <c r="D2949" s="8">
        <v>50</v>
      </c>
      <c r="E2949" s="8" t="str" cm="1">
        <f t="array" ref="E2949">_xlfn.IFS(D2949&lt;18,"Below 18",D2949&lt;=25,"18-25",D2949&lt;=35,"26-35",D2949&lt;=45,"36-45",D2949&lt;=55,"46-55",TRUE,"56+")</f>
        <v>46-55</v>
      </c>
      <c r="F2949" s="8" t="s">
        <v>10459</v>
      </c>
      <c r="G2949" s="8" t="s">
        <v>10488</v>
      </c>
      <c r="H2949" s="8" t="s">
        <v>13439</v>
      </c>
      <c r="I2949" s="8" t="e">
        <f>_xlfn.XLOOKUP('Customer Information'!$A2949,'Policy Details'!$I$2:$I$5001,'Policy Details'!$A$2:$A$5001)</f>
        <v>#N/A</v>
      </c>
    </row>
    <row r="2950" spans="1:9">
      <c r="A2950" s="12" t="s">
        <v>2955</v>
      </c>
      <c r="B2950" s="13" t="s">
        <v>7907</v>
      </c>
      <c r="C2950" s="13" t="s">
        <v>9846</v>
      </c>
      <c r="D2950" s="13">
        <v>63</v>
      </c>
      <c r="E2950" s="13" t="str" cm="1">
        <f t="array" ref="E2950">_xlfn.IFS(D2950&lt;18,"Below 18",D2950&lt;=25,"18-25",D2950&lt;=35,"26-35",D2950&lt;=45,"36-45",D2950&lt;=55,"46-55",TRUE,"56+")</f>
        <v>56+</v>
      </c>
      <c r="F2950" s="13" t="s">
        <v>10107</v>
      </c>
      <c r="G2950" s="13" t="s">
        <v>10491</v>
      </c>
      <c r="H2950" s="13" t="s">
        <v>13440</v>
      </c>
      <c r="I2950" s="13" t="e">
        <f>_xlfn.XLOOKUP('Customer Information'!$A2950,'Policy Details'!$I$2:$I$5001,'Policy Details'!$A$2:$A$5001)</f>
        <v>#N/A</v>
      </c>
    </row>
    <row r="2951" spans="1:9">
      <c r="A2951" s="11" t="s">
        <v>2956</v>
      </c>
      <c r="B2951" s="8" t="s">
        <v>7908</v>
      </c>
      <c r="C2951" s="8" t="s">
        <v>9847</v>
      </c>
      <c r="D2951" s="8">
        <v>25</v>
      </c>
      <c r="E2951" s="8" t="str" cm="1">
        <f t="array" ref="E2951">_xlfn.IFS(D2951&lt;18,"Below 18",D2951&lt;=25,"18-25",D2951&lt;=35,"26-35",D2951&lt;=45,"36-45",D2951&lt;=55,"46-55",TRUE,"56+")</f>
        <v>18-25</v>
      </c>
      <c r="F2951" s="8" t="s">
        <v>10246</v>
      </c>
      <c r="G2951" s="8" t="s">
        <v>10490</v>
      </c>
      <c r="H2951" s="8" t="s">
        <v>13441</v>
      </c>
      <c r="I2951" s="8" t="str">
        <f>_xlfn.XLOOKUP('Customer Information'!$A2951,'Policy Details'!$I$2:$I$5001,'Policy Details'!$A$2:$A$5001)</f>
        <v>POL17904439</v>
      </c>
    </row>
    <row r="2952" spans="1:9">
      <c r="A2952" s="12" t="s">
        <v>2957</v>
      </c>
      <c r="B2952" s="13" t="s">
        <v>7909</v>
      </c>
      <c r="C2952" s="13" t="s">
        <v>9848</v>
      </c>
      <c r="D2952" s="13">
        <v>73</v>
      </c>
      <c r="E2952" s="13" t="str" cm="1">
        <f t="array" ref="E2952">_xlfn.IFS(D2952&lt;18,"Below 18",D2952&lt;=25,"18-25",D2952&lt;=35,"26-35",D2952&lt;=45,"36-45",D2952&lt;=55,"46-55",TRUE,"56+")</f>
        <v>56+</v>
      </c>
      <c r="F2952" s="13" t="s">
        <v>10109</v>
      </c>
      <c r="G2952" s="13" t="s">
        <v>10490</v>
      </c>
      <c r="H2952" s="13" t="s">
        <v>13442</v>
      </c>
      <c r="I2952" s="13" t="e">
        <f>_xlfn.XLOOKUP('Customer Information'!$A2952,'Policy Details'!$I$2:$I$5001,'Policy Details'!$A$2:$A$5001)</f>
        <v>#N/A</v>
      </c>
    </row>
    <row r="2953" spans="1:9">
      <c r="A2953" s="11" t="s">
        <v>2958</v>
      </c>
      <c r="B2953" s="8" t="s">
        <v>7910</v>
      </c>
      <c r="C2953" s="8" t="s">
        <v>9847</v>
      </c>
      <c r="D2953" s="8">
        <v>24</v>
      </c>
      <c r="E2953" s="8" t="str" cm="1">
        <f t="array" ref="E2953">_xlfn.IFS(D2953&lt;18,"Below 18",D2953&lt;=25,"18-25",D2953&lt;=35,"26-35",D2953&lt;=45,"36-45",D2953&lt;=55,"46-55",TRUE,"56+")</f>
        <v>18-25</v>
      </c>
      <c r="F2953" s="8" t="s">
        <v>10126</v>
      </c>
      <c r="G2953" s="8" t="s">
        <v>10491</v>
      </c>
      <c r="H2953" s="8" t="s">
        <v>13443</v>
      </c>
      <c r="I2953" s="8" t="str">
        <f>_xlfn.XLOOKUP('Customer Information'!$A2953,'Policy Details'!$I$2:$I$5001,'Policy Details'!$A$2:$A$5001)</f>
        <v>POL07319671</v>
      </c>
    </row>
    <row r="2954" spans="1:9">
      <c r="A2954" s="12" t="s">
        <v>2959</v>
      </c>
      <c r="B2954" s="13" t="s">
        <v>7911</v>
      </c>
      <c r="C2954" s="13" t="s">
        <v>9847</v>
      </c>
      <c r="D2954" s="13">
        <v>74</v>
      </c>
      <c r="E2954" s="13" t="str" cm="1">
        <f t="array" ref="E2954">_xlfn.IFS(D2954&lt;18,"Below 18",D2954&lt;=25,"18-25",D2954&lt;=35,"26-35",D2954&lt;=45,"36-45",D2954&lt;=55,"46-55",TRUE,"56+")</f>
        <v>56+</v>
      </c>
      <c r="F2954" s="13" t="s">
        <v>9920</v>
      </c>
      <c r="G2954" s="13" t="s">
        <v>10491</v>
      </c>
      <c r="H2954" s="13" t="s">
        <v>13444</v>
      </c>
      <c r="I2954" s="13" t="str">
        <f>_xlfn.XLOOKUP('Customer Information'!$A2954,'Policy Details'!$I$2:$I$5001,'Policy Details'!$A$2:$A$5001)</f>
        <v>POL91232159</v>
      </c>
    </row>
    <row r="2955" spans="1:9">
      <c r="A2955" s="11" t="s">
        <v>2960</v>
      </c>
      <c r="B2955" s="8" t="s">
        <v>7912</v>
      </c>
      <c r="C2955" s="8" t="s">
        <v>9846</v>
      </c>
      <c r="D2955" s="8">
        <v>51</v>
      </c>
      <c r="E2955" s="8" t="str" cm="1">
        <f t="array" ref="E2955">_xlfn.IFS(D2955&lt;18,"Below 18",D2955&lt;=25,"18-25",D2955&lt;=35,"26-35",D2955&lt;=45,"36-45",D2955&lt;=55,"46-55",TRUE,"56+")</f>
        <v>46-55</v>
      </c>
      <c r="F2955" s="8" t="s">
        <v>10184</v>
      </c>
      <c r="G2955" s="8" t="s">
        <v>10489</v>
      </c>
      <c r="H2955" s="8" t="s">
        <v>13445</v>
      </c>
      <c r="I2955" s="8" t="e">
        <f>_xlfn.XLOOKUP('Customer Information'!$A2955,'Policy Details'!$I$2:$I$5001,'Policy Details'!$A$2:$A$5001)</f>
        <v>#N/A</v>
      </c>
    </row>
    <row r="2956" spans="1:9">
      <c r="A2956" s="12" t="s">
        <v>2961</v>
      </c>
      <c r="B2956" s="13" t="s">
        <v>7913</v>
      </c>
      <c r="C2956" s="13" t="s">
        <v>9846</v>
      </c>
      <c r="D2956" s="13">
        <v>28</v>
      </c>
      <c r="E2956" s="13" t="str" cm="1">
        <f t="array" ref="E2956">_xlfn.IFS(D2956&lt;18,"Below 18",D2956&lt;=25,"18-25",D2956&lt;=35,"26-35",D2956&lt;=45,"36-45",D2956&lt;=55,"46-55",TRUE,"56+")</f>
        <v>26-35</v>
      </c>
      <c r="F2956" s="13" t="s">
        <v>9883</v>
      </c>
      <c r="G2956" s="13" t="s">
        <v>10491</v>
      </c>
      <c r="H2956" s="13" t="s">
        <v>13446</v>
      </c>
      <c r="I2956" s="13" t="str">
        <f>_xlfn.XLOOKUP('Customer Information'!$A2956,'Policy Details'!$I$2:$I$5001,'Policy Details'!$A$2:$A$5001)</f>
        <v>POL09899083</v>
      </c>
    </row>
    <row r="2957" spans="1:9">
      <c r="A2957" s="11" t="s">
        <v>2962</v>
      </c>
      <c r="B2957" s="8" t="s">
        <v>7914</v>
      </c>
      <c r="C2957" s="8" t="s">
        <v>9846</v>
      </c>
      <c r="D2957" s="8">
        <v>19</v>
      </c>
      <c r="E2957" s="8" t="str" cm="1">
        <f t="array" ref="E2957">_xlfn.IFS(D2957&lt;18,"Below 18",D2957&lt;=25,"18-25",D2957&lt;=35,"26-35",D2957&lt;=45,"36-45",D2957&lt;=55,"46-55",TRUE,"56+")</f>
        <v>18-25</v>
      </c>
      <c r="F2957" s="8" t="s">
        <v>10463</v>
      </c>
      <c r="G2957" s="8" t="s">
        <v>10488</v>
      </c>
      <c r="H2957" s="8" t="s">
        <v>13447</v>
      </c>
      <c r="I2957" s="8" t="e">
        <f>_xlfn.XLOOKUP('Customer Information'!$A2957,'Policy Details'!$I$2:$I$5001,'Policy Details'!$A$2:$A$5001)</f>
        <v>#N/A</v>
      </c>
    </row>
    <row r="2958" spans="1:9">
      <c r="A2958" s="12" t="s">
        <v>2963</v>
      </c>
      <c r="B2958" s="13" t="s">
        <v>7915</v>
      </c>
      <c r="C2958" s="13" t="s">
        <v>9846</v>
      </c>
      <c r="D2958" s="13">
        <v>25</v>
      </c>
      <c r="E2958" s="13" t="str" cm="1">
        <f t="array" ref="E2958">_xlfn.IFS(D2958&lt;18,"Below 18",D2958&lt;=25,"18-25",D2958&lt;=35,"26-35",D2958&lt;=45,"36-45",D2958&lt;=55,"46-55",TRUE,"56+")</f>
        <v>18-25</v>
      </c>
      <c r="F2958" s="13" t="s">
        <v>10056</v>
      </c>
      <c r="G2958" s="13" t="s">
        <v>10491</v>
      </c>
      <c r="H2958" s="13" t="s">
        <v>13448</v>
      </c>
      <c r="I2958" s="13" t="str">
        <f>_xlfn.XLOOKUP('Customer Information'!$A2958,'Policy Details'!$I$2:$I$5001,'Policy Details'!$A$2:$A$5001)</f>
        <v>POL76932868</v>
      </c>
    </row>
    <row r="2959" spans="1:9">
      <c r="A2959" s="11" t="s">
        <v>2964</v>
      </c>
      <c r="B2959" s="8" t="s">
        <v>7916</v>
      </c>
      <c r="C2959" s="8" t="s">
        <v>9846</v>
      </c>
      <c r="D2959" s="8">
        <v>27</v>
      </c>
      <c r="E2959" s="8" t="str" cm="1">
        <f t="array" ref="E2959">_xlfn.IFS(D2959&lt;18,"Below 18",D2959&lt;=25,"18-25",D2959&lt;=35,"26-35",D2959&lt;=45,"36-45",D2959&lt;=55,"46-55",TRUE,"56+")</f>
        <v>26-35</v>
      </c>
      <c r="F2959" s="8" t="s">
        <v>9944</v>
      </c>
      <c r="G2959" s="8" t="s">
        <v>10488</v>
      </c>
      <c r="H2959" s="8" t="s">
        <v>13449</v>
      </c>
      <c r="I2959" s="8" t="e">
        <f>_xlfn.XLOOKUP('Customer Information'!$A2959,'Policy Details'!$I$2:$I$5001,'Policy Details'!$A$2:$A$5001)</f>
        <v>#N/A</v>
      </c>
    </row>
    <row r="2960" spans="1:9">
      <c r="A2960" s="12" t="s">
        <v>2965</v>
      </c>
      <c r="B2960" s="13" t="s">
        <v>7917</v>
      </c>
      <c r="C2960" s="13" t="s">
        <v>9848</v>
      </c>
      <c r="D2960" s="13">
        <v>39</v>
      </c>
      <c r="E2960" s="13" t="str" cm="1">
        <f t="array" ref="E2960">_xlfn.IFS(D2960&lt;18,"Below 18",D2960&lt;=25,"18-25",D2960&lt;=35,"26-35",D2960&lt;=45,"36-45",D2960&lt;=55,"46-55",TRUE,"56+")</f>
        <v>36-45</v>
      </c>
      <c r="F2960" s="13" t="s">
        <v>10186</v>
      </c>
      <c r="G2960" s="13" t="s">
        <v>10488</v>
      </c>
      <c r="H2960" s="13" t="s">
        <v>13450</v>
      </c>
      <c r="I2960" s="13" t="str">
        <f>_xlfn.XLOOKUP('Customer Information'!$A2960,'Policy Details'!$I$2:$I$5001,'Policy Details'!$A$2:$A$5001)</f>
        <v>POL20430828</v>
      </c>
    </row>
    <row r="2961" spans="1:9">
      <c r="A2961" s="11" t="s">
        <v>2966</v>
      </c>
      <c r="B2961" s="8" t="s">
        <v>7918</v>
      </c>
      <c r="C2961" s="8" t="s">
        <v>9848</v>
      </c>
      <c r="D2961" s="8">
        <v>23</v>
      </c>
      <c r="E2961" s="8" t="str" cm="1">
        <f t="array" ref="E2961">_xlfn.IFS(D2961&lt;18,"Below 18",D2961&lt;=25,"18-25",D2961&lt;=35,"26-35",D2961&lt;=45,"36-45",D2961&lt;=55,"46-55",TRUE,"56+")</f>
        <v>18-25</v>
      </c>
      <c r="F2961" s="8" t="s">
        <v>10060</v>
      </c>
      <c r="G2961" s="8" t="s">
        <v>10490</v>
      </c>
      <c r="H2961" s="8" t="s">
        <v>13451</v>
      </c>
      <c r="I2961" s="8" t="str">
        <f>_xlfn.XLOOKUP('Customer Information'!$A2961,'Policy Details'!$I$2:$I$5001,'Policy Details'!$A$2:$A$5001)</f>
        <v>POL39137077</v>
      </c>
    </row>
    <row r="2962" spans="1:9">
      <c r="A2962" s="12" t="s">
        <v>2967</v>
      </c>
      <c r="B2962" s="13" t="s">
        <v>7919</v>
      </c>
      <c r="C2962" s="13" t="s">
        <v>9847</v>
      </c>
      <c r="D2962" s="13">
        <v>22</v>
      </c>
      <c r="E2962" s="13" t="str" cm="1">
        <f t="array" ref="E2962">_xlfn.IFS(D2962&lt;18,"Below 18",D2962&lt;=25,"18-25",D2962&lt;=35,"26-35",D2962&lt;=45,"36-45",D2962&lt;=55,"46-55",TRUE,"56+")</f>
        <v>18-25</v>
      </c>
      <c r="F2962" s="13" t="s">
        <v>10271</v>
      </c>
      <c r="G2962" s="13" t="s">
        <v>10488</v>
      </c>
      <c r="H2962" s="13" t="s">
        <v>13452</v>
      </c>
      <c r="I2962" s="13" t="str">
        <f>_xlfn.XLOOKUP('Customer Information'!$A2962,'Policy Details'!$I$2:$I$5001,'Policy Details'!$A$2:$A$5001)</f>
        <v>POL28660902</v>
      </c>
    </row>
    <row r="2963" spans="1:9">
      <c r="A2963" s="11" t="s">
        <v>2968</v>
      </c>
      <c r="B2963" s="8" t="s">
        <v>7920</v>
      </c>
      <c r="C2963" s="8" t="s">
        <v>9846</v>
      </c>
      <c r="D2963" s="8">
        <v>65</v>
      </c>
      <c r="E2963" s="8" t="str" cm="1">
        <f t="array" ref="E2963">_xlfn.IFS(D2963&lt;18,"Below 18",D2963&lt;=25,"18-25",D2963&lt;=35,"26-35",D2963&lt;=45,"36-45",D2963&lt;=55,"46-55",TRUE,"56+")</f>
        <v>56+</v>
      </c>
      <c r="F2963" s="8" t="s">
        <v>10264</v>
      </c>
      <c r="G2963" s="8" t="s">
        <v>10491</v>
      </c>
      <c r="H2963" s="8" t="s">
        <v>13453</v>
      </c>
      <c r="I2963" s="8" t="str">
        <f>_xlfn.XLOOKUP('Customer Information'!$A2963,'Policy Details'!$I$2:$I$5001,'Policy Details'!$A$2:$A$5001)</f>
        <v>POL64188394</v>
      </c>
    </row>
    <row r="2964" spans="1:9">
      <c r="A2964" s="12" t="s">
        <v>2969</v>
      </c>
      <c r="B2964" s="13" t="s">
        <v>7921</v>
      </c>
      <c r="C2964" s="13" t="s">
        <v>9848</v>
      </c>
      <c r="D2964" s="13">
        <v>29</v>
      </c>
      <c r="E2964" s="13" t="str" cm="1">
        <f t="array" ref="E2964">_xlfn.IFS(D2964&lt;18,"Below 18",D2964&lt;=25,"18-25",D2964&lt;=35,"26-35",D2964&lt;=45,"36-45",D2964&lt;=55,"46-55",TRUE,"56+")</f>
        <v>26-35</v>
      </c>
      <c r="F2964" s="13" t="s">
        <v>9860</v>
      </c>
      <c r="G2964" s="13" t="s">
        <v>10490</v>
      </c>
      <c r="H2964" s="13" t="s">
        <v>13454</v>
      </c>
      <c r="I2964" s="13" t="str">
        <f>_xlfn.XLOOKUP('Customer Information'!$A2964,'Policy Details'!$I$2:$I$5001,'Policy Details'!$A$2:$A$5001)</f>
        <v>POL51614389</v>
      </c>
    </row>
    <row r="2965" spans="1:9">
      <c r="A2965" s="11" t="s">
        <v>2970</v>
      </c>
      <c r="B2965" s="8" t="s">
        <v>7922</v>
      </c>
      <c r="C2965" s="8" t="s">
        <v>9847</v>
      </c>
      <c r="D2965" s="8">
        <v>29</v>
      </c>
      <c r="E2965" s="8" t="str" cm="1">
        <f t="array" ref="E2965">_xlfn.IFS(D2965&lt;18,"Below 18",D2965&lt;=25,"18-25",D2965&lt;=35,"26-35",D2965&lt;=45,"36-45",D2965&lt;=55,"46-55",TRUE,"56+")</f>
        <v>26-35</v>
      </c>
      <c r="F2965" s="8" t="s">
        <v>10094</v>
      </c>
      <c r="G2965" s="8" t="s">
        <v>10490</v>
      </c>
      <c r="H2965" s="8" t="s">
        <v>13455</v>
      </c>
      <c r="I2965" s="8" t="str">
        <f>_xlfn.XLOOKUP('Customer Information'!$A2965,'Policy Details'!$I$2:$I$5001,'Policy Details'!$A$2:$A$5001)</f>
        <v>POL62189642</v>
      </c>
    </row>
    <row r="2966" spans="1:9">
      <c r="A2966" s="12" t="s">
        <v>2971</v>
      </c>
      <c r="B2966" s="13" t="s">
        <v>7923</v>
      </c>
      <c r="C2966" s="13" t="s">
        <v>9846</v>
      </c>
      <c r="D2966" s="13">
        <v>38</v>
      </c>
      <c r="E2966" s="13" t="str" cm="1">
        <f t="array" ref="E2966">_xlfn.IFS(D2966&lt;18,"Below 18",D2966&lt;=25,"18-25",D2966&lt;=35,"26-35",D2966&lt;=45,"36-45",D2966&lt;=55,"46-55",TRUE,"56+")</f>
        <v>36-45</v>
      </c>
      <c r="F2966" s="13" t="s">
        <v>10438</v>
      </c>
      <c r="G2966" s="13" t="s">
        <v>10491</v>
      </c>
      <c r="H2966" s="13" t="s">
        <v>13456</v>
      </c>
      <c r="I2966" s="13" t="str">
        <f>_xlfn.XLOOKUP('Customer Information'!$A2966,'Policy Details'!$I$2:$I$5001,'Policy Details'!$A$2:$A$5001)</f>
        <v>POL96166579</v>
      </c>
    </row>
    <row r="2967" spans="1:9">
      <c r="A2967" s="11" t="s">
        <v>2972</v>
      </c>
      <c r="B2967" s="8" t="s">
        <v>7924</v>
      </c>
      <c r="C2967" s="8" t="s">
        <v>9847</v>
      </c>
      <c r="D2967" s="8">
        <v>64</v>
      </c>
      <c r="E2967" s="8" t="str" cm="1">
        <f t="array" ref="E2967">_xlfn.IFS(D2967&lt;18,"Below 18",D2967&lt;=25,"18-25",D2967&lt;=35,"26-35",D2967&lt;=45,"36-45",D2967&lt;=55,"46-55",TRUE,"56+")</f>
        <v>56+</v>
      </c>
      <c r="F2967" s="8" t="s">
        <v>10425</v>
      </c>
      <c r="G2967" s="8" t="s">
        <v>10488</v>
      </c>
      <c r="H2967" s="8" t="s">
        <v>13457</v>
      </c>
      <c r="I2967" s="8" t="str">
        <f>_xlfn.XLOOKUP('Customer Information'!$A2967,'Policy Details'!$I$2:$I$5001,'Policy Details'!$A$2:$A$5001)</f>
        <v>POL46550237</v>
      </c>
    </row>
    <row r="2968" spans="1:9">
      <c r="A2968" s="12" t="s">
        <v>2973</v>
      </c>
      <c r="B2968" s="13" t="s">
        <v>7925</v>
      </c>
      <c r="C2968" s="13" t="s">
        <v>9848</v>
      </c>
      <c r="D2968" s="13">
        <v>74</v>
      </c>
      <c r="E2968" s="13" t="str" cm="1">
        <f t="array" ref="E2968">_xlfn.IFS(D2968&lt;18,"Below 18",D2968&lt;=25,"18-25",D2968&lt;=35,"26-35",D2968&lt;=45,"36-45",D2968&lt;=55,"46-55",TRUE,"56+")</f>
        <v>56+</v>
      </c>
      <c r="F2968" s="13" t="s">
        <v>10052</v>
      </c>
      <c r="G2968" s="13" t="s">
        <v>10490</v>
      </c>
      <c r="H2968" s="13" t="s">
        <v>13458</v>
      </c>
      <c r="I2968" s="13" t="str">
        <f>_xlfn.XLOOKUP('Customer Information'!$A2968,'Policy Details'!$I$2:$I$5001,'Policy Details'!$A$2:$A$5001)</f>
        <v>POL39940079</v>
      </c>
    </row>
    <row r="2969" spans="1:9">
      <c r="A2969" s="11" t="s">
        <v>2974</v>
      </c>
      <c r="B2969" s="8" t="s">
        <v>7926</v>
      </c>
      <c r="C2969" s="8" t="s">
        <v>9846</v>
      </c>
      <c r="D2969" s="8">
        <v>47</v>
      </c>
      <c r="E2969" s="8" t="str" cm="1">
        <f t="array" ref="E2969">_xlfn.IFS(D2969&lt;18,"Below 18",D2969&lt;=25,"18-25",D2969&lt;=35,"26-35",D2969&lt;=45,"36-45",D2969&lt;=55,"46-55",TRUE,"56+")</f>
        <v>46-55</v>
      </c>
      <c r="F2969" s="8" t="s">
        <v>10182</v>
      </c>
      <c r="G2969" s="8" t="s">
        <v>10491</v>
      </c>
      <c r="H2969" s="8" t="s">
        <v>13459</v>
      </c>
      <c r="I2969" s="8" t="str">
        <f>_xlfn.XLOOKUP('Customer Information'!$A2969,'Policy Details'!$I$2:$I$5001,'Policy Details'!$A$2:$A$5001)</f>
        <v>POL21300763</v>
      </c>
    </row>
    <row r="2970" spans="1:9">
      <c r="A2970" s="12" t="s">
        <v>2975</v>
      </c>
      <c r="B2970" s="13" t="s">
        <v>7927</v>
      </c>
      <c r="C2970" s="13" t="s">
        <v>9848</v>
      </c>
      <c r="D2970" s="13">
        <v>73</v>
      </c>
      <c r="E2970" s="13" t="str" cm="1">
        <f t="array" ref="E2970">_xlfn.IFS(D2970&lt;18,"Below 18",D2970&lt;=25,"18-25",D2970&lt;=35,"26-35",D2970&lt;=45,"36-45",D2970&lt;=55,"46-55",TRUE,"56+")</f>
        <v>56+</v>
      </c>
      <c r="F2970" s="13" t="s">
        <v>10430</v>
      </c>
      <c r="G2970" s="13" t="s">
        <v>10489</v>
      </c>
      <c r="H2970" s="13" t="s">
        <v>13460</v>
      </c>
      <c r="I2970" s="13" t="str">
        <f>_xlfn.XLOOKUP('Customer Information'!$A2970,'Policy Details'!$I$2:$I$5001,'Policy Details'!$A$2:$A$5001)</f>
        <v>POL29536417</v>
      </c>
    </row>
    <row r="2971" spans="1:9">
      <c r="A2971" s="11" t="s">
        <v>2976</v>
      </c>
      <c r="B2971" s="8" t="s">
        <v>7928</v>
      </c>
      <c r="C2971" s="8" t="s">
        <v>9848</v>
      </c>
      <c r="D2971" s="8">
        <v>74</v>
      </c>
      <c r="E2971" s="8" t="str" cm="1">
        <f t="array" ref="E2971">_xlfn.IFS(D2971&lt;18,"Below 18",D2971&lt;=25,"18-25",D2971&lt;=35,"26-35",D2971&lt;=45,"36-45",D2971&lt;=55,"46-55",TRUE,"56+")</f>
        <v>56+</v>
      </c>
      <c r="F2971" s="8" t="s">
        <v>10454</v>
      </c>
      <c r="G2971" s="8" t="s">
        <v>10491</v>
      </c>
      <c r="H2971" s="8" t="s">
        <v>13461</v>
      </c>
      <c r="I2971" s="8" t="e">
        <f>_xlfn.XLOOKUP('Customer Information'!$A2971,'Policy Details'!$I$2:$I$5001,'Policy Details'!$A$2:$A$5001)</f>
        <v>#N/A</v>
      </c>
    </row>
    <row r="2972" spans="1:9">
      <c r="A2972" s="12" t="s">
        <v>2977</v>
      </c>
      <c r="B2972" s="13" t="s">
        <v>7929</v>
      </c>
      <c r="C2972" s="13" t="s">
        <v>9846</v>
      </c>
      <c r="D2972" s="13">
        <v>61</v>
      </c>
      <c r="E2972" s="13" t="str" cm="1">
        <f t="array" ref="E2972">_xlfn.IFS(D2972&lt;18,"Below 18",D2972&lt;=25,"18-25",D2972&lt;=35,"26-35",D2972&lt;=45,"36-45",D2972&lt;=55,"46-55",TRUE,"56+")</f>
        <v>56+</v>
      </c>
      <c r="F2972" s="13" t="s">
        <v>10285</v>
      </c>
      <c r="G2972" s="13" t="s">
        <v>10490</v>
      </c>
      <c r="H2972" s="13" t="s">
        <v>13462</v>
      </c>
      <c r="I2972" s="13" t="e">
        <f>_xlfn.XLOOKUP('Customer Information'!$A2972,'Policy Details'!$I$2:$I$5001,'Policy Details'!$A$2:$A$5001)</f>
        <v>#N/A</v>
      </c>
    </row>
    <row r="2973" spans="1:9">
      <c r="A2973" s="11" t="s">
        <v>2978</v>
      </c>
      <c r="B2973" s="8" t="s">
        <v>7930</v>
      </c>
      <c r="C2973" s="8" t="s">
        <v>9848</v>
      </c>
      <c r="D2973" s="8">
        <v>33</v>
      </c>
      <c r="E2973" s="8" t="str" cm="1">
        <f t="array" ref="E2973">_xlfn.IFS(D2973&lt;18,"Below 18",D2973&lt;=25,"18-25",D2973&lt;=35,"26-35",D2973&lt;=45,"36-45",D2973&lt;=55,"46-55",TRUE,"56+")</f>
        <v>26-35</v>
      </c>
      <c r="F2973" s="8" t="s">
        <v>10309</v>
      </c>
      <c r="G2973" s="8" t="s">
        <v>10491</v>
      </c>
      <c r="H2973" s="8" t="s">
        <v>13463</v>
      </c>
      <c r="I2973" s="8" t="str">
        <f>_xlfn.XLOOKUP('Customer Information'!$A2973,'Policy Details'!$I$2:$I$5001,'Policy Details'!$A$2:$A$5001)</f>
        <v>POL06601160</v>
      </c>
    </row>
    <row r="2974" spans="1:9">
      <c r="A2974" s="12" t="s">
        <v>2979</v>
      </c>
      <c r="B2974" s="13" t="s">
        <v>7931</v>
      </c>
      <c r="C2974" s="13" t="s">
        <v>9847</v>
      </c>
      <c r="D2974" s="13">
        <v>59</v>
      </c>
      <c r="E2974" s="13" t="str" cm="1">
        <f t="array" ref="E2974">_xlfn.IFS(D2974&lt;18,"Below 18",D2974&lt;=25,"18-25",D2974&lt;=35,"26-35",D2974&lt;=45,"36-45",D2974&lt;=55,"46-55",TRUE,"56+")</f>
        <v>56+</v>
      </c>
      <c r="F2974" s="13" t="s">
        <v>10216</v>
      </c>
      <c r="G2974" s="13" t="s">
        <v>10491</v>
      </c>
      <c r="H2974" s="13" t="s">
        <v>13464</v>
      </c>
      <c r="I2974" s="13" t="e">
        <f>_xlfn.XLOOKUP('Customer Information'!$A2974,'Policy Details'!$I$2:$I$5001,'Policy Details'!$A$2:$A$5001)</f>
        <v>#N/A</v>
      </c>
    </row>
    <row r="2975" spans="1:9">
      <c r="A2975" s="11" t="s">
        <v>2980</v>
      </c>
      <c r="B2975" s="8" t="s">
        <v>7932</v>
      </c>
      <c r="C2975" s="8" t="s">
        <v>9846</v>
      </c>
      <c r="D2975" s="8">
        <v>50</v>
      </c>
      <c r="E2975" s="8" t="str" cm="1">
        <f t="array" ref="E2975">_xlfn.IFS(D2975&lt;18,"Below 18",D2975&lt;=25,"18-25",D2975&lt;=35,"26-35",D2975&lt;=45,"36-45",D2975&lt;=55,"46-55",TRUE,"56+")</f>
        <v>46-55</v>
      </c>
      <c r="F2975" s="8" t="s">
        <v>9893</v>
      </c>
      <c r="G2975" s="8" t="s">
        <v>10489</v>
      </c>
      <c r="H2975" s="8" t="s">
        <v>13465</v>
      </c>
      <c r="I2975" s="8" t="e">
        <f>_xlfn.XLOOKUP('Customer Information'!$A2975,'Policy Details'!$I$2:$I$5001,'Policy Details'!$A$2:$A$5001)</f>
        <v>#N/A</v>
      </c>
    </row>
    <row r="2976" spans="1:9">
      <c r="A2976" s="12" t="s">
        <v>2981</v>
      </c>
      <c r="B2976" s="13" t="s">
        <v>7933</v>
      </c>
      <c r="C2976" s="13" t="s">
        <v>9848</v>
      </c>
      <c r="D2976" s="13">
        <v>50</v>
      </c>
      <c r="E2976" s="13" t="str" cm="1">
        <f t="array" ref="E2976">_xlfn.IFS(D2976&lt;18,"Below 18",D2976&lt;=25,"18-25",D2976&lt;=35,"26-35",D2976&lt;=45,"36-45",D2976&lt;=55,"46-55",TRUE,"56+")</f>
        <v>46-55</v>
      </c>
      <c r="F2976" s="13" t="s">
        <v>9849</v>
      </c>
      <c r="G2976" s="13" t="s">
        <v>10491</v>
      </c>
      <c r="H2976" s="13" t="s">
        <v>13466</v>
      </c>
      <c r="I2976" s="13" t="e">
        <f>_xlfn.XLOOKUP('Customer Information'!$A2976,'Policy Details'!$I$2:$I$5001,'Policy Details'!$A$2:$A$5001)</f>
        <v>#N/A</v>
      </c>
    </row>
    <row r="2977" spans="1:9">
      <c r="A2977" s="11" t="s">
        <v>2982</v>
      </c>
      <c r="B2977" s="8" t="s">
        <v>7934</v>
      </c>
      <c r="C2977" s="8" t="s">
        <v>9847</v>
      </c>
      <c r="D2977" s="8">
        <v>47</v>
      </c>
      <c r="E2977" s="8" t="str" cm="1">
        <f t="array" ref="E2977">_xlfn.IFS(D2977&lt;18,"Below 18",D2977&lt;=25,"18-25",D2977&lt;=35,"26-35",D2977&lt;=45,"36-45",D2977&lt;=55,"46-55",TRUE,"56+")</f>
        <v>46-55</v>
      </c>
      <c r="F2977" s="8" t="s">
        <v>10413</v>
      </c>
      <c r="G2977" s="8" t="s">
        <v>10491</v>
      </c>
      <c r="H2977" s="8" t="s">
        <v>13467</v>
      </c>
      <c r="I2977" s="8" t="e">
        <f>_xlfn.XLOOKUP('Customer Information'!$A2977,'Policy Details'!$I$2:$I$5001,'Policy Details'!$A$2:$A$5001)</f>
        <v>#N/A</v>
      </c>
    </row>
    <row r="2978" spans="1:9">
      <c r="A2978" s="12" t="s">
        <v>2983</v>
      </c>
      <c r="B2978" s="13" t="s">
        <v>7935</v>
      </c>
      <c r="C2978" s="13" t="s">
        <v>9846</v>
      </c>
      <c r="D2978" s="13">
        <v>76</v>
      </c>
      <c r="E2978" s="13" t="str" cm="1">
        <f t="array" ref="E2978">_xlfn.IFS(D2978&lt;18,"Below 18",D2978&lt;=25,"18-25",D2978&lt;=35,"26-35",D2978&lt;=45,"36-45",D2978&lt;=55,"46-55",TRUE,"56+")</f>
        <v>56+</v>
      </c>
      <c r="F2978" s="13" t="s">
        <v>10165</v>
      </c>
      <c r="G2978" s="13" t="s">
        <v>10488</v>
      </c>
      <c r="H2978" s="13" t="s">
        <v>13468</v>
      </c>
      <c r="I2978" s="13" t="e">
        <f>_xlfn.XLOOKUP('Customer Information'!$A2978,'Policy Details'!$I$2:$I$5001,'Policy Details'!$A$2:$A$5001)</f>
        <v>#N/A</v>
      </c>
    </row>
    <row r="2979" spans="1:9">
      <c r="A2979" s="11" t="s">
        <v>2984</v>
      </c>
      <c r="B2979" s="8" t="s">
        <v>7626</v>
      </c>
      <c r="C2979" s="8" t="s">
        <v>9847</v>
      </c>
      <c r="D2979" s="8">
        <v>79</v>
      </c>
      <c r="E2979" s="8" t="str" cm="1">
        <f t="array" ref="E2979">_xlfn.IFS(D2979&lt;18,"Below 18",D2979&lt;=25,"18-25",D2979&lt;=35,"26-35",D2979&lt;=45,"36-45",D2979&lt;=55,"46-55",TRUE,"56+")</f>
        <v>56+</v>
      </c>
      <c r="F2979" s="8" t="s">
        <v>10099</v>
      </c>
      <c r="G2979" s="8" t="s">
        <v>10490</v>
      </c>
      <c r="H2979" s="8" t="s">
        <v>13469</v>
      </c>
      <c r="I2979" s="8" t="e">
        <f>_xlfn.XLOOKUP('Customer Information'!$A2979,'Policy Details'!$I$2:$I$5001,'Policy Details'!$A$2:$A$5001)</f>
        <v>#N/A</v>
      </c>
    </row>
    <row r="2980" spans="1:9">
      <c r="A2980" s="12" t="s">
        <v>2985</v>
      </c>
      <c r="B2980" s="13" t="s">
        <v>7936</v>
      </c>
      <c r="C2980" s="13" t="s">
        <v>9848</v>
      </c>
      <c r="D2980" s="13">
        <v>29</v>
      </c>
      <c r="E2980" s="13" t="str" cm="1">
        <f t="array" ref="E2980">_xlfn.IFS(D2980&lt;18,"Below 18",D2980&lt;=25,"18-25",D2980&lt;=35,"26-35",D2980&lt;=45,"36-45",D2980&lt;=55,"46-55",TRUE,"56+")</f>
        <v>26-35</v>
      </c>
      <c r="F2980" s="13" t="s">
        <v>10142</v>
      </c>
      <c r="G2980" s="13" t="s">
        <v>10488</v>
      </c>
      <c r="H2980" s="13" t="s">
        <v>13470</v>
      </c>
      <c r="I2980" s="13" t="e">
        <f>_xlfn.XLOOKUP('Customer Information'!$A2980,'Policy Details'!$I$2:$I$5001,'Policy Details'!$A$2:$A$5001)</f>
        <v>#N/A</v>
      </c>
    </row>
    <row r="2981" spans="1:9">
      <c r="A2981" s="11" t="s">
        <v>2986</v>
      </c>
      <c r="B2981" s="8" t="s">
        <v>7937</v>
      </c>
      <c r="C2981" s="8" t="s">
        <v>9848</v>
      </c>
      <c r="D2981" s="8">
        <v>21</v>
      </c>
      <c r="E2981" s="8" t="str" cm="1">
        <f t="array" ref="E2981">_xlfn.IFS(D2981&lt;18,"Below 18",D2981&lt;=25,"18-25",D2981&lt;=35,"26-35",D2981&lt;=45,"36-45",D2981&lt;=55,"46-55",TRUE,"56+")</f>
        <v>18-25</v>
      </c>
      <c r="F2981" s="8" t="s">
        <v>10225</v>
      </c>
      <c r="G2981" s="8" t="s">
        <v>10491</v>
      </c>
      <c r="H2981" s="8" t="s">
        <v>13471</v>
      </c>
      <c r="I2981" s="8" t="str">
        <f>_xlfn.XLOOKUP('Customer Information'!$A2981,'Policy Details'!$I$2:$I$5001,'Policy Details'!$A$2:$A$5001)</f>
        <v>POL32669368</v>
      </c>
    </row>
    <row r="2982" spans="1:9">
      <c r="A2982" s="12" t="s">
        <v>2987</v>
      </c>
      <c r="B2982" s="13" t="s">
        <v>7938</v>
      </c>
      <c r="C2982" s="13" t="s">
        <v>9846</v>
      </c>
      <c r="D2982" s="13">
        <v>63</v>
      </c>
      <c r="E2982" s="13" t="str" cm="1">
        <f t="array" ref="E2982">_xlfn.IFS(D2982&lt;18,"Below 18",D2982&lt;=25,"18-25",D2982&lt;=35,"26-35",D2982&lt;=45,"36-45",D2982&lt;=55,"46-55",TRUE,"56+")</f>
        <v>56+</v>
      </c>
      <c r="F2982" s="13" t="s">
        <v>10296</v>
      </c>
      <c r="G2982" s="13" t="s">
        <v>10488</v>
      </c>
      <c r="H2982" s="13" t="s">
        <v>13472</v>
      </c>
      <c r="I2982" s="13" t="e">
        <f>_xlfn.XLOOKUP('Customer Information'!$A2982,'Policy Details'!$I$2:$I$5001,'Policy Details'!$A$2:$A$5001)</f>
        <v>#N/A</v>
      </c>
    </row>
    <row r="2983" spans="1:9">
      <c r="A2983" s="11" t="s">
        <v>2988</v>
      </c>
      <c r="B2983" s="8" t="s">
        <v>7939</v>
      </c>
      <c r="C2983" s="8" t="s">
        <v>9846</v>
      </c>
      <c r="D2983" s="8">
        <v>45</v>
      </c>
      <c r="E2983" s="8" t="str" cm="1">
        <f t="array" ref="E2983">_xlfn.IFS(D2983&lt;18,"Below 18",D2983&lt;=25,"18-25",D2983&lt;=35,"26-35",D2983&lt;=45,"36-45",D2983&lt;=55,"46-55",TRUE,"56+")</f>
        <v>36-45</v>
      </c>
      <c r="F2983" s="8" t="s">
        <v>9943</v>
      </c>
      <c r="G2983" s="8" t="s">
        <v>10489</v>
      </c>
      <c r="H2983" s="8" t="s">
        <v>13473</v>
      </c>
      <c r="I2983" s="8" t="str">
        <f>_xlfn.XLOOKUP('Customer Information'!$A2983,'Policy Details'!$I$2:$I$5001,'Policy Details'!$A$2:$A$5001)</f>
        <v>POL12961927</v>
      </c>
    </row>
    <row r="2984" spans="1:9">
      <c r="A2984" s="12" t="s">
        <v>2989</v>
      </c>
      <c r="B2984" s="13" t="s">
        <v>7940</v>
      </c>
      <c r="C2984" s="13" t="s">
        <v>9847</v>
      </c>
      <c r="D2984" s="13">
        <v>37</v>
      </c>
      <c r="E2984" s="13" t="str" cm="1">
        <f t="array" ref="E2984">_xlfn.IFS(D2984&lt;18,"Below 18",D2984&lt;=25,"18-25",D2984&lt;=35,"26-35",D2984&lt;=45,"36-45",D2984&lt;=55,"46-55",TRUE,"56+")</f>
        <v>36-45</v>
      </c>
      <c r="F2984" s="13" t="s">
        <v>9951</v>
      </c>
      <c r="G2984" s="13" t="s">
        <v>10491</v>
      </c>
      <c r="H2984" s="13" t="s">
        <v>13474</v>
      </c>
      <c r="I2984" s="13" t="e">
        <f>_xlfn.XLOOKUP('Customer Information'!$A2984,'Policy Details'!$I$2:$I$5001,'Policy Details'!$A$2:$A$5001)</f>
        <v>#N/A</v>
      </c>
    </row>
    <row r="2985" spans="1:9">
      <c r="A2985" s="11" t="s">
        <v>2990</v>
      </c>
      <c r="B2985" s="8" t="s">
        <v>7928</v>
      </c>
      <c r="C2985" s="8" t="s">
        <v>9847</v>
      </c>
      <c r="D2985" s="8">
        <v>42</v>
      </c>
      <c r="E2985" s="8" t="str" cm="1">
        <f t="array" ref="E2985">_xlfn.IFS(D2985&lt;18,"Below 18",D2985&lt;=25,"18-25",D2985&lt;=35,"26-35",D2985&lt;=45,"36-45",D2985&lt;=55,"46-55",TRUE,"56+")</f>
        <v>36-45</v>
      </c>
      <c r="F2985" s="8" t="s">
        <v>10368</v>
      </c>
      <c r="G2985" s="8" t="s">
        <v>10489</v>
      </c>
      <c r="H2985" s="8" t="s">
        <v>13475</v>
      </c>
      <c r="I2985" s="8" t="str">
        <f>_xlfn.XLOOKUP('Customer Information'!$A2985,'Policy Details'!$I$2:$I$5001,'Policy Details'!$A$2:$A$5001)</f>
        <v>POL38067049</v>
      </c>
    </row>
    <row r="2986" spans="1:9">
      <c r="A2986" s="12" t="s">
        <v>2991</v>
      </c>
      <c r="B2986" s="13" t="s">
        <v>7941</v>
      </c>
      <c r="C2986" s="13" t="s">
        <v>9847</v>
      </c>
      <c r="D2986" s="13">
        <v>60</v>
      </c>
      <c r="E2986" s="13" t="str" cm="1">
        <f t="array" ref="E2986">_xlfn.IFS(D2986&lt;18,"Below 18",D2986&lt;=25,"18-25",D2986&lt;=35,"26-35",D2986&lt;=45,"36-45",D2986&lt;=55,"46-55",TRUE,"56+")</f>
        <v>56+</v>
      </c>
      <c r="F2986" s="13" t="s">
        <v>9927</v>
      </c>
      <c r="G2986" s="13" t="s">
        <v>10490</v>
      </c>
      <c r="H2986" s="13" t="s">
        <v>13476</v>
      </c>
      <c r="I2986" s="13" t="str">
        <f>_xlfn.XLOOKUP('Customer Information'!$A2986,'Policy Details'!$I$2:$I$5001,'Policy Details'!$A$2:$A$5001)</f>
        <v>POL84291987</v>
      </c>
    </row>
    <row r="2987" spans="1:9">
      <c r="A2987" s="11" t="s">
        <v>2992</v>
      </c>
      <c r="B2987" s="8" t="s">
        <v>7942</v>
      </c>
      <c r="C2987" s="8" t="s">
        <v>9846</v>
      </c>
      <c r="D2987" s="8">
        <v>75</v>
      </c>
      <c r="E2987" s="8" t="str" cm="1">
        <f t="array" ref="E2987">_xlfn.IFS(D2987&lt;18,"Below 18",D2987&lt;=25,"18-25",D2987&lt;=35,"26-35",D2987&lt;=45,"36-45",D2987&lt;=55,"46-55",TRUE,"56+")</f>
        <v>56+</v>
      </c>
      <c r="F2987" s="8" t="s">
        <v>10185</v>
      </c>
      <c r="G2987" s="8" t="s">
        <v>10490</v>
      </c>
      <c r="H2987" s="8" t="s">
        <v>13477</v>
      </c>
      <c r="I2987" s="8" t="str">
        <f>_xlfn.XLOOKUP('Customer Information'!$A2987,'Policy Details'!$I$2:$I$5001,'Policy Details'!$A$2:$A$5001)</f>
        <v>POL61600687</v>
      </c>
    </row>
    <row r="2988" spans="1:9">
      <c r="A2988" s="12" t="s">
        <v>2993</v>
      </c>
      <c r="B2988" s="13" t="s">
        <v>7943</v>
      </c>
      <c r="C2988" s="13" t="s">
        <v>9847</v>
      </c>
      <c r="D2988" s="13">
        <v>66</v>
      </c>
      <c r="E2988" s="13" t="str" cm="1">
        <f t="array" ref="E2988">_xlfn.IFS(D2988&lt;18,"Below 18",D2988&lt;=25,"18-25",D2988&lt;=35,"26-35",D2988&lt;=45,"36-45",D2988&lt;=55,"46-55",TRUE,"56+")</f>
        <v>56+</v>
      </c>
      <c r="F2988" s="13" t="s">
        <v>10036</v>
      </c>
      <c r="G2988" s="13" t="s">
        <v>10489</v>
      </c>
      <c r="H2988" s="13" t="s">
        <v>13478</v>
      </c>
      <c r="I2988" s="13" t="e">
        <f>_xlfn.XLOOKUP('Customer Information'!$A2988,'Policy Details'!$I$2:$I$5001,'Policy Details'!$A$2:$A$5001)</f>
        <v>#N/A</v>
      </c>
    </row>
    <row r="2989" spans="1:9">
      <c r="A2989" s="11" t="s">
        <v>2994</v>
      </c>
      <c r="B2989" s="8" t="s">
        <v>7944</v>
      </c>
      <c r="C2989" s="8" t="s">
        <v>9846</v>
      </c>
      <c r="D2989" s="8">
        <v>20</v>
      </c>
      <c r="E2989" s="8" t="str" cm="1">
        <f t="array" ref="E2989">_xlfn.IFS(D2989&lt;18,"Below 18",D2989&lt;=25,"18-25",D2989&lt;=35,"26-35",D2989&lt;=45,"36-45",D2989&lt;=55,"46-55",TRUE,"56+")</f>
        <v>18-25</v>
      </c>
      <c r="F2989" s="8" t="s">
        <v>10367</v>
      </c>
      <c r="G2989" s="8" t="s">
        <v>10490</v>
      </c>
      <c r="H2989" s="8" t="s">
        <v>13479</v>
      </c>
      <c r="I2989" s="8" t="str">
        <f>_xlfn.XLOOKUP('Customer Information'!$A2989,'Policy Details'!$I$2:$I$5001,'Policy Details'!$A$2:$A$5001)</f>
        <v>POL32525791</v>
      </c>
    </row>
    <row r="2990" spans="1:9">
      <c r="A2990" s="12" t="s">
        <v>2995</v>
      </c>
      <c r="B2990" s="13" t="s">
        <v>7945</v>
      </c>
      <c r="C2990" s="13" t="s">
        <v>9847</v>
      </c>
      <c r="D2990" s="13">
        <v>83</v>
      </c>
      <c r="E2990" s="13" t="str" cm="1">
        <f t="array" ref="E2990">_xlfn.IFS(D2990&lt;18,"Below 18",D2990&lt;=25,"18-25",D2990&lt;=35,"26-35",D2990&lt;=45,"36-45",D2990&lt;=55,"46-55",TRUE,"56+")</f>
        <v>56+</v>
      </c>
      <c r="F2990" s="13" t="s">
        <v>10141</v>
      </c>
      <c r="G2990" s="13" t="s">
        <v>10489</v>
      </c>
      <c r="H2990" s="13" t="s">
        <v>13480</v>
      </c>
      <c r="I2990" s="13" t="str">
        <f>_xlfn.XLOOKUP('Customer Information'!$A2990,'Policy Details'!$I$2:$I$5001,'Policy Details'!$A$2:$A$5001)</f>
        <v>POL72353827</v>
      </c>
    </row>
    <row r="2991" spans="1:9">
      <c r="A2991" s="11" t="s">
        <v>2996</v>
      </c>
      <c r="B2991" s="8" t="s">
        <v>7946</v>
      </c>
      <c r="C2991" s="8" t="s">
        <v>9847</v>
      </c>
      <c r="D2991" s="8">
        <v>39</v>
      </c>
      <c r="E2991" s="8" t="str" cm="1">
        <f t="array" ref="E2991">_xlfn.IFS(D2991&lt;18,"Below 18",D2991&lt;=25,"18-25",D2991&lt;=35,"26-35",D2991&lt;=45,"36-45",D2991&lt;=55,"46-55",TRUE,"56+")</f>
        <v>36-45</v>
      </c>
      <c r="F2991" s="8" t="s">
        <v>9967</v>
      </c>
      <c r="G2991" s="8" t="s">
        <v>10489</v>
      </c>
      <c r="H2991" s="8" t="s">
        <v>13481</v>
      </c>
      <c r="I2991" s="8" t="e">
        <f>_xlfn.XLOOKUP('Customer Information'!$A2991,'Policy Details'!$I$2:$I$5001,'Policy Details'!$A$2:$A$5001)</f>
        <v>#N/A</v>
      </c>
    </row>
    <row r="2992" spans="1:9">
      <c r="A2992" s="12" t="s">
        <v>2997</v>
      </c>
      <c r="B2992" s="13" t="s">
        <v>6396</v>
      </c>
      <c r="C2992" s="13" t="s">
        <v>9848</v>
      </c>
      <c r="D2992" s="13">
        <v>57</v>
      </c>
      <c r="E2992" s="13" t="str" cm="1">
        <f t="array" ref="E2992">_xlfn.IFS(D2992&lt;18,"Below 18",D2992&lt;=25,"18-25",D2992&lt;=35,"26-35",D2992&lt;=45,"36-45",D2992&lt;=55,"46-55",TRUE,"56+")</f>
        <v>56+</v>
      </c>
      <c r="F2992" s="13" t="s">
        <v>10128</v>
      </c>
      <c r="G2992" s="13" t="s">
        <v>10488</v>
      </c>
      <c r="H2992" s="13" t="s">
        <v>13482</v>
      </c>
      <c r="I2992" s="13" t="str">
        <f>_xlfn.XLOOKUP('Customer Information'!$A2992,'Policy Details'!$I$2:$I$5001,'Policy Details'!$A$2:$A$5001)</f>
        <v>POL19022484</v>
      </c>
    </row>
    <row r="2993" spans="1:9">
      <c r="A2993" s="11" t="s">
        <v>2998</v>
      </c>
      <c r="B2993" s="8" t="s">
        <v>7947</v>
      </c>
      <c r="C2993" s="8" t="s">
        <v>9848</v>
      </c>
      <c r="D2993" s="8">
        <v>33</v>
      </c>
      <c r="E2993" s="8" t="str" cm="1">
        <f t="array" ref="E2993">_xlfn.IFS(D2993&lt;18,"Below 18",D2993&lt;=25,"18-25",D2993&lt;=35,"26-35",D2993&lt;=45,"36-45",D2993&lt;=55,"46-55",TRUE,"56+")</f>
        <v>26-35</v>
      </c>
      <c r="F2993" s="8" t="s">
        <v>10018</v>
      </c>
      <c r="G2993" s="8" t="s">
        <v>10488</v>
      </c>
      <c r="H2993" s="8" t="s">
        <v>13483</v>
      </c>
      <c r="I2993" s="8" t="str">
        <f>_xlfn.XLOOKUP('Customer Information'!$A2993,'Policy Details'!$I$2:$I$5001,'Policy Details'!$A$2:$A$5001)</f>
        <v>POL61616519</v>
      </c>
    </row>
    <row r="2994" spans="1:9">
      <c r="A2994" s="12" t="s">
        <v>2999</v>
      </c>
      <c r="B2994" s="13" t="s">
        <v>7948</v>
      </c>
      <c r="C2994" s="13" t="s">
        <v>9848</v>
      </c>
      <c r="D2994" s="13">
        <v>28</v>
      </c>
      <c r="E2994" s="13" t="str" cm="1">
        <f t="array" ref="E2994">_xlfn.IFS(D2994&lt;18,"Below 18",D2994&lt;=25,"18-25",D2994&lt;=35,"26-35",D2994&lt;=45,"36-45",D2994&lt;=55,"46-55",TRUE,"56+")</f>
        <v>26-35</v>
      </c>
      <c r="F2994" s="13" t="s">
        <v>10240</v>
      </c>
      <c r="G2994" s="13" t="s">
        <v>10490</v>
      </c>
      <c r="H2994" s="13" t="s">
        <v>13484</v>
      </c>
      <c r="I2994" s="13" t="str">
        <f>_xlfn.XLOOKUP('Customer Information'!$A2994,'Policy Details'!$I$2:$I$5001,'Policy Details'!$A$2:$A$5001)</f>
        <v>POL09901587</v>
      </c>
    </row>
    <row r="2995" spans="1:9">
      <c r="A2995" s="11" t="s">
        <v>3000</v>
      </c>
      <c r="B2995" s="8" t="s">
        <v>7949</v>
      </c>
      <c r="C2995" s="8" t="s">
        <v>9846</v>
      </c>
      <c r="D2995" s="8">
        <v>83</v>
      </c>
      <c r="E2995" s="8" t="str" cm="1">
        <f t="array" ref="E2995">_xlfn.IFS(D2995&lt;18,"Below 18",D2995&lt;=25,"18-25",D2995&lt;=35,"26-35",D2995&lt;=45,"36-45",D2995&lt;=55,"46-55",TRUE,"56+")</f>
        <v>56+</v>
      </c>
      <c r="F2995" s="8" t="s">
        <v>10120</v>
      </c>
      <c r="G2995" s="8" t="s">
        <v>10490</v>
      </c>
      <c r="H2995" s="8" t="s">
        <v>13485</v>
      </c>
      <c r="I2995" s="8" t="str">
        <f>_xlfn.XLOOKUP('Customer Information'!$A2995,'Policy Details'!$I$2:$I$5001,'Policy Details'!$A$2:$A$5001)</f>
        <v>POL65318927</v>
      </c>
    </row>
    <row r="2996" spans="1:9">
      <c r="A2996" s="12" t="s">
        <v>3001</v>
      </c>
      <c r="B2996" s="13" t="s">
        <v>7950</v>
      </c>
      <c r="C2996" s="13" t="s">
        <v>9848</v>
      </c>
      <c r="D2996" s="13">
        <v>78</v>
      </c>
      <c r="E2996" s="13" t="str" cm="1">
        <f t="array" ref="E2996">_xlfn.IFS(D2996&lt;18,"Below 18",D2996&lt;=25,"18-25",D2996&lt;=35,"26-35",D2996&lt;=45,"36-45",D2996&lt;=55,"46-55",TRUE,"56+")</f>
        <v>56+</v>
      </c>
      <c r="F2996" s="13" t="s">
        <v>10295</v>
      </c>
      <c r="G2996" s="13" t="s">
        <v>10489</v>
      </c>
      <c r="H2996" s="13" t="s">
        <v>13486</v>
      </c>
      <c r="I2996" s="13" t="e">
        <f>_xlfn.XLOOKUP('Customer Information'!$A2996,'Policy Details'!$I$2:$I$5001,'Policy Details'!$A$2:$A$5001)</f>
        <v>#N/A</v>
      </c>
    </row>
    <row r="2997" spans="1:9">
      <c r="A2997" s="11" t="s">
        <v>3002</v>
      </c>
      <c r="B2997" s="8" t="s">
        <v>7951</v>
      </c>
      <c r="C2997" s="8" t="s">
        <v>9847</v>
      </c>
      <c r="D2997" s="8">
        <v>67</v>
      </c>
      <c r="E2997" s="8" t="str" cm="1">
        <f t="array" ref="E2997">_xlfn.IFS(D2997&lt;18,"Below 18",D2997&lt;=25,"18-25",D2997&lt;=35,"26-35",D2997&lt;=45,"36-45",D2997&lt;=55,"46-55",TRUE,"56+")</f>
        <v>56+</v>
      </c>
      <c r="F2997" s="8" t="s">
        <v>10343</v>
      </c>
      <c r="G2997" s="8" t="s">
        <v>10488</v>
      </c>
      <c r="H2997" s="8" t="s">
        <v>13487</v>
      </c>
      <c r="I2997" s="8" t="str">
        <f>_xlfn.XLOOKUP('Customer Information'!$A2997,'Policy Details'!$I$2:$I$5001,'Policy Details'!$A$2:$A$5001)</f>
        <v>POL13029856</v>
      </c>
    </row>
    <row r="2998" spans="1:9">
      <c r="A2998" s="12" t="s">
        <v>3003</v>
      </c>
      <c r="B2998" s="13" t="s">
        <v>7952</v>
      </c>
      <c r="C2998" s="13" t="s">
        <v>9846</v>
      </c>
      <c r="D2998" s="13">
        <v>30</v>
      </c>
      <c r="E2998" s="13" t="str" cm="1">
        <f t="array" ref="E2998">_xlfn.IFS(D2998&lt;18,"Below 18",D2998&lt;=25,"18-25",D2998&lt;=35,"26-35",D2998&lt;=45,"36-45",D2998&lt;=55,"46-55",TRUE,"56+")</f>
        <v>26-35</v>
      </c>
      <c r="F2998" s="13" t="s">
        <v>10403</v>
      </c>
      <c r="G2998" s="13" t="s">
        <v>10490</v>
      </c>
      <c r="H2998" s="13" t="s">
        <v>13488</v>
      </c>
      <c r="I2998" s="13" t="e">
        <f>_xlfn.XLOOKUP('Customer Information'!$A2998,'Policy Details'!$I$2:$I$5001,'Policy Details'!$A$2:$A$5001)</f>
        <v>#N/A</v>
      </c>
    </row>
    <row r="2999" spans="1:9">
      <c r="A2999" s="11" t="s">
        <v>3004</v>
      </c>
      <c r="B2999" s="8" t="s">
        <v>7953</v>
      </c>
      <c r="C2999" s="8" t="s">
        <v>9848</v>
      </c>
      <c r="D2999" s="8">
        <v>40</v>
      </c>
      <c r="E2999" s="8" t="str" cm="1">
        <f t="array" ref="E2999">_xlfn.IFS(D2999&lt;18,"Below 18",D2999&lt;=25,"18-25",D2999&lt;=35,"26-35",D2999&lt;=45,"36-45",D2999&lt;=55,"46-55",TRUE,"56+")</f>
        <v>36-45</v>
      </c>
      <c r="F2999" s="8" t="s">
        <v>9993</v>
      </c>
      <c r="G2999" s="8" t="s">
        <v>10489</v>
      </c>
      <c r="H2999" s="8" t="s">
        <v>13489</v>
      </c>
      <c r="I2999" s="8" t="e">
        <f>_xlfn.XLOOKUP('Customer Information'!$A2999,'Policy Details'!$I$2:$I$5001,'Policy Details'!$A$2:$A$5001)</f>
        <v>#N/A</v>
      </c>
    </row>
    <row r="3000" spans="1:9">
      <c r="A3000" s="12" t="s">
        <v>3005</v>
      </c>
      <c r="B3000" s="13" t="s">
        <v>7954</v>
      </c>
      <c r="C3000" s="13" t="s">
        <v>9848</v>
      </c>
      <c r="D3000" s="13">
        <v>26</v>
      </c>
      <c r="E3000" s="13" t="str" cm="1">
        <f t="array" ref="E3000">_xlfn.IFS(D3000&lt;18,"Below 18",D3000&lt;=25,"18-25",D3000&lt;=35,"26-35",D3000&lt;=45,"36-45",D3000&lt;=55,"46-55",TRUE,"56+")</f>
        <v>26-35</v>
      </c>
      <c r="F3000" s="13" t="s">
        <v>9924</v>
      </c>
      <c r="G3000" s="13" t="s">
        <v>10489</v>
      </c>
      <c r="H3000" s="13" t="s">
        <v>13490</v>
      </c>
      <c r="I3000" s="13" t="str">
        <f>_xlfn.XLOOKUP('Customer Information'!$A3000,'Policy Details'!$I$2:$I$5001,'Policy Details'!$A$2:$A$5001)</f>
        <v>POL00167399</v>
      </c>
    </row>
    <row r="3001" spans="1:9">
      <c r="A3001" s="11" t="s">
        <v>3006</v>
      </c>
      <c r="B3001" s="8" t="s">
        <v>7955</v>
      </c>
      <c r="C3001" s="8" t="s">
        <v>9846</v>
      </c>
      <c r="D3001" s="8">
        <v>84</v>
      </c>
      <c r="E3001" s="8" t="str" cm="1">
        <f t="array" ref="E3001">_xlfn.IFS(D3001&lt;18,"Below 18",D3001&lt;=25,"18-25",D3001&lt;=35,"26-35",D3001&lt;=45,"36-45",D3001&lt;=55,"46-55",TRUE,"56+")</f>
        <v>56+</v>
      </c>
      <c r="F3001" s="8" t="s">
        <v>9993</v>
      </c>
      <c r="G3001" s="8" t="s">
        <v>10491</v>
      </c>
      <c r="H3001" s="8" t="s">
        <v>13491</v>
      </c>
      <c r="I3001" s="8" t="str">
        <f>_xlfn.XLOOKUP('Customer Information'!$A3001,'Policy Details'!$I$2:$I$5001,'Policy Details'!$A$2:$A$5001)</f>
        <v>POL76891584</v>
      </c>
    </row>
    <row r="3002" spans="1:9">
      <c r="A3002" s="12" t="s">
        <v>3007</v>
      </c>
      <c r="B3002" s="13" t="s">
        <v>7956</v>
      </c>
      <c r="C3002" s="13" t="s">
        <v>9846</v>
      </c>
      <c r="D3002" s="13">
        <v>29</v>
      </c>
      <c r="E3002" s="13" t="str" cm="1">
        <f t="array" ref="E3002">_xlfn.IFS(D3002&lt;18,"Below 18",D3002&lt;=25,"18-25",D3002&lt;=35,"26-35",D3002&lt;=45,"36-45",D3002&lt;=55,"46-55",TRUE,"56+")</f>
        <v>26-35</v>
      </c>
      <c r="F3002" s="13" t="s">
        <v>10303</v>
      </c>
      <c r="G3002" s="13" t="s">
        <v>10490</v>
      </c>
      <c r="H3002" s="13" t="s">
        <v>13492</v>
      </c>
      <c r="I3002" s="13" t="str">
        <f>_xlfn.XLOOKUP('Customer Information'!$A3002,'Policy Details'!$I$2:$I$5001,'Policy Details'!$A$2:$A$5001)</f>
        <v>POL91891378</v>
      </c>
    </row>
    <row r="3003" spans="1:9">
      <c r="A3003" s="11" t="s">
        <v>3008</v>
      </c>
      <c r="B3003" s="8" t="s">
        <v>7957</v>
      </c>
      <c r="C3003" s="8" t="s">
        <v>9847</v>
      </c>
      <c r="D3003" s="8">
        <v>84</v>
      </c>
      <c r="E3003" s="8" t="str" cm="1">
        <f t="array" ref="E3003">_xlfn.IFS(D3003&lt;18,"Below 18",D3003&lt;=25,"18-25",D3003&lt;=35,"26-35",D3003&lt;=45,"36-45",D3003&lt;=55,"46-55",TRUE,"56+")</f>
        <v>56+</v>
      </c>
      <c r="F3003" s="8" t="s">
        <v>10205</v>
      </c>
      <c r="G3003" s="8" t="s">
        <v>10490</v>
      </c>
      <c r="H3003" s="8" t="s">
        <v>13493</v>
      </c>
      <c r="I3003" s="8" t="e">
        <f>_xlfn.XLOOKUP('Customer Information'!$A3003,'Policy Details'!$I$2:$I$5001,'Policy Details'!$A$2:$A$5001)</f>
        <v>#N/A</v>
      </c>
    </row>
    <row r="3004" spans="1:9">
      <c r="A3004" s="12" t="s">
        <v>3009</v>
      </c>
      <c r="B3004" s="13" t="s">
        <v>7958</v>
      </c>
      <c r="C3004" s="13" t="s">
        <v>9846</v>
      </c>
      <c r="D3004" s="13">
        <v>35</v>
      </c>
      <c r="E3004" s="13" t="str" cm="1">
        <f t="array" ref="E3004">_xlfn.IFS(D3004&lt;18,"Below 18",D3004&lt;=25,"18-25",D3004&lt;=35,"26-35",D3004&lt;=45,"36-45",D3004&lt;=55,"46-55",TRUE,"56+")</f>
        <v>26-35</v>
      </c>
      <c r="F3004" s="13" t="s">
        <v>10075</v>
      </c>
      <c r="G3004" s="13" t="s">
        <v>10490</v>
      </c>
      <c r="H3004" s="13" t="s">
        <v>13494</v>
      </c>
      <c r="I3004" s="13" t="e">
        <f>_xlfn.XLOOKUP('Customer Information'!$A3004,'Policy Details'!$I$2:$I$5001,'Policy Details'!$A$2:$A$5001)</f>
        <v>#N/A</v>
      </c>
    </row>
    <row r="3005" spans="1:9">
      <c r="A3005" s="11" t="s">
        <v>3010</v>
      </c>
      <c r="B3005" s="8" t="s">
        <v>7959</v>
      </c>
      <c r="C3005" s="8" t="s">
        <v>9848</v>
      </c>
      <c r="D3005" s="8">
        <v>22</v>
      </c>
      <c r="E3005" s="8" t="str" cm="1">
        <f t="array" ref="E3005">_xlfn.IFS(D3005&lt;18,"Below 18",D3005&lt;=25,"18-25",D3005&lt;=35,"26-35",D3005&lt;=45,"36-45",D3005&lt;=55,"46-55",TRUE,"56+")</f>
        <v>18-25</v>
      </c>
      <c r="F3005" s="8" t="s">
        <v>10061</v>
      </c>
      <c r="G3005" s="8" t="s">
        <v>10489</v>
      </c>
      <c r="H3005" s="8" t="s">
        <v>13495</v>
      </c>
      <c r="I3005" s="8" t="e">
        <f>_xlfn.XLOOKUP('Customer Information'!$A3005,'Policy Details'!$I$2:$I$5001,'Policy Details'!$A$2:$A$5001)</f>
        <v>#N/A</v>
      </c>
    </row>
    <row r="3006" spans="1:9">
      <c r="A3006" s="12" t="s">
        <v>3011</v>
      </c>
      <c r="B3006" s="13" t="s">
        <v>7960</v>
      </c>
      <c r="C3006" s="13" t="s">
        <v>9848</v>
      </c>
      <c r="D3006" s="13">
        <v>52</v>
      </c>
      <c r="E3006" s="13" t="str" cm="1">
        <f t="array" ref="E3006">_xlfn.IFS(D3006&lt;18,"Below 18",D3006&lt;=25,"18-25",D3006&lt;=35,"26-35",D3006&lt;=45,"36-45",D3006&lt;=55,"46-55",TRUE,"56+")</f>
        <v>46-55</v>
      </c>
      <c r="F3006" s="13" t="s">
        <v>10055</v>
      </c>
      <c r="G3006" s="13" t="s">
        <v>10488</v>
      </c>
      <c r="H3006" s="13" t="s">
        <v>13496</v>
      </c>
      <c r="I3006" s="13" t="str">
        <f>_xlfn.XLOOKUP('Customer Information'!$A3006,'Policy Details'!$I$2:$I$5001,'Policy Details'!$A$2:$A$5001)</f>
        <v>POL55941578</v>
      </c>
    </row>
    <row r="3007" spans="1:9">
      <c r="A3007" s="11" t="s">
        <v>3012</v>
      </c>
      <c r="B3007" s="8" t="s">
        <v>7961</v>
      </c>
      <c r="C3007" s="8" t="s">
        <v>9848</v>
      </c>
      <c r="D3007" s="8">
        <v>48</v>
      </c>
      <c r="E3007" s="8" t="str" cm="1">
        <f t="array" ref="E3007">_xlfn.IFS(D3007&lt;18,"Below 18",D3007&lt;=25,"18-25",D3007&lt;=35,"26-35",D3007&lt;=45,"36-45",D3007&lt;=55,"46-55",TRUE,"56+")</f>
        <v>46-55</v>
      </c>
      <c r="F3007" s="8" t="s">
        <v>10150</v>
      </c>
      <c r="G3007" s="8" t="s">
        <v>10489</v>
      </c>
      <c r="H3007" s="8" t="s">
        <v>13497</v>
      </c>
      <c r="I3007" s="8" t="e">
        <f>_xlfn.XLOOKUP('Customer Information'!$A3007,'Policy Details'!$I$2:$I$5001,'Policy Details'!$A$2:$A$5001)</f>
        <v>#N/A</v>
      </c>
    </row>
    <row r="3008" spans="1:9">
      <c r="A3008" s="12" t="s">
        <v>3013</v>
      </c>
      <c r="B3008" s="13" t="s">
        <v>7962</v>
      </c>
      <c r="C3008" s="13" t="s">
        <v>9848</v>
      </c>
      <c r="D3008" s="13">
        <v>56</v>
      </c>
      <c r="E3008" s="13" t="str" cm="1">
        <f t="array" ref="E3008">_xlfn.IFS(D3008&lt;18,"Below 18",D3008&lt;=25,"18-25",D3008&lt;=35,"26-35",D3008&lt;=45,"36-45",D3008&lt;=55,"46-55",TRUE,"56+")</f>
        <v>56+</v>
      </c>
      <c r="F3008" s="13" t="s">
        <v>10287</v>
      </c>
      <c r="G3008" s="13" t="s">
        <v>10488</v>
      </c>
      <c r="H3008" s="13" t="s">
        <v>13498</v>
      </c>
      <c r="I3008" s="13" t="str">
        <f>_xlfn.XLOOKUP('Customer Information'!$A3008,'Policy Details'!$I$2:$I$5001,'Policy Details'!$A$2:$A$5001)</f>
        <v>POL12199855</v>
      </c>
    </row>
    <row r="3009" spans="1:9">
      <c r="A3009" s="11" t="s">
        <v>3014</v>
      </c>
      <c r="B3009" s="8" t="s">
        <v>7963</v>
      </c>
      <c r="C3009" s="8" t="s">
        <v>9847</v>
      </c>
      <c r="D3009" s="8">
        <v>22</v>
      </c>
      <c r="E3009" s="8" t="str" cm="1">
        <f t="array" ref="E3009">_xlfn.IFS(D3009&lt;18,"Below 18",D3009&lt;=25,"18-25",D3009&lt;=35,"26-35",D3009&lt;=45,"36-45",D3009&lt;=55,"46-55",TRUE,"56+")</f>
        <v>18-25</v>
      </c>
      <c r="F3009" s="8" t="s">
        <v>9899</v>
      </c>
      <c r="G3009" s="8" t="s">
        <v>10489</v>
      </c>
      <c r="H3009" s="8" t="s">
        <v>13499</v>
      </c>
      <c r="I3009" s="8" t="e">
        <f>_xlfn.XLOOKUP('Customer Information'!$A3009,'Policy Details'!$I$2:$I$5001,'Policy Details'!$A$2:$A$5001)</f>
        <v>#N/A</v>
      </c>
    </row>
    <row r="3010" spans="1:9">
      <c r="A3010" s="12" t="s">
        <v>3015</v>
      </c>
      <c r="B3010" s="13" t="s">
        <v>7964</v>
      </c>
      <c r="C3010" s="13" t="s">
        <v>9848</v>
      </c>
      <c r="D3010" s="13">
        <v>34</v>
      </c>
      <c r="E3010" s="13" t="str" cm="1">
        <f t="array" ref="E3010">_xlfn.IFS(D3010&lt;18,"Below 18",D3010&lt;=25,"18-25",D3010&lt;=35,"26-35",D3010&lt;=45,"36-45",D3010&lt;=55,"46-55",TRUE,"56+")</f>
        <v>26-35</v>
      </c>
      <c r="F3010" s="13" t="s">
        <v>10452</v>
      </c>
      <c r="G3010" s="13" t="s">
        <v>10490</v>
      </c>
      <c r="H3010" s="13" t="s">
        <v>13500</v>
      </c>
      <c r="I3010" s="13" t="e">
        <f>_xlfn.XLOOKUP('Customer Information'!$A3010,'Policy Details'!$I$2:$I$5001,'Policy Details'!$A$2:$A$5001)</f>
        <v>#N/A</v>
      </c>
    </row>
    <row r="3011" spans="1:9">
      <c r="A3011" s="11" t="s">
        <v>3016</v>
      </c>
      <c r="B3011" s="8" t="s">
        <v>7965</v>
      </c>
      <c r="C3011" s="8" t="s">
        <v>9846</v>
      </c>
      <c r="D3011" s="8">
        <v>63</v>
      </c>
      <c r="E3011" s="8" t="str" cm="1">
        <f t="array" ref="E3011">_xlfn.IFS(D3011&lt;18,"Below 18",D3011&lt;=25,"18-25",D3011&lt;=35,"26-35",D3011&lt;=45,"36-45",D3011&lt;=55,"46-55",TRUE,"56+")</f>
        <v>56+</v>
      </c>
      <c r="F3011" s="8" t="s">
        <v>10050</v>
      </c>
      <c r="G3011" s="8" t="s">
        <v>10489</v>
      </c>
      <c r="H3011" s="8" t="s">
        <v>13501</v>
      </c>
      <c r="I3011" s="8" t="e">
        <f>_xlfn.XLOOKUP('Customer Information'!$A3011,'Policy Details'!$I$2:$I$5001,'Policy Details'!$A$2:$A$5001)</f>
        <v>#N/A</v>
      </c>
    </row>
    <row r="3012" spans="1:9">
      <c r="A3012" s="12" t="s">
        <v>3017</v>
      </c>
      <c r="B3012" s="13" t="s">
        <v>7966</v>
      </c>
      <c r="C3012" s="13" t="s">
        <v>9846</v>
      </c>
      <c r="D3012" s="13">
        <v>42</v>
      </c>
      <c r="E3012" s="13" t="str" cm="1">
        <f t="array" ref="E3012">_xlfn.IFS(D3012&lt;18,"Below 18",D3012&lt;=25,"18-25",D3012&lt;=35,"26-35",D3012&lt;=45,"36-45",D3012&lt;=55,"46-55",TRUE,"56+")</f>
        <v>36-45</v>
      </c>
      <c r="F3012" s="13" t="s">
        <v>10309</v>
      </c>
      <c r="G3012" s="13" t="s">
        <v>10491</v>
      </c>
      <c r="H3012" s="13" t="s">
        <v>13502</v>
      </c>
      <c r="I3012" s="13" t="str">
        <f>_xlfn.XLOOKUP('Customer Information'!$A3012,'Policy Details'!$I$2:$I$5001,'Policy Details'!$A$2:$A$5001)</f>
        <v>POL32822609</v>
      </c>
    </row>
    <row r="3013" spans="1:9">
      <c r="A3013" s="11" t="s">
        <v>3018</v>
      </c>
      <c r="B3013" s="8" t="s">
        <v>7967</v>
      </c>
      <c r="C3013" s="8" t="s">
        <v>9847</v>
      </c>
      <c r="D3013" s="8">
        <v>43</v>
      </c>
      <c r="E3013" s="8" t="str" cm="1">
        <f t="array" ref="E3013">_xlfn.IFS(D3013&lt;18,"Below 18",D3013&lt;=25,"18-25",D3013&lt;=35,"26-35",D3013&lt;=45,"36-45",D3013&lt;=55,"46-55",TRUE,"56+")</f>
        <v>36-45</v>
      </c>
      <c r="F3013" s="8" t="s">
        <v>10092</v>
      </c>
      <c r="G3013" s="8" t="s">
        <v>10488</v>
      </c>
      <c r="H3013" s="8" t="s">
        <v>13503</v>
      </c>
      <c r="I3013" s="8" t="e">
        <f>_xlfn.XLOOKUP('Customer Information'!$A3013,'Policy Details'!$I$2:$I$5001,'Policy Details'!$A$2:$A$5001)</f>
        <v>#N/A</v>
      </c>
    </row>
    <row r="3014" spans="1:9">
      <c r="A3014" s="12" t="s">
        <v>3019</v>
      </c>
      <c r="B3014" s="13" t="s">
        <v>7968</v>
      </c>
      <c r="C3014" s="13" t="s">
        <v>9847</v>
      </c>
      <c r="D3014" s="13">
        <v>56</v>
      </c>
      <c r="E3014" s="13" t="str" cm="1">
        <f t="array" ref="E3014">_xlfn.IFS(D3014&lt;18,"Below 18",D3014&lt;=25,"18-25",D3014&lt;=35,"26-35",D3014&lt;=45,"36-45",D3014&lt;=55,"46-55",TRUE,"56+")</f>
        <v>56+</v>
      </c>
      <c r="F3014" s="13" t="s">
        <v>9854</v>
      </c>
      <c r="G3014" s="13" t="s">
        <v>10491</v>
      </c>
      <c r="H3014" s="13" t="s">
        <v>13504</v>
      </c>
      <c r="I3014" s="13" t="e">
        <f>_xlfn.XLOOKUP('Customer Information'!$A3014,'Policy Details'!$I$2:$I$5001,'Policy Details'!$A$2:$A$5001)</f>
        <v>#N/A</v>
      </c>
    </row>
    <row r="3015" spans="1:9">
      <c r="A3015" s="11" t="s">
        <v>3020</v>
      </c>
      <c r="B3015" s="8" t="s">
        <v>7969</v>
      </c>
      <c r="C3015" s="8" t="s">
        <v>9847</v>
      </c>
      <c r="D3015" s="8">
        <v>54</v>
      </c>
      <c r="E3015" s="8" t="str" cm="1">
        <f t="array" ref="E3015">_xlfn.IFS(D3015&lt;18,"Below 18",D3015&lt;=25,"18-25",D3015&lt;=35,"26-35",D3015&lt;=45,"36-45",D3015&lt;=55,"46-55",TRUE,"56+")</f>
        <v>46-55</v>
      </c>
      <c r="F3015" s="8" t="s">
        <v>10098</v>
      </c>
      <c r="G3015" s="8" t="s">
        <v>10488</v>
      </c>
      <c r="H3015" s="8" t="s">
        <v>13505</v>
      </c>
      <c r="I3015" s="8" t="e">
        <f>_xlfn.XLOOKUP('Customer Information'!$A3015,'Policy Details'!$I$2:$I$5001,'Policy Details'!$A$2:$A$5001)</f>
        <v>#N/A</v>
      </c>
    </row>
    <row r="3016" spans="1:9">
      <c r="A3016" s="12" t="s">
        <v>3021</v>
      </c>
      <c r="B3016" s="13" t="s">
        <v>7970</v>
      </c>
      <c r="C3016" s="13" t="s">
        <v>9848</v>
      </c>
      <c r="D3016" s="13">
        <v>71</v>
      </c>
      <c r="E3016" s="13" t="str" cm="1">
        <f t="array" ref="E3016">_xlfn.IFS(D3016&lt;18,"Below 18",D3016&lt;=25,"18-25",D3016&lt;=35,"26-35",D3016&lt;=45,"36-45",D3016&lt;=55,"46-55",TRUE,"56+")</f>
        <v>56+</v>
      </c>
      <c r="F3016" s="13" t="s">
        <v>10010</v>
      </c>
      <c r="G3016" s="13" t="s">
        <v>10491</v>
      </c>
      <c r="H3016" s="13" t="s">
        <v>13506</v>
      </c>
      <c r="I3016" s="13" t="str">
        <f>_xlfn.XLOOKUP('Customer Information'!$A3016,'Policy Details'!$I$2:$I$5001,'Policy Details'!$A$2:$A$5001)</f>
        <v>POL79844892</v>
      </c>
    </row>
    <row r="3017" spans="1:9">
      <c r="A3017" s="11" t="s">
        <v>3022</v>
      </c>
      <c r="B3017" s="8" t="s">
        <v>7971</v>
      </c>
      <c r="C3017" s="8" t="s">
        <v>9848</v>
      </c>
      <c r="D3017" s="8">
        <v>84</v>
      </c>
      <c r="E3017" s="8" t="str" cm="1">
        <f t="array" ref="E3017">_xlfn.IFS(D3017&lt;18,"Below 18",D3017&lt;=25,"18-25",D3017&lt;=35,"26-35",D3017&lt;=45,"36-45",D3017&lt;=55,"46-55",TRUE,"56+")</f>
        <v>56+</v>
      </c>
      <c r="F3017" s="8" t="s">
        <v>10260</v>
      </c>
      <c r="G3017" s="8" t="s">
        <v>10489</v>
      </c>
      <c r="H3017" s="8" t="s">
        <v>13507</v>
      </c>
      <c r="I3017" s="8" t="str">
        <f>_xlfn.XLOOKUP('Customer Information'!$A3017,'Policy Details'!$I$2:$I$5001,'Policy Details'!$A$2:$A$5001)</f>
        <v>POL60992687</v>
      </c>
    </row>
    <row r="3018" spans="1:9">
      <c r="A3018" s="12" t="s">
        <v>3023</v>
      </c>
      <c r="B3018" s="13" t="s">
        <v>7972</v>
      </c>
      <c r="C3018" s="13" t="s">
        <v>9846</v>
      </c>
      <c r="D3018" s="13">
        <v>63</v>
      </c>
      <c r="E3018" s="13" t="str" cm="1">
        <f t="array" ref="E3018">_xlfn.IFS(D3018&lt;18,"Below 18",D3018&lt;=25,"18-25",D3018&lt;=35,"26-35",D3018&lt;=45,"36-45",D3018&lt;=55,"46-55",TRUE,"56+")</f>
        <v>56+</v>
      </c>
      <c r="F3018" s="13" t="s">
        <v>10368</v>
      </c>
      <c r="G3018" s="13" t="s">
        <v>10489</v>
      </c>
      <c r="H3018" s="13" t="s">
        <v>13508</v>
      </c>
      <c r="I3018" s="13" t="str">
        <f>_xlfn.XLOOKUP('Customer Information'!$A3018,'Policy Details'!$I$2:$I$5001,'Policy Details'!$A$2:$A$5001)</f>
        <v>POL89325440</v>
      </c>
    </row>
    <row r="3019" spans="1:9">
      <c r="A3019" s="11" t="s">
        <v>3024</v>
      </c>
      <c r="B3019" s="8" t="s">
        <v>7973</v>
      </c>
      <c r="C3019" s="8" t="s">
        <v>9846</v>
      </c>
      <c r="D3019" s="8">
        <v>39</v>
      </c>
      <c r="E3019" s="8" t="str" cm="1">
        <f t="array" ref="E3019">_xlfn.IFS(D3019&lt;18,"Below 18",D3019&lt;=25,"18-25",D3019&lt;=35,"26-35",D3019&lt;=45,"36-45",D3019&lt;=55,"46-55",TRUE,"56+")</f>
        <v>36-45</v>
      </c>
      <c r="F3019" s="8" t="s">
        <v>10349</v>
      </c>
      <c r="G3019" s="8" t="s">
        <v>10488</v>
      </c>
      <c r="H3019" s="8" t="s">
        <v>13509</v>
      </c>
      <c r="I3019" s="8" t="e">
        <f>_xlfn.XLOOKUP('Customer Information'!$A3019,'Policy Details'!$I$2:$I$5001,'Policy Details'!$A$2:$A$5001)</f>
        <v>#N/A</v>
      </c>
    </row>
    <row r="3020" spans="1:9">
      <c r="A3020" s="12" t="s">
        <v>3025</v>
      </c>
      <c r="B3020" s="13" t="s">
        <v>7974</v>
      </c>
      <c r="C3020" s="13" t="s">
        <v>9846</v>
      </c>
      <c r="D3020" s="13">
        <v>42</v>
      </c>
      <c r="E3020" s="13" t="str" cm="1">
        <f t="array" ref="E3020">_xlfn.IFS(D3020&lt;18,"Below 18",D3020&lt;=25,"18-25",D3020&lt;=35,"26-35",D3020&lt;=45,"36-45",D3020&lt;=55,"46-55",TRUE,"56+")</f>
        <v>36-45</v>
      </c>
      <c r="F3020" s="13" t="s">
        <v>10299</v>
      </c>
      <c r="G3020" s="13" t="s">
        <v>10489</v>
      </c>
      <c r="H3020" s="13" t="s">
        <v>13510</v>
      </c>
      <c r="I3020" s="13" t="e">
        <f>_xlfn.XLOOKUP('Customer Information'!$A3020,'Policy Details'!$I$2:$I$5001,'Policy Details'!$A$2:$A$5001)</f>
        <v>#N/A</v>
      </c>
    </row>
    <row r="3021" spans="1:9">
      <c r="A3021" s="11" t="s">
        <v>3026</v>
      </c>
      <c r="B3021" s="8" t="s">
        <v>7975</v>
      </c>
      <c r="C3021" s="8" t="s">
        <v>9847</v>
      </c>
      <c r="D3021" s="8">
        <v>78</v>
      </c>
      <c r="E3021" s="8" t="str" cm="1">
        <f t="array" ref="E3021">_xlfn.IFS(D3021&lt;18,"Below 18",D3021&lt;=25,"18-25",D3021&lt;=35,"26-35",D3021&lt;=45,"36-45",D3021&lt;=55,"46-55",TRUE,"56+")</f>
        <v>56+</v>
      </c>
      <c r="F3021" s="8" t="s">
        <v>10249</v>
      </c>
      <c r="G3021" s="8" t="s">
        <v>10488</v>
      </c>
      <c r="H3021" s="8" t="s">
        <v>13511</v>
      </c>
      <c r="I3021" s="8" t="str">
        <f>_xlfn.XLOOKUP('Customer Information'!$A3021,'Policy Details'!$I$2:$I$5001,'Policy Details'!$A$2:$A$5001)</f>
        <v>POL32669675</v>
      </c>
    </row>
    <row r="3022" spans="1:9">
      <c r="A3022" s="12" t="s">
        <v>3027</v>
      </c>
      <c r="B3022" s="13" t="s">
        <v>7976</v>
      </c>
      <c r="C3022" s="13" t="s">
        <v>9846</v>
      </c>
      <c r="D3022" s="13">
        <v>36</v>
      </c>
      <c r="E3022" s="13" t="str" cm="1">
        <f t="array" ref="E3022">_xlfn.IFS(D3022&lt;18,"Below 18",D3022&lt;=25,"18-25",D3022&lt;=35,"26-35",D3022&lt;=45,"36-45",D3022&lt;=55,"46-55",TRUE,"56+")</f>
        <v>36-45</v>
      </c>
      <c r="F3022" s="13" t="s">
        <v>10316</v>
      </c>
      <c r="G3022" s="13" t="s">
        <v>10490</v>
      </c>
      <c r="H3022" s="13" t="s">
        <v>13512</v>
      </c>
      <c r="I3022" s="13" t="str">
        <f>_xlfn.XLOOKUP('Customer Information'!$A3022,'Policy Details'!$I$2:$I$5001,'Policy Details'!$A$2:$A$5001)</f>
        <v>POL86204804</v>
      </c>
    </row>
    <row r="3023" spans="1:9">
      <c r="A3023" s="11" t="s">
        <v>3028</v>
      </c>
      <c r="B3023" s="8" t="s">
        <v>7977</v>
      </c>
      <c r="C3023" s="8" t="s">
        <v>9846</v>
      </c>
      <c r="D3023" s="8">
        <v>45</v>
      </c>
      <c r="E3023" s="8" t="str" cm="1">
        <f t="array" ref="E3023">_xlfn.IFS(D3023&lt;18,"Below 18",D3023&lt;=25,"18-25",D3023&lt;=35,"26-35",D3023&lt;=45,"36-45",D3023&lt;=55,"46-55",TRUE,"56+")</f>
        <v>36-45</v>
      </c>
      <c r="F3023" s="8" t="s">
        <v>10214</v>
      </c>
      <c r="G3023" s="8" t="s">
        <v>10489</v>
      </c>
      <c r="H3023" s="8" t="s">
        <v>13513</v>
      </c>
      <c r="I3023" s="8" t="e">
        <f>_xlfn.XLOOKUP('Customer Information'!$A3023,'Policy Details'!$I$2:$I$5001,'Policy Details'!$A$2:$A$5001)</f>
        <v>#N/A</v>
      </c>
    </row>
    <row r="3024" spans="1:9">
      <c r="A3024" s="12" t="s">
        <v>3029</v>
      </c>
      <c r="B3024" s="13" t="s">
        <v>7978</v>
      </c>
      <c r="C3024" s="13" t="s">
        <v>9847</v>
      </c>
      <c r="D3024" s="13">
        <v>46</v>
      </c>
      <c r="E3024" s="13" t="str" cm="1">
        <f t="array" ref="E3024">_xlfn.IFS(D3024&lt;18,"Below 18",D3024&lt;=25,"18-25",D3024&lt;=35,"26-35",D3024&lt;=45,"36-45",D3024&lt;=55,"46-55",TRUE,"56+")</f>
        <v>46-55</v>
      </c>
      <c r="F3024" s="13" t="s">
        <v>10444</v>
      </c>
      <c r="G3024" s="13" t="s">
        <v>10489</v>
      </c>
      <c r="H3024" s="13" t="s">
        <v>13514</v>
      </c>
      <c r="I3024" s="13" t="str">
        <f>_xlfn.XLOOKUP('Customer Information'!$A3024,'Policy Details'!$I$2:$I$5001,'Policy Details'!$A$2:$A$5001)</f>
        <v>POL98972486</v>
      </c>
    </row>
    <row r="3025" spans="1:9">
      <c r="A3025" s="11" t="s">
        <v>3030</v>
      </c>
      <c r="B3025" s="8" t="s">
        <v>7979</v>
      </c>
      <c r="C3025" s="8" t="s">
        <v>9847</v>
      </c>
      <c r="D3025" s="8">
        <v>72</v>
      </c>
      <c r="E3025" s="8" t="str" cm="1">
        <f t="array" ref="E3025">_xlfn.IFS(D3025&lt;18,"Below 18",D3025&lt;=25,"18-25",D3025&lt;=35,"26-35",D3025&lt;=45,"36-45",D3025&lt;=55,"46-55",TRUE,"56+")</f>
        <v>56+</v>
      </c>
      <c r="F3025" s="8" t="s">
        <v>9974</v>
      </c>
      <c r="G3025" s="8" t="s">
        <v>10488</v>
      </c>
      <c r="H3025" s="8" t="s">
        <v>13515</v>
      </c>
      <c r="I3025" s="8" t="str">
        <f>_xlfn.XLOOKUP('Customer Information'!$A3025,'Policy Details'!$I$2:$I$5001,'Policy Details'!$A$2:$A$5001)</f>
        <v>POL26162057</v>
      </c>
    </row>
    <row r="3026" spans="1:9">
      <c r="A3026" s="12" t="s">
        <v>3031</v>
      </c>
      <c r="B3026" s="13" t="s">
        <v>7980</v>
      </c>
      <c r="C3026" s="13" t="s">
        <v>9848</v>
      </c>
      <c r="D3026" s="13">
        <v>39</v>
      </c>
      <c r="E3026" s="13" t="str" cm="1">
        <f t="array" ref="E3026">_xlfn.IFS(D3026&lt;18,"Below 18",D3026&lt;=25,"18-25",D3026&lt;=35,"26-35",D3026&lt;=45,"36-45",D3026&lt;=55,"46-55",TRUE,"56+")</f>
        <v>36-45</v>
      </c>
      <c r="F3026" s="13" t="s">
        <v>10151</v>
      </c>
      <c r="G3026" s="13" t="s">
        <v>10489</v>
      </c>
      <c r="H3026" s="13" t="s">
        <v>13516</v>
      </c>
      <c r="I3026" s="13" t="str">
        <f>_xlfn.XLOOKUP('Customer Information'!$A3026,'Policy Details'!$I$2:$I$5001,'Policy Details'!$A$2:$A$5001)</f>
        <v>POL85749437</v>
      </c>
    </row>
    <row r="3027" spans="1:9">
      <c r="A3027" s="11" t="s">
        <v>3032</v>
      </c>
      <c r="B3027" s="8" t="s">
        <v>7981</v>
      </c>
      <c r="C3027" s="8" t="s">
        <v>9846</v>
      </c>
      <c r="D3027" s="8">
        <v>73</v>
      </c>
      <c r="E3027" s="8" t="str" cm="1">
        <f t="array" ref="E3027">_xlfn.IFS(D3027&lt;18,"Below 18",D3027&lt;=25,"18-25",D3027&lt;=35,"26-35",D3027&lt;=45,"36-45",D3027&lt;=55,"46-55",TRUE,"56+")</f>
        <v>56+</v>
      </c>
      <c r="F3027" s="8" t="s">
        <v>10255</v>
      </c>
      <c r="G3027" s="8" t="s">
        <v>10489</v>
      </c>
      <c r="H3027" s="8" t="s">
        <v>13517</v>
      </c>
      <c r="I3027" s="8" t="str">
        <f>_xlfn.XLOOKUP('Customer Information'!$A3027,'Policy Details'!$I$2:$I$5001,'Policy Details'!$A$2:$A$5001)</f>
        <v>POL87674982</v>
      </c>
    </row>
    <row r="3028" spans="1:9">
      <c r="A3028" s="12" t="s">
        <v>3033</v>
      </c>
      <c r="B3028" s="13" t="s">
        <v>7982</v>
      </c>
      <c r="C3028" s="13" t="s">
        <v>9848</v>
      </c>
      <c r="D3028" s="13">
        <v>18</v>
      </c>
      <c r="E3028" s="13" t="str" cm="1">
        <f t="array" ref="E3028">_xlfn.IFS(D3028&lt;18,"Below 18",D3028&lt;=25,"18-25",D3028&lt;=35,"26-35",D3028&lt;=45,"36-45",D3028&lt;=55,"46-55",TRUE,"56+")</f>
        <v>18-25</v>
      </c>
      <c r="F3028" s="13" t="s">
        <v>10463</v>
      </c>
      <c r="G3028" s="13" t="s">
        <v>10490</v>
      </c>
      <c r="H3028" s="13" t="s">
        <v>13518</v>
      </c>
      <c r="I3028" s="13" t="str">
        <f>_xlfn.XLOOKUP('Customer Information'!$A3028,'Policy Details'!$I$2:$I$5001,'Policy Details'!$A$2:$A$5001)</f>
        <v>POL65755562</v>
      </c>
    </row>
    <row r="3029" spans="1:9">
      <c r="A3029" s="11" t="s">
        <v>3034</v>
      </c>
      <c r="B3029" s="8" t="s">
        <v>7983</v>
      </c>
      <c r="C3029" s="8" t="s">
        <v>9848</v>
      </c>
      <c r="D3029" s="8">
        <v>84</v>
      </c>
      <c r="E3029" s="8" t="str" cm="1">
        <f t="array" ref="E3029">_xlfn.IFS(D3029&lt;18,"Below 18",D3029&lt;=25,"18-25",D3029&lt;=35,"26-35",D3029&lt;=45,"36-45",D3029&lt;=55,"46-55",TRUE,"56+")</f>
        <v>56+</v>
      </c>
      <c r="F3029" s="8" t="s">
        <v>9849</v>
      </c>
      <c r="G3029" s="8" t="s">
        <v>10489</v>
      </c>
      <c r="H3029" s="8" t="s">
        <v>13519</v>
      </c>
      <c r="I3029" s="8" t="str">
        <f>_xlfn.XLOOKUP('Customer Information'!$A3029,'Policy Details'!$I$2:$I$5001,'Policy Details'!$A$2:$A$5001)</f>
        <v>POL22416756</v>
      </c>
    </row>
    <row r="3030" spans="1:9">
      <c r="A3030" s="12" t="s">
        <v>3035</v>
      </c>
      <c r="B3030" s="13" t="s">
        <v>7984</v>
      </c>
      <c r="C3030" s="13" t="s">
        <v>9848</v>
      </c>
      <c r="D3030" s="13">
        <v>42</v>
      </c>
      <c r="E3030" s="13" t="str" cm="1">
        <f t="array" ref="E3030">_xlfn.IFS(D3030&lt;18,"Below 18",D3030&lt;=25,"18-25",D3030&lt;=35,"26-35",D3030&lt;=45,"36-45",D3030&lt;=55,"46-55",TRUE,"56+")</f>
        <v>36-45</v>
      </c>
      <c r="F3030" s="13" t="s">
        <v>10174</v>
      </c>
      <c r="G3030" s="13" t="s">
        <v>10491</v>
      </c>
      <c r="H3030" s="13" t="s">
        <v>13520</v>
      </c>
      <c r="I3030" s="13" t="e">
        <f>_xlfn.XLOOKUP('Customer Information'!$A3030,'Policy Details'!$I$2:$I$5001,'Policy Details'!$A$2:$A$5001)</f>
        <v>#N/A</v>
      </c>
    </row>
    <row r="3031" spans="1:9">
      <c r="A3031" s="11" t="s">
        <v>3036</v>
      </c>
      <c r="B3031" s="8" t="s">
        <v>6974</v>
      </c>
      <c r="C3031" s="8" t="s">
        <v>9846</v>
      </c>
      <c r="D3031" s="8">
        <v>83</v>
      </c>
      <c r="E3031" s="8" t="str" cm="1">
        <f t="array" ref="E3031">_xlfn.IFS(D3031&lt;18,"Below 18",D3031&lt;=25,"18-25",D3031&lt;=35,"26-35",D3031&lt;=45,"36-45",D3031&lt;=55,"46-55",TRUE,"56+")</f>
        <v>56+</v>
      </c>
      <c r="F3031" s="8" t="s">
        <v>10120</v>
      </c>
      <c r="G3031" s="8" t="s">
        <v>10491</v>
      </c>
      <c r="H3031" s="8" t="s">
        <v>13521</v>
      </c>
      <c r="I3031" s="8" t="str">
        <f>_xlfn.XLOOKUP('Customer Information'!$A3031,'Policy Details'!$I$2:$I$5001,'Policy Details'!$A$2:$A$5001)</f>
        <v>POL04896223</v>
      </c>
    </row>
    <row r="3032" spans="1:9">
      <c r="A3032" s="12" t="s">
        <v>3037</v>
      </c>
      <c r="B3032" s="13" t="s">
        <v>7985</v>
      </c>
      <c r="C3032" s="13" t="s">
        <v>9847</v>
      </c>
      <c r="D3032" s="13">
        <v>35</v>
      </c>
      <c r="E3032" s="13" t="str" cm="1">
        <f t="array" ref="E3032">_xlfn.IFS(D3032&lt;18,"Below 18",D3032&lt;=25,"18-25",D3032&lt;=35,"26-35",D3032&lt;=45,"36-45",D3032&lt;=55,"46-55",TRUE,"56+")</f>
        <v>26-35</v>
      </c>
      <c r="F3032" s="13" t="s">
        <v>10316</v>
      </c>
      <c r="G3032" s="13" t="s">
        <v>10489</v>
      </c>
      <c r="H3032" s="13" t="s">
        <v>13522</v>
      </c>
      <c r="I3032" s="13" t="e">
        <f>_xlfn.XLOOKUP('Customer Information'!$A3032,'Policy Details'!$I$2:$I$5001,'Policy Details'!$A$2:$A$5001)</f>
        <v>#N/A</v>
      </c>
    </row>
    <row r="3033" spans="1:9">
      <c r="A3033" s="11" t="s">
        <v>3038</v>
      </c>
      <c r="B3033" s="8" t="s">
        <v>7986</v>
      </c>
      <c r="C3033" s="8" t="s">
        <v>9846</v>
      </c>
      <c r="D3033" s="8">
        <v>79</v>
      </c>
      <c r="E3033" s="8" t="str" cm="1">
        <f t="array" ref="E3033">_xlfn.IFS(D3033&lt;18,"Below 18",D3033&lt;=25,"18-25",D3033&lt;=35,"26-35",D3033&lt;=45,"36-45",D3033&lt;=55,"46-55",TRUE,"56+")</f>
        <v>56+</v>
      </c>
      <c r="F3033" s="8" t="s">
        <v>10340</v>
      </c>
      <c r="G3033" s="8" t="s">
        <v>10489</v>
      </c>
      <c r="H3033" s="8" t="s">
        <v>13523</v>
      </c>
      <c r="I3033" s="8" t="e">
        <f>_xlfn.XLOOKUP('Customer Information'!$A3033,'Policy Details'!$I$2:$I$5001,'Policy Details'!$A$2:$A$5001)</f>
        <v>#N/A</v>
      </c>
    </row>
    <row r="3034" spans="1:9">
      <c r="A3034" s="12" t="s">
        <v>3039</v>
      </c>
      <c r="B3034" s="13" t="s">
        <v>7987</v>
      </c>
      <c r="C3034" s="13" t="s">
        <v>9846</v>
      </c>
      <c r="D3034" s="13">
        <v>38</v>
      </c>
      <c r="E3034" s="13" t="str" cm="1">
        <f t="array" ref="E3034">_xlfn.IFS(D3034&lt;18,"Below 18",D3034&lt;=25,"18-25",D3034&lt;=35,"26-35",D3034&lt;=45,"36-45",D3034&lt;=55,"46-55",TRUE,"56+")</f>
        <v>36-45</v>
      </c>
      <c r="F3034" s="13" t="s">
        <v>10245</v>
      </c>
      <c r="G3034" s="13" t="s">
        <v>10491</v>
      </c>
      <c r="H3034" s="13" t="s">
        <v>13524</v>
      </c>
      <c r="I3034" s="13" t="str">
        <f>_xlfn.XLOOKUP('Customer Information'!$A3034,'Policy Details'!$I$2:$I$5001,'Policy Details'!$A$2:$A$5001)</f>
        <v>POL20890655</v>
      </c>
    </row>
    <row r="3035" spans="1:9">
      <c r="A3035" s="11" t="s">
        <v>3040</v>
      </c>
      <c r="B3035" s="8" t="s">
        <v>7988</v>
      </c>
      <c r="C3035" s="8" t="s">
        <v>9847</v>
      </c>
      <c r="D3035" s="8">
        <v>67</v>
      </c>
      <c r="E3035" s="8" t="str" cm="1">
        <f t="array" ref="E3035">_xlfn.IFS(D3035&lt;18,"Below 18",D3035&lt;=25,"18-25",D3035&lt;=35,"26-35",D3035&lt;=45,"36-45",D3035&lt;=55,"46-55",TRUE,"56+")</f>
        <v>56+</v>
      </c>
      <c r="F3035" s="8" t="s">
        <v>10130</v>
      </c>
      <c r="G3035" s="8" t="s">
        <v>10491</v>
      </c>
      <c r="H3035" s="8" t="s">
        <v>13525</v>
      </c>
      <c r="I3035" s="8" t="str">
        <f>_xlfn.XLOOKUP('Customer Information'!$A3035,'Policy Details'!$I$2:$I$5001,'Policy Details'!$A$2:$A$5001)</f>
        <v>POL07250865</v>
      </c>
    </row>
    <row r="3036" spans="1:9">
      <c r="A3036" s="12" t="s">
        <v>3041</v>
      </c>
      <c r="B3036" s="13" t="s">
        <v>7989</v>
      </c>
      <c r="C3036" s="13" t="s">
        <v>9847</v>
      </c>
      <c r="D3036" s="13">
        <v>65</v>
      </c>
      <c r="E3036" s="13" t="str" cm="1">
        <f t="array" ref="E3036">_xlfn.IFS(D3036&lt;18,"Below 18",D3036&lt;=25,"18-25",D3036&lt;=35,"26-35",D3036&lt;=45,"36-45",D3036&lt;=55,"46-55",TRUE,"56+")</f>
        <v>56+</v>
      </c>
      <c r="F3036" s="13" t="s">
        <v>10174</v>
      </c>
      <c r="G3036" s="13" t="s">
        <v>10490</v>
      </c>
      <c r="H3036" s="13" t="s">
        <v>13526</v>
      </c>
      <c r="I3036" s="13" t="str">
        <f>_xlfn.XLOOKUP('Customer Information'!$A3036,'Policy Details'!$I$2:$I$5001,'Policy Details'!$A$2:$A$5001)</f>
        <v>POL03458249</v>
      </c>
    </row>
    <row r="3037" spans="1:9">
      <c r="A3037" s="11" t="s">
        <v>3042</v>
      </c>
      <c r="B3037" s="8" t="s">
        <v>6771</v>
      </c>
      <c r="C3037" s="8" t="s">
        <v>9846</v>
      </c>
      <c r="D3037" s="8">
        <v>37</v>
      </c>
      <c r="E3037" s="8" t="str" cm="1">
        <f t="array" ref="E3037">_xlfn.IFS(D3037&lt;18,"Below 18",D3037&lt;=25,"18-25",D3037&lt;=35,"26-35",D3037&lt;=45,"36-45",D3037&lt;=55,"46-55",TRUE,"56+")</f>
        <v>36-45</v>
      </c>
      <c r="F3037" s="8" t="s">
        <v>10046</v>
      </c>
      <c r="G3037" s="8" t="s">
        <v>10490</v>
      </c>
      <c r="H3037" s="8" t="s">
        <v>13527</v>
      </c>
      <c r="I3037" s="8" t="str">
        <f>_xlfn.XLOOKUP('Customer Information'!$A3037,'Policy Details'!$I$2:$I$5001,'Policy Details'!$A$2:$A$5001)</f>
        <v>POL64164417</v>
      </c>
    </row>
    <row r="3038" spans="1:9">
      <c r="A3038" s="12" t="s">
        <v>3043</v>
      </c>
      <c r="B3038" s="13" t="s">
        <v>7990</v>
      </c>
      <c r="C3038" s="13" t="s">
        <v>9847</v>
      </c>
      <c r="D3038" s="13">
        <v>53</v>
      </c>
      <c r="E3038" s="13" t="str" cm="1">
        <f t="array" ref="E3038">_xlfn.IFS(D3038&lt;18,"Below 18",D3038&lt;=25,"18-25",D3038&lt;=35,"26-35",D3038&lt;=45,"36-45",D3038&lt;=55,"46-55",TRUE,"56+")</f>
        <v>46-55</v>
      </c>
      <c r="F3038" s="13" t="s">
        <v>10207</v>
      </c>
      <c r="G3038" s="13" t="s">
        <v>10490</v>
      </c>
      <c r="H3038" s="13" t="s">
        <v>13528</v>
      </c>
      <c r="I3038" s="13" t="e">
        <f>_xlfn.XLOOKUP('Customer Information'!$A3038,'Policy Details'!$I$2:$I$5001,'Policy Details'!$A$2:$A$5001)</f>
        <v>#N/A</v>
      </c>
    </row>
    <row r="3039" spans="1:9">
      <c r="A3039" s="11" t="s">
        <v>3044</v>
      </c>
      <c r="B3039" s="8" t="s">
        <v>7991</v>
      </c>
      <c r="C3039" s="8" t="s">
        <v>9847</v>
      </c>
      <c r="D3039" s="8">
        <v>32</v>
      </c>
      <c r="E3039" s="8" t="str" cm="1">
        <f t="array" ref="E3039">_xlfn.IFS(D3039&lt;18,"Below 18",D3039&lt;=25,"18-25",D3039&lt;=35,"26-35",D3039&lt;=45,"36-45",D3039&lt;=55,"46-55",TRUE,"56+")</f>
        <v>26-35</v>
      </c>
      <c r="F3039" s="8" t="s">
        <v>10054</v>
      </c>
      <c r="G3039" s="8" t="s">
        <v>10489</v>
      </c>
      <c r="H3039" s="8" t="s">
        <v>13529</v>
      </c>
      <c r="I3039" s="8" t="e">
        <f>_xlfn.XLOOKUP('Customer Information'!$A3039,'Policy Details'!$I$2:$I$5001,'Policy Details'!$A$2:$A$5001)</f>
        <v>#N/A</v>
      </c>
    </row>
    <row r="3040" spans="1:9">
      <c r="A3040" s="12" t="s">
        <v>3045</v>
      </c>
      <c r="B3040" s="13" t="s">
        <v>7992</v>
      </c>
      <c r="C3040" s="13" t="s">
        <v>9846</v>
      </c>
      <c r="D3040" s="13">
        <v>41</v>
      </c>
      <c r="E3040" s="13" t="str" cm="1">
        <f t="array" ref="E3040">_xlfn.IFS(D3040&lt;18,"Below 18",D3040&lt;=25,"18-25",D3040&lt;=35,"26-35",D3040&lt;=45,"36-45",D3040&lt;=55,"46-55",TRUE,"56+")</f>
        <v>36-45</v>
      </c>
      <c r="F3040" s="13" t="s">
        <v>10400</v>
      </c>
      <c r="G3040" s="13" t="s">
        <v>10489</v>
      </c>
      <c r="H3040" s="13" t="s">
        <v>13530</v>
      </c>
      <c r="I3040" s="13" t="str">
        <f>_xlfn.XLOOKUP('Customer Information'!$A3040,'Policy Details'!$I$2:$I$5001,'Policy Details'!$A$2:$A$5001)</f>
        <v>POL23308648</v>
      </c>
    </row>
    <row r="3041" spans="1:9">
      <c r="A3041" s="11" t="s">
        <v>3046</v>
      </c>
      <c r="B3041" s="8" t="s">
        <v>7993</v>
      </c>
      <c r="C3041" s="8" t="s">
        <v>9848</v>
      </c>
      <c r="D3041" s="8">
        <v>24</v>
      </c>
      <c r="E3041" s="8" t="str" cm="1">
        <f t="array" ref="E3041">_xlfn.IFS(D3041&lt;18,"Below 18",D3041&lt;=25,"18-25",D3041&lt;=35,"26-35",D3041&lt;=45,"36-45",D3041&lt;=55,"46-55",TRUE,"56+")</f>
        <v>18-25</v>
      </c>
      <c r="F3041" s="8" t="s">
        <v>10054</v>
      </c>
      <c r="G3041" s="8" t="s">
        <v>10490</v>
      </c>
      <c r="H3041" s="8" t="s">
        <v>13531</v>
      </c>
      <c r="I3041" s="8" t="e">
        <f>_xlfn.XLOOKUP('Customer Information'!$A3041,'Policy Details'!$I$2:$I$5001,'Policy Details'!$A$2:$A$5001)</f>
        <v>#N/A</v>
      </c>
    </row>
    <row r="3042" spans="1:9">
      <c r="A3042" s="12" t="s">
        <v>3047</v>
      </c>
      <c r="B3042" s="13" t="s">
        <v>7994</v>
      </c>
      <c r="C3042" s="13" t="s">
        <v>9848</v>
      </c>
      <c r="D3042" s="13">
        <v>70</v>
      </c>
      <c r="E3042" s="13" t="str" cm="1">
        <f t="array" ref="E3042">_xlfn.IFS(D3042&lt;18,"Below 18",D3042&lt;=25,"18-25",D3042&lt;=35,"26-35",D3042&lt;=45,"36-45",D3042&lt;=55,"46-55",TRUE,"56+")</f>
        <v>56+</v>
      </c>
      <c r="F3042" s="13" t="s">
        <v>9937</v>
      </c>
      <c r="G3042" s="13" t="s">
        <v>10490</v>
      </c>
      <c r="H3042" s="13" t="s">
        <v>13532</v>
      </c>
      <c r="I3042" s="13" t="str">
        <f>_xlfn.XLOOKUP('Customer Information'!$A3042,'Policy Details'!$I$2:$I$5001,'Policy Details'!$A$2:$A$5001)</f>
        <v>POL15413250</v>
      </c>
    </row>
    <row r="3043" spans="1:9">
      <c r="A3043" s="11" t="s">
        <v>3048</v>
      </c>
      <c r="B3043" s="8" t="s">
        <v>7995</v>
      </c>
      <c r="C3043" s="8" t="s">
        <v>9846</v>
      </c>
      <c r="D3043" s="8">
        <v>64</v>
      </c>
      <c r="E3043" s="8" t="str" cm="1">
        <f t="array" ref="E3043">_xlfn.IFS(D3043&lt;18,"Below 18",D3043&lt;=25,"18-25",D3043&lt;=35,"26-35",D3043&lt;=45,"36-45",D3043&lt;=55,"46-55",TRUE,"56+")</f>
        <v>56+</v>
      </c>
      <c r="F3043" s="8" t="s">
        <v>10144</v>
      </c>
      <c r="G3043" s="8" t="s">
        <v>10490</v>
      </c>
      <c r="H3043" s="8" t="s">
        <v>13533</v>
      </c>
      <c r="I3043" s="8" t="str">
        <f>_xlfn.XLOOKUP('Customer Information'!$A3043,'Policy Details'!$I$2:$I$5001,'Policy Details'!$A$2:$A$5001)</f>
        <v>POL92525583</v>
      </c>
    </row>
    <row r="3044" spans="1:9">
      <c r="A3044" s="12" t="s">
        <v>3049</v>
      </c>
      <c r="B3044" s="13" t="s">
        <v>7996</v>
      </c>
      <c r="C3044" s="13" t="s">
        <v>9848</v>
      </c>
      <c r="D3044" s="13">
        <v>72</v>
      </c>
      <c r="E3044" s="13" t="str" cm="1">
        <f t="array" ref="E3044">_xlfn.IFS(D3044&lt;18,"Below 18",D3044&lt;=25,"18-25",D3044&lt;=35,"26-35",D3044&lt;=45,"36-45",D3044&lt;=55,"46-55",TRUE,"56+")</f>
        <v>56+</v>
      </c>
      <c r="F3044" s="13" t="s">
        <v>10156</v>
      </c>
      <c r="G3044" s="13" t="s">
        <v>10489</v>
      </c>
      <c r="H3044" s="13" t="s">
        <v>13534</v>
      </c>
      <c r="I3044" s="13" t="e">
        <f>_xlfn.XLOOKUP('Customer Information'!$A3044,'Policy Details'!$I$2:$I$5001,'Policy Details'!$A$2:$A$5001)</f>
        <v>#N/A</v>
      </c>
    </row>
    <row r="3045" spans="1:9">
      <c r="A3045" s="11" t="s">
        <v>3050</v>
      </c>
      <c r="B3045" s="8" t="s">
        <v>6102</v>
      </c>
      <c r="C3045" s="8" t="s">
        <v>9847</v>
      </c>
      <c r="D3045" s="8">
        <v>49</v>
      </c>
      <c r="E3045" s="8" t="str" cm="1">
        <f t="array" ref="E3045">_xlfn.IFS(D3045&lt;18,"Below 18",D3045&lt;=25,"18-25",D3045&lt;=35,"26-35",D3045&lt;=45,"36-45",D3045&lt;=55,"46-55",TRUE,"56+")</f>
        <v>46-55</v>
      </c>
      <c r="F3045" s="8" t="s">
        <v>10320</v>
      </c>
      <c r="G3045" s="8" t="s">
        <v>10489</v>
      </c>
      <c r="H3045" s="8" t="s">
        <v>13535</v>
      </c>
      <c r="I3045" s="8" t="e">
        <f>_xlfn.XLOOKUP('Customer Information'!$A3045,'Policy Details'!$I$2:$I$5001,'Policy Details'!$A$2:$A$5001)</f>
        <v>#N/A</v>
      </c>
    </row>
    <row r="3046" spans="1:9">
      <c r="A3046" s="12" t="s">
        <v>3051</v>
      </c>
      <c r="B3046" s="13" t="s">
        <v>7997</v>
      </c>
      <c r="C3046" s="13" t="s">
        <v>9847</v>
      </c>
      <c r="D3046" s="13">
        <v>31</v>
      </c>
      <c r="E3046" s="13" t="str" cm="1">
        <f t="array" ref="E3046">_xlfn.IFS(D3046&lt;18,"Below 18",D3046&lt;=25,"18-25",D3046&lt;=35,"26-35",D3046&lt;=45,"36-45",D3046&lt;=55,"46-55",TRUE,"56+")</f>
        <v>26-35</v>
      </c>
      <c r="F3046" s="13" t="s">
        <v>10319</v>
      </c>
      <c r="G3046" s="13" t="s">
        <v>10491</v>
      </c>
      <c r="H3046" s="13" t="s">
        <v>13536</v>
      </c>
      <c r="I3046" s="13" t="str">
        <f>_xlfn.XLOOKUP('Customer Information'!$A3046,'Policy Details'!$I$2:$I$5001,'Policy Details'!$A$2:$A$5001)</f>
        <v>POL82092173</v>
      </c>
    </row>
    <row r="3047" spans="1:9">
      <c r="A3047" s="11" t="s">
        <v>3052</v>
      </c>
      <c r="B3047" s="8" t="s">
        <v>7998</v>
      </c>
      <c r="C3047" s="8" t="s">
        <v>9848</v>
      </c>
      <c r="D3047" s="8">
        <v>45</v>
      </c>
      <c r="E3047" s="8" t="str" cm="1">
        <f t="array" ref="E3047">_xlfn.IFS(D3047&lt;18,"Below 18",D3047&lt;=25,"18-25",D3047&lt;=35,"26-35",D3047&lt;=45,"36-45",D3047&lt;=55,"46-55",TRUE,"56+")</f>
        <v>36-45</v>
      </c>
      <c r="F3047" s="8" t="s">
        <v>10024</v>
      </c>
      <c r="G3047" s="8" t="s">
        <v>10488</v>
      </c>
      <c r="H3047" s="8" t="s">
        <v>13537</v>
      </c>
      <c r="I3047" s="8" t="e">
        <f>_xlfn.XLOOKUP('Customer Information'!$A3047,'Policy Details'!$I$2:$I$5001,'Policy Details'!$A$2:$A$5001)</f>
        <v>#N/A</v>
      </c>
    </row>
    <row r="3048" spans="1:9">
      <c r="A3048" s="12" t="s">
        <v>3053</v>
      </c>
      <c r="B3048" s="13" t="s">
        <v>7999</v>
      </c>
      <c r="C3048" s="13" t="s">
        <v>9846</v>
      </c>
      <c r="D3048" s="13">
        <v>54</v>
      </c>
      <c r="E3048" s="13" t="str" cm="1">
        <f t="array" ref="E3048">_xlfn.IFS(D3048&lt;18,"Below 18",D3048&lt;=25,"18-25",D3048&lt;=35,"26-35",D3048&lt;=45,"36-45",D3048&lt;=55,"46-55",TRUE,"56+")</f>
        <v>46-55</v>
      </c>
      <c r="F3048" s="13" t="s">
        <v>10326</v>
      </c>
      <c r="G3048" s="13" t="s">
        <v>10490</v>
      </c>
      <c r="H3048" s="13" t="s">
        <v>13538</v>
      </c>
      <c r="I3048" s="13" t="e">
        <f>_xlfn.XLOOKUP('Customer Information'!$A3048,'Policy Details'!$I$2:$I$5001,'Policy Details'!$A$2:$A$5001)</f>
        <v>#N/A</v>
      </c>
    </row>
    <row r="3049" spans="1:9">
      <c r="A3049" s="11" t="s">
        <v>3054</v>
      </c>
      <c r="B3049" s="8" t="s">
        <v>8000</v>
      </c>
      <c r="C3049" s="8" t="s">
        <v>9846</v>
      </c>
      <c r="D3049" s="8">
        <v>72</v>
      </c>
      <c r="E3049" s="8" t="str" cm="1">
        <f t="array" ref="E3049">_xlfn.IFS(D3049&lt;18,"Below 18",D3049&lt;=25,"18-25",D3049&lt;=35,"26-35",D3049&lt;=45,"36-45",D3049&lt;=55,"46-55",TRUE,"56+")</f>
        <v>56+</v>
      </c>
      <c r="F3049" s="8" t="s">
        <v>10235</v>
      </c>
      <c r="G3049" s="8" t="s">
        <v>10488</v>
      </c>
      <c r="H3049" s="8" t="s">
        <v>13539</v>
      </c>
      <c r="I3049" s="8" t="str">
        <f>_xlfn.XLOOKUP('Customer Information'!$A3049,'Policy Details'!$I$2:$I$5001,'Policy Details'!$A$2:$A$5001)</f>
        <v>POL89387677</v>
      </c>
    </row>
    <row r="3050" spans="1:9">
      <c r="A3050" s="12" t="s">
        <v>3055</v>
      </c>
      <c r="B3050" s="13" t="s">
        <v>8001</v>
      </c>
      <c r="C3050" s="13" t="s">
        <v>9848</v>
      </c>
      <c r="D3050" s="13">
        <v>63</v>
      </c>
      <c r="E3050" s="13" t="str" cm="1">
        <f t="array" ref="E3050">_xlfn.IFS(D3050&lt;18,"Below 18",D3050&lt;=25,"18-25",D3050&lt;=35,"26-35",D3050&lt;=45,"36-45",D3050&lt;=55,"46-55",TRUE,"56+")</f>
        <v>56+</v>
      </c>
      <c r="F3050" s="13" t="s">
        <v>10423</v>
      </c>
      <c r="G3050" s="13" t="s">
        <v>10490</v>
      </c>
      <c r="H3050" s="13" t="s">
        <v>13540</v>
      </c>
      <c r="I3050" s="13" t="str">
        <f>_xlfn.XLOOKUP('Customer Information'!$A3050,'Policy Details'!$I$2:$I$5001,'Policy Details'!$A$2:$A$5001)</f>
        <v>POL70276690</v>
      </c>
    </row>
    <row r="3051" spans="1:9">
      <c r="A3051" s="11" t="s">
        <v>3056</v>
      </c>
      <c r="B3051" s="8" t="s">
        <v>8002</v>
      </c>
      <c r="C3051" s="8" t="s">
        <v>9846</v>
      </c>
      <c r="D3051" s="8">
        <v>68</v>
      </c>
      <c r="E3051" s="8" t="str" cm="1">
        <f t="array" ref="E3051">_xlfn.IFS(D3051&lt;18,"Below 18",D3051&lt;=25,"18-25",D3051&lt;=35,"26-35",D3051&lt;=45,"36-45",D3051&lt;=55,"46-55",TRUE,"56+")</f>
        <v>56+</v>
      </c>
      <c r="F3051" s="8" t="s">
        <v>9902</v>
      </c>
      <c r="G3051" s="8" t="s">
        <v>10490</v>
      </c>
      <c r="H3051" s="8" t="s">
        <v>13541</v>
      </c>
      <c r="I3051" s="8" t="str">
        <f>_xlfn.XLOOKUP('Customer Information'!$A3051,'Policy Details'!$I$2:$I$5001,'Policy Details'!$A$2:$A$5001)</f>
        <v>POL32870839</v>
      </c>
    </row>
    <row r="3052" spans="1:9">
      <c r="A3052" s="12" t="s">
        <v>3057</v>
      </c>
      <c r="B3052" s="13" t="s">
        <v>8003</v>
      </c>
      <c r="C3052" s="13" t="s">
        <v>9848</v>
      </c>
      <c r="D3052" s="13">
        <v>85</v>
      </c>
      <c r="E3052" s="13" t="str" cm="1">
        <f t="array" ref="E3052">_xlfn.IFS(D3052&lt;18,"Below 18",D3052&lt;=25,"18-25",D3052&lt;=35,"26-35",D3052&lt;=45,"36-45",D3052&lt;=55,"46-55",TRUE,"56+")</f>
        <v>56+</v>
      </c>
      <c r="F3052" s="13" t="s">
        <v>10168</v>
      </c>
      <c r="G3052" s="13" t="s">
        <v>10489</v>
      </c>
      <c r="H3052" s="13" t="s">
        <v>13542</v>
      </c>
      <c r="I3052" s="13" t="e">
        <f>_xlfn.XLOOKUP('Customer Information'!$A3052,'Policy Details'!$I$2:$I$5001,'Policy Details'!$A$2:$A$5001)</f>
        <v>#N/A</v>
      </c>
    </row>
    <row r="3053" spans="1:9">
      <c r="A3053" s="11" t="s">
        <v>3058</v>
      </c>
      <c r="B3053" s="8" t="s">
        <v>8004</v>
      </c>
      <c r="C3053" s="8" t="s">
        <v>9846</v>
      </c>
      <c r="D3053" s="8">
        <v>62</v>
      </c>
      <c r="E3053" s="8" t="str" cm="1">
        <f t="array" ref="E3053">_xlfn.IFS(D3053&lt;18,"Below 18",D3053&lt;=25,"18-25",D3053&lt;=35,"26-35",D3053&lt;=45,"36-45",D3053&lt;=55,"46-55",TRUE,"56+")</f>
        <v>56+</v>
      </c>
      <c r="F3053" s="8" t="s">
        <v>10281</v>
      </c>
      <c r="G3053" s="8" t="s">
        <v>10491</v>
      </c>
      <c r="H3053" s="8" t="s">
        <v>13543</v>
      </c>
      <c r="I3053" s="8" t="str">
        <f>_xlfn.XLOOKUP('Customer Information'!$A3053,'Policy Details'!$I$2:$I$5001,'Policy Details'!$A$2:$A$5001)</f>
        <v>POL78617883</v>
      </c>
    </row>
    <row r="3054" spans="1:9">
      <c r="A3054" s="12" t="s">
        <v>3059</v>
      </c>
      <c r="B3054" s="13" t="s">
        <v>8005</v>
      </c>
      <c r="C3054" s="13" t="s">
        <v>9846</v>
      </c>
      <c r="D3054" s="13">
        <v>36</v>
      </c>
      <c r="E3054" s="13" t="str" cm="1">
        <f t="array" ref="E3054">_xlfn.IFS(D3054&lt;18,"Below 18",D3054&lt;=25,"18-25",D3054&lt;=35,"26-35",D3054&lt;=45,"36-45",D3054&lt;=55,"46-55",TRUE,"56+")</f>
        <v>36-45</v>
      </c>
      <c r="F3054" s="13" t="s">
        <v>10108</v>
      </c>
      <c r="G3054" s="13" t="s">
        <v>10488</v>
      </c>
      <c r="H3054" s="13" t="s">
        <v>13544</v>
      </c>
      <c r="I3054" s="13" t="e">
        <f>_xlfn.XLOOKUP('Customer Information'!$A3054,'Policy Details'!$I$2:$I$5001,'Policy Details'!$A$2:$A$5001)</f>
        <v>#N/A</v>
      </c>
    </row>
    <row r="3055" spans="1:9">
      <c r="A3055" s="11" t="s">
        <v>3060</v>
      </c>
      <c r="B3055" s="8" t="s">
        <v>8006</v>
      </c>
      <c r="C3055" s="8" t="s">
        <v>9848</v>
      </c>
      <c r="D3055" s="8">
        <v>33</v>
      </c>
      <c r="E3055" s="8" t="str" cm="1">
        <f t="array" ref="E3055">_xlfn.IFS(D3055&lt;18,"Below 18",D3055&lt;=25,"18-25",D3055&lt;=35,"26-35",D3055&lt;=45,"36-45",D3055&lt;=55,"46-55",TRUE,"56+")</f>
        <v>26-35</v>
      </c>
      <c r="F3055" s="8" t="s">
        <v>10389</v>
      </c>
      <c r="G3055" s="8" t="s">
        <v>10490</v>
      </c>
      <c r="H3055" s="8" t="s">
        <v>13545</v>
      </c>
      <c r="I3055" s="8" t="str">
        <f>_xlfn.XLOOKUP('Customer Information'!$A3055,'Policy Details'!$I$2:$I$5001,'Policy Details'!$A$2:$A$5001)</f>
        <v>POL13413511</v>
      </c>
    </row>
    <row r="3056" spans="1:9">
      <c r="A3056" s="12" t="s">
        <v>3061</v>
      </c>
      <c r="B3056" s="13" t="s">
        <v>8007</v>
      </c>
      <c r="C3056" s="13" t="s">
        <v>9848</v>
      </c>
      <c r="D3056" s="13">
        <v>56</v>
      </c>
      <c r="E3056" s="13" t="str" cm="1">
        <f t="array" ref="E3056">_xlfn.IFS(D3056&lt;18,"Below 18",D3056&lt;=25,"18-25",D3056&lt;=35,"26-35",D3056&lt;=45,"36-45",D3056&lt;=55,"46-55",TRUE,"56+")</f>
        <v>56+</v>
      </c>
      <c r="F3056" s="13" t="s">
        <v>10128</v>
      </c>
      <c r="G3056" s="13" t="s">
        <v>10489</v>
      </c>
      <c r="H3056" s="13" t="s">
        <v>13546</v>
      </c>
      <c r="I3056" s="13" t="str">
        <f>_xlfn.XLOOKUP('Customer Information'!$A3056,'Policy Details'!$I$2:$I$5001,'Policy Details'!$A$2:$A$5001)</f>
        <v>POL52570875</v>
      </c>
    </row>
    <row r="3057" spans="1:9">
      <c r="A3057" s="11" t="s">
        <v>3062</v>
      </c>
      <c r="B3057" s="8" t="s">
        <v>8008</v>
      </c>
      <c r="C3057" s="8" t="s">
        <v>9848</v>
      </c>
      <c r="D3057" s="8">
        <v>58</v>
      </c>
      <c r="E3057" s="8" t="str" cm="1">
        <f t="array" ref="E3057">_xlfn.IFS(D3057&lt;18,"Below 18",D3057&lt;=25,"18-25",D3057&lt;=35,"26-35",D3057&lt;=45,"36-45",D3057&lt;=55,"46-55",TRUE,"56+")</f>
        <v>56+</v>
      </c>
      <c r="F3057" s="8" t="s">
        <v>10358</v>
      </c>
      <c r="G3057" s="8" t="s">
        <v>10490</v>
      </c>
      <c r="H3057" s="8" t="s">
        <v>13547</v>
      </c>
      <c r="I3057" s="8" t="str">
        <f>_xlfn.XLOOKUP('Customer Information'!$A3057,'Policy Details'!$I$2:$I$5001,'Policy Details'!$A$2:$A$5001)</f>
        <v>POL62185518</v>
      </c>
    </row>
    <row r="3058" spans="1:9">
      <c r="A3058" s="12" t="s">
        <v>3063</v>
      </c>
      <c r="B3058" s="13" t="s">
        <v>8009</v>
      </c>
      <c r="C3058" s="13" t="s">
        <v>9848</v>
      </c>
      <c r="D3058" s="13">
        <v>28</v>
      </c>
      <c r="E3058" s="13" t="str" cm="1">
        <f t="array" ref="E3058">_xlfn.IFS(D3058&lt;18,"Below 18",D3058&lt;=25,"18-25",D3058&lt;=35,"26-35",D3058&lt;=45,"36-45",D3058&lt;=55,"46-55",TRUE,"56+")</f>
        <v>26-35</v>
      </c>
      <c r="F3058" s="13" t="s">
        <v>10204</v>
      </c>
      <c r="G3058" s="13" t="s">
        <v>10489</v>
      </c>
      <c r="H3058" s="13" t="s">
        <v>13548</v>
      </c>
      <c r="I3058" s="13" t="e">
        <f>_xlfn.XLOOKUP('Customer Information'!$A3058,'Policy Details'!$I$2:$I$5001,'Policy Details'!$A$2:$A$5001)</f>
        <v>#N/A</v>
      </c>
    </row>
    <row r="3059" spans="1:9">
      <c r="A3059" s="11" t="s">
        <v>3064</v>
      </c>
      <c r="B3059" s="8" t="s">
        <v>8010</v>
      </c>
      <c r="C3059" s="8" t="s">
        <v>9846</v>
      </c>
      <c r="D3059" s="8">
        <v>35</v>
      </c>
      <c r="E3059" s="8" t="str" cm="1">
        <f t="array" ref="E3059">_xlfn.IFS(D3059&lt;18,"Below 18",D3059&lt;=25,"18-25",D3059&lt;=35,"26-35",D3059&lt;=45,"36-45",D3059&lt;=55,"46-55",TRUE,"56+")</f>
        <v>26-35</v>
      </c>
      <c r="F3059" s="8" t="s">
        <v>10219</v>
      </c>
      <c r="G3059" s="8" t="s">
        <v>10490</v>
      </c>
      <c r="H3059" s="8" t="s">
        <v>13549</v>
      </c>
      <c r="I3059" s="8" t="str">
        <f>_xlfn.XLOOKUP('Customer Information'!$A3059,'Policy Details'!$I$2:$I$5001,'Policy Details'!$A$2:$A$5001)</f>
        <v>POL64074481</v>
      </c>
    </row>
    <row r="3060" spans="1:9">
      <c r="A3060" s="12" t="s">
        <v>3065</v>
      </c>
      <c r="B3060" s="13" t="s">
        <v>8011</v>
      </c>
      <c r="C3060" s="13" t="s">
        <v>9847</v>
      </c>
      <c r="D3060" s="13">
        <v>60</v>
      </c>
      <c r="E3060" s="13" t="str" cm="1">
        <f t="array" ref="E3060">_xlfn.IFS(D3060&lt;18,"Below 18",D3060&lt;=25,"18-25",D3060&lt;=35,"26-35",D3060&lt;=45,"36-45",D3060&lt;=55,"46-55",TRUE,"56+")</f>
        <v>56+</v>
      </c>
      <c r="F3060" s="13" t="s">
        <v>10048</v>
      </c>
      <c r="G3060" s="13" t="s">
        <v>10491</v>
      </c>
      <c r="H3060" s="13" t="s">
        <v>13550</v>
      </c>
      <c r="I3060" s="13" t="e">
        <f>_xlfn.XLOOKUP('Customer Information'!$A3060,'Policy Details'!$I$2:$I$5001,'Policy Details'!$A$2:$A$5001)</f>
        <v>#N/A</v>
      </c>
    </row>
    <row r="3061" spans="1:9">
      <c r="A3061" s="11" t="s">
        <v>3066</v>
      </c>
      <c r="B3061" s="8" t="s">
        <v>8012</v>
      </c>
      <c r="C3061" s="8" t="s">
        <v>9848</v>
      </c>
      <c r="D3061" s="8">
        <v>53</v>
      </c>
      <c r="E3061" s="8" t="str" cm="1">
        <f t="array" ref="E3061">_xlfn.IFS(D3061&lt;18,"Below 18",D3061&lt;=25,"18-25",D3061&lt;=35,"26-35",D3061&lt;=45,"36-45",D3061&lt;=55,"46-55",TRUE,"56+")</f>
        <v>46-55</v>
      </c>
      <c r="F3061" s="8" t="s">
        <v>10057</v>
      </c>
      <c r="G3061" s="8" t="s">
        <v>10491</v>
      </c>
      <c r="H3061" s="8" t="s">
        <v>13551</v>
      </c>
      <c r="I3061" s="8" t="str">
        <f>_xlfn.XLOOKUP('Customer Information'!$A3061,'Policy Details'!$I$2:$I$5001,'Policy Details'!$A$2:$A$5001)</f>
        <v>POL57602095</v>
      </c>
    </row>
    <row r="3062" spans="1:9">
      <c r="A3062" s="12" t="s">
        <v>3067</v>
      </c>
      <c r="B3062" s="13" t="s">
        <v>8013</v>
      </c>
      <c r="C3062" s="13" t="s">
        <v>9848</v>
      </c>
      <c r="D3062" s="13">
        <v>22</v>
      </c>
      <c r="E3062" s="13" t="str" cm="1">
        <f t="array" ref="E3062">_xlfn.IFS(D3062&lt;18,"Below 18",D3062&lt;=25,"18-25",D3062&lt;=35,"26-35",D3062&lt;=45,"36-45",D3062&lt;=55,"46-55",TRUE,"56+")</f>
        <v>18-25</v>
      </c>
      <c r="F3062" s="13" t="s">
        <v>10426</v>
      </c>
      <c r="G3062" s="13" t="s">
        <v>10488</v>
      </c>
      <c r="H3062" s="13" t="s">
        <v>13552</v>
      </c>
      <c r="I3062" s="13" t="e">
        <f>_xlfn.XLOOKUP('Customer Information'!$A3062,'Policy Details'!$I$2:$I$5001,'Policy Details'!$A$2:$A$5001)</f>
        <v>#N/A</v>
      </c>
    </row>
    <row r="3063" spans="1:9">
      <c r="A3063" s="11" t="s">
        <v>3068</v>
      </c>
      <c r="B3063" s="8" t="s">
        <v>8014</v>
      </c>
      <c r="C3063" s="8" t="s">
        <v>9847</v>
      </c>
      <c r="D3063" s="8">
        <v>45</v>
      </c>
      <c r="E3063" s="8" t="str" cm="1">
        <f t="array" ref="E3063">_xlfn.IFS(D3063&lt;18,"Below 18",D3063&lt;=25,"18-25",D3063&lt;=35,"26-35",D3063&lt;=45,"36-45",D3063&lt;=55,"46-55",TRUE,"56+")</f>
        <v>36-45</v>
      </c>
      <c r="F3063" s="8" t="s">
        <v>10462</v>
      </c>
      <c r="G3063" s="8" t="s">
        <v>10491</v>
      </c>
      <c r="H3063" s="8" t="s">
        <v>13553</v>
      </c>
      <c r="I3063" s="8" t="str">
        <f>_xlfn.XLOOKUP('Customer Information'!$A3063,'Policy Details'!$I$2:$I$5001,'Policy Details'!$A$2:$A$5001)</f>
        <v>POL08139860</v>
      </c>
    </row>
    <row r="3064" spans="1:9">
      <c r="A3064" s="12" t="s">
        <v>3069</v>
      </c>
      <c r="B3064" s="13" t="s">
        <v>6064</v>
      </c>
      <c r="C3064" s="13" t="s">
        <v>9848</v>
      </c>
      <c r="D3064" s="13">
        <v>19</v>
      </c>
      <c r="E3064" s="13" t="str" cm="1">
        <f t="array" ref="E3064">_xlfn.IFS(D3064&lt;18,"Below 18",D3064&lt;=25,"18-25",D3064&lt;=35,"26-35",D3064&lt;=45,"36-45",D3064&lt;=55,"46-55",TRUE,"56+")</f>
        <v>18-25</v>
      </c>
      <c r="F3064" s="13" t="s">
        <v>10245</v>
      </c>
      <c r="G3064" s="13" t="s">
        <v>10488</v>
      </c>
      <c r="H3064" s="13" t="s">
        <v>13554</v>
      </c>
      <c r="I3064" s="13" t="str">
        <f>_xlfn.XLOOKUP('Customer Information'!$A3064,'Policy Details'!$I$2:$I$5001,'Policy Details'!$A$2:$A$5001)</f>
        <v>POL41993395</v>
      </c>
    </row>
    <row r="3065" spans="1:9">
      <c r="A3065" s="11" t="s">
        <v>3070</v>
      </c>
      <c r="B3065" s="8" t="s">
        <v>8015</v>
      </c>
      <c r="C3065" s="8" t="s">
        <v>9847</v>
      </c>
      <c r="D3065" s="8">
        <v>73</v>
      </c>
      <c r="E3065" s="8" t="str" cm="1">
        <f t="array" ref="E3065">_xlfn.IFS(D3065&lt;18,"Below 18",D3065&lt;=25,"18-25",D3065&lt;=35,"26-35",D3065&lt;=45,"36-45",D3065&lt;=55,"46-55",TRUE,"56+")</f>
        <v>56+</v>
      </c>
      <c r="F3065" s="8" t="s">
        <v>10360</v>
      </c>
      <c r="G3065" s="8" t="s">
        <v>10488</v>
      </c>
      <c r="H3065" s="8" t="s">
        <v>13555</v>
      </c>
      <c r="I3065" s="8" t="str">
        <f>_xlfn.XLOOKUP('Customer Information'!$A3065,'Policy Details'!$I$2:$I$5001,'Policy Details'!$A$2:$A$5001)</f>
        <v>POL54636114</v>
      </c>
    </row>
    <row r="3066" spans="1:9">
      <c r="A3066" s="12" t="s">
        <v>3071</v>
      </c>
      <c r="B3066" s="13" t="s">
        <v>8016</v>
      </c>
      <c r="C3066" s="13" t="s">
        <v>9847</v>
      </c>
      <c r="D3066" s="13">
        <v>68</v>
      </c>
      <c r="E3066" s="13" t="str" cm="1">
        <f t="array" ref="E3066">_xlfn.IFS(D3066&lt;18,"Below 18",D3066&lt;=25,"18-25",D3066&lt;=35,"26-35",D3066&lt;=45,"36-45",D3066&lt;=55,"46-55",TRUE,"56+")</f>
        <v>56+</v>
      </c>
      <c r="F3066" s="13" t="s">
        <v>10328</v>
      </c>
      <c r="G3066" s="13" t="s">
        <v>10488</v>
      </c>
      <c r="H3066" s="13" t="s">
        <v>13556</v>
      </c>
      <c r="I3066" s="13" t="str">
        <f>_xlfn.XLOOKUP('Customer Information'!$A3066,'Policy Details'!$I$2:$I$5001,'Policy Details'!$A$2:$A$5001)</f>
        <v>POL52182081</v>
      </c>
    </row>
    <row r="3067" spans="1:9">
      <c r="A3067" s="11" t="s">
        <v>3072</v>
      </c>
      <c r="B3067" s="8" t="s">
        <v>8017</v>
      </c>
      <c r="C3067" s="8" t="s">
        <v>9846</v>
      </c>
      <c r="D3067" s="8">
        <v>31</v>
      </c>
      <c r="E3067" s="8" t="str" cm="1">
        <f t="array" ref="E3067">_xlfn.IFS(D3067&lt;18,"Below 18",D3067&lt;=25,"18-25",D3067&lt;=35,"26-35",D3067&lt;=45,"36-45",D3067&lt;=55,"46-55",TRUE,"56+")</f>
        <v>26-35</v>
      </c>
      <c r="F3067" s="8" t="s">
        <v>10092</v>
      </c>
      <c r="G3067" s="8" t="s">
        <v>10488</v>
      </c>
      <c r="H3067" s="8" t="s">
        <v>13557</v>
      </c>
      <c r="I3067" s="8" t="str">
        <f>_xlfn.XLOOKUP('Customer Information'!$A3067,'Policy Details'!$I$2:$I$5001,'Policy Details'!$A$2:$A$5001)</f>
        <v>POL19188778</v>
      </c>
    </row>
    <row r="3068" spans="1:9">
      <c r="A3068" s="12" t="s">
        <v>3073</v>
      </c>
      <c r="B3068" s="13" t="s">
        <v>8018</v>
      </c>
      <c r="C3068" s="13" t="s">
        <v>9846</v>
      </c>
      <c r="D3068" s="13">
        <v>65</v>
      </c>
      <c r="E3068" s="13" t="str" cm="1">
        <f t="array" ref="E3068">_xlfn.IFS(D3068&lt;18,"Below 18",D3068&lt;=25,"18-25",D3068&lt;=35,"26-35",D3068&lt;=45,"36-45",D3068&lt;=55,"46-55",TRUE,"56+")</f>
        <v>56+</v>
      </c>
      <c r="F3068" s="13" t="s">
        <v>10368</v>
      </c>
      <c r="G3068" s="13" t="s">
        <v>10488</v>
      </c>
      <c r="H3068" s="13" t="s">
        <v>13558</v>
      </c>
      <c r="I3068" s="13" t="str">
        <f>_xlfn.XLOOKUP('Customer Information'!$A3068,'Policy Details'!$I$2:$I$5001,'Policy Details'!$A$2:$A$5001)</f>
        <v>POL35917604</v>
      </c>
    </row>
    <row r="3069" spans="1:9">
      <c r="A3069" s="11" t="s">
        <v>3074</v>
      </c>
      <c r="B3069" s="8" t="s">
        <v>8019</v>
      </c>
      <c r="C3069" s="8" t="s">
        <v>9847</v>
      </c>
      <c r="D3069" s="8">
        <v>21</v>
      </c>
      <c r="E3069" s="8" t="str" cm="1">
        <f t="array" ref="E3069">_xlfn.IFS(D3069&lt;18,"Below 18",D3069&lt;=25,"18-25",D3069&lt;=35,"26-35",D3069&lt;=45,"36-45",D3069&lt;=55,"46-55",TRUE,"56+")</f>
        <v>18-25</v>
      </c>
      <c r="F3069" s="8" t="s">
        <v>9853</v>
      </c>
      <c r="G3069" s="8" t="s">
        <v>10490</v>
      </c>
      <c r="H3069" s="8" t="s">
        <v>13559</v>
      </c>
      <c r="I3069" s="8" t="str">
        <f>_xlfn.XLOOKUP('Customer Information'!$A3069,'Policy Details'!$I$2:$I$5001,'Policy Details'!$A$2:$A$5001)</f>
        <v>POL93764594</v>
      </c>
    </row>
    <row r="3070" spans="1:9">
      <c r="A3070" s="12" t="s">
        <v>3075</v>
      </c>
      <c r="B3070" s="13" t="s">
        <v>6153</v>
      </c>
      <c r="C3070" s="13" t="s">
        <v>9848</v>
      </c>
      <c r="D3070" s="13">
        <v>28</v>
      </c>
      <c r="E3070" s="13" t="str" cm="1">
        <f t="array" ref="E3070">_xlfn.IFS(D3070&lt;18,"Below 18",D3070&lt;=25,"18-25",D3070&lt;=35,"26-35",D3070&lt;=45,"36-45",D3070&lt;=55,"46-55",TRUE,"56+")</f>
        <v>26-35</v>
      </c>
      <c r="F3070" s="13" t="s">
        <v>10193</v>
      </c>
      <c r="G3070" s="13" t="s">
        <v>10489</v>
      </c>
      <c r="H3070" s="13" t="s">
        <v>13560</v>
      </c>
      <c r="I3070" s="13" t="str">
        <f>_xlfn.XLOOKUP('Customer Information'!$A3070,'Policy Details'!$I$2:$I$5001,'Policy Details'!$A$2:$A$5001)</f>
        <v>POL55190286</v>
      </c>
    </row>
    <row r="3071" spans="1:9">
      <c r="A3071" s="11" t="s">
        <v>3076</v>
      </c>
      <c r="B3071" s="8" t="s">
        <v>8020</v>
      </c>
      <c r="C3071" s="8" t="s">
        <v>9846</v>
      </c>
      <c r="D3071" s="8">
        <v>21</v>
      </c>
      <c r="E3071" s="8" t="str" cm="1">
        <f t="array" ref="E3071">_xlfn.IFS(D3071&lt;18,"Below 18",D3071&lt;=25,"18-25",D3071&lt;=35,"26-35",D3071&lt;=45,"36-45",D3071&lt;=55,"46-55",TRUE,"56+")</f>
        <v>18-25</v>
      </c>
      <c r="F3071" s="8" t="s">
        <v>10300</v>
      </c>
      <c r="G3071" s="8" t="s">
        <v>10491</v>
      </c>
      <c r="H3071" s="8" t="s">
        <v>13561</v>
      </c>
      <c r="I3071" s="8" t="str">
        <f>_xlfn.XLOOKUP('Customer Information'!$A3071,'Policy Details'!$I$2:$I$5001,'Policy Details'!$A$2:$A$5001)</f>
        <v>POL34839804</v>
      </c>
    </row>
    <row r="3072" spans="1:9">
      <c r="A3072" s="12" t="s">
        <v>3077</v>
      </c>
      <c r="B3072" s="13" t="s">
        <v>8021</v>
      </c>
      <c r="C3072" s="13" t="s">
        <v>9848</v>
      </c>
      <c r="D3072" s="13">
        <v>23</v>
      </c>
      <c r="E3072" s="13" t="str" cm="1">
        <f t="array" ref="E3072">_xlfn.IFS(D3072&lt;18,"Below 18",D3072&lt;=25,"18-25",D3072&lt;=35,"26-35",D3072&lt;=45,"36-45",D3072&lt;=55,"46-55",TRUE,"56+")</f>
        <v>18-25</v>
      </c>
      <c r="F3072" s="13" t="s">
        <v>10184</v>
      </c>
      <c r="G3072" s="13" t="s">
        <v>10491</v>
      </c>
      <c r="H3072" s="13" t="s">
        <v>13562</v>
      </c>
      <c r="I3072" s="13" t="e">
        <f>_xlfn.XLOOKUP('Customer Information'!$A3072,'Policy Details'!$I$2:$I$5001,'Policy Details'!$A$2:$A$5001)</f>
        <v>#N/A</v>
      </c>
    </row>
    <row r="3073" spans="1:9">
      <c r="A3073" s="11" t="s">
        <v>3078</v>
      </c>
      <c r="B3073" s="8" t="s">
        <v>8022</v>
      </c>
      <c r="C3073" s="8" t="s">
        <v>9847</v>
      </c>
      <c r="D3073" s="8">
        <v>36</v>
      </c>
      <c r="E3073" s="8" t="str" cm="1">
        <f t="array" ref="E3073">_xlfn.IFS(D3073&lt;18,"Below 18",D3073&lt;=25,"18-25",D3073&lt;=35,"26-35",D3073&lt;=45,"36-45",D3073&lt;=55,"46-55",TRUE,"56+")</f>
        <v>36-45</v>
      </c>
      <c r="F3073" s="8" t="s">
        <v>9947</v>
      </c>
      <c r="G3073" s="8" t="s">
        <v>10491</v>
      </c>
      <c r="H3073" s="8" t="s">
        <v>13563</v>
      </c>
      <c r="I3073" s="8" t="str">
        <f>_xlfn.XLOOKUP('Customer Information'!$A3073,'Policy Details'!$I$2:$I$5001,'Policy Details'!$A$2:$A$5001)</f>
        <v>POL73793836</v>
      </c>
    </row>
    <row r="3074" spans="1:9">
      <c r="A3074" s="12" t="s">
        <v>3079</v>
      </c>
      <c r="B3074" s="13" t="s">
        <v>8023</v>
      </c>
      <c r="C3074" s="13" t="s">
        <v>9846</v>
      </c>
      <c r="D3074" s="13">
        <v>74</v>
      </c>
      <c r="E3074" s="13" t="str" cm="1">
        <f t="array" ref="E3074">_xlfn.IFS(D3074&lt;18,"Below 18",D3074&lt;=25,"18-25",D3074&lt;=35,"26-35",D3074&lt;=45,"36-45",D3074&lt;=55,"46-55",TRUE,"56+")</f>
        <v>56+</v>
      </c>
      <c r="F3074" s="13" t="s">
        <v>10111</v>
      </c>
      <c r="G3074" s="13" t="s">
        <v>10490</v>
      </c>
      <c r="H3074" s="13" t="s">
        <v>13564</v>
      </c>
      <c r="I3074" s="13" t="str">
        <f>_xlfn.XLOOKUP('Customer Information'!$A3074,'Policy Details'!$I$2:$I$5001,'Policy Details'!$A$2:$A$5001)</f>
        <v>POL48346440</v>
      </c>
    </row>
    <row r="3075" spans="1:9">
      <c r="A3075" s="11" t="s">
        <v>3080</v>
      </c>
      <c r="B3075" s="8" t="s">
        <v>8024</v>
      </c>
      <c r="C3075" s="8" t="s">
        <v>9846</v>
      </c>
      <c r="D3075" s="8">
        <v>54</v>
      </c>
      <c r="E3075" s="8" t="str" cm="1">
        <f t="array" ref="E3075">_xlfn.IFS(D3075&lt;18,"Below 18",D3075&lt;=25,"18-25",D3075&lt;=35,"26-35",D3075&lt;=45,"36-45",D3075&lt;=55,"46-55",TRUE,"56+")</f>
        <v>46-55</v>
      </c>
      <c r="F3075" s="8" t="s">
        <v>9925</v>
      </c>
      <c r="G3075" s="8" t="s">
        <v>10488</v>
      </c>
      <c r="H3075" s="8" t="s">
        <v>13565</v>
      </c>
      <c r="I3075" s="8" t="str">
        <f>_xlfn.XLOOKUP('Customer Information'!$A3075,'Policy Details'!$I$2:$I$5001,'Policy Details'!$A$2:$A$5001)</f>
        <v>POL90100383</v>
      </c>
    </row>
    <row r="3076" spans="1:9">
      <c r="A3076" s="12" t="s">
        <v>3081</v>
      </c>
      <c r="B3076" s="13" t="s">
        <v>8025</v>
      </c>
      <c r="C3076" s="13" t="s">
        <v>9846</v>
      </c>
      <c r="D3076" s="13">
        <v>55</v>
      </c>
      <c r="E3076" s="13" t="str" cm="1">
        <f t="array" ref="E3076">_xlfn.IFS(D3076&lt;18,"Below 18",D3076&lt;=25,"18-25",D3076&lt;=35,"26-35",D3076&lt;=45,"36-45",D3076&lt;=55,"46-55",TRUE,"56+")</f>
        <v>46-55</v>
      </c>
      <c r="F3076" s="13" t="s">
        <v>10230</v>
      </c>
      <c r="G3076" s="13" t="s">
        <v>10488</v>
      </c>
      <c r="H3076" s="13" t="s">
        <v>13566</v>
      </c>
      <c r="I3076" s="13" t="str">
        <f>_xlfn.XLOOKUP('Customer Information'!$A3076,'Policy Details'!$I$2:$I$5001,'Policy Details'!$A$2:$A$5001)</f>
        <v>POL07816782</v>
      </c>
    </row>
    <row r="3077" spans="1:9">
      <c r="A3077" s="11" t="s">
        <v>3082</v>
      </c>
      <c r="B3077" s="8" t="s">
        <v>8026</v>
      </c>
      <c r="C3077" s="8" t="s">
        <v>9846</v>
      </c>
      <c r="D3077" s="8">
        <v>30</v>
      </c>
      <c r="E3077" s="8" t="str" cm="1">
        <f t="array" ref="E3077">_xlfn.IFS(D3077&lt;18,"Below 18",D3077&lt;=25,"18-25",D3077&lt;=35,"26-35",D3077&lt;=45,"36-45",D3077&lt;=55,"46-55",TRUE,"56+")</f>
        <v>26-35</v>
      </c>
      <c r="F3077" s="8" t="s">
        <v>10232</v>
      </c>
      <c r="G3077" s="8" t="s">
        <v>10488</v>
      </c>
      <c r="H3077" s="8" t="s">
        <v>13567</v>
      </c>
      <c r="I3077" s="8" t="str">
        <f>_xlfn.XLOOKUP('Customer Information'!$A3077,'Policy Details'!$I$2:$I$5001,'Policy Details'!$A$2:$A$5001)</f>
        <v>POL51514265</v>
      </c>
    </row>
    <row r="3078" spans="1:9">
      <c r="A3078" s="12" t="s">
        <v>3083</v>
      </c>
      <c r="B3078" s="13" t="s">
        <v>8027</v>
      </c>
      <c r="C3078" s="13" t="s">
        <v>9848</v>
      </c>
      <c r="D3078" s="13">
        <v>37</v>
      </c>
      <c r="E3078" s="13" t="str" cm="1">
        <f t="array" ref="E3078">_xlfn.IFS(D3078&lt;18,"Below 18",D3078&lt;=25,"18-25",D3078&lt;=35,"26-35",D3078&lt;=45,"36-45",D3078&lt;=55,"46-55",TRUE,"56+")</f>
        <v>36-45</v>
      </c>
      <c r="F3078" s="13" t="s">
        <v>10285</v>
      </c>
      <c r="G3078" s="13" t="s">
        <v>10489</v>
      </c>
      <c r="H3078" s="13" t="s">
        <v>13568</v>
      </c>
      <c r="I3078" s="13" t="str">
        <f>_xlfn.XLOOKUP('Customer Information'!$A3078,'Policy Details'!$I$2:$I$5001,'Policy Details'!$A$2:$A$5001)</f>
        <v>POL20797511</v>
      </c>
    </row>
    <row r="3079" spans="1:9">
      <c r="A3079" s="11" t="s">
        <v>3084</v>
      </c>
      <c r="B3079" s="8" t="s">
        <v>8028</v>
      </c>
      <c r="C3079" s="8" t="s">
        <v>9846</v>
      </c>
      <c r="D3079" s="8">
        <v>64</v>
      </c>
      <c r="E3079" s="8" t="str" cm="1">
        <f t="array" ref="E3079">_xlfn.IFS(D3079&lt;18,"Below 18",D3079&lt;=25,"18-25",D3079&lt;=35,"26-35",D3079&lt;=45,"36-45",D3079&lt;=55,"46-55",TRUE,"56+")</f>
        <v>56+</v>
      </c>
      <c r="F3079" s="8" t="s">
        <v>10250</v>
      </c>
      <c r="G3079" s="8" t="s">
        <v>10491</v>
      </c>
      <c r="H3079" s="8" t="s">
        <v>13569</v>
      </c>
      <c r="I3079" s="8" t="str">
        <f>_xlfn.XLOOKUP('Customer Information'!$A3079,'Policy Details'!$I$2:$I$5001,'Policy Details'!$A$2:$A$5001)</f>
        <v>POL51999477</v>
      </c>
    </row>
    <row r="3080" spans="1:9">
      <c r="A3080" s="12" t="s">
        <v>3085</v>
      </c>
      <c r="B3080" s="13" t="s">
        <v>8029</v>
      </c>
      <c r="C3080" s="13" t="s">
        <v>9846</v>
      </c>
      <c r="D3080" s="13">
        <v>70</v>
      </c>
      <c r="E3080" s="13" t="str" cm="1">
        <f t="array" ref="E3080">_xlfn.IFS(D3080&lt;18,"Below 18",D3080&lt;=25,"18-25",D3080&lt;=35,"26-35",D3080&lt;=45,"36-45",D3080&lt;=55,"46-55",TRUE,"56+")</f>
        <v>56+</v>
      </c>
      <c r="F3080" s="13" t="s">
        <v>10008</v>
      </c>
      <c r="G3080" s="13" t="s">
        <v>10489</v>
      </c>
      <c r="H3080" s="13" t="s">
        <v>13570</v>
      </c>
      <c r="I3080" s="13" t="str">
        <f>_xlfn.XLOOKUP('Customer Information'!$A3080,'Policy Details'!$I$2:$I$5001,'Policy Details'!$A$2:$A$5001)</f>
        <v>POL79940322</v>
      </c>
    </row>
    <row r="3081" spans="1:9">
      <c r="A3081" s="11" t="s">
        <v>3086</v>
      </c>
      <c r="B3081" s="8" t="s">
        <v>8030</v>
      </c>
      <c r="C3081" s="8" t="s">
        <v>9847</v>
      </c>
      <c r="D3081" s="8">
        <v>22</v>
      </c>
      <c r="E3081" s="8" t="str" cm="1">
        <f t="array" ref="E3081">_xlfn.IFS(D3081&lt;18,"Below 18",D3081&lt;=25,"18-25",D3081&lt;=35,"26-35",D3081&lt;=45,"36-45",D3081&lt;=55,"46-55",TRUE,"56+")</f>
        <v>18-25</v>
      </c>
      <c r="F3081" s="8" t="s">
        <v>9853</v>
      </c>
      <c r="G3081" s="8" t="s">
        <v>10488</v>
      </c>
      <c r="H3081" s="8" t="s">
        <v>13571</v>
      </c>
      <c r="I3081" s="8" t="str">
        <f>_xlfn.XLOOKUP('Customer Information'!$A3081,'Policy Details'!$I$2:$I$5001,'Policy Details'!$A$2:$A$5001)</f>
        <v>POL76043297</v>
      </c>
    </row>
    <row r="3082" spans="1:9">
      <c r="A3082" s="12" t="s">
        <v>3087</v>
      </c>
      <c r="B3082" s="13" t="s">
        <v>8031</v>
      </c>
      <c r="C3082" s="13" t="s">
        <v>9846</v>
      </c>
      <c r="D3082" s="13">
        <v>43</v>
      </c>
      <c r="E3082" s="13" t="str" cm="1">
        <f t="array" ref="E3082">_xlfn.IFS(D3082&lt;18,"Below 18",D3082&lt;=25,"18-25",D3082&lt;=35,"26-35",D3082&lt;=45,"36-45",D3082&lt;=55,"46-55",TRUE,"56+")</f>
        <v>36-45</v>
      </c>
      <c r="F3082" s="13" t="s">
        <v>10095</v>
      </c>
      <c r="G3082" s="13" t="s">
        <v>10490</v>
      </c>
      <c r="H3082" s="13" t="s">
        <v>13572</v>
      </c>
      <c r="I3082" s="13" t="str">
        <f>_xlfn.XLOOKUP('Customer Information'!$A3082,'Policy Details'!$I$2:$I$5001,'Policy Details'!$A$2:$A$5001)</f>
        <v>POL33112269</v>
      </c>
    </row>
    <row r="3083" spans="1:9">
      <c r="A3083" s="11" t="s">
        <v>3088</v>
      </c>
      <c r="B3083" s="8" t="s">
        <v>8032</v>
      </c>
      <c r="C3083" s="8" t="s">
        <v>9848</v>
      </c>
      <c r="D3083" s="8">
        <v>50</v>
      </c>
      <c r="E3083" s="8" t="str" cm="1">
        <f t="array" ref="E3083">_xlfn.IFS(D3083&lt;18,"Below 18",D3083&lt;=25,"18-25",D3083&lt;=35,"26-35",D3083&lt;=45,"36-45",D3083&lt;=55,"46-55",TRUE,"56+")</f>
        <v>46-55</v>
      </c>
      <c r="F3083" s="8" t="s">
        <v>10434</v>
      </c>
      <c r="G3083" s="8" t="s">
        <v>10491</v>
      </c>
      <c r="H3083" s="8" t="s">
        <v>13573</v>
      </c>
      <c r="I3083" s="8" t="str">
        <f>_xlfn.XLOOKUP('Customer Information'!$A3083,'Policy Details'!$I$2:$I$5001,'Policy Details'!$A$2:$A$5001)</f>
        <v>POL98886602</v>
      </c>
    </row>
    <row r="3084" spans="1:9">
      <c r="A3084" s="12" t="s">
        <v>3089</v>
      </c>
      <c r="B3084" s="13" t="s">
        <v>8033</v>
      </c>
      <c r="C3084" s="13" t="s">
        <v>9848</v>
      </c>
      <c r="D3084" s="13">
        <v>62</v>
      </c>
      <c r="E3084" s="13" t="str" cm="1">
        <f t="array" ref="E3084">_xlfn.IFS(D3084&lt;18,"Below 18",D3084&lt;=25,"18-25",D3084&lt;=35,"26-35",D3084&lt;=45,"36-45",D3084&lt;=55,"46-55",TRUE,"56+")</f>
        <v>56+</v>
      </c>
      <c r="F3084" s="13" t="s">
        <v>10315</v>
      </c>
      <c r="G3084" s="13" t="s">
        <v>10491</v>
      </c>
      <c r="H3084" s="13" t="s">
        <v>13574</v>
      </c>
      <c r="I3084" s="13" t="e">
        <f>_xlfn.XLOOKUP('Customer Information'!$A3084,'Policy Details'!$I$2:$I$5001,'Policy Details'!$A$2:$A$5001)</f>
        <v>#N/A</v>
      </c>
    </row>
    <row r="3085" spans="1:9">
      <c r="A3085" s="11" t="s">
        <v>3090</v>
      </c>
      <c r="B3085" s="8" t="s">
        <v>8034</v>
      </c>
      <c r="C3085" s="8" t="s">
        <v>9846</v>
      </c>
      <c r="D3085" s="8">
        <v>82</v>
      </c>
      <c r="E3085" s="8" t="str" cm="1">
        <f t="array" ref="E3085">_xlfn.IFS(D3085&lt;18,"Below 18",D3085&lt;=25,"18-25",D3085&lt;=35,"26-35",D3085&lt;=45,"36-45",D3085&lt;=55,"46-55",TRUE,"56+")</f>
        <v>56+</v>
      </c>
      <c r="F3085" s="8" t="s">
        <v>10337</v>
      </c>
      <c r="G3085" s="8" t="s">
        <v>10491</v>
      </c>
      <c r="H3085" s="8" t="s">
        <v>13575</v>
      </c>
      <c r="I3085" s="8" t="e">
        <f>_xlfn.XLOOKUP('Customer Information'!$A3085,'Policy Details'!$I$2:$I$5001,'Policy Details'!$A$2:$A$5001)</f>
        <v>#N/A</v>
      </c>
    </row>
    <row r="3086" spans="1:9">
      <c r="A3086" s="12" t="s">
        <v>3091</v>
      </c>
      <c r="B3086" s="13" t="s">
        <v>8035</v>
      </c>
      <c r="C3086" s="13" t="s">
        <v>9848</v>
      </c>
      <c r="D3086" s="13">
        <v>68</v>
      </c>
      <c r="E3086" s="13" t="str" cm="1">
        <f t="array" ref="E3086">_xlfn.IFS(D3086&lt;18,"Below 18",D3086&lt;=25,"18-25",D3086&lt;=35,"26-35",D3086&lt;=45,"36-45",D3086&lt;=55,"46-55",TRUE,"56+")</f>
        <v>56+</v>
      </c>
      <c r="F3086" s="13" t="s">
        <v>10106</v>
      </c>
      <c r="G3086" s="13" t="s">
        <v>10489</v>
      </c>
      <c r="H3086" s="13" t="s">
        <v>13576</v>
      </c>
      <c r="I3086" s="13" t="str">
        <f>_xlfn.XLOOKUP('Customer Information'!$A3086,'Policy Details'!$I$2:$I$5001,'Policy Details'!$A$2:$A$5001)</f>
        <v>POL87901300</v>
      </c>
    </row>
    <row r="3087" spans="1:9">
      <c r="A3087" s="11" t="s">
        <v>3092</v>
      </c>
      <c r="B3087" s="8" t="s">
        <v>8036</v>
      </c>
      <c r="C3087" s="8" t="s">
        <v>9847</v>
      </c>
      <c r="D3087" s="8">
        <v>46</v>
      </c>
      <c r="E3087" s="8" t="str" cm="1">
        <f t="array" ref="E3087">_xlfn.IFS(D3087&lt;18,"Below 18",D3087&lt;=25,"18-25",D3087&lt;=35,"26-35",D3087&lt;=45,"36-45",D3087&lt;=55,"46-55",TRUE,"56+")</f>
        <v>46-55</v>
      </c>
      <c r="F3087" s="8" t="s">
        <v>10457</v>
      </c>
      <c r="G3087" s="8" t="s">
        <v>10488</v>
      </c>
      <c r="H3087" s="8" t="s">
        <v>13577</v>
      </c>
      <c r="I3087" s="8" t="str">
        <f>_xlfn.XLOOKUP('Customer Information'!$A3087,'Policy Details'!$I$2:$I$5001,'Policy Details'!$A$2:$A$5001)</f>
        <v>POL84700280</v>
      </c>
    </row>
    <row r="3088" spans="1:9">
      <c r="A3088" s="12" t="s">
        <v>3093</v>
      </c>
      <c r="B3088" s="13" t="s">
        <v>8037</v>
      </c>
      <c r="C3088" s="13" t="s">
        <v>9848</v>
      </c>
      <c r="D3088" s="13">
        <v>82</v>
      </c>
      <c r="E3088" s="13" t="str" cm="1">
        <f t="array" ref="E3088">_xlfn.IFS(D3088&lt;18,"Below 18",D3088&lt;=25,"18-25",D3088&lt;=35,"26-35",D3088&lt;=45,"36-45",D3088&lt;=55,"46-55",TRUE,"56+")</f>
        <v>56+</v>
      </c>
      <c r="F3088" s="13" t="s">
        <v>9865</v>
      </c>
      <c r="G3088" s="13" t="s">
        <v>10490</v>
      </c>
      <c r="H3088" s="13" t="s">
        <v>13578</v>
      </c>
      <c r="I3088" s="13" t="str">
        <f>_xlfn.XLOOKUP('Customer Information'!$A3088,'Policy Details'!$I$2:$I$5001,'Policy Details'!$A$2:$A$5001)</f>
        <v>POL11162373</v>
      </c>
    </row>
    <row r="3089" spans="1:9">
      <c r="A3089" s="11" t="s">
        <v>3094</v>
      </c>
      <c r="B3089" s="8" t="s">
        <v>8038</v>
      </c>
      <c r="C3089" s="8" t="s">
        <v>9846</v>
      </c>
      <c r="D3089" s="8">
        <v>71</v>
      </c>
      <c r="E3089" s="8" t="str" cm="1">
        <f t="array" ref="E3089">_xlfn.IFS(D3089&lt;18,"Below 18",D3089&lt;=25,"18-25",D3089&lt;=35,"26-35",D3089&lt;=45,"36-45",D3089&lt;=55,"46-55",TRUE,"56+")</f>
        <v>56+</v>
      </c>
      <c r="F3089" s="8" t="s">
        <v>10024</v>
      </c>
      <c r="G3089" s="8" t="s">
        <v>10491</v>
      </c>
      <c r="H3089" s="8" t="s">
        <v>13579</v>
      </c>
      <c r="I3089" s="8" t="str">
        <f>_xlfn.XLOOKUP('Customer Information'!$A3089,'Policy Details'!$I$2:$I$5001,'Policy Details'!$A$2:$A$5001)</f>
        <v>POL14649492</v>
      </c>
    </row>
    <row r="3090" spans="1:9">
      <c r="A3090" s="12" t="s">
        <v>3095</v>
      </c>
      <c r="B3090" s="13" t="s">
        <v>8039</v>
      </c>
      <c r="C3090" s="13" t="s">
        <v>9848</v>
      </c>
      <c r="D3090" s="13">
        <v>58</v>
      </c>
      <c r="E3090" s="13" t="str" cm="1">
        <f t="array" ref="E3090">_xlfn.IFS(D3090&lt;18,"Below 18",D3090&lt;=25,"18-25",D3090&lt;=35,"26-35",D3090&lt;=45,"36-45",D3090&lt;=55,"46-55",TRUE,"56+")</f>
        <v>56+</v>
      </c>
      <c r="F3090" s="13" t="s">
        <v>10458</v>
      </c>
      <c r="G3090" s="13" t="s">
        <v>10488</v>
      </c>
      <c r="H3090" s="13" t="s">
        <v>13580</v>
      </c>
      <c r="I3090" s="13" t="str">
        <f>_xlfn.XLOOKUP('Customer Information'!$A3090,'Policy Details'!$I$2:$I$5001,'Policy Details'!$A$2:$A$5001)</f>
        <v>POL62179381</v>
      </c>
    </row>
    <row r="3091" spans="1:9">
      <c r="A3091" s="11" t="s">
        <v>3096</v>
      </c>
      <c r="B3091" s="8" t="s">
        <v>8040</v>
      </c>
      <c r="C3091" s="8" t="s">
        <v>9846</v>
      </c>
      <c r="D3091" s="8">
        <v>52</v>
      </c>
      <c r="E3091" s="8" t="str" cm="1">
        <f t="array" ref="E3091">_xlfn.IFS(D3091&lt;18,"Below 18",D3091&lt;=25,"18-25",D3091&lt;=35,"26-35",D3091&lt;=45,"36-45",D3091&lt;=55,"46-55",TRUE,"56+")</f>
        <v>46-55</v>
      </c>
      <c r="F3091" s="8" t="s">
        <v>10219</v>
      </c>
      <c r="G3091" s="8" t="s">
        <v>10488</v>
      </c>
      <c r="H3091" s="8" t="s">
        <v>13581</v>
      </c>
      <c r="I3091" s="8" t="str">
        <f>_xlfn.XLOOKUP('Customer Information'!$A3091,'Policy Details'!$I$2:$I$5001,'Policy Details'!$A$2:$A$5001)</f>
        <v>POL71885722</v>
      </c>
    </row>
    <row r="3092" spans="1:9">
      <c r="A3092" s="12" t="s">
        <v>3097</v>
      </c>
      <c r="B3092" s="13" t="s">
        <v>8041</v>
      </c>
      <c r="C3092" s="13" t="s">
        <v>9847</v>
      </c>
      <c r="D3092" s="13">
        <v>20</v>
      </c>
      <c r="E3092" s="13" t="str" cm="1">
        <f t="array" ref="E3092">_xlfn.IFS(D3092&lt;18,"Below 18",D3092&lt;=25,"18-25",D3092&lt;=35,"26-35",D3092&lt;=45,"36-45",D3092&lt;=55,"46-55",TRUE,"56+")</f>
        <v>18-25</v>
      </c>
      <c r="F3092" s="13" t="s">
        <v>9884</v>
      </c>
      <c r="G3092" s="13" t="s">
        <v>10488</v>
      </c>
      <c r="H3092" s="13" t="s">
        <v>13582</v>
      </c>
      <c r="I3092" s="13" t="str">
        <f>_xlfn.XLOOKUP('Customer Information'!$A3092,'Policy Details'!$I$2:$I$5001,'Policy Details'!$A$2:$A$5001)</f>
        <v>POL88446355</v>
      </c>
    </row>
    <row r="3093" spans="1:9">
      <c r="A3093" s="11" t="s">
        <v>3098</v>
      </c>
      <c r="B3093" s="8" t="s">
        <v>8042</v>
      </c>
      <c r="C3093" s="8" t="s">
        <v>9848</v>
      </c>
      <c r="D3093" s="8">
        <v>33</v>
      </c>
      <c r="E3093" s="8" t="str" cm="1">
        <f t="array" ref="E3093">_xlfn.IFS(D3093&lt;18,"Below 18",D3093&lt;=25,"18-25",D3093&lt;=35,"26-35",D3093&lt;=45,"36-45",D3093&lt;=55,"46-55",TRUE,"56+")</f>
        <v>26-35</v>
      </c>
      <c r="F3093" s="8" t="s">
        <v>10002</v>
      </c>
      <c r="G3093" s="8" t="s">
        <v>10489</v>
      </c>
      <c r="H3093" s="8" t="s">
        <v>13583</v>
      </c>
      <c r="I3093" s="8" t="str">
        <f>_xlfn.XLOOKUP('Customer Information'!$A3093,'Policy Details'!$I$2:$I$5001,'Policy Details'!$A$2:$A$5001)</f>
        <v>POL63017229</v>
      </c>
    </row>
    <row r="3094" spans="1:9">
      <c r="A3094" s="12" t="s">
        <v>3099</v>
      </c>
      <c r="B3094" s="13" t="s">
        <v>8043</v>
      </c>
      <c r="C3094" s="13" t="s">
        <v>9847</v>
      </c>
      <c r="D3094" s="13">
        <v>77</v>
      </c>
      <c r="E3094" s="13" t="str" cm="1">
        <f t="array" ref="E3094">_xlfn.IFS(D3094&lt;18,"Below 18",D3094&lt;=25,"18-25",D3094&lt;=35,"26-35",D3094&lt;=45,"36-45",D3094&lt;=55,"46-55",TRUE,"56+")</f>
        <v>56+</v>
      </c>
      <c r="F3094" s="13" t="s">
        <v>9939</v>
      </c>
      <c r="G3094" s="13" t="s">
        <v>10490</v>
      </c>
      <c r="H3094" s="13" t="s">
        <v>13584</v>
      </c>
      <c r="I3094" s="13" t="e">
        <f>_xlfn.XLOOKUP('Customer Information'!$A3094,'Policy Details'!$I$2:$I$5001,'Policy Details'!$A$2:$A$5001)</f>
        <v>#N/A</v>
      </c>
    </row>
    <row r="3095" spans="1:9">
      <c r="A3095" s="11" t="s">
        <v>3100</v>
      </c>
      <c r="B3095" s="8" t="s">
        <v>8044</v>
      </c>
      <c r="C3095" s="8" t="s">
        <v>9846</v>
      </c>
      <c r="D3095" s="8">
        <v>35</v>
      </c>
      <c r="E3095" s="8" t="str" cm="1">
        <f t="array" ref="E3095">_xlfn.IFS(D3095&lt;18,"Below 18",D3095&lt;=25,"18-25",D3095&lt;=35,"26-35",D3095&lt;=45,"36-45",D3095&lt;=55,"46-55",TRUE,"56+")</f>
        <v>26-35</v>
      </c>
      <c r="F3095" s="8" t="s">
        <v>10236</v>
      </c>
      <c r="G3095" s="8" t="s">
        <v>10488</v>
      </c>
      <c r="H3095" s="8" t="s">
        <v>13585</v>
      </c>
      <c r="I3095" s="8" t="e">
        <f>_xlfn.XLOOKUP('Customer Information'!$A3095,'Policy Details'!$I$2:$I$5001,'Policy Details'!$A$2:$A$5001)</f>
        <v>#N/A</v>
      </c>
    </row>
    <row r="3096" spans="1:9">
      <c r="A3096" s="12" t="s">
        <v>3101</v>
      </c>
      <c r="B3096" s="13" t="s">
        <v>8045</v>
      </c>
      <c r="C3096" s="13" t="s">
        <v>9846</v>
      </c>
      <c r="D3096" s="13">
        <v>18</v>
      </c>
      <c r="E3096" s="13" t="str" cm="1">
        <f t="array" ref="E3096">_xlfn.IFS(D3096&lt;18,"Below 18",D3096&lt;=25,"18-25",D3096&lt;=35,"26-35",D3096&lt;=45,"36-45",D3096&lt;=55,"46-55",TRUE,"56+")</f>
        <v>18-25</v>
      </c>
      <c r="F3096" s="13" t="s">
        <v>10366</v>
      </c>
      <c r="G3096" s="13" t="s">
        <v>10491</v>
      </c>
      <c r="H3096" s="13" t="s">
        <v>13586</v>
      </c>
      <c r="I3096" s="13" t="e">
        <f>_xlfn.XLOOKUP('Customer Information'!$A3096,'Policy Details'!$I$2:$I$5001,'Policy Details'!$A$2:$A$5001)</f>
        <v>#N/A</v>
      </c>
    </row>
    <row r="3097" spans="1:9">
      <c r="A3097" s="11" t="s">
        <v>3102</v>
      </c>
      <c r="B3097" s="8" t="s">
        <v>8046</v>
      </c>
      <c r="C3097" s="8" t="s">
        <v>9846</v>
      </c>
      <c r="D3097" s="8">
        <v>81</v>
      </c>
      <c r="E3097" s="8" t="str" cm="1">
        <f t="array" ref="E3097">_xlfn.IFS(D3097&lt;18,"Below 18",D3097&lt;=25,"18-25",D3097&lt;=35,"26-35",D3097&lt;=45,"36-45",D3097&lt;=55,"46-55",TRUE,"56+")</f>
        <v>56+</v>
      </c>
      <c r="F3097" s="8" t="s">
        <v>9881</v>
      </c>
      <c r="G3097" s="8" t="s">
        <v>10488</v>
      </c>
      <c r="H3097" s="8" t="s">
        <v>13587</v>
      </c>
      <c r="I3097" s="8" t="e">
        <f>_xlfn.XLOOKUP('Customer Information'!$A3097,'Policy Details'!$I$2:$I$5001,'Policy Details'!$A$2:$A$5001)</f>
        <v>#N/A</v>
      </c>
    </row>
    <row r="3098" spans="1:9">
      <c r="A3098" s="12" t="s">
        <v>3103</v>
      </c>
      <c r="B3098" s="13" t="s">
        <v>8047</v>
      </c>
      <c r="C3098" s="13" t="s">
        <v>9848</v>
      </c>
      <c r="D3098" s="13">
        <v>53</v>
      </c>
      <c r="E3098" s="13" t="str" cm="1">
        <f t="array" ref="E3098">_xlfn.IFS(D3098&lt;18,"Below 18",D3098&lt;=25,"18-25",D3098&lt;=35,"26-35",D3098&lt;=45,"36-45",D3098&lt;=55,"46-55",TRUE,"56+")</f>
        <v>46-55</v>
      </c>
      <c r="F3098" s="13" t="s">
        <v>10056</v>
      </c>
      <c r="G3098" s="13" t="s">
        <v>10489</v>
      </c>
      <c r="H3098" s="13" t="s">
        <v>13588</v>
      </c>
      <c r="I3098" s="13" t="str">
        <f>_xlfn.XLOOKUP('Customer Information'!$A3098,'Policy Details'!$I$2:$I$5001,'Policy Details'!$A$2:$A$5001)</f>
        <v>POL25640269</v>
      </c>
    </row>
    <row r="3099" spans="1:9">
      <c r="A3099" s="11" t="s">
        <v>3104</v>
      </c>
      <c r="B3099" s="8" t="s">
        <v>8048</v>
      </c>
      <c r="C3099" s="8" t="s">
        <v>9848</v>
      </c>
      <c r="D3099" s="8">
        <v>54</v>
      </c>
      <c r="E3099" s="8" t="str" cm="1">
        <f t="array" ref="E3099">_xlfn.IFS(D3099&lt;18,"Below 18",D3099&lt;=25,"18-25",D3099&lt;=35,"26-35",D3099&lt;=45,"36-45",D3099&lt;=55,"46-55",TRUE,"56+")</f>
        <v>46-55</v>
      </c>
      <c r="F3099" s="8" t="s">
        <v>10051</v>
      </c>
      <c r="G3099" s="8" t="s">
        <v>10490</v>
      </c>
      <c r="H3099" s="8" t="s">
        <v>13589</v>
      </c>
      <c r="I3099" s="8" t="str">
        <f>_xlfn.XLOOKUP('Customer Information'!$A3099,'Policy Details'!$I$2:$I$5001,'Policy Details'!$A$2:$A$5001)</f>
        <v>POL96087184</v>
      </c>
    </row>
    <row r="3100" spans="1:9">
      <c r="A3100" s="12" t="s">
        <v>3105</v>
      </c>
      <c r="B3100" s="13" t="s">
        <v>8049</v>
      </c>
      <c r="C3100" s="13" t="s">
        <v>9847</v>
      </c>
      <c r="D3100" s="13">
        <v>33</v>
      </c>
      <c r="E3100" s="13" t="str" cm="1">
        <f t="array" ref="E3100">_xlfn.IFS(D3100&lt;18,"Below 18",D3100&lt;=25,"18-25",D3100&lt;=35,"26-35",D3100&lt;=45,"36-45",D3100&lt;=55,"46-55",TRUE,"56+")</f>
        <v>26-35</v>
      </c>
      <c r="F3100" s="13" t="s">
        <v>10000</v>
      </c>
      <c r="G3100" s="13" t="s">
        <v>10491</v>
      </c>
      <c r="H3100" s="13" t="s">
        <v>13590</v>
      </c>
      <c r="I3100" s="13" t="str">
        <f>_xlfn.XLOOKUP('Customer Information'!$A3100,'Policy Details'!$I$2:$I$5001,'Policy Details'!$A$2:$A$5001)</f>
        <v>POL84512558</v>
      </c>
    </row>
    <row r="3101" spans="1:9">
      <c r="A3101" s="11" t="s">
        <v>3106</v>
      </c>
      <c r="B3101" s="8" t="s">
        <v>8050</v>
      </c>
      <c r="C3101" s="8" t="s">
        <v>9846</v>
      </c>
      <c r="D3101" s="8">
        <v>75</v>
      </c>
      <c r="E3101" s="8" t="str" cm="1">
        <f t="array" ref="E3101">_xlfn.IFS(D3101&lt;18,"Below 18",D3101&lt;=25,"18-25",D3101&lt;=35,"26-35",D3101&lt;=45,"36-45",D3101&lt;=55,"46-55",TRUE,"56+")</f>
        <v>56+</v>
      </c>
      <c r="F3101" s="8" t="s">
        <v>10036</v>
      </c>
      <c r="G3101" s="8" t="s">
        <v>10488</v>
      </c>
      <c r="H3101" s="8" t="s">
        <v>13591</v>
      </c>
      <c r="I3101" s="8" t="e">
        <f>_xlfn.XLOOKUP('Customer Information'!$A3101,'Policy Details'!$I$2:$I$5001,'Policy Details'!$A$2:$A$5001)</f>
        <v>#N/A</v>
      </c>
    </row>
    <row r="3102" spans="1:9">
      <c r="A3102" s="12" t="s">
        <v>3107</v>
      </c>
      <c r="B3102" s="13" t="s">
        <v>8051</v>
      </c>
      <c r="C3102" s="13" t="s">
        <v>9847</v>
      </c>
      <c r="D3102" s="13">
        <v>45</v>
      </c>
      <c r="E3102" s="13" t="str" cm="1">
        <f t="array" ref="E3102">_xlfn.IFS(D3102&lt;18,"Below 18",D3102&lt;=25,"18-25",D3102&lt;=35,"26-35",D3102&lt;=45,"36-45",D3102&lt;=55,"46-55",TRUE,"56+")</f>
        <v>36-45</v>
      </c>
      <c r="F3102" s="13" t="s">
        <v>10461</v>
      </c>
      <c r="G3102" s="13" t="s">
        <v>10491</v>
      </c>
      <c r="H3102" s="13" t="s">
        <v>13592</v>
      </c>
      <c r="I3102" s="13" t="str">
        <f>_xlfn.XLOOKUP('Customer Information'!$A3102,'Policy Details'!$I$2:$I$5001,'Policy Details'!$A$2:$A$5001)</f>
        <v>POL06987694</v>
      </c>
    </row>
    <row r="3103" spans="1:9">
      <c r="A3103" s="11" t="s">
        <v>3108</v>
      </c>
      <c r="B3103" s="8" t="s">
        <v>8052</v>
      </c>
      <c r="C3103" s="8" t="s">
        <v>9848</v>
      </c>
      <c r="D3103" s="8">
        <v>81</v>
      </c>
      <c r="E3103" s="8" t="str" cm="1">
        <f t="array" ref="E3103">_xlfn.IFS(D3103&lt;18,"Below 18",D3103&lt;=25,"18-25",D3103&lt;=35,"26-35",D3103&lt;=45,"36-45",D3103&lt;=55,"46-55",TRUE,"56+")</f>
        <v>56+</v>
      </c>
      <c r="F3103" s="8" t="s">
        <v>10352</v>
      </c>
      <c r="G3103" s="8" t="s">
        <v>10489</v>
      </c>
      <c r="H3103" s="8" t="s">
        <v>13593</v>
      </c>
      <c r="I3103" s="8" t="e">
        <f>_xlfn.XLOOKUP('Customer Information'!$A3103,'Policy Details'!$I$2:$I$5001,'Policy Details'!$A$2:$A$5001)</f>
        <v>#N/A</v>
      </c>
    </row>
    <row r="3104" spans="1:9">
      <c r="A3104" s="12" t="s">
        <v>3109</v>
      </c>
      <c r="B3104" s="13" t="s">
        <v>8053</v>
      </c>
      <c r="C3104" s="13" t="s">
        <v>9847</v>
      </c>
      <c r="D3104" s="13">
        <v>26</v>
      </c>
      <c r="E3104" s="13" t="str" cm="1">
        <f t="array" ref="E3104">_xlfn.IFS(D3104&lt;18,"Below 18",D3104&lt;=25,"18-25",D3104&lt;=35,"26-35",D3104&lt;=45,"36-45",D3104&lt;=55,"46-55",TRUE,"56+")</f>
        <v>26-35</v>
      </c>
      <c r="F3104" s="13" t="s">
        <v>10026</v>
      </c>
      <c r="G3104" s="13" t="s">
        <v>10491</v>
      </c>
      <c r="H3104" s="13" t="s">
        <v>13594</v>
      </c>
      <c r="I3104" s="13" t="str">
        <f>_xlfn.XLOOKUP('Customer Information'!$A3104,'Policy Details'!$I$2:$I$5001,'Policy Details'!$A$2:$A$5001)</f>
        <v>POL81188650</v>
      </c>
    </row>
    <row r="3105" spans="1:9">
      <c r="A3105" s="11" t="s">
        <v>3110</v>
      </c>
      <c r="B3105" s="8" t="s">
        <v>8054</v>
      </c>
      <c r="C3105" s="8" t="s">
        <v>9847</v>
      </c>
      <c r="D3105" s="8">
        <v>39</v>
      </c>
      <c r="E3105" s="8" t="str" cm="1">
        <f t="array" ref="E3105">_xlfn.IFS(D3105&lt;18,"Below 18",D3105&lt;=25,"18-25",D3105&lt;=35,"26-35",D3105&lt;=45,"36-45",D3105&lt;=55,"46-55",TRUE,"56+")</f>
        <v>36-45</v>
      </c>
      <c r="F3105" s="8" t="s">
        <v>9853</v>
      </c>
      <c r="G3105" s="8" t="s">
        <v>10488</v>
      </c>
      <c r="H3105" s="8" t="s">
        <v>13595</v>
      </c>
      <c r="I3105" s="8" t="e">
        <f>_xlfn.XLOOKUP('Customer Information'!$A3105,'Policy Details'!$I$2:$I$5001,'Policy Details'!$A$2:$A$5001)</f>
        <v>#N/A</v>
      </c>
    </row>
    <row r="3106" spans="1:9">
      <c r="A3106" s="12" t="s">
        <v>3111</v>
      </c>
      <c r="B3106" s="13" t="s">
        <v>8055</v>
      </c>
      <c r="C3106" s="13" t="s">
        <v>9847</v>
      </c>
      <c r="D3106" s="13">
        <v>51</v>
      </c>
      <c r="E3106" s="13" t="str" cm="1">
        <f t="array" ref="E3106">_xlfn.IFS(D3106&lt;18,"Below 18",D3106&lt;=25,"18-25",D3106&lt;=35,"26-35",D3106&lt;=45,"36-45",D3106&lt;=55,"46-55",TRUE,"56+")</f>
        <v>46-55</v>
      </c>
      <c r="F3106" s="13" t="s">
        <v>10299</v>
      </c>
      <c r="G3106" s="13" t="s">
        <v>10491</v>
      </c>
      <c r="H3106" s="13" t="s">
        <v>13596</v>
      </c>
      <c r="I3106" s="13" t="str">
        <f>_xlfn.XLOOKUP('Customer Information'!$A3106,'Policy Details'!$I$2:$I$5001,'Policy Details'!$A$2:$A$5001)</f>
        <v>POL18952128</v>
      </c>
    </row>
    <row r="3107" spans="1:9">
      <c r="A3107" s="11" t="s">
        <v>3112</v>
      </c>
      <c r="B3107" s="8" t="s">
        <v>8056</v>
      </c>
      <c r="C3107" s="8" t="s">
        <v>9846</v>
      </c>
      <c r="D3107" s="8">
        <v>70</v>
      </c>
      <c r="E3107" s="8" t="str" cm="1">
        <f t="array" ref="E3107">_xlfn.IFS(D3107&lt;18,"Below 18",D3107&lt;=25,"18-25",D3107&lt;=35,"26-35",D3107&lt;=45,"36-45",D3107&lt;=55,"46-55",TRUE,"56+")</f>
        <v>56+</v>
      </c>
      <c r="F3107" s="8" t="s">
        <v>10199</v>
      </c>
      <c r="G3107" s="8" t="s">
        <v>10488</v>
      </c>
      <c r="H3107" s="8" t="s">
        <v>13597</v>
      </c>
      <c r="I3107" s="8" t="str">
        <f>_xlfn.XLOOKUP('Customer Information'!$A3107,'Policy Details'!$I$2:$I$5001,'Policy Details'!$A$2:$A$5001)</f>
        <v>POL91781501</v>
      </c>
    </row>
    <row r="3108" spans="1:9">
      <c r="A3108" s="12" t="s">
        <v>3113</v>
      </c>
      <c r="B3108" s="13" t="s">
        <v>8057</v>
      </c>
      <c r="C3108" s="13" t="s">
        <v>9846</v>
      </c>
      <c r="D3108" s="13">
        <v>35</v>
      </c>
      <c r="E3108" s="13" t="str" cm="1">
        <f t="array" ref="E3108">_xlfn.IFS(D3108&lt;18,"Below 18",D3108&lt;=25,"18-25",D3108&lt;=35,"26-35",D3108&lt;=45,"36-45",D3108&lt;=55,"46-55",TRUE,"56+")</f>
        <v>26-35</v>
      </c>
      <c r="F3108" s="13" t="s">
        <v>10467</v>
      </c>
      <c r="G3108" s="13" t="s">
        <v>10489</v>
      </c>
      <c r="H3108" s="13" t="s">
        <v>13598</v>
      </c>
      <c r="I3108" s="13" t="str">
        <f>_xlfn.XLOOKUP('Customer Information'!$A3108,'Policy Details'!$I$2:$I$5001,'Policy Details'!$A$2:$A$5001)</f>
        <v>POL70257677</v>
      </c>
    </row>
    <row r="3109" spans="1:9">
      <c r="A3109" s="11" t="s">
        <v>3114</v>
      </c>
      <c r="B3109" s="8" t="s">
        <v>8058</v>
      </c>
      <c r="C3109" s="8" t="s">
        <v>9848</v>
      </c>
      <c r="D3109" s="8">
        <v>30</v>
      </c>
      <c r="E3109" s="8" t="str" cm="1">
        <f t="array" ref="E3109">_xlfn.IFS(D3109&lt;18,"Below 18",D3109&lt;=25,"18-25",D3109&lt;=35,"26-35",D3109&lt;=45,"36-45",D3109&lt;=55,"46-55",TRUE,"56+")</f>
        <v>26-35</v>
      </c>
      <c r="F3109" s="8" t="s">
        <v>10038</v>
      </c>
      <c r="G3109" s="8" t="s">
        <v>10490</v>
      </c>
      <c r="H3109" s="8" t="s">
        <v>13599</v>
      </c>
      <c r="I3109" s="8" t="e">
        <f>_xlfn.XLOOKUP('Customer Information'!$A3109,'Policy Details'!$I$2:$I$5001,'Policy Details'!$A$2:$A$5001)</f>
        <v>#N/A</v>
      </c>
    </row>
    <row r="3110" spans="1:9">
      <c r="A3110" s="12" t="s">
        <v>3115</v>
      </c>
      <c r="B3110" s="13" t="s">
        <v>8059</v>
      </c>
      <c r="C3110" s="13" t="s">
        <v>9848</v>
      </c>
      <c r="D3110" s="13">
        <v>24</v>
      </c>
      <c r="E3110" s="13" t="str" cm="1">
        <f t="array" ref="E3110">_xlfn.IFS(D3110&lt;18,"Below 18",D3110&lt;=25,"18-25",D3110&lt;=35,"26-35",D3110&lt;=45,"36-45",D3110&lt;=55,"46-55",TRUE,"56+")</f>
        <v>18-25</v>
      </c>
      <c r="F3110" s="13" t="s">
        <v>10194</v>
      </c>
      <c r="G3110" s="13" t="s">
        <v>10491</v>
      </c>
      <c r="H3110" s="13" t="s">
        <v>13600</v>
      </c>
      <c r="I3110" s="13" t="str">
        <f>_xlfn.XLOOKUP('Customer Information'!$A3110,'Policy Details'!$I$2:$I$5001,'Policy Details'!$A$2:$A$5001)</f>
        <v>POL46902142</v>
      </c>
    </row>
    <row r="3111" spans="1:9">
      <c r="A3111" s="11" t="s">
        <v>3116</v>
      </c>
      <c r="B3111" s="8" t="s">
        <v>8060</v>
      </c>
      <c r="C3111" s="8" t="s">
        <v>9847</v>
      </c>
      <c r="D3111" s="8">
        <v>29</v>
      </c>
      <c r="E3111" s="8" t="str" cm="1">
        <f t="array" ref="E3111">_xlfn.IFS(D3111&lt;18,"Below 18",D3111&lt;=25,"18-25",D3111&lt;=35,"26-35",D3111&lt;=45,"36-45",D3111&lt;=55,"46-55",TRUE,"56+")</f>
        <v>26-35</v>
      </c>
      <c r="F3111" s="8" t="s">
        <v>10119</v>
      </c>
      <c r="G3111" s="8" t="s">
        <v>10488</v>
      </c>
      <c r="H3111" s="8" t="s">
        <v>13601</v>
      </c>
      <c r="I3111" s="8" t="str">
        <f>_xlfn.XLOOKUP('Customer Information'!$A3111,'Policy Details'!$I$2:$I$5001,'Policy Details'!$A$2:$A$5001)</f>
        <v>POL63539662</v>
      </c>
    </row>
    <row r="3112" spans="1:9">
      <c r="A3112" s="12" t="s">
        <v>3117</v>
      </c>
      <c r="B3112" s="13" t="s">
        <v>8061</v>
      </c>
      <c r="C3112" s="13" t="s">
        <v>9847</v>
      </c>
      <c r="D3112" s="13">
        <v>24</v>
      </c>
      <c r="E3112" s="13" t="str" cm="1">
        <f t="array" ref="E3112">_xlfn.IFS(D3112&lt;18,"Below 18",D3112&lt;=25,"18-25",D3112&lt;=35,"26-35",D3112&lt;=45,"36-45",D3112&lt;=55,"46-55",TRUE,"56+")</f>
        <v>18-25</v>
      </c>
      <c r="F3112" s="13" t="s">
        <v>10060</v>
      </c>
      <c r="G3112" s="13" t="s">
        <v>10491</v>
      </c>
      <c r="H3112" s="13" t="s">
        <v>13602</v>
      </c>
      <c r="I3112" s="13" t="str">
        <f>_xlfn.XLOOKUP('Customer Information'!$A3112,'Policy Details'!$I$2:$I$5001,'Policy Details'!$A$2:$A$5001)</f>
        <v>POL42519290</v>
      </c>
    </row>
    <row r="3113" spans="1:9">
      <c r="A3113" s="11" t="s">
        <v>3118</v>
      </c>
      <c r="B3113" s="8" t="s">
        <v>8062</v>
      </c>
      <c r="C3113" s="8" t="s">
        <v>9847</v>
      </c>
      <c r="D3113" s="8">
        <v>50</v>
      </c>
      <c r="E3113" s="8" t="str" cm="1">
        <f t="array" ref="E3113">_xlfn.IFS(D3113&lt;18,"Below 18",D3113&lt;=25,"18-25",D3113&lt;=35,"26-35",D3113&lt;=45,"36-45",D3113&lt;=55,"46-55",TRUE,"56+")</f>
        <v>46-55</v>
      </c>
      <c r="F3113" s="8" t="s">
        <v>10253</v>
      </c>
      <c r="G3113" s="8" t="s">
        <v>10491</v>
      </c>
      <c r="H3113" s="8" t="s">
        <v>13603</v>
      </c>
      <c r="I3113" s="8" t="e">
        <f>_xlfn.XLOOKUP('Customer Information'!$A3113,'Policy Details'!$I$2:$I$5001,'Policy Details'!$A$2:$A$5001)</f>
        <v>#N/A</v>
      </c>
    </row>
    <row r="3114" spans="1:9">
      <c r="A3114" s="12" t="s">
        <v>3119</v>
      </c>
      <c r="B3114" s="13" t="s">
        <v>8063</v>
      </c>
      <c r="C3114" s="13" t="s">
        <v>9847</v>
      </c>
      <c r="D3114" s="13">
        <v>43</v>
      </c>
      <c r="E3114" s="13" t="str" cm="1">
        <f t="array" ref="E3114">_xlfn.IFS(D3114&lt;18,"Below 18",D3114&lt;=25,"18-25",D3114&lt;=35,"26-35",D3114&lt;=45,"36-45",D3114&lt;=55,"46-55",TRUE,"56+")</f>
        <v>36-45</v>
      </c>
      <c r="F3114" s="13" t="s">
        <v>10309</v>
      </c>
      <c r="G3114" s="13" t="s">
        <v>10489</v>
      </c>
      <c r="H3114" s="13" t="s">
        <v>13604</v>
      </c>
      <c r="I3114" s="13" t="str">
        <f>_xlfn.XLOOKUP('Customer Information'!$A3114,'Policy Details'!$I$2:$I$5001,'Policy Details'!$A$2:$A$5001)</f>
        <v>POL01888346</v>
      </c>
    </row>
    <row r="3115" spans="1:9">
      <c r="A3115" s="11" t="s">
        <v>3120</v>
      </c>
      <c r="B3115" s="8" t="s">
        <v>8064</v>
      </c>
      <c r="C3115" s="8" t="s">
        <v>9848</v>
      </c>
      <c r="D3115" s="8">
        <v>84</v>
      </c>
      <c r="E3115" s="8" t="str" cm="1">
        <f t="array" ref="E3115">_xlfn.IFS(D3115&lt;18,"Below 18",D3115&lt;=25,"18-25",D3115&lt;=35,"26-35",D3115&lt;=45,"36-45",D3115&lt;=55,"46-55",TRUE,"56+")</f>
        <v>56+</v>
      </c>
      <c r="F3115" s="8" t="s">
        <v>10300</v>
      </c>
      <c r="G3115" s="8" t="s">
        <v>10491</v>
      </c>
      <c r="H3115" s="8" t="s">
        <v>13605</v>
      </c>
      <c r="I3115" s="8" t="str">
        <f>_xlfn.XLOOKUP('Customer Information'!$A3115,'Policy Details'!$I$2:$I$5001,'Policy Details'!$A$2:$A$5001)</f>
        <v>POL86998122</v>
      </c>
    </row>
    <row r="3116" spans="1:9">
      <c r="A3116" s="12" t="s">
        <v>3121</v>
      </c>
      <c r="B3116" s="13" t="s">
        <v>8065</v>
      </c>
      <c r="C3116" s="13" t="s">
        <v>9846</v>
      </c>
      <c r="D3116" s="13">
        <v>84</v>
      </c>
      <c r="E3116" s="13" t="str" cm="1">
        <f t="array" ref="E3116">_xlfn.IFS(D3116&lt;18,"Below 18",D3116&lt;=25,"18-25",D3116&lt;=35,"26-35",D3116&lt;=45,"36-45",D3116&lt;=55,"46-55",TRUE,"56+")</f>
        <v>56+</v>
      </c>
      <c r="F3116" s="13" t="s">
        <v>10409</v>
      </c>
      <c r="G3116" s="13" t="s">
        <v>10488</v>
      </c>
      <c r="H3116" s="13" t="s">
        <v>13606</v>
      </c>
      <c r="I3116" s="13" t="str">
        <f>_xlfn.XLOOKUP('Customer Information'!$A3116,'Policy Details'!$I$2:$I$5001,'Policy Details'!$A$2:$A$5001)</f>
        <v>POL42164624</v>
      </c>
    </row>
    <row r="3117" spans="1:9">
      <c r="A3117" s="11" t="s">
        <v>3122</v>
      </c>
      <c r="B3117" s="8" t="s">
        <v>8066</v>
      </c>
      <c r="C3117" s="8" t="s">
        <v>9846</v>
      </c>
      <c r="D3117" s="8">
        <v>29</v>
      </c>
      <c r="E3117" s="8" t="str" cm="1">
        <f t="array" ref="E3117">_xlfn.IFS(D3117&lt;18,"Below 18",D3117&lt;=25,"18-25",D3117&lt;=35,"26-35",D3117&lt;=45,"36-45",D3117&lt;=55,"46-55",TRUE,"56+")</f>
        <v>26-35</v>
      </c>
      <c r="F3117" s="8" t="s">
        <v>9966</v>
      </c>
      <c r="G3117" s="8" t="s">
        <v>10489</v>
      </c>
      <c r="H3117" s="8" t="s">
        <v>13607</v>
      </c>
      <c r="I3117" s="8" t="str">
        <f>_xlfn.XLOOKUP('Customer Information'!$A3117,'Policy Details'!$I$2:$I$5001,'Policy Details'!$A$2:$A$5001)</f>
        <v>POL67864663</v>
      </c>
    </row>
    <row r="3118" spans="1:9">
      <c r="A3118" s="12" t="s">
        <v>3123</v>
      </c>
      <c r="B3118" s="13" t="s">
        <v>8067</v>
      </c>
      <c r="C3118" s="13" t="s">
        <v>9847</v>
      </c>
      <c r="D3118" s="13">
        <v>83</v>
      </c>
      <c r="E3118" s="13" t="str" cm="1">
        <f t="array" ref="E3118">_xlfn.IFS(D3118&lt;18,"Below 18",D3118&lt;=25,"18-25",D3118&lt;=35,"26-35",D3118&lt;=45,"36-45",D3118&lt;=55,"46-55",TRUE,"56+")</f>
        <v>56+</v>
      </c>
      <c r="F3118" s="13" t="s">
        <v>9908</v>
      </c>
      <c r="G3118" s="13" t="s">
        <v>10490</v>
      </c>
      <c r="H3118" s="13" t="s">
        <v>13608</v>
      </c>
      <c r="I3118" s="13" t="str">
        <f>_xlfn.XLOOKUP('Customer Information'!$A3118,'Policy Details'!$I$2:$I$5001,'Policy Details'!$A$2:$A$5001)</f>
        <v>POL74554228</v>
      </c>
    </row>
    <row r="3119" spans="1:9">
      <c r="A3119" s="11" t="s">
        <v>3124</v>
      </c>
      <c r="B3119" s="8" t="s">
        <v>8068</v>
      </c>
      <c r="C3119" s="8" t="s">
        <v>9848</v>
      </c>
      <c r="D3119" s="8">
        <v>54</v>
      </c>
      <c r="E3119" s="8" t="str" cm="1">
        <f t="array" ref="E3119">_xlfn.IFS(D3119&lt;18,"Below 18",D3119&lt;=25,"18-25",D3119&lt;=35,"26-35",D3119&lt;=45,"36-45",D3119&lt;=55,"46-55",TRUE,"56+")</f>
        <v>46-55</v>
      </c>
      <c r="F3119" s="8" t="s">
        <v>10438</v>
      </c>
      <c r="G3119" s="8" t="s">
        <v>10489</v>
      </c>
      <c r="H3119" s="8" t="s">
        <v>13609</v>
      </c>
      <c r="I3119" s="8" t="str">
        <f>_xlfn.XLOOKUP('Customer Information'!$A3119,'Policy Details'!$I$2:$I$5001,'Policy Details'!$A$2:$A$5001)</f>
        <v>POL23926652</v>
      </c>
    </row>
    <row r="3120" spans="1:9">
      <c r="A3120" s="12" t="s">
        <v>3125</v>
      </c>
      <c r="B3120" s="13" t="s">
        <v>8069</v>
      </c>
      <c r="C3120" s="13" t="s">
        <v>9848</v>
      </c>
      <c r="D3120" s="13">
        <v>42</v>
      </c>
      <c r="E3120" s="13" t="str" cm="1">
        <f t="array" ref="E3120">_xlfn.IFS(D3120&lt;18,"Below 18",D3120&lt;=25,"18-25",D3120&lt;=35,"26-35",D3120&lt;=45,"36-45",D3120&lt;=55,"46-55",TRUE,"56+")</f>
        <v>36-45</v>
      </c>
      <c r="F3120" s="13" t="s">
        <v>10378</v>
      </c>
      <c r="G3120" s="13" t="s">
        <v>10488</v>
      </c>
      <c r="H3120" s="13" t="s">
        <v>13610</v>
      </c>
      <c r="I3120" s="13" t="e">
        <f>_xlfn.XLOOKUP('Customer Information'!$A3120,'Policy Details'!$I$2:$I$5001,'Policy Details'!$A$2:$A$5001)</f>
        <v>#N/A</v>
      </c>
    </row>
    <row r="3121" spans="1:9">
      <c r="A3121" s="11" t="s">
        <v>3126</v>
      </c>
      <c r="B3121" s="8" t="s">
        <v>8070</v>
      </c>
      <c r="C3121" s="8" t="s">
        <v>9846</v>
      </c>
      <c r="D3121" s="8">
        <v>22</v>
      </c>
      <c r="E3121" s="8" t="str" cm="1">
        <f t="array" ref="E3121">_xlfn.IFS(D3121&lt;18,"Below 18",D3121&lt;=25,"18-25",D3121&lt;=35,"26-35",D3121&lt;=45,"36-45",D3121&lt;=55,"46-55",TRUE,"56+")</f>
        <v>18-25</v>
      </c>
      <c r="F3121" s="8" t="s">
        <v>10274</v>
      </c>
      <c r="G3121" s="8" t="s">
        <v>10490</v>
      </c>
      <c r="H3121" s="8" t="s">
        <v>13611</v>
      </c>
      <c r="I3121" s="8" t="e">
        <f>_xlfn.XLOOKUP('Customer Information'!$A3121,'Policy Details'!$I$2:$I$5001,'Policy Details'!$A$2:$A$5001)</f>
        <v>#N/A</v>
      </c>
    </row>
    <row r="3122" spans="1:9">
      <c r="A3122" s="12" t="s">
        <v>3127</v>
      </c>
      <c r="B3122" s="13" t="s">
        <v>8071</v>
      </c>
      <c r="C3122" s="13" t="s">
        <v>9846</v>
      </c>
      <c r="D3122" s="13">
        <v>65</v>
      </c>
      <c r="E3122" s="13" t="str" cm="1">
        <f t="array" ref="E3122">_xlfn.IFS(D3122&lt;18,"Below 18",D3122&lt;=25,"18-25",D3122&lt;=35,"26-35",D3122&lt;=45,"36-45",D3122&lt;=55,"46-55",TRUE,"56+")</f>
        <v>56+</v>
      </c>
      <c r="F3122" s="13" t="s">
        <v>10320</v>
      </c>
      <c r="G3122" s="13" t="s">
        <v>10491</v>
      </c>
      <c r="H3122" s="13" t="s">
        <v>13612</v>
      </c>
      <c r="I3122" s="13" t="str">
        <f>_xlfn.XLOOKUP('Customer Information'!$A3122,'Policy Details'!$I$2:$I$5001,'Policy Details'!$A$2:$A$5001)</f>
        <v>POL00460604</v>
      </c>
    </row>
    <row r="3123" spans="1:9">
      <c r="A3123" s="11" t="s">
        <v>3128</v>
      </c>
      <c r="B3123" s="8" t="s">
        <v>8072</v>
      </c>
      <c r="C3123" s="8" t="s">
        <v>9848</v>
      </c>
      <c r="D3123" s="8">
        <v>77</v>
      </c>
      <c r="E3123" s="8" t="str" cm="1">
        <f t="array" ref="E3123">_xlfn.IFS(D3123&lt;18,"Below 18",D3123&lt;=25,"18-25",D3123&lt;=35,"26-35",D3123&lt;=45,"36-45",D3123&lt;=55,"46-55",TRUE,"56+")</f>
        <v>56+</v>
      </c>
      <c r="F3123" s="8" t="s">
        <v>9937</v>
      </c>
      <c r="G3123" s="8" t="s">
        <v>10491</v>
      </c>
      <c r="H3123" s="8" t="s">
        <v>13613</v>
      </c>
      <c r="I3123" s="8" t="e">
        <f>_xlfn.XLOOKUP('Customer Information'!$A3123,'Policy Details'!$I$2:$I$5001,'Policy Details'!$A$2:$A$5001)</f>
        <v>#N/A</v>
      </c>
    </row>
    <row r="3124" spans="1:9">
      <c r="A3124" s="12" t="s">
        <v>3129</v>
      </c>
      <c r="B3124" s="13" t="s">
        <v>8073</v>
      </c>
      <c r="C3124" s="13" t="s">
        <v>9846</v>
      </c>
      <c r="D3124" s="13">
        <v>65</v>
      </c>
      <c r="E3124" s="13" t="str" cm="1">
        <f t="array" ref="E3124">_xlfn.IFS(D3124&lt;18,"Below 18",D3124&lt;=25,"18-25",D3124&lt;=35,"26-35",D3124&lt;=45,"36-45",D3124&lt;=55,"46-55",TRUE,"56+")</f>
        <v>56+</v>
      </c>
      <c r="F3124" s="13" t="s">
        <v>10302</v>
      </c>
      <c r="G3124" s="13" t="s">
        <v>10488</v>
      </c>
      <c r="H3124" s="13" t="s">
        <v>13614</v>
      </c>
      <c r="I3124" s="13" t="str">
        <f>_xlfn.XLOOKUP('Customer Information'!$A3124,'Policy Details'!$I$2:$I$5001,'Policy Details'!$A$2:$A$5001)</f>
        <v>POL87558325</v>
      </c>
    </row>
    <row r="3125" spans="1:9">
      <c r="A3125" s="11" t="s">
        <v>3130</v>
      </c>
      <c r="B3125" s="8" t="s">
        <v>8074</v>
      </c>
      <c r="C3125" s="8" t="s">
        <v>9847</v>
      </c>
      <c r="D3125" s="8">
        <v>37</v>
      </c>
      <c r="E3125" s="8" t="str" cm="1">
        <f t="array" ref="E3125">_xlfn.IFS(D3125&lt;18,"Below 18",D3125&lt;=25,"18-25",D3125&lt;=35,"26-35",D3125&lt;=45,"36-45",D3125&lt;=55,"46-55",TRUE,"56+")</f>
        <v>36-45</v>
      </c>
      <c r="F3125" s="8" t="s">
        <v>10355</v>
      </c>
      <c r="G3125" s="8" t="s">
        <v>10489</v>
      </c>
      <c r="H3125" s="8" t="s">
        <v>13615</v>
      </c>
      <c r="I3125" s="8" t="str">
        <f>_xlfn.XLOOKUP('Customer Information'!$A3125,'Policy Details'!$I$2:$I$5001,'Policy Details'!$A$2:$A$5001)</f>
        <v>POL14906583</v>
      </c>
    </row>
    <row r="3126" spans="1:9">
      <c r="A3126" s="12" t="s">
        <v>3131</v>
      </c>
      <c r="B3126" s="13" t="s">
        <v>8075</v>
      </c>
      <c r="C3126" s="13" t="s">
        <v>9847</v>
      </c>
      <c r="D3126" s="13">
        <v>72</v>
      </c>
      <c r="E3126" s="13" t="str" cm="1">
        <f t="array" ref="E3126">_xlfn.IFS(D3126&lt;18,"Below 18",D3126&lt;=25,"18-25",D3126&lt;=35,"26-35",D3126&lt;=45,"36-45",D3126&lt;=55,"46-55",TRUE,"56+")</f>
        <v>56+</v>
      </c>
      <c r="F3126" s="13" t="s">
        <v>10235</v>
      </c>
      <c r="G3126" s="13" t="s">
        <v>10489</v>
      </c>
      <c r="H3126" s="13" t="s">
        <v>13616</v>
      </c>
      <c r="I3126" s="13" t="str">
        <f>_xlfn.XLOOKUP('Customer Information'!$A3126,'Policy Details'!$I$2:$I$5001,'Policy Details'!$A$2:$A$5001)</f>
        <v>POL83627294</v>
      </c>
    </row>
    <row r="3127" spans="1:9">
      <c r="A3127" s="11" t="s">
        <v>3132</v>
      </c>
      <c r="B3127" s="8" t="s">
        <v>8076</v>
      </c>
      <c r="C3127" s="8" t="s">
        <v>9846</v>
      </c>
      <c r="D3127" s="8">
        <v>18</v>
      </c>
      <c r="E3127" s="8" t="str" cm="1">
        <f t="array" ref="E3127">_xlfn.IFS(D3127&lt;18,"Below 18",D3127&lt;=25,"18-25",D3127&lt;=35,"26-35",D3127&lt;=45,"36-45",D3127&lt;=55,"46-55",TRUE,"56+")</f>
        <v>18-25</v>
      </c>
      <c r="F3127" s="8" t="s">
        <v>10115</v>
      </c>
      <c r="G3127" s="8" t="s">
        <v>10488</v>
      </c>
      <c r="H3127" s="8" t="s">
        <v>13617</v>
      </c>
      <c r="I3127" s="8" t="str">
        <f>_xlfn.XLOOKUP('Customer Information'!$A3127,'Policy Details'!$I$2:$I$5001,'Policy Details'!$A$2:$A$5001)</f>
        <v>POL78634856</v>
      </c>
    </row>
    <row r="3128" spans="1:9">
      <c r="A3128" s="12" t="s">
        <v>3133</v>
      </c>
      <c r="B3128" s="13" t="s">
        <v>8077</v>
      </c>
      <c r="C3128" s="13" t="s">
        <v>9848</v>
      </c>
      <c r="D3128" s="13">
        <v>61</v>
      </c>
      <c r="E3128" s="13" t="str" cm="1">
        <f t="array" ref="E3128">_xlfn.IFS(D3128&lt;18,"Below 18",D3128&lt;=25,"18-25",D3128&lt;=35,"26-35",D3128&lt;=45,"36-45",D3128&lt;=55,"46-55",TRUE,"56+")</f>
        <v>56+</v>
      </c>
      <c r="F3128" s="13" t="s">
        <v>10248</v>
      </c>
      <c r="G3128" s="13" t="s">
        <v>10491</v>
      </c>
      <c r="H3128" s="13" t="s">
        <v>13618</v>
      </c>
      <c r="I3128" s="13" t="str">
        <f>_xlfn.XLOOKUP('Customer Information'!$A3128,'Policy Details'!$I$2:$I$5001,'Policy Details'!$A$2:$A$5001)</f>
        <v>POL54295320</v>
      </c>
    </row>
    <row r="3129" spans="1:9">
      <c r="A3129" s="11" t="s">
        <v>3134</v>
      </c>
      <c r="B3129" s="8" t="s">
        <v>8078</v>
      </c>
      <c r="C3129" s="8" t="s">
        <v>9847</v>
      </c>
      <c r="D3129" s="8">
        <v>62</v>
      </c>
      <c r="E3129" s="8" t="str" cm="1">
        <f t="array" ref="E3129">_xlfn.IFS(D3129&lt;18,"Below 18",D3129&lt;=25,"18-25",D3129&lt;=35,"26-35",D3129&lt;=45,"36-45",D3129&lt;=55,"46-55",TRUE,"56+")</f>
        <v>56+</v>
      </c>
      <c r="F3129" s="8" t="s">
        <v>10193</v>
      </c>
      <c r="G3129" s="8" t="s">
        <v>10489</v>
      </c>
      <c r="H3129" s="8" t="s">
        <v>13619</v>
      </c>
      <c r="I3129" s="8" t="str">
        <f>_xlfn.XLOOKUP('Customer Information'!$A3129,'Policy Details'!$I$2:$I$5001,'Policy Details'!$A$2:$A$5001)</f>
        <v>POL39046123</v>
      </c>
    </row>
    <row r="3130" spans="1:9">
      <c r="A3130" s="12" t="s">
        <v>3135</v>
      </c>
      <c r="B3130" s="13" t="s">
        <v>8079</v>
      </c>
      <c r="C3130" s="13" t="s">
        <v>9847</v>
      </c>
      <c r="D3130" s="13">
        <v>29</v>
      </c>
      <c r="E3130" s="13" t="str" cm="1">
        <f t="array" ref="E3130">_xlfn.IFS(D3130&lt;18,"Below 18",D3130&lt;=25,"18-25",D3130&lt;=35,"26-35",D3130&lt;=45,"36-45",D3130&lt;=55,"46-55",TRUE,"56+")</f>
        <v>26-35</v>
      </c>
      <c r="F3130" s="13" t="s">
        <v>10474</v>
      </c>
      <c r="G3130" s="13" t="s">
        <v>10490</v>
      </c>
      <c r="H3130" s="13" t="s">
        <v>13620</v>
      </c>
      <c r="I3130" s="13" t="str">
        <f>_xlfn.XLOOKUP('Customer Information'!$A3130,'Policy Details'!$I$2:$I$5001,'Policy Details'!$A$2:$A$5001)</f>
        <v>POL66446830</v>
      </c>
    </row>
    <row r="3131" spans="1:9">
      <c r="A3131" s="11" t="s">
        <v>3136</v>
      </c>
      <c r="B3131" s="8" t="s">
        <v>8080</v>
      </c>
      <c r="C3131" s="8" t="s">
        <v>9847</v>
      </c>
      <c r="D3131" s="8">
        <v>36</v>
      </c>
      <c r="E3131" s="8" t="str" cm="1">
        <f t="array" ref="E3131">_xlfn.IFS(D3131&lt;18,"Below 18",D3131&lt;=25,"18-25",D3131&lt;=35,"26-35",D3131&lt;=45,"36-45",D3131&lt;=55,"46-55",TRUE,"56+")</f>
        <v>36-45</v>
      </c>
      <c r="F3131" s="8" t="s">
        <v>10456</v>
      </c>
      <c r="G3131" s="8" t="s">
        <v>10489</v>
      </c>
      <c r="H3131" s="8" t="s">
        <v>13621</v>
      </c>
      <c r="I3131" s="8" t="str">
        <f>_xlfn.XLOOKUP('Customer Information'!$A3131,'Policy Details'!$I$2:$I$5001,'Policy Details'!$A$2:$A$5001)</f>
        <v>POL01562531</v>
      </c>
    </row>
    <row r="3132" spans="1:9">
      <c r="A3132" s="12" t="s">
        <v>3137</v>
      </c>
      <c r="B3132" s="13" t="s">
        <v>8081</v>
      </c>
      <c r="C3132" s="13" t="s">
        <v>9846</v>
      </c>
      <c r="D3132" s="13">
        <v>64</v>
      </c>
      <c r="E3132" s="13" t="str" cm="1">
        <f t="array" ref="E3132">_xlfn.IFS(D3132&lt;18,"Below 18",D3132&lt;=25,"18-25",D3132&lt;=35,"26-35",D3132&lt;=45,"36-45",D3132&lt;=55,"46-55",TRUE,"56+")</f>
        <v>56+</v>
      </c>
      <c r="F3132" s="13" t="s">
        <v>10435</v>
      </c>
      <c r="G3132" s="13" t="s">
        <v>10490</v>
      </c>
      <c r="H3132" s="13" t="s">
        <v>13622</v>
      </c>
      <c r="I3132" s="13" t="str">
        <f>_xlfn.XLOOKUP('Customer Information'!$A3132,'Policy Details'!$I$2:$I$5001,'Policy Details'!$A$2:$A$5001)</f>
        <v>POL48245779</v>
      </c>
    </row>
    <row r="3133" spans="1:9">
      <c r="A3133" s="11" t="s">
        <v>3138</v>
      </c>
      <c r="B3133" s="8" t="s">
        <v>8082</v>
      </c>
      <c r="C3133" s="8" t="s">
        <v>9847</v>
      </c>
      <c r="D3133" s="8">
        <v>33</v>
      </c>
      <c r="E3133" s="8" t="str" cm="1">
        <f t="array" ref="E3133">_xlfn.IFS(D3133&lt;18,"Below 18",D3133&lt;=25,"18-25",D3133&lt;=35,"26-35",D3133&lt;=45,"36-45",D3133&lt;=55,"46-55",TRUE,"56+")</f>
        <v>26-35</v>
      </c>
      <c r="F3133" s="8" t="s">
        <v>10432</v>
      </c>
      <c r="G3133" s="8" t="s">
        <v>10491</v>
      </c>
      <c r="H3133" s="8" t="s">
        <v>13623</v>
      </c>
      <c r="I3133" s="8" t="str">
        <f>_xlfn.XLOOKUP('Customer Information'!$A3133,'Policy Details'!$I$2:$I$5001,'Policy Details'!$A$2:$A$5001)</f>
        <v>POL88399292</v>
      </c>
    </row>
    <row r="3134" spans="1:9">
      <c r="A3134" s="12" t="s">
        <v>3139</v>
      </c>
      <c r="B3134" s="13" t="s">
        <v>8083</v>
      </c>
      <c r="C3134" s="13" t="s">
        <v>9846</v>
      </c>
      <c r="D3134" s="13">
        <v>47</v>
      </c>
      <c r="E3134" s="13" t="str" cm="1">
        <f t="array" ref="E3134">_xlfn.IFS(D3134&lt;18,"Below 18",D3134&lt;=25,"18-25",D3134&lt;=35,"26-35",D3134&lt;=45,"36-45",D3134&lt;=55,"46-55",TRUE,"56+")</f>
        <v>46-55</v>
      </c>
      <c r="F3134" s="13" t="s">
        <v>10299</v>
      </c>
      <c r="G3134" s="13" t="s">
        <v>10488</v>
      </c>
      <c r="H3134" s="13" t="s">
        <v>13624</v>
      </c>
      <c r="I3134" s="13" t="str">
        <f>_xlfn.XLOOKUP('Customer Information'!$A3134,'Policy Details'!$I$2:$I$5001,'Policy Details'!$A$2:$A$5001)</f>
        <v>POL21669788</v>
      </c>
    </row>
    <row r="3135" spans="1:9">
      <c r="A3135" s="11" t="s">
        <v>3140</v>
      </c>
      <c r="B3135" s="8" t="s">
        <v>8084</v>
      </c>
      <c r="C3135" s="8" t="s">
        <v>9846</v>
      </c>
      <c r="D3135" s="8">
        <v>19</v>
      </c>
      <c r="E3135" s="8" t="str" cm="1">
        <f t="array" ref="E3135">_xlfn.IFS(D3135&lt;18,"Below 18",D3135&lt;=25,"18-25",D3135&lt;=35,"26-35",D3135&lt;=45,"36-45",D3135&lt;=55,"46-55",TRUE,"56+")</f>
        <v>18-25</v>
      </c>
      <c r="F3135" s="8" t="s">
        <v>10374</v>
      </c>
      <c r="G3135" s="8" t="s">
        <v>10490</v>
      </c>
      <c r="H3135" s="8" t="s">
        <v>13625</v>
      </c>
      <c r="I3135" s="8" t="str">
        <f>_xlfn.XLOOKUP('Customer Information'!$A3135,'Policy Details'!$I$2:$I$5001,'Policy Details'!$A$2:$A$5001)</f>
        <v>POL15636653</v>
      </c>
    </row>
    <row r="3136" spans="1:9">
      <c r="A3136" s="12" t="s">
        <v>3141</v>
      </c>
      <c r="B3136" s="13" t="s">
        <v>8085</v>
      </c>
      <c r="C3136" s="13" t="s">
        <v>9848</v>
      </c>
      <c r="D3136" s="13">
        <v>28</v>
      </c>
      <c r="E3136" s="13" t="str" cm="1">
        <f t="array" ref="E3136">_xlfn.IFS(D3136&lt;18,"Below 18",D3136&lt;=25,"18-25",D3136&lt;=35,"26-35",D3136&lt;=45,"36-45",D3136&lt;=55,"46-55",TRUE,"56+")</f>
        <v>26-35</v>
      </c>
      <c r="F3136" s="13" t="s">
        <v>10277</v>
      </c>
      <c r="G3136" s="13" t="s">
        <v>10490</v>
      </c>
      <c r="H3136" s="13" t="s">
        <v>13626</v>
      </c>
      <c r="I3136" s="13" t="str">
        <f>_xlfn.XLOOKUP('Customer Information'!$A3136,'Policy Details'!$I$2:$I$5001,'Policy Details'!$A$2:$A$5001)</f>
        <v>POL01038075</v>
      </c>
    </row>
    <row r="3137" spans="1:9">
      <c r="A3137" s="11" t="s">
        <v>3142</v>
      </c>
      <c r="B3137" s="8" t="s">
        <v>8086</v>
      </c>
      <c r="C3137" s="8" t="s">
        <v>9847</v>
      </c>
      <c r="D3137" s="8">
        <v>24</v>
      </c>
      <c r="E3137" s="8" t="str" cm="1">
        <f t="array" ref="E3137">_xlfn.IFS(D3137&lt;18,"Below 18",D3137&lt;=25,"18-25",D3137&lt;=35,"26-35",D3137&lt;=45,"36-45",D3137&lt;=55,"46-55",TRUE,"56+")</f>
        <v>18-25</v>
      </c>
      <c r="F3137" s="8" t="s">
        <v>10257</v>
      </c>
      <c r="G3137" s="8" t="s">
        <v>10488</v>
      </c>
      <c r="H3137" s="8" t="s">
        <v>13627</v>
      </c>
      <c r="I3137" s="8" t="e">
        <f>_xlfn.XLOOKUP('Customer Information'!$A3137,'Policy Details'!$I$2:$I$5001,'Policy Details'!$A$2:$A$5001)</f>
        <v>#N/A</v>
      </c>
    </row>
    <row r="3138" spans="1:9">
      <c r="A3138" s="12" t="s">
        <v>3143</v>
      </c>
      <c r="B3138" s="13" t="s">
        <v>8087</v>
      </c>
      <c r="C3138" s="13" t="s">
        <v>9848</v>
      </c>
      <c r="D3138" s="13">
        <v>70</v>
      </c>
      <c r="E3138" s="13" t="str" cm="1">
        <f t="array" ref="E3138">_xlfn.IFS(D3138&lt;18,"Below 18",D3138&lt;=25,"18-25",D3138&lt;=35,"26-35",D3138&lt;=45,"36-45",D3138&lt;=55,"46-55",TRUE,"56+")</f>
        <v>56+</v>
      </c>
      <c r="F3138" s="13" t="s">
        <v>10478</v>
      </c>
      <c r="G3138" s="13" t="s">
        <v>10489</v>
      </c>
      <c r="H3138" s="13" t="s">
        <v>13628</v>
      </c>
      <c r="I3138" s="13" t="str">
        <f>_xlfn.XLOOKUP('Customer Information'!$A3138,'Policy Details'!$I$2:$I$5001,'Policy Details'!$A$2:$A$5001)</f>
        <v>POL12251267</v>
      </c>
    </row>
    <row r="3139" spans="1:9">
      <c r="A3139" s="11" t="s">
        <v>3144</v>
      </c>
      <c r="B3139" s="8" t="s">
        <v>8088</v>
      </c>
      <c r="C3139" s="8" t="s">
        <v>9847</v>
      </c>
      <c r="D3139" s="8">
        <v>48</v>
      </c>
      <c r="E3139" s="8" t="str" cm="1">
        <f t="array" ref="E3139">_xlfn.IFS(D3139&lt;18,"Below 18",D3139&lt;=25,"18-25",D3139&lt;=35,"26-35",D3139&lt;=45,"36-45",D3139&lt;=55,"46-55",TRUE,"56+")</f>
        <v>46-55</v>
      </c>
      <c r="F3139" s="8" t="s">
        <v>10369</v>
      </c>
      <c r="G3139" s="8" t="s">
        <v>10491</v>
      </c>
      <c r="H3139" s="8" t="s">
        <v>13629</v>
      </c>
      <c r="I3139" s="8" t="e">
        <f>_xlfn.XLOOKUP('Customer Information'!$A3139,'Policy Details'!$I$2:$I$5001,'Policy Details'!$A$2:$A$5001)</f>
        <v>#N/A</v>
      </c>
    </row>
    <row r="3140" spans="1:9">
      <c r="A3140" s="12" t="s">
        <v>3145</v>
      </c>
      <c r="B3140" s="13" t="s">
        <v>8089</v>
      </c>
      <c r="C3140" s="13" t="s">
        <v>9847</v>
      </c>
      <c r="D3140" s="13">
        <v>63</v>
      </c>
      <c r="E3140" s="13" t="str" cm="1">
        <f t="array" ref="E3140">_xlfn.IFS(D3140&lt;18,"Below 18",D3140&lt;=25,"18-25",D3140&lt;=35,"26-35",D3140&lt;=45,"36-45",D3140&lt;=55,"46-55",TRUE,"56+")</f>
        <v>56+</v>
      </c>
      <c r="F3140" s="13" t="s">
        <v>10041</v>
      </c>
      <c r="G3140" s="13" t="s">
        <v>10489</v>
      </c>
      <c r="H3140" s="13" t="s">
        <v>13630</v>
      </c>
      <c r="I3140" s="13" t="str">
        <f>_xlfn.XLOOKUP('Customer Information'!$A3140,'Policy Details'!$I$2:$I$5001,'Policy Details'!$A$2:$A$5001)</f>
        <v>POL33326034</v>
      </c>
    </row>
    <row r="3141" spans="1:9">
      <c r="A3141" s="11" t="s">
        <v>3146</v>
      </c>
      <c r="B3141" s="8" t="s">
        <v>8090</v>
      </c>
      <c r="C3141" s="8" t="s">
        <v>9846</v>
      </c>
      <c r="D3141" s="8">
        <v>22</v>
      </c>
      <c r="E3141" s="8" t="str" cm="1">
        <f t="array" ref="E3141">_xlfn.IFS(D3141&lt;18,"Below 18",D3141&lt;=25,"18-25",D3141&lt;=35,"26-35",D3141&lt;=45,"36-45",D3141&lt;=55,"46-55",TRUE,"56+")</f>
        <v>18-25</v>
      </c>
      <c r="F3141" s="8" t="s">
        <v>10273</v>
      </c>
      <c r="G3141" s="8" t="s">
        <v>10489</v>
      </c>
      <c r="H3141" s="8" t="s">
        <v>13631</v>
      </c>
      <c r="I3141" s="8" t="str">
        <f>_xlfn.XLOOKUP('Customer Information'!$A3141,'Policy Details'!$I$2:$I$5001,'Policy Details'!$A$2:$A$5001)</f>
        <v>POL72255591</v>
      </c>
    </row>
    <row r="3142" spans="1:9">
      <c r="A3142" s="12" t="s">
        <v>3147</v>
      </c>
      <c r="B3142" s="13" t="s">
        <v>8091</v>
      </c>
      <c r="C3142" s="13" t="s">
        <v>9848</v>
      </c>
      <c r="D3142" s="13">
        <v>75</v>
      </c>
      <c r="E3142" s="13" t="str" cm="1">
        <f t="array" ref="E3142">_xlfn.IFS(D3142&lt;18,"Below 18",D3142&lt;=25,"18-25",D3142&lt;=35,"26-35",D3142&lt;=45,"36-45",D3142&lt;=55,"46-55",TRUE,"56+")</f>
        <v>56+</v>
      </c>
      <c r="F3142" s="13" t="s">
        <v>10043</v>
      </c>
      <c r="G3142" s="13" t="s">
        <v>10490</v>
      </c>
      <c r="H3142" s="13" t="s">
        <v>13632</v>
      </c>
      <c r="I3142" s="13" t="str">
        <f>_xlfn.XLOOKUP('Customer Information'!$A3142,'Policy Details'!$I$2:$I$5001,'Policy Details'!$A$2:$A$5001)</f>
        <v>POL31617311</v>
      </c>
    </row>
    <row r="3143" spans="1:9">
      <c r="A3143" s="11" t="s">
        <v>3148</v>
      </c>
      <c r="B3143" s="8" t="s">
        <v>8092</v>
      </c>
      <c r="C3143" s="8" t="s">
        <v>9848</v>
      </c>
      <c r="D3143" s="8">
        <v>85</v>
      </c>
      <c r="E3143" s="8" t="str" cm="1">
        <f t="array" ref="E3143">_xlfn.IFS(D3143&lt;18,"Below 18",D3143&lt;=25,"18-25",D3143&lt;=35,"26-35",D3143&lt;=45,"36-45",D3143&lt;=55,"46-55",TRUE,"56+")</f>
        <v>56+</v>
      </c>
      <c r="F3143" s="8" t="s">
        <v>10057</v>
      </c>
      <c r="G3143" s="8" t="s">
        <v>10489</v>
      </c>
      <c r="H3143" s="8" t="s">
        <v>13633</v>
      </c>
      <c r="I3143" s="8" t="str">
        <f>_xlfn.XLOOKUP('Customer Information'!$A3143,'Policy Details'!$I$2:$I$5001,'Policy Details'!$A$2:$A$5001)</f>
        <v>POL40780635</v>
      </c>
    </row>
    <row r="3144" spans="1:9">
      <c r="A3144" s="12" t="s">
        <v>3149</v>
      </c>
      <c r="B3144" s="13" t="s">
        <v>8093</v>
      </c>
      <c r="C3144" s="13" t="s">
        <v>9847</v>
      </c>
      <c r="D3144" s="13">
        <v>81</v>
      </c>
      <c r="E3144" s="13" t="str" cm="1">
        <f t="array" ref="E3144">_xlfn.IFS(D3144&lt;18,"Below 18",D3144&lt;=25,"18-25",D3144&lt;=35,"26-35",D3144&lt;=45,"36-45",D3144&lt;=55,"46-55",TRUE,"56+")</f>
        <v>56+</v>
      </c>
      <c r="F3144" s="13" t="s">
        <v>10285</v>
      </c>
      <c r="G3144" s="13" t="s">
        <v>10489</v>
      </c>
      <c r="H3144" s="13" t="s">
        <v>13634</v>
      </c>
      <c r="I3144" s="13" t="str">
        <f>_xlfn.XLOOKUP('Customer Information'!$A3144,'Policy Details'!$I$2:$I$5001,'Policy Details'!$A$2:$A$5001)</f>
        <v>POL77797320</v>
      </c>
    </row>
    <row r="3145" spans="1:9">
      <c r="A3145" s="11" t="s">
        <v>3150</v>
      </c>
      <c r="B3145" s="8" t="s">
        <v>8094</v>
      </c>
      <c r="C3145" s="8" t="s">
        <v>9848</v>
      </c>
      <c r="D3145" s="8">
        <v>81</v>
      </c>
      <c r="E3145" s="8" t="str" cm="1">
        <f t="array" ref="E3145">_xlfn.IFS(D3145&lt;18,"Below 18",D3145&lt;=25,"18-25",D3145&lt;=35,"26-35",D3145&lt;=45,"36-45",D3145&lt;=55,"46-55",TRUE,"56+")</f>
        <v>56+</v>
      </c>
      <c r="F3145" s="8" t="s">
        <v>9949</v>
      </c>
      <c r="G3145" s="8" t="s">
        <v>10488</v>
      </c>
      <c r="H3145" s="8" t="s">
        <v>13635</v>
      </c>
      <c r="I3145" s="8" t="str">
        <f>_xlfn.XLOOKUP('Customer Information'!$A3145,'Policy Details'!$I$2:$I$5001,'Policy Details'!$A$2:$A$5001)</f>
        <v>POL04747372</v>
      </c>
    </row>
    <row r="3146" spans="1:9">
      <c r="A3146" s="12" t="s">
        <v>3151</v>
      </c>
      <c r="B3146" s="13" t="s">
        <v>8095</v>
      </c>
      <c r="C3146" s="13" t="s">
        <v>9846</v>
      </c>
      <c r="D3146" s="13">
        <v>71</v>
      </c>
      <c r="E3146" s="13" t="str" cm="1">
        <f t="array" ref="E3146">_xlfn.IFS(D3146&lt;18,"Below 18",D3146&lt;=25,"18-25",D3146&lt;=35,"26-35",D3146&lt;=45,"36-45",D3146&lt;=55,"46-55",TRUE,"56+")</f>
        <v>56+</v>
      </c>
      <c r="F3146" s="13" t="s">
        <v>9933</v>
      </c>
      <c r="G3146" s="13" t="s">
        <v>10491</v>
      </c>
      <c r="H3146" s="13" t="s">
        <v>13636</v>
      </c>
      <c r="I3146" s="13" t="e">
        <f>_xlfn.XLOOKUP('Customer Information'!$A3146,'Policy Details'!$I$2:$I$5001,'Policy Details'!$A$2:$A$5001)</f>
        <v>#N/A</v>
      </c>
    </row>
    <row r="3147" spans="1:9">
      <c r="A3147" s="11" t="s">
        <v>3152</v>
      </c>
      <c r="B3147" s="8" t="s">
        <v>8096</v>
      </c>
      <c r="C3147" s="8" t="s">
        <v>9847</v>
      </c>
      <c r="D3147" s="8">
        <v>21</v>
      </c>
      <c r="E3147" s="8" t="str" cm="1">
        <f t="array" ref="E3147">_xlfn.IFS(D3147&lt;18,"Below 18",D3147&lt;=25,"18-25",D3147&lt;=35,"26-35",D3147&lt;=45,"36-45",D3147&lt;=55,"46-55",TRUE,"56+")</f>
        <v>18-25</v>
      </c>
      <c r="F3147" s="8" t="s">
        <v>10137</v>
      </c>
      <c r="G3147" s="8" t="s">
        <v>10489</v>
      </c>
      <c r="H3147" s="8" t="s">
        <v>13637</v>
      </c>
      <c r="I3147" s="8" t="str">
        <f>_xlfn.XLOOKUP('Customer Information'!$A3147,'Policy Details'!$I$2:$I$5001,'Policy Details'!$A$2:$A$5001)</f>
        <v>POL11702115</v>
      </c>
    </row>
    <row r="3148" spans="1:9">
      <c r="A3148" s="12" t="s">
        <v>3153</v>
      </c>
      <c r="B3148" s="13" t="s">
        <v>8097</v>
      </c>
      <c r="C3148" s="13" t="s">
        <v>9847</v>
      </c>
      <c r="D3148" s="13">
        <v>58</v>
      </c>
      <c r="E3148" s="13" t="str" cm="1">
        <f t="array" ref="E3148">_xlfn.IFS(D3148&lt;18,"Below 18",D3148&lt;=25,"18-25",D3148&lt;=35,"26-35",D3148&lt;=45,"36-45",D3148&lt;=55,"46-55",TRUE,"56+")</f>
        <v>56+</v>
      </c>
      <c r="F3148" s="13" t="s">
        <v>10385</v>
      </c>
      <c r="G3148" s="13" t="s">
        <v>10490</v>
      </c>
      <c r="H3148" s="13" t="s">
        <v>13638</v>
      </c>
      <c r="I3148" s="13" t="str">
        <f>_xlfn.XLOOKUP('Customer Information'!$A3148,'Policy Details'!$I$2:$I$5001,'Policy Details'!$A$2:$A$5001)</f>
        <v>POL79722953</v>
      </c>
    </row>
    <row r="3149" spans="1:9">
      <c r="A3149" s="11" t="s">
        <v>3154</v>
      </c>
      <c r="B3149" s="8" t="s">
        <v>8098</v>
      </c>
      <c r="C3149" s="8" t="s">
        <v>9846</v>
      </c>
      <c r="D3149" s="8">
        <v>30</v>
      </c>
      <c r="E3149" s="8" t="str" cm="1">
        <f t="array" ref="E3149">_xlfn.IFS(D3149&lt;18,"Below 18",D3149&lt;=25,"18-25",D3149&lt;=35,"26-35",D3149&lt;=45,"36-45",D3149&lt;=55,"46-55",TRUE,"56+")</f>
        <v>26-35</v>
      </c>
      <c r="F3149" s="8" t="s">
        <v>9986</v>
      </c>
      <c r="G3149" s="8" t="s">
        <v>10489</v>
      </c>
      <c r="H3149" s="8" t="s">
        <v>13639</v>
      </c>
      <c r="I3149" s="8" t="e">
        <f>_xlfn.XLOOKUP('Customer Information'!$A3149,'Policy Details'!$I$2:$I$5001,'Policy Details'!$A$2:$A$5001)</f>
        <v>#N/A</v>
      </c>
    </row>
    <row r="3150" spans="1:9">
      <c r="A3150" s="12" t="s">
        <v>3155</v>
      </c>
      <c r="B3150" s="13" t="s">
        <v>8099</v>
      </c>
      <c r="C3150" s="13" t="s">
        <v>9846</v>
      </c>
      <c r="D3150" s="13">
        <v>84</v>
      </c>
      <c r="E3150" s="13" t="str" cm="1">
        <f t="array" ref="E3150">_xlfn.IFS(D3150&lt;18,"Below 18",D3150&lt;=25,"18-25",D3150&lt;=35,"26-35",D3150&lt;=45,"36-45",D3150&lt;=55,"46-55",TRUE,"56+")</f>
        <v>56+</v>
      </c>
      <c r="F3150" s="13" t="s">
        <v>10091</v>
      </c>
      <c r="G3150" s="13" t="s">
        <v>10488</v>
      </c>
      <c r="H3150" s="13" t="s">
        <v>13640</v>
      </c>
      <c r="I3150" s="13" t="e">
        <f>_xlfn.XLOOKUP('Customer Information'!$A3150,'Policy Details'!$I$2:$I$5001,'Policy Details'!$A$2:$A$5001)</f>
        <v>#N/A</v>
      </c>
    </row>
    <row r="3151" spans="1:9">
      <c r="A3151" s="11" t="s">
        <v>3156</v>
      </c>
      <c r="B3151" s="8" t="s">
        <v>8100</v>
      </c>
      <c r="C3151" s="8" t="s">
        <v>9846</v>
      </c>
      <c r="D3151" s="8">
        <v>19</v>
      </c>
      <c r="E3151" s="8" t="str" cm="1">
        <f t="array" ref="E3151">_xlfn.IFS(D3151&lt;18,"Below 18",D3151&lt;=25,"18-25",D3151&lt;=35,"26-35",D3151&lt;=45,"36-45",D3151&lt;=55,"46-55",TRUE,"56+")</f>
        <v>18-25</v>
      </c>
      <c r="F3151" s="8" t="s">
        <v>9967</v>
      </c>
      <c r="G3151" s="8" t="s">
        <v>10489</v>
      </c>
      <c r="H3151" s="8" t="s">
        <v>13641</v>
      </c>
      <c r="I3151" s="8" t="str">
        <f>_xlfn.XLOOKUP('Customer Information'!$A3151,'Policy Details'!$I$2:$I$5001,'Policy Details'!$A$2:$A$5001)</f>
        <v>POL13345815</v>
      </c>
    </row>
    <row r="3152" spans="1:9">
      <c r="A3152" s="12" t="s">
        <v>3157</v>
      </c>
      <c r="B3152" s="13" t="s">
        <v>8101</v>
      </c>
      <c r="C3152" s="13" t="s">
        <v>9848</v>
      </c>
      <c r="D3152" s="13">
        <v>25</v>
      </c>
      <c r="E3152" s="13" t="str" cm="1">
        <f t="array" ref="E3152">_xlfn.IFS(D3152&lt;18,"Below 18",D3152&lt;=25,"18-25",D3152&lt;=35,"26-35",D3152&lt;=45,"36-45",D3152&lt;=55,"46-55",TRUE,"56+")</f>
        <v>18-25</v>
      </c>
      <c r="F3152" s="13" t="s">
        <v>10181</v>
      </c>
      <c r="G3152" s="13" t="s">
        <v>10491</v>
      </c>
      <c r="H3152" s="13" t="s">
        <v>13642</v>
      </c>
      <c r="I3152" s="13" t="str">
        <f>_xlfn.XLOOKUP('Customer Information'!$A3152,'Policy Details'!$I$2:$I$5001,'Policy Details'!$A$2:$A$5001)</f>
        <v>POL74599769</v>
      </c>
    </row>
    <row r="3153" spans="1:9">
      <c r="A3153" s="11" t="s">
        <v>3158</v>
      </c>
      <c r="B3153" s="8" t="s">
        <v>8102</v>
      </c>
      <c r="C3153" s="8" t="s">
        <v>9848</v>
      </c>
      <c r="D3153" s="8">
        <v>84</v>
      </c>
      <c r="E3153" s="8" t="str" cm="1">
        <f t="array" ref="E3153">_xlfn.IFS(D3153&lt;18,"Below 18",D3153&lt;=25,"18-25",D3153&lt;=35,"26-35",D3153&lt;=45,"36-45",D3153&lt;=55,"46-55",TRUE,"56+")</f>
        <v>56+</v>
      </c>
      <c r="F3153" s="8" t="s">
        <v>9915</v>
      </c>
      <c r="G3153" s="8" t="s">
        <v>10489</v>
      </c>
      <c r="H3153" s="8" t="s">
        <v>13643</v>
      </c>
      <c r="I3153" s="8" t="str">
        <f>_xlfn.XLOOKUP('Customer Information'!$A3153,'Policy Details'!$I$2:$I$5001,'Policy Details'!$A$2:$A$5001)</f>
        <v>POL45200895</v>
      </c>
    </row>
    <row r="3154" spans="1:9">
      <c r="A3154" s="12" t="s">
        <v>3159</v>
      </c>
      <c r="B3154" s="13" t="s">
        <v>8103</v>
      </c>
      <c r="C3154" s="13" t="s">
        <v>9848</v>
      </c>
      <c r="D3154" s="13">
        <v>60</v>
      </c>
      <c r="E3154" s="13" t="str" cm="1">
        <f t="array" ref="E3154">_xlfn.IFS(D3154&lt;18,"Below 18",D3154&lt;=25,"18-25",D3154&lt;=35,"26-35",D3154&lt;=45,"36-45",D3154&lt;=55,"46-55",TRUE,"56+")</f>
        <v>56+</v>
      </c>
      <c r="F3154" s="13" t="s">
        <v>10339</v>
      </c>
      <c r="G3154" s="13" t="s">
        <v>10488</v>
      </c>
      <c r="H3154" s="13" t="s">
        <v>13644</v>
      </c>
      <c r="I3154" s="13" t="e">
        <f>_xlfn.XLOOKUP('Customer Information'!$A3154,'Policy Details'!$I$2:$I$5001,'Policy Details'!$A$2:$A$5001)</f>
        <v>#N/A</v>
      </c>
    </row>
    <row r="3155" spans="1:9">
      <c r="A3155" s="11" t="s">
        <v>3160</v>
      </c>
      <c r="B3155" s="8" t="s">
        <v>8104</v>
      </c>
      <c r="C3155" s="8" t="s">
        <v>9848</v>
      </c>
      <c r="D3155" s="8">
        <v>26</v>
      </c>
      <c r="E3155" s="8" t="str" cm="1">
        <f t="array" ref="E3155">_xlfn.IFS(D3155&lt;18,"Below 18",D3155&lt;=25,"18-25",D3155&lt;=35,"26-35",D3155&lt;=45,"36-45",D3155&lt;=55,"46-55",TRUE,"56+")</f>
        <v>26-35</v>
      </c>
      <c r="F3155" s="8" t="s">
        <v>10002</v>
      </c>
      <c r="G3155" s="8" t="s">
        <v>10488</v>
      </c>
      <c r="H3155" s="8" t="s">
        <v>13645</v>
      </c>
      <c r="I3155" s="8" t="e">
        <f>_xlfn.XLOOKUP('Customer Information'!$A3155,'Policy Details'!$I$2:$I$5001,'Policy Details'!$A$2:$A$5001)</f>
        <v>#N/A</v>
      </c>
    </row>
    <row r="3156" spans="1:9">
      <c r="A3156" s="12" t="s">
        <v>3161</v>
      </c>
      <c r="B3156" s="13" t="s">
        <v>8105</v>
      </c>
      <c r="C3156" s="13" t="s">
        <v>9846</v>
      </c>
      <c r="D3156" s="13">
        <v>46</v>
      </c>
      <c r="E3156" s="13" t="str" cm="1">
        <f t="array" ref="E3156">_xlfn.IFS(D3156&lt;18,"Below 18",D3156&lt;=25,"18-25",D3156&lt;=35,"26-35",D3156&lt;=45,"36-45",D3156&lt;=55,"46-55",TRUE,"56+")</f>
        <v>46-55</v>
      </c>
      <c r="F3156" s="13" t="s">
        <v>10339</v>
      </c>
      <c r="G3156" s="13" t="s">
        <v>10491</v>
      </c>
      <c r="H3156" s="13" t="s">
        <v>13646</v>
      </c>
      <c r="I3156" s="13" t="str">
        <f>_xlfn.XLOOKUP('Customer Information'!$A3156,'Policy Details'!$I$2:$I$5001,'Policy Details'!$A$2:$A$5001)</f>
        <v>POL82494167</v>
      </c>
    </row>
    <row r="3157" spans="1:9">
      <c r="A3157" s="11" t="s">
        <v>3162</v>
      </c>
      <c r="B3157" s="8" t="s">
        <v>8106</v>
      </c>
      <c r="C3157" s="8" t="s">
        <v>9847</v>
      </c>
      <c r="D3157" s="8">
        <v>77</v>
      </c>
      <c r="E3157" s="8" t="str" cm="1">
        <f t="array" ref="E3157">_xlfn.IFS(D3157&lt;18,"Below 18",D3157&lt;=25,"18-25",D3157&lt;=35,"26-35",D3157&lt;=45,"36-45",D3157&lt;=55,"46-55",TRUE,"56+")</f>
        <v>56+</v>
      </c>
      <c r="F3157" s="8" t="s">
        <v>10434</v>
      </c>
      <c r="G3157" s="8" t="s">
        <v>10488</v>
      </c>
      <c r="H3157" s="8" t="s">
        <v>13647</v>
      </c>
      <c r="I3157" s="8" t="str">
        <f>_xlfn.XLOOKUP('Customer Information'!$A3157,'Policy Details'!$I$2:$I$5001,'Policy Details'!$A$2:$A$5001)</f>
        <v>POL06113859</v>
      </c>
    </row>
    <row r="3158" spans="1:9">
      <c r="A3158" s="12" t="s">
        <v>3163</v>
      </c>
      <c r="B3158" s="13" t="s">
        <v>8107</v>
      </c>
      <c r="C3158" s="13" t="s">
        <v>9846</v>
      </c>
      <c r="D3158" s="13">
        <v>18</v>
      </c>
      <c r="E3158" s="13" t="str" cm="1">
        <f t="array" ref="E3158">_xlfn.IFS(D3158&lt;18,"Below 18",D3158&lt;=25,"18-25",D3158&lt;=35,"26-35",D3158&lt;=45,"36-45",D3158&lt;=55,"46-55",TRUE,"56+")</f>
        <v>18-25</v>
      </c>
      <c r="F3158" s="13" t="s">
        <v>10075</v>
      </c>
      <c r="G3158" s="13" t="s">
        <v>10488</v>
      </c>
      <c r="H3158" s="13" t="s">
        <v>13648</v>
      </c>
      <c r="I3158" s="13" t="e">
        <f>_xlfn.XLOOKUP('Customer Information'!$A3158,'Policy Details'!$I$2:$I$5001,'Policy Details'!$A$2:$A$5001)</f>
        <v>#N/A</v>
      </c>
    </row>
    <row r="3159" spans="1:9">
      <c r="A3159" s="11" t="s">
        <v>3164</v>
      </c>
      <c r="B3159" s="8" t="s">
        <v>8108</v>
      </c>
      <c r="C3159" s="8" t="s">
        <v>9848</v>
      </c>
      <c r="D3159" s="8">
        <v>37</v>
      </c>
      <c r="E3159" s="8" t="str" cm="1">
        <f t="array" ref="E3159">_xlfn.IFS(D3159&lt;18,"Below 18",D3159&lt;=25,"18-25",D3159&lt;=35,"26-35",D3159&lt;=45,"36-45",D3159&lt;=55,"46-55",TRUE,"56+")</f>
        <v>36-45</v>
      </c>
      <c r="F3159" s="8" t="s">
        <v>10194</v>
      </c>
      <c r="G3159" s="8" t="s">
        <v>10490</v>
      </c>
      <c r="H3159" s="8" t="s">
        <v>13649</v>
      </c>
      <c r="I3159" s="8" t="str">
        <f>_xlfn.XLOOKUP('Customer Information'!$A3159,'Policy Details'!$I$2:$I$5001,'Policy Details'!$A$2:$A$5001)</f>
        <v>POL54056565</v>
      </c>
    </row>
    <row r="3160" spans="1:9">
      <c r="A3160" s="12" t="s">
        <v>3165</v>
      </c>
      <c r="B3160" s="13" t="s">
        <v>8109</v>
      </c>
      <c r="C3160" s="13" t="s">
        <v>9848</v>
      </c>
      <c r="D3160" s="13">
        <v>43</v>
      </c>
      <c r="E3160" s="13" t="str" cm="1">
        <f t="array" ref="E3160">_xlfn.IFS(D3160&lt;18,"Below 18",D3160&lt;=25,"18-25",D3160&lt;=35,"26-35",D3160&lt;=45,"36-45",D3160&lt;=55,"46-55",TRUE,"56+")</f>
        <v>36-45</v>
      </c>
      <c r="F3160" s="13" t="s">
        <v>10334</v>
      </c>
      <c r="G3160" s="13" t="s">
        <v>10491</v>
      </c>
      <c r="H3160" s="13" t="s">
        <v>13650</v>
      </c>
      <c r="I3160" s="13" t="e">
        <f>_xlfn.XLOOKUP('Customer Information'!$A3160,'Policy Details'!$I$2:$I$5001,'Policy Details'!$A$2:$A$5001)</f>
        <v>#N/A</v>
      </c>
    </row>
    <row r="3161" spans="1:9">
      <c r="A3161" s="11" t="s">
        <v>3166</v>
      </c>
      <c r="B3161" s="8" t="s">
        <v>8110</v>
      </c>
      <c r="C3161" s="8" t="s">
        <v>9847</v>
      </c>
      <c r="D3161" s="8">
        <v>79</v>
      </c>
      <c r="E3161" s="8" t="str" cm="1">
        <f t="array" ref="E3161">_xlfn.IFS(D3161&lt;18,"Below 18",D3161&lt;=25,"18-25",D3161&lt;=35,"26-35",D3161&lt;=45,"36-45",D3161&lt;=55,"46-55",TRUE,"56+")</f>
        <v>56+</v>
      </c>
      <c r="F3161" s="8" t="s">
        <v>9920</v>
      </c>
      <c r="G3161" s="8" t="s">
        <v>10488</v>
      </c>
      <c r="H3161" s="8" t="s">
        <v>13651</v>
      </c>
      <c r="I3161" s="8" t="str">
        <f>_xlfn.XLOOKUP('Customer Information'!$A3161,'Policy Details'!$I$2:$I$5001,'Policy Details'!$A$2:$A$5001)</f>
        <v>POL58909677</v>
      </c>
    </row>
    <row r="3162" spans="1:9">
      <c r="A3162" s="12" t="s">
        <v>3167</v>
      </c>
      <c r="B3162" s="13" t="s">
        <v>8111</v>
      </c>
      <c r="C3162" s="13" t="s">
        <v>9848</v>
      </c>
      <c r="D3162" s="13">
        <v>36</v>
      </c>
      <c r="E3162" s="13" t="str" cm="1">
        <f t="array" ref="E3162">_xlfn.IFS(D3162&lt;18,"Below 18",D3162&lt;=25,"18-25",D3162&lt;=35,"26-35",D3162&lt;=45,"36-45",D3162&lt;=55,"46-55",TRUE,"56+")</f>
        <v>36-45</v>
      </c>
      <c r="F3162" s="13" t="s">
        <v>10417</v>
      </c>
      <c r="G3162" s="13" t="s">
        <v>10488</v>
      </c>
      <c r="H3162" s="13" t="s">
        <v>13652</v>
      </c>
      <c r="I3162" s="13" t="e">
        <f>_xlfn.XLOOKUP('Customer Information'!$A3162,'Policy Details'!$I$2:$I$5001,'Policy Details'!$A$2:$A$5001)</f>
        <v>#N/A</v>
      </c>
    </row>
    <row r="3163" spans="1:9">
      <c r="A3163" s="11" t="s">
        <v>3168</v>
      </c>
      <c r="B3163" s="8" t="s">
        <v>8112</v>
      </c>
      <c r="C3163" s="8" t="s">
        <v>9848</v>
      </c>
      <c r="D3163" s="8">
        <v>42</v>
      </c>
      <c r="E3163" s="8" t="str" cm="1">
        <f t="array" ref="E3163">_xlfn.IFS(D3163&lt;18,"Below 18",D3163&lt;=25,"18-25",D3163&lt;=35,"26-35",D3163&lt;=45,"36-45",D3163&lt;=55,"46-55",TRUE,"56+")</f>
        <v>36-45</v>
      </c>
      <c r="F3163" s="8" t="s">
        <v>9859</v>
      </c>
      <c r="G3163" s="8" t="s">
        <v>10491</v>
      </c>
      <c r="H3163" s="8" t="s">
        <v>13653</v>
      </c>
      <c r="I3163" s="8" t="e">
        <f>_xlfn.XLOOKUP('Customer Information'!$A3163,'Policy Details'!$I$2:$I$5001,'Policy Details'!$A$2:$A$5001)</f>
        <v>#N/A</v>
      </c>
    </row>
    <row r="3164" spans="1:9">
      <c r="A3164" s="12" t="s">
        <v>3169</v>
      </c>
      <c r="B3164" s="13" t="s">
        <v>8113</v>
      </c>
      <c r="C3164" s="13" t="s">
        <v>9848</v>
      </c>
      <c r="D3164" s="13">
        <v>74</v>
      </c>
      <c r="E3164" s="13" t="str" cm="1">
        <f t="array" ref="E3164">_xlfn.IFS(D3164&lt;18,"Below 18",D3164&lt;=25,"18-25",D3164&lt;=35,"26-35",D3164&lt;=45,"36-45",D3164&lt;=55,"46-55",TRUE,"56+")</f>
        <v>56+</v>
      </c>
      <c r="F3164" s="13" t="s">
        <v>10269</v>
      </c>
      <c r="G3164" s="13" t="s">
        <v>10488</v>
      </c>
      <c r="H3164" s="13" t="s">
        <v>13654</v>
      </c>
      <c r="I3164" s="13" t="e">
        <f>_xlfn.XLOOKUP('Customer Information'!$A3164,'Policy Details'!$I$2:$I$5001,'Policy Details'!$A$2:$A$5001)</f>
        <v>#N/A</v>
      </c>
    </row>
    <row r="3165" spans="1:9">
      <c r="A3165" s="11" t="s">
        <v>3170</v>
      </c>
      <c r="B3165" s="8" t="s">
        <v>8114</v>
      </c>
      <c r="C3165" s="8" t="s">
        <v>9847</v>
      </c>
      <c r="D3165" s="8">
        <v>38</v>
      </c>
      <c r="E3165" s="8" t="str" cm="1">
        <f t="array" ref="E3165">_xlfn.IFS(D3165&lt;18,"Below 18",D3165&lt;=25,"18-25",D3165&lt;=35,"26-35",D3165&lt;=45,"36-45",D3165&lt;=55,"46-55",TRUE,"56+")</f>
        <v>36-45</v>
      </c>
      <c r="F3165" s="8" t="s">
        <v>10465</v>
      </c>
      <c r="G3165" s="8" t="s">
        <v>10488</v>
      </c>
      <c r="H3165" s="8" t="s">
        <v>13655</v>
      </c>
      <c r="I3165" s="8" t="str">
        <f>_xlfn.XLOOKUP('Customer Information'!$A3165,'Policy Details'!$I$2:$I$5001,'Policy Details'!$A$2:$A$5001)</f>
        <v>POL21617511</v>
      </c>
    </row>
    <row r="3166" spans="1:9">
      <c r="A3166" s="12" t="s">
        <v>3171</v>
      </c>
      <c r="B3166" s="13" t="s">
        <v>8115</v>
      </c>
      <c r="C3166" s="13" t="s">
        <v>9847</v>
      </c>
      <c r="D3166" s="13">
        <v>40</v>
      </c>
      <c r="E3166" s="13" t="str" cm="1">
        <f t="array" ref="E3166">_xlfn.IFS(D3166&lt;18,"Below 18",D3166&lt;=25,"18-25",D3166&lt;=35,"26-35",D3166&lt;=45,"36-45",D3166&lt;=55,"46-55",TRUE,"56+")</f>
        <v>36-45</v>
      </c>
      <c r="F3166" s="13" t="s">
        <v>10012</v>
      </c>
      <c r="G3166" s="13" t="s">
        <v>10488</v>
      </c>
      <c r="H3166" s="13" t="s">
        <v>13656</v>
      </c>
      <c r="I3166" s="13" t="str">
        <f>_xlfn.XLOOKUP('Customer Information'!$A3166,'Policy Details'!$I$2:$I$5001,'Policy Details'!$A$2:$A$5001)</f>
        <v>POL18868459</v>
      </c>
    </row>
    <row r="3167" spans="1:9">
      <c r="A3167" s="11" t="s">
        <v>3172</v>
      </c>
      <c r="B3167" s="8" t="s">
        <v>8116</v>
      </c>
      <c r="C3167" s="8" t="s">
        <v>9846</v>
      </c>
      <c r="D3167" s="8">
        <v>29</v>
      </c>
      <c r="E3167" s="8" t="str" cm="1">
        <f t="array" ref="E3167">_xlfn.IFS(D3167&lt;18,"Below 18",D3167&lt;=25,"18-25",D3167&lt;=35,"26-35",D3167&lt;=45,"36-45",D3167&lt;=55,"46-55",TRUE,"56+")</f>
        <v>26-35</v>
      </c>
      <c r="F3167" s="8" t="s">
        <v>10452</v>
      </c>
      <c r="G3167" s="8" t="s">
        <v>10488</v>
      </c>
      <c r="H3167" s="8" t="s">
        <v>13657</v>
      </c>
      <c r="I3167" s="8" t="str">
        <f>_xlfn.XLOOKUP('Customer Information'!$A3167,'Policy Details'!$I$2:$I$5001,'Policy Details'!$A$2:$A$5001)</f>
        <v>POL04272099</v>
      </c>
    </row>
    <row r="3168" spans="1:9">
      <c r="A3168" s="12" t="s">
        <v>3173</v>
      </c>
      <c r="B3168" s="13" t="s">
        <v>8117</v>
      </c>
      <c r="C3168" s="13" t="s">
        <v>9848</v>
      </c>
      <c r="D3168" s="13">
        <v>52</v>
      </c>
      <c r="E3168" s="13" t="str" cm="1">
        <f t="array" ref="E3168">_xlfn.IFS(D3168&lt;18,"Below 18",D3168&lt;=25,"18-25",D3168&lt;=35,"26-35",D3168&lt;=45,"36-45",D3168&lt;=55,"46-55",TRUE,"56+")</f>
        <v>46-55</v>
      </c>
      <c r="F3168" s="13" t="s">
        <v>10060</v>
      </c>
      <c r="G3168" s="13" t="s">
        <v>10491</v>
      </c>
      <c r="H3168" s="13" t="s">
        <v>13658</v>
      </c>
      <c r="I3168" s="13" t="str">
        <f>_xlfn.XLOOKUP('Customer Information'!$A3168,'Policy Details'!$I$2:$I$5001,'Policy Details'!$A$2:$A$5001)</f>
        <v>POL87414724</v>
      </c>
    </row>
    <row r="3169" spans="1:9">
      <c r="A3169" s="11" t="s">
        <v>3174</v>
      </c>
      <c r="B3169" s="8" t="s">
        <v>8118</v>
      </c>
      <c r="C3169" s="8" t="s">
        <v>9846</v>
      </c>
      <c r="D3169" s="8">
        <v>59</v>
      </c>
      <c r="E3169" s="8" t="str" cm="1">
        <f t="array" ref="E3169">_xlfn.IFS(D3169&lt;18,"Below 18",D3169&lt;=25,"18-25",D3169&lt;=35,"26-35",D3169&lt;=45,"36-45",D3169&lt;=55,"46-55",TRUE,"56+")</f>
        <v>56+</v>
      </c>
      <c r="F3169" s="8" t="s">
        <v>9933</v>
      </c>
      <c r="G3169" s="8" t="s">
        <v>10488</v>
      </c>
      <c r="H3169" s="8" t="s">
        <v>13659</v>
      </c>
      <c r="I3169" s="8" t="str">
        <f>_xlfn.XLOOKUP('Customer Information'!$A3169,'Policy Details'!$I$2:$I$5001,'Policy Details'!$A$2:$A$5001)</f>
        <v>POL92289899</v>
      </c>
    </row>
    <row r="3170" spans="1:9">
      <c r="A3170" s="12" t="s">
        <v>3175</v>
      </c>
      <c r="B3170" s="13" t="s">
        <v>8119</v>
      </c>
      <c r="C3170" s="13" t="s">
        <v>9847</v>
      </c>
      <c r="D3170" s="13">
        <v>51</v>
      </c>
      <c r="E3170" s="13" t="str" cm="1">
        <f t="array" ref="E3170">_xlfn.IFS(D3170&lt;18,"Below 18",D3170&lt;=25,"18-25",D3170&lt;=35,"26-35",D3170&lt;=45,"36-45",D3170&lt;=55,"46-55",TRUE,"56+")</f>
        <v>46-55</v>
      </c>
      <c r="F3170" s="13" t="s">
        <v>10067</v>
      </c>
      <c r="G3170" s="13" t="s">
        <v>10489</v>
      </c>
      <c r="H3170" s="13" t="s">
        <v>13660</v>
      </c>
      <c r="I3170" s="13" t="e">
        <f>_xlfn.XLOOKUP('Customer Information'!$A3170,'Policy Details'!$I$2:$I$5001,'Policy Details'!$A$2:$A$5001)</f>
        <v>#N/A</v>
      </c>
    </row>
    <row r="3171" spans="1:9">
      <c r="A3171" s="11" t="s">
        <v>3176</v>
      </c>
      <c r="B3171" s="8" t="s">
        <v>8120</v>
      </c>
      <c r="C3171" s="8" t="s">
        <v>9848</v>
      </c>
      <c r="D3171" s="8">
        <v>30</v>
      </c>
      <c r="E3171" s="8" t="str" cm="1">
        <f t="array" ref="E3171">_xlfn.IFS(D3171&lt;18,"Below 18",D3171&lt;=25,"18-25",D3171&lt;=35,"26-35",D3171&lt;=45,"36-45",D3171&lt;=55,"46-55",TRUE,"56+")</f>
        <v>26-35</v>
      </c>
      <c r="F3171" s="8" t="s">
        <v>10400</v>
      </c>
      <c r="G3171" s="8" t="s">
        <v>10491</v>
      </c>
      <c r="H3171" s="8" t="s">
        <v>13661</v>
      </c>
      <c r="I3171" s="8" t="e">
        <f>_xlfn.XLOOKUP('Customer Information'!$A3171,'Policy Details'!$I$2:$I$5001,'Policy Details'!$A$2:$A$5001)</f>
        <v>#N/A</v>
      </c>
    </row>
    <row r="3172" spans="1:9">
      <c r="A3172" s="12" t="s">
        <v>3177</v>
      </c>
      <c r="B3172" s="13" t="s">
        <v>5460</v>
      </c>
      <c r="C3172" s="13" t="s">
        <v>9846</v>
      </c>
      <c r="D3172" s="13">
        <v>27</v>
      </c>
      <c r="E3172" s="13" t="str" cm="1">
        <f t="array" ref="E3172">_xlfn.IFS(D3172&lt;18,"Below 18",D3172&lt;=25,"18-25",D3172&lt;=35,"26-35",D3172&lt;=45,"36-45",D3172&lt;=55,"46-55",TRUE,"56+")</f>
        <v>26-35</v>
      </c>
      <c r="F3172" s="13" t="s">
        <v>9858</v>
      </c>
      <c r="G3172" s="13" t="s">
        <v>10490</v>
      </c>
      <c r="H3172" s="13" t="s">
        <v>13662</v>
      </c>
      <c r="I3172" s="13" t="e">
        <f>_xlfn.XLOOKUP('Customer Information'!$A3172,'Policy Details'!$I$2:$I$5001,'Policy Details'!$A$2:$A$5001)</f>
        <v>#N/A</v>
      </c>
    </row>
    <row r="3173" spans="1:9">
      <c r="A3173" s="11" t="s">
        <v>3178</v>
      </c>
      <c r="B3173" s="8" t="s">
        <v>8121</v>
      </c>
      <c r="C3173" s="8" t="s">
        <v>9848</v>
      </c>
      <c r="D3173" s="8">
        <v>54</v>
      </c>
      <c r="E3173" s="8" t="str" cm="1">
        <f t="array" ref="E3173">_xlfn.IFS(D3173&lt;18,"Below 18",D3173&lt;=25,"18-25",D3173&lt;=35,"26-35",D3173&lt;=45,"36-45",D3173&lt;=55,"46-55",TRUE,"56+")</f>
        <v>46-55</v>
      </c>
      <c r="F3173" s="8" t="s">
        <v>9993</v>
      </c>
      <c r="G3173" s="8" t="s">
        <v>10491</v>
      </c>
      <c r="H3173" s="8" t="s">
        <v>13663</v>
      </c>
      <c r="I3173" s="8" t="e">
        <f>_xlfn.XLOOKUP('Customer Information'!$A3173,'Policy Details'!$I$2:$I$5001,'Policy Details'!$A$2:$A$5001)</f>
        <v>#N/A</v>
      </c>
    </row>
    <row r="3174" spans="1:9">
      <c r="A3174" s="12" t="s">
        <v>3179</v>
      </c>
      <c r="B3174" s="13" t="s">
        <v>8122</v>
      </c>
      <c r="C3174" s="13" t="s">
        <v>9848</v>
      </c>
      <c r="D3174" s="13">
        <v>26</v>
      </c>
      <c r="E3174" s="13" t="str" cm="1">
        <f t="array" ref="E3174">_xlfn.IFS(D3174&lt;18,"Below 18",D3174&lt;=25,"18-25",D3174&lt;=35,"26-35",D3174&lt;=45,"36-45",D3174&lt;=55,"46-55",TRUE,"56+")</f>
        <v>26-35</v>
      </c>
      <c r="F3174" s="13" t="s">
        <v>9902</v>
      </c>
      <c r="G3174" s="13" t="s">
        <v>10491</v>
      </c>
      <c r="H3174" s="13" t="s">
        <v>13664</v>
      </c>
      <c r="I3174" s="13" t="str">
        <f>_xlfn.XLOOKUP('Customer Information'!$A3174,'Policy Details'!$I$2:$I$5001,'Policy Details'!$A$2:$A$5001)</f>
        <v>POL88518206</v>
      </c>
    </row>
    <row r="3175" spans="1:9">
      <c r="A3175" s="11" t="s">
        <v>3180</v>
      </c>
      <c r="B3175" s="8" t="s">
        <v>8123</v>
      </c>
      <c r="C3175" s="8" t="s">
        <v>9846</v>
      </c>
      <c r="D3175" s="8">
        <v>45</v>
      </c>
      <c r="E3175" s="8" t="str" cm="1">
        <f t="array" ref="E3175">_xlfn.IFS(D3175&lt;18,"Below 18",D3175&lt;=25,"18-25",D3175&lt;=35,"26-35",D3175&lt;=45,"36-45",D3175&lt;=55,"46-55",TRUE,"56+")</f>
        <v>36-45</v>
      </c>
      <c r="F3175" s="8" t="s">
        <v>10303</v>
      </c>
      <c r="G3175" s="8" t="s">
        <v>10488</v>
      </c>
      <c r="H3175" s="8" t="s">
        <v>13665</v>
      </c>
      <c r="I3175" s="8" t="e">
        <f>_xlfn.XLOOKUP('Customer Information'!$A3175,'Policy Details'!$I$2:$I$5001,'Policy Details'!$A$2:$A$5001)</f>
        <v>#N/A</v>
      </c>
    </row>
    <row r="3176" spans="1:9">
      <c r="A3176" s="12" t="s">
        <v>3181</v>
      </c>
      <c r="B3176" s="13" t="s">
        <v>8124</v>
      </c>
      <c r="C3176" s="13" t="s">
        <v>9848</v>
      </c>
      <c r="D3176" s="13">
        <v>35</v>
      </c>
      <c r="E3176" s="13" t="str" cm="1">
        <f t="array" ref="E3176">_xlfn.IFS(D3176&lt;18,"Below 18",D3176&lt;=25,"18-25",D3176&lt;=35,"26-35",D3176&lt;=45,"36-45",D3176&lt;=55,"46-55",TRUE,"56+")</f>
        <v>26-35</v>
      </c>
      <c r="F3176" s="13" t="s">
        <v>10485</v>
      </c>
      <c r="G3176" s="13" t="s">
        <v>10490</v>
      </c>
      <c r="H3176" s="13" t="s">
        <v>13666</v>
      </c>
      <c r="I3176" s="13" t="e">
        <f>_xlfn.XLOOKUP('Customer Information'!$A3176,'Policy Details'!$I$2:$I$5001,'Policy Details'!$A$2:$A$5001)</f>
        <v>#N/A</v>
      </c>
    </row>
    <row r="3177" spans="1:9">
      <c r="A3177" s="11" t="s">
        <v>3182</v>
      </c>
      <c r="B3177" s="8" t="s">
        <v>8125</v>
      </c>
      <c r="C3177" s="8" t="s">
        <v>9846</v>
      </c>
      <c r="D3177" s="8">
        <v>27</v>
      </c>
      <c r="E3177" s="8" t="str" cm="1">
        <f t="array" ref="E3177">_xlfn.IFS(D3177&lt;18,"Below 18",D3177&lt;=25,"18-25",D3177&lt;=35,"26-35",D3177&lt;=45,"36-45",D3177&lt;=55,"46-55",TRUE,"56+")</f>
        <v>26-35</v>
      </c>
      <c r="F3177" s="8" t="s">
        <v>10041</v>
      </c>
      <c r="G3177" s="8" t="s">
        <v>10489</v>
      </c>
      <c r="H3177" s="8" t="s">
        <v>13667</v>
      </c>
      <c r="I3177" s="8" t="str">
        <f>_xlfn.XLOOKUP('Customer Information'!$A3177,'Policy Details'!$I$2:$I$5001,'Policy Details'!$A$2:$A$5001)</f>
        <v>POL95376981</v>
      </c>
    </row>
    <row r="3178" spans="1:9">
      <c r="A3178" s="12" t="s">
        <v>3183</v>
      </c>
      <c r="B3178" s="13" t="s">
        <v>8126</v>
      </c>
      <c r="C3178" s="13" t="s">
        <v>9847</v>
      </c>
      <c r="D3178" s="13">
        <v>53</v>
      </c>
      <c r="E3178" s="13" t="str" cm="1">
        <f t="array" ref="E3178">_xlfn.IFS(D3178&lt;18,"Below 18",D3178&lt;=25,"18-25",D3178&lt;=35,"26-35",D3178&lt;=45,"36-45",D3178&lt;=55,"46-55",TRUE,"56+")</f>
        <v>46-55</v>
      </c>
      <c r="F3178" s="13" t="s">
        <v>10164</v>
      </c>
      <c r="G3178" s="13" t="s">
        <v>10489</v>
      </c>
      <c r="H3178" s="13" t="s">
        <v>13668</v>
      </c>
      <c r="I3178" s="13" t="str">
        <f>_xlfn.XLOOKUP('Customer Information'!$A3178,'Policy Details'!$I$2:$I$5001,'Policy Details'!$A$2:$A$5001)</f>
        <v>POL77086340</v>
      </c>
    </row>
    <row r="3179" spans="1:9">
      <c r="A3179" s="11" t="s">
        <v>3184</v>
      </c>
      <c r="B3179" s="8" t="s">
        <v>8127</v>
      </c>
      <c r="C3179" s="8" t="s">
        <v>9847</v>
      </c>
      <c r="D3179" s="8">
        <v>23</v>
      </c>
      <c r="E3179" s="8" t="str" cm="1">
        <f t="array" ref="E3179">_xlfn.IFS(D3179&lt;18,"Below 18",D3179&lt;=25,"18-25",D3179&lt;=35,"26-35",D3179&lt;=45,"36-45",D3179&lt;=55,"46-55",TRUE,"56+")</f>
        <v>18-25</v>
      </c>
      <c r="F3179" s="8" t="s">
        <v>10374</v>
      </c>
      <c r="G3179" s="8" t="s">
        <v>10491</v>
      </c>
      <c r="H3179" s="8" t="s">
        <v>13669</v>
      </c>
      <c r="I3179" s="8" t="str">
        <f>_xlfn.XLOOKUP('Customer Information'!$A3179,'Policy Details'!$I$2:$I$5001,'Policy Details'!$A$2:$A$5001)</f>
        <v>POL63187776</v>
      </c>
    </row>
    <row r="3180" spans="1:9">
      <c r="A3180" s="12" t="s">
        <v>3185</v>
      </c>
      <c r="B3180" s="13" t="s">
        <v>8128</v>
      </c>
      <c r="C3180" s="13" t="s">
        <v>9846</v>
      </c>
      <c r="D3180" s="13">
        <v>42</v>
      </c>
      <c r="E3180" s="13" t="str" cm="1">
        <f t="array" ref="E3180">_xlfn.IFS(D3180&lt;18,"Below 18",D3180&lt;=25,"18-25",D3180&lt;=35,"26-35",D3180&lt;=45,"36-45",D3180&lt;=55,"46-55",TRUE,"56+")</f>
        <v>36-45</v>
      </c>
      <c r="F3180" s="13" t="s">
        <v>9903</v>
      </c>
      <c r="G3180" s="13" t="s">
        <v>10490</v>
      </c>
      <c r="H3180" s="13" t="s">
        <v>13670</v>
      </c>
      <c r="I3180" s="13" t="str">
        <f>_xlfn.XLOOKUP('Customer Information'!$A3180,'Policy Details'!$I$2:$I$5001,'Policy Details'!$A$2:$A$5001)</f>
        <v>POL54448931</v>
      </c>
    </row>
    <row r="3181" spans="1:9">
      <c r="A3181" s="11" t="s">
        <v>3186</v>
      </c>
      <c r="B3181" s="8" t="s">
        <v>8129</v>
      </c>
      <c r="C3181" s="8" t="s">
        <v>9846</v>
      </c>
      <c r="D3181" s="8">
        <v>60</v>
      </c>
      <c r="E3181" s="8" t="str" cm="1">
        <f t="array" ref="E3181">_xlfn.IFS(D3181&lt;18,"Below 18",D3181&lt;=25,"18-25",D3181&lt;=35,"26-35",D3181&lt;=45,"36-45",D3181&lt;=55,"46-55",TRUE,"56+")</f>
        <v>56+</v>
      </c>
      <c r="F3181" s="8" t="s">
        <v>10356</v>
      </c>
      <c r="G3181" s="8" t="s">
        <v>10488</v>
      </c>
      <c r="H3181" s="8" t="s">
        <v>13671</v>
      </c>
      <c r="I3181" s="8" t="str">
        <f>_xlfn.XLOOKUP('Customer Information'!$A3181,'Policy Details'!$I$2:$I$5001,'Policy Details'!$A$2:$A$5001)</f>
        <v>POL22496499</v>
      </c>
    </row>
    <row r="3182" spans="1:9">
      <c r="A3182" s="12" t="s">
        <v>3187</v>
      </c>
      <c r="B3182" s="13" t="s">
        <v>8130</v>
      </c>
      <c r="C3182" s="13" t="s">
        <v>9848</v>
      </c>
      <c r="D3182" s="13">
        <v>39</v>
      </c>
      <c r="E3182" s="13" t="str" cm="1">
        <f t="array" ref="E3182">_xlfn.IFS(D3182&lt;18,"Below 18",D3182&lt;=25,"18-25",D3182&lt;=35,"26-35",D3182&lt;=45,"36-45",D3182&lt;=55,"46-55",TRUE,"56+")</f>
        <v>36-45</v>
      </c>
      <c r="F3182" s="13" t="s">
        <v>10003</v>
      </c>
      <c r="G3182" s="13" t="s">
        <v>10488</v>
      </c>
      <c r="H3182" s="13" t="s">
        <v>13672</v>
      </c>
      <c r="I3182" s="13" t="str">
        <f>_xlfn.XLOOKUP('Customer Information'!$A3182,'Policy Details'!$I$2:$I$5001,'Policy Details'!$A$2:$A$5001)</f>
        <v>POL00096946</v>
      </c>
    </row>
    <row r="3183" spans="1:9">
      <c r="A3183" s="11" t="s">
        <v>3188</v>
      </c>
      <c r="B3183" s="8" t="s">
        <v>8131</v>
      </c>
      <c r="C3183" s="8" t="s">
        <v>9846</v>
      </c>
      <c r="D3183" s="8">
        <v>70</v>
      </c>
      <c r="E3183" s="8" t="str" cm="1">
        <f t="array" ref="E3183">_xlfn.IFS(D3183&lt;18,"Below 18",D3183&lt;=25,"18-25",D3183&lt;=35,"26-35",D3183&lt;=45,"36-45",D3183&lt;=55,"46-55",TRUE,"56+")</f>
        <v>56+</v>
      </c>
      <c r="F3183" s="8" t="s">
        <v>9853</v>
      </c>
      <c r="G3183" s="8" t="s">
        <v>10489</v>
      </c>
      <c r="H3183" s="8" t="s">
        <v>13673</v>
      </c>
      <c r="I3183" s="8" t="str">
        <f>_xlfn.XLOOKUP('Customer Information'!$A3183,'Policy Details'!$I$2:$I$5001,'Policy Details'!$A$2:$A$5001)</f>
        <v>POL57676193</v>
      </c>
    </row>
    <row r="3184" spans="1:9">
      <c r="A3184" s="12" t="s">
        <v>3189</v>
      </c>
      <c r="B3184" s="13" t="s">
        <v>8132</v>
      </c>
      <c r="C3184" s="13" t="s">
        <v>9847</v>
      </c>
      <c r="D3184" s="13">
        <v>51</v>
      </c>
      <c r="E3184" s="13" t="str" cm="1">
        <f t="array" ref="E3184">_xlfn.IFS(D3184&lt;18,"Below 18",D3184&lt;=25,"18-25",D3184&lt;=35,"26-35",D3184&lt;=45,"36-45",D3184&lt;=55,"46-55",TRUE,"56+")</f>
        <v>46-55</v>
      </c>
      <c r="F3184" s="13" t="s">
        <v>9876</v>
      </c>
      <c r="G3184" s="13" t="s">
        <v>10488</v>
      </c>
      <c r="H3184" s="13" t="s">
        <v>13674</v>
      </c>
      <c r="I3184" s="13" t="e">
        <f>_xlfn.XLOOKUP('Customer Information'!$A3184,'Policy Details'!$I$2:$I$5001,'Policy Details'!$A$2:$A$5001)</f>
        <v>#N/A</v>
      </c>
    </row>
    <row r="3185" spans="1:9">
      <c r="A3185" s="11" t="s">
        <v>3190</v>
      </c>
      <c r="B3185" s="8" t="s">
        <v>8133</v>
      </c>
      <c r="C3185" s="8" t="s">
        <v>9847</v>
      </c>
      <c r="D3185" s="8">
        <v>66</v>
      </c>
      <c r="E3185" s="8" t="str" cm="1">
        <f t="array" ref="E3185">_xlfn.IFS(D3185&lt;18,"Below 18",D3185&lt;=25,"18-25",D3185&lt;=35,"26-35",D3185&lt;=45,"36-45",D3185&lt;=55,"46-55",TRUE,"56+")</f>
        <v>56+</v>
      </c>
      <c r="F3185" s="8" t="s">
        <v>10318</v>
      </c>
      <c r="G3185" s="8" t="s">
        <v>10488</v>
      </c>
      <c r="H3185" s="8" t="s">
        <v>13675</v>
      </c>
      <c r="I3185" s="8" t="str">
        <f>_xlfn.XLOOKUP('Customer Information'!$A3185,'Policy Details'!$I$2:$I$5001,'Policy Details'!$A$2:$A$5001)</f>
        <v>POL78206308</v>
      </c>
    </row>
    <row r="3186" spans="1:9">
      <c r="A3186" s="12" t="s">
        <v>3191</v>
      </c>
      <c r="B3186" s="13" t="s">
        <v>8134</v>
      </c>
      <c r="C3186" s="13" t="s">
        <v>9848</v>
      </c>
      <c r="D3186" s="13">
        <v>57</v>
      </c>
      <c r="E3186" s="13" t="str" cm="1">
        <f t="array" ref="E3186">_xlfn.IFS(D3186&lt;18,"Below 18",D3186&lt;=25,"18-25",D3186&lt;=35,"26-35",D3186&lt;=45,"36-45",D3186&lt;=55,"46-55",TRUE,"56+")</f>
        <v>56+</v>
      </c>
      <c r="F3186" s="13" t="s">
        <v>10115</v>
      </c>
      <c r="G3186" s="13" t="s">
        <v>10489</v>
      </c>
      <c r="H3186" s="13" t="s">
        <v>13676</v>
      </c>
      <c r="I3186" s="13" t="e">
        <f>_xlfn.XLOOKUP('Customer Information'!$A3186,'Policy Details'!$I$2:$I$5001,'Policy Details'!$A$2:$A$5001)</f>
        <v>#N/A</v>
      </c>
    </row>
    <row r="3187" spans="1:9">
      <c r="A3187" s="11" t="s">
        <v>3192</v>
      </c>
      <c r="B3187" s="8" t="s">
        <v>8135</v>
      </c>
      <c r="C3187" s="8" t="s">
        <v>9848</v>
      </c>
      <c r="D3187" s="8">
        <v>85</v>
      </c>
      <c r="E3187" s="8" t="str" cm="1">
        <f t="array" ref="E3187">_xlfn.IFS(D3187&lt;18,"Below 18",D3187&lt;=25,"18-25",D3187&lt;=35,"26-35",D3187&lt;=45,"36-45",D3187&lt;=55,"46-55",TRUE,"56+")</f>
        <v>56+</v>
      </c>
      <c r="F3187" s="8" t="s">
        <v>10341</v>
      </c>
      <c r="G3187" s="8" t="s">
        <v>10491</v>
      </c>
      <c r="H3187" s="8" t="s">
        <v>13677</v>
      </c>
      <c r="I3187" s="8" t="e">
        <f>_xlfn.XLOOKUP('Customer Information'!$A3187,'Policy Details'!$I$2:$I$5001,'Policy Details'!$A$2:$A$5001)</f>
        <v>#N/A</v>
      </c>
    </row>
    <row r="3188" spans="1:9">
      <c r="A3188" s="12" t="s">
        <v>3193</v>
      </c>
      <c r="B3188" s="13" t="s">
        <v>8136</v>
      </c>
      <c r="C3188" s="13" t="s">
        <v>9847</v>
      </c>
      <c r="D3188" s="13">
        <v>47</v>
      </c>
      <c r="E3188" s="13" t="str" cm="1">
        <f t="array" ref="E3188">_xlfn.IFS(D3188&lt;18,"Below 18",D3188&lt;=25,"18-25",D3188&lt;=35,"26-35",D3188&lt;=45,"36-45",D3188&lt;=55,"46-55",TRUE,"56+")</f>
        <v>46-55</v>
      </c>
      <c r="F3188" s="13" t="s">
        <v>10471</v>
      </c>
      <c r="G3188" s="13" t="s">
        <v>10488</v>
      </c>
      <c r="H3188" s="13" t="s">
        <v>13678</v>
      </c>
      <c r="I3188" s="13" t="str">
        <f>_xlfn.XLOOKUP('Customer Information'!$A3188,'Policy Details'!$I$2:$I$5001,'Policy Details'!$A$2:$A$5001)</f>
        <v>POL02457698</v>
      </c>
    </row>
    <row r="3189" spans="1:9">
      <c r="A3189" s="11" t="s">
        <v>3194</v>
      </c>
      <c r="B3189" s="8" t="s">
        <v>8137</v>
      </c>
      <c r="C3189" s="8" t="s">
        <v>9848</v>
      </c>
      <c r="D3189" s="8">
        <v>38</v>
      </c>
      <c r="E3189" s="8" t="str" cm="1">
        <f t="array" ref="E3189">_xlfn.IFS(D3189&lt;18,"Below 18",D3189&lt;=25,"18-25",D3189&lt;=35,"26-35",D3189&lt;=45,"36-45",D3189&lt;=55,"46-55",TRUE,"56+")</f>
        <v>36-45</v>
      </c>
      <c r="F3189" s="8" t="s">
        <v>10060</v>
      </c>
      <c r="G3189" s="8" t="s">
        <v>10489</v>
      </c>
      <c r="H3189" s="8" t="s">
        <v>13679</v>
      </c>
      <c r="I3189" s="8" t="e">
        <f>_xlfn.XLOOKUP('Customer Information'!$A3189,'Policy Details'!$I$2:$I$5001,'Policy Details'!$A$2:$A$5001)</f>
        <v>#N/A</v>
      </c>
    </row>
    <row r="3190" spans="1:9">
      <c r="A3190" s="12" t="s">
        <v>3195</v>
      </c>
      <c r="B3190" s="13" t="s">
        <v>8138</v>
      </c>
      <c r="C3190" s="13" t="s">
        <v>9846</v>
      </c>
      <c r="D3190" s="13">
        <v>54</v>
      </c>
      <c r="E3190" s="13" t="str" cm="1">
        <f t="array" ref="E3190">_xlfn.IFS(D3190&lt;18,"Below 18",D3190&lt;=25,"18-25",D3190&lt;=35,"26-35",D3190&lt;=45,"36-45",D3190&lt;=55,"46-55",TRUE,"56+")</f>
        <v>46-55</v>
      </c>
      <c r="F3190" s="13" t="s">
        <v>10211</v>
      </c>
      <c r="G3190" s="13" t="s">
        <v>10488</v>
      </c>
      <c r="H3190" s="13" t="s">
        <v>13680</v>
      </c>
      <c r="I3190" s="13" t="str">
        <f>_xlfn.XLOOKUP('Customer Information'!$A3190,'Policy Details'!$I$2:$I$5001,'Policy Details'!$A$2:$A$5001)</f>
        <v>POL69605130</v>
      </c>
    </row>
    <row r="3191" spans="1:9">
      <c r="A3191" s="11" t="s">
        <v>3196</v>
      </c>
      <c r="B3191" s="8" t="s">
        <v>8139</v>
      </c>
      <c r="C3191" s="8" t="s">
        <v>9848</v>
      </c>
      <c r="D3191" s="8">
        <v>27</v>
      </c>
      <c r="E3191" s="8" t="str" cm="1">
        <f t="array" ref="E3191">_xlfn.IFS(D3191&lt;18,"Below 18",D3191&lt;=25,"18-25",D3191&lt;=35,"26-35",D3191&lt;=45,"36-45",D3191&lt;=55,"46-55",TRUE,"56+")</f>
        <v>26-35</v>
      </c>
      <c r="F3191" s="8" t="s">
        <v>10223</v>
      </c>
      <c r="G3191" s="8" t="s">
        <v>10490</v>
      </c>
      <c r="H3191" s="8" t="s">
        <v>13681</v>
      </c>
      <c r="I3191" s="8" t="e">
        <f>_xlfn.XLOOKUP('Customer Information'!$A3191,'Policy Details'!$I$2:$I$5001,'Policy Details'!$A$2:$A$5001)</f>
        <v>#N/A</v>
      </c>
    </row>
    <row r="3192" spans="1:9">
      <c r="A3192" s="12" t="s">
        <v>3197</v>
      </c>
      <c r="B3192" s="13" t="s">
        <v>8140</v>
      </c>
      <c r="C3192" s="13" t="s">
        <v>9847</v>
      </c>
      <c r="D3192" s="13">
        <v>54</v>
      </c>
      <c r="E3192" s="13" t="str" cm="1">
        <f t="array" ref="E3192">_xlfn.IFS(D3192&lt;18,"Below 18",D3192&lt;=25,"18-25",D3192&lt;=35,"26-35",D3192&lt;=45,"36-45",D3192&lt;=55,"46-55",TRUE,"56+")</f>
        <v>46-55</v>
      </c>
      <c r="F3192" s="13" t="s">
        <v>10059</v>
      </c>
      <c r="G3192" s="13" t="s">
        <v>10490</v>
      </c>
      <c r="H3192" s="13" t="s">
        <v>13682</v>
      </c>
      <c r="I3192" s="13" t="str">
        <f>_xlfn.XLOOKUP('Customer Information'!$A3192,'Policy Details'!$I$2:$I$5001,'Policy Details'!$A$2:$A$5001)</f>
        <v>POL68324145</v>
      </c>
    </row>
    <row r="3193" spans="1:9">
      <c r="A3193" s="11" t="s">
        <v>3198</v>
      </c>
      <c r="B3193" s="8" t="s">
        <v>8141</v>
      </c>
      <c r="C3193" s="8" t="s">
        <v>9847</v>
      </c>
      <c r="D3193" s="8">
        <v>77</v>
      </c>
      <c r="E3193" s="8" t="str" cm="1">
        <f t="array" ref="E3193">_xlfn.IFS(D3193&lt;18,"Below 18",D3193&lt;=25,"18-25",D3193&lt;=35,"26-35",D3193&lt;=45,"36-45",D3193&lt;=55,"46-55",TRUE,"56+")</f>
        <v>56+</v>
      </c>
      <c r="F3193" s="8" t="s">
        <v>10134</v>
      </c>
      <c r="G3193" s="8" t="s">
        <v>10491</v>
      </c>
      <c r="H3193" s="8" t="s">
        <v>13683</v>
      </c>
      <c r="I3193" s="8" t="str">
        <f>_xlfn.XLOOKUP('Customer Information'!$A3193,'Policy Details'!$I$2:$I$5001,'Policy Details'!$A$2:$A$5001)</f>
        <v>POL21319320</v>
      </c>
    </row>
    <row r="3194" spans="1:9">
      <c r="A3194" s="12" t="s">
        <v>3199</v>
      </c>
      <c r="B3194" s="13" t="s">
        <v>8142</v>
      </c>
      <c r="C3194" s="13" t="s">
        <v>9846</v>
      </c>
      <c r="D3194" s="13">
        <v>69</v>
      </c>
      <c r="E3194" s="13" t="str" cm="1">
        <f t="array" ref="E3194">_xlfn.IFS(D3194&lt;18,"Below 18",D3194&lt;=25,"18-25",D3194&lt;=35,"26-35",D3194&lt;=45,"36-45",D3194&lt;=55,"46-55",TRUE,"56+")</f>
        <v>56+</v>
      </c>
      <c r="F3194" s="13" t="s">
        <v>10386</v>
      </c>
      <c r="G3194" s="13" t="s">
        <v>10490</v>
      </c>
      <c r="H3194" s="13" t="s">
        <v>13684</v>
      </c>
      <c r="I3194" s="13" t="e">
        <f>_xlfn.XLOOKUP('Customer Information'!$A3194,'Policy Details'!$I$2:$I$5001,'Policy Details'!$A$2:$A$5001)</f>
        <v>#N/A</v>
      </c>
    </row>
    <row r="3195" spans="1:9">
      <c r="A3195" s="11" t="s">
        <v>3200</v>
      </c>
      <c r="B3195" s="8" t="s">
        <v>8143</v>
      </c>
      <c r="C3195" s="8" t="s">
        <v>9846</v>
      </c>
      <c r="D3195" s="8">
        <v>29</v>
      </c>
      <c r="E3195" s="8" t="str" cm="1">
        <f t="array" ref="E3195">_xlfn.IFS(D3195&lt;18,"Below 18",D3195&lt;=25,"18-25",D3195&lt;=35,"26-35",D3195&lt;=45,"36-45",D3195&lt;=55,"46-55",TRUE,"56+")</f>
        <v>26-35</v>
      </c>
      <c r="F3195" s="8" t="s">
        <v>9904</v>
      </c>
      <c r="G3195" s="8" t="s">
        <v>10491</v>
      </c>
      <c r="H3195" s="8" t="s">
        <v>13685</v>
      </c>
      <c r="I3195" s="8" t="e">
        <f>_xlfn.XLOOKUP('Customer Information'!$A3195,'Policy Details'!$I$2:$I$5001,'Policy Details'!$A$2:$A$5001)</f>
        <v>#N/A</v>
      </c>
    </row>
    <row r="3196" spans="1:9">
      <c r="A3196" s="12" t="s">
        <v>3201</v>
      </c>
      <c r="B3196" s="13" t="s">
        <v>8144</v>
      </c>
      <c r="C3196" s="13" t="s">
        <v>9848</v>
      </c>
      <c r="D3196" s="13">
        <v>82</v>
      </c>
      <c r="E3196" s="13" t="str" cm="1">
        <f t="array" ref="E3196">_xlfn.IFS(D3196&lt;18,"Below 18",D3196&lt;=25,"18-25",D3196&lt;=35,"26-35",D3196&lt;=45,"36-45",D3196&lt;=55,"46-55",TRUE,"56+")</f>
        <v>56+</v>
      </c>
      <c r="F3196" s="13" t="s">
        <v>9854</v>
      </c>
      <c r="G3196" s="13" t="s">
        <v>10489</v>
      </c>
      <c r="H3196" s="13" t="s">
        <v>13686</v>
      </c>
      <c r="I3196" s="13" t="str">
        <f>_xlfn.XLOOKUP('Customer Information'!$A3196,'Policy Details'!$I$2:$I$5001,'Policy Details'!$A$2:$A$5001)</f>
        <v>POL18037009</v>
      </c>
    </row>
    <row r="3197" spans="1:9">
      <c r="A3197" s="11" t="s">
        <v>3202</v>
      </c>
      <c r="B3197" s="8" t="s">
        <v>8145</v>
      </c>
      <c r="C3197" s="8" t="s">
        <v>9846</v>
      </c>
      <c r="D3197" s="8">
        <v>29</v>
      </c>
      <c r="E3197" s="8" t="str" cm="1">
        <f t="array" ref="E3197">_xlfn.IFS(D3197&lt;18,"Below 18",D3197&lt;=25,"18-25",D3197&lt;=35,"26-35",D3197&lt;=45,"36-45",D3197&lt;=55,"46-55",TRUE,"56+")</f>
        <v>26-35</v>
      </c>
      <c r="F3197" s="8" t="s">
        <v>9978</v>
      </c>
      <c r="G3197" s="8" t="s">
        <v>10488</v>
      </c>
      <c r="H3197" s="8" t="s">
        <v>13687</v>
      </c>
      <c r="I3197" s="8" t="e">
        <f>_xlfn.XLOOKUP('Customer Information'!$A3197,'Policy Details'!$I$2:$I$5001,'Policy Details'!$A$2:$A$5001)</f>
        <v>#N/A</v>
      </c>
    </row>
    <row r="3198" spans="1:9">
      <c r="A3198" s="12" t="s">
        <v>3203</v>
      </c>
      <c r="B3198" s="13" t="s">
        <v>8146</v>
      </c>
      <c r="C3198" s="13" t="s">
        <v>9846</v>
      </c>
      <c r="D3198" s="13">
        <v>39</v>
      </c>
      <c r="E3198" s="13" t="str" cm="1">
        <f t="array" ref="E3198">_xlfn.IFS(D3198&lt;18,"Below 18",D3198&lt;=25,"18-25",D3198&lt;=35,"26-35",D3198&lt;=45,"36-45",D3198&lt;=55,"46-55",TRUE,"56+")</f>
        <v>36-45</v>
      </c>
      <c r="F3198" s="13" t="s">
        <v>10251</v>
      </c>
      <c r="G3198" s="13" t="s">
        <v>10490</v>
      </c>
      <c r="H3198" s="13" t="s">
        <v>13688</v>
      </c>
      <c r="I3198" s="13" t="str">
        <f>_xlfn.XLOOKUP('Customer Information'!$A3198,'Policy Details'!$I$2:$I$5001,'Policy Details'!$A$2:$A$5001)</f>
        <v>POL38710831</v>
      </c>
    </row>
    <row r="3199" spans="1:9">
      <c r="A3199" s="11" t="s">
        <v>3204</v>
      </c>
      <c r="B3199" s="8" t="s">
        <v>8147</v>
      </c>
      <c r="C3199" s="8" t="s">
        <v>9847</v>
      </c>
      <c r="D3199" s="8">
        <v>32</v>
      </c>
      <c r="E3199" s="8" t="str" cm="1">
        <f t="array" ref="E3199">_xlfn.IFS(D3199&lt;18,"Below 18",D3199&lt;=25,"18-25",D3199&lt;=35,"26-35",D3199&lt;=45,"36-45",D3199&lt;=55,"46-55",TRUE,"56+")</f>
        <v>26-35</v>
      </c>
      <c r="F3199" s="8" t="s">
        <v>9885</v>
      </c>
      <c r="G3199" s="8" t="s">
        <v>10488</v>
      </c>
      <c r="H3199" s="8" t="s">
        <v>13689</v>
      </c>
      <c r="I3199" s="8" t="e">
        <f>_xlfn.XLOOKUP('Customer Information'!$A3199,'Policy Details'!$I$2:$I$5001,'Policy Details'!$A$2:$A$5001)</f>
        <v>#N/A</v>
      </c>
    </row>
    <row r="3200" spans="1:9">
      <c r="A3200" s="12" t="s">
        <v>3205</v>
      </c>
      <c r="B3200" s="13" t="s">
        <v>8148</v>
      </c>
      <c r="C3200" s="13" t="s">
        <v>9847</v>
      </c>
      <c r="D3200" s="13">
        <v>56</v>
      </c>
      <c r="E3200" s="13" t="str" cm="1">
        <f t="array" ref="E3200">_xlfn.IFS(D3200&lt;18,"Below 18",D3200&lt;=25,"18-25",D3200&lt;=35,"26-35",D3200&lt;=45,"36-45",D3200&lt;=55,"46-55",TRUE,"56+")</f>
        <v>56+</v>
      </c>
      <c r="F3200" s="13" t="s">
        <v>10443</v>
      </c>
      <c r="G3200" s="13" t="s">
        <v>10490</v>
      </c>
      <c r="H3200" s="13" t="s">
        <v>13690</v>
      </c>
      <c r="I3200" s="13" t="e">
        <f>_xlfn.XLOOKUP('Customer Information'!$A3200,'Policy Details'!$I$2:$I$5001,'Policy Details'!$A$2:$A$5001)</f>
        <v>#N/A</v>
      </c>
    </row>
    <row r="3201" spans="1:9">
      <c r="A3201" s="11" t="s">
        <v>3206</v>
      </c>
      <c r="B3201" s="8" t="s">
        <v>8149</v>
      </c>
      <c r="C3201" s="8" t="s">
        <v>9846</v>
      </c>
      <c r="D3201" s="8">
        <v>61</v>
      </c>
      <c r="E3201" s="8" t="str" cm="1">
        <f t="array" ref="E3201">_xlfn.IFS(D3201&lt;18,"Below 18",D3201&lt;=25,"18-25",D3201&lt;=35,"26-35",D3201&lt;=45,"36-45",D3201&lt;=55,"46-55",TRUE,"56+")</f>
        <v>56+</v>
      </c>
      <c r="F3201" s="8" t="s">
        <v>10360</v>
      </c>
      <c r="G3201" s="8" t="s">
        <v>10489</v>
      </c>
      <c r="H3201" s="8" t="s">
        <v>13691</v>
      </c>
      <c r="I3201" s="8" t="str">
        <f>_xlfn.XLOOKUP('Customer Information'!$A3201,'Policy Details'!$I$2:$I$5001,'Policy Details'!$A$2:$A$5001)</f>
        <v>POL78449319</v>
      </c>
    </row>
    <row r="3202" spans="1:9">
      <c r="A3202" s="12" t="s">
        <v>3207</v>
      </c>
      <c r="B3202" s="13" t="s">
        <v>8150</v>
      </c>
      <c r="C3202" s="13" t="s">
        <v>9848</v>
      </c>
      <c r="D3202" s="13">
        <v>76</v>
      </c>
      <c r="E3202" s="13" t="str" cm="1">
        <f t="array" ref="E3202">_xlfn.IFS(D3202&lt;18,"Below 18",D3202&lt;=25,"18-25",D3202&lt;=35,"26-35",D3202&lt;=45,"36-45",D3202&lt;=55,"46-55",TRUE,"56+")</f>
        <v>56+</v>
      </c>
      <c r="F3202" s="13" t="s">
        <v>9858</v>
      </c>
      <c r="G3202" s="13" t="s">
        <v>10491</v>
      </c>
      <c r="H3202" s="13" t="s">
        <v>13692</v>
      </c>
      <c r="I3202" s="13" t="e">
        <f>_xlfn.XLOOKUP('Customer Information'!$A3202,'Policy Details'!$I$2:$I$5001,'Policy Details'!$A$2:$A$5001)</f>
        <v>#N/A</v>
      </c>
    </row>
    <row r="3203" spans="1:9">
      <c r="A3203" s="11" t="s">
        <v>3208</v>
      </c>
      <c r="B3203" s="8" t="s">
        <v>8151</v>
      </c>
      <c r="C3203" s="8" t="s">
        <v>9846</v>
      </c>
      <c r="D3203" s="8">
        <v>71</v>
      </c>
      <c r="E3203" s="8" t="str" cm="1">
        <f t="array" ref="E3203">_xlfn.IFS(D3203&lt;18,"Below 18",D3203&lt;=25,"18-25",D3203&lt;=35,"26-35",D3203&lt;=45,"36-45",D3203&lt;=55,"46-55",TRUE,"56+")</f>
        <v>56+</v>
      </c>
      <c r="F3203" s="8" t="s">
        <v>10246</v>
      </c>
      <c r="G3203" s="8" t="s">
        <v>10489</v>
      </c>
      <c r="H3203" s="8" t="s">
        <v>13693</v>
      </c>
      <c r="I3203" s="8" t="str">
        <f>_xlfn.XLOOKUP('Customer Information'!$A3203,'Policy Details'!$I$2:$I$5001,'Policy Details'!$A$2:$A$5001)</f>
        <v>POL30587921</v>
      </c>
    </row>
    <row r="3204" spans="1:9">
      <c r="A3204" s="12" t="s">
        <v>3209</v>
      </c>
      <c r="B3204" s="13" t="s">
        <v>8152</v>
      </c>
      <c r="C3204" s="13" t="s">
        <v>9847</v>
      </c>
      <c r="D3204" s="13">
        <v>42</v>
      </c>
      <c r="E3204" s="13" t="str" cm="1">
        <f t="array" ref="E3204">_xlfn.IFS(D3204&lt;18,"Below 18",D3204&lt;=25,"18-25",D3204&lt;=35,"26-35",D3204&lt;=45,"36-45",D3204&lt;=55,"46-55",TRUE,"56+")</f>
        <v>36-45</v>
      </c>
      <c r="F3204" s="13" t="s">
        <v>10261</v>
      </c>
      <c r="G3204" s="13" t="s">
        <v>10491</v>
      </c>
      <c r="H3204" s="13" t="s">
        <v>13694</v>
      </c>
      <c r="I3204" s="13" t="str">
        <f>_xlfn.XLOOKUP('Customer Information'!$A3204,'Policy Details'!$I$2:$I$5001,'Policy Details'!$A$2:$A$5001)</f>
        <v>POL99781193</v>
      </c>
    </row>
    <row r="3205" spans="1:9">
      <c r="A3205" s="11" t="s">
        <v>3210</v>
      </c>
      <c r="B3205" s="8" t="s">
        <v>8153</v>
      </c>
      <c r="C3205" s="8" t="s">
        <v>9846</v>
      </c>
      <c r="D3205" s="8">
        <v>34</v>
      </c>
      <c r="E3205" s="8" t="str" cm="1">
        <f t="array" ref="E3205">_xlfn.IFS(D3205&lt;18,"Below 18",D3205&lt;=25,"18-25",D3205&lt;=35,"26-35",D3205&lt;=45,"36-45",D3205&lt;=55,"46-55",TRUE,"56+")</f>
        <v>26-35</v>
      </c>
      <c r="F3205" s="8" t="s">
        <v>10107</v>
      </c>
      <c r="G3205" s="8" t="s">
        <v>10488</v>
      </c>
      <c r="H3205" s="8" t="s">
        <v>13695</v>
      </c>
      <c r="I3205" s="8" t="str">
        <f>_xlfn.XLOOKUP('Customer Information'!$A3205,'Policy Details'!$I$2:$I$5001,'Policy Details'!$A$2:$A$5001)</f>
        <v>POL69821903</v>
      </c>
    </row>
    <row r="3206" spans="1:9">
      <c r="A3206" s="12" t="s">
        <v>3211</v>
      </c>
      <c r="B3206" s="13" t="s">
        <v>8154</v>
      </c>
      <c r="C3206" s="13" t="s">
        <v>9846</v>
      </c>
      <c r="D3206" s="13">
        <v>58</v>
      </c>
      <c r="E3206" s="13" t="str" cm="1">
        <f t="array" ref="E3206">_xlfn.IFS(D3206&lt;18,"Below 18",D3206&lt;=25,"18-25",D3206&lt;=35,"26-35",D3206&lt;=45,"36-45",D3206&lt;=55,"46-55",TRUE,"56+")</f>
        <v>56+</v>
      </c>
      <c r="F3206" s="13" t="s">
        <v>10111</v>
      </c>
      <c r="G3206" s="13" t="s">
        <v>10490</v>
      </c>
      <c r="H3206" s="13" t="s">
        <v>13696</v>
      </c>
      <c r="I3206" s="13" t="str">
        <f>_xlfn.XLOOKUP('Customer Information'!$A3206,'Policy Details'!$I$2:$I$5001,'Policy Details'!$A$2:$A$5001)</f>
        <v>POL79312567</v>
      </c>
    </row>
    <row r="3207" spans="1:9">
      <c r="A3207" s="11" t="s">
        <v>3212</v>
      </c>
      <c r="B3207" s="8" t="s">
        <v>8155</v>
      </c>
      <c r="C3207" s="8" t="s">
        <v>9847</v>
      </c>
      <c r="D3207" s="8">
        <v>58</v>
      </c>
      <c r="E3207" s="8" t="str" cm="1">
        <f t="array" ref="E3207">_xlfn.IFS(D3207&lt;18,"Below 18",D3207&lt;=25,"18-25",D3207&lt;=35,"26-35",D3207&lt;=45,"36-45",D3207&lt;=55,"46-55",TRUE,"56+")</f>
        <v>56+</v>
      </c>
      <c r="F3207" s="8" t="s">
        <v>9970</v>
      </c>
      <c r="G3207" s="8" t="s">
        <v>10489</v>
      </c>
      <c r="H3207" s="8" t="s">
        <v>13697</v>
      </c>
      <c r="I3207" s="8" t="str">
        <f>_xlfn.XLOOKUP('Customer Information'!$A3207,'Policy Details'!$I$2:$I$5001,'Policy Details'!$A$2:$A$5001)</f>
        <v>POL82520665</v>
      </c>
    </row>
    <row r="3208" spans="1:9">
      <c r="A3208" s="12" t="s">
        <v>3213</v>
      </c>
      <c r="B3208" s="13" t="s">
        <v>8156</v>
      </c>
      <c r="C3208" s="13" t="s">
        <v>9846</v>
      </c>
      <c r="D3208" s="13">
        <v>53</v>
      </c>
      <c r="E3208" s="13" t="str" cm="1">
        <f t="array" ref="E3208">_xlfn.IFS(D3208&lt;18,"Below 18",D3208&lt;=25,"18-25",D3208&lt;=35,"26-35",D3208&lt;=45,"36-45",D3208&lt;=55,"46-55",TRUE,"56+")</f>
        <v>46-55</v>
      </c>
      <c r="F3208" s="13" t="s">
        <v>9860</v>
      </c>
      <c r="G3208" s="13" t="s">
        <v>10488</v>
      </c>
      <c r="H3208" s="13" t="s">
        <v>13698</v>
      </c>
      <c r="I3208" s="13" t="e">
        <f>_xlfn.XLOOKUP('Customer Information'!$A3208,'Policy Details'!$I$2:$I$5001,'Policy Details'!$A$2:$A$5001)</f>
        <v>#N/A</v>
      </c>
    </row>
    <row r="3209" spans="1:9">
      <c r="A3209" s="11" t="s">
        <v>3214</v>
      </c>
      <c r="B3209" s="8" t="s">
        <v>8157</v>
      </c>
      <c r="C3209" s="8" t="s">
        <v>9846</v>
      </c>
      <c r="D3209" s="8">
        <v>30</v>
      </c>
      <c r="E3209" s="8" t="str" cm="1">
        <f t="array" ref="E3209">_xlfn.IFS(D3209&lt;18,"Below 18",D3209&lt;=25,"18-25",D3209&lt;=35,"26-35",D3209&lt;=45,"36-45",D3209&lt;=55,"46-55",TRUE,"56+")</f>
        <v>26-35</v>
      </c>
      <c r="F3209" s="8" t="s">
        <v>10386</v>
      </c>
      <c r="G3209" s="8" t="s">
        <v>10488</v>
      </c>
      <c r="H3209" s="8" t="s">
        <v>13699</v>
      </c>
      <c r="I3209" s="8" t="str">
        <f>_xlfn.XLOOKUP('Customer Information'!$A3209,'Policy Details'!$I$2:$I$5001,'Policy Details'!$A$2:$A$5001)</f>
        <v>POL50447483</v>
      </c>
    </row>
    <row r="3210" spans="1:9">
      <c r="A3210" s="12" t="s">
        <v>3215</v>
      </c>
      <c r="B3210" s="13" t="s">
        <v>8158</v>
      </c>
      <c r="C3210" s="13" t="s">
        <v>9846</v>
      </c>
      <c r="D3210" s="13">
        <v>46</v>
      </c>
      <c r="E3210" s="13" t="str" cm="1">
        <f t="array" ref="E3210">_xlfn.IFS(D3210&lt;18,"Below 18",D3210&lt;=25,"18-25",D3210&lt;=35,"26-35",D3210&lt;=45,"36-45",D3210&lt;=55,"46-55",TRUE,"56+")</f>
        <v>46-55</v>
      </c>
      <c r="F3210" s="13" t="s">
        <v>9932</v>
      </c>
      <c r="G3210" s="13" t="s">
        <v>10489</v>
      </c>
      <c r="H3210" s="13" t="s">
        <v>13700</v>
      </c>
      <c r="I3210" s="13" t="e">
        <f>_xlfn.XLOOKUP('Customer Information'!$A3210,'Policy Details'!$I$2:$I$5001,'Policy Details'!$A$2:$A$5001)</f>
        <v>#N/A</v>
      </c>
    </row>
    <row r="3211" spans="1:9">
      <c r="A3211" s="11" t="s">
        <v>3216</v>
      </c>
      <c r="B3211" s="8" t="s">
        <v>8159</v>
      </c>
      <c r="C3211" s="8" t="s">
        <v>9848</v>
      </c>
      <c r="D3211" s="8">
        <v>27</v>
      </c>
      <c r="E3211" s="8" t="str" cm="1">
        <f t="array" ref="E3211">_xlfn.IFS(D3211&lt;18,"Below 18",D3211&lt;=25,"18-25",D3211&lt;=35,"26-35",D3211&lt;=45,"36-45",D3211&lt;=55,"46-55",TRUE,"56+")</f>
        <v>26-35</v>
      </c>
      <c r="F3211" s="8" t="s">
        <v>10151</v>
      </c>
      <c r="G3211" s="8" t="s">
        <v>10489</v>
      </c>
      <c r="H3211" s="8" t="s">
        <v>13701</v>
      </c>
      <c r="I3211" s="8" t="str">
        <f>_xlfn.XLOOKUP('Customer Information'!$A3211,'Policy Details'!$I$2:$I$5001,'Policy Details'!$A$2:$A$5001)</f>
        <v>POL74637013</v>
      </c>
    </row>
    <row r="3212" spans="1:9">
      <c r="A3212" s="12" t="s">
        <v>3217</v>
      </c>
      <c r="B3212" s="13" t="s">
        <v>6870</v>
      </c>
      <c r="C3212" s="13" t="s">
        <v>9848</v>
      </c>
      <c r="D3212" s="13">
        <v>71</v>
      </c>
      <c r="E3212" s="13" t="str" cm="1">
        <f t="array" ref="E3212">_xlfn.IFS(D3212&lt;18,"Below 18",D3212&lt;=25,"18-25",D3212&lt;=35,"26-35",D3212&lt;=45,"36-45",D3212&lt;=55,"46-55",TRUE,"56+")</f>
        <v>56+</v>
      </c>
      <c r="F3212" s="13" t="s">
        <v>10416</v>
      </c>
      <c r="G3212" s="13" t="s">
        <v>10490</v>
      </c>
      <c r="H3212" s="13" t="s">
        <v>13702</v>
      </c>
      <c r="I3212" s="13" t="str">
        <f>_xlfn.XLOOKUP('Customer Information'!$A3212,'Policy Details'!$I$2:$I$5001,'Policy Details'!$A$2:$A$5001)</f>
        <v>POL59205415</v>
      </c>
    </row>
    <row r="3213" spans="1:9">
      <c r="A3213" s="11" t="s">
        <v>3218</v>
      </c>
      <c r="B3213" s="8" t="s">
        <v>8160</v>
      </c>
      <c r="C3213" s="8" t="s">
        <v>9848</v>
      </c>
      <c r="D3213" s="8">
        <v>68</v>
      </c>
      <c r="E3213" s="8" t="str" cm="1">
        <f t="array" ref="E3213">_xlfn.IFS(D3213&lt;18,"Below 18",D3213&lt;=25,"18-25",D3213&lt;=35,"26-35",D3213&lt;=45,"36-45",D3213&lt;=55,"46-55",TRUE,"56+")</f>
        <v>56+</v>
      </c>
      <c r="F3213" s="8" t="s">
        <v>10392</v>
      </c>
      <c r="G3213" s="8" t="s">
        <v>10489</v>
      </c>
      <c r="H3213" s="8" t="s">
        <v>13703</v>
      </c>
      <c r="I3213" s="8" t="e">
        <f>_xlfn.XLOOKUP('Customer Information'!$A3213,'Policy Details'!$I$2:$I$5001,'Policy Details'!$A$2:$A$5001)</f>
        <v>#N/A</v>
      </c>
    </row>
    <row r="3214" spans="1:9">
      <c r="A3214" s="12" t="s">
        <v>3219</v>
      </c>
      <c r="B3214" s="13" t="s">
        <v>8161</v>
      </c>
      <c r="C3214" s="13" t="s">
        <v>9847</v>
      </c>
      <c r="D3214" s="13">
        <v>18</v>
      </c>
      <c r="E3214" s="13" t="str" cm="1">
        <f t="array" ref="E3214">_xlfn.IFS(D3214&lt;18,"Below 18",D3214&lt;=25,"18-25",D3214&lt;=35,"26-35",D3214&lt;=45,"36-45",D3214&lt;=55,"46-55",TRUE,"56+")</f>
        <v>18-25</v>
      </c>
      <c r="F3214" s="13" t="s">
        <v>10332</v>
      </c>
      <c r="G3214" s="13" t="s">
        <v>10489</v>
      </c>
      <c r="H3214" s="13" t="s">
        <v>13704</v>
      </c>
      <c r="I3214" s="13" t="str">
        <f>_xlfn.XLOOKUP('Customer Information'!$A3214,'Policy Details'!$I$2:$I$5001,'Policy Details'!$A$2:$A$5001)</f>
        <v>POL17984911</v>
      </c>
    </row>
    <row r="3215" spans="1:9">
      <c r="A3215" s="11" t="s">
        <v>3220</v>
      </c>
      <c r="B3215" s="8" t="s">
        <v>8162</v>
      </c>
      <c r="C3215" s="8" t="s">
        <v>9848</v>
      </c>
      <c r="D3215" s="8">
        <v>23</v>
      </c>
      <c r="E3215" s="8" t="str" cm="1">
        <f t="array" ref="E3215">_xlfn.IFS(D3215&lt;18,"Below 18",D3215&lt;=25,"18-25",D3215&lt;=35,"26-35",D3215&lt;=45,"36-45",D3215&lt;=55,"46-55",TRUE,"56+")</f>
        <v>18-25</v>
      </c>
      <c r="F3215" s="8" t="s">
        <v>10203</v>
      </c>
      <c r="G3215" s="8" t="s">
        <v>10491</v>
      </c>
      <c r="H3215" s="8" t="s">
        <v>13705</v>
      </c>
      <c r="I3215" s="8" t="str">
        <f>_xlfn.XLOOKUP('Customer Information'!$A3215,'Policy Details'!$I$2:$I$5001,'Policy Details'!$A$2:$A$5001)</f>
        <v>POL02002771</v>
      </c>
    </row>
    <row r="3216" spans="1:9">
      <c r="A3216" s="12" t="s">
        <v>3221</v>
      </c>
      <c r="B3216" s="13" t="s">
        <v>8163</v>
      </c>
      <c r="C3216" s="13" t="s">
        <v>9848</v>
      </c>
      <c r="D3216" s="13">
        <v>61</v>
      </c>
      <c r="E3216" s="13" t="str" cm="1">
        <f t="array" ref="E3216">_xlfn.IFS(D3216&lt;18,"Below 18",D3216&lt;=25,"18-25",D3216&lt;=35,"26-35",D3216&lt;=45,"36-45",D3216&lt;=55,"46-55",TRUE,"56+")</f>
        <v>56+</v>
      </c>
      <c r="F3216" s="13" t="s">
        <v>9930</v>
      </c>
      <c r="G3216" s="13" t="s">
        <v>10489</v>
      </c>
      <c r="H3216" s="13" t="s">
        <v>13706</v>
      </c>
      <c r="I3216" s="13" t="e">
        <f>_xlfn.XLOOKUP('Customer Information'!$A3216,'Policy Details'!$I$2:$I$5001,'Policy Details'!$A$2:$A$5001)</f>
        <v>#N/A</v>
      </c>
    </row>
    <row r="3217" spans="1:9">
      <c r="A3217" s="11" t="s">
        <v>3222</v>
      </c>
      <c r="B3217" s="8" t="s">
        <v>8164</v>
      </c>
      <c r="C3217" s="8" t="s">
        <v>9848</v>
      </c>
      <c r="D3217" s="8">
        <v>21</v>
      </c>
      <c r="E3217" s="8" t="str" cm="1">
        <f t="array" ref="E3217">_xlfn.IFS(D3217&lt;18,"Below 18",D3217&lt;=25,"18-25",D3217&lt;=35,"26-35",D3217&lt;=45,"36-45",D3217&lt;=55,"46-55",TRUE,"56+")</f>
        <v>18-25</v>
      </c>
      <c r="F3217" s="8" t="s">
        <v>10381</v>
      </c>
      <c r="G3217" s="8" t="s">
        <v>10490</v>
      </c>
      <c r="H3217" s="8" t="s">
        <v>13707</v>
      </c>
      <c r="I3217" s="8" t="e">
        <f>_xlfn.XLOOKUP('Customer Information'!$A3217,'Policy Details'!$I$2:$I$5001,'Policy Details'!$A$2:$A$5001)</f>
        <v>#N/A</v>
      </c>
    </row>
    <row r="3218" spans="1:9">
      <c r="A3218" s="12" t="s">
        <v>3223</v>
      </c>
      <c r="B3218" s="13" t="s">
        <v>8165</v>
      </c>
      <c r="C3218" s="13" t="s">
        <v>9846</v>
      </c>
      <c r="D3218" s="13">
        <v>73</v>
      </c>
      <c r="E3218" s="13" t="str" cm="1">
        <f t="array" ref="E3218">_xlfn.IFS(D3218&lt;18,"Below 18",D3218&lt;=25,"18-25",D3218&lt;=35,"26-35",D3218&lt;=45,"36-45",D3218&lt;=55,"46-55",TRUE,"56+")</f>
        <v>56+</v>
      </c>
      <c r="F3218" s="13" t="s">
        <v>10400</v>
      </c>
      <c r="G3218" s="13" t="s">
        <v>10491</v>
      </c>
      <c r="H3218" s="13" t="s">
        <v>13708</v>
      </c>
      <c r="I3218" s="13" t="e">
        <f>_xlfn.XLOOKUP('Customer Information'!$A3218,'Policy Details'!$I$2:$I$5001,'Policy Details'!$A$2:$A$5001)</f>
        <v>#N/A</v>
      </c>
    </row>
    <row r="3219" spans="1:9">
      <c r="A3219" s="11" t="s">
        <v>3224</v>
      </c>
      <c r="B3219" s="8" t="s">
        <v>8166</v>
      </c>
      <c r="C3219" s="8" t="s">
        <v>9847</v>
      </c>
      <c r="D3219" s="8">
        <v>25</v>
      </c>
      <c r="E3219" s="8" t="str" cm="1">
        <f t="array" ref="E3219">_xlfn.IFS(D3219&lt;18,"Below 18",D3219&lt;=25,"18-25",D3219&lt;=35,"26-35",D3219&lt;=45,"36-45",D3219&lt;=55,"46-55",TRUE,"56+")</f>
        <v>18-25</v>
      </c>
      <c r="F3219" s="8" t="s">
        <v>10143</v>
      </c>
      <c r="G3219" s="8" t="s">
        <v>10488</v>
      </c>
      <c r="H3219" s="8" t="s">
        <v>13709</v>
      </c>
      <c r="I3219" s="8" t="e">
        <f>_xlfn.XLOOKUP('Customer Information'!$A3219,'Policy Details'!$I$2:$I$5001,'Policy Details'!$A$2:$A$5001)</f>
        <v>#N/A</v>
      </c>
    </row>
    <row r="3220" spans="1:9">
      <c r="A3220" s="12" t="s">
        <v>3225</v>
      </c>
      <c r="B3220" s="13" t="s">
        <v>8167</v>
      </c>
      <c r="C3220" s="13" t="s">
        <v>9847</v>
      </c>
      <c r="D3220" s="13">
        <v>29</v>
      </c>
      <c r="E3220" s="13" t="str" cm="1">
        <f t="array" ref="E3220">_xlfn.IFS(D3220&lt;18,"Below 18",D3220&lt;=25,"18-25",D3220&lt;=35,"26-35",D3220&lt;=45,"36-45",D3220&lt;=55,"46-55",TRUE,"56+")</f>
        <v>26-35</v>
      </c>
      <c r="F3220" s="13" t="s">
        <v>9933</v>
      </c>
      <c r="G3220" s="13" t="s">
        <v>10488</v>
      </c>
      <c r="H3220" s="13" t="s">
        <v>13710</v>
      </c>
      <c r="I3220" s="13" t="str">
        <f>_xlfn.XLOOKUP('Customer Information'!$A3220,'Policy Details'!$I$2:$I$5001,'Policy Details'!$A$2:$A$5001)</f>
        <v>POL30949010</v>
      </c>
    </row>
    <row r="3221" spans="1:9">
      <c r="A3221" s="11" t="s">
        <v>3226</v>
      </c>
      <c r="B3221" s="8" t="s">
        <v>8168</v>
      </c>
      <c r="C3221" s="8" t="s">
        <v>9847</v>
      </c>
      <c r="D3221" s="8">
        <v>74</v>
      </c>
      <c r="E3221" s="8" t="str" cm="1">
        <f t="array" ref="E3221">_xlfn.IFS(D3221&lt;18,"Below 18",D3221&lt;=25,"18-25",D3221&lt;=35,"26-35",D3221&lt;=45,"36-45",D3221&lt;=55,"46-55",TRUE,"56+")</f>
        <v>56+</v>
      </c>
      <c r="F3221" s="8" t="s">
        <v>10023</v>
      </c>
      <c r="G3221" s="8" t="s">
        <v>10489</v>
      </c>
      <c r="H3221" s="8" t="s">
        <v>13711</v>
      </c>
      <c r="I3221" s="8" t="str">
        <f>_xlfn.XLOOKUP('Customer Information'!$A3221,'Policy Details'!$I$2:$I$5001,'Policy Details'!$A$2:$A$5001)</f>
        <v>POL61335300</v>
      </c>
    </row>
    <row r="3222" spans="1:9">
      <c r="A3222" s="12" t="s">
        <v>3227</v>
      </c>
      <c r="B3222" s="13" t="s">
        <v>8169</v>
      </c>
      <c r="C3222" s="13" t="s">
        <v>9848</v>
      </c>
      <c r="D3222" s="13">
        <v>85</v>
      </c>
      <c r="E3222" s="13" t="str" cm="1">
        <f t="array" ref="E3222">_xlfn.IFS(D3222&lt;18,"Below 18",D3222&lt;=25,"18-25",D3222&lt;=35,"26-35",D3222&lt;=45,"36-45",D3222&lt;=55,"46-55",TRUE,"56+")</f>
        <v>56+</v>
      </c>
      <c r="F3222" s="13" t="s">
        <v>10144</v>
      </c>
      <c r="G3222" s="13" t="s">
        <v>10488</v>
      </c>
      <c r="H3222" s="13" t="s">
        <v>13712</v>
      </c>
      <c r="I3222" s="13" t="str">
        <f>_xlfn.XLOOKUP('Customer Information'!$A3222,'Policy Details'!$I$2:$I$5001,'Policy Details'!$A$2:$A$5001)</f>
        <v>POL69142405</v>
      </c>
    </row>
    <row r="3223" spans="1:9">
      <c r="A3223" s="11" t="s">
        <v>3228</v>
      </c>
      <c r="B3223" s="8" t="s">
        <v>8170</v>
      </c>
      <c r="C3223" s="8" t="s">
        <v>9847</v>
      </c>
      <c r="D3223" s="8">
        <v>50</v>
      </c>
      <c r="E3223" s="8" t="str" cm="1">
        <f t="array" ref="E3223">_xlfn.IFS(D3223&lt;18,"Below 18",D3223&lt;=25,"18-25",D3223&lt;=35,"26-35",D3223&lt;=45,"36-45",D3223&lt;=55,"46-55",TRUE,"56+")</f>
        <v>46-55</v>
      </c>
      <c r="F3223" s="8" t="s">
        <v>10019</v>
      </c>
      <c r="G3223" s="8" t="s">
        <v>10489</v>
      </c>
      <c r="H3223" s="8" t="s">
        <v>13713</v>
      </c>
      <c r="I3223" s="8" t="e">
        <f>_xlfn.XLOOKUP('Customer Information'!$A3223,'Policy Details'!$I$2:$I$5001,'Policy Details'!$A$2:$A$5001)</f>
        <v>#N/A</v>
      </c>
    </row>
    <row r="3224" spans="1:9">
      <c r="A3224" s="12" t="s">
        <v>3229</v>
      </c>
      <c r="B3224" s="13" t="s">
        <v>8171</v>
      </c>
      <c r="C3224" s="13" t="s">
        <v>9848</v>
      </c>
      <c r="D3224" s="13">
        <v>68</v>
      </c>
      <c r="E3224" s="13" t="str" cm="1">
        <f t="array" ref="E3224">_xlfn.IFS(D3224&lt;18,"Below 18",D3224&lt;=25,"18-25",D3224&lt;=35,"26-35",D3224&lt;=45,"36-45",D3224&lt;=55,"46-55",TRUE,"56+")</f>
        <v>56+</v>
      </c>
      <c r="F3224" s="13" t="s">
        <v>9872</v>
      </c>
      <c r="G3224" s="13" t="s">
        <v>10488</v>
      </c>
      <c r="H3224" s="13" t="s">
        <v>13714</v>
      </c>
      <c r="I3224" s="13" t="str">
        <f>_xlfn.XLOOKUP('Customer Information'!$A3224,'Policy Details'!$I$2:$I$5001,'Policy Details'!$A$2:$A$5001)</f>
        <v>POL60646707</v>
      </c>
    </row>
    <row r="3225" spans="1:9">
      <c r="A3225" s="11" t="s">
        <v>3230</v>
      </c>
      <c r="B3225" s="8" t="s">
        <v>8172</v>
      </c>
      <c r="C3225" s="8" t="s">
        <v>9847</v>
      </c>
      <c r="D3225" s="8">
        <v>40</v>
      </c>
      <c r="E3225" s="8" t="str" cm="1">
        <f t="array" ref="E3225">_xlfn.IFS(D3225&lt;18,"Below 18",D3225&lt;=25,"18-25",D3225&lt;=35,"26-35",D3225&lt;=45,"36-45",D3225&lt;=55,"46-55",TRUE,"56+")</f>
        <v>36-45</v>
      </c>
      <c r="F3225" s="8" t="s">
        <v>10174</v>
      </c>
      <c r="G3225" s="8" t="s">
        <v>10488</v>
      </c>
      <c r="H3225" s="8" t="s">
        <v>13715</v>
      </c>
      <c r="I3225" s="8" t="str">
        <f>_xlfn.XLOOKUP('Customer Information'!$A3225,'Policy Details'!$I$2:$I$5001,'Policy Details'!$A$2:$A$5001)</f>
        <v>POL27502535</v>
      </c>
    </row>
    <row r="3226" spans="1:9">
      <c r="A3226" s="12" t="s">
        <v>3231</v>
      </c>
      <c r="B3226" s="13" t="s">
        <v>8173</v>
      </c>
      <c r="C3226" s="13" t="s">
        <v>9847</v>
      </c>
      <c r="D3226" s="13">
        <v>37</v>
      </c>
      <c r="E3226" s="13" t="str" cm="1">
        <f t="array" ref="E3226">_xlfn.IFS(D3226&lt;18,"Below 18",D3226&lt;=25,"18-25",D3226&lt;=35,"26-35",D3226&lt;=45,"36-45",D3226&lt;=55,"46-55",TRUE,"56+")</f>
        <v>36-45</v>
      </c>
      <c r="F3226" s="13" t="s">
        <v>10291</v>
      </c>
      <c r="G3226" s="13" t="s">
        <v>10488</v>
      </c>
      <c r="H3226" s="13" t="s">
        <v>13716</v>
      </c>
      <c r="I3226" s="13" t="str">
        <f>_xlfn.XLOOKUP('Customer Information'!$A3226,'Policy Details'!$I$2:$I$5001,'Policy Details'!$A$2:$A$5001)</f>
        <v>POL63767133</v>
      </c>
    </row>
    <row r="3227" spans="1:9">
      <c r="A3227" s="11" t="s">
        <v>3232</v>
      </c>
      <c r="B3227" s="8" t="s">
        <v>8174</v>
      </c>
      <c r="C3227" s="8" t="s">
        <v>9846</v>
      </c>
      <c r="D3227" s="8">
        <v>76</v>
      </c>
      <c r="E3227" s="8" t="str" cm="1">
        <f t="array" ref="E3227">_xlfn.IFS(D3227&lt;18,"Below 18",D3227&lt;=25,"18-25",D3227&lt;=35,"26-35",D3227&lt;=45,"36-45",D3227&lt;=55,"46-55",TRUE,"56+")</f>
        <v>56+</v>
      </c>
      <c r="F3227" s="8" t="s">
        <v>10437</v>
      </c>
      <c r="G3227" s="8" t="s">
        <v>10491</v>
      </c>
      <c r="H3227" s="8" t="s">
        <v>13717</v>
      </c>
      <c r="I3227" s="8" t="str">
        <f>_xlfn.XLOOKUP('Customer Information'!$A3227,'Policy Details'!$I$2:$I$5001,'Policy Details'!$A$2:$A$5001)</f>
        <v>POL52131318</v>
      </c>
    </row>
    <row r="3228" spans="1:9">
      <c r="A3228" s="12" t="s">
        <v>3233</v>
      </c>
      <c r="B3228" s="13" t="s">
        <v>6721</v>
      </c>
      <c r="C3228" s="13" t="s">
        <v>9848</v>
      </c>
      <c r="D3228" s="13">
        <v>46</v>
      </c>
      <c r="E3228" s="13" t="str" cm="1">
        <f t="array" ref="E3228">_xlfn.IFS(D3228&lt;18,"Below 18",D3228&lt;=25,"18-25",D3228&lt;=35,"26-35",D3228&lt;=45,"36-45",D3228&lt;=55,"46-55",TRUE,"56+")</f>
        <v>46-55</v>
      </c>
      <c r="F3228" s="13" t="s">
        <v>10094</v>
      </c>
      <c r="G3228" s="13" t="s">
        <v>10488</v>
      </c>
      <c r="H3228" s="13" t="s">
        <v>13718</v>
      </c>
      <c r="I3228" s="13" t="str">
        <f>_xlfn.XLOOKUP('Customer Information'!$A3228,'Policy Details'!$I$2:$I$5001,'Policy Details'!$A$2:$A$5001)</f>
        <v>POL15880317</v>
      </c>
    </row>
    <row r="3229" spans="1:9">
      <c r="A3229" s="11" t="s">
        <v>3234</v>
      </c>
      <c r="B3229" s="8" t="s">
        <v>8175</v>
      </c>
      <c r="C3229" s="8" t="s">
        <v>9847</v>
      </c>
      <c r="D3229" s="8">
        <v>28</v>
      </c>
      <c r="E3229" s="8" t="str" cm="1">
        <f t="array" ref="E3229">_xlfn.IFS(D3229&lt;18,"Below 18",D3229&lt;=25,"18-25",D3229&lt;=35,"26-35",D3229&lt;=45,"36-45",D3229&lt;=55,"46-55",TRUE,"56+")</f>
        <v>26-35</v>
      </c>
      <c r="F3229" s="8" t="s">
        <v>10380</v>
      </c>
      <c r="G3229" s="8" t="s">
        <v>10489</v>
      </c>
      <c r="H3229" s="8" t="s">
        <v>13719</v>
      </c>
      <c r="I3229" s="8" t="e">
        <f>_xlfn.XLOOKUP('Customer Information'!$A3229,'Policy Details'!$I$2:$I$5001,'Policy Details'!$A$2:$A$5001)</f>
        <v>#N/A</v>
      </c>
    </row>
    <row r="3230" spans="1:9">
      <c r="A3230" s="12" t="s">
        <v>3235</v>
      </c>
      <c r="B3230" s="13" t="s">
        <v>8176</v>
      </c>
      <c r="C3230" s="13" t="s">
        <v>9848</v>
      </c>
      <c r="D3230" s="13">
        <v>59</v>
      </c>
      <c r="E3230" s="13" t="str" cm="1">
        <f t="array" ref="E3230">_xlfn.IFS(D3230&lt;18,"Below 18",D3230&lt;=25,"18-25",D3230&lt;=35,"26-35",D3230&lt;=45,"36-45",D3230&lt;=55,"46-55",TRUE,"56+")</f>
        <v>56+</v>
      </c>
      <c r="F3230" s="13" t="s">
        <v>10037</v>
      </c>
      <c r="G3230" s="13" t="s">
        <v>10488</v>
      </c>
      <c r="H3230" s="13" t="s">
        <v>13720</v>
      </c>
      <c r="I3230" s="13" t="str">
        <f>_xlfn.XLOOKUP('Customer Information'!$A3230,'Policy Details'!$I$2:$I$5001,'Policy Details'!$A$2:$A$5001)</f>
        <v>POL64965934</v>
      </c>
    </row>
    <row r="3231" spans="1:9">
      <c r="A3231" s="11" t="s">
        <v>3236</v>
      </c>
      <c r="B3231" s="8" t="s">
        <v>8177</v>
      </c>
      <c r="C3231" s="8" t="s">
        <v>9846</v>
      </c>
      <c r="D3231" s="8">
        <v>52</v>
      </c>
      <c r="E3231" s="8" t="str" cm="1">
        <f t="array" ref="E3231">_xlfn.IFS(D3231&lt;18,"Below 18",D3231&lt;=25,"18-25",D3231&lt;=35,"26-35",D3231&lt;=45,"36-45",D3231&lt;=55,"46-55",TRUE,"56+")</f>
        <v>46-55</v>
      </c>
      <c r="F3231" s="8" t="s">
        <v>9992</v>
      </c>
      <c r="G3231" s="8" t="s">
        <v>10489</v>
      </c>
      <c r="H3231" s="8" t="s">
        <v>13721</v>
      </c>
      <c r="I3231" s="8" t="str">
        <f>_xlfn.XLOOKUP('Customer Information'!$A3231,'Policy Details'!$I$2:$I$5001,'Policy Details'!$A$2:$A$5001)</f>
        <v>POL81442858</v>
      </c>
    </row>
    <row r="3232" spans="1:9">
      <c r="A3232" s="12" t="s">
        <v>3237</v>
      </c>
      <c r="B3232" s="13" t="s">
        <v>8178</v>
      </c>
      <c r="C3232" s="13" t="s">
        <v>9848</v>
      </c>
      <c r="D3232" s="13">
        <v>37</v>
      </c>
      <c r="E3232" s="13" t="str" cm="1">
        <f t="array" ref="E3232">_xlfn.IFS(D3232&lt;18,"Below 18",D3232&lt;=25,"18-25",D3232&lt;=35,"26-35",D3232&lt;=45,"36-45",D3232&lt;=55,"46-55",TRUE,"56+")</f>
        <v>36-45</v>
      </c>
      <c r="F3232" s="13" t="s">
        <v>9977</v>
      </c>
      <c r="G3232" s="13" t="s">
        <v>10490</v>
      </c>
      <c r="H3232" s="13" t="s">
        <v>13722</v>
      </c>
      <c r="I3232" s="13" t="str">
        <f>_xlfn.XLOOKUP('Customer Information'!$A3232,'Policy Details'!$I$2:$I$5001,'Policy Details'!$A$2:$A$5001)</f>
        <v>POL73601567</v>
      </c>
    </row>
    <row r="3233" spans="1:9">
      <c r="A3233" s="11" t="s">
        <v>3238</v>
      </c>
      <c r="B3233" s="8" t="s">
        <v>8179</v>
      </c>
      <c r="C3233" s="8" t="s">
        <v>9848</v>
      </c>
      <c r="D3233" s="8">
        <v>66</v>
      </c>
      <c r="E3233" s="8" t="str" cm="1">
        <f t="array" ref="E3233">_xlfn.IFS(D3233&lt;18,"Below 18",D3233&lt;=25,"18-25",D3233&lt;=35,"26-35",D3233&lt;=45,"36-45",D3233&lt;=55,"46-55",TRUE,"56+")</f>
        <v>56+</v>
      </c>
      <c r="F3233" s="8" t="s">
        <v>10334</v>
      </c>
      <c r="G3233" s="8" t="s">
        <v>10488</v>
      </c>
      <c r="H3233" s="8" t="s">
        <v>13723</v>
      </c>
      <c r="I3233" s="8" t="str">
        <f>_xlfn.XLOOKUP('Customer Information'!$A3233,'Policy Details'!$I$2:$I$5001,'Policy Details'!$A$2:$A$5001)</f>
        <v>POL39660520</v>
      </c>
    </row>
    <row r="3234" spans="1:9">
      <c r="A3234" s="12" t="s">
        <v>3239</v>
      </c>
      <c r="B3234" s="13" t="s">
        <v>8180</v>
      </c>
      <c r="C3234" s="13" t="s">
        <v>9848</v>
      </c>
      <c r="D3234" s="13">
        <v>55</v>
      </c>
      <c r="E3234" s="13" t="str" cm="1">
        <f t="array" ref="E3234">_xlfn.IFS(D3234&lt;18,"Below 18",D3234&lt;=25,"18-25",D3234&lt;=35,"26-35",D3234&lt;=45,"36-45",D3234&lt;=55,"46-55",TRUE,"56+")</f>
        <v>46-55</v>
      </c>
      <c r="F3234" s="13" t="s">
        <v>9969</v>
      </c>
      <c r="G3234" s="13" t="s">
        <v>10488</v>
      </c>
      <c r="H3234" s="13" t="s">
        <v>13724</v>
      </c>
      <c r="I3234" s="13" t="e">
        <f>_xlfn.XLOOKUP('Customer Information'!$A3234,'Policy Details'!$I$2:$I$5001,'Policy Details'!$A$2:$A$5001)</f>
        <v>#N/A</v>
      </c>
    </row>
    <row r="3235" spans="1:9">
      <c r="A3235" s="11" t="s">
        <v>3240</v>
      </c>
      <c r="B3235" s="8" t="s">
        <v>8181</v>
      </c>
      <c r="C3235" s="8" t="s">
        <v>9848</v>
      </c>
      <c r="D3235" s="8">
        <v>34</v>
      </c>
      <c r="E3235" s="8" t="str" cm="1">
        <f t="array" ref="E3235">_xlfn.IFS(D3235&lt;18,"Below 18",D3235&lt;=25,"18-25",D3235&lt;=35,"26-35",D3235&lt;=45,"36-45",D3235&lt;=55,"46-55",TRUE,"56+")</f>
        <v>26-35</v>
      </c>
      <c r="F3235" s="8" t="s">
        <v>10452</v>
      </c>
      <c r="G3235" s="8" t="s">
        <v>10491</v>
      </c>
      <c r="H3235" s="8" t="s">
        <v>13725</v>
      </c>
      <c r="I3235" s="8" t="str">
        <f>_xlfn.XLOOKUP('Customer Information'!$A3235,'Policy Details'!$I$2:$I$5001,'Policy Details'!$A$2:$A$5001)</f>
        <v>POL40860073</v>
      </c>
    </row>
    <row r="3236" spans="1:9">
      <c r="A3236" s="12" t="s">
        <v>3241</v>
      </c>
      <c r="B3236" s="13" t="s">
        <v>8182</v>
      </c>
      <c r="C3236" s="13" t="s">
        <v>9847</v>
      </c>
      <c r="D3236" s="13">
        <v>84</v>
      </c>
      <c r="E3236" s="13" t="str" cm="1">
        <f t="array" ref="E3236">_xlfn.IFS(D3236&lt;18,"Below 18",D3236&lt;=25,"18-25",D3236&lt;=35,"26-35",D3236&lt;=45,"36-45",D3236&lt;=55,"46-55",TRUE,"56+")</f>
        <v>56+</v>
      </c>
      <c r="F3236" s="13" t="s">
        <v>9953</v>
      </c>
      <c r="G3236" s="13" t="s">
        <v>10489</v>
      </c>
      <c r="H3236" s="13" t="s">
        <v>13726</v>
      </c>
      <c r="I3236" s="13" t="str">
        <f>_xlfn.XLOOKUP('Customer Information'!$A3236,'Policy Details'!$I$2:$I$5001,'Policy Details'!$A$2:$A$5001)</f>
        <v>POL63841611</v>
      </c>
    </row>
    <row r="3237" spans="1:9">
      <c r="A3237" s="11" t="s">
        <v>3242</v>
      </c>
      <c r="B3237" s="8" t="s">
        <v>8183</v>
      </c>
      <c r="C3237" s="8" t="s">
        <v>9846</v>
      </c>
      <c r="D3237" s="8">
        <v>55</v>
      </c>
      <c r="E3237" s="8" t="str" cm="1">
        <f t="array" ref="E3237">_xlfn.IFS(D3237&lt;18,"Below 18",D3237&lt;=25,"18-25",D3237&lt;=35,"26-35",D3237&lt;=45,"36-45",D3237&lt;=55,"46-55",TRUE,"56+")</f>
        <v>46-55</v>
      </c>
      <c r="F3237" s="8" t="s">
        <v>10444</v>
      </c>
      <c r="G3237" s="8" t="s">
        <v>10489</v>
      </c>
      <c r="H3237" s="8" t="s">
        <v>13727</v>
      </c>
      <c r="I3237" s="8" t="e">
        <f>_xlfn.XLOOKUP('Customer Information'!$A3237,'Policy Details'!$I$2:$I$5001,'Policy Details'!$A$2:$A$5001)</f>
        <v>#N/A</v>
      </c>
    </row>
    <row r="3238" spans="1:9">
      <c r="A3238" s="12" t="s">
        <v>3243</v>
      </c>
      <c r="B3238" s="13" t="s">
        <v>8184</v>
      </c>
      <c r="C3238" s="13" t="s">
        <v>9846</v>
      </c>
      <c r="D3238" s="13">
        <v>73</v>
      </c>
      <c r="E3238" s="13" t="str" cm="1">
        <f t="array" ref="E3238">_xlfn.IFS(D3238&lt;18,"Below 18",D3238&lt;=25,"18-25",D3238&lt;=35,"26-35",D3238&lt;=45,"36-45",D3238&lt;=55,"46-55",TRUE,"56+")</f>
        <v>56+</v>
      </c>
      <c r="F3238" s="13" t="s">
        <v>10461</v>
      </c>
      <c r="G3238" s="13" t="s">
        <v>10491</v>
      </c>
      <c r="H3238" s="13" t="s">
        <v>13728</v>
      </c>
      <c r="I3238" s="13" t="str">
        <f>_xlfn.XLOOKUP('Customer Information'!$A3238,'Policy Details'!$I$2:$I$5001,'Policy Details'!$A$2:$A$5001)</f>
        <v>POL20532227</v>
      </c>
    </row>
    <row r="3239" spans="1:9">
      <c r="A3239" s="11" t="s">
        <v>3244</v>
      </c>
      <c r="B3239" s="8" t="s">
        <v>8185</v>
      </c>
      <c r="C3239" s="8" t="s">
        <v>9846</v>
      </c>
      <c r="D3239" s="8">
        <v>33</v>
      </c>
      <c r="E3239" s="8" t="str" cm="1">
        <f t="array" ref="E3239">_xlfn.IFS(D3239&lt;18,"Below 18",D3239&lt;=25,"18-25",D3239&lt;=35,"26-35",D3239&lt;=45,"36-45",D3239&lt;=55,"46-55",TRUE,"56+")</f>
        <v>26-35</v>
      </c>
      <c r="F3239" s="8" t="s">
        <v>10003</v>
      </c>
      <c r="G3239" s="8" t="s">
        <v>10488</v>
      </c>
      <c r="H3239" s="8" t="s">
        <v>13729</v>
      </c>
      <c r="I3239" s="8" t="e">
        <f>_xlfn.XLOOKUP('Customer Information'!$A3239,'Policy Details'!$I$2:$I$5001,'Policy Details'!$A$2:$A$5001)</f>
        <v>#N/A</v>
      </c>
    </row>
    <row r="3240" spans="1:9">
      <c r="A3240" s="12" t="s">
        <v>3245</v>
      </c>
      <c r="B3240" s="13" t="s">
        <v>8186</v>
      </c>
      <c r="C3240" s="13" t="s">
        <v>9848</v>
      </c>
      <c r="D3240" s="13">
        <v>77</v>
      </c>
      <c r="E3240" s="13" t="str" cm="1">
        <f t="array" ref="E3240">_xlfn.IFS(D3240&lt;18,"Below 18",D3240&lt;=25,"18-25",D3240&lt;=35,"26-35",D3240&lt;=45,"36-45",D3240&lt;=55,"46-55",TRUE,"56+")</f>
        <v>56+</v>
      </c>
      <c r="F3240" s="13" t="s">
        <v>10132</v>
      </c>
      <c r="G3240" s="13" t="s">
        <v>10488</v>
      </c>
      <c r="H3240" s="13" t="s">
        <v>13730</v>
      </c>
      <c r="I3240" s="13" t="str">
        <f>_xlfn.XLOOKUP('Customer Information'!$A3240,'Policy Details'!$I$2:$I$5001,'Policy Details'!$A$2:$A$5001)</f>
        <v>POL22177049</v>
      </c>
    </row>
    <row r="3241" spans="1:9">
      <c r="A3241" s="11" t="s">
        <v>3246</v>
      </c>
      <c r="B3241" s="8" t="s">
        <v>8187</v>
      </c>
      <c r="C3241" s="8" t="s">
        <v>9847</v>
      </c>
      <c r="D3241" s="8">
        <v>28</v>
      </c>
      <c r="E3241" s="8" t="str" cm="1">
        <f t="array" ref="E3241">_xlfn.IFS(D3241&lt;18,"Below 18",D3241&lt;=25,"18-25",D3241&lt;=35,"26-35",D3241&lt;=45,"36-45",D3241&lt;=55,"46-55",TRUE,"56+")</f>
        <v>26-35</v>
      </c>
      <c r="F3241" s="8" t="s">
        <v>10374</v>
      </c>
      <c r="G3241" s="8" t="s">
        <v>10491</v>
      </c>
      <c r="H3241" s="8" t="s">
        <v>13731</v>
      </c>
      <c r="I3241" s="8" t="str">
        <f>_xlfn.XLOOKUP('Customer Information'!$A3241,'Policy Details'!$I$2:$I$5001,'Policy Details'!$A$2:$A$5001)</f>
        <v>POL73706161</v>
      </c>
    </row>
    <row r="3242" spans="1:9">
      <c r="A3242" s="12" t="s">
        <v>3247</v>
      </c>
      <c r="B3242" s="13" t="s">
        <v>8188</v>
      </c>
      <c r="C3242" s="13" t="s">
        <v>9846</v>
      </c>
      <c r="D3242" s="13">
        <v>29</v>
      </c>
      <c r="E3242" s="13" t="str" cm="1">
        <f t="array" ref="E3242">_xlfn.IFS(D3242&lt;18,"Below 18",D3242&lt;=25,"18-25",D3242&lt;=35,"26-35",D3242&lt;=45,"36-45",D3242&lt;=55,"46-55",TRUE,"56+")</f>
        <v>26-35</v>
      </c>
      <c r="F3242" s="13" t="s">
        <v>10324</v>
      </c>
      <c r="G3242" s="13" t="s">
        <v>10488</v>
      </c>
      <c r="H3242" s="13" t="s">
        <v>13732</v>
      </c>
      <c r="I3242" s="13" t="e">
        <f>_xlfn.XLOOKUP('Customer Information'!$A3242,'Policy Details'!$I$2:$I$5001,'Policy Details'!$A$2:$A$5001)</f>
        <v>#N/A</v>
      </c>
    </row>
    <row r="3243" spans="1:9">
      <c r="A3243" s="11" t="s">
        <v>3248</v>
      </c>
      <c r="B3243" s="8" t="s">
        <v>8189</v>
      </c>
      <c r="C3243" s="8" t="s">
        <v>9847</v>
      </c>
      <c r="D3243" s="8">
        <v>69</v>
      </c>
      <c r="E3243" s="8" t="str" cm="1">
        <f t="array" ref="E3243">_xlfn.IFS(D3243&lt;18,"Below 18",D3243&lt;=25,"18-25",D3243&lt;=35,"26-35",D3243&lt;=45,"36-45",D3243&lt;=55,"46-55",TRUE,"56+")</f>
        <v>56+</v>
      </c>
      <c r="F3243" s="8" t="s">
        <v>10100</v>
      </c>
      <c r="G3243" s="8" t="s">
        <v>10490</v>
      </c>
      <c r="H3243" s="8" t="s">
        <v>13733</v>
      </c>
      <c r="I3243" s="8" t="e">
        <f>_xlfn.XLOOKUP('Customer Information'!$A3243,'Policy Details'!$I$2:$I$5001,'Policy Details'!$A$2:$A$5001)</f>
        <v>#N/A</v>
      </c>
    </row>
    <row r="3244" spans="1:9">
      <c r="A3244" s="12" t="s">
        <v>3249</v>
      </c>
      <c r="B3244" s="13" t="s">
        <v>8190</v>
      </c>
      <c r="C3244" s="13" t="s">
        <v>9847</v>
      </c>
      <c r="D3244" s="13">
        <v>49</v>
      </c>
      <c r="E3244" s="13" t="str" cm="1">
        <f t="array" ref="E3244">_xlfn.IFS(D3244&lt;18,"Below 18",D3244&lt;=25,"18-25",D3244&lt;=35,"26-35",D3244&lt;=45,"36-45",D3244&lt;=55,"46-55",TRUE,"56+")</f>
        <v>46-55</v>
      </c>
      <c r="F3244" s="13" t="s">
        <v>10003</v>
      </c>
      <c r="G3244" s="13" t="s">
        <v>10488</v>
      </c>
      <c r="H3244" s="13" t="s">
        <v>13734</v>
      </c>
      <c r="I3244" s="13" t="str">
        <f>_xlfn.XLOOKUP('Customer Information'!$A3244,'Policy Details'!$I$2:$I$5001,'Policy Details'!$A$2:$A$5001)</f>
        <v>POL72738203</v>
      </c>
    </row>
    <row r="3245" spans="1:9">
      <c r="A3245" s="11" t="s">
        <v>3250</v>
      </c>
      <c r="B3245" s="8" t="s">
        <v>8191</v>
      </c>
      <c r="C3245" s="8" t="s">
        <v>9847</v>
      </c>
      <c r="D3245" s="8">
        <v>76</v>
      </c>
      <c r="E3245" s="8" t="str" cm="1">
        <f t="array" ref="E3245">_xlfn.IFS(D3245&lt;18,"Below 18",D3245&lt;=25,"18-25",D3245&lt;=35,"26-35",D3245&lt;=45,"36-45",D3245&lt;=55,"46-55",TRUE,"56+")</f>
        <v>56+</v>
      </c>
      <c r="F3245" s="8" t="s">
        <v>10109</v>
      </c>
      <c r="G3245" s="8" t="s">
        <v>10490</v>
      </c>
      <c r="H3245" s="8" t="s">
        <v>13735</v>
      </c>
      <c r="I3245" s="8" t="e">
        <f>_xlfn.XLOOKUP('Customer Information'!$A3245,'Policy Details'!$I$2:$I$5001,'Policy Details'!$A$2:$A$5001)</f>
        <v>#N/A</v>
      </c>
    </row>
    <row r="3246" spans="1:9">
      <c r="A3246" s="12" t="s">
        <v>3251</v>
      </c>
      <c r="B3246" s="13" t="s">
        <v>8192</v>
      </c>
      <c r="C3246" s="13" t="s">
        <v>9848</v>
      </c>
      <c r="D3246" s="13">
        <v>83</v>
      </c>
      <c r="E3246" s="13" t="str" cm="1">
        <f t="array" ref="E3246">_xlfn.IFS(D3246&lt;18,"Below 18",D3246&lt;=25,"18-25",D3246&lt;=35,"26-35",D3246&lt;=45,"36-45",D3246&lt;=55,"46-55",TRUE,"56+")</f>
        <v>56+</v>
      </c>
      <c r="F3246" s="13" t="s">
        <v>10464</v>
      </c>
      <c r="G3246" s="13" t="s">
        <v>10488</v>
      </c>
      <c r="H3246" s="13" t="s">
        <v>13736</v>
      </c>
      <c r="I3246" s="13" t="e">
        <f>_xlfn.XLOOKUP('Customer Information'!$A3246,'Policy Details'!$I$2:$I$5001,'Policy Details'!$A$2:$A$5001)</f>
        <v>#N/A</v>
      </c>
    </row>
    <row r="3247" spans="1:9">
      <c r="A3247" s="11" t="s">
        <v>3252</v>
      </c>
      <c r="B3247" s="8" t="s">
        <v>8193</v>
      </c>
      <c r="C3247" s="8" t="s">
        <v>9848</v>
      </c>
      <c r="D3247" s="8">
        <v>32</v>
      </c>
      <c r="E3247" s="8" t="str" cm="1">
        <f t="array" ref="E3247">_xlfn.IFS(D3247&lt;18,"Below 18",D3247&lt;=25,"18-25",D3247&lt;=35,"26-35",D3247&lt;=45,"36-45",D3247&lt;=55,"46-55",TRUE,"56+")</f>
        <v>26-35</v>
      </c>
      <c r="F3247" s="8" t="s">
        <v>10153</v>
      </c>
      <c r="G3247" s="8" t="s">
        <v>10488</v>
      </c>
      <c r="H3247" s="8" t="s">
        <v>13737</v>
      </c>
      <c r="I3247" s="8" t="str">
        <f>_xlfn.XLOOKUP('Customer Information'!$A3247,'Policy Details'!$I$2:$I$5001,'Policy Details'!$A$2:$A$5001)</f>
        <v>POL01387095</v>
      </c>
    </row>
    <row r="3248" spans="1:9">
      <c r="A3248" s="12" t="s">
        <v>3253</v>
      </c>
      <c r="B3248" s="13" t="s">
        <v>8194</v>
      </c>
      <c r="C3248" s="13" t="s">
        <v>9847</v>
      </c>
      <c r="D3248" s="13">
        <v>70</v>
      </c>
      <c r="E3248" s="13" t="str" cm="1">
        <f t="array" ref="E3248">_xlfn.IFS(D3248&lt;18,"Below 18",D3248&lt;=25,"18-25",D3248&lt;=35,"26-35",D3248&lt;=45,"36-45",D3248&lt;=55,"46-55",TRUE,"56+")</f>
        <v>56+</v>
      </c>
      <c r="F3248" s="13" t="s">
        <v>10132</v>
      </c>
      <c r="G3248" s="13" t="s">
        <v>10488</v>
      </c>
      <c r="H3248" s="13" t="s">
        <v>13738</v>
      </c>
      <c r="I3248" s="13" t="e">
        <f>_xlfn.XLOOKUP('Customer Information'!$A3248,'Policy Details'!$I$2:$I$5001,'Policy Details'!$A$2:$A$5001)</f>
        <v>#N/A</v>
      </c>
    </row>
    <row r="3249" spans="1:9">
      <c r="A3249" s="11" t="s">
        <v>3254</v>
      </c>
      <c r="B3249" s="8" t="s">
        <v>8195</v>
      </c>
      <c r="C3249" s="8" t="s">
        <v>9848</v>
      </c>
      <c r="D3249" s="8">
        <v>77</v>
      </c>
      <c r="E3249" s="8" t="str" cm="1">
        <f t="array" ref="E3249">_xlfn.IFS(D3249&lt;18,"Below 18",D3249&lt;=25,"18-25",D3249&lt;=35,"26-35",D3249&lt;=45,"36-45",D3249&lt;=55,"46-55",TRUE,"56+")</f>
        <v>56+</v>
      </c>
      <c r="F3249" s="8" t="s">
        <v>10459</v>
      </c>
      <c r="G3249" s="8" t="s">
        <v>10490</v>
      </c>
      <c r="H3249" s="8" t="s">
        <v>13739</v>
      </c>
      <c r="I3249" s="8" t="e">
        <f>_xlfn.XLOOKUP('Customer Information'!$A3249,'Policy Details'!$I$2:$I$5001,'Policy Details'!$A$2:$A$5001)</f>
        <v>#N/A</v>
      </c>
    </row>
    <row r="3250" spans="1:9">
      <c r="A3250" s="12" t="s">
        <v>3255</v>
      </c>
      <c r="B3250" s="13" t="s">
        <v>8196</v>
      </c>
      <c r="C3250" s="13" t="s">
        <v>9846</v>
      </c>
      <c r="D3250" s="13">
        <v>56</v>
      </c>
      <c r="E3250" s="13" t="str" cm="1">
        <f t="array" ref="E3250">_xlfn.IFS(D3250&lt;18,"Below 18",D3250&lt;=25,"18-25",D3250&lt;=35,"26-35",D3250&lt;=45,"36-45",D3250&lt;=55,"46-55",TRUE,"56+")</f>
        <v>56+</v>
      </c>
      <c r="F3250" s="13" t="s">
        <v>10233</v>
      </c>
      <c r="G3250" s="13" t="s">
        <v>10489</v>
      </c>
      <c r="H3250" s="13" t="s">
        <v>13740</v>
      </c>
      <c r="I3250" s="13" t="str">
        <f>_xlfn.XLOOKUP('Customer Information'!$A3250,'Policy Details'!$I$2:$I$5001,'Policy Details'!$A$2:$A$5001)</f>
        <v>POL05441250</v>
      </c>
    </row>
    <row r="3251" spans="1:9">
      <c r="A3251" s="11" t="s">
        <v>3256</v>
      </c>
      <c r="B3251" s="8" t="s">
        <v>8197</v>
      </c>
      <c r="C3251" s="8" t="s">
        <v>9848</v>
      </c>
      <c r="D3251" s="8">
        <v>60</v>
      </c>
      <c r="E3251" s="8" t="str" cm="1">
        <f t="array" ref="E3251">_xlfn.IFS(D3251&lt;18,"Below 18",D3251&lt;=25,"18-25",D3251&lt;=35,"26-35",D3251&lt;=45,"36-45",D3251&lt;=55,"46-55",TRUE,"56+")</f>
        <v>56+</v>
      </c>
      <c r="F3251" s="8" t="s">
        <v>9911</v>
      </c>
      <c r="G3251" s="8" t="s">
        <v>10491</v>
      </c>
      <c r="H3251" s="8" t="s">
        <v>13741</v>
      </c>
      <c r="I3251" s="8" t="e">
        <f>_xlfn.XLOOKUP('Customer Information'!$A3251,'Policy Details'!$I$2:$I$5001,'Policy Details'!$A$2:$A$5001)</f>
        <v>#N/A</v>
      </c>
    </row>
    <row r="3252" spans="1:9">
      <c r="A3252" s="12" t="s">
        <v>3257</v>
      </c>
      <c r="B3252" s="13" t="s">
        <v>8198</v>
      </c>
      <c r="C3252" s="13" t="s">
        <v>9848</v>
      </c>
      <c r="D3252" s="13">
        <v>18</v>
      </c>
      <c r="E3252" s="13" t="str" cm="1">
        <f t="array" ref="E3252">_xlfn.IFS(D3252&lt;18,"Below 18",D3252&lt;=25,"18-25",D3252&lt;=35,"26-35",D3252&lt;=45,"36-45",D3252&lt;=55,"46-55",TRUE,"56+")</f>
        <v>18-25</v>
      </c>
      <c r="F3252" s="13" t="s">
        <v>10137</v>
      </c>
      <c r="G3252" s="13" t="s">
        <v>10488</v>
      </c>
      <c r="H3252" s="13" t="s">
        <v>13742</v>
      </c>
      <c r="I3252" s="13" t="str">
        <f>_xlfn.XLOOKUP('Customer Information'!$A3252,'Policy Details'!$I$2:$I$5001,'Policy Details'!$A$2:$A$5001)</f>
        <v>POL47794870</v>
      </c>
    </row>
    <row r="3253" spans="1:9">
      <c r="A3253" s="11" t="s">
        <v>3258</v>
      </c>
      <c r="B3253" s="8" t="s">
        <v>8199</v>
      </c>
      <c r="C3253" s="8" t="s">
        <v>9848</v>
      </c>
      <c r="D3253" s="8">
        <v>64</v>
      </c>
      <c r="E3253" s="8" t="str" cm="1">
        <f t="array" ref="E3253">_xlfn.IFS(D3253&lt;18,"Below 18",D3253&lt;=25,"18-25",D3253&lt;=35,"26-35",D3253&lt;=45,"36-45",D3253&lt;=55,"46-55",TRUE,"56+")</f>
        <v>56+</v>
      </c>
      <c r="F3253" s="8" t="s">
        <v>9881</v>
      </c>
      <c r="G3253" s="8" t="s">
        <v>10488</v>
      </c>
      <c r="H3253" s="8" t="s">
        <v>13743</v>
      </c>
      <c r="I3253" s="8" t="e">
        <f>_xlfn.XLOOKUP('Customer Information'!$A3253,'Policy Details'!$I$2:$I$5001,'Policy Details'!$A$2:$A$5001)</f>
        <v>#N/A</v>
      </c>
    </row>
    <row r="3254" spans="1:9">
      <c r="A3254" s="12" t="s">
        <v>3259</v>
      </c>
      <c r="B3254" s="13" t="s">
        <v>8200</v>
      </c>
      <c r="C3254" s="13" t="s">
        <v>9848</v>
      </c>
      <c r="D3254" s="13">
        <v>62</v>
      </c>
      <c r="E3254" s="13" t="str" cm="1">
        <f t="array" ref="E3254">_xlfn.IFS(D3254&lt;18,"Below 18",D3254&lt;=25,"18-25",D3254&lt;=35,"26-35",D3254&lt;=45,"36-45",D3254&lt;=55,"46-55",TRUE,"56+")</f>
        <v>56+</v>
      </c>
      <c r="F3254" s="13" t="s">
        <v>10233</v>
      </c>
      <c r="G3254" s="13" t="s">
        <v>10488</v>
      </c>
      <c r="H3254" s="13" t="s">
        <v>13744</v>
      </c>
      <c r="I3254" s="13" t="str">
        <f>_xlfn.XLOOKUP('Customer Information'!$A3254,'Policy Details'!$I$2:$I$5001,'Policy Details'!$A$2:$A$5001)</f>
        <v>POL07342539</v>
      </c>
    </row>
    <row r="3255" spans="1:9">
      <c r="A3255" s="11" t="s">
        <v>3260</v>
      </c>
      <c r="B3255" s="8" t="s">
        <v>8201</v>
      </c>
      <c r="C3255" s="8" t="s">
        <v>9847</v>
      </c>
      <c r="D3255" s="8">
        <v>83</v>
      </c>
      <c r="E3255" s="8" t="str" cm="1">
        <f t="array" ref="E3255">_xlfn.IFS(D3255&lt;18,"Below 18",D3255&lt;=25,"18-25",D3255&lt;=35,"26-35",D3255&lt;=45,"36-45",D3255&lt;=55,"46-55",TRUE,"56+")</f>
        <v>56+</v>
      </c>
      <c r="F3255" s="8" t="s">
        <v>10276</v>
      </c>
      <c r="G3255" s="8" t="s">
        <v>10488</v>
      </c>
      <c r="H3255" s="8" t="s">
        <v>13745</v>
      </c>
      <c r="I3255" s="8" t="str">
        <f>_xlfn.XLOOKUP('Customer Information'!$A3255,'Policy Details'!$I$2:$I$5001,'Policy Details'!$A$2:$A$5001)</f>
        <v>POL26146635</v>
      </c>
    </row>
    <row r="3256" spans="1:9">
      <c r="A3256" s="12" t="s">
        <v>3261</v>
      </c>
      <c r="B3256" s="13" t="s">
        <v>8202</v>
      </c>
      <c r="C3256" s="13" t="s">
        <v>9846</v>
      </c>
      <c r="D3256" s="13">
        <v>22</v>
      </c>
      <c r="E3256" s="13" t="str" cm="1">
        <f t="array" ref="E3256">_xlfn.IFS(D3256&lt;18,"Below 18",D3256&lt;=25,"18-25",D3256&lt;=35,"26-35",D3256&lt;=45,"36-45",D3256&lt;=55,"46-55",TRUE,"56+")</f>
        <v>18-25</v>
      </c>
      <c r="F3256" s="13" t="s">
        <v>9960</v>
      </c>
      <c r="G3256" s="13" t="s">
        <v>10491</v>
      </c>
      <c r="H3256" s="13" t="s">
        <v>13746</v>
      </c>
      <c r="I3256" s="13" t="str">
        <f>_xlfn.XLOOKUP('Customer Information'!$A3256,'Policy Details'!$I$2:$I$5001,'Policy Details'!$A$2:$A$5001)</f>
        <v>POL95251783</v>
      </c>
    </row>
    <row r="3257" spans="1:9">
      <c r="A3257" s="11" t="s">
        <v>3262</v>
      </c>
      <c r="B3257" s="8" t="s">
        <v>8203</v>
      </c>
      <c r="C3257" s="8" t="s">
        <v>9846</v>
      </c>
      <c r="D3257" s="8">
        <v>22</v>
      </c>
      <c r="E3257" s="8" t="str" cm="1">
        <f t="array" ref="E3257">_xlfn.IFS(D3257&lt;18,"Below 18",D3257&lt;=25,"18-25",D3257&lt;=35,"26-35",D3257&lt;=45,"36-45",D3257&lt;=55,"46-55",TRUE,"56+")</f>
        <v>18-25</v>
      </c>
      <c r="F3257" s="8" t="s">
        <v>10161</v>
      </c>
      <c r="G3257" s="8" t="s">
        <v>10488</v>
      </c>
      <c r="H3257" s="8" t="s">
        <v>13747</v>
      </c>
      <c r="I3257" s="8" t="str">
        <f>_xlfn.XLOOKUP('Customer Information'!$A3257,'Policy Details'!$I$2:$I$5001,'Policy Details'!$A$2:$A$5001)</f>
        <v>POL46770635</v>
      </c>
    </row>
    <row r="3258" spans="1:9">
      <c r="A3258" s="12" t="s">
        <v>3263</v>
      </c>
      <c r="B3258" s="13" t="s">
        <v>8204</v>
      </c>
      <c r="C3258" s="13" t="s">
        <v>9848</v>
      </c>
      <c r="D3258" s="13">
        <v>22</v>
      </c>
      <c r="E3258" s="13" t="str" cm="1">
        <f t="array" ref="E3258">_xlfn.IFS(D3258&lt;18,"Below 18",D3258&lt;=25,"18-25",D3258&lt;=35,"26-35",D3258&lt;=45,"36-45",D3258&lt;=55,"46-55",TRUE,"56+")</f>
        <v>18-25</v>
      </c>
      <c r="F3258" s="13" t="s">
        <v>10439</v>
      </c>
      <c r="G3258" s="13" t="s">
        <v>10490</v>
      </c>
      <c r="H3258" s="13" t="s">
        <v>13748</v>
      </c>
      <c r="I3258" s="13" t="str">
        <f>_xlfn.XLOOKUP('Customer Information'!$A3258,'Policy Details'!$I$2:$I$5001,'Policy Details'!$A$2:$A$5001)</f>
        <v>POL51127842</v>
      </c>
    </row>
    <row r="3259" spans="1:9">
      <c r="A3259" s="11" t="s">
        <v>3264</v>
      </c>
      <c r="B3259" s="8" t="s">
        <v>8205</v>
      </c>
      <c r="C3259" s="8" t="s">
        <v>9846</v>
      </c>
      <c r="D3259" s="8">
        <v>20</v>
      </c>
      <c r="E3259" s="8" t="str" cm="1">
        <f t="array" ref="E3259">_xlfn.IFS(D3259&lt;18,"Below 18",D3259&lt;=25,"18-25",D3259&lt;=35,"26-35",D3259&lt;=45,"36-45",D3259&lt;=55,"46-55",TRUE,"56+")</f>
        <v>18-25</v>
      </c>
      <c r="F3259" s="8" t="s">
        <v>10374</v>
      </c>
      <c r="G3259" s="8" t="s">
        <v>10489</v>
      </c>
      <c r="H3259" s="8" t="s">
        <v>13749</v>
      </c>
      <c r="I3259" s="8" t="str">
        <f>_xlfn.XLOOKUP('Customer Information'!$A3259,'Policy Details'!$I$2:$I$5001,'Policy Details'!$A$2:$A$5001)</f>
        <v>POL86552601</v>
      </c>
    </row>
    <row r="3260" spans="1:9">
      <c r="A3260" s="12" t="s">
        <v>3265</v>
      </c>
      <c r="B3260" s="13" t="s">
        <v>6620</v>
      </c>
      <c r="C3260" s="13" t="s">
        <v>9848</v>
      </c>
      <c r="D3260" s="13">
        <v>37</v>
      </c>
      <c r="E3260" s="13" t="str" cm="1">
        <f t="array" ref="E3260">_xlfn.IFS(D3260&lt;18,"Below 18",D3260&lt;=25,"18-25",D3260&lt;=35,"26-35",D3260&lt;=45,"36-45",D3260&lt;=55,"46-55",TRUE,"56+")</f>
        <v>36-45</v>
      </c>
      <c r="F3260" s="13" t="s">
        <v>10423</v>
      </c>
      <c r="G3260" s="13" t="s">
        <v>10491</v>
      </c>
      <c r="H3260" s="13" t="s">
        <v>13750</v>
      </c>
      <c r="I3260" s="13" t="e">
        <f>_xlfn.XLOOKUP('Customer Information'!$A3260,'Policy Details'!$I$2:$I$5001,'Policy Details'!$A$2:$A$5001)</f>
        <v>#N/A</v>
      </c>
    </row>
    <row r="3261" spans="1:9">
      <c r="A3261" s="11" t="s">
        <v>3266</v>
      </c>
      <c r="B3261" s="8" t="s">
        <v>8206</v>
      </c>
      <c r="C3261" s="8" t="s">
        <v>9846</v>
      </c>
      <c r="D3261" s="8">
        <v>41</v>
      </c>
      <c r="E3261" s="8" t="str" cm="1">
        <f t="array" ref="E3261">_xlfn.IFS(D3261&lt;18,"Below 18",D3261&lt;=25,"18-25",D3261&lt;=35,"26-35",D3261&lt;=45,"36-45",D3261&lt;=55,"46-55",TRUE,"56+")</f>
        <v>36-45</v>
      </c>
      <c r="F3261" s="8" t="s">
        <v>9911</v>
      </c>
      <c r="G3261" s="8" t="s">
        <v>10489</v>
      </c>
      <c r="H3261" s="8" t="s">
        <v>13751</v>
      </c>
      <c r="I3261" s="8" t="str">
        <f>_xlfn.XLOOKUP('Customer Information'!$A3261,'Policy Details'!$I$2:$I$5001,'Policy Details'!$A$2:$A$5001)</f>
        <v>POL20512215</v>
      </c>
    </row>
    <row r="3262" spans="1:9">
      <c r="A3262" s="12" t="s">
        <v>3267</v>
      </c>
      <c r="B3262" s="13" t="s">
        <v>8207</v>
      </c>
      <c r="C3262" s="13" t="s">
        <v>9846</v>
      </c>
      <c r="D3262" s="13">
        <v>30</v>
      </c>
      <c r="E3262" s="13" t="str" cm="1">
        <f t="array" ref="E3262">_xlfn.IFS(D3262&lt;18,"Below 18",D3262&lt;=25,"18-25",D3262&lt;=35,"26-35",D3262&lt;=45,"36-45",D3262&lt;=55,"46-55",TRUE,"56+")</f>
        <v>26-35</v>
      </c>
      <c r="F3262" s="13" t="s">
        <v>10147</v>
      </c>
      <c r="G3262" s="13" t="s">
        <v>10490</v>
      </c>
      <c r="H3262" s="13" t="s">
        <v>13752</v>
      </c>
      <c r="I3262" s="13" t="str">
        <f>_xlfn.XLOOKUP('Customer Information'!$A3262,'Policy Details'!$I$2:$I$5001,'Policy Details'!$A$2:$A$5001)</f>
        <v>POL38045222</v>
      </c>
    </row>
    <row r="3263" spans="1:9">
      <c r="A3263" s="11" t="s">
        <v>3268</v>
      </c>
      <c r="B3263" s="8" t="s">
        <v>8208</v>
      </c>
      <c r="C3263" s="8" t="s">
        <v>9847</v>
      </c>
      <c r="D3263" s="8">
        <v>73</v>
      </c>
      <c r="E3263" s="8" t="str" cm="1">
        <f t="array" ref="E3263">_xlfn.IFS(D3263&lt;18,"Below 18",D3263&lt;=25,"18-25",D3263&lt;=35,"26-35",D3263&lt;=45,"36-45",D3263&lt;=55,"46-55",TRUE,"56+")</f>
        <v>56+</v>
      </c>
      <c r="F3263" s="8" t="s">
        <v>10096</v>
      </c>
      <c r="G3263" s="8" t="s">
        <v>10489</v>
      </c>
      <c r="H3263" s="8" t="s">
        <v>13753</v>
      </c>
      <c r="I3263" s="8" t="str">
        <f>_xlfn.XLOOKUP('Customer Information'!$A3263,'Policy Details'!$I$2:$I$5001,'Policy Details'!$A$2:$A$5001)</f>
        <v>POL81473954</v>
      </c>
    </row>
    <row r="3264" spans="1:9">
      <c r="A3264" s="12" t="s">
        <v>3269</v>
      </c>
      <c r="B3264" s="13" t="s">
        <v>8209</v>
      </c>
      <c r="C3264" s="13" t="s">
        <v>9846</v>
      </c>
      <c r="D3264" s="13">
        <v>24</v>
      </c>
      <c r="E3264" s="13" t="str" cm="1">
        <f t="array" ref="E3264">_xlfn.IFS(D3264&lt;18,"Below 18",D3264&lt;=25,"18-25",D3264&lt;=35,"26-35",D3264&lt;=45,"36-45",D3264&lt;=55,"46-55",TRUE,"56+")</f>
        <v>18-25</v>
      </c>
      <c r="F3264" s="13" t="s">
        <v>10100</v>
      </c>
      <c r="G3264" s="13" t="s">
        <v>10489</v>
      </c>
      <c r="H3264" s="13" t="s">
        <v>13754</v>
      </c>
      <c r="I3264" s="13" t="str">
        <f>_xlfn.XLOOKUP('Customer Information'!$A3264,'Policy Details'!$I$2:$I$5001,'Policy Details'!$A$2:$A$5001)</f>
        <v>POL64943722</v>
      </c>
    </row>
    <row r="3265" spans="1:9">
      <c r="A3265" s="11" t="s">
        <v>3270</v>
      </c>
      <c r="B3265" s="8" t="s">
        <v>8210</v>
      </c>
      <c r="C3265" s="8" t="s">
        <v>9846</v>
      </c>
      <c r="D3265" s="8">
        <v>25</v>
      </c>
      <c r="E3265" s="8" t="str" cm="1">
        <f t="array" ref="E3265">_xlfn.IFS(D3265&lt;18,"Below 18",D3265&lt;=25,"18-25",D3265&lt;=35,"26-35",D3265&lt;=45,"36-45",D3265&lt;=55,"46-55",TRUE,"56+")</f>
        <v>18-25</v>
      </c>
      <c r="F3265" s="8" t="s">
        <v>10379</v>
      </c>
      <c r="G3265" s="8" t="s">
        <v>10491</v>
      </c>
      <c r="H3265" s="8" t="s">
        <v>13755</v>
      </c>
      <c r="I3265" s="8" t="str">
        <f>_xlfn.XLOOKUP('Customer Information'!$A3265,'Policy Details'!$I$2:$I$5001,'Policy Details'!$A$2:$A$5001)</f>
        <v>POL89295458</v>
      </c>
    </row>
    <row r="3266" spans="1:9">
      <c r="A3266" s="12" t="s">
        <v>3271</v>
      </c>
      <c r="B3266" s="13" t="s">
        <v>8211</v>
      </c>
      <c r="C3266" s="13" t="s">
        <v>9846</v>
      </c>
      <c r="D3266" s="13">
        <v>71</v>
      </c>
      <c r="E3266" s="13" t="str" cm="1">
        <f t="array" ref="E3266">_xlfn.IFS(D3266&lt;18,"Below 18",D3266&lt;=25,"18-25",D3266&lt;=35,"26-35",D3266&lt;=45,"36-45",D3266&lt;=55,"46-55",TRUE,"56+")</f>
        <v>56+</v>
      </c>
      <c r="F3266" s="13" t="s">
        <v>10188</v>
      </c>
      <c r="G3266" s="13" t="s">
        <v>10490</v>
      </c>
      <c r="H3266" s="13" t="s">
        <v>13756</v>
      </c>
      <c r="I3266" s="13" t="str">
        <f>_xlfn.XLOOKUP('Customer Information'!$A3266,'Policy Details'!$I$2:$I$5001,'Policy Details'!$A$2:$A$5001)</f>
        <v>POL63542337</v>
      </c>
    </row>
    <row r="3267" spans="1:9">
      <c r="A3267" s="11" t="s">
        <v>3272</v>
      </c>
      <c r="B3267" s="8" t="s">
        <v>8212</v>
      </c>
      <c r="C3267" s="8" t="s">
        <v>9848</v>
      </c>
      <c r="D3267" s="8">
        <v>50</v>
      </c>
      <c r="E3267" s="8" t="str" cm="1">
        <f t="array" ref="E3267">_xlfn.IFS(D3267&lt;18,"Below 18",D3267&lt;=25,"18-25",D3267&lt;=35,"26-35",D3267&lt;=45,"36-45",D3267&lt;=55,"46-55",TRUE,"56+")</f>
        <v>46-55</v>
      </c>
      <c r="F3267" s="8" t="s">
        <v>10423</v>
      </c>
      <c r="G3267" s="8" t="s">
        <v>10490</v>
      </c>
      <c r="H3267" s="8" t="s">
        <v>13757</v>
      </c>
      <c r="I3267" s="8" t="str">
        <f>_xlfn.XLOOKUP('Customer Information'!$A3267,'Policy Details'!$I$2:$I$5001,'Policy Details'!$A$2:$A$5001)</f>
        <v>POL30351443</v>
      </c>
    </row>
    <row r="3268" spans="1:9">
      <c r="A3268" s="12" t="s">
        <v>3273</v>
      </c>
      <c r="B3268" s="13" t="s">
        <v>8213</v>
      </c>
      <c r="C3268" s="13" t="s">
        <v>9848</v>
      </c>
      <c r="D3268" s="13">
        <v>44</v>
      </c>
      <c r="E3268" s="13" t="str" cm="1">
        <f t="array" ref="E3268">_xlfn.IFS(D3268&lt;18,"Below 18",D3268&lt;=25,"18-25",D3268&lt;=35,"26-35",D3268&lt;=45,"36-45",D3268&lt;=55,"46-55",TRUE,"56+")</f>
        <v>36-45</v>
      </c>
      <c r="F3268" s="13" t="s">
        <v>10451</v>
      </c>
      <c r="G3268" s="13" t="s">
        <v>10488</v>
      </c>
      <c r="H3268" s="13" t="s">
        <v>13758</v>
      </c>
      <c r="I3268" s="13" t="str">
        <f>_xlfn.XLOOKUP('Customer Information'!$A3268,'Policy Details'!$I$2:$I$5001,'Policy Details'!$A$2:$A$5001)</f>
        <v>POL08961266</v>
      </c>
    </row>
    <row r="3269" spans="1:9">
      <c r="A3269" s="11" t="s">
        <v>3274</v>
      </c>
      <c r="B3269" s="8" t="s">
        <v>8214</v>
      </c>
      <c r="C3269" s="8" t="s">
        <v>9848</v>
      </c>
      <c r="D3269" s="8">
        <v>18</v>
      </c>
      <c r="E3269" s="8" t="str" cm="1">
        <f t="array" ref="E3269">_xlfn.IFS(D3269&lt;18,"Below 18",D3269&lt;=25,"18-25",D3269&lt;=35,"26-35",D3269&lt;=45,"36-45",D3269&lt;=55,"46-55",TRUE,"56+")</f>
        <v>18-25</v>
      </c>
      <c r="F3269" s="8" t="s">
        <v>10455</v>
      </c>
      <c r="G3269" s="8" t="s">
        <v>10488</v>
      </c>
      <c r="H3269" s="8" t="s">
        <v>13759</v>
      </c>
      <c r="I3269" s="8" t="str">
        <f>_xlfn.XLOOKUP('Customer Information'!$A3269,'Policy Details'!$I$2:$I$5001,'Policy Details'!$A$2:$A$5001)</f>
        <v>POL00811165</v>
      </c>
    </row>
    <row r="3270" spans="1:9">
      <c r="A3270" s="12" t="s">
        <v>3275</v>
      </c>
      <c r="B3270" s="13" t="s">
        <v>8215</v>
      </c>
      <c r="C3270" s="13" t="s">
        <v>9848</v>
      </c>
      <c r="D3270" s="13">
        <v>27</v>
      </c>
      <c r="E3270" s="13" t="str" cm="1">
        <f t="array" ref="E3270">_xlfn.IFS(D3270&lt;18,"Below 18",D3270&lt;=25,"18-25",D3270&lt;=35,"26-35",D3270&lt;=45,"36-45",D3270&lt;=55,"46-55",TRUE,"56+")</f>
        <v>26-35</v>
      </c>
      <c r="F3270" s="13" t="s">
        <v>9916</v>
      </c>
      <c r="G3270" s="13" t="s">
        <v>10490</v>
      </c>
      <c r="H3270" s="13" t="s">
        <v>13760</v>
      </c>
      <c r="I3270" s="13" t="str">
        <f>_xlfn.XLOOKUP('Customer Information'!$A3270,'Policy Details'!$I$2:$I$5001,'Policy Details'!$A$2:$A$5001)</f>
        <v>POL82132627</v>
      </c>
    </row>
    <row r="3271" spans="1:9">
      <c r="A3271" s="11" t="s">
        <v>3276</v>
      </c>
      <c r="B3271" s="8" t="s">
        <v>8216</v>
      </c>
      <c r="C3271" s="8" t="s">
        <v>9847</v>
      </c>
      <c r="D3271" s="8">
        <v>38</v>
      </c>
      <c r="E3271" s="8" t="str" cm="1">
        <f t="array" ref="E3271">_xlfn.IFS(D3271&lt;18,"Below 18",D3271&lt;=25,"18-25",D3271&lt;=35,"26-35",D3271&lt;=45,"36-45",D3271&lt;=55,"46-55",TRUE,"56+")</f>
        <v>36-45</v>
      </c>
      <c r="F3271" s="8" t="s">
        <v>10365</v>
      </c>
      <c r="G3271" s="8" t="s">
        <v>10488</v>
      </c>
      <c r="H3271" s="8" t="s">
        <v>13761</v>
      </c>
      <c r="I3271" s="8" t="str">
        <f>_xlfn.XLOOKUP('Customer Information'!$A3271,'Policy Details'!$I$2:$I$5001,'Policy Details'!$A$2:$A$5001)</f>
        <v>POL77208632</v>
      </c>
    </row>
    <row r="3272" spans="1:9">
      <c r="A3272" s="12" t="s">
        <v>3277</v>
      </c>
      <c r="B3272" s="13" t="s">
        <v>8217</v>
      </c>
      <c r="C3272" s="13" t="s">
        <v>9846</v>
      </c>
      <c r="D3272" s="13">
        <v>24</v>
      </c>
      <c r="E3272" s="13" t="str" cm="1">
        <f t="array" ref="E3272">_xlfn.IFS(D3272&lt;18,"Below 18",D3272&lt;=25,"18-25",D3272&lt;=35,"26-35",D3272&lt;=45,"36-45",D3272&lt;=55,"46-55",TRUE,"56+")</f>
        <v>18-25</v>
      </c>
      <c r="F3272" s="13" t="s">
        <v>10465</v>
      </c>
      <c r="G3272" s="13" t="s">
        <v>10491</v>
      </c>
      <c r="H3272" s="13" t="s">
        <v>13762</v>
      </c>
      <c r="I3272" s="13" t="str">
        <f>_xlfn.XLOOKUP('Customer Information'!$A3272,'Policy Details'!$I$2:$I$5001,'Policy Details'!$A$2:$A$5001)</f>
        <v>POL69716653</v>
      </c>
    </row>
    <row r="3273" spans="1:9">
      <c r="A3273" s="11" t="s">
        <v>3278</v>
      </c>
      <c r="B3273" s="8" t="s">
        <v>7359</v>
      </c>
      <c r="C3273" s="8" t="s">
        <v>9847</v>
      </c>
      <c r="D3273" s="8">
        <v>50</v>
      </c>
      <c r="E3273" s="8" t="str" cm="1">
        <f t="array" ref="E3273">_xlfn.IFS(D3273&lt;18,"Below 18",D3273&lt;=25,"18-25",D3273&lt;=35,"26-35",D3273&lt;=45,"36-45",D3273&lt;=55,"46-55",TRUE,"56+")</f>
        <v>46-55</v>
      </c>
      <c r="F3273" s="8" t="s">
        <v>10401</v>
      </c>
      <c r="G3273" s="8" t="s">
        <v>10491</v>
      </c>
      <c r="H3273" s="8" t="s">
        <v>13763</v>
      </c>
      <c r="I3273" s="8" t="str">
        <f>_xlfn.XLOOKUP('Customer Information'!$A3273,'Policy Details'!$I$2:$I$5001,'Policy Details'!$A$2:$A$5001)</f>
        <v>POL63439011</v>
      </c>
    </row>
    <row r="3274" spans="1:9">
      <c r="A3274" s="12" t="s">
        <v>3279</v>
      </c>
      <c r="B3274" s="13" t="s">
        <v>8218</v>
      </c>
      <c r="C3274" s="13" t="s">
        <v>9848</v>
      </c>
      <c r="D3274" s="13">
        <v>36</v>
      </c>
      <c r="E3274" s="13" t="str" cm="1">
        <f t="array" ref="E3274">_xlfn.IFS(D3274&lt;18,"Below 18",D3274&lt;=25,"18-25",D3274&lt;=35,"26-35",D3274&lt;=45,"36-45",D3274&lt;=55,"46-55",TRUE,"56+")</f>
        <v>36-45</v>
      </c>
      <c r="F3274" s="13" t="s">
        <v>10398</v>
      </c>
      <c r="G3274" s="13" t="s">
        <v>10488</v>
      </c>
      <c r="H3274" s="13" t="s">
        <v>13764</v>
      </c>
      <c r="I3274" s="13" t="str">
        <f>_xlfn.XLOOKUP('Customer Information'!$A3274,'Policy Details'!$I$2:$I$5001,'Policy Details'!$A$2:$A$5001)</f>
        <v>POL14002864</v>
      </c>
    </row>
    <row r="3275" spans="1:9">
      <c r="A3275" s="11" t="s">
        <v>3280</v>
      </c>
      <c r="B3275" s="8" t="s">
        <v>8219</v>
      </c>
      <c r="C3275" s="8" t="s">
        <v>9847</v>
      </c>
      <c r="D3275" s="8">
        <v>30</v>
      </c>
      <c r="E3275" s="8" t="str" cm="1">
        <f t="array" ref="E3275">_xlfn.IFS(D3275&lt;18,"Below 18",D3275&lt;=25,"18-25",D3275&lt;=35,"26-35",D3275&lt;=45,"36-45",D3275&lt;=55,"46-55",TRUE,"56+")</f>
        <v>26-35</v>
      </c>
      <c r="F3275" s="8" t="s">
        <v>10378</v>
      </c>
      <c r="G3275" s="8" t="s">
        <v>10489</v>
      </c>
      <c r="H3275" s="8" t="s">
        <v>13765</v>
      </c>
      <c r="I3275" s="8" t="e">
        <f>_xlfn.XLOOKUP('Customer Information'!$A3275,'Policy Details'!$I$2:$I$5001,'Policy Details'!$A$2:$A$5001)</f>
        <v>#N/A</v>
      </c>
    </row>
    <row r="3276" spans="1:9">
      <c r="A3276" s="12" t="s">
        <v>3281</v>
      </c>
      <c r="B3276" s="13" t="s">
        <v>8220</v>
      </c>
      <c r="C3276" s="13" t="s">
        <v>9848</v>
      </c>
      <c r="D3276" s="13">
        <v>49</v>
      </c>
      <c r="E3276" s="13" t="str" cm="1">
        <f t="array" ref="E3276">_xlfn.IFS(D3276&lt;18,"Below 18",D3276&lt;=25,"18-25",D3276&lt;=35,"26-35",D3276&lt;=45,"36-45",D3276&lt;=55,"46-55",TRUE,"56+")</f>
        <v>46-55</v>
      </c>
      <c r="F3276" s="13" t="s">
        <v>9957</v>
      </c>
      <c r="G3276" s="13" t="s">
        <v>10488</v>
      </c>
      <c r="H3276" s="13" t="s">
        <v>13766</v>
      </c>
      <c r="I3276" s="13" t="str">
        <f>_xlfn.XLOOKUP('Customer Information'!$A3276,'Policy Details'!$I$2:$I$5001,'Policy Details'!$A$2:$A$5001)</f>
        <v>POL46495596</v>
      </c>
    </row>
    <row r="3277" spans="1:9">
      <c r="A3277" s="11" t="s">
        <v>3282</v>
      </c>
      <c r="B3277" s="8" t="s">
        <v>5259</v>
      </c>
      <c r="C3277" s="8" t="s">
        <v>9846</v>
      </c>
      <c r="D3277" s="8">
        <v>78</v>
      </c>
      <c r="E3277" s="8" t="str" cm="1">
        <f t="array" ref="E3277">_xlfn.IFS(D3277&lt;18,"Below 18",D3277&lt;=25,"18-25",D3277&lt;=35,"26-35",D3277&lt;=45,"36-45",D3277&lt;=55,"46-55",TRUE,"56+")</f>
        <v>56+</v>
      </c>
      <c r="F3277" s="8" t="s">
        <v>9938</v>
      </c>
      <c r="G3277" s="8" t="s">
        <v>10489</v>
      </c>
      <c r="H3277" s="8" t="s">
        <v>13767</v>
      </c>
      <c r="I3277" s="8" t="str">
        <f>_xlfn.XLOOKUP('Customer Information'!$A3277,'Policy Details'!$I$2:$I$5001,'Policy Details'!$A$2:$A$5001)</f>
        <v>POL87150455</v>
      </c>
    </row>
    <row r="3278" spans="1:9">
      <c r="A3278" s="12" t="s">
        <v>3283</v>
      </c>
      <c r="B3278" s="13" t="s">
        <v>8221</v>
      </c>
      <c r="C3278" s="13" t="s">
        <v>9846</v>
      </c>
      <c r="D3278" s="13">
        <v>78</v>
      </c>
      <c r="E3278" s="13" t="str" cm="1">
        <f t="array" ref="E3278">_xlfn.IFS(D3278&lt;18,"Below 18",D3278&lt;=25,"18-25",D3278&lt;=35,"26-35",D3278&lt;=45,"36-45",D3278&lt;=55,"46-55",TRUE,"56+")</f>
        <v>56+</v>
      </c>
      <c r="F3278" s="13" t="s">
        <v>10088</v>
      </c>
      <c r="G3278" s="13" t="s">
        <v>10490</v>
      </c>
      <c r="H3278" s="13" t="s">
        <v>13768</v>
      </c>
      <c r="I3278" s="13" t="str">
        <f>_xlfn.XLOOKUP('Customer Information'!$A3278,'Policy Details'!$I$2:$I$5001,'Policy Details'!$A$2:$A$5001)</f>
        <v>POL17443101</v>
      </c>
    </row>
    <row r="3279" spans="1:9">
      <c r="A3279" s="11" t="s">
        <v>3284</v>
      </c>
      <c r="B3279" s="8" t="s">
        <v>8222</v>
      </c>
      <c r="C3279" s="8" t="s">
        <v>9846</v>
      </c>
      <c r="D3279" s="8">
        <v>67</v>
      </c>
      <c r="E3279" s="8" t="str" cm="1">
        <f t="array" ref="E3279">_xlfn.IFS(D3279&lt;18,"Below 18",D3279&lt;=25,"18-25",D3279&lt;=35,"26-35",D3279&lt;=45,"36-45",D3279&lt;=55,"46-55",TRUE,"56+")</f>
        <v>56+</v>
      </c>
      <c r="F3279" s="8" t="s">
        <v>10443</v>
      </c>
      <c r="G3279" s="8" t="s">
        <v>10491</v>
      </c>
      <c r="H3279" s="8" t="s">
        <v>13769</v>
      </c>
      <c r="I3279" s="8" t="str">
        <f>_xlfn.XLOOKUP('Customer Information'!$A3279,'Policy Details'!$I$2:$I$5001,'Policy Details'!$A$2:$A$5001)</f>
        <v>POL94782191</v>
      </c>
    </row>
    <row r="3280" spans="1:9">
      <c r="A3280" s="12" t="s">
        <v>3285</v>
      </c>
      <c r="B3280" s="13" t="s">
        <v>8223</v>
      </c>
      <c r="C3280" s="13" t="s">
        <v>9848</v>
      </c>
      <c r="D3280" s="13">
        <v>73</v>
      </c>
      <c r="E3280" s="13" t="str" cm="1">
        <f t="array" ref="E3280">_xlfn.IFS(D3280&lt;18,"Below 18",D3280&lt;=25,"18-25",D3280&lt;=35,"26-35",D3280&lt;=45,"36-45",D3280&lt;=55,"46-55",TRUE,"56+")</f>
        <v>56+</v>
      </c>
      <c r="F3280" s="13" t="s">
        <v>9938</v>
      </c>
      <c r="G3280" s="13" t="s">
        <v>10489</v>
      </c>
      <c r="H3280" s="13" t="s">
        <v>13770</v>
      </c>
      <c r="I3280" s="13" t="str">
        <f>_xlfn.XLOOKUP('Customer Information'!$A3280,'Policy Details'!$I$2:$I$5001,'Policy Details'!$A$2:$A$5001)</f>
        <v>POL05468446</v>
      </c>
    </row>
    <row r="3281" spans="1:9">
      <c r="A3281" s="11" t="s">
        <v>3286</v>
      </c>
      <c r="B3281" s="8" t="s">
        <v>8224</v>
      </c>
      <c r="C3281" s="8" t="s">
        <v>9847</v>
      </c>
      <c r="D3281" s="8">
        <v>60</v>
      </c>
      <c r="E3281" s="8" t="str" cm="1">
        <f t="array" ref="E3281">_xlfn.IFS(D3281&lt;18,"Below 18",D3281&lt;=25,"18-25",D3281&lt;=35,"26-35",D3281&lt;=45,"36-45",D3281&lt;=55,"46-55",TRUE,"56+")</f>
        <v>56+</v>
      </c>
      <c r="F3281" s="8" t="s">
        <v>10477</v>
      </c>
      <c r="G3281" s="8" t="s">
        <v>10489</v>
      </c>
      <c r="H3281" s="8" t="s">
        <v>13771</v>
      </c>
      <c r="I3281" s="8" t="str">
        <f>_xlfn.XLOOKUP('Customer Information'!$A3281,'Policy Details'!$I$2:$I$5001,'Policy Details'!$A$2:$A$5001)</f>
        <v>POL66073787</v>
      </c>
    </row>
    <row r="3282" spans="1:9">
      <c r="A3282" s="12" t="s">
        <v>3287</v>
      </c>
      <c r="B3282" s="13" t="s">
        <v>8225</v>
      </c>
      <c r="C3282" s="13" t="s">
        <v>9848</v>
      </c>
      <c r="D3282" s="13">
        <v>22</v>
      </c>
      <c r="E3282" s="13" t="str" cm="1">
        <f t="array" ref="E3282">_xlfn.IFS(D3282&lt;18,"Below 18",D3282&lt;=25,"18-25",D3282&lt;=35,"26-35",D3282&lt;=45,"36-45",D3282&lt;=55,"46-55",TRUE,"56+")</f>
        <v>18-25</v>
      </c>
      <c r="F3282" s="13" t="s">
        <v>10369</v>
      </c>
      <c r="G3282" s="13" t="s">
        <v>10491</v>
      </c>
      <c r="H3282" s="13" t="s">
        <v>13772</v>
      </c>
      <c r="I3282" s="13" t="str">
        <f>_xlfn.XLOOKUP('Customer Information'!$A3282,'Policy Details'!$I$2:$I$5001,'Policy Details'!$A$2:$A$5001)</f>
        <v>POL93761143</v>
      </c>
    </row>
    <row r="3283" spans="1:9">
      <c r="A3283" s="11" t="s">
        <v>3288</v>
      </c>
      <c r="B3283" s="8" t="s">
        <v>8226</v>
      </c>
      <c r="C3283" s="8" t="s">
        <v>9846</v>
      </c>
      <c r="D3283" s="8">
        <v>48</v>
      </c>
      <c r="E3283" s="8" t="str" cm="1">
        <f t="array" ref="E3283">_xlfn.IFS(D3283&lt;18,"Below 18",D3283&lt;=25,"18-25",D3283&lt;=35,"26-35",D3283&lt;=45,"36-45",D3283&lt;=55,"46-55",TRUE,"56+")</f>
        <v>46-55</v>
      </c>
      <c r="F3283" s="8" t="s">
        <v>10185</v>
      </c>
      <c r="G3283" s="8" t="s">
        <v>10491</v>
      </c>
      <c r="H3283" s="8" t="s">
        <v>13773</v>
      </c>
      <c r="I3283" s="8" t="str">
        <f>_xlfn.XLOOKUP('Customer Information'!$A3283,'Policy Details'!$I$2:$I$5001,'Policy Details'!$A$2:$A$5001)</f>
        <v>POL32232315</v>
      </c>
    </row>
    <row r="3284" spans="1:9">
      <c r="A3284" s="12" t="s">
        <v>3289</v>
      </c>
      <c r="B3284" s="13" t="s">
        <v>8227</v>
      </c>
      <c r="C3284" s="13" t="s">
        <v>9848</v>
      </c>
      <c r="D3284" s="13">
        <v>78</v>
      </c>
      <c r="E3284" s="13" t="str" cm="1">
        <f t="array" ref="E3284">_xlfn.IFS(D3284&lt;18,"Below 18",D3284&lt;=25,"18-25",D3284&lt;=35,"26-35",D3284&lt;=45,"36-45",D3284&lt;=55,"46-55",TRUE,"56+")</f>
        <v>56+</v>
      </c>
      <c r="F3284" s="13" t="s">
        <v>10306</v>
      </c>
      <c r="G3284" s="13" t="s">
        <v>10489</v>
      </c>
      <c r="H3284" s="13" t="s">
        <v>13774</v>
      </c>
      <c r="I3284" s="13" t="str">
        <f>_xlfn.XLOOKUP('Customer Information'!$A3284,'Policy Details'!$I$2:$I$5001,'Policy Details'!$A$2:$A$5001)</f>
        <v>POL66860672</v>
      </c>
    </row>
    <row r="3285" spans="1:9">
      <c r="A3285" s="11" t="s">
        <v>3290</v>
      </c>
      <c r="B3285" s="8" t="s">
        <v>8228</v>
      </c>
      <c r="C3285" s="8" t="s">
        <v>9846</v>
      </c>
      <c r="D3285" s="8">
        <v>25</v>
      </c>
      <c r="E3285" s="8" t="str" cm="1">
        <f t="array" ref="E3285">_xlfn.IFS(D3285&lt;18,"Below 18",D3285&lt;=25,"18-25",D3285&lt;=35,"26-35",D3285&lt;=45,"36-45",D3285&lt;=55,"46-55",TRUE,"56+")</f>
        <v>18-25</v>
      </c>
      <c r="F3285" s="8" t="s">
        <v>10448</v>
      </c>
      <c r="G3285" s="8" t="s">
        <v>10490</v>
      </c>
      <c r="H3285" s="8" t="s">
        <v>13775</v>
      </c>
      <c r="I3285" s="8" t="str">
        <f>_xlfn.XLOOKUP('Customer Information'!$A3285,'Policy Details'!$I$2:$I$5001,'Policy Details'!$A$2:$A$5001)</f>
        <v>POL01363904</v>
      </c>
    </row>
    <row r="3286" spans="1:9">
      <c r="A3286" s="12" t="s">
        <v>3291</v>
      </c>
      <c r="B3286" s="13" t="s">
        <v>8229</v>
      </c>
      <c r="C3286" s="13" t="s">
        <v>9848</v>
      </c>
      <c r="D3286" s="13">
        <v>51</v>
      </c>
      <c r="E3286" s="13" t="str" cm="1">
        <f t="array" ref="E3286">_xlfn.IFS(D3286&lt;18,"Below 18",D3286&lt;=25,"18-25",D3286&lt;=35,"26-35",D3286&lt;=45,"36-45",D3286&lt;=55,"46-55",TRUE,"56+")</f>
        <v>46-55</v>
      </c>
      <c r="F3286" s="13" t="s">
        <v>9981</v>
      </c>
      <c r="G3286" s="13" t="s">
        <v>10489</v>
      </c>
      <c r="H3286" s="13" t="s">
        <v>13776</v>
      </c>
      <c r="I3286" s="13" t="e">
        <f>_xlfn.XLOOKUP('Customer Information'!$A3286,'Policy Details'!$I$2:$I$5001,'Policy Details'!$A$2:$A$5001)</f>
        <v>#N/A</v>
      </c>
    </row>
    <row r="3287" spans="1:9">
      <c r="A3287" s="11" t="s">
        <v>3292</v>
      </c>
      <c r="B3287" s="8" t="s">
        <v>8230</v>
      </c>
      <c r="C3287" s="8" t="s">
        <v>9847</v>
      </c>
      <c r="D3287" s="8">
        <v>67</v>
      </c>
      <c r="E3287" s="8" t="str" cm="1">
        <f t="array" ref="E3287">_xlfn.IFS(D3287&lt;18,"Below 18",D3287&lt;=25,"18-25",D3287&lt;=35,"26-35",D3287&lt;=45,"36-45",D3287&lt;=55,"46-55",TRUE,"56+")</f>
        <v>56+</v>
      </c>
      <c r="F3287" s="8" t="s">
        <v>10313</v>
      </c>
      <c r="G3287" s="8" t="s">
        <v>10491</v>
      </c>
      <c r="H3287" s="8" t="s">
        <v>13777</v>
      </c>
      <c r="I3287" s="8" t="str">
        <f>_xlfn.XLOOKUP('Customer Information'!$A3287,'Policy Details'!$I$2:$I$5001,'Policy Details'!$A$2:$A$5001)</f>
        <v>POL35254218</v>
      </c>
    </row>
    <row r="3288" spans="1:9">
      <c r="A3288" s="12" t="s">
        <v>3293</v>
      </c>
      <c r="B3288" s="13" t="s">
        <v>8231</v>
      </c>
      <c r="C3288" s="13" t="s">
        <v>9846</v>
      </c>
      <c r="D3288" s="13">
        <v>51</v>
      </c>
      <c r="E3288" s="13" t="str" cm="1">
        <f t="array" ref="E3288">_xlfn.IFS(D3288&lt;18,"Below 18",D3288&lt;=25,"18-25",D3288&lt;=35,"26-35",D3288&lt;=45,"36-45",D3288&lt;=55,"46-55",TRUE,"56+")</f>
        <v>46-55</v>
      </c>
      <c r="F3288" s="13" t="s">
        <v>9858</v>
      </c>
      <c r="G3288" s="13" t="s">
        <v>10490</v>
      </c>
      <c r="H3288" s="13" t="s">
        <v>13778</v>
      </c>
      <c r="I3288" s="13" t="e">
        <f>_xlfn.XLOOKUP('Customer Information'!$A3288,'Policy Details'!$I$2:$I$5001,'Policy Details'!$A$2:$A$5001)</f>
        <v>#N/A</v>
      </c>
    </row>
    <row r="3289" spans="1:9">
      <c r="A3289" s="11" t="s">
        <v>3294</v>
      </c>
      <c r="B3289" s="8" t="s">
        <v>8232</v>
      </c>
      <c r="C3289" s="8" t="s">
        <v>9847</v>
      </c>
      <c r="D3289" s="8">
        <v>59</v>
      </c>
      <c r="E3289" s="8" t="str" cm="1">
        <f t="array" ref="E3289">_xlfn.IFS(D3289&lt;18,"Below 18",D3289&lt;=25,"18-25",D3289&lt;=35,"26-35",D3289&lt;=45,"36-45",D3289&lt;=55,"46-55",TRUE,"56+")</f>
        <v>56+</v>
      </c>
      <c r="F3289" s="8" t="s">
        <v>9929</v>
      </c>
      <c r="G3289" s="8" t="s">
        <v>10491</v>
      </c>
      <c r="H3289" s="8" t="s">
        <v>13779</v>
      </c>
      <c r="I3289" s="8" t="str">
        <f>_xlfn.XLOOKUP('Customer Information'!$A3289,'Policy Details'!$I$2:$I$5001,'Policy Details'!$A$2:$A$5001)</f>
        <v>POL22866808</v>
      </c>
    </row>
    <row r="3290" spans="1:9">
      <c r="A3290" s="12" t="s">
        <v>3295</v>
      </c>
      <c r="B3290" s="13" t="s">
        <v>8233</v>
      </c>
      <c r="C3290" s="13" t="s">
        <v>9847</v>
      </c>
      <c r="D3290" s="13">
        <v>40</v>
      </c>
      <c r="E3290" s="13" t="str" cm="1">
        <f t="array" ref="E3290">_xlfn.IFS(D3290&lt;18,"Below 18",D3290&lt;=25,"18-25",D3290&lt;=35,"26-35",D3290&lt;=45,"36-45",D3290&lt;=55,"46-55",TRUE,"56+")</f>
        <v>36-45</v>
      </c>
      <c r="F3290" s="13" t="s">
        <v>10079</v>
      </c>
      <c r="G3290" s="13" t="s">
        <v>10488</v>
      </c>
      <c r="H3290" s="13" t="s">
        <v>13780</v>
      </c>
      <c r="I3290" s="13" t="e">
        <f>_xlfn.XLOOKUP('Customer Information'!$A3290,'Policy Details'!$I$2:$I$5001,'Policy Details'!$A$2:$A$5001)</f>
        <v>#N/A</v>
      </c>
    </row>
    <row r="3291" spans="1:9">
      <c r="A3291" s="11" t="s">
        <v>3296</v>
      </c>
      <c r="B3291" s="8" t="s">
        <v>8234</v>
      </c>
      <c r="C3291" s="8" t="s">
        <v>9846</v>
      </c>
      <c r="D3291" s="8">
        <v>19</v>
      </c>
      <c r="E3291" s="8" t="str" cm="1">
        <f t="array" ref="E3291">_xlfn.IFS(D3291&lt;18,"Below 18",D3291&lt;=25,"18-25",D3291&lt;=35,"26-35",D3291&lt;=45,"36-45",D3291&lt;=55,"46-55",TRUE,"56+")</f>
        <v>18-25</v>
      </c>
      <c r="F3291" s="8" t="s">
        <v>10270</v>
      </c>
      <c r="G3291" s="8" t="s">
        <v>10491</v>
      </c>
      <c r="H3291" s="8" t="s">
        <v>13781</v>
      </c>
      <c r="I3291" s="8" t="str">
        <f>_xlfn.XLOOKUP('Customer Information'!$A3291,'Policy Details'!$I$2:$I$5001,'Policy Details'!$A$2:$A$5001)</f>
        <v>POL81185546</v>
      </c>
    </row>
    <row r="3292" spans="1:9">
      <c r="A3292" s="12" t="s">
        <v>3297</v>
      </c>
      <c r="B3292" s="13" t="s">
        <v>8227</v>
      </c>
      <c r="C3292" s="13" t="s">
        <v>9848</v>
      </c>
      <c r="D3292" s="13">
        <v>75</v>
      </c>
      <c r="E3292" s="13" t="str" cm="1">
        <f t="array" ref="E3292">_xlfn.IFS(D3292&lt;18,"Below 18",D3292&lt;=25,"18-25",D3292&lt;=35,"26-35",D3292&lt;=45,"36-45",D3292&lt;=55,"46-55",TRUE,"56+")</f>
        <v>56+</v>
      </c>
      <c r="F3292" s="13" t="s">
        <v>10157</v>
      </c>
      <c r="G3292" s="13" t="s">
        <v>10491</v>
      </c>
      <c r="H3292" s="13" t="s">
        <v>13782</v>
      </c>
      <c r="I3292" s="13" t="str">
        <f>_xlfn.XLOOKUP('Customer Information'!$A3292,'Policy Details'!$I$2:$I$5001,'Policy Details'!$A$2:$A$5001)</f>
        <v>POL29054681</v>
      </c>
    </row>
    <row r="3293" spans="1:9">
      <c r="A3293" s="11" t="s">
        <v>3298</v>
      </c>
      <c r="B3293" s="8" t="s">
        <v>8235</v>
      </c>
      <c r="C3293" s="8" t="s">
        <v>9846</v>
      </c>
      <c r="D3293" s="8">
        <v>84</v>
      </c>
      <c r="E3293" s="8" t="str" cm="1">
        <f t="array" ref="E3293">_xlfn.IFS(D3293&lt;18,"Below 18",D3293&lt;=25,"18-25",D3293&lt;=35,"26-35",D3293&lt;=45,"36-45",D3293&lt;=55,"46-55",TRUE,"56+")</f>
        <v>56+</v>
      </c>
      <c r="F3293" s="8" t="s">
        <v>9875</v>
      </c>
      <c r="G3293" s="8" t="s">
        <v>10489</v>
      </c>
      <c r="H3293" s="8" t="s">
        <v>13783</v>
      </c>
      <c r="I3293" s="8" t="e">
        <f>_xlfn.XLOOKUP('Customer Information'!$A3293,'Policy Details'!$I$2:$I$5001,'Policy Details'!$A$2:$A$5001)</f>
        <v>#N/A</v>
      </c>
    </row>
    <row r="3294" spans="1:9">
      <c r="A3294" s="12" t="s">
        <v>3299</v>
      </c>
      <c r="B3294" s="13" t="s">
        <v>8236</v>
      </c>
      <c r="C3294" s="13" t="s">
        <v>9846</v>
      </c>
      <c r="D3294" s="13">
        <v>48</v>
      </c>
      <c r="E3294" s="13" t="str" cm="1">
        <f t="array" ref="E3294">_xlfn.IFS(D3294&lt;18,"Below 18",D3294&lt;=25,"18-25",D3294&lt;=35,"26-35",D3294&lt;=45,"36-45",D3294&lt;=55,"46-55",TRUE,"56+")</f>
        <v>46-55</v>
      </c>
      <c r="F3294" s="13" t="s">
        <v>10380</v>
      </c>
      <c r="G3294" s="13" t="s">
        <v>10491</v>
      </c>
      <c r="H3294" s="13" t="s">
        <v>13784</v>
      </c>
      <c r="I3294" s="13" t="e">
        <f>_xlfn.XLOOKUP('Customer Information'!$A3294,'Policy Details'!$I$2:$I$5001,'Policy Details'!$A$2:$A$5001)</f>
        <v>#N/A</v>
      </c>
    </row>
    <row r="3295" spans="1:9">
      <c r="A3295" s="11" t="s">
        <v>3300</v>
      </c>
      <c r="B3295" s="8" t="s">
        <v>8237</v>
      </c>
      <c r="C3295" s="8" t="s">
        <v>9847</v>
      </c>
      <c r="D3295" s="8">
        <v>44</v>
      </c>
      <c r="E3295" s="8" t="str" cm="1">
        <f t="array" ref="E3295">_xlfn.IFS(D3295&lt;18,"Below 18",D3295&lt;=25,"18-25",D3295&lt;=35,"26-35",D3295&lt;=45,"36-45",D3295&lt;=55,"46-55",TRUE,"56+")</f>
        <v>36-45</v>
      </c>
      <c r="F3295" s="8" t="s">
        <v>9890</v>
      </c>
      <c r="G3295" s="8" t="s">
        <v>10489</v>
      </c>
      <c r="H3295" s="8" t="s">
        <v>13785</v>
      </c>
      <c r="I3295" s="8" t="e">
        <f>_xlfn.XLOOKUP('Customer Information'!$A3295,'Policy Details'!$I$2:$I$5001,'Policy Details'!$A$2:$A$5001)</f>
        <v>#N/A</v>
      </c>
    </row>
    <row r="3296" spans="1:9">
      <c r="A3296" s="12" t="s">
        <v>3301</v>
      </c>
      <c r="B3296" s="13" t="s">
        <v>8238</v>
      </c>
      <c r="C3296" s="13" t="s">
        <v>9847</v>
      </c>
      <c r="D3296" s="13">
        <v>32</v>
      </c>
      <c r="E3296" s="13" t="str" cm="1">
        <f t="array" ref="E3296">_xlfn.IFS(D3296&lt;18,"Below 18",D3296&lt;=25,"18-25",D3296&lt;=35,"26-35",D3296&lt;=45,"36-45",D3296&lt;=55,"46-55",TRUE,"56+")</f>
        <v>26-35</v>
      </c>
      <c r="F3296" s="13" t="s">
        <v>9961</v>
      </c>
      <c r="G3296" s="13" t="s">
        <v>10491</v>
      </c>
      <c r="H3296" s="13" t="s">
        <v>13786</v>
      </c>
      <c r="I3296" s="13" t="str">
        <f>_xlfn.XLOOKUP('Customer Information'!$A3296,'Policy Details'!$I$2:$I$5001,'Policy Details'!$A$2:$A$5001)</f>
        <v>POL91301577</v>
      </c>
    </row>
    <row r="3297" spans="1:9">
      <c r="A3297" s="11" t="s">
        <v>3302</v>
      </c>
      <c r="B3297" s="8" t="s">
        <v>8239</v>
      </c>
      <c r="C3297" s="8" t="s">
        <v>9847</v>
      </c>
      <c r="D3297" s="8">
        <v>64</v>
      </c>
      <c r="E3297" s="8" t="str" cm="1">
        <f t="array" ref="E3297">_xlfn.IFS(D3297&lt;18,"Below 18",D3297&lt;=25,"18-25",D3297&lt;=35,"26-35",D3297&lt;=45,"36-45",D3297&lt;=55,"46-55",TRUE,"56+")</f>
        <v>56+</v>
      </c>
      <c r="F3297" s="8" t="s">
        <v>10473</v>
      </c>
      <c r="G3297" s="8" t="s">
        <v>10489</v>
      </c>
      <c r="H3297" s="8" t="s">
        <v>13787</v>
      </c>
      <c r="I3297" s="8" t="str">
        <f>_xlfn.XLOOKUP('Customer Information'!$A3297,'Policy Details'!$I$2:$I$5001,'Policy Details'!$A$2:$A$5001)</f>
        <v>POL73997241</v>
      </c>
    </row>
    <row r="3298" spans="1:9">
      <c r="A3298" s="12" t="s">
        <v>3303</v>
      </c>
      <c r="B3298" s="13" t="s">
        <v>8240</v>
      </c>
      <c r="C3298" s="13" t="s">
        <v>9847</v>
      </c>
      <c r="D3298" s="13">
        <v>73</v>
      </c>
      <c r="E3298" s="13" t="str" cm="1">
        <f t="array" ref="E3298">_xlfn.IFS(D3298&lt;18,"Below 18",D3298&lt;=25,"18-25",D3298&lt;=35,"26-35",D3298&lt;=45,"36-45",D3298&lt;=55,"46-55",TRUE,"56+")</f>
        <v>56+</v>
      </c>
      <c r="F3298" s="13" t="s">
        <v>10252</v>
      </c>
      <c r="G3298" s="13" t="s">
        <v>10489</v>
      </c>
      <c r="H3298" s="13" t="s">
        <v>13788</v>
      </c>
      <c r="I3298" s="13" t="str">
        <f>_xlfn.XLOOKUP('Customer Information'!$A3298,'Policy Details'!$I$2:$I$5001,'Policy Details'!$A$2:$A$5001)</f>
        <v>POL10754194</v>
      </c>
    </row>
    <row r="3299" spans="1:9">
      <c r="A3299" s="11" t="s">
        <v>3304</v>
      </c>
      <c r="B3299" s="8" t="s">
        <v>8241</v>
      </c>
      <c r="C3299" s="8" t="s">
        <v>9847</v>
      </c>
      <c r="D3299" s="8">
        <v>25</v>
      </c>
      <c r="E3299" s="8" t="str" cm="1">
        <f t="array" ref="E3299">_xlfn.IFS(D3299&lt;18,"Below 18",D3299&lt;=25,"18-25",D3299&lt;=35,"26-35",D3299&lt;=45,"36-45",D3299&lt;=55,"46-55",TRUE,"56+")</f>
        <v>18-25</v>
      </c>
      <c r="F3299" s="8" t="s">
        <v>9971</v>
      </c>
      <c r="G3299" s="8" t="s">
        <v>10488</v>
      </c>
      <c r="H3299" s="8" t="s">
        <v>13789</v>
      </c>
      <c r="I3299" s="8" t="str">
        <f>_xlfn.XLOOKUP('Customer Information'!$A3299,'Policy Details'!$I$2:$I$5001,'Policy Details'!$A$2:$A$5001)</f>
        <v>POL71221796</v>
      </c>
    </row>
    <row r="3300" spans="1:9">
      <c r="A3300" s="12" t="s">
        <v>3305</v>
      </c>
      <c r="B3300" s="13" t="s">
        <v>8242</v>
      </c>
      <c r="C3300" s="13" t="s">
        <v>9846</v>
      </c>
      <c r="D3300" s="13">
        <v>74</v>
      </c>
      <c r="E3300" s="13" t="str" cm="1">
        <f t="array" ref="E3300">_xlfn.IFS(D3300&lt;18,"Below 18",D3300&lt;=25,"18-25",D3300&lt;=35,"26-35",D3300&lt;=45,"36-45",D3300&lt;=55,"46-55",TRUE,"56+")</f>
        <v>56+</v>
      </c>
      <c r="F3300" s="13" t="s">
        <v>10204</v>
      </c>
      <c r="G3300" s="13" t="s">
        <v>10491</v>
      </c>
      <c r="H3300" s="13" t="s">
        <v>13790</v>
      </c>
      <c r="I3300" s="13" t="e">
        <f>_xlfn.XLOOKUP('Customer Information'!$A3300,'Policy Details'!$I$2:$I$5001,'Policy Details'!$A$2:$A$5001)</f>
        <v>#N/A</v>
      </c>
    </row>
    <row r="3301" spans="1:9">
      <c r="A3301" s="11" t="s">
        <v>3306</v>
      </c>
      <c r="B3301" s="8" t="s">
        <v>8243</v>
      </c>
      <c r="C3301" s="8" t="s">
        <v>9848</v>
      </c>
      <c r="D3301" s="8">
        <v>41</v>
      </c>
      <c r="E3301" s="8" t="str" cm="1">
        <f t="array" ref="E3301">_xlfn.IFS(D3301&lt;18,"Below 18",D3301&lt;=25,"18-25",D3301&lt;=35,"26-35",D3301&lt;=45,"36-45",D3301&lt;=55,"46-55",TRUE,"56+")</f>
        <v>36-45</v>
      </c>
      <c r="F3301" s="8" t="s">
        <v>9946</v>
      </c>
      <c r="G3301" s="8" t="s">
        <v>10491</v>
      </c>
      <c r="H3301" s="8" t="s">
        <v>13791</v>
      </c>
      <c r="I3301" s="8" t="str">
        <f>_xlfn.XLOOKUP('Customer Information'!$A3301,'Policy Details'!$I$2:$I$5001,'Policy Details'!$A$2:$A$5001)</f>
        <v>POL83375511</v>
      </c>
    </row>
    <row r="3302" spans="1:9">
      <c r="A3302" s="12" t="s">
        <v>3307</v>
      </c>
      <c r="B3302" s="13" t="s">
        <v>8244</v>
      </c>
      <c r="C3302" s="13" t="s">
        <v>9848</v>
      </c>
      <c r="D3302" s="13">
        <v>60</v>
      </c>
      <c r="E3302" s="13" t="str" cm="1">
        <f t="array" ref="E3302">_xlfn.IFS(D3302&lt;18,"Below 18",D3302&lt;=25,"18-25",D3302&lt;=35,"26-35",D3302&lt;=45,"36-45",D3302&lt;=55,"46-55",TRUE,"56+")</f>
        <v>56+</v>
      </c>
      <c r="F3302" s="13" t="s">
        <v>10318</v>
      </c>
      <c r="G3302" s="13" t="s">
        <v>10490</v>
      </c>
      <c r="H3302" s="13" t="s">
        <v>13792</v>
      </c>
      <c r="I3302" s="13" t="str">
        <f>_xlfn.XLOOKUP('Customer Information'!$A3302,'Policy Details'!$I$2:$I$5001,'Policy Details'!$A$2:$A$5001)</f>
        <v>POL86602241</v>
      </c>
    </row>
    <row r="3303" spans="1:9">
      <c r="A3303" s="11" t="s">
        <v>3308</v>
      </c>
      <c r="B3303" s="8" t="s">
        <v>8245</v>
      </c>
      <c r="C3303" s="8" t="s">
        <v>9848</v>
      </c>
      <c r="D3303" s="8">
        <v>27</v>
      </c>
      <c r="E3303" s="8" t="str" cm="1">
        <f t="array" ref="E3303">_xlfn.IFS(D3303&lt;18,"Below 18",D3303&lt;=25,"18-25",D3303&lt;=35,"26-35",D3303&lt;=45,"36-45",D3303&lt;=55,"46-55",TRUE,"56+")</f>
        <v>26-35</v>
      </c>
      <c r="F3303" s="8" t="s">
        <v>10001</v>
      </c>
      <c r="G3303" s="8" t="s">
        <v>10491</v>
      </c>
      <c r="H3303" s="8" t="s">
        <v>13793</v>
      </c>
      <c r="I3303" s="8" t="e">
        <f>_xlfn.XLOOKUP('Customer Information'!$A3303,'Policy Details'!$I$2:$I$5001,'Policy Details'!$A$2:$A$5001)</f>
        <v>#N/A</v>
      </c>
    </row>
    <row r="3304" spans="1:9">
      <c r="A3304" s="12" t="s">
        <v>3309</v>
      </c>
      <c r="B3304" s="13" t="s">
        <v>8246</v>
      </c>
      <c r="C3304" s="13" t="s">
        <v>9847</v>
      </c>
      <c r="D3304" s="13">
        <v>34</v>
      </c>
      <c r="E3304" s="13" t="str" cm="1">
        <f t="array" ref="E3304">_xlfn.IFS(D3304&lt;18,"Below 18",D3304&lt;=25,"18-25",D3304&lt;=35,"26-35",D3304&lt;=45,"36-45",D3304&lt;=55,"46-55",TRUE,"56+")</f>
        <v>26-35</v>
      </c>
      <c r="F3304" s="13" t="s">
        <v>10013</v>
      </c>
      <c r="G3304" s="13" t="s">
        <v>10490</v>
      </c>
      <c r="H3304" s="13" t="s">
        <v>13794</v>
      </c>
      <c r="I3304" s="13" t="str">
        <f>_xlfn.XLOOKUP('Customer Information'!$A3304,'Policy Details'!$I$2:$I$5001,'Policy Details'!$A$2:$A$5001)</f>
        <v>POL97931166</v>
      </c>
    </row>
    <row r="3305" spans="1:9">
      <c r="A3305" s="11" t="s">
        <v>3310</v>
      </c>
      <c r="B3305" s="8" t="s">
        <v>8247</v>
      </c>
      <c r="C3305" s="8" t="s">
        <v>9846</v>
      </c>
      <c r="D3305" s="8">
        <v>53</v>
      </c>
      <c r="E3305" s="8" t="str" cm="1">
        <f t="array" ref="E3305">_xlfn.IFS(D3305&lt;18,"Below 18",D3305&lt;=25,"18-25",D3305&lt;=35,"26-35",D3305&lt;=45,"36-45",D3305&lt;=55,"46-55",TRUE,"56+")</f>
        <v>46-55</v>
      </c>
      <c r="F3305" s="8" t="s">
        <v>9989</v>
      </c>
      <c r="G3305" s="8" t="s">
        <v>10488</v>
      </c>
      <c r="H3305" s="8" t="s">
        <v>13795</v>
      </c>
      <c r="I3305" s="8" t="str">
        <f>_xlfn.XLOOKUP('Customer Information'!$A3305,'Policy Details'!$I$2:$I$5001,'Policy Details'!$A$2:$A$5001)</f>
        <v>POL83969664</v>
      </c>
    </row>
    <row r="3306" spans="1:9">
      <c r="A3306" s="12" t="s">
        <v>3311</v>
      </c>
      <c r="B3306" s="13" t="s">
        <v>8248</v>
      </c>
      <c r="C3306" s="13" t="s">
        <v>9847</v>
      </c>
      <c r="D3306" s="13">
        <v>83</v>
      </c>
      <c r="E3306" s="13" t="str" cm="1">
        <f t="array" ref="E3306">_xlfn.IFS(D3306&lt;18,"Below 18",D3306&lt;=25,"18-25",D3306&lt;=35,"26-35",D3306&lt;=45,"36-45",D3306&lt;=55,"46-55",TRUE,"56+")</f>
        <v>56+</v>
      </c>
      <c r="F3306" s="13" t="s">
        <v>10068</v>
      </c>
      <c r="G3306" s="13" t="s">
        <v>10491</v>
      </c>
      <c r="H3306" s="13" t="s">
        <v>13796</v>
      </c>
      <c r="I3306" s="13" t="e">
        <f>_xlfn.XLOOKUP('Customer Information'!$A3306,'Policy Details'!$I$2:$I$5001,'Policy Details'!$A$2:$A$5001)</f>
        <v>#N/A</v>
      </c>
    </row>
    <row r="3307" spans="1:9">
      <c r="A3307" s="11" t="s">
        <v>3312</v>
      </c>
      <c r="B3307" s="8" t="s">
        <v>8249</v>
      </c>
      <c r="C3307" s="8" t="s">
        <v>9848</v>
      </c>
      <c r="D3307" s="8">
        <v>65</v>
      </c>
      <c r="E3307" s="8" t="str" cm="1">
        <f t="array" ref="E3307">_xlfn.IFS(D3307&lt;18,"Below 18",D3307&lt;=25,"18-25",D3307&lt;=35,"26-35",D3307&lt;=45,"36-45",D3307&lt;=55,"46-55",TRUE,"56+")</f>
        <v>56+</v>
      </c>
      <c r="F3307" s="8" t="s">
        <v>9961</v>
      </c>
      <c r="G3307" s="8" t="s">
        <v>10491</v>
      </c>
      <c r="H3307" s="8" t="s">
        <v>13797</v>
      </c>
      <c r="I3307" s="8" t="str">
        <f>_xlfn.XLOOKUP('Customer Information'!$A3307,'Policy Details'!$I$2:$I$5001,'Policy Details'!$A$2:$A$5001)</f>
        <v>POL42638741</v>
      </c>
    </row>
    <row r="3308" spans="1:9">
      <c r="A3308" s="12" t="s">
        <v>3313</v>
      </c>
      <c r="B3308" s="13" t="s">
        <v>8250</v>
      </c>
      <c r="C3308" s="13" t="s">
        <v>9848</v>
      </c>
      <c r="D3308" s="13">
        <v>82</v>
      </c>
      <c r="E3308" s="13" t="str" cm="1">
        <f t="array" ref="E3308">_xlfn.IFS(D3308&lt;18,"Below 18",D3308&lt;=25,"18-25",D3308&lt;=35,"26-35",D3308&lt;=45,"36-45",D3308&lt;=55,"46-55",TRUE,"56+")</f>
        <v>56+</v>
      </c>
      <c r="F3308" s="13" t="s">
        <v>10197</v>
      </c>
      <c r="G3308" s="13" t="s">
        <v>10488</v>
      </c>
      <c r="H3308" s="13" t="s">
        <v>13798</v>
      </c>
      <c r="I3308" s="13" t="str">
        <f>_xlfn.XLOOKUP('Customer Information'!$A3308,'Policy Details'!$I$2:$I$5001,'Policy Details'!$A$2:$A$5001)</f>
        <v>POL45419104</v>
      </c>
    </row>
    <row r="3309" spans="1:9">
      <c r="A3309" s="11" t="s">
        <v>3314</v>
      </c>
      <c r="B3309" s="8" t="s">
        <v>8251</v>
      </c>
      <c r="C3309" s="8" t="s">
        <v>9848</v>
      </c>
      <c r="D3309" s="8">
        <v>69</v>
      </c>
      <c r="E3309" s="8" t="str" cm="1">
        <f t="array" ref="E3309">_xlfn.IFS(D3309&lt;18,"Below 18",D3309&lt;=25,"18-25",D3309&lt;=35,"26-35",D3309&lt;=45,"36-45",D3309&lt;=55,"46-55",TRUE,"56+")</f>
        <v>56+</v>
      </c>
      <c r="F3309" s="8" t="s">
        <v>10486</v>
      </c>
      <c r="G3309" s="8" t="s">
        <v>10488</v>
      </c>
      <c r="H3309" s="8" t="s">
        <v>13799</v>
      </c>
      <c r="I3309" s="8" t="str">
        <f>_xlfn.XLOOKUP('Customer Information'!$A3309,'Policy Details'!$I$2:$I$5001,'Policy Details'!$A$2:$A$5001)</f>
        <v>POL93930819</v>
      </c>
    </row>
    <row r="3310" spans="1:9">
      <c r="A3310" s="12" t="s">
        <v>3315</v>
      </c>
      <c r="B3310" s="13" t="s">
        <v>8252</v>
      </c>
      <c r="C3310" s="13" t="s">
        <v>9848</v>
      </c>
      <c r="D3310" s="13">
        <v>60</v>
      </c>
      <c r="E3310" s="13" t="str" cm="1">
        <f t="array" ref="E3310">_xlfn.IFS(D3310&lt;18,"Below 18",D3310&lt;=25,"18-25",D3310&lt;=35,"26-35",D3310&lt;=45,"36-45",D3310&lt;=55,"46-55",TRUE,"56+")</f>
        <v>56+</v>
      </c>
      <c r="F3310" s="13" t="s">
        <v>9960</v>
      </c>
      <c r="G3310" s="13" t="s">
        <v>10489</v>
      </c>
      <c r="H3310" s="13" t="s">
        <v>13800</v>
      </c>
      <c r="I3310" s="13" t="e">
        <f>_xlfn.XLOOKUP('Customer Information'!$A3310,'Policy Details'!$I$2:$I$5001,'Policy Details'!$A$2:$A$5001)</f>
        <v>#N/A</v>
      </c>
    </row>
    <row r="3311" spans="1:9">
      <c r="A3311" s="11" t="s">
        <v>3316</v>
      </c>
      <c r="B3311" s="8" t="s">
        <v>8253</v>
      </c>
      <c r="C3311" s="8" t="s">
        <v>9846</v>
      </c>
      <c r="D3311" s="8">
        <v>84</v>
      </c>
      <c r="E3311" s="8" t="str" cm="1">
        <f t="array" ref="E3311">_xlfn.IFS(D3311&lt;18,"Below 18",D3311&lt;=25,"18-25",D3311&lt;=35,"26-35",D3311&lt;=45,"36-45",D3311&lt;=55,"46-55",TRUE,"56+")</f>
        <v>56+</v>
      </c>
      <c r="F3311" s="8" t="s">
        <v>9970</v>
      </c>
      <c r="G3311" s="8" t="s">
        <v>10491</v>
      </c>
      <c r="H3311" s="8" t="s">
        <v>13801</v>
      </c>
      <c r="I3311" s="8" t="str">
        <f>_xlfn.XLOOKUP('Customer Information'!$A3311,'Policy Details'!$I$2:$I$5001,'Policy Details'!$A$2:$A$5001)</f>
        <v>POL54191606</v>
      </c>
    </row>
    <row r="3312" spans="1:9">
      <c r="A3312" s="12" t="s">
        <v>3317</v>
      </c>
      <c r="B3312" s="13" t="s">
        <v>8254</v>
      </c>
      <c r="C3312" s="13" t="s">
        <v>9846</v>
      </c>
      <c r="D3312" s="13">
        <v>59</v>
      </c>
      <c r="E3312" s="13" t="str" cm="1">
        <f t="array" ref="E3312">_xlfn.IFS(D3312&lt;18,"Below 18",D3312&lt;=25,"18-25",D3312&lt;=35,"26-35",D3312&lt;=45,"36-45",D3312&lt;=55,"46-55",TRUE,"56+")</f>
        <v>56+</v>
      </c>
      <c r="F3312" s="13" t="s">
        <v>10458</v>
      </c>
      <c r="G3312" s="13" t="s">
        <v>10490</v>
      </c>
      <c r="H3312" s="13" t="s">
        <v>13802</v>
      </c>
      <c r="I3312" s="13" t="e">
        <f>_xlfn.XLOOKUP('Customer Information'!$A3312,'Policy Details'!$I$2:$I$5001,'Policy Details'!$A$2:$A$5001)</f>
        <v>#N/A</v>
      </c>
    </row>
    <row r="3313" spans="1:9">
      <c r="A3313" s="11" t="s">
        <v>3318</v>
      </c>
      <c r="B3313" s="8" t="s">
        <v>8255</v>
      </c>
      <c r="C3313" s="8" t="s">
        <v>9847</v>
      </c>
      <c r="D3313" s="8">
        <v>38</v>
      </c>
      <c r="E3313" s="8" t="str" cm="1">
        <f t="array" ref="E3313">_xlfn.IFS(D3313&lt;18,"Below 18",D3313&lt;=25,"18-25",D3313&lt;=35,"26-35",D3313&lt;=45,"36-45",D3313&lt;=55,"46-55",TRUE,"56+")</f>
        <v>36-45</v>
      </c>
      <c r="F3313" s="8" t="s">
        <v>10439</v>
      </c>
      <c r="G3313" s="8" t="s">
        <v>10490</v>
      </c>
      <c r="H3313" s="8" t="s">
        <v>13803</v>
      </c>
      <c r="I3313" s="8" t="e">
        <f>_xlfn.XLOOKUP('Customer Information'!$A3313,'Policy Details'!$I$2:$I$5001,'Policy Details'!$A$2:$A$5001)</f>
        <v>#N/A</v>
      </c>
    </row>
    <row r="3314" spans="1:9">
      <c r="A3314" s="12" t="s">
        <v>3319</v>
      </c>
      <c r="B3314" s="13" t="s">
        <v>8256</v>
      </c>
      <c r="C3314" s="13" t="s">
        <v>9846</v>
      </c>
      <c r="D3314" s="13">
        <v>34</v>
      </c>
      <c r="E3314" s="13" t="str" cm="1">
        <f t="array" ref="E3314">_xlfn.IFS(D3314&lt;18,"Below 18",D3314&lt;=25,"18-25",D3314&lt;=35,"26-35",D3314&lt;=45,"36-45",D3314&lt;=55,"46-55",TRUE,"56+")</f>
        <v>26-35</v>
      </c>
      <c r="F3314" s="13" t="s">
        <v>9948</v>
      </c>
      <c r="G3314" s="13" t="s">
        <v>10488</v>
      </c>
      <c r="H3314" s="13" t="s">
        <v>13804</v>
      </c>
      <c r="I3314" s="13" t="e">
        <f>_xlfn.XLOOKUP('Customer Information'!$A3314,'Policy Details'!$I$2:$I$5001,'Policy Details'!$A$2:$A$5001)</f>
        <v>#N/A</v>
      </c>
    </row>
    <row r="3315" spans="1:9">
      <c r="A3315" s="11" t="s">
        <v>3320</v>
      </c>
      <c r="B3315" s="8" t="s">
        <v>8257</v>
      </c>
      <c r="C3315" s="8" t="s">
        <v>9846</v>
      </c>
      <c r="D3315" s="8">
        <v>63</v>
      </c>
      <c r="E3315" s="8" t="str" cm="1">
        <f t="array" ref="E3315">_xlfn.IFS(D3315&lt;18,"Below 18",D3315&lt;=25,"18-25",D3315&lt;=35,"26-35",D3315&lt;=45,"36-45",D3315&lt;=55,"46-55",TRUE,"56+")</f>
        <v>56+</v>
      </c>
      <c r="F3315" s="8" t="s">
        <v>10133</v>
      </c>
      <c r="G3315" s="8" t="s">
        <v>10491</v>
      </c>
      <c r="H3315" s="8" t="s">
        <v>13805</v>
      </c>
      <c r="I3315" s="8" t="str">
        <f>_xlfn.XLOOKUP('Customer Information'!$A3315,'Policy Details'!$I$2:$I$5001,'Policy Details'!$A$2:$A$5001)</f>
        <v>POL52900081</v>
      </c>
    </row>
    <row r="3316" spans="1:9">
      <c r="A3316" s="12" t="s">
        <v>3321</v>
      </c>
      <c r="B3316" s="13" t="s">
        <v>8258</v>
      </c>
      <c r="C3316" s="13" t="s">
        <v>9846</v>
      </c>
      <c r="D3316" s="13">
        <v>57</v>
      </c>
      <c r="E3316" s="13" t="str" cm="1">
        <f t="array" ref="E3316">_xlfn.IFS(D3316&lt;18,"Below 18",D3316&lt;=25,"18-25",D3316&lt;=35,"26-35",D3316&lt;=45,"36-45",D3316&lt;=55,"46-55",TRUE,"56+")</f>
        <v>56+</v>
      </c>
      <c r="F3316" s="13" t="s">
        <v>10375</v>
      </c>
      <c r="G3316" s="13" t="s">
        <v>10490</v>
      </c>
      <c r="H3316" s="13" t="s">
        <v>13806</v>
      </c>
      <c r="I3316" s="13" t="str">
        <f>_xlfn.XLOOKUP('Customer Information'!$A3316,'Policy Details'!$I$2:$I$5001,'Policy Details'!$A$2:$A$5001)</f>
        <v>POL23594772</v>
      </c>
    </row>
    <row r="3317" spans="1:9">
      <c r="A3317" s="11" t="s">
        <v>3322</v>
      </c>
      <c r="B3317" s="8" t="s">
        <v>8259</v>
      </c>
      <c r="C3317" s="8" t="s">
        <v>9848</v>
      </c>
      <c r="D3317" s="8">
        <v>77</v>
      </c>
      <c r="E3317" s="8" t="str" cm="1">
        <f t="array" ref="E3317">_xlfn.IFS(D3317&lt;18,"Below 18",D3317&lt;=25,"18-25",D3317&lt;=35,"26-35",D3317&lt;=45,"36-45",D3317&lt;=55,"46-55",TRUE,"56+")</f>
        <v>56+</v>
      </c>
      <c r="F3317" s="8" t="s">
        <v>10148</v>
      </c>
      <c r="G3317" s="8" t="s">
        <v>10491</v>
      </c>
      <c r="H3317" s="8" t="s">
        <v>13807</v>
      </c>
      <c r="I3317" s="8" t="str">
        <f>_xlfn.XLOOKUP('Customer Information'!$A3317,'Policy Details'!$I$2:$I$5001,'Policy Details'!$A$2:$A$5001)</f>
        <v>POL69634824</v>
      </c>
    </row>
    <row r="3318" spans="1:9">
      <c r="A3318" s="12" t="s">
        <v>3323</v>
      </c>
      <c r="B3318" s="13" t="s">
        <v>8260</v>
      </c>
      <c r="C3318" s="13" t="s">
        <v>9847</v>
      </c>
      <c r="D3318" s="13">
        <v>57</v>
      </c>
      <c r="E3318" s="13" t="str" cm="1">
        <f t="array" ref="E3318">_xlfn.IFS(D3318&lt;18,"Below 18",D3318&lt;=25,"18-25",D3318&lt;=35,"26-35",D3318&lt;=45,"36-45",D3318&lt;=55,"46-55",TRUE,"56+")</f>
        <v>56+</v>
      </c>
      <c r="F3318" s="13" t="s">
        <v>10436</v>
      </c>
      <c r="G3318" s="13" t="s">
        <v>10491</v>
      </c>
      <c r="H3318" s="13" t="s">
        <v>13808</v>
      </c>
      <c r="I3318" s="13" t="str">
        <f>_xlfn.XLOOKUP('Customer Information'!$A3318,'Policy Details'!$I$2:$I$5001,'Policy Details'!$A$2:$A$5001)</f>
        <v>POL69091266</v>
      </c>
    </row>
    <row r="3319" spans="1:9">
      <c r="A3319" s="11" t="s">
        <v>3324</v>
      </c>
      <c r="B3319" s="8" t="s">
        <v>8261</v>
      </c>
      <c r="C3319" s="8" t="s">
        <v>9846</v>
      </c>
      <c r="D3319" s="8">
        <v>76</v>
      </c>
      <c r="E3319" s="8" t="str" cm="1">
        <f t="array" ref="E3319">_xlfn.IFS(D3319&lt;18,"Below 18",D3319&lt;=25,"18-25",D3319&lt;=35,"26-35",D3319&lt;=45,"36-45",D3319&lt;=55,"46-55",TRUE,"56+")</f>
        <v>56+</v>
      </c>
      <c r="F3319" s="8" t="s">
        <v>10057</v>
      </c>
      <c r="G3319" s="8" t="s">
        <v>10489</v>
      </c>
      <c r="H3319" s="8" t="s">
        <v>13809</v>
      </c>
      <c r="I3319" s="8" t="e">
        <f>_xlfn.XLOOKUP('Customer Information'!$A3319,'Policy Details'!$I$2:$I$5001,'Policy Details'!$A$2:$A$5001)</f>
        <v>#N/A</v>
      </c>
    </row>
    <row r="3320" spans="1:9">
      <c r="A3320" s="12" t="s">
        <v>3325</v>
      </c>
      <c r="B3320" s="13" t="s">
        <v>8262</v>
      </c>
      <c r="C3320" s="13" t="s">
        <v>9846</v>
      </c>
      <c r="D3320" s="13">
        <v>68</v>
      </c>
      <c r="E3320" s="13" t="str" cm="1">
        <f t="array" ref="E3320">_xlfn.IFS(D3320&lt;18,"Below 18",D3320&lt;=25,"18-25",D3320&lt;=35,"26-35",D3320&lt;=45,"36-45",D3320&lt;=55,"46-55",TRUE,"56+")</f>
        <v>56+</v>
      </c>
      <c r="F3320" s="13" t="s">
        <v>10222</v>
      </c>
      <c r="G3320" s="13" t="s">
        <v>10490</v>
      </c>
      <c r="H3320" s="13" t="s">
        <v>13810</v>
      </c>
      <c r="I3320" s="13" t="str">
        <f>_xlfn.XLOOKUP('Customer Information'!$A3320,'Policy Details'!$I$2:$I$5001,'Policy Details'!$A$2:$A$5001)</f>
        <v>POL20405348</v>
      </c>
    </row>
    <row r="3321" spans="1:9">
      <c r="A3321" s="11" t="s">
        <v>3326</v>
      </c>
      <c r="B3321" s="8" t="s">
        <v>8263</v>
      </c>
      <c r="C3321" s="8" t="s">
        <v>9848</v>
      </c>
      <c r="D3321" s="8">
        <v>38</v>
      </c>
      <c r="E3321" s="8" t="str" cm="1">
        <f t="array" ref="E3321">_xlfn.IFS(D3321&lt;18,"Below 18",D3321&lt;=25,"18-25",D3321&lt;=35,"26-35",D3321&lt;=45,"36-45",D3321&lt;=55,"46-55",TRUE,"56+")</f>
        <v>36-45</v>
      </c>
      <c r="F3321" s="8" t="s">
        <v>10084</v>
      </c>
      <c r="G3321" s="8" t="s">
        <v>10489</v>
      </c>
      <c r="H3321" s="8" t="s">
        <v>13811</v>
      </c>
      <c r="I3321" s="8" t="str">
        <f>_xlfn.XLOOKUP('Customer Information'!$A3321,'Policy Details'!$I$2:$I$5001,'Policy Details'!$A$2:$A$5001)</f>
        <v>POL79106490</v>
      </c>
    </row>
    <row r="3322" spans="1:9">
      <c r="A3322" s="12" t="s">
        <v>3327</v>
      </c>
      <c r="B3322" s="13" t="s">
        <v>8264</v>
      </c>
      <c r="C3322" s="13" t="s">
        <v>9847</v>
      </c>
      <c r="D3322" s="13">
        <v>81</v>
      </c>
      <c r="E3322" s="13" t="str" cm="1">
        <f t="array" ref="E3322">_xlfn.IFS(D3322&lt;18,"Below 18",D3322&lt;=25,"18-25",D3322&lt;=35,"26-35",D3322&lt;=45,"36-45",D3322&lt;=55,"46-55",TRUE,"56+")</f>
        <v>56+</v>
      </c>
      <c r="F3322" s="13" t="s">
        <v>10106</v>
      </c>
      <c r="G3322" s="13" t="s">
        <v>10488</v>
      </c>
      <c r="H3322" s="13" t="s">
        <v>13812</v>
      </c>
      <c r="I3322" s="13" t="e">
        <f>_xlfn.XLOOKUP('Customer Information'!$A3322,'Policy Details'!$I$2:$I$5001,'Policy Details'!$A$2:$A$5001)</f>
        <v>#N/A</v>
      </c>
    </row>
    <row r="3323" spans="1:9">
      <c r="A3323" s="11" t="s">
        <v>3328</v>
      </c>
      <c r="B3323" s="8" t="s">
        <v>8265</v>
      </c>
      <c r="C3323" s="8" t="s">
        <v>9846</v>
      </c>
      <c r="D3323" s="8">
        <v>69</v>
      </c>
      <c r="E3323" s="8" t="str" cm="1">
        <f t="array" ref="E3323">_xlfn.IFS(D3323&lt;18,"Below 18",D3323&lt;=25,"18-25",D3323&lt;=35,"26-35",D3323&lt;=45,"36-45",D3323&lt;=55,"46-55",TRUE,"56+")</f>
        <v>56+</v>
      </c>
      <c r="F3323" s="8" t="s">
        <v>10093</v>
      </c>
      <c r="G3323" s="8" t="s">
        <v>10489</v>
      </c>
      <c r="H3323" s="8" t="s">
        <v>13813</v>
      </c>
      <c r="I3323" s="8" t="str">
        <f>_xlfn.XLOOKUP('Customer Information'!$A3323,'Policy Details'!$I$2:$I$5001,'Policy Details'!$A$2:$A$5001)</f>
        <v>POL99720690</v>
      </c>
    </row>
    <row r="3324" spans="1:9">
      <c r="A3324" s="12" t="s">
        <v>3329</v>
      </c>
      <c r="B3324" s="13" t="s">
        <v>7764</v>
      </c>
      <c r="C3324" s="13" t="s">
        <v>9847</v>
      </c>
      <c r="D3324" s="13">
        <v>85</v>
      </c>
      <c r="E3324" s="13" t="str" cm="1">
        <f t="array" ref="E3324">_xlfn.IFS(D3324&lt;18,"Below 18",D3324&lt;=25,"18-25",D3324&lt;=35,"26-35",D3324&lt;=45,"36-45",D3324&lt;=55,"46-55",TRUE,"56+")</f>
        <v>56+</v>
      </c>
      <c r="F3324" s="13" t="s">
        <v>9860</v>
      </c>
      <c r="G3324" s="13" t="s">
        <v>10489</v>
      </c>
      <c r="H3324" s="13" t="s">
        <v>13814</v>
      </c>
      <c r="I3324" s="13" t="str">
        <f>_xlfn.XLOOKUP('Customer Information'!$A3324,'Policy Details'!$I$2:$I$5001,'Policy Details'!$A$2:$A$5001)</f>
        <v>POL45441486</v>
      </c>
    </row>
    <row r="3325" spans="1:9">
      <c r="A3325" s="11" t="s">
        <v>3330</v>
      </c>
      <c r="B3325" s="8" t="s">
        <v>8266</v>
      </c>
      <c r="C3325" s="8" t="s">
        <v>9846</v>
      </c>
      <c r="D3325" s="8">
        <v>66</v>
      </c>
      <c r="E3325" s="8" t="str" cm="1">
        <f t="array" ref="E3325">_xlfn.IFS(D3325&lt;18,"Below 18",D3325&lt;=25,"18-25",D3325&lt;=35,"26-35",D3325&lt;=45,"36-45",D3325&lt;=55,"46-55",TRUE,"56+")</f>
        <v>56+</v>
      </c>
      <c r="F3325" s="8" t="s">
        <v>10132</v>
      </c>
      <c r="G3325" s="8" t="s">
        <v>10489</v>
      </c>
      <c r="H3325" s="8" t="s">
        <v>13815</v>
      </c>
      <c r="I3325" s="8" t="e">
        <f>_xlfn.XLOOKUP('Customer Information'!$A3325,'Policy Details'!$I$2:$I$5001,'Policy Details'!$A$2:$A$5001)</f>
        <v>#N/A</v>
      </c>
    </row>
    <row r="3326" spans="1:9">
      <c r="A3326" s="12" t="s">
        <v>3331</v>
      </c>
      <c r="B3326" s="13" t="s">
        <v>8267</v>
      </c>
      <c r="C3326" s="13" t="s">
        <v>9847</v>
      </c>
      <c r="D3326" s="13">
        <v>20</v>
      </c>
      <c r="E3326" s="13" t="str" cm="1">
        <f t="array" ref="E3326">_xlfn.IFS(D3326&lt;18,"Below 18",D3326&lt;=25,"18-25",D3326&lt;=35,"26-35",D3326&lt;=45,"36-45",D3326&lt;=55,"46-55",TRUE,"56+")</f>
        <v>18-25</v>
      </c>
      <c r="F3326" s="13" t="s">
        <v>9906</v>
      </c>
      <c r="G3326" s="13" t="s">
        <v>10489</v>
      </c>
      <c r="H3326" s="13" t="s">
        <v>13816</v>
      </c>
      <c r="I3326" s="13" t="str">
        <f>_xlfn.XLOOKUP('Customer Information'!$A3326,'Policy Details'!$I$2:$I$5001,'Policy Details'!$A$2:$A$5001)</f>
        <v>POL17282682</v>
      </c>
    </row>
    <row r="3327" spans="1:9">
      <c r="A3327" s="11" t="s">
        <v>3332</v>
      </c>
      <c r="B3327" s="8" t="s">
        <v>8268</v>
      </c>
      <c r="C3327" s="8" t="s">
        <v>9848</v>
      </c>
      <c r="D3327" s="8">
        <v>85</v>
      </c>
      <c r="E3327" s="8" t="str" cm="1">
        <f t="array" ref="E3327">_xlfn.IFS(D3327&lt;18,"Below 18",D3327&lt;=25,"18-25",D3327&lt;=35,"26-35",D3327&lt;=45,"36-45",D3327&lt;=55,"46-55",TRUE,"56+")</f>
        <v>56+</v>
      </c>
      <c r="F3327" s="8" t="s">
        <v>10020</v>
      </c>
      <c r="G3327" s="8" t="s">
        <v>10488</v>
      </c>
      <c r="H3327" s="8" t="s">
        <v>13817</v>
      </c>
      <c r="I3327" s="8" t="e">
        <f>_xlfn.XLOOKUP('Customer Information'!$A3327,'Policy Details'!$I$2:$I$5001,'Policy Details'!$A$2:$A$5001)</f>
        <v>#N/A</v>
      </c>
    </row>
    <row r="3328" spans="1:9">
      <c r="A3328" s="12" t="s">
        <v>3333</v>
      </c>
      <c r="B3328" s="13" t="s">
        <v>8269</v>
      </c>
      <c r="C3328" s="13" t="s">
        <v>9847</v>
      </c>
      <c r="D3328" s="13">
        <v>26</v>
      </c>
      <c r="E3328" s="13" t="str" cm="1">
        <f t="array" ref="E3328">_xlfn.IFS(D3328&lt;18,"Below 18",D3328&lt;=25,"18-25",D3328&lt;=35,"26-35",D3328&lt;=45,"36-45",D3328&lt;=55,"46-55",TRUE,"56+")</f>
        <v>26-35</v>
      </c>
      <c r="F3328" s="13" t="s">
        <v>10448</v>
      </c>
      <c r="G3328" s="13" t="s">
        <v>10490</v>
      </c>
      <c r="H3328" s="13" t="s">
        <v>13818</v>
      </c>
      <c r="I3328" s="13" t="e">
        <f>_xlfn.XLOOKUP('Customer Information'!$A3328,'Policy Details'!$I$2:$I$5001,'Policy Details'!$A$2:$A$5001)</f>
        <v>#N/A</v>
      </c>
    </row>
    <row r="3329" spans="1:9">
      <c r="A3329" s="11" t="s">
        <v>3334</v>
      </c>
      <c r="B3329" s="8" t="s">
        <v>8270</v>
      </c>
      <c r="C3329" s="8" t="s">
        <v>9847</v>
      </c>
      <c r="D3329" s="8">
        <v>71</v>
      </c>
      <c r="E3329" s="8" t="str" cm="1">
        <f t="array" ref="E3329">_xlfn.IFS(D3329&lt;18,"Below 18",D3329&lt;=25,"18-25",D3329&lt;=35,"26-35",D3329&lt;=45,"36-45",D3329&lt;=55,"46-55",TRUE,"56+")</f>
        <v>56+</v>
      </c>
      <c r="F3329" s="8" t="s">
        <v>10105</v>
      </c>
      <c r="G3329" s="8" t="s">
        <v>10491</v>
      </c>
      <c r="H3329" s="8" t="s">
        <v>13819</v>
      </c>
      <c r="I3329" s="8" t="str">
        <f>_xlfn.XLOOKUP('Customer Information'!$A3329,'Policy Details'!$I$2:$I$5001,'Policy Details'!$A$2:$A$5001)</f>
        <v>POL02394133</v>
      </c>
    </row>
    <row r="3330" spans="1:9">
      <c r="A3330" s="12" t="s">
        <v>3335</v>
      </c>
      <c r="B3330" s="13" t="s">
        <v>8271</v>
      </c>
      <c r="C3330" s="13" t="s">
        <v>9848</v>
      </c>
      <c r="D3330" s="13">
        <v>79</v>
      </c>
      <c r="E3330" s="13" t="str" cm="1">
        <f t="array" ref="E3330">_xlfn.IFS(D3330&lt;18,"Below 18",D3330&lt;=25,"18-25",D3330&lt;=35,"26-35",D3330&lt;=45,"36-45",D3330&lt;=55,"46-55",TRUE,"56+")</f>
        <v>56+</v>
      </c>
      <c r="F3330" s="13" t="s">
        <v>10093</v>
      </c>
      <c r="G3330" s="13" t="s">
        <v>10488</v>
      </c>
      <c r="H3330" s="13" t="s">
        <v>13820</v>
      </c>
      <c r="I3330" s="13" t="str">
        <f>_xlfn.XLOOKUP('Customer Information'!$A3330,'Policy Details'!$I$2:$I$5001,'Policy Details'!$A$2:$A$5001)</f>
        <v>POL18175825</v>
      </c>
    </row>
    <row r="3331" spans="1:9">
      <c r="A3331" s="11" t="s">
        <v>3336</v>
      </c>
      <c r="B3331" s="8" t="s">
        <v>8272</v>
      </c>
      <c r="C3331" s="8" t="s">
        <v>9847</v>
      </c>
      <c r="D3331" s="8">
        <v>35</v>
      </c>
      <c r="E3331" s="8" t="str" cm="1">
        <f t="array" ref="E3331">_xlfn.IFS(D3331&lt;18,"Below 18",D3331&lt;=25,"18-25",D3331&lt;=35,"26-35",D3331&lt;=45,"36-45",D3331&lt;=55,"46-55",TRUE,"56+")</f>
        <v>26-35</v>
      </c>
      <c r="F3331" s="8" t="s">
        <v>10303</v>
      </c>
      <c r="G3331" s="8" t="s">
        <v>10490</v>
      </c>
      <c r="H3331" s="8" t="s">
        <v>13821</v>
      </c>
      <c r="I3331" s="8" t="e">
        <f>_xlfn.XLOOKUP('Customer Information'!$A3331,'Policy Details'!$I$2:$I$5001,'Policy Details'!$A$2:$A$5001)</f>
        <v>#N/A</v>
      </c>
    </row>
    <row r="3332" spans="1:9">
      <c r="A3332" s="12" t="s">
        <v>3337</v>
      </c>
      <c r="B3332" s="13" t="s">
        <v>8273</v>
      </c>
      <c r="C3332" s="13" t="s">
        <v>9846</v>
      </c>
      <c r="D3332" s="13">
        <v>23</v>
      </c>
      <c r="E3332" s="13" t="str" cm="1">
        <f t="array" ref="E3332">_xlfn.IFS(D3332&lt;18,"Below 18",D3332&lt;=25,"18-25",D3332&lt;=35,"26-35",D3332&lt;=45,"36-45",D3332&lt;=55,"46-55",TRUE,"56+")</f>
        <v>18-25</v>
      </c>
      <c r="F3332" s="13" t="s">
        <v>10256</v>
      </c>
      <c r="G3332" s="13" t="s">
        <v>10489</v>
      </c>
      <c r="H3332" s="13" t="s">
        <v>13822</v>
      </c>
      <c r="I3332" s="13" t="e">
        <f>_xlfn.XLOOKUP('Customer Information'!$A3332,'Policy Details'!$I$2:$I$5001,'Policy Details'!$A$2:$A$5001)</f>
        <v>#N/A</v>
      </c>
    </row>
    <row r="3333" spans="1:9">
      <c r="A3333" s="11" t="s">
        <v>3338</v>
      </c>
      <c r="B3333" s="8" t="s">
        <v>7854</v>
      </c>
      <c r="C3333" s="8" t="s">
        <v>9847</v>
      </c>
      <c r="D3333" s="8">
        <v>18</v>
      </c>
      <c r="E3333" s="8" t="str" cm="1">
        <f t="array" ref="E3333">_xlfn.IFS(D3333&lt;18,"Below 18",D3333&lt;=25,"18-25",D3333&lt;=35,"26-35",D3333&lt;=45,"36-45",D3333&lt;=55,"46-55",TRUE,"56+")</f>
        <v>18-25</v>
      </c>
      <c r="F3333" s="8" t="s">
        <v>10177</v>
      </c>
      <c r="G3333" s="8" t="s">
        <v>10490</v>
      </c>
      <c r="H3333" s="8" t="s">
        <v>13823</v>
      </c>
      <c r="I3333" s="8" t="str">
        <f>_xlfn.XLOOKUP('Customer Information'!$A3333,'Policy Details'!$I$2:$I$5001,'Policy Details'!$A$2:$A$5001)</f>
        <v>POL14632307</v>
      </c>
    </row>
    <row r="3334" spans="1:9">
      <c r="A3334" s="12" t="s">
        <v>3339</v>
      </c>
      <c r="B3334" s="13" t="s">
        <v>8274</v>
      </c>
      <c r="C3334" s="13" t="s">
        <v>9848</v>
      </c>
      <c r="D3334" s="13">
        <v>45</v>
      </c>
      <c r="E3334" s="13" t="str" cm="1">
        <f t="array" ref="E3334">_xlfn.IFS(D3334&lt;18,"Below 18",D3334&lt;=25,"18-25",D3334&lt;=35,"26-35",D3334&lt;=45,"36-45",D3334&lt;=55,"46-55",TRUE,"56+")</f>
        <v>36-45</v>
      </c>
      <c r="F3334" s="13" t="s">
        <v>9995</v>
      </c>
      <c r="G3334" s="13" t="s">
        <v>10491</v>
      </c>
      <c r="H3334" s="13" t="s">
        <v>13824</v>
      </c>
      <c r="I3334" s="13" t="str">
        <f>_xlfn.XLOOKUP('Customer Information'!$A3334,'Policy Details'!$I$2:$I$5001,'Policy Details'!$A$2:$A$5001)</f>
        <v>POL58266398</v>
      </c>
    </row>
    <row r="3335" spans="1:9">
      <c r="A3335" s="11" t="s">
        <v>3340</v>
      </c>
      <c r="B3335" s="8" t="s">
        <v>8275</v>
      </c>
      <c r="C3335" s="8" t="s">
        <v>9847</v>
      </c>
      <c r="D3335" s="8">
        <v>22</v>
      </c>
      <c r="E3335" s="8" t="str" cm="1">
        <f t="array" ref="E3335">_xlfn.IFS(D3335&lt;18,"Below 18",D3335&lt;=25,"18-25",D3335&lt;=35,"26-35",D3335&lt;=45,"36-45",D3335&lt;=55,"46-55",TRUE,"56+")</f>
        <v>18-25</v>
      </c>
      <c r="F3335" s="8" t="s">
        <v>10431</v>
      </c>
      <c r="G3335" s="8" t="s">
        <v>10490</v>
      </c>
      <c r="H3335" s="8" t="s">
        <v>13825</v>
      </c>
      <c r="I3335" s="8" t="str">
        <f>_xlfn.XLOOKUP('Customer Information'!$A3335,'Policy Details'!$I$2:$I$5001,'Policy Details'!$A$2:$A$5001)</f>
        <v>POL97765922</v>
      </c>
    </row>
    <row r="3336" spans="1:9">
      <c r="A3336" s="12" t="s">
        <v>3341</v>
      </c>
      <c r="B3336" s="13" t="s">
        <v>8276</v>
      </c>
      <c r="C3336" s="13" t="s">
        <v>9848</v>
      </c>
      <c r="D3336" s="13">
        <v>68</v>
      </c>
      <c r="E3336" s="13" t="str" cm="1">
        <f t="array" ref="E3336">_xlfn.IFS(D3336&lt;18,"Below 18",D3336&lt;=25,"18-25",D3336&lt;=35,"26-35",D3336&lt;=45,"36-45",D3336&lt;=55,"46-55",TRUE,"56+")</f>
        <v>56+</v>
      </c>
      <c r="F3336" s="13" t="s">
        <v>9964</v>
      </c>
      <c r="G3336" s="13" t="s">
        <v>10489</v>
      </c>
      <c r="H3336" s="13" t="s">
        <v>13826</v>
      </c>
      <c r="I3336" s="13" t="e">
        <f>_xlfn.XLOOKUP('Customer Information'!$A3336,'Policy Details'!$I$2:$I$5001,'Policy Details'!$A$2:$A$5001)</f>
        <v>#N/A</v>
      </c>
    </row>
    <row r="3337" spans="1:9">
      <c r="A3337" s="11" t="s">
        <v>3342</v>
      </c>
      <c r="B3337" s="8" t="s">
        <v>8277</v>
      </c>
      <c r="C3337" s="8" t="s">
        <v>9846</v>
      </c>
      <c r="D3337" s="8">
        <v>26</v>
      </c>
      <c r="E3337" s="8" t="str" cm="1">
        <f t="array" ref="E3337">_xlfn.IFS(D3337&lt;18,"Below 18",D3337&lt;=25,"18-25",D3337&lt;=35,"26-35",D3337&lt;=45,"36-45",D3337&lt;=55,"46-55",TRUE,"56+")</f>
        <v>26-35</v>
      </c>
      <c r="F3337" s="8" t="s">
        <v>10082</v>
      </c>
      <c r="G3337" s="8" t="s">
        <v>10491</v>
      </c>
      <c r="H3337" s="8" t="s">
        <v>13827</v>
      </c>
      <c r="I3337" s="8" t="str">
        <f>_xlfn.XLOOKUP('Customer Information'!$A3337,'Policy Details'!$I$2:$I$5001,'Policy Details'!$A$2:$A$5001)</f>
        <v>POL90576138</v>
      </c>
    </row>
    <row r="3338" spans="1:9">
      <c r="A3338" s="12" t="s">
        <v>3343</v>
      </c>
      <c r="B3338" s="13" t="s">
        <v>8278</v>
      </c>
      <c r="C3338" s="13" t="s">
        <v>9848</v>
      </c>
      <c r="D3338" s="13">
        <v>58</v>
      </c>
      <c r="E3338" s="13" t="str" cm="1">
        <f t="array" ref="E3338">_xlfn.IFS(D3338&lt;18,"Below 18",D3338&lt;=25,"18-25",D3338&lt;=35,"26-35",D3338&lt;=45,"36-45",D3338&lt;=55,"46-55",TRUE,"56+")</f>
        <v>56+</v>
      </c>
      <c r="F3338" s="13" t="s">
        <v>9875</v>
      </c>
      <c r="G3338" s="13" t="s">
        <v>10491</v>
      </c>
      <c r="H3338" s="13" t="s">
        <v>13828</v>
      </c>
      <c r="I3338" s="13" t="e">
        <f>_xlfn.XLOOKUP('Customer Information'!$A3338,'Policy Details'!$I$2:$I$5001,'Policy Details'!$A$2:$A$5001)</f>
        <v>#N/A</v>
      </c>
    </row>
    <row r="3339" spans="1:9">
      <c r="A3339" s="11" t="s">
        <v>3344</v>
      </c>
      <c r="B3339" s="8" t="s">
        <v>8279</v>
      </c>
      <c r="C3339" s="8" t="s">
        <v>9848</v>
      </c>
      <c r="D3339" s="8">
        <v>26</v>
      </c>
      <c r="E3339" s="8" t="str" cm="1">
        <f t="array" ref="E3339">_xlfn.IFS(D3339&lt;18,"Below 18",D3339&lt;=25,"18-25",D3339&lt;=35,"26-35",D3339&lt;=45,"36-45",D3339&lt;=55,"46-55",TRUE,"56+")</f>
        <v>26-35</v>
      </c>
      <c r="F3339" s="8" t="s">
        <v>9993</v>
      </c>
      <c r="G3339" s="8" t="s">
        <v>10491</v>
      </c>
      <c r="H3339" s="8" t="s">
        <v>13829</v>
      </c>
      <c r="I3339" s="8" t="e">
        <f>_xlfn.XLOOKUP('Customer Information'!$A3339,'Policy Details'!$I$2:$I$5001,'Policy Details'!$A$2:$A$5001)</f>
        <v>#N/A</v>
      </c>
    </row>
    <row r="3340" spans="1:9">
      <c r="A3340" s="12" t="s">
        <v>3345</v>
      </c>
      <c r="B3340" s="13" t="s">
        <v>8280</v>
      </c>
      <c r="C3340" s="13" t="s">
        <v>9846</v>
      </c>
      <c r="D3340" s="13">
        <v>68</v>
      </c>
      <c r="E3340" s="13" t="str" cm="1">
        <f t="array" ref="E3340">_xlfn.IFS(D3340&lt;18,"Below 18",D3340&lt;=25,"18-25",D3340&lt;=35,"26-35",D3340&lt;=45,"36-45",D3340&lt;=55,"46-55",TRUE,"56+")</f>
        <v>56+</v>
      </c>
      <c r="F3340" s="13" t="s">
        <v>9908</v>
      </c>
      <c r="G3340" s="13" t="s">
        <v>10488</v>
      </c>
      <c r="H3340" s="13" t="s">
        <v>13830</v>
      </c>
      <c r="I3340" s="13" t="e">
        <f>_xlfn.XLOOKUP('Customer Information'!$A3340,'Policy Details'!$I$2:$I$5001,'Policy Details'!$A$2:$A$5001)</f>
        <v>#N/A</v>
      </c>
    </row>
    <row r="3341" spans="1:9">
      <c r="A3341" s="11" t="s">
        <v>3346</v>
      </c>
      <c r="B3341" s="8" t="s">
        <v>8281</v>
      </c>
      <c r="C3341" s="8" t="s">
        <v>9848</v>
      </c>
      <c r="D3341" s="8">
        <v>68</v>
      </c>
      <c r="E3341" s="8" t="str" cm="1">
        <f t="array" ref="E3341">_xlfn.IFS(D3341&lt;18,"Below 18",D3341&lt;=25,"18-25",D3341&lt;=35,"26-35",D3341&lt;=45,"36-45",D3341&lt;=55,"46-55",TRUE,"56+")</f>
        <v>56+</v>
      </c>
      <c r="F3341" s="8" t="s">
        <v>10118</v>
      </c>
      <c r="G3341" s="8" t="s">
        <v>10488</v>
      </c>
      <c r="H3341" s="8" t="s">
        <v>13831</v>
      </c>
      <c r="I3341" s="8" t="str">
        <f>_xlfn.XLOOKUP('Customer Information'!$A3341,'Policy Details'!$I$2:$I$5001,'Policy Details'!$A$2:$A$5001)</f>
        <v>POL45468849</v>
      </c>
    </row>
    <row r="3342" spans="1:9">
      <c r="A3342" s="12" t="s">
        <v>3347</v>
      </c>
      <c r="B3342" s="13" t="s">
        <v>8282</v>
      </c>
      <c r="C3342" s="13" t="s">
        <v>9847</v>
      </c>
      <c r="D3342" s="13">
        <v>25</v>
      </c>
      <c r="E3342" s="13" t="str" cm="1">
        <f t="array" ref="E3342">_xlfn.IFS(D3342&lt;18,"Below 18",D3342&lt;=25,"18-25",D3342&lt;=35,"26-35",D3342&lt;=45,"36-45",D3342&lt;=55,"46-55",TRUE,"56+")</f>
        <v>18-25</v>
      </c>
      <c r="F3342" s="13" t="s">
        <v>10152</v>
      </c>
      <c r="G3342" s="13" t="s">
        <v>10490</v>
      </c>
      <c r="H3342" s="13" t="s">
        <v>13832</v>
      </c>
      <c r="I3342" s="13" t="str">
        <f>_xlfn.XLOOKUP('Customer Information'!$A3342,'Policy Details'!$I$2:$I$5001,'Policy Details'!$A$2:$A$5001)</f>
        <v>POL40620647</v>
      </c>
    </row>
    <row r="3343" spans="1:9">
      <c r="A3343" s="11" t="s">
        <v>3348</v>
      </c>
      <c r="B3343" s="8" t="s">
        <v>8283</v>
      </c>
      <c r="C3343" s="8" t="s">
        <v>9846</v>
      </c>
      <c r="D3343" s="8">
        <v>46</v>
      </c>
      <c r="E3343" s="8" t="str" cm="1">
        <f t="array" ref="E3343">_xlfn.IFS(D3343&lt;18,"Below 18",D3343&lt;=25,"18-25",D3343&lt;=35,"26-35",D3343&lt;=45,"36-45",D3343&lt;=55,"46-55",TRUE,"56+")</f>
        <v>46-55</v>
      </c>
      <c r="F3343" s="8" t="s">
        <v>9968</v>
      </c>
      <c r="G3343" s="8" t="s">
        <v>10490</v>
      </c>
      <c r="H3343" s="8" t="s">
        <v>13833</v>
      </c>
      <c r="I3343" s="8" t="str">
        <f>_xlfn.XLOOKUP('Customer Information'!$A3343,'Policy Details'!$I$2:$I$5001,'Policy Details'!$A$2:$A$5001)</f>
        <v>POL96661743</v>
      </c>
    </row>
    <row r="3344" spans="1:9">
      <c r="A3344" s="12" t="s">
        <v>3349</v>
      </c>
      <c r="B3344" s="13" t="s">
        <v>8284</v>
      </c>
      <c r="C3344" s="13" t="s">
        <v>9847</v>
      </c>
      <c r="D3344" s="13">
        <v>70</v>
      </c>
      <c r="E3344" s="13" t="str" cm="1">
        <f t="array" ref="E3344">_xlfn.IFS(D3344&lt;18,"Below 18",D3344&lt;=25,"18-25",D3344&lt;=35,"26-35",D3344&lt;=45,"36-45",D3344&lt;=55,"46-55",TRUE,"56+")</f>
        <v>56+</v>
      </c>
      <c r="F3344" s="13" t="s">
        <v>9857</v>
      </c>
      <c r="G3344" s="13" t="s">
        <v>10490</v>
      </c>
      <c r="H3344" s="13" t="s">
        <v>13834</v>
      </c>
      <c r="I3344" s="13" t="str">
        <f>_xlfn.XLOOKUP('Customer Information'!$A3344,'Policy Details'!$I$2:$I$5001,'Policy Details'!$A$2:$A$5001)</f>
        <v>POL34826521</v>
      </c>
    </row>
    <row r="3345" spans="1:9">
      <c r="A3345" s="11" t="s">
        <v>3350</v>
      </c>
      <c r="B3345" s="8" t="s">
        <v>8285</v>
      </c>
      <c r="C3345" s="8" t="s">
        <v>9848</v>
      </c>
      <c r="D3345" s="8">
        <v>66</v>
      </c>
      <c r="E3345" s="8" t="str" cm="1">
        <f t="array" ref="E3345">_xlfn.IFS(D3345&lt;18,"Below 18",D3345&lt;=25,"18-25",D3345&lt;=35,"26-35",D3345&lt;=45,"36-45",D3345&lt;=55,"46-55",TRUE,"56+")</f>
        <v>56+</v>
      </c>
      <c r="F3345" s="8" t="s">
        <v>10286</v>
      </c>
      <c r="G3345" s="8" t="s">
        <v>10488</v>
      </c>
      <c r="H3345" s="8" t="s">
        <v>13835</v>
      </c>
      <c r="I3345" s="8" t="str">
        <f>_xlfn.XLOOKUP('Customer Information'!$A3345,'Policy Details'!$I$2:$I$5001,'Policy Details'!$A$2:$A$5001)</f>
        <v>POL41513621</v>
      </c>
    </row>
    <row r="3346" spans="1:9">
      <c r="A3346" s="12" t="s">
        <v>3351</v>
      </c>
      <c r="B3346" s="13" t="s">
        <v>8286</v>
      </c>
      <c r="C3346" s="13" t="s">
        <v>9848</v>
      </c>
      <c r="D3346" s="13">
        <v>82</v>
      </c>
      <c r="E3346" s="13" t="str" cm="1">
        <f t="array" ref="E3346">_xlfn.IFS(D3346&lt;18,"Below 18",D3346&lt;=25,"18-25",D3346&lt;=35,"26-35",D3346&lt;=45,"36-45",D3346&lt;=55,"46-55",TRUE,"56+")</f>
        <v>56+</v>
      </c>
      <c r="F3346" s="13" t="s">
        <v>10229</v>
      </c>
      <c r="G3346" s="13" t="s">
        <v>10489</v>
      </c>
      <c r="H3346" s="13" t="s">
        <v>13836</v>
      </c>
      <c r="I3346" s="13" t="str">
        <f>_xlfn.XLOOKUP('Customer Information'!$A3346,'Policy Details'!$I$2:$I$5001,'Policy Details'!$A$2:$A$5001)</f>
        <v>POL28255049</v>
      </c>
    </row>
    <row r="3347" spans="1:9">
      <c r="A3347" s="11" t="s">
        <v>3352</v>
      </c>
      <c r="B3347" s="8" t="s">
        <v>8287</v>
      </c>
      <c r="C3347" s="8" t="s">
        <v>9848</v>
      </c>
      <c r="D3347" s="8">
        <v>63</v>
      </c>
      <c r="E3347" s="8" t="str" cm="1">
        <f t="array" ref="E3347">_xlfn.IFS(D3347&lt;18,"Below 18",D3347&lt;=25,"18-25",D3347&lt;=35,"26-35",D3347&lt;=45,"36-45",D3347&lt;=55,"46-55",TRUE,"56+")</f>
        <v>56+</v>
      </c>
      <c r="F3347" s="8" t="s">
        <v>10113</v>
      </c>
      <c r="G3347" s="8" t="s">
        <v>10491</v>
      </c>
      <c r="H3347" s="8" t="s">
        <v>13837</v>
      </c>
      <c r="I3347" s="8" t="str">
        <f>_xlfn.XLOOKUP('Customer Information'!$A3347,'Policy Details'!$I$2:$I$5001,'Policy Details'!$A$2:$A$5001)</f>
        <v>POL08033487</v>
      </c>
    </row>
    <row r="3348" spans="1:9">
      <c r="A3348" s="12" t="s">
        <v>3353</v>
      </c>
      <c r="B3348" s="13" t="s">
        <v>8288</v>
      </c>
      <c r="C3348" s="13" t="s">
        <v>9847</v>
      </c>
      <c r="D3348" s="13">
        <v>57</v>
      </c>
      <c r="E3348" s="13" t="str" cm="1">
        <f t="array" ref="E3348">_xlfn.IFS(D3348&lt;18,"Below 18",D3348&lt;=25,"18-25",D3348&lt;=35,"26-35",D3348&lt;=45,"36-45",D3348&lt;=55,"46-55",TRUE,"56+")</f>
        <v>56+</v>
      </c>
      <c r="F3348" s="13" t="s">
        <v>10148</v>
      </c>
      <c r="G3348" s="13" t="s">
        <v>10490</v>
      </c>
      <c r="H3348" s="13" t="s">
        <v>13838</v>
      </c>
      <c r="I3348" s="13" t="str">
        <f>_xlfn.XLOOKUP('Customer Information'!$A3348,'Policy Details'!$I$2:$I$5001,'Policy Details'!$A$2:$A$5001)</f>
        <v>POL13811589</v>
      </c>
    </row>
    <row r="3349" spans="1:9">
      <c r="A3349" s="11" t="s">
        <v>3354</v>
      </c>
      <c r="B3349" s="8" t="s">
        <v>8289</v>
      </c>
      <c r="C3349" s="8" t="s">
        <v>9848</v>
      </c>
      <c r="D3349" s="8">
        <v>56</v>
      </c>
      <c r="E3349" s="8" t="str" cm="1">
        <f t="array" ref="E3349">_xlfn.IFS(D3349&lt;18,"Below 18",D3349&lt;=25,"18-25",D3349&lt;=35,"26-35",D3349&lt;=45,"36-45",D3349&lt;=55,"46-55",TRUE,"56+")</f>
        <v>56+</v>
      </c>
      <c r="F3349" s="8" t="s">
        <v>9944</v>
      </c>
      <c r="G3349" s="8" t="s">
        <v>10488</v>
      </c>
      <c r="H3349" s="8" t="s">
        <v>13839</v>
      </c>
      <c r="I3349" s="8" t="str">
        <f>_xlfn.XLOOKUP('Customer Information'!$A3349,'Policy Details'!$I$2:$I$5001,'Policy Details'!$A$2:$A$5001)</f>
        <v>POL50892587</v>
      </c>
    </row>
    <row r="3350" spans="1:9">
      <c r="A3350" s="12" t="s">
        <v>3355</v>
      </c>
      <c r="B3350" s="13" t="s">
        <v>8290</v>
      </c>
      <c r="C3350" s="13" t="s">
        <v>9847</v>
      </c>
      <c r="D3350" s="13">
        <v>31</v>
      </c>
      <c r="E3350" s="13" t="str" cm="1">
        <f t="array" ref="E3350">_xlfn.IFS(D3350&lt;18,"Below 18",D3350&lt;=25,"18-25",D3350&lt;=35,"26-35",D3350&lt;=45,"36-45",D3350&lt;=55,"46-55",TRUE,"56+")</f>
        <v>26-35</v>
      </c>
      <c r="F3350" s="13" t="s">
        <v>10399</v>
      </c>
      <c r="G3350" s="13" t="s">
        <v>10491</v>
      </c>
      <c r="H3350" s="13" t="s">
        <v>13840</v>
      </c>
      <c r="I3350" s="13" t="e">
        <f>_xlfn.XLOOKUP('Customer Information'!$A3350,'Policy Details'!$I$2:$I$5001,'Policy Details'!$A$2:$A$5001)</f>
        <v>#N/A</v>
      </c>
    </row>
    <row r="3351" spans="1:9">
      <c r="A3351" s="11" t="s">
        <v>3356</v>
      </c>
      <c r="B3351" s="8" t="s">
        <v>8291</v>
      </c>
      <c r="C3351" s="8" t="s">
        <v>9847</v>
      </c>
      <c r="D3351" s="8">
        <v>70</v>
      </c>
      <c r="E3351" s="8" t="str" cm="1">
        <f t="array" ref="E3351">_xlfn.IFS(D3351&lt;18,"Below 18",D3351&lt;=25,"18-25",D3351&lt;=35,"26-35",D3351&lt;=45,"36-45",D3351&lt;=55,"46-55",TRUE,"56+")</f>
        <v>56+</v>
      </c>
      <c r="F3351" s="8" t="s">
        <v>10059</v>
      </c>
      <c r="G3351" s="8" t="s">
        <v>10489</v>
      </c>
      <c r="H3351" s="8" t="s">
        <v>13841</v>
      </c>
      <c r="I3351" s="8" t="e">
        <f>_xlfn.XLOOKUP('Customer Information'!$A3351,'Policy Details'!$I$2:$I$5001,'Policy Details'!$A$2:$A$5001)</f>
        <v>#N/A</v>
      </c>
    </row>
    <row r="3352" spans="1:9">
      <c r="A3352" s="12" t="s">
        <v>3357</v>
      </c>
      <c r="B3352" s="13" t="s">
        <v>8292</v>
      </c>
      <c r="C3352" s="13" t="s">
        <v>9846</v>
      </c>
      <c r="D3352" s="13">
        <v>27</v>
      </c>
      <c r="E3352" s="13" t="str" cm="1">
        <f t="array" ref="E3352">_xlfn.IFS(D3352&lt;18,"Below 18",D3352&lt;=25,"18-25",D3352&lt;=35,"26-35",D3352&lt;=45,"36-45",D3352&lt;=55,"46-55",TRUE,"56+")</f>
        <v>26-35</v>
      </c>
      <c r="F3352" s="13" t="s">
        <v>10026</v>
      </c>
      <c r="G3352" s="13" t="s">
        <v>10489</v>
      </c>
      <c r="H3352" s="13" t="s">
        <v>13842</v>
      </c>
      <c r="I3352" s="13" t="str">
        <f>_xlfn.XLOOKUP('Customer Information'!$A3352,'Policy Details'!$I$2:$I$5001,'Policy Details'!$A$2:$A$5001)</f>
        <v>POL89983994</v>
      </c>
    </row>
    <row r="3353" spans="1:9">
      <c r="A3353" s="11" t="s">
        <v>3358</v>
      </c>
      <c r="B3353" s="8" t="s">
        <v>8293</v>
      </c>
      <c r="C3353" s="8" t="s">
        <v>9848</v>
      </c>
      <c r="D3353" s="8">
        <v>57</v>
      </c>
      <c r="E3353" s="8" t="str" cm="1">
        <f t="array" ref="E3353">_xlfn.IFS(D3353&lt;18,"Below 18",D3353&lt;=25,"18-25",D3353&lt;=35,"26-35",D3353&lt;=45,"36-45",D3353&lt;=55,"46-55",TRUE,"56+")</f>
        <v>56+</v>
      </c>
      <c r="F3353" s="8" t="s">
        <v>10236</v>
      </c>
      <c r="G3353" s="8" t="s">
        <v>10489</v>
      </c>
      <c r="H3353" s="8" t="s">
        <v>13843</v>
      </c>
      <c r="I3353" s="8" t="str">
        <f>_xlfn.XLOOKUP('Customer Information'!$A3353,'Policy Details'!$I$2:$I$5001,'Policy Details'!$A$2:$A$5001)</f>
        <v>POL62033992</v>
      </c>
    </row>
    <row r="3354" spans="1:9">
      <c r="A3354" s="12" t="s">
        <v>3359</v>
      </c>
      <c r="B3354" s="13" t="s">
        <v>8294</v>
      </c>
      <c r="C3354" s="13" t="s">
        <v>9846</v>
      </c>
      <c r="D3354" s="13">
        <v>37</v>
      </c>
      <c r="E3354" s="13" t="str" cm="1">
        <f t="array" ref="E3354">_xlfn.IFS(D3354&lt;18,"Below 18",D3354&lt;=25,"18-25",D3354&lt;=35,"26-35",D3354&lt;=45,"36-45",D3354&lt;=55,"46-55",TRUE,"56+")</f>
        <v>36-45</v>
      </c>
      <c r="F3354" s="13" t="s">
        <v>10142</v>
      </c>
      <c r="G3354" s="13" t="s">
        <v>10488</v>
      </c>
      <c r="H3354" s="13" t="s">
        <v>13844</v>
      </c>
      <c r="I3354" s="13" t="e">
        <f>_xlfn.XLOOKUP('Customer Information'!$A3354,'Policy Details'!$I$2:$I$5001,'Policy Details'!$A$2:$A$5001)</f>
        <v>#N/A</v>
      </c>
    </row>
    <row r="3355" spans="1:9">
      <c r="A3355" s="11" t="s">
        <v>3360</v>
      </c>
      <c r="B3355" s="8" t="s">
        <v>8295</v>
      </c>
      <c r="C3355" s="8" t="s">
        <v>9848</v>
      </c>
      <c r="D3355" s="8">
        <v>41</v>
      </c>
      <c r="E3355" s="8" t="str" cm="1">
        <f t="array" ref="E3355">_xlfn.IFS(D3355&lt;18,"Below 18",D3355&lt;=25,"18-25",D3355&lt;=35,"26-35",D3355&lt;=45,"36-45",D3355&lt;=55,"46-55",TRUE,"56+")</f>
        <v>36-45</v>
      </c>
      <c r="F3355" s="8" t="s">
        <v>9856</v>
      </c>
      <c r="G3355" s="8" t="s">
        <v>10488</v>
      </c>
      <c r="H3355" s="8" t="s">
        <v>13845</v>
      </c>
      <c r="I3355" s="8" t="str">
        <f>_xlfn.XLOOKUP('Customer Information'!$A3355,'Policy Details'!$I$2:$I$5001,'Policy Details'!$A$2:$A$5001)</f>
        <v>POL54958915</v>
      </c>
    </row>
    <row r="3356" spans="1:9">
      <c r="A3356" s="12" t="s">
        <v>3361</v>
      </c>
      <c r="B3356" s="13" t="s">
        <v>8296</v>
      </c>
      <c r="C3356" s="13" t="s">
        <v>9848</v>
      </c>
      <c r="D3356" s="13">
        <v>77</v>
      </c>
      <c r="E3356" s="13" t="str" cm="1">
        <f t="array" ref="E3356">_xlfn.IFS(D3356&lt;18,"Below 18",D3356&lt;=25,"18-25",D3356&lt;=35,"26-35",D3356&lt;=45,"36-45",D3356&lt;=55,"46-55",TRUE,"56+")</f>
        <v>56+</v>
      </c>
      <c r="F3356" s="13" t="s">
        <v>9985</v>
      </c>
      <c r="G3356" s="13" t="s">
        <v>10491</v>
      </c>
      <c r="H3356" s="13" t="s">
        <v>13846</v>
      </c>
      <c r="I3356" s="13" t="str">
        <f>_xlfn.XLOOKUP('Customer Information'!$A3356,'Policy Details'!$I$2:$I$5001,'Policy Details'!$A$2:$A$5001)</f>
        <v>POL92479874</v>
      </c>
    </row>
    <row r="3357" spans="1:9">
      <c r="A3357" s="11" t="s">
        <v>3362</v>
      </c>
      <c r="B3357" s="8" t="s">
        <v>8297</v>
      </c>
      <c r="C3357" s="8" t="s">
        <v>9848</v>
      </c>
      <c r="D3357" s="8">
        <v>62</v>
      </c>
      <c r="E3357" s="8" t="str" cm="1">
        <f t="array" ref="E3357">_xlfn.IFS(D3357&lt;18,"Below 18",D3357&lt;=25,"18-25",D3357&lt;=35,"26-35",D3357&lt;=45,"36-45",D3357&lt;=55,"46-55",TRUE,"56+")</f>
        <v>56+</v>
      </c>
      <c r="F3357" s="8" t="s">
        <v>10146</v>
      </c>
      <c r="G3357" s="8" t="s">
        <v>10488</v>
      </c>
      <c r="H3357" s="8" t="s">
        <v>13847</v>
      </c>
      <c r="I3357" s="8" t="e">
        <f>_xlfn.XLOOKUP('Customer Information'!$A3357,'Policy Details'!$I$2:$I$5001,'Policy Details'!$A$2:$A$5001)</f>
        <v>#N/A</v>
      </c>
    </row>
    <row r="3358" spans="1:9">
      <c r="A3358" s="12" t="s">
        <v>3363</v>
      </c>
      <c r="B3358" s="13" t="s">
        <v>8298</v>
      </c>
      <c r="C3358" s="13" t="s">
        <v>9846</v>
      </c>
      <c r="D3358" s="13">
        <v>66</v>
      </c>
      <c r="E3358" s="13" t="str" cm="1">
        <f t="array" ref="E3358">_xlfn.IFS(D3358&lt;18,"Below 18",D3358&lt;=25,"18-25",D3358&lt;=35,"26-35",D3358&lt;=45,"36-45",D3358&lt;=55,"46-55",TRUE,"56+")</f>
        <v>56+</v>
      </c>
      <c r="F3358" s="13" t="s">
        <v>10245</v>
      </c>
      <c r="G3358" s="13" t="s">
        <v>10489</v>
      </c>
      <c r="H3358" s="13" t="s">
        <v>13848</v>
      </c>
      <c r="I3358" s="13" t="e">
        <f>_xlfn.XLOOKUP('Customer Information'!$A3358,'Policy Details'!$I$2:$I$5001,'Policy Details'!$A$2:$A$5001)</f>
        <v>#N/A</v>
      </c>
    </row>
    <row r="3359" spans="1:9">
      <c r="A3359" s="11" t="s">
        <v>3364</v>
      </c>
      <c r="B3359" s="8" t="s">
        <v>8299</v>
      </c>
      <c r="C3359" s="8" t="s">
        <v>9846</v>
      </c>
      <c r="D3359" s="8">
        <v>38</v>
      </c>
      <c r="E3359" s="8" t="str" cm="1">
        <f t="array" ref="E3359">_xlfn.IFS(D3359&lt;18,"Below 18",D3359&lt;=25,"18-25",D3359&lt;=35,"26-35",D3359&lt;=45,"36-45",D3359&lt;=55,"46-55",TRUE,"56+")</f>
        <v>36-45</v>
      </c>
      <c r="F3359" s="8" t="s">
        <v>9957</v>
      </c>
      <c r="G3359" s="8" t="s">
        <v>10489</v>
      </c>
      <c r="H3359" s="8" t="s">
        <v>13849</v>
      </c>
      <c r="I3359" s="8" t="e">
        <f>_xlfn.XLOOKUP('Customer Information'!$A3359,'Policy Details'!$I$2:$I$5001,'Policy Details'!$A$2:$A$5001)</f>
        <v>#N/A</v>
      </c>
    </row>
    <row r="3360" spans="1:9">
      <c r="A3360" s="12" t="s">
        <v>3365</v>
      </c>
      <c r="B3360" s="13" t="s">
        <v>6114</v>
      </c>
      <c r="C3360" s="13" t="s">
        <v>9847</v>
      </c>
      <c r="D3360" s="13">
        <v>72</v>
      </c>
      <c r="E3360" s="13" t="str" cm="1">
        <f t="array" ref="E3360">_xlfn.IFS(D3360&lt;18,"Below 18",D3360&lt;=25,"18-25",D3360&lt;=35,"26-35",D3360&lt;=45,"36-45",D3360&lt;=55,"46-55",TRUE,"56+")</f>
        <v>56+</v>
      </c>
      <c r="F3360" s="13" t="s">
        <v>10257</v>
      </c>
      <c r="G3360" s="13" t="s">
        <v>10490</v>
      </c>
      <c r="H3360" s="13" t="s">
        <v>13850</v>
      </c>
      <c r="I3360" s="13" t="str">
        <f>_xlfn.XLOOKUP('Customer Information'!$A3360,'Policy Details'!$I$2:$I$5001,'Policy Details'!$A$2:$A$5001)</f>
        <v>POL21161337</v>
      </c>
    </row>
    <row r="3361" spans="1:9">
      <c r="A3361" s="11" t="s">
        <v>3366</v>
      </c>
      <c r="B3361" s="8" t="s">
        <v>8300</v>
      </c>
      <c r="C3361" s="8" t="s">
        <v>9846</v>
      </c>
      <c r="D3361" s="8">
        <v>47</v>
      </c>
      <c r="E3361" s="8" t="str" cm="1">
        <f t="array" ref="E3361">_xlfn.IFS(D3361&lt;18,"Below 18",D3361&lt;=25,"18-25",D3361&lt;=35,"26-35",D3361&lt;=45,"36-45",D3361&lt;=55,"46-55",TRUE,"56+")</f>
        <v>46-55</v>
      </c>
      <c r="F3361" s="8" t="s">
        <v>10339</v>
      </c>
      <c r="G3361" s="8" t="s">
        <v>10490</v>
      </c>
      <c r="H3361" s="8" t="s">
        <v>13851</v>
      </c>
      <c r="I3361" s="8" t="e">
        <f>_xlfn.XLOOKUP('Customer Information'!$A3361,'Policy Details'!$I$2:$I$5001,'Policy Details'!$A$2:$A$5001)</f>
        <v>#N/A</v>
      </c>
    </row>
    <row r="3362" spans="1:9">
      <c r="A3362" s="12" t="s">
        <v>3367</v>
      </c>
      <c r="B3362" s="13" t="s">
        <v>8301</v>
      </c>
      <c r="C3362" s="13" t="s">
        <v>9848</v>
      </c>
      <c r="D3362" s="13">
        <v>50</v>
      </c>
      <c r="E3362" s="13" t="str" cm="1">
        <f t="array" ref="E3362">_xlfn.IFS(D3362&lt;18,"Below 18",D3362&lt;=25,"18-25",D3362&lt;=35,"26-35",D3362&lt;=45,"36-45",D3362&lt;=55,"46-55",TRUE,"56+")</f>
        <v>46-55</v>
      </c>
      <c r="F3362" s="13" t="s">
        <v>10075</v>
      </c>
      <c r="G3362" s="13" t="s">
        <v>10491</v>
      </c>
      <c r="H3362" s="13" t="s">
        <v>13852</v>
      </c>
      <c r="I3362" s="13" t="str">
        <f>_xlfn.XLOOKUP('Customer Information'!$A3362,'Policy Details'!$I$2:$I$5001,'Policy Details'!$A$2:$A$5001)</f>
        <v>POL64258389</v>
      </c>
    </row>
    <row r="3363" spans="1:9">
      <c r="A3363" s="11" t="s">
        <v>3368</v>
      </c>
      <c r="B3363" s="8" t="s">
        <v>8302</v>
      </c>
      <c r="C3363" s="8" t="s">
        <v>9846</v>
      </c>
      <c r="D3363" s="8">
        <v>76</v>
      </c>
      <c r="E3363" s="8" t="str" cm="1">
        <f t="array" ref="E3363">_xlfn.IFS(D3363&lt;18,"Below 18",D3363&lt;=25,"18-25",D3363&lt;=35,"26-35",D3363&lt;=45,"36-45",D3363&lt;=55,"46-55",TRUE,"56+")</f>
        <v>56+</v>
      </c>
      <c r="F3363" s="8" t="s">
        <v>10410</v>
      </c>
      <c r="G3363" s="8" t="s">
        <v>10490</v>
      </c>
      <c r="H3363" s="8" t="s">
        <v>13853</v>
      </c>
      <c r="I3363" s="8" t="str">
        <f>_xlfn.XLOOKUP('Customer Information'!$A3363,'Policy Details'!$I$2:$I$5001,'Policy Details'!$A$2:$A$5001)</f>
        <v>POL89180514</v>
      </c>
    </row>
    <row r="3364" spans="1:9">
      <c r="A3364" s="12" t="s">
        <v>3369</v>
      </c>
      <c r="B3364" s="13" t="s">
        <v>8303</v>
      </c>
      <c r="C3364" s="13" t="s">
        <v>9847</v>
      </c>
      <c r="D3364" s="13">
        <v>18</v>
      </c>
      <c r="E3364" s="13" t="str" cm="1">
        <f t="array" ref="E3364">_xlfn.IFS(D3364&lt;18,"Below 18",D3364&lt;=25,"18-25",D3364&lt;=35,"26-35",D3364&lt;=45,"36-45",D3364&lt;=55,"46-55",TRUE,"56+")</f>
        <v>18-25</v>
      </c>
      <c r="F3364" s="13" t="s">
        <v>9987</v>
      </c>
      <c r="G3364" s="13" t="s">
        <v>10491</v>
      </c>
      <c r="H3364" s="13" t="s">
        <v>13854</v>
      </c>
      <c r="I3364" s="13" t="e">
        <f>_xlfn.XLOOKUP('Customer Information'!$A3364,'Policy Details'!$I$2:$I$5001,'Policy Details'!$A$2:$A$5001)</f>
        <v>#N/A</v>
      </c>
    </row>
    <row r="3365" spans="1:9">
      <c r="A3365" s="11" t="s">
        <v>3370</v>
      </c>
      <c r="B3365" s="8" t="s">
        <v>8304</v>
      </c>
      <c r="C3365" s="8" t="s">
        <v>9848</v>
      </c>
      <c r="D3365" s="8">
        <v>36</v>
      </c>
      <c r="E3365" s="8" t="str" cm="1">
        <f t="array" ref="E3365">_xlfn.IFS(D3365&lt;18,"Below 18",D3365&lt;=25,"18-25",D3365&lt;=35,"26-35",D3365&lt;=45,"36-45",D3365&lt;=55,"46-55",TRUE,"56+")</f>
        <v>36-45</v>
      </c>
      <c r="F3365" s="8" t="s">
        <v>10218</v>
      </c>
      <c r="G3365" s="8" t="s">
        <v>10491</v>
      </c>
      <c r="H3365" s="8" t="s">
        <v>13855</v>
      </c>
      <c r="I3365" s="8" t="str">
        <f>_xlfn.XLOOKUP('Customer Information'!$A3365,'Policy Details'!$I$2:$I$5001,'Policy Details'!$A$2:$A$5001)</f>
        <v>POL65279232</v>
      </c>
    </row>
    <row r="3366" spans="1:9">
      <c r="A3366" s="12" t="s">
        <v>3371</v>
      </c>
      <c r="B3366" s="13" t="s">
        <v>8305</v>
      </c>
      <c r="C3366" s="13" t="s">
        <v>9846</v>
      </c>
      <c r="D3366" s="13">
        <v>60</v>
      </c>
      <c r="E3366" s="13" t="str" cm="1">
        <f t="array" ref="E3366">_xlfn.IFS(D3366&lt;18,"Below 18",D3366&lt;=25,"18-25",D3366&lt;=35,"26-35",D3366&lt;=45,"36-45",D3366&lt;=55,"46-55",TRUE,"56+")</f>
        <v>56+</v>
      </c>
      <c r="F3366" s="13" t="s">
        <v>9936</v>
      </c>
      <c r="G3366" s="13" t="s">
        <v>10488</v>
      </c>
      <c r="H3366" s="13" t="s">
        <v>13856</v>
      </c>
      <c r="I3366" s="13" t="str">
        <f>_xlfn.XLOOKUP('Customer Information'!$A3366,'Policy Details'!$I$2:$I$5001,'Policy Details'!$A$2:$A$5001)</f>
        <v>POL83519950</v>
      </c>
    </row>
    <row r="3367" spans="1:9">
      <c r="A3367" s="11" t="s">
        <v>3372</v>
      </c>
      <c r="B3367" s="8" t="s">
        <v>8306</v>
      </c>
      <c r="C3367" s="8" t="s">
        <v>9846</v>
      </c>
      <c r="D3367" s="8">
        <v>21</v>
      </c>
      <c r="E3367" s="8" t="str" cm="1">
        <f t="array" ref="E3367">_xlfn.IFS(D3367&lt;18,"Below 18",D3367&lt;=25,"18-25",D3367&lt;=35,"26-35",D3367&lt;=45,"36-45",D3367&lt;=55,"46-55",TRUE,"56+")</f>
        <v>18-25</v>
      </c>
      <c r="F3367" s="8" t="s">
        <v>9868</v>
      </c>
      <c r="G3367" s="8" t="s">
        <v>10488</v>
      </c>
      <c r="H3367" s="8" t="s">
        <v>13857</v>
      </c>
      <c r="I3367" s="8" t="str">
        <f>_xlfn.XLOOKUP('Customer Information'!$A3367,'Policy Details'!$I$2:$I$5001,'Policy Details'!$A$2:$A$5001)</f>
        <v>POL01152460</v>
      </c>
    </row>
    <row r="3368" spans="1:9">
      <c r="A3368" s="12" t="s">
        <v>3373</v>
      </c>
      <c r="B3368" s="13" t="s">
        <v>8307</v>
      </c>
      <c r="C3368" s="13" t="s">
        <v>9848</v>
      </c>
      <c r="D3368" s="13">
        <v>47</v>
      </c>
      <c r="E3368" s="13" t="str" cm="1">
        <f t="array" ref="E3368">_xlfn.IFS(D3368&lt;18,"Below 18",D3368&lt;=25,"18-25",D3368&lt;=35,"26-35",D3368&lt;=45,"36-45",D3368&lt;=55,"46-55",TRUE,"56+")</f>
        <v>46-55</v>
      </c>
      <c r="F3368" s="13" t="s">
        <v>10346</v>
      </c>
      <c r="G3368" s="13" t="s">
        <v>10488</v>
      </c>
      <c r="H3368" s="13" t="s">
        <v>13858</v>
      </c>
      <c r="I3368" s="13" t="e">
        <f>_xlfn.XLOOKUP('Customer Information'!$A3368,'Policy Details'!$I$2:$I$5001,'Policy Details'!$A$2:$A$5001)</f>
        <v>#N/A</v>
      </c>
    </row>
    <row r="3369" spans="1:9">
      <c r="A3369" s="11" t="s">
        <v>3374</v>
      </c>
      <c r="B3369" s="8" t="s">
        <v>8308</v>
      </c>
      <c r="C3369" s="8" t="s">
        <v>9846</v>
      </c>
      <c r="D3369" s="8">
        <v>77</v>
      </c>
      <c r="E3369" s="8" t="str" cm="1">
        <f t="array" ref="E3369">_xlfn.IFS(D3369&lt;18,"Below 18",D3369&lt;=25,"18-25",D3369&lt;=35,"26-35",D3369&lt;=45,"36-45",D3369&lt;=55,"46-55",TRUE,"56+")</f>
        <v>56+</v>
      </c>
      <c r="F3369" s="8" t="s">
        <v>10007</v>
      </c>
      <c r="G3369" s="8" t="s">
        <v>10490</v>
      </c>
      <c r="H3369" s="8" t="s">
        <v>13859</v>
      </c>
      <c r="I3369" s="8" t="str">
        <f>_xlfn.XLOOKUP('Customer Information'!$A3369,'Policy Details'!$I$2:$I$5001,'Policy Details'!$A$2:$A$5001)</f>
        <v>POL96578326</v>
      </c>
    </row>
    <row r="3370" spans="1:9">
      <c r="A3370" s="12" t="s">
        <v>3375</v>
      </c>
      <c r="B3370" s="13" t="s">
        <v>8309</v>
      </c>
      <c r="C3370" s="13" t="s">
        <v>9848</v>
      </c>
      <c r="D3370" s="13">
        <v>77</v>
      </c>
      <c r="E3370" s="13" t="str" cm="1">
        <f t="array" ref="E3370">_xlfn.IFS(D3370&lt;18,"Below 18",D3370&lt;=25,"18-25",D3370&lt;=35,"26-35",D3370&lt;=45,"36-45",D3370&lt;=55,"46-55",TRUE,"56+")</f>
        <v>56+</v>
      </c>
      <c r="F3370" s="13" t="s">
        <v>10341</v>
      </c>
      <c r="G3370" s="13" t="s">
        <v>10491</v>
      </c>
      <c r="H3370" s="13" t="s">
        <v>13860</v>
      </c>
      <c r="I3370" s="13" t="str">
        <f>_xlfn.XLOOKUP('Customer Information'!$A3370,'Policy Details'!$I$2:$I$5001,'Policy Details'!$A$2:$A$5001)</f>
        <v>POL14316031</v>
      </c>
    </row>
    <row r="3371" spans="1:9">
      <c r="A3371" s="11" t="s">
        <v>3376</v>
      </c>
      <c r="B3371" s="8" t="s">
        <v>8310</v>
      </c>
      <c r="C3371" s="8" t="s">
        <v>9846</v>
      </c>
      <c r="D3371" s="8">
        <v>47</v>
      </c>
      <c r="E3371" s="8" t="str" cm="1">
        <f t="array" ref="E3371">_xlfn.IFS(D3371&lt;18,"Below 18",D3371&lt;=25,"18-25",D3371&lt;=35,"26-35",D3371&lt;=45,"36-45",D3371&lt;=55,"46-55",TRUE,"56+")</f>
        <v>46-55</v>
      </c>
      <c r="F3371" s="8" t="s">
        <v>10249</v>
      </c>
      <c r="G3371" s="8" t="s">
        <v>10489</v>
      </c>
      <c r="H3371" s="8" t="s">
        <v>13861</v>
      </c>
      <c r="I3371" s="8" t="e">
        <f>_xlfn.XLOOKUP('Customer Information'!$A3371,'Policy Details'!$I$2:$I$5001,'Policy Details'!$A$2:$A$5001)</f>
        <v>#N/A</v>
      </c>
    </row>
    <row r="3372" spans="1:9">
      <c r="A3372" s="12" t="s">
        <v>3377</v>
      </c>
      <c r="B3372" s="13" t="s">
        <v>7136</v>
      </c>
      <c r="C3372" s="13" t="s">
        <v>9847</v>
      </c>
      <c r="D3372" s="13">
        <v>21</v>
      </c>
      <c r="E3372" s="13" t="str" cm="1">
        <f t="array" ref="E3372">_xlfn.IFS(D3372&lt;18,"Below 18",D3372&lt;=25,"18-25",D3372&lt;=35,"26-35",D3372&lt;=45,"36-45",D3372&lt;=55,"46-55",TRUE,"56+")</f>
        <v>18-25</v>
      </c>
      <c r="F3372" s="13" t="s">
        <v>10122</v>
      </c>
      <c r="G3372" s="13" t="s">
        <v>10488</v>
      </c>
      <c r="H3372" s="13" t="s">
        <v>13862</v>
      </c>
      <c r="I3372" s="13" t="e">
        <f>_xlfn.XLOOKUP('Customer Information'!$A3372,'Policy Details'!$I$2:$I$5001,'Policy Details'!$A$2:$A$5001)</f>
        <v>#N/A</v>
      </c>
    </row>
    <row r="3373" spans="1:9">
      <c r="A3373" s="11" t="s">
        <v>3378</v>
      </c>
      <c r="B3373" s="8" t="s">
        <v>8311</v>
      </c>
      <c r="C3373" s="8" t="s">
        <v>9846</v>
      </c>
      <c r="D3373" s="8">
        <v>65</v>
      </c>
      <c r="E3373" s="8" t="str" cm="1">
        <f t="array" ref="E3373">_xlfn.IFS(D3373&lt;18,"Below 18",D3373&lt;=25,"18-25",D3373&lt;=35,"26-35",D3373&lt;=45,"36-45",D3373&lt;=55,"46-55",TRUE,"56+")</f>
        <v>56+</v>
      </c>
      <c r="F3373" s="8" t="s">
        <v>9976</v>
      </c>
      <c r="G3373" s="8" t="s">
        <v>10488</v>
      </c>
      <c r="H3373" s="8" t="s">
        <v>13863</v>
      </c>
      <c r="I3373" s="8" t="str">
        <f>_xlfn.XLOOKUP('Customer Information'!$A3373,'Policy Details'!$I$2:$I$5001,'Policy Details'!$A$2:$A$5001)</f>
        <v>POL84725350</v>
      </c>
    </row>
    <row r="3374" spans="1:9">
      <c r="A3374" s="12" t="s">
        <v>3379</v>
      </c>
      <c r="B3374" s="13" t="s">
        <v>6037</v>
      </c>
      <c r="C3374" s="13" t="s">
        <v>9848</v>
      </c>
      <c r="D3374" s="13">
        <v>27</v>
      </c>
      <c r="E3374" s="13" t="str" cm="1">
        <f t="array" ref="E3374">_xlfn.IFS(D3374&lt;18,"Below 18",D3374&lt;=25,"18-25",D3374&lt;=35,"26-35",D3374&lt;=45,"36-45",D3374&lt;=55,"46-55",TRUE,"56+")</f>
        <v>26-35</v>
      </c>
      <c r="F3374" s="13" t="s">
        <v>10372</v>
      </c>
      <c r="G3374" s="13" t="s">
        <v>10488</v>
      </c>
      <c r="H3374" s="13" t="s">
        <v>13864</v>
      </c>
      <c r="I3374" s="13" t="str">
        <f>_xlfn.XLOOKUP('Customer Information'!$A3374,'Policy Details'!$I$2:$I$5001,'Policy Details'!$A$2:$A$5001)</f>
        <v>POL83596471</v>
      </c>
    </row>
    <row r="3375" spans="1:9">
      <c r="A3375" s="11" t="s">
        <v>3380</v>
      </c>
      <c r="B3375" s="8" t="s">
        <v>8312</v>
      </c>
      <c r="C3375" s="8" t="s">
        <v>9846</v>
      </c>
      <c r="D3375" s="8">
        <v>58</v>
      </c>
      <c r="E3375" s="8" t="str" cm="1">
        <f t="array" ref="E3375">_xlfn.IFS(D3375&lt;18,"Below 18",D3375&lt;=25,"18-25",D3375&lt;=35,"26-35",D3375&lt;=45,"36-45",D3375&lt;=55,"46-55",TRUE,"56+")</f>
        <v>56+</v>
      </c>
      <c r="F3375" s="8" t="s">
        <v>10213</v>
      </c>
      <c r="G3375" s="8" t="s">
        <v>10488</v>
      </c>
      <c r="H3375" s="8" t="s">
        <v>13865</v>
      </c>
      <c r="I3375" s="8" t="str">
        <f>_xlfn.XLOOKUP('Customer Information'!$A3375,'Policy Details'!$I$2:$I$5001,'Policy Details'!$A$2:$A$5001)</f>
        <v>POL63414573</v>
      </c>
    </row>
    <row r="3376" spans="1:9">
      <c r="A3376" s="12" t="s">
        <v>3381</v>
      </c>
      <c r="B3376" s="13" t="s">
        <v>8313</v>
      </c>
      <c r="C3376" s="13" t="s">
        <v>9847</v>
      </c>
      <c r="D3376" s="13">
        <v>52</v>
      </c>
      <c r="E3376" s="13" t="str" cm="1">
        <f t="array" ref="E3376">_xlfn.IFS(D3376&lt;18,"Below 18",D3376&lt;=25,"18-25",D3376&lt;=35,"26-35",D3376&lt;=45,"36-45",D3376&lt;=55,"46-55",TRUE,"56+")</f>
        <v>46-55</v>
      </c>
      <c r="F3376" s="13" t="s">
        <v>9899</v>
      </c>
      <c r="G3376" s="13" t="s">
        <v>10488</v>
      </c>
      <c r="H3376" s="13" t="s">
        <v>13866</v>
      </c>
      <c r="I3376" s="13" t="e">
        <f>_xlfn.XLOOKUP('Customer Information'!$A3376,'Policy Details'!$I$2:$I$5001,'Policy Details'!$A$2:$A$5001)</f>
        <v>#N/A</v>
      </c>
    </row>
    <row r="3377" spans="1:9">
      <c r="A3377" s="11" t="s">
        <v>3382</v>
      </c>
      <c r="B3377" s="8" t="s">
        <v>8314</v>
      </c>
      <c r="C3377" s="8" t="s">
        <v>9848</v>
      </c>
      <c r="D3377" s="8">
        <v>53</v>
      </c>
      <c r="E3377" s="8" t="str" cm="1">
        <f t="array" ref="E3377">_xlfn.IFS(D3377&lt;18,"Below 18",D3377&lt;=25,"18-25",D3377&lt;=35,"26-35",D3377&lt;=45,"36-45",D3377&lt;=55,"46-55",TRUE,"56+")</f>
        <v>46-55</v>
      </c>
      <c r="F3377" s="8" t="s">
        <v>10311</v>
      </c>
      <c r="G3377" s="8" t="s">
        <v>10488</v>
      </c>
      <c r="H3377" s="8" t="s">
        <v>13867</v>
      </c>
      <c r="I3377" s="8" t="e">
        <f>_xlfn.XLOOKUP('Customer Information'!$A3377,'Policy Details'!$I$2:$I$5001,'Policy Details'!$A$2:$A$5001)</f>
        <v>#N/A</v>
      </c>
    </row>
    <row r="3378" spans="1:9">
      <c r="A3378" s="12" t="s">
        <v>3383</v>
      </c>
      <c r="B3378" s="13" t="s">
        <v>8315</v>
      </c>
      <c r="C3378" s="13" t="s">
        <v>9847</v>
      </c>
      <c r="D3378" s="13">
        <v>18</v>
      </c>
      <c r="E3378" s="13" t="str" cm="1">
        <f t="array" ref="E3378">_xlfn.IFS(D3378&lt;18,"Below 18",D3378&lt;=25,"18-25",D3378&lt;=35,"26-35",D3378&lt;=45,"36-45",D3378&lt;=55,"46-55",TRUE,"56+")</f>
        <v>18-25</v>
      </c>
      <c r="F3378" s="13" t="s">
        <v>10142</v>
      </c>
      <c r="G3378" s="13" t="s">
        <v>10488</v>
      </c>
      <c r="H3378" s="13" t="s">
        <v>13868</v>
      </c>
      <c r="I3378" s="13" t="e">
        <f>_xlfn.XLOOKUP('Customer Information'!$A3378,'Policy Details'!$I$2:$I$5001,'Policy Details'!$A$2:$A$5001)</f>
        <v>#N/A</v>
      </c>
    </row>
    <row r="3379" spans="1:9">
      <c r="A3379" s="11" t="s">
        <v>3384</v>
      </c>
      <c r="B3379" s="8" t="s">
        <v>8316</v>
      </c>
      <c r="C3379" s="8" t="s">
        <v>9846</v>
      </c>
      <c r="D3379" s="8">
        <v>67</v>
      </c>
      <c r="E3379" s="8" t="str" cm="1">
        <f t="array" ref="E3379">_xlfn.IFS(D3379&lt;18,"Below 18",D3379&lt;=25,"18-25",D3379&lt;=35,"26-35",D3379&lt;=45,"36-45",D3379&lt;=55,"46-55",TRUE,"56+")</f>
        <v>56+</v>
      </c>
      <c r="F3379" s="8" t="s">
        <v>10349</v>
      </c>
      <c r="G3379" s="8" t="s">
        <v>10491</v>
      </c>
      <c r="H3379" s="8" t="s">
        <v>13869</v>
      </c>
      <c r="I3379" s="8" t="e">
        <f>_xlfn.XLOOKUP('Customer Information'!$A3379,'Policy Details'!$I$2:$I$5001,'Policy Details'!$A$2:$A$5001)</f>
        <v>#N/A</v>
      </c>
    </row>
    <row r="3380" spans="1:9">
      <c r="A3380" s="12" t="s">
        <v>3385</v>
      </c>
      <c r="B3380" s="13" t="s">
        <v>8317</v>
      </c>
      <c r="C3380" s="13" t="s">
        <v>9846</v>
      </c>
      <c r="D3380" s="13">
        <v>28</v>
      </c>
      <c r="E3380" s="13" t="str" cm="1">
        <f t="array" ref="E3380">_xlfn.IFS(D3380&lt;18,"Below 18",D3380&lt;=25,"18-25",D3380&lt;=35,"26-35",D3380&lt;=45,"36-45",D3380&lt;=55,"46-55",TRUE,"56+")</f>
        <v>26-35</v>
      </c>
      <c r="F3380" s="13" t="s">
        <v>10337</v>
      </c>
      <c r="G3380" s="13" t="s">
        <v>10490</v>
      </c>
      <c r="H3380" s="13" t="s">
        <v>13870</v>
      </c>
      <c r="I3380" s="13" t="str">
        <f>_xlfn.XLOOKUP('Customer Information'!$A3380,'Policy Details'!$I$2:$I$5001,'Policy Details'!$A$2:$A$5001)</f>
        <v>POL88939941</v>
      </c>
    </row>
    <row r="3381" spans="1:9">
      <c r="A3381" s="11" t="s">
        <v>3386</v>
      </c>
      <c r="B3381" s="8" t="s">
        <v>8318</v>
      </c>
      <c r="C3381" s="8" t="s">
        <v>9847</v>
      </c>
      <c r="D3381" s="8">
        <v>23</v>
      </c>
      <c r="E3381" s="8" t="str" cm="1">
        <f t="array" ref="E3381">_xlfn.IFS(D3381&lt;18,"Below 18",D3381&lt;=25,"18-25",D3381&lt;=35,"26-35",D3381&lt;=45,"36-45",D3381&lt;=55,"46-55",TRUE,"56+")</f>
        <v>18-25</v>
      </c>
      <c r="F3381" s="8" t="s">
        <v>10363</v>
      </c>
      <c r="G3381" s="8" t="s">
        <v>10488</v>
      </c>
      <c r="H3381" s="8" t="s">
        <v>13871</v>
      </c>
      <c r="I3381" s="8" t="str">
        <f>_xlfn.XLOOKUP('Customer Information'!$A3381,'Policy Details'!$I$2:$I$5001,'Policy Details'!$A$2:$A$5001)</f>
        <v>POL12629332</v>
      </c>
    </row>
    <row r="3382" spans="1:9">
      <c r="A3382" s="12" t="s">
        <v>3387</v>
      </c>
      <c r="B3382" s="13" t="s">
        <v>8319</v>
      </c>
      <c r="C3382" s="13" t="s">
        <v>9846</v>
      </c>
      <c r="D3382" s="13">
        <v>70</v>
      </c>
      <c r="E3382" s="13" t="str" cm="1">
        <f t="array" ref="E3382">_xlfn.IFS(D3382&lt;18,"Below 18",D3382&lt;=25,"18-25",D3382&lt;=35,"26-35",D3382&lt;=45,"36-45",D3382&lt;=55,"46-55",TRUE,"56+")</f>
        <v>56+</v>
      </c>
      <c r="F3382" s="13" t="s">
        <v>10212</v>
      </c>
      <c r="G3382" s="13" t="s">
        <v>10489</v>
      </c>
      <c r="H3382" s="13" t="s">
        <v>13872</v>
      </c>
      <c r="I3382" s="13" t="e">
        <f>_xlfn.XLOOKUP('Customer Information'!$A3382,'Policy Details'!$I$2:$I$5001,'Policy Details'!$A$2:$A$5001)</f>
        <v>#N/A</v>
      </c>
    </row>
    <row r="3383" spans="1:9">
      <c r="A3383" s="11" t="s">
        <v>3388</v>
      </c>
      <c r="B3383" s="8" t="s">
        <v>8320</v>
      </c>
      <c r="C3383" s="8" t="s">
        <v>9846</v>
      </c>
      <c r="D3383" s="8">
        <v>39</v>
      </c>
      <c r="E3383" s="8" t="str" cm="1">
        <f t="array" ref="E3383">_xlfn.IFS(D3383&lt;18,"Below 18",D3383&lt;=25,"18-25",D3383&lt;=35,"26-35",D3383&lt;=45,"36-45",D3383&lt;=55,"46-55",TRUE,"56+")</f>
        <v>36-45</v>
      </c>
      <c r="F3383" s="8" t="s">
        <v>9998</v>
      </c>
      <c r="G3383" s="8" t="s">
        <v>10491</v>
      </c>
      <c r="H3383" s="8" t="s">
        <v>13873</v>
      </c>
      <c r="I3383" s="8" t="str">
        <f>_xlfn.XLOOKUP('Customer Information'!$A3383,'Policy Details'!$I$2:$I$5001,'Policy Details'!$A$2:$A$5001)</f>
        <v>POL95029087</v>
      </c>
    </row>
    <row r="3384" spans="1:9">
      <c r="A3384" s="12" t="s">
        <v>3389</v>
      </c>
      <c r="B3384" s="13" t="s">
        <v>8321</v>
      </c>
      <c r="C3384" s="13" t="s">
        <v>9846</v>
      </c>
      <c r="D3384" s="13">
        <v>79</v>
      </c>
      <c r="E3384" s="13" t="str" cm="1">
        <f t="array" ref="E3384">_xlfn.IFS(D3384&lt;18,"Below 18",D3384&lt;=25,"18-25",D3384&lt;=35,"26-35",D3384&lt;=45,"36-45",D3384&lt;=55,"46-55",TRUE,"56+")</f>
        <v>56+</v>
      </c>
      <c r="F3384" s="13" t="s">
        <v>9909</v>
      </c>
      <c r="G3384" s="13" t="s">
        <v>10491</v>
      </c>
      <c r="H3384" s="13" t="s">
        <v>13874</v>
      </c>
      <c r="I3384" s="13" t="str">
        <f>_xlfn.XLOOKUP('Customer Information'!$A3384,'Policy Details'!$I$2:$I$5001,'Policy Details'!$A$2:$A$5001)</f>
        <v>POL30563403</v>
      </c>
    </row>
    <row r="3385" spans="1:9">
      <c r="A3385" s="11" t="s">
        <v>3390</v>
      </c>
      <c r="B3385" s="8" t="s">
        <v>8322</v>
      </c>
      <c r="C3385" s="8" t="s">
        <v>9847</v>
      </c>
      <c r="D3385" s="8">
        <v>77</v>
      </c>
      <c r="E3385" s="8" t="str" cm="1">
        <f t="array" ref="E3385">_xlfn.IFS(D3385&lt;18,"Below 18",D3385&lt;=25,"18-25",D3385&lt;=35,"26-35",D3385&lt;=45,"36-45",D3385&lt;=55,"46-55",TRUE,"56+")</f>
        <v>56+</v>
      </c>
      <c r="F3385" s="8" t="s">
        <v>10268</v>
      </c>
      <c r="G3385" s="8" t="s">
        <v>10489</v>
      </c>
      <c r="H3385" s="8" t="s">
        <v>13875</v>
      </c>
      <c r="I3385" s="8" t="str">
        <f>_xlfn.XLOOKUP('Customer Information'!$A3385,'Policy Details'!$I$2:$I$5001,'Policy Details'!$A$2:$A$5001)</f>
        <v>POL82703619</v>
      </c>
    </row>
    <row r="3386" spans="1:9">
      <c r="A3386" s="12" t="s">
        <v>3391</v>
      </c>
      <c r="B3386" s="13" t="s">
        <v>8323</v>
      </c>
      <c r="C3386" s="13" t="s">
        <v>9846</v>
      </c>
      <c r="D3386" s="13">
        <v>19</v>
      </c>
      <c r="E3386" s="13" t="str" cm="1">
        <f t="array" ref="E3386">_xlfn.IFS(D3386&lt;18,"Below 18",D3386&lt;=25,"18-25",D3386&lt;=35,"26-35",D3386&lt;=45,"36-45",D3386&lt;=55,"46-55",TRUE,"56+")</f>
        <v>18-25</v>
      </c>
      <c r="F3386" s="13" t="s">
        <v>10184</v>
      </c>
      <c r="G3386" s="13" t="s">
        <v>10490</v>
      </c>
      <c r="H3386" s="13" t="s">
        <v>13876</v>
      </c>
      <c r="I3386" s="13" t="e">
        <f>_xlfn.XLOOKUP('Customer Information'!$A3386,'Policy Details'!$I$2:$I$5001,'Policy Details'!$A$2:$A$5001)</f>
        <v>#N/A</v>
      </c>
    </row>
    <row r="3387" spans="1:9">
      <c r="A3387" s="11" t="s">
        <v>3392</v>
      </c>
      <c r="B3387" s="8" t="s">
        <v>5930</v>
      </c>
      <c r="C3387" s="8" t="s">
        <v>9846</v>
      </c>
      <c r="D3387" s="8">
        <v>26</v>
      </c>
      <c r="E3387" s="8" t="str" cm="1">
        <f t="array" ref="E3387">_xlfn.IFS(D3387&lt;18,"Below 18",D3387&lt;=25,"18-25",D3387&lt;=35,"26-35",D3387&lt;=45,"36-45",D3387&lt;=55,"46-55",TRUE,"56+")</f>
        <v>26-35</v>
      </c>
      <c r="F3387" s="8" t="s">
        <v>10469</v>
      </c>
      <c r="G3387" s="8" t="s">
        <v>10491</v>
      </c>
      <c r="H3387" s="8" t="s">
        <v>13877</v>
      </c>
      <c r="I3387" s="8" t="str">
        <f>_xlfn.XLOOKUP('Customer Information'!$A3387,'Policy Details'!$I$2:$I$5001,'Policy Details'!$A$2:$A$5001)</f>
        <v>POL32368471</v>
      </c>
    </row>
    <row r="3388" spans="1:9">
      <c r="A3388" s="12" t="s">
        <v>3393</v>
      </c>
      <c r="B3388" s="13" t="s">
        <v>8324</v>
      </c>
      <c r="C3388" s="13" t="s">
        <v>9847</v>
      </c>
      <c r="D3388" s="13">
        <v>19</v>
      </c>
      <c r="E3388" s="13" t="str" cm="1">
        <f t="array" ref="E3388">_xlfn.IFS(D3388&lt;18,"Below 18",D3388&lt;=25,"18-25",D3388&lt;=35,"26-35",D3388&lt;=45,"36-45",D3388&lt;=55,"46-55",TRUE,"56+")</f>
        <v>18-25</v>
      </c>
      <c r="F3388" s="13" t="s">
        <v>9867</v>
      </c>
      <c r="G3388" s="13" t="s">
        <v>10489</v>
      </c>
      <c r="H3388" s="13" t="s">
        <v>13878</v>
      </c>
      <c r="I3388" s="13" t="e">
        <f>_xlfn.XLOOKUP('Customer Information'!$A3388,'Policy Details'!$I$2:$I$5001,'Policy Details'!$A$2:$A$5001)</f>
        <v>#N/A</v>
      </c>
    </row>
    <row r="3389" spans="1:9">
      <c r="A3389" s="11" t="s">
        <v>3394</v>
      </c>
      <c r="B3389" s="8" t="s">
        <v>8325</v>
      </c>
      <c r="C3389" s="8" t="s">
        <v>9848</v>
      </c>
      <c r="D3389" s="8">
        <v>38</v>
      </c>
      <c r="E3389" s="8" t="str" cm="1">
        <f t="array" ref="E3389">_xlfn.IFS(D3389&lt;18,"Below 18",D3389&lt;=25,"18-25",D3389&lt;=35,"26-35",D3389&lt;=45,"36-45",D3389&lt;=55,"46-55",TRUE,"56+")</f>
        <v>36-45</v>
      </c>
      <c r="F3389" s="8" t="s">
        <v>10034</v>
      </c>
      <c r="G3389" s="8" t="s">
        <v>10491</v>
      </c>
      <c r="H3389" s="8" t="s">
        <v>13879</v>
      </c>
      <c r="I3389" s="8" t="str">
        <f>_xlfn.XLOOKUP('Customer Information'!$A3389,'Policy Details'!$I$2:$I$5001,'Policy Details'!$A$2:$A$5001)</f>
        <v>POL42993604</v>
      </c>
    </row>
    <row r="3390" spans="1:9">
      <c r="A3390" s="12" t="s">
        <v>3395</v>
      </c>
      <c r="B3390" s="13" t="s">
        <v>8326</v>
      </c>
      <c r="C3390" s="13" t="s">
        <v>9848</v>
      </c>
      <c r="D3390" s="13">
        <v>55</v>
      </c>
      <c r="E3390" s="13" t="str" cm="1">
        <f t="array" ref="E3390">_xlfn.IFS(D3390&lt;18,"Below 18",D3390&lt;=25,"18-25",D3390&lt;=35,"26-35",D3390&lt;=45,"36-45",D3390&lt;=55,"46-55",TRUE,"56+")</f>
        <v>46-55</v>
      </c>
      <c r="F3390" s="13" t="s">
        <v>10247</v>
      </c>
      <c r="G3390" s="13" t="s">
        <v>10491</v>
      </c>
      <c r="H3390" s="13" t="s">
        <v>13880</v>
      </c>
      <c r="I3390" s="13" t="e">
        <f>_xlfn.XLOOKUP('Customer Information'!$A3390,'Policy Details'!$I$2:$I$5001,'Policy Details'!$A$2:$A$5001)</f>
        <v>#N/A</v>
      </c>
    </row>
    <row r="3391" spans="1:9">
      <c r="A3391" s="11" t="s">
        <v>3396</v>
      </c>
      <c r="B3391" s="8" t="s">
        <v>7479</v>
      </c>
      <c r="C3391" s="8" t="s">
        <v>9846</v>
      </c>
      <c r="D3391" s="8">
        <v>75</v>
      </c>
      <c r="E3391" s="8" t="str" cm="1">
        <f t="array" ref="E3391">_xlfn.IFS(D3391&lt;18,"Below 18",D3391&lt;=25,"18-25",D3391&lt;=35,"26-35",D3391&lt;=45,"36-45",D3391&lt;=55,"46-55",TRUE,"56+")</f>
        <v>56+</v>
      </c>
      <c r="F3391" s="8" t="s">
        <v>10117</v>
      </c>
      <c r="G3391" s="8" t="s">
        <v>10489</v>
      </c>
      <c r="H3391" s="8" t="s">
        <v>13881</v>
      </c>
      <c r="I3391" s="8" t="e">
        <f>_xlfn.XLOOKUP('Customer Information'!$A3391,'Policy Details'!$I$2:$I$5001,'Policy Details'!$A$2:$A$5001)</f>
        <v>#N/A</v>
      </c>
    </row>
    <row r="3392" spans="1:9">
      <c r="A3392" s="12" t="s">
        <v>3397</v>
      </c>
      <c r="B3392" s="13" t="s">
        <v>7223</v>
      </c>
      <c r="C3392" s="13" t="s">
        <v>9846</v>
      </c>
      <c r="D3392" s="13">
        <v>59</v>
      </c>
      <c r="E3392" s="13" t="str" cm="1">
        <f t="array" ref="E3392">_xlfn.IFS(D3392&lt;18,"Below 18",D3392&lt;=25,"18-25",D3392&lt;=35,"26-35",D3392&lt;=45,"36-45",D3392&lt;=55,"46-55",TRUE,"56+")</f>
        <v>56+</v>
      </c>
      <c r="F3392" s="13" t="s">
        <v>10062</v>
      </c>
      <c r="G3392" s="13" t="s">
        <v>10488</v>
      </c>
      <c r="H3392" s="13" t="s">
        <v>13882</v>
      </c>
      <c r="I3392" s="13" t="str">
        <f>_xlfn.XLOOKUP('Customer Information'!$A3392,'Policy Details'!$I$2:$I$5001,'Policy Details'!$A$2:$A$5001)</f>
        <v>POL63559916</v>
      </c>
    </row>
    <row r="3393" spans="1:9">
      <c r="A3393" s="11" t="s">
        <v>3398</v>
      </c>
      <c r="B3393" s="8" t="s">
        <v>8327</v>
      </c>
      <c r="C3393" s="8" t="s">
        <v>9848</v>
      </c>
      <c r="D3393" s="8">
        <v>67</v>
      </c>
      <c r="E3393" s="8" t="str" cm="1">
        <f t="array" ref="E3393">_xlfn.IFS(D3393&lt;18,"Below 18",D3393&lt;=25,"18-25",D3393&lt;=35,"26-35",D3393&lt;=45,"36-45",D3393&lt;=55,"46-55",TRUE,"56+")</f>
        <v>56+</v>
      </c>
      <c r="F3393" s="8" t="s">
        <v>10263</v>
      </c>
      <c r="G3393" s="8" t="s">
        <v>10488</v>
      </c>
      <c r="H3393" s="8" t="s">
        <v>13883</v>
      </c>
      <c r="I3393" s="8" t="e">
        <f>_xlfn.XLOOKUP('Customer Information'!$A3393,'Policy Details'!$I$2:$I$5001,'Policy Details'!$A$2:$A$5001)</f>
        <v>#N/A</v>
      </c>
    </row>
    <row r="3394" spans="1:9">
      <c r="A3394" s="12" t="s">
        <v>3399</v>
      </c>
      <c r="B3394" s="13" t="s">
        <v>8328</v>
      </c>
      <c r="C3394" s="13" t="s">
        <v>9848</v>
      </c>
      <c r="D3394" s="13">
        <v>33</v>
      </c>
      <c r="E3394" s="13" t="str" cm="1">
        <f t="array" ref="E3394">_xlfn.IFS(D3394&lt;18,"Below 18",D3394&lt;=25,"18-25",D3394&lt;=35,"26-35",D3394&lt;=45,"36-45",D3394&lt;=55,"46-55",TRUE,"56+")</f>
        <v>26-35</v>
      </c>
      <c r="F3394" s="13" t="s">
        <v>9975</v>
      </c>
      <c r="G3394" s="13" t="s">
        <v>10489</v>
      </c>
      <c r="H3394" s="13" t="s">
        <v>13884</v>
      </c>
      <c r="I3394" s="13" t="e">
        <f>_xlfn.XLOOKUP('Customer Information'!$A3394,'Policy Details'!$I$2:$I$5001,'Policy Details'!$A$2:$A$5001)</f>
        <v>#N/A</v>
      </c>
    </row>
    <row r="3395" spans="1:9">
      <c r="A3395" s="11" t="s">
        <v>3400</v>
      </c>
      <c r="B3395" s="8" t="s">
        <v>8329</v>
      </c>
      <c r="C3395" s="8" t="s">
        <v>9847</v>
      </c>
      <c r="D3395" s="8">
        <v>81</v>
      </c>
      <c r="E3395" s="8" t="str" cm="1">
        <f t="array" ref="E3395">_xlfn.IFS(D3395&lt;18,"Below 18",D3395&lt;=25,"18-25",D3395&lt;=35,"26-35",D3395&lt;=45,"36-45",D3395&lt;=55,"46-55",TRUE,"56+")</f>
        <v>56+</v>
      </c>
      <c r="F3395" s="8" t="s">
        <v>10090</v>
      </c>
      <c r="G3395" s="8" t="s">
        <v>10491</v>
      </c>
      <c r="H3395" s="8" t="s">
        <v>13885</v>
      </c>
      <c r="I3395" s="8" t="str">
        <f>_xlfn.XLOOKUP('Customer Information'!$A3395,'Policy Details'!$I$2:$I$5001,'Policy Details'!$A$2:$A$5001)</f>
        <v>POL35832686</v>
      </c>
    </row>
    <row r="3396" spans="1:9">
      <c r="A3396" s="12" t="s">
        <v>3401</v>
      </c>
      <c r="B3396" s="13" t="s">
        <v>8330</v>
      </c>
      <c r="C3396" s="13" t="s">
        <v>9847</v>
      </c>
      <c r="D3396" s="13">
        <v>73</v>
      </c>
      <c r="E3396" s="13" t="str" cm="1">
        <f t="array" ref="E3396">_xlfn.IFS(D3396&lt;18,"Below 18",D3396&lt;=25,"18-25",D3396&lt;=35,"26-35",D3396&lt;=45,"36-45",D3396&lt;=55,"46-55",TRUE,"56+")</f>
        <v>56+</v>
      </c>
      <c r="F3396" s="13" t="s">
        <v>10332</v>
      </c>
      <c r="G3396" s="13" t="s">
        <v>10488</v>
      </c>
      <c r="H3396" s="13" t="s">
        <v>13886</v>
      </c>
      <c r="I3396" s="13" t="str">
        <f>_xlfn.XLOOKUP('Customer Information'!$A3396,'Policy Details'!$I$2:$I$5001,'Policy Details'!$A$2:$A$5001)</f>
        <v>POL60240212</v>
      </c>
    </row>
    <row r="3397" spans="1:9">
      <c r="A3397" s="11" t="s">
        <v>3402</v>
      </c>
      <c r="B3397" s="8" t="s">
        <v>8331</v>
      </c>
      <c r="C3397" s="8" t="s">
        <v>9846</v>
      </c>
      <c r="D3397" s="8">
        <v>43</v>
      </c>
      <c r="E3397" s="8" t="str" cm="1">
        <f t="array" ref="E3397">_xlfn.IFS(D3397&lt;18,"Below 18",D3397&lt;=25,"18-25",D3397&lt;=35,"26-35",D3397&lt;=45,"36-45",D3397&lt;=55,"46-55",TRUE,"56+")</f>
        <v>36-45</v>
      </c>
      <c r="F3397" s="8" t="s">
        <v>10150</v>
      </c>
      <c r="G3397" s="8" t="s">
        <v>10488</v>
      </c>
      <c r="H3397" s="8" t="s">
        <v>13887</v>
      </c>
      <c r="I3397" s="8" t="str">
        <f>_xlfn.XLOOKUP('Customer Information'!$A3397,'Policy Details'!$I$2:$I$5001,'Policy Details'!$A$2:$A$5001)</f>
        <v>POL68070002</v>
      </c>
    </row>
    <row r="3398" spans="1:9">
      <c r="A3398" s="12" t="s">
        <v>3403</v>
      </c>
      <c r="B3398" s="13" t="s">
        <v>8332</v>
      </c>
      <c r="C3398" s="13" t="s">
        <v>9846</v>
      </c>
      <c r="D3398" s="13">
        <v>54</v>
      </c>
      <c r="E3398" s="13" t="str" cm="1">
        <f t="array" ref="E3398">_xlfn.IFS(D3398&lt;18,"Below 18",D3398&lt;=25,"18-25",D3398&lt;=35,"26-35",D3398&lt;=45,"36-45",D3398&lt;=55,"46-55",TRUE,"56+")</f>
        <v>46-55</v>
      </c>
      <c r="F3398" s="13" t="s">
        <v>10406</v>
      </c>
      <c r="G3398" s="13" t="s">
        <v>10491</v>
      </c>
      <c r="H3398" s="13" t="s">
        <v>13888</v>
      </c>
      <c r="I3398" s="13" t="str">
        <f>_xlfn.XLOOKUP('Customer Information'!$A3398,'Policy Details'!$I$2:$I$5001,'Policy Details'!$A$2:$A$5001)</f>
        <v>POL21020862</v>
      </c>
    </row>
    <row r="3399" spans="1:9">
      <c r="A3399" s="11" t="s">
        <v>3404</v>
      </c>
      <c r="B3399" s="8" t="s">
        <v>8333</v>
      </c>
      <c r="C3399" s="8" t="s">
        <v>9848</v>
      </c>
      <c r="D3399" s="8">
        <v>61</v>
      </c>
      <c r="E3399" s="8" t="str" cm="1">
        <f t="array" ref="E3399">_xlfn.IFS(D3399&lt;18,"Below 18",D3399&lt;=25,"18-25",D3399&lt;=35,"26-35",D3399&lt;=45,"36-45",D3399&lt;=55,"46-55",TRUE,"56+")</f>
        <v>56+</v>
      </c>
      <c r="F3399" s="8" t="s">
        <v>10084</v>
      </c>
      <c r="G3399" s="8" t="s">
        <v>10488</v>
      </c>
      <c r="H3399" s="8" t="s">
        <v>13889</v>
      </c>
      <c r="I3399" s="8" t="str">
        <f>_xlfn.XLOOKUP('Customer Information'!$A3399,'Policy Details'!$I$2:$I$5001,'Policy Details'!$A$2:$A$5001)</f>
        <v>POL27860857</v>
      </c>
    </row>
    <row r="3400" spans="1:9">
      <c r="A3400" s="12" t="s">
        <v>3405</v>
      </c>
      <c r="B3400" s="13" t="s">
        <v>8334</v>
      </c>
      <c r="C3400" s="13" t="s">
        <v>9847</v>
      </c>
      <c r="D3400" s="13">
        <v>34</v>
      </c>
      <c r="E3400" s="13" t="str" cm="1">
        <f t="array" ref="E3400">_xlfn.IFS(D3400&lt;18,"Below 18",D3400&lt;=25,"18-25",D3400&lt;=35,"26-35",D3400&lt;=45,"36-45",D3400&lt;=55,"46-55",TRUE,"56+")</f>
        <v>26-35</v>
      </c>
      <c r="F3400" s="13" t="s">
        <v>10084</v>
      </c>
      <c r="G3400" s="13" t="s">
        <v>10488</v>
      </c>
      <c r="H3400" s="13" t="s">
        <v>13890</v>
      </c>
      <c r="I3400" s="13" t="str">
        <f>_xlfn.XLOOKUP('Customer Information'!$A3400,'Policy Details'!$I$2:$I$5001,'Policy Details'!$A$2:$A$5001)</f>
        <v>POL39193067</v>
      </c>
    </row>
    <row r="3401" spans="1:9">
      <c r="A3401" s="11" t="s">
        <v>3406</v>
      </c>
      <c r="B3401" s="8" t="s">
        <v>8335</v>
      </c>
      <c r="C3401" s="8" t="s">
        <v>9848</v>
      </c>
      <c r="D3401" s="8">
        <v>74</v>
      </c>
      <c r="E3401" s="8" t="str" cm="1">
        <f t="array" ref="E3401">_xlfn.IFS(D3401&lt;18,"Below 18",D3401&lt;=25,"18-25",D3401&lt;=35,"26-35",D3401&lt;=45,"36-45",D3401&lt;=55,"46-55",TRUE,"56+")</f>
        <v>56+</v>
      </c>
      <c r="F3401" s="8" t="s">
        <v>9970</v>
      </c>
      <c r="G3401" s="8" t="s">
        <v>10488</v>
      </c>
      <c r="H3401" s="8" t="s">
        <v>13891</v>
      </c>
      <c r="I3401" s="8" t="str">
        <f>_xlfn.XLOOKUP('Customer Information'!$A3401,'Policy Details'!$I$2:$I$5001,'Policy Details'!$A$2:$A$5001)</f>
        <v>POL94518815</v>
      </c>
    </row>
    <row r="3402" spans="1:9">
      <c r="A3402" s="12" t="s">
        <v>3407</v>
      </c>
      <c r="B3402" s="13" t="s">
        <v>8336</v>
      </c>
      <c r="C3402" s="13" t="s">
        <v>9847</v>
      </c>
      <c r="D3402" s="13">
        <v>22</v>
      </c>
      <c r="E3402" s="13" t="str" cm="1">
        <f t="array" ref="E3402">_xlfn.IFS(D3402&lt;18,"Below 18",D3402&lt;=25,"18-25",D3402&lt;=35,"26-35",D3402&lt;=45,"36-45",D3402&lt;=55,"46-55",TRUE,"56+")</f>
        <v>18-25</v>
      </c>
      <c r="F3402" s="13" t="s">
        <v>10170</v>
      </c>
      <c r="G3402" s="13" t="s">
        <v>10489</v>
      </c>
      <c r="H3402" s="13" t="s">
        <v>13892</v>
      </c>
      <c r="I3402" s="13" t="str">
        <f>_xlfn.XLOOKUP('Customer Information'!$A3402,'Policy Details'!$I$2:$I$5001,'Policy Details'!$A$2:$A$5001)</f>
        <v>POL11682509</v>
      </c>
    </row>
    <row r="3403" spans="1:9">
      <c r="A3403" s="11" t="s">
        <v>3408</v>
      </c>
      <c r="B3403" s="8" t="s">
        <v>8337</v>
      </c>
      <c r="C3403" s="8" t="s">
        <v>9846</v>
      </c>
      <c r="D3403" s="8">
        <v>56</v>
      </c>
      <c r="E3403" s="8" t="str" cm="1">
        <f t="array" ref="E3403">_xlfn.IFS(D3403&lt;18,"Below 18",D3403&lt;=25,"18-25",D3403&lt;=35,"26-35",D3403&lt;=45,"36-45",D3403&lt;=55,"46-55",TRUE,"56+")</f>
        <v>56+</v>
      </c>
      <c r="F3403" s="8" t="s">
        <v>10218</v>
      </c>
      <c r="G3403" s="8" t="s">
        <v>10491</v>
      </c>
      <c r="H3403" s="8" t="s">
        <v>13893</v>
      </c>
      <c r="I3403" s="8" t="e">
        <f>_xlfn.XLOOKUP('Customer Information'!$A3403,'Policy Details'!$I$2:$I$5001,'Policy Details'!$A$2:$A$5001)</f>
        <v>#N/A</v>
      </c>
    </row>
    <row r="3404" spans="1:9">
      <c r="A3404" s="12" t="s">
        <v>3409</v>
      </c>
      <c r="B3404" s="13" t="s">
        <v>8338</v>
      </c>
      <c r="C3404" s="13" t="s">
        <v>9846</v>
      </c>
      <c r="D3404" s="13">
        <v>22</v>
      </c>
      <c r="E3404" s="13" t="str" cm="1">
        <f t="array" ref="E3404">_xlfn.IFS(D3404&lt;18,"Below 18",D3404&lt;=25,"18-25",D3404&lt;=35,"26-35",D3404&lt;=45,"36-45",D3404&lt;=55,"46-55",TRUE,"56+")</f>
        <v>18-25</v>
      </c>
      <c r="F3404" s="13" t="s">
        <v>10273</v>
      </c>
      <c r="G3404" s="13" t="s">
        <v>10490</v>
      </c>
      <c r="H3404" s="13" t="s">
        <v>13894</v>
      </c>
      <c r="I3404" s="13" t="str">
        <f>_xlfn.XLOOKUP('Customer Information'!$A3404,'Policy Details'!$I$2:$I$5001,'Policy Details'!$A$2:$A$5001)</f>
        <v>POL51974701</v>
      </c>
    </row>
    <row r="3405" spans="1:9">
      <c r="A3405" s="11" t="s">
        <v>3410</v>
      </c>
      <c r="B3405" s="8" t="s">
        <v>8339</v>
      </c>
      <c r="C3405" s="8" t="s">
        <v>9848</v>
      </c>
      <c r="D3405" s="8">
        <v>61</v>
      </c>
      <c r="E3405" s="8" t="str" cm="1">
        <f t="array" ref="E3405">_xlfn.IFS(D3405&lt;18,"Below 18",D3405&lt;=25,"18-25",D3405&lt;=35,"26-35",D3405&lt;=45,"36-45",D3405&lt;=55,"46-55",TRUE,"56+")</f>
        <v>56+</v>
      </c>
      <c r="F3405" s="8" t="s">
        <v>10303</v>
      </c>
      <c r="G3405" s="8" t="s">
        <v>10491</v>
      </c>
      <c r="H3405" s="8" t="s">
        <v>13895</v>
      </c>
      <c r="I3405" s="8" t="str">
        <f>_xlfn.XLOOKUP('Customer Information'!$A3405,'Policy Details'!$I$2:$I$5001,'Policy Details'!$A$2:$A$5001)</f>
        <v>POL19924089</v>
      </c>
    </row>
    <row r="3406" spans="1:9">
      <c r="A3406" s="12" t="s">
        <v>3411</v>
      </c>
      <c r="B3406" s="13" t="s">
        <v>8340</v>
      </c>
      <c r="C3406" s="13" t="s">
        <v>9847</v>
      </c>
      <c r="D3406" s="13">
        <v>36</v>
      </c>
      <c r="E3406" s="13" t="str" cm="1">
        <f t="array" ref="E3406">_xlfn.IFS(D3406&lt;18,"Below 18",D3406&lt;=25,"18-25",D3406&lt;=35,"26-35",D3406&lt;=45,"36-45",D3406&lt;=55,"46-55",TRUE,"56+")</f>
        <v>36-45</v>
      </c>
      <c r="F3406" s="13" t="s">
        <v>10464</v>
      </c>
      <c r="G3406" s="13" t="s">
        <v>10489</v>
      </c>
      <c r="H3406" s="13" t="s">
        <v>13896</v>
      </c>
      <c r="I3406" s="13" t="str">
        <f>_xlfn.XLOOKUP('Customer Information'!$A3406,'Policy Details'!$I$2:$I$5001,'Policy Details'!$A$2:$A$5001)</f>
        <v>POL73557141</v>
      </c>
    </row>
    <row r="3407" spans="1:9">
      <c r="A3407" s="11" t="s">
        <v>3412</v>
      </c>
      <c r="B3407" s="8" t="s">
        <v>8341</v>
      </c>
      <c r="C3407" s="8" t="s">
        <v>9847</v>
      </c>
      <c r="D3407" s="8">
        <v>22</v>
      </c>
      <c r="E3407" s="8" t="str" cm="1">
        <f t="array" ref="E3407">_xlfn.IFS(D3407&lt;18,"Below 18",D3407&lt;=25,"18-25",D3407&lt;=35,"26-35",D3407&lt;=45,"36-45",D3407&lt;=55,"46-55",TRUE,"56+")</f>
        <v>18-25</v>
      </c>
      <c r="F3407" s="8" t="s">
        <v>9964</v>
      </c>
      <c r="G3407" s="8" t="s">
        <v>10488</v>
      </c>
      <c r="H3407" s="8" t="s">
        <v>13897</v>
      </c>
      <c r="I3407" s="8" t="str">
        <f>_xlfn.XLOOKUP('Customer Information'!$A3407,'Policy Details'!$I$2:$I$5001,'Policy Details'!$A$2:$A$5001)</f>
        <v>POL91428444</v>
      </c>
    </row>
    <row r="3408" spans="1:9">
      <c r="A3408" s="12" t="s">
        <v>3413</v>
      </c>
      <c r="B3408" s="13" t="s">
        <v>8342</v>
      </c>
      <c r="C3408" s="13" t="s">
        <v>9846</v>
      </c>
      <c r="D3408" s="13">
        <v>21</v>
      </c>
      <c r="E3408" s="13" t="str" cm="1">
        <f t="array" ref="E3408">_xlfn.IFS(D3408&lt;18,"Below 18",D3408&lt;=25,"18-25",D3408&lt;=35,"26-35",D3408&lt;=45,"36-45",D3408&lt;=55,"46-55",TRUE,"56+")</f>
        <v>18-25</v>
      </c>
      <c r="F3408" s="13" t="s">
        <v>10199</v>
      </c>
      <c r="G3408" s="13" t="s">
        <v>10490</v>
      </c>
      <c r="H3408" s="13" t="s">
        <v>13898</v>
      </c>
      <c r="I3408" s="13" t="str">
        <f>_xlfn.XLOOKUP('Customer Information'!$A3408,'Policy Details'!$I$2:$I$5001,'Policy Details'!$A$2:$A$5001)</f>
        <v>POL28677105</v>
      </c>
    </row>
    <row r="3409" spans="1:9">
      <c r="A3409" s="11" t="s">
        <v>3414</v>
      </c>
      <c r="B3409" s="8" t="s">
        <v>8343</v>
      </c>
      <c r="C3409" s="8" t="s">
        <v>9847</v>
      </c>
      <c r="D3409" s="8">
        <v>44</v>
      </c>
      <c r="E3409" s="8" t="str" cm="1">
        <f t="array" ref="E3409">_xlfn.IFS(D3409&lt;18,"Below 18",D3409&lt;=25,"18-25",D3409&lt;=35,"26-35",D3409&lt;=45,"36-45",D3409&lt;=55,"46-55",TRUE,"56+")</f>
        <v>36-45</v>
      </c>
      <c r="F3409" s="8" t="s">
        <v>10361</v>
      </c>
      <c r="G3409" s="8" t="s">
        <v>10490</v>
      </c>
      <c r="H3409" s="8" t="s">
        <v>13899</v>
      </c>
      <c r="I3409" s="8" t="str">
        <f>_xlfn.XLOOKUP('Customer Information'!$A3409,'Policy Details'!$I$2:$I$5001,'Policy Details'!$A$2:$A$5001)</f>
        <v>POL07522607</v>
      </c>
    </row>
    <row r="3410" spans="1:9">
      <c r="A3410" s="12" t="s">
        <v>3415</v>
      </c>
      <c r="B3410" s="13" t="s">
        <v>8344</v>
      </c>
      <c r="C3410" s="13" t="s">
        <v>9848</v>
      </c>
      <c r="D3410" s="13">
        <v>63</v>
      </c>
      <c r="E3410" s="13" t="str" cm="1">
        <f t="array" ref="E3410">_xlfn.IFS(D3410&lt;18,"Below 18",D3410&lt;=25,"18-25",D3410&lt;=35,"26-35",D3410&lt;=45,"36-45",D3410&lt;=55,"46-55",TRUE,"56+")</f>
        <v>56+</v>
      </c>
      <c r="F3410" s="13" t="s">
        <v>9935</v>
      </c>
      <c r="G3410" s="13" t="s">
        <v>10491</v>
      </c>
      <c r="H3410" s="13" t="s">
        <v>13900</v>
      </c>
      <c r="I3410" s="13" t="str">
        <f>_xlfn.XLOOKUP('Customer Information'!$A3410,'Policy Details'!$I$2:$I$5001,'Policy Details'!$A$2:$A$5001)</f>
        <v>POL77829667</v>
      </c>
    </row>
    <row r="3411" spans="1:9">
      <c r="A3411" s="11" t="s">
        <v>3416</v>
      </c>
      <c r="B3411" s="8" t="s">
        <v>8345</v>
      </c>
      <c r="C3411" s="8" t="s">
        <v>9848</v>
      </c>
      <c r="D3411" s="8">
        <v>58</v>
      </c>
      <c r="E3411" s="8" t="str" cm="1">
        <f t="array" ref="E3411">_xlfn.IFS(D3411&lt;18,"Below 18",D3411&lt;=25,"18-25",D3411&lt;=35,"26-35",D3411&lt;=45,"36-45",D3411&lt;=55,"46-55",TRUE,"56+")</f>
        <v>56+</v>
      </c>
      <c r="F3411" s="8" t="s">
        <v>10305</v>
      </c>
      <c r="G3411" s="8" t="s">
        <v>10490</v>
      </c>
      <c r="H3411" s="8" t="s">
        <v>13901</v>
      </c>
      <c r="I3411" s="8" t="str">
        <f>_xlfn.XLOOKUP('Customer Information'!$A3411,'Policy Details'!$I$2:$I$5001,'Policy Details'!$A$2:$A$5001)</f>
        <v>POL47660863</v>
      </c>
    </row>
    <row r="3412" spans="1:9">
      <c r="A3412" s="12" t="s">
        <v>3417</v>
      </c>
      <c r="B3412" s="13" t="s">
        <v>8346</v>
      </c>
      <c r="C3412" s="13" t="s">
        <v>9848</v>
      </c>
      <c r="D3412" s="13">
        <v>77</v>
      </c>
      <c r="E3412" s="13" t="str" cm="1">
        <f t="array" ref="E3412">_xlfn.IFS(D3412&lt;18,"Below 18",D3412&lt;=25,"18-25",D3412&lt;=35,"26-35",D3412&lt;=45,"36-45",D3412&lt;=55,"46-55",TRUE,"56+")</f>
        <v>56+</v>
      </c>
      <c r="F3412" s="13" t="s">
        <v>10451</v>
      </c>
      <c r="G3412" s="13" t="s">
        <v>10489</v>
      </c>
      <c r="H3412" s="13" t="s">
        <v>13902</v>
      </c>
      <c r="I3412" s="13" t="e">
        <f>_xlfn.XLOOKUP('Customer Information'!$A3412,'Policy Details'!$I$2:$I$5001,'Policy Details'!$A$2:$A$5001)</f>
        <v>#N/A</v>
      </c>
    </row>
    <row r="3413" spans="1:9">
      <c r="A3413" s="11" t="s">
        <v>3418</v>
      </c>
      <c r="B3413" s="8" t="s">
        <v>8347</v>
      </c>
      <c r="C3413" s="8" t="s">
        <v>9848</v>
      </c>
      <c r="D3413" s="8">
        <v>26</v>
      </c>
      <c r="E3413" s="8" t="str" cm="1">
        <f t="array" ref="E3413">_xlfn.IFS(D3413&lt;18,"Below 18",D3413&lt;=25,"18-25",D3413&lt;=35,"26-35",D3413&lt;=45,"36-45",D3413&lt;=55,"46-55",TRUE,"56+")</f>
        <v>26-35</v>
      </c>
      <c r="F3413" s="8" t="s">
        <v>10207</v>
      </c>
      <c r="G3413" s="8" t="s">
        <v>10488</v>
      </c>
      <c r="H3413" s="8" t="s">
        <v>13903</v>
      </c>
      <c r="I3413" s="8" t="str">
        <f>_xlfn.XLOOKUP('Customer Information'!$A3413,'Policy Details'!$I$2:$I$5001,'Policy Details'!$A$2:$A$5001)</f>
        <v>POL80647168</v>
      </c>
    </row>
    <row r="3414" spans="1:9">
      <c r="A3414" s="12" t="s">
        <v>3419</v>
      </c>
      <c r="B3414" s="13" t="s">
        <v>8348</v>
      </c>
      <c r="C3414" s="13" t="s">
        <v>9846</v>
      </c>
      <c r="D3414" s="13">
        <v>74</v>
      </c>
      <c r="E3414" s="13" t="str" cm="1">
        <f t="array" ref="E3414">_xlfn.IFS(D3414&lt;18,"Below 18",D3414&lt;=25,"18-25",D3414&lt;=35,"26-35",D3414&lt;=45,"36-45",D3414&lt;=55,"46-55",TRUE,"56+")</f>
        <v>56+</v>
      </c>
      <c r="F3414" s="13" t="s">
        <v>10421</v>
      </c>
      <c r="G3414" s="13" t="s">
        <v>10490</v>
      </c>
      <c r="H3414" s="13" t="s">
        <v>13904</v>
      </c>
      <c r="I3414" s="13" t="e">
        <f>_xlfn.XLOOKUP('Customer Information'!$A3414,'Policy Details'!$I$2:$I$5001,'Policy Details'!$A$2:$A$5001)</f>
        <v>#N/A</v>
      </c>
    </row>
    <row r="3415" spans="1:9">
      <c r="A3415" s="11" t="s">
        <v>3420</v>
      </c>
      <c r="B3415" s="8" t="s">
        <v>8349</v>
      </c>
      <c r="C3415" s="8" t="s">
        <v>9846</v>
      </c>
      <c r="D3415" s="8">
        <v>59</v>
      </c>
      <c r="E3415" s="8" t="str" cm="1">
        <f t="array" ref="E3415">_xlfn.IFS(D3415&lt;18,"Below 18",D3415&lt;=25,"18-25",D3415&lt;=35,"26-35",D3415&lt;=45,"36-45",D3415&lt;=55,"46-55",TRUE,"56+")</f>
        <v>56+</v>
      </c>
      <c r="F3415" s="8" t="s">
        <v>9905</v>
      </c>
      <c r="G3415" s="8" t="s">
        <v>10490</v>
      </c>
      <c r="H3415" s="8" t="s">
        <v>13905</v>
      </c>
      <c r="I3415" s="8" t="str">
        <f>_xlfn.XLOOKUP('Customer Information'!$A3415,'Policy Details'!$I$2:$I$5001,'Policy Details'!$A$2:$A$5001)</f>
        <v>POL29477661</v>
      </c>
    </row>
    <row r="3416" spans="1:9">
      <c r="A3416" s="12" t="s">
        <v>3421</v>
      </c>
      <c r="B3416" s="13" t="s">
        <v>8350</v>
      </c>
      <c r="C3416" s="13" t="s">
        <v>9848</v>
      </c>
      <c r="D3416" s="13">
        <v>74</v>
      </c>
      <c r="E3416" s="13" t="str" cm="1">
        <f t="array" ref="E3416">_xlfn.IFS(D3416&lt;18,"Below 18",D3416&lt;=25,"18-25",D3416&lt;=35,"26-35",D3416&lt;=45,"36-45",D3416&lt;=55,"46-55",TRUE,"56+")</f>
        <v>56+</v>
      </c>
      <c r="F3416" s="13" t="s">
        <v>10471</v>
      </c>
      <c r="G3416" s="13" t="s">
        <v>10488</v>
      </c>
      <c r="H3416" s="13" t="s">
        <v>13906</v>
      </c>
      <c r="I3416" s="13" t="str">
        <f>_xlfn.XLOOKUP('Customer Information'!$A3416,'Policy Details'!$I$2:$I$5001,'Policy Details'!$A$2:$A$5001)</f>
        <v>POL99143995</v>
      </c>
    </row>
    <row r="3417" spans="1:9">
      <c r="A3417" s="11" t="s">
        <v>3422</v>
      </c>
      <c r="B3417" s="8" t="s">
        <v>8351</v>
      </c>
      <c r="C3417" s="8" t="s">
        <v>9848</v>
      </c>
      <c r="D3417" s="8">
        <v>77</v>
      </c>
      <c r="E3417" s="8" t="str" cm="1">
        <f t="array" ref="E3417">_xlfn.IFS(D3417&lt;18,"Below 18",D3417&lt;=25,"18-25",D3417&lt;=35,"26-35",D3417&lt;=45,"36-45",D3417&lt;=55,"46-55",TRUE,"56+")</f>
        <v>56+</v>
      </c>
      <c r="F3417" s="8" t="s">
        <v>10179</v>
      </c>
      <c r="G3417" s="8" t="s">
        <v>10491</v>
      </c>
      <c r="H3417" s="8" t="s">
        <v>13907</v>
      </c>
      <c r="I3417" s="8" t="str">
        <f>_xlfn.XLOOKUP('Customer Information'!$A3417,'Policy Details'!$I$2:$I$5001,'Policy Details'!$A$2:$A$5001)</f>
        <v>POL77005000</v>
      </c>
    </row>
    <row r="3418" spans="1:9">
      <c r="A3418" s="12" t="s">
        <v>3423</v>
      </c>
      <c r="B3418" s="13" t="s">
        <v>8352</v>
      </c>
      <c r="C3418" s="13" t="s">
        <v>9846</v>
      </c>
      <c r="D3418" s="13">
        <v>47</v>
      </c>
      <c r="E3418" s="13" t="str" cm="1">
        <f t="array" ref="E3418">_xlfn.IFS(D3418&lt;18,"Below 18",D3418&lt;=25,"18-25",D3418&lt;=35,"26-35",D3418&lt;=45,"36-45",D3418&lt;=55,"46-55",TRUE,"56+")</f>
        <v>46-55</v>
      </c>
      <c r="F3418" s="13" t="s">
        <v>9974</v>
      </c>
      <c r="G3418" s="13" t="s">
        <v>10488</v>
      </c>
      <c r="H3418" s="13" t="s">
        <v>13908</v>
      </c>
      <c r="I3418" s="13" t="str">
        <f>_xlfn.XLOOKUP('Customer Information'!$A3418,'Policy Details'!$I$2:$I$5001,'Policy Details'!$A$2:$A$5001)</f>
        <v>POL83060919</v>
      </c>
    </row>
    <row r="3419" spans="1:9">
      <c r="A3419" s="11" t="s">
        <v>3424</v>
      </c>
      <c r="B3419" s="8" t="s">
        <v>8353</v>
      </c>
      <c r="C3419" s="8" t="s">
        <v>9846</v>
      </c>
      <c r="D3419" s="8">
        <v>32</v>
      </c>
      <c r="E3419" s="8" t="str" cm="1">
        <f t="array" ref="E3419">_xlfn.IFS(D3419&lt;18,"Below 18",D3419&lt;=25,"18-25",D3419&lt;=35,"26-35",D3419&lt;=45,"36-45",D3419&lt;=55,"46-55",TRUE,"56+")</f>
        <v>26-35</v>
      </c>
      <c r="F3419" s="8" t="s">
        <v>10150</v>
      </c>
      <c r="G3419" s="8" t="s">
        <v>10490</v>
      </c>
      <c r="H3419" s="8" t="s">
        <v>13909</v>
      </c>
      <c r="I3419" s="8" t="str">
        <f>_xlfn.XLOOKUP('Customer Information'!$A3419,'Policy Details'!$I$2:$I$5001,'Policy Details'!$A$2:$A$5001)</f>
        <v>POL42317567</v>
      </c>
    </row>
    <row r="3420" spans="1:9">
      <c r="A3420" s="12" t="s">
        <v>3425</v>
      </c>
      <c r="B3420" s="13" t="s">
        <v>8354</v>
      </c>
      <c r="C3420" s="13" t="s">
        <v>9847</v>
      </c>
      <c r="D3420" s="13">
        <v>22</v>
      </c>
      <c r="E3420" s="13" t="str" cm="1">
        <f t="array" ref="E3420">_xlfn.IFS(D3420&lt;18,"Below 18",D3420&lt;=25,"18-25",D3420&lt;=35,"26-35",D3420&lt;=45,"36-45",D3420&lt;=55,"46-55",TRUE,"56+")</f>
        <v>18-25</v>
      </c>
      <c r="F3420" s="13" t="s">
        <v>10062</v>
      </c>
      <c r="G3420" s="13" t="s">
        <v>10491</v>
      </c>
      <c r="H3420" s="13" t="s">
        <v>13910</v>
      </c>
      <c r="I3420" s="13" t="str">
        <f>_xlfn.XLOOKUP('Customer Information'!$A3420,'Policy Details'!$I$2:$I$5001,'Policy Details'!$A$2:$A$5001)</f>
        <v>POL12886983</v>
      </c>
    </row>
    <row r="3421" spans="1:9">
      <c r="A3421" s="11" t="s">
        <v>3426</v>
      </c>
      <c r="B3421" s="8" t="s">
        <v>8355</v>
      </c>
      <c r="C3421" s="8" t="s">
        <v>9847</v>
      </c>
      <c r="D3421" s="8">
        <v>59</v>
      </c>
      <c r="E3421" s="8" t="str" cm="1">
        <f t="array" ref="E3421">_xlfn.IFS(D3421&lt;18,"Below 18",D3421&lt;=25,"18-25",D3421&lt;=35,"26-35",D3421&lt;=45,"36-45",D3421&lt;=55,"46-55",TRUE,"56+")</f>
        <v>56+</v>
      </c>
      <c r="F3421" s="8" t="s">
        <v>10042</v>
      </c>
      <c r="G3421" s="8" t="s">
        <v>10489</v>
      </c>
      <c r="H3421" s="8" t="s">
        <v>13911</v>
      </c>
      <c r="I3421" s="8" t="str">
        <f>_xlfn.XLOOKUP('Customer Information'!$A3421,'Policy Details'!$I$2:$I$5001,'Policy Details'!$A$2:$A$5001)</f>
        <v>POL60541709</v>
      </c>
    </row>
    <row r="3422" spans="1:9">
      <c r="A3422" s="12" t="s">
        <v>3427</v>
      </c>
      <c r="B3422" s="13" t="s">
        <v>8356</v>
      </c>
      <c r="C3422" s="13" t="s">
        <v>9848</v>
      </c>
      <c r="D3422" s="13">
        <v>45</v>
      </c>
      <c r="E3422" s="13" t="str" cm="1">
        <f t="array" ref="E3422">_xlfn.IFS(D3422&lt;18,"Below 18",D3422&lt;=25,"18-25",D3422&lt;=35,"26-35",D3422&lt;=45,"36-45",D3422&lt;=55,"46-55",TRUE,"56+")</f>
        <v>36-45</v>
      </c>
      <c r="F3422" s="13" t="s">
        <v>9977</v>
      </c>
      <c r="G3422" s="13" t="s">
        <v>10491</v>
      </c>
      <c r="H3422" s="13" t="s">
        <v>13912</v>
      </c>
      <c r="I3422" s="13" t="e">
        <f>_xlfn.XLOOKUP('Customer Information'!$A3422,'Policy Details'!$I$2:$I$5001,'Policy Details'!$A$2:$A$5001)</f>
        <v>#N/A</v>
      </c>
    </row>
    <row r="3423" spans="1:9">
      <c r="A3423" s="11" t="s">
        <v>3428</v>
      </c>
      <c r="B3423" s="8" t="s">
        <v>8357</v>
      </c>
      <c r="C3423" s="8" t="s">
        <v>9848</v>
      </c>
      <c r="D3423" s="8">
        <v>55</v>
      </c>
      <c r="E3423" s="8" t="str" cm="1">
        <f t="array" ref="E3423">_xlfn.IFS(D3423&lt;18,"Below 18",D3423&lt;=25,"18-25",D3423&lt;=35,"26-35",D3423&lt;=45,"36-45",D3423&lt;=55,"46-55",TRUE,"56+")</f>
        <v>46-55</v>
      </c>
      <c r="F3423" s="8" t="s">
        <v>10348</v>
      </c>
      <c r="G3423" s="8" t="s">
        <v>10488</v>
      </c>
      <c r="H3423" s="8" t="s">
        <v>13913</v>
      </c>
      <c r="I3423" s="8" t="e">
        <f>_xlfn.XLOOKUP('Customer Information'!$A3423,'Policy Details'!$I$2:$I$5001,'Policy Details'!$A$2:$A$5001)</f>
        <v>#N/A</v>
      </c>
    </row>
    <row r="3424" spans="1:9">
      <c r="A3424" s="12" t="s">
        <v>3429</v>
      </c>
      <c r="B3424" s="13" t="s">
        <v>8358</v>
      </c>
      <c r="C3424" s="13" t="s">
        <v>9847</v>
      </c>
      <c r="D3424" s="13">
        <v>25</v>
      </c>
      <c r="E3424" s="13" t="str" cm="1">
        <f t="array" ref="E3424">_xlfn.IFS(D3424&lt;18,"Below 18",D3424&lt;=25,"18-25",D3424&lt;=35,"26-35",D3424&lt;=45,"36-45",D3424&lt;=55,"46-55",TRUE,"56+")</f>
        <v>18-25</v>
      </c>
      <c r="F3424" s="13" t="s">
        <v>9927</v>
      </c>
      <c r="G3424" s="13" t="s">
        <v>10488</v>
      </c>
      <c r="H3424" s="13" t="s">
        <v>13914</v>
      </c>
      <c r="I3424" s="13" t="str">
        <f>_xlfn.XLOOKUP('Customer Information'!$A3424,'Policy Details'!$I$2:$I$5001,'Policy Details'!$A$2:$A$5001)</f>
        <v>POL13757692</v>
      </c>
    </row>
    <row r="3425" spans="1:9">
      <c r="A3425" s="11" t="s">
        <v>3430</v>
      </c>
      <c r="B3425" s="8" t="s">
        <v>8359</v>
      </c>
      <c r="C3425" s="8" t="s">
        <v>9847</v>
      </c>
      <c r="D3425" s="8">
        <v>71</v>
      </c>
      <c r="E3425" s="8" t="str" cm="1">
        <f t="array" ref="E3425">_xlfn.IFS(D3425&lt;18,"Below 18",D3425&lt;=25,"18-25",D3425&lt;=35,"26-35",D3425&lt;=45,"36-45",D3425&lt;=55,"46-55",TRUE,"56+")</f>
        <v>56+</v>
      </c>
      <c r="F3425" s="8" t="s">
        <v>10160</v>
      </c>
      <c r="G3425" s="8" t="s">
        <v>10488</v>
      </c>
      <c r="H3425" s="8" t="s">
        <v>13915</v>
      </c>
      <c r="I3425" s="8" t="str">
        <f>_xlfn.XLOOKUP('Customer Information'!$A3425,'Policy Details'!$I$2:$I$5001,'Policy Details'!$A$2:$A$5001)</f>
        <v>POL07053234</v>
      </c>
    </row>
    <row r="3426" spans="1:9">
      <c r="A3426" s="12" t="s">
        <v>3431</v>
      </c>
      <c r="B3426" s="13" t="s">
        <v>8360</v>
      </c>
      <c r="C3426" s="13" t="s">
        <v>9848</v>
      </c>
      <c r="D3426" s="13">
        <v>25</v>
      </c>
      <c r="E3426" s="13" t="str" cm="1">
        <f t="array" ref="E3426">_xlfn.IFS(D3426&lt;18,"Below 18",D3426&lt;=25,"18-25",D3426&lt;=35,"26-35",D3426&lt;=45,"36-45",D3426&lt;=55,"46-55",TRUE,"56+")</f>
        <v>18-25</v>
      </c>
      <c r="F3426" s="13" t="s">
        <v>9999</v>
      </c>
      <c r="G3426" s="13" t="s">
        <v>10491</v>
      </c>
      <c r="H3426" s="13" t="s">
        <v>13916</v>
      </c>
      <c r="I3426" s="13" t="str">
        <f>_xlfn.XLOOKUP('Customer Information'!$A3426,'Policy Details'!$I$2:$I$5001,'Policy Details'!$A$2:$A$5001)</f>
        <v>POL19552952</v>
      </c>
    </row>
    <row r="3427" spans="1:9">
      <c r="A3427" s="11" t="s">
        <v>3432</v>
      </c>
      <c r="B3427" s="8" t="s">
        <v>8361</v>
      </c>
      <c r="C3427" s="8" t="s">
        <v>9848</v>
      </c>
      <c r="D3427" s="8">
        <v>43</v>
      </c>
      <c r="E3427" s="8" t="str" cm="1">
        <f t="array" ref="E3427">_xlfn.IFS(D3427&lt;18,"Below 18",D3427&lt;=25,"18-25",D3427&lt;=35,"26-35",D3427&lt;=45,"36-45",D3427&lt;=55,"46-55",TRUE,"56+")</f>
        <v>36-45</v>
      </c>
      <c r="F3427" s="8" t="s">
        <v>10342</v>
      </c>
      <c r="G3427" s="8" t="s">
        <v>10490</v>
      </c>
      <c r="H3427" s="8" t="s">
        <v>13917</v>
      </c>
      <c r="I3427" s="8" t="str">
        <f>_xlfn.XLOOKUP('Customer Information'!$A3427,'Policy Details'!$I$2:$I$5001,'Policy Details'!$A$2:$A$5001)</f>
        <v>POL48790077</v>
      </c>
    </row>
    <row r="3428" spans="1:9">
      <c r="A3428" s="12" t="s">
        <v>3433</v>
      </c>
      <c r="B3428" s="13" t="s">
        <v>8362</v>
      </c>
      <c r="C3428" s="13" t="s">
        <v>9846</v>
      </c>
      <c r="D3428" s="13">
        <v>66</v>
      </c>
      <c r="E3428" s="13" t="str" cm="1">
        <f t="array" ref="E3428">_xlfn.IFS(D3428&lt;18,"Below 18",D3428&lt;=25,"18-25",D3428&lt;=35,"26-35",D3428&lt;=45,"36-45",D3428&lt;=55,"46-55",TRUE,"56+")</f>
        <v>56+</v>
      </c>
      <c r="F3428" s="13" t="s">
        <v>10109</v>
      </c>
      <c r="G3428" s="13" t="s">
        <v>10490</v>
      </c>
      <c r="H3428" s="13" t="s">
        <v>13918</v>
      </c>
      <c r="I3428" s="13" t="str">
        <f>_xlfn.XLOOKUP('Customer Information'!$A3428,'Policy Details'!$I$2:$I$5001,'Policy Details'!$A$2:$A$5001)</f>
        <v>POL43561258</v>
      </c>
    </row>
    <row r="3429" spans="1:9">
      <c r="A3429" s="11" t="s">
        <v>3434</v>
      </c>
      <c r="B3429" s="8" t="s">
        <v>8363</v>
      </c>
      <c r="C3429" s="8" t="s">
        <v>9846</v>
      </c>
      <c r="D3429" s="8">
        <v>82</v>
      </c>
      <c r="E3429" s="8" t="str" cm="1">
        <f t="array" ref="E3429">_xlfn.IFS(D3429&lt;18,"Below 18",D3429&lt;=25,"18-25",D3429&lt;=35,"26-35",D3429&lt;=45,"36-45",D3429&lt;=55,"46-55",TRUE,"56+")</f>
        <v>56+</v>
      </c>
      <c r="F3429" s="8" t="s">
        <v>10215</v>
      </c>
      <c r="G3429" s="8" t="s">
        <v>10489</v>
      </c>
      <c r="H3429" s="8" t="s">
        <v>13919</v>
      </c>
      <c r="I3429" s="8" t="str">
        <f>_xlfn.XLOOKUP('Customer Information'!$A3429,'Policy Details'!$I$2:$I$5001,'Policy Details'!$A$2:$A$5001)</f>
        <v>POL26293582</v>
      </c>
    </row>
    <row r="3430" spans="1:9">
      <c r="A3430" s="12" t="s">
        <v>3435</v>
      </c>
      <c r="B3430" s="13" t="s">
        <v>8364</v>
      </c>
      <c r="C3430" s="13" t="s">
        <v>9847</v>
      </c>
      <c r="D3430" s="13">
        <v>60</v>
      </c>
      <c r="E3430" s="13" t="str" cm="1">
        <f t="array" ref="E3430">_xlfn.IFS(D3430&lt;18,"Below 18",D3430&lt;=25,"18-25",D3430&lt;=35,"26-35",D3430&lt;=45,"36-45",D3430&lt;=55,"46-55",TRUE,"56+")</f>
        <v>56+</v>
      </c>
      <c r="F3430" s="13" t="s">
        <v>10204</v>
      </c>
      <c r="G3430" s="13" t="s">
        <v>10489</v>
      </c>
      <c r="H3430" s="13" t="s">
        <v>13920</v>
      </c>
      <c r="I3430" s="13" t="str">
        <f>_xlfn.XLOOKUP('Customer Information'!$A3430,'Policy Details'!$I$2:$I$5001,'Policy Details'!$A$2:$A$5001)</f>
        <v>POL83125745</v>
      </c>
    </row>
    <row r="3431" spans="1:9">
      <c r="A3431" s="11" t="s">
        <v>3436</v>
      </c>
      <c r="B3431" s="8" t="s">
        <v>8365</v>
      </c>
      <c r="C3431" s="8" t="s">
        <v>9848</v>
      </c>
      <c r="D3431" s="8">
        <v>52</v>
      </c>
      <c r="E3431" s="8" t="str" cm="1">
        <f t="array" ref="E3431">_xlfn.IFS(D3431&lt;18,"Below 18",D3431&lt;=25,"18-25",D3431&lt;=35,"26-35",D3431&lt;=45,"36-45",D3431&lt;=55,"46-55",TRUE,"56+")</f>
        <v>46-55</v>
      </c>
      <c r="F3431" s="8" t="s">
        <v>9874</v>
      </c>
      <c r="G3431" s="8" t="s">
        <v>10491</v>
      </c>
      <c r="H3431" s="8" t="s">
        <v>13921</v>
      </c>
      <c r="I3431" s="8" t="e">
        <f>_xlfn.XLOOKUP('Customer Information'!$A3431,'Policy Details'!$I$2:$I$5001,'Policy Details'!$A$2:$A$5001)</f>
        <v>#N/A</v>
      </c>
    </row>
    <row r="3432" spans="1:9">
      <c r="A3432" s="12" t="s">
        <v>3437</v>
      </c>
      <c r="B3432" s="13" t="s">
        <v>8366</v>
      </c>
      <c r="C3432" s="13" t="s">
        <v>9846</v>
      </c>
      <c r="D3432" s="13">
        <v>70</v>
      </c>
      <c r="E3432" s="13" t="str" cm="1">
        <f t="array" ref="E3432">_xlfn.IFS(D3432&lt;18,"Below 18",D3432&lt;=25,"18-25",D3432&lt;=35,"26-35",D3432&lt;=45,"36-45",D3432&lt;=55,"46-55",TRUE,"56+")</f>
        <v>56+</v>
      </c>
      <c r="F3432" s="13" t="s">
        <v>9863</v>
      </c>
      <c r="G3432" s="13" t="s">
        <v>10489</v>
      </c>
      <c r="H3432" s="13" t="s">
        <v>13922</v>
      </c>
      <c r="I3432" s="13" t="str">
        <f>_xlfn.XLOOKUP('Customer Information'!$A3432,'Policy Details'!$I$2:$I$5001,'Policy Details'!$A$2:$A$5001)</f>
        <v>POL91286503</v>
      </c>
    </row>
    <row r="3433" spans="1:9">
      <c r="A3433" s="11" t="s">
        <v>3438</v>
      </c>
      <c r="B3433" s="8" t="s">
        <v>8367</v>
      </c>
      <c r="C3433" s="8" t="s">
        <v>9847</v>
      </c>
      <c r="D3433" s="8">
        <v>82</v>
      </c>
      <c r="E3433" s="8" t="str" cm="1">
        <f t="array" ref="E3433">_xlfn.IFS(D3433&lt;18,"Below 18",D3433&lt;=25,"18-25",D3433&lt;=35,"26-35",D3433&lt;=45,"36-45",D3433&lt;=55,"46-55",TRUE,"56+")</f>
        <v>56+</v>
      </c>
      <c r="F3433" s="8" t="s">
        <v>9885</v>
      </c>
      <c r="G3433" s="8" t="s">
        <v>10488</v>
      </c>
      <c r="H3433" s="8" t="s">
        <v>13923</v>
      </c>
      <c r="I3433" s="8" t="e">
        <f>_xlfn.XLOOKUP('Customer Information'!$A3433,'Policy Details'!$I$2:$I$5001,'Policy Details'!$A$2:$A$5001)</f>
        <v>#N/A</v>
      </c>
    </row>
    <row r="3434" spans="1:9">
      <c r="A3434" s="12" t="s">
        <v>3439</v>
      </c>
      <c r="B3434" s="13" t="s">
        <v>8368</v>
      </c>
      <c r="C3434" s="13" t="s">
        <v>9848</v>
      </c>
      <c r="D3434" s="13">
        <v>19</v>
      </c>
      <c r="E3434" s="13" t="str" cm="1">
        <f t="array" ref="E3434">_xlfn.IFS(D3434&lt;18,"Below 18",D3434&lt;=25,"18-25",D3434&lt;=35,"26-35",D3434&lt;=45,"36-45",D3434&lt;=55,"46-55",TRUE,"56+")</f>
        <v>18-25</v>
      </c>
      <c r="F3434" s="13" t="s">
        <v>10003</v>
      </c>
      <c r="G3434" s="13" t="s">
        <v>10488</v>
      </c>
      <c r="H3434" s="13" t="s">
        <v>13924</v>
      </c>
      <c r="I3434" s="13" t="str">
        <f>_xlfn.XLOOKUP('Customer Information'!$A3434,'Policy Details'!$I$2:$I$5001,'Policy Details'!$A$2:$A$5001)</f>
        <v>POL25370845</v>
      </c>
    </row>
    <row r="3435" spans="1:9">
      <c r="A3435" s="11" t="s">
        <v>3440</v>
      </c>
      <c r="B3435" s="8" t="s">
        <v>8369</v>
      </c>
      <c r="C3435" s="8" t="s">
        <v>9847</v>
      </c>
      <c r="D3435" s="8">
        <v>32</v>
      </c>
      <c r="E3435" s="8" t="str" cm="1">
        <f t="array" ref="E3435">_xlfn.IFS(D3435&lt;18,"Below 18",D3435&lt;=25,"18-25",D3435&lt;=35,"26-35",D3435&lt;=45,"36-45",D3435&lt;=55,"46-55",TRUE,"56+")</f>
        <v>26-35</v>
      </c>
      <c r="F3435" s="8" t="s">
        <v>10195</v>
      </c>
      <c r="G3435" s="8" t="s">
        <v>10490</v>
      </c>
      <c r="H3435" s="8" t="s">
        <v>13925</v>
      </c>
      <c r="I3435" s="8" t="e">
        <f>_xlfn.XLOOKUP('Customer Information'!$A3435,'Policy Details'!$I$2:$I$5001,'Policy Details'!$A$2:$A$5001)</f>
        <v>#N/A</v>
      </c>
    </row>
    <row r="3436" spans="1:9">
      <c r="A3436" s="12" t="s">
        <v>3441</v>
      </c>
      <c r="B3436" s="13" t="s">
        <v>8370</v>
      </c>
      <c r="C3436" s="13" t="s">
        <v>9847</v>
      </c>
      <c r="D3436" s="13">
        <v>71</v>
      </c>
      <c r="E3436" s="13" t="str" cm="1">
        <f t="array" ref="E3436">_xlfn.IFS(D3436&lt;18,"Below 18",D3436&lt;=25,"18-25",D3436&lt;=35,"26-35",D3436&lt;=45,"36-45",D3436&lt;=55,"46-55",TRUE,"56+")</f>
        <v>56+</v>
      </c>
      <c r="F3436" s="13" t="s">
        <v>10388</v>
      </c>
      <c r="G3436" s="13" t="s">
        <v>10488</v>
      </c>
      <c r="H3436" s="13" t="s">
        <v>13926</v>
      </c>
      <c r="I3436" s="13" t="e">
        <f>_xlfn.XLOOKUP('Customer Information'!$A3436,'Policy Details'!$I$2:$I$5001,'Policy Details'!$A$2:$A$5001)</f>
        <v>#N/A</v>
      </c>
    </row>
    <row r="3437" spans="1:9">
      <c r="A3437" s="11" t="s">
        <v>3442</v>
      </c>
      <c r="B3437" s="8" t="s">
        <v>8371</v>
      </c>
      <c r="C3437" s="8" t="s">
        <v>9846</v>
      </c>
      <c r="D3437" s="8">
        <v>72</v>
      </c>
      <c r="E3437" s="8" t="str" cm="1">
        <f t="array" ref="E3437">_xlfn.IFS(D3437&lt;18,"Below 18",D3437&lt;=25,"18-25",D3437&lt;=35,"26-35",D3437&lt;=45,"36-45",D3437&lt;=55,"46-55",TRUE,"56+")</f>
        <v>56+</v>
      </c>
      <c r="F3437" s="8" t="s">
        <v>10195</v>
      </c>
      <c r="G3437" s="8" t="s">
        <v>10488</v>
      </c>
      <c r="H3437" s="8" t="s">
        <v>13927</v>
      </c>
      <c r="I3437" s="8" t="str">
        <f>_xlfn.XLOOKUP('Customer Information'!$A3437,'Policy Details'!$I$2:$I$5001,'Policy Details'!$A$2:$A$5001)</f>
        <v>POL40907312</v>
      </c>
    </row>
    <row r="3438" spans="1:9">
      <c r="A3438" s="12" t="s">
        <v>3443</v>
      </c>
      <c r="B3438" s="13" t="s">
        <v>8372</v>
      </c>
      <c r="C3438" s="13" t="s">
        <v>9847</v>
      </c>
      <c r="D3438" s="13">
        <v>44</v>
      </c>
      <c r="E3438" s="13" t="str" cm="1">
        <f t="array" ref="E3438">_xlfn.IFS(D3438&lt;18,"Below 18",D3438&lt;=25,"18-25",D3438&lt;=35,"26-35",D3438&lt;=45,"36-45",D3438&lt;=55,"46-55",TRUE,"56+")</f>
        <v>36-45</v>
      </c>
      <c r="F3438" s="13" t="s">
        <v>10464</v>
      </c>
      <c r="G3438" s="13" t="s">
        <v>10490</v>
      </c>
      <c r="H3438" s="13" t="s">
        <v>13928</v>
      </c>
      <c r="I3438" s="13" t="str">
        <f>_xlfn.XLOOKUP('Customer Information'!$A3438,'Policy Details'!$I$2:$I$5001,'Policy Details'!$A$2:$A$5001)</f>
        <v>POL64331852</v>
      </c>
    </row>
    <row r="3439" spans="1:9">
      <c r="A3439" s="11" t="s">
        <v>3444</v>
      </c>
      <c r="B3439" s="8" t="s">
        <v>8373</v>
      </c>
      <c r="C3439" s="8" t="s">
        <v>9846</v>
      </c>
      <c r="D3439" s="8">
        <v>50</v>
      </c>
      <c r="E3439" s="8" t="str" cm="1">
        <f t="array" ref="E3439">_xlfn.IFS(D3439&lt;18,"Below 18",D3439&lt;=25,"18-25",D3439&lt;=35,"26-35",D3439&lt;=45,"36-45",D3439&lt;=55,"46-55",TRUE,"56+")</f>
        <v>46-55</v>
      </c>
      <c r="F3439" s="8" t="s">
        <v>10442</v>
      </c>
      <c r="G3439" s="8" t="s">
        <v>10490</v>
      </c>
      <c r="H3439" s="8" t="s">
        <v>13929</v>
      </c>
      <c r="I3439" s="8" t="str">
        <f>_xlfn.XLOOKUP('Customer Information'!$A3439,'Policy Details'!$I$2:$I$5001,'Policy Details'!$A$2:$A$5001)</f>
        <v>POL01655235</v>
      </c>
    </row>
    <row r="3440" spans="1:9">
      <c r="A3440" s="12" t="s">
        <v>3445</v>
      </c>
      <c r="B3440" s="13" t="s">
        <v>8374</v>
      </c>
      <c r="C3440" s="13" t="s">
        <v>9848</v>
      </c>
      <c r="D3440" s="13">
        <v>52</v>
      </c>
      <c r="E3440" s="13" t="str" cm="1">
        <f t="array" ref="E3440">_xlfn.IFS(D3440&lt;18,"Below 18",D3440&lt;=25,"18-25",D3440&lt;=35,"26-35",D3440&lt;=45,"36-45",D3440&lt;=55,"46-55",TRUE,"56+")</f>
        <v>46-55</v>
      </c>
      <c r="F3440" s="13" t="s">
        <v>9961</v>
      </c>
      <c r="G3440" s="13" t="s">
        <v>10488</v>
      </c>
      <c r="H3440" s="13" t="s">
        <v>13930</v>
      </c>
      <c r="I3440" s="13" t="e">
        <f>_xlfn.XLOOKUP('Customer Information'!$A3440,'Policy Details'!$I$2:$I$5001,'Policy Details'!$A$2:$A$5001)</f>
        <v>#N/A</v>
      </c>
    </row>
    <row r="3441" spans="1:9">
      <c r="A3441" s="11" t="s">
        <v>3446</v>
      </c>
      <c r="B3441" s="8" t="s">
        <v>8375</v>
      </c>
      <c r="C3441" s="8" t="s">
        <v>9846</v>
      </c>
      <c r="D3441" s="8">
        <v>50</v>
      </c>
      <c r="E3441" s="8" t="str" cm="1">
        <f t="array" ref="E3441">_xlfn.IFS(D3441&lt;18,"Below 18",D3441&lt;=25,"18-25",D3441&lt;=35,"26-35",D3441&lt;=45,"36-45",D3441&lt;=55,"46-55",TRUE,"56+")</f>
        <v>46-55</v>
      </c>
      <c r="F3441" s="8" t="s">
        <v>10448</v>
      </c>
      <c r="G3441" s="8" t="s">
        <v>10488</v>
      </c>
      <c r="H3441" s="8" t="s">
        <v>13931</v>
      </c>
      <c r="I3441" s="8" t="e">
        <f>_xlfn.XLOOKUP('Customer Information'!$A3441,'Policy Details'!$I$2:$I$5001,'Policy Details'!$A$2:$A$5001)</f>
        <v>#N/A</v>
      </c>
    </row>
    <row r="3442" spans="1:9">
      <c r="A3442" s="12" t="s">
        <v>3447</v>
      </c>
      <c r="B3442" s="13" t="s">
        <v>8376</v>
      </c>
      <c r="C3442" s="13" t="s">
        <v>9848</v>
      </c>
      <c r="D3442" s="13">
        <v>64</v>
      </c>
      <c r="E3442" s="13" t="str" cm="1">
        <f t="array" ref="E3442">_xlfn.IFS(D3442&lt;18,"Below 18",D3442&lt;=25,"18-25",D3442&lt;=35,"26-35",D3442&lt;=45,"36-45",D3442&lt;=55,"46-55",TRUE,"56+")</f>
        <v>56+</v>
      </c>
      <c r="F3442" s="13" t="s">
        <v>10175</v>
      </c>
      <c r="G3442" s="13" t="s">
        <v>10488</v>
      </c>
      <c r="H3442" s="13" t="s">
        <v>13932</v>
      </c>
      <c r="I3442" s="13" t="e">
        <f>_xlfn.XLOOKUP('Customer Information'!$A3442,'Policy Details'!$I$2:$I$5001,'Policy Details'!$A$2:$A$5001)</f>
        <v>#N/A</v>
      </c>
    </row>
    <row r="3443" spans="1:9">
      <c r="A3443" s="11" t="s">
        <v>3448</v>
      </c>
      <c r="B3443" s="8" t="s">
        <v>8377</v>
      </c>
      <c r="C3443" s="8" t="s">
        <v>9848</v>
      </c>
      <c r="D3443" s="8">
        <v>35</v>
      </c>
      <c r="E3443" s="8" t="str" cm="1">
        <f t="array" ref="E3443">_xlfn.IFS(D3443&lt;18,"Below 18",D3443&lt;=25,"18-25",D3443&lt;=35,"26-35",D3443&lt;=45,"36-45",D3443&lt;=55,"46-55",TRUE,"56+")</f>
        <v>26-35</v>
      </c>
      <c r="F3443" s="8" t="s">
        <v>10340</v>
      </c>
      <c r="G3443" s="8" t="s">
        <v>10491</v>
      </c>
      <c r="H3443" s="8" t="s">
        <v>13933</v>
      </c>
      <c r="I3443" s="8" t="str">
        <f>_xlfn.XLOOKUP('Customer Information'!$A3443,'Policy Details'!$I$2:$I$5001,'Policy Details'!$A$2:$A$5001)</f>
        <v>POL31551903</v>
      </c>
    </row>
    <row r="3444" spans="1:9">
      <c r="A3444" s="12" t="s">
        <v>3449</v>
      </c>
      <c r="B3444" s="13" t="s">
        <v>8378</v>
      </c>
      <c r="C3444" s="13" t="s">
        <v>9847</v>
      </c>
      <c r="D3444" s="13">
        <v>25</v>
      </c>
      <c r="E3444" s="13" t="str" cm="1">
        <f t="array" ref="E3444">_xlfn.IFS(D3444&lt;18,"Below 18",D3444&lt;=25,"18-25",D3444&lt;=35,"26-35",D3444&lt;=45,"36-45",D3444&lt;=55,"46-55",TRUE,"56+")</f>
        <v>18-25</v>
      </c>
      <c r="F3444" s="13" t="s">
        <v>10372</v>
      </c>
      <c r="G3444" s="13" t="s">
        <v>10489</v>
      </c>
      <c r="H3444" s="13" t="s">
        <v>13934</v>
      </c>
      <c r="I3444" s="13" t="str">
        <f>_xlfn.XLOOKUP('Customer Information'!$A3444,'Policy Details'!$I$2:$I$5001,'Policy Details'!$A$2:$A$5001)</f>
        <v>POL19587292</v>
      </c>
    </row>
    <row r="3445" spans="1:9">
      <c r="A3445" s="11" t="s">
        <v>3450</v>
      </c>
      <c r="B3445" s="8" t="s">
        <v>8379</v>
      </c>
      <c r="C3445" s="8" t="s">
        <v>9846</v>
      </c>
      <c r="D3445" s="8">
        <v>63</v>
      </c>
      <c r="E3445" s="8" t="str" cm="1">
        <f t="array" ref="E3445">_xlfn.IFS(D3445&lt;18,"Below 18",D3445&lt;=25,"18-25",D3445&lt;=35,"26-35",D3445&lt;=45,"36-45",D3445&lt;=55,"46-55",TRUE,"56+")</f>
        <v>56+</v>
      </c>
      <c r="F3445" s="8" t="s">
        <v>10000</v>
      </c>
      <c r="G3445" s="8" t="s">
        <v>10491</v>
      </c>
      <c r="H3445" s="8" t="s">
        <v>13935</v>
      </c>
      <c r="I3445" s="8" t="str">
        <f>_xlfn.XLOOKUP('Customer Information'!$A3445,'Policy Details'!$I$2:$I$5001,'Policy Details'!$A$2:$A$5001)</f>
        <v>POL27152348</v>
      </c>
    </row>
    <row r="3446" spans="1:9">
      <c r="A3446" s="12" t="s">
        <v>3451</v>
      </c>
      <c r="B3446" s="13" t="s">
        <v>8380</v>
      </c>
      <c r="C3446" s="13" t="s">
        <v>9848</v>
      </c>
      <c r="D3446" s="13">
        <v>63</v>
      </c>
      <c r="E3446" s="13" t="str" cm="1">
        <f t="array" ref="E3446">_xlfn.IFS(D3446&lt;18,"Below 18",D3446&lt;=25,"18-25",D3446&lt;=35,"26-35",D3446&lt;=45,"36-45",D3446&lt;=55,"46-55",TRUE,"56+")</f>
        <v>56+</v>
      </c>
      <c r="F3446" s="13" t="s">
        <v>10071</v>
      </c>
      <c r="G3446" s="13" t="s">
        <v>10489</v>
      </c>
      <c r="H3446" s="13" t="s">
        <v>13936</v>
      </c>
      <c r="I3446" s="13" t="str">
        <f>_xlfn.XLOOKUP('Customer Information'!$A3446,'Policy Details'!$I$2:$I$5001,'Policy Details'!$A$2:$A$5001)</f>
        <v>POL94726413</v>
      </c>
    </row>
    <row r="3447" spans="1:9">
      <c r="A3447" s="11" t="s">
        <v>3452</v>
      </c>
      <c r="B3447" s="8" t="s">
        <v>8381</v>
      </c>
      <c r="C3447" s="8" t="s">
        <v>9848</v>
      </c>
      <c r="D3447" s="8">
        <v>24</v>
      </c>
      <c r="E3447" s="8" t="str" cm="1">
        <f t="array" ref="E3447">_xlfn.IFS(D3447&lt;18,"Below 18",D3447&lt;=25,"18-25",D3447&lt;=35,"26-35",D3447&lt;=45,"36-45",D3447&lt;=55,"46-55",TRUE,"56+")</f>
        <v>18-25</v>
      </c>
      <c r="F3447" s="8" t="s">
        <v>10461</v>
      </c>
      <c r="G3447" s="8" t="s">
        <v>10491</v>
      </c>
      <c r="H3447" s="8" t="s">
        <v>13937</v>
      </c>
      <c r="I3447" s="8" t="str">
        <f>_xlfn.XLOOKUP('Customer Information'!$A3447,'Policy Details'!$I$2:$I$5001,'Policy Details'!$A$2:$A$5001)</f>
        <v>POL09367565</v>
      </c>
    </row>
    <row r="3448" spans="1:9">
      <c r="A3448" s="12" t="s">
        <v>3453</v>
      </c>
      <c r="B3448" s="13" t="s">
        <v>8382</v>
      </c>
      <c r="C3448" s="13" t="s">
        <v>9847</v>
      </c>
      <c r="D3448" s="13">
        <v>23</v>
      </c>
      <c r="E3448" s="13" t="str" cm="1">
        <f t="array" ref="E3448">_xlfn.IFS(D3448&lt;18,"Below 18",D3448&lt;=25,"18-25",D3448&lt;=35,"26-35",D3448&lt;=45,"36-45",D3448&lt;=55,"46-55",TRUE,"56+")</f>
        <v>18-25</v>
      </c>
      <c r="F3448" s="13" t="s">
        <v>10206</v>
      </c>
      <c r="G3448" s="13" t="s">
        <v>10490</v>
      </c>
      <c r="H3448" s="13" t="s">
        <v>13938</v>
      </c>
      <c r="I3448" s="13" t="e">
        <f>_xlfn.XLOOKUP('Customer Information'!$A3448,'Policy Details'!$I$2:$I$5001,'Policy Details'!$A$2:$A$5001)</f>
        <v>#N/A</v>
      </c>
    </row>
    <row r="3449" spans="1:9">
      <c r="A3449" s="11" t="s">
        <v>3454</v>
      </c>
      <c r="B3449" s="8" t="s">
        <v>8383</v>
      </c>
      <c r="C3449" s="8" t="s">
        <v>9847</v>
      </c>
      <c r="D3449" s="8">
        <v>48</v>
      </c>
      <c r="E3449" s="8" t="str" cm="1">
        <f t="array" ref="E3449">_xlfn.IFS(D3449&lt;18,"Below 18",D3449&lt;=25,"18-25",D3449&lt;=35,"26-35",D3449&lt;=45,"36-45",D3449&lt;=55,"46-55",TRUE,"56+")</f>
        <v>46-55</v>
      </c>
      <c r="F3449" s="8" t="s">
        <v>9915</v>
      </c>
      <c r="G3449" s="8" t="s">
        <v>10490</v>
      </c>
      <c r="H3449" s="8" t="s">
        <v>13939</v>
      </c>
      <c r="I3449" s="8" t="e">
        <f>_xlfn.XLOOKUP('Customer Information'!$A3449,'Policy Details'!$I$2:$I$5001,'Policy Details'!$A$2:$A$5001)</f>
        <v>#N/A</v>
      </c>
    </row>
    <row r="3450" spans="1:9">
      <c r="A3450" s="12" t="s">
        <v>3455</v>
      </c>
      <c r="B3450" s="13" t="s">
        <v>8384</v>
      </c>
      <c r="C3450" s="13" t="s">
        <v>9848</v>
      </c>
      <c r="D3450" s="13">
        <v>72</v>
      </c>
      <c r="E3450" s="13" t="str" cm="1">
        <f t="array" ref="E3450">_xlfn.IFS(D3450&lt;18,"Below 18",D3450&lt;=25,"18-25",D3450&lt;=35,"26-35",D3450&lt;=45,"36-45",D3450&lt;=55,"46-55",TRUE,"56+")</f>
        <v>56+</v>
      </c>
      <c r="F3450" s="13" t="s">
        <v>10180</v>
      </c>
      <c r="G3450" s="13" t="s">
        <v>10491</v>
      </c>
      <c r="H3450" s="13" t="s">
        <v>13940</v>
      </c>
      <c r="I3450" s="13" t="str">
        <f>_xlfn.XLOOKUP('Customer Information'!$A3450,'Policy Details'!$I$2:$I$5001,'Policy Details'!$A$2:$A$5001)</f>
        <v>POL67771931</v>
      </c>
    </row>
    <row r="3451" spans="1:9">
      <c r="A3451" s="11" t="s">
        <v>3456</v>
      </c>
      <c r="B3451" s="8" t="s">
        <v>8385</v>
      </c>
      <c r="C3451" s="8" t="s">
        <v>9847</v>
      </c>
      <c r="D3451" s="8">
        <v>35</v>
      </c>
      <c r="E3451" s="8" t="str" cm="1">
        <f t="array" ref="E3451">_xlfn.IFS(D3451&lt;18,"Below 18",D3451&lt;=25,"18-25",D3451&lt;=35,"26-35",D3451&lt;=45,"36-45",D3451&lt;=55,"46-55",TRUE,"56+")</f>
        <v>26-35</v>
      </c>
      <c r="F3451" s="8" t="s">
        <v>9957</v>
      </c>
      <c r="G3451" s="8" t="s">
        <v>10488</v>
      </c>
      <c r="H3451" s="8" t="s">
        <v>13941</v>
      </c>
      <c r="I3451" s="8" t="str">
        <f>_xlfn.XLOOKUP('Customer Information'!$A3451,'Policy Details'!$I$2:$I$5001,'Policy Details'!$A$2:$A$5001)</f>
        <v>POL66183736</v>
      </c>
    </row>
    <row r="3452" spans="1:9">
      <c r="A3452" s="12" t="s">
        <v>3457</v>
      </c>
      <c r="B3452" s="13" t="s">
        <v>8386</v>
      </c>
      <c r="C3452" s="13" t="s">
        <v>9848</v>
      </c>
      <c r="D3452" s="13">
        <v>85</v>
      </c>
      <c r="E3452" s="13" t="str" cm="1">
        <f t="array" ref="E3452">_xlfn.IFS(D3452&lt;18,"Below 18",D3452&lt;=25,"18-25",D3452&lt;=35,"26-35",D3452&lt;=45,"36-45",D3452&lt;=55,"46-55",TRUE,"56+")</f>
        <v>56+</v>
      </c>
      <c r="F3452" s="13" t="s">
        <v>10020</v>
      </c>
      <c r="G3452" s="13" t="s">
        <v>10490</v>
      </c>
      <c r="H3452" s="13" t="s">
        <v>13942</v>
      </c>
      <c r="I3452" s="13" t="e">
        <f>_xlfn.XLOOKUP('Customer Information'!$A3452,'Policy Details'!$I$2:$I$5001,'Policy Details'!$A$2:$A$5001)</f>
        <v>#N/A</v>
      </c>
    </row>
    <row r="3453" spans="1:9">
      <c r="A3453" s="11" t="s">
        <v>3458</v>
      </c>
      <c r="B3453" s="8" t="s">
        <v>8387</v>
      </c>
      <c r="C3453" s="8" t="s">
        <v>9848</v>
      </c>
      <c r="D3453" s="8">
        <v>58</v>
      </c>
      <c r="E3453" s="8" t="str" cm="1">
        <f t="array" ref="E3453">_xlfn.IFS(D3453&lt;18,"Below 18",D3453&lt;=25,"18-25",D3453&lt;=35,"26-35",D3453&lt;=45,"36-45",D3453&lt;=55,"46-55",TRUE,"56+")</f>
        <v>56+</v>
      </c>
      <c r="F3453" s="8" t="s">
        <v>10427</v>
      </c>
      <c r="G3453" s="8" t="s">
        <v>10488</v>
      </c>
      <c r="H3453" s="8" t="s">
        <v>13943</v>
      </c>
      <c r="I3453" s="8" t="str">
        <f>_xlfn.XLOOKUP('Customer Information'!$A3453,'Policy Details'!$I$2:$I$5001,'Policy Details'!$A$2:$A$5001)</f>
        <v>POL34037675</v>
      </c>
    </row>
    <row r="3454" spans="1:9">
      <c r="A3454" s="12" t="s">
        <v>3459</v>
      </c>
      <c r="B3454" s="13" t="s">
        <v>8388</v>
      </c>
      <c r="C3454" s="13" t="s">
        <v>9847</v>
      </c>
      <c r="D3454" s="13">
        <v>56</v>
      </c>
      <c r="E3454" s="13" t="str" cm="1">
        <f t="array" ref="E3454">_xlfn.IFS(D3454&lt;18,"Below 18",D3454&lt;=25,"18-25",D3454&lt;=35,"26-35",D3454&lt;=45,"36-45",D3454&lt;=55,"46-55",TRUE,"56+")</f>
        <v>56+</v>
      </c>
      <c r="F3454" s="13" t="s">
        <v>9961</v>
      </c>
      <c r="G3454" s="13" t="s">
        <v>10488</v>
      </c>
      <c r="H3454" s="13" t="s">
        <v>13944</v>
      </c>
      <c r="I3454" s="13" t="str">
        <f>_xlfn.XLOOKUP('Customer Information'!$A3454,'Policy Details'!$I$2:$I$5001,'Policy Details'!$A$2:$A$5001)</f>
        <v>POL79406105</v>
      </c>
    </row>
    <row r="3455" spans="1:9">
      <c r="A3455" s="11" t="s">
        <v>3460</v>
      </c>
      <c r="B3455" s="8" t="s">
        <v>8389</v>
      </c>
      <c r="C3455" s="8" t="s">
        <v>9846</v>
      </c>
      <c r="D3455" s="8">
        <v>85</v>
      </c>
      <c r="E3455" s="8" t="str" cm="1">
        <f t="array" ref="E3455">_xlfn.IFS(D3455&lt;18,"Below 18",D3455&lt;=25,"18-25",D3455&lt;=35,"26-35",D3455&lt;=45,"36-45",D3455&lt;=55,"46-55",TRUE,"56+")</f>
        <v>56+</v>
      </c>
      <c r="F3455" s="8" t="s">
        <v>9966</v>
      </c>
      <c r="G3455" s="8" t="s">
        <v>10488</v>
      </c>
      <c r="H3455" s="8" t="s">
        <v>13945</v>
      </c>
      <c r="I3455" s="8" t="e">
        <f>_xlfn.XLOOKUP('Customer Information'!$A3455,'Policy Details'!$I$2:$I$5001,'Policy Details'!$A$2:$A$5001)</f>
        <v>#N/A</v>
      </c>
    </row>
    <row r="3456" spans="1:9">
      <c r="A3456" s="12" t="s">
        <v>3461</v>
      </c>
      <c r="B3456" s="13" t="s">
        <v>8390</v>
      </c>
      <c r="C3456" s="13" t="s">
        <v>9847</v>
      </c>
      <c r="D3456" s="13">
        <v>47</v>
      </c>
      <c r="E3456" s="13" t="str" cm="1">
        <f t="array" ref="E3456">_xlfn.IFS(D3456&lt;18,"Below 18",D3456&lt;=25,"18-25",D3456&lt;=35,"26-35",D3456&lt;=45,"36-45",D3456&lt;=55,"46-55",TRUE,"56+")</f>
        <v>46-55</v>
      </c>
      <c r="F3456" s="13" t="s">
        <v>10403</v>
      </c>
      <c r="G3456" s="13" t="s">
        <v>10491</v>
      </c>
      <c r="H3456" s="13" t="s">
        <v>13946</v>
      </c>
      <c r="I3456" s="13" t="str">
        <f>_xlfn.XLOOKUP('Customer Information'!$A3456,'Policy Details'!$I$2:$I$5001,'Policy Details'!$A$2:$A$5001)</f>
        <v>POL04124548</v>
      </c>
    </row>
    <row r="3457" spans="1:9">
      <c r="A3457" s="11" t="s">
        <v>3462</v>
      </c>
      <c r="B3457" s="8" t="s">
        <v>8391</v>
      </c>
      <c r="C3457" s="8" t="s">
        <v>9846</v>
      </c>
      <c r="D3457" s="8">
        <v>38</v>
      </c>
      <c r="E3457" s="8" t="str" cm="1">
        <f t="array" ref="E3457">_xlfn.IFS(D3457&lt;18,"Below 18",D3457&lt;=25,"18-25",D3457&lt;=35,"26-35",D3457&lt;=45,"36-45",D3457&lt;=55,"46-55",TRUE,"56+")</f>
        <v>36-45</v>
      </c>
      <c r="F3457" s="8" t="s">
        <v>10236</v>
      </c>
      <c r="G3457" s="8" t="s">
        <v>10490</v>
      </c>
      <c r="H3457" s="8" t="s">
        <v>13947</v>
      </c>
      <c r="I3457" s="8" t="str">
        <f>_xlfn.XLOOKUP('Customer Information'!$A3457,'Policy Details'!$I$2:$I$5001,'Policy Details'!$A$2:$A$5001)</f>
        <v>POL29859333</v>
      </c>
    </row>
    <row r="3458" spans="1:9">
      <c r="A3458" s="12" t="s">
        <v>3463</v>
      </c>
      <c r="B3458" s="13" t="s">
        <v>8392</v>
      </c>
      <c r="C3458" s="13" t="s">
        <v>9848</v>
      </c>
      <c r="D3458" s="13">
        <v>78</v>
      </c>
      <c r="E3458" s="13" t="str" cm="1">
        <f t="array" ref="E3458">_xlfn.IFS(D3458&lt;18,"Below 18",D3458&lt;=25,"18-25",D3458&lt;=35,"26-35",D3458&lt;=45,"36-45",D3458&lt;=55,"46-55",TRUE,"56+")</f>
        <v>56+</v>
      </c>
      <c r="F3458" s="13" t="s">
        <v>10383</v>
      </c>
      <c r="G3458" s="13" t="s">
        <v>10490</v>
      </c>
      <c r="H3458" s="13" t="s">
        <v>13948</v>
      </c>
      <c r="I3458" s="13" t="e">
        <f>_xlfn.XLOOKUP('Customer Information'!$A3458,'Policy Details'!$I$2:$I$5001,'Policy Details'!$A$2:$A$5001)</f>
        <v>#N/A</v>
      </c>
    </row>
    <row r="3459" spans="1:9">
      <c r="A3459" s="11" t="s">
        <v>3464</v>
      </c>
      <c r="B3459" s="8" t="s">
        <v>7330</v>
      </c>
      <c r="C3459" s="8" t="s">
        <v>9847</v>
      </c>
      <c r="D3459" s="8">
        <v>50</v>
      </c>
      <c r="E3459" s="8" t="str" cm="1">
        <f t="array" ref="E3459">_xlfn.IFS(D3459&lt;18,"Below 18",D3459&lt;=25,"18-25",D3459&lt;=35,"26-35",D3459&lt;=45,"36-45",D3459&lt;=55,"46-55",TRUE,"56+")</f>
        <v>46-55</v>
      </c>
      <c r="F3459" s="8" t="s">
        <v>9903</v>
      </c>
      <c r="G3459" s="8" t="s">
        <v>10490</v>
      </c>
      <c r="H3459" s="8" t="s">
        <v>13949</v>
      </c>
      <c r="I3459" s="8" t="str">
        <f>_xlfn.XLOOKUP('Customer Information'!$A3459,'Policy Details'!$I$2:$I$5001,'Policy Details'!$A$2:$A$5001)</f>
        <v>POL10828457</v>
      </c>
    </row>
    <row r="3460" spans="1:9">
      <c r="A3460" s="12" t="s">
        <v>3465</v>
      </c>
      <c r="B3460" s="13" t="s">
        <v>8393</v>
      </c>
      <c r="C3460" s="13" t="s">
        <v>9846</v>
      </c>
      <c r="D3460" s="13">
        <v>57</v>
      </c>
      <c r="E3460" s="13" t="str" cm="1">
        <f t="array" ref="E3460">_xlfn.IFS(D3460&lt;18,"Below 18",D3460&lt;=25,"18-25",D3460&lt;=35,"26-35",D3460&lt;=45,"36-45",D3460&lt;=55,"46-55",TRUE,"56+")</f>
        <v>56+</v>
      </c>
      <c r="F3460" s="13" t="s">
        <v>10435</v>
      </c>
      <c r="G3460" s="13" t="s">
        <v>10489</v>
      </c>
      <c r="H3460" s="13" t="s">
        <v>13950</v>
      </c>
      <c r="I3460" s="13" t="str">
        <f>_xlfn.XLOOKUP('Customer Information'!$A3460,'Policy Details'!$I$2:$I$5001,'Policy Details'!$A$2:$A$5001)</f>
        <v>POL61208002</v>
      </c>
    </row>
    <row r="3461" spans="1:9">
      <c r="A3461" s="11" t="s">
        <v>3466</v>
      </c>
      <c r="B3461" s="8" t="s">
        <v>8394</v>
      </c>
      <c r="C3461" s="8" t="s">
        <v>9848</v>
      </c>
      <c r="D3461" s="8">
        <v>27</v>
      </c>
      <c r="E3461" s="8" t="str" cm="1">
        <f t="array" ref="E3461">_xlfn.IFS(D3461&lt;18,"Below 18",D3461&lt;=25,"18-25",D3461&lt;=35,"26-35",D3461&lt;=45,"36-45",D3461&lt;=55,"46-55",TRUE,"56+")</f>
        <v>26-35</v>
      </c>
      <c r="F3461" s="8" t="s">
        <v>10374</v>
      </c>
      <c r="G3461" s="8" t="s">
        <v>10489</v>
      </c>
      <c r="H3461" s="8" t="s">
        <v>13951</v>
      </c>
      <c r="I3461" s="8" t="str">
        <f>_xlfn.XLOOKUP('Customer Information'!$A3461,'Policy Details'!$I$2:$I$5001,'Policy Details'!$A$2:$A$5001)</f>
        <v>POL34670863</v>
      </c>
    </row>
    <row r="3462" spans="1:9">
      <c r="A3462" s="12" t="s">
        <v>3467</v>
      </c>
      <c r="B3462" s="13" t="s">
        <v>8395</v>
      </c>
      <c r="C3462" s="13" t="s">
        <v>9848</v>
      </c>
      <c r="D3462" s="13">
        <v>65</v>
      </c>
      <c r="E3462" s="13" t="str" cm="1">
        <f t="array" ref="E3462">_xlfn.IFS(D3462&lt;18,"Below 18",D3462&lt;=25,"18-25",D3462&lt;=35,"26-35",D3462&lt;=45,"36-45",D3462&lt;=55,"46-55",TRUE,"56+")</f>
        <v>56+</v>
      </c>
      <c r="F3462" s="13" t="s">
        <v>9987</v>
      </c>
      <c r="G3462" s="13" t="s">
        <v>10491</v>
      </c>
      <c r="H3462" s="13" t="s">
        <v>13952</v>
      </c>
      <c r="I3462" s="13" t="str">
        <f>_xlfn.XLOOKUP('Customer Information'!$A3462,'Policy Details'!$I$2:$I$5001,'Policy Details'!$A$2:$A$5001)</f>
        <v>POL19285022</v>
      </c>
    </row>
    <row r="3463" spans="1:9">
      <c r="A3463" s="11" t="s">
        <v>3468</v>
      </c>
      <c r="B3463" s="8" t="s">
        <v>8396</v>
      </c>
      <c r="C3463" s="8" t="s">
        <v>9846</v>
      </c>
      <c r="D3463" s="8">
        <v>77</v>
      </c>
      <c r="E3463" s="8" t="str" cm="1">
        <f t="array" ref="E3463">_xlfn.IFS(D3463&lt;18,"Below 18",D3463&lt;=25,"18-25",D3463&lt;=35,"26-35",D3463&lt;=45,"36-45",D3463&lt;=55,"46-55",TRUE,"56+")</f>
        <v>56+</v>
      </c>
      <c r="F3463" s="8" t="s">
        <v>10046</v>
      </c>
      <c r="G3463" s="8" t="s">
        <v>10489</v>
      </c>
      <c r="H3463" s="8" t="s">
        <v>13953</v>
      </c>
      <c r="I3463" s="8" t="e">
        <f>_xlfn.XLOOKUP('Customer Information'!$A3463,'Policy Details'!$I$2:$I$5001,'Policy Details'!$A$2:$A$5001)</f>
        <v>#N/A</v>
      </c>
    </row>
    <row r="3464" spans="1:9">
      <c r="A3464" s="12" t="s">
        <v>3469</v>
      </c>
      <c r="B3464" s="13" t="s">
        <v>8397</v>
      </c>
      <c r="C3464" s="13" t="s">
        <v>9847</v>
      </c>
      <c r="D3464" s="13">
        <v>33</v>
      </c>
      <c r="E3464" s="13" t="str" cm="1">
        <f t="array" ref="E3464">_xlfn.IFS(D3464&lt;18,"Below 18",D3464&lt;=25,"18-25",D3464&lt;=35,"26-35",D3464&lt;=45,"36-45",D3464&lt;=55,"46-55",TRUE,"56+")</f>
        <v>26-35</v>
      </c>
      <c r="F3464" s="13" t="s">
        <v>10311</v>
      </c>
      <c r="G3464" s="13" t="s">
        <v>10491</v>
      </c>
      <c r="H3464" s="13" t="s">
        <v>13954</v>
      </c>
      <c r="I3464" s="13" t="str">
        <f>_xlfn.XLOOKUP('Customer Information'!$A3464,'Policy Details'!$I$2:$I$5001,'Policy Details'!$A$2:$A$5001)</f>
        <v>POL79704681</v>
      </c>
    </row>
    <row r="3465" spans="1:9">
      <c r="A3465" s="11" t="s">
        <v>3470</v>
      </c>
      <c r="B3465" s="8" t="s">
        <v>8398</v>
      </c>
      <c r="C3465" s="8" t="s">
        <v>9846</v>
      </c>
      <c r="D3465" s="8">
        <v>36</v>
      </c>
      <c r="E3465" s="8" t="str" cm="1">
        <f t="array" ref="E3465">_xlfn.IFS(D3465&lt;18,"Below 18",D3465&lt;=25,"18-25",D3465&lt;=35,"26-35",D3465&lt;=45,"36-45",D3465&lt;=55,"46-55",TRUE,"56+")</f>
        <v>36-45</v>
      </c>
      <c r="F3465" s="8" t="s">
        <v>9936</v>
      </c>
      <c r="G3465" s="8" t="s">
        <v>10488</v>
      </c>
      <c r="H3465" s="8" t="s">
        <v>13955</v>
      </c>
      <c r="I3465" s="8" t="e">
        <f>_xlfn.XLOOKUP('Customer Information'!$A3465,'Policy Details'!$I$2:$I$5001,'Policy Details'!$A$2:$A$5001)</f>
        <v>#N/A</v>
      </c>
    </row>
    <row r="3466" spans="1:9">
      <c r="A3466" s="12" t="s">
        <v>3471</v>
      </c>
      <c r="B3466" s="13" t="s">
        <v>8399</v>
      </c>
      <c r="C3466" s="13" t="s">
        <v>9848</v>
      </c>
      <c r="D3466" s="13">
        <v>50</v>
      </c>
      <c r="E3466" s="13" t="str" cm="1">
        <f t="array" ref="E3466">_xlfn.IFS(D3466&lt;18,"Below 18",D3466&lt;=25,"18-25",D3466&lt;=35,"26-35",D3466&lt;=45,"36-45",D3466&lt;=55,"46-55",TRUE,"56+")</f>
        <v>46-55</v>
      </c>
      <c r="F3466" s="13" t="s">
        <v>9853</v>
      </c>
      <c r="G3466" s="13" t="s">
        <v>10490</v>
      </c>
      <c r="H3466" s="13" t="s">
        <v>13956</v>
      </c>
      <c r="I3466" s="13" t="str">
        <f>_xlfn.XLOOKUP('Customer Information'!$A3466,'Policy Details'!$I$2:$I$5001,'Policy Details'!$A$2:$A$5001)</f>
        <v>POL33335503</v>
      </c>
    </row>
    <row r="3467" spans="1:9">
      <c r="A3467" s="11" t="s">
        <v>3472</v>
      </c>
      <c r="B3467" s="8" t="s">
        <v>8400</v>
      </c>
      <c r="C3467" s="8" t="s">
        <v>9847</v>
      </c>
      <c r="D3467" s="8">
        <v>32</v>
      </c>
      <c r="E3467" s="8" t="str" cm="1">
        <f t="array" ref="E3467">_xlfn.IFS(D3467&lt;18,"Below 18",D3467&lt;=25,"18-25",D3467&lt;=35,"26-35",D3467&lt;=45,"36-45",D3467&lt;=55,"46-55",TRUE,"56+")</f>
        <v>26-35</v>
      </c>
      <c r="F3467" s="8" t="s">
        <v>10274</v>
      </c>
      <c r="G3467" s="8" t="s">
        <v>10490</v>
      </c>
      <c r="H3467" s="8" t="s">
        <v>13957</v>
      </c>
      <c r="I3467" s="8" t="str">
        <f>_xlfn.XLOOKUP('Customer Information'!$A3467,'Policy Details'!$I$2:$I$5001,'Policy Details'!$A$2:$A$5001)</f>
        <v>POL08440937</v>
      </c>
    </row>
    <row r="3468" spans="1:9">
      <c r="A3468" s="12" t="s">
        <v>3473</v>
      </c>
      <c r="B3468" s="13" t="s">
        <v>8401</v>
      </c>
      <c r="C3468" s="13" t="s">
        <v>9848</v>
      </c>
      <c r="D3468" s="13">
        <v>27</v>
      </c>
      <c r="E3468" s="13" t="str" cm="1">
        <f t="array" ref="E3468">_xlfn.IFS(D3468&lt;18,"Below 18",D3468&lt;=25,"18-25",D3468&lt;=35,"26-35",D3468&lt;=45,"36-45",D3468&lt;=55,"46-55",TRUE,"56+")</f>
        <v>26-35</v>
      </c>
      <c r="F3468" s="13" t="s">
        <v>9987</v>
      </c>
      <c r="G3468" s="13" t="s">
        <v>10489</v>
      </c>
      <c r="H3468" s="13" t="s">
        <v>13958</v>
      </c>
      <c r="I3468" s="13" t="str">
        <f>_xlfn.XLOOKUP('Customer Information'!$A3468,'Policy Details'!$I$2:$I$5001,'Policy Details'!$A$2:$A$5001)</f>
        <v>POL14781739</v>
      </c>
    </row>
    <row r="3469" spans="1:9">
      <c r="A3469" s="11" t="s">
        <v>3474</v>
      </c>
      <c r="B3469" s="8" t="s">
        <v>8402</v>
      </c>
      <c r="C3469" s="8" t="s">
        <v>9848</v>
      </c>
      <c r="D3469" s="8">
        <v>54</v>
      </c>
      <c r="E3469" s="8" t="str" cm="1">
        <f t="array" ref="E3469">_xlfn.IFS(D3469&lt;18,"Below 18",D3469&lt;=25,"18-25",D3469&lt;=35,"26-35",D3469&lt;=45,"36-45",D3469&lt;=55,"46-55",TRUE,"56+")</f>
        <v>46-55</v>
      </c>
      <c r="F3469" s="8" t="s">
        <v>10051</v>
      </c>
      <c r="G3469" s="8" t="s">
        <v>10488</v>
      </c>
      <c r="H3469" s="8" t="s">
        <v>13959</v>
      </c>
      <c r="I3469" s="8" t="e">
        <f>_xlfn.XLOOKUP('Customer Information'!$A3469,'Policy Details'!$I$2:$I$5001,'Policy Details'!$A$2:$A$5001)</f>
        <v>#N/A</v>
      </c>
    </row>
    <row r="3470" spans="1:9">
      <c r="A3470" s="12" t="s">
        <v>3475</v>
      </c>
      <c r="B3470" s="13" t="s">
        <v>8403</v>
      </c>
      <c r="C3470" s="13" t="s">
        <v>9846</v>
      </c>
      <c r="D3470" s="13">
        <v>80</v>
      </c>
      <c r="E3470" s="13" t="str" cm="1">
        <f t="array" ref="E3470">_xlfn.IFS(D3470&lt;18,"Below 18",D3470&lt;=25,"18-25",D3470&lt;=35,"26-35",D3470&lt;=45,"36-45",D3470&lt;=55,"46-55",TRUE,"56+")</f>
        <v>56+</v>
      </c>
      <c r="F3470" s="13" t="s">
        <v>10093</v>
      </c>
      <c r="G3470" s="13" t="s">
        <v>10491</v>
      </c>
      <c r="H3470" s="13" t="s">
        <v>13960</v>
      </c>
      <c r="I3470" s="13" t="e">
        <f>_xlfn.XLOOKUP('Customer Information'!$A3470,'Policy Details'!$I$2:$I$5001,'Policy Details'!$A$2:$A$5001)</f>
        <v>#N/A</v>
      </c>
    </row>
    <row r="3471" spans="1:9">
      <c r="A3471" s="11" t="s">
        <v>3476</v>
      </c>
      <c r="B3471" s="8" t="s">
        <v>8404</v>
      </c>
      <c r="C3471" s="8" t="s">
        <v>9847</v>
      </c>
      <c r="D3471" s="8">
        <v>55</v>
      </c>
      <c r="E3471" s="8" t="str" cm="1">
        <f t="array" ref="E3471">_xlfn.IFS(D3471&lt;18,"Below 18",D3471&lt;=25,"18-25",D3471&lt;=35,"26-35",D3471&lt;=45,"36-45",D3471&lt;=55,"46-55",TRUE,"56+")</f>
        <v>46-55</v>
      </c>
      <c r="F3471" s="8" t="s">
        <v>9884</v>
      </c>
      <c r="G3471" s="8" t="s">
        <v>10488</v>
      </c>
      <c r="H3471" s="8" t="s">
        <v>13961</v>
      </c>
      <c r="I3471" s="8" t="str">
        <f>_xlfn.XLOOKUP('Customer Information'!$A3471,'Policy Details'!$I$2:$I$5001,'Policy Details'!$A$2:$A$5001)</f>
        <v>POL80278196</v>
      </c>
    </row>
    <row r="3472" spans="1:9">
      <c r="A3472" s="12" t="s">
        <v>3477</v>
      </c>
      <c r="B3472" s="13" t="s">
        <v>8405</v>
      </c>
      <c r="C3472" s="13" t="s">
        <v>9846</v>
      </c>
      <c r="D3472" s="13">
        <v>25</v>
      </c>
      <c r="E3472" s="13" t="str" cm="1">
        <f t="array" ref="E3472">_xlfn.IFS(D3472&lt;18,"Below 18",D3472&lt;=25,"18-25",D3472&lt;=35,"26-35",D3472&lt;=45,"36-45",D3472&lt;=55,"46-55",TRUE,"56+")</f>
        <v>18-25</v>
      </c>
      <c r="F3472" s="13" t="s">
        <v>10292</v>
      </c>
      <c r="G3472" s="13" t="s">
        <v>10490</v>
      </c>
      <c r="H3472" s="13" t="s">
        <v>13962</v>
      </c>
      <c r="I3472" s="13" t="e">
        <f>_xlfn.XLOOKUP('Customer Information'!$A3472,'Policy Details'!$I$2:$I$5001,'Policy Details'!$A$2:$A$5001)</f>
        <v>#N/A</v>
      </c>
    </row>
    <row r="3473" spans="1:9">
      <c r="A3473" s="11" t="s">
        <v>3478</v>
      </c>
      <c r="B3473" s="8" t="s">
        <v>8406</v>
      </c>
      <c r="C3473" s="8" t="s">
        <v>9848</v>
      </c>
      <c r="D3473" s="8">
        <v>67</v>
      </c>
      <c r="E3473" s="8" t="str" cm="1">
        <f t="array" ref="E3473">_xlfn.IFS(D3473&lt;18,"Below 18",D3473&lt;=25,"18-25",D3473&lt;=35,"26-35",D3473&lt;=45,"36-45",D3473&lt;=55,"46-55",TRUE,"56+")</f>
        <v>56+</v>
      </c>
      <c r="F3473" s="8" t="s">
        <v>10469</v>
      </c>
      <c r="G3473" s="8" t="s">
        <v>10489</v>
      </c>
      <c r="H3473" s="8" t="s">
        <v>13963</v>
      </c>
      <c r="I3473" s="8" t="str">
        <f>_xlfn.XLOOKUP('Customer Information'!$A3473,'Policy Details'!$I$2:$I$5001,'Policy Details'!$A$2:$A$5001)</f>
        <v>POL51145761</v>
      </c>
    </row>
    <row r="3474" spans="1:9">
      <c r="A3474" s="12" t="s">
        <v>3479</v>
      </c>
      <c r="B3474" s="13" t="s">
        <v>8407</v>
      </c>
      <c r="C3474" s="13" t="s">
        <v>9848</v>
      </c>
      <c r="D3474" s="13">
        <v>46</v>
      </c>
      <c r="E3474" s="13" t="str" cm="1">
        <f t="array" ref="E3474">_xlfn.IFS(D3474&lt;18,"Below 18",D3474&lt;=25,"18-25",D3474&lt;=35,"26-35",D3474&lt;=45,"36-45",D3474&lt;=55,"46-55",TRUE,"56+")</f>
        <v>46-55</v>
      </c>
      <c r="F3474" s="13" t="s">
        <v>10393</v>
      </c>
      <c r="G3474" s="13" t="s">
        <v>10491</v>
      </c>
      <c r="H3474" s="13" t="s">
        <v>13964</v>
      </c>
      <c r="I3474" s="13" t="str">
        <f>_xlfn.XLOOKUP('Customer Information'!$A3474,'Policy Details'!$I$2:$I$5001,'Policy Details'!$A$2:$A$5001)</f>
        <v>POL56612277</v>
      </c>
    </row>
    <row r="3475" spans="1:9">
      <c r="A3475" s="11" t="s">
        <v>3480</v>
      </c>
      <c r="B3475" s="8" t="s">
        <v>8408</v>
      </c>
      <c r="C3475" s="8" t="s">
        <v>9848</v>
      </c>
      <c r="D3475" s="8">
        <v>22</v>
      </c>
      <c r="E3475" s="8" t="str" cm="1">
        <f t="array" ref="E3475">_xlfn.IFS(D3475&lt;18,"Below 18",D3475&lt;=25,"18-25",D3475&lt;=35,"26-35",D3475&lt;=45,"36-45",D3475&lt;=55,"46-55",TRUE,"56+")</f>
        <v>18-25</v>
      </c>
      <c r="F3475" s="8" t="s">
        <v>10232</v>
      </c>
      <c r="G3475" s="8" t="s">
        <v>10491</v>
      </c>
      <c r="H3475" s="8" t="s">
        <v>13965</v>
      </c>
      <c r="I3475" s="8" t="e">
        <f>_xlfn.XLOOKUP('Customer Information'!$A3475,'Policy Details'!$I$2:$I$5001,'Policy Details'!$A$2:$A$5001)</f>
        <v>#N/A</v>
      </c>
    </row>
    <row r="3476" spans="1:9">
      <c r="A3476" s="12" t="s">
        <v>3481</v>
      </c>
      <c r="B3476" s="13" t="s">
        <v>8409</v>
      </c>
      <c r="C3476" s="13" t="s">
        <v>9848</v>
      </c>
      <c r="D3476" s="13">
        <v>24</v>
      </c>
      <c r="E3476" s="13" t="str" cm="1">
        <f t="array" ref="E3476">_xlfn.IFS(D3476&lt;18,"Below 18",D3476&lt;=25,"18-25",D3476&lt;=35,"26-35",D3476&lt;=45,"36-45",D3476&lt;=55,"46-55",TRUE,"56+")</f>
        <v>18-25</v>
      </c>
      <c r="F3476" s="13" t="s">
        <v>9942</v>
      </c>
      <c r="G3476" s="13" t="s">
        <v>10490</v>
      </c>
      <c r="H3476" s="13" t="s">
        <v>13966</v>
      </c>
      <c r="I3476" s="13" t="str">
        <f>_xlfn.XLOOKUP('Customer Information'!$A3476,'Policy Details'!$I$2:$I$5001,'Policy Details'!$A$2:$A$5001)</f>
        <v>POL63019087</v>
      </c>
    </row>
    <row r="3477" spans="1:9">
      <c r="A3477" s="11" t="s">
        <v>3482</v>
      </c>
      <c r="B3477" s="8" t="s">
        <v>6103</v>
      </c>
      <c r="C3477" s="8" t="s">
        <v>9847</v>
      </c>
      <c r="D3477" s="8">
        <v>67</v>
      </c>
      <c r="E3477" s="8" t="str" cm="1">
        <f t="array" ref="E3477">_xlfn.IFS(D3477&lt;18,"Below 18",D3477&lt;=25,"18-25",D3477&lt;=35,"26-35",D3477&lt;=45,"36-45",D3477&lt;=55,"46-55",TRUE,"56+")</f>
        <v>56+</v>
      </c>
      <c r="F3477" s="8" t="s">
        <v>10290</v>
      </c>
      <c r="G3477" s="8" t="s">
        <v>10491</v>
      </c>
      <c r="H3477" s="8" t="s">
        <v>13967</v>
      </c>
      <c r="I3477" s="8" t="e">
        <f>_xlfn.XLOOKUP('Customer Information'!$A3477,'Policy Details'!$I$2:$I$5001,'Policy Details'!$A$2:$A$5001)</f>
        <v>#N/A</v>
      </c>
    </row>
    <row r="3478" spans="1:9">
      <c r="A3478" s="12" t="s">
        <v>3483</v>
      </c>
      <c r="B3478" s="13" t="s">
        <v>8410</v>
      </c>
      <c r="C3478" s="13" t="s">
        <v>9847</v>
      </c>
      <c r="D3478" s="13">
        <v>81</v>
      </c>
      <c r="E3478" s="13" t="str" cm="1">
        <f t="array" ref="E3478">_xlfn.IFS(D3478&lt;18,"Below 18",D3478&lt;=25,"18-25",D3478&lt;=35,"26-35",D3478&lt;=45,"36-45",D3478&lt;=55,"46-55",TRUE,"56+")</f>
        <v>56+</v>
      </c>
      <c r="F3478" s="13" t="s">
        <v>10195</v>
      </c>
      <c r="G3478" s="13" t="s">
        <v>10490</v>
      </c>
      <c r="H3478" s="13" t="s">
        <v>13968</v>
      </c>
      <c r="I3478" s="13" t="e">
        <f>_xlfn.XLOOKUP('Customer Information'!$A3478,'Policy Details'!$I$2:$I$5001,'Policy Details'!$A$2:$A$5001)</f>
        <v>#N/A</v>
      </c>
    </row>
    <row r="3479" spans="1:9">
      <c r="A3479" s="11" t="s">
        <v>3484</v>
      </c>
      <c r="B3479" s="8" t="s">
        <v>8411</v>
      </c>
      <c r="C3479" s="8" t="s">
        <v>9847</v>
      </c>
      <c r="D3479" s="8">
        <v>67</v>
      </c>
      <c r="E3479" s="8" t="str" cm="1">
        <f t="array" ref="E3479">_xlfn.IFS(D3479&lt;18,"Below 18",D3479&lt;=25,"18-25",D3479&lt;=35,"26-35",D3479&lt;=45,"36-45",D3479&lt;=55,"46-55",TRUE,"56+")</f>
        <v>56+</v>
      </c>
      <c r="F3479" s="8" t="s">
        <v>10176</v>
      </c>
      <c r="G3479" s="8" t="s">
        <v>10491</v>
      </c>
      <c r="H3479" s="8" t="s">
        <v>13969</v>
      </c>
      <c r="I3479" s="8" t="e">
        <f>_xlfn.XLOOKUP('Customer Information'!$A3479,'Policy Details'!$I$2:$I$5001,'Policy Details'!$A$2:$A$5001)</f>
        <v>#N/A</v>
      </c>
    </row>
    <row r="3480" spans="1:9">
      <c r="A3480" s="12" t="s">
        <v>3485</v>
      </c>
      <c r="B3480" s="13" t="s">
        <v>8412</v>
      </c>
      <c r="C3480" s="13" t="s">
        <v>9848</v>
      </c>
      <c r="D3480" s="13">
        <v>37</v>
      </c>
      <c r="E3480" s="13" t="str" cm="1">
        <f t="array" ref="E3480">_xlfn.IFS(D3480&lt;18,"Below 18",D3480&lt;=25,"18-25",D3480&lt;=35,"26-35",D3480&lt;=45,"36-45",D3480&lt;=55,"46-55",TRUE,"56+")</f>
        <v>36-45</v>
      </c>
      <c r="F3480" s="13" t="s">
        <v>10341</v>
      </c>
      <c r="G3480" s="13" t="s">
        <v>10488</v>
      </c>
      <c r="H3480" s="13" t="s">
        <v>13970</v>
      </c>
      <c r="I3480" s="13" t="str">
        <f>_xlfn.XLOOKUP('Customer Information'!$A3480,'Policy Details'!$I$2:$I$5001,'Policy Details'!$A$2:$A$5001)</f>
        <v>POL78473646</v>
      </c>
    </row>
    <row r="3481" spans="1:9">
      <c r="A3481" s="11" t="s">
        <v>3486</v>
      </c>
      <c r="B3481" s="8" t="s">
        <v>8413</v>
      </c>
      <c r="C3481" s="8" t="s">
        <v>9848</v>
      </c>
      <c r="D3481" s="8">
        <v>64</v>
      </c>
      <c r="E3481" s="8" t="str" cm="1">
        <f t="array" ref="E3481">_xlfn.IFS(D3481&lt;18,"Below 18",D3481&lt;=25,"18-25",D3481&lt;=35,"26-35",D3481&lt;=45,"36-45",D3481&lt;=55,"46-55",TRUE,"56+")</f>
        <v>56+</v>
      </c>
      <c r="F3481" s="8" t="s">
        <v>10391</v>
      </c>
      <c r="G3481" s="8" t="s">
        <v>10489</v>
      </c>
      <c r="H3481" s="8" t="s">
        <v>13971</v>
      </c>
      <c r="I3481" s="8" t="str">
        <f>_xlfn.XLOOKUP('Customer Information'!$A3481,'Policy Details'!$I$2:$I$5001,'Policy Details'!$A$2:$A$5001)</f>
        <v>POL27100819</v>
      </c>
    </row>
    <row r="3482" spans="1:9">
      <c r="A3482" s="12" t="s">
        <v>3487</v>
      </c>
      <c r="B3482" s="13" t="s">
        <v>8414</v>
      </c>
      <c r="C3482" s="13" t="s">
        <v>9847</v>
      </c>
      <c r="D3482" s="13">
        <v>83</v>
      </c>
      <c r="E3482" s="13" t="str" cm="1">
        <f t="array" ref="E3482">_xlfn.IFS(D3482&lt;18,"Below 18",D3482&lt;=25,"18-25",D3482&lt;=35,"26-35",D3482&lt;=45,"36-45",D3482&lt;=55,"46-55",TRUE,"56+")</f>
        <v>56+</v>
      </c>
      <c r="F3482" s="13" t="s">
        <v>10115</v>
      </c>
      <c r="G3482" s="13" t="s">
        <v>10489</v>
      </c>
      <c r="H3482" s="13" t="s">
        <v>13972</v>
      </c>
      <c r="I3482" s="13" t="e">
        <f>_xlfn.XLOOKUP('Customer Information'!$A3482,'Policy Details'!$I$2:$I$5001,'Policy Details'!$A$2:$A$5001)</f>
        <v>#N/A</v>
      </c>
    </row>
    <row r="3483" spans="1:9">
      <c r="A3483" s="11" t="s">
        <v>3488</v>
      </c>
      <c r="B3483" s="8" t="s">
        <v>8415</v>
      </c>
      <c r="C3483" s="8" t="s">
        <v>9846</v>
      </c>
      <c r="D3483" s="8">
        <v>27</v>
      </c>
      <c r="E3483" s="8" t="str" cm="1">
        <f t="array" ref="E3483">_xlfn.IFS(D3483&lt;18,"Below 18",D3483&lt;=25,"18-25",D3483&lt;=35,"26-35",D3483&lt;=45,"36-45",D3483&lt;=55,"46-55",TRUE,"56+")</f>
        <v>26-35</v>
      </c>
      <c r="F3483" s="8" t="s">
        <v>10407</v>
      </c>
      <c r="G3483" s="8" t="s">
        <v>10490</v>
      </c>
      <c r="H3483" s="8" t="s">
        <v>13973</v>
      </c>
      <c r="I3483" s="8" t="e">
        <f>_xlfn.XLOOKUP('Customer Information'!$A3483,'Policy Details'!$I$2:$I$5001,'Policy Details'!$A$2:$A$5001)</f>
        <v>#N/A</v>
      </c>
    </row>
    <row r="3484" spans="1:9">
      <c r="A3484" s="12" t="s">
        <v>3489</v>
      </c>
      <c r="B3484" s="13" t="s">
        <v>8416</v>
      </c>
      <c r="C3484" s="13" t="s">
        <v>9847</v>
      </c>
      <c r="D3484" s="13">
        <v>23</v>
      </c>
      <c r="E3484" s="13" t="str" cm="1">
        <f t="array" ref="E3484">_xlfn.IFS(D3484&lt;18,"Below 18",D3484&lt;=25,"18-25",D3484&lt;=35,"26-35",D3484&lt;=45,"36-45",D3484&lt;=55,"46-55",TRUE,"56+")</f>
        <v>18-25</v>
      </c>
      <c r="F3484" s="13" t="s">
        <v>9883</v>
      </c>
      <c r="G3484" s="13" t="s">
        <v>10490</v>
      </c>
      <c r="H3484" s="13" t="s">
        <v>13974</v>
      </c>
      <c r="I3484" s="13" t="str">
        <f>_xlfn.XLOOKUP('Customer Information'!$A3484,'Policy Details'!$I$2:$I$5001,'Policy Details'!$A$2:$A$5001)</f>
        <v>POL96943795</v>
      </c>
    </row>
    <row r="3485" spans="1:9">
      <c r="A3485" s="11" t="s">
        <v>3490</v>
      </c>
      <c r="B3485" s="8" t="s">
        <v>8417</v>
      </c>
      <c r="C3485" s="8" t="s">
        <v>9848</v>
      </c>
      <c r="D3485" s="8">
        <v>79</v>
      </c>
      <c r="E3485" s="8" t="str" cm="1">
        <f t="array" ref="E3485">_xlfn.IFS(D3485&lt;18,"Below 18",D3485&lt;=25,"18-25",D3485&lt;=35,"26-35",D3485&lt;=45,"36-45",D3485&lt;=55,"46-55",TRUE,"56+")</f>
        <v>56+</v>
      </c>
      <c r="F3485" s="8" t="s">
        <v>10476</v>
      </c>
      <c r="G3485" s="8" t="s">
        <v>10488</v>
      </c>
      <c r="H3485" s="8" t="s">
        <v>13975</v>
      </c>
      <c r="I3485" s="8" t="str">
        <f>_xlfn.XLOOKUP('Customer Information'!$A3485,'Policy Details'!$I$2:$I$5001,'Policy Details'!$A$2:$A$5001)</f>
        <v>POL94633881</v>
      </c>
    </row>
    <row r="3486" spans="1:9">
      <c r="A3486" s="12" t="s">
        <v>3491</v>
      </c>
      <c r="B3486" s="13" t="s">
        <v>8418</v>
      </c>
      <c r="C3486" s="13" t="s">
        <v>9848</v>
      </c>
      <c r="D3486" s="13">
        <v>23</v>
      </c>
      <c r="E3486" s="13" t="str" cm="1">
        <f t="array" ref="E3486">_xlfn.IFS(D3486&lt;18,"Below 18",D3486&lt;=25,"18-25",D3486&lt;=35,"26-35",D3486&lt;=45,"36-45",D3486&lt;=55,"46-55",TRUE,"56+")</f>
        <v>18-25</v>
      </c>
      <c r="F3486" s="13" t="s">
        <v>10361</v>
      </c>
      <c r="G3486" s="13" t="s">
        <v>10489</v>
      </c>
      <c r="H3486" s="13" t="s">
        <v>13976</v>
      </c>
      <c r="I3486" s="13" t="e">
        <f>_xlfn.XLOOKUP('Customer Information'!$A3486,'Policy Details'!$I$2:$I$5001,'Policy Details'!$A$2:$A$5001)</f>
        <v>#N/A</v>
      </c>
    </row>
    <row r="3487" spans="1:9">
      <c r="A3487" s="11" t="s">
        <v>3492</v>
      </c>
      <c r="B3487" s="8" t="s">
        <v>8419</v>
      </c>
      <c r="C3487" s="8" t="s">
        <v>9847</v>
      </c>
      <c r="D3487" s="8">
        <v>63</v>
      </c>
      <c r="E3487" s="8" t="str" cm="1">
        <f t="array" ref="E3487">_xlfn.IFS(D3487&lt;18,"Below 18",D3487&lt;=25,"18-25",D3487&lt;=35,"26-35",D3487&lt;=45,"36-45",D3487&lt;=55,"46-55",TRUE,"56+")</f>
        <v>56+</v>
      </c>
      <c r="F3487" s="8" t="s">
        <v>10037</v>
      </c>
      <c r="G3487" s="8" t="s">
        <v>10491</v>
      </c>
      <c r="H3487" s="8" t="s">
        <v>13977</v>
      </c>
      <c r="I3487" s="8" t="e">
        <f>_xlfn.XLOOKUP('Customer Information'!$A3487,'Policy Details'!$I$2:$I$5001,'Policy Details'!$A$2:$A$5001)</f>
        <v>#N/A</v>
      </c>
    </row>
    <row r="3488" spans="1:9">
      <c r="A3488" s="12" t="s">
        <v>3493</v>
      </c>
      <c r="B3488" s="13" t="s">
        <v>8420</v>
      </c>
      <c r="C3488" s="13" t="s">
        <v>9848</v>
      </c>
      <c r="D3488" s="13">
        <v>64</v>
      </c>
      <c r="E3488" s="13" t="str" cm="1">
        <f t="array" ref="E3488">_xlfn.IFS(D3488&lt;18,"Below 18",D3488&lt;=25,"18-25",D3488&lt;=35,"26-35",D3488&lt;=45,"36-45",D3488&lt;=55,"46-55",TRUE,"56+")</f>
        <v>56+</v>
      </c>
      <c r="F3488" s="13" t="s">
        <v>10475</v>
      </c>
      <c r="G3488" s="13" t="s">
        <v>10489</v>
      </c>
      <c r="H3488" s="13" t="s">
        <v>13978</v>
      </c>
      <c r="I3488" s="13" t="e">
        <f>_xlfn.XLOOKUP('Customer Information'!$A3488,'Policy Details'!$I$2:$I$5001,'Policy Details'!$A$2:$A$5001)</f>
        <v>#N/A</v>
      </c>
    </row>
    <row r="3489" spans="1:9">
      <c r="A3489" s="11" t="s">
        <v>3494</v>
      </c>
      <c r="B3489" s="8" t="s">
        <v>8421</v>
      </c>
      <c r="C3489" s="8" t="s">
        <v>9846</v>
      </c>
      <c r="D3489" s="8">
        <v>63</v>
      </c>
      <c r="E3489" s="8" t="str" cm="1">
        <f t="array" ref="E3489">_xlfn.IFS(D3489&lt;18,"Below 18",D3489&lt;=25,"18-25",D3489&lt;=35,"26-35",D3489&lt;=45,"36-45",D3489&lt;=55,"46-55",TRUE,"56+")</f>
        <v>56+</v>
      </c>
      <c r="F3489" s="8" t="s">
        <v>9888</v>
      </c>
      <c r="G3489" s="8" t="s">
        <v>10491</v>
      </c>
      <c r="H3489" s="8" t="s">
        <v>13979</v>
      </c>
      <c r="I3489" s="8" t="e">
        <f>_xlfn.XLOOKUP('Customer Information'!$A3489,'Policy Details'!$I$2:$I$5001,'Policy Details'!$A$2:$A$5001)</f>
        <v>#N/A</v>
      </c>
    </row>
    <row r="3490" spans="1:9">
      <c r="A3490" s="12" t="s">
        <v>3495</v>
      </c>
      <c r="B3490" s="13" t="s">
        <v>8422</v>
      </c>
      <c r="C3490" s="13" t="s">
        <v>9846</v>
      </c>
      <c r="D3490" s="13">
        <v>78</v>
      </c>
      <c r="E3490" s="13" t="str" cm="1">
        <f t="array" ref="E3490">_xlfn.IFS(D3490&lt;18,"Below 18",D3490&lt;=25,"18-25",D3490&lt;=35,"26-35",D3490&lt;=45,"36-45",D3490&lt;=55,"46-55",TRUE,"56+")</f>
        <v>56+</v>
      </c>
      <c r="F3490" s="13" t="s">
        <v>9901</v>
      </c>
      <c r="G3490" s="13" t="s">
        <v>10488</v>
      </c>
      <c r="H3490" s="13" t="s">
        <v>13980</v>
      </c>
      <c r="I3490" s="13" t="e">
        <f>_xlfn.XLOOKUP('Customer Information'!$A3490,'Policy Details'!$I$2:$I$5001,'Policy Details'!$A$2:$A$5001)</f>
        <v>#N/A</v>
      </c>
    </row>
    <row r="3491" spans="1:9">
      <c r="A3491" s="11" t="s">
        <v>3496</v>
      </c>
      <c r="B3491" s="8" t="s">
        <v>8423</v>
      </c>
      <c r="C3491" s="8" t="s">
        <v>9846</v>
      </c>
      <c r="D3491" s="8">
        <v>36</v>
      </c>
      <c r="E3491" s="8" t="str" cm="1">
        <f t="array" ref="E3491">_xlfn.IFS(D3491&lt;18,"Below 18",D3491&lt;=25,"18-25",D3491&lt;=35,"26-35",D3491&lt;=45,"36-45",D3491&lt;=55,"46-55",TRUE,"56+")</f>
        <v>36-45</v>
      </c>
      <c r="F3491" s="8" t="s">
        <v>10297</v>
      </c>
      <c r="G3491" s="8" t="s">
        <v>10488</v>
      </c>
      <c r="H3491" s="8" t="s">
        <v>13981</v>
      </c>
      <c r="I3491" s="8" t="e">
        <f>_xlfn.XLOOKUP('Customer Information'!$A3491,'Policy Details'!$I$2:$I$5001,'Policy Details'!$A$2:$A$5001)</f>
        <v>#N/A</v>
      </c>
    </row>
    <row r="3492" spans="1:9">
      <c r="A3492" s="12" t="s">
        <v>3497</v>
      </c>
      <c r="B3492" s="13" t="s">
        <v>8424</v>
      </c>
      <c r="C3492" s="13" t="s">
        <v>9847</v>
      </c>
      <c r="D3492" s="13">
        <v>20</v>
      </c>
      <c r="E3492" s="13" t="str" cm="1">
        <f t="array" ref="E3492">_xlfn.IFS(D3492&lt;18,"Below 18",D3492&lt;=25,"18-25",D3492&lt;=35,"26-35",D3492&lt;=45,"36-45",D3492&lt;=55,"46-55",TRUE,"56+")</f>
        <v>18-25</v>
      </c>
      <c r="F3492" s="13" t="s">
        <v>10250</v>
      </c>
      <c r="G3492" s="13" t="s">
        <v>10491</v>
      </c>
      <c r="H3492" s="13" t="s">
        <v>13982</v>
      </c>
      <c r="I3492" s="13" t="str">
        <f>_xlfn.XLOOKUP('Customer Information'!$A3492,'Policy Details'!$I$2:$I$5001,'Policy Details'!$A$2:$A$5001)</f>
        <v>POL94561811</v>
      </c>
    </row>
    <row r="3493" spans="1:9">
      <c r="A3493" s="11" t="s">
        <v>3498</v>
      </c>
      <c r="B3493" s="8" t="s">
        <v>8425</v>
      </c>
      <c r="C3493" s="8" t="s">
        <v>9846</v>
      </c>
      <c r="D3493" s="8">
        <v>77</v>
      </c>
      <c r="E3493" s="8" t="str" cm="1">
        <f t="array" ref="E3493">_xlfn.IFS(D3493&lt;18,"Below 18",D3493&lt;=25,"18-25",D3493&lt;=35,"26-35",D3493&lt;=45,"36-45",D3493&lt;=55,"46-55",TRUE,"56+")</f>
        <v>56+</v>
      </c>
      <c r="F3493" s="8" t="s">
        <v>10211</v>
      </c>
      <c r="G3493" s="8" t="s">
        <v>10489</v>
      </c>
      <c r="H3493" s="8" t="s">
        <v>13983</v>
      </c>
      <c r="I3493" s="8" t="str">
        <f>_xlfn.XLOOKUP('Customer Information'!$A3493,'Policy Details'!$I$2:$I$5001,'Policy Details'!$A$2:$A$5001)</f>
        <v>POL16832610</v>
      </c>
    </row>
    <row r="3494" spans="1:9">
      <c r="A3494" s="12" t="s">
        <v>3499</v>
      </c>
      <c r="B3494" s="13" t="s">
        <v>8426</v>
      </c>
      <c r="C3494" s="13" t="s">
        <v>9846</v>
      </c>
      <c r="D3494" s="13">
        <v>28</v>
      </c>
      <c r="E3494" s="13" t="str" cm="1">
        <f t="array" ref="E3494">_xlfn.IFS(D3494&lt;18,"Below 18",D3494&lt;=25,"18-25",D3494&lt;=35,"26-35",D3494&lt;=45,"36-45",D3494&lt;=55,"46-55",TRUE,"56+")</f>
        <v>26-35</v>
      </c>
      <c r="F3494" s="13" t="s">
        <v>10420</v>
      </c>
      <c r="G3494" s="13" t="s">
        <v>10491</v>
      </c>
      <c r="H3494" s="13" t="s">
        <v>13984</v>
      </c>
      <c r="I3494" s="13" t="str">
        <f>_xlfn.XLOOKUP('Customer Information'!$A3494,'Policy Details'!$I$2:$I$5001,'Policy Details'!$A$2:$A$5001)</f>
        <v>POL87258705</v>
      </c>
    </row>
    <row r="3495" spans="1:9">
      <c r="A3495" s="11" t="s">
        <v>3500</v>
      </c>
      <c r="B3495" s="8" t="s">
        <v>8427</v>
      </c>
      <c r="C3495" s="8" t="s">
        <v>9848</v>
      </c>
      <c r="D3495" s="8">
        <v>36</v>
      </c>
      <c r="E3495" s="8" t="str" cm="1">
        <f t="array" ref="E3495">_xlfn.IFS(D3495&lt;18,"Below 18",D3495&lt;=25,"18-25",D3495&lt;=35,"26-35",D3495&lt;=45,"36-45",D3495&lt;=55,"46-55",TRUE,"56+")</f>
        <v>36-45</v>
      </c>
      <c r="F3495" s="8" t="s">
        <v>10065</v>
      </c>
      <c r="G3495" s="8" t="s">
        <v>10488</v>
      </c>
      <c r="H3495" s="8" t="s">
        <v>13985</v>
      </c>
      <c r="I3495" s="8" t="str">
        <f>_xlfn.XLOOKUP('Customer Information'!$A3495,'Policy Details'!$I$2:$I$5001,'Policy Details'!$A$2:$A$5001)</f>
        <v>POL70577511</v>
      </c>
    </row>
    <row r="3496" spans="1:9">
      <c r="A3496" s="12" t="s">
        <v>3501</v>
      </c>
      <c r="B3496" s="13" t="s">
        <v>8428</v>
      </c>
      <c r="C3496" s="13" t="s">
        <v>9848</v>
      </c>
      <c r="D3496" s="13">
        <v>63</v>
      </c>
      <c r="E3496" s="13" t="str" cm="1">
        <f t="array" ref="E3496">_xlfn.IFS(D3496&lt;18,"Below 18",D3496&lt;=25,"18-25",D3496&lt;=35,"26-35",D3496&lt;=45,"36-45",D3496&lt;=55,"46-55",TRUE,"56+")</f>
        <v>56+</v>
      </c>
      <c r="F3496" s="13" t="s">
        <v>10414</v>
      </c>
      <c r="G3496" s="13" t="s">
        <v>10488</v>
      </c>
      <c r="H3496" s="13" t="s">
        <v>13986</v>
      </c>
      <c r="I3496" s="13" t="e">
        <f>_xlfn.XLOOKUP('Customer Information'!$A3496,'Policy Details'!$I$2:$I$5001,'Policy Details'!$A$2:$A$5001)</f>
        <v>#N/A</v>
      </c>
    </row>
    <row r="3497" spans="1:9">
      <c r="A3497" s="11" t="s">
        <v>3502</v>
      </c>
      <c r="B3497" s="8" t="s">
        <v>8429</v>
      </c>
      <c r="C3497" s="8" t="s">
        <v>9847</v>
      </c>
      <c r="D3497" s="8">
        <v>67</v>
      </c>
      <c r="E3497" s="8" t="str" cm="1">
        <f t="array" ref="E3497">_xlfn.IFS(D3497&lt;18,"Below 18",D3497&lt;=25,"18-25",D3497&lt;=35,"26-35",D3497&lt;=45,"36-45",D3497&lt;=55,"46-55",TRUE,"56+")</f>
        <v>56+</v>
      </c>
      <c r="F3497" s="8" t="s">
        <v>10382</v>
      </c>
      <c r="G3497" s="8" t="s">
        <v>10488</v>
      </c>
      <c r="H3497" s="8" t="s">
        <v>13987</v>
      </c>
      <c r="I3497" s="8" t="str">
        <f>_xlfn.XLOOKUP('Customer Information'!$A3497,'Policy Details'!$I$2:$I$5001,'Policy Details'!$A$2:$A$5001)</f>
        <v>POL33469758</v>
      </c>
    </row>
    <row r="3498" spans="1:9">
      <c r="A3498" s="12" t="s">
        <v>3503</v>
      </c>
      <c r="B3498" s="13" t="s">
        <v>8430</v>
      </c>
      <c r="C3498" s="13" t="s">
        <v>9848</v>
      </c>
      <c r="D3498" s="13">
        <v>68</v>
      </c>
      <c r="E3498" s="13" t="str" cm="1">
        <f t="array" ref="E3498">_xlfn.IFS(D3498&lt;18,"Below 18",D3498&lt;=25,"18-25",D3498&lt;=35,"26-35",D3498&lt;=45,"36-45",D3498&lt;=55,"46-55",TRUE,"56+")</f>
        <v>56+</v>
      </c>
      <c r="F3498" s="13" t="s">
        <v>10290</v>
      </c>
      <c r="G3498" s="13" t="s">
        <v>10490</v>
      </c>
      <c r="H3498" s="13" t="s">
        <v>13988</v>
      </c>
      <c r="I3498" s="13" t="str">
        <f>_xlfn.XLOOKUP('Customer Information'!$A3498,'Policy Details'!$I$2:$I$5001,'Policy Details'!$A$2:$A$5001)</f>
        <v>POL12299687</v>
      </c>
    </row>
    <row r="3499" spans="1:9">
      <c r="A3499" s="11" t="s">
        <v>3504</v>
      </c>
      <c r="B3499" s="8" t="s">
        <v>8431</v>
      </c>
      <c r="C3499" s="8" t="s">
        <v>9846</v>
      </c>
      <c r="D3499" s="8">
        <v>73</v>
      </c>
      <c r="E3499" s="8" t="str" cm="1">
        <f t="array" ref="E3499">_xlfn.IFS(D3499&lt;18,"Below 18",D3499&lt;=25,"18-25",D3499&lt;=35,"26-35",D3499&lt;=45,"36-45",D3499&lt;=55,"46-55",TRUE,"56+")</f>
        <v>56+</v>
      </c>
      <c r="F3499" s="8" t="s">
        <v>9854</v>
      </c>
      <c r="G3499" s="8" t="s">
        <v>10490</v>
      </c>
      <c r="H3499" s="8" t="s">
        <v>13989</v>
      </c>
      <c r="I3499" s="8" t="e">
        <f>_xlfn.XLOOKUP('Customer Information'!$A3499,'Policy Details'!$I$2:$I$5001,'Policy Details'!$A$2:$A$5001)</f>
        <v>#N/A</v>
      </c>
    </row>
    <row r="3500" spans="1:9">
      <c r="A3500" s="12" t="s">
        <v>3505</v>
      </c>
      <c r="B3500" s="13" t="s">
        <v>8432</v>
      </c>
      <c r="C3500" s="13" t="s">
        <v>9848</v>
      </c>
      <c r="D3500" s="13">
        <v>67</v>
      </c>
      <c r="E3500" s="13" t="str" cm="1">
        <f t="array" ref="E3500">_xlfn.IFS(D3500&lt;18,"Below 18",D3500&lt;=25,"18-25",D3500&lt;=35,"26-35",D3500&lt;=45,"36-45",D3500&lt;=55,"46-55",TRUE,"56+")</f>
        <v>56+</v>
      </c>
      <c r="F3500" s="13" t="s">
        <v>10080</v>
      </c>
      <c r="G3500" s="13" t="s">
        <v>10490</v>
      </c>
      <c r="H3500" s="13" t="s">
        <v>13990</v>
      </c>
      <c r="I3500" s="13" t="e">
        <f>_xlfn.XLOOKUP('Customer Information'!$A3500,'Policy Details'!$I$2:$I$5001,'Policy Details'!$A$2:$A$5001)</f>
        <v>#N/A</v>
      </c>
    </row>
    <row r="3501" spans="1:9">
      <c r="A3501" s="11" t="s">
        <v>3506</v>
      </c>
      <c r="B3501" s="8" t="s">
        <v>8433</v>
      </c>
      <c r="C3501" s="8" t="s">
        <v>9848</v>
      </c>
      <c r="D3501" s="8">
        <v>51</v>
      </c>
      <c r="E3501" s="8" t="str" cm="1">
        <f t="array" ref="E3501">_xlfn.IFS(D3501&lt;18,"Below 18",D3501&lt;=25,"18-25",D3501&lt;=35,"26-35",D3501&lt;=45,"36-45",D3501&lt;=55,"46-55",TRUE,"56+")</f>
        <v>46-55</v>
      </c>
      <c r="F3501" s="8" t="s">
        <v>9942</v>
      </c>
      <c r="G3501" s="8" t="s">
        <v>10491</v>
      </c>
      <c r="H3501" s="8" t="s">
        <v>13991</v>
      </c>
      <c r="I3501" s="8" t="str">
        <f>_xlfn.XLOOKUP('Customer Information'!$A3501,'Policy Details'!$I$2:$I$5001,'Policy Details'!$A$2:$A$5001)</f>
        <v>POL14931411</v>
      </c>
    </row>
    <row r="3502" spans="1:9">
      <c r="A3502" s="12" t="s">
        <v>3507</v>
      </c>
      <c r="B3502" s="13" t="s">
        <v>8434</v>
      </c>
      <c r="C3502" s="13" t="s">
        <v>9847</v>
      </c>
      <c r="D3502" s="13">
        <v>20</v>
      </c>
      <c r="E3502" s="13" t="str" cm="1">
        <f t="array" ref="E3502">_xlfn.IFS(D3502&lt;18,"Below 18",D3502&lt;=25,"18-25",D3502&lt;=35,"26-35",D3502&lt;=45,"36-45",D3502&lt;=55,"46-55",TRUE,"56+")</f>
        <v>18-25</v>
      </c>
      <c r="F3502" s="13" t="s">
        <v>10307</v>
      </c>
      <c r="G3502" s="13" t="s">
        <v>10488</v>
      </c>
      <c r="H3502" s="13" t="s">
        <v>13992</v>
      </c>
      <c r="I3502" s="13" t="str">
        <f>_xlfn.XLOOKUP('Customer Information'!$A3502,'Policy Details'!$I$2:$I$5001,'Policy Details'!$A$2:$A$5001)</f>
        <v>POL77809174</v>
      </c>
    </row>
    <row r="3503" spans="1:9">
      <c r="A3503" s="11" t="s">
        <v>3508</v>
      </c>
      <c r="B3503" s="8" t="s">
        <v>8435</v>
      </c>
      <c r="C3503" s="8" t="s">
        <v>9847</v>
      </c>
      <c r="D3503" s="8">
        <v>25</v>
      </c>
      <c r="E3503" s="8" t="str" cm="1">
        <f t="array" ref="E3503">_xlfn.IFS(D3503&lt;18,"Below 18",D3503&lt;=25,"18-25",D3503&lt;=35,"26-35",D3503&lt;=45,"36-45",D3503&lt;=55,"46-55",TRUE,"56+")</f>
        <v>18-25</v>
      </c>
      <c r="F3503" s="8" t="s">
        <v>9891</v>
      </c>
      <c r="G3503" s="8" t="s">
        <v>10489</v>
      </c>
      <c r="H3503" s="8" t="s">
        <v>13993</v>
      </c>
      <c r="I3503" s="8" t="e">
        <f>_xlfn.XLOOKUP('Customer Information'!$A3503,'Policy Details'!$I$2:$I$5001,'Policy Details'!$A$2:$A$5001)</f>
        <v>#N/A</v>
      </c>
    </row>
    <row r="3504" spans="1:9">
      <c r="A3504" s="12" t="s">
        <v>3509</v>
      </c>
      <c r="B3504" s="13" t="s">
        <v>8436</v>
      </c>
      <c r="C3504" s="13" t="s">
        <v>9847</v>
      </c>
      <c r="D3504" s="13">
        <v>58</v>
      </c>
      <c r="E3504" s="13" t="str" cm="1">
        <f t="array" ref="E3504">_xlfn.IFS(D3504&lt;18,"Below 18",D3504&lt;=25,"18-25",D3504&lt;=35,"26-35",D3504&lt;=45,"36-45",D3504&lt;=55,"46-55",TRUE,"56+")</f>
        <v>56+</v>
      </c>
      <c r="F3504" s="13" t="s">
        <v>9943</v>
      </c>
      <c r="G3504" s="13" t="s">
        <v>10489</v>
      </c>
      <c r="H3504" s="13" t="s">
        <v>13994</v>
      </c>
      <c r="I3504" s="13" t="e">
        <f>_xlfn.XLOOKUP('Customer Information'!$A3504,'Policy Details'!$I$2:$I$5001,'Policy Details'!$A$2:$A$5001)</f>
        <v>#N/A</v>
      </c>
    </row>
    <row r="3505" spans="1:9">
      <c r="A3505" s="11" t="s">
        <v>3510</v>
      </c>
      <c r="B3505" s="8" t="s">
        <v>8437</v>
      </c>
      <c r="C3505" s="8" t="s">
        <v>9847</v>
      </c>
      <c r="D3505" s="8">
        <v>85</v>
      </c>
      <c r="E3505" s="8" t="str" cm="1">
        <f t="array" ref="E3505">_xlfn.IFS(D3505&lt;18,"Below 18",D3505&lt;=25,"18-25",D3505&lt;=35,"26-35",D3505&lt;=45,"36-45",D3505&lt;=55,"46-55",TRUE,"56+")</f>
        <v>56+</v>
      </c>
      <c r="F3505" s="8" t="s">
        <v>10327</v>
      </c>
      <c r="G3505" s="8" t="s">
        <v>10489</v>
      </c>
      <c r="H3505" s="8" t="s">
        <v>13995</v>
      </c>
      <c r="I3505" s="8" t="str">
        <f>_xlfn.XLOOKUP('Customer Information'!$A3505,'Policy Details'!$I$2:$I$5001,'Policy Details'!$A$2:$A$5001)</f>
        <v>POL64197228</v>
      </c>
    </row>
    <row r="3506" spans="1:9">
      <c r="A3506" s="12" t="s">
        <v>3511</v>
      </c>
      <c r="B3506" s="13" t="s">
        <v>8438</v>
      </c>
      <c r="C3506" s="13" t="s">
        <v>9847</v>
      </c>
      <c r="D3506" s="13">
        <v>28</v>
      </c>
      <c r="E3506" s="13" t="str" cm="1">
        <f t="array" ref="E3506">_xlfn.IFS(D3506&lt;18,"Below 18",D3506&lt;=25,"18-25",D3506&lt;=35,"26-35",D3506&lt;=45,"36-45",D3506&lt;=55,"46-55",TRUE,"56+")</f>
        <v>26-35</v>
      </c>
      <c r="F3506" s="13" t="s">
        <v>10475</v>
      </c>
      <c r="G3506" s="13" t="s">
        <v>10490</v>
      </c>
      <c r="H3506" s="13" t="s">
        <v>13996</v>
      </c>
      <c r="I3506" s="13" t="str">
        <f>_xlfn.XLOOKUP('Customer Information'!$A3506,'Policy Details'!$I$2:$I$5001,'Policy Details'!$A$2:$A$5001)</f>
        <v>POL64410288</v>
      </c>
    </row>
    <row r="3507" spans="1:9">
      <c r="A3507" s="11" t="s">
        <v>3512</v>
      </c>
      <c r="B3507" s="8" t="s">
        <v>8439</v>
      </c>
      <c r="C3507" s="8" t="s">
        <v>9848</v>
      </c>
      <c r="D3507" s="8">
        <v>84</v>
      </c>
      <c r="E3507" s="8" t="str" cm="1">
        <f t="array" ref="E3507">_xlfn.IFS(D3507&lt;18,"Below 18",D3507&lt;=25,"18-25",D3507&lt;=35,"26-35",D3507&lt;=45,"36-45",D3507&lt;=55,"46-55",TRUE,"56+")</f>
        <v>56+</v>
      </c>
      <c r="F3507" s="8" t="s">
        <v>10441</v>
      </c>
      <c r="G3507" s="8" t="s">
        <v>10491</v>
      </c>
      <c r="H3507" s="8" t="s">
        <v>13997</v>
      </c>
      <c r="I3507" s="8" t="str">
        <f>_xlfn.XLOOKUP('Customer Information'!$A3507,'Policy Details'!$I$2:$I$5001,'Policy Details'!$A$2:$A$5001)</f>
        <v>POL16035887</v>
      </c>
    </row>
    <row r="3508" spans="1:9">
      <c r="A3508" s="12" t="s">
        <v>3513</v>
      </c>
      <c r="B3508" s="13" t="s">
        <v>8440</v>
      </c>
      <c r="C3508" s="13" t="s">
        <v>9848</v>
      </c>
      <c r="D3508" s="13">
        <v>47</v>
      </c>
      <c r="E3508" s="13" t="str" cm="1">
        <f t="array" ref="E3508">_xlfn.IFS(D3508&lt;18,"Below 18",D3508&lt;=25,"18-25",D3508&lt;=35,"26-35",D3508&lt;=45,"36-45",D3508&lt;=55,"46-55",TRUE,"56+")</f>
        <v>46-55</v>
      </c>
      <c r="F3508" s="13" t="s">
        <v>10470</v>
      </c>
      <c r="G3508" s="13" t="s">
        <v>10491</v>
      </c>
      <c r="H3508" s="13" t="s">
        <v>13998</v>
      </c>
      <c r="I3508" s="13" t="str">
        <f>_xlfn.XLOOKUP('Customer Information'!$A3508,'Policy Details'!$I$2:$I$5001,'Policy Details'!$A$2:$A$5001)</f>
        <v>POL75478196</v>
      </c>
    </row>
    <row r="3509" spans="1:9">
      <c r="A3509" s="11" t="s">
        <v>3514</v>
      </c>
      <c r="B3509" s="8" t="s">
        <v>8441</v>
      </c>
      <c r="C3509" s="8" t="s">
        <v>9848</v>
      </c>
      <c r="D3509" s="8">
        <v>83</v>
      </c>
      <c r="E3509" s="8" t="str" cm="1">
        <f t="array" ref="E3509">_xlfn.IFS(D3509&lt;18,"Below 18",D3509&lt;=25,"18-25",D3509&lt;=35,"26-35",D3509&lt;=45,"36-45",D3509&lt;=55,"46-55",TRUE,"56+")</f>
        <v>56+</v>
      </c>
      <c r="F3509" s="8" t="s">
        <v>10416</v>
      </c>
      <c r="G3509" s="8" t="s">
        <v>10491</v>
      </c>
      <c r="H3509" s="8" t="s">
        <v>13999</v>
      </c>
      <c r="I3509" s="8" t="str">
        <f>_xlfn.XLOOKUP('Customer Information'!$A3509,'Policy Details'!$I$2:$I$5001,'Policy Details'!$A$2:$A$5001)</f>
        <v>POL09783846</v>
      </c>
    </row>
    <row r="3510" spans="1:9">
      <c r="A3510" s="12" t="s">
        <v>3515</v>
      </c>
      <c r="B3510" s="13" t="s">
        <v>8442</v>
      </c>
      <c r="C3510" s="13" t="s">
        <v>9847</v>
      </c>
      <c r="D3510" s="13">
        <v>78</v>
      </c>
      <c r="E3510" s="13" t="str" cm="1">
        <f t="array" ref="E3510">_xlfn.IFS(D3510&lt;18,"Below 18",D3510&lt;=25,"18-25",D3510&lt;=35,"26-35",D3510&lt;=45,"36-45",D3510&lt;=55,"46-55",TRUE,"56+")</f>
        <v>56+</v>
      </c>
      <c r="F3510" s="13" t="s">
        <v>9872</v>
      </c>
      <c r="G3510" s="13" t="s">
        <v>10489</v>
      </c>
      <c r="H3510" s="13" t="s">
        <v>14000</v>
      </c>
      <c r="I3510" s="13" t="str">
        <f>_xlfn.XLOOKUP('Customer Information'!$A3510,'Policy Details'!$I$2:$I$5001,'Policy Details'!$A$2:$A$5001)</f>
        <v>POL87603432</v>
      </c>
    </row>
    <row r="3511" spans="1:9">
      <c r="A3511" s="11" t="s">
        <v>3516</v>
      </c>
      <c r="B3511" s="8" t="s">
        <v>8443</v>
      </c>
      <c r="C3511" s="8" t="s">
        <v>9848</v>
      </c>
      <c r="D3511" s="8">
        <v>51</v>
      </c>
      <c r="E3511" s="8" t="str" cm="1">
        <f t="array" ref="E3511">_xlfn.IFS(D3511&lt;18,"Below 18",D3511&lt;=25,"18-25",D3511&lt;=35,"26-35",D3511&lt;=45,"36-45",D3511&lt;=55,"46-55",TRUE,"56+")</f>
        <v>46-55</v>
      </c>
      <c r="F3511" s="8" t="s">
        <v>10143</v>
      </c>
      <c r="G3511" s="8" t="s">
        <v>10488</v>
      </c>
      <c r="H3511" s="8" t="s">
        <v>14001</v>
      </c>
      <c r="I3511" s="8" t="str">
        <f>_xlfn.XLOOKUP('Customer Information'!$A3511,'Policy Details'!$I$2:$I$5001,'Policy Details'!$A$2:$A$5001)</f>
        <v>POL08392852</v>
      </c>
    </row>
    <row r="3512" spans="1:9">
      <c r="A3512" s="12" t="s">
        <v>3517</v>
      </c>
      <c r="B3512" s="13" t="s">
        <v>8444</v>
      </c>
      <c r="C3512" s="13" t="s">
        <v>9847</v>
      </c>
      <c r="D3512" s="13">
        <v>60</v>
      </c>
      <c r="E3512" s="13" t="str" cm="1">
        <f t="array" ref="E3512">_xlfn.IFS(D3512&lt;18,"Below 18",D3512&lt;=25,"18-25",D3512&lt;=35,"26-35",D3512&lt;=45,"36-45",D3512&lt;=55,"46-55",TRUE,"56+")</f>
        <v>56+</v>
      </c>
      <c r="F3512" s="13" t="s">
        <v>9859</v>
      </c>
      <c r="G3512" s="13" t="s">
        <v>10489</v>
      </c>
      <c r="H3512" s="13" t="s">
        <v>14002</v>
      </c>
      <c r="I3512" s="13" t="e">
        <f>_xlfn.XLOOKUP('Customer Information'!$A3512,'Policy Details'!$I$2:$I$5001,'Policy Details'!$A$2:$A$5001)</f>
        <v>#N/A</v>
      </c>
    </row>
    <row r="3513" spans="1:9">
      <c r="A3513" s="11" t="s">
        <v>3518</v>
      </c>
      <c r="B3513" s="8" t="s">
        <v>8445</v>
      </c>
      <c r="C3513" s="8" t="s">
        <v>9846</v>
      </c>
      <c r="D3513" s="8">
        <v>59</v>
      </c>
      <c r="E3513" s="8" t="str" cm="1">
        <f t="array" ref="E3513">_xlfn.IFS(D3513&lt;18,"Below 18",D3513&lt;=25,"18-25",D3513&lt;=35,"26-35",D3513&lt;=45,"36-45",D3513&lt;=55,"46-55",TRUE,"56+")</f>
        <v>56+</v>
      </c>
      <c r="F3513" s="8" t="s">
        <v>10207</v>
      </c>
      <c r="G3513" s="8" t="s">
        <v>10488</v>
      </c>
      <c r="H3513" s="8" t="s">
        <v>14003</v>
      </c>
      <c r="I3513" s="8" t="e">
        <f>_xlfn.XLOOKUP('Customer Information'!$A3513,'Policy Details'!$I$2:$I$5001,'Policy Details'!$A$2:$A$5001)</f>
        <v>#N/A</v>
      </c>
    </row>
    <row r="3514" spans="1:9">
      <c r="A3514" s="12" t="s">
        <v>3519</v>
      </c>
      <c r="B3514" s="13" t="s">
        <v>8446</v>
      </c>
      <c r="C3514" s="13" t="s">
        <v>9847</v>
      </c>
      <c r="D3514" s="13">
        <v>29</v>
      </c>
      <c r="E3514" s="13" t="str" cm="1">
        <f t="array" ref="E3514">_xlfn.IFS(D3514&lt;18,"Below 18",D3514&lt;=25,"18-25",D3514&lt;=35,"26-35",D3514&lt;=45,"36-45",D3514&lt;=55,"46-55",TRUE,"56+")</f>
        <v>26-35</v>
      </c>
      <c r="F3514" s="13" t="s">
        <v>10033</v>
      </c>
      <c r="G3514" s="13" t="s">
        <v>10489</v>
      </c>
      <c r="H3514" s="13" t="s">
        <v>14004</v>
      </c>
      <c r="I3514" s="13" t="e">
        <f>_xlfn.XLOOKUP('Customer Information'!$A3514,'Policy Details'!$I$2:$I$5001,'Policy Details'!$A$2:$A$5001)</f>
        <v>#N/A</v>
      </c>
    </row>
    <row r="3515" spans="1:9">
      <c r="A3515" s="11" t="s">
        <v>3520</v>
      </c>
      <c r="B3515" s="8" t="s">
        <v>8447</v>
      </c>
      <c r="C3515" s="8" t="s">
        <v>9847</v>
      </c>
      <c r="D3515" s="8">
        <v>85</v>
      </c>
      <c r="E3515" s="8" t="str" cm="1">
        <f t="array" ref="E3515">_xlfn.IFS(D3515&lt;18,"Below 18",D3515&lt;=25,"18-25",D3515&lt;=35,"26-35",D3515&lt;=45,"36-45",D3515&lt;=55,"46-55",TRUE,"56+")</f>
        <v>56+</v>
      </c>
      <c r="F3515" s="8" t="s">
        <v>9883</v>
      </c>
      <c r="G3515" s="8" t="s">
        <v>10488</v>
      </c>
      <c r="H3515" s="8" t="s">
        <v>14005</v>
      </c>
      <c r="I3515" s="8" t="str">
        <f>_xlfn.XLOOKUP('Customer Information'!$A3515,'Policy Details'!$I$2:$I$5001,'Policy Details'!$A$2:$A$5001)</f>
        <v>POL08764986</v>
      </c>
    </row>
    <row r="3516" spans="1:9">
      <c r="A3516" s="12" t="s">
        <v>3521</v>
      </c>
      <c r="B3516" s="13" t="s">
        <v>7083</v>
      </c>
      <c r="C3516" s="13" t="s">
        <v>9848</v>
      </c>
      <c r="D3516" s="13">
        <v>29</v>
      </c>
      <c r="E3516" s="13" t="str" cm="1">
        <f t="array" ref="E3516">_xlfn.IFS(D3516&lt;18,"Below 18",D3516&lt;=25,"18-25",D3516&lt;=35,"26-35",D3516&lt;=45,"36-45",D3516&lt;=55,"46-55",TRUE,"56+")</f>
        <v>26-35</v>
      </c>
      <c r="F3516" s="13" t="s">
        <v>10037</v>
      </c>
      <c r="G3516" s="13" t="s">
        <v>10490</v>
      </c>
      <c r="H3516" s="13" t="s">
        <v>14006</v>
      </c>
      <c r="I3516" s="13" t="str">
        <f>_xlfn.XLOOKUP('Customer Information'!$A3516,'Policy Details'!$I$2:$I$5001,'Policy Details'!$A$2:$A$5001)</f>
        <v>POL64386769</v>
      </c>
    </row>
    <row r="3517" spans="1:9">
      <c r="A3517" s="11" t="s">
        <v>3522</v>
      </c>
      <c r="B3517" s="8" t="s">
        <v>8448</v>
      </c>
      <c r="C3517" s="8" t="s">
        <v>9848</v>
      </c>
      <c r="D3517" s="8">
        <v>63</v>
      </c>
      <c r="E3517" s="8" t="str" cm="1">
        <f t="array" ref="E3517">_xlfn.IFS(D3517&lt;18,"Below 18",D3517&lt;=25,"18-25",D3517&lt;=35,"26-35",D3517&lt;=45,"36-45",D3517&lt;=55,"46-55",TRUE,"56+")</f>
        <v>56+</v>
      </c>
      <c r="F3517" s="8" t="s">
        <v>10105</v>
      </c>
      <c r="G3517" s="8" t="s">
        <v>10489</v>
      </c>
      <c r="H3517" s="8" t="s">
        <v>14007</v>
      </c>
      <c r="I3517" s="8" t="str">
        <f>_xlfn.XLOOKUP('Customer Information'!$A3517,'Policy Details'!$I$2:$I$5001,'Policy Details'!$A$2:$A$5001)</f>
        <v>POL88017939</v>
      </c>
    </row>
    <row r="3518" spans="1:9">
      <c r="A3518" s="12" t="s">
        <v>3523</v>
      </c>
      <c r="B3518" s="13" t="s">
        <v>8449</v>
      </c>
      <c r="C3518" s="13" t="s">
        <v>9846</v>
      </c>
      <c r="D3518" s="13">
        <v>41</v>
      </c>
      <c r="E3518" s="13" t="str" cm="1">
        <f t="array" ref="E3518">_xlfn.IFS(D3518&lt;18,"Below 18",D3518&lt;=25,"18-25",D3518&lt;=35,"26-35",D3518&lt;=45,"36-45",D3518&lt;=55,"46-55",TRUE,"56+")</f>
        <v>36-45</v>
      </c>
      <c r="F3518" s="13" t="s">
        <v>10072</v>
      </c>
      <c r="G3518" s="13" t="s">
        <v>10490</v>
      </c>
      <c r="H3518" s="13" t="s">
        <v>14008</v>
      </c>
      <c r="I3518" s="13" t="str">
        <f>_xlfn.XLOOKUP('Customer Information'!$A3518,'Policy Details'!$I$2:$I$5001,'Policy Details'!$A$2:$A$5001)</f>
        <v>POL70742419</v>
      </c>
    </row>
    <row r="3519" spans="1:9">
      <c r="A3519" s="11" t="s">
        <v>3524</v>
      </c>
      <c r="B3519" s="8" t="s">
        <v>8450</v>
      </c>
      <c r="C3519" s="8" t="s">
        <v>9846</v>
      </c>
      <c r="D3519" s="8">
        <v>50</v>
      </c>
      <c r="E3519" s="8" t="str" cm="1">
        <f t="array" ref="E3519">_xlfn.IFS(D3519&lt;18,"Below 18",D3519&lt;=25,"18-25",D3519&lt;=35,"26-35",D3519&lt;=45,"36-45",D3519&lt;=55,"46-55",TRUE,"56+")</f>
        <v>46-55</v>
      </c>
      <c r="F3519" s="8" t="s">
        <v>9980</v>
      </c>
      <c r="G3519" s="8" t="s">
        <v>10490</v>
      </c>
      <c r="H3519" s="8" t="s">
        <v>14009</v>
      </c>
      <c r="I3519" s="8" t="e">
        <f>_xlfn.XLOOKUP('Customer Information'!$A3519,'Policy Details'!$I$2:$I$5001,'Policy Details'!$A$2:$A$5001)</f>
        <v>#N/A</v>
      </c>
    </row>
    <row r="3520" spans="1:9">
      <c r="A3520" s="12" t="s">
        <v>3525</v>
      </c>
      <c r="B3520" s="13" t="s">
        <v>8451</v>
      </c>
      <c r="C3520" s="13" t="s">
        <v>9848</v>
      </c>
      <c r="D3520" s="13">
        <v>29</v>
      </c>
      <c r="E3520" s="13" t="str" cm="1">
        <f t="array" ref="E3520">_xlfn.IFS(D3520&lt;18,"Below 18",D3520&lt;=25,"18-25",D3520&lt;=35,"26-35",D3520&lt;=45,"36-45",D3520&lt;=55,"46-55",TRUE,"56+")</f>
        <v>26-35</v>
      </c>
      <c r="F3520" s="13" t="s">
        <v>9988</v>
      </c>
      <c r="G3520" s="13" t="s">
        <v>10489</v>
      </c>
      <c r="H3520" s="13" t="s">
        <v>14010</v>
      </c>
      <c r="I3520" s="13" t="str">
        <f>_xlfn.XLOOKUP('Customer Information'!$A3520,'Policy Details'!$I$2:$I$5001,'Policy Details'!$A$2:$A$5001)</f>
        <v>POL48255103</v>
      </c>
    </row>
    <row r="3521" spans="1:9">
      <c r="A3521" s="11" t="s">
        <v>3526</v>
      </c>
      <c r="B3521" s="8" t="s">
        <v>8452</v>
      </c>
      <c r="C3521" s="8" t="s">
        <v>9848</v>
      </c>
      <c r="D3521" s="8">
        <v>75</v>
      </c>
      <c r="E3521" s="8" t="str" cm="1">
        <f t="array" ref="E3521">_xlfn.IFS(D3521&lt;18,"Below 18",D3521&lt;=25,"18-25",D3521&lt;=35,"26-35",D3521&lt;=45,"36-45",D3521&lt;=55,"46-55",TRUE,"56+")</f>
        <v>56+</v>
      </c>
      <c r="F3521" s="8" t="s">
        <v>10185</v>
      </c>
      <c r="G3521" s="8" t="s">
        <v>10489</v>
      </c>
      <c r="H3521" s="8" t="s">
        <v>14011</v>
      </c>
      <c r="I3521" s="8" t="str">
        <f>_xlfn.XLOOKUP('Customer Information'!$A3521,'Policy Details'!$I$2:$I$5001,'Policy Details'!$A$2:$A$5001)</f>
        <v>POL43928223</v>
      </c>
    </row>
    <row r="3522" spans="1:9">
      <c r="A3522" s="12" t="s">
        <v>3527</v>
      </c>
      <c r="B3522" s="13" t="s">
        <v>8453</v>
      </c>
      <c r="C3522" s="13" t="s">
        <v>9846</v>
      </c>
      <c r="D3522" s="13">
        <v>64</v>
      </c>
      <c r="E3522" s="13" t="str" cm="1">
        <f t="array" ref="E3522">_xlfn.IFS(D3522&lt;18,"Below 18",D3522&lt;=25,"18-25",D3522&lt;=35,"26-35",D3522&lt;=45,"36-45",D3522&lt;=55,"46-55",TRUE,"56+")</f>
        <v>56+</v>
      </c>
      <c r="F3522" s="13" t="s">
        <v>10030</v>
      </c>
      <c r="G3522" s="13" t="s">
        <v>10490</v>
      </c>
      <c r="H3522" s="13" t="s">
        <v>14012</v>
      </c>
      <c r="I3522" s="13" t="e">
        <f>_xlfn.XLOOKUP('Customer Information'!$A3522,'Policy Details'!$I$2:$I$5001,'Policy Details'!$A$2:$A$5001)</f>
        <v>#N/A</v>
      </c>
    </row>
    <row r="3523" spans="1:9">
      <c r="A3523" s="11" t="s">
        <v>3528</v>
      </c>
      <c r="B3523" s="8" t="s">
        <v>8454</v>
      </c>
      <c r="C3523" s="8" t="s">
        <v>9846</v>
      </c>
      <c r="D3523" s="8">
        <v>61</v>
      </c>
      <c r="E3523" s="8" t="str" cm="1">
        <f t="array" ref="E3523">_xlfn.IFS(D3523&lt;18,"Below 18",D3523&lt;=25,"18-25",D3523&lt;=35,"26-35",D3523&lt;=45,"36-45",D3523&lt;=55,"46-55",TRUE,"56+")</f>
        <v>56+</v>
      </c>
      <c r="F3523" s="8" t="s">
        <v>9982</v>
      </c>
      <c r="G3523" s="8" t="s">
        <v>10491</v>
      </c>
      <c r="H3523" s="8" t="s">
        <v>14013</v>
      </c>
      <c r="I3523" s="8" t="str">
        <f>_xlfn.XLOOKUP('Customer Information'!$A3523,'Policy Details'!$I$2:$I$5001,'Policy Details'!$A$2:$A$5001)</f>
        <v>POL89451042</v>
      </c>
    </row>
    <row r="3524" spans="1:9">
      <c r="A3524" s="12" t="s">
        <v>3529</v>
      </c>
      <c r="B3524" s="13" t="s">
        <v>8455</v>
      </c>
      <c r="C3524" s="13" t="s">
        <v>9847</v>
      </c>
      <c r="D3524" s="13">
        <v>50</v>
      </c>
      <c r="E3524" s="13" t="str" cm="1">
        <f t="array" ref="E3524">_xlfn.IFS(D3524&lt;18,"Below 18",D3524&lt;=25,"18-25",D3524&lt;=35,"26-35",D3524&lt;=45,"36-45",D3524&lt;=55,"46-55",TRUE,"56+")</f>
        <v>46-55</v>
      </c>
      <c r="F3524" s="13" t="s">
        <v>10125</v>
      </c>
      <c r="G3524" s="13" t="s">
        <v>10490</v>
      </c>
      <c r="H3524" s="13" t="s">
        <v>14014</v>
      </c>
      <c r="I3524" s="13" t="str">
        <f>_xlfn.XLOOKUP('Customer Information'!$A3524,'Policy Details'!$I$2:$I$5001,'Policy Details'!$A$2:$A$5001)</f>
        <v>POL39986645</v>
      </c>
    </row>
    <row r="3525" spans="1:9">
      <c r="A3525" s="11" t="s">
        <v>3530</v>
      </c>
      <c r="B3525" s="8" t="s">
        <v>8456</v>
      </c>
      <c r="C3525" s="8" t="s">
        <v>9848</v>
      </c>
      <c r="D3525" s="8">
        <v>38</v>
      </c>
      <c r="E3525" s="8" t="str" cm="1">
        <f t="array" ref="E3525">_xlfn.IFS(D3525&lt;18,"Below 18",D3525&lt;=25,"18-25",D3525&lt;=35,"26-35",D3525&lt;=45,"36-45",D3525&lt;=55,"46-55",TRUE,"56+")</f>
        <v>36-45</v>
      </c>
      <c r="F3525" s="8" t="s">
        <v>10271</v>
      </c>
      <c r="G3525" s="8" t="s">
        <v>10489</v>
      </c>
      <c r="H3525" s="8" t="s">
        <v>14015</v>
      </c>
      <c r="I3525" s="8" t="e">
        <f>_xlfn.XLOOKUP('Customer Information'!$A3525,'Policy Details'!$I$2:$I$5001,'Policy Details'!$A$2:$A$5001)</f>
        <v>#N/A</v>
      </c>
    </row>
    <row r="3526" spans="1:9">
      <c r="A3526" s="12" t="s">
        <v>3531</v>
      </c>
      <c r="B3526" s="13" t="s">
        <v>8457</v>
      </c>
      <c r="C3526" s="13" t="s">
        <v>9848</v>
      </c>
      <c r="D3526" s="13">
        <v>66</v>
      </c>
      <c r="E3526" s="13" t="str" cm="1">
        <f t="array" ref="E3526">_xlfn.IFS(D3526&lt;18,"Below 18",D3526&lt;=25,"18-25",D3526&lt;=35,"26-35",D3526&lt;=45,"36-45",D3526&lt;=55,"46-55",TRUE,"56+")</f>
        <v>56+</v>
      </c>
      <c r="F3526" s="13" t="s">
        <v>9881</v>
      </c>
      <c r="G3526" s="13" t="s">
        <v>10488</v>
      </c>
      <c r="H3526" s="13" t="s">
        <v>14016</v>
      </c>
      <c r="I3526" s="13" t="str">
        <f>_xlfn.XLOOKUP('Customer Information'!$A3526,'Policy Details'!$I$2:$I$5001,'Policy Details'!$A$2:$A$5001)</f>
        <v>POL54824622</v>
      </c>
    </row>
    <row r="3527" spans="1:9">
      <c r="A3527" s="11" t="s">
        <v>3532</v>
      </c>
      <c r="B3527" s="8" t="s">
        <v>8458</v>
      </c>
      <c r="C3527" s="8" t="s">
        <v>9848</v>
      </c>
      <c r="D3527" s="8">
        <v>82</v>
      </c>
      <c r="E3527" s="8" t="str" cm="1">
        <f t="array" ref="E3527">_xlfn.IFS(D3527&lt;18,"Below 18",D3527&lt;=25,"18-25",D3527&lt;=35,"26-35",D3527&lt;=45,"36-45",D3527&lt;=55,"46-55",TRUE,"56+")</f>
        <v>56+</v>
      </c>
      <c r="F3527" s="8" t="s">
        <v>10111</v>
      </c>
      <c r="G3527" s="8" t="s">
        <v>10491</v>
      </c>
      <c r="H3527" s="8" t="s">
        <v>14017</v>
      </c>
      <c r="I3527" s="8" t="str">
        <f>_xlfn.XLOOKUP('Customer Information'!$A3527,'Policy Details'!$I$2:$I$5001,'Policy Details'!$A$2:$A$5001)</f>
        <v>POL35241420</v>
      </c>
    </row>
    <row r="3528" spans="1:9">
      <c r="A3528" s="12" t="s">
        <v>3533</v>
      </c>
      <c r="B3528" s="13" t="s">
        <v>8459</v>
      </c>
      <c r="C3528" s="13" t="s">
        <v>9846</v>
      </c>
      <c r="D3528" s="13">
        <v>51</v>
      </c>
      <c r="E3528" s="13" t="str" cm="1">
        <f t="array" ref="E3528">_xlfn.IFS(D3528&lt;18,"Below 18",D3528&lt;=25,"18-25",D3528&lt;=35,"26-35",D3528&lt;=45,"36-45",D3528&lt;=55,"46-55",TRUE,"56+")</f>
        <v>46-55</v>
      </c>
      <c r="F3528" s="13" t="s">
        <v>9980</v>
      </c>
      <c r="G3528" s="13" t="s">
        <v>10491</v>
      </c>
      <c r="H3528" s="13" t="s">
        <v>14018</v>
      </c>
      <c r="I3528" s="13" t="str">
        <f>_xlfn.XLOOKUP('Customer Information'!$A3528,'Policy Details'!$I$2:$I$5001,'Policy Details'!$A$2:$A$5001)</f>
        <v>POL56785706</v>
      </c>
    </row>
    <row r="3529" spans="1:9">
      <c r="A3529" s="11" t="s">
        <v>3534</v>
      </c>
      <c r="B3529" s="8" t="s">
        <v>8460</v>
      </c>
      <c r="C3529" s="8" t="s">
        <v>9846</v>
      </c>
      <c r="D3529" s="8">
        <v>23</v>
      </c>
      <c r="E3529" s="8" t="str" cm="1">
        <f t="array" ref="E3529">_xlfn.IFS(D3529&lt;18,"Below 18",D3529&lt;=25,"18-25",D3529&lt;=35,"26-35",D3529&lt;=45,"36-45",D3529&lt;=55,"46-55",TRUE,"56+")</f>
        <v>18-25</v>
      </c>
      <c r="F3529" s="8" t="s">
        <v>10031</v>
      </c>
      <c r="G3529" s="8" t="s">
        <v>10489</v>
      </c>
      <c r="H3529" s="8" t="s">
        <v>14019</v>
      </c>
      <c r="I3529" s="8" t="e">
        <f>_xlfn.XLOOKUP('Customer Information'!$A3529,'Policy Details'!$I$2:$I$5001,'Policy Details'!$A$2:$A$5001)</f>
        <v>#N/A</v>
      </c>
    </row>
    <row r="3530" spans="1:9">
      <c r="A3530" s="12" t="s">
        <v>3535</v>
      </c>
      <c r="B3530" s="13" t="s">
        <v>8461</v>
      </c>
      <c r="C3530" s="13" t="s">
        <v>9847</v>
      </c>
      <c r="D3530" s="13">
        <v>47</v>
      </c>
      <c r="E3530" s="13" t="str" cm="1">
        <f t="array" ref="E3530">_xlfn.IFS(D3530&lt;18,"Below 18",D3530&lt;=25,"18-25",D3530&lt;=35,"26-35",D3530&lt;=45,"36-45",D3530&lt;=55,"46-55",TRUE,"56+")</f>
        <v>46-55</v>
      </c>
      <c r="F3530" s="13" t="s">
        <v>10187</v>
      </c>
      <c r="G3530" s="13" t="s">
        <v>10490</v>
      </c>
      <c r="H3530" s="13" t="s">
        <v>14020</v>
      </c>
      <c r="I3530" s="13" t="str">
        <f>_xlfn.XLOOKUP('Customer Information'!$A3530,'Policy Details'!$I$2:$I$5001,'Policy Details'!$A$2:$A$5001)</f>
        <v>POL19885981</v>
      </c>
    </row>
    <row r="3531" spans="1:9">
      <c r="A3531" s="11" t="s">
        <v>3536</v>
      </c>
      <c r="B3531" s="8" t="s">
        <v>8462</v>
      </c>
      <c r="C3531" s="8" t="s">
        <v>9848</v>
      </c>
      <c r="D3531" s="8">
        <v>36</v>
      </c>
      <c r="E3531" s="8" t="str" cm="1">
        <f t="array" ref="E3531">_xlfn.IFS(D3531&lt;18,"Below 18",D3531&lt;=25,"18-25",D3531&lt;=35,"26-35",D3531&lt;=45,"36-45",D3531&lt;=55,"46-55",TRUE,"56+")</f>
        <v>36-45</v>
      </c>
      <c r="F3531" s="8" t="s">
        <v>10294</v>
      </c>
      <c r="G3531" s="8" t="s">
        <v>10490</v>
      </c>
      <c r="H3531" s="8" t="s">
        <v>14021</v>
      </c>
      <c r="I3531" s="8" t="str">
        <f>_xlfn.XLOOKUP('Customer Information'!$A3531,'Policy Details'!$I$2:$I$5001,'Policy Details'!$A$2:$A$5001)</f>
        <v>POL97760999</v>
      </c>
    </row>
    <row r="3532" spans="1:9">
      <c r="A3532" s="12" t="s">
        <v>3537</v>
      </c>
      <c r="B3532" s="13" t="s">
        <v>8463</v>
      </c>
      <c r="C3532" s="13" t="s">
        <v>9848</v>
      </c>
      <c r="D3532" s="13">
        <v>67</v>
      </c>
      <c r="E3532" s="13" t="str" cm="1">
        <f t="array" ref="E3532">_xlfn.IFS(D3532&lt;18,"Below 18",D3532&lt;=25,"18-25",D3532&lt;=35,"26-35",D3532&lt;=45,"36-45",D3532&lt;=55,"46-55",TRUE,"56+")</f>
        <v>56+</v>
      </c>
      <c r="F3532" s="13" t="s">
        <v>9899</v>
      </c>
      <c r="G3532" s="13" t="s">
        <v>10489</v>
      </c>
      <c r="H3532" s="13" t="s">
        <v>14022</v>
      </c>
      <c r="I3532" s="13" t="str">
        <f>_xlfn.XLOOKUP('Customer Information'!$A3532,'Policy Details'!$I$2:$I$5001,'Policy Details'!$A$2:$A$5001)</f>
        <v>POL43201050</v>
      </c>
    </row>
    <row r="3533" spans="1:9">
      <c r="A3533" s="11" t="s">
        <v>3538</v>
      </c>
      <c r="B3533" s="8" t="s">
        <v>8464</v>
      </c>
      <c r="C3533" s="8" t="s">
        <v>9846</v>
      </c>
      <c r="D3533" s="8">
        <v>25</v>
      </c>
      <c r="E3533" s="8" t="str" cm="1">
        <f t="array" ref="E3533">_xlfn.IFS(D3533&lt;18,"Below 18",D3533&lt;=25,"18-25",D3533&lt;=35,"26-35",D3533&lt;=45,"36-45",D3533&lt;=55,"46-55",TRUE,"56+")</f>
        <v>18-25</v>
      </c>
      <c r="F3533" s="8" t="s">
        <v>9945</v>
      </c>
      <c r="G3533" s="8" t="s">
        <v>10489</v>
      </c>
      <c r="H3533" s="8" t="s">
        <v>14023</v>
      </c>
      <c r="I3533" s="8" t="e">
        <f>_xlfn.XLOOKUP('Customer Information'!$A3533,'Policy Details'!$I$2:$I$5001,'Policy Details'!$A$2:$A$5001)</f>
        <v>#N/A</v>
      </c>
    </row>
    <row r="3534" spans="1:9">
      <c r="A3534" s="12" t="s">
        <v>3539</v>
      </c>
      <c r="B3534" s="13" t="s">
        <v>8465</v>
      </c>
      <c r="C3534" s="13" t="s">
        <v>9848</v>
      </c>
      <c r="D3534" s="13">
        <v>34</v>
      </c>
      <c r="E3534" s="13" t="str" cm="1">
        <f t="array" ref="E3534">_xlfn.IFS(D3534&lt;18,"Below 18",D3534&lt;=25,"18-25",D3534&lt;=35,"26-35",D3534&lt;=45,"36-45",D3534&lt;=55,"46-55",TRUE,"56+")</f>
        <v>26-35</v>
      </c>
      <c r="F3534" s="13" t="s">
        <v>10152</v>
      </c>
      <c r="G3534" s="13" t="s">
        <v>10490</v>
      </c>
      <c r="H3534" s="13" t="s">
        <v>14024</v>
      </c>
      <c r="I3534" s="13" t="e">
        <f>_xlfn.XLOOKUP('Customer Information'!$A3534,'Policy Details'!$I$2:$I$5001,'Policy Details'!$A$2:$A$5001)</f>
        <v>#N/A</v>
      </c>
    </row>
    <row r="3535" spans="1:9">
      <c r="A3535" s="11" t="s">
        <v>3540</v>
      </c>
      <c r="B3535" s="8" t="s">
        <v>8466</v>
      </c>
      <c r="C3535" s="8" t="s">
        <v>9846</v>
      </c>
      <c r="D3535" s="8">
        <v>69</v>
      </c>
      <c r="E3535" s="8" t="str" cm="1">
        <f t="array" ref="E3535">_xlfn.IFS(D3535&lt;18,"Below 18",D3535&lt;=25,"18-25",D3535&lt;=35,"26-35",D3535&lt;=45,"36-45",D3535&lt;=55,"46-55",TRUE,"56+")</f>
        <v>56+</v>
      </c>
      <c r="F3535" s="8" t="s">
        <v>10451</v>
      </c>
      <c r="G3535" s="8" t="s">
        <v>10489</v>
      </c>
      <c r="H3535" s="8" t="s">
        <v>14025</v>
      </c>
      <c r="I3535" s="8" t="str">
        <f>_xlfn.XLOOKUP('Customer Information'!$A3535,'Policy Details'!$I$2:$I$5001,'Policy Details'!$A$2:$A$5001)</f>
        <v>POL26888148</v>
      </c>
    </row>
    <row r="3536" spans="1:9">
      <c r="A3536" s="12" t="s">
        <v>3541</v>
      </c>
      <c r="B3536" s="13" t="s">
        <v>8467</v>
      </c>
      <c r="C3536" s="13" t="s">
        <v>9847</v>
      </c>
      <c r="D3536" s="13">
        <v>28</v>
      </c>
      <c r="E3536" s="13" t="str" cm="1">
        <f t="array" ref="E3536">_xlfn.IFS(D3536&lt;18,"Below 18",D3536&lt;=25,"18-25",D3536&lt;=35,"26-35",D3536&lt;=45,"36-45",D3536&lt;=55,"46-55",TRUE,"56+")</f>
        <v>26-35</v>
      </c>
      <c r="F3536" s="13" t="s">
        <v>10427</v>
      </c>
      <c r="G3536" s="13" t="s">
        <v>10491</v>
      </c>
      <c r="H3536" s="13" t="s">
        <v>14026</v>
      </c>
      <c r="I3536" s="13" t="str">
        <f>_xlfn.XLOOKUP('Customer Information'!$A3536,'Policy Details'!$I$2:$I$5001,'Policy Details'!$A$2:$A$5001)</f>
        <v>POL15028588</v>
      </c>
    </row>
    <row r="3537" spans="1:9">
      <c r="A3537" s="11" t="s">
        <v>3542</v>
      </c>
      <c r="B3537" s="8" t="s">
        <v>8468</v>
      </c>
      <c r="C3537" s="8" t="s">
        <v>9848</v>
      </c>
      <c r="D3537" s="8">
        <v>71</v>
      </c>
      <c r="E3537" s="8" t="str" cm="1">
        <f t="array" ref="E3537">_xlfn.IFS(D3537&lt;18,"Below 18",D3537&lt;=25,"18-25",D3537&lt;=35,"26-35",D3537&lt;=45,"36-45",D3537&lt;=55,"46-55",TRUE,"56+")</f>
        <v>56+</v>
      </c>
      <c r="F3537" s="8" t="s">
        <v>10344</v>
      </c>
      <c r="G3537" s="8" t="s">
        <v>10491</v>
      </c>
      <c r="H3537" s="8" t="s">
        <v>14027</v>
      </c>
      <c r="I3537" s="8" t="e">
        <f>_xlfn.XLOOKUP('Customer Information'!$A3537,'Policy Details'!$I$2:$I$5001,'Policy Details'!$A$2:$A$5001)</f>
        <v>#N/A</v>
      </c>
    </row>
    <row r="3538" spans="1:9">
      <c r="A3538" s="12" t="s">
        <v>3543</v>
      </c>
      <c r="B3538" s="13" t="s">
        <v>8469</v>
      </c>
      <c r="C3538" s="13" t="s">
        <v>9848</v>
      </c>
      <c r="D3538" s="13">
        <v>48</v>
      </c>
      <c r="E3538" s="13" t="str" cm="1">
        <f t="array" ref="E3538">_xlfn.IFS(D3538&lt;18,"Below 18",D3538&lt;=25,"18-25",D3538&lt;=35,"26-35",D3538&lt;=45,"36-45",D3538&lt;=55,"46-55",TRUE,"56+")</f>
        <v>46-55</v>
      </c>
      <c r="F3538" s="13" t="s">
        <v>10273</v>
      </c>
      <c r="G3538" s="13" t="s">
        <v>10488</v>
      </c>
      <c r="H3538" s="13" t="s">
        <v>14028</v>
      </c>
      <c r="I3538" s="13" t="str">
        <f>_xlfn.XLOOKUP('Customer Information'!$A3538,'Policy Details'!$I$2:$I$5001,'Policy Details'!$A$2:$A$5001)</f>
        <v>POL71968618</v>
      </c>
    </row>
    <row r="3539" spans="1:9">
      <c r="A3539" s="11" t="s">
        <v>3544</v>
      </c>
      <c r="B3539" s="8" t="s">
        <v>8470</v>
      </c>
      <c r="C3539" s="8" t="s">
        <v>9846</v>
      </c>
      <c r="D3539" s="8">
        <v>56</v>
      </c>
      <c r="E3539" s="8" t="str" cm="1">
        <f t="array" ref="E3539">_xlfn.IFS(D3539&lt;18,"Below 18",D3539&lt;=25,"18-25",D3539&lt;=35,"26-35",D3539&lt;=45,"36-45",D3539&lt;=55,"46-55",TRUE,"56+")</f>
        <v>56+</v>
      </c>
      <c r="F3539" s="8" t="s">
        <v>9876</v>
      </c>
      <c r="G3539" s="8" t="s">
        <v>10490</v>
      </c>
      <c r="H3539" s="8" t="s">
        <v>14029</v>
      </c>
      <c r="I3539" s="8" t="e">
        <f>_xlfn.XLOOKUP('Customer Information'!$A3539,'Policy Details'!$I$2:$I$5001,'Policy Details'!$A$2:$A$5001)</f>
        <v>#N/A</v>
      </c>
    </row>
    <row r="3540" spans="1:9">
      <c r="A3540" s="12" t="s">
        <v>3545</v>
      </c>
      <c r="B3540" s="13" t="s">
        <v>8471</v>
      </c>
      <c r="C3540" s="13" t="s">
        <v>9847</v>
      </c>
      <c r="D3540" s="13">
        <v>84</v>
      </c>
      <c r="E3540" s="13" t="str" cm="1">
        <f t="array" ref="E3540">_xlfn.IFS(D3540&lt;18,"Below 18",D3540&lt;=25,"18-25",D3540&lt;=35,"26-35",D3540&lt;=45,"36-45",D3540&lt;=55,"46-55",TRUE,"56+")</f>
        <v>56+</v>
      </c>
      <c r="F3540" s="13" t="s">
        <v>10486</v>
      </c>
      <c r="G3540" s="13" t="s">
        <v>10489</v>
      </c>
      <c r="H3540" s="13" t="s">
        <v>14030</v>
      </c>
      <c r="I3540" s="13" t="str">
        <f>_xlfn.XLOOKUP('Customer Information'!$A3540,'Policy Details'!$I$2:$I$5001,'Policy Details'!$A$2:$A$5001)</f>
        <v>POL85480742</v>
      </c>
    </row>
    <row r="3541" spans="1:9">
      <c r="A3541" s="11" t="s">
        <v>3546</v>
      </c>
      <c r="B3541" s="8" t="s">
        <v>8472</v>
      </c>
      <c r="C3541" s="8" t="s">
        <v>9846</v>
      </c>
      <c r="D3541" s="8">
        <v>60</v>
      </c>
      <c r="E3541" s="8" t="str" cm="1">
        <f t="array" ref="E3541">_xlfn.IFS(D3541&lt;18,"Below 18",D3541&lt;=25,"18-25",D3541&lt;=35,"26-35",D3541&lt;=45,"36-45",D3541&lt;=55,"46-55",TRUE,"56+")</f>
        <v>56+</v>
      </c>
      <c r="F3541" s="8" t="s">
        <v>10340</v>
      </c>
      <c r="G3541" s="8" t="s">
        <v>10488</v>
      </c>
      <c r="H3541" s="8" t="s">
        <v>14031</v>
      </c>
      <c r="I3541" s="8" t="str">
        <f>_xlfn.XLOOKUP('Customer Information'!$A3541,'Policy Details'!$I$2:$I$5001,'Policy Details'!$A$2:$A$5001)</f>
        <v>POL62864496</v>
      </c>
    </row>
    <row r="3542" spans="1:9">
      <c r="A3542" s="12" t="s">
        <v>3547</v>
      </c>
      <c r="B3542" s="13" t="s">
        <v>8473</v>
      </c>
      <c r="C3542" s="13" t="s">
        <v>9847</v>
      </c>
      <c r="D3542" s="13">
        <v>72</v>
      </c>
      <c r="E3542" s="13" t="str" cm="1">
        <f t="array" ref="E3542">_xlfn.IFS(D3542&lt;18,"Below 18",D3542&lt;=25,"18-25",D3542&lt;=35,"26-35",D3542&lt;=45,"36-45",D3542&lt;=55,"46-55",TRUE,"56+")</f>
        <v>56+</v>
      </c>
      <c r="F3542" s="13" t="s">
        <v>10083</v>
      </c>
      <c r="G3542" s="13" t="s">
        <v>10490</v>
      </c>
      <c r="H3542" s="13" t="s">
        <v>14032</v>
      </c>
      <c r="I3542" s="13" t="str">
        <f>_xlfn.XLOOKUP('Customer Information'!$A3542,'Policy Details'!$I$2:$I$5001,'Policy Details'!$A$2:$A$5001)</f>
        <v>POL16452788</v>
      </c>
    </row>
    <row r="3543" spans="1:9">
      <c r="A3543" s="11" t="s">
        <v>3548</v>
      </c>
      <c r="B3543" s="8" t="s">
        <v>8474</v>
      </c>
      <c r="C3543" s="8" t="s">
        <v>9846</v>
      </c>
      <c r="D3543" s="8">
        <v>48</v>
      </c>
      <c r="E3543" s="8" t="str" cm="1">
        <f t="array" ref="E3543">_xlfn.IFS(D3543&lt;18,"Below 18",D3543&lt;=25,"18-25",D3543&lt;=35,"26-35",D3543&lt;=45,"36-45",D3543&lt;=55,"46-55",TRUE,"56+")</f>
        <v>46-55</v>
      </c>
      <c r="F3543" s="8" t="s">
        <v>9881</v>
      </c>
      <c r="G3543" s="8" t="s">
        <v>10490</v>
      </c>
      <c r="H3543" s="8" t="s">
        <v>14033</v>
      </c>
      <c r="I3543" s="8" t="str">
        <f>_xlfn.XLOOKUP('Customer Information'!$A3543,'Policy Details'!$I$2:$I$5001,'Policy Details'!$A$2:$A$5001)</f>
        <v>POL02785360</v>
      </c>
    </row>
    <row r="3544" spans="1:9">
      <c r="A3544" s="12" t="s">
        <v>3549</v>
      </c>
      <c r="B3544" s="13" t="s">
        <v>8475</v>
      </c>
      <c r="C3544" s="13" t="s">
        <v>9848</v>
      </c>
      <c r="D3544" s="13">
        <v>71</v>
      </c>
      <c r="E3544" s="13" t="str" cm="1">
        <f t="array" ref="E3544">_xlfn.IFS(D3544&lt;18,"Below 18",D3544&lt;=25,"18-25",D3544&lt;=35,"26-35",D3544&lt;=45,"36-45",D3544&lt;=55,"46-55",TRUE,"56+")</f>
        <v>56+</v>
      </c>
      <c r="F3544" s="13" t="s">
        <v>10153</v>
      </c>
      <c r="G3544" s="13" t="s">
        <v>10490</v>
      </c>
      <c r="H3544" s="13" t="s">
        <v>14034</v>
      </c>
      <c r="I3544" s="13" t="e">
        <f>_xlfn.XLOOKUP('Customer Information'!$A3544,'Policy Details'!$I$2:$I$5001,'Policy Details'!$A$2:$A$5001)</f>
        <v>#N/A</v>
      </c>
    </row>
    <row r="3545" spans="1:9">
      <c r="A3545" s="11" t="s">
        <v>3550</v>
      </c>
      <c r="B3545" s="8" t="s">
        <v>8476</v>
      </c>
      <c r="C3545" s="8" t="s">
        <v>9846</v>
      </c>
      <c r="D3545" s="8">
        <v>75</v>
      </c>
      <c r="E3545" s="8" t="str" cm="1">
        <f t="array" ref="E3545">_xlfn.IFS(D3545&lt;18,"Below 18",D3545&lt;=25,"18-25",D3545&lt;=35,"26-35",D3545&lt;=45,"36-45",D3545&lt;=55,"46-55",TRUE,"56+")</f>
        <v>56+</v>
      </c>
      <c r="F3545" s="8" t="s">
        <v>10285</v>
      </c>
      <c r="G3545" s="8" t="s">
        <v>10491</v>
      </c>
      <c r="H3545" s="8" t="s">
        <v>14035</v>
      </c>
      <c r="I3545" s="8" t="str">
        <f>_xlfn.XLOOKUP('Customer Information'!$A3545,'Policy Details'!$I$2:$I$5001,'Policy Details'!$A$2:$A$5001)</f>
        <v>POL68612732</v>
      </c>
    </row>
    <row r="3546" spans="1:9">
      <c r="A3546" s="12" t="s">
        <v>3551</v>
      </c>
      <c r="B3546" s="13" t="s">
        <v>8477</v>
      </c>
      <c r="C3546" s="13" t="s">
        <v>9848</v>
      </c>
      <c r="D3546" s="13">
        <v>75</v>
      </c>
      <c r="E3546" s="13" t="str" cm="1">
        <f t="array" ref="E3546">_xlfn.IFS(D3546&lt;18,"Below 18",D3546&lt;=25,"18-25",D3546&lt;=35,"26-35",D3546&lt;=45,"36-45",D3546&lt;=55,"46-55",TRUE,"56+")</f>
        <v>56+</v>
      </c>
      <c r="F3546" s="13" t="s">
        <v>9958</v>
      </c>
      <c r="G3546" s="13" t="s">
        <v>10488</v>
      </c>
      <c r="H3546" s="13" t="s">
        <v>14036</v>
      </c>
      <c r="I3546" s="13" t="str">
        <f>_xlfn.XLOOKUP('Customer Information'!$A3546,'Policy Details'!$I$2:$I$5001,'Policy Details'!$A$2:$A$5001)</f>
        <v>POL45391676</v>
      </c>
    </row>
    <row r="3547" spans="1:9">
      <c r="A3547" s="11" t="s">
        <v>3552</v>
      </c>
      <c r="B3547" s="8" t="s">
        <v>8478</v>
      </c>
      <c r="C3547" s="8" t="s">
        <v>9848</v>
      </c>
      <c r="D3547" s="8">
        <v>31</v>
      </c>
      <c r="E3547" s="8" t="str" cm="1">
        <f t="array" ref="E3547">_xlfn.IFS(D3547&lt;18,"Below 18",D3547&lt;=25,"18-25",D3547&lt;=35,"26-35",D3547&lt;=45,"36-45",D3547&lt;=55,"46-55",TRUE,"56+")</f>
        <v>26-35</v>
      </c>
      <c r="F3547" s="8" t="s">
        <v>10032</v>
      </c>
      <c r="G3547" s="8" t="s">
        <v>10489</v>
      </c>
      <c r="H3547" s="8" t="s">
        <v>14037</v>
      </c>
      <c r="I3547" s="8" t="str">
        <f>_xlfn.XLOOKUP('Customer Information'!$A3547,'Policy Details'!$I$2:$I$5001,'Policy Details'!$A$2:$A$5001)</f>
        <v>POL67379824</v>
      </c>
    </row>
    <row r="3548" spans="1:9">
      <c r="A3548" s="12" t="s">
        <v>3553</v>
      </c>
      <c r="B3548" s="13" t="s">
        <v>8479</v>
      </c>
      <c r="C3548" s="13" t="s">
        <v>9848</v>
      </c>
      <c r="D3548" s="13">
        <v>25</v>
      </c>
      <c r="E3548" s="13" t="str" cm="1">
        <f t="array" ref="E3548">_xlfn.IFS(D3548&lt;18,"Below 18",D3548&lt;=25,"18-25",D3548&lt;=35,"26-35",D3548&lt;=45,"36-45",D3548&lt;=55,"46-55",TRUE,"56+")</f>
        <v>18-25</v>
      </c>
      <c r="F3548" s="13" t="s">
        <v>10244</v>
      </c>
      <c r="G3548" s="13" t="s">
        <v>10489</v>
      </c>
      <c r="H3548" s="13" t="s">
        <v>14038</v>
      </c>
      <c r="I3548" s="13" t="str">
        <f>_xlfn.XLOOKUP('Customer Information'!$A3548,'Policy Details'!$I$2:$I$5001,'Policy Details'!$A$2:$A$5001)</f>
        <v>POL94939056</v>
      </c>
    </row>
    <row r="3549" spans="1:9">
      <c r="A3549" s="11" t="s">
        <v>3554</v>
      </c>
      <c r="B3549" s="8" t="s">
        <v>8480</v>
      </c>
      <c r="C3549" s="8" t="s">
        <v>9847</v>
      </c>
      <c r="D3549" s="8">
        <v>28</v>
      </c>
      <c r="E3549" s="8" t="str" cm="1">
        <f t="array" ref="E3549">_xlfn.IFS(D3549&lt;18,"Below 18",D3549&lt;=25,"18-25",D3549&lt;=35,"26-35",D3549&lt;=45,"36-45",D3549&lt;=55,"46-55",TRUE,"56+")</f>
        <v>26-35</v>
      </c>
      <c r="F3549" s="8" t="s">
        <v>9927</v>
      </c>
      <c r="G3549" s="8" t="s">
        <v>10489</v>
      </c>
      <c r="H3549" s="8" t="s">
        <v>14039</v>
      </c>
      <c r="I3549" s="8" t="str">
        <f>_xlfn.XLOOKUP('Customer Information'!$A3549,'Policy Details'!$I$2:$I$5001,'Policy Details'!$A$2:$A$5001)</f>
        <v>POL50239325</v>
      </c>
    </row>
    <row r="3550" spans="1:9">
      <c r="A3550" s="12" t="s">
        <v>3555</v>
      </c>
      <c r="B3550" s="13" t="s">
        <v>8481</v>
      </c>
      <c r="C3550" s="13" t="s">
        <v>9848</v>
      </c>
      <c r="D3550" s="13">
        <v>40</v>
      </c>
      <c r="E3550" s="13" t="str" cm="1">
        <f t="array" ref="E3550">_xlfn.IFS(D3550&lt;18,"Below 18",D3550&lt;=25,"18-25",D3550&lt;=35,"26-35",D3550&lt;=45,"36-45",D3550&lt;=55,"46-55",TRUE,"56+")</f>
        <v>36-45</v>
      </c>
      <c r="F3550" s="13" t="s">
        <v>10208</v>
      </c>
      <c r="G3550" s="13" t="s">
        <v>10491</v>
      </c>
      <c r="H3550" s="13" t="s">
        <v>14040</v>
      </c>
      <c r="I3550" s="13" t="e">
        <f>_xlfn.XLOOKUP('Customer Information'!$A3550,'Policy Details'!$I$2:$I$5001,'Policy Details'!$A$2:$A$5001)</f>
        <v>#N/A</v>
      </c>
    </row>
    <row r="3551" spans="1:9">
      <c r="A3551" s="11" t="s">
        <v>3556</v>
      </c>
      <c r="B3551" s="8" t="s">
        <v>8482</v>
      </c>
      <c r="C3551" s="8" t="s">
        <v>9846</v>
      </c>
      <c r="D3551" s="8">
        <v>78</v>
      </c>
      <c r="E3551" s="8" t="str" cm="1">
        <f t="array" ref="E3551">_xlfn.IFS(D3551&lt;18,"Below 18",D3551&lt;=25,"18-25",D3551&lt;=35,"26-35",D3551&lt;=45,"36-45",D3551&lt;=55,"46-55",TRUE,"56+")</f>
        <v>56+</v>
      </c>
      <c r="F3551" s="8" t="s">
        <v>10404</v>
      </c>
      <c r="G3551" s="8" t="s">
        <v>10490</v>
      </c>
      <c r="H3551" s="8" t="s">
        <v>14041</v>
      </c>
      <c r="I3551" s="8" t="e">
        <f>_xlfn.XLOOKUP('Customer Information'!$A3551,'Policy Details'!$I$2:$I$5001,'Policy Details'!$A$2:$A$5001)</f>
        <v>#N/A</v>
      </c>
    </row>
    <row r="3552" spans="1:9">
      <c r="A3552" s="12" t="s">
        <v>3557</v>
      </c>
      <c r="B3552" s="13" t="s">
        <v>8483</v>
      </c>
      <c r="C3552" s="13" t="s">
        <v>9846</v>
      </c>
      <c r="D3552" s="13">
        <v>51</v>
      </c>
      <c r="E3552" s="13" t="str" cm="1">
        <f t="array" ref="E3552">_xlfn.IFS(D3552&lt;18,"Below 18",D3552&lt;=25,"18-25",D3552&lt;=35,"26-35",D3552&lt;=45,"36-45",D3552&lt;=55,"46-55",TRUE,"56+")</f>
        <v>46-55</v>
      </c>
      <c r="F3552" s="13" t="s">
        <v>9975</v>
      </c>
      <c r="G3552" s="13" t="s">
        <v>10488</v>
      </c>
      <c r="H3552" s="13" t="s">
        <v>14042</v>
      </c>
      <c r="I3552" s="13" t="e">
        <f>_xlfn.XLOOKUP('Customer Information'!$A3552,'Policy Details'!$I$2:$I$5001,'Policy Details'!$A$2:$A$5001)</f>
        <v>#N/A</v>
      </c>
    </row>
    <row r="3553" spans="1:9">
      <c r="A3553" s="11" t="s">
        <v>3558</v>
      </c>
      <c r="B3553" s="8" t="s">
        <v>5747</v>
      </c>
      <c r="C3553" s="8" t="s">
        <v>9847</v>
      </c>
      <c r="D3553" s="8">
        <v>81</v>
      </c>
      <c r="E3553" s="8" t="str" cm="1">
        <f t="array" ref="E3553">_xlfn.IFS(D3553&lt;18,"Below 18",D3553&lt;=25,"18-25",D3553&lt;=35,"26-35",D3553&lt;=45,"36-45",D3553&lt;=55,"46-55",TRUE,"56+")</f>
        <v>56+</v>
      </c>
      <c r="F3553" s="8" t="s">
        <v>10140</v>
      </c>
      <c r="G3553" s="8" t="s">
        <v>10489</v>
      </c>
      <c r="H3553" s="8" t="s">
        <v>14043</v>
      </c>
      <c r="I3553" s="8" t="str">
        <f>_xlfn.XLOOKUP('Customer Information'!$A3553,'Policy Details'!$I$2:$I$5001,'Policy Details'!$A$2:$A$5001)</f>
        <v>POL46609682</v>
      </c>
    </row>
    <row r="3554" spans="1:9">
      <c r="A3554" s="12" t="s">
        <v>3559</v>
      </c>
      <c r="B3554" s="13" t="s">
        <v>8484</v>
      </c>
      <c r="C3554" s="13" t="s">
        <v>9847</v>
      </c>
      <c r="D3554" s="13">
        <v>45</v>
      </c>
      <c r="E3554" s="13" t="str" cm="1">
        <f t="array" ref="E3554">_xlfn.IFS(D3554&lt;18,"Below 18",D3554&lt;=25,"18-25",D3554&lt;=35,"26-35",D3554&lt;=45,"36-45",D3554&lt;=55,"46-55",TRUE,"56+")</f>
        <v>36-45</v>
      </c>
      <c r="F3554" s="13" t="s">
        <v>10209</v>
      </c>
      <c r="G3554" s="13" t="s">
        <v>10490</v>
      </c>
      <c r="H3554" s="13" t="s">
        <v>14044</v>
      </c>
      <c r="I3554" s="13" t="str">
        <f>_xlfn.XLOOKUP('Customer Information'!$A3554,'Policy Details'!$I$2:$I$5001,'Policy Details'!$A$2:$A$5001)</f>
        <v>POL51049013</v>
      </c>
    </row>
    <row r="3555" spans="1:9">
      <c r="A3555" s="11" t="s">
        <v>3560</v>
      </c>
      <c r="B3555" s="8" t="s">
        <v>8485</v>
      </c>
      <c r="C3555" s="8" t="s">
        <v>9847</v>
      </c>
      <c r="D3555" s="8">
        <v>53</v>
      </c>
      <c r="E3555" s="8" t="str" cm="1">
        <f t="array" ref="E3555">_xlfn.IFS(D3555&lt;18,"Below 18",D3555&lt;=25,"18-25",D3555&lt;=35,"26-35",D3555&lt;=45,"36-45",D3555&lt;=55,"46-55",TRUE,"56+")</f>
        <v>46-55</v>
      </c>
      <c r="F3555" s="8" t="s">
        <v>9939</v>
      </c>
      <c r="G3555" s="8" t="s">
        <v>10490</v>
      </c>
      <c r="H3555" s="8" t="s">
        <v>14045</v>
      </c>
      <c r="I3555" s="8" t="str">
        <f>_xlfn.XLOOKUP('Customer Information'!$A3555,'Policy Details'!$I$2:$I$5001,'Policy Details'!$A$2:$A$5001)</f>
        <v>POL64080414</v>
      </c>
    </row>
    <row r="3556" spans="1:9">
      <c r="A3556" s="12" t="s">
        <v>3561</v>
      </c>
      <c r="B3556" s="13" t="s">
        <v>8486</v>
      </c>
      <c r="C3556" s="13" t="s">
        <v>9846</v>
      </c>
      <c r="D3556" s="13">
        <v>60</v>
      </c>
      <c r="E3556" s="13" t="str" cm="1">
        <f t="array" ref="E3556">_xlfn.IFS(D3556&lt;18,"Below 18",D3556&lt;=25,"18-25",D3556&lt;=35,"26-35",D3556&lt;=45,"36-45",D3556&lt;=55,"46-55",TRUE,"56+")</f>
        <v>56+</v>
      </c>
      <c r="F3556" s="13" t="s">
        <v>10436</v>
      </c>
      <c r="G3556" s="13" t="s">
        <v>10489</v>
      </c>
      <c r="H3556" s="13" t="s">
        <v>14046</v>
      </c>
      <c r="I3556" s="13" t="e">
        <f>_xlfn.XLOOKUP('Customer Information'!$A3556,'Policy Details'!$I$2:$I$5001,'Policy Details'!$A$2:$A$5001)</f>
        <v>#N/A</v>
      </c>
    </row>
    <row r="3557" spans="1:9">
      <c r="A3557" s="11" t="s">
        <v>3562</v>
      </c>
      <c r="B3557" s="8" t="s">
        <v>8487</v>
      </c>
      <c r="C3557" s="8" t="s">
        <v>9846</v>
      </c>
      <c r="D3557" s="8">
        <v>51</v>
      </c>
      <c r="E3557" s="8" t="str" cm="1">
        <f t="array" ref="E3557">_xlfn.IFS(D3557&lt;18,"Below 18",D3557&lt;=25,"18-25",D3557&lt;=35,"26-35",D3557&lt;=45,"36-45",D3557&lt;=55,"46-55",TRUE,"56+")</f>
        <v>46-55</v>
      </c>
      <c r="F3557" s="8" t="s">
        <v>10410</v>
      </c>
      <c r="G3557" s="8" t="s">
        <v>10491</v>
      </c>
      <c r="H3557" s="8" t="s">
        <v>14047</v>
      </c>
      <c r="I3557" s="8" t="e">
        <f>_xlfn.XLOOKUP('Customer Information'!$A3557,'Policy Details'!$I$2:$I$5001,'Policy Details'!$A$2:$A$5001)</f>
        <v>#N/A</v>
      </c>
    </row>
    <row r="3558" spans="1:9">
      <c r="A3558" s="12" t="s">
        <v>3563</v>
      </c>
      <c r="B3558" s="13" t="s">
        <v>8488</v>
      </c>
      <c r="C3558" s="13" t="s">
        <v>9847</v>
      </c>
      <c r="D3558" s="13">
        <v>23</v>
      </c>
      <c r="E3558" s="13" t="str" cm="1">
        <f t="array" ref="E3558">_xlfn.IFS(D3558&lt;18,"Below 18",D3558&lt;=25,"18-25",D3558&lt;=35,"26-35",D3558&lt;=45,"36-45",D3558&lt;=55,"46-55",TRUE,"56+")</f>
        <v>18-25</v>
      </c>
      <c r="F3558" s="13" t="s">
        <v>10268</v>
      </c>
      <c r="G3558" s="13" t="s">
        <v>10491</v>
      </c>
      <c r="H3558" s="13" t="s">
        <v>14048</v>
      </c>
      <c r="I3558" s="13" t="str">
        <f>_xlfn.XLOOKUP('Customer Information'!$A3558,'Policy Details'!$I$2:$I$5001,'Policy Details'!$A$2:$A$5001)</f>
        <v>POL55645770</v>
      </c>
    </row>
    <row r="3559" spans="1:9">
      <c r="A3559" s="11" t="s">
        <v>3564</v>
      </c>
      <c r="B3559" s="8" t="s">
        <v>8489</v>
      </c>
      <c r="C3559" s="8" t="s">
        <v>9847</v>
      </c>
      <c r="D3559" s="8">
        <v>46</v>
      </c>
      <c r="E3559" s="8" t="str" cm="1">
        <f t="array" ref="E3559">_xlfn.IFS(D3559&lt;18,"Below 18",D3559&lt;=25,"18-25",D3559&lt;=35,"26-35",D3559&lt;=45,"36-45",D3559&lt;=55,"46-55",TRUE,"56+")</f>
        <v>46-55</v>
      </c>
      <c r="F3559" s="8" t="s">
        <v>10098</v>
      </c>
      <c r="G3559" s="8" t="s">
        <v>10488</v>
      </c>
      <c r="H3559" s="8" t="s">
        <v>14049</v>
      </c>
      <c r="I3559" s="8" t="str">
        <f>_xlfn.XLOOKUP('Customer Information'!$A3559,'Policy Details'!$I$2:$I$5001,'Policy Details'!$A$2:$A$5001)</f>
        <v>POL76421550</v>
      </c>
    </row>
    <row r="3560" spans="1:9">
      <c r="A3560" s="12" t="s">
        <v>3565</v>
      </c>
      <c r="B3560" s="13" t="s">
        <v>8490</v>
      </c>
      <c r="C3560" s="13" t="s">
        <v>9846</v>
      </c>
      <c r="D3560" s="13">
        <v>83</v>
      </c>
      <c r="E3560" s="13" t="str" cm="1">
        <f t="array" ref="E3560">_xlfn.IFS(D3560&lt;18,"Below 18",D3560&lt;=25,"18-25",D3560&lt;=35,"26-35",D3560&lt;=45,"36-45",D3560&lt;=55,"46-55",TRUE,"56+")</f>
        <v>56+</v>
      </c>
      <c r="F3560" s="13" t="s">
        <v>10405</v>
      </c>
      <c r="G3560" s="13" t="s">
        <v>10490</v>
      </c>
      <c r="H3560" s="13" t="s">
        <v>14050</v>
      </c>
      <c r="I3560" s="13" t="str">
        <f>_xlfn.XLOOKUP('Customer Information'!$A3560,'Policy Details'!$I$2:$I$5001,'Policy Details'!$A$2:$A$5001)</f>
        <v>POL28084608</v>
      </c>
    </row>
    <row r="3561" spans="1:9">
      <c r="A3561" s="11" t="s">
        <v>3566</v>
      </c>
      <c r="B3561" s="8" t="s">
        <v>8491</v>
      </c>
      <c r="C3561" s="8" t="s">
        <v>9846</v>
      </c>
      <c r="D3561" s="8">
        <v>83</v>
      </c>
      <c r="E3561" s="8" t="str" cm="1">
        <f t="array" ref="E3561">_xlfn.IFS(D3561&lt;18,"Below 18",D3561&lt;=25,"18-25",D3561&lt;=35,"26-35",D3561&lt;=45,"36-45",D3561&lt;=55,"46-55",TRUE,"56+")</f>
        <v>56+</v>
      </c>
      <c r="F3561" s="8" t="s">
        <v>10095</v>
      </c>
      <c r="G3561" s="8" t="s">
        <v>10490</v>
      </c>
      <c r="H3561" s="8" t="s">
        <v>14051</v>
      </c>
      <c r="I3561" s="8" t="str">
        <f>_xlfn.XLOOKUP('Customer Information'!$A3561,'Policy Details'!$I$2:$I$5001,'Policy Details'!$A$2:$A$5001)</f>
        <v>POL21785501</v>
      </c>
    </row>
    <row r="3562" spans="1:9">
      <c r="A3562" s="12" t="s">
        <v>3567</v>
      </c>
      <c r="B3562" s="13" t="s">
        <v>8492</v>
      </c>
      <c r="C3562" s="13" t="s">
        <v>9846</v>
      </c>
      <c r="D3562" s="13">
        <v>31</v>
      </c>
      <c r="E3562" s="13" t="str" cm="1">
        <f t="array" ref="E3562">_xlfn.IFS(D3562&lt;18,"Below 18",D3562&lt;=25,"18-25",D3562&lt;=35,"26-35",D3562&lt;=45,"36-45",D3562&lt;=55,"46-55",TRUE,"56+")</f>
        <v>26-35</v>
      </c>
      <c r="F3562" s="13" t="s">
        <v>10326</v>
      </c>
      <c r="G3562" s="13" t="s">
        <v>10489</v>
      </c>
      <c r="H3562" s="13" t="s">
        <v>14052</v>
      </c>
      <c r="I3562" s="13" t="e">
        <f>_xlfn.XLOOKUP('Customer Information'!$A3562,'Policy Details'!$I$2:$I$5001,'Policy Details'!$A$2:$A$5001)</f>
        <v>#N/A</v>
      </c>
    </row>
    <row r="3563" spans="1:9">
      <c r="A3563" s="11" t="s">
        <v>3568</v>
      </c>
      <c r="B3563" s="8" t="s">
        <v>8493</v>
      </c>
      <c r="C3563" s="8" t="s">
        <v>9847</v>
      </c>
      <c r="D3563" s="8">
        <v>72</v>
      </c>
      <c r="E3563" s="8" t="str" cm="1">
        <f t="array" ref="E3563">_xlfn.IFS(D3563&lt;18,"Below 18",D3563&lt;=25,"18-25",D3563&lt;=35,"26-35",D3563&lt;=45,"36-45",D3563&lt;=55,"46-55",TRUE,"56+")</f>
        <v>56+</v>
      </c>
      <c r="F3563" s="8" t="s">
        <v>10049</v>
      </c>
      <c r="G3563" s="8" t="s">
        <v>10490</v>
      </c>
      <c r="H3563" s="8" t="s">
        <v>14053</v>
      </c>
      <c r="I3563" s="8" t="str">
        <f>_xlfn.XLOOKUP('Customer Information'!$A3563,'Policy Details'!$I$2:$I$5001,'Policy Details'!$A$2:$A$5001)</f>
        <v>POL00027462</v>
      </c>
    </row>
    <row r="3564" spans="1:9">
      <c r="A3564" s="12" t="s">
        <v>3569</v>
      </c>
      <c r="B3564" s="13" t="s">
        <v>8494</v>
      </c>
      <c r="C3564" s="13" t="s">
        <v>9846</v>
      </c>
      <c r="D3564" s="13">
        <v>44</v>
      </c>
      <c r="E3564" s="13" t="str" cm="1">
        <f t="array" ref="E3564">_xlfn.IFS(D3564&lt;18,"Below 18",D3564&lt;=25,"18-25",D3564&lt;=35,"26-35",D3564&lt;=45,"36-45",D3564&lt;=55,"46-55",TRUE,"56+")</f>
        <v>36-45</v>
      </c>
      <c r="F3564" s="13" t="s">
        <v>10103</v>
      </c>
      <c r="G3564" s="13" t="s">
        <v>10489</v>
      </c>
      <c r="H3564" s="13" t="s">
        <v>14054</v>
      </c>
      <c r="I3564" s="13" t="str">
        <f>_xlfn.XLOOKUP('Customer Information'!$A3564,'Policy Details'!$I$2:$I$5001,'Policy Details'!$A$2:$A$5001)</f>
        <v>POL64073712</v>
      </c>
    </row>
    <row r="3565" spans="1:9">
      <c r="A3565" s="11" t="s">
        <v>3570</v>
      </c>
      <c r="B3565" s="8" t="s">
        <v>8495</v>
      </c>
      <c r="C3565" s="8" t="s">
        <v>9848</v>
      </c>
      <c r="D3565" s="8">
        <v>23</v>
      </c>
      <c r="E3565" s="8" t="str" cm="1">
        <f t="array" ref="E3565">_xlfn.IFS(D3565&lt;18,"Below 18",D3565&lt;=25,"18-25",D3565&lt;=35,"26-35",D3565&lt;=45,"36-45",D3565&lt;=55,"46-55",TRUE,"56+")</f>
        <v>18-25</v>
      </c>
      <c r="F3565" s="8" t="s">
        <v>10428</v>
      </c>
      <c r="G3565" s="8" t="s">
        <v>10488</v>
      </c>
      <c r="H3565" s="8" t="s">
        <v>14055</v>
      </c>
      <c r="I3565" s="8" t="str">
        <f>_xlfn.XLOOKUP('Customer Information'!$A3565,'Policy Details'!$I$2:$I$5001,'Policy Details'!$A$2:$A$5001)</f>
        <v>POL36184966</v>
      </c>
    </row>
    <row r="3566" spans="1:9">
      <c r="A3566" s="12" t="s">
        <v>3571</v>
      </c>
      <c r="B3566" s="13" t="s">
        <v>8496</v>
      </c>
      <c r="C3566" s="13" t="s">
        <v>9848</v>
      </c>
      <c r="D3566" s="13">
        <v>54</v>
      </c>
      <c r="E3566" s="13" t="str" cm="1">
        <f t="array" ref="E3566">_xlfn.IFS(D3566&lt;18,"Below 18",D3566&lt;=25,"18-25",D3566&lt;=35,"26-35",D3566&lt;=45,"36-45",D3566&lt;=55,"46-55",TRUE,"56+")</f>
        <v>46-55</v>
      </c>
      <c r="F3566" s="13" t="s">
        <v>10394</v>
      </c>
      <c r="G3566" s="13" t="s">
        <v>10488</v>
      </c>
      <c r="H3566" s="13" t="s">
        <v>14056</v>
      </c>
      <c r="I3566" s="13" t="e">
        <f>_xlfn.XLOOKUP('Customer Information'!$A3566,'Policy Details'!$I$2:$I$5001,'Policy Details'!$A$2:$A$5001)</f>
        <v>#N/A</v>
      </c>
    </row>
    <row r="3567" spans="1:9">
      <c r="A3567" s="11" t="s">
        <v>3572</v>
      </c>
      <c r="B3567" s="8" t="s">
        <v>8497</v>
      </c>
      <c r="C3567" s="8" t="s">
        <v>9847</v>
      </c>
      <c r="D3567" s="8">
        <v>44</v>
      </c>
      <c r="E3567" s="8" t="str" cm="1">
        <f t="array" ref="E3567">_xlfn.IFS(D3567&lt;18,"Below 18",D3567&lt;=25,"18-25",D3567&lt;=35,"26-35",D3567&lt;=45,"36-45",D3567&lt;=55,"46-55",TRUE,"56+")</f>
        <v>36-45</v>
      </c>
      <c r="F3567" s="8" t="s">
        <v>10362</v>
      </c>
      <c r="G3567" s="8" t="s">
        <v>10491</v>
      </c>
      <c r="H3567" s="8" t="s">
        <v>14057</v>
      </c>
      <c r="I3567" s="8" t="str">
        <f>_xlfn.XLOOKUP('Customer Information'!$A3567,'Policy Details'!$I$2:$I$5001,'Policy Details'!$A$2:$A$5001)</f>
        <v>POL24046541</v>
      </c>
    </row>
    <row r="3568" spans="1:9">
      <c r="A3568" s="12" t="s">
        <v>3573</v>
      </c>
      <c r="B3568" s="13" t="s">
        <v>8498</v>
      </c>
      <c r="C3568" s="13" t="s">
        <v>9846</v>
      </c>
      <c r="D3568" s="13">
        <v>63</v>
      </c>
      <c r="E3568" s="13" t="str" cm="1">
        <f t="array" ref="E3568">_xlfn.IFS(D3568&lt;18,"Below 18",D3568&lt;=25,"18-25",D3568&lt;=35,"26-35",D3568&lt;=45,"36-45",D3568&lt;=55,"46-55",TRUE,"56+")</f>
        <v>56+</v>
      </c>
      <c r="F3568" s="13" t="s">
        <v>10415</v>
      </c>
      <c r="G3568" s="13" t="s">
        <v>10489</v>
      </c>
      <c r="H3568" s="13" t="s">
        <v>14058</v>
      </c>
      <c r="I3568" s="13" t="str">
        <f>_xlfn.XLOOKUP('Customer Information'!$A3568,'Policy Details'!$I$2:$I$5001,'Policy Details'!$A$2:$A$5001)</f>
        <v>POL22483819</v>
      </c>
    </row>
    <row r="3569" spans="1:9">
      <c r="A3569" s="11" t="s">
        <v>3574</v>
      </c>
      <c r="B3569" s="8" t="s">
        <v>8499</v>
      </c>
      <c r="C3569" s="8" t="s">
        <v>9846</v>
      </c>
      <c r="D3569" s="8">
        <v>30</v>
      </c>
      <c r="E3569" s="8" t="str" cm="1">
        <f t="array" ref="E3569">_xlfn.IFS(D3569&lt;18,"Below 18",D3569&lt;=25,"18-25",D3569&lt;=35,"26-35",D3569&lt;=45,"36-45",D3569&lt;=55,"46-55",TRUE,"56+")</f>
        <v>26-35</v>
      </c>
      <c r="F3569" s="8" t="s">
        <v>9856</v>
      </c>
      <c r="G3569" s="8" t="s">
        <v>10488</v>
      </c>
      <c r="H3569" s="8" t="s">
        <v>14059</v>
      </c>
      <c r="I3569" s="8" t="str">
        <f>_xlfn.XLOOKUP('Customer Information'!$A3569,'Policy Details'!$I$2:$I$5001,'Policy Details'!$A$2:$A$5001)</f>
        <v>POL29870683</v>
      </c>
    </row>
    <row r="3570" spans="1:9">
      <c r="A3570" s="12" t="s">
        <v>3575</v>
      </c>
      <c r="B3570" s="13" t="s">
        <v>8500</v>
      </c>
      <c r="C3570" s="13" t="s">
        <v>9847</v>
      </c>
      <c r="D3570" s="13">
        <v>78</v>
      </c>
      <c r="E3570" s="13" t="str" cm="1">
        <f t="array" ref="E3570">_xlfn.IFS(D3570&lt;18,"Below 18",D3570&lt;=25,"18-25",D3570&lt;=35,"26-35",D3570&lt;=45,"36-45",D3570&lt;=55,"46-55",TRUE,"56+")</f>
        <v>56+</v>
      </c>
      <c r="F3570" s="13" t="s">
        <v>10105</v>
      </c>
      <c r="G3570" s="13" t="s">
        <v>10490</v>
      </c>
      <c r="H3570" s="13" t="s">
        <v>14060</v>
      </c>
      <c r="I3570" s="13" t="e">
        <f>_xlfn.XLOOKUP('Customer Information'!$A3570,'Policy Details'!$I$2:$I$5001,'Policy Details'!$A$2:$A$5001)</f>
        <v>#N/A</v>
      </c>
    </row>
    <row r="3571" spans="1:9">
      <c r="A3571" s="11" t="s">
        <v>3576</v>
      </c>
      <c r="B3571" s="8" t="s">
        <v>8501</v>
      </c>
      <c r="C3571" s="8" t="s">
        <v>9847</v>
      </c>
      <c r="D3571" s="8">
        <v>77</v>
      </c>
      <c r="E3571" s="8" t="str" cm="1">
        <f t="array" ref="E3571">_xlfn.IFS(D3571&lt;18,"Below 18",D3571&lt;=25,"18-25",D3571&lt;=35,"26-35",D3571&lt;=45,"36-45",D3571&lt;=55,"46-55",TRUE,"56+")</f>
        <v>56+</v>
      </c>
      <c r="F3571" s="8" t="s">
        <v>10168</v>
      </c>
      <c r="G3571" s="8" t="s">
        <v>10491</v>
      </c>
      <c r="H3571" s="8" t="s">
        <v>14061</v>
      </c>
      <c r="I3571" s="8" t="str">
        <f>_xlfn.XLOOKUP('Customer Information'!$A3571,'Policy Details'!$I$2:$I$5001,'Policy Details'!$A$2:$A$5001)</f>
        <v>POL28953016</v>
      </c>
    </row>
    <row r="3572" spans="1:9">
      <c r="A3572" s="12" t="s">
        <v>3577</v>
      </c>
      <c r="B3572" s="13" t="s">
        <v>8502</v>
      </c>
      <c r="C3572" s="13" t="s">
        <v>9847</v>
      </c>
      <c r="D3572" s="13">
        <v>67</v>
      </c>
      <c r="E3572" s="13" t="str" cm="1">
        <f t="array" ref="E3572">_xlfn.IFS(D3572&lt;18,"Below 18",D3572&lt;=25,"18-25",D3572&lt;=35,"26-35",D3572&lt;=45,"36-45",D3572&lt;=55,"46-55",TRUE,"56+")</f>
        <v>56+</v>
      </c>
      <c r="F3572" s="13" t="s">
        <v>10250</v>
      </c>
      <c r="G3572" s="13" t="s">
        <v>10489</v>
      </c>
      <c r="H3572" s="13" t="s">
        <v>14062</v>
      </c>
      <c r="I3572" s="13" t="str">
        <f>_xlfn.XLOOKUP('Customer Information'!$A3572,'Policy Details'!$I$2:$I$5001,'Policy Details'!$A$2:$A$5001)</f>
        <v>POL67199375</v>
      </c>
    </row>
    <row r="3573" spans="1:9">
      <c r="A3573" s="11" t="s">
        <v>3578</v>
      </c>
      <c r="B3573" s="8" t="s">
        <v>8503</v>
      </c>
      <c r="C3573" s="8" t="s">
        <v>9847</v>
      </c>
      <c r="D3573" s="8">
        <v>43</v>
      </c>
      <c r="E3573" s="8" t="str" cm="1">
        <f t="array" ref="E3573">_xlfn.IFS(D3573&lt;18,"Below 18",D3573&lt;=25,"18-25",D3573&lt;=35,"26-35",D3573&lt;=45,"36-45",D3573&lt;=55,"46-55",TRUE,"56+")</f>
        <v>36-45</v>
      </c>
      <c r="F3573" s="8" t="s">
        <v>10179</v>
      </c>
      <c r="G3573" s="8" t="s">
        <v>10488</v>
      </c>
      <c r="H3573" s="8" t="s">
        <v>14063</v>
      </c>
      <c r="I3573" s="8" t="str">
        <f>_xlfn.XLOOKUP('Customer Information'!$A3573,'Policy Details'!$I$2:$I$5001,'Policy Details'!$A$2:$A$5001)</f>
        <v>POL83865881</v>
      </c>
    </row>
    <row r="3574" spans="1:9">
      <c r="A3574" s="12" t="s">
        <v>3579</v>
      </c>
      <c r="B3574" s="13" t="s">
        <v>8504</v>
      </c>
      <c r="C3574" s="13" t="s">
        <v>9847</v>
      </c>
      <c r="D3574" s="13">
        <v>63</v>
      </c>
      <c r="E3574" s="13" t="str" cm="1">
        <f t="array" ref="E3574">_xlfn.IFS(D3574&lt;18,"Below 18",D3574&lt;=25,"18-25",D3574&lt;=35,"26-35",D3574&lt;=45,"36-45",D3574&lt;=55,"46-55",TRUE,"56+")</f>
        <v>56+</v>
      </c>
      <c r="F3574" s="13" t="s">
        <v>9853</v>
      </c>
      <c r="G3574" s="13" t="s">
        <v>10490</v>
      </c>
      <c r="H3574" s="13" t="s">
        <v>14064</v>
      </c>
      <c r="I3574" s="13" t="str">
        <f>_xlfn.XLOOKUP('Customer Information'!$A3574,'Policy Details'!$I$2:$I$5001,'Policy Details'!$A$2:$A$5001)</f>
        <v>POL82812519</v>
      </c>
    </row>
    <row r="3575" spans="1:9">
      <c r="A3575" s="11" t="s">
        <v>3580</v>
      </c>
      <c r="B3575" s="8" t="s">
        <v>8505</v>
      </c>
      <c r="C3575" s="8" t="s">
        <v>9846</v>
      </c>
      <c r="D3575" s="8">
        <v>47</v>
      </c>
      <c r="E3575" s="8" t="str" cm="1">
        <f t="array" ref="E3575">_xlfn.IFS(D3575&lt;18,"Below 18",D3575&lt;=25,"18-25",D3575&lt;=35,"26-35",D3575&lt;=45,"36-45",D3575&lt;=55,"46-55",TRUE,"56+")</f>
        <v>46-55</v>
      </c>
      <c r="F3575" s="8" t="s">
        <v>10212</v>
      </c>
      <c r="G3575" s="8" t="s">
        <v>10488</v>
      </c>
      <c r="H3575" s="8" t="s">
        <v>14065</v>
      </c>
      <c r="I3575" s="8" t="str">
        <f>_xlfn.XLOOKUP('Customer Information'!$A3575,'Policy Details'!$I$2:$I$5001,'Policy Details'!$A$2:$A$5001)</f>
        <v>POL03245677</v>
      </c>
    </row>
    <row r="3576" spans="1:9">
      <c r="A3576" s="12" t="s">
        <v>3581</v>
      </c>
      <c r="B3576" s="13" t="s">
        <v>8506</v>
      </c>
      <c r="C3576" s="13" t="s">
        <v>9848</v>
      </c>
      <c r="D3576" s="13">
        <v>69</v>
      </c>
      <c r="E3576" s="13" t="str" cm="1">
        <f t="array" ref="E3576">_xlfn.IFS(D3576&lt;18,"Below 18",D3576&lt;=25,"18-25",D3576&lt;=35,"26-35",D3576&lt;=45,"36-45",D3576&lt;=55,"46-55",TRUE,"56+")</f>
        <v>56+</v>
      </c>
      <c r="F3576" s="13" t="s">
        <v>10102</v>
      </c>
      <c r="G3576" s="13" t="s">
        <v>10488</v>
      </c>
      <c r="H3576" s="13" t="s">
        <v>14066</v>
      </c>
      <c r="I3576" s="13" t="e">
        <f>_xlfn.XLOOKUP('Customer Information'!$A3576,'Policy Details'!$I$2:$I$5001,'Policy Details'!$A$2:$A$5001)</f>
        <v>#N/A</v>
      </c>
    </row>
    <row r="3577" spans="1:9">
      <c r="A3577" s="11" t="s">
        <v>3582</v>
      </c>
      <c r="B3577" s="8" t="s">
        <v>8507</v>
      </c>
      <c r="C3577" s="8" t="s">
        <v>9847</v>
      </c>
      <c r="D3577" s="8">
        <v>42</v>
      </c>
      <c r="E3577" s="8" t="str" cm="1">
        <f t="array" ref="E3577">_xlfn.IFS(D3577&lt;18,"Below 18",D3577&lt;=25,"18-25",D3577&lt;=35,"26-35",D3577&lt;=45,"36-45",D3577&lt;=55,"46-55",TRUE,"56+")</f>
        <v>36-45</v>
      </c>
      <c r="F3577" s="8" t="s">
        <v>9965</v>
      </c>
      <c r="G3577" s="8" t="s">
        <v>10491</v>
      </c>
      <c r="H3577" s="8" t="s">
        <v>14067</v>
      </c>
      <c r="I3577" s="8" t="str">
        <f>_xlfn.XLOOKUP('Customer Information'!$A3577,'Policy Details'!$I$2:$I$5001,'Policy Details'!$A$2:$A$5001)</f>
        <v>POL54131362</v>
      </c>
    </row>
    <row r="3578" spans="1:9">
      <c r="A3578" s="12" t="s">
        <v>3583</v>
      </c>
      <c r="B3578" s="13" t="s">
        <v>8508</v>
      </c>
      <c r="C3578" s="13" t="s">
        <v>9846</v>
      </c>
      <c r="D3578" s="13">
        <v>69</v>
      </c>
      <c r="E3578" s="13" t="str" cm="1">
        <f t="array" ref="E3578">_xlfn.IFS(D3578&lt;18,"Below 18",D3578&lt;=25,"18-25",D3578&lt;=35,"26-35",D3578&lt;=45,"36-45",D3578&lt;=55,"46-55",TRUE,"56+")</f>
        <v>56+</v>
      </c>
      <c r="F3578" s="13" t="s">
        <v>9943</v>
      </c>
      <c r="G3578" s="13" t="s">
        <v>10489</v>
      </c>
      <c r="H3578" s="13" t="s">
        <v>14068</v>
      </c>
      <c r="I3578" s="13" t="e">
        <f>_xlfn.XLOOKUP('Customer Information'!$A3578,'Policy Details'!$I$2:$I$5001,'Policy Details'!$A$2:$A$5001)</f>
        <v>#N/A</v>
      </c>
    </row>
    <row r="3579" spans="1:9">
      <c r="A3579" s="11" t="s">
        <v>3584</v>
      </c>
      <c r="B3579" s="8" t="s">
        <v>8509</v>
      </c>
      <c r="C3579" s="8" t="s">
        <v>9848</v>
      </c>
      <c r="D3579" s="8">
        <v>84</v>
      </c>
      <c r="E3579" s="8" t="str" cm="1">
        <f t="array" ref="E3579">_xlfn.IFS(D3579&lt;18,"Below 18",D3579&lt;=25,"18-25",D3579&lt;=35,"26-35",D3579&lt;=45,"36-45",D3579&lt;=55,"46-55",TRUE,"56+")</f>
        <v>56+</v>
      </c>
      <c r="F3579" s="8" t="s">
        <v>10308</v>
      </c>
      <c r="G3579" s="8" t="s">
        <v>10491</v>
      </c>
      <c r="H3579" s="8" t="s">
        <v>14069</v>
      </c>
      <c r="I3579" s="8" t="str">
        <f>_xlfn.XLOOKUP('Customer Information'!$A3579,'Policy Details'!$I$2:$I$5001,'Policy Details'!$A$2:$A$5001)</f>
        <v>POL11435433</v>
      </c>
    </row>
    <row r="3580" spans="1:9">
      <c r="A3580" s="12" t="s">
        <v>3585</v>
      </c>
      <c r="B3580" s="13" t="s">
        <v>8510</v>
      </c>
      <c r="C3580" s="13" t="s">
        <v>9848</v>
      </c>
      <c r="D3580" s="13">
        <v>72</v>
      </c>
      <c r="E3580" s="13" t="str" cm="1">
        <f t="array" ref="E3580">_xlfn.IFS(D3580&lt;18,"Below 18",D3580&lt;=25,"18-25",D3580&lt;=35,"26-35",D3580&lt;=45,"36-45",D3580&lt;=55,"46-55",TRUE,"56+")</f>
        <v>56+</v>
      </c>
      <c r="F3580" s="13" t="s">
        <v>9894</v>
      </c>
      <c r="G3580" s="13" t="s">
        <v>10490</v>
      </c>
      <c r="H3580" s="13" t="s">
        <v>14070</v>
      </c>
      <c r="I3580" s="13" t="str">
        <f>_xlfn.XLOOKUP('Customer Information'!$A3580,'Policy Details'!$I$2:$I$5001,'Policy Details'!$A$2:$A$5001)</f>
        <v>POL88450754</v>
      </c>
    </row>
    <row r="3581" spans="1:9">
      <c r="A3581" s="11" t="s">
        <v>3586</v>
      </c>
      <c r="B3581" s="8" t="s">
        <v>8511</v>
      </c>
      <c r="C3581" s="8" t="s">
        <v>9846</v>
      </c>
      <c r="D3581" s="8">
        <v>22</v>
      </c>
      <c r="E3581" s="8" t="str" cm="1">
        <f t="array" ref="E3581">_xlfn.IFS(D3581&lt;18,"Below 18",D3581&lt;=25,"18-25",D3581&lt;=35,"26-35",D3581&lt;=45,"36-45",D3581&lt;=55,"46-55",TRUE,"56+")</f>
        <v>18-25</v>
      </c>
      <c r="F3581" s="8" t="s">
        <v>10472</v>
      </c>
      <c r="G3581" s="8" t="s">
        <v>10489</v>
      </c>
      <c r="H3581" s="8" t="s">
        <v>14071</v>
      </c>
      <c r="I3581" s="8" t="e">
        <f>_xlfn.XLOOKUP('Customer Information'!$A3581,'Policy Details'!$I$2:$I$5001,'Policy Details'!$A$2:$A$5001)</f>
        <v>#N/A</v>
      </c>
    </row>
    <row r="3582" spans="1:9">
      <c r="A3582" s="12" t="s">
        <v>3587</v>
      </c>
      <c r="B3582" s="13" t="s">
        <v>8512</v>
      </c>
      <c r="C3582" s="13" t="s">
        <v>9848</v>
      </c>
      <c r="D3582" s="13">
        <v>50</v>
      </c>
      <c r="E3582" s="13" t="str" cm="1">
        <f t="array" ref="E3582">_xlfn.IFS(D3582&lt;18,"Below 18",D3582&lt;=25,"18-25",D3582&lt;=35,"26-35",D3582&lt;=45,"36-45",D3582&lt;=55,"46-55",TRUE,"56+")</f>
        <v>46-55</v>
      </c>
      <c r="F3582" s="13" t="s">
        <v>9954</v>
      </c>
      <c r="G3582" s="13" t="s">
        <v>10488</v>
      </c>
      <c r="H3582" s="13" t="s">
        <v>14072</v>
      </c>
      <c r="I3582" s="13" t="str">
        <f>_xlfn.XLOOKUP('Customer Information'!$A3582,'Policy Details'!$I$2:$I$5001,'Policy Details'!$A$2:$A$5001)</f>
        <v>POL87958361</v>
      </c>
    </row>
    <row r="3583" spans="1:9">
      <c r="A3583" s="11" t="s">
        <v>3588</v>
      </c>
      <c r="B3583" s="8" t="s">
        <v>8513</v>
      </c>
      <c r="C3583" s="8" t="s">
        <v>9848</v>
      </c>
      <c r="D3583" s="8">
        <v>45</v>
      </c>
      <c r="E3583" s="8" t="str" cm="1">
        <f t="array" ref="E3583">_xlfn.IFS(D3583&lt;18,"Below 18",D3583&lt;=25,"18-25",D3583&lt;=35,"26-35",D3583&lt;=45,"36-45",D3583&lt;=55,"46-55",TRUE,"56+")</f>
        <v>36-45</v>
      </c>
      <c r="F3583" s="8" t="s">
        <v>10054</v>
      </c>
      <c r="G3583" s="8" t="s">
        <v>10488</v>
      </c>
      <c r="H3583" s="8" t="s">
        <v>14073</v>
      </c>
      <c r="I3583" s="8" t="e">
        <f>_xlfn.XLOOKUP('Customer Information'!$A3583,'Policy Details'!$I$2:$I$5001,'Policy Details'!$A$2:$A$5001)</f>
        <v>#N/A</v>
      </c>
    </row>
    <row r="3584" spans="1:9">
      <c r="A3584" s="12" t="s">
        <v>3589</v>
      </c>
      <c r="B3584" s="13" t="s">
        <v>8514</v>
      </c>
      <c r="C3584" s="13" t="s">
        <v>9848</v>
      </c>
      <c r="D3584" s="13">
        <v>30</v>
      </c>
      <c r="E3584" s="13" t="str" cm="1">
        <f t="array" ref="E3584">_xlfn.IFS(D3584&lt;18,"Below 18",D3584&lt;=25,"18-25",D3584&lt;=35,"26-35",D3584&lt;=45,"36-45",D3584&lt;=55,"46-55",TRUE,"56+")</f>
        <v>26-35</v>
      </c>
      <c r="F3584" s="13" t="s">
        <v>10276</v>
      </c>
      <c r="G3584" s="13" t="s">
        <v>10490</v>
      </c>
      <c r="H3584" s="13" t="s">
        <v>14074</v>
      </c>
      <c r="I3584" s="13" t="str">
        <f>_xlfn.XLOOKUP('Customer Information'!$A3584,'Policy Details'!$I$2:$I$5001,'Policy Details'!$A$2:$A$5001)</f>
        <v>POL84313861</v>
      </c>
    </row>
    <row r="3585" spans="1:9">
      <c r="A3585" s="11" t="s">
        <v>3590</v>
      </c>
      <c r="B3585" s="8" t="s">
        <v>8515</v>
      </c>
      <c r="C3585" s="8" t="s">
        <v>9848</v>
      </c>
      <c r="D3585" s="8">
        <v>43</v>
      </c>
      <c r="E3585" s="8" t="str" cm="1">
        <f t="array" ref="E3585">_xlfn.IFS(D3585&lt;18,"Below 18",D3585&lt;=25,"18-25",D3585&lt;=35,"26-35",D3585&lt;=45,"36-45",D3585&lt;=55,"46-55",TRUE,"56+")</f>
        <v>36-45</v>
      </c>
      <c r="F3585" s="8" t="s">
        <v>9964</v>
      </c>
      <c r="G3585" s="8" t="s">
        <v>10488</v>
      </c>
      <c r="H3585" s="8" t="s">
        <v>14075</v>
      </c>
      <c r="I3585" s="8" t="e">
        <f>_xlfn.XLOOKUP('Customer Information'!$A3585,'Policy Details'!$I$2:$I$5001,'Policy Details'!$A$2:$A$5001)</f>
        <v>#N/A</v>
      </c>
    </row>
    <row r="3586" spans="1:9">
      <c r="A3586" s="12" t="s">
        <v>3591</v>
      </c>
      <c r="B3586" s="13" t="s">
        <v>8516</v>
      </c>
      <c r="C3586" s="13" t="s">
        <v>9848</v>
      </c>
      <c r="D3586" s="13">
        <v>84</v>
      </c>
      <c r="E3586" s="13" t="str" cm="1">
        <f t="array" ref="E3586">_xlfn.IFS(D3586&lt;18,"Below 18",D3586&lt;=25,"18-25",D3586&lt;=35,"26-35",D3586&lt;=45,"36-45",D3586&lt;=55,"46-55",TRUE,"56+")</f>
        <v>56+</v>
      </c>
      <c r="F3586" s="13" t="s">
        <v>10094</v>
      </c>
      <c r="G3586" s="13" t="s">
        <v>10490</v>
      </c>
      <c r="H3586" s="13" t="s">
        <v>14076</v>
      </c>
      <c r="I3586" s="13" t="e">
        <f>_xlfn.XLOOKUP('Customer Information'!$A3586,'Policy Details'!$I$2:$I$5001,'Policy Details'!$A$2:$A$5001)</f>
        <v>#N/A</v>
      </c>
    </row>
    <row r="3587" spans="1:9">
      <c r="A3587" s="11" t="s">
        <v>3592</v>
      </c>
      <c r="B3587" s="8" t="s">
        <v>8517</v>
      </c>
      <c r="C3587" s="8" t="s">
        <v>9848</v>
      </c>
      <c r="D3587" s="8">
        <v>37</v>
      </c>
      <c r="E3587" s="8" t="str" cm="1">
        <f t="array" ref="E3587">_xlfn.IFS(D3587&lt;18,"Below 18",D3587&lt;=25,"18-25",D3587&lt;=35,"26-35",D3587&lt;=45,"36-45",D3587&lt;=55,"46-55",TRUE,"56+")</f>
        <v>36-45</v>
      </c>
      <c r="F3587" s="8" t="s">
        <v>10255</v>
      </c>
      <c r="G3587" s="8" t="s">
        <v>10491</v>
      </c>
      <c r="H3587" s="8" t="s">
        <v>14077</v>
      </c>
      <c r="I3587" s="8" t="e">
        <f>_xlfn.XLOOKUP('Customer Information'!$A3587,'Policy Details'!$I$2:$I$5001,'Policy Details'!$A$2:$A$5001)</f>
        <v>#N/A</v>
      </c>
    </row>
    <row r="3588" spans="1:9">
      <c r="A3588" s="12" t="s">
        <v>3593</v>
      </c>
      <c r="B3588" s="13" t="s">
        <v>8518</v>
      </c>
      <c r="C3588" s="13" t="s">
        <v>9847</v>
      </c>
      <c r="D3588" s="13">
        <v>77</v>
      </c>
      <c r="E3588" s="13" t="str" cm="1">
        <f t="array" ref="E3588">_xlfn.IFS(D3588&lt;18,"Below 18",D3588&lt;=25,"18-25",D3588&lt;=35,"26-35",D3588&lt;=45,"36-45",D3588&lt;=55,"46-55",TRUE,"56+")</f>
        <v>56+</v>
      </c>
      <c r="F3588" s="13" t="s">
        <v>9868</v>
      </c>
      <c r="G3588" s="13" t="s">
        <v>10490</v>
      </c>
      <c r="H3588" s="13" t="s">
        <v>14078</v>
      </c>
      <c r="I3588" s="13" t="str">
        <f>_xlfn.XLOOKUP('Customer Information'!$A3588,'Policy Details'!$I$2:$I$5001,'Policy Details'!$A$2:$A$5001)</f>
        <v>POL97876617</v>
      </c>
    </row>
    <row r="3589" spans="1:9">
      <c r="A3589" s="11" t="s">
        <v>3594</v>
      </c>
      <c r="B3589" s="8" t="s">
        <v>8519</v>
      </c>
      <c r="C3589" s="8" t="s">
        <v>9846</v>
      </c>
      <c r="D3589" s="8">
        <v>83</v>
      </c>
      <c r="E3589" s="8" t="str" cm="1">
        <f t="array" ref="E3589">_xlfn.IFS(D3589&lt;18,"Below 18",D3589&lt;=25,"18-25",D3589&lt;=35,"26-35",D3589&lt;=45,"36-45",D3589&lt;=55,"46-55",TRUE,"56+")</f>
        <v>56+</v>
      </c>
      <c r="F3589" s="8" t="s">
        <v>10359</v>
      </c>
      <c r="G3589" s="8" t="s">
        <v>10490</v>
      </c>
      <c r="H3589" s="8" t="s">
        <v>14079</v>
      </c>
      <c r="I3589" s="8" t="str">
        <f>_xlfn.XLOOKUP('Customer Information'!$A3589,'Policy Details'!$I$2:$I$5001,'Policy Details'!$A$2:$A$5001)</f>
        <v>POL21075384</v>
      </c>
    </row>
    <row r="3590" spans="1:9">
      <c r="A3590" s="12" t="s">
        <v>3595</v>
      </c>
      <c r="B3590" s="13" t="s">
        <v>8520</v>
      </c>
      <c r="C3590" s="13" t="s">
        <v>9848</v>
      </c>
      <c r="D3590" s="13">
        <v>39</v>
      </c>
      <c r="E3590" s="13" t="str" cm="1">
        <f t="array" ref="E3590">_xlfn.IFS(D3590&lt;18,"Below 18",D3590&lt;=25,"18-25",D3590&lt;=35,"26-35",D3590&lt;=45,"36-45",D3590&lt;=55,"46-55",TRUE,"56+")</f>
        <v>36-45</v>
      </c>
      <c r="F3590" s="13" t="s">
        <v>9995</v>
      </c>
      <c r="G3590" s="13" t="s">
        <v>10488</v>
      </c>
      <c r="H3590" s="13" t="s">
        <v>14080</v>
      </c>
      <c r="I3590" s="13" t="e">
        <f>_xlfn.XLOOKUP('Customer Information'!$A3590,'Policy Details'!$I$2:$I$5001,'Policy Details'!$A$2:$A$5001)</f>
        <v>#N/A</v>
      </c>
    </row>
    <row r="3591" spans="1:9">
      <c r="A3591" s="11" t="s">
        <v>3596</v>
      </c>
      <c r="B3591" s="8" t="s">
        <v>8521</v>
      </c>
      <c r="C3591" s="8" t="s">
        <v>9847</v>
      </c>
      <c r="D3591" s="8">
        <v>51</v>
      </c>
      <c r="E3591" s="8" t="str" cm="1">
        <f t="array" ref="E3591">_xlfn.IFS(D3591&lt;18,"Below 18",D3591&lt;=25,"18-25",D3591&lt;=35,"26-35",D3591&lt;=45,"36-45",D3591&lt;=55,"46-55",TRUE,"56+")</f>
        <v>46-55</v>
      </c>
      <c r="F3591" s="8" t="s">
        <v>10264</v>
      </c>
      <c r="G3591" s="8" t="s">
        <v>10488</v>
      </c>
      <c r="H3591" s="8" t="s">
        <v>14081</v>
      </c>
      <c r="I3591" s="8" t="str">
        <f>_xlfn.XLOOKUP('Customer Information'!$A3591,'Policy Details'!$I$2:$I$5001,'Policy Details'!$A$2:$A$5001)</f>
        <v>POL91022506</v>
      </c>
    </row>
    <row r="3592" spans="1:9">
      <c r="A3592" s="12" t="s">
        <v>3597</v>
      </c>
      <c r="B3592" s="13" t="s">
        <v>8522</v>
      </c>
      <c r="C3592" s="13" t="s">
        <v>9846</v>
      </c>
      <c r="D3592" s="13">
        <v>45</v>
      </c>
      <c r="E3592" s="13" t="str" cm="1">
        <f t="array" ref="E3592">_xlfn.IFS(D3592&lt;18,"Below 18",D3592&lt;=25,"18-25",D3592&lt;=35,"26-35",D3592&lt;=45,"36-45",D3592&lt;=55,"46-55",TRUE,"56+")</f>
        <v>36-45</v>
      </c>
      <c r="F3592" s="13" t="s">
        <v>10061</v>
      </c>
      <c r="G3592" s="13" t="s">
        <v>10491</v>
      </c>
      <c r="H3592" s="13" t="s">
        <v>14082</v>
      </c>
      <c r="I3592" s="13" t="e">
        <f>_xlfn.XLOOKUP('Customer Information'!$A3592,'Policy Details'!$I$2:$I$5001,'Policy Details'!$A$2:$A$5001)</f>
        <v>#N/A</v>
      </c>
    </row>
    <row r="3593" spans="1:9">
      <c r="A3593" s="11" t="s">
        <v>3598</v>
      </c>
      <c r="B3593" s="8" t="s">
        <v>8523</v>
      </c>
      <c r="C3593" s="8" t="s">
        <v>9846</v>
      </c>
      <c r="D3593" s="8">
        <v>44</v>
      </c>
      <c r="E3593" s="8" t="str" cm="1">
        <f t="array" ref="E3593">_xlfn.IFS(D3593&lt;18,"Below 18",D3593&lt;=25,"18-25",D3593&lt;=35,"26-35",D3593&lt;=45,"36-45",D3593&lt;=55,"46-55",TRUE,"56+")</f>
        <v>36-45</v>
      </c>
      <c r="F3593" s="8" t="s">
        <v>10128</v>
      </c>
      <c r="G3593" s="8" t="s">
        <v>10491</v>
      </c>
      <c r="H3593" s="8" t="s">
        <v>14083</v>
      </c>
      <c r="I3593" s="8" t="str">
        <f>_xlfn.XLOOKUP('Customer Information'!$A3593,'Policy Details'!$I$2:$I$5001,'Policy Details'!$A$2:$A$5001)</f>
        <v>POL10386302</v>
      </c>
    </row>
    <row r="3594" spans="1:9">
      <c r="A3594" s="12" t="s">
        <v>3599</v>
      </c>
      <c r="B3594" s="13" t="s">
        <v>8524</v>
      </c>
      <c r="C3594" s="13" t="s">
        <v>9847</v>
      </c>
      <c r="D3594" s="13">
        <v>57</v>
      </c>
      <c r="E3594" s="13" t="str" cm="1">
        <f t="array" ref="E3594">_xlfn.IFS(D3594&lt;18,"Below 18",D3594&lt;=25,"18-25",D3594&lt;=35,"26-35",D3594&lt;=45,"36-45",D3594&lt;=55,"46-55",TRUE,"56+")</f>
        <v>56+</v>
      </c>
      <c r="F3594" s="13" t="s">
        <v>10052</v>
      </c>
      <c r="G3594" s="13" t="s">
        <v>10491</v>
      </c>
      <c r="H3594" s="13" t="s">
        <v>14084</v>
      </c>
      <c r="I3594" s="13" t="str">
        <f>_xlfn.XLOOKUP('Customer Information'!$A3594,'Policy Details'!$I$2:$I$5001,'Policy Details'!$A$2:$A$5001)</f>
        <v>POL33330579</v>
      </c>
    </row>
    <row r="3595" spans="1:9">
      <c r="A3595" s="11" t="s">
        <v>3600</v>
      </c>
      <c r="B3595" s="8" t="s">
        <v>8525</v>
      </c>
      <c r="C3595" s="8" t="s">
        <v>9846</v>
      </c>
      <c r="D3595" s="8">
        <v>81</v>
      </c>
      <c r="E3595" s="8" t="str" cm="1">
        <f t="array" ref="E3595">_xlfn.IFS(D3595&lt;18,"Below 18",D3595&lt;=25,"18-25",D3595&lt;=35,"26-35",D3595&lt;=45,"36-45",D3595&lt;=55,"46-55",TRUE,"56+")</f>
        <v>56+</v>
      </c>
      <c r="F3595" s="8" t="s">
        <v>10143</v>
      </c>
      <c r="G3595" s="8" t="s">
        <v>10490</v>
      </c>
      <c r="H3595" s="8" t="s">
        <v>14085</v>
      </c>
      <c r="I3595" s="8" t="e">
        <f>_xlfn.XLOOKUP('Customer Information'!$A3595,'Policy Details'!$I$2:$I$5001,'Policy Details'!$A$2:$A$5001)</f>
        <v>#N/A</v>
      </c>
    </row>
    <row r="3596" spans="1:9">
      <c r="A3596" s="12" t="s">
        <v>3601</v>
      </c>
      <c r="B3596" s="13" t="s">
        <v>8526</v>
      </c>
      <c r="C3596" s="13" t="s">
        <v>9847</v>
      </c>
      <c r="D3596" s="13">
        <v>83</v>
      </c>
      <c r="E3596" s="13" t="str" cm="1">
        <f t="array" ref="E3596">_xlfn.IFS(D3596&lt;18,"Below 18",D3596&lt;=25,"18-25",D3596&lt;=35,"26-35",D3596&lt;=45,"36-45",D3596&lt;=55,"46-55",TRUE,"56+")</f>
        <v>56+</v>
      </c>
      <c r="F3596" s="13" t="s">
        <v>10077</v>
      </c>
      <c r="G3596" s="13" t="s">
        <v>10490</v>
      </c>
      <c r="H3596" s="13" t="s">
        <v>14086</v>
      </c>
      <c r="I3596" s="13" t="str">
        <f>_xlfn.XLOOKUP('Customer Information'!$A3596,'Policy Details'!$I$2:$I$5001,'Policy Details'!$A$2:$A$5001)</f>
        <v>POL50294961</v>
      </c>
    </row>
    <row r="3597" spans="1:9">
      <c r="A3597" s="11" t="s">
        <v>3602</v>
      </c>
      <c r="B3597" s="8" t="s">
        <v>7292</v>
      </c>
      <c r="C3597" s="8" t="s">
        <v>9848</v>
      </c>
      <c r="D3597" s="8">
        <v>25</v>
      </c>
      <c r="E3597" s="8" t="str" cm="1">
        <f t="array" ref="E3597">_xlfn.IFS(D3597&lt;18,"Below 18",D3597&lt;=25,"18-25",D3597&lt;=35,"26-35",D3597&lt;=45,"36-45",D3597&lt;=55,"46-55",TRUE,"56+")</f>
        <v>18-25</v>
      </c>
      <c r="F3597" s="8" t="s">
        <v>10063</v>
      </c>
      <c r="G3597" s="8" t="s">
        <v>10489</v>
      </c>
      <c r="H3597" s="8" t="s">
        <v>14087</v>
      </c>
      <c r="I3597" s="8" t="str">
        <f>_xlfn.XLOOKUP('Customer Information'!$A3597,'Policy Details'!$I$2:$I$5001,'Policy Details'!$A$2:$A$5001)</f>
        <v>POL22221207</v>
      </c>
    </row>
    <row r="3598" spans="1:9">
      <c r="A3598" s="12" t="s">
        <v>3603</v>
      </c>
      <c r="B3598" s="13" t="s">
        <v>8527</v>
      </c>
      <c r="C3598" s="13" t="s">
        <v>9847</v>
      </c>
      <c r="D3598" s="13">
        <v>47</v>
      </c>
      <c r="E3598" s="13" t="str" cm="1">
        <f t="array" ref="E3598">_xlfn.IFS(D3598&lt;18,"Below 18",D3598&lt;=25,"18-25",D3598&lt;=35,"26-35",D3598&lt;=45,"36-45",D3598&lt;=55,"46-55",TRUE,"56+")</f>
        <v>46-55</v>
      </c>
      <c r="F3598" s="13" t="s">
        <v>9917</v>
      </c>
      <c r="G3598" s="13" t="s">
        <v>10489</v>
      </c>
      <c r="H3598" s="13" t="s">
        <v>14088</v>
      </c>
      <c r="I3598" s="13" t="str">
        <f>_xlfn.XLOOKUP('Customer Information'!$A3598,'Policy Details'!$I$2:$I$5001,'Policy Details'!$A$2:$A$5001)</f>
        <v>POL25350275</v>
      </c>
    </row>
    <row r="3599" spans="1:9">
      <c r="A3599" s="11" t="s">
        <v>3604</v>
      </c>
      <c r="B3599" s="8" t="s">
        <v>8528</v>
      </c>
      <c r="C3599" s="8" t="s">
        <v>9847</v>
      </c>
      <c r="D3599" s="8">
        <v>79</v>
      </c>
      <c r="E3599" s="8" t="str" cm="1">
        <f t="array" ref="E3599">_xlfn.IFS(D3599&lt;18,"Below 18",D3599&lt;=25,"18-25",D3599&lt;=35,"26-35",D3599&lt;=45,"36-45",D3599&lt;=55,"46-55",TRUE,"56+")</f>
        <v>56+</v>
      </c>
      <c r="F3599" s="8" t="s">
        <v>10355</v>
      </c>
      <c r="G3599" s="8" t="s">
        <v>10491</v>
      </c>
      <c r="H3599" s="8" t="s">
        <v>14089</v>
      </c>
      <c r="I3599" s="8" t="e">
        <f>_xlfn.XLOOKUP('Customer Information'!$A3599,'Policy Details'!$I$2:$I$5001,'Policy Details'!$A$2:$A$5001)</f>
        <v>#N/A</v>
      </c>
    </row>
    <row r="3600" spans="1:9">
      <c r="A3600" s="12" t="s">
        <v>3605</v>
      </c>
      <c r="B3600" s="13" t="s">
        <v>8529</v>
      </c>
      <c r="C3600" s="13" t="s">
        <v>9848</v>
      </c>
      <c r="D3600" s="13">
        <v>75</v>
      </c>
      <c r="E3600" s="13" t="str" cm="1">
        <f t="array" ref="E3600">_xlfn.IFS(D3600&lt;18,"Below 18",D3600&lt;=25,"18-25",D3600&lt;=35,"26-35",D3600&lt;=45,"36-45",D3600&lt;=55,"46-55",TRUE,"56+")</f>
        <v>56+</v>
      </c>
      <c r="F3600" s="13" t="s">
        <v>10275</v>
      </c>
      <c r="G3600" s="13" t="s">
        <v>10489</v>
      </c>
      <c r="H3600" s="13" t="s">
        <v>14090</v>
      </c>
      <c r="I3600" s="13" t="e">
        <f>_xlfn.XLOOKUP('Customer Information'!$A3600,'Policy Details'!$I$2:$I$5001,'Policy Details'!$A$2:$A$5001)</f>
        <v>#N/A</v>
      </c>
    </row>
    <row r="3601" spans="1:9">
      <c r="A3601" s="11" t="s">
        <v>3606</v>
      </c>
      <c r="B3601" s="8" t="s">
        <v>8530</v>
      </c>
      <c r="C3601" s="8" t="s">
        <v>9846</v>
      </c>
      <c r="D3601" s="8">
        <v>74</v>
      </c>
      <c r="E3601" s="8" t="str" cm="1">
        <f t="array" ref="E3601">_xlfn.IFS(D3601&lt;18,"Below 18",D3601&lt;=25,"18-25",D3601&lt;=35,"26-35",D3601&lt;=45,"36-45",D3601&lt;=55,"46-55",TRUE,"56+")</f>
        <v>56+</v>
      </c>
      <c r="F3601" s="8" t="s">
        <v>10276</v>
      </c>
      <c r="G3601" s="8" t="s">
        <v>10490</v>
      </c>
      <c r="H3601" s="8" t="s">
        <v>14091</v>
      </c>
      <c r="I3601" s="8" t="str">
        <f>_xlfn.XLOOKUP('Customer Information'!$A3601,'Policy Details'!$I$2:$I$5001,'Policy Details'!$A$2:$A$5001)</f>
        <v>POL21555765</v>
      </c>
    </row>
    <row r="3602" spans="1:9">
      <c r="A3602" s="12" t="s">
        <v>3607</v>
      </c>
      <c r="B3602" s="13" t="s">
        <v>8531</v>
      </c>
      <c r="C3602" s="13" t="s">
        <v>9847</v>
      </c>
      <c r="D3602" s="13">
        <v>67</v>
      </c>
      <c r="E3602" s="13" t="str" cm="1">
        <f t="array" ref="E3602">_xlfn.IFS(D3602&lt;18,"Below 18",D3602&lt;=25,"18-25",D3602&lt;=35,"26-35",D3602&lt;=45,"36-45",D3602&lt;=55,"46-55",TRUE,"56+")</f>
        <v>56+</v>
      </c>
      <c r="F3602" s="13" t="s">
        <v>10416</v>
      </c>
      <c r="G3602" s="13" t="s">
        <v>10488</v>
      </c>
      <c r="H3602" s="13" t="s">
        <v>14092</v>
      </c>
      <c r="I3602" s="13" t="str">
        <f>_xlfn.XLOOKUP('Customer Information'!$A3602,'Policy Details'!$I$2:$I$5001,'Policy Details'!$A$2:$A$5001)</f>
        <v>POL32906837</v>
      </c>
    </row>
    <row r="3603" spans="1:9">
      <c r="A3603" s="11" t="s">
        <v>3608</v>
      </c>
      <c r="B3603" s="8" t="s">
        <v>8532</v>
      </c>
      <c r="C3603" s="8" t="s">
        <v>9847</v>
      </c>
      <c r="D3603" s="8">
        <v>37</v>
      </c>
      <c r="E3603" s="8" t="str" cm="1">
        <f t="array" ref="E3603">_xlfn.IFS(D3603&lt;18,"Below 18",D3603&lt;=25,"18-25",D3603&lt;=35,"26-35",D3603&lt;=45,"36-45",D3603&lt;=55,"46-55",TRUE,"56+")</f>
        <v>36-45</v>
      </c>
      <c r="F3603" s="8" t="s">
        <v>10341</v>
      </c>
      <c r="G3603" s="8" t="s">
        <v>10489</v>
      </c>
      <c r="H3603" s="8" t="s">
        <v>14093</v>
      </c>
      <c r="I3603" s="8" t="e">
        <f>_xlfn.XLOOKUP('Customer Information'!$A3603,'Policy Details'!$I$2:$I$5001,'Policy Details'!$A$2:$A$5001)</f>
        <v>#N/A</v>
      </c>
    </row>
    <row r="3604" spans="1:9">
      <c r="A3604" s="12" t="s">
        <v>3609</v>
      </c>
      <c r="B3604" s="13" t="s">
        <v>8533</v>
      </c>
      <c r="C3604" s="13" t="s">
        <v>9847</v>
      </c>
      <c r="D3604" s="13">
        <v>38</v>
      </c>
      <c r="E3604" s="13" t="str" cm="1">
        <f t="array" ref="E3604">_xlfn.IFS(D3604&lt;18,"Below 18",D3604&lt;=25,"18-25",D3604&lt;=35,"26-35",D3604&lt;=45,"36-45",D3604&lt;=55,"46-55",TRUE,"56+")</f>
        <v>36-45</v>
      </c>
      <c r="F3604" s="13" t="s">
        <v>10390</v>
      </c>
      <c r="G3604" s="13" t="s">
        <v>10488</v>
      </c>
      <c r="H3604" s="13" t="s">
        <v>14094</v>
      </c>
      <c r="I3604" s="13" t="str">
        <f>_xlfn.XLOOKUP('Customer Information'!$A3604,'Policy Details'!$I$2:$I$5001,'Policy Details'!$A$2:$A$5001)</f>
        <v>POL85156451</v>
      </c>
    </row>
    <row r="3605" spans="1:9">
      <c r="A3605" s="11" t="s">
        <v>3610</v>
      </c>
      <c r="B3605" s="8" t="s">
        <v>8534</v>
      </c>
      <c r="C3605" s="8" t="s">
        <v>9846</v>
      </c>
      <c r="D3605" s="8">
        <v>80</v>
      </c>
      <c r="E3605" s="8" t="str" cm="1">
        <f t="array" ref="E3605">_xlfn.IFS(D3605&lt;18,"Below 18",D3605&lt;=25,"18-25",D3605&lt;=35,"26-35",D3605&lt;=45,"36-45",D3605&lt;=55,"46-55",TRUE,"56+")</f>
        <v>56+</v>
      </c>
      <c r="F3605" s="8" t="s">
        <v>9923</v>
      </c>
      <c r="G3605" s="8" t="s">
        <v>10491</v>
      </c>
      <c r="H3605" s="8" t="s">
        <v>14095</v>
      </c>
      <c r="I3605" s="8" t="e">
        <f>_xlfn.XLOOKUP('Customer Information'!$A3605,'Policy Details'!$I$2:$I$5001,'Policy Details'!$A$2:$A$5001)</f>
        <v>#N/A</v>
      </c>
    </row>
    <row r="3606" spans="1:9">
      <c r="A3606" s="12" t="s">
        <v>3611</v>
      </c>
      <c r="B3606" s="13" t="s">
        <v>8535</v>
      </c>
      <c r="C3606" s="13" t="s">
        <v>9848</v>
      </c>
      <c r="D3606" s="13">
        <v>83</v>
      </c>
      <c r="E3606" s="13" t="str" cm="1">
        <f t="array" ref="E3606">_xlfn.IFS(D3606&lt;18,"Below 18",D3606&lt;=25,"18-25",D3606&lt;=35,"26-35",D3606&lt;=45,"36-45",D3606&lt;=55,"46-55",TRUE,"56+")</f>
        <v>56+</v>
      </c>
      <c r="F3606" s="13" t="s">
        <v>10429</v>
      </c>
      <c r="G3606" s="13" t="s">
        <v>10491</v>
      </c>
      <c r="H3606" s="13" t="s">
        <v>14096</v>
      </c>
      <c r="I3606" s="13" t="str">
        <f>_xlfn.XLOOKUP('Customer Information'!$A3606,'Policy Details'!$I$2:$I$5001,'Policy Details'!$A$2:$A$5001)</f>
        <v>POL33819244</v>
      </c>
    </row>
    <row r="3607" spans="1:9">
      <c r="A3607" s="11" t="s">
        <v>3612</v>
      </c>
      <c r="B3607" s="8" t="s">
        <v>8536</v>
      </c>
      <c r="C3607" s="8" t="s">
        <v>9847</v>
      </c>
      <c r="D3607" s="8">
        <v>58</v>
      </c>
      <c r="E3607" s="8" t="str" cm="1">
        <f t="array" ref="E3607">_xlfn.IFS(D3607&lt;18,"Below 18",D3607&lt;=25,"18-25",D3607&lt;=35,"26-35",D3607&lt;=45,"36-45",D3607&lt;=55,"46-55",TRUE,"56+")</f>
        <v>56+</v>
      </c>
      <c r="F3607" s="8" t="s">
        <v>10242</v>
      </c>
      <c r="G3607" s="8" t="s">
        <v>10488</v>
      </c>
      <c r="H3607" s="8" t="s">
        <v>14097</v>
      </c>
      <c r="I3607" s="8" t="e">
        <f>_xlfn.XLOOKUP('Customer Information'!$A3607,'Policy Details'!$I$2:$I$5001,'Policy Details'!$A$2:$A$5001)</f>
        <v>#N/A</v>
      </c>
    </row>
    <row r="3608" spans="1:9">
      <c r="A3608" s="12" t="s">
        <v>3613</v>
      </c>
      <c r="B3608" s="13" t="s">
        <v>8537</v>
      </c>
      <c r="C3608" s="13" t="s">
        <v>9848</v>
      </c>
      <c r="D3608" s="13">
        <v>83</v>
      </c>
      <c r="E3608" s="13" t="str" cm="1">
        <f t="array" ref="E3608">_xlfn.IFS(D3608&lt;18,"Below 18",D3608&lt;=25,"18-25",D3608&lt;=35,"26-35",D3608&lt;=45,"36-45",D3608&lt;=55,"46-55",TRUE,"56+")</f>
        <v>56+</v>
      </c>
      <c r="F3608" s="13" t="s">
        <v>10223</v>
      </c>
      <c r="G3608" s="13" t="s">
        <v>10490</v>
      </c>
      <c r="H3608" s="13" t="s">
        <v>14098</v>
      </c>
      <c r="I3608" s="13" t="e">
        <f>_xlfn.XLOOKUP('Customer Information'!$A3608,'Policy Details'!$I$2:$I$5001,'Policy Details'!$A$2:$A$5001)</f>
        <v>#N/A</v>
      </c>
    </row>
    <row r="3609" spans="1:9">
      <c r="A3609" s="11" t="s">
        <v>3614</v>
      </c>
      <c r="B3609" s="8" t="s">
        <v>8538</v>
      </c>
      <c r="C3609" s="8" t="s">
        <v>9848</v>
      </c>
      <c r="D3609" s="8">
        <v>75</v>
      </c>
      <c r="E3609" s="8" t="str" cm="1">
        <f t="array" ref="E3609">_xlfn.IFS(D3609&lt;18,"Below 18",D3609&lt;=25,"18-25",D3609&lt;=35,"26-35",D3609&lt;=45,"36-45",D3609&lt;=55,"46-55",TRUE,"56+")</f>
        <v>56+</v>
      </c>
      <c r="F3609" s="8" t="s">
        <v>10208</v>
      </c>
      <c r="G3609" s="8" t="s">
        <v>10491</v>
      </c>
      <c r="H3609" s="8" t="s">
        <v>14099</v>
      </c>
      <c r="I3609" s="8" t="str">
        <f>_xlfn.XLOOKUP('Customer Information'!$A3609,'Policy Details'!$I$2:$I$5001,'Policy Details'!$A$2:$A$5001)</f>
        <v>POL27717636</v>
      </c>
    </row>
    <row r="3610" spans="1:9">
      <c r="A3610" s="12" t="s">
        <v>3615</v>
      </c>
      <c r="B3610" s="13" t="s">
        <v>8539</v>
      </c>
      <c r="C3610" s="13" t="s">
        <v>9848</v>
      </c>
      <c r="D3610" s="13">
        <v>37</v>
      </c>
      <c r="E3610" s="13" t="str" cm="1">
        <f t="array" ref="E3610">_xlfn.IFS(D3610&lt;18,"Below 18",D3610&lt;=25,"18-25",D3610&lt;=35,"26-35",D3610&lt;=45,"36-45",D3610&lt;=55,"46-55",TRUE,"56+")</f>
        <v>36-45</v>
      </c>
      <c r="F3610" s="13" t="s">
        <v>10392</v>
      </c>
      <c r="G3610" s="13" t="s">
        <v>10491</v>
      </c>
      <c r="H3610" s="13" t="s">
        <v>14100</v>
      </c>
      <c r="I3610" s="13" t="e">
        <f>_xlfn.XLOOKUP('Customer Information'!$A3610,'Policy Details'!$I$2:$I$5001,'Policy Details'!$A$2:$A$5001)</f>
        <v>#N/A</v>
      </c>
    </row>
    <row r="3611" spans="1:9">
      <c r="A3611" s="11" t="s">
        <v>3616</v>
      </c>
      <c r="B3611" s="8" t="s">
        <v>8540</v>
      </c>
      <c r="C3611" s="8" t="s">
        <v>9846</v>
      </c>
      <c r="D3611" s="8">
        <v>36</v>
      </c>
      <c r="E3611" s="8" t="str" cm="1">
        <f t="array" ref="E3611">_xlfn.IFS(D3611&lt;18,"Below 18",D3611&lt;=25,"18-25",D3611&lt;=35,"26-35",D3611&lt;=45,"36-45",D3611&lt;=55,"46-55",TRUE,"56+")</f>
        <v>36-45</v>
      </c>
      <c r="F3611" s="8" t="s">
        <v>10301</v>
      </c>
      <c r="G3611" s="8" t="s">
        <v>10489</v>
      </c>
      <c r="H3611" s="8" t="s">
        <v>14101</v>
      </c>
      <c r="I3611" s="8" t="e">
        <f>_xlfn.XLOOKUP('Customer Information'!$A3611,'Policy Details'!$I$2:$I$5001,'Policy Details'!$A$2:$A$5001)</f>
        <v>#N/A</v>
      </c>
    </row>
    <row r="3612" spans="1:9">
      <c r="A3612" s="12" t="s">
        <v>3617</v>
      </c>
      <c r="B3612" s="13" t="s">
        <v>8541</v>
      </c>
      <c r="C3612" s="13" t="s">
        <v>9846</v>
      </c>
      <c r="D3612" s="13">
        <v>64</v>
      </c>
      <c r="E3612" s="13" t="str" cm="1">
        <f t="array" ref="E3612">_xlfn.IFS(D3612&lt;18,"Below 18",D3612&lt;=25,"18-25",D3612&lt;=35,"26-35",D3612&lt;=45,"36-45",D3612&lt;=55,"46-55",TRUE,"56+")</f>
        <v>56+</v>
      </c>
      <c r="F3612" s="13" t="s">
        <v>10120</v>
      </c>
      <c r="G3612" s="13" t="s">
        <v>10488</v>
      </c>
      <c r="H3612" s="13" t="s">
        <v>14102</v>
      </c>
      <c r="I3612" s="13" t="str">
        <f>_xlfn.XLOOKUP('Customer Information'!$A3612,'Policy Details'!$I$2:$I$5001,'Policy Details'!$A$2:$A$5001)</f>
        <v>POL17218507</v>
      </c>
    </row>
    <row r="3613" spans="1:9">
      <c r="A3613" s="11" t="s">
        <v>3618</v>
      </c>
      <c r="B3613" s="8" t="s">
        <v>8542</v>
      </c>
      <c r="C3613" s="8" t="s">
        <v>9846</v>
      </c>
      <c r="D3613" s="8">
        <v>49</v>
      </c>
      <c r="E3613" s="8" t="str" cm="1">
        <f t="array" ref="E3613">_xlfn.IFS(D3613&lt;18,"Below 18",D3613&lt;=25,"18-25",D3613&lt;=35,"26-35",D3613&lt;=45,"36-45",D3613&lt;=55,"46-55",TRUE,"56+")</f>
        <v>46-55</v>
      </c>
      <c r="F3613" s="8" t="s">
        <v>10407</v>
      </c>
      <c r="G3613" s="8" t="s">
        <v>10490</v>
      </c>
      <c r="H3613" s="8" t="s">
        <v>14103</v>
      </c>
      <c r="I3613" s="8" t="str">
        <f>_xlfn.XLOOKUP('Customer Information'!$A3613,'Policy Details'!$I$2:$I$5001,'Policy Details'!$A$2:$A$5001)</f>
        <v>POL03499634</v>
      </c>
    </row>
    <row r="3614" spans="1:9">
      <c r="A3614" s="12" t="s">
        <v>3619</v>
      </c>
      <c r="B3614" s="13" t="s">
        <v>8543</v>
      </c>
      <c r="C3614" s="13" t="s">
        <v>9846</v>
      </c>
      <c r="D3614" s="13">
        <v>80</v>
      </c>
      <c r="E3614" s="13" t="str" cm="1">
        <f t="array" ref="E3614">_xlfn.IFS(D3614&lt;18,"Below 18",D3614&lt;=25,"18-25",D3614&lt;=35,"26-35",D3614&lt;=45,"36-45",D3614&lt;=55,"46-55",TRUE,"56+")</f>
        <v>56+</v>
      </c>
      <c r="F3614" s="13" t="s">
        <v>10359</v>
      </c>
      <c r="G3614" s="13" t="s">
        <v>10490</v>
      </c>
      <c r="H3614" s="13" t="s">
        <v>14104</v>
      </c>
      <c r="I3614" s="13" t="e">
        <f>_xlfn.XLOOKUP('Customer Information'!$A3614,'Policy Details'!$I$2:$I$5001,'Policy Details'!$A$2:$A$5001)</f>
        <v>#N/A</v>
      </c>
    </row>
    <row r="3615" spans="1:9">
      <c r="A3615" s="11" t="s">
        <v>3620</v>
      </c>
      <c r="B3615" s="8" t="s">
        <v>8544</v>
      </c>
      <c r="C3615" s="8" t="s">
        <v>9847</v>
      </c>
      <c r="D3615" s="8">
        <v>19</v>
      </c>
      <c r="E3615" s="8" t="str" cm="1">
        <f t="array" ref="E3615">_xlfn.IFS(D3615&lt;18,"Below 18",D3615&lt;=25,"18-25",D3615&lt;=35,"26-35",D3615&lt;=45,"36-45",D3615&lt;=55,"46-55",TRUE,"56+")</f>
        <v>18-25</v>
      </c>
      <c r="F3615" s="8" t="s">
        <v>10137</v>
      </c>
      <c r="G3615" s="8" t="s">
        <v>10491</v>
      </c>
      <c r="H3615" s="8" t="s">
        <v>14105</v>
      </c>
      <c r="I3615" s="8" t="e">
        <f>_xlfn.XLOOKUP('Customer Information'!$A3615,'Policy Details'!$I$2:$I$5001,'Policy Details'!$A$2:$A$5001)</f>
        <v>#N/A</v>
      </c>
    </row>
    <row r="3616" spans="1:9">
      <c r="A3616" s="12" t="s">
        <v>3621</v>
      </c>
      <c r="B3616" s="13" t="s">
        <v>8545</v>
      </c>
      <c r="C3616" s="13" t="s">
        <v>9848</v>
      </c>
      <c r="D3616" s="13">
        <v>41</v>
      </c>
      <c r="E3616" s="13" t="str" cm="1">
        <f t="array" ref="E3616">_xlfn.IFS(D3616&lt;18,"Below 18",D3616&lt;=25,"18-25",D3616&lt;=35,"26-35",D3616&lt;=45,"36-45",D3616&lt;=55,"46-55",TRUE,"56+")</f>
        <v>36-45</v>
      </c>
      <c r="F3616" s="13" t="s">
        <v>10380</v>
      </c>
      <c r="G3616" s="13" t="s">
        <v>10489</v>
      </c>
      <c r="H3616" s="13" t="s">
        <v>14106</v>
      </c>
      <c r="I3616" s="13" t="str">
        <f>_xlfn.XLOOKUP('Customer Information'!$A3616,'Policy Details'!$I$2:$I$5001,'Policy Details'!$A$2:$A$5001)</f>
        <v>POL56891224</v>
      </c>
    </row>
    <row r="3617" spans="1:9">
      <c r="A3617" s="11" t="s">
        <v>3622</v>
      </c>
      <c r="B3617" s="8" t="s">
        <v>8546</v>
      </c>
      <c r="C3617" s="8" t="s">
        <v>9846</v>
      </c>
      <c r="D3617" s="8">
        <v>52</v>
      </c>
      <c r="E3617" s="8" t="str" cm="1">
        <f t="array" ref="E3617">_xlfn.IFS(D3617&lt;18,"Below 18",D3617&lt;=25,"18-25",D3617&lt;=35,"26-35",D3617&lt;=45,"36-45",D3617&lt;=55,"46-55",TRUE,"56+")</f>
        <v>46-55</v>
      </c>
      <c r="F3617" s="8" t="s">
        <v>10232</v>
      </c>
      <c r="G3617" s="8" t="s">
        <v>10490</v>
      </c>
      <c r="H3617" s="8" t="s">
        <v>14107</v>
      </c>
      <c r="I3617" s="8" t="str">
        <f>_xlfn.XLOOKUP('Customer Information'!$A3617,'Policy Details'!$I$2:$I$5001,'Policy Details'!$A$2:$A$5001)</f>
        <v>POL54082537</v>
      </c>
    </row>
    <row r="3618" spans="1:9">
      <c r="A3618" s="12" t="s">
        <v>3623</v>
      </c>
      <c r="B3618" s="13" t="s">
        <v>8547</v>
      </c>
      <c r="C3618" s="13" t="s">
        <v>9846</v>
      </c>
      <c r="D3618" s="13">
        <v>21</v>
      </c>
      <c r="E3618" s="13" t="str" cm="1">
        <f t="array" ref="E3618">_xlfn.IFS(D3618&lt;18,"Below 18",D3618&lt;=25,"18-25",D3618&lt;=35,"26-35",D3618&lt;=45,"36-45",D3618&lt;=55,"46-55",TRUE,"56+")</f>
        <v>18-25</v>
      </c>
      <c r="F3618" s="13" t="s">
        <v>10091</v>
      </c>
      <c r="G3618" s="13" t="s">
        <v>10491</v>
      </c>
      <c r="H3618" s="13" t="s">
        <v>14108</v>
      </c>
      <c r="I3618" s="13" t="str">
        <f>_xlfn.XLOOKUP('Customer Information'!$A3618,'Policy Details'!$I$2:$I$5001,'Policy Details'!$A$2:$A$5001)</f>
        <v>POL95381325</v>
      </c>
    </row>
    <row r="3619" spans="1:9">
      <c r="A3619" s="11" t="s">
        <v>3624</v>
      </c>
      <c r="B3619" s="8" t="s">
        <v>8548</v>
      </c>
      <c r="C3619" s="8" t="s">
        <v>9847</v>
      </c>
      <c r="D3619" s="8">
        <v>58</v>
      </c>
      <c r="E3619" s="8" t="str" cm="1">
        <f t="array" ref="E3619">_xlfn.IFS(D3619&lt;18,"Below 18",D3619&lt;=25,"18-25",D3619&lt;=35,"26-35",D3619&lt;=45,"36-45",D3619&lt;=55,"46-55",TRUE,"56+")</f>
        <v>56+</v>
      </c>
      <c r="F3619" s="8" t="s">
        <v>10205</v>
      </c>
      <c r="G3619" s="8" t="s">
        <v>10489</v>
      </c>
      <c r="H3619" s="8" t="s">
        <v>14109</v>
      </c>
      <c r="I3619" s="8" t="str">
        <f>_xlfn.XLOOKUP('Customer Information'!$A3619,'Policy Details'!$I$2:$I$5001,'Policy Details'!$A$2:$A$5001)</f>
        <v>POL23237918</v>
      </c>
    </row>
    <row r="3620" spans="1:9">
      <c r="A3620" s="12" t="s">
        <v>3625</v>
      </c>
      <c r="B3620" s="13" t="s">
        <v>8549</v>
      </c>
      <c r="C3620" s="13" t="s">
        <v>9846</v>
      </c>
      <c r="D3620" s="13">
        <v>78</v>
      </c>
      <c r="E3620" s="13" t="str" cm="1">
        <f t="array" ref="E3620">_xlfn.IFS(D3620&lt;18,"Below 18",D3620&lt;=25,"18-25",D3620&lt;=35,"26-35",D3620&lt;=45,"36-45",D3620&lt;=55,"46-55",TRUE,"56+")</f>
        <v>56+</v>
      </c>
      <c r="F3620" s="13" t="s">
        <v>10380</v>
      </c>
      <c r="G3620" s="13" t="s">
        <v>10490</v>
      </c>
      <c r="H3620" s="13" t="s">
        <v>14110</v>
      </c>
      <c r="I3620" s="13" t="e">
        <f>_xlfn.XLOOKUP('Customer Information'!$A3620,'Policy Details'!$I$2:$I$5001,'Policy Details'!$A$2:$A$5001)</f>
        <v>#N/A</v>
      </c>
    </row>
    <row r="3621" spans="1:9">
      <c r="A3621" s="11" t="s">
        <v>3626</v>
      </c>
      <c r="B3621" s="8" t="s">
        <v>8550</v>
      </c>
      <c r="C3621" s="8" t="s">
        <v>9846</v>
      </c>
      <c r="D3621" s="8">
        <v>30</v>
      </c>
      <c r="E3621" s="8" t="str" cm="1">
        <f t="array" ref="E3621">_xlfn.IFS(D3621&lt;18,"Below 18",D3621&lt;=25,"18-25",D3621&lt;=35,"26-35",D3621&lt;=45,"36-45",D3621&lt;=55,"46-55",TRUE,"56+")</f>
        <v>26-35</v>
      </c>
      <c r="F3621" s="8" t="s">
        <v>10291</v>
      </c>
      <c r="G3621" s="8" t="s">
        <v>10488</v>
      </c>
      <c r="H3621" s="8" t="s">
        <v>14111</v>
      </c>
      <c r="I3621" s="8" t="e">
        <f>_xlfn.XLOOKUP('Customer Information'!$A3621,'Policy Details'!$I$2:$I$5001,'Policy Details'!$A$2:$A$5001)</f>
        <v>#N/A</v>
      </c>
    </row>
    <row r="3622" spans="1:9">
      <c r="A3622" s="12" t="s">
        <v>3627</v>
      </c>
      <c r="B3622" s="13" t="s">
        <v>8551</v>
      </c>
      <c r="C3622" s="13" t="s">
        <v>9848</v>
      </c>
      <c r="D3622" s="13">
        <v>30</v>
      </c>
      <c r="E3622" s="13" t="str" cm="1">
        <f t="array" ref="E3622">_xlfn.IFS(D3622&lt;18,"Below 18",D3622&lt;=25,"18-25",D3622&lt;=35,"26-35",D3622&lt;=45,"36-45",D3622&lt;=55,"46-55",TRUE,"56+")</f>
        <v>26-35</v>
      </c>
      <c r="F3622" s="13" t="s">
        <v>10040</v>
      </c>
      <c r="G3622" s="13" t="s">
        <v>10490</v>
      </c>
      <c r="H3622" s="13" t="s">
        <v>14112</v>
      </c>
      <c r="I3622" s="13" t="str">
        <f>_xlfn.XLOOKUP('Customer Information'!$A3622,'Policy Details'!$I$2:$I$5001,'Policy Details'!$A$2:$A$5001)</f>
        <v>POL22465003</v>
      </c>
    </row>
    <row r="3623" spans="1:9">
      <c r="A3623" s="11" t="s">
        <v>3628</v>
      </c>
      <c r="B3623" s="8" t="s">
        <v>8552</v>
      </c>
      <c r="C3623" s="8" t="s">
        <v>9846</v>
      </c>
      <c r="D3623" s="8">
        <v>70</v>
      </c>
      <c r="E3623" s="8" t="str" cm="1">
        <f t="array" ref="E3623">_xlfn.IFS(D3623&lt;18,"Below 18",D3623&lt;=25,"18-25",D3623&lt;=35,"26-35",D3623&lt;=45,"36-45",D3623&lt;=55,"46-55",TRUE,"56+")</f>
        <v>56+</v>
      </c>
      <c r="F3623" s="8" t="s">
        <v>10120</v>
      </c>
      <c r="G3623" s="8" t="s">
        <v>10489</v>
      </c>
      <c r="H3623" s="8" t="s">
        <v>14113</v>
      </c>
      <c r="I3623" s="8" t="e">
        <f>_xlfn.XLOOKUP('Customer Information'!$A3623,'Policy Details'!$I$2:$I$5001,'Policy Details'!$A$2:$A$5001)</f>
        <v>#N/A</v>
      </c>
    </row>
    <row r="3624" spans="1:9">
      <c r="A3624" s="12" t="s">
        <v>3629</v>
      </c>
      <c r="B3624" s="13" t="s">
        <v>8553</v>
      </c>
      <c r="C3624" s="13" t="s">
        <v>9848</v>
      </c>
      <c r="D3624" s="13">
        <v>35</v>
      </c>
      <c r="E3624" s="13" t="str" cm="1">
        <f t="array" ref="E3624">_xlfn.IFS(D3624&lt;18,"Below 18",D3624&lt;=25,"18-25",D3624&lt;=35,"26-35",D3624&lt;=45,"36-45",D3624&lt;=55,"46-55",TRUE,"56+")</f>
        <v>26-35</v>
      </c>
      <c r="F3624" s="13" t="s">
        <v>10358</v>
      </c>
      <c r="G3624" s="13" t="s">
        <v>10488</v>
      </c>
      <c r="H3624" s="13" t="s">
        <v>14114</v>
      </c>
      <c r="I3624" s="13" t="str">
        <f>_xlfn.XLOOKUP('Customer Information'!$A3624,'Policy Details'!$I$2:$I$5001,'Policy Details'!$A$2:$A$5001)</f>
        <v>POL52933183</v>
      </c>
    </row>
    <row r="3625" spans="1:9">
      <c r="A3625" s="11" t="s">
        <v>3630</v>
      </c>
      <c r="B3625" s="8" t="s">
        <v>8554</v>
      </c>
      <c r="C3625" s="8" t="s">
        <v>9847</v>
      </c>
      <c r="D3625" s="8">
        <v>18</v>
      </c>
      <c r="E3625" s="8" t="str" cm="1">
        <f t="array" ref="E3625">_xlfn.IFS(D3625&lt;18,"Below 18",D3625&lt;=25,"18-25",D3625&lt;=35,"26-35",D3625&lt;=45,"36-45",D3625&lt;=55,"46-55",TRUE,"56+")</f>
        <v>18-25</v>
      </c>
      <c r="F3625" s="8" t="s">
        <v>10006</v>
      </c>
      <c r="G3625" s="8" t="s">
        <v>10490</v>
      </c>
      <c r="H3625" s="8" t="s">
        <v>14115</v>
      </c>
      <c r="I3625" s="8" t="str">
        <f>_xlfn.XLOOKUP('Customer Information'!$A3625,'Policy Details'!$I$2:$I$5001,'Policy Details'!$A$2:$A$5001)</f>
        <v>POL52685173</v>
      </c>
    </row>
    <row r="3626" spans="1:9">
      <c r="A3626" s="12" t="s">
        <v>3631</v>
      </c>
      <c r="B3626" s="13" t="s">
        <v>8555</v>
      </c>
      <c r="C3626" s="13" t="s">
        <v>9847</v>
      </c>
      <c r="D3626" s="13">
        <v>36</v>
      </c>
      <c r="E3626" s="13" t="str" cm="1">
        <f t="array" ref="E3626">_xlfn.IFS(D3626&lt;18,"Below 18",D3626&lt;=25,"18-25",D3626&lt;=35,"26-35",D3626&lt;=45,"36-45",D3626&lt;=55,"46-55",TRUE,"56+")</f>
        <v>36-45</v>
      </c>
      <c r="F3626" s="13" t="s">
        <v>10172</v>
      </c>
      <c r="G3626" s="13" t="s">
        <v>10490</v>
      </c>
      <c r="H3626" s="13" t="s">
        <v>14116</v>
      </c>
      <c r="I3626" s="13" t="e">
        <f>_xlfn.XLOOKUP('Customer Information'!$A3626,'Policy Details'!$I$2:$I$5001,'Policy Details'!$A$2:$A$5001)</f>
        <v>#N/A</v>
      </c>
    </row>
    <row r="3627" spans="1:9">
      <c r="A3627" s="11" t="s">
        <v>3632</v>
      </c>
      <c r="B3627" s="8" t="s">
        <v>8556</v>
      </c>
      <c r="C3627" s="8" t="s">
        <v>9846</v>
      </c>
      <c r="D3627" s="8">
        <v>18</v>
      </c>
      <c r="E3627" s="8" t="str" cm="1">
        <f t="array" ref="E3627">_xlfn.IFS(D3627&lt;18,"Below 18",D3627&lt;=25,"18-25",D3627&lt;=35,"26-35",D3627&lt;=45,"36-45",D3627&lt;=55,"46-55",TRUE,"56+")</f>
        <v>18-25</v>
      </c>
      <c r="F3627" s="8" t="s">
        <v>10177</v>
      </c>
      <c r="G3627" s="8" t="s">
        <v>10489</v>
      </c>
      <c r="H3627" s="8" t="s">
        <v>14117</v>
      </c>
      <c r="I3627" s="8" t="str">
        <f>_xlfn.XLOOKUP('Customer Information'!$A3627,'Policy Details'!$I$2:$I$5001,'Policy Details'!$A$2:$A$5001)</f>
        <v>POL18044385</v>
      </c>
    </row>
    <row r="3628" spans="1:9">
      <c r="A3628" s="12" t="s">
        <v>3633</v>
      </c>
      <c r="B3628" s="13" t="s">
        <v>8557</v>
      </c>
      <c r="C3628" s="13" t="s">
        <v>9847</v>
      </c>
      <c r="D3628" s="13">
        <v>54</v>
      </c>
      <c r="E3628" s="13" t="str" cm="1">
        <f t="array" ref="E3628">_xlfn.IFS(D3628&lt;18,"Below 18",D3628&lt;=25,"18-25",D3628&lt;=35,"26-35",D3628&lt;=45,"36-45",D3628&lt;=55,"46-55",TRUE,"56+")</f>
        <v>46-55</v>
      </c>
      <c r="F3628" s="13" t="s">
        <v>10187</v>
      </c>
      <c r="G3628" s="13" t="s">
        <v>10490</v>
      </c>
      <c r="H3628" s="13" t="s">
        <v>14118</v>
      </c>
      <c r="I3628" s="13" t="str">
        <f>_xlfn.XLOOKUP('Customer Information'!$A3628,'Policy Details'!$I$2:$I$5001,'Policy Details'!$A$2:$A$5001)</f>
        <v>POL25708156</v>
      </c>
    </row>
    <row r="3629" spans="1:9">
      <c r="A3629" s="11" t="s">
        <v>3634</v>
      </c>
      <c r="B3629" s="8" t="s">
        <v>8558</v>
      </c>
      <c r="C3629" s="8" t="s">
        <v>9847</v>
      </c>
      <c r="D3629" s="8">
        <v>48</v>
      </c>
      <c r="E3629" s="8" t="str" cm="1">
        <f t="array" ref="E3629">_xlfn.IFS(D3629&lt;18,"Below 18",D3629&lt;=25,"18-25",D3629&lt;=35,"26-35",D3629&lt;=45,"36-45",D3629&lt;=55,"46-55",TRUE,"56+")</f>
        <v>46-55</v>
      </c>
      <c r="F3629" s="8" t="s">
        <v>10101</v>
      </c>
      <c r="G3629" s="8" t="s">
        <v>10488</v>
      </c>
      <c r="H3629" s="8" t="s">
        <v>14119</v>
      </c>
      <c r="I3629" s="8" t="str">
        <f>_xlfn.XLOOKUP('Customer Information'!$A3629,'Policy Details'!$I$2:$I$5001,'Policy Details'!$A$2:$A$5001)</f>
        <v>POL73669093</v>
      </c>
    </row>
    <row r="3630" spans="1:9">
      <c r="A3630" s="12" t="s">
        <v>3635</v>
      </c>
      <c r="B3630" s="13" t="s">
        <v>8559</v>
      </c>
      <c r="C3630" s="13" t="s">
        <v>9847</v>
      </c>
      <c r="D3630" s="13">
        <v>79</v>
      </c>
      <c r="E3630" s="13" t="str" cm="1">
        <f t="array" ref="E3630">_xlfn.IFS(D3630&lt;18,"Below 18",D3630&lt;=25,"18-25",D3630&lt;=35,"26-35",D3630&lt;=45,"36-45",D3630&lt;=55,"46-55",TRUE,"56+")</f>
        <v>56+</v>
      </c>
      <c r="F3630" s="13" t="s">
        <v>10446</v>
      </c>
      <c r="G3630" s="13" t="s">
        <v>10491</v>
      </c>
      <c r="H3630" s="13" t="s">
        <v>14120</v>
      </c>
      <c r="I3630" s="13" t="str">
        <f>_xlfn.XLOOKUP('Customer Information'!$A3630,'Policy Details'!$I$2:$I$5001,'Policy Details'!$A$2:$A$5001)</f>
        <v>POL06348797</v>
      </c>
    </row>
    <row r="3631" spans="1:9">
      <c r="A3631" s="11" t="s">
        <v>3636</v>
      </c>
      <c r="B3631" s="8" t="s">
        <v>8560</v>
      </c>
      <c r="C3631" s="8" t="s">
        <v>9847</v>
      </c>
      <c r="D3631" s="8">
        <v>64</v>
      </c>
      <c r="E3631" s="8" t="str" cm="1">
        <f t="array" ref="E3631">_xlfn.IFS(D3631&lt;18,"Below 18",D3631&lt;=25,"18-25",D3631&lt;=35,"26-35",D3631&lt;=45,"36-45",D3631&lt;=55,"46-55",TRUE,"56+")</f>
        <v>56+</v>
      </c>
      <c r="F3631" s="8" t="s">
        <v>10464</v>
      </c>
      <c r="G3631" s="8" t="s">
        <v>10489</v>
      </c>
      <c r="H3631" s="8" t="s">
        <v>14121</v>
      </c>
      <c r="I3631" s="8" t="str">
        <f>_xlfn.XLOOKUP('Customer Information'!$A3631,'Policy Details'!$I$2:$I$5001,'Policy Details'!$A$2:$A$5001)</f>
        <v>POL71741054</v>
      </c>
    </row>
    <row r="3632" spans="1:9">
      <c r="A3632" s="12" t="s">
        <v>3637</v>
      </c>
      <c r="B3632" s="13" t="s">
        <v>8561</v>
      </c>
      <c r="C3632" s="13" t="s">
        <v>9846</v>
      </c>
      <c r="D3632" s="13">
        <v>38</v>
      </c>
      <c r="E3632" s="13" t="str" cm="1">
        <f t="array" ref="E3632">_xlfn.IFS(D3632&lt;18,"Below 18",D3632&lt;=25,"18-25",D3632&lt;=35,"26-35",D3632&lt;=45,"36-45",D3632&lt;=55,"46-55",TRUE,"56+")</f>
        <v>36-45</v>
      </c>
      <c r="F3632" s="13" t="s">
        <v>10065</v>
      </c>
      <c r="G3632" s="13" t="s">
        <v>10491</v>
      </c>
      <c r="H3632" s="13" t="s">
        <v>14122</v>
      </c>
      <c r="I3632" s="13" t="str">
        <f>_xlfn.XLOOKUP('Customer Information'!$A3632,'Policy Details'!$I$2:$I$5001,'Policy Details'!$A$2:$A$5001)</f>
        <v>POL40767941</v>
      </c>
    </row>
    <row r="3633" spans="1:9">
      <c r="A3633" s="11" t="s">
        <v>3638</v>
      </c>
      <c r="B3633" s="8" t="s">
        <v>8562</v>
      </c>
      <c r="C3633" s="8" t="s">
        <v>9846</v>
      </c>
      <c r="D3633" s="8">
        <v>65</v>
      </c>
      <c r="E3633" s="8" t="str" cm="1">
        <f t="array" ref="E3633">_xlfn.IFS(D3633&lt;18,"Below 18",D3633&lt;=25,"18-25",D3633&lt;=35,"26-35",D3633&lt;=45,"36-45",D3633&lt;=55,"46-55",TRUE,"56+")</f>
        <v>56+</v>
      </c>
      <c r="F3633" s="8" t="s">
        <v>10237</v>
      </c>
      <c r="G3633" s="8" t="s">
        <v>10491</v>
      </c>
      <c r="H3633" s="8" t="s">
        <v>14123</v>
      </c>
      <c r="I3633" s="8" t="str">
        <f>_xlfn.XLOOKUP('Customer Information'!$A3633,'Policy Details'!$I$2:$I$5001,'Policy Details'!$A$2:$A$5001)</f>
        <v>POL14157474</v>
      </c>
    </row>
    <row r="3634" spans="1:9">
      <c r="A3634" s="12" t="s">
        <v>3639</v>
      </c>
      <c r="B3634" s="13" t="s">
        <v>8563</v>
      </c>
      <c r="C3634" s="13" t="s">
        <v>9847</v>
      </c>
      <c r="D3634" s="13">
        <v>50</v>
      </c>
      <c r="E3634" s="13" t="str" cm="1">
        <f t="array" ref="E3634">_xlfn.IFS(D3634&lt;18,"Below 18",D3634&lt;=25,"18-25",D3634&lt;=35,"26-35",D3634&lt;=45,"36-45",D3634&lt;=55,"46-55",TRUE,"56+")</f>
        <v>46-55</v>
      </c>
      <c r="F3634" s="13" t="s">
        <v>10077</v>
      </c>
      <c r="G3634" s="13" t="s">
        <v>10490</v>
      </c>
      <c r="H3634" s="13" t="s">
        <v>14124</v>
      </c>
      <c r="I3634" s="13" t="str">
        <f>_xlfn.XLOOKUP('Customer Information'!$A3634,'Policy Details'!$I$2:$I$5001,'Policy Details'!$A$2:$A$5001)</f>
        <v>POL18433097</v>
      </c>
    </row>
    <row r="3635" spans="1:9">
      <c r="A3635" s="11" t="s">
        <v>3640</v>
      </c>
      <c r="B3635" s="8" t="s">
        <v>8564</v>
      </c>
      <c r="C3635" s="8" t="s">
        <v>9848</v>
      </c>
      <c r="D3635" s="8">
        <v>48</v>
      </c>
      <c r="E3635" s="8" t="str" cm="1">
        <f t="array" ref="E3635">_xlfn.IFS(D3635&lt;18,"Below 18",D3635&lt;=25,"18-25",D3635&lt;=35,"26-35",D3635&lt;=45,"36-45",D3635&lt;=55,"46-55",TRUE,"56+")</f>
        <v>46-55</v>
      </c>
      <c r="F3635" s="8" t="s">
        <v>10081</v>
      </c>
      <c r="G3635" s="8" t="s">
        <v>10489</v>
      </c>
      <c r="H3635" s="8" t="s">
        <v>14125</v>
      </c>
      <c r="I3635" s="8" t="e">
        <f>_xlfn.XLOOKUP('Customer Information'!$A3635,'Policy Details'!$I$2:$I$5001,'Policy Details'!$A$2:$A$5001)</f>
        <v>#N/A</v>
      </c>
    </row>
    <row r="3636" spans="1:9">
      <c r="A3636" s="12" t="s">
        <v>3641</v>
      </c>
      <c r="B3636" s="13" t="s">
        <v>8565</v>
      </c>
      <c r="C3636" s="13" t="s">
        <v>9847</v>
      </c>
      <c r="D3636" s="13">
        <v>42</v>
      </c>
      <c r="E3636" s="13" t="str" cm="1">
        <f t="array" ref="E3636">_xlfn.IFS(D3636&lt;18,"Below 18",D3636&lt;=25,"18-25",D3636&lt;=35,"26-35",D3636&lt;=45,"36-45",D3636&lt;=55,"46-55",TRUE,"56+")</f>
        <v>36-45</v>
      </c>
      <c r="F3636" s="13" t="s">
        <v>10472</v>
      </c>
      <c r="G3636" s="13" t="s">
        <v>10491</v>
      </c>
      <c r="H3636" s="13" t="s">
        <v>14126</v>
      </c>
      <c r="I3636" s="13" t="e">
        <f>_xlfn.XLOOKUP('Customer Information'!$A3636,'Policy Details'!$I$2:$I$5001,'Policy Details'!$A$2:$A$5001)</f>
        <v>#N/A</v>
      </c>
    </row>
    <row r="3637" spans="1:9">
      <c r="A3637" s="11" t="s">
        <v>3642</v>
      </c>
      <c r="B3637" s="8" t="s">
        <v>8566</v>
      </c>
      <c r="C3637" s="8" t="s">
        <v>9847</v>
      </c>
      <c r="D3637" s="8">
        <v>21</v>
      </c>
      <c r="E3637" s="8" t="str" cm="1">
        <f t="array" ref="E3637">_xlfn.IFS(D3637&lt;18,"Below 18",D3637&lt;=25,"18-25",D3637&lt;=35,"26-35",D3637&lt;=45,"36-45",D3637&lt;=55,"46-55",TRUE,"56+")</f>
        <v>18-25</v>
      </c>
      <c r="F3637" s="8" t="s">
        <v>10025</v>
      </c>
      <c r="G3637" s="8" t="s">
        <v>10488</v>
      </c>
      <c r="H3637" s="8" t="s">
        <v>14127</v>
      </c>
      <c r="I3637" s="8" t="e">
        <f>_xlfn.XLOOKUP('Customer Information'!$A3637,'Policy Details'!$I$2:$I$5001,'Policy Details'!$A$2:$A$5001)</f>
        <v>#N/A</v>
      </c>
    </row>
    <row r="3638" spans="1:9">
      <c r="A3638" s="12" t="s">
        <v>3643</v>
      </c>
      <c r="B3638" s="13" t="s">
        <v>6452</v>
      </c>
      <c r="C3638" s="13" t="s">
        <v>9848</v>
      </c>
      <c r="D3638" s="13">
        <v>65</v>
      </c>
      <c r="E3638" s="13" t="str" cm="1">
        <f t="array" ref="E3638">_xlfn.IFS(D3638&lt;18,"Below 18",D3638&lt;=25,"18-25",D3638&lt;=35,"26-35",D3638&lt;=45,"36-45",D3638&lt;=55,"46-55",TRUE,"56+")</f>
        <v>56+</v>
      </c>
      <c r="F3638" s="13" t="s">
        <v>9945</v>
      </c>
      <c r="G3638" s="13" t="s">
        <v>10489</v>
      </c>
      <c r="H3638" s="13" t="s">
        <v>14128</v>
      </c>
      <c r="I3638" s="13" t="str">
        <f>_xlfn.XLOOKUP('Customer Information'!$A3638,'Policy Details'!$I$2:$I$5001,'Policy Details'!$A$2:$A$5001)</f>
        <v>POL29088779</v>
      </c>
    </row>
    <row r="3639" spans="1:9">
      <c r="A3639" s="11" t="s">
        <v>3644</v>
      </c>
      <c r="B3639" s="8" t="s">
        <v>8567</v>
      </c>
      <c r="C3639" s="8" t="s">
        <v>9846</v>
      </c>
      <c r="D3639" s="8">
        <v>64</v>
      </c>
      <c r="E3639" s="8" t="str" cm="1">
        <f t="array" ref="E3639">_xlfn.IFS(D3639&lt;18,"Below 18",D3639&lt;=25,"18-25",D3639&lt;=35,"26-35",D3639&lt;=45,"36-45",D3639&lt;=55,"46-55",TRUE,"56+")</f>
        <v>56+</v>
      </c>
      <c r="F3639" s="8" t="s">
        <v>10156</v>
      </c>
      <c r="G3639" s="8" t="s">
        <v>10491</v>
      </c>
      <c r="H3639" s="8" t="s">
        <v>14129</v>
      </c>
      <c r="I3639" s="8" t="str">
        <f>_xlfn.XLOOKUP('Customer Information'!$A3639,'Policy Details'!$I$2:$I$5001,'Policy Details'!$A$2:$A$5001)</f>
        <v>POL91110515</v>
      </c>
    </row>
    <row r="3640" spans="1:9">
      <c r="A3640" s="12" t="s">
        <v>3645</v>
      </c>
      <c r="B3640" s="13" t="s">
        <v>8568</v>
      </c>
      <c r="C3640" s="13" t="s">
        <v>9848</v>
      </c>
      <c r="D3640" s="13">
        <v>49</v>
      </c>
      <c r="E3640" s="13" t="str" cm="1">
        <f t="array" ref="E3640">_xlfn.IFS(D3640&lt;18,"Below 18",D3640&lt;=25,"18-25",D3640&lt;=35,"26-35",D3640&lt;=45,"36-45",D3640&lt;=55,"46-55",TRUE,"56+")</f>
        <v>46-55</v>
      </c>
      <c r="F3640" s="13" t="s">
        <v>9941</v>
      </c>
      <c r="G3640" s="13" t="s">
        <v>10488</v>
      </c>
      <c r="H3640" s="13" t="s">
        <v>14130</v>
      </c>
      <c r="I3640" s="13" t="str">
        <f>_xlfn.XLOOKUP('Customer Information'!$A3640,'Policy Details'!$I$2:$I$5001,'Policy Details'!$A$2:$A$5001)</f>
        <v>POL40740703</v>
      </c>
    </row>
    <row r="3641" spans="1:9">
      <c r="A3641" s="11" t="s">
        <v>3646</v>
      </c>
      <c r="B3641" s="8" t="s">
        <v>8569</v>
      </c>
      <c r="C3641" s="8" t="s">
        <v>9847</v>
      </c>
      <c r="D3641" s="8">
        <v>83</v>
      </c>
      <c r="E3641" s="8" t="str" cm="1">
        <f t="array" ref="E3641">_xlfn.IFS(D3641&lt;18,"Below 18",D3641&lt;=25,"18-25",D3641&lt;=35,"26-35",D3641&lt;=45,"36-45",D3641&lt;=55,"46-55",TRUE,"56+")</f>
        <v>56+</v>
      </c>
      <c r="F3641" s="8" t="s">
        <v>10374</v>
      </c>
      <c r="G3641" s="8" t="s">
        <v>10489</v>
      </c>
      <c r="H3641" s="8" t="s">
        <v>14131</v>
      </c>
      <c r="I3641" s="8" t="e">
        <f>_xlfn.XLOOKUP('Customer Information'!$A3641,'Policy Details'!$I$2:$I$5001,'Policy Details'!$A$2:$A$5001)</f>
        <v>#N/A</v>
      </c>
    </row>
    <row r="3642" spans="1:9">
      <c r="A3642" s="12" t="s">
        <v>3647</v>
      </c>
      <c r="B3642" s="13" t="s">
        <v>8570</v>
      </c>
      <c r="C3642" s="13" t="s">
        <v>9846</v>
      </c>
      <c r="D3642" s="13">
        <v>66</v>
      </c>
      <c r="E3642" s="13" t="str" cm="1">
        <f t="array" ref="E3642">_xlfn.IFS(D3642&lt;18,"Below 18",D3642&lt;=25,"18-25",D3642&lt;=35,"26-35",D3642&lt;=45,"36-45",D3642&lt;=55,"46-55",TRUE,"56+")</f>
        <v>56+</v>
      </c>
      <c r="F3642" s="13" t="s">
        <v>10428</v>
      </c>
      <c r="G3642" s="13" t="s">
        <v>10489</v>
      </c>
      <c r="H3642" s="13" t="s">
        <v>14132</v>
      </c>
      <c r="I3642" s="13" t="str">
        <f>_xlfn.XLOOKUP('Customer Information'!$A3642,'Policy Details'!$I$2:$I$5001,'Policy Details'!$A$2:$A$5001)</f>
        <v>POL51728504</v>
      </c>
    </row>
    <row r="3643" spans="1:9">
      <c r="A3643" s="11" t="s">
        <v>3648</v>
      </c>
      <c r="B3643" s="8" t="s">
        <v>8571</v>
      </c>
      <c r="C3643" s="8" t="s">
        <v>9848</v>
      </c>
      <c r="D3643" s="8">
        <v>59</v>
      </c>
      <c r="E3643" s="8" t="str" cm="1">
        <f t="array" ref="E3643">_xlfn.IFS(D3643&lt;18,"Below 18",D3643&lt;=25,"18-25",D3643&lt;=35,"26-35",D3643&lt;=45,"36-45",D3643&lt;=55,"46-55",TRUE,"56+")</f>
        <v>56+</v>
      </c>
      <c r="F3643" s="8" t="s">
        <v>10289</v>
      </c>
      <c r="G3643" s="8" t="s">
        <v>10490</v>
      </c>
      <c r="H3643" s="8" t="s">
        <v>14133</v>
      </c>
      <c r="I3643" s="8" t="str">
        <f>_xlfn.XLOOKUP('Customer Information'!$A3643,'Policy Details'!$I$2:$I$5001,'Policy Details'!$A$2:$A$5001)</f>
        <v>POL99953034</v>
      </c>
    </row>
    <row r="3644" spans="1:9">
      <c r="A3644" s="12" t="s">
        <v>3649</v>
      </c>
      <c r="B3644" s="13" t="s">
        <v>8572</v>
      </c>
      <c r="C3644" s="13" t="s">
        <v>9848</v>
      </c>
      <c r="D3644" s="13">
        <v>71</v>
      </c>
      <c r="E3644" s="13" t="str" cm="1">
        <f t="array" ref="E3644">_xlfn.IFS(D3644&lt;18,"Below 18",D3644&lt;=25,"18-25",D3644&lt;=35,"26-35",D3644&lt;=45,"36-45",D3644&lt;=55,"46-55",TRUE,"56+")</f>
        <v>56+</v>
      </c>
      <c r="F3644" s="13" t="s">
        <v>9920</v>
      </c>
      <c r="G3644" s="13" t="s">
        <v>10491</v>
      </c>
      <c r="H3644" s="13" t="s">
        <v>14134</v>
      </c>
      <c r="I3644" s="13" t="e">
        <f>_xlfn.XLOOKUP('Customer Information'!$A3644,'Policy Details'!$I$2:$I$5001,'Policy Details'!$A$2:$A$5001)</f>
        <v>#N/A</v>
      </c>
    </row>
    <row r="3645" spans="1:9">
      <c r="A3645" s="11" t="s">
        <v>3650</v>
      </c>
      <c r="B3645" s="8" t="s">
        <v>8573</v>
      </c>
      <c r="C3645" s="8" t="s">
        <v>9848</v>
      </c>
      <c r="D3645" s="8">
        <v>46</v>
      </c>
      <c r="E3645" s="8" t="str" cm="1">
        <f t="array" ref="E3645">_xlfn.IFS(D3645&lt;18,"Below 18",D3645&lt;=25,"18-25",D3645&lt;=35,"26-35",D3645&lt;=45,"36-45",D3645&lt;=55,"46-55",TRUE,"56+")</f>
        <v>46-55</v>
      </c>
      <c r="F3645" s="8" t="s">
        <v>10241</v>
      </c>
      <c r="G3645" s="8" t="s">
        <v>10491</v>
      </c>
      <c r="H3645" s="8" t="s">
        <v>14135</v>
      </c>
      <c r="I3645" s="8" t="str">
        <f>_xlfn.XLOOKUP('Customer Information'!$A3645,'Policy Details'!$I$2:$I$5001,'Policy Details'!$A$2:$A$5001)</f>
        <v>POL04572453</v>
      </c>
    </row>
    <row r="3646" spans="1:9">
      <c r="A3646" s="12" t="s">
        <v>3651</v>
      </c>
      <c r="B3646" s="13" t="s">
        <v>8574</v>
      </c>
      <c r="C3646" s="13" t="s">
        <v>9846</v>
      </c>
      <c r="D3646" s="13">
        <v>25</v>
      </c>
      <c r="E3646" s="13" t="str" cm="1">
        <f t="array" ref="E3646">_xlfn.IFS(D3646&lt;18,"Below 18",D3646&lt;=25,"18-25",D3646&lt;=35,"26-35",D3646&lt;=45,"36-45",D3646&lt;=55,"46-55",TRUE,"56+")</f>
        <v>18-25</v>
      </c>
      <c r="F3646" s="13" t="s">
        <v>10119</v>
      </c>
      <c r="G3646" s="13" t="s">
        <v>10491</v>
      </c>
      <c r="H3646" s="13" t="s">
        <v>14136</v>
      </c>
      <c r="I3646" s="13" t="e">
        <f>_xlfn.XLOOKUP('Customer Information'!$A3646,'Policy Details'!$I$2:$I$5001,'Policy Details'!$A$2:$A$5001)</f>
        <v>#N/A</v>
      </c>
    </row>
    <row r="3647" spans="1:9">
      <c r="A3647" s="11" t="s">
        <v>3652</v>
      </c>
      <c r="B3647" s="8" t="s">
        <v>8575</v>
      </c>
      <c r="C3647" s="8" t="s">
        <v>9846</v>
      </c>
      <c r="D3647" s="8">
        <v>23</v>
      </c>
      <c r="E3647" s="8" t="str" cm="1">
        <f t="array" ref="E3647">_xlfn.IFS(D3647&lt;18,"Below 18",D3647&lt;=25,"18-25",D3647&lt;=35,"26-35",D3647&lt;=45,"36-45",D3647&lt;=55,"46-55",TRUE,"56+")</f>
        <v>18-25</v>
      </c>
      <c r="F3647" s="8" t="s">
        <v>9850</v>
      </c>
      <c r="G3647" s="8" t="s">
        <v>10491</v>
      </c>
      <c r="H3647" s="8" t="s">
        <v>14137</v>
      </c>
      <c r="I3647" s="8" t="e">
        <f>_xlfn.XLOOKUP('Customer Information'!$A3647,'Policy Details'!$I$2:$I$5001,'Policy Details'!$A$2:$A$5001)</f>
        <v>#N/A</v>
      </c>
    </row>
    <row r="3648" spans="1:9">
      <c r="A3648" s="12" t="s">
        <v>3653</v>
      </c>
      <c r="B3648" s="13" t="s">
        <v>8576</v>
      </c>
      <c r="C3648" s="13" t="s">
        <v>9847</v>
      </c>
      <c r="D3648" s="13">
        <v>47</v>
      </c>
      <c r="E3648" s="13" t="str" cm="1">
        <f t="array" ref="E3648">_xlfn.IFS(D3648&lt;18,"Below 18",D3648&lt;=25,"18-25",D3648&lt;=35,"26-35",D3648&lt;=45,"36-45",D3648&lt;=55,"46-55",TRUE,"56+")</f>
        <v>46-55</v>
      </c>
      <c r="F3648" s="13" t="s">
        <v>10481</v>
      </c>
      <c r="G3648" s="13" t="s">
        <v>10491</v>
      </c>
      <c r="H3648" s="13" t="s">
        <v>14138</v>
      </c>
      <c r="I3648" s="13" t="str">
        <f>_xlfn.XLOOKUP('Customer Information'!$A3648,'Policy Details'!$I$2:$I$5001,'Policy Details'!$A$2:$A$5001)</f>
        <v>POL48601537</v>
      </c>
    </row>
    <row r="3649" spans="1:9">
      <c r="A3649" s="11" t="s">
        <v>3654</v>
      </c>
      <c r="B3649" s="8" t="s">
        <v>8577</v>
      </c>
      <c r="C3649" s="8" t="s">
        <v>9847</v>
      </c>
      <c r="D3649" s="8">
        <v>46</v>
      </c>
      <c r="E3649" s="8" t="str" cm="1">
        <f t="array" ref="E3649">_xlfn.IFS(D3649&lt;18,"Below 18",D3649&lt;=25,"18-25",D3649&lt;=35,"26-35",D3649&lt;=45,"36-45",D3649&lt;=55,"46-55",TRUE,"56+")</f>
        <v>46-55</v>
      </c>
      <c r="F3649" s="8" t="s">
        <v>10318</v>
      </c>
      <c r="G3649" s="8" t="s">
        <v>10488</v>
      </c>
      <c r="H3649" s="8" t="s">
        <v>14139</v>
      </c>
      <c r="I3649" s="8" t="str">
        <f>_xlfn.XLOOKUP('Customer Information'!$A3649,'Policy Details'!$I$2:$I$5001,'Policy Details'!$A$2:$A$5001)</f>
        <v>POL45656881</v>
      </c>
    </row>
    <row r="3650" spans="1:9">
      <c r="A3650" s="12" t="s">
        <v>3655</v>
      </c>
      <c r="B3650" s="13" t="s">
        <v>8578</v>
      </c>
      <c r="C3650" s="13" t="s">
        <v>9846</v>
      </c>
      <c r="D3650" s="13">
        <v>78</v>
      </c>
      <c r="E3650" s="13" t="str" cm="1">
        <f t="array" ref="E3650">_xlfn.IFS(D3650&lt;18,"Below 18",D3650&lt;=25,"18-25",D3650&lt;=35,"26-35",D3650&lt;=45,"36-45",D3650&lt;=55,"46-55",TRUE,"56+")</f>
        <v>56+</v>
      </c>
      <c r="F3650" s="13" t="s">
        <v>10461</v>
      </c>
      <c r="G3650" s="13" t="s">
        <v>10490</v>
      </c>
      <c r="H3650" s="13" t="s">
        <v>14140</v>
      </c>
      <c r="I3650" s="13" t="str">
        <f>_xlfn.XLOOKUP('Customer Information'!$A3650,'Policy Details'!$I$2:$I$5001,'Policy Details'!$A$2:$A$5001)</f>
        <v>POL95876138</v>
      </c>
    </row>
    <row r="3651" spans="1:9">
      <c r="A3651" s="11" t="s">
        <v>3656</v>
      </c>
      <c r="B3651" s="8" t="s">
        <v>8579</v>
      </c>
      <c r="C3651" s="8" t="s">
        <v>9848</v>
      </c>
      <c r="D3651" s="8">
        <v>47</v>
      </c>
      <c r="E3651" s="8" t="str" cm="1">
        <f t="array" ref="E3651">_xlfn.IFS(D3651&lt;18,"Below 18",D3651&lt;=25,"18-25",D3651&lt;=35,"26-35",D3651&lt;=45,"36-45",D3651&lt;=55,"46-55",TRUE,"56+")</f>
        <v>46-55</v>
      </c>
      <c r="F3651" s="8" t="s">
        <v>10470</v>
      </c>
      <c r="G3651" s="8" t="s">
        <v>10491</v>
      </c>
      <c r="H3651" s="8" t="s">
        <v>14141</v>
      </c>
      <c r="I3651" s="8" t="str">
        <f>_xlfn.XLOOKUP('Customer Information'!$A3651,'Policy Details'!$I$2:$I$5001,'Policy Details'!$A$2:$A$5001)</f>
        <v>POL40441861</v>
      </c>
    </row>
    <row r="3652" spans="1:9">
      <c r="A3652" s="12" t="s">
        <v>3657</v>
      </c>
      <c r="B3652" s="13" t="s">
        <v>8580</v>
      </c>
      <c r="C3652" s="13" t="s">
        <v>9848</v>
      </c>
      <c r="D3652" s="13">
        <v>57</v>
      </c>
      <c r="E3652" s="13" t="str" cm="1">
        <f t="array" ref="E3652">_xlfn.IFS(D3652&lt;18,"Below 18",D3652&lt;=25,"18-25",D3652&lt;=35,"26-35",D3652&lt;=45,"36-45",D3652&lt;=55,"46-55",TRUE,"56+")</f>
        <v>56+</v>
      </c>
      <c r="F3652" s="13" t="s">
        <v>9941</v>
      </c>
      <c r="G3652" s="13" t="s">
        <v>10488</v>
      </c>
      <c r="H3652" s="13" t="s">
        <v>14142</v>
      </c>
      <c r="I3652" s="13" t="e">
        <f>_xlfn.XLOOKUP('Customer Information'!$A3652,'Policy Details'!$I$2:$I$5001,'Policy Details'!$A$2:$A$5001)</f>
        <v>#N/A</v>
      </c>
    </row>
    <row r="3653" spans="1:9">
      <c r="A3653" s="11" t="s">
        <v>3658</v>
      </c>
      <c r="B3653" s="8" t="s">
        <v>8581</v>
      </c>
      <c r="C3653" s="8" t="s">
        <v>9848</v>
      </c>
      <c r="D3653" s="8">
        <v>50</v>
      </c>
      <c r="E3653" s="8" t="str" cm="1">
        <f t="array" ref="E3653">_xlfn.IFS(D3653&lt;18,"Below 18",D3653&lt;=25,"18-25",D3653&lt;=35,"26-35",D3653&lt;=45,"36-45",D3653&lt;=55,"46-55",TRUE,"56+")</f>
        <v>46-55</v>
      </c>
      <c r="F3653" s="8" t="s">
        <v>10050</v>
      </c>
      <c r="G3653" s="8" t="s">
        <v>10489</v>
      </c>
      <c r="H3653" s="8" t="s">
        <v>14143</v>
      </c>
      <c r="I3653" s="8" t="str">
        <f>_xlfn.XLOOKUP('Customer Information'!$A3653,'Policy Details'!$I$2:$I$5001,'Policy Details'!$A$2:$A$5001)</f>
        <v>POL56397262</v>
      </c>
    </row>
    <row r="3654" spans="1:9">
      <c r="A3654" s="12" t="s">
        <v>3659</v>
      </c>
      <c r="B3654" s="13" t="s">
        <v>8582</v>
      </c>
      <c r="C3654" s="13" t="s">
        <v>9846</v>
      </c>
      <c r="D3654" s="13">
        <v>47</v>
      </c>
      <c r="E3654" s="13" t="str" cm="1">
        <f t="array" ref="E3654">_xlfn.IFS(D3654&lt;18,"Below 18",D3654&lt;=25,"18-25",D3654&lt;=35,"26-35",D3654&lt;=45,"36-45",D3654&lt;=55,"46-55",TRUE,"56+")</f>
        <v>46-55</v>
      </c>
      <c r="F3654" s="13" t="s">
        <v>10406</v>
      </c>
      <c r="G3654" s="13" t="s">
        <v>10491</v>
      </c>
      <c r="H3654" s="13" t="s">
        <v>14144</v>
      </c>
      <c r="I3654" s="13" t="e">
        <f>_xlfn.XLOOKUP('Customer Information'!$A3654,'Policy Details'!$I$2:$I$5001,'Policy Details'!$A$2:$A$5001)</f>
        <v>#N/A</v>
      </c>
    </row>
    <row r="3655" spans="1:9">
      <c r="A3655" s="11" t="s">
        <v>3660</v>
      </c>
      <c r="B3655" s="8" t="s">
        <v>8583</v>
      </c>
      <c r="C3655" s="8" t="s">
        <v>9846</v>
      </c>
      <c r="D3655" s="8">
        <v>36</v>
      </c>
      <c r="E3655" s="8" t="str" cm="1">
        <f t="array" ref="E3655">_xlfn.IFS(D3655&lt;18,"Below 18",D3655&lt;=25,"18-25",D3655&lt;=35,"26-35",D3655&lt;=45,"36-45",D3655&lt;=55,"46-55",TRUE,"56+")</f>
        <v>36-45</v>
      </c>
      <c r="F3655" s="8" t="s">
        <v>10108</v>
      </c>
      <c r="G3655" s="8" t="s">
        <v>10489</v>
      </c>
      <c r="H3655" s="8" t="s">
        <v>14145</v>
      </c>
      <c r="I3655" s="8" t="str">
        <f>_xlfn.XLOOKUP('Customer Information'!$A3655,'Policy Details'!$I$2:$I$5001,'Policy Details'!$A$2:$A$5001)</f>
        <v>POL62289648</v>
      </c>
    </row>
    <row r="3656" spans="1:9">
      <c r="A3656" s="12" t="s">
        <v>3661</v>
      </c>
      <c r="B3656" s="13" t="s">
        <v>8584</v>
      </c>
      <c r="C3656" s="13" t="s">
        <v>9846</v>
      </c>
      <c r="D3656" s="13">
        <v>75</v>
      </c>
      <c r="E3656" s="13" t="str" cm="1">
        <f t="array" ref="E3656">_xlfn.IFS(D3656&lt;18,"Below 18",D3656&lt;=25,"18-25",D3656&lt;=35,"26-35",D3656&lt;=45,"36-45",D3656&lt;=55,"46-55",TRUE,"56+")</f>
        <v>56+</v>
      </c>
      <c r="F3656" s="13" t="s">
        <v>10413</v>
      </c>
      <c r="G3656" s="13" t="s">
        <v>10491</v>
      </c>
      <c r="H3656" s="13" t="s">
        <v>14146</v>
      </c>
      <c r="I3656" s="13" t="str">
        <f>_xlfn.XLOOKUP('Customer Information'!$A3656,'Policy Details'!$I$2:$I$5001,'Policy Details'!$A$2:$A$5001)</f>
        <v>POL20505761</v>
      </c>
    </row>
    <row r="3657" spans="1:9">
      <c r="A3657" s="11" t="s">
        <v>3662</v>
      </c>
      <c r="B3657" s="8" t="s">
        <v>8585</v>
      </c>
      <c r="C3657" s="8" t="s">
        <v>9848</v>
      </c>
      <c r="D3657" s="8">
        <v>36</v>
      </c>
      <c r="E3657" s="8" t="str" cm="1">
        <f t="array" ref="E3657">_xlfn.IFS(D3657&lt;18,"Below 18",D3657&lt;=25,"18-25",D3657&lt;=35,"26-35",D3657&lt;=45,"36-45",D3657&lt;=55,"46-55",TRUE,"56+")</f>
        <v>36-45</v>
      </c>
      <c r="F3657" s="8" t="s">
        <v>9968</v>
      </c>
      <c r="G3657" s="8" t="s">
        <v>10490</v>
      </c>
      <c r="H3657" s="8" t="s">
        <v>14147</v>
      </c>
      <c r="I3657" s="8" t="str">
        <f>_xlfn.XLOOKUP('Customer Information'!$A3657,'Policy Details'!$I$2:$I$5001,'Policy Details'!$A$2:$A$5001)</f>
        <v>POL60046834</v>
      </c>
    </row>
    <row r="3658" spans="1:9">
      <c r="A3658" s="12" t="s">
        <v>3663</v>
      </c>
      <c r="B3658" s="13" t="s">
        <v>8586</v>
      </c>
      <c r="C3658" s="13" t="s">
        <v>9847</v>
      </c>
      <c r="D3658" s="13">
        <v>77</v>
      </c>
      <c r="E3658" s="13" t="str" cm="1">
        <f t="array" ref="E3658">_xlfn.IFS(D3658&lt;18,"Below 18",D3658&lt;=25,"18-25",D3658&lt;=35,"26-35",D3658&lt;=45,"36-45",D3658&lt;=55,"46-55",TRUE,"56+")</f>
        <v>56+</v>
      </c>
      <c r="F3658" s="13" t="s">
        <v>10465</v>
      </c>
      <c r="G3658" s="13" t="s">
        <v>10489</v>
      </c>
      <c r="H3658" s="13" t="s">
        <v>14148</v>
      </c>
      <c r="I3658" s="13" t="str">
        <f>_xlfn.XLOOKUP('Customer Information'!$A3658,'Policy Details'!$I$2:$I$5001,'Policy Details'!$A$2:$A$5001)</f>
        <v>POL81131003</v>
      </c>
    </row>
    <row r="3659" spans="1:9">
      <c r="A3659" s="11" t="s">
        <v>3664</v>
      </c>
      <c r="B3659" s="8" t="s">
        <v>8587</v>
      </c>
      <c r="C3659" s="8" t="s">
        <v>9847</v>
      </c>
      <c r="D3659" s="8">
        <v>66</v>
      </c>
      <c r="E3659" s="8" t="str" cm="1">
        <f t="array" ref="E3659">_xlfn.IFS(D3659&lt;18,"Below 18",D3659&lt;=25,"18-25",D3659&lt;=35,"26-35",D3659&lt;=45,"36-45",D3659&lt;=55,"46-55",TRUE,"56+")</f>
        <v>56+</v>
      </c>
      <c r="F3659" s="8" t="s">
        <v>9956</v>
      </c>
      <c r="G3659" s="8" t="s">
        <v>10490</v>
      </c>
      <c r="H3659" s="8" t="s">
        <v>14149</v>
      </c>
      <c r="I3659" s="8" t="e">
        <f>_xlfn.XLOOKUP('Customer Information'!$A3659,'Policy Details'!$I$2:$I$5001,'Policy Details'!$A$2:$A$5001)</f>
        <v>#N/A</v>
      </c>
    </row>
    <row r="3660" spans="1:9">
      <c r="A3660" s="12" t="s">
        <v>3665</v>
      </c>
      <c r="B3660" s="13" t="s">
        <v>8588</v>
      </c>
      <c r="C3660" s="13" t="s">
        <v>9847</v>
      </c>
      <c r="D3660" s="13">
        <v>45</v>
      </c>
      <c r="E3660" s="13" t="str" cm="1">
        <f t="array" ref="E3660">_xlfn.IFS(D3660&lt;18,"Below 18",D3660&lt;=25,"18-25",D3660&lt;=35,"26-35",D3660&lt;=45,"36-45",D3660&lt;=55,"46-55",TRUE,"56+")</f>
        <v>36-45</v>
      </c>
      <c r="F3660" s="13" t="s">
        <v>9965</v>
      </c>
      <c r="G3660" s="13" t="s">
        <v>10491</v>
      </c>
      <c r="H3660" s="13" t="s">
        <v>14150</v>
      </c>
      <c r="I3660" s="13" t="e">
        <f>_xlfn.XLOOKUP('Customer Information'!$A3660,'Policy Details'!$I$2:$I$5001,'Policy Details'!$A$2:$A$5001)</f>
        <v>#N/A</v>
      </c>
    </row>
    <row r="3661" spans="1:9">
      <c r="A3661" s="11" t="s">
        <v>3666</v>
      </c>
      <c r="B3661" s="8" t="s">
        <v>8589</v>
      </c>
      <c r="C3661" s="8" t="s">
        <v>9846</v>
      </c>
      <c r="D3661" s="8">
        <v>18</v>
      </c>
      <c r="E3661" s="8" t="str" cm="1">
        <f t="array" ref="E3661">_xlfn.IFS(D3661&lt;18,"Below 18",D3661&lt;=25,"18-25",D3661&lt;=35,"26-35",D3661&lt;=45,"36-45",D3661&lt;=55,"46-55",TRUE,"56+")</f>
        <v>18-25</v>
      </c>
      <c r="F3661" s="8" t="s">
        <v>9953</v>
      </c>
      <c r="G3661" s="8" t="s">
        <v>10488</v>
      </c>
      <c r="H3661" s="8" t="s">
        <v>14151</v>
      </c>
      <c r="I3661" s="8" t="str">
        <f>_xlfn.XLOOKUP('Customer Information'!$A3661,'Policy Details'!$I$2:$I$5001,'Policy Details'!$A$2:$A$5001)</f>
        <v>POL39807316</v>
      </c>
    </row>
    <row r="3662" spans="1:9">
      <c r="A3662" s="12" t="s">
        <v>3667</v>
      </c>
      <c r="B3662" s="13" t="s">
        <v>8590</v>
      </c>
      <c r="C3662" s="13" t="s">
        <v>9848</v>
      </c>
      <c r="D3662" s="13">
        <v>79</v>
      </c>
      <c r="E3662" s="13" t="str" cm="1">
        <f t="array" ref="E3662">_xlfn.IFS(D3662&lt;18,"Below 18",D3662&lt;=25,"18-25",D3662&lt;=35,"26-35",D3662&lt;=45,"36-45",D3662&lt;=55,"46-55",TRUE,"56+")</f>
        <v>56+</v>
      </c>
      <c r="F3662" s="13" t="s">
        <v>10461</v>
      </c>
      <c r="G3662" s="13" t="s">
        <v>10491</v>
      </c>
      <c r="H3662" s="13" t="s">
        <v>14152</v>
      </c>
      <c r="I3662" s="13" t="str">
        <f>_xlfn.XLOOKUP('Customer Information'!$A3662,'Policy Details'!$I$2:$I$5001,'Policy Details'!$A$2:$A$5001)</f>
        <v>POL50802042</v>
      </c>
    </row>
    <row r="3663" spans="1:9">
      <c r="A3663" s="11" t="s">
        <v>3668</v>
      </c>
      <c r="B3663" s="8" t="s">
        <v>8591</v>
      </c>
      <c r="C3663" s="8" t="s">
        <v>9848</v>
      </c>
      <c r="D3663" s="8">
        <v>61</v>
      </c>
      <c r="E3663" s="8" t="str" cm="1">
        <f t="array" ref="E3663">_xlfn.IFS(D3663&lt;18,"Below 18",D3663&lt;=25,"18-25",D3663&lt;=35,"26-35",D3663&lt;=45,"36-45",D3663&lt;=55,"46-55",TRUE,"56+")</f>
        <v>56+</v>
      </c>
      <c r="F3663" s="8" t="s">
        <v>9965</v>
      </c>
      <c r="G3663" s="8" t="s">
        <v>10491</v>
      </c>
      <c r="H3663" s="8" t="s">
        <v>14153</v>
      </c>
      <c r="I3663" s="8" t="e">
        <f>_xlfn.XLOOKUP('Customer Information'!$A3663,'Policy Details'!$I$2:$I$5001,'Policy Details'!$A$2:$A$5001)</f>
        <v>#N/A</v>
      </c>
    </row>
    <row r="3664" spans="1:9">
      <c r="A3664" s="12" t="s">
        <v>3669</v>
      </c>
      <c r="B3664" s="13" t="s">
        <v>8592</v>
      </c>
      <c r="C3664" s="13" t="s">
        <v>9846</v>
      </c>
      <c r="D3664" s="13">
        <v>23</v>
      </c>
      <c r="E3664" s="13" t="str" cm="1">
        <f t="array" ref="E3664">_xlfn.IFS(D3664&lt;18,"Below 18",D3664&lt;=25,"18-25",D3664&lt;=35,"26-35",D3664&lt;=45,"36-45",D3664&lt;=55,"46-55",TRUE,"56+")</f>
        <v>18-25</v>
      </c>
      <c r="F3664" s="13" t="s">
        <v>10368</v>
      </c>
      <c r="G3664" s="13" t="s">
        <v>10488</v>
      </c>
      <c r="H3664" s="13" t="s">
        <v>14154</v>
      </c>
      <c r="I3664" s="13" t="str">
        <f>_xlfn.XLOOKUP('Customer Information'!$A3664,'Policy Details'!$I$2:$I$5001,'Policy Details'!$A$2:$A$5001)</f>
        <v>POL64599261</v>
      </c>
    </row>
    <row r="3665" spans="1:9">
      <c r="A3665" s="11" t="s">
        <v>3670</v>
      </c>
      <c r="B3665" s="8" t="s">
        <v>8593</v>
      </c>
      <c r="C3665" s="8" t="s">
        <v>9846</v>
      </c>
      <c r="D3665" s="8">
        <v>42</v>
      </c>
      <c r="E3665" s="8" t="str" cm="1">
        <f t="array" ref="E3665">_xlfn.IFS(D3665&lt;18,"Below 18",D3665&lt;=25,"18-25",D3665&lt;=35,"26-35",D3665&lt;=45,"36-45",D3665&lt;=55,"46-55",TRUE,"56+")</f>
        <v>36-45</v>
      </c>
      <c r="F3665" s="8" t="s">
        <v>9953</v>
      </c>
      <c r="G3665" s="8" t="s">
        <v>10490</v>
      </c>
      <c r="H3665" s="8" t="s">
        <v>14155</v>
      </c>
      <c r="I3665" s="8" t="str">
        <f>_xlfn.XLOOKUP('Customer Information'!$A3665,'Policy Details'!$I$2:$I$5001,'Policy Details'!$A$2:$A$5001)</f>
        <v>POL45984602</v>
      </c>
    </row>
    <row r="3666" spans="1:9">
      <c r="A3666" s="12" t="s">
        <v>3671</v>
      </c>
      <c r="B3666" s="13" t="s">
        <v>8594</v>
      </c>
      <c r="C3666" s="13" t="s">
        <v>9847</v>
      </c>
      <c r="D3666" s="13">
        <v>46</v>
      </c>
      <c r="E3666" s="13" t="str" cm="1">
        <f t="array" ref="E3666">_xlfn.IFS(D3666&lt;18,"Below 18",D3666&lt;=25,"18-25",D3666&lt;=35,"26-35",D3666&lt;=45,"36-45",D3666&lt;=55,"46-55",TRUE,"56+")</f>
        <v>46-55</v>
      </c>
      <c r="F3666" s="13" t="s">
        <v>10419</v>
      </c>
      <c r="G3666" s="13" t="s">
        <v>10490</v>
      </c>
      <c r="H3666" s="13" t="s">
        <v>14156</v>
      </c>
      <c r="I3666" s="13" t="str">
        <f>_xlfn.XLOOKUP('Customer Information'!$A3666,'Policy Details'!$I$2:$I$5001,'Policy Details'!$A$2:$A$5001)</f>
        <v>POL97107834</v>
      </c>
    </row>
    <row r="3667" spans="1:9">
      <c r="A3667" s="11" t="s">
        <v>3672</v>
      </c>
      <c r="B3667" s="8" t="s">
        <v>8595</v>
      </c>
      <c r="C3667" s="8" t="s">
        <v>9846</v>
      </c>
      <c r="D3667" s="8">
        <v>56</v>
      </c>
      <c r="E3667" s="8" t="str" cm="1">
        <f t="array" ref="E3667">_xlfn.IFS(D3667&lt;18,"Below 18",D3667&lt;=25,"18-25",D3667&lt;=35,"26-35",D3667&lt;=45,"36-45",D3667&lt;=55,"46-55",TRUE,"56+")</f>
        <v>56+</v>
      </c>
      <c r="F3667" s="8" t="s">
        <v>10452</v>
      </c>
      <c r="G3667" s="8" t="s">
        <v>10488</v>
      </c>
      <c r="H3667" s="8" t="s">
        <v>14157</v>
      </c>
      <c r="I3667" s="8" t="str">
        <f>_xlfn.XLOOKUP('Customer Information'!$A3667,'Policy Details'!$I$2:$I$5001,'Policy Details'!$A$2:$A$5001)</f>
        <v>POL10223827</v>
      </c>
    </row>
    <row r="3668" spans="1:9">
      <c r="A3668" s="12" t="s">
        <v>3673</v>
      </c>
      <c r="B3668" s="13" t="s">
        <v>5898</v>
      </c>
      <c r="C3668" s="13" t="s">
        <v>9846</v>
      </c>
      <c r="D3668" s="13">
        <v>76</v>
      </c>
      <c r="E3668" s="13" t="str" cm="1">
        <f t="array" ref="E3668">_xlfn.IFS(D3668&lt;18,"Below 18",D3668&lt;=25,"18-25",D3668&lt;=35,"26-35",D3668&lt;=45,"36-45",D3668&lt;=55,"46-55",TRUE,"56+")</f>
        <v>56+</v>
      </c>
      <c r="F3668" s="13" t="s">
        <v>10018</v>
      </c>
      <c r="G3668" s="13" t="s">
        <v>10491</v>
      </c>
      <c r="H3668" s="13" t="s">
        <v>14158</v>
      </c>
      <c r="I3668" s="13" t="e">
        <f>_xlfn.XLOOKUP('Customer Information'!$A3668,'Policy Details'!$I$2:$I$5001,'Policy Details'!$A$2:$A$5001)</f>
        <v>#N/A</v>
      </c>
    </row>
    <row r="3669" spans="1:9">
      <c r="A3669" s="11" t="s">
        <v>3674</v>
      </c>
      <c r="B3669" s="8" t="s">
        <v>8596</v>
      </c>
      <c r="C3669" s="8" t="s">
        <v>9846</v>
      </c>
      <c r="D3669" s="8">
        <v>84</v>
      </c>
      <c r="E3669" s="8" t="str" cm="1">
        <f t="array" ref="E3669">_xlfn.IFS(D3669&lt;18,"Below 18",D3669&lt;=25,"18-25",D3669&lt;=35,"26-35",D3669&lt;=45,"36-45",D3669&lt;=55,"46-55",TRUE,"56+")</f>
        <v>56+</v>
      </c>
      <c r="F3669" s="8" t="s">
        <v>10156</v>
      </c>
      <c r="G3669" s="8" t="s">
        <v>10488</v>
      </c>
      <c r="H3669" s="8" t="s">
        <v>14159</v>
      </c>
      <c r="I3669" s="8" t="str">
        <f>_xlfn.XLOOKUP('Customer Information'!$A3669,'Policy Details'!$I$2:$I$5001,'Policy Details'!$A$2:$A$5001)</f>
        <v>POL06409803</v>
      </c>
    </row>
    <row r="3670" spans="1:9">
      <c r="A3670" s="12" t="s">
        <v>3675</v>
      </c>
      <c r="B3670" s="13" t="s">
        <v>8597</v>
      </c>
      <c r="C3670" s="13" t="s">
        <v>9846</v>
      </c>
      <c r="D3670" s="13">
        <v>84</v>
      </c>
      <c r="E3670" s="13" t="str" cm="1">
        <f t="array" ref="E3670">_xlfn.IFS(D3670&lt;18,"Below 18",D3670&lt;=25,"18-25",D3670&lt;=35,"26-35",D3670&lt;=45,"36-45",D3670&lt;=55,"46-55",TRUE,"56+")</f>
        <v>56+</v>
      </c>
      <c r="F3670" s="13" t="s">
        <v>10194</v>
      </c>
      <c r="G3670" s="13" t="s">
        <v>10488</v>
      </c>
      <c r="H3670" s="13" t="s">
        <v>14160</v>
      </c>
      <c r="I3670" s="13" t="str">
        <f>_xlfn.XLOOKUP('Customer Information'!$A3670,'Policy Details'!$I$2:$I$5001,'Policy Details'!$A$2:$A$5001)</f>
        <v>POL05439001</v>
      </c>
    </row>
    <row r="3671" spans="1:9">
      <c r="A3671" s="11" t="s">
        <v>3676</v>
      </c>
      <c r="B3671" s="8" t="s">
        <v>8598</v>
      </c>
      <c r="C3671" s="8" t="s">
        <v>9847</v>
      </c>
      <c r="D3671" s="8">
        <v>74</v>
      </c>
      <c r="E3671" s="8" t="str" cm="1">
        <f t="array" ref="E3671">_xlfn.IFS(D3671&lt;18,"Below 18",D3671&lt;=25,"18-25",D3671&lt;=35,"26-35",D3671&lt;=45,"36-45",D3671&lt;=55,"46-55",TRUE,"56+")</f>
        <v>56+</v>
      </c>
      <c r="F3671" s="8" t="s">
        <v>10444</v>
      </c>
      <c r="G3671" s="8" t="s">
        <v>10488</v>
      </c>
      <c r="H3671" s="8" t="s">
        <v>14161</v>
      </c>
      <c r="I3671" s="8" t="str">
        <f>_xlfn.XLOOKUP('Customer Information'!$A3671,'Policy Details'!$I$2:$I$5001,'Policy Details'!$A$2:$A$5001)</f>
        <v>POL02018032</v>
      </c>
    </row>
    <row r="3672" spans="1:9">
      <c r="A3672" s="12" t="s">
        <v>3677</v>
      </c>
      <c r="B3672" s="13" t="s">
        <v>8599</v>
      </c>
      <c r="C3672" s="13" t="s">
        <v>9848</v>
      </c>
      <c r="D3672" s="13">
        <v>33</v>
      </c>
      <c r="E3672" s="13" t="str" cm="1">
        <f t="array" ref="E3672">_xlfn.IFS(D3672&lt;18,"Below 18",D3672&lt;=25,"18-25",D3672&lt;=35,"26-35",D3672&lt;=45,"36-45",D3672&lt;=55,"46-55",TRUE,"56+")</f>
        <v>26-35</v>
      </c>
      <c r="F3672" s="13" t="s">
        <v>10267</v>
      </c>
      <c r="G3672" s="13" t="s">
        <v>10488</v>
      </c>
      <c r="H3672" s="13" t="s">
        <v>14162</v>
      </c>
      <c r="I3672" s="13" t="str">
        <f>_xlfn.XLOOKUP('Customer Information'!$A3672,'Policy Details'!$I$2:$I$5001,'Policy Details'!$A$2:$A$5001)</f>
        <v>POL84437998</v>
      </c>
    </row>
    <row r="3673" spans="1:9">
      <c r="A3673" s="11" t="s">
        <v>3678</v>
      </c>
      <c r="B3673" s="8" t="s">
        <v>8600</v>
      </c>
      <c r="C3673" s="8" t="s">
        <v>9848</v>
      </c>
      <c r="D3673" s="8">
        <v>79</v>
      </c>
      <c r="E3673" s="8" t="str" cm="1">
        <f t="array" ref="E3673">_xlfn.IFS(D3673&lt;18,"Below 18",D3673&lt;=25,"18-25",D3673&lt;=35,"26-35",D3673&lt;=45,"36-45",D3673&lt;=55,"46-55",TRUE,"56+")</f>
        <v>56+</v>
      </c>
      <c r="F3673" s="8" t="s">
        <v>9879</v>
      </c>
      <c r="G3673" s="8" t="s">
        <v>10488</v>
      </c>
      <c r="H3673" s="8" t="s">
        <v>14163</v>
      </c>
      <c r="I3673" s="8" t="str">
        <f>_xlfn.XLOOKUP('Customer Information'!$A3673,'Policy Details'!$I$2:$I$5001,'Policy Details'!$A$2:$A$5001)</f>
        <v>POL35996382</v>
      </c>
    </row>
    <row r="3674" spans="1:9">
      <c r="A3674" s="12" t="s">
        <v>3679</v>
      </c>
      <c r="B3674" s="13" t="s">
        <v>8601</v>
      </c>
      <c r="C3674" s="13" t="s">
        <v>9846</v>
      </c>
      <c r="D3674" s="13">
        <v>70</v>
      </c>
      <c r="E3674" s="13" t="str" cm="1">
        <f t="array" ref="E3674">_xlfn.IFS(D3674&lt;18,"Below 18",D3674&lt;=25,"18-25",D3674&lt;=35,"26-35",D3674&lt;=45,"36-45",D3674&lt;=55,"46-55",TRUE,"56+")</f>
        <v>56+</v>
      </c>
      <c r="F3674" s="13" t="s">
        <v>10034</v>
      </c>
      <c r="G3674" s="13" t="s">
        <v>10489</v>
      </c>
      <c r="H3674" s="13" t="s">
        <v>14164</v>
      </c>
      <c r="I3674" s="13" t="str">
        <f>_xlfn.XLOOKUP('Customer Information'!$A3674,'Policy Details'!$I$2:$I$5001,'Policy Details'!$A$2:$A$5001)</f>
        <v>POL04376186</v>
      </c>
    </row>
    <row r="3675" spans="1:9">
      <c r="A3675" s="11" t="s">
        <v>3680</v>
      </c>
      <c r="B3675" s="8" t="s">
        <v>8602</v>
      </c>
      <c r="C3675" s="8" t="s">
        <v>9847</v>
      </c>
      <c r="D3675" s="8">
        <v>50</v>
      </c>
      <c r="E3675" s="8" t="str" cm="1">
        <f t="array" ref="E3675">_xlfn.IFS(D3675&lt;18,"Below 18",D3675&lt;=25,"18-25",D3675&lt;=35,"26-35",D3675&lt;=45,"36-45",D3675&lt;=55,"46-55",TRUE,"56+")</f>
        <v>46-55</v>
      </c>
      <c r="F3675" s="8" t="s">
        <v>10453</v>
      </c>
      <c r="G3675" s="8" t="s">
        <v>10488</v>
      </c>
      <c r="H3675" s="8" t="s">
        <v>14165</v>
      </c>
      <c r="I3675" s="8" t="str">
        <f>_xlfn.XLOOKUP('Customer Information'!$A3675,'Policy Details'!$I$2:$I$5001,'Policy Details'!$A$2:$A$5001)</f>
        <v>POL01267201</v>
      </c>
    </row>
    <row r="3676" spans="1:9">
      <c r="A3676" s="12" t="s">
        <v>3681</v>
      </c>
      <c r="B3676" s="13" t="s">
        <v>8603</v>
      </c>
      <c r="C3676" s="13" t="s">
        <v>9846</v>
      </c>
      <c r="D3676" s="13">
        <v>63</v>
      </c>
      <c r="E3676" s="13" t="str" cm="1">
        <f t="array" ref="E3676">_xlfn.IFS(D3676&lt;18,"Below 18",D3676&lt;=25,"18-25",D3676&lt;=35,"26-35",D3676&lt;=45,"36-45",D3676&lt;=55,"46-55",TRUE,"56+")</f>
        <v>56+</v>
      </c>
      <c r="F3676" s="13" t="s">
        <v>10180</v>
      </c>
      <c r="G3676" s="13" t="s">
        <v>10491</v>
      </c>
      <c r="H3676" s="13" t="s">
        <v>14166</v>
      </c>
      <c r="I3676" s="13" t="str">
        <f>_xlfn.XLOOKUP('Customer Information'!$A3676,'Policy Details'!$I$2:$I$5001,'Policy Details'!$A$2:$A$5001)</f>
        <v>POL84091621</v>
      </c>
    </row>
    <row r="3677" spans="1:9">
      <c r="A3677" s="11" t="s">
        <v>3682</v>
      </c>
      <c r="B3677" s="8" t="s">
        <v>8604</v>
      </c>
      <c r="C3677" s="8" t="s">
        <v>9847</v>
      </c>
      <c r="D3677" s="8">
        <v>78</v>
      </c>
      <c r="E3677" s="8" t="str" cm="1">
        <f t="array" ref="E3677">_xlfn.IFS(D3677&lt;18,"Below 18",D3677&lt;=25,"18-25",D3677&lt;=35,"26-35",D3677&lt;=45,"36-45",D3677&lt;=55,"46-55",TRUE,"56+")</f>
        <v>56+</v>
      </c>
      <c r="F3677" s="8" t="s">
        <v>10225</v>
      </c>
      <c r="G3677" s="8" t="s">
        <v>10489</v>
      </c>
      <c r="H3677" s="8" t="s">
        <v>14167</v>
      </c>
      <c r="I3677" s="8" t="e">
        <f>_xlfn.XLOOKUP('Customer Information'!$A3677,'Policy Details'!$I$2:$I$5001,'Policy Details'!$A$2:$A$5001)</f>
        <v>#N/A</v>
      </c>
    </row>
    <row r="3678" spans="1:9">
      <c r="A3678" s="12" t="s">
        <v>3683</v>
      </c>
      <c r="B3678" s="13" t="s">
        <v>8605</v>
      </c>
      <c r="C3678" s="13" t="s">
        <v>9848</v>
      </c>
      <c r="D3678" s="13">
        <v>58</v>
      </c>
      <c r="E3678" s="13" t="str" cm="1">
        <f t="array" ref="E3678">_xlfn.IFS(D3678&lt;18,"Below 18",D3678&lt;=25,"18-25",D3678&lt;=35,"26-35",D3678&lt;=45,"36-45",D3678&lt;=55,"46-55",TRUE,"56+")</f>
        <v>56+</v>
      </c>
      <c r="F3678" s="13" t="s">
        <v>10173</v>
      </c>
      <c r="G3678" s="13" t="s">
        <v>10488</v>
      </c>
      <c r="H3678" s="13" t="s">
        <v>14168</v>
      </c>
      <c r="I3678" s="13" t="str">
        <f>_xlfn.XLOOKUP('Customer Information'!$A3678,'Policy Details'!$I$2:$I$5001,'Policy Details'!$A$2:$A$5001)</f>
        <v>POL97641219</v>
      </c>
    </row>
    <row r="3679" spans="1:9">
      <c r="A3679" s="11" t="s">
        <v>3684</v>
      </c>
      <c r="B3679" s="8" t="s">
        <v>8606</v>
      </c>
      <c r="C3679" s="8" t="s">
        <v>9846</v>
      </c>
      <c r="D3679" s="8">
        <v>76</v>
      </c>
      <c r="E3679" s="8" t="str" cm="1">
        <f t="array" ref="E3679">_xlfn.IFS(D3679&lt;18,"Below 18",D3679&lt;=25,"18-25",D3679&lt;=35,"26-35",D3679&lt;=45,"36-45",D3679&lt;=55,"46-55",TRUE,"56+")</f>
        <v>56+</v>
      </c>
      <c r="F3679" s="8" t="s">
        <v>10185</v>
      </c>
      <c r="G3679" s="8" t="s">
        <v>10489</v>
      </c>
      <c r="H3679" s="8" t="s">
        <v>14169</v>
      </c>
      <c r="I3679" s="8" t="str">
        <f>_xlfn.XLOOKUP('Customer Information'!$A3679,'Policy Details'!$I$2:$I$5001,'Policy Details'!$A$2:$A$5001)</f>
        <v>POL95326340</v>
      </c>
    </row>
    <row r="3680" spans="1:9">
      <c r="A3680" s="12" t="s">
        <v>3685</v>
      </c>
      <c r="B3680" s="13" t="s">
        <v>8607</v>
      </c>
      <c r="C3680" s="13" t="s">
        <v>9848</v>
      </c>
      <c r="D3680" s="13">
        <v>19</v>
      </c>
      <c r="E3680" s="13" t="str" cm="1">
        <f t="array" ref="E3680">_xlfn.IFS(D3680&lt;18,"Below 18",D3680&lt;=25,"18-25",D3680&lt;=35,"26-35",D3680&lt;=45,"36-45",D3680&lt;=55,"46-55",TRUE,"56+")</f>
        <v>18-25</v>
      </c>
      <c r="F3680" s="13" t="s">
        <v>9984</v>
      </c>
      <c r="G3680" s="13" t="s">
        <v>10488</v>
      </c>
      <c r="H3680" s="13" t="s">
        <v>14170</v>
      </c>
      <c r="I3680" s="13" t="e">
        <f>_xlfn.XLOOKUP('Customer Information'!$A3680,'Policy Details'!$I$2:$I$5001,'Policy Details'!$A$2:$A$5001)</f>
        <v>#N/A</v>
      </c>
    </row>
    <row r="3681" spans="1:9">
      <c r="A3681" s="11" t="s">
        <v>3686</v>
      </c>
      <c r="B3681" s="8" t="s">
        <v>8608</v>
      </c>
      <c r="C3681" s="8" t="s">
        <v>9846</v>
      </c>
      <c r="D3681" s="8">
        <v>29</v>
      </c>
      <c r="E3681" s="8" t="str" cm="1">
        <f t="array" ref="E3681">_xlfn.IFS(D3681&lt;18,"Below 18",D3681&lt;=25,"18-25",D3681&lt;=35,"26-35",D3681&lt;=45,"36-45",D3681&lt;=55,"46-55",TRUE,"56+")</f>
        <v>26-35</v>
      </c>
      <c r="F3681" s="8" t="s">
        <v>10448</v>
      </c>
      <c r="G3681" s="8" t="s">
        <v>10488</v>
      </c>
      <c r="H3681" s="8" t="s">
        <v>14171</v>
      </c>
      <c r="I3681" s="8" t="str">
        <f>_xlfn.XLOOKUP('Customer Information'!$A3681,'Policy Details'!$I$2:$I$5001,'Policy Details'!$A$2:$A$5001)</f>
        <v>POL67871269</v>
      </c>
    </row>
    <row r="3682" spans="1:9">
      <c r="A3682" s="12" t="s">
        <v>3687</v>
      </c>
      <c r="B3682" s="13" t="s">
        <v>8609</v>
      </c>
      <c r="C3682" s="13" t="s">
        <v>9848</v>
      </c>
      <c r="D3682" s="13">
        <v>21</v>
      </c>
      <c r="E3682" s="13" t="str" cm="1">
        <f t="array" ref="E3682">_xlfn.IFS(D3682&lt;18,"Below 18",D3682&lt;=25,"18-25",D3682&lt;=35,"26-35",D3682&lt;=45,"36-45",D3682&lt;=55,"46-55",TRUE,"56+")</f>
        <v>18-25</v>
      </c>
      <c r="F3682" s="13" t="s">
        <v>10038</v>
      </c>
      <c r="G3682" s="13" t="s">
        <v>10488</v>
      </c>
      <c r="H3682" s="13" t="s">
        <v>14172</v>
      </c>
      <c r="I3682" s="13" t="e">
        <f>_xlfn.XLOOKUP('Customer Information'!$A3682,'Policy Details'!$I$2:$I$5001,'Policy Details'!$A$2:$A$5001)</f>
        <v>#N/A</v>
      </c>
    </row>
    <row r="3683" spans="1:9">
      <c r="A3683" s="11" t="s">
        <v>3688</v>
      </c>
      <c r="B3683" s="8" t="s">
        <v>8610</v>
      </c>
      <c r="C3683" s="8" t="s">
        <v>9846</v>
      </c>
      <c r="D3683" s="8">
        <v>82</v>
      </c>
      <c r="E3683" s="8" t="str" cm="1">
        <f t="array" ref="E3683">_xlfn.IFS(D3683&lt;18,"Below 18",D3683&lt;=25,"18-25",D3683&lt;=35,"26-35",D3683&lt;=45,"36-45",D3683&lt;=55,"46-55",TRUE,"56+")</f>
        <v>56+</v>
      </c>
      <c r="F3683" s="8" t="s">
        <v>10423</v>
      </c>
      <c r="G3683" s="8" t="s">
        <v>10489</v>
      </c>
      <c r="H3683" s="8" t="s">
        <v>14173</v>
      </c>
      <c r="I3683" s="8" t="str">
        <f>_xlfn.XLOOKUP('Customer Information'!$A3683,'Policy Details'!$I$2:$I$5001,'Policy Details'!$A$2:$A$5001)</f>
        <v>POL54740546</v>
      </c>
    </row>
    <row r="3684" spans="1:9">
      <c r="A3684" s="12" t="s">
        <v>3689</v>
      </c>
      <c r="B3684" s="13" t="s">
        <v>8611</v>
      </c>
      <c r="C3684" s="13" t="s">
        <v>9848</v>
      </c>
      <c r="D3684" s="13">
        <v>59</v>
      </c>
      <c r="E3684" s="13" t="str" cm="1">
        <f t="array" ref="E3684">_xlfn.IFS(D3684&lt;18,"Below 18",D3684&lt;=25,"18-25",D3684&lt;=35,"26-35",D3684&lt;=45,"36-45",D3684&lt;=55,"46-55",TRUE,"56+")</f>
        <v>56+</v>
      </c>
      <c r="F3684" s="13" t="s">
        <v>9857</v>
      </c>
      <c r="G3684" s="13" t="s">
        <v>10488</v>
      </c>
      <c r="H3684" s="13" t="s">
        <v>14174</v>
      </c>
      <c r="I3684" s="13" t="str">
        <f>_xlfn.XLOOKUP('Customer Information'!$A3684,'Policy Details'!$I$2:$I$5001,'Policy Details'!$A$2:$A$5001)</f>
        <v>POL70638902</v>
      </c>
    </row>
    <row r="3685" spans="1:9">
      <c r="A3685" s="11" t="s">
        <v>3690</v>
      </c>
      <c r="B3685" s="8" t="s">
        <v>8612</v>
      </c>
      <c r="C3685" s="8" t="s">
        <v>9847</v>
      </c>
      <c r="D3685" s="8">
        <v>68</v>
      </c>
      <c r="E3685" s="8" t="str" cm="1">
        <f t="array" ref="E3685">_xlfn.IFS(D3685&lt;18,"Below 18",D3685&lt;=25,"18-25",D3685&lt;=35,"26-35",D3685&lt;=45,"36-45",D3685&lt;=55,"46-55",TRUE,"56+")</f>
        <v>56+</v>
      </c>
      <c r="F3685" s="8" t="s">
        <v>10083</v>
      </c>
      <c r="G3685" s="8" t="s">
        <v>10491</v>
      </c>
      <c r="H3685" s="8" t="s">
        <v>14175</v>
      </c>
      <c r="I3685" s="8" t="str">
        <f>_xlfn.XLOOKUP('Customer Information'!$A3685,'Policy Details'!$I$2:$I$5001,'Policy Details'!$A$2:$A$5001)</f>
        <v>POL81654453</v>
      </c>
    </row>
    <row r="3686" spans="1:9">
      <c r="A3686" s="12" t="s">
        <v>3691</v>
      </c>
      <c r="B3686" s="13" t="s">
        <v>8613</v>
      </c>
      <c r="C3686" s="13" t="s">
        <v>9846</v>
      </c>
      <c r="D3686" s="13">
        <v>30</v>
      </c>
      <c r="E3686" s="13" t="str" cm="1">
        <f t="array" ref="E3686">_xlfn.IFS(D3686&lt;18,"Below 18",D3686&lt;=25,"18-25",D3686&lt;=35,"26-35",D3686&lt;=45,"36-45",D3686&lt;=55,"46-55",TRUE,"56+")</f>
        <v>26-35</v>
      </c>
      <c r="F3686" s="13" t="s">
        <v>10354</v>
      </c>
      <c r="G3686" s="13" t="s">
        <v>10490</v>
      </c>
      <c r="H3686" s="13" t="s">
        <v>14176</v>
      </c>
      <c r="I3686" s="13" t="str">
        <f>_xlfn.XLOOKUP('Customer Information'!$A3686,'Policy Details'!$I$2:$I$5001,'Policy Details'!$A$2:$A$5001)</f>
        <v>POL42034856</v>
      </c>
    </row>
    <row r="3687" spans="1:9">
      <c r="A3687" s="11" t="s">
        <v>3692</v>
      </c>
      <c r="B3687" s="8" t="s">
        <v>8614</v>
      </c>
      <c r="C3687" s="8" t="s">
        <v>9847</v>
      </c>
      <c r="D3687" s="8">
        <v>24</v>
      </c>
      <c r="E3687" s="8" t="str" cm="1">
        <f t="array" ref="E3687">_xlfn.IFS(D3687&lt;18,"Below 18",D3687&lt;=25,"18-25",D3687&lt;=35,"26-35",D3687&lt;=45,"36-45",D3687&lt;=55,"46-55",TRUE,"56+")</f>
        <v>18-25</v>
      </c>
      <c r="F3687" s="8" t="s">
        <v>9904</v>
      </c>
      <c r="G3687" s="8" t="s">
        <v>10488</v>
      </c>
      <c r="H3687" s="8" t="s">
        <v>14177</v>
      </c>
      <c r="I3687" s="8" t="e">
        <f>_xlfn.XLOOKUP('Customer Information'!$A3687,'Policy Details'!$I$2:$I$5001,'Policy Details'!$A$2:$A$5001)</f>
        <v>#N/A</v>
      </c>
    </row>
    <row r="3688" spans="1:9">
      <c r="A3688" s="12" t="s">
        <v>3693</v>
      </c>
      <c r="B3688" s="13" t="s">
        <v>8615</v>
      </c>
      <c r="C3688" s="13" t="s">
        <v>9847</v>
      </c>
      <c r="D3688" s="13">
        <v>85</v>
      </c>
      <c r="E3688" s="13" t="str" cm="1">
        <f t="array" ref="E3688">_xlfn.IFS(D3688&lt;18,"Below 18",D3688&lt;=25,"18-25",D3688&lt;=35,"26-35",D3688&lt;=45,"36-45",D3688&lt;=55,"46-55",TRUE,"56+")</f>
        <v>56+</v>
      </c>
      <c r="F3688" s="13" t="s">
        <v>10295</v>
      </c>
      <c r="G3688" s="13" t="s">
        <v>10490</v>
      </c>
      <c r="H3688" s="13" t="s">
        <v>14178</v>
      </c>
      <c r="I3688" s="13" t="str">
        <f>_xlfn.XLOOKUP('Customer Information'!$A3688,'Policy Details'!$I$2:$I$5001,'Policy Details'!$A$2:$A$5001)</f>
        <v>POL30795826</v>
      </c>
    </row>
    <row r="3689" spans="1:9">
      <c r="A3689" s="11" t="s">
        <v>3694</v>
      </c>
      <c r="B3689" s="8" t="s">
        <v>8616</v>
      </c>
      <c r="C3689" s="8" t="s">
        <v>9846</v>
      </c>
      <c r="D3689" s="8">
        <v>19</v>
      </c>
      <c r="E3689" s="8" t="str" cm="1">
        <f t="array" ref="E3689">_xlfn.IFS(D3689&lt;18,"Below 18",D3689&lt;=25,"18-25",D3689&lt;=35,"26-35",D3689&lt;=45,"36-45",D3689&lt;=55,"46-55",TRUE,"56+")</f>
        <v>18-25</v>
      </c>
      <c r="F3689" s="8" t="s">
        <v>10014</v>
      </c>
      <c r="G3689" s="8" t="s">
        <v>10488</v>
      </c>
      <c r="H3689" s="8" t="s">
        <v>14179</v>
      </c>
      <c r="I3689" s="8" t="str">
        <f>_xlfn.XLOOKUP('Customer Information'!$A3689,'Policy Details'!$I$2:$I$5001,'Policy Details'!$A$2:$A$5001)</f>
        <v>POL38988950</v>
      </c>
    </row>
    <row r="3690" spans="1:9">
      <c r="A3690" s="12" t="s">
        <v>3695</v>
      </c>
      <c r="B3690" s="13" t="s">
        <v>8617</v>
      </c>
      <c r="C3690" s="13" t="s">
        <v>9846</v>
      </c>
      <c r="D3690" s="13">
        <v>32</v>
      </c>
      <c r="E3690" s="13" t="str" cm="1">
        <f t="array" ref="E3690">_xlfn.IFS(D3690&lt;18,"Below 18",D3690&lt;=25,"18-25",D3690&lt;=35,"26-35",D3690&lt;=45,"36-45",D3690&lt;=55,"46-55",TRUE,"56+")</f>
        <v>26-35</v>
      </c>
      <c r="F3690" s="13" t="s">
        <v>10022</v>
      </c>
      <c r="G3690" s="13" t="s">
        <v>10488</v>
      </c>
      <c r="H3690" s="13" t="s">
        <v>14180</v>
      </c>
      <c r="I3690" s="13" t="str">
        <f>_xlfn.XLOOKUP('Customer Information'!$A3690,'Policy Details'!$I$2:$I$5001,'Policy Details'!$A$2:$A$5001)</f>
        <v>POL71220410</v>
      </c>
    </row>
    <row r="3691" spans="1:9">
      <c r="A3691" s="11" t="s">
        <v>3696</v>
      </c>
      <c r="B3691" s="8" t="s">
        <v>8618</v>
      </c>
      <c r="C3691" s="8" t="s">
        <v>9846</v>
      </c>
      <c r="D3691" s="8">
        <v>56</v>
      </c>
      <c r="E3691" s="8" t="str" cm="1">
        <f t="array" ref="E3691">_xlfn.IFS(D3691&lt;18,"Below 18",D3691&lt;=25,"18-25",D3691&lt;=35,"26-35",D3691&lt;=45,"36-45",D3691&lt;=55,"46-55",TRUE,"56+")</f>
        <v>56+</v>
      </c>
      <c r="F3691" s="8" t="s">
        <v>10354</v>
      </c>
      <c r="G3691" s="8" t="s">
        <v>10488</v>
      </c>
      <c r="H3691" s="8" t="s">
        <v>14181</v>
      </c>
      <c r="I3691" s="8" t="e">
        <f>_xlfn.XLOOKUP('Customer Information'!$A3691,'Policy Details'!$I$2:$I$5001,'Policy Details'!$A$2:$A$5001)</f>
        <v>#N/A</v>
      </c>
    </row>
    <row r="3692" spans="1:9">
      <c r="A3692" s="12" t="s">
        <v>3697</v>
      </c>
      <c r="B3692" s="13" t="s">
        <v>8619</v>
      </c>
      <c r="C3692" s="13" t="s">
        <v>9847</v>
      </c>
      <c r="D3692" s="13">
        <v>76</v>
      </c>
      <c r="E3692" s="13" t="str" cm="1">
        <f t="array" ref="E3692">_xlfn.IFS(D3692&lt;18,"Below 18",D3692&lt;=25,"18-25",D3692&lt;=35,"26-35",D3692&lt;=45,"36-45",D3692&lt;=55,"46-55",TRUE,"56+")</f>
        <v>56+</v>
      </c>
      <c r="F3692" s="13" t="s">
        <v>10352</v>
      </c>
      <c r="G3692" s="13" t="s">
        <v>10489</v>
      </c>
      <c r="H3692" s="13" t="s">
        <v>14182</v>
      </c>
      <c r="I3692" s="13" t="str">
        <f>_xlfn.XLOOKUP('Customer Information'!$A3692,'Policy Details'!$I$2:$I$5001,'Policy Details'!$A$2:$A$5001)</f>
        <v>POL43027986</v>
      </c>
    </row>
    <row r="3693" spans="1:9">
      <c r="A3693" s="11" t="s">
        <v>3698</v>
      </c>
      <c r="B3693" s="8" t="s">
        <v>8620</v>
      </c>
      <c r="C3693" s="8" t="s">
        <v>9848</v>
      </c>
      <c r="D3693" s="8">
        <v>85</v>
      </c>
      <c r="E3693" s="8" t="str" cm="1">
        <f t="array" ref="E3693">_xlfn.IFS(D3693&lt;18,"Below 18",D3693&lt;=25,"18-25",D3693&lt;=35,"26-35",D3693&lt;=45,"36-45",D3693&lt;=55,"46-55",TRUE,"56+")</f>
        <v>56+</v>
      </c>
      <c r="F3693" s="8" t="s">
        <v>10338</v>
      </c>
      <c r="G3693" s="8" t="s">
        <v>10491</v>
      </c>
      <c r="H3693" s="8" t="s">
        <v>14183</v>
      </c>
      <c r="I3693" s="8" t="str">
        <f>_xlfn.XLOOKUP('Customer Information'!$A3693,'Policy Details'!$I$2:$I$5001,'Policy Details'!$A$2:$A$5001)</f>
        <v>POL01236667</v>
      </c>
    </row>
    <row r="3694" spans="1:9">
      <c r="A3694" s="12" t="s">
        <v>3699</v>
      </c>
      <c r="B3694" s="13" t="s">
        <v>8621</v>
      </c>
      <c r="C3694" s="13" t="s">
        <v>9846</v>
      </c>
      <c r="D3694" s="13">
        <v>43</v>
      </c>
      <c r="E3694" s="13" t="str" cm="1">
        <f t="array" ref="E3694">_xlfn.IFS(D3694&lt;18,"Below 18",D3694&lt;=25,"18-25",D3694&lt;=35,"26-35",D3694&lt;=45,"36-45",D3694&lt;=55,"46-55",TRUE,"56+")</f>
        <v>36-45</v>
      </c>
      <c r="F3694" s="13" t="s">
        <v>9852</v>
      </c>
      <c r="G3694" s="13" t="s">
        <v>10488</v>
      </c>
      <c r="H3694" s="13" t="s">
        <v>14184</v>
      </c>
      <c r="I3694" s="13" t="e">
        <f>_xlfn.XLOOKUP('Customer Information'!$A3694,'Policy Details'!$I$2:$I$5001,'Policy Details'!$A$2:$A$5001)</f>
        <v>#N/A</v>
      </c>
    </row>
    <row r="3695" spans="1:9">
      <c r="A3695" s="11" t="s">
        <v>3700</v>
      </c>
      <c r="B3695" s="8" t="s">
        <v>8622</v>
      </c>
      <c r="C3695" s="8" t="s">
        <v>9848</v>
      </c>
      <c r="D3695" s="8">
        <v>49</v>
      </c>
      <c r="E3695" s="8" t="str" cm="1">
        <f t="array" ref="E3695">_xlfn.IFS(D3695&lt;18,"Below 18",D3695&lt;=25,"18-25",D3695&lt;=35,"26-35",D3695&lt;=45,"36-45",D3695&lt;=55,"46-55",TRUE,"56+")</f>
        <v>46-55</v>
      </c>
      <c r="F3695" s="8" t="s">
        <v>10292</v>
      </c>
      <c r="G3695" s="8" t="s">
        <v>10491</v>
      </c>
      <c r="H3695" s="8" t="s">
        <v>14185</v>
      </c>
      <c r="I3695" s="8" t="str">
        <f>_xlfn.XLOOKUP('Customer Information'!$A3695,'Policy Details'!$I$2:$I$5001,'Policy Details'!$A$2:$A$5001)</f>
        <v>POL97881678</v>
      </c>
    </row>
    <row r="3696" spans="1:9">
      <c r="A3696" s="12" t="s">
        <v>3701</v>
      </c>
      <c r="B3696" s="13" t="s">
        <v>8623</v>
      </c>
      <c r="C3696" s="13" t="s">
        <v>9848</v>
      </c>
      <c r="D3696" s="13">
        <v>60</v>
      </c>
      <c r="E3696" s="13" t="str" cm="1">
        <f t="array" ref="E3696">_xlfn.IFS(D3696&lt;18,"Below 18",D3696&lt;=25,"18-25",D3696&lt;=35,"26-35",D3696&lt;=45,"36-45",D3696&lt;=55,"46-55",TRUE,"56+")</f>
        <v>56+</v>
      </c>
      <c r="F3696" s="13" t="s">
        <v>10177</v>
      </c>
      <c r="G3696" s="13" t="s">
        <v>10491</v>
      </c>
      <c r="H3696" s="13" t="s">
        <v>14186</v>
      </c>
      <c r="I3696" s="13" t="str">
        <f>_xlfn.XLOOKUP('Customer Information'!$A3696,'Policy Details'!$I$2:$I$5001,'Policy Details'!$A$2:$A$5001)</f>
        <v>POL99509489</v>
      </c>
    </row>
    <row r="3697" spans="1:9">
      <c r="A3697" s="11" t="s">
        <v>3702</v>
      </c>
      <c r="B3697" s="8" t="s">
        <v>8624</v>
      </c>
      <c r="C3697" s="8" t="s">
        <v>9846</v>
      </c>
      <c r="D3697" s="8">
        <v>21</v>
      </c>
      <c r="E3697" s="8" t="str" cm="1">
        <f t="array" ref="E3697">_xlfn.IFS(D3697&lt;18,"Below 18",D3697&lt;=25,"18-25",D3697&lt;=35,"26-35",D3697&lt;=45,"36-45",D3697&lt;=55,"46-55",TRUE,"56+")</f>
        <v>18-25</v>
      </c>
      <c r="F3697" s="8" t="s">
        <v>10070</v>
      </c>
      <c r="G3697" s="8" t="s">
        <v>10489</v>
      </c>
      <c r="H3697" s="8" t="s">
        <v>14187</v>
      </c>
      <c r="I3697" s="8" t="str">
        <f>_xlfn.XLOOKUP('Customer Information'!$A3697,'Policy Details'!$I$2:$I$5001,'Policy Details'!$A$2:$A$5001)</f>
        <v>POL79206629</v>
      </c>
    </row>
    <row r="3698" spans="1:9">
      <c r="A3698" s="12" t="s">
        <v>3703</v>
      </c>
      <c r="B3698" s="13" t="s">
        <v>5729</v>
      </c>
      <c r="C3698" s="13" t="s">
        <v>9847</v>
      </c>
      <c r="D3698" s="13">
        <v>82</v>
      </c>
      <c r="E3698" s="13" t="str" cm="1">
        <f t="array" ref="E3698">_xlfn.IFS(D3698&lt;18,"Below 18",D3698&lt;=25,"18-25",D3698&lt;=35,"26-35",D3698&lt;=45,"36-45",D3698&lt;=55,"46-55",TRUE,"56+")</f>
        <v>56+</v>
      </c>
      <c r="F3698" s="13" t="s">
        <v>10288</v>
      </c>
      <c r="G3698" s="13" t="s">
        <v>10488</v>
      </c>
      <c r="H3698" s="13" t="s">
        <v>14188</v>
      </c>
      <c r="I3698" s="13" t="e">
        <f>_xlfn.XLOOKUP('Customer Information'!$A3698,'Policy Details'!$I$2:$I$5001,'Policy Details'!$A$2:$A$5001)</f>
        <v>#N/A</v>
      </c>
    </row>
    <row r="3699" spans="1:9">
      <c r="A3699" s="11" t="s">
        <v>3704</v>
      </c>
      <c r="B3699" s="8" t="s">
        <v>8625</v>
      </c>
      <c r="C3699" s="8" t="s">
        <v>9847</v>
      </c>
      <c r="D3699" s="8">
        <v>57</v>
      </c>
      <c r="E3699" s="8" t="str" cm="1">
        <f t="array" ref="E3699">_xlfn.IFS(D3699&lt;18,"Below 18",D3699&lt;=25,"18-25",D3699&lt;=35,"26-35",D3699&lt;=45,"36-45",D3699&lt;=55,"46-55",TRUE,"56+")</f>
        <v>56+</v>
      </c>
      <c r="F3699" s="8" t="s">
        <v>9879</v>
      </c>
      <c r="G3699" s="8" t="s">
        <v>10491</v>
      </c>
      <c r="H3699" s="8" t="s">
        <v>14189</v>
      </c>
      <c r="I3699" s="8" t="str">
        <f>_xlfn.XLOOKUP('Customer Information'!$A3699,'Policy Details'!$I$2:$I$5001,'Policy Details'!$A$2:$A$5001)</f>
        <v>POL22613795</v>
      </c>
    </row>
    <row r="3700" spans="1:9">
      <c r="A3700" s="12" t="s">
        <v>3705</v>
      </c>
      <c r="B3700" s="13" t="s">
        <v>8626</v>
      </c>
      <c r="C3700" s="13" t="s">
        <v>9846</v>
      </c>
      <c r="D3700" s="13">
        <v>66</v>
      </c>
      <c r="E3700" s="13" t="str" cm="1">
        <f t="array" ref="E3700">_xlfn.IFS(D3700&lt;18,"Below 18",D3700&lt;=25,"18-25",D3700&lt;=35,"26-35",D3700&lt;=45,"36-45",D3700&lt;=55,"46-55",TRUE,"56+")</f>
        <v>56+</v>
      </c>
      <c r="F3700" s="13" t="s">
        <v>10154</v>
      </c>
      <c r="G3700" s="13" t="s">
        <v>10491</v>
      </c>
      <c r="H3700" s="13" t="s">
        <v>14190</v>
      </c>
      <c r="I3700" s="13" t="str">
        <f>_xlfn.XLOOKUP('Customer Information'!$A3700,'Policy Details'!$I$2:$I$5001,'Policy Details'!$A$2:$A$5001)</f>
        <v>POL21798029</v>
      </c>
    </row>
    <row r="3701" spans="1:9">
      <c r="A3701" s="11" t="s">
        <v>3706</v>
      </c>
      <c r="B3701" s="8" t="s">
        <v>8627</v>
      </c>
      <c r="C3701" s="8" t="s">
        <v>9847</v>
      </c>
      <c r="D3701" s="8">
        <v>61</v>
      </c>
      <c r="E3701" s="8" t="str" cm="1">
        <f t="array" ref="E3701">_xlfn.IFS(D3701&lt;18,"Below 18",D3701&lt;=25,"18-25",D3701&lt;=35,"26-35",D3701&lt;=45,"36-45",D3701&lt;=55,"46-55",TRUE,"56+")</f>
        <v>56+</v>
      </c>
      <c r="F3701" s="8" t="s">
        <v>10452</v>
      </c>
      <c r="G3701" s="8" t="s">
        <v>10490</v>
      </c>
      <c r="H3701" s="8" t="s">
        <v>14191</v>
      </c>
      <c r="I3701" s="8" t="e">
        <f>_xlfn.XLOOKUP('Customer Information'!$A3701,'Policy Details'!$I$2:$I$5001,'Policy Details'!$A$2:$A$5001)</f>
        <v>#N/A</v>
      </c>
    </row>
    <row r="3702" spans="1:9">
      <c r="A3702" s="12" t="s">
        <v>3707</v>
      </c>
      <c r="B3702" s="13" t="s">
        <v>8628</v>
      </c>
      <c r="C3702" s="13" t="s">
        <v>9848</v>
      </c>
      <c r="D3702" s="13">
        <v>73</v>
      </c>
      <c r="E3702" s="13" t="str" cm="1">
        <f t="array" ref="E3702">_xlfn.IFS(D3702&lt;18,"Below 18",D3702&lt;=25,"18-25",D3702&lt;=35,"26-35",D3702&lt;=45,"36-45",D3702&lt;=55,"46-55",TRUE,"56+")</f>
        <v>56+</v>
      </c>
      <c r="F3702" s="13" t="s">
        <v>10476</v>
      </c>
      <c r="G3702" s="13" t="s">
        <v>10488</v>
      </c>
      <c r="H3702" s="13" t="s">
        <v>14192</v>
      </c>
      <c r="I3702" s="13" t="str">
        <f>_xlfn.XLOOKUP('Customer Information'!$A3702,'Policy Details'!$I$2:$I$5001,'Policy Details'!$A$2:$A$5001)</f>
        <v>POL91166639</v>
      </c>
    </row>
    <row r="3703" spans="1:9">
      <c r="A3703" s="11" t="s">
        <v>3708</v>
      </c>
      <c r="B3703" s="8" t="s">
        <v>8629</v>
      </c>
      <c r="C3703" s="8" t="s">
        <v>9846</v>
      </c>
      <c r="D3703" s="8">
        <v>79</v>
      </c>
      <c r="E3703" s="8" t="str" cm="1">
        <f t="array" ref="E3703">_xlfn.IFS(D3703&lt;18,"Below 18",D3703&lt;=25,"18-25",D3703&lt;=35,"26-35",D3703&lt;=45,"36-45",D3703&lt;=55,"46-55",TRUE,"56+")</f>
        <v>56+</v>
      </c>
      <c r="F3703" s="8" t="s">
        <v>9980</v>
      </c>
      <c r="G3703" s="8" t="s">
        <v>10489</v>
      </c>
      <c r="H3703" s="8" t="s">
        <v>14193</v>
      </c>
      <c r="I3703" s="8" t="str">
        <f>_xlfn.XLOOKUP('Customer Information'!$A3703,'Policy Details'!$I$2:$I$5001,'Policy Details'!$A$2:$A$5001)</f>
        <v>POL52722786</v>
      </c>
    </row>
    <row r="3704" spans="1:9">
      <c r="A3704" s="12" t="s">
        <v>3709</v>
      </c>
      <c r="B3704" s="13" t="s">
        <v>8630</v>
      </c>
      <c r="C3704" s="13" t="s">
        <v>9848</v>
      </c>
      <c r="D3704" s="13">
        <v>44</v>
      </c>
      <c r="E3704" s="13" t="str" cm="1">
        <f t="array" ref="E3704">_xlfn.IFS(D3704&lt;18,"Below 18",D3704&lt;=25,"18-25",D3704&lt;=35,"26-35",D3704&lt;=45,"36-45",D3704&lt;=55,"46-55",TRUE,"56+")</f>
        <v>36-45</v>
      </c>
      <c r="F3704" s="13" t="s">
        <v>9876</v>
      </c>
      <c r="G3704" s="13" t="s">
        <v>10491</v>
      </c>
      <c r="H3704" s="13" t="s">
        <v>14194</v>
      </c>
      <c r="I3704" s="13" t="str">
        <f>_xlfn.XLOOKUP('Customer Information'!$A3704,'Policy Details'!$I$2:$I$5001,'Policy Details'!$A$2:$A$5001)</f>
        <v>POL61268918</v>
      </c>
    </row>
    <row r="3705" spans="1:9">
      <c r="A3705" s="11" t="s">
        <v>3710</v>
      </c>
      <c r="B3705" s="8" t="s">
        <v>8631</v>
      </c>
      <c r="C3705" s="8" t="s">
        <v>9846</v>
      </c>
      <c r="D3705" s="8">
        <v>74</v>
      </c>
      <c r="E3705" s="8" t="str" cm="1">
        <f t="array" ref="E3705">_xlfn.IFS(D3705&lt;18,"Below 18",D3705&lt;=25,"18-25",D3705&lt;=35,"26-35",D3705&lt;=45,"36-45",D3705&lt;=55,"46-55",TRUE,"56+")</f>
        <v>56+</v>
      </c>
      <c r="F3705" s="8" t="s">
        <v>10400</v>
      </c>
      <c r="G3705" s="8" t="s">
        <v>10491</v>
      </c>
      <c r="H3705" s="8" t="s">
        <v>14195</v>
      </c>
      <c r="I3705" s="8" t="str">
        <f>_xlfn.XLOOKUP('Customer Information'!$A3705,'Policy Details'!$I$2:$I$5001,'Policy Details'!$A$2:$A$5001)</f>
        <v>POL99360572</v>
      </c>
    </row>
    <row r="3706" spans="1:9">
      <c r="A3706" s="12" t="s">
        <v>3711</v>
      </c>
      <c r="B3706" s="13" t="s">
        <v>8632</v>
      </c>
      <c r="C3706" s="13" t="s">
        <v>9848</v>
      </c>
      <c r="D3706" s="13">
        <v>33</v>
      </c>
      <c r="E3706" s="13" t="str" cm="1">
        <f t="array" ref="E3706">_xlfn.IFS(D3706&lt;18,"Below 18",D3706&lt;=25,"18-25",D3706&lt;=35,"26-35",D3706&lt;=45,"36-45",D3706&lt;=55,"46-55",TRUE,"56+")</f>
        <v>26-35</v>
      </c>
      <c r="F3706" s="13" t="s">
        <v>9983</v>
      </c>
      <c r="G3706" s="13" t="s">
        <v>10491</v>
      </c>
      <c r="H3706" s="13" t="s">
        <v>14196</v>
      </c>
      <c r="I3706" s="13" t="str">
        <f>_xlfn.XLOOKUP('Customer Information'!$A3706,'Policy Details'!$I$2:$I$5001,'Policy Details'!$A$2:$A$5001)</f>
        <v>POL05156789</v>
      </c>
    </row>
    <row r="3707" spans="1:9">
      <c r="A3707" s="11" t="s">
        <v>3712</v>
      </c>
      <c r="B3707" s="8" t="s">
        <v>8633</v>
      </c>
      <c r="C3707" s="8" t="s">
        <v>9847</v>
      </c>
      <c r="D3707" s="8">
        <v>25</v>
      </c>
      <c r="E3707" s="8" t="str" cm="1">
        <f t="array" ref="E3707">_xlfn.IFS(D3707&lt;18,"Below 18",D3707&lt;=25,"18-25",D3707&lt;=35,"26-35",D3707&lt;=45,"36-45",D3707&lt;=55,"46-55",TRUE,"56+")</f>
        <v>18-25</v>
      </c>
      <c r="F3707" s="8" t="s">
        <v>10465</v>
      </c>
      <c r="G3707" s="8" t="s">
        <v>10489</v>
      </c>
      <c r="H3707" s="8" t="s">
        <v>14197</v>
      </c>
      <c r="I3707" s="8" t="e">
        <f>_xlfn.XLOOKUP('Customer Information'!$A3707,'Policy Details'!$I$2:$I$5001,'Policy Details'!$A$2:$A$5001)</f>
        <v>#N/A</v>
      </c>
    </row>
    <row r="3708" spans="1:9">
      <c r="A3708" s="12" t="s">
        <v>3713</v>
      </c>
      <c r="B3708" s="13" t="s">
        <v>8634</v>
      </c>
      <c r="C3708" s="13" t="s">
        <v>9848</v>
      </c>
      <c r="D3708" s="13">
        <v>37</v>
      </c>
      <c r="E3708" s="13" t="str" cm="1">
        <f t="array" ref="E3708">_xlfn.IFS(D3708&lt;18,"Below 18",D3708&lt;=25,"18-25",D3708&lt;=35,"26-35",D3708&lt;=45,"36-45",D3708&lt;=55,"46-55",TRUE,"56+")</f>
        <v>36-45</v>
      </c>
      <c r="F3708" s="13" t="s">
        <v>10071</v>
      </c>
      <c r="G3708" s="13" t="s">
        <v>10491</v>
      </c>
      <c r="H3708" s="13" t="s">
        <v>14198</v>
      </c>
      <c r="I3708" s="13" t="str">
        <f>_xlfn.XLOOKUP('Customer Information'!$A3708,'Policy Details'!$I$2:$I$5001,'Policy Details'!$A$2:$A$5001)</f>
        <v>POL28172331</v>
      </c>
    </row>
    <row r="3709" spans="1:9">
      <c r="A3709" s="11" t="s">
        <v>3714</v>
      </c>
      <c r="B3709" s="8" t="s">
        <v>7848</v>
      </c>
      <c r="C3709" s="8" t="s">
        <v>9848</v>
      </c>
      <c r="D3709" s="8">
        <v>21</v>
      </c>
      <c r="E3709" s="8" t="str" cm="1">
        <f t="array" ref="E3709">_xlfn.IFS(D3709&lt;18,"Below 18",D3709&lt;=25,"18-25",D3709&lt;=35,"26-35",D3709&lt;=45,"36-45",D3709&lt;=55,"46-55",TRUE,"56+")</f>
        <v>18-25</v>
      </c>
      <c r="F3709" s="8" t="s">
        <v>9901</v>
      </c>
      <c r="G3709" s="8" t="s">
        <v>10489</v>
      </c>
      <c r="H3709" s="8" t="s">
        <v>14199</v>
      </c>
      <c r="I3709" s="8" t="e">
        <f>_xlfn.XLOOKUP('Customer Information'!$A3709,'Policy Details'!$I$2:$I$5001,'Policy Details'!$A$2:$A$5001)</f>
        <v>#N/A</v>
      </c>
    </row>
    <row r="3710" spans="1:9">
      <c r="A3710" s="12" t="s">
        <v>3715</v>
      </c>
      <c r="B3710" s="13" t="s">
        <v>8635</v>
      </c>
      <c r="C3710" s="13" t="s">
        <v>9847</v>
      </c>
      <c r="D3710" s="13">
        <v>27</v>
      </c>
      <c r="E3710" s="13" t="str" cm="1">
        <f t="array" ref="E3710">_xlfn.IFS(D3710&lt;18,"Below 18",D3710&lt;=25,"18-25",D3710&lt;=35,"26-35",D3710&lt;=45,"36-45",D3710&lt;=55,"46-55",TRUE,"56+")</f>
        <v>26-35</v>
      </c>
      <c r="F3710" s="13" t="s">
        <v>10451</v>
      </c>
      <c r="G3710" s="13" t="s">
        <v>10490</v>
      </c>
      <c r="H3710" s="13" t="s">
        <v>14200</v>
      </c>
      <c r="I3710" s="13" t="str">
        <f>_xlfn.XLOOKUP('Customer Information'!$A3710,'Policy Details'!$I$2:$I$5001,'Policy Details'!$A$2:$A$5001)</f>
        <v>POL60275519</v>
      </c>
    </row>
    <row r="3711" spans="1:9">
      <c r="A3711" s="11" t="s">
        <v>3716</v>
      </c>
      <c r="B3711" s="8" t="s">
        <v>8636</v>
      </c>
      <c r="C3711" s="8" t="s">
        <v>9846</v>
      </c>
      <c r="D3711" s="8">
        <v>52</v>
      </c>
      <c r="E3711" s="8" t="str" cm="1">
        <f t="array" ref="E3711">_xlfn.IFS(D3711&lt;18,"Below 18",D3711&lt;=25,"18-25",D3711&lt;=35,"26-35",D3711&lt;=45,"36-45",D3711&lt;=55,"46-55",TRUE,"56+")</f>
        <v>46-55</v>
      </c>
      <c r="F3711" s="8" t="s">
        <v>10111</v>
      </c>
      <c r="G3711" s="8" t="s">
        <v>10489</v>
      </c>
      <c r="H3711" s="8" t="s">
        <v>14201</v>
      </c>
      <c r="I3711" s="8" t="e">
        <f>_xlfn.XLOOKUP('Customer Information'!$A3711,'Policy Details'!$I$2:$I$5001,'Policy Details'!$A$2:$A$5001)</f>
        <v>#N/A</v>
      </c>
    </row>
    <row r="3712" spans="1:9">
      <c r="A3712" s="12" t="s">
        <v>3717</v>
      </c>
      <c r="B3712" s="13" t="s">
        <v>8637</v>
      </c>
      <c r="C3712" s="13" t="s">
        <v>9848</v>
      </c>
      <c r="D3712" s="13">
        <v>48</v>
      </c>
      <c r="E3712" s="13" t="str" cm="1">
        <f t="array" ref="E3712">_xlfn.IFS(D3712&lt;18,"Below 18",D3712&lt;=25,"18-25",D3712&lt;=35,"26-35",D3712&lt;=45,"36-45",D3712&lt;=55,"46-55",TRUE,"56+")</f>
        <v>46-55</v>
      </c>
      <c r="F3712" s="13" t="s">
        <v>10242</v>
      </c>
      <c r="G3712" s="13" t="s">
        <v>10488</v>
      </c>
      <c r="H3712" s="13" t="s">
        <v>14202</v>
      </c>
      <c r="I3712" s="13" t="e">
        <f>_xlfn.XLOOKUP('Customer Information'!$A3712,'Policy Details'!$I$2:$I$5001,'Policy Details'!$A$2:$A$5001)</f>
        <v>#N/A</v>
      </c>
    </row>
    <row r="3713" spans="1:9">
      <c r="A3713" s="11" t="s">
        <v>3718</v>
      </c>
      <c r="B3713" s="8" t="s">
        <v>8638</v>
      </c>
      <c r="C3713" s="8" t="s">
        <v>9846</v>
      </c>
      <c r="D3713" s="8">
        <v>59</v>
      </c>
      <c r="E3713" s="8" t="str" cm="1">
        <f t="array" ref="E3713">_xlfn.IFS(D3713&lt;18,"Below 18",D3713&lt;=25,"18-25",D3713&lt;=35,"26-35",D3713&lt;=45,"36-45",D3713&lt;=55,"46-55",TRUE,"56+")</f>
        <v>56+</v>
      </c>
      <c r="F3713" s="8" t="s">
        <v>10300</v>
      </c>
      <c r="G3713" s="8" t="s">
        <v>10491</v>
      </c>
      <c r="H3713" s="8" t="s">
        <v>14203</v>
      </c>
      <c r="I3713" s="8" t="e">
        <f>_xlfn.XLOOKUP('Customer Information'!$A3713,'Policy Details'!$I$2:$I$5001,'Policy Details'!$A$2:$A$5001)</f>
        <v>#N/A</v>
      </c>
    </row>
    <row r="3714" spans="1:9">
      <c r="A3714" s="12" t="s">
        <v>3719</v>
      </c>
      <c r="B3714" s="13" t="s">
        <v>8639</v>
      </c>
      <c r="C3714" s="13" t="s">
        <v>9848</v>
      </c>
      <c r="D3714" s="13">
        <v>58</v>
      </c>
      <c r="E3714" s="13" t="str" cm="1">
        <f t="array" ref="E3714">_xlfn.IFS(D3714&lt;18,"Below 18",D3714&lt;=25,"18-25",D3714&lt;=35,"26-35",D3714&lt;=45,"36-45",D3714&lt;=55,"46-55",TRUE,"56+")</f>
        <v>56+</v>
      </c>
      <c r="F3714" s="13" t="s">
        <v>10474</v>
      </c>
      <c r="G3714" s="13" t="s">
        <v>10489</v>
      </c>
      <c r="H3714" s="13" t="s">
        <v>14204</v>
      </c>
      <c r="I3714" s="13" t="str">
        <f>_xlfn.XLOOKUP('Customer Information'!$A3714,'Policy Details'!$I$2:$I$5001,'Policy Details'!$A$2:$A$5001)</f>
        <v>POL69974800</v>
      </c>
    </row>
    <row r="3715" spans="1:9">
      <c r="A3715" s="11" t="s">
        <v>3720</v>
      </c>
      <c r="B3715" s="8" t="s">
        <v>8640</v>
      </c>
      <c r="C3715" s="8" t="s">
        <v>9848</v>
      </c>
      <c r="D3715" s="8">
        <v>20</v>
      </c>
      <c r="E3715" s="8" t="str" cm="1">
        <f t="array" ref="E3715">_xlfn.IFS(D3715&lt;18,"Below 18",D3715&lt;=25,"18-25",D3715&lt;=35,"26-35",D3715&lt;=45,"36-45",D3715&lt;=55,"46-55",TRUE,"56+")</f>
        <v>18-25</v>
      </c>
      <c r="F3715" s="8" t="s">
        <v>9948</v>
      </c>
      <c r="G3715" s="8" t="s">
        <v>10489</v>
      </c>
      <c r="H3715" s="8" t="s">
        <v>14205</v>
      </c>
      <c r="I3715" s="8" t="e">
        <f>_xlfn.XLOOKUP('Customer Information'!$A3715,'Policy Details'!$I$2:$I$5001,'Policy Details'!$A$2:$A$5001)</f>
        <v>#N/A</v>
      </c>
    </row>
    <row r="3716" spans="1:9">
      <c r="A3716" s="12" t="s">
        <v>3721</v>
      </c>
      <c r="B3716" s="13" t="s">
        <v>8641</v>
      </c>
      <c r="C3716" s="13" t="s">
        <v>9847</v>
      </c>
      <c r="D3716" s="13">
        <v>64</v>
      </c>
      <c r="E3716" s="13" t="str" cm="1">
        <f t="array" ref="E3716">_xlfn.IFS(D3716&lt;18,"Below 18",D3716&lt;=25,"18-25",D3716&lt;=35,"26-35",D3716&lt;=45,"36-45",D3716&lt;=55,"46-55",TRUE,"56+")</f>
        <v>56+</v>
      </c>
      <c r="F3716" s="13" t="s">
        <v>10032</v>
      </c>
      <c r="G3716" s="13" t="s">
        <v>10490</v>
      </c>
      <c r="H3716" s="13" t="s">
        <v>14206</v>
      </c>
      <c r="I3716" s="13" t="str">
        <f>_xlfn.XLOOKUP('Customer Information'!$A3716,'Policy Details'!$I$2:$I$5001,'Policy Details'!$A$2:$A$5001)</f>
        <v>POL72474540</v>
      </c>
    </row>
    <row r="3717" spans="1:9">
      <c r="A3717" s="11" t="s">
        <v>3722</v>
      </c>
      <c r="B3717" s="8" t="s">
        <v>8642</v>
      </c>
      <c r="C3717" s="8" t="s">
        <v>9847</v>
      </c>
      <c r="D3717" s="8">
        <v>74</v>
      </c>
      <c r="E3717" s="8" t="str" cm="1">
        <f t="array" ref="E3717">_xlfn.IFS(D3717&lt;18,"Below 18",D3717&lt;=25,"18-25",D3717&lt;=35,"26-35",D3717&lt;=45,"36-45",D3717&lt;=55,"46-55",TRUE,"56+")</f>
        <v>56+</v>
      </c>
      <c r="F3717" s="8" t="s">
        <v>10388</v>
      </c>
      <c r="G3717" s="8" t="s">
        <v>10491</v>
      </c>
      <c r="H3717" s="8" t="s">
        <v>14207</v>
      </c>
      <c r="I3717" s="8" t="str">
        <f>_xlfn.XLOOKUP('Customer Information'!$A3717,'Policy Details'!$I$2:$I$5001,'Policy Details'!$A$2:$A$5001)</f>
        <v>POL83412862</v>
      </c>
    </row>
    <row r="3718" spans="1:9">
      <c r="A3718" s="12" t="s">
        <v>3723</v>
      </c>
      <c r="B3718" s="13" t="s">
        <v>8643</v>
      </c>
      <c r="C3718" s="13" t="s">
        <v>9846</v>
      </c>
      <c r="D3718" s="13">
        <v>21</v>
      </c>
      <c r="E3718" s="13" t="str" cm="1">
        <f t="array" ref="E3718">_xlfn.IFS(D3718&lt;18,"Below 18",D3718&lt;=25,"18-25",D3718&lt;=35,"26-35",D3718&lt;=45,"36-45",D3718&lt;=55,"46-55",TRUE,"56+")</f>
        <v>18-25</v>
      </c>
      <c r="F3718" s="13" t="s">
        <v>10144</v>
      </c>
      <c r="G3718" s="13" t="s">
        <v>10490</v>
      </c>
      <c r="H3718" s="13" t="s">
        <v>14208</v>
      </c>
      <c r="I3718" s="13" t="e">
        <f>_xlfn.XLOOKUP('Customer Information'!$A3718,'Policy Details'!$I$2:$I$5001,'Policy Details'!$A$2:$A$5001)</f>
        <v>#N/A</v>
      </c>
    </row>
    <row r="3719" spans="1:9">
      <c r="A3719" s="11" t="s">
        <v>3724</v>
      </c>
      <c r="B3719" s="8" t="s">
        <v>8644</v>
      </c>
      <c r="C3719" s="8" t="s">
        <v>9848</v>
      </c>
      <c r="D3719" s="8">
        <v>84</v>
      </c>
      <c r="E3719" s="8" t="str" cm="1">
        <f t="array" ref="E3719">_xlfn.IFS(D3719&lt;18,"Below 18",D3719&lt;=25,"18-25",D3719&lt;=35,"26-35",D3719&lt;=45,"36-45",D3719&lt;=55,"46-55",TRUE,"56+")</f>
        <v>56+</v>
      </c>
      <c r="F3719" s="8" t="s">
        <v>10355</v>
      </c>
      <c r="G3719" s="8" t="s">
        <v>10491</v>
      </c>
      <c r="H3719" s="8" t="s">
        <v>14209</v>
      </c>
      <c r="I3719" s="8" t="str">
        <f>_xlfn.XLOOKUP('Customer Information'!$A3719,'Policy Details'!$I$2:$I$5001,'Policy Details'!$A$2:$A$5001)</f>
        <v>POL38779532</v>
      </c>
    </row>
    <row r="3720" spans="1:9">
      <c r="A3720" s="12" t="s">
        <v>3725</v>
      </c>
      <c r="B3720" s="13" t="s">
        <v>8645</v>
      </c>
      <c r="C3720" s="13" t="s">
        <v>9846</v>
      </c>
      <c r="D3720" s="13">
        <v>50</v>
      </c>
      <c r="E3720" s="13" t="str" cm="1">
        <f t="array" ref="E3720">_xlfn.IFS(D3720&lt;18,"Below 18",D3720&lt;=25,"18-25",D3720&lt;=35,"26-35",D3720&lt;=45,"36-45",D3720&lt;=55,"46-55",TRUE,"56+")</f>
        <v>46-55</v>
      </c>
      <c r="F3720" s="13" t="s">
        <v>10466</v>
      </c>
      <c r="G3720" s="13" t="s">
        <v>10488</v>
      </c>
      <c r="H3720" s="13" t="s">
        <v>14210</v>
      </c>
      <c r="I3720" s="13" t="str">
        <f>_xlfn.XLOOKUP('Customer Information'!$A3720,'Policy Details'!$I$2:$I$5001,'Policy Details'!$A$2:$A$5001)</f>
        <v>POL43365109</v>
      </c>
    </row>
    <row r="3721" spans="1:9">
      <c r="A3721" s="11" t="s">
        <v>3726</v>
      </c>
      <c r="B3721" s="8" t="s">
        <v>8646</v>
      </c>
      <c r="C3721" s="8" t="s">
        <v>9848</v>
      </c>
      <c r="D3721" s="8">
        <v>41</v>
      </c>
      <c r="E3721" s="8" t="str" cm="1">
        <f t="array" ref="E3721">_xlfn.IFS(D3721&lt;18,"Below 18",D3721&lt;=25,"18-25",D3721&lt;=35,"26-35",D3721&lt;=45,"36-45",D3721&lt;=55,"46-55",TRUE,"56+")</f>
        <v>36-45</v>
      </c>
      <c r="F3721" s="8" t="s">
        <v>10315</v>
      </c>
      <c r="G3721" s="8" t="s">
        <v>10489</v>
      </c>
      <c r="H3721" s="8" t="s">
        <v>14211</v>
      </c>
      <c r="I3721" s="8" t="e">
        <f>_xlfn.XLOOKUP('Customer Information'!$A3721,'Policy Details'!$I$2:$I$5001,'Policy Details'!$A$2:$A$5001)</f>
        <v>#N/A</v>
      </c>
    </row>
    <row r="3722" spans="1:9">
      <c r="A3722" s="12" t="s">
        <v>3727</v>
      </c>
      <c r="B3722" s="13" t="s">
        <v>8647</v>
      </c>
      <c r="C3722" s="13" t="s">
        <v>9846</v>
      </c>
      <c r="D3722" s="13">
        <v>56</v>
      </c>
      <c r="E3722" s="13" t="str" cm="1">
        <f t="array" ref="E3722">_xlfn.IFS(D3722&lt;18,"Below 18",D3722&lt;=25,"18-25",D3722&lt;=35,"26-35",D3722&lt;=45,"36-45",D3722&lt;=55,"46-55",TRUE,"56+")</f>
        <v>56+</v>
      </c>
      <c r="F3722" s="13" t="s">
        <v>10454</v>
      </c>
      <c r="G3722" s="13" t="s">
        <v>10489</v>
      </c>
      <c r="H3722" s="13" t="s">
        <v>14212</v>
      </c>
      <c r="I3722" s="13" t="e">
        <f>_xlfn.XLOOKUP('Customer Information'!$A3722,'Policy Details'!$I$2:$I$5001,'Policy Details'!$A$2:$A$5001)</f>
        <v>#N/A</v>
      </c>
    </row>
    <row r="3723" spans="1:9">
      <c r="A3723" s="11" t="s">
        <v>3728</v>
      </c>
      <c r="B3723" s="8" t="s">
        <v>8648</v>
      </c>
      <c r="C3723" s="8" t="s">
        <v>9848</v>
      </c>
      <c r="D3723" s="8">
        <v>62</v>
      </c>
      <c r="E3723" s="8" t="str" cm="1">
        <f t="array" ref="E3723">_xlfn.IFS(D3723&lt;18,"Below 18",D3723&lt;=25,"18-25",D3723&lt;=35,"26-35",D3723&lt;=45,"36-45",D3723&lt;=55,"46-55",TRUE,"56+")</f>
        <v>56+</v>
      </c>
      <c r="F3723" s="8" t="s">
        <v>10362</v>
      </c>
      <c r="G3723" s="8" t="s">
        <v>10491</v>
      </c>
      <c r="H3723" s="8" t="s">
        <v>14213</v>
      </c>
      <c r="I3723" s="8" t="str">
        <f>_xlfn.XLOOKUP('Customer Information'!$A3723,'Policy Details'!$I$2:$I$5001,'Policy Details'!$A$2:$A$5001)</f>
        <v>POL98453237</v>
      </c>
    </row>
    <row r="3724" spans="1:9">
      <c r="A3724" s="12" t="s">
        <v>3729</v>
      </c>
      <c r="B3724" s="13" t="s">
        <v>8649</v>
      </c>
      <c r="C3724" s="13" t="s">
        <v>9846</v>
      </c>
      <c r="D3724" s="13">
        <v>45</v>
      </c>
      <c r="E3724" s="13" t="str" cm="1">
        <f t="array" ref="E3724">_xlfn.IFS(D3724&lt;18,"Below 18",D3724&lt;=25,"18-25",D3724&lt;=35,"26-35",D3724&lt;=45,"36-45",D3724&lt;=55,"46-55",TRUE,"56+")</f>
        <v>36-45</v>
      </c>
      <c r="F3724" s="13" t="s">
        <v>9983</v>
      </c>
      <c r="G3724" s="13" t="s">
        <v>10491</v>
      </c>
      <c r="H3724" s="13" t="s">
        <v>14214</v>
      </c>
      <c r="I3724" s="13" t="str">
        <f>_xlfn.XLOOKUP('Customer Information'!$A3724,'Policy Details'!$I$2:$I$5001,'Policy Details'!$A$2:$A$5001)</f>
        <v>POL94723645</v>
      </c>
    </row>
    <row r="3725" spans="1:9">
      <c r="A3725" s="11" t="s">
        <v>3730</v>
      </c>
      <c r="B3725" s="8" t="s">
        <v>8650</v>
      </c>
      <c r="C3725" s="8" t="s">
        <v>9847</v>
      </c>
      <c r="D3725" s="8">
        <v>70</v>
      </c>
      <c r="E3725" s="8" t="str" cm="1">
        <f t="array" ref="E3725">_xlfn.IFS(D3725&lt;18,"Below 18",D3725&lt;=25,"18-25",D3725&lt;=35,"26-35",D3725&lt;=45,"36-45",D3725&lt;=55,"46-55",TRUE,"56+")</f>
        <v>56+</v>
      </c>
      <c r="F3725" s="8" t="s">
        <v>10450</v>
      </c>
      <c r="G3725" s="8" t="s">
        <v>10488</v>
      </c>
      <c r="H3725" s="8" t="s">
        <v>14215</v>
      </c>
      <c r="I3725" s="8" t="e">
        <f>_xlfn.XLOOKUP('Customer Information'!$A3725,'Policy Details'!$I$2:$I$5001,'Policy Details'!$A$2:$A$5001)</f>
        <v>#N/A</v>
      </c>
    </row>
    <row r="3726" spans="1:9">
      <c r="A3726" s="12" t="s">
        <v>3731</v>
      </c>
      <c r="B3726" s="13" t="s">
        <v>5648</v>
      </c>
      <c r="C3726" s="13" t="s">
        <v>9848</v>
      </c>
      <c r="D3726" s="13">
        <v>33</v>
      </c>
      <c r="E3726" s="13" t="str" cm="1">
        <f t="array" ref="E3726">_xlfn.IFS(D3726&lt;18,"Below 18",D3726&lt;=25,"18-25",D3726&lt;=35,"26-35",D3726&lt;=45,"36-45",D3726&lt;=55,"46-55",TRUE,"56+")</f>
        <v>26-35</v>
      </c>
      <c r="F3726" s="13" t="s">
        <v>10126</v>
      </c>
      <c r="G3726" s="13" t="s">
        <v>10489</v>
      </c>
      <c r="H3726" s="13" t="s">
        <v>14216</v>
      </c>
      <c r="I3726" s="13" t="e">
        <f>_xlfn.XLOOKUP('Customer Information'!$A3726,'Policy Details'!$I$2:$I$5001,'Policy Details'!$A$2:$A$5001)</f>
        <v>#N/A</v>
      </c>
    </row>
    <row r="3727" spans="1:9">
      <c r="A3727" s="11" t="s">
        <v>3732</v>
      </c>
      <c r="B3727" s="8" t="s">
        <v>8651</v>
      </c>
      <c r="C3727" s="8" t="s">
        <v>9847</v>
      </c>
      <c r="D3727" s="8">
        <v>23</v>
      </c>
      <c r="E3727" s="8" t="str" cm="1">
        <f t="array" ref="E3727">_xlfn.IFS(D3727&lt;18,"Below 18",D3727&lt;=25,"18-25",D3727&lt;=35,"26-35",D3727&lt;=45,"36-45",D3727&lt;=55,"46-55",TRUE,"56+")</f>
        <v>18-25</v>
      </c>
      <c r="F3727" s="8" t="s">
        <v>10145</v>
      </c>
      <c r="G3727" s="8" t="s">
        <v>10490</v>
      </c>
      <c r="H3727" s="8" t="s">
        <v>14217</v>
      </c>
      <c r="I3727" s="8" t="e">
        <f>_xlfn.XLOOKUP('Customer Information'!$A3727,'Policy Details'!$I$2:$I$5001,'Policy Details'!$A$2:$A$5001)</f>
        <v>#N/A</v>
      </c>
    </row>
    <row r="3728" spans="1:9">
      <c r="A3728" s="12" t="s">
        <v>3733</v>
      </c>
      <c r="B3728" s="13" t="s">
        <v>8652</v>
      </c>
      <c r="C3728" s="13" t="s">
        <v>9846</v>
      </c>
      <c r="D3728" s="13">
        <v>30</v>
      </c>
      <c r="E3728" s="13" t="str" cm="1">
        <f t="array" ref="E3728">_xlfn.IFS(D3728&lt;18,"Below 18",D3728&lt;=25,"18-25",D3728&lt;=35,"26-35",D3728&lt;=45,"36-45",D3728&lt;=55,"46-55",TRUE,"56+")</f>
        <v>26-35</v>
      </c>
      <c r="F3728" s="13" t="s">
        <v>10218</v>
      </c>
      <c r="G3728" s="13" t="s">
        <v>10489</v>
      </c>
      <c r="H3728" s="13" t="s">
        <v>14218</v>
      </c>
      <c r="I3728" s="13" t="e">
        <f>_xlfn.XLOOKUP('Customer Information'!$A3728,'Policy Details'!$I$2:$I$5001,'Policy Details'!$A$2:$A$5001)</f>
        <v>#N/A</v>
      </c>
    </row>
    <row r="3729" spans="1:9">
      <c r="A3729" s="11" t="s">
        <v>3734</v>
      </c>
      <c r="B3729" s="8" t="s">
        <v>8653</v>
      </c>
      <c r="C3729" s="8" t="s">
        <v>9848</v>
      </c>
      <c r="D3729" s="8">
        <v>48</v>
      </c>
      <c r="E3729" s="8" t="str" cm="1">
        <f t="array" ref="E3729">_xlfn.IFS(D3729&lt;18,"Below 18",D3729&lt;=25,"18-25",D3729&lt;=35,"26-35",D3729&lt;=45,"36-45",D3729&lt;=55,"46-55",TRUE,"56+")</f>
        <v>46-55</v>
      </c>
      <c r="F3729" s="8" t="s">
        <v>10138</v>
      </c>
      <c r="G3729" s="8" t="s">
        <v>10489</v>
      </c>
      <c r="H3729" s="8" t="s">
        <v>14219</v>
      </c>
      <c r="I3729" s="8" t="str">
        <f>_xlfn.XLOOKUP('Customer Information'!$A3729,'Policy Details'!$I$2:$I$5001,'Policy Details'!$A$2:$A$5001)</f>
        <v>POL69702312</v>
      </c>
    </row>
    <row r="3730" spans="1:9">
      <c r="A3730" s="12" t="s">
        <v>3735</v>
      </c>
      <c r="B3730" s="13" t="s">
        <v>8654</v>
      </c>
      <c r="C3730" s="13" t="s">
        <v>9848</v>
      </c>
      <c r="D3730" s="13">
        <v>58</v>
      </c>
      <c r="E3730" s="13" t="str" cm="1">
        <f t="array" ref="E3730">_xlfn.IFS(D3730&lt;18,"Below 18",D3730&lt;=25,"18-25",D3730&lt;=35,"26-35",D3730&lt;=45,"36-45",D3730&lt;=55,"46-55",TRUE,"56+")</f>
        <v>56+</v>
      </c>
      <c r="F3730" s="13" t="s">
        <v>10267</v>
      </c>
      <c r="G3730" s="13" t="s">
        <v>10491</v>
      </c>
      <c r="H3730" s="13" t="s">
        <v>14220</v>
      </c>
      <c r="I3730" s="13" t="str">
        <f>_xlfn.XLOOKUP('Customer Information'!$A3730,'Policy Details'!$I$2:$I$5001,'Policy Details'!$A$2:$A$5001)</f>
        <v>POL87445905</v>
      </c>
    </row>
    <row r="3731" spans="1:9">
      <c r="A3731" s="11" t="s">
        <v>3736</v>
      </c>
      <c r="B3731" s="8" t="s">
        <v>8655</v>
      </c>
      <c r="C3731" s="8" t="s">
        <v>9847</v>
      </c>
      <c r="D3731" s="8">
        <v>37</v>
      </c>
      <c r="E3731" s="8" t="str" cm="1">
        <f t="array" ref="E3731">_xlfn.IFS(D3731&lt;18,"Below 18",D3731&lt;=25,"18-25",D3731&lt;=35,"26-35",D3731&lt;=45,"36-45",D3731&lt;=55,"46-55",TRUE,"56+")</f>
        <v>36-45</v>
      </c>
      <c r="F3731" s="8" t="s">
        <v>10415</v>
      </c>
      <c r="G3731" s="8" t="s">
        <v>10488</v>
      </c>
      <c r="H3731" s="8" t="s">
        <v>14221</v>
      </c>
      <c r="I3731" s="8" t="e">
        <f>_xlfn.XLOOKUP('Customer Information'!$A3731,'Policy Details'!$I$2:$I$5001,'Policy Details'!$A$2:$A$5001)</f>
        <v>#N/A</v>
      </c>
    </row>
    <row r="3732" spans="1:9">
      <c r="A3732" s="12" t="s">
        <v>3737</v>
      </c>
      <c r="B3732" s="13" t="s">
        <v>8656</v>
      </c>
      <c r="C3732" s="13" t="s">
        <v>9848</v>
      </c>
      <c r="D3732" s="13">
        <v>56</v>
      </c>
      <c r="E3732" s="13" t="str" cm="1">
        <f t="array" ref="E3732">_xlfn.IFS(D3732&lt;18,"Below 18",D3732&lt;=25,"18-25",D3732&lt;=35,"26-35",D3732&lt;=45,"36-45",D3732&lt;=55,"46-55",TRUE,"56+")</f>
        <v>56+</v>
      </c>
      <c r="F3732" s="13" t="s">
        <v>10169</v>
      </c>
      <c r="G3732" s="13" t="s">
        <v>10490</v>
      </c>
      <c r="H3732" s="13" t="s">
        <v>14222</v>
      </c>
      <c r="I3732" s="13" t="str">
        <f>_xlfn.XLOOKUP('Customer Information'!$A3732,'Policy Details'!$I$2:$I$5001,'Policy Details'!$A$2:$A$5001)</f>
        <v>POL70256578</v>
      </c>
    </row>
    <row r="3733" spans="1:9">
      <c r="A3733" s="11" t="s">
        <v>3738</v>
      </c>
      <c r="B3733" s="8" t="s">
        <v>8657</v>
      </c>
      <c r="C3733" s="8" t="s">
        <v>9848</v>
      </c>
      <c r="D3733" s="8">
        <v>41</v>
      </c>
      <c r="E3733" s="8" t="str" cm="1">
        <f t="array" ref="E3733">_xlfn.IFS(D3733&lt;18,"Below 18",D3733&lt;=25,"18-25",D3733&lt;=35,"26-35",D3733&lt;=45,"36-45",D3733&lt;=55,"46-55",TRUE,"56+")</f>
        <v>36-45</v>
      </c>
      <c r="F3733" s="8" t="s">
        <v>10316</v>
      </c>
      <c r="G3733" s="8" t="s">
        <v>10490</v>
      </c>
      <c r="H3733" s="8" t="s">
        <v>14223</v>
      </c>
      <c r="I3733" s="8" t="str">
        <f>_xlfn.XLOOKUP('Customer Information'!$A3733,'Policy Details'!$I$2:$I$5001,'Policy Details'!$A$2:$A$5001)</f>
        <v>POL17982019</v>
      </c>
    </row>
    <row r="3734" spans="1:9">
      <c r="A3734" s="12" t="s">
        <v>3739</v>
      </c>
      <c r="B3734" s="13" t="s">
        <v>8658</v>
      </c>
      <c r="C3734" s="13" t="s">
        <v>9846</v>
      </c>
      <c r="D3734" s="13">
        <v>33</v>
      </c>
      <c r="E3734" s="13" t="str" cm="1">
        <f t="array" ref="E3734">_xlfn.IFS(D3734&lt;18,"Below 18",D3734&lt;=25,"18-25",D3734&lt;=35,"26-35",D3734&lt;=45,"36-45",D3734&lt;=55,"46-55",TRUE,"56+")</f>
        <v>26-35</v>
      </c>
      <c r="F3734" s="13" t="s">
        <v>9874</v>
      </c>
      <c r="G3734" s="13" t="s">
        <v>10490</v>
      </c>
      <c r="H3734" s="13" t="s">
        <v>14224</v>
      </c>
      <c r="I3734" s="13" t="str">
        <f>_xlfn.XLOOKUP('Customer Information'!$A3734,'Policy Details'!$I$2:$I$5001,'Policy Details'!$A$2:$A$5001)</f>
        <v>POL75720719</v>
      </c>
    </row>
    <row r="3735" spans="1:9">
      <c r="A3735" s="11" t="s">
        <v>3740</v>
      </c>
      <c r="B3735" s="8" t="s">
        <v>8659</v>
      </c>
      <c r="C3735" s="8" t="s">
        <v>9848</v>
      </c>
      <c r="D3735" s="8">
        <v>75</v>
      </c>
      <c r="E3735" s="8" t="str" cm="1">
        <f t="array" ref="E3735">_xlfn.IFS(D3735&lt;18,"Below 18",D3735&lt;=25,"18-25",D3735&lt;=35,"26-35",D3735&lt;=45,"36-45",D3735&lt;=55,"46-55",TRUE,"56+")</f>
        <v>56+</v>
      </c>
      <c r="F3735" s="8" t="s">
        <v>10154</v>
      </c>
      <c r="G3735" s="8" t="s">
        <v>10490</v>
      </c>
      <c r="H3735" s="8" t="s">
        <v>14225</v>
      </c>
      <c r="I3735" s="8" t="str">
        <f>_xlfn.XLOOKUP('Customer Information'!$A3735,'Policy Details'!$I$2:$I$5001,'Policy Details'!$A$2:$A$5001)</f>
        <v>POL29044573</v>
      </c>
    </row>
    <row r="3736" spans="1:9">
      <c r="A3736" s="12" t="s">
        <v>3741</v>
      </c>
      <c r="B3736" s="13" t="s">
        <v>8660</v>
      </c>
      <c r="C3736" s="13" t="s">
        <v>9847</v>
      </c>
      <c r="D3736" s="13">
        <v>53</v>
      </c>
      <c r="E3736" s="13" t="str" cm="1">
        <f t="array" ref="E3736">_xlfn.IFS(D3736&lt;18,"Below 18",D3736&lt;=25,"18-25",D3736&lt;=35,"26-35",D3736&lt;=45,"36-45",D3736&lt;=55,"46-55",TRUE,"56+")</f>
        <v>46-55</v>
      </c>
      <c r="F3736" s="13" t="s">
        <v>10115</v>
      </c>
      <c r="G3736" s="13" t="s">
        <v>10490</v>
      </c>
      <c r="H3736" s="13" t="s">
        <v>14226</v>
      </c>
      <c r="I3736" s="13" t="str">
        <f>_xlfn.XLOOKUP('Customer Information'!$A3736,'Policy Details'!$I$2:$I$5001,'Policy Details'!$A$2:$A$5001)</f>
        <v>POL70933310</v>
      </c>
    </row>
    <row r="3737" spans="1:9">
      <c r="A3737" s="11" t="s">
        <v>3742</v>
      </c>
      <c r="B3737" s="8" t="s">
        <v>8661</v>
      </c>
      <c r="C3737" s="8" t="s">
        <v>9848</v>
      </c>
      <c r="D3737" s="8">
        <v>37</v>
      </c>
      <c r="E3737" s="8" t="str" cm="1">
        <f t="array" ref="E3737">_xlfn.IFS(D3737&lt;18,"Below 18",D3737&lt;=25,"18-25",D3737&lt;=35,"26-35",D3737&lt;=45,"36-45",D3737&lt;=55,"46-55",TRUE,"56+")</f>
        <v>36-45</v>
      </c>
      <c r="F3737" s="8" t="s">
        <v>9910</v>
      </c>
      <c r="G3737" s="8" t="s">
        <v>10488</v>
      </c>
      <c r="H3737" s="8" t="s">
        <v>14227</v>
      </c>
      <c r="I3737" s="8" t="str">
        <f>_xlfn.XLOOKUP('Customer Information'!$A3737,'Policy Details'!$I$2:$I$5001,'Policy Details'!$A$2:$A$5001)</f>
        <v>POL97742612</v>
      </c>
    </row>
    <row r="3738" spans="1:9">
      <c r="A3738" s="12" t="s">
        <v>3743</v>
      </c>
      <c r="B3738" s="13" t="s">
        <v>8662</v>
      </c>
      <c r="C3738" s="13" t="s">
        <v>9846</v>
      </c>
      <c r="D3738" s="13">
        <v>78</v>
      </c>
      <c r="E3738" s="13" t="str" cm="1">
        <f t="array" ref="E3738">_xlfn.IFS(D3738&lt;18,"Below 18",D3738&lt;=25,"18-25",D3738&lt;=35,"26-35",D3738&lt;=45,"36-45",D3738&lt;=55,"46-55",TRUE,"56+")</f>
        <v>56+</v>
      </c>
      <c r="F3738" s="13" t="s">
        <v>10067</v>
      </c>
      <c r="G3738" s="13" t="s">
        <v>10488</v>
      </c>
      <c r="H3738" s="13" t="s">
        <v>14228</v>
      </c>
      <c r="I3738" s="13" t="e">
        <f>_xlfn.XLOOKUP('Customer Information'!$A3738,'Policy Details'!$I$2:$I$5001,'Policy Details'!$A$2:$A$5001)</f>
        <v>#N/A</v>
      </c>
    </row>
    <row r="3739" spans="1:9">
      <c r="A3739" s="11" t="s">
        <v>3744</v>
      </c>
      <c r="B3739" s="8" t="s">
        <v>8663</v>
      </c>
      <c r="C3739" s="8" t="s">
        <v>9846</v>
      </c>
      <c r="D3739" s="8">
        <v>44</v>
      </c>
      <c r="E3739" s="8" t="str" cm="1">
        <f t="array" ref="E3739">_xlfn.IFS(D3739&lt;18,"Below 18",D3739&lt;=25,"18-25",D3739&lt;=35,"26-35",D3739&lt;=45,"36-45",D3739&lt;=55,"46-55",TRUE,"56+")</f>
        <v>36-45</v>
      </c>
      <c r="F3739" s="8" t="s">
        <v>10459</v>
      </c>
      <c r="G3739" s="8" t="s">
        <v>10490</v>
      </c>
      <c r="H3739" s="8" t="s">
        <v>14229</v>
      </c>
      <c r="I3739" s="8" t="str">
        <f>_xlfn.XLOOKUP('Customer Information'!$A3739,'Policy Details'!$I$2:$I$5001,'Policy Details'!$A$2:$A$5001)</f>
        <v>POL25339559</v>
      </c>
    </row>
    <row r="3740" spans="1:9">
      <c r="A3740" s="12" t="s">
        <v>3745</v>
      </c>
      <c r="B3740" s="13" t="s">
        <v>8664</v>
      </c>
      <c r="C3740" s="13" t="s">
        <v>9848</v>
      </c>
      <c r="D3740" s="13">
        <v>53</v>
      </c>
      <c r="E3740" s="13" t="str" cm="1">
        <f t="array" ref="E3740">_xlfn.IFS(D3740&lt;18,"Below 18",D3740&lt;=25,"18-25",D3740&lt;=35,"26-35",D3740&lt;=45,"36-45",D3740&lt;=55,"46-55",TRUE,"56+")</f>
        <v>46-55</v>
      </c>
      <c r="F3740" s="13" t="s">
        <v>10241</v>
      </c>
      <c r="G3740" s="13" t="s">
        <v>10490</v>
      </c>
      <c r="H3740" s="13" t="s">
        <v>14230</v>
      </c>
      <c r="I3740" s="13" t="e">
        <f>_xlfn.XLOOKUP('Customer Information'!$A3740,'Policy Details'!$I$2:$I$5001,'Policy Details'!$A$2:$A$5001)</f>
        <v>#N/A</v>
      </c>
    </row>
    <row r="3741" spans="1:9">
      <c r="A3741" s="11" t="s">
        <v>3746</v>
      </c>
      <c r="B3741" s="8" t="s">
        <v>8665</v>
      </c>
      <c r="C3741" s="8" t="s">
        <v>9847</v>
      </c>
      <c r="D3741" s="8">
        <v>28</v>
      </c>
      <c r="E3741" s="8" t="str" cm="1">
        <f t="array" ref="E3741">_xlfn.IFS(D3741&lt;18,"Below 18",D3741&lt;=25,"18-25",D3741&lt;=35,"26-35",D3741&lt;=45,"36-45",D3741&lt;=55,"46-55",TRUE,"56+")</f>
        <v>26-35</v>
      </c>
      <c r="F3741" s="8" t="s">
        <v>10429</v>
      </c>
      <c r="G3741" s="8" t="s">
        <v>10488</v>
      </c>
      <c r="H3741" s="8" t="s">
        <v>14231</v>
      </c>
      <c r="I3741" s="8" t="e">
        <f>_xlfn.XLOOKUP('Customer Information'!$A3741,'Policy Details'!$I$2:$I$5001,'Policy Details'!$A$2:$A$5001)</f>
        <v>#N/A</v>
      </c>
    </row>
    <row r="3742" spans="1:9">
      <c r="A3742" s="12" t="s">
        <v>3747</v>
      </c>
      <c r="B3742" s="13" t="s">
        <v>8666</v>
      </c>
      <c r="C3742" s="13" t="s">
        <v>9846</v>
      </c>
      <c r="D3742" s="13">
        <v>28</v>
      </c>
      <c r="E3742" s="13" t="str" cm="1">
        <f t="array" ref="E3742">_xlfn.IFS(D3742&lt;18,"Below 18",D3742&lt;=25,"18-25",D3742&lt;=35,"26-35",D3742&lt;=45,"36-45",D3742&lt;=55,"46-55",TRUE,"56+")</f>
        <v>26-35</v>
      </c>
      <c r="F3742" s="13" t="s">
        <v>10396</v>
      </c>
      <c r="G3742" s="13" t="s">
        <v>10490</v>
      </c>
      <c r="H3742" s="13" t="s">
        <v>14232</v>
      </c>
      <c r="I3742" s="13" t="e">
        <f>_xlfn.XLOOKUP('Customer Information'!$A3742,'Policy Details'!$I$2:$I$5001,'Policy Details'!$A$2:$A$5001)</f>
        <v>#N/A</v>
      </c>
    </row>
    <row r="3743" spans="1:9">
      <c r="A3743" s="11" t="s">
        <v>3748</v>
      </c>
      <c r="B3743" s="8" t="s">
        <v>8667</v>
      </c>
      <c r="C3743" s="8" t="s">
        <v>9848</v>
      </c>
      <c r="D3743" s="8">
        <v>50</v>
      </c>
      <c r="E3743" s="8" t="str" cm="1">
        <f t="array" ref="E3743">_xlfn.IFS(D3743&lt;18,"Below 18",D3743&lt;=25,"18-25",D3743&lt;=35,"26-35",D3743&lt;=45,"36-45",D3743&lt;=55,"46-55",TRUE,"56+")</f>
        <v>46-55</v>
      </c>
      <c r="F3743" s="8" t="s">
        <v>10255</v>
      </c>
      <c r="G3743" s="8" t="s">
        <v>10489</v>
      </c>
      <c r="H3743" s="8" t="s">
        <v>14233</v>
      </c>
      <c r="I3743" s="8" t="str">
        <f>_xlfn.XLOOKUP('Customer Information'!$A3743,'Policy Details'!$I$2:$I$5001,'Policy Details'!$A$2:$A$5001)</f>
        <v>POL63634442</v>
      </c>
    </row>
    <row r="3744" spans="1:9">
      <c r="A3744" s="12" t="s">
        <v>3749</v>
      </c>
      <c r="B3744" s="13" t="s">
        <v>7006</v>
      </c>
      <c r="C3744" s="13" t="s">
        <v>9848</v>
      </c>
      <c r="D3744" s="13">
        <v>34</v>
      </c>
      <c r="E3744" s="13" t="str" cm="1">
        <f t="array" ref="E3744">_xlfn.IFS(D3744&lt;18,"Below 18",D3744&lt;=25,"18-25",D3744&lt;=35,"26-35",D3744&lt;=45,"36-45",D3744&lt;=55,"46-55",TRUE,"56+")</f>
        <v>26-35</v>
      </c>
      <c r="F3744" s="13" t="s">
        <v>10149</v>
      </c>
      <c r="G3744" s="13" t="s">
        <v>10489</v>
      </c>
      <c r="H3744" s="13" t="s">
        <v>14234</v>
      </c>
      <c r="I3744" s="13" t="str">
        <f>_xlfn.XLOOKUP('Customer Information'!$A3744,'Policy Details'!$I$2:$I$5001,'Policy Details'!$A$2:$A$5001)</f>
        <v>POL34279255</v>
      </c>
    </row>
    <row r="3745" spans="1:9">
      <c r="A3745" s="11" t="s">
        <v>3750</v>
      </c>
      <c r="B3745" s="8" t="s">
        <v>8668</v>
      </c>
      <c r="C3745" s="8" t="s">
        <v>9846</v>
      </c>
      <c r="D3745" s="8">
        <v>32</v>
      </c>
      <c r="E3745" s="8" t="str" cm="1">
        <f t="array" ref="E3745">_xlfn.IFS(D3745&lt;18,"Below 18",D3745&lt;=25,"18-25",D3745&lt;=35,"26-35",D3745&lt;=45,"36-45",D3745&lt;=55,"46-55",TRUE,"56+")</f>
        <v>26-35</v>
      </c>
      <c r="F3745" s="8" t="s">
        <v>10282</v>
      </c>
      <c r="G3745" s="8" t="s">
        <v>10488</v>
      </c>
      <c r="H3745" s="8" t="s">
        <v>14235</v>
      </c>
      <c r="I3745" s="8" t="str">
        <f>_xlfn.XLOOKUP('Customer Information'!$A3745,'Policy Details'!$I$2:$I$5001,'Policy Details'!$A$2:$A$5001)</f>
        <v>POL62525398</v>
      </c>
    </row>
    <row r="3746" spans="1:9">
      <c r="A3746" s="12" t="s">
        <v>3751</v>
      </c>
      <c r="B3746" s="13" t="s">
        <v>8669</v>
      </c>
      <c r="C3746" s="13" t="s">
        <v>9847</v>
      </c>
      <c r="D3746" s="13">
        <v>65</v>
      </c>
      <c r="E3746" s="13" t="str" cm="1">
        <f t="array" ref="E3746">_xlfn.IFS(D3746&lt;18,"Below 18",D3746&lt;=25,"18-25",D3746&lt;=35,"26-35",D3746&lt;=45,"36-45",D3746&lt;=55,"46-55",TRUE,"56+")</f>
        <v>56+</v>
      </c>
      <c r="F3746" s="13" t="s">
        <v>9887</v>
      </c>
      <c r="G3746" s="13" t="s">
        <v>10489</v>
      </c>
      <c r="H3746" s="13" t="s">
        <v>14236</v>
      </c>
      <c r="I3746" s="13" t="str">
        <f>_xlfn.XLOOKUP('Customer Information'!$A3746,'Policy Details'!$I$2:$I$5001,'Policy Details'!$A$2:$A$5001)</f>
        <v>POL68642735</v>
      </c>
    </row>
    <row r="3747" spans="1:9">
      <c r="A3747" s="11" t="s">
        <v>3752</v>
      </c>
      <c r="B3747" s="8" t="s">
        <v>8670</v>
      </c>
      <c r="C3747" s="8" t="s">
        <v>9848</v>
      </c>
      <c r="D3747" s="8">
        <v>77</v>
      </c>
      <c r="E3747" s="8" t="str" cm="1">
        <f t="array" ref="E3747">_xlfn.IFS(D3747&lt;18,"Below 18",D3747&lt;=25,"18-25",D3747&lt;=35,"26-35",D3747&lt;=45,"36-45",D3747&lt;=55,"46-55",TRUE,"56+")</f>
        <v>56+</v>
      </c>
      <c r="F3747" s="8" t="s">
        <v>10240</v>
      </c>
      <c r="G3747" s="8" t="s">
        <v>10488</v>
      </c>
      <c r="H3747" s="8" t="s">
        <v>14237</v>
      </c>
      <c r="I3747" s="8" t="str">
        <f>_xlfn.XLOOKUP('Customer Information'!$A3747,'Policy Details'!$I$2:$I$5001,'Policy Details'!$A$2:$A$5001)</f>
        <v>POL89182008</v>
      </c>
    </row>
    <row r="3748" spans="1:9">
      <c r="A3748" s="12" t="s">
        <v>3753</v>
      </c>
      <c r="B3748" s="13" t="s">
        <v>8671</v>
      </c>
      <c r="C3748" s="13" t="s">
        <v>9846</v>
      </c>
      <c r="D3748" s="13">
        <v>77</v>
      </c>
      <c r="E3748" s="13" t="str" cm="1">
        <f t="array" ref="E3748">_xlfn.IFS(D3748&lt;18,"Below 18",D3748&lt;=25,"18-25",D3748&lt;=35,"26-35",D3748&lt;=45,"36-45",D3748&lt;=55,"46-55",TRUE,"56+")</f>
        <v>56+</v>
      </c>
      <c r="F3748" s="13" t="s">
        <v>10252</v>
      </c>
      <c r="G3748" s="13" t="s">
        <v>10490</v>
      </c>
      <c r="H3748" s="13" t="s">
        <v>14238</v>
      </c>
      <c r="I3748" s="13" t="e">
        <f>_xlfn.XLOOKUP('Customer Information'!$A3748,'Policy Details'!$I$2:$I$5001,'Policy Details'!$A$2:$A$5001)</f>
        <v>#N/A</v>
      </c>
    </row>
    <row r="3749" spans="1:9">
      <c r="A3749" s="11" t="s">
        <v>3754</v>
      </c>
      <c r="B3749" s="8" t="s">
        <v>8672</v>
      </c>
      <c r="C3749" s="8" t="s">
        <v>9846</v>
      </c>
      <c r="D3749" s="8">
        <v>58</v>
      </c>
      <c r="E3749" s="8" t="str" cm="1">
        <f t="array" ref="E3749">_xlfn.IFS(D3749&lt;18,"Below 18",D3749&lt;=25,"18-25",D3749&lt;=35,"26-35",D3749&lt;=45,"36-45",D3749&lt;=55,"46-55",TRUE,"56+")</f>
        <v>56+</v>
      </c>
      <c r="F3749" s="8" t="s">
        <v>10132</v>
      </c>
      <c r="G3749" s="8" t="s">
        <v>10491</v>
      </c>
      <c r="H3749" s="8" t="s">
        <v>14239</v>
      </c>
      <c r="I3749" s="8" t="str">
        <f>_xlfn.XLOOKUP('Customer Information'!$A3749,'Policy Details'!$I$2:$I$5001,'Policy Details'!$A$2:$A$5001)</f>
        <v>POL25998313</v>
      </c>
    </row>
    <row r="3750" spans="1:9">
      <c r="A3750" s="12" t="s">
        <v>3755</v>
      </c>
      <c r="B3750" s="13" t="s">
        <v>8673</v>
      </c>
      <c r="C3750" s="13" t="s">
        <v>9848</v>
      </c>
      <c r="D3750" s="13">
        <v>25</v>
      </c>
      <c r="E3750" s="13" t="str" cm="1">
        <f t="array" ref="E3750">_xlfn.IFS(D3750&lt;18,"Below 18",D3750&lt;=25,"18-25",D3750&lt;=35,"26-35",D3750&lt;=45,"36-45",D3750&lt;=55,"46-55",TRUE,"56+")</f>
        <v>18-25</v>
      </c>
      <c r="F3750" s="13" t="s">
        <v>10473</v>
      </c>
      <c r="G3750" s="13" t="s">
        <v>10490</v>
      </c>
      <c r="H3750" s="13" t="s">
        <v>14240</v>
      </c>
      <c r="I3750" s="13" t="e">
        <f>_xlfn.XLOOKUP('Customer Information'!$A3750,'Policy Details'!$I$2:$I$5001,'Policy Details'!$A$2:$A$5001)</f>
        <v>#N/A</v>
      </c>
    </row>
    <row r="3751" spans="1:9">
      <c r="A3751" s="11" t="s">
        <v>3756</v>
      </c>
      <c r="B3751" s="8" t="s">
        <v>8674</v>
      </c>
      <c r="C3751" s="8" t="s">
        <v>9848</v>
      </c>
      <c r="D3751" s="8">
        <v>58</v>
      </c>
      <c r="E3751" s="8" t="str" cm="1">
        <f t="array" ref="E3751">_xlfn.IFS(D3751&lt;18,"Below 18",D3751&lt;=25,"18-25",D3751&lt;=35,"26-35",D3751&lt;=45,"36-45",D3751&lt;=55,"46-55",TRUE,"56+")</f>
        <v>56+</v>
      </c>
      <c r="F3751" s="8" t="s">
        <v>10378</v>
      </c>
      <c r="G3751" s="8" t="s">
        <v>10488</v>
      </c>
      <c r="H3751" s="8" t="s">
        <v>14241</v>
      </c>
      <c r="I3751" s="8" t="e">
        <f>_xlfn.XLOOKUP('Customer Information'!$A3751,'Policy Details'!$I$2:$I$5001,'Policy Details'!$A$2:$A$5001)</f>
        <v>#N/A</v>
      </c>
    </row>
    <row r="3752" spans="1:9">
      <c r="A3752" s="12" t="s">
        <v>3757</v>
      </c>
      <c r="B3752" s="13" t="s">
        <v>8675</v>
      </c>
      <c r="C3752" s="13" t="s">
        <v>9848</v>
      </c>
      <c r="D3752" s="13">
        <v>55</v>
      </c>
      <c r="E3752" s="13" t="str" cm="1">
        <f t="array" ref="E3752">_xlfn.IFS(D3752&lt;18,"Below 18",D3752&lt;=25,"18-25",D3752&lt;=35,"26-35",D3752&lt;=45,"36-45",D3752&lt;=55,"46-55",TRUE,"56+")</f>
        <v>46-55</v>
      </c>
      <c r="F3752" s="13" t="s">
        <v>10395</v>
      </c>
      <c r="G3752" s="13" t="s">
        <v>10490</v>
      </c>
      <c r="H3752" s="13" t="s">
        <v>14242</v>
      </c>
      <c r="I3752" s="13" t="str">
        <f>_xlfn.XLOOKUP('Customer Information'!$A3752,'Policy Details'!$I$2:$I$5001,'Policy Details'!$A$2:$A$5001)</f>
        <v>POL01605607</v>
      </c>
    </row>
    <row r="3753" spans="1:9">
      <c r="A3753" s="11" t="s">
        <v>3758</v>
      </c>
      <c r="B3753" s="8" t="s">
        <v>8676</v>
      </c>
      <c r="C3753" s="8" t="s">
        <v>9847</v>
      </c>
      <c r="D3753" s="8">
        <v>46</v>
      </c>
      <c r="E3753" s="8" t="str" cm="1">
        <f t="array" ref="E3753">_xlfn.IFS(D3753&lt;18,"Below 18",D3753&lt;=25,"18-25",D3753&lt;=35,"26-35",D3753&lt;=45,"36-45",D3753&lt;=55,"46-55",TRUE,"56+")</f>
        <v>46-55</v>
      </c>
      <c r="F3753" s="8" t="s">
        <v>10044</v>
      </c>
      <c r="G3753" s="8" t="s">
        <v>10490</v>
      </c>
      <c r="H3753" s="8" t="s">
        <v>14243</v>
      </c>
      <c r="I3753" s="8" t="str">
        <f>_xlfn.XLOOKUP('Customer Information'!$A3753,'Policy Details'!$I$2:$I$5001,'Policy Details'!$A$2:$A$5001)</f>
        <v>POL46435605</v>
      </c>
    </row>
    <row r="3754" spans="1:9">
      <c r="A3754" s="12" t="s">
        <v>3759</v>
      </c>
      <c r="B3754" s="13" t="s">
        <v>8677</v>
      </c>
      <c r="C3754" s="13" t="s">
        <v>9848</v>
      </c>
      <c r="D3754" s="13">
        <v>83</v>
      </c>
      <c r="E3754" s="13" t="str" cm="1">
        <f t="array" ref="E3754">_xlfn.IFS(D3754&lt;18,"Below 18",D3754&lt;=25,"18-25",D3754&lt;=35,"26-35",D3754&lt;=45,"36-45",D3754&lt;=55,"46-55",TRUE,"56+")</f>
        <v>56+</v>
      </c>
      <c r="F3754" s="13" t="s">
        <v>10048</v>
      </c>
      <c r="G3754" s="13" t="s">
        <v>10489</v>
      </c>
      <c r="H3754" s="13" t="s">
        <v>14244</v>
      </c>
      <c r="I3754" s="13" t="str">
        <f>_xlfn.XLOOKUP('Customer Information'!$A3754,'Policy Details'!$I$2:$I$5001,'Policy Details'!$A$2:$A$5001)</f>
        <v>POL69225417</v>
      </c>
    </row>
    <row r="3755" spans="1:9">
      <c r="A3755" s="11" t="s">
        <v>3760</v>
      </c>
      <c r="B3755" s="8" t="s">
        <v>8678</v>
      </c>
      <c r="C3755" s="8" t="s">
        <v>9846</v>
      </c>
      <c r="D3755" s="8">
        <v>75</v>
      </c>
      <c r="E3755" s="8" t="str" cm="1">
        <f t="array" ref="E3755">_xlfn.IFS(D3755&lt;18,"Below 18",D3755&lt;=25,"18-25",D3755&lt;=35,"26-35",D3755&lt;=45,"36-45",D3755&lt;=55,"46-55",TRUE,"56+")</f>
        <v>56+</v>
      </c>
      <c r="F3755" s="8" t="s">
        <v>10449</v>
      </c>
      <c r="G3755" s="8" t="s">
        <v>10491</v>
      </c>
      <c r="H3755" s="8" t="s">
        <v>14245</v>
      </c>
      <c r="I3755" s="8" t="e">
        <f>_xlfn.XLOOKUP('Customer Information'!$A3755,'Policy Details'!$I$2:$I$5001,'Policy Details'!$A$2:$A$5001)</f>
        <v>#N/A</v>
      </c>
    </row>
    <row r="3756" spans="1:9">
      <c r="A3756" s="12" t="s">
        <v>3761</v>
      </c>
      <c r="B3756" s="13" t="s">
        <v>8679</v>
      </c>
      <c r="C3756" s="13" t="s">
        <v>9847</v>
      </c>
      <c r="D3756" s="13">
        <v>22</v>
      </c>
      <c r="E3756" s="13" t="str" cm="1">
        <f t="array" ref="E3756">_xlfn.IFS(D3756&lt;18,"Below 18",D3756&lt;=25,"18-25",D3756&lt;=35,"26-35",D3756&lt;=45,"36-45",D3756&lt;=55,"46-55",TRUE,"56+")</f>
        <v>18-25</v>
      </c>
      <c r="F3756" s="13" t="s">
        <v>9916</v>
      </c>
      <c r="G3756" s="13" t="s">
        <v>10488</v>
      </c>
      <c r="H3756" s="13" t="s">
        <v>14246</v>
      </c>
      <c r="I3756" s="13" t="str">
        <f>_xlfn.XLOOKUP('Customer Information'!$A3756,'Policy Details'!$I$2:$I$5001,'Policy Details'!$A$2:$A$5001)</f>
        <v>POL13533618</v>
      </c>
    </row>
    <row r="3757" spans="1:9">
      <c r="A3757" s="11" t="s">
        <v>3762</v>
      </c>
      <c r="B3757" s="8" t="s">
        <v>8680</v>
      </c>
      <c r="C3757" s="8" t="s">
        <v>9847</v>
      </c>
      <c r="D3757" s="8">
        <v>34</v>
      </c>
      <c r="E3757" s="8" t="str" cm="1">
        <f t="array" ref="E3757">_xlfn.IFS(D3757&lt;18,"Below 18",D3757&lt;=25,"18-25",D3757&lt;=35,"26-35",D3757&lt;=45,"36-45",D3757&lt;=55,"46-55",TRUE,"56+")</f>
        <v>26-35</v>
      </c>
      <c r="F3757" s="8" t="s">
        <v>10353</v>
      </c>
      <c r="G3757" s="8" t="s">
        <v>10489</v>
      </c>
      <c r="H3757" s="8" t="s">
        <v>14247</v>
      </c>
      <c r="I3757" s="8" t="e">
        <f>_xlfn.XLOOKUP('Customer Information'!$A3757,'Policy Details'!$I$2:$I$5001,'Policy Details'!$A$2:$A$5001)</f>
        <v>#N/A</v>
      </c>
    </row>
    <row r="3758" spans="1:9">
      <c r="A3758" s="12" t="s">
        <v>3763</v>
      </c>
      <c r="B3758" s="13" t="s">
        <v>8681</v>
      </c>
      <c r="C3758" s="13" t="s">
        <v>9846</v>
      </c>
      <c r="D3758" s="13">
        <v>57</v>
      </c>
      <c r="E3758" s="13" t="str" cm="1">
        <f t="array" ref="E3758">_xlfn.IFS(D3758&lt;18,"Below 18",D3758&lt;=25,"18-25",D3758&lt;=35,"26-35",D3758&lt;=45,"36-45",D3758&lt;=55,"46-55",TRUE,"56+")</f>
        <v>56+</v>
      </c>
      <c r="F3758" s="13" t="s">
        <v>10124</v>
      </c>
      <c r="G3758" s="13" t="s">
        <v>10491</v>
      </c>
      <c r="H3758" s="13" t="s">
        <v>14248</v>
      </c>
      <c r="I3758" s="13" t="str">
        <f>_xlfn.XLOOKUP('Customer Information'!$A3758,'Policy Details'!$I$2:$I$5001,'Policy Details'!$A$2:$A$5001)</f>
        <v>POL19466250</v>
      </c>
    </row>
    <row r="3759" spans="1:9">
      <c r="A3759" s="11" t="s">
        <v>3764</v>
      </c>
      <c r="B3759" s="8" t="s">
        <v>8682</v>
      </c>
      <c r="C3759" s="8" t="s">
        <v>9848</v>
      </c>
      <c r="D3759" s="8">
        <v>83</v>
      </c>
      <c r="E3759" s="8" t="str" cm="1">
        <f t="array" ref="E3759">_xlfn.IFS(D3759&lt;18,"Below 18",D3759&lt;=25,"18-25",D3759&lt;=35,"26-35",D3759&lt;=45,"36-45",D3759&lt;=55,"46-55",TRUE,"56+")</f>
        <v>56+</v>
      </c>
      <c r="F3759" s="8" t="s">
        <v>10221</v>
      </c>
      <c r="G3759" s="8" t="s">
        <v>10489</v>
      </c>
      <c r="H3759" s="8" t="s">
        <v>14249</v>
      </c>
      <c r="I3759" s="8" t="str">
        <f>_xlfn.XLOOKUP('Customer Information'!$A3759,'Policy Details'!$I$2:$I$5001,'Policy Details'!$A$2:$A$5001)</f>
        <v>POL25403992</v>
      </c>
    </row>
    <row r="3760" spans="1:9">
      <c r="A3760" s="12" t="s">
        <v>3765</v>
      </c>
      <c r="B3760" s="13" t="s">
        <v>8683</v>
      </c>
      <c r="C3760" s="13" t="s">
        <v>9846</v>
      </c>
      <c r="D3760" s="13">
        <v>20</v>
      </c>
      <c r="E3760" s="13" t="str" cm="1">
        <f t="array" ref="E3760">_xlfn.IFS(D3760&lt;18,"Below 18",D3760&lt;=25,"18-25",D3760&lt;=35,"26-35",D3760&lt;=45,"36-45",D3760&lt;=55,"46-55",TRUE,"56+")</f>
        <v>18-25</v>
      </c>
      <c r="F3760" s="13" t="s">
        <v>10101</v>
      </c>
      <c r="G3760" s="13" t="s">
        <v>10489</v>
      </c>
      <c r="H3760" s="13" t="s">
        <v>14250</v>
      </c>
      <c r="I3760" s="13" t="e">
        <f>_xlfn.XLOOKUP('Customer Information'!$A3760,'Policy Details'!$I$2:$I$5001,'Policy Details'!$A$2:$A$5001)</f>
        <v>#N/A</v>
      </c>
    </row>
    <row r="3761" spans="1:9">
      <c r="A3761" s="11" t="s">
        <v>3766</v>
      </c>
      <c r="B3761" s="8" t="s">
        <v>8684</v>
      </c>
      <c r="C3761" s="8" t="s">
        <v>9847</v>
      </c>
      <c r="D3761" s="8">
        <v>22</v>
      </c>
      <c r="E3761" s="8" t="str" cm="1">
        <f t="array" ref="E3761">_xlfn.IFS(D3761&lt;18,"Below 18",D3761&lt;=25,"18-25",D3761&lt;=35,"26-35",D3761&lt;=45,"36-45",D3761&lt;=55,"46-55",TRUE,"56+")</f>
        <v>18-25</v>
      </c>
      <c r="F3761" s="8" t="s">
        <v>10479</v>
      </c>
      <c r="G3761" s="8" t="s">
        <v>10489</v>
      </c>
      <c r="H3761" s="8" t="s">
        <v>14251</v>
      </c>
      <c r="I3761" s="8" t="str">
        <f>_xlfn.XLOOKUP('Customer Information'!$A3761,'Policy Details'!$I$2:$I$5001,'Policy Details'!$A$2:$A$5001)</f>
        <v>POL76724353</v>
      </c>
    </row>
    <row r="3762" spans="1:9">
      <c r="A3762" s="12" t="s">
        <v>3767</v>
      </c>
      <c r="B3762" s="13" t="s">
        <v>8685</v>
      </c>
      <c r="C3762" s="13" t="s">
        <v>9846</v>
      </c>
      <c r="D3762" s="13">
        <v>31</v>
      </c>
      <c r="E3762" s="13" t="str" cm="1">
        <f t="array" ref="E3762">_xlfn.IFS(D3762&lt;18,"Below 18",D3762&lt;=25,"18-25",D3762&lt;=35,"26-35",D3762&lt;=45,"36-45",D3762&lt;=55,"46-55",TRUE,"56+")</f>
        <v>26-35</v>
      </c>
      <c r="F3762" s="13" t="s">
        <v>10266</v>
      </c>
      <c r="G3762" s="13" t="s">
        <v>10491</v>
      </c>
      <c r="H3762" s="13" t="s">
        <v>14252</v>
      </c>
      <c r="I3762" s="13" t="str">
        <f>_xlfn.XLOOKUP('Customer Information'!$A3762,'Policy Details'!$I$2:$I$5001,'Policy Details'!$A$2:$A$5001)</f>
        <v>POL95823449</v>
      </c>
    </row>
    <row r="3763" spans="1:9">
      <c r="A3763" s="11" t="s">
        <v>3768</v>
      </c>
      <c r="B3763" s="8" t="s">
        <v>8686</v>
      </c>
      <c r="C3763" s="8" t="s">
        <v>9848</v>
      </c>
      <c r="D3763" s="8">
        <v>84</v>
      </c>
      <c r="E3763" s="8" t="str" cm="1">
        <f t="array" ref="E3763">_xlfn.IFS(D3763&lt;18,"Below 18",D3763&lt;=25,"18-25",D3763&lt;=35,"26-35",D3763&lt;=45,"36-45",D3763&lt;=55,"46-55",TRUE,"56+")</f>
        <v>56+</v>
      </c>
      <c r="F3763" s="8" t="s">
        <v>9862</v>
      </c>
      <c r="G3763" s="8" t="s">
        <v>10490</v>
      </c>
      <c r="H3763" s="8" t="s">
        <v>14253</v>
      </c>
      <c r="I3763" s="8" t="str">
        <f>_xlfn.XLOOKUP('Customer Information'!$A3763,'Policy Details'!$I$2:$I$5001,'Policy Details'!$A$2:$A$5001)</f>
        <v>POL72656147</v>
      </c>
    </row>
    <row r="3764" spans="1:9">
      <c r="A3764" s="12" t="s">
        <v>3769</v>
      </c>
      <c r="B3764" s="13" t="s">
        <v>8687</v>
      </c>
      <c r="C3764" s="13" t="s">
        <v>9847</v>
      </c>
      <c r="D3764" s="13">
        <v>56</v>
      </c>
      <c r="E3764" s="13" t="str" cm="1">
        <f t="array" ref="E3764">_xlfn.IFS(D3764&lt;18,"Below 18",D3764&lt;=25,"18-25",D3764&lt;=35,"26-35",D3764&lt;=45,"36-45",D3764&lt;=55,"46-55",TRUE,"56+")</f>
        <v>56+</v>
      </c>
      <c r="F3764" s="13" t="s">
        <v>9871</v>
      </c>
      <c r="G3764" s="13" t="s">
        <v>10490</v>
      </c>
      <c r="H3764" s="13" t="s">
        <v>14254</v>
      </c>
      <c r="I3764" s="13" t="str">
        <f>_xlfn.XLOOKUP('Customer Information'!$A3764,'Policy Details'!$I$2:$I$5001,'Policy Details'!$A$2:$A$5001)</f>
        <v>POL82403986</v>
      </c>
    </row>
    <row r="3765" spans="1:9">
      <c r="A3765" s="11" t="s">
        <v>3770</v>
      </c>
      <c r="B3765" s="8" t="s">
        <v>8688</v>
      </c>
      <c r="C3765" s="8" t="s">
        <v>9848</v>
      </c>
      <c r="D3765" s="8">
        <v>31</v>
      </c>
      <c r="E3765" s="8" t="str" cm="1">
        <f t="array" ref="E3765">_xlfn.IFS(D3765&lt;18,"Below 18",D3765&lt;=25,"18-25",D3765&lt;=35,"26-35",D3765&lt;=45,"36-45",D3765&lt;=55,"46-55",TRUE,"56+")</f>
        <v>26-35</v>
      </c>
      <c r="F3765" s="8" t="s">
        <v>10380</v>
      </c>
      <c r="G3765" s="8" t="s">
        <v>10488</v>
      </c>
      <c r="H3765" s="8" t="s">
        <v>14255</v>
      </c>
      <c r="I3765" s="8" t="e">
        <f>_xlfn.XLOOKUP('Customer Information'!$A3765,'Policy Details'!$I$2:$I$5001,'Policy Details'!$A$2:$A$5001)</f>
        <v>#N/A</v>
      </c>
    </row>
    <row r="3766" spans="1:9">
      <c r="A3766" s="12" t="s">
        <v>3771</v>
      </c>
      <c r="B3766" s="13" t="s">
        <v>8689</v>
      </c>
      <c r="C3766" s="13" t="s">
        <v>9847</v>
      </c>
      <c r="D3766" s="13">
        <v>32</v>
      </c>
      <c r="E3766" s="13" t="str" cm="1">
        <f t="array" ref="E3766">_xlfn.IFS(D3766&lt;18,"Below 18",D3766&lt;=25,"18-25",D3766&lt;=35,"26-35",D3766&lt;=45,"36-45",D3766&lt;=55,"46-55",TRUE,"56+")</f>
        <v>26-35</v>
      </c>
      <c r="F3766" s="13" t="s">
        <v>9942</v>
      </c>
      <c r="G3766" s="13" t="s">
        <v>10489</v>
      </c>
      <c r="H3766" s="13" t="s">
        <v>14256</v>
      </c>
      <c r="I3766" s="13" t="str">
        <f>_xlfn.XLOOKUP('Customer Information'!$A3766,'Policy Details'!$I$2:$I$5001,'Policy Details'!$A$2:$A$5001)</f>
        <v>POL74831187</v>
      </c>
    </row>
    <row r="3767" spans="1:9">
      <c r="A3767" s="11" t="s">
        <v>3772</v>
      </c>
      <c r="B3767" s="8" t="s">
        <v>8690</v>
      </c>
      <c r="C3767" s="8" t="s">
        <v>9846</v>
      </c>
      <c r="D3767" s="8">
        <v>50</v>
      </c>
      <c r="E3767" s="8" t="str" cm="1">
        <f t="array" ref="E3767">_xlfn.IFS(D3767&lt;18,"Below 18",D3767&lt;=25,"18-25",D3767&lt;=35,"26-35",D3767&lt;=45,"36-45",D3767&lt;=55,"46-55",TRUE,"56+")</f>
        <v>46-55</v>
      </c>
      <c r="F3767" s="8" t="s">
        <v>10361</v>
      </c>
      <c r="G3767" s="8" t="s">
        <v>10491</v>
      </c>
      <c r="H3767" s="8" t="s">
        <v>14257</v>
      </c>
      <c r="I3767" s="8" t="str">
        <f>_xlfn.XLOOKUP('Customer Information'!$A3767,'Policy Details'!$I$2:$I$5001,'Policy Details'!$A$2:$A$5001)</f>
        <v>POL94226268</v>
      </c>
    </row>
    <row r="3768" spans="1:9">
      <c r="A3768" s="12" t="s">
        <v>3773</v>
      </c>
      <c r="B3768" s="13" t="s">
        <v>8691</v>
      </c>
      <c r="C3768" s="13" t="s">
        <v>9846</v>
      </c>
      <c r="D3768" s="13">
        <v>79</v>
      </c>
      <c r="E3768" s="13" t="str" cm="1">
        <f t="array" ref="E3768">_xlfn.IFS(D3768&lt;18,"Below 18",D3768&lt;=25,"18-25",D3768&lt;=35,"26-35",D3768&lt;=45,"36-45",D3768&lt;=55,"46-55",TRUE,"56+")</f>
        <v>56+</v>
      </c>
      <c r="F3768" s="13" t="s">
        <v>10201</v>
      </c>
      <c r="G3768" s="13" t="s">
        <v>10490</v>
      </c>
      <c r="H3768" s="13" t="s">
        <v>14258</v>
      </c>
      <c r="I3768" s="13" t="str">
        <f>_xlfn.XLOOKUP('Customer Information'!$A3768,'Policy Details'!$I$2:$I$5001,'Policy Details'!$A$2:$A$5001)</f>
        <v>POL10833752</v>
      </c>
    </row>
    <row r="3769" spans="1:9">
      <c r="A3769" s="11" t="s">
        <v>3774</v>
      </c>
      <c r="B3769" s="8" t="s">
        <v>8692</v>
      </c>
      <c r="C3769" s="8" t="s">
        <v>9848</v>
      </c>
      <c r="D3769" s="8">
        <v>53</v>
      </c>
      <c r="E3769" s="8" t="str" cm="1">
        <f t="array" ref="E3769">_xlfn.IFS(D3769&lt;18,"Below 18",D3769&lt;=25,"18-25",D3769&lt;=35,"26-35",D3769&lt;=45,"36-45",D3769&lt;=55,"46-55",TRUE,"56+")</f>
        <v>46-55</v>
      </c>
      <c r="F3769" s="8" t="s">
        <v>9903</v>
      </c>
      <c r="G3769" s="8" t="s">
        <v>10491</v>
      </c>
      <c r="H3769" s="8" t="s">
        <v>14259</v>
      </c>
      <c r="I3769" s="8" t="e">
        <f>_xlfn.XLOOKUP('Customer Information'!$A3769,'Policy Details'!$I$2:$I$5001,'Policy Details'!$A$2:$A$5001)</f>
        <v>#N/A</v>
      </c>
    </row>
    <row r="3770" spans="1:9">
      <c r="A3770" s="12" t="s">
        <v>3775</v>
      </c>
      <c r="B3770" s="13" t="s">
        <v>8693</v>
      </c>
      <c r="C3770" s="13" t="s">
        <v>9847</v>
      </c>
      <c r="D3770" s="13">
        <v>85</v>
      </c>
      <c r="E3770" s="13" t="str" cm="1">
        <f t="array" ref="E3770">_xlfn.IFS(D3770&lt;18,"Below 18",D3770&lt;=25,"18-25",D3770&lt;=35,"26-35",D3770&lt;=45,"36-45",D3770&lt;=55,"46-55",TRUE,"56+")</f>
        <v>56+</v>
      </c>
      <c r="F3770" s="13" t="s">
        <v>10152</v>
      </c>
      <c r="G3770" s="13" t="s">
        <v>10489</v>
      </c>
      <c r="H3770" s="13" t="s">
        <v>14260</v>
      </c>
      <c r="I3770" s="13" t="str">
        <f>_xlfn.XLOOKUP('Customer Information'!$A3770,'Policy Details'!$I$2:$I$5001,'Policy Details'!$A$2:$A$5001)</f>
        <v>POL55604629</v>
      </c>
    </row>
    <row r="3771" spans="1:9">
      <c r="A3771" s="11" t="s">
        <v>3776</v>
      </c>
      <c r="B3771" s="8" t="s">
        <v>8694</v>
      </c>
      <c r="C3771" s="8" t="s">
        <v>9846</v>
      </c>
      <c r="D3771" s="8">
        <v>63</v>
      </c>
      <c r="E3771" s="8" t="str" cm="1">
        <f t="array" ref="E3771">_xlfn.IFS(D3771&lt;18,"Below 18",D3771&lt;=25,"18-25",D3771&lt;=35,"26-35",D3771&lt;=45,"36-45",D3771&lt;=55,"46-55",TRUE,"56+")</f>
        <v>56+</v>
      </c>
      <c r="F3771" s="8" t="s">
        <v>10397</v>
      </c>
      <c r="G3771" s="8" t="s">
        <v>10488</v>
      </c>
      <c r="H3771" s="8" t="s">
        <v>14261</v>
      </c>
      <c r="I3771" s="8" t="str">
        <f>_xlfn.XLOOKUP('Customer Information'!$A3771,'Policy Details'!$I$2:$I$5001,'Policy Details'!$A$2:$A$5001)</f>
        <v>POL62969017</v>
      </c>
    </row>
    <row r="3772" spans="1:9">
      <c r="A3772" s="12" t="s">
        <v>3777</v>
      </c>
      <c r="B3772" s="13" t="s">
        <v>8695</v>
      </c>
      <c r="C3772" s="13" t="s">
        <v>9848</v>
      </c>
      <c r="D3772" s="13">
        <v>68</v>
      </c>
      <c r="E3772" s="13" t="str" cm="1">
        <f t="array" ref="E3772">_xlfn.IFS(D3772&lt;18,"Below 18",D3772&lt;=25,"18-25",D3772&lt;=35,"26-35",D3772&lt;=45,"36-45",D3772&lt;=55,"46-55",TRUE,"56+")</f>
        <v>56+</v>
      </c>
      <c r="F3772" s="13" t="s">
        <v>10215</v>
      </c>
      <c r="G3772" s="13" t="s">
        <v>10490</v>
      </c>
      <c r="H3772" s="13" t="s">
        <v>14262</v>
      </c>
      <c r="I3772" s="13" t="str">
        <f>_xlfn.XLOOKUP('Customer Information'!$A3772,'Policy Details'!$I$2:$I$5001,'Policy Details'!$A$2:$A$5001)</f>
        <v>POL16070403</v>
      </c>
    </row>
    <row r="3773" spans="1:9">
      <c r="A3773" s="11" t="s">
        <v>3778</v>
      </c>
      <c r="B3773" s="8" t="s">
        <v>8696</v>
      </c>
      <c r="C3773" s="8" t="s">
        <v>9847</v>
      </c>
      <c r="D3773" s="8">
        <v>79</v>
      </c>
      <c r="E3773" s="8" t="str" cm="1">
        <f t="array" ref="E3773">_xlfn.IFS(D3773&lt;18,"Below 18",D3773&lt;=25,"18-25",D3773&lt;=35,"26-35",D3773&lt;=45,"36-45",D3773&lt;=55,"46-55",TRUE,"56+")</f>
        <v>56+</v>
      </c>
      <c r="F3773" s="8" t="s">
        <v>10180</v>
      </c>
      <c r="G3773" s="8" t="s">
        <v>10489</v>
      </c>
      <c r="H3773" s="8" t="s">
        <v>14263</v>
      </c>
      <c r="I3773" s="8" t="str">
        <f>_xlfn.XLOOKUP('Customer Information'!$A3773,'Policy Details'!$I$2:$I$5001,'Policy Details'!$A$2:$A$5001)</f>
        <v>POL70954405</v>
      </c>
    </row>
    <row r="3774" spans="1:9">
      <c r="A3774" s="12" t="s">
        <v>3779</v>
      </c>
      <c r="B3774" s="13" t="s">
        <v>7682</v>
      </c>
      <c r="C3774" s="13" t="s">
        <v>9846</v>
      </c>
      <c r="D3774" s="13">
        <v>47</v>
      </c>
      <c r="E3774" s="13" t="str" cm="1">
        <f t="array" ref="E3774">_xlfn.IFS(D3774&lt;18,"Below 18",D3774&lt;=25,"18-25",D3774&lt;=35,"26-35",D3774&lt;=45,"36-45",D3774&lt;=55,"46-55",TRUE,"56+")</f>
        <v>46-55</v>
      </c>
      <c r="F3774" s="13" t="s">
        <v>10381</v>
      </c>
      <c r="G3774" s="13" t="s">
        <v>10491</v>
      </c>
      <c r="H3774" s="13" t="s">
        <v>14264</v>
      </c>
      <c r="I3774" s="13" t="e">
        <f>_xlfn.XLOOKUP('Customer Information'!$A3774,'Policy Details'!$I$2:$I$5001,'Policy Details'!$A$2:$A$5001)</f>
        <v>#N/A</v>
      </c>
    </row>
    <row r="3775" spans="1:9">
      <c r="A3775" s="11" t="s">
        <v>3780</v>
      </c>
      <c r="B3775" s="8" t="s">
        <v>8697</v>
      </c>
      <c r="C3775" s="8" t="s">
        <v>9846</v>
      </c>
      <c r="D3775" s="8">
        <v>39</v>
      </c>
      <c r="E3775" s="8" t="str" cm="1">
        <f t="array" ref="E3775">_xlfn.IFS(D3775&lt;18,"Below 18",D3775&lt;=25,"18-25",D3775&lt;=35,"26-35",D3775&lt;=45,"36-45",D3775&lt;=55,"46-55",TRUE,"56+")</f>
        <v>36-45</v>
      </c>
      <c r="F3775" s="8" t="s">
        <v>9905</v>
      </c>
      <c r="G3775" s="8" t="s">
        <v>10490</v>
      </c>
      <c r="H3775" s="8" t="s">
        <v>14265</v>
      </c>
      <c r="I3775" s="8" t="e">
        <f>_xlfn.XLOOKUP('Customer Information'!$A3775,'Policy Details'!$I$2:$I$5001,'Policy Details'!$A$2:$A$5001)</f>
        <v>#N/A</v>
      </c>
    </row>
    <row r="3776" spans="1:9">
      <c r="A3776" s="12" t="s">
        <v>3781</v>
      </c>
      <c r="B3776" s="13" t="s">
        <v>8698</v>
      </c>
      <c r="C3776" s="13" t="s">
        <v>9847</v>
      </c>
      <c r="D3776" s="13">
        <v>68</v>
      </c>
      <c r="E3776" s="13" t="str" cm="1">
        <f t="array" ref="E3776">_xlfn.IFS(D3776&lt;18,"Below 18",D3776&lt;=25,"18-25",D3776&lt;=35,"26-35",D3776&lt;=45,"36-45",D3776&lt;=55,"46-55",TRUE,"56+")</f>
        <v>56+</v>
      </c>
      <c r="F3776" s="13" t="s">
        <v>10152</v>
      </c>
      <c r="G3776" s="13" t="s">
        <v>10491</v>
      </c>
      <c r="H3776" s="13" t="s">
        <v>14266</v>
      </c>
      <c r="I3776" s="13" t="e">
        <f>_xlfn.XLOOKUP('Customer Information'!$A3776,'Policy Details'!$I$2:$I$5001,'Policy Details'!$A$2:$A$5001)</f>
        <v>#N/A</v>
      </c>
    </row>
    <row r="3777" spans="1:9">
      <c r="A3777" s="11" t="s">
        <v>3782</v>
      </c>
      <c r="B3777" s="8" t="s">
        <v>8699</v>
      </c>
      <c r="C3777" s="8" t="s">
        <v>9847</v>
      </c>
      <c r="D3777" s="8">
        <v>67</v>
      </c>
      <c r="E3777" s="8" t="str" cm="1">
        <f t="array" ref="E3777">_xlfn.IFS(D3777&lt;18,"Below 18",D3777&lt;=25,"18-25",D3777&lt;=35,"26-35",D3777&lt;=45,"36-45",D3777&lt;=55,"46-55",TRUE,"56+")</f>
        <v>56+</v>
      </c>
      <c r="F3777" s="8" t="s">
        <v>9856</v>
      </c>
      <c r="G3777" s="8" t="s">
        <v>10490</v>
      </c>
      <c r="H3777" s="8" t="s">
        <v>14267</v>
      </c>
      <c r="I3777" s="8" t="str">
        <f>_xlfn.XLOOKUP('Customer Information'!$A3777,'Policy Details'!$I$2:$I$5001,'Policy Details'!$A$2:$A$5001)</f>
        <v>POL84035014</v>
      </c>
    </row>
    <row r="3778" spans="1:9">
      <c r="A3778" s="12" t="s">
        <v>3783</v>
      </c>
      <c r="B3778" s="13" t="s">
        <v>8700</v>
      </c>
      <c r="C3778" s="13" t="s">
        <v>9847</v>
      </c>
      <c r="D3778" s="13">
        <v>74</v>
      </c>
      <c r="E3778" s="13" t="str" cm="1">
        <f t="array" ref="E3778">_xlfn.IFS(D3778&lt;18,"Below 18",D3778&lt;=25,"18-25",D3778&lt;=35,"26-35",D3778&lt;=45,"36-45",D3778&lt;=55,"46-55",TRUE,"56+")</f>
        <v>56+</v>
      </c>
      <c r="F3778" s="13" t="s">
        <v>10089</v>
      </c>
      <c r="G3778" s="13" t="s">
        <v>10489</v>
      </c>
      <c r="H3778" s="13" t="s">
        <v>14268</v>
      </c>
      <c r="I3778" s="13" t="e">
        <f>_xlfn.XLOOKUP('Customer Information'!$A3778,'Policy Details'!$I$2:$I$5001,'Policy Details'!$A$2:$A$5001)</f>
        <v>#N/A</v>
      </c>
    </row>
    <row r="3779" spans="1:9">
      <c r="A3779" s="11" t="s">
        <v>3784</v>
      </c>
      <c r="B3779" s="8" t="s">
        <v>8701</v>
      </c>
      <c r="C3779" s="8" t="s">
        <v>9846</v>
      </c>
      <c r="D3779" s="8">
        <v>83</v>
      </c>
      <c r="E3779" s="8" t="str" cm="1">
        <f t="array" ref="E3779">_xlfn.IFS(D3779&lt;18,"Below 18",D3779&lt;=25,"18-25",D3779&lt;=35,"26-35",D3779&lt;=45,"36-45",D3779&lt;=55,"46-55",TRUE,"56+")</f>
        <v>56+</v>
      </c>
      <c r="F3779" s="8" t="s">
        <v>10157</v>
      </c>
      <c r="G3779" s="8" t="s">
        <v>10489</v>
      </c>
      <c r="H3779" s="8" t="s">
        <v>14269</v>
      </c>
      <c r="I3779" s="8" t="str">
        <f>_xlfn.XLOOKUP('Customer Information'!$A3779,'Policy Details'!$I$2:$I$5001,'Policy Details'!$A$2:$A$5001)</f>
        <v>POL96972550</v>
      </c>
    </row>
    <row r="3780" spans="1:9">
      <c r="A3780" s="12" t="s">
        <v>3785</v>
      </c>
      <c r="B3780" s="13" t="s">
        <v>8702</v>
      </c>
      <c r="C3780" s="13" t="s">
        <v>9846</v>
      </c>
      <c r="D3780" s="13">
        <v>56</v>
      </c>
      <c r="E3780" s="13" t="str" cm="1">
        <f t="array" ref="E3780">_xlfn.IFS(D3780&lt;18,"Below 18",D3780&lt;=25,"18-25",D3780&lt;=35,"26-35",D3780&lt;=45,"36-45",D3780&lt;=55,"46-55",TRUE,"56+")</f>
        <v>56+</v>
      </c>
      <c r="F3780" s="13" t="s">
        <v>9913</v>
      </c>
      <c r="G3780" s="13" t="s">
        <v>10491</v>
      </c>
      <c r="H3780" s="13" t="s">
        <v>14270</v>
      </c>
      <c r="I3780" s="13" t="str">
        <f>_xlfn.XLOOKUP('Customer Information'!$A3780,'Policy Details'!$I$2:$I$5001,'Policy Details'!$A$2:$A$5001)</f>
        <v>POL99912141</v>
      </c>
    </row>
    <row r="3781" spans="1:9">
      <c r="A3781" s="11" t="s">
        <v>3786</v>
      </c>
      <c r="B3781" s="8" t="s">
        <v>8703</v>
      </c>
      <c r="C3781" s="8" t="s">
        <v>9848</v>
      </c>
      <c r="D3781" s="8">
        <v>50</v>
      </c>
      <c r="E3781" s="8" t="str" cm="1">
        <f t="array" ref="E3781">_xlfn.IFS(D3781&lt;18,"Below 18",D3781&lt;=25,"18-25",D3781&lt;=35,"26-35",D3781&lt;=45,"36-45",D3781&lt;=55,"46-55",TRUE,"56+")</f>
        <v>46-55</v>
      </c>
      <c r="F3781" s="8" t="s">
        <v>9917</v>
      </c>
      <c r="G3781" s="8" t="s">
        <v>10491</v>
      </c>
      <c r="H3781" s="8" t="s">
        <v>14271</v>
      </c>
      <c r="I3781" s="8" t="e">
        <f>_xlfn.XLOOKUP('Customer Information'!$A3781,'Policy Details'!$I$2:$I$5001,'Policy Details'!$A$2:$A$5001)</f>
        <v>#N/A</v>
      </c>
    </row>
    <row r="3782" spans="1:9">
      <c r="A3782" s="12" t="s">
        <v>3787</v>
      </c>
      <c r="B3782" s="13" t="s">
        <v>8704</v>
      </c>
      <c r="C3782" s="13" t="s">
        <v>9848</v>
      </c>
      <c r="D3782" s="13">
        <v>20</v>
      </c>
      <c r="E3782" s="13" t="str" cm="1">
        <f t="array" ref="E3782">_xlfn.IFS(D3782&lt;18,"Below 18",D3782&lt;=25,"18-25",D3782&lt;=35,"26-35",D3782&lt;=45,"36-45",D3782&lt;=55,"46-55",TRUE,"56+")</f>
        <v>18-25</v>
      </c>
      <c r="F3782" s="13" t="s">
        <v>10339</v>
      </c>
      <c r="G3782" s="13" t="s">
        <v>10489</v>
      </c>
      <c r="H3782" s="13" t="s">
        <v>14272</v>
      </c>
      <c r="I3782" s="13" t="str">
        <f>_xlfn.XLOOKUP('Customer Information'!$A3782,'Policy Details'!$I$2:$I$5001,'Policy Details'!$A$2:$A$5001)</f>
        <v>POL91441410</v>
      </c>
    </row>
    <row r="3783" spans="1:9">
      <c r="A3783" s="11" t="s">
        <v>3788</v>
      </c>
      <c r="B3783" s="8" t="s">
        <v>8705</v>
      </c>
      <c r="C3783" s="8" t="s">
        <v>9847</v>
      </c>
      <c r="D3783" s="8">
        <v>20</v>
      </c>
      <c r="E3783" s="8" t="str" cm="1">
        <f t="array" ref="E3783">_xlfn.IFS(D3783&lt;18,"Below 18",D3783&lt;=25,"18-25",D3783&lt;=35,"26-35",D3783&lt;=45,"36-45",D3783&lt;=55,"46-55",TRUE,"56+")</f>
        <v>18-25</v>
      </c>
      <c r="F3783" s="8" t="s">
        <v>10051</v>
      </c>
      <c r="G3783" s="8" t="s">
        <v>10489</v>
      </c>
      <c r="H3783" s="8" t="s">
        <v>14273</v>
      </c>
      <c r="I3783" s="8" t="str">
        <f>_xlfn.XLOOKUP('Customer Information'!$A3783,'Policy Details'!$I$2:$I$5001,'Policy Details'!$A$2:$A$5001)</f>
        <v>POL58199739</v>
      </c>
    </row>
    <row r="3784" spans="1:9">
      <c r="A3784" s="12" t="s">
        <v>3789</v>
      </c>
      <c r="B3784" s="13" t="s">
        <v>8706</v>
      </c>
      <c r="C3784" s="13" t="s">
        <v>9848</v>
      </c>
      <c r="D3784" s="13">
        <v>44</v>
      </c>
      <c r="E3784" s="13" t="str" cm="1">
        <f t="array" ref="E3784">_xlfn.IFS(D3784&lt;18,"Below 18",D3784&lt;=25,"18-25",D3784&lt;=35,"26-35",D3784&lt;=45,"36-45",D3784&lt;=55,"46-55",TRUE,"56+")</f>
        <v>36-45</v>
      </c>
      <c r="F3784" s="13" t="s">
        <v>9980</v>
      </c>
      <c r="G3784" s="13" t="s">
        <v>10490</v>
      </c>
      <c r="H3784" s="13" t="s">
        <v>14274</v>
      </c>
      <c r="I3784" s="13" t="str">
        <f>_xlfn.XLOOKUP('Customer Information'!$A3784,'Policy Details'!$I$2:$I$5001,'Policy Details'!$A$2:$A$5001)</f>
        <v>POL54989284</v>
      </c>
    </row>
    <row r="3785" spans="1:9">
      <c r="A3785" s="11" t="s">
        <v>3790</v>
      </c>
      <c r="B3785" s="8" t="s">
        <v>8707</v>
      </c>
      <c r="C3785" s="8" t="s">
        <v>9847</v>
      </c>
      <c r="D3785" s="8">
        <v>50</v>
      </c>
      <c r="E3785" s="8" t="str" cm="1">
        <f t="array" ref="E3785">_xlfn.IFS(D3785&lt;18,"Below 18",D3785&lt;=25,"18-25",D3785&lt;=35,"26-35",D3785&lt;=45,"36-45",D3785&lt;=55,"46-55",TRUE,"56+")</f>
        <v>46-55</v>
      </c>
      <c r="F3785" s="8" t="s">
        <v>10483</v>
      </c>
      <c r="G3785" s="8" t="s">
        <v>10488</v>
      </c>
      <c r="H3785" s="8" t="s">
        <v>14275</v>
      </c>
      <c r="I3785" s="8" t="e">
        <f>_xlfn.XLOOKUP('Customer Information'!$A3785,'Policy Details'!$I$2:$I$5001,'Policy Details'!$A$2:$A$5001)</f>
        <v>#N/A</v>
      </c>
    </row>
    <row r="3786" spans="1:9">
      <c r="A3786" s="12" t="s">
        <v>3791</v>
      </c>
      <c r="B3786" s="13" t="s">
        <v>8708</v>
      </c>
      <c r="C3786" s="13" t="s">
        <v>9847</v>
      </c>
      <c r="D3786" s="13">
        <v>35</v>
      </c>
      <c r="E3786" s="13" t="str" cm="1">
        <f t="array" ref="E3786">_xlfn.IFS(D3786&lt;18,"Below 18",D3786&lt;=25,"18-25",D3786&lt;=35,"26-35",D3786&lt;=45,"36-45",D3786&lt;=55,"46-55",TRUE,"56+")</f>
        <v>26-35</v>
      </c>
      <c r="F3786" s="13" t="s">
        <v>10355</v>
      </c>
      <c r="G3786" s="13" t="s">
        <v>10490</v>
      </c>
      <c r="H3786" s="13" t="s">
        <v>14276</v>
      </c>
      <c r="I3786" s="13" t="e">
        <f>_xlfn.XLOOKUP('Customer Information'!$A3786,'Policy Details'!$I$2:$I$5001,'Policy Details'!$A$2:$A$5001)</f>
        <v>#N/A</v>
      </c>
    </row>
    <row r="3787" spans="1:9">
      <c r="A3787" s="11" t="s">
        <v>3792</v>
      </c>
      <c r="B3787" s="8" t="s">
        <v>8709</v>
      </c>
      <c r="C3787" s="8" t="s">
        <v>9847</v>
      </c>
      <c r="D3787" s="8">
        <v>26</v>
      </c>
      <c r="E3787" s="8" t="str" cm="1">
        <f t="array" ref="E3787">_xlfn.IFS(D3787&lt;18,"Below 18",D3787&lt;=25,"18-25",D3787&lt;=35,"26-35",D3787&lt;=45,"36-45",D3787&lt;=55,"46-55",TRUE,"56+")</f>
        <v>26-35</v>
      </c>
      <c r="F3787" s="8" t="s">
        <v>10429</v>
      </c>
      <c r="G3787" s="8" t="s">
        <v>10491</v>
      </c>
      <c r="H3787" s="8" t="s">
        <v>14277</v>
      </c>
      <c r="I3787" s="8" t="str">
        <f>_xlfn.XLOOKUP('Customer Information'!$A3787,'Policy Details'!$I$2:$I$5001,'Policy Details'!$A$2:$A$5001)</f>
        <v>POL28573734</v>
      </c>
    </row>
    <row r="3788" spans="1:9">
      <c r="A3788" s="12" t="s">
        <v>3793</v>
      </c>
      <c r="B3788" s="13" t="s">
        <v>8710</v>
      </c>
      <c r="C3788" s="13" t="s">
        <v>9848</v>
      </c>
      <c r="D3788" s="13">
        <v>29</v>
      </c>
      <c r="E3788" s="13" t="str" cm="1">
        <f t="array" ref="E3788">_xlfn.IFS(D3788&lt;18,"Below 18",D3788&lt;=25,"18-25",D3788&lt;=35,"26-35",D3788&lt;=45,"36-45",D3788&lt;=55,"46-55",TRUE,"56+")</f>
        <v>26-35</v>
      </c>
      <c r="F3788" s="13" t="s">
        <v>10039</v>
      </c>
      <c r="G3788" s="13" t="s">
        <v>10491</v>
      </c>
      <c r="H3788" s="13" t="s">
        <v>14278</v>
      </c>
      <c r="I3788" s="13" t="str">
        <f>_xlfn.XLOOKUP('Customer Information'!$A3788,'Policy Details'!$I$2:$I$5001,'Policy Details'!$A$2:$A$5001)</f>
        <v>POL59779212</v>
      </c>
    </row>
    <row r="3789" spans="1:9">
      <c r="A3789" s="11" t="s">
        <v>3794</v>
      </c>
      <c r="B3789" s="8" t="s">
        <v>8711</v>
      </c>
      <c r="C3789" s="8" t="s">
        <v>9848</v>
      </c>
      <c r="D3789" s="8">
        <v>21</v>
      </c>
      <c r="E3789" s="8" t="str" cm="1">
        <f t="array" ref="E3789">_xlfn.IFS(D3789&lt;18,"Below 18",D3789&lt;=25,"18-25",D3789&lt;=35,"26-35",D3789&lt;=45,"36-45",D3789&lt;=55,"46-55",TRUE,"56+")</f>
        <v>18-25</v>
      </c>
      <c r="F3789" s="8" t="s">
        <v>10146</v>
      </c>
      <c r="G3789" s="8" t="s">
        <v>10488</v>
      </c>
      <c r="H3789" s="8" t="s">
        <v>14279</v>
      </c>
      <c r="I3789" s="8" t="str">
        <f>_xlfn.XLOOKUP('Customer Information'!$A3789,'Policy Details'!$I$2:$I$5001,'Policy Details'!$A$2:$A$5001)</f>
        <v>POL00555987</v>
      </c>
    </row>
    <row r="3790" spans="1:9">
      <c r="A3790" s="12" t="s">
        <v>3795</v>
      </c>
      <c r="B3790" s="13" t="s">
        <v>6993</v>
      </c>
      <c r="C3790" s="13" t="s">
        <v>9847</v>
      </c>
      <c r="D3790" s="13">
        <v>78</v>
      </c>
      <c r="E3790" s="13" t="str" cm="1">
        <f t="array" ref="E3790">_xlfn.IFS(D3790&lt;18,"Below 18",D3790&lt;=25,"18-25",D3790&lt;=35,"26-35",D3790&lt;=45,"36-45",D3790&lt;=55,"46-55",TRUE,"56+")</f>
        <v>56+</v>
      </c>
      <c r="F3790" s="13" t="s">
        <v>10089</v>
      </c>
      <c r="G3790" s="13" t="s">
        <v>10490</v>
      </c>
      <c r="H3790" s="13" t="s">
        <v>14280</v>
      </c>
      <c r="I3790" s="13" t="str">
        <f>_xlfn.XLOOKUP('Customer Information'!$A3790,'Policy Details'!$I$2:$I$5001,'Policy Details'!$A$2:$A$5001)</f>
        <v>POL90664485</v>
      </c>
    </row>
    <row r="3791" spans="1:9">
      <c r="A3791" s="11" t="s">
        <v>3796</v>
      </c>
      <c r="B3791" s="8" t="s">
        <v>8712</v>
      </c>
      <c r="C3791" s="8" t="s">
        <v>9846</v>
      </c>
      <c r="D3791" s="8">
        <v>60</v>
      </c>
      <c r="E3791" s="8" t="str" cm="1">
        <f t="array" ref="E3791">_xlfn.IFS(D3791&lt;18,"Below 18",D3791&lt;=25,"18-25",D3791&lt;=35,"26-35",D3791&lt;=45,"36-45",D3791&lt;=55,"46-55",TRUE,"56+")</f>
        <v>56+</v>
      </c>
      <c r="F3791" s="8" t="s">
        <v>10034</v>
      </c>
      <c r="G3791" s="8" t="s">
        <v>10491</v>
      </c>
      <c r="H3791" s="8" t="s">
        <v>14281</v>
      </c>
      <c r="I3791" s="8" t="str">
        <f>_xlfn.XLOOKUP('Customer Information'!$A3791,'Policy Details'!$I$2:$I$5001,'Policy Details'!$A$2:$A$5001)</f>
        <v>POL41871042</v>
      </c>
    </row>
    <row r="3792" spans="1:9">
      <c r="A3792" s="12" t="s">
        <v>3797</v>
      </c>
      <c r="B3792" s="13" t="s">
        <v>8713</v>
      </c>
      <c r="C3792" s="13" t="s">
        <v>9848</v>
      </c>
      <c r="D3792" s="13">
        <v>21</v>
      </c>
      <c r="E3792" s="13" t="str" cm="1">
        <f t="array" ref="E3792">_xlfn.IFS(D3792&lt;18,"Below 18",D3792&lt;=25,"18-25",D3792&lt;=35,"26-35",D3792&lt;=45,"36-45",D3792&lt;=55,"46-55",TRUE,"56+")</f>
        <v>18-25</v>
      </c>
      <c r="F3792" s="13" t="s">
        <v>10303</v>
      </c>
      <c r="G3792" s="13" t="s">
        <v>10488</v>
      </c>
      <c r="H3792" s="13" t="s">
        <v>14282</v>
      </c>
      <c r="I3792" s="13" t="str">
        <f>_xlfn.XLOOKUP('Customer Information'!$A3792,'Policy Details'!$I$2:$I$5001,'Policy Details'!$A$2:$A$5001)</f>
        <v>POL00074761</v>
      </c>
    </row>
    <row r="3793" spans="1:9">
      <c r="A3793" s="11" t="s">
        <v>3798</v>
      </c>
      <c r="B3793" s="8" t="s">
        <v>8714</v>
      </c>
      <c r="C3793" s="8" t="s">
        <v>9847</v>
      </c>
      <c r="D3793" s="8">
        <v>58</v>
      </c>
      <c r="E3793" s="8" t="str" cm="1">
        <f t="array" ref="E3793">_xlfn.IFS(D3793&lt;18,"Below 18",D3793&lt;=25,"18-25",D3793&lt;=35,"26-35",D3793&lt;=45,"36-45",D3793&lt;=55,"46-55",TRUE,"56+")</f>
        <v>56+</v>
      </c>
      <c r="F3793" s="8" t="s">
        <v>10432</v>
      </c>
      <c r="G3793" s="8" t="s">
        <v>10491</v>
      </c>
      <c r="H3793" s="8" t="s">
        <v>14283</v>
      </c>
      <c r="I3793" s="8" t="str">
        <f>_xlfn.XLOOKUP('Customer Information'!$A3793,'Policy Details'!$I$2:$I$5001,'Policy Details'!$A$2:$A$5001)</f>
        <v>POL67053864</v>
      </c>
    </row>
    <row r="3794" spans="1:9">
      <c r="A3794" s="12" t="s">
        <v>3799</v>
      </c>
      <c r="B3794" s="13" t="s">
        <v>8715</v>
      </c>
      <c r="C3794" s="13" t="s">
        <v>9848</v>
      </c>
      <c r="D3794" s="13">
        <v>41</v>
      </c>
      <c r="E3794" s="13" t="str" cm="1">
        <f t="array" ref="E3794">_xlfn.IFS(D3794&lt;18,"Below 18",D3794&lt;=25,"18-25",D3794&lt;=35,"26-35",D3794&lt;=45,"36-45",D3794&lt;=55,"46-55",TRUE,"56+")</f>
        <v>36-45</v>
      </c>
      <c r="F3794" s="13" t="s">
        <v>10118</v>
      </c>
      <c r="G3794" s="13" t="s">
        <v>10490</v>
      </c>
      <c r="H3794" s="13" t="s">
        <v>14284</v>
      </c>
      <c r="I3794" s="13" t="e">
        <f>_xlfn.XLOOKUP('Customer Information'!$A3794,'Policy Details'!$I$2:$I$5001,'Policy Details'!$A$2:$A$5001)</f>
        <v>#N/A</v>
      </c>
    </row>
    <row r="3795" spans="1:9">
      <c r="A3795" s="11" t="s">
        <v>3800</v>
      </c>
      <c r="B3795" s="8" t="s">
        <v>5795</v>
      </c>
      <c r="C3795" s="8" t="s">
        <v>9846</v>
      </c>
      <c r="D3795" s="8">
        <v>41</v>
      </c>
      <c r="E3795" s="8" t="str" cm="1">
        <f t="array" ref="E3795">_xlfn.IFS(D3795&lt;18,"Below 18",D3795&lt;=25,"18-25",D3795&lt;=35,"26-35",D3795&lt;=45,"36-45",D3795&lt;=55,"46-55",TRUE,"56+")</f>
        <v>36-45</v>
      </c>
      <c r="F3795" s="8" t="s">
        <v>9919</v>
      </c>
      <c r="G3795" s="8" t="s">
        <v>10491</v>
      </c>
      <c r="H3795" s="8" t="s">
        <v>14285</v>
      </c>
      <c r="I3795" s="8" t="e">
        <f>_xlfn.XLOOKUP('Customer Information'!$A3795,'Policy Details'!$I$2:$I$5001,'Policy Details'!$A$2:$A$5001)</f>
        <v>#N/A</v>
      </c>
    </row>
    <row r="3796" spans="1:9">
      <c r="A3796" s="12" t="s">
        <v>3801</v>
      </c>
      <c r="B3796" s="13" t="s">
        <v>8716</v>
      </c>
      <c r="C3796" s="13" t="s">
        <v>9847</v>
      </c>
      <c r="D3796" s="13">
        <v>31</v>
      </c>
      <c r="E3796" s="13" t="str" cm="1">
        <f t="array" ref="E3796">_xlfn.IFS(D3796&lt;18,"Below 18",D3796&lt;=25,"18-25",D3796&lt;=35,"26-35",D3796&lt;=45,"36-45",D3796&lt;=55,"46-55",TRUE,"56+")</f>
        <v>26-35</v>
      </c>
      <c r="F3796" s="13" t="s">
        <v>10048</v>
      </c>
      <c r="G3796" s="13" t="s">
        <v>10488</v>
      </c>
      <c r="H3796" s="13" t="s">
        <v>14286</v>
      </c>
      <c r="I3796" s="13" t="str">
        <f>_xlfn.XLOOKUP('Customer Information'!$A3796,'Policy Details'!$I$2:$I$5001,'Policy Details'!$A$2:$A$5001)</f>
        <v>POL91999842</v>
      </c>
    </row>
    <row r="3797" spans="1:9">
      <c r="A3797" s="11" t="s">
        <v>3802</v>
      </c>
      <c r="B3797" s="8" t="s">
        <v>8717</v>
      </c>
      <c r="C3797" s="8" t="s">
        <v>9848</v>
      </c>
      <c r="D3797" s="8">
        <v>37</v>
      </c>
      <c r="E3797" s="8" t="str" cm="1">
        <f t="array" ref="E3797">_xlfn.IFS(D3797&lt;18,"Below 18",D3797&lt;=25,"18-25",D3797&lt;=35,"26-35",D3797&lt;=45,"36-45",D3797&lt;=55,"46-55",TRUE,"56+")</f>
        <v>36-45</v>
      </c>
      <c r="F3797" s="8" t="s">
        <v>9904</v>
      </c>
      <c r="G3797" s="8" t="s">
        <v>10488</v>
      </c>
      <c r="H3797" s="8" t="s">
        <v>14287</v>
      </c>
      <c r="I3797" s="8" t="str">
        <f>_xlfn.XLOOKUP('Customer Information'!$A3797,'Policy Details'!$I$2:$I$5001,'Policy Details'!$A$2:$A$5001)</f>
        <v>POL96194303</v>
      </c>
    </row>
    <row r="3798" spans="1:9">
      <c r="A3798" s="12" t="s">
        <v>3803</v>
      </c>
      <c r="B3798" s="13" t="s">
        <v>8718</v>
      </c>
      <c r="C3798" s="13" t="s">
        <v>9848</v>
      </c>
      <c r="D3798" s="13">
        <v>26</v>
      </c>
      <c r="E3798" s="13" t="str" cm="1">
        <f t="array" ref="E3798">_xlfn.IFS(D3798&lt;18,"Below 18",D3798&lt;=25,"18-25",D3798&lt;=35,"26-35",D3798&lt;=45,"36-45",D3798&lt;=55,"46-55",TRUE,"56+")</f>
        <v>26-35</v>
      </c>
      <c r="F3798" s="13" t="s">
        <v>10191</v>
      </c>
      <c r="G3798" s="13" t="s">
        <v>10490</v>
      </c>
      <c r="H3798" s="13" t="s">
        <v>14288</v>
      </c>
      <c r="I3798" s="13" t="str">
        <f>_xlfn.XLOOKUP('Customer Information'!$A3798,'Policy Details'!$I$2:$I$5001,'Policy Details'!$A$2:$A$5001)</f>
        <v>POL22529514</v>
      </c>
    </row>
    <row r="3799" spans="1:9">
      <c r="A3799" s="11" t="s">
        <v>3804</v>
      </c>
      <c r="B3799" s="8" t="s">
        <v>8719</v>
      </c>
      <c r="C3799" s="8" t="s">
        <v>9848</v>
      </c>
      <c r="D3799" s="8">
        <v>20</v>
      </c>
      <c r="E3799" s="8" t="str" cm="1">
        <f t="array" ref="E3799">_xlfn.IFS(D3799&lt;18,"Below 18",D3799&lt;=25,"18-25",D3799&lt;=35,"26-35",D3799&lt;=45,"36-45",D3799&lt;=55,"46-55",TRUE,"56+")</f>
        <v>18-25</v>
      </c>
      <c r="F3799" s="8" t="s">
        <v>10391</v>
      </c>
      <c r="G3799" s="8" t="s">
        <v>10491</v>
      </c>
      <c r="H3799" s="8" t="s">
        <v>14289</v>
      </c>
      <c r="I3799" s="8" t="e">
        <f>_xlfn.XLOOKUP('Customer Information'!$A3799,'Policy Details'!$I$2:$I$5001,'Policy Details'!$A$2:$A$5001)</f>
        <v>#N/A</v>
      </c>
    </row>
    <row r="3800" spans="1:9">
      <c r="A3800" s="12" t="s">
        <v>3805</v>
      </c>
      <c r="B3800" s="13" t="s">
        <v>8720</v>
      </c>
      <c r="C3800" s="13" t="s">
        <v>9846</v>
      </c>
      <c r="D3800" s="13">
        <v>45</v>
      </c>
      <c r="E3800" s="13" t="str" cm="1">
        <f t="array" ref="E3800">_xlfn.IFS(D3800&lt;18,"Below 18",D3800&lt;=25,"18-25",D3800&lt;=35,"26-35",D3800&lt;=45,"36-45",D3800&lt;=55,"46-55",TRUE,"56+")</f>
        <v>36-45</v>
      </c>
      <c r="F3800" s="13" t="s">
        <v>10430</v>
      </c>
      <c r="G3800" s="13" t="s">
        <v>10489</v>
      </c>
      <c r="H3800" s="13" t="s">
        <v>14290</v>
      </c>
      <c r="I3800" s="13" t="e">
        <f>_xlfn.XLOOKUP('Customer Information'!$A3800,'Policy Details'!$I$2:$I$5001,'Policy Details'!$A$2:$A$5001)</f>
        <v>#N/A</v>
      </c>
    </row>
    <row r="3801" spans="1:9">
      <c r="A3801" s="11" t="s">
        <v>3806</v>
      </c>
      <c r="B3801" s="8" t="s">
        <v>8721</v>
      </c>
      <c r="C3801" s="8" t="s">
        <v>9847</v>
      </c>
      <c r="D3801" s="8">
        <v>46</v>
      </c>
      <c r="E3801" s="8" t="str" cm="1">
        <f t="array" ref="E3801">_xlfn.IFS(D3801&lt;18,"Below 18",D3801&lt;=25,"18-25",D3801&lt;=35,"26-35",D3801&lt;=45,"36-45",D3801&lt;=55,"46-55",TRUE,"56+")</f>
        <v>46-55</v>
      </c>
      <c r="F3801" s="8" t="s">
        <v>10048</v>
      </c>
      <c r="G3801" s="8" t="s">
        <v>10490</v>
      </c>
      <c r="H3801" s="8" t="s">
        <v>14291</v>
      </c>
      <c r="I3801" s="8" t="str">
        <f>_xlfn.XLOOKUP('Customer Information'!$A3801,'Policy Details'!$I$2:$I$5001,'Policy Details'!$A$2:$A$5001)</f>
        <v>POL86878649</v>
      </c>
    </row>
    <row r="3802" spans="1:9">
      <c r="A3802" s="12" t="s">
        <v>3807</v>
      </c>
      <c r="B3802" s="13" t="s">
        <v>8722</v>
      </c>
      <c r="C3802" s="13" t="s">
        <v>9848</v>
      </c>
      <c r="D3802" s="13">
        <v>41</v>
      </c>
      <c r="E3802" s="13" t="str" cm="1">
        <f t="array" ref="E3802">_xlfn.IFS(D3802&lt;18,"Below 18",D3802&lt;=25,"18-25",D3802&lt;=35,"26-35",D3802&lt;=45,"36-45",D3802&lt;=55,"46-55",TRUE,"56+")</f>
        <v>36-45</v>
      </c>
      <c r="F3802" s="13" t="s">
        <v>10006</v>
      </c>
      <c r="G3802" s="13" t="s">
        <v>10489</v>
      </c>
      <c r="H3802" s="13" t="s">
        <v>14292</v>
      </c>
      <c r="I3802" s="13" t="str">
        <f>_xlfn.XLOOKUP('Customer Information'!$A3802,'Policy Details'!$I$2:$I$5001,'Policy Details'!$A$2:$A$5001)</f>
        <v>POL85669523</v>
      </c>
    </row>
    <row r="3803" spans="1:9">
      <c r="A3803" s="11" t="s">
        <v>3808</v>
      </c>
      <c r="B3803" s="8" t="s">
        <v>8723</v>
      </c>
      <c r="C3803" s="8" t="s">
        <v>9847</v>
      </c>
      <c r="D3803" s="8">
        <v>60</v>
      </c>
      <c r="E3803" s="8" t="str" cm="1">
        <f t="array" ref="E3803">_xlfn.IFS(D3803&lt;18,"Below 18",D3803&lt;=25,"18-25",D3803&lt;=35,"26-35",D3803&lt;=45,"36-45",D3803&lt;=55,"46-55",TRUE,"56+")</f>
        <v>56+</v>
      </c>
      <c r="F3803" s="8" t="s">
        <v>10395</v>
      </c>
      <c r="G3803" s="8" t="s">
        <v>10491</v>
      </c>
      <c r="H3803" s="8" t="s">
        <v>14293</v>
      </c>
      <c r="I3803" s="8" t="str">
        <f>_xlfn.XLOOKUP('Customer Information'!$A3803,'Policy Details'!$I$2:$I$5001,'Policy Details'!$A$2:$A$5001)</f>
        <v>POL21489269</v>
      </c>
    </row>
    <row r="3804" spans="1:9">
      <c r="A3804" s="12" t="s">
        <v>3809</v>
      </c>
      <c r="B3804" s="13" t="s">
        <v>8724</v>
      </c>
      <c r="C3804" s="13" t="s">
        <v>9848</v>
      </c>
      <c r="D3804" s="13">
        <v>73</v>
      </c>
      <c r="E3804" s="13" t="str" cm="1">
        <f t="array" ref="E3804">_xlfn.IFS(D3804&lt;18,"Below 18",D3804&lt;=25,"18-25",D3804&lt;=35,"26-35",D3804&lt;=45,"36-45",D3804&lt;=55,"46-55",TRUE,"56+")</f>
        <v>56+</v>
      </c>
      <c r="F3804" s="13" t="s">
        <v>9850</v>
      </c>
      <c r="G3804" s="13" t="s">
        <v>10488</v>
      </c>
      <c r="H3804" s="13" t="s">
        <v>14294</v>
      </c>
      <c r="I3804" s="13" t="e">
        <f>_xlfn.XLOOKUP('Customer Information'!$A3804,'Policy Details'!$I$2:$I$5001,'Policy Details'!$A$2:$A$5001)</f>
        <v>#N/A</v>
      </c>
    </row>
    <row r="3805" spans="1:9">
      <c r="A3805" s="11" t="s">
        <v>3810</v>
      </c>
      <c r="B3805" s="8" t="s">
        <v>8725</v>
      </c>
      <c r="C3805" s="8" t="s">
        <v>9846</v>
      </c>
      <c r="D3805" s="8">
        <v>45</v>
      </c>
      <c r="E3805" s="8" t="str" cm="1">
        <f t="array" ref="E3805">_xlfn.IFS(D3805&lt;18,"Below 18",D3805&lt;=25,"18-25",D3805&lt;=35,"26-35",D3805&lt;=45,"36-45",D3805&lt;=55,"46-55",TRUE,"56+")</f>
        <v>36-45</v>
      </c>
      <c r="F3805" s="8" t="s">
        <v>9926</v>
      </c>
      <c r="G3805" s="8" t="s">
        <v>10488</v>
      </c>
      <c r="H3805" s="8" t="s">
        <v>14295</v>
      </c>
      <c r="I3805" s="8" t="e">
        <f>_xlfn.XLOOKUP('Customer Information'!$A3805,'Policy Details'!$I$2:$I$5001,'Policy Details'!$A$2:$A$5001)</f>
        <v>#N/A</v>
      </c>
    </row>
    <row r="3806" spans="1:9">
      <c r="A3806" s="12" t="s">
        <v>3811</v>
      </c>
      <c r="B3806" s="13" t="s">
        <v>8726</v>
      </c>
      <c r="C3806" s="13" t="s">
        <v>9848</v>
      </c>
      <c r="D3806" s="13">
        <v>71</v>
      </c>
      <c r="E3806" s="13" t="str" cm="1">
        <f t="array" ref="E3806">_xlfn.IFS(D3806&lt;18,"Below 18",D3806&lt;=25,"18-25",D3806&lt;=35,"26-35",D3806&lt;=45,"36-45",D3806&lt;=55,"46-55",TRUE,"56+")</f>
        <v>56+</v>
      </c>
      <c r="F3806" s="13" t="s">
        <v>9896</v>
      </c>
      <c r="G3806" s="13" t="s">
        <v>10490</v>
      </c>
      <c r="H3806" s="13" t="s">
        <v>14296</v>
      </c>
      <c r="I3806" s="13" t="str">
        <f>_xlfn.XLOOKUP('Customer Information'!$A3806,'Policy Details'!$I$2:$I$5001,'Policy Details'!$A$2:$A$5001)</f>
        <v>POL41019516</v>
      </c>
    </row>
    <row r="3807" spans="1:9">
      <c r="A3807" s="11" t="s">
        <v>3812</v>
      </c>
      <c r="B3807" s="8" t="s">
        <v>7506</v>
      </c>
      <c r="C3807" s="8" t="s">
        <v>9848</v>
      </c>
      <c r="D3807" s="8">
        <v>30</v>
      </c>
      <c r="E3807" s="8" t="str" cm="1">
        <f t="array" ref="E3807">_xlfn.IFS(D3807&lt;18,"Below 18",D3807&lt;=25,"18-25",D3807&lt;=35,"26-35",D3807&lt;=45,"36-45",D3807&lt;=55,"46-55",TRUE,"56+")</f>
        <v>26-35</v>
      </c>
      <c r="F3807" s="8" t="s">
        <v>10425</v>
      </c>
      <c r="G3807" s="8" t="s">
        <v>10489</v>
      </c>
      <c r="H3807" s="8" t="s">
        <v>14297</v>
      </c>
      <c r="I3807" s="8" t="str">
        <f>_xlfn.XLOOKUP('Customer Information'!$A3807,'Policy Details'!$I$2:$I$5001,'Policy Details'!$A$2:$A$5001)</f>
        <v>POL49351450</v>
      </c>
    </row>
    <row r="3808" spans="1:9">
      <c r="A3808" s="12" t="s">
        <v>3813</v>
      </c>
      <c r="B3808" s="13" t="s">
        <v>8727</v>
      </c>
      <c r="C3808" s="13" t="s">
        <v>9848</v>
      </c>
      <c r="D3808" s="13">
        <v>66</v>
      </c>
      <c r="E3808" s="13" t="str" cm="1">
        <f t="array" ref="E3808">_xlfn.IFS(D3808&lt;18,"Below 18",D3808&lt;=25,"18-25",D3808&lt;=35,"26-35",D3808&lt;=45,"36-45",D3808&lt;=55,"46-55",TRUE,"56+")</f>
        <v>56+</v>
      </c>
      <c r="F3808" s="13" t="s">
        <v>10237</v>
      </c>
      <c r="G3808" s="13" t="s">
        <v>10488</v>
      </c>
      <c r="H3808" s="13" t="s">
        <v>14298</v>
      </c>
      <c r="I3808" s="13" t="str">
        <f>_xlfn.XLOOKUP('Customer Information'!$A3808,'Policy Details'!$I$2:$I$5001,'Policy Details'!$A$2:$A$5001)</f>
        <v>POL47731308</v>
      </c>
    </row>
    <row r="3809" spans="1:9">
      <c r="A3809" s="11" t="s">
        <v>3814</v>
      </c>
      <c r="B3809" s="8" t="s">
        <v>8728</v>
      </c>
      <c r="C3809" s="8" t="s">
        <v>9848</v>
      </c>
      <c r="D3809" s="8">
        <v>34</v>
      </c>
      <c r="E3809" s="8" t="str" cm="1">
        <f t="array" ref="E3809">_xlfn.IFS(D3809&lt;18,"Below 18",D3809&lt;=25,"18-25",D3809&lt;=35,"26-35",D3809&lt;=45,"36-45",D3809&lt;=55,"46-55",TRUE,"56+")</f>
        <v>26-35</v>
      </c>
      <c r="F3809" s="8" t="s">
        <v>10040</v>
      </c>
      <c r="G3809" s="8" t="s">
        <v>10491</v>
      </c>
      <c r="H3809" s="8" t="s">
        <v>14299</v>
      </c>
      <c r="I3809" s="8" t="str">
        <f>_xlfn.XLOOKUP('Customer Information'!$A3809,'Policy Details'!$I$2:$I$5001,'Policy Details'!$A$2:$A$5001)</f>
        <v>POL92549260</v>
      </c>
    </row>
    <row r="3810" spans="1:9">
      <c r="A3810" s="12" t="s">
        <v>3815</v>
      </c>
      <c r="B3810" s="13" t="s">
        <v>8729</v>
      </c>
      <c r="C3810" s="13" t="s">
        <v>9846</v>
      </c>
      <c r="D3810" s="13">
        <v>57</v>
      </c>
      <c r="E3810" s="13" t="str" cm="1">
        <f t="array" ref="E3810">_xlfn.IFS(D3810&lt;18,"Below 18",D3810&lt;=25,"18-25",D3810&lt;=35,"26-35",D3810&lt;=45,"36-45",D3810&lt;=55,"46-55",TRUE,"56+")</f>
        <v>56+</v>
      </c>
      <c r="F3810" s="13" t="s">
        <v>10196</v>
      </c>
      <c r="G3810" s="13" t="s">
        <v>10489</v>
      </c>
      <c r="H3810" s="13" t="s">
        <v>14300</v>
      </c>
      <c r="I3810" s="13" t="str">
        <f>_xlfn.XLOOKUP('Customer Information'!$A3810,'Policy Details'!$I$2:$I$5001,'Policy Details'!$A$2:$A$5001)</f>
        <v>POL30102239</v>
      </c>
    </row>
    <row r="3811" spans="1:9">
      <c r="A3811" s="11" t="s">
        <v>3816</v>
      </c>
      <c r="B3811" s="8" t="s">
        <v>8730</v>
      </c>
      <c r="C3811" s="8" t="s">
        <v>9848</v>
      </c>
      <c r="D3811" s="8">
        <v>40</v>
      </c>
      <c r="E3811" s="8" t="str" cm="1">
        <f t="array" ref="E3811">_xlfn.IFS(D3811&lt;18,"Below 18",D3811&lt;=25,"18-25",D3811&lt;=35,"26-35",D3811&lt;=45,"36-45",D3811&lt;=55,"46-55",TRUE,"56+")</f>
        <v>36-45</v>
      </c>
      <c r="F3811" s="8" t="s">
        <v>10082</v>
      </c>
      <c r="G3811" s="8" t="s">
        <v>10489</v>
      </c>
      <c r="H3811" s="8" t="s">
        <v>14301</v>
      </c>
      <c r="I3811" s="8" t="e">
        <f>_xlfn.XLOOKUP('Customer Information'!$A3811,'Policy Details'!$I$2:$I$5001,'Policy Details'!$A$2:$A$5001)</f>
        <v>#N/A</v>
      </c>
    </row>
    <row r="3812" spans="1:9">
      <c r="A3812" s="12" t="s">
        <v>3817</v>
      </c>
      <c r="B3812" s="13" t="s">
        <v>8731</v>
      </c>
      <c r="C3812" s="13" t="s">
        <v>9847</v>
      </c>
      <c r="D3812" s="13">
        <v>39</v>
      </c>
      <c r="E3812" s="13" t="str" cm="1">
        <f t="array" ref="E3812">_xlfn.IFS(D3812&lt;18,"Below 18",D3812&lt;=25,"18-25",D3812&lt;=35,"26-35",D3812&lt;=45,"36-45",D3812&lt;=55,"46-55",TRUE,"56+")</f>
        <v>36-45</v>
      </c>
      <c r="F3812" s="13" t="s">
        <v>10054</v>
      </c>
      <c r="G3812" s="13" t="s">
        <v>10489</v>
      </c>
      <c r="H3812" s="13" t="s">
        <v>14302</v>
      </c>
      <c r="I3812" s="13" t="str">
        <f>_xlfn.XLOOKUP('Customer Information'!$A3812,'Policy Details'!$I$2:$I$5001,'Policy Details'!$A$2:$A$5001)</f>
        <v>POL33853949</v>
      </c>
    </row>
    <row r="3813" spans="1:9">
      <c r="A3813" s="11" t="s">
        <v>3818</v>
      </c>
      <c r="B3813" s="8" t="s">
        <v>8437</v>
      </c>
      <c r="C3813" s="8" t="s">
        <v>9847</v>
      </c>
      <c r="D3813" s="8">
        <v>74</v>
      </c>
      <c r="E3813" s="8" t="str" cm="1">
        <f t="array" ref="E3813">_xlfn.IFS(D3813&lt;18,"Below 18",D3813&lt;=25,"18-25",D3813&lt;=35,"26-35",D3813&lt;=45,"36-45",D3813&lt;=55,"46-55",TRUE,"56+")</f>
        <v>56+</v>
      </c>
      <c r="F3813" s="8" t="s">
        <v>10004</v>
      </c>
      <c r="G3813" s="8" t="s">
        <v>10491</v>
      </c>
      <c r="H3813" s="8" t="s">
        <v>14303</v>
      </c>
      <c r="I3813" s="8" t="str">
        <f>_xlfn.XLOOKUP('Customer Information'!$A3813,'Policy Details'!$I$2:$I$5001,'Policy Details'!$A$2:$A$5001)</f>
        <v>POL61443977</v>
      </c>
    </row>
    <row r="3814" spans="1:9">
      <c r="A3814" s="12" t="s">
        <v>3819</v>
      </c>
      <c r="B3814" s="13" t="s">
        <v>8732</v>
      </c>
      <c r="C3814" s="13" t="s">
        <v>9847</v>
      </c>
      <c r="D3814" s="13">
        <v>37</v>
      </c>
      <c r="E3814" s="13" t="str" cm="1">
        <f t="array" ref="E3814">_xlfn.IFS(D3814&lt;18,"Below 18",D3814&lt;=25,"18-25",D3814&lt;=35,"26-35",D3814&lt;=45,"36-45",D3814&lt;=55,"46-55",TRUE,"56+")</f>
        <v>36-45</v>
      </c>
      <c r="F3814" s="13" t="s">
        <v>10266</v>
      </c>
      <c r="G3814" s="13" t="s">
        <v>10488</v>
      </c>
      <c r="H3814" s="13" t="s">
        <v>14304</v>
      </c>
      <c r="I3814" s="13" t="e">
        <f>_xlfn.XLOOKUP('Customer Information'!$A3814,'Policy Details'!$I$2:$I$5001,'Policy Details'!$A$2:$A$5001)</f>
        <v>#N/A</v>
      </c>
    </row>
    <row r="3815" spans="1:9">
      <c r="A3815" s="11" t="s">
        <v>3820</v>
      </c>
      <c r="B3815" s="8" t="s">
        <v>8733</v>
      </c>
      <c r="C3815" s="8" t="s">
        <v>9847</v>
      </c>
      <c r="D3815" s="8">
        <v>52</v>
      </c>
      <c r="E3815" s="8" t="str" cm="1">
        <f t="array" ref="E3815">_xlfn.IFS(D3815&lt;18,"Below 18",D3815&lt;=25,"18-25",D3815&lt;=35,"26-35",D3815&lt;=45,"36-45",D3815&lt;=55,"46-55",TRUE,"56+")</f>
        <v>46-55</v>
      </c>
      <c r="F3815" s="8" t="s">
        <v>10480</v>
      </c>
      <c r="G3815" s="8" t="s">
        <v>10490</v>
      </c>
      <c r="H3815" s="8" t="s">
        <v>14305</v>
      </c>
      <c r="I3815" s="8" t="e">
        <f>_xlfn.XLOOKUP('Customer Information'!$A3815,'Policy Details'!$I$2:$I$5001,'Policy Details'!$A$2:$A$5001)</f>
        <v>#N/A</v>
      </c>
    </row>
    <row r="3816" spans="1:9">
      <c r="A3816" s="12" t="s">
        <v>3821</v>
      </c>
      <c r="B3816" s="13" t="s">
        <v>8734</v>
      </c>
      <c r="C3816" s="13" t="s">
        <v>9847</v>
      </c>
      <c r="D3816" s="13">
        <v>80</v>
      </c>
      <c r="E3816" s="13" t="str" cm="1">
        <f t="array" ref="E3816">_xlfn.IFS(D3816&lt;18,"Below 18",D3816&lt;=25,"18-25",D3816&lt;=35,"26-35",D3816&lt;=45,"36-45",D3816&lt;=55,"46-55",TRUE,"56+")</f>
        <v>56+</v>
      </c>
      <c r="F3816" s="13" t="s">
        <v>10229</v>
      </c>
      <c r="G3816" s="13" t="s">
        <v>10490</v>
      </c>
      <c r="H3816" s="13" t="s">
        <v>14306</v>
      </c>
      <c r="I3816" s="13" t="str">
        <f>_xlfn.XLOOKUP('Customer Information'!$A3816,'Policy Details'!$I$2:$I$5001,'Policy Details'!$A$2:$A$5001)</f>
        <v>POL59133003</v>
      </c>
    </row>
    <row r="3817" spans="1:9">
      <c r="A3817" s="11" t="s">
        <v>3822</v>
      </c>
      <c r="B3817" s="8" t="s">
        <v>8735</v>
      </c>
      <c r="C3817" s="8" t="s">
        <v>9846</v>
      </c>
      <c r="D3817" s="8">
        <v>72</v>
      </c>
      <c r="E3817" s="8" t="str" cm="1">
        <f t="array" ref="E3817">_xlfn.IFS(D3817&lt;18,"Below 18",D3817&lt;=25,"18-25",D3817&lt;=35,"26-35",D3817&lt;=45,"36-45",D3817&lt;=55,"46-55",TRUE,"56+")</f>
        <v>56+</v>
      </c>
      <c r="F3817" s="8" t="s">
        <v>10412</v>
      </c>
      <c r="G3817" s="8" t="s">
        <v>10491</v>
      </c>
      <c r="H3817" s="8" t="s">
        <v>14307</v>
      </c>
      <c r="I3817" s="8" t="e">
        <f>_xlfn.XLOOKUP('Customer Information'!$A3817,'Policy Details'!$I$2:$I$5001,'Policy Details'!$A$2:$A$5001)</f>
        <v>#N/A</v>
      </c>
    </row>
    <row r="3818" spans="1:9">
      <c r="A3818" s="12" t="s">
        <v>3823</v>
      </c>
      <c r="B3818" s="13" t="s">
        <v>8736</v>
      </c>
      <c r="C3818" s="13" t="s">
        <v>9847</v>
      </c>
      <c r="D3818" s="13">
        <v>63</v>
      </c>
      <c r="E3818" s="13" t="str" cm="1">
        <f t="array" ref="E3818">_xlfn.IFS(D3818&lt;18,"Below 18",D3818&lt;=25,"18-25",D3818&lt;=35,"26-35",D3818&lt;=45,"36-45",D3818&lt;=55,"46-55",TRUE,"56+")</f>
        <v>56+</v>
      </c>
      <c r="F3818" s="13" t="s">
        <v>10143</v>
      </c>
      <c r="G3818" s="13" t="s">
        <v>10490</v>
      </c>
      <c r="H3818" s="13" t="s">
        <v>14308</v>
      </c>
      <c r="I3818" s="13" t="e">
        <f>_xlfn.XLOOKUP('Customer Information'!$A3818,'Policy Details'!$I$2:$I$5001,'Policy Details'!$A$2:$A$5001)</f>
        <v>#N/A</v>
      </c>
    </row>
    <row r="3819" spans="1:9">
      <c r="A3819" s="11" t="s">
        <v>3824</v>
      </c>
      <c r="B3819" s="8" t="s">
        <v>8737</v>
      </c>
      <c r="C3819" s="8" t="s">
        <v>9846</v>
      </c>
      <c r="D3819" s="8">
        <v>65</v>
      </c>
      <c r="E3819" s="8" t="str" cm="1">
        <f t="array" ref="E3819">_xlfn.IFS(D3819&lt;18,"Below 18",D3819&lt;=25,"18-25",D3819&lt;=35,"26-35",D3819&lt;=45,"36-45",D3819&lt;=55,"46-55",TRUE,"56+")</f>
        <v>56+</v>
      </c>
      <c r="F3819" s="8" t="s">
        <v>10201</v>
      </c>
      <c r="G3819" s="8" t="s">
        <v>10488</v>
      </c>
      <c r="H3819" s="8" t="s">
        <v>14309</v>
      </c>
      <c r="I3819" s="8" t="e">
        <f>_xlfn.XLOOKUP('Customer Information'!$A3819,'Policy Details'!$I$2:$I$5001,'Policy Details'!$A$2:$A$5001)</f>
        <v>#N/A</v>
      </c>
    </row>
    <row r="3820" spans="1:9">
      <c r="A3820" s="12" t="s">
        <v>3825</v>
      </c>
      <c r="B3820" s="13" t="s">
        <v>8738</v>
      </c>
      <c r="C3820" s="13" t="s">
        <v>9848</v>
      </c>
      <c r="D3820" s="13">
        <v>74</v>
      </c>
      <c r="E3820" s="13" t="str" cm="1">
        <f t="array" ref="E3820">_xlfn.IFS(D3820&lt;18,"Below 18",D3820&lt;=25,"18-25",D3820&lt;=35,"26-35",D3820&lt;=45,"36-45",D3820&lt;=55,"46-55",TRUE,"56+")</f>
        <v>56+</v>
      </c>
      <c r="F3820" s="13" t="s">
        <v>9992</v>
      </c>
      <c r="G3820" s="13" t="s">
        <v>10490</v>
      </c>
      <c r="H3820" s="13" t="s">
        <v>14310</v>
      </c>
      <c r="I3820" s="13" t="str">
        <f>_xlfn.XLOOKUP('Customer Information'!$A3820,'Policy Details'!$I$2:$I$5001,'Policy Details'!$A$2:$A$5001)</f>
        <v>POL42512488</v>
      </c>
    </row>
    <row r="3821" spans="1:9">
      <c r="A3821" s="11" t="s">
        <v>3826</v>
      </c>
      <c r="B3821" s="8" t="s">
        <v>8739</v>
      </c>
      <c r="C3821" s="8" t="s">
        <v>9846</v>
      </c>
      <c r="D3821" s="8">
        <v>27</v>
      </c>
      <c r="E3821" s="8" t="str" cm="1">
        <f t="array" ref="E3821">_xlfn.IFS(D3821&lt;18,"Below 18",D3821&lt;=25,"18-25",D3821&lt;=35,"26-35",D3821&lt;=45,"36-45",D3821&lt;=55,"46-55",TRUE,"56+")</f>
        <v>26-35</v>
      </c>
      <c r="F3821" s="8" t="s">
        <v>10340</v>
      </c>
      <c r="G3821" s="8" t="s">
        <v>10491</v>
      </c>
      <c r="H3821" s="8" t="s">
        <v>14311</v>
      </c>
      <c r="I3821" s="8" t="e">
        <f>_xlfn.XLOOKUP('Customer Information'!$A3821,'Policy Details'!$I$2:$I$5001,'Policy Details'!$A$2:$A$5001)</f>
        <v>#N/A</v>
      </c>
    </row>
    <row r="3822" spans="1:9">
      <c r="A3822" s="12" t="s">
        <v>3827</v>
      </c>
      <c r="B3822" s="13" t="s">
        <v>8740</v>
      </c>
      <c r="C3822" s="13" t="s">
        <v>9847</v>
      </c>
      <c r="D3822" s="13">
        <v>55</v>
      </c>
      <c r="E3822" s="13" t="str" cm="1">
        <f t="array" ref="E3822">_xlfn.IFS(D3822&lt;18,"Below 18",D3822&lt;=25,"18-25",D3822&lt;=35,"26-35",D3822&lt;=45,"36-45",D3822&lt;=55,"46-55",TRUE,"56+")</f>
        <v>46-55</v>
      </c>
      <c r="F3822" s="13" t="s">
        <v>9962</v>
      </c>
      <c r="G3822" s="13" t="s">
        <v>10489</v>
      </c>
      <c r="H3822" s="13" t="s">
        <v>14312</v>
      </c>
      <c r="I3822" s="13" t="str">
        <f>_xlfn.XLOOKUP('Customer Information'!$A3822,'Policy Details'!$I$2:$I$5001,'Policy Details'!$A$2:$A$5001)</f>
        <v>POL28786930</v>
      </c>
    </row>
    <row r="3823" spans="1:9">
      <c r="A3823" s="11" t="s">
        <v>3828</v>
      </c>
      <c r="B3823" s="8" t="s">
        <v>8741</v>
      </c>
      <c r="C3823" s="8" t="s">
        <v>9848</v>
      </c>
      <c r="D3823" s="8">
        <v>60</v>
      </c>
      <c r="E3823" s="8" t="str" cm="1">
        <f t="array" ref="E3823">_xlfn.IFS(D3823&lt;18,"Below 18",D3823&lt;=25,"18-25",D3823&lt;=35,"26-35",D3823&lt;=45,"36-45",D3823&lt;=55,"46-55",TRUE,"56+")</f>
        <v>56+</v>
      </c>
      <c r="F3823" s="8" t="s">
        <v>10364</v>
      </c>
      <c r="G3823" s="8" t="s">
        <v>10489</v>
      </c>
      <c r="H3823" s="8" t="s">
        <v>14313</v>
      </c>
      <c r="I3823" s="8" t="str">
        <f>_xlfn.XLOOKUP('Customer Information'!$A3823,'Policy Details'!$I$2:$I$5001,'Policy Details'!$A$2:$A$5001)</f>
        <v>POL36713113</v>
      </c>
    </row>
    <row r="3824" spans="1:9">
      <c r="A3824" s="12" t="s">
        <v>3829</v>
      </c>
      <c r="B3824" s="13" t="s">
        <v>8742</v>
      </c>
      <c r="C3824" s="13" t="s">
        <v>9846</v>
      </c>
      <c r="D3824" s="13">
        <v>24</v>
      </c>
      <c r="E3824" s="13" t="str" cm="1">
        <f t="array" ref="E3824">_xlfn.IFS(D3824&lt;18,"Below 18",D3824&lt;=25,"18-25",D3824&lt;=35,"26-35",D3824&lt;=45,"36-45",D3824&lt;=55,"46-55",TRUE,"56+")</f>
        <v>18-25</v>
      </c>
      <c r="F3824" s="13" t="s">
        <v>9864</v>
      </c>
      <c r="G3824" s="13" t="s">
        <v>10488</v>
      </c>
      <c r="H3824" s="13" t="s">
        <v>14314</v>
      </c>
      <c r="I3824" s="13" t="str">
        <f>_xlfn.XLOOKUP('Customer Information'!$A3824,'Policy Details'!$I$2:$I$5001,'Policy Details'!$A$2:$A$5001)</f>
        <v>POL40028433</v>
      </c>
    </row>
    <row r="3825" spans="1:9">
      <c r="A3825" s="11" t="s">
        <v>3830</v>
      </c>
      <c r="B3825" s="8" t="s">
        <v>8743</v>
      </c>
      <c r="C3825" s="8" t="s">
        <v>9847</v>
      </c>
      <c r="D3825" s="8">
        <v>21</v>
      </c>
      <c r="E3825" s="8" t="str" cm="1">
        <f t="array" ref="E3825">_xlfn.IFS(D3825&lt;18,"Below 18",D3825&lt;=25,"18-25",D3825&lt;=35,"26-35",D3825&lt;=45,"36-45",D3825&lt;=55,"46-55",TRUE,"56+")</f>
        <v>18-25</v>
      </c>
      <c r="F3825" s="8" t="s">
        <v>10123</v>
      </c>
      <c r="G3825" s="8" t="s">
        <v>10489</v>
      </c>
      <c r="H3825" s="8" t="s">
        <v>14315</v>
      </c>
      <c r="I3825" s="8" t="str">
        <f>_xlfn.XLOOKUP('Customer Information'!$A3825,'Policy Details'!$I$2:$I$5001,'Policy Details'!$A$2:$A$5001)</f>
        <v>POL95244165</v>
      </c>
    </row>
    <row r="3826" spans="1:9">
      <c r="A3826" s="12" t="s">
        <v>3831</v>
      </c>
      <c r="B3826" s="13" t="s">
        <v>8744</v>
      </c>
      <c r="C3826" s="13" t="s">
        <v>9848</v>
      </c>
      <c r="D3826" s="13">
        <v>47</v>
      </c>
      <c r="E3826" s="13" t="str" cm="1">
        <f t="array" ref="E3826">_xlfn.IFS(D3826&lt;18,"Below 18",D3826&lt;=25,"18-25",D3826&lt;=35,"26-35",D3826&lt;=45,"36-45",D3826&lt;=55,"46-55",TRUE,"56+")</f>
        <v>46-55</v>
      </c>
      <c r="F3826" s="13" t="s">
        <v>10120</v>
      </c>
      <c r="G3826" s="13" t="s">
        <v>10488</v>
      </c>
      <c r="H3826" s="13" t="s">
        <v>14316</v>
      </c>
      <c r="I3826" s="13" t="e">
        <f>_xlfn.XLOOKUP('Customer Information'!$A3826,'Policy Details'!$I$2:$I$5001,'Policy Details'!$A$2:$A$5001)</f>
        <v>#N/A</v>
      </c>
    </row>
    <row r="3827" spans="1:9">
      <c r="A3827" s="11" t="s">
        <v>3832</v>
      </c>
      <c r="B3827" s="8" t="s">
        <v>8745</v>
      </c>
      <c r="C3827" s="8" t="s">
        <v>9848</v>
      </c>
      <c r="D3827" s="8">
        <v>51</v>
      </c>
      <c r="E3827" s="8" t="str" cm="1">
        <f t="array" ref="E3827">_xlfn.IFS(D3827&lt;18,"Below 18",D3827&lt;=25,"18-25",D3827&lt;=35,"26-35",D3827&lt;=45,"36-45",D3827&lt;=55,"46-55",TRUE,"56+")</f>
        <v>46-55</v>
      </c>
      <c r="F3827" s="8" t="s">
        <v>9915</v>
      </c>
      <c r="G3827" s="8" t="s">
        <v>10488</v>
      </c>
      <c r="H3827" s="8" t="s">
        <v>14317</v>
      </c>
      <c r="I3827" s="8" t="str">
        <f>_xlfn.XLOOKUP('Customer Information'!$A3827,'Policy Details'!$I$2:$I$5001,'Policy Details'!$A$2:$A$5001)</f>
        <v>POL82542747</v>
      </c>
    </row>
    <row r="3828" spans="1:9">
      <c r="A3828" s="12" t="s">
        <v>3833</v>
      </c>
      <c r="B3828" s="13" t="s">
        <v>8746</v>
      </c>
      <c r="C3828" s="13" t="s">
        <v>9846</v>
      </c>
      <c r="D3828" s="13">
        <v>44</v>
      </c>
      <c r="E3828" s="13" t="str" cm="1">
        <f t="array" ref="E3828">_xlfn.IFS(D3828&lt;18,"Below 18",D3828&lt;=25,"18-25",D3828&lt;=35,"26-35",D3828&lt;=45,"36-45",D3828&lt;=55,"46-55",TRUE,"56+")</f>
        <v>36-45</v>
      </c>
      <c r="F3828" s="13" t="s">
        <v>10199</v>
      </c>
      <c r="G3828" s="13" t="s">
        <v>10491</v>
      </c>
      <c r="H3828" s="13" t="s">
        <v>14318</v>
      </c>
      <c r="I3828" s="13" t="str">
        <f>_xlfn.XLOOKUP('Customer Information'!$A3828,'Policy Details'!$I$2:$I$5001,'Policy Details'!$A$2:$A$5001)</f>
        <v>POL64301411</v>
      </c>
    </row>
    <row r="3829" spans="1:9">
      <c r="A3829" s="11" t="s">
        <v>3834</v>
      </c>
      <c r="B3829" s="8" t="s">
        <v>8747</v>
      </c>
      <c r="C3829" s="8" t="s">
        <v>9848</v>
      </c>
      <c r="D3829" s="8">
        <v>35</v>
      </c>
      <c r="E3829" s="8" t="str" cm="1">
        <f t="array" ref="E3829">_xlfn.IFS(D3829&lt;18,"Below 18",D3829&lt;=25,"18-25",D3829&lt;=35,"26-35",D3829&lt;=45,"36-45",D3829&lt;=55,"46-55",TRUE,"56+")</f>
        <v>26-35</v>
      </c>
      <c r="F3829" s="8" t="s">
        <v>10026</v>
      </c>
      <c r="G3829" s="8" t="s">
        <v>10490</v>
      </c>
      <c r="H3829" s="8" t="s">
        <v>14319</v>
      </c>
      <c r="I3829" s="8" t="str">
        <f>_xlfn.XLOOKUP('Customer Information'!$A3829,'Policy Details'!$I$2:$I$5001,'Policy Details'!$A$2:$A$5001)</f>
        <v>POL48662696</v>
      </c>
    </row>
    <row r="3830" spans="1:9">
      <c r="A3830" s="12" t="s">
        <v>3835</v>
      </c>
      <c r="B3830" s="13" t="s">
        <v>8748</v>
      </c>
      <c r="C3830" s="13" t="s">
        <v>9847</v>
      </c>
      <c r="D3830" s="13">
        <v>38</v>
      </c>
      <c r="E3830" s="13" t="str" cm="1">
        <f t="array" ref="E3830">_xlfn.IFS(D3830&lt;18,"Below 18",D3830&lt;=25,"18-25",D3830&lt;=35,"26-35",D3830&lt;=45,"36-45",D3830&lt;=55,"46-55",TRUE,"56+")</f>
        <v>36-45</v>
      </c>
      <c r="F3830" s="13" t="s">
        <v>10003</v>
      </c>
      <c r="G3830" s="13" t="s">
        <v>10490</v>
      </c>
      <c r="H3830" s="13" t="s">
        <v>14320</v>
      </c>
      <c r="I3830" s="13" t="str">
        <f>_xlfn.XLOOKUP('Customer Information'!$A3830,'Policy Details'!$I$2:$I$5001,'Policy Details'!$A$2:$A$5001)</f>
        <v>POL14232641</v>
      </c>
    </row>
    <row r="3831" spans="1:9">
      <c r="A3831" s="11" t="s">
        <v>3836</v>
      </c>
      <c r="B3831" s="8" t="s">
        <v>8749</v>
      </c>
      <c r="C3831" s="8" t="s">
        <v>9847</v>
      </c>
      <c r="D3831" s="8">
        <v>28</v>
      </c>
      <c r="E3831" s="8" t="str" cm="1">
        <f t="array" ref="E3831">_xlfn.IFS(D3831&lt;18,"Below 18",D3831&lt;=25,"18-25",D3831&lt;=35,"26-35",D3831&lt;=45,"36-45",D3831&lt;=55,"46-55",TRUE,"56+")</f>
        <v>26-35</v>
      </c>
      <c r="F3831" s="8" t="s">
        <v>10294</v>
      </c>
      <c r="G3831" s="8" t="s">
        <v>10489</v>
      </c>
      <c r="H3831" s="8" t="s">
        <v>14321</v>
      </c>
      <c r="I3831" s="8" t="e">
        <f>_xlfn.XLOOKUP('Customer Information'!$A3831,'Policy Details'!$I$2:$I$5001,'Policy Details'!$A$2:$A$5001)</f>
        <v>#N/A</v>
      </c>
    </row>
    <row r="3832" spans="1:9">
      <c r="A3832" s="12" t="s">
        <v>3837</v>
      </c>
      <c r="B3832" s="13" t="s">
        <v>8750</v>
      </c>
      <c r="C3832" s="13" t="s">
        <v>9848</v>
      </c>
      <c r="D3832" s="13">
        <v>46</v>
      </c>
      <c r="E3832" s="13" t="str" cm="1">
        <f t="array" ref="E3832">_xlfn.IFS(D3832&lt;18,"Below 18",D3832&lt;=25,"18-25",D3832&lt;=35,"26-35",D3832&lt;=45,"36-45",D3832&lt;=55,"46-55",TRUE,"56+")</f>
        <v>46-55</v>
      </c>
      <c r="F3832" s="13" t="s">
        <v>10082</v>
      </c>
      <c r="G3832" s="13" t="s">
        <v>10490</v>
      </c>
      <c r="H3832" s="13" t="s">
        <v>14322</v>
      </c>
      <c r="I3832" s="13" t="e">
        <f>_xlfn.XLOOKUP('Customer Information'!$A3832,'Policy Details'!$I$2:$I$5001,'Policy Details'!$A$2:$A$5001)</f>
        <v>#N/A</v>
      </c>
    </row>
    <row r="3833" spans="1:9">
      <c r="A3833" s="11" t="s">
        <v>3838</v>
      </c>
      <c r="B3833" s="8" t="s">
        <v>8751</v>
      </c>
      <c r="C3833" s="8" t="s">
        <v>9848</v>
      </c>
      <c r="D3833" s="8">
        <v>66</v>
      </c>
      <c r="E3833" s="8" t="str" cm="1">
        <f t="array" ref="E3833">_xlfn.IFS(D3833&lt;18,"Below 18",D3833&lt;=25,"18-25",D3833&lt;=35,"26-35",D3833&lt;=45,"36-45",D3833&lt;=55,"46-55",TRUE,"56+")</f>
        <v>56+</v>
      </c>
      <c r="F3833" s="8" t="s">
        <v>10057</v>
      </c>
      <c r="G3833" s="8" t="s">
        <v>10491</v>
      </c>
      <c r="H3833" s="8" t="s">
        <v>14323</v>
      </c>
      <c r="I3833" s="8" t="e">
        <f>_xlfn.XLOOKUP('Customer Information'!$A3833,'Policy Details'!$I$2:$I$5001,'Policy Details'!$A$2:$A$5001)</f>
        <v>#N/A</v>
      </c>
    </row>
    <row r="3834" spans="1:9">
      <c r="A3834" s="12" t="s">
        <v>3839</v>
      </c>
      <c r="B3834" s="13" t="s">
        <v>8752</v>
      </c>
      <c r="C3834" s="13" t="s">
        <v>9846</v>
      </c>
      <c r="D3834" s="13">
        <v>54</v>
      </c>
      <c r="E3834" s="13" t="str" cm="1">
        <f t="array" ref="E3834">_xlfn.IFS(D3834&lt;18,"Below 18",D3834&lt;=25,"18-25",D3834&lt;=35,"26-35",D3834&lt;=45,"36-45",D3834&lt;=55,"46-55",TRUE,"56+")</f>
        <v>46-55</v>
      </c>
      <c r="F3834" s="13" t="s">
        <v>10123</v>
      </c>
      <c r="G3834" s="13" t="s">
        <v>10489</v>
      </c>
      <c r="H3834" s="13" t="s">
        <v>14324</v>
      </c>
      <c r="I3834" s="13" t="str">
        <f>_xlfn.XLOOKUP('Customer Information'!$A3834,'Policy Details'!$I$2:$I$5001,'Policy Details'!$A$2:$A$5001)</f>
        <v>POL55583522</v>
      </c>
    </row>
    <row r="3835" spans="1:9">
      <c r="A3835" s="11" t="s">
        <v>3840</v>
      </c>
      <c r="B3835" s="8" t="s">
        <v>8753</v>
      </c>
      <c r="C3835" s="8" t="s">
        <v>9848</v>
      </c>
      <c r="D3835" s="8">
        <v>46</v>
      </c>
      <c r="E3835" s="8" t="str" cm="1">
        <f t="array" ref="E3835">_xlfn.IFS(D3835&lt;18,"Below 18",D3835&lt;=25,"18-25",D3835&lt;=35,"26-35",D3835&lt;=45,"36-45",D3835&lt;=55,"46-55",TRUE,"56+")</f>
        <v>46-55</v>
      </c>
      <c r="F3835" s="8" t="s">
        <v>10071</v>
      </c>
      <c r="G3835" s="8" t="s">
        <v>10491</v>
      </c>
      <c r="H3835" s="8" t="s">
        <v>14325</v>
      </c>
      <c r="I3835" s="8" t="str">
        <f>_xlfn.XLOOKUP('Customer Information'!$A3835,'Policy Details'!$I$2:$I$5001,'Policy Details'!$A$2:$A$5001)</f>
        <v>POL64349650</v>
      </c>
    </row>
    <row r="3836" spans="1:9">
      <c r="A3836" s="12" t="s">
        <v>3841</v>
      </c>
      <c r="B3836" s="13" t="s">
        <v>8754</v>
      </c>
      <c r="C3836" s="13" t="s">
        <v>9847</v>
      </c>
      <c r="D3836" s="13">
        <v>74</v>
      </c>
      <c r="E3836" s="13" t="str" cm="1">
        <f t="array" ref="E3836">_xlfn.IFS(D3836&lt;18,"Below 18",D3836&lt;=25,"18-25",D3836&lt;=35,"26-35",D3836&lt;=45,"36-45",D3836&lt;=55,"46-55",TRUE,"56+")</f>
        <v>56+</v>
      </c>
      <c r="F3836" s="13" t="s">
        <v>10288</v>
      </c>
      <c r="G3836" s="13" t="s">
        <v>10491</v>
      </c>
      <c r="H3836" s="13" t="s">
        <v>14326</v>
      </c>
      <c r="I3836" s="13" t="e">
        <f>_xlfn.XLOOKUP('Customer Information'!$A3836,'Policy Details'!$I$2:$I$5001,'Policy Details'!$A$2:$A$5001)</f>
        <v>#N/A</v>
      </c>
    </row>
    <row r="3837" spans="1:9">
      <c r="A3837" s="11" t="s">
        <v>3842</v>
      </c>
      <c r="B3837" s="8" t="s">
        <v>8755</v>
      </c>
      <c r="C3837" s="8" t="s">
        <v>9846</v>
      </c>
      <c r="D3837" s="8">
        <v>81</v>
      </c>
      <c r="E3837" s="8" t="str" cm="1">
        <f t="array" ref="E3837">_xlfn.IFS(D3837&lt;18,"Below 18",D3837&lt;=25,"18-25",D3837&lt;=35,"26-35",D3837&lt;=45,"36-45",D3837&lt;=55,"46-55",TRUE,"56+")</f>
        <v>56+</v>
      </c>
      <c r="F3837" s="8" t="s">
        <v>9872</v>
      </c>
      <c r="G3837" s="8" t="s">
        <v>10490</v>
      </c>
      <c r="H3837" s="8" t="s">
        <v>14327</v>
      </c>
      <c r="I3837" s="8" t="str">
        <f>_xlfn.XLOOKUP('Customer Information'!$A3837,'Policy Details'!$I$2:$I$5001,'Policy Details'!$A$2:$A$5001)</f>
        <v>POL91500527</v>
      </c>
    </row>
    <row r="3838" spans="1:9">
      <c r="A3838" s="12" t="s">
        <v>3843</v>
      </c>
      <c r="B3838" s="13" t="s">
        <v>8756</v>
      </c>
      <c r="C3838" s="13" t="s">
        <v>9848</v>
      </c>
      <c r="D3838" s="13">
        <v>53</v>
      </c>
      <c r="E3838" s="13" t="str" cm="1">
        <f t="array" ref="E3838">_xlfn.IFS(D3838&lt;18,"Below 18",D3838&lt;=25,"18-25",D3838&lt;=35,"26-35",D3838&lt;=45,"36-45",D3838&lt;=55,"46-55",TRUE,"56+")</f>
        <v>46-55</v>
      </c>
      <c r="F3838" s="13" t="s">
        <v>10345</v>
      </c>
      <c r="G3838" s="13" t="s">
        <v>10490</v>
      </c>
      <c r="H3838" s="13" t="s">
        <v>14328</v>
      </c>
      <c r="I3838" s="13" t="e">
        <f>_xlfn.XLOOKUP('Customer Information'!$A3838,'Policy Details'!$I$2:$I$5001,'Policy Details'!$A$2:$A$5001)</f>
        <v>#N/A</v>
      </c>
    </row>
    <row r="3839" spans="1:9">
      <c r="A3839" s="11" t="s">
        <v>3844</v>
      </c>
      <c r="B3839" s="8" t="s">
        <v>8757</v>
      </c>
      <c r="C3839" s="8" t="s">
        <v>9846</v>
      </c>
      <c r="D3839" s="8">
        <v>84</v>
      </c>
      <c r="E3839" s="8" t="str" cm="1">
        <f t="array" ref="E3839">_xlfn.IFS(D3839&lt;18,"Below 18",D3839&lt;=25,"18-25",D3839&lt;=35,"26-35",D3839&lt;=45,"36-45",D3839&lt;=55,"46-55",TRUE,"56+")</f>
        <v>56+</v>
      </c>
      <c r="F3839" s="8" t="s">
        <v>9953</v>
      </c>
      <c r="G3839" s="8" t="s">
        <v>10490</v>
      </c>
      <c r="H3839" s="8" t="s">
        <v>14329</v>
      </c>
      <c r="I3839" s="8" t="str">
        <f>_xlfn.XLOOKUP('Customer Information'!$A3839,'Policy Details'!$I$2:$I$5001,'Policy Details'!$A$2:$A$5001)</f>
        <v>POL32845970</v>
      </c>
    </row>
    <row r="3840" spans="1:9">
      <c r="A3840" s="12" t="s">
        <v>3845</v>
      </c>
      <c r="B3840" s="13" t="s">
        <v>8758</v>
      </c>
      <c r="C3840" s="13" t="s">
        <v>9846</v>
      </c>
      <c r="D3840" s="13">
        <v>79</v>
      </c>
      <c r="E3840" s="13" t="str" cm="1">
        <f t="array" ref="E3840">_xlfn.IFS(D3840&lt;18,"Below 18",D3840&lt;=25,"18-25",D3840&lt;=35,"26-35",D3840&lt;=45,"36-45",D3840&lt;=55,"46-55",TRUE,"56+")</f>
        <v>56+</v>
      </c>
      <c r="F3840" s="13" t="s">
        <v>9893</v>
      </c>
      <c r="G3840" s="13" t="s">
        <v>10488</v>
      </c>
      <c r="H3840" s="13" t="s">
        <v>14330</v>
      </c>
      <c r="I3840" s="13" t="str">
        <f>_xlfn.XLOOKUP('Customer Information'!$A3840,'Policy Details'!$I$2:$I$5001,'Policy Details'!$A$2:$A$5001)</f>
        <v>POL75410004</v>
      </c>
    </row>
    <row r="3841" spans="1:9">
      <c r="A3841" s="11" t="s">
        <v>3846</v>
      </c>
      <c r="B3841" s="8" t="s">
        <v>7334</v>
      </c>
      <c r="C3841" s="8" t="s">
        <v>9848</v>
      </c>
      <c r="D3841" s="8">
        <v>83</v>
      </c>
      <c r="E3841" s="8" t="str" cm="1">
        <f t="array" ref="E3841">_xlfn.IFS(D3841&lt;18,"Below 18",D3841&lt;=25,"18-25",D3841&lt;=35,"26-35",D3841&lt;=45,"36-45",D3841&lt;=55,"46-55",TRUE,"56+")</f>
        <v>56+</v>
      </c>
      <c r="F3841" s="8" t="s">
        <v>9891</v>
      </c>
      <c r="G3841" s="8" t="s">
        <v>10491</v>
      </c>
      <c r="H3841" s="8" t="s">
        <v>14331</v>
      </c>
      <c r="I3841" s="8" t="e">
        <f>_xlfn.XLOOKUP('Customer Information'!$A3841,'Policy Details'!$I$2:$I$5001,'Policy Details'!$A$2:$A$5001)</f>
        <v>#N/A</v>
      </c>
    </row>
    <row r="3842" spans="1:9">
      <c r="A3842" s="12" t="s">
        <v>3847</v>
      </c>
      <c r="B3842" s="13" t="s">
        <v>8759</v>
      </c>
      <c r="C3842" s="13" t="s">
        <v>9848</v>
      </c>
      <c r="D3842" s="13">
        <v>29</v>
      </c>
      <c r="E3842" s="13" t="str" cm="1">
        <f t="array" ref="E3842">_xlfn.IFS(D3842&lt;18,"Below 18",D3842&lt;=25,"18-25",D3842&lt;=35,"26-35",D3842&lt;=45,"36-45",D3842&lt;=55,"46-55",TRUE,"56+")</f>
        <v>26-35</v>
      </c>
      <c r="F3842" s="13" t="s">
        <v>10015</v>
      </c>
      <c r="G3842" s="13" t="s">
        <v>10490</v>
      </c>
      <c r="H3842" s="13" t="s">
        <v>14332</v>
      </c>
      <c r="I3842" s="13" t="str">
        <f>_xlfn.XLOOKUP('Customer Information'!$A3842,'Policy Details'!$I$2:$I$5001,'Policy Details'!$A$2:$A$5001)</f>
        <v>POL69754204</v>
      </c>
    </row>
    <row r="3843" spans="1:9">
      <c r="A3843" s="11" t="s">
        <v>3848</v>
      </c>
      <c r="B3843" s="8" t="s">
        <v>8760</v>
      </c>
      <c r="C3843" s="8" t="s">
        <v>9846</v>
      </c>
      <c r="D3843" s="8">
        <v>71</v>
      </c>
      <c r="E3843" s="8" t="str" cm="1">
        <f t="array" ref="E3843">_xlfn.IFS(D3843&lt;18,"Below 18",D3843&lt;=25,"18-25",D3843&lt;=35,"26-35",D3843&lt;=45,"36-45",D3843&lt;=55,"46-55",TRUE,"56+")</f>
        <v>56+</v>
      </c>
      <c r="F3843" s="8" t="s">
        <v>10448</v>
      </c>
      <c r="G3843" s="8" t="s">
        <v>10488</v>
      </c>
      <c r="H3843" s="8" t="s">
        <v>14333</v>
      </c>
      <c r="I3843" s="8" t="str">
        <f>_xlfn.XLOOKUP('Customer Information'!$A3843,'Policy Details'!$I$2:$I$5001,'Policy Details'!$A$2:$A$5001)</f>
        <v>POL82553451</v>
      </c>
    </row>
    <row r="3844" spans="1:9">
      <c r="A3844" s="12" t="s">
        <v>3849</v>
      </c>
      <c r="B3844" s="13" t="s">
        <v>8555</v>
      </c>
      <c r="C3844" s="13" t="s">
        <v>9847</v>
      </c>
      <c r="D3844" s="13">
        <v>83</v>
      </c>
      <c r="E3844" s="13" t="str" cm="1">
        <f t="array" ref="E3844">_xlfn.IFS(D3844&lt;18,"Below 18",D3844&lt;=25,"18-25",D3844&lt;=35,"26-35",D3844&lt;=45,"36-45",D3844&lt;=55,"46-55",TRUE,"56+")</f>
        <v>56+</v>
      </c>
      <c r="F3844" s="13" t="s">
        <v>9901</v>
      </c>
      <c r="G3844" s="13" t="s">
        <v>10490</v>
      </c>
      <c r="H3844" s="13" t="s">
        <v>14334</v>
      </c>
      <c r="I3844" s="13" t="e">
        <f>_xlfn.XLOOKUP('Customer Information'!$A3844,'Policy Details'!$I$2:$I$5001,'Policy Details'!$A$2:$A$5001)</f>
        <v>#N/A</v>
      </c>
    </row>
    <row r="3845" spans="1:9">
      <c r="A3845" s="11" t="s">
        <v>3850</v>
      </c>
      <c r="B3845" s="8" t="s">
        <v>8761</v>
      </c>
      <c r="C3845" s="8" t="s">
        <v>9846</v>
      </c>
      <c r="D3845" s="8">
        <v>63</v>
      </c>
      <c r="E3845" s="8" t="str" cm="1">
        <f t="array" ref="E3845">_xlfn.IFS(D3845&lt;18,"Below 18",D3845&lt;=25,"18-25",D3845&lt;=35,"26-35",D3845&lt;=45,"36-45",D3845&lt;=55,"46-55",TRUE,"56+")</f>
        <v>56+</v>
      </c>
      <c r="F3845" s="8" t="s">
        <v>9966</v>
      </c>
      <c r="G3845" s="8" t="s">
        <v>10491</v>
      </c>
      <c r="H3845" s="8" t="s">
        <v>14335</v>
      </c>
      <c r="I3845" s="8" t="e">
        <f>_xlfn.XLOOKUP('Customer Information'!$A3845,'Policy Details'!$I$2:$I$5001,'Policy Details'!$A$2:$A$5001)</f>
        <v>#N/A</v>
      </c>
    </row>
    <row r="3846" spans="1:9">
      <c r="A3846" s="12" t="s">
        <v>3851</v>
      </c>
      <c r="B3846" s="13" t="s">
        <v>8762</v>
      </c>
      <c r="C3846" s="13" t="s">
        <v>9848</v>
      </c>
      <c r="D3846" s="13">
        <v>60</v>
      </c>
      <c r="E3846" s="13" t="str" cm="1">
        <f t="array" ref="E3846">_xlfn.IFS(D3846&lt;18,"Below 18",D3846&lt;=25,"18-25",D3846&lt;=35,"26-35",D3846&lt;=45,"36-45",D3846&lt;=55,"46-55",TRUE,"56+")</f>
        <v>56+</v>
      </c>
      <c r="F3846" s="13" t="s">
        <v>9878</v>
      </c>
      <c r="G3846" s="13" t="s">
        <v>10490</v>
      </c>
      <c r="H3846" s="13" t="s">
        <v>14336</v>
      </c>
      <c r="I3846" s="13" t="str">
        <f>_xlfn.XLOOKUP('Customer Information'!$A3846,'Policy Details'!$I$2:$I$5001,'Policy Details'!$A$2:$A$5001)</f>
        <v>POL49532703</v>
      </c>
    </row>
    <row r="3847" spans="1:9">
      <c r="A3847" s="11" t="s">
        <v>3852</v>
      </c>
      <c r="B3847" s="8" t="s">
        <v>8763</v>
      </c>
      <c r="C3847" s="8" t="s">
        <v>9847</v>
      </c>
      <c r="D3847" s="8">
        <v>71</v>
      </c>
      <c r="E3847" s="8" t="str" cm="1">
        <f t="array" ref="E3847">_xlfn.IFS(D3847&lt;18,"Below 18",D3847&lt;=25,"18-25",D3847&lt;=35,"26-35",D3847&lt;=45,"36-45",D3847&lt;=55,"46-55",TRUE,"56+")</f>
        <v>56+</v>
      </c>
      <c r="F3847" s="8" t="s">
        <v>10353</v>
      </c>
      <c r="G3847" s="8" t="s">
        <v>10489</v>
      </c>
      <c r="H3847" s="8" t="s">
        <v>14337</v>
      </c>
      <c r="I3847" s="8" t="str">
        <f>_xlfn.XLOOKUP('Customer Information'!$A3847,'Policy Details'!$I$2:$I$5001,'Policy Details'!$A$2:$A$5001)</f>
        <v>POL29507667</v>
      </c>
    </row>
    <row r="3848" spans="1:9">
      <c r="A3848" s="12" t="s">
        <v>3853</v>
      </c>
      <c r="B3848" s="13" t="s">
        <v>8764</v>
      </c>
      <c r="C3848" s="13" t="s">
        <v>9846</v>
      </c>
      <c r="D3848" s="13">
        <v>33</v>
      </c>
      <c r="E3848" s="13" t="str" cm="1">
        <f t="array" ref="E3848">_xlfn.IFS(D3848&lt;18,"Below 18",D3848&lt;=25,"18-25",D3848&lt;=35,"26-35",D3848&lt;=45,"36-45",D3848&lt;=55,"46-55",TRUE,"56+")</f>
        <v>26-35</v>
      </c>
      <c r="F3848" s="13" t="s">
        <v>9976</v>
      </c>
      <c r="G3848" s="13" t="s">
        <v>10491</v>
      </c>
      <c r="H3848" s="13" t="s">
        <v>14338</v>
      </c>
      <c r="I3848" s="13" t="str">
        <f>_xlfn.XLOOKUP('Customer Information'!$A3848,'Policy Details'!$I$2:$I$5001,'Policy Details'!$A$2:$A$5001)</f>
        <v>POL40235413</v>
      </c>
    </row>
    <row r="3849" spans="1:9">
      <c r="A3849" s="11" t="s">
        <v>3854</v>
      </c>
      <c r="B3849" s="8" t="s">
        <v>8765</v>
      </c>
      <c r="C3849" s="8" t="s">
        <v>9846</v>
      </c>
      <c r="D3849" s="8">
        <v>22</v>
      </c>
      <c r="E3849" s="8" t="str" cm="1">
        <f t="array" ref="E3849">_xlfn.IFS(D3849&lt;18,"Below 18",D3849&lt;=25,"18-25",D3849&lt;=35,"26-35",D3849&lt;=45,"36-45",D3849&lt;=55,"46-55",TRUE,"56+")</f>
        <v>18-25</v>
      </c>
      <c r="F3849" s="8" t="s">
        <v>9873</v>
      </c>
      <c r="G3849" s="8" t="s">
        <v>10491</v>
      </c>
      <c r="H3849" s="8" t="s">
        <v>14339</v>
      </c>
      <c r="I3849" s="8" t="e">
        <f>_xlfn.XLOOKUP('Customer Information'!$A3849,'Policy Details'!$I$2:$I$5001,'Policy Details'!$A$2:$A$5001)</f>
        <v>#N/A</v>
      </c>
    </row>
    <row r="3850" spans="1:9">
      <c r="A3850" s="12" t="s">
        <v>3855</v>
      </c>
      <c r="B3850" s="13" t="s">
        <v>8766</v>
      </c>
      <c r="C3850" s="13" t="s">
        <v>9847</v>
      </c>
      <c r="D3850" s="13">
        <v>60</v>
      </c>
      <c r="E3850" s="13" t="str" cm="1">
        <f t="array" ref="E3850">_xlfn.IFS(D3850&lt;18,"Below 18",D3850&lt;=25,"18-25",D3850&lt;=35,"26-35",D3850&lt;=45,"36-45",D3850&lt;=55,"46-55",TRUE,"56+")</f>
        <v>56+</v>
      </c>
      <c r="F3850" s="13" t="s">
        <v>10091</v>
      </c>
      <c r="G3850" s="13" t="s">
        <v>10488</v>
      </c>
      <c r="H3850" s="13" t="s">
        <v>14340</v>
      </c>
      <c r="I3850" s="13" t="e">
        <f>_xlfn.XLOOKUP('Customer Information'!$A3850,'Policy Details'!$I$2:$I$5001,'Policy Details'!$A$2:$A$5001)</f>
        <v>#N/A</v>
      </c>
    </row>
    <row r="3851" spans="1:9">
      <c r="A3851" s="11" t="s">
        <v>3856</v>
      </c>
      <c r="B3851" s="8" t="s">
        <v>8767</v>
      </c>
      <c r="C3851" s="8" t="s">
        <v>9847</v>
      </c>
      <c r="D3851" s="8">
        <v>42</v>
      </c>
      <c r="E3851" s="8" t="str" cm="1">
        <f t="array" ref="E3851">_xlfn.IFS(D3851&lt;18,"Below 18",D3851&lt;=25,"18-25",D3851&lt;=35,"26-35",D3851&lt;=45,"36-45",D3851&lt;=55,"46-55",TRUE,"56+")</f>
        <v>36-45</v>
      </c>
      <c r="F3851" s="8" t="s">
        <v>10421</v>
      </c>
      <c r="G3851" s="8" t="s">
        <v>10489</v>
      </c>
      <c r="H3851" s="8" t="s">
        <v>14341</v>
      </c>
      <c r="I3851" s="8" t="str">
        <f>_xlfn.XLOOKUP('Customer Information'!$A3851,'Policy Details'!$I$2:$I$5001,'Policy Details'!$A$2:$A$5001)</f>
        <v>POL60083626</v>
      </c>
    </row>
    <row r="3852" spans="1:9">
      <c r="A3852" s="12" t="s">
        <v>3857</v>
      </c>
      <c r="B3852" s="13" t="s">
        <v>8768</v>
      </c>
      <c r="C3852" s="13" t="s">
        <v>9847</v>
      </c>
      <c r="D3852" s="13">
        <v>43</v>
      </c>
      <c r="E3852" s="13" t="str" cm="1">
        <f t="array" ref="E3852">_xlfn.IFS(D3852&lt;18,"Below 18",D3852&lt;=25,"18-25",D3852&lt;=35,"26-35",D3852&lt;=45,"36-45",D3852&lt;=55,"46-55",TRUE,"56+")</f>
        <v>36-45</v>
      </c>
      <c r="F3852" s="13" t="s">
        <v>10129</v>
      </c>
      <c r="G3852" s="13" t="s">
        <v>10489</v>
      </c>
      <c r="H3852" s="13" t="s">
        <v>14342</v>
      </c>
      <c r="I3852" s="13" t="e">
        <f>_xlfn.XLOOKUP('Customer Information'!$A3852,'Policy Details'!$I$2:$I$5001,'Policy Details'!$A$2:$A$5001)</f>
        <v>#N/A</v>
      </c>
    </row>
    <row r="3853" spans="1:9">
      <c r="A3853" s="11" t="s">
        <v>3858</v>
      </c>
      <c r="B3853" s="8" t="s">
        <v>8769</v>
      </c>
      <c r="C3853" s="8" t="s">
        <v>9846</v>
      </c>
      <c r="D3853" s="8">
        <v>23</v>
      </c>
      <c r="E3853" s="8" t="str" cm="1">
        <f t="array" ref="E3853">_xlfn.IFS(D3853&lt;18,"Below 18",D3853&lt;=25,"18-25",D3853&lt;=35,"26-35",D3853&lt;=45,"36-45",D3853&lt;=55,"46-55",TRUE,"56+")</f>
        <v>18-25</v>
      </c>
      <c r="F3853" s="8" t="s">
        <v>10434</v>
      </c>
      <c r="G3853" s="8" t="s">
        <v>10488</v>
      </c>
      <c r="H3853" s="8" t="s">
        <v>14343</v>
      </c>
      <c r="I3853" s="8" t="str">
        <f>_xlfn.XLOOKUP('Customer Information'!$A3853,'Policy Details'!$I$2:$I$5001,'Policy Details'!$A$2:$A$5001)</f>
        <v>POL22606184</v>
      </c>
    </row>
    <row r="3854" spans="1:9">
      <c r="A3854" s="12" t="s">
        <v>3859</v>
      </c>
      <c r="B3854" s="13" t="s">
        <v>8770</v>
      </c>
      <c r="C3854" s="13" t="s">
        <v>9847</v>
      </c>
      <c r="D3854" s="13">
        <v>54</v>
      </c>
      <c r="E3854" s="13" t="str" cm="1">
        <f t="array" ref="E3854">_xlfn.IFS(D3854&lt;18,"Below 18",D3854&lt;=25,"18-25",D3854&lt;=35,"26-35",D3854&lt;=45,"36-45",D3854&lt;=55,"46-55",TRUE,"56+")</f>
        <v>46-55</v>
      </c>
      <c r="F3854" s="13" t="s">
        <v>9984</v>
      </c>
      <c r="G3854" s="13" t="s">
        <v>10488</v>
      </c>
      <c r="H3854" s="13" t="s">
        <v>14344</v>
      </c>
      <c r="I3854" s="13" t="e">
        <f>_xlfn.XLOOKUP('Customer Information'!$A3854,'Policy Details'!$I$2:$I$5001,'Policy Details'!$A$2:$A$5001)</f>
        <v>#N/A</v>
      </c>
    </row>
    <row r="3855" spans="1:9">
      <c r="A3855" s="11" t="s">
        <v>3860</v>
      </c>
      <c r="B3855" s="8" t="s">
        <v>8771</v>
      </c>
      <c r="C3855" s="8" t="s">
        <v>9848</v>
      </c>
      <c r="D3855" s="8">
        <v>40</v>
      </c>
      <c r="E3855" s="8" t="str" cm="1">
        <f t="array" ref="E3855">_xlfn.IFS(D3855&lt;18,"Below 18",D3855&lt;=25,"18-25",D3855&lt;=35,"26-35",D3855&lt;=45,"36-45",D3855&lt;=55,"46-55",TRUE,"56+")</f>
        <v>36-45</v>
      </c>
      <c r="F3855" s="8" t="s">
        <v>10310</v>
      </c>
      <c r="G3855" s="8" t="s">
        <v>10490</v>
      </c>
      <c r="H3855" s="8" t="s">
        <v>14345</v>
      </c>
      <c r="I3855" s="8" t="e">
        <f>_xlfn.XLOOKUP('Customer Information'!$A3855,'Policy Details'!$I$2:$I$5001,'Policy Details'!$A$2:$A$5001)</f>
        <v>#N/A</v>
      </c>
    </row>
    <row r="3856" spans="1:9">
      <c r="A3856" s="12" t="s">
        <v>3861</v>
      </c>
      <c r="B3856" s="13" t="s">
        <v>8772</v>
      </c>
      <c r="C3856" s="13" t="s">
        <v>9847</v>
      </c>
      <c r="D3856" s="13">
        <v>82</v>
      </c>
      <c r="E3856" s="13" t="str" cm="1">
        <f t="array" ref="E3856">_xlfn.IFS(D3856&lt;18,"Below 18",D3856&lt;=25,"18-25",D3856&lt;=35,"26-35",D3856&lt;=45,"36-45",D3856&lt;=55,"46-55",TRUE,"56+")</f>
        <v>56+</v>
      </c>
      <c r="F3856" s="13" t="s">
        <v>10005</v>
      </c>
      <c r="G3856" s="13" t="s">
        <v>10488</v>
      </c>
      <c r="H3856" s="13" t="s">
        <v>14346</v>
      </c>
      <c r="I3856" s="13" t="str">
        <f>_xlfn.XLOOKUP('Customer Information'!$A3856,'Policy Details'!$I$2:$I$5001,'Policy Details'!$A$2:$A$5001)</f>
        <v>POL77001429</v>
      </c>
    </row>
    <row r="3857" spans="1:9">
      <c r="A3857" s="11" t="s">
        <v>3862</v>
      </c>
      <c r="B3857" s="8" t="s">
        <v>8773</v>
      </c>
      <c r="C3857" s="8" t="s">
        <v>9847</v>
      </c>
      <c r="D3857" s="8">
        <v>21</v>
      </c>
      <c r="E3857" s="8" t="str" cm="1">
        <f t="array" ref="E3857">_xlfn.IFS(D3857&lt;18,"Below 18",D3857&lt;=25,"18-25",D3857&lt;=35,"26-35",D3857&lt;=45,"36-45",D3857&lt;=55,"46-55",TRUE,"56+")</f>
        <v>18-25</v>
      </c>
      <c r="F3857" s="8" t="s">
        <v>10485</v>
      </c>
      <c r="G3857" s="8" t="s">
        <v>10491</v>
      </c>
      <c r="H3857" s="8" t="s">
        <v>14347</v>
      </c>
      <c r="I3857" s="8" t="str">
        <f>_xlfn.XLOOKUP('Customer Information'!$A3857,'Policy Details'!$I$2:$I$5001,'Policy Details'!$A$2:$A$5001)</f>
        <v>POL97005943</v>
      </c>
    </row>
    <row r="3858" spans="1:9">
      <c r="A3858" s="12" t="s">
        <v>3863</v>
      </c>
      <c r="B3858" s="13" t="s">
        <v>8774</v>
      </c>
      <c r="C3858" s="13" t="s">
        <v>9847</v>
      </c>
      <c r="D3858" s="13">
        <v>40</v>
      </c>
      <c r="E3858" s="13" t="str" cm="1">
        <f t="array" ref="E3858">_xlfn.IFS(D3858&lt;18,"Below 18",D3858&lt;=25,"18-25",D3858&lt;=35,"26-35",D3858&lt;=45,"36-45",D3858&lt;=55,"46-55",TRUE,"56+")</f>
        <v>36-45</v>
      </c>
      <c r="F3858" s="13" t="s">
        <v>10032</v>
      </c>
      <c r="G3858" s="13" t="s">
        <v>10488</v>
      </c>
      <c r="H3858" s="13" t="s">
        <v>14348</v>
      </c>
      <c r="I3858" s="13" t="str">
        <f>_xlfn.XLOOKUP('Customer Information'!$A3858,'Policy Details'!$I$2:$I$5001,'Policy Details'!$A$2:$A$5001)</f>
        <v>POL23851177</v>
      </c>
    </row>
    <row r="3859" spans="1:9">
      <c r="A3859" s="11" t="s">
        <v>3864</v>
      </c>
      <c r="B3859" s="8" t="s">
        <v>8775</v>
      </c>
      <c r="C3859" s="8" t="s">
        <v>9848</v>
      </c>
      <c r="D3859" s="8">
        <v>70</v>
      </c>
      <c r="E3859" s="8" t="str" cm="1">
        <f t="array" ref="E3859">_xlfn.IFS(D3859&lt;18,"Below 18",D3859&lt;=25,"18-25",D3859&lt;=35,"26-35",D3859&lt;=45,"36-45",D3859&lt;=55,"46-55",TRUE,"56+")</f>
        <v>56+</v>
      </c>
      <c r="F3859" s="8" t="s">
        <v>10406</v>
      </c>
      <c r="G3859" s="8" t="s">
        <v>10489</v>
      </c>
      <c r="H3859" s="8" t="s">
        <v>14349</v>
      </c>
      <c r="I3859" s="8" t="str">
        <f>_xlfn.XLOOKUP('Customer Information'!$A3859,'Policy Details'!$I$2:$I$5001,'Policy Details'!$A$2:$A$5001)</f>
        <v>POL98182454</v>
      </c>
    </row>
    <row r="3860" spans="1:9">
      <c r="A3860" s="12" t="s">
        <v>3865</v>
      </c>
      <c r="B3860" s="13" t="s">
        <v>8776</v>
      </c>
      <c r="C3860" s="13" t="s">
        <v>9848</v>
      </c>
      <c r="D3860" s="13">
        <v>33</v>
      </c>
      <c r="E3860" s="13" t="str" cm="1">
        <f t="array" ref="E3860">_xlfn.IFS(D3860&lt;18,"Below 18",D3860&lt;=25,"18-25",D3860&lt;=35,"26-35",D3860&lt;=45,"36-45",D3860&lt;=55,"46-55",TRUE,"56+")</f>
        <v>26-35</v>
      </c>
      <c r="F3860" s="13" t="s">
        <v>10244</v>
      </c>
      <c r="G3860" s="13" t="s">
        <v>10489</v>
      </c>
      <c r="H3860" s="13" t="s">
        <v>14350</v>
      </c>
      <c r="I3860" s="13" t="str">
        <f>_xlfn.XLOOKUP('Customer Information'!$A3860,'Policy Details'!$I$2:$I$5001,'Policy Details'!$A$2:$A$5001)</f>
        <v>POL01090154</v>
      </c>
    </row>
    <row r="3861" spans="1:9">
      <c r="A3861" s="11" t="s">
        <v>3866</v>
      </c>
      <c r="B3861" s="8" t="s">
        <v>8777</v>
      </c>
      <c r="C3861" s="8" t="s">
        <v>9846</v>
      </c>
      <c r="D3861" s="8">
        <v>33</v>
      </c>
      <c r="E3861" s="8" t="str" cm="1">
        <f t="array" ref="E3861">_xlfn.IFS(D3861&lt;18,"Below 18",D3861&lt;=25,"18-25",D3861&lt;=35,"26-35",D3861&lt;=45,"36-45",D3861&lt;=55,"46-55",TRUE,"56+")</f>
        <v>26-35</v>
      </c>
      <c r="F3861" s="8" t="s">
        <v>10431</v>
      </c>
      <c r="G3861" s="8" t="s">
        <v>10488</v>
      </c>
      <c r="H3861" s="8" t="s">
        <v>14351</v>
      </c>
      <c r="I3861" s="8" t="e">
        <f>_xlfn.XLOOKUP('Customer Information'!$A3861,'Policy Details'!$I$2:$I$5001,'Policy Details'!$A$2:$A$5001)</f>
        <v>#N/A</v>
      </c>
    </row>
    <row r="3862" spans="1:9">
      <c r="A3862" s="12" t="s">
        <v>3867</v>
      </c>
      <c r="B3862" s="13" t="s">
        <v>8778</v>
      </c>
      <c r="C3862" s="13" t="s">
        <v>9847</v>
      </c>
      <c r="D3862" s="13">
        <v>57</v>
      </c>
      <c r="E3862" s="13" t="str" cm="1">
        <f t="array" ref="E3862">_xlfn.IFS(D3862&lt;18,"Below 18",D3862&lt;=25,"18-25",D3862&lt;=35,"26-35",D3862&lt;=45,"36-45",D3862&lt;=55,"46-55",TRUE,"56+")</f>
        <v>56+</v>
      </c>
      <c r="F3862" s="13" t="s">
        <v>10209</v>
      </c>
      <c r="G3862" s="13" t="s">
        <v>10490</v>
      </c>
      <c r="H3862" s="13" t="s">
        <v>14352</v>
      </c>
      <c r="I3862" s="13" t="str">
        <f>_xlfn.XLOOKUP('Customer Information'!$A3862,'Policy Details'!$I$2:$I$5001,'Policy Details'!$A$2:$A$5001)</f>
        <v>POL45059272</v>
      </c>
    </row>
    <row r="3863" spans="1:9">
      <c r="A3863" s="11" t="s">
        <v>3868</v>
      </c>
      <c r="B3863" s="8" t="s">
        <v>8779</v>
      </c>
      <c r="C3863" s="8" t="s">
        <v>9846</v>
      </c>
      <c r="D3863" s="8">
        <v>44</v>
      </c>
      <c r="E3863" s="8" t="str" cm="1">
        <f t="array" ref="E3863">_xlfn.IFS(D3863&lt;18,"Below 18",D3863&lt;=25,"18-25",D3863&lt;=35,"26-35",D3863&lt;=45,"36-45",D3863&lt;=55,"46-55",TRUE,"56+")</f>
        <v>36-45</v>
      </c>
      <c r="F3863" s="8" t="s">
        <v>10112</v>
      </c>
      <c r="G3863" s="8" t="s">
        <v>10491</v>
      </c>
      <c r="H3863" s="8" t="s">
        <v>14353</v>
      </c>
      <c r="I3863" s="8" t="e">
        <f>_xlfn.XLOOKUP('Customer Information'!$A3863,'Policy Details'!$I$2:$I$5001,'Policy Details'!$A$2:$A$5001)</f>
        <v>#N/A</v>
      </c>
    </row>
    <row r="3864" spans="1:9">
      <c r="A3864" s="12" t="s">
        <v>3869</v>
      </c>
      <c r="B3864" s="13" t="s">
        <v>8780</v>
      </c>
      <c r="C3864" s="13" t="s">
        <v>9846</v>
      </c>
      <c r="D3864" s="13">
        <v>85</v>
      </c>
      <c r="E3864" s="13" t="str" cm="1">
        <f t="array" ref="E3864">_xlfn.IFS(D3864&lt;18,"Below 18",D3864&lt;=25,"18-25",D3864&lt;=35,"26-35",D3864&lt;=45,"36-45",D3864&lt;=55,"46-55",TRUE,"56+")</f>
        <v>56+</v>
      </c>
      <c r="F3864" s="13" t="s">
        <v>9938</v>
      </c>
      <c r="G3864" s="13" t="s">
        <v>10490</v>
      </c>
      <c r="H3864" s="13" t="s">
        <v>14354</v>
      </c>
      <c r="I3864" s="13" t="str">
        <f>_xlfn.XLOOKUP('Customer Information'!$A3864,'Policy Details'!$I$2:$I$5001,'Policy Details'!$A$2:$A$5001)</f>
        <v>POL67370723</v>
      </c>
    </row>
    <row r="3865" spans="1:9">
      <c r="A3865" s="11" t="s">
        <v>3870</v>
      </c>
      <c r="B3865" s="8" t="s">
        <v>8781</v>
      </c>
      <c r="C3865" s="8" t="s">
        <v>9848</v>
      </c>
      <c r="D3865" s="8">
        <v>41</v>
      </c>
      <c r="E3865" s="8" t="str" cm="1">
        <f t="array" ref="E3865">_xlfn.IFS(D3865&lt;18,"Below 18",D3865&lt;=25,"18-25",D3865&lt;=35,"26-35",D3865&lt;=45,"36-45",D3865&lt;=55,"46-55",TRUE,"56+")</f>
        <v>36-45</v>
      </c>
      <c r="F3865" s="8" t="s">
        <v>9882</v>
      </c>
      <c r="G3865" s="8" t="s">
        <v>10489</v>
      </c>
      <c r="H3865" s="8" t="s">
        <v>14355</v>
      </c>
      <c r="I3865" s="8" t="e">
        <f>_xlfn.XLOOKUP('Customer Information'!$A3865,'Policy Details'!$I$2:$I$5001,'Policy Details'!$A$2:$A$5001)</f>
        <v>#N/A</v>
      </c>
    </row>
    <row r="3866" spans="1:9">
      <c r="A3866" s="12" t="s">
        <v>3871</v>
      </c>
      <c r="B3866" s="13" t="s">
        <v>8782</v>
      </c>
      <c r="C3866" s="13" t="s">
        <v>9848</v>
      </c>
      <c r="D3866" s="13">
        <v>60</v>
      </c>
      <c r="E3866" s="13" t="str" cm="1">
        <f t="array" ref="E3866">_xlfn.IFS(D3866&lt;18,"Below 18",D3866&lt;=25,"18-25",D3866&lt;=35,"26-35",D3866&lt;=45,"36-45",D3866&lt;=55,"46-55",TRUE,"56+")</f>
        <v>56+</v>
      </c>
      <c r="F3866" s="13" t="s">
        <v>10287</v>
      </c>
      <c r="G3866" s="13" t="s">
        <v>10491</v>
      </c>
      <c r="H3866" s="13" t="s">
        <v>14356</v>
      </c>
      <c r="I3866" s="13" t="e">
        <f>_xlfn.XLOOKUP('Customer Information'!$A3866,'Policy Details'!$I$2:$I$5001,'Policy Details'!$A$2:$A$5001)</f>
        <v>#N/A</v>
      </c>
    </row>
    <row r="3867" spans="1:9">
      <c r="A3867" s="11" t="s">
        <v>3872</v>
      </c>
      <c r="B3867" s="8" t="s">
        <v>8783</v>
      </c>
      <c r="C3867" s="8" t="s">
        <v>9847</v>
      </c>
      <c r="D3867" s="8">
        <v>78</v>
      </c>
      <c r="E3867" s="8" t="str" cm="1">
        <f t="array" ref="E3867">_xlfn.IFS(D3867&lt;18,"Below 18",D3867&lt;=25,"18-25",D3867&lt;=35,"26-35",D3867&lt;=45,"36-45",D3867&lt;=55,"46-55",TRUE,"56+")</f>
        <v>56+</v>
      </c>
      <c r="F3867" s="8" t="s">
        <v>10174</v>
      </c>
      <c r="G3867" s="8" t="s">
        <v>10489</v>
      </c>
      <c r="H3867" s="8" t="s">
        <v>14357</v>
      </c>
      <c r="I3867" s="8" t="str">
        <f>_xlfn.XLOOKUP('Customer Information'!$A3867,'Policy Details'!$I$2:$I$5001,'Policy Details'!$A$2:$A$5001)</f>
        <v>POL10148217</v>
      </c>
    </row>
    <row r="3868" spans="1:9">
      <c r="A3868" s="12" t="s">
        <v>3873</v>
      </c>
      <c r="B3868" s="13" t="s">
        <v>7797</v>
      </c>
      <c r="C3868" s="13" t="s">
        <v>9846</v>
      </c>
      <c r="D3868" s="13">
        <v>58</v>
      </c>
      <c r="E3868" s="13" t="str" cm="1">
        <f t="array" ref="E3868">_xlfn.IFS(D3868&lt;18,"Below 18",D3868&lt;=25,"18-25",D3868&lt;=35,"26-35",D3868&lt;=45,"36-45",D3868&lt;=55,"46-55",TRUE,"56+")</f>
        <v>56+</v>
      </c>
      <c r="F3868" s="13" t="s">
        <v>9894</v>
      </c>
      <c r="G3868" s="13" t="s">
        <v>10491</v>
      </c>
      <c r="H3868" s="13" t="s">
        <v>14358</v>
      </c>
      <c r="I3868" s="13" t="str">
        <f>_xlfn.XLOOKUP('Customer Information'!$A3868,'Policy Details'!$I$2:$I$5001,'Policy Details'!$A$2:$A$5001)</f>
        <v>POL44117650</v>
      </c>
    </row>
    <row r="3869" spans="1:9">
      <c r="A3869" s="11" t="s">
        <v>3874</v>
      </c>
      <c r="B3869" s="8" t="s">
        <v>8784</v>
      </c>
      <c r="C3869" s="8" t="s">
        <v>9848</v>
      </c>
      <c r="D3869" s="8">
        <v>55</v>
      </c>
      <c r="E3869" s="8" t="str" cm="1">
        <f t="array" ref="E3869">_xlfn.IFS(D3869&lt;18,"Below 18",D3869&lt;=25,"18-25",D3869&lt;=35,"26-35",D3869&lt;=45,"36-45",D3869&lt;=55,"46-55",TRUE,"56+")</f>
        <v>46-55</v>
      </c>
      <c r="F3869" s="8" t="s">
        <v>10273</v>
      </c>
      <c r="G3869" s="8" t="s">
        <v>10491</v>
      </c>
      <c r="H3869" s="8" t="s">
        <v>14359</v>
      </c>
      <c r="I3869" s="8" t="str">
        <f>_xlfn.XLOOKUP('Customer Information'!$A3869,'Policy Details'!$I$2:$I$5001,'Policy Details'!$A$2:$A$5001)</f>
        <v>POL53424615</v>
      </c>
    </row>
    <row r="3870" spans="1:9">
      <c r="A3870" s="12" t="s">
        <v>3875</v>
      </c>
      <c r="B3870" s="13" t="s">
        <v>8785</v>
      </c>
      <c r="C3870" s="13" t="s">
        <v>9847</v>
      </c>
      <c r="D3870" s="13">
        <v>30</v>
      </c>
      <c r="E3870" s="13" t="str" cm="1">
        <f t="array" ref="E3870">_xlfn.IFS(D3870&lt;18,"Below 18",D3870&lt;=25,"18-25",D3870&lt;=35,"26-35",D3870&lt;=45,"36-45",D3870&lt;=55,"46-55",TRUE,"56+")</f>
        <v>26-35</v>
      </c>
      <c r="F3870" s="13" t="s">
        <v>9927</v>
      </c>
      <c r="G3870" s="13" t="s">
        <v>10489</v>
      </c>
      <c r="H3870" s="13" t="s">
        <v>14360</v>
      </c>
      <c r="I3870" s="13" t="str">
        <f>_xlfn.XLOOKUP('Customer Information'!$A3870,'Policy Details'!$I$2:$I$5001,'Policy Details'!$A$2:$A$5001)</f>
        <v>POL33662070</v>
      </c>
    </row>
    <row r="3871" spans="1:9">
      <c r="A3871" s="11" t="s">
        <v>3876</v>
      </c>
      <c r="B3871" s="8" t="s">
        <v>8786</v>
      </c>
      <c r="C3871" s="8" t="s">
        <v>9846</v>
      </c>
      <c r="D3871" s="8">
        <v>67</v>
      </c>
      <c r="E3871" s="8" t="str" cm="1">
        <f t="array" ref="E3871">_xlfn.IFS(D3871&lt;18,"Below 18",D3871&lt;=25,"18-25",D3871&lt;=35,"26-35",D3871&lt;=45,"36-45",D3871&lt;=55,"46-55",TRUE,"56+")</f>
        <v>56+</v>
      </c>
      <c r="F3871" s="8" t="s">
        <v>9958</v>
      </c>
      <c r="G3871" s="8" t="s">
        <v>10491</v>
      </c>
      <c r="H3871" s="8" t="s">
        <v>14361</v>
      </c>
      <c r="I3871" s="8" t="str">
        <f>_xlfn.XLOOKUP('Customer Information'!$A3871,'Policy Details'!$I$2:$I$5001,'Policy Details'!$A$2:$A$5001)</f>
        <v>POL39219301</v>
      </c>
    </row>
    <row r="3872" spans="1:9">
      <c r="A3872" s="12" t="s">
        <v>3877</v>
      </c>
      <c r="B3872" s="13" t="s">
        <v>8787</v>
      </c>
      <c r="C3872" s="13" t="s">
        <v>9846</v>
      </c>
      <c r="D3872" s="13">
        <v>52</v>
      </c>
      <c r="E3872" s="13" t="str" cm="1">
        <f t="array" ref="E3872">_xlfn.IFS(D3872&lt;18,"Below 18",D3872&lt;=25,"18-25",D3872&lt;=35,"26-35",D3872&lt;=45,"36-45",D3872&lt;=55,"46-55",TRUE,"56+")</f>
        <v>46-55</v>
      </c>
      <c r="F3872" s="13" t="s">
        <v>10094</v>
      </c>
      <c r="G3872" s="13" t="s">
        <v>10489</v>
      </c>
      <c r="H3872" s="13" t="s">
        <v>14362</v>
      </c>
      <c r="I3872" s="13" t="str">
        <f>_xlfn.XLOOKUP('Customer Information'!$A3872,'Policy Details'!$I$2:$I$5001,'Policy Details'!$A$2:$A$5001)</f>
        <v>POL32302882</v>
      </c>
    </row>
    <row r="3873" spans="1:9">
      <c r="A3873" s="11" t="s">
        <v>3878</v>
      </c>
      <c r="B3873" s="8" t="s">
        <v>7008</v>
      </c>
      <c r="C3873" s="8" t="s">
        <v>9848</v>
      </c>
      <c r="D3873" s="8">
        <v>53</v>
      </c>
      <c r="E3873" s="8" t="str" cm="1">
        <f t="array" ref="E3873">_xlfn.IFS(D3873&lt;18,"Below 18",D3873&lt;=25,"18-25",D3873&lt;=35,"26-35",D3873&lt;=45,"36-45",D3873&lt;=55,"46-55",TRUE,"56+")</f>
        <v>46-55</v>
      </c>
      <c r="F3873" s="8" t="s">
        <v>10452</v>
      </c>
      <c r="G3873" s="8" t="s">
        <v>10491</v>
      </c>
      <c r="H3873" s="8" t="s">
        <v>14363</v>
      </c>
      <c r="I3873" s="8" t="str">
        <f>_xlfn.XLOOKUP('Customer Information'!$A3873,'Policy Details'!$I$2:$I$5001,'Policy Details'!$A$2:$A$5001)</f>
        <v>POL86678758</v>
      </c>
    </row>
    <row r="3874" spans="1:9">
      <c r="A3874" s="12" t="s">
        <v>3879</v>
      </c>
      <c r="B3874" s="13" t="s">
        <v>8788</v>
      </c>
      <c r="C3874" s="13" t="s">
        <v>9847</v>
      </c>
      <c r="D3874" s="13">
        <v>83</v>
      </c>
      <c r="E3874" s="13" t="str" cm="1">
        <f t="array" ref="E3874">_xlfn.IFS(D3874&lt;18,"Below 18",D3874&lt;=25,"18-25",D3874&lt;=35,"26-35",D3874&lt;=45,"36-45",D3874&lt;=55,"46-55",TRUE,"56+")</f>
        <v>56+</v>
      </c>
      <c r="F3874" s="13" t="s">
        <v>10016</v>
      </c>
      <c r="G3874" s="13" t="s">
        <v>10490</v>
      </c>
      <c r="H3874" s="13" t="s">
        <v>14364</v>
      </c>
      <c r="I3874" s="13" t="str">
        <f>_xlfn.XLOOKUP('Customer Information'!$A3874,'Policy Details'!$I$2:$I$5001,'Policy Details'!$A$2:$A$5001)</f>
        <v>POL58697691</v>
      </c>
    </row>
    <row r="3875" spans="1:9">
      <c r="A3875" s="11" t="s">
        <v>3880</v>
      </c>
      <c r="B3875" s="8" t="s">
        <v>8789</v>
      </c>
      <c r="C3875" s="8" t="s">
        <v>9846</v>
      </c>
      <c r="D3875" s="8">
        <v>55</v>
      </c>
      <c r="E3875" s="8" t="str" cm="1">
        <f t="array" ref="E3875">_xlfn.IFS(D3875&lt;18,"Below 18",D3875&lt;=25,"18-25",D3875&lt;=35,"26-35",D3875&lt;=45,"36-45",D3875&lt;=55,"46-55",TRUE,"56+")</f>
        <v>46-55</v>
      </c>
      <c r="F3875" s="8" t="s">
        <v>10042</v>
      </c>
      <c r="G3875" s="8" t="s">
        <v>10491</v>
      </c>
      <c r="H3875" s="8" t="s">
        <v>14365</v>
      </c>
      <c r="I3875" s="8" t="e">
        <f>_xlfn.XLOOKUP('Customer Information'!$A3875,'Policy Details'!$I$2:$I$5001,'Policy Details'!$A$2:$A$5001)</f>
        <v>#N/A</v>
      </c>
    </row>
    <row r="3876" spans="1:9">
      <c r="A3876" s="12" t="s">
        <v>3881</v>
      </c>
      <c r="B3876" s="13" t="s">
        <v>8790</v>
      </c>
      <c r="C3876" s="13" t="s">
        <v>9847</v>
      </c>
      <c r="D3876" s="13">
        <v>84</v>
      </c>
      <c r="E3876" s="13" t="str" cm="1">
        <f t="array" ref="E3876">_xlfn.IFS(D3876&lt;18,"Below 18",D3876&lt;=25,"18-25",D3876&lt;=35,"26-35",D3876&lt;=45,"36-45",D3876&lt;=55,"46-55",TRUE,"56+")</f>
        <v>56+</v>
      </c>
      <c r="F3876" s="13" t="s">
        <v>9941</v>
      </c>
      <c r="G3876" s="13" t="s">
        <v>10488</v>
      </c>
      <c r="H3876" s="13" t="s">
        <v>14366</v>
      </c>
      <c r="I3876" s="13" t="str">
        <f>_xlfn.XLOOKUP('Customer Information'!$A3876,'Policy Details'!$I$2:$I$5001,'Policy Details'!$A$2:$A$5001)</f>
        <v>POL18028969</v>
      </c>
    </row>
    <row r="3877" spans="1:9">
      <c r="A3877" s="11" t="s">
        <v>3882</v>
      </c>
      <c r="B3877" s="8" t="s">
        <v>8791</v>
      </c>
      <c r="C3877" s="8" t="s">
        <v>9848</v>
      </c>
      <c r="D3877" s="8">
        <v>18</v>
      </c>
      <c r="E3877" s="8" t="str" cm="1">
        <f t="array" ref="E3877">_xlfn.IFS(D3877&lt;18,"Below 18",D3877&lt;=25,"18-25",D3877&lt;=35,"26-35",D3877&lt;=45,"36-45",D3877&lt;=55,"46-55",TRUE,"56+")</f>
        <v>18-25</v>
      </c>
      <c r="F3877" s="8" t="s">
        <v>10001</v>
      </c>
      <c r="G3877" s="8" t="s">
        <v>10489</v>
      </c>
      <c r="H3877" s="8" t="s">
        <v>14367</v>
      </c>
      <c r="I3877" s="8" t="e">
        <f>_xlfn.XLOOKUP('Customer Information'!$A3877,'Policy Details'!$I$2:$I$5001,'Policy Details'!$A$2:$A$5001)</f>
        <v>#N/A</v>
      </c>
    </row>
    <row r="3878" spans="1:9">
      <c r="A3878" s="12" t="s">
        <v>3883</v>
      </c>
      <c r="B3878" s="13" t="s">
        <v>8792</v>
      </c>
      <c r="C3878" s="13" t="s">
        <v>9848</v>
      </c>
      <c r="D3878" s="13">
        <v>59</v>
      </c>
      <c r="E3878" s="13" t="str" cm="1">
        <f t="array" ref="E3878">_xlfn.IFS(D3878&lt;18,"Below 18",D3878&lt;=25,"18-25",D3878&lt;=35,"26-35",D3878&lt;=45,"36-45",D3878&lt;=55,"46-55",TRUE,"56+")</f>
        <v>56+</v>
      </c>
      <c r="F3878" s="13" t="s">
        <v>10046</v>
      </c>
      <c r="G3878" s="13" t="s">
        <v>10491</v>
      </c>
      <c r="H3878" s="13" t="s">
        <v>14368</v>
      </c>
      <c r="I3878" s="13" t="str">
        <f>_xlfn.XLOOKUP('Customer Information'!$A3878,'Policy Details'!$I$2:$I$5001,'Policy Details'!$A$2:$A$5001)</f>
        <v>POL43721127</v>
      </c>
    </row>
    <row r="3879" spans="1:9">
      <c r="A3879" s="11" t="s">
        <v>3884</v>
      </c>
      <c r="B3879" s="8" t="s">
        <v>8793</v>
      </c>
      <c r="C3879" s="8" t="s">
        <v>9846</v>
      </c>
      <c r="D3879" s="8">
        <v>60</v>
      </c>
      <c r="E3879" s="8" t="str" cm="1">
        <f t="array" ref="E3879">_xlfn.IFS(D3879&lt;18,"Below 18",D3879&lt;=25,"18-25",D3879&lt;=35,"26-35",D3879&lt;=45,"36-45",D3879&lt;=55,"46-55",TRUE,"56+")</f>
        <v>56+</v>
      </c>
      <c r="F3879" s="8" t="s">
        <v>10363</v>
      </c>
      <c r="G3879" s="8" t="s">
        <v>10491</v>
      </c>
      <c r="H3879" s="8" t="s">
        <v>14369</v>
      </c>
      <c r="I3879" s="8" t="str">
        <f>_xlfn.XLOOKUP('Customer Information'!$A3879,'Policy Details'!$I$2:$I$5001,'Policy Details'!$A$2:$A$5001)</f>
        <v>POL90621293</v>
      </c>
    </row>
    <row r="3880" spans="1:9">
      <c r="A3880" s="12" t="s">
        <v>3885</v>
      </c>
      <c r="B3880" s="13" t="s">
        <v>8794</v>
      </c>
      <c r="C3880" s="13" t="s">
        <v>9847</v>
      </c>
      <c r="D3880" s="13">
        <v>75</v>
      </c>
      <c r="E3880" s="13" t="str" cm="1">
        <f t="array" ref="E3880">_xlfn.IFS(D3880&lt;18,"Below 18",D3880&lt;=25,"18-25",D3880&lt;=35,"26-35",D3880&lt;=45,"36-45",D3880&lt;=55,"46-55",TRUE,"56+")</f>
        <v>56+</v>
      </c>
      <c r="F3880" s="13" t="s">
        <v>9979</v>
      </c>
      <c r="G3880" s="13" t="s">
        <v>10490</v>
      </c>
      <c r="H3880" s="13" t="s">
        <v>14370</v>
      </c>
      <c r="I3880" s="13" t="str">
        <f>_xlfn.XLOOKUP('Customer Information'!$A3880,'Policy Details'!$I$2:$I$5001,'Policy Details'!$A$2:$A$5001)</f>
        <v>POL85757109</v>
      </c>
    </row>
    <row r="3881" spans="1:9">
      <c r="A3881" s="11" t="s">
        <v>3886</v>
      </c>
      <c r="B3881" s="8" t="s">
        <v>6974</v>
      </c>
      <c r="C3881" s="8" t="s">
        <v>9848</v>
      </c>
      <c r="D3881" s="8">
        <v>33</v>
      </c>
      <c r="E3881" s="8" t="str" cm="1">
        <f t="array" ref="E3881">_xlfn.IFS(D3881&lt;18,"Below 18",D3881&lt;=25,"18-25",D3881&lt;=35,"26-35",D3881&lt;=45,"36-45",D3881&lt;=55,"46-55",TRUE,"56+")</f>
        <v>26-35</v>
      </c>
      <c r="F3881" s="8" t="s">
        <v>9939</v>
      </c>
      <c r="G3881" s="8" t="s">
        <v>10490</v>
      </c>
      <c r="H3881" s="8" t="s">
        <v>14371</v>
      </c>
      <c r="I3881" s="8" t="str">
        <f>_xlfn.XLOOKUP('Customer Information'!$A3881,'Policy Details'!$I$2:$I$5001,'Policy Details'!$A$2:$A$5001)</f>
        <v>POL68368522</v>
      </c>
    </row>
    <row r="3882" spans="1:9">
      <c r="A3882" s="12" t="s">
        <v>3887</v>
      </c>
      <c r="B3882" s="13" t="s">
        <v>8795</v>
      </c>
      <c r="C3882" s="13" t="s">
        <v>9847</v>
      </c>
      <c r="D3882" s="13">
        <v>23</v>
      </c>
      <c r="E3882" s="13" t="str" cm="1">
        <f t="array" ref="E3882">_xlfn.IFS(D3882&lt;18,"Below 18",D3882&lt;=25,"18-25",D3882&lt;=35,"26-35",D3882&lt;=45,"36-45",D3882&lt;=55,"46-55",TRUE,"56+")</f>
        <v>18-25</v>
      </c>
      <c r="F3882" s="13" t="s">
        <v>10207</v>
      </c>
      <c r="G3882" s="13" t="s">
        <v>10491</v>
      </c>
      <c r="H3882" s="13" t="s">
        <v>14372</v>
      </c>
      <c r="I3882" s="13" t="e">
        <f>_xlfn.XLOOKUP('Customer Information'!$A3882,'Policy Details'!$I$2:$I$5001,'Policy Details'!$A$2:$A$5001)</f>
        <v>#N/A</v>
      </c>
    </row>
    <row r="3883" spans="1:9">
      <c r="A3883" s="11" t="s">
        <v>3888</v>
      </c>
      <c r="B3883" s="8" t="s">
        <v>8796</v>
      </c>
      <c r="C3883" s="8" t="s">
        <v>9847</v>
      </c>
      <c r="D3883" s="8">
        <v>75</v>
      </c>
      <c r="E3883" s="8" t="str" cm="1">
        <f t="array" ref="E3883">_xlfn.IFS(D3883&lt;18,"Below 18",D3883&lt;=25,"18-25",D3883&lt;=35,"26-35",D3883&lt;=45,"36-45",D3883&lt;=55,"46-55",TRUE,"56+")</f>
        <v>56+</v>
      </c>
      <c r="F3883" s="8" t="s">
        <v>10464</v>
      </c>
      <c r="G3883" s="8" t="s">
        <v>10491</v>
      </c>
      <c r="H3883" s="8" t="s">
        <v>14373</v>
      </c>
      <c r="I3883" s="8" t="e">
        <f>_xlfn.XLOOKUP('Customer Information'!$A3883,'Policy Details'!$I$2:$I$5001,'Policy Details'!$A$2:$A$5001)</f>
        <v>#N/A</v>
      </c>
    </row>
    <row r="3884" spans="1:9">
      <c r="A3884" s="12" t="s">
        <v>3889</v>
      </c>
      <c r="B3884" s="13" t="s">
        <v>8797</v>
      </c>
      <c r="C3884" s="13" t="s">
        <v>9846</v>
      </c>
      <c r="D3884" s="13">
        <v>47</v>
      </c>
      <c r="E3884" s="13" t="str" cm="1">
        <f t="array" ref="E3884">_xlfn.IFS(D3884&lt;18,"Below 18",D3884&lt;=25,"18-25",D3884&lt;=35,"26-35",D3884&lt;=45,"36-45",D3884&lt;=55,"46-55",TRUE,"56+")</f>
        <v>46-55</v>
      </c>
      <c r="F3884" s="13" t="s">
        <v>10219</v>
      </c>
      <c r="G3884" s="13" t="s">
        <v>10488</v>
      </c>
      <c r="H3884" s="13" t="s">
        <v>14374</v>
      </c>
      <c r="I3884" s="13" t="e">
        <f>_xlfn.XLOOKUP('Customer Information'!$A3884,'Policy Details'!$I$2:$I$5001,'Policy Details'!$A$2:$A$5001)</f>
        <v>#N/A</v>
      </c>
    </row>
    <row r="3885" spans="1:9">
      <c r="A3885" s="11" t="s">
        <v>3890</v>
      </c>
      <c r="B3885" s="8" t="s">
        <v>8798</v>
      </c>
      <c r="C3885" s="8" t="s">
        <v>9847</v>
      </c>
      <c r="D3885" s="8">
        <v>19</v>
      </c>
      <c r="E3885" s="8" t="str" cm="1">
        <f t="array" ref="E3885">_xlfn.IFS(D3885&lt;18,"Below 18",D3885&lt;=25,"18-25",D3885&lt;=35,"26-35",D3885&lt;=45,"36-45",D3885&lt;=55,"46-55",TRUE,"56+")</f>
        <v>18-25</v>
      </c>
      <c r="F3885" s="8" t="s">
        <v>9850</v>
      </c>
      <c r="G3885" s="8" t="s">
        <v>10489</v>
      </c>
      <c r="H3885" s="8" t="s">
        <v>14375</v>
      </c>
      <c r="I3885" s="8" t="str">
        <f>_xlfn.XLOOKUP('Customer Information'!$A3885,'Policy Details'!$I$2:$I$5001,'Policy Details'!$A$2:$A$5001)</f>
        <v>POL27691978</v>
      </c>
    </row>
    <row r="3886" spans="1:9">
      <c r="A3886" s="12" t="s">
        <v>3891</v>
      </c>
      <c r="B3886" s="13" t="s">
        <v>8799</v>
      </c>
      <c r="C3886" s="13" t="s">
        <v>9846</v>
      </c>
      <c r="D3886" s="13">
        <v>45</v>
      </c>
      <c r="E3886" s="13" t="str" cm="1">
        <f t="array" ref="E3886">_xlfn.IFS(D3886&lt;18,"Below 18",D3886&lt;=25,"18-25",D3886&lt;=35,"26-35",D3886&lt;=45,"36-45",D3886&lt;=55,"46-55",TRUE,"56+")</f>
        <v>36-45</v>
      </c>
      <c r="F3886" s="13" t="s">
        <v>10114</v>
      </c>
      <c r="G3886" s="13" t="s">
        <v>10488</v>
      </c>
      <c r="H3886" s="13" t="s">
        <v>14376</v>
      </c>
      <c r="I3886" s="13" t="e">
        <f>_xlfn.XLOOKUP('Customer Information'!$A3886,'Policy Details'!$I$2:$I$5001,'Policy Details'!$A$2:$A$5001)</f>
        <v>#N/A</v>
      </c>
    </row>
    <row r="3887" spans="1:9">
      <c r="A3887" s="11" t="s">
        <v>3892</v>
      </c>
      <c r="B3887" s="8" t="s">
        <v>8800</v>
      </c>
      <c r="C3887" s="8" t="s">
        <v>9846</v>
      </c>
      <c r="D3887" s="8">
        <v>83</v>
      </c>
      <c r="E3887" s="8" t="str" cm="1">
        <f t="array" ref="E3887">_xlfn.IFS(D3887&lt;18,"Below 18",D3887&lt;=25,"18-25",D3887&lt;=35,"26-35",D3887&lt;=45,"36-45",D3887&lt;=55,"46-55",TRUE,"56+")</f>
        <v>56+</v>
      </c>
      <c r="F3887" s="8" t="s">
        <v>10146</v>
      </c>
      <c r="G3887" s="8" t="s">
        <v>10490</v>
      </c>
      <c r="H3887" s="8" t="s">
        <v>14377</v>
      </c>
      <c r="I3887" s="8" t="e">
        <f>_xlfn.XLOOKUP('Customer Information'!$A3887,'Policy Details'!$I$2:$I$5001,'Policy Details'!$A$2:$A$5001)</f>
        <v>#N/A</v>
      </c>
    </row>
    <row r="3888" spans="1:9">
      <c r="A3888" s="12" t="s">
        <v>3893</v>
      </c>
      <c r="B3888" s="13" t="s">
        <v>6194</v>
      </c>
      <c r="C3888" s="13" t="s">
        <v>9848</v>
      </c>
      <c r="D3888" s="13">
        <v>37</v>
      </c>
      <c r="E3888" s="13" t="str" cm="1">
        <f t="array" ref="E3888">_xlfn.IFS(D3888&lt;18,"Below 18",D3888&lt;=25,"18-25",D3888&lt;=35,"26-35",D3888&lt;=45,"36-45",D3888&lt;=55,"46-55",TRUE,"56+")</f>
        <v>36-45</v>
      </c>
      <c r="F3888" s="13" t="s">
        <v>10220</v>
      </c>
      <c r="G3888" s="13" t="s">
        <v>10488</v>
      </c>
      <c r="H3888" s="13" t="s">
        <v>14378</v>
      </c>
      <c r="I3888" s="13" t="str">
        <f>_xlfn.XLOOKUP('Customer Information'!$A3888,'Policy Details'!$I$2:$I$5001,'Policy Details'!$A$2:$A$5001)</f>
        <v>POL96709207</v>
      </c>
    </row>
    <row r="3889" spans="1:9">
      <c r="A3889" s="11" t="s">
        <v>3894</v>
      </c>
      <c r="B3889" s="8" t="s">
        <v>8801</v>
      </c>
      <c r="C3889" s="8" t="s">
        <v>9846</v>
      </c>
      <c r="D3889" s="8">
        <v>84</v>
      </c>
      <c r="E3889" s="8" t="str" cm="1">
        <f t="array" ref="E3889">_xlfn.IFS(D3889&lt;18,"Below 18",D3889&lt;=25,"18-25",D3889&lt;=35,"26-35",D3889&lt;=45,"36-45",D3889&lt;=55,"46-55",TRUE,"56+")</f>
        <v>56+</v>
      </c>
      <c r="F3889" s="8" t="s">
        <v>10103</v>
      </c>
      <c r="G3889" s="8" t="s">
        <v>10488</v>
      </c>
      <c r="H3889" s="8" t="s">
        <v>14379</v>
      </c>
      <c r="I3889" s="8" t="str">
        <f>_xlfn.XLOOKUP('Customer Information'!$A3889,'Policy Details'!$I$2:$I$5001,'Policy Details'!$A$2:$A$5001)</f>
        <v>POL08877517</v>
      </c>
    </row>
    <row r="3890" spans="1:9">
      <c r="A3890" s="12" t="s">
        <v>3895</v>
      </c>
      <c r="B3890" s="13" t="s">
        <v>8802</v>
      </c>
      <c r="C3890" s="13" t="s">
        <v>9846</v>
      </c>
      <c r="D3890" s="13">
        <v>61</v>
      </c>
      <c r="E3890" s="13" t="str" cm="1">
        <f t="array" ref="E3890">_xlfn.IFS(D3890&lt;18,"Below 18",D3890&lt;=25,"18-25",D3890&lt;=35,"26-35",D3890&lt;=45,"36-45",D3890&lt;=55,"46-55",TRUE,"56+")</f>
        <v>56+</v>
      </c>
      <c r="F3890" s="13" t="s">
        <v>10322</v>
      </c>
      <c r="G3890" s="13" t="s">
        <v>10491</v>
      </c>
      <c r="H3890" s="13" t="s">
        <v>14380</v>
      </c>
      <c r="I3890" s="13" t="e">
        <f>_xlfn.XLOOKUP('Customer Information'!$A3890,'Policy Details'!$I$2:$I$5001,'Policy Details'!$A$2:$A$5001)</f>
        <v>#N/A</v>
      </c>
    </row>
    <row r="3891" spans="1:9">
      <c r="A3891" s="11" t="s">
        <v>3896</v>
      </c>
      <c r="B3891" s="8" t="s">
        <v>8803</v>
      </c>
      <c r="C3891" s="8" t="s">
        <v>9848</v>
      </c>
      <c r="D3891" s="8">
        <v>72</v>
      </c>
      <c r="E3891" s="8" t="str" cm="1">
        <f t="array" ref="E3891">_xlfn.IFS(D3891&lt;18,"Below 18",D3891&lt;=25,"18-25",D3891&lt;=35,"26-35",D3891&lt;=45,"36-45",D3891&lt;=55,"46-55",TRUE,"56+")</f>
        <v>56+</v>
      </c>
      <c r="F3891" s="8" t="s">
        <v>10343</v>
      </c>
      <c r="G3891" s="8" t="s">
        <v>10488</v>
      </c>
      <c r="H3891" s="8" t="s">
        <v>14381</v>
      </c>
      <c r="I3891" s="8" t="e">
        <f>_xlfn.XLOOKUP('Customer Information'!$A3891,'Policy Details'!$I$2:$I$5001,'Policy Details'!$A$2:$A$5001)</f>
        <v>#N/A</v>
      </c>
    </row>
    <row r="3892" spans="1:9">
      <c r="A3892" s="12" t="s">
        <v>3897</v>
      </c>
      <c r="B3892" s="13" t="s">
        <v>8804</v>
      </c>
      <c r="C3892" s="13" t="s">
        <v>9847</v>
      </c>
      <c r="D3892" s="13">
        <v>77</v>
      </c>
      <c r="E3892" s="13" t="str" cm="1">
        <f t="array" ref="E3892">_xlfn.IFS(D3892&lt;18,"Below 18",D3892&lt;=25,"18-25",D3892&lt;=35,"26-35",D3892&lt;=45,"36-45",D3892&lt;=55,"46-55",TRUE,"56+")</f>
        <v>56+</v>
      </c>
      <c r="F3892" s="13" t="s">
        <v>10273</v>
      </c>
      <c r="G3892" s="13" t="s">
        <v>10489</v>
      </c>
      <c r="H3892" s="13" t="s">
        <v>14382</v>
      </c>
      <c r="I3892" s="13" t="str">
        <f>_xlfn.XLOOKUP('Customer Information'!$A3892,'Policy Details'!$I$2:$I$5001,'Policy Details'!$A$2:$A$5001)</f>
        <v>POL43894987</v>
      </c>
    </row>
    <row r="3893" spans="1:9">
      <c r="A3893" s="11" t="s">
        <v>3898</v>
      </c>
      <c r="B3893" s="8" t="s">
        <v>8805</v>
      </c>
      <c r="C3893" s="8" t="s">
        <v>9846</v>
      </c>
      <c r="D3893" s="8">
        <v>61</v>
      </c>
      <c r="E3893" s="8" t="str" cm="1">
        <f t="array" ref="E3893">_xlfn.IFS(D3893&lt;18,"Below 18",D3893&lt;=25,"18-25",D3893&lt;=35,"26-35",D3893&lt;=45,"36-45",D3893&lt;=55,"46-55",TRUE,"56+")</f>
        <v>56+</v>
      </c>
      <c r="F3893" s="8" t="s">
        <v>10475</v>
      </c>
      <c r="G3893" s="8" t="s">
        <v>10491</v>
      </c>
      <c r="H3893" s="8" t="s">
        <v>14383</v>
      </c>
      <c r="I3893" s="8" t="str">
        <f>_xlfn.XLOOKUP('Customer Information'!$A3893,'Policy Details'!$I$2:$I$5001,'Policy Details'!$A$2:$A$5001)</f>
        <v>POL05347013</v>
      </c>
    </row>
    <row r="3894" spans="1:9">
      <c r="A3894" s="12" t="s">
        <v>3899</v>
      </c>
      <c r="B3894" s="13" t="s">
        <v>8806</v>
      </c>
      <c r="C3894" s="13" t="s">
        <v>9846</v>
      </c>
      <c r="D3894" s="13">
        <v>21</v>
      </c>
      <c r="E3894" s="13" t="str" cm="1">
        <f t="array" ref="E3894">_xlfn.IFS(D3894&lt;18,"Below 18",D3894&lt;=25,"18-25",D3894&lt;=35,"26-35",D3894&lt;=45,"36-45",D3894&lt;=55,"46-55",TRUE,"56+")</f>
        <v>18-25</v>
      </c>
      <c r="F3894" s="13" t="s">
        <v>10140</v>
      </c>
      <c r="G3894" s="13" t="s">
        <v>10488</v>
      </c>
      <c r="H3894" s="13" t="s">
        <v>14384</v>
      </c>
      <c r="I3894" s="13" t="e">
        <f>_xlfn.XLOOKUP('Customer Information'!$A3894,'Policy Details'!$I$2:$I$5001,'Policy Details'!$A$2:$A$5001)</f>
        <v>#N/A</v>
      </c>
    </row>
    <row r="3895" spans="1:9">
      <c r="A3895" s="11" t="s">
        <v>3900</v>
      </c>
      <c r="B3895" s="8" t="s">
        <v>8807</v>
      </c>
      <c r="C3895" s="8" t="s">
        <v>9847</v>
      </c>
      <c r="D3895" s="8">
        <v>62</v>
      </c>
      <c r="E3895" s="8" t="str" cm="1">
        <f t="array" ref="E3895">_xlfn.IFS(D3895&lt;18,"Below 18",D3895&lt;=25,"18-25",D3895&lt;=35,"26-35",D3895&lt;=45,"36-45",D3895&lt;=55,"46-55",TRUE,"56+")</f>
        <v>56+</v>
      </c>
      <c r="F3895" s="8" t="s">
        <v>10037</v>
      </c>
      <c r="G3895" s="8" t="s">
        <v>10490</v>
      </c>
      <c r="H3895" s="8" t="s">
        <v>14385</v>
      </c>
      <c r="I3895" s="8" t="str">
        <f>_xlfn.XLOOKUP('Customer Information'!$A3895,'Policy Details'!$I$2:$I$5001,'Policy Details'!$A$2:$A$5001)</f>
        <v>POL91301507</v>
      </c>
    </row>
    <row r="3896" spans="1:9">
      <c r="A3896" s="12" t="s">
        <v>3901</v>
      </c>
      <c r="B3896" s="13" t="s">
        <v>8808</v>
      </c>
      <c r="C3896" s="13" t="s">
        <v>9848</v>
      </c>
      <c r="D3896" s="13">
        <v>73</v>
      </c>
      <c r="E3896" s="13" t="str" cm="1">
        <f t="array" ref="E3896">_xlfn.IFS(D3896&lt;18,"Below 18",D3896&lt;=25,"18-25",D3896&lt;=35,"26-35",D3896&lt;=45,"36-45",D3896&lt;=55,"46-55",TRUE,"56+")</f>
        <v>56+</v>
      </c>
      <c r="F3896" s="13" t="s">
        <v>10024</v>
      </c>
      <c r="G3896" s="13" t="s">
        <v>10490</v>
      </c>
      <c r="H3896" s="13" t="s">
        <v>14386</v>
      </c>
      <c r="I3896" s="13" t="str">
        <f>_xlfn.XLOOKUP('Customer Information'!$A3896,'Policy Details'!$I$2:$I$5001,'Policy Details'!$A$2:$A$5001)</f>
        <v>POL26720328</v>
      </c>
    </row>
    <row r="3897" spans="1:9">
      <c r="A3897" s="11" t="s">
        <v>3902</v>
      </c>
      <c r="B3897" s="8" t="s">
        <v>8809</v>
      </c>
      <c r="C3897" s="8" t="s">
        <v>9848</v>
      </c>
      <c r="D3897" s="8">
        <v>18</v>
      </c>
      <c r="E3897" s="8" t="str" cm="1">
        <f t="array" ref="E3897">_xlfn.IFS(D3897&lt;18,"Below 18",D3897&lt;=25,"18-25",D3897&lt;=35,"26-35",D3897&lt;=45,"36-45",D3897&lt;=55,"46-55",TRUE,"56+")</f>
        <v>18-25</v>
      </c>
      <c r="F3897" s="8" t="s">
        <v>10475</v>
      </c>
      <c r="G3897" s="8" t="s">
        <v>10491</v>
      </c>
      <c r="H3897" s="8" t="s">
        <v>14387</v>
      </c>
      <c r="I3897" s="8" t="e">
        <f>_xlfn.XLOOKUP('Customer Information'!$A3897,'Policy Details'!$I$2:$I$5001,'Policy Details'!$A$2:$A$5001)</f>
        <v>#N/A</v>
      </c>
    </row>
    <row r="3898" spans="1:9">
      <c r="A3898" s="12" t="s">
        <v>3903</v>
      </c>
      <c r="B3898" s="13" t="s">
        <v>8810</v>
      </c>
      <c r="C3898" s="13" t="s">
        <v>9846</v>
      </c>
      <c r="D3898" s="13">
        <v>18</v>
      </c>
      <c r="E3898" s="13" t="str" cm="1">
        <f t="array" ref="E3898">_xlfn.IFS(D3898&lt;18,"Below 18",D3898&lt;=25,"18-25",D3898&lt;=35,"26-35",D3898&lt;=45,"36-45",D3898&lt;=55,"46-55",TRUE,"56+")</f>
        <v>18-25</v>
      </c>
      <c r="F3898" s="13" t="s">
        <v>10293</v>
      </c>
      <c r="G3898" s="13" t="s">
        <v>10488</v>
      </c>
      <c r="H3898" s="13" t="s">
        <v>14388</v>
      </c>
      <c r="I3898" s="13" t="str">
        <f>_xlfn.XLOOKUP('Customer Information'!$A3898,'Policy Details'!$I$2:$I$5001,'Policy Details'!$A$2:$A$5001)</f>
        <v>POL58808782</v>
      </c>
    </row>
    <row r="3899" spans="1:9">
      <c r="A3899" s="11" t="s">
        <v>3904</v>
      </c>
      <c r="B3899" s="8" t="s">
        <v>8811</v>
      </c>
      <c r="C3899" s="8" t="s">
        <v>9846</v>
      </c>
      <c r="D3899" s="8">
        <v>85</v>
      </c>
      <c r="E3899" s="8" t="str" cm="1">
        <f t="array" ref="E3899">_xlfn.IFS(D3899&lt;18,"Below 18",D3899&lt;=25,"18-25",D3899&lt;=35,"26-35",D3899&lt;=45,"36-45",D3899&lt;=55,"46-55",TRUE,"56+")</f>
        <v>56+</v>
      </c>
      <c r="F3899" s="8" t="s">
        <v>10392</v>
      </c>
      <c r="G3899" s="8" t="s">
        <v>10491</v>
      </c>
      <c r="H3899" s="8" t="s">
        <v>14389</v>
      </c>
      <c r="I3899" s="8" t="str">
        <f>_xlfn.XLOOKUP('Customer Information'!$A3899,'Policy Details'!$I$2:$I$5001,'Policy Details'!$A$2:$A$5001)</f>
        <v>POL23225249</v>
      </c>
    </row>
    <row r="3900" spans="1:9">
      <c r="A3900" s="12" t="s">
        <v>3905</v>
      </c>
      <c r="B3900" s="13" t="s">
        <v>8812</v>
      </c>
      <c r="C3900" s="13" t="s">
        <v>9848</v>
      </c>
      <c r="D3900" s="13">
        <v>72</v>
      </c>
      <c r="E3900" s="13" t="str" cm="1">
        <f t="array" ref="E3900">_xlfn.IFS(D3900&lt;18,"Below 18",D3900&lt;=25,"18-25",D3900&lt;=35,"26-35",D3900&lt;=45,"36-45",D3900&lt;=55,"46-55",TRUE,"56+")</f>
        <v>56+</v>
      </c>
      <c r="F3900" s="13" t="s">
        <v>9938</v>
      </c>
      <c r="G3900" s="13" t="s">
        <v>10488</v>
      </c>
      <c r="H3900" s="13" t="s">
        <v>14390</v>
      </c>
      <c r="I3900" s="13" t="str">
        <f>_xlfn.XLOOKUP('Customer Information'!$A3900,'Policy Details'!$I$2:$I$5001,'Policy Details'!$A$2:$A$5001)</f>
        <v>POL32589913</v>
      </c>
    </row>
    <row r="3901" spans="1:9">
      <c r="A3901" s="11" t="s">
        <v>3906</v>
      </c>
      <c r="B3901" s="8" t="s">
        <v>8813</v>
      </c>
      <c r="C3901" s="8" t="s">
        <v>9847</v>
      </c>
      <c r="D3901" s="8">
        <v>36</v>
      </c>
      <c r="E3901" s="8" t="str" cm="1">
        <f t="array" ref="E3901">_xlfn.IFS(D3901&lt;18,"Below 18",D3901&lt;=25,"18-25",D3901&lt;=35,"26-35",D3901&lt;=45,"36-45",D3901&lt;=55,"46-55",TRUE,"56+")</f>
        <v>36-45</v>
      </c>
      <c r="F3901" s="8" t="s">
        <v>10185</v>
      </c>
      <c r="G3901" s="8" t="s">
        <v>10491</v>
      </c>
      <c r="H3901" s="8" t="s">
        <v>14391</v>
      </c>
      <c r="I3901" s="8" t="str">
        <f>_xlfn.XLOOKUP('Customer Information'!$A3901,'Policy Details'!$I$2:$I$5001,'Policy Details'!$A$2:$A$5001)</f>
        <v>POL43083313</v>
      </c>
    </row>
    <row r="3902" spans="1:9">
      <c r="A3902" s="12" t="s">
        <v>3907</v>
      </c>
      <c r="B3902" s="13" t="s">
        <v>7451</v>
      </c>
      <c r="C3902" s="13" t="s">
        <v>9848</v>
      </c>
      <c r="D3902" s="13">
        <v>84</v>
      </c>
      <c r="E3902" s="13" t="str" cm="1">
        <f t="array" ref="E3902">_xlfn.IFS(D3902&lt;18,"Below 18",D3902&lt;=25,"18-25",D3902&lt;=35,"26-35",D3902&lt;=45,"36-45",D3902&lt;=55,"46-55",TRUE,"56+")</f>
        <v>56+</v>
      </c>
      <c r="F3902" s="13" t="s">
        <v>10388</v>
      </c>
      <c r="G3902" s="13" t="s">
        <v>10491</v>
      </c>
      <c r="H3902" s="13" t="s">
        <v>14392</v>
      </c>
      <c r="I3902" s="13" t="str">
        <f>_xlfn.XLOOKUP('Customer Information'!$A3902,'Policy Details'!$I$2:$I$5001,'Policy Details'!$A$2:$A$5001)</f>
        <v>POL66952651</v>
      </c>
    </row>
    <row r="3903" spans="1:9">
      <c r="A3903" s="11" t="s">
        <v>3908</v>
      </c>
      <c r="B3903" s="8" t="s">
        <v>8814</v>
      </c>
      <c r="C3903" s="8" t="s">
        <v>9846</v>
      </c>
      <c r="D3903" s="8">
        <v>25</v>
      </c>
      <c r="E3903" s="8" t="str" cm="1">
        <f t="array" ref="E3903">_xlfn.IFS(D3903&lt;18,"Below 18",D3903&lt;=25,"18-25",D3903&lt;=35,"26-35",D3903&lt;=45,"36-45",D3903&lt;=55,"46-55",TRUE,"56+")</f>
        <v>18-25</v>
      </c>
      <c r="F3903" s="8" t="s">
        <v>9985</v>
      </c>
      <c r="G3903" s="8" t="s">
        <v>10488</v>
      </c>
      <c r="H3903" s="8" t="s">
        <v>14393</v>
      </c>
      <c r="I3903" s="8" t="str">
        <f>_xlfn.XLOOKUP('Customer Information'!$A3903,'Policy Details'!$I$2:$I$5001,'Policy Details'!$A$2:$A$5001)</f>
        <v>POL70698520</v>
      </c>
    </row>
    <row r="3904" spans="1:9">
      <c r="A3904" s="12" t="s">
        <v>3909</v>
      </c>
      <c r="B3904" s="13" t="s">
        <v>8815</v>
      </c>
      <c r="C3904" s="13" t="s">
        <v>9847</v>
      </c>
      <c r="D3904" s="13">
        <v>31</v>
      </c>
      <c r="E3904" s="13" t="str" cm="1">
        <f t="array" ref="E3904">_xlfn.IFS(D3904&lt;18,"Below 18",D3904&lt;=25,"18-25",D3904&lt;=35,"26-35",D3904&lt;=45,"36-45",D3904&lt;=55,"46-55",TRUE,"56+")</f>
        <v>26-35</v>
      </c>
      <c r="F3904" s="13" t="s">
        <v>10070</v>
      </c>
      <c r="G3904" s="13" t="s">
        <v>10490</v>
      </c>
      <c r="H3904" s="13" t="s">
        <v>14394</v>
      </c>
      <c r="I3904" s="13" t="str">
        <f>_xlfn.XLOOKUP('Customer Information'!$A3904,'Policy Details'!$I$2:$I$5001,'Policy Details'!$A$2:$A$5001)</f>
        <v>POL85856716</v>
      </c>
    </row>
    <row r="3905" spans="1:9">
      <c r="A3905" s="11" t="s">
        <v>3910</v>
      </c>
      <c r="B3905" s="8" t="s">
        <v>8816</v>
      </c>
      <c r="C3905" s="8" t="s">
        <v>9847</v>
      </c>
      <c r="D3905" s="8">
        <v>84</v>
      </c>
      <c r="E3905" s="8" t="str" cm="1">
        <f t="array" ref="E3905">_xlfn.IFS(D3905&lt;18,"Below 18",D3905&lt;=25,"18-25",D3905&lt;=35,"26-35",D3905&lt;=45,"36-45",D3905&lt;=55,"46-55",TRUE,"56+")</f>
        <v>56+</v>
      </c>
      <c r="F3905" s="8" t="s">
        <v>10166</v>
      </c>
      <c r="G3905" s="8" t="s">
        <v>10490</v>
      </c>
      <c r="H3905" s="8" t="s">
        <v>14395</v>
      </c>
      <c r="I3905" s="8" t="e">
        <f>_xlfn.XLOOKUP('Customer Information'!$A3905,'Policy Details'!$I$2:$I$5001,'Policy Details'!$A$2:$A$5001)</f>
        <v>#N/A</v>
      </c>
    </row>
    <row r="3906" spans="1:9">
      <c r="A3906" s="12" t="s">
        <v>3911</v>
      </c>
      <c r="B3906" s="13" t="s">
        <v>8817</v>
      </c>
      <c r="C3906" s="13" t="s">
        <v>9846</v>
      </c>
      <c r="D3906" s="13">
        <v>40</v>
      </c>
      <c r="E3906" s="13" t="str" cm="1">
        <f t="array" ref="E3906">_xlfn.IFS(D3906&lt;18,"Below 18",D3906&lt;=25,"18-25",D3906&lt;=35,"26-35",D3906&lt;=45,"36-45",D3906&lt;=55,"46-55",TRUE,"56+")</f>
        <v>36-45</v>
      </c>
      <c r="F3906" s="13" t="s">
        <v>9947</v>
      </c>
      <c r="G3906" s="13" t="s">
        <v>10490</v>
      </c>
      <c r="H3906" s="13" t="s">
        <v>14396</v>
      </c>
      <c r="I3906" s="13" t="e">
        <f>_xlfn.XLOOKUP('Customer Information'!$A3906,'Policy Details'!$I$2:$I$5001,'Policy Details'!$A$2:$A$5001)</f>
        <v>#N/A</v>
      </c>
    </row>
    <row r="3907" spans="1:9">
      <c r="A3907" s="11" t="s">
        <v>3912</v>
      </c>
      <c r="B3907" s="8" t="s">
        <v>8818</v>
      </c>
      <c r="C3907" s="8" t="s">
        <v>9848</v>
      </c>
      <c r="D3907" s="8">
        <v>21</v>
      </c>
      <c r="E3907" s="8" t="str" cm="1">
        <f t="array" ref="E3907">_xlfn.IFS(D3907&lt;18,"Below 18",D3907&lt;=25,"18-25",D3907&lt;=35,"26-35",D3907&lt;=45,"36-45",D3907&lt;=55,"46-55",TRUE,"56+")</f>
        <v>18-25</v>
      </c>
      <c r="F3907" s="8" t="s">
        <v>9856</v>
      </c>
      <c r="G3907" s="8" t="s">
        <v>10488</v>
      </c>
      <c r="H3907" s="8" t="s">
        <v>14397</v>
      </c>
      <c r="I3907" s="8" t="e">
        <f>_xlfn.XLOOKUP('Customer Information'!$A3907,'Policy Details'!$I$2:$I$5001,'Policy Details'!$A$2:$A$5001)</f>
        <v>#N/A</v>
      </c>
    </row>
    <row r="3908" spans="1:9">
      <c r="A3908" s="12" t="s">
        <v>3913</v>
      </c>
      <c r="B3908" s="13" t="s">
        <v>8819</v>
      </c>
      <c r="C3908" s="13" t="s">
        <v>9846</v>
      </c>
      <c r="D3908" s="13">
        <v>61</v>
      </c>
      <c r="E3908" s="13" t="str" cm="1">
        <f t="array" ref="E3908">_xlfn.IFS(D3908&lt;18,"Below 18",D3908&lt;=25,"18-25",D3908&lt;=35,"26-35",D3908&lt;=45,"36-45",D3908&lt;=55,"46-55",TRUE,"56+")</f>
        <v>56+</v>
      </c>
      <c r="F3908" s="13" t="s">
        <v>10222</v>
      </c>
      <c r="G3908" s="13" t="s">
        <v>10489</v>
      </c>
      <c r="H3908" s="13" t="s">
        <v>14398</v>
      </c>
      <c r="I3908" s="13" t="str">
        <f>_xlfn.XLOOKUP('Customer Information'!$A3908,'Policy Details'!$I$2:$I$5001,'Policy Details'!$A$2:$A$5001)</f>
        <v>POL40589612</v>
      </c>
    </row>
    <row r="3909" spans="1:9">
      <c r="A3909" s="11" t="s">
        <v>3914</v>
      </c>
      <c r="B3909" s="8" t="s">
        <v>8820</v>
      </c>
      <c r="C3909" s="8" t="s">
        <v>9848</v>
      </c>
      <c r="D3909" s="8">
        <v>43</v>
      </c>
      <c r="E3909" s="8" t="str" cm="1">
        <f t="array" ref="E3909">_xlfn.IFS(D3909&lt;18,"Below 18",D3909&lt;=25,"18-25",D3909&lt;=35,"26-35",D3909&lt;=45,"36-45",D3909&lt;=55,"46-55",TRUE,"56+")</f>
        <v>36-45</v>
      </c>
      <c r="F3909" s="8" t="s">
        <v>10070</v>
      </c>
      <c r="G3909" s="8" t="s">
        <v>10488</v>
      </c>
      <c r="H3909" s="8" t="s">
        <v>14399</v>
      </c>
      <c r="I3909" s="8" t="str">
        <f>_xlfn.XLOOKUP('Customer Information'!$A3909,'Policy Details'!$I$2:$I$5001,'Policy Details'!$A$2:$A$5001)</f>
        <v>POL94995920</v>
      </c>
    </row>
    <row r="3910" spans="1:9">
      <c r="A3910" s="12" t="s">
        <v>3915</v>
      </c>
      <c r="B3910" s="13" t="s">
        <v>8821</v>
      </c>
      <c r="C3910" s="13" t="s">
        <v>9847</v>
      </c>
      <c r="D3910" s="13">
        <v>66</v>
      </c>
      <c r="E3910" s="13" t="str" cm="1">
        <f t="array" ref="E3910">_xlfn.IFS(D3910&lt;18,"Below 18",D3910&lt;=25,"18-25",D3910&lt;=35,"26-35",D3910&lt;=45,"36-45",D3910&lt;=55,"46-55",TRUE,"56+")</f>
        <v>56+</v>
      </c>
      <c r="F3910" s="13" t="s">
        <v>10419</v>
      </c>
      <c r="G3910" s="13" t="s">
        <v>10491</v>
      </c>
      <c r="H3910" s="13" t="s">
        <v>14400</v>
      </c>
      <c r="I3910" s="13" t="e">
        <f>_xlfn.XLOOKUP('Customer Information'!$A3910,'Policy Details'!$I$2:$I$5001,'Policy Details'!$A$2:$A$5001)</f>
        <v>#N/A</v>
      </c>
    </row>
    <row r="3911" spans="1:9">
      <c r="A3911" s="11" t="s">
        <v>3916</v>
      </c>
      <c r="B3911" s="8" t="s">
        <v>8822</v>
      </c>
      <c r="C3911" s="8" t="s">
        <v>9848</v>
      </c>
      <c r="D3911" s="8">
        <v>74</v>
      </c>
      <c r="E3911" s="8" t="str" cm="1">
        <f t="array" ref="E3911">_xlfn.IFS(D3911&lt;18,"Below 18",D3911&lt;=25,"18-25",D3911&lt;=35,"26-35",D3911&lt;=45,"36-45",D3911&lt;=55,"46-55",TRUE,"56+")</f>
        <v>56+</v>
      </c>
      <c r="F3911" s="8" t="s">
        <v>9962</v>
      </c>
      <c r="G3911" s="8" t="s">
        <v>10491</v>
      </c>
      <c r="H3911" s="8" t="s">
        <v>14401</v>
      </c>
      <c r="I3911" s="8" t="str">
        <f>_xlfn.XLOOKUP('Customer Information'!$A3911,'Policy Details'!$I$2:$I$5001,'Policy Details'!$A$2:$A$5001)</f>
        <v>POL67260165</v>
      </c>
    </row>
    <row r="3912" spans="1:9">
      <c r="A3912" s="12" t="s">
        <v>3917</v>
      </c>
      <c r="B3912" s="13" t="s">
        <v>8823</v>
      </c>
      <c r="C3912" s="13" t="s">
        <v>9848</v>
      </c>
      <c r="D3912" s="13">
        <v>42</v>
      </c>
      <c r="E3912" s="13" t="str" cm="1">
        <f t="array" ref="E3912">_xlfn.IFS(D3912&lt;18,"Below 18",D3912&lt;=25,"18-25",D3912&lt;=35,"26-35",D3912&lt;=45,"36-45",D3912&lt;=55,"46-55",TRUE,"56+")</f>
        <v>36-45</v>
      </c>
      <c r="F3912" s="13" t="s">
        <v>10332</v>
      </c>
      <c r="G3912" s="13" t="s">
        <v>10488</v>
      </c>
      <c r="H3912" s="13" t="s">
        <v>14402</v>
      </c>
      <c r="I3912" s="13" t="str">
        <f>_xlfn.XLOOKUP('Customer Information'!$A3912,'Policy Details'!$I$2:$I$5001,'Policy Details'!$A$2:$A$5001)</f>
        <v>POL17047233</v>
      </c>
    </row>
    <row r="3913" spans="1:9">
      <c r="A3913" s="11" t="s">
        <v>3918</v>
      </c>
      <c r="B3913" s="8" t="s">
        <v>8824</v>
      </c>
      <c r="C3913" s="8" t="s">
        <v>9847</v>
      </c>
      <c r="D3913" s="8">
        <v>53</v>
      </c>
      <c r="E3913" s="8" t="str" cm="1">
        <f t="array" ref="E3913">_xlfn.IFS(D3913&lt;18,"Below 18",D3913&lt;=25,"18-25",D3913&lt;=35,"26-35",D3913&lt;=45,"36-45",D3913&lt;=55,"46-55",TRUE,"56+")</f>
        <v>46-55</v>
      </c>
      <c r="F3913" s="8" t="s">
        <v>10413</v>
      </c>
      <c r="G3913" s="8" t="s">
        <v>10491</v>
      </c>
      <c r="H3913" s="8" t="s">
        <v>14403</v>
      </c>
      <c r="I3913" s="8" t="e">
        <f>_xlfn.XLOOKUP('Customer Information'!$A3913,'Policy Details'!$I$2:$I$5001,'Policy Details'!$A$2:$A$5001)</f>
        <v>#N/A</v>
      </c>
    </row>
    <row r="3914" spans="1:9">
      <c r="A3914" s="12" t="s">
        <v>3919</v>
      </c>
      <c r="B3914" s="13" t="s">
        <v>8825</v>
      </c>
      <c r="C3914" s="13" t="s">
        <v>9848</v>
      </c>
      <c r="D3914" s="13">
        <v>31</v>
      </c>
      <c r="E3914" s="13" t="str" cm="1">
        <f t="array" ref="E3914">_xlfn.IFS(D3914&lt;18,"Below 18",D3914&lt;=25,"18-25",D3914&lt;=35,"26-35",D3914&lt;=45,"36-45",D3914&lt;=55,"46-55",TRUE,"56+")</f>
        <v>26-35</v>
      </c>
      <c r="F3914" s="13" t="s">
        <v>10288</v>
      </c>
      <c r="G3914" s="13" t="s">
        <v>10491</v>
      </c>
      <c r="H3914" s="13" t="s">
        <v>14404</v>
      </c>
      <c r="I3914" s="13" t="e">
        <f>_xlfn.XLOOKUP('Customer Information'!$A3914,'Policy Details'!$I$2:$I$5001,'Policy Details'!$A$2:$A$5001)</f>
        <v>#N/A</v>
      </c>
    </row>
    <row r="3915" spans="1:9">
      <c r="A3915" s="11" t="s">
        <v>3920</v>
      </c>
      <c r="B3915" s="8" t="s">
        <v>8826</v>
      </c>
      <c r="C3915" s="8" t="s">
        <v>9847</v>
      </c>
      <c r="D3915" s="8">
        <v>71</v>
      </c>
      <c r="E3915" s="8" t="str" cm="1">
        <f t="array" ref="E3915">_xlfn.IFS(D3915&lt;18,"Below 18",D3915&lt;=25,"18-25",D3915&lt;=35,"26-35",D3915&lt;=45,"36-45",D3915&lt;=55,"46-55",TRUE,"56+")</f>
        <v>56+</v>
      </c>
      <c r="F3915" s="8" t="s">
        <v>10317</v>
      </c>
      <c r="G3915" s="8" t="s">
        <v>10488</v>
      </c>
      <c r="H3915" s="8" t="s">
        <v>14405</v>
      </c>
      <c r="I3915" s="8" t="str">
        <f>_xlfn.XLOOKUP('Customer Information'!$A3915,'Policy Details'!$I$2:$I$5001,'Policy Details'!$A$2:$A$5001)</f>
        <v>POL12830195</v>
      </c>
    </row>
    <row r="3916" spans="1:9">
      <c r="A3916" s="12" t="s">
        <v>3921</v>
      </c>
      <c r="B3916" s="13" t="s">
        <v>8827</v>
      </c>
      <c r="C3916" s="13" t="s">
        <v>9846</v>
      </c>
      <c r="D3916" s="13">
        <v>48</v>
      </c>
      <c r="E3916" s="13" t="str" cm="1">
        <f t="array" ref="E3916">_xlfn.IFS(D3916&lt;18,"Below 18",D3916&lt;=25,"18-25",D3916&lt;=35,"26-35",D3916&lt;=45,"36-45",D3916&lt;=55,"46-55",TRUE,"56+")</f>
        <v>46-55</v>
      </c>
      <c r="F3916" s="13" t="s">
        <v>10093</v>
      </c>
      <c r="G3916" s="13" t="s">
        <v>10490</v>
      </c>
      <c r="H3916" s="13" t="s">
        <v>14406</v>
      </c>
      <c r="I3916" s="13" t="e">
        <f>_xlfn.XLOOKUP('Customer Information'!$A3916,'Policy Details'!$I$2:$I$5001,'Policy Details'!$A$2:$A$5001)</f>
        <v>#N/A</v>
      </c>
    </row>
    <row r="3917" spans="1:9">
      <c r="A3917" s="11" t="s">
        <v>3922</v>
      </c>
      <c r="B3917" s="8" t="s">
        <v>8828</v>
      </c>
      <c r="C3917" s="8" t="s">
        <v>9848</v>
      </c>
      <c r="D3917" s="8">
        <v>42</v>
      </c>
      <c r="E3917" s="8" t="str" cm="1">
        <f t="array" ref="E3917">_xlfn.IFS(D3917&lt;18,"Below 18",D3917&lt;=25,"18-25",D3917&lt;=35,"26-35",D3917&lt;=45,"36-45",D3917&lt;=55,"46-55",TRUE,"56+")</f>
        <v>36-45</v>
      </c>
      <c r="F3917" s="8" t="s">
        <v>10298</v>
      </c>
      <c r="G3917" s="8" t="s">
        <v>10489</v>
      </c>
      <c r="H3917" s="8" t="s">
        <v>14407</v>
      </c>
      <c r="I3917" s="8" t="e">
        <f>_xlfn.XLOOKUP('Customer Information'!$A3917,'Policy Details'!$I$2:$I$5001,'Policy Details'!$A$2:$A$5001)</f>
        <v>#N/A</v>
      </c>
    </row>
    <row r="3918" spans="1:9">
      <c r="A3918" s="12" t="s">
        <v>3923</v>
      </c>
      <c r="B3918" s="13" t="s">
        <v>8829</v>
      </c>
      <c r="C3918" s="13" t="s">
        <v>9846</v>
      </c>
      <c r="D3918" s="13">
        <v>58</v>
      </c>
      <c r="E3918" s="13" t="str" cm="1">
        <f t="array" ref="E3918">_xlfn.IFS(D3918&lt;18,"Below 18",D3918&lt;=25,"18-25",D3918&lt;=35,"26-35",D3918&lt;=45,"36-45",D3918&lt;=55,"46-55",TRUE,"56+")</f>
        <v>56+</v>
      </c>
      <c r="F3918" s="13" t="s">
        <v>10222</v>
      </c>
      <c r="G3918" s="13" t="s">
        <v>10488</v>
      </c>
      <c r="H3918" s="13" t="s">
        <v>14408</v>
      </c>
      <c r="I3918" s="13" t="str">
        <f>_xlfn.XLOOKUP('Customer Information'!$A3918,'Policy Details'!$I$2:$I$5001,'Policy Details'!$A$2:$A$5001)</f>
        <v>POL89664710</v>
      </c>
    </row>
    <row r="3919" spans="1:9">
      <c r="A3919" s="11" t="s">
        <v>3924</v>
      </c>
      <c r="B3919" s="8" t="s">
        <v>8830</v>
      </c>
      <c r="C3919" s="8" t="s">
        <v>9846</v>
      </c>
      <c r="D3919" s="8">
        <v>61</v>
      </c>
      <c r="E3919" s="8" t="str" cm="1">
        <f t="array" ref="E3919">_xlfn.IFS(D3919&lt;18,"Below 18",D3919&lt;=25,"18-25",D3919&lt;=35,"26-35",D3919&lt;=45,"36-45",D3919&lt;=55,"46-55",TRUE,"56+")</f>
        <v>56+</v>
      </c>
      <c r="F3919" s="8" t="s">
        <v>10168</v>
      </c>
      <c r="G3919" s="8" t="s">
        <v>10488</v>
      </c>
      <c r="H3919" s="8" t="s">
        <v>14409</v>
      </c>
      <c r="I3919" s="8" t="str">
        <f>_xlfn.XLOOKUP('Customer Information'!$A3919,'Policy Details'!$I$2:$I$5001,'Policy Details'!$A$2:$A$5001)</f>
        <v>POL24717008</v>
      </c>
    </row>
    <row r="3920" spans="1:9">
      <c r="A3920" s="12" t="s">
        <v>3925</v>
      </c>
      <c r="B3920" s="13" t="s">
        <v>8831</v>
      </c>
      <c r="C3920" s="13" t="s">
        <v>9848</v>
      </c>
      <c r="D3920" s="13">
        <v>69</v>
      </c>
      <c r="E3920" s="13" t="str" cm="1">
        <f t="array" ref="E3920">_xlfn.IFS(D3920&lt;18,"Below 18",D3920&lt;=25,"18-25",D3920&lt;=35,"26-35",D3920&lt;=45,"36-45",D3920&lt;=55,"46-55",TRUE,"56+")</f>
        <v>56+</v>
      </c>
      <c r="F3920" s="13" t="s">
        <v>10468</v>
      </c>
      <c r="G3920" s="13" t="s">
        <v>10490</v>
      </c>
      <c r="H3920" s="13" t="s">
        <v>14410</v>
      </c>
      <c r="I3920" s="13" t="str">
        <f>_xlfn.XLOOKUP('Customer Information'!$A3920,'Policy Details'!$I$2:$I$5001,'Policy Details'!$A$2:$A$5001)</f>
        <v>POL27805496</v>
      </c>
    </row>
    <row r="3921" spans="1:9">
      <c r="A3921" s="11" t="s">
        <v>3926</v>
      </c>
      <c r="B3921" s="8" t="s">
        <v>8832</v>
      </c>
      <c r="C3921" s="8" t="s">
        <v>9846</v>
      </c>
      <c r="D3921" s="8">
        <v>38</v>
      </c>
      <c r="E3921" s="8" t="str" cm="1">
        <f t="array" ref="E3921">_xlfn.IFS(D3921&lt;18,"Below 18",D3921&lt;=25,"18-25",D3921&lt;=35,"26-35",D3921&lt;=45,"36-45",D3921&lt;=55,"46-55",TRUE,"56+")</f>
        <v>36-45</v>
      </c>
      <c r="F3921" s="8" t="s">
        <v>10161</v>
      </c>
      <c r="G3921" s="8" t="s">
        <v>10490</v>
      </c>
      <c r="H3921" s="8" t="s">
        <v>14411</v>
      </c>
      <c r="I3921" s="8" t="str">
        <f>_xlfn.XLOOKUP('Customer Information'!$A3921,'Policy Details'!$I$2:$I$5001,'Policy Details'!$A$2:$A$5001)</f>
        <v>POL71842215</v>
      </c>
    </row>
    <row r="3922" spans="1:9">
      <c r="A3922" s="12" t="s">
        <v>3927</v>
      </c>
      <c r="B3922" s="13" t="s">
        <v>8833</v>
      </c>
      <c r="C3922" s="13" t="s">
        <v>9848</v>
      </c>
      <c r="D3922" s="13">
        <v>29</v>
      </c>
      <c r="E3922" s="13" t="str" cm="1">
        <f t="array" ref="E3922">_xlfn.IFS(D3922&lt;18,"Below 18",D3922&lt;=25,"18-25",D3922&lt;=35,"26-35",D3922&lt;=45,"36-45",D3922&lt;=55,"46-55",TRUE,"56+")</f>
        <v>26-35</v>
      </c>
      <c r="F3922" s="13" t="s">
        <v>10319</v>
      </c>
      <c r="G3922" s="13" t="s">
        <v>10490</v>
      </c>
      <c r="H3922" s="13" t="s">
        <v>14412</v>
      </c>
      <c r="I3922" s="13" t="e">
        <f>_xlfn.XLOOKUP('Customer Information'!$A3922,'Policy Details'!$I$2:$I$5001,'Policy Details'!$A$2:$A$5001)</f>
        <v>#N/A</v>
      </c>
    </row>
    <row r="3923" spans="1:9">
      <c r="A3923" s="11" t="s">
        <v>3928</v>
      </c>
      <c r="B3923" s="8" t="s">
        <v>6392</v>
      </c>
      <c r="C3923" s="8" t="s">
        <v>9846</v>
      </c>
      <c r="D3923" s="8">
        <v>28</v>
      </c>
      <c r="E3923" s="8" t="str" cm="1">
        <f t="array" ref="E3923">_xlfn.IFS(D3923&lt;18,"Below 18",D3923&lt;=25,"18-25",D3923&lt;=35,"26-35",D3923&lt;=45,"36-45",D3923&lt;=55,"46-55",TRUE,"56+")</f>
        <v>26-35</v>
      </c>
      <c r="F3923" s="8" t="s">
        <v>10377</v>
      </c>
      <c r="G3923" s="8" t="s">
        <v>10489</v>
      </c>
      <c r="H3923" s="8" t="s">
        <v>14413</v>
      </c>
      <c r="I3923" s="8" t="str">
        <f>_xlfn.XLOOKUP('Customer Information'!$A3923,'Policy Details'!$I$2:$I$5001,'Policy Details'!$A$2:$A$5001)</f>
        <v>POL75543657</v>
      </c>
    </row>
    <row r="3924" spans="1:9">
      <c r="A3924" s="12" t="s">
        <v>3929</v>
      </c>
      <c r="B3924" s="13" t="s">
        <v>8834</v>
      </c>
      <c r="C3924" s="13" t="s">
        <v>9846</v>
      </c>
      <c r="D3924" s="13">
        <v>45</v>
      </c>
      <c r="E3924" s="13" t="str" cm="1">
        <f t="array" ref="E3924">_xlfn.IFS(D3924&lt;18,"Below 18",D3924&lt;=25,"18-25",D3924&lt;=35,"26-35",D3924&lt;=45,"36-45",D3924&lt;=55,"46-55",TRUE,"56+")</f>
        <v>36-45</v>
      </c>
      <c r="F3924" s="13" t="s">
        <v>10083</v>
      </c>
      <c r="G3924" s="13" t="s">
        <v>10488</v>
      </c>
      <c r="H3924" s="13" t="s">
        <v>14414</v>
      </c>
      <c r="I3924" s="13" t="str">
        <f>_xlfn.XLOOKUP('Customer Information'!$A3924,'Policy Details'!$I$2:$I$5001,'Policy Details'!$A$2:$A$5001)</f>
        <v>POL86004596</v>
      </c>
    </row>
    <row r="3925" spans="1:9">
      <c r="A3925" s="11" t="s">
        <v>3930</v>
      </c>
      <c r="B3925" s="8" t="s">
        <v>8835</v>
      </c>
      <c r="C3925" s="8" t="s">
        <v>9848</v>
      </c>
      <c r="D3925" s="8">
        <v>75</v>
      </c>
      <c r="E3925" s="8" t="str" cm="1">
        <f t="array" ref="E3925">_xlfn.IFS(D3925&lt;18,"Below 18",D3925&lt;=25,"18-25",D3925&lt;=35,"26-35",D3925&lt;=45,"36-45",D3925&lt;=55,"46-55",TRUE,"56+")</f>
        <v>56+</v>
      </c>
      <c r="F3925" s="8" t="s">
        <v>10416</v>
      </c>
      <c r="G3925" s="8" t="s">
        <v>10488</v>
      </c>
      <c r="H3925" s="8" t="s">
        <v>14415</v>
      </c>
      <c r="I3925" s="8" t="e">
        <f>_xlfn.XLOOKUP('Customer Information'!$A3925,'Policy Details'!$I$2:$I$5001,'Policy Details'!$A$2:$A$5001)</f>
        <v>#N/A</v>
      </c>
    </row>
    <row r="3926" spans="1:9">
      <c r="A3926" s="12" t="s">
        <v>3931</v>
      </c>
      <c r="B3926" s="13" t="s">
        <v>8836</v>
      </c>
      <c r="C3926" s="13" t="s">
        <v>9848</v>
      </c>
      <c r="D3926" s="13">
        <v>30</v>
      </c>
      <c r="E3926" s="13" t="str" cm="1">
        <f t="array" ref="E3926">_xlfn.IFS(D3926&lt;18,"Below 18",D3926&lt;=25,"18-25",D3926&lt;=35,"26-35",D3926&lt;=45,"36-45",D3926&lt;=55,"46-55",TRUE,"56+")</f>
        <v>26-35</v>
      </c>
      <c r="F3926" s="13" t="s">
        <v>10200</v>
      </c>
      <c r="G3926" s="13" t="s">
        <v>10488</v>
      </c>
      <c r="H3926" s="13" t="s">
        <v>14416</v>
      </c>
      <c r="I3926" s="13" t="str">
        <f>_xlfn.XLOOKUP('Customer Information'!$A3926,'Policy Details'!$I$2:$I$5001,'Policy Details'!$A$2:$A$5001)</f>
        <v>POL45190683</v>
      </c>
    </row>
    <row r="3927" spans="1:9">
      <c r="A3927" s="11" t="s">
        <v>3932</v>
      </c>
      <c r="B3927" s="8" t="s">
        <v>8837</v>
      </c>
      <c r="C3927" s="8" t="s">
        <v>9847</v>
      </c>
      <c r="D3927" s="8">
        <v>81</v>
      </c>
      <c r="E3927" s="8" t="str" cm="1">
        <f t="array" ref="E3927">_xlfn.IFS(D3927&lt;18,"Below 18",D3927&lt;=25,"18-25",D3927&lt;=35,"26-35",D3927&lt;=45,"36-45",D3927&lt;=55,"46-55",TRUE,"56+")</f>
        <v>56+</v>
      </c>
      <c r="F3927" s="8" t="s">
        <v>10334</v>
      </c>
      <c r="G3927" s="8" t="s">
        <v>10489</v>
      </c>
      <c r="H3927" s="8" t="s">
        <v>14417</v>
      </c>
      <c r="I3927" s="8" t="str">
        <f>_xlfn.XLOOKUP('Customer Information'!$A3927,'Policy Details'!$I$2:$I$5001,'Policy Details'!$A$2:$A$5001)</f>
        <v>POL82513173</v>
      </c>
    </row>
    <row r="3928" spans="1:9">
      <c r="A3928" s="12" t="s">
        <v>3933</v>
      </c>
      <c r="B3928" s="13" t="s">
        <v>8838</v>
      </c>
      <c r="C3928" s="13" t="s">
        <v>9846</v>
      </c>
      <c r="D3928" s="13">
        <v>31</v>
      </c>
      <c r="E3928" s="13" t="str" cm="1">
        <f t="array" ref="E3928">_xlfn.IFS(D3928&lt;18,"Below 18",D3928&lt;=25,"18-25",D3928&lt;=35,"26-35",D3928&lt;=45,"36-45",D3928&lt;=55,"46-55",TRUE,"56+")</f>
        <v>26-35</v>
      </c>
      <c r="F3928" s="13" t="s">
        <v>10206</v>
      </c>
      <c r="G3928" s="13" t="s">
        <v>10491</v>
      </c>
      <c r="H3928" s="13" t="s">
        <v>14418</v>
      </c>
      <c r="I3928" s="13" t="str">
        <f>_xlfn.XLOOKUP('Customer Information'!$A3928,'Policy Details'!$I$2:$I$5001,'Policy Details'!$A$2:$A$5001)</f>
        <v>POL88765284</v>
      </c>
    </row>
    <row r="3929" spans="1:9">
      <c r="A3929" s="11" t="s">
        <v>3934</v>
      </c>
      <c r="B3929" s="8" t="s">
        <v>8839</v>
      </c>
      <c r="C3929" s="8" t="s">
        <v>9846</v>
      </c>
      <c r="D3929" s="8">
        <v>53</v>
      </c>
      <c r="E3929" s="8" t="str" cm="1">
        <f t="array" ref="E3929">_xlfn.IFS(D3929&lt;18,"Below 18",D3929&lt;=25,"18-25",D3929&lt;=35,"26-35",D3929&lt;=45,"36-45",D3929&lt;=55,"46-55",TRUE,"56+")</f>
        <v>46-55</v>
      </c>
      <c r="F3929" s="8" t="s">
        <v>10052</v>
      </c>
      <c r="G3929" s="8" t="s">
        <v>10489</v>
      </c>
      <c r="H3929" s="8" t="s">
        <v>14419</v>
      </c>
      <c r="I3929" s="8" t="str">
        <f>_xlfn.XLOOKUP('Customer Information'!$A3929,'Policy Details'!$I$2:$I$5001,'Policy Details'!$A$2:$A$5001)</f>
        <v>POL18727318</v>
      </c>
    </row>
    <row r="3930" spans="1:9">
      <c r="A3930" s="12" t="s">
        <v>3935</v>
      </c>
      <c r="B3930" s="13" t="s">
        <v>8840</v>
      </c>
      <c r="C3930" s="13" t="s">
        <v>9848</v>
      </c>
      <c r="D3930" s="13">
        <v>18</v>
      </c>
      <c r="E3930" s="13" t="str" cm="1">
        <f t="array" ref="E3930">_xlfn.IFS(D3930&lt;18,"Below 18",D3930&lt;=25,"18-25",D3930&lt;=35,"26-35",D3930&lt;=45,"36-45",D3930&lt;=55,"46-55",TRUE,"56+")</f>
        <v>18-25</v>
      </c>
      <c r="F3930" s="13" t="s">
        <v>10410</v>
      </c>
      <c r="G3930" s="13" t="s">
        <v>10491</v>
      </c>
      <c r="H3930" s="13" t="s">
        <v>14420</v>
      </c>
      <c r="I3930" s="13" t="str">
        <f>_xlfn.XLOOKUP('Customer Information'!$A3930,'Policy Details'!$I$2:$I$5001,'Policy Details'!$A$2:$A$5001)</f>
        <v>POL36551695</v>
      </c>
    </row>
    <row r="3931" spans="1:9">
      <c r="A3931" s="11" t="s">
        <v>3936</v>
      </c>
      <c r="B3931" s="8" t="s">
        <v>8841</v>
      </c>
      <c r="C3931" s="8" t="s">
        <v>9846</v>
      </c>
      <c r="D3931" s="8">
        <v>41</v>
      </c>
      <c r="E3931" s="8" t="str" cm="1">
        <f t="array" ref="E3931">_xlfn.IFS(D3931&lt;18,"Below 18",D3931&lt;=25,"18-25",D3931&lt;=35,"26-35",D3931&lt;=45,"36-45",D3931&lt;=55,"46-55",TRUE,"56+")</f>
        <v>36-45</v>
      </c>
      <c r="F3931" s="8" t="s">
        <v>10010</v>
      </c>
      <c r="G3931" s="8" t="s">
        <v>10489</v>
      </c>
      <c r="H3931" s="8" t="s">
        <v>14421</v>
      </c>
      <c r="I3931" s="8" t="str">
        <f>_xlfn.XLOOKUP('Customer Information'!$A3931,'Policy Details'!$I$2:$I$5001,'Policy Details'!$A$2:$A$5001)</f>
        <v>POL15357129</v>
      </c>
    </row>
    <row r="3932" spans="1:9">
      <c r="A3932" s="12" t="s">
        <v>3937</v>
      </c>
      <c r="B3932" s="13" t="s">
        <v>8842</v>
      </c>
      <c r="C3932" s="13" t="s">
        <v>9847</v>
      </c>
      <c r="D3932" s="13">
        <v>76</v>
      </c>
      <c r="E3932" s="13" t="str" cm="1">
        <f t="array" ref="E3932">_xlfn.IFS(D3932&lt;18,"Below 18",D3932&lt;=25,"18-25",D3932&lt;=35,"26-35",D3932&lt;=45,"36-45",D3932&lt;=55,"46-55",TRUE,"56+")</f>
        <v>56+</v>
      </c>
      <c r="F3932" s="13" t="s">
        <v>9872</v>
      </c>
      <c r="G3932" s="13" t="s">
        <v>10491</v>
      </c>
      <c r="H3932" s="13" t="s">
        <v>14422</v>
      </c>
      <c r="I3932" s="13" t="str">
        <f>_xlfn.XLOOKUP('Customer Information'!$A3932,'Policy Details'!$I$2:$I$5001,'Policy Details'!$A$2:$A$5001)</f>
        <v>POL93411965</v>
      </c>
    </row>
    <row r="3933" spans="1:9">
      <c r="A3933" s="11" t="s">
        <v>3938</v>
      </c>
      <c r="B3933" s="8" t="s">
        <v>8843</v>
      </c>
      <c r="C3933" s="8" t="s">
        <v>9846</v>
      </c>
      <c r="D3933" s="8">
        <v>60</v>
      </c>
      <c r="E3933" s="8" t="str" cm="1">
        <f t="array" ref="E3933">_xlfn.IFS(D3933&lt;18,"Below 18",D3933&lt;=25,"18-25",D3933&lt;=35,"26-35",D3933&lt;=45,"36-45",D3933&lt;=55,"46-55",TRUE,"56+")</f>
        <v>56+</v>
      </c>
      <c r="F3933" s="8" t="s">
        <v>10396</v>
      </c>
      <c r="G3933" s="8" t="s">
        <v>10489</v>
      </c>
      <c r="H3933" s="8" t="s">
        <v>14423</v>
      </c>
      <c r="I3933" s="8" t="e">
        <f>_xlfn.XLOOKUP('Customer Information'!$A3933,'Policy Details'!$I$2:$I$5001,'Policy Details'!$A$2:$A$5001)</f>
        <v>#N/A</v>
      </c>
    </row>
    <row r="3934" spans="1:9">
      <c r="A3934" s="12" t="s">
        <v>3939</v>
      </c>
      <c r="B3934" s="13" t="s">
        <v>8844</v>
      </c>
      <c r="C3934" s="13" t="s">
        <v>9846</v>
      </c>
      <c r="D3934" s="13">
        <v>46</v>
      </c>
      <c r="E3934" s="13" t="str" cm="1">
        <f t="array" ref="E3934">_xlfn.IFS(D3934&lt;18,"Below 18",D3934&lt;=25,"18-25",D3934&lt;=35,"26-35",D3934&lt;=45,"36-45",D3934&lt;=55,"46-55",TRUE,"56+")</f>
        <v>46-55</v>
      </c>
      <c r="F3934" s="13" t="s">
        <v>9999</v>
      </c>
      <c r="G3934" s="13" t="s">
        <v>10490</v>
      </c>
      <c r="H3934" s="13" t="s">
        <v>14424</v>
      </c>
      <c r="I3934" s="13" t="str">
        <f>_xlfn.XLOOKUP('Customer Information'!$A3934,'Policy Details'!$I$2:$I$5001,'Policy Details'!$A$2:$A$5001)</f>
        <v>POL26288388</v>
      </c>
    </row>
    <row r="3935" spans="1:9">
      <c r="A3935" s="11" t="s">
        <v>3940</v>
      </c>
      <c r="B3935" s="8" t="s">
        <v>8845</v>
      </c>
      <c r="C3935" s="8" t="s">
        <v>9848</v>
      </c>
      <c r="D3935" s="8">
        <v>37</v>
      </c>
      <c r="E3935" s="8" t="str" cm="1">
        <f t="array" ref="E3935">_xlfn.IFS(D3935&lt;18,"Below 18",D3935&lt;=25,"18-25",D3935&lt;=35,"26-35",D3935&lt;=45,"36-45",D3935&lt;=55,"46-55",TRUE,"56+")</f>
        <v>36-45</v>
      </c>
      <c r="F3935" s="8" t="s">
        <v>10043</v>
      </c>
      <c r="G3935" s="8" t="s">
        <v>10491</v>
      </c>
      <c r="H3935" s="8" t="s">
        <v>14425</v>
      </c>
      <c r="I3935" s="8" t="e">
        <f>_xlfn.XLOOKUP('Customer Information'!$A3935,'Policy Details'!$I$2:$I$5001,'Policy Details'!$A$2:$A$5001)</f>
        <v>#N/A</v>
      </c>
    </row>
    <row r="3936" spans="1:9">
      <c r="A3936" s="12" t="s">
        <v>3941</v>
      </c>
      <c r="B3936" s="13" t="s">
        <v>8846</v>
      </c>
      <c r="C3936" s="13" t="s">
        <v>9847</v>
      </c>
      <c r="D3936" s="13">
        <v>38</v>
      </c>
      <c r="E3936" s="13" t="str" cm="1">
        <f t="array" ref="E3936">_xlfn.IFS(D3936&lt;18,"Below 18",D3936&lt;=25,"18-25",D3936&lt;=35,"26-35",D3936&lt;=45,"36-45",D3936&lt;=55,"46-55",TRUE,"56+")</f>
        <v>36-45</v>
      </c>
      <c r="F3936" s="13" t="s">
        <v>10105</v>
      </c>
      <c r="G3936" s="13" t="s">
        <v>10488</v>
      </c>
      <c r="H3936" s="13" t="s">
        <v>14426</v>
      </c>
      <c r="I3936" s="13" t="e">
        <f>_xlfn.XLOOKUP('Customer Information'!$A3936,'Policy Details'!$I$2:$I$5001,'Policy Details'!$A$2:$A$5001)</f>
        <v>#N/A</v>
      </c>
    </row>
    <row r="3937" spans="1:9">
      <c r="A3937" s="11" t="s">
        <v>3942</v>
      </c>
      <c r="B3937" s="8" t="s">
        <v>8847</v>
      </c>
      <c r="C3937" s="8" t="s">
        <v>9847</v>
      </c>
      <c r="D3937" s="8">
        <v>48</v>
      </c>
      <c r="E3937" s="8" t="str" cm="1">
        <f t="array" ref="E3937">_xlfn.IFS(D3937&lt;18,"Below 18",D3937&lt;=25,"18-25",D3937&lt;=35,"26-35",D3937&lt;=45,"36-45",D3937&lt;=55,"46-55",TRUE,"56+")</f>
        <v>46-55</v>
      </c>
      <c r="F3937" s="8" t="s">
        <v>10421</v>
      </c>
      <c r="G3937" s="8" t="s">
        <v>10488</v>
      </c>
      <c r="H3937" s="8" t="s">
        <v>14427</v>
      </c>
      <c r="I3937" s="8" t="str">
        <f>_xlfn.XLOOKUP('Customer Information'!$A3937,'Policy Details'!$I$2:$I$5001,'Policy Details'!$A$2:$A$5001)</f>
        <v>POL01012522</v>
      </c>
    </row>
    <row r="3938" spans="1:9">
      <c r="A3938" s="12" t="s">
        <v>3943</v>
      </c>
      <c r="B3938" s="13" t="s">
        <v>8848</v>
      </c>
      <c r="C3938" s="13" t="s">
        <v>9848</v>
      </c>
      <c r="D3938" s="13">
        <v>46</v>
      </c>
      <c r="E3938" s="13" t="str" cm="1">
        <f t="array" ref="E3938">_xlfn.IFS(D3938&lt;18,"Below 18",D3938&lt;=25,"18-25",D3938&lt;=35,"26-35",D3938&lt;=45,"36-45",D3938&lt;=55,"46-55",TRUE,"56+")</f>
        <v>46-55</v>
      </c>
      <c r="F3938" s="13" t="s">
        <v>10248</v>
      </c>
      <c r="G3938" s="13" t="s">
        <v>10490</v>
      </c>
      <c r="H3938" s="13" t="s">
        <v>14428</v>
      </c>
      <c r="I3938" s="13" t="str">
        <f>_xlfn.XLOOKUP('Customer Information'!$A3938,'Policy Details'!$I$2:$I$5001,'Policy Details'!$A$2:$A$5001)</f>
        <v>POL13070623</v>
      </c>
    </row>
    <row r="3939" spans="1:9">
      <c r="A3939" s="11" t="s">
        <v>3944</v>
      </c>
      <c r="B3939" s="8" t="s">
        <v>8849</v>
      </c>
      <c r="C3939" s="8" t="s">
        <v>9848</v>
      </c>
      <c r="D3939" s="8">
        <v>68</v>
      </c>
      <c r="E3939" s="8" t="str" cm="1">
        <f t="array" ref="E3939">_xlfn.IFS(D3939&lt;18,"Below 18",D3939&lt;=25,"18-25",D3939&lt;=35,"26-35",D3939&lt;=45,"36-45",D3939&lt;=55,"46-55",TRUE,"56+")</f>
        <v>56+</v>
      </c>
      <c r="F3939" s="8" t="s">
        <v>10296</v>
      </c>
      <c r="G3939" s="8" t="s">
        <v>10491</v>
      </c>
      <c r="H3939" s="8" t="s">
        <v>14429</v>
      </c>
      <c r="I3939" s="8" t="str">
        <f>_xlfn.XLOOKUP('Customer Information'!$A3939,'Policy Details'!$I$2:$I$5001,'Policy Details'!$A$2:$A$5001)</f>
        <v>POL80620404</v>
      </c>
    </row>
    <row r="3940" spans="1:9">
      <c r="A3940" s="12" t="s">
        <v>3945</v>
      </c>
      <c r="B3940" s="13" t="s">
        <v>8850</v>
      </c>
      <c r="C3940" s="13" t="s">
        <v>9846</v>
      </c>
      <c r="D3940" s="13">
        <v>32</v>
      </c>
      <c r="E3940" s="13" t="str" cm="1">
        <f t="array" ref="E3940">_xlfn.IFS(D3940&lt;18,"Below 18",D3940&lt;=25,"18-25",D3940&lt;=35,"26-35",D3940&lt;=45,"36-45",D3940&lt;=55,"46-55",TRUE,"56+")</f>
        <v>26-35</v>
      </c>
      <c r="F3940" s="13" t="s">
        <v>10178</v>
      </c>
      <c r="G3940" s="13" t="s">
        <v>10488</v>
      </c>
      <c r="H3940" s="13" t="s">
        <v>14430</v>
      </c>
      <c r="I3940" s="13" t="str">
        <f>_xlfn.XLOOKUP('Customer Information'!$A3940,'Policy Details'!$I$2:$I$5001,'Policy Details'!$A$2:$A$5001)</f>
        <v>POL87600552</v>
      </c>
    </row>
    <row r="3941" spans="1:9">
      <c r="A3941" s="11" t="s">
        <v>3946</v>
      </c>
      <c r="B3941" s="8" t="s">
        <v>8851</v>
      </c>
      <c r="C3941" s="8" t="s">
        <v>9847</v>
      </c>
      <c r="D3941" s="8">
        <v>55</v>
      </c>
      <c r="E3941" s="8" t="str" cm="1">
        <f t="array" ref="E3941">_xlfn.IFS(D3941&lt;18,"Below 18",D3941&lt;=25,"18-25",D3941&lt;=35,"26-35",D3941&lt;=45,"36-45",D3941&lt;=55,"46-55",TRUE,"56+")</f>
        <v>46-55</v>
      </c>
      <c r="F3941" s="8" t="s">
        <v>9883</v>
      </c>
      <c r="G3941" s="8" t="s">
        <v>10488</v>
      </c>
      <c r="H3941" s="8" t="s">
        <v>14431</v>
      </c>
      <c r="I3941" s="8" t="str">
        <f>_xlfn.XLOOKUP('Customer Information'!$A3941,'Policy Details'!$I$2:$I$5001,'Policy Details'!$A$2:$A$5001)</f>
        <v>POL59179996</v>
      </c>
    </row>
    <row r="3942" spans="1:9">
      <c r="A3942" s="12" t="s">
        <v>3947</v>
      </c>
      <c r="B3942" s="13" t="s">
        <v>8852</v>
      </c>
      <c r="C3942" s="13" t="s">
        <v>9848</v>
      </c>
      <c r="D3942" s="13">
        <v>76</v>
      </c>
      <c r="E3942" s="13" t="str" cm="1">
        <f t="array" ref="E3942">_xlfn.IFS(D3942&lt;18,"Below 18",D3942&lt;=25,"18-25",D3942&lt;=35,"26-35",D3942&lt;=45,"36-45",D3942&lt;=55,"46-55",TRUE,"56+")</f>
        <v>56+</v>
      </c>
      <c r="F3942" s="13" t="s">
        <v>9960</v>
      </c>
      <c r="G3942" s="13" t="s">
        <v>10490</v>
      </c>
      <c r="H3942" s="13" t="s">
        <v>14432</v>
      </c>
      <c r="I3942" s="13" t="e">
        <f>_xlfn.XLOOKUP('Customer Information'!$A3942,'Policy Details'!$I$2:$I$5001,'Policy Details'!$A$2:$A$5001)</f>
        <v>#N/A</v>
      </c>
    </row>
    <row r="3943" spans="1:9">
      <c r="A3943" s="11" t="s">
        <v>3948</v>
      </c>
      <c r="B3943" s="8" t="s">
        <v>8853</v>
      </c>
      <c r="C3943" s="8" t="s">
        <v>9848</v>
      </c>
      <c r="D3943" s="8">
        <v>28</v>
      </c>
      <c r="E3943" s="8" t="str" cm="1">
        <f t="array" ref="E3943">_xlfn.IFS(D3943&lt;18,"Below 18",D3943&lt;=25,"18-25",D3943&lt;=35,"26-35",D3943&lt;=45,"36-45",D3943&lt;=55,"46-55",TRUE,"56+")</f>
        <v>26-35</v>
      </c>
      <c r="F3943" s="8" t="s">
        <v>10275</v>
      </c>
      <c r="G3943" s="8" t="s">
        <v>10490</v>
      </c>
      <c r="H3943" s="8" t="s">
        <v>14433</v>
      </c>
      <c r="I3943" s="8" t="str">
        <f>_xlfn.XLOOKUP('Customer Information'!$A3943,'Policy Details'!$I$2:$I$5001,'Policy Details'!$A$2:$A$5001)</f>
        <v>POL04079645</v>
      </c>
    </row>
    <row r="3944" spans="1:9">
      <c r="A3944" s="12" t="s">
        <v>3949</v>
      </c>
      <c r="B3944" s="13" t="s">
        <v>8854</v>
      </c>
      <c r="C3944" s="13" t="s">
        <v>9848</v>
      </c>
      <c r="D3944" s="13">
        <v>74</v>
      </c>
      <c r="E3944" s="13" t="str" cm="1">
        <f t="array" ref="E3944">_xlfn.IFS(D3944&lt;18,"Below 18",D3944&lt;=25,"18-25",D3944&lt;=35,"26-35",D3944&lt;=45,"36-45",D3944&lt;=55,"46-55",TRUE,"56+")</f>
        <v>56+</v>
      </c>
      <c r="F3944" s="13" t="s">
        <v>10003</v>
      </c>
      <c r="G3944" s="13" t="s">
        <v>10488</v>
      </c>
      <c r="H3944" s="13" t="s">
        <v>14434</v>
      </c>
      <c r="I3944" s="13" t="str">
        <f>_xlfn.XLOOKUP('Customer Information'!$A3944,'Policy Details'!$I$2:$I$5001,'Policy Details'!$A$2:$A$5001)</f>
        <v>POL47058325</v>
      </c>
    </row>
    <row r="3945" spans="1:9">
      <c r="A3945" s="11" t="s">
        <v>3950</v>
      </c>
      <c r="B3945" s="8" t="s">
        <v>8855</v>
      </c>
      <c r="C3945" s="8" t="s">
        <v>9848</v>
      </c>
      <c r="D3945" s="8">
        <v>67</v>
      </c>
      <c r="E3945" s="8" t="str" cm="1">
        <f t="array" ref="E3945">_xlfn.IFS(D3945&lt;18,"Below 18",D3945&lt;=25,"18-25",D3945&lt;=35,"26-35",D3945&lt;=45,"36-45",D3945&lt;=55,"46-55",TRUE,"56+")</f>
        <v>56+</v>
      </c>
      <c r="F3945" s="8" t="s">
        <v>10058</v>
      </c>
      <c r="G3945" s="8" t="s">
        <v>10489</v>
      </c>
      <c r="H3945" s="8" t="s">
        <v>14435</v>
      </c>
      <c r="I3945" s="8" t="str">
        <f>_xlfn.XLOOKUP('Customer Information'!$A3945,'Policy Details'!$I$2:$I$5001,'Policy Details'!$A$2:$A$5001)</f>
        <v>POL37305327</v>
      </c>
    </row>
    <row r="3946" spans="1:9">
      <c r="A3946" s="12" t="s">
        <v>3951</v>
      </c>
      <c r="B3946" s="13" t="s">
        <v>8856</v>
      </c>
      <c r="C3946" s="13" t="s">
        <v>9846</v>
      </c>
      <c r="D3946" s="13">
        <v>54</v>
      </c>
      <c r="E3946" s="13" t="str" cm="1">
        <f t="array" ref="E3946">_xlfn.IFS(D3946&lt;18,"Below 18",D3946&lt;=25,"18-25",D3946&lt;=35,"26-35",D3946&lt;=45,"36-45",D3946&lt;=55,"46-55",TRUE,"56+")</f>
        <v>46-55</v>
      </c>
      <c r="F3946" s="13" t="s">
        <v>10452</v>
      </c>
      <c r="G3946" s="13" t="s">
        <v>10490</v>
      </c>
      <c r="H3946" s="13" t="s">
        <v>14436</v>
      </c>
      <c r="I3946" s="13" t="e">
        <f>_xlfn.XLOOKUP('Customer Information'!$A3946,'Policy Details'!$I$2:$I$5001,'Policy Details'!$A$2:$A$5001)</f>
        <v>#N/A</v>
      </c>
    </row>
    <row r="3947" spans="1:9">
      <c r="A3947" s="11" t="s">
        <v>3952</v>
      </c>
      <c r="B3947" s="8" t="s">
        <v>8712</v>
      </c>
      <c r="C3947" s="8" t="s">
        <v>9846</v>
      </c>
      <c r="D3947" s="8">
        <v>64</v>
      </c>
      <c r="E3947" s="8" t="str" cm="1">
        <f t="array" ref="E3947">_xlfn.IFS(D3947&lt;18,"Below 18",D3947&lt;=25,"18-25",D3947&lt;=35,"26-35",D3947&lt;=45,"36-45",D3947&lt;=55,"46-55",TRUE,"56+")</f>
        <v>56+</v>
      </c>
      <c r="F3947" s="8" t="s">
        <v>10295</v>
      </c>
      <c r="G3947" s="8" t="s">
        <v>10491</v>
      </c>
      <c r="H3947" s="8" t="s">
        <v>14437</v>
      </c>
      <c r="I3947" s="8" t="str">
        <f>_xlfn.XLOOKUP('Customer Information'!$A3947,'Policy Details'!$I$2:$I$5001,'Policy Details'!$A$2:$A$5001)</f>
        <v>POL04470175</v>
      </c>
    </row>
    <row r="3948" spans="1:9">
      <c r="A3948" s="12" t="s">
        <v>3953</v>
      </c>
      <c r="B3948" s="13" t="s">
        <v>8857</v>
      </c>
      <c r="C3948" s="13" t="s">
        <v>9847</v>
      </c>
      <c r="D3948" s="13">
        <v>82</v>
      </c>
      <c r="E3948" s="13" t="str" cm="1">
        <f t="array" ref="E3948">_xlfn.IFS(D3948&lt;18,"Below 18",D3948&lt;=25,"18-25",D3948&lt;=35,"26-35",D3948&lt;=45,"36-45",D3948&lt;=55,"46-55",TRUE,"56+")</f>
        <v>56+</v>
      </c>
      <c r="F3948" s="13" t="s">
        <v>10055</v>
      </c>
      <c r="G3948" s="13" t="s">
        <v>10488</v>
      </c>
      <c r="H3948" s="13" t="s">
        <v>14438</v>
      </c>
      <c r="I3948" s="13" t="str">
        <f>_xlfn.XLOOKUP('Customer Information'!$A3948,'Policy Details'!$I$2:$I$5001,'Policy Details'!$A$2:$A$5001)</f>
        <v>POL00700775</v>
      </c>
    </row>
    <row r="3949" spans="1:9">
      <c r="A3949" s="11" t="s">
        <v>3954</v>
      </c>
      <c r="B3949" s="8" t="s">
        <v>8858</v>
      </c>
      <c r="C3949" s="8" t="s">
        <v>9846</v>
      </c>
      <c r="D3949" s="8">
        <v>74</v>
      </c>
      <c r="E3949" s="8" t="str" cm="1">
        <f t="array" ref="E3949">_xlfn.IFS(D3949&lt;18,"Below 18",D3949&lt;=25,"18-25",D3949&lt;=35,"26-35",D3949&lt;=45,"36-45",D3949&lt;=55,"46-55",TRUE,"56+")</f>
        <v>56+</v>
      </c>
      <c r="F3949" s="8" t="s">
        <v>10440</v>
      </c>
      <c r="G3949" s="8" t="s">
        <v>10490</v>
      </c>
      <c r="H3949" s="8" t="s">
        <v>14439</v>
      </c>
      <c r="I3949" s="8" t="e">
        <f>_xlfn.XLOOKUP('Customer Information'!$A3949,'Policy Details'!$I$2:$I$5001,'Policy Details'!$A$2:$A$5001)</f>
        <v>#N/A</v>
      </c>
    </row>
    <row r="3950" spans="1:9">
      <c r="A3950" s="12" t="s">
        <v>3955</v>
      </c>
      <c r="B3950" s="13" t="s">
        <v>8859</v>
      </c>
      <c r="C3950" s="13" t="s">
        <v>9847</v>
      </c>
      <c r="D3950" s="13">
        <v>29</v>
      </c>
      <c r="E3950" s="13" t="str" cm="1">
        <f t="array" ref="E3950">_xlfn.IFS(D3950&lt;18,"Below 18",D3950&lt;=25,"18-25",D3950&lt;=35,"26-35",D3950&lt;=45,"36-45",D3950&lt;=55,"46-55",TRUE,"56+")</f>
        <v>26-35</v>
      </c>
      <c r="F3950" s="13" t="s">
        <v>10175</v>
      </c>
      <c r="G3950" s="13" t="s">
        <v>10488</v>
      </c>
      <c r="H3950" s="13" t="s">
        <v>14440</v>
      </c>
      <c r="I3950" s="13" t="e">
        <f>_xlfn.XLOOKUP('Customer Information'!$A3950,'Policy Details'!$I$2:$I$5001,'Policy Details'!$A$2:$A$5001)</f>
        <v>#N/A</v>
      </c>
    </row>
    <row r="3951" spans="1:9">
      <c r="A3951" s="11" t="s">
        <v>3956</v>
      </c>
      <c r="B3951" s="8" t="s">
        <v>8860</v>
      </c>
      <c r="C3951" s="8" t="s">
        <v>9848</v>
      </c>
      <c r="D3951" s="8">
        <v>46</v>
      </c>
      <c r="E3951" s="8" t="str" cm="1">
        <f t="array" ref="E3951">_xlfn.IFS(D3951&lt;18,"Below 18",D3951&lt;=25,"18-25",D3951&lt;=35,"26-35",D3951&lt;=45,"36-45",D3951&lt;=55,"46-55",TRUE,"56+")</f>
        <v>46-55</v>
      </c>
      <c r="F3951" s="8" t="s">
        <v>10068</v>
      </c>
      <c r="G3951" s="8" t="s">
        <v>10490</v>
      </c>
      <c r="H3951" s="8" t="s">
        <v>14441</v>
      </c>
      <c r="I3951" s="8" t="str">
        <f>_xlfn.XLOOKUP('Customer Information'!$A3951,'Policy Details'!$I$2:$I$5001,'Policy Details'!$A$2:$A$5001)</f>
        <v>POL22302710</v>
      </c>
    </row>
    <row r="3952" spans="1:9">
      <c r="A3952" s="12" t="s">
        <v>3957</v>
      </c>
      <c r="B3952" s="13" t="s">
        <v>8861</v>
      </c>
      <c r="C3952" s="13" t="s">
        <v>9848</v>
      </c>
      <c r="D3952" s="13">
        <v>37</v>
      </c>
      <c r="E3952" s="13" t="str" cm="1">
        <f t="array" ref="E3952">_xlfn.IFS(D3952&lt;18,"Below 18",D3952&lt;=25,"18-25",D3952&lt;=35,"26-35",D3952&lt;=45,"36-45",D3952&lt;=55,"46-55",TRUE,"56+")</f>
        <v>36-45</v>
      </c>
      <c r="F3952" s="13" t="s">
        <v>10276</v>
      </c>
      <c r="G3952" s="13" t="s">
        <v>10488</v>
      </c>
      <c r="H3952" s="13" t="s">
        <v>14442</v>
      </c>
      <c r="I3952" s="13" t="str">
        <f>_xlfn.XLOOKUP('Customer Information'!$A3952,'Policy Details'!$I$2:$I$5001,'Policy Details'!$A$2:$A$5001)</f>
        <v>POL18936768</v>
      </c>
    </row>
    <row r="3953" spans="1:9">
      <c r="A3953" s="11" t="s">
        <v>3958</v>
      </c>
      <c r="B3953" s="8" t="s">
        <v>8862</v>
      </c>
      <c r="C3953" s="8" t="s">
        <v>9848</v>
      </c>
      <c r="D3953" s="8">
        <v>82</v>
      </c>
      <c r="E3953" s="8" t="str" cm="1">
        <f t="array" ref="E3953">_xlfn.IFS(D3953&lt;18,"Below 18",D3953&lt;=25,"18-25",D3953&lt;=35,"26-35",D3953&lt;=45,"36-45",D3953&lt;=55,"46-55",TRUE,"56+")</f>
        <v>56+</v>
      </c>
      <c r="F3953" s="8" t="s">
        <v>10403</v>
      </c>
      <c r="G3953" s="8" t="s">
        <v>10489</v>
      </c>
      <c r="H3953" s="8" t="s">
        <v>14443</v>
      </c>
      <c r="I3953" s="8" t="str">
        <f>_xlfn.XLOOKUP('Customer Information'!$A3953,'Policy Details'!$I$2:$I$5001,'Policy Details'!$A$2:$A$5001)</f>
        <v>POL08383719</v>
      </c>
    </row>
    <row r="3954" spans="1:9">
      <c r="A3954" s="12" t="s">
        <v>3959</v>
      </c>
      <c r="B3954" s="13" t="s">
        <v>8863</v>
      </c>
      <c r="C3954" s="13" t="s">
        <v>9846</v>
      </c>
      <c r="D3954" s="13">
        <v>76</v>
      </c>
      <c r="E3954" s="13" t="str" cm="1">
        <f t="array" ref="E3954">_xlfn.IFS(D3954&lt;18,"Below 18",D3954&lt;=25,"18-25",D3954&lt;=35,"26-35",D3954&lt;=45,"36-45",D3954&lt;=55,"46-55",TRUE,"56+")</f>
        <v>56+</v>
      </c>
      <c r="F3954" s="13" t="s">
        <v>10161</v>
      </c>
      <c r="G3954" s="13" t="s">
        <v>10488</v>
      </c>
      <c r="H3954" s="13" t="s">
        <v>14444</v>
      </c>
      <c r="I3954" s="13" t="e">
        <f>_xlfn.XLOOKUP('Customer Information'!$A3954,'Policy Details'!$I$2:$I$5001,'Policy Details'!$A$2:$A$5001)</f>
        <v>#N/A</v>
      </c>
    </row>
    <row r="3955" spans="1:9">
      <c r="A3955" s="11" t="s">
        <v>3960</v>
      </c>
      <c r="B3955" s="8" t="s">
        <v>8864</v>
      </c>
      <c r="C3955" s="8" t="s">
        <v>9847</v>
      </c>
      <c r="D3955" s="8">
        <v>76</v>
      </c>
      <c r="E3955" s="8" t="str" cm="1">
        <f t="array" ref="E3955">_xlfn.IFS(D3955&lt;18,"Below 18",D3955&lt;=25,"18-25",D3955&lt;=35,"26-35",D3955&lt;=45,"36-45",D3955&lt;=55,"46-55",TRUE,"56+")</f>
        <v>56+</v>
      </c>
      <c r="F3955" s="8" t="s">
        <v>9940</v>
      </c>
      <c r="G3955" s="8" t="s">
        <v>10488</v>
      </c>
      <c r="H3955" s="8" t="s">
        <v>14445</v>
      </c>
      <c r="I3955" s="8" t="str">
        <f>_xlfn.XLOOKUP('Customer Information'!$A3955,'Policy Details'!$I$2:$I$5001,'Policy Details'!$A$2:$A$5001)</f>
        <v>POL59886107</v>
      </c>
    </row>
    <row r="3956" spans="1:9">
      <c r="A3956" s="12" t="s">
        <v>3961</v>
      </c>
      <c r="B3956" s="13" t="s">
        <v>8865</v>
      </c>
      <c r="C3956" s="13" t="s">
        <v>9847</v>
      </c>
      <c r="D3956" s="13">
        <v>34</v>
      </c>
      <c r="E3956" s="13" t="str" cm="1">
        <f t="array" ref="E3956">_xlfn.IFS(D3956&lt;18,"Below 18",D3956&lt;=25,"18-25",D3956&lt;=35,"26-35",D3956&lt;=45,"36-45",D3956&lt;=55,"46-55",TRUE,"56+")</f>
        <v>26-35</v>
      </c>
      <c r="F3956" s="13" t="s">
        <v>10096</v>
      </c>
      <c r="G3956" s="13" t="s">
        <v>10489</v>
      </c>
      <c r="H3956" s="13" t="s">
        <v>14446</v>
      </c>
      <c r="I3956" s="13" t="str">
        <f>_xlfn.XLOOKUP('Customer Information'!$A3956,'Policy Details'!$I$2:$I$5001,'Policy Details'!$A$2:$A$5001)</f>
        <v>POL46408344</v>
      </c>
    </row>
    <row r="3957" spans="1:9">
      <c r="A3957" s="11" t="s">
        <v>3962</v>
      </c>
      <c r="B3957" s="8" t="s">
        <v>8866</v>
      </c>
      <c r="C3957" s="8" t="s">
        <v>9848</v>
      </c>
      <c r="D3957" s="8">
        <v>40</v>
      </c>
      <c r="E3957" s="8" t="str" cm="1">
        <f t="array" ref="E3957">_xlfn.IFS(D3957&lt;18,"Below 18",D3957&lt;=25,"18-25",D3957&lt;=35,"26-35",D3957&lt;=45,"36-45",D3957&lt;=55,"46-55",TRUE,"56+")</f>
        <v>36-45</v>
      </c>
      <c r="F3957" s="8" t="s">
        <v>9909</v>
      </c>
      <c r="G3957" s="8" t="s">
        <v>10489</v>
      </c>
      <c r="H3957" s="8" t="s">
        <v>14447</v>
      </c>
      <c r="I3957" s="8" t="e">
        <f>_xlfn.XLOOKUP('Customer Information'!$A3957,'Policy Details'!$I$2:$I$5001,'Policy Details'!$A$2:$A$5001)</f>
        <v>#N/A</v>
      </c>
    </row>
    <row r="3958" spans="1:9">
      <c r="A3958" s="12" t="s">
        <v>3963</v>
      </c>
      <c r="B3958" s="13" t="s">
        <v>8867</v>
      </c>
      <c r="C3958" s="13" t="s">
        <v>9847</v>
      </c>
      <c r="D3958" s="13">
        <v>70</v>
      </c>
      <c r="E3958" s="13" t="str" cm="1">
        <f t="array" ref="E3958">_xlfn.IFS(D3958&lt;18,"Below 18",D3958&lt;=25,"18-25",D3958&lt;=35,"26-35",D3958&lt;=45,"36-45",D3958&lt;=55,"46-55",TRUE,"56+")</f>
        <v>56+</v>
      </c>
      <c r="F3958" s="13" t="s">
        <v>10289</v>
      </c>
      <c r="G3958" s="13" t="s">
        <v>10491</v>
      </c>
      <c r="H3958" s="13" t="s">
        <v>14448</v>
      </c>
      <c r="I3958" s="13" t="str">
        <f>_xlfn.XLOOKUP('Customer Information'!$A3958,'Policy Details'!$I$2:$I$5001,'Policy Details'!$A$2:$A$5001)</f>
        <v>POL14844757</v>
      </c>
    </row>
    <row r="3959" spans="1:9">
      <c r="A3959" s="11" t="s">
        <v>3964</v>
      </c>
      <c r="B3959" s="8" t="s">
        <v>6738</v>
      </c>
      <c r="C3959" s="8" t="s">
        <v>9847</v>
      </c>
      <c r="D3959" s="8">
        <v>46</v>
      </c>
      <c r="E3959" s="8" t="str" cm="1">
        <f t="array" ref="E3959">_xlfn.IFS(D3959&lt;18,"Below 18",D3959&lt;=25,"18-25",D3959&lt;=35,"26-35",D3959&lt;=45,"36-45",D3959&lt;=55,"46-55",TRUE,"56+")</f>
        <v>46-55</v>
      </c>
      <c r="F3959" s="8" t="s">
        <v>10318</v>
      </c>
      <c r="G3959" s="8" t="s">
        <v>10491</v>
      </c>
      <c r="H3959" s="8" t="s">
        <v>14449</v>
      </c>
      <c r="I3959" s="8" t="e">
        <f>_xlfn.XLOOKUP('Customer Information'!$A3959,'Policy Details'!$I$2:$I$5001,'Policy Details'!$A$2:$A$5001)</f>
        <v>#N/A</v>
      </c>
    </row>
    <row r="3960" spans="1:9">
      <c r="A3960" s="12" t="s">
        <v>3965</v>
      </c>
      <c r="B3960" s="13" t="s">
        <v>8868</v>
      </c>
      <c r="C3960" s="13" t="s">
        <v>9848</v>
      </c>
      <c r="D3960" s="13">
        <v>77</v>
      </c>
      <c r="E3960" s="13" t="str" cm="1">
        <f t="array" ref="E3960">_xlfn.IFS(D3960&lt;18,"Below 18",D3960&lt;=25,"18-25",D3960&lt;=35,"26-35",D3960&lt;=45,"36-45",D3960&lt;=55,"46-55",TRUE,"56+")</f>
        <v>56+</v>
      </c>
      <c r="F3960" s="13" t="s">
        <v>10163</v>
      </c>
      <c r="G3960" s="13" t="s">
        <v>10489</v>
      </c>
      <c r="H3960" s="13" t="s">
        <v>14450</v>
      </c>
      <c r="I3960" s="13" t="str">
        <f>_xlfn.XLOOKUP('Customer Information'!$A3960,'Policy Details'!$I$2:$I$5001,'Policy Details'!$A$2:$A$5001)</f>
        <v>POL75237627</v>
      </c>
    </row>
    <row r="3961" spans="1:9">
      <c r="A3961" s="11" t="s">
        <v>3966</v>
      </c>
      <c r="B3961" s="8" t="s">
        <v>8869</v>
      </c>
      <c r="C3961" s="8" t="s">
        <v>9848</v>
      </c>
      <c r="D3961" s="8">
        <v>84</v>
      </c>
      <c r="E3961" s="8" t="str" cm="1">
        <f t="array" ref="E3961">_xlfn.IFS(D3961&lt;18,"Below 18",D3961&lt;=25,"18-25",D3961&lt;=35,"26-35",D3961&lt;=45,"36-45",D3961&lt;=55,"46-55",TRUE,"56+")</f>
        <v>56+</v>
      </c>
      <c r="F3961" s="8" t="s">
        <v>10455</v>
      </c>
      <c r="G3961" s="8" t="s">
        <v>10490</v>
      </c>
      <c r="H3961" s="8" t="s">
        <v>14451</v>
      </c>
      <c r="I3961" s="8" t="str">
        <f>_xlfn.XLOOKUP('Customer Information'!$A3961,'Policy Details'!$I$2:$I$5001,'Policy Details'!$A$2:$A$5001)</f>
        <v>POL38530404</v>
      </c>
    </row>
    <row r="3962" spans="1:9">
      <c r="A3962" s="12" t="s">
        <v>3967</v>
      </c>
      <c r="B3962" s="13" t="s">
        <v>8870</v>
      </c>
      <c r="C3962" s="13" t="s">
        <v>9847</v>
      </c>
      <c r="D3962" s="13">
        <v>27</v>
      </c>
      <c r="E3962" s="13" t="str" cm="1">
        <f t="array" ref="E3962">_xlfn.IFS(D3962&lt;18,"Below 18",D3962&lt;=25,"18-25",D3962&lt;=35,"26-35",D3962&lt;=45,"36-45",D3962&lt;=55,"46-55",TRUE,"56+")</f>
        <v>26-35</v>
      </c>
      <c r="F3962" s="13" t="s">
        <v>9915</v>
      </c>
      <c r="G3962" s="13" t="s">
        <v>10490</v>
      </c>
      <c r="H3962" s="13" t="s">
        <v>14452</v>
      </c>
      <c r="I3962" s="13" t="str">
        <f>_xlfn.XLOOKUP('Customer Information'!$A3962,'Policy Details'!$I$2:$I$5001,'Policy Details'!$A$2:$A$5001)</f>
        <v>POL57020176</v>
      </c>
    </row>
    <row r="3963" spans="1:9">
      <c r="A3963" s="11" t="s">
        <v>3968</v>
      </c>
      <c r="B3963" s="8" t="s">
        <v>8871</v>
      </c>
      <c r="C3963" s="8" t="s">
        <v>9846</v>
      </c>
      <c r="D3963" s="8">
        <v>73</v>
      </c>
      <c r="E3963" s="8" t="str" cm="1">
        <f t="array" ref="E3963">_xlfn.IFS(D3963&lt;18,"Below 18",D3963&lt;=25,"18-25",D3963&lt;=35,"26-35",D3963&lt;=45,"36-45",D3963&lt;=55,"46-55",TRUE,"56+")</f>
        <v>56+</v>
      </c>
      <c r="F3963" s="8" t="s">
        <v>10459</v>
      </c>
      <c r="G3963" s="8" t="s">
        <v>10490</v>
      </c>
      <c r="H3963" s="8" t="s">
        <v>14453</v>
      </c>
      <c r="I3963" s="8" t="str">
        <f>_xlfn.XLOOKUP('Customer Information'!$A3963,'Policy Details'!$I$2:$I$5001,'Policy Details'!$A$2:$A$5001)</f>
        <v>POL84274065</v>
      </c>
    </row>
    <row r="3964" spans="1:9">
      <c r="A3964" s="12" t="s">
        <v>3969</v>
      </c>
      <c r="B3964" s="13" t="s">
        <v>8872</v>
      </c>
      <c r="C3964" s="13" t="s">
        <v>9846</v>
      </c>
      <c r="D3964" s="13">
        <v>19</v>
      </c>
      <c r="E3964" s="13" t="str" cm="1">
        <f t="array" ref="E3964">_xlfn.IFS(D3964&lt;18,"Below 18",D3964&lt;=25,"18-25",D3964&lt;=35,"26-35",D3964&lt;=45,"36-45",D3964&lt;=55,"46-55",TRUE,"56+")</f>
        <v>18-25</v>
      </c>
      <c r="F3964" s="13" t="s">
        <v>10132</v>
      </c>
      <c r="G3964" s="13" t="s">
        <v>10491</v>
      </c>
      <c r="H3964" s="13" t="s">
        <v>14454</v>
      </c>
      <c r="I3964" s="13" t="e">
        <f>_xlfn.XLOOKUP('Customer Information'!$A3964,'Policy Details'!$I$2:$I$5001,'Policy Details'!$A$2:$A$5001)</f>
        <v>#N/A</v>
      </c>
    </row>
    <row r="3965" spans="1:9">
      <c r="A3965" s="11" t="s">
        <v>3970</v>
      </c>
      <c r="B3965" s="8" t="s">
        <v>8873</v>
      </c>
      <c r="C3965" s="8" t="s">
        <v>9848</v>
      </c>
      <c r="D3965" s="8">
        <v>25</v>
      </c>
      <c r="E3965" s="8" t="str" cm="1">
        <f t="array" ref="E3965">_xlfn.IFS(D3965&lt;18,"Below 18",D3965&lt;=25,"18-25",D3965&lt;=35,"26-35",D3965&lt;=45,"36-45",D3965&lt;=55,"46-55",TRUE,"56+")</f>
        <v>18-25</v>
      </c>
      <c r="F3965" s="8" t="s">
        <v>9967</v>
      </c>
      <c r="G3965" s="8" t="s">
        <v>10491</v>
      </c>
      <c r="H3965" s="8" t="s">
        <v>14455</v>
      </c>
      <c r="I3965" s="8" t="str">
        <f>_xlfn.XLOOKUP('Customer Information'!$A3965,'Policy Details'!$I$2:$I$5001,'Policy Details'!$A$2:$A$5001)</f>
        <v>POL84960859</v>
      </c>
    </row>
    <row r="3966" spans="1:9">
      <c r="A3966" s="12" t="s">
        <v>3971</v>
      </c>
      <c r="B3966" s="13" t="s">
        <v>8874</v>
      </c>
      <c r="C3966" s="13" t="s">
        <v>9846</v>
      </c>
      <c r="D3966" s="13">
        <v>60</v>
      </c>
      <c r="E3966" s="13" t="str" cm="1">
        <f t="array" ref="E3966">_xlfn.IFS(D3966&lt;18,"Below 18",D3966&lt;=25,"18-25",D3966&lt;=35,"26-35",D3966&lt;=45,"36-45",D3966&lt;=55,"46-55",TRUE,"56+")</f>
        <v>56+</v>
      </c>
      <c r="F3966" s="13" t="s">
        <v>10377</v>
      </c>
      <c r="G3966" s="13" t="s">
        <v>10491</v>
      </c>
      <c r="H3966" s="13" t="s">
        <v>14456</v>
      </c>
      <c r="I3966" s="13" t="str">
        <f>_xlfn.XLOOKUP('Customer Information'!$A3966,'Policy Details'!$I$2:$I$5001,'Policy Details'!$A$2:$A$5001)</f>
        <v>POL82419107</v>
      </c>
    </row>
    <row r="3967" spans="1:9">
      <c r="A3967" s="11" t="s">
        <v>3972</v>
      </c>
      <c r="B3967" s="8" t="s">
        <v>8875</v>
      </c>
      <c r="C3967" s="8" t="s">
        <v>9847</v>
      </c>
      <c r="D3967" s="8">
        <v>74</v>
      </c>
      <c r="E3967" s="8" t="str" cm="1">
        <f t="array" ref="E3967">_xlfn.IFS(D3967&lt;18,"Below 18",D3967&lt;=25,"18-25",D3967&lt;=35,"26-35",D3967&lt;=45,"36-45",D3967&lt;=55,"46-55",TRUE,"56+")</f>
        <v>56+</v>
      </c>
      <c r="F3967" s="8" t="s">
        <v>9950</v>
      </c>
      <c r="G3967" s="8" t="s">
        <v>10491</v>
      </c>
      <c r="H3967" s="8" t="s">
        <v>14457</v>
      </c>
      <c r="I3967" s="8" t="str">
        <f>_xlfn.XLOOKUP('Customer Information'!$A3967,'Policy Details'!$I$2:$I$5001,'Policy Details'!$A$2:$A$5001)</f>
        <v>POL47746919</v>
      </c>
    </row>
    <row r="3968" spans="1:9">
      <c r="A3968" s="12" t="s">
        <v>3973</v>
      </c>
      <c r="B3968" s="13" t="s">
        <v>8876</v>
      </c>
      <c r="C3968" s="13" t="s">
        <v>9847</v>
      </c>
      <c r="D3968" s="13">
        <v>47</v>
      </c>
      <c r="E3968" s="13" t="str" cm="1">
        <f t="array" ref="E3968">_xlfn.IFS(D3968&lt;18,"Below 18",D3968&lt;=25,"18-25",D3968&lt;=35,"26-35",D3968&lt;=45,"36-45",D3968&lt;=55,"46-55",TRUE,"56+")</f>
        <v>46-55</v>
      </c>
      <c r="F3968" s="13" t="s">
        <v>10365</v>
      </c>
      <c r="G3968" s="13" t="s">
        <v>10489</v>
      </c>
      <c r="H3968" s="13" t="s">
        <v>14458</v>
      </c>
      <c r="I3968" s="13" t="str">
        <f>_xlfn.XLOOKUP('Customer Information'!$A3968,'Policy Details'!$I$2:$I$5001,'Policy Details'!$A$2:$A$5001)</f>
        <v>POL21189445</v>
      </c>
    </row>
    <row r="3969" spans="1:9">
      <c r="A3969" s="11" t="s">
        <v>3974</v>
      </c>
      <c r="B3969" s="8" t="s">
        <v>8877</v>
      </c>
      <c r="C3969" s="8" t="s">
        <v>9846</v>
      </c>
      <c r="D3969" s="8">
        <v>18</v>
      </c>
      <c r="E3969" s="8" t="str" cm="1">
        <f t="array" ref="E3969">_xlfn.IFS(D3969&lt;18,"Below 18",D3969&lt;=25,"18-25",D3969&lt;=35,"26-35",D3969&lt;=45,"36-45",D3969&lt;=55,"46-55",TRUE,"56+")</f>
        <v>18-25</v>
      </c>
      <c r="F3969" s="8" t="s">
        <v>9853</v>
      </c>
      <c r="G3969" s="8" t="s">
        <v>10488</v>
      </c>
      <c r="H3969" s="8" t="s">
        <v>14459</v>
      </c>
      <c r="I3969" s="8" t="e">
        <f>_xlfn.XLOOKUP('Customer Information'!$A3969,'Policy Details'!$I$2:$I$5001,'Policy Details'!$A$2:$A$5001)</f>
        <v>#N/A</v>
      </c>
    </row>
    <row r="3970" spans="1:9">
      <c r="A3970" s="12" t="s">
        <v>3975</v>
      </c>
      <c r="B3970" s="13" t="s">
        <v>8878</v>
      </c>
      <c r="C3970" s="13" t="s">
        <v>9848</v>
      </c>
      <c r="D3970" s="13">
        <v>27</v>
      </c>
      <c r="E3970" s="13" t="str" cm="1">
        <f t="array" ref="E3970">_xlfn.IFS(D3970&lt;18,"Below 18",D3970&lt;=25,"18-25",D3970&lt;=35,"26-35",D3970&lt;=45,"36-45",D3970&lt;=55,"46-55",TRUE,"56+")</f>
        <v>26-35</v>
      </c>
      <c r="F3970" s="13" t="s">
        <v>10462</v>
      </c>
      <c r="G3970" s="13" t="s">
        <v>10491</v>
      </c>
      <c r="H3970" s="13" t="s">
        <v>14460</v>
      </c>
      <c r="I3970" s="13" t="str">
        <f>_xlfn.XLOOKUP('Customer Information'!$A3970,'Policy Details'!$I$2:$I$5001,'Policy Details'!$A$2:$A$5001)</f>
        <v>POL55938009</v>
      </c>
    </row>
    <row r="3971" spans="1:9">
      <c r="A3971" s="11" t="s">
        <v>3976</v>
      </c>
      <c r="B3971" s="8" t="s">
        <v>8879</v>
      </c>
      <c r="C3971" s="8" t="s">
        <v>9848</v>
      </c>
      <c r="D3971" s="8">
        <v>27</v>
      </c>
      <c r="E3971" s="8" t="str" cm="1">
        <f t="array" ref="E3971">_xlfn.IFS(D3971&lt;18,"Below 18",D3971&lt;=25,"18-25",D3971&lt;=35,"26-35",D3971&lt;=45,"36-45",D3971&lt;=55,"46-55",TRUE,"56+")</f>
        <v>26-35</v>
      </c>
      <c r="F3971" s="8" t="s">
        <v>10359</v>
      </c>
      <c r="G3971" s="8" t="s">
        <v>10489</v>
      </c>
      <c r="H3971" s="8" t="s">
        <v>14461</v>
      </c>
      <c r="I3971" s="8" t="e">
        <f>_xlfn.XLOOKUP('Customer Information'!$A3971,'Policy Details'!$I$2:$I$5001,'Policy Details'!$A$2:$A$5001)</f>
        <v>#N/A</v>
      </c>
    </row>
    <row r="3972" spans="1:9">
      <c r="A3972" s="12" t="s">
        <v>3977</v>
      </c>
      <c r="B3972" s="13" t="s">
        <v>6016</v>
      </c>
      <c r="C3972" s="13" t="s">
        <v>9848</v>
      </c>
      <c r="D3972" s="13">
        <v>31</v>
      </c>
      <c r="E3972" s="13" t="str" cm="1">
        <f t="array" ref="E3972">_xlfn.IFS(D3972&lt;18,"Below 18",D3972&lt;=25,"18-25",D3972&lt;=35,"26-35",D3972&lt;=45,"36-45",D3972&lt;=55,"46-55",TRUE,"56+")</f>
        <v>26-35</v>
      </c>
      <c r="F3972" s="13" t="s">
        <v>10279</v>
      </c>
      <c r="G3972" s="13" t="s">
        <v>10491</v>
      </c>
      <c r="H3972" s="13" t="s">
        <v>14462</v>
      </c>
      <c r="I3972" s="13" t="str">
        <f>_xlfn.XLOOKUP('Customer Information'!$A3972,'Policy Details'!$I$2:$I$5001,'Policy Details'!$A$2:$A$5001)</f>
        <v>POL20394281</v>
      </c>
    </row>
    <row r="3973" spans="1:9">
      <c r="A3973" s="11" t="s">
        <v>3978</v>
      </c>
      <c r="B3973" s="8" t="s">
        <v>8880</v>
      </c>
      <c r="C3973" s="8" t="s">
        <v>9846</v>
      </c>
      <c r="D3973" s="8">
        <v>53</v>
      </c>
      <c r="E3973" s="8" t="str" cm="1">
        <f t="array" ref="E3973">_xlfn.IFS(D3973&lt;18,"Below 18",D3973&lt;=25,"18-25",D3973&lt;=35,"26-35",D3973&lt;=45,"36-45",D3973&lt;=55,"46-55",TRUE,"56+")</f>
        <v>46-55</v>
      </c>
      <c r="F3973" s="8" t="s">
        <v>9991</v>
      </c>
      <c r="G3973" s="8" t="s">
        <v>10491</v>
      </c>
      <c r="H3973" s="8" t="s">
        <v>14463</v>
      </c>
      <c r="I3973" s="8" t="str">
        <f>_xlfn.XLOOKUP('Customer Information'!$A3973,'Policy Details'!$I$2:$I$5001,'Policy Details'!$A$2:$A$5001)</f>
        <v>POL39946670</v>
      </c>
    </row>
    <row r="3974" spans="1:9">
      <c r="A3974" s="12" t="s">
        <v>3979</v>
      </c>
      <c r="B3974" s="13" t="s">
        <v>8881</v>
      </c>
      <c r="C3974" s="13" t="s">
        <v>9848</v>
      </c>
      <c r="D3974" s="13">
        <v>81</v>
      </c>
      <c r="E3974" s="13" t="str" cm="1">
        <f t="array" ref="E3974">_xlfn.IFS(D3974&lt;18,"Below 18",D3974&lt;=25,"18-25",D3974&lt;=35,"26-35",D3974&lt;=45,"36-45",D3974&lt;=55,"46-55",TRUE,"56+")</f>
        <v>56+</v>
      </c>
      <c r="F3974" s="13" t="s">
        <v>10416</v>
      </c>
      <c r="G3974" s="13" t="s">
        <v>10488</v>
      </c>
      <c r="H3974" s="13" t="s">
        <v>14464</v>
      </c>
      <c r="I3974" s="13" t="e">
        <f>_xlfn.XLOOKUP('Customer Information'!$A3974,'Policy Details'!$I$2:$I$5001,'Policy Details'!$A$2:$A$5001)</f>
        <v>#N/A</v>
      </c>
    </row>
    <row r="3975" spans="1:9">
      <c r="A3975" s="11" t="s">
        <v>3980</v>
      </c>
      <c r="B3975" s="8" t="s">
        <v>8882</v>
      </c>
      <c r="C3975" s="8" t="s">
        <v>9848</v>
      </c>
      <c r="D3975" s="8">
        <v>31</v>
      </c>
      <c r="E3975" s="8" t="str" cm="1">
        <f t="array" ref="E3975">_xlfn.IFS(D3975&lt;18,"Below 18",D3975&lt;=25,"18-25",D3975&lt;=35,"26-35",D3975&lt;=45,"36-45",D3975&lt;=55,"46-55",TRUE,"56+")</f>
        <v>26-35</v>
      </c>
      <c r="F3975" s="8" t="s">
        <v>10306</v>
      </c>
      <c r="G3975" s="8" t="s">
        <v>10489</v>
      </c>
      <c r="H3975" s="8" t="s">
        <v>14465</v>
      </c>
      <c r="I3975" s="8" t="e">
        <f>_xlfn.XLOOKUP('Customer Information'!$A3975,'Policy Details'!$I$2:$I$5001,'Policy Details'!$A$2:$A$5001)</f>
        <v>#N/A</v>
      </c>
    </row>
    <row r="3976" spans="1:9">
      <c r="A3976" s="12" t="s">
        <v>3981</v>
      </c>
      <c r="B3976" s="13" t="s">
        <v>8883</v>
      </c>
      <c r="C3976" s="13" t="s">
        <v>9846</v>
      </c>
      <c r="D3976" s="13">
        <v>43</v>
      </c>
      <c r="E3976" s="13" t="str" cm="1">
        <f t="array" ref="E3976">_xlfn.IFS(D3976&lt;18,"Below 18",D3976&lt;=25,"18-25",D3976&lt;=35,"26-35",D3976&lt;=45,"36-45",D3976&lt;=55,"46-55",TRUE,"56+")</f>
        <v>36-45</v>
      </c>
      <c r="F3976" s="13" t="s">
        <v>10051</v>
      </c>
      <c r="G3976" s="13" t="s">
        <v>10488</v>
      </c>
      <c r="H3976" s="13" t="s">
        <v>14466</v>
      </c>
      <c r="I3976" s="13" t="str">
        <f>_xlfn.XLOOKUP('Customer Information'!$A3976,'Policy Details'!$I$2:$I$5001,'Policy Details'!$A$2:$A$5001)</f>
        <v>POL34904099</v>
      </c>
    </row>
    <row r="3977" spans="1:9">
      <c r="A3977" s="11" t="s">
        <v>3982</v>
      </c>
      <c r="B3977" s="8" t="s">
        <v>8884</v>
      </c>
      <c r="C3977" s="8" t="s">
        <v>9847</v>
      </c>
      <c r="D3977" s="8">
        <v>42</v>
      </c>
      <c r="E3977" s="8" t="str" cm="1">
        <f t="array" ref="E3977">_xlfn.IFS(D3977&lt;18,"Below 18",D3977&lt;=25,"18-25",D3977&lt;=35,"26-35",D3977&lt;=45,"36-45",D3977&lt;=55,"46-55",TRUE,"56+")</f>
        <v>36-45</v>
      </c>
      <c r="F3977" s="8" t="s">
        <v>10305</v>
      </c>
      <c r="G3977" s="8" t="s">
        <v>10489</v>
      </c>
      <c r="H3977" s="8" t="s">
        <v>14467</v>
      </c>
      <c r="I3977" s="8" t="e">
        <f>_xlfn.XLOOKUP('Customer Information'!$A3977,'Policy Details'!$I$2:$I$5001,'Policy Details'!$A$2:$A$5001)</f>
        <v>#N/A</v>
      </c>
    </row>
    <row r="3978" spans="1:9">
      <c r="A3978" s="12" t="s">
        <v>3983</v>
      </c>
      <c r="B3978" s="13" t="s">
        <v>8885</v>
      </c>
      <c r="C3978" s="13" t="s">
        <v>9846</v>
      </c>
      <c r="D3978" s="13">
        <v>38</v>
      </c>
      <c r="E3978" s="13" t="str" cm="1">
        <f t="array" ref="E3978">_xlfn.IFS(D3978&lt;18,"Below 18",D3978&lt;=25,"18-25",D3978&lt;=35,"26-35",D3978&lt;=45,"36-45",D3978&lt;=55,"46-55",TRUE,"56+")</f>
        <v>36-45</v>
      </c>
      <c r="F3978" s="13" t="s">
        <v>10243</v>
      </c>
      <c r="G3978" s="13" t="s">
        <v>10490</v>
      </c>
      <c r="H3978" s="13" t="s">
        <v>14468</v>
      </c>
      <c r="I3978" s="13" t="e">
        <f>_xlfn.XLOOKUP('Customer Information'!$A3978,'Policy Details'!$I$2:$I$5001,'Policy Details'!$A$2:$A$5001)</f>
        <v>#N/A</v>
      </c>
    </row>
    <row r="3979" spans="1:9">
      <c r="A3979" s="11" t="s">
        <v>3984</v>
      </c>
      <c r="B3979" s="8" t="s">
        <v>8886</v>
      </c>
      <c r="C3979" s="8" t="s">
        <v>9846</v>
      </c>
      <c r="D3979" s="8">
        <v>21</v>
      </c>
      <c r="E3979" s="8" t="str" cm="1">
        <f t="array" ref="E3979">_xlfn.IFS(D3979&lt;18,"Below 18",D3979&lt;=25,"18-25",D3979&lt;=35,"26-35",D3979&lt;=45,"36-45",D3979&lt;=55,"46-55",TRUE,"56+")</f>
        <v>18-25</v>
      </c>
      <c r="F3979" s="8" t="s">
        <v>10239</v>
      </c>
      <c r="G3979" s="8" t="s">
        <v>10490</v>
      </c>
      <c r="H3979" s="8" t="s">
        <v>14469</v>
      </c>
      <c r="I3979" s="8" t="str">
        <f>_xlfn.XLOOKUP('Customer Information'!$A3979,'Policy Details'!$I$2:$I$5001,'Policy Details'!$A$2:$A$5001)</f>
        <v>POL14765103</v>
      </c>
    </row>
    <row r="3980" spans="1:9">
      <c r="A3980" s="12" t="s">
        <v>3985</v>
      </c>
      <c r="B3980" s="13" t="s">
        <v>8887</v>
      </c>
      <c r="C3980" s="13" t="s">
        <v>9848</v>
      </c>
      <c r="D3980" s="13">
        <v>42</v>
      </c>
      <c r="E3980" s="13" t="str" cm="1">
        <f t="array" ref="E3980">_xlfn.IFS(D3980&lt;18,"Below 18",D3980&lt;=25,"18-25",D3980&lt;=35,"26-35",D3980&lt;=45,"36-45",D3980&lt;=55,"46-55",TRUE,"56+")</f>
        <v>36-45</v>
      </c>
      <c r="F3980" s="13" t="s">
        <v>10361</v>
      </c>
      <c r="G3980" s="13" t="s">
        <v>10488</v>
      </c>
      <c r="H3980" s="13" t="s">
        <v>14470</v>
      </c>
      <c r="I3980" s="13" t="str">
        <f>_xlfn.XLOOKUP('Customer Information'!$A3980,'Policy Details'!$I$2:$I$5001,'Policy Details'!$A$2:$A$5001)</f>
        <v>POL86348344</v>
      </c>
    </row>
    <row r="3981" spans="1:9">
      <c r="A3981" s="11" t="s">
        <v>3986</v>
      </c>
      <c r="B3981" s="8" t="s">
        <v>8888</v>
      </c>
      <c r="C3981" s="8" t="s">
        <v>9846</v>
      </c>
      <c r="D3981" s="8">
        <v>76</v>
      </c>
      <c r="E3981" s="8" t="str" cm="1">
        <f t="array" ref="E3981">_xlfn.IFS(D3981&lt;18,"Below 18",D3981&lt;=25,"18-25",D3981&lt;=35,"26-35",D3981&lt;=45,"36-45",D3981&lt;=55,"46-55",TRUE,"56+")</f>
        <v>56+</v>
      </c>
      <c r="F3981" s="8" t="s">
        <v>10111</v>
      </c>
      <c r="G3981" s="8" t="s">
        <v>10490</v>
      </c>
      <c r="H3981" s="8" t="s">
        <v>14471</v>
      </c>
      <c r="I3981" s="8" t="str">
        <f>_xlfn.XLOOKUP('Customer Information'!$A3981,'Policy Details'!$I$2:$I$5001,'Policy Details'!$A$2:$A$5001)</f>
        <v>POL17842339</v>
      </c>
    </row>
    <row r="3982" spans="1:9">
      <c r="A3982" s="12" t="s">
        <v>3987</v>
      </c>
      <c r="B3982" s="13" t="s">
        <v>7960</v>
      </c>
      <c r="C3982" s="13" t="s">
        <v>9847</v>
      </c>
      <c r="D3982" s="13">
        <v>34</v>
      </c>
      <c r="E3982" s="13" t="str" cm="1">
        <f t="array" ref="E3982">_xlfn.IFS(D3982&lt;18,"Below 18",D3982&lt;=25,"18-25",D3982&lt;=35,"26-35",D3982&lt;=45,"36-45",D3982&lt;=55,"46-55",TRUE,"56+")</f>
        <v>26-35</v>
      </c>
      <c r="F3982" s="13" t="s">
        <v>10299</v>
      </c>
      <c r="G3982" s="13" t="s">
        <v>10490</v>
      </c>
      <c r="H3982" s="13" t="s">
        <v>14472</v>
      </c>
      <c r="I3982" s="13" t="e">
        <f>_xlfn.XLOOKUP('Customer Information'!$A3982,'Policy Details'!$I$2:$I$5001,'Policy Details'!$A$2:$A$5001)</f>
        <v>#N/A</v>
      </c>
    </row>
    <row r="3983" spans="1:9">
      <c r="A3983" s="11" t="s">
        <v>3988</v>
      </c>
      <c r="B3983" s="8" t="s">
        <v>8889</v>
      </c>
      <c r="C3983" s="8" t="s">
        <v>9848</v>
      </c>
      <c r="D3983" s="8">
        <v>20</v>
      </c>
      <c r="E3983" s="8" t="str" cm="1">
        <f t="array" ref="E3983">_xlfn.IFS(D3983&lt;18,"Below 18",D3983&lt;=25,"18-25",D3983&lt;=35,"26-35",D3983&lt;=45,"36-45",D3983&lt;=55,"46-55",TRUE,"56+")</f>
        <v>18-25</v>
      </c>
      <c r="F3983" s="8" t="s">
        <v>10378</v>
      </c>
      <c r="G3983" s="8" t="s">
        <v>10491</v>
      </c>
      <c r="H3983" s="8" t="s">
        <v>14473</v>
      </c>
      <c r="I3983" s="8" t="str">
        <f>_xlfn.XLOOKUP('Customer Information'!$A3983,'Policy Details'!$I$2:$I$5001,'Policy Details'!$A$2:$A$5001)</f>
        <v>POL59501098</v>
      </c>
    </row>
    <row r="3984" spans="1:9">
      <c r="A3984" s="12" t="s">
        <v>3989</v>
      </c>
      <c r="B3984" s="13" t="s">
        <v>8890</v>
      </c>
      <c r="C3984" s="13" t="s">
        <v>9848</v>
      </c>
      <c r="D3984" s="13">
        <v>47</v>
      </c>
      <c r="E3984" s="13" t="str" cm="1">
        <f t="array" ref="E3984">_xlfn.IFS(D3984&lt;18,"Below 18",D3984&lt;=25,"18-25",D3984&lt;=35,"26-35",D3984&lt;=45,"36-45",D3984&lt;=55,"46-55",TRUE,"56+")</f>
        <v>46-55</v>
      </c>
      <c r="F3984" s="13" t="s">
        <v>9902</v>
      </c>
      <c r="G3984" s="13" t="s">
        <v>10491</v>
      </c>
      <c r="H3984" s="13" t="s">
        <v>14474</v>
      </c>
      <c r="I3984" s="13" t="str">
        <f>_xlfn.XLOOKUP('Customer Information'!$A3984,'Policy Details'!$I$2:$I$5001,'Policy Details'!$A$2:$A$5001)</f>
        <v>POL04530162</v>
      </c>
    </row>
    <row r="3985" spans="1:9">
      <c r="A3985" s="11" t="s">
        <v>3990</v>
      </c>
      <c r="B3985" s="8" t="s">
        <v>8891</v>
      </c>
      <c r="C3985" s="8" t="s">
        <v>9848</v>
      </c>
      <c r="D3985" s="8">
        <v>26</v>
      </c>
      <c r="E3985" s="8" t="str" cm="1">
        <f t="array" ref="E3985">_xlfn.IFS(D3985&lt;18,"Below 18",D3985&lt;=25,"18-25",D3985&lt;=35,"26-35",D3985&lt;=45,"36-45",D3985&lt;=55,"46-55",TRUE,"56+")</f>
        <v>26-35</v>
      </c>
      <c r="F3985" s="8" t="s">
        <v>10027</v>
      </c>
      <c r="G3985" s="8" t="s">
        <v>10491</v>
      </c>
      <c r="H3985" s="8" t="s">
        <v>14475</v>
      </c>
      <c r="I3985" s="8" t="str">
        <f>_xlfn.XLOOKUP('Customer Information'!$A3985,'Policy Details'!$I$2:$I$5001,'Policy Details'!$A$2:$A$5001)</f>
        <v>POL09750798</v>
      </c>
    </row>
    <row r="3986" spans="1:9">
      <c r="A3986" s="12" t="s">
        <v>3991</v>
      </c>
      <c r="B3986" s="13" t="s">
        <v>8892</v>
      </c>
      <c r="C3986" s="13" t="s">
        <v>9848</v>
      </c>
      <c r="D3986" s="13">
        <v>30</v>
      </c>
      <c r="E3986" s="13" t="str" cm="1">
        <f t="array" ref="E3986">_xlfn.IFS(D3986&lt;18,"Below 18",D3986&lt;=25,"18-25",D3986&lt;=35,"26-35",D3986&lt;=45,"36-45",D3986&lt;=55,"46-55",TRUE,"56+")</f>
        <v>26-35</v>
      </c>
      <c r="F3986" s="13" t="s">
        <v>10314</v>
      </c>
      <c r="G3986" s="13" t="s">
        <v>10491</v>
      </c>
      <c r="H3986" s="13" t="s">
        <v>14476</v>
      </c>
      <c r="I3986" s="13" t="str">
        <f>_xlfn.XLOOKUP('Customer Information'!$A3986,'Policy Details'!$I$2:$I$5001,'Policy Details'!$A$2:$A$5001)</f>
        <v>POL07053909</v>
      </c>
    </row>
    <row r="3987" spans="1:9">
      <c r="A3987" s="11" t="s">
        <v>3992</v>
      </c>
      <c r="B3987" s="8" t="s">
        <v>8893</v>
      </c>
      <c r="C3987" s="8" t="s">
        <v>9848</v>
      </c>
      <c r="D3987" s="8">
        <v>49</v>
      </c>
      <c r="E3987" s="8" t="str" cm="1">
        <f t="array" ref="E3987">_xlfn.IFS(D3987&lt;18,"Below 18",D3987&lt;=25,"18-25",D3987&lt;=35,"26-35",D3987&lt;=45,"36-45",D3987&lt;=55,"46-55",TRUE,"56+")</f>
        <v>46-55</v>
      </c>
      <c r="F3987" s="8" t="s">
        <v>10376</v>
      </c>
      <c r="G3987" s="8" t="s">
        <v>10491</v>
      </c>
      <c r="H3987" s="8" t="s">
        <v>14477</v>
      </c>
      <c r="I3987" s="8" t="e">
        <f>_xlfn.XLOOKUP('Customer Information'!$A3987,'Policy Details'!$I$2:$I$5001,'Policy Details'!$A$2:$A$5001)</f>
        <v>#N/A</v>
      </c>
    </row>
    <row r="3988" spans="1:9">
      <c r="A3988" s="12" t="s">
        <v>3993</v>
      </c>
      <c r="B3988" s="13" t="s">
        <v>8894</v>
      </c>
      <c r="C3988" s="13" t="s">
        <v>9848</v>
      </c>
      <c r="D3988" s="13">
        <v>34</v>
      </c>
      <c r="E3988" s="13" t="str" cm="1">
        <f t="array" ref="E3988">_xlfn.IFS(D3988&lt;18,"Below 18",D3988&lt;=25,"18-25",D3988&lt;=35,"26-35",D3988&lt;=45,"36-45",D3988&lt;=55,"46-55",TRUE,"56+")</f>
        <v>26-35</v>
      </c>
      <c r="F3988" s="13" t="s">
        <v>10140</v>
      </c>
      <c r="G3988" s="13" t="s">
        <v>10491</v>
      </c>
      <c r="H3988" s="13" t="s">
        <v>14478</v>
      </c>
      <c r="I3988" s="13" t="str">
        <f>_xlfn.XLOOKUP('Customer Information'!$A3988,'Policy Details'!$I$2:$I$5001,'Policy Details'!$A$2:$A$5001)</f>
        <v>POL68840569</v>
      </c>
    </row>
    <row r="3989" spans="1:9">
      <c r="A3989" s="11" t="s">
        <v>3994</v>
      </c>
      <c r="B3989" s="8" t="s">
        <v>8895</v>
      </c>
      <c r="C3989" s="8" t="s">
        <v>9848</v>
      </c>
      <c r="D3989" s="8">
        <v>31</v>
      </c>
      <c r="E3989" s="8" t="str" cm="1">
        <f t="array" ref="E3989">_xlfn.IFS(D3989&lt;18,"Below 18",D3989&lt;=25,"18-25",D3989&lt;=35,"26-35",D3989&lt;=45,"36-45",D3989&lt;=55,"46-55",TRUE,"56+")</f>
        <v>26-35</v>
      </c>
      <c r="F3989" s="8" t="s">
        <v>10468</v>
      </c>
      <c r="G3989" s="8" t="s">
        <v>10489</v>
      </c>
      <c r="H3989" s="8" t="s">
        <v>14479</v>
      </c>
      <c r="I3989" s="8" t="e">
        <f>_xlfn.XLOOKUP('Customer Information'!$A3989,'Policy Details'!$I$2:$I$5001,'Policy Details'!$A$2:$A$5001)</f>
        <v>#N/A</v>
      </c>
    </row>
    <row r="3990" spans="1:9">
      <c r="A3990" s="12" t="s">
        <v>3995</v>
      </c>
      <c r="B3990" s="13" t="s">
        <v>8896</v>
      </c>
      <c r="C3990" s="13" t="s">
        <v>9848</v>
      </c>
      <c r="D3990" s="13">
        <v>84</v>
      </c>
      <c r="E3990" s="13" t="str" cm="1">
        <f t="array" ref="E3990">_xlfn.IFS(D3990&lt;18,"Below 18",D3990&lt;=25,"18-25",D3990&lt;=35,"26-35",D3990&lt;=45,"36-45",D3990&lt;=55,"46-55",TRUE,"56+")</f>
        <v>56+</v>
      </c>
      <c r="F3990" s="13" t="s">
        <v>10010</v>
      </c>
      <c r="G3990" s="13" t="s">
        <v>10491</v>
      </c>
      <c r="H3990" s="13" t="s">
        <v>14480</v>
      </c>
      <c r="I3990" s="13" t="e">
        <f>_xlfn.XLOOKUP('Customer Information'!$A3990,'Policy Details'!$I$2:$I$5001,'Policy Details'!$A$2:$A$5001)</f>
        <v>#N/A</v>
      </c>
    </row>
    <row r="3991" spans="1:9">
      <c r="A3991" s="11" t="s">
        <v>3996</v>
      </c>
      <c r="B3991" s="8" t="s">
        <v>8897</v>
      </c>
      <c r="C3991" s="8" t="s">
        <v>9847</v>
      </c>
      <c r="D3991" s="8">
        <v>52</v>
      </c>
      <c r="E3991" s="8" t="str" cm="1">
        <f t="array" ref="E3991">_xlfn.IFS(D3991&lt;18,"Below 18",D3991&lt;=25,"18-25",D3991&lt;=35,"26-35",D3991&lt;=45,"36-45",D3991&lt;=55,"46-55",TRUE,"56+")</f>
        <v>46-55</v>
      </c>
      <c r="F3991" s="8" t="s">
        <v>10196</v>
      </c>
      <c r="G3991" s="8" t="s">
        <v>10490</v>
      </c>
      <c r="H3991" s="8" t="s">
        <v>14481</v>
      </c>
      <c r="I3991" s="8" t="str">
        <f>_xlfn.XLOOKUP('Customer Information'!$A3991,'Policy Details'!$I$2:$I$5001,'Policy Details'!$A$2:$A$5001)</f>
        <v>POL84343531</v>
      </c>
    </row>
    <row r="3992" spans="1:9">
      <c r="A3992" s="12" t="s">
        <v>3997</v>
      </c>
      <c r="B3992" s="13" t="s">
        <v>8898</v>
      </c>
      <c r="C3992" s="13" t="s">
        <v>9846</v>
      </c>
      <c r="D3992" s="13">
        <v>68</v>
      </c>
      <c r="E3992" s="13" t="str" cm="1">
        <f t="array" ref="E3992">_xlfn.IFS(D3992&lt;18,"Below 18",D3992&lt;=25,"18-25",D3992&lt;=35,"26-35",D3992&lt;=45,"36-45",D3992&lt;=55,"46-55",TRUE,"56+")</f>
        <v>56+</v>
      </c>
      <c r="F3992" s="13" t="s">
        <v>10035</v>
      </c>
      <c r="G3992" s="13" t="s">
        <v>10490</v>
      </c>
      <c r="H3992" s="13" t="s">
        <v>14482</v>
      </c>
      <c r="I3992" s="13" t="e">
        <f>_xlfn.XLOOKUP('Customer Information'!$A3992,'Policy Details'!$I$2:$I$5001,'Policy Details'!$A$2:$A$5001)</f>
        <v>#N/A</v>
      </c>
    </row>
    <row r="3993" spans="1:9">
      <c r="A3993" s="11" t="s">
        <v>3998</v>
      </c>
      <c r="B3993" s="8" t="s">
        <v>8899</v>
      </c>
      <c r="C3993" s="8" t="s">
        <v>9848</v>
      </c>
      <c r="D3993" s="8">
        <v>38</v>
      </c>
      <c r="E3993" s="8" t="str" cm="1">
        <f t="array" ref="E3993">_xlfn.IFS(D3993&lt;18,"Below 18",D3993&lt;=25,"18-25",D3993&lt;=35,"26-35",D3993&lt;=45,"36-45",D3993&lt;=55,"46-55",TRUE,"56+")</f>
        <v>36-45</v>
      </c>
      <c r="F3993" s="8" t="s">
        <v>10124</v>
      </c>
      <c r="G3993" s="8" t="s">
        <v>10489</v>
      </c>
      <c r="H3993" s="8" t="s">
        <v>14483</v>
      </c>
      <c r="I3993" s="8" t="str">
        <f>_xlfn.XLOOKUP('Customer Information'!$A3993,'Policy Details'!$I$2:$I$5001,'Policy Details'!$A$2:$A$5001)</f>
        <v>POL91903305</v>
      </c>
    </row>
    <row r="3994" spans="1:9">
      <c r="A3994" s="12" t="s">
        <v>3999</v>
      </c>
      <c r="B3994" s="13" t="s">
        <v>8900</v>
      </c>
      <c r="C3994" s="13" t="s">
        <v>9847</v>
      </c>
      <c r="D3994" s="13">
        <v>21</v>
      </c>
      <c r="E3994" s="13" t="str" cm="1">
        <f t="array" ref="E3994">_xlfn.IFS(D3994&lt;18,"Below 18",D3994&lt;=25,"18-25",D3994&lt;=35,"26-35",D3994&lt;=45,"36-45",D3994&lt;=55,"46-55",TRUE,"56+")</f>
        <v>18-25</v>
      </c>
      <c r="F3994" s="13" t="s">
        <v>10021</v>
      </c>
      <c r="G3994" s="13" t="s">
        <v>10491</v>
      </c>
      <c r="H3994" s="13" t="s">
        <v>14484</v>
      </c>
      <c r="I3994" s="13" t="e">
        <f>_xlfn.XLOOKUP('Customer Information'!$A3994,'Policy Details'!$I$2:$I$5001,'Policy Details'!$A$2:$A$5001)</f>
        <v>#N/A</v>
      </c>
    </row>
    <row r="3995" spans="1:9">
      <c r="A3995" s="11" t="s">
        <v>4000</v>
      </c>
      <c r="B3995" s="8" t="s">
        <v>8901</v>
      </c>
      <c r="C3995" s="8" t="s">
        <v>9846</v>
      </c>
      <c r="D3995" s="8">
        <v>34</v>
      </c>
      <c r="E3995" s="8" t="str" cm="1">
        <f t="array" ref="E3995">_xlfn.IFS(D3995&lt;18,"Below 18",D3995&lt;=25,"18-25",D3995&lt;=35,"26-35",D3995&lt;=45,"36-45",D3995&lt;=55,"46-55",TRUE,"56+")</f>
        <v>26-35</v>
      </c>
      <c r="F3995" s="8" t="s">
        <v>10012</v>
      </c>
      <c r="G3995" s="8" t="s">
        <v>10489</v>
      </c>
      <c r="H3995" s="8" t="s">
        <v>14485</v>
      </c>
      <c r="I3995" s="8" t="str">
        <f>_xlfn.XLOOKUP('Customer Information'!$A3995,'Policy Details'!$I$2:$I$5001,'Policy Details'!$A$2:$A$5001)</f>
        <v>POL33832316</v>
      </c>
    </row>
    <row r="3996" spans="1:9">
      <c r="A3996" s="12" t="s">
        <v>4001</v>
      </c>
      <c r="B3996" s="13" t="s">
        <v>8902</v>
      </c>
      <c r="C3996" s="13" t="s">
        <v>9847</v>
      </c>
      <c r="D3996" s="13">
        <v>65</v>
      </c>
      <c r="E3996" s="13" t="str" cm="1">
        <f t="array" ref="E3996">_xlfn.IFS(D3996&lt;18,"Below 18",D3996&lt;=25,"18-25",D3996&lt;=35,"26-35",D3996&lt;=45,"36-45",D3996&lt;=55,"46-55",TRUE,"56+")</f>
        <v>56+</v>
      </c>
      <c r="F3996" s="13" t="s">
        <v>10379</v>
      </c>
      <c r="G3996" s="13" t="s">
        <v>10490</v>
      </c>
      <c r="H3996" s="13" t="s">
        <v>14486</v>
      </c>
      <c r="I3996" s="13" t="str">
        <f>_xlfn.XLOOKUP('Customer Information'!$A3996,'Policy Details'!$I$2:$I$5001,'Policy Details'!$A$2:$A$5001)</f>
        <v>POL64086911</v>
      </c>
    </row>
    <row r="3997" spans="1:9">
      <c r="A3997" s="11" t="s">
        <v>4002</v>
      </c>
      <c r="B3997" s="8" t="s">
        <v>8903</v>
      </c>
      <c r="C3997" s="8" t="s">
        <v>9847</v>
      </c>
      <c r="D3997" s="8">
        <v>84</v>
      </c>
      <c r="E3997" s="8" t="str" cm="1">
        <f t="array" ref="E3997">_xlfn.IFS(D3997&lt;18,"Below 18",D3997&lt;=25,"18-25",D3997&lt;=35,"26-35",D3997&lt;=45,"36-45",D3997&lt;=55,"46-55",TRUE,"56+")</f>
        <v>56+</v>
      </c>
      <c r="F3997" s="8" t="s">
        <v>9986</v>
      </c>
      <c r="G3997" s="8" t="s">
        <v>10490</v>
      </c>
      <c r="H3997" s="8" t="s">
        <v>14487</v>
      </c>
      <c r="I3997" s="8" t="str">
        <f>_xlfn.XLOOKUP('Customer Information'!$A3997,'Policy Details'!$I$2:$I$5001,'Policy Details'!$A$2:$A$5001)</f>
        <v>POL24090621</v>
      </c>
    </row>
    <row r="3998" spans="1:9">
      <c r="A3998" s="12" t="s">
        <v>4003</v>
      </c>
      <c r="B3998" s="13" t="s">
        <v>8904</v>
      </c>
      <c r="C3998" s="13" t="s">
        <v>9848</v>
      </c>
      <c r="D3998" s="13">
        <v>60</v>
      </c>
      <c r="E3998" s="13" t="str" cm="1">
        <f t="array" ref="E3998">_xlfn.IFS(D3998&lt;18,"Below 18",D3998&lt;=25,"18-25",D3998&lt;=35,"26-35",D3998&lt;=45,"36-45",D3998&lt;=55,"46-55",TRUE,"56+")</f>
        <v>56+</v>
      </c>
      <c r="F3998" s="13" t="s">
        <v>10196</v>
      </c>
      <c r="G3998" s="13" t="s">
        <v>10488</v>
      </c>
      <c r="H3998" s="13" t="s">
        <v>14488</v>
      </c>
      <c r="I3998" s="13" t="str">
        <f>_xlfn.XLOOKUP('Customer Information'!$A3998,'Policy Details'!$I$2:$I$5001,'Policy Details'!$A$2:$A$5001)</f>
        <v>POL21410812</v>
      </c>
    </row>
    <row r="3999" spans="1:9">
      <c r="A3999" s="11" t="s">
        <v>4004</v>
      </c>
      <c r="B3999" s="8" t="s">
        <v>8905</v>
      </c>
      <c r="C3999" s="8" t="s">
        <v>9847</v>
      </c>
      <c r="D3999" s="8">
        <v>40</v>
      </c>
      <c r="E3999" s="8" t="str" cm="1">
        <f t="array" ref="E3999">_xlfn.IFS(D3999&lt;18,"Below 18",D3999&lt;=25,"18-25",D3999&lt;=35,"26-35",D3999&lt;=45,"36-45",D3999&lt;=55,"46-55",TRUE,"56+")</f>
        <v>36-45</v>
      </c>
      <c r="F3999" s="8" t="s">
        <v>9897</v>
      </c>
      <c r="G3999" s="8" t="s">
        <v>10491</v>
      </c>
      <c r="H3999" s="8" t="s">
        <v>14489</v>
      </c>
      <c r="I3999" s="8" t="str">
        <f>_xlfn.XLOOKUP('Customer Information'!$A3999,'Policy Details'!$I$2:$I$5001,'Policy Details'!$A$2:$A$5001)</f>
        <v>POL78314103</v>
      </c>
    </row>
    <row r="4000" spans="1:9">
      <c r="A4000" s="12" t="s">
        <v>4005</v>
      </c>
      <c r="B4000" s="13" t="s">
        <v>8906</v>
      </c>
      <c r="C4000" s="13" t="s">
        <v>9847</v>
      </c>
      <c r="D4000" s="13">
        <v>81</v>
      </c>
      <c r="E4000" s="13" t="str" cm="1">
        <f t="array" ref="E4000">_xlfn.IFS(D4000&lt;18,"Below 18",D4000&lt;=25,"18-25",D4000&lt;=35,"26-35",D4000&lt;=45,"36-45",D4000&lt;=55,"46-55",TRUE,"56+")</f>
        <v>56+</v>
      </c>
      <c r="F4000" s="13" t="s">
        <v>10268</v>
      </c>
      <c r="G4000" s="13" t="s">
        <v>10491</v>
      </c>
      <c r="H4000" s="13" t="s">
        <v>14490</v>
      </c>
      <c r="I4000" s="13" t="str">
        <f>_xlfn.XLOOKUP('Customer Information'!$A4000,'Policy Details'!$I$2:$I$5001,'Policy Details'!$A$2:$A$5001)</f>
        <v>POL46926974</v>
      </c>
    </row>
    <row r="4001" spans="1:9">
      <c r="A4001" s="11" t="s">
        <v>4006</v>
      </c>
      <c r="B4001" s="8" t="s">
        <v>8907</v>
      </c>
      <c r="C4001" s="8" t="s">
        <v>9847</v>
      </c>
      <c r="D4001" s="8">
        <v>23</v>
      </c>
      <c r="E4001" s="8" t="str" cm="1">
        <f t="array" ref="E4001">_xlfn.IFS(D4001&lt;18,"Below 18",D4001&lt;=25,"18-25",D4001&lt;=35,"26-35",D4001&lt;=45,"36-45",D4001&lt;=55,"46-55",TRUE,"56+")</f>
        <v>18-25</v>
      </c>
      <c r="F4001" s="8" t="s">
        <v>10472</v>
      </c>
      <c r="G4001" s="8" t="s">
        <v>10491</v>
      </c>
      <c r="H4001" s="8" t="s">
        <v>14491</v>
      </c>
      <c r="I4001" s="8" t="str">
        <f>_xlfn.XLOOKUP('Customer Information'!$A4001,'Policy Details'!$I$2:$I$5001,'Policy Details'!$A$2:$A$5001)</f>
        <v>POL73721889</v>
      </c>
    </row>
    <row r="4002" spans="1:9">
      <c r="A4002" s="12" t="s">
        <v>4007</v>
      </c>
      <c r="B4002" s="13" t="s">
        <v>8908</v>
      </c>
      <c r="C4002" s="13" t="s">
        <v>9846</v>
      </c>
      <c r="D4002" s="13">
        <v>56</v>
      </c>
      <c r="E4002" s="13" t="str" cm="1">
        <f t="array" ref="E4002">_xlfn.IFS(D4002&lt;18,"Below 18",D4002&lt;=25,"18-25",D4002&lt;=35,"26-35",D4002&lt;=45,"36-45",D4002&lt;=55,"46-55",TRUE,"56+")</f>
        <v>56+</v>
      </c>
      <c r="F4002" s="13" t="s">
        <v>9973</v>
      </c>
      <c r="G4002" s="13" t="s">
        <v>10490</v>
      </c>
      <c r="H4002" s="13" t="s">
        <v>14492</v>
      </c>
      <c r="I4002" s="13" t="e">
        <f>_xlfn.XLOOKUP('Customer Information'!$A4002,'Policy Details'!$I$2:$I$5001,'Policy Details'!$A$2:$A$5001)</f>
        <v>#N/A</v>
      </c>
    </row>
    <row r="4003" spans="1:9">
      <c r="A4003" s="11" t="s">
        <v>4008</v>
      </c>
      <c r="B4003" s="8" t="s">
        <v>8909</v>
      </c>
      <c r="C4003" s="8" t="s">
        <v>9848</v>
      </c>
      <c r="D4003" s="8">
        <v>33</v>
      </c>
      <c r="E4003" s="8" t="str" cm="1">
        <f t="array" ref="E4003">_xlfn.IFS(D4003&lt;18,"Below 18",D4003&lt;=25,"18-25",D4003&lt;=35,"26-35",D4003&lt;=45,"36-45",D4003&lt;=55,"46-55",TRUE,"56+")</f>
        <v>26-35</v>
      </c>
      <c r="F4003" s="8" t="s">
        <v>10452</v>
      </c>
      <c r="G4003" s="8" t="s">
        <v>10491</v>
      </c>
      <c r="H4003" s="8" t="s">
        <v>14493</v>
      </c>
      <c r="I4003" s="8" t="str">
        <f>_xlfn.XLOOKUP('Customer Information'!$A4003,'Policy Details'!$I$2:$I$5001,'Policy Details'!$A$2:$A$5001)</f>
        <v>POL83558215</v>
      </c>
    </row>
    <row r="4004" spans="1:9">
      <c r="A4004" s="12" t="s">
        <v>4009</v>
      </c>
      <c r="B4004" s="13" t="s">
        <v>8910</v>
      </c>
      <c r="C4004" s="13" t="s">
        <v>9846</v>
      </c>
      <c r="D4004" s="13">
        <v>76</v>
      </c>
      <c r="E4004" s="13" t="str" cm="1">
        <f t="array" ref="E4004">_xlfn.IFS(D4004&lt;18,"Below 18",D4004&lt;=25,"18-25",D4004&lt;=35,"26-35",D4004&lt;=45,"36-45",D4004&lt;=55,"46-55",TRUE,"56+")</f>
        <v>56+</v>
      </c>
      <c r="F4004" s="13" t="s">
        <v>10322</v>
      </c>
      <c r="G4004" s="13" t="s">
        <v>10488</v>
      </c>
      <c r="H4004" s="13" t="s">
        <v>14494</v>
      </c>
      <c r="I4004" s="13" t="str">
        <f>_xlfn.XLOOKUP('Customer Information'!$A4004,'Policy Details'!$I$2:$I$5001,'Policy Details'!$A$2:$A$5001)</f>
        <v>POL39297512</v>
      </c>
    </row>
    <row r="4005" spans="1:9">
      <c r="A4005" s="11" t="s">
        <v>4010</v>
      </c>
      <c r="B4005" s="8" t="s">
        <v>8911</v>
      </c>
      <c r="C4005" s="8" t="s">
        <v>9846</v>
      </c>
      <c r="D4005" s="8">
        <v>76</v>
      </c>
      <c r="E4005" s="8" t="str" cm="1">
        <f t="array" ref="E4005">_xlfn.IFS(D4005&lt;18,"Below 18",D4005&lt;=25,"18-25",D4005&lt;=35,"26-35",D4005&lt;=45,"36-45",D4005&lt;=55,"46-55",TRUE,"56+")</f>
        <v>56+</v>
      </c>
      <c r="F4005" s="8" t="s">
        <v>9908</v>
      </c>
      <c r="G4005" s="8" t="s">
        <v>10491</v>
      </c>
      <c r="H4005" s="8" t="s">
        <v>14495</v>
      </c>
      <c r="I4005" s="8" t="str">
        <f>_xlfn.XLOOKUP('Customer Information'!$A4005,'Policy Details'!$I$2:$I$5001,'Policy Details'!$A$2:$A$5001)</f>
        <v>POL75052846</v>
      </c>
    </row>
    <row r="4006" spans="1:9">
      <c r="A4006" s="12" t="s">
        <v>4011</v>
      </c>
      <c r="B4006" s="13" t="s">
        <v>8912</v>
      </c>
      <c r="C4006" s="13" t="s">
        <v>9848</v>
      </c>
      <c r="D4006" s="13">
        <v>49</v>
      </c>
      <c r="E4006" s="13" t="str" cm="1">
        <f t="array" ref="E4006">_xlfn.IFS(D4006&lt;18,"Below 18",D4006&lt;=25,"18-25",D4006&lt;=35,"26-35",D4006&lt;=45,"36-45",D4006&lt;=55,"46-55",TRUE,"56+")</f>
        <v>46-55</v>
      </c>
      <c r="F4006" s="13" t="s">
        <v>10325</v>
      </c>
      <c r="G4006" s="13" t="s">
        <v>10488</v>
      </c>
      <c r="H4006" s="13" t="s">
        <v>14496</v>
      </c>
      <c r="I4006" s="13" t="str">
        <f>_xlfn.XLOOKUP('Customer Information'!$A4006,'Policy Details'!$I$2:$I$5001,'Policy Details'!$A$2:$A$5001)</f>
        <v>POL82947020</v>
      </c>
    </row>
    <row r="4007" spans="1:9">
      <c r="A4007" s="11" t="s">
        <v>4012</v>
      </c>
      <c r="B4007" s="8" t="s">
        <v>8913</v>
      </c>
      <c r="C4007" s="8" t="s">
        <v>9847</v>
      </c>
      <c r="D4007" s="8">
        <v>27</v>
      </c>
      <c r="E4007" s="8" t="str" cm="1">
        <f t="array" ref="E4007">_xlfn.IFS(D4007&lt;18,"Below 18",D4007&lt;=25,"18-25",D4007&lt;=35,"26-35",D4007&lt;=45,"36-45",D4007&lt;=55,"46-55",TRUE,"56+")</f>
        <v>26-35</v>
      </c>
      <c r="F4007" s="8" t="s">
        <v>9917</v>
      </c>
      <c r="G4007" s="8" t="s">
        <v>10491</v>
      </c>
      <c r="H4007" s="8" t="s">
        <v>14497</v>
      </c>
      <c r="I4007" s="8" t="str">
        <f>_xlfn.XLOOKUP('Customer Information'!$A4007,'Policy Details'!$I$2:$I$5001,'Policy Details'!$A$2:$A$5001)</f>
        <v>POL03911421</v>
      </c>
    </row>
    <row r="4008" spans="1:9">
      <c r="A4008" s="12" t="s">
        <v>4013</v>
      </c>
      <c r="B4008" s="13" t="s">
        <v>8914</v>
      </c>
      <c r="C4008" s="13" t="s">
        <v>9846</v>
      </c>
      <c r="D4008" s="13">
        <v>29</v>
      </c>
      <c r="E4008" s="13" t="str" cm="1">
        <f t="array" ref="E4008">_xlfn.IFS(D4008&lt;18,"Below 18",D4008&lt;=25,"18-25",D4008&lt;=35,"26-35",D4008&lt;=45,"36-45",D4008&lt;=55,"46-55",TRUE,"56+")</f>
        <v>26-35</v>
      </c>
      <c r="F4008" s="13" t="s">
        <v>10350</v>
      </c>
      <c r="G4008" s="13" t="s">
        <v>10491</v>
      </c>
      <c r="H4008" s="13" t="s">
        <v>14498</v>
      </c>
      <c r="I4008" s="13" t="str">
        <f>_xlfn.XLOOKUP('Customer Information'!$A4008,'Policy Details'!$I$2:$I$5001,'Policy Details'!$A$2:$A$5001)</f>
        <v>POL27806251</v>
      </c>
    </row>
    <row r="4009" spans="1:9">
      <c r="A4009" s="11" t="s">
        <v>4014</v>
      </c>
      <c r="B4009" s="8" t="s">
        <v>8915</v>
      </c>
      <c r="C4009" s="8" t="s">
        <v>9847</v>
      </c>
      <c r="D4009" s="8">
        <v>59</v>
      </c>
      <c r="E4009" s="8" t="str" cm="1">
        <f t="array" ref="E4009">_xlfn.IFS(D4009&lt;18,"Below 18",D4009&lt;=25,"18-25",D4009&lt;=35,"26-35",D4009&lt;=45,"36-45",D4009&lt;=55,"46-55",TRUE,"56+")</f>
        <v>56+</v>
      </c>
      <c r="F4009" s="8" t="s">
        <v>9967</v>
      </c>
      <c r="G4009" s="8" t="s">
        <v>10490</v>
      </c>
      <c r="H4009" s="8" t="s">
        <v>14499</v>
      </c>
      <c r="I4009" s="8" t="e">
        <f>_xlfn.XLOOKUP('Customer Information'!$A4009,'Policy Details'!$I$2:$I$5001,'Policy Details'!$A$2:$A$5001)</f>
        <v>#N/A</v>
      </c>
    </row>
    <row r="4010" spans="1:9">
      <c r="A4010" s="12" t="s">
        <v>4015</v>
      </c>
      <c r="B4010" s="13" t="s">
        <v>8916</v>
      </c>
      <c r="C4010" s="13" t="s">
        <v>9847</v>
      </c>
      <c r="D4010" s="13">
        <v>72</v>
      </c>
      <c r="E4010" s="13" t="str" cm="1">
        <f t="array" ref="E4010">_xlfn.IFS(D4010&lt;18,"Below 18",D4010&lt;=25,"18-25",D4010&lt;=35,"26-35",D4010&lt;=45,"36-45",D4010&lt;=55,"46-55",TRUE,"56+")</f>
        <v>56+</v>
      </c>
      <c r="F4010" s="13" t="s">
        <v>10053</v>
      </c>
      <c r="G4010" s="13" t="s">
        <v>10488</v>
      </c>
      <c r="H4010" s="13" t="s">
        <v>14500</v>
      </c>
      <c r="I4010" s="13" t="e">
        <f>_xlfn.XLOOKUP('Customer Information'!$A4010,'Policy Details'!$I$2:$I$5001,'Policy Details'!$A$2:$A$5001)</f>
        <v>#N/A</v>
      </c>
    </row>
    <row r="4011" spans="1:9">
      <c r="A4011" s="11" t="s">
        <v>4016</v>
      </c>
      <c r="B4011" s="8" t="s">
        <v>8917</v>
      </c>
      <c r="C4011" s="8" t="s">
        <v>9847</v>
      </c>
      <c r="D4011" s="8">
        <v>62</v>
      </c>
      <c r="E4011" s="8" t="str" cm="1">
        <f t="array" ref="E4011">_xlfn.IFS(D4011&lt;18,"Below 18",D4011&lt;=25,"18-25",D4011&lt;=35,"26-35",D4011&lt;=45,"36-45",D4011&lt;=55,"46-55",TRUE,"56+")</f>
        <v>56+</v>
      </c>
      <c r="F4011" s="8" t="s">
        <v>9938</v>
      </c>
      <c r="G4011" s="8" t="s">
        <v>10491</v>
      </c>
      <c r="H4011" s="8" t="s">
        <v>14501</v>
      </c>
      <c r="I4011" s="8" t="e">
        <f>_xlfn.XLOOKUP('Customer Information'!$A4011,'Policy Details'!$I$2:$I$5001,'Policy Details'!$A$2:$A$5001)</f>
        <v>#N/A</v>
      </c>
    </row>
    <row r="4012" spans="1:9">
      <c r="A4012" s="12" t="s">
        <v>4017</v>
      </c>
      <c r="B4012" s="13" t="s">
        <v>8918</v>
      </c>
      <c r="C4012" s="13" t="s">
        <v>9847</v>
      </c>
      <c r="D4012" s="13">
        <v>32</v>
      </c>
      <c r="E4012" s="13" t="str" cm="1">
        <f t="array" ref="E4012">_xlfn.IFS(D4012&lt;18,"Below 18",D4012&lt;=25,"18-25",D4012&lt;=35,"26-35",D4012&lt;=45,"36-45",D4012&lt;=55,"46-55",TRUE,"56+")</f>
        <v>26-35</v>
      </c>
      <c r="F4012" s="13" t="s">
        <v>10079</v>
      </c>
      <c r="G4012" s="13" t="s">
        <v>10488</v>
      </c>
      <c r="H4012" s="13" t="s">
        <v>14502</v>
      </c>
      <c r="I4012" s="13" t="e">
        <f>_xlfn.XLOOKUP('Customer Information'!$A4012,'Policy Details'!$I$2:$I$5001,'Policy Details'!$A$2:$A$5001)</f>
        <v>#N/A</v>
      </c>
    </row>
    <row r="4013" spans="1:9">
      <c r="A4013" s="11" t="s">
        <v>4018</v>
      </c>
      <c r="B4013" s="8" t="s">
        <v>8919</v>
      </c>
      <c r="C4013" s="8" t="s">
        <v>9847</v>
      </c>
      <c r="D4013" s="8">
        <v>29</v>
      </c>
      <c r="E4013" s="8" t="str" cm="1">
        <f t="array" ref="E4013">_xlfn.IFS(D4013&lt;18,"Below 18",D4013&lt;=25,"18-25",D4013&lt;=35,"26-35",D4013&lt;=45,"36-45",D4013&lt;=55,"46-55",TRUE,"56+")</f>
        <v>26-35</v>
      </c>
      <c r="F4013" s="8" t="s">
        <v>10392</v>
      </c>
      <c r="G4013" s="8" t="s">
        <v>10489</v>
      </c>
      <c r="H4013" s="8" t="s">
        <v>14503</v>
      </c>
      <c r="I4013" s="8" t="e">
        <f>_xlfn.XLOOKUP('Customer Information'!$A4013,'Policy Details'!$I$2:$I$5001,'Policy Details'!$A$2:$A$5001)</f>
        <v>#N/A</v>
      </c>
    </row>
    <row r="4014" spans="1:9">
      <c r="A4014" s="12" t="s">
        <v>4019</v>
      </c>
      <c r="B4014" s="13" t="s">
        <v>8920</v>
      </c>
      <c r="C4014" s="13" t="s">
        <v>9847</v>
      </c>
      <c r="D4014" s="13">
        <v>79</v>
      </c>
      <c r="E4014" s="13" t="str" cm="1">
        <f t="array" ref="E4014">_xlfn.IFS(D4014&lt;18,"Below 18",D4014&lt;=25,"18-25",D4014&lt;=35,"26-35",D4014&lt;=45,"36-45",D4014&lt;=55,"46-55",TRUE,"56+")</f>
        <v>56+</v>
      </c>
      <c r="F4014" s="13" t="s">
        <v>9990</v>
      </c>
      <c r="G4014" s="13" t="s">
        <v>10491</v>
      </c>
      <c r="H4014" s="13" t="s">
        <v>14504</v>
      </c>
      <c r="I4014" s="13" t="e">
        <f>_xlfn.XLOOKUP('Customer Information'!$A4014,'Policy Details'!$I$2:$I$5001,'Policy Details'!$A$2:$A$5001)</f>
        <v>#N/A</v>
      </c>
    </row>
    <row r="4015" spans="1:9">
      <c r="A4015" s="11" t="s">
        <v>4020</v>
      </c>
      <c r="B4015" s="8" t="s">
        <v>8921</v>
      </c>
      <c r="C4015" s="8" t="s">
        <v>9847</v>
      </c>
      <c r="D4015" s="8">
        <v>22</v>
      </c>
      <c r="E4015" s="8" t="str" cm="1">
        <f t="array" ref="E4015">_xlfn.IFS(D4015&lt;18,"Below 18",D4015&lt;=25,"18-25",D4015&lt;=35,"26-35",D4015&lt;=45,"36-45",D4015&lt;=55,"46-55",TRUE,"56+")</f>
        <v>18-25</v>
      </c>
      <c r="F4015" s="8" t="s">
        <v>10317</v>
      </c>
      <c r="G4015" s="8" t="s">
        <v>10489</v>
      </c>
      <c r="H4015" s="8" t="s">
        <v>14505</v>
      </c>
      <c r="I4015" s="8" t="e">
        <f>_xlfn.XLOOKUP('Customer Information'!$A4015,'Policy Details'!$I$2:$I$5001,'Policy Details'!$A$2:$A$5001)</f>
        <v>#N/A</v>
      </c>
    </row>
    <row r="4016" spans="1:9">
      <c r="A4016" s="12" t="s">
        <v>4021</v>
      </c>
      <c r="B4016" s="13" t="s">
        <v>8922</v>
      </c>
      <c r="C4016" s="13" t="s">
        <v>9848</v>
      </c>
      <c r="D4016" s="13">
        <v>79</v>
      </c>
      <c r="E4016" s="13" t="str" cm="1">
        <f t="array" ref="E4016">_xlfn.IFS(D4016&lt;18,"Below 18",D4016&lt;=25,"18-25",D4016&lt;=35,"26-35",D4016&lt;=45,"36-45",D4016&lt;=55,"46-55",TRUE,"56+")</f>
        <v>56+</v>
      </c>
      <c r="F4016" s="13" t="s">
        <v>10271</v>
      </c>
      <c r="G4016" s="13" t="s">
        <v>10489</v>
      </c>
      <c r="H4016" s="13" t="s">
        <v>14506</v>
      </c>
      <c r="I4016" s="13" t="e">
        <f>_xlfn.XLOOKUP('Customer Information'!$A4016,'Policy Details'!$I$2:$I$5001,'Policy Details'!$A$2:$A$5001)</f>
        <v>#N/A</v>
      </c>
    </row>
    <row r="4017" spans="1:9">
      <c r="A4017" s="11" t="s">
        <v>4022</v>
      </c>
      <c r="B4017" s="8" t="s">
        <v>8923</v>
      </c>
      <c r="C4017" s="8" t="s">
        <v>9846</v>
      </c>
      <c r="D4017" s="8">
        <v>42</v>
      </c>
      <c r="E4017" s="8" t="str" cm="1">
        <f t="array" ref="E4017">_xlfn.IFS(D4017&lt;18,"Below 18",D4017&lt;=25,"18-25",D4017&lt;=35,"26-35",D4017&lt;=45,"36-45",D4017&lt;=55,"46-55",TRUE,"56+")</f>
        <v>36-45</v>
      </c>
      <c r="F4017" s="8" t="s">
        <v>9940</v>
      </c>
      <c r="G4017" s="8" t="s">
        <v>10491</v>
      </c>
      <c r="H4017" s="8" t="s">
        <v>14507</v>
      </c>
      <c r="I4017" s="8" t="e">
        <f>_xlfn.XLOOKUP('Customer Information'!$A4017,'Policy Details'!$I$2:$I$5001,'Policy Details'!$A$2:$A$5001)</f>
        <v>#N/A</v>
      </c>
    </row>
    <row r="4018" spans="1:9">
      <c r="A4018" s="12" t="s">
        <v>4023</v>
      </c>
      <c r="B4018" s="13" t="s">
        <v>8924</v>
      </c>
      <c r="C4018" s="13" t="s">
        <v>9846</v>
      </c>
      <c r="D4018" s="13">
        <v>47</v>
      </c>
      <c r="E4018" s="13" t="str" cm="1">
        <f t="array" ref="E4018">_xlfn.IFS(D4018&lt;18,"Below 18",D4018&lt;=25,"18-25",D4018&lt;=35,"26-35",D4018&lt;=45,"36-45",D4018&lt;=55,"46-55",TRUE,"56+")</f>
        <v>46-55</v>
      </c>
      <c r="F4018" s="13" t="s">
        <v>10308</v>
      </c>
      <c r="G4018" s="13" t="s">
        <v>10491</v>
      </c>
      <c r="H4018" s="13" t="s">
        <v>14508</v>
      </c>
      <c r="I4018" s="13" t="str">
        <f>_xlfn.XLOOKUP('Customer Information'!$A4018,'Policy Details'!$I$2:$I$5001,'Policy Details'!$A$2:$A$5001)</f>
        <v>POL73764767</v>
      </c>
    </row>
    <row r="4019" spans="1:9">
      <c r="A4019" s="11" t="s">
        <v>4024</v>
      </c>
      <c r="B4019" s="8" t="s">
        <v>8925</v>
      </c>
      <c r="C4019" s="8" t="s">
        <v>9847</v>
      </c>
      <c r="D4019" s="8">
        <v>61</v>
      </c>
      <c r="E4019" s="8" t="str" cm="1">
        <f t="array" ref="E4019">_xlfn.IFS(D4019&lt;18,"Below 18",D4019&lt;=25,"18-25",D4019&lt;=35,"26-35",D4019&lt;=45,"36-45",D4019&lt;=55,"46-55",TRUE,"56+")</f>
        <v>56+</v>
      </c>
      <c r="F4019" s="8" t="s">
        <v>10169</v>
      </c>
      <c r="G4019" s="8" t="s">
        <v>10489</v>
      </c>
      <c r="H4019" s="8" t="s">
        <v>14509</v>
      </c>
      <c r="I4019" s="8" t="str">
        <f>_xlfn.XLOOKUP('Customer Information'!$A4019,'Policy Details'!$I$2:$I$5001,'Policy Details'!$A$2:$A$5001)</f>
        <v>POL23666757</v>
      </c>
    </row>
    <row r="4020" spans="1:9">
      <c r="A4020" s="12" t="s">
        <v>4025</v>
      </c>
      <c r="B4020" s="13" t="s">
        <v>8926</v>
      </c>
      <c r="C4020" s="13" t="s">
        <v>9847</v>
      </c>
      <c r="D4020" s="13">
        <v>76</v>
      </c>
      <c r="E4020" s="13" t="str" cm="1">
        <f t="array" ref="E4020">_xlfn.IFS(D4020&lt;18,"Below 18",D4020&lt;=25,"18-25",D4020&lt;=35,"26-35",D4020&lt;=45,"36-45",D4020&lt;=55,"46-55",TRUE,"56+")</f>
        <v>56+</v>
      </c>
      <c r="F4020" s="13" t="s">
        <v>10392</v>
      </c>
      <c r="G4020" s="13" t="s">
        <v>10490</v>
      </c>
      <c r="H4020" s="13" t="s">
        <v>14510</v>
      </c>
      <c r="I4020" s="13" t="str">
        <f>_xlfn.XLOOKUP('Customer Information'!$A4020,'Policy Details'!$I$2:$I$5001,'Policy Details'!$A$2:$A$5001)</f>
        <v>POL25208231</v>
      </c>
    </row>
    <row r="4021" spans="1:9">
      <c r="A4021" s="11" t="s">
        <v>4026</v>
      </c>
      <c r="B4021" s="8" t="s">
        <v>7330</v>
      </c>
      <c r="C4021" s="8" t="s">
        <v>9846</v>
      </c>
      <c r="D4021" s="8">
        <v>69</v>
      </c>
      <c r="E4021" s="8" t="str" cm="1">
        <f t="array" ref="E4021">_xlfn.IFS(D4021&lt;18,"Below 18",D4021&lt;=25,"18-25",D4021&lt;=35,"26-35",D4021&lt;=45,"36-45",D4021&lt;=55,"46-55",TRUE,"56+")</f>
        <v>56+</v>
      </c>
      <c r="F4021" s="8" t="s">
        <v>10430</v>
      </c>
      <c r="G4021" s="8" t="s">
        <v>10491</v>
      </c>
      <c r="H4021" s="8" t="s">
        <v>14511</v>
      </c>
      <c r="I4021" s="8" t="e">
        <f>_xlfn.XLOOKUP('Customer Information'!$A4021,'Policy Details'!$I$2:$I$5001,'Policy Details'!$A$2:$A$5001)</f>
        <v>#N/A</v>
      </c>
    </row>
    <row r="4022" spans="1:9">
      <c r="A4022" s="12" t="s">
        <v>4027</v>
      </c>
      <c r="B4022" s="13" t="s">
        <v>8927</v>
      </c>
      <c r="C4022" s="13" t="s">
        <v>9847</v>
      </c>
      <c r="D4022" s="13">
        <v>27</v>
      </c>
      <c r="E4022" s="13" t="str" cm="1">
        <f t="array" ref="E4022">_xlfn.IFS(D4022&lt;18,"Below 18",D4022&lt;=25,"18-25",D4022&lt;=35,"26-35",D4022&lt;=45,"36-45",D4022&lt;=55,"46-55",TRUE,"56+")</f>
        <v>26-35</v>
      </c>
      <c r="F4022" s="13" t="s">
        <v>9861</v>
      </c>
      <c r="G4022" s="13" t="s">
        <v>10490</v>
      </c>
      <c r="H4022" s="13" t="s">
        <v>14512</v>
      </c>
      <c r="I4022" s="13" t="str">
        <f>_xlfn.XLOOKUP('Customer Information'!$A4022,'Policy Details'!$I$2:$I$5001,'Policy Details'!$A$2:$A$5001)</f>
        <v>POL20819230</v>
      </c>
    </row>
    <row r="4023" spans="1:9">
      <c r="A4023" s="11" t="s">
        <v>4028</v>
      </c>
      <c r="B4023" s="8" t="s">
        <v>6432</v>
      </c>
      <c r="C4023" s="8" t="s">
        <v>9846</v>
      </c>
      <c r="D4023" s="8">
        <v>79</v>
      </c>
      <c r="E4023" s="8" t="str" cm="1">
        <f t="array" ref="E4023">_xlfn.IFS(D4023&lt;18,"Below 18",D4023&lt;=25,"18-25",D4023&lt;=35,"26-35",D4023&lt;=45,"36-45",D4023&lt;=55,"46-55",TRUE,"56+")</f>
        <v>56+</v>
      </c>
      <c r="F4023" s="8" t="s">
        <v>10460</v>
      </c>
      <c r="G4023" s="8" t="s">
        <v>10488</v>
      </c>
      <c r="H4023" s="8" t="s">
        <v>14513</v>
      </c>
      <c r="I4023" s="8" t="str">
        <f>_xlfn.XLOOKUP('Customer Information'!$A4023,'Policy Details'!$I$2:$I$5001,'Policy Details'!$A$2:$A$5001)</f>
        <v>POL14909944</v>
      </c>
    </row>
    <row r="4024" spans="1:9">
      <c r="A4024" s="12" t="s">
        <v>4029</v>
      </c>
      <c r="B4024" s="13" t="s">
        <v>8928</v>
      </c>
      <c r="C4024" s="13" t="s">
        <v>9847</v>
      </c>
      <c r="D4024" s="13">
        <v>76</v>
      </c>
      <c r="E4024" s="13" t="str" cm="1">
        <f t="array" ref="E4024">_xlfn.IFS(D4024&lt;18,"Below 18",D4024&lt;=25,"18-25",D4024&lt;=35,"26-35",D4024&lt;=45,"36-45",D4024&lt;=55,"46-55",TRUE,"56+")</f>
        <v>56+</v>
      </c>
      <c r="F4024" s="13" t="s">
        <v>10335</v>
      </c>
      <c r="G4024" s="13" t="s">
        <v>10491</v>
      </c>
      <c r="H4024" s="13" t="s">
        <v>14514</v>
      </c>
      <c r="I4024" s="13" t="str">
        <f>_xlfn.XLOOKUP('Customer Information'!$A4024,'Policy Details'!$I$2:$I$5001,'Policy Details'!$A$2:$A$5001)</f>
        <v>POL72333651</v>
      </c>
    </row>
    <row r="4025" spans="1:9">
      <c r="A4025" s="11" t="s">
        <v>4030</v>
      </c>
      <c r="B4025" s="8" t="s">
        <v>8929</v>
      </c>
      <c r="C4025" s="8" t="s">
        <v>9848</v>
      </c>
      <c r="D4025" s="8">
        <v>32</v>
      </c>
      <c r="E4025" s="8" t="str" cm="1">
        <f t="array" ref="E4025">_xlfn.IFS(D4025&lt;18,"Below 18",D4025&lt;=25,"18-25",D4025&lt;=35,"26-35",D4025&lt;=45,"36-45",D4025&lt;=55,"46-55",TRUE,"56+")</f>
        <v>26-35</v>
      </c>
      <c r="F4025" s="8" t="s">
        <v>10347</v>
      </c>
      <c r="G4025" s="8" t="s">
        <v>10488</v>
      </c>
      <c r="H4025" s="8" t="s">
        <v>14515</v>
      </c>
      <c r="I4025" s="8" t="str">
        <f>_xlfn.XLOOKUP('Customer Information'!$A4025,'Policy Details'!$I$2:$I$5001,'Policy Details'!$A$2:$A$5001)</f>
        <v>POL34787590</v>
      </c>
    </row>
    <row r="4026" spans="1:9">
      <c r="A4026" s="12" t="s">
        <v>4031</v>
      </c>
      <c r="B4026" s="13" t="s">
        <v>8930</v>
      </c>
      <c r="C4026" s="13" t="s">
        <v>9846</v>
      </c>
      <c r="D4026" s="13">
        <v>85</v>
      </c>
      <c r="E4026" s="13" t="str" cm="1">
        <f t="array" ref="E4026">_xlfn.IFS(D4026&lt;18,"Below 18",D4026&lt;=25,"18-25",D4026&lt;=35,"26-35",D4026&lt;=45,"36-45",D4026&lt;=55,"46-55",TRUE,"56+")</f>
        <v>56+</v>
      </c>
      <c r="F4026" s="13" t="s">
        <v>9981</v>
      </c>
      <c r="G4026" s="13" t="s">
        <v>10490</v>
      </c>
      <c r="H4026" s="13" t="s">
        <v>14516</v>
      </c>
      <c r="I4026" s="13" t="str">
        <f>_xlfn.XLOOKUP('Customer Information'!$A4026,'Policy Details'!$I$2:$I$5001,'Policy Details'!$A$2:$A$5001)</f>
        <v>POL14267045</v>
      </c>
    </row>
    <row r="4027" spans="1:9">
      <c r="A4027" s="11" t="s">
        <v>4032</v>
      </c>
      <c r="B4027" s="8" t="s">
        <v>8931</v>
      </c>
      <c r="C4027" s="8" t="s">
        <v>9847</v>
      </c>
      <c r="D4027" s="8">
        <v>31</v>
      </c>
      <c r="E4027" s="8" t="str" cm="1">
        <f t="array" ref="E4027">_xlfn.IFS(D4027&lt;18,"Below 18",D4027&lt;=25,"18-25",D4027&lt;=35,"26-35",D4027&lt;=45,"36-45",D4027&lt;=55,"46-55",TRUE,"56+")</f>
        <v>26-35</v>
      </c>
      <c r="F4027" s="8" t="s">
        <v>9977</v>
      </c>
      <c r="G4027" s="8" t="s">
        <v>10490</v>
      </c>
      <c r="H4027" s="8" t="s">
        <v>14517</v>
      </c>
      <c r="I4027" s="8" t="str">
        <f>_xlfn.XLOOKUP('Customer Information'!$A4027,'Policy Details'!$I$2:$I$5001,'Policy Details'!$A$2:$A$5001)</f>
        <v>POL56816582</v>
      </c>
    </row>
    <row r="4028" spans="1:9">
      <c r="A4028" s="12" t="s">
        <v>4033</v>
      </c>
      <c r="B4028" s="13" t="s">
        <v>8932</v>
      </c>
      <c r="C4028" s="13" t="s">
        <v>9846</v>
      </c>
      <c r="D4028" s="13">
        <v>52</v>
      </c>
      <c r="E4028" s="13" t="str" cm="1">
        <f t="array" ref="E4028">_xlfn.IFS(D4028&lt;18,"Below 18",D4028&lt;=25,"18-25",D4028&lt;=35,"26-35",D4028&lt;=45,"36-45",D4028&lt;=55,"46-55",TRUE,"56+")</f>
        <v>46-55</v>
      </c>
      <c r="F4028" s="13" t="s">
        <v>10246</v>
      </c>
      <c r="G4028" s="13" t="s">
        <v>10488</v>
      </c>
      <c r="H4028" s="13" t="s">
        <v>14518</v>
      </c>
      <c r="I4028" s="13" t="str">
        <f>_xlfn.XLOOKUP('Customer Information'!$A4028,'Policy Details'!$I$2:$I$5001,'Policy Details'!$A$2:$A$5001)</f>
        <v>POL15359444</v>
      </c>
    </row>
    <row r="4029" spans="1:9">
      <c r="A4029" s="11" t="s">
        <v>4034</v>
      </c>
      <c r="B4029" s="8" t="s">
        <v>8933</v>
      </c>
      <c r="C4029" s="8" t="s">
        <v>9847</v>
      </c>
      <c r="D4029" s="8">
        <v>43</v>
      </c>
      <c r="E4029" s="8" t="str" cm="1">
        <f t="array" ref="E4029">_xlfn.IFS(D4029&lt;18,"Below 18",D4029&lt;=25,"18-25",D4029&lt;=35,"26-35",D4029&lt;=45,"36-45",D4029&lt;=55,"46-55",TRUE,"56+")</f>
        <v>36-45</v>
      </c>
      <c r="F4029" s="8" t="s">
        <v>9877</v>
      </c>
      <c r="G4029" s="8" t="s">
        <v>10488</v>
      </c>
      <c r="H4029" s="8" t="s">
        <v>14519</v>
      </c>
      <c r="I4029" s="8" t="str">
        <f>_xlfn.XLOOKUP('Customer Information'!$A4029,'Policy Details'!$I$2:$I$5001,'Policy Details'!$A$2:$A$5001)</f>
        <v>POL41338647</v>
      </c>
    </row>
    <row r="4030" spans="1:9">
      <c r="A4030" s="12" t="s">
        <v>4035</v>
      </c>
      <c r="B4030" s="13" t="s">
        <v>8934</v>
      </c>
      <c r="C4030" s="13" t="s">
        <v>9846</v>
      </c>
      <c r="D4030" s="13">
        <v>22</v>
      </c>
      <c r="E4030" s="13" t="str" cm="1">
        <f t="array" ref="E4030">_xlfn.IFS(D4030&lt;18,"Below 18",D4030&lt;=25,"18-25",D4030&lt;=35,"26-35",D4030&lt;=45,"36-45",D4030&lt;=55,"46-55",TRUE,"56+")</f>
        <v>18-25</v>
      </c>
      <c r="F4030" s="13" t="s">
        <v>10347</v>
      </c>
      <c r="G4030" s="13" t="s">
        <v>10490</v>
      </c>
      <c r="H4030" s="13" t="s">
        <v>14520</v>
      </c>
      <c r="I4030" s="13" t="str">
        <f>_xlfn.XLOOKUP('Customer Information'!$A4030,'Policy Details'!$I$2:$I$5001,'Policy Details'!$A$2:$A$5001)</f>
        <v>POL69526791</v>
      </c>
    </row>
    <row r="4031" spans="1:9">
      <c r="A4031" s="11" t="s">
        <v>4036</v>
      </c>
      <c r="B4031" s="8" t="s">
        <v>8935</v>
      </c>
      <c r="C4031" s="8" t="s">
        <v>9848</v>
      </c>
      <c r="D4031" s="8">
        <v>79</v>
      </c>
      <c r="E4031" s="8" t="str" cm="1">
        <f t="array" ref="E4031">_xlfn.IFS(D4031&lt;18,"Below 18",D4031&lt;=25,"18-25",D4031&lt;=35,"26-35",D4031&lt;=45,"36-45",D4031&lt;=55,"46-55",TRUE,"56+")</f>
        <v>56+</v>
      </c>
      <c r="F4031" s="8" t="s">
        <v>9997</v>
      </c>
      <c r="G4031" s="8" t="s">
        <v>10488</v>
      </c>
      <c r="H4031" s="8" t="s">
        <v>14521</v>
      </c>
      <c r="I4031" s="8" t="str">
        <f>_xlfn.XLOOKUP('Customer Information'!$A4031,'Policy Details'!$I$2:$I$5001,'Policy Details'!$A$2:$A$5001)</f>
        <v>POL70589278</v>
      </c>
    </row>
    <row r="4032" spans="1:9">
      <c r="A4032" s="12" t="s">
        <v>4037</v>
      </c>
      <c r="B4032" s="13" t="s">
        <v>8936</v>
      </c>
      <c r="C4032" s="13" t="s">
        <v>9848</v>
      </c>
      <c r="D4032" s="13">
        <v>82</v>
      </c>
      <c r="E4032" s="13" t="str" cm="1">
        <f t="array" ref="E4032">_xlfn.IFS(D4032&lt;18,"Below 18",D4032&lt;=25,"18-25",D4032&lt;=35,"26-35",D4032&lt;=45,"36-45",D4032&lt;=55,"46-55",TRUE,"56+")</f>
        <v>56+</v>
      </c>
      <c r="F4032" s="13" t="s">
        <v>9921</v>
      </c>
      <c r="G4032" s="13" t="s">
        <v>10491</v>
      </c>
      <c r="H4032" s="13" t="s">
        <v>14522</v>
      </c>
      <c r="I4032" s="13" t="e">
        <f>_xlfn.XLOOKUP('Customer Information'!$A4032,'Policy Details'!$I$2:$I$5001,'Policy Details'!$A$2:$A$5001)</f>
        <v>#N/A</v>
      </c>
    </row>
    <row r="4033" spans="1:9">
      <c r="A4033" s="11" t="s">
        <v>4038</v>
      </c>
      <c r="B4033" s="8" t="s">
        <v>6723</v>
      </c>
      <c r="C4033" s="8" t="s">
        <v>9846</v>
      </c>
      <c r="D4033" s="8">
        <v>65</v>
      </c>
      <c r="E4033" s="8" t="str" cm="1">
        <f t="array" ref="E4033">_xlfn.IFS(D4033&lt;18,"Below 18",D4033&lt;=25,"18-25",D4033&lt;=35,"26-35",D4033&lt;=45,"36-45",D4033&lt;=55,"46-55",TRUE,"56+")</f>
        <v>56+</v>
      </c>
      <c r="F4033" s="8" t="s">
        <v>10175</v>
      </c>
      <c r="G4033" s="8" t="s">
        <v>10488</v>
      </c>
      <c r="H4033" s="8" t="s">
        <v>14523</v>
      </c>
      <c r="I4033" s="8" t="str">
        <f>_xlfn.XLOOKUP('Customer Information'!$A4033,'Policy Details'!$I$2:$I$5001,'Policy Details'!$A$2:$A$5001)</f>
        <v>POL57255628</v>
      </c>
    </row>
    <row r="4034" spans="1:9">
      <c r="A4034" s="12" t="s">
        <v>4039</v>
      </c>
      <c r="B4034" s="13" t="s">
        <v>8937</v>
      </c>
      <c r="C4034" s="13" t="s">
        <v>9847</v>
      </c>
      <c r="D4034" s="13">
        <v>32</v>
      </c>
      <c r="E4034" s="13" t="str" cm="1">
        <f t="array" ref="E4034">_xlfn.IFS(D4034&lt;18,"Below 18",D4034&lt;=25,"18-25",D4034&lt;=35,"26-35",D4034&lt;=45,"36-45",D4034&lt;=55,"46-55",TRUE,"56+")</f>
        <v>26-35</v>
      </c>
      <c r="F4034" s="13" t="s">
        <v>10468</v>
      </c>
      <c r="G4034" s="13" t="s">
        <v>10491</v>
      </c>
      <c r="H4034" s="13" t="s">
        <v>14524</v>
      </c>
      <c r="I4034" s="13" t="e">
        <f>_xlfn.XLOOKUP('Customer Information'!$A4034,'Policy Details'!$I$2:$I$5001,'Policy Details'!$A$2:$A$5001)</f>
        <v>#N/A</v>
      </c>
    </row>
    <row r="4035" spans="1:9">
      <c r="A4035" s="11" t="s">
        <v>4040</v>
      </c>
      <c r="B4035" s="8" t="s">
        <v>8938</v>
      </c>
      <c r="C4035" s="8" t="s">
        <v>9848</v>
      </c>
      <c r="D4035" s="8">
        <v>21</v>
      </c>
      <c r="E4035" s="8" t="str" cm="1">
        <f t="array" ref="E4035">_xlfn.IFS(D4035&lt;18,"Below 18",D4035&lt;=25,"18-25",D4035&lt;=35,"26-35",D4035&lt;=45,"36-45",D4035&lt;=55,"46-55",TRUE,"56+")</f>
        <v>18-25</v>
      </c>
      <c r="F4035" s="8" t="s">
        <v>10096</v>
      </c>
      <c r="G4035" s="8" t="s">
        <v>10491</v>
      </c>
      <c r="H4035" s="8" t="s">
        <v>14525</v>
      </c>
      <c r="I4035" s="8" t="e">
        <f>_xlfn.XLOOKUP('Customer Information'!$A4035,'Policy Details'!$I$2:$I$5001,'Policy Details'!$A$2:$A$5001)</f>
        <v>#N/A</v>
      </c>
    </row>
    <row r="4036" spans="1:9">
      <c r="A4036" s="12" t="s">
        <v>4041</v>
      </c>
      <c r="B4036" s="13" t="s">
        <v>8939</v>
      </c>
      <c r="C4036" s="13" t="s">
        <v>9848</v>
      </c>
      <c r="D4036" s="13">
        <v>33</v>
      </c>
      <c r="E4036" s="13" t="str" cm="1">
        <f t="array" ref="E4036">_xlfn.IFS(D4036&lt;18,"Below 18",D4036&lt;=25,"18-25",D4036&lt;=35,"26-35",D4036&lt;=45,"36-45",D4036&lt;=55,"46-55",TRUE,"56+")</f>
        <v>26-35</v>
      </c>
      <c r="F4036" s="13" t="s">
        <v>9948</v>
      </c>
      <c r="G4036" s="13" t="s">
        <v>10488</v>
      </c>
      <c r="H4036" s="13" t="s">
        <v>14526</v>
      </c>
      <c r="I4036" s="13" t="str">
        <f>_xlfn.XLOOKUP('Customer Information'!$A4036,'Policy Details'!$I$2:$I$5001,'Policy Details'!$A$2:$A$5001)</f>
        <v>POL05422955</v>
      </c>
    </row>
    <row r="4037" spans="1:9">
      <c r="A4037" s="11" t="s">
        <v>4042</v>
      </c>
      <c r="B4037" s="8" t="s">
        <v>8940</v>
      </c>
      <c r="C4037" s="8" t="s">
        <v>9847</v>
      </c>
      <c r="D4037" s="8">
        <v>45</v>
      </c>
      <c r="E4037" s="8" t="str" cm="1">
        <f t="array" ref="E4037">_xlfn.IFS(D4037&lt;18,"Below 18",D4037&lt;=25,"18-25",D4037&lt;=35,"26-35",D4037&lt;=45,"36-45",D4037&lt;=55,"46-55",TRUE,"56+")</f>
        <v>36-45</v>
      </c>
      <c r="F4037" s="8" t="s">
        <v>9974</v>
      </c>
      <c r="G4037" s="8" t="s">
        <v>10489</v>
      </c>
      <c r="H4037" s="8" t="s">
        <v>14527</v>
      </c>
      <c r="I4037" s="8" t="e">
        <f>_xlfn.XLOOKUP('Customer Information'!$A4037,'Policy Details'!$I$2:$I$5001,'Policy Details'!$A$2:$A$5001)</f>
        <v>#N/A</v>
      </c>
    </row>
    <row r="4038" spans="1:9">
      <c r="A4038" s="12" t="s">
        <v>4043</v>
      </c>
      <c r="B4038" s="13" t="s">
        <v>8941</v>
      </c>
      <c r="C4038" s="13" t="s">
        <v>9847</v>
      </c>
      <c r="D4038" s="13">
        <v>82</v>
      </c>
      <c r="E4038" s="13" t="str" cm="1">
        <f t="array" ref="E4038">_xlfn.IFS(D4038&lt;18,"Below 18",D4038&lt;=25,"18-25",D4038&lt;=35,"26-35",D4038&lt;=45,"36-45",D4038&lt;=55,"46-55",TRUE,"56+")</f>
        <v>56+</v>
      </c>
      <c r="F4038" s="13" t="s">
        <v>10014</v>
      </c>
      <c r="G4038" s="13" t="s">
        <v>10491</v>
      </c>
      <c r="H4038" s="13" t="s">
        <v>14528</v>
      </c>
      <c r="I4038" s="13" t="e">
        <f>_xlfn.XLOOKUP('Customer Information'!$A4038,'Policy Details'!$I$2:$I$5001,'Policy Details'!$A$2:$A$5001)</f>
        <v>#N/A</v>
      </c>
    </row>
    <row r="4039" spans="1:9">
      <c r="A4039" s="11" t="s">
        <v>4044</v>
      </c>
      <c r="B4039" s="8" t="s">
        <v>8942</v>
      </c>
      <c r="C4039" s="8" t="s">
        <v>9846</v>
      </c>
      <c r="D4039" s="8">
        <v>38</v>
      </c>
      <c r="E4039" s="8" t="str" cm="1">
        <f t="array" ref="E4039">_xlfn.IFS(D4039&lt;18,"Below 18",D4039&lt;=25,"18-25",D4039&lt;=35,"26-35",D4039&lt;=45,"36-45",D4039&lt;=55,"46-55",TRUE,"56+")</f>
        <v>36-45</v>
      </c>
      <c r="F4039" s="8" t="s">
        <v>10346</v>
      </c>
      <c r="G4039" s="8" t="s">
        <v>10489</v>
      </c>
      <c r="H4039" s="8" t="s">
        <v>14529</v>
      </c>
      <c r="I4039" s="8" t="str">
        <f>_xlfn.XLOOKUP('Customer Information'!$A4039,'Policy Details'!$I$2:$I$5001,'Policy Details'!$A$2:$A$5001)</f>
        <v>POL28263562</v>
      </c>
    </row>
    <row r="4040" spans="1:9">
      <c r="A4040" s="12" t="s">
        <v>4045</v>
      </c>
      <c r="B4040" s="13" t="s">
        <v>8943</v>
      </c>
      <c r="C4040" s="13" t="s">
        <v>9848</v>
      </c>
      <c r="D4040" s="13">
        <v>77</v>
      </c>
      <c r="E4040" s="13" t="str" cm="1">
        <f t="array" ref="E4040">_xlfn.IFS(D4040&lt;18,"Below 18",D4040&lt;=25,"18-25",D4040&lt;=35,"26-35",D4040&lt;=45,"36-45",D4040&lt;=55,"46-55",TRUE,"56+")</f>
        <v>56+</v>
      </c>
      <c r="F4040" s="13" t="s">
        <v>10016</v>
      </c>
      <c r="G4040" s="13" t="s">
        <v>10491</v>
      </c>
      <c r="H4040" s="13" t="s">
        <v>14530</v>
      </c>
      <c r="I4040" s="13" t="e">
        <f>_xlfn.XLOOKUP('Customer Information'!$A4040,'Policy Details'!$I$2:$I$5001,'Policy Details'!$A$2:$A$5001)</f>
        <v>#N/A</v>
      </c>
    </row>
    <row r="4041" spans="1:9">
      <c r="A4041" s="11" t="s">
        <v>4046</v>
      </c>
      <c r="B4041" s="8" t="s">
        <v>8944</v>
      </c>
      <c r="C4041" s="8" t="s">
        <v>9846</v>
      </c>
      <c r="D4041" s="8">
        <v>78</v>
      </c>
      <c r="E4041" s="8" t="str" cm="1">
        <f t="array" ref="E4041">_xlfn.IFS(D4041&lt;18,"Below 18",D4041&lt;=25,"18-25",D4041&lt;=35,"26-35",D4041&lt;=45,"36-45",D4041&lt;=55,"46-55",TRUE,"56+")</f>
        <v>56+</v>
      </c>
      <c r="F4041" s="8" t="s">
        <v>10284</v>
      </c>
      <c r="G4041" s="8" t="s">
        <v>10490</v>
      </c>
      <c r="H4041" s="8" t="s">
        <v>14531</v>
      </c>
      <c r="I4041" s="8" t="e">
        <f>_xlfn.XLOOKUP('Customer Information'!$A4041,'Policy Details'!$I$2:$I$5001,'Policy Details'!$A$2:$A$5001)</f>
        <v>#N/A</v>
      </c>
    </row>
    <row r="4042" spans="1:9">
      <c r="A4042" s="12" t="s">
        <v>4047</v>
      </c>
      <c r="B4042" s="13" t="s">
        <v>8945</v>
      </c>
      <c r="C4042" s="13" t="s">
        <v>9847</v>
      </c>
      <c r="D4042" s="13">
        <v>58</v>
      </c>
      <c r="E4042" s="13" t="str" cm="1">
        <f t="array" ref="E4042">_xlfn.IFS(D4042&lt;18,"Below 18",D4042&lt;=25,"18-25",D4042&lt;=35,"26-35",D4042&lt;=45,"36-45",D4042&lt;=55,"46-55",TRUE,"56+")</f>
        <v>56+</v>
      </c>
      <c r="F4042" s="13" t="s">
        <v>10078</v>
      </c>
      <c r="G4042" s="13" t="s">
        <v>10491</v>
      </c>
      <c r="H4042" s="13" t="s">
        <v>14532</v>
      </c>
      <c r="I4042" s="13" t="str">
        <f>_xlfn.XLOOKUP('Customer Information'!$A4042,'Policy Details'!$I$2:$I$5001,'Policy Details'!$A$2:$A$5001)</f>
        <v>POL01039952</v>
      </c>
    </row>
    <row r="4043" spans="1:9">
      <c r="A4043" s="11" t="s">
        <v>4048</v>
      </c>
      <c r="B4043" s="8" t="s">
        <v>8946</v>
      </c>
      <c r="C4043" s="8" t="s">
        <v>9846</v>
      </c>
      <c r="D4043" s="8">
        <v>40</v>
      </c>
      <c r="E4043" s="8" t="str" cm="1">
        <f t="array" ref="E4043">_xlfn.IFS(D4043&lt;18,"Below 18",D4043&lt;=25,"18-25",D4043&lt;=35,"26-35",D4043&lt;=45,"36-45",D4043&lt;=55,"46-55",TRUE,"56+")</f>
        <v>36-45</v>
      </c>
      <c r="F4043" s="8" t="s">
        <v>10150</v>
      </c>
      <c r="G4043" s="8" t="s">
        <v>10491</v>
      </c>
      <c r="H4043" s="8" t="s">
        <v>14533</v>
      </c>
      <c r="I4043" s="8" t="str">
        <f>_xlfn.XLOOKUP('Customer Information'!$A4043,'Policy Details'!$I$2:$I$5001,'Policy Details'!$A$2:$A$5001)</f>
        <v>POL05845525</v>
      </c>
    </row>
    <row r="4044" spans="1:9">
      <c r="A4044" s="12" t="s">
        <v>4049</v>
      </c>
      <c r="B4044" s="13" t="s">
        <v>8947</v>
      </c>
      <c r="C4044" s="13" t="s">
        <v>9848</v>
      </c>
      <c r="D4044" s="13">
        <v>83</v>
      </c>
      <c r="E4044" s="13" t="str" cm="1">
        <f t="array" ref="E4044">_xlfn.IFS(D4044&lt;18,"Below 18",D4044&lt;=25,"18-25",D4044&lt;=35,"26-35",D4044&lt;=45,"36-45",D4044&lt;=55,"46-55",TRUE,"56+")</f>
        <v>56+</v>
      </c>
      <c r="F4044" s="13" t="s">
        <v>10485</v>
      </c>
      <c r="G4044" s="13" t="s">
        <v>10491</v>
      </c>
      <c r="H4044" s="13" t="s">
        <v>14534</v>
      </c>
      <c r="I4044" s="13" t="e">
        <f>_xlfn.XLOOKUP('Customer Information'!$A4044,'Policy Details'!$I$2:$I$5001,'Policy Details'!$A$2:$A$5001)</f>
        <v>#N/A</v>
      </c>
    </row>
    <row r="4045" spans="1:9">
      <c r="A4045" s="11" t="s">
        <v>4050</v>
      </c>
      <c r="B4045" s="8" t="s">
        <v>8948</v>
      </c>
      <c r="C4045" s="8" t="s">
        <v>9848</v>
      </c>
      <c r="D4045" s="8">
        <v>39</v>
      </c>
      <c r="E4045" s="8" t="str" cm="1">
        <f t="array" ref="E4045">_xlfn.IFS(D4045&lt;18,"Below 18",D4045&lt;=25,"18-25",D4045&lt;=35,"26-35",D4045&lt;=45,"36-45",D4045&lt;=55,"46-55",TRUE,"56+")</f>
        <v>36-45</v>
      </c>
      <c r="F4045" s="8" t="s">
        <v>10047</v>
      </c>
      <c r="G4045" s="8" t="s">
        <v>10489</v>
      </c>
      <c r="H4045" s="8" t="s">
        <v>14535</v>
      </c>
      <c r="I4045" s="8" t="str">
        <f>_xlfn.XLOOKUP('Customer Information'!$A4045,'Policy Details'!$I$2:$I$5001,'Policy Details'!$A$2:$A$5001)</f>
        <v>POL18290935</v>
      </c>
    </row>
    <row r="4046" spans="1:9">
      <c r="A4046" s="12" t="s">
        <v>4051</v>
      </c>
      <c r="B4046" s="13" t="s">
        <v>6258</v>
      </c>
      <c r="C4046" s="13" t="s">
        <v>9848</v>
      </c>
      <c r="D4046" s="13">
        <v>22</v>
      </c>
      <c r="E4046" s="13" t="str" cm="1">
        <f t="array" ref="E4046">_xlfn.IFS(D4046&lt;18,"Below 18",D4046&lt;=25,"18-25",D4046&lt;=35,"26-35",D4046&lt;=45,"36-45",D4046&lt;=55,"46-55",TRUE,"56+")</f>
        <v>18-25</v>
      </c>
      <c r="F4046" s="13" t="s">
        <v>10360</v>
      </c>
      <c r="G4046" s="13" t="s">
        <v>10488</v>
      </c>
      <c r="H4046" s="13" t="s">
        <v>14536</v>
      </c>
      <c r="I4046" s="13" t="str">
        <f>_xlfn.XLOOKUP('Customer Information'!$A4046,'Policy Details'!$I$2:$I$5001,'Policy Details'!$A$2:$A$5001)</f>
        <v>POL49287251</v>
      </c>
    </row>
    <row r="4047" spans="1:9">
      <c r="A4047" s="11" t="s">
        <v>4052</v>
      </c>
      <c r="B4047" s="8" t="s">
        <v>8949</v>
      </c>
      <c r="C4047" s="8" t="s">
        <v>9846</v>
      </c>
      <c r="D4047" s="8">
        <v>25</v>
      </c>
      <c r="E4047" s="8" t="str" cm="1">
        <f t="array" ref="E4047">_xlfn.IFS(D4047&lt;18,"Below 18",D4047&lt;=25,"18-25",D4047&lt;=35,"26-35",D4047&lt;=45,"36-45",D4047&lt;=55,"46-55",TRUE,"56+")</f>
        <v>18-25</v>
      </c>
      <c r="F4047" s="8" t="s">
        <v>10306</v>
      </c>
      <c r="G4047" s="8" t="s">
        <v>10488</v>
      </c>
      <c r="H4047" s="8" t="s">
        <v>14537</v>
      </c>
      <c r="I4047" s="8" t="str">
        <f>_xlfn.XLOOKUP('Customer Information'!$A4047,'Policy Details'!$I$2:$I$5001,'Policy Details'!$A$2:$A$5001)</f>
        <v>POL50710696</v>
      </c>
    </row>
    <row r="4048" spans="1:9">
      <c r="A4048" s="12" t="s">
        <v>4053</v>
      </c>
      <c r="B4048" s="13" t="s">
        <v>8950</v>
      </c>
      <c r="C4048" s="13" t="s">
        <v>9847</v>
      </c>
      <c r="D4048" s="13">
        <v>61</v>
      </c>
      <c r="E4048" s="13" t="str" cm="1">
        <f t="array" ref="E4048">_xlfn.IFS(D4048&lt;18,"Below 18",D4048&lt;=25,"18-25",D4048&lt;=35,"26-35",D4048&lt;=45,"36-45",D4048&lt;=55,"46-55",TRUE,"56+")</f>
        <v>56+</v>
      </c>
      <c r="F4048" s="13" t="s">
        <v>10057</v>
      </c>
      <c r="G4048" s="13" t="s">
        <v>10489</v>
      </c>
      <c r="H4048" s="13" t="s">
        <v>14538</v>
      </c>
      <c r="I4048" s="13" t="str">
        <f>_xlfn.XLOOKUP('Customer Information'!$A4048,'Policy Details'!$I$2:$I$5001,'Policy Details'!$A$2:$A$5001)</f>
        <v>POL02555675</v>
      </c>
    </row>
    <row r="4049" spans="1:9">
      <c r="A4049" s="11" t="s">
        <v>4054</v>
      </c>
      <c r="B4049" s="8" t="s">
        <v>8951</v>
      </c>
      <c r="C4049" s="8" t="s">
        <v>9846</v>
      </c>
      <c r="D4049" s="8">
        <v>76</v>
      </c>
      <c r="E4049" s="8" t="str" cm="1">
        <f t="array" ref="E4049">_xlfn.IFS(D4049&lt;18,"Below 18",D4049&lt;=25,"18-25",D4049&lt;=35,"26-35",D4049&lt;=45,"36-45",D4049&lt;=55,"46-55",TRUE,"56+")</f>
        <v>56+</v>
      </c>
      <c r="F4049" s="8" t="s">
        <v>9967</v>
      </c>
      <c r="G4049" s="8" t="s">
        <v>10491</v>
      </c>
      <c r="H4049" s="8" t="s">
        <v>14539</v>
      </c>
      <c r="I4049" s="8" t="str">
        <f>_xlfn.XLOOKUP('Customer Information'!$A4049,'Policy Details'!$I$2:$I$5001,'Policy Details'!$A$2:$A$5001)</f>
        <v>POL21533048</v>
      </c>
    </row>
    <row r="4050" spans="1:9">
      <c r="A4050" s="12" t="s">
        <v>4055</v>
      </c>
      <c r="B4050" s="13" t="s">
        <v>8952</v>
      </c>
      <c r="C4050" s="13" t="s">
        <v>9848</v>
      </c>
      <c r="D4050" s="13">
        <v>66</v>
      </c>
      <c r="E4050" s="13" t="str" cm="1">
        <f t="array" ref="E4050">_xlfn.IFS(D4050&lt;18,"Below 18",D4050&lt;=25,"18-25",D4050&lt;=35,"26-35",D4050&lt;=45,"36-45",D4050&lt;=55,"46-55",TRUE,"56+")</f>
        <v>56+</v>
      </c>
      <c r="F4050" s="13" t="s">
        <v>10034</v>
      </c>
      <c r="G4050" s="13" t="s">
        <v>10490</v>
      </c>
      <c r="H4050" s="13" t="s">
        <v>14540</v>
      </c>
      <c r="I4050" s="13" t="str">
        <f>_xlfn.XLOOKUP('Customer Information'!$A4050,'Policy Details'!$I$2:$I$5001,'Policy Details'!$A$2:$A$5001)</f>
        <v>POL29207038</v>
      </c>
    </row>
    <row r="4051" spans="1:9">
      <c r="A4051" s="11" t="s">
        <v>4056</v>
      </c>
      <c r="B4051" s="8" t="s">
        <v>8953</v>
      </c>
      <c r="C4051" s="8" t="s">
        <v>9846</v>
      </c>
      <c r="D4051" s="8">
        <v>80</v>
      </c>
      <c r="E4051" s="8" t="str" cm="1">
        <f t="array" ref="E4051">_xlfn.IFS(D4051&lt;18,"Below 18",D4051&lt;=25,"18-25",D4051&lt;=35,"26-35",D4051&lt;=45,"36-45",D4051&lt;=55,"46-55",TRUE,"56+")</f>
        <v>56+</v>
      </c>
      <c r="F4051" s="8" t="s">
        <v>10323</v>
      </c>
      <c r="G4051" s="8" t="s">
        <v>10489</v>
      </c>
      <c r="H4051" s="8" t="s">
        <v>14541</v>
      </c>
      <c r="I4051" s="8" t="str">
        <f>_xlfn.XLOOKUP('Customer Information'!$A4051,'Policy Details'!$I$2:$I$5001,'Policy Details'!$A$2:$A$5001)</f>
        <v>POL58297595</v>
      </c>
    </row>
    <row r="4052" spans="1:9">
      <c r="A4052" s="12" t="s">
        <v>4057</v>
      </c>
      <c r="B4052" s="13" t="s">
        <v>8014</v>
      </c>
      <c r="C4052" s="13" t="s">
        <v>9846</v>
      </c>
      <c r="D4052" s="13">
        <v>53</v>
      </c>
      <c r="E4052" s="13" t="str" cm="1">
        <f t="array" ref="E4052">_xlfn.IFS(D4052&lt;18,"Below 18",D4052&lt;=25,"18-25",D4052&lt;=35,"26-35",D4052&lt;=45,"36-45",D4052&lt;=55,"46-55",TRUE,"56+")</f>
        <v>46-55</v>
      </c>
      <c r="F4052" s="13" t="s">
        <v>10235</v>
      </c>
      <c r="G4052" s="13" t="s">
        <v>10488</v>
      </c>
      <c r="H4052" s="13" t="s">
        <v>14542</v>
      </c>
      <c r="I4052" s="13" t="str">
        <f>_xlfn.XLOOKUP('Customer Information'!$A4052,'Policy Details'!$I$2:$I$5001,'Policy Details'!$A$2:$A$5001)</f>
        <v>POL67671922</v>
      </c>
    </row>
    <row r="4053" spans="1:9">
      <c r="A4053" s="11" t="s">
        <v>4058</v>
      </c>
      <c r="B4053" s="8" t="s">
        <v>8954</v>
      </c>
      <c r="C4053" s="8" t="s">
        <v>9847</v>
      </c>
      <c r="D4053" s="8">
        <v>21</v>
      </c>
      <c r="E4053" s="8" t="str" cm="1">
        <f t="array" ref="E4053">_xlfn.IFS(D4053&lt;18,"Below 18",D4053&lt;=25,"18-25",D4053&lt;=35,"26-35",D4053&lt;=45,"36-45",D4053&lt;=55,"46-55",TRUE,"56+")</f>
        <v>18-25</v>
      </c>
      <c r="F4053" s="8" t="s">
        <v>10206</v>
      </c>
      <c r="G4053" s="8" t="s">
        <v>10490</v>
      </c>
      <c r="H4053" s="8" t="s">
        <v>14543</v>
      </c>
      <c r="I4053" s="8" t="str">
        <f>_xlfn.XLOOKUP('Customer Information'!$A4053,'Policy Details'!$I$2:$I$5001,'Policy Details'!$A$2:$A$5001)</f>
        <v>POL86600900</v>
      </c>
    </row>
    <row r="4054" spans="1:9">
      <c r="A4054" s="12" t="s">
        <v>4059</v>
      </c>
      <c r="B4054" s="13" t="s">
        <v>8955</v>
      </c>
      <c r="C4054" s="13" t="s">
        <v>9848</v>
      </c>
      <c r="D4054" s="13">
        <v>49</v>
      </c>
      <c r="E4054" s="13" t="str" cm="1">
        <f t="array" ref="E4054">_xlfn.IFS(D4054&lt;18,"Below 18",D4054&lt;=25,"18-25",D4054&lt;=35,"26-35",D4054&lt;=45,"36-45",D4054&lt;=55,"46-55",TRUE,"56+")</f>
        <v>46-55</v>
      </c>
      <c r="F4054" s="13" t="s">
        <v>9878</v>
      </c>
      <c r="G4054" s="13" t="s">
        <v>10488</v>
      </c>
      <c r="H4054" s="13" t="s">
        <v>14544</v>
      </c>
      <c r="I4054" s="13" t="str">
        <f>_xlfn.XLOOKUP('Customer Information'!$A4054,'Policy Details'!$I$2:$I$5001,'Policy Details'!$A$2:$A$5001)</f>
        <v>POL39602828</v>
      </c>
    </row>
    <row r="4055" spans="1:9">
      <c r="A4055" s="11" t="s">
        <v>4060</v>
      </c>
      <c r="B4055" s="8" t="s">
        <v>8956</v>
      </c>
      <c r="C4055" s="8" t="s">
        <v>9848</v>
      </c>
      <c r="D4055" s="8">
        <v>48</v>
      </c>
      <c r="E4055" s="8" t="str" cm="1">
        <f t="array" ref="E4055">_xlfn.IFS(D4055&lt;18,"Below 18",D4055&lt;=25,"18-25",D4055&lt;=35,"26-35",D4055&lt;=45,"36-45",D4055&lt;=55,"46-55",TRUE,"56+")</f>
        <v>46-55</v>
      </c>
      <c r="F4055" s="8" t="s">
        <v>10149</v>
      </c>
      <c r="G4055" s="8" t="s">
        <v>10489</v>
      </c>
      <c r="H4055" s="8" t="s">
        <v>14545</v>
      </c>
      <c r="I4055" s="8" t="e">
        <f>_xlfn.XLOOKUP('Customer Information'!$A4055,'Policy Details'!$I$2:$I$5001,'Policy Details'!$A$2:$A$5001)</f>
        <v>#N/A</v>
      </c>
    </row>
    <row r="4056" spans="1:9">
      <c r="A4056" s="12" t="s">
        <v>4061</v>
      </c>
      <c r="B4056" s="13" t="s">
        <v>8957</v>
      </c>
      <c r="C4056" s="13" t="s">
        <v>9847</v>
      </c>
      <c r="D4056" s="13">
        <v>56</v>
      </c>
      <c r="E4056" s="13" t="str" cm="1">
        <f t="array" ref="E4056">_xlfn.IFS(D4056&lt;18,"Below 18",D4056&lt;=25,"18-25",D4056&lt;=35,"26-35",D4056&lt;=45,"36-45",D4056&lt;=55,"46-55",TRUE,"56+")</f>
        <v>56+</v>
      </c>
      <c r="F4056" s="13" t="s">
        <v>10190</v>
      </c>
      <c r="G4056" s="13" t="s">
        <v>10491</v>
      </c>
      <c r="H4056" s="13" t="s">
        <v>14546</v>
      </c>
      <c r="I4056" s="13" t="e">
        <f>_xlfn.XLOOKUP('Customer Information'!$A4056,'Policy Details'!$I$2:$I$5001,'Policy Details'!$A$2:$A$5001)</f>
        <v>#N/A</v>
      </c>
    </row>
    <row r="4057" spans="1:9">
      <c r="A4057" s="11" t="s">
        <v>4062</v>
      </c>
      <c r="B4057" s="8" t="s">
        <v>6163</v>
      </c>
      <c r="C4057" s="8" t="s">
        <v>9847</v>
      </c>
      <c r="D4057" s="8">
        <v>39</v>
      </c>
      <c r="E4057" s="8" t="str" cm="1">
        <f t="array" ref="E4057">_xlfn.IFS(D4057&lt;18,"Below 18",D4057&lt;=25,"18-25",D4057&lt;=35,"26-35",D4057&lt;=45,"36-45",D4057&lt;=55,"46-55",TRUE,"56+")</f>
        <v>36-45</v>
      </c>
      <c r="F4057" s="8" t="s">
        <v>10403</v>
      </c>
      <c r="G4057" s="8" t="s">
        <v>10490</v>
      </c>
      <c r="H4057" s="8" t="s">
        <v>14547</v>
      </c>
      <c r="I4057" s="8" t="str">
        <f>_xlfn.XLOOKUP('Customer Information'!$A4057,'Policy Details'!$I$2:$I$5001,'Policy Details'!$A$2:$A$5001)</f>
        <v>POL12104163</v>
      </c>
    </row>
    <row r="4058" spans="1:9">
      <c r="A4058" s="12" t="s">
        <v>4063</v>
      </c>
      <c r="B4058" s="13" t="s">
        <v>8958</v>
      </c>
      <c r="C4058" s="13" t="s">
        <v>9847</v>
      </c>
      <c r="D4058" s="13">
        <v>37</v>
      </c>
      <c r="E4058" s="13" t="str" cm="1">
        <f t="array" ref="E4058">_xlfn.IFS(D4058&lt;18,"Below 18",D4058&lt;=25,"18-25",D4058&lt;=35,"26-35",D4058&lt;=45,"36-45",D4058&lt;=55,"46-55",TRUE,"56+")</f>
        <v>36-45</v>
      </c>
      <c r="F4058" s="13" t="s">
        <v>10118</v>
      </c>
      <c r="G4058" s="13" t="s">
        <v>10490</v>
      </c>
      <c r="H4058" s="13" t="s">
        <v>14548</v>
      </c>
      <c r="I4058" s="13" t="str">
        <f>_xlfn.XLOOKUP('Customer Information'!$A4058,'Policy Details'!$I$2:$I$5001,'Policy Details'!$A$2:$A$5001)</f>
        <v>POL48748875</v>
      </c>
    </row>
    <row r="4059" spans="1:9">
      <c r="A4059" s="11" t="s">
        <v>4064</v>
      </c>
      <c r="B4059" s="8" t="s">
        <v>8959</v>
      </c>
      <c r="C4059" s="8" t="s">
        <v>9848</v>
      </c>
      <c r="D4059" s="8">
        <v>64</v>
      </c>
      <c r="E4059" s="8" t="str" cm="1">
        <f t="array" ref="E4059">_xlfn.IFS(D4059&lt;18,"Below 18",D4059&lt;=25,"18-25",D4059&lt;=35,"26-35",D4059&lt;=45,"36-45",D4059&lt;=55,"46-55",TRUE,"56+")</f>
        <v>56+</v>
      </c>
      <c r="F4059" s="8" t="s">
        <v>10087</v>
      </c>
      <c r="G4059" s="8" t="s">
        <v>10489</v>
      </c>
      <c r="H4059" s="8" t="s">
        <v>14549</v>
      </c>
      <c r="I4059" s="8" t="str">
        <f>_xlfn.XLOOKUP('Customer Information'!$A4059,'Policy Details'!$I$2:$I$5001,'Policy Details'!$A$2:$A$5001)</f>
        <v>POL62539686</v>
      </c>
    </row>
    <row r="4060" spans="1:9">
      <c r="A4060" s="12" t="s">
        <v>4065</v>
      </c>
      <c r="B4060" s="13" t="s">
        <v>8960</v>
      </c>
      <c r="C4060" s="13" t="s">
        <v>9846</v>
      </c>
      <c r="D4060" s="13">
        <v>77</v>
      </c>
      <c r="E4060" s="13" t="str" cm="1">
        <f t="array" ref="E4060">_xlfn.IFS(D4060&lt;18,"Below 18",D4060&lt;=25,"18-25",D4060&lt;=35,"26-35",D4060&lt;=45,"36-45",D4060&lt;=55,"46-55",TRUE,"56+")</f>
        <v>56+</v>
      </c>
      <c r="F4060" s="13" t="s">
        <v>10158</v>
      </c>
      <c r="G4060" s="13" t="s">
        <v>10491</v>
      </c>
      <c r="H4060" s="13" t="s">
        <v>14550</v>
      </c>
      <c r="I4060" s="13" t="str">
        <f>_xlfn.XLOOKUP('Customer Information'!$A4060,'Policy Details'!$I$2:$I$5001,'Policy Details'!$A$2:$A$5001)</f>
        <v>POL72882206</v>
      </c>
    </row>
    <row r="4061" spans="1:9">
      <c r="A4061" s="11" t="s">
        <v>4066</v>
      </c>
      <c r="B4061" s="8" t="s">
        <v>8961</v>
      </c>
      <c r="C4061" s="8" t="s">
        <v>9847</v>
      </c>
      <c r="D4061" s="8">
        <v>85</v>
      </c>
      <c r="E4061" s="8" t="str" cm="1">
        <f t="array" ref="E4061">_xlfn.IFS(D4061&lt;18,"Below 18",D4061&lt;=25,"18-25",D4061&lt;=35,"26-35",D4061&lt;=45,"36-45",D4061&lt;=55,"46-55",TRUE,"56+")</f>
        <v>56+</v>
      </c>
      <c r="F4061" s="8" t="s">
        <v>10240</v>
      </c>
      <c r="G4061" s="8" t="s">
        <v>10491</v>
      </c>
      <c r="H4061" s="8" t="s">
        <v>14551</v>
      </c>
      <c r="I4061" s="8" t="str">
        <f>_xlfn.XLOOKUP('Customer Information'!$A4061,'Policy Details'!$I$2:$I$5001,'Policy Details'!$A$2:$A$5001)</f>
        <v>POL42742626</v>
      </c>
    </row>
    <row r="4062" spans="1:9">
      <c r="A4062" s="12" t="s">
        <v>4067</v>
      </c>
      <c r="B4062" s="13" t="s">
        <v>8962</v>
      </c>
      <c r="C4062" s="13" t="s">
        <v>9847</v>
      </c>
      <c r="D4062" s="13">
        <v>58</v>
      </c>
      <c r="E4062" s="13" t="str" cm="1">
        <f t="array" ref="E4062">_xlfn.IFS(D4062&lt;18,"Below 18",D4062&lt;=25,"18-25",D4062&lt;=35,"26-35",D4062&lt;=45,"36-45",D4062&lt;=55,"46-55",TRUE,"56+")</f>
        <v>56+</v>
      </c>
      <c r="F4062" s="13" t="s">
        <v>10348</v>
      </c>
      <c r="G4062" s="13" t="s">
        <v>10489</v>
      </c>
      <c r="H4062" s="13" t="s">
        <v>14552</v>
      </c>
      <c r="I4062" s="13" t="e">
        <f>_xlfn.XLOOKUP('Customer Information'!$A4062,'Policy Details'!$I$2:$I$5001,'Policy Details'!$A$2:$A$5001)</f>
        <v>#N/A</v>
      </c>
    </row>
    <row r="4063" spans="1:9">
      <c r="A4063" s="11" t="s">
        <v>4068</v>
      </c>
      <c r="B4063" s="8" t="s">
        <v>8963</v>
      </c>
      <c r="C4063" s="8" t="s">
        <v>9846</v>
      </c>
      <c r="D4063" s="8">
        <v>42</v>
      </c>
      <c r="E4063" s="8" t="str" cm="1">
        <f t="array" ref="E4063">_xlfn.IFS(D4063&lt;18,"Below 18",D4063&lt;=25,"18-25",D4063&lt;=35,"26-35",D4063&lt;=45,"36-45",D4063&lt;=55,"46-55",TRUE,"56+")</f>
        <v>36-45</v>
      </c>
      <c r="F4063" s="8" t="s">
        <v>9961</v>
      </c>
      <c r="G4063" s="8" t="s">
        <v>10488</v>
      </c>
      <c r="H4063" s="8" t="s">
        <v>14553</v>
      </c>
      <c r="I4063" s="8" t="e">
        <f>_xlfn.XLOOKUP('Customer Information'!$A4063,'Policy Details'!$I$2:$I$5001,'Policy Details'!$A$2:$A$5001)</f>
        <v>#N/A</v>
      </c>
    </row>
    <row r="4064" spans="1:9">
      <c r="A4064" s="12" t="s">
        <v>4069</v>
      </c>
      <c r="B4064" s="13" t="s">
        <v>8964</v>
      </c>
      <c r="C4064" s="13" t="s">
        <v>9847</v>
      </c>
      <c r="D4064" s="13">
        <v>85</v>
      </c>
      <c r="E4064" s="13" t="str" cm="1">
        <f t="array" ref="E4064">_xlfn.IFS(D4064&lt;18,"Below 18",D4064&lt;=25,"18-25",D4064&lt;=35,"26-35",D4064&lt;=45,"36-45",D4064&lt;=55,"46-55",TRUE,"56+")</f>
        <v>56+</v>
      </c>
      <c r="F4064" s="13" t="s">
        <v>10452</v>
      </c>
      <c r="G4064" s="13" t="s">
        <v>10488</v>
      </c>
      <c r="H4064" s="13" t="s">
        <v>14554</v>
      </c>
      <c r="I4064" s="13" t="str">
        <f>_xlfn.XLOOKUP('Customer Information'!$A4064,'Policy Details'!$I$2:$I$5001,'Policy Details'!$A$2:$A$5001)</f>
        <v>POL42141695</v>
      </c>
    </row>
    <row r="4065" spans="1:9">
      <c r="A4065" s="11" t="s">
        <v>4070</v>
      </c>
      <c r="B4065" s="8" t="s">
        <v>8965</v>
      </c>
      <c r="C4065" s="8" t="s">
        <v>9846</v>
      </c>
      <c r="D4065" s="8">
        <v>30</v>
      </c>
      <c r="E4065" s="8" t="str" cm="1">
        <f t="array" ref="E4065">_xlfn.IFS(D4065&lt;18,"Below 18",D4065&lt;=25,"18-25",D4065&lt;=35,"26-35",D4065&lt;=45,"36-45",D4065&lt;=55,"46-55",TRUE,"56+")</f>
        <v>26-35</v>
      </c>
      <c r="F4065" s="8" t="s">
        <v>9884</v>
      </c>
      <c r="G4065" s="8" t="s">
        <v>10488</v>
      </c>
      <c r="H4065" s="8" t="s">
        <v>14555</v>
      </c>
      <c r="I4065" s="8" t="str">
        <f>_xlfn.XLOOKUP('Customer Information'!$A4065,'Policy Details'!$I$2:$I$5001,'Policy Details'!$A$2:$A$5001)</f>
        <v>POL74047876</v>
      </c>
    </row>
    <row r="4066" spans="1:9">
      <c r="A4066" s="12" t="s">
        <v>4071</v>
      </c>
      <c r="B4066" s="13" t="s">
        <v>8966</v>
      </c>
      <c r="C4066" s="13" t="s">
        <v>9846</v>
      </c>
      <c r="D4066" s="13">
        <v>81</v>
      </c>
      <c r="E4066" s="13" t="str" cm="1">
        <f t="array" ref="E4066">_xlfn.IFS(D4066&lt;18,"Below 18",D4066&lt;=25,"18-25",D4066&lt;=35,"26-35",D4066&lt;=45,"36-45",D4066&lt;=55,"46-55",TRUE,"56+")</f>
        <v>56+</v>
      </c>
      <c r="F4066" s="13" t="s">
        <v>10447</v>
      </c>
      <c r="G4066" s="13" t="s">
        <v>10489</v>
      </c>
      <c r="H4066" s="13" t="s">
        <v>14556</v>
      </c>
      <c r="I4066" s="13" t="e">
        <f>_xlfn.XLOOKUP('Customer Information'!$A4066,'Policy Details'!$I$2:$I$5001,'Policy Details'!$A$2:$A$5001)</f>
        <v>#N/A</v>
      </c>
    </row>
    <row r="4067" spans="1:9">
      <c r="A4067" s="11" t="s">
        <v>4072</v>
      </c>
      <c r="B4067" s="8" t="s">
        <v>8967</v>
      </c>
      <c r="C4067" s="8" t="s">
        <v>9846</v>
      </c>
      <c r="D4067" s="8">
        <v>70</v>
      </c>
      <c r="E4067" s="8" t="str" cm="1">
        <f t="array" ref="E4067">_xlfn.IFS(D4067&lt;18,"Below 18",D4067&lt;=25,"18-25",D4067&lt;=35,"26-35",D4067&lt;=45,"36-45",D4067&lt;=55,"46-55",TRUE,"56+")</f>
        <v>56+</v>
      </c>
      <c r="F4067" s="8" t="s">
        <v>10082</v>
      </c>
      <c r="G4067" s="8" t="s">
        <v>10491</v>
      </c>
      <c r="H4067" s="8" t="s">
        <v>14557</v>
      </c>
      <c r="I4067" s="8" t="str">
        <f>_xlfn.XLOOKUP('Customer Information'!$A4067,'Policy Details'!$I$2:$I$5001,'Policy Details'!$A$2:$A$5001)</f>
        <v>POL64607736</v>
      </c>
    </row>
    <row r="4068" spans="1:9">
      <c r="A4068" s="12" t="s">
        <v>4073</v>
      </c>
      <c r="B4068" s="13" t="s">
        <v>8968</v>
      </c>
      <c r="C4068" s="13" t="s">
        <v>9846</v>
      </c>
      <c r="D4068" s="13">
        <v>31</v>
      </c>
      <c r="E4068" s="13" t="str" cm="1">
        <f t="array" ref="E4068">_xlfn.IFS(D4068&lt;18,"Below 18",D4068&lt;=25,"18-25",D4068&lt;=35,"26-35",D4068&lt;=45,"36-45",D4068&lt;=55,"46-55",TRUE,"56+")</f>
        <v>26-35</v>
      </c>
      <c r="F4068" s="13" t="s">
        <v>10386</v>
      </c>
      <c r="G4068" s="13" t="s">
        <v>10489</v>
      </c>
      <c r="H4068" s="13" t="s">
        <v>14558</v>
      </c>
      <c r="I4068" s="13" t="str">
        <f>_xlfn.XLOOKUP('Customer Information'!$A4068,'Policy Details'!$I$2:$I$5001,'Policy Details'!$A$2:$A$5001)</f>
        <v>POL21963992</v>
      </c>
    </row>
    <row r="4069" spans="1:9">
      <c r="A4069" s="11" t="s">
        <v>4074</v>
      </c>
      <c r="B4069" s="8" t="s">
        <v>8969</v>
      </c>
      <c r="C4069" s="8" t="s">
        <v>9846</v>
      </c>
      <c r="D4069" s="8">
        <v>52</v>
      </c>
      <c r="E4069" s="8" t="str" cm="1">
        <f t="array" ref="E4069">_xlfn.IFS(D4069&lt;18,"Below 18",D4069&lt;=25,"18-25",D4069&lt;=35,"26-35",D4069&lt;=45,"36-45",D4069&lt;=55,"46-55",TRUE,"56+")</f>
        <v>46-55</v>
      </c>
      <c r="F4069" s="8" t="s">
        <v>9906</v>
      </c>
      <c r="G4069" s="8" t="s">
        <v>10490</v>
      </c>
      <c r="H4069" s="8" t="s">
        <v>14559</v>
      </c>
      <c r="I4069" s="8" t="str">
        <f>_xlfn.XLOOKUP('Customer Information'!$A4069,'Policy Details'!$I$2:$I$5001,'Policy Details'!$A$2:$A$5001)</f>
        <v>POL88167849</v>
      </c>
    </row>
    <row r="4070" spans="1:9">
      <c r="A4070" s="12" t="s">
        <v>4075</v>
      </c>
      <c r="B4070" s="13" t="s">
        <v>8970</v>
      </c>
      <c r="C4070" s="13" t="s">
        <v>9848</v>
      </c>
      <c r="D4070" s="13">
        <v>24</v>
      </c>
      <c r="E4070" s="13" t="str" cm="1">
        <f t="array" ref="E4070">_xlfn.IFS(D4070&lt;18,"Below 18",D4070&lt;=25,"18-25",D4070&lt;=35,"26-35",D4070&lt;=45,"36-45",D4070&lt;=55,"46-55",TRUE,"56+")</f>
        <v>18-25</v>
      </c>
      <c r="F4070" s="13" t="s">
        <v>9860</v>
      </c>
      <c r="G4070" s="13" t="s">
        <v>10488</v>
      </c>
      <c r="H4070" s="13" t="s">
        <v>14560</v>
      </c>
      <c r="I4070" s="13" t="str">
        <f>_xlfn.XLOOKUP('Customer Information'!$A4070,'Policy Details'!$I$2:$I$5001,'Policy Details'!$A$2:$A$5001)</f>
        <v>POL77625425</v>
      </c>
    </row>
    <row r="4071" spans="1:9">
      <c r="A4071" s="11" t="s">
        <v>4076</v>
      </c>
      <c r="B4071" s="8" t="s">
        <v>8971</v>
      </c>
      <c r="C4071" s="8" t="s">
        <v>9848</v>
      </c>
      <c r="D4071" s="8">
        <v>84</v>
      </c>
      <c r="E4071" s="8" t="str" cm="1">
        <f t="array" ref="E4071">_xlfn.IFS(D4071&lt;18,"Below 18",D4071&lt;=25,"18-25",D4071&lt;=35,"26-35",D4071&lt;=45,"36-45",D4071&lt;=55,"46-55",TRUE,"56+")</f>
        <v>56+</v>
      </c>
      <c r="F4071" s="8" t="s">
        <v>9976</v>
      </c>
      <c r="G4071" s="8" t="s">
        <v>10490</v>
      </c>
      <c r="H4071" s="8" t="s">
        <v>14561</v>
      </c>
      <c r="I4071" s="8" t="str">
        <f>_xlfn.XLOOKUP('Customer Information'!$A4071,'Policy Details'!$I$2:$I$5001,'Policy Details'!$A$2:$A$5001)</f>
        <v>POL57434745</v>
      </c>
    </row>
    <row r="4072" spans="1:9">
      <c r="A4072" s="12" t="s">
        <v>4077</v>
      </c>
      <c r="B4072" s="13" t="s">
        <v>8972</v>
      </c>
      <c r="C4072" s="13" t="s">
        <v>9847</v>
      </c>
      <c r="D4072" s="13">
        <v>40</v>
      </c>
      <c r="E4072" s="13" t="str" cm="1">
        <f t="array" ref="E4072">_xlfn.IFS(D4072&lt;18,"Below 18",D4072&lt;=25,"18-25",D4072&lt;=35,"26-35",D4072&lt;=45,"36-45",D4072&lt;=55,"46-55",TRUE,"56+")</f>
        <v>36-45</v>
      </c>
      <c r="F4072" s="13" t="s">
        <v>10107</v>
      </c>
      <c r="G4072" s="13" t="s">
        <v>10490</v>
      </c>
      <c r="H4072" s="13" t="s">
        <v>14562</v>
      </c>
      <c r="I4072" s="13" t="str">
        <f>_xlfn.XLOOKUP('Customer Information'!$A4072,'Policy Details'!$I$2:$I$5001,'Policy Details'!$A$2:$A$5001)</f>
        <v>POL87314266</v>
      </c>
    </row>
    <row r="4073" spans="1:9">
      <c r="A4073" s="11" t="s">
        <v>4078</v>
      </c>
      <c r="B4073" s="8" t="s">
        <v>8973</v>
      </c>
      <c r="C4073" s="8" t="s">
        <v>9846</v>
      </c>
      <c r="D4073" s="8">
        <v>46</v>
      </c>
      <c r="E4073" s="8" t="str" cm="1">
        <f t="array" ref="E4073">_xlfn.IFS(D4073&lt;18,"Below 18",D4073&lt;=25,"18-25",D4073&lt;=35,"26-35",D4073&lt;=45,"36-45",D4073&lt;=55,"46-55",TRUE,"56+")</f>
        <v>46-55</v>
      </c>
      <c r="F4073" s="8" t="s">
        <v>10482</v>
      </c>
      <c r="G4073" s="8" t="s">
        <v>10491</v>
      </c>
      <c r="H4073" s="8" t="s">
        <v>14563</v>
      </c>
      <c r="I4073" s="8" t="str">
        <f>_xlfn.XLOOKUP('Customer Information'!$A4073,'Policy Details'!$I$2:$I$5001,'Policy Details'!$A$2:$A$5001)</f>
        <v>POL98380131</v>
      </c>
    </row>
    <row r="4074" spans="1:9">
      <c r="A4074" s="12" t="s">
        <v>4079</v>
      </c>
      <c r="B4074" s="13" t="s">
        <v>8974</v>
      </c>
      <c r="C4074" s="13" t="s">
        <v>9846</v>
      </c>
      <c r="D4074" s="13">
        <v>20</v>
      </c>
      <c r="E4074" s="13" t="str" cm="1">
        <f t="array" ref="E4074">_xlfn.IFS(D4074&lt;18,"Below 18",D4074&lt;=25,"18-25",D4074&lt;=35,"26-35",D4074&lt;=45,"36-45",D4074&lt;=55,"46-55",TRUE,"56+")</f>
        <v>18-25</v>
      </c>
      <c r="F4074" s="13" t="s">
        <v>9862</v>
      </c>
      <c r="G4074" s="13" t="s">
        <v>10489</v>
      </c>
      <c r="H4074" s="13" t="s">
        <v>14564</v>
      </c>
      <c r="I4074" s="13" t="str">
        <f>_xlfn.XLOOKUP('Customer Information'!$A4074,'Policy Details'!$I$2:$I$5001,'Policy Details'!$A$2:$A$5001)</f>
        <v>POL16366853</v>
      </c>
    </row>
    <row r="4075" spans="1:9">
      <c r="A4075" s="11" t="s">
        <v>4080</v>
      </c>
      <c r="B4075" s="8" t="s">
        <v>8975</v>
      </c>
      <c r="C4075" s="8" t="s">
        <v>9847</v>
      </c>
      <c r="D4075" s="8">
        <v>53</v>
      </c>
      <c r="E4075" s="8" t="str" cm="1">
        <f t="array" ref="E4075">_xlfn.IFS(D4075&lt;18,"Below 18",D4075&lt;=25,"18-25",D4075&lt;=35,"26-35",D4075&lt;=45,"36-45",D4075&lt;=55,"46-55",TRUE,"56+")</f>
        <v>46-55</v>
      </c>
      <c r="F4075" s="8" t="s">
        <v>9964</v>
      </c>
      <c r="G4075" s="8" t="s">
        <v>10489</v>
      </c>
      <c r="H4075" s="8" t="s">
        <v>14565</v>
      </c>
      <c r="I4075" s="8" t="str">
        <f>_xlfn.XLOOKUP('Customer Information'!$A4075,'Policy Details'!$I$2:$I$5001,'Policy Details'!$A$2:$A$5001)</f>
        <v>POL44219481</v>
      </c>
    </row>
    <row r="4076" spans="1:9">
      <c r="A4076" s="12" t="s">
        <v>4081</v>
      </c>
      <c r="B4076" s="13" t="s">
        <v>8976</v>
      </c>
      <c r="C4076" s="13" t="s">
        <v>9848</v>
      </c>
      <c r="D4076" s="13">
        <v>73</v>
      </c>
      <c r="E4076" s="13" t="str" cm="1">
        <f t="array" ref="E4076">_xlfn.IFS(D4076&lt;18,"Below 18",D4076&lt;=25,"18-25",D4076&lt;=35,"26-35",D4076&lt;=45,"36-45",D4076&lt;=55,"46-55",TRUE,"56+")</f>
        <v>56+</v>
      </c>
      <c r="F4076" s="13" t="s">
        <v>10483</v>
      </c>
      <c r="G4076" s="13" t="s">
        <v>10488</v>
      </c>
      <c r="H4076" s="13" t="s">
        <v>14566</v>
      </c>
      <c r="I4076" s="13" t="str">
        <f>_xlfn.XLOOKUP('Customer Information'!$A4076,'Policy Details'!$I$2:$I$5001,'Policy Details'!$A$2:$A$5001)</f>
        <v>POL55128968</v>
      </c>
    </row>
    <row r="4077" spans="1:9">
      <c r="A4077" s="11" t="s">
        <v>4082</v>
      </c>
      <c r="B4077" s="8" t="s">
        <v>8977</v>
      </c>
      <c r="C4077" s="8" t="s">
        <v>9847</v>
      </c>
      <c r="D4077" s="8">
        <v>26</v>
      </c>
      <c r="E4077" s="8" t="str" cm="1">
        <f t="array" ref="E4077">_xlfn.IFS(D4077&lt;18,"Below 18",D4077&lt;=25,"18-25",D4077&lt;=35,"26-35",D4077&lt;=45,"36-45",D4077&lt;=55,"46-55",TRUE,"56+")</f>
        <v>26-35</v>
      </c>
      <c r="F4077" s="8" t="s">
        <v>10015</v>
      </c>
      <c r="G4077" s="8" t="s">
        <v>10489</v>
      </c>
      <c r="H4077" s="8" t="s">
        <v>14567</v>
      </c>
      <c r="I4077" s="8" t="str">
        <f>_xlfn.XLOOKUP('Customer Information'!$A4077,'Policy Details'!$I$2:$I$5001,'Policy Details'!$A$2:$A$5001)</f>
        <v>POL06565717</v>
      </c>
    </row>
    <row r="4078" spans="1:9">
      <c r="A4078" s="12" t="s">
        <v>4083</v>
      </c>
      <c r="B4078" s="13" t="s">
        <v>8978</v>
      </c>
      <c r="C4078" s="13" t="s">
        <v>9846</v>
      </c>
      <c r="D4078" s="13">
        <v>18</v>
      </c>
      <c r="E4078" s="13" t="str" cm="1">
        <f t="array" ref="E4078">_xlfn.IFS(D4078&lt;18,"Below 18",D4078&lt;=25,"18-25",D4078&lt;=35,"26-35",D4078&lt;=45,"36-45",D4078&lt;=55,"46-55",TRUE,"56+")</f>
        <v>18-25</v>
      </c>
      <c r="F4078" s="13" t="s">
        <v>10146</v>
      </c>
      <c r="G4078" s="13" t="s">
        <v>10488</v>
      </c>
      <c r="H4078" s="13" t="s">
        <v>14568</v>
      </c>
      <c r="I4078" s="13" t="e">
        <f>_xlfn.XLOOKUP('Customer Information'!$A4078,'Policy Details'!$I$2:$I$5001,'Policy Details'!$A$2:$A$5001)</f>
        <v>#N/A</v>
      </c>
    </row>
    <row r="4079" spans="1:9">
      <c r="A4079" s="11" t="s">
        <v>4084</v>
      </c>
      <c r="B4079" s="8" t="s">
        <v>8979</v>
      </c>
      <c r="C4079" s="8" t="s">
        <v>9848</v>
      </c>
      <c r="D4079" s="8">
        <v>34</v>
      </c>
      <c r="E4079" s="8" t="str" cm="1">
        <f t="array" ref="E4079">_xlfn.IFS(D4079&lt;18,"Below 18",D4079&lt;=25,"18-25",D4079&lt;=35,"26-35",D4079&lt;=45,"36-45",D4079&lt;=55,"46-55",TRUE,"56+")</f>
        <v>26-35</v>
      </c>
      <c r="F4079" s="8" t="s">
        <v>9894</v>
      </c>
      <c r="G4079" s="8" t="s">
        <v>10491</v>
      </c>
      <c r="H4079" s="8" t="s">
        <v>14569</v>
      </c>
      <c r="I4079" s="8" t="str">
        <f>_xlfn.XLOOKUP('Customer Information'!$A4079,'Policy Details'!$I$2:$I$5001,'Policy Details'!$A$2:$A$5001)</f>
        <v>POL35135678</v>
      </c>
    </row>
    <row r="4080" spans="1:9">
      <c r="A4080" s="12" t="s">
        <v>4085</v>
      </c>
      <c r="B4080" s="13" t="s">
        <v>8980</v>
      </c>
      <c r="C4080" s="13" t="s">
        <v>9847</v>
      </c>
      <c r="D4080" s="13">
        <v>35</v>
      </c>
      <c r="E4080" s="13" t="str" cm="1">
        <f t="array" ref="E4080">_xlfn.IFS(D4080&lt;18,"Below 18",D4080&lt;=25,"18-25",D4080&lt;=35,"26-35",D4080&lt;=45,"36-45",D4080&lt;=55,"46-55",TRUE,"56+")</f>
        <v>26-35</v>
      </c>
      <c r="F4080" s="13" t="s">
        <v>10228</v>
      </c>
      <c r="G4080" s="13" t="s">
        <v>10488</v>
      </c>
      <c r="H4080" s="13" t="s">
        <v>14570</v>
      </c>
      <c r="I4080" s="13" t="str">
        <f>_xlfn.XLOOKUP('Customer Information'!$A4080,'Policy Details'!$I$2:$I$5001,'Policy Details'!$A$2:$A$5001)</f>
        <v>POL94687907</v>
      </c>
    </row>
    <row r="4081" spans="1:9">
      <c r="A4081" s="11" t="s">
        <v>4086</v>
      </c>
      <c r="B4081" s="8" t="s">
        <v>8981</v>
      </c>
      <c r="C4081" s="8" t="s">
        <v>9848</v>
      </c>
      <c r="D4081" s="8">
        <v>78</v>
      </c>
      <c r="E4081" s="8" t="str" cm="1">
        <f t="array" ref="E4081">_xlfn.IFS(D4081&lt;18,"Below 18",D4081&lt;=25,"18-25",D4081&lt;=35,"26-35",D4081&lt;=45,"36-45",D4081&lt;=55,"46-55",TRUE,"56+")</f>
        <v>56+</v>
      </c>
      <c r="F4081" s="8" t="s">
        <v>10262</v>
      </c>
      <c r="G4081" s="8" t="s">
        <v>10488</v>
      </c>
      <c r="H4081" s="8" t="s">
        <v>14571</v>
      </c>
      <c r="I4081" s="8" t="str">
        <f>_xlfn.XLOOKUP('Customer Information'!$A4081,'Policy Details'!$I$2:$I$5001,'Policy Details'!$A$2:$A$5001)</f>
        <v>POL34350307</v>
      </c>
    </row>
    <row r="4082" spans="1:9">
      <c r="A4082" s="12" t="s">
        <v>4087</v>
      </c>
      <c r="B4082" s="13" t="s">
        <v>8982</v>
      </c>
      <c r="C4082" s="13" t="s">
        <v>9848</v>
      </c>
      <c r="D4082" s="13">
        <v>84</v>
      </c>
      <c r="E4082" s="13" t="str" cm="1">
        <f t="array" ref="E4082">_xlfn.IFS(D4082&lt;18,"Below 18",D4082&lt;=25,"18-25",D4082&lt;=35,"26-35",D4082&lt;=45,"36-45",D4082&lt;=55,"46-55",TRUE,"56+")</f>
        <v>56+</v>
      </c>
      <c r="F4082" s="13" t="s">
        <v>10303</v>
      </c>
      <c r="G4082" s="13" t="s">
        <v>10490</v>
      </c>
      <c r="H4082" s="13" t="s">
        <v>14572</v>
      </c>
      <c r="I4082" s="13" t="str">
        <f>_xlfn.XLOOKUP('Customer Information'!$A4082,'Policy Details'!$I$2:$I$5001,'Policy Details'!$A$2:$A$5001)</f>
        <v>POL25712825</v>
      </c>
    </row>
    <row r="4083" spans="1:9">
      <c r="A4083" s="11" t="s">
        <v>4088</v>
      </c>
      <c r="B4083" s="8" t="s">
        <v>8983</v>
      </c>
      <c r="C4083" s="8" t="s">
        <v>9847</v>
      </c>
      <c r="D4083" s="8">
        <v>27</v>
      </c>
      <c r="E4083" s="8" t="str" cm="1">
        <f t="array" ref="E4083">_xlfn.IFS(D4083&lt;18,"Below 18",D4083&lt;=25,"18-25",D4083&lt;=35,"26-35",D4083&lt;=45,"36-45",D4083&lt;=55,"46-55",TRUE,"56+")</f>
        <v>26-35</v>
      </c>
      <c r="F4083" s="8" t="s">
        <v>10121</v>
      </c>
      <c r="G4083" s="8" t="s">
        <v>10489</v>
      </c>
      <c r="H4083" s="8" t="s">
        <v>14573</v>
      </c>
      <c r="I4083" s="8" t="str">
        <f>_xlfn.XLOOKUP('Customer Information'!$A4083,'Policy Details'!$I$2:$I$5001,'Policy Details'!$A$2:$A$5001)</f>
        <v>POL58923628</v>
      </c>
    </row>
    <row r="4084" spans="1:9">
      <c r="A4084" s="12" t="s">
        <v>4089</v>
      </c>
      <c r="B4084" s="13" t="s">
        <v>8984</v>
      </c>
      <c r="C4084" s="13" t="s">
        <v>9848</v>
      </c>
      <c r="D4084" s="13">
        <v>84</v>
      </c>
      <c r="E4084" s="13" t="str" cm="1">
        <f t="array" ref="E4084">_xlfn.IFS(D4084&lt;18,"Below 18",D4084&lt;=25,"18-25",D4084&lt;=35,"26-35",D4084&lt;=45,"36-45",D4084&lt;=55,"46-55",TRUE,"56+")</f>
        <v>56+</v>
      </c>
      <c r="F4084" s="13" t="s">
        <v>10213</v>
      </c>
      <c r="G4084" s="13" t="s">
        <v>10488</v>
      </c>
      <c r="H4084" s="13" t="s">
        <v>14574</v>
      </c>
      <c r="I4084" s="13" t="str">
        <f>_xlfn.XLOOKUP('Customer Information'!$A4084,'Policy Details'!$I$2:$I$5001,'Policy Details'!$A$2:$A$5001)</f>
        <v>POL69146247</v>
      </c>
    </row>
    <row r="4085" spans="1:9">
      <c r="A4085" s="11" t="s">
        <v>4090</v>
      </c>
      <c r="B4085" s="8" t="s">
        <v>8985</v>
      </c>
      <c r="C4085" s="8" t="s">
        <v>9847</v>
      </c>
      <c r="D4085" s="8">
        <v>63</v>
      </c>
      <c r="E4085" s="8" t="str" cm="1">
        <f t="array" ref="E4085">_xlfn.IFS(D4085&lt;18,"Below 18",D4085&lt;=25,"18-25",D4085&lt;=35,"26-35",D4085&lt;=45,"36-45",D4085&lt;=55,"46-55",TRUE,"56+")</f>
        <v>56+</v>
      </c>
      <c r="F4085" s="8" t="s">
        <v>9902</v>
      </c>
      <c r="G4085" s="8" t="s">
        <v>10489</v>
      </c>
      <c r="H4085" s="8" t="s">
        <v>14575</v>
      </c>
      <c r="I4085" s="8" t="e">
        <f>_xlfn.XLOOKUP('Customer Information'!$A4085,'Policy Details'!$I$2:$I$5001,'Policy Details'!$A$2:$A$5001)</f>
        <v>#N/A</v>
      </c>
    </row>
    <row r="4086" spans="1:9">
      <c r="A4086" s="12" t="s">
        <v>4091</v>
      </c>
      <c r="B4086" s="13" t="s">
        <v>8986</v>
      </c>
      <c r="C4086" s="13" t="s">
        <v>9847</v>
      </c>
      <c r="D4086" s="13">
        <v>53</v>
      </c>
      <c r="E4086" s="13" t="str" cm="1">
        <f t="array" ref="E4086">_xlfn.IFS(D4086&lt;18,"Below 18",D4086&lt;=25,"18-25",D4086&lt;=35,"26-35",D4086&lt;=45,"36-45",D4086&lt;=55,"46-55",TRUE,"56+")</f>
        <v>46-55</v>
      </c>
      <c r="F4086" s="13" t="s">
        <v>9982</v>
      </c>
      <c r="G4086" s="13" t="s">
        <v>10489</v>
      </c>
      <c r="H4086" s="13" t="s">
        <v>14576</v>
      </c>
      <c r="I4086" s="13" t="str">
        <f>_xlfn.XLOOKUP('Customer Information'!$A4086,'Policy Details'!$I$2:$I$5001,'Policy Details'!$A$2:$A$5001)</f>
        <v>POL83977017</v>
      </c>
    </row>
    <row r="4087" spans="1:9">
      <c r="A4087" s="11" t="s">
        <v>4092</v>
      </c>
      <c r="B4087" s="8" t="s">
        <v>8987</v>
      </c>
      <c r="C4087" s="8" t="s">
        <v>9848</v>
      </c>
      <c r="D4087" s="8">
        <v>85</v>
      </c>
      <c r="E4087" s="8" t="str" cm="1">
        <f t="array" ref="E4087">_xlfn.IFS(D4087&lt;18,"Below 18",D4087&lt;=25,"18-25",D4087&lt;=35,"26-35",D4087&lt;=45,"36-45",D4087&lt;=55,"46-55",TRUE,"56+")</f>
        <v>56+</v>
      </c>
      <c r="F4087" s="8" t="s">
        <v>10478</v>
      </c>
      <c r="G4087" s="8" t="s">
        <v>10491</v>
      </c>
      <c r="H4087" s="8" t="s">
        <v>14577</v>
      </c>
      <c r="I4087" s="8" t="str">
        <f>_xlfn.XLOOKUP('Customer Information'!$A4087,'Policy Details'!$I$2:$I$5001,'Policy Details'!$A$2:$A$5001)</f>
        <v>POL43397255</v>
      </c>
    </row>
    <row r="4088" spans="1:9">
      <c r="A4088" s="12" t="s">
        <v>4093</v>
      </c>
      <c r="B4088" s="13" t="s">
        <v>8988</v>
      </c>
      <c r="C4088" s="13" t="s">
        <v>9846</v>
      </c>
      <c r="D4088" s="13">
        <v>51</v>
      </c>
      <c r="E4088" s="13" t="str" cm="1">
        <f t="array" ref="E4088">_xlfn.IFS(D4088&lt;18,"Below 18",D4088&lt;=25,"18-25",D4088&lt;=35,"26-35",D4088&lt;=45,"36-45",D4088&lt;=55,"46-55",TRUE,"56+")</f>
        <v>46-55</v>
      </c>
      <c r="F4088" s="13" t="s">
        <v>10106</v>
      </c>
      <c r="G4088" s="13" t="s">
        <v>10490</v>
      </c>
      <c r="H4088" s="13" t="s">
        <v>14578</v>
      </c>
      <c r="I4088" s="13" t="str">
        <f>_xlfn.XLOOKUP('Customer Information'!$A4088,'Policy Details'!$I$2:$I$5001,'Policy Details'!$A$2:$A$5001)</f>
        <v>POL78820382</v>
      </c>
    </row>
    <row r="4089" spans="1:9">
      <c r="A4089" s="11" t="s">
        <v>4094</v>
      </c>
      <c r="B4089" s="8" t="s">
        <v>8989</v>
      </c>
      <c r="C4089" s="8" t="s">
        <v>9847</v>
      </c>
      <c r="D4089" s="8">
        <v>28</v>
      </c>
      <c r="E4089" s="8" t="str" cm="1">
        <f t="array" ref="E4089">_xlfn.IFS(D4089&lt;18,"Below 18",D4089&lt;=25,"18-25",D4089&lt;=35,"26-35",D4089&lt;=45,"36-45",D4089&lt;=55,"46-55",TRUE,"56+")</f>
        <v>26-35</v>
      </c>
      <c r="F4089" s="8" t="s">
        <v>10477</v>
      </c>
      <c r="G4089" s="8" t="s">
        <v>10488</v>
      </c>
      <c r="H4089" s="8" t="s">
        <v>14579</v>
      </c>
      <c r="I4089" s="8" t="str">
        <f>_xlfn.XLOOKUP('Customer Information'!$A4089,'Policy Details'!$I$2:$I$5001,'Policy Details'!$A$2:$A$5001)</f>
        <v>POL58724717</v>
      </c>
    </row>
    <row r="4090" spans="1:9">
      <c r="A4090" s="12" t="s">
        <v>4095</v>
      </c>
      <c r="B4090" s="13" t="s">
        <v>8990</v>
      </c>
      <c r="C4090" s="13" t="s">
        <v>9848</v>
      </c>
      <c r="D4090" s="13">
        <v>30</v>
      </c>
      <c r="E4090" s="13" t="str" cm="1">
        <f t="array" ref="E4090">_xlfn.IFS(D4090&lt;18,"Below 18",D4090&lt;=25,"18-25",D4090&lt;=35,"26-35",D4090&lt;=45,"36-45",D4090&lt;=55,"46-55",TRUE,"56+")</f>
        <v>26-35</v>
      </c>
      <c r="F4090" s="13" t="s">
        <v>10108</v>
      </c>
      <c r="G4090" s="13" t="s">
        <v>10488</v>
      </c>
      <c r="H4090" s="13" t="s">
        <v>14580</v>
      </c>
      <c r="I4090" s="13" t="str">
        <f>_xlfn.XLOOKUP('Customer Information'!$A4090,'Policy Details'!$I$2:$I$5001,'Policy Details'!$A$2:$A$5001)</f>
        <v>POL72695322</v>
      </c>
    </row>
    <row r="4091" spans="1:9">
      <c r="A4091" s="11" t="s">
        <v>4096</v>
      </c>
      <c r="B4091" s="8" t="s">
        <v>8991</v>
      </c>
      <c r="C4091" s="8" t="s">
        <v>9848</v>
      </c>
      <c r="D4091" s="8">
        <v>74</v>
      </c>
      <c r="E4091" s="8" t="str" cm="1">
        <f t="array" ref="E4091">_xlfn.IFS(D4091&lt;18,"Below 18",D4091&lt;=25,"18-25",D4091&lt;=35,"26-35",D4091&lt;=45,"36-45",D4091&lt;=55,"46-55",TRUE,"56+")</f>
        <v>56+</v>
      </c>
      <c r="F4091" s="8" t="s">
        <v>10213</v>
      </c>
      <c r="G4091" s="8" t="s">
        <v>10488</v>
      </c>
      <c r="H4091" s="8" t="s">
        <v>14581</v>
      </c>
      <c r="I4091" s="8" t="str">
        <f>_xlfn.XLOOKUP('Customer Information'!$A4091,'Policy Details'!$I$2:$I$5001,'Policy Details'!$A$2:$A$5001)</f>
        <v>POL53959309</v>
      </c>
    </row>
    <row r="4092" spans="1:9">
      <c r="A4092" s="12" t="s">
        <v>4097</v>
      </c>
      <c r="B4092" s="13" t="s">
        <v>8992</v>
      </c>
      <c r="C4092" s="13" t="s">
        <v>9846</v>
      </c>
      <c r="D4092" s="13">
        <v>60</v>
      </c>
      <c r="E4092" s="13" t="str" cm="1">
        <f t="array" ref="E4092">_xlfn.IFS(D4092&lt;18,"Below 18",D4092&lt;=25,"18-25",D4092&lt;=35,"26-35",D4092&lt;=45,"36-45",D4092&lt;=55,"46-55",TRUE,"56+")</f>
        <v>56+</v>
      </c>
      <c r="F4092" s="13" t="s">
        <v>10232</v>
      </c>
      <c r="G4092" s="13" t="s">
        <v>10491</v>
      </c>
      <c r="H4092" s="13" t="s">
        <v>14582</v>
      </c>
      <c r="I4092" s="13" t="e">
        <f>_xlfn.XLOOKUP('Customer Information'!$A4092,'Policy Details'!$I$2:$I$5001,'Policy Details'!$A$2:$A$5001)</f>
        <v>#N/A</v>
      </c>
    </row>
    <row r="4093" spans="1:9">
      <c r="A4093" s="11" t="s">
        <v>4098</v>
      </c>
      <c r="B4093" s="8" t="s">
        <v>8993</v>
      </c>
      <c r="C4093" s="8" t="s">
        <v>9846</v>
      </c>
      <c r="D4093" s="8">
        <v>22</v>
      </c>
      <c r="E4093" s="8" t="str" cm="1">
        <f t="array" ref="E4093">_xlfn.IFS(D4093&lt;18,"Below 18",D4093&lt;=25,"18-25",D4093&lt;=35,"26-35",D4093&lt;=45,"36-45",D4093&lt;=55,"46-55",TRUE,"56+")</f>
        <v>18-25</v>
      </c>
      <c r="F4093" s="8" t="s">
        <v>10428</v>
      </c>
      <c r="G4093" s="8" t="s">
        <v>10488</v>
      </c>
      <c r="H4093" s="8" t="s">
        <v>14583</v>
      </c>
      <c r="I4093" s="8" t="str">
        <f>_xlfn.XLOOKUP('Customer Information'!$A4093,'Policy Details'!$I$2:$I$5001,'Policy Details'!$A$2:$A$5001)</f>
        <v>POL13931730</v>
      </c>
    </row>
    <row r="4094" spans="1:9">
      <c r="A4094" s="12" t="s">
        <v>4099</v>
      </c>
      <c r="B4094" s="13" t="s">
        <v>8994</v>
      </c>
      <c r="C4094" s="13" t="s">
        <v>9847</v>
      </c>
      <c r="D4094" s="13">
        <v>50</v>
      </c>
      <c r="E4094" s="13" t="str" cm="1">
        <f t="array" ref="E4094">_xlfn.IFS(D4094&lt;18,"Below 18",D4094&lt;=25,"18-25",D4094&lt;=35,"26-35",D4094&lt;=45,"36-45",D4094&lt;=55,"46-55",TRUE,"56+")</f>
        <v>46-55</v>
      </c>
      <c r="F4094" s="13" t="s">
        <v>10064</v>
      </c>
      <c r="G4094" s="13" t="s">
        <v>10488</v>
      </c>
      <c r="H4094" s="13" t="s">
        <v>14584</v>
      </c>
      <c r="I4094" s="13" t="e">
        <f>_xlfn.XLOOKUP('Customer Information'!$A4094,'Policy Details'!$I$2:$I$5001,'Policy Details'!$A$2:$A$5001)</f>
        <v>#N/A</v>
      </c>
    </row>
    <row r="4095" spans="1:9">
      <c r="A4095" s="11" t="s">
        <v>4100</v>
      </c>
      <c r="B4095" s="8" t="s">
        <v>8995</v>
      </c>
      <c r="C4095" s="8" t="s">
        <v>9848</v>
      </c>
      <c r="D4095" s="8">
        <v>36</v>
      </c>
      <c r="E4095" s="8" t="str" cm="1">
        <f t="array" ref="E4095">_xlfn.IFS(D4095&lt;18,"Below 18",D4095&lt;=25,"18-25",D4095&lt;=35,"26-35",D4095&lt;=45,"36-45",D4095&lt;=55,"46-55",TRUE,"56+")</f>
        <v>36-45</v>
      </c>
      <c r="F4095" s="8" t="s">
        <v>10263</v>
      </c>
      <c r="G4095" s="8" t="s">
        <v>10491</v>
      </c>
      <c r="H4095" s="8" t="s">
        <v>14585</v>
      </c>
      <c r="I4095" s="8" t="str">
        <f>_xlfn.XLOOKUP('Customer Information'!$A4095,'Policy Details'!$I$2:$I$5001,'Policy Details'!$A$2:$A$5001)</f>
        <v>POL16254654</v>
      </c>
    </row>
    <row r="4096" spans="1:9">
      <c r="A4096" s="12" t="s">
        <v>4101</v>
      </c>
      <c r="B4096" s="13" t="s">
        <v>8996</v>
      </c>
      <c r="C4096" s="13" t="s">
        <v>9847</v>
      </c>
      <c r="D4096" s="13">
        <v>22</v>
      </c>
      <c r="E4096" s="13" t="str" cm="1">
        <f t="array" ref="E4096">_xlfn.IFS(D4096&lt;18,"Below 18",D4096&lt;=25,"18-25",D4096&lt;=35,"26-35",D4096&lt;=45,"36-45",D4096&lt;=55,"46-55",TRUE,"56+")</f>
        <v>18-25</v>
      </c>
      <c r="F4096" s="13" t="s">
        <v>10284</v>
      </c>
      <c r="G4096" s="13" t="s">
        <v>10488</v>
      </c>
      <c r="H4096" s="13" t="s">
        <v>14586</v>
      </c>
      <c r="I4096" s="13" t="str">
        <f>_xlfn.XLOOKUP('Customer Information'!$A4096,'Policy Details'!$I$2:$I$5001,'Policy Details'!$A$2:$A$5001)</f>
        <v>POL75583220</v>
      </c>
    </row>
    <row r="4097" spans="1:9">
      <c r="A4097" s="11" t="s">
        <v>4102</v>
      </c>
      <c r="B4097" s="8" t="s">
        <v>8997</v>
      </c>
      <c r="C4097" s="8" t="s">
        <v>9846</v>
      </c>
      <c r="D4097" s="8">
        <v>66</v>
      </c>
      <c r="E4097" s="8" t="str" cm="1">
        <f t="array" ref="E4097">_xlfn.IFS(D4097&lt;18,"Below 18",D4097&lt;=25,"18-25",D4097&lt;=35,"26-35",D4097&lt;=45,"36-45",D4097&lt;=55,"46-55",TRUE,"56+")</f>
        <v>56+</v>
      </c>
      <c r="F4097" s="8" t="s">
        <v>10304</v>
      </c>
      <c r="G4097" s="8" t="s">
        <v>10491</v>
      </c>
      <c r="H4097" s="8" t="s">
        <v>14587</v>
      </c>
      <c r="I4097" s="8" t="str">
        <f>_xlfn.XLOOKUP('Customer Information'!$A4097,'Policy Details'!$I$2:$I$5001,'Policy Details'!$A$2:$A$5001)</f>
        <v>POL76172999</v>
      </c>
    </row>
    <row r="4098" spans="1:9">
      <c r="A4098" s="12" t="s">
        <v>4103</v>
      </c>
      <c r="B4098" s="13" t="s">
        <v>8998</v>
      </c>
      <c r="C4098" s="13" t="s">
        <v>9846</v>
      </c>
      <c r="D4098" s="13">
        <v>64</v>
      </c>
      <c r="E4098" s="13" t="str" cm="1">
        <f t="array" ref="E4098">_xlfn.IFS(D4098&lt;18,"Below 18",D4098&lt;=25,"18-25",D4098&lt;=35,"26-35",D4098&lt;=45,"36-45",D4098&lt;=55,"46-55",TRUE,"56+")</f>
        <v>56+</v>
      </c>
      <c r="F4098" s="13" t="s">
        <v>10300</v>
      </c>
      <c r="G4098" s="13" t="s">
        <v>10490</v>
      </c>
      <c r="H4098" s="13" t="s">
        <v>14588</v>
      </c>
      <c r="I4098" s="13" t="e">
        <f>_xlfn.XLOOKUP('Customer Information'!$A4098,'Policy Details'!$I$2:$I$5001,'Policy Details'!$A$2:$A$5001)</f>
        <v>#N/A</v>
      </c>
    </row>
    <row r="4099" spans="1:9">
      <c r="A4099" s="11" t="s">
        <v>4104</v>
      </c>
      <c r="B4099" s="8" t="s">
        <v>8999</v>
      </c>
      <c r="C4099" s="8" t="s">
        <v>9847</v>
      </c>
      <c r="D4099" s="8">
        <v>34</v>
      </c>
      <c r="E4099" s="8" t="str" cm="1">
        <f t="array" ref="E4099">_xlfn.IFS(D4099&lt;18,"Below 18",D4099&lt;=25,"18-25",D4099&lt;=35,"26-35",D4099&lt;=45,"36-45",D4099&lt;=55,"46-55",TRUE,"56+")</f>
        <v>26-35</v>
      </c>
      <c r="F4099" s="8" t="s">
        <v>9913</v>
      </c>
      <c r="G4099" s="8" t="s">
        <v>10491</v>
      </c>
      <c r="H4099" s="8" t="s">
        <v>14589</v>
      </c>
      <c r="I4099" s="8" t="str">
        <f>_xlfn.XLOOKUP('Customer Information'!$A4099,'Policy Details'!$I$2:$I$5001,'Policy Details'!$A$2:$A$5001)</f>
        <v>POL09320154</v>
      </c>
    </row>
    <row r="4100" spans="1:9">
      <c r="A4100" s="12" t="s">
        <v>4105</v>
      </c>
      <c r="B4100" s="13" t="s">
        <v>9000</v>
      </c>
      <c r="C4100" s="13" t="s">
        <v>9846</v>
      </c>
      <c r="D4100" s="13">
        <v>55</v>
      </c>
      <c r="E4100" s="13" t="str" cm="1">
        <f t="array" ref="E4100">_xlfn.IFS(D4100&lt;18,"Below 18",D4100&lt;=25,"18-25",D4100&lt;=35,"26-35",D4100&lt;=45,"36-45",D4100&lt;=55,"46-55",TRUE,"56+")</f>
        <v>46-55</v>
      </c>
      <c r="F4100" s="13" t="s">
        <v>10258</v>
      </c>
      <c r="G4100" s="13" t="s">
        <v>10490</v>
      </c>
      <c r="H4100" s="13" t="s">
        <v>14590</v>
      </c>
      <c r="I4100" s="13" t="e">
        <f>_xlfn.XLOOKUP('Customer Information'!$A4100,'Policy Details'!$I$2:$I$5001,'Policy Details'!$A$2:$A$5001)</f>
        <v>#N/A</v>
      </c>
    </row>
    <row r="4101" spans="1:9">
      <c r="A4101" s="11" t="s">
        <v>4106</v>
      </c>
      <c r="B4101" s="8" t="s">
        <v>9001</v>
      </c>
      <c r="C4101" s="8" t="s">
        <v>9848</v>
      </c>
      <c r="D4101" s="8">
        <v>55</v>
      </c>
      <c r="E4101" s="8" t="str" cm="1">
        <f t="array" ref="E4101">_xlfn.IFS(D4101&lt;18,"Below 18",D4101&lt;=25,"18-25",D4101&lt;=35,"26-35",D4101&lt;=45,"36-45",D4101&lt;=55,"46-55",TRUE,"56+")</f>
        <v>46-55</v>
      </c>
      <c r="F4101" s="8" t="s">
        <v>10170</v>
      </c>
      <c r="G4101" s="8" t="s">
        <v>10490</v>
      </c>
      <c r="H4101" s="8" t="s">
        <v>14591</v>
      </c>
      <c r="I4101" s="8" t="e">
        <f>_xlfn.XLOOKUP('Customer Information'!$A4101,'Policy Details'!$I$2:$I$5001,'Policy Details'!$A$2:$A$5001)</f>
        <v>#N/A</v>
      </c>
    </row>
    <row r="4102" spans="1:9">
      <c r="A4102" s="12" t="s">
        <v>4107</v>
      </c>
      <c r="B4102" s="13" t="s">
        <v>9002</v>
      </c>
      <c r="C4102" s="13" t="s">
        <v>9847</v>
      </c>
      <c r="D4102" s="13">
        <v>38</v>
      </c>
      <c r="E4102" s="13" t="str" cm="1">
        <f t="array" ref="E4102">_xlfn.IFS(D4102&lt;18,"Below 18",D4102&lt;=25,"18-25",D4102&lt;=35,"26-35",D4102&lt;=45,"36-45",D4102&lt;=55,"46-55",TRUE,"56+")</f>
        <v>36-45</v>
      </c>
      <c r="F4102" s="13" t="s">
        <v>10056</v>
      </c>
      <c r="G4102" s="13" t="s">
        <v>10491</v>
      </c>
      <c r="H4102" s="13" t="s">
        <v>14592</v>
      </c>
      <c r="I4102" s="13" t="str">
        <f>_xlfn.XLOOKUP('Customer Information'!$A4102,'Policy Details'!$I$2:$I$5001,'Policy Details'!$A$2:$A$5001)</f>
        <v>POL19433237</v>
      </c>
    </row>
    <row r="4103" spans="1:9">
      <c r="A4103" s="11" t="s">
        <v>4108</v>
      </c>
      <c r="B4103" s="8" t="s">
        <v>5634</v>
      </c>
      <c r="C4103" s="8" t="s">
        <v>9848</v>
      </c>
      <c r="D4103" s="8">
        <v>85</v>
      </c>
      <c r="E4103" s="8" t="str" cm="1">
        <f t="array" ref="E4103">_xlfn.IFS(D4103&lt;18,"Below 18",D4103&lt;=25,"18-25",D4103&lt;=35,"26-35",D4103&lt;=45,"36-45",D4103&lt;=55,"46-55",TRUE,"56+")</f>
        <v>56+</v>
      </c>
      <c r="F4103" s="8" t="s">
        <v>10448</v>
      </c>
      <c r="G4103" s="8" t="s">
        <v>10491</v>
      </c>
      <c r="H4103" s="8" t="s">
        <v>14593</v>
      </c>
      <c r="I4103" s="8" t="e">
        <f>_xlfn.XLOOKUP('Customer Information'!$A4103,'Policy Details'!$I$2:$I$5001,'Policy Details'!$A$2:$A$5001)</f>
        <v>#N/A</v>
      </c>
    </row>
    <row r="4104" spans="1:9">
      <c r="A4104" s="12" t="s">
        <v>4109</v>
      </c>
      <c r="B4104" s="13" t="s">
        <v>9003</v>
      </c>
      <c r="C4104" s="13" t="s">
        <v>9847</v>
      </c>
      <c r="D4104" s="13">
        <v>74</v>
      </c>
      <c r="E4104" s="13" t="str" cm="1">
        <f t="array" ref="E4104">_xlfn.IFS(D4104&lt;18,"Below 18",D4104&lt;=25,"18-25",D4104&lt;=35,"26-35",D4104&lt;=45,"36-45",D4104&lt;=55,"46-55",TRUE,"56+")</f>
        <v>56+</v>
      </c>
      <c r="F4104" s="13" t="s">
        <v>10446</v>
      </c>
      <c r="G4104" s="13" t="s">
        <v>10489</v>
      </c>
      <c r="H4104" s="13" t="s">
        <v>14594</v>
      </c>
      <c r="I4104" s="13" t="str">
        <f>_xlfn.XLOOKUP('Customer Information'!$A4104,'Policy Details'!$I$2:$I$5001,'Policy Details'!$A$2:$A$5001)</f>
        <v>POL00986980</v>
      </c>
    </row>
    <row r="4105" spans="1:9">
      <c r="A4105" s="11" t="s">
        <v>4110</v>
      </c>
      <c r="B4105" s="8" t="s">
        <v>9004</v>
      </c>
      <c r="C4105" s="8" t="s">
        <v>9847</v>
      </c>
      <c r="D4105" s="8">
        <v>54</v>
      </c>
      <c r="E4105" s="8" t="str" cm="1">
        <f t="array" ref="E4105">_xlfn.IFS(D4105&lt;18,"Below 18",D4105&lt;=25,"18-25",D4105&lt;=35,"26-35",D4105&lt;=45,"36-45",D4105&lt;=55,"46-55",TRUE,"56+")</f>
        <v>46-55</v>
      </c>
      <c r="F4105" s="8" t="s">
        <v>10242</v>
      </c>
      <c r="G4105" s="8" t="s">
        <v>10489</v>
      </c>
      <c r="H4105" s="8" t="s">
        <v>14595</v>
      </c>
      <c r="I4105" s="8" t="str">
        <f>_xlfn.XLOOKUP('Customer Information'!$A4105,'Policy Details'!$I$2:$I$5001,'Policy Details'!$A$2:$A$5001)</f>
        <v>POL29315631</v>
      </c>
    </row>
    <row r="4106" spans="1:9">
      <c r="A4106" s="12" t="s">
        <v>4111</v>
      </c>
      <c r="B4106" s="13" t="s">
        <v>9005</v>
      </c>
      <c r="C4106" s="13" t="s">
        <v>9847</v>
      </c>
      <c r="D4106" s="13">
        <v>43</v>
      </c>
      <c r="E4106" s="13" t="str" cm="1">
        <f t="array" ref="E4106">_xlfn.IFS(D4106&lt;18,"Below 18",D4106&lt;=25,"18-25",D4106&lt;=35,"26-35",D4106&lt;=45,"36-45",D4106&lt;=55,"46-55",TRUE,"56+")</f>
        <v>36-45</v>
      </c>
      <c r="F4106" s="13" t="s">
        <v>9924</v>
      </c>
      <c r="G4106" s="13" t="s">
        <v>10490</v>
      </c>
      <c r="H4106" s="13" t="s">
        <v>14596</v>
      </c>
      <c r="I4106" s="13" t="str">
        <f>_xlfn.XLOOKUP('Customer Information'!$A4106,'Policy Details'!$I$2:$I$5001,'Policy Details'!$A$2:$A$5001)</f>
        <v>POL47598430</v>
      </c>
    </row>
    <row r="4107" spans="1:9">
      <c r="A4107" s="11" t="s">
        <v>4112</v>
      </c>
      <c r="B4107" s="8" t="s">
        <v>9006</v>
      </c>
      <c r="C4107" s="8" t="s">
        <v>9847</v>
      </c>
      <c r="D4107" s="8">
        <v>65</v>
      </c>
      <c r="E4107" s="8" t="str" cm="1">
        <f t="array" ref="E4107">_xlfn.IFS(D4107&lt;18,"Below 18",D4107&lt;=25,"18-25",D4107&lt;=35,"26-35",D4107&lt;=45,"36-45",D4107&lt;=55,"46-55",TRUE,"56+")</f>
        <v>56+</v>
      </c>
      <c r="F4107" s="8" t="s">
        <v>10224</v>
      </c>
      <c r="G4107" s="8" t="s">
        <v>10488</v>
      </c>
      <c r="H4107" s="8" t="s">
        <v>14597</v>
      </c>
      <c r="I4107" s="8" t="str">
        <f>_xlfn.XLOOKUP('Customer Information'!$A4107,'Policy Details'!$I$2:$I$5001,'Policy Details'!$A$2:$A$5001)</f>
        <v>POL71095594</v>
      </c>
    </row>
    <row r="4108" spans="1:9">
      <c r="A4108" s="12" t="s">
        <v>4113</v>
      </c>
      <c r="B4108" s="13" t="s">
        <v>9007</v>
      </c>
      <c r="C4108" s="13" t="s">
        <v>9847</v>
      </c>
      <c r="D4108" s="13">
        <v>55</v>
      </c>
      <c r="E4108" s="13" t="str" cm="1">
        <f t="array" ref="E4108">_xlfn.IFS(D4108&lt;18,"Below 18",D4108&lt;=25,"18-25",D4108&lt;=35,"26-35",D4108&lt;=45,"36-45",D4108&lt;=55,"46-55",TRUE,"56+")</f>
        <v>46-55</v>
      </c>
      <c r="F4108" s="13" t="s">
        <v>10091</v>
      </c>
      <c r="G4108" s="13" t="s">
        <v>10489</v>
      </c>
      <c r="H4108" s="13" t="s">
        <v>14598</v>
      </c>
      <c r="I4108" s="13" t="str">
        <f>_xlfn.XLOOKUP('Customer Information'!$A4108,'Policy Details'!$I$2:$I$5001,'Policy Details'!$A$2:$A$5001)</f>
        <v>POL87395621</v>
      </c>
    </row>
    <row r="4109" spans="1:9">
      <c r="A4109" s="11" t="s">
        <v>4114</v>
      </c>
      <c r="B4109" s="8" t="s">
        <v>9008</v>
      </c>
      <c r="C4109" s="8" t="s">
        <v>9848</v>
      </c>
      <c r="D4109" s="8">
        <v>31</v>
      </c>
      <c r="E4109" s="8" t="str" cm="1">
        <f t="array" ref="E4109">_xlfn.IFS(D4109&lt;18,"Below 18",D4109&lt;=25,"18-25",D4109&lt;=35,"26-35",D4109&lt;=45,"36-45",D4109&lt;=55,"46-55",TRUE,"56+")</f>
        <v>26-35</v>
      </c>
      <c r="F4109" s="8" t="s">
        <v>10357</v>
      </c>
      <c r="G4109" s="8" t="s">
        <v>10488</v>
      </c>
      <c r="H4109" s="8" t="s">
        <v>14599</v>
      </c>
      <c r="I4109" s="8" t="str">
        <f>_xlfn.XLOOKUP('Customer Information'!$A4109,'Policy Details'!$I$2:$I$5001,'Policy Details'!$A$2:$A$5001)</f>
        <v>POL46278459</v>
      </c>
    </row>
    <row r="4110" spans="1:9">
      <c r="A4110" s="12" t="s">
        <v>4115</v>
      </c>
      <c r="B4110" s="13" t="s">
        <v>9009</v>
      </c>
      <c r="C4110" s="13" t="s">
        <v>9846</v>
      </c>
      <c r="D4110" s="13">
        <v>67</v>
      </c>
      <c r="E4110" s="13" t="str" cm="1">
        <f t="array" ref="E4110">_xlfn.IFS(D4110&lt;18,"Below 18",D4110&lt;=25,"18-25",D4110&lt;=35,"26-35",D4110&lt;=45,"36-45",D4110&lt;=55,"46-55",TRUE,"56+")</f>
        <v>56+</v>
      </c>
      <c r="F4110" s="13" t="s">
        <v>10045</v>
      </c>
      <c r="G4110" s="13" t="s">
        <v>10489</v>
      </c>
      <c r="H4110" s="13" t="s">
        <v>14600</v>
      </c>
      <c r="I4110" s="13" t="str">
        <f>_xlfn.XLOOKUP('Customer Information'!$A4110,'Policy Details'!$I$2:$I$5001,'Policy Details'!$A$2:$A$5001)</f>
        <v>POL61380833</v>
      </c>
    </row>
    <row r="4111" spans="1:9">
      <c r="A4111" s="11" t="s">
        <v>4116</v>
      </c>
      <c r="B4111" s="8" t="s">
        <v>9010</v>
      </c>
      <c r="C4111" s="8" t="s">
        <v>9848</v>
      </c>
      <c r="D4111" s="8">
        <v>85</v>
      </c>
      <c r="E4111" s="8" t="str" cm="1">
        <f t="array" ref="E4111">_xlfn.IFS(D4111&lt;18,"Below 18",D4111&lt;=25,"18-25",D4111&lt;=35,"26-35",D4111&lt;=45,"36-45",D4111&lt;=55,"46-55",TRUE,"56+")</f>
        <v>56+</v>
      </c>
      <c r="F4111" s="8" t="s">
        <v>9870</v>
      </c>
      <c r="G4111" s="8" t="s">
        <v>10490</v>
      </c>
      <c r="H4111" s="8" t="s">
        <v>14601</v>
      </c>
      <c r="I4111" s="8" t="str">
        <f>_xlfn.XLOOKUP('Customer Information'!$A4111,'Policy Details'!$I$2:$I$5001,'Policy Details'!$A$2:$A$5001)</f>
        <v>POL11162574</v>
      </c>
    </row>
    <row r="4112" spans="1:9">
      <c r="A4112" s="12" t="s">
        <v>4117</v>
      </c>
      <c r="B4112" s="13" t="s">
        <v>9011</v>
      </c>
      <c r="C4112" s="13" t="s">
        <v>9848</v>
      </c>
      <c r="D4112" s="13">
        <v>54</v>
      </c>
      <c r="E4112" s="13" t="str" cm="1">
        <f t="array" ref="E4112">_xlfn.IFS(D4112&lt;18,"Below 18",D4112&lt;=25,"18-25",D4112&lt;=35,"26-35",D4112&lt;=45,"36-45",D4112&lt;=55,"46-55",TRUE,"56+")</f>
        <v>46-55</v>
      </c>
      <c r="F4112" s="13" t="s">
        <v>10486</v>
      </c>
      <c r="G4112" s="13" t="s">
        <v>10489</v>
      </c>
      <c r="H4112" s="13" t="s">
        <v>14602</v>
      </c>
      <c r="I4112" s="13" t="e">
        <f>_xlfn.XLOOKUP('Customer Information'!$A4112,'Policy Details'!$I$2:$I$5001,'Policy Details'!$A$2:$A$5001)</f>
        <v>#N/A</v>
      </c>
    </row>
    <row r="4113" spans="1:9">
      <c r="A4113" s="11" t="s">
        <v>4118</v>
      </c>
      <c r="B4113" s="8" t="s">
        <v>9012</v>
      </c>
      <c r="C4113" s="8" t="s">
        <v>9848</v>
      </c>
      <c r="D4113" s="8">
        <v>32</v>
      </c>
      <c r="E4113" s="8" t="str" cm="1">
        <f t="array" ref="E4113">_xlfn.IFS(D4113&lt;18,"Below 18",D4113&lt;=25,"18-25",D4113&lt;=35,"26-35",D4113&lt;=45,"36-45",D4113&lt;=55,"46-55",TRUE,"56+")</f>
        <v>26-35</v>
      </c>
      <c r="F4113" s="8" t="s">
        <v>10287</v>
      </c>
      <c r="G4113" s="8" t="s">
        <v>10490</v>
      </c>
      <c r="H4113" s="8" t="s">
        <v>14603</v>
      </c>
      <c r="I4113" s="8" t="e">
        <f>_xlfn.XLOOKUP('Customer Information'!$A4113,'Policy Details'!$I$2:$I$5001,'Policy Details'!$A$2:$A$5001)</f>
        <v>#N/A</v>
      </c>
    </row>
    <row r="4114" spans="1:9">
      <c r="A4114" s="12" t="s">
        <v>4119</v>
      </c>
      <c r="B4114" s="13" t="s">
        <v>9013</v>
      </c>
      <c r="C4114" s="13" t="s">
        <v>9846</v>
      </c>
      <c r="D4114" s="13">
        <v>75</v>
      </c>
      <c r="E4114" s="13" t="str" cm="1">
        <f t="array" ref="E4114">_xlfn.IFS(D4114&lt;18,"Below 18",D4114&lt;=25,"18-25",D4114&lt;=35,"26-35",D4114&lt;=45,"36-45",D4114&lt;=55,"46-55",TRUE,"56+")</f>
        <v>56+</v>
      </c>
      <c r="F4114" s="13" t="s">
        <v>10373</v>
      </c>
      <c r="G4114" s="13" t="s">
        <v>10489</v>
      </c>
      <c r="H4114" s="13" t="s">
        <v>14604</v>
      </c>
      <c r="I4114" s="13" t="str">
        <f>_xlfn.XLOOKUP('Customer Information'!$A4114,'Policy Details'!$I$2:$I$5001,'Policy Details'!$A$2:$A$5001)</f>
        <v>POL35020187</v>
      </c>
    </row>
    <row r="4115" spans="1:9">
      <c r="A4115" s="11" t="s">
        <v>4120</v>
      </c>
      <c r="B4115" s="8" t="s">
        <v>9014</v>
      </c>
      <c r="C4115" s="8" t="s">
        <v>9847</v>
      </c>
      <c r="D4115" s="8">
        <v>21</v>
      </c>
      <c r="E4115" s="8" t="str" cm="1">
        <f t="array" ref="E4115">_xlfn.IFS(D4115&lt;18,"Below 18",D4115&lt;=25,"18-25",D4115&lt;=35,"26-35",D4115&lt;=45,"36-45",D4115&lt;=55,"46-55",TRUE,"56+")</f>
        <v>18-25</v>
      </c>
      <c r="F4115" s="8" t="s">
        <v>10148</v>
      </c>
      <c r="G4115" s="8" t="s">
        <v>10489</v>
      </c>
      <c r="H4115" s="8" t="s">
        <v>14605</v>
      </c>
      <c r="I4115" s="8" t="str">
        <f>_xlfn.XLOOKUP('Customer Information'!$A4115,'Policy Details'!$I$2:$I$5001,'Policy Details'!$A$2:$A$5001)</f>
        <v>POL22375772</v>
      </c>
    </row>
    <row r="4116" spans="1:9">
      <c r="A4116" s="12" t="s">
        <v>4121</v>
      </c>
      <c r="B4116" s="13" t="s">
        <v>9015</v>
      </c>
      <c r="C4116" s="13" t="s">
        <v>9847</v>
      </c>
      <c r="D4116" s="13">
        <v>48</v>
      </c>
      <c r="E4116" s="13" t="str" cm="1">
        <f t="array" ref="E4116">_xlfn.IFS(D4116&lt;18,"Below 18",D4116&lt;=25,"18-25",D4116&lt;=35,"26-35",D4116&lt;=45,"36-45",D4116&lt;=55,"46-55",TRUE,"56+")</f>
        <v>46-55</v>
      </c>
      <c r="F4116" s="13" t="s">
        <v>10417</v>
      </c>
      <c r="G4116" s="13" t="s">
        <v>10488</v>
      </c>
      <c r="H4116" s="13" t="s">
        <v>14606</v>
      </c>
      <c r="I4116" s="13" t="str">
        <f>_xlfn.XLOOKUP('Customer Information'!$A4116,'Policy Details'!$I$2:$I$5001,'Policy Details'!$A$2:$A$5001)</f>
        <v>POL51395924</v>
      </c>
    </row>
    <row r="4117" spans="1:9">
      <c r="A4117" s="11" t="s">
        <v>4122</v>
      </c>
      <c r="B4117" s="8" t="s">
        <v>9016</v>
      </c>
      <c r="C4117" s="8" t="s">
        <v>9848</v>
      </c>
      <c r="D4117" s="8">
        <v>49</v>
      </c>
      <c r="E4117" s="8" t="str" cm="1">
        <f t="array" ref="E4117">_xlfn.IFS(D4117&lt;18,"Below 18",D4117&lt;=25,"18-25",D4117&lt;=35,"26-35",D4117&lt;=45,"36-45",D4117&lt;=55,"46-55",TRUE,"56+")</f>
        <v>46-55</v>
      </c>
      <c r="F4117" s="8" t="s">
        <v>10240</v>
      </c>
      <c r="G4117" s="8" t="s">
        <v>10491</v>
      </c>
      <c r="H4117" s="8" t="s">
        <v>14607</v>
      </c>
      <c r="I4117" s="8" t="str">
        <f>_xlfn.XLOOKUP('Customer Information'!$A4117,'Policy Details'!$I$2:$I$5001,'Policy Details'!$A$2:$A$5001)</f>
        <v>POL65580473</v>
      </c>
    </row>
    <row r="4118" spans="1:9">
      <c r="A4118" s="12" t="s">
        <v>4123</v>
      </c>
      <c r="B4118" s="13" t="s">
        <v>9017</v>
      </c>
      <c r="C4118" s="13" t="s">
        <v>9847</v>
      </c>
      <c r="D4118" s="13">
        <v>77</v>
      </c>
      <c r="E4118" s="13" t="str" cm="1">
        <f t="array" ref="E4118">_xlfn.IFS(D4118&lt;18,"Below 18",D4118&lt;=25,"18-25",D4118&lt;=35,"26-35",D4118&lt;=45,"36-45",D4118&lt;=55,"46-55",TRUE,"56+")</f>
        <v>56+</v>
      </c>
      <c r="F4118" s="13" t="s">
        <v>10459</v>
      </c>
      <c r="G4118" s="13" t="s">
        <v>10488</v>
      </c>
      <c r="H4118" s="13" t="s">
        <v>14608</v>
      </c>
      <c r="I4118" s="13" t="str">
        <f>_xlfn.XLOOKUP('Customer Information'!$A4118,'Policy Details'!$I$2:$I$5001,'Policy Details'!$A$2:$A$5001)</f>
        <v>POL23565642</v>
      </c>
    </row>
    <row r="4119" spans="1:9">
      <c r="A4119" s="11" t="s">
        <v>4124</v>
      </c>
      <c r="B4119" s="8" t="s">
        <v>9018</v>
      </c>
      <c r="C4119" s="8" t="s">
        <v>9848</v>
      </c>
      <c r="D4119" s="8">
        <v>69</v>
      </c>
      <c r="E4119" s="8" t="str" cm="1">
        <f t="array" ref="E4119">_xlfn.IFS(D4119&lt;18,"Below 18",D4119&lt;=25,"18-25",D4119&lt;=35,"26-35",D4119&lt;=45,"36-45",D4119&lt;=55,"46-55",TRUE,"56+")</f>
        <v>56+</v>
      </c>
      <c r="F4119" s="8" t="s">
        <v>10115</v>
      </c>
      <c r="G4119" s="8" t="s">
        <v>10488</v>
      </c>
      <c r="H4119" s="8" t="s">
        <v>14609</v>
      </c>
      <c r="I4119" s="8" t="str">
        <f>_xlfn.XLOOKUP('Customer Information'!$A4119,'Policy Details'!$I$2:$I$5001,'Policy Details'!$A$2:$A$5001)</f>
        <v>POL12089823</v>
      </c>
    </row>
    <row r="4120" spans="1:9">
      <c r="A4120" s="12" t="s">
        <v>4125</v>
      </c>
      <c r="B4120" s="13" t="s">
        <v>9019</v>
      </c>
      <c r="C4120" s="13" t="s">
        <v>9847</v>
      </c>
      <c r="D4120" s="13">
        <v>63</v>
      </c>
      <c r="E4120" s="13" t="str" cm="1">
        <f t="array" ref="E4120">_xlfn.IFS(D4120&lt;18,"Below 18",D4120&lt;=25,"18-25",D4120&lt;=35,"26-35",D4120&lt;=45,"36-45",D4120&lt;=55,"46-55",TRUE,"56+")</f>
        <v>56+</v>
      </c>
      <c r="F4120" s="13" t="s">
        <v>9854</v>
      </c>
      <c r="G4120" s="13" t="s">
        <v>10488</v>
      </c>
      <c r="H4120" s="13" t="s">
        <v>14610</v>
      </c>
      <c r="I4120" s="13" t="str">
        <f>_xlfn.XLOOKUP('Customer Information'!$A4120,'Policy Details'!$I$2:$I$5001,'Policy Details'!$A$2:$A$5001)</f>
        <v>POL26365674</v>
      </c>
    </row>
    <row r="4121" spans="1:9">
      <c r="A4121" s="11" t="s">
        <v>4126</v>
      </c>
      <c r="B4121" s="8" t="s">
        <v>9020</v>
      </c>
      <c r="C4121" s="8" t="s">
        <v>9848</v>
      </c>
      <c r="D4121" s="8">
        <v>35</v>
      </c>
      <c r="E4121" s="8" t="str" cm="1">
        <f t="array" ref="E4121">_xlfn.IFS(D4121&lt;18,"Below 18",D4121&lt;=25,"18-25",D4121&lt;=35,"26-35",D4121&lt;=45,"36-45",D4121&lt;=55,"46-55",TRUE,"56+")</f>
        <v>26-35</v>
      </c>
      <c r="F4121" s="8" t="s">
        <v>10478</v>
      </c>
      <c r="G4121" s="8" t="s">
        <v>10490</v>
      </c>
      <c r="H4121" s="8" t="s">
        <v>14611</v>
      </c>
      <c r="I4121" s="8" t="e">
        <f>_xlfn.XLOOKUP('Customer Information'!$A4121,'Policy Details'!$I$2:$I$5001,'Policy Details'!$A$2:$A$5001)</f>
        <v>#N/A</v>
      </c>
    </row>
    <row r="4122" spans="1:9">
      <c r="A4122" s="12" t="s">
        <v>4127</v>
      </c>
      <c r="B4122" s="13" t="s">
        <v>9021</v>
      </c>
      <c r="C4122" s="13" t="s">
        <v>9847</v>
      </c>
      <c r="D4122" s="13">
        <v>19</v>
      </c>
      <c r="E4122" s="13" t="str" cm="1">
        <f t="array" ref="E4122">_xlfn.IFS(D4122&lt;18,"Below 18",D4122&lt;=25,"18-25",D4122&lt;=35,"26-35",D4122&lt;=45,"36-45",D4122&lt;=55,"46-55",TRUE,"56+")</f>
        <v>18-25</v>
      </c>
      <c r="F4122" s="13" t="s">
        <v>10158</v>
      </c>
      <c r="G4122" s="13" t="s">
        <v>10489</v>
      </c>
      <c r="H4122" s="13" t="s">
        <v>14612</v>
      </c>
      <c r="I4122" s="13" t="str">
        <f>_xlfn.XLOOKUP('Customer Information'!$A4122,'Policy Details'!$I$2:$I$5001,'Policy Details'!$A$2:$A$5001)</f>
        <v>POL03154234</v>
      </c>
    </row>
    <row r="4123" spans="1:9">
      <c r="A4123" s="11" t="s">
        <v>4128</v>
      </c>
      <c r="B4123" s="8" t="s">
        <v>9022</v>
      </c>
      <c r="C4123" s="8" t="s">
        <v>9846</v>
      </c>
      <c r="D4123" s="8">
        <v>68</v>
      </c>
      <c r="E4123" s="8" t="str" cm="1">
        <f t="array" ref="E4123">_xlfn.IFS(D4123&lt;18,"Below 18",D4123&lt;=25,"18-25",D4123&lt;=35,"26-35",D4123&lt;=45,"36-45",D4123&lt;=55,"46-55",TRUE,"56+")</f>
        <v>56+</v>
      </c>
      <c r="F4123" s="8" t="s">
        <v>10410</v>
      </c>
      <c r="G4123" s="8" t="s">
        <v>10491</v>
      </c>
      <c r="H4123" s="8" t="s">
        <v>14613</v>
      </c>
      <c r="I4123" s="8" t="e">
        <f>_xlfn.XLOOKUP('Customer Information'!$A4123,'Policy Details'!$I$2:$I$5001,'Policy Details'!$A$2:$A$5001)</f>
        <v>#N/A</v>
      </c>
    </row>
    <row r="4124" spans="1:9">
      <c r="A4124" s="12" t="s">
        <v>4129</v>
      </c>
      <c r="B4124" s="13" t="s">
        <v>9023</v>
      </c>
      <c r="C4124" s="13" t="s">
        <v>9848</v>
      </c>
      <c r="D4124" s="13">
        <v>45</v>
      </c>
      <c r="E4124" s="13" t="str" cm="1">
        <f t="array" ref="E4124">_xlfn.IFS(D4124&lt;18,"Below 18",D4124&lt;=25,"18-25",D4124&lt;=35,"26-35",D4124&lt;=45,"36-45",D4124&lt;=55,"46-55",TRUE,"56+")</f>
        <v>36-45</v>
      </c>
      <c r="F4124" s="13" t="s">
        <v>10156</v>
      </c>
      <c r="G4124" s="13" t="s">
        <v>10489</v>
      </c>
      <c r="H4124" s="13" t="s">
        <v>14614</v>
      </c>
      <c r="I4124" s="13" t="str">
        <f>_xlfn.XLOOKUP('Customer Information'!$A4124,'Policy Details'!$I$2:$I$5001,'Policy Details'!$A$2:$A$5001)</f>
        <v>POL27120331</v>
      </c>
    </row>
    <row r="4125" spans="1:9">
      <c r="A4125" s="11" t="s">
        <v>4130</v>
      </c>
      <c r="B4125" s="8" t="s">
        <v>9024</v>
      </c>
      <c r="C4125" s="8" t="s">
        <v>9847</v>
      </c>
      <c r="D4125" s="8">
        <v>30</v>
      </c>
      <c r="E4125" s="8" t="str" cm="1">
        <f t="array" ref="E4125">_xlfn.IFS(D4125&lt;18,"Below 18",D4125&lt;=25,"18-25",D4125&lt;=35,"26-35",D4125&lt;=45,"36-45",D4125&lt;=55,"46-55",TRUE,"56+")</f>
        <v>26-35</v>
      </c>
      <c r="F4125" s="8" t="s">
        <v>10424</v>
      </c>
      <c r="G4125" s="8" t="s">
        <v>10490</v>
      </c>
      <c r="H4125" s="8" t="s">
        <v>14615</v>
      </c>
      <c r="I4125" s="8" t="e">
        <f>_xlfn.XLOOKUP('Customer Information'!$A4125,'Policy Details'!$I$2:$I$5001,'Policy Details'!$A$2:$A$5001)</f>
        <v>#N/A</v>
      </c>
    </row>
    <row r="4126" spans="1:9">
      <c r="A4126" s="12" t="s">
        <v>4131</v>
      </c>
      <c r="B4126" s="13" t="s">
        <v>9025</v>
      </c>
      <c r="C4126" s="13" t="s">
        <v>9847</v>
      </c>
      <c r="D4126" s="13">
        <v>35</v>
      </c>
      <c r="E4126" s="13" t="str" cm="1">
        <f t="array" ref="E4126">_xlfn.IFS(D4126&lt;18,"Below 18",D4126&lt;=25,"18-25",D4126&lt;=35,"26-35",D4126&lt;=45,"36-45",D4126&lt;=55,"46-55",TRUE,"56+")</f>
        <v>26-35</v>
      </c>
      <c r="F4126" s="13" t="s">
        <v>10056</v>
      </c>
      <c r="G4126" s="13" t="s">
        <v>10490</v>
      </c>
      <c r="H4126" s="13" t="s">
        <v>14616</v>
      </c>
      <c r="I4126" s="13" t="e">
        <f>_xlfn.XLOOKUP('Customer Information'!$A4126,'Policy Details'!$I$2:$I$5001,'Policy Details'!$A$2:$A$5001)</f>
        <v>#N/A</v>
      </c>
    </row>
    <row r="4127" spans="1:9">
      <c r="A4127" s="11" t="s">
        <v>4132</v>
      </c>
      <c r="B4127" s="8" t="s">
        <v>9026</v>
      </c>
      <c r="C4127" s="8" t="s">
        <v>9846</v>
      </c>
      <c r="D4127" s="8">
        <v>20</v>
      </c>
      <c r="E4127" s="8" t="str" cm="1">
        <f t="array" ref="E4127">_xlfn.IFS(D4127&lt;18,"Below 18",D4127&lt;=25,"18-25",D4127&lt;=35,"26-35",D4127&lt;=45,"36-45",D4127&lt;=55,"46-55",TRUE,"56+")</f>
        <v>18-25</v>
      </c>
      <c r="F4127" s="8" t="s">
        <v>9916</v>
      </c>
      <c r="G4127" s="8" t="s">
        <v>10490</v>
      </c>
      <c r="H4127" s="8" t="s">
        <v>14617</v>
      </c>
      <c r="I4127" s="8" t="str">
        <f>_xlfn.XLOOKUP('Customer Information'!$A4127,'Policy Details'!$I$2:$I$5001,'Policy Details'!$A$2:$A$5001)</f>
        <v>POL62149179</v>
      </c>
    </row>
    <row r="4128" spans="1:9">
      <c r="A4128" s="12" t="s">
        <v>4133</v>
      </c>
      <c r="B4128" s="13" t="s">
        <v>9027</v>
      </c>
      <c r="C4128" s="13" t="s">
        <v>9846</v>
      </c>
      <c r="D4128" s="13">
        <v>21</v>
      </c>
      <c r="E4128" s="13" t="str" cm="1">
        <f t="array" ref="E4128">_xlfn.IFS(D4128&lt;18,"Below 18",D4128&lt;=25,"18-25",D4128&lt;=35,"26-35",D4128&lt;=45,"36-45",D4128&lt;=55,"46-55",TRUE,"56+")</f>
        <v>18-25</v>
      </c>
      <c r="F4128" s="13" t="s">
        <v>9929</v>
      </c>
      <c r="G4128" s="13" t="s">
        <v>10489</v>
      </c>
      <c r="H4128" s="13" t="s">
        <v>14618</v>
      </c>
      <c r="I4128" s="13" t="e">
        <f>_xlfn.XLOOKUP('Customer Information'!$A4128,'Policy Details'!$I$2:$I$5001,'Policy Details'!$A$2:$A$5001)</f>
        <v>#N/A</v>
      </c>
    </row>
    <row r="4129" spans="1:9">
      <c r="A4129" s="11" t="s">
        <v>4134</v>
      </c>
      <c r="B4129" s="8" t="s">
        <v>9028</v>
      </c>
      <c r="C4129" s="8" t="s">
        <v>9847</v>
      </c>
      <c r="D4129" s="8">
        <v>77</v>
      </c>
      <c r="E4129" s="8" t="str" cm="1">
        <f t="array" ref="E4129">_xlfn.IFS(D4129&lt;18,"Below 18",D4129&lt;=25,"18-25",D4129&lt;=35,"26-35",D4129&lt;=45,"36-45",D4129&lt;=55,"46-55",TRUE,"56+")</f>
        <v>56+</v>
      </c>
      <c r="F4129" s="8" t="s">
        <v>10053</v>
      </c>
      <c r="G4129" s="8" t="s">
        <v>10490</v>
      </c>
      <c r="H4129" s="8" t="s">
        <v>14619</v>
      </c>
      <c r="I4129" s="8" t="str">
        <f>_xlfn.XLOOKUP('Customer Information'!$A4129,'Policy Details'!$I$2:$I$5001,'Policy Details'!$A$2:$A$5001)</f>
        <v>POL20367982</v>
      </c>
    </row>
    <row r="4130" spans="1:9">
      <c r="A4130" s="12" t="s">
        <v>4135</v>
      </c>
      <c r="B4130" s="13" t="s">
        <v>9029</v>
      </c>
      <c r="C4130" s="13" t="s">
        <v>9846</v>
      </c>
      <c r="D4130" s="13">
        <v>78</v>
      </c>
      <c r="E4130" s="13" t="str" cm="1">
        <f t="array" ref="E4130">_xlfn.IFS(D4130&lt;18,"Below 18",D4130&lt;=25,"18-25",D4130&lt;=35,"26-35",D4130&lt;=45,"36-45",D4130&lt;=55,"46-55",TRUE,"56+")</f>
        <v>56+</v>
      </c>
      <c r="F4130" s="13" t="s">
        <v>10249</v>
      </c>
      <c r="G4130" s="13" t="s">
        <v>10491</v>
      </c>
      <c r="H4130" s="13" t="s">
        <v>14620</v>
      </c>
      <c r="I4130" s="13" t="str">
        <f>_xlfn.XLOOKUP('Customer Information'!$A4130,'Policy Details'!$I$2:$I$5001,'Policy Details'!$A$2:$A$5001)</f>
        <v>POL33238422</v>
      </c>
    </row>
    <row r="4131" spans="1:9">
      <c r="A4131" s="11" t="s">
        <v>4136</v>
      </c>
      <c r="B4131" s="8" t="s">
        <v>9030</v>
      </c>
      <c r="C4131" s="8" t="s">
        <v>9846</v>
      </c>
      <c r="D4131" s="8">
        <v>70</v>
      </c>
      <c r="E4131" s="8" t="str" cm="1">
        <f t="array" ref="E4131">_xlfn.IFS(D4131&lt;18,"Below 18",D4131&lt;=25,"18-25",D4131&lt;=35,"26-35",D4131&lt;=45,"36-45",D4131&lt;=55,"46-55",TRUE,"56+")</f>
        <v>56+</v>
      </c>
      <c r="F4131" s="8" t="s">
        <v>10288</v>
      </c>
      <c r="G4131" s="8" t="s">
        <v>10490</v>
      </c>
      <c r="H4131" s="8" t="s">
        <v>14621</v>
      </c>
      <c r="I4131" s="8" t="str">
        <f>_xlfn.XLOOKUP('Customer Information'!$A4131,'Policy Details'!$I$2:$I$5001,'Policy Details'!$A$2:$A$5001)</f>
        <v>POL95259878</v>
      </c>
    </row>
    <row r="4132" spans="1:9">
      <c r="A4132" s="12" t="s">
        <v>4137</v>
      </c>
      <c r="B4132" s="13" t="s">
        <v>9031</v>
      </c>
      <c r="C4132" s="13" t="s">
        <v>9848</v>
      </c>
      <c r="D4132" s="13">
        <v>71</v>
      </c>
      <c r="E4132" s="13" t="str" cm="1">
        <f t="array" ref="E4132">_xlfn.IFS(D4132&lt;18,"Below 18",D4132&lt;=25,"18-25",D4132&lt;=35,"26-35",D4132&lt;=45,"36-45",D4132&lt;=55,"46-55",TRUE,"56+")</f>
        <v>56+</v>
      </c>
      <c r="F4132" s="13" t="s">
        <v>9936</v>
      </c>
      <c r="G4132" s="13" t="s">
        <v>10490</v>
      </c>
      <c r="H4132" s="13" t="s">
        <v>14622</v>
      </c>
      <c r="I4132" s="13" t="e">
        <f>_xlfn.XLOOKUP('Customer Information'!$A4132,'Policy Details'!$I$2:$I$5001,'Policy Details'!$A$2:$A$5001)</f>
        <v>#N/A</v>
      </c>
    </row>
    <row r="4133" spans="1:9">
      <c r="A4133" s="11" t="s">
        <v>4138</v>
      </c>
      <c r="B4133" s="8" t="s">
        <v>9032</v>
      </c>
      <c r="C4133" s="8" t="s">
        <v>9847</v>
      </c>
      <c r="D4133" s="8">
        <v>28</v>
      </c>
      <c r="E4133" s="8" t="str" cm="1">
        <f t="array" ref="E4133">_xlfn.IFS(D4133&lt;18,"Below 18",D4133&lt;=25,"18-25",D4133&lt;=35,"26-35",D4133&lt;=45,"36-45",D4133&lt;=55,"46-55",TRUE,"56+")</f>
        <v>26-35</v>
      </c>
      <c r="F4133" s="8" t="s">
        <v>9944</v>
      </c>
      <c r="G4133" s="8" t="s">
        <v>10491</v>
      </c>
      <c r="H4133" s="8" t="s">
        <v>14623</v>
      </c>
      <c r="I4133" s="8" t="str">
        <f>_xlfn.XLOOKUP('Customer Information'!$A4133,'Policy Details'!$I$2:$I$5001,'Policy Details'!$A$2:$A$5001)</f>
        <v>POL39168523</v>
      </c>
    </row>
    <row r="4134" spans="1:9">
      <c r="A4134" s="12" t="s">
        <v>4139</v>
      </c>
      <c r="B4134" s="13" t="s">
        <v>9033</v>
      </c>
      <c r="C4134" s="13" t="s">
        <v>9847</v>
      </c>
      <c r="D4134" s="13">
        <v>83</v>
      </c>
      <c r="E4134" s="13" t="str" cm="1">
        <f t="array" ref="E4134">_xlfn.IFS(D4134&lt;18,"Below 18",D4134&lt;=25,"18-25",D4134&lt;=35,"26-35",D4134&lt;=45,"36-45",D4134&lt;=55,"46-55",TRUE,"56+")</f>
        <v>56+</v>
      </c>
      <c r="F4134" s="13" t="s">
        <v>10185</v>
      </c>
      <c r="G4134" s="13" t="s">
        <v>10491</v>
      </c>
      <c r="H4134" s="13" t="s">
        <v>14624</v>
      </c>
      <c r="I4134" s="13" t="str">
        <f>_xlfn.XLOOKUP('Customer Information'!$A4134,'Policy Details'!$I$2:$I$5001,'Policy Details'!$A$2:$A$5001)</f>
        <v>POL52796576</v>
      </c>
    </row>
    <row r="4135" spans="1:9">
      <c r="A4135" s="11" t="s">
        <v>4140</v>
      </c>
      <c r="B4135" s="8" t="s">
        <v>9034</v>
      </c>
      <c r="C4135" s="8" t="s">
        <v>9846</v>
      </c>
      <c r="D4135" s="8">
        <v>56</v>
      </c>
      <c r="E4135" s="8" t="str" cm="1">
        <f t="array" ref="E4135">_xlfn.IFS(D4135&lt;18,"Below 18",D4135&lt;=25,"18-25",D4135&lt;=35,"26-35",D4135&lt;=45,"36-45",D4135&lt;=55,"46-55",TRUE,"56+")</f>
        <v>56+</v>
      </c>
      <c r="F4135" s="8" t="s">
        <v>10374</v>
      </c>
      <c r="G4135" s="8" t="s">
        <v>10489</v>
      </c>
      <c r="H4135" s="8" t="s">
        <v>14625</v>
      </c>
      <c r="I4135" s="8" t="str">
        <f>_xlfn.XLOOKUP('Customer Information'!$A4135,'Policy Details'!$I$2:$I$5001,'Policy Details'!$A$2:$A$5001)</f>
        <v>POL34336501</v>
      </c>
    </row>
    <row r="4136" spans="1:9">
      <c r="A4136" s="12" t="s">
        <v>4141</v>
      </c>
      <c r="B4136" s="13" t="s">
        <v>9035</v>
      </c>
      <c r="C4136" s="13" t="s">
        <v>9847</v>
      </c>
      <c r="D4136" s="13">
        <v>28</v>
      </c>
      <c r="E4136" s="13" t="str" cm="1">
        <f t="array" ref="E4136">_xlfn.IFS(D4136&lt;18,"Below 18",D4136&lt;=25,"18-25",D4136&lt;=35,"26-35",D4136&lt;=45,"36-45",D4136&lt;=55,"46-55",TRUE,"56+")</f>
        <v>26-35</v>
      </c>
      <c r="F4136" s="13" t="s">
        <v>9949</v>
      </c>
      <c r="G4136" s="13" t="s">
        <v>10491</v>
      </c>
      <c r="H4136" s="13" t="s">
        <v>14626</v>
      </c>
      <c r="I4136" s="13" t="str">
        <f>_xlfn.XLOOKUP('Customer Information'!$A4136,'Policy Details'!$I$2:$I$5001,'Policy Details'!$A$2:$A$5001)</f>
        <v>POL63440106</v>
      </c>
    </row>
    <row r="4137" spans="1:9">
      <c r="A4137" s="11" t="s">
        <v>4142</v>
      </c>
      <c r="B4137" s="8" t="s">
        <v>9036</v>
      </c>
      <c r="C4137" s="8" t="s">
        <v>9848</v>
      </c>
      <c r="D4137" s="8">
        <v>85</v>
      </c>
      <c r="E4137" s="8" t="str" cm="1">
        <f t="array" ref="E4137">_xlfn.IFS(D4137&lt;18,"Below 18",D4137&lt;=25,"18-25",D4137&lt;=35,"26-35",D4137&lt;=45,"36-45",D4137&lt;=55,"46-55",TRUE,"56+")</f>
        <v>56+</v>
      </c>
      <c r="F4137" s="8" t="s">
        <v>10252</v>
      </c>
      <c r="G4137" s="8" t="s">
        <v>10490</v>
      </c>
      <c r="H4137" s="8" t="s">
        <v>14627</v>
      </c>
      <c r="I4137" s="8" t="str">
        <f>_xlfn.XLOOKUP('Customer Information'!$A4137,'Policy Details'!$I$2:$I$5001,'Policy Details'!$A$2:$A$5001)</f>
        <v>POL45925285</v>
      </c>
    </row>
    <row r="4138" spans="1:9">
      <c r="A4138" s="12" t="s">
        <v>4143</v>
      </c>
      <c r="B4138" s="13" t="s">
        <v>9037</v>
      </c>
      <c r="C4138" s="13" t="s">
        <v>9847</v>
      </c>
      <c r="D4138" s="13">
        <v>32</v>
      </c>
      <c r="E4138" s="13" t="str" cm="1">
        <f t="array" ref="E4138">_xlfn.IFS(D4138&lt;18,"Below 18",D4138&lt;=25,"18-25",D4138&lt;=35,"26-35",D4138&lt;=45,"36-45",D4138&lt;=55,"46-55",TRUE,"56+")</f>
        <v>26-35</v>
      </c>
      <c r="F4138" s="13" t="s">
        <v>9959</v>
      </c>
      <c r="G4138" s="13" t="s">
        <v>10490</v>
      </c>
      <c r="H4138" s="13" t="s">
        <v>14628</v>
      </c>
      <c r="I4138" s="13" t="e">
        <f>_xlfn.XLOOKUP('Customer Information'!$A4138,'Policy Details'!$I$2:$I$5001,'Policy Details'!$A$2:$A$5001)</f>
        <v>#N/A</v>
      </c>
    </row>
    <row r="4139" spans="1:9">
      <c r="A4139" s="11" t="s">
        <v>4144</v>
      </c>
      <c r="B4139" s="8" t="s">
        <v>9038</v>
      </c>
      <c r="C4139" s="8" t="s">
        <v>9846</v>
      </c>
      <c r="D4139" s="8">
        <v>67</v>
      </c>
      <c r="E4139" s="8" t="str" cm="1">
        <f t="array" ref="E4139">_xlfn.IFS(D4139&lt;18,"Below 18",D4139&lt;=25,"18-25",D4139&lt;=35,"26-35",D4139&lt;=45,"36-45",D4139&lt;=55,"46-55",TRUE,"56+")</f>
        <v>56+</v>
      </c>
      <c r="F4139" s="8" t="s">
        <v>10256</v>
      </c>
      <c r="G4139" s="8" t="s">
        <v>10490</v>
      </c>
      <c r="H4139" s="8" t="s">
        <v>14629</v>
      </c>
      <c r="I4139" s="8" t="e">
        <f>_xlfn.XLOOKUP('Customer Information'!$A4139,'Policy Details'!$I$2:$I$5001,'Policy Details'!$A$2:$A$5001)</f>
        <v>#N/A</v>
      </c>
    </row>
    <row r="4140" spans="1:9">
      <c r="A4140" s="12" t="s">
        <v>4145</v>
      </c>
      <c r="B4140" s="13" t="s">
        <v>9039</v>
      </c>
      <c r="C4140" s="13" t="s">
        <v>9848</v>
      </c>
      <c r="D4140" s="13">
        <v>84</v>
      </c>
      <c r="E4140" s="13" t="str" cm="1">
        <f t="array" ref="E4140">_xlfn.IFS(D4140&lt;18,"Below 18",D4140&lt;=25,"18-25",D4140&lt;=35,"26-35",D4140&lt;=45,"36-45",D4140&lt;=55,"46-55",TRUE,"56+")</f>
        <v>56+</v>
      </c>
      <c r="F4140" s="13" t="s">
        <v>10425</v>
      </c>
      <c r="G4140" s="13" t="s">
        <v>10488</v>
      </c>
      <c r="H4140" s="13" t="s">
        <v>14630</v>
      </c>
      <c r="I4140" s="13" t="str">
        <f>_xlfn.XLOOKUP('Customer Information'!$A4140,'Policy Details'!$I$2:$I$5001,'Policy Details'!$A$2:$A$5001)</f>
        <v>POL97038585</v>
      </c>
    </row>
    <row r="4141" spans="1:9">
      <c r="A4141" s="11" t="s">
        <v>4146</v>
      </c>
      <c r="B4141" s="8" t="s">
        <v>9040</v>
      </c>
      <c r="C4141" s="8" t="s">
        <v>9847</v>
      </c>
      <c r="D4141" s="8">
        <v>53</v>
      </c>
      <c r="E4141" s="8" t="str" cm="1">
        <f t="array" ref="E4141">_xlfn.IFS(D4141&lt;18,"Below 18",D4141&lt;=25,"18-25",D4141&lt;=35,"26-35",D4141&lt;=45,"36-45",D4141&lt;=55,"46-55",TRUE,"56+")</f>
        <v>46-55</v>
      </c>
      <c r="F4141" s="8" t="s">
        <v>10430</v>
      </c>
      <c r="G4141" s="8" t="s">
        <v>10490</v>
      </c>
      <c r="H4141" s="8" t="s">
        <v>14631</v>
      </c>
      <c r="I4141" s="8" t="str">
        <f>_xlfn.XLOOKUP('Customer Information'!$A4141,'Policy Details'!$I$2:$I$5001,'Policy Details'!$A$2:$A$5001)</f>
        <v>POL56917671</v>
      </c>
    </row>
    <row r="4142" spans="1:9">
      <c r="A4142" s="12" t="s">
        <v>4147</v>
      </c>
      <c r="B4142" s="13" t="s">
        <v>9041</v>
      </c>
      <c r="C4142" s="13" t="s">
        <v>9848</v>
      </c>
      <c r="D4142" s="13">
        <v>82</v>
      </c>
      <c r="E4142" s="13" t="str" cm="1">
        <f t="array" ref="E4142">_xlfn.IFS(D4142&lt;18,"Below 18",D4142&lt;=25,"18-25",D4142&lt;=35,"26-35",D4142&lt;=45,"36-45",D4142&lt;=55,"46-55",TRUE,"56+")</f>
        <v>56+</v>
      </c>
      <c r="F4142" s="13" t="s">
        <v>10434</v>
      </c>
      <c r="G4142" s="13" t="s">
        <v>10489</v>
      </c>
      <c r="H4142" s="13" t="s">
        <v>14632</v>
      </c>
      <c r="I4142" s="13" t="str">
        <f>_xlfn.XLOOKUP('Customer Information'!$A4142,'Policy Details'!$I$2:$I$5001,'Policy Details'!$A$2:$A$5001)</f>
        <v>POL55433362</v>
      </c>
    </row>
    <row r="4143" spans="1:9">
      <c r="A4143" s="11" t="s">
        <v>4148</v>
      </c>
      <c r="B4143" s="8" t="s">
        <v>9042</v>
      </c>
      <c r="C4143" s="8" t="s">
        <v>9847</v>
      </c>
      <c r="D4143" s="8">
        <v>24</v>
      </c>
      <c r="E4143" s="8" t="str" cm="1">
        <f t="array" ref="E4143">_xlfn.IFS(D4143&lt;18,"Below 18",D4143&lt;=25,"18-25",D4143&lt;=35,"26-35",D4143&lt;=45,"36-45",D4143&lt;=55,"46-55",TRUE,"56+")</f>
        <v>18-25</v>
      </c>
      <c r="F4143" s="8" t="s">
        <v>10246</v>
      </c>
      <c r="G4143" s="8" t="s">
        <v>10489</v>
      </c>
      <c r="H4143" s="8" t="s">
        <v>14633</v>
      </c>
      <c r="I4143" s="8" t="e">
        <f>_xlfn.XLOOKUP('Customer Information'!$A4143,'Policy Details'!$I$2:$I$5001,'Policy Details'!$A$2:$A$5001)</f>
        <v>#N/A</v>
      </c>
    </row>
    <row r="4144" spans="1:9">
      <c r="A4144" s="12" t="s">
        <v>4149</v>
      </c>
      <c r="B4144" s="13" t="s">
        <v>9043</v>
      </c>
      <c r="C4144" s="13" t="s">
        <v>9847</v>
      </c>
      <c r="D4144" s="13">
        <v>19</v>
      </c>
      <c r="E4144" s="13" t="str" cm="1">
        <f t="array" ref="E4144">_xlfn.IFS(D4144&lt;18,"Below 18",D4144&lt;=25,"18-25",D4144&lt;=35,"26-35",D4144&lt;=45,"36-45",D4144&lt;=55,"46-55",TRUE,"56+")</f>
        <v>18-25</v>
      </c>
      <c r="F4144" s="13" t="s">
        <v>10428</v>
      </c>
      <c r="G4144" s="13" t="s">
        <v>10491</v>
      </c>
      <c r="H4144" s="13" t="s">
        <v>14634</v>
      </c>
      <c r="I4144" s="13" t="e">
        <f>_xlfn.XLOOKUP('Customer Information'!$A4144,'Policy Details'!$I$2:$I$5001,'Policy Details'!$A$2:$A$5001)</f>
        <v>#N/A</v>
      </c>
    </row>
    <row r="4145" spans="1:9">
      <c r="A4145" s="11" t="s">
        <v>4150</v>
      </c>
      <c r="B4145" s="8" t="s">
        <v>9044</v>
      </c>
      <c r="C4145" s="8" t="s">
        <v>9846</v>
      </c>
      <c r="D4145" s="8">
        <v>47</v>
      </c>
      <c r="E4145" s="8" t="str" cm="1">
        <f t="array" ref="E4145">_xlfn.IFS(D4145&lt;18,"Below 18",D4145&lt;=25,"18-25",D4145&lt;=35,"26-35",D4145&lt;=45,"36-45",D4145&lt;=55,"46-55",TRUE,"56+")</f>
        <v>46-55</v>
      </c>
      <c r="F4145" s="8" t="s">
        <v>10446</v>
      </c>
      <c r="G4145" s="8" t="s">
        <v>10488</v>
      </c>
      <c r="H4145" s="8" t="s">
        <v>14635</v>
      </c>
      <c r="I4145" s="8" t="e">
        <f>_xlfn.XLOOKUP('Customer Information'!$A4145,'Policy Details'!$I$2:$I$5001,'Policy Details'!$A$2:$A$5001)</f>
        <v>#N/A</v>
      </c>
    </row>
    <row r="4146" spans="1:9">
      <c r="A4146" s="12" t="s">
        <v>4151</v>
      </c>
      <c r="B4146" s="13" t="s">
        <v>9045</v>
      </c>
      <c r="C4146" s="13" t="s">
        <v>9848</v>
      </c>
      <c r="D4146" s="13">
        <v>27</v>
      </c>
      <c r="E4146" s="13" t="str" cm="1">
        <f t="array" ref="E4146">_xlfn.IFS(D4146&lt;18,"Below 18",D4146&lt;=25,"18-25",D4146&lt;=35,"26-35",D4146&lt;=45,"36-45",D4146&lt;=55,"46-55",TRUE,"56+")</f>
        <v>26-35</v>
      </c>
      <c r="F4146" s="13" t="s">
        <v>10193</v>
      </c>
      <c r="G4146" s="13" t="s">
        <v>10489</v>
      </c>
      <c r="H4146" s="13" t="s">
        <v>14636</v>
      </c>
      <c r="I4146" s="13" t="e">
        <f>_xlfn.XLOOKUP('Customer Information'!$A4146,'Policy Details'!$I$2:$I$5001,'Policy Details'!$A$2:$A$5001)</f>
        <v>#N/A</v>
      </c>
    </row>
    <row r="4147" spans="1:9">
      <c r="A4147" s="11" t="s">
        <v>4152</v>
      </c>
      <c r="B4147" s="8" t="s">
        <v>9046</v>
      </c>
      <c r="C4147" s="8" t="s">
        <v>9846</v>
      </c>
      <c r="D4147" s="8">
        <v>31</v>
      </c>
      <c r="E4147" s="8" t="str" cm="1">
        <f t="array" ref="E4147">_xlfn.IFS(D4147&lt;18,"Below 18",D4147&lt;=25,"18-25",D4147&lt;=35,"26-35",D4147&lt;=45,"36-45",D4147&lt;=55,"46-55",TRUE,"56+")</f>
        <v>26-35</v>
      </c>
      <c r="F4147" s="8" t="s">
        <v>10269</v>
      </c>
      <c r="G4147" s="8" t="s">
        <v>10489</v>
      </c>
      <c r="H4147" s="8" t="s">
        <v>14637</v>
      </c>
      <c r="I4147" s="8" t="str">
        <f>_xlfn.XLOOKUP('Customer Information'!$A4147,'Policy Details'!$I$2:$I$5001,'Policy Details'!$A$2:$A$5001)</f>
        <v>POL76996418</v>
      </c>
    </row>
    <row r="4148" spans="1:9">
      <c r="A4148" s="12" t="s">
        <v>4153</v>
      </c>
      <c r="B4148" s="13" t="s">
        <v>9047</v>
      </c>
      <c r="C4148" s="13" t="s">
        <v>9846</v>
      </c>
      <c r="D4148" s="13">
        <v>43</v>
      </c>
      <c r="E4148" s="13" t="str" cm="1">
        <f t="array" ref="E4148">_xlfn.IFS(D4148&lt;18,"Below 18",D4148&lt;=25,"18-25",D4148&lt;=35,"26-35",D4148&lt;=45,"36-45",D4148&lt;=55,"46-55",TRUE,"56+")</f>
        <v>36-45</v>
      </c>
      <c r="F4148" s="13" t="s">
        <v>10248</v>
      </c>
      <c r="G4148" s="13" t="s">
        <v>10490</v>
      </c>
      <c r="H4148" s="13" t="s">
        <v>14638</v>
      </c>
      <c r="I4148" s="13" t="str">
        <f>_xlfn.XLOOKUP('Customer Information'!$A4148,'Policy Details'!$I$2:$I$5001,'Policy Details'!$A$2:$A$5001)</f>
        <v>POL64702950</v>
      </c>
    </row>
    <row r="4149" spans="1:9">
      <c r="A4149" s="11" t="s">
        <v>4154</v>
      </c>
      <c r="B4149" s="8" t="s">
        <v>9048</v>
      </c>
      <c r="C4149" s="8" t="s">
        <v>9848</v>
      </c>
      <c r="D4149" s="8">
        <v>59</v>
      </c>
      <c r="E4149" s="8" t="str" cm="1">
        <f t="array" ref="E4149">_xlfn.IFS(D4149&lt;18,"Below 18",D4149&lt;=25,"18-25",D4149&lt;=35,"26-35",D4149&lt;=45,"36-45",D4149&lt;=55,"46-55",TRUE,"56+")</f>
        <v>56+</v>
      </c>
      <c r="F4149" s="8" t="s">
        <v>10065</v>
      </c>
      <c r="G4149" s="8" t="s">
        <v>10489</v>
      </c>
      <c r="H4149" s="8" t="s">
        <v>14639</v>
      </c>
      <c r="I4149" s="8" t="e">
        <f>_xlfn.XLOOKUP('Customer Information'!$A4149,'Policy Details'!$I$2:$I$5001,'Policy Details'!$A$2:$A$5001)</f>
        <v>#N/A</v>
      </c>
    </row>
    <row r="4150" spans="1:9">
      <c r="A4150" s="12" t="s">
        <v>4155</v>
      </c>
      <c r="B4150" s="13" t="s">
        <v>9049</v>
      </c>
      <c r="C4150" s="13" t="s">
        <v>9846</v>
      </c>
      <c r="D4150" s="13">
        <v>65</v>
      </c>
      <c r="E4150" s="13" t="str" cm="1">
        <f t="array" ref="E4150">_xlfn.IFS(D4150&lt;18,"Below 18",D4150&lt;=25,"18-25",D4150&lt;=35,"26-35",D4150&lt;=45,"36-45",D4150&lt;=55,"46-55",TRUE,"56+")</f>
        <v>56+</v>
      </c>
      <c r="F4150" s="13" t="s">
        <v>10157</v>
      </c>
      <c r="G4150" s="13" t="s">
        <v>10489</v>
      </c>
      <c r="H4150" s="13" t="s">
        <v>14640</v>
      </c>
      <c r="I4150" s="13" t="str">
        <f>_xlfn.XLOOKUP('Customer Information'!$A4150,'Policy Details'!$I$2:$I$5001,'Policy Details'!$A$2:$A$5001)</f>
        <v>POL54130737</v>
      </c>
    </row>
    <row r="4151" spans="1:9">
      <c r="A4151" s="11" t="s">
        <v>4156</v>
      </c>
      <c r="B4151" s="8" t="s">
        <v>9050</v>
      </c>
      <c r="C4151" s="8" t="s">
        <v>9847</v>
      </c>
      <c r="D4151" s="8">
        <v>34</v>
      </c>
      <c r="E4151" s="8" t="str" cm="1">
        <f t="array" ref="E4151">_xlfn.IFS(D4151&lt;18,"Below 18",D4151&lt;=25,"18-25",D4151&lt;=35,"26-35",D4151&lt;=45,"36-45",D4151&lt;=55,"46-55",TRUE,"56+")</f>
        <v>26-35</v>
      </c>
      <c r="F4151" s="8" t="s">
        <v>9952</v>
      </c>
      <c r="G4151" s="8" t="s">
        <v>10490</v>
      </c>
      <c r="H4151" s="8" t="s">
        <v>14641</v>
      </c>
      <c r="I4151" s="8" t="str">
        <f>_xlfn.XLOOKUP('Customer Information'!$A4151,'Policy Details'!$I$2:$I$5001,'Policy Details'!$A$2:$A$5001)</f>
        <v>POL64805692</v>
      </c>
    </row>
    <row r="4152" spans="1:9">
      <c r="A4152" s="12" t="s">
        <v>4157</v>
      </c>
      <c r="B4152" s="13" t="s">
        <v>9051</v>
      </c>
      <c r="C4152" s="13" t="s">
        <v>9847</v>
      </c>
      <c r="D4152" s="13">
        <v>82</v>
      </c>
      <c r="E4152" s="13" t="str" cm="1">
        <f t="array" ref="E4152">_xlfn.IFS(D4152&lt;18,"Below 18",D4152&lt;=25,"18-25",D4152&lt;=35,"26-35",D4152&lt;=45,"36-45",D4152&lt;=55,"46-55",TRUE,"56+")</f>
        <v>56+</v>
      </c>
      <c r="F4152" s="13" t="s">
        <v>10015</v>
      </c>
      <c r="G4152" s="13" t="s">
        <v>10491</v>
      </c>
      <c r="H4152" s="13" t="s">
        <v>14642</v>
      </c>
      <c r="I4152" s="13" t="str">
        <f>_xlfn.XLOOKUP('Customer Information'!$A4152,'Policy Details'!$I$2:$I$5001,'Policy Details'!$A$2:$A$5001)</f>
        <v>POL51057338</v>
      </c>
    </row>
    <row r="4153" spans="1:9">
      <c r="A4153" s="11" t="s">
        <v>4158</v>
      </c>
      <c r="B4153" s="8" t="s">
        <v>9052</v>
      </c>
      <c r="C4153" s="8" t="s">
        <v>9847</v>
      </c>
      <c r="D4153" s="8">
        <v>53</v>
      </c>
      <c r="E4153" s="8" t="str" cm="1">
        <f t="array" ref="E4153">_xlfn.IFS(D4153&lt;18,"Below 18",D4153&lt;=25,"18-25",D4153&lt;=35,"26-35",D4153&lt;=45,"36-45",D4153&lt;=55,"46-55",TRUE,"56+")</f>
        <v>46-55</v>
      </c>
      <c r="F4153" s="8" t="s">
        <v>10383</v>
      </c>
      <c r="G4153" s="8" t="s">
        <v>10489</v>
      </c>
      <c r="H4153" s="8" t="s">
        <v>14643</v>
      </c>
      <c r="I4153" s="8" t="e">
        <f>_xlfn.XLOOKUP('Customer Information'!$A4153,'Policy Details'!$I$2:$I$5001,'Policy Details'!$A$2:$A$5001)</f>
        <v>#N/A</v>
      </c>
    </row>
    <row r="4154" spans="1:9">
      <c r="A4154" s="12" t="s">
        <v>4159</v>
      </c>
      <c r="B4154" s="13" t="s">
        <v>9053</v>
      </c>
      <c r="C4154" s="13" t="s">
        <v>9848</v>
      </c>
      <c r="D4154" s="13">
        <v>77</v>
      </c>
      <c r="E4154" s="13" t="str" cm="1">
        <f t="array" ref="E4154">_xlfn.IFS(D4154&lt;18,"Below 18",D4154&lt;=25,"18-25",D4154&lt;=35,"26-35",D4154&lt;=45,"36-45",D4154&lt;=55,"46-55",TRUE,"56+")</f>
        <v>56+</v>
      </c>
      <c r="F4154" s="13" t="s">
        <v>10175</v>
      </c>
      <c r="G4154" s="13" t="s">
        <v>10490</v>
      </c>
      <c r="H4154" s="13" t="s">
        <v>14644</v>
      </c>
      <c r="I4154" s="13" t="e">
        <f>_xlfn.XLOOKUP('Customer Information'!$A4154,'Policy Details'!$I$2:$I$5001,'Policy Details'!$A$2:$A$5001)</f>
        <v>#N/A</v>
      </c>
    </row>
    <row r="4155" spans="1:9">
      <c r="A4155" s="11" t="s">
        <v>4160</v>
      </c>
      <c r="B4155" s="8" t="s">
        <v>9054</v>
      </c>
      <c r="C4155" s="8" t="s">
        <v>9848</v>
      </c>
      <c r="D4155" s="8">
        <v>49</v>
      </c>
      <c r="E4155" s="8" t="str" cm="1">
        <f t="array" ref="E4155">_xlfn.IFS(D4155&lt;18,"Below 18",D4155&lt;=25,"18-25",D4155&lt;=35,"26-35",D4155&lt;=45,"36-45",D4155&lt;=55,"46-55",TRUE,"56+")</f>
        <v>46-55</v>
      </c>
      <c r="F4155" s="8" t="s">
        <v>10045</v>
      </c>
      <c r="G4155" s="8" t="s">
        <v>10490</v>
      </c>
      <c r="H4155" s="8" t="s">
        <v>14645</v>
      </c>
      <c r="I4155" s="8" t="e">
        <f>_xlfn.XLOOKUP('Customer Information'!$A4155,'Policy Details'!$I$2:$I$5001,'Policy Details'!$A$2:$A$5001)</f>
        <v>#N/A</v>
      </c>
    </row>
    <row r="4156" spans="1:9">
      <c r="A4156" s="12" t="s">
        <v>4161</v>
      </c>
      <c r="B4156" s="13" t="s">
        <v>9055</v>
      </c>
      <c r="C4156" s="13" t="s">
        <v>9846</v>
      </c>
      <c r="D4156" s="13">
        <v>38</v>
      </c>
      <c r="E4156" s="13" t="str" cm="1">
        <f t="array" ref="E4156">_xlfn.IFS(D4156&lt;18,"Below 18",D4156&lt;=25,"18-25",D4156&lt;=35,"26-35",D4156&lt;=45,"36-45",D4156&lt;=55,"46-55",TRUE,"56+")</f>
        <v>36-45</v>
      </c>
      <c r="F4156" s="13" t="s">
        <v>10092</v>
      </c>
      <c r="G4156" s="13" t="s">
        <v>10490</v>
      </c>
      <c r="H4156" s="13" t="s">
        <v>14646</v>
      </c>
      <c r="I4156" s="13" t="str">
        <f>_xlfn.XLOOKUP('Customer Information'!$A4156,'Policy Details'!$I$2:$I$5001,'Policy Details'!$A$2:$A$5001)</f>
        <v>POL12021840</v>
      </c>
    </row>
    <row r="4157" spans="1:9">
      <c r="A4157" s="11" t="s">
        <v>4162</v>
      </c>
      <c r="B4157" s="8" t="s">
        <v>9056</v>
      </c>
      <c r="C4157" s="8" t="s">
        <v>9846</v>
      </c>
      <c r="D4157" s="8">
        <v>60</v>
      </c>
      <c r="E4157" s="8" t="str" cm="1">
        <f t="array" ref="E4157">_xlfn.IFS(D4157&lt;18,"Below 18",D4157&lt;=25,"18-25",D4157&lt;=35,"26-35",D4157&lt;=45,"36-45",D4157&lt;=55,"46-55",TRUE,"56+")</f>
        <v>56+</v>
      </c>
      <c r="F4157" s="8" t="s">
        <v>10062</v>
      </c>
      <c r="G4157" s="8" t="s">
        <v>10488</v>
      </c>
      <c r="H4157" s="8" t="s">
        <v>14647</v>
      </c>
      <c r="I4157" s="8" t="e">
        <f>_xlfn.XLOOKUP('Customer Information'!$A4157,'Policy Details'!$I$2:$I$5001,'Policy Details'!$A$2:$A$5001)</f>
        <v>#N/A</v>
      </c>
    </row>
    <row r="4158" spans="1:9">
      <c r="A4158" s="12" t="s">
        <v>4163</v>
      </c>
      <c r="B4158" s="13" t="s">
        <v>9057</v>
      </c>
      <c r="C4158" s="13" t="s">
        <v>9847</v>
      </c>
      <c r="D4158" s="13">
        <v>28</v>
      </c>
      <c r="E4158" s="13" t="str" cm="1">
        <f t="array" ref="E4158">_xlfn.IFS(D4158&lt;18,"Below 18",D4158&lt;=25,"18-25",D4158&lt;=35,"26-35",D4158&lt;=45,"36-45",D4158&lt;=55,"46-55",TRUE,"56+")</f>
        <v>26-35</v>
      </c>
      <c r="F4158" s="13" t="s">
        <v>10095</v>
      </c>
      <c r="G4158" s="13" t="s">
        <v>10491</v>
      </c>
      <c r="H4158" s="13" t="s">
        <v>14648</v>
      </c>
      <c r="I4158" s="13" t="str">
        <f>_xlfn.XLOOKUP('Customer Information'!$A4158,'Policy Details'!$I$2:$I$5001,'Policy Details'!$A$2:$A$5001)</f>
        <v>POL98320101</v>
      </c>
    </row>
    <row r="4159" spans="1:9">
      <c r="A4159" s="11" t="s">
        <v>4164</v>
      </c>
      <c r="B4159" s="8" t="s">
        <v>9058</v>
      </c>
      <c r="C4159" s="8" t="s">
        <v>9846</v>
      </c>
      <c r="D4159" s="8">
        <v>22</v>
      </c>
      <c r="E4159" s="8" t="str" cm="1">
        <f t="array" ref="E4159">_xlfn.IFS(D4159&lt;18,"Below 18",D4159&lt;=25,"18-25",D4159&lt;=35,"26-35",D4159&lt;=45,"36-45",D4159&lt;=55,"46-55",TRUE,"56+")</f>
        <v>18-25</v>
      </c>
      <c r="F4159" s="8" t="s">
        <v>10445</v>
      </c>
      <c r="G4159" s="8" t="s">
        <v>10489</v>
      </c>
      <c r="H4159" s="8" t="s">
        <v>14649</v>
      </c>
      <c r="I4159" s="8" t="str">
        <f>_xlfn.XLOOKUP('Customer Information'!$A4159,'Policy Details'!$I$2:$I$5001,'Policy Details'!$A$2:$A$5001)</f>
        <v>POL00076326</v>
      </c>
    </row>
    <row r="4160" spans="1:9">
      <c r="A4160" s="12" t="s">
        <v>4165</v>
      </c>
      <c r="B4160" s="13" t="s">
        <v>9059</v>
      </c>
      <c r="C4160" s="13" t="s">
        <v>9848</v>
      </c>
      <c r="D4160" s="13">
        <v>18</v>
      </c>
      <c r="E4160" s="13" t="str" cm="1">
        <f t="array" ref="E4160">_xlfn.IFS(D4160&lt;18,"Below 18",D4160&lt;=25,"18-25",D4160&lt;=35,"26-35",D4160&lt;=45,"36-45",D4160&lt;=55,"46-55",TRUE,"56+")</f>
        <v>18-25</v>
      </c>
      <c r="F4160" s="13" t="s">
        <v>9916</v>
      </c>
      <c r="G4160" s="13" t="s">
        <v>10491</v>
      </c>
      <c r="H4160" s="13" t="s">
        <v>14650</v>
      </c>
      <c r="I4160" s="13" t="str">
        <f>_xlfn.XLOOKUP('Customer Information'!$A4160,'Policy Details'!$I$2:$I$5001,'Policy Details'!$A$2:$A$5001)</f>
        <v>POL57131187</v>
      </c>
    </row>
    <row r="4161" spans="1:9">
      <c r="A4161" s="11" t="s">
        <v>4166</v>
      </c>
      <c r="B4161" s="8" t="s">
        <v>9060</v>
      </c>
      <c r="C4161" s="8" t="s">
        <v>9846</v>
      </c>
      <c r="D4161" s="8">
        <v>40</v>
      </c>
      <c r="E4161" s="8" t="str" cm="1">
        <f t="array" ref="E4161">_xlfn.IFS(D4161&lt;18,"Below 18",D4161&lt;=25,"18-25",D4161&lt;=35,"26-35",D4161&lt;=45,"36-45",D4161&lt;=55,"46-55",TRUE,"56+")</f>
        <v>36-45</v>
      </c>
      <c r="F4161" s="8" t="s">
        <v>9886</v>
      </c>
      <c r="G4161" s="8" t="s">
        <v>10490</v>
      </c>
      <c r="H4161" s="8" t="s">
        <v>14651</v>
      </c>
      <c r="I4161" s="8" t="e">
        <f>_xlfn.XLOOKUP('Customer Information'!$A4161,'Policy Details'!$I$2:$I$5001,'Policy Details'!$A$2:$A$5001)</f>
        <v>#N/A</v>
      </c>
    </row>
    <row r="4162" spans="1:9">
      <c r="A4162" s="12" t="s">
        <v>4167</v>
      </c>
      <c r="B4162" s="13" t="s">
        <v>9061</v>
      </c>
      <c r="C4162" s="13" t="s">
        <v>9846</v>
      </c>
      <c r="D4162" s="13">
        <v>73</v>
      </c>
      <c r="E4162" s="13" t="str" cm="1">
        <f t="array" ref="E4162">_xlfn.IFS(D4162&lt;18,"Below 18",D4162&lt;=25,"18-25",D4162&lt;=35,"26-35",D4162&lt;=45,"36-45",D4162&lt;=55,"46-55",TRUE,"56+")</f>
        <v>56+</v>
      </c>
      <c r="F4162" s="13" t="s">
        <v>10292</v>
      </c>
      <c r="G4162" s="13" t="s">
        <v>10491</v>
      </c>
      <c r="H4162" s="13" t="s">
        <v>14652</v>
      </c>
      <c r="I4162" s="13" t="str">
        <f>_xlfn.XLOOKUP('Customer Information'!$A4162,'Policy Details'!$I$2:$I$5001,'Policy Details'!$A$2:$A$5001)</f>
        <v>POL28065491</v>
      </c>
    </row>
    <row r="4163" spans="1:9">
      <c r="A4163" s="11" t="s">
        <v>4168</v>
      </c>
      <c r="B4163" s="8" t="s">
        <v>6527</v>
      </c>
      <c r="C4163" s="8" t="s">
        <v>9848</v>
      </c>
      <c r="D4163" s="8">
        <v>48</v>
      </c>
      <c r="E4163" s="8" t="str" cm="1">
        <f t="array" ref="E4163">_xlfn.IFS(D4163&lt;18,"Below 18",D4163&lt;=25,"18-25",D4163&lt;=35,"26-35",D4163&lt;=45,"36-45",D4163&lt;=55,"46-55",TRUE,"56+")</f>
        <v>46-55</v>
      </c>
      <c r="F4163" s="8" t="s">
        <v>10457</v>
      </c>
      <c r="G4163" s="8" t="s">
        <v>10491</v>
      </c>
      <c r="H4163" s="8" t="s">
        <v>14653</v>
      </c>
      <c r="I4163" s="8" t="str">
        <f>_xlfn.XLOOKUP('Customer Information'!$A4163,'Policy Details'!$I$2:$I$5001,'Policy Details'!$A$2:$A$5001)</f>
        <v>POL19547939</v>
      </c>
    </row>
    <row r="4164" spans="1:9">
      <c r="A4164" s="12" t="s">
        <v>4169</v>
      </c>
      <c r="B4164" s="13" t="s">
        <v>9062</v>
      </c>
      <c r="C4164" s="13" t="s">
        <v>9848</v>
      </c>
      <c r="D4164" s="13">
        <v>78</v>
      </c>
      <c r="E4164" s="13" t="str" cm="1">
        <f t="array" ref="E4164">_xlfn.IFS(D4164&lt;18,"Below 18",D4164&lt;=25,"18-25",D4164&lt;=35,"26-35",D4164&lt;=45,"36-45",D4164&lt;=55,"46-55",TRUE,"56+")</f>
        <v>56+</v>
      </c>
      <c r="F4164" s="13" t="s">
        <v>10464</v>
      </c>
      <c r="G4164" s="13" t="s">
        <v>10488</v>
      </c>
      <c r="H4164" s="13" t="s">
        <v>14654</v>
      </c>
      <c r="I4164" s="13" t="str">
        <f>_xlfn.XLOOKUP('Customer Information'!$A4164,'Policy Details'!$I$2:$I$5001,'Policy Details'!$A$2:$A$5001)</f>
        <v>POL53549003</v>
      </c>
    </row>
    <row r="4165" spans="1:9">
      <c r="A4165" s="11" t="s">
        <v>4170</v>
      </c>
      <c r="B4165" s="8" t="s">
        <v>9063</v>
      </c>
      <c r="C4165" s="8" t="s">
        <v>9847</v>
      </c>
      <c r="D4165" s="8">
        <v>40</v>
      </c>
      <c r="E4165" s="8" t="str" cm="1">
        <f t="array" ref="E4165">_xlfn.IFS(D4165&lt;18,"Below 18",D4165&lt;=25,"18-25",D4165&lt;=35,"26-35",D4165&lt;=45,"36-45",D4165&lt;=55,"46-55",TRUE,"56+")</f>
        <v>36-45</v>
      </c>
      <c r="F4165" s="8" t="s">
        <v>10464</v>
      </c>
      <c r="G4165" s="8" t="s">
        <v>10491</v>
      </c>
      <c r="H4165" s="8" t="s">
        <v>14655</v>
      </c>
      <c r="I4165" s="8" t="e">
        <f>_xlfn.XLOOKUP('Customer Information'!$A4165,'Policy Details'!$I$2:$I$5001,'Policy Details'!$A$2:$A$5001)</f>
        <v>#N/A</v>
      </c>
    </row>
    <row r="4166" spans="1:9">
      <c r="A4166" s="12" t="s">
        <v>4171</v>
      </c>
      <c r="B4166" s="13" t="s">
        <v>9064</v>
      </c>
      <c r="C4166" s="13" t="s">
        <v>9846</v>
      </c>
      <c r="D4166" s="13">
        <v>51</v>
      </c>
      <c r="E4166" s="13" t="str" cm="1">
        <f t="array" ref="E4166">_xlfn.IFS(D4166&lt;18,"Below 18",D4166&lt;=25,"18-25",D4166&lt;=35,"26-35",D4166&lt;=45,"36-45",D4166&lt;=55,"46-55",TRUE,"56+")</f>
        <v>46-55</v>
      </c>
      <c r="F4166" s="13" t="s">
        <v>10158</v>
      </c>
      <c r="G4166" s="13" t="s">
        <v>10490</v>
      </c>
      <c r="H4166" s="13" t="s">
        <v>14656</v>
      </c>
      <c r="I4166" s="13" t="str">
        <f>_xlfn.XLOOKUP('Customer Information'!$A4166,'Policy Details'!$I$2:$I$5001,'Policy Details'!$A$2:$A$5001)</f>
        <v>POL88503599</v>
      </c>
    </row>
    <row r="4167" spans="1:9">
      <c r="A4167" s="11" t="s">
        <v>4172</v>
      </c>
      <c r="B4167" s="8" t="s">
        <v>9065</v>
      </c>
      <c r="C4167" s="8" t="s">
        <v>9847</v>
      </c>
      <c r="D4167" s="8">
        <v>25</v>
      </c>
      <c r="E4167" s="8" t="str" cm="1">
        <f t="array" ref="E4167">_xlfn.IFS(D4167&lt;18,"Below 18",D4167&lt;=25,"18-25",D4167&lt;=35,"26-35",D4167&lt;=45,"36-45",D4167&lt;=55,"46-55",TRUE,"56+")</f>
        <v>18-25</v>
      </c>
      <c r="F4167" s="8" t="s">
        <v>9882</v>
      </c>
      <c r="G4167" s="8" t="s">
        <v>10491</v>
      </c>
      <c r="H4167" s="8" t="s">
        <v>14657</v>
      </c>
      <c r="I4167" s="8" t="e">
        <f>_xlfn.XLOOKUP('Customer Information'!$A4167,'Policy Details'!$I$2:$I$5001,'Policy Details'!$A$2:$A$5001)</f>
        <v>#N/A</v>
      </c>
    </row>
    <row r="4168" spans="1:9">
      <c r="A4168" s="12" t="s">
        <v>4173</v>
      </c>
      <c r="B4168" s="13" t="s">
        <v>9066</v>
      </c>
      <c r="C4168" s="13" t="s">
        <v>9846</v>
      </c>
      <c r="D4168" s="13">
        <v>47</v>
      </c>
      <c r="E4168" s="13" t="str" cm="1">
        <f t="array" ref="E4168">_xlfn.IFS(D4168&lt;18,"Below 18",D4168&lt;=25,"18-25",D4168&lt;=35,"26-35",D4168&lt;=45,"36-45",D4168&lt;=55,"46-55",TRUE,"56+")</f>
        <v>46-55</v>
      </c>
      <c r="F4168" s="13" t="s">
        <v>10221</v>
      </c>
      <c r="G4168" s="13" t="s">
        <v>10488</v>
      </c>
      <c r="H4168" s="13" t="s">
        <v>14658</v>
      </c>
      <c r="I4168" s="13" t="str">
        <f>_xlfn.XLOOKUP('Customer Information'!$A4168,'Policy Details'!$I$2:$I$5001,'Policy Details'!$A$2:$A$5001)</f>
        <v>POL55063562</v>
      </c>
    </row>
    <row r="4169" spans="1:9">
      <c r="A4169" s="11" t="s">
        <v>4174</v>
      </c>
      <c r="B4169" s="8" t="s">
        <v>9067</v>
      </c>
      <c r="C4169" s="8" t="s">
        <v>9846</v>
      </c>
      <c r="D4169" s="8">
        <v>43</v>
      </c>
      <c r="E4169" s="8" t="str" cm="1">
        <f t="array" ref="E4169">_xlfn.IFS(D4169&lt;18,"Below 18",D4169&lt;=25,"18-25",D4169&lt;=35,"26-35",D4169&lt;=45,"36-45",D4169&lt;=55,"46-55",TRUE,"56+")</f>
        <v>36-45</v>
      </c>
      <c r="F4169" s="8" t="s">
        <v>10101</v>
      </c>
      <c r="G4169" s="8" t="s">
        <v>10488</v>
      </c>
      <c r="H4169" s="8" t="s">
        <v>14659</v>
      </c>
      <c r="I4169" s="8" t="str">
        <f>_xlfn.XLOOKUP('Customer Information'!$A4169,'Policy Details'!$I$2:$I$5001,'Policy Details'!$A$2:$A$5001)</f>
        <v>POL63827788</v>
      </c>
    </row>
    <row r="4170" spans="1:9">
      <c r="A4170" s="12" t="s">
        <v>4175</v>
      </c>
      <c r="B4170" s="13" t="s">
        <v>9068</v>
      </c>
      <c r="C4170" s="13" t="s">
        <v>9847</v>
      </c>
      <c r="D4170" s="13">
        <v>35</v>
      </c>
      <c r="E4170" s="13" t="str" cm="1">
        <f t="array" ref="E4170">_xlfn.IFS(D4170&lt;18,"Below 18",D4170&lt;=25,"18-25",D4170&lt;=35,"26-35",D4170&lt;=45,"36-45",D4170&lt;=55,"46-55",TRUE,"56+")</f>
        <v>26-35</v>
      </c>
      <c r="F4170" s="13" t="s">
        <v>9910</v>
      </c>
      <c r="G4170" s="13" t="s">
        <v>10490</v>
      </c>
      <c r="H4170" s="13" t="s">
        <v>14660</v>
      </c>
      <c r="I4170" s="13" t="str">
        <f>_xlfn.XLOOKUP('Customer Information'!$A4170,'Policy Details'!$I$2:$I$5001,'Policy Details'!$A$2:$A$5001)</f>
        <v>POL61699231</v>
      </c>
    </row>
    <row r="4171" spans="1:9">
      <c r="A4171" s="11" t="s">
        <v>4176</v>
      </c>
      <c r="B4171" s="8" t="s">
        <v>9069</v>
      </c>
      <c r="C4171" s="8" t="s">
        <v>9848</v>
      </c>
      <c r="D4171" s="8">
        <v>46</v>
      </c>
      <c r="E4171" s="8" t="str" cm="1">
        <f t="array" ref="E4171">_xlfn.IFS(D4171&lt;18,"Below 18",D4171&lt;=25,"18-25",D4171&lt;=35,"26-35",D4171&lt;=45,"36-45",D4171&lt;=55,"46-55",TRUE,"56+")</f>
        <v>46-55</v>
      </c>
      <c r="F4171" s="8" t="s">
        <v>10336</v>
      </c>
      <c r="G4171" s="8" t="s">
        <v>10488</v>
      </c>
      <c r="H4171" s="8" t="s">
        <v>14661</v>
      </c>
      <c r="I4171" s="8" t="e">
        <f>_xlfn.XLOOKUP('Customer Information'!$A4171,'Policy Details'!$I$2:$I$5001,'Policy Details'!$A$2:$A$5001)</f>
        <v>#N/A</v>
      </c>
    </row>
    <row r="4172" spans="1:9">
      <c r="A4172" s="12" t="s">
        <v>4177</v>
      </c>
      <c r="B4172" s="13" t="s">
        <v>5806</v>
      </c>
      <c r="C4172" s="13" t="s">
        <v>9847</v>
      </c>
      <c r="D4172" s="13">
        <v>26</v>
      </c>
      <c r="E4172" s="13" t="str" cm="1">
        <f t="array" ref="E4172">_xlfn.IFS(D4172&lt;18,"Below 18",D4172&lt;=25,"18-25",D4172&lt;=35,"26-35",D4172&lt;=45,"36-45",D4172&lt;=55,"46-55",TRUE,"56+")</f>
        <v>26-35</v>
      </c>
      <c r="F4172" s="13" t="s">
        <v>10098</v>
      </c>
      <c r="G4172" s="13" t="s">
        <v>10490</v>
      </c>
      <c r="H4172" s="13" t="s">
        <v>14662</v>
      </c>
      <c r="I4172" s="13" t="str">
        <f>_xlfn.XLOOKUP('Customer Information'!$A4172,'Policy Details'!$I$2:$I$5001,'Policy Details'!$A$2:$A$5001)</f>
        <v>POL96262921</v>
      </c>
    </row>
    <row r="4173" spans="1:9">
      <c r="A4173" s="11" t="s">
        <v>4178</v>
      </c>
      <c r="B4173" s="8" t="s">
        <v>9070</v>
      </c>
      <c r="C4173" s="8" t="s">
        <v>9846</v>
      </c>
      <c r="D4173" s="8">
        <v>50</v>
      </c>
      <c r="E4173" s="8" t="str" cm="1">
        <f t="array" ref="E4173">_xlfn.IFS(D4173&lt;18,"Below 18",D4173&lt;=25,"18-25",D4173&lt;=35,"26-35",D4173&lt;=45,"36-45",D4173&lt;=55,"46-55",TRUE,"56+")</f>
        <v>46-55</v>
      </c>
      <c r="F4173" s="8" t="s">
        <v>9915</v>
      </c>
      <c r="G4173" s="8" t="s">
        <v>10489</v>
      </c>
      <c r="H4173" s="8" t="s">
        <v>14663</v>
      </c>
      <c r="I4173" s="8" t="str">
        <f>_xlfn.XLOOKUP('Customer Information'!$A4173,'Policy Details'!$I$2:$I$5001,'Policy Details'!$A$2:$A$5001)</f>
        <v>POL05346323</v>
      </c>
    </row>
    <row r="4174" spans="1:9">
      <c r="A4174" s="12" t="s">
        <v>4179</v>
      </c>
      <c r="B4174" s="13" t="s">
        <v>9071</v>
      </c>
      <c r="C4174" s="13" t="s">
        <v>9847</v>
      </c>
      <c r="D4174" s="13">
        <v>30</v>
      </c>
      <c r="E4174" s="13" t="str" cm="1">
        <f t="array" ref="E4174">_xlfn.IFS(D4174&lt;18,"Below 18",D4174&lt;=25,"18-25",D4174&lt;=35,"26-35",D4174&lt;=45,"36-45",D4174&lt;=55,"46-55",TRUE,"56+")</f>
        <v>26-35</v>
      </c>
      <c r="F4174" s="13" t="s">
        <v>10105</v>
      </c>
      <c r="G4174" s="13" t="s">
        <v>10490</v>
      </c>
      <c r="H4174" s="13" t="s">
        <v>14664</v>
      </c>
      <c r="I4174" s="13" t="str">
        <f>_xlfn.XLOOKUP('Customer Information'!$A4174,'Policy Details'!$I$2:$I$5001,'Policy Details'!$A$2:$A$5001)</f>
        <v>POL19532067</v>
      </c>
    </row>
    <row r="4175" spans="1:9">
      <c r="A4175" s="11" t="s">
        <v>4180</v>
      </c>
      <c r="B4175" s="8" t="s">
        <v>9072</v>
      </c>
      <c r="C4175" s="8" t="s">
        <v>9847</v>
      </c>
      <c r="D4175" s="8">
        <v>36</v>
      </c>
      <c r="E4175" s="8" t="str" cm="1">
        <f t="array" ref="E4175">_xlfn.IFS(D4175&lt;18,"Below 18",D4175&lt;=25,"18-25",D4175&lt;=35,"26-35",D4175&lt;=45,"36-45",D4175&lt;=55,"46-55",TRUE,"56+")</f>
        <v>36-45</v>
      </c>
      <c r="F4175" s="8" t="s">
        <v>10330</v>
      </c>
      <c r="G4175" s="8" t="s">
        <v>10488</v>
      </c>
      <c r="H4175" s="8" t="s">
        <v>14665</v>
      </c>
      <c r="I4175" s="8" t="e">
        <f>_xlfn.XLOOKUP('Customer Information'!$A4175,'Policy Details'!$I$2:$I$5001,'Policy Details'!$A$2:$A$5001)</f>
        <v>#N/A</v>
      </c>
    </row>
    <row r="4176" spans="1:9">
      <c r="A4176" s="12" t="s">
        <v>4181</v>
      </c>
      <c r="B4176" s="13" t="s">
        <v>9073</v>
      </c>
      <c r="C4176" s="13" t="s">
        <v>9847</v>
      </c>
      <c r="D4176" s="13">
        <v>49</v>
      </c>
      <c r="E4176" s="13" t="str" cm="1">
        <f t="array" ref="E4176">_xlfn.IFS(D4176&lt;18,"Below 18",D4176&lt;=25,"18-25",D4176&lt;=35,"26-35",D4176&lt;=45,"36-45",D4176&lt;=55,"46-55",TRUE,"56+")</f>
        <v>46-55</v>
      </c>
      <c r="F4176" s="13" t="s">
        <v>10374</v>
      </c>
      <c r="G4176" s="13" t="s">
        <v>10491</v>
      </c>
      <c r="H4176" s="13" t="s">
        <v>14666</v>
      </c>
      <c r="I4176" s="13" t="e">
        <f>_xlfn.XLOOKUP('Customer Information'!$A4176,'Policy Details'!$I$2:$I$5001,'Policy Details'!$A$2:$A$5001)</f>
        <v>#N/A</v>
      </c>
    </row>
    <row r="4177" spans="1:9">
      <c r="A4177" s="11" t="s">
        <v>4182</v>
      </c>
      <c r="B4177" s="8" t="s">
        <v>9074</v>
      </c>
      <c r="C4177" s="8" t="s">
        <v>9847</v>
      </c>
      <c r="D4177" s="8">
        <v>46</v>
      </c>
      <c r="E4177" s="8" t="str" cm="1">
        <f t="array" ref="E4177">_xlfn.IFS(D4177&lt;18,"Below 18",D4177&lt;=25,"18-25",D4177&lt;=35,"26-35",D4177&lt;=45,"36-45",D4177&lt;=55,"46-55",TRUE,"56+")</f>
        <v>46-55</v>
      </c>
      <c r="F4177" s="8" t="s">
        <v>10203</v>
      </c>
      <c r="G4177" s="8" t="s">
        <v>10489</v>
      </c>
      <c r="H4177" s="8" t="s">
        <v>14667</v>
      </c>
      <c r="I4177" s="8" t="str">
        <f>_xlfn.XLOOKUP('Customer Information'!$A4177,'Policy Details'!$I$2:$I$5001,'Policy Details'!$A$2:$A$5001)</f>
        <v>POL12299324</v>
      </c>
    </row>
    <row r="4178" spans="1:9">
      <c r="A4178" s="12" t="s">
        <v>4183</v>
      </c>
      <c r="B4178" s="13" t="s">
        <v>9075</v>
      </c>
      <c r="C4178" s="13" t="s">
        <v>9846</v>
      </c>
      <c r="D4178" s="13">
        <v>82</v>
      </c>
      <c r="E4178" s="13" t="str" cm="1">
        <f t="array" ref="E4178">_xlfn.IFS(D4178&lt;18,"Below 18",D4178&lt;=25,"18-25",D4178&lt;=35,"26-35",D4178&lt;=45,"36-45",D4178&lt;=55,"46-55",TRUE,"56+")</f>
        <v>56+</v>
      </c>
      <c r="F4178" s="13" t="s">
        <v>9988</v>
      </c>
      <c r="G4178" s="13" t="s">
        <v>10489</v>
      </c>
      <c r="H4178" s="13" t="s">
        <v>14668</v>
      </c>
      <c r="I4178" s="13" t="str">
        <f>_xlfn.XLOOKUP('Customer Information'!$A4178,'Policy Details'!$I$2:$I$5001,'Policy Details'!$A$2:$A$5001)</f>
        <v>POL00346770</v>
      </c>
    </row>
    <row r="4179" spans="1:9">
      <c r="A4179" s="11" t="s">
        <v>4184</v>
      </c>
      <c r="B4179" s="8" t="s">
        <v>9076</v>
      </c>
      <c r="C4179" s="8" t="s">
        <v>9846</v>
      </c>
      <c r="D4179" s="8">
        <v>78</v>
      </c>
      <c r="E4179" s="8" t="str" cm="1">
        <f t="array" ref="E4179">_xlfn.IFS(D4179&lt;18,"Below 18",D4179&lt;=25,"18-25",D4179&lt;=35,"26-35",D4179&lt;=45,"36-45",D4179&lt;=55,"46-55",TRUE,"56+")</f>
        <v>56+</v>
      </c>
      <c r="F4179" s="8" t="s">
        <v>10092</v>
      </c>
      <c r="G4179" s="8" t="s">
        <v>10490</v>
      </c>
      <c r="H4179" s="8" t="s">
        <v>14669</v>
      </c>
      <c r="I4179" s="8" t="e">
        <f>_xlfn.XLOOKUP('Customer Information'!$A4179,'Policy Details'!$I$2:$I$5001,'Policy Details'!$A$2:$A$5001)</f>
        <v>#N/A</v>
      </c>
    </row>
    <row r="4180" spans="1:9">
      <c r="A4180" s="12" t="s">
        <v>4185</v>
      </c>
      <c r="B4180" s="13" t="s">
        <v>9077</v>
      </c>
      <c r="C4180" s="13" t="s">
        <v>9846</v>
      </c>
      <c r="D4180" s="13">
        <v>63</v>
      </c>
      <c r="E4180" s="13" t="str" cm="1">
        <f t="array" ref="E4180">_xlfn.IFS(D4180&lt;18,"Below 18",D4180&lt;=25,"18-25",D4180&lt;=35,"26-35",D4180&lt;=45,"36-45",D4180&lt;=55,"46-55",TRUE,"56+")</f>
        <v>56+</v>
      </c>
      <c r="F4180" s="13" t="s">
        <v>10078</v>
      </c>
      <c r="G4180" s="13" t="s">
        <v>10489</v>
      </c>
      <c r="H4180" s="13" t="s">
        <v>14670</v>
      </c>
      <c r="I4180" s="13" t="str">
        <f>_xlfn.XLOOKUP('Customer Information'!$A4180,'Policy Details'!$I$2:$I$5001,'Policy Details'!$A$2:$A$5001)</f>
        <v>POL91496475</v>
      </c>
    </row>
    <row r="4181" spans="1:9">
      <c r="A4181" s="11" t="s">
        <v>4186</v>
      </c>
      <c r="B4181" s="8" t="s">
        <v>9078</v>
      </c>
      <c r="C4181" s="8" t="s">
        <v>9847</v>
      </c>
      <c r="D4181" s="8">
        <v>49</v>
      </c>
      <c r="E4181" s="8" t="str" cm="1">
        <f t="array" ref="E4181">_xlfn.IFS(D4181&lt;18,"Below 18",D4181&lt;=25,"18-25",D4181&lt;=35,"26-35",D4181&lt;=45,"36-45",D4181&lt;=55,"46-55",TRUE,"56+")</f>
        <v>46-55</v>
      </c>
      <c r="F4181" s="8" t="s">
        <v>10215</v>
      </c>
      <c r="G4181" s="8" t="s">
        <v>10490</v>
      </c>
      <c r="H4181" s="8" t="s">
        <v>14671</v>
      </c>
      <c r="I4181" s="8" t="e">
        <f>_xlfn.XLOOKUP('Customer Information'!$A4181,'Policy Details'!$I$2:$I$5001,'Policy Details'!$A$2:$A$5001)</f>
        <v>#N/A</v>
      </c>
    </row>
    <row r="4182" spans="1:9">
      <c r="A4182" s="12" t="s">
        <v>4187</v>
      </c>
      <c r="B4182" s="13" t="s">
        <v>9079</v>
      </c>
      <c r="C4182" s="13" t="s">
        <v>9847</v>
      </c>
      <c r="D4182" s="13">
        <v>56</v>
      </c>
      <c r="E4182" s="13" t="str" cm="1">
        <f t="array" ref="E4182">_xlfn.IFS(D4182&lt;18,"Below 18",D4182&lt;=25,"18-25",D4182&lt;=35,"26-35",D4182&lt;=45,"36-45",D4182&lt;=55,"46-55",TRUE,"56+")</f>
        <v>56+</v>
      </c>
      <c r="F4182" s="13" t="s">
        <v>9864</v>
      </c>
      <c r="G4182" s="13" t="s">
        <v>10489</v>
      </c>
      <c r="H4182" s="13" t="s">
        <v>14672</v>
      </c>
      <c r="I4182" s="13" t="str">
        <f>_xlfn.XLOOKUP('Customer Information'!$A4182,'Policy Details'!$I$2:$I$5001,'Policy Details'!$A$2:$A$5001)</f>
        <v>POL89758388</v>
      </c>
    </row>
    <row r="4183" spans="1:9">
      <c r="A4183" s="11" t="s">
        <v>4188</v>
      </c>
      <c r="B4183" s="8" t="s">
        <v>9080</v>
      </c>
      <c r="C4183" s="8" t="s">
        <v>9848</v>
      </c>
      <c r="D4183" s="8">
        <v>37</v>
      </c>
      <c r="E4183" s="8" t="str" cm="1">
        <f t="array" ref="E4183">_xlfn.IFS(D4183&lt;18,"Below 18",D4183&lt;=25,"18-25",D4183&lt;=35,"26-35",D4183&lt;=45,"36-45",D4183&lt;=55,"46-55",TRUE,"56+")</f>
        <v>36-45</v>
      </c>
      <c r="F4183" s="8" t="s">
        <v>9850</v>
      </c>
      <c r="G4183" s="8" t="s">
        <v>10488</v>
      </c>
      <c r="H4183" s="8" t="s">
        <v>14673</v>
      </c>
      <c r="I4183" s="8" t="e">
        <f>_xlfn.XLOOKUP('Customer Information'!$A4183,'Policy Details'!$I$2:$I$5001,'Policy Details'!$A$2:$A$5001)</f>
        <v>#N/A</v>
      </c>
    </row>
    <row r="4184" spans="1:9">
      <c r="A4184" s="12" t="s">
        <v>4189</v>
      </c>
      <c r="B4184" s="13" t="s">
        <v>9081</v>
      </c>
      <c r="C4184" s="13" t="s">
        <v>9848</v>
      </c>
      <c r="D4184" s="13">
        <v>55</v>
      </c>
      <c r="E4184" s="13" t="str" cm="1">
        <f t="array" ref="E4184">_xlfn.IFS(D4184&lt;18,"Below 18",D4184&lt;=25,"18-25",D4184&lt;=35,"26-35",D4184&lt;=45,"36-45",D4184&lt;=55,"46-55",TRUE,"56+")</f>
        <v>46-55</v>
      </c>
      <c r="F4184" s="13" t="s">
        <v>10397</v>
      </c>
      <c r="G4184" s="13" t="s">
        <v>10488</v>
      </c>
      <c r="H4184" s="13" t="s">
        <v>14674</v>
      </c>
      <c r="I4184" s="13" t="str">
        <f>_xlfn.XLOOKUP('Customer Information'!$A4184,'Policy Details'!$I$2:$I$5001,'Policy Details'!$A$2:$A$5001)</f>
        <v>POL29470118</v>
      </c>
    </row>
    <row r="4185" spans="1:9">
      <c r="A4185" s="11" t="s">
        <v>4190</v>
      </c>
      <c r="B4185" s="8" t="s">
        <v>9082</v>
      </c>
      <c r="C4185" s="8" t="s">
        <v>9848</v>
      </c>
      <c r="D4185" s="8">
        <v>27</v>
      </c>
      <c r="E4185" s="8" t="str" cm="1">
        <f t="array" ref="E4185">_xlfn.IFS(D4185&lt;18,"Below 18",D4185&lt;=25,"18-25",D4185&lt;=35,"26-35",D4185&lt;=45,"36-45",D4185&lt;=55,"46-55",TRUE,"56+")</f>
        <v>26-35</v>
      </c>
      <c r="F4185" s="8" t="s">
        <v>10232</v>
      </c>
      <c r="G4185" s="8" t="s">
        <v>10491</v>
      </c>
      <c r="H4185" s="8" t="s">
        <v>14675</v>
      </c>
      <c r="I4185" s="8" t="e">
        <f>_xlfn.XLOOKUP('Customer Information'!$A4185,'Policy Details'!$I$2:$I$5001,'Policy Details'!$A$2:$A$5001)</f>
        <v>#N/A</v>
      </c>
    </row>
    <row r="4186" spans="1:9">
      <c r="A4186" s="12" t="s">
        <v>4191</v>
      </c>
      <c r="B4186" s="13" t="s">
        <v>9083</v>
      </c>
      <c r="C4186" s="13" t="s">
        <v>9846</v>
      </c>
      <c r="D4186" s="13">
        <v>61</v>
      </c>
      <c r="E4186" s="13" t="str" cm="1">
        <f t="array" ref="E4186">_xlfn.IFS(D4186&lt;18,"Below 18",D4186&lt;=25,"18-25",D4186&lt;=35,"26-35",D4186&lt;=45,"36-45",D4186&lt;=55,"46-55",TRUE,"56+")</f>
        <v>56+</v>
      </c>
      <c r="F4186" s="13" t="s">
        <v>10034</v>
      </c>
      <c r="G4186" s="13" t="s">
        <v>10490</v>
      </c>
      <c r="H4186" s="13" t="s">
        <v>14676</v>
      </c>
      <c r="I4186" s="13" t="e">
        <f>_xlfn.XLOOKUP('Customer Information'!$A4186,'Policy Details'!$I$2:$I$5001,'Policy Details'!$A$2:$A$5001)</f>
        <v>#N/A</v>
      </c>
    </row>
    <row r="4187" spans="1:9">
      <c r="A4187" s="11" t="s">
        <v>4192</v>
      </c>
      <c r="B4187" s="8" t="s">
        <v>9084</v>
      </c>
      <c r="C4187" s="8" t="s">
        <v>9846</v>
      </c>
      <c r="D4187" s="8">
        <v>85</v>
      </c>
      <c r="E4187" s="8" t="str" cm="1">
        <f t="array" ref="E4187">_xlfn.IFS(D4187&lt;18,"Below 18",D4187&lt;=25,"18-25",D4187&lt;=35,"26-35",D4187&lt;=45,"36-45",D4187&lt;=55,"46-55",TRUE,"56+")</f>
        <v>56+</v>
      </c>
      <c r="F4187" s="8" t="s">
        <v>10190</v>
      </c>
      <c r="G4187" s="8" t="s">
        <v>10488</v>
      </c>
      <c r="H4187" s="8" t="s">
        <v>14677</v>
      </c>
      <c r="I4187" s="8" t="e">
        <f>_xlfn.XLOOKUP('Customer Information'!$A4187,'Policy Details'!$I$2:$I$5001,'Policy Details'!$A$2:$A$5001)</f>
        <v>#N/A</v>
      </c>
    </row>
    <row r="4188" spans="1:9">
      <c r="A4188" s="12" t="s">
        <v>4193</v>
      </c>
      <c r="B4188" s="13" t="s">
        <v>9085</v>
      </c>
      <c r="C4188" s="13" t="s">
        <v>9846</v>
      </c>
      <c r="D4188" s="13">
        <v>25</v>
      </c>
      <c r="E4188" s="13" t="str" cm="1">
        <f t="array" ref="E4188">_xlfn.IFS(D4188&lt;18,"Below 18",D4188&lt;=25,"18-25",D4188&lt;=35,"26-35",D4188&lt;=45,"36-45",D4188&lt;=55,"46-55",TRUE,"56+")</f>
        <v>18-25</v>
      </c>
      <c r="F4188" s="13" t="s">
        <v>10083</v>
      </c>
      <c r="G4188" s="13" t="s">
        <v>10491</v>
      </c>
      <c r="H4188" s="13" t="s">
        <v>14678</v>
      </c>
      <c r="I4188" s="13" t="str">
        <f>_xlfn.XLOOKUP('Customer Information'!$A4188,'Policy Details'!$I$2:$I$5001,'Policy Details'!$A$2:$A$5001)</f>
        <v>POL39439149</v>
      </c>
    </row>
    <row r="4189" spans="1:9">
      <c r="A4189" s="11" t="s">
        <v>4194</v>
      </c>
      <c r="B4189" s="8" t="s">
        <v>9086</v>
      </c>
      <c r="C4189" s="8" t="s">
        <v>9848</v>
      </c>
      <c r="D4189" s="8">
        <v>63</v>
      </c>
      <c r="E4189" s="8" t="str" cm="1">
        <f t="array" ref="E4189">_xlfn.IFS(D4189&lt;18,"Below 18",D4189&lt;=25,"18-25",D4189&lt;=35,"26-35",D4189&lt;=45,"36-45",D4189&lt;=55,"46-55",TRUE,"56+")</f>
        <v>56+</v>
      </c>
      <c r="F4189" s="8" t="s">
        <v>10395</v>
      </c>
      <c r="G4189" s="8" t="s">
        <v>10491</v>
      </c>
      <c r="H4189" s="8" t="s">
        <v>14679</v>
      </c>
      <c r="I4189" s="8" t="str">
        <f>_xlfn.XLOOKUP('Customer Information'!$A4189,'Policy Details'!$I$2:$I$5001,'Policy Details'!$A$2:$A$5001)</f>
        <v>POL49030532</v>
      </c>
    </row>
    <row r="4190" spans="1:9">
      <c r="A4190" s="12" t="s">
        <v>4195</v>
      </c>
      <c r="B4190" s="13" t="s">
        <v>9087</v>
      </c>
      <c r="C4190" s="13" t="s">
        <v>9848</v>
      </c>
      <c r="D4190" s="13">
        <v>26</v>
      </c>
      <c r="E4190" s="13" t="str" cm="1">
        <f t="array" ref="E4190">_xlfn.IFS(D4190&lt;18,"Below 18",D4190&lt;=25,"18-25",D4190&lt;=35,"26-35",D4190&lt;=45,"36-45",D4190&lt;=55,"46-55",TRUE,"56+")</f>
        <v>26-35</v>
      </c>
      <c r="F4190" s="13" t="s">
        <v>9902</v>
      </c>
      <c r="G4190" s="13" t="s">
        <v>10491</v>
      </c>
      <c r="H4190" s="13" t="s">
        <v>14680</v>
      </c>
      <c r="I4190" s="13" t="e">
        <f>_xlfn.XLOOKUP('Customer Information'!$A4190,'Policy Details'!$I$2:$I$5001,'Policy Details'!$A$2:$A$5001)</f>
        <v>#N/A</v>
      </c>
    </row>
    <row r="4191" spans="1:9">
      <c r="A4191" s="11" t="s">
        <v>4196</v>
      </c>
      <c r="B4191" s="8" t="s">
        <v>9088</v>
      </c>
      <c r="C4191" s="8" t="s">
        <v>9846</v>
      </c>
      <c r="D4191" s="8">
        <v>19</v>
      </c>
      <c r="E4191" s="8" t="str" cm="1">
        <f t="array" ref="E4191">_xlfn.IFS(D4191&lt;18,"Below 18",D4191&lt;=25,"18-25",D4191&lt;=35,"26-35",D4191&lt;=45,"36-45",D4191&lt;=55,"46-55",TRUE,"56+")</f>
        <v>18-25</v>
      </c>
      <c r="F4191" s="8" t="s">
        <v>10080</v>
      </c>
      <c r="G4191" s="8" t="s">
        <v>10490</v>
      </c>
      <c r="H4191" s="8" t="s">
        <v>14681</v>
      </c>
      <c r="I4191" s="8" t="str">
        <f>_xlfn.XLOOKUP('Customer Information'!$A4191,'Policy Details'!$I$2:$I$5001,'Policy Details'!$A$2:$A$5001)</f>
        <v>POL31461864</v>
      </c>
    </row>
    <row r="4192" spans="1:9">
      <c r="A4192" s="12" t="s">
        <v>4197</v>
      </c>
      <c r="B4192" s="13" t="s">
        <v>9089</v>
      </c>
      <c r="C4192" s="13" t="s">
        <v>9848</v>
      </c>
      <c r="D4192" s="13">
        <v>26</v>
      </c>
      <c r="E4192" s="13" t="str" cm="1">
        <f t="array" ref="E4192">_xlfn.IFS(D4192&lt;18,"Below 18",D4192&lt;=25,"18-25",D4192&lt;=35,"26-35",D4192&lt;=45,"36-45",D4192&lt;=55,"46-55",TRUE,"56+")</f>
        <v>26-35</v>
      </c>
      <c r="F4192" s="13" t="s">
        <v>10282</v>
      </c>
      <c r="G4192" s="13" t="s">
        <v>10490</v>
      </c>
      <c r="H4192" s="13" t="s">
        <v>14682</v>
      </c>
      <c r="I4192" s="13" t="e">
        <f>_xlfn.XLOOKUP('Customer Information'!$A4192,'Policy Details'!$I$2:$I$5001,'Policy Details'!$A$2:$A$5001)</f>
        <v>#N/A</v>
      </c>
    </row>
    <row r="4193" spans="1:9">
      <c r="A4193" s="11" t="s">
        <v>4198</v>
      </c>
      <c r="B4193" s="8" t="s">
        <v>9090</v>
      </c>
      <c r="C4193" s="8" t="s">
        <v>9847</v>
      </c>
      <c r="D4193" s="8">
        <v>75</v>
      </c>
      <c r="E4193" s="8" t="str" cm="1">
        <f t="array" ref="E4193">_xlfn.IFS(D4193&lt;18,"Below 18",D4193&lt;=25,"18-25",D4193&lt;=35,"26-35",D4193&lt;=45,"36-45",D4193&lt;=55,"46-55",TRUE,"56+")</f>
        <v>56+</v>
      </c>
      <c r="F4193" s="8" t="s">
        <v>10439</v>
      </c>
      <c r="G4193" s="8" t="s">
        <v>10491</v>
      </c>
      <c r="H4193" s="8" t="s">
        <v>14683</v>
      </c>
      <c r="I4193" s="8" t="e">
        <f>_xlfn.XLOOKUP('Customer Information'!$A4193,'Policy Details'!$I$2:$I$5001,'Policy Details'!$A$2:$A$5001)</f>
        <v>#N/A</v>
      </c>
    </row>
    <row r="4194" spans="1:9">
      <c r="A4194" s="12" t="s">
        <v>4199</v>
      </c>
      <c r="B4194" s="13" t="s">
        <v>9091</v>
      </c>
      <c r="C4194" s="13" t="s">
        <v>9848</v>
      </c>
      <c r="D4194" s="13">
        <v>68</v>
      </c>
      <c r="E4194" s="13" t="str" cm="1">
        <f t="array" ref="E4194">_xlfn.IFS(D4194&lt;18,"Below 18",D4194&lt;=25,"18-25",D4194&lt;=35,"26-35",D4194&lt;=45,"36-45",D4194&lt;=55,"46-55",TRUE,"56+")</f>
        <v>56+</v>
      </c>
      <c r="F4194" s="13" t="s">
        <v>9898</v>
      </c>
      <c r="G4194" s="13" t="s">
        <v>10489</v>
      </c>
      <c r="H4194" s="13" t="s">
        <v>14684</v>
      </c>
      <c r="I4194" s="13" t="str">
        <f>_xlfn.XLOOKUP('Customer Information'!$A4194,'Policy Details'!$I$2:$I$5001,'Policy Details'!$A$2:$A$5001)</f>
        <v>POL30601696</v>
      </c>
    </row>
    <row r="4195" spans="1:9">
      <c r="A4195" s="11" t="s">
        <v>4200</v>
      </c>
      <c r="B4195" s="8" t="s">
        <v>9092</v>
      </c>
      <c r="C4195" s="8" t="s">
        <v>9847</v>
      </c>
      <c r="D4195" s="8">
        <v>39</v>
      </c>
      <c r="E4195" s="8" t="str" cm="1">
        <f t="array" ref="E4195">_xlfn.IFS(D4195&lt;18,"Below 18",D4195&lt;=25,"18-25",D4195&lt;=35,"26-35",D4195&lt;=45,"36-45",D4195&lt;=55,"46-55",TRUE,"56+")</f>
        <v>36-45</v>
      </c>
      <c r="F4195" s="8" t="s">
        <v>9941</v>
      </c>
      <c r="G4195" s="8" t="s">
        <v>10488</v>
      </c>
      <c r="H4195" s="8" t="s">
        <v>14685</v>
      </c>
      <c r="I4195" s="8" t="e">
        <f>_xlfn.XLOOKUP('Customer Information'!$A4195,'Policy Details'!$I$2:$I$5001,'Policy Details'!$A$2:$A$5001)</f>
        <v>#N/A</v>
      </c>
    </row>
    <row r="4196" spans="1:9">
      <c r="A4196" s="12" t="s">
        <v>4201</v>
      </c>
      <c r="B4196" s="13" t="s">
        <v>9093</v>
      </c>
      <c r="C4196" s="13" t="s">
        <v>9847</v>
      </c>
      <c r="D4196" s="13">
        <v>49</v>
      </c>
      <c r="E4196" s="13" t="str" cm="1">
        <f t="array" ref="E4196">_xlfn.IFS(D4196&lt;18,"Below 18",D4196&lt;=25,"18-25",D4196&lt;=35,"26-35",D4196&lt;=45,"36-45",D4196&lt;=55,"46-55",TRUE,"56+")</f>
        <v>46-55</v>
      </c>
      <c r="F4196" s="13" t="s">
        <v>9998</v>
      </c>
      <c r="G4196" s="13" t="s">
        <v>10488</v>
      </c>
      <c r="H4196" s="13" t="s">
        <v>14686</v>
      </c>
      <c r="I4196" s="13" t="e">
        <f>_xlfn.XLOOKUP('Customer Information'!$A4196,'Policy Details'!$I$2:$I$5001,'Policy Details'!$A$2:$A$5001)</f>
        <v>#N/A</v>
      </c>
    </row>
    <row r="4197" spans="1:9">
      <c r="A4197" s="11" t="s">
        <v>4202</v>
      </c>
      <c r="B4197" s="8" t="s">
        <v>9094</v>
      </c>
      <c r="C4197" s="8" t="s">
        <v>9848</v>
      </c>
      <c r="D4197" s="8">
        <v>81</v>
      </c>
      <c r="E4197" s="8" t="str" cm="1">
        <f t="array" ref="E4197">_xlfn.IFS(D4197&lt;18,"Below 18",D4197&lt;=25,"18-25",D4197&lt;=35,"26-35",D4197&lt;=45,"36-45",D4197&lt;=55,"46-55",TRUE,"56+")</f>
        <v>56+</v>
      </c>
      <c r="F4197" s="8" t="s">
        <v>9859</v>
      </c>
      <c r="G4197" s="8" t="s">
        <v>10488</v>
      </c>
      <c r="H4197" s="8" t="s">
        <v>14687</v>
      </c>
      <c r="I4197" s="8" t="str">
        <f>_xlfn.XLOOKUP('Customer Information'!$A4197,'Policy Details'!$I$2:$I$5001,'Policy Details'!$A$2:$A$5001)</f>
        <v>POL50064094</v>
      </c>
    </row>
    <row r="4198" spans="1:9">
      <c r="A4198" s="12" t="s">
        <v>4203</v>
      </c>
      <c r="B4198" s="13" t="s">
        <v>9095</v>
      </c>
      <c r="C4198" s="13" t="s">
        <v>9846</v>
      </c>
      <c r="D4198" s="13">
        <v>41</v>
      </c>
      <c r="E4198" s="13" t="str" cm="1">
        <f t="array" ref="E4198">_xlfn.IFS(D4198&lt;18,"Below 18",D4198&lt;=25,"18-25",D4198&lt;=35,"26-35",D4198&lt;=45,"36-45",D4198&lt;=55,"46-55",TRUE,"56+")</f>
        <v>36-45</v>
      </c>
      <c r="F4198" s="13" t="s">
        <v>10418</v>
      </c>
      <c r="G4198" s="13" t="s">
        <v>10490</v>
      </c>
      <c r="H4198" s="13" t="s">
        <v>14688</v>
      </c>
      <c r="I4198" s="13" t="e">
        <f>_xlfn.XLOOKUP('Customer Information'!$A4198,'Policy Details'!$I$2:$I$5001,'Policy Details'!$A$2:$A$5001)</f>
        <v>#N/A</v>
      </c>
    </row>
    <row r="4199" spans="1:9">
      <c r="A4199" s="11" t="s">
        <v>4204</v>
      </c>
      <c r="B4199" s="8" t="s">
        <v>9096</v>
      </c>
      <c r="C4199" s="8" t="s">
        <v>9848</v>
      </c>
      <c r="D4199" s="8">
        <v>48</v>
      </c>
      <c r="E4199" s="8" t="str" cm="1">
        <f t="array" ref="E4199">_xlfn.IFS(D4199&lt;18,"Below 18",D4199&lt;=25,"18-25",D4199&lt;=35,"26-35",D4199&lt;=45,"36-45",D4199&lt;=55,"46-55",TRUE,"56+")</f>
        <v>46-55</v>
      </c>
      <c r="F4199" s="8" t="s">
        <v>10102</v>
      </c>
      <c r="G4199" s="8" t="s">
        <v>10488</v>
      </c>
      <c r="H4199" s="8" t="s">
        <v>14689</v>
      </c>
      <c r="I4199" s="8" t="str">
        <f>_xlfn.XLOOKUP('Customer Information'!$A4199,'Policy Details'!$I$2:$I$5001,'Policy Details'!$A$2:$A$5001)</f>
        <v>POL60365755</v>
      </c>
    </row>
    <row r="4200" spans="1:9">
      <c r="A4200" s="12" t="s">
        <v>4205</v>
      </c>
      <c r="B4200" s="13" t="s">
        <v>9097</v>
      </c>
      <c r="C4200" s="13" t="s">
        <v>9847</v>
      </c>
      <c r="D4200" s="13">
        <v>84</v>
      </c>
      <c r="E4200" s="13" t="str" cm="1">
        <f t="array" ref="E4200">_xlfn.IFS(D4200&lt;18,"Below 18",D4200&lt;=25,"18-25",D4200&lt;=35,"26-35",D4200&lt;=45,"36-45",D4200&lt;=55,"46-55",TRUE,"56+")</f>
        <v>56+</v>
      </c>
      <c r="F4200" s="13" t="s">
        <v>10134</v>
      </c>
      <c r="G4200" s="13" t="s">
        <v>10490</v>
      </c>
      <c r="H4200" s="13" t="s">
        <v>14690</v>
      </c>
      <c r="I4200" s="13" t="e">
        <f>_xlfn.XLOOKUP('Customer Information'!$A4200,'Policy Details'!$I$2:$I$5001,'Policy Details'!$A$2:$A$5001)</f>
        <v>#N/A</v>
      </c>
    </row>
    <row r="4201" spans="1:9">
      <c r="A4201" s="11" t="s">
        <v>4206</v>
      </c>
      <c r="B4201" s="8" t="s">
        <v>9098</v>
      </c>
      <c r="C4201" s="8" t="s">
        <v>9848</v>
      </c>
      <c r="D4201" s="8">
        <v>49</v>
      </c>
      <c r="E4201" s="8" t="str" cm="1">
        <f t="array" ref="E4201">_xlfn.IFS(D4201&lt;18,"Below 18",D4201&lt;=25,"18-25",D4201&lt;=35,"26-35",D4201&lt;=45,"36-45",D4201&lt;=55,"46-55",TRUE,"56+")</f>
        <v>46-55</v>
      </c>
      <c r="F4201" s="8" t="s">
        <v>10408</v>
      </c>
      <c r="G4201" s="8" t="s">
        <v>10491</v>
      </c>
      <c r="H4201" s="8" t="s">
        <v>14691</v>
      </c>
      <c r="I4201" s="8" t="str">
        <f>_xlfn.XLOOKUP('Customer Information'!$A4201,'Policy Details'!$I$2:$I$5001,'Policy Details'!$A$2:$A$5001)</f>
        <v>POL90189213</v>
      </c>
    </row>
    <row r="4202" spans="1:9">
      <c r="A4202" s="12" t="s">
        <v>4207</v>
      </c>
      <c r="B4202" s="13" t="s">
        <v>9099</v>
      </c>
      <c r="C4202" s="13" t="s">
        <v>9846</v>
      </c>
      <c r="D4202" s="13">
        <v>47</v>
      </c>
      <c r="E4202" s="13" t="str" cm="1">
        <f t="array" ref="E4202">_xlfn.IFS(D4202&lt;18,"Below 18",D4202&lt;=25,"18-25",D4202&lt;=35,"26-35",D4202&lt;=45,"36-45",D4202&lt;=55,"46-55",TRUE,"56+")</f>
        <v>46-55</v>
      </c>
      <c r="F4202" s="13" t="s">
        <v>10331</v>
      </c>
      <c r="G4202" s="13" t="s">
        <v>10490</v>
      </c>
      <c r="H4202" s="13" t="s">
        <v>14692</v>
      </c>
      <c r="I4202" s="13" t="str">
        <f>_xlfn.XLOOKUP('Customer Information'!$A4202,'Policy Details'!$I$2:$I$5001,'Policy Details'!$A$2:$A$5001)</f>
        <v>POL94615763</v>
      </c>
    </row>
    <row r="4203" spans="1:9">
      <c r="A4203" s="11" t="s">
        <v>4208</v>
      </c>
      <c r="B4203" s="8" t="s">
        <v>9100</v>
      </c>
      <c r="C4203" s="8" t="s">
        <v>9846</v>
      </c>
      <c r="D4203" s="8">
        <v>23</v>
      </c>
      <c r="E4203" s="8" t="str" cm="1">
        <f t="array" ref="E4203">_xlfn.IFS(D4203&lt;18,"Below 18",D4203&lt;=25,"18-25",D4203&lt;=35,"26-35",D4203&lt;=45,"36-45",D4203&lt;=55,"46-55",TRUE,"56+")</f>
        <v>18-25</v>
      </c>
      <c r="F4203" s="8" t="s">
        <v>10414</v>
      </c>
      <c r="G4203" s="8" t="s">
        <v>10488</v>
      </c>
      <c r="H4203" s="8" t="s">
        <v>14693</v>
      </c>
      <c r="I4203" s="8" t="e">
        <f>_xlfn.XLOOKUP('Customer Information'!$A4203,'Policy Details'!$I$2:$I$5001,'Policy Details'!$A$2:$A$5001)</f>
        <v>#N/A</v>
      </c>
    </row>
    <row r="4204" spans="1:9">
      <c r="A4204" s="12" t="s">
        <v>4209</v>
      </c>
      <c r="B4204" s="13" t="s">
        <v>9101</v>
      </c>
      <c r="C4204" s="13" t="s">
        <v>9848</v>
      </c>
      <c r="D4204" s="13">
        <v>55</v>
      </c>
      <c r="E4204" s="13" t="str" cm="1">
        <f t="array" ref="E4204">_xlfn.IFS(D4204&lt;18,"Below 18",D4204&lt;=25,"18-25",D4204&lt;=35,"26-35",D4204&lt;=45,"36-45",D4204&lt;=55,"46-55",TRUE,"56+")</f>
        <v>46-55</v>
      </c>
      <c r="F4204" s="13" t="s">
        <v>10316</v>
      </c>
      <c r="G4204" s="13" t="s">
        <v>10490</v>
      </c>
      <c r="H4204" s="13" t="s">
        <v>14694</v>
      </c>
      <c r="I4204" s="13" t="str">
        <f>_xlfn.XLOOKUP('Customer Information'!$A4204,'Policy Details'!$I$2:$I$5001,'Policy Details'!$A$2:$A$5001)</f>
        <v>POL65018998</v>
      </c>
    </row>
    <row r="4205" spans="1:9">
      <c r="A4205" s="11" t="s">
        <v>4210</v>
      </c>
      <c r="B4205" s="8" t="s">
        <v>9102</v>
      </c>
      <c r="C4205" s="8" t="s">
        <v>9847</v>
      </c>
      <c r="D4205" s="8">
        <v>26</v>
      </c>
      <c r="E4205" s="8" t="str" cm="1">
        <f t="array" ref="E4205">_xlfn.IFS(D4205&lt;18,"Below 18",D4205&lt;=25,"18-25",D4205&lt;=35,"26-35",D4205&lt;=45,"36-45",D4205&lt;=55,"46-55",TRUE,"56+")</f>
        <v>26-35</v>
      </c>
      <c r="F4205" s="8" t="s">
        <v>10169</v>
      </c>
      <c r="G4205" s="8" t="s">
        <v>10488</v>
      </c>
      <c r="H4205" s="8" t="s">
        <v>14695</v>
      </c>
      <c r="I4205" s="8" t="str">
        <f>_xlfn.XLOOKUP('Customer Information'!$A4205,'Policy Details'!$I$2:$I$5001,'Policy Details'!$A$2:$A$5001)</f>
        <v>POL81900573</v>
      </c>
    </row>
    <row r="4206" spans="1:9">
      <c r="A4206" s="12" t="s">
        <v>4211</v>
      </c>
      <c r="B4206" s="13" t="s">
        <v>9103</v>
      </c>
      <c r="C4206" s="13" t="s">
        <v>9847</v>
      </c>
      <c r="D4206" s="13">
        <v>22</v>
      </c>
      <c r="E4206" s="13" t="str" cm="1">
        <f t="array" ref="E4206">_xlfn.IFS(D4206&lt;18,"Below 18",D4206&lt;=25,"18-25",D4206&lt;=35,"26-35",D4206&lt;=45,"36-45",D4206&lt;=55,"46-55",TRUE,"56+")</f>
        <v>18-25</v>
      </c>
      <c r="F4206" s="13" t="s">
        <v>10266</v>
      </c>
      <c r="G4206" s="13" t="s">
        <v>10488</v>
      </c>
      <c r="H4206" s="13" t="s">
        <v>14696</v>
      </c>
      <c r="I4206" s="13" t="e">
        <f>_xlfn.XLOOKUP('Customer Information'!$A4206,'Policy Details'!$I$2:$I$5001,'Policy Details'!$A$2:$A$5001)</f>
        <v>#N/A</v>
      </c>
    </row>
    <row r="4207" spans="1:9">
      <c r="A4207" s="11" t="s">
        <v>4212</v>
      </c>
      <c r="B4207" s="8" t="s">
        <v>9104</v>
      </c>
      <c r="C4207" s="8" t="s">
        <v>9848</v>
      </c>
      <c r="D4207" s="8">
        <v>25</v>
      </c>
      <c r="E4207" s="8" t="str" cm="1">
        <f t="array" ref="E4207">_xlfn.IFS(D4207&lt;18,"Below 18",D4207&lt;=25,"18-25",D4207&lt;=35,"26-35",D4207&lt;=45,"36-45",D4207&lt;=55,"46-55",TRUE,"56+")</f>
        <v>18-25</v>
      </c>
      <c r="F4207" s="8" t="s">
        <v>10482</v>
      </c>
      <c r="G4207" s="8" t="s">
        <v>10490</v>
      </c>
      <c r="H4207" s="8" t="s">
        <v>14697</v>
      </c>
      <c r="I4207" s="8" t="str">
        <f>_xlfn.XLOOKUP('Customer Information'!$A4207,'Policy Details'!$I$2:$I$5001,'Policy Details'!$A$2:$A$5001)</f>
        <v>POL18172918</v>
      </c>
    </row>
    <row r="4208" spans="1:9">
      <c r="A4208" s="12" t="s">
        <v>4213</v>
      </c>
      <c r="B4208" s="13" t="s">
        <v>9105</v>
      </c>
      <c r="C4208" s="13" t="s">
        <v>9846</v>
      </c>
      <c r="D4208" s="13">
        <v>18</v>
      </c>
      <c r="E4208" s="13" t="str" cm="1">
        <f t="array" ref="E4208">_xlfn.IFS(D4208&lt;18,"Below 18",D4208&lt;=25,"18-25",D4208&lt;=35,"26-35",D4208&lt;=45,"36-45",D4208&lt;=55,"46-55",TRUE,"56+")</f>
        <v>18-25</v>
      </c>
      <c r="F4208" s="13" t="s">
        <v>10475</v>
      </c>
      <c r="G4208" s="13" t="s">
        <v>10490</v>
      </c>
      <c r="H4208" s="13" t="s">
        <v>14698</v>
      </c>
      <c r="I4208" s="13" t="str">
        <f>_xlfn.XLOOKUP('Customer Information'!$A4208,'Policy Details'!$I$2:$I$5001,'Policy Details'!$A$2:$A$5001)</f>
        <v>POL13670918</v>
      </c>
    </row>
    <row r="4209" spans="1:9">
      <c r="A4209" s="11" t="s">
        <v>4214</v>
      </c>
      <c r="B4209" s="8" t="s">
        <v>9106</v>
      </c>
      <c r="C4209" s="8" t="s">
        <v>9848</v>
      </c>
      <c r="D4209" s="8">
        <v>29</v>
      </c>
      <c r="E4209" s="8" t="str" cm="1">
        <f t="array" ref="E4209">_xlfn.IFS(D4209&lt;18,"Below 18",D4209&lt;=25,"18-25",D4209&lt;=35,"26-35",D4209&lt;=45,"36-45",D4209&lt;=55,"46-55",TRUE,"56+")</f>
        <v>26-35</v>
      </c>
      <c r="F4209" s="8" t="s">
        <v>10195</v>
      </c>
      <c r="G4209" s="8" t="s">
        <v>10489</v>
      </c>
      <c r="H4209" s="8" t="s">
        <v>14699</v>
      </c>
      <c r="I4209" s="8" t="str">
        <f>_xlfn.XLOOKUP('Customer Information'!$A4209,'Policy Details'!$I$2:$I$5001,'Policy Details'!$A$2:$A$5001)</f>
        <v>POL89273756</v>
      </c>
    </row>
    <row r="4210" spans="1:9">
      <c r="A4210" s="12" t="s">
        <v>4215</v>
      </c>
      <c r="B4210" s="13" t="s">
        <v>9107</v>
      </c>
      <c r="C4210" s="13" t="s">
        <v>9848</v>
      </c>
      <c r="D4210" s="13">
        <v>31</v>
      </c>
      <c r="E4210" s="13" t="str" cm="1">
        <f t="array" ref="E4210">_xlfn.IFS(D4210&lt;18,"Below 18",D4210&lt;=25,"18-25",D4210&lt;=35,"26-35",D4210&lt;=45,"36-45",D4210&lt;=55,"46-55",TRUE,"56+")</f>
        <v>26-35</v>
      </c>
      <c r="F4210" s="13" t="s">
        <v>10127</v>
      </c>
      <c r="G4210" s="13" t="s">
        <v>10489</v>
      </c>
      <c r="H4210" s="13" t="s">
        <v>14700</v>
      </c>
      <c r="I4210" s="13" t="e">
        <f>_xlfn.XLOOKUP('Customer Information'!$A4210,'Policy Details'!$I$2:$I$5001,'Policy Details'!$A$2:$A$5001)</f>
        <v>#N/A</v>
      </c>
    </row>
    <row r="4211" spans="1:9">
      <c r="A4211" s="11" t="s">
        <v>4216</v>
      </c>
      <c r="B4211" s="8" t="s">
        <v>9108</v>
      </c>
      <c r="C4211" s="8" t="s">
        <v>9847</v>
      </c>
      <c r="D4211" s="8">
        <v>23</v>
      </c>
      <c r="E4211" s="8" t="str" cm="1">
        <f t="array" ref="E4211">_xlfn.IFS(D4211&lt;18,"Below 18",D4211&lt;=25,"18-25",D4211&lt;=35,"26-35",D4211&lt;=45,"36-45",D4211&lt;=55,"46-55",TRUE,"56+")</f>
        <v>18-25</v>
      </c>
      <c r="F4211" s="8" t="s">
        <v>10121</v>
      </c>
      <c r="G4211" s="8" t="s">
        <v>10490</v>
      </c>
      <c r="H4211" s="8" t="s">
        <v>14701</v>
      </c>
      <c r="I4211" s="8" t="e">
        <f>_xlfn.XLOOKUP('Customer Information'!$A4211,'Policy Details'!$I$2:$I$5001,'Policy Details'!$A$2:$A$5001)</f>
        <v>#N/A</v>
      </c>
    </row>
    <row r="4212" spans="1:9">
      <c r="A4212" s="12" t="s">
        <v>4217</v>
      </c>
      <c r="B4212" s="13" t="s">
        <v>9109</v>
      </c>
      <c r="C4212" s="13" t="s">
        <v>9848</v>
      </c>
      <c r="D4212" s="13">
        <v>85</v>
      </c>
      <c r="E4212" s="13" t="str" cm="1">
        <f t="array" ref="E4212">_xlfn.IFS(D4212&lt;18,"Below 18",D4212&lt;=25,"18-25",D4212&lt;=35,"26-35",D4212&lt;=45,"36-45",D4212&lt;=55,"46-55",TRUE,"56+")</f>
        <v>56+</v>
      </c>
      <c r="F4212" s="13" t="s">
        <v>9915</v>
      </c>
      <c r="G4212" s="13" t="s">
        <v>10490</v>
      </c>
      <c r="H4212" s="13" t="s">
        <v>14702</v>
      </c>
      <c r="I4212" s="13" t="e">
        <f>_xlfn.XLOOKUP('Customer Information'!$A4212,'Policy Details'!$I$2:$I$5001,'Policy Details'!$A$2:$A$5001)</f>
        <v>#N/A</v>
      </c>
    </row>
    <row r="4213" spans="1:9">
      <c r="A4213" s="11" t="s">
        <v>4218</v>
      </c>
      <c r="B4213" s="8" t="s">
        <v>9110</v>
      </c>
      <c r="C4213" s="8" t="s">
        <v>9846</v>
      </c>
      <c r="D4213" s="8">
        <v>27</v>
      </c>
      <c r="E4213" s="8" t="str" cm="1">
        <f t="array" ref="E4213">_xlfn.IFS(D4213&lt;18,"Below 18",D4213&lt;=25,"18-25",D4213&lt;=35,"26-35",D4213&lt;=45,"36-45",D4213&lt;=55,"46-55",TRUE,"56+")</f>
        <v>26-35</v>
      </c>
      <c r="F4213" s="8" t="s">
        <v>10312</v>
      </c>
      <c r="G4213" s="8" t="s">
        <v>10489</v>
      </c>
      <c r="H4213" s="8" t="s">
        <v>14703</v>
      </c>
      <c r="I4213" s="8" t="str">
        <f>_xlfn.XLOOKUP('Customer Information'!$A4213,'Policy Details'!$I$2:$I$5001,'Policy Details'!$A$2:$A$5001)</f>
        <v>POL88925713</v>
      </c>
    </row>
    <row r="4214" spans="1:9">
      <c r="A4214" s="12" t="s">
        <v>4219</v>
      </c>
      <c r="B4214" s="13" t="s">
        <v>9111</v>
      </c>
      <c r="C4214" s="13" t="s">
        <v>9847</v>
      </c>
      <c r="D4214" s="13">
        <v>62</v>
      </c>
      <c r="E4214" s="13" t="str" cm="1">
        <f t="array" ref="E4214">_xlfn.IFS(D4214&lt;18,"Below 18",D4214&lt;=25,"18-25",D4214&lt;=35,"26-35",D4214&lt;=45,"36-45",D4214&lt;=55,"46-55",TRUE,"56+")</f>
        <v>56+</v>
      </c>
      <c r="F4214" s="13" t="s">
        <v>10239</v>
      </c>
      <c r="G4214" s="13" t="s">
        <v>10488</v>
      </c>
      <c r="H4214" s="13" t="s">
        <v>14704</v>
      </c>
      <c r="I4214" s="13" t="e">
        <f>_xlfn.XLOOKUP('Customer Information'!$A4214,'Policy Details'!$I$2:$I$5001,'Policy Details'!$A$2:$A$5001)</f>
        <v>#N/A</v>
      </c>
    </row>
    <row r="4215" spans="1:9">
      <c r="A4215" s="11" t="s">
        <v>4220</v>
      </c>
      <c r="B4215" s="8" t="s">
        <v>9112</v>
      </c>
      <c r="C4215" s="8" t="s">
        <v>9846</v>
      </c>
      <c r="D4215" s="8">
        <v>62</v>
      </c>
      <c r="E4215" s="8" t="str" cm="1">
        <f t="array" ref="E4215">_xlfn.IFS(D4215&lt;18,"Below 18",D4215&lt;=25,"18-25",D4215&lt;=35,"26-35",D4215&lt;=45,"36-45",D4215&lt;=55,"46-55",TRUE,"56+")</f>
        <v>56+</v>
      </c>
      <c r="F4215" s="8" t="s">
        <v>10483</v>
      </c>
      <c r="G4215" s="8" t="s">
        <v>10488</v>
      </c>
      <c r="H4215" s="8" t="s">
        <v>14705</v>
      </c>
      <c r="I4215" s="8" t="e">
        <f>_xlfn.XLOOKUP('Customer Information'!$A4215,'Policy Details'!$I$2:$I$5001,'Policy Details'!$A$2:$A$5001)</f>
        <v>#N/A</v>
      </c>
    </row>
    <row r="4216" spans="1:9">
      <c r="A4216" s="12" t="s">
        <v>4221</v>
      </c>
      <c r="B4216" s="13" t="s">
        <v>9113</v>
      </c>
      <c r="C4216" s="13" t="s">
        <v>9846</v>
      </c>
      <c r="D4216" s="13">
        <v>68</v>
      </c>
      <c r="E4216" s="13" t="str" cm="1">
        <f t="array" ref="E4216">_xlfn.IFS(D4216&lt;18,"Below 18",D4216&lt;=25,"18-25",D4216&lt;=35,"26-35",D4216&lt;=45,"36-45",D4216&lt;=55,"46-55",TRUE,"56+")</f>
        <v>56+</v>
      </c>
      <c r="F4216" s="13" t="s">
        <v>10056</v>
      </c>
      <c r="G4216" s="13" t="s">
        <v>10490</v>
      </c>
      <c r="H4216" s="13" t="s">
        <v>14706</v>
      </c>
      <c r="I4216" s="13" t="e">
        <f>_xlfn.XLOOKUP('Customer Information'!$A4216,'Policy Details'!$I$2:$I$5001,'Policy Details'!$A$2:$A$5001)</f>
        <v>#N/A</v>
      </c>
    </row>
    <row r="4217" spans="1:9">
      <c r="A4217" s="11" t="s">
        <v>4222</v>
      </c>
      <c r="B4217" s="8" t="s">
        <v>9114</v>
      </c>
      <c r="C4217" s="8" t="s">
        <v>9848</v>
      </c>
      <c r="D4217" s="8">
        <v>27</v>
      </c>
      <c r="E4217" s="8" t="str" cm="1">
        <f t="array" ref="E4217">_xlfn.IFS(D4217&lt;18,"Below 18",D4217&lt;=25,"18-25",D4217&lt;=35,"26-35",D4217&lt;=45,"36-45",D4217&lt;=55,"46-55",TRUE,"56+")</f>
        <v>26-35</v>
      </c>
      <c r="F4217" s="8" t="s">
        <v>10139</v>
      </c>
      <c r="G4217" s="8" t="s">
        <v>10490</v>
      </c>
      <c r="H4217" s="8" t="s">
        <v>14707</v>
      </c>
      <c r="I4217" s="8" t="e">
        <f>_xlfn.XLOOKUP('Customer Information'!$A4217,'Policy Details'!$I$2:$I$5001,'Policy Details'!$A$2:$A$5001)</f>
        <v>#N/A</v>
      </c>
    </row>
    <row r="4218" spans="1:9">
      <c r="A4218" s="12" t="s">
        <v>4223</v>
      </c>
      <c r="B4218" s="13" t="s">
        <v>9115</v>
      </c>
      <c r="C4218" s="13" t="s">
        <v>9847</v>
      </c>
      <c r="D4218" s="13">
        <v>47</v>
      </c>
      <c r="E4218" s="13" t="str" cm="1">
        <f t="array" ref="E4218">_xlfn.IFS(D4218&lt;18,"Below 18",D4218&lt;=25,"18-25",D4218&lt;=35,"26-35",D4218&lt;=45,"36-45",D4218&lt;=55,"46-55",TRUE,"56+")</f>
        <v>46-55</v>
      </c>
      <c r="F4218" s="13" t="s">
        <v>10247</v>
      </c>
      <c r="G4218" s="13" t="s">
        <v>10490</v>
      </c>
      <c r="H4218" s="13" t="s">
        <v>14708</v>
      </c>
      <c r="I4218" s="13" t="str">
        <f>_xlfn.XLOOKUP('Customer Information'!$A4218,'Policy Details'!$I$2:$I$5001,'Policy Details'!$A$2:$A$5001)</f>
        <v>POL55883370</v>
      </c>
    </row>
    <row r="4219" spans="1:9">
      <c r="A4219" s="11" t="s">
        <v>4224</v>
      </c>
      <c r="B4219" s="8" t="s">
        <v>9116</v>
      </c>
      <c r="C4219" s="8" t="s">
        <v>9848</v>
      </c>
      <c r="D4219" s="8">
        <v>33</v>
      </c>
      <c r="E4219" s="8" t="str" cm="1">
        <f t="array" ref="E4219">_xlfn.IFS(D4219&lt;18,"Below 18",D4219&lt;=25,"18-25",D4219&lt;=35,"26-35",D4219&lt;=45,"36-45",D4219&lt;=55,"46-55",TRUE,"56+")</f>
        <v>26-35</v>
      </c>
      <c r="F4219" s="8" t="s">
        <v>9896</v>
      </c>
      <c r="G4219" s="8" t="s">
        <v>10491</v>
      </c>
      <c r="H4219" s="8" t="s">
        <v>14709</v>
      </c>
      <c r="I4219" s="8" t="e">
        <f>_xlfn.XLOOKUP('Customer Information'!$A4219,'Policy Details'!$I$2:$I$5001,'Policy Details'!$A$2:$A$5001)</f>
        <v>#N/A</v>
      </c>
    </row>
    <row r="4220" spans="1:9">
      <c r="A4220" s="12" t="s">
        <v>4225</v>
      </c>
      <c r="B4220" s="13" t="s">
        <v>9117</v>
      </c>
      <c r="C4220" s="13" t="s">
        <v>9846</v>
      </c>
      <c r="D4220" s="13">
        <v>45</v>
      </c>
      <c r="E4220" s="13" t="str" cm="1">
        <f t="array" ref="E4220">_xlfn.IFS(D4220&lt;18,"Below 18",D4220&lt;=25,"18-25",D4220&lt;=35,"26-35",D4220&lt;=45,"36-45",D4220&lt;=55,"46-55",TRUE,"56+")</f>
        <v>36-45</v>
      </c>
      <c r="F4220" s="13" t="s">
        <v>10163</v>
      </c>
      <c r="G4220" s="13" t="s">
        <v>10490</v>
      </c>
      <c r="H4220" s="13" t="s">
        <v>14710</v>
      </c>
      <c r="I4220" s="13" t="e">
        <f>_xlfn.XLOOKUP('Customer Information'!$A4220,'Policy Details'!$I$2:$I$5001,'Policy Details'!$A$2:$A$5001)</f>
        <v>#N/A</v>
      </c>
    </row>
    <row r="4221" spans="1:9">
      <c r="A4221" s="11" t="s">
        <v>4226</v>
      </c>
      <c r="B4221" s="8" t="s">
        <v>9118</v>
      </c>
      <c r="C4221" s="8" t="s">
        <v>9848</v>
      </c>
      <c r="D4221" s="8">
        <v>77</v>
      </c>
      <c r="E4221" s="8" t="str" cm="1">
        <f t="array" ref="E4221">_xlfn.IFS(D4221&lt;18,"Below 18",D4221&lt;=25,"18-25",D4221&lt;=35,"26-35",D4221&lt;=45,"36-45",D4221&lt;=55,"46-55",TRUE,"56+")</f>
        <v>56+</v>
      </c>
      <c r="F4221" s="8" t="s">
        <v>10427</v>
      </c>
      <c r="G4221" s="8" t="s">
        <v>10488</v>
      </c>
      <c r="H4221" s="8" t="s">
        <v>14711</v>
      </c>
      <c r="I4221" s="8" t="str">
        <f>_xlfn.XLOOKUP('Customer Information'!$A4221,'Policy Details'!$I$2:$I$5001,'Policy Details'!$A$2:$A$5001)</f>
        <v>POL03026921</v>
      </c>
    </row>
    <row r="4222" spans="1:9">
      <c r="A4222" s="12" t="s">
        <v>4227</v>
      </c>
      <c r="B4222" s="13" t="s">
        <v>9119</v>
      </c>
      <c r="C4222" s="13" t="s">
        <v>9848</v>
      </c>
      <c r="D4222" s="13">
        <v>47</v>
      </c>
      <c r="E4222" s="13" t="str" cm="1">
        <f t="array" ref="E4222">_xlfn.IFS(D4222&lt;18,"Below 18",D4222&lt;=25,"18-25",D4222&lt;=35,"26-35",D4222&lt;=45,"36-45",D4222&lt;=55,"46-55",TRUE,"56+")</f>
        <v>46-55</v>
      </c>
      <c r="F4222" s="13" t="s">
        <v>9903</v>
      </c>
      <c r="G4222" s="13" t="s">
        <v>10489</v>
      </c>
      <c r="H4222" s="13" t="s">
        <v>14712</v>
      </c>
      <c r="I4222" s="13" t="e">
        <f>_xlfn.XLOOKUP('Customer Information'!$A4222,'Policy Details'!$I$2:$I$5001,'Policy Details'!$A$2:$A$5001)</f>
        <v>#N/A</v>
      </c>
    </row>
    <row r="4223" spans="1:9">
      <c r="A4223" s="11" t="s">
        <v>4228</v>
      </c>
      <c r="B4223" s="8" t="s">
        <v>9120</v>
      </c>
      <c r="C4223" s="8" t="s">
        <v>9846</v>
      </c>
      <c r="D4223" s="8">
        <v>74</v>
      </c>
      <c r="E4223" s="8" t="str" cm="1">
        <f t="array" ref="E4223">_xlfn.IFS(D4223&lt;18,"Below 18",D4223&lt;=25,"18-25",D4223&lt;=35,"26-35",D4223&lt;=45,"36-45",D4223&lt;=55,"46-55",TRUE,"56+")</f>
        <v>56+</v>
      </c>
      <c r="F4223" s="8" t="s">
        <v>10286</v>
      </c>
      <c r="G4223" s="8" t="s">
        <v>10488</v>
      </c>
      <c r="H4223" s="8" t="s">
        <v>14713</v>
      </c>
      <c r="I4223" s="8" t="e">
        <f>_xlfn.XLOOKUP('Customer Information'!$A4223,'Policy Details'!$I$2:$I$5001,'Policy Details'!$A$2:$A$5001)</f>
        <v>#N/A</v>
      </c>
    </row>
    <row r="4224" spans="1:9">
      <c r="A4224" s="12" t="s">
        <v>4229</v>
      </c>
      <c r="B4224" s="13" t="s">
        <v>9121</v>
      </c>
      <c r="C4224" s="13" t="s">
        <v>9847</v>
      </c>
      <c r="D4224" s="13">
        <v>77</v>
      </c>
      <c r="E4224" s="13" t="str" cm="1">
        <f t="array" ref="E4224">_xlfn.IFS(D4224&lt;18,"Below 18",D4224&lt;=25,"18-25",D4224&lt;=35,"26-35",D4224&lt;=45,"36-45",D4224&lt;=55,"46-55",TRUE,"56+")</f>
        <v>56+</v>
      </c>
      <c r="F4224" s="13" t="s">
        <v>10004</v>
      </c>
      <c r="G4224" s="13" t="s">
        <v>10489</v>
      </c>
      <c r="H4224" s="13" t="s">
        <v>14714</v>
      </c>
      <c r="I4224" s="13" t="e">
        <f>_xlfn.XLOOKUP('Customer Information'!$A4224,'Policy Details'!$I$2:$I$5001,'Policy Details'!$A$2:$A$5001)</f>
        <v>#N/A</v>
      </c>
    </row>
    <row r="4225" spans="1:9">
      <c r="A4225" s="11" t="s">
        <v>4230</v>
      </c>
      <c r="B4225" s="8" t="s">
        <v>9122</v>
      </c>
      <c r="C4225" s="8" t="s">
        <v>9848</v>
      </c>
      <c r="D4225" s="8">
        <v>69</v>
      </c>
      <c r="E4225" s="8" t="str" cm="1">
        <f t="array" ref="E4225">_xlfn.IFS(D4225&lt;18,"Below 18",D4225&lt;=25,"18-25",D4225&lt;=35,"26-35",D4225&lt;=45,"36-45",D4225&lt;=55,"46-55",TRUE,"56+")</f>
        <v>56+</v>
      </c>
      <c r="F4225" s="8" t="s">
        <v>10306</v>
      </c>
      <c r="G4225" s="8" t="s">
        <v>10489</v>
      </c>
      <c r="H4225" s="8" t="s">
        <v>14715</v>
      </c>
      <c r="I4225" s="8" t="str">
        <f>_xlfn.XLOOKUP('Customer Information'!$A4225,'Policy Details'!$I$2:$I$5001,'Policy Details'!$A$2:$A$5001)</f>
        <v>POL66485877</v>
      </c>
    </row>
    <row r="4226" spans="1:9">
      <c r="A4226" s="12" t="s">
        <v>4231</v>
      </c>
      <c r="B4226" s="13" t="s">
        <v>9123</v>
      </c>
      <c r="C4226" s="13" t="s">
        <v>9847</v>
      </c>
      <c r="D4226" s="13">
        <v>28</v>
      </c>
      <c r="E4226" s="13" t="str" cm="1">
        <f t="array" ref="E4226">_xlfn.IFS(D4226&lt;18,"Below 18",D4226&lt;=25,"18-25",D4226&lt;=35,"26-35",D4226&lt;=45,"36-45",D4226&lt;=55,"46-55",TRUE,"56+")</f>
        <v>26-35</v>
      </c>
      <c r="F4226" s="13" t="s">
        <v>10398</v>
      </c>
      <c r="G4226" s="13" t="s">
        <v>10490</v>
      </c>
      <c r="H4226" s="13" t="s">
        <v>14716</v>
      </c>
      <c r="I4226" s="13" t="str">
        <f>_xlfn.XLOOKUP('Customer Information'!$A4226,'Policy Details'!$I$2:$I$5001,'Policy Details'!$A$2:$A$5001)</f>
        <v>POL38205564</v>
      </c>
    </row>
    <row r="4227" spans="1:9">
      <c r="A4227" s="11" t="s">
        <v>4232</v>
      </c>
      <c r="B4227" s="8" t="s">
        <v>9124</v>
      </c>
      <c r="C4227" s="8" t="s">
        <v>9847</v>
      </c>
      <c r="D4227" s="8">
        <v>69</v>
      </c>
      <c r="E4227" s="8" t="str" cm="1">
        <f t="array" ref="E4227">_xlfn.IFS(D4227&lt;18,"Below 18",D4227&lt;=25,"18-25",D4227&lt;=35,"26-35",D4227&lt;=45,"36-45",D4227&lt;=55,"46-55",TRUE,"56+")</f>
        <v>56+</v>
      </c>
      <c r="F4227" s="8" t="s">
        <v>10462</v>
      </c>
      <c r="G4227" s="8" t="s">
        <v>10490</v>
      </c>
      <c r="H4227" s="8" t="s">
        <v>14717</v>
      </c>
      <c r="I4227" s="8" t="str">
        <f>_xlfn.XLOOKUP('Customer Information'!$A4227,'Policy Details'!$I$2:$I$5001,'Policy Details'!$A$2:$A$5001)</f>
        <v>POL09462965</v>
      </c>
    </row>
    <row r="4228" spans="1:9">
      <c r="A4228" s="12" t="s">
        <v>4233</v>
      </c>
      <c r="B4228" s="13" t="s">
        <v>9125</v>
      </c>
      <c r="C4228" s="13" t="s">
        <v>9846</v>
      </c>
      <c r="D4228" s="13">
        <v>27</v>
      </c>
      <c r="E4228" s="13" t="str" cm="1">
        <f t="array" ref="E4228">_xlfn.IFS(D4228&lt;18,"Below 18",D4228&lt;=25,"18-25",D4228&lt;=35,"26-35",D4228&lt;=45,"36-45",D4228&lt;=55,"46-55",TRUE,"56+")</f>
        <v>26-35</v>
      </c>
      <c r="F4228" s="13" t="s">
        <v>10026</v>
      </c>
      <c r="G4228" s="13" t="s">
        <v>10489</v>
      </c>
      <c r="H4228" s="13" t="s">
        <v>14718</v>
      </c>
      <c r="I4228" s="13" t="str">
        <f>_xlfn.XLOOKUP('Customer Information'!$A4228,'Policy Details'!$I$2:$I$5001,'Policy Details'!$A$2:$A$5001)</f>
        <v>POL25573830</v>
      </c>
    </row>
    <row r="4229" spans="1:9">
      <c r="A4229" s="11" t="s">
        <v>4234</v>
      </c>
      <c r="B4229" s="8" t="s">
        <v>9126</v>
      </c>
      <c r="C4229" s="8" t="s">
        <v>9846</v>
      </c>
      <c r="D4229" s="8">
        <v>46</v>
      </c>
      <c r="E4229" s="8" t="str" cm="1">
        <f t="array" ref="E4229">_xlfn.IFS(D4229&lt;18,"Below 18",D4229&lt;=25,"18-25",D4229&lt;=35,"26-35",D4229&lt;=45,"36-45",D4229&lt;=55,"46-55",TRUE,"56+")</f>
        <v>46-55</v>
      </c>
      <c r="F4229" s="8" t="s">
        <v>10110</v>
      </c>
      <c r="G4229" s="8" t="s">
        <v>10490</v>
      </c>
      <c r="H4229" s="8" t="s">
        <v>14719</v>
      </c>
      <c r="I4229" s="8" t="str">
        <f>_xlfn.XLOOKUP('Customer Information'!$A4229,'Policy Details'!$I$2:$I$5001,'Policy Details'!$A$2:$A$5001)</f>
        <v>POL67510645</v>
      </c>
    </row>
    <row r="4230" spans="1:9">
      <c r="A4230" s="12" t="s">
        <v>4235</v>
      </c>
      <c r="B4230" s="13" t="s">
        <v>9127</v>
      </c>
      <c r="C4230" s="13" t="s">
        <v>9848</v>
      </c>
      <c r="D4230" s="13">
        <v>79</v>
      </c>
      <c r="E4230" s="13" t="str" cm="1">
        <f t="array" ref="E4230">_xlfn.IFS(D4230&lt;18,"Below 18",D4230&lt;=25,"18-25",D4230&lt;=35,"26-35",D4230&lt;=45,"36-45",D4230&lt;=55,"46-55",TRUE,"56+")</f>
        <v>56+</v>
      </c>
      <c r="F4230" s="13" t="s">
        <v>10338</v>
      </c>
      <c r="G4230" s="13" t="s">
        <v>10489</v>
      </c>
      <c r="H4230" s="13" t="s">
        <v>14720</v>
      </c>
      <c r="I4230" s="13" t="str">
        <f>_xlfn.XLOOKUP('Customer Information'!$A4230,'Policy Details'!$I$2:$I$5001,'Policy Details'!$A$2:$A$5001)</f>
        <v>POL10130655</v>
      </c>
    </row>
    <row r="4231" spans="1:9">
      <c r="A4231" s="11" t="s">
        <v>4236</v>
      </c>
      <c r="B4231" s="8" t="s">
        <v>9128</v>
      </c>
      <c r="C4231" s="8" t="s">
        <v>9846</v>
      </c>
      <c r="D4231" s="8">
        <v>33</v>
      </c>
      <c r="E4231" s="8" t="str" cm="1">
        <f t="array" ref="E4231">_xlfn.IFS(D4231&lt;18,"Below 18",D4231&lt;=25,"18-25",D4231&lt;=35,"26-35",D4231&lt;=45,"36-45",D4231&lt;=55,"46-55",TRUE,"56+")</f>
        <v>26-35</v>
      </c>
      <c r="F4231" s="8" t="s">
        <v>10207</v>
      </c>
      <c r="G4231" s="8" t="s">
        <v>10488</v>
      </c>
      <c r="H4231" s="8" t="s">
        <v>14721</v>
      </c>
      <c r="I4231" s="8" t="str">
        <f>_xlfn.XLOOKUP('Customer Information'!$A4231,'Policy Details'!$I$2:$I$5001,'Policy Details'!$A$2:$A$5001)</f>
        <v>POL47066048</v>
      </c>
    </row>
    <row r="4232" spans="1:9">
      <c r="A4232" s="12" t="s">
        <v>4237</v>
      </c>
      <c r="B4232" s="13" t="s">
        <v>9129</v>
      </c>
      <c r="C4232" s="13" t="s">
        <v>9846</v>
      </c>
      <c r="D4232" s="13">
        <v>18</v>
      </c>
      <c r="E4232" s="13" t="str" cm="1">
        <f t="array" ref="E4232">_xlfn.IFS(D4232&lt;18,"Below 18",D4232&lt;=25,"18-25",D4232&lt;=35,"26-35",D4232&lt;=45,"36-45",D4232&lt;=55,"46-55",TRUE,"56+")</f>
        <v>18-25</v>
      </c>
      <c r="F4232" s="13" t="s">
        <v>10393</v>
      </c>
      <c r="G4232" s="13" t="s">
        <v>10490</v>
      </c>
      <c r="H4232" s="13" t="s">
        <v>14722</v>
      </c>
      <c r="I4232" s="13" t="e">
        <f>_xlfn.XLOOKUP('Customer Information'!$A4232,'Policy Details'!$I$2:$I$5001,'Policy Details'!$A$2:$A$5001)</f>
        <v>#N/A</v>
      </c>
    </row>
    <row r="4233" spans="1:9">
      <c r="A4233" s="11" t="s">
        <v>4238</v>
      </c>
      <c r="B4233" s="8" t="s">
        <v>9130</v>
      </c>
      <c r="C4233" s="8" t="s">
        <v>9848</v>
      </c>
      <c r="D4233" s="8">
        <v>69</v>
      </c>
      <c r="E4233" s="8" t="str" cm="1">
        <f t="array" ref="E4233">_xlfn.IFS(D4233&lt;18,"Below 18",D4233&lt;=25,"18-25",D4233&lt;=35,"26-35",D4233&lt;=45,"36-45",D4233&lt;=55,"46-55",TRUE,"56+")</f>
        <v>56+</v>
      </c>
      <c r="F4233" s="8" t="s">
        <v>9942</v>
      </c>
      <c r="G4233" s="8" t="s">
        <v>10488</v>
      </c>
      <c r="H4233" s="8" t="s">
        <v>14723</v>
      </c>
      <c r="I4233" s="8" t="e">
        <f>_xlfn.XLOOKUP('Customer Information'!$A4233,'Policy Details'!$I$2:$I$5001,'Policy Details'!$A$2:$A$5001)</f>
        <v>#N/A</v>
      </c>
    </row>
    <row r="4234" spans="1:9">
      <c r="A4234" s="12" t="s">
        <v>4239</v>
      </c>
      <c r="B4234" s="13" t="s">
        <v>9131</v>
      </c>
      <c r="C4234" s="13" t="s">
        <v>9846</v>
      </c>
      <c r="D4234" s="13">
        <v>22</v>
      </c>
      <c r="E4234" s="13" t="str" cm="1">
        <f t="array" ref="E4234">_xlfn.IFS(D4234&lt;18,"Below 18",D4234&lt;=25,"18-25",D4234&lt;=35,"26-35",D4234&lt;=45,"36-45",D4234&lt;=55,"46-55",TRUE,"56+")</f>
        <v>18-25</v>
      </c>
      <c r="F4234" s="13" t="s">
        <v>10184</v>
      </c>
      <c r="G4234" s="13" t="s">
        <v>10488</v>
      </c>
      <c r="H4234" s="13" t="s">
        <v>14724</v>
      </c>
      <c r="I4234" s="13" t="e">
        <f>_xlfn.XLOOKUP('Customer Information'!$A4234,'Policy Details'!$I$2:$I$5001,'Policy Details'!$A$2:$A$5001)</f>
        <v>#N/A</v>
      </c>
    </row>
    <row r="4235" spans="1:9">
      <c r="A4235" s="11" t="s">
        <v>4240</v>
      </c>
      <c r="B4235" s="8" t="s">
        <v>8790</v>
      </c>
      <c r="C4235" s="8" t="s">
        <v>9848</v>
      </c>
      <c r="D4235" s="8">
        <v>75</v>
      </c>
      <c r="E4235" s="8" t="str" cm="1">
        <f t="array" ref="E4235">_xlfn.IFS(D4235&lt;18,"Below 18",D4235&lt;=25,"18-25",D4235&lt;=35,"26-35",D4235&lt;=45,"36-45",D4235&lt;=55,"46-55",TRUE,"56+")</f>
        <v>56+</v>
      </c>
      <c r="F4235" s="8" t="s">
        <v>10042</v>
      </c>
      <c r="G4235" s="8" t="s">
        <v>10489</v>
      </c>
      <c r="H4235" s="8" t="s">
        <v>14725</v>
      </c>
      <c r="I4235" s="8" t="str">
        <f>_xlfn.XLOOKUP('Customer Information'!$A4235,'Policy Details'!$I$2:$I$5001,'Policy Details'!$A$2:$A$5001)</f>
        <v>POL75914495</v>
      </c>
    </row>
    <row r="4236" spans="1:9">
      <c r="A4236" s="12" t="s">
        <v>4241</v>
      </c>
      <c r="B4236" s="13" t="s">
        <v>9132</v>
      </c>
      <c r="C4236" s="13" t="s">
        <v>9846</v>
      </c>
      <c r="D4236" s="13">
        <v>74</v>
      </c>
      <c r="E4236" s="13" t="str" cm="1">
        <f t="array" ref="E4236">_xlfn.IFS(D4236&lt;18,"Below 18",D4236&lt;=25,"18-25",D4236&lt;=35,"26-35",D4236&lt;=45,"36-45",D4236&lt;=55,"46-55",TRUE,"56+")</f>
        <v>56+</v>
      </c>
      <c r="F4236" s="13" t="s">
        <v>10073</v>
      </c>
      <c r="G4236" s="13" t="s">
        <v>10491</v>
      </c>
      <c r="H4236" s="13" t="s">
        <v>14726</v>
      </c>
      <c r="I4236" s="13" t="str">
        <f>_xlfn.XLOOKUP('Customer Information'!$A4236,'Policy Details'!$I$2:$I$5001,'Policy Details'!$A$2:$A$5001)</f>
        <v>POL76748109</v>
      </c>
    </row>
    <row r="4237" spans="1:9">
      <c r="A4237" s="11" t="s">
        <v>4242</v>
      </c>
      <c r="B4237" s="8" t="s">
        <v>9133</v>
      </c>
      <c r="C4237" s="8" t="s">
        <v>9847</v>
      </c>
      <c r="D4237" s="8">
        <v>30</v>
      </c>
      <c r="E4237" s="8" t="str" cm="1">
        <f t="array" ref="E4237">_xlfn.IFS(D4237&lt;18,"Below 18",D4237&lt;=25,"18-25",D4237&lt;=35,"26-35",D4237&lt;=45,"36-45",D4237&lt;=55,"46-55",TRUE,"56+")</f>
        <v>26-35</v>
      </c>
      <c r="F4237" s="8" t="s">
        <v>9927</v>
      </c>
      <c r="G4237" s="8" t="s">
        <v>10490</v>
      </c>
      <c r="H4237" s="8" t="s">
        <v>14727</v>
      </c>
      <c r="I4237" s="8" t="str">
        <f>_xlfn.XLOOKUP('Customer Information'!$A4237,'Policy Details'!$I$2:$I$5001,'Policy Details'!$A$2:$A$5001)</f>
        <v>POL63474388</v>
      </c>
    </row>
    <row r="4238" spans="1:9">
      <c r="A4238" s="12" t="s">
        <v>4243</v>
      </c>
      <c r="B4238" s="13" t="s">
        <v>9134</v>
      </c>
      <c r="C4238" s="13" t="s">
        <v>9847</v>
      </c>
      <c r="D4238" s="13">
        <v>65</v>
      </c>
      <c r="E4238" s="13" t="str" cm="1">
        <f t="array" ref="E4238">_xlfn.IFS(D4238&lt;18,"Below 18",D4238&lt;=25,"18-25",D4238&lt;=35,"26-35",D4238&lt;=45,"36-45",D4238&lt;=55,"46-55",TRUE,"56+")</f>
        <v>56+</v>
      </c>
      <c r="F4238" s="13" t="s">
        <v>10367</v>
      </c>
      <c r="G4238" s="13" t="s">
        <v>10489</v>
      </c>
      <c r="H4238" s="13" t="s">
        <v>14728</v>
      </c>
      <c r="I4238" s="13" t="str">
        <f>_xlfn.XLOOKUP('Customer Information'!$A4238,'Policy Details'!$I$2:$I$5001,'Policy Details'!$A$2:$A$5001)</f>
        <v>POL55402770</v>
      </c>
    </row>
    <row r="4239" spans="1:9">
      <c r="A4239" s="11" t="s">
        <v>4244</v>
      </c>
      <c r="B4239" s="8" t="s">
        <v>9135</v>
      </c>
      <c r="C4239" s="8" t="s">
        <v>9848</v>
      </c>
      <c r="D4239" s="8">
        <v>46</v>
      </c>
      <c r="E4239" s="8" t="str" cm="1">
        <f t="array" ref="E4239">_xlfn.IFS(D4239&lt;18,"Below 18",D4239&lt;=25,"18-25",D4239&lt;=35,"26-35",D4239&lt;=45,"36-45",D4239&lt;=55,"46-55",TRUE,"56+")</f>
        <v>46-55</v>
      </c>
      <c r="F4239" s="8" t="s">
        <v>10449</v>
      </c>
      <c r="G4239" s="8" t="s">
        <v>10488</v>
      </c>
      <c r="H4239" s="8" t="s">
        <v>14729</v>
      </c>
      <c r="I4239" s="8" t="e">
        <f>_xlfn.XLOOKUP('Customer Information'!$A4239,'Policy Details'!$I$2:$I$5001,'Policy Details'!$A$2:$A$5001)</f>
        <v>#N/A</v>
      </c>
    </row>
    <row r="4240" spans="1:9">
      <c r="A4240" s="12" t="s">
        <v>4245</v>
      </c>
      <c r="B4240" s="13" t="s">
        <v>9136</v>
      </c>
      <c r="C4240" s="13" t="s">
        <v>9847</v>
      </c>
      <c r="D4240" s="13">
        <v>51</v>
      </c>
      <c r="E4240" s="13" t="str" cm="1">
        <f t="array" ref="E4240">_xlfn.IFS(D4240&lt;18,"Below 18",D4240&lt;=25,"18-25",D4240&lt;=35,"26-35",D4240&lt;=45,"36-45",D4240&lt;=55,"46-55",TRUE,"56+")</f>
        <v>46-55</v>
      </c>
      <c r="F4240" s="13" t="s">
        <v>10463</v>
      </c>
      <c r="G4240" s="13" t="s">
        <v>10488</v>
      </c>
      <c r="H4240" s="13" t="s">
        <v>14730</v>
      </c>
      <c r="I4240" s="13" t="str">
        <f>_xlfn.XLOOKUP('Customer Information'!$A4240,'Policy Details'!$I$2:$I$5001,'Policy Details'!$A$2:$A$5001)</f>
        <v>POL17808570</v>
      </c>
    </row>
    <row r="4241" spans="1:9">
      <c r="A4241" s="11" t="s">
        <v>4246</v>
      </c>
      <c r="B4241" s="8" t="s">
        <v>9137</v>
      </c>
      <c r="C4241" s="8" t="s">
        <v>9848</v>
      </c>
      <c r="D4241" s="8">
        <v>37</v>
      </c>
      <c r="E4241" s="8" t="str" cm="1">
        <f t="array" ref="E4241">_xlfn.IFS(D4241&lt;18,"Below 18",D4241&lt;=25,"18-25",D4241&lt;=35,"26-35",D4241&lt;=45,"36-45",D4241&lt;=55,"46-55",TRUE,"56+")</f>
        <v>36-45</v>
      </c>
      <c r="F4241" s="8" t="s">
        <v>10323</v>
      </c>
      <c r="G4241" s="8" t="s">
        <v>10490</v>
      </c>
      <c r="H4241" s="8" t="s">
        <v>14731</v>
      </c>
      <c r="I4241" s="8" t="str">
        <f>_xlfn.XLOOKUP('Customer Information'!$A4241,'Policy Details'!$I$2:$I$5001,'Policy Details'!$A$2:$A$5001)</f>
        <v>POL11496462</v>
      </c>
    </row>
    <row r="4242" spans="1:9">
      <c r="A4242" s="12" t="s">
        <v>4247</v>
      </c>
      <c r="B4242" s="13" t="s">
        <v>9138</v>
      </c>
      <c r="C4242" s="13" t="s">
        <v>9846</v>
      </c>
      <c r="D4242" s="13">
        <v>33</v>
      </c>
      <c r="E4242" s="13" t="str" cm="1">
        <f t="array" ref="E4242">_xlfn.IFS(D4242&lt;18,"Below 18",D4242&lt;=25,"18-25",D4242&lt;=35,"26-35",D4242&lt;=45,"36-45",D4242&lt;=55,"46-55",TRUE,"56+")</f>
        <v>26-35</v>
      </c>
      <c r="F4242" s="13" t="s">
        <v>10448</v>
      </c>
      <c r="G4242" s="13" t="s">
        <v>10489</v>
      </c>
      <c r="H4242" s="13" t="s">
        <v>14732</v>
      </c>
      <c r="I4242" s="13" t="str">
        <f>_xlfn.XLOOKUP('Customer Information'!$A4242,'Policy Details'!$I$2:$I$5001,'Policy Details'!$A$2:$A$5001)</f>
        <v>POL80803306</v>
      </c>
    </row>
    <row r="4243" spans="1:9">
      <c r="A4243" s="11" t="s">
        <v>4248</v>
      </c>
      <c r="B4243" s="8" t="s">
        <v>9139</v>
      </c>
      <c r="C4243" s="8" t="s">
        <v>9848</v>
      </c>
      <c r="D4243" s="8">
        <v>48</v>
      </c>
      <c r="E4243" s="8" t="str" cm="1">
        <f t="array" ref="E4243">_xlfn.IFS(D4243&lt;18,"Below 18",D4243&lt;=25,"18-25",D4243&lt;=35,"26-35",D4243&lt;=45,"36-45",D4243&lt;=55,"46-55",TRUE,"56+")</f>
        <v>46-55</v>
      </c>
      <c r="F4243" s="8" t="s">
        <v>9984</v>
      </c>
      <c r="G4243" s="8" t="s">
        <v>10488</v>
      </c>
      <c r="H4243" s="8" t="s">
        <v>14733</v>
      </c>
      <c r="I4243" s="8" t="e">
        <f>_xlfn.XLOOKUP('Customer Information'!$A4243,'Policy Details'!$I$2:$I$5001,'Policy Details'!$A$2:$A$5001)</f>
        <v>#N/A</v>
      </c>
    </row>
    <row r="4244" spans="1:9">
      <c r="A4244" s="12" t="s">
        <v>4249</v>
      </c>
      <c r="B4244" s="13" t="s">
        <v>9140</v>
      </c>
      <c r="C4244" s="13" t="s">
        <v>9848</v>
      </c>
      <c r="D4244" s="13">
        <v>78</v>
      </c>
      <c r="E4244" s="13" t="str" cm="1">
        <f t="array" ref="E4244">_xlfn.IFS(D4244&lt;18,"Below 18",D4244&lt;=25,"18-25",D4244&lt;=35,"26-35",D4244&lt;=45,"36-45",D4244&lt;=55,"46-55",TRUE,"56+")</f>
        <v>56+</v>
      </c>
      <c r="F4244" s="13" t="s">
        <v>10486</v>
      </c>
      <c r="G4244" s="13" t="s">
        <v>10490</v>
      </c>
      <c r="H4244" s="13" t="s">
        <v>14734</v>
      </c>
      <c r="I4244" s="13" t="str">
        <f>_xlfn.XLOOKUP('Customer Information'!$A4244,'Policy Details'!$I$2:$I$5001,'Policy Details'!$A$2:$A$5001)</f>
        <v>POL32552913</v>
      </c>
    </row>
    <row r="4245" spans="1:9">
      <c r="A4245" s="11" t="s">
        <v>4250</v>
      </c>
      <c r="B4245" s="8" t="s">
        <v>9141</v>
      </c>
      <c r="C4245" s="8" t="s">
        <v>9846</v>
      </c>
      <c r="D4245" s="8">
        <v>53</v>
      </c>
      <c r="E4245" s="8" t="str" cm="1">
        <f t="array" ref="E4245">_xlfn.IFS(D4245&lt;18,"Below 18",D4245&lt;=25,"18-25",D4245&lt;=35,"26-35",D4245&lt;=45,"36-45",D4245&lt;=55,"46-55",TRUE,"56+")</f>
        <v>46-55</v>
      </c>
      <c r="F4245" s="8" t="s">
        <v>10291</v>
      </c>
      <c r="G4245" s="8" t="s">
        <v>10489</v>
      </c>
      <c r="H4245" s="8" t="s">
        <v>14735</v>
      </c>
      <c r="I4245" s="8" t="str">
        <f>_xlfn.XLOOKUP('Customer Information'!$A4245,'Policy Details'!$I$2:$I$5001,'Policy Details'!$A$2:$A$5001)</f>
        <v>POL62185307</v>
      </c>
    </row>
    <row r="4246" spans="1:9">
      <c r="A4246" s="12" t="s">
        <v>4251</v>
      </c>
      <c r="B4246" s="13" t="s">
        <v>9142</v>
      </c>
      <c r="C4246" s="13" t="s">
        <v>9848</v>
      </c>
      <c r="D4246" s="13">
        <v>68</v>
      </c>
      <c r="E4246" s="13" t="str" cm="1">
        <f t="array" ref="E4246">_xlfn.IFS(D4246&lt;18,"Below 18",D4246&lt;=25,"18-25",D4246&lt;=35,"26-35",D4246&lt;=45,"36-45",D4246&lt;=55,"46-55",TRUE,"56+")</f>
        <v>56+</v>
      </c>
      <c r="F4246" s="13" t="s">
        <v>10158</v>
      </c>
      <c r="G4246" s="13" t="s">
        <v>10489</v>
      </c>
      <c r="H4246" s="13" t="s">
        <v>14736</v>
      </c>
      <c r="I4246" s="13" t="e">
        <f>_xlfn.XLOOKUP('Customer Information'!$A4246,'Policy Details'!$I$2:$I$5001,'Policy Details'!$A$2:$A$5001)</f>
        <v>#N/A</v>
      </c>
    </row>
    <row r="4247" spans="1:9">
      <c r="A4247" s="11" t="s">
        <v>4252</v>
      </c>
      <c r="B4247" s="8" t="s">
        <v>9143</v>
      </c>
      <c r="C4247" s="8" t="s">
        <v>9848</v>
      </c>
      <c r="D4247" s="8">
        <v>32</v>
      </c>
      <c r="E4247" s="8" t="str" cm="1">
        <f t="array" ref="E4247">_xlfn.IFS(D4247&lt;18,"Below 18",D4247&lt;=25,"18-25",D4247&lt;=35,"26-35",D4247&lt;=45,"36-45",D4247&lt;=55,"46-55",TRUE,"56+")</f>
        <v>26-35</v>
      </c>
      <c r="F4247" s="8" t="s">
        <v>10171</v>
      </c>
      <c r="G4247" s="8" t="s">
        <v>10488</v>
      </c>
      <c r="H4247" s="8" t="s">
        <v>14737</v>
      </c>
      <c r="I4247" s="8" t="str">
        <f>_xlfn.XLOOKUP('Customer Information'!$A4247,'Policy Details'!$I$2:$I$5001,'Policy Details'!$A$2:$A$5001)</f>
        <v>POL81049657</v>
      </c>
    </row>
    <row r="4248" spans="1:9">
      <c r="A4248" s="12" t="s">
        <v>4253</v>
      </c>
      <c r="B4248" s="13" t="s">
        <v>9144</v>
      </c>
      <c r="C4248" s="13" t="s">
        <v>9847</v>
      </c>
      <c r="D4248" s="13">
        <v>22</v>
      </c>
      <c r="E4248" s="13" t="str" cm="1">
        <f t="array" ref="E4248">_xlfn.IFS(D4248&lt;18,"Below 18",D4248&lt;=25,"18-25",D4248&lt;=35,"26-35",D4248&lt;=45,"36-45",D4248&lt;=55,"46-55",TRUE,"56+")</f>
        <v>18-25</v>
      </c>
      <c r="F4248" s="13" t="s">
        <v>10261</v>
      </c>
      <c r="G4248" s="13" t="s">
        <v>10488</v>
      </c>
      <c r="H4248" s="13" t="s">
        <v>14738</v>
      </c>
      <c r="I4248" s="13" t="str">
        <f>_xlfn.XLOOKUP('Customer Information'!$A4248,'Policy Details'!$I$2:$I$5001,'Policy Details'!$A$2:$A$5001)</f>
        <v>POL85095212</v>
      </c>
    </row>
    <row r="4249" spans="1:9">
      <c r="A4249" s="11" t="s">
        <v>4254</v>
      </c>
      <c r="B4249" s="8" t="s">
        <v>9145</v>
      </c>
      <c r="C4249" s="8" t="s">
        <v>9848</v>
      </c>
      <c r="D4249" s="8">
        <v>72</v>
      </c>
      <c r="E4249" s="8" t="str" cm="1">
        <f t="array" ref="E4249">_xlfn.IFS(D4249&lt;18,"Below 18",D4249&lt;=25,"18-25",D4249&lt;=35,"26-35",D4249&lt;=45,"36-45",D4249&lt;=55,"46-55",TRUE,"56+")</f>
        <v>56+</v>
      </c>
      <c r="F4249" s="8" t="s">
        <v>10147</v>
      </c>
      <c r="G4249" s="8" t="s">
        <v>10489</v>
      </c>
      <c r="H4249" s="8" t="s">
        <v>14739</v>
      </c>
      <c r="I4249" s="8" t="str">
        <f>_xlfn.XLOOKUP('Customer Information'!$A4249,'Policy Details'!$I$2:$I$5001,'Policy Details'!$A$2:$A$5001)</f>
        <v>POL73129459</v>
      </c>
    </row>
    <row r="4250" spans="1:9">
      <c r="A4250" s="12" t="s">
        <v>4255</v>
      </c>
      <c r="B4250" s="13" t="s">
        <v>5577</v>
      </c>
      <c r="C4250" s="13" t="s">
        <v>9847</v>
      </c>
      <c r="D4250" s="13">
        <v>42</v>
      </c>
      <c r="E4250" s="13" t="str" cm="1">
        <f t="array" ref="E4250">_xlfn.IFS(D4250&lt;18,"Below 18",D4250&lt;=25,"18-25",D4250&lt;=35,"26-35",D4250&lt;=45,"36-45",D4250&lt;=55,"46-55",TRUE,"56+")</f>
        <v>36-45</v>
      </c>
      <c r="F4250" s="13" t="s">
        <v>10052</v>
      </c>
      <c r="G4250" s="13" t="s">
        <v>10490</v>
      </c>
      <c r="H4250" s="13" t="s">
        <v>14740</v>
      </c>
      <c r="I4250" s="13" t="e">
        <f>_xlfn.XLOOKUP('Customer Information'!$A4250,'Policy Details'!$I$2:$I$5001,'Policy Details'!$A$2:$A$5001)</f>
        <v>#N/A</v>
      </c>
    </row>
    <row r="4251" spans="1:9">
      <c r="A4251" s="11" t="s">
        <v>4256</v>
      </c>
      <c r="B4251" s="8" t="s">
        <v>9146</v>
      </c>
      <c r="C4251" s="8" t="s">
        <v>9848</v>
      </c>
      <c r="D4251" s="8">
        <v>54</v>
      </c>
      <c r="E4251" s="8" t="str" cm="1">
        <f t="array" ref="E4251">_xlfn.IFS(D4251&lt;18,"Below 18",D4251&lt;=25,"18-25",D4251&lt;=35,"26-35",D4251&lt;=45,"36-45",D4251&lt;=55,"46-55",TRUE,"56+")</f>
        <v>46-55</v>
      </c>
      <c r="F4251" s="8" t="s">
        <v>10250</v>
      </c>
      <c r="G4251" s="8" t="s">
        <v>10489</v>
      </c>
      <c r="H4251" s="8" t="s">
        <v>14741</v>
      </c>
      <c r="I4251" s="8" t="e">
        <f>_xlfn.XLOOKUP('Customer Information'!$A4251,'Policy Details'!$I$2:$I$5001,'Policy Details'!$A$2:$A$5001)</f>
        <v>#N/A</v>
      </c>
    </row>
    <row r="4252" spans="1:9">
      <c r="A4252" s="12" t="s">
        <v>4257</v>
      </c>
      <c r="B4252" s="13" t="s">
        <v>9147</v>
      </c>
      <c r="C4252" s="13" t="s">
        <v>9846</v>
      </c>
      <c r="D4252" s="13">
        <v>29</v>
      </c>
      <c r="E4252" s="13" t="str" cm="1">
        <f t="array" ref="E4252">_xlfn.IFS(D4252&lt;18,"Below 18",D4252&lt;=25,"18-25",D4252&lt;=35,"26-35",D4252&lt;=45,"36-45",D4252&lt;=55,"46-55",TRUE,"56+")</f>
        <v>26-35</v>
      </c>
      <c r="F4252" s="13" t="s">
        <v>10117</v>
      </c>
      <c r="G4252" s="13" t="s">
        <v>10490</v>
      </c>
      <c r="H4252" s="13" t="s">
        <v>14742</v>
      </c>
      <c r="I4252" s="13" t="str">
        <f>_xlfn.XLOOKUP('Customer Information'!$A4252,'Policy Details'!$I$2:$I$5001,'Policy Details'!$A$2:$A$5001)</f>
        <v>POL18760277</v>
      </c>
    </row>
    <row r="4253" spans="1:9">
      <c r="A4253" s="11" t="s">
        <v>4258</v>
      </c>
      <c r="B4253" s="8" t="s">
        <v>9148</v>
      </c>
      <c r="C4253" s="8" t="s">
        <v>9847</v>
      </c>
      <c r="D4253" s="8">
        <v>80</v>
      </c>
      <c r="E4253" s="8" t="str" cm="1">
        <f t="array" ref="E4253">_xlfn.IFS(D4253&lt;18,"Below 18",D4253&lt;=25,"18-25",D4253&lt;=35,"26-35",D4253&lt;=45,"36-45",D4253&lt;=55,"46-55",TRUE,"56+")</f>
        <v>56+</v>
      </c>
      <c r="F4253" s="8" t="s">
        <v>9949</v>
      </c>
      <c r="G4253" s="8" t="s">
        <v>10488</v>
      </c>
      <c r="H4253" s="8" t="s">
        <v>14743</v>
      </c>
      <c r="I4253" s="8" t="e">
        <f>_xlfn.XLOOKUP('Customer Information'!$A4253,'Policy Details'!$I$2:$I$5001,'Policy Details'!$A$2:$A$5001)</f>
        <v>#N/A</v>
      </c>
    </row>
    <row r="4254" spans="1:9">
      <c r="A4254" s="12" t="s">
        <v>4259</v>
      </c>
      <c r="B4254" s="13" t="s">
        <v>9149</v>
      </c>
      <c r="C4254" s="13" t="s">
        <v>9846</v>
      </c>
      <c r="D4254" s="13">
        <v>33</v>
      </c>
      <c r="E4254" s="13" t="str" cm="1">
        <f t="array" ref="E4254">_xlfn.IFS(D4254&lt;18,"Below 18",D4254&lt;=25,"18-25",D4254&lt;=35,"26-35",D4254&lt;=45,"36-45",D4254&lt;=55,"46-55",TRUE,"56+")</f>
        <v>26-35</v>
      </c>
      <c r="F4254" s="13" t="s">
        <v>9918</v>
      </c>
      <c r="G4254" s="13" t="s">
        <v>10488</v>
      </c>
      <c r="H4254" s="13" t="s">
        <v>14744</v>
      </c>
      <c r="I4254" s="13" t="str">
        <f>_xlfn.XLOOKUP('Customer Information'!$A4254,'Policy Details'!$I$2:$I$5001,'Policy Details'!$A$2:$A$5001)</f>
        <v>POL14706176</v>
      </c>
    </row>
    <row r="4255" spans="1:9">
      <c r="A4255" s="11" t="s">
        <v>4260</v>
      </c>
      <c r="B4255" s="8" t="s">
        <v>6662</v>
      </c>
      <c r="C4255" s="8" t="s">
        <v>9848</v>
      </c>
      <c r="D4255" s="8">
        <v>34</v>
      </c>
      <c r="E4255" s="8" t="str" cm="1">
        <f t="array" ref="E4255">_xlfn.IFS(D4255&lt;18,"Below 18",D4255&lt;=25,"18-25",D4255&lt;=35,"26-35",D4255&lt;=45,"36-45",D4255&lt;=55,"46-55",TRUE,"56+")</f>
        <v>26-35</v>
      </c>
      <c r="F4255" s="8" t="s">
        <v>10346</v>
      </c>
      <c r="G4255" s="8" t="s">
        <v>10489</v>
      </c>
      <c r="H4255" s="8" t="s">
        <v>14745</v>
      </c>
      <c r="I4255" s="8" t="e">
        <f>_xlfn.XLOOKUP('Customer Information'!$A4255,'Policy Details'!$I$2:$I$5001,'Policy Details'!$A$2:$A$5001)</f>
        <v>#N/A</v>
      </c>
    </row>
    <row r="4256" spans="1:9">
      <c r="A4256" s="12" t="s">
        <v>4261</v>
      </c>
      <c r="B4256" s="13" t="s">
        <v>9150</v>
      </c>
      <c r="C4256" s="13" t="s">
        <v>9847</v>
      </c>
      <c r="D4256" s="13">
        <v>78</v>
      </c>
      <c r="E4256" s="13" t="str" cm="1">
        <f t="array" ref="E4256">_xlfn.IFS(D4256&lt;18,"Below 18",D4256&lt;=25,"18-25",D4256&lt;=35,"26-35",D4256&lt;=45,"36-45",D4256&lt;=55,"46-55",TRUE,"56+")</f>
        <v>56+</v>
      </c>
      <c r="F4256" s="13" t="s">
        <v>10318</v>
      </c>
      <c r="G4256" s="13" t="s">
        <v>10489</v>
      </c>
      <c r="H4256" s="13" t="s">
        <v>14746</v>
      </c>
      <c r="I4256" s="13" t="e">
        <f>_xlfn.XLOOKUP('Customer Information'!$A4256,'Policy Details'!$I$2:$I$5001,'Policy Details'!$A$2:$A$5001)</f>
        <v>#N/A</v>
      </c>
    </row>
    <row r="4257" spans="1:9">
      <c r="A4257" s="11" t="s">
        <v>4262</v>
      </c>
      <c r="B4257" s="8" t="s">
        <v>9151</v>
      </c>
      <c r="C4257" s="8" t="s">
        <v>9848</v>
      </c>
      <c r="D4257" s="8">
        <v>72</v>
      </c>
      <c r="E4257" s="8" t="str" cm="1">
        <f t="array" ref="E4257">_xlfn.IFS(D4257&lt;18,"Below 18",D4257&lt;=25,"18-25",D4257&lt;=35,"26-35",D4257&lt;=45,"36-45",D4257&lt;=55,"46-55",TRUE,"56+")</f>
        <v>56+</v>
      </c>
      <c r="F4257" s="8" t="s">
        <v>10415</v>
      </c>
      <c r="G4257" s="8" t="s">
        <v>10491</v>
      </c>
      <c r="H4257" s="8" t="s">
        <v>14747</v>
      </c>
      <c r="I4257" s="8" t="str">
        <f>_xlfn.XLOOKUP('Customer Information'!$A4257,'Policy Details'!$I$2:$I$5001,'Policy Details'!$A$2:$A$5001)</f>
        <v>POL48812002</v>
      </c>
    </row>
    <row r="4258" spans="1:9">
      <c r="A4258" s="12" t="s">
        <v>4263</v>
      </c>
      <c r="B4258" s="13" t="s">
        <v>9152</v>
      </c>
      <c r="C4258" s="13" t="s">
        <v>9848</v>
      </c>
      <c r="D4258" s="13">
        <v>67</v>
      </c>
      <c r="E4258" s="13" t="str" cm="1">
        <f t="array" ref="E4258">_xlfn.IFS(D4258&lt;18,"Below 18",D4258&lt;=25,"18-25",D4258&lt;=35,"26-35",D4258&lt;=45,"36-45",D4258&lt;=55,"46-55",TRUE,"56+")</f>
        <v>56+</v>
      </c>
      <c r="F4258" s="13" t="s">
        <v>10217</v>
      </c>
      <c r="G4258" s="13" t="s">
        <v>10489</v>
      </c>
      <c r="H4258" s="13" t="s">
        <v>14748</v>
      </c>
      <c r="I4258" s="13" t="str">
        <f>_xlfn.XLOOKUP('Customer Information'!$A4258,'Policy Details'!$I$2:$I$5001,'Policy Details'!$A$2:$A$5001)</f>
        <v>POL20256761</v>
      </c>
    </row>
    <row r="4259" spans="1:9">
      <c r="A4259" s="11" t="s">
        <v>4264</v>
      </c>
      <c r="B4259" s="8" t="s">
        <v>9153</v>
      </c>
      <c r="C4259" s="8" t="s">
        <v>9847</v>
      </c>
      <c r="D4259" s="8">
        <v>66</v>
      </c>
      <c r="E4259" s="8" t="str" cm="1">
        <f t="array" ref="E4259">_xlfn.IFS(D4259&lt;18,"Below 18",D4259&lt;=25,"18-25",D4259&lt;=35,"26-35",D4259&lt;=45,"36-45",D4259&lt;=55,"46-55",TRUE,"56+")</f>
        <v>56+</v>
      </c>
      <c r="F4259" s="8" t="s">
        <v>10071</v>
      </c>
      <c r="G4259" s="8" t="s">
        <v>10488</v>
      </c>
      <c r="H4259" s="8" t="s">
        <v>14749</v>
      </c>
      <c r="I4259" s="8" t="str">
        <f>_xlfn.XLOOKUP('Customer Information'!$A4259,'Policy Details'!$I$2:$I$5001,'Policy Details'!$A$2:$A$5001)</f>
        <v>POL35209226</v>
      </c>
    </row>
    <row r="4260" spans="1:9">
      <c r="A4260" s="12" t="s">
        <v>4265</v>
      </c>
      <c r="B4260" s="13" t="s">
        <v>9154</v>
      </c>
      <c r="C4260" s="13" t="s">
        <v>9847</v>
      </c>
      <c r="D4260" s="13">
        <v>44</v>
      </c>
      <c r="E4260" s="13" t="str" cm="1">
        <f t="array" ref="E4260">_xlfn.IFS(D4260&lt;18,"Below 18",D4260&lt;=25,"18-25",D4260&lt;=35,"26-35",D4260&lt;=45,"36-45",D4260&lt;=55,"46-55",TRUE,"56+")</f>
        <v>36-45</v>
      </c>
      <c r="F4260" s="13" t="s">
        <v>10119</v>
      </c>
      <c r="G4260" s="13" t="s">
        <v>10488</v>
      </c>
      <c r="H4260" s="13" t="s">
        <v>14750</v>
      </c>
      <c r="I4260" s="13" t="e">
        <f>_xlfn.XLOOKUP('Customer Information'!$A4260,'Policy Details'!$I$2:$I$5001,'Policy Details'!$A$2:$A$5001)</f>
        <v>#N/A</v>
      </c>
    </row>
    <row r="4261" spans="1:9">
      <c r="A4261" s="11" t="s">
        <v>4266</v>
      </c>
      <c r="B4261" s="8" t="s">
        <v>9155</v>
      </c>
      <c r="C4261" s="8" t="s">
        <v>9847</v>
      </c>
      <c r="D4261" s="8">
        <v>48</v>
      </c>
      <c r="E4261" s="8" t="str" cm="1">
        <f t="array" ref="E4261">_xlfn.IFS(D4261&lt;18,"Below 18",D4261&lt;=25,"18-25",D4261&lt;=35,"26-35",D4261&lt;=45,"36-45",D4261&lt;=55,"46-55",TRUE,"56+")</f>
        <v>46-55</v>
      </c>
      <c r="F4261" s="8" t="s">
        <v>10030</v>
      </c>
      <c r="G4261" s="8" t="s">
        <v>10490</v>
      </c>
      <c r="H4261" s="8" t="s">
        <v>14751</v>
      </c>
      <c r="I4261" s="8" t="str">
        <f>_xlfn.XLOOKUP('Customer Information'!$A4261,'Policy Details'!$I$2:$I$5001,'Policy Details'!$A$2:$A$5001)</f>
        <v>POL42443004</v>
      </c>
    </row>
    <row r="4262" spans="1:9">
      <c r="A4262" s="12" t="s">
        <v>4267</v>
      </c>
      <c r="B4262" s="13" t="s">
        <v>9156</v>
      </c>
      <c r="C4262" s="13" t="s">
        <v>9848</v>
      </c>
      <c r="D4262" s="13">
        <v>84</v>
      </c>
      <c r="E4262" s="13" t="str" cm="1">
        <f t="array" ref="E4262">_xlfn.IFS(D4262&lt;18,"Below 18",D4262&lt;=25,"18-25",D4262&lt;=35,"26-35",D4262&lt;=45,"36-45",D4262&lt;=55,"46-55",TRUE,"56+")</f>
        <v>56+</v>
      </c>
      <c r="F4262" s="13" t="s">
        <v>10418</v>
      </c>
      <c r="G4262" s="13" t="s">
        <v>10489</v>
      </c>
      <c r="H4262" s="13" t="s">
        <v>14752</v>
      </c>
      <c r="I4262" s="13" t="str">
        <f>_xlfn.XLOOKUP('Customer Information'!$A4262,'Policy Details'!$I$2:$I$5001,'Policy Details'!$A$2:$A$5001)</f>
        <v>POL49133977</v>
      </c>
    </row>
    <row r="4263" spans="1:9">
      <c r="A4263" s="11" t="s">
        <v>4268</v>
      </c>
      <c r="B4263" s="8" t="s">
        <v>9157</v>
      </c>
      <c r="C4263" s="8" t="s">
        <v>9847</v>
      </c>
      <c r="D4263" s="8">
        <v>73</v>
      </c>
      <c r="E4263" s="8" t="str" cm="1">
        <f t="array" ref="E4263">_xlfn.IFS(D4263&lt;18,"Below 18",D4263&lt;=25,"18-25",D4263&lt;=35,"26-35",D4263&lt;=45,"36-45",D4263&lt;=55,"46-55",TRUE,"56+")</f>
        <v>56+</v>
      </c>
      <c r="F4263" s="8" t="s">
        <v>10463</v>
      </c>
      <c r="G4263" s="8" t="s">
        <v>10489</v>
      </c>
      <c r="H4263" s="8" t="s">
        <v>14753</v>
      </c>
      <c r="I4263" s="8" t="str">
        <f>_xlfn.XLOOKUP('Customer Information'!$A4263,'Policy Details'!$I$2:$I$5001,'Policy Details'!$A$2:$A$5001)</f>
        <v>POL87430711</v>
      </c>
    </row>
    <row r="4264" spans="1:9">
      <c r="A4264" s="12" t="s">
        <v>4269</v>
      </c>
      <c r="B4264" s="13" t="s">
        <v>9158</v>
      </c>
      <c r="C4264" s="13" t="s">
        <v>9848</v>
      </c>
      <c r="D4264" s="13">
        <v>57</v>
      </c>
      <c r="E4264" s="13" t="str" cm="1">
        <f t="array" ref="E4264">_xlfn.IFS(D4264&lt;18,"Below 18",D4264&lt;=25,"18-25",D4264&lt;=35,"26-35",D4264&lt;=45,"36-45",D4264&lt;=55,"46-55",TRUE,"56+")</f>
        <v>56+</v>
      </c>
      <c r="F4264" s="13" t="s">
        <v>10306</v>
      </c>
      <c r="G4264" s="13" t="s">
        <v>10489</v>
      </c>
      <c r="H4264" s="13" t="s">
        <v>14754</v>
      </c>
      <c r="I4264" s="13" t="e">
        <f>_xlfn.XLOOKUP('Customer Information'!$A4264,'Policy Details'!$I$2:$I$5001,'Policy Details'!$A$2:$A$5001)</f>
        <v>#N/A</v>
      </c>
    </row>
    <row r="4265" spans="1:9">
      <c r="A4265" s="11" t="s">
        <v>4270</v>
      </c>
      <c r="B4265" s="8" t="s">
        <v>9159</v>
      </c>
      <c r="C4265" s="8" t="s">
        <v>9846</v>
      </c>
      <c r="D4265" s="8">
        <v>25</v>
      </c>
      <c r="E4265" s="8" t="str" cm="1">
        <f t="array" ref="E4265">_xlfn.IFS(D4265&lt;18,"Below 18",D4265&lt;=25,"18-25",D4265&lt;=35,"26-35",D4265&lt;=45,"36-45",D4265&lt;=55,"46-55",TRUE,"56+")</f>
        <v>18-25</v>
      </c>
      <c r="F4265" s="8" t="s">
        <v>10364</v>
      </c>
      <c r="G4265" s="8" t="s">
        <v>10491</v>
      </c>
      <c r="H4265" s="8" t="s">
        <v>14755</v>
      </c>
      <c r="I4265" s="8" t="str">
        <f>_xlfn.XLOOKUP('Customer Information'!$A4265,'Policy Details'!$I$2:$I$5001,'Policy Details'!$A$2:$A$5001)</f>
        <v>POL52956070</v>
      </c>
    </row>
    <row r="4266" spans="1:9">
      <c r="A4266" s="12" t="s">
        <v>4271</v>
      </c>
      <c r="B4266" s="13" t="s">
        <v>9160</v>
      </c>
      <c r="C4266" s="13" t="s">
        <v>9847</v>
      </c>
      <c r="D4266" s="13">
        <v>79</v>
      </c>
      <c r="E4266" s="13" t="str" cm="1">
        <f t="array" ref="E4266">_xlfn.IFS(D4266&lt;18,"Below 18",D4266&lt;=25,"18-25",D4266&lt;=35,"26-35",D4266&lt;=45,"36-45",D4266&lt;=55,"46-55",TRUE,"56+")</f>
        <v>56+</v>
      </c>
      <c r="F4266" s="13" t="s">
        <v>10349</v>
      </c>
      <c r="G4266" s="13" t="s">
        <v>10489</v>
      </c>
      <c r="H4266" s="13" t="s">
        <v>14756</v>
      </c>
      <c r="I4266" s="13" t="e">
        <f>_xlfn.XLOOKUP('Customer Information'!$A4266,'Policy Details'!$I$2:$I$5001,'Policy Details'!$A$2:$A$5001)</f>
        <v>#N/A</v>
      </c>
    </row>
    <row r="4267" spans="1:9">
      <c r="A4267" s="11" t="s">
        <v>4272</v>
      </c>
      <c r="B4267" s="8" t="s">
        <v>6041</v>
      </c>
      <c r="C4267" s="8" t="s">
        <v>9846</v>
      </c>
      <c r="D4267" s="8">
        <v>74</v>
      </c>
      <c r="E4267" s="8" t="str" cm="1">
        <f t="array" ref="E4267">_xlfn.IFS(D4267&lt;18,"Below 18",D4267&lt;=25,"18-25",D4267&lt;=35,"26-35",D4267&lt;=45,"36-45",D4267&lt;=55,"46-55",TRUE,"56+")</f>
        <v>56+</v>
      </c>
      <c r="F4267" s="8" t="s">
        <v>10114</v>
      </c>
      <c r="G4267" s="8" t="s">
        <v>10490</v>
      </c>
      <c r="H4267" s="8" t="s">
        <v>14757</v>
      </c>
      <c r="I4267" s="8" t="str">
        <f>_xlfn.XLOOKUP('Customer Information'!$A4267,'Policy Details'!$I$2:$I$5001,'Policy Details'!$A$2:$A$5001)</f>
        <v>POL43799582</v>
      </c>
    </row>
    <row r="4268" spans="1:9">
      <c r="A4268" s="12" t="s">
        <v>4273</v>
      </c>
      <c r="B4268" s="13" t="s">
        <v>9161</v>
      </c>
      <c r="C4268" s="13" t="s">
        <v>9848</v>
      </c>
      <c r="D4268" s="13">
        <v>71</v>
      </c>
      <c r="E4268" s="13" t="str" cm="1">
        <f t="array" ref="E4268">_xlfn.IFS(D4268&lt;18,"Below 18",D4268&lt;=25,"18-25",D4268&lt;=35,"26-35",D4268&lt;=45,"36-45",D4268&lt;=55,"46-55",TRUE,"56+")</f>
        <v>56+</v>
      </c>
      <c r="F4268" s="13" t="s">
        <v>10108</v>
      </c>
      <c r="G4268" s="13" t="s">
        <v>10488</v>
      </c>
      <c r="H4268" s="13" t="s">
        <v>14758</v>
      </c>
      <c r="I4268" s="13" t="e">
        <f>_xlfn.XLOOKUP('Customer Information'!$A4268,'Policy Details'!$I$2:$I$5001,'Policy Details'!$A$2:$A$5001)</f>
        <v>#N/A</v>
      </c>
    </row>
    <row r="4269" spans="1:9">
      <c r="A4269" s="11" t="s">
        <v>4274</v>
      </c>
      <c r="B4269" s="8" t="s">
        <v>9162</v>
      </c>
      <c r="C4269" s="8" t="s">
        <v>9848</v>
      </c>
      <c r="D4269" s="8">
        <v>51</v>
      </c>
      <c r="E4269" s="8" t="str" cm="1">
        <f t="array" ref="E4269">_xlfn.IFS(D4269&lt;18,"Below 18",D4269&lt;=25,"18-25",D4269&lt;=35,"26-35",D4269&lt;=45,"36-45",D4269&lt;=55,"46-55",TRUE,"56+")</f>
        <v>46-55</v>
      </c>
      <c r="F4269" s="8" t="s">
        <v>10039</v>
      </c>
      <c r="G4269" s="8" t="s">
        <v>10491</v>
      </c>
      <c r="H4269" s="8" t="s">
        <v>14759</v>
      </c>
      <c r="I4269" s="8" t="str">
        <f>_xlfn.XLOOKUP('Customer Information'!$A4269,'Policy Details'!$I$2:$I$5001,'Policy Details'!$A$2:$A$5001)</f>
        <v>POL93505220</v>
      </c>
    </row>
    <row r="4270" spans="1:9">
      <c r="A4270" s="12" t="s">
        <v>4275</v>
      </c>
      <c r="B4270" s="13" t="s">
        <v>9163</v>
      </c>
      <c r="C4270" s="13" t="s">
        <v>9847</v>
      </c>
      <c r="D4270" s="13">
        <v>82</v>
      </c>
      <c r="E4270" s="13" t="str" cm="1">
        <f t="array" ref="E4270">_xlfn.IFS(D4270&lt;18,"Below 18",D4270&lt;=25,"18-25",D4270&lt;=35,"26-35",D4270&lt;=45,"36-45",D4270&lt;=55,"46-55",TRUE,"56+")</f>
        <v>56+</v>
      </c>
      <c r="F4270" s="13" t="s">
        <v>9921</v>
      </c>
      <c r="G4270" s="13" t="s">
        <v>10488</v>
      </c>
      <c r="H4270" s="13" t="s">
        <v>14760</v>
      </c>
      <c r="I4270" s="13" t="str">
        <f>_xlfn.XLOOKUP('Customer Information'!$A4270,'Policy Details'!$I$2:$I$5001,'Policy Details'!$A$2:$A$5001)</f>
        <v>POL66729277</v>
      </c>
    </row>
    <row r="4271" spans="1:9">
      <c r="A4271" s="11" t="s">
        <v>4276</v>
      </c>
      <c r="B4271" s="8" t="s">
        <v>5082</v>
      </c>
      <c r="C4271" s="8" t="s">
        <v>9847</v>
      </c>
      <c r="D4271" s="8">
        <v>72</v>
      </c>
      <c r="E4271" s="8" t="str" cm="1">
        <f t="array" ref="E4271">_xlfn.IFS(D4271&lt;18,"Below 18",D4271&lt;=25,"18-25",D4271&lt;=35,"26-35",D4271&lt;=45,"36-45",D4271&lt;=55,"46-55",TRUE,"56+")</f>
        <v>56+</v>
      </c>
      <c r="F4271" s="8" t="s">
        <v>10113</v>
      </c>
      <c r="G4271" s="8" t="s">
        <v>10489</v>
      </c>
      <c r="H4271" s="8" t="s">
        <v>14761</v>
      </c>
      <c r="I4271" s="8" t="e">
        <f>_xlfn.XLOOKUP('Customer Information'!$A4271,'Policy Details'!$I$2:$I$5001,'Policy Details'!$A$2:$A$5001)</f>
        <v>#N/A</v>
      </c>
    </row>
    <row r="4272" spans="1:9">
      <c r="A4272" s="12" t="s">
        <v>4277</v>
      </c>
      <c r="B4272" s="13" t="s">
        <v>9164</v>
      </c>
      <c r="C4272" s="13" t="s">
        <v>9848</v>
      </c>
      <c r="D4272" s="13">
        <v>18</v>
      </c>
      <c r="E4272" s="13" t="str" cm="1">
        <f t="array" ref="E4272">_xlfn.IFS(D4272&lt;18,"Below 18",D4272&lt;=25,"18-25",D4272&lt;=35,"26-35",D4272&lt;=45,"36-45",D4272&lt;=55,"46-55",TRUE,"56+")</f>
        <v>18-25</v>
      </c>
      <c r="F4272" s="13" t="s">
        <v>9975</v>
      </c>
      <c r="G4272" s="13" t="s">
        <v>10488</v>
      </c>
      <c r="H4272" s="13" t="s">
        <v>14762</v>
      </c>
      <c r="I4272" s="13" t="str">
        <f>_xlfn.XLOOKUP('Customer Information'!$A4272,'Policy Details'!$I$2:$I$5001,'Policy Details'!$A$2:$A$5001)</f>
        <v>POL42502114</v>
      </c>
    </row>
    <row r="4273" spans="1:9">
      <c r="A4273" s="11" t="s">
        <v>4278</v>
      </c>
      <c r="B4273" s="8" t="s">
        <v>9165</v>
      </c>
      <c r="C4273" s="8" t="s">
        <v>9848</v>
      </c>
      <c r="D4273" s="8">
        <v>57</v>
      </c>
      <c r="E4273" s="8" t="str" cm="1">
        <f t="array" ref="E4273">_xlfn.IFS(D4273&lt;18,"Below 18",D4273&lt;=25,"18-25",D4273&lt;=35,"26-35",D4273&lt;=45,"36-45",D4273&lt;=55,"46-55",TRUE,"56+")</f>
        <v>56+</v>
      </c>
      <c r="F4273" s="8" t="s">
        <v>10067</v>
      </c>
      <c r="G4273" s="8" t="s">
        <v>10490</v>
      </c>
      <c r="H4273" s="8" t="s">
        <v>14763</v>
      </c>
      <c r="I4273" s="8" t="str">
        <f>_xlfn.XLOOKUP('Customer Information'!$A4273,'Policy Details'!$I$2:$I$5001,'Policy Details'!$A$2:$A$5001)</f>
        <v>POL22068904</v>
      </c>
    </row>
    <row r="4274" spans="1:9">
      <c r="A4274" s="12" t="s">
        <v>4279</v>
      </c>
      <c r="B4274" s="13" t="s">
        <v>9166</v>
      </c>
      <c r="C4274" s="13" t="s">
        <v>9848</v>
      </c>
      <c r="D4274" s="13">
        <v>43</v>
      </c>
      <c r="E4274" s="13" t="str" cm="1">
        <f t="array" ref="E4274">_xlfn.IFS(D4274&lt;18,"Below 18",D4274&lt;=25,"18-25",D4274&lt;=35,"26-35",D4274&lt;=45,"36-45",D4274&lt;=55,"46-55",TRUE,"56+")</f>
        <v>36-45</v>
      </c>
      <c r="F4274" s="13" t="s">
        <v>10085</v>
      </c>
      <c r="G4274" s="13" t="s">
        <v>10490</v>
      </c>
      <c r="H4274" s="13" t="s">
        <v>14764</v>
      </c>
      <c r="I4274" s="13" t="e">
        <f>_xlfn.XLOOKUP('Customer Information'!$A4274,'Policy Details'!$I$2:$I$5001,'Policy Details'!$A$2:$A$5001)</f>
        <v>#N/A</v>
      </c>
    </row>
    <row r="4275" spans="1:9">
      <c r="A4275" s="11" t="s">
        <v>4280</v>
      </c>
      <c r="B4275" s="8" t="s">
        <v>9167</v>
      </c>
      <c r="C4275" s="8" t="s">
        <v>9847</v>
      </c>
      <c r="D4275" s="8">
        <v>80</v>
      </c>
      <c r="E4275" s="8" t="str" cm="1">
        <f t="array" ref="E4275">_xlfn.IFS(D4275&lt;18,"Below 18",D4275&lt;=25,"18-25",D4275&lt;=35,"26-35",D4275&lt;=45,"36-45",D4275&lt;=55,"46-55",TRUE,"56+")</f>
        <v>56+</v>
      </c>
      <c r="F4275" s="8" t="s">
        <v>10204</v>
      </c>
      <c r="G4275" s="8" t="s">
        <v>10488</v>
      </c>
      <c r="H4275" s="8" t="s">
        <v>14765</v>
      </c>
      <c r="I4275" s="8" t="str">
        <f>_xlfn.XLOOKUP('Customer Information'!$A4275,'Policy Details'!$I$2:$I$5001,'Policy Details'!$A$2:$A$5001)</f>
        <v>POL55857160</v>
      </c>
    </row>
    <row r="4276" spans="1:9">
      <c r="A4276" s="12" t="s">
        <v>4281</v>
      </c>
      <c r="B4276" s="13" t="s">
        <v>9168</v>
      </c>
      <c r="C4276" s="13" t="s">
        <v>9848</v>
      </c>
      <c r="D4276" s="13">
        <v>69</v>
      </c>
      <c r="E4276" s="13" t="str" cm="1">
        <f t="array" ref="E4276">_xlfn.IFS(D4276&lt;18,"Below 18",D4276&lt;=25,"18-25",D4276&lt;=35,"26-35",D4276&lt;=45,"36-45",D4276&lt;=55,"46-55",TRUE,"56+")</f>
        <v>56+</v>
      </c>
      <c r="F4276" s="13" t="s">
        <v>10391</v>
      </c>
      <c r="G4276" s="13" t="s">
        <v>10491</v>
      </c>
      <c r="H4276" s="13" t="s">
        <v>14766</v>
      </c>
      <c r="I4276" s="13" t="str">
        <f>_xlfn.XLOOKUP('Customer Information'!$A4276,'Policy Details'!$I$2:$I$5001,'Policy Details'!$A$2:$A$5001)</f>
        <v>POL08111147</v>
      </c>
    </row>
    <row r="4277" spans="1:9">
      <c r="A4277" s="11" t="s">
        <v>4282</v>
      </c>
      <c r="B4277" s="8" t="s">
        <v>9169</v>
      </c>
      <c r="C4277" s="8" t="s">
        <v>9846</v>
      </c>
      <c r="D4277" s="8">
        <v>52</v>
      </c>
      <c r="E4277" s="8" t="str" cm="1">
        <f t="array" ref="E4277">_xlfn.IFS(D4277&lt;18,"Below 18",D4277&lt;=25,"18-25",D4277&lt;=35,"26-35",D4277&lt;=45,"36-45",D4277&lt;=55,"46-55",TRUE,"56+")</f>
        <v>46-55</v>
      </c>
      <c r="F4277" s="8" t="s">
        <v>9887</v>
      </c>
      <c r="G4277" s="8" t="s">
        <v>10490</v>
      </c>
      <c r="H4277" s="8" t="s">
        <v>14767</v>
      </c>
      <c r="I4277" s="8" t="e">
        <f>_xlfn.XLOOKUP('Customer Information'!$A4277,'Policy Details'!$I$2:$I$5001,'Policy Details'!$A$2:$A$5001)</f>
        <v>#N/A</v>
      </c>
    </row>
    <row r="4278" spans="1:9">
      <c r="A4278" s="12" t="s">
        <v>4283</v>
      </c>
      <c r="B4278" s="13" t="s">
        <v>9170</v>
      </c>
      <c r="C4278" s="13" t="s">
        <v>9848</v>
      </c>
      <c r="D4278" s="13">
        <v>59</v>
      </c>
      <c r="E4278" s="13" t="str" cm="1">
        <f t="array" ref="E4278">_xlfn.IFS(D4278&lt;18,"Below 18",D4278&lt;=25,"18-25",D4278&lt;=35,"26-35",D4278&lt;=45,"36-45",D4278&lt;=55,"46-55",TRUE,"56+")</f>
        <v>56+</v>
      </c>
      <c r="F4278" s="13" t="s">
        <v>10029</v>
      </c>
      <c r="G4278" s="13" t="s">
        <v>10491</v>
      </c>
      <c r="H4278" s="13" t="s">
        <v>14768</v>
      </c>
      <c r="I4278" s="13" t="str">
        <f>_xlfn.XLOOKUP('Customer Information'!$A4278,'Policy Details'!$I$2:$I$5001,'Policy Details'!$A$2:$A$5001)</f>
        <v>POL99777818</v>
      </c>
    </row>
    <row r="4279" spans="1:9">
      <c r="A4279" s="11" t="s">
        <v>4284</v>
      </c>
      <c r="B4279" s="8" t="s">
        <v>9171</v>
      </c>
      <c r="C4279" s="8" t="s">
        <v>9846</v>
      </c>
      <c r="D4279" s="8">
        <v>64</v>
      </c>
      <c r="E4279" s="8" t="str" cm="1">
        <f t="array" ref="E4279">_xlfn.IFS(D4279&lt;18,"Below 18",D4279&lt;=25,"18-25",D4279&lt;=35,"26-35",D4279&lt;=45,"36-45",D4279&lt;=55,"46-55",TRUE,"56+")</f>
        <v>56+</v>
      </c>
      <c r="F4279" s="8" t="s">
        <v>10084</v>
      </c>
      <c r="G4279" s="8" t="s">
        <v>10491</v>
      </c>
      <c r="H4279" s="8" t="s">
        <v>14769</v>
      </c>
      <c r="I4279" s="8" t="str">
        <f>_xlfn.XLOOKUP('Customer Information'!$A4279,'Policy Details'!$I$2:$I$5001,'Policy Details'!$A$2:$A$5001)</f>
        <v>POL24076840</v>
      </c>
    </row>
    <row r="4280" spans="1:9">
      <c r="A4280" s="12" t="s">
        <v>4285</v>
      </c>
      <c r="B4280" s="13" t="s">
        <v>9172</v>
      </c>
      <c r="C4280" s="13" t="s">
        <v>9846</v>
      </c>
      <c r="D4280" s="13">
        <v>81</v>
      </c>
      <c r="E4280" s="13" t="str" cm="1">
        <f t="array" ref="E4280">_xlfn.IFS(D4280&lt;18,"Below 18",D4280&lt;=25,"18-25",D4280&lt;=35,"26-35",D4280&lt;=45,"36-45",D4280&lt;=55,"46-55",TRUE,"56+")</f>
        <v>56+</v>
      </c>
      <c r="F4280" s="13" t="s">
        <v>9892</v>
      </c>
      <c r="G4280" s="13" t="s">
        <v>10488</v>
      </c>
      <c r="H4280" s="13" t="s">
        <v>14770</v>
      </c>
      <c r="I4280" s="13" t="str">
        <f>_xlfn.XLOOKUP('Customer Information'!$A4280,'Policy Details'!$I$2:$I$5001,'Policy Details'!$A$2:$A$5001)</f>
        <v>POL81166647</v>
      </c>
    </row>
    <row r="4281" spans="1:9">
      <c r="A4281" s="11" t="s">
        <v>4286</v>
      </c>
      <c r="B4281" s="8" t="s">
        <v>9173</v>
      </c>
      <c r="C4281" s="8" t="s">
        <v>9846</v>
      </c>
      <c r="D4281" s="8">
        <v>57</v>
      </c>
      <c r="E4281" s="8" t="str" cm="1">
        <f t="array" ref="E4281">_xlfn.IFS(D4281&lt;18,"Below 18",D4281&lt;=25,"18-25",D4281&lt;=35,"26-35",D4281&lt;=45,"36-45",D4281&lt;=55,"46-55",TRUE,"56+")</f>
        <v>56+</v>
      </c>
      <c r="F4281" s="8" t="s">
        <v>10379</v>
      </c>
      <c r="G4281" s="8" t="s">
        <v>10489</v>
      </c>
      <c r="H4281" s="8" t="s">
        <v>14771</v>
      </c>
      <c r="I4281" s="8" t="str">
        <f>_xlfn.XLOOKUP('Customer Information'!$A4281,'Policy Details'!$I$2:$I$5001,'Policy Details'!$A$2:$A$5001)</f>
        <v>POL52820408</v>
      </c>
    </row>
    <row r="4282" spans="1:9">
      <c r="A4282" s="12" t="s">
        <v>4287</v>
      </c>
      <c r="B4282" s="13" t="s">
        <v>9174</v>
      </c>
      <c r="C4282" s="13" t="s">
        <v>9847</v>
      </c>
      <c r="D4282" s="13">
        <v>63</v>
      </c>
      <c r="E4282" s="13" t="str" cm="1">
        <f t="array" ref="E4282">_xlfn.IFS(D4282&lt;18,"Below 18",D4282&lt;=25,"18-25",D4282&lt;=35,"26-35",D4282&lt;=45,"36-45",D4282&lt;=55,"46-55",TRUE,"56+")</f>
        <v>56+</v>
      </c>
      <c r="F4282" s="13" t="s">
        <v>10353</v>
      </c>
      <c r="G4282" s="13" t="s">
        <v>10491</v>
      </c>
      <c r="H4282" s="13" t="s">
        <v>14772</v>
      </c>
      <c r="I4282" s="13" t="str">
        <f>_xlfn.XLOOKUP('Customer Information'!$A4282,'Policy Details'!$I$2:$I$5001,'Policy Details'!$A$2:$A$5001)</f>
        <v>POL08758463</v>
      </c>
    </row>
    <row r="4283" spans="1:9">
      <c r="A4283" s="11" t="s">
        <v>4288</v>
      </c>
      <c r="B4283" s="8" t="s">
        <v>9175</v>
      </c>
      <c r="C4283" s="8" t="s">
        <v>9848</v>
      </c>
      <c r="D4283" s="8">
        <v>56</v>
      </c>
      <c r="E4283" s="8" t="str" cm="1">
        <f t="array" ref="E4283">_xlfn.IFS(D4283&lt;18,"Below 18",D4283&lt;=25,"18-25",D4283&lt;=35,"26-35",D4283&lt;=45,"36-45",D4283&lt;=55,"46-55",TRUE,"56+")</f>
        <v>56+</v>
      </c>
      <c r="F4283" s="8" t="s">
        <v>10152</v>
      </c>
      <c r="G4283" s="8" t="s">
        <v>10489</v>
      </c>
      <c r="H4283" s="8" t="s">
        <v>14773</v>
      </c>
      <c r="I4283" s="8" t="str">
        <f>_xlfn.XLOOKUP('Customer Information'!$A4283,'Policy Details'!$I$2:$I$5001,'Policy Details'!$A$2:$A$5001)</f>
        <v>POL62091024</v>
      </c>
    </row>
    <row r="4284" spans="1:9">
      <c r="A4284" s="12" t="s">
        <v>4289</v>
      </c>
      <c r="B4284" s="13" t="s">
        <v>9176</v>
      </c>
      <c r="C4284" s="13" t="s">
        <v>9846</v>
      </c>
      <c r="D4284" s="13">
        <v>79</v>
      </c>
      <c r="E4284" s="13" t="str" cm="1">
        <f t="array" ref="E4284">_xlfn.IFS(D4284&lt;18,"Below 18",D4284&lt;=25,"18-25",D4284&lt;=35,"26-35",D4284&lt;=45,"36-45",D4284&lt;=55,"46-55",TRUE,"56+")</f>
        <v>56+</v>
      </c>
      <c r="F4284" s="13" t="s">
        <v>10301</v>
      </c>
      <c r="G4284" s="13" t="s">
        <v>10489</v>
      </c>
      <c r="H4284" s="13" t="s">
        <v>14774</v>
      </c>
      <c r="I4284" s="13" t="str">
        <f>_xlfn.XLOOKUP('Customer Information'!$A4284,'Policy Details'!$I$2:$I$5001,'Policy Details'!$A$2:$A$5001)</f>
        <v>POL17099737</v>
      </c>
    </row>
    <row r="4285" spans="1:9">
      <c r="A4285" s="11" t="s">
        <v>4290</v>
      </c>
      <c r="B4285" s="8" t="s">
        <v>9177</v>
      </c>
      <c r="C4285" s="8" t="s">
        <v>9847</v>
      </c>
      <c r="D4285" s="8">
        <v>61</v>
      </c>
      <c r="E4285" s="8" t="str" cm="1">
        <f t="array" ref="E4285">_xlfn.IFS(D4285&lt;18,"Below 18",D4285&lt;=25,"18-25",D4285&lt;=35,"26-35",D4285&lt;=45,"36-45",D4285&lt;=55,"46-55",TRUE,"56+")</f>
        <v>56+</v>
      </c>
      <c r="F4285" s="8" t="s">
        <v>10265</v>
      </c>
      <c r="G4285" s="8" t="s">
        <v>10488</v>
      </c>
      <c r="H4285" s="8" t="s">
        <v>14775</v>
      </c>
      <c r="I4285" s="8" t="str">
        <f>_xlfn.XLOOKUP('Customer Information'!$A4285,'Policy Details'!$I$2:$I$5001,'Policy Details'!$A$2:$A$5001)</f>
        <v>POL55405368</v>
      </c>
    </row>
    <row r="4286" spans="1:9">
      <c r="A4286" s="12" t="s">
        <v>4291</v>
      </c>
      <c r="B4286" s="13" t="s">
        <v>9178</v>
      </c>
      <c r="C4286" s="13" t="s">
        <v>9846</v>
      </c>
      <c r="D4286" s="13">
        <v>85</v>
      </c>
      <c r="E4286" s="13" t="str" cm="1">
        <f t="array" ref="E4286">_xlfn.IFS(D4286&lt;18,"Below 18",D4286&lt;=25,"18-25",D4286&lt;=35,"26-35",D4286&lt;=45,"36-45",D4286&lt;=55,"46-55",TRUE,"56+")</f>
        <v>56+</v>
      </c>
      <c r="F4286" s="13" t="s">
        <v>9865</v>
      </c>
      <c r="G4286" s="13" t="s">
        <v>10490</v>
      </c>
      <c r="H4286" s="13" t="s">
        <v>14776</v>
      </c>
      <c r="I4286" s="13" t="e">
        <f>_xlfn.XLOOKUP('Customer Information'!$A4286,'Policy Details'!$I$2:$I$5001,'Policy Details'!$A$2:$A$5001)</f>
        <v>#N/A</v>
      </c>
    </row>
    <row r="4287" spans="1:9">
      <c r="A4287" s="11" t="s">
        <v>4292</v>
      </c>
      <c r="B4287" s="8" t="s">
        <v>9179</v>
      </c>
      <c r="C4287" s="8" t="s">
        <v>9846</v>
      </c>
      <c r="D4287" s="8">
        <v>75</v>
      </c>
      <c r="E4287" s="8" t="str" cm="1">
        <f t="array" ref="E4287">_xlfn.IFS(D4287&lt;18,"Below 18",D4287&lt;=25,"18-25",D4287&lt;=35,"26-35",D4287&lt;=45,"36-45",D4287&lt;=55,"46-55",TRUE,"56+")</f>
        <v>56+</v>
      </c>
      <c r="F4287" s="8" t="s">
        <v>9934</v>
      </c>
      <c r="G4287" s="8" t="s">
        <v>10489</v>
      </c>
      <c r="H4287" s="8" t="s">
        <v>14777</v>
      </c>
      <c r="I4287" s="8" t="e">
        <f>_xlfn.XLOOKUP('Customer Information'!$A4287,'Policy Details'!$I$2:$I$5001,'Policy Details'!$A$2:$A$5001)</f>
        <v>#N/A</v>
      </c>
    </row>
    <row r="4288" spans="1:9">
      <c r="A4288" s="12" t="s">
        <v>4293</v>
      </c>
      <c r="B4288" s="13" t="s">
        <v>9180</v>
      </c>
      <c r="C4288" s="13" t="s">
        <v>9848</v>
      </c>
      <c r="D4288" s="13">
        <v>55</v>
      </c>
      <c r="E4288" s="13" t="str" cm="1">
        <f t="array" ref="E4288">_xlfn.IFS(D4288&lt;18,"Below 18",D4288&lt;=25,"18-25",D4288&lt;=35,"26-35",D4288&lt;=45,"36-45",D4288&lt;=55,"46-55",TRUE,"56+")</f>
        <v>46-55</v>
      </c>
      <c r="F4288" s="13" t="s">
        <v>10090</v>
      </c>
      <c r="G4288" s="13" t="s">
        <v>10489</v>
      </c>
      <c r="H4288" s="13" t="s">
        <v>14778</v>
      </c>
      <c r="I4288" s="13" t="str">
        <f>_xlfn.XLOOKUP('Customer Information'!$A4288,'Policy Details'!$I$2:$I$5001,'Policy Details'!$A$2:$A$5001)</f>
        <v>POL05899397</v>
      </c>
    </row>
    <row r="4289" spans="1:9">
      <c r="A4289" s="11" t="s">
        <v>4294</v>
      </c>
      <c r="B4289" s="8" t="s">
        <v>9181</v>
      </c>
      <c r="C4289" s="8" t="s">
        <v>9847</v>
      </c>
      <c r="D4289" s="8">
        <v>34</v>
      </c>
      <c r="E4289" s="8" t="str" cm="1">
        <f t="array" ref="E4289">_xlfn.IFS(D4289&lt;18,"Below 18",D4289&lt;=25,"18-25",D4289&lt;=35,"26-35",D4289&lt;=45,"36-45",D4289&lt;=55,"46-55",TRUE,"56+")</f>
        <v>26-35</v>
      </c>
      <c r="F4289" s="8" t="s">
        <v>10480</v>
      </c>
      <c r="G4289" s="8" t="s">
        <v>10488</v>
      </c>
      <c r="H4289" s="8" t="s">
        <v>14779</v>
      </c>
      <c r="I4289" s="8" t="e">
        <f>_xlfn.XLOOKUP('Customer Information'!$A4289,'Policy Details'!$I$2:$I$5001,'Policy Details'!$A$2:$A$5001)</f>
        <v>#N/A</v>
      </c>
    </row>
    <row r="4290" spans="1:9">
      <c r="A4290" s="12" t="s">
        <v>4295</v>
      </c>
      <c r="B4290" s="13" t="s">
        <v>6396</v>
      </c>
      <c r="C4290" s="13" t="s">
        <v>9848</v>
      </c>
      <c r="D4290" s="13">
        <v>25</v>
      </c>
      <c r="E4290" s="13" t="str" cm="1">
        <f t="array" ref="E4290">_xlfn.IFS(D4290&lt;18,"Below 18",D4290&lt;=25,"18-25",D4290&lt;=35,"26-35",D4290&lt;=45,"36-45",D4290&lt;=55,"46-55",TRUE,"56+")</f>
        <v>18-25</v>
      </c>
      <c r="F4290" s="13" t="s">
        <v>10015</v>
      </c>
      <c r="G4290" s="13" t="s">
        <v>10489</v>
      </c>
      <c r="H4290" s="13" t="s">
        <v>14780</v>
      </c>
      <c r="I4290" s="13" t="str">
        <f>_xlfn.XLOOKUP('Customer Information'!$A4290,'Policy Details'!$I$2:$I$5001,'Policy Details'!$A$2:$A$5001)</f>
        <v>POL23939811</v>
      </c>
    </row>
    <row r="4291" spans="1:9">
      <c r="A4291" s="11" t="s">
        <v>4296</v>
      </c>
      <c r="B4291" s="8" t="s">
        <v>9182</v>
      </c>
      <c r="C4291" s="8" t="s">
        <v>9848</v>
      </c>
      <c r="D4291" s="8">
        <v>85</v>
      </c>
      <c r="E4291" s="8" t="str" cm="1">
        <f t="array" ref="E4291">_xlfn.IFS(D4291&lt;18,"Below 18",D4291&lt;=25,"18-25",D4291&lt;=35,"26-35",D4291&lt;=45,"36-45",D4291&lt;=55,"46-55",TRUE,"56+")</f>
        <v>56+</v>
      </c>
      <c r="F4291" s="8" t="s">
        <v>9860</v>
      </c>
      <c r="G4291" s="8" t="s">
        <v>10491</v>
      </c>
      <c r="H4291" s="8" t="s">
        <v>14781</v>
      </c>
      <c r="I4291" s="8" t="e">
        <f>_xlfn.XLOOKUP('Customer Information'!$A4291,'Policy Details'!$I$2:$I$5001,'Policy Details'!$A$2:$A$5001)</f>
        <v>#N/A</v>
      </c>
    </row>
    <row r="4292" spans="1:9">
      <c r="A4292" s="12" t="s">
        <v>4297</v>
      </c>
      <c r="B4292" s="13" t="s">
        <v>9183</v>
      </c>
      <c r="C4292" s="13" t="s">
        <v>9846</v>
      </c>
      <c r="D4292" s="13">
        <v>26</v>
      </c>
      <c r="E4292" s="13" t="str" cm="1">
        <f t="array" ref="E4292">_xlfn.IFS(D4292&lt;18,"Below 18",D4292&lt;=25,"18-25",D4292&lt;=35,"26-35",D4292&lt;=45,"36-45",D4292&lt;=55,"46-55",TRUE,"56+")</f>
        <v>26-35</v>
      </c>
      <c r="F4292" s="13" t="s">
        <v>10409</v>
      </c>
      <c r="G4292" s="13" t="s">
        <v>10491</v>
      </c>
      <c r="H4292" s="13" t="s">
        <v>14782</v>
      </c>
      <c r="I4292" s="13" t="str">
        <f>_xlfn.XLOOKUP('Customer Information'!$A4292,'Policy Details'!$I$2:$I$5001,'Policy Details'!$A$2:$A$5001)</f>
        <v>POL73385230</v>
      </c>
    </row>
    <row r="4293" spans="1:9">
      <c r="A4293" s="11" t="s">
        <v>4298</v>
      </c>
      <c r="B4293" s="8" t="s">
        <v>9184</v>
      </c>
      <c r="C4293" s="8" t="s">
        <v>9847</v>
      </c>
      <c r="D4293" s="8">
        <v>37</v>
      </c>
      <c r="E4293" s="8" t="str" cm="1">
        <f t="array" ref="E4293">_xlfn.IFS(D4293&lt;18,"Below 18",D4293&lt;=25,"18-25",D4293&lt;=35,"26-35",D4293&lt;=45,"36-45",D4293&lt;=55,"46-55",TRUE,"56+")</f>
        <v>36-45</v>
      </c>
      <c r="F4293" s="8" t="s">
        <v>10267</v>
      </c>
      <c r="G4293" s="8" t="s">
        <v>10489</v>
      </c>
      <c r="H4293" s="8" t="s">
        <v>14783</v>
      </c>
      <c r="I4293" s="8" t="str">
        <f>_xlfn.XLOOKUP('Customer Information'!$A4293,'Policy Details'!$I$2:$I$5001,'Policy Details'!$A$2:$A$5001)</f>
        <v>POL24211829</v>
      </c>
    </row>
    <row r="4294" spans="1:9">
      <c r="A4294" s="12" t="s">
        <v>4299</v>
      </c>
      <c r="B4294" s="13" t="s">
        <v>9185</v>
      </c>
      <c r="C4294" s="13" t="s">
        <v>9847</v>
      </c>
      <c r="D4294" s="13">
        <v>26</v>
      </c>
      <c r="E4294" s="13" t="str" cm="1">
        <f t="array" ref="E4294">_xlfn.IFS(D4294&lt;18,"Below 18",D4294&lt;=25,"18-25",D4294&lt;=35,"26-35",D4294&lt;=45,"36-45",D4294&lt;=55,"46-55",TRUE,"56+")</f>
        <v>26-35</v>
      </c>
      <c r="F4294" s="13" t="s">
        <v>10082</v>
      </c>
      <c r="G4294" s="13" t="s">
        <v>10490</v>
      </c>
      <c r="H4294" s="13" t="s">
        <v>14784</v>
      </c>
      <c r="I4294" s="13" t="str">
        <f>_xlfn.XLOOKUP('Customer Information'!$A4294,'Policy Details'!$I$2:$I$5001,'Policy Details'!$A$2:$A$5001)</f>
        <v>POL17832980</v>
      </c>
    </row>
    <row r="4295" spans="1:9">
      <c r="A4295" s="11" t="s">
        <v>4300</v>
      </c>
      <c r="B4295" s="8" t="s">
        <v>9186</v>
      </c>
      <c r="C4295" s="8" t="s">
        <v>9848</v>
      </c>
      <c r="D4295" s="8">
        <v>42</v>
      </c>
      <c r="E4295" s="8" t="str" cm="1">
        <f t="array" ref="E4295">_xlfn.IFS(D4295&lt;18,"Below 18",D4295&lt;=25,"18-25",D4295&lt;=35,"26-35",D4295&lt;=45,"36-45",D4295&lt;=55,"46-55",TRUE,"56+")</f>
        <v>36-45</v>
      </c>
      <c r="F4295" s="8" t="s">
        <v>10189</v>
      </c>
      <c r="G4295" s="8" t="s">
        <v>10488</v>
      </c>
      <c r="H4295" s="8" t="s">
        <v>14785</v>
      </c>
      <c r="I4295" s="8" t="str">
        <f>_xlfn.XLOOKUP('Customer Information'!$A4295,'Policy Details'!$I$2:$I$5001,'Policy Details'!$A$2:$A$5001)</f>
        <v>POL22918011</v>
      </c>
    </row>
    <row r="4296" spans="1:9">
      <c r="A4296" s="12" t="s">
        <v>4301</v>
      </c>
      <c r="B4296" s="13" t="s">
        <v>9187</v>
      </c>
      <c r="C4296" s="13" t="s">
        <v>9848</v>
      </c>
      <c r="D4296" s="13">
        <v>82</v>
      </c>
      <c r="E4296" s="13" t="str" cm="1">
        <f t="array" ref="E4296">_xlfn.IFS(D4296&lt;18,"Below 18",D4296&lt;=25,"18-25",D4296&lt;=35,"26-35",D4296&lt;=45,"36-45",D4296&lt;=55,"46-55",TRUE,"56+")</f>
        <v>56+</v>
      </c>
      <c r="F4296" s="13" t="s">
        <v>10459</v>
      </c>
      <c r="G4296" s="13" t="s">
        <v>10490</v>
      </c>
      <c r="H4296" s="13" t="s">
        <v>14786</v>
      </c>
      <c r="I4296" s="13" t="e">
        <f>_xlfn.XLOOKUP('Customer Information'!$A4296,'Policy Details'!$I$2:$I$5001,'Policy Details'!$A$2:$A$5001)</f>
        <v>#N/A</v>
      </c>
    </row>
    <row r="4297" spans="1:9">
      <c r="A4297" s="11" t="s">
        <v>4302</v>
      </c>
      <c r="B4297" s="8" t="s">
        <v>9188</v>
      </c>
      <c r="C4297" s="8" t="s">
        <v>9846</v>
      </c>
      <c r="D4297" s="8">
        <v>18</v>
      </c>
      <c r="E4297" s="8" t="str" cm="1">
        <f t="array" ref="E4297">_xlfn.IFS(D4297&lt;18,"Below 18",D4297&lt;=25,"18-25",D4297&lt;=35,"26-35",D4297&lt;=45,"36-45",D4297&lt;=55,"46-55",TRUE,"56+")</f>
        <v>18-25</v>
      </c>
      <c r="F4297" s="8" t="s">
        <v>10080</v>
      </c>
      <c r="G4297" s="8" t="s">
        <v>10488</v>
      </c>
      <c r="H4297" s="8" t="s">
        <v>14787</v>
      </c>
      <c r="I4297" s="8" t="str">
        <f>_xlfn.XLOOKUP('Customer Information'!$A4297,'Policy Details'!$I$2:$I$5001,'Policy Details'!$A$2:$A$5001)</f>
        <v>POL00874992</v>
      </c>
    </row>
    <row r="4298" spans="1:9">
      <c r="A4298" s="12" t="s">
        <v>4303</v>
      </c>
      <c r="B4298" s="13" t="s">
        <v>9189</v>
      </c>
      <c r="C4298" s="13" t="s">
        <v>9847</v>
      </c>
      <c r="D4298" s="13">
        <v>48</v>
      </c>
      <c r="E4298" s="13" t="str" cm="1">
        <f t="array" ref="E4298">_xlfn.IFS(D4298&lt;18,"Below 18",D4298&lt;=25,"18-25",D4298&lt;=35,"26-35",D4298&lt;=45,"36-45",D4298&lt;=55,"46-55",TRUE,"56+")</f>
        <v>46-55</v>
      </c>
      <c r="F4298" s="13" t="s">
        <v>10120</v>
      </c>
      <c r="G4298" s="13" t="s">
        <v>10490</v>
      </c>
      <c r="H4298" s="13" t="s">
        <v>14788</v>
      </c>
      <c r="I4298" s="13" t="e">
        <f>_xlfn.XLOOKUP('Customer Information'!$A4298,'Policy Details'!$I$2:$I$5001,'Policy Details'!$A$2:$A$5001)</f>
        <v>#N/A</v>
      </c>
    </row>
    <row r="4299" spans="1:9">
      <c r="A4299" s="11" t="s">
        <v>4304</v>
      </c>
      <c r="B4299" s="8" t="s">
        <v>9190</v>
      </c>
      <c r="C4299" s="8" t="s">
        <v>9848</v>
      </c>
      <c r="D4299" s="8">
        <v>58</v>
      </c>
      <c r="E4299" s="8" t="str" cm="1">
        <f t="array" ref="E4299">_xlfn.IFS(D4299&lt;18,"Below 18",D4299&lt;=25,"18-25",D4299&lt;=35,"26-35",D4299&lt;=45,"36-45",D4299&lt;=55,"46-55",TRUE,"56+")</f>
        <v>56+</v>
      </c>
      <c r="F4299" s="8" t="s">
        <v>9974</v>
      </c>
      <c r="G4299" s="8" t="s">
        <v>10488</v>
      </c>
      <c r="H4299" s="8" t="s">
        <v>14789</v>
      </c>
      <c r="I4299" s="8" t="e">
        <f>_xlfn.XLOOKUP('Customer Information'!$A4299,'Policy Details'!$I$2:$I$5001,'Policy Details'!$A$2:$A$5001)</f>
        <v>#N/A</v>
      </c>
    </row>
    <row r="4300" spans="1:9">
      <c r="A4300" s="12" t="s">
        <v>4305</v>
      </c>
      <c r="B4300" s="13" t="s">
        <v>9191</v>
      </c>
      <c r="C4300" s="13" t="s">
        <v>9847</v>
      </c>
      <c r="D4300" s="13">
        <v>53</v>
      </c>
      <c r="E4300" s="13" t="str" cm="1">
        <f t="array" ref="E4300">_xlfn.IFS(D4300&lt;18,"Below 18",D4300&lt;=25,"18-25",D4300&lt;=35,"26-35",D4300&lt;=45,"36-45",D4300&lt;=55,"46-55",TRUE,"56+")</f>
        <v>46-55</v>
      </c>
      <c r="F4300" s="13" t="s">
        <v>10473</v>
      </c>
      <c r="G4300" s="13" t="s">
        <v>10488</v>
      </c>
      <c r="H4300" s="13" t="s">
        <v>14790</v>
      </c>
      <c r="I4300" s="13" t="e">
        <f>_xlfn.XLOOKUP('Customer Information'!$A4300,'Policy Details'!$I$2:$I$5001,'Policy Details'!$A$2:$A$5001)</f>
        <v>#N/A</v>
      </c>
    </row>
    <row r="4301" spans="1:9">
      <c r="A4301" s="11" t="s">
        <v>4306</v>
      </c>
      <c r="B4301" s="8" t="s">
        <v>5831</v>
      </c>
      <c r="C4301" s="8" t="s">
        <v>9848</v>
      </c>
      <c r="D4301" s="8">
        <v>42</v>
      </c>
      <c r="E4301" s="8" t="str" cm="1">
        <f t="array" ref="E4301">_xlfn.IFS(D4301&lt;18,"Below 18",D4301&lt;=25,"18-25",D4301&lt;=35,"26-35",D4301&lt;=45,"36-45",D4301&lt;=55,"46-55",TRUE,"56+")</f>
        <v>36-45</v>
      </c>
      <c r="F4301" s="8" t="s">
        <v>9851</v>
      </c>
      <c r="G4301" s="8" t="s">
        <v>10490</v>
      </c>
      <c r="H4301" s="8" t="s">
        <v>14791</v>
      </c>
      <c r="I4301" s="8" t="e">
        <f>_xlfn.XLOOKUP('Customer Information'!$A4301,'Policy Details'!$I$2:$I$5001,'Policy Details'!$A$2:$A$5001)</f>
        <v>#N/A</v>
      </c>
    </row>
    <row r="4302" spans="1:9">
      <c r="A4302" s="12" t="s">
        <v>4307</v>
      </c>
      <c r="B4302" s="13" t="s">
        <v>9192</v>
      </c>
      <c r="C4302" s="13" t="s">
        <v>9847</v>
      </c>
      <c r="D4302" s="13">
        <v>79</v>
      </c>
      <c r="E4302" s="13" t="str" cm="1">
        <f t="array" ref="E4302">_xlfn.IFS(D4302&lt;18,"Below 18",D4302&lt;=25,"18-25",D4302&lt;=35,"26-35",D4302&lt;=45,"36-45",D4302&lt;=55,"46-55",TRUE,"56+")</f>
        <v>56+</v>
      </c>
      <c r="F4302" s="13" t="s">
        <v>10303</v>
      </c>
      <c r="G4302" s="13" t="s">
        <v>10489</v>
      </c>
      <c r="H4302" s="13" t="s">
        <v>14792</v>
      </c>
      <c r="I4302" s="13" t="e">
        <f>_xlfn.XLOOKUP('Customer Information'!$A4302,'Policy Details'!$I$2:$I$5001,'Policy Details'!$A$2:$A$5001)</f>
        <v>#N/A</v>
      </c>
    </row>
    <row r="4303" spans="1:9">
      <c r="A4303" s="11" t="s">
        <v>4308</v>
      </c>
      <c r="B4303" s="8" t="s">
        <v>9193</v>
      </c>
      <c r="C4303" s="8" t="s">
        <v>9848</v>
      </c>
      <c r="D4303" s="8">
        <v>49</v>
      </c>
      <c r="E4303" s="8" t="str" cm="1">
        <f t="array" ref="E4303">_xlfn.IFS(D4303&lt;18,"Below 18",D4303&lt;=25,"18-25",D4303&lt;=35,"26-35",D4303&lt;=45,"36-45",D4303&lt;=55,"46-55",TRUE,"56+")</f>
        <v>46-55</v>
      </c>
      <c r="F4303" s="8" t="s">
        <v>10115</v>
      </c>
      <c r="G4303" s="8" t="s">
        <v>10489</v>
      </c>
      <c r="H4303" s="8" t="s">
        <v>14793</v>
      </c>
      <c r="I4303" s="8" t="str">
        <f>_xlfn.XLOOKUP('Customer Information'!$A4303,'Policy Details'!$I$2:$I$5001,'Policy Details'!$A$2:$A$5001)</f>
        <v>POL78499068</v>
      </c>
    </row>
    <row r="4304" spans="1:9">
      <c r="A4304" s="12" t="s">
        <v>4309</v>
      </c>
      <c r="B4304" s="13" t="s">
        <v>9194</v>
      </c>
      <c r="C4304" s="13" t="s">
        <v>9846</v>
      </c>
      <c r="D4304" s="13">
        <v>27</v>
      </c>
      <c r="E4304" s="13" t="str" cm="1">
        <f t="array" ref="E4304">_xlfn.IFS(D4304&lt;18,"Below 18",D4304&lt;=25,"18-25",D4304&lt;=35,"26-35",D4304&lt;=45,"36-45",D4304&lt;=55,"46-55",TRUE,"56+")</f>
        <v>26-35</v>
      </c>
      <c r="F4304" s="13" t="s">
        <v>10224</v>
      </c>
      <c r="G4304" s="13" t="s">
        <v>10488</v>
      </c>
      <c r="H4304" s="13" t="s">
        <v>14794</v>
      </c>
      <c r="I4304" s="13" t="e">
        <f>_xlfn.XLOOKUP('Customer Information'!$A4304,'Policy Details'!$I$2:$I$5001,'Policy Details'!$A$2:$A$5001)</f>
        <v>#N/A</v>
      </c>
    </row>
    <row r="4305" spans="1:9">
      <c r="A4305" s="11" t="s">
        <v>4310</v>
      </c>
      <c r="B4305" s="8" t="s">
        <v>9195</v>
      </c>
      <c r="C4305" s="8" t="s">
        <v>9846</v>
      </c>
      <c r="D4305" s="8">
        <v>77</v>
      </c>
      <c r="E4305" s="8" t="str" cm="1">
        <f t="array" ref="E4305">_xlfn.IFS(D4305&lt;18,"Below 18",D4305&lt;=25,"18-25",D4305&lt;=35,"26-35",D4305&lt;=45,"36-45",D4305&lt;=55,"46-55",TRUE,"56+")</f>
        <v>56+</v>
      </c>
      <c r="F4305" s="8" t="s">
        <v>10334</v>
      </c>
      <c r="G4305" s="8" t="s">
        <v>10489</v>
      </c>
      <c r="H4305" s="8" t="s">
        <v>14795</v>
      </c>
      <c r="I4305" s="8" t="str">
        <f>_xlfn.XLOOKUP('Customer Information'!$A4305,'Policy Details'!$I$2:$I$5001,'Policy Details'!$A$2:$A$5001)</f>
        <v>POL25240752</v>
      </c>
    </row>
    <row r="4306" spans="1:9">
      <c r="A4306" s="12" t="s">
        <v>4311</v>
      </c>
      <c r="B4306" s="13" t="s">
        <v>6241</v>
      </c>
      <c r="C4306" s="13" t="s">
        <v>9847</v>
      </c>
      <c r="D4306" s="13">
        <v>23</v>
      </c>
      <c r="E4306" s="13" t="str" cm="1">
        <f t="array" ref="E4306">_xlfn.IFS(D4306&lt;18,"Below 18",D4306&lt;=25,"18-25",D4306&lt;=35,"26-35",D4306&lt;=45,"36-45",D4306&lt;=55,"46-55",TRUE,"56+")</f>
        <v>18-25</v>
      </c>
      <c r="F4306" s="13" t="s">
        <v>9863</v>
      </c>
      <c r="G4306" s="13" t="s">
        <v>10490</v>
      </c>
      <c r="H4306" s="13" t="s">
        <v>14796</v>
      </c>
      <c r="I4306" s="13" t="str">
        <f>_xlfn.XLOOKUP('Customer Information'!$A4306,'Policy Details'!$I$2:$I$5001,'Policy Details'!$A$2:$A$5001)</f>
        <v>POL02598961</v>
      </c>
    </row>
    <row r="4307" spans="1:9">
      <c r="A4307" s="11" t="s">
        <v>4312</v>
      </c>
      <c r="B4307" s="8" t="s">
        <v>9196</v>
      </c>
      <c r="C4307" s="8" t="s">
        <v>9846</v>
      </c>
      <c r="D4307" s="8">
        <v>81</v>
      </c>
      <c r="E4307" s="8" t="str" cm="1">
        <f t="array" ref="E4307">_xlfn.IFS(D4307&lt;18,"Below 18",D4307&lt;=25,"18-25",D4307&lt;=35,"26-35",D4307&lt;=45,"36-45",D4307&lt;=55,"46-55",TRUE,"56+")</f>
        <v>56+</v>
      </c>
      <c r="F4307" s="8" t="s">
        <v>10270</v>
      </c>
      <c r="G4307" s="8" t="s">
        <v>10489</v>
      </c>
      <c r="H4307" s="8" t="s">
        <v>14797</v>
      </c>
      <c r="I4307" s="8" t="e">
        <f>_xlfn.XLOOKUP('Customer Information'!$A4307,'Policy Details'!$I$2:$I$5001,'Policy Details'!$A$2:$A$5001)</f>
        <v>#N/A</v>
      </c>
    </row>
    <row r="4308" spans="1:9">
      <c r="A4308" s="12" t="s">
        <v>4313</v>
      </c>
      <c r="B4308" s="13" t="s">
        <v>9197</v>
      </c>
      <c r="C4308" s="13" t="s">
        <v>9848</v>
      </c>
      <c r="D4308" s="13">
        <v>77</v>
      </c>
      <c r="E4308" s="13" t="str" cm="1">
        <f t="array" ref="E4308">_xlfn.IFS(D4308&lt;18,"Below 18",D4308&lt;=25,"18-25",D4308&lt;=35,"26-35",D4308&lt;=45,"36-45",D4308&lt;=55,"46-55",TRUE,"56+")</f>
        <v>56+</v>
      </c>
      <c r="F4308" s="13" t="s">
        <v>10098</v>
      </c>
      <c r="G4308" s="13" t="s">
        <v>10488</v>
      </c>
      <c r="H4308" s="13" t="s">
        <v>14798</v>
      </c>
      <c r="I4308" s="13" t="str">
        <f>_xlfn.XLOOKUP('Customer Information'!$A4308,'Policy Details'!$I$2:$I$5001,'Policy Details'!$A$2:$A$5001)</f>
        <v>POL78697051</v>
      </c>
    </row>
    <row r="4309" spans="1:9">
      <c r="A4309" s="11" t="s">
        <v>4314</v>
      </c>
      <c r="B4309" s="8" t="s">
        <v>9198</v>
      </c>
      <c r="C4309" s="8" t="s">
        <v>9846</v>
      </c>
      <c r="D4309" s="8">
        <v>37</v>
      </c>
      <c r="E4309" s="8" t="str" cm="1">
        <f t="array" ref="E4309">_xlfn.IFS(D4309&lt;18,"Below 18",D4309&lt;=25,"18-25",D4309&lt;=35,"26-35",D4309&lt;=45,"36-45",D4309&lt;=55,"46-55",TRUE,"56+")</f>
        <v>36-45</v>
      </c>
      <c r="F4309" s="8" t="s">
        <v>10358</v>
      </c>
      <c r="G4309" s="8" t="s">
        <v>10490</v>
      </c>
      <c r="H4309" s="8" t="s">
        <v>14799</v>
      </c>
      <c r="I4309" s="8" t="str">
        <f>_xlfn.XLOOKUP('Customer Information'!$A4309,'Policy Details'!$I$2:$I$5001,'Policy Details'!$A$2:$A$5001)</f>
        <v>POL14084452</v>
      </c>
    </row>
    <row r="4310" spans="1:9">
      <c r="A4310" s="12" t="s">
        <v>4315</v>
      </c>
      <c r="B4310" s="13" t="s">
        <v>9199</v>
      </c>
      <c r="C4310" s="13" t="s">
        <v>9847</v>
      </c>
      <c r="D4310" s="13">
        <v>70</v>
      </c>
      <c r="E4310" s="13" t="str" cm="1">
        <f t="array" ref="E4310">_xlfn.IFS(D4310&lt;18,"Below 18",D4310&lt;=25,"18-25",D4310&lt;=35,"26-35",D4310&lt;=45,"36-45",D4310&lt;=55,"46-55",TRUE,"56+")</f>
        <v>56+</v>
      </c>
      <c r="F4310" s="13" t="s">
        <v>9955</v>
      </c>
      <c r="G4310" s="13" t="s">
        <v>10488</v>
      </c>
      <c r="H4310" s="13" t="s">
        <v>14800</v>
      </c>
      <c r="I4310" s="13" t="str">
        <f>_xlfn.XLOOKUP('Customer Information'!$A4310,'Policy Details'!$I$2:$I$5001,'Policy Details'!$A$2:$A$5001)</f>
        <v>POL63077295</v>
      </c>
    </row>
    <row r="4311" spans="1:9">
      <c r="A4311" s="11" t="s">
        <v>4316</v>
      </c>
      <c r="B4311" s="8" t="s">
        <v>9200</v>
      </c>
      <c r="C4311" s="8" t="s">
        <v>9847</v>
      </c>
      <c r="D4311" s="8">
        <v>42</v>
      </c>
      <c r="E4311" s="8" t="str" cm="1">
        <f t="array" ref="E4311">_xlfn.IFS(D4311&lt;18,"Below 18",D4311&lt;=25,"18-25",D4311&lt;=35,"26-35",D4311&lt;=45,"36-45",D4311&lt;=55,"46-55",TRUE,"56+")</f>
        <v>36-45</v>
      </c>
      <c r="F4311" s="8" t="s">
        <v>10291</v>
      </c>
      <c r="G4311" s="8" t="s">
        <v>10489</v>
      </c>
      <c r="H4311" s="8" t="s">
        <v>14801</v>
      </c>
      <c r="I4311" s="8" t="str">
        <f>_xlfn.XLOOKUP('Customer Information'!$A4311,'Policy Details'!$I$2:$I$5001,'Policy Details'!$A$2:$A$5001)</f>
        <v>POL58339093</v>
      </c>
    </row>
    <row r="4312" spans="1:9">
      <c r="A4312" s="12" t="s">
        <v>4317</v>
      </c>
      <c r="B4312" s="13" t="s">
        <v>9201</v>
      </c>
      <c r="C4312" s="13" t="s">
        <v>9847</v>
      </c>
      <c r="D4312" s="13">
        <v>62</v>
      </c>
      <c r="E4312" s="13" t="str" cm="1">
        <f t="array" ref="E4312">_xlfn.IFS(D4312&lt;18,"Below 18",D4312&lt;=25,"18-25",D4312&lt;=35,"26-35",D4312&lt;=45,"36-45",D4312&lt;=55,"46-55",TRUE,"56+")</f>
        <v>56+</v>
      </c>
      <c r="F4312" s="13" t="s">
        <v>10184</v>
      </c>
      <c r="G4312" s="13" t="s">
        <v>10491</v>
      </c>
      <c r="H4312" s="13" t="s">
        <v>14802</v>
      </c>
      <c r="I4312" s="13" t="e">
        <f>_xlfn.XLOOKUP('Customer Information'!$A4312,'Policy Details'!$I$2:$I$5001,'Policy Details'!$A$2:$A$5001)</f>
        <v>#N/A</v>
      </c>
    </row>
    <row r="4313" spans="1:9">
      <c r="A4313" s="11" t="s">
        <v>4318</v>
      </c>
      <c r="B4313" s="8" t="s">
        <v>8092</v>
      </c>
      <c r="C4313" s="8" t="s">
        <v>9846</v>
      </c>
      <c r="D4313" s="8">
        <v>37</v>
      </c>
      <c r="E4313" s="8" t="str" cm="1">
        <f t="array" ref="E4313">_xlfn.IFS(D4313&lt;18,"Below 18",D4313&lt;=25,"18-25",D4313&lt;=35,"26-35",D4313&lt;=45,"36-45",D4313&lt;=55,"46-55",TRUE,"56+")</f>
        <v>36-45</v>
      </c>
      <c r="F4313" s="8" t="s">
        <v>10259</v>
      </c>
      <c r="G4313" s="8" t="s">
        <v>10491</v>
      </c>
      <c r="H4313" s="8" t="s">
        <v>14803</v>
      </c>
      <c r="I4313" s="8" t="str">
        <f>_xlfn.XLOOKUP('Customer Information'!$A4313,'Policy Details'!$I$2:$I$5001,'Policy Details'!$A$2:$A$5001)</f>
        <v>POL02258663</v>
      </c>
    </row>
    <row r="4314" spans="1:9">
      <c r="A4314" s="12" t="s">
        <v>4319</v>
      </c>
      <c r="B4314" s="13" t="s">
        <v>9202</v>
      </c>
      <c r="C4314" s="13" t="s">
        <v>9848</v>
      </c>
      <c r="D4314" s="13">
        <v>54</v>
      </c>
      <c r="E4314" s="13" t="str" cm="1">
        <f t="array" ref="E4314">_xlfn.IFS(D4314&lt;18,"Below 18",D4314&lt;=25,"18-25",D4314&lt;=35,"26-35",D4314&lt;=45,"36-45",D4314&lt;=55,"46-55",TRUE,"56+")</f>
        <v>46-55</v>
      </c>
      <c r="F4314" s="13" t="s">
        <v>10005</v>
      </c>
      <c r="G4314" s="13" t="s">
        <v>10491</v>
      </c>
      <c r="H4314" s="13" t="s">
        <v>14804</v>
      </c>
      <c r="I4314" s="13" t="str">
        <f>_xlfn.XLOOKUP('Customer Information'!$A4314,'Policy Details'!$I$2:$I$5001,'Policy Details'!$A$2:$A$5001)</f>
        <v>POL68523270</v>
      </c>
    </row>
    <row r="4315" spans="1:9">
      <c r="A4315" s="11" t="s">
        <v>4320</v>
      </c>
      <c r="B4315" s="8" t="s">
        <v>9203</v>
      </c>
      <c r="C4315" s="8" t="s">
        <v>9847</v>
      </c>
      <c r="D4315" s="8">
        <v>52</v>
      </c>
      <c r="E4315" s="8" t="str" cm="1">
        <f t="array" ref="E4315">_xlfn.IFS(D4315&lt;18,"Below 18",D4315&lt;=25,"18-25",D4315&lt;=35,"26-35",D4315&lt;=45,"36-45",D4315&lt;=55,"46-55",TRUE,"56+")</f>
        <v>46-55</v>
      </c>
      <c r="F4315" s="8" t="s">
        <v>10172</v>
      </c>
      <c r="G4315" s="8" t="s">
        <v>10489</v>
      </c>
      <c r="H4315" s="8" t="s">
        <v>14805</v>
      </c>
      <c r="I4315" s="8" t="str">
        <f>_xlfn.XLOOKUP('Customer Information'!$A4315,'Policy Details'!$I$2:$I$5001,'Policy Details'!$A$2:$A$5001)</f>
        <v>POL98432913</v>
      </c>
    </row>
    <row r="4316" spans="1:9">
      <c r="A4316" s="12" t="s">
        <v>4321</v>
      </c>
      <c r="B4316" s="13" t="s">
        <v>9204</v>
      </c>
      <c r="C4316" s="13" t="s">
        <v>9848</v>
      </c>
      <c r="D4316" s="13">
        <v>72</v>
      </c>
      <c r="E4316" s="13" t="str" cm="1">
        <f t="array" ref="E4316">_xlfn.IFS(D4316&lt;18,"Below 18",D4316&lt;=25,"18-25",D4316&lt;=35,"26-35",D4316&lt;=45,"36-45",D4316&lt;=55,"46-55",TRUE,"56+")</f>
        <v>56+</v>
      </c>
      <c r="F4316" s="13" t="s">
        <v>9943</v>
      </c>
      <c r="G4316" s="13" t="s">
        <v>10489</v>
      </c>
      <c r="H4316" s="13" t="s">
        <v>14806</v>
      </c>
      <c r="I4316" s="13" t="str">
        <f>_xlfn.XLOOKUP('Customer Information'!$A4316,'Policy Details'!$I$2:$I$5001,'Policy Details'!$A$2:$A$5001)</f>
        <v>POL84330960</v>
      </c>
    </row>
    <row r="4317" spans="1:9">
      <c r="A4317" s="11" t="s">
        <v>4322</v>
      </c>
      <c r="B4317" s="8" t="s">
        <v>9205</v>
      </c>
      <c r="C4317" s="8" t="s">
        <v>9847</v>
      </c>
      <c r="D4317" s="8">
        <v>21</v>
      </c>
      <c r="E4317" s="8" t="str" cm="1">
        <f t="array" ref="E4317">_xlfn.IFS(D4317&lt;18,"Below 18",D4317&lt;=25,"18-25",D4317&lt;=35,"26-35",D4317&lt;=45,"36-45",D4317&lt;=55,"46-55",TRUE,"56+")</f>
        <v>18-25</v>
      </c>
      <c r="F4317" s="8" t="s">
        <v>10193</v>
      </c>
      <c r="G4317" s="8" t="s">
        <v>10491</v>
      </c>
      <c r="H4317" s="8" t="s">
        <v>14807</v>
      </c>
      <c r="I4317" s="8" t="e">
        <f>_xlfn.XLOOKUP('Customer Information'!$A4317,'Policy Details'!$I$2:$I$5001,'Policy Details'!$A$2:$A$5001)</f>
        <v>#N/A</v>
      </c>
    </row>
    <row r="4318" spans="1:9">
      <c r="A4318" s="12" t="s">
        <v>4323</v>
      </c>
      <c r="B4318" s="13" t="s">
        <v>9206</v>
      </c>
      <c r="C4318" s="13" t="s">
        <v>9847</v>
      </c>
      <c r="D4318" s="13">
        <v>64</v>
      </c>
      <c r="E4318" s="13" t="str" cm="1">
        <f t="array" ref="E4318">_xlfn.IFS(D4318&lt;18,"Below 18",D4318&lt;=25,"18-25",D4318&lt;=35,"26-35",D4318&lt;=45,"36-45",D4318&lt;=55,"46-55",TRUE,"56+")</f>
        <v>56+</v>
      </c>
      <c r="F4318" s="13" t="s">
        <v>10092</v>
      </c>
      <c r="G4318" s="13" t="s">
        <v>10488</v>
      </c>
      <c r="H4318" s="13" t="s">
        <v>14808</v>
      </c>
      <c r="I4318" s="13" t="e">
        <f>_xlfn.XLOOKUP('Customer Information'!$A4318,'Policy Details'!$I$2:$I$5001,'Policy Details'!$A$2:$A$5001)</f>
        <v>#N/A</v>
      </c>
    </row>
    <row r="4319" spans="1:9">
      <c r="A4319" s="11" t="s">
        <v>4324</v>
      </c>
      <c r="B4319" s="8" t="s">
        <v>9207</v>
      </c>
      <c r="C4319" s="8" t="s">
        <v>9847</v>
      </c>
      <c r="D4319" s="8">
        <v>34</v>
      </c>
      <c r="E4319" s="8" t="str" cm="1">
        <f t="array" ref="E4319">_xlfn.IFS(D4319&lt;18,"Below 18",D4319&lt;=25,"18-25",D4319&lt;=35,"26-35",D4319&lt;=45,"36-45",D4319&lt;=55,"46-55",TRUE,"56+")</f>
        <v>26-35</v>
      </c>
      <c r="F4319" s="8" t="s">
        <v>10436</v>
      </c>
      <c r="G4319" s="8" t="s">
        <v>10488</v>
      </c>
      <c r="H4319" s="8" t="s">
        <v>14809</v>
      </c>
      <c r="I4319" s="8" t="e">
        <f>_xlfn.XLOOKUP('Customer Information'!$A4319,'Policy Details'!$I$2:$I$5001,'Policy Details'!$A$2:$A$5001)</f>
        <v>#N/A</v>
      </c>
    </row>
    <row r="4320" spans="1:9">
      <c r="A4320" s="12" t="s">
        <v>4325</v>
      </c>
      <c r="B4320" s="13" t="s">
        <v>9208</v>
      </c>
      <c r="C4320" s="13" t="s">
        <v>9846</v>
      </c>
      <c r="D4320" s="13">
        <v>63</v>
      </c>
      <c r="E4320" s="13" t="str" cm="1">
        <f t="array" ref="E4320">_xlfn.IFS(D4320&lt;18,"Below 18",D4320&lt;=25,"18-25",D4320&lt;=35,"26-35",D4320&lt;=45,"36-45",D4320&lt;=55,"46-55",TRUE,"56+")</f>
        <v>56+</v>
      </c>
      <c r="F4320" s="13" t="s">
        <v>10090</v>
      </c>
      <c r="G4320" s="13" t="s">
        <v>10491</v>
      </c>
      <c r="H4320" s="13" t="s">
        <v>14810</v>
      </c>
      <c r="I4320" s="13" t="str">
        <f>_xlfn.XLOOKUP('Customer Information'!$A4320,'Policy Details'!$I$2:$I$5001,'Policy Details'!$A$2:$A$5001)</f>
        <v>POL83778109</v>
      </c>
    </row>
    <row r="4321" spans="1:9">
      <c r="A4321" s="11" t="s">
        <v>4326</v>
      </c>
      <c r="B4321" s="8" t="s">
        <v>9209</v>
      </c>
      <c r="C4321" s="8" t="s">
        <v>9848</v>
      </c>
      <c r="D4321" s="8">
        <v>20</v>
      </c>
      <c r="E4321" s="8" t="str" cm="1">
        <f t="array" ref="E4321">_xlfn.IFS(D4321&lt;18,"Below 18",D4321&lt;=25,"18-25",D4321&lt;=35,"26-35",D4321&lt;=45,"36-45",D4321&lt;=55,"46-55",TRUE,"56+")</f>
        <v>18-25</v>
      </c>
      <c r="F4321" s="8" t="s">
        <v>10292</v>
      </c>
      <c r="G4321" s="8" t="s">
        <v>10490</v>
      </c>
      <c r="H4321" s="8" t="s">
        <v>14811</v>
      </c>
      <c r="I4321" s="8" t="str">
        <f>_xlfn.XLOOKUP('Customer Information'!$A4321,'Policy Details'!$I$2:$I$5001,'Policy Details'!$A$2:$A$5001)</f>
        <v>POL74740983</v>
      </c>
    </row>
    <row r="4322" spans="1:9">
      <c r="A4322" s="12" t="s">
        <v>4327</v>
      </c>
      <c r="B4322" s="13" t="s">
        <v>9210</v>
      </c>
      <c r="C4322" s="13" t="s">
        <v>9848</v>
      </c>
      <c r="D4322" s="13">
        <v>22</v>
      </c>
      <c r="E4322" s="13" t="str" cm="1">
        <f t="array" ref="E4322">_xlfn.IFS(D4322&lt;18,"Below 18",D4322&lt;=25,"18-25",D4322&lt;=35,"26-35",D4322&lt;=45,"36-45",D4322&lt;=55,"46-55",TRUE,"56+")</f>
        <v>18-25</v>
      </c>
      <c r="F4322" s="13" t="s">
        <v>10469</v>
      </c>
      <c r="G4322" s="13" t="s">
        <v>10491</v>
      </c>
      <c r="H4322" s="13" t="s">
        <v>14812</v>
      </c>
      <c r="I4322" s="13" t="str">
        <f>_xlfn.XLOOKUP('Customer Information'!$A4322,'Policy Details'!$I$2:$I$5001,'Policy Details'!$A$2:$A$5001)</f>
        <v>POL02953987</v>
      </c>
    </row>
    <row r="4323" spans="1:9">
      <c r="A4323" s="11" t="s">
        <v>4328</v>
      </c>
      <c r="B4323" s="8" t="s">
        <v>9211</v>
      </c>
      <c r="C4323" s="8" t="s">
        <v>9847</v>
      </c>
      <c r="D4323" s="8">
        <v>35</v>
      </c>
      <c r="E4323" s="8" t="str" cm="1">
        <f t="array" ref="E4323">_xlfn.IFS(D4323&lt;18,"Below 18",D4323&lt;=25,"18-25",D4323&lt;=35,"26-35",D4323&lt;=45,"36-45",D4323&lt;=55,"46-55",TRUE,"56+")</f>
        <v>26-35</v>
      </c>
      <c r="F4323" s="8" t="s">
        <v>9952</v>
      </c>
      <c r="G4323" s="8" t="s">
        <v>10488</v>
      </c>
      <c r="H4323" s="8" t="s">
        <v>14813</v>
      </c>
      <c r="I4323" s="8" t="str">
        <f>_xlfn.XLOOKUP('Customer Information'!$A4323,'Policy Details'!$I$2:$I$5001,'Policy Details'!$A$2:$A$5001)</f>
        <v>POL90601372</v>
      </c>
    </row>
    <row r="4324" spans="1:9">
      <c r="A4324" s="12" t="s">
        <v>4329</v>
      </c>
      <c r="B4324" s="13" t="s">
        <v>9212</v>
      </c>
      <c r="C4324" s="13" t="s">
        <v>9846</v>
      </c>
      <c r="D4324" s="13">
        <v>44</v>
      </c>
      <c r="E4324" s="13" t="str" cm="1">
        <f t="array" ref="E4324">_xlfn.IFS(D4324&lt;18,"Below 18",D4324&lt;=25,"18-25",D4324&lt;=35,"26-35",D4324&lt;=45,"36-45",D4324&lt;=55,"46-55",TRUE,"56+")</f>
        <v>36-45</v>
      </c>
      <c r="F4324" s="13" t="s">
        <v>10474</v>
      </c>
      <c r="G4324" s="13" t="s">
        <v>10488</v>
      </c>
      <c r="H4324" s="13" t="s">
        <v>14814</v>
      </c>
      <c r="I4324" s="13" t="e">
        <f>_xlfn.XLOOKUP('Customer Information'!$A4324,'Policy Details'!$I$2:$I$5001,'Policy Details'!$A$2:$A$5001)</f>
        <v>#N/A</v>
      </c>
    </row>
    <row r="4325" spans="1:9">
      <c r="A4325" s="11" t="s">
        <v>4330</v>
      </c>
      <c r="B4325" s="8" t="s">
        <v>9213</v>
      </c>
      <c r="C4325" s="8" t="s">
        <v>9847</v>
      </c>
      <c r="D4325" s="8">
        <v>50</v>
      </c>
      <c r="E4325" s="8" t="str" cm="1">
        <f t="array" ref="E4325">_xlfn.IFS(D4325&lt;18,"Below 18",D4325&lt;=25,"18-25",D4325&lt;=35,"26-35",D4325&lt;=45,"36-45",D4325&lt;=55,"46-55",TRUE,"56+")</f>
        <v>46-55</v>
      </c>
      <c r="F4325" s="8" t="s">
        <v>10431</v>
      </c>
      <c r="G4325" s="8" t="s">
        <v>10491</v>
      </c>
      <c r="H4325" s="8" t="s">
        <v>14815</v>
      </c>
      <c r="I4325" s="8" t="str">
        <f>_xlfn.XLOOKUP('Customer Information'!$A4325,'Policy Details'!$I$2:$I$5001,'Policy Details'!$A$2:$A$5001)</f>
        <v>POL59246614</v>
      </c>
    </row>
    <row r="4326" spans="1:9">
      <c r="A4326" s="12" t="s">
        <v>4331</v>
      </c>
      <c r="B4326" s="13" t="s">
        <v>9214</v>
      </c>
      <c r="C4326" s="13" t="s">
        <v>9846</v>
      </c>
      <c r="D4326" s="13">
        <v>81</v>
      </c>
      <c r="E4326" s="13" t="str" cm="1">
        <f t="array" ref="E4326">_xlfn.IFS(D4326&lt;18,"Below 18",D4326&lt;=25,"18-25",D4326&lt;=35,"26-35",D4326&lt;=45,"36-45",D4326&lt;=55,"46-55",TRUE,"56+")</f>
        <v>56+</v>
      </c>
      <c r="F4326" s="13" t="s">
        <v>10228</v>
      </c>
      <c r="G4326" s="13" t="s">
        <v>10488</v>
      </c>
      <c r="H4326" s="13" t="s">
        <v>14816</v>
      </c>
      <c r="I4326" s="13" t="e">
        <f>_xlfn.XLOOKUP('Customer Information'!$A4326,'Policy Details'!$I$2:$I$5001,'Policy Details'!$A$2:$A$5001)</f>
        <v>#N/A</v>
      </c>
    </row>
    <row r="4327" spans="1:9">
      <c r="A4327" s="11" t="s">
        <v>4332</v>
      </c>
      <c r="B4327" s="8" t="s">
        <v>9215</v>
      </c>
      <c r="C4327" s="8" t="s">
        <v>9847</v>
      </c>
      <c r="D4327" s="8">
        <v>35</v>
      </c>
      <c r="E4327" s="8" t="str" cm="1">
        <f t="array" ref="E4327">_xlfn.IFS(D4327&lt;18,"Below 18",D4327&lt;=25,"18-25",D4327&lt;=35,"26-35",D4327&lt;=45,"36-45",D4327&lt;=55,"46-55",TRUE,"56+")</f>
        <v>26-35</v>
      </c>
      <c r="F4327" s="8" t="s">
        <v>10081</v>
      </c>
      <c r="G4327" s="8" t="s">
        <v>10490</v>
      </c>
      <c r="H4327" s="8" t="s">
        <v>14817</v>
      </c>
      <c r="I4327" s="8" t="e">
        <f>_xlfn.XLOOKUP('Customer Information'!$A4327,'Policy Details'!$I$2:$I$5001,'Policy Details'!$A$2:$A$5001)</f>
        <v>#N/A</v>
      </c>
    </row>
    <row r="4328" spans="1:9">
      <c r="A4328" s="12" t="s">
        <v>4333</v>
      </c>
      <c r="B4328" s="13" t="s">
        <v>9216</v>
      </c>
      <c r="C4328" s="13" t="s">
        <v>9848</v>
      </c>
      <c r="D4328" s="13">
        <v>28</v>
      </c>
      <c r="E4328" s="13" t="str" cm="1">
        <f t="array" ref="E4328">_xlfn.IFS(D4328&lt;18,"Below 18",D4328&lt;=25,"18-25",D4328&lt;=35,"26-35",D4328&lt;=45,"36-45",D4328&lt;=55,"46-55",TRUE,"56+")</f>
        <v>26-35</v>
      </c>
      <c r="F4328" s="13" t="s">
        <v>10368</v>
      </c>
      <c r="G4328" s="13" t="s">
        <v>10490</v>
      </c>
      <c r="H4328" s="13" t="s">
        <v>14818</v>
      </c>
      <c r="I4328" s="13" t="e">
        <f>_xlfn.XLOOKUP('Customer Information'!$A4328,'Policy Details'!$I$2:$I$5001,'Policy Details'!$A$2:$A$5001)</f>
        <v>#N/A</v>
      </c>
    </row>
    <row r="4329" spans="1:9">
      <c r="A4329" s="11" t="s">
        <v>4334</v>
      </c>
      <c r="B4329" s="8" t="s">
        <v>9217</v>
      </c>
      <c r="C4329" s="8" t="s">
        <v>9846</v>
      </c>
      <c r="D4329" s="8">
        <v>68</v>
      </c>
      <c r="E4329" s="8" t="str" cm="1">
        <f t="array" ref="E4329">_xlfn.IFS(D4329&lt;18,"Below 18",D4329&lt;=25,"18-25",D4329&lt;=35,"26-35",D4329&lt;=45,"36-45",D4329&lt;=55,"46-55",TRUE,"56+")</f>
        <v>56+</v>
      </c>
      <c r="F4329" s="8" t="s">
        <v>10007</v>
      </c>
      <c r="G4329" s="8" t="s">
        <v>10489</v>
      </c>
      <c r="H4329" s="8" t="s">
        <v>14819</v>
      </c>
      <c r="I4329" s="8" t="str">
        <f>_xlfn.XLOOKUP('Customer Information'!$A4329,'Policy Details'!$I$2:$I$5001,'Policy Details'!$A$2:$A$5001)</f>
        <v>POL16772067</v>
      </c>
    </row>
    <row r="4330" spans="1:9">
      <c r="A4330" s="12" t="s">
        <v>4335</v>
      </c>
      <c r="B4330" s="13" t="s">
        <v>9218</v>
      </c>
      <c r="C4330" s="13" t="s">
        <v>9847</v>
      </c>
      <c r="D4330" s="13">
        <v>79</v>
      </c>
      <c r="E4330" s="13" t="str" cm="1">
        <f t="array" ref="E4330">_xlfn.IFS(D4330&lt;18,"Below 18",D4330&lt;=25,"18-25",D4330&lt;=35,"26-35",D4330&lt;=45,"36-45",D4330&lt;=55,"46-55",TRUE,"56+")</f>
        <v>56+</v>
      </c>
      <c r="F4330" s="13" t="s">
        <v>10028</v>
      </c>
      <c r="G4330" s="13" t="s">
        <v>10490</v>
      </c>
      <c r="H4330" s="13" t="s">
        <v>14820</v>
      </c>
      <c r="I4330" s="13" t="str">
        <f>_xlfn.XLOOKUP('Customer Information'!$A4330,'Policy Details'!$I$2:$I$5001,'Policy Details'!$A$2:$A$5001)</f>
        <v>POL48692889</v>
      </c>
    </row>
    <row r="4331" spans="1:9">
      <c r="A4331" s="11" t="s">
        <v>4336</v>
      </c>
      <c r="B4331" s="8" t="s">
        <v>9219</v>
      </c>
      <c r="C4331" s="8" t="s">
        <v>9846</v>
      </c>
      <c r="D4331" s="8">
        <v>21</v>
      </c>
      <c r="E4331" s="8" t="str" cm="1">
        <f t="array" ref="E4331">_xlfn.IFS(D4331&lt;18,"Below 18",D4331&lt;=25,"18-25",D4331&lt;=35,"26-35",D4331&lt;=45,"36-45",D4331&lt;=55,"46-55",TRUE,"56+")</f>
        <v>18-25</v>
      </c>
      <c r="F4331" s="8" t="s">
        <v>10381</v>
      </c>
      <c r="G4331" s="8" t="s">
        <v>10490</v>
      </c>
      <c r="H4331" s="8" t="s">
        <v>14821</v>
      </c>
      <c r="I4331" s="8" t="e">
        <f>_xlfn.XLOOKUP('Customer Information'!$A4331,'Policy Details'!$I$2:$I$5001,'Policy Details'!$A$2:$A$5001)</f>
        <v>#N/A</v>
      </c>
    </row>
    <row r="4332" spans="1:9">
      <c r="A4332" s="12" t="s">
        <v>4337</v>
      </c>
      <c r="B4332" s="13" t="s">
        <v>9220</v>
      </c>
      <c r="C4332" s="13" t="s">
        <v>9847</v>
      </c>
      <c r="D4332" s="13">
        <v>25</v>
      </c>
      <c r="E4332" s="13" t="str" cm="1">
        <f t="array" ref="E4332">_xlfn.IFS(D4332&lt;18,"Below 18",D4332&lt;=25,"18-25",D4332&lt;=35,"26-35",D4332&lt;=45,"36-45",D4332&lt;=55,"46-55",TRUE,"56+")</f>
        <v>18-25</v>
      </c>
      <c r="F4332" s="13" t="s">
        <v>10386</v>
      </c>
      <c r="G4332" s="13" t="s">
        <v>10488</v>
      </c>
      <c r="H4332" s="13" t="s">
        <v>14822</v>
      </c>
      <c r="I4332" s="13" t="str">
        <f>_xlfn.XLOOKUP('Customer Information'!$A4332,'Policy Details'!$I$2:$I$5001,'Policy Details'!$A$2:$A$5001)</f>
        <v>POL90638463</v>
      </c>
    </row>
    <row r="4333" spans="1:9">
      <c r="A4333" s="11" t="s">
        <v>4338</v>
      </c>
      <c r="B4333" s="8" t="s">
        <v>5955</v>
      </c>
      <c r="C4333" s="8" t="s">
        <v>9848</v>
      </c>
      <c r="D4333" s="8">
        <v>82</v>
      </c>
      <c r="E4333" s="8" t="str" cm="1">
        <f t="array" ref="E4333">_xlfn.IFS(D4333&lt;18,"Below 18",D4333&lt;=25,"18-25",D4333&lt;=35,"26-35",D4333&lt;=45,"36-45",D4333&lt;=55,"46-55",TRUE,"56+")</f>
        <v>56+</v>
      </c>
      <c r="F4333" s="8" t="s">
        <v>10396</v>
      </c>
      <c r="G4333" s="8" t="s">
        <v>10491</v>
      </c>
      <c r="H4333" s="8" t="s">
        <v>14823</v>
      </c>
      <c r="I4333" s="8" t="e">
        <f>_xlfn.XLOOKUP('Customer Information'!$A4333,'Policy Details'!$I$2:$I$5001,'Policy Details'!$A$2:$A$5001)</f>
        <v>#N/A</v>
      </c>
    </row>
    <row r="4334" spans="1:9">
      <c r="A4334" s="12" t="s">
        <v>4339</v>
      </c>
      <c r="B4334" s="13" t="s">
        <v>9221</v>
      </c>
      <c r="C4334" s="13" t="s">
        <v>9846</v>
      </c>
      <c r="D4334" s="13">
        <v>82</v>
      </c>
      <c r="E4334" s="13" t="str" cm="1">
        <f t="array" ref="E4334">_xlfn.IFS(D4334&lt;18,"Below 18",D4334&lt;=25,"18-25",D4334&lt;=35,"26-35",D4334&lt;=45,"36-45",D4334&lt;=55,"46-55",TRUE,"56+")</f>
        <v>56+</v>
      </c>
      <c r="F4334" s="13" t="s">
        <v>10111</v>
      </c>
      <c r="G4334" s="13" t="s">
        <v>10490</v>
      </c>
      <c r="H4334" s="13" t="s">
        <v>14824</v>
      </c>
      <c r="I4334" s="13" t="str">
        <f>_xlfn.XLOOKUP('Customer Information'!$A4334,'Policy Details'!$I$2:$I$5001,'Policy Details'!$A$2:$A$5001)</f>
        <v>POL48888144</v>
      </c>
    </row>
    <row r="4335" spans="1:9">
      <c r="A4335" s="11" t="s">
        <v>4340</v>
      </c>
      <c r="B4335" s="8" t="s">
        <v>9222</v>
      </c>
      <c r="C4335" s="8" t="s">
        <v>9847</v>
      </c>
      <c r="D4335" s="8">
        <v>72</v>
      </c>
      <c r="E4335" s="8" t="str" cm="1">
        <f t="array" ref="E4335">_xlfn.IFS(D4335&lt;18,"Below 18",D4335&lt;=25,"18-25",D4335&lt;=35,"26-35",D4335&lt;=45,"36-45",D4335&lt;=55,"46-55",TRUE,"56+")</f>
        <v>56+</v>
      </c>
      <c r="F4335" s="8" t="s">
        <v>10167</v>
      </c>
      <c r="G4335" s="8" t="s">
        <v>10490</v>
      </c>
      <c r="H4335" s="8" t="s">
        <v>14825</v>
      </c>
      <c r="I4335" s="8" t="e">
        <f>_xlfn.XLOOKUP('Customer Information'!$A4335,'Policy Details'!$I$2:$I$5001,'Policy Details'!$A$2:$A$5001)</f>
        <v>#N/A</v>
      </c>
    </row>
    <row r="4336" spans="1:9">
      <c r="A4336" s="12" t="s">
        <v>4341</v>
      </c>
      <c r="B4336" s="13" t="s">
        <v>6898</v>
      </c>
      <c r="C4336" s="13" t="s">
        <v>9847</v>
      </c>
      <c r="D4336" s="13">
        <v>61</v>
      </c>
      <c r="E4336" s="13" t="str" cm="1">
        <f t="array" ref="E4336">_xlfn.IFS(D4336&lt;18,"Below 18",D4336&lt;=25,"18-25",D4336&lt;=35,"26-35",D4336&lt;=45,"36-45",D4336&lt;=55,"46-55",TRUE,"56+")</f>
        <v>56+</v>
      </c>
      <c r="F4336" s="13" t="s">
        <v>10276</v>
      </c>
      <c r="G4336" s="13" t="s">
        <v>10491</v>
      </c>
      <c r="H4336" s="13" t="s">
        <v>14826</v>
      </c>
      <c r="I4336" s="13" t="str">
        <f>_xlfn.XLOOKUP('Customer Information'!$A4336,'Policy Details'!$I$2:$I$5001,'Policy Details'!$A$2:$A$5001)</f>
        <v>POL45751576</v>
      </c>
    </row>
    <row r="4337" spans="1:9">
      <c r="A4337" s="11" t="s">
        <v>4342</v>
      </c>
      <c r="B4337" s="8" t="s">
        <v>9223</v>
      </c>
      <c r="C4337" s="8" t="s">
        <v>9846</v>
      </c>
      <c r="D4337" s="8">
        <v>71</v>
      </c>
      <c r="E4337" s="8" t="str" cm="1">
        <f t="array" ref="E4337">_xlfn.IFS(D4337&lt;18,"Below 18",D4337&lt;=25,"18-25",D4337&lt;=35,"26-35",D4337&lt;=45,"36-45",D4337&lt;=55,"46-55",TRUE,"56+")</f>
        <v>56+</v>
      </c>
      <c r="F4337" s="8" t="s">
        <v>10130</v>
      </c>
      <c r="G4337" s="8" t="s">
        <v>10490</v>
      </c>
      <c r="H4337" s="8" t="s">
        <v>14827</v>
      </c>
      <c r="I4337" s="8" t="e">
        <f>_xlfn.XLOOKUP('Customer Information'!$A4337,'Policy Details'!$I$2:$I$5001,'Policy Details'!$A$2:$A$5001)</f>
        <v>#N/A</v>
      </c>
    </row>
    <row r="4338" spans="1:9">
      <c r="A4338" s="12" t="s">
        <v>4343</v>
      </c>
      <c r="B4338" s="13" t="s">
        <v>9224</v>
      </c>
      <c r="C4338" s="13" t="s">
        <v>9846</v>
      </c>
      <c r="D4338" s="13">
        <v>69</v>
      </c>
      <c r="E4338" s="13" t="str" cm="1">
        <f t="array" ref="E4338">_xlfn.IFS(D4338&lt;18,"Below 18",D4338&lt;=25,"18-25",D4338&lt;=35,"26-35",D4338&lt;=45,"36-45",D4338&lt;=55,"46-55",TRUE,"56+")</f>
        <v>56+</v>
      </c>
      <c r="F4338" s="13" t="s">
        <v>10439</v>
      </c>
      <c r="G4338" s="13" t="s">
        <v>10490</v>
      </c>
      <c r="H4338" s="13" t="s">
        <v>14828</v>
      </c>
      <c r="I4338" s="13" t="e">
        <f>_xlfn.XLOOKUP('Customer Information'!$A4338,'Policy Details'!$I$2:$I$5001,'Policy Details'!$A$2:$A$5001)</f>
        <v>#N/A</v>
      </c>
    </row>
    <row r="4339" spans="1:9">
      <c r="A4339" s="11" t="s">
        <v>4344</v>
      </c>
      <c r="B4339" s="8" t="s">
        <v>9225</v>
      </c>
      <c r="C4339" s="8" t="s">
        <v>9848</v>
      </c>
      <c r="D4339" s="8">
        <v>41</v>
      </c>
      <c r="E4339" s="8" t="str" cm="1">
        <f t="array" ref="E4339">_xlfn.IFS(D4339&lt;18,"Below 18",D4339&lt;=25,"18-25",D4339&lt;=35,"26-35",D4339&lt;=45,"36-45",D4339&lt;=55,"46-55",TRUE,"56+")</f>
        <v>36-45</v>
      </c>
      <c r="F4339" s="8" t="s">
        <v>10068</v>
      </c>
      <c r="G4339" s="8" t="s">
        <v>10489</v>
      </c>
      <c r="H4339" s="8" t="s">
        <v>14829</v>
      </c>
      <c r="I4339" s="8" t="str">
        <f>_xlfn.XLOOKUP('Customer Information'!$A4339,'Policy Details'!$I$2:$I$5001,'Policy Details'!$A$2:$A$5001)</f>
        <v>POL47004965</v>
      </c>
    </row>
    <row r="4340" spans="1:9">
      <c r="A4340" s="12" t="s">
        <v>4345</v>
      </c>
      <c r="B4340" s="13" t="s">
        <v>9226</v>
      </c>
      <c r="C4340" s="13" t="s">
        <v>9846</v>
      </c>
      <c r="D4340" s="13">
        <v>37</v>
      </c>
      <c r="E4340" s="13" t="str" cm="1">
        <f t="array" ref="E4340">_xlfn.IFS(D4340&lt;18,"Below 18",D4340&lt;=25,"18-25",D4340&lt;=35,"26-35",D4340&lt;=45,"36-45",D4340&lt;=55,"46-55",TRUE,"56+")</f>
        <v>36-45</v>
      </c>
      <c r="F4340" s="13" t="s">
        <v>10317</v>
      </c>
      <c r="G4340" s="13" t="s">
        <v>10491</v>
      </c>
      <c r="H4340" s="13" t="s">
        <v>14830</v>
      </c>
      <c r="I4340" s="13" t="str">
        <f>_xlfn.XLOOKUP('Customer Information'!$A4340,'Policy Details'!$I$2:$I$5001,'Policy Details'!$A$2:$A$5001)</f>
        <v>POL97854951</v>
      </c>
    </row>
    <row r="4341" spans="1:9">
      <c r="A4341" s="11" t="s">
        <v>4346</v>
      </c>
      <c r="B4341" s="8" t="s">
        <v>9227</v>
      </c>
      <c r="C4341" s="8" t="s">
        <v>9846</v>
      </c>
      <c r="D4341" s="8">
        <v>23</v>
      </c>
      <c r="E4341" s="8" t="str" cm="1">
        <f t="array" ref="E4341">_xlfn.IFS(D4341&lt;18,"Below 18",D4341&lt;=25,"18-25",D4341&lt;=35,"26-35",D4341&lt;=45,"36-45",D4341&lt;=55,"46-55",TRUE,"56+")</f>
        <v>18-25</v>
      </c>
      <c r="F4341" s="8" t="s">
        <v>10285</v>
      </c>
      <c r="G4341" s="8" t="s">
        <v>10491</v>
      </c>
      <c r="H4341" s="8" t="s">
        <v>14831</v>
      </c>
      <c r="I4341" s="8" t="str">
        <f>_xlfn.XLOOKUP('Customer Information'!$A4341,'Policy Details'!$I$2:$I$5001,'Policy Details'!$A$2:$A$5001)</f>
        <v>POL48412691</v>
      </c>
    </row>
    <row r="4342" spans="1:9">
      <c r="A4342" s="12" t="s">
        <v>4347</v>
      </c>
      <c r="B4342" s="13" t="s">
        <v>9228</v>
      </c>
      <c r="C4342" s="13" t="s">
        <v>9846</v>
      </c>
      <c r="D4342" s="13">
        <v>55</v>
      </c>
      <c r="E4342" s="13" t="str" cm="1">
        <f t="array" ref="E4342">_xlfn.IFS(D4342&lt;18,"Below 18",D4342&lt;=25,"18-25",D4342&lt;=35,"26-35",D4342&lt;=45,"36-45",D4342&lt;=55,"46-55",TRUE,"56+")</f>
        <v>46-55</v>
      </c>
      <c r="F4342" s="13" t="s">
        <v>10412</v>
      </c>
      <c r="G4342" s="13" t="s">
        <v>10491</v>
      </c>
      <c r="H4342" s="13" t="s">
        <v>14832</v>
      </c>
      <c r="I4342" s="13" t="e">
        <f>_xlfn.XLOOKUP('Customer Information'!$A4342,'Policy Details'!$I$2:$I$5001,'Policy Details'!$A$2:$A$5001)</f>
        <v>#N/A</v>
      </c>
    </row>
    <row r="4343" spans="1:9">
      <c r="A4343" s="11" t="s">
        <v>4348</v>
      </c>
      <c r="B4343" s="8" t="s">
        <v>9229</v>
      </c>
      <c r="C4343" s="8" t="s">
        <v>9848</v>
      </c>
      <c r="D4343" s="8">
        <v>74</v>
      </c>
      <c r="E4343" s="8" t="str" cm="1">
        <f t="array" ref="E4343">_xlfn.IFS(D4343&lt;18,"Below 18",D4343&lt;=25,"18-25",D4343&lt;=35,"26-35",D4343&lt;=45,"36-45",D4343&lt;=55,"46-55",TRUE,"56+")</f>
        <v>56+</v>
      </c>
      <c r="F4343" s="8" t="s">
        <v>10377</v>
      </c>
      <c r="G4343" s="8" t="s">
        <v>10490</v>
      </c>
      <c r="H4343" s="8" t="s">
        <v>14833</v>
      </c>
      <c r="I4343" s="8" t="str">
        <f>_xlfn.XLOOKUP('Customer Information'!$A4343,'Policy Details'!$I$2:$I$5001,'Policy Details'!$A$2:$A$5001)</f>
        <v>POL02376824</v>
      </c>
    </row>
    <row r="4344" spans="1:9">
      <c r="A4344" s="12" t="s">
        <v>4349</v>
      </c>
      <c r="B4344" s="13" t="s">
        <v>9230</v>
      </c>
      <c r="C4344" s="13" t="s">
        <v>9846</v>
      </c>
      <c r="D4344" s="13">
        <v>71</v>
      </c>
      <c r="E4344" s="13" t="str" cm="1">
        <f t="array" ref="E4344">_xlfn.IFS(D4344&lt;18,"Below 18",D4344&lt;=25,"18-25",D4344&lt;=35,"26-35",D4344&lt;=45,"36-45",D4344&lt;=55,"46-55",TRUE,"56+")</f>
        <v>56+</v>
      </c>
      <c r="F4344" s="13" t="s">
        <v>10105</v>
      </c>
      <c r="G4344" s="13" t="s">
        <v>10491</v>
      </c>
      <c r="H4344" s="13" t="s">
        <v>14834</v>
      </c>
      <c r="I4344" s="13" t="e">
        <f>_xlfn.XLOOKUP('Customer Information'!$A4344,'Policy Details'!$I$2:$I$5001,'Policy Details'!$A$2:$A$5001)</f>
        <v>#N/A</v>
      </c>
    </row>
    <row r="4345" spans="1:9">
      <c r="A4345" s="11" t="s">
        <v>4350</v>
      </c>
      <c r="B4345" s="8" t="s">
        <v>9231</v>
      </c>
      <c r="C4345" s="8" t="s">
        <v>9847</v>
      </c>
      <c r="D4345" s="8">
        <v>66</v>
      </c>
      <c r="E4345" s="8" t="str" cm="1">
        <f t="array" ref="E4345">_xlfn.IFS(D4345&lt;18,"Below 18",D4345&lt;=25,"18-25",D4345&lt;=35,"26-35",D4345&lt;=45,"36-45",D4345&lt;=55,"46-55",TRUE,"56+")</f>
        <v>56+</v>
      </c>
      <c r="F4345" s="8" t="s">
        <v>9971</v>
      </c>
      <c r="G4345" s="8" t="s">
        <v>10488</v>
      </c>
      <c r="H4345" s="8" t="s">
        <v>14835</v>
      </c>
      <c r="I4345" s="8" t="e">
        <f>_xlfn.XLOOKUP('Customer Information'!$A4345,'Policy Details'!$I$2:$I$5001,'Policy Details'!$A$2:$A$5001)</f>
        <v>#N/A</v>
      </c>
    </row>
    <row r="4346" spans="1:9">
      <c r="A4346" s="12" t="s">
        <v>4351</v>
      </c>
      <c r="B4346" s="13" t="s">
        <v>9232</v>
      </c>
      <c r="C4346" s="13" t="s">
        <v>9846</v>
      </c>
      <c r="D4346" s="13">
        <v>22</v>
      </c>
      <c r="E4346" s="13" t="str" cm="1">
        <f t="array" ref="E4346">_xlfn.IFS(D4346&lt;18,"Below 18",D4346&lt;=25,"18-25",D4346&lt;=35,"26-35",D4346&lt;=45,"36-45",D4346&lt;=55,"46-55",TRUE,"56+")</f>
        <v>18-25</v>
      </c>
      <c r="F4346" s="13" t="s">
        <v>10028</v>
      </c>
      <c r="G4346" s="13" t="s">
        <v>10491</v>
      </c>
      <c r="H4346" s="13" t="s">
        <v>14836</v>
      </c>
      <c r="I4346" s="13" t="str">
        <f>_xlfn.XLOOKUP('Customer Information'!$A4346,'Policy Details'!$I$2:$I$5001,'Policy Details'!$A$2:$A$5001)</f>
        <v>POL54704012</v>
      </c>
    </row>
    <row r="4347" spans="1:9">
      <c r="A4347" s="11" t="s">
        <v>4352</v>
      </c>
      <c r="B4347" s="8" t="s">
        <v>9233</v>
      </c>
      <c r="C4347" s="8" t="s">
        <v>9848</v>
      </c>
      <c r="D4347" s="8">
        <v>46</v>
      </c>
      <c r="E4347" s="8" t="str" cm="1">
        <f t="array" ref="E4347">_xlfn.IFS(D4347&lt;18,"Below 18",D4347&lt;=25,"18-25",D4347&lt;=35,"26-35",D4347&lt;=45,"36-45",D4347&lt;=55,"46-55",TRUE,"56+")</f>
        <v>46-55</v>
      </c>
      <c r="F4347" s="8" t="s">
        <v>10127</v>
      </c>
      <c r="G4347" s="8" t="s">
        <v>10491</v>
      </c>
      <c r="H4347" s="8" t="s">
        <v>14837</v>
      </c>
      <c r="I4347" s="8" t="e">
        <f>_xlfn.XLOOKUP('Customer Information'!$A4347,'Policy Details'!$I$2:$I$5001,'Policy Details'!$A$2:$A$5001)</f>
        <v>#N/A</v>
      </c>
    </row>
    <row r="4348" spans="1:9">
      <c r="A4348" s="12" t="s">
        <v>4353</v>
      </c>
      <c r="B4348" s="13" t="s">
        <v>9234</v>
      </c>
      <c r="C4348" s="13" t="s">
        <v>9847</v>
      </c>
      <c r="D4348" s="13">
        <v>45</v>
      </c>
      <c r="E4348" s="13" t="str" cm="1">
        <f t="array" ref="E4348">_xlfn.IFS(D4348&lt;18,"Below 18",D4348&lt;=25,"18-25",D4348&lt;=35,"26-35",D4348&lt;=45,"36-45",D4348&lt;=55,"46-55",TRUE,"56+")</f>
        <v>36-45</v>
      </c>
      <c r="F4348" s="13" t="s">
        <v>9985</v>
      </c>
      <c r="G4348" s="13" t="s">
        <v>10488</v>
      </c>
      <c r="H4348" s="13" t="s">
        <v>14838</v>
      </c>
      <c r="I4348" s="13" t="str">
        <f>_xlfn.XLOOKUP('Customer Information'!$A4348,'Policy Details'!$I$2:$I$5001,'Policy Details'!$A$2:$A$5001)</f>
        <v>POL20525212</v>
      </c>
    </row>
    <row r="4349" spans="1:9">
      <c r="A4349" s="11" t="s">
        <v>4354</v>
      </c>
      <c r="B4349" s="8" t="s">
        <v>9235</v>
      </c>
      <c r="C4349" s="8" t="s">
        <v>9846</v>
      </c>
      <c r="D4349" s="8">
        <v>85</v>
      </c>
      <c r="E4349" s="8" t="str" cm="1">
        <f t="array" ref="E4349">_xlfn.IFS(D4349&lt;18,"Below 18",D4349&lt;=25,"18-25",D4349&lt;=35,"26-35",D4349&lt;=45,"36-45",D4349&lt;=55,"46-55",TRUE,"56+")</f>
        <v>56+</v>
      </c>
      <c r="F4349" s="8" t="s">
        <v>9893</v>
      </c>
      <c r="G4349" s="8" t="s">
        <v>10490</v>
      </c>
      <c r="H4349" s="8" t="s">
        <v>14839</v>
      </c>
      <c r="I4349" s="8" t="e">
        <f>_xlfn.XLOOKUP('Customer Information'!$A4349,'Policy Details'!$I$2:$I$5001,'Policy Details'!$A$2:$A$5001)</f>
        <v>#N/A</v>
      </c>
    </row>
    <row r="4350" spans="1:9">
      <c r="A4350" s="12" t="s">
        <v>4355</v>
      </c>
      <c r="B4350" s="13" t="s">
        <v>9236</v>
      </c>
      <c r="C4350" s="13" t="s">
        <v>9846</v>
      </c>
      <c r="D4350" s="13">
        <v>34</v>
      </c>
      <c r="E4350" s="13" t="str" cm="1">
        <f t="array" ref="E4350">_xlfn.IFS(D4350&lt;18,"Below 18",D4350&lt;=25,"18-25",D4350&lt;=35,"26-35",D4350&lt;=45,"36-45",D4350&lt;=55,"46-55",TRUE,"56+")</f>
        <v>26-35</v>
      </c>
      <c r="F4350" s="13" t="s">
        <v>10301</v>
      </c>
      <c r="G4350" s="13" t="s">
        <v>10490</v>
      </c>
      <c r="H4350" s="13" t="s">
        <v>14840</v>
      </c>
      <c r="I4350" s="13" t="e">
        <f>_xlfn.XLOOKUP('Customer Information'!$A4350,'Policy Details'!$I$2:$I$5001,'Policy Details'!$A$2:$A$5001)</f>
        <v>#N/A</v>
      </c>
    </row>
    <row r="4351" spans="1:9">
      <c r="A4351" s="11" t="s">
        <v>4356</v>
      </c>
      <c r="B4351" s="8" t="s">
        <v>9237</v>
      </c>
      <c r="C4351" s="8" t="s">
        <v>9848</v>
      </c>
      <c r="D4351" s="8">
        <v>27</v>
      </c>
      <c r="E4351" s="8" t="str" cm="1">
        <f t="array" ref="E4351">_xlfn.IFS(D4351&lt;18,"Below 18",D4351&lt;=25,"18-25",D4351&lt;=35,"26-35",D4351&lt;=45,"36-45",D4351&lt;=55,"46-55",TRUE,"56+")</f>
        <v>26-35</v>
      </c>
      <c r="F4351" s="8" t="s">
        <v>10246</v>
      </c>
      <c r="G4351" s="8" t="s">
        <v>10490</v>
      </c>
      <c r="H4351" s="8" t="s">
        <v>14841</v>
      </c>
      <c r="I4351" s="8" t="str">
        <f>_xlfn.XLOOKUP('Customer Information'!$A4351,'Policy Details'!$I$2:$I$5001,'Policy Details'!$A$2:$A$5001)</f>
        <v>POL73588867</v>
      </c>
    </row>
    <row r="4352" spans="1:9">
      <c r="A4352" s="12" t="s">
        <v>4357</v>
      </c>
      <c r="B4352" s="13" t="s">
        <v>9238</v>
      </c>
      <c r="C4352" s="13" t="s">
        <v>9847</v>
      </c>
      <c r="D4352" s="13">
        <v>26</v>
      </c>
      <c r="E4352" s="13" t="str" cm="1">
        <f t="array" ref="E4352">_xlfn.IFS(D4352&lt;18,"Below 18",D4352&lt;=25,"18-25",D4352&lt;=35,"26-35",D4352&lt;=45,"36-45",D4352&lt;=55,"46-55",TRUE,"56+")</f>
        <v>26-35</v>
      </c>
      <c r="F4352" s="13" t="s">
        <v>10140</v>
      </c>
      <c r="G4352" s="13" t="s">
        <v>10488</v>
      </c>
      <c r="H4352" s="13" t="s">
        <v>14842</v>
      </c>
      <c r="I4352" s="13" t="str">
        <f>_xlfn.XLOOKUP('Customer Information'!$A4352,'Policy Details'!$I$2:$I$5001,'Policy Details'!$A$2:$A$5001)</f>
        <v>POL33770803</v>
      </c>
    </row>
    <row r="4353" spans="1:9">
      <c r="A4353" s="11" t="s">
        <v>4358</v>
      </c>
      <c r="B4353" s="8" t="s">
        <v>9239</v>
      </c>
      <c r="C4353" s="8" t="s">
        <v>9846</v>
      </c>
      <c r="D4353" s="8">
        <v>31</v>
      </c>
      <c r="E4353" s="8" t="str" cm="1">
        <f t="array" ref="E4353">_xlfn.IFS(D4353&lt;18,"Below 18",D4353&lt;=25,"18-25",D4353&lt;=35,"26-35",D4353&lt;=45,"36-45",D4353&lt;=55,"46-55",TRUE,"56+")</f>
        <v>26-35</v>
      </c>
      <c r="F4353" s="8" t="s">
        <v>10330</v>
      </c>
      <c r="G4353" s="8" t="s">
        <v>10490</v>
      </c>
      <c r="H4353" s="8" t="s">
        <v>14843</v>
      </c>
      <c r="I4353" s="8" t="str">
        <f>_xlfn.XLOOKUP('Customer Information'!$A4353,'Policy Details'!$I$2:$I$5001,'Policy Details'!$A$2:$A$5001)</f>
        <v>POL39194296</v>
      </c>
    </row>
    <row r="4354" spans="1:9">
      <c r="A4354" s="12" t="s">
        <v>4359</v>
      </c>
      <c r="B4354" s="13" t="s">
        <v>9240</v>
      </c>
      <c r="C4354" s="13" t="s">
        <v>9848</v>
      </c>
      <c r="D4354" s="13">
        <v>18</v>
      </c>
      <c r="E4354" s="13" t="str" cm="1">
        <f t="array" ref="E4354">_xlfn.IFS(D4354&lt;18,"Below 18",D4354&lt;=25,"18-25",D4354&lt;=35,"26-35",D4354&lt;=45,"36-45",D4354&lt;=55,"46-55",TRUE,"56+")</f>
        <v>18-25</v>
      </c>
      <c r="F4354" s="13" t="s">
        <v>10192</v>
      </c>
      <c r="G4354" s="13" t="s">
        <v>10489</v>
      </c>
      <c r="H4354" s="13" t="s">
        <v>14844</v>
      </c>
      <c r="I4354" s="13" t="e">
        <f>_xlfn.XLOOKUP('Customer Information'!$A4354,'Policy Details'!$I$2:$I$5001,'Policy Details'!$A$2:$A$5001)</f>
        <v>#N/A</v>
      </c>
    </row>
    <row r="4355" spans="1:9">
      <c r="A4355" s="11" t="s">
        <v>4360</v>
      </c>
      <c r="B4355" s="8" t="s">
        <v>9241</v>
      </c>
      <c r="C4355" s="8" t="s">
        <v>9847</v>
      </c>
      <c r="D4355" s="8">
        <v>83</v>
      </c>
      <c r="E4355" s="8" t="str" cm="1">
        <f t="array" ref="E4355">_xlfn.IFS(D4355&lt;18,"Below 18",D4355&lt;=25,"18-25",D4355&lt;=35,"26-35",D4355&lt;=45,"36-45",D4355&lt;=55,"46-55",TRUE,"56+")</f>
        <v>56+</v>
      </c>
      <c r="F4355" s="8" t="s">
        <v>10189</v>
      </c>
      <c r="G4355" s="8" t="s">
        <v>10488</v>
      </c>
      <c r="H4355" s="8" t="s">
        <v>14845</v>
      </c>
      <c r="I4355" s="8" t="e">
        <f>_xlfn.XLOOKUP('Customer Information'!$A4355,'Policy Details'!$I$2:$I$5001,'Policy Details'!$A$2:$A$5001)</f>
        <v>#N/A</v>
      </c>
    </row>
    <row r="4356" spans="1:9">
      <c r="A4356" s="12" t="s">
        <v>4361</v>
      </c>
      <c r="B4356" s="13" t="s">
        <v>9242</v>
      </c>
      <c r="C4356" s="13" t="s">
        <v>9847</v>
      </c>
      <c r="D4356" s="13">
        <v>68</v>
      </c>
      <c r="E4356" s="13" t="str" cm="1">
        <f t="array" ref="E4356">_xlfn.IFS(D4356&lt;18,"Below 18",D4356&lt;=25,"18-25",D4356&lt;=35,"26-35",D4356&lt;=45,"36-45",D4356&lt;=55,"46-55",TRUE,"56+")</f>
        <v>56+</v>
      </c>
      <c r="F4356" s="13" t="s">
        <v>10389</v>
      </c>
      <c r="G4356" s="13" t="s">
        <v>10490</v>
      </c>
      <c r="H4356" s="13" t="s">
        <v>14846</v>
      </c>
      <c r="I4356" s="13" t="str">
        <f>_xlfn.XLOOKUP('Customer Information'!$A4356,'Policy Details'!$I$2:$I$5001,'Policy Details'!$A$2:$A$5001)</f>
        <v>POL23406460</v>
      </c>
    </row>
    <row r="4357" spans="1:9">
      <c r="A4357" s="11" t="s">
        <v>4362</v>
      </c>
      <c r="B4357" s="8" t="s">
        <v>9243</v>
      </c>
      <c r="C4357" s="8" t="s">
        <v>9848</v>
      </c>
      <c r="D4357" s="8">
        <v>56</v>
      </c>
      <c r="E4357" s="8" t="str" cm="1">
        <f t="array" ref="E4357">_xlfn.IFS(D4357&lt;18,"Below 18",D4357&lt;=25,"18-25",D4357&lt;=35,"26-35",D4357&lt;=45,"36-45",D4357&lt;=55,"46-55",TRUE,"56+")</f>
        <v>56+</v>
      </c>
      <c r="F4357" s="8" t="s">
        <v>10415</v>
      </c>
      <c r="G4357" s="8" t="s">
        <v>10489</v>
      </c>
      <c r="H4357" s="8" t="s">
        <v>14847</v>
      </c>
      <c r="I4357" s="8" t="e">
        <f>_xlfn.XLOOKUP('Customer Information'!$A4357,'Policy Details'!$I$2:$I$5001,'Policy Details'!$A$2:$A$5001)</f>
        <v>#N/A</v>
      </c>
    </row>
    <row r="4358" spans="1:9">
      <c r="A4358" s="12" t="s">
        <v>4363</v>
      </c>
      <c r="B4358" s="13" t="s">
        <v>9244</v>
      </c>
      <c r="C4358" s="13" t="s">
        <v>9847</v>
      </c>
      <c r="D4358" s="13">
        <v>63</v>
      </c>
      <c r="E4358" s="13" t="str" cm="1">
        <f t="array" ref="E4358">_xlfn.IFS(D4358&lt;18,"Below 18",D4358&lt;=25,"18-25",D4358&lt;=35,"26-35",D4358&lt;=45,"36-45",D4358&lt;=55,"46-55",TRUE,"56+")</f>
        <v>56+</v>
      </c>
      <c r="F4358" s="13" t="s">
        <v>10254</v>
      </c>
      <c r="G4358" s="13" t="s">
        <v>10490</v>
      </c>
      <c r="H4358" s="13" t="s">
        <v>14848</v>
      </c>
      <c r="I4358" s="13" t="str">
        <f>_xlfn.XLOOKUP('Customer Information'!$A4358,'Policy Details'!$I$2:$I$5001,'Policy Details'!$A$2:$A$5001)</f>
        <v>POL69691492</v>
      </c>
    </row>
    <row r="4359" spans="1:9">
      <c r="A4359" s="11" t="s">
        <v>4364</v>
      </c>
      <c r="B4359" s="8" t="s">
        <v>9245</v>
      </c>
      <c r="C4359" s="8" t="s">
        <v>9847</v>
      </c>
      <c r="D4359" s="8">
        <v>43</v>
      </c>
      <c r="E4359" s="8" t="str" cm="1">
        <f t="array" ref="E4359">_xlfn.IFS(D4359&lt;18,"Below 18",D4359&lt;=25,"18-25",D4359&lt;=35,"26-35",D4359&lt;=45,"36-45",D4359&lt;=55,"46-55",TRUE,"56+")</f>
        <v>36-45</v>
      </c>
      <c r="F4359" s="8" t="s">
        <v>10439</v>
      </c>
      <c r="G4359" s="8" t="s">
        <v>10489</v>
      </c>
      <c r="H4359" s="8" t="s">
        <v>14849</v>
      </c>
      <c r="I4359" s="8" t="e">
        <f>_xlfn.XLOOKUP('Customer Information'!$A4359,'Policy Details'!$I$2:$I$5001,'Policy Details'!$A$2:$A$5001)</f>
        <v>#N/A</v>
      </c>
    </row>
    <row r="4360" spans="1:9">
      <c r="A4360" s="12" t="s">
        <v>4365</v>
      </c>
      <c r="B4360" s="13" t="s">
        <v>9246</v>
      </c>
      <c r="C4360" s="13" t="s">
        <v>9847</v>
      </c>
      <c r="D4360" s="13">
        <v>28</v>
      </c>
      <c r="E4360" s="13" t="str" cm="1">
        <f t="array" ref="E4360">_xlfn.IFS(D4360&lt;18,"Below 18",D4360&lt;=25,"18-25",D4360&lt;=35,"26-35",D4360&lt;=45,"36-45",D4360&lt;=55,"46-55",TRUE,"56+")</f>
        <v>26-35</v>
      </c>
      <c r="F4360" s="13" t="s">
        <v>10112</v>
      </c>
      <c r="G4360" s="13" t="s">
        <v>10488</v>
      </c>
      <c r="H4360" s="13" t="s">
        <v>14850</v>
      </c>
      <c r="I4360" s="13" t="str">
        <f>_xlfn.XLOOKUP('Customer Information'!$A4360,'Policy Details'!$I$2:$I$5001,'Policy Details'!$A$2:$A$5001)</f>
        <v>POL07546280</v>
      </c>
    </row>
    <row r="4361" spans="1:9">
      <c r="A4361" s="11" t="s">
        <v>4366</v>
      </c>
      <c r="B4361" s="8" t="s">
        <v>9247</v>
      </c>
      <c r="C4361" s="8" t="s">
        <v>9846</v>
      </c>
      <c r="D4361" s="8">
        <v>19</v>
      </c>
      <c r="E4361" s="8" t="str" cm="1">
        <f t="array" ref="E4361">_xlfn.IFS(D4361&lt;18,"Below 18",D4361&lt;=25,"18-25",D4361&lt;=35,"26-35",D4361&lt;=45,"36-45",D4361&lt;=55,"46-55",TRUE,"56+")</f>
        <v>18-25</v>
      </c>
      <c r="F4361" s="8" t="s">
        <v>9879</v>
      </c>
      <c r="G4361" s="8" t="s">
        <v>10488</v>
      </c>
      <c r="H4361" s="8" t="s">
        <v>14851</v>
      </c>
      <c r="I4361" s="8" t="e">
        <f>_xlfn.XLOOKUP('Customer Information'!$A4361,'Policy Details'!$I$2:$I$5001,'Policy Details'!$A$2:$A$5001)</f>
        <v>#N/A</v>
      </c>
    </row>
    <row r="4362" spans="1:9">
      <c r="A4362" s="12" t="s">
        <v>4367</v>
      </c>
      <c r="B4362" s="13" t="s">
        <v>9248</v>
      </c>
      <c r="C4362" s="13" t="s">
        <v>9846</v>
      </c>
      <c r="D4362" s="13">
        <v>20</v>
      </c>
      <c r="E4362" s="13" t="str" cm="1">
        <f t="array" ref="E4362">_xlfn.IFS(D4362&lt;18,"Below 18",D4362&lt;=25,"18-25",D4362&lt;=35,"26-35",D4362&lt;=45,"36-45",D4362&lt;=55,"46-55",TRUE,"56+")</f>
        <v>18-25</v>
      </c>
      <c r="F4362" s="13" t="s">
        <v>10325</v>
      </c>
      <c r="G4362" s="13" t="s">
        <v>10491</v>
      </c>
      <c r="H4362" s="13" t="s">
        <v>14852</v>
      </c>
      <c r="I4362" s="13" t="str">
        <f>_xlfn.XLOOKUP('Customer Information'!$A4362,'Policy Details'!$I$2:$I$5001,'Policy Details'!$A$2:$A$5001)</f>
        <v>POL12582263</v>
      </c>
    </row>
    <row r="4363" spans="1:9">
      <c r="A4363" s="11" t="s">
        <v>4368</v>
      </c>
      <c r="B4363" s="8" t="s">
        <v>9249</v>
      </c>
      <c r="C4363" s="8" t="s">
        <v>9846</v>
      </c>
      <c r="D4363" s="8">
        <v>28</v>
      </c>
      <c r="E4363" s="8" t="str" cm="1">
        <f t="array" ref="E4363">_xlfn.IFS(D4363&lt;18,"Below 18",D4363&lt;=25,"18-25",D4363&lt;=35,"26-35",D4363&lt;=45,"36-45",D4363&lt;=55,"46-55",TRUE,"56+")</f>
        <v>26-35</v>
      </c>
      <c r="F4363" s="8" t="s">
        <v>10351</v>
      </c>
      <c r="G4363" s="8" t="s">
        <v>10491</v>
      </c>
      <c r="H4363" s="8" t="s">
        <v>14853</v>
      </c>
      <c r="I4363" s="8" t="e">
        <f>_xlfn.XLOOKUP('Customer Information'!$A4363,'Policy Details'!$I$2:$I$5001,'Policy Details'!$A$2:$A$5001)</f>
        <v>#N/A</v>
      </c>
    </row>
    <row r="4364" spans="1:9">
      <c r="A4364" s="12" t="s">
        <v>4369</v>
      </c>
      <c r="B4364" s="13" t="s">
        <v>9250</v>
      </c>
      <c r="C4364" s="13" t="s">
        <v>9846</v>
      </c>
      <c r="D4364" s="13">
        <v>68</v>
      </c>
      <c r="E4364" s="13" t="str" cm="1">
        <f t="array" ref="E4364">_xlfn.IFS(D4364&lt;18,"Below 18",D4364&lt;=25,"18-25",D4364&lt;=35,"26-35",D4364&lt;=45,"36-45",D4364&lt;=55,"46-55",TRUE,"56+")</f>
        <v>56+</v>
      </c>
      <c r="F4364" s="13" t="s">
        <v>10159</v>
      </c>
      <c r="G4364" s="13" t="s">
        <v>10491</v>
      </c>
      <c r="H4364" s="13" t="s">
        <v>14854</v>
      </c>
      <c r="I4364" s="13" t="str">
        <f>_xlfn.XLOOKUP('Customer Information'!$A4364,'Policy Details'!$I$2:$I$5001,'Policy Details'!$A$2:$A$5001)</f>
        <v>POL90480498</v>
      </c>
    </row>
    <row r="4365" spans="1:9">
      <c r="A4365" s="11" t="s">
        <v>4370</v>
      </c>
      <c r="B4365" s="8" t="s">
        <v>9251</v>
      </c>
      <c r="C4365" s="8" t="s">
        <v>9848</v>
      </c>
      <c r="D4365" s="8">
        <v>37</v>
      </c>
      <c r="E4365" s="8" t="str" cm="1">
        <f t="array" ref="E4365">_xlfn.IFS(D4365&lt;18,"Below 18",D4365&lt;=25,"18-25",D4365&lt;=35,"26-35",D4365&lt;=45,"36-45",D4365&lt;=55,"46-55",TRUE,"56+")</f>
        <v>36-45</v>
      </c>
      <c r="F4365" s="8" t="s">
        <v>10129</v>
      </c>
      <c r="G4365" s="8" t="s">
        <v>10491</v>
      </c>
      <c r="H4365" s="8" t="s">
        <v>14855</v>
      </c>
      <c r="I4365" s="8" t="str">
        <f>_xlfn.XLOOKUP('Customer Information'!$A4365,'Policy Details'!$I$2:$I$5001,'Policy Details'!$A$2:$A$5001)</f>
        <v>POL61565872</v>
      </c>
    </row>
    <row r="4366" spans="1:9">
      <c r="A4366" s="12" t="s">
        <v>4371</v>
      </c>
      <c r="B4366" s="13" t="s">
        <v>5488</v>
      </c>
      <c r="C4366" s="13" t="s">
        <v>9846</v>
      </c>
      <c r="D4366" s="13">
        <v>20</v>
      </c>
      <c r="E4366" s="13" t="str" cm="1">
        <f t="array" ref="E4366">_xlfn.IFS(D4366&lt;18,"Below 18",D4366&lt;=25,"18-25",D4366&lt;=35,"26-35",D4366&lt;=45,"36-45",D4366&lt;=55,"46-55",TRUE,"56+")</f>
        <v>18-25</v>
      </c>
      <c r="F4366" s="13" t="s">
        <v>10217</v>
      </c>
      <c r="G4366" s="13" t="s">
        <v>10488</v>
      </c>
      <c r="H4366" s="13" t="s">
        <v>14856</v>
      </c>
      <c r="I4366" s="13" t="str">
        <f>_xlfn.XLOOKUP('Customer Information'!$A4366,'Policy Details'!$I$2:$I$5001,'Policy Details'!$A$2:$A$5001)</f>
        <v>POL12912083</v>
      </c>
    </row>
    <row r="4367" spans="1:9">
      <c r="A4367" s="11" t="s">
        <v>4372</v>
      </c>
      <c r="B4367" s="8" t="s">
        <v>9252</v>
      </c>
      <c r="C4367" s="8" t="s">
        <v>9846</v>
      </c>
      <c r="D4367" s="8">
        <v>56</v>
      </c>
      <c r="E4367" s="8" t="str" cm="1">
        <f t="array" ref="E4367">_xlfn.IFS(D4367&lt;18,"Below 18",D4367&lt;=25,"18-25",D4367&lt;=35,"26-35",D4367&lt;=45,"36-45",D4367&lt;=55,"46-55",TRUE,"56+")</f>
        <v>56+</v>
      </c>
      <c r="F4367" s="8" t="s">
        <v>9975</v>
      </c>
      <c r="G4367" s="8" t="s">
        <v>10491</v>
      </c>
      <c r="H4367" s="8" t="s">
        <v>14857</v>
      </c>
      <c r="I4367" s="8" t="str">
        <f>_xlfn.XLOOKUP('Customer Information'!$A4367,'Policy Details'!$I$2:$I$5001,'Policy Details'!$A$2:$A$5001)</f>
        <v>POL87573741</v>
      </c>
    </row>
    <row r="4368" spans="1:9">
      <c r="A4368" s="12" t="s">
        <v>4373</v>
      </c>
      <c r="B4368" s="13" t="s">
        <v>9253</v>
      </c>
      <c r="C4368" s="13" t="s">
        <v>9847</v>
      </c>
      <c r="D4368" s="13">
        <v>34</v>
      </c>
      <c r="E4368" s="13" t="str" cm="1">
        <f t="array" ref="E4368">_xlfn.IFS(D4368&lt;18,"Below 18",D4368&lt;=25,"18-25",D4368&lt;=35,"26-35",D4368&lt;=45,"36-45",D4368&lt;=55,"46-55",TRUE,"56+")</f>
        <v>26-35</v>
      </c>
      <c r="F4368" s="13" t="s">
        <v>10432</v>
      </c>
      <c r="G4368" s="13" t="s">
        <v>10491</v>
      </c>
      <c r="H4368" s="13" t="s">
        <v>14858</v>
      </c>
      <c r="I4368" s="13" t="str">
        <f>_xlfn.XLOOKUP('Customer Information'!$A4368,'Policy Details'!$I$2:$I$5001,'Policy Details'!$A$2:$A$5001)</f>
        <v>POL11850737</v>
      </c>
    </row>
    <row r="4369" spans="1:9">
      <c r="A4369" s="11" t="s">
        <v>4374</v>
      </c>
      <c r="B4369" s="8" t="s">
        <v>9254</v>
      </c>
      <c r="C4369" s="8" t="s">
        <v>9848</v>
      </c>
      <c r="D4369" s="8">
        <v>34</v>
      </c>
      <c r="E4369" s="8" t="str" cm="1">
        <f t="array" ref="E4369">_xlfn.IFS(D4369&lt;18,"Below 18",D4369&lt;=25,"18-25",D4369&lt;=35,"26-35",D4369&lt;=45,"36-45",D4369&lt;=55,"46-55",TRUE,"56+")</f>
        <v>26-35</v>
      </c>
      <c r="F4369" s="8" t="s">
        <v>9964</v>
      </c>
      <c r="G4369" s="8" t="s">
        <v>10488</v>
      </c>
      <c r="H4369" s="8" t="s">
        <v>14859</v>
      </c>
      <c r="I4369" s="8" t="str">
        <f>_xlfn.XLOOKUP('Customer Information'!$A4369,'Policy Details'!$I$2:$I$5001,'Policy Details'!$A$2:$A$5001)</f>
        <v>POL54944417</v>
      </c>
    </row>
    <row r="4370" spans="1:9">
      <c r="A4370" s="12" t="s">
        <v>4375</v>
      </c>
      <c r="B4370" s="13" t="s">
        <v>9255</v>
      </c>
      <c r="C4370" s="13" t="s">
        <v>9847</v>
      </c>
      <c r="D4370" s="13">
        <v>47</v>
      </c>
      <c r="E4370" s="13" t="str" cm="1">
        <f t="array" ref="E4370">_xlfn.IFS(D4370&lt;18,"Below 18",D4370&lt;=25,"18-25",D4370&lt;=35,"26-35",D4370&lt;=45,"36-45",D4370&lt;=55,"46-55",TRUE,"56+")</f>
        <v>46-55</v>
      </c>
      <c r="F4370" s="13" t="s">
        <v>10037</v>
      </c>
      <c r="G4370" s="13" t="s">
        <v>10489</v>
      </c>
      <c r="H4370" s="13" t="s">
        <v>14860</v>
      </c>
      <c r="I4370" s="13" t="str">
        <f>_xlfn.XLOOKUP('Customer Information'!$A4370,'Policy Details'!$I$2:$I$5001,'Policy Details'!$A$2:$A$5001)</f>
        <v>POL57578050</v>
      </c>
    </row>
    <row r="4371" spans="1:9">
      <c r="A4371" s="11" t="s">
        <v>4376</v>
      </c>
      <c r="B4371" s="8" t="s">
        <v>9256</v>
      </c>
      <c r="C4371" s="8" t="s">
        <v>9848</v>
      </c>
      <c r="D4371" s="8">
        <v>79</v>
      </c>
      <c r="E4371" s="8" t="str" cm="1">
        <f t="array" ref="E4371">_xlfn.IFS(D4371&lt;18,"Below 18",D4371&lt;=25,"18-25",D4371&lt;=35,"26-35",D4371&lt;=45,"36-45",D4371&lt;=55,"46-55",TRUE,"56+")</f>
        <v>56+</v>
      </c>
      <c r="F4371" s="8" t="s">
        <v>10341</v>
      </c>
      <c r="G4371" s="8" t="s">
        <v>10488</v>
      </c>
      <c r="H4371" s="8" t="s">
        <v>14861</v>
      </c>
      <c r="I4371" s="8" t="e">
        <f>_xlfn.XLOOKUP('Customer Information'!$A4371,'Policy Details'!$I$2:$I$5001,'Policy Details'!$A$2:$A$5001)</f>
        <v>#N/A</v>
      </c>
    </row>
    <row r="4372" spans="1:9">
      <c r="A4372" s="12" t="s">
        <v>4377</v>
      </c>
      <c r="B4372" s="13" t="s">
        <v>9257</v>
      </c>
      <c r="C4372" s="13" t="s">
        <v>9847</v>
      </c>
      <c r="D4372" s="13">
        <v>68</v>
      </c>
      <c r="E4372" s="13" t="str" cm="1">
        <f t="array" ref="E4372">_xlfn.IFS(D4372&lt;18,"Below 18",D4372&lt;=25,"18-25",D4372&lt;=35,"26-35",D4372&lt;=45,"36-45",D4372&lt;=55,"46-55",TRUE,"56+")</f>
        <v>56+</v>
      </c>
      <c r="F4372" s="13" t="s">
        <v>10454</v>
      </c>
      <c r="G4372" s="13" t="s">
        <v>10490</v>
      </c>
      <c r="H4372" s="13" t="s">
        <v>14862</v>
      </c>
      <c r="I4372" s="13" t="str">
        <f>_xlfn.XLOOKUP('Customer Information'!$A4372,'Policy Details'!$I$2:$I$5001,'Policy Details'!$A$2:$A$5001)</f>
        <v>POL69656985</v>
      </c>
    </row>
    <row r="4373" spans="1:9">
      <c r="A4373" s="11" t="s">
        <v>4378</v>
      </c>
      <c r="B4373" s="8" t="s">
        <v>9258</v>
      </c>
      <c r="C4373" s="8" t="s">
        <v>9847</v>
      </c>
      <c r="D4373" s="8">
        <v>20</v>
      </c>
      <c r="E4373" s="8" t="str" cm="1">
        <f t="array" ref="E4373">_xlfn.IFS(D4373&lt;18,"Below 18",D4373&lt;=25,"18-25",D4373&lt;=35,"26-35",D4373&lt;=45,"36-45",D4373&lt;=55,"46-55",TRUE,"56+")</f>
        <v>18-25</v>
      </c>
      <c r="F4373" s="8" t="s">
        <v>10412</v>
      </c>
      <c r="G4373" s="8" t="s">
        <v>10488</v>
      </c>
      <c r="H4373" s="8" t="s">
        <v>14863</v>
      </c>
      <c r="I4373" s="8" t="str">
        <f>_xlfn.XLOOKUP('Customer Information'!$A4373,'Policy Details'!$I$2:$I$5001,'Policy Details'!$A$2:$A$5001)</f>
        <v>POL75180219</v>
      </c>
    </row>
    <row r="4374" spans="1:9">
      <c r="A4374" s="12" t="s">
        <v>4379</v>
      </c>
      <c r="B4374" s="13" t="s">
        <v>9259</v>
      </c>
      <c r="C4374" s="13" t="s">
        <v>9847</v>
      </c>
      <c r="D4374" s="13">
        <v>36</v>
      </c>
      <c r="E4374" s="13" t="str" cm="1">
        <f t="array" ref="E4374">_xlfn.IFS(D4374&lt;18,"Below 18",D4374&lt;=25,"18-25",D4374&lt;=35,"26-35",D4374&lt;=45,"36-45",D4374&lt;=55,"46-55",TRUE,"56+")</f>
        <v>36-45</v>
      </c>
      <c r="F4374" s="13" t="s">
        <v>10141</v>
      </c>
      <c r="G4374" s="13" t="s">
        <v>10490</v>
      </c>
      <c r="H4374" s="13" t="s">
        <v>14864</v>
      </c>
      <c r="I4374" s="13" t="e">
        <f>_xlfn.XLOOKUP('Customer Information'!$A4374,'Policy Details'!$I$2:$I$5001,'Policy Details'!$A$2:$A$5001)</f>
        <v>#N/A</v>
      </c>
    </row>
    <row r="4375" spans="1:9">
      <c r="A4375" s="11" t="s">
        <v>4380</v>
      </c>
      <c r="B4375" s="8" t="s">
        <v>9260</v>
      </c>
      <c r="C4375" s="8" t="s">
        <v>9846</v>
      </c>
      <c r="D4375" s="8">
        <v>79</v>
      </c>
      <c r="E4375" s="8" t="str" cm="1">
        <f t="array" ref="E4375">_xlfn.IFS(D4375&lt;18,"Below 18",D4375&lt;=25,"18-25",D4375&lt;=35,"26-35",D4375&lt;=45,"36-45",D4375&lt;=55,"46-55",TRUE,"56+")</f>
        <v>56+</v>
      </c>
      <c r="F4375" s="8" t="s">
        <v>9871</v>
      </c>
      <c r="G4375" s="8" t="s">
        <v>10489</v>
      </c>
      <c r="H4375" s="8" t="s">
        <v>14865</v>
      </c>
      <c r="I4375" s="8" t="e">
        <f>_xlfn.XLOOKUP('Customer Information'!$A4375,'Policy Details'!$I$2:$I$5001,'Policy Details'!$A$2:$A$5001)</f>
        <v>#N/A</v>
      </c>
    </row>
    <row r="4376" spans="1:9">
      <c r="A4376" s="12" t="s">
        <v>4381</v>
      </c>
      <c r="B4376" s="13" t="s">
        <v>9261</v>
      </c>
      <c r="C4376" s="13" t="s">
        <v>9847</v>
      </c>
      <c r="D4376" s="13">
        <v>48</v>
      </c>
      <c r="E4376" s="13" t="str" cm="1">
        <f t="array" ref="E4376">_xlfn.IFS(D4376&lt;18,"Below 18",D4376&lt;=25,"18-25",D4376&lt;=35,"26-35",D4376&lt;=45,"36-45",D4376&lt;=55,"46-55",TRUE,"56+")</f>
        <v>46-55</v>
      </c>
      <c r="F4376" s="13" t="s">
        <v>9872</v>
      </c>
      <c r="G4376" s="13" t="s">
        <v>10491</v>
      </c>
      <c r="H4376" s="13" t="s">
        <v>14866</v>
      </c>
      <c r="I4376" s="13" t="e">
        <f>_xlfn.XLOOKUP('Customer Information'!$A4376,'Policy Details'!$I$2:$I$5001,'Policy Details'!$A$2:$A$5001)</f>
        <v>#N/A</v>
      </c>
    </row>
    <row r="4377" spans="1:9">
      <c r="A4377" s="11" t="s">
        <v>4382</v>
      </c>
      <c r="B4377" s="8" t="s">
        <v>9262</v>
      </c>
      <c r="C4377" s="8" t="s">
        <v>9847</v>
      </c>
      <c r="D4377" s="8">
        <v>76</v>
      </c>
      <c r="E4377" s="8" t="str" cm="1">
        <f t="array" ref="E4377">_xlfn.IFS(D4377&lt;18,"Below 18",D4377&lt;=25,"18-25",D4377&lt;=35,"26-35",D4377&lt;=45,"36-45",D4377&lt;=55,"46-55",TRUE,"56+")</f>
        <v>56+</v>
      </c>
      <c r="F4377" s="8" t="s">
        <v>10123</v>
      </c>
      <c r="G4377" s="8" t="s">
        <v>10490</v>
      </c>
      <c r="H4377" s="8" t="s">
        <v>14867</v>
      </c>
      <c r="I4377" s="8" t="str">
        <f>_xlfn.XLOOKUP('Customer Information'!$A4377,'Policy Details'!$I$2:$I$5001,'Policy Details'!$A$2:$A$5001)</f>
        <v>POL64544270</v>
      </c>
    </row>
    <row r="4378" spans="1:9">
      <c r="A4378" s="12" t="s">
        <v>4383</v>
      </c>
      <c r="B4378" s="13" t="s">
        <v>9263</v>
      </c>
      <c r="C4378" s="13" t="s">
        <v>9848</v>
      </c>
      <c r="D4378" s="13">
        <v>42</v>
      </c>
      <c r="E4378" s="13" t="str" cm="1">
        <f t="array" ref="E4378">_xlfn.IFS(D4378&lt;18,"Below 18",D4378&lt;=25,"18-25",D4378&lt;=35,"26-35",D4378&lt;=45,"36-45",D4378&lt;=55,"46-55",TRUE,"56+")</f>
        <v>36-45</v>
      </c>
      <c r="F4378" s="13" t="s">
        <v>10213</v>
      </c>
      <c r="G4378" s="13" t="s">
        <v>10488</v>
      </c>
      <c r="H4378" s="13" t="s">
        <v>14868</v>
      </c>
      <c r="I4378" s="13" t="e">
        <f>_xlfn.XLOOKUP('Customer Information'!$A4378,'Policy Details'!$I$2:$I$5001,'Policy Details'!$A$2:$A$5001)</f>
        <v>#N/A</v>
      </c>
    </row>
    <row r="4379" spans="1:9">
      <c r="A4379" s="11" t="s">
        <v>4384</v>
      </c>
      <c r="B4379" s="8" t="s">
        <v>9264</v>
      </c>
      <c r="C4379" s="8" t="s">
        <v>9848</v>
      </c>
      <c r="D4379" s="8">
        <v>36</v>
      </c>
      <c r="E4379" s="8" t="str" cm="1">
        <f t="array" ref="E4379">_xlfn.IFS(D4379&lt;18,"Below 18",D4379&lt;=25,"18-25",D4379&lt;=35,"26-35",D4379&lt;=45,"36-45",D4379&lt;=55,"46-55",TRUE,"56+")</f>
        <v>36-45</v>
      </c>
      <c r="F4379" s="8" t="s">
        <v>10306</v>
      </c>
      <c r="G4379" s="8" t="s">
        <v>10490</v>
      </c>
      <c r="H4379" s="8" t="s">
        <v>14869</v>
      </c>
      <c r="I4379" s="8" t="e">
        <f>_xlfn.XLOOKUP('Customer Information'!$A4379,'Policy Details'!$I$2:$I$5001,'Policy Details'!$A$2:$A$5001)</f>
        <v>#N/A</v>
      </c>
    </row>
    <row r="4380" spans="1:9">
      <c r="A4380" s="12" t="s">
        <v>4385</v>
      </c>
      <c r="B4380" s="13" t="s">
        <v>9265</v>
      </c>
      <c r="C4380" s="13" t="s">
        <v>9846</v>
      </c>
      <c r="D4380" s="13">
        <v>62</v>
      </c>
      <c r="E4380" s="13" t="str" cm="1">
        <f t="array" ref="E4380">_xlfn.IFS(D4380&lt;18,"Below 18",D4380&lt;=25,"18-25",D4380&lt;=35,"26-35",D4380&lt;=45,"36-45",D4380&lt;=55,"46-55",TRUE,"56+")</f>
        <v>56+</v>
      </c>
      <c r="F4380" s="13" t="s">
        <v>10220</v>
      </c>
      <c r="G4380" s="13" t="s">
        <v>10488</v>
      </c>
      <c r="H4380" s="13" t="s">
        <v>14870</v>
      </c>
      <c r="I4380" s="13" t="str">
        <f>_xlfn.XLOOKUP('Customer Information'!$A4380,'Policy Details'!$I$2:$I$5001,'Policy Details'!$A$2:$A$5001)</f>
        <v>POL68371036</v>
      </c>
    </row>
    <row r="4381" spans="1:9">
      <c r="A4381" s="11" t="s">
        <v>4386</v>
      </c>
      <c r="B4381" s="8" t="s">
        <v>9266</v>
      </c>
      <c r="C4381" s="8" t="s">
        <v>9846</v>
      </c>
      <c r="D4381" s="8">
        <v>33</v>
      </c>
      <c r="E4381" s="8" t="str" cm="1">
        <f t="array" ref="E4381">_xlfn.IFS(D4381&lt;18,"Below 18",D4381&lt;=25,"18-25",D4381&lt;=35,"26-35",D4381&lt;=45,"36-45",D4381&lt;=55,"46-55",TRUE,"56+")</f>
        <v>26-35</v>
      </c>
      <c r="F4381" s="8" t="s">
        <v>9929</v>
      </c>
      <c r="G4381" s="8" t="s">
        <v>10490</v>
      </c>
      <c r="H4381" s="8" t="s">
        <v>14871</v>
      </c>
      <c r="I4381" s="8" t="str">
        <f>_xlfn.XLOOKUP('Customer Information'!$A4381,'Policy Details'!$I$2:$I$5001,'Policy Details'!$A$2:$A$5001)</f>
        <v>POL88351498</v>
      </c>
    </row>
    <row r="4382" spans="1:9">
      <c r="A4382" s="12" t="s">
        <v>4387</v>
      </c>
      <c r="B4382" s="13" t="s">
        <v>9267</v>
      </c>
      <c r="C4382" s="13" t="s">
        <v>9847</v>
      </c>
      <c r="D4382" s="13">
        <v>52</v>
      </c>
      <c r="E4382" s="13" t="str" cm="1">
        <f t="array" ref="E4382">_xlfn.IFS(D4382&lt;18,"Below 18",D4382&lt;=25,"18-25",D4382&lt;=35,"26-35",D4382&lt;=45,"36-45",D4382&lt;=55,"46-55",TRUE,"56+")</f>
        <v>46-55</v>
      </c>
      <c r="F4382" s="13" t="s">
        <v>9923</v>
      </c>
      <c r="G4382" s="13" t="s">
        <v>10491</v>
      </c>
      <c r="H4382" s="13" t="s">
        <v>14872</v>
      </c>
      <c r="I4382" s="13" t="e">
        <f>_xlfn.XLOOKUP('Customer Information'!$A4382,'Policy Details'!$I$2:$I$5001,'Policy Details'!$A$2:$A$5001)</f>
        <v>#N/A</v>
      </c>
    </row>
    <row r="4383" spans="1:9">
      <c r="A4383" s="11" t="s">
        <v>4388</v>
      </c>
      <c r="B4383" s="8" t="s">
        <v>9268</v>
      </c>
      <c r="C4383" s="8" t="s">
        <v>9846</v>
      </c>
      <c r="D4383" s="8">
        <v>38</v>
      </c>
      <c r="E4383" s="8" t="str" cm="1">
        <f t="array" ref="E4383">_xlfn.IFS(D4383&lt;18,"Below 18",D4383&lt;=25,"18-25",D4383&lt;=35,"26-35",D4383&lt;=45,"36-45",D4383&lt;=55,"46-55",TRUE,"56+")</f>
        <v>36-45</v>
      </c>
      <c r="F4383" s="8" t="s">
        <v>10003</v>
      </c>
      <c r="G4383" s="8" t="s">
        <v>10490</v>
      </c>
      <c r="H4383" s="8" t="s">
        <v>14873</v>
      </c>
      <c r="I4383" s="8" t="e">
        <f>_xlfn.XLOOKUP('Customer Information'!$A4383,'Policy Details'!$I$2:$I$5001,'Policy Details'!$A$2:$A$5001)</f>
        <v>#N/A</v>
      </c>
    </row>
    <row r="4384" spans="1:9">
      <c r="A4384" s="12" t="s">
        <v>4389</v>
      </c>
      <c r="B4384" s="13" t="s">
        <v>9269</v>
      </c>
      <c r="C4384" s="13" t="s">
        <v>9847</v>
      </c>
      <c r="D4384" s="13">
        <v>85</v>
      </c>
      <c r="E4384" s="13" t="str" cm="1">
        <f t="array" ref="E4384">_xlfn.IFS(D4384&lt;18,"Below 18",D4384&lt;=25,"18-25",D4384&lt;=35,"26-35",D4384&lt;=45,"36-45",D4384&lt;=55,"46-55",TRUE,"56+")</f>
        <v>56+</v>
      </c>
      <c r="F4384" s="13" t="s">
        <v>10316</v>
      </c>
      <c r="G4384" s="13" t="s">
        <v>10491</v>
      </c>
      <c r="H4384" s="13" t="s">
        <v>14874</v>
      </c>
      <c r="I4384" s="13" t="e">
        <f>_xlfn.XLOOKUP('Customer Information'!$A4384,'Policy Details'!$I$2:$I$5001,'Policy Details'!$A$2:$A$5001)</f>
        <v>#N/A</v>
      </c>
    </row>
    <row r="4385" spans="1:9">
      <c r="A4385" s="11" t="s">
        <v>4390</v>
      </c>
      <c r="B4385" s="8" t="s">
        <v>9270</v>
      </c>
      <c r="C4385" s="8" t="s">
        <v>9848</v>
      </c>
      <c r="D4385" s="8">
        <v>70</v>
      </c>
      <c r="E4385" s="8" t="str" cm="1">
        <f t="array" ref="E4385">_xlfn.IFS(D4385&lt;18,"Below 18",D4385&lt;=25,"18-25",D4385&lt;=35,"26-35",D4385&lt;=45,"36-45",D4385&lt;=55,"46-55",TRUE,"56+")</f>
        <v>56+</v>
      </c>
      <c r="F4385" s="8" t="s">
        <v>10022</v>
      </c>
      <c r="G4385" s="8" t="s">
        <v>10489</v>
      </c>
      <c r="H4385" s="8" t="s">
        <v>14875</v>
      </c>
      <c r="I4385" s="8" t="e">
        <f>_xlfn.XLOOKUP('Customer Information'!$A4385,'Policy Details'!$I$2:$I$5001,'Policy Details'!$A$2:$A$5001)</f>
        <v>#N/A</v>
      </c>
    </row>
    <row r="4386" spans="1:9">
      <c r="A4386" s="12" t="s">
        <v>4391</v>
      </c>
      <c r="B4386" s="13" t="s">
        <v>9271</v>
      </c>
      <c r="C4386" s="13" t="s">
        <v>9847</v>
      </c>
      <c r="D4386" s="13">
        <v>61</v>
      </c>
      <c r="E4386" s="13" t="str" cm="1">
        <f t="array" ref="E4386">_xlfn.IFS(D4386&lt;18,"Below 18",D4386&lt;=25,"18-25",D4386&lt;=35,"26-35",D4386&lt;=45,"36-45",D4386&lt;=55,"46-55",TRUE,"56+")</f>
        <v>56+</v>
      </c>
      <c r="F4386" s="13" t="s">
        <v>10393</v>
      </c>
      <c r="G4386" s="13" t="s">
        <v>10488</v>
      </c>
      <c r="H4386" s="13" t="s">
        <v>14876</v>
      </c>
      <c r="I4386" s="13" t="e">
        <f>_xlfn.XLOOKUP('Customer Information'!$A4386,'Policy Details'!$I$2:$I$5001,'Policy Details'!$A$2:$A$5001)</f>
        <v>#N/A</v>
      </c>
    </row>
    <row r="4387" spans="1:9">
      <c r="A4387" s="11" t="s">
        <v>4392</v>
      </c>
      <c r="B4387" s="8" t="s">
        <v>9272</v>
      </c>
      <c r="C4387" s="8" t="s">
        <v>9846</v>
      </c>
      <c r="D4387" s="8">
        <v>56</v>
      </c>
      <c r="E4387" s="8" t="str" cm="1">
        <f t="array" ref="E4387">_xlfn.IFS(D4387&lt;18,"Below 18",D4387&lt;=25,"18-25",D4387&lt;=35,"26-35",D4387&lt;=45,"36-45",D4387&lt;=55,"46-55",TRUE,"56+")</f>
        <v>56+</v>
      </c>
      <c r="F4387" s="8" t="s">
        <v>10172</v>
      </c>
      <c r="G4387" s="8" t="s">
        <v>10488</v>
      </c>
      <c r="H4387" s="8" t="s">
        <v>14877</v>
      </c>
      <c r="I4387" s="8" t="str">
        <f>_xlfn.XLOOKUP('Customer Information'!$A4387,'Policy Details'!$I$2:$I$5001,'Policy Details'!$A$2:$A$5001)</f>
        <v>POL33725370</v>
      </c>
    </row>
    <row r="4388" spans="1:9">
      <c r="A4388" s="12" t="s">
        <v>4393</v>
      </c>
      <c r="B4388" s="13" t="s">
        <v>9273</v>
      </c>
      <c r="C4388" s="13" t="s">
        <v>9848</v>
      </c>
      <c r="D4388" s="13">
        <v>73</v>
      </c>
      <c r="E4388" s="13" t="str" cm="1">
        <f t="array" ref="E4388">_xlfn.IFS(D4388&lt;18,"Below 18",D4388&lt;=25,"18-25",D4388&lt;=35,"26-35",D4388&lt;=45,"36-45",D4388&lt;=55,"46-55",TRUE,"56+")</f>
        <v>56+</v>
      </c>
      <c r="F4388" s="13" t="s">
        <v>9919</v>
      </c>
      <c r="G4388" s="13" t="s">
        <v>10488</v>
      </c>
      <c r="H4388" s="13" t="s">
        <v>14878</v>
      </c>
      <c r="I4388" s="13" t="e">
        <f>_xlfn.XLOOKUP('Customer Information'!$A4388,'Policy Details'!$I$2:$I$5001,'Policy Details'!$A$2:$A$5001)</f>
        <v>#N/A</v>
      </c>
    </row>
    <row r="4389" spans="1:9">
      <c r="A4389" s="11" t="s">
        <v>4394</v>
      </c>
      <c r="B4389" s="8" t="s">
        <v>9274</v>
      </c>
      <c r="C4389" s="8" t="s">
        <v>9847</v>
      </c>
      <c r="D4389" s="8">
        <v>63</v>
      </c>
      <c r="E4389" s="8" t="str" cm="1">
        <f t="array" ref="E4389">_xlfn.IFS(D4389&lt;18,"Below 18",D4389&lt;=25,"18-25",D4389&lt;=35,"26-35",D4389&lt;=45,"36-45",D4389&lt;=55,"46-55",TRUE,"56+")</f>
        <v>56+</v>
      </c>
      <c r="F4389" s="8" t="s">
        <v>9924</v>
      </c>
      <c r="G4389" s="8" t="s">
        <v>10488</v>
      </c>
      <c r="H4389" s="8" t="s">
        <v>14879</v>
      </c>
      <c r="I4389" s="8" t="e">
        <f>_xlfn.XLOOKUP('Customer Information'!$A4389,'Policy Details'!$I$2:$I$5001,'Policy Details'!$A$2:$A$5001)</f>
        <v>#N/A</v>
      </c>
    </row>
    <row r="4390" spans="1:9">
      <c r="A4390" s="12" t="s">
        <v>4395</v>
      </c>
      <c r="B4390" s="13" t="s">
        <v>9275</v>
      </c>
      <c r="C4390" s="13" t="s">
        <v>9847</v>
      </c>
      <c r="D4390" s="13">
        <v>60</v>
      </c>
      <c r="E4390" s="13" t="str" cm="1">
        <f t="array" ref="E4390">_xlfn.IFS(D4390&lt;18,"Below 18",D4390&lt;=25,"18-25",D4390&lt;=35,"26-35",D4390&lt;=45,"36-45",D4390&lt;=55,"46-55",TRUE,"56+")</f>
        <v>56+</v>
      </c>
      <c r="F4390" s="13" t="s">
        <v>10329</v>
      </c>
      <c r="G4390" s="13" t="s">
        <v>10491</v>
      </c>
      <c r="H4390" s="13" t="s">
        <v>14880</v>
      </c>
      <c r="I4390" s="13" t="str">
        <f>_xlfn.XLOOKUP('Customer Information'!$A4390,'Policy Details'!$I$2:$I$5001,'Policy Details'!$A$2:$A$5001)</f>
        <v>POL98458382</v>
      </c>
    </row>
    <row r="4391" spans="1:9">
      <c r="A4391" s="11" t="s">
        <v>4396</v>
      </c>
      <c r="B4391" s="8" t="s">
        <v>9276</v>
      </c>
      <c r="C4391" s="8" t="s">
        <v>9846</v>
      </c>
      <c r="D4391" s="8">
        <v>43</v>
      </c>
      <c r="E4391" s="8" t="str" cm="1">
        <f t="array" ref="E4391">_xlfn.IFS(D4391&lt;18,"Below 18",D4391&lt;=25,"18-25",D4391&lt;=35,"26-35",D4391&lt;=45,"36-45",D4391&lt;=55,"46-55",TRUE,"56+")</f>
        <v>36-45</v>
      </c>
      <c r="F4391" s="8" t="s">
        <v>10459</v>
      </c>
      <c r="G4391" s="8" t="s">
        <v>10491</v>
      </c>
      <c r="H4391" s="8" t="s">
        <v>14881</v>
      </c>
      <c r="I4391" s="8" t="str">
        <f>_xlfn.XLOOKUP('Customer Information'!$A4391,'Policy Details'!$I$2:$I$5001,'Policy Details'!$A$2:$A$5001)</f>
        <v>POL05185447</v>
      </c>
    </row>
    <row r="4392" spans="1:9">
      <c r="A4392" s="12" t="s">
        <v>4397</v>
      </c>
      <c r="B4392" s="13" t="s">
        <v>9277</v>
      </c>
      <c r="C4392" s="13" t="s">
        <v>9847</v>
      </c>
      <c r="D4392" s="13">
        <v>72</v>
      </c>
      <c r="E4392" s="13" t="str" cm="1">
        <f t="array" ref="E4392">_xlfn.IFS(D4392&lt;18,"Below 18",D4392&lt;=25,"18-25",D4392&lt;=35,"26-35",D4392&lt;=45,"36-45",D4392&lt;=55,"46-55",TRUE,"56+")</f>
        <v>56+</v>
      </c>
      <c r="F4392" s="13" t="s">
        <v>10006</v>
      </c>
      <c r="G4392" s="13" t="s">
        <v>10490</v>
      </c>
      <c r="H4392" s="13" t="s">
        <v>14882</v>
      </c>
      <c r="I4392" s="13" t="e">
        <f>_xlfn.XLOOKUP('Customer Information'!$A4392,'Policy Details'!$I$2:$I$5001,'Policy Details'!$A$2:$A$5001)</f>
        <v>#N/A</v>
      </c>
    </row>
    <row r="4393" spans="1:9">
      <c r="A4393" s="11" t="s">
        <v>4398</v>
      </c>
      <c r="B4393" s="8" t="s">
        <v>9278</v>
      </c>
      <c r="C4393" s="8" t="s">
        <v>9846</v>
      </c>
      <c r="D4393" s="8">
        <v>27</v>
      </c>
      <c r="E4393" s="8" t="str" cm="1">
        <f t="array" ref="E4393">_xlfn.IFS(D4393&lt;18,"Below 18",D4393&lt;=25,"18-25",D4393&lt;=35,"26-35",D4393&lt;=45,"36-45",D4393&lt;=55,"46-55",TRUE,"56+")</f>
        <v>26-35</v>
      </c>
      <c r="F4393" s="8" t="s">
        <v>9947</v>
      </c>
      <c r="G4393" s="8" t="s">
        <v>10489</v>
      </c>
      <c r="H4393" s="8" t="s">
        <v>14883</v>
      </c>
      <c r="I4393" s="8" t="str">
        <f>_xlfn.XLOOKUP('Customer Information'!$A4393,'Policy Details'!$I$2:$I$5001,'Policy Details'!$A$2:$A$5001)</f>
        <v>POL19959727</v>
      </c>
    </row>
    <row r="4394" spans="1:9">
      <c r="A4394" s="12" t="s">
        <v>4399</v>
      </c>
      <c r="B4394" s="13" t="s">
        <v>9279</v>
      </c>
      <c r="C4394" s="13" t="s">
        <v>9846</v>
      </c>
      <c r="D4394" s="13">
        <v>72</v>
      </c>
      <c r="E4394" s="13" t="str" cm="1">
        <f t="array" ref="E4394">_xlfn.IFS(D4394&lt;18,"Below 18",D4394&lt;=25,"18-25",D4394&lt;=35,"26-35",D4394&lt;=45,"36-45",D4394&lt;=55,"46-55",TRUE,"56+")</f>
        <v>56+</v>
      </c>
      <c r="F4394" s="13" t="s">
        <v>10337</v>
      </c>
      <c r="G4394" s="13" t="s">
        <v>10491</v>
      </c>
      <c r="H4394" s="13" t="s">
        <v>14884</v>
      </c>
      <c r="I4394" s="13" t="e">
        <f>_xlfn.XLOOKUP('Customer Information'!$A4394,'Policy Details'!$I$2:$I$5001,'Policy Details'!$A$2:$A$5001)</f>
        <v>#N/A</v>
      </c>
    </row>
    <row r="4395" spans="1:9">
      <c r="A4395" s="11" t="s">
        <v>4400</v>
      </c>
      <c r="B4395" s="8" t="s">
        <v>9280</v>
      </c>
      <c r="C4395" s="8" t="s">
        <v>9847</v>
      </c>
      <c r="D4395" s="8">
        <v>50</v>
      </c>
      <c r="E4395" s="8" t="str" cm="1">
        <f t="array" ref="E4395">_xlfn.IFS(D4395&lt;18,"Below 18",D4395&lt;=25,"18-25",D4395&lt;=35,"26-35",D4395&lt;=45,"36-45",D4395&lt;=55,"46-55",TRUE,"56+")</f>
        <v>46-55</v>
      </c>
      <c r="F4395" s="8" t="s">
        <v>10325</v>
      </c>
      <c r="G4395" s="8" t="s">
        <v>10489</v>
      </c>
      <c r="H4395" s="8" t="s">
        <v>14885</v>
      </c>
      <c r="I4395" s="8" t="str">
        <f>_xlfn.XLOOKUP('Customer Information'!$A4395,'Policy Details'!$I$2:$I$5001,'Policy Details'!$A$2:$A$5001)</f>
        <v>POL21104754</v>
      </c>
    </row>
    <row r="4396" spans="1:9">
      <c r="A4396" s="12" t="s">
        <v>4401</v>
      </c>
      <c r="B4396" s="13" t="s">
        <v>8441</v>
      </c>
      <c r="C4396" s="13" t="s">
        <v>9848</v>
      </c>
      <c r="D4396" s="13">
        <v>28</v>
      </c>
      <c r="E4396" s="13" t="str" cm="1">
        <f t="array" ref="E4396">_xlfn.IFS(D4396&lt;18,"Below 18",D4396&lt;=25,"18-25",D4396&lt;=35,"26-35",D4396&lt;=45,"36-45",D4396&lt;=55,"46-55",TRUE,"56+")</f>
        <v>26-35</v>
      </c>
      <c r="F4396" s="13" t="s">
        <v>10118</v>
      </c>
      <c r="G4396" s="13" t="s">
        <v>10491</v>
      </c>
      <c r="H4396" s="13" t="s">
        <v>14886</v>
      </c>
      <c r="I4396" s="13" t="str">
        <f>_xlfn.XLOOKUP('Customer Information'!$A4396,'Policy Details'!$I$2:$I$5001,'Policy Details'!$A$2:$A$5001)</f>
        <v>POL90316205</v>
      </c>
    </row>
    <row r="4397" spans="1:9">
      <c r="A4397" s="11" t="s">
        <v>4402</v>
      </c>
      <c r="B4397" s="8" t="s">
        <v>9281</v>
      </c>
      <c r="C4397" s="8" t="s">
        <v>9847</v>
      </c>
      <c r="D4397" s="8">
        <v>63</v>
      </c>
      <c r="E4397" s="8" t="str" cm="1">
        <f t="array" ref="E4397">_xlfn.IFS(D4397&lt;18,"Below 18",D4397&lt;=25,"18-25",D4397&lt;=35,"26-35",D4397&lt;=45,"36-45",D4397&lt;=55,"46-55",TRUE,"56+")</f>
        <v>56+</v>
      </c>
      <c r="F4397" s="8" t="s">
        <v>10061</v>
      </c>
      <c r="G4397" s="8" t="s">
        <v>10489</v>
      </c>
      <c r="H4397" s="8" t="s">
        <v>14887</v>
      </c>
      <c r="I4397" s="8" t="str">
        <f>_xlfn.XLOOKUP('Customer Information'!$A4397,'Policy Details'!$I$2:$I$5001,'Policy Details'!$A$2:$A$5001)</f>
        <v>POL87116208</v>
      </c>
    </row>
    <row r="4398" spans="1:9">
      <c r="A4398" s="12" t="s">
        <v>4403</v>
      </c>
      <c r="B4398" s="13" t="s">
        <v>9282</v>
      </c>
      <c r="C4398" s="13" t="s">
        <v>9846</v>
      </c>
      <c r="D4398" s="13">
        <v>62</v>
      </c>
      <c r="E4398" s="13" t="str" cm="1">
        <f t="array" ref="E4398">_xlfn.IFS(D4398&lt;18,"Below 18",D4398&lt;=25,"18-25",D4398&lt;=35,"26-35",D4398&lt;=45,"36-45",D4398&lt;=55,"46-55",TRUE,"56+")</f>
        <v>56+</v>
      </c>
      <c r="F4398" s="13" t="s">
        <v>10366</v>
      </c>
      <c r="G4398" s="13" t="s">
        <v>10489</v>
      </c>
      <c r="H4398" s="13" t="s">
        <v>14888</v>
      </c>
      <c r="I4398" s="13" t="str">
        <f>_xlfn.XLOOKUP('Customer Information'!$A4398,'Policy Details'!$I$2:$I$5001,'Policy Details'!$A$2:$A$5001)</f>
        <v>POL83585187</v>
      </c>
    </row>
    <row r="4399" spans="1:9">
      <c r="A4399" s="11" t="s">
        <v>4404</v>
      </c>
      <c r="B4399" s="8" t="s">
        <v>9283</v>
      </c>
      <c r="C4399" s="8" t="s">
        <v>9847</v>
      </c>
      <c r="D4399" s="8">
        <v>47</v>
      </c>
      <c r="E4399" s="8" t="str" cm="1">
        <f t="array" ref="E4399">_xlfn.IFS(D4399&lt;18,"Below 18",D4399&lt;=25,"18-25",D4399&lt;=35,"26-35",D4399&lt;=45,"36-45",D4399&lt;=55,"46-55",TRUE,"56+")</f>
        <v>46-55</v>
      </c>
      <c r="F4399" s="8" t="s">
        <v>10192</v>
      </c>
      <c r="G4399" s="8" t="s">
        <v>10489</v>
      </c>
      <c r="H4399" s="8" t="s">
        <v>14889</v>
      </c>
      <c r="I4399" s="8" t="str">
        <f>_xlfn.XLOOKUP('Customer Information'!$A4399,'Policy Details'!$I$2:$I$5001,'Policy Details'!$A$2:$A$5001)</f>
        <v>POL47001205</v>
      </c>
    </row>
    <row r="4400" spans="1:9">
      <c r="A4400" s="12" t="s">
        <v>4405</v>
      </c>
      <c r="B4400" s="13" t="s">
        <v>9284</v>
      </c>
      <c r="C4400" s="13" t="s">
        <v>9846</v>
      </c>
      <c r="D4400" s="13">
        <v>18</v>
      </c>
      <c r="E4400" s="13" t="str" cm="1">
        <f t="array" ref="E4400">_xlfn.IFS(D4400&lt;18,"Below 18",D4400&lt;=25,"18-25",D4400&lt;=35,"26-35",D4400&lt;=45,"36-45",D4400&lt;=55,"46-55",TRUE,"56+")</f>
        <v>18-25</v>
      </c>
      <c r="F4400" s="13" t="s">
        <v>10474</v>
      </c>
      <c r="G4400" s="13" t="s">
        <v>10491</v>
      </c>
      <c r="H4400" s="13" t="s">
        <v>14890</v>
      </c>
      <c r="I4400" s="13" t="str">
        <f>_xlfn.XLOOKUP('Customer Information'!$A4400,'Policy Details'!$I$2:$I$5001,'Policy Details'!$A$2:$A$5001)</f>
        <v>POL54140134</v>
      </c>
    </row>
    <row r="4401" spans="1:9">
      <c r="A4401" s="11" t="s">
        <v>4406</v>
      </c>
      <c r="B4401" s="8" t="s">
        <v>9285</v>
      </c>
      <c r="C4401" s="8" t="s">
        <v>9847</v>
      </c>
      <c r="D4401" s="8">
        <v>33</v>
      </c>
      <c r="E4401" s="8" t="str" cm="1">
        <f t="array" ref="E4401">_xlfn.IFS(D4401&lt;18,"Below 18",D4401&lt;=25,"18-25",D4401&lt;=35,"26-35",D4401&lt;=45,"36-45",D4401&lt;=55,"46-55",TRUE,"56+")</f>
        <v>26-35</v>
      </c>
      <c r="F4401" s="8" t="s">
        <v>9950</v>
      </c>
      <c r="G4401" s="8" t="s">
        <v>10488</v>
      </c>
      <c r="H4401" s="8" t="s">
        <v>14891</v>
      </c>
      <c r="I4401" s="8" t="e">
        <f>_xlfn.XLOOKUP('Customer Information'!$A4401,'Policy Details'!$I$2:$I$5001,'Policy Details'!$A$2:$A$5001)</f>
        <v>#N/A</v>
      </c>
    </row>
    <row r="4402" spans="1:9">
      <c r="A4402" s="12" t="s">
        <v>4407</v>
      </c>
      <c r="B4402" s="13" t="s">
        <v>9286</v>
      </c>
      <c r="C4402" s="13" t="s">
        <v>9848</v>
      </c>
      <c r="D4402" s="13">
        <v>72</v>
      </c>
      <c r="E4402" s="13" t="str" cm="1">
        <f t="array" ref="E4402">_xlfn.IFS(D4402&lt;18,"Below 18",D4402&lt;=25,"18-25",D4402&lt;=35,"26-35",D4402&lt;=45,"36-45",D4402&lt;=55,"46-55",TRUE,"56+")</f>
        <v>56+</v>
      </c>
      <c r="F4402" s="13" t="s">
        <v>10314</v>
      </c>
      <c r="G4402" s="13" t="s">
        <v>10489</v>
      </c>
      <c r="H4402" s="13" t="s">
        <v>14892</v>
      </c>
      <c r="I4402" s="13" t="e">
        <f>_xlfn.XLOOKUP('Customer Information'!$A4402,'Policy Details'!$I$2:$I$5001,'Policy Details'!$A$2:$A$5001)</f>
        <v>#N/A</v>
      </c>
    </row>
    <row r="4403" spans="1:9">
      <c r="A4403" s="11" t="s">
        <v>4408</v>
      </c>
      <c r="B4403" s="8" t="s">
        <v>9287</v>
      </c>
      <c r="C4403" s="8" t="s">
        <v>9847</v>
      </c>
      <c r="D4403" s="8">
        <v>24</v>
      </c>
      <c r="E4403" s="8" t="str" cm="1">
        <f t="array" ref="E4403">_xlfn.IFS(D4403&lt;18,"Below 18",D4403&lt;=25,"18-25",D4403&lt;=35,"26-35",D4403&lt;=45,"36-45",D4403&lt;=55,"46-55",TRUE,"56+")</f>
        <v>18-25</v>
      </c>
      <c r="F4403" s="8" t="s">
        <v>9890</v>
      </c>
      <c r="G4403" s="8" t="s">
        <v>10489</v>
      </c>
      <c r="H4403" s="8" t="s">
        <v>14893</v>
      </c>
      <c r="I4403" s="8" t="str">
        <f>_xlfn.XLOOKUP('Customer Information'!$A4403,'Policy Details'!$I$2:$I$5001,'Policy Details'!$A$2:$A$5001)</f>
        <v>POL17867504</v>
      </c>
    </row>
    <row r="4404" spans="1:9">
      <c r="A4404" s="12" t="s">
        <v>4409</v>
      </c>
      <c r="B4404" s="13" t="s">
        <v>9288</v>
      </c>
      <c r="C4404" s="13" t="s">
        <v>9847</v>
      </c>
      <c r="D4404" s="13">
        <v>65</v>
      </c>
      <c r="E4404" s="13" t="str" cm="1">
        <f t="array" ref="E4404">_xlfn.IFS(D4404&lt;18,"Below 18",D4404&lt;=25,"18-25",D4404&lt;=35,"26-35",D4404&lt;=45,"36-45",D4404&lt;=55,"46-55",TRUE,"56+")</f>
        <v>56+</v>
      </c>
      <c r="F4404" s="13" t="s">
        <v>10036</v>
      </c>
      <c r="G4404" s="13" t="s">
        <v>10488</v>
      </c>
      <c r="H4404" s="13" t="s">
        <v>14894</v>
      </c>
      <c r="I4404" s="13" t="str">
        <f>_xlfn.XLOOKUP('Customer Information'!$A4404,'Policy Details'!$I$2:$I$5001,'Policy Details'!$A$2:$A$5001)</f>
        <v>POL23241143</v>
      </c>
    </row>
    <row r="4405" spans="1:9">
      <c r="A4405" s="11" t="s">
        <v>4410</v>
      </c>
      <c r="B4405" s="8" t="s">
        <v>9289</v>
      </c>
      <c r="C4405" s="8" t="s">
        <v>9846</v>
      </c>
      <c r="D4405" s="8">
        <v>30</v>
      </c>
      <c r="E4405" s="8" t="str" cm="1">
        <f t="array" ref="E4405">_xlfn.IFS(D4405&lt;18,"Below 18",D4405&lt;=25,"18-25",D4405&lt;=35,"26-35",D4405&lt;=45,"36-45",D4405&lt;=55,"46-55",TRUE,"56+")</f>
        <v>26-35</v>
      </c>
      <c r="F4405" s="8" t="s">
        <v>10482</v>
      </c>
      <c r="G4405" s="8" t="s">
        <v>10490</v>
      </c>
      <c r="H4405" s="8" t="s">
        <v>14895</v>
      </c>
      <c r="I4405" s="8" t="e">
        <f>_xlfn.XLOOKUP('Customer Information'!$A4405,'Policy Details'!$I$2:$I$5001,'Policy Details'!$A$2:$A$5001)</f>
        <v>#N/A</v>
      </c>
    </row>
    <row r="4406" spans="1:9">
      <c r="A4406" s="12" t="s">
        <v>4411</v>
      </c>
      <c r="B4406" s="13" t="s">
        <v>9290</v>
      </c>
      <c r="C4406" s="13" t="s">
        <v>9847</v>
      </c>
      <c r="D4406" s="13">
        <v>49</v>
      </c>
      <c r="E4406" s="13" t="str" cm="1">
        <f t="array" ref="E4406">_xlfn.IFS(D4406&lt;18,"Below 18",D4406&lt;=25,"18-25",D4406&lt;=35,"26-35",D4406&lt;=45,"36-45",D4406&lt;=55,"46-55",TRUE,"56+")</f>
        <v>46-55</v>
      </c>
      <c r="F4406" s="13" t="s">
        <v>10334</v>
      </c>
      <c r="G4406" s="13" t="s">
        <v>10490</v>
      </c>
      <c r="H4406" s="13" t="s">
        <v>14896</v>
      </c>
      <c r="I4406" s="13" t="e">
        <f>_xlfn.XLOOKUP('Customer Information'!$A4406,'Policy Details'!$I$2:$I$5001,'Policy Details'!$A$2:$A$5001)</f>
        <v>#N/A</v>
      </c>
    </row>
    <row r="4407" spans="1:9">
      <c r="A4407" s="11" t="s">
        <v>4412</v>
      </c>
      <c r="B4407" s="8" t="s">
        <v>9291</v>
      </c>
      <c r="C4407" s="8" t="s">
        <v>9846</v>
      </c>
      <c r="D4407" s="8">
        <v>65</v>
      </c>
      <c r="E4407" s="8" t="str" cm="1">
        <f t="array" ref="E4407">_xlfn.IFS(D4407&lt;18,"Below 18",D4407&lt;=25,"18-25",D4407&lt;=35,"26-35",D4407&lt;=45,"36-45",D4407&lt;=55,"46-55",TRUE,"56+")</f>
        <v>56+</v>
      </c>
      <c r="F4407" s="8" t="s">
        <v>10441</v>
      </c>
      <c r="G4407" s="8" t="s">
        <v>10490</v>
      </c>
      <c r="H4407" s="8" t="s">
        <v>14897</v>
      </c>
      <c r="I4407" s="8" t="e">
        <f>_xlfn.XLOOKUP('Customer Information'!$A4407,'Policy Details'!$I$2:$I$5001,'Policy Details'!$A$2:$A$5001)</f>
        <v>#N/A</v>
      </c>
    </row>
    <row r="4408" spans="1:9">
      <c r="A4408" s="12" t="s">
        <v>4413</v>
      </c>
      <c r="B4408" s="13" t="s">
        <v>9292</v>
      </c>
      <c r="C4408" s="13" t="s">
        <v>9847</v>
      </c>
      <c r="D4408" s="13">
        <v>60</v>
      </c>
      <c r="E4408" s="13" t="str" cm="1">
        <f t="array" ref="E4408">_xlfn.IFS(D4408&lt;18,"Below 18",D4408&lt;=25,"18-25",D4408&lt;=35,"26-35",D4408&lt;=45,"36-45",D4408&lt;=55,"46-55",TRUE,"56+")</f>
        <v>56+</v>
      </c>
      <c r="F4408" s="13" t="s">
        <v>10428</v>
      </c>
      <c r="G4408" s="13" t="s">
        <v>10491</v>
      </c>
      <c r="H4408" s="13" t="s">
        <v>14898</v>
      </c>
      <c r="I4408" s="13" t="str">
        <f>_xlfn.XLOOKUP('Customer Information'!$A4408,'Policy Details'!$I$2:$I$5001,'Policy Details'!$A$2:$A$5001)</f>
        <v>POL55809193</v>
      </c>
    </row>
    <row r="4409" spans="1:9">
      <c r="A4409" s="11" t="s">
        <v>4414</v>
      </c>
      <c r="B4409" s="8" t="s">
        <v>9293</v>
      </c>
      <c r="C4409" s="8" t="s">
        <v>9846</v>
      </c>
      <c r="D4409" s="8">
        <v>51</v>
      </c>
      <c r="E4409" s="8" t="str" cm="1">
        <f t="array" ref="E4409">_xlfn.IFS(D4409&lt;18,"Below 18",D4409&lt;=25,"18-25",D4409&lt;=35,"26-35",D4409&lt;=45,"36-45",D4409&lt;=55,"46-55",TRUE,"56+")</f>
        <v>46-55</v>
      </c>
      <c r="F4409" s="8" t="s">
        <v>9918</v>
      </c>
      <c r="G4409" s="8" t="s">
        <v>10489</v>
      </c>
      <c r="H4409" s="8" t="s">
        <v>14899</v>
      </c>
      <c r="I4409" s="8" t="e">
        <f>_xlfn.XLOOKUP('Customer Information'!$A4409,'Policy Details'!$I$2:$I$5001,'Policy Details'!$A$2:$A$5001)</f>
        <v>#N/A</v>
      </c>
    </row>
    <row r="4410" spans="1:9">
      <c r="A4410" s="12" t="s">
        <v>4415</v>
      </c>
      <c r="B4410" s="13" t="s">
        <v>5068</v>
      </c>
      <c r="C4410" s="13" t="s">
        <v>9848</v>
      </c>
      <c r="D4410" s="13">
        <v>44</v>
      </c>
      <c r="E4410" s="13" t="str" cm="1">
        <f t="array" ref="E4410">_xlfn.IFS(D4410&lt;18,"Below 18",D4410&lt;=25,"18-25",D4410&lt;=35,"26-35",D4410&lt;=45,"36-45",D4410&lt;=55,"46-55",TRUE,"56+")</f>
        <v>36-45</v>
      </c>
      <c r="F4410" s="13" t="s">
        <v>10157</v>
      </c>
      <c r="G4410" s="13" t="s">
        <v>10488</v>
      </c>
      <c r="H4410" s="13" t="s">
        <v>14900</v>
      </c>
      <c r="I4410" s="13" t="e">
        <f>_xlfn.XLOOKUP('Customer Information'!$A4410,'Policy Details'!$I$2:$I$5001,'Policy Details'!$A$2:$A$5001)</f>
        <v>#N/A</v>
      </c>
    </row>
    <row r="4411" spans="1:9">
      <c r="A4411" s="11" t="s">
        <v>4416</v>
      </c>
      <c r="B4411" s="8" t="s">
        <v>9294</v>
      </c>
      <c r="C4411" s="8" t="s">
        <v>9848</v>
      </c>
      <c r="D4411" s="8">
        <v>27</v>
      </c>
      <c r="E4411" s="8" t="str" cm="1">
        <f t="array" ref="E4411">_xlfn.IFS(D4411&lt;18,"Below 18",D4411&lt;=25,"18-25",D4411&lt;=35,"26-35",D4411&lt;=45,"36-45",D4411&lt;=55,"46-55",TRUE,"56+")</f>
        <v>26-35</v>
      </c>
      <c r="F4411" s="8" t="s">
        <v>9923</v>
      </c>
      <c r="G4411" s="8" t="s">
        <v>10490</v>
      </c>
      <c r="H4411" s="8" t="s">
        <v>14901</v>
      </c>
      <c r="I4411" s="8" t="e">
        <f>_xlfn.XLOOKUP('Customer Information'!$A4411,'Policy Details'!$I$2:$I$5001,'Policy Details'!$A$2:$A$5001)</f>
        <v>#N/A</v>
      </c>
    </row>
    <row r="4412" spans="1:9">
      <c r="A4412" s="12" t="s">
        <v>4417</v>
      </c>
      <c r="B4412" s="13" t="s">
        <v>9295</v>
      </c>
      <c r="C4412" s="13" t="s">
        <v>9847</v>
      </c>
      <c r="D4412" s="13">
        <v>48</v>
      </c>
      <c r="E4412" s="13" t="str" cm="1">
        <f t="array" ref="E4412">_xlfn.IFS(D4412&lt;18,"Below 18",D4412&lt;=25,"18-25",D4412&lt;=35,"26-35",D4412&lt;=45,"36-45",D4412&lt;=55,"46-55",TRUE,"56+")</f>
        <v>46-55</v>
      </c>
      <c r="F4412" s="13" t="s">
        <v>10130</v>
      </c>
      <c r="G4412" s="13" t="s">
        <v>10489</v>
      </c>
      <c r="H4412" s="13" t="s">
        <v>14902</v>
      </c>
      <c r="I4412" s="13" t="str">
        <f>_xlfn.XLOOKUP('Customer Information'!$A4412,'Policy Details'!$I$2:$I$5001,'Policy Details'!$A$2:$A$5001)</f>
        <v>POL07162543</v>
      </c>
    </row>
    <row r="4413" spans="1:9">
      <c r="A4413" s="11" t="s">
        <v>4418</v>
      </c>
      <c r="B4413" s="8" t="s">
        <v>9296</v>
      </c>
      <c r="C4413" s="8" t="s">
        <v>9846</v>
      </c>
      <c r="D4413" s="8">
        <v>58</v>
      </c>
      <c r="E4413" s="8" t="str" cm="1">
        <f t="array" ref="E4413">_xlfn.IFS(D4413&lt;18,"Below 18",D4413&lt;=25,"18-25",D4413&lt;=35,"26-35",D4413&lt;=45,"36-45",D4413&lt;=55,"46-55",TRUE,"56+")</f>
        <v>56+</v>
      </c>
      <c r="F4413" s="8" t="s">
        <v>10477</v>
      </c>
      <c r="G4413" s="8" t="s">
        <v>10491</v>
      </c>
      <c r="H4413" s="8" t="s">
        <v>14903</v>
      </c>
      <c r="I4413" s="8" t="str">
        <f>_xlfn.XLOOKUP('Customer Information'!$A4413,'Policy Details'!$I$2:$I$5001,'Policy Details'!$A$2:$A$5001)</f>
        <v>POL49366333</v>
      </c>
    </row>
    <row r="4414" spans="1:9">
      <c r="A4414" s="12" t="s">
        <v>4419</v>
      </c>
      <c r="B4414" s="13" t="s">
        <v>9297</v>
      </c>
      <c r="C4414" s="13" t="s">
        <v>9848</v>
      </c>
      <c r="D4414" s="13">
        <v>22</v>
      </c>
      <c r="E4414" s="13" t="str" cm="1">
        <f t="array" ref="E4414">_xlfn.IFS(D4414&lt;18,"Below 18",D4414&lt;=25,"18-25",D4414&lt;=35,"26-35",D4414&lt;=45,"36-45",D4414&lt;=55,"46-55",TRUE,"56+")</f>
        <v>18-25</v>
      </c>
      <c r="F4414" s="13" t="s">
        <v>10191</v>
      </c>
      <c r="G4414" s="13" t="s">
        <v>10488</v>
      </c>
      <c r="H4414" s="13" t="s">
        <v>14904</v>
      </c>
      <c r="I4414" s="13" t="str">
        <f>_xlfn.XLOOKUP('Customer Information'!$A4414,'Policy Details'!$I$2:$I$5001,'Policy Details'!$A$2:$A$5001)</f>
        <v>POL74488580</v>
      </c>
    </row>
    <row r="4415" spans="1:9">
      <c r="A4415" s="11" t="s">
        <v>4420</v>
      </c>
      <c r="B4415" s="8" t="s">
        <v>9298</v>
      </c>
      <c r="C4415" s="8" t="s">
        <v>9848</v>
      </c>
      <c r="D4415" s="8">
        <v>25</v>
      </c>
      <c r="E4415" s="8" t="str" cm="1">
        <f t="array" ref="E4415">_xlfn.IFS(D4415&lt;18,"Below 18",D4415&lt;=25,"18-25",D4415&lt;=35,"26-35",D4415&lt;=45,"36-45",D4415&lt;=55,"46-55",TRUE,"56+")</f>
        <v>18-25</v>
      </c>
      <c r="F4415" s="8" t="s">
        <v>10340</v>
      </c>
      <c r="G4415" s="8" t="s">
        <v>10488</v>
      </c>
      <c r="H4415" s="8" t="s">
        <v>14905</v>
      </c>
      <c r="I4415" s="8" t="str">
        <f>_xlfn.XLOOKUP('Customer Information'!$A4415,'Policy Details'!$I$2:$I$5001,'Policy Details'!$A$2:$A$5001)</f>
        <v>POL53360521</v>
      </c>
    </row>
    <row r="4416" spans="1:9">
      <c r="A4416" s="12" t="s">
        <v>4421</v>
      </c>
      <c r="B4416" s="13" t="s">
        <v>9299</v>
      </c>
      <c r="C4416" s="13" t="s">
        <v>9848</v>
      </c>
      <c r="D4416" s="13">
        <v>63</v>
      </c>
      <c r="E4416" s="13" t="str" cm="1">
        <f t="array" ref="E4416">_xlfn.IFS(D4416&lt;18,"Below 18",D4416&lt;=25,"18-25",D4416&lt;=35,"26-35",D4416&lt;=45,"36-45",D4416&lt;=55,"46-55",TRUE,"56+")</f>
        <v>56+</v>
      </c>
      <c r="F4416" s="13" t="s">
        <v>9994</v>
      </c>
      <c r="G4416" s="13" t="s">
        <v>10490</v>
      </c>
      <c r="H4416" s="13" t="s">
        <v>14906</v>
      </c>
      <c r="I4416" s="13" t="e">
        <f>_xlfn.XLOOKUP('Customer Information'!$A4416,'Policy Details'!$I$2:$I$5001,'Policy Details'!$A$2:$A$5001)</f>
        <v>#N/A</v>
      </c>
    </row>
    <row r="4417" spans="1:9">
      <c r="A4417" s="11" t="s">
        <v>4422</v>
      </c>
      <c r="B4417" s="8" t="s">
        <v>9300</v>
      </c>
      <c r="C4417" s="8" t="s">
        <v>9847</v>
      </c>
      <c r="D4417" s="8">
        <v>64</v>
      </c>
      <c r="E4417" s="8" t="str" cm="1">
        <f t="array" ref="E4417">_xlfn.IFS(D4417&lt;18,"Below 18",D4417&lt;=25,"18-25",D4417&lt;=35,"26-35",D4417&lt;=45,"36-45",D4417&lt;=55,"46-55",TRUE,"56+")</f>
        <v>56+</v>
      </c>
      <c r="F4417" s="8" t="s">
        <v>10194</v>
      </c>
      <c r="G4417" s="8" t="s">
        <v>10489</v>
      </c>
      <c r="H4417" s="8" t="s">
        <v>14907</v>
      </c>
      <c r="I4417" s="8" t="str">
        <f>_xlfn.XLOOKUP('Customer Information'!$A4417,'Policy Details'!$I$2:$I$5001,'Policy Details'!$A$2:$A$5001)</f>
        <v>POL32826444</v>
      </c>
    </row>
    <row r="4418" spans="1:9">
      <c r="A4418" s="12" t="s">
        <v>4423</v>
      </c>
      <c r="B4418" s="13" t="s">
        <v>9301</v>
      </c>
      <c r="C4418" s="13" t="s">
        <v>9846</v>
      </c>
      <c r="D4418" s="13">
        <v>30</v>
      </c>
      <c r="E4418" s="13" t="str" cm="1">
        <f t="array" ref="E4418">_xlfn.IFS(D4418&lt;18,"Below 18",D4418&lt;=25,"18-25",D4418&lt;=35,"26-35",D4418&lt;=45,"36-45",D4418&lt;=55,"46-55",TRUE,"56+")</f>
        <v>26-35</v>
      </c>
      <c r="F4418" s="13" t="s">
        <v>10467</v>
      </c>
      <c r="G4418" s="13" t="s">
        <v>10491</v>
      </c>
      <c r="H4418" s="13" t="s">
        <v>14908</v>
      </c>
      <c r="I4418" s="13" t="str">
        <f>_xlfn.XLOOKUP('Customer Information'!$A4418,'Policy Details'!$I$2:$I$5001,'Policy Details'!$A$2:$A$5001)</f>
        <v>POL10704502</v>
      </c>
    </row>
    <row r="4419" spans="1:9">
      <c r="A4419" s="11" t="s">
        <v>4424</v>
      </c>
      <c r="B4419" s="8" t="s">
        <v>9302</v>
      </c>
      <c r="C4419" s="8" t="s">
        <v>9847</v>
      </c>
      <c r="D4419" s="8">
        <v>78</v>
      </c>
      <c r="E4419" s="8" t="str" cm="1">
        <f t="array" ref="E4419">_xlfn.IFS(D4419&lt;18,"Below 18",D4419&lt;=25,"18-25",D4419&lt;=35,"26-35",D4419&lt;=45,"36-45",D4419&lt;=55,"46-55",TRUE,"56+")</f>
        <v>56+</v>
      </c>
      <c r="F4419" s="8" t="s">
        <v>10318</v>
      </c>
      <c r="G4419" s="8" t="s">
        <v>10488</v>
      </c>
      <c r="H4419" s="8" t="s">
        <v>14909</v>
      </c>
      <c r="I4419" s="8" t="e">
        <f>_xlfn.XLOOKUP('Customer Information'!$A4419,'Policy Details'!$I$2:$I$5001,'Policy Details'!$A$2:$A$5001)</f>
        <v>#N/A</v>
      </c>
    </row>
    <row r="4420" spans="1:9">
      <c r="A4420" s="12" t="s">
        <v>4425</v>
      </c>
      <c r="B4420" s="13" t="s">
        <v>9303</v>
      </c>
      <c r="C4420" s="13" t="s">
        <v>9847</v>
      </c>
      <c r="D4420" s="13">
        <v>31</v>
      </c>
      <c r="E4420" s="13" t="str" cm="1">
        <f t="array" ref="E4420">_xlfn.IFS(D4420&lt;18,"Below 18",D4420&lt;=25,"18-25",D4420&lt;=35,"26-35",D4420&lt;=45,"36-45",D4420&lt;=55,"46-55",TRUE,"56+")</f>
        <v>26-35</v>
      </c>
      <c r="F4420" s="13" t="s">
        <v>10092</v>
      </c>
      <c r="G4420" s="13" t="s">
        <v>10490</v>
      </c>
      <c r="H4420" s="13" t="s">
        <v>14910</v>
      </c>
      <c r="I4420" s="13" t="e">
        <f>_xlfn.XLOOKUP('Customer Information'!$A4420,'Policy Details'!$I$2:$I$5001,'Policy Details'!$A$2:$A$5001)</f>
        <v>#N/A</v>
      </c>
    </row>
    <row r="4421" spans="1:9">
      <c r="A4421" s="11" t="s">
        <v>4426</v>
      </c>
      <c r="B4421" s="8" t="s">
        <v>9304</v>
      </c>
      <c r="C4421" s="8" t="s">
        <v>9848</v>
      </c>
      <c r="D4421" s="8">
        <v>30</v>
      </c>
      <c r="E4421" s="8" t="str" cm="1">
        <f t="array" ref="E4421">_xlfn.IFS(D4421&lt;18,"Below 18",D4421&lt;=25,"18-25",D4421&lt;=35,"26-35",D4421&lt;=45,"36-45",D4421&lt;=55,"46-55",TRUE,"56+")</f>
        <v>26-35</v>
      </c>
      <c r="F4421" s="8" t="s">
        <v>10005</v>
      </c>
      <c r="G4421" s="8" t="s">
        <v>10489</v>
      </c>
      <c r="H4421" s="8" t="s">
        <v>14911</v>
      </c>
      <c r="I4421" s="8" t="str">
        <f>_xlfn.XLOOKUP('Customer Information'!$A4421,'Policy Details'!$I$2:$I$5001,'Policy Details'!$A$2:$A$5001)</f>
        <v>POL43096448</v>
      </c>
    </row>
    <row r="4422" spans="1:9">
      <c r="A4422" s="12" t="s">
        <v>4427</v>
      </c>
      <c r="B4422" s="13" t="s">
        <v>9305</v>
      </c>
      <c r="C4422" s="13" t="s">
        <v>9847</v>
      </c>
      <c r="D4422" s="13">
        <v>83</v>
      </c>
      <c r="E4422" s="13" t="str" cm="1">
        <f t="array" ref="E4422">_xlfn.IFS(D4422&lt;18,"Below 18",D4422&lt;=25,"18-25",D4422&lt;=35,"26-35",D4422&lt;=45,"36-45",D4422&lt;=55,"46-55",TRUE,"56+")</f>
        <v>56+</v>
      </c>
      <c r="F4422" s="13" t="s">
        <v>10193</v>
      </c>
      <c r="G4422" s="13" t="s">
        <v>10488</v>
      </c>
      <c r="H4422" s="13" t="s">
        <v>14912</v>
      </c>
      <c r="I4422" s="13" t="e">
        <f>_xlfn.XLOOKUP('Customer Information'!$A4422,'Policy Details'!$I$2:$I$5001,'Policy Details'!$A$2:$A$5001)</f>
        <v>#N/A</v>
      </c>
    </row>
    <row r="4423" spans="1:9">
      <c r="A4423" s="11" t="s">
        <v>4428</v>
      </c>
      <c r="B4423" s="8" t="s">
        <v>9306</v>
      </c>
      <c r="C4423" s="8" t="s">
        <v>9848</v>
      </c>
      <c r="D4423" s="8">
        <v>59</v>
      </c>
      <c r="E4423" s="8" t="str" cm="1">
        <f t="array" ref="E4423">_xlfn.IFS(D4423&lt;18,"Below 18",D4423&lt;=25,"18-25",D4423&lt;=35,"26-35",D4423&lt;=45,"36-45",D4423&lt;=55,"46-55",TRUE,"56+")</f>
        <v>56+</v>
      </c>
      <c r="F4423" s="8" t="s">
        <v>9863</v>
      </c>
      <c r="G4423" s="8" t="s">
        <v>10491</v>
      </c>
      <c r="H4423" s="8" t="s">
        <v>14913</v>
      </c>
      <c r="I4423" s="8" t="str">
        <f>_xlfn.XLOOKUP('Customer Information'!$A4423,'Policy Details'!$I$2:$I$5001,'Policy Details'!$A$2:$A$5001)</f>
        <v>POL31153725</v>
      </c>
    </row>
    <row r="4424" spans="1:9">
      <c r="A4424" s="12" t="s">
        <v>4429</v>
      </c>
      <c r="B4424" s="13" t="s">
        <v>5059</v>
      </c>
      <c r="C4424" s="13" t="s">
        <v>9848</v>
      </c>
      <c r="D4424" s="13">
        <v>31</v>
      </c>
      <c r="E4424" s="13" t="str" cm="1">
        <f t="array" ref="E4424">_xlfn.IFS(D4424&lt;18,"Below 18",D4424&lt;=25,"18-25",D4424&lt;=35,"26-35",D4424&lt;=45,"36-45",D4424&lt;=55,"46-55",TRUE,"56+")</f>
        <v>26-35</v>
      </c>
      <c r="F4424" s="13" t="s">
        <v>9909</v>
      </c>
      <c r="G4424" s="13" t="s">
        <v>10489</v>
      </c>
      <c r="H4424" s="13" t="s">
        <v>14914</v>
      </c>
      <c r="I4424" s="13" t="e">
        <f>_xlfn.XLOOKUP('Customer Information'!$A4424,'Policy Details'!$I$2:$I$5001,'Policy Details'!$A$2:$A$5001)</f>
        <v>#N/A</v>
      </c>
    </row>
    <row r="4425" spans="1:9">
      <c r="A4425" s="11" t="s">
        <v>4430</v>
      </c>
      <c r="B4425" s="8" t="s">
        <v>5370</v>
      </c>
      <c r="C4425" s="8" t="s">
        <v>9847</v>
      </c>
      <c r="D4425" s="8">
        <v>34</v>
      </c>
      <c r="E4425" s="8" t="str" cm="1">
        <f t="array" ref="E4425">_xlfn.IFS(D4425&lt;18,"Below 18",D4425&lt;=25,"18-25",D4425&lt;=35,"26-35",D4425&lt;=45,"36-45",D4425&lt;=55,"46-55",TRUE,"56+")</f>
        <v>26-35</v>
      </c>
      <c r="F4425" s="8" t="s">
        <v>9881</v>
      </c>
      <c r="G4425" s="8" t="s">
        <v>10489</v>
      </c>
      <c r="H4425" s="8" t="s">
        <v>14915</v>
      </c>
      <c r="I4425" s="8" t="str">
        <f>_xlfn.XLOOKUP('Customer Information'!$A4425,'Policy Details'!$I$2:$I$5001,'Policy Details'!$A$2:$A$5001)</f>
        <v>POL86478823</v>
      </c>
    </row>
    <row r="4426" spans="1:9">
      <c r="A4426" s="12" t="s">
        <v>4431</v>
      </c>
      <c r="B4426" s="13" t="s">
        <v>9307</v>
      </c>
      <c r="C4426" s="13" t="s">
        <v>9848</v>
      </c>
      <c r="D4426" s="13">
        <v>33</v>
      </c>
      <c r="E4426" s="13" t="str" cm="1">
        <f t="array" ref="E4426">_xlfn.IFS(D4426&lt;18,"Below 18",D4426&lt;=25,"18-25",D4426&lt;=35,"26-35",D4426&lt;=45,"36-45",D4426&lt;=55,"46-55",TRUE,"56+")</f>
        <v>26-35</v>
      </c>
      <c r="F4426" s="13" t="s">
        <v>10345</v>
      </c>
      <c r="G4426" s="13" t="s">
        <v>10488</v>
      </c>
      <c r="H4426" s="13" t="s">
        <v>14916</v>
      </c>
      <c r="I4426" s="13" t="str">
        <f>_xlfn.XLOOKUP('Customer Information'!$A4426,'Policy Details'!$I$2:$I$5001,'Policy Details'!$A$2:$A$5001)</f>
        <v>POL19174209</v>
      </c>
    </row>
    <row r="4427" spans="1:9">
      <c r="A4427" s="11" t="s">
        <v>4432</v>
      </c>
      <c r="B4427" s="8" t="s">
        <v>9308</v>
      </c>
      <c r="C4427" s="8" t="s">
        <v>9848</v>
      </c>
      <c r="D4427" s="8">
        <v>29</v>
      </c>
      <c r="E4427" s="8" t="str" cm="1">
        <f t="array" ref="E4427">_xlfn.IFS(D4427&lt;18,"Below 18",D4427&lt;=25,"18-25",D4427&lt;=35,"26-35",D4427&lt;=45,"36-45",D4427&lt;=55,"46-55",TRUE,"56+")</f>
        <v>26-35</v>
      </c>
      <c r="F4427" s="8" t="s">
        <v>10391</v>
      </c>
      <c r="G4427" s="8" t="s">
        <v>10491</v>
      </c>
      <c r="H4427" s="8" t="s">
        <v>14917</v>
      </c>
      <c r="I4427" s="8" t="str">
        <f>_xlfn.XLOOKUP('Customer Information'!$A4427,'Policy Details'!$I$2:$I$5001,'Policy Details'!$A$2:$A$5001)</f>
        <v>POL78880767</v>
      </c>
    </row>
    <row r="4428" spans="1:9">
      <c r="A4428" s="12" t="s">
        <v>4433</v>
      </c>
      <c r="B4428" s="13" t="s">
        <v>9309</v>
      </c>
      <c r="C4428" s="13" t="s">
        <v>9846</v>
      </c>
      <c r="D4428" s="13">
        <v>44</v>
      </c>
      <c r="E4428" s="13" t="str" cm="1">
        <f t="array" ref="E4428">_xlfn.IFS(D4428&lt;18,"Below 18",D4428&lt;=25,"18-25",D4428&lt;=35,"26-35",D4428&lt;=45,"36-45",D4428&lt;=55,"46-55",TRUE,"56+")</f>
        <v>36-45</v>
      </c>
      <c r="F4428" s="13" t="s">
        <v>10052</v>
      </c>
      <c r="G4428" s="13" t="s">
        <v>10488</v>
      </c>
      <c r="H4428" s="13" t="s">
        <v>14918</v>
      </c>
      <c r="I4428" s="13" t="str">
        <f>_xlfn.XLOOKUP('Customer Information'!$A4428,'Policy Details'!$I$2:$I$5001,'Policy Details'!$A$2:$A$5001)</f>
        <v>POL20995447</v>
      </c>
    </row>
    <row r="4429" spans="1:9">
      <c r="A4429" s="11" t="s">
        <v>4434</v>
      </c>
      <c r="B4429" s="8" t="s">
        <v>9310</v>
      </c>
      <c r="C4429" s="8" t="s">
        <v>9847</v>
      </c>
      <c r="D4429" s="8">
        <v>48</v>
      </c>
      <c r="E4429" s="8" t="str" cm="1">
        <f t="array" ref="E4429">_xlfn.IFS(D4429&lt;18,"Below 18",D4429&lt;=25,"18-25",D4429&lt;=35,"26-35",D4429&lt;=45,"36-45",D4429&lt;=55,"46-55",TRUE,"56+")</f>
        <v>46-55</v>
      </c>
      <c r="F4429" s="8" t="s">
        <v>10040</v>
      </c>
      <c r="G4429" s="8" t="s">
        <v>10490</v>
      </c>
      <c r="H4429" s="8" t="s">
        <v>14919</v>
      </c>
      <c r="I4429" s="8" t="e">
        <f>_xlfn.XLOOKUP('Customer Information'!$A4429,'Policy Details'!$I$2:$I$5001,'Policy Details'!$A$2:$A$5001)</f>
        <v>#N/A</v>
      </c>
    </row>
    <row r="4430" spans="1:9">
      <c r="A4430" s="12" t="s">
        <v>4435</v>
      </c>
      <c r="B4430" s="13" t="s">
        <v>9311</v>
      </c>
      <c r="C4430" s="13" t="s">
        <v>9846</v>
      </c>
      <c r="D4430" s="13">
        <v>43</v>
      </c>
      <c r="E4430" s="13" t="str" cm="1">
        <f t="array" ref="E4430">_xlfn.IFS(D4430&lt;18,"Below 18",D4430&lt;=25,"18-25",D4430&lt;=35,"26-35",D4430&lt;=45,"36-45",D4430&lt;=55,"46-55",TRUE,"56+")</f>
        <v>36-45</v>
      </c>
      <c r="F4430" s="13" t="s">
        <v>10400</v>
      </c>
      <c r="G4430" s="13" t="s">
        <v>10491</v>
      </c>
      <c r="H4430" s="13" t="s">
        <v>14920</v>
      </c>
      <c r="I4430" s="13" t="str">
        <f>_xlfn.XLOOKUP('Customer Information'!$A4430,'Policy Details'!$I$2:$I$5001,'Policy Details'!$A$2:$A$5001)</f>
        <v>POL68805263</v>
      </c>
    </row>
    <row r="4431" spans="1:9">
      <c r="A4431" s="11" t="s">
        <v>4436</v>
      </c>
      <c r="B4431" s="8" t="s">
        <v>9312</v>
      </c>
      <c r="C4431" s="8" t="s">
        <v>9847</v>
      </c>
      <c r="D4431" s="8">
        <v>59</v>
      </c>
      <c r="E4431" s="8" t="str" cm="1">
        <f t="array" ref="E4431">_xlfn.IFS(D4431&lt;18,"Below 18",D4431&lt;=25,"18-25",D4431&lt;=35,"26-35",D4431&lt;=45,"36-45",D4431&lt;=55,"46-55",TRUE,"56+")</f>
        <v>56+</v>
      </c>
      <c r="F4431" s="8" t="s">
        <v>9897</v>
      </c>
      <c r="G4431" s="8" t="s">
        <v>10488</v>
      </c>
      <c r="H4431" s="8" t="s">
        <v>14921</v>
      </c>
      <c r="I4431" s="8" t="e">
        <f>_xlfn.XLOOKUP('Customer Information'!$A4431,'Policy Details'!$I$2:$I$5001,'Policy Details'!$A$2:$A$5001)</f>
        <v>#N/A</v>
      </c>
    </row>
    <row r="4432" spans="1:9">
      <c r="A4432" s="12" t="s">
        <v>4437</v>
      </c>
      <c r="B4432" s="13" t="s">
        <v>9313</v>
      </c>
      <c r="C4432" s="13" t="s">
        <v>9846</v>
      </c>
      <c r="D4432" s="13">
        <v>76</v>
      </c>
      <c r="E4432" s="13" t="str" cm="1">
        <f t="array" ref="E4432">_xlfn.IFS(D4432&lt;18,"Below 18",D4432&lt;=25,"18-25",D4432&lt;=35,"26-35",D4432&lt;=45,"36-45",D4432&lt;=55,"46-55",TRUE,"56+")</f>
        <v>56+</v>
      </c>
      <c r="F4432" s="13" t="s">
        <v>10324</v>
      </c>
      <c r="G4432" s="13" t="s">
        <v>10489</v>
      </c>
      <c r="H4432" s="13" t="s">
        <v>14922</v>
      </c>
      <c r="I4432" s="13" t="str">
        <f>_xlfn.XLOOKUP('Customer Information'!$A4432,'Policy Details'!$I$2:$I$5001,'Policy Details'!$A$2:$A$5001)</f>
        <v>POL69437529</v>
      </c>
    </row>
    <row r="4433" spans="1:9">
      <c r="A4433" s="11" t="s">
        <v>4438</v>
      </c>
      <c r="B4433" s="8" t="s">
        <v>9314</v>
      </c>
      <c r="C4433" s="8" t="s">
        <v>9848</v>
      </c>
      <c r="D4433" s="8">
        <v>37</v>
      </c>
      <c r="E4433" s="8" t="str" cm="1">
        <f t="array" ref="E4433">_xlfn.IFS(D4433&lt;18,"Below 18",D4433&lt;=25,"18-25",D4433&lt;=35,"26-35",D4433&lt;=45,"36-45",D4433&lt;=55,"46-55",TRUE,"56+")</f>
        <v>36-45</v>
      </c>
      <c r="F4433" s="8" t="s">
        <v>10135</v>
      </c>
      <c r="G4433" s="8" t="s">
        <v>10488</v>
      </c>
      <c r="H4433" s="8" t="s">
        <v>14923</v>
      </c>
      <c r="I4433" s="8" t="str">
        <f>_xlfn.XLOOKUP('Customer Information'!$A4433,'Policy Details'!$I$2:$I$5001,'Policy Details'!$A$2:$A$5001)</f>
        <v>POL84536532</v>
      </c>
    </row>
    <row r="4434" spans="1:9">
      <c r="A4434" s="12" t="s">
        <v>4439</v>
      </c>
      <c r="B4434" s="13" t="s">
        <v>9315</v>
      </c>
      <c r="C4434" s="13" t="s">
        <v>9848</v>
      </c>
      <c r="D4434" s="13">
        <v>41</v>
      </c>
      <c r="E4434" s="13" t="str" cm="1">
        <f t="array" ref="E4434">_xlfn.IFS(D4434&lt;18,"Below 18",D4434&lt;=25,"18-25",D4434&lt;=35,"26-35",D4434&lt;=45,"36-45",D4434&lt;=55,"46-55",TRUE,"56+")</f>
        <v>36-45</v>
      </c>
      <c r="F4434" s="13" t="s">
        <v>10276</v>
      </c>
      <c r="G4434" s="13" t="s">
        <v>10489</v>
      </c>
      <c r="H4434" s="13" t="s">
        <v>14924</v>
      </c>
      <c r="I4434" s="13" t="str">
        <f>_xlfn.XLOOKUP('Customer Information'!$A4434,'Policy Details'!$I$2:$I$5001,'Policy Details'!$A$2:$A$5001)</f>
        <v>POL46108222</v>
      </c>
    </row>
    <row r="4435" spans="1:9">
      <c r="A4435" s="11" t="s">
        <v>4440</v>
      </c>
      <c r="B4435" s="8" t="s">
        <v>9316</v>
      </c>
      <c r="C4435" s="8" t="s">
        <v>9846</v>
      </c>
      <c r="D4435" s="8">
        <v>41</v>
      </c>
      <c r="E4435" s="8" t="str" cm="1">
        <f t="array" ref="E4435">_xlfn.IFS(D4435&lt;18,"Below 18",D4435&lt;=25,"18-25",D4435&lt;=35,"26-35",D4435&lt;=45,"36-45",D4435&lt;=55,"46-55",TRUE,"56+")</f>
        <v>36-45</v>
      </c>
      <c r="F4435" s="8" t="s">
        <v>9850</v>
      </c>
      <c r="G4435" s="8" t="s">
        <v>10491</v>
      </c>
      <c r="H4435" s="8" t="s">
        <v>14925</v>
      </c>
      <c r="I4435" s="8" t="e">
        <f>_xlfn.XLOOKUP('Customer Information'!$A4435,'Policy Details'!$I$2:$I$5001,'Policy Details'!$A$2:$A$5001)</f>
        <v>#N/A</v>
      </c>
    </row>
    <row r="4436" spans="1:9">
      <c r="A4436" s="12" t="s">
        <v>4441</v>
      </c>
      <c r="B4436" s="13" t="s">
        <v>8700</v>
      </c>
      <c r="C4436" s="13" t="s">
        <v>9846</v>
      </c>
      <c r="D4436" s="13">
        <v>33</v>
      </c>
      <c r="E4436" s="13" t="str" cm="1">
        <f t="array" ref="E4436">_xlfn.IFS(D4436&lt;18,"Below 18",D4436&lt;=25,"18-25",D4436&lt;=35,"26-35",D4436&lt;=45,"36-45",D4436&lt;=55,"46-55",TRUE,"56+")</f>
        <v>26-35</v>
      </c>
      <c r="F4436" s="13" t="s">
        <v>10467</v>
      </c>
      <c r="G4436" s="13" t="s">
        <v>10488</v>
      </c>
      <c r="H4436" s="13" t="s">
        <v>14926</v>
      </c>
      <c r="I4436" s="13" t="str">
        <f>_xlfn.XLOOKUP('Customer Information'!$A4436,'Policy Details'!$I$2:$I$5001,'Policy Details'!$A$2:$A$5001)</f>
        <v>POL24578512</v>
      </c>
    </row>
    <row r="4437" spans="1:9">
      <c r="A4437" s="11" t="s">
        <v>4442</v>
      </c>
      <c r="B4437" s="8" t="s">
        <v>9317</v>
      </c>
      <c r="C4437" s="8" t="s">
        <v>9848</v>
      </c>
      <c r="D4437" s="8">
        <v>43</v>
      </c>
      <c r="E4437" s="8" t="str" cm="1">
        <f t="array" ref="E4437">_xlfn.IFS(D4437&lt;18,"Below 18",D4437&lt;=25,"18-25",D4437&lt;=35,"26-35",D4437&lt;=45,"36-45",D4437&lt;=55,"46-55",TRUE,"56+")</f>
        <v>36-45</v>
      </c>
      <c r="F4437" s="8" t="s">
        <v>10191</v>
      </c>
      <c r="G4437" s="8" t="s">
        <v>10490</v>
      </c>
      <c r="H4437" s="8" t="s">
        <v>14927</v>
      </c>
      <c r="I4437" s="8" t="e">
        <f>_xlfn.XLOOKUP('Customer Information'!$A4437,'Policy Details'!$I$2:$I$5001,'Policy Details'!$A$2:$A$5001)</f>
        <v>#N/A</v>
      </c>
    </row>
    <row r="4438" spans="1:9">
      <c r="A4438" s="12" t="s">
        <v>4443</v>
      </c>
      <c r="B4438" s="13" t="s">
        <v>9318</v>
      </c>
      <c r="C4438" s="13" t="s">
        <v>9846</v>
      </c>
      <c r="D4438" s="13">
        <v>32</v>
      </c>
      <c r="E4438" s="13" t="str" cm="1">
        <f t="array" ref="E4438">_xlfn.IFS(D4438&lt;18,"Below 18",D4438&lt;=25,"18-25",D4438&lt;=35,"26-35",D4438&lt;=45,"36-45",D4438&lt;=55,"46-55",TRUE,"56+")</f>
        <v>26-35</v>
      </c>
      <c r="F4438" s="13" t="s">
        <v>10177</v>
      </c>
      <c r="G4438" s="13" t="s">
        <v>10488</v>
      </c>
      <c r="H4438" s="13" t="s">
        <v>14928</v>
      </c>
      <c r="I4438" s="13" t="e">
        <f>_xlfn.XLOOKUP('Customer Information'!$A4438,'Policy Details'!$I$2:$I$5001,'Policy Details'!$A$2:$A$5001)</f>
        <v>#N/A</v>
      </c>
    </row>
    <row r="4439" spans="1:9">
      <c r="A4439" s="11" t="s">
        <v>4444</v>
      </c>
      <c r="B4439" s="8" t="s">
        <v>6396</v>
      </c>
      <c r="C4439" s="8" t="s">
        <v>9847</v>
      </c>
      <c r="D4439" s="8">
        <v>65</v>
      </c>
      <c r="E4439" s="8" t="str" cm="1">
        <f t="array" ref="E4439">_xlfn.IFS(D4439&lt;18,"Below 18",D4439&lt;=25,"18-25",D4439&lt;=35,"26-35",D4439&lt;=45,"36-45",D4439&lt;=55,"46-55",TRUE,"56+")</f>
        <v>56+</v>
      </c>
      <c r="F4439" s="8" t="s">
        <v>10260</v>
      </c>
      <c r="G4439" s="8" t="s">
        <v>10489</v>
      </c>
      <c r="H4439" s="8" t="s">
        <v>14929</v>
      </c>
      <c r="I4439" s="8" t="e">
        <f>_xlfn.XLOOKUP('Customer Information'!$A4439,'Policy Details'!$I$2:$I$5001,'Policy Details'!$A$2:$A$5001)</f>
        <v>#N/A</v>
      </c>
    </row>
    <row r="4440" spans="1:9">
      <c r="A4440" s="12" t="s">
        <v>4445</v>
      </c>
      <c r="B4440" s="13" t="s">
        <v>9319</v>
      </c>
      <c r="C4440" s="13" t="s">
        <v>9848</v>
      </c>
      <c r="D4440" s="13">
        <v>60</v>
      </c>
      <c r="E4440" s="13" t="str" cm="1">
        <f t="array" ref="E4440">_xlfn.IFS(D4440&lt;18,"Below 18",D4440&lt;=25,"18-25",D4440&lt;=35,"26-35",D4440&lt;=45,"36-45",D4440&lt;=55,"46-55",TRUE,"56+")</f>
        <v>56+</v>
      </c>
      <c r="F4440" s="13" t="s">
        <v>10390</v>
      </c>
      <c r="G4440" s="13" t="s">
        <v>10491</v>
      </c>
      <c r="H4440" s="13" t="s">
        <v>14930</v>
      </c>
      <c r="I4440" s="13" t="str">
        <f>_xlfn.XLOOKUP('Customer Information'!$A4440,'Policy Details'!$I$2:$I$5001,'Policy Details'!$A$2:$A$5001)</f>
        <v>POL58798123</v>
      </c>
    </row>
    <row r="4441" spans="1:9">
      <c r="A4441" s="11" t="s">
        <v>4446</v>
      </c>
      <c r="B4441" s="8" t="s">
        <v>9320</v>
      </c>
      <c r="C4441" s="8" t="s">
        <v>9847</v>
      </c>
      <c r="D4441" s="8">
        <v>44</v>
      </c>
      <c r="E4441" s="8" t="str" cm="1">
        <f t="array" ref="E4441">_xlfn.IFS(D4441&lt;18,"Below 18",D4441&lt;=25,"18-25",D4441&lt;=35,"26-35",D4441&lt;=45,"36-45",D4441&lt;=55,"46-55",TRUE,"56+")</f>
        <v>36-45</v>
      </c>
      <c r="F4441" s="8" t="s">
        <v>10048</v>
      </c>
      <c r="G4441" s="8" t="s">
        <v>10489</v>
      </c>
      <c r="H4441" s="8" t="s">
        <v>14931</v>
      </c>
      <c r="I4441" s="8" t="str">
        <f>_xlfn.XLOOKUP('Customer Information'!$A4441,'Policy Details'!$I$2:$I$5001,'Policy Details'!$A$2:$A$5001)</f>
        <v>POL19274658</v>
      </c>
    </row>
    <row r="4442" spans="1:9">
      <c r="A4442" s="12" t="s">
        <v>4447</v>
      </c>
      <c r="B4442" s="13" t="s">
        <v>9321</v>
      </c>
      <c r="C4442" s="13" t="s">
        <v>9848</v>
      </c>
      <c r="D4442" s="13">
        <v>76</v>
      </c>
      <c r="E4442" s="13" t="str" cm="1">
        <f t="array" ref="E4442">_xlfn.IFS(D4442&lt;18,"Below 18",D4442&lt;=25,"18-25",D4442&lt;=35,"26-35",D4442&lt;=45,"36-45",D4442&lt;=55,"46-55",TRUE,"56+")</f>
        <v>56+</v>
      </c>
      <c r="F4442" s="13" t="s">
        <v>10006</v>
      </c>
      <c r="G4442" s="13" t="s">
        <v>10489</v>
      </c>
      <c r="H4442" s="13" t="s">
        <v>14932</v>
      </c>
      <c r="I4442" s="13" t="e">
        <f>_xlfn.XLOOKUP('Customer Information'!$A4442,'Policy Details'!$I$2:$I$5001,'Policy Details'!$A$2:$A$5001)</f>
        <v>#N/A</v>
      </c>
    </row>
    <row r="4443" spans="1:9">
      <c r="A4443" s="11" t="s">
        <v>4448</v>
      </c>
      <c r="B4443" s="8" t="s">
        <v>9322</v>
      </c>
      <c r="C4443" s="8" t="s">
        <v>9847</v>
      </c>
      <c r="D4443" s="8">
        <v>44</v>
      </c>
      <c r="E4443" s="8" t="str" cm="1">
        <f t="array" ref="E4443">_xlfn.IFS(D4443&lt;18,"Below 18",D4443&lt;=25,"18-25",D4443&lt;=35,"26-35",D4443&lt;=45,"36-45",D4443&lt;=55,"46-55",TRUE,"56+")</f>
        <v>36-45</v>
      </c>
      <c r="F4443" s="8" t="s">
        <v>9967</v>
      </c>
      <c r="G4443" s="8" t="s">
        <v>10489</v>
      </c>
      <c r="H4443" s="8" t="s">
        <v>14933</v>
      </c>
      <c r="I4443" s="8" t="str">
        <f>_xlfn.XLOOKUP('Customer Information'!$A4443,'Policy Details'!$I$2:$I$5001,'Policy Details'!$A$2:$A$5001)</f>
        <v>POL03681890</v>
      </c>
    </row>
    <row r="4444" spans="1:9">
      <c r="A4444" s="12" t="s">
        <v>4449</v>
      </c>
      <c r="B4444" s="13" t="s">
        <v>6609</v>
      </c>
      <c r="C4444" s="13" t="s">
        <v>9846</v>
      </c>
      <c r="D4444" s="13">
        <v>61</v>
      </c>
      <c r="E4444" s="13" t="str" cm="1">
        <f t="array" ref="E4444">_xlfn.IFS(D4444&lt;18,"Below 18",D4444&lt;=25,"18-25",D4444&lt;=35,"26-35",D4444&lt;=45,"36-45",D4444&lt;=55,"46-55",TRUE,"56+")</f>
        <v>56+</v>
      </c>
      <c r="F4444" s="13" t="s">
        <v>10002</v>
      </c>
      <c r="G4444" s="13" t="s">
        <v>10489</v>
      </c>
      <c r="H4444" s="13" t="s">
        <v>14934</v>
      </c>
      <c r="I4444" s="13" t="e">
        <f>_xlfn.XLOOKUP('Customer Information'!$A4444,'Policy Details'!$I$2:$I$5001,'Policy Details'!$A$2:$A$5001)</f>
        <v>#N/A</v>
      </c>
    </row>
    <row r="4445" spans="1:9">
      <c r="A4445" s="11" t="s">
        <v>4450</v>
      </c>
      <c r="B4445" s="8" t="s">
        <v>9323</v>
      </c>
      <c r="C4445" s="8" t="s">
        <v>9848</v>
      </c>
      <c r="D4445" s="8">
        <v>63</v>
      </c>
      <c r="E4445" s="8" t="str" cm="1">
        <f t="array" ref="E4445">_xlfn.IFS(D4445&lt;18,"Below 18",D4445&lt;=25,"18-25",D4445&lt;=35,"26-35",D4445&lt;=45,"36-45",D4445&lt;=55,"46-55",TRUE,"56+")</f>
        <v>56+</v>
      </c>
      <c r="F4445" s="8" t="s">
        <v>10475</v>
      </c>
      <c r="G4445" s="8" t="s">
        <v>10489</v>
      </c>
      <c r="H4445" s="8" t="s">
        <v>14935</v>
      </c>
      <c r="I4445" s="8" t="str">
        <f>_xlfn.XLOOKUP('Customer Information'!$A4445,'Policy Details'!$I$2:$I$5001,'Policy Details'!$A$2:$A$5001)</f>
        <v>POL36666009</v>
      </c>
    </row>
    <row r="4446" spans="1:9">
      <c r="A4446" s="12" t="s">
        <v>4451</v>
      </c>
      <c r="B4446" s="13" t="s">
        <v>9324</v>
      </c>
      <c r="C4446" s="13" t="s">
        <v>9847</v>
      </c>
      <c r="D4446" s="13">
        <v>84</v>
      </c>
      <c r="E4446" s="13" t="str" cm="1">
        <f t="array" ref="E4446">_xlfn.IFS(D4446&lt;18,"Below 18",D4446&lt;=25,"18-25",D4446&lt;=35,"26-35",D4446&lt;=45,"36-45",D4446&lt;=55,"46-55",TRUE,"56+")</f>
        <v>56+</v>
      </c>
      <c r="F4446" s="13" t="s">
        <v>10210</v>
      </c>
      <c r="G4446" s="13" t="s">
        <v>10491</v>
      </c>
      <c r="H4446" s="13" t="s">
        <v>14936</v>
      </c>
      <c r="I4446" s="13" t="str">
        <f>_xlfn.XLOOKUP('Customer Information'!$A4446,'Policy Details'!$I$2:$I$5001,'Policy Details'!$A$2:$A$5001)</f>
        <v>POL60030374</v>
      </c>
    </row>
    <row r="4447" spans="1:9">
      <c r="A4447" s="11" t="s">
        <v>4452</v>
      </c>
      <c r="B4447" s="8" t="s">
        <v>9325</v>
      </c>
      <c r="C4447" s="8" t="s">
        <v>9848</v>
      </c>
      <c r="D4447" s="8">
        <v>35</v>
      </c>
      <c r="E4447" s="8" t="str" cm="1">
        <f t="array" ref="E4447">_xlfn.IFS(D4447&lt;18,"Below 18",D4447&lt;=25,"18-25",D4447&lt;=35,"26-35",D4447&lt;=45,"36-45",D4447&lt;=55,"46-55",TRUE,"56+")</f>
        <v>26-35</v>
      </c>
      <c r="F4447" s="8" t="s">
        <v>10176</v>
      </c>
      <c r="G4447" s="8" t="s">
        <v>10491</v>
      </c>
      <c r="H4447" s="8" t="s">
        <v>14937</v>
      </c>
      <c r="I4447" s="8" t="str">
        <f>_xlfn.XLOOKUP('Customer Information'!$A4447,'Policy Details'!$I$2:$I$5001,'Policy Details'!$A$2:$A$5001)</f>
        <v>POL70398119</v>
      </c>
    </row>
    <row r="4448" spans="1:9">
      <c r="A4448" s="12" t="s">
        <v>4453</v>
      </c>
      <c r="B4448" s="13" t="s">
        <v>9326</v>
      </c>
      <c r="C4448" s="13" t="s">
        <v>9846</v>
      </c>
      <c r="D4448" s="13">
        <v>25</v>
      </c>
      <c r="E4448" s="13" t="str" cm="1">
        <f t="array" ref="E4448">_xlfn.IFS(D4448&lt;18,"Below 18",D4448&lt;=25,"18-25",D4448&lt;=35,"26-35",D4448&lt;=45,"36-45",D4448&lt;=55,"46-55",TRUE,"56+")</f>
        <v>18-25</v>
      </c>
      <c r="F4448" s="13" t="s">
        <v>9856</v>
      </c>
      <c r="G4448" s="13" t="s">
        <v>10488</v>
      </c>
      <c r="H4448" s="13" t="s">
        <v>14938</v>
      </c>
      <c r="I4448" s="13" t="e">
        <f>_xlfn.XLOOKUP('Customer Information'!$A4448,'Policy Details'!$I$2:$I$5001,'Policy Details'!$A$2:$A$5001)</f>
        <v>#N/A</v>
      </c>
    </row>
    <row r="4449" spans="1:9">
      <c r="A4449" s="11" t="s">
        <v>4454</v>
      </c>
      <c r="B4449" s="8" t="s">
        <v>9327</v>
      </c>
      <c r="C4449" s="8" t="s">
        <v>9846</v>
      </c>
      <c r="D4449" s="8">
        <v>69</v>
      </c>
      <c r="E4449" s="8" t="str" cm="1">
        <f t="array" ref="E4449">_xlfn.IFS(D4449&lt;18,"Below 18",D4449&lt;=25,"18-25",D4449&lt;=35,"26-35",D4449&lt;=45,"36-45",D4449&lt;=55,"46-55",TRUE,"56+")</f>
        <v>56+</v>
      </c>
      <c r="F4449" s="8" t="s">
        <v>10269</v>
      </c>
      <c r="G4449" s="8" t="s">
        <v>10488</v>
      </c>
      <c r="H4449" s="8" t="s">
        <v>14939</v>
      </c>
      <c r="I4449" s="8" t="e">
        <f>_xlfn.XLOOKUP('Customer Information'!$A4449,'Policy Details'!$I$2:$I$5001,'Policy Details'!$A$2:$A$5001)</f>
        <v>#N/A</v>
      </c>
    </row>
    <row r="4450" spans="1:9">
      <c r="A4450" s="12" t="s">
        <v>4455</v>
      </c>
      <c r="B4450" s="13" t="s">
        <v>9328</v>
      </c>
      <c r="C4450" s="13" t="s">
        <v>9848</v>
      </c>
      <c r="D4450" s="13">
        <v>66</v>
      </c>
      <c r="E4450" s="13" t="str" cm="1">
        <f t="array" ref="E4450">_xlfn.IFS(D4450&lt;18,"Below 18",D4450&lt;=25,"18-25",D4450&lt;=35,"26-35",D4450&lt;=45,"36-45",D4450&lt;=55,"46-55",TRUE,"56+")</f>
        <v>56+</v>
      </c>
      <c r="F4450" s="13" t="s">
        <v>10421</v>
      </c>
      <c r="G4450" s="13" t="s">
        <v>10489</v>
      </c>
      <c r="H4450" s="13" t="s">
        <v>14940</v>
      </c>
      <c r="I4450" s="13" t="e">
        <f>_xlfn.XLOOKUP('Customer Information'!$A4450,'Policy Details'!$I$2:$I$5001,'Policy Details'!$A$2:$A$5001)</f>
        <v>#N/A</v>
      </c>
    </row>
    <row r="4451" spans="1:9">
      <c r="A4451" s="11" t="s">
        <v>4456</v>
      </c>
      <c r="B4451" s="8" t="s">
        <v>9329</v>
      </c>
      <c r="C4451" s="8" t="s">
        <v>9846</v>
      </c>
      <c r="D4451" s="8">
        <v>47</v>
      </c>
      <c r="E4451" s="8" t="str" cm="1">
        <f t="array" ref="E4451">_xlfn.IFS(D4451&lt;18,"Below 18",D4451&lt;=25,"18-25",D4451&lt;=35,"26-35",D4451&lt;=45,"36-45",D4451&lt;=55,"46-55",TRUE,"56+")</f>
        <v>46-55</v>
      </c>
      <c r="F4451" s="8" t="s">
        <v>10350</v>
      </c>
      <c r="G4451" s="8" t="s">
        <v>10489</v>
      </c>
      <c r="H4451" s="8" t="s">
        <v>14941</v>
      </c>
      <c r="I4451" s="8" t="e">
        <f>_xlfn.XLOOKUP('Customer Information'!$A4451,'Policy Details'!$I$2:$I$5001,'Policy Details'!$A$2:$A$5001)</f>
        <v>#N/A</v>
      </c>
    </row>
    <row r="4452" spans="1:9">
      <c r="A4452" s="12" t="s">
        <v>4457</v>
      </c>
      <c r="B4452" s="13" t="s">
        <v>9330</v>
      </c>
      <c r="C4452" s="13" t="s">
        <v>9846</v>
      </c>
      <c r="D4452" s="13">
        <v>32</v>
      </c>
      <c r="E4452" s="13" t="str" cm="1">
        <f t="array" ref="E4452">_xlfn.IFS(D4452&lt;18,"Below 18",D4452&lt;=25,"18-25",D4452&lt;=35,"26-35",D4452&lt;=45,"36-45",D4452&lt;=55,"46-55",TRUE,"56+")</f>
        <v>26-35</v>
      </c>
      <c r="F4452" s="13" t="s">
        <v>10091</v>
      </c>
      <c r="G4452" s="13" t="s">
        <v>10488</v>
      </c>
      <c r="H4452" s="13" t="s">
        <v>14942</v>
      </c>
      <c r="I4452" s="13" t="str">
        <f>_xlfn.XLOOKUP('Customer Information'!$A4452,'Policy Details'!$I$2:$I$5001,'Policy Details'!$A$2:$A$5001)</f>
        <v>POL55126928</v>
      </c>
    </row>
    <row r="4453" spans="1:9">
      <c r="A4453" s="11" t="s">
        <v>4458</v>
      </c>
      <c r="B4453" s="8" t="s">
        <v>9331</v>
      </c>
      <c r="C4453" s="8" t="s">
        <v>9847</v>
      </c>
      <c r="D4453" s="8">
        <v>49</v>
      </c>
      <c r="E4453" s="8" t="str" cm="1">
        <f t="array" ref="E4453">_xlfn.IFS(D4453&lt;18,"Below 18",D4453&lt;=25,"18-25",D4453&lt;=35,"26-35",D4453&lt;=45,"36-45",D4453&lt;=55,"46-55",TRUE,"56+")</f>
        <v>46-55</v>
      </c>
      <c r="F4453" s="8" t="s">
        <v>10454</v>
      </c>
      <c r="G4453" s="8" t="s">
        <v>10489</v>
      </c>
      <c r="H4453" s="8" t="s">
        <v>14943</v>
      </c>
      <c r="I4453" s="8" t="e">
        <f>_xlfn.XLOOKUP('Customer Information'!$A4453,'Policy Details'!$I$2:$I$5001,'Policy Details'!$A$2:$A$5001)</f>
        <v>#N/A</v>
      </c>
    </row>
    <row r="4454" spans="1:9">
      <c r="A4454" s="12" t="s">
        <v>4459</v>
      </c>
      <c r="B4454" s="13" t="s">
        <v>9332</v>
      </c>
      <c r="C4454" s="13" t="s">
        <v>9847</v>
      </c>
      <c r="D4454" s="13">
        <v>48</v>
      </c>
      <c r="E4454" s="13" t="str" cm="1">
        <f t="array" ref="E4454">_xlfn.IFS(D4454&lt;18,"Below 18",D4454&lt;=25,"18-25",D4454&lt;=35,"26-35",D4454&lt;=45,"36-45",D4454&lt;=55,"46-55",TRUE,"56+")</f>
        <v>46-55</v>
      </c>
      <c r="F4454" s="13" t="s">
        <v>9864</v>
      </c>
      <c r="G4454" s="13" t="s">
        <v>10488</v>
      </c>
      <c r="H4454" s="13" t="s">
        <v>14944</v>
      </c>
      <c r="I4454" s="13" t="str">
        <f>_xlfn.XLOOKUP('Customer Information'!$A4454,'Policy Details'!$I$2:$I$5001,'Policy Details'!$A$2:$A$5001)</f>
        <v>POL23863946</v>
      </c>
    </row>
    <row r="4455" spans="1:9">
      <c r="A4455" s="11" t="s">
        <v>4460</v>
      </c>
      <c r="B4455" s="8" t="s">
        <v>9333</v>
      </c>
      <c r="C4455" s="8" t="s">
        <v>9847</v>
      </c>
      <c r="D4455" s="8">
        <v>60</v>
      </c>
      <c r="E4455" s="8" t="str" cm="1">
        <f t="array" ref="E4455">_xlfn.IFS(D4455&lt;18,"Below 18",D4455&lt;=25,"18-25",D4455&lt;=35,"26-35",D4455&lt;=45,"36-45",D4455&lt;=55,"46-55",TRUE,"56+")</f>
        <v>56+</v>
      </c>
      <c r="F4455" s="8" t="s">
        <v>10299</v>
      </c>
      <c r="G4455" s="8" t="s">
        <v>10491</v>
      </c>
      <c r="H4455" s="8" t="s">
        <v>14945</v>
      </c>
      <c r="I4455" s="8" t="e">
        <f>_xlfn.XLOOKUP('Customer Information'!$A4455,'Policy Details'!$I$2:$I$5001,'Policy Details'!$A$2:$A$5001)</f>
        <v>#N/A</v>
      </c>
    </row>
    <row r="4456" spans="1:9">
      <c r="A4456" s="12" t="s">
        <v>4461</v>
      </c>
      <c r="B4456" s="13" t="s">
        <v>9334</v>
      </c>
      <c r="C4456" s="13" t="s">
        <v>9846</v>
      </c>
      <c r="D4456" s="13">
        <v>44</v>
      </c>
      <c r="E4456" s="13" t="str" cm="1">
        <f t="array" ref="E4456">_xlfn.IFS(D4456&lt;18,"Below 18",D4456&lt;=25,"18-25",D4456&lt;=35,"26-35",D4456&lt;=45,"36-45",D4456&lt;=55,"46-55",TRUE,"56+")</f>
        <v>36-45</v>
      </c>
      <c r="F4456" s="13" t="s">
        <v>10103</v>
      </c>
      <c r="G4456" s="13" t="s">
        <v>10491</v>
      </c>
      <c r="H4456" s="13" t="s">
        <v>14946</v>
      </c>
      <c r="I4456" s="13" t="e">
        <f>_xlfn.XLOOKUP('Customer Information'!$A4456,'Policy Details'!$I$2:$I$5001,'Policy Details'!$A$2:$A$5001)</f>
        <v>#N/A</v>
      </c>
    </row>
    <row r="4457" spans="1:9">
      <c r="A4457" s="11" t="s">
        <v>4462</v>
      </c>
      <c r="B4457" s="8" t="s">
        <v>9335</v>
      </c>
      <c r="C4457" s="8" t="s">
        <v>9846</v>
      </c>
      <c r="D4457" s="8">
        <v>38</v>
      </c>
      <c r="E4457" s="8" t="str" cm="1">
        <f t="array" ref="E4457">_xlfn.IFS(D4457&lt;18,"Below 18",D4457&lt;=25,"18-25",D4457&lt;=35,"26-35",D4457&lt;=45,"36-45",D4457&lt;=55,"46-55",TRUE,"56+")</f>
        <v>36-45</v>
      </c>
      <c r="F4457" s="8" t="s">
        <v>10024</v>
      </c>
      <c r="G4457" s="8" t="s">
        <v>10490</v>
      </c>
      <c r="H4457" s="8" t="s">
        <v>14947</v>
      </c>
      <c r="I4457" s="8" t="str">
        <f>_xlfn.XLOOKUP('Customer Information'!$A4457,'Policy Details'!$I$2:$I$5001,'Policy Details'!$A$2:$A$5001)</f>
        <v>POL45410336</v>
      </c>
    </row>
    <row r="4458" spans="1:9">
      <c r="A4458" s="12" t="s">
        <v>4463</v>
      </c>
      <c r="B4458" s="13" t="s">
        <v>9336</v>
      </c>
      <c r="C4458" s="13" t="s">
        <v>9848</v>
      </c>
      <c r="D4458" s="13">
        <v>74</v>
      </c>
      <c r="E4458" s="13" t="str" cm="1">
        <f t="array" ref="E4458">_xlfn.IFS(D4458&lt;18,"Below 18",D4458&lt;=25,"18-25",D4458&lt;=35,"26-35",D4458&lt;=45,"36-45",D4458&lt;=55,"46-55",TRUE,"56+")</f>
        <v>56+</v>
      </c>
      <c r="F4458" s="13" t="s">
        <v>10029</v>
      </c>
      <c r="G4458" s="13" t="s">
        <v>10488</v>
      </c>
      <c r="H4458" s="13" t="s">
        <v>14948</v>
      </c>
      <c r="I4458" s="13" t="e">
        <f>_xlfn.XLOOKUP('Customer Information'!$A4458,'Policy Details'!$I$2:$I$5001,'Policy Details'!$A$2:$A$5001)</f>
        <v>#N/A</v>
      </c>
    </row>
    <row r="4459" spans="1:9">
      <c r="A4459" s="11" t="s">
        <v>4464</v>
      </c>
      <c r="B4459" s="8" t="s">
        <v>9337</v>
      </c>
      <c r="C4459" s="8" t="s">
        <v>9848</v>
      </c>
      <c r="D4459" s="8">
        <v>57</v>
      </c>
      <c r="E4459" s="8" t="str" cm="1">
        <f t="array" ref="E4459">_xlfn.IFS(D4459&lt;18,"Below 18",D4459&lt;=25,"18-25",D4459&lt;=35,"26-35",D4459&lt;=45,"36-45",D4459&lt;=55,"46-55",TRUE,"56+")</f>
        <v>56+</v>
      </c>
      <c r="F4459" s="8" t="s">
        <v>10450</v>
      </c>
      <c r="G4459" s="8" t="s">
        <v>10489</v>
      </c>
      <c r="H4459" s="8" t="s">
        <v>14949</v>
      </c>
      <c r="I4459" s="8" t="str">
        <f>_xlfn.XLOOKUP('Customer Information'!$A4459,'Policy Details'!$I$2:$I$5001,'Policy Details'!$A$2:$A$5001)</f>
        <v>POL40425029</v>
      </c>
    </row>
    <row r="4460" spans="1:9">
      <c r="A4460" s="12" t="s">
        <v>4465</v>
      </c>
      <c r="B4460" s="13" t="s">
        <v>9338</v>
      </c>
      <c r="C4460" s="13" t="s">
        <v>9848</v>
      </c>
      <c r="D4460" s="13">
        <v>45</v>
      </c>
      <c r="E4460" s="13" t="str" cm="1">
        <f t="array" ref="E4460">_xlfn.IFS(D4460&lt;18,"Below 18",D4460&lt;=25,"18-25",D4460&lt;=35,"26-35",D4460&lt;=45,"36-45",D4460&lt;=55,"46-55",TRUE,"56+")</f>
        <v>36-45</v>
      </c>
      <c r="F4460" s="13" t="s">
        <v>10143</v>
      </c>
      <c r="G4460" s="13" t="s">
        <v>10491</v>
      </c>
      <c r="H4460" s="13" t="s">
        <v>14950</v>
      </c>
      <c r="I4460" s="13" t="str">
        <f>_xlfn.XLOOKUP('Customer Information'!$A4460,'Policy Details'!$I$2:$I$5001,'Policy Details'!$A$2:$A$5001)</f>
        <v>POL63433584</v>
      </c>
    </row>
    <row r="4461" spans="1:9">
      <c r="A4461" s="11" t="s">
        <v>4466</v>
      </c>
      <c r="B4461" s="8" t="s">
        <v>5198</v>
      </c>
      <c r="C4461" s="8" t="s">
        <v>9848</v>
      </c>
      <c r="D4461" s="8">
        <v>84</v>
      </c>
      <c r="E4461" s="8" t="str" cm="1">
        <f t="array" ref="E4461">_xlfn.IFS(D4461&lt;18,"Below 18",D4461&lt;=25,"18-25",D4461&lt;=35,"26-35",D4461&lt;=45,"36-45",D4461&lt;=55,"46-55",TRUE,"56+")</f>
        <v>56+</v>
      </c>
      <c r="F4461" s="8" t="s">
        <v>10273</v>
      </c>
      <c r="G4461" s="8" t="s">
        <v>10488</v>
      </c>
      <c r="H4461" s="8" t="s">
        <v>14951</v>
      </c>
      <c r="I4461" s="8" t="str">
        <f>_xlfn.XLOOKUP('Customer Information'!$A4461,'Policy Details'!$I$2:$I$5001,'Policy Details'!$A$2:$A$5001)</f>
        <v>POL40125720</v>
      </c>
    </row>
    <row r="4462" spans="1:9">
      <c r="A4462" s="12" t="s">
        <v>4467</v>
      </c>
      <c r="B4462" s="13" t="s">
        <v>9339</v>
      </c>
      <c r="C4462" s="13" t="s">
        <v>9847</v>
      </c>
      <c r="D4462" s="13">
        <v>66</v>
      </c>
      <c r="E4462" s="13" t="str" cm="1">
        <f t="array" ref="E4462">_xlfn.IFS(D4462&lt;18,"Below 18",D4462&lt;=25,"18-25",D4462&lt;=35,"26-35",D4462&lt;=45,"36-45",D4462&lt;=55,"46-55",TRUE,"56+")</f>
        <v>56+</v>
      </c>
      <c r="F4462" s="13" t="s">
        <v>10141</v>
      </c>
      <c r="G4462" s="13" t="s">
        <v>10491</v>
      </c>
      <c r="H4462" s="13" t="s">
        <v>14952</v>
      </c>
      <c r="I4462" s="13" t="str">
        <f>_xlfn.XLOOKUP('Customer Information'!$A4462,'Policy Details'!$I$2:$I$5001,'Policy Details'!$A$2:$A$5001)</f>
        <v>POL89307610</v>
      </c>
    </row>
    <row r="4463" spans="1:9">
      <c r="A4463" s="11" t="s">
        <v>4468</v>
      </c>
      <c r="B4463" s="8" t="s">
        <v>9340</v>
      </c>
      <c r="C4463" s="8" t="s">
        <v>9846</v>
      </c>
      <c r="D4463" s="8">
        <v>76</v>
      </c>
      <c r="E4463" s="8" t="str" cm="1">
        <f t="array" ref="E4463">_xlfn.IFS(D4463&lt;18,"Below 18",D4463&lt;=25,"18-25",D4463&lt;=35,"26-35",D4463&lt;=45,"36-45",D4463&lt;=55,"46-55",TRUE,"56+")</f>
        <v>56+</v>
      </c>
      <c r="F4463" s="8" t="s">
        <v>9892</v>
      </c>
      <c r="G4463" s="8" t="s">
        <v>10489</v>
      </c>
      <c r="H4463" s="8" t="s">
        <v>14953</v>
      </c>
      <c r="I4463" s="8" t="str">
        <f>_xlfn.XLOOKUP('Customer Information'!$A4463,'Policy Details'!$I$2:$I$5001,'Policy Details'!$A$2:$A$5001)</f>
        <v>POL82970640</v>
      </c>
    </row>
    <row r="4464" spans="1:9">
      <c r="A4464" s="12" t="s">
        <v>4469</v>
      </c>
      <c r="B4464" s="13" t="s">
        <v>9341</v>
      </c>
      <c r="C4464" s="13" t="s">
        <v>9846</v>
      </c>
      <c r="D4464" s="13">
        <v>75</v>
      </c>
      <c r="E4464" s="13" t="str" cm="1">
        <f t="array" ref="E4464">_xlfn.IFS(D4464&lt;18,"Below 18",D4464&lt;=25,"18-25",D4464&lt;=35,"26-35",D4464&lt;=45,"36-45",D4464&lt;=55,"46-55",TRUE,"56+")</f>
        <v>56+</v>
      </c>
      <c r="F4464" s="13" t="s">
        <v>10255</v>
      </c>
      <c r="G4464" s="13" t="s">
        <v>10489</v>
      </c>
      <c r="H4464" s="13" t="s">
        <v>14954</v>
      </c>
      <c r="I4464" s="13" t="e">
        <f>_xlfn.XLOOKUP('Customer Information'!$A4464,'Policy Details'!$I$2:$I$5001,'Policy Details'!$A$2:$A$5001)</f>
        <v>#N/A</v>
      </c>
    </row>
    <row r="4465" spans="1:9">
      <c r="A4465" s="11" t="s">
        <v>4470</v>
      </c>
      <c r="B4465" s="8" t="s">
        <v>9342</v>
      </c>
      <c r="C4465" s="8" t="s">
        <v>9848</v>
      </c>
      <c r="D4465" s="8">
        <v>65</v>
      </c>
      <c r="E4465" s="8" t="str" cm="1">
        <f t="array" ref="E4465">_xlfn.IFS(D4465&lt;18,"Below 18",D4465&lt;=25,"18-25",D4465&lt;=35,"26-35",D4465&lt;=45,"36-45",D4465&lt;=55,"46-55",TRUE,"56+")</f>
        <v>56+</v>
      </c>
      <c r="F4465" s="8" t="s">
        <v>10235</v>
      </c>
      <c r="G4465" s="8" t="s">
        <v>10489</v>
      </c>
      <c r="H4465" s="8" t="s">
        <v>14955</v>
      </c>
      <c r="I4465" s="8" t="str">
        <f>_xlfn.XLOOKUP('Customer Information'!$A4465,'Policy Details'!$I$2:$I$5001,'Policy Details'!$A$2:$A$5001)</f>
        <v>POL79861668</v>
      </c>
    </row>
    <row r="4466" spans="1:9">
      <c r="A4466" s="12" t="s">
        <v>4471</v>
      </c>
      <c r="B4466" s="13" t="s">
        <v>9343</v>
      </c>
      <c r="C4466" s="13" t="s">
        <v>9846</v>
      </c>
      <c r="D4466" s="13">
        <v>23</v>
      </c>
      <c r="E4466" s="13" t="str" cm="1">
        <f t="array" ref="E4466">_xlfn.IFS(D4466&lt;18,"Below 18",D4466&lt;=25,"18-25",D4466&lt;=35,"26-35",D4466&lt;=45,"36-45",D4466&lt;=55,"46-55",TRUE,"56+")</f>
        <v>18-25</v>
      </c>
      <c r="F4466" s="13" t="s">
        <v>10195</v>
      </c>
      <c r="G4466" s="13" t="s">
        <v>10489</v>
      </c>
      <c r="H4466" s="13" t="s">
        <v>14956</v>
      </c>
      <c r="I4466" s="13" t="str">
        <f>_xlfn.XLOOKUP('Customer Information'!$A4466,'Policy Details'!$I$2:$I$5001,'Policy Details'!$A$2:$A$5001)</f>
        <v>POL11423275</v>
      </c>
    </row>
    <row r="4467" spans="1:9">
      <c r="A4467" s="11" t="s">
        <v>4472</v>
      </c>
      <c r="B4467" s="8" t="s">
        <v>9344</v>
      </c>
      <c r="C4467" s="8" t="s">
        <v>9848</v>
      </c>
      <c r="D4467" s="8">
        <v>25</v>
      </c>
      <c r="E4467" s="8" t="str" cm="1">
        <f t="array" ref="E4467">_xlfn.IFS(D4467&lt;18,"Below 18",D4467&lt;=25,"18-25",D4467&lt;=35,"26-35",D4467&lt;=45,"36-45",D4467&lt;=55,"46-55",TRUE,"56+")</f>
        <v>18-25</v>
      </c>
      <c r="F4467" s="8" t="s">
        <v>10313</v>
      </c>
      <c r="G4467" s="8" t="s">
        <v>10488</v>
      </c>
      <c r="H4467" s="8" t="s">
        <v>14957</v>
      </c>
      <c r="I4467" s="8" t="str">
        <f>_xlfn.XLOOKUP('Customer Information'!$A4467,'Policy Details'!$I$2:$I$5001,'Policy Details'!$A$2:$A$5001)</f>
        <v>POL12388538</v>
      </c>
    </row>
    <row r="4468" spans="1:9">
      <c r="A4468" s="12" t="s">
        <v>4473</v>
      </c>
      <c r="B4468" s="13" t="s">
        <v>9345</v>
      </c>
      <c r="C4468" s="13" t="s">
        <v>9846</v>
      </c>
      <c r="D4468" s="13">
        <v>25</v>
      </c>
      <c r="E4468" s="13" t="str" cm="1">
        <f t="array" ref="E4468">_xlfn.IFS(D4468&lt;18,"Below 18",D4468&lt;=25,"18-25",D4468&lt;=35,"26-35",D4468&lt;=45,"36-45",D4468&lt;=55,"46-55",TRUE,"56+")</f>
        <v>18-25</v>
      </c>
      <c r="F4468" s="13" t="s">
        <v>10035</v>
      </c>
      <c r="G4468" s="13" t="s">
        <v>10489</v>
      </c>
      <c r="H4468" s="13" t="s">
        <v>14958</v>
      </c>
      <c r="I4468" s="13" t="e">
        <f>_xlfn.XLOOKUP('Customer Information'!$A4468,'Policy Details'!$I$2:$I$5001,'Policy Details'!$A$2:$A$5001)</f>
        <v>#N/A</v>
      </c>
    </row>
    <row r="4469" spans="1:9">
      <c r="A4469" s="11" t="s">
        <v>4474</v>
      </c>
      <c r="B4469" s="8" t="s">
        <v>9346</v>
      </c>
      <c r="C4469" s="8" t="s">
        <v>9848</v>
      </c>
      <c r="D4469" s="8">
        <v>61</v>
      </c>
      <c r="E4469" s="8" t="str" cm="1">
        <f t="array" ref="E4469">_xlfn.IFS(D4469&lt;18,"Below 18",D4469&lt;=25,"18-25",D4469&lt;=35,"26-35",D4469&lt;=45,"36-45",D4469&lt;=55,"46-55",TRUE,"56+")</f>
        <v>56+</v>
      </c>
      <c r="F4469" s="8" t="s">
        <v>10173</v>
      </c>
      <c r="G4469" s="8" t="s">
        <v>10489</v>
      </c>
      <c r="H4469" s="8" t="s">
        <v>14959</v>
      </c>
      <c r="I4469" s="8" t="e">
        <f>_xlfn.XLOOKUP('Customer Information'!$A4469,'Policy Details'!$I$2:$I$5001,'Policy Details'!$A$2:$A$5001)</f>
        <v>#N/A</v>
      </c>
    </row>
    <row r="4470" spans="1:9">
      <c r="A4470" s="12" t="s">
        <v>4475</v>
      </c>
      <c r="B4470" s="13" t="s">
        <v>9347</v>
      </c>
      <c r="C4470" s="13" t="s">
        <v>9846</v>
      </c>
      <c r="D4470" s="13">
        <v>48</v>
      </c>
      <c r="E4470" s="13" t="str" cm="1">
        <f t="array" ref="E4470">_xlfn.IFS(D4470&lt;18,"Below 18",D4470&lt;=25,"18-25",D4470&lt;=35,"26-35",D4470&lt;=45,"36-45",D4470&lt;=55,"46-55",TRUE,"56+")</f>
        <v>46-55</v>
      </c>
      <c r="F4470" s="13" t="s">
        <v>10379</v>
      </c>
      <c r="G4470" s="13" t="s">
        <v>10489</v>
      </c>
      <c r="H4470" s="13" t="s">
        <v>14960</v>
      </c>
      <c r="I4470" s="13" t="str">
        <f>_xlfn.XLOOKUP('Customer Information'!$A4470,'Policy Details'!$I$2:$I$5001,'Policy Details'!$A$2:$A$5001)</f>
        <v>POL10829873</v>
      </c>
    </row>
    <row r="4471" spans="1:9">
      <c r="A4471" s="11" t="s">
        <v>4476</v>
      </c>
      <c r="B4471" s="8" t="s">
        <v>9348</v>
      </c>
      <c r="C4471" s="8" t="s">
        <v>9846</v>
      </c>
      <c r="D4471" s="8">
        <v>64</v>
      </c>
      <c r="E4471" s="8" t="str" cm="1">
        <f t="array" ref="E4471">_xlfn.IFS(D4471&lt;18,"Below 18",D4471&lt;=25,"18-25",D4471&lt;=35,"26-35",D4471&lt;=45,"36-45",D4471&lt;=55,"46-55",TRUE,"56+")</f>
        <v>56+</v>
      </c>
      <c r="F4471" s="8" t="s">
        <v>10368</v>
      </c>
      <c r="G4471" s="8" t="s">
        <v>10490</v>
      </c>
      <c r="H4471" s="8" t="s">
        <v>14961</v>
      </c>
      <c r="I4471" s="8" t="e">
        <f>_xlfn.XLOOKUP('Customer Information'!$A4471,'Policy Details'!$I$2:$I$5001,'Policy Details'!$A$2:$A$5001)</f>
        <v>#N/A</v>
      </c>
    </row>
    <row r="4472" spans="1:9">
      <c r="A4472" s="12" t="s">
        <v>4477</v>
      </c>
      <c r="B4472" s="13" t="s">
        <v>9349</v>
      </c>
      <c r="C4472" s="13" t="s">
        <v>9846</v>
      </c>
      <c r="D4472" s="13">
        <v>19</v>
      </c>
      <c r="E4472" s="13" t="str" cm="1">
        <f t="array" ref="E4472">_xlfn.IFS(D4472&lt;18,"Below 18",D4472&lt;=25,"18-25",D4472&lt;=35,"26-35",D4472&lt;=45,"36-45",D4472&lt;=55,"46-55",TRUE,"56+")</f>
        <v>18-25</v>
      </c>
      <c r="F4472" s="13" t="s">
        <v>10174</v>
      </c>
      <c r="G4472" s="13" t="s">
        <v>10488</v>
      </c>
      <c r="H4472" s="13" t="s">
        <v>14962</v>
      </c>
      <c r="I4472" s="13" t="str">
        <f>_xlfn.XLOOKUP('Customer Information'!$A4472,'Policy Details'!$I$2:$I$5001,'Policy Details'!$A$2:$A$5001)</f>
        <v>POL83835374</v>
      </c>
    </row>
    <row r="4473" spans="1:9">
      <c r="A4473" s="11" t="s">
        <v>4478</v>
      </c>
      <c r="B4473" s="8" t="s">
        <v>9350</v>
      </c>
      <c r="C4473" s="8" t="s">
        <v>9848</v>
      </c>
      <c r="D4473" s="8">
        <v>18</v>
      </c>
      <c r="E4473" s="8" t="str" cm="1">
        <f t="array" ref="E4473">_xlfn.IFS(D4473&lt;18,"Below 18",D4473&lt;=25,"18-25",D4473&lt;=35,"26-35",D4473&lt;=45,"36-45",D4473&lt;=55,"46-55",TRUE,"56+")</f>
        <v>18-25</v>
      </c>
      <c r="F4473" s="8" t="s">
        <v>10377</v>
      </c>
      <c r="G4473" s="8" t="s">
        <v>10488</v>
      </c>
      <c r="H4473" s="8" t="s">
        <v>14963</v>
      </c>
      <c r="I4473" s="8" t="e">
        <f>_xlfn.XLOOKUP('Customer Information'!$A4473,'Policy Details'!$I$2:$I$5001,'Policy Details'!$A$2:$A$5001)</f>
        <v>#N/A</v>
      </c>
    </row>
    <row r="4474" spans="1:9">
      <c r="A4474" s="12" t="s">
        <v>4479</v>
      </c>
      <c r="B4474" s="13" t="s">
        <v>9351</v>
      </c>
      <c r="C4474" s="13" t="s">
        <v>9847</v>
      </c>
      <c r="D4474" s="13">
        <v>25</v>
      </c>
      <c r="E4474" s="13" t="str" cm="1">
        <f t="array" ref="E4474">_xlfn.IFS(D4474&lt;18,"Below 18",D4474&lt;=25,"18-25",D4474&lt;=35,"26-35",D4474&lt;=45,"36-45",D4474&lt;=55,"46-55",TRUE,"56+")</f>
        <v>18-25</v>
      </c>
      <c r="F4474" s="13" t="s">
        <v>10168</v>
      </c>
      <c r="G4474" s="13" t="s">
        <v>10488</v>
      </c>
      <c r="H4474" s="13" t="s">
        <v>14964</v>
      </c>
      <c r="I4474" s="13" t="str">
        <f>_xlfn.XLOOKUP('Customer Information'!$A4474,'Policy Details'!$I$2:$I$5001,'Policy Details'!$A$2:$A$5001)</f>
        <v>POL48112744</v>
      </c>
    </row>
    <row r="4475" spans="1:9">
      <c r="A4475" s="11" t="s">
        <v>4480</v>
      </c>
      <c r="B4475" s="8" t="s">
        <v>9352</v>
      </c>
      <c r="C4475" s="8" t="s">
        <v>9848</v>
      </c>
      <c r="D4475" s="8">
        <v>21</v>
      </c>
      <c r="E4475" s="8" t="str" cm="1">
        <f t="array" ref="E4475">_xlfn.IFS(D4475&lt;18,"Below 18",D4475&lt;=25,"18-25",D4475&lt;=35,"26-35",D4475&lt;=45,"36-45",D4475&lt;=55,"46-55",TRUE,"56+")</f>
        <v>18-25</v>
      </c>
      <c r="F4475" s="8" t="s">
        <v>10204</v>
      </c>
      <c r="G4475" s="8" t="s">
        <v>10489</v>
      </c>
      <c r="H4475" s="8" t="s">
        <v>14965</v>
      </c>
      <c r="I4475" s="8" t="str">
        <f>_xlfn.XLOOKUP('Customer Information'!$A4475,'Policy Details'!$I$2:$I$5001,'Policy Details'!$A$2:$A$5001)</f>
        <v>POL53289086</v>
      </c>
    </row>
    <row r="4476" spans="1:9">
      <c r="A4476" s="12" t="s">
        <v>4481</v>
      </c>
      <c r="B4476" s="13" t="s">
        <v>9353</v>
      </c>
      <c r="C4476" s="13" t="s">
        <v>9848</v>
      </c>
      <c r="D4476" s="13">
        <v>82</v>
      </c>
      <c r="E4476" s="13" t="str" cm="1">
        <f t="array" ref="E4476">_xlfn.IFS(D4476&lt;18,"Below 18",D4476&lt;=25,"18-25",D4476&lt;=35,"26-35",D4476&lt;=45,"36-45",D4476&lt;=55,"46-55",TRUE,"56+")</f>
        <v>56+</v>
      </c>
      <c r="F4476" s="13" t="s">
        <v>10088</v>
      </c>
      <c r="G4476" s="13" t="s">
        <v>10491</v>
      </c>
      <c r="H4476" s="13" t="s">
        <v>14966</v>
      </c>
      <c r="I4476" s="13" t="e">
        <f>_xlfn.XLOOKUP('Customer Information'!$A4476,'Policy Details'!$I$2:$I$5001,'Policy Details'!$A$2:$A$5001)</f>
        <v>#N/A</v>
      </c>
    </row>
    <row r="4477" spans="1:9">
      <c r="A4477" s="11" t="s">
        <v>4482</v>
      </c>
      <c r="B4477" s="8" t="s">
        <v>9354</v>
      </c>
      <c r="C4477" s="8" t="s">
        <v>9846</v>
      </c>
      <c r="D4477" s="8">
        <v>72</v>
      </c>
      <c r="E4477" s="8" t="str" cm="1">
        <f t="array" ref="E4477">_xlfn.IFS(D4477&lt;18,"Below 18",D4477&lt;=25,"18-25",D4477&lt;=35,"26-35",D4477&lt;=45,"36-45",D4477&lt;=55,"46-55",TRUE,"56+")</f>
        <v>56+</v>
      </c>
      <c r="F4477" s="8" t="s">
        <v>10371</v>
      </c>
      <c r="G4477" s="8" t="s">
        <v>10488</v>
      </c>
      <c r="H4477" s="8" t="s">
        <v>14967</v>
      </c>
      <c r="I4477" s="8" t="e">
        <f>_xlfn.XLOOKUP('Customer Information'!$A4477,'Policy Details'!$I$2:$I$5001,'Policy Details'!$A$2:$A$5001)</f>
        <v>#N/A</v>
      </c>
    </row>
    <row r="4478" spans="1:9">
      <c r="A4478" s="12" t="s">
        <v>4483</v>
      </c>
      <c r="B4478" s="13" t="s">
        <v>9355</v>
      </c>
      <c r="C4478" s="13" t="s">
        <v>9846</v>
      </c>
      <c r="D4478" s="13">
        <v>73</v>
      </c>
      <c r="E4478" s="13" t="str" cm="1">
        <f t="array" ref="E4478">_xlfn.IFS(D4478&lt;18,"Below 18",D4478&lt;=25,"18-25",D4478&lt;=35,"26-35",D4478&lt;=45,"36-45",D4478&lt;=55,"46-55",TRUE,"56+")</f>
        <v>56+</v>
      </c>
      <c r="F4478" s="13" t="s">
        <v>10010</v>
      </c>
      <c r="G4478" s="13" t="s">
        <v>10491</v>
      </c>
      <c r="H4478" s="13" t="s">
        <v>14968</v>
      </c>
      <c r="I4478" s="13" t="str">
        <f>_xlfn.XLOOKUP('Customer Information'!$A4478,'Policy Details'!$I$2:$I$5001,'Policy Details'!$A$2:$A$5001)</f>
        <v>POL53111704</v>
      </c>
    </row>
    <row r="4479" spans="1:9">
      <c r="A4479" s="11" t="s">
        <v>4484</v>
      </c>
      <c r="B4479" s="8" t="s">
        <v>9356</v>
      </c>
      <c r="C4479" s="8" t="s">
        <v>9846</v>
      </c>
      <c r="D4479" s="8">
        <v>34</v>
      </c>
      <c r="E4479" s="8" t="str" cm="1">
        <f t="array" ref="E4479">_xlfn.IFS(D4479&lt;18,"Below 18",D4479&lt;=25,"18-25",D4479&lt;=35,"26-35",D4479&lt;=45,"36-45",D4479&lt;=55,"46-55",TRUE,"56+")</f>
        <v>26-35</v>
      </c>
      <c r="F4479" s="8" t="s">
        <v>9917</v>
      </c>
      <c r="G4479" s="8" t="s">
        <v>10491</v>
      </c>
      <c r="H4479" s="8" t="s">
        <v>14969</v>
      </c>
      <c r="I4479" s="8" t="str">
        <f>_xlfn.XLOOKUP('Customer Information'!$A4479,'Policy Details'!$I$2:$I$5001,'Policy Details'!$A$2:$A$5001)</f>
        <v>POL02597557</v>
      </c>
    </row>
    <row r="4480" spans="1:9">
      <c r="A4480" s="12" t="s">
        <v>4485</v>
      </c>
      <c r="B4480" s="13" t="s">
        <v>9357</v>
      </c>
      <c r="C4480" s="13" t="s">
        <v>9848</v>
      </c>
      <c r="D4480" s="13">
        <v>23</v>
      </c>
      <c r="E4480" s="13" t="str" cm="1">
        <f t="array" ref="E4480">_xlfn.IFS(D4480&lt;18,"Below 18",D4480&lt;=25,"18-25",D4480&lt;=35,"26-35",D4480&lt;=45,"36-45",D4480&lt;=55,"46-55",TRUE,"56+")</f>
        <v>18-25</v>
      </c>
      <c r="F4480" s="13" t="s">
        <v>10027</v>
      </c>
      <c r="G4480" s="13" t="s">
        <v>10489</v>
      </c>
      <c r="H4480" s="13" t="s">
        <v>14970</v>
      </c>
      <c r="I4480" s="13" t="e">
        <f>_xlfn.XLOOKUP('Customer Information'!$A4480,'Policy Details'!$I$2:$I$5001,'Policy Details'!$A$2:$A$5001)</f>
        <v>#N/A</v>
      </c>
    </row>
    <row r="4481" spans="1:9">
      <c r="A4481" s="11" t="s">
        <v>4486</v>
      </c>
      <c r="B4481" s="8" t="s">
        <v>9358</v>
      </c>
      <c r="C4481" s="8" t="s">
        <v>9848</v>
      </c>
      <c r="D4481" s="8">
        <v>43</v>
      </c>
      <c r="E4481" s="8" t="str" cm="1">
        <f t="array" ref="E4481">_xlfn.IFS(D4481&lt;18,"Below 18",D4481&lt;=25,"18-25",D4481&lt;=35,"26-35",D4481&lt;=45,"36-45",D4481&lt;=55,"46-55",TRUE,"56+")</f>
        <v>36-45</v>
      </c>
      <c r="F4481" s="8" t="s">
        <v>10226</v>
      </c>
      <c r="G4481" s="8" t="s">
        <v>10488</v>
      </c>
      <c r="H4481" s="8" t="s">
        <v>14971</v>
      </c>
      <c r="I4481" s="8" t="e">
        <f>_xlfn.XLOOKUP('Customer Information'!$A4481,'Policy Details'!$I$2:$I$5001,'Policy Details'!$A$2:$A$5001)</f>
        <v>#N/A</v>
      </c>
    </row>
    <row r="4482" spans="1:9">
      <c r="A4482" s="12" t="s">
        <v>4487</v>
      </c>
      <c r="B4482" s="13" t="s">
        <v>9359</v>
      </c>
      <c r="C4482" s="13" t="s">
        <v>9847</v>
      </c>
      <c r="D4482" s="13">
        <v>51</v>
      </c>
      <c r="E4482" s="13" t="str" cm="1">
        <f t="array" ref="E4482">_xlfn.IFS(D4482&lt;18,"Below 18",D4482&lt;=25,"18-25",D4482&lt;=35,"26-35",D4482&lt;=45,"36-45",D4482&lt;=55,"46-55",TRUE,"56+")</f>
        <v>46-55</v>
      </c>
      <c r="F4482" s="13" t="s">
        <v>10178</v>
      </c>
      <c r="G4482" s="13" t="s">
        <v>10488</v>
      </c>
      <c r="H4482" s="13" t="s">
        <v>14972</v>
      </c>
      <c r="I4482" s="13" t="e">
        <f>_xlfn.XLOOKUP('Customer Information'!$A4482,'Policy Details'!$I$2:$I$5001,'Policy Details'!$A$2:$A$5001)</f>
        <v>#N/A</v>
      </c>
    </row>
    <row r="4483" spans="1:9">
      <c r="A4483" s="11" t="s">
        <v>4488</v>
      </c>
      <c r="B4483" s="8" t="s">
        <v>5289</v>
      </c>
      <c r="C4483" s="8" t="s">
        <v>9847</v>
      </c>
      <c r="D4483" s="8">
        <v>48</v>
      </c>
      <c r="E4483" s="8" t="str" cm="1">
        <f t="array" ref="E4483">_xlfn.IFS(D4483&lt;18,"Below 18",D4483&lt;=25,"18-25",D4483&lt;=35,"26-35",D4483&lt;=45,"36-45",D4483&lt;=55,"46-55",TRUE,"56+")</f>
        <v>46-55</v>
      </c>
      <c r="F4483" s="8" t="s">
        <v>9906</v>
      </c>
      <c r="G4483" s="8" t="s">
        <v>10488</v>
      </c>
      <c r="H4483" s="8" t="s">
        <v>14973</v>
      </c>
      <c r="I4483" s="8" t="str">
        <f>_xlfn.XLOOKUP('Customer Information'!$A4483,'Policy Details'!$I$2:$I$5001,'Policy Details'!$A$2:$A$5001)</f>
        <v>POL93066643</v>
      </c>
    </row>
    <row r="4484" spans="1:9">
      <c r="A4484" s="12" t="s">
        <v>4489</v>
      </c>
      <c r="B4484" s="13" t="s">
        <v>9360</v>
      </c>
      <c r="C4484" s="13" t="s">
        <v>9847</v>
      </c>
      <c r="D4484" s="13">
        <v>69</v>
      </c>
      <c r="E4484" s="13" t="str" cm="1">
        <f t="array" ref="E4484">_xlfn.IFS(D4484&lt;18,"Below 18",D4484&lt;=25,"18-25",D4484&lt;=35,"26-35",D4484&lt;=45,"36-45",D4484&lt;=55,"46-55",TRUE,"56+")</f>
        <v>56+</v>
      </c>
      <c r="F4484" s="13" t="s">
        <v>9945</v>
      </c>
      <c r="G4484" s="13" t="s">
        <v>10490</v>
      </c>
      <c r="H4484" s="13" t="s">
        <v>14974</v>
      </c>
      <c r="I4484" s="13" t="str">
        <f>_xlfn.XLOOKUP('Customer Information'!$A4484,'Policy Details'!$I$2:$I$5001,'Policy Details'!$A$2:$A$5001)</f>
        <v>POL38013131</v>
      </c>
    </row>
    <row r="4485" spans="1:9">
      <c r="A4485" s="11" t="s">
        <v>4490</v>
      </c>
      <c r="B4485" s="8" t="s">
        <v>9361</v>
      </c>
      <c r="C4485" s="8" t="s">
        <v>9847</v>
      </c>
      <c r="D4485" s="8">
        <v>65</v>
      </c>
      <c r="E4485" s="8" t="str" cm="1">
        <f t="array" ref="E4485">_xlfn.IFS(D4485&lt;18,"Below 18",D4485&lt;=25,"18-25",D4485&lt;=35,"26-35",D4485&lt;=45,"36-45",D4485&lt;=55,"46-55",TRUE,"56+")</f>
        <v>56+</v>
      </c>
      <c r="F4485" s="8" t="s">
        <v>10284</v>
      </c>
      <c r="G4485" s="8" t="s">
        <v>10488</v>
      </c>
      <c r="H4485" s="8" t="s">
        <v>14975</v>
      </c>
      <c r="I4485" s="8" t="str">
        <f>_xlfn.XLOOKUP('Customer Information'!$A4485,'Policy Details'!$I$2:$I$5001,'Policy Details'!$A$2:$A$5001)</f>
        <v>POL77765185</v>
      </c>
    </row>
    <row r="4486" spans="1:9">
      <c r="A4486" s="12" t="s">
        <v>4491</v>
      </c>
      <c r="B4486" s="13" t="s">
        <v>9362</v>
      </c>
      <c r="C4486" s="13" t="s">
        <v>9847</v>
      </c>
      <c r="D4486" s="13">
        <v>85</v>
      </c>
      <c r="E4486" s="13" t="str" cm="1">
        <f t="array" ref="E4486">_xlfn.IFS(D4486&lt;18,"Below 18",D4486&lt;=25,"18-25",D4486&lt;=35,"26-35",D4486&lt;=45,"36-45",D4486&lt;=55,"46-55",TRUE,"56+")</f>
        <v>56+</v>
      </c>
      <c r="F4486" s="13" t="s">
        <v>9894</v>
      </c>
      <c r="G4486" s="13" t="s">
        <v>10490</v>
      </c>
      <c r="H4486" s="13" t="s">
        <v>14976</v>
      </c>
      <c r="I4486" s="13" t="e">
        <f>_xlfn.XLOOKUP('Customer Information'!$A4486,'Policy Details'!$I$2:$I$5001,'Policy Details'!$A$2:$A$5001)</f>
        <v>#N/A</v>
      </c>
    </row>
    <row r="4487" spans="1:9">
      <c r="A4487" s="11" t="s">
        <v>4492</v>
      </c>
      <c r="B4487" s="8" t="s">
        <v>9363</v>
      </c>
      <c r="C4487" s="8" t="s">
        <v>9847</v>
      </c>
      <c r="D4487" s="8">
        <v>27</v>
      </c>
      <c r="E4487" s="8" t="str" cm="1">
        <f t="array" ref="E4487">_xlfn.IFS(D4487&lt;18,"Below 18",D4487&lt;=25,"18-25",D4487&lt;=35,"26-35",D4487&lt;=45,"36-45",D4487&lt;=55,"46-55",TRUE,"56+")</f>
        <v>26-35</v>
      </c>
      <c r="F4487" s="8" t="s">
        <v>10275</v>
      </c>
      <c r="G4487" s="8" t="s">
        <v>10488</v>
      </c>
      <c r="H4487" s="8" t="s">
        <v>14977</v>
      </c>
      <c r="I4487" s="8" t="e">
        <f>_xlfn.XLOOKUP('Customer Information'!$A4487,'Policy Details'!$I$2:$I$5001,'Policy Details'!$A$2:$A$5001)</f>
        <v>#N/A</v>
      </c>
    </row>
    <row r="4488" spans="1:9">
      <c r="A4488" s="12" t="s">
        <v>4493</v>
      </c>
      <c r="B4488" s="13" t="s">
        <v>9364</v>
      </c>
      <c r="C4488" s="13" t="s">
        <v>9847</v>
      </c>
      <c r="D4488" s="13">
        <v>38</v>
      </c>
      <c r="E4488" s="13" t="str" cm="1">
        <f t="array" ref="E4488">_xlfn.IFS(D4488&lt;18,"Below 18",D4488&lt;=25,"18-25",D4488&lt;=35,"26-35",D4488&lt;=45,"36-45",D4488&lt;=55,"46-55",TRUE,"56+")</f>
        <v>36-45</v>
      </c>
      <c r="F4488" s="13" t="s">
        <v>10236</v>
      </c>
      <c r="G4488" s="13" t="s">
        <v>10491</v>
      </c>
      <c r="H4488" s="13" t="s">
        <v>14978</v>
      </c>
      <c r="I4488" s="13" t="e">
        <f>_xlfn.XLOOKUP('Customer Information'!$A4488,'Policy Details'!$I$2:$I$5001,'Policy Details'!$A$2:$A$5001)</f>
        <v>#N/A</v>
      </c>
    </row>
    <row r="4489" spans="1:9">
      <c r="A4489" s="11" t="s">
        <v>4494</v>
      </c>
      <c r="B4489" s="8" t="s">
        <v>9365</v>
      </c>
      <c r="C4489" s="8" t="s">
        <v>9847</v>
      </c>
      <c r="D4489" s="8">
        <v>27</v>
      </c>
      <c r="E4489" s="8" t="str" cm="1">
        <f t="array" ref="E4489">_xlfn.IFS(D4489&lt;18,"Below 18",D4489&lt;=25,"18-25",D4489&lt;=35,"26-35",D4489&lt;=45,"36-45",D4489&lt;=55,"46-55",TRUE,"56+")</f>
        <v>26-35</v>
      </c>
      <c r="F4489" s="8" t="s">
        <v>10440</v>
      </c>
      <c r="G4489" s="8" t="s">
        <v>10488</v>
      </c>
      <c r="H4489" s="8" t="s">
        <v>14979</v>
      </c>
      <c r="I4489" s="8" t="str">
        <f>_xlfn.XLOOKUP('Customer Information'!$A4489,'Policy Details'!$I$2:$I$5001,'Policy Details'!$A$2:$A$5001)</f>
        <v>POL76633333</v>
      </c>
    </row>
    <row r="4490" spans="1:9">
      <c r="A4490" s="12" t="s">
        <v>4495</v>
      </c>
      <c r="B4490" s="13" t="s">
        <v>9366</v>
      </c>
      <c r="C4490" s="13" t="s">
        <v>9847</v>
      </c>
      <c r="D4490" s="13">
        <v>59</v>
      </c>
      <c r="E4490" s="13" t="str" cm="1">
        <f t="array" ref="E4490">_xlfn.IFS(D4490&lt;18,"Below 18",D4490&lt;=25,"18-25",D4490&lt;=35,"26-35",D4490&lt;=45,"36-45",D4490&lt;=55,"46-55",TRUE,"56+")</f>
        <v>56+</v>
      </c>
      <c r="F4490" s="13" t="s">
        <v>10302</v>
      </c>
      <c r="G4490" s="13" t="s">
        <v>10488</v>
      </c>
      <c r="H4490" s="13" t="s">
        <v>14980</v>
      </c>
      <c r="I4490" s="13" t="str">
        <f>_xlfn.XLOOKUP('Customer Information'!$A4490,'Policy Details'!$I$2:$I$5001,'Policy Details'!$A$2:$A$5001)</f>
        <v>POL31533848</v>
      </c>
    </row>
    <row r="4491" spans="1:9">
      <c r="A4491" s="11" t="s">
        <v>4496</v>
      </c>
      <c r="B4491" s="8" t="s">
        <v>9367</v>
      </c>
      <c r="C4491" s="8" t="s">
        <v>9847</v>
      </c>
      <c r="D4491" s="8">
        <v>20</v>
      </c>
      <c r="E4491" s="8" t="str" cm="1">
        <f t="array" ref="E4491">_xlfn.IFS(D4491&lt;18,"Below 18",D4491&lt;=25,"18-25",D4491&lt;=35,"26-35",D4491&lt;=45,"36-45",D4491&lt;=55,"46-55",TRUE,"56+")</f>
        <v>18-25</v>
      </c>
      <c r="F4491" s="8" t="s">
        <v>10211</v>
      </c>
      <c r="G4491" s="8" t="s">
        <v>10488</v>
      </c>
      <c r="H4491" s="8" t="s">
        <v>14981</v>
      </c>
      <c r="I4491" s="8" t="str">
        <f>_xlfn.XLOOKUP('Customer Information'!$A4491,'Policy Details'!$I$2:$I$5001,'Policy Details'!$A$2:$A$5001)</f>
        <v>POL68995549</v>
      </c>
    </row>
    <row r="4492" spans="1:9">
      <c r="A4492" s="12" t="s">
        <v>4497</v>
      </c>
      <c r="B4492" s="13" t="s">
        <v>9368</v>
      </c>
      <c r="C4492" s="13" t="s">
        <v>9847</v>
      </c>
      <c r="D4492" s="13">
        <v>77</v>
      </c>
      <c r="E4492" s="13" t="str" cm="1">
        <f t="array" ref="E4492">_xlfn.IFS(D4492&lt;18,"Below 18",D4492&lt;=25,"18-25",D4492&lt;=35,"26-35",D4492&lt;=45,"36-45",D4492&lt;=55,"46-55",TRUE,"56+")</f>
        <v>56+</v>
      </c>
      <c r="F4492" s="13" t="s">
        <v>9976</v>
      </c>
      <c r="G4492" s="13" t="s">
        <v>10488</v>
      </c>
      <c r="H4492" s="13" t="s">
        <v>14982</v>
      </c>
      <c r="I4492" s="13" t="str">
        <f>_xlfn.XLOOKUP('Customer Information'!$A4492,'Policy Details'!$I$2:$I$5001,'Policy Details'!$A$2:$A$5001)</f>
        <v>POL45256846</v>
      </c>
    </row>
    <row r="4493" spans="1:9">
      <c r="A4493" s="11" t="s">
        <v>4498</v>
      </c>
      <c r="B4493" s="8" t="s">
        <v>9369</v>
      </c>
      <c r="C4493" s="8" t="s">
        <v>9848</v>
      </c>
      <c r="D4493" s="8">
        <v>55</v>
      </c>
      <c r="E4493" s="8" t="str" cm="1">
        <f t="array" ref="E4493">_xlfn.IFS(D4493&lt;18,"Below 18",D4493&lt;=25,"18-25",D4493&lt;=35,"26-35",D4493&lt;=45,"36-45",D4493&lt;=55,"46-55",TRUE,"56+")</f>
        <v>46-55</v>
      </c>
      <c r="F4493" s="8" t="s">
        <v>10260</v>
      </c>
      <c r="G4493" s="8" t="s">
        <v>10491</v>
      </c>
      <c r="H4493" s="8" t="s">
        <v>14983</v>
      </c>
      <c r="I4493" s="8" t="str">
        <f>_xlfn.XLOOKUP('Customer Information'!$A4493,'Policy Details'!$I$2:$I$5001,'Policy Details'!$A$2:$A$5001)</f>
        <v>POL65040463</v>
      </c>
    </row>
    <row r="4494" spans="1:9">
      <c r="A4494" s="12" t="s">
        <v>4499</v>
      </c>
      <c r="B4494" s="13" t="s">
        <v>9370</v>
      </c>
      <c r="C4494" s="13" t="s">
        <v>9848</v>
      </c>
      <c r="D4494" s="13">
        <v>61</v>
      </c>
      <c r="E4494" s="13" t="str" cm="1">
        <f t="array" ref="E4494">_xlfn.IFS(D4494&lt;18,"Below 18",D4494&lt;=25,"18-25",D4494&lt;=35,"26-35",D4494&lt;=45,"36-45",D4494&lt;=55,"46-55",TRUE,"56+")</f>
        <v>56+</v>
      </c>
      <c r="F4494" s="13" t="s">
        <v>10076</v>
      </c>
      <c r="G4494" s="13" t="s">
        <v>10488</v>
      </c>
      <c r="H4494" s="13" t="s">
        <v>14984</v>
      </c>
      <c r="I4494" s="13" t="e">
        <f>_xlfn.XLOOKUP('Customer Information'!$A4494,'Policy Details'!$I$2:$I$5001,'Policy Details'!$A$2:$A$5001)</f>
        <v>#N/A</v>
      </c>
    </row>
    <row r="4495" spans="1:9">
      <c r="A4495" s="11" t="s">
        <v>4500</v>
      </c>
      <c r="B4495" s="8" t="s">
        <v>9371</v>
      </c>
      <c r="C4495" s="8" t="s">
        <v>9846</v>
      </c>
      <c r="D4495" s="8">
        <v>58</v>
      </c>
      <c r="E4495" s="8" t="str" cm="1">
        <f t="array" ref="E4495">_xlfn.IFS(D4495&lt;18,"Below 18",D4495&lt;=25,"18-25",D4495&lt;=35,"26-35",D4495&lt;=45,"36-45",D4495&lt;=55,"46-55",TRUE,"56+")</f>
        <v>56+</v>
      </c>
      <c r="F4495" s="8" t="s">
        <v>10007</v>
      </c>
      <c r="G4495" s="8" t="s">
        <v>10490</v>
      </c>
      <c r="H4495" s="8" t="s">
        <v>14985</v>
      </c>
      <c r="I4495" s="8" t="e">
        <f>_xlfn.XLOOKUP('Customer Information'!$A4495,'Policy Details'!$I$2:$I$5001,'Policy Details'!$A$2:$A$5001)</f>
        <v>#N/A</v>
      </c>
    </row>
    <row r="4496" spans="1:9">
      <c r="A4496" s="12" t="s">
        <v>4501</v>
      </c>
      <c r="B4496" s="13" t="s">
        <v>9372</v>
      </c>
      <c r="C4496" s="13" t="s">
        <v>9847</v>
      </c>
      <c r="D4496" s="13">
        <v>67</v>
      </c>
      <c r="E4496" s="13" t="str" cm="1">
        <f t="array" ref="E4496">_xlfn.IFS(D4496&lt;18,"Below 18",D4496&lt;=25,"18-25",D4496&lt;=35,"26-35",D4496&lt;=45,"36-45",D4496&lt;=55,"46-55",TRUE,"56+")</f>
        <v>56+</v>
      </c>
      <c r="F4496" s="13" t="s">
        <v>10312</v>
      </c>
      <c r="G4496" s="13" t="s">
        <v>10489</v>
      </c>
      <c r="H4496" s="13" t="s">
        <v>14986</v>
      </c>
      <c r="I4496" s="13" t="str">
        <f>_xlfn.XLOOKUP('Customer Information'!$A4496,'Policy Details'!$I$2:$I$5001,'Policy Details'!$A$2:$A$5001)</f>
        <v>POL70601305</v>
      </c>
    </row>
    <row r="4497" spans="1:9">
      <c r="A4497" s="11" t="s">
        <v>4502</v>
      </c>
      <c r="B4497" s="8" t="s">
        <v>9373</v>
      </c>
      <c r="C4497" s="8" t="s">
        <v>9847</v>
      </c>
      <c r="D4497" s="8">
        <v>26</v>
      </c>
      <c r="E4497" s="8" t="str" cm="1">
        <f t="array" ref="E4497">_xlfn.IFS(D4497&lt;18,"Below 18",D4497&lt;=25,"18-25",D4497&lt;=35,"26-35",D4497&lt;=45,"36-45",D4497&lt;=55,"46-55",TRUE,"56+")</f>
        <v>26-35</v>
      </c>
      <c r="F4497" s="8" t="s">
        <v>9869</v>
      </c>
      <c r="G4497" s="8" t="s">
        <v>10491</v>
      </c>
      <c r="H4497" s="8" t="s">
        <v>14987</v>
      </c>
      <c r="I4497" s="8" t="e">
        <f>_xlfn.XLOOKUP('Customer Information'!$A4497,'Policy Details'!$I$2:$I$5001,'Policy Details'!$A$2:$A$5001)</f>
        <v>#N/A</v>
      </c>
    </row>
    <row r="4498" spans="1:9">
      <c r="A4498" s="12" t="s">
        <v>4503</v>
      </c>
      <c r="B4498" s="13" t="s">
        <v>9374</v>
      </c>
      <c r="C4498" s="13" t="s">
        <v>9847</v>
      </c>
      <c r="D4498" s="13">
        <v>64</v>
      </c>
      <c r="E4498" s="13" t="str" cm="1">
        <f t="array" ref="E4498">_xlfn.IFS(D4498&lt;18,"Below 18",D4498&lt;=25,"18-25",D4498&lt;=35,"26-35",D4498&lt;=45,"36-45",D4498&lt;=55,"46-55",TRUE,"56+")</f>
        <v>56+</v>
      </c>
      <c r="F4498" s="13" t="s">
        <v>10134</v>
      </c>
      <c r="G4498" s="13" t="s">
        <v>10491</v>
      </c>
      <c r="H4498" s="13" t="s">
        <v>14988</v>
      </c>
      <c r="I4498" s="13" t="str">
        <f>_xlfn.XLOOKUP('Customer Information'!$A4498,'Policy Details'!$I$2:$I$5001,'Policy Details'!$A$2:$A$5001)</f>
        <v>POL71239767</v>
      </c>
    </row>
    <row r="4499" spans="1:9">
      <c r="A4499" s="11" t="s">
        <v>4504</v>
      </c>
      <c r="B4499" s="8" t="s">
        <v>9375</v>
      </c>
      <c r="C4499" s="8" t="s">
        <v>9846</v>
      </c>
      <c r="D4499" s="8">
        <v>70</v>
      </c>
      <c r="E4499" s="8" t="str" cm="1">
        <f t="array" ref="E4499">_xlfn.IFS(D4499&lt;18,"Below 18",D4499&lt;=25,"18-25",D4499&lt;=35,"26-35",D4499&lt;=45,"36-45",D4499&lt;=55,"46-55",TRUE,"56+")</f>
        <v>56+</v>
      </c>
      <c r="F4499" s="8" t="s">
        <v>9922</v>
      </c>
      <c r="G4499" s="8" t="s">
        <v>10490</v>
      </c>
      <c r="H4499" s="8" t="s">
        <v>14989</v>
      </c>
      <c r="I4499" s="8" t="str">
        <f>_xlfn.XLOOKUP('Customer Information'!$A4499,'Policy Details'!$I$2:$I$5001,'Policy Details'!$A$2:$A$5001)</f>
        <v>POL92654706</v>
      </c>
    </row>
    <row r="4500" spans="1:9">
      <c r="A4500" s="12" t="s">
        <v>4505</v>
      </c>
      <c r="B4500" s="13" t="s">
        <v>9376</v>
      </c>
      <c r="C4500" s="13" t="s">
        <v>9846</v>
      </c>
      <c r="D4500" s="13">
        <v>49</v>
      </c>
      <c r="E4500" s="13" t="str" cm="1">
        <f t="array" ref="E4500">_xlfn.IFS(D4500&lt;18,"Below 18",D4500&lt;=25,"18-25",D4500&lt;=35,"26-35",D4500&lt;=45,"36-45",D4500&lt;=55,"46-55",TRUE,"56+")</f>
        <v>46-55</v>
      </c>
      <c r="F4500" s="13" t="s">
        <v>9927</v>
      </c>
      <c r="G4500" s="13" t="s">
        <v>10489</v>
      </c>
      <c r="H4500" s="13" t="s">
        <v>14990</v>
      </c>
      <c r="I4500" s="13" t="e">
        <f>_xlfn.XLOOKUP('Customer Information'!$A4500,'Policy Details'!$I$2:$I$5001,'Policy Details'!$A$2:$A$5001)</f>
        <v>#N/A</v>
      </c>
    </row>
    <row r="4501" spans="1:9">
      <c r="A4501" s="11" t="s">
        <v>4506</v>
      </c>
      <c r="B4501" s="8" t="s">
        <v>9377</v>
      </c>
      <c r="C4501" s="8" t="s">
        <v>9846</v>
      </c>
      <c r="D4501" s="8">
        <v>79</v>
      </c>
      <c r="E4501" s="8" t="str" cm="1">
        <f t="array" ref="E4501">_xlfn.IFS(D4501&lt;18,"Below 18",D4501&lt;=25,"18-25",D4501&lt;=35,"26-35",D4501&lt;=45,"36-45",D4501&lt;=55,"46-55",TRUE,"56+")</f>
        <v>56+</v>
      </c>
      <c r="F4501" s="8" t="s">
        <v>10486</v>
      </c>
      <c r="G4501" s="8" t="s">
        <v>10491</v>
      </c>
      <c r="H4501" s="8" t="s">
        <v>14991</v>
      </c>
      <c r="I4501" s="8" t="str">
        <f>_xlfn.XLOOKUP('Customer Information'!$A4501,'Policy Details'!$I$2:$I$5001,'Policy Details'!$A$2:$A$5001)</f>
        <v>POL28345234</v>
      </c>
    </row>
    <row r="4502" spans="1:9">
      <c r="A4502" s="12" t="s">
        <v>4507</v>
      </c>
      <c r="B4502" s="13" t="s">
        <v>9378</v>
      </c>
      <c r="C4502" s="13" t="s">
        <v>9848</v>
      </c>
      <c r="D4502" s="13">
        <v>42</v>
      </c>
      <c r="E4502" s="13" t="str" cm="1">
        <f t="array" ref="E4502">_xlfn.IFS(D4502&lt;18,"Below 18",D4502&lt;=25,"18-25",D4502&lt;=35,"26-35",D4502&lt;=45,"36-45",D4502&lt;=55,"46-55",TRUE,"56+")</f>
        <v>36-45</v>
      </c>
      <c r="F4502" s="13" t="s">
        <v>10274</v>
      </c>
      <c r="G4502" s="13" t="s">
        <v>10490</v>
      </c>
      <c r="H4502" s="13" t="s">
        <v>14992</v>
      </c>
      <c r="I4502" s="13" t="str">
        <f>_xlfn.XLOOKUP('Customer Information'!$A4502,'Policy Details'!$I$2:$I$5001,'Policy Details'!$A$2:$A$5001)</f>
        <v>POL09869400</v>
      </c>
    </row>
    <row r="4503" spans="1:9">
      <c r="A4503" s="11" t="s">
        <v>4508</v>
      </c>
      <c r="B4503" s="8" t="s">
        <v>9379</v>
      </c>
      <c r="C4503" s="8" t="s">
        <v>9847</v>
      </c>
      <c r="D4503" s="8">
        <v>19</v>
      </c>
      <c r="E4503" s="8" t="str" cm="1">
        <f t="array" ref="E4503">_xlfn.IFS(D4503&lt;18,"Below 18",D4503&lt;=25,"18-25",D4503&lt;=35,"26-35",D4503&lt;=45,"36-45",D4503&lt;=55,"46-55",TRUE,"56+")</f>
        <v>18-25</v>
      </c>
      <c r="F4503" s="8" t="s">
        <v>10001</v>
      </c>
      <c r="G4503" s="8" t="s">
        <v>10491</v>
      </c>
      <c r="H4503" s="8" t="s">
        <v>14993</v>
      </c>
      <c r="I4503" s="8" t="e">
        <f>_xlfn.XLOOKUP('Customer Information'!$A4503,'Policy Details'!$I$2:$I$5001,'Policy Details'!$A$2:$A$5001)</f>
        <v>#N/A</v>
      </c>
    </row>
    <row r="4504" spans="1:9">
      <c r="A4504" s="12" t="s">
        <v>4509</v>
      </c>
      <c r="B4504" s="13" t="s">
        <v>9380</v>
      </c>
      <c r="C4504" s="13" t="s">
        <v>9848</v>
      </c>
      <c r="D4504" s="13">
        <v>38</v>
      </c>
      <c r="E4504" s="13" t="str" cm="1">
        <f t="array" ref="E4504">_xlfn.IFS(D4504&lt;18,"Below 18",D4504&lt;=25,"18-25",D4504&lt;=35,"26-35",D4504&lt;=45,"36-45",D4504&lt;=55,"46-55",TRUE,"56+")</f>
        <v>36-45</v>
      </c>
      <c r="F4504" s="13" t="s">
        <v>10452</v>
      </c>
      <c r="G4504" s="13" t="s">
        <v>10491</v>
      </c>
      <c r="H4504" s="13" t="s">
        <v>14994</v>
      </c>
      <c r="I4504" s="13" t="e">
        <f>_xlfn.XLOOKUP('Customer Information'!$A4504,'Policy Details'!$I$2:$I$5001,'Policy Details'!$A$2:$A$5001)</f>
        <v>#N/A</v>
      </c>
    </row>
    <row r="4505" spans="1:9">
      <c r="A4505" s="11" t="s">
        <v>4510</v>
      </c>
      <c r="B4505" s="8" t="s">
        <v>9381</v>
      </c>
      <c r="C4505" s="8" t="s">
        <v>9846</v>
      </c>
      <c r="D4505" s="8">
        <v>39</v>
      </c>
      <c r="E4505" s="8" t="str" cm="1">
        <f t="array" ref="E4505">_xlfn.IFS(D4505&lt;18,"Below 18",D4505&lt;=25,"18-25",D4505&lt;=35,"26-35",D4505&lt;=45,"36-45",D4505&lt;=55,"46-55",TRUE,"56+")</f>
        <v>36-45</v>
      </c>
      <c r="F4505" s="8" t="s">
        <v>10219</v>
      </c>
      <c r="G4505" s="8" t="s">
        <v>10490</v>
      </c>
      <c r="H4505" s="8" t="s">
        <v>14995</v>
      </c>
      <c r="I4505" s="8" t="str">
        <f>_xlfn.XLOOKUP('Customer Information'!$A4505,'Policy Details'!$I$2:$I$5001,'Policy Details'!$A$2:$A$5001)</f>
        <v>POL35727736</v>
      </c>
    </row>
    <row r="4506" spans="1:9">
      <c r="A4506" s="12" t="s">
        <v>4511</v>
      </c>
      <c r="B4506" s="13" t="s">
        <v>9382</v>
      </c>
      <c r="C4506" s="13" t="s">
        <v>9846</v>
      </c>
      <c r="D4506" s="13">
        <v>24</v>
      </c>
      <c r="E4506" s="13" t="str" cm="1">
        <f t="array" ref="E4506">_xlfn.IFS(D4506&lt;18,"Below 18",D4506&lt;=25,"18-25",D4506&lt;=35,"26-35",D4506&lt;=45,"36-45",D4506&lt;=55,"46-55",TRUE,"56+")</f>
        <v>18-25</v>
      </c>
      <c r="F4506" s="13" t="s">
        <v>10193</v>
      </c>
      <c r="G4506" s="13" t="s">
        <v>10489</v>
      </c>
      <c r="H4506" s="13" t="s">
        <v>14996</v>
      </c>
      <c r="I4506" s="13" t="e">
        <f>_xlfn.XLOOKUP('Customer Information'!$A4506,'Policy Details'!$I$2:$I$5001,'Policy Details'!$A$2:$A$5001)</f>
        <v>#N/A</v>
      </c>
    </row>
    <row r="4507" spans="1:9">
      <c r="A4507" s="11" t="s">
        <v>4512</v>
      </c>
      <c r="B4507" s="8" t="s">
        <v>9383</v>
      </c>
      <c r="C4507" s="8" t="s">
        <v>9846</v>
      </c>
      <c r="D4507" s="8">
        <v>59</v>
      </c>
      <c r="E4507" s="8" t="str" cm="1">
        <f t="array" ref="E4507">_xlfn.IFS(D4507&lt;18,"Below 18",D4507&lt;=25,"18-25",D4507&lt;=35,"26-35",D4507&lt;=45,"36-45",D4507&lt;=55,"46-55",TRUE,"56+")</f>
        <v>56+</v>
      </c>
      <c r="F4507" s="8" t="s">
        <v>10155</v>
      </c>
      <c r="G4507" s="8" t="s">
        <v>10488</v>
      </c>
      <c r="H4507" s="8" t="s">
        <v>14997</v>
      </c>
      <c r="I4507" s="8" t="e">
        <f>_xlfn.XLOOKUP('Customer Information'!$A4507,'Policy Details'!$I$2:$I$5001,'Policy Details'!$A$2:$A$5001)</f>
        <v>#N/A</v>
      </c>
    </row>
    <row r="4508" spans="1:9">
      <c r="A4508" s="12" t="s">
        <v>4513</v>
      </c>
      <c r="B4508" s="13" t="s">
        <v>9384</v>
      </c>
      <c r="C4508" s="13" t="s">
        <v>9848</v>
      </c>
      <c r="D4508" s="13">
        <v>67</v>
      </c>
      <c r="E4508" s="13" t="str" cm="1">
        <f t="array" ref="E4508">_xlfn.IFS(D4508&lt;18,"Below 18",D4508&lt;=25,"18-25",D4508&lt;=35,"26-35",D4508&lt;=45,"36-45",D4508&lt;=55,"46-55",TRUE,"56+")</f>
        <v>56+</v>
      </c>
      <c r="F4508" s="13" t="s">
        <v>10011</v>
      </c>
      <c r="G4508" s="13" t="s">
        <v>10491</v>
      </c>
      <c r="H4508" s="13" t="s">
        <v>14998</v>
      </c>
      <c r="I4508" s="13" t="str">
        <f>_xlfn.XLOOKUP('Customer Information'!$A4508,'Policy Details'!$I$2:$I$5001,'Policy Details'!$A$2:$A$5001)</f>
        <v>POL78735988</v>
      </c>
    </row>
    <row r="4509" spans="1:9">
      <c r="A4509" s="11" t="s">
        <v>4514</v>
      </c>
      <c r="B4509" s="8" t="s">
        <v>9385</v>
      </c>
      <c r="C4509" s="8" t="s">
        <v>9847</v>
      </c>
      <c r="D4509" s="8">
        <v>39</v>
      </c>
      <c r="E4509" s="8" t="str" cm="1">
        <f t="array" ref="E4509">_xlfn.IFS(D4509&lt;18,"Below 18",D4509&lt;=25,"18-25",D4509&lt;=35,"26-35",D4509&lt;=45,"36-45",D4509&lt;=55,"46-55",TRUE,"56+")</f>
        <v>36-45</v>
      </c>
      <c r="F4509" s="8" t="s">
        <v>9883</v>
      </c>
      <c r="G4509" s="8" t="s">
        <v>10490</v>
      </c>
      <c r="H4509" s="8" t="s">
        <v>14999</v>
      </c>
      <c r="I4509" s="8" t="e">
        <f>_xlfn.XLOOKUP('Customer Information'!$A4509,'Policy Details'!$I$2:$I$5001,'Policy Details'!$A$2:$A$5001)</f>
        <v>#N/A</v>
      </c>
    </row>
    <row r="4510" spans="1:9">
      <c r="A4510" s="12" t="s">
        <v>4515</v>
      </c>
      <c r="B4510" s="13" t="s">
        <v>9386</v>
      </c>
      <c r="C4510" s="13" t="s">
        <v>9846</v>
      </c>
      <c r="D4510" s="13">
        <v>65</v>
      </c>
      <c r="E4510" s="13" t="str" cm="1">
        <f t="array" ref="E4510">_xlfn.IFS(D4510&lt;18,"Below 18",D4510&lt;=25,"18-25",D4510&lt;=35,"26-35",D4510&lt;=45,"36-45",D4510&lt;=55,"46-55",TRUE,"56+")</f>
        <v>56+</v>
      </c>
      <c r="F4510" s="13" t="s">
        <v>10126</v>
      </c>
      <c r="G4510" s="13" t="s">
        <v>10490</v>
      </c>
      <c r="H4510" s="13" t="s">
        <v>15000</v>
      </c>
      <c r="I4510" s="13" t="e">
        <f>_xlfn.XLOOKUP('Customer Information'!$A4510,'Policy Details'!$I$2:$I$5001,'Policy Details'!$A$2:$A$5001)</f>
        <v>#N/A</v>
      </c>
    </row>
    <row r="4511" spans="1:9">
      <c r="A4511" s="11" t="s">
        <v>4516</v>
      </c>
      <c r="B4511" s="8" t="s">
        <v>9387</v>
      </c>
      <c r="C4511" s="8" t="s">
        <v>9847</v>
      </c>
      <c r="D4511" s="8">
        <v>29</v>
      </c>
      <c r="E4511" s="8" t="str" cm="1">
        <f t="array" ref="E4511">_xlfn.IFS(D4511&lt;18,"Below 18",D4511&lt;=25,"18-25",D4511&lt;=35,"26-35",D4511&lt;=45,"36-45",D4511&lt;=55,"46-55",TRUE,"56+")</f>
        <v>26-35</v>
      </c>
      <c r="F4511" s="8" t="s">
        <v>10301</v>
      </c>
      <c r="G4511" s="8" t="s">
        <v>10489</v>
      </c>
      <c r="H4511" s="8" t="s">
        <v>15001</v>
      </c>
      <c r="I4511" s="8" t="str">
        <f>_xlfn.XLOOKUP('Customer Information'!$A4511,'Policy Details'!$I$2:$I$5001,'Policy Details'!$A$2:$A$5001)</f>
        <v>POL83669063</v>
      </c>
    </row>
    <row r="4512" spans="1:9">
      <c r="A4512" s="12" t="s">
        <v>4517</v>
      </c>
      <c r="B4512" s="13" t="s">
        <v>9176</v>
      </c>
      <c r="C4512" s="13" t="s">
        <v>9847</v>
      </c>
      <c r="D4512" s="13">
        <v>58</v>
      </c>
      <c r="E4512" s="13" t="str" cm="1">
        <f t="array" ref="E4512">_xlfn.IFS(D4512&lt;18,"Below 18",D4512&lt;=25,"18-25",D4512&lt;=35,"26-35",D4512&lt;=45,"36-45",D4512&lt;=55,"46-55",TRUE,"56+")</f>
        <v>56+</v>
      </c>
      <c r="F4512" s="13" t="s">
        <v>10435</v>
      </c>
      <c r="G4512" s="13" t="s">
        <v>10489</v>
      </c>
      <c r="H4512" s="13" t="s">
        <v>15002</v>
      </c>
      <c r="I4512" s="13" t="str">
        <f>_xlfn.XLOOKUP('Customer Information'!$A4512,'Policy Details'!$I$2:$I$5001,'Policy Details'!$A$2:$A$5001)</f>
        <v>POL81937503</v>
      </c>
    </row>
    <row r="4513" spans="1:9">
      <c r="A4513" s="11" t="s">
        <v>4518</v>
      </c>
      <c r="B4513" s="8" t="s">
        <v>9388</v>
      </c>
      <c r="C4513" s="8" t="s">
        <v>9846</v>
      </c>
      <c r="D4513" s="8">
        <v>82</v>
      </c>
      <c r="E4513" s="8" t="str" cm="1">
        <f t="array" ref="E4513">_xlfn.IFS(D4513&lt;18,"Below 18",D4513&lt;=25,"18-25",D4513&lt;=35,"26-35",D4513&lt;=45,"36-45",D4513&lt;=55,"46-55",TRUE,"56+")</f>
        <v>56+</v>
      </c>
      <c r="F4513" s="8" t="s">
        <v>10349</v>
      </c>
      <c r="G4513" s="8" t="s">
        <v>10491</v>
      </c>
      <c r="H4513" s="8" t="s">
        <v>15003</v>
      </c>
      <c r="I4513" s="8" t="str">
        <f>_xlfn.XLOOKUP('Customer Information'!$A4513,'Policy Details'!$I$2:$I$5001,'Policy Details'!$A$2:$A$5001)</f>
        <v>POL21623003</v>
      </c>
    </row>
    <row r="4514" spans="1:9">
      <c r="A4514" s="12" t="s">
        <v>4519</v>
      </c>
      <c r="B4514" s="13" t="s">
        <v>9389</v>
      </c>
      <c r="C4514" s="13" t="s">
        <v>9846</v>
      </c>
      <c r="D4514" s="13">
        <v>43</v>
      </c>
      <c r="E4514" s="13" t="str" cm="1">
        <f t="array" ref="E4514">_xlfn.IFS(D4514&lt;18,"Below 18",D4514&lt;=25,"18-25",D4514&lt;=35,"26-35",D4514&lt;=45,"36-45",D4514&lt;=55,"46-55",TRUE,"56+")</f>
        <v>36-45</v>
      </c>
      <c r="F4514" s="13" t="s">
        <v>10240</v>
      </c>
      <c r="G4514" s="13" t="s">
        <v>10489</v>
      </c>
      <c r="H4514" s="13" t="s">
        <v>15004</v>
      </c>
      <c r="I4514" s="13" t="e">
        <f>_xlfn.XLOOKUP('Customer Information'!$A4514,'Policy Details'!$I$2:$I$5001,'Policy Details'!$A$2:$A$5001)</f>
        <v>#N/A</v>
      </c>
    </row>
    <row r="4515" spans="1:9">
      <c r="A4515" s="11" t="s">
        <v>4520</v>
      </c>
      <c r="B4515" s="8" t="s">
        <v>9390</v>
      </c>
      <c r="C4515" s="8" t="s">
        <v>9848</v>
      </c>
      <c r="D4515" s="8">
        <v>28</v>
      </c>
      <c r="E4515" s="8" t="str" cm="1">
        <f t="array" ref="E4515">_xlfn.IFS(D4515&lt;18,"Below 18",D4515&lt;=25,"18-25",D4515&lt;=35,"26-35",D4515&lt;=45,"36-45",D4515&lt;=55,"46-55",TRUE,"56+")</f>
        <v>26-35</v>
      </c>
      <c r="F4515" s="8" t="s">
        <v>9919</v>
      </c>
      <c r="G4515" s="8" t="s">
        <v>10488</v>
      </c>
      <c r="H4515" s="8" t="s">
        <v>15005</v>
      </c>
      <c r="I4515" s="8" t="str">
        <f>_xlfn.XLOOKUP('Customer Information'!$A4515,'Policy Details'!$I$2:$I$5001,'Policy Details'!$A$2:$A$5001)</f>
        <v>POL76937321</v>
      </c>
    </row>
    <row r="4516" spans="1:9">
      <c r="A4516" s="12" t="s">
        <v>4521</v>
      </c>
      <c r="B4516" s="13" t="s">
        <v>9391</v>
      </c>
      <c r="C4516" s="13" t="s">
        <v>9848</v>
      </c>
      <c r="D4516" s="13">
        <v>32</v>
      </c>
      <c r="E4516" s="13" t="str" cm="1">
        <f t="array" ref="E4516">_xlfn.IFS(D4516&lt;18,"Below 18",D4516&lt;=25,"18-25",D4516&lt;=35,"26-35",D4516&lt;=45,"36-45",D4516&lt;=55,"46-55",TRUE,"56+")</f>
        <v>26-35</v>
      </c>
      <c r="F4516" s="13" t="s">
        <v>10106</v>
      </c>
      <c r="G4516" s="13" t="s">
        <v>10488</v>
      </c>
      <c r="H4516" s="13" t="s">
        <v>15006</v>
      </c>
      <c r="I4516" s="13" t="e">
        <f>_xlfn.XLOOKUP('Customer Information'!$A4516,'Policy Details'!$I$2:$I$5001,'Policy Details'!$A$2:$A$5001)</f>
        <v>#N/A</v>
      </c>
    </row>
    <row r="4517" spans="1:9">
      <c r="A4517" s="11" t="s">
        <v>4522</v>
      </c>
      <c r="B4517" s="8" t="s">
        <v>9392</v>
      </c>
      <c r="C4517" s="8" t="s">
        <v>9847</v>
      </c>
      <c r="D4517" s="8">
        <v>78</v>
      </c>
      <c r="E4517" s="8" t="str" cm="1">
        <f t="array" ref="E4517">_xlfn.IFS(D4517&lt;18,"Below 18",D4517&lt;=25,"18-25",D4517&lt;=35,"26-35",D4517&lt;=45,"36-45",D4517&lt;=55,"46-55",TRUE,"56+")</f>
        <v>56+</v>
      </c>
      <c r="F4517" s="8" t="s">
        <v>9917</v>
      </c>
      <c r="G4517" s="8" t="s">
        <v>10490</v>
      </c>
      <c r="H4517" s="8" t="s">
        <v>15007</v>
      </c>
      <c r="I4517" s="8" t="str">
        <f>_xlfn.XLOOKUP('Customer Information'!$A4517,'Policy Details'!$I$2:$I$5001,'Policy Details'!$A$2:$A$5001)</f>
        <v>POL63927157</v>
      </c>
    </row>
    <row r="4518" spans="1:9">
      <c r="A4518" s="12" t="s">
        <v>4523</v>
      </c>
      <c r="B4518" s="13" t="s">
        <v>9393</v>
      </c>
      <c r="C4518" s="13" t="s">
        <v>9846</v>
      </c>
      <c r="D4518" s="13">
        <v>38</v>
      </c>
      <c r="E4518" s="13" t="str" cm="1">
        <f t="array" ref="E4518">_xlfn.IFS(D4518&lt;18,"Below 18",D4518&lt;=25,"18-25",D4518&lt;=35,"26-35",D4518&lt;=45,"36-45",D4518&lt;=55,"46-55",TRUE,"56+")</f>
        <v>36-45</v>
      </c>
      <c r="F4518" s="13" t="s">
        <v>10315</v>
      </c>
      <c r="G4518" s="13" t="s">
        <v>10488</v>
      </c>
      <c r="H4518" s="13" t="s">
        <v>15008</v>
      </c>
      <c r="I4518" s="13" t="str">
        <f>_xlfn.XLOOKUP('Customer Information'!$A4518,'Policy Details'!$I$2:$I$5001,'Policy Details'!$A$2:$A$5001)</f>
        <v>POL38306907</v>
      </c>
    </row>
    <row r="4519" spans="1:9">
      <c r="A4519" s="11" t="s">
        <v>4524</v>
      </c>
      <c r="B4519" s="8" t="s">
        <v>9394</v>
      </c>
      <c r="C4519" s="8" t="s">
        <v>9847</v>
      </c>
      <c r="D4519" s="8">
        <v>85</v>
      </c>
      <c r="E4519" s="8" t="str" cm="1">
        <f t="array" ref="E4519">_xlfn.IFS(D4519&lt;18,"Below 18",D4519&lt;=25,"18-25",D4519&lt;=35,"26-35",D4519&lt;=45,"36-45",D4519&lt;=55,"46-55",TRUE,"56+")</f>
        <v>56+</v>
      </c>
      <c r="F4519" s="8" t="s">
        <v>10273</v>
      </c>
      <c r="G4519" s="8" t="s">
        <v>10488</v>
      </c>
      <c r="H4519" s="8" t="s">
        <v>15009</v>
      </c>
      <c r="I4519" s="8" t="str">
        <f>_xlfn.XLOOKUP('Customer Information'!$A4519,'Policy Details'!$I$2:$I$5001,'Policy Details'!$A$2:$A$5001)</f>
        <v>POL01003100</v>
      </c>
    </row>
    <row r="4520" spans="1:9">
      <c r="A4520" s="12" t="s">
        <v>4525</v>
      </c>
      <c r="B4520" s="13" t="s">
        <v>9395</v>
      </c>
      <c r="C4520" s="13" t="s">
        <v>9848</v>
      </c>
      <c r="D4520" s="13">
        <v>69</v>
      </c>
      <c r="E4520" s="13" t="str" cm="1">
        <f t="array" ref="E4520">_xlfn.IFS(D4520&lt;18,"Below 18",D4520&lt;=25,"18-25",D4520&lt;=35,"26-35",D4520&lt;=45,"36-45",D4520&lt;=55,"46-55",TRUE,"56+")</f>
        <v>56+</v>
      </c>
      <c r="F4520" s="13" t="s">
        <v>10395</v>
      </c>
      <c r="G4520" s="13" t="s">
        <v>10491</v>
      </c>
      <c r="H4520" s="13" t="s">
        <v>15010</v>
      </c>
      <c r="I4520" s="13" t="e">
        <f>_xlfn.XLOOKUP('Customer Information'!$A4520,'Policy Details'!$I$2:$I$5001,'Policy Details'!$A$2:$A$5001)</f>
        <v>#N/A</v>
      </c>
    </row>
    <row r="4521" spans="1:9">
      <c r="A4521" s="11" t="s">
        <v>4526</v>
      </c>
      <c r="B4521" s="8" t="s">
        <v>9396</v>
      </c>
      <c r="C4521" s="8" t="s">
        <v>9848</v>
      </c>
      <c r="D4521" s="8">
        <v>62</v>
      </c>
      <c r="E4521" s="8" t="str" cm="1">
        <f t="array" ref="E4521">_xlfn.IFS(D4521&lt;18,"Below 18",D4521&lt;=25,"18-25",D4521&lt;=35,"26-35",D4521&lt;=45,"36-45",D4521&lt;=55,"46-55",TRUE,"56+")</f>
        <v>56+</v>
      </c>
      <c r="F4521" s="8" t="s">
        <v>9920</v>
      </c>
      <c r="G4521" s="8" t="s">
        <v>10489</v>
      </c>
      <c r="H4521" s="8" t="s">
        <v>15011</v>
      </c>
      <c r="I4521" s="8" t="str">
        <f>_xlfn.XLOOKUP('Customer Information'!$A4521,'Policy Details'!$I$2:$I$5001,'Policy Details'!$A$2:$A$5001)</f>
        <v>POL95259508</v>
      </c>
    </row>
    <row r="4522" spans="1:9">
      <c r="A4522" s="12" t="s">
        <v>4527</v>
      </c>
      <c r="B4522" s="13" t="s">
        <v>9397</v>
      </c>
      <c r="C4522" s="13" t="s">
        <v>9847</v>
      </c>
      <c r="D4522" s="13">
        <v>58</v>
      </c>
      <c r="E4522" s="13" t="str" cm="1">
        <f t="array" ref="E4522">_xlfn.IFS(D4522&lt;18,"Below 18",D4522&lt;=25,"18-25",D4522&lt;=35,"26-35",D4522&lt;=45,"36-45",D4522&lt;=55,"46-55",TRUE,"56+")</f>
        <v>56+</v>
      </c>
      <c r="F4522" s="13" t="s">
        <v>10078</v>
      </c>
      <c r="G4522" s="13" t="s">
        <v>10491</v>
      </c>
      <c r="H4522" s="13" t="s">
        <v>15012</v>
      </c>
      <c r="I4522" s="13" t="e">
        <f>_xlfn.XLOOKUP('Customer Information'!$A4522,'Policy Details'!$I$2:$I$5001,'Policy Details'!$A$2:$A$5001)</f>
        <v>#N/A</v>
      </c>
    </row>
    <row r="4523" spans="1:9">
      <c r="A4523" s="11" t="s">
        <v>4528</v>
      </c>
      <c r="B4523" s="8" t="s">
        <v>9398</v>
      </c>
      <c r="C4523" s="8" t="s">
        <v>9846</v>
      </c>
      <c r="D4523" s="8">
        <v>74</v>
      </c>
      <c r="E4523" s="8" t="str" cm="1">
        <f t="array" ref="E4523">_xlfn.IFS(D4523&lt;18,"Below 18",D4523&lt;=25,"18-25",D4523&lt;=35,"26-35",D4523&lt;=45,"36-45",D4523&lt;=55,"46-55",TRUE,"56+")</f>
        <v>56+</v>
      </c>
      <c r="F4523" s="8" t="s">
        <v>9927</v>
      </c>
      <c r="G4523" s="8" t="s">
        <v>10489</v>
      </c>
      <c r="H4523" s="8" t="s">
        <v>15013</v>
      </c>
      <c r="I4523" s="8" t="e">
        <f>_xlfn.XLOOKUP('Customer Information'!$A4523,'Policy Details'!$I$2:$I$5001,'Policy Details'!$A$2:$A$5001)</f>
        <v>#N/A</v>
      </c>
    </row>
    <row r="4524" spans="1:9">
      <c r="A4524" s="12" t="s">
        <v>4529</v>
      </c>
      <c r="B4524" s="13" t="s">
        <v>9399</v>
      </c>
      <c r="C4524" s="13" t="s">
        <v>9848</v>
      </c>
      <c r="D4524" s="13">
        <v>71</v>
      </c>
      <c r="E4524" s="13" t="str" cm="1">
        <f t="array" ref="E4524">_xlfn.IFS(D4524&lt;18,"Below 18",D4524&lt;=25,"18-25",D4524&lt;=35,"26-35",D4524&lt;=45,"36-45",D4524&lt;=55,"46-55",TRUE,"56+")</f>
        <v>56+</v>
      </c>
      <c r="F4524" s="13" t="s">
        <v>10165</v>
      </c>
      <c r="G4524" s="13" t="s">
        <v>10490</v>
      </c>
      <c r="H4524" s="13" t="s">
        <v>15014</v>
      </c>
      <c r="I4524" s="13" t="str">
        <f>_xlfn.XLOOKUP('Customer Information'!$A4524,'Policy Details'!$I$2:$I$5001,'Policy Details'!$A$2:$A$5001)</f>
        <v>POL81358654</v>
      </c>
    </row>
    <row r="4525" spans="1:9">
      <c r="A4525" s="11" t="s">
        <v>4530</v>
      </c>
      <c r="B4525" s="8" t="s">
        <v>9400</v>
      </c>
      <c r="C4525" s="8" t="s">
        <v>9846</v>
      </c>
      <c r="D4525" s="8">
        <v>62</v>
      </c>
      <c r="E4525" s="8" t="str" cm="1">
        <f t="array" ref="E4525">_xlfn.IFS(D4525&lt;18,"Below 18",D4525&lt;=25,"18-25",D4525&lt;=35,"26-35",D4525&lt;=45,"36-45",D4525&lt;=55,"46-55",TRUE,"56+")</f>
        <v>56+</v>
      </c>
      <c r="F4525" s="8" t="s">
        <v>10448</v>
      </c>
      <c r="G4525" s="8" t="s">
        <v>10491</v>
      </c>
      <c r="H4525" s="8" t="s">
        <v>15015</v>
      </c>
      <c r="I4525" s="8" t="e">
        <f>_xlfn.XLOOKUP('Customer Information'!$A4525,'Policy Details'!$I$2:$I$5001,'Policy Details'!$A$2:$A$5001)</f>
        <v>#N/A</v>
      </c>
    </row>
    <row r="4526" spans="1:9">
      <c r="A4526" s="12" t="s">
        <v>4531</v>
      </c>
      <c r="B4526" s="13" t="s">
        <v>9401</v>
      </c>
      <c r="C4526" s="13" t="s">
        <v>9848</v>
      </c>
      <c r="D4526" s="13">
        <v>25</v>
      </c>
      <c r="E4526" s="13" t="str" cm="1">
        <f t="array" ref="E4526">_xlfn.IFS(D4526&lt;18,"Below 18",D4526&lt;=25,"18-25",D4526&lt;=35,"26-35",D4526&lt;=45,"36-45",D4526&lt;=55,"46-55",TRUE,"56+")</f>
        <v>18-25</v>
      </c>
      <c r="F4526" s="13" t="s">
        <v>10295</v>
      </c>
      <c r="G4526" s="13" t="s">
        <v>10488</v>
      </c>
      <c r="H4526" s="13" t="s">
        <v>15016</v>
      </c>
      <c r="I4526" s="13" t="str">
        <f>_xlfn.XLOOKUP('Customer Information'!$A4526,'Policy Details'!$I$2:$I$5001,'Policy Details'!$A$2:$A$5001)</f>
        <v>POL10125019</v>
      </c>
    </row>
    <row r="4527" spans="1:9">
      <c r="A4527" s="11" t="s">
        <v>4532</v>
      </c>
      <c r="B4527" s="8" t="s">
        <v>9402</v>
      </c>
      <c r="C4527" s="8" t="s">
        <v>9848</v>
      </c>
      <c r="D4527" s="8">
        <v>41</v>
      </c>
      <c r="E4527" s="8" t="str" cm="1">
        <f t="array" ref="E4527">_xlfn.IFS(D4527&lt;18,"Below 18",D4527&lt;=25,"18-25",D4527&lt;=35,"26-35",D4527&lt;=45,"36-45",D4527&lt;=55,"46-55",TRUE,"56+")</f>
        <v>36-45</v>
      </c>
      <c r="F4527" s="8" t="s">
        <v>10482</v>
      </c>
      <c r="G4527" s="8" t="s">
        <v>10488</v>
      </c>
      <c r="H4527" s="8" t="s">
        <v>15017</v>
      </c>
      <c r="I4527" s="8" t="e">
        <f>_xlfn.XLOOKUP('Customer Information'!$A4527,'Policy Details'!$I$2:$I$5001,'Policy Details'!$A$2:$A$5001)</f>
        <v>#N/A</v>
      </c>
    </row>
    <row r="4528" spans="1:9">
      <c r="A4528" s="12" t="s">
        <v>4533</v>
      </c>
      <c r="B4528" s="13" t="s">
        <v>9403</v>
      </c>
      <c r="C4528" s="13" t="s">
        <v>9847</v>
      </c>
      <c r="D4528" s="13">
        <v>75</v>
      </c>
      <c r="E4528" s="13" t="str" cm="1">
        <f t="array" ref="E4528">_xlfn.IFS(D4528&lt;18,"Below 18",D4528&lt;=25,"18-25",D4528&lt;=35,"26-35",D4528&lt;=45,"36-45",D4528&lt;=55,"46-55",TRUE,"56+")</f>
        <v>56+</v>
      </c>
      <c r="F4528" s="13" t="s">
        <v>10040</v>
      </c>
      <c r="G4528" s="13" t="s">
        <v>10488</v>
      </c>
      <c r="H4528" s="13" t="s">
        <v>15018</v>
      </c>
      <c r="I4528" s="13" t="e">
        <f>_xlfn.XLOOKUP('Customer Information'!$A4528,'Policy Details'!$I$2:$I$5001,'Policy Details'!$A$2:$A$5001)</f>
        <v>#N/A</v>
      </c>
    </row>
    <row r="4529" spans="1:9">
      <c r="A4529" s="11" t="s">
        <v>4534</v>
      </c>
      <c r="B4529" s="8" t="s">
        <v>9404</v>
      </c>
      <c r="C4529" s="8" t="s">
        <v>9847</v>
      </c>
      <c r="D4529" s="8">
        <v>67</v>
      </c>
      <c r="E4529" s="8" t="str" cm="1">
        <f t="array" ref="E4529">_xlfn.IFS(D4529&lt;18,"Below 18",D4529&lt;=25,"18-25",D4529&lt;=35,"26-35",D4529&lt;=45,"36-45",D4529&lt;=55,"46-55",TRUE,"56+")</f>
        <v>56+</v>
      </c>
      <c r="F4529" s="8" t="s">
        <v>10443</v>
      </c>
      <c r="G4529" s="8" t="s">
        <v>10491</v>
      </c>
      <c r="H4529" s="8" t="s">
        <v>15019</v>
      </c>
      <c r="I4529" s="8" t="str">
        <f>_xlfn.XLOOKUP('Customer Information'!$A4529,'Policy Details'!$I$2:$I$5001,'Policy Details'!$A$2:$A$5001)</f>
        <v>POL42401961</v>
      </c>
    </row>
    <row r="4530" spans="1:9">
      <c r="A4530" s="12" t="s">
        <v>4535</v>
      </c>
      <c r="B4530" s="13" t="s">
        <v>9405</v>
      </c>
      <c r="C4530" s="13" t="s">
        <v>9848</v>
      </c>
      <c r="D4530" s="13">
        <v>48</v>
      </c>
      <c r="E4530" s="13" t="str" cm="1">
        <f t="array" ref="E4530">_xlfn.IFS(D4530&lt;18,"Below 18",D4530&lt;=25,"18-25",D4530&lt;=35,"26-35",D4530&lt;=45,"36-45",D4530&lt;=55,"46-55",TRUE,"56+")</f>
        <v>46-55</v>
      </c>
      <c r="F4530" s="13" t="s">
        <v>10077</v>
      </c>
      <c r="G4530" s="13" t="s">
        <v>10491</v>
      </c>
      <c r="H4530" s="13" t="s">
        <v>15020</v>
      </c>
      <c r="I4530" s="13" t="e">
        <f>_xlfn.XLOOKUP('Customer Information'!$A4530,'Policy Details'!$I$2:$I$5001,'Policy Details'!$A$2:$A$5001)</f>
        <v>#N/A</v>
      </c>
    </row>
    <row r="4531" spans="1:9">
      <c r="A4531" s="11" t="s">
        <v>4536</v>
      </c>
      <c r="B4531" s="8" t="s">
        <v>9406</v>
      </c>
      <c r="C4531" s="8" t="s">
        <v>9847</v>
      </c>
      <c r="D4531" s="8">
        <v>78</v>
      </c>
      <c r="E4531" s="8" t="str" cm="1">
        <f t="array" ref="E4531">_xlfn.IFS(D4531&lt;18,"Below 18",D4531&lt;=25,"18-25",D4531&lt;=35,"26-35",D4531&lt;=45,"36-45",D4531&lt;=55,"46-55",TRUE,"56+")</f>
        <v>56+</v>
      </c>
      <c r="F4531" s="8" t="s">
        <v>10085</v>
      </c>
      <c r="G4531" s="8" t="s">
        <v>10489</v>
      </c>
      <c r="H4531" s="8" t="s">
        <v>15021</v>
      </c>
      <c r="I4531" s="8" t="e">
        <f>_xlfn.XLOOKUP('Customer Information'!$A4531,'Policy Details'!$I$2:$I$5001,'Policy Details'!$A$2:$A$5001)</f>
        <v>#N/A</v>
      </c>
    </row>
    <row r="4532" spans="1:9">
      <c r="A4532" s="12" t="s">
        <v>4537</v>
      </c>
      <c r="B4532" s="13" t="s">
        <v>9407</v>
      </c>
      <c r="C4532" s="13" t="s">
        <v>9847</v>
      </c>
      <c r="D4532" s="13">
        <v>85</v>
      </c>
      <c r="E4532" s="13" t="str" cm="1">
        <f t="array" ref="E4532">_xlfn.IFS(D4532&lt;18,"Below 18",D4532&lt;=25,"18-25",D4532&lt;=35,"26-35",D4532&lt;=45,"36-45",D4532&lt;=55,"46-55",TRUE,"56+")</f>
        <v>56+</v>
      </c>
      <c r="F4532" s="13" t="s">
        <v>10121</v>
      </c>
      <c r="G4532" s="13" t="s">
        <v>10490</v>
      </c>
      <c r="H4532" s="13" t="s">
        <v>15022</v>
      </c>
      <c r="I4532" s="13" t="e">
        <f>_xlfn.XLOOKUP('Customer Information'!$A4532,'Policy Details'!$I$2:$I$5001,'Policy Details'!$A$2:$A$5001)</f>
        <v>#N/A</v>
      </c>
    </row>
    <row r="4533" spans="1:9">
      <c r="A4533" s="11" t="s">
        <v>4538</v>
      </c>
      <c r="B4533" s="8" t="s">
        <v>9408</v>
      </c>
      <c r="C4533" s="8" t="s">
        <v>9847</v>
      </c>
      <c r="D4533" s="8">
        <v>43</v>
      </c>
      <c r="E4533" s="8" t="str" cm="1">
        <f t="array" ref="E4533">_xlfn.IFS(D4533&lt;18,"Below 18",D4533&lt;=25,"18-25",D4533&lt;=35,"26-35",D4533&lt;=45,"36-45",D4533&lt;=55,"46-55",TRUE,"56+")</f>
        <v>36-45</v>
      </c>
      <c r="F4533" s="8" t="s">
        <v>10115</v>
      </c>
      <c r="G4533" s="8" t="s">
        <v>10488</v>
      </c>
      <c r="H4533" s="8" t="s">
        <v>15023</v>
      </c>
      <c r="I4533" s="8" t="e">
        <f>_xlfn.XLOOKUP('Customer Information'!$A4533,'Policy Details'!$I$2:$I$5001,'Policy Details'!$A$2:$A$5001)</f>
        <v>#N/A</v>
      </c>
    </row>
    <row r="4534" spans="1:9">
      <c r="A4534" s="12" t="s">
        <v>4539</v>
      </c>
      <c r="B4534" s="13" t="s">
        <v>9409</v>
      </c>
      <c r="C4534" s="13" t="s">
        <v>9848</v>
      </c>
      <c r="D4534" s="13">
        <v>39</v>
      </c>
      <c r="E4534" s="13" t="str" cm="1">
        <f t="array" ref="E4534">_xlfn.IFS(D4534&lt;18,"Below 18",D4534&lt;=25,"18-25",D4534&lt;=35,"26-35",D4534&lt;=45,"36-45",D4534&lt;=55,"46-55",TRUE,"56+")</f>
        <v>36-45</v>
      </c>
      <c r="F4534" s="13" t="s">
        <v>10077</v>
      </c>
      <c r="G4534" s="13" t="s">
        <v>10488</v>
      </c>
      <c r="H4534" s="13" t="s">
        <v>15024</v>
      </c>
      <c r="I4534" s="13" t="str">
        <f>_xlfn.XLOOKUP('Customer Information'!$A4534,'Policy Details'!$I$2:$I$5001,'Policy Details'!$A$2:$A$5001)</f>
        <v>POL23979446</v>
      </c>
    </row>
    <row r="4535" spans="1:9">
      <c r="A4535" s="11" t="s">
        <v>4540</v>
      </c>
      <c r="B4535" s="8" t="s">
        <v>9410</v>
      </c>
      <c r="C4535" s="8" t="s">
        <v>9848</v>
      </c>
      <c r="D4535" s="8">
        <v>40</v>
      </c>
      <c r="E4535" s="8" t="str" cm="1">
        <f t="array" ref="E4535">_xlfn.IFS(D4535&lt;18,"Below 18",D4535&lt;=25,"18-25",D4535&lt;=35,"26-35",D4535&lt;=45,"36-45",D4535&lt;=55,"46-55",TRUE,"56+")</f>
        <v>36-45</v>
      </c>
      <c r="F4535" s="8" t="s">
        <v>9935</v>
      </c>
      <c r="G4535" s="8" t="s">
        <v>10488</v>
      </c>
      <c r="H4535" s="8" t="s">
        <v>15025</v>
      </c>
      <c r="I4535" s="8" t="e">
        <f>_xlfn.XLOOKUP('Customer Information'!$A4535,'Policy Details'!$I$2:$I$5001,'Policy Details'!$A$2:$A$5001)</f>
        <v>#N/A</v>
      </c>
    </row>
    <row r="4536" spans="1:9">
      <c r="A4536" s="12" t="s">
        <v>4541</v>
      </c>
      <c r="B4536" s="13" t="s">
        <v>9411</v>
      </c>
      <c r="C4536" s="13" t="s">
        <v>9848</v>
      </c>
      <c r="D4536" s="13">
        <v>48</v>
      </c>
      <c r="E4536" s="13" t="str" cm="1">
        <f t="array" ref="E4536">_xlfn.IFS(D4536&lt;18,"Below 18",D4536&lt;=25,"18-25",D4536&lt;=35,"26-35",D4536&lt;=45,"36-45",D4536&lt;=55,"46-55",TRUE,"56+")</f>
        <v>46-55</v>
      </c>
      <c r="F4536" s="13" t="s">
        <v>10361</v>
      </c>
      <c r="G4536" s="13" t="s">
        <v>10488</v>
      </c>
      <c r="H4536" s="13" t="s">
        <v>15026</v>
      </c>
      <c r="I4536" s="13" t="str">
        <f>_xlfn.XLOOKUP('Customer Information'!$A4536,'Policy Details'!$I$2:$I$5001,'Policy Details'!$A$2:$A$5001)</f>
        <v>POL31358869</v>
      </c>
    </row>
    <row r="4537" spans="1:9">
      <c r="A4537" s="11" t="s">
        <v>4542</v>
      </c>
      <c r="B4537" s="8" t="s">
        <v>9412</v>
      </c>
      <c r="C4537" s="8" t="s">
        <v>9848</v>
      </c>
      <c r="D4537" s="8">
        <v>45</v>
      </c>
      <c r="E4537" s="8" t="str" cm="1">
        <f t="array" ref="E4537">_xlfn.IFS(D4537&lt;18,"Below 18",D4537&lt;=25,"18-25",D4537&lt;=35,"26-35",D4537&lt;=45,"36-45",D4537&lt;=55,"46-55",TRUE,"56+")</f>
        <v>36-45</v>
      </c>
      <c r="F4537" s="8" t="s">
        <v>10276</v>
      </c>
      <c r="G4537" s="8" t="s">
        <v>10490</v>
      </c>
      <c r="H4537" s="8" t="s">
        <v>15027</v>
      </c>
      <c r="I4537" s="8" t="str">
        <f>_xlfn.XLOOKUP('Customer Information'!$A4537,'Policy Details'!$I$2:$I$5001,'Policy Details'!$A$2:$A$5001)</f>
        <v>POL45492411</v>
      </c>
    </row>
    <row r="4538" spans="1:9">
      <c r="A4538" s="12" t="s">
        <v>4543</v>
      </c>
      <c r="B4538" s="13" t="s">
        <v>9413</v>
      </c>
      <c r="C4538" s="13" t="s">
        <v>9847</v>
      </c>
      <c r="D4538" s="13">
        <v>83</v>
      </c>
      <c r="E4538" s="13" t="str" cm="1">
        <f t="array" ref="E4538">_xlfn.IFS(D4538&lt;18,"Below 18",D4538&lt;=25,"18-25",D4538&lt;=35,"26-35",D4538&lt;=45,"36-45",D4538&lt;=55,"46-55",TRUE,"56+")</f>
        <v>56+</v>
      </c>
      <c r="F4538" s="13" t="s">
        <v>9967</v>
      </c>
      <c r="G4538" s="13" t="s">
        <v>10489</v>
      </c>
      <c r="H4538" s="13" t="s">
        <v>15028</v>
      </c>
      <c r="I4538" s="13" t="e">
        <f>_xlfn.XLOOKUP('Customer Information'!$A4538,'Policy Details'!$I$2:$I$5001,'Policy Details'!$A$2:$A$5001)</f>
        <v>#N/A</v>
      </c>
    </row>
    <row r="4539" spans="1:9">
      <c r="A4539" s="11" t="s">
        <v>4544</v>
      </c>
      <c r="B4539" s="8" t="s">
        <v>9414</v>
      </c>
      <c r="C4539" s="8" t="s">
        <v>9848</v>
      </c>
      <c r="D4539" s="8">
        <v>56</v>
      </c>
      <c r="E4539" s="8" t="str" cm="1">
        <f t="array" ref="E4539">_xlfn.IFS(D4539&lt;18,"Below 18",D4539&lt;=25,"18-25",D4539&lt;=35,"26-35",D4539&lt;=45,"36-45",D4539&lt;=55,"46-55",TRUE,"56+")</f>
        <v>56+</v>
      </c>
      <c r="F4539" s="8" t="s">
        <v>10105</v>
      </c>
      <c r="G4539" s="8" t="s">
        <v>10490</v>
      </c>
      <c r="H4539" s="8" t="s">
        <v>15029</v>
      </c>
      <c r="I4539" s="8" t="str">
        <f>_xlfn.XLOOKUP('Customer Information'!$A4539,'Policy Details'!$I$2:$I$5001,'Policy Details'!$A$2:$A$5001)</f>
        <v>POL28971853</v>
      </c>
    </row>
    <row r="4540" spans="1:9">
      <c r="A4540" s="12" t="s">
        <v>4545</v>
      </c>
      <c r="B4540" s="13" t="s">
        <v>9415</v>
      </c>
      <c r="C4540" s="13" t="s">
        <v>9847</v>
      </c>
      <c r="D4540" s="13">
        <v>36</v>
      </c>
      <c r="E4540" s="13" t="str" cm="1">
        <f t="array" ref="E4540">_xlfn.IFS(D4540&lt;18,"Below 18",D4540&lt;=25,"18-25",D4540&lt;=35,"26-35",D4540&lt;=45,"36-45",D4540&lt;=55,"46-55",TRUE,"56+")</f>
        <v>36-45</v>
      </c>
      <c r="F4540" s="13" t="s">
        <v>10213</v>
      </c>
      <c r="G4540" s="13" t="s">
        <v>10491</v>
      </c>
      <c r="H4540" s="13" t="s">
        <v>15030</v>
      </c>
      <c r="I4540" s="13" t="str">
        <f>_xlfn.XLOOKUP('Customer Information'!$A4540,'Policy Details'!$I$2:$I$5001,'Policy Details'!$A$2:$A$5001)</f>
        <v>POL96023706</v>
      </c>
    </row>
    <row r="4541" spans="1:9">
      <c r="A4541" s="11" t="s">
        <v>4546</v>
      </c>
      <c r="B4541" s="8" t="s">
        <v>9416</v>
      </c>
      <c r="C4541" s="8" t="s">
        <v>9847</v>
      </c>
      <c r="D4541" s="8">
        <v>49</v>
      </c>
      <c r="E4541" s="8" t="str" cm="1">
        <f t="array" ref="E4541">_xlfn.IFS(D4541&lt;18,"Below 18",D4541&lt;=25,"18-25",D4541&lt;=35,"26-35",D4541&lt;=45,"36-45",D4541&lt;=55,"46-55",TRUE,"56+")</f>
        <v>46-55</v>
      </c>
      <c r="F4541" s="8" t="s">
        <v>9849</v>
      </c>
      <c r="G4541" s="8" t="s">
        <v>10491</v>
      </c>
      <c r="H4541" s="8" t="s">
        <v>15031</v>
      </c>
      <c r="I4541" s="8" t="e">
        <f>_xlfn.XLOOKUP('Customer Information'!$A4541,'Policy Details'!$I$2:$I$5001,'Policy Details'!$A$2:$A$5001)</f>
        <v>#N/A</v>
      </c>
    </row>
    <row r="4542" spans="1:9">
      <c r="A4542" s="12" t="s">
        <v>4547</v>
      </c>
      <c r="B4542" s="13" t="s">
        <v>9417</v>
      </c>
      <c r="C4542" s="13" t="s">
        <v>9848</v>
      </c>
      <c r="D4542" s="13">
        <v>31</v>
      </c>
      <c r="E4542" s="13" t="str" cm="1">
        <f t="array" ref="E4542">_xlfn.IFS(D4542&lt;18,"Below 18",D4542&lt;=25,"18-25",D4542&lt;=35,"26-35",D4542&lt;=45,"36-45",D4542&lt;=55,"46-55",TRUE,"56+")</f>
        <v>26-35</v>
      </c>
      <c r="F4542" s="13" t="s">
        <v>10408</v>
      </c>
      <c r="G4542" s="13" t="s">
        <v>10490</v>
      </c>
      <c r="H4542" s="13" t="s">
        <v>15032</v>
      </c>
      <c r="I4542" s="13" t="e">
        <f>_xlfn.XLOOKUP('Customer Information'!$A4542,'Policy Details'!$I$2:$I$5001,'Policy Details'!$A$2:$A$5001)</f>
        <v>#N/A</v>
      </c>
    </row>
    <row r="4543" spans="1:9">
      <c r="A4543" s="11" t="s">
        <v>4548</v>
      </c>
      <c r="B4543" s="8" t="s">
        <v>9418</v>
      </c>
      <c r="C4543" s="8" t="s">
        <v>9848</v>
      </c>
      <c r="D4543" s="8">
        <v>34</v>
      </c>
      <c r="E4543" s="8" t="str" cm="1">
        <f t="array" ref="E4543">_xlfn.IFS(D4543&lt;18,"Below 18",D4543&lt;=25,"18-25",D4543&lt;=35,"26-35",D4543&lt;=45,"36-45",D4543&lt;=55,"46-55",TRUE,"56+")</f>
        <v>26-35</v>
      </c>
      <c r="F4543" s="8" t="s">
        <v>9860</v>
      </c>
      <c r="G4543" s="8" t="s">
        <v>10491</v>
      </c>
      <c r="H4543" s="8" t="s">
        <v>15033</v>
      </c>
      <c r="I4543" s="8" t="str">
        <f>_xlfn.XLOOKUP('Customer Information'!$A4543,'Policy Details'!$I$2:$I$5001,'Policy Details'!$A$2:$A$5001)</f>
        <v>POL35206157</v>
      </c>
    </row>
    <row r="4544" spans="1:9">
      <c r="A4544" s="12" t="s">
        <v>4549</v>
      </c>
      <c r="B4544" s="13" t="s">
        <v>9419</v>
      </c>
      <c r="C4544" s="13" t="s">
        <v>9848</v>
      </c>
      <c r="D4544" s="13">
        <v>43</v>
      </c>
      <c r="E4544" s="13" t="str" cm="1">
        <f t="array" ref="E4544">_xlfn.IFS(D4544&lt;18,"Below 18",D4544&lt;=25,"18-25",D4544&lt;=35,"26-35",D4544&lt;=45,"36-45",D4544&lt;=55,"46-55",TRUE,"56+")</f>
        <v>36-45</v>
      </c>
      <c r="F4544" s="13" t="s">
        <v>10273</v>
      </c>
      <c r="G4544" s="13" t="s">
        <v>10489</v>
      </c>
      <c r="H4544" s="13" t="s">
        <v>15034</v>
      </c>
      <c r="I4544" s="13" t="str">
        <f>_xlfn.XLOOKUP('Customer Information'!$A4544,'Policy Details'!$I$2:$I$5001,'Policy Details'!$A$2:$A$5001)</f>
        <v>POL19547339</v>
      </c>
    </row>
    <row r="4545" spans="1:9">
      <c r="A4545" s="11" t="s">
        <v>4550</v>
      </c>
      <c r="B4545" s="8" t="s">
        <v>9420</v>
      </c>
      <c r="C4545" s="8" t="s">
        <v>9848</v>
      </c>
      <c r="D4545" s="8">
        <v>31</v>
      </c>
      <c r="E4545" s="8" t="str" cm="1">
        <f t="array" ref="E4545">_xlfn.IFS(D4545&lt;18,"Below 18",D4545&lt;=25,"18-25",D4545&lt;=35,"26-35",D4545&lt;=45,"36-45",D4545&lt;=55,"46-55",TRUE,"56+")</f>
        <v>26-35</v>
      </c>
      <c r="F4545" s="8" t="s">
        <v>9965</v>
      </c>
      <c r="G4545" s="8" t="s">
        <v>10488</v>
      </c>
      <c r="H4545" s="8" t="s">
        <v>15035</v>
      </c>
      <c r="I4545" s="8" t="str">
        <f>_xlfn.XLOOKUP('Customer Information'!$A4545,'Policy Details'!$I$2:$I$5001,'Policy Details'!$A$2:$A$5001)</f>
        <v>POL25394718</v>
      </c>
    </row>
    <row r="4546" spans="1:9">
      <c r="A4546" s="12" t="s">
        <v>4551</v>
      </c>
      <c r="B4546" s="13" t="s">
        <v>9421</v>
      </c>
      <c r="C4546" s="13" t="s">
        <v>9846</v>
      </c>
      <c r="D4546" s="13">
        <v>35</v>
      </c>
      <c r="E4546" s="13" t="str" cm="1">
        <f t="array" ref="E4546">_xlfn.IFS(D4546&lt;18,"Below 18",D4546&lt;=25,"18-25",D4546&lt;=35,"26-35",D4546&lt;=45,"36-45",D4546&lt;=55,"46-55",TRUE,"56+")</f>
        <v>26-35</v>
      </c>
      <c r="F4546" s="13" t="s">
        <v>9996</v>
      </c>
      <c r="G4546" s="13" t="s">
        <v>10489</v>
      </c>
      <c r="H4546" s="13" t="s">
        <v>15036</v>
      </c>
      <c r="I4546" s="13" t="str">
        <f>_xlfn.XLOOKUP('Customer Information'!$A4546,'Policy Details'!$I$2:$I$5001,'Policy Details'!$A$2:$A$5001)</f>
        <v>POL59742494</v>
      </c>
    </row>
    <row r="4547" spans="1:9">
      <c r="A4547" s="11" t="s">
        <v>4552</v>
      </c>
      <c r="B4547" s="8" t="s">
        <v>9422</v>
      </c>
      <c r="C4547" s="8" t="s">
        <v>9847</v>
      </c>
      <c r="D4547" s="8">
        <v>81</v>
      </c>
      <c r="E4547" s="8" t="str" cm="1">
        <f t="array" ref="E4547">_xlfn.IFS(D4547&lt;18,"Below 18",D4547&lt;=25,"18-25",D4547&lt;=35,"26-35",D4547&lt;=45,"36-45",D4547&lt;=55,"46-55",TRUE,"56+")</f>
        <v>56+</v>
      </c>
      <c r="F4547" s="8" t="s">
        <v>9967</v>
      </c>
      <c r="G4547" s="8" t="s">
        <v>10491</v>
      </c>
      <c r="H4547" s="8" t="s">
        <v>15037</v>
      </c>
      <c r="I4547" s="8" t="str">
        <f>_xlfn.XLOOKUP('Customer Information'!$A4547,'Policy Details'!$I$2:$I$5001,'Policy Details'!$A$2:$A$5001)</f>
        <v>POL41162519</v>
      </c>
    </row>
    <row r="4548" spans="1:9">
      <c r="A4548" s="12" t="s">
        <v>4553</v>
      </c>
      <c r="B4548" s="13" t="s">
        <v>9423</v>
      </c>
      <c r="C4548" s="13" t="s">
        <v>9846</v>
      </c>
      <c r="D4548" s="13">
        <v>36</v>
      </c>
      <c r="E4548" s="13" t="str" cm="1">
        <f t="array" ref="E4548">_xlfn.IFS(D4548&lt;18,"Below 18",D4548&lt;=25,"18-25",D4548&lt;=35,"26-35",D4548&lt;=45,"36-45",D4548&lt;=55,"46-55",TRUE,"56+")</f>
        <v>36-45</v>
      </c>
      <c r="F4548" s="13" t="s">
        <v>9934</v>
      </c>
      <c r="G4548" s="13" t="s">
        <v>10490</v>
      </c>
      <c r="H4548" s="13" t="s">
        <v>15038</v>
      </c>
      <c r="I4548" s="13" t="e">
        <f>_xlfn.XLOOKUP('Customer Information'!$A4548,'Policy Details'!$I$2:$I$5001,'Policy Details'!$A$2:$A$5001)</f>
        <v>#N/A</v>
      </c>
    </row>
    <row r="4549" spans="1:9">
      <c r="A4549" s="11" t="s">
        <v>4554</v>
      </c>
      <c r="B4549" s="8" t="s">
        <v>9424</v>
      </c>
      <c r="C4549" s="8" t="s">
        <v>9848</v>
      </c>
      <c r="D4549" s="8">
        <v>57</v>
      </c>
      <c r="E4549" s="8" t="str" cm="1">
        <f t="array" ref="E4549">_xlfn.IFS(D4549&lt;18,"Below 18",D4549&lt;=25,"18-25",D4549&lt;=35,"26-35",D4549&lt;=45,"36-45",D4549&lt;=55,"46-55",TRUE,"56+")</f>
        <v>56+</v>
      </c>
      <c r="F4549" s="8" t="s">
        <v>9907</v>
      </c>
      <c r="G4549" s="8" t="s">
        <v>10489</v>
      </c>
      <c r="H4549" s="8" t="s">
        <v>15039</v>
      </c>
      <c r="I4549" s="8" t="e">
        <f>_xlfn.XLOOKUP('Customer Information'!$A4549,'Policy Details'!$I$2:$I$5001,'Policy Details'!$A$2:$A$5001)</f>
        <v>#N/A</v>
      </c>
    </row>
    <row r="4550" spans="1:9">
      <c r="A4550" s="12" t="s">
        <v>4555</v>
      </c>
      <c r="B4550" s="13" t="s">
        <v>9425</v>
      </c>
      <c r="C4550" s="13" t="s">
        <v>9847</v>
      </c>
      <c r="D4550" s="13">
        <v>30</v>
      </c>
      <c r="E4550" s="13" t="str" cm="1">
        <f t="array" ref="E4550">_xlfn.IFS(D4550&lt;18,"Below 18",D4550&lt;=25,"18-25",D4550&lt;=35,"26-35",D4550&lt;=45,"36-45",D4550&lt;=55,"46-55",TRUE,"56+")</f>
        <v>26-35</v>
      </c>
      <c r="F4550" s="13" t="s">
        <v>10115</v>
      </c>
      <c r="G4550" s="13" t="s">
        <v>10490</v>
      </c>
      <c r="H4550" s="13" t="s">
        <v>15040</v>
      </c>
      <c r="I4550" s="13" t="e">
        <f>_xlfn.XLOOKUP('Customer Information'!$A4550,'Policy Details'!$I$2:$I$5001,'Policy Details'!$A$2:$A$5001)</f>
        <v>#N/A</v>
      </c>
    </row>
    <row r="4551" spans="1:9">
      <c r="A4551" s="11" t="s">
        <v>4556</v>
      </c>
      <c r="B4551" s="8" t="s">
        <v>9426</v>
      </c>
      <c r="C4551" s="8" t="s">
        <v>9847</v>
      </c>
      <c r="D4551" s="8">
        <v>35</v>
      </c>
      <c r="E4551" s="8" t="str" cm="1">
        <f t="array" ref="E4551">_xlfn.IFS(D4551&lt;18,"Below 18",D4551&lt;=25,"18-25",D4551&lt;=35,"26-35",D4551&lt;=45,"36-45",D4551&lt;=55,"46-55",TRUE,"56+")</f>
        <v>26-35</v>
      </c>
      <c r="F4551" s="8" t="s">
        <v>10126</v>
      </c>
      <c r="G4551" s="8" t="s">
        <v>10488</v>
      </c>
      <c r="H4551" s="8" t="s">
        <v>15041</v>
      </c>
      <c r="I4551" s="8" t="e">
        <f>_xlfn.XLOOKUP('Customer Information'!$A4551,'Policy Details'!$I$2:$I$5001,'Policy Details'!$A$2:$A$5001)</f>
        <v>#N/A</v>
      </c>
    </row>
    <row r="4552" spans="1:9">
      <c r="A4552" s="12" t="s">
        <v>4557</v>
      </c>
      <c r="B4552" s="13" t="s">
        <v>9427</v>
      </c>
      <c r="C4552" s="13" t="s">
        <v>9847</v>
      </c>
      <c r="D4552" s="13">
        <v>81</v>
      </c>
      <c r="E4552" s="13" t="str" cm="1">
        <f t="array" ref="E4552">_xlfn.IFS(D4552&lt;18,"Below 18",D4552&lt;=25,"18-25",D4552&lt;=35,"26-35",D4552&lt;=45,"36-45",D4552&lt;=55,"46-55",TRUE,"56+")</f>
        <v>56+</v>
      </c>
      <c r="F4552" s="13" t="s">
        <v>10078</v>
      </c>
      <c r="G4552" s="13" t="s">
        <v>10489</v>
      </c>
      <c r="H4552" s="13" t="s">
        <v>15042</v>
      </c>
      <c r="I4552" s="13" t="str">
        <f>_xlfn.XLOOKUP('Customer Information'!$A4552,'Policy Details'!$I$2:$I$5001,'Policy Details'!$A$2:$A$5001)</f>
        <v>POL05014236</v>
      </c>
    </row>
    <row r="4553" spans="1:9">
      <c r="A4553" s="11" t="s">
        <v>4558</v>
      </c>
      <c r="B4553" s="8" t="s">
        <v>9428</v>
      </c>
      <c r="C4553" s="8" t="s">
        <v>9846</v>
      </c>
      <c r="D4553" s="8">
        <v>63</v>
      </c>
      <c r="E4553" s="8" t="str" cm="1">
        <f t="array" ref="E4553">_xlfn.IFS(D4553&lt;18,"Below 18",D4553&lt;=25,"18-25",D4553&lt;=35,"26-35",D4553&lt;=45,"36-45",D4553&lt;=55,"46-55",TRUE,"56+")</f>
        <v>56+</v>
      </c>
      <c r="F4553" s="8" t="s">
        <v>10046</v>
      </c>
      <c r="G4553" s="8" t="s">
        <v>10491</v>
      </c>
      <c r="H4553" s="8" t="s">
        <v>15043</v>
      </c>
      <c r="I4553" s="8" t="e">
        <f>_xlfn.XLOOKUP('Customer Information'!$A4553,'Policy Details'!$I$2:$I$5001,'Policy Details'!$A$2:$A$5001)</f>
        <v>#N/A</v>
      </c>
    </row>
    <row r="4554" spans="1:9">
      <c r="A4554" s="12" t="s">
        <v>4559</v>
      </c>
      <c r="B4554" s="13" t="s">
        <v>9429</v>
      </c>
      <c r="C4554" s="13" t="s">
        <v>9847</v>
      </c>
      <c r="D4554" s="13">
        <v>63</v>
      </c>
      <c r="E4554" s="13" t="str" cm="1">
        <f t="array" ref="E4554">_xlfn.IFS(D4554&lt;18,"Below 18",D4554&lt;=25,"18-25",D4554&lt;=35,"26-35",D4554&lt;=45,"36-45",D4554&lt;=55,"46-55",TRUE,"56+")</f>
        <v>56+</v>
      </c>
      <c r="F4554" s="13" t="s">
        <v>10038</v>
      </c>
      <c r="G4554" s="13" t="s">
        <v>10490</v>
      </c>
      <c r="H4554" s="13" t="s">
        <v>15044</v>
      </c>
      <c r="I4554" s="13" t="str">
        <f>_xlfn.XLOOKUP('Customer Information'!$A4554,'Policy Details'!$I$2:$I$5001,'Policy Details'!$A$2:$A$5001)</f>
        <v>POL63274681</v>
      </c>
    </row>
    <row r="4555" spans="1:9">
      <c r="A4555" s="11" t="s">
        <v>4560</v>
      </c>
      <c r="B4555" s="8" t="s">
        <v>9430</v>
      </c>
      <c r="C4555" s="8" t="s">
        <v>9847</v>
      </c>
      <c r="D4555" s="8">
        <v>38</v>
      </c>
      <c r="E4555" s="8" t="str" cm="1">
        <f t="array" ref="E4555">_xlfn.IFS(D4555&lt;18,"Below 18",D4555&lt;=25,"18-25",D4555&lt;=35,"26-35",D4555&lt;=45,"36-45",D4555&lt;=55,"46-55",TRUE,"56+")</f>
        <v>36-45</v>
      </c>
      <c r="F4555" s="8" t="s">
        <v>10139</v>
      </c>
      <c r="G4555" s="8" t="s">
        <v>10488</v>
      </c>
      <c r="H4555" s="8" t="s">
        <v>15045</v>
      </c>
      <c r="I4555" s="8" t="e">
        <f>_xlfn.XLOOKUP('Customer Information'!$A4555,'Policy Details'!$I$2:$I$5001,'Policy Details'!$A$2:$A$5001)</f>
        <v>#N/A</v>
      </c>
    </row>
    <row r="4556" spans="1:9">
      <c r="A4556" s="12" t="s">
        <v>4561</v>
      </c>
      <c r="B4556" s="13" t="s">
        <v>9431</v>
      </c>
      <c r="C4556" s="13" t="s">
        <v>9846</v>
      </c>
      <c r="D4556" s="13">
        <v>62</v>
      </c>
      <c r="E4556" s="13" t="str" cm="1">
        <f t="array" ref="E4556">_xlfn.IFS(D4556&lt;18,"Below 18",D4556&lt;=25,"18-25",D4556&lt;=35,"26-35",D4556&lt;=45,"36-45",D4556&lt;=55,"46-55",TRUE,"56+")</f>
        <v>56+</v>
      </c>
      <c r="F4556" s="13" t="s">
        <v>10457</v>
      </c>
      <c r="G4556" s="13" t="s">
        <v>10488</v>
      </c>
      <c r="H4556" s="13" t="s">
        <v>15046</v>
      </c>
      <c r="I4556" s="13" t="e">
        <f>_xlfn.XLOOKUP('Customer Information'!$A4556,'Policy Details'!$I$2:$I$5001,'Policy Details'!$A$2:$A$5001)</f>
        <v>#N/A</v>
      </c>
    </row>
    <row r="4557" spans="1:9">
      <c r="A4557" s="11" t="s">
        <v>4562</v>
      </c>
      <c r="B4557" s="8" t="s">
        <v>9432</v>
      </c>
      <c r="C4557" s="8" t="s">
        <v>9847</v>
      </c>
      <c r="D4557" s="8">
        <v>20</v>
      </c>
      <c r="E4557" s="8" t="str" cm="1">
        <f t="array" ref="E4557">_xlfn.IFS(D4557&lt;18,"Below 18",D4557&lt;=25,"18-25",D4557&lt;=35,"26-35",D4557&lt;=45,"36-45",D4557&lt;=55,"46-55",TRUE,"56+")</f>
        <v>18-25</v>
      </c>
      <c r="F4557" s="8" t="s">
        <v>10365</v>
      </c>
      <c r="G4557" s="8" t="s">
        <v>10491</v>
      </c>
      <c r="H4557" s="8" t="s">
        <v>15047</v>
      </c>
      <c r="I4557" s="8" t="str">
        <f>_xlfn.XLOOKUP('Customer Information'!$A4557,'Policy Details'!$I$2:$I$5001,'Policy Details'!$A$2:$A$5001)</f>
        <v>POL91516623</v>
      </c>
    </row>
    <row r="4558" spans="1:9">
      <c r="A4558" s="12" t="s">
        <v>4563</v>
      </c>
      <c r="B4558" s="13" t="s">
        <v>9433</v>
      </c>
      <c r="C4558" s="13" t="s">
        <v>9848</v>
      </c>
      <c r="D4558" s="13">
        <v>54</v>
      </c>
      <c r="E4558" s="13" t="str" cm="1">
        <f t="array" ref="E4558">_xlfn.IFS(D4558&lt;18,"Below 18",D4558&lt;=25,"18-25",D4558&lt;=35,"26-35",D4558&lt;=45,"36-45",D4558&lt;=55,"46-55",TRUE,"56+")</f>
        <v>46-55</v>
      </c>
      <c r="F4558" s="13" t="s">
        <v>10278</v>
      </c>
      <c r="G4558" s="13" t="s">
        <v>10491</v>
      </c>
      <c r="H4558" s="13" t="s">
        <v>15048</v>
      </c>
      <c r="I4558" s="13" t="e">
        <f>_xlfn.XLOOKUP('Customer Information'!$A4558,'Policy Details'!$I$2:$I$5001,'Policy Details'!$A$2:$A$5001)</f>
        <v>#N/A</v>
      </c>
    </row>
    <row r="4559" spans="1:9">
      <c r="A4559" s="11" t="s">
        <v>4564</v>
      </c>
      <c r="B4559" s="8" t="s">
        <v>9434</v>
      </c>
      <c r="C4559" s="8" t="s">
        <v>9847</v>
      </c>
      <c r="D4559" s="8">
        <v>23</v>
      </c>
      <c r="E4559" s="8" t="str" cm="1">
        <f t="array" ref="E4559">_xlfn.IFS(D4559&lt;18,"Below 18",D4559&lt;=25,"18-25",D4559&lt;=35,"26-35",D4559&lt;=45,"36-45",D4559&lt;=55,"46-55",TRUE,"56+")</f>
        <v>18-25</v>
      </c>
      <c r="F4559" s="8" t="s">
        <v>10147</v>
      </c>
      <c r="G4559" s="8" t="s">
        <v>10489</v>
      </c>
      <c r="H4559" s="8" t="s">
        <v>15049</v>
      </c>
      <c r="I4559" s="8" t="e">
        <f>_xlfn.XLOOKUP('Customer Information'!$A4559,'Policy Details'!$I$2:$I$5001,'Policy Details'!$A$2:$A$5001)</f>
        <v>#N/A</v>
      </c>
    </row>
    <row r="4560" spans="1:9">
      <c r="A4560" s="12" t="s">
        <v>4565</v>
      </c>
      <c r="B4560" s="13" t="s">
        <v>9435</v>
      </c>
      <c r="C4560" s="13" t="s">
        <v>9846</v>
      </c>
      <c r="D4560" s="13">
        <v>77</v>
      </c>
      <c r="E4560" s="13" t="str" cm="1">
        <f t="array" ref="E4560">_xlfn.IFS(D4560&lt;18,"Below 18",D4560&lt;=25,"18-25",D4560&lt;=35,"26-35",D4560&lt;=45,"36-45",D4560&lt;=55,"46-55",TRUE,"56+")</f>
        <v>56+</v>
      </c>
      <c r="F4560" s="13" t="s">
        <v>10338</v>
      </c>
      <c r="G4560" s="13" t="s">
        <v>10491</v>
      </c>
      <c r="H4560" s="13" t="s">
        <v>15050</v>
      </c>
      <c r="I4560" s="13" t="e">
        <f>_xlfn.XLOOKUP('Customer Information'!$A4560,'Policy Details'!$I$2:$I$5001,'Policy Details'!$A$2:$A$5001)</f>
        <v>#N/A</v>
      </c>
    </row>
    <row r="4561" spans="1:9">
      <c r="A4561" s="11" t="s">
        <v>4566</v>
      </c>
      <c r="B4561" s="8" t="s">
        <v>9436</v>
      </c>
      <c r="C4561" s="8" t="s">
        <v>9846</v>
      </c>
      <c r="D4561" s="8">
        <v>28</v>
      </c>
      <c r="E4561" s="8" t="str" cm="1">
        <f t="array" ref="E4561">_xlfn.IFS(D4561&lt;18,"Below 18",D4561&lt;=25,"18-25",D4561&lt;=35,"26-35",D4561&lt;=45,"36-45",D4561&lt;=55,"46-55",TRUE,"56+")</f>
        <v>26-35</v>
      </c>
      <c r="F4561" s="8" t="s">
        <v>9924</v>
      </c>
      <c r="G4561" s="8" t="s">
        <v>10488</v>
      </c>
      <c r="H4561" s="8" t="s">
        <v>15051</v>
      </c>
      <c r="I4561" s="8" t="e">
        <f>_xlfn.XLOOKUP('Customer Information'!$A4561,'Policy Details'!$I$2:$I$5001,'Policy Details'!$A$2:$A$5001)</f>
        <v>#N/A</v>
      </c>
    </row>
    <row r="4562" spans="1:9">
      <c r="A4562" s="12" t="s">
        <v>4567</v>
      </c>
      <c r="B4562" s="13" t="s">
        <v>9437</v>
      </c>
      <c r="C4562" s="13" t="s">
        <v>9846</v>
      </c>
      <c r="D4562" s="13">
        <v>43</v>
      </c>
      <c r="E4562" s="13" t="str" cm="1">
        <f t="array" ref="E4562">_xlfn.IFS(D4562&lt;18,"Below 18",D4562&lt;=25,"18-25",D4562&lt;=35,"26-35",D4562&lt;=45,"36-45",D4562&lt;=55,"46-55",TRUE,"56+")</f>
        <v>36-45</v>
      </c>
      <c r="F4562" s="13" t="s">
        <v>10180</v>
      </c>
      <c r="G4562" s="13" t="s">
        <v>10489</v>
      </c>
      <c r="H4562" s="13" t="s">
        <v>15052</v>
      </c>
      <c r="I4562" s="13" t="e">
        <f>_xlfn.XLOOKUP('Customer Information'!$A4562,'Policy Details'!$I$2:$I$5001,'Policy Details'!$A$2:$A$5001)</f>
        <v>#N/A</v>
      </c>
    </row>
    <row r="4563" spans="1:9">
      <c r="A4563" s="11" t="s">
        <v>4568</v>
      </c>
      <c r="B4563" s="8" t="s">
        <v>9438</v>
      </c>
      <c r="C4563" s="8" t="s">
        <v>9846</v>
      </c>
      <c r="D4563" s="8">
        <v>25</v>
      </c>
      <c r="E4563" s="8" t="str" cm="1">
        <f t="array" ref="E4563">_xlfn.IFS(D4563&lt;18,"Below 18",D4563&lt;=25,"18-25",D4563&lt;=35,"26-35",D4563&lt;=45,"36-45",D4563&lt;=55,"46-55",TRUE,"56+")</f>
        <v>18-25</v>
      </c>
      <c r="F4563" s="8" t="s">
        <v>10451</v>
      </c>
      <c r="G4563" s="8" t="s">
        <v>10490</v>
      </c>
      <c r="H4563" s="8" t="s">
        <v>15053</v>
      </c>
      <c r="I4563" s="8" t="e">
        <f>_xlfn.XLOOKUP('Customer Information'!$A4563,'Policy Details'!$I$2:$I$5001,'Policy Details'!$A$2:$A$5001)</f>
        <v>#N/A</v>
      </c>
    </row>
    <row r="4564" spans="1:9">
      <c r="A4564" s="12" t="s">
        <v>4569</v>
      </c>
      <c r="B4564" s="13" t="s">
        <v>9439</v>
      </c>
      <c r="C4564" s="13" t="s">
        <v>9848</v>
      </c>
      <c r="D4564" s="13">
        <v>22</v>
      </c>
      <c r="E4564" s="13" t="str" cm="1">
        <f t="array" ref="E4564">_xlfn.IFS(D4564&lt;18,"Below 18",D4564&lt;=25,"18-25",D4564&lt;=35,"26-35",D4564&lt;=45,"36-45",D4564&lt;=55,"46-55",TRUE,"56+")</f>
        <v>18-25</v>
      </c>
      <c r="F4564" s="13" t="s">
        <v>10000</v>
      </c>
      <c r="G4564" s="13" t="s">
        <v>10489</v>
      </c>
      <c r="H4564" s="13" t="s">
        <v>15054</v>
      </c>
      <c r="I4564" s="13" t="str">
        <f>_xlfn.XLOOKUP('Customer Information'!$A4564,'Policy Details'!$I$2:$I$5001,'Policy Details'!$A$2:$A$5001)</f>
        <v>POL28992652</v>
      </c>
    </row>
    <row r="4565" spans="1:9">
      <c r="A4565" s="11" t="s">
        <v>4570</v>
      </c>
      <c r="B4565" s="8" t="s">
        <v>9440</v>
      </c>
      <c r="C4565" s="8" t="s">
        <v>9847</v>
      </c>
      <c r="D4565" s="8">
        <v>78</v>
      </c>
      <c r="E4565" s="8" t="str" cm="1">
        <f t="array" ref="E4565">_xlfn.IFS(D4565&lt;18,"Below 18",D4565&lt;=25,"18-25",D4565&lt;=35,"26-35",D4565&lt;=45,"36-45",D4565&lt;=55,"46-55",TRUE,"56+")</f>
        <v>56+</v>
      </c>
      <c r="F4565" s="8" t="s">
        <v>10376</v>
      </c>
      <c r="G4565" s="8" t="s">
        <v>10491</v>
      </c>
      <c r="H4565" s="8" t="s">
        <v>15055</v>
      </c>
      <c r="I4565" s="8" t="str">
        <f>_xlfn.XLOOKUP('Customer Information'!$A4565,'Policy Details'!$I$2:$I$5001,'Policy Details'!$A$2:$A$5001)</f>
        <v>POL05708532</v>
      </c>
    </row>
    <row r="4566" spans="1:9">
      <c r="A4566" s="12" t="s">
        <v>4571</v>
      </c>
      <c r="B4566" s="13" t="s">
        <v>6032</v>
      </c>
      <c r="C4566" s="13" t="s">
        <v>9848</v>
      </c>
      <c r="D4566" s="13">
        <v>39</v>
      </c>
      <c r="E4566" s="13" t="str" cm="1">
        <f t="array" ref="E4566">_xlfn.IFS(D4566&lt;18,"Below 18",D4566&lt;=25,"18-25",D4566&lt;=35,"26-35",D4566&lt;=45,"36-45",D4566&lt;=55,"46-55",TRUE,"56+")</f>
        <v>36-45</v>
      </c>
      <c r="F4566" s="13" t="s">
        <v>10440</v>
      </c>
      <c r="G4566" s="13" t="s">
        <v>10488</v>
      </c>
      <c r="H4566" s="13" t="s">
        <v>15056</v>
      </c>
      <c r="I4566" s="13" t="e">
        <f>_xlfn.XLOOKUP('Customer Information'!$A4566,'Policy Details'!$I$2:$I$5001,'Policy Details'!$A$2:$A$5001)</f>
        <v>#N/A</v>
      </c>
    </row>
    <row r="4567" spans="1:9">
      <c r="A4567" s="11" t="s">
        <v>4572</v>
      </c>
      <c r="B4567" s="8" t="s">
        <v>9441</v>
      </c>
      <c r="C4567" s="8" t="s">
        <v>9846</v>
      </c>
      <c r="D4567" s="8">
        <v>40</v>
      </c>
      <c r="E4567" s="8" t="str" cm="1">
        <f t="array" ref="E4567">_xlfn.IFS(D4567&lt;18,"Below 18",D4567&lt;=25,"18-25",D4567&lt;=35,"26-35",D4567&lt;=45,"36-45",D4567&lt;=55,"46-55",TRUE,"56+")</f>
        <v>36-45</v>
      </c>
      <c r="F4567" s="8" t="s">
        <v>9883</v>
      </c>
      <c r="G4567" s="8" t="s">
        <v>10488</v>
      </c>
      <c r="H4567" s="8" t="s">
        <v>15057</v>
      </c>
      <c r="I4567" s="8" t="e">
        <f>_xlfn.XLOOKUP('Customer Information'!$A4567,'Policy Details'!$I$2:$I$5001,'Policy Details'!$A$2:$A$5001)</f>
        <v>#N/A</v>
      </c>
    </row>
    <row r="4568" spans="1:9">
      <c r="A4568" s="12" t="s">
        <v>4573</v>
      </c>
      <c r="B4568" s="13" t="s">
        <v>9442</v>
      </c>
      <c r="C4568" s="13" t="s">
        <v>9848</v>
      </c>
      <c r="D4568" s="13">
        <v>66</v>
      </c>
      <c r="E4568" s="13" t="str" cm="1">
        <f t="array" ref="E4568">_xlfn.IFS(D4568&lt;18,"Below 18",D4568&lt;=25,"18-25",D4568&lt;=35,"26-35",D4568&lt;=45,"36-45",D4568&lt;=55,"46-55",TRUE,"56+")</f>
        <v>56+</v>
      </c>
      <c r="F4568" s="13" t="s">
        <v>10412</v>
      </c>
      <c r="G4568" s="13" t="s">
        <v>10489</v>
      </c>
      <c r="H4568" s="13" t="s">
        <v>15058</v>
      </c>
      <c r="I4568" s="13" t="e">
        <f>_xlfn.XLOOKUP('Customer Information'!$A4568,'Policy Details'!$I$2:$I$5001,'Policy Details'!$A$2:$A$5001)</f>
        <v>#N/A</v>
      </c>
    </row>
    <row r="4569" spans="1:9">
      <c r="A4569" s="11" t="s">
        <v>4574</v>
      </c>
      <c r="B4569" s="8" t="s">
        <v>9443</v>
      </c>
      <c r="C4569" s="8" t="s">
        <v>9846</v>
      </c>
      <c r="D4569" s="8">
        <v>27</v>
      </c>
      <c r="E4569" s="8" t="str" cm="1">
        <f t="array" ref="E4569">_xlfn.IFS(D4569&lt;18,"Below 18",D4569&lt;=25,"18-25",D4569&lt;=35,"26-35",D4569&lt;=45,"36-45",D4569&lt;=55,"46-55",TRUE,"56+")</f>
        <v>26-35</v>
      </c>
      <c r="F4569" s="8" t="s">
        <v>10357</v>
      </c>
      <c r="G4569" s="8" t="s">
        <v>10491</v>
      </c>
      <c r="H4569" s="8" t="s">
        <v>15059</v>
      </c>
      <c r="I4569" s="8" t="str">
        <f>_xlfn.XLOOKUP('Customer Information'!$A4569,'Policy Details'!$I$2:$I$5001,'Policy Details'!$A$2:$A$5001)</f>
        <v>POL34084242</v>
      </c>
    </row>
    <row r="4570" spans="1:9">
      <c r="A4570" s="12" t="s">
        <v>4575</v>
      </c>
      <c r="B4570" s="13" t="s">
        <v>9444</v>
      </c>
      <c r="C4570" s="13" t="s">
        <v>9846</v>
      </c>
      <c r="D4570" s="13">
        <v>47</v>
      </c>
      <c r="E4570" s="13" t="str" cm="1">
        <f t="array" ref="E4570">_xlfn.IFS(D4570&lt;18,"Below 18",D4570&lt;=25,"18-25",D4570&lt;=35,"26-35",D4570&lt;=45,"36-45",D4570&lt;=55,"46-55",TRUE,"56+")</f>
        <v>46-55</v>
      </c>
      <c r="F4570" s="13" t="s">
        <v>10326</v>
      </c>
      <c r="G4570" s="13" t="s">
        <v>10488</v>
      </c>
      <c r="H4570" s="13" t="s">
        <v>15060</v>
      </c>
      <c r="I4570" s="13" t="str">
        <f>_xlfn.XLOOKUP('Customer Information'!$A4570,'Policy Details'!$I$2:$I$5001,'Policy Details'!$A$2:$A$5001)</f>
        <v>POL49101853</v>
      </c>
    </row>
    <row r="4571" spans="1:9">
      <c r="A4571" s="11" t="s">
        <v>4576</v>
      </c>
      <c r="B4571" s="8" t="s">
        <v>9445</v>
      </c>
      <c r="C4571" s="8" t="s">
        <v>9846</v>
      </c>
      <c r="D4571" s="8">
        <v>80</v>
      </c>
      <c r="E4571" s="8" t="str" cm="1">
        <f t="array" ref="E4571">_xlfn.IFS(D4571&lt;18,"Below 18",D4571&lt;=25,"18-25",D4571&lt;=35,"26-35",D4571&lt;=45,"36-45",D4571&lt;=55,"46-55",TRUE,"56+")</f>
        <v>56+</v>
      </c>
      <c r="F4571" s="8" t="s">
        <v>10467</v>
      </c>
      <c r="G4571" s="8" t="s">
        <v>10488</v>
      </c>
      <c r="H4571" s="8" t="s">
        <v>15061</v>
      </c>
      <c r="I4571" s="8" t="str">
        <f>_xlfn.XLOOKUP('Customer Information'!$A4571,'Policy Details'!$I$2:$I$5001,'Policy Details'!$A$2:$A$5001)</f>
        <v>POL24210075</v>
      </c>
    </row>
    <row r="4572" spans="1:9">
      <c r="A4572" s="12" t="s">
        <v>4577</v>
      </c>
      <c r="B4572" s="13" t="s">
        <v>9331</v>
      </c>
      <c r="C4572" s="13" t="s">
        <v>9846</v>
      </c>
      <c r="D4572" s="13">
        <v>37</v>
      </c>
      <c r="E4572" s="13" t="str" cm="1">
        <f t="array" ref="E4572">_xlfn.IFS(D4572&lt;18,"Below 18",D4572&lt;=25,"18-25",D4572&lt;=35,"26-35",D4572&lt;=45,"36-45",D4572&lt;=55,"46-55",TRUE,"56+")</f>
        <v>36-45</v>
      </c>
      <c r="F4572" s="13" t="s">
        <v>10219</v>
      </c>
      <c r="G4572" s="13" t="s">
        <v>10491</v>
      </c>
      <c r="H4572" s="13" t="s">
        <v>15062</v>
      </c>
      <c r="I4572" s="13" t="str">
        <f>_xlfn.XLOOKUP('Customer Information'!$A4572,'Policy Details'!$I$2:$I$5001,'Policy Details'!$A$2:$A$5001)</f>
        <v>POL46163995</v>
      </c>
    </row>
    <row r="4573" spans="1:9">
      <c r="A4573" s="11" t="s">
        <v>4578</v>
      </c>
      <c r="B4573" s="8" t="s">
        <v>9446</v>
      </c>
      <c r="C4573" s="8" t="s">
        <v>9846</v>
      </c>
      <c r="D4573" s="8">
        <v>36</v>
      </c>
      <c r="E4573" s="8" t="str" cm="1">
        <f t="array" ref="E4573">_xlfn.IFS(D4573&lt;18,"Below 18",D4573&lt;=25,"18-25",D4573&lt;=35,"26-35",D4573&lt;=45,"36-45",D4573&lt;=55,"46-55",TRUE,"56+")</f>
        <v>36-45</v>
      </c>
      <c r="F4573" s="8" t="s">
        <v>9992</v>
      </c>
      <c r="G4573" s="8" t="s">
        <v>10491</v>
      </c>
      <c r="H4573" s="8" t="s">
        <v>15063</v>
      </c>
      <c r="I4573" s="8" t="str">
        <f>_xlfn.XLOOKUP('Customer Information'!$A4573,'Policy Details'!$I$2:$I$5001,'Policy Details'!$A$2:$A$5001)</f>
        <v>POL70221797</v>
      </c>
    </row>
    <row r="4574" spans="1:9">
      <c r="A4574" s="12" t="s">
        <v>4579</v>
      </c>
      <c r="B4574" s="13" t="s">
        <v>9447</v>
      </c>
      <c r="C4574" s="13" t="s">
        <v>9846</v>
      </c>
      <c r="D4574" s="13">
        <v>53</v>
      </c>
      <c r="E4574" s="13" t="str" cm="1">
        <f t="array" ref="E4574">_xlfn.IFS(D4574&lt;18,"Below 18",D4574&lt;=25,"18-25",D4574&lt;=35,"26-35",D4574&lt;=45,"36-45",D4574&lt;=55,"46-55",TRUE,"56+")</f>
        <v>46-55</v>
      </c>
      <c r="F4574" s="13" t="s">
        <v>10148</v>
      </c>
      <c r="G4574" s="13" t="s">
        <v>10489</v>
      </c>
      <c r="H4574" s="13" t="s">
        <v>15064</v>
      </c>
      <c r="I4574" s="13" t="str">
        <f>_xlfn.XLOOKUP('Customer Information'!$A4574,'Policy Details'!$I$2:$I$5001,'Policy Details'!$A$2:$A$5001)</f>
        <v>POL00974449</v>
      </c>
    </row>
    <row r="4575" spans="1:9">
      <c r="A4575" s="11" t="s">
        <v>4580</v>
      </c>
      <c r="B4575" s="8" t="s">
        <v>9448</v>
      </c>
      <c r="C4575" s="8" t="s">
        <v>9847</v>
      </c>
      <c r="D4575" s="8">
        <v>53</v>
      </c>
      <c r="E4575" s="8" t="str" cm="1">
        <f t="array" ref="E4575">_xlfn.IFS(D4575&lt;18,"Below 18",D4575&lt;=25,"18-25",D4575&lt;=35,"26-35",D4575&lt;=45,"36-45",D4575&lt;=55,"46-55",TRUE,"56+")</f>
        <v>46-55</v>
      </c>
      <c r="F4575" s="8" t="s">
        <v>9860</v>
      </c>
      <c r="G4575" s="8" t="s">
        <v>10489</v>
      </c>
      <c r="H4575" s="8" t="s">
        <v>15065</v>
      </c>
      <c r="I4575" s="8" t="str">
        <f>_xlfn.XLOOKUP('Customer Information'!$A4575,'Policy Details'!$I$2:$I$5001,'Policy Details'!$A$2:$A$5001)</f>
        <v>POL45684772</v>
      </c>
    </row>
    <row r="4576" spans="1:9">
      <c r="A4576" s="12" t="s">
        <v>4581</v>
      </c>
      <c r="B4576" s="13" t="s">
        <v>9449</v>
      </c>
      <c r="C4576" s="13" t="s">
        <v>9847</v>
      </c>
      <c r="D4576" s="13">
        <v>74</v>
      </c>
      <c r="E4576" s="13" t="str" cm="1">
        <f t="array" ref="E4576">_xlfn.IFS(D4576&lt;18,"Below 18",D4576&lt;=25,"18-25",D4576&lt;=35,"26-35",D4576&lt;=45,"36-45",D4576&lt;=55,"46-55",TRUE,"56+")</f>
        <v>56+</v>
      </c>
      <c r="F4576" s="13" t="s">
        <v>10391</v>
      </c>
      <c r="G4576" s="13" t="s">
        <v>10489</v>
      </c>
      <c r="H4576" s="13" t="s">
        <v>15066</v>
      </c>
      <c r="I4576" s="13" t="str">
        <f>_xlfn.XLOOKUP('Customer Information'!$A4576,'Policy Details'!$I$2:$I$5001,'Policy Details'!$A$2:$A$5001)</f>
        <v>POL17851408</v>
      </c>
    </row>
    <row r="4577" spans="1:9">
      <c r="A4577" s="11" t="s">
        <v>4582</v>
      </c>
      <c r="B4577" s="8" t="s">
        <v>9450</v>
      </c>
      <c r="C4577" s="8" t="s">
        <v>9846</v>
      </c>
      <c r="D4577" s="8">
        <v>35</v>
      </c>
      <c r="E4577" s="8" t="str" cm="1">
        <f t="array" ref="E4577">_xlfn.IFS(D4577&lt;18,"Below 18",D4577&lt;=25,"18-25",D4577&lt;=35,"26-35",D4577&lt;=45,"36-45",D4577&lt;=55,"46-55",TRUE,"56+")</f>
        <v>26-35</v>
      </c>
      <c r="F4577" s="8" t="s">
        <v>9874</v>
      </c>
      <c r="G4577" s="8" t="s">
        <v>10490</v>
      </c>
      <c r="H4577" s="8" t="s">
        <v>15067</v>
      </c>
      <c r="I4577" s="8" t="str">
        <f>_xlfn.XLOOKUP('Customer Information'!$A4577,'Policy Details'!$I$2:$I$5001,'Policy Details'!$A$2:$A$5001)</f>
        <v>POL47707892</v>
      </c>
    </row>
    <row r="4578" spans="1:9">
      <c r="A4578" s="12" t="s">
        <v>4583</v>
      </c>
      <c r="B4578" s="13" t="s">
        <v>9451</v>
      </c>
      <c r="C4578" s="13" t="s">
        <v>9847</v>
      </c>
      <c r="D4578" s="13">
        <v>47</v>
      </c>
      <c r="E4578" s="13" t="str" cm="1">
        <f t="array" ref="E4578">_xlfn.IFS(D4578&lt;18,"Below 18",D4578&lt;=25,"18-25",D4578&lt;=35,"26-35",D4578&lt;=45,"36-45",D4578&lt;=55,"46-55",TRUE,"56+")</f>
        <v>46-55</v>
      </c>
      <c r="F4578" s="13" t="s">
        <v>10031</v>
      </c>
      <c r="G4578" s="13" t="s">
        <v>10489</v>
      </c>
      <c r="H4578" s="13" t="s">
        <v>15068</v>
      </c>
      <c r="I4578" s="13" t="e">
        <f>_xlfn.XLOOKUP('Customer Information'!$A4578,'Policy Details'!$I$2:$I$5001,'Policy Details'!$A$2:$A$5001)</f>
        <v>#N/A</v>
      </c>
    </row>
    <row r="4579" spans="1:9">
      <c r="A4579" s="11" t="s">
        <v>4584</v>
      </c>
      <c r="B4579" s="8" t="s">
        <v>9452</v>
      </c>
      <c r="C4579" s="8" t="s">
        <v>9846</v>
      </c>
      <c r="D4579" s="8">
        <v>57</v>
      </c>
      <c r="E4579" s="8" t="str" cm="1">
        <f t="array" ref="E4579">_xlfn.IFS(D4579&lt;18,"Below 18",D4579&lt;=25,"18-25",D4579&lt;=35,"26-35",D4579&lt;=45,"36-45",D4579&lt;=55,"46-55",TRUE,"56+")</f>
        <v>56+</v>
      </c>
      <c r="F4579" s="8" t="s">
        <v>10058</v>
      </c>
      <c r="G4579" s="8" t="s">
        <v>10490</v>
      </c>
      <c r="H4579" s="8" t="s">
        <v>15069</v>
      </c>
      <c r="I4579" s="8" t="e">
        <f>_xlfn.XLOOKUP('Customer Information'!$A4579,'Policy Details'!$I$2:$I$5001,'Policy Details'!$A$2:$A$5001)</f>
        <v>#N/A</v>
      </c>
    </row>
    <row r="4580" spans="1:9">
      <c r="A4580" s="12" t="s">
        <v>4585</v>
      </c>
      <c r="B4580" s="13" t="s">
        <v>9453</v>
      </c>
      <c r="C4580" s="13" t="s">
        <v>9846</v>
      </c>
      <c r="D4580" s="13">
        <v>38</v>
      </c>
      <c r="E4580" s="13" t="str" cm="1">
        <f t="array" ref="E4580">_xlfn.IFS(D4580&lt;18,"Below 18",D4580&lt;=25,"18-25",D4580&lt;=35,"26-35",D4580&lt;=45,"36-45",D4580&lt;=55,"46-55",TRUE,"56+")</f>
        <v>36-45</v>
      </c>
      <c r="F4580" s="13" t="s">
        <v>10250</v>
      </c>
      <c r="G4580" s="13" t="s">
        <v>10488</v>
      </c>
      <c r="H4580" s="13" t="s">
        <v>15070</v>
      </c>
      <c r="I4580" s="13" t="str">
        <f>_xlfn.XLOOKUP('Customer Information'!$A4580,'Policy Details'!$I$2:$I$5001,'Policy Details'!$A$2:$A$5001)</f>
        <v>POL56933693</v>
      </c>
    </row>
    <row r="4581" spans="1:9">
      <c r="A4581" s="11" t="s">
        <v>4586</v>
      </c>
      <c r="B4581" s="8" t="s">
        <v>5603</v>
      </c>
      <c r="C4581" s="8" t="s">
        <v>9847</v>
      </c>
      <c r="D4581" s="8">
        <v>73</v>
      </c>
      <c r="E4581" s="8" t="str" cm="1">
        <f t="array" ref="E4581">_xlfn.IFS(D4581&lt;18,"Below 18",D4581&lt;=25,"18-25",D4581&lt;=35,"26-35",D4581&lt;=45,"36-45",D4581&lt;=55,"46-55",TRUE,"56+")</f>
        <v>56+</v>
      </c>
      <c r="F4581" s="8" t="s">
        <v>9862</v>
      </c>
      <c r="G4581" s="8" t="s">
        <v>10491</v>
      </c>
      <c r="H4581" s="8" t="s">
        <v>15071</v>
      </c>
      <c r="I4581" s="8" t="e">
        <f>_xlfn.XLOOKUP('Customer Information'!$A4581,'Policy Details'!$I$2:$I$5001,'Policy Details'!$A$2:$A$5001)</f>
        <v>#N/A</v>
      </c>
    </row>
    <row r="4582" spans="1:9">
      <c r="A4582" s="12" t="s">
        <v>4587</v>
      </c>
      <c r="B4582" s="13" t="s">
        <v>9454</v>
      </c>
      <c r="C4582" s="13" t="s">
        <v>9846</v>
      </c>
      <c r="D4582" s="13">
        <v>53</v>
      </c>
      <c r="E4582" s="13" t="str" cm="1">
        <f t="array" ref="E4582">_xlfn.IFS(D4582&lt;18,"Below 18",D4582&lt;=25,"18-25",D4582&lt;=35,"26-35",D4582&lt;=45,"36-45",D4582&lt;=55,"46-55",TRUE,"56+")</f>
        <v>46-55</v>
      </c>
      <c r="F4582" s="13" t="s">
        <v>9929</v>
      </c>
      <c r="G4582" s="13" t="s">
        <v>10488</v>
      </c>
      <c r="H4582" s="13" t="s">
        <v>15072</v>
      </c>
      <c r="I4582" s="13" t="str">
        <f>_xlfn.XLOOKUP('Customer Information'!$A4582,'Policy Details'!$I$2:$I$5001,'Policy Details'!$A$2:$A$5001)</f>
        <v>POL35251275</v>
      </c>
    </row>
    <row r="4583" spans="1:9">
      <c r="A4583" s="11" t="s">
        <v>4588</v>
      </c>
      <c r="B4583" s="8" t="s">
        <v>9455</v>
      </c>
      <c r="C4583" s="8" t="s">
        <v>9847</v>
      </c>
      <c r="D4583" s="8">
        <v>59</v>
      </c>
      <c r="E4583" s="8" t="str" cm="1">
        <f t="array" ref="E4583">_xlfn.IFS(D4583&lt;18,"Below 18",D4583&lt;=25,"18-25",D4583&lt;=35,"26-35",D4583&lt;=45,"36-45",D4583&lt;=55,"46-55",TRUE,"56+")</f>
        <v>56+</v>
      </c>
      <c r="F4583" s="8" t="s">
        <v>10308</v>
      </c>
      <c r="G4583" s="8" t="s">
        <v>10489</v>
      </c>
      <c r="H4583" s="8" t="s">
        <v>15073</v>
      </c>
      <c r="I4583" s="8" t="str">
        <f>_xlfn.XLOOKUP('Customer Information'!$A4583,'Policy Details'!$I$2:$I$5001,'Policy Details'!$A$2:$A$5001)</f>
        <v>POL88789148</v>
      </c>
    </row>
    <row r="4584" spans="1:9">
      <c r="A4584" s="12" t="s">
        <v>4589</v>
      </c>
      <c r="B4584" s="13" t="s">
        <v>9456</v>
      </c>
      <c r="C4584" s="13" t="s">
        <v>9846</v>
      </c>
      <c r="D4584" s="13">
        <v>51</v>
      </c>
      <c r="E4584" s="13" t="str" cm="1">
        <f t="array" ref="E4584">_xlfn.IFS(D4584&lt;18,"Below 18",D4584&lt;=25,"18-25",D4584&lt;=35,"26-35",D4584&lt;=45,"36-45",D4584&lt;=55,"46-55",TRUE,"56+")</f>
        <v>46-55</v>
      </c>
      <c r="F4584" s="13" t="s">
        <v>10059</v>
      </c>
      <c r="G4584" s="13" t="s">
        <v>10491</v>
      </c>
      <c r="H4584" s="13" t="s">
        <v>15074</v>
      </c>
      <c r="I4584" s="13" t="str">
        <f>_xlfn.XLOOKUP('Customer Information'!$A4584,'Policy Details'!$I$2:$I$5001,'Policy Details'!$A$2:$A$5001)</f>
        <v>POL00638794</v>
      </c>
    </row>
    <row r="4585" spans="1:9">
      <c r="A4585" s="11" t="s">
        <v>4590</v>
      </c>
      <c r="B4585" s="8" t="s">
        <v>9457</v>
      </c>
      <c r="C4585" s="8" t="s">
        <v>9846</v>
      </c>
      <c r="D4585" s="8">
        <v>36</v>
      </c>
      <c r="E4585" s="8" t="str" cm="1">
        <f t="array" ref="E4585">_xlfn.IFS(D4585&lt;18,"Below 18",D4585&lt;=25,"18-25",D4585&lt;=35,"26-35",D4585&lt;=45,"36-45",D4585&lt;=55,"46-55",TRUE,"56+")</f>
        <v>36-45</v>
      </c>
      <c r="F4585" s="8" t="s">
        <v>10024</v>
      </c>
      <c r="G4585" s="8" t="s">
        <v>10491</v>
      </c>
      <c r="H4585" s="8" t="s">
        <v>15075</v>
      </c>
      <c r="I4585" s="8" t="str">
        <f>_xlfn.XLOOKUP('Customer Information'!$A4585,'Policy Details'!$I$2:$I$5001,'Policy Details'!$A$2:$A$5001)</f>
        <v>POL64302284</v>
      </c>
    </row>
    <row r="4586" spans="1:9">
      <c r="A4586" s="12" t="s">
        <v>4591</v>
      </c>
      <c r="B4586" s="13" t="s">
        <v>9458</v>
      </c>
      <c r="C4586" s="13" t="s">
        <v>9848</v>
      </c>
      <c r="D4586" s="13">
        <v>65</v>
      </c>
      <c r="E4586" s="13" t="str" cm="1">
        <f t="array" ref="E4586">_xlfn.IFS(D4586&lt;18,"Below 18",D4586&lt;=25,"18-25",D4586&lt;=35,"26-35",D4586&lt;=45,"36-45",D4586&lt;=55,"46-55",TRUE,"56+")</f>
        <v>56+</v>
      </c>
      <c r="F4586" s="13" t="s">
        <v>10450</v>
      </c>
      <c r="G4586" s="13" t="s">
        <v>10489</v>
      </c>
      <c r="H4586" s="13" t="s">
        <v>15076</v>
      </c>
      <c r="I4586" s="13" t="str">
        <f>_xlfn.XLOOKUP('Customer Information'!$A4586,'Policy Details'!$I$2:$I$5001,'Policy Details'!$A$2:$A$5001)</f>
        <v>POL81192447</v>
      </c>
    </row>
    <row r="4587" spans="1:9">
      <c r="A4587" s="11" t="s">
        <v>4592</v>
      </c>
      <c r="B4587" s="8" t="s">
        <v>9459</v>
      </c>
      <c r="C4587" s="8" t="s">
        <v>9848</v>
      </c>
      <c r="D4587" s="8">
        <v>32</v>
      </c>
      <c r="E4587" s="8" t="str" cm="1">
        <f t="array" ref="E4587">_xlfn.IFS(D4587&lt;18,"Below 18",D4587&lt;=25,"18-25",D4587&lt;=35,"26-35",D4587&lt;=45,"36-45",D4587&lt;=55,"46-55",TRUE,"56+")</f>
        <v>26-35</v>
      </c>
      <c r="F4587" s="8" t="s">
        <v>10206</v>
      </c>
      <c r="G4587" s="8" t="s">
        <v>10490</v>
      </c>
      <c r="H4587" s="8" t="s">
        <v>15077</v>
      </c>
      <c r="I4587" s="8" t="str">
        <f>_xlfn.XLOOKUP('Customer Information'!$A4587,'Policy Details'!$I$2:$I$5001,'Policy Details'!$A$2:$A$5001)</f>
        <v>POL78322093</v>
      </c>
    </row>
    <row r="4588" spans="1:9">
      <c r="A4588" s="12" t="s">
        <v>4593</v>
      </c>
      <c r="B4588" s="13" t="s">
        <v>9460</v>
      </c>
      <c r="C4588" s="13" t="s">
        <v>9847</v>
      </c>
      <c r="D4588" s="13">
        <v>38</v>
      </c>
      <c r="E4588" s="13" t="str" cm="1">
        <f t="array" ref="E4588">_xlfn.IFS(D4588&lt;18,"Below 18",D4588&lt;=25,"18-25",D4588&lt;=35,"26-35",D4588&lt;=45,"36-45",D4588&lt;=55,"46-55",TRUE,"56+")</f>
        <v>36-45</v>
      </c>
      <c r="F4588" s="13" t="s">
        <v>10157</v>
      </c>
      <c r="G4588" s="13" t="s">
        <v>10491</v>
      </c>
      <c r="H4588" s="13" t="s">
        <v>15078</v>
      </c>
      <c r="I4588" s="13" t="str">
        <f>_xlfn.XLOOKUP('Customer Information'!$A4588,'Policy Details'!$I$2:$I$5001,'Policy Details'!$A$2:$A$5001)</f>
        <v>POL38343188</v>
      </c>
    </row>
    <row r="4589" spans="1:9">
      <c r="A4589" s="11" t="s">
        <v>4594</v>
      </c>
      <c r="B4589" s="8" t="s">
        <v>9461</v>
      </c>
      <c r="C4589" s="8" t="s">
        <v>9846</v>
      </c>
      <c r="D4589" s="8">
        <v>51</v>
      </c>
      <c r="E4589" s="8" t="str" cm="1">
        <f t="array" ref="E4589">_xlfn.IFS(D4589&lt;18,"Below 18",D4589&lt;=25,"18-25",D4589&lt;=35,"26-35",D4589&lt;=45,"36-45",D4589&lt;=55,"46-55",TRUE,"56+")</f>
        <v>46-55</v>
      </c>
      <c r="F4589" s="8" t="s">
        <v>10163</v>
      </c>
      <c r="G4589" s="8" t="s">
        <v>10491</v>
      </c>
      <c r="H4589" s="8" t="s">
        <v>15079</v>
      </c>
      <c r="I4589" s="8" t="str">
        <f>_xlfn.XLOOKUP('Customer Information'!$A4589,'Policy Details'!$I$2:$I$5001,'Policy Details'!$A$2:$A$5001)</f>
        <v>POL06464463</v>
      </c>
    </row>
    <row r="4590" spans="1:9">
      <c r="A4590" s="12" t="s">
        <v>4595</v>
      </c>
      <c r="B4590" s="13" t="s">
        <v>9462</v>
      </c>
      <c r="C4590" s="13" t="s">
        <v>9847</v>
      </c>
      <c r="D4590" s="13">
        <v>45</v>
      </c>
      <c r="E4590" s="13" t="str" cm="1">
        <f t="array" ref="E4590">_xlfn.IFS(D4590&lt;18,"Below 18",D4590&lt;=25,"18-25",D4590&lt;=35,"26-35",D4590&lt;=45,"36-45",D4590&lt;=55,"46-55",TRUE,"56+")</f>
        <v>36-45</v>
      </c>
      <c r="F4590" s="13" t="s">
        <v>10021</v>
      </c>
      <c r="G4590" s="13" t="s">
        <v>10489</v>
      </c>
      <c r="H4590" s="13" t="s">
        <v>15080</v>
      </c>
      <c r="I4590" s="13" t="str">
        <f>_xlfn.XLOOKUP('Customer Information'!$A4590,'Policy Details'!$I$2:$I$5001,'Policy Details'!$A$2:$A$5001)</f>
        <v>POL87833198</v>
      </c>
    </row>
    <row r="4591" spans="1:9">
      <c r="A4591" s="11" t="s">
        <v>4596</v>
      </c>
      <c r="B4591" s="8" t="s">
        <v>9463</v>
      </c>
      <c r="C4591" s="8" t="s">
        <v>9848</v>
      </c>
      <c r="D4591" s="8">
        <v>25</v>
      </c>
      <c r="E4591" s="8" t="str" cm="1">
        <f t="array" ref="E4591">_xlfn.IFS(D4591&lt;18,"Below 18",D4591&lt;=25,"18-25",D4591&lt;=35,"26-35",D4591&lt;=45,"36-45",D4591&lt;=55,"46-55",TRUE,"56+")</f>
        <v>18-25</v>
      </c>
      <c r="F4591" s="8" t="s">
        <v>10478</v>
      </c>
      <c r="G4591" s="8" t="s">
        <v>10488</v>
      </c>
      <c r="H4591" s="8" t="s">
        <v>15081</v>
      </c>
      <c r="I4591" s="8" t="str">
        <f>_xlfn.XLOOKUP('Customer Information'!$A4591,'Policy Details'!$I$2:$I$5001,'Policy Details'!$A$2:$A$5001)</f>
        <v>POL02410052</v>
      </c>
    </row>
    <row r="4592" spans="1:9">
      <c r="A4592" s="12" t="s">
        <v>4597</v>
      </c>
      <c r="B4592" s="13" t="s">
        <v>9464</v>
      </c>
      <c r="C4592" s="13" t="s">
        <v>9847</v>
      </c>
      <c r="D4592" s="13">
        <v>29</v>
      </c>
      <c r="E4592" s="13" t="str" cm="1">
        <f t="array" ref="E4592">_xlfn.IFS(D4592&lt;18,"Below 18",D4592&lt;=25,"18-25",D4592&lt;=35,"26-35",D4592&lt;=45,"36-45",D4592&lt;=55,"46-55",TRUE,"56+")</f>
        <v>26-35</v>
      </c>
      <c r="F4592" s="13" t="s">
        <v>10294</v>
      </c>
      <c r="G4592" s="13" t="s">
        <v>10489</v>
      </c>
      <c r="H4592" s="13" t="s">
        <v>15082</v>
      </c>
      <c r="I4592" s="13" t="str">
        <f>_xlfn.XLOOKUP('Customer Information'!$A4592,'Policy Details'!$I$2:$I$5001,'Policy Details'!$A$2:$A$5001)</f>
        <v>POL40922873</v>
      </c>
    </row>
    <row r="4593" spans="1:9">
      <c r="A4593" s="11" t="s">
        <v>4598</v>
      </c>
      <c r="B4593" s="8" t="s">
        <v>9465</v>
      </c>
      <c r="C4593" s="8" t="s">
        <v>9846</v>
      </c>
      <c r="D4593" s="8">
        <v>68</v>
      </c>
      <c r="E4593" s="8" t="str" cm="1">
        <f t="array" ref="E4593">_xlfn.IFS(D4593&lt;18,"Below 18",D4593&lt;=25,"18-25",D4593&lt;=35,"26-35",D4593&lt;=45,"36-45",D4593&lt;=55,"46-55",TRUE,"56+")</f>
        <v>56+</v>
      </c>
      <c r="F4593" s="8" t="s">
        <v>10358</v>
      </c>
      <c r="G4593" s="8" t="s">
        <v>10490</v>
      </c>
      <c r="H4593" s="8" t="s">
        <v>15083</v>
      </c>
      <c r="I4593" s="8" t="str">
        <f>_xlfn.XLOOKUP('Customer Information'!$A4593,'Policy Details'!$I$2:$I$5001,'Policy Details'!$A$2:$A$5001)</f>
        <v>POL55253594</v>
      </c>
    </row>
    <row r="4594" spans="1:9">
      <c r="A4594" s="12" t="s">
        <v>4599</v>
      </c>
      <c r="B4594" s="13" t="s">
        <v>9466</v>
      </c>
      <c r="C4594" s="13" t="s">
        <v>9846</v>
      </c>
      <c r="D4594" s="13">
        <v>50</v>
      </c>
      <c r="E4594" s="13" t="str" cm="1">
        <f t="array" ref="E4594">_xlfn.IFS(D4594&lt;18,"Below 18",D4594&lt;=25,"18-25",D4594&lt;=35,"26-35",D4594&lt;=45,"36-45",D4594&lt;=55,"46-55",TRUE,"56+")</f>
        <v>46-55</v>
      </c>
      <c r="F4594" s="13" t="s">
        <v>10346</v>
      </c>
      <c r="G4594" s="13" t="s">
        <v>10488</v>
      </c>
      <c r="H4594" s="13" t="s">
        <v>15084</v>
      </c>
      <c r="I4594" s="13" t="e">
        <f>_xlfn.XLOOKUP('Customer Information'!$A4594,'Policy Details'!$I$2:$I$5001,'Policy Details'!$A$2:$A$5001)</f>
        <v>#N/A</v>
      </c>
    </row>
    <row r="4595" spans="1:9">
      <c r="A4595" s="11" t="s">
        <v>4600</v>
      </c>
      <c r="B4595" s="8" t="s">
        <v>9467</v>
      </c>
      <c r="C4595" s="8" t="s">
        <v>9848</v>
      </c>
      <c r="D4595" s="8">
        <v>50</v>
      </c>
      <c r="E4595" s="8" t="str" cm="1">
        <f t="array" ref="E4595">_xlfn.IFS(D4595&lt;18,"Below 18",D4595&lt;=25,"18-25",D4595&lt;=35,"26-35",D4595&lt;=45,"36-45",D4595&lt;=55,"46-55",TRUE,"56+")</f>
        <v>46-55</v>
      </c>
      <c r="F4595" s="8" t="s">
        <v>10355</v>
      </c>
      <c r="G4595" s="8" t="s">
        <v>10490</v>
      </c>
      <c r="H4595" s="8" t="s">
        <v>15085</v>
      </c>
      <c r="I4595" s="8" t="str">
        <f>_xlfn.XLOOKUP('Customer Information'!$A4595,'Policy Details'!$I$2:$I$5001,'Policy Details'!$A$2:$A$5001)</f>
        <v>POL59177631</v>
      </c>
    </row>
    <row r="4596" spans="1:9">
      <c r="A4596" s="12" t="s">
        <v>4601</v>
      </c>
      <c r="B4596" s="13" t="s">
        <v>9468</v>
      </c>
      <c r="C4596" s="13" t="s">
        <v>9846</v>
      </c>
      <c r="D4596" s="13">
        <v>65</v>
      </c>
      <c r="E4596" s="13" t="str" cm="1">
        <f t="array" ref="E4596">_xlfn.IFS(D4596&lt;18,"Below 18",D4596&lt;=25,"18-25",D4596&lt;=35,"26-35",D4596&lt;=45,"36-45",D4596&lt;=55,"46-55",TRUE,"56+")</f>
        <v>56+</v>
      </c>
      <c r="F4596" s="13" t="s">
        <v>10308</v>
      </c>
      <c r="G4596" s="13" t="s">
        <v>10490</v>
      </c>
      <c r="H4596" s="13" t="s">
        <v>15086</v>
      </c>
      <c r="I4596" s="13" t="str">
        <f>_xlfn.XLOOKUP('Customer Information'!$A4596,'Policy Details'!$I$2:$I$5001,'Policy Details'!$A$2:$A$5001)</f>
        <v>POL43978572</v>
      </c>
    </row>
    <row r="4597" spans="1:9">
      <c r="A4597" s="11" t="s">
        <v>4602</v>
      </c>
      <c r="B4597" s="8" t="s">
        <v>9469</v>
      </c>
      <c r="C4597" s="8" t="s">
        <v>9846</v>
      </c>
      <c r="D4597" s="8">
        <v>32</v>
      </c>
      <c r="E4597" s="8" t="str" cm="1">
        <f t="array" ref="E4597">_xlfn.IFS(D4597&lt;18,"Below 18",D4597&lt;=25,"18-25",D4597&lt;=35,"26-35",D4597&lt;=45,"36-45",D4597&lt;=55,"46-55",TRUE,"56+")</f>
        <v>26-35</v>
      </c>
      <c r="F4597" s="8" t="s">
        <v>9897</v>
      </c>
      <c r="G4597" s="8" t="s">
        <v>10488</v>
      </c>
      <c r="H4597" s="8" t="s">
        <v>15087</v>
      </c>
      <c r="I4597" s="8" t="e">
        <f>_xlfn.XLOOKUP('Customer Information'!$A4597,'Policy Details'!$I$2:$I$5001,'Policy Details'!$A$2:$A$5001)</f>
        <v>#N/A</v>
      </c>
    </row>
    <row r="4598" spans="1:9">
      <c r="A4598" s="12" t="s">
        <v>4603</v>
      </c>
      <c r="B4598" s="13" t="s">
        <v>9470</v>
      </c>
      <c r="C4598" s="13" t="s">
        <v>9848</v>
      </c>
      <c r="D4598" s="13">
        <v>28</v>
      </c>
      <c r="E4598" s="13" t="str" cm="1">
        <f t="array" ref="E4598">_xlfn.IFS(D4598&lt;18,"Below 18",D4598&lt;=25,"18-25",D4598&lt;=35,"26-35",D4598&lt;=45,"36-45",D4598&lt;=55,"46-55",TRUE,"56+")</f>
        <v>26-35</v>
      </c>
      <c r="F4598" s="13" t="s">
        <v>10191</v>
      </c>
      <c r="G4598" s="13" t="s">
        <v>10489</v>
      </c>
      <c r="H4598" s="13" t="s">
        <v>15088</v>
      </c>
      <c r="I4598" s="13" t="e">
        <f>_xlfn.XLOOKUP('Customer Information'!$A4598,'Policy Details'!$I$2:$I$5001,'Policy Details'!$A$2:$A$5001)</f>
        <v>#N/A</v>
      </c>
    </row>
    <row r="4599" spans="1:9">
      <c r="A4599" s="11" t="s">
        <v>4604</v>
      </c>
      <c r="B4599" s="8" t="s">
        <v>9471</v>
      </c>
      <c r="C4599" s="8" t="s">
        <v>9848</v>
      </c>
      <c r="D4599" s="8">
        <v>78</v>
      </c>
      <c r="E4599" s="8" t="str" cm="1">
        <f t="array" ref="E4599">_xlfn.IFS(D4599&lt;18,"Below 18",D4599&lt;=25,"18-25",D4599&lt;=35,"26-35",D4599&lt;=45,"36-45",D4599&lt;=55,"46-55",TRUE,"56+")</f>
        <v>56+</v>
      </c>
      <c r="F4599" s="8" t="s">
        <v>10425</v>
      </c>
      <c r="G4599" s="8" t="s">
        <v>10489</v>
      </c>
      <c r="H4599" s="8" t="s">
        <v>15089</v>
      </c>
      <c r="I4599" s="8" t="e">
        <f>_xlfn.XLOOKUP('Customer Information'!$A4599,'Policy Details'!$I$2:$I$5001,'Policy Details'!$A$2:$A$5001)</f>
        <v>#N/A</v>
      </c>
    </row>
    <row r="4600" spans="1:9">
      <c r="A4600" s="12" t="s">
        <v>4605</v>
      </c>
      <c r="B4600" s="13" t="s">
        <v>9472</v>
      </c>
      <c r="C4600" s="13" t="s">
        <v>9848</v>
      </c>
      <c r="D4600" s="13">
        <v>40</v>
      </c>
      <c r="E4600" s="13" t="str" cm="1">
        <f t="array" ref="E4600">_xlfn.IFS(D4600&lt;18,"Below 18",D4600&lt;=25,"18-25",D4600&lt;=35,"26-35",D4600&lt;=45,"36-45",D4600&lt;=55,"46-55",TRUE,"56+")</f>
        <v>36-45</v>
      </c>
      <c r="F4600" s="13" t="s">
        <v>10449</v>
      </c>
      <c r="G4600" s="13" t="s">
        <v>10488</v>
      </c>
      <c r="H4600" s="13" t="s">
        <v>15090</v>
      </c>
      <c r="I4600" s="13" t="str">
        <f>_xlfn.XLOOKUP('Customer Information'!$A4600,'Policy Details'!$I$2:$I$5001,'Policy Details'!$A$2:$A$5001)</f>
        <v>POL54437917</v>
      </c>
    </row>
    <row r="4601" spans="1:9">
      <c r="A4601" s="11" t="s">
        <v>4606</v>
      </c>
      <c r="B4601" s="8" t="s">
        <v>8376</v>
      </c>
      <c r="C4601" s="8" t="s">
        <v>9846</v>
      </c>
      <c r="D4601" s="8">
        <v>49</v>
      </c>
      <c r="E4601" s="8" t="str" cm="1">
        <f t="array" ref="E4601">_xlfn.IFS(D4601&lt;18,"Below 18",D4601&lt;=25,"18-25",D4601&lt;=35,"26-35",D4601&lt;=45,"36-45",D4601&lt;=55,"46-55",TRUE,"56+")</f>
        <v>46-55</v>
      </c>
      <c r="F4601" s="8" t="s">
        <v>9884</v>
      </c>
      <c r="G4601" s="8" t="s">
        <v>10490</v>
      </c>
      <c r="H4601" s="8" t="s">
        <v>15091</v>
      </c>
      <c r="I4601" s="8" t="e">
        <f>_xlfn.XLOOKUP('Customer Information'!$A4601,'Policy Details'!$I$2:$I$5001,'Policy Details'!$A$2:$A$5001)</f>
        <v>#N/A</v>
      </c>
    </row>
    <row r="4602" spans="1:9">
      <c r="A4602" s="12" t="s">
        <v>4607</v>
      </c>
      <c r="B4602" s="13" t="s">
        <v>9473</v>
      </c>
      <c r="C4602" s="13" t="s">
        <v>9848</v>
      </c>
      <c r="D4602" s="13">
        <v>66</v>
      </c>
      <c r="E4602" s="13" t="str" cm="1">
        <f t="array" ref="E4602">_xlfn.IFS(D4602&lt;18,"Below 18",D4602&lt;=25,"18-25",D4602&lt;=35,"26-35",D4602&lt;=45,"36-45",D4602&lt;=55,"46-55",TRUE,"56+")</f>
        <v>56+</v>
      </c>
      <c r="F4602" s="13" t="s">
        <v>10302</v>
      </c>
      <c r="G4602" s="13" t="s">
        <v>10490</v>
      </c>
      <c r="H4602" s="13" t="s">
        <v>15092</v>
      </c>
      <c r="I4602" s="13" t="e">
        <f>_xlfn.XLOOKUP('Customer Information'!$A4602,'Policy Details'!$I$2:$I$5001,'Policy Details'!$A$2:$A$5001)</f>
        <v>#N/A</v>
      </c>
    </row>
    <row r="4603" spans="1:9">
      <c r="A4603" s="11" t="s">
        <v>4608</v>
      </c>
      <c r="B4603" s="8" t="s">
        <v>9474</v>
      </c>
      <c r="C4603" s="8" t="s">
        <v>9846</v>
      </c>
      <c r="D4603" s="8">
        <v>49</v>
      </c>
      <c r="E4603" s="8" t="str" cm="1">
        <f t="array" ref="E4603">_xlfn.IFS(D4603&lt;18,"Below 18",D4603&lt;=25,"18-25",D4603&lt;=35,"26-35",D4603&lt;=45,"36-45",D4603&lt;=55,"46-55",TRUE,"56+")</f>
        <v>46-55</v>
      </c>
      <c r="F4603" s="8" t="s">
        <v>10141</v>
      </c>
      <c r="G4603" s="8" t="s">
        <v>10488</v>
      </c>
      <c r="H4603" s="8" t="s">
        <v>15093</v>
      </c>
      <c r="I4603" s="8" t="str">
        <f>_xlfn.XLOOKUP('Customer Information'!$A4603,'Policy Details'!$I$2:$I$5001,'Policy Details'!$A$2:$A$5001)</f>
        <v>POL77439955</v>
      </c>
    </row>
    <row r="4604" spans="1:9">
      <c r="A4604" s="12" t="s">
        <v>4609</v>
      </c>
      <c r="B4604" s="13" t="s">
        <v>9475</v>
      </c>
      <c r="C4604" s="13" t="s">
        <v>9848</v>
      </c>
      <c r="D4604" s="13">
        <v>31</v>
      </c>
      <c r="E4604" s="13" t="str" cm="1">
        <f t="array" ref="E4604">_xlfn.IFS(D4604&lt;18,"Below 18",D4604&lt;=25,"18-25",D4604&lt;=35,"26-35",D4604&lt;=45,"36-45",D4604&lt;=55,"46-55",TRUE,"56+")</f>
        <v>26-35</v>
      </c>
      <c r="F4604" s="13" t="s">
        <v>10253</v>
      </c>
      <c r="G4604" s="13" t="s">
        <v>10489</v>
      </c>
      <c r="H4604" s="13" t="s">
        <v>15094</v>
      </c>
      <c r="I4604" s="13" t="str">
        <f>_xlfn.XLOOKUP('Customer Information'!$A4604,'Policy Details'!$I$2:$I$5001,'Policy Details'!$A$2:$A$5001)</f>
        <v>POL51620232</v>
      </c>
    </row>
    <row r="4605" spans="1:9">
      <c r="A4605" s="11" t="s">
        <v>4610</v>
      </c>
      <c r="B4605" s="8" t="s">
        <v>8927</v>
      </c>
      <c r="C4605" s="8" t="s">
        <v>9846</v>
      </c>
      <c r="D4605" s="8">
        <v>65</v>
      </c>
      <c r="E4605" s="8" t="str" cm="1">
        <f t="array" ref="E4605">_xlfn.IFS(D4605&lt;18,"Below 18",D4605&lt;=25,"18-25",D4605&lt;=35,"26-35",D4605&lt;=45,"36-45",D4605&lt;=55,"46-55",TRUE,"56+")</f>
        <v>56+</v>
      </c>
      <c r="F4605" s="8" t="s">
        <v>9997</v>
      </c>
      <c r="G4605" s="8" t="s">
        <v>10491</v>
      </c>
      <c r="H4605" s="8" t="s">
        <v>15095</v>
      </c>
      <c r="I4605" s="8" t="e">
        <f>_xlfn.XLOOKUP('Customer Information'!$A4605,'Policy Details'!$I$2:$I$5001,'Policy Details'!$A$2:$A$5001)</f>
        <v>#N/A</v>
      </c>
    </row>
    <row r="4606" spans="1:9">
      <c r="A4606" s="12" t="s">
        <v>4611</v>
      </c>
      <c r="B4606" s="13" t="s">
        <v>9476</v>
      </c>
      <c r="C4606" s="13" t="s">
        <v>9847</v>
      </c>
      <c r="D4606" s="13">
        <v>47</v>
      </c>
      <c r="E4606" s="13" t="str" cm="1">
        <f t="array" ref="E4606">_xlfn.IFS(D4606&lt;18,"Below 18",D4606&lt;=25,"18-25",D4606&lt;=35,"26-35",D4606&lt;=45,"36-45",D4606&lt;=55,"46-55",TRUE,"56+")</f>
        <v>46-55</v>
      </c>
      <c r="F4606" s="13" t="s">
        <v>10156</v>
      </c>
      <c r="G4606" s="13" t="s">
        <v>10490</v>
      </c>
      <c r="H4606" s="13" t="s">
        <v>15096</v>
      </c>
      <c r="I4606" s="13" t="str">
        <f>_xlfn.XLOOKUP('Customer Information'!$A4606,'Policy Details'!$I$2:$I$5001,'Policy Details'!$A$2:$A$5001)</f>
        <v>POL45056410</v>
      </c>
    </row>
    <row r="4607" spans="1:9">
      <c r="A4607" s="11" t="s">
        <v>4612</v>
      </c>
      <c r="B4607" s="8" t="s">
        <v>9477</v>
      </c>
      <c r="C4607" s="8" t="s">
        <v>9846</v>
      </c>
      <c r="D4607" s="8">
        <v>33</v>
      </c>
      <c r="E4607" s="8" t="str" cm="1">
        <f t="array" ref="E4607">_xlfn.IFS(D4607&lt;18,"Below 18",D4607&lt;=25,"18-25",D4607&lt;=35,"26-35",D4607&lt;=45,"36-45",D4607&lt;=55,"46-55",TRUE,"56+")</f>
        <v>26-35</v>
      </c>
      <c r="F4607" s="8" t="s">
        <v>10128</v>
      </c>
      <c r="G4607" s="8" t="s">
        <v>10489</v>
      </c>
      <c r="H4607" s="8" t="s">
        <v>15097</v>
      </c>
      <c r="I4607" s="8" t="str">
        <f>_xlfn.XLOOKUP('Customer Information'!$A4607,'Policy Details'!$I$2:$I$5001,'Policy Details'!$A$2:$A$5001)</f>
        <v>POL53955100</v>
      </c>
    </row>
    <row r="4608" spans="1:9">
      <c r="A4608" s="12" t="s">
        <v>4613</v>
      </c>
      <c r="B4608" s="13" t="s">
        <v>9478</v>
      </c>
      <c r="C4608" s="13" t="s">
        <v>9847</v>
      </c>
      <c r="D4608" s="13">
        <v>81</v>
      </c>
      <c r="E4608" s="13" t="str" cm="1">
        <f t="array" ref="E4608">_xlfn.IFS(D4608&lt;18,"Below 18",D4608&lt;=25,"18-25",D4608&lt;=35,"26-35",D4608&lt;=45,"36-45",D4608&lt;=55,"46-55",TRUE,"56+")</f>
        <v>56+</v>
      </c>
      <c r="F4608" s="13" t="s">
        <v>10431</v>
      </c>
      <c r="G4608" s="13" t="s">
        <v>10490</v>
      </c>
      <c r="H4608" s="13" t="s">
        <v>15098</v>
      </c>
      <c r="I4608" s="13" t="e">
        <f>_xlfn.XLOOKUP('Customer Information'!$A4608,'Policy Details'!$I$2:$I$5001,'Policy Details'!$A$2:$A$5001)</f>
        <v>#N/A</v>
      </c>
    </row>
    <row r="4609" spans="1:9">
      <c r="A4609" s="11" t="s">
        <v>4614</v>
      </c>
      <c r="B4609" s="8" t="s">
        <v>9479</v>
      </c>
      <c r="C4609" s="8" t="s">
        <v>9848</v>
      </c>
      <c r="D4609" s="8">
        <v>55</v>
      </c>
      <c r="E4609" s="8" t="str" cm="1">
        <f t="array" ref="E4609">_xlfn.IFS(D4609&lt;18,"Below 18",D4609&lt;=25,"18-25",D4609&lt;=35,"26-35",D4609&lt;=45,"36-45",D4609&lt;=55,"46-55",TRUE,"56+")</f>
        <v>46-55</v>
      </c>
      <c r="F4609" s="8" t="s">
        <v>9908</v>
      </c>
      <c r="G4609" s="8" t="s">
        <v>10488</v>
      </c>
      <c r="H4609" s="8" t="s">
        <v>15099</v>
      </c>
      <c r="I4609" s="8" t="str">
        <f>_xlfn.XLOOKUP('Customer Information'!$A4609,'Policy Details'!$I$2:$I$5001,'Policy Details'!$A$2:$A$5001)</f>
        <v>POL60496337</v>
      </c>
    </row>
    <row r="4610" spans="1:9">
      <c r="A4610" s="12" t="s">
        <v>4615</v>
      </c>
      <c r="B4610" s="13" t="s">
        <v>9480</v>
      </c>
      <c r="C4610" s="13" t="s">
        <v>9848</v>
      </c>
      <c r="D4610" s="13">
        <v>52</v>
      </c>
      <c r="E4610" s="13" t="str" cm="1">
        <f t="array" ref="E4610">_xlfn.IFS(D4610&lt;18,"Below 18",D4610&lt;=25,"18-25",D4610&lt;=35,"26-35",D4610&lt;=45,"36-45",D4610&lt;=55,"46-55",TRUE,"56+")</f>
        <v>46-55</v>
      </c>
      <c r="F4610" s="13" t="s">
        <v>10204</v>
      </c>
      <c r="G4610" s="13" t="s">
        <v>10489</v>
      </c>
      <c r="H4610" s="13" t="s">
        <v>15100</v>
      </c>
      <c r="I4610" s="13" t="str">
        <f>_xlfn.XLOOKUP('Customer Information'!$A4610,'Policy Details'!$I$2:$I$5001,'Policy Details'!$A$2:$A$5001)</f>
        <v>POL58128936</v>
      </c>
    </row>
    <row r="4611" spans="1:9">
      <c r="A4611" s="11" t="s">
        <v>4616</v>
      </c>
      <c r="B4611" s="8" t="s">
        <v>9481</v>
      </c>
      <c r="C4611" s="8" t="s">
        <v>9848</v>
      </c>
      <c r="D4611" s="8">
        <v>18</v>
      </c>
      <c r="E4611" s="8" t="str" cm="1">
        <f t="array" ref="E4611">_xlfn.IFS(D4611&lt;18,"Below 18",D4611&lt;=25,"18-25",D4611&lt;=35,"26-35",D4611&lt;=45,"36-45",D4611&lt;=55,"46-55",TRUE,"56+")</f>
        <v>18-25</v>
      </c>
      <c r="F4611" s="8" t="s">
        <v>10425</v>
      </c>
      <c r="G4611" s="8" t="s">
        <v>10490</v>
      </c>
      <c r="H4611" s="8" t="s">
        <v>15101</v>
      </c>
      <c r="I4611" s="8" t="str">
        <f>_xlfn.XLOOKUP('Customer Information'!$A4611,'Policy Details'!$I$2:$I$5001,'Policy Details'!$A$2:$A$5001)</f>
        <v>POL53266235</v>
      </c>
    </row>
    <row r="4612" spans="1:9">
      <c r="A4612" s="12" t="s">
        <v>4617</v>
      </c>
      <c r="B4612" s="13" t="s">
        <v>9482</v>
      </c>
      <c r="C4612" s="13" t="s">
        <v>9848</v>
      </c>
      <c r="D4612" s="13">
        <v>31</v>
      </c>
      <c r="E4612" s="13" t="str" cm="1">
        <f t="array" ref="E4612">_xlfn.IFS(D4612&lt;18,"Below 18",D4612&lt;=25,"18-25",D4612&lt;=35,"26-35",D4612&lt;=45,"36-45",D4612&lt;=55,"46-55",TRUE,"56+")</f>
        <v>26-35</v>
      </c>
      <c r="F4612" s="13" t="s">
        <v>10252</v>
      </c>
      <c r="G4612" s="13" t="s">
        <v>10489</v>
      </c>
      <c r="H4612" s="13" t="s">
        <v>15102</v>
      </c>
      <c r="I4612" s="13" t="e">
        <f>_xlfn.XLOOKUP('Customer Information'!$A4612,'Policy Details'!$I$2:$I$5001,'Policy Details'!$A$2:$A$5001)</f>
        <v>#N/A</v>
      </c>
    </row>
    <row r="4613" spans="1:9">
      <c r="A4613" s="11" t="s">
        <v>4618</v>
      </c>
      <c r="B4613" s="8" t="s">
        <v>9483</v>
      </c>
      <c r="C4613" s="8" t="s">
        <v>9848</v>
      </c>
      <c r="D4613" s="8">
        <v>47</v>
      </c>
      <c r="E4613" s="8" t="str" cm="1">
        <f t="array" ref="E4613">_xlfn.IFS(D4613&lt;18,"Below 18",D4613&lt;=25,"18-25",D4613&lt;=35,"26-35",D4613&lt;=45,"36-45",D4613&lt;=55,"46-55",TRUE,"56+")</f>
        <v>46-55</v>
      </c>
      <c r="F4613" s="8" t="s">
        <v>9950</v>
      </c>
      <c r="G4613" s="8" t="s">
        <v>10489</v>
      </c>
      <c r="H4613" s="8" t="s">
        <v>15103</v>
      </c>
      <c r="I4613" s="8" t="str">
        <f>_xlfn.XLOOKUP('Customer Information'!$A4613,'Policy Details'!$I$2:$I$5001,'Policy Details'!$A$2:$A$5001)</f>
        <v>POL98604785</v>
      </c>
    </row>
    <row r="4614" spans="1:9">
      <c r="A4614" s="12" t="s">
        <v>4619</v>
      </c>
      <c r="B4614" s="13" t="s">
        <v>9484</v>
      </c>
      <c r="C4614" s="13" t="s">
        <v>9847</v>
      </c>
      <c r="D4614" s="13">
        <v>39</v>
      </c>
      <c r="E4614" s="13" t="str" cm="1">
        <f t="array" ref="E4614">_xlfn.IFS(D4614&lt;18,"Below 18",D4614&lt;=25,"18-25",D4614&lt;=35,"26-35",D4614&lt;=45,"36-45",D4614&lt;=55,"46-55",TRUE,"56+")</f>
        <v>36-45</v>
      </c>
      <c r="F4614" s="13" t="s">
        <v>9898</v>
      </c>
      <c r="G4614" s="13" t="s">
        <v>10490</v>
      </c>
      <c r="H4614" s="13" t="s">
        <v>15104</v>
      </c>
      <c r="I4614" s="13" t="e">
        <f>_xlfn.XLOOKUP('Customer Information'!$A4614,'Policy Details'!$I$2:$I$5001,'Policy Details'!$A$2:$A$5001)</f>
        <v>#N/A</v>
      </c>
    </row>
    <row r="4615" spans="1:9">
      <c r="A4615" s="11" t="s">
        <v>4620</v>
      </c>
      <c r="B4615" s="8" t="s">
        <v>9485</v>
      </c>
      <c r="C4615" s="8" t="s">
        <v>9847</v>
      </c>
      <c r="D4615" s="8">
        <v>56</v>
      </c>
      <c r="E4615" s="8" t="str" cm="1">
        <f t="array" ref="E4615">_xlfn.IFS(D4615&lt;18,"Below 18",D4615&lt;=25,"18-25",D4615&lt;=35,"26-35",D4615&lt;=45,"36-45",D4615&lt;=55,"46-55",TRUE,"56+")</f>
        <v>56+</v>
      </c>
      <c r="F4615" s="8" t="s">
        <v>9992</v>
      </c>
      <c r="G4615" s="8" t="s">
        <v>10489</v>
      </c>
      <c r="H4615" s="8" t="s">
        <v>15105</v>
      </c>
      <c r="I4615" s="8" t="str">
        <f>_xlfn.XLOOKUP('Customer Information'!$A4615,'Policy Details'!$I$2:$I$5001,'Policy Details'!$A$2:$A$5001)</f>
        <v>POL38268987</v>
      </c>
    </row>
    <row r="4616" spans="1:9">
      <c r="A4616" s="12" t="s">
        <v>4621</v>
      </c>
      <c r="B4616" s="13" t="s">
        <v>9486</v>
      </c>
      <c r="C4616" s="13" t="s">
        <v>9848</v>
      </c>
      <c r="D4616" s="13">
        <v>26</v>
      </c>
      <c r="E4616" s="13" t="str" cm="1">
        <f t="array" ref="E4616">_xlfn.IFS(D4616&lt;18,"Below 18",D4616&lt;=25,"18-25",D4616&lt;=35,"26-35",D4616&lt;=45,"36-45",D4616&lt;=55,"46-55",TRUE,"56+")</f>
        <v>26-35</v>
      </c>
      <c r="F4616" s="13" t="s">
        <v>10291</v>
      </c>
      <c r="G4616" s="13" t="s">
        <v>10488</v>
      </c>
      <c r="H4616" s="13" t="s">
        <v>15106</v>
      </c>
      <c r="I4616" s="13" t="str">
        <f>_xlfn.XLOOKUP('Customer Information'!$A4616,'Policy Details'!$I$2:$I$5001,'Policy Details'!$A$2:$A$5001)</f>
        <v>POL37412181</v>
      </c>
    </row>
    <row r="4617" spans="1:9">
      <c r="A4617" s="11" t="s">
        <v>4622</v>
      </c>
      <c r="B4617" s="8" t="s">
        <v>9487</v>
      </c>
      <c r="C4617" s="8" t="s">
        <v>9846</v>
      </c>
      <c r="D4617" s="8">
        <v>80</v>
      </c>
      <c r="E4617" s="8" t="str" cm="1">
        <f t="array" ref="E4617">_xlfn.IFS(D4617&lt;18,"Below 18",D4617&lt;=25,"18-25",D4617&lt;=35,"26-35",D4617&lt;=45,"36-45",D4617&lt;=55,"46-55",TRUE,"56+")</f>
        <v>56+</v>
      </c>
      <c r="F4617" s="8" t="s">
        <v>10133</v>
      </c>
      <c r="G4617" s="8" t="s">
        <v>10491</v>
      </c>
      <c r="H4617" s="8" t="s">
        <v>15107</v>
      </c>
      <c r="I4617" s="8" t="e">
        <f>_xlfn.XLOOKUP('Customer Information'!$A4617,'Policy Details'!$I$2:$I$5001,'Policy Details'!$A$2:$A$5001)</f>
        <v>#N/A</v>
      </c>
    </row>
    <row r="4618" spans="1:9">
      <c r="A4618" s="12" t="s">
        <v>4623</v>
      </c>
      <c r="B4618" s="13" t="s">
        <v>9488</v>
      </c>
      <c r="C4618" s="13" t="s">
        <v>9848</v>
      </c>
      <c r="D4618" s="13">
        <v>34</v>
      </c>
      <c r="E4618" s="13" t="str" cm="1">
        <f t="array" ref="E4618">_xlfn.IFS(D4618&lt;18,"Below 18",D4618&lt;=25,"18-25",D4618&lt;=35,"26-35",D4618&lt;=45,"36-45",D4618&lt;=55,"46-55",TRUE,"56+")</f>
        <v>26-35</v>
      </c>
      <c r="F4618" s="13" t="s">
        <v>10292</v>
      </c>
      <c r="G4618" s="13" t="s">
        <v>10488</v>
      </c>
      <c r="H4618" s="13" t="s">
        <v>15108</v>
      </c>
      <c r="I4618" s="13" t="str">
        <f>_xlfn.XLOOKUP('Customer Information'!$A4618,'Policy Details'!$I$2:$I$5001,'Policy Details'!$A$2:$A$5001)</f>
        <v>POL94407943</v>
      </c>
    </row>
    <row r="4619" spans="1:9">
      <c r="A4619" s="11" t="s">
        <v>4624</v>
      </c>
      <c r="B4619" s="8" t="s">
        <v>9489</v>
      </c>
      <c r="C4619" s="8" t="s">
        <v>9847</v>
      </c>
      <c r="D4619" s="8">
        <v>82</v>
      </c>
      <c r="E4619" s="8" t="str" cm="1">
        <f t="array" ref="E4619">_xlfn.IFS(D4619&lt;18,"Below 18",D4619&lt;=25,"18-25",D4619&lt;=35,"26-35",D4619&lt;=45,"36-45",D4619&lt;=55,"46-55",TRUE,"56+")</f>
        <v>56+</v>
      </c>
      <c r="F4619" s="8" t="s">
        <v>10445</v>
      </c>
      <c r="G4619" s="8" t="s">
        <v>10490</v>
      </c>
      <c r="H4619" s="8" t="s">
        <v>15109</v>
      </c>
      <c r="I4619" s="8" t="e">
        <f>_xlfn.XLOOKUP('Customer Information'!$A4619,'Policy Details'!$I$2:$I$5001,'Policy Details'!$A$2:$A$5001)</f>
        <v>#N/A</v>
      </c>
    </row>
    <row r="4620" spans="1:9">
      <c r="A4620" s="12" t="s">
        <v>4625</v>
      </c>
      <c r="B4620" s="13" t="s">
        <v>9490</v>
      </c>
      <c r="C4620" s="13" t="s">
        <v>9846</v>
      </c>
      <c r="D4620" s="13">
        <v>52</v>
      </c>
      <c r="E4620" s="13" t="str" cm="1">
        <f t="array" ref="E4620">_xlfn.IFS(D4620&lt;18,"Below 18",D4620&lt;=25,"18-25",D4620&lt;=35,"26-35",D4620&lt;=45,"36-45",D4620&lt;=55,"46-55",TRUE,"56+")</f>
        <v>46-55</v>
      </c>
      <c r="F4620" s="13" t="s">
        <v>10444</v>
      </c>
      <c r="G4620" s="13" t="s">
        <v>10489</v>
      </c>
      <c r="H4620" s="13" t="s">
        <v>15110</v>
      </c>
      <c r="I4620" s="13" t="str">
        <f>_xlfn.XLOOKUP('Customer Information'!$A4620,'Policy Details'!$I$2:$I$5001,'Policy Details'!$A$2:$A$5001)</f>
        <v>POL64674789</v>
      </c>
    </row>
    <row r="4621" spans="1:9">
      <c r="A4621" s="11" t="s">
        <v>4626</v>
      </c>
      <c r="B4621" s="8" t="s">
        <v>9491</v>
      </c>
      <c r="C4621" s="8" t="s">
        <v>9848</v>
      </c>
      <c r="D4621" s="8">
        <v>64</v>
      </c>
      <c r="E4621" s="8" t="str" cm="1">
        <f t="array" ref="E4621">_xlfn.IFS(D4621&lt;18,"Below 18",D4621&lt;=25,"18-25",D4621&lt;=35,"26-35",D4621&lt;=45,"36-45",D4621&lt;=55,"46-55",TRUE,"56+")</f>
        <v>56+</v>
      </c>
      <c r="F4621" s="8" t="s">
        <v>9990</v>
      </c>
      <c r="G4621" s="8" t="s">
        <v>10490</v>
      </c>
      <c r="H4621" s="8" t="s">
        <v>15111</v>
      </c>
      <c r="I4621" s="8" t="str">
        <f>_xlfn.XLOOKUP('Customer Information'!$A4621,'Policy Details'!$I$2:$I$5001,'Policy Details'!$A$2:$A$5001)</f>
        <v>POL97321987</v>
      </c>
    </row>
    <row r="4622" spans="1:9">
      <c r="A4622" s="12" t="s">
        <v>4627</v>
      </c>
      <c r="B4622" s="13" t="s">
        <v>9492</v>
      </c>
      <c r="C4622" s="13" t="s">
        <v>9848</v>
      </c>
      <c r="D4622" s="13">
        <v>69</v>
      </c>
      <c r="E4622" s="13" t="str" cm="1">
        <f t="array" ref="E4622">_xlfn.IFS(D4622&lt;18,"Below 18",D4622&lt;=25,"18-25",D4622&lt;=35,"26-35",D4622&lt;=45,"36-45",D4622&lt;=55,"46-55",TRUE,"56+")</f>
        <v>56+</v>
      </c>
      <c r="F4622" s="13" t="s">
        <v>10383</v>
      </c>
      <c r="G4622" s="13" t="s">
        <v>10488</v>
      </c>
      <c r="H4622" s="13" t="s">
        <v>15112</v>
      </c>
      <c r="I4622" s="13" t="str">
        <f>_xlfn.XLOOKUP('Customer Information'!$A4622,'Policy Details'!$I$2:$I$5001,'Policy Details'!$A$2:$A$5001)</f>
        <v>POL84330752</v>
      </c>
    </row>
    <row r="4623" spans="1:9">
      <c r="A4623" s="11" t="s">
        <v>4628</v>
      </c>
      <c r="B4623" s="8" t="s">
        <v>9493</v>
      </c>
      <c r="C4623" s="8" t="s">
        <v>9847</v>
      </c>
      <c r="D4623" s="8">
        <v>25</v>
      </c>
      <c r="E4623" s="8" t="str" cm="1">
        <f t="array" ref="E4623">_xlfn.IFS(D4623&lt;18,"Below 18",D4623&lt;=25,"18-25",D4623&lt;=35,"26-35",D4623&lt;=45,"36-45",D4623&lt;=55,"46-55",TRUE,"56+")</f>
        <v>18-25</v>
      </c>
      <c r="F4623" s="8" t="s">
        <v>10098</v>
      </c>
      <c r="G4623" s="8" t="s">
        <v>10490</v>
      </c>
      <c r="H4623" s="8" t="s">
        <v>15113</v>
      </c>
      <c r="I4623" s="8" t="e">
        <f>_xlfn.XLOOKUP('Customer Information'!$A4623,'Policy Details'!$I$2:$I$5001,'Policy Details'!$A$2:$A$5001)</f>
        <v>#N/A</v>
      </c>
    </row>
    <row r="4624" spans="1:9">
      <c r="A4624" s="12" t="s">
        <v>4629</v>
      </c>
      <c r="B4624" s="13" t="s">
        <v>9494</v>
      </c>
      <c r="C4624" s="13" t="s">
        <v>9846</v>
      </c>
      <c r="D4624" s="13">
        <v>19</v>
      </c>
      <c r="E4624" s="13" t="str" cm="1">
        <f t="array" ref="E4624">_xlfn.IFS(D4624&lt;18,"Below 18",D4624&lt;=25,"18-25",D4624&lt;=35,"26-35",D4624&lt;=45,"36-45",D4624&lt;=55,"46-55",TRUE,"56+")</f>
        <v>18-25</v>
      </c>
      <c r="F4624" s="13" t="s">
        <v>9980</v>
      </c>
      <c r="G4624" s="13" t="s">
        <v>10489</v>
      </c>
      <c r="H4624" s="13" t="s">
        <v>15114</v>
      </c>
      <c r="I4624" s="13" t="str">
        <f>_xlfn.XLOOKUP('Customer Information'!$A4624,'Policy Details'!$I$2:$I$5001,'Policy Details'!$A$2:$A$5001)</f>
        <v>POL91241306</v>
      </c>
    </row>
    <row r="4625" spans="1:9">
      <c r="A4625" s="11" t="s">
        <v>4630</v>
      </c>
      <c r="B4625" s="8" t="s">
        <v>8534</v>
      </c>
      <c r="C4625" s="8" t="s">
        <v>9847</v>
      </c>
      <c r="D4625" s="8">
        <v>66</v>
      </c>
      <c r="E4625" s="8" t="str" cm="1">
        <f t="array" ref="E4625">_xlfn.IFS(D4625&lt;18,"Below 18",D4625&lt;=25,"18-25",D4625&lt;=35,"26-35",D4625&lt;=45,"36-45",D4625&lt;=55,"46-55",TRUE,"56+")</f>
        <v>56+</v>
      </c>
      <c r="F4625" s="8" t="s">
        <v>9914</v>
      </c>
      <c r="G4625" s="8" t="s">
        <v>10491</v>
      </c>
      <c r="H4625" s="8" t="s">
        <v>15115</v>
      </c>
      <c r="I4625" s="8" t="str">
        <f>_xlfn.XLOOKUP('Customer Information'!$A4625,'Policy Details'!$I$2:$I$5001,'Policy Details'!$A$2:$A$5001)</f>
        <v>POL74355179</v>
      </c>
    </row>
    <row r="4626" spans="1:9">
      <c r="A4626" s="12" t="s">
        <v>4631</v>
      </c>
      <c r="B4626" s="13" t="s">
        <v>9495</v>
      </c>
      <c r="C4626" s="13" t="s">
        <v>9848</v>
      </c>
      <c r="D4626" s="13">
        <v>60</v>
      </c>
      <c r="E4626" s="13" t="str" cm="1">
        <f t="array" ref="E4626">_xlfn.IFS(D4626&lt;18,"Below 18",D4626&lt;=25,"18-25",D4626&lt;=35,"26-35",D4626&lt;=45,"36-45",D4626&lt;=55,"46-55",TRUE,"56+")</f>
        <v>56+</v>
      </c>
      <c r="F4626" s="13" t="s">
        <v>10218</v>
      </c>
      <c r="G4626" s="13" t="s">
        <v>10488</v>
      </c>
      <c r="H4626" s="13" t="s">
        <v>15116</v>
      </c>
      <c r="I4626" s="13" t="e">
        <f>_xlfn.XLOOKUP('Customer Information'!$A4626,'Policy Details'!$I$2:$I$5001,'Policy Details'!$A$2:$A$5001)</f>
        <v>#N/A</v>
      </c>
    </row>
    <row r="4627" spans="1:9">
      <c r="A4627" s="11" t="s">
        <v>4632</v>
      </c>
      <c r="B4627" s="8" t="s">
        <v>9496</v>
      </c>
      <c r="C4627" s="8" t="s">
        <v>9846</v>
      </c>
      <c r="D4627" s="8">
        <v>75</v>
      </c>
      <c r="E4627" s="8" t="str" cm="1">
        <f t="array" ref="E4627">_xlfn.IFS(D4627&lt;18,"Below 18",D4627&lt;=25,"18-25",D4627&lt;=35,"26-35",D4627&lt;=45,"36-45",D4627&lt;=55,"46-55",TRUE,"56+")</f>
        <v>56+</v>
      </c>
      <c r="F4627" s="8" t="s">
        <v>10477</v>
      </c>
      <c r="G4627" s="8" t="s">
        <v>10489</v>
      </c>
      <c r="H4627" s="8" t="s">
        <v>15117</v>
      </c>
      <c r="I4627" s="8" t="str">
        <f>_xlfn.XLOOKUP('Customer Information'!$A4627,'Policy Details'!$I$2:$I$5001,'Policy Details'!$A$2:$A$5001)</f>
        <v>POL08580196</v>
      </c>
    </row>
    <row r="4628" spans="1:9">
      <c r="A4628" s="12" t="s">
        <v>4633</v>
      </c>
      <c r="B4628" s="13" t="s">
        <v>9497</v>
      </c>
      <c r="C4628" s="13" t="s">
        <v>9846</v>
      </c>
      <c r="D4628" s="13">
        <v>21</v>
      </c>
      <c r="E4628" s="13" t="str" cm="1">
        <f t="array" ref="E4628">_xlfn.IFS(D4628&lt;18,"Below 18",D4628&lt;=25,"18-25",D4628&lt;=35,"26-35",D4628&lt;=45,"36-45",D4628&lt;=55,"46-55",TRUE,"56+")</f>
        <v>18-25</v>
      </c>
      <c r="F4628" s="13" t="s">
        <v>10085</v>
      </c>
      <c r="G4628" s="13" t="s">
        <v>10489</v>
      </c>
      <c r="H4628" s="13" t="s">
        <v>15118</v>
      </c>
      <c r="I4628" s="13" t="str">
        <f>_xlfn.XLOOKUP('Customer Information'!$A4628,'Policy Details'!$I$2:$I$5001,'Policy Details'!$A$2:$A$5001)</f>
        <v>POL44317279</v>
      </c>
    </row>
    <row r="4629" spans="1:9">
      <c r="A4629" s="11" t="s">
        <v>4634</v>
      </c>
      <c r="B4629" s="8" t="s">
        <v>9498</v>
      </c>
      <c r="C4629" s="8" t="s">
        <v>9846</v>
      </c>
      <c r="D4629" s="8">
        <v>54</v>
      </c>
      <c r="E4629" s="8" t="str" cm="1">
        <f t="array" ref="E4629">_xlfn.IFS(D4629&lt;18,"Below 18",D4629&lt;=25,"18-25",D4629&lt;=35,"26-35",D4629&lt;=45,"36-45",D4629&lt;=55,"46-55",TRUE,"56+")</f>
        <v>46-55</v>
      </c>
      <c r="F4629" s="8" t="s">
        <v>10365</v>
      </c>
      <c r="G4629" s="8" t="s">
        <v>10491</v>
      </c>
      <c r="H4629" s="8" t="s">
        <v>15119</v>
      </c>
      <c r="I4629" s="8" t="e">
        <f>_xlfn.XLOOKUP('Customer Information'!$A4629,'Policy Details'!$I$2:$I$5001,'Policy Details'!$A$2:$A$5001)</f>
        <v>#N/A</v>
      </c>
    </row>
    <row r="4630" spans="1:9">
      <c r="A4630" s="12" t="s">
        <v>4635</v>
      </c>
      <c r="B4630" s="13" t="s">
        <v>9499</v>
      </c>
      <c r="C4630" s="13" t="s">
        <v>9848</v>
      </c>
      <c r="D4630" s="13">
        <v>19</v>
      </c>
      <c r="E4630" s="13" t="str" cm="1">
        <f t="array" ref="E4630">_xlfn.IFS(D4630&lt;18,"Below 18",D4630&lt;=25,"18-25",D4630&lt;=35,"26-35",D4630&lt;=45,"36-45",D4630&lt;=55,"46-55",TRUE,"56+")</f>
        <v>18-25</v>
      </c>
      <c r="F4630" s="13" t="s">
        <v>10059</v>
      </c>
      <c r="G4630" s="13" t="s">
        <v>10491</v>
      </c>
      <c r="H4630" s="13" t="s">
        <v>15120</v>
      </c>
      <c r="I4630" s="13" t="e">
        <f>_xlfn.XLOOKUP('Customer Information'!$A4630,'Policy Details'!$I$2:$I$5001,'Policy Details'!$A$2:$A$5001)</f>
        <v>#N/A</v>
      </c>
    </row>
    <row r="4631" spans="1:9">
      <c r="A4631" s="11" t="s">
        <v>4636</v>
      </c>
      <c r="B4631" s="8" t="s">
        <v>9500</v>
      </c>
      <c r="C4631" s="8" t="s">
        <v>9846</v>
      </c>
      <c r="D4631" s="8">
        <v>85</v>
      </c>
      <c r="E4631" s="8" t="str" cm="1">
        <f t="array" ref="E4631">_xlfn.IFS(D4631&lt;18,"Below 18",D4631&lt;=25,"18-25",D4631&lt;=35,"26-35",D4631&lt;=45,"36-45",D4631&lt;=55,"46-55",TRUE,"56+")</f>
        <v>56+</v>
      </c>
      <c r="F4631" s="8" t="s">
        <v>10452</v>
      </c>
      <c r="G4631" s="8" t="s">
        <v>10488</v>
      </c>
      <c r="H4631" s="8" t="s">
        <v>15121</v>
      </c>
      <c r="I4631" s="8" t="str">
        <f>_xlfn.XLOOKUP('Customer Information'!$A4631,'Policy Details'!$I$2:$I$5001,'Policy Details'!$A$2:$A$5001)</f>
        <v>POL04317062</v>
      </c>
    </row>
    <row r="4632" spans="1:9">
      <c r="A4632" s="12" t="s">
        <v>4637</v>
      </c>
      <c r="B4632" s="13" t="s">
        <v>9501</v>
      </c>
      <c r="C4632" s="13" t="s">
        <v>9846</v>
      </c>
      <c r="D4632" s="13">
        <v>79</v>
      </c>
      <c r="E4632" s="13" t="str" cm="1">
        <f t="array" ref="E4632">_xlfn.IFS(D4632&lt;18,"Below 18",D4632&lt;=25,"18-25",D4632&lt;=35,"26-35",D4632&lt;=45,"36-45",D4632&lt;=55,"46-55",TRUE,"56+")</f>
        <v>56+</v>
      </c>
      <c r="F4632" s="13" t="s">
        <v>10395</v>
      </c>
      <c r="G4632" s="13" t="s">
        <v>10488</v>
      </c>
      <c r="H4632" s="13" t="s">
        <v>15122</v>
      </c>
      <c r="I4632" s="13" t="str">
        <f>_xlfn.XLOOKUP('Customer Information'!$A4632,'Policy Details'!$I$2:$I$5001,'Policy Details'!$A$2:$A$5001)</f>
        <v>POL15165645</v>
      </c>
    </row>
    <row r="4633" spans="1:9">
      <c r="A4633" s="11" t="s">
        <v>4638</v>
      </c>
      <c r="B4633" s="8" t="s">
        <v>9502</v>
      </c>
      <c r="C4633" s="8" t="s">
        <v>9848</v>
      </c>
      <c r="D4633" s="8">
        <v>59</v>
      </c>
      <c r="E4633" s="8" t="str" cm="1">
        <f t="array" ref="E4633">_xlfn.IFS(D4633&lt;18,"Below 18",D4633&lt;=25,"18-25",D4633&lt;=35,"26-35",D4633&lt;=45,"36-45",D4633&lt;=55,"46-55",TRUE,"56+")</f>
        <v>56+</v>
      </c>
      <c r="F4633" s="8" t="s">
        <v>10141</v>
      </c>
      <c r="G4633" s="8" t="s">
        <v>10490</v>
      </c>
      <c r="H4633" s="8" t="s">
        <v>15123</v>
      </c>
      <c r="I4633" s="8" t="str">
        <f>_xlfn.XLOOKUP('Customer Information'!$A4633,'Policy Details'!$I$2:$I$5001,'Policy Details'!$A$2:$A$5001)</f>
        <v>POL11319886</v>
      </c>
    </row>
    <row r="4634" spans="1:9">
      <c r="A4634" s="12" t="s">
        <v>4639</v>
      </c>
      <c r="B4634" s="13" t="s">
        <v>9503</v>
      </c>
      <c r="C4634" s="13" t="s">
        <v>9846</v>
      </c>
      <c r="D4634" s="13">
        <v>48</v>
      </c>
      <c r="E4634" s="13" t="str" cm="1">
        <f t="array" ref="E4634">_xlfn.IFS(D4634&lt;18,"Below 18",D4634&lt;=25,"18-25",D4634&lt;=35,"26-35",D4634&lt;=45,"36-45",D4634&lt;=55,"46-55",TRUE,"56+")</f>
        <v>46-55</v>
      </c>
      <c r="F4634" s="13" t="s">
        <v>10284</v>
      </c>
      <c r="G4634" s="13" t="s">
        <v>10488</v>
      </c>
      <c r="H4634" s="13" t="s">
        <v>15124</v>
      </c>
      <c r="I4634" s="13" t="str">
        <f>_xlfn.XLOOKUP('Customer Information'!$A4634,'Policy Details'!$I$2:$I$5001,'Policy Details'!$A$2:$A$5001)</f>
        <v>POL03268061</v>
      </c>
    </row>
    <row r="4635" spans="1:9">
      <c r="A4635" s="11" t="s">
        <v>4640</v>
      </c>
      <c r="B4635" s="8" t="s">
        <v>9504</v>
      </c>
      <c r="C4635" s="8" t="s">
        <v>9848</v>
      </c>
      <c r="D4635" s="8">
        <v>64</v>
      </c>
      <c r="E4635" s="8" t="str" cm="1">
        <f t="array" ref="E4635">_xlfn.IFS(D4635&lt;18,"Below 18",D4635&lt;=25,"18-25",D4635&lt;=35,"26-35",D4635&lt;=45,"36-45",D4635&lt;=55,"46-55",TRUE,"56+")</f>
        <v>56+</v>
      </c>
      <c r="F4635" s="8" t="s">
        <v>10375</v>
      </c>
      <c r="G4635" s="8" t="s">
        <v>10490</v>
      </c>
      <c r="H4635" s="8" t="s">
        <v>15125</v>
      </c>
      <c r="I4635" s="8" t="str">
        <f>_xlfn.XLOOKUP('Customer Information'!$A4635,'Policy Details'!$I$2:$I$5001,'Policy Details'!$A$2:$A$5001)</f>
        <v>POL50904690</v>
      </c>
    </row>
    <row r="4636" spans="1:9">
      <c r="A4636" s="12" t="s">
        <v>4641</v>
      </c>
      <c r="B4636" s="13" t="s">
        <v>9505</v>
      </c>
      <c r="C4636" s="13" t="s">
        <v>9848</v>
      </c>
      <c r="D4636" s="13">
        <v>69</v>
      </c>
      <c r="E4636" s="13" t="str" cm="1">
        <f t="array" ref="E4636">_xlfn.IFS(D4636&lt;18,"Below 18",D4636&lt;=25,"18-25",D4636&lt;=35,"26-35",D4636&lt;=45,"36-45",D4636&lt;=55,"46-55",TRUE,"56+")</f>
        <v>56+</v>
      </c>
      <c r="F4636" s="13" t="s">
        <v>10248</v>
      </c>
      <c r="G4636" s="13" t="s">
        <v>10488</v>
      </c>
      <c r="H4636" s="13" t="s">
        <v>15126</v>
      </c>
      <c r="I4636" s="13" t="str">
        <f>_xlfn.XLOOKUP('Customer Information'!$A4636,'Policy Details'!$I$2:$I$5001,'Policy Details'!$A$2:$A$5001)</f>
        <v>POL17678286</v>
      </c>
    </row>
    <row r="4637" spans="1:9">
      <c r="A4637" s="11" t="s">
        <v>4642</v>
      </c>
      <c r="B4637" s="8" t="s">
        <v>9506</v>
      </c>
      <c r="C4637" s="8" t="s">
        <v>9846</v>
      </c>
      <c r="D4637" s="8">
        <v>26</v>
      </c>
      <c r="E4637" s="8" t="str" cm="1">
        <f t="array" ref="E4637">_xlfn.IFS(D4637&lt;18,"Below 18",D4637&lt;=25,"18-25",D4637&lt;=35,"26-35",D4637&lt;=45,"36-45",D4637&lt;=55,"46-55",TRUE,"56+")</f>
        <v>26-35</v>
      </c>
      <c r="F4637" s="8" t="s">
        <v>9880</v>
      </c>
      <c r="G4637" s="8" t="s">
        <v>10491</v>
      </c>
      <c r="H4637" s="8" t="s">
        <v>15127</v>
      </c>
      <c r="I4637" s="8" t="str">
        <f>_xlfn.XLOOKUP('Customer Information'!$A4637,'Policy Details'!$I$2:$I$5001,'Policy Details'!$A$2:$A$5001)</f>
        <v>POL85663411</v>
      </c>
    </row>
    <row r="4638" spans="1:9">
      <c r="A4638" s="12" t="s">
        <v>4643</v>
      </c>
      <c r="B4638" s="13" t="s">
        <v>9507</v>
      </c>
      <c r="C4638" s="13" t="s">
        <v>9847</v>
      </c>
      <c r="D4638" s="13">
        <v>50</v>
      </c>
      <c r="E4638" s="13" t="str" cm="1">
        <f t="array" ref="E4638">_xlfn.IFS(D4638&lt;18,"Below 18",D4638&lt;=25,"18-25",D4638&lt;=35,"26-35",D4638&lt;=45,"36-45",D4638&lt;=55,"46-55",TRUE,"56+")</f>
        <v>46-55</v>
      </c>
      <c r="F4638" s="13" t="s">
        <v>10065</v>
      </c>
      <c r="G4638" s="13" t="s">
        <v>10489</v>
      </c>
      <c r="H4638" s="13" t="s">
        <v>15128</v>
      </c>
      <c r="I4638" s="13" t="str">
        <f>_xlfn.XLOOKUP('Customer Information'!$A4638,'Policy Details'!$I$2:$I$5001,'Policy Details'!$A$2:$A$5001)</f>
        <v>POL74008524</v>
      </c>
    </row>
    <row r="4639" spans="1:9">
      <c r="A4639" s="11" t="s">
        <v>4644</v>
      </c>
      <c r="B4639" s="8" t="s">
        <v>9508</v>
      </c>
      <c r="C4639" s="8" t="s">
        <v>9848</v>
      </c>
      <c r="D4639" s="8">
        <v>26</v>
      </c>
      <c r="E4639" s="8" t="str" cm="1">
        <f t="array" ref="E4639">_xlfn.IFS(D4639&lt;18,"Below 18",D4639&lt;=25,"18-25",D4639&lt;=35,"26-35",D4639&lt;=45,"36-45",D4639&lt;=55,"46-55",TRUE,"56+")</f>
        <v>26-35</v>
      </c>
      <c r="F4639" s="8" t="s">
        <v>10027</v>
      </c>
      <c r="G4639" s="8" t="s">
        <v>10490</v>
      </c>
      <c r="H4639" s="8" t="s">
        <v>15129</v>
      </c>
      <c r="I4639" s="8" t="e">
        <f>_xlfn.XLOOKUP('Customer Information'!$A4639,'Policy Details'!$I$2:$I$5001,'Policy Details'!$A$2:$A$5001)</f>
        <v>#N/A</v>
      </c>
    </row>
    <row r="4640" spans="1:9">
      <c r="A4640" s="12" t="s">
        <v>4645</v>
      </c>
      <c r="B4640" s="13" t="s">
        <v>9509</v>
      </c>
      <c r="C4640" s="13" t="s">
        <v>9848</v>
      </c>
      <c r="D4640" s="13">
        <v>27</v>
      </c>
      <c r="E4640" s="13" t="str" cm="1">
        <f t="array" ref="E4640">_xlfn.IFS(D4640&lt;18,"Below 18",D4640&lt;=25,"18-25",D4640&lt;=35,"26-35",D4640&lt;=45,"36-45",D4640&lt;=55,"46-55",TRUE,"56+")</f>
        <v>26-35</v>
      </c>
      <c r="F4640" s="13" t="s">
        <v>10022</v>
      </c>
      <c r="G4640" s="13" t="s">
        <v>10489</v>
      </c>
      <c r="H4640" s="13" t="s">
        <v>15130</v>
      </c>
      <c r="I4640" s="13" t="str">
        <f>_xlfn.XLOOKUP('Customer Information'!$A4640,'Policy Details'!$I$2:$I$5001,'Policy Details'!$A$2:$A$5001)</f>
        <v>POL84935714</v>
      </c>
    </row>
    <row r="4641" spans="1:9">
      <c r="A4641" s="11" t="s">
        <v>4646</v>
      </c>
      <c r="B4641" s="8" t="s">
        <v>9510</v>
      </c>
      <c r="C4641" s="8" t="s">
        <v>9847</v>
      </c>
      <c r="D4641" s="8">
        <v>80</v>
      </c>
      <c r="E4641" s="8" t="str" cm="1">
        <f t="array" ref="E4641">_xlfn.IFS(D4641&lt;18,"Below 18",D4641&lt;=25,"18-25",D4641&lt;=35,"26-35",D4641&lt;=45,"36-45",D4641&lt;=55,"46-55",TRUE,"56+")</f>
        <v>56+</v>
      </c>
      <c r="F4641" s="8" t="s">
        <v>10286</v>
      </c>
      <c r="G4641" s="8" t="s">
        <v>10490</v>
      </c>
      <c r="H4641" s="8" t="s">
        <v>15131</v>
      </c>
      <c r="I4641" s="8" t="e">
        <f>_xlfn.XLOOKUP('Customer Information'!$A4641,'Policy Details'!$I$2:$I$5001,'Policy Details'!$A$2:$A$5001)</f>
        <v>#N/A</v>
      </c>
    </row>
    <row r="4642" spans="1:9">
      <c r="A4642" s="12" t="s">
        <v>4647</v>
      </c>
      <c r="B4642" s="13" t="s">
        <v>9511</v>
      </c>
      <c r="C4642" s="13" t="s">
        <v>9848</v>
      </c>
      <c r="D4642" s="13">
        <v>78</v>
      </c>
      <c r="E4642" s="13" t="str" cm="1">
        <f t="array" ref="E4642">_xlfn.IFS(D4642&lt;18,"Below 18",D4642&lt;=25,"18-25",D4642&lt;=35,"26-35",D4642&lt;=45,"36-45",D4642&lt;=55,"46-55",TRUE,"56+")</f>
        <v>56+</v>
      </c>
      <c r="F4642" s="13" t="s">
        <v>9989</v>
      </c>
      <c r="G4642" s="13" t="s">
        <v>10489</v>
      </c>
      <c r="H4642" s="13" t="s">
        <v>15132</v>
      </c>
      <c r="I4642" s="13" t="str">
        <f>_xlfn.XLOOKUP('Customer Information'!$A4642,'Policy Details'!$I$2:$I$5001,'Policy Details'!$A$2:$A$5001)</f>
        <v>POL21013410</v>
      </c>
    </row>
    <row r="4643" spans="1:9">
      <c r="A4643" s="11" t="s">
        <v>4648</v>
      </c>
      <c r="B4643" s="8" t="s">
        <v>9512</v>
      </c>
      <c r="C4643" s="8" t="s">
        <v>9848</v>
      </c>
      <c r="D4643" s="8">
        <v>41</v>
      </c>
      <c r="E4643" s="8" t="str" cm="1">
        <f t="array" ref="E4643">_xlfn.IFS(D4643&lt;18,"Below 18",D4643&lt;=25,"18-25",D4643&lt;=35,"26-35",D4643&lt;=45,"36-45",D4643&lt;=55,"46-55",TRUE,"56+")</f>
        <v>36-45</v>
      </c>
      <c r="F4643" s="8" t="s">
        <v>10153</v>
      </c>
      <c r="G4643" s="8" t="s">
        <v>10490</v>
      </c>
      <c r="H4643" s="8" t="s">
        <v>15133</v>
      </c>
      <c r="I4643" s="8" t="str">
        <f>_xlfn.XLOOKUP('Customer Information'!$A4643,'Policy Details'!$I$2:$I$5001,'Policy Details'!$A$2:$A$5001)</f>
        <v>POL30619857</v>
      </c>
    </row>
    <row r="4644" spans="1:9">
      <c r="A4644" s="12" t="s">
        <v>4649</v>
      </c>
      <c r="B4644" s="13" t="s">
        <v>9513</v>
      </c>
      <c r="C4644" s="13" t="s">
        <v>9846</v>
      </c>
      <c r="D4644" s="13">
        <v>35</v>
      </c>
      <c r="E4644" s="13" t="str" cm="1">
        <f t="array" ref="E4644">_xlfn.IFS(D4644&lt;18,"Below 18",D4644&lt;=25,"18-25",D4644&lt;=35,"26-35",D4644&lt;=45,"36-45",D4644&lt;=55,"46-55",TRUE,"56+")</f>
        <v>26-35</v>
      </c>
      <c r="F4644" s="13" t="s">
        <v>10068</v>
      </c>
      <c r="G4644" s="13" t="s">
        <v>10489</v>
      </c>
      <c r="H4644" s="13" t="s">
        <v>15134</v>
      </c>
      <c r="I4644" s="13" t="str">
        <f>_xlfn.XLOOKUP('Customer Information'!$A4644,'Policy Details'!$I$2:$I$5001,'Policy Details'!$A$2:$A$5001)</f>
        <v>POL10208981</v>
      </c>
    </row>
    <row r="4645" spans="1:9">
      <c r="A4645" s="11" t="s">
        <v>4650</v>
      </c>
      <c r="B4645" s="8" t="s">
        <v>9514</v>
      </c>
      <c r="C4645" s="8" t="s">
        <v>9847</v>
      </c>
      <c r="D4645" s="8">
        <v>39</v>
      </c>
      <c r="E4645" s="8" t="str" cm="1">
        <f t="array" ref="E4645">_xlfn.IFS(D4645&lt;18,"Below 18",D4645&lt;=25,"18-25",D4645&lt;=35,"26-35",D4645&lt;=45,"36-45",D4645&lt;=55,"46-55",TRUE,"56+")</f>
        <v>36-45</v>
      </c>
      <c r="F4645" s="8" t="s">
        <v>10060</v>
      </c>
      <c r="G4645" s="8" t="s">
        <v>10490</v>
      </c>
      <c r="H4645" s="8" t="s">
        <v>15135</v>
      </c>
      <c r="I4645" s="8" t="e">
        <f>_xlfn.XLOOKUP('Customer Information'!$A4645,'Policy Details'!$I$2:$I$5001,'Policy Details'!$A$2:$A$5001)</f>
        <v>#N/A</v>
      </c>
    </row>
    <row r="4646" spans="1:9">
      <c r="A4646" s="12" t="s">
        <v>4651</v>
      </c>
      <c r="B4646" s="13" t="s">
        <v>9515</v>
      </c>
      <c r="C4646" s="13" t="s">
        <v>9846</v>
      </c>
      <c r="D4646" s="13">
        <v>45</v>
      </c>
      <c r="E4646" s="13" t="str" cm="1">
        <f t="array" ref="E4646">_xlfn.IFS(D4646&lt;18,"Below 18",D4646&lt;=25,"18-25",D4646&lt;=35,"26-35",D4646&lt;=45,"36-45",D4646&lt;=55,"46-55",TRUE,"56+")</f>
        <v>36-45</v>
      </c>
      <c r="F4646" s="13" t="s">
        <v>10275</v>
      </c>
      <c r="G4646" s="13" t="s">
        <v>10491</v>
      </c>
      <c r="H4646" s="13" t="s">
        <v>15136</v>
      </c>
      <c r="I4646" s="13" t="e">
        <f>_xlfn.XLOOKUP('Customer Information'!$A4646,'Policy Details'!$I$2:$I$5001,'Policy Details'!$A$2:$A$5001)</f>
        <v>#N/A</v>
      </c>
    </row>
    <row r="4647" spans="1:9">
      <c r="A4647" s="11" t="s">
        <v>4652</v>
      </c>
      <c r="B4647" s="8" t="s">
        <v>9516</v>
      </c>
      <c r="C4647" s="8" t="s">
        <v>9848</v>
      </c>
      <c r="D4647" s="8">
        <v>26</v>
      </c>
      <c r="E4647" s="8" t="str" cm="1">
        <f t="array" ref="E4647">_xlfn.IFS(D4647&lt;18,"Below 18",D4647&lt;=25,"18-25",D4647&lt;=35,"26-35",D4647&lt;=45,"36-45",D4647&lt;=55,"46-55",TRUE,"56+")</f>
        <v>26-35</v>
      </c>
      <c r="F4647" s="8" t="s">
        <v>10002</v>
      </c>
      <c r="G4647" s="8" t="s">
        <v>10491</v>
      </c>
      <c r="H4647" s="8" t="s">
        <v>15137</v>
      </c>
      <c r="I4647" s="8" t="str">
        <f>_xlfn.XLOOKUP('Customer Information'!$A4647,'Policy Details'!$I$2:$I$5001,'Policy Details'!$A$2:$A$5001)</f>
        <v>POL28107867</v>
      </c>
    </row>
    <row r="4648" spans="1:9">
      <c r="A4648" s="12" t="s">
        <v>4653</v>
      </c>
      <c r="B4648" s="13" t="s">
        <v>9517</v>
      </c>
      <c r="C4648" s="13" t="s">
        <v>9846</v>
      </c>
      <c r="D4648" s="13">
        <v>45</v>
      </c>
      <c r="E4648" s="13" t="str" cm="1">
        <f t="array" ref="E4648">_xlfn.IFS(D4648&lt;18,"Below 18",D4648&lt;=25,"18-25",D4648&lt;=35,"26-35",D4648&lt;=45,"36-45",D4648&lt;=55,"46-55",TRUE,"56+")</f>
        <v>36-45</v>
      </c>
      <c r="F4648" s="13" t="s">
        <v>9919</v>
      </c>
      <c r="G4648" s="13" t="s">
        <v>10491</v>
      </c>
      <c r="H4648" s="13" t="s">
        <v>15138</v>
      </c>
      <c r="I4648" s="13" t="str">
        <f>_xlfn.XLOOKUP('Customer Information'!$A4648,'Policy Details'!$I$2:$I$5001,'Policy Details'!$A$2:$A$5001)</f>
        <v>POL45269265</v>
      </c>
    </row>
    <row r="4649" spans="1:9">
      <c r="A4649" s="11" t="s">
        <v>4654</v>
      </c>
      <c r="B4649" s="8" t="s">
        <v>9518</v>
      </c>
      <c r="C4649" s="8" t="s">
        <v>9846</v>
      </c>
      <c r="D4649" s="8">
        <v>51</v>
      </c>
      <c r="E4649" s="8" t="str" cm="1">
        <f t="array" ref="E4649">_xlfn.IFS(D4649&lt;18,"Below 18",D4649&lt;=25,"18-25",D4649&lt;=35,"26-35",D4649&lt;=45,"36-45",D4649&lt;=55,"46-55",TRUE,"56+")</f>
        <v>46-55</v>
      </c>
      <c r="F4649" s="8" t="s">
        <v>10018</v>
      </c>
      <c r="G4649" s="8" t="s">
        <v>10488</v>
      </c>
      <c r="H4649" s="8" t="s">
        <v>15139</v>
      </c>
      <c r="I4649" s="8" t="str">
        <f>_xlfn.XLOOKUP('Customer Information'!$A4649,'Policy Details'!$I$2:$I$5001,'Policy Details'!$A$2:$A$5001)</f>
        <v>POL99672508</v>
      </c>
    </row>
    <row r="4650" spans="1:9">
      <c r="A4650" s="12" t="s">
        <v>4655</v>
      </c>
      <c r="B4650" s="13" t="s">
        <v>9519</v>
      </c>
      <c r="C4650" s="13" t="s">
        <v>9846</v>
      </c>
      <c r="D4650" s="13">
        <v>30</v>
      </c>
      <c r="E4650" s="13" t="str" cm="1">
        <f t="array" ref="E4650">_xlfn.IFS(D4650&lt;18,"Below 18",D4650&lt;=25,"18-25",D4650&lt;=35,"26-35",D4650&lt;=45,"36-45",D4650&lt;=55,"46-55",TRUE,"56+")</f>
        <v>26-35</v>
      </c>
      <c r="F4650" s="13" t="s">
        <v>10043</v>
      </c>
      <c r="G4650" s="13" t="s">
        <v>10490</v>
      </c>
      <c r="H4650" s="13" t="s">
        <v>15140</v>
      </c>
      <c r="I4650" s="13" t="str">
        <f>_xlfn.XLOOKUP('Customer Information'!$A4650,'Policy Details'!$I$2:$I$5001,'Policy Details'!$A$2:$A$5001)</f>
        <v>POL13287986</v>
      </c>
    </row>
    <row r="4651" spans="1:9">
      <c r="A4651" s="11" t="s">
        <v>4656</v>
      </c>
      <c r="B4651" s="8" t="s">
        <v>9520</v>
      </c>
      <c r="C4651" s="8" t="s">
        <v>9846</v>
      </c>
      <c r="D4651" s="8">
        <v>43</v>
      </c>
      <c r="E4651" s="8" t="str" cm="1">
        <f t="array" ref="E4651">_xlfn.IFS(D4651&lt;18,"Below 18",D4651&lt;=25,"18-25",D4651&lt;=35,"26-35",D4651&lt;=45,"36-45",D4651&lt;=55,"46-55",TRUE,"56+")</f>
        <v>36-45</v>
      </c>
      <c r="F4651" s="8" t="s">
        <v>9981</v>
      </c>
      <c r="G4651" s="8" t="s">
        <v>10488</v>
      </c>
      <c r="H4651" s="8" t="s">
        <v>15141</v>
      </c>
      <c r="I4651" s="8" t="str">
        <f>_xlfn.XLOOKUP('Customer Information'!$A4651,'Policy Details'!$I$2:$I$5001,'Policy Details'!$A$2:$A$5001)</f>
        <v>POL40270611</v>
      </c>
    </row>
    <row r="4652" spans="1:9">
      <c r="A4652" s="12" t="s">
        <v>4657</v>
      </c>
      <c r="B4652" s="13" t="s">
        <v>9521</v>
      </c>
      <c r="C4652" s="13" t="s">
        <v>9846</v>
      </c>
      <c r="D4652" s="13">
        <v>76</v>
      </c>
      <c r="E4652" s="13" t="str" cm="1">
        <f t="array" ref="E4652">_xlfn.IFS(D4652&lt;18,"Below 18",D4652&lt;=25,"18-25",D4652&lt;=35,"26-35",D4652&lt;=45,"36-45",D4652&lt;=55,"46-55",TRUE,"56+")</f>
        <v>56+</v>
      </c>
      <c r="F4652" s="13" t="s">
        <v>10445</v>
      </c>
      <c r="G4652" s="13" t="s">
        <v>10489</v>
      </c>
      <c r="H4652" s="13" t="s">
        <v>15142</v>
      </c>
      <c r="I4652" s="13" t="e">
        <f>_xlfn.XLOOKUP('Customer Information'!$A4652,'Policy Details'!$I$2:$I$5001,'Policy Details'!$A$2:$A$5001)</f>
        <v>#N/A</v>
      </c>
    </row>
    <row r="4653" spans="1:9">
      <c r="A4653" s="11" t="s">
        <v>4658</v>
      </c>
      <c r="B4653" s="8" t="s">
        <v>9522</v>
      </c>
      <c r="C4653" s="8" t="s">
        <v>9847</v>
      </c>
      <c r="D4653" s="8">
        <v>52</v>
      </c>
      <c r="E4653" s="8" t="str" cm="1">
        <f t="array" ref="E4653">_xlfn.IFS(D4653&lt;18,"Below 18",D4653&lt;=25,"18-25",D4653&lt;=35,"26-35",D4653&lt;=45,"36-45",D4653&lt;=55,"46-55",TRUE,"56+")</f>
        <v>46-55</v>
      </c>
      <c r="F4653" s="8" t="s">
        <v>10139</v>
      </c>
      <c r="G4653" s="8" t="s">
        <v>10488</v>
      </c>
      <c r="H4653" s="8" t="s">
        <v>15143</v>
      </c>
      <c r="I4653" s="8" t="str">
        <f>_xlfn.XLOOKUP('Customer Information'!$A4653,'Policy Details'!$I$2:$I$5001,'Policy Details'!$A$2:$A$5001)</f>
        <v>POL98434828</v>
      </c>
    </row>
    <row r="4654" spans="1:9">
      <c r="A4654" s="12" t="s">
        <v>4659</v>
      </c>
      <c r="B4654" s="13" t="s">
        <v>9523</v>
      </c>
      <c r="C4654" s="13" t="s">
        <v>9847</v>
      </c>
      <c r="D4654" s="13">
        <v>67</v>
      </c>
      <c r="E4654" s="13" t="str" cm="1">
        <f t="array" ref="E4654">_xlfn.IFS(D4654&lt;18,"Below 18",D4654&lt;=25,"18-25",D4654&lt;=35,"26-35",D4654&lt;=45,"36-45",D4654&lt;=55,"46-55",TRUE,"56+")</f>
        <v>56+</v>
      </c>
      <c r="F4654" s="13" t="s">
        <v>10398</v>
      </c>
      <c r="G4654" s="13" t="s">
        <v>10491</v>
      </c>
      <c r="H4654" s="13" t="s">
        <v>15144</v>
      </c>
      <c r="I4654" s="13" t="e">
        <f>_xlfn.XLOOKUP('Customer Information'!$A4654,'Policy Details'!$I$2:$I$5001,'Policy Details'!$A$2:$A$5001)</f>
        <v>#N/A</v>
      </c>
    </row>
    <row r="4655" spans="1:9">
      <c r="A4655" s="11" t="s">
        <v>4660</v>
      </c>
      <c r="B4655" s="8" t="s">
        <v>9524</v>
      </c>
      <c r="C4655" s="8" t="s">
        <v>9846</v>
      </c>
      <c r="D4655" s="8">
        <v>64</v>
      </c>
      <c r="E4655" s="8" t="str" cm="1">
        <f t="array" ref="E4655">_xlfn.IFS(D4655&lt;18,"Below 18",D4655&lt;=25,"18-25",D4655&lt;=35,"26-35",D4655&lt;=45,"36-45",D4655&lt;=55,"46-55",TRUE,"56+")</f>
        <v>56+</v>
      </c>
      <c r="F4655" s="8" t="s">
        <v>10131</v>
      </c>
      <c r="G4655" s="8" t="s">
        <v>10489</v>
      </c>
      <c r="H4655" s="8" t="s">
        <v>15145</v>
      </c>
      <c r="I4655" s="8" t="str">
        <f>_xlfn.XLOOKUP('Customer Information'!$A4655,'Policy Details'!$I$2:$I$5001,'Policy Details'!$A$2:$A$5001)</f>
        <v>POL81122472</v>
      </c>
    </row>
    <row r="4656" spans="1:9">
      <c r="A4656" s="12" t="s">
        <v>4661</v>
      </c>
      <c r="B4656" s="13" t="s">
        <v>9525</v>
      </c>
      <c r="C4656" s="13" t="s">
        <v>9848</v>
      </c>
      <c r="D4656" s="13">
        <v>72</v>
      </c>
      <c r="E4656" s="13" t="str" cm="1">
        <f t="array" ref="E4656">_xlfn.IFS(D4656&lt;18,"Below 18",D4656&lt;=25,"18-25",D4656&lt;=35,"26-35",D4656&lt;=45,"36-45",D4656&lt;=55,"46-55",TRUE,"56+")</f>
        <v>56+</v>
      </c>
      <c r="F4656" s="13" t="s">
        <v>10100</v>
      </c>
      <c r="G4656" s="13" t="s">
        <v>10491</v>
      </c>
      <c r="H4656" s="13" t="s">
        <v>15146</v>
      </c>
      <c r="I4656" s="13" t="e">
        <f>_xlfn.XLOOKUP('Customer Information'!$A4656,'Policy Details'!$I$2:$I$5001,'Policy Details'!$A$2:$A$5001)</f>
        <v>#N/A</v>
      </c>
    </row>
    <row r="4657" spans="1:9">
      <c r="A4657" s="11" t="s">
        <v>4662</v>
      </c>
      <c r="B4657" s="8" t="s">
        <v>9526</v>
      </c>
      <c r="C4657" s="8" t="s">
        <v>9848</v>
      </c>
      <c r="D4657" s="8">
        <v>37</v>
      </c>
      <c r="E4657" s="8" t="str" cm="1">
        <f t="array" ref="E4657">_xlfn.IFS(D4657&lt;18,"Below 18",D4657&lt;=25,"18-25",D4657&lt;=35,"26-35",D4657&lt;=45,"36-45",D4657&lt;=55,"46-55",TRUE,"56+")</f>
        <v>36-45</v>
      </c>
      <c r="F4657" s="8" t="s">
        <v>9928</v>
      </c>
      <c r="G4657" s="8" t="s">
        <v>10491</v>
      </c>
      <c r="H4657" s="8" t="s">
        <v>15147</v>
      </c>
      <c r="I4657" s="8" t="e">
        <f>_xlfn.XLOOKUP('Customer Information'!$A4657,'Policy Details'!$I$2:$I$5001,'Policy Details'!$A$2:$A$5001)</f>
        <v>#N/A</v>
      </c>
    </row>
    <row r="4658" spans="1:9">
      <c r="A4658" s="12" t="s">
        <v>4663</v>
      </c>
      <c r="B4658" s="13" t="s">
        <v>9527</v>
      </c>
      <c r="C4658" s="13" t="s">
        <v>9847</v>
      </c>
      <c r="D4658" s="13">
        <v>59</v>
      </c>
      <c r="E4658" s="13" t="str" cm="1">
        <f t="array" ref="E4658">_xlfn.IFS(D4658&lt;18,"Below 18",D4658&lt;=25,"18-25",D4658&lt;=35,"26-35",D4658&lt;=45,"36-45",D4658&lt;=55,"46-55",TRUE,"56+")</f>
        <v>56+</v>
      </c>
      <c r="F4658" s="13" t="s">
        <v>10375</v>
      </c>
      <c r="G4658" s="13" t="s">
        <v>10490</v>
      </c>
      <c r="H4658" s="13" t="s">
        <v>15148</v>
      </c>
      <c r="I4658" s="13" t="str">
        <f>_xlfn.XLOOKUP('Customer Information'!$A4658,'Policy Details'!$I$2:$I$5001,'Policy Details'!$A$2:$A$5001)</f>
        <v>POL96606923</v>
      </c>
    </row>
    <row r="4659" spans="1:9">
      <c r="A4659" s="11" t="s">
        <v>4664</v>
      </c>
      <c r="B4659" s="8" t="s">
        <v>9528</v>
      </c>
      <c r="C4659" s="8" t="s">
        <v>9848</v>
      </c>
      <c r="D4659" s="8">
        <v>25</v>
      </c>
      <c r="E4659" s="8" t="str" cm="1">
        <f t="array" ref="E4659">_xlfn.IFS(D4659&lt;18,"Below 18",D4659&lt;=25,"18-25",D4659&lt;=35,"26-35",D4659&lt;=45,"36-45",D4659&lt;=55,"46-55",TRUE,"56+")</f>
        <v>18-25</v>
      </c>
      <c r="F4659" s="8" t="s">
        <v>9880</v>
      </c>
      <c r="G4659" s="8" t="s">
        <v>10488</v>
      </c>
      <c r="H4659" s="8" t="s">
        <v>15149</v>
      </c>
      <c r="I4659" s="8" t="str">
        <f>_xlfn.XLOOKUP('Customer Information'!$A4659,'Policy Details'!$I$2:$I$5001,'Policy Details'!$A$2:$A$5001)</f>
        <v>POL21795687</v>
      </c>
    </row>
    <row r="4660" spans="1:9">
      <c r="A4660" s="12" t="s">
        <v>4665</v>
      </c>
      <c r="B4660" s="13" t="s">
        <v>9529</v>
      </c>
      <c r="C4660" s="13" t="s">
        <v>9846</v>
      </c>
      <c r="D4660" s="13">
        <v>73</v>
      </c>
      <c r="E4660" s="13" t="str" cm="1">
        <f t="array" ref="E4660">_xlfn.IFS(D4660&lt;18,"Below 18",D4660&lt;=25,"18-25",D4660&lt;=35,"26-35",D4660&lt;=45,"36-45",D4660&lt;=55,"46-55",TRUE,"56+")</f>
        <v>56+</v>
      </c>
      <c r="F4660" s="13" t="s">
        <v>10118</v>
      </c>
      <c r="G4660" s="13" t="s">
        <v>10491</v>
      </c>
      <c r="H4660" s="13" t="s">
        <v>15150</v>
      </c>
      <c r="I4660" s="13" t="str">
        <f>_xlfn.XLOOKUP('Customer Information'!$A4660,'Policy Details'!$I$2:$I$5001,'Policy Details'!$A$2:$A$5001)</f>
        <v>POL67043142</v>
      </c>
    </row>
    <row r="4661" spans="1:9">
      <c r="A4661" s="11" t="s">
        <v>4666</v>
      </c>
      <c r="B4661" s="8" t="s">
        <v>9530</v>
      </c>
      <c r="C4661" s="8" t="s">
        <v>9847</v>
      </c>
      <c r="D4661" s="8">
        <v>33</v>
      </c>
      <c r="E4661" s="8" t="str" cm="1">
        <f t="array" ref="E4661">_xlfn.IFS(D4661&lt;18,"Below 18",D4661&lt;=25,"18-25",D4661&lt;=35,"26-35",D4661&lt;=45,"36-45",D4661&lt;=55,"46-55",TRUE,"56+")</f>
        <v>26-35</v>
      </c>
      <c r="F4661" s="8" t="s">
        <v>10479</v>
      </c>
      <c r="G4661" s="8" t="s">
        <v>10491</v>
      </c>
      <c r="H4661" s="8" t="s">
        <v>15151</v>
      </c>
      <c r="I4661" s="8" t="str">
        <f>_xlfn.XLOOKUP('Customer Information'!$A4661,'Policy Details'!$I$2:$I$5001,'Policy Details'!$A$2:$A$5001)</f>
        <v>POL04677379</v>
      </c>
    </row>
    <row r="4662" spans="1:9">
      <c r="A4662" s="12" t="s">
        <v>4667</v>
      </c>
      <c r="B4662" s="13" t="s">
        <v>9531</v>
      </c>
      <c r="C4662" s="13" t="s">
        <v>9847</v>
      </c>
      <c r="D4662" s="13">
        <v>66</v>
      </c>
      <c r="E4662" s="13" t="str" cm="1">
        <f t="array" ref="E4662">_xlfn.IFS(D4662&lt;18,"Below 18",D4662&lt;=25,"18-25",D4662&lt;=35,"26-35",D4662&lt;=45,"36-45",D4662&lt;=55,"46-55",TRUE,"56+")</f>
        <v>56+</v>
      </c>
      <c r="F4662" s="13" t="s">
        <v>10277</v>
      </c>
      <c r="G4662" s="13" t="s">
        <v>10490</v>
      </c>
      <c r="H4662" s="13" t="s">
        <v>15152</v>
      </c>
      <c r="I4662" s="13" t="str">
        <f>_xlfn.XLOOKUP('Customer Information'!$A4662,'Policy Details'!$I$2:$I$5001,'Policy Details'!$A$2:$A$5001)</f>
        <v>POL18917162</v>
      </c>
    </row>
    <row r="4663" spans="1:9">
      <c r="A4663" s="11" t="s">
        <v>4668</v>
      </c>
      <c r="B4663" s="8" t="s">
        <v>9532</v>
      </c>
      <c r="C4663" s="8" t="s">
        <v>9847</v>
      </c>
      <c r="D4663" s="8">
        <v>81</v>
      </c>
      <c r="E4663" s="8" t="str" cm="1">
        <f t="array" ref="E4663">_xlfn.IFS(D4663&lt;18,"Below 18",D4663&lt;=25,"18-25",D4663&lt;=35,"26-35",D4663&lt;=45,"36-45",D4663&lt;=55,"46-55",TRUE,"56+")</f>
        <v>56+</v>
      </c>
      <c r="F4663" s="8" t="s">
        <v>9878</v>
      </c>
      <c r="G4663" s="8" t="s">
        <v>10490</v>
      </c>
      <c r="H4663" s="8" t="s">
        <v>15153</v>
      </c>
      <c r="I4663" s="8" t="str">
        <f>_xlfn.XLOOKUP('Customer Information'!$A4663,'Policy Details'!$I$2:$I$5001,'Policy Details'!$A$2:$A$5001)</f>
        <v>POL34147644</v>
      </c>
    </row>
    <row r="4664" spans="1:9">
      <c r="A4664" s="12" t="s">
        <v>4669</v>
      </c>
      <c r="B4664" s="13" t="s">
        <v>9533</v>
      </c>
      <c r="C4664" s="13" t="s">
        <v>9846</v>
      </c>
      <c r="D4664" s="13">
        <v>42</v>
      </c>
      <c r="E4664" s="13" t="str" cm="1">
        <f t="array" ref="E4664">_xlfn.IFS(D4664&lt;18,"Below 18",D4664&lt;=25,"18-25",D4664&lt;=35,"26-35",D4664&lt;=45,"36-45",D4664&lt;=55,"46-55",TRUE,"56+")</f>
        <v>36-45</v>
      </c>
      <c r="F4664" s="13" t="s">
        <v>10315</v>
      </c>
      <c r="G4664" s="13" t="s">
        <v>10490</v>
      </c>
      <c r="H4664" s="13" t="s">
        <v>15154</v>
      </c>
      <c r="I4664" s="13" t="str">
        <f>_xlfn.XLOOKUP('Customer Information'!$A4664,'Policy Details'!$I$2:$I$5001,'Policy Details'!$A$2:$A$5001)</f>
        <v>POL17357252</v>
      </c>
    </row>
    <row r="4665" spans="1:9">
      <c r="A4665" s="11" t="s">
        <v>4670</v>
      </c>
      <c r="B4665" s="8" t="s">
        <v>9534</v>
      </c>
      <c r="C4665" s="8" t="s">
        <v>9847</v>
      </c>
      <c r="D4665" s="8">
        <v>60</v>
      </c>
      <c r="E4665" s="8" t="str" cm="1">
        <f t="array" ref="E4665">_xlfn.IFS(D4665&lt;18,"Below 18",D4665&lt;=25,"18-25",D4665&lt;=35,"26-35",D4665&lt;=45,"36-45",D4665&lt;=55,"46-55",TRUE,"56+")</f>
        <v>56+</v>
      </c>
      <c r="F4665" s="8" t="s">
        <v>10270</v>
      </c>
      <c r="G4665" s="8" t="s">
        <v>10491</v>
      </c>
      <c r="H4665" s="8" t="s">
        <v>15155</v>
      </c>
      <c r="I4665" s="8" t="str">
        <f>_xlfn.XLOOKUP('Customer Information'!$A4665,'Policy Details'!$I$2:$I$5001,'Policy Details'!$A$2:$A$5001)</f>
        <v>POL33064834</v>
      </c>
    </row>
    <row r="4666" spans="1:9">
      <c r="A4666" s="12" t="s">
        <v>4671</v>
      </c>
      <c r="B4666" s="13" t="s">
        <v>9535</v>
      </c>
      <c r="C4666" s="13" t="s">
        <v>9848</v>
      </c>
      <c r="D4666" s="13">
        <v>62</v>
      </c>
      <c r="E4666" s="13" t="str" cm="1">
        <f t="array" ref="E4666">_xlfn.IFS(D4666&lt;18,"Below 18",D4666&lt;=25,"18-25",D4666&lt;=35,"26-35",D4666&lt;=45,"36-45",D4666&lt;=55,"46-55",TRUE,"56+")</f>
        <v>56+</v>
      </c>
      <c r="F4666" s="13" t="s">
        <v>10353</v>
      </c>
      <c r="G4666" s="13" t="s">
        <v>10488</v>
      </c>
      <c r="H4666" s="13" t="s">
        <v>15156</v>
      </c>
      <c r="I4666" s="13" t="str">
        <f>_xlfn.XLOOKUP('Customer Information'!$A4666,'Policy Details'!$I$2:$I$5001,'Policy Details'!$A$2:$A$5001)</f>
        <v>POL72182223</v>
      </c>
    </row>
    <row r="4667" spans="1:9">
      <c r="A4667" s="11" t="s">
        <v>4672</v>
      </c>
      <c r="B4667" s="8" t="s">
        <v>9536</v>
      </c>
      <c r="C4667" s="8" t="s">
        <v>9848</v>
      </c>
      <c r="D4667" s="8">
        <v>66</v>
      </c>
      <c r="E4667" s="8" t="str" cm="1">
        <f t="array" ref="E4667">_xlfn.IFS(D4667&lt;18,"Below 18",D4667&lt;=25,"18-25",D4667&lt;=35,"26-35",D4667&lt;=45,"36-45",D4667&lt;=55,"46-55",TRUE,"56+")</f>
        <v>56+</v>
      </c>
      <c r="F4667" s="8" t="s">
        <v>10234</v>
      </c>
      <c r="G4667" s="8" t="s">
        <v>10490</v>
      </c>
      <c r="H4667" s="8" t="s">
        <v>15157</v>
      </c>
      <c r="I4667" s="8" t="e">
        <f>_xlfn.XLOOKUP('Customer Information'!$A4667,'Policy Details'!$I$2:$I$5001,'Policy Details'!$A$2:$A$5001)</f>
        <v>#N/A</v>
      </c>
    </row>
    <row r="4668" spans="1:9">
      <c r="A4668" s="12" t="s">
        <v>4673</v>
      </c>
      <c r="B4668" s="13" t="s">
        <v>9537</v>
      </c>
      <c r="C4668" s="13" t="s">
        <v>9846</v>
      </c>
      <c r="D4668" s="13">
        <v>83</v>
      </c>
      <c r="E4668" s="13" t="str" cm="1">
        <f t="array" ref="E4668">_xlfn.IFS(D4668&lt;18,"Below 18",D4668&lt;=25,"18-25",D4668&lt;=35,"26-35",D4668&lt;=45,"36-45",D4668&lt;=55,"46-55",TRUE,"56+")</f>
        <v>56+</v>
      </c>
      <c r="F4668" s="13" t="s">
        <v>10414</v>
      </c>
      <c r="G4668" s="13" t="s">
        <v>10491</v>
      </c>
      <c r="H4668" s="13" t="s">
        <v>15158</v>
      </c>
      <c r="I4668" s="13" t="e">
        <f>_xlfn.XLOOKUP('Customer Information'!$A4668,'Policy Details'!$I$2:$I$5001,'Policy Details'!$A$2:$A$5001)</f>
        <v>#N/A</v>
      </c>
    </row>
    <row r="4669" spans="1:9">
      <c r="A4669" s="11" t="s">
        <v>4674</v>
      </c>
      <c r="B4669" s="8" t="s">
        <v>9538</v>
      </c>
      <c r="C4669" s="8" t="s">
        <v>9848</v>
      </c>
      <c r="D4669" s="8">
        <v>78</v>
      </c>
      <c r="E4669" s="8" t="str" cm="1">
        <f t="array" ref="E4669">_xlfn.IFS(D4669&lt;18,"Below 18",D4669&lt;=25,"18-25",D4669&lt;=35,"26-35",D4669&lt;=45,"36-45",D4669&lt;=55,"46-55",TRUE,"56+")</f>
        <v>56+</v>
      </c>
      <c r="F4669" s="8" t="s">
        <v>9919</v>
      </c>
      <c r="G4669" s="8" t="s">
        <v>10489</v>
      </c>
      <c r="H4669" s="8" t="s">
        <v>15159</v>
      </c>
      <c r="I4669" s="8" t="e">
        <f>_xlfn.XLOOKUP('Customer Information'!$A4669,'Policy Details'!$I$2:$I$5001,'Policy Details'!$A$2:$A$5001)</f>
        <v>#N/A</v>
      </c>
    </row>
    <row r="4670" spans="1:9">
      <c r="A4670" s="12" t="s">
        <v>4675</v>
      </c>
      <c r="B4670" s="13" t="s">
        <v>9539</v>
      </c>
      <c r="C4670" s="13" t="s">
        <v>9847</v>
      </c>
      <c r="D4670" s="13">
        <v>44</v>
      </c>
      <c r="E4670" s="13" t="str" cm="1">
        <f t="array" ref="E4670">_xlfn.IFS(D4670&lt;18,"Below 18",D4670&lt;=25,"18-25",D4670&lt;=35,"26-35",D4670&lt;=45,"36-45",D4670&lt;=55,"46-55",TRUE,"56+")</f>
        <v>36-45</v>
      </c>
      <c r="F4670" s="13" t="s">
        <v>10113</v>
      </c>
      <c r="G4670" s="13" t="s">
        <v>10490</v>
      </c>
      <c r="H4670" s="13" t="s">
        <v>15160</v>
      </c>
      <c r="I4670" s="13" t="str">
        <f>_xlfn.XLOOKUP('Customer Information'!$A4670,'Policy Details'!$I$2:$I$5001,'Policy Details'!$A$2:$A$5001)</f>
        <v>POL83477672</v>
      </c>
    </row>
    <row r="4671" spans="1:9">
      <c r="A4671" s="11" t="s">
        <v>4676</v>
      </c>
      <c r="B4671" s="8" t="s">
        <v>9540</v>
      </c>
      <c r="C4671" s="8" t="s">
        <v>9848</v>
      </c>
      <c r="D4671" s="8">
        <v>59</v>
      </c>
      <c r="E4671" s="8" t="str" cm="1">
        <f t="array" ref="E4671">_xlfn.IFS(D4671&lt;18,"Below 18",D4671&lt;=25,"18-25",D4671&lt;=35,"26-35",D4671&lt;=45,"36-45",D4671&lt;=55,"46-55",TRUE,"56+")</f>
        <v>56+</v>
      </c>
      <c r="F4671" s="8" t="s">
        <v>10455</v>
      </c>
      <c r="G4671" s="8" t="s">
        <v>10488</v>
      </c>
      <c r="H4671" s="8" t="s">
        <v>15161</v>
      </c>
      <c r="I4671" s="8" t="e">
        <f>_xlfn.XLOOKUP('Customer Information'!$A4671,'Policy Details'!$I$2:$I$5001,'Policy Details'!$A$2:$A$5001)</f>
        <v>#N/A</v>
      </c>
    </row>
    <row r="4672" spans="1:9">
      <c r="A4672" s="12" t="s">
        <v>4677</v>
      </c>
      <c r="B4672" s="13" t="s">
        <v>9541</v>
      </c>
      <c r="C4672" s="13" t="s">
        <v>9847</v>
      </c>
      <c r="D4672" s="13">
        <v>65</v>
      </c>
      <c r="E4672" s="13" t="str" cm="1">
        <f t="array" ref="E4672">_xlfn.IFS(D4672&lt;18,"Below 18",D4672&lt;=25,"18-25",D4672&lt;=35,"26-35",D4672&lt;=45,"36-45",D4672&lt;=55,"46-55",TRUE,"56+")</f>
        <v>56+</v>
      </c>
      <c r="F4672" s="13" t="s">
        <v>10300</v>
      </c>
      <c r="G4672" s="13" t="s">
        <v>10489</v>
      </c>
      <c r="H4672" s="13" t="s">
        <v>15162</v>
      </c>
      <c r="I4672" s="13" t="str">
        <f>_xlfn.XLOOKUP('Customer Information'!$A4672,'Policy Details'!$I$2:$I$5001,'Policy Details'!$A$2:$A$5001)</f>
        <v>POL97831639</v>
      </c>
    </row>
    <row r="4673" spans="1:9">
      <c r="A4673" s="11" t="s">
        <v>4678</v>
      </c>
      <c r="B4673" s="8" t="s">
        <v>9542</v>
      </c>
      <c r="C4673" s="8" t="s">
        <v>9846</v>
      </c>
      <c r="D4673" s="8">
        <v>64</v>
      </c>
      <c r="E4673" s="8" t="str" cm="1">
        <f t="array" ref="E4673">_xlfn.IFS(D4673&lt;18,"Below 18",D4673&lt;=25,"18-25",D4673&lt;=35,"26-35",D4673&lt;=45,"36-45",D4673&lt;=55,"46-55",TRUE,"56+")</f>
        <v>56+</v>
      </c>
      <c r="F4673" s="8" t="s">
        <v>10048</v>
      </c>
      <c r="G4673" s="8" t="s">
        <v>10490</v>
      </c>
      <c r="H4673" s="8" t="s">
        <v>15163</v>
      </c>
      <c r="I4673" s="8" t="str">
        <f>_xlfn.XLOOKUP('Customer Information'!$A4673,'Policy Details'!$I$2:$I$5001,'Policy Details'!$A$2:$A$5001)</f>
        <v>POL83165381</v>
      </c>
    </row>
    <row r="4674" spans="1:9">
      <c r="A4674" s="12" t="s">
        <v>4679</v>
      </c>
      <c r="B4674" s="13" t="s">
        <v>9543</v>
      </c>
      <c r="C4674" s="13" t="s">
        <v>9846</v>
      </c>
      <c r="D4674" s="13">
        <v>44</v>
      </c>
      <c r="E4674" s="13" t="str" cm="1">
        <f t="array" ref="E4674">_xlfn.IFS(D4674&lt;18,"Below 18",D4674&lt;=25,"18-25",D4674&lt;=35,"26-35",D4674&lt;=45,"36-45",D4674&lt;=55,"46-55",TRUE,"56+")</f>
        <v>36-45</v>
      </c>
      <c r="F4674" s="13" t="s">
        <v>10090</v>
      </c>
      <c r="G4674" s="13" t="s">
        <v>10488</v>
      </c>
      <c r="H4674" s="13" t="s">
        <v>15164</v>
      </c>
      <c r="I4674" s="13" t="str">
        <f>_xlfn.XLOOKUP('Customer Information'!$A4674,'Policy Details'!$I$2:$I$5001,'Policy Details'!$A$2:$A$5001)</f>
        <v>POL23599244</v>
      </c>
    </row>
    <row r="4675" spans="1:9">
      <c r="A4675" s="11" t="s">
        <v>4680</v>
      </c>
      <c r="B4675" s="8" t="s">
        <v>8305</v>
      </c>
      <c r="C4675" s="8" t="s">
        <v>9848</v>
      </c>
      <c r="D4675" s="8">
        <v>60</v>
      </c>
      <c r="E4675" s="8" t="str" cm="1">
        <f t="array" ref="E4675">_xlfn.IFS(D4675&lt;18,"Below 18",D4675&lt;=25,"18-25",D4675&lt;=35,"26-35",D4675&lt;=45,"36-45",D4675&lt;=55,"46-55",TRUE,"56+")</f>
        <v>56+</v>
      </c>
      <c r="F4675" s="8" t="s">
        <v>10323</v>
      </c>
      <c r="G4675" s="8" t="s">
        <v>10488</v>
      </c>
      <c r="H4675" s="8" t="s">
        <v>15165</v>
      </c>
      <c r="I4675" s="8" t="str">
        <f>_xlfn.XLOOKUP('Customer Information'!$A4675,'Policy Details'!$I$2:$I$5001,'Policy Details'!$A$2:$A$5001)</f>
        <v>POL08738740</v>
      </c>
    </row>
    <row r="4676" spans="1:9">
      <c r="A4676" s="12" t="s">
        <v>4681</v>
      </c>
      <c r="B4676" s="13" t="s">
        <v>6710</v>
      </c>
      <c r="C4676" s="13" t="s">
        <v>9848</v>
      </c>
      <c r="D4676" s="13">
        <v>33</v>
      </c>
      <c r="E4676" s="13" t="str" cm="1">
        <f t="array" ref="E4676">_xlfn.IFS(D4676&lt;18,"Below 18",D4676&lt;=25,"18-25",D4676&lt;=35,"26-35",D4676&lt;=45,"36-45",D4676&lt;=55,"46-55",TRUE,"56+")</f>
        <v>26-35</v>
      </c>
      <c r="F4676" s="13" t="s">
        <v>10370</v>
      </c>
      <c r="G4676" s="13" t="s">
        <v>10490</v>
      </c>
      <c r="H4676" s="13" t="s">
        <v>15166</v>
      </c>
      <c r="I4676" s="13" t="e">
        <f>_xlfn.XLOOKUP('Customer Information'!$A4676,'Policy Details'!$I$2:$I$5001,'Policy Details'!$A$2:$A$5001)</f>
        <v>#N/A</v>
      </c>
    </row>
    <row r="4677" spans="1:9">
      <c r="A4677" s="11" t="s">
        <v>4682</v>
      </c>
      <c r="B4677" s="8" t="s">
        <v>9544</v>
      </c>
      <c r="C4677" s="8" t="s">
        <v>9846</v>
      </c>
      <c r="D4677" s="8">
        <v>37</v>
      </c>
      <c r="E4677" s="8" t="str" cm="1">
        <f t="array" ref="E4677">_xlfn.IFS(D4677&lt;18,"Below 18",D4677&lt;=25,"18-25",D4677&lt;=35,"26-35",D4677&lt;=45,"36-45",D4677&lt;=55,"46-55",TRUE,"56+")</f>
        <v>36-45</v>
      </c>
      <c r="F4677" s="8" t="s">
        <v>10006</v>
      </c>
      <c r="G4677" s="8" t="s">
        <v>10490</v>
      </c>
      <c r="H4677" s="8" t="s">
        <v>15167</v>
      </c>
      <c r="I4677" s="8" t="e">
        <f>_xlfn.XLOOKUP('Customer Information'!$A4677,'Policy Details'!$I$2:$I$5001,'Policy Details'!$A$2:$A$5001)</f>
        <v>#N/A</v>
      </c>
    </row>
    <row r="4678" spans="1:9">
      <c r="A4678" s="12" t="s">
        <v>4683</v>
      </c>
      <c r="B4678" s="13" t="s">
        <v>9545</v>
      </c>
      <c r="C4678" s="13" t="s">
        <v>9847</v>
      </c>
      <c r="D4678" s="13">
        <v>69</v>
      </c>
      <c r="E4678" s="13" t="str" cm="1">
        <f t="array" ref="E4678">_xlfn.IFS(D4678&lt;18,"Below 18",D4678&lt;=25,"18-25",D4678&lt;=35,"26-35",D4678&lt;=45,"36-45",D4678&lt;=55,"46-55",TRUE,"56+")</f>
        <v>56+</v>
      </c>
      <c r="F4678" s="13" t="s">
        <v>9866</v>
      </c>
      <c r="G4678" s="13" t="s">
        <v>10491</v>
      </c>
      <c r="H4678" s="13" t="s">
        <v>15168</v>
      </c>
      <c r="I4678" s="13" t="str">
        <f>_xlfn.XLOOKUP('Customer Information'!$A4678,'Policy Details'!$I$2:$I$5001,'Policy Details'!$A$2:$A$5001)</f>
        <v>POL28550299</v>
      </c>
    </row>
    <row r="4679" spans="1:9">
      <c r="A4679" s="11" t="s">
        <v>4684</v>
      </c>
      <c r="B4679" s="8" t="s">
        <v>8701</v>
      </c>
      <c r="C4679" s="8" t="s">
        <v>9847</v>
      </c>
      <c r="D4679" s="8">
        <v>39</v>
      </c>
      <c r="E4679" s="8" t="str" cm="1">
        <f t="array" ref="E4679">_xlfn.IFS(D4679&lt;18,"Below 18",D4679&lt;=25,"18-25",D4679&lt;=35,"26-35",D4679&lt;=45,"36-45",D4679&lt;=55,"46-55",TRUE,"56+")</f>
        <v>36-45</v>
      </c>
      <c r="F4679" s="8" t="s">
        <v>10394</v>
      </c>
      <c r="G4679" s="8" t="s">
        <v>10490</v>
      </c>
      <c r="H4679" s="8" t="s">
        <v>15169</v>
      </c>
      <c r="I4679" s="8" t="str">
        <f>_xlfn.XLOOKUP('Customer Information'!$A4679,'Policy Details'!$I$2:$I$5001,'Policy Details'!$A$2:$A$5001)</f>
        <v>POL58185281</v>
      </c>
    </row>
    <row r="4680" spans="1:9">
      <c r="A4680" s="12" t="s">
        <v>4685</v>
      </c>
      <c r="B4680" s="13" t="s">
        <v>9546</v>
      </c>
      <c r="C4680" s="13" t="s">
        <v>9846</v>
      </c>
      <c r="D4680" s="13">
        <v>44</v>
      </c>
      <c r="E4680" s="13" t="str" cm="1">
        <f t="array" ref="E4680">_xlfn.IFS(D4680&lt;18,"Below 18",D4680&lt;=25,"18-25",D4680&lt;=35,"26-35",D4680&lt;=45,"36-45",D4680&lt;=55,"46-55",TRUE,"56+")</f>
        <v>36-45</v>
      </c>
      <c r="F4680" s="13" t="s">
        <v>10146</v>
      </c>
      <c r="G4680" s="13" t="s">
        <v>10491</v>
      </c>
      <c r="H4680" s="13" t="s">
        <v>15170</v>
      </c>
      <c r="I4680" s="13" t="e">
        <f>_xlfn.XLOOKUP('Customer Information'!$A4680,'Policy Details'!$I$2:$I$5001,'Policy Details'!$A$2:$A$5001)</f>
        <v>#N/A</v>
      </c>
    </row>
    <row r="4681" spans="1:9">
      <c r="A4681" s="11" t="s">
        <v>4686</v>
      </c>
      <c r="B4681" s="8" t="s">
        <v>9547</v>
      </c>
      <c r="C4681" s="8" t="s">
        <v>9846</v>
      </c>
      <c r="D4681" s="8">
        <v>76</v>
      </c>
      <c r="E4681" s="8" t="str" cm="1">
        <f t="array" ref="E4681">_xlfn.IFS(D4681&lt;18,"Below 18",D4681&lt;=25,"18-25",D4681&lt;=35,"26-35",D4681&lt;=45,"36-45",D4681&lt;=55,"46-55",TRUE,"56+")</f>
        <v>56+</v>
      </c>
      <c r="F4681" s="8" t="s">
        <v>10280</v>
      </c>
      <c r="G4681" s="8" t="s">
        <v>10488</v>
      </c>
      <c r="H4681" s="8" t="s">
        <v>15171</v>
      </c>
      <c r="I4681" s="8" t="e">
        <f>_xlfn.XLOOKUP('Customer Information'!$A4681,'Policy Details'!$I$2:$I$5001,'Policy Details'!$A$2:$A$5001)</f>
        <v>#N/A</v>
      </c>
    </row>
    <row r="4682" spans="1:9">
      <c r="A4682" s="12" t="s">
        <v>4687</v>
      </c>
      <c r="B4682" s="13" t="s">
        <v>9548</v>
      </c>
      <c r="C4682" s="13" t="s">
        <v>9848</v>
      </c>
      <c r="D4682" s="13">
        <v>51</v>
      </c>
      <c r="E4682" s="13" t="str" cm="1">
        <f t="array" ref="E4682">_xlfn.IFS(D4682&lt;18,"Below 18",D4682&lt;=25,"18-25",D4682&lt;=35,"26-35",D4682&lt;=45,"36-45",D4682&lt;=55,"46-55",TRUE,"56+")</f>
        <v>46-55</v>
      </c>
      <c r="F4682" s="13" t="s">
        <v>10405</v>
      </c>
      <c r="G4682" s="13" t="s">
        <v>10490</v>
      </c>
      <c r="H4682" s="13" t="s">
        <v>15172</v>
      </c>
      <c r="I4682" s="13" t="str">
        <f>_xlfn.XLOOKUP('Customer Information'!$A4682,'Policy Details'!$I$2:$I$5001,'Policy Details'!$A$2:$A$5001)</f>
        <v>POL53040094</v>
      </c>
    </row>
    <row r="4683" spans="1:9">
      <c r="A4683" s="11" t="s">
        <v>4688</v>
      </c>
      <c r="B4683" s="8" t="s">
        <v>9549</v>
      </c>
      <c r="C4683" s="8" t="s">
        <v>9847</v>
      </c>
      <c r="D4683" s="8">
        <v>80</v>
      </c>
      <c r="E4683" s="8" t="str" cm="1">
        <f t="array" ref="E4683">_xlfn.IFS(D4683&lt;18,"Below 18",D4683&lt;=25,"18-25",D4683&lt;=35,"26-35",D4683&lt;=45,"36-45",D4683&lt;=55,"46-55",TRUE,"56+")</f>
        <v>56+</v>
      </c>
      <c r="F4683" s="8" t="s">
        <v>10125</v>
      </c>
      <c r="G4683" s="8" t="s">
        <v>10488</v>
      </c>
      <c r="H4683" s="8" t="s">
        <v>15173</v>
      </c>
      <c r="I4683" s="8" t="str">
        <f>_xlfn.XLOOKUP('Customer Information'!$A4683,'Policy Details'!$I$2:$I$5001,'Policy Details'!$A$2:$A$5001)</f>
        <v>POL31362262</v>
      </c>
    </row>
    <row r="4684" spans="1:9">
      <c r="A4684" s="12" t="s">
        <v>4689</v>
      </c>
      <c r="B4684" s="13" t="s">
        <v>9550</v>
      </c>
      <c r="C4684" s="13" t="s">
        <v>9847</v>
      </c>
      <c r="D4684" s="13">
        <v>44</v>
      </c>
      <c r="E4684" s="13" t="str" cm="1">
        <f t="array" ref="E4684">_xlfn.IFS(D4684&lt;18,"Below 18",D4684&lt;=25,"18-25",D4684&lt;=35,"26-35",D4684&lt;=45,"36-45",D4684&lt;=55,"46-55",TRUE,"56+")</f>
        <v>36-45</v>
      </c>
      <c r="F4684" s="13" t="s">
        <v>9854</v>
      </c>
      <c r="G4684" s="13" t="s">
        <v>10488</v>
      </c>
      <c r="H4684" s="13" t="s">
        <v>15174</v>
      </c>
      <c r="I4684" s="13" t="str">
        <f>_xlfn.XLOOKUP('Customer Information'!$A4684,'Policy Details'!$I$2:$I$5001,'Policy Details'!$A$2:$A$5001)</f>
        <v>POL56961629</v>
      </c>
    </row>
    <row r="4685" spans="1:9">
      <c r="A4685" s="11" t="s">
        <v>4690</v>
      </c>
      <c r="B4685" s="8" t="s">
        <v>9551</v>
      </c>
      <c r="C4685" s="8" t="s">
        <v>9848</v>
      </c>
      <c r="D4685" s="8">
        <v>34</v>
      </c>
      <c r="E4685" s="8" t="str" cm="1">
        <f t="array" ref="E4685">_xlfn.IFS(D4685&lt;18,"Below 18",D4685&lt;=25,"18-25",D4685&lt;=35,"26-35",D4685&lt;=45,"36-45",D4685&lt;=55,"46-55",TRUE,"56+")</f>
        <v>26-35</v>
      </c>
      <c r="F4685" s="8" t="s">
        <v>9974</v>
      </c>
      <c r="G4685" s="8" t="s">
        <v>10489</v>
      </c>
      <c r="H4685" s="8" t="s">
        <v>15175</v>
      </c>
      <c r="I4685" s="8" t="str">
        <f>_xlfn.XLOOKUP('Customer Information'!$A4685,'Policy Details'!$I$2:$I$5001,'Policy Details'!$A$2:$A$5001)</f>
        <v>POL89072031</v>
      </c>
    </row>
    <row r="4686" spans="1:9">
      <c r="A4686" s="12" t="s">
        <v>4691</v>
      </c>
      <c r="B4686" s="13" t="s">
        <v>9552</v>
      </c>
      <c r="C4686" s="13" t="s">
        <v>9847</v>
      </c>
      <c r="D4686" s="13">
        <v>28</v>
      </c>
      <c r="E4686" s="13" t="str" cm="1">
        <f t="array" ref="E4686">_xlfn.IFS(D4686&lt;18,"Below 18",D4686&lt;=25,"18-25",D4686&lt;=35,"26-35",D4686&lt;=45,"36-45",D4686&lt;=55,"46-55",TRUE,"56+")</f>
        <v>26-35</v>
      </c>
      <c r="F4686" s="13" t="s">
        <v>10449</v>
      </c>
      <c r="G4686" s="13" t="s">
        <v>10488</v>
      </c>
      <c r="H4686" s="13" t="s">
        <v>15176</v>
      </c>
      <c r="I4686" s="13" t="str">
        <f>_xlfn.XLOOKUP('Customer Information'!$A4686,'Policy Details'!$I$2:$I$5001,'Policy Details'!$A$2:$A$5001)</f>
        <v>POL19058769</v>
      </c>
    </row>
    <row r="4687" spans="1:9">
      <c r="A4687" s="11" t="s">
        <v>4692</v>
      </c>
      <c r="B4687" s="8" t="s">
        <v>9553</v>
      </c>
      <c r="C4687" s="8" t="s">
        <v>9847</v>
      </c>
      <c r="D4687" s="8">
        <v>50</v>
      </c>
      <c r="E4687" s="8" t="str" cm="1">
        <f t="array" ref="E4687">_xlfn.IFS(D4687&lt;18,"Below 18",D4687&lt;=25,"18-25",D4687&lt;=35,"26-35",D4687&lt;=45,"36-45",D4687&lt;=55,"46-55",TRUE,"56+")</f>
        <v>46-55</v>
      </c>
      <c r="F4687" s="8" t="s">
        <v>10472</v>
      </c>
      <c r="G4687" s="8" t="s">
        <v>10490</v>
      </c>
      <c r="H4687" s="8" t="s">
        <v>15177</v>
      </c>
      <c r="I4687" s="8" t="e">
        <f>_xlfn.XLOOKUP('Customer Information'!$A4687,'Policy Details'!$I$2:$I$5001,'Policy Details'!$A$2:$A$5001)</f>
        <v>#N/A</v>
      </c>
    </row>
    <row r="4688" spans="1:9">
      <c r="A4688" s="12" t="s">
        <v>4693</v>
      </c>
      <c r="B4688" s="13" t="s">
        <v>7795</v>
      </c>
      <c r="C4688" s="13" t="s">
        <v>9846</v>
      </c>
      <c r="D4688" s="13">
        <v>43</v>
      </c>
      <c r="E4688" s="13" t="str" cm="1">
        <f t="array" ref="E4688">_xlfn.IFS(D4688&lt;18,"Below 18",D4688&lt;=25,"18-25",D4688&lt;=35,"26-35",D4688&lt;=45,"36-45",D4688&lt;=55,"46-55",TRUE,"56+")</f>
        <v>36-45</v>
      </c>
      <c r="F4688" s="13" t="s">
        <v>9962</v>
      </c>
      <c r="G4688" s="13" t="s">
        <v>10490</v>
      </c>
      <c r="H4688" s="13" t="s">
        <v>15178</v>
      </c>
      <c r="I4688" s="13" t="str">
        <f>_xlfn.XLOOKUP('Customer Information'!$A4688,'Policy Details'!$I$2:$I$5001,'Policy Details'!$A$2:$A$5001)</f>
        <v>POL76432131</v>
      </c>
    </row>
    <row r="4689" spans="1:9">
      <c r="A4689" s="11" t="s">
        <v>4694</v>
      </c>
      <c r="B4689" s="8" t="s">
        <v>9554</v>
      </c>
      <c r="C4689" s="8" t="s">
        <v>9846</v>
      </c>
      <c r="D4689" s="8">
        <v>41</v>
      </c>
      <c r="E4689" s="8" t="str" cm="1">
        <f t="array" ref="E4689">_xlfn.IFS(D4689&lt;18,"Below 18",D4689&lt;=25,"18-25",D4689&lt;=35,"26-35",D4689&lt;=45,"36-45",D4689&lt;=55,"46-55",TRUE,"56+")</f>
        <v>36-45</v>
      </c>
      <c r="F4689" s="8" t="s">
        <v>10118</v>
      </c>
      <c r="G4689" s="8" t="s">
        <v>10490</v>
      </c>
      <c r="H4689" s="8" t="s">
        <v>15179</v>
      </c>
      <c r="I4689" s="8" t="e">
        <f>_xlfn.XLOOKUP('Customer Information'!$A4689,'Policy Details'!$I$2:$I$5001,'Policy Details'!$A$2:$A$5001)</f>
        <v>#N/A</v>
      </c>
    </row>
    <row r="4690" spans="1:9">
      <c r="A4690" s="12" t="s">
        <v>4695</v>
      </c>
      <c r="B4690" s="13" t="s">
        <v>9555</v>
      </c>
      <c r="C4690" s="13" t="s">
        <v>9848</v>
      </c>
      <c r="D4690" s="13">
        <v>29</v>
      </c>
      <c r="E4690" s="13" t="str" cm="1">
        <f t="array" ref="E4690">_xlfn.IFS(D4690&lt;18,"Below 18",D4690&lt;=25,"18-25",D4690&lt;=35,"26-35",D4690&lt;=45,"36-45",D4690&lt;=55,"46-55",TRUE,"56+")</f>
        <v>26-35</v>
      </c>
      <c r="F4690" s="13" t="s">
        <v>9956</v>
      </c>
      <c r="G4690" s="13" t="s">
        <v>10488</v>
      </c>
      <c r="H4690" s="13" t="s">
        <v>15180</v>
      </c>
      <c r="I4690" s="13" t="e">
        <f>_xlfn.XLOOKUP('Customer Information'!$A4690,'Policy Details'!$I$2:$I$5001,'Policy Details'!$A$2:$A$5001)</f>
        <v>#N/A</v>
      </c>
    </row>
    <row r="4691" spans="1:9">
      <c r="A4691" s="11" t="s">
        <v>4696</v>
      </c>
      <c r="B4691" s="8" t="s">
        <v>9556</v>
      </c>
      <c r="C4691" s="8" t="s">
        <v>9846</v>
      </c>
      <c r="D4691" s="8">
        <v>62</v>
      </c>
      <c r="E4691" s="8" t="str" cm="1">
        <f t="array" ref="E4691">_xlfn.IFS(D4691&lt;18,"Below 18",D4691&lt;=25,"18-25",D4691&lt;=35,"26-35",D4691&lt;=45,"36-45",D4691&lt;=55,"46-55",TRUE,"56+")</f>
        <v>56+</v>
      </c>
      <c r="F4691" s="8" t="s">
        <v>10240</v>
      </c>
      <c r="G4691" s="8" t="s">
        <v>10488</v>
      </c>
      <c r="H4691" s="8" t="s">
        <v>15181</v>
      </c>
      <c r="I4691" s="8" t="str">
        <f>_xlfn.XLOOKUP('Customer Information'!$A4691,'Policy Details'!$I$2:$I$5001,'Policy Details'!$A$2:$A$5001)</f>
        <v>POL40541993</v>
      </c>
    </row>
    <row r="4692" spans="1:9">
      <c r="A4692" s="12" t="s">
        <v>4697</v>
      </c>
      <c r="B4692" s="13" t="s">
        <v>9557</v>
      </c>
      <c r="C4692" s="13" t="s">
        <v>9847</v>
      </c>
      <c r="D4692" s="13">
        <v>74</v>
      </c>
      <c r="E4692" s="13" t="str" cm="1">
        <f t="array" ref="E4692">_xlfn.IFS(D4692&lt;18,"Below 18",D4692&lt;=25,"18-25",D4692&lt;=35,"26-35",D4692&lt;=45,"36-45",D4692&lt;=55,"46-55",TRUE,"56+")</f>
        <v>56+</v>
      </c>
      <c r="F4692" s="13" t="s">
        <v>10463</v>
      </c>
      <c r="G4692" s="13" t="s">
        <v>10490</v>
      </c>
      <c r="H4692" s="13" t="s">
        <v>15182</v>
      </c>
      <c r="I4692" s="13" t="str">
        <f>_xlfn.XLOOKUP('Customer Information'!$A4692,'Policy Details'!$I$2:$I$5001,'Policy Details'!$A$2:$A$5001)</f>
        <v>POL06553987</v>
      </c>
    </row>
    <row r="4693" spans="1:9">
      <c r="A4693" s="11" t="s">
        <v>4698</v>
      </c>
      <c r="B4693" s="8" t="s">
        <v>9558</v>
      </c>
      <c r="C4693" s="8" t="s">
        <v>9848</v>
      </c>
      <c r="D4693" s="8">
        <v>78</v>
      </c>
      <c r="E4693" s="8" t="str" cm="1">
        <f t="array" ref="E4693">_xlfn.IFS(D4693&lt;18,"Below 18",D4693&lt;=25,"18-25",D4693&lt;=35,"26-35",D4693&lt;=45,"36-45",D4693&lt;=55,"46-55",TRUE,"56+")</f>
        <v>56+</v>
      </c>
      <c r="F4693" s="8" t="s">
        <v>10160</v>
      </c>
      <c r="G4693" s="8" t="s">
        <v>10490</v>
      </c>
      <c r="H4693" s="8" t="s">
        <v>15183</v>
      </c>
      <c r="I4693" s="8" t="str">
        <f>_xlfn.XLOOKUP('Customer Information'!$A4693,'Policy Details'!$I$2:$I$5001,'Policy Details'!$A$2:$A$5001)</f>
        <v>POL43471833</v>
      </c>
    </row>
    <row r="4694" spans="1:9">
      <c r="A4694" s="12" t="s">
        <v>4699</v>
      </c>
      <c r="B4694" s="13" t="s">
        <v>9559</v>
      </c>
      <c r="C4694" s="13" t="s">
        <v>9847</v>
      </c>
      <c r="D4694" s="13">
        <v>29</v>
      </c>
      <c r="E4694" s="13" t="str" cm="1">
        <f t="array" ref="E4694">_xlfn.IFS(D4694&lt;18,"Below 18",D4694&lt;=25,"18-25",D4694&lt;=35,"26-35",D4694&lt;=45,"36-45",D4694&lt;=55,"46-55",TRUE,"56+")</f>
        <v>26-35</v>
      </c>
      <c r="F4694" s="13" t="s">
        <v>9893</v>
      </c>
      <c r="G4694" s="13" t="s">
        <v>10490</v>
      </c>
      <c r="H4694" s="13" t="s">
        <v>15184</v>
      </c>
      <c r="I4694" s="13" t="e">
        <f>_xlfn.XLOOKUP('Customer Information'!$A4694,'Policy Details'!$I$2:$I$5001,'Policy Details'!$A$2:$A$5001)</f>
        <v>#N/A</v>
      </c>
    </row>
    <row r="4695" spans="1:9">
      <c r="A4695" s="11" t="s">
        <v>4700</v>
      </c>
      <c r="B4695" s="8" t="s">
        <v>9560</v>
      </c>
      <c r="C4695" s="8" t="s">
        <v>9846</v>
      </c>
      <c r="D4695" s="8">
        <v>38</v>
      </c>
      <c r="E4695" s="8" t="str" cm="1">
        <f t="array" ref="E4695">_xlfn.IFS(D4695&lt;18,"Below 18",D4695&lt;=25,"18-25",D4695&lt;=35,"26-35",D4695&lt;=45,"36-45",D4695&lt;=55,"46-55",TRUE,"56+")</f>
        <v>36-45</v>
      </c>
      <c r="F4695" s="8" t="s">
        <v>10339</v>
      </c>
      <c r="G4695" s="8" t="s">
        <v>10490</v>
      </c>
      <c r="H4695" s="8" t="s">
        <v>15185</v>
      </c>
      <c r="I4695" s="8" t="str">
        <f>_xlfn.XLOOKUP('Customer Information'!$A4695,'Policy Details'!$I$2:$I$5001,'Policy Details'!$A$2:$A$5001)</f>
        <v>POL30568906</v>
      </c>
    </row>
    <row r="4696" spans="1:9">
      <c r="A4696" s="12" t="s">
        <v>4701</v>
      </c>
      <c r="B4696" s="13" t="s">
        <v>9561</v>
      </c>
      <c r="C4696" s="13" t="s">
        <v>9847</v>
      </c>
      <c r="D4696" s="13">
        <v>19</v>
      </c>
      <c r="E4696" s="13" t="str" cm="1">
        <f t="array" ref="E4696">_xlfn.IFS(D4696&lt;18,"Below 18",D4696&lt;=25,"18-25",D4696&lt;=35,"26-35",D4696&lt;=45,"36-45",D4696&lt;=55,"46-55",TRUE,"56+")</f>
        <v>18-25</v>
      </c>
      <c r="F4696" s="13" t="s">
        <v>10065</v>
      </c>
      <c r="G4696" s="13" t="s">
        <v>10489</v>
      </c>
      <c r="H4696" s="13" t="s">
        <v>15186</v>
      </c>
      <c r="I4696" s="13" t="str">
        <f>_xlfn.XLOOKUP('Customer Information'!$A4696,'Policy Details'!$I$2:$I$5001,'Policy Details'!$A$2:$A$5001)</f>
        <v>POL61062551</v>
      </c>
    </row>
    <row r="4697" spans="1:9">
      <c r="A4697" s="11" t="s">
        <v>4702</v>
      </c>
      <c r="B4697" s="8" t="s">
        <v>8988</v>
      </c>
      <c r="C4697" s="8" t="s">
        <v>9847</v>
      </c>
      <c r="D4697" s="8">
        <v>32</v>
      </c>
      <c r="E4697" s="8" t="str" cm="1">
        <f t="array" ref="E4697">_xlfn.IFS(D4697&lt;18,"Below 18",D4697&lt;=25,"18-25",D4697&lt;=35,"26-35",D4697&lt;=45,"36-45",D4697&lt;=55,"46-55",TRUE,"56+")</f>
        <v>26-35</v>
      </c>
      <c r="F4697" s="8" t="s">
        <v>10146</v>
      </c>
      <c r="G4697" s="8" t="s">
        <v>10488</v>
      </c>
      <c r="H4697" s="8" t="s">
        <v>15187</v>
      </c>
      <c r="I4697" s="8" t="e">
        <f>_xlfn.XLOOKUP('Customer Information'!$A4697,'Policy Details'!$I$2:$I$5001,'Policy Details'!$A$2:$A$5001)</f>
        <v>#N/A</v>
      </c>
    </row>
    <row r="4698" spans="1:9">
      <c r="A4698" s="12" t="s">
        <v>4703</v>
      </c>
      <c r="B4698" s="13" t="s">
        <v>9562</v>
      </c>
      <c r="C4698" s="13" t="s">
        <v>9846</v>
      </c>
      <c r="D4698" s="13">
        <v>68</v>
      </c>
      <c r="E4698" s="13" t="str" cm="1">
        <f t="array" ref="E4698">_xlfn.IFS(D4698&lt;18,"Below 18",D4698&lt;=25,"18-25",D4698&lt;=35,"26-35",D4698&lt;=45,"36-45",D4698&lt;=55,"46-55",TRUE,"56+")</f>
        <v>56+</v>
      </c>
      <c r="F4698" s="13" t="s">
        <v>9917</v>
      </c>
      <c r="G4698" s="13" t="s">
        <v>10490</v>
      </c>
      <c r="H4698" s="13" t="s">
        <v>15188</v>
      </c>
      <c r="I4698" s="13" t="e">
        <f>_xlfn.XLOOKUP('Customer Information'!$A4698,'Policy Details'!$I$2:$I$5001,'Policy Details'!$A$2:$A$5001)</f>
        <v>#N/A</v>
      </c>
    </row>
    <row r="4699" spans="1:9">
      <c r="A4699" s="11" t="s">
        <v>4704</v>
      </c>
      <c r="B4699" s="8" t="s">
        <v>9563</v>
      </c>
      <c r="C4699" s="8" t="s">
        <v>9846</v>
      </c>
      <c r="D4699" s="8">
        <v>67</v>
      </c>
      <c r="E4699" s="8" t="str" cm="1">
        <f t="array" ref="E4699">_xlfn.IFS(D4699&lt;18,"Below 18",D4699&lt;=25,"18-25",D4699&lt;=35,"26-35",D4699&lt;=45,"36-45",D4699&lt;=55,"46-55",TRUE,"56+")</f>
        <v>56+</v>
      </c>
      <c r="F4699" s="8" t="s">
        <v>9937</v>
      </c>
      <c r="G4699" s="8" t="s">
        <v>10491</v>
      </c>
      <c r="H4699" s="8" t="s">
        <v>15189</v>
      </c>
      <c r="I4699" s="8" t="str">
        <f>_xlfn.XLOOKUP('Customer Information'!$A4699,'Policy Details'!$I$2:$I$5001,'Policy Details'!$A$2:$A$5001)</f>
        <v>POL13412239</v>
      </c>
    </row>
    <row r="4700" spans="1:9">
      <c r="A4700" s="12" t="s">
        <v>4705</v>
      </c>
      <c r="B4700" s="13" t="s">
        <v>9564</v>
      </c>
      <c r="C4700" s="13" t="s">
        <v>9847</v>
      </c>
      <c r="D4700" s="13">
        <v>36</v>
      </c>
      <c r="E4700" s="13" t="str" cm="1">
        <f t="array" ref="E4700">_xlfn.IFS(D4700&lt;18,"Below 18",D4700&lt;=25,"18-25",D4700&lt;=35,"26-35",D4700&lt;=45,"36-45",D4700&lt;=55,"46-55",TRUE,"56+")</f>
        <v>36-45</v>
      </c>
      <c r="F4700" s="13" t="s">
        <v>10307</v>
      </c>
      <c r="G4700" s="13" t="s">
        <v>10491</v>
      </c>
      <c r="H4700" s="13" t="s">
        <v>15190</v>
      </c>
      <c r="I4700" s="13" t="str">
        <f>_xlfn.XLOOKUP('Customer Information'!$A4700,'Policy Details'!$I$2:$I$5001,'Policy Details'!$A$2:$A$5001)</f>
        <v>POL84917275</v>
      </c>
    </row>
    <row r="4701" spans="1:9">
      <c r="A4701" s="11" t="s">
        <v>4706</v>
      </c>
      <c r="B4701" s="8" t="s">
        <v>9565</v>
      </c>
      <c r="C4701" s="8" t="s">
        <v>9847</v>
      </c>
      <c r="D4701" s="8">
        <v>65</v>
      </c>
      <c r="E4701" s="8" t="str" cm="1">
        <f t="array" ref="E4701">_xlfn.IFS(D4701&lt;18,"Below 18",D4701&lt;=25,"18-25",D4701&lt;=35,"26-35",D4701&lt;=45,"36-45",D4701&lt;=55,"46-55",TRUE,"56+")</f>
        <v>56+</v>
      </c>
      <c r="F4701" s="8" t="s">
        <v>10216</v>
      </c>
      <c r="G4701" s="8" t="s">
        <v>10490</v>
      </c>
      <c r="H4701" s="8" t="s">
        <v>15191</v>
      </c>
      <c r="I4701" s="8" t="e">
        <f>_xlfn.XLOOKUP('Customer Information'!$A4701,'Policy Details'!$I$2:$I$5001,'Policy Details'!$A$2:$A$5001)</f>
        <v>#N/A</v>
      </c>
    </row>
    <row r="4702" spans="1:9">
      <c r="A4702" s="12" t="s">
        <v>4707</v>
      </c>
      <c r="B4702" s="13" t="s">
        <v>9566</v>
      </c>
      <c r="C4702" s="13" t="s">
        <v>9848</v>
      </c>
      <c r="D4702" s="13">
        <v>77</v>
      </c>
      <c r="E4702" s="13" t="str" cm="1">
        <f t="array" ref="E4702">_xlfn.IFS(D4702&lt;18,"Below 18",D4702&lt;=25,"18-25",D4702&lt;=35,"26-35",D4702&lt;=45,"36-45",D4702&lt;=55,"46-55",TRUE,"56+")</f>
        <v>56+</v>
      </c>
      <c r="F4702" s="13" t="s">
        <v>10248</v>
      </c>
      <c r="G4702" s="13" t="s">
        <v>10489</v>
      </c>
      <c r="H4702" s="13" t="s">
        <v>15192</v>
      </c>
      <c r="I4702" s="13" t="str">
        <f>_xlfn.XLOOKUP('Customer Information'!$A4702,'Policy Details'!$I$2:$I$5001,'Policy Details'!$A$2:$A$5001)</f>
        <v>POL66215442</v>
      </c>
    </row>
    <row r="4703" spans="1:9">
      <c r="A4703" s="11" t="s">
        <v>4708</v>
      </c>
      <c r="B4703" s="8" t="s">
        <v>9567</v>
      </c>
      <c r="C4703" s="8" t="s">
        <v>9848</v>
      </c>
      <c r="D4703" s="8">
        <v>34</v>
      </c>
      <c r="E4703" s="8" t="str" cm="1">
        <f t="array" ref="E4703">_xlfn.IFS(D4703&lt;18,"Below 18",D4703&lt;=25,"18-25",D4703&lt;=35,"26-35",D4703&lt;=45,"36-45",D4703&lt;=55,"46-55",TRUE,"56+")</f>
        <v>26-35</v>
      </c>
      <c r="F4703" s="8" t="s">
        <v>10460</v>
      </c>
      <c r="G4703" s="8" t="s">
        <v>10488</v>
      </c>
      <c r="H4703" s="8" t="s">
        <v>15193</v>
      </c>
      <c r="I4703" s="8" t="str">
        <f>_xlfn.XLOOKUP('Customer Information'!$A4703,'Policy Details'!$I$2:$I$5001,'Policy Details'!$A$2:$A$5001)</f>
        <v>POL72579941</v>
      </c>
    </row>
    <row r="4704" spans="1:9">
      <c r="A4704" s="12" t="s">
        <v>4709</v>
      </c>
      <c r="B4704" s="13" t="s">
        <v>9568</v>
      </c>
      <c r="C4704" s="13" t="s">
        <v>9847</v>
      </c>
      <c r="D4704" s="13">
        <v>31</v>
      </c>
      <c r="E4704" s="13" t="str" cm="1">
        <f t="array" ref="E4704">_xlfn.IFS(D4704&lt;18,"Below 18",D4704&lt;=25,"18-25",D4704&lt;=35,"26-35",D4704&lt;=45,"36-45",D4704&lt;=55,"46-55",TRUE,"56+")</f>
        <v>26-35</v>
      </c>
      <c r="F4704" s="13" t="s">
        <v>10029</v>
      </c>
      <c r="G4704" s="13" t="s">
        <v>10488</v>
      </c>
      <c r="H4704" s="13" t="s">
        <v>15194</v>
      </c>
      <c r="I4704" s="13" t="str">
        <f>_xlfn.XLOOKUP('Customer Information'!$A4704,'Policy Details'!$I$2:$I$5001,'Policy Details'!$A$2:$A$5001)</f>
        <v>POL46142999</v>
      </c>
    </row>
    <row r="4705" spans="1:9">
      <c r="A4705" s="11" t="s">
        <v>4710</v>
      </c>
      <c r="B4705" s="8" t="s">
        <v>9569</v>
      </c>
      <c r="C4705" s="8" t="s">
        <v>9847</v>
      </c>
      <c r="D4705" s="8">
        <v>49</v>
      </c>
      <c r="E4705" s="8" t="str" cm="1">
        <f t="array" ref="E4705">_xlfn.IFS(D4705&lt;18,"Below 18",D4705&lt;=25,"18-25",D4705&lt;=35,"26-35",D4705&lt;=45,"36-45",D4705&lt;=55,"46-55",TRUE,"56+")</f>
        <v>46-55</v>
      </c>
      <c r="F4705" s="8" t="s">
        <v>10395</v>
      </c>
      <c r="G4705" s="8" t="s">
        <v>10490</v>
      </c>
      <c r="H4705" s="8" t="s">
        <v>15195</v>
      </c>
      <c r="I4705" s="8" t="e">
        <f>_xlfn.XLOOKUP('Customer Information'!$A4705,'Policy Details'!$I$2:$I$5001,'Policy Details'!$A$2:$A$5001)</f>
        <v>#N/A</v>
      </c>
    </row>
    <row r="4706" spans="1:9">
      <c r="A4706" s="12" t="s">
        <v>4711</v>
      </c>
      <c r="B4706" s="13" t="s">
        <v>9570</v>
      </c>
      <c r="C4706" s="13" t="s">
        <v>9848</v>
      </c>
      <c r="D4706" s="13">
        <v>38</v>
      </c>
      <c r="E4706" s="13" t="str" cm="1">
        <f t="array" ref="E4706">_xlfn.IFS(D4706&lt;18,"Below 18",D4706&lt;=25,"18-25",D4706&lt;=35,"26-35",D4706&lt;=45,"36-45",D4706&lt;=55,"46-55",TRUE,"56+")</f>
        <v>36-45</v>
      </c>
      <c r="F4706" s="13" t="s">
        <v>10170</v>
      </c>
      <c r="G4706" s="13" t="s">
        <v>10489</v>
      </c>
      <c r="H4706" s="13" t="s">
        <v>15196</v>
      </c>
      <c r="I4706" s="13" t="str">
        <f>_xlfn.XLOOKUP('Customer Information'!$A4706,'Policy Details'!$I$2:$I$5001,'Policy Details'!$A$2:$A$5001)</f>
        <v>POL31435265</v>
      </c>
    </row>
    <row r="4707" spans="1:9">
      <c r="A4707" s="11" t="s">
        <v>4712</v>
      </c>
      <c r="B4707" s="8" t="s">
        <v>9571</v>
      </c>
      <c r="C4707" s="8" t="s">
        <v>9848</v>
      </c>
      <c r="D4707" s="8">
        <v>64</v>
      </c>
      <c r="E4707" s="8" t="str" cm="1">
        <f t="array" ref="E4707">_xlfn.IFS(D4707&lt;18,"Below 18",D4707&lt;=25,"18-25",D4707&lt;=35,"26-35",D4707&lt;=45,"36-45",D4707&lt;=55,"46-55",TRUE,"56+")</f>
        <v>56+</v>
      </c>
      <c r="F4707" s="8" t="s">
        <v>10406</v>
      </c>
      <c r="G4707" s="8" t="s">
        <v>10488</v>
      </c>
      <c r="H4707" s="8" t="s">
        <v>15197</v>
      </c>
      <c r="I4707" s="8" t="e">
        <f>_xlfn.XLOOKUP('Customer Information'!$A4707,'Policy Details'!$I$2:$I$5001,'Policy Details'!$A$2:$A$5001)</f>
        <v>#N/A</v>
      </c>
    </row>
    <row r="4708" spans="1:9">
      <c r="A4708" s="12" t="s">
        <v>4713</v>
      </c>
      <c r="B4708" s="13" t="s">
        <v>9572</v>
      </c>
      <c r="C4708" s="13" t="s">
        <v>9848</v>
      </c>
      <c r="D4708" s="13">
        <v>85</v>
      </c>
      <c r="E4708" s="13" t="str" cm="1">
        <f t="array" ref="E4708">_xlfn.IFS(D4708&lt;18,"Below 18",D4708&lt;=25,"18-25",D4708&lt;=35,"26-35",D4708&lt;=45,"36-45",D4708&lt;=55,"46-55",TRUE,"56+")</f>
        <v>56+</v>
      </c>
      <c r="F4708" s="13" t="s">
        <v>10137</v>
      </c>
      <c r="G4708" s="13" t="s">
        <v>10489</v>
      </c>
      <c r="H4708" s="13" t="s">
        <v>15198</v>
      </c>
      <c r="I4708" s="13" t="str">
        <f>_xlfn.XLOOKUP('Customer Information'!$A4708,'Policy Details'!$I$2:$I$5001,'Policy Details'!$A$2:$A$5001)</f>
        <v>POL62254331</v>
      </c>
    </row>
    <row r="4709" spans="1:9">
      <c r="A4709" s="11" t="s">
        <v>4714</v>
      </c>
      <c r="B4709" s="8" t="s">
        <v>9573</v>
      </c>
      <c r="C4709" s="8" t="s">
        <v>9846</v>
      </c>
      <c r="D4709" s="8">
        <v>61</v>
      </c>
      <c r="E4709" s="8" t="str" cm="1">
        <f t="array" ref="E4709">_xlfn.IFS(D4709&lt;18,"Below 18",D4709&lt;=25,"18-25",D4709&lt;=35,"26-35",D4709&lt;=45,"36-45",D4709&lt;=55,"46-55",TRUE,"56+")</f>
        <v>56+</v>
      </c>
      <c r="F4709" s="8" t="s">
        <v>9970</v>
      </c>
      <c r="G4709" s="8" t="s">
        <v>10488</v>
      </c>
      <c r="H4709" s="8" t="s">
        <v>15199</v>
      </c>
      <c r="I4709" s="8" t="str">
        <f>_xlfn.XLOOKUP('Customer Information'!$A4709,'Policy Details'!$I$2:$I$5001,'Policy Details'!$A$2:$A$5001)</f>
        <v>POL53944841</v>
      </c>
    </row>
    <row r="4710" spans="1:9">
      <c r="A4710" s="12" t="s">
        <v>4715</v>
      </c>
      <c r="B4710" s="13" t="s">
        <v>9574</v>
      </c>
      <c r="C4710" s="13" t="s">
        <v>9848</v>
      </c>
      <c r="D4710" s="13">
        <v>56</v>
      </c>
      <c r="E4710" s="13" t="str" cm="1">
        <f t="array" ref="E4710">_xlfn.IFS(D4710&lt;18,"Below 18",D4710&lt;=25,"18-25",D4710&lt;=35,"26-35",D4710&lt;=45,"36-45",D4710&lt;=55,"46-55",TRUE,"56+")</f>
        <v>56+</v>
      </c>
      <c r="F4710" s="13" t="s">
        <v>9873</v>
      </c>
      <c r="G4710" s="13" t="s">
        <v>10488</v>
      </c>
      <c r="H4710" s="13" t="s">
        <v>15200</v>
      </c>
      <c r="I4710" s="13" t="e">
        <f>_xlfn.XLOOKUP('Customer Information'!$A4710,'Policy Details'!$I$2:$I$5001,'Policy Details'!$A$2:$A$5001)</f>
        <v>#N/A</v>
      </c>
    </row>
    <row r="4711" spans="1:9">
      <c r="A4711" s="11" t="s">
        <v>4716</v>
      </c>
      <c r="B4711" s="8" t="s">
        <v>9575</v>
      </c>
      <c r="C4711" s="8" t="s">
        <v>9848</v>
      </c>
      <c r="D4711" s="8">
        <v>56</v>
      </c>
      <c r="E4711" s="8" t="str" cm="1">
        <f t="array" ref="E4711">_xlfn.IFS(D4711&lt;18,"Below 18",D4711&lt;=25,"18-25",D4711&lt;=35,"26-35",D4711&lt;=45,"36-45",D4711&lt;=55,"46-55",TRUE,"56+")</f>
        <v>56+</v>
      </c>
      <c r="F4711" s="8" t="s">
        <v>10285</v>
      </c>
      <c r="G4711" s="8" t="s">
        <v>10489</v>
      </c>
      <c r="H4711" s="8" t="s">
        <v>15201</v>
      </c>
      <c r="I4711" s="8" t="e">
        <f>_xlfn.XLOOKUP('Customer Information'!$A4711,'Policy Details'!$I$2:$I$5001,'Policy Details'!$A$2:$A$5001)</f>
        <v>#N/A</v>
      </c>
    </row>
    <row r="4712" spans="1:9">
      <c r="A4712" s="12" t="s">
        <v>4717</v>
      </c>
      <c r="B4712" s="13" t="s">
        <v>9576</v>
      </c>
      <c r="C4712" s="13" t="s">
        <v>9846</v>
      </c>
      <c r="D4712" s="13">
        <v>49</v>
      </c>
      <c r="E4712" s="13" t="str" cm="1">
        <f t="array" ref="E4712">_xlfn.IFS(D4712&lt;18,"Below 18",D4712&lt;=25,"18-25",D4712&lt;=35,"26-35",D4712&lt;=45,"36-45",D4712&lt;=55,"46-55",TRUE,"56+")</f>
        <v>46-55</v>
      </c>
      <c r="F4712" s="13" t="s">
        <v>10396</v>
      </c>
      <c r="G4712" s="13" t="s">
        <v>10488</v>
      </c>
      <c r="H4712" s="13" t="s">
        <v>15202</v>
      </c>
      <c r="I4712" s="13" t="e">
        <f>_xlfn.XLOOKUP('Customer Information'!$A4712,'Policy Details'!$I$2:$I$5001,'Policy Details'!$A$2:$A$5001)</f>
        <v>#N/A</v>
      </c>
    </row>
    <row r="4713" spans="1:9">
      <c r="A4713" s="11" t="s">
        <v>4718</v>
      </c>
      <c r="B4713" s="8" t="s">
        <v>9577</v>
      </c>
      <c r="C4713" s="8" t="s">
        <v>9848</v>
      </c>
      <c r="D4713" s="8">
        <v>35</v>
      </c>
      <c r="E4713" s="8" t="str" cm="1">
        <f t="array" ref="E4713">_xlfn.IFS(D4713&lt;18,"Below 18",D4713&lt;=25,"18-25",D4713&lt;=35,"26-35",D4713&lt;=45,"36-45",D4713&lt;=55,"46-55",TRUE,"56+")</f>
        <v>26-35</v>
      </c>
      <c r="F4713" s="8" t="s">
        <v>9987</v>
      </c>
      <c r="G4713" s="8" t="s">
        <v>10491</v>
      </c>
      <c r="H4713" s="8" t="s">
        <v>15203</v>
      </c>
      <c r="I4713" s="8" t="str">
        <f>_xlfn.XLOOKUP('Customer Information'!$A4713,'Policy Details'!$I$2:$I$5001,'Policy Details'!$A$2:$A$5001)</f>
        <v>POL44368624</v>
      </c>
    </row>
    <row r="4714" spans="1:9">
      <c r="A4714" s="12" t="s">
        <v>4719</v>
      </c>
      <c r="B4714" s="13" t="s">
        <v>9578</v>
      </c>
      <c r="C4714" s="13" t="s">
        <v>9848</v>
      </c>
      <c r="D4714" s="13">
        <v>43</v>
      </c>
      <c r="E4714" s="13" t="str" cm="1">
        <f t="array" ref="E4714">_xlfn.IFS(D4714&lt;18,"Below 18",D4714&lt;=25,"18-25",D4714&lt;=35,"26-35",D4714&lt;=45,"36-45",D4714&lt;=55,"46-55",TRUE,"56+")</f>
        <v>36-45</v>
      </c>
      <c r="F4714" s="13" t="s">
        <v>10352</v>
      </c>
      <c r="G4714" s="13" t="s">
        <v>10490</v>
      </c>
      <c r="H4714" s="13" t="s">
        <v>15204</v>
      </c>
      <c r="I4714" s="13" t="str">
        <f>_xlfn.XLOOKUP('Customer Information'!$A4714,'Policy Details'!$I$2:$I$5001,'Policy Details'!$A$2:$A$5001)</f>
        <v>POL92557558</v>
      </c>
    </row>
    <row r="4715" spans="1:9">
      <c r="A4715" s="11" t="s">
        <v>4720</v>
      </c>
      <c r="B4715" s="8" t="s">
        <v>9579</v>
      </c>
      <c r="C4715" s="8" t="s">
        <v>9846</v>
      </c>
      <c r="D4715" s="8">
        <v>63</v>
      </c>
      <c r="E4715" s="8" t="str" cm="1">
        <f t="array" ref="E4715">_xlfn.IFS(D4715&lt;18,"Below 18",D4715&lt;=25,"18-25",D4715&lt;=35,"26-35",D4715&lt;=45,"36-45",D4715&lt;=55,"46-55",TRUE,"56+")</f>
        <v>56+</v>
      </c>
      <c r="F4715" s="8" t="s">
        <v>10218</v>
      </c>
      <c r="G4715" s="8" t="s">
        <v>10488</v>
      </c>
      <c r="H4715" s="8" t="s">
        <v>15205</v>
      </c>
      <c r="I4715" s="8" t="e">
        <f>_xlfn.XLOOKUP('Customer Information'!$A4715,'Policy Details'!$I$2:$I$5001,'Policy Details'!$A$2:$A$5001)</f>
        <v>#N/A</v>
      </c>
    </row>
    <row r="4716" spans="1:9">
      <c r="A4716" s="12" t="s">
        <v>4721</v>
      </c>
      <c r="B4716" s="13" t="s">
        <v>9580</v>
      </c>
      <c r="C4716" s="13" t="s">
        <v>9846</v>
      </c>
      <c r="D4716" s="13">
        <v>49</v>
      </c>
      <c r="E4716" s="13" t="str" cm="1">
        <f t="array" ref="E4716">_xlfn.IFS(D4716&lt;18,"Below 18",D4716&lt;=25,"18-25",D4716&lt;=35,"26-35",D4716&lt;=45,"36-45",D4716&lt;=55,"46-55",TRUE,"56+")</f>
        <v>46-55</v>
      </c>
      <c r="F4716" s="13" t="s">
        <v>10292</v>
      </c>
      <c r="G4716" s="13" t="s">
        <v>10491</v>
      </c>
      <c r="H4716" s="13" t="s">
        <v>15206</v>
      </c>
      <c r="I4716" s="13" t="e">
        <f>_xlfn.XLOOKUP('Customer Information'!$A4716,'Policy Details'!$I$2:$I$5001,'Policy Details'!$A$2:$A$5001)</f>
        <v>#N/A</v>
      </c>
    </row>
    <row r="4717" spans="1:9">
      <c r="A4717" s="11" t="s">
        <v>4722</v>
      </c>
      <c r="B4717" s="8" t="s">
        <v>9581</v>
      </c>
      <c r="C4717" s="8" t="s">
        <v>9847</v>
      </c>
      <c r="D4717" s="8">
        <v>71</v>
      </c>
      <c r="E4717" s="8" t="str" cm="1">
        <f t="array" ref="E4717">_xlfn.IFS(D4717&lt;18,"Below 18",D4717&lt;=25,"18-25",D4717&lt;=35,"26-35",D4717&lt;=45,"36-45",D4717&lt;=55,"46-55",TRUE,"56+")</f>
        <v>56+</v>
      </c>
      <c r="F4717" s="8" t="s">
        <v>10403</v>
      </c>
      <c r="G4717" s="8" t="s">
        <v>10490</v>
      </c>
      <c r="H4717" s="8" t="s">
        <v>15207</v>
      </c>
      <c r="I4717" s="8" t="str">
        <f>_xlfn.XLOOKUP('Customer Information'!$A4717,'Policy Details'!$I$2:$I$5001,'Policy Details'!$A$2:$A$5001)</f>
        <v>POL99575360</v>
      </c>
    </row>
    <row r="4718" spans="1:9">
      <c r="A4718" s="12" t="s">
        <v>4723</v>
      </c>
      <c r="B4718" s="13" t="s">
        <v>9582</v>
      </c>
      <c r="C4718" s="13" t="s">
        <v>9847</v>
      </c>
      <c r="D4718" s="13">
        <v>45</v>
      </c>
      <c r="E4718" s="13" t="str" cm="1">
        <f t="array" ref="E4718">_xlfn.IFS(D4718&lt;18,"Below 18",D4718&lt;=25,"18-25",D4718&lt;=35,"26-35",D4718&lt;=45,"36-45",D4718&lt;=55,"46-55",TRUE,"56+")</f>
        <v>36-45</v>
      </c>
      <c r="F4718" s="13" t="s">
        <v>10487</v>
      </c>
      <c r="G4718" s="13" t="s">
        <v>10488</v>
      </c>
      <c r="H4718" s="13" t="s">
        <v>15208</v>
      </c>
      <c r="I4718" s="13" t="e">
        <f>_xlfn.XLOOKUP('Customer Information'!$A4718,'Policy Details'!$I$2:$I$5001,'Policy Details'!$A$2:$A$5001)</f>
        <v>#N/A</v>
      </c>
    </row>
    <row r="4719" spans="1:9">
      <c r="A4719" s="11" t="s">
        <v>4724</v>
      </c>
      <c r="B4719" s="8" t="s">
        <v>9583</v>
      </c>
      <c r="C4719" s="8" t="s">
        <v>9847</v>
      </c>
      <c r="D4719" s="8">
        <v>69</v>
      </c>
      <c r="E4719" s="8" t="str" cm="1">
        <f t="array" ref="E4719">_xlfn.IFS(D4719&lt;18,"Below 18",D4719&lt;=25,"18-25",D4719&lt;=35,"26-35",D4719&lt;=45,"36-45",D4719&lt;=55,"46-55",TRUE,"56+")</f>
        <v>56+</v>
      </c>
      <c r="F4719" s="8" t="s">
        <v>9894</v>
      </c>
      <c r="G4719" s="8" t="s">
        <v>10490</v>
      </c>
      <c r="H4719" s="8" t="s">
        <v>15209</v>
      </c>
      <c r="I4719" s="8" t="e">
        <f>_xlfn.XLOOKUP('Customer Information'!$A4719,'Policy Details'!$I$2:$I$5001,'Policy Details'!$A$2:$A$5001)</f>
        <v>#N/A</v>
      </c>
    </row>
    <row r="4720" spans="1:9">
      <c r="A4720" s="12" t="s">
        <v>4725</v>
      </c>
      <c r="B4720" s="13" t="s">
        <v>9584</v>
      </c>
      <c r="C4720" s="13" t="s">
        <v>9846</v>
      </c>
      <c r="D4720" s="13">
        <v>76</v>
      </c>
      <c r="E4720" s="13" t="str" cm="1">
        <f t="array" ref="E4720">_xlfn.IFS(D4720&lt;18,"Below 18",D4720&lt;=25,"18-25",D4720&lt;=35,"26-35",D4720&lt;=45,"36-45",D4720&lt;=55,"46-55",TRUE,"56+")</f>
        <v>56+</v>
      </c>
      <c r="F4720" s="13" t="s">
        <v>10076</v>
      </c>
      <c r="G4720" s="13" t="s">
        <v>10490</v>
      </c>
      <c r="H4720" s="13" t="s">
        <v>15210</v>
      </c>
      <c r="I4720" s="13" t="str">
        <f>_xlfn.XLOOKUP('Customer Information'!$A4720,'Policy Details'!$I$2:$I$5001,'Policy Details'!$A$2:$A$5001)</f>
        <v>POL68176363</v>
      </c>
    </row>
    <row r="4721" spans="1:9">
      <c r="A4721" s="11" t="s">
        <v>4726</v>
      </c>
      <c r="B4721" s="8" t="s">
        <v>9585</v>
      </c>
      <c r="C4721" s="8" t="s">
        <v>9847</v>
      </c>
      <c r="D4721" s="8">
        <v>30</v>
      </c>
      <c r="E4721" s="8" t="str" cm="1">
        <f t="array" ref="E4721">_xlfn.IFS(D4721&lt;18,"Below 18",D4721&lt;=25,"18-25",D4721&lt;=35,"26-35",D4721&lt;=45,"36-45",D4721&lt;=55,"46-55",TRUE,"56+")</f>
        <v>26-35</v>
      </c>
      <c r="F4721" s="8" t="s">
        <v>9865</v>
      </c>
      <c r="G4721" s="8" t="s">
        <v>10488</v>
      </c>
      <c r="H4721" s="8" t="s">
        <v>15211</v>
      </c>
      <c r="I4721" s="8" t="e">
        <f>_xlfn.XLOOKUP('Customer Information'!$A4721,'Policy Details'!$I$2:$I$5001,'Policy Details'!$A$2:$A$5001)</f>
        <v>#N/A</v>
      </c>
    </row>
    <row r="4722" spans="1:9">
      <c r="A4722" s="12" t="s">
        <v>4727</v>
      </c>
      <c r="B4722" s="13" t="s">
        <v>9372</v>
      </c>
      <c r="C4722" s="13" t="s">
        <v>9846</v>
      </c>
      <c r="D4722" s="13">
        <v>84</v>
      </c>
      <c r="E4722" s="13" t="str" cm="1">
        <f t="array" ref="E4722">_xlfn.IFS(D4722&lt;18,"Below 18",D4722&lt;=25,"18-25",D4722&lt;=35,"26-35",D4722&lt;=45,"36-45",D4722&lt;=55,"46-55",TRUE,"56+")</f>
        <v>56+</v>
      </c>
      <c r="F4722" s="13" t="s">
        <v>10235</v>
      </c>
      <c r="G4722" s="13" t="s">
        <v>10491</v>
      </c>
      <c r="H4722" s="13" t="s">
        <v>15212</v>
      </c>
      <c r="I4722" s="13" t="str">
        <f>_xlfn.XLOOKUP('Customer Information'!$A4722,'Policy Details'!$I$2:$I$5001,'Policy Details'!$A$2:$A$5001)</f>
        <v>POL45693467</v>
      </c>
    </row>
    <row r="4723" spans="1:9">
      <c r="A4723" s="11" t="s">
        <v>4728</v>
      </c>
      <c r="B4723" s="8" t="s">
        <v>7177</v>
      </c>
      <c r="C4723" s="8" t="s">
        <v>9848</v>
      </c>
      <c r="D4723" s="8">
        <v>36</v>
      </c>
      <c r="E4723" s="8" t="str" cm="1">
        <f t="array" ref="E4723">_xlfn.IFS(D4723&lt;18,"Below 18",D4723&lt;=25,"18-25",D4723&lt;=35,"26-35",D4723&lt;=45,"36-45",D4723&lt;=55,"46-55",TRUE,"56+")</f>
        <v>36-45</v>
      </c>
      <c r="F4723" s="8" t="s">
        <v>10241</v>
      </c>
      <c r="G4723" s="8" t="s">
        <v>10491</v>
      </c>
      <c r="H4723" s="8" t="s">
        <v>15213</v>
      </c>
      <c r="I4723" s="8" t="str">
        <f>_xlfn.XLOOKUP('Customer Information'!$A4723,'Policy Details'!$I$2:$I$5001,'Policy Details'!$A$2:$A$5001)</f>
        <v>POL93493038</v>
      </c>
    </row>
    <row r="4724" spans="1:9">
      <c r="A4724" s="12" t="s">
        <v>4729</v>
      </c>
      <c r="B4724" s="13" t="s">
        <v>9586</v>
      </c>
      <c r="C4724" s="13" t="s">
        <v>9847</v>
      </c>
      <c r="D4724" s="13">
        <v>81</v>
      </c>
      <c r="E4724" s="13" t="str" cm="1">
        <f t="array" ref="E4724">_xlfn.IFS(D4724&lt;18,"Below 18",D4724&lt;=25,"18-25",D4724&lt;=35,"26-35",D4724&lt;=45,"36-45",D4724&lt;=55,"46-55",TRUE,"56+")</f>
        <v>56+</v>
      </c>
      <c r="F4724" s="13" t="s">
        <v>10211</v>
      </c>
      <c r="G4724" s="13" t="s">
        <v>10488</v>
      </c>
      <c r="H4724" s="13" t="s">
        <v>15214</v>
      </c>
      <c r="I4724" s="13" t="str">
        <f>_xlfn.XLOOKUP('Customer Information'!$A4724,'Policy Details'!$I$2:$I$5001,'Policy Details'!$A$2:$A$5001)</f>
        <v>POL46194153</v>
      </c>
    </row>
    <row r="4725" spans="1:9">
      <c r="A4725" s="11" t="s">
        <v>4730</v>
      </c>
      <c r="B4725" s="8" t="s">
        <v>9587</v>
      </c>
      <c r="C4725" s="8" t="s">
        <v>9847</v>
      </c>
      <c r="D4725" s="8">
        <v>78</v>
      </c>
      <c r="E4725" s="8" t="str" cm="1">
        <f t="array" ref="E4725">_xlfn.IFS(D4725&lt;18,"Below 18",D4725&lt;=25,"18-25",D4725&lt;=35,"26-35",D4725&lt;=45,"36-45",D4725&lt;=55,"46-55",TRUE,"56+")</f>
        <v>56+</v>
      </c>
      <c r="F4725" s="8" t="s">
        <v>10212</v>
      </c>
      <c r="G4725" s="8" t="s">
        <v>10490</v>
      </c>
      <c r="H4725" s="8" t="s">
        <v>15215</v>
      </c>
      <c r="I4725" s="8" t="str">
        <f>_xlfn.XLOOKUP('Customer Information'!$A4725,'Policy Details'!$I$2:$I$5001,'Policy Details'!$A$2:$A$5001)</f>
        <v>POL14455215</v>
      </c>
    </row>
    <row r="4726" spans="1:9">
      <c r="A4726" s="12" t="s">
        <v>4731</v>
      </c>
      <c r="B4726" s="13" t="s">
        <v>9588</v>
      </c>
      <c r="C4726" s="13" t="s">
        <v>9848</v>
      </c>
      <c r="D4726" s="13">
        <v>57</v>
      </c>
      <c r="E4726" s="13" t="str" cm="1">
        <f t="array" ref="E4726">_xlfn.IFS(D4726&lt;18,"Below 18",D4726&lt;=25,"18-25",D4726&lt;=35,"26-35",D4726&lt;=45,"36-45",D4726&lt;=55,"46-55",TRUE,"56+")</f>
        <v>56+</v>
      </c>
      <c r="F4726" s="13" t="s">
        <v>9858</v>
      </c>
      <c r="G4726" s="13" t="s">
        <v>10490</v>
      </c>
      <c r="H4726" s="13" t="s">
        <v>15216</v>
      </c>
      <c r="I4726" s="13" t="e">
        <f>_xlfn.XLOOKUP('Customer Information'!$A4726,'Policy Details'!$I$2:$I$5001,'Policy Details'!$A$2:$A$5001)</f>
        <v>#N/A</v>
      </c>
    </row>
    <row r="4727" spans="1:9">
      <c r="A4727" s="11" t="s">
        <v>4732</v>
      </c>
      <c r="B4727" s="8" t="s">
        <v>9589</v>
      </c>
      <c r="C4727" s="8" t="s">
        <v>9847</v>
      </c>
      <c r="D4727" s="8">
        <v>69</v>
      </c>
      <c r="E4727" s="8" t="str" cm="1">
        <f t="array" ref="E4727">_xlfn.IFS(D4727&lt;18,"Below 18",D4727&lt;=25,"18-25",D4727&lt;=35,"26-35",D4727&lt;=45,"36-45",D4727&lt;=55,"46-55",TRUE,"56+")</f>
        <v>56+</v>
      </c>
      <c r="F4727" s="8" t="s">
        <v>9887</v>
      </c>
      <c r="G4727" s="8" t="s">
        <v>10489</v>
      </c>
      <c r="H4727" s="8" t="s">
        <v>15217</v>
      </c>
      <c r="I4727" s="8" t="str">
        <f>_xlfn.XLOOKUP('Customer Information'!$A4727,'Policy Details'!$I$2:$I$5001,'Policy Details'!$A$2:$A$5001)</f>
        <v>POL46591798</v>
      </c>
    </row>
    <row r="4728" spans="1:9">
      <c r="A4728" s="12" t="s">
        <v>4733</v>
      </c>
      <c r="B4728" s="13" t="s">
        <v>9590</v>
      </c>
      <c r="C4728" s="13" t="s">
        <v>9848</v>
      </c>
      <c r="D4728" s="13">
        <v>59</v>
      </c>
      <c r="E4728" s="13" t="str" cm="1">
        <f t="array" ref="E4728">_xlfn.IFS(D4728&lt;18,"Below 18",D4728&lt;=25,"18-25",D4728&lt;=35,"26-35",D4728&lt;=45,"36-45",D4728&lt;=55,"46-55",TRUE,"56+")</f>
        <v>56+</v>
      </c>
      <c r="F4728" s="13" t="s">
        <v>10024</v>
      </c>
      <c r="G4728" s="13" t="s">
        <v>10489</v>
      </c>
      <c r="H4728" s="13" t="s">
        <v>15218</v>
      </c>
      <c r="I4728" s="13" t="str">
        <f>_xlfn.XLOOKUP('Customer Information'!$A4728,'Policy Details'!$I$2:$I$5001,'Policy Details'!$A$2:$A$5001)</f>
        <v>POL41653230</v>
      </c>
    </row>
    <row r="4729" spans="1:9">
      <c r="A4729" s="11" t="s">
        <v>4734</v>
      </c>
      <c r="B4729" s="8" t="s">
        <v>9591</v>
      </c>
      <c r="C4729" s="8" t="s">
        <v>9848</v>
      </c>
      <c r="D4729" s="8">
        <v>26</v>
      </c>
      <c r="E4729" s="8" t="str" cm="1">
        <f t="array" ref="E4729">_xlfn.IFS(D4729&lt;18,"Below 18",D4729&lt;=25,"18-25",D4729&lt;=35,"26-35",D4729&lt;=45,"36-45",D4729&lt;=55,"46-55",TRUE,"56+")</f>
        <v>26-35</v>
      </c>
      <c r="F4729" s="8" t="s">
        <v>9982</v>
      </c>
      <c r="G4729" s="8" t="s">
        <v>10490</v>
      </c>
      <c r="H4729" s="8" t="s">
        <v>15219</v>
      </c>
      <c r="I4729" s="8" t="e">
        <f>_xlfn.XLOOKUP('Customer Information'!$A4729,'Policy Details'!$I$2:$I$5001,'Policy Details'!$A$2:$A$5001)</f>
        <v>#N/A</v>
      </c>
    </row>
    <row r="4730" spans="1:9">
      <c r="A4730" s="12" t="s">
        <v>4735</v>
      </c>
      <c r="B4730" s="13" t="s">
        <v>9592</v>
      </c>
      <c r="C4730" s="13" t="s">
        <v>9848</v>
      </c>
      <c r="D4730" s="13">
        <v>38</v>
      </c>
      <c r="E4730" s="13" t="str" cm="1">
        <f t="array" ref="E4730">_xlfn.IFS(D4730&lt;18,"Below 18",D4730&lt;=25,"18-25",D4730&lt;=35,"26-35",D4730&lt;=45,"36-45",D4730&lt;=55,"46-55",TRUE,"56+")</f>
        <v>36-45</v>
      </c>
      <c r="F4730" s="13" t="s">
        <v>10312</v>
      </c>
      <c r="G4730" s="13" t="s">
        <v>10490</v>
      </c>
      <c r="H4730" s="13" t="s">
        <v>15220</v>
      </c>
      <c r="I4730" s="13" t="str">
        <f>_xlfn.XLOOKUP('Customer Information'!$A4730,'Policy Details'!$I$2:$I$5001,'Policy Details'!$A$2:$A$5001)</f>
        <v>POL38732884</v>
      </c>
    </row>
    <row r="4731" spans="1:9">
      <c r="A4731" s="11" t="s">
        <v>4736</v>
      </c>
      <c r="B4731" s="8" t="s">
        <v>7046</v>
      </c>
      <c r="C4731" s="8" t="s">
        <v>9846</v>
      </c>
      <c r="D4731" s="8">
        <v>38</v>
      </c>
      <c r="E4731" s="8" t="str" cm="1">
        <f t="array" ref="E4731">_xlfn.IFS(D4731&lt;18,"Below 18",D4731&lt;=25,"18-25",D4731&lt;=35,"26-35",D4731&lt;=45,"36-45",D4731&lt;=55,"46-55",TRUE,"56+")</f>
        <v>36-45</v>
      </c>
      <c r="F4731" s="8" t="s">
        <v>10200</v>
      </c>
      <c r="G4731" s="8" t="s">
        <v>10489</v>
      </c>
      <c r="H4731" s="8" t="s">
        <v>15221</v>
      </c>
      <c r="I4731" s="8" t="e">
        <f>_xlfn.XLOOKUP('Customer Information'!$A4731,'Policy Details'!$I$2:$I$5001,'Policy Details'!$A$2:$A$5001)</f>
        <v>#N/A</v>
      </c>
    </row>
    <row r="4732" spans="1:9">
      <c r="A4732" s="12" t="s">
        <v>4737</v>
      </c>
      <c r="B4732" s="13" t="s">
        <v>9593</v>
      </c>
      <c r="C4732" s="13" t="s">
        <v>9846</v>
      </c>
      <c r="D4732" s="13">
        <v>57</v>
      </c>
      <c r="E4732" s="13" t="str" cm="1">
        <f t="array" ref="E4732">_xlfn.IFS(D4732&lt;18,"Below 18",D4732&lt;=25,"18-25",D4732&lt;=35,"26-35",D4732&lt;=45,"36-45",D4732&lt;=55,"46-55",TRUE,"56+")</f>
        <v>56+</v>
      </c>
      <c r="F4732" s="13" t="s">
        <v>9853</v>
      </c>
      <c r="G4732" s="13" t="s">
        <v>10490</v>
      </c>
      <c r="H4732" s="13" t="s">
        <v>15222</v>
      </c>
      <c r="I4732" s="13" t="str">
        <f>_xlfn.XLOOKUP('Customer Information'!$A4732,'Policy Details'!$I$2:$I$5001,'Policy Details'!$A$2:$A$5001)</f>
        <v>POL88871637</v>
      </c>
    </row>
    <row r="4733" spans="1:9">
      <c r="A4733" s="11" t="s">
        <v>4738</v>
      </c>
      <c r="B4733" s="8" t="s">
        <v>9594</v>
      </c>
      <c r="C4733" s="8" t="s">
        <v>9847</v>
      </c>
      <c r="D4733" s="8">
        <v>69</v>
      </c>
      <c r="E4733" s="8" t="str" cm="1">
        <f t="array" ref="E4733">_xlfn.IFS(D4733&lt;18,"Below 18",D4733&lt;=25,"18-25",D4733&lt;=35,"26-35",D4733&lt;=45,"36-45",D4733&lt;=55,"46-55",TRUE,"56+")</f>
        <v>56+</v>
      </c>
      <c r="F4733" s="8" t="s">
        <v>10441</v>
      </c>
      <c r="G4733" s="8" t="s">
        <v>10490</v>
      </c>
      <c r="H4733" s="8" t="s">
        <v>15223</v>
      </c>
      <c r="I4733" s="8" t="str">
        <f>_xlfn.XLOOKUP('Customer Information'!$A4733,'Policy Details'!$I$2:$I$5001,'Policy Details'!$A$2:$A$5001)</f>
        <v>POL54898212</v>
      </c>
    </row>
    <row r="4734" spans="1:9">
      <c r="A4734" s="12" t="s">
        <v>4739</v>
      </c>
      <c r="B4734" s="13" t="s">
        <v>9595</v>
      </c>
      <c r="C4734" s="13" t="s">
        <v>9847</v>
      </c>
      <c r="D4734" s="13">
        <v>45</v>
      </c>
      <c r="E4734" s="13" t="str" cm="1">
        <f t="array" ref="E4734">_xlfn.IFS(D4734&lt;18,"Below 18",D4734&lt;=25,"18-25",D4734&lt;=35,"26-35",D4734&lt;=45,"36-45",D4734&lt;=55,"46-55",TRUE,"56+")</f>
        <v>36-45</v>
      </c>
      <c r="F4734" s="13" t="s">
        <v>9975</v>
      </c>
      <c r="G4734" s="13" t="s">
        <v>10490</v>
      </c>
      <c r="H4734" s="13" t="s">
        <v>15224</v>
      </c>
      <c r="I4734" s="13" t="e">
        <f>_xlfn.XLOOKUP('Customer Information'!$A4734,'Policy Details'!$I$2:$I$5001,'Policy Details'!$A$2:$A$5001)</f>
        <v>#N/A</v>
      </c>
    </row>
    <row r="4735" spans="1:9">
      <c r="A4735" s="11" t="s">
        <v>4740</v>
      </c>
      <c r="B4735" s="8" t="s">
        <v>9596</v>
      </c>
      <c r="C4735" s="8" t="s">
        <v>9848</v>
      </c>
      <c r="D4735" s="8">
        <v>18</v>
      </c>
      <c r="E4735" s="8" t="str" cm="1">
        <f t="array" ref="E4735">_xlfn.IFS(D4735&lt;18,"Below 18",D4735&lt;=25,"18-25",D4735&lt;=35,"26-35",D4735&lt;=45,"36-45",D4735&lt;=55,"46-55",TRUE,"56+")</f>
        <v>18-25</v>
      </c>
      <c r="F4735" s="8" t="s">
        <v>10374</v>
      </c>
      <c r="G4735" s="8" t="s">
        <v>10488</v>
      </c>
      <c r="H4735" s="8" t="s">
        <v>15225</v>
      </c>
      <c r="I4735" s="8" t="str">
        <f>_xlfn.XLOOKUP('Customer Information'!$A4735,'Policy Details'!$I$2:$I$5001,'Policy Details'!$A$2:$A$5001)</f>
        <v>POL83057308</v>
      </c>
    </row>
    <row r="4736" spans="1:9">
      <c r="A4736" s="12" t="s">
        <v>4741</v>
      </c>
      <c r="B4736" s="13" t="s">
        <v>9597</v>
      </c>
      <c r="C4736" s="13" t="s">
        <v>9847</v>
      </c>
      <c r="D4736" s="13">
        <v>43</v>
      </c>
      <c r="E4736" s="13" t="str" cm="1">
        <f t="array" ref="E4736">_xlfn.IFS(D4736&lt;18,"Below 18",D4736&lt;=25,"18-25",D4736&lt;=35,"26-35",D4736&lt;=45,"36-45",D4736&lt;=55,"46-55",TRUE,"56+")</f>
        <v>36-45</v>
      </c>
      <c r="F4736" s="13" t="s">
        <v>10337</v>
      </c>
      <c r="G4736" s="13" t="s">
        <v>10490</v>
      </c>
      <c r="H4736" s="13" t="s">
        <v>15226</v>
      </c>
      <c r="I4736" s="13" t="str">
        <f>_xlfn.XLOOKUP('Customer Information'!$A4736,'Policy Details'!$I$2:$I$5001,'Policy Details'!$A$2:$A$5001)</f>
        <v>POL60362943</v>
      </c>
    </row>
    <row r="4737" spans="1:9">
      <c r="A4737" s="11" t="s">
        <v>4742</v>
      </c>
      <c r="B4737" s="8" t="s">
        <v>9598</v>
      </c>
      <c r="C4737" s="8" t="s">
        <v>9847</v>
      </c>
      <c r="D4737" s="8">
        <v>40</v>
      </c>
      <c r="E4737" s="8" t="str" cm="1">
        <f t="array" ref="E4737">_xlfn.IFS(D4737&lt;18,"Below 18",D4737&lt;=25,"18-25",D4737&lt;=35,"26-35",D4737&lt;=45,"36-45",D4737&lt;=55,"46-55",TRUE,"56+")</f>
        <v>36-45</v>
      </c>
      <c r="F4737" s="8" t="s">
        <v>10313</v>
      </c>
      <c r="G4737" s="8" t="s">
        <v>10489</v>
      </c>
      <c r="H4737" s="8" t="s">
        <v>15227</v>
      </c>
      <c r="I4737" s="8" t="str">
        <f>_xlfn.XLOOKUP('Customer Information'!$A4737,'Policy Details'!$I$2:$I$5001,'Policy Details'!$A$2:$A$5001)</f>
        <v>POL29802186</v>
      </c>
    </row>
    <row r="4738" spans="1:9">
      <c r="A4738" s="12" t="s">
        <v>4743</v>
      </c>
      <c r="B4738" s="13" t="s">
        <v>9599</v>
      </c>
      <c r="C4738" s="13" t="s">
        <v>9847</v>
      </c>
      <c r="D4738" s="13">
        <v>73</v>
      </c>
      <c r="E4738" s="13" t="str" cm="1">
        <f t="array" ref="E4738">_xlfn.IFS(D4738&lt;18,"Below 18",D4738&lt;=25,"18-25",D4738&lt;=35,"26-35",D4738&lt;=45,"36-45",D4738&lt;=55,"46-55",TRUE,"56+")</f>
        <v>56+</v>
      </c>
      <c r="F4738" s="13" t="s">
        <v>10448</v>
      </c>
      <c r="G4738" s="13" t="s">
        <v>10488</v>
      </c>
      <c r="H4738" s="13" t="s">
        <v>15228</v>
      </c>
      <c r="I4738" s="13" t="e">
        <f>_xlfn.XLOOKUP('Customer Information'!$A4738,'Policy Details'!$I$2:$I$5001,'Policy Details'!$A$2:$A$5001)</f>
        <v>#N/A</v>
      </c>
    </row>
    <row r="4739" spans="1:9">
      <c r="A4739" s="11" t="s">
        <v>4744</v>
      </c>
      <c r="B4739" s="8" t="s">
        <v>9600</v>
      </c>
      <c r="C4739" s="8" t="s">
        <v>9848</v>
      </c>
      <c r="D4739" s="8">
        <v>41</v>
      </c>
      <c r="E4739" s="8" t="str" cm="1">
        <f t="array" ref="E4739">_xlfn.IFS(D4739&lt;18,"Below 18",D4739&lt;=25,"18-25",D4739&lt;=35,"26-35",D4739&lt;=45,"36-45",D4739&lt;=55,"46-55",TRUE,"56+")</f>
        <v>36-45</v>
      </c>
      <c r="F4739" s="8" t="s">
        <v>10308</v>
      </c>
      <c r="G4739" s="8" t="s">
        <v>10488</v>
      </c>
      <c r="H4739" s="8" t="s">
        <v>15229</v>
      </c>
      <c r="I4739" s="8" t="e">
        <f>_xlfn.XLOOKUP('Customer Information'!$A4739,'Policy Details'!$I$2:$I$5001,'Policy Details'!$A$2:$A$5001)</f>
        <v>#N/A</v>
      </c>
    </row>
    <row r="4740" spans="1:9">
      <c r="A4740" s="12" t="s">
        <v>4745</v>
      </c>
      <c r="B4740" s="13" t="s">
        <v>9093</v>
      </c>
      <c r="C4740" s="13" t="s">
        <v>9847</v>
      </c>
      <c r="D4740" s="13">
        <v>74</v>
      </c>
      <c r="E4740" s="13" t="str" cm="1">
        <f t="array" ref="E4740">_xlfn.IFS(D4740&lt;18,"Below 18",D4740&lt;=25,"18-25",D4740&lt;=35,"26-35",D4740&lt;=45,"36-45",D4740&lt;=55,"46-55",TRUE,"56+")</f>
        <v>56+</v>
      </c>
      <c r="F4740" s="13" t="s">
        <v>9952</v>
      </c>
      <c r="G4740" s="13" t="s">
        <v>10491</v>
      </c>
      <c r="H4740" s="13" t="s">
        <v>15230</v>
      </c>
      <c r="I4740" s="13" t="e">
        <f>_xlfn.XLOOKUP('Customer Information'!$A4740,'Policy Details'!$I$2:$I$5001,'Policy Details'!$A$2:$A$5001)</f>
        <v>#N/A</v>
      </c>
    </row>
    <row r="4741" spans="1:9">
      <c r="A4741" s="11" t="s">
        <v>4746</v>
      </c>
      <c r="B4741" s="8" t="s">
        <v>9601</v>
      </c>
      <c r="C4741" s="8" t="s">
        <v>9846</v>
      </c>
      <c r="D4741" s="8">
        <v>22</v>
      </c>
      <c r="E4741" s="8" t="str" cm="1">
        <f t="array" ref="E4741">_xlfn.IFS(D4741&lt;18,"Below 18",D4741&lt;=25,"18-25",D4741&lt;=35,"26-35",D4741&lt;=45,"36-45",D4741&lt;=55,"46-55",TRUE,"56+")</f>
        <v>18-25</v>
      </c>
      <c r="F4741" s="8" t="s">
        <v>10383</v>
      </c>
      <c r="G4741" s="8" t="s">
        <v>10488</v>
      </c>
      <c r="H4741" s="8" t="s">
        <v>15231</v>
      </c>
      <c r="I4741" s="8" t="e">
        <f>_xlfn.XLOOKUP('Customer Information'!$A4741,'Policy Details'!$I$2:$I$5001,'Policy Details'!$A$2:$A$5001)</f>
        <v>#N/A</v>
      </c>
    </row>
    <row r="4742" spans="1:9">
      <c r="A4742" s="12" t="s">
        <v>4747</v>
      </c>
      <c r="B4742" s="13" t="s">
        <v>9602</v>
      </c>
      <c r="C4742" s="13" t="s">
        <v>9848</v>
      </c>
      <c r="D4742" s="13">
        <v>59</v>
      </c>
      <c r="E4742" s="13" t="str" cm="1">
        <f t="array" ref="E4742">_xlfn.IFS(D4742&lt;18,"Below 18",D4742&lt;=25,"18-25",D4742&lt;=35,"26-35",D4742&lt;=45,"36-45",D4742&lt;=55,"46-55",TRUE,"56+")</f>
        <v>56+</v>
      </c>
      <c r="F4742" s="13" t="s">
        <v>10125</v>
      </c>
      <c r="G4742" s="13" t="s">
        <v>10490</v>
      </c>
      <c r="H4742" s="13" t="s">
        <v>15232</v>
      </c>
      <c r="I4742" s="13" t="str">
        <f>_xlfn.XLOOKUP('Customer Information'!$A4742,'Policy Details'!$I$2:$I$5001,'Policy Details'!$A$2:$A$5001)</f>
        <v>POL11444956</v>
      </c>
    </row>
    <row r="4743" spans="1:9">
      <c r="A4743" s="11" t="s">
        <v>4748</v>
      </c>
      <c r="B4743" s="8" t="s">
        <v>9603</v>
      </c>
      <c r="C4743" s="8" t="s">
        <v>9847</v>
      </c>
      <c r="D4743" s="8">
        <v>36</v>
      </c>
      <c r="E4743" s="8" t="str" cm="1">
        <f t="array" ref="E4743">_xlfn.IFS(D4743&lt;18,"Below 18",D4743&lt;=25,"18-25",D4743&lt;=35,"26-35",D4743&lt;=45,"36-45",D4743&lt;=55,"46-55",TRUE,"56+")</f>
        <v>36-45</v>
      </c>
      <c r="F4743" s="8" t="s">
        <v>10456</v>
      </c>
      <c r="G4743" s="8" t="s">
        <v>10490</v>
      </c>
      <c r="H4743" s="8" t="s">
        <v>15233</v>
      </c>
      <c r="I4743" s="8" t="e">
        <f>_xlfn.XLOOKUP('Customer Information'!$A4743,'Policy Details'!$I$2:$I$5001,'Policy Details'!$A$2:$A$5001)</f>
        <v>#N/A</v>
      </c>
    </row>
    <row r="4744" spans="1:9">
      <c r="A4744" s="12" t="s">
        <v>4749</v>
      </c>
      <c r="B4744" s="13" t="s">
        <v>9604</v>
      </c>
      <c r="C4744" s="13" t="s">
        <v>9847</v>
      </c>
      <c r="D4744" s="13">
        <v>56</v>
      </c>
      <c r="E4744" s="13" t="str" cm="1">
        <f t="array" ref="E4744">_xlfn.IFS(D4744&lt;18,"Below 18",D4744&lt;=25,"18-25",D4744&lt;=35,"26-35",D4744&lt;=45,"36-45",D4744&lt;=55,"46-55",TRUE,"56+")</f>
        <v>56+</v>
      </c>
      <c r="F4744" s="13" t="s">
        <v>10041</v>
      </c>
      <c r="G4744" s="13" t="s">
        <v>10489</v>
      </c>
      <c r="H4744" s="13" t="s">
        <v>15234</v>
      </c>
      <c r="I4744" s="13" t="str">
        <f>_xlfn.XLOOKUP('Customer Information'!$A4744,'Policy Details'!$I$2:$I$5001,'Policy Details'!$A$2:$A$5001)</f>
        <v>POL11880653</v>
      </c>
    </row>
    <row r="4745" spans="1:9">
      <c r="A4745" s="11" t="s">
        <v>4750</v>
      </c>
      <c r="B4745" s="8" t="s">
        <v>9605</v>
      </c>
      <c r="C4745" s="8" t="s">
        <v>9846</v>
      </c>
      <c r="D4745" s="8">
        <v>34</v>
      </c>
      <c r="E4745" s="8" t="str" cm="1">
        <f t="array" ref="E4745">_xlfn.IFS(D4745&lt;18,"Below 18",D4745&lt;=25,"18-25",D4745&lt;=35,"26-35",D4745&lt;=45,"36-45",D4745&lt;=55,"46-55",TRUE,"56+")</f>
        <v>26-35</v>
      </c>
      <c r="F4745" s="8" t="s">
        <v>10256</v>
      </c>
      <c r="G4745" s="8" t="s">
        <v>10488</v>
      </c>
      <c r="H4745" s="8" t="s">
        <v>15235</v>
      </c>
      <c r="I4745" s="8" t="str">
        <f>_xlfn.XLOOKUP('Customer Information'!$A4745,'Policy Details'!$I$2:$I$5001,'Policy Details'!$A$2:$A$5001)</f>
        <v>POL37985546</v>
      </c>
    </row>
    <row r="4746" spans="1:9">
      <c r="A4746" s="12" t="s">
        <v>4751</v>
      </c>
      <c r="B4746" s="13" t="s">
        <v>9606</v>
      </c>
      <c r="C4746" s="13" t="s">
        <v>9848</v>
      </c>
      <c r="D4746" s="13">
        <v>52</v>
      </c>
      <c r="E4746" s="13" t="str" cm="1">
        <f t="array" ref="E4746">_xlfn.IFS(D4746&lt;18,"Below 18",D4746&lt;=25,"18-25",D4746&lt;=35,"26-35",D4746&lt;=45,"36-45",D4746&lt;=55,"46-55",TRUE,"56+")</f>
        <v>46-55</v>
      </c>
      <c r="F4746" s="13" t="s">
        <v>10322</v>
      </c>
      <c r="G4746" s="13" t="s">
        <v>10491</v>
      </c>
      <c r="H4746" s="13" t="s">
        <v>15236</v>
      </c>
      <c r="I4746" s="13" t="e">
        <f>_xlfn.XLOOKUP('Customer Information'!$A4746,'Policy Details'!$I$2:$I$5001,'Policy Details'!$A$2:$A$5001)</f>
        <v>#N/A</v>
      </c>
    </row>
    <row r="4747" spans="1:9">
      <c r="A4747" s="11" t="s">
        <v>4752</v>
      </c>
      <c r="B4747" s="8" t="s">
        <v>9607</v>
      </c>
      <c r="C4747" s="8" t="s">
        <v>9846</v>
      </c>
      <c r="D4747" s="8">
        <v>52</v>
      </c>
      <c r="E4747" s="8" t="str" cm="1">
        <f t="array" ref="E4747">_xlfn.IFS(D4747&lt;18,"Below 18",D4747&lt;=25,"18-25",D4747&lt;=35,"26-35",D4747&lt;=45,"36-45",D4747&lt;=55,"46-55",TRUE,"56+")</f>
        <v>46-55</v>
      </c>
      <c r="F4747" s="8" t="s">
        <v>10264</v>
      </c>
      <c r="G4747" s="8" t="s">
        <v>10489</v>
      </c>
      <c r="H4747" s="8" t="s">
        <v>15237</v>
      </c>
      <c r="I4747" s="8" t="e">
        <f>_xlfn.XLOOKUP('Customer Information'!$A4747,'Policy Details'!$I$2:$I$5001,'Policy Details'!$A$2:$A$5001)</f>
        <v>#N/A</v>
      </c>
    </row>
    <row r="4748" spans="1:9">
      <c r="A4748" s="12" t="s">
        <v>4753</v>
      </c>
      <c r="B4748" s="13" t="s">
        <v>9608</v>
      </c>
      <c r="C4748" s="13" t="s">
        <v>9846</v>
      </c>
      <c r="D4748" s="13">
        <v>25</v>
      </c>
      <c r="E4748" s="13" t="str" cm="1">
        <f t="array" ref="E4748">_xlfn.IFS(D4748&lt;18,"Below 18",D4748&lt;=25,"18-25",D4748&lt;=35,"26-35",D4748&lt;=45,"36-45",D4748&lt;=55,"46-55",TRUE,"56+")</f>
        <v>18-25</v>
      </c>
      <c r="F4748" s="13" t="s">
        <v>9922</v>
      </c>
      <c r="G4748" s="13" t="s">
        <v>10489</v>
      </c>
      <c r="H4748" s="13" t="s">
        <v>15238</v>
      </c>
      <c r="I4748" s="13" t="str">
        <f>_xlfn.XLOOKUP('Customer Information'!$A4748,'Policy Details'!$I$2:$I$5001,'Policy Details'!$A$2:$A$5001)</f>
        <v>POL42545134</v>
      </c>
    </row>
    <row r="4749" spans="1:9">
      <c r="A4749" s="11" t="s">
        <v>4754</v>
      </c>
      <c r="B4749" s="8" t="s">
        <v>9609</v>
      </c>
      <c r="C4749" s="8" t="s">
        <v>9847</v>
      </c>
      <c r="D4749" s="8">
        <v>67</v>
      </c>
      <c r="E4749" s="8" t="str" cm="1">
        <f t="array" ref="E4749">_xlfn.IFS(D4749&lt;18,"Below 18",D4749&lt;=25,"18-25",D4749&lt;=35,"26-35",D4749&lt;=45,"36-45",D4749&lt;=55,"46-55",TRUE,"56+")</f>
        <v>56+</v>
      </c>
      <c r="F4749" s="8" t="s">
        <v>10045</v>
      </c>
      <c r="G4749" s="8" t="s">
        <v>10489</v>
      </c>
      <c r="H4749" s="8" t="s">
        <v>15239</v>
      </c>
      <c r="I4749" s="8" t="str">
        <f>_xlfn.XLOOKUP('Customer Information'!$A4749,'Policy Details'!$I$2:$I$5001,'Policy Details'!$A$2:$A$5001)</f>
        <v>POL43714068</v>
      </c>
    </row>
    <row r="4750" spans="1:9">
      <c r="A4750" s="12" t="s">
        <v>4755</v>
      </c>
      <c r="B4750" s="13" t="s">
        <v>9610</v>
      </c>
      <c r="C4750" s="13" t="s">
        <v>9846</v>
      </c>
      <c r="D4750" s="13">
        <v>26</v>
      </c>
      <c r="E4750" s="13" t="str" cm="1">
        <f t="array" ref="E4750">_xlfn.IFS(D4750&lt;18,"Below 18",D4750&lt;=25,"18-25",D4750&lt;=35,"26-35",D4750&lt;=45,"36-45",D4750&lt;=55,"46-55",TRUE,"56+")</f>
        <v>26-35</v>
      </c>
      <c r="F4750" s="13" t="s">
        <v>10393</v>
      </c>
      <c r="G4750" s="13" t="s">
        <v>10488</v>
      </c>
      <c r="H4750" s="13" t="s">
        <v>15240</v>
      </c>
      <c r="I4750" s="13" t="e">
        <f>_xlfn.XLOOKUP('Customer Information'!$A4750,'Policy Details'!$I$2:$I$5001,'Policy Details'!$A$2:$A$5001)</f>
        <v>#N/A</v>
      </c>
    </row>
    <row r="4751" spans="1:9">
      <c r="A4751" s="11" t="s">
        <v>4756</v>
      </c>
      <c r="B4751" s="8" t="s">
        <v>9611</v>
      </c>
      <c r="C4751" s="8" t="s">
        <v>9848</v>
      </c>
      <c r="D4751" s="8">
        <v>26</v>
      </c>
      <c r="E4751" s="8" t="str" cm="1">
        <f t="array" ref="E4751">_xlfn.IFS(D4751&lt;18,"Below 18",D4751&lt;=25,"18-25",D4751&lt;=35,"26-35",D4751&lt;=45,"36-45",D4751&lt;=55,"46-55",TRUE,"56+")</f>
        <v>26-35</v>
      </c>
      <c r="F4751" s="8" t="s">
        <v>10350</v>
      </c>
      <c r="G4751" s="8" t="s">
        <v>10490</v>
      </c>
      <c r="H4751" s="8" t="s">
        <v>15241</v>
      </c>
      <c r="I4751" s="8" t="e">
        <f>_xlfn.XLOOKUP('Customer Information'!$A4751,'Policy Details'!$I$2:$I$5001,'Policy Details'!$A$2:$A$5001)</f>
        <v>#N/A</v>
      </c>
    </row>
    <row r="4752" spans="1:9">
      <c r="A4752" s="12" t="s">
        <v>4757</v>
      </c>
      <c r="B4752" s="13" t="s">
        <v>9612</v>
      </c>
      <c r="C4752" s="13" t="s">
        <v>9848</v>
      </c>
      <c r="D4752" s="13">
        <v>65</v>
      </c>
      <c r="E4752" s="13" t="str" cm="1">
        <f t="array" ref="E4752">_xlfn.IFS(D4752&lt;18,"Below 18",D4752&lt;=25,"18-25",D4752&lt;=35,"26-35",D4752&lt;=45,"36-45",D4752&lt;=55,"46-55",TRUE,"56+")</f>
        <v>56+</v>
      </c>
      <c r="F4752" s="13" t="s">
        <v>10034</v>
      </c>
      <c r="G4752" s="13" t="s">
        <v>10489</v>
      </c>
      <c r="H4752" s="13" t="s">
        <v>15242</v>
      </c>
      <c r="I4752" s="13" t="e">
        <f>_xlfn.XLOOKUP('Customer Information'!$A4752,'Policy Details'!$I$2:$I$5001,'Policy Details'!$A$2:$A$5001)</f>
        <v>#N/A</v>
      </c>
    </row>
    <row r="4753" spans="1:9">
      <c r="A4753" s="11" t="s">
        <v>4758</v>
      </c>
      <c r="B4753" s="8" t="s">
        <v>9613</v>
      </c>
      <c r="C4753" s="8" t="s">
        <v>9846</v>
      </c>
      <c r="D4753" s="8">
        <v>34</v>
      </c>
      <c r="E4753" s="8" t="str" cm="1">
        <f t="array" ref="E4753">_xlfn.IFS(D4753&lt;18,"Below 18",D4753&lt;=25,"18-25",D4753&lt;=35,"26-35",D4753&lt;=45,"36-45",D4753&lt;=55,"46-55",TRUE,"56+")</f>
        <v>26-35</v>
      </c>
      <c r="F4753" s="8" t="s">
        <v>10312</v>
      </c>
      <c r="G4753" s="8" t="s">
        <v>10491</v>
      </c>
      <c r="H4753" s="8" t="s">
        <v>15243</v>
      </c>
      <c r="I4753" s="8" t="e">
        <f>_xlfn.XLOOKUP('Customer Information'!$A4753,'Policy Details'!$I$2:$I$5001,'Policy Details'!$A$2:$A$5001)</f>
        <v>#N/A</v>
      </c>
    </row>
    <row r="4754" spans="1:9">
      <c r="A4754" s="12" t="s">
        <v>4759</v>
      </c>
      <c r="B4754" s="13" t="s">
        <v>9614</v>
      </c>
      <c r="C4754" s="13" t="s">
        <v>9847</v>
      </c>
      <c r="D4754" s="13">
        <v>84</v>
      </c>
      <c r="E4754" s="13" t="str" cm="1">
        <f t="array" ref="E4754">_xlfn.IFS(D4754&lt;18,"Below 18",D4754&lt;=25,"18-25",D4754&lt;=35,"26-35",D4754&lt;=45,"36-45",D4754&lt;=55,"46-55",TRUE,"56+")</f>
        <v>56+</v>
      </c>
      <c r="F4754" s="13" t="s">
        <v>10156</v>
      </c>
      <c r="G4754" s="13" t="s">
        <v>10490</v>
      </c>
      <c r="H4754" s="13" t="s">
        <v>15244</v>
      </c>
      <c r="I4754" s="13" t="str">
        <f>_xlfn.XLOOKUP('Customer Information'!$A4754,'Policy Details'!$I$2:$I$5001,'Policy Details'!$A$2:$A$5001)</f>
        <v>POL01953510</v>
      </c>
    </row>
    <row r="4755" spans="1:9">
      <c r="A4755" s="11" t="s">
        <v>4760</v>
      </c>
      <c r="B4755" s="8" t="s">
        <v>9615</v>
      </c>
      <c r="C4755" s="8" t="s">
        <v>9846</v>
      </c>
      <c r="D4755" s="8">
        <v>58</v>
      </c>
      <c r="E4755" s="8" t="str" cm="1">
        <f t="array" ref="E4755">_xlfn.IFS(D4755&lt;18,"Below 18",D4755&lt;=25,"18-25",D4755&lt;=35,"26-35",D4755&lt;=45,"36-45",D4755&lt;=55,"46-55",TRUE,"56+")</f>
        <v>56+</v>
      </c>
      <c r="F4755" s="8" t="s">
        <v>9861</v>
      </c>
      <c r="G4755" s="8" t="s">
        <v>10490</v>
      </c>
      <c r="H4755" s="8" t="s">
        <v>15245</v>
      </c>
      <c r="I4755" s="8" t="str">
        <f>_xlfn.XLOOKUP('Customer Information'!$A4755,'Policy Details'!$I$2:$I$5001,'Policy Details'!$A$2:$A$5001)</f>
        <v>POL27597307</v>
      </c>
    </row>
    <row r="4756" spans="1:9">
      <c r="A4756" s="12" t="s">
        <v>4761</v>
      </c>
      <c r="B4756" s="13" t="s">
        <v>9616</v>
      </c>
      <c r="C4756" s="13" t="s">
        <v>9848</v>
      </c>
      <c r="D4756" s="13">
        <v>40</v>
      </c>
      <c r="E4756" s="13" t="str" cm="1">
        <f t="array" ref="E4756">_xlfn.IFS(D4756&lt;18,"Below 18",D4756&lt;=25,"18-25",D4756&lt;=35,"26-35",D4756&lt;=45,"36-45",D4756&lt;=55,"46-55",TRUE,"56+")</f>
        <v>36-45</v>
      </c>
      <c r="F4756" s="13" t="s">
        <v>10112</v>
      </c>
      <c r="G4756" s="13" t="s">
        <v>10488</v>
      </c>
      <c r="H4756" s="13" t="s">
        <v>15246</v>
      </c>
      <c r="I4756" s="13" t="str">
        <f>_xlfn.XLOOKUP('Customer Information'!$A4756,'Policy Details'!$I$2:$I$5001,'Policy Details'!$A$2:$A$5001)</f>
        <v>POL05204154</v>
      </c>
    </row>
    <row r="4757" spans="1:9">
      <c r="A4757" s="11" t="s">
        <v>4762</v>
      </c>
      <c r="B4757" s="8" t="s">
        <v>9617</v>
      </c>
      <c r="C4757" s="8" t="s">
        <v>9846</v>
      </c>
      <c r="D4757" s="8">
        <v>32</v>
      </c>
      <c r="E4757" s="8" t="str" cm="1">
        <f t="array" ref="E4757">_xlfn.IFS(D4757&lt;18,"Below 18",D4757&lt;=25,"18-25",D4757&lt;=35,"26-35",D4757&lt;=45,"36-45",D4757&lt;=55,"46-55",TRUE,"56+")</f>
        <v>26-35</v>
      </c>
      <c r="F4757" s="8" t="s">
        <v>10103</v>
      </c>
      <c r="G4757" s="8" t="s">
        <v>10490</v>
      </c>
      <c r="H4757" s="8" t="s">
        <v>15247</v>
      </c>
      <c r="I4757" s="8" t="str">
        <f>_xlfn.XLOOKUP('Customer Information'!$A4757,'Policy Details'!$I$2:$I$5001,'Policy Details'!$A$2:$A$5001)</f>
        <v>POL60886939</v>
      </c>
    </row>
    <row r="4758" spans="1:9">
      <c r="A4758" s="12" t="s">
        <v>4763</v>
      </c>
      <c r="B4758" s="13" t="s">
        <v>9618</v>
      </c>
      <c r="C4758" s="13" t="s">
        <v>9847</v>
      </c>
      <c r="D4758" s="13">
        <v>32</v>
      </c>
      <c r="E4758" s="13" t="str" cm="1">
        <f t="array" ref="E4758">_xlfn.IFS(D4758&lt;18,"Below 18",D4758&lt;=25,"18-25",D4758&lt;=35,"26-35",D4758&lt;=45,"36-45",D4758&lt;=55,"46-55",TRUE,"56+")</f>
        <v>26-35</v>
      </c>
      <c r="F4758" s="13" t="s">
        <v>10225</v>
      </c>
      <c r="G4758" s="13" t="s">
        <v>10488</v>
      </c>
      <c r="H4758" s="13" t="s">
        <v>15248</v>
      </c>
      <c r="I4758" s="13" t="str">
        <f>_xlfn.XLOOKUP('Customer Information'!$A4758,'Policy Details'!$I$2:$I$5001,'Policy Details'!$A$2:$A$5001)</f>
        <v>POL95686589</v>
      </c>
    </row>
    <row r="4759" spans="1:9">
      <c r="A4759" s="11" t="s">
        <v>4764</v>
      </c>
      <c r="B4759" s="8" t="s">
        <v>9619</v>
      </c>
      <c r="C4759" s="8" t="s">
        <v>9847</v>
      </c>
      <c r="D4759" s="8">
        <v>44</v>
      </c>
      <c r="E4759" s="8" t="str" cm="1">
        <f t="array" ref="E4759">_xlfn.IFS(D4759&lt;18,"Below 18",D4759&lt;=25,"18-25",D4759&lt;=35,"26-35",D4759&lt;=45,"36-45",D4759&lt;=55,"46-55",TRUE,"56+")</f>
        <v>36-45</v>
      </c>
      <c r="F4759" s="8" t="s">
        <v>9953</v>
      </c>
      <c r="G4759" s="8" t="s">
        <v>10489</v>
      </c>
      <c r="H4759" s="8" t="s">
        <v>15249</v>
      </c>
      <c r="I4759" s="8" t="str">
        <f>_xlfn.XLOOKUP('Customer Information'!$A4759,'Policy Details'!$I$2:$I$5001,'Policy Details'!$A$2:$A$5001)</f>
        <v>POL44439232</v>
      </c>
    </row>
    <row r="4760" spans="1:9">
      <c r="A4760" s="12" t="s">
        <v>4765</v>
      </c>
      <c r="B4760" s="13" t="s">
        <v>9620</v>
      </c>
      <c r="C4760" s="13" t="s">
        <v>9848</v>
      </c>
      <c r="D4760" s="13">
        <v>60</v>
      </c>
      <c r="E4760" s="13" t="str" cm="1">
        <f t="array" ref="E4760">_xlfn.IFS(D4760&lt;18,"Below 18",D4760&lt;=25,"18-25",D4760&lt;=35,"26-35",D4760&lt;=45,"36-45",D4760&lt;=55,"46-55",TRUE,"56+")</f>
        <v>56+</v>
      </c>
      <c r="F4760" s="13" t="s">
        <v>10180</v>
      </c>
      <c r="G4760" s="13" t="s">
        <v>10489</v>
      </c>
      <c r="H4760" s="13" t="s">
        <v>15250</v>
      </c>
      <c r="I4760" s="13" t="str">
        <f>_xlfn.XLOOKUP('Customer Information'!$A4760,'Policy Details'!$I$2:$I$5001,'Policy Details'!$A$2:$A$5001)</f>
        <v>POL09607120</v>
      </c>
    </row>
    <row r="4761" spans="1:9">
      <c r="A4761" s="11" t="s">
        <v>4766</v>
      </c>
      <c r="B4761" s="8" t="s">
        <v>9621</v>
      </c>
      <c r="C4761" s="8" t="s">
        <v>9848</v>
      </c>
      <c r="D4761" s="8">
        <v>83</v>
      </c>
      <c r="E4761" s="8" t="str" cm="1">
        <f t="array" ref="E4761">_xlfn.IFS(D4761&lt;18,"Below 18",D4761&lt;=25,"18-25",D4761&lt;=35,"26-35",D4761&lt;=45,"36-45",D4761&lt;=55,"46-55",TRUE,"56+")</f>
        <v>56+</v>
      </c>
      <c r="F4761" s="8" t="s">
        <v>10113</v>
      </c>
      <c r="G4761" s="8" t="s">
        <v>10488</v>
      </c>
      <c r="H4761" s="8" t="s">
        <v>15251</v>
      </c>
      <c r="I4761" s="8" t="str">
        <f>_xlfn.XLOOKUP('Customer Information'!$A4761,'Policy Details'!$I$2:$I$5001,'Policy Details'!$A$2:$A$5001)</f>
        <v>POL92010461</v>
      </c>
    </row>
    <row r="4762" spans="1:9">
      <c r="A4762" s="12" t="s">
        <v>4767</v>
      </c>
      <c r="B4762" s="13" t="s">
        <v>9622</v>
      </c>
      <c r="C4762" s="13" t="s">
        <v>9847</v>
      </c>
      <c r="D4762" s="13">
        <v>78</v>
      </c>
      <c r="E4762" s="13" t="str" cm="1">
        <f t="array" ref="E4762">_xlfn.IFS(D4762&lt;18,"Below 18",D4762&lt;=25,"18-25",D4762&lt;=35,"26-35",D4762&lt;=45,"36-45",D4762&lt;=55,"46-55",TRUE,"56+")</f>
        <v>56+</v>
      </c>
      <c r="F4762" s="13" t="s">
        <v>9893</v>
      </c>
      <c r="G4762" s="13" t="s">
        <v>10491</v>
      </c>
      <c r="H4762" s="13" t="s">
        <v>15252</v>
      </c>
      <c r="I4762" s="13" t="str">
        <f>_xlfn.XLOOKUP('Customer Information'!$A4762,'Policy Details'!$I$2:$I$5001,'Policy Details'!$A$2:$A$5001)</f>
        <v>POL65612264</v>
      </c>
    </row>
    <row r="4763" spans="1:9">
      <c r="A4763" s="11" t="s">
        <v>4768</v>
      </c>
      <c r="B4763" s="8" t="s">
        <v>9623</v>
      </c>
      <c r="C4763" s="8" t="s">
        <v>9846</v>
      </c>
      <c r="D4763" s="8">
        <v>24</v>
      </c>
      <c r="E4763" s="8" t="str" cm="1">
        <f t="array" ref="E4763">_xlfn.IFS(D4763&lt;18,"Below 18",D4763&lt;=25,"18-25",D4763&lt;=35,"26-35",D4763&lt;=45,"36-45",D4763&lt;=55,"46-55",TRUE,"56+")</f>
        <v>18-25</v>
      </c>
      <c r="F4763" s="8" t="s">
        <v>10074</v>
      </c>
      <c r="G4763" s="8" t="s">
        <v>10489</v>
      </c>
      <c r="H4763" s="8" t="s">
        <v>15253</v>
      </c>
      <c r="I4763" s="8" t="e">
        <f>_xlfn.XLOOKUP('Customer Information'!$A4763,'Policy Details'!$I$2:$I$5001,'Policy Details'!$A$2:$A$5001)</f>
        <v>#N/A</v>
      </c>
    </row>
    <row r="4764" spans="1:9">
      <c r="A4764" s="12" t="s">
        <v>4769</v>
      </c>
      <c r="B4764" s="13" t="s">
        <v>9624</v>
      </c>
      <c r="C4764" s="13" t="s">
        <v>9846</v>
      </c>
      <c r="D4764" s="13">
        <v>54</v>
      </c>
      <c r="E4764" s="13" t="str" cm="1">
        <f t="array" ref="E4764">_xlfn.IFS(D4764&lt;18,"Below 18",D4764&lt;=25,"18-25",D4764&lt;=35,"26-35",D4764&lt;=45,"36-45",D4764&lt;=55,"46-55",TRUE,"56+")</f>
        <v>46-55</v>
      </c>
      <c r="F4764" s="13" t="s">
        <v>10130</v>
      </c>
      <c r="G4764" s="13" t="s">
        <v>10490</v>
      </c>
      <c r="H4764" s="13" t="s">
        <v>15254</v>
      </c>
      <c r="I4764" s="13" t="e">
        <f>_xlfn.XLOOKUP('Customer Information'!$A4764,'Policy Details'!$I$2:$I$5001,'Policy Details'!$A$2:$A$5001)</f>
        <v>#N/A</v>
      </c>
    </row>
    <row r="4765" spans="1:9">
      <c r="A4765" s="11" t="s">
        <v>4770</v>
      </c>
      <c r="B4765" s="8" t="s">
        <v>9625</v>
      </c>
      <c r="C4765" s="8" t="s">
        <v>9846</v>
      </c>
      <c r="D4765" s="8">
        <v>33</v>
      </c>
      <c r="E4765" s="8" t="str" cm="1">
        <f t="array" ref="E4765">_xlfn.IFS(D4765&lt;18,"Below 18",D4765&lt;=25,"18-25",D4765&lt;=35,"26-35",D4765&lt;=45,"36-45",D4765&lt;=55,"46-55",TRUE,"56+")</f>
        <v>26-35</v>
      </c>
      <c r="F4765" s="8" t="s">
        <v>10317</v>
      </c>
      <c r="G4765" s="8" t="s">
        <v>10488</v>
      </c>
      <c r="H4765" s="8" t="s">
        <v>15255</v>
      </c>
      <c r="I4765" s="8" t="str">
        <f>_xlfn.XLOOKUP('Customer Information'!$A4765,'Policy Details'!$I$2:$I$5001,'Policy Details'!$A$2:$A$5001)</f>
        <v>POL25690244</v>
      </c>
    </row>
    <row r="4766" spans="1:9">
      <c r="A4766" s="12" t="s">
        <v>4771</v>
      </c>
      <c r="B4766" s="13" t="s">
        <v>9626</v>
      </c>
      <c r="C4766" s="13" t="s">
        <v>9848</v>
      </c>
      <c r="D4766" s="13">
        <v>27</v>
      </c>
      <c r="E4766" s="13" t="str" cm="1">
        <f t="array" ref="E4766">_xlfn.IFS(D4766&lt;18,"Below 18",D4766&lt;=25,"18-25",D4766&lt;=35,"26-35",D4766&lt;=45,"36-45",D4766&lt;=55,"46-55",TRUE,"56+")</f>
        <v>26-35</v>
      </c>
      <c r="F4766" s="13" t="s">
        <v>10383</v>
      </c>
      <c r="G4766" s="13" t="s">
        <v>10491</v>
      </c>
      <c r="H4766" s="13" t="s">
        <v>15256</v>
      </c>
      <c r="I4766" s="13" t="str">
        <f>_xlfn.XLOOKUP('Customer Information'!$A4766,'Policy Details'!$I$2:$I$5001,'Policy Details'!$A$2:$A$5001)</f>
        <v>POL61430954</v>
      </c>
    </row>
    <row r="4767" spans="1:9">
      <c r="A4767" s="11" t="s">
        <v>4772</v>
      </c>
      <c r="B4767" s="8" t="s">
        <v>9627</v>
      </c>
      <c r="C4767" s="8" t="s">
        <v>9846</v>
      </c>
      <c r="D4767" s="8">
        <v>45</v>
      </c>
      <c r="E4767" s="8" t="str" cm="1">
        <f t="array" ref="E4767">_xlfn.IFS(D4767&lt;18,"Below 18",D4767&lt;=25,"18-25",D4767&lt;=35,"26-35",D4767&lt;=45,"36-45",D4767&lt;=55,"46-55",TRUE,"56+")</f>
        <v>36-45</v>
      </c>
      <c r="F4767" s="8" t="s">
        <v>10312</v>
      </c>
      <c r="G4767" s="8" t="s">
        <v>10491</v>
      </c>
      <c r="H4767" s="8" t="s">
        <v>15257</v>
      </c>
      <c r="I4767" s="8" t="str">
        <f>_xlfn.XLOOKUP('Customer Information'!$A4767,'Policy Details'!$I$2:$I$5001,'Policy Details'!$A$2:$A$5001)</f>
        <v>POL56211763</v>
      </c>
    </row>
    <row r="4768" spans="1:9">
      <c r="A4768" s="12" t="s">
        <v>4773</v>
      </c>
      <c r="B4768" s="13" t="s">
        <v>9628</v>
      </c>
      <c r="C4768" s="13" t="s">
        <v>9846</v>
      </c>
      <c r="D4768" s="13">
        <v>59</v>
      </c>
      <c r="E4768" s="13" t="str" cm="1">
        <f t="array" ref="E4768">_xlfn.IFS(D4768&lt;18,"Below 18",D4768&lt;=25,"18-25",D4768&lt;=35,"26-35",D4768&lt;=45,"36-45",D4768&lt;=55,"46-55",TRUE,"56+")</f>
        <v>56+</v>
      </c>
      <c r="F4768" s="13" t="s">
        <v>10305</v>
      </c>
      <c r="G4768" s="13" t="s">
        <v>10491</v>
      </c>
      <c r="H4768" s="13" t="s">
        <v>15258</v>
      </c>
      <c r="I4768" s="13" t="str">
        <f>_xlfn.XLOOKUP('Customer Information'!$A4768,'Policy Details'!$I$2:$I$5001,'Policy Details'!$A$2:$A$5001)</f>
        <v>POL09568484</v>
      </c>
    </row>
    <row r="4769" spans="1:9">
      <c r="A4769" s="11" t="s">
        <v>4774</v>
      </c>
      <c r="B4769" s="8" t="s">
        <v>9629</v>
      </c>
      <c r="C4769" s="8" t="s">
        <v>9848</v>
      </c>
      <c r="D4769" s="8">
        <v>30</v>
      </c>
      <c r="E4769" s="8" t="str" cm="1">
        <f t="array" ref="E4769">_xlfn.IFS(D4769&lt;18,"Below 18",D4769&lt;=25,"18-25",D4769&lt;=35,"26-35",D4769&lt;=45,"36-45",D4769&lt;=55,"46-55",TRUE,"56+")</f>
        <v>26-35</v>
      </c>
      <c r="F4769" s="8" t="s">
        <v>10242</v>
      </c>
      <c r="G4769" s="8" t="s">
        <v>10489</v>
      </c>
      <c r="H4769" s="8" t="s">
        <v>15259</v>
      </c>
      <c r="I4769" s="8" t="str">
        <f>_xlfn.XLOOKUP('Customer Information'!$A4769,'Policy Details'!$I$2:$I$5001,'Policy Details'!$A$2:$A$5001)</f>
        <v>POL75285626</v>
      </c>
    </row>
    <row r="4770" spans="1:9">
      <c r="A4770" s="12" t="s">
        <v>4775</v>
      </c>
      <c r="B4770" s="13" t="s">
        <v>9630</v>
      </c>
      <c r="C4770" s="13" t="s">
        <v>9846</v>
      </c>
      <c r="D4770" s="13">
        <v>20</v>
      </c>
      <c r="E4770" s="13" t="str" cm="1">
        <f t="array" ref="E4770">_xlfn.IFS(D4770&lt;18,"Below 18",D4770&lt;=25,"18-25",D4770&lt;=35,"26-35",D4770&lt;=45,"36-45",D4770&lt;=55,"46-55",TRUE,"56+")</f>
        <v>18-25</v>
      </c>
      <c r="F4770" s="13" t="s">
        <v>10464</v>
      </c>
      <c r="G4770" s="13" t="s">
        <v>10488</v>
      </c>
      <c r="H4770" s="13" t="s">
        <v>15260</v>
      </c>
      <c r="I4770" s="13" t="e">
        <f>_xlfn.XLOOKUP('Customer Information'!$A4770,'Policy Details'!$I$2:$I$5001,'Policy Details'!$A$2:$A$5001)</f>
        <v>#N/A</v>
      </c>
    </row>
    <row r="4771" spans="1:9">
      <c r="A4771" s="11" t="s">
        <v>4776</v>
      </c>
      <c r="B4771" s="8" t="s">
        <v>9631</v>
      </c>
      <c r="C4771" s="8" t="s">
        <v>9848</v>
      </c>
      <c r="D4771" s="8">
        <v>48</v>
      </c>
      <c r="E4771" s="8" t="str" cm="1">
        <f t="array" ref="E4771">_xlfn.IFS(D4771&lt;18,"Below 18",D4771&lt;=25,"18-25",D4771&lt;=35,"26-35",D4771&lt;=45,"36-45",D4771&lt;=55,"46-55",TRUE,"56+")</f>
        <v>46-55</v>
      </c>
      <c r="F4771" s="8" t="s">
        <v>10431</v>
      </c>
      <c r="G4771" s="8" t="s">
        <v>10491</v>
      </c>
      <c r="H4771" s="8" t="s">
        <v>15261</v>
      </c>
      <c r="I4771" s="8" t="str">
        <f>_xlfn.XLOOKUP('Customer Information'!$A4771,'Policy Details'!$I$2:$I$5001,'Policy Details'!$A$2:$A$5001)</f>
        <v>POL20839843</v>
      </c>
    </row>
    <row r="4772" spans="1:9">
      <c r="A4772" s="12" t="s">
        <v>4777</v>
      </c>
      <c r="B4772" s="13" t="s">
        <v>9632</v>
      </c>
      <c r="C4772" s="13" t="s">
        <v>9846</v>
      </c>
      <c r="D4772" s="13">
        <v>31</v>
      </c>
      <c r="E4772" s="13" t="str" cm="1">
        <f t="array" ref="E4772">_xlfn.IFS(D4772&lt;18,"Below 18",D4772&lt;=25,"18-25",D4772&lt;=35,"26-35",D4772&lt;=45,"36-45",D4772&lt;=55,"46-55",TRUE,"56+")</f>
        <v>26-35</v>
      </c>
      <c r="F4772" s="13" t="s">
        <v>10170</v>
      </c>
      <c r="G4772" s="13" t="s">
        <v>10490</v>
      </c>
      <c r="H4772" s="13" t="s">
        <v>15262</v>
      </c>
      <c r="I4772" s="13" t="str">
        <f>_xlfn.XLOOKUP('Customer Information'!$A4772,'Policy Details'!$I$2:$I$5001,'Policy Details'!$A$2:$A$5001)</f>
        <v>POL21103923</v>
      </c>
    </row>
    <row r="4773" spans="1:9">
      <c r="A4773" s="11" t="s">
        <v>4778</v>
      </c>
      <c r="B4773" s="8" t="s">
        <v>9633</v>
      </c>
      <c r="C4773" s="8" t="s">
        <v>9846</v>
      </c>
      <c r="D4773" s="8">
        <v>19</v>
      </c>
      <c r="E4773" s="8" t="str" cm="1">
        <f t="array" ref="E4773">_xlfn.IFS(D4773&lt;18,"Below 18",D4773&lt;=25,"18-25",D4773&lt;=35,"26-35",D4773&lt;=45,"36-45",D4773&lt;=55,"46-55",TRUE,"56+")</f>
        <v>18-25</v>
      </c>
      <c r="F4773" s="8" t="s">
        <v>10016</v>
      </c>
      <c r="G4773" s="8" t="s">
        <v>10490</v>
      </c>
      <c r="H4773" s="8" t="s">
        <v>15263</v>
      </c>
      <c r="I4773" s="8" t="str">
        <f>_xlfn.XLOOKUP('Customer Information'!$A4773,'Policy Details'!$I$2:$I$5001,'Policy Details'!$A$2:$A$5001)</f>
        <v>POL53317705</v>
      </c>
    </row>
    <row r="4774" spans="1:9">
      <c r="A4774" s="12" t="s">
        <v>4779</v>
      </c>
      <c r="B4774" s="13" t="s">
        <v>8596</v>
      </c>
      <c r="C4774" s="13" t="s">
        <v>9848</v>
      </c>
      <c r="D4774" s="13">
        <v>66</v>
      </c>
      <c r="E4774" s="13" t="str" cm="1">
        <f t="array" ref="E4774">_xlfn.IFS(D4774&lt;18,"Below 18",D4774&lt;=25,"18-25",D4774&lt;=35,"26-35",D4774&lt;=45,"36-45",D4774&lt;=55,"46-55",TRUE,"56+")</f>
        <v>56+</v>
      </c>
      <c r="F4774" s="13" t="s">
        <v>10167</v>
      </c>
      <c r="G4774" s="13" t="s">
        <v>10489</v>
      </c>
      <c r="H4774" s="13" t="s">
        <v>15264</v>
      </c>
      <c r="I4774" s="13" t="str">
        <f>_xlfn.XLOOKUP('Customer Information'!$A4774,'Policy Details'!$I$2:$I$5001,'Policy Details'!$A$2:$A$5001)</f>
        <v>POL05711191</v>
      </c>
    </row>
    <row r="4775" spans="1:9">
      <c r="A4775" s="11" t="s">
        <v>4780</v>
      </c>
      <c r="B4775" s="8" t="s">
        <v>9634</v>
      </c>
      <c r="C4775" s="8" t="s">
        <v>9848</v>
      </c>
      <c r="D4775" s="8">
        <v>45</v>
      </c>
      <c r="E4775" s="8" t="str" cm="1">
        <f t="array" ref="E4775">_xlfn.IFS(D4775&lt;18,"Below 18",D4775&lt;=25,"18-25",D4775&lt;=35,"26-35",D4775&lt;=45,"36-45",D4775&lt;=55,"46-55",TRUE,"56+")</f>
        <v>36-45</v>
      </c>
      <c r="F4775" s="8" t="s">
        <v>10275</v>
      </c>
      <c r="G4775" s="8" t="s">
        <v>10489</v>
      </c>
      <c r="H4775" s="8" t="s">
        <v>15265</v>
      </c>
      <c r="I4775" s="8" t="str">
        <f>_xlfn.XLOOKUP('Customer Information'!$A4775,'Policy Details'!$I$2:$I$5001,'Policy Details'!$A$2:$A$5001)</f>
        <v>POL89942249</v>
      </c>
    </row>
    <row r="4776" spans="1:9">
      <c r="A4776" s="12" t="s">
        <v>4781</v>
      </c>
      <c r="B4776" s="13" t="s">
        <v>9635</v>
      </c>
      <c r="C4776" s="13" t="s">
        <v>9846</v>
      </c>
      <c r="D4776" s="13">
        <v>28</v>
      </c>
      <c r="E4776" s="13" t="str" cm="1">
        <f t="array" ref="E4776">_xlfn.IFS(D4776&lt;18,"Below 18",D4776&lt;=25,"18-25",D4776&lt;=35,"26-35",D4776&lt;=45,"36-45",D4776&lt;=55,"46-55",TRUE,"56+")</f>
        <v>26-35</v>
      </c>
      <c r="F4776" s="13" t="s">
        <v>9995</v>
      </c>
      <c r="G4776" s="13" t="s">
        <v>10491</v>
      </c>
      <c r="H4776" s="13" t="s">
        <v>15266</v>
      </c>
      <c r="I4776" s="13" t="e">
        <f>_xlfn.XLOOKUP('Customer Information'!$A4776,'Policy Details'!$I$2:$I$5001,'Policy Details'!$A$2:$A$5001)</f>
        <v>#N/A</v>
      </c>
    </row>
    <row r="4777" spans="1:9">
      <c r="A4777" s="11" t="s">
        <v>4782</v>
      </c>
      <c r="B4777" s="8" t="s">
        <v>9447</v>
      </c>
      <c r="C4777" s="8" t="s">
        <v>9846</v>
      </c>
      <c r="D4777" s="8">
        <v>72</v>
      </c>
      <c r="E4777" s="8" t="str" cm="1">
        <f t="array" ref="E4777">_xlfn.IFS(D4777&lt;18,"Below 18",D4777&lt;=25,"18-25",D4777&lt;=35,"26-35",D4777&lt;=45,"36-45",D4777&lt;=55,"46-55",TRUE,"56+")</f>
        <v>56+</v>
      </c>
      <c r="F4777" s="8" t="s">
        <v>9952</v>
      </c>
      <c r="G4777" s="8" t="s">
        <v>10491</v>
      </c>
      <c r="H4777" s="8" t="s">
        <v>15267</v>
      </c>
      <c r="I4777" s="8" t="str">
        <f>_xlfn.XLOOKUP('Customer Information'!$A4777,'Policy Details'!$I$2:$I$5001,'Policy Details'!$A$2:$A$5001)</f>
        <v>POL50406144</v>
      </c>
    </row>
    <row r="4778" spans="1:9">
      <c r="A4778" s="12" t="s">
        <v>4783</v>
      </c>
      <c r="B4778" s="13" t="s">
        <v>9636</v>
      </c>
      <c r="C4778" s="13" t="s">
        <v>9847</v>
      </c>
      <c r="D4778" s="13">
        <v>50</v>
      </c>
      <c r="E4778" s="13" t="str" cm="1">
        <f t="array" ref="E4778">_xlfn.IFS(D4778&lt;18,"Below 18",D4778&lt;=25,"18-25",D4778&lt;=35,"26-35",D4778&lt;=45,"36-45",D4778&lt;=55,"46-55",TRUE,"56+")</f>
        <v>46-55</v>
      </c>
      <c r="F4778" s="13" t="s">
        <v>10188</v>
      </c>
      <c r="G4778" s="13" t="s">
        <v>10488</v>
      </c>
      <c r="H4778" s="13" t="s">
        <v>15268</v>
      </c>
      <c r="I4778" s="13" t="e">
        <f>_xlfn.XLOOKUP('Customer Information'!$A4778,'Policy Details'!$I$2:$I$5001,'Policy Details'!$A$2:$A$5001)</f>
        <v>#N/A</v>
      </c>
    </row>
    <row r="4779" spans="1:9">
      <c r="A4779" s="11" t="s">
        <v>4784</v>
      </c>
      <c r="B4779" s="8" t="s">
        <v>7725</v>
      </c>
      <c r="C4779" s="8" t="s">
        <v>9847</v>
      </c>
      <c r="D4779" s="8">
        <v>56</v>
      </c>
      <c r="E4779" s="8" t="str" cm="1">
        <f t="array" ref="E4779">_xlfn.IFS(D4779&lt;18,"Below 18",D4779&lt;=25,"18-25",D4779&lt;=35,"26-35",D4779&lt;=45,"36-45",D4779&lt;=55,"46-55",TRUE,"56+")</f>
        <v>56+</v>
      </c>
      <c r="F4779" s="8" t="s">
        <v>10117</v>
      </c>
      <c r="G4779" s="8" t="s">
        <v>10488</v>
      </c>
      <c r="H4779" s="8" t="s">
        <v>15269</v>
      </c>
      <c r="I4779" s="8" t="str">
        <f>_xlfn.XLOOKUP('Customer Information'!$A4779,'Policy Details'!$I$2:$I$5001,'Policy Details'!$A$2:$A$5001)</f>
        <v>POL83964879</v>
      </c>
    </row>
    <row r="4780" spans="1:9">
      <c r="A4780" s="12" t="s">
        <v>4785</v>
      </c>
      <c r="B4780" s="13" t="s">
        <v>9637</v>
      </c>
      <c r="C4780" s="13" t="s">
        <v>9847</v>
      </c>
      <c r="D4780" s="13">
        <v>24</v>
      </c>
      <c r="E4780" s="13" t="str" cm="1">
        <f t="array" ref="E4780">_xlfn.IFS(D4780&lt;18,"Below 18",D4780&lt;=25,"18-25",D4780&lt;=35,"26-35",D4780&lt;=45,"36-45",D4780&lt;=55,"46-55",TRUE,"56+")</f>
        <v>18-25</v>
      </c>
      <c r="F4780" s="13" t="s">
        <v>10436</v>
      </c>
      <c r="G4780" s="13" t="s">
        <v>10491</v>
      </c>
      <c r="H4780" s="13" t="s">
        <v>15270</v>
      </c>
      <c r="I4780" s="13" t="str">
        <f>_xlfn.XLOOKUP('Customer Information'!$A4780,'Policy Details'!$I$2:$I$5001,'Policy Details'!$A$2:$A$5001)</f>
        <v>POL92974818</v>
      </c>
    </row>
    <row r="4781" spans="1:9">
      <c r="A4781" s="11" t="s">
        <v>4786</v>
      </c>
      <c r="B4781" s="8" t="s">
        <v>9638</v>
      </c>
      <c r="C4781" s="8" t="s">
        <v>9848</v>
      </c>
      <c r="D4781" s="8">
        <v>68</v>
      </c>
      <c r="E4781" s="8" t="str" cm="1">
        <f t="array" ref="E4781">_xlfn.IFS(D4781&lt;18,"Below 18",D4781&lt;=25,"18-25",D4781&lt;=35,"26-35",D4781&lt;=45,"36-45",D4781&lt;=55,"46-55",TRUE,"56+")</f>
        <v>56+</v>
      </c>
      <c r="F4781" s="8" t="s">
        <v>9915</v>
      </c>
      <c r="G4781" s="8" t="s">
        <v>10491</v>
      </c>
      <c r="H4781" s="8" t="s">
        <v>15271</v>
      </c>
      <c r="I4781" s="8" t="str">
        <f>_xlfn.XLOOKUP('Customer Information'!$A4781,'Policy Details'!$I$2:$I$5001,'Policy Details'!$A$2:$A$5001)</f>
        <v>POL59775349</v>
      </c>
    </row>
    <row r="4782" spans="1:9">
      <c r="A4782" s="12" t="s">
        <v>4787</v>
      </c>
      <c r="B4782" s="13" t="s">
        <v>9639</v>
      </c>
      <c r="C4782" s="13" t="s">
        <v>9847</v>
      </c>
      <c r="D4782" s="13">
        <v>39</v>
      </c>
      <c r="E4782" s="13" t="str" cm="1">
        <f t="array" ref="E4782">_xlfn.IFS(D4782&lt;18,"Below 18",D4782&lt;=25,"18-25",D4782&lt;=35,"26-35",D4782&lt;=45,"36-45",D4782&lt;=55,"46-55",TRUE,"56+")</f>
        <v>36-45</v>
      </c>
      <c r="F4782" s="13" t="s">
        <v>10015</v>
      </c>
      <c r="G4782" s="13" t="s">
        <v>10489</v>
      </c>
      <c r="H4782" s="13" t="s">
        <v>15272</v>
      </c>
      <c r="I4782" s="13" t="str">
        <f>_xlfn.XLOOKUP('Customer Information'!$A4782,'Policy Details'!$I$2:$I$5001,'Policy Details'!$A$2:$A$5001)</f>
        <v>POL00505335</v>
      </c>
    </row>
    <row r="4783" spans="1:9">
      <c r="A4783" s="11" t="s">
        <v>4788</v>
      </c>
      <c r="B4783" s="8" t="s">
        <v>9640</v>
      </c>
      <c r="C4783" s="8" t="s">
        <v>9846</v>
      </c>
      <c r="D4783" s="8">
        <v>69</v>
      </c>
      <c r="E4783" s="8" t="str" cm="1">
        <f t="array" ref="E4783">_xlfn.IFS(D4783&lt;18,"Below 18",D4783&lt;=25,"18-25",D4783&lt;=35,"26-35",D4783&lt;=45,"36-45",D4783&lt;=55,"46-55",TRUE,"56+")</f>
        <v>56+</v>
      </c>
      <c r="F4783" s="8" t="s">
        <v>9871</v>
      </c>
      <c r="G4783" s="8" t="s">
        <v>10488</v>
      </c>
      <c r="H4783" s="8" t="s">
        <v>15273</v>
      </c>
      <c r="I4783" s="8" t="e">
        <f>_xlfn.XLOOKUP('Customer Information'!$A4783,'Policy Details'!$I$2:$I$5001,'Policy Details'!$A$2:$A$5001)</f>
        <v>#N/A</v>
      </c>
    </row>
    <row r="4784" spans="1:9">
      <c r="A4784" s="12" t="s">
        <v>4789</v>
      </c>
      <c r="B4784" s="13" t="s">
        <v>9641</v>
      </c>
      <c r="C4784" s="13" t="s">
        <v>9847</v>
      </c>
      <c r="D4784" s="13">
        <v>32</v>
      </c>
      <c r="E4784" s="13" t="str" cm="1">
        <f t="array" ref="E4784">_xlfn.IFS(D4784&lt;18,"Below 18",D4784&lt;=25,"18-25",D4784&lt;=35,"26-35",D4784&lt;=45,"36-45",D4784&lt;=55,"46-55",TRUE,"56+")</f>
        <v>26-35</v>
      </c>
      <c r="F4784" s="13" t="s">
        <v>10096</v>
      </c>
      <c r="G4784" s="13" t="s">
        <v>10489</v>
      </c>
      <c r="H4784" s="13" t="s">
        <v>15274</v>
      </c>
      <c r="I4784" s="13" t="str">
        <f>_xlfn.XLOOKUP('Customer Information'!$A4784,'Policy Details'!$I$2:$I$5001,'Policy Details'!$A$2:$A$5001)</f>
        <v>POL60601098</v>
      </c>
    </row>
    <row r="4785" spans="1:9">
      <c r="A4785" s="11" t="s">
        <v>4790</v>
      </c>
      <c r="B4785" s="8" t="s">
        <v>9642</v>
      </c>
      <c r="C4785" s="8" t="s">
        <v>9848</v>
      </c>
      <c r="D4785" s="8">
        <v>81</v>
      </c>
      <c r="E4785" s="8" t="str" cm="1">
        <f t="array" ref="E4785">_xlfn.IFS(D4785&lt;18,"Below 18",D4785&lt;=25,"18-25",D4785&lt;=35,"26-35",D4785&lt;=45,"36-45",D4785&lt;=55,"46-55",TRUE,"56+")</f>
        <v>56+</v>
      </c>
      <c r="F4785" s="8" t="s">
        <v>9891</v>
      </c>
      <c r="G4785" s="8" t="s">
        <v>10490</v>
      </c>
      <c r="H4785" s="8" t="s">
        <v>15275</v>
      </c>
      <c r="I4785" s="8" t="e">
        <f>_xlfn.XLOOKUP('Customer Information'!$A4785,'Policy Details'!$I$2:$I$5001,'Policy Details'!$A$2:$A$5001)</f>
        <v>#N/A</v>
      </c>
    </row>
    <row r="4786" spans="1:9">
      <c r="A4786" s="12" t="s">
        <v>4791</v>
      </c>
      <c r="B4786" s="13" t="s">
        <v>9643</v>
      </c>
      <c r="C4786" s="13" t="s">
        <v>9847</v>
      </c>
      <c r="D4786" s="13">
        <v>54</v>
      </c>
      <c r="E4786" s="13" t="str" cm="1">
        <f t="array" ref="E4786">_xlfn.IFS(D4786&lt;18,"Below 18",D4786&lt;=25,"18-25",D4786&lt;=35,"26-35",D4786&lt;=45,"36-45",D4786&lt;=55,"46-55",TRUE,"56+")</f>
        <v>46-55</v>
      </c>
      <c r="F4786" s="13" t="s">
        <v>10348</v>
      </c>
      <c r="G4786" s="13" t="s">
        <v>10490</v>
      </c>
      <c r="H4786" s="13" t="s">
        <v>15276</v>
      </c>
      <c r="I4786" s="13" t="str">
        <f>_xlfn.XLOOKUP('Customer Information'!$A4786,'Policy Details'!$I$2:$I$5001,'Policy Details'!$A$2:$A$5001)</f>
        <v>POL00366536</v>
      </c>
    </row>
    <row r="4787" spans="1:9">
      <c r="A4787" s="11" t="s">
        <v>4792</v>
      </c>
      <c r="B4787" s="8" t="s">
        <v>9644</v>
      </c>
      <c r="C4787" s="8" t="s">
        <v>9848</v>
      </c>
      <c r="D4787" s="8">
        <v>18</v>
      </c>
      <c r="E4787" s="8" t="str" cm="1">
        <f t="array" ref="E4787">_xlfn.IFS(D4787&lt;18,"Below 18",D4787&lt;=25,"18-25",D4787&lt;=35,"26-35",D4787&lt;=45,"36-45",D4787&lt;=55,"46-55",TRUE,"56+")</f>
        <v>18-25</v>
      </c>
      <c r="F4787" s="8" t="s">
        <v>10069</v>
      </c>
      <c r="G4787" s="8" t="s">
        <v>10488</v>
      </c>
      <c r="H4787" s="8" t="s">
        <v>15277</v>
      </c>
      <c r="I4787" s="8" t="str">
        <f>_xlfn.XLOOKUP('Customer Information'!$A4787,'Policy Details'!$I$2:$I$5001,'Policy Details'!$A$2:$A$5001)</f>
        <v>POL76419582</v>
      </c>
    </row>
    <row r="4788" spans="1:9">
      <c r="A4788" s="12" t="s">
        <v>4793</v>
      </c>
      <c r="B4788" s="13" t="s">
        <v>9645</v>
      </c>
      <c r="C4788" s="13" t="s">
        <v>9848</v>
      </c>
      <c r="D4788" s="13">
        <v>22</v>
      </c>
      <c r="E4788" s="13" t="str" cm="1">
        <f t="array" ref="E4788">_xlfn.IFS(D4788&lt;18,"Below 18",D4788&lt;=25,"18-25",D4788&lt;=35,"26-35",D4788&lt;=45,"36-45",D4788&lt;=55,"46-55",TRUE,"56+")</f>
        <v>18-25</v>
      </c>
      <c r="F4788" s="13" t="s">
        <v>10468</v>
      </c>
      <c r="G4788" s="13" t="s">
        <v>10491</v>
      </c>
      <c r="H4788" s="13" t="s">
        <v>15278</v>
      </c>
      <c r="I4788" s="13" t="e">
        <f>_xlfn.XLOOKUP('Customer Information'!$A4788,'Policy Details'!$I$2:$I$5001,'Policy Details'!$A$2:$A$5001)</f>
        <v>#N/A</v>
      </c>
    </row>
    <row r="4789" spans="1:9">
      <c r="A4789" s="11" t="s">
        <v>4794</v>
      </c>
      <c r="B4789" s="8" t="s">
        <v>9328</v>
      </c>
      <c r="C4789" s="8" t="s">
        <v>9846</v>
      </c>
      <c r="D4789" s="8">
        <v>28</v>
      </c>
      <c r="E4789" s="8" t="str" cm="1">
        <f t="array" ref="E4789">_xlfn.IFS(D4789&lt;18,"Below 18",D4789&lt;=25,"18-25",D4789&lt;=35,"26-35",D4789&lt;=45,"36-45",D4789&lt;=55,"46-55",TRUE,"56+")</f>
        <v>26-35</v>
      </c>
      <c r="F4789" s="8" t="s">
        <v>9912</v>
      </c>
      <c r="G4789" s="8" t="s">
        <v>10489</v>
      </c>
      <c r="H4789" s="8" t="s">
        <v>15279</v>
      </c>
      <c r="I4789" s="8" t="str">
        <f>_xlfn.XLOOKUP('Customer Information'!$A4789,'Policy Details'!$I$2:$I$5001,'Policy Details'!$A$2:$A$5001)</f>
        <v>POL90492389</v>
      </c>
    </row>
    <row r="4790" spans="1:9">
      <c r="A4790" s="12" t="s">
        <v>4795</v>
      </c>
      <c r="B4790" s="13" t="s">
        <v>9646</v>
      </c>
      <c r="C4790" s="13" t="s">
        <v>9847</v>
      </c>
      <c r="D4790" s="13">
        <v>61</v>
      </c>
      <c r="E4790" s="13" t="str" cm="1">
        <f t="array" ref="E4790">_xlfn.IFS(D4790&lt;18,"Below 18",D4790&lt;=25,"18-25",D4790&lt;=35,"26-35",D4790&lt;=45,"36-45",D4790&lt;=55,"46-55",TRUE,"56+")</f>
        <v>56+</v>
      </c>
      <c r="F4790" s="13" t="s">
        <v>10015</v>
      </c>
      <c r="G4790" s="13" t="s">
        <v>10490</v>
      </c>
      <c r="H4790" s="13" t="s">
        <v>15280</v>
      </c>
      <c r="I4790" s="13" t="e">
        <f>_xlfn.XLOOKUP('Customer Information'!$A4790,'Policy Details'!$I$2:$I$5001,'Policy Details'!$A$2:$A$5001)</f>
        <v>#N/A</v>
      </c>
    </row>
    <row r="4791" spans="1:9">
      <c r="A4791" s="11" t="s">
        <v>4796</v>
      </c>
      <c r="B4791" s="8" t="s">
        <v>9647</v>
      </c>
      <c r="C4791" s="8" t="s">
        <v>9848</v>
      </c>
      <c r="D4791" s="8">
        <v>80</v>
      </c>
      <c r="E4791" s="8" t="str" cm="1">
        <f t="array" ref="E4791">_xlfn.IFS(D4791&lt;18,"Below 18",D4791&lt;=25,"18-25",D4791&lt;=35,"26-35",D4791&lt;=45,"36-45",D4791&lt;=55,"46-55",TRUE,"56+")</f>
        <v>56+</v>
      </c>
      <c r="F4791" s="8" t="s">
        <v>10261</v>
      </c>
      <c r="G4791" s="8" t="s">
        <v>10489</v>
      </c>
      <c r="H4791" s="8" t="s">
        <v>15281</v>
      </c>
      <c r="I4791" s="8" t="str">
        <f>_xlfn.XLOOKUP('Customer Information'!$A4791,'Policy Details'!$I$2:$I$5001,'Policy Details'!$A$2:$A$5001)</f>
        <v>POL00285080</v>
      </c>
    </row>
    <row r="4792" spans="1:9">
      <c r="A4792" s="12" t="s">
        <v>4797</v>
      </c>
      <c r="B4792" s="13" t="s">
        <v>9648</v>
      </c>
      <c r="C4792" s="13" t="s">
        <v>9846</v>
      </c>
      <c r="D4792" s="13">
        <v>60</v>
      </c>
      <c r="E4792" s="13" t="str" cm="1">
        <f t="array" ref="E4792">_xlfn.IFS(D4792&lt;18,"Below 18",D4792&lt;=25,"18-25",D4792&lt;=35,"26-35",D4792&lt;=45,"36-45",D4792&lt;=55,"46-55",TRUE,"56+")</f>
        <v>56+</v>
      </c>
      <c r="F4792" s="13" t="s">
        <v>10039</v>
      </c>
      <c r="G4792" s="13" t="s">
        <v>10488</v>
      </c>
      <c r="H4792" s="13" t="s">
        <v>15282</v>
      </c>
      <c r="I4792" s="13" t="str">
        <f>_xlfn.XLOOKUP('Customer Information'!$A4792,'Policy Details'!$I$2:$I$5001,'Policy Details'!$A$2:$A$5001)</f>
        <v>POL05753582</v>
      </c>
    </row>
    <row r="4793" spans="1:9">
      <c r="A4793" s="11" t="s">
        <v>4798</v>
      </c>
      <c r="B4793" s="8" t="s">
        <v>9649</v>
      </c>
      <c r="C4793" s="8" t="s">
        <v>9848</v>
      </c>
      <c r="D4793" s="8">
        <v>50</v>
      </c>
      <c r="E4793" s="8" t="str" cm="1">
        <f t="array" ref="E4793">_xlfn.IFS(D4793&lt;18,"Below 18",D4793&lt;=25,"18-25",D4793&lt;=35,"26-35",D4793&lt;=45,"36-45",D4793&lt;=55,"46-55",TRUE,"56+")</f>
        <v>46-55</v>
      </c>
      <c r="F4793" s="8" t="s">
        <v>9951</v>
      </c>
      <c r="G4793" s="8" t="s">
        <v>10489</v>
      </c>
      <c r="H4793" s="8" t="s">
        <v>15283</v>
      </c>
      <c r="I4793" s="8" t="str">
        <f>_xlfn.XLOOKUP('Customer Information'!$A4793,'Policy Details'!$I$2:$I$5001,'Policy Details'!$A$2:$A$5001)</f>
        <v>POL32975893</v>
      </c>
    </row>
    <row r="4794" spans="1:9">
      <c r="A4794" s="12" t="s">
        <v>4799</v>
      </c>
      <c r="B4794" s="13" t="s">
        <v>8536</v>
      </c>
      <c r="C4794" s="13" t="s">
        <v>9846</v>
      </c>
      <c r="D4794" s="13">
        <v>48</v>
      </c>
      <c r="E4794" s="13" t="str" cm="1">
        <f t="array" ref="E4794">_xlfn.IFS(D4794&lt;18,"Below 18",D4794&lt;=25,"18-25",D4794&lt;=35,"26-35",D4794&lt;=45,"36-45",D4794&lt;=55,"46-55",TRUE,"56+")</f>
        <v>46-55</v>
      </c>
      <c r="F4794" s="13" t="s">
        <v>10216</v>
      </c>
      <c r="G4794" s="13" t="s">
        <v>10488</v>
      </c>
      <c r="H4794" s="13" t="s">
        <v>15284</v>
      </c>
      <c r="I4794" s="13" t="str">
        <f>_xlfn.XLOOKUP('Customer Information'!$A4794,'Policy Details'!$I$2:$I$5001,'Policy Details'!$A$2:$A$5001)</f>
        <v>POL61963636</v>
      </c>
    </row>
    <row r="4795" spans="1:9">
      <c r="A4795" s="11" t="s">
        <v>4800</v>
      </c>
      <c r="B4795" s="8" t="s">
        <v>9650</v>
      </c>
      <c r="C4795" s="8" t="s">
        <v>9846</v>
      </c>
      <c r="D4795" s="8">
        <v>75</v>
      </c>
      <c r="E4795" s="8" t="str" cm="1">
        <f t="array" ref="E4795">_xlfn.IFS(D4795&lt;18,"Below 18",D4795&lt;=25,"18-25",D4795&lt;=35,"26-35",D4795&lt;=45,"36-45",D4795&lt;=55,"46-55",TRUE,"56+")</f>
        <v>56+</v>
      </c>
      <c r="F4795" s="8" t="s">
        <v>9899</v>
      </c>
      <c r="G4795" s="8" t="s">
        <v>10489</v>
      </c>
      <c r="H4795" s="8" t="s">
        <v>15285</v>
      </c>
      <c r="I4795" s="8" t="e">
        <f>_xlfn.XLOOKUP('Customer Information'!$A4795,'Policy Details'!$I$2:$I$5001,'Policy Details'!$A$2:$A$5001)</f>
        <v>#N/A</v>
      </c>
    </row>
    <row r="4796" spans="1:9">
      <c r="A4796" s="12" t="s">
        <v>4801</v>
      </c>
      <c r="B4796" s="13" t="s">
        <v>9651</v>
      </c>
      <c r="C4796" s="13" t="s">
        <v>9846</v>
      </c>
      <c r="D4796" s="13">
        <v>68</v>
      </c>
      <c r="E4796" s="13" t="str" cm="1">
        <f t="array" ref="E4796">_xlfn.IFS(D4796&lt;18,"Below 18",D4796&lt;=25,"18-25",D4796&lt;=35,"26-35",D4796&lt;=45,"36-45",D4796&lt;=55,"46-55",TRUE,"56+")</f>
        <v>56+</v>
      </c>
      <c r="F4796" s="13" t="s">
        <v>9894</v>
      </c>
      <c r="G4796" s="13" t="s">
        <v>10488</v>
      </c>
      <c r="H4796" s="13" t="s">
        <v>15286</v>
      </c>
      <c r="I4796" s="13" t="e">
        <f>_xlfn.XLOOKUP('Customer Information'!$A4796,'Policy Details'!$I$2:$I$5001,'Policy Details'!$A$2:$A$5001)</f>
        <v>#N/A</v>
      </c>
    </row>
    <row r="4797" spans="1:9">
      <c r="A4797" s="11" t="s">
        <v>4802</v>
      </c>
      <c r="B4797" s="8" t="s">
        <v>9652</v>
      </c>
      <c r="C4797" s="8" t="s">
        <v>9846</v>
      </c>
      <c r="D4797" s="8">
        <v>85</v>
      </c>
      <c r="E4797" s="8" t="str" cm="1">
        <f t="array" ref="E4797">_xlfn.IFS(D4797&lt;18,"Below 18",D4797&lt;=25,"18-25",D4797&lt;=35,"26-35",D4797&lt;=45,"36-45",D4797&lt;=55,"46-55",TRUE,"56+")</f>
        <v>56+</v>
      </c>
      <c r="F4797" s="8" t="s">
        <v>10332</v>
      </c>
      <c r="G4797" s="8" t="s">
        <v>10489</v>
      </c>
      <c r="H4797" s="8" t="s">
        <v>15287</v>
      </c>
      <c r="I4797" s="8" t="str">
        <f>_xlfn.XLOOKUP('Customer Information'!$A4797,'Policy Details'!$I$2:$I$5001,'Policy Details'!$A$2:$A$5001)</f>
        <v>POL83634244</v>
      </c>
    </row>
    <row r="4798" spans="1:9">
      <c r="A4798" s="12" t="s">
        <v>4803</v>
      </c>
      <c r="B4798" s="13" t="s">
        <v>9653</v>
      </c>
      <c r="C4798" s="13" t="s">
        <v>9848</v>
      </c>
      <c r="D4798" s="13">
        <v>48</v>
      </c>
      <c r="E4798" s="13" t="str" cm="1">
        <f t="array" ref="E4798">_xlfn.IFS(D4798&lt;18,"Below 18",D4798&lt;=25,"18-25",D4798&lt;=35,"26-35",D4798&lt;=45,"36-45",D4798&lt;=55,"46-55",TRUE,"56+")</f>
        <v>46-55</v>
      </c>
      <c r="F4798" s="13" t="s">
        <v>10274</v>
      </c>
      <c r="G4798" s="13" t="s">
        <v>10491</v>
      </c>
      <c r="H4798" s="13" t="s">
        <v>15288</v>
      </c>
      <c r="I4798" s="13" t="str">
        <f>_xlfn.XLOOKUP('Customer Information'!$A4798,'Policy Details'!$I$2:$I$5001,'Policy Details'!$A$2:$A$5001)</f>
        <v>POL46449389</v>
      </c>
    </row>
    <row r="4799" spans="1:9">
      <c r="A4799" s="11" t="s">
        <v>4804</v>
      </c>
      <c r="B4799" s="8" t="s">
        <v>9654</v>
      </c>
      <c r="C4799" s="8" t="s">
        <v>9848</v>
      </c>
      <c r="D4799" s="8">
        <v>36</v>
      </c>
      <c r="E4799" s="8" t="str" cm="1">
        <f t="array" ref="E4799">_xlfn.IFS(D4799&lt;18,"Below 18",D4799&lt;=25,"18-25",D4799&lt;=35,"26-35",D4799&lt;=45,"36-45",D4799&lt;=55,"46-55",TRUE,"56+")</f>
        <v>36-45</v>
      </c>
      <c r="F4799" s="8" t="s">
        <v>10286</v>
      </c>
      <c r="G4799" s="8" t="s">
        <v>10488</v>
      </c>
      <c r="H4799" s="8" t="s">
        <v>15289</v>
      </c>
      <c r="I4799" s="8" t="str">
        <f>_xlfn.XLOOKUP('Customer Information'!$A4799,'Policy Details'!$I$2:$I$5001,'Policy Details'!$A$2:$A$5001)</f>
        <v>POL73019543</v>
      </c>
    </row>
    <row r="4800" spans="1:9">
      <c r="A4800" s="12" t="s">
        <v>4805</v>
      </c>
      <c r="B4800" s="13" t="s">
        <v>9655</v>
      </c>
      <c r="C4800" s="13" t="s">
        <v>9846</v>
      </c>
      <c r="D4800" s="13">
        <v>76</v>
      </c>
      <c r="E4800" s="13" t="str" cm="1">
        <f t="array" ref="E4800">_xlfn.IFS(D4800&lt;18,"Below 18",D4800&lt;=25,"18-25",D4800&lt;=35,"26-35",D4800&lt;=45,"36-45",D4800&lt;=55,"46-55",TRUE,"56+")</f>
        <v>56+</v>
      </c>
      <c r="F4800" s="13" t="s">
        <v>10250</v>
      </c>
      <c r="G4800" s="13" t="s">
        <v>10491</v>
      </c>
      <c r="H4800" s="13" t="s">
        <v>15290</v>
      </c>
      <c r="I4800" s="13" t="str">
        <f>_xlfn.XLOOKUP('Customer Information'!$A4800,'Policy Details'!$I$2:$I$5001,'Policy Details'!$A$2:$A$5001)</f>
        <v>POL46853221</v>
      </c>
    </row>
    <row r="4801" spans="1:9">
      <c r="A4801" s="11" t="s">
        <v>4806</v>
      </c>
      <c r="B4801" s="8" t="s">
        <v>9656</v>
      </c>
      <c r="C4801" s="8" t="s">
        <v>9847</v>
      </c>
      <c r="D4801" s="8">
        <v>25</v>
      </c>
      <c r="E4801" s="8" t="str" cm="1">
        <f t="array" ref="E4801">_xlfn.IFS(D4801&lt;18,"Below 18",D4801&lt;=25,"18-25",D4801&lt;=35,"26-35",D4801&lt;=45,"36-45",D4801&lt;=55,"46-55",TRUE,"56+")</f>
        <v>18-25</v>
      </c>
      <c r="F4801" s="8" t="s">
        <v>10448</v>
      </c>
      <c r="G4801" s="8" t="s">
        <v>10491</v>
      </c>
      <c r="H4801" s="8" t="s">
        <v>15291</v>
      </c>
      <c r="I4801" s="8" t="e">
        <f>_xlfn.XLOOKUP('Customer Information'!$A4801,'Policy Details'!$I$2:$I$5001,'Policy Details'!$A$2:$A$5001)</f>
        <v>#N/A</v>
      </c>
    </row>
    <row r="4802" spans="1:9">
      <c r="A4802" s="12" t="s">
        <v>4807</v>
      </c>
      <c r="B4802" s="13" t="s">
        <v>9657</v>
      </c>
      <c r="C4802" s="13" t="s">
        <v>9846</v>
      </c>
      <c r="D4802" s="13">
        <v>40</v>
      </c>
      <c r="E4802" s="13" t="str" cm="1">
        <f t="array" ref="E4802">_xlfn.IFS(D4802&lt;18,"Below 18",D4802&lt;=25,"18-25",D4802&lt;=35,"26-35",D4802&lt;=45,"36-45",D4802&lt;=55,"46-55",TRUE,"56+")</f>
        <v>36-45</v>
      </c>
      <c r="F4802" s="13" t="s">
        <v>10254</v>
      </c>
      <c r="G4802" s="13" t="s">
        <v>10489</v>
      </c>
      <c r="H4802" s="13" t="s">
        <v>15292</v>
      </c>
      <c r="I4802" s="13" t="e">
        <f>_xlfn.XLOOKUP('Customer Information'!$A4802,'Policy Details'!$I$2:$I$5001,'Policy Details'!$A$2:$A$5001)</f>
        <v>#N/A</v>
      </c>
    </row>
    <row r="4803" spans="1:9">
      <c r="A4803" s="11" t="s">
        <v>4808</v>
      </c>
      <c r="B4803" s="8" t="s">
        <v>9658</v>
      </c>
      <c r="C4803" s="8" t="s">
        <v>9846</v>
      </c>
      <c r="D4803" s="8">
        <v>34</v>
      </c>
      <c r="E4803" s="8" t="str" cm="1">
        <f t="array" ref="E4803">_xlfn.IFS(D4803&lt;18,"Below 18",D4803&lt;=25,"18-25",D4803&lt;=35,"26-35",D4803&lt;=45,"36-45",D4803&lt;=55,"46-55",TRUE,"56+")</f>
        <v>26-35</v>
      </c>
      <c r="F4803" s="8" t="s">
        <v>9988</v>
      </c>
      <c r="G4803" s="8" t="s">
        <v>10490</v>
      </c>
      <c r="H4803" s="8" t="s">
        <v>15293</v>
      </c>
      <c r="I4803" s="8" t="e">
        <f>_xlfn.XLOOKUP('Customer Information'!$A4803,'Policy Details'!$I$2:$I$5001,'Policy Details'!$A$2:$A$5001)</f>
        <v>#N/A</v>
      </c>
    </row>
    <row r="4804" spans="1:9">
      <c r="A4804" s="12" t="s">
        <v>4809</v>
      </c>
      <c r="B4804" s="13" t="s">
        <v>9659</v>
      </c>
      <c r="C4804" s="13" t="s">
        <v>9846</v>
      </c>
      <c r="D4804" s="13">
        <v>70</v>
      </c>
      <c r="E4804" s="13" t="str" cm="1">
        <f t="array" ref="E4804">_xlfn.IFS(D4804&lt;18,"Below 18",D4804&lt;=25,"18-25",D4804&lt;=35,"26-35",D4804&lt;=45,"36-45",D4804&lt;=55,"46-55",TRUE,"56+")</f>
        <v>56+</v>
      </c>
      <c r="F4804" s="13" t="s">
        <v>9962</v>
      </c>
      <c r="G4804" s="13" t="s">
        <v>10491</v>
      </c>
      <c r="H4804" s="13" t="s">
        <v>15294</v>
      </c>
      <c r="I4804" s="13" t="str">
        <f>_xlfn.XLOOKUP('Customer Information'!$A4804,'Policy Details'!$I$2:$I$5001,'Policy Details'!$A$2:$A$5001)</f>
        <v>POL97583432</v>
      </c>
    </row>
    <row r="4805" spans="1:9">
      <c r="A4805" s="11" t="s">
        <v>4810</v>
      </c>
      <c r="B4805" s="8" t="s">
        <v>9660</v>
      </c>
      <c r="C4805" s="8" t="s">
        <v>9848</v>
      </c>
      <c r="D4805" s="8">
        <v>35</v>
      </c>
      <c r="E4805" s="8" t="str" cm="1">
        <f t="array" ref="E4805">_xlfn.IFS(D4805&lt;18,"Below 18",D4805&lt;=25,"18-25",D4805&lt;=35,"26-35",D4805&lt;=45,"36-45",D4805&lt;=55,"46-55",TRUE,"56+")</f>
        <v>26-35</v>
      </c>
      <c r="F4805" s="8" t="s">
        <v>9868</v>
      </c>
      <c r="G4805" s="8" t="s">
        <v>10488</v>
      </c>
      <c r="H4805" s="8" t="s">
        <v>15295</v>
      </c>
      <c r="I4805" s="8" t="str">
        <f>_xlfn.XLOOKUP('Customer Information'!$A4805,'Policy Details'!$I$2:$I$5001,'Policy Details'!$A$2:$A$5001)</f>
        <v>POL84679651</v>
      </c>
    </row>
    <row r="4806" spans="1:9">
      <c r="A4806" s="12" t="s">
        <v>4811</v>
      </c>
      <c r="B4806" s="13" t="s">
        <v>9661</v>
      </c>
      <c r="C4806" s="13" t="s">
        <v>9848</v>
      </c>
      <c r="D4806" s="13">
        <v>54</v>
      </c>
      <c r="E4806" s="13" t="str" cm="1">
        <f t="array" ref="E4806">_xlfn.IFS(D4806&lt;18,"Below 18",D4806&lt;=25,"18-25",D4806&lt;=35,"26-35",D4806&lt;=45,"36-45",D4806&lt;=55,"46-55",TRUE,"56+")</f>
        <v>46-55</v>
      </c>
      <c r="F4806" s="13" t="s">
        <v>10455</v>
      </c>
      <c r="G4806" s="13" t="s">
        <v>10488</v>
      </c>
      <c r="H4806" s="13" t="s">
        <v>15296</v>
      </c>
      <c r="I4806" s="13" t="str">
        <f>_xlfn.XLOOKUP('Customer Information'!$A4806,'Policy Details'!$I$2:$I$5001,'Policy Details'!$A$2:$A$5001)</f>
        <v>POL35484461</v>
      </c>
    </row>
    <row r="4807" spans="1:9">
      <c r="A4807" s="11" t="s">
        <v>4812</v>
      </c>
      <c r="B4807" s="8" t="s">
        <v>9662</v>
      </c>
      <c r="C4807" s="8" t="s">
        <v>9848</v>
      </c>
      <c r="D4807" s="8">
        <v>27</v>
      </c>
      <c r="E4807" s="8" t="str" cm="1">
        <f t="array" ref="E4807">_xlfn.IFS(D4807&lt;18,"Below 18",D4807&lt;=25,"18-25",D4807&lt;=35,"26-35",D4807&lt;=45,"36-45",D4807&lt;=55,"46-55",TRUE,"56+")</f>
        <v>26-35</v>
      </c>
      <c r="F4807" s="8" t="s">
        <v>10230</v>
      </c>
      <c r="G4807" s="8" t="s">
        <v>10490</v>
      </c>
      <c r="H4807" s="8" t="s">
        <v>15297</v>
      </c>
      <c r="I4807" s="8" t="str">
        <f>_xlfn.XLOOKUP('Customer Information'!$A4807,'Policy Details'!$I$2:$I$5001,'Policy Details'!$A$2:$A$5001)</f>
        <v>POL42903965</v>
      </c>
    </row>
    <row r="4808" spans="1:9">
      <c r="A4808" s="12" t="s">
        <v>4813</v>
      </c>
      <c r="B4808" s="13" t="s">
        <v>9663</v>
      </c>
      <c r="C4808" s="13" t="s">
        <v>9846</v>
      </c>
      <c r="D4808" s="13">
        <v>22</v>
      </c>
      <c r="E4808" s="13" t="str" cm="1">
        <f t="array" ref="E4808">_xlfn.IFS(D4808&lt;18,"Below 18",D4808&lt;=25,"18-25",D4808&lt;=35,"26-35",D4808&lt;=45,"36-45",D4808&lt;=55,"46-55",TRUE,"56+")</f>
        <v>18-25</v>
      </c>
      <c r="F4808" s="13" t="s">
        <v>10217</v>
      </c>
      <c r="G4808" s="13" t="s">
        <v>10490</v>
      </c>
      <c r="H4808" s="13" t="s">
        <v>15298</v>
      </c>
      <c r="I4808" s="13" t="str">
        <f>_xlfn.XLOOKUP('Customer Information'!$A4808,'Policy Details'!$I$2:$I$5001,'Policy Details'!$A$2:$A$5001)</f>
        <v>POL54521184</v>
      </c>
    </row>
    <row r="4809" spans="1:9">
      <c r="A4809" s="11" t="s">
        <v>4814</v>
      </c>
      <c r="B4809" s="8" t="s">
        <v>6448</v>
      </c>
      <c r="C4809" s="8" t="s">
        <v>9848</v>
      </c>
      <c r="D4809" s="8">
        <v>24</v>
      </c>
      <c r="E4809" s="8" t="str" cm="1">
        <f t="array" ref="E4809">_xlfn.IFS(D4809&lt;18,"Below 18",D4809&lt;=25,"18-25",D4809&lt;=35,"26-35",D4809&lt;=45,"36-45",D4809&lt;=55,"46-55",TRUE,"56+")</f>
        <v>18-25</v>
      </c>
      <c r="F4809" s="8" t="s">
        <v>10018</v>
      </c>
      <c r="G4809" s="8" t="s">
        <v>10490</v>
      </c>
      <c r="H4809" s="8" t="s">
        <v>15299</v>
      </c>
      <c r="I4809" s="8" t="str">
        <f>_xlfn.XLOOKUP('Customer Information'!$A4809,'Policy Details'!$I$2:$I$5001,'Policy Details'!$A$2:$A$5001)</f>
        <v>POL96603488</v>
      </c>
    </row>
    <row r="4810" spans="1:9">
      <c r="A4810" s="12" t="s">
        <v>4815</v>
      </c>
      <c r="B4810" s="13" t="s">
        <v>9664</v>
      </c>
      <c r="C4810" s="13" t="s">
        <v>9846</v>
      </c>
      <c r="D4810" s="13">
        <v>42</v>
      </c>
      <c r="E4810" s="13" t="str" cm="1">
        <f t="array" ref="E4810">_xlfn.IFS(D4810&lt;18,"Below 18",D4810&lt;=25,"18-25",D4810&lt;=35,"26-35",D4810&lt;=45,"36-45",D4810&lt;=55,"46-55",TRUE,"56+")</f>
        <v>36-45</v>
      </c>
      <c r="F4810" s="13" t="s">
        <v>10321</v>
      </c>
      <c r="G4810" s="13" t="s">
        <v>10488</v>
      </c>
      <c r="H4810" s="13" t="s">
        <v>15300</v>
      </c>
      <c r="I4810" s="13" t="str">
        <f>_xlfn.XLOOKUP('Customer Information'!$A4810,'Policy Details'!$I$2:$I$5001,'Policy Details'!$A$2:$A$5001)</f>
        <v>POL13181341</v>
      </c>
    </row>
    <row r="4811" spans="1:9">
      <c r="A4811" s="11" t="s">
        <v>4816</v>
      </c>
      <c r="B4811" s="8" t="s">
        <v>9665</v>
      </c>
      <c r="C4811" s="8" t="s">
        <v>9847</v>
      </c>
      <c r="D4811" s="8">
        <v>46</v>
      </c>
      <c r="E4811" s="8" t="str" cm="1">
        <f t="array" ref="E4811">_xlfn.IFS(D4811&lt;18,"Below 18",D4811&lt;=25,"18-25",D4811&lt;=35,"26-35",D4811&lt;=45,"36-45",D4811&lt;=55,"46-55",TRUE,"56+")</f>
        <v>46-55</v>
      </c>
      <c r="F4811" s="8" t="s">
        <v>9974</v>
      </c>
      <c r="G4811" s="8" t="s">
        <v>10488</v>
      </c>
      <c r="H4811" s="8" t="s">
        <v>15301</v>
      </c>
      <c r="I4811" s="8" t="e">
        <f>_xlfn.XLOOKUP('Customer Information'!$A4811,'Policy Details'!$I$2:$I$5001,'Policy Details'!$A$2:$A$5001)</f>
        <v>#N/A</v>
      </c>
    </row>
    <row r="4812" spans="1:9">
      <c r="A4812" s="12" t="s">
        <v>4817</v>
      </c>
      <c r="B4812" s="13" t="s">
        <v>9666</v>
      </c>
      <c r="C4812" s="13" t="s">
        <v>9848</v>
      </c>
      <c r="D4812" s="13">
        <v>69</v>
      </c>
      <c r="E4812" s="13" t="str" cm="1">
        <f t="array" ref="E4812">_xlfn.IFS(D4812&lt;18,"Below 18",D4812&lt;=25,"18-25",D4812&lt;=35,"26-35",D4812&lt;=45,"36-45",D4812&lt;=55,"46-55",TRUE,"56+")</f>
        <v>56+</v>
      </c>
      <c r="F4812" s="13" t="s">
        <v>9990</v>
      </c>
      <c r="G4812" s="13" t="s">
        <v>10489</v>
      </c>
      <c r="H4812" s="13" t="s">
        <v>15302</v>
      </c>
      <c r="I4812" s="13" t="e">
        <f>_xlfn.XLOOKUP('Customer Information'!$A4812,'Policy Details'!$I$2:$I$5001,'Policy Details'!$A$2:$A$5001)</f>
        <v>#N/A</v>
      </c>
    </row>
    <row r="4813" spans="1:9">
      <c r="A4813" s="11" t="s">
        <v>4818</v>
      </c>
      <c r="B4813" s="8" t="s">
        <v>9388</v>
      </c>
      <c r="C4813" s="8" t="s">
        <v>9847</v>
      </c>
      <c r="D4813" s="8">
        <v>78</v>
      </c>
      <c r="E4813" s="8" t="str" cm="1">
        <f t="array" ref="E4813">_xlfn.IFS(D4813&lt;18,"Below 18",D4813&lt;=25,"18-25",D4813&lt;=35,"26-35",D4813&lt;=45,"36-45",D4813&lt;=55,"46-55",TRUE,"56+")</f>
        <v>56+</v>
      </c>
      <c r="F4813" s="8" t="s">
        <v>9856</v>
      </c>
      <c r="G4813" s="8" t="s">
        <v>10491</v>
      </c>
      <c r="H4813" s="8" t="s">
        <v>15303</v>
      </c>
      <c r="I4813" s="8" t="str">
        <f>_xlfn.XLOOKUP('Customer Information'!$A4813,'Policy Details'!$I$2:$I$5001,'Policy Details'!$A$2:$A$5001)</f>
        <v>POL39805762</v>
      </c>
    </row>
    <row r="4814" spans="1:9">
      <c r="A4814" s="12" t="s">
        <v>4819</v>
      </c>
      <c r="B4814" s="13" t="s">
        <v>9667</v>
      </c>
      <c r="C4814" s="13" t="s">
        <v>9846</v>
      </c>
      <c r="D4814" s="13">
        <v>84</v>
      </c>
      <c r="E4814" s="13" t="str" cm="1">
        <f t="array" ref="E4814">_xlfn.IFS(D4814&lt;18,"Below 18",D4814&lt;=25,"18-25",D4814&lt;=35,"26-35",D4814&lt;=45,"36-45",D4814&lt;=55,"46-55",TRUE,"56+")</f>
        <v>56+</v>
      </c>
      <c r="F4814" s="13" t="s">
        <v>9976</v>
      </c>
      <c r="G4814" s="13" t="s">
        <v>10490</v>
      </c>
      <c r="H4814" s="13" t="s">
        <v>15304</v>
      </c>
      <c r="I4814" s="13" t="str">
        <f>_xlfn.XLOOKUP('Customer Information'!$A4814,'Policy Details'!$I$2:$I$5001,'Policy Details'!$A$2:$A$5001)</f>
        <v>POL72388396</v>
      </c>
    </row>
    <row r="4815" spans="1:9">
      <c r="A4815" s="11" t="s">
        <v>4820</v>
      </c>
      <c r="B4815" s="8" t="s">
        <v>9668</v>
      </c>
      <c r="C4815" s="8" t="s">
        <v>9848</v>
      </c>
      <c r="D4815" s="8">
        <v>35</v>
      </c>
      <c r="E4815" s="8" t="str" cm="1">
        <f t="array" ref="E4815">_xlfn.IFS(D4815&lt;18,"Below 18",D4815&lt;=25,"18-25",D4815&lt;=35,"26-35",D4815&lt;=45,"36-45",D4815&lt;=55,"46-55",TRUE,"56+")</f>
        <v>26-35</v>
      </c>
      <c r="F4815" s="8" t="s">
        <v>10341</v>
      </c>
      <c r="G4815" s="8" t="s">
        <v>10491</v>
      </c>
      <c r="H4815" s="8" t="s">
        <v>15305</v>
      </c>
      <c r="I4815" s="8" t="str">
        <f>_xlfn.XLOOKUP('Customer Information'!$A4815,'Policy Details'!$I$2:$I$5001,'Policy Details'!$A$2:$A$5001)</f>
        <v>POL55586584</v>
      </c>
    </row>
    <row r="4816" spans="1:9">
      <c r="A4816" s="12" t="s">
        <v>4821</v>
      </c>
      <c r="B4816" s="13" t="s">
        <v>9669</v>
      </c>
      <c r="C4816" s="13" t="s">
        <v>9847</v>
      </c>
      <c r="D4816" s="13">
        <v>34</v>
      </c>
      <c r="E4816" s="13" t="str" cm="1">
        <f t="array" ref="E4816">_xlfn.IFS(D4816&lt;18,"Below 18",D4816&lt;=25,"18-25",D4816&lt;=35,"26-35",D4816&lt;=45,"36-45",D4816&lt;=55,"46-55",TRUE,"56+")</f>
        <v>26-35</v>
      </c>
      <c r="F4816" s="13" t="s">
        <v>10230</v>
      </c>
      <c r="G4816" s="13" t="s">
        <v>10491</v>
      </c>
      <c r="H4816" s="13" t="s">
        <v>15306</v>
      </c>
      <c r="I4816" s="13" t="str">
        <f>_xlfn.XLOOKUP('Customer Information'!$A4816,'Policy Details'!$I$2:$I$5001,'Policy Details'!$A$2:$A$5001)</f>
        <v>POL06413142</v>
      </c>
    </row>
    <row r="4817" spans="1:9">
      <c r="A4817" s="11" t="s">
        <v>4822</v>
      </c>
      <c r="B4817" s="8" t="s">
        <v>9670</v>
      </c>
      <c r="C4817" s="8" t="s">
        <v>9847</v>
      </c>
      <c r="D4817" s="8">
        <v>61</v>
      </c>
      <c r="E4817" s="8" t="str" cm="1">
        <f t="array" ref="E4817">_xlfn.IFS(D4817&lt;18,"Below 18",D4817&lt;=25,"18-25",D4817&lt;=35,"26-35",D4817&lt;=45,"36-45",D4817&lt;=55,"46-55",TRUE,"56+")</f>
        <v>56+</v>
      </c>
      <c r="F4817" s="8" t="s">
        <v>10282</v>
      </c>
      <c r="G4817" s="8" t="s">
        <v>10490</v>
      </c>
      <c r="H4817" s="8" t="s">
        <v>15307</v>
      </c>
      <c r="I4817" s="8" t="str">
        <f>_xlfn.XLOOKUP('Customer Information'!$A4817,'Policy Details'!$I$2:$I$5001,'Policy Details'!$A$2:$A$5001)</f>
        <v>POL60529596</v>
      </c>
    </row>
    <row r="4818" spans="1:9">
      <c r="A4818" s="12" t="s">
        <v>4823</v>
      </c>
      <c r="B4818" s="13" t="s">
        <v>9671</v>
      </c>
      <c r="C4818" s="13" t="s">
        <v>9846</v>
      </c>
      <c r="D4818" s="13">
        <v>77</v>
      </c>
      <c r="E4818" s="13" t="str" cm="1">
        <f t="array" ref="E4818">_xlfn.IFS(D4818&lt;18,"Below 18",D4818&lt;=25,"18-25",D4818&lt;=35,"26-35",D4818&lt;=45,"36-45",D4818&lt;=55,"46-55",TRUE,"56+")</f>
        <v>56+</v>
      </c>
      <c r="F4818" s="13" t="s">
        <v>10019</v>
      </c>
      <c r="G4818" s="13" t="s">
        <v>10489</v>
      </c>
      <c r="H4818" s="13" t="s">
        <v>15308</v>
      </c>
      <c r="I4818" s="13" t="e">
        <f>_xlfn.XLOOKUP('Customer Information'!$A4818,'Policy Details'!$I$2:$I$5001,'Policy Details'!$A$2:$A$5001)</f>
        <v>#N/A</v>
      </c>
    </row>
    <row r="4819" spans="1:9">
      <c r="A4819" s="11" t="s">
        <v>4824</v>
      </c>
      <c r="B4819" s="8" t="s">
        <v>9672</v>
      </c>
      <c r="C4819" s="8" t="s">
        <v>9846</v>
      </c>
      <c r="D4819" s="8">
        <v>40</v>
      </c>
      <c r="E4819" s="8" t="str" cm="1">
        <f t="array" ref="E4819">_xlfn.IFS(D4819&lt;18,"Below 18",D4819&lt;=25,"18-25",D4819&lt;=35,"26-35",D4819&lt;=45,"36-45",D4819&lt;=55,"46-55",TRUE,"56+")</f>
        <v>36-45</v>
      </c>
      <c r="F4819" s="8" t="s">
        <v>10207</v>
      </c>
      <c r="G4819" s="8" t="s">
        <v>10489</v>
      </c>
      <c r="H4819" s="8" t="s">
        <v>15309</v>
      </c>
      <c r="I4819" s="8" t="str">
        <f>_xlfn.XLOOKUP('Customer Information'!$A4819,'Policy Details'!$I$2:$I$5001,'Policy Details'!$A$2:$A$5001)</f>
        <v>POL59077724</v>
      </c>
    </row>
    <row r="4820" spans="1:9">
      <c r="A4820" s="12" t="s">
        <v>4825</v>
      </c>
      <c r="B4820" s="13" t="s">
        <v>9673</v>
      </c>
      <c r="C4820" s="13" t="s">
        <v>9846</v>
      </c>
      <c r="D4820" s="13">
        <v>45</v>
      </c>
      <c r="E4820" s="13" t="str" cm="1">
        <f t="array" ref="E4820">_xlfn.IFS(D4820&lt;18,"Below 18",D4820&lt;=25,"18-25",D4820&lt;=35,"26-35",D4820&lt;=45,"36-45",D4820&lt;=55,"46-55",TRUE,"56+")</f>
        <v>36-45</v>
      </c>
      <c r="F4820" s="13" t="s">
        <v>9992</v>
      </c>
      <c r="G4820" s="13" t="s">
        <v>10491</v>
      </c>
      <c r="H4820" s="13" t="s">
        <v>15310</v>
      </c>
      <c r="I4820" s="13" t="e">
        <f>_xlfn.XLOOKUP('Customer Information'!$A4820,'Policy Details'!$I$2:$I$5001,'Policy Details'!$A$2:$A$5001)</f>
        <v>#N/A</v>
      </c>
    </row>
    <row r="4821" spans="1:9">
      <c r="A4821" s="11" t="s">
        <v>4826</v>
      </c>
      <c r="B4821" s="8" t="s">
        <v>9674</v>
      </c>
      <c r="C4821" s="8" t="s">
        <v>9846</v>
      </c>
      <c r="D4821" s="8">
        <v>40</v>
      </c>
      <c r="E4821" s="8" t="str" cm="1">
        <f t="array" ref="E4821">_xlfn.IFS(D4821&lt;18,"Below 18",D4821&lt;=25,"18-25",D4821&lt;=35,"26-35",D4821&lt;=45,"36-45",D4821&lt;=55,"46-55",TRUE,"56+")</f>
        <v>36-45</v>
      </c>
      <c r="F4821" s="8" t="s">
        <v>9886</v>
      </c>
      <c r="G4821" s="8" t="s">
        <v>10491</v>
      </c>
      <c r="H4821" s="8" t="s">
        <v>15311</v>
      </c>
      <c r="I4821" s="8" t="e">
        <f>_xlfn.XLOOKUP('Customer Information'!$A4821,'Policy Details'!$I$2:$I$5001,'Policy Details'!$A$2:$A$5001)</f>
        <v>#N/A</v>
      </c>
    </row>
    <row r="4822" spans="1:9">
      <c r="A4822" s="12" t="s">
        <v>4827</v>
      </c>
      <c r="B4822" s="13" t="s">
        <v>9675</v>
      </c>
      <c r="C4822" s="13" t="s">
        <v>9847</v>
      </c>
      <c r="D4822" s="13">
        <v>45</v>
      </c>
      <c r="E4822" s="13" t="str" cm="1">
        <f t="array" ref="E4822">_xlfn.IFS(D4822&lt;18,"Below 18",D4822&lt;=25,"18-25",D4822&lt;=35,"26-35",D4822&lt;=45,"36-45",D4822&lt;=55,"46-55",TRUE,"56+")</f>
        <v>36-45</v>
      </c>
      <c r="F4822" s="13" t="s">
        <v>10104</v>
      </c>
      <c r="G4822" s="13" t="s">
        <v>10490</v>
      </c>
      <c r="H4822" s="13" t="s">
        <v>15312</v>
      </c>
      <c r="I4822" s="13" t="e">
        <f>_xlfn.XLOOKUP('Customer Information'!$A4822,'Policy Details'!$I$2:$I$5001,'Policy Details'!$A$2:$A$5001)</f>
        <v>#N/A</v>
      </c>
    </row>
    <row r="4823" spans="1:9">
      <c r="A4823" s="11" t="s">
        <v>4828</v>
      </c>
      <c r="B4823" s="8" t="s">
        <v>9676</v>
      </c>
      <c r="C4823" s="8" t="s">
        <v>9847</v>
      </c>
      <c r="D4823" s="8">
        <v>59</v>
      </c>
      <c r="E4823" s="8" t="str" cm="1">
        <f t="array" ref="E4823">_xlfn.IFS(D4823&lt;18,"Below 18",D4823&lt;=25,"18-25",D4823&lt;=35,"26-35",D4823&lt;=45,"36-45",D4823&lt;=55,"46-55",TRUE,"56+")</f>
        <v>56+</v>
      </c>
      <c r="F4823" s="8" t="s">
        <v>10462</v>
      </c>
      <c r="G4823" s="8" t="s">
        <v>10491</v>
      </c>
      <c r="H4823" s="8" t="s">
        <v>15313</v>
      </c>
      <c r="I4823" s="8" t="e">
        <f>_xlfn.XLOOKUP('Customer Information'!$A4823,'Policy Details'!$I$2:$I$5001,'Policy Details'!$A$2:$A$5001)</f>
        <v>#N/A</v>
      </c>
    </row>
    <row r="4824" spans="1:9">
      <c r="A4824" s="12" t="s">
        <v>4829</v>
      </c>
      <c r="B4824" s="13" t="s">
        <v>9677</v>
      </c>
      <c r="C4824" s="13" t="s">
        <v>9846</v>
      </c>
      <c r="D4824" s="13">
        <v>38</v>
      </c>
      <c r="E4824" s="13" t="str" cm="1">
        <f t="array" ref="E4824">_xlfn.IFS(D4824&lt;18,"Below 18",D4824&lt;=25,"18-25",D4824&lt;=35,"26-35",D4824&lt;=45,"36-45",D4824&lt;=55,"46-55",TRUE,"56+")</f>
        <v>36-45</v>
      </c>
      <c r="F4824" s="13" t="s">
        <v>10234</v>
      </c>
      <c r="G4824" s="13" t="s">
        <v>10489</v>
      </c>
      <c r="H4824" s="13" t="s">
        <v>15314</v>
      </c>
      <c r="I4824" s="13" t="str">
        <f>_xlfn.XLOOKUP('Customer Information'!$A4824,'Policy Details'!$I$2:$I$5001,'Policy Details'!$A$2:$A$5001)</f>
        <v>POL70876228</v>
      </c>
    </row>
    <row r="4825" spans="1:9">
      <c r="A4825" s="11" t="s">
        <v>4830</v>
      </c>
      <c r="B4825" s="8" t="s">
        <v>9678</v>
      </c>
      <c r="C4825" s="8" t="s">
        <v>9846</v>
      </c>
      <c r="D4825" s="8">
        <v>60</v>
      </c>
      <c r="E4825" s="8" t="str" cm="1">
        <f t="array" ref="E4825">_xlfn.IFS(D4825&lt;18,"Below 18",D4825&lt;=25,"18-25",D4825&lt;=35,"26-35",D4825&lt;=45,"36-45",D4825&lt;=55,"46-55",TRUE,"56+")</f>
        <v>56+</v>
      </c>
      <c r="F4825" s="8" t="s">
        <v>10386</v>
      </c>
      <c r="G4825" s="8" t="s">
        <v>10488</v>
      </c>
      <c r="H4825" s="8" t="s">
        <v>15315</v>
      </c>
      <c r="I4825" s="8" t="str">
        <f>_xlfn.XLOOKUP('Customer Information'!$A4825,'Policy Details'!$I$2:$I$5001,'Policy Details'!$A$2:$A$5001)</f>
        <v>POL36528332</v>
      </c>
    </row>
    <row r="4826" spans="1:9">
      <c r="A4826" s="12" t="s">
        <v>4831</v>
      </c>
      <c r="B4826" s="13" t="s">
        <v>9679</v>
      </c>
      <c r="C4826" s="13" t="s">
        <v>9848</v>
      </c>
      <c r="D4826" s="13">
        <v>40</v>
      </c>
      <c r="E4826" s="13" t="str" cm="1">
        <f t="array" ref="E4826">_xlfn.IFS(D4826&lt;18,"Below 18",D4826&lt;=25,"18-25",D4826&lt;=35,"26-35",D4826&lt;=45,"36-45",D4826&lt;=55,"46-55",TRUE,"56+")</f>
        <v>36-45</v>
      </c>
      <c r="F4826" s="13" t="s">
        <v>10209</v>
      </c>
      <c r="G4826" s="13" t="s">
        <v>10491</v>
      </c>
      <c r="H4826" s="13" t="s">
        <v>15316</v>
      </c>
      <c r="I4826" s="13" t="str">
        <f>_xlfn.XLOOKUP('Customer Information'!$A4826,'Policy Details'!$I$2:$I$5001,'Policy Details'!$A$2:$A$5001)</f>
        <v>POL05660651</v>
      </c>
    </row>
    <row r="4827" spans="1:9">
      <c r="A4827" s="11" t="s">
        <v>4832</v>
      </c>
      <c r="B4827" s="8" t="s">
        <v>9680</v>
      </c>
      <c r="C4827" s="8" t="s">
        <v>9848</v>
      </c>
      <c r="D4827" s="8">
        <v>30</v>
      </c>
      <c r="E4827" s="8" t="str" cm="1">
        <f t="array" ref="E4827">_xlfn.IFS(D4827&lt;18,"Below 18",D4827&lt;=25,"18-25",D4827&lt;=35,"26-35",D4827&lt;=45,"36-45",D4827&lt;=55,"46-55",TRUE,"56+")</f>
        <v>26-35</v>
      </c>
      <c r="F4827" s="8" t="s">
        <v>10186</v>
      </c>
      <c r="G4827" s="8" t="s">
        <v>10491</v>
      </c>
      <c r="H4827" s="8" t="s">
        <v>15317</v>
      </c>
      <c r="I4827" s="8" t="str">
        <f>_xlfn.XLOOKUP('Customer Information'!$A4827,'Policy Details'!$I$2:$I$5001,'Policy Details'!$A$2:$A$5001)</f>
        <v>POL55617113</v>
      </c>
    </row>
    <row r="4828" spans="1:9">
      <c r="A4828" s="12" t="s">
        <v>4833</v>
      </c>
      <c r="B4828" s="13" t="s">
        <v>9681</v>
      </c>
      <c r="C4828" s="13" t="s">
        <v>9847</v>
      </c>
      <c r="D4828" s="13">
        <v>52</v>
      </c>
      <c r="E4828" s="13" t="str" cm="1">
        <f t="array" ref="E4828">_xlfn.IFS(D4828&lt;18,"Below 18",D4828&lt;=25,"18-25",D4828&lt;=35,"26-35",D4828&lt;=45,"36-45",D4828&lt;=55,"46-55",TRUE,"56+")</f>
        <v>46-55</v>
      </c>
      <c r="F4828" s="13" t="s">
        <v>10227</v>
      </c>
      <c r="G4828" s="13" t="s">
        <v>10489</v>
      </c>
      <c r="H4828" s="13" t="s">
        <v>15318</v>
      </c>
      <c r="I4828" s="13" t="str">
        <f>_xlfn.XLOOKUP('Customer Information'!$A4828,'Policy Details'!$I$2:$I$5001,'Policy Details'!$A$2:$A$5001)</f>
        <v>POL00447395</v>
      </c>
    </row>
    <row r="4829" spans="1:9">
      <c r="A4829" s="11" t="s">
        <v>4834</v>
      </c>
      <c r="B4829" s="8" t="s">
        <v>9682</v>
      </c>
      <c r="C4829" s="8" t="s">
        <v>9848</v>
      </c>
      <c r="D4829" s="8">
        <v>21</v>
      </c>
      <c r="E4829" s="8" t="str" cm="1">
        <f t="array" ref="E4829">_xlfn.IFS(D4829&lt;18,"Below 18",D4829&lt;=25,"18-25",D4829&lt;=35,"26-35",D4829&lt;=45,"36-45",D4829&lt;=55,"46-55",TRUE,"56+")</f>
        <v>18-25</v>
      </c>
      <c r="F4829" s="8" t="s">
        <v>10148</v>
      </c>
      <c r="G4829" s="8" t="s">
        <v>10491</v>
      </c>
      <c r="H4829" s="8" t="s">
        <v>15319</v>
      </c>
      <c r="I4829" s="8" t="e">
        <f>_xlfn.XLOOKUP('Customer Information'!$A4829,'Policy Details'!$I$2:$I$5001,'Policy Details'!$A$2:$A$5001)</f>
        <v>#N/A</v>
      </c>
    </row>
    <row r="4830" spans="1:9">
      <c r="A4830" s="12" t="s">
        <v>4835</v>
      </c>
      <c r="B4830" s="13" t="s">
        <v>9683</v>
      </c>
      <c r="C4830" s="13" t="s">
        <v>9848</v>
      </c>
      <c r="D4830" s="13">
        <v>58</v>
      </c>
      <c r="E4830" s="13" t="str" cm="1">
        <f t="array" ref="E4830">_xlfn.IFS(D4830&lt;18,"Below 18",D4830&lt;=25,"18-25",D4830&lt;=35,"26-35",D4830&lt;=45,"36-45",D4830&lt;=55,"46-55",TRUE,"56+")</f>
        <v>56+</v>
      </c>
      <c r="F4830" s="13" t="s">
        <v>9966</v>
      </c>
      <c r="G4830" s="13" t="s">
        <v>10490</v>
      </c>
      <c r="H4830" s="13" t="s">
        <v>15320</v>
      </c>
      <c r="I4830" s="13" t="e">
        <f>_xlfn.XLOOKUP('Customer Information'!$A4830,'Policy Details'!$I$2:$I$5001,'Policy Details'!$A$2:$A$5001)</f>
        <v>#N/A</v>
      </c>
    </row>
    <row r="4831" spans="1:9">
      <c r="A4831" s="11" t="s">
        <v>4836</v>
      </c>
      <c r="B4831" s="8" t="s">
        <v>9684</v>
      </c>
      <c r="C4831" s="8" t="s">
        <v>9847</v>
      </c>
      <c r="D4831" s="8">
        <v>59</v>
      </c>
      <c r="E4831" s="8" t="str" cm="1">
        <f t="array" ref="E4831">_xlfn.IFS(D4831&lt;18,"Below 18",D4831&lt;=25,"18-25",D4831&lt;=35,"26-35",D4831&lt;=45,"36-45",D4831&lt;=55,"46-55",TRUE,"56+")</f>
        <v>56+</v>
      </c>
      <c r="F4831" s="8" t="s">
        <v>10185</v>
      </c>
      <c r="G4831" s="8" t="s">
        <v>10490</v>
      </c>
      <c r="H4831" s="8" t="s">
        <v>15321</v>
      </c>
      <c r="I4831" s="8" t="e">
        <f>_xlfn.XLOOKUP('Customer Information'!$A4831,'Policy Details'!$I$2:$I$5001,'Policy Details'!$A$2:$A$5001)</f>
        <v>#N/A</v>
      </c>
    </row>
    <row r="4832" spans="1:9">
      <c r="A4832" s="12" t="s">
        <v>4837</v>
      </c>
      <c r="B4832" s="13" t="s">
        <v>9685</v>
      </c>
      <c r="C4832" s="13" t="s">
        <v>9846</v>
      </c>
      <c r="D4832" s="13">
        <v>18</v>
      </c>
      <c r="E4832" s="13" t="str" cm="1">
        <f t="array" ref="E4832">_xlfn.IFS(D4832&lt;18,"Below 18",D4832&lt;=25,"18-25",D4832&lt;=35,"26-35",D4832&lt;=45,"36-45",D4832&lt;=55,"46-55",TRUE,"56+")</f>
        <v>18-25</v>
      </c>
      <c r="F4832" s="13" t="s">
        <v>9893</v>
      </c>
      <c r="G4832" s="13" t="s">
        <v>10488</v>
      </c>
      <c r="H4832" s="13" t="s">
        <v>15322</v>
      </c>
      <c r="I4832" s="13" t="str">
        <f>_xlfn.XLOOKUP('Customer Information'!$A4832,'Policy Details'!$I$2:$I$5001,'Policy Details'!$A$2:$A$5001)</f>
        <v>POL46236340</v>
      </c>
    </row>
    <row r="4833" spans="1:9">
      <c r="A4833" s="11" t="s">
        <v>4838</v>
      </c>
      <c r="B4833" s="8" t="s">
        <v>9686</v>
      </c>
      <c r="C4833" s="8" t="s">
        <v>9846</v>
      </c>
      <c r="D4833" s="8">
        <v>49</v>
      </c>
      <c r="E4833" s="8" t="str" cm="1">
        <f t="array" ref="E4833">_xlfn.IFS(D4833&lt;18,"Below 18",D4833&lt;=25,"18-25",D4833&lt;=35,"26-35",D4833&lt;=45,"36-45",D4833&lt;=55,"46-55",TRUE,"56+")</f>
        <v>46-55</v>
      </c>
      <c r="F4833" s="8" t="s">
        <v>9972</v>
      </c>
      <c r="G4833" s="8" t="s">
        <v>10490</v>
      </c>
      <c r="H4833" s="8" t="s">
        <v>15323</v>
      </c>
      <c r="I4833" s="8" t="str">
        <f>_xlfn.XLOOKUP('Customer Information'!$A4833,'Policy Details'!$I$2:$I$5001,'Policy Details'!$A$2:$A$5001)</f>
        <v>POL09053359</v>
      </c>
    </row>
    <row r="4834" spans="1:9">
      <c r="A4834" s="12" t="s">
        <v>4839</v>
      </c>
      <c r="B4834" s="13" t="s">
        <v>9687</v>
      </c>
      <c r="C4834" s="13" t="s">
        <v>9847</v>
      </c>
      <c r="D4834" s="13">
        <v>48</v>
      </c>
      <c r="E4834" s="13" t="str" cm="1">
        <f t="array" ref="E4834">_xlfn.IFS(D4834&lt;18,"Below 18",D4834&lt;=25,"18-25",D4834&lt;=35,"26-35",D4834&lt;=45,"36-45",D4834&lt;=55,"46-55",TRUE,"56+")</f>
        <v>46-55</v>
      </c>
      <c r="F4834" s="13" t="s">
        <v>10341</v>
      </c>
      <c r="G4834" s="13" t="s">
        <v>10488</v>
      </c>
      <c r="H4834" s="13" t="s">
        <v>15324</v>
      </c>
      <c r="I4834" s="13" t="e">
        <f>_xlfn.XLOOKUP('Customer Information'!$A4834,'Policy Details'!$I$2:$I$5001,'Policy Details'!$A$2:$A$5001)</f>
        <v>#N/A</v>
      </c>
    </row>
    <row r="4835" spans="1:9">
      <c r="A4835" s="11" t="s">
        <v>4840</v>
      </c>
      <c r="B4835" s="8" t="s">
        <v>8006</v>
      </c>
      <c r="C4835" s="8" t="s">
        <v>9848</v>
      </c>
      <c r="D4835" s="8">
        <v>57</v>
      </c>
      <c r="E4835" s="8" t="str" cm="1">
        <f t="array" ref="E4835">_xlfn.IFS(D4835&lt;18,"Below 18",D4835&lt;=25,"18-25",D4835&lt;=35,"26-35",D4835&lt;=45,"36-45",D4835&lt;=55,"46-55",TRUE,"56+")</f>
        <v>56+</v>
      </c>
      <c r="F4835" s="8" t="s">
        <v>10024</v>
      </c>
      <c r="G4835" s="8" t="s">
        <v>10490</v>
      </c>
      <c r="H4835" s="8" t="s">
        <v>15325</v>
      </c>
      <c r="I4835" s="8" t="e">
        <f>_xlfn.XLOOKUP('Customer Information'!$A4835,'Policy Details'!$I$2:$I$5001,'Policy Details'!$A$2:$A$5001)</f>
        <v>#N/A</v>
      </c>
    </row>
    <row r="4836" spans="1:9">
      <c r="A4836" s="12" t="s">
        <v>4841</v>
      </c>
      <c r="B4836" s="13" t="s">
        <v>9688</v>
      </c>
      <c r="C4836" s="13" t="s">
        <v>9847</v>
      </c>
      <c r="D4836" s="13">
        <v>79</v>
      </c>
      <c r="E4836" s="13" t="str" cm="1">
        <f t="array" ref="E4836">_xlfn.IFS(D4836&lt;18,"Below 18",D4836&lt;=25,"18-25",D4836&lt;=35,"26-35",D4836&lt;=45,"36-45",D4836&lt;=55,"46-55",TRUE,"56+")</f>
        <v>56+</v>
      </c>
      <c r="F4836" s="13" t="s">
        <v>10365</v>
      </c>
      <c r="G4836" s="13" t="s">
        <v>10491</v>
      </c>
      <c r="H4836" s="13" t="s">
        <v>15326</v>
      </c>
      <c r="I4836" s="13" t="e">
        <f>_xlfn.XLOOKUP('Customer Information'!$A4836,'Policy Details'!$I$2:$I$5001,'Policy Details'!$A$2:$A$5001)</f>
        <v>#N/A</v>
      </c>
    </row>
    <row r="4837" spans="1:9">
      <c r="A4837" s="11" t="s">
        <v>4842</v>
      </c>
      <c r="B4837" s="8" t="s">
        <v>9689</v>
      </c>
      <c r="C4837" s="8" t="s">
        <v>9848</v>
      </c>
      <c r="D4837" s="8">
        <v>83</v>
      </c>
      <c r="E4837" s="8" t="str" cm="1">
        <f t="array" ref="E4837">_xlfn.IFS(D4837&lt;18,"Below 18",D4837&lt;=25,"18-25",D4837&lt;=35,"26-35",D4837&lt;=45,"36-45",D4837&lt;=55,"46-55",TRUE,"56+")</f>
        <v>56+</v>
      </c>
      <c r="F4837" s="8" t="s">
        <v>9987</v>
      </c>
      <c r="G4837" s="8" t="s">
        <v>10491</v>
      </c>
      <c r="H4837" s="8" t="s">
        <v>15327</v>
      </c>
      <c r="I4837" s="8" t="e">
        <f>_xlfn.XLOOKUP('Customer Information'!$A4837,'Policy Details'!$I$2:$I$5001,'Policy Details'!$A$2:$A$5001)</f>
        <v>#N/A</v>
      </c>
    </row>
    <row r="4838" spans="1:9">
      <c r="A4838" s="12" t="s">
        <v>4843</v>
      </c>
      <c r="B4838" s="13" t="s">
        <v>9690</v>
      </c>
      <c r="C4838" s="13" t="s">
        <v>9848</v>
      </c>
      <c r="D4838" s="13">
        <v>82</v>
      </c>
      <c r="E4838" s="13" t="str" cm="1">
        <f t="array" ref="E4838">_xlfn.IFS(D4838&lt;18,"Below 18",D4838&lt;=25,"18-25",D4838&lt;=35,"26-35",D4838&lt;=45,"36-45",D4838&lt;=55,"46-55",TRUE,"56+")</f>
        <v>56+</v>
      </c>
      <c r="F4838" s="13" t="s">
        <v>9896</v>
      </c>
      <c r="G4838" s="13" t="s">
        <v>10491</v>
      </c>
      <c r="H4838" s="13" t="s">
        <v>15328</v>
      </c>
      <c r="I4838" s="13" t="str">
        <f>_xlfn.XLOOKUP('Customer Information'!$A4838,'Policy Details'!$I$2:$I$5001,'Policy Details'!$A$2:$A$5001)</f>
        <v>POL09523049</v>
      </c>
    </row>
    <row r="4839" spans="1:9">
      <c r="A4839" s="11" t="s">
        <v>4844</v>
      </c>
      <c r="B4839" s="8" t="s">
        <v>9691</v>
      </c>
      <c r="C4839" s="8" t="s">
        <v>9848</v>
      </c>
      <c r="D4839" s="8">
        <v>54</v>
      </c>
      <c r="E4839" s="8" t="str" cm="1">
        <f t="array" ref="E4839">_xlfn.IFS(D4839&lt;18,"Below 18",D4839&lt;=25,"18-25",D4839&lt;=35,"26-35",D4839&lt;=45,"36-45",D4839&lt;=55,"46-55",TRUE,"56+")</f>
        <v>46-55</v>
      </c>
      <c r="F4839" s="8" t="s">
        <v>10198</v>
      </c>
      <c r="G4839" s="8" t="s">
        <v>10490</v>
      </c>
      <c r="H4839" s="8" t="s">
        <v>15329</v>
      </c>
      <c r="I4839" s="8" t="str">
        <f>_xlfn.XLOOKUP('Customer Information'!$A4839,'Policy Details'!$I$2:$I$5001,'Policy Details'!$A$2:$A$5001)</f>
        <v>POL66640089</v>
      </c>
    </row>
    <row r="4840" spans="1:9">
      <c r="A4840" s="12" t="s">
        <v>4845</v>
      </c>
      <c r="B4840" s="13" t="s">
        <v>9692</v>
      </c>
      <c r="C4840" s="13" t="s">
        <v>9847</v>
      </c>
      <c r="D4840" s="13">
        <v>34</v>
      </c>
      <c r="E4840" s="13" t="str" cm="1">
        <f t="array" ref="E4840">_xlfn.IFS(D4840&lt;18,"Below 18",D4840&lt;=25,"18-25",D4840&lt;=35,"26-35",D4840&lt;=45,"36-45",D4840&lt;=55,"46-55",TRUE,"56+")</f>
        <v>26-35</v>
      </c>
      <c r="F4840" s="13" t="s">
        <v>10385</v>
      </c>
      <c r="G4840" s="13" t="s">
        <v>10488</v>
      </c>
      <c r="H4840" s="13" t="s">
        <v>15330</v>
      </c>
      <c r="I4840" s="13" t="e">
        <f>_xlfn.XLOOKUP('Customer Information'!$A4840,'Policy Details'!$I$2:$I$5001,'Policy Details'!$A$2:$A$5001)</f>
        <v>#N/A</v>
      </c>
    </row>
    <row r="4841" spans="1:9">
      <c r="A4841" s="11" t="s">
        <v>4846</v>
      </c>
      <c r="B4841" s="8" t="s">
        <v>9693</v>
      </c>
      <c r="C4841" s="8" t="s">
        <v>9847</v>
      </c>
      <c r="D4841" s="8">
        <v>18</v>
      </c>
      <c r="E4841" s="8" t="str" cm="1">
        <f t="array" ref="E4841">_xlfn.IFS(D4841&lt;18,"Below 18",D4841&lt;=25,"18-25",D4841&lt;=35,"26-35",D4841&lt;=45,"36-45",D4841&lt;=55,"46-55",TRUE,"56+")</f>
        <v>18-25</v>
      </c>
      <c r="F4841" s="8" t="s">
        <v>10339</v>
      </c>
      <c r="G4841" s="8" t="s">
        <v>10490</v>
      </c>
      <c r="H4841" s="8" t="s">
        <v>15331</v>
      </c>
      <c r="I4841" s="8" t="e">
        <f>_xlfn.XLOOKUP('Customer Information'!$A4841,'Policy Details'!$I$2:$I$5001,'Policy Details'!$A$2:$A$5001)</f>
        <v>#N/A</v>
      </c>
    </row>
    <row r="4842" spans="1:9">
      <c r="A4842" s="12" t="s">
        <v>4847</v>
      </c>
      <c r="B4842" s="13" t="s">
        <v>9694</v>
      </c>
      <c r="C4842" s="13" t="s">
        <v>9847</v>
      </c>
      <c r="D4842" s="13">
        <v>46</v>
      </c>
      <c r="E4842" s="13" t="str" cm="1">
        <f t="array" ref="E4842">_xlfn.IFS(D4842&lt;18,"Below 18",D4842&lt;=25,"18-25",D4842&lt;=35,"26-35",D4842&lt;=45,"36-45",D4842&lt;=55,"46-55",TRUE,"56+")</f>
        <v>46-55</v>
      </c>
      <c r="F4842" s="13" t="s">
        <v>9901</v>
      </c>
      <c r="G4842" s="13" t="s">
        <v>10491</v>
      </c>
      <c r="H4842" s="13" t="s">
        <v>15332</v>
      </c>
      <c r="I4842" s="13" t="e">
        <f>_xlfn.XLOOKUP('Customer Information'!$A4842,'Policy Details'!$I$2:$I$5001,'Policy Details'!$A$2:$A$5001)</f>
        <v>#N/A</v>
      </c>
    </row>
    <row r="4843" spans="1:9">
      <c r="A4843" s="11" t="s">
        <v>4848</v>
      </c>
      <c r="B4843" s="8" t="s">
        <v>9695</v>
      </c>
      <c r="C4843" s="8" t="s">
        <v>9848</v>
      </c>
      <c r="D4843" s="8">
        <v>81</v>
      </c>
      <c r="E4843" s="8" t="str" cm="1">
        <f t="array" ref="E4843">_xlfn.IFS(D4843&lt;18,"Below 18",D4843&lt;=25,"18-25",D4843&lt;=35,"26-35",D4843&lt;=45,"36-45",D4843&lt;=55,"46-55",TRUE,"56+")</f>
        <v>56+</v>
      </c>
      <c r="F4843" s="8" t="s">
        <v>10089</v>
      </c>
      <c r="G4843" s="8" t="s">
        <v>10489</v>
      </c>
      <c r="H4843" s="8" t="s">
        <v>15333</v>
      </c>
      <c r="I4843" s="8" t="str">
        <f>_xlfn.XLOOKUP('Customer Information'!$A4843,'Policy Details'!$I$2:$I$5001,'Policy Details'!$A$2:$A$5001)</f>
        <v>POL24718635</v>
      </c>
    </row>
    <row r="4844" spans="1:9">
      <c r="A4844" s="12" t="s">
        <v>4849</v>
      </c>
      <c r="B4844" s="13" t="s">
        <v>9696</v>
      </c>
      <c r="C4844" s="13" t="s">
        <v>9847</v>
      </c>
      <c r="D4844" s="13">
        <v>61</v>
      </c>
      <c r="E4844" s="13" t="str" cm="1">
        <f t="array" ref="E4844">_xlfn.IFS(D4844&lt;18,"Below 18",D4844&lt;=25,"18-25",D4844&lt;=35,"26-35",D4844&lt;=45,"36-45",D4844&lt;=55,"46-55",TRUE,"56+")</f>
        <v>56+</v>
      </c>
      <c r="F4844" s="13" t="s">
        <v>10174</v>
      </c>
      <c r="G4844" s="13" t="s">
        <v>10490</v>
      </c>
      <c r="H4844" s="13" t="s">
        <v>15334</v>
      </c>
      <c r="I4844" s="13" t="e">
        <f>_xlfn.XLOOKUP('Customer Information'!$A4844,'Policy Details'!$I$2:$I$5001,'Policy Details'!$A$2:$A$5001)</f>
        <v>#N/A</v>
      </c>
    </row>
    <row r="4845" spans="1:9">
      <c r="A4845" s="11" t="s">
        <v>4850</v>
      </c>
      <c r="B4845" s="8" t="s">
        <v>9697</v>
      </c>
      <c r="C4845" s="8" t="s">
        <v>9847</v>
      </c>
      <c r="D4845" s="8">
        <v>61</v>
      </c>
      <c r="E4845" s="8" t="str" cm="1">
        <f t="array" ref="E4845">_xlfn.IFS(D4845&lt;18,"Below 18",D4845&lt;=25,"18-25",D4845&lt;=35,"26-35",D4845&lt;=45,"36-45",D4845&lt;=55,"46-55",TRUE,"56+")</f>
        <v>56+</v>
      </c>
      <c r="F4845" s="8" t="s">
        <v>10163</v>
      </c>
      <c r="G4845" s="8" t="s">
        <v>10491</v>
      </c>
      <c r="H4845" s="8" t="s">
        <v>15335</v>
      </c>
      <c r="I4845" s="8" t="str">
        <f>_xlfn.XLOOKUP('Customer Information'!$A4845,'Policy Details'!$I$2:$I$5001,'Policy Details'!$A$2:$A$5001)</f>
        <v>POL37519472</v>
      </c>
    </row>
    <row r="4846" spans="1:9">
      <c r="A4846" s="12" t="s">
        <v>4851</v>
      </c>
      <c r="B4846" s="13" t="s">
        <v>9698</v>
      </c>
      <c r="C4846" s="13" t="s">
        <v>9847</v>
      </c>
      <c r="D4846" s="13">
        <v>50</v>
      </c>
      <c r="E4846" s="13" t="str" cm="1">
        <f t="array" ref="E4846">_xlfn.IFS(D4846&lt;18,"Below 18",D4846&lt;=25,"18-25",D4846&lt;=35,"26-35",D4846&lt;=45,"36-45",D4846&lt;=55,"46-55",TRUE,"56+")</f>
        <v>46-55</v>
      </c>
      <c r="F4846" s="13" t="s">
        <v>10432</v>
      </c>
      <c r="G4846" s="13" t="s">
        <v>10488</v>
      </c>
      <c r="H4846" s="13" t="s">
        <v>15336</v>
      </c>
      <c r="I4846" s="13" t="str">
        <f>_xlfn.XLOOKUP('Customer Information'!$A4846,'Policy Details'!$I$2:$I$5001,'Policy Details'!$A$2:$A$5001)</f>
        <v>POL40953889</v>
      </c>
    </row>
    <row r="4847" spans="1:9">
      <c r="A4847" s="11" t="s">
        <v>4852</v>
      </c>
      <c r="B4847" s="8" t="s">
        <v>9699</v>
      </c>
      <c r="C4847" s="8" t="s">
        <v>9847</v>
      </c>
      <c r="D4847" s="8">
        <v>59</v>
      </c>
      <c r="E4847" s="8" t="str" cm="1">
        <f t="array" ref="E4847">_xlfn.IFS(D4847&lt;18,"Below 18",D4847&lt;=25,"18-25",D4847&lt;=35,"26-35",D4847&lt;=45,"36-45",D4847&lt;=55,"46-55",TRUE,"56+")</f>
        <v>56+</v>
      </c>
      <c r="F4847" s="8" t="s">
        <v>10307</v>
      </c>
      <c r="G4847" s="8" t="s">
        <v>10489</v>
      </c>
      <c r="H4847" s="8" t="s">
        <v>15337</v>
      </c>
      <c r="I4847" s="8" t="str">
        <f>_xlfn.XLOOKUP('Customer Information'!$A4847,'Policy Details'!$I$2:$I$5001,'Policy Details'!$A$2:$A$5001)</f>
        <v>POL29130191</v>
      </c>
    </row>
    <row r="4848" spans="1:9">
      <c r="A4848" s="12" t="s">
        <v>4853</v>
      </c>
      <c r="B4848" s="13" t="s">
        <v>9700</v>
      </c>
      <c r="C4848" s="13" t="s">
        <v>9846</v>
      </c>
      <c r="D4848" s="13">
        <v>68</v>
      </c>
      <c r="E4848" s="13" t="str" cm="1">
        <f t="array" ref="E4848">_xlfn.IFS(D4848&lt;18,"Below 18",D4848&lt;=25,"18-25",D4848&lt;=35,"26-35",D4848&lt;=45,"36-45",D4848&lt;=55,"46-55",TRUE,"56+")</f>
        <v>56+</v>
      </c>
      <c r="F4848" s="13" t="s">
        <v>10449</v>
      </c>
      <c r="G4848" s="13" t="s">
        <v>10489</v>
      </c>
      <c r="H4848" s="13" t="s">
        <v>15338</v>
      </c>
      <c r="I4848" s="13" t="e">
        <f>_xlfn.XLOOKUP('Customer Information'!$A4848,'Policy Details'!$I$2:$I$5001,'Policy Details'!$A$2:$A$5001)</f>
        <v>#N/A</v>
      </c>
    </row>
    <row r="4849" spans="1:9">
      <c r="A4849" s="11" t="s">
        <v>4854</v>
      </c>
      <c r="B4849" s="8" t="s">
        <v>9701</v>
      </c>
      <c r="C4849" s="8" t="s">
        <v>9848</v>
      </c>
      <c r="D4849" s="8">
        <v>85</v>
      </c>
      <c r="E4849" s="8" t="str" cm="1">
        <f t="array" ref="E4849">_xlfn.IFS(D4849&lt;18,"Below 18",D4849&lt;=25,"18-25",D4849&lt;=35,"26-35",D4849&lt;=45,"36-45",D4849&lt;=55,"46-55",TRUE,"56+")</f>
        <v>56+</v>
      </c>
      <c r="F4849" s="8" t="s">
        <v>9963</v>
      </c>
      <c r="G4849" s="8" t="s">
        <v>10489</v>
      </c>
      <c r="H4849" s="8" t="s">
        <v>15339</v>
      </c>
      <c r="I4849" s="8" t="e">
        <f>_xlfn.XLOOKUP('Customer Information'!$A4849,'Policy Details'!$I$2:$I$5001,'Policy Details'!$A$2:$A$5001)</f>
        <v>#N/A</v>
      </c>
    </row>
    <row r="4850" spans="1:9">
      <c r="A4850" s="12" t="s">
        <v>4855</v>
      </c>
      <c r="B4850" s="13" t="s">
        <v>9702</v>
      </c>
      <c r="C4850" s="13" t="s">
        <v>9847</v>
      </c>
      <c r="D4850" s="13">
        <v>19</v>
      </c>
      <c r="E4850" s="13" t="str" cm="1">
        <f t="array" ref="E4850">_xlfn.IFS(D4850&lt;18,"Below 18",D4850&lt;=25,"18-25",D4850&lt;=35,"26-35",D4850&lt;=45,"36-45",D4850&lt;=55,"46-55",TRUE,"56+")</f>
        <v>18-25</v>
      </c>
      <c r="F4850" s="13" t="s">
        <v>10043</v>
      </c>
      <c r="G4850" s="13" t="s">
        <v>10488</v>
      </c>
      <c r="H4850" s="13" t="s">
        <v>15340</v>
      </c>
      <c r="I4850" s="13" t="str">
        <f>_xlfn.XLOOKUP('Customer Information'!$A4850,'Policy Details'!$I$2:$I$5001,'Policy Details'!$A$2:$A$5001)</f>
        <v>POL21436071</v>
      </c>
    </row>
    <row r="4851" spans="1:9">
      <c r="A4851" s="11" t="s">
        <v>4856</v>
      </c>
      <c r="B4851" s="8" t="s">
        <v>9703</v>
      </c>
      <c r="C4851" s="8" t="s">
        <v>9847</v>
      </c>
      <c r="D4851" s="8">
        <v>56</v>
      </c>
      <c r="E4851" s="8" t="str" cm="1">
        <f t="array" ref="E4851">_xlfn.IFS(D4851&lt;18,"Below 18",D4851&lt;=25,"18-25",D4851&lt;=35,"26-35",D4851&lt;=45,"36-45",D4851&lt;=55,"46-55",TRUE,"56+")</f>
        <v>56+</v>
      </c>
      <c r="F4851" s="8" t="s">
        <v>10048</v>
      </c>
      <c r="G4851" s="8" t="s">
        <v>10491</v>
      </c>
      <c r="H4851" s="8" t="s">
        <v>15341</v>
      </c>
      <c r="I4851" s="8" t="str">
        <f>_xlfn.XLOOKUP('Customer Information'!$A4851,'Policy Details'!$I$2:$I$5001,'Policy Details'!$A$2:$A$5001)</f>
        <v>POL57302291</v>
      </c>
    </row>
    <row r="4852" spans="1:9">
      <c r="A4852" s="12" t="s">
        <v>4857</v>
      </c>
      <c r="B4852" s="13" t="s">
        <v>9704</v>
      </c>
      <c r="C4852" s="13" t="s">
        <v>9847</v>
      </c>
      <c r="D4852" s="13">
        <v>62</v>
      </c>
      <c r="E4852" s="13" t="str" cm="1">
        <f t="array" ref="E4852">_xlfn.IFS(D4852&lt;18,"Below 18",D4852&lt;=25,"18-25",D4852&lt;=35,"26-35",D4852&lt;=45,"36-45",D4852&lt;=55,"46-55",TRUE,"56+")</f>
        <v>56+</v>
      </c>
      <c r="F4852" s="13" t="s">
        <v>10167</v>
      </c>
      <c r="G4852" s="13" t="s">
        <v>10488</v>
      </c>
      <c r="H4852" s="13" t="s">
        <v>15342</v>
      </c>
      <c r="I4852" s="13" t="str">
        <f>_xlfn.XLOOKUP('Customer Information'!$A4852,'Policy Details'!$I$2:$I$5001,'Policy Details'!$A$2:$A$5001)</f>
        <v>POL66670427</v>
      </c>
    </row>
    <row r="4853" spans="1:9">
      <c r="A4853" s="11" t="s">
        <v>4858</v>
      </c>
      <c r="B4853" s="8" t="s">
        <v>9705</v>
      </c>
      <c r="C4853" s="8" t="s">
        <v>9846</v>
      </c>
      <c r="D4853" s="8">
        <v>32</v>
      </c>
      <c r="E4853" s="8" t="str" cm="1">
        <f t="array" ref="E4853">_xlfn.IFS(D4853&lt;18,"Below 18",D4853&lt;=25,"18-25",D4853&lt;=35,"26-35",D4853&lt;=45,"36-45",D4853&lt;=55,"46-55",TRUE,"56+")</f>
        <v>26-35</v>
      </c>
      <c r="F4853" s="8" t="s">
        <v>9968</v>
      </c>
      <c r="G4853" s="8" t="s">
        <v>10490</v>
      </c>
      <c r="H4853" s="8" t="s">
        <v>15343</v>
      </c>
      <c r="I4853" s="8" t="str">
        <f>_xlfn.XLOOKUP('Customer Information'!$A4853,'Policy Details'!$I$2:$I$5001,'Policy Details'!$A$2:$A$5001)</f>
        <v>POL06449689</v>
      </c>
    </row>
    <row r="4854" spans="1:9">
      <c r="A4854" s="12" t="s">
        <v>4859</v>
      </c>
      <c r="B4854" s="13" t="s">
        <v>9706</v>
      </c>
      <c r="C4854" s="13" t="s">
        <v>9848</v>
      </c>
      <c r="D4854" s="13">
        <v>29</v>
      </c>
      <c r="E4854" s="13" t="str" cm="1">
        <f t="array" ref="E4854">_xlfn.IFS(D4854&lt;18,"Below 18",D4854&lt;=25,"18-25",D4854&lt;=35,"26-35",D4854&lt;=45,"36-45",D4854&lt;=55,"46-55",TRUE,"56+")</f>
        <v>26-35</v>
      </c>
      <c r="F4854" s="13" t="s">
        <v>10265</v>
      </c>
      <c r="G4854" s="13" t="s">
        <v>10490</v>
      </c>
      <c r="H4854" s="13" t="s">
        <v>15344</v>
      </c>
      <c r="I4854" s="13" t="str">
        <f>_xlfn.XLOOKUP('Customer Information'!$A4854,'Policy Details'!$I$2:$I$5001,'Policy Details'!$A$2:$A$5001)</f>
        <v>POL31185889</v>
      </c>
    </row>
    <row r="4855" spans="1:9">
      <c r="A4855" s="11" t="s">
        <v>4860</v>
      </c>
      <c r="B4855" s="8" t="s">
        <v>9707</v>
      </c>
      <c r="C4855" s="8" t="s">
        <v>9848</v>
      </c>
      <c r="D4855" s="8">
        <v>81</v>
      </c>
      <c r="E4855" s="8" t="str" cm="1">
        <f t="array" ref="E4855">_xlfn.IFS(D4855&lt;18,"Below 18",D4855&lt;=25,"18-25",D4855&lt;=35,"26-35",D4855&lt;=45,"36-45",D4855&lt;=55,"46-55",TRUE,"56+")</f>
        <v>56+</v>
      </c>
      <c r="F4855" s="8" t="s">
        <v>10046</v>
      </c>
      <c r="G4855" s="8" t="s">
        <v>10488</v>
      </c>
      <c r="H4855" s="8" t="s">
        <v>15345</v>
      </c>
      <c r="I4855" s="8" t="str">
        <f>_xlfn.XLOOKUP('Customer Information'!$A4855,'Policy Details'!$I$2:$I$5001,'Policy Details'!$A$2:$A$5001)</f>
        <v>POL95836164</v>
      </c>
    </row>
    <row r="4856" spans="1:9">
      <c r="A4856" s="12" t="s">
        <v>4861</v>
      </c>
      <c r="B4856" s="13" t="s">
        <v>9708</v>
      </c>
      <c r="C4856" s="13" t="s">
        <v>9846</v>
      </c>
      <c r="D4856" s="13">
        <v>45</v>
      </c>
      <c r="E4856" s="13" t="str" cm="1">
        <f t="array" ref="E4856">_xlfn.IFS(D4856&lt;18,"Below 18",D4856&lt;=25,"18-25",D4856&lt;=35,"26-35",D4856&lt;=45,"36-45",D4856&lt;=55,"46-55",TRUE,"56+")</f>
        <v>36-45</v>
      </c>
      <c r="F4856" s="13" t="s">
        <v>10126</v>
      </c>
      <c r="G4856" s="13" t="s">
        <v>10490</v>
      </c>
      <c r="H4856" s="13" t="s">
        <v>15346</v>
      </c>
      <c r="I4856" s="13" t="str">
        <f>_xlfn.XLOOKUP('Customer Information'!$A4856,'Policy Details'!$I$2:$I$5001,'Policy Details'!$A$2:$A$5001)</f>
        <v>POL28936757</v>
      </c>
    </row>
    <row r="4857" spans="1:9">
      <c r="A4857" s="11" t="s">
        <v>4862</v>
      </c>
      <c r="B4857" s="8" t="s">
        <v>9709</v>
      </c>
      <c r="C4857" s="8" t="s">
        <v>9847</v>
      </c>
      <c r="D4857" s="8">
        <v>57</v>
      </c>
      <c r="E4857" s="8" t="str" cm="1">
        <f t="array" ref="E4857">_xlfn.IFS(D4857&lt;18,"Below 18",D4857&lt;=25,"18-25",D4857&lt;=35,"26-35",D4857&lt;=45,"36-45",D4857&lt;=55,"46-55",TRUE,"56+")</f>
        <v>56+</v>
      </c>
      <c r="F4857" s="8" t="s">
        <v>9893</v>
      </c>
      <c r="G4857" s="8" t="s">
        <v>10490</v>
      </c>
      <c r="H4857" s="8" t="s">
        <v>15347</v>
      </c>
      <c r="I4857" s="8" t="str">
        <f>_xlfn.XLOOKUP('Customer Information'!$A4857,'Policy Details'!$I$2:$I$5001,'Policy Details'!$A$2:$A$5001)</f>
        <v>POL52535973</v>
      </c>
    </row>
    <row r="4858" spans="1:9">
      <c r="A4858" s="12" t="s">
        <v>4863</v>
      </c>
      <c r="B4858" s="13" t="s">
        <v>9710</v>
      </c>
      <c r="C4858" s="13" t="s">
        <v>9847</v>
      </c>
      <c r="D4858" s="13">
        <v>77</v>
      </c>
      <c r="E4858" s="13" t="str" cm="1">
        <f t="array" ref="E4858">_xlfn.IFS(D4858&lt;18,"Below 18",D4858&lt;=25,"18-25",D4858&lt;=35,"26-35",D4858&lt;=45,"36-45",D4858&lt;=55,"46-55",TRUE,"56+")</f>
        <v>56+</v>
      </c>
      <c r="F4858" s="13" t="s">
        <v>10451</v>
      </c>
      <c r="G4858" s="13" t="s">
        <v>10489</v>
      </c>
      <c r="H4858" s="13" t="s">
        <v>15348</v>
      </c>
      <c r="I4858" s="13" t="e">
        <f>_xlfn.XLOOKUP('Customer Information'!$A4858,'Policy Details'!$I$2:$I$5001,'Policy Details'!$A$2:$A$5001)</f>
        <v>#N/A</v>
      </c>
    </row>
    <row r="4859" spans="1:9">
      <c r="A4859" s="11" t="s">
        <v>4864</v>
      </c>
      <c r="B4859" s="8" t="s">
        <v>9711</v>
      </c>
      <c r="C4859" s="8" t="s">
        <v>9846</v>
      </c>
      <c r="D4859" s="8">
        <v>61</v>
      </c>
      <c r="E4859" s="8" t="str" cm="1">
        <f t="array" ref="E4859">_xlfn.IFS(D4859&lt;18,"Below 18",D4859&lt;=25,"18-25",D4859&lt;=35,"26-35",D4859&lt;=45,"36-45",D4859&lt;=55,"46-55",TRUE,"56+")</f>
        <v>56+</v>
      </c>
      <c r="F4859" s="8" t="s">
        <v>10261</v>
      </c>
      <c r="G4859" s="8" t="s">
        <v>10491</v>
      </c>
      <c r="H4859" s="8" t="s">
        <v>15349</v>
      </c>
      <c r="I4859" s="8" t="str">
        <f>_xlfn.XLOOKUP('Customer Information'!$A4859,'Policy Details'!$I$2:$I$5001,'Policy Details'!$A$2:$A$5001)</f>
        <v>POL03359385</v>
      </c>
    </row>
    <row r="4860" spans="1:9">
      <c r="A4860" s="12" t="s">
        <v>4865</v>
      </c>
      <c r="B4860" s="13" t="s">
        <v>9712</v>
      </c>
      <c r="C4860" s="13" t="s">
        <v>9847</v>
      </c>
      <c r="D4860" s="13">
        <v>56</v>
      </c>
      <c r="E4860" s="13" t="str" cm="1">
        <f t="array" ref="E4860">_xlfn.IFS(D4860&lt;18,"Below 18",D4860&lt;=25,"18-25",D4860&lt;=35,"26-35",D4860&lt;=45,"36-45",D4860&lt;=55,"46-55",TRUE,"56+")</f>
        <v>56+</v>
      </c>
      <c r="F4860" s="13" t="s">
        <v>10168</v>
      </c>
      <c r="G4860" s="13" t="s">
        <v>10488</v>
      </c>
      <c r="H4860" s="13" t="s">
        <v>15350</v>
      </c>
      <c r="I4860" s="13" t="str">
        <f>_xlfn.XLOOKUP('Customer Information'!$A4860,'Policy Details'!$I$2:$I$5001,'Policy Details'!$A$2:$A$5001)</f>
        <v>POL60639802</v>
      </c>
    </row>
    <row r="4861" spans="1:9">
      <c r="A4861" s="11" t="s">
        <v>4866</v>
      </c>
      <c r="B4861" s="8" t="s">
        <v>9713</v>
      </c>
      <c r="C4861" s="8" t="s">
        <v>9847</v>
      </c>
      <c r="D4861" s="8">
        <v>62</v>
      </c>
      <c r="E4861" s="8" t="str" cm="1">
        <f t="array" ref="E4861">_xlfn.IFS(D4861&lt;18,"Below 18",D4861&lt;=25,"18-25",D4861&lt;=35,"26-35",D4861&lt;=45,"36-45",D4861&lt;=55,"46-55",TRUE,"56+")</f>
        <v>56+</v>
      </c>
      <c r="F4861" s="8" t="s">
        <v>9883</v>
      </c>
      <c r="G4861" s="8" t="s">
        <v>10488</v>
      </c>
      <c r="H4861" s="8" t="s">
        <v>15351</v>
      </c>
      <c r="I4861" s="8" t="str">
        <f>_xlfn.XLOOKUP('Customer Information'!$A4861,'Policy Details'!$I$2:$I$5001,'Policy Details'!$A$2:$A$5001)</f>
        <v>POL87664346</v>
      </c>
    </row>
    <row r="4862" spans="1:9">
      <c r="A4862" s="12" t="s">
        <v>4867</v>
      </c>
      <c r="B4862" s="13" t="s">
        <v>9714</v>
      </c>
      <c r="C4862" s="13" t="s">
        <v>9847</v>
      </c>
      <c r="D4862" s="13">
        <v>78</v>
      </c>
      <c r="E4862" s="13" t="str" cm="1">
        <f t="array" ref="E4862">_xlfn.IFS(D4862&lt;18,"Below 18",D4862&lt;=25,"18-25",D4862&lt;=35,"26-35",D4862&lt;=45,"36-45",D4862&lt;=55,"46-55",TRUE,"56+")</f>
        <v>56+</v>
      </c>
      <c r="F4862" s="13" t="s">
        <v>10141</v>
      </c>
      <c r="G4862" s="13" t="s">
        <v>10490</v>
      </c>
      <c r="H4862" s="13" t="s">
        <v>15352</v>
      </c>
      <c r="I4862" s="13" t="str">
        <f>_xlfn.XLOOKUP('Customer Information'!$A4862,'Policy Details'!$I$2:$I$5001,'Policy Details'!$A$2:$A$5001)</f>
        <v>POL61274835</v>
      </c>
    </row>
    <row r="4863" spans="1:9">
      <c r="A4863" s="11" t="s">
        <v>4868</v>
      </c>
      <c r="B4863" s="8" t="s">
        <v>9715</v>
      </c>
      <c r="C4863" s="8" t="s">
        <v>9847</v>
      </c>
      <c r="D4863" s="8">
        <v>72</v>
      </c>
      <c r="E4863" s="8" t="str" cm="1">
        <f t="array" ref="E4863">_xlfn.IFS(D4863&lt;18,"Below 18",D4863&lt;=25,"18-25",D4863&lt;=35,"26-35",D4863&lt;=45,"36-45",D4863&lt;=55,"46-55",TRUE,"56+")</f>
        <v>56+</v>
      </c>
      <c r="F4863" s="8" t="s">
        <v>10232</v>
      </c>
      <c r="G4863" s="8" t="s">
        <v>10488</v>
      </c>
      <c r="H4863" s="8" t="s">
        <v>15353</v>
      </c>
      <c r="I4863" s="8" t="str">
        <f>_xlfn.XLOOKUP('Customer Information'!$A4863,'Policy Details'!$I$2:$I$5001,'Policy Details'!$A$2:$A$5001)</f>
        <v>POL44772123</v>
      </c>
    </row>
    <row r="4864" spans="1:9">
      <c r="A4864" s="12" t="s">
        <v>4869</v>
      </c>
      <c r="B4864" s="13" t="s">
        <v>9716</v>
      </c>
      <c r="C4864" s="13" t="s">
        <v>9848</v>
      </c>
      <c r="D4864" s="13">
        <v>62</v>
      </c>
      <c r="E4864" s="13" t="str" cm="1">
        <f t="array" ref="E4864">_xlfn.IFS(D4864&lt;18,"Below 18",D4864&lt;=25,"18-25",D4864&lt;=35,"26-35",D4864&lt;=45,"36-45",D4864&lt;=55,"46-55",TRUE,"56+")</f>
        <v>56+</v>
      </c>
      <c r="F4864" s="13" t="s">
        <v>10483</v>
      </c>
      <c r="G4864" s="13" t="s">
        <v>10491</v>
      </c>
      <c r="H4864" s="13" t="s">
        <v>15354</v>
      </c>
      <c r="I4864" s="13" t="str">
        <f>_xlfn.XLOOKUP('Customer Information'!$A4864,'Policy Details'!$I$2:$I$5001,'Policy Details'!$A$2:$A$5001)</f>
        <v>POL95138693</v>
      </c>
    </row>
    <row r="4865" spans="1:9">
      <c r="A4865" s="11" t="s">
        <v>4870</v>
      </c>
      <c r="B4865" s="8" t="s">
        <v>9717</v>
      </c>
      <c r="C4865" s="8" t="s">
        <v>9847</v>
      </c>
      <c r="D4865" s="8">
        <v>41</v>
      </c>
      <c r="E4865" s="8" t="str" cm="1">
        <f t="array" ref="E4865">_xlfn.IFS(D4865&lt;18,"Below 18",D4865&lt;=25,"18-25",D4865&lt;=35,"26-35",D4865&lt;=45,"36-45",D4865&lt;=55,"46-55",TRUE,"56+")</f>
        <v>36-45</v>
      </c>
      <c r="F4865" s="8" t="s">
        <v>10057</v>
      </c>
      <c r="G4865" s="8" t="s">
        <v>10489</v>
      </c>
      <c r="H4865" s="8" t="s">
        <v>15355</v>
      </c>
      <c r="I4865" s="8" t="str">
        <f>_xlfn.XLOOKUP('Customer Information'!$A4865,'Policy Details'!$I$2:$I$5001,'Policy Details'!$A$2:$A$5001)</f>
        <v>POL56054127</v>
      </c>
    </row>
    <row r="4866" spans="1:9">
      <c r="A4866" s="12" t="s">
        <v>4871</v>
      </c>
      <c r="B4866" s="13" t="s">
        <v>9718</v>
      </c>
      <c r="C4866" s="13" t="s">
        <v>9846</v>
      </c>
      <c r="D4866" s="13">
        <v>28</v>
      </c>
      <c r="E4866" s="13" t="str" cm="1">
        <f t="array" ref="E4866">_xlfn.IFS(D4866&lt;18,"Below 18",D4866&lt;=25,"18-25",D4866&lt;=35,"26-35",D4866&lt;=45,"36-45",D4866&lt;=55,"46-55",TRUE,"56+")</f>
        <v>26-35</v>
      </c>
      <c r="F4866" s="13" t="s">
        <v>9954</v>
      </c>
      <c r="G4866" s="13" t="s">
        <v>10490</v>
      </c>
      <c r="H4866" s="13" t="s">
        <v>15356</v>
      </c>
      <c r="I4866" s="13" t="str">
        <f>_xlfn.XLOOKUP('Customer Information'!$A4866,'Policy Details'!$I$2:$I$5001,'Policy Details'!$A$2:$A$5001)</f>
        <v>POL94198861</v>
      </c>
    </row>
    <row r="4867" spans="1:9">
      <c r="A4867" s="11" t="s">
        <v>4872</v>
      </c>
      <c r="B4867" s="8" t="s">
        <v>9719</v>
      </c>
      <c r="C4867" s="8" t="s">
        <v>9848</v>
      </c>
      <c r="D4867" s="8">
        <v>68</v>
      </c>
      <c r="E4867" s="8" t="str" cm="1">
        <f t="array" ref="E4867">_xlfn.IFS(D4867&lt;18,"Below 18",D4867&lt;=25,"18-25",D4867&lt;=35,"26-35",D4867&lt;=45,"36-45",D4867&lt;=55,"46-55",TRUE,"56+")</f>
        <v>56+</v>
      </c>
      <c r="F4867" s="8" t="s">
        <v>10299</v>
      </c>
      <c r="G4867" s="8" t="s">
        <v>10488</v>
      </c>
      <c r="H4867" s="8" t="s">
        <v>15357</v>
      </c>
      <c r="I4867" s="8" t="str">
        <f>_xlfn.XLOOKUP('Customer Information'!$A4867,'Policy Details'!$I$2:$I$5001,'Policy Details'!$A$2:$A$5001)</f>
        <v>POL65121827</v>
      </c>
    </row>
    <row r="4868" spans="1:9">
      <c r="A4868" s="12" t="s">
        <v>4873</v>
      </c>
      <c r="B4868" s="13" t="s">
        <v>9720</v>
      </c>
      <c r="C4868" s="13" t="s">
        <v>9848</v>
      </c>
      <c r="D4868" s="13">
        <v>58</v>
      </c>
      <c r="E4868" s="13" t="str" cm="1">
        <f t="array" ref="E4868">_xlfn.IFS(D4868&lt;18,"Below 18",D4868&lt;=25,"18-25",D4868&lt;=35,"26-35",D4868&lt;=45,"36-45",D4868&lt;=55,"46-55",TRUE,"56+")</f>
        <v>56+</v>
      </c>
      <c r="F4868" s="13" t="s">
        <v>10373</v>
      </c>
      <c r="G4868" s="13" t="s">
        <v>10488</v>
      </c>
      <c r="H4868" s="13" t="s">
        <v>15358</v>
      </c>
      <c r="I4868" s="13" t="str">
        <f>_xlfn.XLOOKUP('Customer Information'!$A4868,'Policy Details'!$I$2:$I$5001,'Policy Details'!$A$2:$A$5001)</f>
        <v>POL04312649</v>
      </c>
    </row>
    <row r="4869" spans="1:9">
      <c r="A4869" s="11" t="s">
        <v>4874</v>
      </c>
      <c r="B4869" s="8" t="s">
        <v>9721</v>
      </c>
      <c r="C4869" s="8" t="s">
        <v>9848</v>
      </c>
      <c r="D4869" s="8">
        <v>61</v>
      </c>
      <c r="E4869" s="8" t="str" cm="1">
        <f t="array" ref="E4869">_xlfn.IFS(D4869&lt;18,"Below 18",D4869&lt;=25,"18-25",D4869&lt;=35,"26-35",D4869&lt;=45,"36-45",D4869&lt;=55,"46-55",TRUE,"56+")</f>
        <v>56+</v>
      </c>
      <c r="F4869" s="8" t="s">
        <v>10159</v>
      </c>
      <c r="G4869" s="8" t="s">
        <v>10490</v>
      </c>
      <c r="H4869" s="8" t="s">
        <v>15359</v>
      </c>
      <c r="I4869" s="8" t="str">
        <f>_xlfn.XLOOKUP('Customer Information'!$A4869,'Policy Details'!$I$2:$I$5001,'Policy Details'!$A$2:$A$5001)</f>
        <v>POL92351882</v>
      </c>
    </row>
    <row r="4870" spans="1:9">
      <c r="A4870" s="12" t="s">
        <v>4875</v>
      </c>
      <c r="B4870" s="13" t="s">
        <v>9722</v>
      </c>
      <c r="C4870" s="13" t="s">
        <v>9847</v>
      </c>
      <c r="D4870" s="13">
        <v>30</v>
      </c>
      <c r="E4870" s="13" t="str" cm="1">
        <f t="array" ref="E4870">_xlfn.IFS(D4870&lt;18,"Below 18",D4870&lt;=25,"18-25",D4870&lt;=35,"26-35",D4870&lt;=45,"36-45",D4870&lt;=55,"46-55",TRUE,"56+")</f>
        <v>26-35</v>
      </c>
      <c r="F4870" s="13" t="s">
        <v>10329</v>
      </c>
      <c r="G4870" s="13" t="s">
        <v>10489</v>
      </c>
      <c r="H4870" s="13" t="s">
        <v>15360</v>
      </c>
      <c r="I4870" s="13" t="str">
        <f>_xlfn.XLOOKUP('Customer Information'!$A4870,'Policy Details'!$I$2:$I$5001,'Policy Details'!$A$2:$A$5001)</f>
        <v>POL15004770</v>
      </c>
    </row>
    <row r="4871" spans="1:9">
      <c r="A4871" s="11" t="s">
        <v>4876</v>
      </c>
      <c r="B4871" s="8" t="s">
        <v>9723</v>
      </c>
      <c r="C4871" s="8" t="s">
        <v>9848</v>
      </c>
      <c r="D4871" s="8">
        <v>34</v>
      </c>
      <c r="E4871" s="8" t="str" cm="1">
        <f t="array" ref="E4871">_xlfn.IFS(D4871&lt;18,"Below 18",D4871&lt;=25,"18-25",D4871&lt;=35,"26-35",D4871&lt;=45,"36-45",D4871&lt;=55,"46-55",TRUE,"56+")</f>
        <v>26-35</v>
      </c>
      <c r="F4871" s="8" t="s">
        <v>10482</v>
      </c>
      <c r="G4871" s="8" t="s">
        <v>10489</v>
      </c>
      <c r="H4871" s="8" t="s">
        <v>15361</v>
      </c>
      <c r="I4871" s="8" t="e">
        <f>_xlfn.XLOOKUP('Customer Information'!$A4871,'Policy Details'!$I$2:$I$5001,'Policy Details'!$A$2:$A$5001)</f>
        <v>#N/A</v>
      </c>
    </row>
    <row r="4872" spans="1:9">
      <c r="A4872" s="12" t="s">
        <v>4877</v>
      </c>
      <c r="B4872" s="13" t="s">
        <v>9724</v>
      </c>
      <c r="C4872" s="13" t="s">
        <v>9846</v>
      </c>
      <c r="D4872" s="13">
        <v>68</v>
      </c>
      <c r="E4872" s="13" t="str" cm="1">
        <f t="array" ref="E4872">_xlfn.IFS(D4872&lt;18,"Below 18",D4872&lt;=25,"18-25",D4872&lt;=35,"26-35",D4872&lt;=45,"36-45",D4872&lt;=55,"46-55",TRUE,"56+")</f>
        <v>56+</v>
      </c>
      <c r="F4872" s="13" t="s">
        <v>10473</v>
      </c>
      <c r="G4872" s="13" t="s">
        <v>10488</v>
      </c>
      <c r="H4872" s="13" t="s">
        <v>15362</v>
      </c>
      <c r="I4872" s="13" t="str">
        <f>_xlfn.XLOOKUP('Customer Information'!$A4872,'Policy Details'!$I$2:$I$5001,'Policy Details'!$A$2:$A$5001)</f>
        <v>POL24523489</v>
      </c>
    </row>
    <row r="4873" spans="1:9">
      <c r="A4873" s="11" t="s">
        <v>4878</v>
      </c>
      <c r="B4873" s="8" t="s">
        <v>9725</v>
      </c>
      <c r="C4873" s="8" t="s">
        <v>9848</v>
      </c>
      <c r="D4873" s="8">
        <v>53</v>
      </c>
      <c r="E4873" s="8" t="str" cm="1">
        <f t="array" ref="E4873">_xlfn.IFS(D4873&lt;18,"Below 18",D4873&lt;=25,"18-25",D4873&lt;=35,"26-35",D4873&lt;=45,"36-45",D4873&lt;=55,"46-55",TRUE,"56+")</f>
        <v>46-55</v>
      </c>
      <c r="F4873" s="8" t="s">
        <v>9910</v>
      </c>
      <c r="G4873" s="8" t="s">
        <v>10490</v>
      </c>
      <c r="H4873" s="8" t="s">
        <v>15363</v>
      </c>
      <c r="I4873" s="8" t="e">
        <f>_xlfn.XLOOKUP('Customer Information'!$A4873,'Policy Details'!$I$2:$I$5001,'Policy Details'!$A$2:$A$5001)</f>
        <v>#N/A</v>
      </c>
    </row>
    <row r="4874" spans="1:9">
      <c r="A4874" s="12" t="s">
        <v>4879</v>
      </c>
      <c r="B4874" s="13" t="s">
        <v>9192</v>
      </c>
      <c r="C4874" s="13" t="s">
        <v>9847</v>
      </c>
      <c r="D4874" s="13">
        <v>52</v>
      </c>
      <c r="E4874" s="13" t="str" cm="1">
        <f t="array" ref="E4874">_xlfn.IFS(D4874&lt;18,"Below 18",D4874&lt;=25,"18-25",D4874&lt;=35,"26-35",D4874&lt;=45,"36-45",D4874&lt;=55,"46-55",TRUE,"56+")</f>
        <v>46-55</v>
      </c>
      <c r="F4874" s="13" t="s">
        <v>10117</v>
      </c>
      <c r="G4874" s="13" t="s">
        <v>10489</v>
      </c>
      <c r="H4874" s="13" t="s">
        <v>15364</v>
      </c>
      <c r="I4874" s="13" t="e">
        <f>_xlfn.XLOOKUP('Customer Information'!$A4874,'Policy Details'!$I$2:$I$5001,'Policy Details'!$A$2:$A$5001)</f>
        <v>#N/A</v>
      </c>
    </row>
    <row r="4875" spans="1:9">
      <c r="A4875" s="11" t="s">
        <v>4880</v>
      </c>
      <c r="B4875" s="8" t="s">
        <v>9726</v>
      </c>
      <c r="C4875" s="8" t="s">
        <v>9846</v>
      </c>
      <c r="D4875" s="8">
        <v>29</v>
      </c>
      <c r="E4875" s="8" t="str" cm="1">
        <f t="array" ref="E4875">_xlfn.IFS(D4875&lt;18,"Below 18",D4875&lt;=25,"18-25",D4875&lt;=35,"26-35",D4875&lt;=45,"36-45",D4875&lt;=55,"46-55",TRUE,"56+")</f>
        <v>26-35</v>
      </c>
      <c r="F4875" s="8" t="s">
        <v>10355</v>
      </c>
      <c r="G4875" s="8" t="s">
        <v>10488</v>
      </c>
      <c r="H4875" s="8" t="s">
        <v>15365</v>
      </c>
      <c r="I4875" s="8" t="str">
        <f>_xlfn.XLOOKUP('Customer Information'!$A4875,'Policy Details'!$I$2:$I$5001,'Policy Details'!$A$2:$A$5001)</f>
        <v>POL71025279</v>
      </c>
    </row>
    <row r="4876" spans="1:9">
      <c r="A4876" s="12" t="s">
        <v>4881</v>
      </c>
      <c r="B4876" s="13" t="s">
        <v>9727</v>
      </c>
      <c r="C4876" s="13" t="s">
        <v>9846</v>
      </c>
      <c r="D4876" s="13">
        <v>49</v>
      </c>
      <c r="E4876" s="13" t="str" cm="1">
        <f t="array" ref="E4876">_xlfn.IFS(D4876&lt;18,"Below 18",D4876&lt;=25,"18-25",D4876&lt;=35,"26-35",D4876&lt;=45,"36-45",D4876&lt;=55,"46-55",TRUE,"56+")</f>
        <v>46-55</v>
      </c>
      <c r="F4876" s="13" t="s">
        <v>9897</v>
      </c>
      <c r="G4876" s="13" t="s">
        <v>10489</v>
      </c>
      <c r="H4876" s="13" t="s">
        <v>15366</v>
      </c>
      <c r="I4876" s="13" t="str">
        <f>_xlfn.XLOOKUP('Customer Information'!$A4876,'Policy Details'!$I$2:$I$5001,'Policy Details'!$A$2:$A$5001)</f>
        <v>POL69382278</v>
      </c>
    </row>
    <row r="4877" spans="1:9">
      <c r="A4877" s="11" t="s">
        <v>4882</v>
      </c>
      <c r="B4877" s="8" t="s">
        <v>9728</v>
      </c>
      <c r="C4877" s="8" t="s">
        <v>9846</v>
      </c>
      <c r="D4877" s="8">
        <v>44</v>
      </c>
      <c r="E4877" s="8" t="str" cm="1">
        <f t="array" ref="E4877">_xlfn.IFS(D4877&lt;18,"Below 18",D4877&lt;=25,"18-25",D4877&lt;=35,"26-35",D4877&lt;=45,"36-45",D4877&lt;=55,"46-55",TRUE,"56+")</f>
        <v>36-45</v>
      </c>
      <c r="F4877" s="8" t="s">
        <v>10151</v>
      </c>
      <c r="G4877" s="8" t="s">
        <v>10488</v>
      </c>
      <c r="H4877" s="8" t="s">
        <v>15367</v>
      </c>
      <c r="I4877" s="8" t="str">
        <f>_xlfn.XLOOKUP('Customer Information'!$A4877,'Policy Details'!$I$2:$I$5001,'Policy Details'!$A$2:$A$5001)</f>
        <v>POL39627448</v>
      </c>
    </row>
    <row r="4878" spans="1:9">
      <c r="A4878" s="12" t="s">
        <v>4883</v>
      </c>
      <c r="B4878" s="13" t="s">
        <v>9729</v>
      </c>
      <c r="C4878" s="13" t="s">
        <v>9846</v>
      </c>
      <c r="D4878" s="13">
        <v>36</v>
      </c>
      <c r="E4878" s="13" t="str" cm="1">
        <f t="array" ref="E4878">_xlfn.IFS(D4878&lt;18,"Below 18",D4878&lt;=25,"18-25",D4878&lt;=35,"26-35",D4878&lt;=45,"36-45",D4878&lt;=55,"46-55",TRUE,"56+")</f>
        <v>36-45</v>
      </c>
      <c r="F4878" s="13" t="s">
        <v>9916</v>
      </c>
      <c r="G4878" s="13" t="s">
        <v>10488</v>
      </c>
      <c r="H4878" s="13" t="s">
        <v>15368</v>
      </c>
      <c r="I4878" s="13" t="str">
        <f>_xlfn.XLOOKUP('Customer Information'!$A4878,'Policy Details'!$I$2:$I$5001,'Policy Details'!$A$2:$A$5001)</f>
        <v>POL21715580</v>
      </c>
    </row>
    <row r="4879" spans="1:9">
      <c r="A4879" s="11" t="s">
        <v>4884</v>
      </c>
      <c r="B4879" s="8" t="s">
        <v>9730</v>
      </c>
      <c r="C4879" s="8" t="s">
        <v>9847</v>
      </c>
      <c r="D4879" s="8">
        <v>65</v>
      </c>
      <c r="E4879" s="8" t="str" cm="1">
        <f t="array" ref="E4879">_xlfn.IFS(D4879&lt;18,"Below 18",D4879&lt;=25,"18-25",D4879&lt;=35,"26-35",D4879&lt;=45,"36-45",D4879&lt;=55,"46-55",TRUE,"56+")</f>
        <v>56+</v>
      </c>
      <c r="F4879" s="8" t="s">
        <v>10456</v>
      </c>
      <c r="G4879" s="8" t="s">
        <v>10489</v>
      </c>
      <c r="H4879" s="8" t="s">
        <v>15369</v>
      </c>
      <c r="I4879" s="8" t="str">
        <f>_xlfn.XLOOKUP('Customer Information'!$A4879,'Policy Details'!$I$2:$I$5001,'Policy Details'!$A$2:$A$5001)</f>
        <v>POL83180602</v>
      </c>
    </row>
    <row r="4880" spans="1:9">
      <c r="A4880" s="12" t="s">
        <v>4885</v>
      </c>
      <c r="B4880" s="13" t="s">
        <v>9731</v>
      </c>
      <c r="C4880" s="13" t="s">
        <v>9846</v>
      </c>
      <c r="D4880" s="13">
        <v>67</v>
      </c>
      <c r="E4880" s="13" t="str" cm="1">
        <f t="array" ref="E4880">_xlfn.IFS(D4880&lt;18,"Below 18",D4880&lt;=25,"18-25",D4880&lt;=35,"26-35",D4880&lt;=45,"36-45",D4880&lt;=55,"46-55",TRUE,"56+")</f>
        <v>56+</v>
      </c>
      <c r="F4880" s="13" t="s">
        <v>10050</v>
      </c>
      <c r="G4880" s="13" t="s">
        <v>10489</v>
      </c>
      <c r="H4880" s="13" t="s">
        <v>15370</v>
      </c>
      <c r="I4880" s="13" t="str">
        <f>_xlfn.XLOOKUP('Customer Information'!$A4880,'Policy Details'!$I$2:$I$5001,'Policy Details'!$A$2:$A$5001)</f>
        <v>POL47675445</v>
      </c>
    </row>
    <row r="4881" spans="1:9">
      <c r="A4881" s="11" t="s">
        <v>4886</v>
      </c>
      <c r="B4881" s="8" t="s">
        <v>9732</v>
      </c>
      <c r="C4881" s="8" t="s">
        <v>9846</v>
      </c>
      <c r="D4881" s="8">
        <v>46</v>
      </c>
      <c r="E4881" s="8" t="str" cm="1">
        <f t="array" ref="E4881">_xlfn.IFS(D4881&lt;18,"Below 18",D4881&lt;=25,"18-25",D4881&lt;=35,"26-35",D4881&lt;=45,"36-45",D4881&lt;=55,"46-55",TRUE,"56+")</f>
        <v>46-55</v>
      </c>
      <c r="F4881" s="8" t="s">
        <v>10309</v>
      </c>
      <c r="G4881" s="8" t="s">
        <v>10489</v>
      </c>
      <c r="H4881" s="8" t="s">
        <v>15371</v>
      </c>
      <c r="I4881" s="8" t="e">
        <f>_xlfn.XLOOKUP('Customer Information'!$A4881,'Policy Details'!$I$2:$I$5001,'Policy Details'!$A$2:$A$5001)</f>
        <v>#N/A</v>
      </c>
    </row>
    <row r="4882" spans="1:9">
      <c r="A4882" s="12" t="s">
        <v>4887</v>
      </c>
      <c r="B4882" s="13" t="s">
        <v>9733</v>
      </c>
      <c r="C4882" s="13" t="s">
        <v>9848</v>
      </c>
      <c r="D4882" s="13">
        <v>40</v>
      </c>
      <c r="E4882" s="13" t="str" cm="1">
        <f t="array" ref="E4882">_xlfn.IFS(D4882&lt;18,"Below 18",D4882&lt;=25,"18-25",D4882&lt;=35,"26-35",D4882&lt;=45,"36-45",D4882&lt;=55,"46-55",TRUE,"56+")</f>
        <v>36-45</v>
      </c>
      <c r="F4882" s="13" t="s">
        <v>10318</v>
      </c>
      <c r="G4882" s="13" t="s">
        <v>10490</v>
      </c>
      <c r="H4882" s="13" t="s">
        <v>15372</v>
      </c>
      <c r="I4882" s="13" t="str">
        <f>_xlfn.XLOOKUP('Customer Information'!$A4882,'Policy Details'!$I$2:$I$5001,'Policy Details'!$A$2:$A$5001)</f>
        <v>POL12796587</v>
      </c>
    </row>
    <row r="4883" spans="1:9">
      <c r="A4883" s="11" t="s">
        <v>4888</v>
      </c>
      <c r="B4883" s="8" t="s">
        <v>9734</v>
      </c>
      <c r="C4883" s="8" t="s">
        <v>9847</v>
      </c>
      <c r="D4883" s="8">
        <v>36</v>
      </c>
      <c r="E4883" s="8" t="str" cm="1">
        <f t="array" ref="E4883">_xlfn.IFS(D4883&lt;18,"Below 18",D4883&lt;=25,"18-25",D4883&lt;=35,"26-35",D4883&lt;=45,"36-45",D4883&lt;=55,"46-55",TRUE,"56+")</f>
        <v>36-45</v>
      </c>
      <c r="F4883" s="8" t="s">
        <v>10201</v>
      </c>
      <c r="G4883" s="8" t="s">
        <v>10491</v>
      </c>
      <c r="H4883" s="8" t="s">
        <v>15373</v>
      </c>
      <c r="I4883" s="8" t="e">
        <f>_xlfn.XLOOKUP('Customer Information'!$A4883,'Policy Details'!$I$2:$I$5001,'Policy Details'!$A$2:$A$5001)</f>
        <v>#N/A</v>
      </c>
    </row>
    <row r="4884" spans="1:9">
      <c r="A4884" s="12" t="s">
        <v>4889</v>
      </c>
      <c r="B4884" s="13" t="s">
        <v>9735</v>
      </c>
      <c r="C4884" s="13" t="s">
        <v>9848</v>
      </c>
      <c r="D4884" s="13">
        <v>45</v>
      </c>
      <c r="E4884" s="13" t="str" cm="1">
        <f t="array" ref="E4884">_xlfn.IFS(D4884&lt;18,"Below 18",D4884&lt;=25,"18-25",D4884&lt;=35,"26-35",D4884&lt;=45,"36-45",D4884&lt;=55,"46-55",TRUE,"56+")</f>
        <v>36-45</v>
      </c>
      <c r="F4884" s="13" t="s">
        <v>9874</v>
      </c>
      <c r="G4884" s="13" t="s">
        <v>10488</v>
      </c>
      <c r="H4884" s="13" t="s">
        <v>15374</v>
      </c>
      <c r="I4884" s="13" t="str">
        <f>_xlfn.XLOOKUP('Customer Information'!$A4884,'Policy Details'!$I$2:$I$5001,'Policy Details'!$A$2:$A$5001)</f>
        <v>POL74661339</v>
      </c>
    </row>
    <row r="4885" spans="1:9">
      <c r="A4885" s="11" t="s">
        <v>4890</v>
      </c>
      <c r="B4885" s="8" t="s">
        <v>9736</v>
      </c>
      <c r="C4885" s="8" t="s">
        <v>9848</v>
      </c>
      <c r="D4885" s="8">
        <v>66</v>
      </c>
      <c r="E4885" s="8" t="str" cm="1">
        <f t="array" ref="E4885">_xlfn.IFS(D4885&lt;18,"Below 18",D4885&lt;=25,"18-25",D4885&lt;=35,"26-35",D4885&lt;=45,"36-45",D4885&lt;=55,"46-55",TRUE,"56+")</f>
        <v>56+</v>
      </c>
      <c r="F4885" s="8" t="s">
        <v>10256</v>
      </c>
      <c r="G4885" s="8" t="s">
        <v>10489</v>
      </c>
      <c r="H4885" s="8" t="s">
        <v>15375</v>
      </c>
      <c r="I4885" s="8" t="e">
        <f>_xlfn.XLOOKUP('Customer Information'!$A4885,'Policy Details'!$I$2:$I$5001,'Policy Details'!$A$2:$A$5001)</f>
        <v>#N/A</v>
      </c>
    </row>
    <row r="4886" spans="1:9">
      <c r="A4886" s="12" t="s">
        <v>4891</v>
      </c>
      <c r="B4886" s="13" t="s">
        <v>9737</v>
      </c>
      <c r="C4886" s="13" t="s">
        <v>9847</v>
      </c>
      <c r="D4886" s="13">
        <v>41</v>
      </c>
      <c r="E4886" s="13" t="str" cm="1">
        <f t="array" ref="E4886">_xlfn.IFS(D4886&lt;18,"Below 18",D4886&lt;=25,"18-25",D4886&lt;=35,"26-35",D4886&lt;=45,"36-45",D4886&lt;=55,"46-55",TRUE,"56+")</f>
        <v>36-45</v>
      </c>
      <c r="F4886" s="13" t="s">
        <v>10384</v>
      </c>
      <c r="G4886" s="13" t="s">
        <v>10488</v>
      </c>
      <c r="H4886" s="13" t="s">
        <v>15376</v>
      </c>
      <c r="I4886" s="13" t="str">
        <f>_xlfn.XLOOKUP('Customer Information'!$A4886,'Policy Details'!$I$2:$I$5001,'Policy Details'!$A$2:$A$5001)</f>
        <v>POL78277290</v>
      </c>
    </row>
    <row r="4887" spans="1:9">
      <c r="A4887" s="11" t="s">
        <v>4892</v>
      </c>
      <c r="B4887" s="8" t="s">
        <v>9738</v>
      </c>
      <c r="C4887" s="8" t="s">
        <v>9846</v>
      </c>
      <c r="D4887" s="8">
        <v>75</v>
      </c>
      <c r="E4887" s="8" t="str" cm="1">
        <f t="array" ref="E4887">_xlfn.IFS(D4887&lt;18,"Below 18",D4887&lt;=25,"18-25",D4887&lt;=35,"26-35",D4887&lt;=45,"36-45",D4887&lt;=55,"46-55",TRUE,"56+")</f>
        <v>56+</v>
      </c>
      <c r="F4887" s="8" t="s">
        <v>9878</v>
      </c>
      <c r="G4887" s="8" t="s">
        <v>10488</v>
      </c>
      <c r="H4887" s="8" t="s">
        <v>15377</v>
      </c>
      <c r="I4887" s="8" t="e">
        <f>_xlfn.XLOOKUP('Customer Information'!$A4887,'Policy Details'!$I$2:$I$5001,'Policy Details'!$A$2:$A$5001)</f>
        <v>#N/A</v>
      </c>
    </row>
    <row r="4888" spans="1:9">
      <c r="A4888" s="12" t="s">
        <v>4893</v>
      </c>
      <c r="B4888" s="13" t="s">
        <v>9739</v>
      </c>
      <c r="C4888" s="13" t="s">
        <v>9846</v>
      </c>
      <c r="D4888" s="13">
        <v>56</v>
      </c>
      <c r="E4888" s="13" t="str" cm="1">
        <f t="array" ref="E4888">_xlfn.IFS(D4888&lt;18,"Below 18",D4888&lt;=25,"18-25",D4888&lt;=35,"26-35",D4888&lt;=45,"36-45",D4888&lt;=55,"46-55",TRUE,"56+")</f>
        <v>56+</v>
      </c>
      <c r="F4888" s="13" t="s">
        <v>10342</v>
      </c>
      <c r="G4888" s="13" t="s">
        <v>10491</v>
      </c>
      <c r="H4888" s="13" t="s">
        <v>15378</v>
      </c>
      <c r="I4888" s="13" t="e">
        <f>_xlfn.XLOOKUP('Customer Information'!$A4888,'Policy Details'!$I$2:$I$5001,'Policy Details'!$A$2:$A$5001)</f>
        <v>#N/A</v>
      </c>
    </row>
    <row r="4889" spans="1:9">
      <c r="A4889" s="11" t="s">
        <v>4894</v>
      </c>
      <c r="B4889" s="8" t="s">
        <v>9740</v>
      </c>
      <c r="C4889" s="8" t="s">
        <v>9848</v>
      </c>
      <c r="D4889" s="8">
        <v>40</v>
      </c>
      <c r="E4889" s="8" t="str" cm="1">
        <f t="array" ref="E4889">_xlfn.IFS(D4889&lt;18,"Below 18",D4889&lt;=25,"18-25",D4889&lt;=35,"26-35",D4889&lt;=45,"36-45",D4889&lt;=55,"46-55",TRUE,"56+")</f>
        <v>36-45</v>
      </c>
      <c r="F4889" s="8" t="s">
        <v>10317</v>
      </c>
      <c r="G4889" s="8" t="s">
        <v>10491</v>
      </c>
      <c r="H4889" s="8" t="s">
        <v>15379</v>
      </c>
      <c r="I4889" s="8" t="str">
        <f>_xlfn.XLOOKUP('Customer Information'!$A4889,'Policy Details'!$I$2:$I$5001,'Policy Details'!$A$2:$A$5001)</f>
        <v>POL84852929</v>
      </c>
    </row>
    <row r="4890" spans="1:9">
      <c r="A4890" s="12" t="s">
        <v>4895</v>
      </c>
      <c r="B4890" s="13" t="s">
        <v>9741</v>
      </c>
      <c r="C4890" s="13" t="s">
        <v>9847</v>
      </c>
      <c r="D4890" s="13">
        <v>39</v>
      </c>
      <c r="E4890" s="13" t="str" cm="1">
        <f t="array" ref="E4890">_xlfn.IFS(D4890&lt;18,"Below 18",D4890&lt;=25,"18-25",D4890&lt;=35,"26-35",D4890&lt;=45,"36-45",D4890&lt;=55,"46-55",TRUE,"56+")</f>
        <v>36-45</v>
      </c>
      <c r="F4890" s="13" t="s">
        <v>10425</v>
      </c>
      <c r="G4890" s="13" t="s">
        <v>10488</v>
      </c>
      <c r="H4890" s="13" t="s">
        <v>15380</v>
      </c>
      <c r="I4890" s="13" t="str">
        <f>_xlfn.XLOOKUP('Customer Information'!$A4890,'Policy Details'!$I$2:$I$5001,'Policy Details'!$A$2:$A$5001)</f>
        <v>POL15525439</v>
      </c>
    </row>
    <row r="4891" spans="1:9">
      <c r="A4891" s="11" t="s">
        <v>4896</v>
      </c>
      <c r="B4891" s="8" t="s">
        <v>9742</v>
      </c>
      <c r="C4891" s="8" t="s">
        <v>9847</v>
      </c>
      <c r="D4891" s="8">
        <v>38</v>
      </c>
      <c r="E4891" s="8" t="str" cm="1">
        <f t="array" ref="E4891">_xlfn.IFS(D4891&lt;18,"Below 18",D4891&lt;=25,"18-25",D4891&lt;=35,"26-35",D4891&lt;=45,"36-45",D4891&lt;=55,"46-55",TRUE,"56+")</f>
        <v>36-45</v>
      </c>
      <c r="F4891" s="8" t="s">
        <v>10305</v>
      </c>
      <c r="G4891" s="8" t="s">
        <v>10488</v>
      </c>
      <c r="H4891" s="8" t="s">
        <v>15381</v>
      </c>
      <c r="I4891" s="8" t="e">
        <f>_xlfn.XLOOKUP('Customer Information'!$A4891,'Policy Details'!$I$2:$I$5001,'Policy Details'!$A$2:$A$5001)</f>
        <v>#N/A</v>
      </c>
    </row>
    <row r="4892" spans="1:9">
      <c r="A4892" s="12" t="s">
        <v>4897</v>
      </c>
      <c r="B4892" s="13" t="s">
        <v>9743</v>
      </c>
      <c r="C4892" s="13" t="s">
        <v>9848</v>
      </c>
      <c r="D4892" s="13">
        <v>56</v>
      </c>
      <c r="E4892" s="13" t="str" cm="1">
        <f t="array" ref="E4892">_xlfn.IFS(D4892&lt;18,"Below 18",D4892&lt;=25,"18-25",D4892&lt;=35,"26-35",D4892&lt;=45,"36-45",D4892&lt;=55,"46-55",TRUE,"56+")</f>
        <v>56+</v>
      </c>
      <c r="F4892" s="13" t="s">
        <v>10483</v>
      </c>
      <c r="G4892" s="13" t="s">
        <v>10490</v>
      </c>
      <c r="H4892" s="13" t="s">
        <v>15382</v>
      </c>
      <c r="I4892" s="13" t="str">
        <f>_xlfn.XLOOKUP('Customer Information'!$A4892,'Policy Details'!$I$2:$I$5001,'Policy Details'!$A$2:$A$5001)</f>
        <v>POL43965992</v>
      </c>
    </row>
    <row r="4893" spans="1:9">
      <c r="A4893" s="11" t="s">
        <v>4898</v>
      </c>
      <c r="B4893" s="8" t="s">
        <v>9744</v>
      </c>
      <c r="C4893" s="8" t="s">
        <v>9848</v>
      </c>
      <c r="D4893" s="8">
        <v>23</v>
      </c>
      <c r="E4893" s="8" t="str" cm="1">
        <f t="array" ref="E4893">_xlfn.IFS(D4893&lt;18,"Below 18",D4893&lt;=25,"18-25",D4893&lt;=35,"26-35",D4893&lt;=45,"36-45",D4893&lt;=55,"46-55",TRUE,"56+")</f>
        <v>18-25</v>
      </c>
      <c r="F4893" s="8" t="s">
        <v>10318</v>
      </c>
      <c r="G4893" s="8" t="s">
        <v>10488</v>
      </c>
      <c r="H4893" s="8" t="s">
        <v>15383</v>
      </c>
      <c r="I4893" s="8" t="e">
        <f>_xlfn.XLOOKUP('Customer Information'!$A4893,'Policy Details'!$I$2:$I$5001,'Policy Details'!$A$2:$A$5001)</f>
        <v>#N/A</v>
      </c>
    </row>
    <row r="4894" spans="1:9">
      <c r="A4894" s="12" t="s">
        <v>4899</v>
      </c>
      <c r="B4894" s="13" t="s">
        <v>9745</v>
      </c>
      <c r="C4894" s="13" t="s">
        <v>9846</v>
      </c>
      <c r="D4894" s="13">
        <v>42</v>
      </c>
      <c r="E4894" s="13" t="str" cm="1">
        <f t="array" ref="E4894">_xlfn.IFS(D4894&lt;18,"Below 18",D4894&lt;=25,"18-25",D4894&lt;=35,"26-35",D4894&lt;=45,"36-45",D4894&lt;=55,"46-55",TRUE,"56+")</f>
        <v>36-45</v>
      </c>
      <c r="F4894" s="13" t="s">
        <v>10315</v>
      </c>
      <c r="G4894" s="13" t="s">
        <v>10490</v>
      </c>
      <c r="H4894" s="13" t="s">
        <v>15384</v>
      </c>
      <c r="I4894" s="13" t="str">
        <f>_xlfn.XLOOKUP('Customer Information'!$A4894,'Policy Details'!$I$2:$I$5001,'Policy Details'!$A$2:$A$5001)</f>
        <v>POL01930886</v>
      </c>
    </row>
    <row r="4895" spans="1:9">
      <c r="A4895" s="11" t="s">
        <v>4900</v>
      </c>
      <c r="B4895" s="8" t="s">
        <v>9746</v>
      </c>
      <c r="C4895" s="8" t="s">
        <v>9846</v>
      </c>
      <c r="D4895" s="8">
        <v>52</v>
      </c>
      <c r="E4895" s="8" t="str" cm="1">
        <f t="array" ref="E4895">_xlfn.IFS(D4895&lt;18,"Below 18",D4895&lt;=25,"18-25",D4895&lt;=35,"26-35",D4895&lt;=45,"36-45",D4895&lt;=55,"46-55",TRUE,"56+")</f>
        <v>46-55</v>
      </c>
      <c r="F4895" s="8" t="s">
        <v>10314</v>
      </c>
      <c r="G4895" s="8" t="s">
        <v>10489</v>
      </c>
      <c r="H4895" s="8" t="s">
        <v>15385</v>
      </c>
      <c r="I4895" s="8" t="str">
        <f>_xlfn.XLOOKUP('Customer Information'!$A4895,'Policy Details'!$I$2:$I$5001,'Policy Details'!$A$2:$A$5001)</f>
        <v>POL30735842</v>
      </c>
    </row>
    <row r="4896" spans="1:9">
      <c r="A4896" s="12" t="s">
        <v>4901</v>
      </c>
      <c r="B4896" s="13" t="s">
        <v>9747</v>
      </c>
      <c r="C4896" s="13" t="s">
        <v>9848</v>
      </c>
      <c r="D4896" s="13">
        <v>32</v>
      </c>
      <c r="E4896" s="13" t="str" cm="1">
        <f t="array" ref="E4896">_xlfn.IFS(D4896&lt;18,"Below 18",D4896&lt;=25,"18-25",D4896&lt;=35,"26-35",D4896&lt;=45,"36-45",D4896&lt;=55,"46-55",TRUE,"56+")</f>
        <v>26-35</v>
      </c>
      <c r="F4896" s="13" t="s">
        <v>10072</v>
      </c>
      <c r="G4896" s="13" t="s">
        <v>10488</v>
      </c>
      <c r="H4896" s="13" t="s">
        <v>15386</v>
      </c>
      <c r="I4896" s="13" t="e">
        <f>_xlfn.XLOOKUP('Customer Information'!$A4896,'Policy Details'!$I$2:$I$5001,'Policy Details'!$A$2:$A$5001)</f>
        <v>#N/A</v>
      </c>
    </row>
    <row r="4897" spans="1:9">
      <c r="A4897" s="11" t="s">
        <v>4902</v>
      </c>
      <c r="B4897" s="8" t="s">
        <v>5114</v>
      </c>
      <c r="C4897" s="8" t="s">
        <v>9846</v>
      </c>
      <c r="D4897" s="8">
        <v>39</v>
      </c>
      <c r="E4897" s="8" t="str" cm="1">
        <f t="array" ref="E4897">_xlfn.IFS(D4897&lt;18,"Below 18",D4897&lt;=25,"18-25",D4897&lt;=35,"26-35",D4897&lt;=45,"36-45",D4897&lt;=55,"46-55",TRUE,"56+")</f>
        <v>36-45</v>
      </c>
      <c r="F4897" s="8" t="s">
        <v>10359</v>
      </c>
      <c r="G4897" s="8" t="s">
        <v>10491</v>
      </c>
      <c r="H4897" s="8" t="s">
        <v>15387</v>
      </c>
      <c r="I4897" s="8" t="e">
        <f>_xlfn.XLOOKUP('Customer Information'!$A4897,'Policy Details'!$I$2:$I$5001,'Policy Details'!$A$2:$A$5001)</f>
        <v>#N/A</v>
      </c>
    </row>
    <row r="4898" spans="1:9">
      <c r="A4898" s="12" t="s">
        <v>4903</v>
      </c>
      <c r="B4898" s="13" t="s">
        <v>9748</v>
      </c>
      <c r="C4898" s="13" t="s">
        <v>9846</v>
      </c>
      <c r="D4898" s="13">
        <v>65</v>
      </c>
      <c r="E4898" s="13" t="str" cm="1">
        <f t="array" ref="E4898">_xlfn.IFS(D4898&lt;18,"Below 18",D4898&lt;=25,"18-25",D4898&lt;=35,"26-35",D4898&lt;=45,"36-45",D4898&lt;=55,"46-55",TRUE,"56+")</f>
        <v>56+</v>
      </c>
      <c r="F4898" s="13" t="s">
        <v>10461</v>
      </c>
      <c r="G4898" s="13" t="s">
        <v>10489</v>
      </c>
      <c r="H4898" s="13" t="s">
        <v>15388</v>
      </c>
      <c r="I4898" s="13" t="str">
        <f>_xlfn.XLOOKUP('Customer Information'!$A4898,'Policy Details'!$I$2:$I$5001,'Policy Details'!$A$2:$A$5001)</f>
        <v>POL16231917</v>
      </c>
    </row>
    <row r="4899" spans="1:9">
      <c r="A4899" s="11" t="s">
        <v>4904</v>
      </c>
      <c r="B4899" s="8" t="s">
        <v>9749</v>
      </c>
      <c r="C4899" s="8" t="s">
        <v>9848</v>
      </c>
      <c r="D4899" s="8">
        <v>50</v>
      </c>
      <c r="E4899" s="8" t="str" cm="1">
        <f t="array" ref="E4899">_xlfn.IFS(D4899&lt;18,"Below 18",D4899&lt;=25,"18-25",D4899&lt;=35,"26-35",D4899&lt;=45,"36-45",D4899&lt;=55,"46-55",TRUE,"56+")</f>
        <v>46-55</v>
      </c>
      <c r="F4899" s="8" t="s">
        <v>10031</v>
      </c>
      <c r="G4899" s="8" t="s">
        <v>10491</v>
      </c>
      <c r="H4899" s="8" t="s">
        <v>15389</v>
      </c>
      <c r="I4899" s="8" t="e">
        <f>_xlfn.XLOOKUP('Customer Information'!$A4899,'Policy Details'!$I$2:$I$5001,'Policy Details'!$A$2:$A$5001)</f>
        <v>#N/A</v>
      </c>
    </row>
    <row r="4900" spans="1:9">
      <c r="A4900" s="12" t="s">
        <v>4905</v>
      </c>
      <c r="B4900" s="13" t="s">
        <v>9750</v>
      </c>
      <c r="C4900" s="13" t="s">
        <v>9847</v>
      </c>
      <c r="D4900" s="13">
        <v>26</v>
      </c>
      <c r="E4900" s="13" t="str" cm="1">
        <f t="array" ref="E4900">_xlfn.IFS(D4900&lt;18,"Below 18",D4900&lt;=25,"18-25",D4900&lt;=35,"26-35",D4900&lt;=45,"36-45",D4900&lt;=55,"46-55",TRUE,"56+")</f>
        <v>26-35</v>
      </c>
      <c r="F4900" s="13" t="s">
        <v>10466</v>
      </c>
      <c r="G4900" s="13" t="s">
        <v>10489</v>
      </c>
      <c r="H4900" s="13" t="s">
        <v>15390</v>
      </c>
      <c r="I4900" s="13" t="e">
        <f>_xlfn.XLOOKUP('Customer Information'!$A4900,'Policy Details'!$I$2:$I$5001,'Policy Details'!$A$2:$A$5001)</f>
        <v>#N/A</v>
      </c>
    </row>
    <row r="4901" spans="1:9">
      <c r="A4901" s="11" t="s">
        <v>4906</v>
      </c>
      <c r="B4901" s="8" t="s">
        <v>9751</v>
      </c>
      <c r="C4901" s="8" t="s">
        <v>9847</v>
      </c>
      <c r="D4901" s="8">
        <v>52</v>
      </c>
      <c r="E4901" s="8" t="str" cm="1">
        <f t="array" ref="E4901">_xlfn.IFS(D4901&lt;18,"Below 18",D4901&lt;=25,"18-25",D4901&lt;=35,"26-35",D4901&lt;=45,"36-45",D4901&lt;=55,"46-55",TRUE,"56+")</f>
        <v>46-55</v>
      </c>
      <c r="F4901" s="8" t="s">
        <v>10427</v>
      </c>
      <c r="G4901" s="8" t="s">
        <v>10488</v>
      </c>
      <c r="H4901" s="8" t="s">
        <v>15391</v>
      </c>
      <c r="I4901" s="8" t="str">
        <f>_xlfn.XLOOKUP('Customer Information'!$A4901,'Policy Details'!$I$2:$I$5001,'Policy Details'!$A$2:$A$5001)</f>
        <v>POL66555161</v>
      </c>
    </row>
    <row r="4902" spans="1:9">
      <c r="A4902" s="12" t="s">
        <v>4907</v>
      </c>
      <c r="B4902" s="13" t="s">
        <v>9752</v>
      </c>
      <c r="C4902" s="13" t="s">
        <v>9846</v>
      </c>
      <c r="D4902" s="13">
        <v>76</v>
      </c>
      <c r="E4902" s="13" t="str" cm="1">
        <f t="array" ref="E4902">_xlfn.IFS(D4902&lt;18,"Below 18",D4902&lt;=25,"18-25",D4902&lt;=35,"26-35",D4902&lt;=45,"36-45",D4902&lt;=55,"46-55",TRUE,"56+")</f>
        <v>56+</v>
      </c>
      <c r="F4902" s="13" t="s">
        <v>10235</v>
      </c>
      <c r="G4902" s="13" t="s">
        <v>10490</v>
      </c>
      <c r="H4902" s="13" t="s">
        <v>15392</v>
      </c>
      <c r="I4902" s="13" t="str">
        <f>_xlfn.XLOOKUP('Customer Information'!$A4902,'Policy Details'!$I$2:$I$5001,'Policy Details'!$A$2:$A$5001)</f>
        <v>POL56345921</v>
      </c>
    </row>
    <row r="4903" spans="1:9">
      <c r="A4903" s="11" t="s">
        <v>4908</v>
      </c>
      <c r="B4903" s="8" t="s">
        <v>9753</v>
      </c>
      <c r="C4903" s="8" t="s">
        <v>9848</v>
      </c>
      <c r="D4903" s="8">
        <v>33</v>
      </c>
      <c r="E4903" s="8" t="str" cm="1">
        <f t="array" ref="E4903">_xlfn.IFS(D4903&lt;18,"Below 18",D4903&lt;=25,"18-25",D4903&lt;=35,"26-35",D4903&lt;=45,"36-45",D4903&lt;=55,"46-55",TRUE,"56+")</f>
        <v>26-35</v>
      </c>
      <c r="F4903" s="8" t="s">
        <v>9936</v>
      </c>
      <c r="G4903" s="8" t="s">
        <v>10489</v>
      </c>
      <c r="H4903" s="8" t="s">
        <v>15393</v>
      </c>
      <c r="I4903" s="8" t="str">
        <f>_xlfn.XLOOKUP('Customer Information'!$A4903,'Policy Details'!$I$2:$I$5001,'Policy Details'!$A$2:$A$5001)</f>
        <v>POL74216841</v>
      </c>
    </row>
    <row r="4904" spans="1:9">
      <c r="A4904" s="12" t="s">
        <v>4909</v>
      </c>
      <c r="B4904" s="13" t="s">
        <v>9754</v>
      </c>
      <c r="C4904" s="13" t="s">
        <v>9848</v>
      </c>
      <c r="D4904" s="13">
        <v>39</v>
      </c>
      <c r="E4904" s="13" t="str" cm="1">
        <f t="array" ref="E4904">_xlfn.IFS(D4904&lt;18,"Below 18",D4904&lt;=25,"18-25",D4904&lt;=35,"26-35",D4904&lt;=45,"36-45",D4904&lt;=55,"46-55",TRUE,"56+")</f>
        <v>36-45</v>
      </c>
      <c r="F4904" s="13" t="s">
        <v>10168</v>
      </c>
      <c r="G4904" s="13" t="s">
        <v>10490</v>
      </c>
      <c r="H4904" s="13" t="s">
        <v>15394</v>
      </c>
      <c r="I4904" s="13" t="str">
        <f>_xlfn.XLOOKUP('Customer Information'!$A4904,'Policy Details'!$I$2:$I$5001,'Policy Details'!$A$2:$A$5001)</f>
        <v>POL62087073</v>
      </c>
    </row>
    <row r="4905" spans="1:9">
      <c r="A4905" s="11" t="s">
        <v>4910</v>
      </c>
      <c r="B4905" s="8" t="s">
        <v>9755</v>
      </c>
      <c r="C4905" s="8" t="s">
        <v>9847</v>
      </c>
      <c r="D4905" s="8">
        <v>33</v>
      </c>
      <c r="E4905" s="8" t="str" cm="1">
        <f t="array" ref="E4905">_xlfn.IFS(D4905&lt;18,"Below 18",D4905&lt;=25,"18-25",D4905&lt;=35,"26-35",D4905&lt;=45,"36-45",D4905&lt;=55,"46-55",TRUE,"56+")</f>
        <v>26-35</v>
      </c>
      <c r="F4905" s="8" t="s">
        <v>9885</v>
      </c>
      <c r="G4905" s="8" t="s">
        <v>10488</v>
      </c>
      <c r="H4905" s="8" t="s">
        <v>15395</v>
      </c>
      <c r="I4905" s="8" t="str">
        <f>_xlfn.XLOOKUP('Customer Information'!$A4905,'Policy Details'!$I$2:$I$5001,'Policy Details'!$A$2:$A$5001)</f>
        <v>POL47692099</v>
      </c>
    </row>
    <row r="4906" spans="1:9">
      <c r="A4906" s="12" t="s">
        <v>4911</v>
      </c>
      <c r="B4906" s="13" t="s">
        <v>9756</v>
      </c>
      <c r="C4906" s="13" t="s">
        <v>9847</v>
      </c>
      <c r="D4906" s="13">
        <v>39</v>
      </c>
      <c r="E4906" s="13" t="str" cm="1">
        <f t="array" ref="E4906">_xlfn.IFS(D4906&lt;18,"Below 18",D4906&lt;=25,"18-25",D4906&lt;=35,"26-35",D4906&lt;=45,"36-45",D4906&lt;=55,"46-55",TRUE,"56+")</f>
        <v>36-45</v>
      </c>
      <c r="F4906" s="13" t="s">
        <v>10133</v>
      </c>
      <c r="G4906" s="13" t="s">
        <v>10491</v>
      </c>
      <c r="H4906" s="13" t="s">
        <v>15396</v>
      </c>
      <c r="I4906" s="13" t="e">
        <f>_xlfn.XLOOKUP('Customer Information'!$A4906,'Policy Details'!$I$2:$I$5001,'Policy Details'!$A$2:$A$5001)</f>
        <v>#N/A</v>
      </c>
    </row>
    <row r="4907" spans="1:9">
      <c r="A4907" s="11" t="s">
        <v>4912</v>
      </c>
      <c r="B4907" s="8" t="s">
        <v>9757</v>
      </c>
      <c r="C4907" s="8" t="s">
        <v>9847</v>
      </c>
      <c r="D4907" s="8">
        <v>48</v>
      </c>
      <c r="E4907" s="8" t="str" cm="1">
        <f t="array" ref="E4907">_xlfn.IFS(D4907&lt;18,"Below 18",D4907&lt;=25,"18-25",D4907&lt;=35,"26-35",D4907&lt;=45,"36-45",D4907&lt;=55,"46-55",TRUE,"56+")</f>
        <v>46-55</v>
      </c>
      <c r="F4907" s="8" t="s">
        <v>10342</v>
      </c>
      <c r="G4907" s="8" t="s">
        <v>10489</v>
      </c>
      <c r="H4907" s="8" t="s">
        <v>15397</v>
      </c>
      <c r="I4907" s="8" t="str">
        <f>_xlfn.XLOOKUP('Customer Information'!$A4907,'Policy Details'!$I$2:$I$5001,'Policy Details'!$A$2:$A$5001)</f>
        <v>POL93547945</v>
      </c>
    </row>
    <row r="4908" spans="1:9">
      <c r="A4908" s="12" t="s">
        <v>4913</v>
      </c>
      <c r="B4908" s="13" t="s">
        <v>9758</v>
      </c>
      <c r="C4908" s="13" t="s">
        <v>9846</v>
      </c>
      <c r="D4908" s="13">
        <v>53</v>
      </c>
      <c r="E4908" s="13" t="str" cm="1">
        <f t="array" ref="E4908">_xlfn.IFS(D4908&lt;18,"Below 18",D4908&lt;=25,"18-25",D4908&lt;=35,"26-35",D4908&lt;=45,"36-45",D4908&lt;=55,"46-55",TRUE,"56+")</f>
        <v>46-55</v>
      </c>
      <c r="F4908" s="13" t="s">
        <v>10246</v>
      </c>
      <c r="G4908" s="13" t="s">
        <v>10490</v>
      </c>
      <c r="H4908" s="13" t="s">
        <v>15398</v>
      </c>
      <c r="I4908" s="13" t="e">
        <f>_xlfn.XLOOKUP('Customer Information'!$A4908,'Policy Details'!$I$2:$I$5001,'Policy Details'!$A$2:$A$5001)</f>
        <v>#N/A</v>
      </c>
    </row>
    <row r="4909" spans="1:9">
      <c r="A4909" s="11" t="s">
        <v>4914</v>
      </c>
      <c r="B4909" s="8" t="s">
        <v>9759</v>
      </c>
      <c r="C4909" s="8" t="s">
        <v>9847</v>
      </c>
      <c r="D4909" s="8">
        <v>41</v>
      </c>
      <c r="E4909" s="8" t="str" cm="1">
        <f t="array" ref="E4909">_xlfn.IFS(D4909&lt;18,"Below 18",D4909&lt;=25,"18-25",D4909&lt;=35,"26-35",D4909&lt;=45,"36-45",D4909&lt;=55,"46-55",TRUE,"56+")</f>
        <v>36-45</v>
      </c>
      <c r="F4909" s="8" t="s">
        <v>9954</v>
      </c>
      <c r="G4909" s="8" t="s">
        <v>10488</v>
      </c>
      <c r="H4909" s="8" t="s">
        <v>15399</v>
      </c>
      <c r="I4909" s="8" t="e">
        <f>_xlfn.XLOOKUP('Customer Information'!$A4909,'Policy Details'!$I$2:$I$5001,'Policy Details'!$A$2:$A$5001)</f>
        <v>#N/A</v>
      </c>
    </row>
    <row r="4910" spans="1:9">
      <c r="A4910" s="12" t="s">
        <v>4915</v>
      </c>
      <c r="B4910" s="13" t="s">
        <v>9760</v>
      </c>
      <c r="C4910" s="13" t="s">
        <v>9847</v>
      </c>
      <c r="D4910" s="13">
        <v>50</v>
      </c>
      <c r="E4910" s="13" t="str" cm="1">
        <f t="array" ref="E4910">_xlfn.IFS(D4910&lt;18,"Below 18",D4910&lt;=25,"18-25",D4910&lt;=35,"26-35",D4910&lt;=45,"36-45",D4910&lt;=55,"46-55",TRUE,"56+")</f>
        <v>46-55</v>
      </c>
      <c r="F4910" s="13" t="s">
        <v>10067</v>
      </c>
      <c r="G4910" s="13" t="s">
        <v>10490</v>
      </c>
      <c r="H4910" s="13" t="s">
        <v>15400</v>
      </c>
      <c r="I4910" s="13" t="str">
        <f>_xlfn.XLOOKUP('Customer Information'!$A4910,'Policy Details'!$I$2:$I$5001,'Policy Details'!$A$2:$A$5001)</f>
        <v>POL73703547</v>
      </c>
    </row>
    <row r="4911" spans="1:9">
      <c r="A4911" s="11" t="s">
        <v>4916</v>
      </c>
      <c r="B4911" s="8" t="s">
        <v>9761</v>
      </c>
      <c r="C4911" s="8" t="s">
        <v>9846</v>
      </c>
      <c r="D4911" s="8">
        <v>33</v>
      </c>
      <c r="E4911" s="8" t="str" cm="1">
        <f t="array" ref="E4911">_xlfn.IFS(D4911&lt;18,"Below 18",D4911&lt;=25,"18-25",D4911&lt;=35,"26-35",D4911&lt;=45,"36-45",D4911&lt;=55,"46-55",TRUE,"56+")</f>
        <v>26-35</v>
      </c>
      <c r="F4911" s="8" t="s">
        <v>10079</v>
      </c>
      <c r="G4911" s="8" t="s">
        <v>10489</v>
      </c>
      <c r="H4911" s="8" t="s">
        <v>15401</v>
      </c>
      <c r="I4911" s="8" t="e">
        <f>_xlfn.XLOOKUP('Customer Information'!$A4911,'Policy Details'!$I$2:$I$5001,'Policy Details'!$A$2:$A$5001)</f>
        <v>#N/A</v>
      </c>
    </row>
    <row r="4912" spans="1:9">
      <c r="A4912" s="12" t="s">
        <v>4917</v>
      </c>
      <c r="B4912" s="13" t="s">
        <v>9762</v>
      </c>
      <c r="C4912" s="13" t="s">
        <v>9846</v>
      </c>
      <c r="D4912" s="13">
        <v>70</v>
      </c>
      <c r="E4912" s="13" t="str" cm="1">
        <f t="array" ref="E4912">_xlfn.IFS(D4912&lt;18,"Below 18",D4912&lt;=25,"18-25",D4912&lt;=35,"26-35",D4912&lt;=45,"36-45",D4912&lt;=55,"46-55",TRUE,"56+")</f>
        <v>56+</v>
      </c>
      <c r="F4912" s="13" t="s">
        <v>10399</v>
      </c>
      <c r="G4912" s="13" t="s">
        <v>10489</v>
      </c>
      <c r="H4912" s="13" t="s">
        <v>15402</v>
      </c>
      <c r="I4912" s="13" t="e">
        <f>_xlfn.XLOOKUP('Customer Information'!$A4912,'Policy Details'!$I$2:$I$5001,'Policy Details'!$A$2:$A$5001)</f>
        <v>#N/A</v>
      </c>
    </row>
    <row r="4913" spans="1:9">
      <c r="A4913" s="11" t="s">
        <v>4918</v>
      </c>
      <c r="B4913" s="8" t="s">
        <v>9763</v>
      </c>
      <c r="C4913" s="8" t="s">
        <v>9848</v>
      </c>
      <c r="D4913" s="8">
        <v>63</v>
      </c>
      <c r="E4913" s="8" t="str" cm="1">
        <f t="array" ref="E4913">_xlfn.IFS(D4913&lt;18,"Below 18",D4913&lt;=25,"18-25",D4913&lt;=35,"26-35",D4913&lt;=45,"36-45",D4913&lt;=55,"46-55",TRUE,"56+")</f>
        <v>56+</v>
      </c>
      <c r="F4913" s="8" t="s">
        <v>10094</v>
      </c>
      <c r="G4913" s="8" t="s">
        <v>10489</v>
      </c>
      <c r="H4913" s="8" t="s">
        <v>15403</v>
      </c>
      <c r="I4913" s="8" t="e">
        <f>_xlfn.XLOOKUP('Customer Information'!$A4913,'Policy Details'!$I$2:$I$5001,'Policy Details'!$A$2:$A$5001)</f>
        <v>#N/A</v>
      </c>
    </row>
    <row r="4914" spans="1:9">
      <c r="A4914" s="12" t="s">
        <v>4919</v>
      </c>
      <c r="B4914" s="13" t="s">
        <v>9764</v>
      </c>
      <c r="C4914" s="13" t="s">
        <v>9847</v>
      </c>
      <c r="D4914" s="13">
        <v>56</v>
      </c>
      <c r="E4914" s="13" t="str" cm="1">
        <f t="array" ref="E4914">_xlfn.IFS(D4914&lt;18,"Below 18",D4914&lt;=25,"18-25",D4914&lt;=35,"26-35",D4914&lt;=45,"36-45",D4914&lt;=55,"46-55",TRUE,"56+")</f>
        <v>56+</v>
      </c>
      <c r="F4914" s="13" t="s">
        <v>10356</v>
      </c>
      <c r="G4914" s="13" t="s">
        <v>10491</v>
      </c>
      <c r="H4914" s="13" t="s">
        <v>15404</v>
      </c>
      <c r="I4914" s="13" t="e">
        <f>_xlfn.XLOOKUP('Customer Information'!$A4914,'Policy Details'!$I$2:$I$5001,'Policy Details'!$A$2:$A$5001)</f>
        <v>#N/A</v>
      </c>
    </row>
    <row r="4915" spans="1:9">
      <c r="A4915" s="11" t="s">
        <v>4920</v>
      </c>
      <c r="B4915" s="8" t="s">
        <v>9765</v>
      </c>
      <c r="C4915" s="8" t="s">
        <v>9848</v>
      </c>
      <c r="D4915" s="8">
        <v>38</v>
      </c>
      <c r="E4915" s="8" t="str" cm="1">
        <f t="array" ref="E4915">_xlfn.IFS(D4915&lt;18,"Below 18",D4915&lt;=25,"18-25",D4915&lt;=35,"26-35",D4915&lt;=45,"36-45",D4915&lt;=55,"46-55",TRUE,"56+")</f>
        <v>36-45</v>
      </c>
      <c r="F4915" s="8" t="s">
        <v>10416</v>
      </c>
      <c r="G4915" s="8" t="s">
        <v>10489</v>
      </c>
      <c r="H4915" s="8" t="s">
        <v>15405</v>
      </c>
      <c r="I4915" s="8" t="str">
        <f>_xlfn.XLOOKUP('Customer Information'!$A4915,'Policy Details'!$I$2:$I$5001,'Policy Details'!$A$2:$A$5001)</f>
        <v>POL18063392</v>
      </c>
    </row>
    <row r="4916" spans="1:9">
      <c r="A4916" s="12" t="s">
        <v>4921</v>
      </c>
      <c r="B4916" s="13" t="s">
        <v>9766</v>
      </c>
      <c r="C4916" s="13" t="s">
        <v>9848</v>
      </c>
      <c r="D4916" s="13">
        <v>32</v>
      </c>
      <c r="E4916" s="13" t="str" cm="1">
        <f t="array" ref="E4916">_xlfn.IFS(D4916&lt;18,"Below 18",D4916&lt;=25,"18-25",D4916&lt;=35,"26-35",D4916&lt;=45,"36-45",D4916&lt;=55,"46-55",TRUE,"56+")</f>
        <v>26-35</v>
      </c>
      <c r="F4916" s="13" t="s">
        <v>10236</v>
      </c>
      <c r="G4916" s="13" t="s">
        <v>10490</v>
      </c>
      <c r="H4916" s="13" t="s">
        <v>15406</v>
      </c>
      <c r="I4916" s="13" t="str">
        <f>_xlfn.XLOOKUP('Customer Information'!$A4916,'Policy Details'!$I$2:$I$5001,'Policy Details'!$A$2:$A$5001)</f>
        <v>POL34185139</v>
      </c>
    </row>
    <row r="4917" spans="1:9">
      <c r="A4917" s="11" t="s">
        <v>4922</v>
      </c>
      <c r="B4917" s="8" t="s">
        <v>9767</v>
      </c>
      <c r="C4917" s="8" t="s">
        <v>9847</v>
      </c>
      <c r="D4917" s="8">
        <v>23</v>
      </c>
      <c r="E4917" s="8" t="str" cm="1">
        <f t="array" ref="E4917">_xlfn.IFS(D4917&lt;18,"Below 18",D4917&lt;=25,"18-25",D4917&lt;=35,"26-35",D4917&lt;=45,"36-45",D4917&lt;=55,"46-55",TRUE,"56+")</f>
        <v>18-25</v>
      </c>
      <c r="F4917" s="8" t="s">
        <v>10359</v>
      </c>
      <c r="G4917" s="8" t="s">
        <v>10488</v>
      </c>
      <c r="H4917" s="8" t="s">
        <v>15407</v>
      </c>
      <c r="I4917" s="8" t="e">
        <f>_xlfn.XLOOKUP('Customer Information'!$A4917,'Policy Details'!$I$2:$I$5001,'Policy Details'!$A$2:$A$5001)</f>
        <v>#N/A</v>
      </c>
    </row>
    <row r="4918" spans="1:9">
      <c r="A4918" s="12" t="s">
        <v>4923</v>
      </c>
      <c r="B4918" s="13" t="s">
        <v>9768</v>
      </c>
      <c r="C4918" s="13" t="s">
        <v>9847</v>
      </c>
      <c r="D4918" s="13">
        <v>58</v>
      </c>
      <c r="E4918" s="13" t="str" cm="1">
        <f t="array" ref="E4918">_xlfn.IFS(D4918&lt;18,"Below 18",D4918&lt;=25,"18-25",D4918&lt;=35,"26-35",D4918&lt;=45,"36-45",D4918&lt;=55,"46-55",TRUE,"56+")</f>
        <v>56+</v>
      </c>
      <c r="F4918" s="13" t="s">
        <v>10020</v>
      </c>
      <c r="G4918" s="13" t="s">
        <v>10489</v>
      </c>
      <c r="H4918" s="13" t="s">
        <v>15408</v>
      </c>
      <c r="I4918" s="13" t="str">
        <f>_xlfn.XLOOKUP('Customer Information'!$A4918,'Policy Details'!$I$2:$I$5001,'Policy Details'!$A$2:$A$5001)</f>
        <v>POL08751578</v>
      </c>
    </row>
    <row r="4919" spans="1:9">
      <c r="A4919" s="11" t="s">
        <v>4924</v>
      </c>
      <c r="B4919" s="8" t="s">
        <v>9769</v>
      </c>
      <c r="C4919" s="8" t="s">
        <v>9846</v>
      </c>
      <c r="D4919" s="8">
        <v>21</v>
      </c>
      <c r="E4919" s="8" t="str" cm="1">
        <f t="array" ref="E4919">_xlfn.IFS(D4919&lt;18,"Below 18",D4919&lt;=25,"18-25",D4919&lt;=35,"26-35",D4919&lt;=45,"36-45",D4919&lt;=55,"46-55",TRUE,"56+")</f>
        <v>18-25</v>
      </c>
      <c r="F4919" s="8" t="s">
        <v>10373</v>
      </c>
      <c r="G4919" s="8" t="s">
        <v>10491</v>
      </c>
      <c r="H4919" s="8" t="s">
        <v>15409</v>
      </c>
      <c r="I4919" s="8" t="str">
        <f>_xlfn.XLOOKUP('Customer Information'!$A4919,'Policy Details'!$I$2:$I$5001,'Policy Details'!$A$2:$A$5001)</f>
        <v>POL52938288</v>
      </c>
    </row>
    <row r="4920" spans="1:9">
      <c r="A4920" s="12" t="s">
        <v>4925</v>
      </c>
      <c r="B4920" s="13" t="s">
        <v>9770</v>
      </c>
      <c r="C4920" s="13" t="s">
        <v>9848</v>
      </c>
      <c r="D4920" s="13">
        <v>34</v>
      </c>
      <c r="E4920" s="13" t="str" cm="1">
        <f t="array" ref="E4920">_xlfn.IFS(D4920&lt;18,"Below 18",D4920&lt;=25,"18-25",D4920&lt;=35,"26-35",D4920&lt;=45,"36-45",D4920&lt;=55,"46-55",TRUE,"56+")</f>
        <v>26-35</v>
      </c>
      <c r="F4920" s="13" t="s">
        <v>10458</v>
      </c>
      <c r="G4920" s="13" t="s">
        <v>10488</v>
      </c>
      <c r="H4920" s="13" t="s">
        <v>15410</v>
      </c>
      <c r="I4920" s="13" t="str">
        <f>_xlfn.XLOOKUP('Customer Information'!$A4920,'Policy Details'!$I$2:$I$5001,'Policy Details'!$A$2:$A$5001)</f>
        <v>POL56810401</v>
      </c>
    </row>
    <row r="4921" spans="1:9">
      <c r="A4921" s="11" t="s">
        <v>4926</v>
      </c>
      <c r="B4921" s="8" t="s">
        <v>9771</v>
      </c>
      <c r="C4921" s="8" t="s">
        <v>9846</v>
      </c>
      <c r="D4921" s="8">
        <v>79</v>
      </c>
      <c r="E4921" s="8" t="str" cm="1">
        <f t="array" ref="E4921">_xlfn.IFS(D4921&lt;18,"Below 18",D4921&lt;=25,"18-25",D4921&lt;=35,"26-35",D4921&lt;=45,"36-45",D4921&lt;=55,"46-55",TRUE,"56+")</f>
        <v>56+</v>
      </c>
      <c r="F4921" s="8" t="s">
        <v>10071</v>
      </c>
      <c r="G4921" s="8" t="s">
        <v>10490</v>
      </c>
      <c r="H4921" s="8" t="s">
        <v>15411</v>
      </c>
      <c r="I4921" s="8" t="str">
        <f>_xlfn.XLOOKUP('Customer Information'!$A4921,'Policy Details'!$I$2:$I$5001,'Policy Details'!$A$2:$A$5001)</f>
        <v>POL72620502</v>
      </c>
    </row>
    <row r="4922" spans="1:9">
      <c r="A4922" s="12" t="s">
        <v>4927</v>
      </c>
      <c r="B4922" s="13" t="s">
        <v>9772</v>
      </c>
      <c r="C4922" s="13" t="s">
        <v>9847</v>
      </c>
      <c r="D4922" s="13">
        <v>34</v>
      </c>
      <c r="E4922" s="13" t="str" cm="1">
        <f t="array" ref="E4922">_xlfn.IFS(D4922&lt;18,"Below 18",D4922&lt;=25,"18-25",D4922&lt;=35,"26-35",D4922&lt;=45,"36-45",D4922&lt;=55,"46-55",TRUE,"56+")</f>
        <v>26-35</v>
      </c>
      <c r="F4922" s="13" t="s">
        <v>9862</v>
      </c>
      <c r="G4922" s="13" t="s">
        <v>10488</v>
      </c>
      <c r="H4922" s="13" t="s">
        <v>15412</v>
      </c>
      <c r="I4922" s="13" t="str">
        <f>_xlfn.XLOOKUP('Customer Information'!$A4922,'Policy Details'!$I$2:$I$5001,'Policy Details'!$A$2:$A$5001)</f>
        <v>POL45897709</v>
      </c>
    </row>
    <row r="4923" spans="1:9">
      <c r="A4923" s="11" t="s">
        <v>4928</v>
      </c>
      <c r="B4923" s="8" t="s">
        <v>9773</v>
      </c>
      <c r="C4923" s="8" t="s">
        <v>9848</v>
      </c>
      <c r="D4923" s="8">
        <v>62</v>
      </c>
      <c r="E4923" s="8" t="str" cm="1">
        <f t="array" ref="E4923">_xlfn.IFS(D4923&lt;18,"Below 18",D4923&lt;=25,"18-25",D4923&lt;=35,"26-35",D4923&lt;=45,"36-45",D4923&lt;=55,"46-55",TRUE,"56+")</f>
        <v>56+</v>
      </c>
      <c r="F4923" s="8" t="s">
        <v>10195</v>
      </c>
      <c r="G4923" s="8" t="s">
        <v>10490</v>
      </c>
      <c r="H4923" s="8" t="s">
        <v>15413</v>
      </c>
      <c r="I4923" s="8" t="str">
        <f>_xlfn.XLOOKUP('Customer Information'!$A4923,'Policy Details'!$I$2:$I$5001,'Policy Details'!$A$2:$A$5001)</f>
        <v>POL78113526</v>
      </c>
    </row>
    <row r="4924" spans="1:9">
      <c r="A4924" s="12" t="s">
        <v>4929</v>
      </c>
      <c r="B4924" s="13" t="s">
        <v>9774</v>
      </c>
      <c r="C4924" s="13" t="s">
        <v>9848</v>
      </c>
      <c r="D4924" s="13">
        <v>32</v>
      </c>
      <c r="E4924" s="13" t="str" cm="1">
        <f t="array" ref="E4924">_xlfn.IFS(D4924&lt;18,"Below 18",D4924&lt;=25,"18-25",D4924&lt;=35,"26-35",D4924&lt;=45,"36-45",D4924&lt;=55,"46-55",TRUE,"56+")</f>
        <v>26-35</v>
      </c>
      <c r="F4924" s="13" t="s">
        <v>10435</v>
      </c>
      <c r="G4924" s="13" t="s">
        <v>10488</v>
      </c>
      <c r="H4924" s="13" t="s">
        <v>15414</v>
      </c>
      <c r="I4924" s="13" t="e">
        <f>_xlfn.XLOOKUP('Customer Information'!$A4924,'Policy Details'!$I$2:$I$5001,'Policy Details'!$A$2:$A$5001)</f>
        <v>#N/A</v>
      </c>
    </row>
    <row r="4925" spans="1:9">
      <c r="A4925" s="11" t="s">
        <v>4930</v>
      </c>
      <c r="B4925" s="8" t="s">
        <v>9775</v>
      </c>
      <c r="C4925" s="8" t="s">
        <v>9847</v>
      </c>
      <c r="D4925" s="8">
        <v>77</v>
      </c>
      <c r="E4925" s="8" t="str" cm="1">
        <f t="array" ref="E4925">_xlfn.IFS(D4925&lt;18,"Below 18",D4925&lt;=25,"18-25",D4925&lt;=35,"26-35",D4925&lt;=45,"36-45",D4925&lt;=55,"46-55",TRUE,"56+")</f>
        <v>56+</v>
      </c>
      <c r="F4925" s="8" t="s">
        <v>9941</v>
      </c>
      <c r="G4925" s="8" t="s">
        <v>10491</v>
      </c>
      <c r="H4925" s="8" t="s">
        <v>15415</v>
      </c>
      <c r="I4925" s="8" t="e">
        <f>_xlfn.XLOOKUP('Customer Information'!$A4925,'Policy Details'!$I$2:$I$5001,'Policy Details'!$A$2:$A$5001)</f>
        <v>#N/A</v>
      </c>
    </row>
    <row r="4926" spans="1:9">
      <c r="A4926" s="12" t="s">
        <v>4931</v>
      </c>
      <c r="B4926" s="13" t="s">
        <v>9776</v>
      </c>
      <c r="C4926" s="13" t="s">
        <v>9847</v>
      </c>
      <c r="D4926" s="13">
        <v>83</v>
      </c>
      <c r="E4926" s="13" t="str" cm="1">
        <f t="array" ref="E4926">_xlfn.IFS(D4926&lt;18,"Below 18",D4926&lt;=25,"18-25",D4926&lt;=35,"26-35",D4926&lt;=45,"36-45",D4926&lt;=55,"46-55",TRUE,"56+")</f>
        <v>56+</v>
      </c>
      <c r="F4926" s="13" t="s">
        <v>10306</v>
      </c>
      <c r="G4926" s="13" t="s">
        <v>10491</v>
      </c>
      <c r="H4926" s="13" t="s">
        <v>15416</v>
      </c>
      <c r="I4926" s="13" t="str">
        <f>_xlfn.XLOOKUP('Customer Information'!$A4926,'Policy Details'!$I$2:$I$5001,'Policy Details'!$A$2:$A$5001)</f>
        <v>POL42604699</v>
      </c>
    </row>
    <row r="4927" spans="1:9">
      <c r="A4927" s="11" t="s">
        <v>4932</v>
      </c>
      <c r="B4927" s="8" t="s">
        <v>9777</v>
      </c>
      <c r="C4927" s="8" t="s">
        <v>9848</v>
      </c>
      <c r="D4927" s="8">
        <v>79</v>
      </c>
      <c r="E4927" s="8" t="str" cm="1">
        <f t="array" ref="E4927">_xlfn.IFS(D4927&lt;18,"Below 18",D4927&lt;=25,"18-25",D4927&lt;=35,"26-35",D4927&lt;=45,"36-45",D4927&lt;=55,"46-55",TRUE,"56+")</f>
        <v>56+</v>
      </c>
      <c r="F4927" s="8" t="s">
        <v>9964</v>
      </c>
      <c r="G4927" s="8" t="s">
        <v>10491</v>
      </c>
      <c r="H4927" s="8" t="s">
        <v>15417</v>
      </c>
      <c r="I4927" s="8" t="e">
        <f>_xlfn.XLOOKUP('Customer Information'!$A4927,'Policy Details'!$I$2:$I$5001,'Policy Details'!$A$2:$A$5001)</f>
        <v>#N/A</v>
      </c>
    </row>
    <row r="4928" spans="1:9">
      <c r="A4928" s="12" t="s">
        <v>4933</v>
      </c>
      <c r="B4928" s="13" t="s">
        <v>9778</v>
      </c>
      <c r="C4928" s="13" t="s">
        <v>9847</v>
      </c>
      <c r="D4928" s="13">
        <v>39</v>
      </c>
      <c r="E4928" s="13" t="str" cm="1">
        <f t="array" ref="E4928">_xlfn.IFS(D4928&lt;18,"Below 18",D4928&lt;=25,"18-25",D4928&lt;=35,"26-35",D4928&lt;=45,"36-45",D4928&lt;=55,"46-55",TRUE,"56+")</f>
        <v>36-45</v>
      </c>
      <c r="F4928" s="13" t="s">
        <v>10189</v>
      </c>
      <c r="G4928" s="13" t="s">
        <v>10489</v>
      </c>
      <c r="H4928" s="13" t="s">
        <v>15418</v>
      </c>
      <c r="I4928" s="13" t="str">
        <f>_xlfn.XLOOKUP('Customer Information'!$A4928,'Policy Details'!$I$2:$I$5001,'Policy Details'!$A$2:$A$5001)</f>
        <v>POL61467343</v>
      </c>
    </row>
    <row r="4929" spans="1:9">
      <c r="A4929" s="11" t="s">
        <v>4934</v>
      </c>
      <c r="B4929" s="8" t="s">
        <v>9779</v>
      </c>
      <c r="C4929" s="8" t="s">
        <v>9848</v>
      </c>
      <c r="D4929" s="8">
        <v>32</v>
      </c>
      <c r="E4929" s="8" t="str" cm="1">
        <f t="array" ref="E4929">_xlfn.IFS(D4929&lt;18,"Below 18",D4929&lt;=25,"18-25",D4929&lt;=35,"26-35",D4929&lt;=45,"36-45",D4929&lt;=55,"46-55",TRUE,"56+")</f>
        <v>26-35</v>
      </c>
      <c r="F4929" s="8" t="s">
        <v>9992</v>
      </c>
      <c r="G4929" s="8" t="s">
        <v>10491</v>
      </c>
      <c r="H4929" s="8" t="s">
        <v>15419</v>
      </c>
      <c r="I4929" s="8" t="e">
        <f>_xlfn.XLOOKUP('Customer Information'!$A4929,'Policy Details'!$I$2:$I$5001,'Policy Details'!$A$2:$A$5001)</f>
        <v>#N/A</v>
      </c>
    </row>
    <row r="4930" spans="1:9">
      <c r="A4930" s="12" t="s">
        <v>4935</v>
      </c>
      <c r="B4930" s="13" t="s">
        <v>9780</v>
      </c>
      <c r="C4930" s="13" t="s">
        <v>9846</v>
      </c>
      <c r="D4930" s="13">
        <v>47</v>
      </c>
      <c r="E4930" s="13" t="str" cm="1">
        <f t="array" ref="E4930">_xlfn.IFS(D4930&lt;18,"Below 18",D4930&lt;=25,"18-25",D4930&lt;=35,"26-35",D4930&lt;=45,"36-45",D4930&lt;=55,"46-55",TRUE,"56+")</f>
        <v>46-55</v>
      </c>
      <c r="F4930" s="13" t="s">
        <v>10393</v>
      </c>
      <c r="G4930" s="13" t="s">
        <v>10491</v>
      </c>
      <c r="H4930" s="13" t="s">
        <v>15420</v>
      </c>
      <c r="I4930" s="13" t="e">
        <f>_xlfn.XLOOKUP('Customer Information'!$A4930,'Policy Details'!$I$2:$I$5001,'Policy Details'!$A$2:$A$5001)</f>
        <v>#N/A</v>
      </c>
    </row>
    <row r="4931" spans="1:9">
      <c r="A4931" s="11" t="s">
        <v>4936</v>
      </c>
      <c r="B4931" s="8" t="s">
        <v>9781</v>
      </c>
      <c r="C4931" s="8" t="s">
        <v>9846</v>
      </c>
      <c r="D4931" s="8">
        <v>72</v>
      </c>
      <c r="E4931" s="8" t="str" cm="1">
        <f t="array" ref="E4931">_xlfn.IFS(D4931&lt;18,"Below 18",D4931&lt;=25,"18-25",D4931&lt;=35,"26-35",D4931&lt;=45,"36-45",D4931&lt;=55,"46-55",TRUE,"56+")</f>
        <v>56+</v>
      </c>
      <c r="F4931" s="8" t="s">
        <v>9962</v>
      </c>
      <c r="G4931" s="8" t="s">
        <v>10491</v>
      </c>
      <c r="H4931" s="8" t="s">
        <v>15421</v>
      </c>
      <c r="I4931" s="8" t="e">
        <f>_xlfn.XLOOKUP('Customer Information'!$A4931,'Policy Details'!$I$2:$I$5001,'Policy Details'!$A$2:$A$5001)</f>
        <v>#N/A</v>
      </c>
    </row>
    <row r="4932" spans="1:9">
      <c r="A4932" s="12" t="s">
        <v>4937</v>
      </c>
      <c r="B4932" s="13" t="s">
        <v>9782</v>
      </c>
      <c r="C4932" s="13" t="s">
        <v>9848</v>
      </c>
      <c r="D4932" s="13">
        <v>75</v>
      </c>
      <c r="E4932" s="13" t="str" cm="1">
        <f t="array" ref="E4932">_xlfn.IFS(D4932&lt;18,"Below 18",D4932&lt;=25,"18-25",D4932&lt;=35,"26-35",D4932&lt;=45,"36-45",D4932&lt;=55,"46-55",TRUE,"56+")</f>
        <v>56+</v>
      </c>
      <c r="F4932" s="13" t="s">
        <v>10219</v>
      </c>
      <c r="G4932" s="13" t="s">
        <v>10489</v>
      </c>
      <c r="H4932" s="13" t="s">
        <v>15422</v>
      </c>
      <c r="I4932" s="13" t="str">
        <f>_xlfn.XLOOKUP('Customer Information'!$A4932,'Policy Details'!$I$2:$I$5001,'Policy Details'!$A$2:$A$5001)</f>
        <v>POL66769688</v>
      </c>
    </row>
    <row r="4933" spans="1:9">
      <c r="A4933" s="11" t="s">
        <v>4938</v>
      </c>
      <c r="B4933" s="8" t="s">
        <v>9783</v>
      </c>
      <c r="C4933" s="8" t="s">
        <v>9847</v>
      </c>
      <c r="D4933" s="8">
        <v>49</v>
      </c>
      <c r="E4933" s="8" t="str" cm="1">
        <f t="array" ref="E4933">_xlfn.IFS(D4933&lt;18,"Below 18",D4933&lt;=25,"18-25",D4933&lt;=35,"26-35",D4933&lt;=45,"36-45",D4933&lt;=55,"46-55",TRUE,"56+")</f>
        <v>46-55</v>
      </c>
      <c r="F4933" s="8" t="s">
        <v>9975</v>
      </c>
      <c r="G4933" s="8" t="s">
        <v>10490</v>
      </c>
      <c r="H4933" s="8" t="s">
        <v>15423</v>
      </c>
      <c r="I4933" s="8" t="str">
        <f>_xlfn.XLOOKUP('Customer Information'!$A4933,'Policy Details'!$I$2:$I$5001,'Policy Details'!$A$2:$A$5001)</f>
        <v>POL64080185</v>
      </c>
    </row>
    <row r="4934" spans="1:9">
      <c r="A4934" s="12" t="s">
        <v>4939</v>
      </c>
      <c r="B4934" s="13" t="s">
        <v>9784</v>
      </c>
      <c r="C4934" s="13" t="s">
        <v>9846</v>
      </c>
      <c r="D4934" s="13">
        <v>51</v>
      </c>
      <c r="E4934" s="13" t="str" cm="1">
        <f t="array" ref="E4934">_xlfn.IFS(D4934&lt;18,"Below 18",D4934&lt;=25,"18-25",D4934&lt;=35,"26-35",D4934&lt;=45,"36-45",D4934&lt;=55,"46-55",TRUE,"56+")</f>
        <v>46-55</v>
      </c>
      <c r="F4934" s="13" t="s">
        <v>9863</v>
      </c>
      <c r="G4934" s="13" t="s">
        <v>10490</v>
      </c>
      <c r="H4934" s="13" t="s">
        <v>15424</v>
      </c>
      <c r="I4934" s="13" t="str">
        <f>_xlfn.XLOOKUP('Customer Information'!$A4934,'Policy Details'!$I$2:$I$5001,'Policy Details'!$A$2:$A$5001)</f>
        <v>POL89484652</v>
      </c>
    </row>
    <row r="4935" spans="1:9">
      <c r="A4935" s="11" t="s">
        <v>4940</v>
      </c>
      <c r="B4935" s="8" t="s">
        <v>9785</v>
      </c>
      <c r="C4935" s="8" t="s">
        <v>9846</v>
      </c>
      <c r="D4935" s="8">
        <v>30</v>
      </c>
      <c r="E4935" s="8" t="str" cm="1">
        <f t="array" ref="E4935">_xlfn.IFS(D4935&lt;18,"Below 18",D4935&lt;=25,"18-25",D4935&lt;=35,"26-35",D4935&lt;=45,"36-45",D4935&lt;=55,"46-55",TRUE,"56+")</f>
        <v>26-35</v>
      </c>
      <c r="F4935" s="8" t="s">
        <v>10059</v>
      </c>
      <c r="G4935" s="8" t="s">
        <v>10490</v>
      </c>
      <c r="H4935" s="8" t="s">
        <v>15425</v>
      </c>
      <c r="I4935" s="8" t="e">
        <f>_xlfn.XLOOKUP('Customer Information'!$A4935,'Policy Details'!$I$2:$I$5001,'Policy Details'!$A$2:$A$5001)</f>
        <v>#N/A</v>
      </c>
    </row>
    <row r="4936" spans="1:9">
      <c r="A4936" s="12" t="s">
        <v>4941</v>
      </c>
      <c r="B4936" s="13" t="s">
        <v>9786</v>
      </c>
      <c r="C4936" s="13" t="s">
        <v>9847</v>
      </c>
      <c r="D4936" s="13">
        <v>70</v>
      </c>
      <c r="E4936" s="13" t="str" cm="1">
        <f t="array" ref="E4936">_xlfn.IFS(D4936&lt;18,"Below 18",D4936&lt;=25,"18-25",D4936&lt;=35,"26-35",D4936&lt;=45,"36-45",D4936&lt;=55,"46-55",TRUE,"56+")</f>
        <v>56+</v>
      </c>
      <c r="F4936" s="13" t="s">
        <v>10371</v>
      </c>
      <c r="G4936" s="13" t="s">
        <v>10490</v>
      </c>
      <c r="H4936" s="13" t="s">
        <v>15426</v>
      </c>
      <c r="I4936" s="13" t="str">
        <f>_xlfn.XLOOKUP('Customer Information'!$A4936,'Policy Details'!$I$2:$I$5001,'Policy Details'!$A$2:$A$5001)</f>
        <v>POL64016468</v>
      </c>
    </row>
    <row r="4937" spans="1:9">
      <c r="A4937" s="11" t="s">
        <v>4942</v>
      </c>
      <c r="B4937" s="8" t="s">
        <v>6280</v>
      </c>
      <c r="C4937" s="8" t="s">
        <v>9846</v>
      </c>
      <c r="D4937" s="8">
        <v>18</v>
      </c>
      <c r="E4937" s="8" t="str" cm="1">
        <f t="array" ref="E4937">_xlfn.IFS(D4937&lt;18,"Below 18",D4937&lt;=25,"18-25",D4937&lt;=35,"26-35",D4937&lt;=45,"36-45",D4937&lt;=55,"46-55",TRUE,"56+")</f>
        <v>18-25</v>
      </c>
      <c r="F4937" s="8" t="s">
        <v>10379</v>
      </c>
      <c r="G4937" s="8" t="s">
        <v>10488</v>
      </c>
      <c r="H4937" s="8" t="s">
        <v>15427</v>
      </c>
      <c r="I4937" s="8" t="str">
        <f>_xlfn.XLOOKUP('Customer Information'!$A4937,'Policy Details'!$I$2:$I$5001,'Policy Details'!$A$2:$A$5001)</f>
        <v>POL12364849</v>
      </c>
    </row>
    <row r="4938" spans="1:9">
      <c r="A4938" s="12" t="s">
        <v>4943</v>
      </c>
      <c r="B4938" s="13" t="s">
        <v>9787</v>
      </c>
      <c r="C4938" s="13" t="s">
        <v>9848</v>
      </c>
      <c r="D4938" s="13">
        <v>73</v>
      </c>
      <c r="E4938" s="13" t="str" cm="1">
        <f t="array" ref="E4938">_xlfn.IFS(D4938&lt;18,"Below 18",D4938&lt;=25,"18-25",D4938&lt;=35,"26-35",D4938&lt;=45,"36-45",D4938&lt;=55,"46-55",TRUE,"56+")</f>
        <v>56+</v>
      </c>
      <c r="F4938" s="13" t="s">
        <v>9998</v>
      </c>
      <c r="G4938" s="13" t="s">
        <v>10489</v>
      </c>
      <c r="H4938" s="13" t="s">
        <v>15428</v>
      </c>
      <c r="I4938" s="13" t="str">
        <f>_xlfn.XLOOKUP('Customer Information'!$A4938,'Policy Details'!$I$2:$I$5001,'Policy Details'!$A$2:$A$5001)</f>
        <v>POL14879776</v>
      </c>
    </row>
    <row r="4939" spans="1:9">
      <c r="A4939" s="11" t="s">
        <v>4944</v>
      </c>
      <c r="B4939" s="8" t="s">
        <v>9788</v>
      </c>
      <c r="C4939" s="8" t="s">
        <v>9846</v>
      </c>
      <c r="D4939" s="8">
        <v>74</v>
      </c>
      <c r="E4939" s="8" t="str" cm="1">
        <f t="array" ref="E4939">_xlfn.IFS(D4939&lt;18,"Below 18",D4939&lt;=25,"18-25",D4939&lt;=35,"26-35",D4939&lt;=45,"36-45",D4939&lt;=55,"46-55",TRUE,"56+")</f>
        <v>56+</v>
      </c>
      <c r="F4939" s="8" t="s">
        <v>9925</v>
      </c>
      <c r="G4939" s="8" t="s">
        <v>10489</v>
      </c>
      <c r="H4939" s="8" t="s">
        <v>15429</v>
      </c>
      <c r="I4939" s="8" t="e">
        <f>_xlfn.XLOOKUP('Customer Information'!$A4939,'Policy Details'!$I$2:$I$5001,'Policy Details'!$A$2:$A$5001)</f>
        <v>#N/A</v>
      </c>
    </row>
    <row r="4940" spans="1:9">
      <c r="A4940" s="12" t="s">
        <v>4945</v>
      </c>
      <c r="B4940" s="13" t="s">
        <v>9789</v>
      </c>
      <c r="C4940" s="13" t="s">
        <v>9846</v>
      </c>
      <c r="D4940" s="13">
        <v>34</v>
      </c>
      <c r="E4940" s="13" t="str" cm="1">
        <f t="array" ref="E4940">_xlfn.IFS(D4940&lt;18,"Below 18",D4940&lt;=25,"18-25",D4940&lt;=35,"26-35",D4940&lt;=45,"36-45",D4940&lt;=55,"46-55",TRUE,"56+")</f>
        <v>26-35</v>
      </c>
      <c r="F4940" s="13" t="s">
        <v>10332</v>
      </c>
      <c r="G4940" s="13" t="s">
        <v>10488</v>
      </c>
      <c r="H4940" s="13" t="s">
        <v>15430</v>
      </c>
      <c r="I4940" s="13" t="e">
        <f>_xlfn.XLOOKUP('Customer Information'!$A4940,'Policy Details'!$I$2:$I$5001,'Policy Details'!$A$2:$A$5001)</f>
        <v>#N/A</v>
      </c>
    </row>
    <row r="4941" spans="1:9">
      <c r="A4941" s="11" t="s">
        <v>4946</v>
      </c>
      <c r="B4941" s="8" t="s">
        <v>9790</v>
      </c>
      <c r="C4941" s="8" t="s">
        <v>9847</v>
      </c>
      <c r="D4941" s="8">
        <v>70</v>
      </c>
      <c r="E4941" s="8" t="str" cm="1">
        <f t="array" ref="E4941">_xlfn.IFS(D4941&lt;18,"Below 18",D4941&lt;=25,"18-25",D4941&lt;=35,"26-35",D4941&lt;=45,"36-45",D4941&lt;=55,"46-55",TRUE,"56+")</f>
        <v>56+</v>
      </c>
      <c r="F4941" s="8" t="s">
        <v>10053</v>
      </c>
      <c r="G4941" s="8" t="s">
        <v>10488</v>
      </c>
      <c r="H4941" s="8" t="s">
        <v>15431</v>
      </c>
      <c r="I4941" s="8" t="str">
        <f>_xlfn.XLOOKUP('Customer Information'!$A4941,'Policy Details'!$I$2:$I$5001,'Policy Details'!$A$2:$A$5001)</f>
        <v>POL65532247</v>
      </c>
    </row>
    <row r="4942" spans="1:9">
      <c r="A4942" s="12" t="s">
        <v>4947</v>
      </c>
      <c r="B4942" s="13" t="s">
        <v>9791</v>
      </c>
      <c r="C4942" s="13" t="s">
        <v>9846</v>
      </c>
      <c r="D4942" s="13">
        <v>68</v>
      </c>
      <c r="E4942" s="13" t="str" cm="1">
        <f t="array" ref="E4942">_xlfn.IFS(D4942&lt;18,"Below 18",D4942&lt;=25,"18-25",D4942&lt;=35,"26-35",D4942&lt;=45,"36-45",D4942&lt;=55,"46-55",TRUE,"56+")</f>
        <v>56+</v>
      </c>
      <c r="F4942" s="13" t="s">
        <v>10063</v>
      </c>
      <c r="G4942" s="13" t="s">
        <v>10491</v>
      </c>
      <c r="H4942" s="13" t="s">
        <v>15432</v>
      </c>
      <c r="I4942" s="13" t="str">
        <f>_xlfn.XLOOKUP('Customer Information'!$A4942,'Policy Details'!$I$2:$I$5001,'Policy Details'!$A$2:$A$5001)</f>
        <v>POL31410779</v>
      </c>
    </row>
    <row r="4943" spans="1:9">
      <c r="A4943" s="11" t="s">
        <v>4948</v>
      </c>
      <c r="B4943" s="8" t="s">
        <v>9792</v>
      </c>
      <c r="C4943" s="8" t="s">
        <v>9847</v>
      </c>
      <c r="D4943" s="8">
        <v>51</v>
      </c>
      <c r="E4943" s="8" t="str" cm="1">
        <f t="array" ref="E4943">_xlfn.IFS(D4943&lt;18,"Below 18",D4943&lt;=25,"18-25",D4943&lt;=35,"26-35",D4943&lt;=45,"36-45",D4943&lt;=55,"46-55",TRUE,"56+")</f>
        <v>46-55</v>
      </c>
      <c r="F4943" s="8" t="s">
        <v>10071</v>
      </c>
      <c r="G4943" s="8" t="s">
        <v>10488</v>
      </c>
      <c r="H4943" s="8" t="s">
        <v>15433</v>
      </c>
      <c r="I4943" s="8" t="str">
        <f>_xlfn.XLOOKUP('Customer Information'!$A4943,'Policy Details'!$I$2:$I$5001,'Policy Details'!$A$2:$A$5001)</f>
        <v>POL36441440</v>
      </c>
    </row>
    <row r="4944" spans="1:9">
      <c r="A4944" s="12" t="s">
        <v>4949</v>
      </c>
      <c r="B4944" s="13" t="s">
        <v>9793</v>
      </c>
      <c r="C4944" s="13" t="s">
        <v>9848</v>
      </c>
      <c r="D4944" s="13">
        <v>82</v>
      </c>
      <c r="E4944" s="13" t="str" cm="1">
        <f t="array" ref="E4944">_xlfn.IFS(D4944&lt;18,"Below 18",D4944&lt;=25,"18-25",D4944&lt;=35,"26-35",D4944&lt;=45,"36-45",D4944&lt;=55,"46-55",TRUE,"56+")</f>
        <v>56+</v>
      </c>
      <c r="F4944" s="13" t="s">
        <v>10434</v>
      </c>
      <c r="G4944" s="13" t="s">
        <v>10491</v>
      </c>
      <c r="H4944" s="13" t="s">
        <v>15434</v>
      </c>
      <c r="I4944" s="13" t="e">
        <f>_xlfn.XLOOKUP('Customer Information'!$A4944,'Policy Details'!$I$2:$I$5001,'Policy Details'!$A$2:$A$5001)</f>
        <v>#N/A</v>
      </c>
    </row>
    <row r="4945" spans="1:9">
      <c r="A4945" s="11" t="s">
        <v>4950</v>
      </c>
      <c r="B4945" s="8" t="s">
        <v>9794</v>
      </c>
      <c r="C4945" s="8" t="s">
        <v>9848</v>
      </c>
      <c r="D4945" s="8">
        <v>80</v>
      </c>
      <c r="E4945" s="8" t="str" cm="1">
        <f t="array" ref="E4945">_xlfn.IFS(D4945&lt;18,"Below 18",D4945&lt;=25,"18-25",D4945&lt;=35,"26-35",D4945&lt;=45,"36-45",D4945&lt;=55,"46-55",TRUE,"56+")</f>
        <v>56+</v>
      </c>
      <c r="F4945" s="8" t="s">
        <v>10452</v>
      </c>
      <c r="G4945" s="8" t="s">
        <v>10490</v>
      </c>
      <c r="H4945" s="8" t="s">
        <v>15435</v>
      </c>
      <c r="I4945" s="8" t="str">
        <f>_xlfn.XLOOKUP('Customer Information'!$A4945,'Policy Details'!$I$2:$I$5001,'Policy Details'!$A$2:$A$5001)</f>
        <v>POL98320607</v>
      </c>
    </row>
    <row r="4946" spans="1:9">
      <c r="A4946" s="12" t="s">
        <v>4951</v>
      </c>
      <c r="B4946" s="13" t="s">
        <v>9795</v>
      </c>
      <c r="C4946" s="13" t="s">
        <v>9848</v>
      </c>
      <c r="D4946" s="13">
        <v>66</v>
      </c>
      <c r="E4946" s="13" t="str" cm="1">
        <f t="array" ref="E4946">_xlfn.IFS(D4946&lt;18,"Below 18",D4946&lt;=25,"18-25",D4946&lt;=35,"26-35",D4946&lt;=45,"36-45",D4946&lt;=55,"46-55",TRUE,"56+")</f>
        <v>56+</v>
      </c>
      <c r="F4946" s="13" t="s">
        <v>9872</v>
      </c>
      <c r="G4946" s="13" t="s">
        <v>10491</v>
      </c>
      <c r="H4946" s="13" t="s">
        <v>15436</v>
      </c>
      <c r="I4946" s="13" t="e">
        <f>_xlfn.XLOOKUP('Customer Information'!$A4946,'Policy Details'!$I$2:$I$5001,'Policy Details'!$A$2:$A$5001)</f>
        <v>#N/A</v>
      </c>
    </row>
    <row r="4947" spans="1:9">
      <c r="A4947" s="11" t="s">
        <v>4952</v>
      </c>
      <c r="B4947" s="8" t="s">
        <v>9796</v>
      </c>
      <c r="C4947" s="8" t="s">
        <v>9848</v>
      </c>
      <c r="D4947" s="8">
        <v>48</v>
      </c>
      <c r="E4947" s="8" t="str" cm="1">
        <f t="array" ref="E4947">_xlfn.IFS(D4947&lt;18,"Below 18",D4947&lt;=25,"18-25",D4947&lt;=35,"26-35",D4947&lt;=45,"36-45",D4947&lt;=55,"46-55",TRUE,"56+")</f>
        <v>46-55</v>
      </c>
      <c r="F4947" s="8" t="s">
        <v>10264</v>
      </c>
      <c r="G4947" s="8" t="s">
        <v>10491</v>
      </c>
      <c r="H4947" s="8" t="s">
        <v>15437</v>
      </c>
      <c r="I4947" s="8" t="e">
        <f>_xlfn.XLOOKUP('Customer Information'!$A4947,'Policy Details'!$I$2:$I$5001,'Policy Details'!$A$2:$A$5001)</f>
        <v>#N/A</v>
      </c>
    </row>
    <row r="4948" spans="1:9">
      <c r="A4948" s="12" t="s">
        <v>4953</v>
      </c>
      <c r="B4948" s="13" t="s">
        <v>9797</v>
      </c>
      <c r="C4948" s="13" t="s">
        <v>9847</v>
      </c>
      <c r="D4948" s="13">
        <v>78</v>
      </c>
      <c r="E4948" s="13" t="str" cm="1">
        <f t="array" ref="E4948">_xlfn.IFS(D4948&lt;18,"Below 18",D4948&lt;=25,"18-25",D4948&lt;=35,"26-35",D4948&lt;=45,"36-45",D4948&lt;=55,"46-55",TRUE,"56+")</f>
        <v>56+</v>
      </c>
      <c r="F4948" s="13" t="s">
        <v>10174</v>
      </c>
      <c r="G4948" s="13" t="s">
        <v>10488</v>
      </c>
      <c r="H4948" s="13" t="s">
        <v>15438</v>
      </c>
      <c r="I4948" s="13" t="str">
        <f>_xlfn.XLOOKUP('Customer Information'!$A4948,'Policy Details'!$I$2:$I$5001,'Policy Details'!$A$2:$A$5001)</f>
        <v>POL79738375</v>
      </c>
    </row>
    <row r="4949" spans="1:9">
      <c r="A4949" s="11" t="s">
        <v>4954</v>
      </c>
      <c r="B4949" s="8" t="s">
        <v>9798</v>
      </c>
      <c r="C4949" s="8" t="s">
        <v>9847</v>
      </c>
      <c r="D4949" s="8">
        <v>28</v>
      </c>
      <c r="E4949" s="8" t="str" cm="1">
        <f t="array" ref="E4949">_xlfn.IFS(D4949&lt;18,"Below 18",D4949&lt;=25,"18-25",D4949&lt;=35,"26-35",D4949&lt;=45,"36-45",D4949&lt;=55,"46-55",TRUE,"56+")</f>
        <v>26-35</v>
      </c>
      <c r="F4949" s="8" t="s">
        <v>10463</v>
      </c>
      <c r="G4949" s="8" t="s">
        <v>10489</v>
      </c>
      <c r="H4949" s="8" t="s">
        <v>15439</v>
      </c>
      <c r="I4949" s="8" t="e">
        <f>_xlfn.XLOOKUP('Customer Information'!$A4949,'Policy Details'!$I$2:$I$5001,'Policy Details'!$A$2:$A$5001)</f>
        <v>#N/A</v>
      </c>
    </row>
    <row r="4950" spans="1:9">
      <c r="A4950" s="12" t="s">
        <v>4955</v>
      </c>
      <c r="B4950" s="13" t="s">
        <v>9799</v>
      </c>
      <c r="C4950" s="13" t="s">
        <v>9847</v>
      </c>
      <c r="D4950" s="13">
        <v>77</v>
      </c>
      <c r="E4950" s="13" t="str" cm="1">
        <f t="array" ref="E4950">_xlfn.IFS(D4950&lt;18,"Below 18",D4950&lt;=25,"18-25",D4950&lt;=35,"26-35",D4950&lt;=45,"36-45",D4950&lt;=55,"46-55",TRUE,"56+")</f>
        <v>56+</v>
      </c>
      <c r="F4950" s="13" t="s">
        <v>10022</v>
      </c>
      <c r="G4950" s="13" t="s">
        <v>10491</v>
      </c>
      <c r="H4950" s="13" t="s">
        <v>15440</v>
      </c>
      <c r="I4950" s="13" t="str">
        <f>_xlfn.XLOOKUP('Customer Information'!$A4950,'Policy Details'!$I$2:$I$5001,'Policy Details'!$A$2:$A$5001)</f>
        <v>POL51486527</v>
      </c>
    </row>
    <row r="4951" spans="1:9">
      <c r="A4951" s="11" t="s">
        <v>4956</v>
      </c>
      <c r="B4951" s="8" t="s">
        <v>9800</v>
      </c>
      <c r="C4951" s="8" t="s">
        <v>9848</v>
      </c>
      <c r="D4951" s="8">
        <v>78</v>
      </c>
      <c r="E4951" s="8" t="str" cm="1">
        <f t="array" ref="E4951">_xlfn.IFS(D4951&lt;18,"Below 18",D4951&lt;=25,"18-25",D4951&lt;=35,"26-35",D4951&lt;=45,"36-45",D4951&lt;=55,"46-55",TRUE,"56+")</f>
        <v>56+</v>
      </c>
      <c r="F4951" s="8" t="s">
        <v>9991</v>
      </c>
      <c r="G4951" s="8" t="s">
        <v>10490</v>
      </c>
      <c r="H4951" s="8" t="s">
        <v>15441</v>
      </c>
      <c r="I4951" s="8" t="str">
        <f>_xlfn.XLOOKUP('Customer Information'!$A4951,'Policy Details'!$I$2:$I$5001,'Policy Details'!$A$2:$A$5001)</f>
        <v>POL92941554</v>
      </c>
    </row>
    <row r="4952" spans="1:9">
      <c r="A4952" s="12" t="s">
        <v>4957</v>
      </c>
      <c r="B4952" s="13" t="s">
        <v>9801</v>
      </c>
      <c r="C4952" s="13" t="s">
        <v>9846</v>
      </c>
      <c r="D4952" s="13">
        <v>61</v>
      </c>
      <c r="E4952" s="13" t="str" cm="1">
        <f t="array" ref="E4952">_xlfn.IFS(D4952&lt;18,"Below 18",D4952&lt;=25,"18-25",D4952&lt;=35,"26-35",D4952&lt;=45,"36-45",D4952&lt;=55,"46-55",TRUE,"56+")</f>
        <v>56+</v>
      </c>
      <c r="F4952" s="13" t="s">
        <v>10423</v>
      </c>
      <c r="G4952" s="13" t="s">
        <v>10489</v>
      </c>
      <c r="H4952" s="13" t="s">
        <v>15442</v>
      </c>
      <c r="I4952" s="13" t="e">
        <f>_xlfn.XLOOKUP('Customer Information'!$A4952,'Policy Details'!$I$2:$I$5001,'Policy Details'!$A$2:$A$5001)</f>
        <v>#N/A</v>
      </c>
    </row>
    <row r="4953" spans="1:9">
      <c r="A4953" s="11" t="s">
        <v>4958</v>
      </c>
      <c r="B4953" s="8" t="s">
        <v>9802</v>
      </c>
      <c r="C4953" s="8" t="s">
        <v>9847</v>
      </c>
      <c r="D4953" s="8">
        <v>25</v>
      </c>
      <c r="E4953" s="8" t="str" cm="1">
        <f t="array" ref="E4953">_xlfn.IFS(D4953&lt;18,"Below 18",D4953&lt;=25,"18-25",D4953&lt;=35,"26-35",D4953&lt;=45,"36-45",D4953&lt;=55,"46-55",TRUE,"56+")</f>
        <v>18-25</v>
      </c>
      <c r="F4953" s="8" t="s">
        <v>10116</v>
      </c>
      <c r="G4953" s="8" t="s">
        <v>10491</v>
      </c>
      <c r="H4953" s="8" t="s">
        <v>15443</v>
      </c>
      <c r="I4953" s="8" t="str">
        <f>_xlfn.XLOOKUP('Customer Information'!$A4953,'Policy Details'!$I$2:$I$5001,'Policy Details'!$A$2:$A$5001)</f>
        <v>POL77573599</v>
      </c>
    </row>
    <row r="4954" spans="1:9">
      <c r="A4954" s="12" t="s">
        <v>4959</v>
      </c>
      <c r="B4954" s="13" t="s">
        <v>9803</v>
      </c>
      <c r="C4954" s="13" t="s">
        <v>9848</v>
      </c>
      <c r="D4954" s="13">
        <v>72</v>
      </c>
      <c r="E4954" s="13" t="str" cm="1">
        <f t="array" ref="E4954">_xlfn.IFS(D4954&lt;18,"Below 18",D4954&lt;=25,"18-25",D4954&lt;=35,"26-35",D4954&lt;=45,"36-45",D4954&lt;=55,"46-55",TRUE,"56+")</f>
        <v>56+</v>
      </c>
      <c r="F4954" s="13" t="s">
        <v>10302</v>
      </c>
      <c r="G4954" s="13" t="s">
        <v>10490</v>
      </c>
      <c r="H4954" s="13" t="s">
        <v>15444</v>
      </c>
      <c r="I4954" s="13" t="e">
        <f>_xlfn.XLOOKUP('Customer Information'!$A4954,'Policy Details'!$I$2:$I$5001,'Policy Details'!$A$2:$A$5001)</f>
        <v>#N/A</v>
      </c>
    </row>
    <row r="4955" spans="1:9">
      <c r="A4955" s="11" t="s">
        <v>4960</v>
      </c>
      <c r="B4955" s="8" t="s">
        <v>9804</v>
      </c>
      <c r="C4955" s="8" t="s">
        <v>9848</v>
      </c>
      <c r="D4955" s="8">
        <v>67</v>
      </c>
      <c r="E4955" s="8" t="str" cm="1">
        <f t="array" ref="E4955">_xlfn.IFS(D4955&lt;18,"Below 18",D4955&lt;=25,"18-25",D4955&lt;=35,"26-35",D4955&lt;=45,"36-45",D4955&lt;=55,"46-55",TRUE,"56+")</f>
        <v>56+</v>
      </c>
      <c r="F4955" s="8" t="s">
        <v>10379</v>
      </c>
      <c r="G4955" s="8" t="s">
        <v>10489</v>
      </c>
      <c r="H4955" s="8" t="s">
        <v>15445</v>
      </c>
      <c r="I4955" s="8" t="str">
        <f>_xlfn.XLOOKUP('Customer Information'!$A4955,'Policy Details'!$I$2:$I$5001,'Policy Details'!$A$2:$A$5001)</f>
        <v>POL20270146</v>
      </c>
    </row>
    <row r="4956" spans="1:9">
      <c r="A4956" s="12" t="s">
        <v>4961</v>
      </c>
      <c r="B4956" s="13" t="s">
        <v>9805</v>
      </c>
      <c r="C4956" s="13" t="s">
        <v>9848</v>
      </c>
      <c r="D4956" s="13">
        <v>49</v>
      </c>
      <c r="E4956" s="13" t="str" cm="1">
        <f t="array" ref="E4956">_xlfn.IFS(D4956&lt;18,"Below 18",D4956&lt;=25,"18-25",D4956&lt;=35,"26-35",D4956&lt;=45,"36-45",D4956&lt;=55,"46-55",TRUE,"56+")</f>
        <v>46-55</v>
      </c>
      <c r="F4956" s="13" t="s">
        <v>9981</v>
      </c>
      <c r="G4956" s="13" t="s">
        <v>10489</v>
      </c>
      <c r="H4956" s="13" t="s">
        <v>15446</v>
      </c>
      <c r="I4956" s="13" t="str">
        <f>_xlfn.XLOOKUP('Customer Information'!$A4956,'Policy Details'!$I$2:$I$5001,'Policy Details'!$A$2:$A$5001)</f>
        <v>POL18801240</v>
      </c>
    </row>
    <row r="4957" spans="1:9">
      <c r="A4957" s="11" t="s">
        <v>4962</v>
      </c>
      <c r="B4957" s="8" t="s">
        <v>9806</v>
      </c>
      <c r="C4957" s="8" t="s">
        <v>9848</v>
      </c>
      <c r="D4957" s="8">
        <v>27</v>
      </c>
      <c r="E4957" s="8" t="str" cm="1">
        <f t="array" ref="E4957">_xlfn.IFS(D4957&lt;18,"Below 18",D4957&lt;=25,"18-25",D4957&lt;=35,"26-35",D4957&lt;=45,"36-45",D4957&lt;=55,"46-55",TRUE,"56+")</f>
        <v>26-35</v>
      </c>
      <c r="F4957" s="8" t="s">
        <v>10043</v>
      </c>
      <c r="G4957" s="8" t="s">
        <v>10489</v>
      </c>
      <c r="H4957" s="8" t="s">
        <v>15447</v>
      </c>
      <c r="I4957" s="8" t="str">
        <f>_xlfn.XLOOKUP('Customer Information'!$A4957,'Policy Details'!$I$2:$I$5001,'Policy Details'!$A$2:$A$5001)</f>
        <v>POL25631558</v>
      </c>
    </row>
    <row r="4958" spans="1:9">
      <c r="A4958" s="12" t="s">
        <v>4963</v>
      </c>
      <c r="B4958" s="13" t="s">
        <v>9807</v>
      </c>
      <c r="C4958" s="13" t="s">
        <v>9848</v>
      </c>
      <c r="D4958" s="13">
        <v>71</v>
      </c>
      <c r="E4958" s="13" t="str" cm="1">
        <f t="array" ref="E4958">_xlfn.IFS(D4958&lt;18,"Below 18",D4958&lt;=25,"18-25",D4958&lt;=35,"26-35",D4958&lt;=45,"36-45",D4958&lt;=55,"46-55",TRUE,"56+")</f>
        <v>56+</v>
      </c>
      <c r="F4958" s="13" t="s">
        <v>9914</v>
      </c>
      <c r="G4958" s="13" t="s">
        <v>10489</v>
      </c>
      <c r="H4958" s="13" t="s">
        <v>15448</v>
      </c>
      <c r="I4958" s="13" t="e">
        <f>_xlfn.XLOOKUP('Customer Information'!$A4958,'Policy Details'!$I$2:$I$5001,'Policy Details'!$A$2:$A$5001)</f>
        <v>#N/A</v>
      </c>
    </row>
    <row r="4959" spans="1:9">
      <c r="A4959" s="11" t="s">
        <v>4964</v>
      </c>
      <c r="B4959" s="8" t="s">
        <v>9808</v>
      </c>
      <c r="C4959" s="8" t="s">
        <v>9848</v>
      </c>
      <c r="D4959" s="8">
        <v>61</v>
      </c>
      <c r="E4959" s="8" t="str" cm="1">
        <f t="array" ref="E4959">_xlfn.IFS(D4959&lt;18,"Below 18",D4959&lt;=25,"18-25",D4959&lt;=35,"26-35",D4959&lt;=45,"36-45",D4959&lt;=55,"46-55",TRUE,"56+")</f>
        <v>56+</v>
      </c>
      <c r="F4959" s="8" t="s">
        <v>10077</v>
      </c>
      <c r="G4959" s="8" t="s">
        <v>10488</v>
      </c>
      <c r="H4959" s="8" t="s">
        <v>15449</v>
      </c>
      <c r="I4959" s="8" t="str">
        <f>_xlfn.XLOOKUP('Customer Information'!$A4959,'Policy Details'!$I$2:$I$5001,'Policy Details'!$A$2:$A$5001)</f>
        <v>POL07510316</v>
      </c>
    </row>
    <row r="4960" spans="1:9">
      <c r="A4960" s="12" t="s">
        <v>4965</v>
      </c>
      <c r="B4960" s="13" t="s">
        <v>9809</v>
      </c>
      <c r="C4960" s="13" t="s">
        <v>9846</v>
      </c>
      <c r="D4960" s="13">
        <v>39</v>
      </c>
      <c r="E4960" s="13" t="str" cm="1">
        <f t="array" ref="E4960">_xlfn.IFS(D4960&lt;18,"Below 18",D4960&lt;=25,"18-25",D4960&lt;=35,"26-35",D4960&lt;=45,"36-45",D4960&lt;=55,"46-55",TRUE,"56+")</f>
        <v>36-45</v>
      </c>
      <c r="F4960" s="13" t="s">
        <v>10236</v>
      </c>
      <c r="G4960" s="13" t="s">
        <v>10491</v>
      </c>
      <c r="H4960" s="13" t="s">
        <v>15450</v>
      </c>
      <c r="I4960" s="13" t="str">
        <f>_xlfn.XLOOKUP('Customer Information'!$A4960,'Policy Details'!$I$2:$I$5001,'Policy Details'!$A$2:$A$5001)</f>
        <v>POL00831253</v>
      </c>
    </row>
    <row r="4961" spans="1:9">
      <c r="A4961" s="11" t="s">
        <v>4966</v>
      </c>
      <c r="B4961" s="8" t="s">
        <v>9810</v>
      </c>
      <c r="C4961" s="8" t="s">
        <v>9848</v>
      </c>
      <c r="D4961" s="8">
        <v>70</v>
      </c>
      <c r="E4961" s="8" t="str" cm="1">
        <f t="array" ref="E4961">_xlfn.IFS(D4961&lt;18,"Below 18",D4961&lt;=25,"18-25",D4961&lt;=35,"26-35",D4961&lt;=45,"36-45",D4961&lt;=55,"46-55",TRUE,"56+")</f>
        <v>56+</v>
      </c>
      <c r="F4961" s="8" t="s">
        <v>10131</v>
      </c>
      <c r="G4961" s="8" t="s">
        <v>10489</v>
      </c>
      <c r="H4961" s="8" t="s">
        <v>15451</v>
      </c>
      <c r="I4961" s="8" t="str">
        <f>_xlfn.XLOOKUP('Customer Information'!$A4961,'Policy Details'!$I$2:$I$5001,'Policy Details'!$A$2:$A$5001)</f>
        <v>POL23901301</v>
      </c>
    </row>
    <row r="4962" spans="1:9">
      <c r="A4962" s="12" t="s">
        <v>4967</v>
      </c>
      <c r="B4962" s="13" t="s">
        <v>9811</v>
      </c>
      <c r="C4962" s="13" t="s">
        <v>9846</v>
      </c>
      <c r="D4962" s="13">
        <v>32</v>
      </c>
      <c r="E4962" s="13" t="str" cm="1">
        <f t="array" ref="E4962">_xlfn.IFS(D4962&lt;18,"Below 18",D4962&lt;=25,"18-25",D4962&lt;=35,"26-35",D4962&lt;=45,"36-45",D4962&lt;=55,"46-55",TRUE,"56+")</f>
        <v>26-35</v>
      </c>
      <c r="F4962" s="13" t="s">
        <v>10159</v>
      </c>
      <c r="G4962" s="13" t="s">
        <v>10490</v>
      </c>
      <c r="H4962" s="13" t="s">
        <v>15452</v>
      </c>
      <c r="I4962" s="13" t="str">
        <f>_xlfn.XLOOKUP('Customer Information'!$A4962,'Policy Details'!$I$2:$I$5001,'Policy Details'!$A$2:$A$5001)</f>
        <v>POL36583919</v>
      </c>
    </row>
    <row r="4963" spans="1:9">
      <c r="A4963" s="11" t="s">
        <v>4968</v>
      </c>
      <c r="B4963" s="8" t="s">
        <v>9812</v>
      </c>
      <c r="C4963" s="8" t="s">
        <v>9848</v>
      </c>
      <c r="D4963" s="8">
        <v>60</v>
      </c>
      <c r="E4963" s="8" t="str" cm="1">
        <f t="array" ref="E4963">_xlfn.IFS(D4963&lt;18,"Below 18",D4963&lt;=25,"18-25",D4963&lt;=35,"26-35",D4963&lt;=45,"36-45",D4963&lt;=55,"46-55",TRUE,"56+")</f>
        <v>56+</v>
      </c>
      <c r="F4963" s="8" t="s">
        <v>10440</v>
      </c>
      <c r="G4963" s="8" t="s">
        <v>10489</v>
      </c>
      <c r="H4963" s="8" t="s">
        <v>15453</v>
      </c>
      <c r="I4963" s="8" t="str">
        <f>_xlfn.XLOOKUP('Customer Information'!$A4963,'Policy Details'!$I$2:$I$5001,'Policy Details'!$A$2:$A$5001)</f>
        <v>POL25899154</v>
      </c>
    </row>
    <row r="4964" spans="1:9">
      <c r="A4964" s="12" t="s">
        <v>4969</v>
      </c>
      <c r="B4964" s="13" t="s">
        <v>9813</v>
      </c>
      <c r="C4964" s="13" t="s">
        <v>9846</v>
      </c>
      <c r="D4964" s="13">
        <v>36</v>
      </c>
      <c r="E4964" s="13" t="str" cm="1">
        <f t="array" ref="E4964">_xlfn.IFS(D4964&lt;18,"Below 18",D4964&lt;=25,"18-25",D4964&lt;=35,"26-35",D4964&lt;=45,"36-45",D4964&lt;=55,"46-55",TRUE,"56+")</f>
        <v>36-45</v>
      </c>
      <c r="F4964" s="13" t="s">
        <v>10366</v>
      </c>
      <c r="G4964" s="13" t="s">
        <v>10491</v>
      </c>
      <c r="H4964" s="13" t="s">
        <v>15454</v>
      </c>
      <c r="I4964" s="13" t="e">
        <f>_xlfn.XLOOKUP('Customer Information'!$A4964,'Policy Details'!$I$2:$I$5001,'Policy Details'!$A$2:$A$5001)</f>
        <v>#N/A</v>
      </c>
    </row>
    <row r="4965" spans="1:9">
      <c r="A4965" s="11" t="s">
        <v>4970</v>
      </c>
      <c r="B4965" s="8" t="s">
        <v>9814</v>
      </c>
      <c r="C4965" s="8" t="s">
        <v>9846</v>
      </c>
      <c r="D4965" s="8">
        <v>69</v>
      </c>
      <c r="E4965" s="8" t="str" cm="1">
        <f t="array" ref="E4965">_xlfn.IFS(D4965&lt;18,"Below 18",D4965&lt;=25,"18-25",D4965&lt;=35,"26-35",D4965&lt;=45,"36-45",D4965&lt;=55,"46-55",TRUE,"56+")</f>
        <v>56+</v>
      </c>
      <c r="F4965" s="8" t="s">
        <v>9894</v>
      </c>
      <c r="G4965" s="8" t="s">
        <v>10488</v>
      </c>
      <c r="H4965" s="8" t="s">
        <v>15455</v>
      </c>
      <c r="I4965" s="8" t="str">
        <f>_xlfn.XLOOKUP('Customer Information'!$A4965,'Policy Details'!$I$2:$I$5001,'Policy Details'!$A$2:$A$5001)</f>
        <v>POL61858865</v>
      </c>
    </row>
    <row r="4966" spans="1:9">
      <c r="A4966" s="12" t="s">
        <v>4971</v>
      </c>
      <c r="B4966" s="13" t="s">
        <v>9815</v>
      </c>
      <c r="C4966" s="13" t="s">
        <v>9848</v>
      </c>
      <c r="D4966" s="13">
        <v>45</v>
      </c>
      <c r="E4966" s="13" t="str" cm="1">
        <f t="array" ref="E4966">_xlfn.IFS(D4966&lt;18,"Below 18",D4966&lt;=25,"18-25",D4966&lt;=35,"26-35",D4966&lt;=45,"36-45",D4966&lt;=55,"46-55",TRUE,"56+")</f>
        <v>36-45</v>
      </c>
      <c r="F4966" s="13" t="s">
        <v>10162</v>
      </c>
      <c r="G4966" s="13" t="s">
        <v>10490</v>
      </c>
      <c r="H4966" s="13" t="s">
        <v>15456</v>
      </c>
      <c r="I4966" s="13" t="e">
        <f>_xlfn.XLOOKUP('Customer Information'!$A4966,'Policy Details'!$I$2:$I$5001,'Policy Details'!$A$2:$A$5001)</f>
        <v>#N/A</v>
      </c>
    </row>
    <row r="4967" spans="1:9">
      <c r="A4967" s="11" t="s">
        <v>4972</v>
      </c>
      <c r="B4967" s="8" t="s">
        <v>9816</v>
      </c>
      <c r="C4967" s="8" t="s">
        <v>9848</v>
      </c>
      <c r="D4967" s="8">
        <v>60</v>
      </c>
      <c r="E4967" s="8" t="str" cm="1">
        <f t="array" ref="E4967">_xlfn.IFS(D4967&lt;18,"Below 18",D4967&lt;=25,"18-25",D4967&lt;=35,"26-35",D4967&lt;=45,"36-45",D4967&lt;=55,"46-55",TRUE,"56+")</f>
        <v>56+</v>
      </c>
      <c r="F4967" s="8" t="s">
        <v>9962</v>
      </c>
      <c r="G4967" s="8" t="s">
        <v>10488</v>
      </c>
      <c r="H4967" s="8" t="s">
        <v>15457</v>
      </c>
      <c r="I4967" s="8" t="str">
        <f>_xlfn.XLOOKUP('Customer Information'!$A4967,'Policy Details'!$I$2:$I$5001,'Policy Details'!$A$2:$A$5001)</f>
        <v>POL70838123</v>
      </c>
    </row>
    <row r="4968" spans="1:9">
      <c r="A4968" s="12" t="s">
        <v>4973</v>
      </c>
      <c r="B4968" s="13" t="s">
        <v>9817</v>
      </c>
      <c r="C4968" s="13" t="s">
        <v>9846</v>
      </c>
      <c r="D4968" s="13">
        <v>29</v>
      </c>
      <c r="E4968" s="13" t="str" cm="1">
        <f t="array" ref="E4968">_xlfn.IFS(D4968&lt;18,"Below 18",D4968&lt;=25,"18-25",D4968&lt;=35,"26-35",D4968&lt;=45,"36-45",D4968&lt;=55,"46-55",TRUE,"56+")</f>
        <v>26-35</v>
      </c>
      <c r="F4968" s="13" t="s">
        <v>10107</v>
      </c>
      <c r="G4968" s="13" t="s">
        <v>10491</v>
      </c>
      <c r="H4968" s="13" t="s">
        <v>15458</v>
      </c>
      <c r="I4968" s="13" t="e">
        <f>_xlfn.XLOOKUP('Customer Information'!$A4968,'Policy Details'!$I$2:$I$5001,'Policy Details'!$A$2:$A$5001)</f>
        <v>#N/A</v>
      </c>
    </row>
    <row r="4969" spans="1:9">
      <c r="A4969" s="11" t="s">
        <v>4974</v>
      </c>
      <c r="B4969" s="8" t="s">
        <v>9818</v>
      </c>
      <c r="C4969" s="8" t="s">
        <v>9846</v>
      </c>
      <c r="D4969" s="8">
        <v>30</v>
      </c>
      <c r="E4969" s="8" t="str" cm="1">
        <f t="array" ref="E4969">_xlfn.IFS(D4969&lt;18,"Below 18",D4969&lt;=25,"18-25",D4969&lt;=35,"26-35",D4969&lt;=45,"36-45",D4969&lt;=55,"46-55",TRUE,"56+")</f>
        <v>26-35</v>
      </c>
      <c r="F4969" s="8" t="s">
        <v>9991</v>
      </c>
      <c r="G4969" s="8" t="s">
        <v>10489</v>
      </c>
      <c r="H4969" s="8" t="s">
        <v>15459</v>
      </c>
      <c r="I4969" s="8" t="str">
        <f>_xlfn.XLOOKUP('Customer Information'!$A4969,'Policy Details'!$I$2:$I$5001,'Policy Details'!$A$2:$A$5001)</f>
        <v>POL23491107</v>
      </c>
    </row>
    <row r="4970" spans="1:9">
      <c r="A4970" s="12" t="s">
        <v>4975</v>
      </c>
      <c r="B4970" s="13" t="s">
        <v>9819</v>
      </c>
      <c r="C4970" s="13" t="s">
        <v>9847</v>
      </c>
      <c r="D4970" s="13">
        <v>59</v>
      </c>
      <c r="E4970" s="13" t="str" cm="1">
        <f t="array" ref="E4970">_xlfn.IFS(D4970&lt;18,"Below 18",D4970&lt;=25,"18-25",D4970&lt;=35,"26-35",D4970&lt;=45,"36-45",D4970&lt;=55,"46-55",TRUE,"56+")</f>
        <v>56+</v>
      </c>
      <c r="F4970" s="13" t="s">
        <v>10335</v>
      </c>
      <c r="G4970" s="13" t="s">
        <v>10488</v>
      </c>
      <c r="H4970" s="13" t="s">
        <v>15460</v>
      </c>
      <c r="I4970" s="13" t="str">
        <f>_xlfn.XLOOKUP('Customer Information'!$A4970,'Policy Details'!$I$2:$I$5001,'Policy Details'!$A$2:$A$5001)</f>
        <v>POL80301647</v>
      </c>
    </row>
    <row r="4971" spans="1:9">
      <c r="A4971" s="11" t="s">
        <v>4976</v>
      </c>
      <c r="B4971" s="8" t="s">
        <v>9820</v>
      </c>
      <c r="C4971" s="8" t="s">
        <v>9847</v>
      </c>
      <c r="D4971" s="8">
        <v>76</v>
      </c>
      <c r="E4971" s="8" t="str" cm="1">
        <f t="array" ref="E4971">_xlfn.IFS(D4971&lt;18,"Below 18",D4971&lt;=25,"18-25",D4971&lt;=35,"26-35",D4971&lt;=45,"36-45",D4971&lt;=55,"46-55",TRUE,"56+")</f>
        <v>56+</v>
      </c>
      <c r="F4971" s="8" t="s">
        <v>10185</v>
      </c>
      <c r="G4971" s="8" t="s">
        <v>10488</v>
      </c>
      <c r="H4971" s="8" t="s">
        <v>15461</v>
      </c>
      <c r="I4971" s="8" t="str">
        <f>_xlfn.XLOOKUP('Customer Information'!$A4971,'Policy Details'!$I$2:$I$5001,'Policy Details'!$A$2:$A$5001)</f>
        <v>POL48632113</v>
      </c>
    </row>
    <row r="4972" spans="1:9">
      <c r="A4972" s="12" t="s">
        <v>4977</v>
      </c>
      <c r="B4972" s="13" t="s">
        <v>9821</v>
      </c>
      <c r="C4972" s="13" t="s">
        <v>9847</v>
      </c>
      <c r="D4972" s="13">
        <v>75</v>
      </c>
      <c r="E4972" s="13" t="str" cm="1">
        <f t="array" ref="E4972">_xlfn.IFS(D4972&lt;18,"Below 18",D4972&lt;=25,"18-25",D4972&lt;=35,"26-35",D4972&lt;=45,"36-45",D4972&lt;=55,"46-55",TRUE,"56+")</f>
        <v>56+</v>
      </c>
      <c r="F4972" s="13" t="s">
        <v>9950</v>
      </c>
      <c r="G4972" s="13" t="s">
        <v>10491</v>
      </c>
      <c r="H4972" s="13" t="s">
        <v>15462</v>
      </c>
      <c r="I4972" s="13" t="e">
        <f>_xlfn.XLOOKUP('Customer Information'!$A4972,'Policy Details'!$I$2:$I$5001,'Policy Details'!$A$2:$A$5001)</f>
        <v>#N/A</v>
      </c>
    </row>
    <row r="4973" spans="1:9">
      <c r="A4973" s="11" t="s">
        <v>4978</v>
      </c>
      <c r="B4973" s="8" t="s">
        <v>5920</v>
      </c>
      <c r="C4973" s="8" t="s">
        <v>9848</v>
      </c>
      <c r="D4973" s="8">
        <v>46</v>
      </c>
      <c r="E4973" s="8" t="str" cm="1">
        <f t="array" ref="E4973">_xlfn.IFS(D4973&lt;18,"Below 18",D4973&lt;=25,"18-25",D4973&lt;=35,"26-35",D4973&lt;=45,"36-45",D4973&lt;=55,"46-55",TRUE,"56+")</f>
        <v>46-55</v>
      </c>
      <c r="F4973" s="8" t="s">
        <v>10445</v>
      </c>
      <c r="G4973" s="8" t="s">
        <v>10489</v>
      </c>
      <c r="H4973" s="8" t="s">
        <v>15463</v>
      </c>
      <c r="I4973" s="8" t="str">
        <f>_xlfn.XLOOKUP('Customer Information'!$A4973,'Policy Details'!$I$2:$I$5001,'Policy Details'!$A$2:$A$5001)</f>
        <v>POL41642157</v>
      </c>
    </row>
    <row r="4974" spans="1:9">
      <c r="A4974" s="12" t="s">
        <v>4979</v>
      </c>
      <c r="B4974" s="13" t="s">
        <v>9822</v>
      </c>
      <c r="C4974" s="13" t="s">
        <v>9847</v>
      </c>
      <c r="D4974" s="13">
        <v>44</v>
      </c>
      <c r="E4974" s="13" t="str" cm="1">
        <f t="array" ref="E4974">_xlfn.IFS(D4974&lt;18,"Below 18",D4974&lt;=25,"18-25",D4974&lt;=35,"26-35",D4974&lt;=45,"36-45",D4974&lt;=55,"46-55",TRUE,"56+")</f>
        <v>36-45</v>
      </c>
      <c r="F4974" s="13" t="s">
        <v>10113</v>
      </c>
      <c r="G4974" s="13" t="s">
        <v>10488</v>
      </c>
      <c r="H4974" s="13" t="s">
        <v>15464</v>
      </c>
      <c r="I4974" s="13" t="str">
        <f>_xlfn.XLOOKUP('Customer Information'!$A4974,'Policy Details'!$I$2:$I$5001,'Policy Details'!$A$2:$A$5001)</f>
        <v>POL70529223</v>
      </c>
    </row>
    <row r="4975" spans="1:9">
      <c r="A4975" s="11" t="s">
        <v>4980</v>
      </c>
      <c r="B4975" s="8" t="s">
        <v>9823</v>
      </c>
      <c r="C4975" s="8" t="s">
        <v>9848</v>
      </c>
      <c r="D4975" s="8">
        <v>29</v>
      </c>
      <c r="E4975" s="8" t="str" cm="1">
        <f t="array" ref="E4975">_xlfn.IFS(D4975&lt;18,"Below 18",D4975&lt;=25,"18-25",D4975&lt;=35,"26-35",D4975&lt;=45,"36-45",D4975&lt;=55,"46-55",TRUE,"56+")</f>
        <v>26-35</v>
      </c>
      <c r="F4975" s="8" t="s">
        <v>10138</v>
      </c>
      <c r="G4975" s="8" t="s">
        <v>10491</v>
      </c>
      <c r="H4975" s="8" t="s">
        <v>15465</v>
      </c>
      <c r="I4975" s="8" t="e">
        <f>_xlfn.XLOOKUP('Customer Information'!$A4975,'Policy Details'!$I$2:$I$5001,'Policy Details'!$A$2:$A$5001)</f>
        <v>#N/A</v>
      </c>
    </row>
    <row r="4976" spans="1:9">
      <c r="A4976" s="12" t="s">
        <v>4981</v>
      </c>
      <c r="B4976" s="13" t="s">
        <v>9824</v>
      </c>
      <c r="C4976" s="13" t="s">
        <v>9847</v>
      </c>
      <c r="D4976" s="13">
        <v>53</v>
      </c>
      <c r="E4976" s="13" t="str" cm="1">
        <f t="array" ref="E4976">_xlfn.IFS(D4976&lt;18,"Below 18",D4976&lt;=25,"18-25",D4976&lt;=35,"26-35",D4976&lt;=45,"36-45",D4976&lt;=55,"46-55",TRUE,"56+")</f>
        <v>46-55</v>
      </c>
      <c r="F4976" s="13" t="s">
        <v>10089</v>
      </c>
      <c r="G4976" s="13" t="s">
        <v>10489</v>
      </c>
      <c r="H4976" s="13" t="s">
        <v>15466</v>
      </c>
      <c r="I4976" s="13" t="str">
        <f>_xlfn.XLOOKUP('Customer Information'!$A4976,'Policy Details'!$I$2:$I$5001,'Policy Details'!$A$2:$A$5001)</f>
        <v>POL87949298</v>
      </c>
    </row>
    <row r="4977" spans="1:9">
      <c r="A4977" s="11" t="s">
        <v>4982</v>
      </c>
      <c r="B4977" s="8" t="s">
        <v>9825</v>
      </c>
      <c r="C4977" s="8" t="s">
        <v>9846</v>
      </c>
      <c r="D4977" s="8">
        <v>30</v>
      </c>
      <c r="E4977" s="8" t="str" cm="1">
        <f t="array" ref="E4977">_xlfn.IFS(D4977&lt;18,"Below 18",D4977&lt;=25,"18-25",D4977&lt;=35,"26-35",D4977&lt;=45,"36-45",D4977&lt;=55,"46-55",TRUE,"56+")</f>
        <v>26-35</v>
      </c>
      <c r="F4977" s="8" t="s">
        <v>10481</v>
      </c>
      <c r="G4977" s="8" t="s">
        <v>10489</v>
      </c>
      <c r="H4977" s="8" t="s">
        <v>15467</v>
      </c>
      <c r="I4977" s="8" t="str">
        <f>_xlfn.XLOOKUP('Customer Information'!$A4977,'Policy Details'!$I$2:$I$5001,'Policy Details'!$A$2:$A$5001)</f>
        <v>POL83180478</v>
      </c>
    </row>
    <row r="4978" spans="1:9">
      <c r="A4978" s="12" t="s">
        <v>4983</v>
      </c>
      <c r="B4978" s="13" t="s">
        <v>9826</v>
      </c>
      <c r="C4978" s="13" t="s">
        <v>9848</v>
      </c>
      <c r="D4978" s="13">
        <v>52</v>
      </c>
      <c r="E4978" s="13" t="str" cm="1">
        <f t="array" ref="E4978">_xlfn.IFS(D4978&lt;18,"Below 18",D4978&lt;=25,"18-25",D4978&lt;=35,"26-35",D4978&lt;=45,"36-45",D4978&lt;=55,"46-55",TRUE,"56+")</f>
        <v>46-55</v>
      </c>
      <c r="F4978" s="13" t="s">
        <v>10075</v>
      </c>
      <c r="G4978" s="13" t="s">
        <v>10491</v>
      </c>
      <c r="H4978" s="13" t="s">
        <v>15468</v>
      </c>
      <c r="I4978" s="13" t="e">
        <f>_xlfn.XLOOKUP('Customer Information'!$A4978,'Policy Details'!$I$2:$I$5001,'Policy Details'!$A$2:$A$5001)</f>
        <v>#N/A</v>
      </c>
    </row>
    <row r="4979" spans="1:9">
      <c r="A4979" s="11" t="s">
        <v>4984</v>
      </c>
      <c r="B4979" s="8" t="s">
        <v>9827</v>
      </c>
      <c r="C4979" s="8" t="s">
        <v>9848</v>
      </c>
      <c r="D4979" s="8">
        <v>83</v>
      </c>
      <c r="E4979" s="8" t="str" cm="1">
        <f t="array" ref="E4979">_xlfn.IFS(D4979&lt;18,"Below 18",D4979&lt;=25,"18-25",D4979&lt;=35,"26-35",D4979&lt;=45,"36-45",D4979&lt;=55,"46-55",TRUE,"56+")</f>
        <v>56+</v>
      </c>
      <c r="F4979" s="8" t="s">
        <v>10385</v>
      </c>
      <c r="G4979" s="8" t="s">
        <v>10488</v>
      </c>
      <c r="H4979" s="8" t="s">
        <v>15469</v>
      </c>
      <c r="I4979" s="8" t="e">
        <f>_xlfn.XLOOKUP('Customer Information'!$A4979,'Policy Details'!$I$2:$I$5001,'Policy Details'!$A$2:$A$5001)</f>
        <v>#N/A</v>
      </c>
    </row>
    <row r="4980" spans="1:9">
      <c r="A4980" s="12" t="s">
        <v>4985</v>
      </c>
      <c r="B4980" s="13" t="s">
        <v>9828</v>
      </c>
      <c r="C4980" s="13" t="s">
        <v>9847</v>
      </c>
      <c r="D4980" s="13">
        <v>85</v>
      </c>
      <c r="E4980" s="13" t="str" cm="1">
        <f t="array" ref="E4980">_xlfn.IFS(D4980&lt;18,"Below 18",D4980&lt;=25,"18-25",D4980&lt;=35,"26-35",D4980&lt;=45,"36-45",D4980&lt;=55,"46-55",TRUE,"56+")</f>
        <v>56+</v>
      </c>
      <c r="F4980" s="13" t="s">
        <v>10464</v>
      </c>
      <c r="G4980" s="13" t="s">
        <v>10491</v>
      </c>
      <c r="H4980" s="13" t="s">
        <v>15470</v>
      </c>
      <c r="I4980" s="13" t="e">
        <f>_xlfn.XLOOKUP('Customer Information'!$A4980,'Policy Details'!$I$2:$I$5001,'Policy Details'!$A$2:$A$5001)</f>
        <v>#N/A</v>
      </c>
    </row>
    <row r="4981" spans="1:9">
      <c r="A4981" s="11" t="s">
        <v>4986</v>
      </c>
      <c r="B4981" s="8" t="s">
        <v>9829</v>
      </c>
      <c r="C4981" s="8" t="s">
        <v>9846</v>
      </c>
      <c r="D4981" s="8">
        <v>34</v>
      </c>
      <c r="E4981" s="8" t="str" cm="1">
        <f t="array" ref="E4981">_xlfn.IFS(D4981&lt;18,"Below 18",D4981&lt;=25,"18-25",D4981&lt;=35,"26-35",D4981&lt;=45,"36-45",D4981&lt;=55,"46-55",TRUE,"56+")</f>
        <v>26-35</v>
      </c>
      <c r="F4981" s="8" t="s">
        <v>10038</v>
      </c>
      <c r="G4981" s="8" t="s">
        <v>10488</v>
      </c>
      <c r="H4981" s="8" t="s">
        <v>15471</v>
      </c>
      <c r="I4981" s="8" t="e">
        <f>_xlfn.XLOOKUP('Customer Information'!$A4981,'Policy Details'!$I$2:$I$5001,'Policy Details'!$A$2:$A$5001)</f>
        <v>#N/A</v>
      </c>
    </row>
    <row r="4982" spans="1:9">
      <c r="A4982" s="12" t="s">
        <v>4987</v>
      </c>
      <c r="B4982" s="13" t="s">
        <v>9830</v>
      </c>
      <c r="C4982" s="13" t="s">
        <v>9846</v>
      </c>
      <c r="D4982" s="13">
        <v>40</v>
      </c>
      <c r="E4982" s="13" t="str" cm="1">
        <f t="array" ref="E4982">_xlfn.IFS(D4982&lt;18,"Below 18",D4982&lt;=25,"18-25",D4982&lt;=35,"26-35",D4982&lt;=45,"36-45",D4982&lt;=55,"46-55",TRUE,"56+")</f>
        <v>36-45</v>
      </c>
      <c r="F4982" s="13" t="s">
        <v>10028</v>
      </c>
      <c r="G4982" s="13" t="s">
        <v>10488</v>
      </c>
      <c r="H4982" s="13" t="s">
        <v>15472</v>
      </c>
      <c r="I4982" s="13" t="e">
        <f>_xlfn.XLOOKUP('Customer Information'!$A4982,'Policy Details'!$I$2:$I$5001,'Policy Details'!$A$2:$A$5001)</f>
        <v>#N/A</v>
      </c>
    </row>
    <row r="4983" spans="1:9">
      <c r="A4983" s="11" t="s">
        <v>4988</v>
      </c>
      <c r="B4983" s="8" t="s">
        <v>5239</v>
      </c>
      <c r="C4983" s="8" t="s">
        <v>9846</v>
      </c>
      <c r="D4983" s="8">
        <v>56</v>
      </c>
      <c r="E4983" s="8" t="str" cm="1">
        <f t="array" ref="E4983">_xlfn.IFS(D4983&lt;18,"Below 18",D4983&lt;=25,"18-25",D4983&lt;=35,"26-35",D4983&lt;=45,"36-45",D4983&lt;=55,"46-55",TRUE,"56+")</f>
        <v>56+</v>
      </c>
      <c r="F4983" s="8" t="s">
        <v>9943</v>
      </c>
      <c r="G4983" s="8" t="s">
        <v>10491</v>
      </c>
      <c r="H4983" s="8" t="s">
        <v>15473</v>
      </c>
      <c r="I4983" s="8" t="str">
        <f>_xlfn.XLOOKUP('Customer Information'!$A4983,'Policy Details'!$I$2:$I$5001,'Policy Details'!$A$2:$A$5001)</f>
        <v>POL24059480</v>
      </c>
    </row>
    <row r="4984" spans="1:9">
      <c r="A4984" s="12" t="s">
        <v>4989</v>
      </c>
      <c r="B4984" s="13" t="s">
        <v>9831</v>
      </c>
      <c r="C4984" s="13" t="s">
        <v>9846</v>
      </c>
      <c r="D4984" s="13">
        <v>80</v>
      </c>
      <c r="E4984" s="13" t="str" cm="1">
        <f t="array" ref="E4984">_xlfn.IFS(D4984&lt;18,"Below 18",D4984&lt;=25,"18-25",D4984&lt;=35,"26-35",D4984&lt;=45,"36-45",D4984&lt;=55,"46-55",TRUE,"56+")</f>
        <v>56+</v>
      </c>
      <c r="F4984" s="13" t="s">
        <v>10120</v>
      </c>
      <c r="G4984" s="13" t="s">
        <v>10491</v>
      </c>
      <c r="H4984" s="13" t="s">
        <v>15474</v>
      </c>
      <c r="I4984" s="13" t="str">
        <f>_xlfn.XLOOKUP('Customer Information'!$A4984,'Policy Details'!$I$2:$I$5001,'Policy Details'!$A$2:$A$5001)</f>
        <v>POL34720084</v>
      </c>
    </row>
    <row r="4985" spans="1:9">
      <c r="A4985" s="11" t="s">
        <v>4990</v>
      </c>
      <c r="B4985" s="8" t="s">
        <v>9832</v>
      </c>
      <c r="C4985" s="8" t="s">
        <v>9847</v>
      </c>
      <c r="D4985" s="8">
        <v>30</v>
      </c>
      <c r="E4985" s="8" t="str" cm="1">
        <f t="array" ref="E4985">_xlfn.IFS(D4985&lt;18,"Below 18",D4985&lt;=25,"18-25",D4985&lt;=35,"26-35",D4985&lt;=45,"36-45",D4985&lt;=55,"46-55",TRUE,"56+")</f>
        <v>26-35</v>
      </c>
      <c r="F4985" s="8" t="s">
        <v>9857</v>
      </c>
      <c r="G4985" s="8" t="s">
        <v>10488</v>
      </c>
      <c r="H4985" s="8" t="s">
        <v>15475</v>
      </c>
      <c r="I4985" s="8" t="str">
        <f>_xlfn.XLOOKUP('Customer Information'!$A4985,'Policy Details'!$I$2:$I$5001,'Policy Details'!$A$2:$A$5001)</f>
        <v>POL87257642</v>
      </c>
    </row>
    <row r="4986" spans="1:9">
      <c r="A4986" s="12" t="s">
        <v>4991</v>
      </c>
      <c r="B4986" s="13" t="s">
        <v>9833</v>
      </c>
      <c r="C4986" s="13" t="s">
        <v>9846</v>
      </c>
      <c r="D4986" s="13">
        <v>39</v>
      </c>
      <c r="E4986" s="13" t="str" cm="1">
        <f t="array" ref="E4986">_xlfn.IFS(D4986&lt;18,"Below 18",D4986&lt;=25,"18-25",D4986&lt;=35,"26-35",D4986&lt;=45,"36-45",D4986&lt;=55,"46-55",TRUE,"56+")</f>
        <v>36-45</v>
      </c>
      <c r="F4986" s="13" t="s">
        <v>10267</v>
      </c>
      <c r="G4986" s="13" t="s">
        <v>10488</v>
      </c>
      <c r="H4986" s="13" t="s">
        <v>15476</v>
      </c>
      <c r="I4986" s="13" t="str">
        <f>_xlfn.XLOOKUP('Customer Information'!$A4986,'Policy Details'!$I$2:$I$5001,'Policy Details'!$A$2:$A$5001)</f>
        <v>POL15577075</v>
      </c>
    </row>
    <row r="4987" spans="1:9">
      <c r="A4987" s="11" t="s">
        <v>4992</v>
      </c>
      <c r="B4987" s="8" t="s">
        <v>9834</v>
      </c>
      <c r="C4987" s="8" t="s">
        <v>9848</v>
      </c>
      <c r="D4987" s="8">
        <v>52</v>
      </c>
      <c r="E4987" s="8" t="str" cm="1">
        <f t="array" ref="E4987">_xlfn.IFS(D4987&lt;18,"Below 18",D4987&lt;=25,"18-25",D4987&lt;=35,"26-35",D4987&lt;=45,"36-45",D4987&lt;=55,"46-55",TRUE,"56+")</f>
        <v>46-55</v>
      </c>
      <c r="F4987" s="8" t="s">
        <v>10420</v>
      </c>
      <c r="G4987" s="8" t="s">
        <v>10490</v>
      </c>
      <c r="H4987" s="8" t="s">
        <v>15477</v>
      </c>
      <c r="I4987" s="8" t="str">
        <f>_xlfn.XLOOKUP('Customer Information'!$A4987,'Policy Details'!$I$2:$I$5001,'Policy Details'!$A$2:$A$5001)</f>
        <v>POL15585087</v>
      </c>
    </row>
    <row r="4988" spans="1:9">
      <c r="A4988" s="12" t="s">
        <v>4993</v>
      </c>
      <c r="B4988" s="13" t="s">
        <v>9835</v>
      </c>
      <c r="C4988" s="13" t="s">
        <v>9846</v>
      </c>
      <c r="D4988" s="13">
        <v>20</v>
      </c>
      <c r="E4988" s="13" t="str" cm="1">
        <f t="array" ref="E4988">_xlfn.IFS(D4988&lt;18,"Below 18",D4988&lt;=25,"18-25",D4988&lt;=35,"26-35",D4988&lt;=45,"36-45",D4988&lt;=55,"46-55",TRUE,"56+")</f>
        <v>18-25</v>
      </c>
      <c r="F4988" s="13" t="s">
        <v>9991</v>
      </c>
      <c r="G4988" s="13" t="s">
        <v>10491</v>
      </c>
      <c r="H4988" s="13" t="s">
        <v>15478</v>
      </c>
      <c r="I4988" s="13" t="str">
        <f>_xlfn.XLOOKUP('Customer Information'!$A4988,'Policy Details'!$I$2:$I$5001,'Policy Details'!$A$2:$A$5001)</f>
        <v>POL64116872</v>
      </c>
    </row>
    <row r="4989" spans="1:9">
      <c r="A4989" s="11" t="s">
        <v>4994</v>
      </c>
      <c r="B4989" s="8" t="s">
        <v>8633</v>
      </c>
      <c r="C4989" s="8" t="s">
        <v>9848</v>
      </c>
      <c r="D4989" s="8">
        <v>37</v>
      </c>
      <c r="E4989" s="8" t="str" cm="1">
        <f t="array" ref="E4989">_xlfn.IFS(D4989&lt;18,"Below 18",D4989&lt;=25,"18-25",D4989&lt;=35,"26-35",D4989&lt;=45,"36-45",D4989&lt;=55,"46-55",TRUE,"56+")</f>
        <v>36-45</v>
      </c>
      <c r="F4989" s="8" t="s">
        <v>10156</v>
      </c>
      <c r="G4989" s="8" t="s">
        <v>10488</v>
      </c>
      <c r="H4989" s="8" t="s">
        <v>15479</v>
      </c>
      <c r="I4989" s="8" t="e">
        <f>_xlfn.XLOOKUP('Customer Information'!$A4989,'Policy Details'!$I$2:$I$5001,'Policy Details'!$A$2:$A$5001)</f>
        <v>#N/A</v>
      </c>
    </row>
    <row r="4990" spans="1:9">
      <c r="A4990" s="12" t="s">
        <v>4995</v>
      </c>
      <c r="B4990" s="13" t="s">
        <v>9836</v>
      </c>
      <c r="C4990" s="13" t="s">
        <v>9847</v>
      </c>
      <c r="D4990" s="13">
        <v>83</v>
      </c>
      <c r="E4990" s="13" t="str" cm="1">
        <f t="array" ref="E4990">_xlfn.IFS(D4990&lt;18,"Below 18",D4990&lt;=25,"18-25",D4990&lt;=35,"26-35",D4990&lt;=45,"36-45",D4990&lt;=55,"46-55",TRUE,"56+")</f>
        <v>56+</v>
      </c>
      <c r="F4990" s="13" t="s">
        <v>10111</v>
      </c>
      <c r="G4990" s="13" t="s">
        <v>10488</v>
      </c>
      <c r="H4990" s="13" t="s">
        <v>15480</v>
      </c>
      <c r="I4990" s="13" t="e">
        <f>_xlfn.XLOOKUP('Customer Information'!$A4990,'Policy Details'!$I$2:$I$5001,'Policy Details'!$A$2:$A$5001)</f>
        <v>#N/A</v>
      </c>
    </row>
    <row r="4991" spans="1:9">
      <c r="A4991" s="11" t="s">
        <v>4996</v>
      </c>
      <c r="B4991" s="8" t="s">
        <v>7702</v>
      </c>
      <c r="C4991" s="8" t="s">
        <v>9848</v>
      </c>
      <c r="D4991" s="8">
        <v>79</v>
      </c>
      <c r="E4991" s="8" t="str" cm="1">
        <f t="array" ref="E4991">_xlfn.IFS(D4991&lt;18,"Below 18",D4991&lt;=25,"18-25",D4991&lt;=35,"26-35",D4991&lt;=45,"36-45",D4991&lt;=55,"46-55",TRUE,"56+")</f>
        <v>56+</v>
      </c>
      <c r="F4991" s="8" t="s">
        <v>10361</v>
      </c>
      <c r="G4991" s="8" t="s">
        <v>10488</v>
      </c>
      <c r="H4991" s="8" t="s">
        <v>15481</v>
      </c>
      <c r="I4991" s="8" t="e">
        <f>_xlfn.XLOOKUP('Customer Information'!$A4991,'Policy Details'!$I$2:$I$5001,'Policy Details'!$A$2:$A$5001)</f>
        <v>#N/A</v>
      </c>
    </row>
    <row r="4992" spans="1:9">
      <c r="A4992" s="12" t="s">
        <v>4997</v>
      </c>
      <c r="B4992" s="13" t="s">
        <v>9837</v>
      </c>
      <c r="C4992" s="13" t="s">
        <v>9846</v>
      </c>
      <c r="D4992" s="13">
        <v>49</v>
      </c>
      <c r="E4992" s="13" t="str" cm="1">
        <f t="array" ref="E4992">_xlfn.IFS(D4992&lt;18,"Below 18",D4992&lt;=25,"18-25",D4992&lt;=35,"26-35",D4992&lt;=45,"36-45",D4992&lt;=55,"46-55",TRUE,"56+")</f>
        <v>46-55</v>
      </c>
      <c r="F4992" s="13" t="s">
        <v>10236</v>
      </c>
      <c r="G4992" s="13" t="s">
        <v>10490</v>
      </c>
      <c r="H4992" s="13" t="s">
        <v>15482</v>
      </c>
      <c r="I4992" s="13" t="e">
        <f>_xlfn.XLOOKUP('Customer Information'!$A4992,'Policy Details'!$I$2:$I$5001,'Policy Details'!$A$2:$A$5001)</f>
        <v>#N/A</v>
      </c>
    </row>
    <row r="4993" spans="1:9">
      <c r="A4993" s="11" t="s">
        <v>4998</v>
      </c>
      <c r="B4993" s="8" t="s">
        <v>9838</v>
      </c>
      <c r="C4993" s="8" t="s">
        <v>9847</v>
      </c>
      <c r="D4993" s="8">
        <v>68</v>
      </c>
      <c r="E4993" s="8" t="str" cm="1">
        <f t="array" ref="E4993">_xlfn.IFS(D4993&lt;18,"Below 18",D4993&lt;=25,"18-25",D4993&lt;=35,"26-35",D4993&lt;=45,"36-45",D4993&lt;=55,"46-55",TRUE,"56+")</f>
        <v>56+</v>
      </c>
      <c r="F4993" s="8" t="s">
        <v>10096</v>
      </c>
      <c r="G4993" s="8" t="s">
        <v>10490</v>
      </c>
      <c r="H4993" s="8" t="s">
        <v>15483</v>
      </c>
      <c r="I4993" s="8" t="e">
        <f>_xlfn.XLOOKUP('Customer Information'!$A4993,'Policy Details'!$I$2:$I$5001,'Policy Details'!$A$2:$A$5001)</f>
        <v>#N/A</v>
      </c>
    </row>
    <row r="4994" spans="1:9">
      <c r="A4994" s="12" t="s">
        <v>4999</v>
      </c>
      <c r="B4994" s="13" t="s">
        <v>5559</v>
      </c>
      <c r="C4994" s="13" t="s">
        <v>9848</v>
      </c>
      <c r="D4994" s="13">
        <v>48</v>
      </c>
      <c r="E4994" s="13" t="str" cm="1">
        <f t="array" ref="E4994">_xlfn.IFS(D4994&lt;18,"Below 18",D4994&lt;=25,"18-25",D4994&lt;=35,"26-35",D4994&lt;=45,"36-45",D4994&lt;=55,"46-55",TRUE,"56+")</f>
        <v>46-55</v>
      </c>
      <c r="F4994" s="13" t="s">
        <v>10190</v>
      </c>
      <c r="G4994" s="13" t="s">
        <v>10489</v>
      </c>
      <c r="H4994" s="13" t="s">
        <v>15484</v>
      </c>
      <c r="I4994" s="13" t="str">
        <f>_xlfn.XLOOKUP('Customer Information'!$A4994,'Policy Details'!$I$2:$I$5001,'Policy Details'!$A$2:$A$5001)</f>
        <v>POL10977821</v>
      </c>
    </row>
    <row r="4995" spans="1:9">
      <c r="A4995" s="11" t="s">
        <v>5000</v>
      </c>
      <c r="B4995" s="8" t="s">
        <v>9839</v>
      </c>
      <c r="C4995" s="8" t="s">
        <v>9848</v>
      </c>
      <c r="D4995" s="8">
        <v>67</v>
      </c>
      <c r="E4995" s="8" t="str" cm="1">
        <f t="array" ref="E4995">_xlfn.IFS(D4995&lt;18,"Below 18",D4995&lt;=25,"18-25",D4995&lt;=35,"26-35",D4995&lt;=45,"36-45",D4995&lt;=55,"46-55",TRUE,"56+")</f>
        <v>56+</v>
      </c>
      <c r="F4995" s="8" t="s">
        <v>10233</v>
      </c>
      <c r="G4995" s="8" t="s">
        <v>10488</v>
      </c>
      <c r="H4995" s="8" t="s">
        <v>15485</v>
      </c>
      <c r="I4995" s="8" t="str">
        <f>_xlfn.XLOOKUP('Customer Information'!$A4995,'Policy Details'!$I$2:$I$5001,'Policy Details'!$A$2:$A$5001)</f>
        <v>POL51039104</v>
      </c>
    </row>
    <row r="4996" spans="1:9">
      <c r="A4996" s="12" t="s">
        <v>5001</v>
      </c>
      <c r="B4996" s="13" t="s">
        <v>9840</v>
      </c>
      <c r="C4996" s="13" t="s">
        <v>9847</v>
      </c>
      <c r="D4996" s="13">
        <v>25</v>
      </c>
      <c r="E4996" s="13" t="str" cm="1">
        <f t="array" ref="E4996">_xlfn.IFS(D4996&lt;18,"Below 18",D4996&lt;=25,"18-25",D4996&lt;=35,"26-35",D4996&lt;=45,"36-45",D4996&lt;=55,"46-55",TRUE,"56+")</f>
        <v>18-25</v>
      </c>
      <c r="F4996" s="13" t="s">
        <v>10063</v>
      </c>
      <c r="G4996" s="13" t="s">
        <v>10490</v>
      </c>
      <c r="H4996" s="13" t="s">
        <v>15486</v>
      </c>
      <c r="I4996" s="13" t="e">
        <f>_xlfn.XLOOKUP('Customer Information'!$A4996,'Policy Details'!$I$2:$I$5001,'Policy Details'!$A$2:$A$5001)</f>
        <v>#N/A</v>
      </c>
    </row>
    <row r="4997" spans="1:9">
      <c r="A4997" s="11" t="s">
        <v>5002</v>
      </c>
      <c r="B4997" s="8" t="s">
        <v>9841</v>
      </c>
      <c r="C4997" s="8" t="s">
        <v>9846</v>
      </c>
      <c r="D4997" s="8">
        <v>63</v>
      </c>
      <c r="E4997" s="8" t="str" cm="1">
        <f t="array" ref="E4997">_xlfn.IFS(D4997&lt;18,"Below 18",D4997&lt;=25,"18-25",D4997&lt;=35,"26-35",D4997&lt;=45,"36-45",D4997&lt;=55,"46-55",TRUE,"56+")</f>
        <v>56+</v>
      </c>
      <c r="F4997" s="8" t="s">
        <v>10241</v>
      </c>
      <c r="G4997" s="8" t="s">
        <v>10491</v>
      </c>
      <c r="H4997" s="8" t="s">
        <v>15487</v>
      </c>
      <c r="I4997" s="8" t="e">
        <f>_xlfn.XLOOKUP('Customer Information'!$A4997,'Policy Details'!$I$2:$I$5001,'Policy Details'!$A$2:$A$5001)</f>
        <v>#N/A</v>
      </c>
    </row>
    <row r="4998" spans="1:9">
      <c r="A4998" s="12" t="s">
        <v>5003</v>
      </c>
      <c r="B4998" s="13" t="s">
        <v>9842</v>
      </c>
      <c r="C4998" s="13" t="s">
        <v>9846</v>
      </c>
      <c r="D4998" s="13">
        <v>48</v>
      </c>
      <c r="E4998" s="13" t="str" cm="1">
        <f t="array" ref="E4998">_xlfn.IFS(D4998&lt;18,"Below 18",D4998&lt;=25,"18-25",D4998&lt;=35,"26-35",D4998&lt;=45,"36-45",D4998&lt;=55,"46-55",TRUE,"56+")</f>
        <v>46-55</v>
      </c>
      <c r="F4998" s="13" t="s">
        <v>10138</v>
      </c>
      <c r="G4998" s="13" t="s">
        <v>10490</v>
      </c>
      <c r="H4998" s="13" t="s">
        <v>15488</v>
      </c>
      <c r="I4998" s="13" t="str">
        <f>_xlfn.XLOOKUP('Customer Information'!$A4998,'Policy Details'!$I$2:$I$5001,'Policy Details'!$A$2:$A$5001)</f>
        <v>POL60364364</v>
      </c>
    </row>
    <row r="4999" spans="1:9">
      <c r="A4999" s="11" t="s">
        <v>5004</v>
      </c>
      <c r="B4999" s="8" t="s">
        <v>9843</v>
      </c>
      <c r="C4999" s="8" t="s">
        <v>9848</v>
      </c>
      <c r="D4999" s="8">
        <v>31</v>
      </c>
      <c r="E4999" s="8" t="str" cm="1">
        <f t="array" ref="E4999">_xlfn.IFS(D4999&lt;18,"Below 18",D4999&lt;=25,"18-25",D4999&lt;=35,"26-35",D4999&lt;=45,"36-45",D4999&lt;=55,"46-55",TRUE,"56+")</f>
        <v>26-35</v>
      </c>
      <c r="F4999" s="8" t="s">
        <v>10312</v>
      </c>
      <c r="G4999" s="8" t="s">
        <v>10490</v>
      </c>
      <c r="H4999" s="8" t="s">
        <v>15489</v>
      </c>
      <c r="I4999" s="8" t="str">
        <f>_xlfn.XLOOKUP('Customer Information'!$A4999,'Policy Details'!$I$2:$I$5001,'Policy Details'!$A$2:$A$5001)</f>
        <v>POL43061696</v>
      </c>
    </row>
    <row r="5000" spans="1:9">
      <c r="A5000" s="12" t="s">
        <v>5005</v>
      </c>
      <c r="B5000" s="13" t="s">
        <v>9844</v>
      </c>
      <c r="C5000" s="13" t="s">
        <v>9846</v>
      </c>
      <c r="D5000" s="13">
        <v>68</v>
      </c>
      <c r="E5000" s="13" t="str" cm="1">
        <f t="array" ref="E5000">_xlfn.IFS(D5000&lt;18,"Below 18",D5000&lt;=25,"18-25",D5000&lt;=35,"26-35",D5000&lt;=45,"36-45",D5000&lt;=55,"46-55",TRUE,"56+")</f>
        <v>56+</v>
      </c>
      <c r="F5000" s="13" t="s">
        <v>10013</v>
      </c>
      <c r="G5000" s="13" t="s">
        <v>10488</v>
      </c>
      <c r="H5000" s="13" t="s">
        <v>15490</v>
      </c>
      <c r="I5000" s="13" t="str">
        <f>_xlfn.XLOOKUP('Customer Information'!$A5000,'Policy Details'!$I$2:$I$5001,'Policy Details'!$A$2:$A$5001)</f>
        <v>POL11377387</v>
      </c>
    </row>
    <row r="5001" spans="1:9">
      <c r="A5001" s="11" t="s">
        <v>5006</v>
      </c>
      <c r="B5001" s="8" t="s">
        <v>9845</v>
      </c>
      <c r="C5001" s="8" t="s">
        <v>9846</v>
      </c>
      <c r="D5001" s="8">
        <v>27</v>
      </c>
      <c r="E5001" s="8" t="str" cm="1">
        <f t="array" ref="E5001">_xlfn.IFS(D5001&lt;18,"Below 18",D5001&lt;=25,"18-25",D5001&lt;=35,"26-35",D5001&lt;=45,"36-45",D5001&lt;=55,"46-55",TRUE,"56+")</f>
        <v>26-35</v>
      </c>
      <c r="F5001" s="8" t="s">
        <v>10354</v>
      </c>
      <c r="G5001" s="8" t="s">
        <v>10491</v>
      </c>
      <c r="H5001" s="8" t="s">
        <v>15491</v>
      </c>
      <c r="I5001" s="8" t="e">
        <f>_xlfn.XLOOKUP('Customer Information'!$A5001,'Policy Details'!$I$2:$I$5001,'Policy Details'!$A$2:$A$5001)</f>
        <v>#N/A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P5001"/>
  <sheetViews>
    <sheetView workbookViewId="0">
      <selection activeCell="E3" sqref="E3"/>
    </sheetView>
  </sheetViews>
  <sheetFormatPr defaultRowHeight="14.25"/>
  <cols>
    <col min="1" max="1" width="12.06640625" bestFit="1" customWidth="1"/>
    <col min="2" max="2" width="14.265625" bestFit="1" customWidth="1"/>
    <col min="3" max="3" width="19.86328125" bestFit="1" customWidth="1"/>
    <col min="4" max="4" width="19.73046875" bestFit="1" customWidth="1"/>
    <col min="5" max="5" width="18.53125" bestFit="1" customWidth="1"/>
    <col min="6" max="6" width="17.73046875" bestFit="1" customWidth="1"/>
    <col min="7" max="7" width="21.3984375" bestFit="1" customWidth="1"/>
    <col min="8" max="8" width="10.19921875" bestFit="1" customWidth="1"/>
    <col min="9" max="9" width="15.19921875" bestFit="1" customWidth="1"/>
    <col min="10" max="10" width="14.265625" bestFit="1" customWidth="1"/>
    <col min="11" max="11" width="11.1328125" bestFit="1" customWidth="1"/>
    <col min="12" max="12" width="11.1328125" customWidth="1"/>
    <col min="13" max="13" width="15.19921875" customWidth="1"/>
  </cols>
  <sheetData>
    <row r="1" spans="1:14">
      <c r="A1" t="s">
        <v>15492</v>
      </c>
      <c r="B1" t="s">
        <v>15493</v>
      </c>
      <c r="C1" t="s">
        <v>15494</v>
      </c>
      <c r="D1" t="s">
        <v>15495</v>
      </c>
      <c r="E1" t="s">
        <v>15496</v>
      </c>
      <c r="F1" t="s">
        <v>15497</v>
      </c>
      <c r="G1" t="s">
        <v>15498</v>
      </c>
      <c r="H1" t="s">
        <v>15499</v>
      </c>
      <c r="I1" t="s">
        <v>0</v>
      </c>
      <c r="J1" t="s">
        <v>40546</v>
      </c>
      <c r="K1" t="s">
        <v>2</v>
      </c>
      <c r="L1" t="s">
        <v>40547</v>
      </c>
      <c r="M1" s="14"/>
    </row>
    <row r="2" spans="1:14">
      <c r="A2" t="s">
        <v>15500</v>
      </c>
      <c r="B2" t="s">
        <v>20500</v>
      </c>
      <c r="C2">
        <v>436672</v>
      </c>
      <c r="D2">
        <v>1273.79</v>
      </c>
      <c r="E2" s="30">
        <v>43461</v>
      </c>
      <c r="F2" s="30">
        <v>45525</v>
      </c>
      <c r="G2" t="s">
        <v>20504</v>
      </c>
      <c r="H2" t="s">
        <v>20507</v>
      </c>
      <c r="I2" t="s">
        <v>4013</v>
      </c>
      <c r="J2" t="str">
        <f>_xlfn.XLOOKUP('Policy Details'!$I2,'Customer Information'!$A$2:$A$5001,'Customer Information'!$E$2:$E$5001)</f>
        <v>26-35</v>
      </c>
      <c r="K2" t="str">
        <f>_xlfn.XLOOKUP('Policy Details'!$I2,'Customer Information'!$A$2:$A$5001,'Customer Information'!$C$2:$C$5001)</f>
        <v>Female</v>
      </c>
      <c r="L2">
        <f>YEAR('Policy Details'!$E2)</f>
        <v>2018</v>
      </c>
      <c r="N2">
        <f>COUNTA('Policy Details'!$A$2:$A$5001)</f>
        <v>5000</v>
      </c>
    </row>
    <row r="3" spans="1:14">
      <c r="A3" t="s">
        <v>15501</v>
      </c>
      <c r="B3" t="s">
        <v>20501</v>
      </c>
      <c r="C3">
        <v>102437</v>
      </c>
      <c r="D3">
        <v>1556.75</v>
      </c>
      <c r="E3" s="30">
        <v>44442</v>
      </c>
      <c r="F3" s="30">
        <v>45506</v>
      </c>
      <c r="G3" t="s">
        <v>20504</v>
      </c>
      <c r="H3" t="s">
        <v>20508</v>
      </c>
      <c r="I3" t="s">
        <v>1912</v>
      </c>
      <c r="J3" t="str">
        <f>_xlfn.XLOOKUP('Policy Details'!$I3,'Customer Information'!$A$2:$A$5001,'Customer Information'!$E$2:$E$5001)</f>
        <v>36-45</v>
      </c>
      <c r="K3" t="str">
        <f>_xlfn.XLOOKUP('Policy Details'!$I3,'Customer Information'!$A$2:$A$5001,'Customer Information'!$C$2:$C$5001)</f>
        <v>Other</v>
      </c>
      <c r="L3">
        <f>YEAR('Policy Details'!$E3)</f>
        <v>2021</v>
      </c>
      <c r="N3" t="str">
        <f ca="1">_xlfn.FORMULATEXT(N2)</f>
        <v>=COUNTA('Policy Details'!$A$2:$A$5001)</v>
      </c>
    </row>
    <row r="4" spans="1:14">
      <c r="A4" t="s">
        <v>15502</v>
      </c>
      <c r="B4" t="s">
        <v>20501</v>
      </c>
      <c r="C4">
        <v>88101</v>
      </c>
      <c r="D4">
        <v>886.53</v>
      </c>
      <c r="E4" s="30">
        <v>43130</v>
      </c>
      <c r="F4" s="30">
        <v>46025</v>
      </c>
      <c r="G4" t="s">
        <v>20504</v>
      </c>
      <c r="H4" t="s">
        <v>20507</v>
      </c>
      <c r="I4" t="s">
        <v>4274</v>
      </c>
      <c r="J4" t="str">
        <f>_xlfn.XLOOKUP('Policy Details'!$I4,'Customer Information'!$A$2:$A$5001,'Customer Information'!$E$2:$E$5001)</f>
        <v>46-55</v>
      </c>
      <c r="K4" t="str">
        <f>_xlfn.XLOOKUP('Policy Details'!$I4,'Customer Information'!$A$2:$A$5001,'Customer Information'!$C$2:$C$5001)</f>
        <v>Other</v>
      </c>
      <c r="L4">
        <f>YEAR('Policy Details'!$E4)</f>
        <v>2018</v>
      </c>
    </row>
    <row r="5" spans="1:14">
      <c r="A5" t="s">
        <v>15503</v>
      </c>
      <c r="B5" t="s">
        <v>20500</v>
      </c>
      <c r="C5">
        <v>459915</v>
      </c>
      <c r="D5">
        <v>197.75</v>
      </c>
      <c r="E5" s="30">
        <v>44654</v>
      </c>
      <c r="F5" s="30">
        <v>48259</v>
      </c>
      <c r="G5" t="s">
        <v>20505</v>
      </c>
      <c r="H5" t="s">
        <v>20508</v>
      </c>
      <c r="I5" t="s">
        <v>1509</v>
      </c>
      <c r="J5" t="str">
        <f>_xlfn.XLOOKUP('Policy Details'!$I5,'Customer Information'!$A$2:$A$5001,'Customer Information'!$E$2:$E$5001)</f>
        <v>26-35</v>
      </c>
      <c r="K5" t="str">
        <f>_xlfn.XLOOKUP('Policy Details'!$I5,'Customer Information'!$A$2:$A$5001,'Customer Information'!$C$2:$C$5001)</f>
        <v>Male</v>
      </c>
      <c r="L5">
        <f>YEAR('Policy Details'!$E5)</f>
        <v>2022</v>
      </c>
      <c r="N5">
        <f>COUNTA(_xlfn.UNIQUE('Policy Details'!$I$2:$I$5001))</f>
        <v>3148</v>
      </c>
    </row>
    <row r="6" spans="1:14">
      <c r="A6" t="s">
        <v>15504</v>
      </c>
      <c r="B6" t="s">
        <v>20502</v>
      </c>
      <c r="C6">
        <v>22098</v>
      </c>
      <c r="D6">
        <v>868.51</v>
      </c>
      <c r="E6" s="30">
        <v>44471</v>
      </c>
      <c r="F6" s="30">
        <v>46648</v>
      </c>
      <c r="G6" t="s">
        <v>20505</v>
      </c>
      <c r="H6" t="s">
        <v>20509</v>
      </c>
      <c r="I6" t="s">
        <v>2880</v>
      </c>
      <c r="J6" t="str">
        <f>_xlfn.XLOOKUP('Policy Details'!$I6,'Customer Information'!$A$2:$A$5001,'Customer Information'!$E$2:$E$5001)</f>
        <v>56+</v>
      </c>
      <c r="K6" t="str">
        <f>_xlfn.XLOOKUP('Policy Details'!$I6,'Customer Information'!$A$2:$A$5001,'Customer Information'!$C$2:$C$5001)</f>
        <v>Male</v>
      </c>
      <c r="L6">
        <f>YEAR('Policy Details'!$E6)</f>
        <v>2021</v>
      </c>
      <c r="N6" t="str">
        <f ca="1">_xlfn.FORMULATEXT(N5)</f>
        <v>=COUNTA(UNIQUE('Policy Details'!$I$2:$I$5001))</v>
      </c>
    </row>
    <row r="7" spans="1:14">
      <c r="A7" t="s">
        <v>15505</v>
      </c>
      <c r="B7" t="s">
        <v>20502</v>
      </c>
      <c r="C7">
        <v>347514</v>
      </c>
      <c r="D7">
        <v>1931.83</v>
      </c>
      <c r="E7" s="30">
        <v>44091</v>
      </c>
      <c r="F7" s="30">
        <v>46262</v>
      </c>
      <c r="G7" t="s">
        <v>20504</v>
      </c>
      <c r="H7" t="s">
        <v>20509</v>
      </c>
      <c r="I7" t="s">
        <v>346</v>
      </c>
      <c r="J7" t="str">
        <f>_xlfn.XLOOKUP('Policy Details'!$I7,'Customer Information'!$A$2:$A$5001,'Customer Information'!$E$2:$E$5001)</f>
        <v>36-45</v>
      </c>
      <c r="K7" t="str">
        <f>_xlfn.XLOOKUP('Policy Details'!$I7,'Customer Information'!$A$2:$A$5001,'Customer Information'!$C$2:$C$5001)</f>
        <v>Other</v>
      </c>
      <c r="L7">
        <f>YEAR('Policy Details'!$E7)</f>
        <v>2020</v>
      </c>
    </row>
    <row r="8" spans="1:14">
      <c r="A8" t="s">
        <v>15506</v>
      </c>
      <c r="B8" t="s">
        <v>20500</v>
      </c>
      <c r="C8">
        <v>288036</v>
      </c>
      <c r="D8">
        <v>247.04</v>
      </c>
      <c r="E8" s="30">
        <v>43186</v>
      </c>
      <c r="F8" s="30">
        <v>43681</v>
      </c>
      <c r="G8" t="s">
        <v>20504</v>
      </c>
      <c r="H8" t="s">
        <v>20509</v>
      </c>
      <c r="I8" t="s">
        <v>4073</v>
      </c>
      <c r="J8" t="str">
        <f>_xlfn.XLOOKUP('Policy Details'!$I8,'Customer Information'!$A$2:$A$5001,'Customer Information'!$E$2:$E$5001)</f>
        <v>26-35</v>
      </c>
      <c r="K8" t="str">
        <f>_xlfn.XLOOKUP('Policy Details'!$I8,'Customer Information'!$A$2:$A$5001,'Customer Information'!$C$2:$C$5001)</f>
        <v>Female</v>
      </c>
      <c r="L8">
        <f>YEAR('Policy Details'!$E8)</f>
        <v>2018</v>
      </c>
      <c r="N8">
        <f>COUNTIF('Policy Details'!$H$2:$H$5001,"active")</f>
        <v>1682</v>
      </c>
    </row>
    <row r="9" spans="1:14">
      <c r="A9" t="s">
        <v>15507</v>
      </c>
      <c r="B9" t="s">
        <v>20502</v>
      </c>
      <c r="C9">
        <v>394231</v>
      </c>
      <c r="D9">
        <v>152.13</v>
      </c>
      <c r="E9" s="30">
        <v>45457</v>
      </c>
      <c r="F9" s="30">
        <v>45995</v>
      </c>
      <c r="G9" t="s">
        <v>20505</v>
      </c>
      <c r="H9" t="s">
        <v>20508</v>
      </c>
      <c r="I9" t="s">
        <v>1873</v>
      </c>
      <c r="J9" t="str">
        <f>_xlfn.XLOOKUP('Policy Details'!$I9,'Customer Information'!$A$2:$A$5001,'Customer Information'!$E$2:$E$5001)</f>
        <v>36-45</v>
      </c>
      <c r="K9" t="str">
        <f>_xlfn.XLOOKUP('Policy Details'!$I9,'Customer Information'!$A$2:$A$5001,'Customer Information'!$C$2:$C$5001)</f>
        <v>Male</v>
      </c>
      <c r="L9">
        <f>YEAR('Policy Details'!$E9)</f>
        <v>2024</v>
      </c>
      <c r="N9" t="str">
        <f ca="1">_xlfn.FORMULATEXT(N8)</f>
        <v>=COUNTIF('Policy Details'!$H$2:$H$5001,"active")</v>
      </c>
    </row>
    <row r="10" spans="1:14">
      <c r="A10" t="s">
        <v>15508</v>
      </c>
      <c r="B10" t="s">
        <v>20500</v>
      </c>
      <c r="C10">
        <v>148162</v>
      </c>
      <c r="D10">
        <v>1383.65</v>
      </c>
      <c r="E10" s="30">
        <v>42100</v>
      </c>
      <c r="F10" s="30">
        <v>43731</v>
      </c>
      <c r="G10" t="s">
        <v>20505</v>
      </c>
      <c r="H10" t="s">
        <v>20508</v>
      </c>
      <c r="I10" t="s">
        <v>4267</v>
      </c>
      <c r="J10" t="str">
        <f>_xlfn.XLOOKUP('Policy Details'!$I10,'Customer Information'!$A$2:$A$5001,'Customer Information'!$E$2:$E$5001)</f>
        <v>56+</v>
      </c>
      <c r="K10" t="str">
        <f>_xlfn.XLOOKUP('Policy Details'!$I10,'Customer Information'!$A$2:$A$5001,'Customer Information'!$C$2:$C$5001)</f>
        <v>Other</v>
      </c>
      <c r="L10">
        <f>YEAR('Policy Details'!$E10)</f>
        <v>2015</v>
      </c>
    </row>
    <row r="11" spans="1:14">
      <c r="A11" t="s">
        <v>15509</v>
      </c>
      <c r="B11" t="s">
        <v>20503</v>
      </c>
      <c r="C11">
        <v>376522</v>
      </c>
      <c r="D11">
        <v>1546.14</v>
      </c>
      <c r="E11" s="30">
        <v>44136</v>
      </c>
      <c r="F11" s="30">
        <v>46560</v>
      </c>
      <c r="G11" t="s">
        <v>20505</v>
      </c>
      <c r="H11" t="s">
        <v>20507</v>
      </c>
      <c r="I11" t="s">
        <v>3476</v>
      </c>
      <c r="J11" t="str">
        <f>_xlfn.XLOOKUP('Policy Details'!$I11,'Customer Information'!$A$2:$A$5001,'Customer Information'!$E$2:$E$5001)</f>
        <v>46-55</v>
      </c>
      <c r="K11" t="str">
        <f>_xlfn.XLOOKUP('Policy Details'!$I11,'Customer Information'!$A$2:$A$5001,'Customer Information'!$C$2:$C$5001)</f>
        <v>Male</v>
      </c>
      <c r="L11">
        <f>YEAR('Policy Details'!$E11)</f>
        <v>2020</v>
      </c>
      <c r="N11">
        <f>COUNTIF('Policy Details'!$H$2:$H$5001,"lapsed")</f>
        <v>1640</v>
      </c>
    </row>
    <row r="12" spans="1:14">
      <c r="A12" t="s">
        <v>15510</v>
      </c>
      <c r="B12" t="s">
        <v>20500</v>
      </c>
      <c r="C12">
        <v>499740</v>
      </c>
      <c r="D12">
        <v>1488.73</v>
      </c>
      <c r="E12" s="30">
        <v>44246</v>
      </c>
      <c r="F12" s="30">
        <v>46730</v>
      </c>
      <c r="G12" t="s">
        <v>20505</v>
      </c>
      <c r="H12" t="s">
        <v>20509</v>
      </c>
      <c r="I12" t="s">
        <v>2594</v>
      </c>
      <c r="J12" t="str">
        <f>_xlfn.XLOOKUP('Policy Details'!$I12,'Customer Information'!$A$2:$A$5001,'Customer Information'!$E$2:$E$5001)</f>
        <v>56+</v>
      </c>
      <c r="K12" t="str">
        <f>_xlfn.XLOOKUP('Policy Details'!$I12,'Customer Information'!$A$2:$A$5001,'Customer Information'!$C$2:$C$5001)</f>
        <v>Male</v>
      </c>
      <c r="L12">
        <f>YEAR('Policy Details'!$E12)</f>
        <v>2021</v>
      </c>
      <c r="N12" t="str">
        <f ca="1">_xlfn.FORMULATEXT(N11)</f>
        <v>=COUNTIF('Policy Details'!$H$2:$H$5001,"lapsed")</v>
      </c>
    </row>
    <row r="13" spans="1:14">
      <c r="A13" t="s">
        <v>15511</v>
      </c>
      <c r="B13" t="s">
        <v>20503</v>
      </c>
      <c r="C13">
        <v>413248</v>
      </c>
      <c r="D13">
        <v>279.95999999999998</v>
      </c>
      <c r="E13" s="30">
        <v>44415</v>
      </c>
      <c r="F13" s="30">
        <v>45463</v>
      </c>
      <c r="G13" t="s">
        <v>20504</v>
      </c>
      <c r="H13" t="s">
        <v>20509</v>
      </c>
      <c r="I13" t="s">
        <v>4464</v>
      </c>
      <c r="J13" t="str">
        <f>_xlfn.XLOOKUP('Policy Details'!$I13,'Customer Information'!$A$2:$A$5001,'Customer Information'!$E$2:$E$5001)</f>
        <v>56+</v>
      </c>
      <c r="K13" t="str">
        <f>_xlfn.XLOOKUP('Policy Details'!$I13,'Customer Information'!$A$2:$A$5001,'Customer Information'!$C$2:$C$5001)</f>
        <v>Other</v>
      </c>
      <c r="L13">
        <f>YEAR('Policy Details'!$E13)</f>
        <v>2021</v>
      </c>
    </row>
    <row r="14" spans="1:14">
      <c r="A14" t="s">
        <v>15512</v>
      </c>
      <c r="B14" t="s">
        <v>20502</v>
      </c>
      <c r="C14">
        <v>274869</v>
      </c>
      <c r="D14">
        <v>288.83999999999997</v>
      </c>
      <c r="E14" s="30">
        <v>44030</v>
      </c>
      <c r="F14" s="30">
        <v>46514</v>
      </c>
      <c r="G14" t="s">
        <v>20506</v>
      </c>
      <c r="H14" t="s">
        <v>20507</v>
      </c>
      <c r="I14" t="s">
        <v>819</v>
      </c>
      <c r="J14" t="str">
        <f>_xlfn.XLOOKUP('Policy Details'!$I14,'Customer Information'!$A$2:$A$5001,'Customer Information'!$E$2:$E$5001)</f>
        <v>36-45</v>
      </c>
      <c r="K14" t="str">
        <f>_xlfn.XLOOKUP('Policy Details'!$I14,'Customer Information'!$A$2:$A$5001,'Customer Information'!$C$2:$C$5001)</f>
        <v>Female</v>
      </c>
      <c r="L14">
        <f>YEAR('Policy Details'!$E14)</f>
        <v>2020</v>
      </c>
      <c r="N14">
        <f>COUNTIF('Policy Details'!$H$2:$H$5001,"terminated")</f>
        <v>1678</v>
      </c>
    </row>
    <row r="15" spans="1:14">
      <c r="A15" t="s">
        <v>15513</v>
      </c>
      <c r="B15" t="s">
        <v>20501</v>
      </c>
      <c r="C15">
        <v>17245</v>
      </c>
      <c r="D15">
        <v>186.85</v>
      </c>
      <c r="E15" s="30">
        <v>45546</v>
      </c>
      <c r="F15" s="30">
        <v>49062</v>
      </c>
      <c r="G15" t="s">
        <v>20506</v>
      </c>
      <c r="H15" t="s">
        <v>20509</v>
      </c>
      <c r="I15" t="s">
        <v>3211</v>
      </c>
      <c r="J15" t="str">
        <f>_xlfn.XLOOKUP('Policy Details'!$I15,'Customer Information'!$A$2:$A$5001,'Customer Information'!$E$2:$E$5001)</f>
        <v>56+</v>
      </c>
      <c r="K15" t="str">
        <f>_xlfn.XLOOKUP('Policy Details'!$I15,'Customer Information'!$A$2:$A$5001,'Customer Information'!$C$2:$C$5001)</f>
        <v>Female</v>
      </c>
      <c r="L15">
        <f>YEAR('Policy Details'!$E15)</f>
        <v>2024</v>
      </c>
      <c r="N15" t="str">
        <f ca="1">_xlfn.FORMULATEXT(N14)</f>
        <v>=COUNTIF('Policy Details'!$H$2:$H$5001,"terminated")</v>
      </c>
    </row>
    <row r="16" spans="1:14">
      <c r="A16" t="s">
        <v>15514</v>
      </c>
      <c r="B16" t="s">
        <v>20503</v>
      </c>
      <c r="C16">
        <v>86153</v>
      </c>
      <c r="D16">
        <v>1863.95</v>
      </c>
      <c r="E16" s="30">
        <v>45567</v>
      </c>
      <c r="F16" s="30">
        <v>46672</v>
      </c>
      <c r="G16" t="s">
        <v>20506</v>
      </c>
      <c r="H16" t="s">
        <v>20509</v>
      </c>
      <c r="I16" t="s">
        <v>1300</v>
      </c>
      <c r="J16" t="str">
        <f>_xlfn.XLOOKUP('Policy Details'!$I16,'Customer Information'!$A$2:$A$5001,'Customer Information'!$E$2:$E$5001)</f>
        <v>18-25</v>
      </c>
      <c r="K16" t="str">
        <f>_xlfn.XLOOKUP('Policy Details'!$I16,'Customer Information'!$A$2:$A$5001,'Customer Information'!$C$2:$C$5001)</f>
        <v>Female</v>
      </c>
      <c r="L16">
        <f>YEAR('Policy Details'!$E16)</f>
        <v>2024</v>
      </c>
    </row>
    <row r="17" spans="1:16">
      <c r="A17" t="s">
        <v>15515</v>
      </c>
      <c r="B17" t="s">
        <v>20503</v>
      </c>
      <c r="C17">
        <v>430745</v>
      </c>
      <c r="D17">
        <v>722.68</v>
      </c>
      <c r="E17" s="30">
        <v>45295</v>
      </c>
      <c r="F17" s="30">
        <v>45990</v>
      </c>
      <c r="G17" t="s">
        <v>20504</v>
      </c>
      <c r="H17" t="s">
        <v>20508</v>
      </c>
      <c r="I17" t="s">
        <v>1916</v>
      </c>
      <c r="J17" t="str">
        <f>_xlfn.XLOOKUP('Policy Details'!$I17,'Customer Information'!$A$2:$A$5001,'Customer Information'!$E$2:$E$5001)</f>
        <v>26-35</v>
      </c>
      <c r="K17" t="str">
        <f>_xlfn.XLOOKUP('Policy Details'!$I17,'Customer Information'!$A$2:$A$5001,'Customer Information'!$C$2:$C$5001)</f>
        <v>Female</v>
      </c>
      <c r="L17">
        <f>YEAR('Policy Details'!$E17)</f>
        <v>2024</v>
      </c>
      <c r="N17" cm="1">
        <f t="array" ref="N17:P17">COUNTIF('Policy Details'!$H$2:$H$5001,{"active","lapsed","terminated"})</f>
        <v>1682</v>
      </c>
      <c r="O17">
        <v>1640</v>
      </c>
      <c r="P17">
        <v>1678</v>
      </c>
    </row>
    <row r="18" spans="1:16">
      <c r="A18" t="s">
        <v>15516</v>
      </c>
      <c r="B18" t="s">
        <v>20502</v>
      </c>
      <c r="C18">
        <v>327028</v>
      </c>
      <c r="D18">
        <v>962.68</v>
      </c>
      <c r="E18" s="30">
        <v>45235</v>
      </c>
      <c r="F18" s="30">
        <v>47622</v>
      </c>
      <c r="G18" t="s">
        <v>20504</v>
      </c>
      <c r="H18" t="s">
        <v>20507</v>
      </c>
      <c r="I18" t="s">
        <v>2535</v>
      </c>
      <c r="J18" t="str">
        <f>_xlfn.XLOOKUP('Policy Details'!$I18,'Customer Information'!$A$2:$A$5001,'Customer Information'!$E$2:$E$5001)</f>
        <v>56+</v>
      </c>
      <c r="K18" t="str">
        <f>_xlfn.XLOOKUP('Policy Details'!$I18,'Customer Information'!$A$2:$A$5001,'Customer Information'!$C$2:$C$5001)</f>
        <v>Other</v>
      </c>
      <c r="L18">
        <f>YEAR('Policy Details'!$E18)</f>
        <v>2023</v>
      </c>
    </row>
    <row r="19" spans="1:16">
      <c r="A19" t="s">
        <v>15517</v>
      </c>
      <c r="B19" t="s">
        <v>20503</v>
      </c>
      <c r="C19">
        <v>74169</v>
      </c>
      <c r="D19">
        <v>492.23</v>
      </c>
      <c r="E19" s="30">
        <v>44624</v>
      </c>
      <c r="F19" s="30">
        <v>47127</v>
      </c>
      <c r="G19" t="s">
        <v>20504</v>
      </c>
      <c r="H19" t="s">
        <v>20508</v>
      </c>
      <c r="I19" t="s">
        <v>2749</v>
      </c>
      <c r="J19" t="str">
        <f>_xlfn.XLOOKUP('Policy Details'!$I19,'Customer Information'!$A$2:$A$5001,'Customer Information'!$E$2:$E$5001)</f>
        <v>56+</v>
      </c>
      <c r="K19" t="str">
        <f>_xlfn.XLOOKUP('Policy Details'!$I19,'Customer Information'!$A$2:$A$5001,'Customer Information'!$C$2:$C$5001)</f>
        <v>Other</v>
      </c>
      <c r="L19">
        <f>YEAR('Policy Details'!$E19)</f>
        <v>2022</v>
      </c>
      <c r="N19" s="21">
        <f>N8/N2</f>
        <v>0.33639999999999998</v>
      </c>
      <c r="O19" s="21">
        <f>N11/N2</f>
        <v>0.32800000000000001</v>
      </c>
      <c r="P19" s="21">
        <f>N14/N2</f>
        <v>0.33560000000000001</v>
      </c>
    </row>
    <row r="20" spans="1:16">
      <c r="A20" t="s">
        <v>15518</v>
      </c>
      <c r="B20" t="s">
        <v>20502</v>
      </c>
      <c r="C20">
        <v>221353</v>
      </c>
      <c r="D20">
        <v>824.14</v>
      </c>
      <c r="E20" s="30">
        <v>45283</v>
      </c>
      <c r="F20" s="30">
        <v>47600</v>
      </c>
      <c r="G20" t="s">
        <v>20506</v>
      </c>
      <c r="H20" t="s">
        <v>20508</v>
      </c>
      <c r="I20" t="s">
        <v>3269</v>
      </c>
      <c r="J20" t="str">
        <f>_xlfn.XLOOKUP('Policy Details'!$I20,'Customer Information'!$A$2:$A$5001,'Customer Information'!$E$2:$E$5001)</f>
        <v>18-25</v>
      </c>
      <c r="K20" t="str">
        <f>_xlfn.XLOOKUP('Policy Details'!$I20,'Customer Information'!$A$2:$A$5001,'Customer Information'!$C$2:$C$5001)</f>
        <v>Female</v>
      </c>
      <c r="L20">
        <f>YEAR('Policy Details'!$E20)</f>
        <v>2023</v>
      </c>
      <c r="N20" t="s">
        <v>20509</v>
      </c>
      <c r="O20" t="s">
        <v>20507</v>
      </c>
      <c r="P20" t="s">
        <v>20508</v>
      </c>
    </row>
    <row r="21" spans="1:16">
      <c r="A21" t="s">
        <v>15519</v>
      </c>
      <c r="B21" t="s">
        <v>20502</v>
      </c>
      <c r="C21">
        <v>276513</v>
      </c>
      <c r="D21">
        <v>890.01</v>
      </c>
      <c r="E21" s="30">
        <v>44883</v>
      </c>
      <c r="F21" s="30">
        <v>45913</v>
      </c>
      <c r="G21" t="s">
        <v>20506</v>
      </c>
      <c r="H21" t="s">
        <v>20509</v>
      </c>
      <c r="I21" t="s">
        <v>1326</v>
      </c>
      <c r="J21" t="str">
        <f>_xlfn.XLOOKUP('Policy Details'!$I21,'Customer Information'!$A$2:$A$5001,'Customer Information'!$E$2:$E$5001)</f>
        <v>18-25</v>
      </c>
      <c r="K21" t="str">
        <f>_xlfn.XLOOKUP('Policy Details'!$I21,'Customer Information'!$A$2:$A$5001,'Customer Information'!$C$2:$C$5001)</f>
        <v>Female</v>
      </c>
      <c r="L21">
        <f>YEAR('Policy Details'!$E21)</f>
        <v>2022</v>
      </c>
    </row>
    <row r="22" spans="1:16">
      <c r="A22" t="s">
        <v>15520</v>
      </c>
      <c r="B22" t="s">
        <v>20500</v>
      </c>
      <c r="C22">
        <v>209276</v>
      </c>
      <c r="D22">
        <v>315.72000000000003</v>
      </c>
      <c r="E22" s="30">
        <v>43135</v>
      </c>
      <c r="F22" s="30">
        <v>45756</v>
      </c>
      <c r="G22" t="s">
        <v>20504</v>
      </c>
      <c r="H22" t="s">
        <v>20509</v>
      </c>
      <c r="I22" t="s">
        <v>3946</v>
      </c>
      <c r="J22" t="str">
        <f>_xlfn.XLOOKUP('Policy Details'!$I22,'Customer Information'!$A$2:$A$5001,'Customer Information'!$E$2:$E$5001)</f>
        <v>46-55</v>
      </c>
      <c r="K22" t="str">
        <f>_xlfn.XLOOKUP('Policy Details'!$I22,'Customer Information'!$A$2:$A$5001,'Customer Information'!$C$2:$C$5001)</f>
        <v>Male</v>
      </c>
      <c r="L22">
        <f>YEAR('Policy Details'!$E22)</f>
        <v>2018</v>
      </c>
    </row>
    <row r="23" spans="1:16">
      <c r="A23" t="s">
        <v>15521</v>
      </c>
      <c r="B23" t="s">
        <v>20500</v>
      </c>
      <c r="C23">
        <v>284606</v>
      </c>
      <c r="D23">
        <v>730.56</v>
      </c>
      <c r="E23" s="30">
        <v>44769</v>
      </c>
      <c r="F23" s="30">
        <v>46734</v>
      </c>
      <c r="G23" t="s">
        <v>20506</v>
      </c>
      <c r="H23" t="s">
        <v>20509</v>
      </c>
      <c r="I23" t="s">
        <v>4848</v>
      </c>
      <c r="J23" t="str">
        <f>_xlfn.XLOOKUP('Policy Details'!$I23,'Customer Information'!$A$2:$A$5001,'Customer Information'!$E$2:$E$5001)</f>
        <v>56+</v>
      </c>
      <c r="K23" t="str">
        <f>_xlfn.XLOOKUP('Policy Details'!$I23,'Customer Information'!$A$2:$A$5001,'Customer Information'!$C$2:$C$5001)</f>
        <v>Other</v>
      </c>
      <c r="L23">
        <f>YEAR('Policy Details'!$E23)</f>
        <v>2022</v>
      </c>
      <c r="N23" s="20"/>
    </row>
    <row r="24" spans="1:16">
      <c r="A24" t="s">
        <v>15522</v>
      </c>
      <c r="B24" t="s">
        <v>20500</v>
      </c>
      <c r="C24">
        <v>107142</v>
      </c>
      <c r="D24">
        <v>872.55</v>
      </c>
      <c r="E24" s="30">
        <v>43322</v>
      </c>
      <c r="F24" s="30">
        <v>45811</v>
      </c>
      <c r="G24" t="s">
        <v>20505</v>
      </c>
      <c r="H24" t="s">
        <v>20507</v>
      </c>
      <c r="I24" t="s">
        <v>249</v>
      </c>
      <c r="J24" t="str">
        <f>_xlfn.XLOOKUP('Policy Details'!$I24,'Customer Information'!$A$2:$A$5001,'Customer Information'!$E$2:$E$5001)</f>
        <v>56+</v>
      </c>
      <c r="K24" t="str">
        <f>_xlfn.XLOOKUP('Policy Details'!$I24,'Customer Information'!$A$2:$A$5001,'Customer Information'!$C$2:$C$5001)</f>
        <v>Other</v>
      </c>
      <c r="L24">
        <f>YEAR('Policy Details'!$E24)</f>
        <v>2018</v>
      </c>
    </row>
    <row r="25" spans="1:16">
      <c r="A25" t="s">
        <v>15523</v>
      </c>
      <c r="B25" t="s">
        <v>20503</v>
      </c>
      <c r="C25">
        <v>43579</v>
      </c>
      <c r="D25">
        <v>981.71</v>
      </c>
      <c r="E25" s="30">
        <v>42112</v>
      </c>
      <c r="F25" s="30">
        <v>45124</v>
      </c>
      <c r="G25" t="s">
        <v>20504</v>
      </c>
      <c r="H25" t="s">
        <v>20509</v>
      </c>
      <c r="I25" t="s">
        <v>3328</v>
      </c>
      <c r="J25" t="str">
        <f>_xlfn.XLOOKUP('Policy Details'!$I25,'Customer Information'!$A$2:$A$5001,'Customer Information'!$E$2:$E$5001)</f>
        <v>56+</v>
      </c>
      <c r="K25" t="str">
        <f>_xlfn.XLOOKUP('Policy Details'!$I25,'Customer Information'!$A$2:$A$5001,'Customer Information'!$C$2:$C$5001)</f>
        <v>Female</v>
      </c>
      <c r="L25">
        <f>YEAR('Policy Details'!$E25)</f>
        <v>2015</v>
      </c>
    </row>
    <row r="26" spans="1:16">
      <c r="A26" t="s">
        <v>15524</v>
      </c>
      <c r="B26" t="s">
        <v>20502</v>
      </c>
      <c r="C26">
        <v>103548</v>
      </c>
      <c r="D26">
        <v>1927.96</v>
      </c>
      <c r="E26" s="30">
        <v>43499</v>
      </c>
      <c r="F26" s="30">
        <v>46229</v>
      </c>
      <c r="G26" t="s">
        <v>20504</v>
      </c>
      <c r="H26" t="s">
        <v>20509</v>
      </c>
      <c r="I26" t="s">
        <v>1329</v>
      </c>
      <c r="J26" t="str">
        <f>_xlfn.XLOOKUP('Policy Details'!$I26,'Customer Information'!$A$2:$A$5001,'Customer Information'!$E$2:$E$5001)</f>
        <v>36-45</v>
      </c>
      <c r="K26" t="str">
        <f>_xlfn.XLOOKUP('Policy Details'!$I26,'Customer Information'!$A$2:$A$5001,'Customer Information'!$C$2:$C$5001)</f>
        <v>Male</v>
      </c>
      <c r="L26">
        <f>YEAR('Policy Details'!$E26)</f>
        <v>2019</v>
      </c>
    </row>
    <row r="27" spans="1:16">
      <c r="A27" t="s">
        <v>15525</v>
      </c>
      <c r="B27" t="s">
        <v>20502</v>
      </c>
      <c r="C27">
        <v>467228</v>
      </c>
      <c r="D27">
        <v>1359.2</v>
      </c>
      <c r="E27" s="30">
        <v>43786</v>
      </c>
      <c r="F27" s="30">
        <v>45904</v>
      </c>
      <c r="G27" t="s">
        <v>20506</v>
      </c>
      <c r="H27" t="s">
        <v>20507</v>
      </c>
      <c r="I27" t="s">
        <v>3886</v>
      </c>
      <c r="J27" t="str">
        <f>_xlfn.XLOOKUP('Policy Details'!$I27,'Customer Information'!$A$2:$A$5001,'Customer Information'!$E$2:$E$5001)</f>
        <v>26-35</v>
      </c>
      <c r="K27" t="str">
        <f>_xlfn.XLOOKUP('Policy Details'!$I27,'Customer Information'!$A$2:$A$5001,'Customer Information'!$C$2:$C$5001)</f>
        <v>Other</v>
      </c>
      <c r="L27">
        <f>YEAR('Policy Details'!$E27)</f>
        <v>2019</v>
      </c>
    </row>
    <row r="28" spans="1:16">
      <c r="A28" t="s">
        <v>15526</v>
      </c>
      <c r="B28" t="s">
        <v>20503</v>
      </c>
      <c r="C28">
        <v>132969</v>
      </c>
      <c r="D28">
        <v>1666.16</v>
      </c>
      <c r="E28" s="30">
        <v>42829</v>
      </c>
      <c r="F28" s="30">
        <v>45596</v>
      </c>
      <c r="G28" t="s">
        <v>20504</v>
      </c>
      <c r="H28" t="s">
        <v>20508</v>
      </c>
      <c r="I28" t="s">
        <v>2971</v>
      </c>
      <c r="J28" t="str">
        <f>_xlfn.XLOOKUP('Policy Details'!$I28,'Customer Information'!$A$2:$A$5001,'Customer Information'!$E$2:$E$5001)</f>
        <v>36-45</v>
      </c>
      <c r="K28" t="str">
        <f>_xlfn.XLOOKUP('Policy Details'!$I28,'Customer Information'!$A$2:$A$5001,'Customer Information'!$C$2:$C$5001)</f>
        <v>Female</v>
      </c>
      <c r="L28">
        <f>YEAR('Policy Details'!$E28)</f>
        <v>2017</v>
      </c>
    </row>
    <row r="29" spans="1:16">
      <c r="A29" t="s">
        <v>15527</v>
      </c>
      <c r="B29" t="s">
        <v>20502</v>
      </c>
      <c r="C29">
        <v>192018</v>
      </c>
      <c r="D29">
        <v>1528.72</v>
      </c>
      <c r="E29" s="30">
        <v>44097</v>
      </c>
      <c r="F29" s="30">
        <v>45259</v>
      </c>
      <c r="G29" t="s">
        <v>20504</v>
      </c>
      <c r="H29" t="s">
        <v>20507</v>
      </c>
      <c r="I29" t="s">
        <v>2308</v>
      </c>
      <c r="J29" t="str">
        <f>_xlfn.XLOOKUP('Policy Details'!$I29,'Customer Information'!$A$2:$A$5001,'Customer Information'!$E$2:$E$5001)</f>
        <v>46-55</v>
      </c>
      <c r="K29" t="str">
        <f>_xlfn.XLOOKUP('Policy Details'!$I29,'Customer Information'!$A$2:$A$5001,'Customer Information'!$C$2:$C$5001)</f>
        <v>Male</v>
      </c>
      <c r="L29">
        <f>YEAR('Policy Details'!$E29)</f>
        <v>2020</v>
      </c>
    </row>
    <row r="30" spans="1:16">
      <c r="A30" t="s">
        <v>15528</v>
      </c>
      <c r="B30" t="s">
        <v>20503</v>
      </c>
      <c r="C30">
        <v>209098</v>
      </c>
      <c r="D30">
        <v>1670.55</v>
      </c>
      <c r="E30" s="30">
        <v>43608</v>
      </c>
      <c r="F30" s="30">
        <v>45412</v>
      </c>
      <c r="G30" t="s">
        <v>20505</v>
      </c>
      <c r="H30" t="s">
        <v>20509</v>
      </c>
      <c r="I30" t="s">
        <v>873</v>
      </c>
      <c r="J30" t="str">
        <f>_xlfn.XLOOKUP('Policy Details'!$I30,'Customer Information'!$A$2:$A$5001,'Customer Information'!$E$2:$E$5001)</f>
        <v>56+</v>
      </c>
      <c r="K30" t="str">
        <f>_xlfn.XLOOKUP('Policy Details'!$I30,'Customer Information'!$A$2:$A$5001,'Customer Information'!$C$2:$C$5001)</f>
        <v>Female</v>
      </c>
      <c r="L30">
        <f>YEAR('Policy Details'!$E30)</f>
        <v>2019</v>
      </c>
    </row>
    <row r="31" spans="1:16">
      <c r="A31" t="s">
        <v>15529</v>
      </c>
      <c r="B31" t="s">
        <v>20502</v>
      </c>
      <c r="C31">
        <v>302289</v>
      </c>
      <c r="D31">
        <v>748.41</v>
      </c>
      <c r="E31" s="30">
        <v>43950</v>
      </c>
      <c r="F31" s="30">
        <v>46892</v>
      </c>
      <c r="G31" t="s">
        <v>20505</v>
      </c>
      <c r="H31" t="s">
        <v>20508</v>
      </c>
      <c r="I31" t="s">
        <v>3170</v>
      </c>
      <c r="J31" t="str">
        <f>_xlfn.XLOOKUP('Policy Details'!$I31,'Customer Information'!$A$2:$A$5001,'Customer Information'!$E$2:$E$5001)</f>
        <v>36-45</v>
      </c>
      <c r="K31" t="str">
        <f>_xlfn.XLOOKUP('Policy Details'!$I31,'Customer Information'!$A$2:$A$5001,'Customer Information'!$C$2:$C$5001)</f>
        <v>Male</v>
      </c>
      <c r="L31">
        <f>YEAR('Policy Details'!$E31)</f>
        <v>2020</v>
      </c>
    </row>
    <row r="32" spans="1:16">
      <c r="A32" t="s">
        <v>15530</v>
      </c>
      <c r="B32" t="s">
        <v>20503</v>
      </c>
      <c r="C32">
        <v>312505</v>
      </c>
      <c r="D32">
        <v>1031.19</v>
      </c>
      <c r="E32" s="30">
        <v>43825</v>
      </c>
      <c r="F32" s="30">
        <v>47112</v>
      </c>
      <c r="G32" t="s">
        <v>20506</v>
      </c>
      <c r="H32" t="s">
        <v>20509</v>
      </c>
      <c r="I32" t="s">
        <v>4545</v>
      </c>
      <c r="J32" t="str">
        <f>_xlfn.XLOOKUP('Policy Details'!$I32,'Customer Information'!$A$2:$A$5001,'Customer Information'!$E$2:$E$5001)</f>
        <v>36-45</v>
      </c>
      <c r="K32" t="str">
        <f>_xlfn.XLOOKUP('Policy Details'!$I32,'Customer Information'!$A$2:$A$5001,'Customer Information'!$C$2:$C$5001)</f>
        <v>Male</v>
      </c>
      <c r="L32">
        <f>YEAR('Policy Details'!$E32)</f>
        <v>2019</v>
      </c>
    </row>
    <row r="33" spans="1:12">
      <c r="A33" t="s">
        <v>15531</v>
      </c>
      <c r="B33" t="s">
        <v>20500</v>
      </c>
      <c r="C33">
        <v>169535</v>
      </c>
      <c r="D33">
        <v>824.98</v>
      </c>
      <c r="E33" s="30">
        <v>42511</v>
      </c>
      <c r="F33" s="30">
        <v>43248</v>
      </c>
      <c r="G33" t="s">
        <v>20505</v>
      </c>
      <c r="H33" t="s">
        <v>20508</v>
      </c>
      <c r="I33" t="s">
        <v>230</v>
      </c>
      <c r="J33" t="str">
        <f>_xlfn.XLOOKUP('Policy Details'!$I33,'Customer Information'!$A$2:$A$5001,'Customer Information'!$E$2:$E$5001)</f>
        <v>36-45</v>
      </c>
      <c r="K33" t="str">
        <f>_xlfn.XLOOKUP('Policy Details'!$I33,'Customer Information'!$A$2:$A$5001,'Customer Information'!$C$2:$C$5001)</f>
        <v>Other</v>
      </c>
      <c r="L33">
        <f>YEAR('Policy Details'!$E33)</f>
        <v>2016</v>
      </c>
    </row>
    <row r="34" spans="1:12">
      <c r="A34" t="s">
        <v>15532</v>
      </c>
      <c r="B34" t="s">
        <v>20501</v>
      </c>
      <c r="C34">
        <v>56730</v>
      </c>
      <c r="D34">
        <v>1622.87</v>
      </c>
      <c r="E34" s="30">
        <v>45060</v>
      </c>
      <c r="F34" s="30">
        <v>48392</v>
      </c>
      <c r="G34" t="s">
        <v>20505</v>
      </c>
      <c r="H34" t="s">
        <v>20507</v>
      </c>
      <c r="I34" t="s">
        <v>332</v>
      </c>
      <c r="J34" t="str">
        <f>_xlfn.XLOOKUP('Policy Details'!$I34,'Customer Information'!$A$2:$A$5001,'Customer Information'!$E$2:$E$5001)</f>
        <v>56+</v>
      </c>
      <c r="K34" t="str">
        <f>_xlfn.XLOOKUP('Policy Details'!$I34,'Customer Information'!$A$2:$A$5001,'Customer Information'!$C$2:$C$5001)</f>
        <v>Male</v>
      </c>
      <c r="L34">
        <f>YEAR('Policy Details'!$E34)</f>
        <v>2023</v>
      </c>
    </row>
    <row r="35" spans="1:12">
      <c r="A35" t="s">
        <v>15533</v>
      </c>
      <c r="B35" t="s">
        <v>20500</v>
      </c>
      <c r="C35">
        <v>171704</v>
      </c>
      <c r="D35">
        <v>1598.68</v>
      </c>
      <c r="E35" s="30">
        <v>44074</v>
      </c>
      <c r="F35" s="30">
        <v>44454</v>
      </c>
      <c r="G35" t="s">
        <v>20505</v>
      </c>
      <c r="H35" t="s">
        <v>20507</v>
      </c>
      <c r="I35" t="s">
        <v>3190</v>
      </c>
      <c r="J35" t="str">
        <f>_xlfn.XLOOKUP('Policy Details'!$I35,'Customer Information'!$A$2:$A$5001,'Customer Information'!$E$2:$E$5001)</f>
        <v>56+</v>
      </c>
      <c r="K35" t="str">
        <f>_xlfn.XLOOKUP('Policy Details'!$I35,'Customer Information'!$A$2:$A$5001,'Customer Information'!$C$2:$C$5001)</f>
        <v>Male</v>
      </c>
      <c r="L35">
        <f>YEAR('Policy Details'!$E35)</f>
        <v>2020</v>
      </c>
    </row>
    <row r="36" spans="1:12">
      <c r="A36" t="s">
        <v>15534</v>
      </c>
      <c r="B36" t="s">
        <v>20501</v>
      </c>
      <c r="C36">
        <v>382120</v>
      </c>
      <c r="D36">
        <v>1501.18</v>
      </c>
      <c r="E36" s="30">
        <v>45203</v>
      </c>
      <c r="F36" s="30">
        <v>46758</v>
      </c>
      <c r="G36" t="s">
        <v>20504</v>
      </c>
      <c r="H36" t="s">
        <v>20509</v>
      </c>
      <c r="I36" t="s">
        <v>4270</v>
      </c>
      <c r="J36" t="str">
        <f>_xlfn.XLOOKUP('Policy Details'!$I36,'Customer Information'!$A$2:$A$5001,'Customer Information'!$E$2:$E$5001)</f>
        <v>18-25</v>
      </c>
      <c r="K36" t="str">
        <f>_xlfn.XLOOKUP('Policy Details'!$I36,'Customer Information'!$A$2:$A$5001,'Customer Information'!$C$2:$C$5001)</f>
        <v>Female</v>
      </c>
      <c r="L36">
        <f>YEAR('Policy Details'!$E36)</f>
        <v>2023</v>
      </c>
    </row>
    <row r="37" spans="1:12">
      <c r="A37" t="s">
        <v>15535</v>
      </c>
      <c r="B37" t="s">
        <v>20502</v>
      </c>
      <c r="C37">
        <v>32087</v>
      </c>
      <c r="D37">
        <v>483.06</v>
      </c>
      <c r="E37" s="30">
        <v>44202</v>
      </c>
      <c r="F37" s="30">
        <v>46915</v>
      </c>
      <c r="G37" t="s">
        <v>20505</v>
      </c>
      <c r="H37" t="s">
        <v>20509</v>
      </c>
      <c r="I37" t="s">
        <v>3134</v>
      </c>
      <c r="J37" t="str">
        <f>_xlfn.XLOOKUP('Policy Details'!$I37,'Customer Information'!$A$2:$A$5001,'Customer Information'!$E$2:$E$5001)</f>
        <v>56+</v>
      </c>
      <c r="K37" t="str">
        <f>_xlfn.XLOOKUP('Policy Details'!$I37,'Customer Information'!$A$2:$A$5001,'Customer Information'!$C$2:$C$5001)</f>
        <v>Male</v>
      </c>
      <c r="L37">
        <f>YEAR('Policy Details'!$E37)</f>
        <v>2021</v>
      </c>
    </row>
    <row r="38" spans="1:12">
      <c r="A38" t="s">
        <v>15536</v>
      </c>
      <c r="B38" t="s">
        <v>20503</v>
      </c>
      <c r="C38">
        <v>60445</v>
      </c>
      <c r="D38">
        <v>757.14</v>
      </c>
      <c r="E38" s="30">
        <v>43282</v>
      </c>
      <c r="F38" s="30">
        <v>46624</v>
      </c>
      <c r="G38" t="s">
        <v>20506</v>
      </c>
      <c r="H38" t="s">
        <v>20507</v>
      </c>
      <c r="I38" t="s">
        <v>4609</v>
      </c>
      <c r="J38" t="str">
        <f>_xlfn.XLOOKUP('Policy Details'!$I38,'Customer Information'!$A$2:$A$5001,'Customer Information'!$E$2:$E$5001)</f>
        <v>26-35</v>
      </c>
      <c r="K38" t="str">
        <f>_xlfn.XLOOKUP('Policy Details'!$I38,'Customer Information'!$A$2:$A$5001,'Customer Information'!$C$2:$C$5001)</f>
        <v>Other</v>
      </c>
      <c r="L38">
        <f>YEAR('Policy Details'!$E38)</f>
        <v>2018</v>
      </c>
    </row>
    <row r="39" spans="1:12">
      <c r="A39" t="s">
        <v>15537</v>
      </c>
      <c r="B39" t="s">
        <v>20500</v>
      </c>
      <c r="C39">
        <v>68226</v>
      </c>
      <c r="D39">
        <v>886.95</v>
      </c>
      <c r="E39" s="30">
        <v>43395</v>
      </c>
      <c r="F39" s="30">
        <v>46240</v>
      </c>
      <c r="G39" t="s">
        <v>20506</v>
      </c>
      <c r="H39" t="s">
        <v>20509</v>
      </c>
      <c r="I39" t="s">
        <v>2892</v>
      </c>
      <c r="J39" t="str">
        <f>_xlfn.XLOOKUP('Policy Details'!$I39,'Customer Information'!$A$2:$A$5001,'Customer Information'!$E$2:$E$5001)</f>
        <v>56+</v>
      </c>
      <c r="K39" t="str">
        <f>_xlfn.XLOOKUP('Policy Details'!$I39,'Customer Information'!$A$2:$A$5001,'Customer Information'!$C$2:$C$5001)</f>
        <v>Other</v>
      </c>
      <c r="L39">
        <f>YEAR('Policy Details'!$E39)</f>
        <v>2018</v>
      </c>
    </row>
    <row r="40" spans="1:12">
      <c r="A40" t="s">
        <v>15538</v>
      </c>
      <c r="B40" t="s">
        <v>20501</v>
      </c>
      <c r="C40">
        <v>354308</v>
      </c>
      <c r="D40">
        <v>237.23</v>
      </c>
      <c r="E40" s="30">
        <v>44793</v>
      </c>
      <c r="F40" s="30">
        <v>47255</v>
      </c>
      <c r="G40" t="s">
        <v>20504</v>
      </c>
      <c r="H40" t="s">
        <v>20507</v>
      </c>
      <c r="I40" t="s">
        <v>4346</v>
      </c>
      <c r="J40" t="str">
        <f>_xlfn.XLOOKUP('Policy Details'!$I40,'Customer Information'!$A$2:$A$5001,'Customer Information'!$E$2:$E$5001)</f>
        <v>18-25</v>
      </c>
      <c r="K40" t="str">
        <f>_xlfn.XLOOKUP('Policy Details'!$I40,'Customer Information'!$A$2:$A$5001,'Customer Information'!$C$2:$C$5001)</f>
        <v>Female</v>
      </c>
      <c r="L40">
        <f>YEAR('Policy Details'!$E40)</f>
        <v>2022</v>
      </c>
    </row>
    <row r="41" spans="1:12">
      <c r="A41" t="s">
        <v>15539</v>
      </c>
      <c r="B41" t="s">
        <v>20502</v>
      </c>
      <c r="C41">
        <v>39002</v>
      </c>
      <c r="D41">
        <v>1757.07</v>
      </c>
      <c r="E41" s="30">
        <v>43768</v>
      </c>
      <c r="F41" s="30">
        <v>46749</v>
      </c>
      <c r="G41" t="s">
        <v>20506</v>
      </c>
      <c r="H41" t="s">
        <v>20507</v>
      </c>
      <c r="I41" t="s">
        <v>2034</v>
      </c>
      <c r="J41" t="str">
        <f>_xlfn.XLOOKUP('Policy Details'!$I41,'Customer Information'!$A$2:$A$5001,'Customer Information'!$E$2:$E$5001)</f>
        <v>56+</v>
      </c>
      <c r="K41" t="str">
        <f>_xlfn.XLOOKUP('Policy Details'!$I41,'Customer Information'!$A$2:$A$5001,'Customer Information'!$C$2:$C$5001)</f>
        <v>Female</v>
      </c>
      <c r="L41">
        <f>YEAR('Policy Details'!$E41)</f>
        <v>2019</v>
      </c>
    </row>
    <row r="42" spans="1:12">
      <c r="A42" t="s">
        <v>15540</v>
      </c>
      <c r="B42" t="s">
        <v>20500</v>
      </c>
      <c r="C42">
        <v>431985</v>
      </c>
      <c r="D42">
        <v>1615.36</v>
      </c>
      <c r="E42" s="30">
        <v>43749</v>
      </c>
      <c r="F42" s="30">
        <v>45546</v>
      </c>
      <c r="G42" t="s">
        <v>20506</v>
      </c>
      <c r="H42" t="s">
        <v>20508</v>
      </c>
      <c r="I42" t="s">
        <v>682</v>
      </c>
      <c r="J42" t="str">
        <f>_xlfn.XLOOKUP('Policy Details'!$I42,'Customer Information'!$A$2:$A$5001,'Customer Information'!$E$2:$E$5001)</f>
        <v>56+</v>
      </c>
      <c r="K42" t="str">
        <f>_xlfn.XLOOKUP('Policy Details'!$I42,'Customer Information'!$A$2:$A$5001,'Customer Information'!$C$2:$C$5001)</f>
        <v>Male</v>
      </c>
      <c r="L42">
        <f>YEAR('Policy Details'!$E42)</f>
        <v>2019</v>
      </c>
    </row>
    <row r="43" spans="1:12">
      <c r="A43" t="s">
        <v>15541</v>
      </c>
      <c r="B43" t="s">
        <v>20502</v>
      </c>
      <c r="C43">
        <v>320924</v>
      </c>
      <c r="D43">
        <v>261.74</v>
      </c>
      <c r="E43" s="30">
        <v>45592</v>
      </c>
      <c r="F43" s="30">
        <v>48568</v>
      </c>
      <c r="G43" t="s">
        <v>20505</v>
      </c>
      <c r="H43" t="s">
        <v>20508</v>
      </c>
      <c r="I43" t="s">
        <v>3661</v>
      </c>
      <c r="J43" t="str">
        <f>_xlfn.XLOOKUP('Policy Details'!$I43,'Customer Information'!$A$2:$A$5001,'Customer Information'!$E$2:$E$5001)</f>
        <v>56+</v>
      </c>
      <c r="K43" t="str">
        <f>_xlfn.XLOOKUP('Policy Details'!$I43,'Customer Information'!$A$2:$A$5001,'Customer Information'!$C$2:$C$5001)</f>
        <v>Female</v>
      </c>
      <c r="L43">
        <f>YEAR('Policy Details'!$E43)</f>
        <v>2024</v>
      </c>
    </row>
    <row r="44" spans="1:12">
      <c r="A44" t="s">
        <v>15542</v>
      </c>
      <c r="B44" t="s">
        <v>20500</v>
      </c>
      <c r="C44">
        <v>345959</v>
      </c>
      <c r="D44">
        <v>1252.45</v>
      </c>
      <c r="E44" s="30">
        <v>42859</v>
      </c>
      <c r="F44" s="30">
        <v>44387</v>
      </c>
      <c r="G44" t="s">
        <v>20505</v>
      </c>
      <c r="H44" t="s">
        <v>20509</v>
      </c>
      <c r="I44" t="s">
        <v>3719</v>
      </c>
      <c r="J44" t="str">
        <f>_xlfn.XLOOKUP('Policy Details'!$I44,'Customer Information'!$A$2:$A$5001,'Customer Information'!$E$2:$E$5001)</f>
        <v>56+</v>
      </c>
      <c r="K44" t="str">
        <f>_xlfn.XLOOKUP('Policy Details'!$I44,'Customer Information'!$A$2:$A$5001,'Customer Information'!$C$2:$C$5001)</f>
        <v>Other</v>
      </c>
      <c r="L44">
        <f>YEAR('Policy Details'!$E44)</f>
        <v>2017</v>
      </c>
    </row>
    <row r="45" spans="1:12">
      <c r="A45" t="s">
        <v>15543</v>
      </c>
      <c r="B45" t="s">
        <v>20502</v>
      </c>
      <c r="C45">
        <v>147344</v>
      </c>
      <c r="D45">
        <v>255.09</v>
      </c>
      <c r="E45" s="30">
        <v>44561</v>
      </c>
      <c r="F45" s="30">
        <v>45737</v>
      </c>
      <c r="G45" t="s">
        <v>20505</v>
      </c>
      <c r="H45" t="s">
        <v>20509</v>
      </c>
      <c r="I45" t="s">
        <v>4199</v>
      </c>
      <c r="J45" t="str">
        <f>_xlfn.XLOOKUP('Policy Details'!$I45,'Customer Information'!$A$2:$A$5001,'Customer Information'!$E$2:$E$5001)</f>
        <v>56+</v>
      </c>
      <c r="K45" t="str">
        <f>_xlfn.XLOOKUP('Policy Details'!$I45,'Customer Information'!$A$2:$A$5001,'Customer Information'!$C$2:$C$5001)</f>
        <v>Other</v>
      </c>
      <c r="L45">
        <f>YEAR('Policy Details'!$E45)</f>
        <v>2021</v>
      </c>
    </row>
    <row r="46" spans="1:12">
      <c r="A46" t="s">
        <v>15544</v>
      </c>
      <c r="B46" t="s">
        <v>20501</v>
      </c>
      <c r="C46">
        <v>426864</v>
      </c>
      <c r="D46">
        <v>1872.17</v>
      </c>
      <c r="E46" s="30">
        <v>44729</v>
      </c>
      <c r="F46" s="30">
        <v>46318</v>
      </c>
      <c r="G46" t="s">
        <v>20504</v>
      </c>
      <c r="H46" t="s">
        <v>20508</v>
      </c>
      <c r="I46" t="s">
        <v>3095</v>
      </c>
      <c r="J46" t="str">
        <f>_xlfn.XLOOKUP('Policy Details'!$I46,'Customer Information'!$A$2:$A$5001,'Customer Information'!$E$2:$E$5001)</f>
        <v>56+</v>
      </c>
      <c r="K46" t="str">
        <f>_xlfn.XLOOKUP('Policy Details'!$I46,'Customer Information'!$A$2:$A$5001,'Customer Information'!$C$2:$C$5001)</f>
        <v>Other</v>
      </c>
      <c r="L46">
        <f>YEAR('Policy Details'!$E46)</f>
        <v>2022</v>
      </c>
    </row>
    <row r="47" spans="1:12">
      <c r="A47" t="s">
        <v>15545</v>
      </c>
      <c r="B47" t="s">
        <v>20502</v>
      </c>
      <c r="C47">
        <v>239948</v>
      </c>
      <c r="D47">
        <v>1756.6</v>
      </c>
      <c r="E47" s="30">
        <v>44573</v>
      </c>
      <c r="F47" s="30">
        <v>46815</v>
      </c>
      <c r="G47" t="s">
        <v>20505</v>
      </c>
      <c r="H47" t="s">
        <v>20507</v>
      </c>
      <c r="I47" t="s">
        <v>2709</v>
      </c>
      <c r="J47" t="str">
        <f>_xlfn.XLOOKUP('Policy Details'!$I47,'Customer Information'!$A$2:$A$5001,'Customer Information'!$E$2:$E$5001)</f>
        <v>56+</v>
      </c>
      <c r="K47" t="str">
        <f>_xlfn.XLOOKUP('Policy Details'!$I47,'Customer Information'!$A$2:$A$5001,'Customer Information'!$C$2:$C$5001)</f>
        <v>Male</v>
      </c>
      <c r="L47">
        <f>YEAR('Policy Details'!$E47)</f>
        <v>2022</v>
      </c>
    </row>
    <row r="48" spans="1:12">
      <c r="A48" t="s">
        <v>15546</v>
      </c>
      <c r="B48" t="s">
        <v>20502</v>
      </c>
      <c r="C48">
        <v>197458</v>
      </c>
      <c r="D48">
        <v>1192.48</v>
      </c>
      <c r="E48" s="30">
        <v>43524</v>
      </c>
      <c r="F48" s="30">
        <v>46951</v>
      </c>
      <c r="G48" t="s">
        <v>20506</v>
      </c>
      <c r="H48" t="s">
        <v>20508</v>
      </c>
      <c r="I48" t="s">
        <v>4080</v>
      </c>
      <c r="J48" t="str">
        <f>_xlfn.XLOOKUP('Policy Details'!$I48,'Customer Information'!$A$2:$A$5001,'Customer Information'!$E$2:$E$5001)</f>
        <v>46-55</v>
      </c>
      <c r="K48" t="str">
        <f>_xlfn.XLOOKUP('Policy Details'!$I48,'Customer Information'!$A$2:$A$5001,'Customer Information'!$C$2:$C$5001)</f>
        <v>Male</v>
      </c>
      <c r="L48">
        <f>YEAR('Policy Details'!$E48)</f>
        <v>2019</v>
      </c>
    </row>
    <row r="49" spans="1:12">
      <c r="A49" t="s">
        <v>15547</v>
      </c>
      <c r="B49" t="s">
        <v>20503</v>
      </c>
      <c r="C49">
        <v>288667</v>
      </c>
      <c r="D49">
        <v>527.69000000000005</v>
      </c>
      <c r="E49" s="30">
        <v>42363</v>
      </c>
      <c r="F49" s="30">
        <v>43515</v>
      </c>
      <c r="G49" t="s">
        <v>20506</v>
      </c>
      <c r="H49" t="s">
        <v>20507</v>
      </c>
      <c r="I49" t="s">
        <v>750</v>
      </c>
      <c r="J49" t="str">
        <f>_xlfn.XLOOKUP('Policy Details'!$I49,'Customer Information'!$A$2:$A$5001,'Customer Information'!$E$2:$E$5001)</f>
        <v>46-55</v>
      </c>
      <c r="K49" t="str">
        <f>_xlfn.XLOOKUP('Policy Details'!$I49,'Customer Information'!$A$2:$A$5001,'Customer Information'!$C$2:$C$5001)</f>
        <v>Male</v>
      </c>
      <c r="L49">
        <f>YEAR('Policy Details'!$E49)</f>
        <v>2015</v>
      </c>
    </row>
    <row r="50" spans="1:12">
      <c r="A50" t="s">
        <v>15548</v>
      </c>
      <c r="B50" t="s">
        <v>20502</v>
      </c>
      <c r="C50">
        <v>195603</v>
      </c>
      <c r="D50">
        <v>1759.66</v>
      </c>
      <c r="E50" s="30">
        <v>42310</v>
      </c>
      <c r="F50" s="30">
        <v>44477</v>
      </c>
      <c r="G50" t="s">
        <v>20504</v>
      </c>
      <c r="H50" t="s">
        <v>20508</v>
      </c>
      <c r="I50" t="s">
        <v>32</v>
      </c>
      <c r="J50" t="str">
        <f>_xlfn.XLOOKUP('Policy Details'!$I50,'Customer Information'!$A$2:$A$5001,'Customer Information'!$E$2:$E$5001)</f>
        <v>56+</v>
      </c>
      <c r="K50" t="str">
        <f>_xlfn.XLOOKUP('Policy Details'!$I50,'Customer Information'!$A$2:$A$5001,'Customer Information'!$C$2:$C$5001)</f>
        <v>Male</v>
      </c>
      <c r="L50">
        <f>YEAR('Policy Details'!$E50)</f>
        <v>2015</v>
      </c>
    </row>
    <row r="51" spans="1:12">
      <c r="A51" t="s">
        <v>15549</v>
      </c>
      <c r="B51" t="s">
        <v>20503</v>
      </c>
      <c r="C51">
        <v>146452</v>
      </c>
      <c r="D51">
        <v>1737.04</v>
      </c>
      <c r="E51" s="30">
        <v>45120</v>
      </c>
      <c r="F51" s="30">
        <v>48283</v>
      </c>
      <c r="G51" t="s">
        <v>20505</v>
      </c>
      <c r="H51" t="s">
        <v>20508</v>
      </c>
      <c r="I51" t="s">
        <v>4814</v>
      </c>
      <c r="J51" t="str">
        <f>_xlfn.XLOOKUP('Policy Details'!$I51,'Customer Information'!$A$2:$A$5001,'Customer Information'!$E$2:$E$5001)</f>
        <v>18-25</v>
      </c>
      <c r="K51" t="str">
        <f>_xlfn.XLOOKUP('Policy Details'!$I51,'Customer Information'!$A$2:$A$5001,'Customer Information'!$C$2:$C$5001)</f>
        <v>Other</v>
      </c>
      <c r="L51">
        <f>YEAR('Policy Details'!$E51)</f>
        <v>2023</v>
      </c>
    </row>
    <row r="52" spans="1:12">
      <c r="A52" t="s">
        <v>15550</v>
      </c>
      <c r="B52" t="s">
        <v>20501</v>
      </c>
      <c r="C52">
        <v>46873</v>
      </c>
      <c r="D52">
        <v>1536.7</v>
      </c>
      <c r="E52" s="30">
        <v>43144</v>
      </c>
      <c r="F52" s="30">
        <v>44840</v>
      </c>
      <c r="G52" t="s">
        <v>20505</v>
      </c>
      <c r="H52" t="s">
        <v>20509</v>
      </c>
      <c r="I52" t="s">
        <v>1184</v>
      </c>
      <c r="J52" t="str">
        <f>_xlfn.XLOOKUP('Policy Details'!$I52,'Customer Information'!$A$2:$A$5001,'Customer Information'!$E$2:$E$5001)</f>
        <v>56+</v>
      </c>
      <c r="K52" t="str">
        <f>_xlfn.XLOOKUP('Policy Details'!$I52,'Customer Information'!$A$2:$A$5001,'Customer Information'!$C$2:$C$5001)</f>
        <v>Male</v>
      </c>
      <c r="L52">
        <f>YEAR('Policy Details'!$E52)</f>
        <v>2018</v>
      </c>
    </row>
    <row r="53" spans="1:12">
      <c r="A53" t="s">
        <v>15551</v>
      </c>
      <c r="B53" t="s">
        <v>20501</v>
      </c>
      <c r="C53">
        <v>480192</v>
      </c>
      <c r="D53">
        <v>599.11</v>
      </c>
      <c r="E53" s="30">
        <v>42302</v>
      </c>
      <c r="F53" s="30">
        <v>44304</v>
      </c>
      <c r="G53" t="s">
        <v>20504</v>
      </c>
      <c r="H53" t="s">
        <v>20507</v>
      </c>
      <c r="I53" t="s">
        <v>1436</v>
      </c>
      <c r="J53" t="str">
        <f>_xlfn.XLOOKUP('Policy Details'!$I53,'Customer Information'!$A$2:$A$5001,'Customer Information'!$E$2:$E$5001)</f>
        <v>46-55</v>
      </c>
      <c r="K53" t="str">
        <f>_xlfn.XLOOKUP('Policy Details'!$I53,'Customer Information'!$A$2:$A$5001,'Customer Information'!$C$2:$C$5001)</f>
        <v>Female</v>
      </c>
      <c r="L53">
        <f>YEAR('Policy Details'!$E53)</f>
        <v>2015</v>
      </c>
    </row>
    <row r="54" spans="1:12">
      <c r="A54" t="s">
        <v>15552</v>
      </c>
      <c r="B54" t="s">
        <v>20503</v>
      </c>
      <c r="C54">
        <v>276767</v>
      </c>
      <c r="D54">
        <v>660.18</v>
      </c>
      <c r="E54" s="30">
        <v>44746</v>
      </c>
      <c r="F54" s="30">
        <v>48384</v>
      </c>
      <c r="G54" t="s">
        <v>20506</v>
      </c>
      <c r="H54" t="s">
        <v>20509</v>
      </c>
      <c r="I54" t="s">
        <v>1431</v>
      </c>
      <c r="J54" t="str">
        <f>_xlfn.XLOOKUP('Policy Details'!$I54,'Customer Information'!$A$2:$A$5001,'Customer Information'!$E$2:$E$5001)</f>
        <v>56+</v>
      </c>
      <c r="K54" t="str">
        <f>_xlfn.XLOOKUP('Policy Details'!$I54,'Customer Information'!$A$2:$A$5001,'Customer Information'!$C$2:$C$5001)</f>
        <v>Male</v>
      </c>
      <c r="L54">
        <f>YEAR('Policy Details'!$E54)</f>
        <v>2022</v>
      </c>
    </row>
    <row r="55" spans="1:12">
      <c r="A55" t="s">
        <v>15553</v>
      </c>
      <c r="B55" t="s">
        <v>20500</v>
      </c>
      <c r="C55">
        <v>456557</v>
      </c>
      <c r="D55">
        <v>846.03</v>
      </c>
      <c r="E55" s="30">
        <v>43544</v>
      </c>
      <c r="F55" s="30">
        <v>45899</v>
      </c>
      <c r="G55" t="s">
        <v>20505</v>
      </c>
      <c r="H55" t="s">
        <v>20507</v>
      </c>
      <c r="I55" t="s">
        <v>4249</v>
      </c>
      <c r="J55" t="str">
        <f>_xlfn.XLOOKUP('Policy Details'!$I55,'Customer Information'!$A$2:$A$5001,'Customer Information'!$E$2:$E$5001)</f>
        <v>56+</v>
      </c>
      <c r="K55" t="str">
        <f>_xlfn.XLOOKUP('Policy Details'!$I55,'Customer Information'!$A$2:$A$5001,'Customer Information'!$C$2:$C$5001)</f>
        <v>Other</v>
      </c>
      <c r="L55">
        <f>YEAR('Policy Details'!$E55)</f>
        <v>2019</v>
      </c>
    </row>
    <row r="56" spans="1:12">
      <c r="A56" t="s">
        <v>15554</v>
      </c>
      <c r="B56" t="s">
        <v>20501</v>
      </c>
      <c r="C56">
        <v>92652</v>
      </c>
      <c r="D56">
        <v>142.47</v>
      </c>
      <c r="E56" s="30">
        <v>44927</v>
      </c>
      <c r="F56" s="30">
        <v>46459</v>
      </c>
      <c r="G56" t="s">
        <v>20504</v>
      </c>
      <c r="H56" t="s">
        <v>20507</v>
      </c>
      <c r="I56" t="s">
        <v>4264</v>
      </c>
      <c r="J56" t="str">
        <f>_xlfn.XLOOKUP('Policy Details'!$I56,'Customer Information'!$A$2:$A$5001,'Customer Information'!$E$2:$E$5001)</f>
        <v>56+</v>
      </c>
      <c r="K56" t="str">
        <f>_xlfn.XLOOKUP('Policy Details'!$I56,'Customer Information'!$A$2:$A$5001,'Customer Information'!$C$2:$C$5001)</f>
        <v>Male</v>
      </c>
      <c r="L56">
        <f>YEAR('Policy Details'!$E56)</f>
        <v>2023</v>
      </c>
    </row>
    <row r="57" spans="1:12">
      <c r="A57" t="s">
        <v>15555</v>
      </c>
      <c r="B57" t="s">
        <v>20503</v>
      </c>
      <c r="C57">
        <v>251162</v>
      </c>
      <c r="D57">
        <v>688.07</v>
      </c>
      <c r="E57" s="30">
        <v>42726</v>
      </c>
      <c r="F57" s="30">
        <v>45005</v>
      </c>
      <c r="G57" t="s">
        <v>20504</v>
      </c>
      <c r="H57" t="s">
        <v>20508</v>
      </c>
      <c r="I57" t="s">
        <v>3559</v>
      </c>
      <c r="J57" t="str">
        <f>_xlfn.XLOOKUP('Policy Details'!$I57,'Customer Information'!$A$2:$A$5001,'Customer Information'!$E$2:$E$5001)</f>
        <v>36-45</v>
      </c>
      <c r="K57" t="str">
        <f>_xlfn.XLOOKUP('Policy Details'!$I57,'Customer Information'!$A$2:$A$5001,'Customer Information'!$C$2:$C$5001)</f>
        <v>Male</v>
      </c>
      <c r="L57">
        <f>YEAR('Policy Details'!$E57)</f>
        <v>2016</v>
      </c>
    </row>
    <row r="58" spans="1:12">
      <c r="A58" t="s">
        <v>15556</v>
      </c>
      <c r="B58" t="s">
        <v>20501</v>
      </c>
      <c r="C58">
        <v>176907</v>
      </c>
      <c r="D58">
        <v>1849.05</v>
      </c>
      <c r="E58" s="30">
        <v>43254</v>
      </c>
      <c r="F58" s="30">
        <v>44359</v>
      </c>
      <c r="G58" t="s">
        <v>20504</v>
      </c>
      <c r="H58" t="s">
        <v>20508</v>
      </c>
      <c r="I58" t="s">
        <v>985</v>
      </c>
      <c r="J58" t="str">
        <f>_xlfn.XLOOKUP('Policy Details'!$I58,'Customer Information'!$A$2:$A$5001,'Customer Information'!$E$2:$E$5001)</f>
        <v>56+</v>
      </c>
      <c r="K58" t="str">
        <f>_xlfn.XLOOKUP('Policy Details'!$I58,'Customer Information'!$A$2:$A$5001,'Customer Information'!$C$2:$C$5001)</f>
        <v>Other</v>
      </c>
      <c r="L58">
        <f>YEAR('Policy Details'!$E58)</f>
        <v>2018</v>
      </c>
    </row>
    <row r="59" spans="1:12">
      <c r="A59" t="s">
        <v>15557</v>
      </c>
      <c r="B59" t="s">
        <v>20502</v>
      </c>
      <c r="C59">
        <v>334854</v>
      </c>
      <c r="D59">
        <v>582.67999999999995</v>
      </c>
      <c r="E59" s="30">
        <v>44888</v>
      </c>
      <c r="F59" s="30">
        <v>46622</v>
      </c>
      <c r="G59" t="s">
        <v>20505</v>
      </c>
      <c r="H59" t="s">
        <v>20508</v>
      </c>
      <c r="I59" t="s">
        <v>4315</v>
      </c>
      <c r="J59" t="str">
        <f>_xlfn.XLOOKUP('Policy Details'!$I59,'Customer Information'!$A$2:$A$5001,'Customer Information'!$E$2:$E$5001)</f>
        <v>56+</v>
      </c>
      <c r="K59" t="str">
        <f>_xlfn.XLOOKUP('Policy Details'!$I59,'Customer Information'!$A$2:$A$5001,'Customer Information'!$C$2:$C$5001)</f>
        <v>Male</v>
      </c>
      <c r="L59">
        <f>YEAR('Policy Details'!$E59)</f>
        <v>2022</v>
      </c>
    </row>
    <row r="60" spans="1:12">
      <c r="A60" t="s">
        <v>15558</v>
      </c>
      <c r="B60" t="s">
        <v>20500</v>
      </c>
      <c r="C60">
        <v>483238</v>
      </c>
      <c r="D60">
        <v>1259.72</v>
      </c>
      <c r="E60" s="30">
        <v>42743</v>
      </c>
      <c r="F60" s="30">
        <v>46377</v>
      </c>
      <c r="G60" t="s">
        <v>20506</v>
      </c>
      <c r="H60" t="s">
        <v>20508</v>
      </c>
      <c r="I60" t="s">
        <v>4446</v>
      </c>
      <c r="J60" t="str">
        <f>_xlfn.XLOOKUP('Policy Details'!$I60,'Customer Information'!$A$2:$A$5001,'Customer Information'!$E$2:$E$5001)</f>
        <v>36-45</v>
      </c>
      <c r="K60" t="str">
        <f>_xlfn.XLOOKUP('Policy Details'!$I60,'Customer Information'!$A$2:$A$5001,'Customer Information'!$C$2:$C$5001)</f>
        <v>Male</v>
      </c>
      <c r="L60">
        <f>YEAR('Policy Details'!$E60)</f>
        <v>2017</v>
      </c>
    </row>
    <row r="61" spans="1:12">
      <c r="A61" t="s">
        <v>15559</v>
      </c>
      <c r="B61" t="s">
        <v>20501</v>
      </c>
      <c r="C61">
        <v>163477</v>
      </c>
      <c r="D61">
        <v>310.86</v>
      </c>
      <c r="E61" s="30">
        <v>44716</v>
      </c>
      <c r="F61" s="30">
        <v>47107</v>
      </c>
      <c r="G61" t="s">
        <v>20505</v>
      </c>
      <c r="H61" t="s">
        <v>20509</v>
      </c>
      <c r="I61" t="s">
        <v>616</v>
      </c>
      <c r="J61" t="str">
        <f>_xlfn.XLOOKUP('Policy Details'!$I61,'Customer Information'!$A$2:$A$5001,'Customer Information'!$E$2:$E$5001)</f>
        <v>18-25</v>
      </c>
      <c r="K61" t="str">
        <f>_xlfn.XLOOKUP('Policy Details'!$I61,'Customer Information'!$A$2:$A$5001,'Customer Information'!$C$2:$C$5001)</f>
        <v>Female</v>
      </c>
      <c r="L61">
        <f>YEAR('Policy Details'!$E61)</f>
        <v>2022</v>
      </c>
    </row>
    <row r="62" spans="1:12">
      <c r="A62" t="s">
        <v>15560</v>
      </c>
      <c r="B62" t="s">
        <v>20503</v>
      </c>
      <c r="C62">
        <v>168658</v>
      </c>
      <c r="D62">
        <v>1725.78</v>
      </c>
      <c r="E62" s="30">
        <v>42489</v>
      </c>
      <c r="F62" s="30">
        <v>45685</v>
      </c>
      <c r="G62" t="s">
        <v>20506</v>
      </c>
      <c r="H62" t="s">
        <v>20508</v>
      </c>
      <c r="I62" t="s">
        <v>568</v>
      </c>
      <c r="J62" t="str">
        <f>_xlfn.XLOOKUP('Policy Details'!$I62,'Customer Information'!$A$2:$A$5001,'Customer Information'!$E$2:$E$5001)</f>
        <v>26-35</v>
      </c>
      <c r="K62" t="str">
        <f>_xlfn.XLOOKUP('Policy Details'!$I62,'Customer Information'!$A$2:$A$5001,'Customer Information'!$C$2:$C$5001)</f>
        <v>Male</v>
      </c>
      <c r="L62">
        <f>YEAR('Policy Details'!$E62)</f>
        <v>2016</v>
      </c>
    </row>
    <row r="63" spans="1:12">
      <c r="A63" t="s">
        <v>15561</v>
      </c>
      <c r="B63" t="s">
        <v>20502</v>
      </c>
      <c r="C63">
        <v>257448</v>
      </c>
      <c r="D63">
        <v>994.07</v>
      </c>
      <c r="E63" s="30">
        <v>44664</v>
      </c>
      <c r="F63" s="30">
        <v>46597</v>
      </c>
      <c r="G63" t="s">
        <v>20504</v>
      </c>
      <c r="H63" t="s">
        <v>20508</v>
      </c>
      <c r="I63" t="s">
        <v>2257</v>
      </c>
      <c r="J63" t="str">
        <f>_xlfn.XLOOKUP('Policy Details'!$I63,'Customer Information'!$A$2:$A$5001,'Customer Information'!$E$2:$E$5001)</f>
        <v>26-35</v>
      </c>
      <c r="K63" t="str">
        <f>_xlfn.XLOOKUP('Policy Details'!$I63,'Customer Information'!$A$2:$A$5001,'Customer Information'!$C$2:$C$5001)</f>
        <v>Female</v>
      </c>
      <c r="L63">
        <f>YEAR('Policy Details'!$E63)</f>
        <v>2022</v>
      </c>
    </row>
    <row r="64" spans="1:12">
      <c r="A64" t="s">
        <v>15562</v>
      </c>
      <c r="B64" t="s">
        <v>20501</v>
      </c>
      <c r="C64">
        <v>357404</v>
      </c>
      <c r="D64">
        <v>1184.1199999999999</v>
      </c>
      <c r="E64" s="30">
        <v>42167</v>
      </c>
      <c r="F64" s="30">
        <v>45203</v>
      </c>
      <c r="G64" t="s">
        <v>20506</v>
      </c>
      <c r="H64" t="s">
        <v>20509</v>
      </c>
      <c r="I64" t="s">
        <v>80</v>
      </c>
      <c r="J64" t="str">
        <f>_xlfn.XLOOKUP('Policy Details'!$I64,'Customer Information'!$A$2:$A$5001,'Customer Information'!$E$2:$E$5001)</f>
        <v>46-55</v>
      </c>
      <c r="K64" t="str">
        <f>_xlfn.XLOOKUP('Policy Details'!$I64,'Customer Information'!$A$2:$A$5001,'Customer Information'!$C$2:$C$5001)</f>
        <v>Female</v>
      </c>
      <c r="L64">
        <f>YEAR('Policy Details'!$E64)</f>
        <v>2015</v>
      </c>
    </row>
    <row r="65" spans="1:12">
      <c r="A65" t="s">
        <v>15563</v>
      </c>
      <c r="B65" t="s">
        <v>20502</v>
      </c>
      <c r="C65">
        <v>49415</v>
      </c>
      <c r="D65">
        <v>1483.23</v>
      </c>
      <c r="E65" s="30">
        <v>43236</v>
      </c>
      <c r="F65" s="30">
        <v>44825</v>
      </c>
      <c r="G65" t="s">
        <v>20506</v>
      </c>
      <c r="H65" t="s">
        <v>20508</v>
      </c>
      <c r="I65" t="s">
        <v>4156</v>
      </c>
      <c r="J65" t="str">
        <f>_xlfn.XLOOKUP('Policy Details'!$I65,'Customer Information'!$A$2:$A$5001,'Customer Information'!$E$2:$E$5001)</f>
        <v>26-35</v>
      </c>
      <c r="K65" t="str">
        <f>_xlfn.XLOOKUP('Policy Details'!$I65,'Customer Information'!$A$2:$A$5001,'Customer Information'!$C$2:$C$5001)</f>
        <v>Male</v>
      </c>
      <c r="L65">
        <f>YEAR('Policy Details'!$E65)</f>
        <v>2018</v>
      </c>
    </row>
    <row r="66" spans="1:12">
      <c r="A66" t="s">
        <v>15564</v>
      </c>
      <c r="B66" t="s">
        <v>20501</v>
      </c>
      <c r="C66">
        <v>290735</v>
      </c>
      <c r="D66">
        <v>811.42</v>
      </c>
      <c r="E66" s="30">
        <v>42727</v>
      </c>
      <c r="F66" s="30">
        <v>43925</v>
      </c>
      <c r="G66" t="s">
        <v>20506</v>
      </c>
      <c r="H66" t="s">
        <v>20508</v>
      </c>
      <c r="I66" t="s">
        <v>3469</v>
      </c>
      <c r="J66" t="str">
        <f>_xlfn.XLOOKUP('Policy Details'!$I66,'Customer Information'!$A$2:$A$5001,'Customer Information'!$E$2:$E$5001)</f>
        <v>26-35</v>
      </c>
      <c r="K66" t="str">
        <f>_xlfn.XLOOKUP('Policy Details'!$I66,'Customer Information'!$A$2:$A$5001,'Customer Information'!$C$2:$C$5001)</f>
        <v>Male</v>
      </c>
      <c r="L66">
        <f>YEAR('Policy Details'!$E66)</f>
        <v>2016</v>
      </c>
    </row>
    <row r="67" spans="1:12">
      <c r="A67" t="s">
        <v>15565</v>
      </c>
      <c r="B67" t="s">
        <v>20503</v>
      </c>
      <c r="C67">
        <v>345291</v>
      </c>
      <c r="D67">
        <v>1580.02</v>
      </c>
      <c r="E67" s="30">
        <v>43301</v>
      </c>
      <c r="F67" s="30">
        <v>44300</v>
      </c>
      <c r="G67" t="s">
        <v>20505</v>
      </c>
      <c r="H67" t="s">
        <v>20507</v>
      </c>
      <c r="I67" t="s">
        <v>1013</v>
      </c>
      <c r="J67" t="str">
        <f>_xlfn.XLOOKUP('Policy Details'!$I67,'Customer Information'!$A$2:$A$5001,'Customer Information'!$E$2:$E$5001)</f>
        <v>56+</v>
      </c>
      <c r="K67" t="str">
        <f>_xlfn.XLOOKUP('Policy Details'!$I67,'Customer Information'!$A$2:$A$5001,'Customer Information'!$C$2:$C$5001)</f>
        <v>Male</v>
      </c>
      <c r="L67">
        <f>YEAR('Policy Details'!$E67)</f>
        <v>2018</v>
      </c>
    </row>
    <row r="68" spans="1:12">
      <c r="A68" t="s">
        <v>15566</v>
      </c>
      <c r="B68" t="s">
        <v>20503</v>
      </c>
      <c r="C68">
        <v>314600</v>
      </c>
      <c r="D68">
        <v>1751.73</v>
      </c>
      <c r="E68" s="30">
        <v>45596</v>
      </c>
      <c r="F68" s="30">
        <v>46565</v>
      </c>
      <c r="G68" t="s">
        <v>20505</v>
      </c>
      <c r="H68" t="s">
        <v>20507</v>
      </c>
      <c r="I68" t="s">
        <v>1711</v>
      </c>
      <c r="J68" t="str">
        <f>_xlfn.XLOOKUP('Policy Details'!$I68,'Customer Information'!$A$2:$A$5001,'Customer Information'!$E$2:$E$5001)</f>
        <v>36-45</v>
      </c>
      <c r="K68" t="str">
        <f>_xlfn.XLOOKUP('Policy Details'!$I68,'Customer Information'!$A$2:$A$5001,'Customer Information'!$C$2:$C$5001)</f>
        <v>Other</v>
      </c>
      <c r="L68">
        <f>YEAR('Policy Details'!$E68)</f>
        <v>2024</v>
      </c>
    </row>
    <row r="69" spans="1:12">
      <c r="A69" t="s">
        <v>15567</v>
      </c>
      <c r="B69" t="s">
        <v>20502</v>
      </c>
      <c r="C69">
        <v>33623</v>
      </c>
      <c r="D69">
        <v>1174.4000000000001</v>
      </c>
      <c r="E69" s="30">
        <v>44082</v>
      </c>
      <c r="F69" s="30">
        <v>45401</v>
      </c>
      <c r="G69" t="s">
        <v>20506</v>
      </c>
      <c r="H69" t="s">
        <v>20509</v>
      </c>
      <c r="I69" t="s">
        <v>3554</v>
      </c>
      <c r="J69" t="str">
        <f>_xlfn.XLOOKUP('Policy Details'!$I69,'Customer Information'!$A$2:$A$5001,'Customer Information'!$E$2:$E$5001)</f>
        <v>26-35</v>
      </c>
      <c r="K69" t="str">
        <f>_xlfn.XLOOKUP('Policy Details'!$I69,'Customer Information'!$A$2:$A$5001,'Customer Information'!$C$2:$C$5001)</f>
        <v>Male</v>
      </c>
      <c r="L69">
        <f>YEAR('Policy Details'!$E69)</f>
        <v>2020</v>
      </c>
    </row>
    <row r="70" spans="1:12">
      <c r="A70" t="s">
        <v>15568</v>
      </c>
      <c r="B70" t="s">
        <v>20501</v>
      </c>
      <c r="C70">
        <v>411525</v>
      </c>
      <c r="D70">
        <v>1526.83</v>
      </c>
      <c r="E70" s="30">
        <v>45559</v>
      </c>
      <c r="F70" s="30">
        <v>47103</v>
      </c>
      <c r="G70" t="s">
        <v>20504</v>
      </c>
      <c r="H70" t="s">
        <v>20508</v>
      </c>
      <c r="I70" t="s">
        <v>2182</v>
      </c>
      <c r="J70" t="str">
        <f>_xlfn.XLOOKUP('Policy Details'!$I70,'Customer Information'!$A$2:$A$5001,'Customer Information'!$E$2:$E$5001)</f>
        <v>46-55</v>
      </c>
      <c r="K70" t="str">
        <f>_xlfn.XLOOKUP('Policy Details'!$I70,'Customer Information'!$A$2:$A$5001,'Customer Information'!$C$2:$C$5001)</f>
        <v>Female</v>
      </c>
      <c r="L70">
        <f>YEAR('Policy Details'!$E70)</f>
        <v>2024</v>
      </c>
    </row>
    <row r="71" spans="1:12">
      <c r="A71" t="s">
        <v>15569</v>
      </c>
      <c r="B71" t="s">
        <v>20501</v>
      </c>
      <c r="C71">
        <v>363978</v>
      </c>
      <c r="D71">
        <v>1327.53</v>
      </c>
      <c r="E71" s="30">
        <v>45596</v>
      </c>
      <c r="F71" s="30">
        <v>48722</v>
      </c>
      <c r="G71" t="s">
        <v>20504</v>
      </c>
      <c r="H71" t="s">
        <v>20508</v>
      </c>
      <c r="I71" t="s">
        <v>1896</v>
      </c>
      <c r="J71" t="str">
        <f>_xlfn.XLOOKUP('Policy Details'!$I71,'Customer Information'!$A$2:$A$5001,'Customer Information'!$E$2:$E$5001)</f>
        <v>26-35</v>
      </c>
      <c r="K71" t="str">
        <f>_xlfn.XLOOKUP('Policy Details'!$I71,'Customer Information'!$A$2:$A$5001,'Customer Information'!$C$2:$C$5001)</f>
        <v>Female</v>
      </c>
      <c r="L71">
        <f>YEAR('Policy Details'!$E71)</f>
        <v>2024</v>
      </c>
    </row>
    <row r="72" spans="1:12">
      <c r="A72" t="s">
        <v>15570</v>
      </c>
      <c r="B72" t="s">
        <v>20503</v>
      </c>
      <c r="C72">
        <v>213344</v>
      </c>
      <c r="D72">
        <v>1212.56</v>
      </c>
      <c r="E72" s="30">
        <v>43836</v>
      </c>
      <c r="F72" s="30">
        <v>45679</v>
      </c>
      <c r="G72" t="s">
        <v>20505</v>
      </c>
      <c r="H72" t="s">
        <v>20507</v>
      </c>
      <c r="I72" t="s">
        <v>3667</v>
      </c>
      <c r="J72" t="str">
        <f>_xlfn.XLOOKUP('Policy Details'!$I72,'Customer Information'!$A$2:$A$5001,'Customer Information'!$E$2:$E$5001)</f>
        <v>56+</v>
      </c>
      <c r="K72" t="str">
        <f>_xlfn.XLOOKUP('Policy Details'!$I72,'Customer Information'!$A$2:$A$5001,'Customer Information'!$C$2:$C$5001)</f>
        <v>Other</v>
      </c>
      <c r="L72">
        <f>YEAR('Policy Details'!$E72)</f>
        <v>2020</v>
      </c>
    </row>
    <row r="73" spans="1:12">
      <c r="A73" t="s">
        <v>15571</v>
      </c>
      <c r="B73" t="s">
        <v>20501</v>
      </c>
      <c r="C73">
        <v>140627</v>
      </c>
      <c r="D73">
        <v>465.01</v>
      </c>
      <c r="E73" s="30">
        <v>43784</v>
      </c>
      <c r="F73" s="30">
        <v>44264</v>
      </c>
      <c r="G73" t="s">
        <v>20504</v>
      </c>
      <c r="H73" t="s">
        <v>20507</v>
      </c>
      <c r="I73" t="s">
        <v>4241</v>
      </c>
      <c r="J73" t="str">
        <f>_xlfn.XLOOKUP('Policy Details'!$I73,'Customer Information'!$A$2:$A$5001,'Customer Information'!$E$2:$E$5001)</f>
        <v>56+</v>
      </c>
      <c r="K73" t="str">
        <f>_xlfn.XLOOKUP('Policy Details'!$I73,'Customer Information'!$A$2:$A$5001,'Customer Information'!$C$2:$C$5001)</f>
        <v>Female</v>
      </c>
      <c r="L73">
        <f>YEAR('Policy Details'!$E73)</f>
        <v>2019</v>
      </c>
    </row>
    <row r="74" spans="1:12">
      <c r="A74" t="s">
        <v>15572</v>
      </c>
      <c r="B74" t="s">
        <v>20503</v>
      </c>
      <c r="C74">
        <v>392394</v>
      </c>
      <c r="D74">
        <v>469.83</v>
      </c>
      <c r="E74" s="30">
        <v>42036</v>
      </c>
      <c r="F74" s="30">
        <v>44729</v>
      </c>
      <c r="G74" t="s">
        <v>20506</v>
      </c>
      <c r="H74" t="s">
        <v>20509</v>
      </c>
      <c r="I74" t="s">
        <v>2924</v>
      </c>
      <c r="J74" t="str">
        <f>_xlfn.XLOOKUP('Policy Details'!$I74,'Customer Information'!$A$2:$A$5001,'Customer Information'!$E$2:$E$5001)</f>
        <v>56+</v>
      </c>
      <c r="K74" t="str">
        <f>_xlfn.XLOOKUP('Policy Details'!$I74,'Customer Information'!$A$2:$A$5001,'Customer Information'!$C$2:$C$5001)</f>
        <v>Male</v>
      </c>
      <c r="L74">
        <f>YEAR('Policy Details'!$E74)</f>
        <v>2015</v>
      </c>
    </row>
    <row r="75" spans="1:12">
      <c r="A75" t="s">
        <v>15573</v>
      </c>
      <c r="B75" t="s">
        <v>20500</v>
      </c>
      <c r="C75">
        <v>86485</v>
      </c>
      <c r="D75">
        <v>1903.93</v>
      </c>
      <c r="E75" s="30">
        <v>42679</v>
      </c>
      <c r="F75" s="30">
        <v>46067</v>
      </c>
      <c r="G75" t="s">
        <v>20506</v>
      </c>
      <c r="H75" t="s">
        <v>20509</v>
      </c>
      <c r="I75" t="s">
        <v>2284</v>
      </c>
      <c r="J75" t="str">
        <f>_xlfn.XLOOKUP('Policy Details'!$I75,'Customer Information'!$A$2:$A$5001,'Customer Information'!$E$2:$E$5001)</f>
        <v>26-35</v>
      </c>
      <c r="K75" t="str">
        <f>_xlfn.XLOOKUP('Policy Details'!$I75,'Customer Information'!$A$2:$A$5001,'Customer Information'!$C$2:$C$5001)</f>
        <v>Male</v>
      </c>
      <c r="L75">
        <f>YEAR('Policy Details'!$E75)</f>
        <v>2016</v>
      </c>
    </row>
    <row r="76" spans="1:12">
      <c r="A76" t="s">
        <v>15574</v>
      </c>
      <c r="B76" t="s">
        <v>20500</v>
      </c>
      <c r="C76">
        <v>486630</v>
      </c>
      <c r="D76">
        <v>175.56</v>
      </c>
      <c r="E76" s="30">
        <v>43174</v>
      </c>
      <c r="F76" s="30">
        <v>45306</v>
      </c>
      <c r="G76" t="s">
        <v>20505</v>
      </c>
      <c r="H76" t="s">
        <v>20509</v>
      </c>
      <c r="I76" t="s">
        <v>1344</v>
      </c>
      <c r="J76" t="str">
        <f>_xlfn.XLOOKUP('Policy Details'!$I76,'Customer Information'!$A$2:$A$5001,'Customer Information'!$E$2:$E$5001)</f>
        <v>56+</v>
      </c>
      <c r="K76" t="str">
        <f>_xlfn.XLOOKUP('Policy Details'!$I76,'Customer Information'!$A$2:$A$5001,'Customer Information'!$C$2:$C$5001)</f>
        <v>Female</v>
      </c>
      <c r="L76">
        <f>YEAR('Policy Details'!$E76)</f>
        <v>2018</v>
      </c>
    </row>
    <row r="77" spans="1:12">
      <c r="A77" t="s">
        <v>15575</v>
      </c>
      <c r="B77" t="s">
        <v>20502</v>
      </c>
      <c r="C77">
        <v>226087</v>
      </c>
      <c r="D77">
        <v>1328.37</v>
      </c>
      <c r="E77" s="30">
        <v>45270</v>
      </c>
      <c r="F77" s="30">
        <v>48429</v>
      </c>
      <c r="G77" t="s">
        <v>20505</v>
      </c>
      <c r="H77" t="s">
        <v>20507</v>
      </c>
      <c r="I77" t="s">
        <v>3002</v>
      </c>
      <c r="J77" t="str">
        <f>_xlfn.XLOOKUP('Policy Details'!$I77,'Customer Information'!$A$2:$A$5001,'Customer Information'!$E$2:$E$5001)</f>
        <v>56+</v>
      </c>
      <c r="K77" t="str">
        <f>_xlfn.XLOOKUP('Policy Details'!$I77,'Customer Information'!$A$2:$A$5001,'Customer Information'!$C$2:$C$5001)</f>
        <v>Male</v>
      </c>
      <c r="L77">
        <f>YEAR('Policy Details'!$E77)</f>
        <v>2023</v>
      </c>
    </row>
    <row r="78" spans="1:12">
      <c r="A78" t="s">
        <v>15576</v>
      </c>
      <c r="B78" t="s">
        <v>20501</v>
      </c>
      <c r="C78">
        <v>381377</v>
      </c>
      <c r="D78">
        <v>221.67</v>
      </c>
      <c r="E78" s="30">
        <v>44559</v>
      </c>
      <c r="F78" s="30">
        <v>46081</v>
      </c>
      <c r="G78" t="s">
        <v>20504</v>
      </c>
      <c r="H78" t="s">
        <v>20509</v>
      </c>
      <c r="I78" t="s">
        <v>3792</v>
      </c>
      <c r="J78" t="str">
        <f>_xlfn.XLOOKUP('Policy Details'!$I78,'Customer Information'!$A$2:$A$5001,'Customer Information'!$E$2:$E$5001)</f>
        <v>26-35</v>
      </c>
      <c r="K78" t="str">
        <f>_xlfn.XLOOKUP('Policy Details'!$I78,'Customer Information'!$A$2:$A$5001,'Customer Information'!$C$2:$C$5001)</f>
        <v>Male</v>
      </c>
      <c r="L78">
        <f>YEAR('Policy Details'!$E78)</f>
        <v>2021</v>
      </c>
    </row>
    <row r="79" spans="1:12">
      <c r="A79" t="s">
        <v>15577</v>
      </c>
      <c r="B79" t="s">
        <v>20501</v>
      </c>
      <c r="C79">
        <v>147224</v>
      </c>
      <c r="D79">
        <v>1777.44</v>
      </c>
      <c r="E79" s="30">
        <v>42559</v>
      </c>
      <c r="F79" s="30">
        <v>44966</v>
      </c>
      <c r="G79" t="s">
        <v>20505</v>
      </c>
      <c r="H79" t="s">
        <v>20507</v>
      </c>
      <c r="I79" t="s">
        <v>3795</v>
      </c>
      <c r="J79" t="str">
        <f>_xlfn.XLOOKUP('Policy Details'!$I79,'Customer Information'!$A$2:$A$5001,'Customer Information'!$E$2:$E$5001)</f>
        <v>56+</v>
      </c>
      <c r="K79" t="str">
        <f>_xlfn.XLOOKUP('Policy Details'!$I79,'Customer Information'!$A$2:$A$5001,'Customer Information'!$C$2:$C$5001)</f>
        <v>Male</v>
      </c>
      <c r="L79">
        <f>YEAR('Policy Details'!$E79)</f>
        <v>2016</v>
      </c>
    </row>
    <row r="80" spans="1:12">
      <c r="A80" t="s">
        <v>15578</v>
      </c>
      <c r="B80" t="s">
        <v>20502</v>
      </c>
      <c r="C80">
        <v>24442</v>
      </c>
      <c r="D80">
        <v>933.89</v>
      </c>
      <c r="E80" s="30">
        <v>42778</v>
      </c>
      <c r="F80" s="30">
        <v>44497</v>
      </c>
      <c r="G80" t="s">
        <v>20506</v>
      </c>
      <c r="H80" t="s">
        <v>20507</v>
      </c>
      <c r="I80" t="s">
        <v>12</v>
      </c>
      <c r="J80" t="str">
        <f>_xlfn.XLOOKUP('Policy Details'!$I80,'Customer Information'!$A$2:$A$5001,'Customer Information'!$E$2:$E$5001)</f>
        <v>36-45</v>
      </c>
      <c r="K80" t="str">
        <f>_xlfn.XLOOKUP('Policy Details'!$I80,'Customer Information'!$A$2:$A$5001,'Customer Information'!$C$2:$C$5001)</f>
        <v>Other</v>
      </c>
      <c r="L80">
        <f>YEAR('Policy Details'!$E80)</f>
        <v>2017</v>
      </c>
    </row>
    <row r="81" spans="1:12">
      <c r="A81" t="s">
        <v>15579</v>
      </c>
      <c r="B81" t="s">
        <v>20500</v>
      </c>
      <c r="C81">
        <v>400332</v>
      </c>
      <c r="D81">
        <v>106.67</v>
      </c>
      <c r="E81" s="30">
        <v>44987</v>
      </c>
      <c r="F81" s="30">
        <v>48164</v>
      </c>
      <c r="G81" t="s">
        <v>20504</v>
      </c>
      <c r="H81" t="s">
        <v>20509</v>
      </c>
      <c r="I81" t="s">
        <v>3166</v>
      </c>
      <c r="J81" t="str">
        <f>_xlfn.XLOOKUP('Policy Details'!$I81,'Customer Information'!$A$2:$A$5001,'Customer Information'!$E$2:$E$5001)</f>
        <v>56+</v>
      </c>
      <c r="K81" t="str">
        <f>_xlfn.XLOOKUP('Policy Details'!$I81,'Customer Information'!$A$2:$A$5001,'Customer Information'!$C$2:$C$5001)</f>
        <v>Male</v>
      </c>
      <c r="L81">
        <f>YEAR('Policy Details'!$E81)</f>
        <v>2023</v>
      </c>
    </row>
    <row r="82" spans="1:12">
      <c r="A82" t="s">
        <v>15580</v>
      </c>
      <c r="B82" t="s">
        <v>20502</v>
      </c>
      <c r="C82">
        <v>101006</v>
      </c>
      <c r="D82">
        <v>741.17</v>
      </c>
      <c r="E82" s="30">
        <v>44695</v>
      </c>
      <c r="F82" s="30">
        <v>47917</v>
      </c>
      <c r="G82" t="s">
        <v>20504</v>
      </c>
      <c r="H82" t="s">
        <v>20508</v>
      </c>
      <c r="I82" t="s">
        <v>2974</v>
      </c>
      <c r="J82" t="str">
        <f>_xlfn.XLOOKUP('Policy Details'!$I82,'Customer Information'!$A$2:$A$5001,'Customer Information'!$E$2:$E$5001)</f>
        <v>46-55</v>
      </c>
      <c r="K82" t="str">
        <f>_xlfn.XLOOKUP('Policy Details'!$I82,'Customer Information'!$A$2:$A$5001,'Customer Information'!$C$2:$C$5001)</f>
        <v>Female</v>
      </c>
      <c r="L82">
        <f>YEAR('Policy Details'!$E82)</f>
        <v>2022</v>
      </c>
    </row>
    <row r="83" spans="1:12">
      <c r="A83" t="s">
        <v>15581</v>
      </c>
      <c r="B83" t="s">
        <v>20502</v>
      </c>
      <c r="C83">
        <v>74443</v>
      </c>
      <c r="D83">
        <v>1851.28</v>
      </c>
      <c r="E83" s="30">
        <v>43004</v>
      </c>
      <c r="F83" s="30">
        <v>46205</v>
      </c>
      <c r="G83" t="s">
        <v>20506</v>
      </c>
      <c r="H83" t="s">
        <v>20509</v>
      </c>
      <c r="I83" t="s">
        <v>183</v>
      </c>
      <c r="J83" t="str">
        <f>_xlfn.XLOOKUP('Policy Details'!$I83,'Customer Information'!$A$2:$A$5001,'Customer Information'!$E$2:$E$5001)</f>
        <v>18-25</v>
      </c>
      <c r="K83" t="str">
        <f>_xlfn.XLOOKUP('Policy Details'!$I83,'Customer Information'!$A$2:$A$5001,'Customer Information'!$C$2:$C$5001)</f>
        <v>Other</v>
      </c>
      <c r="L83">
        <f>YEAR('Policy Details'!$E83)</f>
        <v>2017</v>
      </c>
    </row>
    <row r="84" spans="1:12">
      <c r="A84" t="s">
        <v>15582</v>
      </c>
      <c r="B84" t="s">
        <v>20500</v>
      </c>
      <c r="C84">
        <v>250730</v>
      </c>
      <c r="D84">
        <v>717</v>
      </c>
      <c r="E84" s="30">
        <v>45056</v>
      </c>
      <c r="F84" s="30">
        <v>48419</v>
      </c>
      <c r="G84" t="s">
        <v>20505</v>
      </c>
      <c r="H84" t="s">
        <v>20507</v>
      </c>
      <c r="I84" t="s">
        <v>4677</v>
      </c>
      <c r="J84" t="str">
        <f>_xlfn.XLOOKUP('Policy Details'!$I84,'Customer Information'!$A$2:$A$5001,'Customer Information'!$E$2:$E$5001)</f>
        <v>56+</v>
      </c>
      <c r="K84" t="str">
        <f>_xlfn.XLOOKUP('Policy Details'!$I84,'Customer Information'!$A$2:$A$5001,'Customer Information'!$C$2:$C$5001)</f>
        <v>Male</v>
      </c>
      <c r="L84">
        <f>YEAR('Policy Details'!$E84)</f>
        <v>2023</v>
      </c>
    </row>
    <row r="85" spans="1:12">
      <c r="A85" t="s">
        <v>15583</v>
      </c>
      <c r="B85" t="s">
        <v>20503</v>
      </c>
      <c r="C85">
        <v>202161</v>
      </c>
      <c r="D85">
        <v>305.52</v>
      </c>
      <c r="E85" s="30">
        <v>43257</v>
      </c>
      <c r="F85" s="30">
        <v>44574</v>
      </c>
      <c r="G85" t="s">
        <v>20505</v>
      </c>
      <c r="H85" t="s">
        <v>20507</v>
      </c>
      <c r="I85" t="s">
        <v>3907</v>
      </c>
      <c r="J85" t="str">
        <f>_xlfn.XLOOKUP('Policy Details'!$I85,'Customer Information'!$A$2:$A$5001,'Customer Information'!$E$2:$E$5001)</f>
        <v>56+</v>
      </c>
      <c r="K85" t="str">
        <f>_xlfn.XLOOKUP('Policy Details'!$I85,'Customer Information'!$A$2:$A$5001,'Customer Information'!$C$2:$C$5001)</f>
        <v>Other</v>
      </c>
      <c r="L85">
        <f>YEAR('Policy Details'!$E85)</f>
        <v>2018</v>
      </c>
    </row>
    <row r="86" spans="1:12">
      <c r="A86" t="s">
        <v>15584</v>
      </c>
      <c r="B86" t="s">
        <v>20502</v>
      </c>
      <c r="C86">
        <v>424309</v>
      </c>
      <c r="D86">
        <v>1346.48</v>
      </c>
      <c r="E86" s="30">
        <v>44689</v>
      </c>
      <c r="F86" s="30">
        <v>46638</v>
      </c>
      <c r="G86" t="s">
        <v>20506</v>
      </c>
      <c r="H86" t="s">
        <v>20508</v>
      </c>
      <c r="I86" t="s">
        <v>1794</v>
      </c>
      <c r="J86" t="str">
        <f>_xlfn.XLOOKUP('Policy Details'!$I86,'Customer Information'!$A$2:$A$5001,'Customer Information'!$E$2:$E$5001)</f>
        <v>46-55</v>
      </c>
      <c r="K86" t="str">
        <f>_xlfn.XLOOKUP('Policy Details'!$I86,'Customer Information'!$A$2:$A$5001,'Customer Information'!$C$2:$C$5001)</f>
        <v>Other</v>
      </c>
      <c r="L86">
        <f>YEAR('Policy Details'!$E86)</f>
        <v>2022</v>
      </c>
    </row>
    <row r="87" spans="1:12">
      <c r="A87" t="s">
        <v>15585</v>
      </c>
      <c r="B87" t="s">
        <v>20502</v>
      </c>
      <c r="C87">
        <v>484208</v>
      </c>
      <c r="D87">
        <v>1018.8</v>
      </c>
      <c r="E87" s="30">
        <v>45109</v>
      </c>
      <c r="F87" s="30">
        <v>46357</v>
      </c>
      <c r="G87" t="s">
        <v>20504</v>
      </c>
      <c r="H87" t="s">
        <v>20507</v>
      </c>
      <c r="I87" t="s">
        <v>1990</v>
      </c>
      <c r="J87" t="str">
        <f>_xlfn.XLOOKUP('Policy Details'!$I87,'Customer Information'!$A$2:$A$5001,'Customer Information'!$E$2:$E$5001)</f>
        <v>36-45</v>
      </c>
      <c r="K87" t="str">
        <f>_xlfn.XLOOKUP('Policy Details'!$I87,'Customer Information'!$A$2:$A$5001,'Customer Information'!$C$2:$C$5001)</f>
        <v>Female</v>
      </c>
      <c r="L87">
        <f>YEAR('Policy Details'!$E87)</f>
        <v>2023</v>
      </c>
    </row>
    <row r="88" spans="1:12">
      <c r="A88" t="s">
        <v>15586</v>
      </c>
      <c r="B88" t="s">
        <v>20501</v>
      </c>
      <c r="C88">
        <v>19652</v>
      </c>
      <c r="D88">
        <v>1431.27</v>
      </c>
      <c r="E88" s="30">
        <v>42716</v>
      </c>
      <c r="F88" s="30">
        <v>46352</v>
      </c>
      <c r="G88" t="s">
        <v>20506</v>
      </c>
      <c r="H88" t="s">
        <v>20508</v>
      </c>
      <c r="I88" t="s">
        <v>4029</v>
      </c>
      <c r="J88" t="str">
        <f>_xlfn.XLOOKUP('Policy Details'!$I88,'Customer Information'!$A$2:$A$5001,'Customer Information'!$E$2:$E$5001)</f>
        <v>56+</v>
      </c>
      <c r="K88" t="str">
        <f>_xlfn.XLOOKUP('Policy Details'!$I88,'Customer Information'!$A$2:$A$5001,'Customer Information'!$C$2:$C$5001)</f>
        <v>Male</v>
      </c>
      <c r="L88">
        <f>YEAR('Policy Details'!$E88)</f>
        <v>2016</v>
      </c>
    </row>
    <row r="89" spans="1:12">
      <c r="A89" t="s">
        <v>15587</v>
      </c>
      <c r="B89" t="s">
        <v>20501</v>
      </c>
      <c r="C89">
        <v>204488</v>
      </c>
      <c r="D89">
        <v>1189.7</v>
      </c>
      <c r="E89" s="30">
        <v>44863</v>
      </c>
      <c r="F89" s="30">
        <v>48293</v>
      </c>
      <c r="G89" t="s">
        <v>20504</v>
      </c>
      <c r="H89" t="s">
        <v>20508</v>
      </c>
      <c r="I89" t="s">
        <v>976</v>
      </c>
      <c r="J89" t="str">
        <f>_xlfn.XLOOKUP('Policy Details'!$I89,'Customer Information'!$A$2:$A$5001,'Customer Information'!$E$2:$E$5001)</f>
        <v>56+</v>
      </c>
      <c r="K89" t="str">
        <f>_xlfn.XLOOKUP('Policy Details'!$I89,'Customer Information'!$A$2:$A$5001,'Customer Information'!$C$2:$C$5001)</f>
        <v>Male</v>
      </c>
      <c r="L89">
        <f>YEAR('Policy Details'!$E89)</f>
        <v>2022</v>
      </c>
    </row>
    <row r="90" spans="1:12">
      <c r="A90" t="s">
        <v>15588</v>
      </c>
      <c r="B90" t="s">
        <v>20501</v>
      </c>
      <c r="C90">
        <v>345863</v>
      </c>
      <c r="D90">
        <v>873.18</v>
      </c>
      <c r="E90" s="30">
        <v>42783</v>
      </c>
      <c r="F90" s="30">
        <v>43814</v>
      </c>
      <c r="G90" t="s">
        <v>20505</v>
      </c>
      <c r="H90" t="s">
        <v>20509</v>
      </c>
      <c r="I90" t="s">
        <v>4976</v>
      </c>
      <c r="J90" t="str">
        <f>_xlfn.XLOOKUP('Policy Details'!$I90,'Customer Information'!$A$2:$A$5001,'Customer Information'!$E$2:$E$5001)</f>
        <v>56+</v>
      </c>
      <c r="K90" t="str">
        <f>_xlfn.XLOOKUP('Policy Details'!$I90,'Customer Information'!$A$2:$A$5001,'Customer Information'!$C$2:$C$5001)</f>
        <v>Male</v>
      </c>
      <c r="L90">
        <f>YEAR('Policy Details'!$E90)</f>
        <v>2017</v>
      </c>
    </row>
    <row r="91" spans="1:12">
      <c r="A91" t="s">
        <v>15589</v>
      </c>
      <c r="B91" t="s">
        <v>20500</v>
      </c>
      <c r="C91">
        <v>496597</v>
      </c>
      <c r="D91">
        <v>1516.77</v>
      </c>
      <c r="E91" s="30">
        <v>42039</v>
      </c>
      <c r="F91" s="30">
        <v>43009</v>
      </c>
      <c r="G91" t="s">
        <v>20506</v>
      </c>
      <c r="H91" t="s">
        <v>20507</v>
      </c>
      <c r="I91" t="s">
        <v>4869</v>
      </c>
      <c r="J91" t="str">
        <f>_xlfn.XLOOKUP('Policy Details'!$I91,'Customer Information'!$A$2:$A$5001,'Customer Information'!$E$2:$E$5001)</f>
        <v>56+</v>
      </c>
      <c r="K91" t="str">
        <f>_xlfn.XLOOKUP('Policy Details'!$I91,'Customer Information'!$A$2:$A$5001,'Customer Information'!$C$2:$C$5001)</f>
        <v>Other</v>
      </c>
      <c r="L91">
        <f>YEAR('Policy Details'!$E91)</f>
        <v>2015</v>
      </c>
    </row>
    <row r="92" spans="1:12">
      <c r="A92" t="s">
        <v>15590</v>
      </c>
      <c r="B92" t="s">
        <v>20500</v>
      </c>
      <c r="C92">
        <v>91037</v>
      </c>
      <c r="D92">
        <v>623.37</v>
      </c>
      <c r="E92" s="30">
        <v>42098</v>
      </c>
      <c r="F92" s="30">
        <v>43685</v>
      </c>
      <c r="G92" t="s">
        <v>20505</v>
      </c>
      <c r="H92" t="s">
        <v>20508</v>
      </c>
      <c r="I92" t="s">
        <v>4223</v>
      </c>
      <c r="J92" t="str">
        <f>_xlfn.XLOOKUP('Policy Details'!$I92,'Customer Information'!$A$2:$A$5001,'Customer Information'!$E$2:$E$5001)</f>
        <v>46-55</v>
      </c>
      <c r="K92" t="str">
        <f>_xlfn.XLOOKUP('Policy Details'!$I92,'Customer Information'!$A$2:$A$5001,'Customer Information'!$C$2:$C$5001)</f>
        <v>Male</v>
      </c>
      <c r="L92">
        <f>YEAR('Policy Details'!$E92)</f>
        <v>2015</v>
      </c>
    </row>
    <row r="93" spans="1:12">
      <c r="A93" t="s">
        <v>15591</v>
      </c>
      <c r="B93" t="s">
        <v>20502</v>
      </c>
      <c r="C93">
        <v>173662</v>
      </c>
      <c r="D93">
        <v>1135.27</v>
      </c>
      <c r="E93" s="30">
        <v>44371</v>
      </c>
      <c r="F93" s="30">
        <v>46228</v>
      </c>
      <c r="G93" t="s">
        <v>20506</v>
      </c>
      <c r="H93" t="s">
        <v>20508</v>
      </c>
      <c r="I93" t="s">
        <v>2317</v>
      </c>
      <c r="J93" t="str">
        <f>_xlfn.XLOOKUP('Policy Details'!$I93,'Customer Information'!$A$2:$A$5001,'Customer Information'!$E$2:$E$5001)</f>
        <v>26-35</v>
      </c>
      <c r="K93" t="str">
        <f>_xlfn.XLOOKUP('Policy Details'!$I93,'Customer Information'!$A$2:$A$5001,'Customer Information'!$C$2:$C$5001)</f>
        <v>Female</v>
      </c>
      <c r="L93">
        <f>YEAR('Policy Details'!$E93)</f>
        <v>2021</v>
      </c>
    </row>
    <row r="94" spans="1:12">
      <c r="A94" t="s">
        <v>15592</v>
      </c>
      <c r="B94" t="s">
        <v>20501</v>
      </c>
      <c r="C94">
        <v>55748</v>
      </c>
      <c r="D94">
        <v>330.03</v>
      </c>
      <c r="E94" s="30">
        <v>44467</v>
      </c>
      <c r="F94" s="30">
        <v>45450</v>
      </c>
      <c r="G94" t="s">
        <v>20506</v>
      </c>
      <c r="H94" t="s">
        <v>20509</v>
      </c>
      <c r="I94" t="s">
        <v>363</v>
      </c>
      <c r="J94" t="str">
        <f>_xlfn.XLOOKUP('Policy Details'!$I94,'Customer Information'!$A$2:$A$5001,'Customer Information'!$E$2:$E$5001)</f>
        <v>56+</v>
      </c>
      <c r="K94" t="str">
        <f>_xlfn.XLOOKUP('Policy Details'!$I94,'Customer Information'!$A$2:$A$5001,'Customer Information'!$C$2:$C$5001)</f>
        <v>Female</v>
      </c>
      <c r="L94">
        <f>YEAR('Policy Details'!$E94)</f>
        <v>2021</v>
      </c>
    </row>
    <row r="95" spans="1:12">
      <c r="A95" t="s">
        <v>15593</v>
      </c>
      <c r="B95" t="s">
        <v>20500</v>
      </c>
      <c r="C95">
        <v>432018</v>
      </c>
      <c r="D95">
        <v>889.86</v>
      </c>
      <c r="E95" s="30">
        <v>43315</v>
      </c>
      <c r="F95" s="30">
        <v>45577</v>
      </c>
      <c r="G95" t="s">
        <v>20505</v>
      </c>
      <c r="H95" t="s">
        <v>20508</v>
      </c>
      <c r="I95" t="s">
        <v>1357</v>
      </c>
      <c r="J95" t="str">
        <f>_xlfn.XLOOKUP('Policy Details'!$I95,'Customer Information'!$A$2:$A$5001,'Customer Information'!$E$2:$E$5001)</f>
        <v>56+</v>
      </c>
      <c r="K95" t="str">
        <f>_xlfn.XLOOKUP('Policy Details'!$I95,'Customer Information'!$A$2:$A$5001,'Customer Information'!$C$2:$C$5001)</f>
        <v>Female</v>
      </c>
      <c r="L95">
        <f>YEAR('Policy Details'!$E95)</f>
        <v>2018</v>
      </c>
    </row>
    <row r="96" spans="1:12">
      <c r="A96" t="s">
        <v>15594</v>
      </c>
      <c r="B96" t="s">
        <v>20501</v>
      </c>
      <c r="C96">
        <v>221447</v>
      </c>
      <c r="D96">
        <v>562.4</v>
      </c>
      <c r="E96" s="30">
        <v>43177</v>
      </c>
      <c r="F96" s="30">
        <v>44092</v>
      </c>
      <c r="G96" t="s">
        <v>20505</v>
      </c>
      <c r="H96" t="s">
        <v>20509</v>
      </c>
      <c r="I96" t="s">
        <v>2918</v>
      </c>
      <c r="J96" t="str">
        <f>_xlfn.XLOOKUP('Policy Details'!$I96,'Customer Information'!$A$2:$A$5001,'Customer Information'!$E$2:$E$5001)</f>
        <v>56+</v>
      </c>
      <c r="K96" t="str">
        <f>_xlfn.XLOOKUP('Policy Details'!$I96,'Customer Information'!$A$2:$A$5001,'Customer Information'!$C$2:$C$5001)</f>
        <v>Other</v>
      </c>
      <c r="L96">
        <f>YEAR('Policy Details'!$E96)</f>
        <v>2018</v>
      </c>
    </row>
    <row r="97" spans="1:12">
      <c r="A97" t="s">
        <v>15595</v>
      </c>
      <c r="B97" t="s">
        <v>20502</v>
      </c>
      <c r="C97">
        <v>287646</v>
      </c>
      <c r="D97">
        <v>1028.56</v>
      </c>
      <c r="E97" s="30">
        <v>43803</v>
      </c>
      <c r="F97" s="30">
        <v>45906</v>
      </c>
      <c r="G97" t="s">
        <v>20505</v>
      </c>
      <c r="H97" t="s">
        <v>20508</v>
      </c>
      <c r="I97" t="s">
        <v>4437</v>
      </c>
      <c r="J97" t="str">
        <f>_xlfn.XLOOKUP('Policy Details'!$I97,'Customer Information'!$A$2:$A$5001,'Customer Information'!$E$2:$E$5001)</f>
        <v>56+</v>
      </c>
      <c r="K97" t="str">
        <f>_xlfn.XLOOKUP('Policy Details'!$I97,'Customer Information'!$A$2:$A$5001,'Customer Information'!$C$2:$C$5001)</f>
        <v>Female</v>
      </c>
      <c r="L97">
        <f>YEAR('Policy Details'!$E97)</f>
        <v>2019</v>
      </c>
    </row>
    <row r="98" spans="1:12">
      <c r="A98" t="s">
        <v>15596</v>
      </c>
      <c r="B98" t="s">
        <v>20503</v>
      </c>
      <c r="C98">
        <v>465909</v>
      </c>
      <c r="D98">
        <v>1123.29</v>
      </c>
      <c r="E98" s="30">
        <v>42429</v>
      </c>
      <c r="F98" s="30">
        <v>43788</v>
      </c>
      <c r="G98" t="s">
        <v>20504</v>
      </c>
      <c r="H98" t="s">
        <v>20508</v>
      </c>
      <c r="I98" t="s">
        <v>1562</v>
      </c>
      <c r="J98" t="str">
        <f>_xlfn.XLOOKUP('Policy Details'!$I98,'Customer Information'!$A$2:$A$5001,'Customer Information'!$E$2:$E$5001)</f>
        <v>26-35</v>
      </c>
      <c r="K98" t="str">
        <f>_xlfn.XLOOKUP('Policy Details'!$I98,'Customer Information'!$A$2:$A$5001,'Customer Information'!$C$2:$C$5001)</f>
        <v>Other</v>
      </c>
      <c r="L98">
        <f>YEAR('Policy Details'!$E98)</f>
        <v>2016</v>
      </c>
    </row>
    <row r="99" spans="1:12">
      <c r="A99" t="s">
        <v>15597</v>
      </c>
      <c r="B99" t="s">
        <v>20501</v>
      </c>
      <c r="C99">
        <v>231419</v>
      </c>
      <c r="D99">
        <v>754.5</v>
      </c>
      <c r="E99" s="30">
        <v>44749</v>
      </c>
      <c r="F99" s="30">
        <v>47434</v>
      </c>
      <c r="G99" t="s">
        <v>20506</v>
      </c>
      <c r="H99" t="s">
        <v>20508</v>
      </c>
      <c r="I99" t="s">
        <v>811</v>
      </c>
      <c r="J99" t="str">
        <f>_xlfn.XLOOKUP('Policy Details'!$I99,'Customer Information'!$A$2:$A$5001,'Customer Information'!$E$2:$E$5001)</f>
        <v>56+</v>
      </c>
      <c r="K99" t="str">
        <f>_xlfn.XLOOKUP('Policy Details'!$I99,'Customer Information'!$A$2:$A$5001,'Customer Information'!$C$2:$C$5001)</f>
        <v>Female</v>
      </c>
      <c r="L99">
        <f>YEAR('Policy Details'!$E99)</f>
        <v>2022</v>
      </c>
    </row>
    <row r="100" spans="1:12">
      <c r="A100" t="s">
        <v>15598</v>
      </c>
      <c r="B100" t="s">
        <v>20503</v>
      </c>
      <c r="C100">
        <v>441413</v>
      </c>
      <c r="D100">
        <v>211.68</v>
      </c>
      <c r="E100" s="30">
        <v>44558</v>
      </c>
      <c r="F100" s="30">
        <v>47330</v>
      </c>
      <c r="G100" t="s">
        <v>20505</v>
      </c>
      <c r="H100" t="s">
        <v>20507</v>
      </c>
      <c r="I100" t="s">
        <v>3808</v>
      </c>
      <c r="J100" t="str">
        <f>_xlfn.XLOOKUP('Policy Details'!$I100,'Customer Information'!$A$2:$A$5001,'Customer Information'!$E$2:$E$5001)</f>
        <v>56+</v>
      </c>
      <c r="K100" t="str">
        <f>_xlfn.XLOOKUP('Policy Details'!$I100,'Customer Information'!$A$2:$A$5001,'Customer Information'!$C$2:$C$5001)</f>
        <v>Male</v>
      </c>
      <c r="L100">
        <f>YEAR('Policy Details'!$E100)</f>
        <v>2021</v>
      </c>
    </row>
    <row r="101" spans="1:12">
      <c r="A101" t="s">
        <v>15599</v>
      </c>
      <c r="B101" t="s">
        <v>20502</v>
      </c>
      <c r="C101">
        <v>375417</v>
      </c>
      <c r="D101">
        <v>971.47</v>
      </c>
      <c r="E101" s="30">
        <v>44002</v>
      </c>
      <c r="F101" s="30">
        <v>45726</v>
      </c>
      <c r="G101" t="s">
        <v>20504</v>
      </c>
      <c r="H101" t="s">
        <v>20507</v>
      </c>
      <c r="I101" t="s">
        <v>972</v>
      </c>
      <c r="J101" t="str">
        <f>_xlfn.XLOOKUP('Policy Details'!$I101,'Customer Information'!$A$2:$A$5001,'Customer Information'!$E$2:$E$5001)</f>
        <v>56+</v>
      </c>
      <c r="K101" t="str">
        <f>_xlfn.XLOOKUP('Policy Details'!$I101,'Customer Information'!$A$2:$A$5001,'Customer Information'!$C$2:$C$5001)</f>
        <v>Female</v>
      </c>
      <c r="L101">
        <f>YEAR('Policy Details'!$E101)</f>
        <v>2020</v>
      </c>
    </row>
    <row r="102" spans="1:12">
      <c r="A102" t="s">
        <v>15600</v>
      </c>
      <c r="B102" t="s">
        <v>20501</v>
      </c>
      <c r="C102">
        <v>45606</v>
      </c>
      <c r="D102">
        <v>879.41</v>
      </c>
      <c r="E102" s="30">
        <v>45344</v>
      </c>
      <c r="F102" s="30">
        <v>46342</v>
      </c>
      <c r="G102" t="s">
        <v>20506</v>
      </c>
      <c r="H102" t="s">
        <v>20508</v>
      </c>
      <c r="I102" t="s">
        <v>2357</v>
      </c>
      <c r="J102" t="str">
        <f>_xlfn.XLOOKUP('Policy Details'!$I102,'Customer Information'!$A$2:$A$5001,'Customer Information'!$E$2:$E$5001)</f>
        <v>26-35</v>
      </c>
      <c r="K102" t="str">
        <f>_xlfn.XLOOKUP('Policy Details'!$I102,'Customer Information'!$A$2:$A$5001,'Customer Information'!$C$2:$C$5001)</f>
        <v>Male</v>
      </c>
      <c r="L102">
        <f>YEAR('Policy Details'!$E102)</f>
        <v>2024</v>
      </c>
    </row>
    <row r="103" spans="1:12">
      <c r="A103" t="s">
        <v>15601</v>
      </c>
      <c r="B103" t="s">
        <v>20501</v>
      </c>
      <c r="C103">
        <v>273960</v>
      </c>
      <c r="D103">
        <v>479.65</v>
      </c>
      <c r="E103" s="30">
        <v>45148</v>
      </c>
      <c r="F103" s="30">
        <v>46241</v>
      </c>
      <c r="G103" t="s">
        <v>20505</v>
      </c>
      <c r="H103" t="s">
        <v>20509</v>
      </c>
      <c r="I103" t="s">
        <v>1386</v>
      </c>
      <c r="J103" t="str">
        <f>_xlfn.XLOOKUP('Policy Details'!$I103,'Customer Information'!$A$2:$A$5001,'Customer Information'!$E$2:$E$5001)</f>
        <v>56+</v>
      </c>
      <c r="K103" t="str">
        <f>_xlfn.XLOOKUP('Policy Details'!$I103,'Customer Information'!$A$2:$A$5001,'Customer Information'!$C$2:$C$5001)</f>
        <v>Other</v>
      </c>
      <c r="L103">
        <f>YEAR('Policy Details'!$E103)</f>
        <v>2023</v>
      </c>
    </row>
    <row r="104" spans="1:12">
      <c r="A104" t="s">
        <v>15602</v>
      </c>
      <c r="B104" t="s">
        <v>20502</v>
      </c>
      <c r="C104">
        <v>264789</v>
      </c>
      <c r="D104">
        <v>1905.54</v>
      </c>
      <c r="E104" s="30">
        <v>43823</v>
      </c>
      <c r="F104" s="30">
        <v>46149</v>
      </c>
      <c r="G104" t="s">
        <v>20506</v>
      </c>
      <c r="H104" t="s">
        <v>20509</v>
      </c>
      <c r="I104" t="s">
        <v>513</v>
      </c>
      <c r="J104" t="str">
        <f>_xlfn.XLOOKUP('Policy Details'!$I104,'Customer Information'!$A$2:$A$5001,'Customer Information'!$E$2:$E$5001)</f>
        <v>36-45</v>
      </c>
      <c r="K104" t="str">
        <f>_xlfn.XLOOKUP('Policy Details'!$I104,'Customer Information'!$A$2:$A$5001,'Customer Information'!$C$2:$C$5001)</f>
        <v>Other</v>
      </c>
      <c r="L104">
        <f>YEAR('Policy Details'!$E104)</f>
        <v>2019</v>
      </c>
    </row>
    <row r="105" spans="1:12">
      <c r="A105" t="s">
        <v>15603</v>
      </c>
      <c r="B105" t="s">
        <v>20502</v>
      </c>
      <c r="C105">
        <v>46816</v>
      </c>
      <c r="D105">
        <v>1668.53</v>
      </c>
      <c r="E105" s="30">
        <v>44409</v>
      </c>
      <c r="F105" s="30">
        <v>47221</v>
      </c>
      <c r="G105" t="s">
        <v>20506</v>
      </c>
      <c r="H105" t="s">
        <v>20508</v>
      </c>
      <c r="I105" t="s">
        <v>2123</v>
      </c>
      <c r="J105" t="str">
        <f>_xlfn.XLOOKUP('Policy Details'!$I105,'Customer Information'!$A$2:$A$5001,'Customer Information'!$E$2:$E$5001)</f>
        <v>56+</v>
      </c>
      <c r="K105" t="str">
        <f>_xlfn.XLOOKUP('Policy Details'!$I105,'Customer Information'!$A$2:$A$5001,'Customer Information'!$C$2:$C$5001)</f>
        <v>Other</v>
      </c>
      <c r="L105">
        <f>YEAR('Policy Details'!$E105)</f>
        <v>2021</v>
      </c>
    </row>
    <row r="106" spans="1:12">
      <c r="A106" t="s">
        <v>15604</v>
      </c>
      <c r="B106" t="s">
        <v>20501</v>
      </c>
      <c r="C106">
        <v>343290</v>
      </c>
      <c r="D106">
        <v>1056.55</v>
      </c>
      <c r="E106" s="30">
        <v>45508</v>
      </c>
      <c r="F106" s="30">
        <v>47294</v>
      </c>
      <c r="G106" t="s">
        <v>20505</v>
      </c>
      <c r="H106" t="s">
        <v>20509</v>
      </c>
      <c r="I106" t="s">
        <v>2445</v>
      </c>
      <c r="J106" t="str">
        <f>_xlfn.XLOOKUP('Policy Details'!$I106,'Customer Information'!$A$2:$A$5001,'Customer Information'!$E$2:$E$5001)</f>
        <v>56+</v>
      </c>
      <c r="K106" t="str">
        <f>_xlfn.XLOOKUP('Policy Details'!$I106,'Customer Information'!$A$2:$A$5001,'Customer Information'!$C$2:$C$5001)</f>
        <v>Male</v>
      </c>
      <c r="L106">
        <f>YEAR('Policy Details'!$E106)</f>
        <v>2024</v>
      </c>
    </row>
    <row r="107" spans="1:12">
      <c r="A107" t="s">
        <v>15605</v>
      </c>
      <c r="B107" t="s">
        <v>20502</v>
      </c>
      <c r="C107">
        <v>85187</v>
      </c>
      <c r="D107">
        <v>1452.71</v>
      </c>
      <c r="E107" s="30">
        <v>45379</v>
      </c>
      <c r="F107" s="30">
        <v>47759</v>
      </c>
      <c r="G107" t="s">
        <v>20504</v>
      </c>
      <c r="H107" t="s">
        <v>20509</v>
      </c>
      <c r="I107" t="s">
        <v>2367</v>
      </c>
      <c r="J107" t="str">
        <f>_xlfn.XLOOKUP('Policy Details'!$I107,'Customer Information'!$A$2:$A$5001,'Customer Information'!$E$2:$E$5001)</f>
        <v>18-25</v>
      </c>
      <c r="K107" t="str">
        <f>_xlfn.XLOOKUP('Policy Details'!$I107,'Customer Information'!$A$2:$A$5001,'Customer Information'!$C$2:$C$5001)</f>
        <v>Other</v>
      </c>
      <c r="L107">
        <f>YEAR('Policy Details'!$E107)</f>
        <v>2024</v>
      </c>
    </row>
    <row r="108" spans="1:12">
      <c r="A108" t="s">
        <v>15606</v>
      </c>
      <c r="B108" t="s">
        <v>20503</v>
      </c>
      <c r="C108">
        <v>239992</v>
      </c>
      <c r="D108">
        <v>1403.26</v>
      </c>
      <c r="E108" s="30">
        <v>45354</v>
      </c>
      <c r="F108" s="30">
        <v>47021</v>
      </c>
      <c r="G108" t="s">
        <v>20506</v>
      </c>
      <c r="H108" t="s">
        <v>20509</v>
      </c>
      <c r="I108" t="s">
        <v>1015</v>
      </c>
      <c r="J108" t="str">
        <f>_xlfn.XLOOKUP('Policy Details'!$I108,'Customer Information'!$A$2:$A$5001,'Customer Information'!$E$2:$E$5001)</f>
        <v>18-25</v>
      </c>
      <c r="K108" t="str">
        <f>_xlfn.XLOOKUP('Policy Details'!$I108,'Customer Information'!$A$2:$A$5001,'Customer Information'!$C$2:$C$5001)</f>
        <v>Other</v>
      </c>
      <c r="L108">
        <f>YEAR('Policy Details'!$E108)</f>
        <v>2024</v>
      </c>
    </row>
    <row r="109" spans="1:12">
      <c r="A109" t="s">
        <v>15607</v>
      </c>
      <c r="B109" t="s">
        <v>20501</v>
      </c>
      <c r="C109">
        <v>101121</v>
      </c>
      <c r="D109">
        <v>1043.2</v>
      </c>
      <c r="E109" s="30">
        <v>44590</v>
      </c>
      <c r="F109" s="30">
        <v>48066</v>
      </c>
      <c r="G109" t="s">
        <v>20504</v>
      </c>
      <c r="H109" t="s">
        <v>20507</v>
      </c>
      <c r="I109" t="s">
        <v>4405</v>
      </c>
      <c r="J109" t="str">
        <f>_xlfn.XLOOKUP('Policy Details'!$I109,'Customer Information'!$A$2:$A$5001,'Customer Information'!$E$2:$E$5001)</f>
        <v>18-25</v>
      </c>
      <c r="K109" t="str">
        <f>_xlfn.XLOOKUP('Policy Details'!$I109,'Customer Information'!$A$2:$A$5001,'Customer Information'!$C$2:$C$5001)</f>
        <v>Female</v>
      </c>
      <c r="L109">
        <f>YEAR('Policy Details'!$E109)</f>
        <v>2022</v>
      </c>
    </row>
    <row r="110" spans="1:12">
      <c r="A110" t="s">
        <v>15608</v>
      </c>
      <c r="B110" t="s">
        <v>20501</v>
      </c>
      <c r="C110">
        <v>232985</v>
      </c>
      <c r="D110">
        <v>551.03</v>
      </c>
      <c r="E110" s="30">
        <v>44969</v>
      </c>
      <c r="F110" s="30">
        <v>47840</v>
      </c>
      <c r="G110" t="s">
        <v>20505</v>
      </c>
      <c r="H110" t="s">
        <v>20509</v>
      </c>
      <c r="I110" t="s">
        <v>4319</v>
      </c>
      <c r="J110" t="str">
        <f>_xlfn.XLOOKUP('Policy Details'!$I110,'Customer Information'!$A$2:$A$5001,'Customer Information'!$E$2:$E$5001)</f>
        <v>46-55</v>
      </c>
      <c r="K110" t="str">
        <f>_xlfn.XLOOKUP('Policy Details'!$I110,'Customer Information'!$A$2:$A$5001,'Customer Information'!$C$2:$C$5001)</f>
        <v>Other</v>
      </c>
      <c r="L110">
        <f>YEAR('Policy Details'!$E110)</f>
        <v>2023</v>
      </c>
    </row>
    <row r="111" spans="1:12">
      <c r="A111" t="s">
        <v>15609</v>
      </c>
      <c r="B111" t="s">
        <v>20503</v>
      </c>
      <c r="C111">
        <v>185550</v>
      </c>
      <c r="D111">
        <v>119.84</v>
      </c>
      <c r="E111" s="30">
        <v>44207</v>
      </c>
      <c r="F111" s="30">
        <v>47757</v>
      </c>
      <c r="G111" t="s">
        <v>20506</v>
      </c>
      <c r="H111" t="s">
        <v>20508</v>
      </c>
      <c r="I111" t="s">
        <v>4877</v>
      </c>
      <c r="J111" t="str">
        <f>_xlfn.XLOOKUP('Policy Details'!$I111,'Customer Information'!$A$2:$A$5001,'Customer Information'!$E$2:$E$5001)</f>
        <v>56+</v>
      </c>
      <c r="K111" t="str">
        <f>_xlfn.XLOOKUP('Policy Details'!$I111,'Customer Information'!$A$2:$A$5001,'Customer Information'!$C$2:$C$5001)</f>
        <v>Female</v>
      </c>
      <c r="L111">
        <f>YEAR('Policy Details'!$E111)</f>
        <v>2021</v>
      </c>
    </row>
    <row r="112" spans="1:12">
      <c r="A112" t="s">
        <v>15610</v>
      </c>
      <c r="B112" t="s">
        <v>20501</v>
      </c>
      <c r="C112">
        <v>293991</v>
      </c>
      <c r="D112">
        <v>1559.1</v>
      </c>
      <c r="E112" s="30">
        <v>45297</v>
      </c>
      <c r="F112" s="30">
        <v>46735</v>
      </c>
      <c r="G112" t="s">
        <v>20505</v>
      </c>
      <c r="H112" t="s">
        <v>20507</v>
      </c>
      <c r="I112" t="s">
        <v>3397</v>
      </c>
      <c r="J112" t="str">
        <f>_xlfn.XLOOKUP('Policy Details'!$I112,'Customer Information'!$A$2:$A$5001,'Customer Information'!$E$2:$E$5001)</f>
        <v>56+</v>
      </c>
      <c r="K112" t="str">
        <f>_xlfn.XLOOKUP('Policy Details'!$I112,'Customer Information'!$A$2:$A$5001,'Customer Information'!$C$2:$C$5001)</f>
        <v>Female</v>
      </c>
      <c r="L112">
        <f>YEAR('Policy Details'!$E112)</f>
        <v>2024</v>
      </c>
    </row>
    <row r="113" spans="1:12">
      <c r="A113" t="s">
        <v>15611</v>
      </c>
      <c r="B113" t="s">
        <v>20502</v>
      </c>
      <c r="C113">
        <v>315961</v>
      </c>
      <c r="D113">
        <v>1371.88</v>
      </c>
      <c r="E113" s="30">
        <v>45631</v>
      </c>
      <c r="F113" s="30">
        <v>47820</v>
      </c>
      <c r="G113" t="s">
        <v>20506</v>
      </c>
      <c r="H113" t="s">
        <v>20507</v>
      </c>
      <c r="I113" t="s">
        <v>2000</v>
      </c>
      <c r="J113" t="str">
        <f>_xlfn.XLOOKUP('Policy Details'!$I113,'Customer Information'!$A$2:$A$5001,'Customer Information'!$E$2:$E$5001)</f>
        <v>56+</v>
      </c>
      <c r="K113" t="str">
        <f>_xlfn.XLOOKUP('Policy Details'!$I113,'Customer Information'!$A$2:$A$5001,'Customer Information'!$C$2:$C$5001)</f>
        <v>Female</v>
      </c>
      <c r="L113">
        <f>YEAR('Policy Details'!$E113)</f>
        <v>2024</v>
      </c>
    </row>
    <row r="114" spans="1:12">
      <c r="A114" t="s">
        <v>15612</v>
      </c>
      <c r="B114" t="s">
        <v>20500</v>
      </c>
      <c r="C114">
        <v>291697</v>
      </c>
      <c r="D114">
        <v>162.30000000000001</v>
      </c>
      <c r="E114" s="30">
        <v>43802</v>
      </c>
      <c r="F114" s="30">
        <v>45363</v>
      </c>
      <c r="G114" t="s">
        <v>20505</v>
      </c>
      <c r="H114" t="s">
        <v>20509</v>
      </c>
      <c r="I114" t="s">
        <v>987</v>
      </c>
      <c r="J114" t="str">
        <f>_xlfn.XLOOKUP('Policy Details'!$I114,'Customer Information'!$A$2:$A$5001,'Customer Information'!$E$2:$E$5001)</f>
        <v>18-25</v>
      </c>
      <c r="K114" t="str">
        <f>_xlfn.XLOOKUP('Policy Details'!$I114,'Customer Information'!$A$2:$A$5001,'Customer Information'!$C$2:$C$5001)</f>
        <v>Female</v>
      </c>
      <c r="L114">
        <f>YEAR('Policy Details'!$E114)</f>
        <v>2019</v>
      </c>
    </row>
    <row r="115" spans="1:12">
      <c r="A115" t="s">
        <v>15613</v>
      </c>
      <c r="B115" t="s">
        <v>20501</v>
      </c>
      <c r="C115">
        <v>333007</v>
      </c>
      <c r="D115">
        <v>1773.53</v>
      </c>
      <c r="E115" s="30">
        <v>45625</v>
      </c>
      <c r="F115" s="30">
        <v>46827</v>
      </c>
      <c r="G115" t="s">
        <v>20506</v>
      </c>
      <c r="H115" t="s">
        <v>20508</v>
      </c>
      <c r="I115" t="s">
        <v>1231</v>
      </c>
      <c r="J115" t="str">
        <f>_xlfn.XLOOKUP('Policy Details'!$I115,'Customer Information'!$A$2:$A$5001,'Customer Information'!$E$2:$E$5001)</f>
        <v>36-45</v>
      </c>
      <c r="K115" t="str">
        <f>_xlfn.XLOOKUP('Policy Details'!$I115,'Customer Information'!$A$2:$A$5001,'Customer Information'!$C$2:$C$5001)</f>
        <v>Female</v>
      </c>
      <c r="L115">
        <f>YEAR('Policy Details'!$E115)</f>
        <v>2024</v>
      </c>
    </row>
    <row r="116" spans="1:12">
      <c r="A116" t="s">
        <v>15614</v>
      </c>
      <c r="B116" t="s">
        <v>20503</v>
      </c>
      <c r="C116">
        <v>184280</v>
      </c>
      <c r="D116">
        <v>264.52999999999997</v>
      </c>
      <c r="E116" s="30">
        <v>45378</v>
      </c>
      <c r="F116" s="30">
        <v>47670</v>
      </c>
      <c r="G116" t="s">
        <v>20505</v>
      </c>
      <c r="H116" t="s">
        <v>20507</v>
      </c>
      <c r="I116" t="s">
        <v>4636</v>
      </c>
      <c r="J116" t="str">
        <f>_xlfn.XLOOKUP('Policy Details'!$I116,'Customer Information'!$A$2:$A$5001,'Customer Information'!$E$2:$E$5001)</f>
        <v>56+</v>
      </c>
      <c r="K116" t="str">
        <f>_xlfn.XLOOKUP('Policy Details'!$I116,'Customer Information'!$A$2:$A$5001,'Customer Information'!$C$2:$C$5001)</f>
        <v>Female</v>
      </c>
      <c r="L116">
        <f>YEAR('Policy Details'!$E116)</f>
        <v>2024</v>
      </c>
    </row>
    <row r="117" spans="1:12">
      <c r="A117" t="s">
        <v>15615</v>
      </c>
      <c r="B117" t="s">
        <v>20502</v>
      </c>
      <c r="C117">
        <v>289837</v>
      </c>
      <c r="D117">
        <v>244.93</v>
      </c>
      <c r="E117" s="30">
        <v>45296</v>
      </c>
      <c r="F117" s="30">
        <v>48167</v>
      </c>
      <c r="G117" t="s">
        <v>20505</v>
      </c>
      <c r="H117" t="s">
        <v>20507</v>
      </c>
      <c r="I117" t="s">
        <v>2615</v>
      </c>
      <c r="J117" t="str">
        <f>_xlfn.XLOOKUP('Policy Details'!$I117,'Customer Information'!$A$2:$A$5001,'Customer Information'!$E$2:$E$5001)</f>
        <v>56+</v>
      </c>
      <c r="K117" t="str">
        <f>_xlfn.XLOOKUP('Policy Details'!$I117,'Customer Information'!$A$2:$A$5001,'Customer Information'!$C$2:$C$5001)</f>
        <v>Female</v>
      </c>
      <c r="L117">
        <f>YEAR('Policy Details'!$E117)</f>
        <v>2024</v>
      </c>
    </row>
    <row r="118" spans="1:12">
      <c r="A118" t="s">
        <v>15616</v>
      </c>
      <c r="B118" t="s">
        <v>20501</v>
      </c>
      <c r="C118">
        <v>106213</v>
      </c>
      <c r="D118">
        <v>1088.26</v>
      </c>
      <c r="E118" s="30">
        <v>43355</v>
      </c>
      <c r="F118" s="30">
        <v>45552</v>
      </c>
      <c r="G118" t="s">
        <v>20506</v>
      </c>
      <c r="H118" t="s">
        <v>20507</v>
      </c>
      <c r="I118" t="s">
        <v>3671</v>
      </c>
      <c r="J118" t="str">
        <f>_xlfn.XLOOKUP('Policy Details'!$I118,'Customer Information'!$A$2:$A$5001,'Customer Information'!$E$2:$E$5001)</f>
        <v>46-55</v>
      </c>
      <c r="K118" t="str">
        <f>_xlfn.XLOOKUP('Policy Details'!$I118,'Customer Information'!$A$2:$A$5001,'Customer Information'!$C$2:$C$5001)</f>
        <v>Male</v>
      </c>
      <c r="L118">
        <f>YEAR('Policy Details'!$E118)</f>
        <v>2018</v>
      </c>
    </row>
    <row r="119" spans="1:12">
      <c r="A119" t="s">
        <v>15617</v>
      </c>
      <c r="B119" t="s">
        <v>20503</v>
      </c>
      <c r="C119">
        <v>135480</v>
      </c>
      <c r="D119">
        <v>1918.9</v>
      </c>
      <c r="E119" s="30">
        <v>44227</v>
      </c>
      <c r="F119" s="30">
        <v>46538</v>
      </c>
      <c r="G119" t="s">
        <v>20506</v>
      </c>
      <c r="H119" t="s">
        <v>20507</v>
      </c>
      <c r="I119" t="s">
        <v>3070</v>
      </c>
      <c r="J119" t="str">
        <f>_xlfn.XLOOKUP('Policy Details'!$I119,'Customer Information'!$A$2:$A$5001,'Customer Information'!$E$2:$E$5001)</f>
        <v>56+</v>
      </c>
      <c r="K119" t="str">
        <f>_xlfn.XLOOKUP('Policy Details'!$I119,'Customer Information'!$A$2:$A$5001,'Customer Information'!$C$2:$C$5001)</f>
        <v>Male</v>
      </c>
      <c r="L119">
        <f>YEAR('Policy Details'!$E119)</f>
        <v>2021</v>
      </c>
    </row>
    <row r="120" spans="1:12">
      <c r="A120" t="s">
        <v>15618</v>
      </c>
      <c r="B120" t="s">
        <v>20501</v>
      </c>
      <c r="C120">
        <v>42831</v>
      </c>
      <c r="D120">
        <v>269.51</v>
      </c>
      <c r="E120" s="30">
        <v>42081</v>
      </c>
      <c r="F120" s="30">
        <v>42612</v>
      </c>
      <c r="G120" t="s">
        <v>20506</v>
      </c>
      <c r="H120" t="s">
        <v>20509</v>
      </c>
      <c r="I120" t="s">
        <v>3262</v>
      </c>
      <c r="J120" t="str">
        <f>_xlfn.XLOOKUP('Policy Details'!$I120,'Customer Information'!$A$2:$A$5001,'Customer Information'!$E$2:$E$5001)</f>
        <v>18-25</v>
      </c>
      <c r="K120" t="str">
        <f>_xlfn.XLOOKUP('Policy Details'!$I120,'Customer Information'!$A$2:$A$5001,'Customer Information'!$C$2:$C$5001)</f>
        <v>Female</v>
      </c>
      <c r="L120">
        <f>YEAR('Policy Details'!$E120)</f>
        <v>2015</v>
      </c>
    </row>
    <row r="121" spans="1:12">
      <c r="A121" t="s">
        <v>15619</v>
      </c>
      <c r="B121" t="s">
        <v>20500</v>
      </c>
      <c r="C121">
        <v>74092</v>
      </c>
      <c r="D121">
        <v>1563.36</v>
      </c>
      <c r="E121" s="30">
        <v>42302</v>
      </c>
      <c r="F121" s="30">
        <v>44974</v>
      </c>
      <c r="G121" t="s">
        <v>20505</v>
      </c>
      <c r="H121" t="s">
        <v>20508</v>
      </c>
      <c r="I121" t="s">
        <v>2187</v>
      </c>
      <c r="J121" t="str">
        <f>_xlfn.XLOOKUP('Policy Details'!$I121,'Customer Information'!$A$2:$A$5001,'Customer Information'!$E$2:$E$5001)</f>
        <v>46-55</v>
      </c>
      <c r="K121" t="str">
        <f>_xlfn.XLOOKUP('Policy Details'!$I121,'Customer Information'!$A$2:$A$5001,'Customer Information'!$C$2:$C$5001)</f>
        <v>Male</v>
      </c>
      <c r="L121">
        <f>YEAR('Policy Details'!$E121)</f>
        <v>2015</v>
      </c>
    </row>
    <row r="122" spans="1:12">
      <c r="A122" t="s">
        <v>15620</v>
      </c>
      <c r="B122" t="s">
        <v>20502</v>
      </c>
      <c r="C122">
        <v>80311</v>
      </c>
      <c r="D122">
        <v>780.75</v>
      </c>
      <c r="E122" s="30">
        <v>45480</v>
      </c>
      <c r="F122" s="30">
        <v>46495</v>
      </c>
      <c r="G122" t="s">
        <v>20504</v>
      </c>
      <c r="H122" t="s">
        <v>20509</v>
      </c>
      <c r="I122" t="s">
        <v>3136</v>
      </c>
      <c r="J122" t="str">
        <f>_xlfn.XLOOKUP('Policy Details'!$I122,'Customer Information'!$A$2:$A$5001,'Customer Information'!$E$2:$E$5001)</f>
        <v>36-45</v>
      </c>
      <c r="K122" t="str">
        <f>_xlfn.XLOOKUP('Policy Details'!$I122,'Customer Information'!$A$2:$A$5001,'Customer Information'!$C$2:$C$5001)</f>
        <v>Male</v>
      </c>
      <c r="L122">
        <f>YEAR('Policy Details'!$E122)</f>
        <v>2024</v>
      </c>
    </row>
    <row r="123" spans="1:12">
      <c r="A123" t="s">
        <v>15621</v>
      </c>
      <c r="B123" t="s">
        <v>20501</v>
      </c>
      <c r="C123">
        <v>409481</v>
      </c>
      <c r="D123">
        <v>162.41</v>
      </c>
      <c r="E123" s="30">
        <v>42587</v>
      </c>
      <c r="F123" s="30">
        <v>43513</v>
      </c>
      <c r="G123" t="s">
        <v>20506</v>
      </c>
      <c r="H123" t="s">
        <v>20508</v>
      </c>
      <c r="I123" t="s">
        <v>1612</v>
      </c>
      <c r="J123" t="str">
        <f>_xlfn.XLOOKUP('Policy Details'!$I123,'Customer Information'!$A$2:$A$5001,'Customer Information'!$E$2:$E$5001)</f>
        <v>46-55</v>
      </c>
      <c r="K123" t="str">
        <f>_xlfn.XLOOKUP('Policy Details'!$I123,'Customer Information'!$A$2:$A$5001,'Customer Information'!$C$2:$C$5001)</f>
        <v>Female</v>
      </c>
      <c r="L123">
        <f>YEAR('Policy Details'!$E123)</f>
        <v>2016</v>
      </c>
    </row>
    <row r="124" spans="1:12">
      <c r="A124" t="s">
        <v>15622</v>
      </c>
      <c r="B124" t="s">
        <v>20501</v>
      </c>
      <c r="C124">
        <v>403717</v>
      </c>
      <c r="D124">
        <v>1963.57</v>
      </c>
      <c r="E124" s="30">
        <v>42052</v>
      </c>
      <c r="F124" s="30">
        <v>42544</v>
      </c>
      <c r="G124" t="s">
        <v>20505</v>
      </c>
      <c r="H124" t="s">
        <v>20508</v>
      </c>
      <c r="I124" t="s">
        <v>1185</v>
      </c>
      <c r="J124" t="str">
        <f>_xlfn.XLOOKUP('Policy Details'!$I124,'Customer Information'!$A$2:$A$5001,'Customer Information'!$E$2:$E$5001)</f>
        <v>56+</v>
      </c>
      <c r="K124" t="str">
        <f>_xlfn.XLOOKUP('Policy Details'!$I124,'Customer Information'!$A$2:$A$5001,'Customer Information'!$C$2:$C$5001)</f>
        <v>Other</v>
      </c>
      <c r="L124">
        <f>YEAR('Policy Details'!$E124)</f>
        <v>2015</v>
      </c>
    </row>
    <row r="125" spans="1:12">
      <c r="A125" t="s">
        <v>15623</v>
      </c>
      <c r="B125" t="s">
        <v>20501</v>
      </c>
      <c r="C125">
        <v>249856</v>
      </c>
      <c r="D125">
        <v>1824.69</v>
      </c>
      <c r="E125" s="30">
        <v>42364</v>
      </c>
      <c r="F125" s="30">
        <v>43854</v>
      </c>
      <c r="G125" t="s">
        <v>20504</v>
      </c>
      <c r="H125" t="s">
        <v>20509</v>
      </c>
      <c r="I125" t="s">
        <v>1009</v>
      </c>
      <c r="J125" t="str">
        <f>_xlfn.XLOOKUP('Policy Details'!$I125,'Customer Information'!$A$2:$A$5001,'Customer Information'!$E$2:$E$5001)</f>
        <v>56+</v>
      </c>
      <c r="K125" t="str">
        <f>_xlfn.XLOOKUP('Policy Details'!$I125,'Customer Information'!$A$2:$A$5001,'Customer Information'!$C$2:$C$5001)</f>
        <v>Male</v>
      </c>
      <c r="L125">
        <f>YEAR('Policy Details'!$E125)</f>
        <v>2015</v>
      </c>
    </row>
    <row r="126" spans="1:12">
      <c r="A126" t="s">
        <v>15624</v>
      </c>
      <c r="B126" t="s">
        <v>20500</v>
      </c>
      <c r="C126">
        <v>494603</v>
      </c>
      <c r="D126">
        <v>1737.08</v>
      </c>
      <c r="E126" s="30">
        <v>45454</v>
      </c>
      <c r="F126" s="30">
        <v>48747</v>
      </c>
      <c r="G126" t="s">
        <v>20505</v>
      </c>
      <c r="H126" t="s">
        <v>20509</v>
      </c>
      <c r="I126" t="s">
        <v>1334</v>
      </c>
      <c r="J126" t="str">
        <f>_xlfn.XLOOKUP('Policy Details'!$I126,'Customer Information'!$A$2:$A$5001,'Customer Information'!$E$2:$E$5001)</f>
        <v>56+</v>
      </c>
      <c r="K126" t="str">
        <f>_xlfn.XLOOKUP('Policy Details'!$I126,'Customer Information'!$A$2:$A$5001,'Customer Information'!$C$2:$C$5001)</f>
        <v>Other</v>
      </c>
      <c r="L126">
        <f>YEAR('Policy Details'!$E126)</f>
        <v>2024</v>
      </c>
    </row>
    <row r="127" spans="1:12">
      <c r="A127" t="s">
        <v>15625</v>
      </c>
      <c r="B127" t="s">
        <v>20502</v>
      </c>
      <c r="C127">
        <v>194085</v>
      </c>
      <c r="D127">
        <v>1037.1400000000001</v>
      </c>
      <c r="E127" s="30">
        <v>43460</v>
      </c>
      <c r="F127" s="30">
        <v>46084</v>
      </c>
      <c r="G127" t="s">
        <v>20505</v>
      </c>
      <c r="H127" t="s">
        <v>20507</v>
      </c>
      <c r="I127" t="s">
        <v>1738</v>
      </c>
      <c r="J127" t="str">
        <f>_xlfn.XLOOKUP('Policy Details'!$I127,'Customer Information'!$A$2:$A$5001,'Customer Information'!$E$2:$E$5001)</f>
        <v>56+</v>
      </c>
      <c r="K127" t="str">
        <f>_xlfn.XLOOKUP('Policy Details'!$I127,'Customer Information'!$A$2:$A$5001,'Customer Information'!$C$2:$C$5001)</f>
        <v>Female</v>
      </c>
      <c r="L127">
        <f>YEAR('Policy Details'!$E127)</f>
        <v>2018</v>
      </c>
    </row>
    <row r="128" spans="1:12">
      <c r="A128" t="s">
        <v>15626</v>
      </c>
      <c r="B128" t="s">
        <v>20502</v>
      </c>
      <c r="C128">
        <v>216613</v>
      </c>
      <c r="D128">
        <v>801.06</v>
      </c>
      <c r="E128" s="30">
        <v>44957</v>
      </c>
      <c r="F128" s="30">
        <v>48424</v>
      </c>
      <c r="G128" t="s">
        <v>20506</v>
      </c>
      <c r="H128" t="s">
        <v>20509</v>
      </c>
      <c r="I128" t="s">
        <v>101</v>
      </c>
      <c r="J128" t="str">
        <f>_xlfn.XLOOKUP('Policy Details'!$I128,'Customer Information'!$A$2:$A$5001,'Customer Information'!$E$2:$E$5001)</f>
        <v>26-35</v>
      </c>
      <c r="K128" t="str">
        <f>_xlfn.XLOOKUP('Policy Details'!$I128,'Customer Information'!$A$2:$A$5001,'Customer Information'!$C$2:$C$5001)</f>
        <v>Male</v>
      </c>
      <c r="L128">
        <f>YEAR('Policy Details'!$E128)</f>
        <v>2023</v>
      </c>
    </row>
    <row r="129" spans="1:12">
      <c r="A129" t="s">
        <v>15627</v>
      </c>
      <c r="B129" t="s">
        <v>20502</v>
      </c>
      <c r="C129">
        <v>344108</v>
      </c>
      <c r="D129">
        <v>890.14</v>
      </c>
      <c r="E129" s="30">
        <v>42674</v>
      </c>
      <c r="F129" s="30">
        <v>43885</v>
      </c>
      <c r="G129" t="s">
        <v>20505</v>
      </c>
      <c r="H129" t="s">
        <v>20509</v>
      </c>
      <c r="I129" t="s">
        <v>3389</v>
      </c>
      <c r="J129" t="str">
        <f>_xlfn.XLOOKUP('Policy Details'!$I129,'Customer Information'!$A$2:$A$5001,'Customer Information'!$E$2:$E$5001)</f>
        <v>56+</v>
      </c>
      <c r="K129" t="str">
        <f>_xlfn.XLOOKUP('Policy Details'!$I129,'Customer Information'!$A$2:$A$5001,'Customer Information'!$C$2:$C$5001)</f>
        <v>Female</v>
      </c>
      <c r="L129">
        <f>YEAR('Policy Details'!$E129)</f>
        <v>2016</v>
      </c>
    </row>
    <row r="130" spans="1:12">
      <c r="A130" t="s">
        <v>15628</v>
      </c>
      <c r="B130" t="s">
        <v>20502</v>
      </c>
      <c r="C130">
        <v>440794</v>
      </c>
      <c r="D130">
        <v>861.52</v>
      </c>
      <c r="E130" s="30">
        <v>43795</v>
      </c>
      <c r="F130" s="30">
        <v>44678</v>
      </c>
      <c r="G130" t="s">
        <v>20504</v>
      </c>
      <c r="H130" t="s">
        <v>20508</v>
      </c>
      <c r="I130" t="s">
        <v>3710</v>
      </c>
      <c r="J130" t="str">
        <f>_xlfn.XLOOKUP('Policy Details'!$I130,'Customer Information'!$A$2:$A$5001,'Customer Information'!$E$2:$E$5001)</f>
        <v>56+</v>
      </c>
      <c r="K130" t="str">
        <f>_xlfn.XLOOKUP('Policy Details'!$I130,'Customer Information'!$A$2:$A$5001,'Customer Information'!$C$2:$C$5001)</f>
        <v>Female</v>
      </c>
      <c r="L130">
        <f>YEAR('Policy Details'!$E130)</f>
        <v>2019</v>
      </c>
    </row>
    <row r="131" spans="1:12">
      <c r="A131" t="s">
        <v>15629</v>
      </c>
      <c r="B131" t="s">
        <v>20501</v>
      </c>
      <c r="C131">
        <v>398931</v>
      </c>
      <c r="D131">
        <v>1916.87</v>
      </c>
      <c r="E131" s="30">
        <v>44586</v>
      </c>
      <c r="F131" s="30">
        <v>47629</v>
      </c>
      <c r="G131" t="s">
        <v>20505</v>
      </c>
      <c r="H131" t="s">
        <v>20507</v>
      </c>
      <c r="I131" t="s">
        <v>4030</v>
      </c>
      <c r="J131" t="str">
        <f>_xlfn.XLOOKUP('Policy Details'!$I131,'Customer Information'!$A$2:$A$5001,'Customer Information'!$E$2:$E$5001)</f>
        <v>26-35</v>
      </c>
      <c r="K131" t="str">
        <f>_xlfn.XLOOKUP('Policy Details'!$I131,'Customer Information'!$A$2:$A$5001,'Customer Information'!$C$2:$C$5001)</f>
        <v>Other</v>
      </c>
      <c r="L131">
        <f>YEAR('Policy Details'!$E131)</f>
        <v>2022</v>
      </c>
    </row>
    <row r="132" spans="1:12">
      <c r="A132" t="s">
        <v>15630</v>
      </c>
      <c r="B132" t="s">
        <v>20502</v>
      </c>
      <c r="C132">
        <v>193514</v>
      </c>
      <c r="D132">
        <v>324.05</v>
      </c>
      <c r="E132" s="30">
        <v>42706</v>
      </c>
      <c r="F132" s="30">
        <v>44292</v>
      </c>
      <c r="G132" t="s">
        <v>20504</v>
      </c>
      <c r="H132" t="s">
        <v>20507</v>
      </c>
      <c r="I132" t="s">
        <v>1414</v>
      </c>
      <c r="J132" t="str">
        <f>_xlfn.XLOOKUP('Policy Details'!$I132,'Customer Information'!$A$2:$A$5001,'Customer Information'!$E$2:$E$5001)</f>
        <v>46-55</v>
      </c>
      <c r="K132" t="str">
        <f>_xlfn.XLOOKUP('Policy Details'!$I132,'Customer Information'!$A$2:$A$5001,'Customer Information'!$C$2:$C$5001)</f>
        <v>Male</v>
      </c>
      <c r="L132">
        <f>YEAR('Policy Details'!$E132)</f>
        <v>2016</v>
      </c>
    </row>
    <row r="133" spans="1:12">
      <c r="A133" t="s">
        <v>15631</v>
      </c>
      <c r="B133" t="s">
        <v>20501</v>
      </c>
      <c r="C133">
        <v>410538</v>
      </c>
      <c r="D133">
        <v>1015.17</v>
      </c>
      <c r="E133" s="30">
        <v>45210</v>
      </c>
      <c r="F133" s="30">
        <v>47746</v>
      </c>
      <c r="G133" t="s">
        <v>20506</v>
      </c>
      <c r="H133" t="s">
        <v>20507</v>
      </c>
      <c r="I133" t="s">
        <v>1616</v>
      </c>
      <c r="J133" t="str">
        <f>_xlfn.XLOOKUP('Policy Details'!$I133,'Customer Information'!$A$2:$A$5001,'Customer Information'!$E$2:$E$5001)</f>
        <v>18-25</v>
      </c>
      <c r="K133" t="str">
        <f>_xlfn.XLOOKUP('Policy Details'!$I133,'Customer Information'!$A$2:$A$5001,'Customer Information'!$C$2:$C$5001)</f>
        <v>Male</v>
      </c>
      <c r="L133">
        <f>YEAR('Policy Details'!$E133)</f>
        <v>2023</v>
      </c>
    </row>
    <row r="134" spans="1:12">
      <c r="A134" t="s">
        <v>15632</v>
      </c>
      <c r="B134" t="s">
        <v>20501</v>
      </c>
      <c r="C134">
        <v>227002</v>
      </c>
      <c r="D134">
        <v>275.18</v>
      </c>
      <c r="E134" s="30">
        <v>42332</v>
      </c>
      <c r="F134" s="30">
        <v>44651</v>
      </c>
      <c r="G134" t="s">
        <v>20506</v>
      </c>
      <c r="H134" t="s">
        <v>20509</v>
      </c>
      <c r="I134" t="s">
        <v>3925</v>
      </c>
      <c r="J134" t="str">
        <f>_xlfn.XLOOKUP('Policy Details'!$I134,'Customer Information'!$A$2:$A$5001,'Customer Information'!$E$2:$E$5001)</f>
        <v>56+</v>
      </c>
      <c r="K134" t="str">
        <f>_xlfn.XLOOKUP('Policy Details'!$I134,'Customer Information'!$A$2:$A$5001,'Customer Information'!$C$2:$C$5001)</f>
        <v>Other</v>
      </c>
      <c r="L134">
        <f>YEAR('Policy Details'!$E134)</f>
        <v>2015</v>
      </c>
    </row>
    <row r="135" spans="1:12">
      <c r="A135" t="s">
        <v>15633</v>
      </c>
      <c r="B135" t="s">
        <v>20500</v>
      </c>
      <c r="C135">
        <v>229938</v>
      </c>
      <c r="D135">
        <v>957.72</v>
      </c>
      <c r="E135" s="30">
        <v>45015</v>
      </c>
      <c r="F135" s="30">
        <v>48610</v>
      </c>
      <c r="G135" t="s">
        <v>20505</v>
      </c>
      <c r="H135" t="s">
        <v>20508</v>
      </c>
      <c r="I135" t="s">
        <v>4774</v>
      </c>
      <c r="J135" t="str">
        <f>_xlfn.XLOOKUP('Policy Details'!$I135,'Customer Information'!$A$2:$A$5001,'Customer Information'!$E$2:$E$5001)</f>
        <v>26-35</v>
      </c>
      <c r="K135" t="str">
        <f>_xlfn.XLOOKUP('Policy Details'!$I135,'Customer Information'!$A$2:$A$5001,'Customer Information'!$C$2:$C$5001)</f>
        <v>Other</v>
      </c>
      <c r="L135">
        <f>YEAR('Policy Details'!$E135)</f>
        <v>2023</v>
      </c>
    </row>
    <row r="136" spans="1:12">
      <c r="A136" t="s">
        <v>15634</v>
      </c>
      <c r="B136" t="s">
        <v>20501</v>
      </c>
      <c r="C136">
        <v>220956</v>
      </c>
      <c r="D136">
        <v>288.63</v>
      </c>
      <c r="E136" s="30">
        <v>44052</v>
      </c>
      <c r="F136" s="30">
        <v>47084</v>
      </c>
      <c r="G136" t="s">
        <v>20506</v>
      </c>
      <c r="H136" t="s">
        <v>20508</v>
      </c>
      <c r="I136" t="s">
        <v>2336</v>
      </c>
      <c r="J136" t="str">
        <f>_xlfn.XLOOKUP('Policy Details'!$I136,'Customer Information'!$A$2:$A$5001,'Customer Information'!$E$2:$E$5001)</f>
        <v>56+</v>
      </c>
      <c r="K136" t="str">
        <f>_xlfn.XLOOKUP('Policy Details'!$I136,'Customer Information'!$A$2:$A$5001,'Customer Information'!$C$2:$C$5001)</f>
        <v>Female</v>
      </c>
      <c r="L136">
        <f>YEAR('Policy Details'!$E136)</f>
        <v>2020</v>
      </c>
    </row>
    <row r="137" spans="1:12">
      <c r="A137" t="s">
        <v>15635</v>
      </c>
      <c r="B137" t="s">
        <v>20502</v>
      </c>
      <c r="C137">
        <v>327057</v>
      </c>
      <c r="D137">
        <v>1405.9</v>
      </c>
      <c r="E137" s="30">
        <v>44228</v>
      </c>
      <c r="F137" s="30">
        <v>44780</v>
      </c>
      <c r="G137" t="s">
        <v>20506</v>
      </c>
      <c r="H137" t="s">
        <v>20509</v>
      </c>
      <c r="I137" t="s">
        <v>4601</v>
      </c>
      <c r="J137" t="str">
        <f>_xlfn.XLOOKUP('Policy Details'!$I137,'Customer Information'!$A$2:$A$5001,'Customer Information'!$E$2:$E$5001)</f>
        <v>56+</v>
      </c>
      <c r="K137" t="str">
        <f>_xlfn.XLOOKUP('Policy Details'!$I137,'Customer Information'!$A$2:$A$5001,'Customer Information'!$C$2:$C$5001)</f>
        <v>Female</v>
      </c>
      <c r="L137">
        <f>YEAR('Policy Details'!$E137)</f>
        <v>2021</v>
      </c>
    </row>
    <row r="138" spans="1:12">
      <c r="A138" t="s">
        <v>15636</v>
      </c>
      <c r="B138" t="s">
        <v>20500</v>
      </c>
      <c r="C138">
        <v>126771</v>
      </c>
      <c r="D138">
        <v>1118.25</v>
      </c>
      <c r="E138" s="30">
        <v>44339</v>
      </c>
      <c r="F138" s="30">
        <v>46909</v>
      </c>
      <c r="G138" t="s">
        <v>20505</v>
      </c>
      <c r="H138" t="s">
        <v>20509</v>
      </c>
      <c r="I138" t="s">
        <v>2435</v>
      </c>
      <c r="J138" t="str">
        <f>_xlfn.XLOOKUP('Policy Details'!$I138,'Customer Information'!$A$2:$A$5001,'Customer Information'!$E$2:$E$5001)</f>
        <v>56+</v>
      </c>
      <c r="K138" t="str">
        <f>_xlfn.XLOOKUP('Policy Details'!$I138,'Customer Information'!$A$2:$A$5001,'Customer Information'!$C$2:$C$5001)</f>
        <v>Male</v>
      </c>
      <c r="L138">
        <f>YEAR('Policy Details'!$E138)</f>
        <v>2021</v>
      </c>
    </row>
    <row r="139" spans="1:12">
      <c r="A139" t="s">
        <v>15637</v>
      </c>
      <c r="B139" t="s">
        <v>20501</v>
      </c>
      <c r="C139">
        <v>81928</v>
      </c>
      <c r="D139">
        <v>1967.27</v>
      </c>
      <c r="E139" s="30">
        <v>43468</v>
      </c>
      <c r="F139" s="30">
        <v>47067</v>
      </c>
      <c r="G139" t="s">
        <v>20505</v>
      </c>
      <c r="H139" t="s">
        <v>20507</v>
      </c>
      <c r="I139" t="s">
        <v>2497</v>
      </c>
      <c r="J139" t="str">
        <f>_xlfn.XLOOKUP('Policy Details'!$I139,'Customer Information'!$A$2:$A$5001,'Customer Information'!$E$2:$E$5001)</f>
        <v>18-25</v>
      </c>
      <c r="K139" t="str">
        <f>_xlfn.XLOOKUP('Policy Details'!$I139,'Customer Information'!$A$2:$A$5001,'Customer Information'!$C$2:$C$5001)</f>
        <v>Female</v>
      </c>
      <c r="L139">
        <f>YEAR('Policy Details'!$E139)</f>
        <v>2019</v>
      </c>
    </row>
    <row r="140" spans="1:12">
      <c r="A140" t="s">
        <v>15638</v>
      </c>
      <c r="B140" t="s">
        <v>20500</v>
      </c>
      <c r="C140">
        <v>175514</v>
      </c>
      <c r="D140">
        <v>1004.72</v>
      </c>
      <c r="E140" s="30">
        <v>45641</v>
      </c>
      <c r="F140" s="30">
        <v>47366</v>
      </c>
      <c r="G140" t="s">
        <v>20504</v>
      </c>
      <c r="H140" t="s">
        <v>20507</v>
      </c>
      <c r="I140" t="s">
        <v>2626</v>
      </c>
      <c r="J140" t="str">
        <f>_xlfn.XLOOKUP('Policy Details'!$I140,'Customer Information'!$A$2:$A$5001,'Customer Information'!$E$2:$E$5001)</f>
        <v>56+</v>
      </c>
      <c r="K140" t="str">
        <f>_xlfn.XLOOKUP('Policy Details'!$I140,'Customer Information'!$A$2:$A$5001,'Customer Information'!$C$2:$C$5001)</f>
        <v>Female</v>
      </c>
      <c r="L140">
        <f>YEAR('Policy Details'!$E140)</f>
        <v>2024</v>
      </c>
    </row>
    <row r="141" spans="1:12">
      <c r="A141" t="s">
        <v>15639</v>
      </c>
      <c r="B141" t="s">
        <v>20500</v>
      </c>
      <c r="C141">
        <v>404422</v>
      </c>
      <c r="D141">
        <v>858.64</v>
      </c>
      <c r="E141" s="30">
        <v>42668</v>
      </c>
      <c r="F141" s="30">
        <v>43153</v>
      </c>
      <c r="G141" t="s">
        <v>20506</v>
      </c>
      <c r="H141" t="s">
        <v>20508</v>
      </c>
      <c r="I141" t="s">
        <v>4065</v>
      </c>
      <c r="J141" t="str">
        <f>_xlfn.XLOOKUP('Policy Details'!$I141,'Customer Information'!$A$2:$A$5001,'Customer Information'!$E$2:$E$5001)</f>
        <v>56+</v>
      </c>
      <c r="K141" t="str">
        <f>_xlfn.XLOOKUP('Policy Details'!$I141,'Customer Information'!$A$2:$A$5001,'Customer Information'!$C$2:$C$5001)</f>
        <v>Female</v>
      </c>
      <c r="L141">
        <f>YEAR('Policy Details'!$E141)</f>
        <v>2016</v>
      </c>
    </row>
    <row r="142" spans="1:12">
      <c r="A142" t="s">
        <v>15640</v>
      </c>
      <c r="B142" t="s">
        <v>20500</v>
      </c>
      <c r="C142">
        <v>445308</v>
      </c>
      <c r="D142">
        <v>725.37</v>
      </c>
      <c r="E142" s="30">
        <v>42064</v>
      </c>
      <c r="F142" s="30">
        <v>44164</v>
      </c>
      <c r="G142" t="s">
        <v>20506</v>
      </c>
      <c r="H142" t="s">
        <v>20509</v>
      </c>
      <c r="I142" t="s">
        <v>1315</v>
      </c>
      <c r="J142" t="str">
        <f>_xlfn.XLOOKUP('Policy Details'!$I142,'Customer Information'!$A$2:$A$5001,'Customer Information'!$E$2:$E$5001)</f>
        <v>36-45</v>
      </c>
      <c r="K142" t="str">
        <f>_xlfn.XLOOKUP('Policy Details'!$I142,'Customer Information'!$A$2:$A$5001,'Customer Information'!$C$2:$C$5001)</f>
        <v>Male</v>
      </c>
      <c r="L142">
        <f>YEAR('Policy Details'!$E142)</f>
        <v>2015</v>
      </c>
    </row>
    <row r="143" spans="1:12">
      <c r="A143" t="s">
        <v>15641</v>
      </c>
      <c r="B143" t="s">
        <v>20500</v>
      </c>
      <c r="C143">
        <v>232447</v>
      </c>
      <c r="D143">
        <v>1800.99</v>
      </c>
      <c r="E143" s="30">
        <v>45301</v>
      </c>
      <c r="F143" s="30">
        <v>48491</v>
      </c>
      <c r="G143" t="s">
        <v>20504</v>
      </c>
      <c r="H143" t="s">
        <v>20507</v>
      </c>
      <c r="I143" t="s">
        <v>117</v>
      </c>
      <c r="J143" t="str">
        <f>_xlfn.XLOOKUP('Policy Details'!$I143,'Customer Information'!$A$2:$A$5001,'Customer Information'!$E$2:$E$5001)</f>
        <v>36-45</v>
      </c>
      <c r="K143" t="str">
        <f>_xlfn.XLOOKUP('Policy Details'!$I143,'Customer Information'!$A$2:$A$5001,'Customer Information'!$C$2:$C$5001)</f>
        <v>Male</v>
      </c>
      <c r="L143">
        <f>YEAR('Policy Details'!$E143)</f>
        <v>2024</v>
      </c>
    </row>
    <row r="144" spans="1:12">
      <c r="A144" t="s">
        <v>15642</v>
      </c>
      <c r="B144" t="s">
        <v>20503</v>
      </c>
      <c r="C144">
        <v>221931</v>
      </c>
      <c r="D144">
        <v>436.6</v>
      </c>
      <c r="E144" s="30">
        <v>45158</v>
      </c>
      <c r="F144" s="30">
        <v>47495</v>
      </c>
      <c r="G144" t="s">
        <v>20506</v>
      </c>
      <c r="H144" t="s">
        <v>20509</v>
      </c>
      <c r="I144" t="s">
        <v>3949</v>
      </c>
      <c r="J144" t="str">
        <f>_xlfn.XLOOKUP('Policy Details'!$I144,'Customer Information'!$A$2:$A$5001,'Customer Information'!$E$2:$E$5001)</f>
        <v>56+</v>
      </c>
      <c r="K144" t="str">
        <f>_xlfn.XLOOKUP('Policy Details'!$I144,'Customer Information'!$A$2:$A$5001,'Customer Information'!$C$2:$C$5001)</f>
        <v>Other</v>
      </c>
      <c r="L144">
        <f>YEAR('Policy Details'!$E144)</f>
        <v>2023</v>
      </c>
    </row>
    <row r="145" spans="1:12">
      <c r="A145" t="s">
        <v>15643</v>
      </c>
      <c r="B145" t="s">
        <v>20502</v>
      </c>
      <c r="C145">
        <v>239272</v>
      </c>
      <c r="D145">
        <v>758.71</v>
      </c>
      <c r="E145" s="30">
        <v>42462</v>
      </c>
      <c r="F145" s="30">
        <v>43105</v>
      </c>
      <c r="G145" t="s">
        <v>20506</v>
      </c>
      <c r="H145" t="s">
        <v>20509</v>
      </c>
      <c r="I145" t="s">
        <v>4285</v>
      </c>
      <c r="J145" t="str">
        <f>_xlfn.XLOOKUP('Policy Details'!$I145,'Customer Information'!$A$2:$A$5001,'Customer Information'!$E$2:$E$5001)</f>
        <v>56+</v>
      </c>
      <c r="K145" t="str">
        <f>_xlfn.XLOOKUP('Policy Details'!$I145,'Customer Information'!$A$2:$A$5001,'Customer Information'!$C$2:$C$5001)</f>
        <v>Female</v>
      </c>
      <c r="L145">
        <f>YEAR('Policy Details'!$E145)</f>
        <v>2016</v>
      </c>
    </row>
    <row r="146" spans="1:12">
      <c r="A146" t="s">
        <v>15644</v>
      </c>
      <c r="B146" t="s">
        <v>20500</v>
      </c>
      <c r="C146">
        <v>55791</v>
      </c>
      <c r="D146">
        <v>459.16</v>
      </c>
      <c r="E146" s="30">
        <v>45186</v>
      </c>
      <c r="F146" s="30">
        <v>45939</v>
      </c>
      <c r="G146" t="s">
        <v>20504</v>
      </c>
      <c r="H146" t="s">
        <v>20509</v>
      </c>
      <c r="I146" t="s">
        <v>1848</v>
      </c>
      <c r="J146" t="str">
        <f>_xlfn.XLOOKUP('Policy Details'!$I146,'Customer Information'!$A$2:$A$5001,'Customer Information'!$E$2:$E$5001)</f>
        <v>46-55</v>
      </c>
      <c r="K146" t="str">
        <f>_xlfn.XLOOKUP('Policy Details'!$I146,'Customer Information'!$A$2:$A$5001,'Customer Information'!$C$2:$C$5001)</f>
        <v>Male</v>
      </c>
      <c r="L146">
        <f>YEAR('Policy Details'!$E146)</f>
        <v>2023</v>
      </c>
    </row>
    <row r="147" spans="1:12">
      <c r="A147" t="s">
        <v>15645</v>
      </c>
      <c r="B147" t="s">
        <v>20501</v>
      </c>
      <c r="C147">
        <v>68103</v>
      </c>
      <c r="D147">
        <v>1196.3499999999999</v>
      </c>
      <c r="E147" s="30">
        <v>44503</v>
      </c>
      <c r="F147" s="30">
        <v>47283</v>
      </c>
      <c r="G147" t="s">
        <v>20506</v>
      </c>
      <c r="H147" t="s">
        <v>20508</v>
      </c>
      <c r="I147" t="s">
        <v>638</v>
      </c>
      <c r="J147" t="str">
        <f>_xlfn.XLOOKUP('Policy Details'!$I147,'Customer Information'!$A$2:$A$5001,'Customer Information'!$E$2:$E$5001)</f>
        <v>18-25</v>
      </c>
      <c r="K147" t="str">
        <f>_xlfn.XLOOKUP('Policy Details'!$I147,'Customer Information'!$A$2:$A$5001,'Customer Information'!$C$2:$C$5001)</f>
        <v>Other</v>
      </c>
      <c r="L147">
        <f>YEAR('Policy Details'!$E147)</f>
        <v>2021</v>
      </c>
    </row>
    <row r="148" spans="1:12">
      <c r="A148" t="s">
        <v>15646</v>
      </c>
      <c r="B148" t="s">
        <v>20502</v>
      </c>
      <c r="C148">
        <v>367230</v>
      </c>
      <c r="D148">
        <v>1168.47</v>
      </c>
      <c r="E148" s="30">
        <v>44245</v>
      </c>
      <c r="F148" s="30">
        <v>45536</v>
      </c>
      <c r="G148" t="s">
        <v>20506</v>
      </c>
      <c r="H148" t="s">
        <v>20508</v>
      </c>
      <c r="I148" t="s">
        <v>1467</v>
      </c>
      <c r="J148" t="str">
        <f>_xlfn.XLOOKUP('Policy Details'!$I148,'Customer Information'!$A$2:$A$5001,'Customer Information'!$E$2:$E$5001)</f>
        <v>56+</v>
      </c>
      <c r="K148" t="str">
        <f>_xlfn.XLOOKUP('Policy Details'!$I148,'Customer Information'!$A$2:$A$5001,'Customer Information'!$C$2:$C$5001)</f>
        <v>Other</v>
      </c>
      <c r="L148">
        <f>YEAR('Policy Details'!$E148)</f>
        <v>2021</v>
      </c>
    </row>
    <row r="149" spans="1:12">
      <c r="A149" t="s">
        <v>15647</v>
      </c>
      <c r="B149" t="s">
        <v>20503</v>
      </c>
      <c r="C149">
        <v>318411</v>
      </c>
      <c r="D149">
        <v>786.87</v>
      </c>
      <c r="E149" s="30">
        <v>45435</v>
      </c>
      <c r="F149" s="30">
        <v>46076</v>
      </c>
      <c r="G149" t="s">
        <v>20505</v>
      </c>
      <c r="H149" t="s">
        <v>20507</v>
      </c>
      <c r="I149" t="s">
        <v>1081</v>
      </c>
      <c r="J149" t="str">
        <f>_xlfn.XLOOKUP('Policy Details'!$I149,'Customer Information'!$A$2:$A$5001,'Customer Information'!$E$2:$E$5001)</f>
        <v>36-45</v>
      </c>
      <c r="K149" t="str">
        <f>_xlfn.XLOOKUP('Policy Details'!$I149,'Customer Information'!$A$2:$A$5001,'Customer Information'!$C$2:$C$5001)</f>
        <v>Male</v>
      </c>
      <c r="L149">
        <f>YEAR('Policy Details'!$E149)</f>
        <v>2024</v>
      </c>
    </row>
    <row r="150" spans="1:12">
      <c r="A150" t="s">
        <v>15648</v>
      </c>
      <c r="B150" t="s">
        <v>20503</v>
      </c>
      <c r="C150">
        <v>155031</v>
      </c>
      <c r="D150">
        <v>499.26</v>
      </c>
      <c r="E150" s="30">
        <v>42778</v>
      </c>
      <c r="F150" s="30">
        <v>45930</v>
      </c>
      <c r="G150" t="s">
        <v>20505</v>
      </c>
      <c r="H150" t="s">
        <v>20508</v>
      </c>
      <c r="I150" t="s">
        <v>3434</v>
      </c>
      <c r="J150" t="str">
        <f>_xlfn.XLOOKUP('Policy Details'!$I150,'Customer Information'!$A$2:$A$5001,'Customer Information'!$E$2:$E$5001)</f>
        <v>56+</v>
      </c>
      <c r="K150" t="str">
        <f>_xlfn.XLOOKUP('Policy Details'!$I150,'Customer Information'!$A$2:$A$5001,'Customer Information'!$C$2:$C$5001)</f>
        <v>Female</v>
      </c>
      <c r="L150">
        <f>YEAR('Policy Details'!$E150)</f>
        <v>2017</v>
      </c>
    </row>
    <row r="151" spans="1:12">
      <c r="A151" t="s">
        <v>15649</v>
      </c>
      <c r="B151" t="s">
        <v>20500</v>
      </c>
      <c r="C151">
        <v>476410</v>
      </c>
      <c r="D151">
        <v>269.27999999999997</v>
      </c>
      <c r="E151" s="30">
        <v>44970</v>
      </c>
      <c r="F151" s="30">
        <v>47655</v>
      </c>
      <c r="G151" t="s">
        <v>20506</v>
      </c>
      <c r="H151" t="s">
        <v>20509</v>
      </c>
      <c r="I151" t="s">
        <v>1796</v>
      </c>
      <c r="J151" t="str">
        <f>_xlfn.XLOOKUP('Policy Details'!$I151,'Customer Information'!$A$2:$A$5001,'Customer Information'!$E$2:$E$5001)</f>
        <v>56+</v>
      </c>
      <c r="K151" t="str">
        <f>_xlfn.XLOOKUP('Policy Details'!$I151,'Customer Information'!$A$2:$A$5001,'Customer Information'!$C$2:$C$5001)</f>
        <v>Male</v>
      </c>
      <c r="L151">
        <f>YEAR('Policy Details'!$E151)</f>
        <v>2023</v>
      </c>
    </row>
    <row r="152" spans="1:12">
      <c r="A152" t="s">
        <v>15650</v>
      </c>
      <c r="B152" t="s">
        <v>20500</v>
      </c>
      <c r="C152">
        <v>26158</v>
      </c>
      <c r="D152">
        <v>1570.05</v>
      </c>
      <c r="E152" s="30">
        <v>45421</v>
      </c>
      <c r="F152" s="30">
        <v>45904</v>
      </c>
      <c r="G152" t="s">
        <v>20505</v>
      </c>
      <c r="H152" t="s">
        <v>20509</v>
      </c>
      <c r="I152" t="s">
        <v>4111</v>
      </c>
      <c r="J152" t="str">
        <f>_xlfn.XLOOKUP('Policy Details'!$I152,'Customer Information'!$A$2:$A$5001,'Customer Information'!$E$2:$E$5001)</f>
        <v>36-45</v>
      </c>
      <c r="K152" t="str">
        <f>_xlfn.XLOOKUP('Policy Details'!$I152,'Customer Information'!$A$2:$A$5001,'Customer Information'!$C$2:$C$5001)</f>
        <v>Male</v>
      </c>
      <c r="L152">
        <f>YEAR('Policy Details'!$E152)</f>
        <v>2024</v>
      </c>
    </row>
    <row r="153" spans="1:12">
      <c r="A153" t="s">
        <v>15651</v>
      </c>
      <c r="B153" t="s">
        <v>20502</v>
      </c>
      <c r="C153">
        <v>375571</v>
      </c>
      <c r="D153">
        <v>1988.32</v>
      </c>
      <c r="E153" s="30">
        <v>42779</v>
      </c>
      <c r="F153" s="30">
        <v>46056</v>
      </c>
      <c r="G153" t="s">
        <v>20504</v>
      </c>
      <c r="H153" t="s">
        <v>20507</v>
      </c>
      <c r="I153" t="s">
        <v>3236</v>
      </c>
      <c r="J153" t="str">
        <f>_xlfn.XLOOKUP('Policy Details'!$I153,'Customer Information'!$A$2:$A$5001,'Customer Information'!$E$2:$E$5001)</f>
        <v>46-55</v>
      </c>
      <c r="K153" t="str">
        <f>_xlfn.XLOOKUP('Policy Details'!$I153,'Customer Information'!$A$2:$A$5001,'Customer Information'!$C$2:$C$5001)</f>
        <v>Female</v>
      </c>
      <c r="L153">
        <f>YEAR('Policy Details'!$E153)</f>
        <v>2017</v>
      </c>
    </row>
    <row r="154" spans="1:12">
      <c r="A154" t="s">
        <v>15652</v>
      </c>
      <c r="B154" t="s">
        <v>20502</v>
      </c>
      <c r="C154">
        <v>434502</v>
      </c>
      <c r="D154">
        <v>157.38</v>
      </c>
      <c r="E154" s="30">
        <v>44217</v>
      </c>
      <c r="F154" s="30">
        <v>45296</v>
      </c>
      <c r="G154" t="s">
        <v>20504</v>
      </c>
      <c r="H154" t="s">
        <v>20507</v>
      </c>
      <c r="I154" t="s">
        <v>2282</v>
      </c>
      <c r="J154" t="str">
        <f>_xlfn.XLOOKUP('Policy Details'!$I154,'Customer Information'!$A$2:$A$5001,'Customer Information'!$E$2:$E$5001)</f>
        <v>56+</v>
      </c>
      <c r="K154" t="str">
        <f>_xlfn.XLOOKUP('Policy Details'!$I154,'Customer Information'!$A$2:$A$5001,'Customer Information'!$C$2:$C$5001)</f>
        <v>Male</v>
      </c>
      <c r="L154">
        <f>YEAR('Policy Details'!$E154)</f>
        <v>2021</v>
      </c>
    </row>
    <row r="155" spans="1:12">
      <c r="A155" t="s">
        <v>15653</v>
      </c>
      <c r="B155" t="s">
        <v>20502</v>
      </c>
      <c r="C155">
        <v>265186</v>
      </c>
      <c r="D155">
        <v>612.64</v>
      </c>
      <c r="E155" s="30">
        <v>43897</v>
      </c>
      <c r="F155" s="30">
        <v>47383</v>
      </c>
      <c r="G155" t="s">
        <v>20504</v>
      </c>
      <c r="H155" t="s">
        <v>20509</v>
      </c>
      <c r="I155" t="s">
        <v>4129</v>
      </c>
      <c r="J155" t="str">
        <f>_xlfn.XLOOKUP('Policy Details'!$I155,'Customer Information'!$A$2:$A$5001,'Customer Information'!$E$2:$E$5001)</f>
        <v>36-45</v>
      </c>
      <c r="K155" t="str">
        <f>_xlfn.XLOOKUP('Policy Details'!$I155,'Customer Information'!$A$2:$A$5001,'Customer Information'!$C$2:$C$5001)</f>
        <v>Other</v>
      </c>
      <c r="L155">
        <f>YEAR('Policy Details'!$E155)</f>
        <v>2020</v>
      </c>
    </row>
    <row r="156" spans="1:12">
      <c r="A156" t="s">
        <v>15654</v>
      </c>
      <c r="B156" t="s">
        <v>20501</v>
      </c>
      <c r="C156">
        <v>51832</v>
      </c>
      <c r="D156">
        <v>1077.26</v>
      </c>
      <c r="E156" s="30">
        <v>42718</v>
      </c>
      <c r="F156" s="30">
        <v>43330</v>
      </c>
      <c r="G156" t="s">
        <v>20504</v>
      </c>
      <c r="H156" t="s">
        <v>20509</v>
      </c>
      <c r="I156" t="s">
        <v>4417</v>
      </c>
      <c r="J156" t="str">
        <f>_xlfn.XLOOKUP('Policy Details'!$I156,'Customer Information'!$A$2:$A$5001,'Customer Information'!$E$2:$E$5001)</f>
        <v>46-55</v>
      </c>
      <c r="K156" t="str">
        <f>_xlfn.XLOOKUP('Policy Details'!$I156,'Customer Information'!$A$2:$A$5001,'Customer Information'!$C$2:$C$5001)</f>
        <v>Male</v>
      </c>
      <c r="L156">
        <f>YEAR('Policy Details'!$E156)</f>
        <v>2016</v>
      </c>
    </row>
    <row r="157" spans="1:12">
      <c r="A157" t="s">
        <v>15655</v>
      </c>
      <c r="B157" t="s">
        <v>20500</v>
      </c>
      <c r="C157">
        <v>483726</v>
      </c>
      <c r="D157">
        <v>759.62</v>
      </c>
      <c r="E157" s="30">
        <v>45643</v>
      </c>
      <c r="F157" s="30">
        <v>48472</v>
      </c>
      <c r="G157" t="s">
        <v>20505</v>
      </c>
      <c r="H157" t="s">
        <v>20509</v>
      </c>
      <c r="I157" t="s">
        <v>3182</v>
      </c>
      <c r="J157" t="str">
        <f>_xlfn.XLOOKUP('Policy Details'!$I157,'Customer Information'!$A$2:$A$5001,'Customer Information'!$E$2:$E$5001)</f>
        <v>26-35</v>
      </c>
      <c r="K157" t="str">
        <f>_xlfn.XLOOKUP('Policy Details'!$I157,'Customer Information'!$A$2:$A$5001,'Customer Information'!$C$2:$C$5001)</f>
        <v>Female</v>
      </c>
      <c r="L157">
        <f>YEAR('Policy Details'!$E157)</f>
        <v>2024</v>
      </c>
    </row>
    <row r="158" spans="1:12">
      <c r="A158" t="s">
        <v>15656</v>
      </c>
      <c r="B158" t="s">
        <v>20501</v>
      </c>
      <c r="C158">
        <v>271449</v>
      </c>
      <c r="D158">
        <v>1752.52</v>
      </c>
      <c r="E158" s="30">
        <v>44305</v>
      </c>
      <c r="F158" s="30">
        <v>46096</v>
      </c>
      <c r="G158" t="s">
        <v>20504</v>
      </c>
      <c r="H158" t="s">
        <v>20508</v>
      </c>
      <c r="I158" t="s">
        <v>4286</v>
      </c>
      <c r="J158" t="str">
        <f>_xlfn.XLOOKUP('Policy Details'!$I158,'Customer Information'!$A$2:$A$5001,'Customer Information'!$E$2:$E$5001)</f>
        <v>56+</v>
      </c>
      <c r="K158" t="str">
        <f>_xlfn.XLOOKUP('Policy Details'!$I158,'Customer Information'!$A$2:$A$5001,'Customer Information'!$C$2:$C$5001)</f>
        <v>Female</v>
      </c>
      <c r="L158">
        <f>YEAR('Policy Details'!$E158)</f>
        <v>2021</v>
      </c>
    </row>
    <row r="159" spans="1:12">
      <c r="A159" t="s">
        <v>15657</v>
      </c>
      <c r="B159" t="s">
        <v>20501</v>
      </c>
      <c r="C159">
        <v>428483</v>
      </c>
      <c r="D159">
        <v>1282.6400000000001</v>
      </c>
      <c r="E159" s="30">
        <v>43134</v>
      </c>
      <c r="F159" s="30">
        <v>45029</v>
      </c>
      <c r="G159" t="s">
        <v>20504</v>
      </c>
      <c r="H159" t="s">
        <v>20508</v>
      </c>
      <c r="I159" t="s">
        <v>4168</v>
      </c>
      <c r="J159" t="str">
        <f>_xlfn.XLOOKUP('Policy Details'!$I159,'Customer Information'!$A$2:$A$5001,'Customer Information'!$E$2:$E$5001)</f>
        <v>46-55</v>
      </c>
      <c r="K159" t="str">
        <f>_xlfn.XLOOKUP('Policy Details'!$I159,'Customer Information'!$A$2:$A$5001,'Customer Information'!$C$2:$C$5001)</f>
        <v>Other</v>
      </c>
      <c r="L159">
        <f>YEAR('Policy Details'!$E159)</f>
        <v>2018</v>
      </c>
    </row>
    <row r="160" spans="1:12">
      <c r="A160" t="s">
        <v>15658</v>
      </c>
      <c r="B160" t="s">
        <v>20502</v>
      </c>
      <c r="C160">
        <v>99188</v>
      </c>
      <c r="D160">
        <v>274.16000000000003</v>
      </c>
      <c r="E160" s="30">
        <v>44474</v>
      </c>
      <c r="F160" s="30">
        <v>46829</v>
      </c>
      <c r="G160" t="s">
        <v>20504</v>
      </c>
      <c r="H160" t="s">
        <v>20509</v>
      </c>
      <c r="I160" t="s">
        <v>1583</v>
      </c>
      <c r="J160" t="str">
        <f>_xlfn.XLOOKUP('Policy Details'!$I160,'Customer Information'!$A$2:$A$5001,'Customer Information'!$E$2:$E$5001)</f>
        <v>46-55</v>
      </c>
      <c r="K160" t="str">
        <f>_xlfn.XLOOKUP('Policy Details'!$I160,'Customer Information'!$A$2:$A$5001,'Customer Information'!$C$2:$C$5001)</f>
        <v>Male</v>
      </c>
      <c r="L160">
        <f>YEAR('Policy Details'!$E160)</f>
        <v>2021</v>
      </c>
    </row>
    <row r="161" spans="1:12">
      <c r="A161" t="s">
        <v>15659</v>
      </c>
      <c r="B161" t="s">
        <v>20501</v>
      </c>
      <c r="C161">
        <v>102740</v>
      </c>
      <c r="D161">
        <v>328.55</v>
      </c>
      <c r="E161" s="30">
        <v>44028</v>
      </c>
      <c r="F161" s="30">
        <v>46895</v>
      </c>
      <c r="G161" t="s">
        <v>20504</v>
      </c>
      <c r="H161" t="s">
        <v>20509</v>
      </c>
      <c r="I161" t="s">
        <v>982</v>
      </c>
      <c r="J161" t="str">
        <f>_xlfn.XLOOKUP('Policy Details'!$I161,'Customer Information'!$A$2:$A$5001,'Customer Information'!$E$2:$E$5001)</f>
        <v>18-25</v>
      </c>
      <c r="K161" t="str">
        <f>_xlfn.XLOOKUP('Policy Details'!$I161,'Customer Information'!$A$2:$A$5001,'Customer Information'!$C$2:$C$5001)</f>
        <v>Other</v>
      </c>
      <c r="L161">
        <f>YEAR('Policy Details'!$E161)</f>
        <v>2020</v>
      </c>
    </row>
    <row r="162" spans="1:12">
      <c r="A162" t="s">
        <v>15660</v>
      </c>
      <c r="B162" t="s">
        <v>20503</v>
      </c>
      <c r="C162">
        <v>241414</v>
      </c>
      <c r="D162">
        <v>1278.33</v>
      </c>
      <c r="E162" s="30">
        <v>43575</v>
      </c>
      <c r="F162" s="30">
        <v>46490</v>
      </c>
      <c r="G162" t="s">
        <v>20506</v>
      </c>
      <c r="H162" t="s">
        <v>20508</v>
      </c>
      <c r="I162" t="s">
        <v>887</v>
      </c>
      <c r="J162" t="str">
        <f>_xlfn.XLOOKUP('Policy Details'!$I162,'Customer Information'!$A$2:$A$5001,'Customer Information'!$E$2:$E$5001)</f>
        <v>56+</v>
      </c>
      <c r="K162" t="str">
        <f>_xlfn.XLOOKUP('Policy Details'!$I162,'Customer Information'!$A$2:$A$5001,'Customer Information'!$C$2:$C$5001)</f>
        <v>Other</v>
      </c>
      <c r="L162">
        <f>YEAR('Policy Details'!$E162)</f>
        <v>2019</v>
      </c>
    </row>
    <row r="163" spans="1:12">
      <c r="A163" t="s">
        <v>15661</v>
      </c>
      <c r="B163" t="s">
        <v>20503</v>
      </c>
      <c r="C163">
        <v>147408</v>
      </c>
      <c r="D163">
        <v>1688.01</v>
      </c>
      <c r="E163" s="30">
        <v>43926</v>
      </c>
      <c r="F163" s="30">
        <v>44845</v>
      </c>
      <c r="G163" t="s">
        <v>20504</v>
      </c>
      <c r="H163" t="s">
        <v>20508</v>
      </c>
      <c r="I163" t="s">
        <v>393</v>
      </c>
      <c r="J163" t="str">
        <f>_xlfn.XLOOKUP('Policy Details'!$I163,'Customer Information'!$A$2:$A$5001,'Customer Information'!$E$2:$E$5001)</f>
        <v>26-35</v>
      </c>
      <c r="K163" t="str">
        <f>_xlfn.XLOOKUP('Policy Details'!$I163,'Customer Information'!$A$2:$A$5001,'Customer Information'!$C$2:$C$5001)</f>
        <v>Other</v>
      </c>
      <c r="L163">
        <f>YEAR('Policy Details'!$E163)</f>
        <v>2020</v>
      </c>
    </row>
    <row r="164" spans="1:12">
      <c r="A164" t="s">
        <v>15662</v>
      </c>
      <c r="B164" t="s">
        <v>20500</v>
      </c>
      <c r="C164">
        <v>120453</v>
      </c>
      <c r="D164">
        <v>1831.12</v>
      </c>
      <c r="E164" s="30">
        <v>43597</v>
      </c>
      <c r="F164" s="30">
        <v>46656</v>
      </c>
      <c r="G164" t="s">
        <v>20504</v>
      </c>
      <c r="H164" t="s">
        <v>20509</v>
      </c>
      <c r="I164" t="s">
        <v>3418</v>
      </c>
      <c r="J164" t="str">
        <f>_xlfn.XLOOKUP('Policy Details'!$I164,'Customer Information'!$A$2:$A$5001,'Customer Information'!$E$2:$E$5001)</f>
        <v>26-35</v>
      </c>
      <c r="K164" t="str">
        <f>_xlfn.XLOOKUP('Policy Details'!$I164,'Customer Information'!$A$2:$A$5001,'Customer Information'!$C$2:$C$5001)</f>
        <v>Other</v>
      </c>
      <c r="L164">
        <f>YEAR('Policy Details'!$E164)</f>
        <v>2019</v>
      </c>
    </row>
    <row r="165" spans="1:12">
      <c r="A165" t="s">
        <v>15663</v>
      </c>
      <c r="B165" t="s">
        <v>20502</v>
      </c>
      <c r="C165">
        <v>42350</v>
      </c>
      <c r="D165">
        <v>664.09</v>
      </c>
      <c r="E165" s="30">
        <v>44570</v>
      </c>
      <c r="F165" s="30">
        <v>47054</v>
      </c>
      <c r="G165" t="s">
        <v>20504</v>
      </c>
      <c r="H165" t="s">
        <v>20509</v>
      </c>
      <c r="I165" t="s">
        <v>2643</v>
      </c>
      <c r="J165" t="str">
        <f>_xlfn.XLOOKUP('Policy Details'!$I165,'Customer Information'!$A$2:$A$5001,'Customer Information'!$E$2:$E$5001)</f>
        <v>56+</v>
      </c>
      <c r="K165" t="str">
        <f>_xlfn.XLOOKUP('Policy Details'!$I165,'Customer Information'!$A$2:$A$5001,'Customer Information'!$C$2:$C$5001)</f>
        <v>Other</v>
      </c>
      <c r="L165">
        <f>YEAR('Policy Details'!$E165)</f>
        <v>2022</v>
      </c>
    </row>
    <row r="166" spans="1:12">
      <c r="A166" t="s">
        <v>15664</v>
      </c>
      <c r="B166" t="s">
        <v>20503</v>
      </c>
      <c r="C166">
        <v>202142</v>
      </c>
      <c r="D166">
        <v>152.97999999999999</v>
      </c>
      <c r="E166" s="30">
        <v>44441</v>
      </c>
      <c r="F166" s="30">
        <v>46557</v>
      </c>
      <c r="G166" t="s">
        <v>20505</v>
      </c>
      <c r="H166" t="s">
        <v>20508</v>
      </c>
      <c r="I166" t="s">
        <v>1126</v>
      </c>
      <c r="J166" t="str">
        <f>_xlfn.XLOOKUP('Policy Details'!$I166,'Customer Information'!$A$2:$A$5001,'Customer Information'!$E$2:$E$5001)</f>
        <v>56+</v>
      </c>
      <c r="K166" t="str">
        <f>_xlfn.XLOOKUP('Policy Details'!$I166,'Customer Information'!$A$2:$A$5001,'Customer Information'!$C$2:$C$5001)</f>
        <v>Female</v>
      </c>
      <c r="L166">
        <f>YEAR('Policy Details'!$E166)</f>
        <v>2021</v>
      </c>
    </row>
    <row r="167" spans="1:12">
      <c r="A167" t="s">
        <v>15665</v>
      </c>
      <c r="B167" t="s">
        <v>20503</v>
      </c>
      <c r="C167">
        <v>344602</v>
      </c>
      <c r="D167">
        <v>135.38</v>
      </c>
      <c r="E167" s="30">
        <v>43904</v>
      </c>
      <c r="F167" s="30">
        <v>46099</v>
      </c>
      <c r="G167" t="s">
        <v>20506</v>
      </c>
      <c r="H167" t="s">
        <v>20508</v>
      </c>
      <c r="I167" t="s">
        <v>4196</v>
      </c>
      <c r="J167" t="str">
        <f>_xlfn.XLOOKUP('Policy Details'!$I167,'Customer Information'!$A$2:$A$5001,'Customer Information'!$E$2:$E$5001)</f>
        <v>18-25</v>
      </c>
      <c r="K167" t="str">
        <f>_xlfn.XLOOKUP('Policy Details'!$I167,'Customer Information'!$A$2:$A$5001,'Customer Information'!$C$2:$C$5001)</f>
        <v>Female</v>
      </c>
      <c r="L167">
        <f>YEAR('Policy Details'!$E167)</f>
        <v>2020</v>
      </c>
    </row>
    <row r="168" spans="1:12">
      <c r="A168" t="s">
        <v>15666</v>
      </c>
      <c r="B168" t="s">
        <v>20501</v>
      </c>
      <c r="C168">
        <v>116896</v>
      </c>
      <c r="D168">
        <v>1572.59</v>
      </c>
      <c r="E168" s="30">
        <v>42635</v>
      </c>
      <c r="F168" s="30">
        <v>44183</v>
      </c>
      <c r="G168" t="s">
        <v>20505</v>
      </c>
      <c r="H168" t="s">
        <v>20508</v>
      </c>
      <c r="I168" t="s">
        <v>293</v>
      </c>
      <c r="J168" t="str">
        <f>_xlfn.XLOOKUP('Policy Details'!$I168,'Customer Information'!$A$2:$A$5001,'Customer Information'!$E$2:$E$5001)</f>
        <v>56+</v>
      </c>
      <c r="K168" t="str">
        <f>_xlfn.XLOOKUP('Policy Details'!$I168,'Customer Information'!$A$2:$A$5001,'Customer Information'!$C$2:$C$5001)</f>
        <v>Male</v>
      </c>
      <c r="L168">
        <f>YEAR('Policy Details'!$E168)</f>
        <v>2016</v>
      </c>
    </row>
    <row r="169" spans="1:12">
      <c r="A169" t="s">
        <v>15667</v>
      </c>
      <c r="B169" t="s">
        <v>20500</v>
      </c>
      <c r="C169">
        <v>150335</v>
      </c>
      <c r="D169">
        <v>1598.5</v>
      </c>
      <c r="E169" s="30">
        <v>42639</v>
      </c>
      <c r="F169" s="30">
        <v>45967</v>
      </c>
      <c r="G169" t="s">
        <v>20505</v>
      </c>
      <c r="H169" t="s">
        <v>20509</v>
      </c>
      <c r="I169" t="s">
        <v>1559</v>
      </c>
      <c r="J169" t="str">
        <f>_xlfn.XLOOKUP('Policy Details'!$I169,'Customer Information'!$A$2:$A$5001,'Customer Information'!$E$2:$E$5001)</f>
        <v>46-55</v>
      </c>
      <c r="K169" t="str">
        <f>_xlfn.XLOOKUP('Policy Details'!$I169,'Customer Information'!$A$2:$A$5001,'Customer Information'!$C$2:$C$5001)</f>
        <v>Male</v>
      </c>
      <c r="L169">
        <f>YEAR('Policy Details'!$E169)</f>
        <v>2016</v>
      </c>
    </row>
    <row r="170" spans="1:12">
      <c r="A170" t="s">
        <v>15668</v>
      </c>
      <c r="B170" t="s">
        <v>20500</v>
      </c>
      <c r="C170">
        <v>420245</v>
      </c>
      <c r="D170">
        <v>1942.6</v>
      </c>
      <c r="E170" s="30">
        <v>45240</v>
      </c>
      <c r="F170" s="30">
        <v>47706</v>
      </c>
      <c r="G170" t="s">
        <v>20504</v>
      </c>
      <c r="H170" t="s">
        <v>20508</v>
      </c>
      <c r="I170" t="s">
        <v>357</v>
      </c>
      <c r="J170" t="str">
        <f>_xlfn.XLOOKUP('Policy Details'!$I170,'Customer Information'!$A$2:$A$5001,'Customer Information'!$E$2:$E$5001)</f>
        <v>56+</v>
      </c>
      <c r="K170" t="str">
        <f>_xlfn.XLOOKUP('Policy Details'!$I170,'Customer Information'!$A$2:$A$5001,'Customer Information'!$C$2:$C$5001)</f>
        <v>Female</v>
      </c>
      <c r="L170">
        <f>YEAR('Policy Details'!$E170)</f>
        <v>2023</v>
      </c>
    </row>
    <row r="171" spans="1:12">
      <c r="A171" t="s">
        <v>15669</v>
      </c>
      <c r="B171" t="s">
        <v>20501</v>
      </c>
      <c r="C171">
        <v>41991</v>
      </c>
      <c r="D171">
        <v>1790.2</v>
      </c>
      <c r="E171" s="30">
        <v>44564</v>
      </c>
      <c r="F171" s="30">
        <v>46859</v>
      </c>
      <c r="G171" t="s">
        <v>20504</v>
      </c>
      <c r="H171" t="s">
        <v>20508</v>
      </c>
      <c r="I171" t="s">
        <v>4489</v>
      </c>
      <c r="J171" t="str">
        <f>_xlfn.XLOOKUP('Policy Details'!$I171,'Customer Information'!$A$2:$A$5001,'Customer Information'!$E$2:$E$5001)</f>
        <v>56+</v>
      </c>
      <c r="K171" t="str">
        <f>_xlfn.XLOOKUP('Policy Details'!$I171,'Customer Information'!$A$2:$A$5001,'Customer Information'!$C$2:$C$5001)</f>
        <v>Male</v>
      </c>
      <c r="L171">
        <f>YEAR('Policy Details'!$E171)</f>
        <v>2022</v>
      </c>
    </row>
    <row r="172" spans="1:12">
      <c r="A172" t="s">
        <v>15670</v>
      </c>
      <c r="B172" t="s">
        <v>20503</v>
      </c>
      <c r="C172">
        <v>377821</v>
      </c>
      <c r="D172">
        <v>469.6</v>
      </c>
      <c r="E172" s="30">
        <v>45402</v>
      </c>
      <c r="F172" s="30">
        <v>48055</v>
      </c>
      <c r="G172" t="s">
        <v>20504</v>
      </c>
      <c r="H172" t="s">
        <v>20507</v>
      </c>
      <c r="I172" t="s">
        <v>4178</v>
      </c>
      <c r="J172" t="str">
        <f>_xlfn.XLOOKUP('Policy Details'!$I172,'Customer Information'!$A$2:$A$5001,'Customer Information'!$E$2:$E$5001)</f>
        <v>46-55</v>
      </c>
      <c r="K172" t="str">
        <f>_xlfn.XLOOKUP('Policy Details'!$I172,'Customer Information'!$A$2:$A$5001,'Customer Information'!$C$2:$C$5001)</f>
        <v>Female</v>
      </c>
      <c r="L172">
        <f>YEAR('Policy Details'!$E172)</f>
        <v>2024</v>
      </c>
    </row>
    <row r="173" spans="1:12">
      <c r="A173" t="s">
        <v>15671</v>
      </c>
      <c r="B173" t="s">
        <v>20502</v>
      </c>
      <c r="C173">
        <v>140119</v>
      </c>
      <c r="D173">
        <v>1024.26</v>
      </c>
      <c r="E173" s="30">
        <v>45490</v>
      </c>
      <c r="F173" s="30">
        <v>47635</v>
      </c>
      <c r="G173" t="s">
        <v>20504</v>
      </c>
      <c r="H173" t="s">
        <v>20509</v>
      </c>
      <c r="I173" t="s">
        <v>3367</v>
      </c>
      <c r="J173" t="str">
        <f>_xlfn.XLOOKUP('Policy Details'!$I173,'Customer Information'!$A$2:$A$5001,'Customer Information'!$E$2:$E$5001)</f>
        <v>46-55</v>
      </c>
      <c r="K173" t="str">
        <f>_xlfn.XLOOKUP('Policy Details'!$I173,'Customer Information'!$A$2:$A$5001,'Customer Information'!$C$2:$C$5001)</f>
        <v>Other</v>
      </c>
      <c r="L173">
        <f>YEAR('Policy Details'!$E173)</f>
        <v>2024</v>
      </c>
    </row>
    <row r="174" spans="1:12">
      <c r="A174" t="s">
        <v>15672</v>
      </c>
      <c r="B174" t="s">
        <v>20500</v>
      </c>
      <c r="C174">
        <v>18996</v>
      </c>
      <c r="D174">
        <v>956.31</v>
      </c>
      <c r="E174" s="30">
        <v>42319</v>
      </c>
      <c r="F174" s="30">
        <v>45652</v>
      </c>
      <c r="G174" t="s">
        <v>20506</v>
      </c>
      <c r="H174" t="s">
        <v>20509</v>
      </c>
      <c r="I174" t="s">
        <v>4669</v>
      </c>
      <c r="J174" t="str">
        <f>_xlfn.XLOOKUP('Policy Details'!$I174,'Customer Information'!$A$2:$A$5001,'Customer Information'!$E$2:$E$5001)</f>
        <v>36-45</v>
      </c>
      <c r="K174" t="str">
        <f>_xlfn.XLOOKUP('Policy Details'!$I174,'Customer Information'!$A$2:$A$5001,'Customer Information'!$C$2:$C$5001)</f>
        <v>Female</v>
      </c>
      <c r="L174">
        <f>YEAR('Policy Details'!$E174)</f>
        <v>2015</v>
      </c>
    </row>
    <row r="175" spans="1:12">
      <c r="A175" t="s">
        <v>15673</v>
      </c>
      <c r="B175" t="s">
        <v>20502</v>
      </c>
      <c r="C175">
        <v>272809</v>
      </c>
      <c r="D175">
        <v>1124.44</v>
      </c>
      <c r="E175" s="30">
        <v>43994</v>
      </c>
      <c r="F175" s="30">
        <v>46086</v>
      </c>
      <c r="G175" t="s">
        <v>20506</v>
      </c>
      <c r="H175" t="s">
        <v>20508</v>
      </c>
      <c r="I175" t="s">
        <v>3981</v>
      </c>
      <c r="J175" t="str">
        <f>_xlfn.XLOOKUP('Policy Details'!$I175,'Customer Information'!$A$2:$A$5001,'Customer Information'!$E$2:$E$5001)</f>
        <v>36-45</v>
      </c>
      <c r="K175" t="str">
        <f>_xlfn.XLOOKUP('Policy Details'!$I175,'Customer Information'!$A$2:$A$5001,'Customer Information'!$C$2:$C$5001)</f>
        <v>Female</v>
      </c>
      <c r="L175">
        <f>YEAR('Policy Details'!$E175)</f>
        <v>2020</v>
      </c>
    </row>
    <row r="176" spans="1:12">
      <c r="A176" t="s">
        <v>15674</v>
      </c>
      <c r="B176" t="s">
        <v>20500</v>
      </c>
      <c r="C176">
        <v>390280</v>
      </c>
      <c r="D176">
        <v>149.66</v>
      </c>
      <c r="E176" s="30">
        <v>42995</v>
      </c>
      <c r="F176" s="30">
        <v>44872</v>
      </c>
      <c r="G176" t="s">
        <v>20505</v>
      </c>
      <c r="H176" t="s">
        <v>20508</v>
      </c>
      <c r="I176" t="s">
        <v>3249</v>
      </c>
      <c r="J176" t="str">
        <f>_xlfn.XLOOKUP('Policy Details'!$I176,'Customer Information'!$A$2:$A$5001,'Customer Information'!$E$2:$E$5001)</f>
        <v>46-55</v>
      </c>
      <c r="K176" t="str">
        <f>_xlfn.XLOOKUP('Policy Details'!$I176,'Customer Information'!$A$2:$A$5001,'Customer Information'!$C$2:$C$5001)</f>
        <v>Male</v>
      </c>
      <c r="L176">
        <f>YEAR('Policy Details'!$E176)</f>
        <v>2017</v>
      </c>
    </row>
    <row r="177" spans="1:12">
      <c r="A177" t="s">
        <v>15675</v>
      </c>
      <c r="B177" t="s">
        <v>20503</v>
      </c>
      <c r="C177">
        <v>374009</v>
      </c>
      <c r="D177">
        <v>632.62</v>
      </c>
      <c r="E177" s="30">
        <v>43708</v>
      </c>
      <c r="F177" s="30">
        <v>44262</v>
      </c>
      <c r="G177" t="s">
        <v>20504</v>
      </c>
      <c r="H177" t="s">
        <v>20508</v>
      </c>
      <c r="I177" t="s">
        <v>3778</v>
      </c>
      <c r="J177" t="str">
        <f>_xlfn.XLOOKUP('Policy Details'!$I177,'Customer Information'!$A$2:$A$5001,'Customer Information'!$E$2:$E$5001)</f>
        <v>56+</v>
      </c>
      <c r="K177" t="str">
        <f>_xlfn.XLOOKUP('Policy Details'!$I177,'Customer Information'!$A$2:$A$5001,'Customer Information'!$C$2:$C$5001)</f>
        <v>Male</v>
      </c>
      <c r="L177">
        <f>YEAR('Policy Details'!$E177)</f>
        <v>2019</v>
      </c>
    </row>
    <row r="178" spans="1:12">
      <c r="A178" t="s">
        <v>15676</v>
      </c>
      <c r="B178" t="s">
        <v>20503</v>
      </c>
      <c r="C178">
        <v>380943</v>
      </c>
      <c r="D178">
        <v>939.87</v>
      </c>
      <c r="E178" s="30">
        <v>45324</v>
      </c>
      <c r="F178" s="30">
        <v>48478</v>
      </c>
      <c r="G178" t="s">
        <v>20506</v>
      </c>
      <c r="H178" t="s">
        <v>20507</v>
      </c>
      <c r="I178" t="s">
        <v>1004</v>
      </c>
      <c r="J178" t="str">
        <f>_xlfn.XLOOKUP('Policy Details'!$I178,'Customer Information'!$A$2:$A$5001,'Customer Information'!$E$2:$E$5001)</f>
        <v>56+</v>
      </c>
      <c r="K178" t="str">
        <f>_xlfn.XLOOKUP('Policy Details'!$I178,'Customer Information'!$A$2:$A$5001,'Customer Information'!$C$2:$C$5001)</f>
        <v>Female</v>
      </c>
      <c r="L178">
        <f>YEAR('Policy Details'!$E178)</f>
        <v>2024</v>
      </c>
    </row>
    <row r="179" spans="1:12">
      <c r="A179" t="s">
        <v>15677</v>
      </c>
      <c r="B179" t="s">
        <v>20503</v>
      </c>
      <c r="C179">
        <v>235410</v>
      </c>
      <c r="D179">
        <v>1802.02</v>
      </c>
      <c r="E179" s="30">
        <v>44349</v>
      </c>
      <c r="F179" s="30">
        <v>47189</v>
      </c>
      <c r="G179" t="s">
        <v>20506</v>
      </c>
      <c r="H179" t="s">
        <v>20509</v>
      </c>
      <c r="I179" t="s">
        <v>3944</v>
      </c>
      <c r="J179" t="str">
        <f>_xlfn.XLOOKUP('Policy Details'!$I179,'Customer Information'!$A$2:$A$5001,'Customer Information'!$E$2:$E$5001)</f>
        <v>56+</v>
      </c>
      <c r="K179" t="str">
        <f>_xlfn.XLOOKUP('Policy Details'!$I179,'Customer Information'!$A$2:$A$5001,'Customer Information'!$C$2:$C$5001)</f>
        <v>Other</v>
      </c>
      <c r="L179">
        <f>YEAR('Policy Details'!$E179)</f>
        <v>2021</v>
      </c>
    </row>
    <row r="180" spans="1:12">
      <c r="A180" t="s">
        <v>15678</v>
      </c>
      <c r="B180" t="s">
        <v>20501</v>
      </c>
      <c r="C180">
        <v>395542</v>
      </c>
      <c r="D180">
        <v>1061.48</v>
      </c>
      <c r="E180" s="30">
        <v>45429</v>
      </c>
      <c r="F180" s="30">
        <v>46512</v>
      </c>
      <c r="G180" t="s">
        <v>20506</v>
      </c>
      <c r="H180" t="s">
        <v>20508</v>
      </c>
      <c r="I180" t="s">
        <v>3112</v>
      </c>
      <c r="J180" t="str">
        <f>_xlfn.XLOOKUP('Policy Details'!$I180,'Customer Information'!$A$2:$A$5001,'Customer Information'!$E$2:$E$5001)</f>
        <v>56+</v>
      </c>
      <c r="K180" t="str">
        <f>_xlfn.XLOOKUP('Policy Details'!$I180,'Customer Information'!$A$2:$A$5001,'Customer Information'!$C$2:$C$5001)</f>
        <v>Female</v>
      </c>
      <c r="L180">
        <f>YEAR('Policy Details'!$E180)</f>
        <v>2024</v>
      </c>
    </row>
    <row r="181" spans="1:12">
      <c r="A181" t="s">
        <v>15679</v>
      </c>
      <c r="B181" t="s">
        <v>20500</v>
      </c>
      <c r="C181">
        <v>420010</v>
      </c>
      <c r="D181">
        <v>385.29</v>
      </c>
      <c r="E181" s="30">
        <v>43098</v>
      </c>
      <c r="F181" s="30">
        <v>45130</v>
      </c>
      <c r="G181" t="s">
        <v>20505</v>
      </c>
      <c r="H181" t="s">
        <v>20507</v>
      </c>
      <c r="I181" t="s">
        <v>2491</v>
      </c>
      <c r="J181" t="str">
        <f>_xlfn.XLOOKUP('Policy Details'!$I181,'Customer Information'!$A$2:$A$5001,'Customer Information'!$E$2:$E$5001)</f>
        <v>26-35</v>
      </c>
      <c r="K181" t="str">
        <f>_xlfn.XLOOKUP('Policy Details'!$I181,'Customer Information'!$A$2:$A$5001,'Customer Information'!$C$2:$C$5001)</f>
        <v>Female</v>
      </c>
      <c r="L181">
        <f>YEAR('Policy Details'!$E181)</f>
        <v>2017</v>
      </c>
    </row>
    <row r="182" spans="1:12">
      <c r="A182" t="s">
        <v>15680</v>
      </c>
      <c r="B182" t="s">
        <v>20500</v>
      </c>
      <c r="C182">
        <v>480930</v>
      </c>
      <c r="D182">
        <v>1670.95</v>
      </c>
      <c r="E182" s="30">
        <v>42390</v>
      </c>
      <c r="F182" s="30">
        <v>44405</v>
      </c>
      <c r="G182" t="s">
        <v>20504</v>
      </c>
      <c r="H182" t="s">
        <v>20507</v>
      </c>
      <c r="I182" t="s">
        <v>1822</v>
      </c>
      <c r="J182" t="str">
        <f>_xlfn.XLOOKUP('Policy Details'!$I182,'Customer Information'!$A$2:$A$5001,'Customer Information'!$E$2:$E$5001)</f>
        <v>56+</v>
      </c>
      <c r="K182" t="str">
        <f>_xlfn.XLOOKUP('Policy Details'!$I182,'Customer Information'!$A$2:$A$5001,'Customer Information'!$C$2:$C$5001)</f>
        <v>Other</v>
      </c>
      <c r="L182">
        <f>YEAR('Policy Details'!$E182)</f>
        <v>2016</v>
      </c>
    </row>
    <row r="183" spans="1:12">
      <c r="A183" t="s">
        <v>15681</v>
      </c>
      <c r="B183" t="s">
        <v>20503</v>
      </c>
      <c r="C183">
        <v>135597</v>
      </c>
      <c r="D183">
        <v>665.39</v>
      </c>
      <c r="E183" s="30">
        <v>43429</v>
      </c>
      <c r="F183" s="30">
        <v>46150</v>
      </c>
      <c r="G183" t="s">
        <v>20505</v>
      </c>
      <c r="H183" t="s">
        <v>20509</v>
      </c>
      <c r="I183" t="s">
        <v>673</v>
      </c>
      <c r="J183" t="str">
        <f>_xlfn.XLOOKUP('Policy Details'!$I183,'Customer Information'!$A$2:$A$5001,'Customer Information'!$E$2:$E$5001)</f>
        <v>36-45</v>
      </c>
      <c r="K183" t="str">
        <f>_xlfn.XLOOKUP('Policy Details'!$I183,'Customer Information'!$A$2:$A$5001,'Customer Information'!$C$2:$C$5001)</f>
        <v>Female</v>
      </c>
      <c r="L183">
        <f>YEAR('Policy Details'!$E183)</f>
        <v>2018</v>
      </c>
    </row>
    <row r="184" spans="1:12">
      <c r="A184" t="s">
        <v>15682</v>
      </c>
      <c r="B184" t="s">
        <v>20500</v>
      </c>
      <c r="C184">
        <v>419673</v>
      </c>
      <c r="D184">
        <v>633.32000000000005</v>
      </c>
      <c r="E184" s="30">
        <v>44393</v>
      </c>
      <c r="F184" s="30">
        <v>45872</v>
      </c>
      <c r="G184" t="s">
        <v>20506</v>
      </c>
      <c r="H184" t="s">
        <v>20508</v>
      </c>
      <c r="I184" t="s">
        <v>4334</v>
      </c>
      <c r="J184" t="str">
        <f>_xlfn.XLOOKUP('Policy Details'!$I184,'Customer Information'!$A$2:$A$5001,'Customer Information'!$E$2:$E$5001)</f>
        <v>56+</v>
      </c>
      <c r="K184" t="str">
        <f>_xlfn.XLOOKUP('Policy Details'!$I184,'Customer Information'!$A$2:$A$5001,'Customer Information'!$C$2:$C$5001)</f>
        <v>Female</v>
      </c>
      <c r="L184">
        <f>YEAR('Policy Details'!$E184)</f>
        <v>2021</v>
      </c>
    </row>
    <row r="185" spans="1:12">
      <c r="A185" t="s">
        <v>15683</v>
      </c>
      <c r="B185" t="s">
        <v>20500</v>
      </c>
      <c r="C185">
        <v>441767</v>
      </c>
      <c r="D185">
        <v>110.3</v>
      </c>
      <c r="E185" s="30">
        <v>45105</v>
      </c>
      <c r="F185" s="30">
        <v>47454</v>
      </c>
      <c r="G185" t="s">
        <v>20506</v>
      </c>
      <c r="H185" t="s">
        <v>20509</v>
      </c>
      <c r="I185" t="s">
        <v>3906</v>
      </c>
      <c r="J185" t="str">
        <f>_xlfn.XLOOKUP('Policy Details'!$I185,'Customer Information'!$A$2:$A$5001,'Customer Information'!$E$2:$E$5001)</f>
        <v>36-45</v>
      </c>
      <c r="K185" t="str">
        <f>_xlfn.XLOOKUP('Policy Details'!$I185,'Customer Information'!$A$2:$A$5001,'Customer Information'!$C$2:$C$5001)</f>
        <v>Male</v>
      </c>
      <c r="L185">
        <f>YEAR('Policy Details'!$E185)</f>
        <v>2023</v>
      </c>
    </row>
    <row r="186" spans="1:12">
      <c r="A186" t="s">
        <v>15684</v>
      </c>
      <c r="B186" t="s">
        <v>20503</v>
      </c>
      <c r="C186">
        <v>275830</v>
      </c>
      <c r="D186">
        <v>297.7</v>
      </c>
      <c r="E186" s="30">
        <v>42994</v>
      </c>
      <c r="F186" s="30">
        <v>46280</v>
      </c>
      <c r="G186" t="s">
        <v>20505</v>
      </c>
      <c r="H186" t="s">
        <v>20509</v>
      </c>
      <c r="I186" t="s">
        <v>1458</v>
      </c>
      <c r="J186" t="str">
        <f>_xlfn.XLOOKUP('Policy Details'!$I186,'Customer Information'!$A$2:$A$5001,'Customer Information'!$E$2:$E$5001)</f>
        <v>26-35</v>
      </c>
      <c r="K186" t="str">
        <f>_xlfn.XLOOKUP('Policy Details'!$I186,'Customer Information'!$A$2:$A$5001,'Customer Information'!$C$2:$C$5001)</f>
        <v>Other</v>
      </c>
      <c r="L186">
        <f>YEAR('Policy Details'!$E186)</f>
        <v>2017</v>
      </c>
    </row>
    <row r="187" spans="1:12">
      <c r="A187" t="s">
        <v>15685</v>
      </c>
      <c r="B187" t="s">
        <v>20501</v>
      </c>
      <c r="C187">
        <v>413253</v>
      </c>
      <c r="D187">
        <v>1998.45</v>
      </c>
      <c r="E187" s="30">
        <v>44313</v>
      </c>
      <c r="F187" s="30">
        <v>45094</v>
      </c>
      <c r="G187" t="s">
        <v>20505</v>
      </c>
      <c r="H187" t="s">
        <v>20508</v>
      </c>
      <c r="I187" t="s">
        <v>717</v>
      </c>
      <c r="J187" t="str">
        <f>_xlfn.XLOOKUP('Policy Details'!$I187,'Customer Information'!$A$2:$A$5001,'Customer Information'!$E$2:$E$5001)</f>
        <v>56+</v>
      </c>
      <c r="K187" t="str">
        <f>_xlfn.XLOOKUP('Policy Details'!$I187,'Customer Information'!$A$2:$A$5001,'Customer Information'!$C$2:$C$5001)</f>
        <v>Male</v>
      </c>
      <c r="L187">
        <f>YEAR('Policy Details'!$E187)</f>
        <v>2021</v>
      </c>
    </row>
    <row r="188" spans="1:12">
      <c r="A188" t="s">
        <v>15686</v>
      </c>
      <c r="B188" t="s">
        <v>20503</v>
      </c>
      <c r="C188">
        <v>244348</v>
      </c>
      <c r="D188">
        <v>1235.8499999999999</v>
      </c>
      <c r="E188" s="30">
        <v>43393</v>
      </c>
      <c r="F188" s="30">
        <v>46045</v>
      </c>
      <c r="G188" t="s">
        <v>20505</v>
      </c>
      <c r="H188" t="s">
        <v>20508</v>
      </c>
      <c r="I188" t="s">
        <v>3086</v>
      </c>
      <c r="J188" t="str">
        <f>_xlfn.XLOOKUP('Policy Details'!$I188,'Customer Information'!$A$2:$A$5001,'Customer Information'!$E$2:$E$5001)</f>
        <v>18-25</v>
      </c>
      <c r="K188" t="str">
        <f>_xlfn.XLOOKUP('Policy Details'!$I188,'Customer Information'!$A$2:$A$5001,'Customer Information'!$C$2:$C$5001)</f>
        <v>Male</v>
      </c>
      <c r="L188">
        <f>YEAR('Policy Details'!$E188)</f>
        <v>2018</v>
      </c>
    </row>
    <row r="189" spans="1:12">
      <c r="A189" t="s">
        <v>15687</v>
      </c>
      <c r="B189" t="s">
        <v>20500</v>
      </c>
      <c r="C189">
        <v>184518</v>
      </c>
      <c r="D189">
        <v>451.76</v>
      </c>
      <c r="E189" s="30">
        <v>42637</v>
      </c>
      <c r="F189" s="30">
        <v>45818</v>
      </c>
      <c r="G189" t="s">
        <v>20506</v>
      </c>
      <c r="H189" t="s">
        <v>20509</v>
      </c>
      <c r="I189" t="s">
        <v>244</v>
      </c>
      <c r="J189" t="str">
        <f>_xlfn.XLOOKUP('Policy Details'!$I189,'Customer Information'!$A$2:$A$5001,'Customer Information'!$E$2:$E$5001)</f>
        <v>56+</v>
      </c>
      <c r="K189" t="str">
        <f>_xlfn.XLOOKUP('Policy Details'!$I189,'Customer Information'!$A$2:$A$5001,'Customer Information'!$C$2:$C$5001)</f>
        <v>Other</v>
      </c>
      <c r="L189">
        <f>YEAR('Policy Details'!$E189)</f>
        <v>2016</v>
      </c>
    </row>
    <row r="190" spans="1:12">
      <c r="A190" t="s">
        <v>15688</v>
      </c>
      <c r="B190" t="s">
        <v>20500</v>
      </c>
      <c r="C190">
        <v>376780</v>
      </c>
      <c r="D190">
        <v>917.23</v>
      </c>
      <c r="E190" s="30">
        <v>43374</v>
      </c>
      <c r="F190" s="30">
        <v>46333</v>
      </c>
      <c r="G190" t="s">
        <v>20505</v>
      </c>
      <c r="H190" t="s">
        <v>20507</v>
      </c>
      <c r="I190" t="s">
        <v>2227</v>
      </c>
      <c r="J190" t="str">
        <f>_xlfn.XLOOKUP('Policy Details'!$I190,'Customer Information'!$A$2:$A$5001,'Customer Information'!$E$2:$E$5001)</f>
        <v>56+</v>
      </c>
      <c r="K190" t="str">
        <f>_xlfn.XLOOKUP('Policy Details'!$I190,'Customer Information'!$A$2:$A$5001,'Customer Information'!$C$2:$C$5001)</f>
        <v>Male</v>
      </c>
      <c r="L190">
        <f>YEAR('Policy Details'!$E190)</f>
        <v>2018</v>
      </c>
    </row>
    <row r="191" spans="1:12">
      <c r="A191" t="s">
        <v>15689</v>
      </c>
      <c r="B191" t="s">
        <v>20502</v>
      </c>
      <c r="C191">
        <v>214878</v>
      </c>
      <c r="D191">
        <v>1410.03</v>
      </c>
      <c r="E191" s="30">
        <v>42267</v>
      </c>
      <c r="F191" s="30">
        <v>45255</v>
      </c>
      <c r="G191" t="s">
        <v>20505</v>
      </c>
      <c r="H191" t="s">
        <v>20507</v>
      </c>
      <c r="I191" t="s">
        <v>3742</v>
      </c>
      <c r="J191" t="str">
        <f>_xlfn.XLOOKUP('Policy Details'!$I191,'Customer Information'!$A$2:$A$5001,'Customer Information'!$E$2:$E$5001)</f>
        <v>36-45</v>
      </c>
      <c r="K191" t="str">
        <f>_xlfn.XLOOKUP('Policy Details'!$I191,'Customer Information'!$A$2:$A$5001,'Customer Information'!$C$2:$C$5001)</f>
        <v>Other</v>
      </c>
      <c r="L191">
        <f>YEAR('Policy Details'!$E191)</f>
        <v>2015</v>
      </c>
    </row>
    <row r="192" spans="1:12">
      <c r="A192" t="s">
        <v>15690</v>
      </c>
      <c r="B192" t="s">
        <v>20503</v>
      </c>
      <c r="C192">
        <v>356682</v>
      </c>
      <c r="D192">
        <v>268.56</v>
      </c>
      <c r="E192" s="30">
        <v>44896</v>
      </c>
      <c r="F192" s="30">
        <v>47526</v>
      </c>
      <c r="G192" t="s">
        <v>20505</v>
      </c>
      <c r="H192" t="s">
        <v>20508</v>
      </c>
      <c r="I192" t="s">
        <v>4590</v>
      </c>
      <c r="J192" t="str">
        <f>_xlfn.XLOOKUP('Policy Details'!$I192,'Customer Information'!$A$2:$A$5001,'Customer Information'!$E$2:$E$5001)</f>
        <v>36-45</v>
      </c>
      <c r="K192" t="str">
        <f>_xlfn.XLOOKUP('Policy Details'!$I192,'Customer Information'!$A$2:$A$5001,'Customer Information'!$C$2:$C$5001)</f>
        <v>Female</v>
      </c>
      <c r="L192">
        <f>YEAR('Policy Details'!$E192)</f>
        <v>2022</v>
      </c>
    </row>
    <row r="193" spans="1:12">
      <c r="A193" t="s">
        <v>15691</v>
      </c>
      <c r="B193" t="s">
        <v>20502</v>
      </c>
      <c r="C193">
        <v>55923</v>
      </c>
      <c r="D193">
        <v>1131.3499999999999</v>
      </c>
      <c r="E193" s="30">
        <v>42837</v>
      </c>
      <c r="F193" s="30">
        <v>45933</v>
      </c>
      <c r="G193" t="s">
        <v>20504</v>
      </c>
      <c r="H193" t="s">
        <v>20508</v>
      </c>
      <c r="I193" t="s">
        <v>3533</v>
      </c>
      <c r="J193" t="str">
        <f>_xlfn.XLOOKUP('Policy Details'!$I193,'Customer Information'!$A$2:$A$5001,'Customer Information'!$E$2:$E$5001)</f>
        <v>46-55</v>
      </c>
      <c r="K193" t="str">
        <f>_xlfn.XLOOKUP('Policy Details'!$I193,'Customer Information'!$A$2:$A$5001,'Customer Information'!$C$2:$C$5001)</f>
        <v>Female</v>
      </c>
      <c r="L193">
        <f>YEAR('Policy Details'!$E193)</f>
        <v>2017</v>
      </c>
    </row>
    <row r="194" spans="1:12">
      <c r="A194" t="s">
        <v>15692</v>
      </c>
      <c r="B194" t="s">
        <v>20502</v>
      </c>
      <c r="C194">
        <v>493849</v>
      </c>
      <c r="D194">
        <v>838.25</v>
      </c>
      <c r="E194" s="30">
        <v>43058</v>
      </c>
      <c r="F194" s="30">
        <v>44136</v>
      </c>
      <c r="G194" t="s">
        <v>20506</v>
      </c>
      <c r="H194" t="s">
        <v>20509</v>
      </c>
      <c r="I194" t="s">
        <v>1275</v>
      </c>
      <c r="J194" t="str">
        <f>_xlfn.XLOOKUP('Policy Details'!$I194,'Customer Information'!$A$2:$A$5001,'Customer Information'!$E$2:$E$5001)</f>
        <v>18-25</v>
      </c>
      <c r="K194" t="str">
        <f>_xlfn.XLOOKUP('Policy Details'!$I194,'Customer Information'!$A$2:$A$5001,'Customer Information'!$C$2:$C$5001)</f>
        <v>Other</v>
      </c>
      <c r="L194">
        <f>YEAR('Policy Details'!$E194)</f>
        <v>2017</v>
      </c>
    </row>
    <row r="195" spans="1:12">
      <c r="A195" t="s">
        <v>15693</v>
      </c>
      <c r="B195" t="s">
        <v>20502</v>
      </c>
      <c r="C195">
        <v>445568</v>
      </c>
      <c r="D195">
        <v>131.13999999999999</v>
      </c>
      <c r="E195" s="30">
        <v>42000</v>
      </c>
      <c r="F195" s="30">
        <v>44463</v>
      </c>
      <c r="G195" t="s">
        <v>20504</v>
      </c>
      <c r="H195" t="s">
        <v>20508</v>
      </c>
      <c r="I195" t="s">
        <v>1043</v>
      </c>
      <c r="J195" t="str">
        <f>_xlfn.XLOOKUP('Policy Details'!$I195,'Customer Information'!$A$2:$A$5001,'Customer Information'!$E$2:$E$5001)</f>
        <v>36-45</v>
      </c>
      <c r="K195" t="str">
        <f>_xlfn.XLOOKUP('Policy Details'!$I195,'Customer Information'!$A$2:$A$5001,'Customer Information'!$C$2:$C$5001)</f>
        <v>Other</v>
      </c>
      <c r="L195">
        <f>YEAR('Policy Details'!$E195)</f>
        <v>2014</v>
      </c>
    </row>
    <row r="196" spans="1:12">
      <c r="A196" t="s">
        <v>15694</v>
      </c>
      <c r="B196" t="s">
        <v>20500</v>
      </c>
      <c r="C196">
        <v>412837</v>
      </c>
      <c r="D196">
        <v>186.64</v>
      </c>
      <c r="E196" s="30">
        <v>43339</v>
      </c>
      <c r="F196" s="30">
        <v>45697</v>
      </c>
      <c r="G196" t="s">
        <v>20506</v>
      </c>
      <c r="H196" t="s">
        <v>20508</v>
      </c>
      <c r="I196" t="s">
        <v>4335</v>
      </c>
      <c r="J196" t="str">
        <f>_xlfn.XLOOKUP('Policy Details'!$I196,'Customer Information'!$A$2:$A$5001,'Customer Information'!$E$2:$E$5001)</f>
        <v>56+</v>
      </c>
      <c r="K196" t="str">
        <f>_xlfn.XLOOKUP('Policy Details'!$I196,'Customer Information'!$A$2:$A$5001,'Customer Information'!$C$2:$C$5001)</f>
        <v>Male</v>
      </c>
      <c r="L196">
        <f>YEAR('Policy Details'!$E196)</f>
        <v>2018</v>
      </c>
    </row>
    <row r="197" spans="1:12">
      <c r="A197" t="s">
        <v>15695</v>
      </c>
      <c r="B197" t="s">
        <v>20500</v>
      </c>
      <c r="C197">
        <v>173862</v>
      </c>
      <c r="D197">
        <v>796.34</v>
      </c>
      <c r="E197" s="30">
        <v>44520</v>
      </c>
      <c r="F197" s="30">
        <v>46001</v>
      </c>
      <c r="G197" t="s">
        <v>20505</v>
      </c>
      <c r="H197" t="s">
        <v>20509</v>
      </c>
      <c r="I197" t="s">
        <v>1175</v>
      </c>
      <c r="J197" t="str">
        <f>_xlfn.XLOOKUP('Policy Details'!$I197,'Customer Information'!$A$2:$A$5001,'Customer Information'!$E$2:$E$5001)</f>
        <v>56+</v>
      </c>
      <c r="K197" t="str">
        <f>_xlfn.XLOOKUP('Policy Details'!$I197,'Customer Information'!$A$2:$A$5001,'Customer Information'!$C$2:$C$5001)</f>
        <v>Other</v>
      </c>
      <c r="L197">
        <f>YEAR('Policy Details'!$E197)</f>
        <v>2021</v>
      </c>
    </row>
    <row r="198" spans="1:12">
      <c r="A198" t="s">
        <v>15696</v>
      </c>
      <c r="B198" t="s">
        <v>20502</v>
      </c>
      <c r="C198">
        <v>170586</v>
      </c>
      <c r="D198">
        <v>1546.55</v>
      </c>
      <c r="E198" s="30">
        <v>44360</v>
      </c>
      <c r="F198" s="30">
        <v>47259</v>
      </c>
      <c r="G198" t="s">
        <v>20506</v>
      </c>
      <c r="H198" t="s">
        <v>20509</v>
      </c>
      <c r="I198" t="s">
        <v>4371</v>
      </c>
      <c r="J198" t="str">
        <f>_xlfn.XLOOKUP('Policy Details'!$I198,'Customer Information'!$A$2:$A$5001,'Customer Information'!$E$2:$E$5001)</f>
        <v>18-25</v>
      </c>
      <c r="K198" t="str">
        <f>_xlfn.XLOOKUP('Policy Details'!$I198,'Customer Information'!$A$2:$A$5001,'Customer Information'!$C$2:$C$5001)</f>
        <v>Female</v>
      </c>
      <c r="L198">
        <f>YEAR('Policy Details'!$E198)</f>
        <v>2021</v>
      </c>
    </row>
    <row r="199" spans="1:12">
      <c r="A199" t="s">
        <v>15697</v>
      </c>
      <c r="B199" t="s">
        <v>20503</v>
      </c>
      <c r="C199">
        <v>252855</v>
      </c>
      <c r="D199">
        <v>302.5</v>
      </c>
      <c r="E199" s="30">
        <v>42541</v>
      </c>
      <c r="F199" s="30">
        <v>43292</v>
      </c>
      <c r="G199" t="s">
        <v>20506</v>
      </c>
      <c r="H199" t="s">
        <v>20507</v>
      </c>
      <c r="I199" t="s">
        <v>790</v>
      </c>
      <c r="J199" t="str">
        <f>_xlfn.XLOOKUP('Policy Details'!$I199,'Customer Information'!$A$2:$A$5001,'Customer Information'!$E$2:$E$5001)</f>
        <v>46-55</v>
      </c>
      <c r="K199" t="str">
        <f>_xlfn.XLOOKUP('Policy Details'!$I199,'Customer Information'!$A$2:$A$5001,'Customer Information'!$C$2:$C$5001)</f>
        <v>Male</v>
      </c>
      <c r="L199">
        <f>YEAR('Policy Details'!$E199)</f>
        <v>2016</v>
      </c>
    </row>
    <row r="200" spans="1:12">
      <c r="A200" t="s">
        <v>15698</v>
      </c>
      <c r="B200" t="s">
        <v>20501</v>
      </c>
      <c r="C200">
        <v>253055</v>
      </c>
      <c r="D200">
        <v>1559.22</v>
      </c>
      <c r="E200" s="30">
        <v>44400</v>
      </c>
      <c r="F200" s="30">
        <v>44890</v>
      </c>
      <c r="G200" t="s">
        <v>20505</v>
      </c>
      <c r="H200" t="s">
        <v>20508</v>
      </c>
      <c r="I200" t="s">
        <v>4815</v>
      </c>
      <c r="J200" t="str">
        <f>_xlfn.XLOOKUP('Policy Details'!$I200,'Customer Information'!$A$2:$A$5001,'Customer Information'!$E$2:$E$5001)</f>
        <v>36-45</v>
      </c>
      <c r="K200" t="str">
        <f>_xlfn.XLOOKUP('Policy Details'!$I200,'Customer Information'!$A$2:$A$5001,'Customer Information'!$C$2:$C$5001)</f>
        <v>Female</v>
      </c>
      <c r="L200">
        <f>YEAR('Policy Details'!$E200)</f>
        <v>2021</v>
      </c>
    </row>
    <row r="201" spans="1:12">
      <c r="A201" t="s">
        <v>15699</v>
      </c>
      <c r="B201" t="s">
        <v>20502</v>
      </c>
      <c r="C201">
        <v>322411</v>
      </c>
      <c r="D201">
        <v>1005.36</v>
      </c>
      <c r="E201" s="30">
        <v>45193</v>
      </c>
      <c r="F201" s="30">
        <v>48801</v>
      </c>
      <c r="G201" t="s">
        <v>20506</v>
      </c>
      <c r="H201" t="s">
        <v>20509</v>
      </c>
      <c r="I201" t="s">
        <v>3827</v>
      </c>
      <c r="J201" t="str">
        <f>_xlfn.XLOOKUP('Policy Details'!$I201,'Customer Information'!$A$2:$A$5001,'Customer Information'!$E$2:$E$5001)</f>
        <v>46-55</v>
      </c>
      <c r="K201" t="str">
        <f>_xlfn.XLOOKUP('Policy Details'!$I201,'Customer Information'!$A$2:$A$5001,'Customer Information'!$C$2:$C$5001)</f>
        <v>Male</v>
      </c>
      <c r="L201">
        <f>YEAR('Policy Details'!$E201)</f>
        <v>2023</v>
      </c>
    </row>
    <row r="202" spans="1:12">
      <c r="A202" t="s">
        <v>15700</v>
      </c>
      <c r="B202" t="s">
        <v>20503</v>
      </c>
      <c r="C202">
        <v>476816</v>
      </c>
      <c r="D202">
        <v>1895.29</v>
      </c>
      <c r="E202" s="30">
        <v>42101</v>
      </c>
      <c r="F202" s="30">
        <v>42908</v>
      </c>
      <c r="G202" t="s">
        <v>20506</v>
      </c>
      <c r="H202" t="s">
        <v>20509</v>
      </c>
      <c r="I202" t="s">
        <v>374</v>
      </c>
      <c r="J202" t="str">
        <f>_xlfn.XLOOKUP('Policy Details'!$I202,'Customer Information'!$A$2:$A$5001,'Customer Information'!$E$2:$E$5001)</f>
        <v>56+</v>
      </c>
      <c r="K202" t="str">
        <f>_xlfn.XLOOKUP('Policy Details'!$I202,'Customer Information'!$A$2:$A$5001,'Customer Information'!$C$2:$C$5001)</f>
        <v>Female</v>
      </c>
      <c r="L202">
        <f>YEAR('Policy Details'!$E202)</f>
        <v>2015</v>
      </c>
    </row>
    <row r="203" spans="1:12">
      <c r="A203" t="s">
        <v>15701</v>
      </c>
      <c r="B203" t="s">
        <v>20503</v>
      </c>
      <c r="C203">
        <v>387265</v>
      </c>
      <c r="D203">
        <v>1955.95</v>
      </c>
      <c r="E203" s="30">
        <v>44627</v>
      </c>
      <c r="F203" s="30">
        <v>45826</v>
      </c>
      <c r="G203" t="s">
        <v>20506</v>
      </c>
      <c r="H203" t="s">
        <v>20507</v>
      </c>
      <c r="I203" t="s">
        <v>4423</v>
      </c>
      <c r="J203" t="str">
        <f>_xlfn.XLOOKUP('Policy Details'!$I203,'Customer Information'!$A$2:$A$5001,'Customer Information'!$E$2:$E$5001)</f>
        <v>26-35</v>
      </c>
      <c r="K203" t="str">
        <f>_xlfn.XLOOKUP('Policy Details'!$I203,'Customer Information'!$A$2:$A$5001,'Customer Information'!$C$2:$C$5001)</f>
        <v>Female</v>
      </c>
      <c r="L203">
        <f>YEAR('Policy Details'!$E203)</f>
        <v>2022</v>
      </c>
    </row>
    <row r="204" spans="1:12">
      <c r="A204" t="s">
        <v>15702</v>
      </c>
      <c r="B204" t="s">
        <v>20501</v>
      </c>
      <c r="C204">
        <v>224029</v>
      </c>
      <c r="D204">
        <v>654.53</v>
      </c>
      <c r="E204" s="30">
        <v>43400</v>
      </c>
      <c r="F204" s="30">
        <v>46531</v>
      </c>
      <c r="G204" t="s">
        <v>20506</v>
      </c>
      <c r="H204" t="s">
        <v>20507</v>
      </c>
      <c r="I204" t="s">
        <v>4735</v>
      </c>
      <c r="J204" t="str">
        <f>_xlfn.XLOOKUP('Policy Details'!$I204,'Customer Information'!$A$2:$A$5001,'Customer Information'!$E$2:$E$5001)</f>
        <v>36-45</v>
      </c>
      <c r="K204" t="str">
        <f>_xlfn.XLOOKUP('Policy Details'!$I204,'Customer Information'!$A$2:$A$5001,'Customer Information'!$C$2:$C$5001)</f>
        <v>Other</v>
      </c>
      <c r="L204">
        <f>YEAR('Policy Details'!$E204)</f>
        <v>2018</v>
      </c>
    </row>
    <row r="205" spans="1:12">
      <c r="A205" t="s">
        <v>15703</v>
      </c>
      <c r="B205" t="s">
        <v>20500</v>
      </c>
      <c r="C205">
        <v>217324</v>
      </c>
      <c r="D205">
        <v>1178.78</v>
      </c>
      <c r="E205" s="30">
        <v>44733</v>
      </c>
      <c r="F205" s="30">
        <v>47528</v>
      </c>
      <c r="G205" t="s">
        <v>20505</v>
      </c>
      <c r="H205" t="s">
        <v>20508</v>
      </c>
      <c r="I205" t="s">
        <v>3739</v>
      </c>
      <c r="J205" t="str">
        <f>_xlfn.XLOOKUP('Policy Details'!$I205,'Customer Information'!$A$2:$A$5001,'Customer Information'!$E$2:$E$5001)</f>
        <v>26-35</v>
      </c>
      <c r="K205" t="str">
        <f>_xlfn.XLOOKUP('Policy Details'!$I205,'Customer Information'!$A$2:$A$5001,'Customer Information'!$C$2:$C$5001)</f>
        <v>Female</v>
      </c>
      <c r="L205">
        <f>YEAR('Policy Details'!$E205)</f>
        <v>2022</v>
      </c>
    </row>
    <row r="206" spans="1:12">
      <c r="A206" t="s">
        <v>15704</v>
      </c>
      <c r="B206" t="s">
        <v>20500</v>
      </c>
      <c r="C206">
        <v>498524</v>
      </c>
      <c r="D206">
        <v>1926.13</v>
      </c>
      <c r="E206" s="30">
        <v>45547</v>
      </c>
      <c r="F206" s="30">
        <v>46637</v>
      </c>
      <c r="G206" t="s">
        <v>20504</v>
      </c>
      <c r="H206" t="s">
        <v>20508</v>
      </c>
      <c r="I206" t="s">
        <v>3030</v>
      </c>
      <c r="J206" t="str">
        <f>_xlfn.XLOOKUP('Policy Details'!$I206,'Customer Information'!$A$2:$A$5001,'Customer Information'!$E$2:$E$5001)</f>
        <v>56+</v>
      </c>
      <c r="K206" t="str">
        <f>_xlfn.XLOOKUP('Policy Details'!$I206,'Customer Information'!$A$2:$A$5001,'Customer Information'!$C$2:$C$5001)</f>
        <v>Male</v>
      </c>
      <c r="L206">
        <f>YEAR('Policy Details'!$E206)</f>
        <v>2024</v>
      </c>
    </row>
    <row r="207" spans="1:12">
      <c r="A207" t="s">
        <v>15705</v>
      </c>
      <c r="B207" t="s">
        <v>20502</v>
      </c>
      <c r="C207">
        <v>171074</v>
      </c>
      <c r="D207">
        <v>1616.33</v>
      </c>
      <c r="E207" s="30">
        <v>44046</v>
      </c>
      <c r="F207" s="30">
        <v>46816</v>
      </c>
      <c r="G207" t="s">
        <v>20505</v>
      </c>
      <c r="H207" t="s">
        <v>20507</v>
      </c>
      <c r="I207" t="s">
        <v>2385</v>
      </c>
      <c r="J207" t="str">
        <f>_xlfn.XLOOKUP('Policy Details'!$I207,'Customer Information'!$A$2:$A$5001,'Customer Information'!$E$2:$E$5001)</f>
        <v>36-45</v>
      </c>
      <c r="K207" t="str">
        <f>_xlfn.XLOOKUP('Policy Details'!$I207,'Customer Information'!$A$2:$A$5001,'Customer Information'!$C$2:$C$5001)</f>
        <v>Female</v>
      </c>
      <c r="L207">
        <f>YEAR('Policy Details'!$E207)</f>
        <v>2020</v>
      </c>
    </row>
    <row r="208" spans="1:12">
      <c r="A208" t="s">
        <v>15706</v>
      </c>
      <c r="B208" t="s">
        <v>20503</v>
      </c>
      <c r="C208">
        <v>60223</v>
      </c>
      <c r="D208">
        <v>675.97</v>
      </c>
      <c r="E208" s="30">
        <v>44421</v>
      </c>
      <c r="F208" s="30">
        <v>45799</v>
      </c>
      <c r="G208" t="s">
        <v>20504</v>
      </c>
      <c r="H208" t="s">
        <v>20507</v>
      </c>
      <c r="I208" t="s">
        <v>3456</v>
      </c>
      <c r="J208" t="str">
        <f>_xlfn.XLOOKUP('Policy Details'!$I208,'Customer Information'!$A$2:$A$5001,'Customer Information'!$E$2:$E$5001)</f>
        <v>26-35</v>
      </c>
      <c r="K208" t="str">
        <f>_xlfn.XLOOKUP('Policy Details'!$I208,'Customer Information'!$A$2:$A$5001,'Customer Information'!$C$2:$C$5001)</f>
        <v>Male</v>
      </c>
      <c r="L208">
        <f>YEAR('Policy Details'!$E208)</f>
        <v>2021</v>
      </c>
    </row>
    <row r="209" spans="1:12">
      <c r="A209" t="s">
        <v>15707</v>
      </c>
      <c r="B209" t="s">
        <v>20500</v>
      </c>
      <c r="C209">
        <v>154435</v>
      </c>
      <c r="D209">
        <v>1893.11</v>
      </c>
      <c r="E209" s="30">
        <v>44722</v>
      </c>
      <c r="F209" s="30">
        <v>46081</v>
      </c>
      <c r="G209" t="s">
        <v>20505</v>
      </c>
      <c r="H209" t="s">
        <v>20508</v>
      </c>
      <c r="I209" t="s">
        <v>3750</v>
      </c>
      <c r="J209" t="str">
        <f>_xlfn.XLOOKUP('Policy Details'!$I209,'Customer Information'!$A$2:$A$5001,'Customer Information'!$E$2:$E$5001)</f>
        <v>26-35</v>
      </c>
      <c r="K209" t="str">
        <f>_xlfn.XLOOKUP('Policy Details'!$I209,'Customer Information'!$A$2:$A$5001,'Customer Information'!$C$2:$C$5001)</f>
        <v>Female</v>
      </c>
      <c r="L209">
        <f>YEAR('Policy Details'!$E209)</f>
        <v>2022</v>
      </c>
    </row>
    <row r="210" spans="1:12">
      <c r="A210" t="s">
        <v>15708</v>
      </c>
      <c r="B210" t="s">
        <v>20501</v>
      </c>
      <c r="C210">
        <v>357459</v>
      </c>
      <c r="D210">
        <v>1979.12</v>
      </c>
      <c r="E210" s="30">
        <v>44343</v>
      </c>
      <c r="F210" s="30">
        <v>45901</v>
      </c>
      <c r="G210" t="s">
        <v>20506</v>
      </c>
      <c r="H210" t="s">
        <v>20509</v>
      </c>
      <c r="I210" t="s">
        <v>355</v>
      </c>
      <c r="J210" t="str">
        <f>_xlfn.XLOOKUP('Policy Details'!$I210,'Customer Information'!$A$2:$A$5001,'Customer Information'!$E$2:$E$5001)</f>
        <v>46-55</v>
      </c>
      <c r="K210" t="str">
        <f>_xlfn.XLOOKUP('Policy Details'!$I210,'Customer Information'!$A$2:$A$5001,'Customer Information'!$C$2:$C$5001)</f>
        <v>Female</v>
      </c>
      <c r="L210">
        <f>YEAR('Policy Details'!$E210)</f>
        <v>2021</v>
      </c>
    </row>
    <row r="211" spans="1:12">
      <c r="A211" t="s">
        <v>15709</v>
      </c>
      <c r="B211" t="s">
        <v>20503</v>
      </c>
      <c r="C211">
        <v>335760</v>
      </c>
      <c r="D211">
        <v>716.72</v>
      </c>
      <c r="E211" s="30">
        <v>43105</v>
      </c>
      <c r="F211" s="30">
        <v>45875</v>
      </c>
      <c r="G211" t="s">
        <v>20505</v>
      </c>
      <c r="H211" t="s">
        <v>20508</v>
      </c>
      <c r="I211" t="s">
        <v>2161</v>
      </c>
      <c r="J211" t="str">
        <f>_xlfn.XLOOKUP('Policy Details'!$I211,'Customer Information'!$A$2:$A$5001,'Customer Information'!$E$2:$E$5001)</f>
        <v>18-25</v>
      </c>
      <c r="K211" t="str">
        <f>_xlfn.XLOOKUP('Policy Details'!$I211,'Customer Information'!$A$2:$A$5001,'Customer Information'!$C$2:$C$5001)</f>
        <v>Male</v>
      </c>
      <c r="L211">
        <f>YEAR('Policy Details'!$E211)</f>
        <v>2018</v>
      </c>
    </row>
    <row r="212" spans="1:12">
      <c r="A212" t="s">
        <v>15710</v>
      </c>
      <c r="B212" t="s">
        <v>20502</v>
      </c>
      <c r="C212">
        <v>49582</v>
      </c>
      <c r="D212">
        <v>1063.3</v>
      </c>
      <c r="E212" s="30">
        <v>42136</v>
      </c>
      <c r="F212" s="30">
        <v>45258</v>
      </c>
      <c r="G212" t="s">
        <v>20504</v>
      </c>
      <c r="H212" t="s">
        <v>20508</v>
      </c>
      <c r="I212" t="s">
        <v>831</v>
      </c>
      <c r="J212" t="str">
        <f>_xlfn.XLOOKUP('Policy Details'!$I212,'Customer Information'!$A$2:$A$5001,'Customer Information'!$E$2:$E$5001)</f>
        <v>56+</v>
      </c>
      <c r="K212" t="str">
        <f>_xlfn.XLOOKUP('Policy Details'!$I212,'Customer Information'!$A$2:$A$5001,'Customer Information'!$C$2:$C$5001)</f>
        <v>Male</v>
      </c>
      <c r="L212">
        <f>YEAR('Policy Details'!$E212)</f>
        <v>2015</v>
      </c>
    </row>
    <row r="213" spans="1:12">
      <c r="A213" t="s">
        <v>15711</v>
      </c>
      <c r="B213" t="s">
        <v>20503</v>
      </c>
      <c r="C213">
        <v>209384</v>
      </c>
      <c r="D213">
        <v>1635</v>
      </c>
      <c r="E213" s="30">
        <v>45414</v>
      </c>
      <c r="F213" s="30">
        <v>47228</v>
      </c>
      <c r="G213" t="s">
        <v>20504</v>
      </c>
      <c r="H213" t="s">
        <v>20509</v>
      </c>
      <c r="I213" t="s">
        <v>1481</v>
      </c>
      <c r="J213" t="str">
        <f>_xlfn.XLOOKUP('Policy Details'!$I213,'Customer Information'!$A$2:$A$5001,'Customer Information'!$E$2:$E$5001)</f>
        <v>56+</v>
      </c>
      <c r="K213" t="str">
        <f>_xlfn.XLOOKUP('Policy Details'!$I213,'Customer Information'!$A$2:$A$5001,'Customer Information'!$C$2:$C$5001)</f>
        <v>Female</v>
      </c>
      <c r="L213">
        <f>YEAR('Policy Details'!$E213)</f>
        <v>2024</v>
      </c>
    </row>
    <row r="214" spans="1:12">
      <c r="A214" t="s">
        <v>15712</v>
      </c>
      <c r="B214" t="s">
        <v>20502</v>
      </c>
      <c r="C214">
        <v>457671</v>
      </c>
      <c r="D214">
        <v>858.11</v>
      </c>
      <c r="E214" s="30">
        <v>42518</v>
      </c>
      <c r="F214" s="30">
        <v>44993</v>
      </c>
      <c r="G214" t="s">
        <v>20504</v>
      </c>
      <c r="H214" t="s">
        <v>20509</v>
      </c>
      <c r="I214" t="s">
        <v>4866</v>
      </c>
      <c r="J214" t="str">
        <f>_xlfn.XLOOKUP('Policy Details'!$I214,'Customer Information'!$A$2:$A$5001,'Customer Information'!$E$2:$E$5001)</f>
        <v>56+</v>
      </c>
      <c r="K214" t="str">
        <f>_xlfn.XLOOKUP('Policy Details'!$I214,'Customer Information'!$A$2:$A$5001,'Customer Information'!$C$2:$C$5001)</f>
        <v>Male</v>
      </c>
      <c r="L214">
        <f>YEAR('Policy Details'!$E214)</f>
        <v>2016</v>
      </c>
    </row>
    <row r="215" spans="1:12">
      <c r="A215" t="s">
        <v>15713</v>
      </c>
      <c r="B215" t="s">
        <v>20502</v>
      </c>
      <c r="C215">
        <v>250248</v>
      </c>
      <c r="D215">
        <v>1596.32</v>
      </c>
      <c r="E215" s="30">
        <v>44107</v>
      </c>
      <c r="F215" s="30">
        <v>45809</v>
      </c>
      <c r="G215" t="s">
        <v>20504</v>
      </c>
      <c r="H215" t="s">
        <v>20508</v>
      </c>
      <c r="I215" t="s">
        <v>2970</v>
      </c>
      <c r="J215" t="str">
        <f>_xlfn.XLOOKUP('Policy Details'!$I215,'Customer Information'!$A$2:$A$5001,'Customer Information'!$E$2:$E$5001)</f>
        <v>26-35</v>
      </c>
      <c r="K215" t="str">
        <f>_xlfn.XLOOKUP('Policy Details'!$I215,'Customer Information'!$A$2:$A$5001,'Customer Information'!$C$2:$C$5001)</f>
        <v>Male</v>
      </c>
      <c r="L215">
        <f>YEAR('Policy Details'!$E215)</f>
        <v>2020</v>
      </c>
    </row>
    <row r="216" spans="1:12">
      <c r="A216" t="s">
        <v>15714</v>
      </c>
      <c r="B216" t="s">
        <v>20503</v>
      </c>
      <c r="C216">
        <v>436656</v>
      </c>
      <c r="D216">
        <v>260.41000000000003</v>
      </c>
      <c r="E216" s="30">
        <v>42101</v>
      </c>
      <c r="F216" s="30">
        <v>42717</v>
      </c>
      <c r="G216" t="s">
        <v>20505</v>
      </c>
      <c r="H216" t="s">
        <v>20509</v>
      </c>
      <c r="I216" t="s">
        <v>769</v>
      </c>
      <c r="J216" t="str">
        <f>_xlfn.XLOOKUP('Policy Details'!$I216,'Customer Information'!$A$2:$A$5001,'Customer Information'!$E$2:$E$5001)</f>
        <v>18-25</v>
      </c>
      <c r="K216" t="str">
        <f>_xlfn.XLOOKUP('Policy Details'!$I216,'Customer Information'!$A$2:$A$5001,'Customer Information'!$C$2:$C$5001)</f>
        <v>Other</v>
      </c>
      <c r="L216">
        <f>YEAR('Policy Details'!$E216)</f>
        <v>2015</v>
      </c>
    </row>
    <row r="217" spans="1:12">
      <c r="A217" t="s">
        <v>15715</v>
      </c>
      <c r="B217" t="s">
        <v>20503</v>
      </c>
      <c r="C217">
        <v>461997</v>
      </c>
      <c r="D217">
        <v>1328.99</v>
      </c>
      <c r="E217" s="30">
        <v>42260</v>
      </c>
      <c r="F217" s="30">
        <v>42649</v>
      </c>
      <c r="G217" t="s">
        <v>20506</v>
      </c>
      <c r="H217" t="s">
        <v>20508</v>
      </c>
      <c r="I217" t="s">
        <v>125</v>
      </c>
      <c r="J217" t="str">
        <f>_xlfn.XLOOKUP('Policy Details'!$I217,'Customer Information'!$A$2:$A$5001,'Customer Information'!$E$2:$E$5001)</f>
        <v>18-25</v>
      </c>
      <c r="K217" t="str">
        <f>_xlfn.XLOOKUP('Policy Details'!$I217,'Customer Information'!$A$2:$A$5001,'Customer Information'!$C$2:$C$5001)</f>
        <v>Female</v>
      </c>
      <c r="L217">
        <f>YEAR('Policy Details'!$E217)</f>
        <v>2015</v>
      </c>
    </row>
    <row r="218" spans="1:12">
      <c r="A218" t="s">
        <v>15716</v>
      </c>
      <c r="B218" t="s">
        <v>20501</v>
      </c>
      <c r="C218">
        <v>312144</v>
      </c>
      <c r="D218">
        <v>322.60000000000002</v>
      </c>
      <c r="E218" s="30">
        <v>42934</v>
      </c>
      <c r="F218" s="30">
        <v>45833</v>
      </c>
      <c r="G218" t="s">
        <v>20504</v>
      </c>
      <c r="H218" t="s">
        <v>20509</v>
      </c>
      <c r="I218" t="s">
        <v>1143</v>
      </c>
      <c r="J218" t="str">
        <f>_xlfn.XLOOKUP('Policy Details'!$I218,'Customer Information'!$A$2:$A$5001,'Customer Information'!$E$2:$E$5001)</f>
        <v>56+</v>
      </c>
      <c r="K218" t="str">
        <f>_xlfn.XLOOKUP('Policy Details'!$I218,'Customer Information'!$A$2:$A$5001,'Customer Information'!$C$2:$C$5001)</f>
        <v>Male</v>
      </c>
      <c r="L218">
        <f>YEAR('Policy Details'!$E218)</f>
        <v>2017</v>
      </c>
    </row>
    <row r="219" spans="1:12">
      <c r="A219" t="s">
        <v>15717</v>
      </c>
      <c r="B219" t="s">
        <v>20501</v>
      </c>
      <c r="C219">
        <v>256949</v>
      </c>
      <c r="D219">
        <v>1429.6</v>
      </c>
      <c r="E219" s="30">
        <v>43510</v>
      </c>
      <c r="F219" s="30">
        <v>46447</v>
      </c>
      <c r="G219" t="s">
        <v>20506</v>
      </c>
      <c r="H219" t="s">
        <v>20508</v>
      </c>
      <c r="I219" t="s">
        <v>1614</v>
      </c>
      <c r="J219" t="str">
        <f>_xlfn.XLOOKUP('Policy Details'!$I219,'Customer Information'!$A$2:$A$5001,'Customer Information'!$E$2:$E$5001)</f>
        <v>46-55</v>
      </c>
      <c r="K219" t="str">
        <f>_xlfn.XLOOKUP('Policy Details'!$I219,'Customer Information'!$A$2:$A$5001,'Customer Information'!$C$2:$C$5001)</f>
        <v>Male</v>
      </c>
      <c r="L219">
        <f>YEAR('Policy Details'!$E219)</f>
        <v>2019</v>
      </c>
    </row>
    <row r="220" spans="1:12">
      <c r="A220" t="s">
        <v>15718</v>
      </c>
      <c r="B220" t="s">
        <v>20503</v>
      </c>
      <c r="C220">
        <v>311114</v>
      </c>
      <c r="D220">
        <v>1853.48</v>
      </c>
      <c r="E220" s="30">
        <v>45136</v>
      </c>
      <c r="F220" s="30">
        <v>48779</v>
      </c>
      <c r="G220" t="s">
        <v>20504</v>
      </c>
      <c r="H220" t="s">
        <v>20508</v>
      </c>
      <c r="I220" t="s">
        <v>4484</v>
      </c>
      <c r="J220" t="str">
        <f>_xlfn.XLOOKUP('Policy Details'!$I220,'Customer Information'!$A$2:$A$5001,'Customer Information'!$E$2:$E$5001)</f>
        <v>26-35</v>
      </c>
      <c r="K220" t="str">
        <f>_xlfn.XLOOKUP('Policy Details'!$I220,'Customer Information'!$A$2:$A$5001,'Customer Information'!$C$2:$C$5001)</f>
        <v>Female</v>
      </c>
      <c r="L220">
        <f>YEAR('Policy Details'!$E220)</f>
        <v>2023</v>
      </c>
    </row>
    <row r="221" spans="1:12">
      <c r="A221" t="s">
        <v>15719</v>
      </c>
      <c r="B221" t="s">
        <v>20503</v>
      </c>
      <c r="C221">
        <v>334368</v>
      </c>
      <c r="D221">
        <v>870.18</v>
      </c>
      <c r="E221" s="30">
        <v>45444</v>
      </c>
      <c r="F221" s="30">
        <v>47985</v>
      </c>
      <c r="G221" t="s">
        <v>20505</v>
      </c>
      <c r="H221" t="s">
        <v>20507</v>
      </c>
      <c r="I221" t="s">
        <v>535</v>
      </c>
      <c r="J221" t="str">
        <f>_xlfn.XLOOKUP('Policy Details'!$I221,'Customer Information'!$A$2:$A$5001,'Customer Information'!$E$2:$E$5001)</f>
        <v>26-35</v>
      </c>
      <c r="K221" t="str">
        <f>_xlfn.XLOOKUP('Policy Details'!$I221,'Customer Information'!$A$2:$A$5001,'Customer Information'!$C$2:$C$5001)</f>
        <v>Male</v>
      </c>
      <c r="L221">
        <f>YEAR('Policy Details'!$E221)</f>
        <v>2024</v>
      </c>
    </row>
    <row r="222" spans="1:12">
      <c r="A222" t="s">
        <v>15720</v>
      </c>
      <c r="B222" t="s">
        <v>20501</v>
      </c>
      <c r="C222">
        <v>268269</v>
      </c>
      <c r="D222">
        <v>934.18</v>
      </c>
      <c r="E222" s="30">
        <v>45330</v>
      </c>
      <c r="F222" s="30">
        <v>46327</v>
      </c>
      <c r="G222" t="s">
        <v>20506</v>
      </c>
      <c r="H222" t="s">
        <v>20508</v>
      </c>
      <c r="I222" t="s">
        <v>1746</v>
      </c>
      <c r="J222" t="str">
        <f>_xlfn.XLOOKUP('Policy Details'!$I222,'Customer Information'!$A$2:$A$5001,'Customer Information'!$E$2:$E$5001)</f>
        <v>18-25</v>
      </c>
      <c r="K222" t="str">
        <f>_xlfn.XLOOKUP('Policy Details'!$I222,'Customer Information'!$A$2:$A$5001,'Customer Information'!$C$2:$C$5001)</f>
        <v>Male</v>
      </c>
      <c r="L222">
        <f>YEAR('Policy Details'!$E222)</f>
        <v>2024</v>
      </c>
    </row>
    <row r="223" spans="1:12">
      <c r="A223" t="s">
        <v>15721</v>
      </c>
      <c r="B223" t="s">
        <v>20500</v>
      </c>
      <c r="C223">
        <v>470195</v>
      </c>
      <c r="D223">
        <v>1378.18</v>
      </c>
      <c r="E223" s="30">
        <v>45247</v>
      </c>
      <c r="F223" s="30">
        <v>45658</v>
      </c>
      <c r="G223" t="s">
        <v>20506</v>
      </c>
      <c r="H223" t="s">
        <v>20509</v>
      </c>
      <c r="I223" t="s">
        <v>2922</v>
      </c>
      <c r="J223" t="str">
        <f>_xlfn.XLOOKUP('Policy Details'!$I223,'Customer Information'!$A$2:$A$5001,'Customer Information'!$E$2:$E$5001)</f>
        <v>56+</v>
      </c>
      <c r="K223" t="str">
        <f>_xlfn.XLOOKUP('Policy Details'!$I223,'Customer Information'!$A$2:$A$5001,'Customer Information'!$C$2:$C$5001)</f>
        <v>Male</v>
      </c>
      <c r="L223">
        <f>YEAR('Policy Details'!$E223)</f>
        <v>2023</v>
      </c>
    </row>
    <row r="224" spans="1:12">
      <c r="A224" t="s">
        <v>15722</v>
      </c>
      <c r="B224" t="s">
        <v>20501</v>
      </c>
      <c r="C224">
        <v>291122</v>
      </c>
      <c r="D224">
        <v>1455.42</v>
      </c>
      <c r="E224" s="30">
        <v>44028</v>
      </c>
      <c r="F224" s="30">
        <v>45983</v>
      </c>
      <c r="G224" t="s">
        <v>20506</v>
      </c>
      <c r="H224" t="s">
        <v>20508</v>
      </c>
      <c r="I224" t="s">
        <v>806</v>
      </c>
      <c r="J224" t="str">
        <f>_xlfn.XLOOKUP('Policy Details'!$I224,'Customer Information'!$A$2:$A$5001,'Customer Information'!$E$2:$E$5001)</f>
        <v>56+</v>
      </c>
      <c r="K224" t="str">
        <f>_xlfn.XLOOKUP('Policy Details'!$I224,'Customer Information'!$A$2:$A$5001,'Customer Information'!$C$2:$C$5001)</f>
        <v>Female</v>
      </c>
      <c r="L224">
        <f>YEAR('Policy Details'!$E224)</f>
        <v>2020</v>
      </c>
    </row>
    <row r="225" spans="1:12">
      <c r="A225" t="s">
        <v>15723</v>
      </c>
      <c r="B225" t="s">
        <v>20501</v>
      </c>
      <c r="C225">
        <v>400186</v>
      </c>
      <c r="D225">
        <v>1271.19</v>
      </c>
      <c r="E225" s="30">
        <v>42708</v>
      </c>
      <c r="F225" s="30">
        <v>45088</v>
      </c>
      <c r="G225" t="s">
        <v>20505</v>
      </c>
      <c r="H225" t="s">
        <v>20509</v>
      </c>
      <c r="I225" t="s">
        <v>1566</v>
      </c>
      <c r="J225" t="str">
        <f>_xlfn.XLOOKUP('Policy Details'!$I225,'Customer Information'!$A$2:$A$5001,'Customer Information'!$E$2:$E$5001)</f>
        <v>26-35</v>
      </c>
      <c r="K225" t="str">
        <f>_xlfn.XLOOKUP('Policy Details'!$I225,'Customer Information'!$A$2:$A$5001,'Customer Information'!$C$2:$C$5001)</f>
        <v>Female</v>
      </c>
      <c r="L225">
        <f>YEAR('Policy Details'!$E225)</f>
        <v>2016</v>
      </c>
    </row>
    <row r="226" spans="1:12">
      <c r="A226" t="s">
        <v>15724</v>
      </c>
      <c r="B226" t="s">
        <v>20501</v>
      </c>
      <c r="C226">
        <v>104109</v>
      </c>
      <c r="D226">
        <v>1110.1500000000001</v>
      </c>
      <c r="E226" s="30">
        <v>45043</v>
      </c>
      <c r="F226" s="30">
        <v>46487</v>
      </c>
      <c r="G226" t="s">
        <v>20505</v>
      </c>
      <c r="H226" t="s">
        <v>20508</v>
      </c>
      <c r="I226" t="s">
        <v>3956</v>
      </c>
      <c r="J226" t="str">
        <f>_xlfn.XLOOKUP('Policy Details'!$I226,'Customer Information'!$A$2:$A$5001,'Customer Information'!$E$2:$E$5001)</f>
        <v>46-55</v>
      </c>
      <c r="K226" t="str">
        <f>_xlfn.XLOOKUP('Policy Details'!$I226,'Customer Information'!$A$2:$A$5001,'Customer Information'!$C$2:$C$5001)</f>
        <v>Other</v>
      </c>
      <c r="L226">
        <f>YEAR('Policy Details'!$E226)</f>
        <v>2023</v>
      </c>
    </row>
    <row r="227" spans="1:12">
      <c r="A227" t="s">
        <v>15725</v>
      </c>
      <c r="B227" t="s">
        <v>20502</v>
      </c>
      <c r="C227">
        <v>488822</v>
      </c>
      <c r="D227">
        <v>574.72</v>
      </c>
      <c r="E227" s="30">
        <v>45477</v>
      </c>
      <c r="F227" s="30">
        <v>48622</v>
      </c>
      <c r="G227" t="s">
        <v>20504</v>
      </c>
      <c r="H227" t="s">
        <v>20509</v>
      </c>
      <c r="I227" t="s">
        <v>2762</v>
      </c>
      <c r="J227" t="str">
        <f>_xlfn.XLOOKUP('Policy Details'!$I227,'Customer Information'!$A$2:$A$5001,'Customer Information'!$E$2:$E$5001)</f>
        <v>56+</v>
      </c>
      <c r="K227" t="str">
        <f>_xlfn.XLOOKUP('Policy Details'!$I227,'Customer Information'!$A$2:$A$5001,'Customer Information'!$C$2:$C$5001)</f>
        <v>Male</v>
      </c>
      <c r="L227">
        <f>YEAR('Policy Details'!$E227)</f>
        <v>2024</v>
      </c>
    </row>
    <row r="228" spans="1:12">
      <c r="A228" t="s">
        <v>15726</v>
      </c>
      <c r="B228" t="s">
        <v>20500</v>
      </c>
      <c r="C228">
        <v>313685</v>
      </c>
      <c r="D228">
        <v>864.7</v>
      </c>
      <c r="E228" s="30">
        <v>43329</v>
      </c>
      <c r="F228" s="30">
        <v>46091</v>
      </c>
      <c r="G228" t="s">
        <v>20504</v>
      </c>
      <c r="H228" t="s">
        <v>20509</v>
      </c>
      <c r="I228" t="s">
        <v>2461</v>
      </c>
      <c r="J228" t="str">
        <f>_xlfn.XLOOKUP('Policy Details'!$I228,'Customer Information'!$A$2:$A$5001,'Customer Information'!$E$2:$E$5001)</f>
        <v>46-55</v>
      </c>
      <c r="K228" t="str">
        <f>_xlfn.XLOOKUP('Policy Details'!$I228,'Customer Information'!$A$2:$A$5001,'Customer Information'!$C$2:$C$5001)</f>
        <v>Female</v>
      </c>
      <c r="L228">
        <f>YEAR('Policy Details'!$E228)</f>
        <v>2018</v>
      </c>
    </row>
    <row r="229" spans="1:12">
      <c r="A229" t="s">
        <v>15727</v>
      </c>
      <c r="B229" t="s">
        <v>20500</v>
      </c>
      <c r="C229">
        <v>339225</v>
      </c>
      <c r="D229">
        <v>1875.95</v>
      </c>
      <c r="E229" s="30">
        <v>43344</v>
      </c>
      <c r="F229" s="30">
        <v>44811</v>
      </c>
      <c r="G229" t="s">
        <v>20505</v>
      </c>
      <c r="H229" t="s">
        <v>20508</v>
      </c>
      <c r="I229" t="s">
        <v>2249</v>
      </c>
      <c r="J229" t="str">
        <f>_xlfn.XLOOKUP('Policy Details'!$I229,'Customer Information'!$A$2:$A$5001,'Customer Information'!$E$2:$E$5001)</f>
        <v>46-55</v>
      </c>
      <c r="K229" t="str">
        <f>_xlfn.XLOOKUP('Policy Details'!$I229,'Customer Information'!$A$2:$A$5001,'Customer Information'!$C$2:$C$5001)</f>
        <v>Male</v>
      </c>
      <c r="L229">
        <f>YEAR('Policy Details'!$E229)</f>
        <v>2018</v>
      </c>
    </row>
    <row r="230" spans="1:12">
      <c r="A230" t="s">
        <v>15728</v>
      </c>
      <c r="B230" t="s">
        <v>20500</v>
      </c>
      <c r="C230">
        <v>216739</v>
      </c>
      <c r="D230">
        <v>122.36</v>
      </c>
      <c r="E230" s="30">
        <v>42591</v>
      </c>
      <c r="F230" s="30">
        <v>46225</v>
      </c>
      <c r="G230" t="s">
        <v>20505</v>
      </c>
      <c r="H230" t="s">
        <v>20508</v>
      </c>
      <c r="I230" t="s">
        <v>1451</v>
      </c>
      <c r="J230" t="str">
        <f>_xlfn.XLOOKUP('Policy Details'!$I230,'Customer Information'!$A$2:$A$5001,'Customer Information'!$E$2:$E$5001)</f>
        <v>46-55</v>
      </c>
      <c r="K230" t="str">
        <f>_xlfn.XLOOKUP('Policy Details'!$I230,'Customer Information'!$A$2:$A$5001,'Customer Information'!$C$2:$C$5001)</f>
        <v>Male</v>
      </c>
      <c r="L230">
        <f>YEAR('Policy Details'!$E230)</f>
        <v>2016</v>
      </c>
    </row>
    <row r="231" spans="1:12">
      <c r="A231" t="s">
        <v>15729</v>
      </c>
      <c r="B231" t="s">
        <v>20500</v>
      </c>
      <c r="C231">
        <v>289085</v>
      </c>
      <c r="D231">
        <v>488.67</v>
      </c>
      <c r="E231" s="30">
        <v>45472</v>
      </c>
      <c r="F231" s="30">
        <v>47944</v>
      </c>
      <c r="G231" t="s">
        <v>20506</v>
      </c>
      <c r="H231" t="s">
        <v>20507</v>
      </c>
      <c r="I231" t="s">
        <v>4171</v>
      </c>
      <c r="J231" t="str">
        <f>_xlfn.XLOOKUP('Policy Details'!$I231,'Customer Information'!$A$2:$A$5001,'Customer Information'!$E$2:$E$5001)</f>
        <v>46-55</v>
      </c>
      <c r="K231" t="str">
        <f>_xlfn.XLOOKUP('Policy Details'!$I231,'Customer Information'!$A$2:$A$5001,'Customer Information'!$C$2:$C$5001)</f>
        <v>Female</v>
      </c>
      <c r="L231">
        <f>YEAR('Policy Details'!$E231)</f>
        <v>2024</v>
      </c>
    </row>
    <row r="232" spans="1:12">
      <c r="A232" t="s">
        <v>15730</v>
      </c>
      <c r="B232" t="s">
        <v>20500</v>
      </c>
      <c r="C232">
        <v>214993</v>
      </c>
      <c r="D232">
        <v>389.54</v>
      </c>
      <c r="E232" s="30">
        <v>42472</v>
      </c>
      <c r="F232" s="30">
        <v>45021</v>
      </c>
      <c r="G232" t="s">
        <v>20505</v>
      </c>
      <c r="H232" t="s">
        <v>20509</v>
      </c>
      <c r="I232" t="s">
        <v>2745</v>
      </c>
      <c r="J232" t="str">
        <f>_xlfn.XLOOKUP('Policy Details'!$I232,'Customer Information'!$A$2:$A$5001,'Customer Information'!$E$2:$E$5001)</f>
        <v>18-25</v>
      </c>
      <c r="K232" t="str">
        <f>_xlfn.XLOOKUP('Policy Details'!$I232,'Customer Information'!$A$2:$A$5001,'Customer Information'!$C$2:$C$5001)</f>
        <v>Male</v>
      </c>
      <c r="L232">
        <f>YEAR('Policy Details'!$E232)</f>
        <v>2016</v>
      </c>
    </row>
    <row r="233" spans="1:12">
      <c r="A233" t="s">
        <v>15731</v>
      </c>
      <c r="B233" t="s">
        <v>20502</v>
      </c>
      <c r="C233">
        <v>279346</v>
      </c>
      <c r="D233">
        <v>1774.55</v>
      </c>
      <c r="E233" s="30">
        <v>43661</v>
      </c>
      <c r="F233" s="30">
        <v>47013</v>
      </c>
      <c r="G233" t="s">
        <v>20504</v>
      </c>
      <c r="H233" t="s">
        <v>20507</v>
      </c>
      <c r="I233" t="s">
        <v>3281</v>
      </c>
      <c r="J233" t="str">
        <f>_xlfn.XLOOKUP('Policy Details'!$I233,'Customer Information'!$A$2:$A$5001,'Customer Information'!$E$2:$E$5001)</f>
        <v>46-55</v>
      </c>
      <c r="K233" t="str">
        <f>_xlfn.XLOOKUP('Policy Details'!$I233,'Customer Information'!$A$2:$A$5001,'Customer Information'!$C$2:$C$5001)</f>
        <v>Other</v>
      </c>
      <c r="L233">
        <f>YEAR('Policy Details'!$E233)</f>
        <v>2019</v>
      </c>
    </row>
    <row r="234" spans="1:12">
      <c r="A234" t="s">
        <v>15732</v>
      </c>
      <c r="B234" t="s">
        <v>20501</v>
      </c>
      <c r="C234">
        <v>405303</v>
      </c>
      <c r="D234">
        <v>565.17999999999995</v>
      </c>
      <c r="E234" s="30">
        <v>44706</v>
      </c>
      <c r="F234" s="30">
        <v>47191</v>
      </c>
      <c r="G234" t="s">
        <v>20506</v>
      </c>
      <c r="H234" t="s">
        <v>20509</v>
      </c>
      <c r="I234" t="s">
        <v>2337</v>
      </c>
      <c r="J234" t="str">
        <f>_xlfn.XLOOKUP('Policy Details'!$I234,'Customer Information'!$A$2:$A$5001,'Customer Information'!$E$2:$E$5001)</f>
        <v>26-35</v>
      </c>
      <c r="K234" t="str">
        <f>_xlfn.XLOOKUP('Policy Details'!$I234,'Customer Information'!$A$2:$A$5001,'Customer Information'!$C$2:$C$5001)</f>
        <v>Other</v>
      </c>
      <c r="L234">
        <f>YEAR('Policy Details'!$E234)</f>
        <v>2022</v>
      </c>
    </row>
    <row r="235" spans="1:12">
      <c r="A235" t="s">
        <v>15733</v>
      </c>
      <c r="B235" t="s">
        <v>20503</v>
      </c>
      <c r="C235">
        <v>296843</v>
      </c>
      <c r="D235">
        <v>632.57000000000005</v>
      </c>
      <c r="E235" s="30">
        <v>44978</v>
      </c>
      <c r="F235" s="30">
        <v>48213</v>
      </c>
      <c r="G235" t="s">
        <v>20506</v>
      </c>
      <c r="H235" t="s">
        <v>20507</v>
      </c>
      <c r="I235" t="s">
        <v>962</v>
      </c>
      <c r="J235" t="str">
        <f>_xlfn.XLOOKUP('Policy Details'!$I235,'Customer Information'!$A$2:$A$5001,'Customer Information'!$E$2:$E$5001)</f>
        <v>36-45</v>
      </c>
      <c r="K235" t="str">
        <f>_xlfn.XLOOKUP('Policy Details'!$I235,'Customer Information'!$A$2:$A$5001,'Customer Information'!$C$2:$C$5001)</f>
        <v>Male</v>
      </c>
      <c r="L235">
        <f>YEAR('Policy Details'!$E235)</f>
        <v>2023</v>
      </c>
    </row>
    <row r="236" spans="1:12">
      <c r="A236" t="s">
        <v>15734</v>
      </c>
      <c r="B236" t="s">
        <v>20502</v>
      </c>
      <c r="C236">
        <v>407110</v>
      </c>
      <c r="D236">
        <v>1228.02</v>
      </c>
      <c r="E236" s="30">
        <v>42608</v>
      </c>
      <c r="F236" s="30">
        <v>45324</v>
      </c>
      <c r="G236" t="s">
        <v>20505</v>
      </c>
      <c r="H236" t="s">
        <v>20509</v>
      </c>
      <c r="I236" t="s">
        <v>4466</v>
      </c>
      <c r="J236" t="str">
        <f>_xlfn.XLOOKUP('Policy Details'!$I236,'Customer Information'!$A$2:$A$5001,'Customer Information'!$E$2:$E$5001)</f>
        <v>56+</v>
      </c>
      <c r="K236" t="str">
        <f>_xlfn.XLOOKUP('Policy Details'!$I236,'Customer Information'!$A$2:$A$5001,'Customer Information'!$C$2:$C$5001)</f>
        <v>Other</v>
      </c>
      <c r="L236">
        <f>YEAR('Policy Details'!$E236)</f>
        <v>2016</v>
      </c>
    </row>
    <row r="237" spans="1:12">
      <c r="A237" t="s">
        <v>15735</v>
      </c>
      <c r="B237" t="s">
        <v>20501</v>
      </c>
      <c r="C237">
        <v>20097</v>
      </c>
      <c r="D237">
        <v>1334.1</v>
      </c>
      <c r="E237" s="30">
        <v>44256</v>
      </c>
      <c r="F237" s="30">
        <v>47510</v>
      </c>
      <c r="G237" t="s">
        <v>20506</v>
      </c>
      <c r="H237" t="s">
        <v>20507</v>
      </c>
      <c r="I237" t="s">
        <v>1719</v>
      </c>
      <c r="J237" t="str">
        <f>_xlfn.XLOOKUP('Policy Details'!$I237,'Customer Information'!$A$2:$A$5001,'Customer Information'!$E$2:$E$5001)</f>
        <v>26-35</v>
      </c>
      <c r="K237" t="str">
        <f>_xlfn.XLOOKUP('Policy Details'!$I237,'Customer Information'!$A$2:$A$5001,'Customer Information'!$C$2:$C$5001)</f>
        <v>Female</v>
      </c>
      <c r="L237">
        <f>YEAR('Policy Details'!$E237)</f>
        <v>2021</v>
      </c>
    </row>
    <row r="238" spans="1:12">
      <c r="A238" t="s">
        <v>15736</v>
      </c>
      <c r="B238" t="s">
        <v>20501</v>
      </c>
      <c r="C238">
        <v>171483</v>
      </c>
      <c r="D238">
        <v>640.63</v>
      </c>
      <c r="E238" s="30">
        <v>45393</v>
      </c>
      <c r="F238" s="30">
        <v>46752</v>
      </c>
      <c r="G238" t="s">
        <v>20506</v>
      </c>
      <c r="H238" t="s">
        <v>20507</v>
      </c>
      <c r="I238" t="s">
        <v>1408</v>
      </c>
      <c r="J238" t="str">
        <f>_xlfn.XLOOKUP('Policy Details'!$I238,'Customer Information'!$A$2:$A$5001,'Customer Information'!$E$2:$E$5001)</f>
        <v>46-55</v>
      </c>
      <c r="K238" t="str">
        <f>_xlfn.XLOOKUP('Policy Details'!$I238,'Customer Information'!$A$2:$A$5001,'Customer Information'!$C$2:$C$5001)</f>
        <v>Male</v>
      </c>
      <c r="L238">
        <f>YEAR('Policy Details'!$E238)</f>
        <v>2024</v>
      </c>
    </row>
    <row r="239" spans="1:12">
      <c r="A239" t="s">
        <v>15737</v>
      </c>
      <c r="B239" t="s">
        <v>20501</v>
      </c>
      <c r="C239">
        <v>139461</v>
      </c>
      <c r="D239">
        <v>555.77</v>
      </c>
      <c r="E239" s="30">
        <v>42629</v>
      </c>
      <c r="F239" s="30">
        <v>45509</v>
      </c>
      <c r="G239" t="s">
        <v>20505</v>
      </c>
      <c r="H239" t="s">
        <v>20509</v>
      </c>
      <c r="I239" t="s">
        <v>2899</v>
      </c>
      <c r="J239" t="str">
        <f>_xlfn.XLOOKUP('Policy Details'!$I239,'Customer Information'!$A$2:$A$5001,'Customer Information'!$E$2:$E$5001)</f>
        <v>36-45</v>
      </c>
      <c r="K239" t="str">
        <f>_xlfn.XLOOKUP('Policy Details'!$I239,'Customer Information'!$A$2:$A$5001,'Customer Information'!$C$2:$C$5001)</f>
        <v>Other</v>
      </c>
      <c r="L239">
        <f>YEAR('Policy Details'!$E239)</f>
        <v>2016</v>
      </c>
    </row>
    <row r="240" spans="1:12">
      <c r="A240" t="s">
        <v>15738</v>
      </c>
      <c r="B240" t="s">
        <v>20503</v>
      </c>
      <c r="C240">
        <v>136145</v>
      </c>
      <c r="D240">
        <v>1233.3399999999999</v>
      </c>
      <c r="E240" s="30">
        <v>45408</v>
      </c>
      <c r="F240" s="30">
        <v>45957</v>
      </c>
      <c r="G240" t="s">
        <v>20506</v>
      </c>
      <c r="H240" t="s">
        <v>20509</v>
      </c>
      <c r="I240" t="s">
        <v>3331</v>
      </c>
      <c r="J240" t="str">
        <f>_xlfn.XLOOKUP('Policy Details'!$I240,'Customer Information'!$A$2:$A$5001,'Customer Information'!$E$2:$E$5001)</f>
        <v>18-25</v>
      </c>
      <c r="K240" t="str">
        <f>_xlfn.XLOOKUP('Policy Details'!$I240,'Customer Information'!$A$2:$A$5001,'Customer Information'!$C$2:$C$5001)</f>
        <v>Male</v>
      </c>
      <c r="L240">
        <f>YEAR('Policy Details'!$E240)</f>
        <v>2024</v>
      </c>
    </row>
    <row r="241" spans="1:12">
      <c r="A241" t="s">
        <v>15739</v>
      </c>
      <c r="B241" t="s">
        <v>20503</v>
      </c>
      <c r="C241">
        <v>362330</v>
      </c>
      <c r="D241">
        <v>997.75</v>
      </c>
      <c r="E241" s="30">
        <v>45239</v>
      </c>
      <c r="F241" s="30">
        <v>46851</v>
      </c>
      <c r="G241" t="s">
        <v>20504</v>
      </c>
      <c r="H241" t="s">
        <v>20509</v>
      </c>
      <c r="I241" t="s">
        <v>4660</v>
      </c>
      <c r="J241" t="str">
        <f>_xlfn.XLOOKUP('Policy Details'!$I241,'Customer Information'!$A$2:$A$5001,'Customer Information'!$E$2:$E$5001)</f>
        <v>56+</v>
      </c>
      <c r="K241" t="str">
        <f>_xlfn.XLOOKUP('Policy Details'!$I241,'Customer Information'!$A$2:$A$5001,'Customer Information'!$C$2:$C$5001)</f>
        <v>Female</v>
      </c>
      <c r="L241">
        <f>YEAR('Policy Details'!$E241)</f>
        <v>2023</v>
      </c>
    </row>
    <row r="242" spans="1:12">
      <c r="A242" t="s">
        <v>15740</v>
      </c>
      <c r="B242" t="s">
        <v>20503</v>
      </c>
      <c r="C242">
        <v>306200</v>
      </c>
      <c r="D242">
        <v>509.74</v>
      </c>
      <c r="E242" s="30">
        <v>44151</v>
      </c>
      <c r="F242" s="30">
        <v>45779</v>
      </c>
      <c r="G242" t="s">
        <v>20504</v>
      </c>
      <c r="H242" t="s">
        <v>20507</v>
      </c>
      <c r="I242" t="s">
        <v>1853</v>
      </c>
      <c r="J242" t="str">
        <f>_xlfn.XLOOKUP('Policy Details'!$I242,'Customer Information'!$A$2:$A$5001,'Customer Information'!$E$2:$E$5001)</f>
        <v>56+</v>
      </c>
      <c r="K242" t="str">
        <f>_xlfn.XLOOKUP('Policy Details'!$I242,'Customer Information'!$A$2:$A$5001,'Customer Information'!$C$2:$C$5001)</f>
        <v>Other</v>
      </c>
      <c r="L242">
        <f>YEAR('Policy Details'!$E242)</f>
        <v>2020</v>
      </c>
    </row>
    <row r="243" spans="1:12">
      <c r="A243" t="s">
        <v>15741</v>
      </c>
      <c r="B243" t="s">
        <v>20500</v>
      </c>
      <c r="C243">
        <v>357244</v>
      </c>
      <c r="D243">
        <v>1237.98</v>
      </c>
      <c r="E243" s="30">
        <v>44631</v>
      </c>
      <c r="F243" s="30">
        <v>48112</v>
      </c>
      <c r="G243" t="s">
        <v>20506</v>
      </c>
      <c r="H243" t="s">
        <v>20507</v>
      </c>
      <c r="I243" t="s">
        <v>723</v>
      </c>
      <c r="J243" t="str">
        <f>_xlfn.XLOOKUP('Policy Details'!$I243,'Customer Information'!$A$2:$A$5001,'Customer Information'!$E$2:$E$5001)</f>
        <v>56+</v>
      </c>
      <c r="K243" t="str">
        <f>_xlfn.XLOOKUP('Policy Details'!$I243,'Customer Information'!$A$2:$A$5001,'Customer Information'!$C$2:$C$5001)</f>
        <v>Male</v>
      </c>
      <c r="L243">
        <f>YEAR('Policy Details'!$E243)</f>
        <v>2022</v>
      </c>
    </row>
    <row r="244" spans="1:12">
      <c r="A244" t="s">
        <v>15742</v>
      </c>
      <c r="B244" t="s">
        <v>20502</v>
      </c>
      <c r="C244">
        <v>115205</v>
      </c>
      <c r="D244">
        <v>1541.49</v>
      </c>
      <c r="E244" s="30">
        <v>45088</v>
      </c>
      <c r="F244" s="30">
        <v>46180</v>
      </c>
      <c r="G244" t="s">
        <v>20505</v>
      </c>
      <c r="H244" t="s">
        <v>20508</v>
      </c>
      <c r="I244" t="s">
        <v>2236</v>
      </c>
      <c r="J244" t="str">
        <f>_xlfn.XLOOKUP('Policy Details'!$I244,'Customer Information'!$A$2:$A$5001,'Customer Information'!$E$2:$E$5001)</f>
        <v>56+</v>
      </c>
      <c r="K244" t="str">
        <f>_xlfn.XLOOKUP('Policy Details'!$I244,'Customer Information'!$A$2:$A$5001,'Customer Information'!$C$2:$C$5001)</f>
        <v>Other</v>
      </c>
      <c r="L244">
        <f>YEAR('Policy Details'!$E244)</f>
        <v>2023</v>
      </c>
    </row>
    <row r="245" spans="1:12">
      <c r="A245" t="s">
        <v>15743</v>
      </c>
      <c r="B245" t="s">
        <v>20500</v>
      </c>
      <c r="C245">
        <v>243381</v>
      </c>
      <c r="D245">
        <v>148.96</v>
      </c>
      <c r="E245" s="30">
        <v>42087</v>
      </c>
      <c r="F245" s="30">
        <v>43433</v>
      </c>
      <c r="G245" t="s">
        <v>20506</v>
      </c>
      <c r="H245" t="s">
        <v>20509</v>
      </c>
      <c r="I245" t="s">
        <v>610</v>
      </c>
      <c r="J245" t="str">
        <f>_xlfn.XLOOKUP('Policy Details'!$I245,'Customer Information'!$A$2:$A$5001,'Customer Information'!$E$2:$E$5001)</f>
        <v>18-25</v>
      </c>
      <c r="K245" t="str">
        <f>_xlfn.XLOOKUP('Policy Details'!$I245,'Customer Information'!$A$2:$A$5001,'Customer Information'!$C$2:$C$5001)</f>
        <v>Male</v>
      </c>
      <c r="L245">
        <f>YEAR('Policy Details'!$E245)</f>
        <v>2015</v>
      </c>
    </row>
    <row r="246" spans="1:12">
      <c r="A246" t="s">
        <v>15744</v>
      </c>
      <c r="B246" t="s">
        <v>20502</v>
      </c>
      <c r="C246">
        <v>167087</v>
      </c>
      <c r="D246">
        <v>550.32000000000005</v>
      </c>
      <c r="E246" s="30">
        <v>45011</v>
      </c>
      <c r="F246" s="30">
        <v>47126</v>
      </c>
      <c r="G246" t="s">
        <v>20505</v>
      </c>
      <c r="H246" t="s">
        <v>20508</v>
      </c>
      <c r="I246" t="s">
        <v>4818</v>
      </c>
      <c r="J246" t="str">
        <f>_xlfn.XLOOKUP('Policy Details'!$I246,'Customer Information'!$A$2:$A$5001,'Customer Information'!$E$2:$E$5001)</f>
        <v>56+</v>
      </c>
      <c r="K246" t="str">
        <f>_xlfn.XLOOKUP('Policy Details'!$I246,'Customer Information'!$A$2:$A$5001,'Customer Information'!$C$2:$C$5001)</f>
        <v>Male</v>
      </c>
      <c r="L246">
        <f>YEAR('Policy Details'!$E246)</f>
        <v>2023</v>
      </c>
    </row>
    <row r="247" spans="1:12">
      <c r="A247" t="s">
        <v>15745</v>
      </c>
      <c r="B247" t="s">
        <v>20501</v>
      </c>
      <c r="C247">
        <v>492655</v>
      </c>
      <c r="D247">
        <v>1055.3900000000001</v>
      </c>
      <c r="E247" s="30">
        <v>44807</v>
      </c>
      <c r="F247" s="30">
        <v>47407</v>
      </c>
      <c r="G247" t="s">
        <v>20504</v>
      </c>
      <c r="H247" t="s">
        <v>20509</v>
      </c>
      <c r="I247" t="s">
        <v>2184</v>
      </c>
      <c r="J247" t="str">
        <f>_xlfn.XLOOKUP('Policy Details'!$I247,'Customer Information'!$A$2:$A$5001,'Customer Information'!$E$2:$E$5001)</f>
        <v>56+</v>
      </c>
      <c r="K247" t="str">
        <f>_xlfn.XLOOKUP('Policy Details'!$I247,'Customer Information'!$A$2:$A$5001,'Customer Information'!$C$2:$C$5001)</f>
        <v>Male</v>
      </c>
      <c r="L247">
        <f>YEAR('Policy Details'!$E247)</f>
        <v>2022</v>
      </c>
    </row>
    <row r="248" spans="1:12">
      <c r="A248" t="s">
        <v>15746</v>
      </c>
      <c r="B248" t="s">
        <v>20501</v>
      </c>
      <c r="C248">
        <v>262390</v>
      </c>
      <c r="D248">
        <v>660.41</v>
      </c>
      <c r="E248" s="30">
        <v>42626</v>
      </c>
      <c r="F248" s="30">
        <v>45848</v>
      </c>
      <c r="G248" t="s">
        <v>20504</v>
      </c>
      <c r="H248" t="s">
        <v>20508</v>
      </c>
      <c r="I248" t="s">
        <v>823</v>
      </c>
      <c r="J248" t="str">
        <f>_xlfn.XLOOKUP('Policy Details'!$I248,'Customer Information'!$A$2:$A$5001,'Customer Information'!$E$2:$E$5001)</f>
        <v>26-35</v>
      </c>
      <c r="K248" t="str">
        <f>_xlfn.XLOOKUP('Policy Details'!$I248,'Customer Information'!$A$2:$A$5001,'Customer Information'!$C$2:$C$5001)</f>
        <v>Female</v>
      </c>
      <c r="L248">
        <f>YEAR('Policy Details'!$E248)</f>
        <v>2016</v>
      </c>
    </row>
    <row r="249" spans="1:12">
      <c r="A249" t="s">
        <v>15747</v>
      </c>
      <c r="B249" t="s">
        <v>20501</v>
      </c>
      <c r="C249">
        <v>111882</v>
      </c>
      <c r="D249">
        <v>894.53</v>
      </c>
      <c r="E249" s="30">
        <v>43143</v>
      </c>
      <c r="F249" s="30">
        <v>45286</v>
      </c>
      <c r="G249" t="s">
        <v>20506</v>
      </c>
      <c r="H249" t="s">
        <v>20508</v>
      </c>
      <c r="I249" t="s">
        <v>2540</v>
      </c>
      <c r="J249" t="str">
        <f>_xlfn.XLOOKUP('Policy Details'!$I249,'Customer Information'!$A$2:$A$5001,'Customer Information'!$E$2:$E$5001)</f>
        <v>46-55</v>
      </c>
      <c r="K249" t="str">
        <f>_xlfn.XLOOKUP('Policy Details'!$I249,'Customer Information'!$A$2:$A$5001,'Customer Information'!$C$2:$C$5001)</f>
        <v>Male</v>
      </c>
      <c r="L249">
        <f>YEAR('Policy Details'!$E249)</f>
        <v>2018</v>
      </c>
    </row>
    <row r="250" spans="1:12">
      <c r="A250" t="s">
        <v>15748</v>
      </c>
      <c r="B250" t="s">
        <v>20502</v>
      </c>
      <c r="C250">
        <v>151784</v>
      </c>
      <c r="D250">
        <v>589.75</v>
      </c>
      <c r="E250" s="30">
        <v>43642</v>
      </c>
      <c r="F250" s="30">
        <v>45810</v>
      </c>
      <c r="G250" t="s">
        <v>20506</v>
      </c>
      <c r="H250" t="s">
        <v>20508</v>
      </c>
      <c r="I250" t="s">
        <v>2379</v>
      </c>
      <c r="J250" t="str">
        <f>_xlfn.XLOOKUP('Policy Details'!$I250,'Customer Information'!$A$2:$A$5001,'Customer Information'!$E$2:$E$5001)</f>
        <v>56+</v>
      </c>
      <c r="K250" t="str">
        <f>_xlfn.XLOOKUP('Policy Details'!$I250,'Customer Information'!$A$2:$A$5001,'Customer Information'!$C$2:$C$5001)</f>
        <v>Male</v>
      </c>
      <c r="L250">
        <f>YEAR('Policy Details'!$E250)</f>
        <v>2019</v>
      </c>
    </row>
    <row r="251" spans="1:12">
      <c r="A251" t="s">
        <v>15749</v>
      </c>
      <c r="B251" t="s">
        <v>20502</v>
      </c>
      <c r="C251">
        <v>154487</v>
      </c>
      <c r="D251">
        <v>273.75</v>
      </c>
      <c r="E251" s="30">
        <v>45470</v>
      </c>
      <c r="F251" s="30">
        <v>47144</v>
      </c>
      <c r="G251" t="s">
        <v>20505</v>
      </c>
      <c r="H251" t="s">
        <v>20509</v>
      </c>
      <c r="I251" t="s">
        <v>4805</v>
      </c>
      <c r="J251" t="str">
        <f>_xlfn.XLOOKUP('Policy Details'!$I251,'Customer Information'!$A$2:$A$5001,'Customer Information'!$E$2:$E$5001)</f>
        <v>56+</v>
      </c>
      <c r="K251" t="str">
        <f>_xlfn.XLOOKUP('Policy Details'!$I251,'Customer Information'!$A$2:$A$5001,'Customer Information'!$C$2:$C$5001)</f>
        <v>Female</v>
      </c>
      <c r="L251">
        <f>YEAR('Policy Details'!$E251)</f>
        <v>2024</v>
      </c>
    </row>
    <row r="252" spans="1:12">
      <c r="A252" t="s">
        <v>15750</v>
      </c>
      <c r="B252" t="s">
        <v>20500</v>
      </c>
      <c r="C252">
        <v>15972</v>
      </c>
      <c r="D252">
        <v>1004.52</v>
      </c>
      <c r="E252" s="30">
        <v>42283</v>
      </c>
      <c r="F252" s="30">
        <v>44423</v>
      </c>
      <c r="G252" t="s">
        <v>20504</v>
      </c>
      <c r="H252" t="s">
        <v>20507</v>
      </c>
      <c r="I252" t="s">
        <v>2125</v>
      </c>
      <c r="J252" t="str">
        <f>_xlfn.XLOOKUP('Policy Details'!$I252,'Customer Information'!$A$2:$A$5001,'Customer Information'!$E$2:$E$5001)</f>
        <v>36-45</v>
      </c>
      <c r="K252" t="str">
        <f>_xlfn.XLOOKUP('Policy Details'!$I252,'Customer Information'!$A$2:$A$5001,'Customer Information'!$C$2:$C$5001)</f>
        <v>Other</v>
      </c>
      <c r="L252">
        <f>YEAR('Policy Details'!$E252)</f>
        <v>2015</v>
      </c>
    </row>
    <row r="253" spans="1:12">
      <c r="A253" t="s">
        <v>15751</v>
      </c>
      <c r="B253" t="s">
        <v>20503</v>
      </c>
      <c r="C253">
        <v>304826</v>
      </c>
      <c r="D253">
        <v>228.79</v>
      </c>
      <c r="E253" s="30">
        <v>43480</v>
      </c>
      <c r="F253" s="30">
        <v>46107</v>
      </c>
      <c r="G253" t="s">
        <v>20505</v>
      </c>
      <c r="H253" t="s">
        <v>20507</v>
      </c>
      <c r="I253" t="s">
        <v>4875</v>
      </c>
      <c r="J253" t="str">
        <f>_xlfn.XLOOKUP('Policy Details'!$I253,'Customer Information'!$A$2:$A$5001,'Customer Information'!$E$2:$E$5001)</f>
        <v>26-35</v>
      </c>
      <c r="K253" t="str">
        <f>_xlfn.XLOOKUP('Policy Details'!$I253,'Customer Information'!$A$2:$A$5001,'Customer Information'!$C$2:$C$5001)</f>
        <v>Male</v>
      </c>
      <c r="L253">
        <f>YEAR('Policy Details'!$E253)</f>
        <v>2019</v>
      </c>
    </row>
    <row r="254" spans="1:12">
      <c r="A254" t="s">
        <v>15752</v>
      </c>
      <c r="B254" t="s">
        <v>20502</v>
      </c>
      <c r="C254">
        <v>187358</v>
      </c>
      <c r="D254">
        <v>1926.98</v>
      </c>
      <c r="E254" s="30">
        <v>45568</v>
      </c>
      <c r="F254" s="30">
        <v>48047</v>
      </c>
      <c r="G254" t="s">
        <v>20504</v>
      </c>
      <c r="H254" t="s">
        <v>20509</v>
      </c>
      <c r="I254" t="s">
        <v>1900</v>
      </c>
      <c r="J254" t="str">
        <f>_xlfn.XLOOKUP('Policy Details'!$I254,'Customer Information'!$A$2:$A$5001,'Customer Information'!$E$2:$E$5001)</f>
        <v>18-25</v>
      </c>
      <c r="K254" t="str">
        <f>_xlfn.XLOOKUP('Policy Details'!$I254,'Customer Information'!$A$2:$A$5001,'Customer Information'!$C$2:$C$5001)</f>
        <v>Female</v>
      </c>
      <c r="L254">
        <f>YEAR('Policy Details'!$E254)</f>
        <v>2024</v>
      </c>
    </row>
    <row r="255" spans="1:12">
      <c r="A255" t="s">
        <v>15753</v>
      </c>
      <c r="B255" t="s">
        <v>20500</v>
      </c>
      <c r="C255">
        <v>78399</v>
      </c>
      <c r="D255">
        <v>822.81</v>
      </c>
      <c r="E255" s="30">
        <v>42059</v>
      </c>
      <c r="F255" s="30">
        <v>45696</v>
      </c>
      <c r="G255" t="s">
        <v>20505</v>
      </c>
      <c r="H255" t="s">
        <v>20507</v>
      </c>
      <c r="I255" t="s">
        <v>2299</v>
      </c>
      <c r="J255" t="str">
        <f>_xlfn.XLOOKUP('Policy Details'!$I255,'Customer Information'!$A$2:$A$5001,'Customer Information'!$E$2:$E$5001)</f>
        <v>56+</v>
      </c>
      <c r="K255" t="str">
        <f>_xlfn.XLOOKUP('Policy Details'!$I255,'Customer Information'!$A$2:$A$5001,'Customer Information'!$C$2:$C$5001)</f>
        <v>Male</v>
      </c>
      <c r="L255">
        <f>YEAR('Policy Details'!$E255)</f>
        <v>2015</v>
      </c>
    </row>
    <row r="256" spans="1:12">
      <c r="A256" t="s">
        <v>15754</v>
      </c>
      <c r="B256" t="s">
        <v>20501</v>
      </c>
      <c r="C256">
        <v>90148</v>
      </c>
      <c r="D256">
        <v>1778.29</v>
      </c>
      <c r="E256" s="30">
        <v>42379</v>
      </c>
      <c r="F256" s="30">
        <v>45264</v>
      </c>
      <c r="G256" t="s">
        <v>20506</v>
      </c>
      <c r="H256" t="s">
        <v>20509</v>
      </c>
      <c r="I256" t="s">
        <v>3971</v>
      </c>
      <c r="J256" t="str">
        <f>_xlfn.XLOOKUP('Policy Details'!$I256,'Customer Information'!$A$2:$A$5001,'Customer Information'!$E$2:$E$5001)</f>
        <v>56+</v>
      </c>
      <c r="K256" t="str">
        <f>_xlfn.XLOOKUP('Policy Details'!$I256,'Customer Information'!$A$2:$A$5001,'Customer Information'!$C$2:$C$5001)</f>
        <v>Female</v>
      </c>
      <c r="L256">
        <f>YEAR('Policy Details'!$E256)</f>
        <v>2016</v>
      </c>
    </row>
    <row r="257" spans="1:12">
      <c r="A257" t="s">
        <v>15755</v>
      </c>
      <c r="B257" t="s">
        <v>20501</v>
      </c>
      <c r="C257">
        <v>50576</v>
      </c>
      <c r="D257">
        <v>1716.88</v>
      </c>
      <c r="E257" s="30">
        <v>45374</v>
      </c>
      <c r="F257" s="30">
        <v>47085</v>
      </c>
      <c r="G257" t="s">
        <v>20504</v>
      </c>
      <c r="H257" t="s">
        <v>20509</v>
      </c>
      <c r="I257" t="s">
        <v>3667</v>
      </c>
      <c r="J257" t="str">
        <f>_xlfn.XLOOKUP('Policy Details'!$I257,'Customer Information'!$A$2:$A$5001,'Customer Information'!$E$2:$E$5001)</f>
        <v>56+</v>
      </c>
      <c r="K257" t="str">
        <f>_xlfn.XLOOKUP('Policy Details'!$I257,'Customer Information'!$A$2:$A$5001,'Customer Information'!$C$2:$C$5001)</f>
        <v>Other</v>
      </c>
      <c r="L257">
        <f>YEAR('Policy Details'!$E257)</f>
        <v>2024</v>
      </c>
    </row>
    <row r="258" spans="1:12">
      <c r="A258" t="s">
        <v>15756</v>
      </c>
      <c r="B258" t="s">
        <v>20500</v>
      </c>
      <c r="C258">
        <v>246411</v>
      </c>
      <c r="D258">
        <v>185.75</v>
      </c>
      <c r="E258" s="30">
        <v>44079</v>
      </c>
      <c r="F258" s="30">
        <v>46228</v>
      </c>
      <c r="G258" t="s">
        <v>20506</v>
      </c>
      <c r="H258" t="s">
        <v>20509</v>
      </c>
      <c r="I258" t="s">
        <v>1705</v>
      </c>
      <c r="J258" t="str">
        <f>_xlfn.XLOOKUP('Policy Details'!$I258,'Customer Information'!$A$2:$A$5001,'Customer Information'!$E$2:$E$5001)</f>
        <v>46-55</v>
      </c>
      <c r="K258" t="str">
        <f>_xlfn.XLOOKUP('Policy Details'!$I258,'Customer Information'!$A$2:$A$5001,'Customer Information'!$C$2:$C$5001)</f>
        <v>Other</v>
      </c>
      <c r="L258">
        <f>YEAR('Policy Details'!$E258)</f>
        <v>2020</v>
      </c>
    </row>
    <row r="259" spans="1:12">
      <c r="A259" t="s">
        <v>15757</v>
      </c>
      <c r="B259" t="s">
        <v>20502</v>
      </c>
      <c r="C259">
        <v>37049</v>
      </c>
      <c r="D259">
        <v>1979.52</v>
      </c>
      <c r="E259" s="30">
        <v>44684</v>
      </c>
      <c r="F259" s="30">
        <v>48193</v>
      </c>
      <c r="G259" t="s">
        <v>20504</v>
      </c>
      <c r="H259" t="s">
        <v>20508</v>
      </c>
      <c r="I259" t="s">
        <v>3321</v>
      </c>
      <c r="J259" t="str">
        <f>_xlfn.XLOOKUP('Policy Details'!$I259,'Customer Information'!$A$2:$A$5001,'Customer Information'!$E$2:$E$5001)</f>
        <v>56+</v>
      </c>
      <c r="K259" t="str">
        <f>_xlfn.XLOOKUP('Policy Details'!$I259,'Customer Information'!$A$2:$A$5001,'Customer Information'!$C$2:$C$5001)</f>
        <v>Female</v>
      </c>
      <c r="L259">
        <f>YEAR('Policy Details'!$E259)</f>
        <v>2022</v>
      </c>
    </row>
    <row r="260" spans="1:12">
      <c r="A260" t="s">
        <v>15758</v>
      </c>
      <c r="B260" t="s">
        <v>20500</v>
      </c>
      <c r="C260">
        <v>453532</v>
      </c>
      <c r="D260">
        <v>1021.59</v>
      </c>
      <c r="E260" s="30">
        <v>44661</v>
      </c>
      <c r="F260" s="30">
        <v>47756</v>
      </c>
      <c r="G260" t="s">
        <v>20505</v>
      </c>
      <c r="H260" t="s">
        <v>20509</v>
      </c>
      <c r="I260" t="s">
        <v>3406</v>
      </c>
      <c r="J260" t="str">
        <f>_xlfn.XLOOKUP('Policy Details'!$I260,'Customer Information'!$A$2:$A$5001,'Customer Information'!$E$2:$E$5001)</f>
        <v>56+</v>
      </c>
      <c r="K260" t="str">
        <f>_xlfn.XLOOKUP('Policy Details'!$I260,'Customer Information'!$A$2:$A$5001,'Customer Information'!$C$2:$C$5001)</f>
        <v>Other</v>
      </c>
      <c r="L260">
        <f>YEAR('Policy Details'!$E260)</f>
        <v>2022</v>
      </c>
    </row>
    <row r="261" spans="1:12">
      <c r="A261" t="s">
        <v>15759</v>
      </c>
      <c r="B261" t="s">
        <v>20501</v>
      </c>
      <c r="C261">
        <v>441924</v>
      </c>
      <c r="D261">
        <v>1923.86</v>
      </c>
      <c r="E261" s="30">
        <v>43614</v>
      </c>
      <c r="F261" s="30">
        <v>46246</v>
      </c>
      <c r="G261" t="s">
        <v>20504</v>
      </c>
      <c r="H261" t="s">
        <v>20509</v>
      </c>
      <c r="I261" t="s">
        <v>4750</v>
      </c>
      <c r="J261" t="str">
        <f>_xlfn.XLOOKUP('Policy Details'!$I261,'Customer Information'!$A$2:$A$5001,'Customer Information'!$E$2:$E$5001)</f>
        <v>26-35</v>
      </c>
      <c r="K261" t="str">
        <f>_xlfn.XLOOKUP('Policy Details'!$I261,'Customer Information'!$A$2:$A$5001,'Customer Information'!$C$2:$C$5001)</f>
        <v>Female</v>
      </c>
      <c r="L261">
        <f>YEAR('Policy Details'!$E261)</f>
        <v>2019</v>
      </c>
    </row>
    <row r="262" spans="1:12">
      <c r="A262" t="s">
        <v>15760</v>
      </c>
      <c r="B262" t="s">
        <v>20501</v>
      </c>
      <c r="C262">
        <v>439637</v>
      </c>
      <c r="D262">
        <v>947.28</v>
      </c>
      <c r="E262" s="30">
        <v>43527</v>
      </c>
      <c r="F262" s="30">
        <v>45091</v>
      </c>
      <c r="G262" t="s">
        <v>20506</v>
      </c>
      <c r="H262" t="s">
        <v>20507</v>
      </c>
      <c r="I262" t="s">
        <v>4860</v>
      </c>
      <c r="J262" t="str">
        <f>_xlfn.XLOOKUP('Policy Details'!$I262,'Customer Information'!$A$2:$A$5001,'Customer Information'!$E$2:$E$5001)</f>
        <v>56+</v>
      </c>
      <c r="K262" t="str">
        <f>_xlfn.XLOOKUP('Policy Details'!$I262,'Customer Information'!$A$2:$A$5001,'Customer Information'!$C$2:$C$5001)</f>
        <v>Other</v>
      </c>
      <c r="L262">
        <f>YEAR('Policy Details'!$E262)</f>
        <v>2019</v>
      </c>
    </row>
    <row r="263" spans="1:12">
      <c r="A263" t="s">
        <v>15761</v>
      </c>
      <c r="B263" t="s">
        <v>20500</v>
      </c>
      <c r="C263">
        <v>303838</v>
      </c>
      <c r="D263">
        <v>1083.9100000000001</v>
      </c>
      <c r="E263" s="30">
        <v>43852</v>
      </c>
      <c r="F263" s="30">
        <v>44991</v>
      </c>
      <c r="G263" t="s">
        <v>20504</v>
      </c>
      <c r="H263" t="s">
        <v>20508</v>
      </c>
      <c r="I263" t="s">
        <v>1236</v>
      </c>
      <c r="J263" t="str">
        <f>_xlfn.XLOOKUP('Policy Details'!$I263,'Customer Information'!$A$2:$A$5001,'Customer Information'!$E$2:$E$5001)</f>
        <v>36-45</v>
      </c>
      <c r="K263" t="str">
        <f>_xlfn.XLOOKUP('Policy Details'!$I263,'Customer Information'!$A$2:$A$5001,'Customer Information'!$C$2:$C$5001)</f>
        <v>Other</v>
      </c>
      <c r="L263">
        <f>YEAR('Policy Details'!$E263)</f>
        <v>2020</v>
      </c>
    </row>
    <row r="264" spans="1:12">
      <c r="A264" t="s">
        <v>15762</v>
      </c>
      <c r="B264" t="s">
        <v>20503</v>
      </c>
      <c r="C264">
        <v>192291</v>
      </c>
      <c r="D264">
        <v>378.41</v>
      </c>
      <c r="E264" s="30">
        <v>45628</v>
      </c>
      <c r="F264" s="30">
        <v>48101</v>
      </c>
      <c r="G264" t="s">
        <v>20505</v>
      </c>
      <c r="H264" t="s">
        <v>20507</v>
      </c>
      <c r="I264" t="s">
        <v>3830</v>
      </c>
      <c r="J264" t="str">
        <f>_xlfn.XLOOKUP('Policy Details'!$I264,'Customer Information'!$A$2:$A$5001,'Customer Information'!$E$2:$E$5001)</f>
        <v>18-25</v>
      </c>
      <c r="K264" t="str">
        <f>_xlfn.XLOOKUP('Policy Details'!$I264,'Customer Information'!$A$2:$A$5001,'Customer Information'!$C$2:$C$5001)</f>
        <v>Male</v>
      </c>
      <c r="L264">
        <f>YEAR('Policy Details'!$E264)</f>
        <v>2024</v>
      </c>
    </row>
    <row r="265" spans="1:12">
      <c r="A265" t="s">
        <v>15763</v>
      </c>
      <c r="B265" t="s">
        <v>20502</v>
      </c>
      <c r="C265">
        <v>137139</v>
      </c>
      <c r="D265">
        <v>1183.17</v>
      </c>
      <c r="E265" s="30">
        <v>42290</v>
      </c>
      <c r="F265" s="30">
        <v>45935</v>
      </c>
      <c r="G265" t="s">
        <v>20505</v>
      </c>
      <c r="H265" t="s">
        <v>20507</v>
      </c>
      <c r="I265" t="s">
        <v>4559</v>
      </c>
      <c r="J265" t="str">
        <f>_xlfn.XLOOKUP('Policy Details'!$I265,'Customer Information'!$A$2:$A$5001,'Customer Information'!$E$2:$E$5001)</f>
        <v>56+</v>
      </c>
      <c r="K265" t="str">
        <f>_xlfn.XLOOKUP('Policy Details'!$I265,'Customer Information'!$A$2:$A$5001,'Customer Information'!$C$2:$C$5001)</f>
        <v>Male</v>
      </c>
      <c r="L265">
        <f>YEAR('Policy Details'!$E265)</f>
        <v>2015</v>
      </c>
    </row>
    <row r="266" spans="1:12">
      <c r="A266" t="s">
        <v>15764</v>
      </c>
      <c r="B266" t="s">
        <v>20503</v>
      </c>
      <c r="C266">
        <v>169345</v>
      </c>
      <c r="D266">
        <v>1068.99</v>
      </c>
      <c r="E266" s="30">
        <v>42597</v>
      </c>
      <c r="F266" s="30">
        <v>43437</v>
      </c>
      <c r="G266" t="s">
        <v>20504</v>
      </c>
      <c r="H266" t="s">
        <v>20509</v>
      </c>
      <c r="I266" t="s">
        <v>526</v>
      </c>
      <c r="J266" t="str">
        <f>_xlfn.XLOOKUP('Policy Details'!$I266,'Customer Information'!$A$2:$A$5001,'Customer Information'!$E$2:$E$5001)</f>
        <v>36-45</v>
      </c>
      <c r="K266" t="str">
        <f>_xlfn.XLOOKUP('Policy Details'!$I266,'Customer Information'!$A$2:$A$5001,'Customer Information'!$C$2:$C$5001)</f>
        <v>Other</v>
      </c>
      <c r="L266">
        <f>YEAR('Policy Details'!$E266)</f>
        <v>2016</v>
      </c>
    </row>
    <row r="267" spans="1:12">
      <c r="A267" t="s">
        <v>15765</v>
      </c>
      <c r="B267" t="s">
        <v>20501</v>
      </c>
      <c r="C267">
        <v>485212</v>
      </c>
      <c r="D267">
        <v>1025.3800000000001</v>
      </c>
      <c r="E267" s="30">
        <v>44024</v>
      </c>
      <c r="F267" s="30">
        <v>46210</v>
      </c>
      <c r="G267" t="s">
        <v>20505</v>
      </c>
      <c r="H267" t="s">
        <v>20508</v>
      </c>
      <c r="I267" t="s">
        <v>3599</v>
      </c>
      <c r="J267" t="str">
        <f>_xlfn.XLOOKUP('Policy Details'!$I267,'Customer Information'!$A$2:$A$5001,'Customer Information'!$E$2:$E$5001)</f>
        <v>56+</v>
      </c>
      <c r="K267" t="str">
        <f>_xlfn.XLOOKUP('Policy Details'!$I267,'Customer Information'!$A$2:$A$5001,'Customer Information'!$C$2:$C$5001)</f>
        <v>Male</v>
      </c>
      <c r="L267">
        <f>YEAR('Policy Details'!$E267)</f>
        <v>2020</v>
      </c>
    </row>
    <row r="268" spans="1:12">
      <c r="A268" t="s">
        <v>15766</v>
      </c>
      <c r="B268" t="s">
        <v>20502</v>
      </c>
      <c r="C268">
        <v>173816</v>
      </c>
      <c r="D268">
        <v>1571.12</v>
      </c>
      <c r="E268" s="30">
        <v>43699</v>
      </c>
      <c r="F268" s="30">
        <v>45568</v>
      </c>
      <c r="G268" t="s">
        <v>20505</v>
      </c>
      <c r="H268" t="s">
        <v>20507</v>
      </c>
      <c r="I268" t="s">
        <v>1442</v>
      </c>
      <c r="J268" t="str">
        <f>_xlfn.XLOOKUP('Policy Details'!$I268,'Customer Information'!$A$2:$A$5001,'Customer Information'!$E$2:$E$5001)</f>
        <v>18-25</v>
      </c>
      <c r="K268" t="str">
        <f>_xlfn.XLOOKUP('Policy Details'!$I268,'Customer Information'!$A$2:$A$5001,'Customer Information'!$C$2:$C$5001)</f>
        <v>Female</v>
      </c>
      <c r="L268">
        <f>YEAR('Policy Details'!$E268)</f>
        <v>2019</v>
      </c>
    </row>
    <row r="269" spans="1:12">
      <c r="A269" t="s">
        <v>15767</v>
      </c>
      <c r="B269" t="s">
        <v>20503</v>
      </c>
      <c r="C269">
        <v>139710</v>
      </c>
      <c r="D269">
        <v>1578.89</v>
      </c>
      <c r="E269" s="30">
        <v>45557</v>
      </c>
      <c r="F269" s="30">
        <v>48377</v>
      </c>
      <c r="G269" t="s">
        <v>20505</v>
      </c>
      <c r="H269" t="s">
        <v>20507</v>
      </c>
      <c r="I269" t="s">
        <v>3937</v>
      </c>
      <c r="J269" t="str">
        <f>_xlfn.XLOOKUP('Policy Details'!$I269,'Customer Information'!$A$2:$A$5001,'Customer Information'!$E$2:$E$5001)</f>
        <v>56+</v>
      </c>
      <c r="K269" t="str">
        <f>_xlfn.XLOOKUP('Policy Details'!$I269,'Customer Information'!$A$2:$A$5001,'Customer Information'!$C$2:$C$5001)</f>
        <v>Male</v>
      </c>
      <c r="L269">
        <f>YEAR('Policy Details'!$E269)</f>
        <v>2024</v>
      </c>
    </row>
    <row r="270" spans="1:12">
      <c r="A270" t="s">
        <v>15768</v>
      </c>
      <c r="B270" t="s">
        <v>20502</v>
      </c>
      <c r="C270">
        <v>250750</v>
      </c>
      <c r="D270">
        <v>751.5</v>
      </c>
      <c r="E270" s="30">
        <v>42527</v>
      </c>
      <c r="F270" s="30">
        <v>43642</v>
      </c>
      <c r="G270" t="s">
        <v>20506</v>
      </c>
      <c r="H270" t="s">
        <v>20508</v>
      </c>
      <c r="I270" t="s">
        <v>3245</v>
      </c>
      <c r="J270" t="str">
        <f>_xlfn.XLOOKUP('Policy Details'!$I270,'Customer Information'!$A$2:$A$5001,'Customer Information'!$E$2:$E$5001)</f>
        <v>56+</v>
      </c>
      <c r="K270" t="str">
        <f>_xlfn.XLOOKUP('Policy Details'!$I270,'Customer Information'!$A$2:$A$5001,'Customer Information'!$C$2:$C$5001)</f>
        <v>Other</v>
      </c>
      <c r="L270">
        <f>YEAR('Policy Details'!$E270)</f>
        <v>2016</v>
      </c>
    </row>
    <row r="271" spans="1:12">
      <c r="A271" t="s">
        <v>15769</v>
      </c>
      <c r="B271" t="s">
        <v>20501</v>
      </c>
      <c r="C271">
        <v>130822</v>
      </c>
      <c r="D271">
        <v>1280.08</v>
      </c>
      <c r="E271" s="30">
        <v>43009</v>
      </c>
      <c r="F271" s="30">
        <v>43916</v>
      </c>
      <c r="G271" t="s">
        <v>20506</v>
      </c>
      <c r="H271" t="s">
        <v>20509</v>
      </c>
      <c r="I271" t="s">
        <v>1979</v>
      </c>
      <c r="J271" t="str">
        <f>_xlfn.XLOOKUP('Policy Details'!$I271,'Customer Information'!$A$2:$A$5001,'Customer Information'!$E$2:$E$5001)</f>
        <v>36-45</v>
      </c>
      <c r="K271" t="str">
        <f>_xlfn.XLOOKUP('Policy Details'!$I271,'Customer Information'!$A$2:$A$5001,'Customer Information'!$C$2:$C$5001)</f>
        <v>Female</v>
      </c>
      <c r="L271">
        <f>YEAR('Policy Details'!$E271)</f>
        <v>2017</v>
      </c>
    </row>
    <row r="272" spans="1:12">
      <c r="A272" t="s">
        <v>15770</v>
      </c>
      <c r="B272" t="s">
        <v>20503</v>
      </c>
      <c r="C272">
        <v>224911</v>
      </c>
      <c r="D272">
        <v>1213.24</v>
      </c>
      <c r="E272" s="30">
        <v>44423</v>
      </c>
      <c r="F272" s="30">
        <v>47704</v>
      </c>
      <c r="G272" t="s">
        <v>20504</v>
      </c>
      <c r="H272" t="s">
        <v>20509</v>
      </c>
      <c r="I272" t="s">
        <v>3680</v>
      </c>
      <c r="J272" t="str">
        <f>_xlfn.XLOOKUP('Policy Details'!$I272,'Customer Information'!$A$2:$A$5001,'Customer Information'!$E$2:$E$5001)</f>
        <v>46-55</v>
      </c>
      <c r="K272" t="str">
        <f>_xlfn.XLOOKUP('Policy Details'!$I272,'Customer Information'!$A$2:$A$5001,'Customer Information'!$C$2:$C$5001)</f>
        <v>Male</v>
      </c>
      <c r="L272">
        <f>YEAR('Policy Details'!$E272)</f>
        <v>2021</v>
      </c>
    </row>
    <row r="273" spans="1:12">
      <c r="A273" t="s">
        <v>15771</v>
      </c>
      <c r="B273" t="s">
        <v>20501</v>
      </c>
      <c r="C273">
        <v>360216</v>
      </c>
      <c r="D273">
        <v>1310.98</v>
      </c>
      <c r="E273" s="30">
        <v>45115</v>
      </c>
      <c r="F273" s="30">
        <v>46418</v>
      </c>
      <c r="G273" t="s">
        <v>20505</v>
      </c>
      <c r="H273" t="s">
        <v>20508</v>
      </c>
      <c r="I273" t="s">
        <v>2237</v>
      </c>
      <c r="J273" t="str">
        <f>_xlfn.XLOOKUP('Policy Details'!$I273,'Customer Information'!$A$2:$A$5001,'Customer Information'!$E$2:$E$5001)</f>
        <v>56+</v>
      </c>
      <c r="K273" t="str">
        <f>_xlfn.XLOOKUP('Policy Details'!$I273,'Customer Information'!$A$2:$A$5001,'Customer Information'!$C$2:$C$5001)</f>
        <v>Other</v>
      </c>
      <c r="L273">
        <f>YEAR('Policy Details'!$E273)</f>
        <v>2023</v>
      </c>
    </row>
    <row r="274" spans="1:12">
      <c r="A274" t="s">
        <v>15772</v>
      </c>
      <c r="B274" t="s">
        <v>20501</v>
      </c>
      <c r="C274">
        <v>493834</v>
      </c>
      <c r="D274">
        <v>586.96</v>
      </c>
      <c r="E274" s="30">
        <v>42994</v>
      </c>
      <c r="F274" s="30">
        <v>45701</v>
      </c>
      <c r="G274" t="s">
        <v>20504</v>
      </c>
      <c r="H274" t="s">
        <v>20509</v>
      </c>
      <c r="I274" t="s">
        <v>197</v>
      </c>
      <c r="J274" t="str">
        <f>_xlfn.XLOOKUP('Policy Details'!$I274,'Customer Information'!$A$2:$A$5001,'Customer Information'!$E$2:$E$5001)</f>
        <v>26-35</v>
      </c>
      <c r="K274" t="str">
        <f>_xlfn.XLOOKUP('Policy Details'!$I274,'Customer Information'!$A$2:$A$5001,'Customer Information'!$C$2:$C$5001)</f>
        <v>Other</v>
      </c>
      <c r="L274">
        <f>YEAR('Policy Details'!$E274)</f>
        <v>2017</v>
      </c>
    </row>
    <row r="275" spans="1:12">
      <c r="A275" t="s">
        <v>15773</v>
      </c>
      <c r="B275" t="s">
        <v>20503</v>
      </c>
      <c r="C275">
        <v>287990</v>
      </c>
      <c r="D275">
        <v>531.80999999999995</v>
      </c>
      <c r="E275" s="30">
        <v>44182</v>
      </c>
      <c r="F275" s="30">
        <v>47480</v>
      </c>
      <c r="G275" t="s">
        <v>20506</v>
      </c>
      <c r="H275" t="s">
        <v>20509</v>
      </c>
      <c r="I275" t="s">
        <v>630</v>
      </c>
      <c r="J275" t="str">
        <f>_xlfn.XLOOKUP('Policy Details'!$I275,'Customer Information'!$A$2:$A$5001,'Customer Information'!$E$2:$E$5001)</f>
        <v>56+</v>
      </c>
      <c r="K275" t="str">
        <f>_xlfn.XLOOKUP('Policy Details'!$I275,'Customer Information'!$A$2:$A$5001,'Customer Information'!$C$2:$C$5001)</f>
        <v>Other</v>
      </c>
      <c r="L275">
        <f>YEAR('Policy Details'!$E275)</f>
        <v>2020</v>
      </c>
    </row>
    <row r="276" spans="1:12">
      <c r="A276" t="s">
        <v>15774</v>
      </c>
      <c r="B276" t="s">
        <v>20502</v>
      </c>
      <c r="C276">
        <v>488912</v>
      </c>
      <c r="D276">
        <v>1506.96</v>
      </c>
      <c r="E276" s="30">
        <v>44953</v>
      </c>
      <c r="F276" s="30">
        <v>46214</v>
      </c>
      <c r="G276" t="s">
        <v>20504</v>
      </c>
      <c r="H276" t="s">
        <v>20507</v>
      </c>
      <c r="I276" t="s">
        <v>1137</v>
      </c>
      <c r="J276" t="str">
        <f>_xlfn.XLOOKUP('Policy Details'!$I276,'Customer Information'!$A$2:$A$5001,'Customer Information'!$E$2:$E$5001)</f>
        <v>56+</v>
      </c>
      <c r="K276" t="str">
        <f>_xlfn.XLOOKUP('Policy Details'!$I276,'Customer Information'!$A$2:$A$5001,'Customer Information'!$C$2:$C$5001)</f>
        <v>Male</v>
      </c>
      <c r="L276">
        <f>YEAR('Policy Details'!$E276)</f>
        <v>2023</v>
      </c>
    </row>
    <row r="277" spans="1:12">
      <c r="A277" t="s">
        <v>15775</v>
      </c>
      <c r="B277" t="s">
        <v>20502</v>
      </c>
      <c r="C277">
        <v>448351</v>
      </c>
      <c r="D277">
        <v>305.16000000000003</v>
      </c>
      <c r="E277" s="30">
        <v>44851</v>
      </c>
      <c r="F277" s="30">
        <v>47091</v>
      </c>
      <c r="G277" t="s">
        <v>20504</v>
      </c>
      <c r="H277" t="s">
        <v>20509</v>
      </c>
      <c r="I277" t="s">
        <v>4591</v>
      </c>
      <c r="J277" t="str">
        <f>_xlfn.XLOOKUP('Policy Details'!$I277,'Customer Information'!$A$2:$A$5001,'Customer Information'!$E$2:$E$5001)</f>
        <v>56+</v>
      </c>
      <c r="K277" t="str">
        <f>_xlfn.XLOOKUP('Policy Details'!$I277,'Customer Information'!$A$2:$A$5001,'Customer Information'!$C$2:$C$5001)</f>
        <v>Other</v>
      </c>
      <c r="L277">
        <f>YEAR('Policy Details'!$E277)</f>
        <v>2022</v>
      </c>
    </row>
    <row r="278" spans="1:12">
      <c r="A278" t="s">
        <v>15776</v>
      </c>
      <c r="B278" t="s">
        <v>20500</v>
      </c>
      <c r="C278">
        <v>307267</v>
      </c>
      <c r="D278">
        <v>934.68</v>
      </c>
      <c r="E278" s="30">
        <v>44644</v>
      </c>
      <c r="F278" s="30">
        <v>47560</v>
      </c>
      <c r="G278" t="s">
        <v>20506</v>
      </c>
      <c r="H278" t="s">
        <v>20509</v>
      </c>
      <c r="I278" t="s">
        <v>1219</v>
      </c>
      <c r="J278" t="str">
        <f>_xlfn.XLOOKUP('Policy Details'!$I278,'Customer Information'!$A$2:$A$5001,'Customer Information'!$E$2:$E$5001)</f>
        <v>26-35</v>
      </c>
      <c r="K278" t="str">
        <f>_xlfn.XLOOKUP('Policy Details'!$I278,'Customer Information'!$A$2:$A$5001,'Customer Information'!$C$2:$C$5001)</f>
        <v>Other</v>
      </c>
      <c r="L278">
        <f>YEAR('Policy Details'!$E278)</f>
        <v>2022</v>
      </c>
    </row>
    <row r="279" spans="1:12">
      <c r="A279" t="s">
        <v>15777</v>
      </c>
      <c r="B279" t="s">
        <v>20502</v>
      </c>
      <c r="C279">
        <v>279073</v>
      </c>
      <c r="D279">
        <v>1684.29</v>
      </c>
      <c r="E279" s="30">
        <v>45260</v>
      </c>
      <c r="F279" s="30">
        <v>46282</v>
      </c>
      <c r="G279" t="s">
        <v>20505</v>
      </c>
      <c r="H279" t="s">
        <v>20507</v>
      </c>
      <c r="I279" t="s">
        <v>1607</v>
      </c>
      <c r="J279" t="str">
        <f>_xlfn.XLOOKUP('Policy Details'!$I279,'Customer Information'!$A$2:$A$5001,'Customer Information'!$E$2:$E$5001)</f>
        <v>36-45</v>
      </c>
      <c r="K279" t="str">
        <f>_xlfn.XLOOKUP('Policy Details'!$I279,'Customer Information'!$A$2:$A$5001,'Customer Information'!$C$2:$C$5001)</f>
        <v>Male</v>
      </c>
      <c r="L279">
        <f>YEAR('Policy Details'!$E279)</f>
        <v>2023</v>
      </c>
    </row>
    <row r="280" spans="1:12">
      <c r="A280" t="s">
        <v>15778</v>
      </c>
      <c r="B280" t="s">
        <v>20500</v>
      </c>
      <c r="C280">
        <v>30683</v>
      </c>
      <c r="D280">
        <v>1536.77</v>
      </c>
      <c r="E280" s="30">
        <v>42004</v>
      </c>
      <c r="F280" s="30">
        <v>44632</v>
      </c>
      <c r="G280" t="s">
        <v>20506</v>
      </c>
      <c r="H280" t="s">
        <v>20509</v>
      </c>
      <c r="I280" t="s">
        <v>532</v>
      </c>
      <c r="J280" t="str">
        <f>_xlfn.XLOOKUP('Policy Details'!$I280,'Customer Information'!$A$2:$A$5001,'Customer Information'!$E$2:$E$5001)</f>
        <v>56+</v>
      </c>
      <c r="K280" t="str">
        <f>_xlfn.XLOOKUP('Policy Details'!$I280,'Customer Information'!$A$2:$A$5001,'Customer Information'!$C$2:$C$5001)</f>
        <v>Other</v>
      </c>
      <c r="L280">
        <f>YEAR('Policy Details'!$E280)</f>
        <v>2014</v>
      </c>
    </row>
    <row r="281" spans="1:12">
      <c r="A281" t="s">
        <v>15779</v>
      </c>
      <c r="B281" t="s">
        <v>20501</v>
      </c>
      <c r="C281">
        <v>466951</v>
      </c>
      <c r="D281">
        <v>1831.42</v>
      </c>
      <c r="E281" s="30">
        <v>45103</v>
      </c>
      <c r="F281" s="30">
        <v>47813</v>
      </c>
      <c r="G281" t="s">
        <v>20505</v>
      </c>
      <c r="H281" t="s">
        <v>20508</v>
      </c>
      <c r="I281" t="s">
        <v>927</v>
      </c>
      <c r="J281" t="str">
        <f>_xlfn.XLOOKUP('Policy Details'!$I281,'Customer Information'!$A$2:$A$5001,'Customer Information'!$E$2:$E$5001)</f>
        <v>56+</v>
      </c>
      <c r="K281" t="str">
        <f>_xlfn.XLOOKUP('Policy Details'!$I281,'Customer Information'!$A$2:$A$5001,'Customer Information'!$C$2:$C$5001)</f>
        <v>Other</v>
      </c>
      <c r="L281">
        <f>YEAR('Policy Details'!$E281)</f>
        <v>2023</v>
      </c>
    </row>
    <row r="282" spans="1:12">
      <c r="A282" t="s">
        <v>15780</v>
      </c>
      <c r="B282" t="s">
        <v>20500</v>
      </c>
      <c r="C282">
        <v>422933</v>
      </c>
      <c r="D282">
        <v>124.22</v>
      </c>
      <c r="E282" s="30">
        <v>42668</v>
      </c>
      <c r="F282" s="30">
        <v>45219</v>
      </c>
      <c r="G282" t="s">
        <v>20504</v>
      </c>
      <c r="H282" t="s">
        <v>20507</v>
      </c>
      <c r="I282" t="s">
        <v>3990</v>
      </c>
      <c r="J282" t="str">
        <f>_xlfn.XLOOKUP('Policy Details'!$I282,'Customer Information'!$A$2:$A$5001,'Customer Information'!$E$2:$E$5001)</f>
        <v>26-35</v>
      </c>
      <c r="K282" t="str">
        <f>_xlfn.XLOOKUP('Policy Details'!$I282,'Customer Information'!$A$2:$A$5001,'Customer Information'!$C$2:$C$5001)</f>
        <v>Other</v>
      </c>
      <c r="L282">
        <f>YEAR('Policy Details'!$E282)</f>
        <v>2016</v>
      </c>
    </row>
    <row r="283" spans="1:12">
      <c r="A283" t="s">
        <v>15781</v>
      </c>
      <c r="B283" t="s">
        <v>20500</v>
      </c>
      <c r="C283">
        <v>395884</v>
      </c>
      <c r="D283">
        <v>1737.91</v>
      </c>
      <c r="E283" s="30">
        <v>43067</v>
      </c>
      <c r="F283" s="30">
        <v>44848</v>
      </c>
      <c r="G283" t="s">
        <v>20506</v>
      </c>
      <c r="H283" t="s">
        <v>20507</v>
      </c>
      <c r="I283" t="s">
        <v>4450</v>
      </c>
      <c r="J283" t="str">
        <f>_xlfn.XLOOKUP('Policy Details'!$I283,'Customer Information'!$A$2:$A$5001,'Customer Information'!$E$2:$E$5001)</f>
        <v>56+</v>
      </c>
      <c r="K283" t="str">
        <f>_xlfn.XLOOKUP('Policy Details'!$I283,'Customer Information'!$A$2:$A$5001,'Customer Information'!$C$2:$C$5001)</f>
        <v>Other</v>
      </c>
      <c r="L283">
        <f>YEAR('Policy Details'!$E283)</f>
        <v>2017</v>
      </c>
    </row>
    <row r="284" spans="1:12">
      <c r="A284" t="s">
        <v>15782</v>
      </c>
      <c r="B284" t="s">
        <v>20500</v>
      </c>
      <c r="C284">
        <v>372430</v>
      </c>
      <c r="D284">
        <v>1090.82</v>
      </c>
      <c r="E284" s="30">
        <v>45118</v>
      </c>
      <c r="F284" s="30">
        <v>45828</v>
      </c>
      <c r="G284" t="s">
        <v>20505</v>
      </c>
      <c r="H284" t="s">
        <v>20508</v>
      </c>
      <c r="I284" t="s">
        <v>2557</v>
      </c>
      <c r="J284" t="str">
        <f>_xlfn.XLOOKUP('Policy Details'!$I284,'Customer Information'!$A$2:$A$5001,'Customer Information'!$E$2:$E$5001)</f>
        <v>46-55</v>
      </c>
      <c r="K284" t="str">
        <f>_xlfn.XLOOKUP('Policy Details'!$I284,'Customer Information'!$A$2:$A$5001,'Customer Information'!$C$2:$C$5001)</f>
        <v>Other</v>
      </c>
      <c r="L284">
        <f>YEAR('Policy Details'!$E284)</f>
        <v>2023</v>
      </c>
    </row>
    <row r="285" spans="1:12">
      <c r="A285" t="s">
        <v>15783</v>
      </c>
      <c r="B285" t="s">
        <v>20502</v>
      </c>
      <c r="C285">
        <v>410794</v>
      </c>
      <c r="D285">
        <v>1725.84</v>
      </c>
      <c r="E285" s="30">
        <v>44285</v>
      </c>
      <c r="F285" s="30">
        <v>46903</v>
      </c>
      <c r="G285" t="s">
        <v>20506</v>
      </c>
      <c r="H285" t="s">
        <v>20507</v>
      </c>
      <c r="I285" t="s">
        <v>2661</v>
      </c>
      <c r="J285" t="str">
        <f>_xlfn.XLOOKUP('Policy Details'!$I285,'Customer Information'!$A$2:$A$5001,'Customer Information'!$E$2:$E$5001)</f>
        <v>56+</v>
      </c>
      <c r="K285" t="str">
        <f>_xlfn.XLOOKUP('Policy Details'!$I285,'Customer Information'!$A$2:$A$5001,'Customer Information'!$C$2:$C$5001)</f>
        <v>Female</v>
      </c>
      <c r="L285">
        <f>YEAR('Policy Details'!$E285)</f>
        <v>2021</v>
      </c>
    </row>
    <row r="286" spans="1:12">
      <c r="A286" t="s">
        <v>15784</v>
      </c>
      <c r="B286" t="s">
        <v>20500</v>
      </c>
      <c r="C286">
        <v>476330</v>
      </c>
      <c r="D286">
        <v>503.18</v>
      </c>
      <c r="E286" s="30">
        <v>45179</v>
      </c>
      <c r="F286" s="30">
        <v>47341</v>
      </c>
      <c r="G286" t="s">
        <v>20506</v>
      </c>
      <c r="H286" t="s">
        <v>20508</v>
      </c>
      <c r="I286" t="s">
        <v>1285</v>
      </c>
      <c r="J286" t="str">
        <f>_xlfn.XLOOKUP('Policy Details'!$I286,'Customer Information'!$A$2:$A$5001,'Customer Information'!$E$2:$E$5001)</f>
        <v>56+</v>
      </c>
      <c r="K286" t="str">
        <f>_xlfn.XLOOKUP('Policy Details'!$I286,'Customer Information'!$A$2:$A$5001,'Customer Information'!$C$2:$C$5001)</f>
        <v>Female</v>
      </c>
      <c r="L286">
        <f>YEAR('Policy Details'!$E286)</f>
        <v>2023</v>
      </c>
    </row>
    <row r="287" spans="1:12">
      <c r="A287" t="s">
        <v>15785</v>
      </c>
      <c r="B287" t="s">
        <v>20503</v>
      </c>
      <c r="C287">
        <v>36237</v>
      </c>
      <c r="D287">
        <v>1482.65</v>
      </c>
      <c r="E287" s="30">
        <v>42765</v>
      </c>
      <c r="F287" s="30">
        <v>45572</v>
      </c>
      <c r="G287" t="s">
        <v>20506</v>
      </c>
      <c r="H287" t="s">
        <v>20508</v>
      </c>
      <c r="I287" t="s">
        <v>1925</v>
      </c>
      <c r="J287" t="str">
        <f>_xlfn.XLOOKUP('Policy Details'!$I287,'Customer Information'!$A$2:$A$5001,'Customer Information'!$E$2:$E$5001)</f>
        <v>36-45</v>
      </c>
      <c r="K287" t="str">
        <f>_xlfn.XLOOKUP('Policy Details'!$I287,'Customer Information'!$A$2:$A$5001,'Customer Information'!$C$2:$C$5001)</f>
        <v>Female</v>
      </c>
      <c r="L287">
        <f>YEAR('Policy Details'!$E287)</f>
        <v>2017</v>
      </c>
    </row>
    <row r="288" spans="1:12">
      <c r="A288" t="s">
        <v>15786</v>
      </c>
      <c r="B288" t="s">
        <v>20501</v>
      </c>
      <c r="C288">
        <v>68167</v>
      </c>
      <c r="D288">
        <v>372.41</v>
      </c>
      <c r="E288" s="30">
        <v>44488</v>
      </c>
      <c r="F288" s="30">
        <v>47409</v>
      </c>
      <c r="G288" t="s">
        <v>20506</v>
      </c>
      <c r="H288" t="s">
        <v>20509</v>
      </c>
      <c r="I288" t="s">
        <v>2875</v>
      </c>
      <c r="J288" t="str">
        <f>_xlfn.XLOOKUP('Policy Details'!$I288,'Customer Information'!$A$2:$A$5001,'Customer Information'!$E$2:$E$5001)</f>
        <v>56+</v>
      </c>
      <c r="K288" t="str">
        <f>_xlfn.XLOOKUP('Policy Details'!$I288,'Customer Information'!$A$2:$A$5001,'Customer Information'!$C$2:$C$5001)</f>
        <v>Male</v>
      </c>
      <c r="L288">
        <f>YEAR('Policy Details'!$E288)</f>
        <v>2021</v>
      </c>
    </row>
    <row r="289" spans="1:12">
      <c r="A289" t="s">
        <v>15787</v>
      </c>
      <c r="B289" t="s">
        <v>20501</v>
      </c>
      <c r="C289">
        <v>58538</v>
      </c>
      <c r="D289">
        <v>796.73</v>
      </c>
      <c r="E289" s="30">
        <v>44322</v>
      </c>
      <c r="F289" s="30">
        <v>45406</v>
      </c>
      <c r="G289" t="s">
        <v>20505</v>
      </c>
      <c r="H289" t="s">
        <v>20508</v>
      </c>
      <c r="I289" t="s">
        <v>3691</v>
      </c>
      <c r="J289" t="str">
        <f>_xlfn.XLOOKUP('Policy Details'!$I289,'Customer Information'!$A$2:$A$5001,'Customer Information'!$E$2:$E$5001)</f>
        <v>26-35</v>
      </c>
      <c r="K289" t="str">
        <f>_xlfn.XLOOKUP('Policy Details'!$I289,'Customer Information'!$A$2:$A$5001,'Customer Information'!$C$2:$C$5001)</f>
        <v>Female</v>
      </c>
      <c r="L289">
        <f>YEAR('Policy Details'!$E289)</f>
        <v>2021</v>
      </c>
    </row>
    <row r="290" spans="1:12">
      <c r="A290" t="s">
        <v>15788</v>
      </c>
      <c r="B290" t="s">
        <v>20502</v>
      </c>
      <c r="C290">
        <v>434814</v>
      </c>
      <c r="D290">
        <v>1588.93</v>
      </c>
      <c r="E290" s="30">
        <v>43204</v>
      </c>
      <c r="F290" s="30">
        <v>44623</v>
      </c>
      <c r="G290" t="s">
        <v>20506</v>
      </c>
      <c r="H290" t="s">
        <v>20507</v>
      </c>
      <c r="I290" t="s">
        <v>2380</v>
      </c>
      <c r="J290" t="str">
        <f>_xlfn.XLOOKUP('Policy Details'!$I290,'Customer Information'!$A$2:$A$5001,'Customer Information'!$E$2:$E$5001)</f>
        <v>26-35</v>
      </c>
      <c r="K290" t="str">
        <f>_xlfn.XLOOKUP('Policy Details'!$I290,'Customer Information'!$A$2:$A$5001,'Customer Information'!$C$2:$C$5001)</f>
        <v>Other</v>
      </c>
      <c r="L290">
        <f>YEAR('Policy Details'!$E290)</f>
        <v>2018</v>
      </c>
    </row>
    <row r="291" spans="1:12">
      <c r="A291" t="s">
        <v>15789</v>
      </c>
      <c r="B291" t="s">
        <v>20502</v>
      </c>
      <c r="C291">
        <v>67547</v>
      </c>
      <c r="D291">
        <v>652.70000000000005</v>
      </c>
      <c r="E291" s="30">
        <v>43009</v>
      </c>
      <c r="F291" s="30">
        <v>45750</v>
      </c>
      <c r="G291" t="s">
        <v>20504</v>
      </c>
      <c r="H291" t="s">
        <v>20509</v>
      </c>
      <c r="I291" t="s">
        <v>498</v>
      </c>
      <c r="J291" t="str">
        <f>_xlfn.XLOOKUP('Policy Details'!$I291,'Customer Information'!$A$2:$A$5001,'Customer Information'!$E$2:$E$5001)</f>
        <v>26-35</v>
      </c>
      <c r="K291" t="str">
        <f>_xlfn.XLOOKUP('Policy Details'!$I291,'Customer Information'!$A$2:$A$5001,'Customer Information'!$C$2:$C$5001)</f>
        <v>Male</v>
      </c>
      <c r="L291">
        <f>YEAR('Policy Details'!$E291)</f>
        <v>2017</v>
      </c>
    </row>
    <row r="292" spans="1:12">
      <c r="A292" t="s">
        <v>15790</v>
      </c>
      <c r="B292" t="s">
        <v>20501</v>
      </c>
      <c r="C292">
        <v>329979</v>
      </c>
      <c r="D292">
        <v>658.1</v>
      </c>
      <c r="E292" s="30">
        <v>44652</v>
      </c>
      <c r="F292" s="30">
        <v>45910</v>
      </c>
      <c r="G292" t="s">
        <v>20505</v>
      </c>
      <c r="H292" t="s">
        <v>20508</v>
      </c>
      <c r="I292" t="s">
        <v>1662</v>
      </c>
      <c r="J292" t="str">
        <f>_xlfn.XLOOKUP('Policy Details'!$I292,'Customer Information'!$A$2:$A$5001,'Customer Information'!$E$2:$E$5001)</f>
        <v>18-25</v>
      </c>
      <c r="K292" t="str">
        <f>_xlfn.XLOOKUP('Policy Details'!$I292,'Customer Information'!$A$2:$A$5001,'Customer Information'!$C$2:$C$5001)</f>
        <v>Female</v>
      </c>
      <c r="L292">
        <f>YEAR('Policy Details'!$E292)</f>
        <v>2022</v>
      </c>
    </row>
    <row r="293" spans="1:12">
      <c r="A293" t="s">
        <v>15791</v>
      </c>
      <c r="B293" t="s">
        <v>20503</v>
      </c>
      <c r="C293">
        <v>485482</v>
      </c>
      <c r="D293">
        <v>1009.98</v>
      </c>
      <c r="E293" s="30">
        <v>42168</v>
      </c>
      <c r="F293" s="30">
        <v>45619</v>
      </c>
      <c r="G293" t="s">
        <v>20504</v>
      </c>
      <c r="H293" t="s">
        <v>20509</v>
      </c>
      <c r="I293" t="s">
        <v>4804</v>
      </c>
      <c r="J293" t="str">
        <f>_xlfn.XLOOKUP('Policy Details'!$I293,'Customer Information'!$A$2:$A$5001,'Customer Information'!$E$2:$E$5001)</f>
        <v>36-45</v>
      </c>
      <c r="K293" t="str">
        <f>_xlfn.XLOOKUP('Policy Details'!$I293,'Customer Information'!$A$2:$A$5001,'Customer Information'!$C$2:$C$5001)</f>
        <v>Other</v>
      </c>
      <c r="L293">
        <f>YEAR('Policy Details'!$E293)</f>
        <v>2015</v>
      </c>
    </row>
    <row r="294" spans="1:12">
      <c r="A294" t="s">
        <v>15792</v>
      </c>
      <c r="B294" t="s">
        <v>20501</v>
      </c>
      <c r="C294">
        <v>91110</v>
      </c>
      <c r="D294">
        <v>1304.8499999999999</v>
      </c>
      <c r="E294" s="30">
        <v>43363</v>
      </c>
      <c r="F294" s="30">
        <v>43985</v>
      </c>
      <c r="G294" t="s">
        <v>20505</v>
      </c>
      <c r="H294" t="s">
        <v>20507</v>
      </c>
      <c r="I294" t="s">
        <v>2390</v>
      </c>
      <c r="J294" t="str">
        <f>_xlfn.XLOOKUP('Policy Details'!$I294,'Customer Information'!$A$2:$A$5001,'Customer Information'!$E$2:$E$5001)</f>
        <v>36-45</v>
      </c>
      <c r="K294" t="str">
        <f>_xlfn.XLOOKUP('Policy Details'!$I294,'Customer Information'!$A$2:$A$5001,'Customer Information'!$C$2:$C$5001)</f>
        <v>Female</v>
      </c>
      <c r="L294">
        <f>YEAR('Policy Details'!$E294)</f>
        <v>2018</v>
      </c>
    </row>
    <row r="295" spans="1:12">
      <c r="A295" t="s">
        <v>15793</v>
      </c>
      <c r="B295" t="s">
        <v>20501</v>
      </c>
      <c r="C295">
        <v>224717</v>
      </c>
      <c r="D295">
        <v>959.21</v>
      </c>
      <c r="E295" s="30">
        <v>44215</v>
      </c>
      <c r="F295" s="30">
        <v>46510</v>
      </c>
      <c r="G295" t="s">
        <v>20505</v>
      </c>
      <c r="H295" t="s">
        <v>20508</v>
      </c>
      <c r="I295" t="s">
        <v>3867</v>
      </c>
      <c r="J295" t="str">
        <f>_xlfn.XLOOKUP('Policy Details'!$I295,'Customer Information'!$A$2:$A$5001,'Customer Information'!$E$2:$E$5001)</f>
        <v>56+</v>
      </c>
      <c r="K295" t="str">
        <f>_xlfn.XLOOKUP('Policy Details'!$I295,'Customer Information'!$A$2:$A$5001,'Customer Information'!$C$2:$C$5001)</f>
        <v>Male</v>
      </c>
      <c r="L295">
        <f>YEAR('Policy Details'!$E295)</f>
        <v>2021</v>
      </c>
    </row>
    <row r="296" spans="1:12">
      <c r="A296" t="s">
        <v>15794</v>
      </c>
      <c r="B296" t="s">
        <v>20501</v>
      </c>
      <c r="C296">
        <v>360092</v>
      </c>
      <c r="D296">
        <v>865.23</v>
      </c>
      <c r="E296" s="30">
        <v>42836</v>
      </c>
      <c r="F296" s="30">
        <v>44505</v>
      </c>
      <c r="G296" t="s">
        <v>20506</v>
      </c>
      <c r="H296" t="s">
        <v>20507</v>
      </c>
      <c r="I296" t="s">
        <v>2643</v>
      </c>
      <c r="J296" t="str">
        <f>_xlfn.XLOOKUP('Policy Details'!$I296,'Customer Information'!$A$2:$A$5001,'Customer Information'!$E$2:$E$5001)</f>
        <v>56+</v>
      </c>
      <c r="K296" t="str">
        <f>_xlfn.XLOOKUP('Policy Details'!$I296,'Customer Information'!$A$2:$A$5001,'Customer Information'!$C$2:$C$5001)</f>
        <v>Other</v>
      </c>
      <c r="L296">
        <f>YEAR('Policy Details'!$E296)</f>
        <v>2017</v>
      </c>
    </row>
    <row r="297" spans="1:12">
      <c r="A297" t="s">
        <v>15795</v>
      </c>
      <c r="B297" t="s">
        <v>20501</v>
      </c>
      <c r="C297">
        <v>202518</v>
      </c>
      <c r="D297">
        <v>1962.5</v>
      </c>
      <c r="E297" s="30">
        <v>42247</v>
      </c>
      <c r="F297" s="30">
        <v>43914</v>
      </c>
      <c r="G297" t="s">
        <v>20506</v>
      </c>
      <c r="H297" t="s">
        <v>20509</v>
      </c>
      <c r="I297" t="s">
        <v>4844</v>
      </c>
      <c r="J297" t="str">
        <f>_xlfn.XLOOKUP('Policy Details'!$I297,'Customer Information'!$A$2:$A$5001,'Customer Information'!$E$2:$E$5001)</f>
        <v>46-55</v>
      </c>
      <c r="K297" t="str">
        <f>_xlfn.XLOOKUP('Policy Details'!$I297,'Customer Information'!$A$2:$A$5001,'Customer Information'!$C$2:$C$5001)</f>
        <v>Other</v>
      </c>
      <c r="L297">
        <f>YEAR('Policy Details'!$E297)</f>
        <v>2015</v>
      </c>
    </row>
    <row r="298" spans="1:12">
      <c r="A298" t="s">
        <v>15796</v>
      </c>
      <c r="B298" t="s">
        <v>20502</v>
      </c>
      <c r="C298">
        <v>118646</v>
      </c>
      <c r="D298">
        <v>886.01</v>
      </c>
      <c r="E298" s="30">
        <v>43506</v>
      </c>
      <c r="F298" s="30">
        <v>44090</v>
      </c>
      <c r="G298" t="s">
        <v>20506</v>
      </c>
      <c r="H298" t="s">
        <v>20508</v>
      </c>
      <c r="I298" t="s">
        <v>3917</v>
      </c>
      <c r="J298" t="str">
        <f>_xlfn.XLOOKUP('Policy Details'!$I298,'Customer Information'!$A$2:$A$5001,'Customer Information'!$E$2:$E$5001)</f>
        <v>36-45</v>
      </c>
      <c r="K298" t="str">
        <f>_xlfn.XLOOKUP('Policy Details'!$I298,'Customer Information'!$A$2:$A$5001,'Customer Information'!$C$2:$C$5001)</f>
        <v>Other</v>
      </c>
      <c r="L298">
        <f>YEAR('Policy Details'!$E298)</f>
        <v>2019</v>
      </c>
    </row>
    <row r="299" spans="1:12">
      <c r="A299" t="s">
        <v>15797</v>
      </c>
      <c r="B299" t="s">
        <v>20501</v>
      </c>
      <c r="C299">
        <v>234987</v>
      </c>
      <c r="D299">
        <v>1091.57</v>
      </c>
      <c r="E299" s="30">
        <v>44378</v>
      </c>
      <c r="F299" s="30">
        <v>45340</v>
      </c>
      <c r="G299" t="s">
        <v>20505</v>
      </c>
      <c r="H299" t="s">
        <v>20508</v>
      </c>
      <c r="I299" t="s">
        <v>3691</v>
      </c>
      <c r="J299" t="str">
        <f>_xlfn.XLOOKUP('Policy Details'!$I299,'Customer Information'!$A$2:$A$5001,'Customer Information'!$E$2:$E$5001)</f>
        <v>26-35</v>
      </c>
      <c r="K299" t="str">
        <f>_xlfn.XLOOKUP('Policy Details'!$I299,'Customer Information'!$A$2:$A$5001,'Customer Information'!$C$2:$C$5001)</f>
        <v>Female</v>
      </c>
      <c r="L299">
        <f>YEAR('Policy Details'!$E299)</f>
        <v>2021</v>
      </c>
    </row>
    <row r="300" spans="1:12">
      <c r="A300" t="s">
        <v>15798</v>
      </c>
      <c r="B300" t="s">
        <v>20503</v>
      </c>
      <c r="C300">
        <v>96347</v>
      </c>
      <c r="D300">
        <v>1026.6199999999999</v>
      </c>
      <c r="E300" s="30">
        <v>42254</v>
      </c>
      <c r="F300" s="30">
        <v>43675</v>
      </c>
      <c r="G300" t="s">
        <v>20506</v>
      </c>
      <c r="H300" t="s">
        <v>20508</v>
      </c>
      <c r="I300" t="s">
        <v>433</v>
      </c>
      <c r="J300" t="str">
        <f>_xlfn.XLOOKUP('Policy Details'!$I300,'Customer Information'!$A$2:$A$5001,'Customer Information'!$E$2:$E$5001)</f>
        <v>36-45</v>
      </c>
      <c r="K300" t="str">
        <f>_xlfn.XLOOKUP('Policy Details'!$I300,'Customer Information'!$A$2:$A$5001,'Customer Information'!$C$2:$C$5001)</f>
        <v>Female</v>
      </c>
      <c r="L300">
        <f>YEAR('Policy Details'!$E300)</f>
        <v>2015</v>
      </c>
    </row>
    <row r="301" spans="1:12">
      <c r="A301" t="s">
        <v>15799</v>
      </c>
      <c r="B301" t="s">
        <v>20501</v>
      </c>
      <c r="C301">
        <v>419914</v>
      </c>
      <c r="D301">
        <v>1703.82</v>
      </c>
      <c r="E301" s="30">
        <v>44316</v>
      </c>
      <c r="F301" s="30">
        <v>46513</v>
      </c>
      <c r="G301" t="s">
        <v>20504</v>
      </c>
      <c r="H301" t="s">
        <v>20509</v>
      </c>
      <c r="I301" t="s">
        <v>3296</v>
      </c>
      <c r="J301" t="str">
        <f>_xlfn.XLOOKUP('Policy Details'!$I301,'Customer Information'!$A$2:$A$5001,'Customer Information'!$E$2:$E$5001)</f>
        <v>18-25</v>
      </c>
      <c r="K301" t="str">
        <f>_xlfn.XLOOKUP('Policy Details'!$I301,'Customer Information'!$A$2:$A$5001,'Customer Information'!$C$2:$C$5001)</f>
        <v>Female</v>
      </c>
      <c r="L301">
        <f>YEAR('Policy Details'!$E301)</f>
        <v>2021</v>
      </c>
    </row>
    <row r="302" spans="1:12">
      <c r="A302" t="s">
        <v>15800</v>
      </c>
      <c r="B302" t="s">
        <v>20500</v>
      </c>
      <c r="C302">
        <v>452687</v>
      </c>
      <c r="D302">
        <v>643.69000000000005</v>
      </c>
      <c r="E302" s="30">
        <v>44832</v>
      </c>
      <c r="F302" s="30">
        <v>48043</v>
      </c>
      <c r="G302" t="s">
        <v>20504</v>
      </c>
      <c r="H302" t="s">
        <v>20507</v>
      </c>
      <c r="I302" t="s">
        <v>1851</v>
      </c>
      <c r="J302" t="str">
        <f>_xlfn.XLOOKUP('Policy Details'!$I302,'Customer Information'!$A$2:$A$5001,'Customer Information'!$E$2:$E$5001)</f>
        <v>26-35</v>
      </c>
      <c r="K302" t="str">
        <f>_xlfn.XLOOKUP('Policy Details'!$I302,'Customer Information'!$A$2:$A$5001,'Customer Information'!$C$2:$C$5001)</f>
        <v>Male</v>
      </c>
      <c r="L302">
        <f>YEAR('Policy Details'!$E302)</f>
        <v>2022</v>
      </c>
    </row>
    <row r="303" spans="1:12">
      <c r="A303" t="s">
        <v>15801</v>
      </c>
      <c r="B303" t="s">
        <v>20502</v>
      </c>
      <c r="C303">
        <v>134899</v>
      </c>
      <c r="D303">
        <v>1525.26</v>
      </c>
      <c r="E303" s="30">
        <v>43348</v>
      </c>
      <c r="F303" s="30">
        <v>46674</v>
      </c>
      <c r="G303" t="s">
        <v>20506</v>
      </c>
      <c r="H303" t="s">
        <v>20507</v>
      </c>
      <c r="I303" t="s">
        <v>1570</v>
      </c>
      <c r="J303" t="str">
        <f>_xlfn.XLOOKUP('Policy Details'!$I303,'Customer Information'!$A$2:$A$5001,'Customer Information'!$E$2:$E$5001)</f>
        <v>56+</v>
      </c>
      <c r="K303" t="str">
        <f>_xlfn.XLOOKUP('Policy Details'!$I303,'Customer Information'!$A$2:$A$5001,'Customer Information'!$C$2:$C$5001)</f>
        <v>Other</v>
      </c>
      <c r="L303">
        <f>YEAR('Policy Details'!$E303)</f>
        <v>2018</v>
      </c>
    </row>
    <row r="304" spans="1:12">
      <c r="A304" t="s">
        <v>15802</v>
      </c>
      <c r="B304" t="s">
        <v>20500</v>
      </c>
      <c r="C304">
        <v>45719</v>
      </c>
      <c r="D304">
        <v>1178.8499999999999</v>
      </c>
      <c r="E304" s="30">
        <v>45310</v>
      </c>
      <c r="F304" s="30">
        <v>46279</v>
      </c>
      <c r="G304" t="s">
        <v>20505</v>
      </c>
      <c r="H304" t="s">
        <v>20509</v>
      </c>
      <c r="I304" t="s">
        <v>92</v>
      </c>
      <c r="J304" t="str">
        <f>_xlfn.XLOOKUP('Policy Details'!$I304,'Customer Information'!$A$2:$A$5001,'Customer Information'!$E$2:$E$5001)</f>
        <v>46-55</v>
      </c>
      <c r="K304" t="str">
        <f>_xlfn.XLOOKUP('Policy Details'!$I304,'Customer Information'!$A$2:$A$5001,'Customer Information'!$C$2:$C$5001)</f>
        <v>Male</v>
      </c>
      <c r="L304">
        <f>YEAR('Policy Details'!$E304)</f>
        <v>2024</v>
      </c>
    </row>
    <row r="305" spans="1:12">
      <c r="A305" t="s">
        <v>15803</v>
      </c>
      <c r="B305" t="s">
        <v>20503</v>
      </c>
      <c r="C305">
        <v>416921</v>
      </c>
      <c r="D305">
        <v>850.4</v>
      </c>
      <c r="E305" s="30">
        <v>44724</v>
      </c>
      <c r="F305" s="30">
        <v>45118</v>
      </c>
      <c r="G305" t="s">
        <v>20504</v>
      </c>
      <c r="H305" t="s">
        <v>20507</v>
      </c>
      <c r="I305" t="s">
        <v>2037</v>
      </c>
      <c r="J305" t="str">
        <f>_xlfn.XLOOKUP('Policy Details'!$I305,'Customer Information'!$A$2:$A$5001,'Customer Information'!$E$2:$E$5001)</f>
        <v>36-45</v>
      </c>
      <c r="K305" t="str">
        <f>_xlfn.XLOOKUP('Policy Details'!$I305,'Customer Information'!$A$2:$A$5001,'Customer Information'!$C$2:$C$5001)</f>
        <v>Other</v>
      </c>
      <c r="L305">
        <f>YEAR('Policy Details'!$E305)</f>
        <v>2022</v>
      </c>
    </row>
    <row r="306" spans="1:12">
      <c r="A306" t="s">
        <v>15804</v>
      </c>
      <c r="B306" t="s">
        <v>20502</v>
      </c>
      <c r="C306">
        <v>190977</v>
      </c>
      <c r="D306">
        <v>613.67999999999995</v>
      </c>
      <c r="E306" s="30">
        <v>44939</v>
      </c>
      <c r="F306" s="30">
        <v>46482</v>
      </c>
      <c r="G306" t="s">
        <v>20504</v>
      </c>
      <c r="H306" t="s">
        <v>20507</v>
      </c>
      <c r="I306" t="s">
        <v>801</v>
      </c>
      <c r="J306" t="str">
        <f>_xlfn.XLOOKUP('Policy Details'!$I306,'Customer Information'!$A$2:$A$5001,'Customer Information'!$E$2:$E$5001)</f>
        <v>46-55</v>
      </c>
      <c r="K306" t="str">
        <f>_xlfn.XLOOKUP('Policy Details'!$I306,'Customer Information'!$A$2:$A$5001,'Customer Information'!$C$2:$C$5001)</f>
        <v>Other</v>
      </c>
      <c r="L306">
        <f>YEAR('Policy Details'!$E306)</f>
        <v>2023</v>
      </c>
    </row>
    <row r="307" spans="1:12">
      <c r="A307" t="s">
        <v>15805</v>
      </c>
      <c r="B307" t="s">
        <v>20501</v>
      </c>
      <c r="C307">
        <v>403628</v>
      </c>
      <c r="D307">
        <v>1501.08</v>
      </c>
      <c r="E307" s="30">
        <v>44578</v>
      </c>
      <c r="F307" s="30">
        <v>46124</v>
      </c>
      <c r="G307" t="s">
        <v>20506</v>
      </c>
      <c r="H307" t="s">
        <v>20508</v>
      </c>
      <c r="I307" t="s">
        <v>683</v>
      </c>
      <c r="J307" t="str">
        <f>_xlfn.XLOOKUP('Policy Details'!$I307,'Customer Information'!$A$2:$A$5001,'Customer Information'!$E$2:$E$5001)</f>
        <v>26-35</v>
      </c>
      <c r="K307" t="str">
        <f>_xlfn.XLOOKUP('Policy Details'!$I307,'Customer Information'!$A$2:$A$5001,'Customer Information'!$C$2:$C$5001)</f>
        <v>Other</v>
      </c>
      <c r="L307">
        <f>YEAR('Policy Details'!$E307)</f>
        <v>2022</v>
      </c>
    </row>
    <row r="308" spans="1:12">
      <c r="A308" t="s">
        <v>15806</v>
      </c>
      <c r="B308" t="s">
        <v>20501</v>
      </c>
      <c r="C308">
        <v>212209</v>
      </c>
      <c r="D308">
        <v>627.53</v>
      </c>
      <c r="E308" s="30">
        <v>42440</v>
      </c>
      <c r="F308" s="30">
        <v>45950</v>
      </c>
      <c r="G308" t="s">
        <v>20506</v>
      </c>
      <c r="H308" t="s">
        <v>20509</v>
      </c>
      <c r="I308" t="s">
        <v>4974</v>
      </c>
      <c r="J308" t="str">
        <f>_xlfn.XLOOKUP('Policy Details'!$I308,'Customer Information'!$A$2:$A$5001,'Customer Information'!$E$2:$E$5001)</f>
        <v>26-35</v>
      </c>
      <c r="K308" t="str">
        <f>_xlfn.XLOOKUP('Policy Details'!$I308,'Customer Information'!$A$2:$A$5001,'Customer Information'!$C$2:$C$5001)</f>
        <v>Female</v>
      </c>
      <c r="L308">
        <f>YEAR('Policy Details'!$E308)</f>
        <v>2016</v>
      </c>
    </row>
    <row r="309" spans="1:12">
      <c r="A309" t="s">
        <v>15807</v>
      </c>
      <c r="B309" t="s">
        <v>20500</v>
      </c>
      <c r="C309">
        <v>249169</v>
      </c>
      <c r="D309">
        <v>934.44</v>
      </c>
      <c r="E309" s="30">
        <v>43441</v>
      </c>
      <c r="F309" s="30">
        <v>47056</v>
      </c>
      <c r="G309" t="s">
        <v>20506</v>
      </c>
      <c r="H309" t="s">
        <v>20509</v>
      </c>
      <c r="I309" t="s">
        <v>1108</v>
      </c>
      <c r="J309" t="str">
        <f>_xlfn.XLOOKUP('Policy Details'!$I309,'Customer Information'!$A$2:$A$5001,'Customer Information'!$E$2:$E$5001)</f>
        <v>26-35</v>
      </c>
      <c r="K309" t="str">
        <f>_xlfn.XLOOKUP('Policy Details'!$I309,'Customer Information'!$A$2:$A$5001,'Customer Information'!$C$2:$C$5001)</f>
        <v>Other</v>
      </c>
      <c r="L309">
        <f>YEAR('Policy Details'!$E309)</f>
        <v>2018</v>
      </c>
    </row>
    <row r="310" spans="1:12">
      <c r="A310" t="s">
        <v>15808</v>
      </c>
      <c r="B310" t="s">
        <v>20501</v>
      </c>
      <c r="C310">
        <v>466708</v>
      </c>
      <c r="D310">
        <v>1627.2</v>
      </c>
      <c r="E310" s="30">
        <v>42929</v>
      </c>
      <c r="F310" s="30">
        <v>45040</v>
      </c>
      <c r="G310" t="s">
        <v>20506</v>
      </c>
      <c r="H310" t="s">
        <v>20509</v>
      </c>
      <c r="I310" t="s">
        <v>3662</v>
      </c>
      <c r="J310" t="str">
        <f>_xlfn.XLOOKUP('Policy Details'!$I310,'Customer Information'!$A$2:$A$5001,'Customer Information'!$E$2:$E$5001)</f>
        <v>36-45</v>
      </c>
      <c r="K310" t="str">
        <f>_xlfn.XLOOKUP('Policy Details'!$I310,'Customer Information'!$A$2:$A$5001,'Customer Information'!$C$2:$C$5001)</f>
        <v>Other</v>
      </c>
      <c r="L310">
        <f>YEAR('Policy Details'!$E310)</f>
        <v>2017</v>
      </c>
    </row>
    <row r="311" spans="1:12">
      <c r="A311" t="s">
        <v>15809</v>
      </c>
      <c r="B311" t="s">
        <v>20502</v>
      </c>
      <c r="C311">
        <v>158303</v>
      </c>
      <c r="D311">
        <v>844.36</v>
      </c>
      <c r="E311" s="30">
        <v>43858</v>
      </c>
      <c r="F311" s="30">
        <v>45473</v>
      </c>
      <c r="G311" t="s">
        <v>20505</v>
      </c>
      <c r="H311" t="s">
        <v>20507</v>
      </c>
      <c r="I311" t="s">
        <v>3768</v>
      </c>
      <c r="J311" t="str">
        <f>_xlfn.XLOOKUP('Policy Details'!$I311,'Customer Information'!$A$2:$A$5001,'Customer Information'!$E$2:$E$5001)</f>
        <v>56+</v>
      </c>
      <c r="K311" t="str">
        <f>_xlfn.XLOOKUP('Policy Details'!$I311,'Customer Information'!$A$2:$A$5001,'Customer Information'!$C$2:$C$5001)</f>
        <v>Other</v>
      </c>
      <c r="L311">
        <f>YEAR('Policy Details'!$E311)</f>
        <v>2020</v>
      </c>
    </row>
    <row r="312" spans="1:12">
      <c r="A312" t="s">
        <v>15810</v>
      </c>
      <c r="B312" t="s">
        <v>20500</v>
      </c>
      <c r="C312">
        <v>452312</v>
      </c>
      <c r="D312">
        <v>1106.4000000000001</v>
      </c>
      <c r="E312" s="30">
        <v>45568</v>
      </c>
      <c r="F312" s="30">
        <v>47486</v>
      </c>
      <c r="G312" t="s">
        <v>20505</v>
      </c>
      <c r="H312" t="s">
        <v>20509</v>
      </c>
      <c r="I312" t="s">
        <v>3123</v>
      </c>
      <c r="J312" t="str">
        <f>_xlfn.XLOOKUP('Policy Details'!$I312,'Customer Information'!$A$2:$A$5001,'Customer Information'!$E$2:$E$5001)</f>
        <v>56+</v>
      </c>
      <c r="K312" t="str">
        <f>_xlfn.XLOOKUP('Policy Details'!$I312,'Customer Information'!$A$2:$A$5001,'Customer Information'!$C$2:$C$5001)</f>
        <v>Male</v>
      </c>
      <c r="L312">
        <f>YEAR('Policy Details'!$E312)</f>
        <v>2024</v>
      </c>
    </row>
    <row r="313" spans="1:12">
      <c r="A313" t="s">
        <v>15811</v>
      </c>
      <c r="B313" t="s">
        <v>20500</v>
      </c>
      <c r="C313">
        <v>48573</v>
      </c>
      <c r="D313">
        <v>1392.21</v>
      </c>
      <c r="E313" s="30">
        <v>44912</v>
      </c>
      <c r="F313" s="30">
        <v>46158</v>
      </c>
      <c r="G313" t="s">
        <v>20504</v>
      </c>
      <c r="H313" t="s">
        <v>20509</v>
      </c>
      <c r="I313" t="s">
        <v>1018</v>
      </c>
      <c r="J313" t="str">
        <f>_xlfn.XLOOKUP('Policy Details'!$I313,'Customer Information'!$A$2:$A$5001,'Customer Information'!$E$2:$E$5001)</f>
        <v>56+</v>
      </c>
      <c r="K313" t="str">
        <f>_xlfn.XLOOKUP('Policy Details'!$I313,'Customer Information'!$A$2:$A$5001,'Customer Information'!$C$2:$C$5001)</f>
        <v>Female</v>
      </c>
      <c r="L313">
        <f>YEAR('Policy Details'!$E313)</f>
        <v>2022</v>
      </c>
    </row>
    <row r="314" spans="1:12">
      <c r="A314" t="s">
        <v>15812</v>
      </c>
      <c r="B314" t="s">
        <v>20503</v>
      </c>
      <c r="C314">
        <v>466169</v>
      </c>
      <c r="D314">
        <v>1358.37</v>
      </c>
      <c r="E314" s="30">
        <v>43798</v>
      </c>
      <c r="F314" s="30">
        <v>47397</v>
      </c>
      <c r="G314" t="s">
        <v>20506</v>
      </c>
      <c r="H314" t="s">
        <v>20507</v>
      </c>
      <c r="I314" t="s">
        <v>4119</v>
      </c>
      <c r="J314" t="str">
        <f>_xlfn.XLOOKUP('Policy Details'!$I314,'Customer Information'!$A$2:$A$5001,'Customer Information'!$E$2:$E$5001)</f>
        <v>56+</v>
      </c>
      <c r="K314" t="str">
        <f>_xlfn.XLOOKUP('Policy Details'!$I314,'Customer Information'!$A$2:$A$5001,'Customer Information'!$C$2:$C$5001)</f>
        <v>Female</v>
      </c>
      <c r="L314">
        <f>YEAR('Policy Details'!$E314)</f>
        <v>2019</v>
      </c>
    </row>
    <row r="315" spans="1:12">
      <c r="A315" t="s">
        <v>15813</v>
      </c>
      <c r="B315" t="s">
        <v>20500</v>
      </c>
      <c r="C315">
        <v>303516</v>
      </c>
      <c r="D315">
        <v>1158.8599999999999</v>
      </c>
      <c r="E315" s="30">
        <v>45087</v>
      </c>
      <c r="F315" s="30">
        <v>48730</v>
      </c>
      <c r="G315" t="s">
        <v>20504</v>
      </c>
      <c r="H315" t="s">
        <v>20509</v>
      </c>
      <c r="I315" t="s">
        <v>875</v>
      </c>
      <c r="J315" t="str">
        <f>_xlfn.XLOOKUP('Policy Details'!$I315,'Customer Information'!$A$2:$A$5001,'Customer Information'!$E$2:$E$5001)</f>
        <v>46-55</v>
      </c>
      <c r="K315" t="str">
        <f>_xlfn.XLOOKUP('Policy Details'!$I315,'Customer Information'!$A$2:$A$5001,'Customer Information'!$C$2:$C$5001)</f>
        <v>Female</v>
      </c>
      <c r="L315">
        <f>YEAR('Policy Details'!$E315)</f>
        <v>2023</v>
      </c>
    </row>
    <row r="316" spans="1:12">
      <c r="A316" t="s">
        <v>15814</v>
      </c>
      <c r="B316" t="s">
        <v>20502</v>
      </c>
      <c r="C316">
        <v>410536</v>
      </c>
      <c r="D316">
        <v>633.67999999999995</v>
      </c>
      <c r="E316" s="30">
        <v>45027</v>
      </c>
      <c r="F316" s="30">
        <v>46880</v>
      </c>
      <c r="G316" t="s">
        <v>20505</v>
      </c>
      <c r="H316" t="s">
        <v>20509</v>
      </c>
      <c r="I316" t="s">
        <v>1145</v>
      </c>
      <c r="J316" t="str">
        <f>_xlfn.XLOOKUP('Policy Details'!$I316,'Customer Information'!$A$2:$A$5001,'Customer Information'!$E$2:$E$5001)</f>
        <v>56+</v>
      </c>
      <c r="K316" t="str">
        <f>_xlfn.XLOOKUP('Policy Details'!$I316,'Customer Information'!$A$2:$A$5001,'Customer Information'!$C$2:$C$5001)</f>
        <v>Other</v>
      </c>
      <c r="L316">
        <f>YEAR('Policy Details'!$E316)</f>
        <v>2023</v>
      </c>
    </row>
    <row r="317" spans="1:12">
      <c r="A317" t="s">
        <v>15815</v>
      </c>
      <c r="B317" t="s">
        <v>20500</v>
      </c>
      <c r="C317">
        <v>141609</v>
      </c>
      <c r="D317">
        <v>196.74</v>
      </c>
      <c r="E317" s="30">
        <v>44340</v>
      </c>
      <c r="F317" s="30">
        <v>44772</v>
      </c>
      <c r="G317" t="s">
        <v>20505</v>
      </c>
      <c r="H317" t="s">
        <v>20508</v>
      </c>
      <c r="I317" t="s">
        <v>1253</v>
      </c>
      <c r="J317" t="str">
        <f>_xlfn.XLOOKUP('Policy Details'!$I317,'Customer Information'!$A$2:$A$5001,'Customer Information'!$E$2:$E$5001)</f>
        <v>36-45</v>
      </c>
      <c r="K317" t="str">
        <f>_xlfn.XLOOKUP('Policy Details'!$I317,'Customer Information'!$A$2:$A$5001,'Customer Information'!$C$2:$C$5001)</f>
        <v>Male</v>
      </c>
      <c r="L317">
        <f>YEAR('Policy Details'!$E317)</f>
        <v>2021</v>
      </c>
    </row>
    <row r="318" spans="1:12">
      <c r="A318" t="s">
        <v>15816</v>
      </c>
      <c r="B318" t="s">
        <v>20503</v>
      </c>
      <c r="C318">
        <v>214776</v>
      </c>
      <c r="D318">
        <v>253.68</v>
      </c>
      <c r="E318" s="30">
        <v>42468</v>
      </c>
      <c r="F318" s="30">
        <v>43711</v>
      </c>
      <c r="G318" t="s">
        <v>20505</v>
      </c>
      <c r="H318" t="s">
        <v>20507</v>
      </c>
      <c r="I318" t="s">
        <v>2637</v>
      </c>
      <c r="J318" t="str">
        <f>_xlfn.XLOOKUP('Policy Details'!$I318,'Customer Information'!$A$2:$A$5001,'Customer Information'!$E$2:$E$5001)</f>
        <v>26-35</v>
      </c>
      <c r="K318" t="str">
        <f>_xlfn.XLOOKUP('Policy Details'!$I318,'Customer Information'!$A$2:$A$5001,'Customer Information'!$C$2:$C$5001)</f>
        <v>Male</v>
      </c>
      <c r="L318">
        <f>YEAR('Policy Details'!$E318)</f>
        <v>2016</v>
      </c>
    </row>
    <row r="319" spans="1:12">
      <c r="A319" t="s">
        <v>15817</v>
      </c>
      <c r="B319" t="s">
        <v>20501</v>
      </c>
      <c r="C319">
        <v>334371</v>
      </c>
      <c r="D319">
        <v>552.62</v>
      </c>
      <c r="E319" s="30">
        <v>44208</v>
      </c>
      <c r="F319" s="30">
        <v>46474</v>
      </c>
      <c r="G319" t="s">
        <v>20506</v>
      </c>
      <c r="H319" t="s">
        <v>20508</v>
      </c>
      <c r="I319" t="s">
        <v>2725</v>
      </c>
      <c r="J319" t="str">
        <f>_xlfn.XLOOKUP('Policy Details'!$I319,'Customer Information'!$A$2:$A$5001,'Customer Information'!$E$2:$E$5001)</f>
        <v>56+</v>
      </c>
      <c r="K319" t="str">
        <f>_xlfn.XLOOKUP('Policy Details'!$I319,'Customer Information'!$A$2:$A$5001,'Customer Information'!$C$2:$C$5001)</f>
        <v>Female</v>
      </c>
      <c r="L319">
        <f>YEAR('Policy Details'!$E319)</f>
        <v>2021</v>
      </c>
    </row>
    <row r="320" spans="1:12">
      <c r="A320" t="s">
        <v>15818</v>
      </c>
      <c r="B320" t="s">
        <v>20503</v>
      </c>
      <c r="C320">
        <v>46781</v>
      </c>
      <c r="D320">
        <v>686.93</v>
      </c>
      <c r="E320" s="30">
        <v>44883</v>
      </c>
      <c r="F320" s="30">
        <v>45695</v>
      </c>
      <c r="G320" t="s">
        <v>20505</v>
      </c>
      <c r="H320" t="s">
        <v>20508</v>
      </c>
      <c r="I320" t="s">
        <v>4912</v>
      </c>
      <c r="J320" t="str">
        <f>_xlfn.XLOOKUP('Policy Details'!$I320,'Customer Information'!$A$2:$A$5001,'Customer Information'!$E$2:$E$5001)</f>
        <v>46-55</v>
      </c>
      <c r="K320" t="str">
        <f>_xlfn.XLOOKUP('Policy Details'!$I320,'Customer Information'!$A$2:$A$5001,'Customer Information'!$C$2:$C$5001)</f>
        <v>Male</v>
      </c>
      <c r="L320">
        <f>YEAR('Policy Details'!$E320)</f>
        <v>2022</v>
      </c>
    </row>
    <row r="321" spans="1:12">
      <c r="A321" t="s">
        <v>15819</v>
      </c>
      <c r="B321" t="s">
        <v>20502</v>
      </c>
      <c r="C321">
        <v>36024</v>
      </c>
      <c r="D321">
        <v>1853.04</v>
      </c>
      <c r="E321" s="30">
        <v>43354</v>
      </c>
      <c r="F321" s="30">
        <v>45712</v>
      </c>
      <c r="G321" t="s">
        <v>20505</v>
      </c>
      <c r="H321" t="s">
        <v>20509</v>
      </c>
      <c r="I321" t="s">
        <v>208</v>
      </c>
      <c r="J321" t="str">
        <f>_xlfn.XLOOKUP('Policy Details'!$I321,'Customer Information'!$A$2:$A$5001,'Customer Information'!$E$2:$E$5001)</f>
        <v>56+</v>
      </c>
      <c r="K321" t="str">
        <f>_xlfn.XLOOKUP('Policy Details'!$I321,'Customer Information'!$A$2:$A$5001,'Customer Information'!$C$2:$C$5001)</f>
        <v>Female</v>
      </c>
      <c r="L321">
        <f>YEAR('Policy Details'!$E321)</f>
        <v>2018</v>
      </c>
    </row>
    <row r="322" spans="1:12">
      <c r="A322" t="s">
        <v>15820</v>
      </c>
      <c r="B322" t="s">
        <v>20500</v>
      </c>
      <c r="C322">
        <v>106670</v>
      </c>
      <c r="D322">
        <v>632.96</v>
      </c>
      <c r="E322" s="30">
        <v>45058</v>
      </c>
      <c r="F322" s="30">
        <v>48083</v>
      </c>
      <c r="G322" t="s">
        <v>20504</v>
      </c>
      <c r="H322" t="s">
        <v>20508</v>
      </c>
      <c r="I322" t="s">
        <v>220</v>
      </c>
      <c r="J322" t="str">
        <f>_xlfn.XLOOKUP('Policy Details'!$I322,'Customer Information'!$A$2:$A$5001,'Customer Information'!$E$2:$E$5001)</f>
        <v>26-35</v>
      </c>
      <c r="K322" t="str">
        <f>_xlfn.XLOOKUP('Policy Details'!$I322,'Customer Information'!$A$2:$A$5001,'Customer Information'!$C$2:$C$5001)</f>
        <v>Female</v>
      </c>
      <c r="L322">
        <f>YEAR('Policy Details'!$E322)</f>
        <v>2023</v>
      </c>
    </row>
    <row r="323" spans="1:12">
      <c r="A323" t="s">
        <v>15821</v>
      </c>
      <c r="B323" t="s">
        <v>20501</v>
      </c>
      <c r="C323">
        <v>129412</v>
      </c>
      <c r="D323">
        <v>1673.14</v>
      </c>
      <c r="E323" s="30">
        <v>42089</v>
      </c>
      <c r="F323" s="30">
        <v>45477</v>
      </c>
      <c r="G323" t="s">
        <v>20505</v>
      </c>
      <c r="H323" t="s">
        <v>20507</v>
      </c>
      <c r="I323" t="s">
        <v>1026</v>
      </c>
      <c r="J323" t="str">
        <f>_xlfn.XLOOKUP('Policy Details'!$I323,'Customer Information'!$A$2:$A$5001,'Customer Information'!$E$2:$E$5001)</f>
        <v>36-45</v>
      </c>
      <c r="K323" t="str">
        <f>_xlfn.XLOOKUP('Policy Details'!$I323,'Customer Information'!$A$2:$A$5001,'Customer Information'!$C$2:$C$5001)</f>
        <v>Male</v>
      </c>
      <c r="L323">
        <f>YEAR('Policy Details'!$E323)</f>
        <v>2015</v>
      </c>
    </row>
    <row r="324" spans="1:12">
      <c r="A324" t="s">
        <v>15822</v>
      </c>
      <c r="B324" t="s">
        <v>20500</v>
      </c>
      <c r="C324">
        <v>390789</v>
      </c>
      <c r="D324">
        <v>1513.34</v>
      </c>
      <c r="E324" s="30">
        <v>42844</v>
      </c>
      <c r="F324" s="30">
        <v>43607</v>
      </c>
      <c r="G324" t="s">
        <v>20504</v>
      </c>
      <c r="H324" t="s">
        <v>20509</v>
      </c>
      <c r="I324" t="s">
        <v>1158</v>
      </c>
      <c r="J324" t="str">
        <f>_xlfn.XLOOKUP('Policy Details'!$I324,'Customer Information'!$A$2:$A$5001,'Customer Information'!$E$2:$E$5001)</f>
        <v>56+</v>
      </c>
      <c r="K324" t="str">
        <f>_xlfn.XLOOKUP('Policy Details'!$I324,'Customer Information'!$A$2:$A$5001,'Customer Information'!$C$2:$C$5001)</f>
        <v>Female</v>
      </c>
      <c r="L324">
        <f>YEAR('Policy Details'!$E324)</f>
        <v>2017</v>
      </c>
    </row>
    <row r="325" spans="1:12">
      <c r="A325" t="s">
        <v>15823</v>
      </c>
      <c r="B325" t="s">
        <v>20503</v>
      </c>
      <c r="C325">
        <v>151544</v>
      </c>
      <c r="D325">
        <v>395.65</v>
      </c>
      <c r="E325" s="30">
        <v>44080</v>
      </c>
      <c r="F325" s="30">
        <v>45622</v>
      </c>
      <c r="G325" t="s">
        <v>20504</v>
      </c>
      <c r="H325" t="s">
        <v>20509</v>
      </c>
      <c r="I325" t="s">
        <v>3813</v>
      </c>
      <c r="J325" t="str">
        <f>_xlfn.XLOOKUP('Policy Details'!$I325,'Customer Information'!$A$2:$A$5001,'Customer Information'!$E$2:$E$5001)</f>
        <v>56+</v>
      </c>
      <c r="K325" t="str">
        <f>_xlfn.XLOOKUP('Policy Details'!$I325,'Customer Information'!$A$2:$A$5001,'Customer Information'!$C$2:$C$5001)</f>
        <v>Other</v>
      </c>
      <c r="L325">
        <f>YEAR('Policy Details'!$E325)</f>
        <v>2020</v>
      </c>
    </row>
    <row r="326" spans="1:12">
      <c r="A326" t="s">
        <v>15824</v>
      </c>
      <c r="B326" t="s">
        <v>20502</v>
      </c>
      <c r="C326">
        <v>133754</v>
      </c>
      <c r="D326">
        <v>154.22</v>
      </c>
      <c r="E326" s="30">
        <v>42986</v>
      </c>
      <c r="F326" s="30">
        <v>45056</v>
      </c>
      <c r="G326" t="s">
        <v>20505</v>
      </c>
      <c r="H326" t="s">
        <v>20508</v>
      </c>
      <c r="I326" t="s">
        <v>4092</v>
      </c>
      <c r="J326" t="str">
        <f>_xlfn.XLOOKUP('Policy Details'!$I326,'Customer Information'!$A$2:$A$5001,'Customer Information'!$E$2:$E$5001)</f>
        <v>56+</v>
      </c>
      <c r="K326" t="str">
        <f>_xlfn.XLOOKUP('Policy Details'!$I326,'Customer Information'!$A$2:$A$5001,'Customer Information'!$C$2:$C$5001)</f>
        <v>Other</v>
      </c>
      <c r="L326">
        <f>YEAR('Policy Details'!$E326)</f>
        <v>2017</v>
      </c>
    </row>
    <row r="327" spans="1:12">
      <c r="A327" t="s">
        <v>15825</v>
      </c>
      <c r="B327" t="s">
        <v>20501</v>
      </c>
      <c r="C327">
        <v>124735</v>
      </c>
      <c r="D327">
        <v>204.52</v>
      </c>
      <c r="E327" s="30">
        <v>43839</v>
      </c>
      <c r="F327" s="30">
        <v>45814</v>
      </c>
      <c r="G327" t="s">
        <v>20504</v>
      </c>
      <c r="H327" t="s">
        <v>20507</v>
      </c>
      <c r="I327" t="s">
        <v>965</v>
      </c>
      <c r="J327" t="str">
        <f>_xlfn.XLOOKUP('Policy Details'!$I327,'Customer Information'!$A$2:$A$5001,'Customer Information'!$E$2:$E$5001)</f>
        <v>56+</v>
      </c>
      <c r="K327" t="str">
        <f>_xlfn.XLOOKUP('Policy Details'!$I327,'Customer Information'!$A$2:$A$5001,'Customer Information'!$C$2:$C$5001)</f>
        <v>Male</v>
      </c>
      <c r="L327">
        <f>YEAR('Policy Details'!$E327)</f>
        <v>2020</v>
      </c>
    </row>
    <row r="328" spans="1:12">
      <c r="A328" t="s">
        <v>15826</v>
      </c>
      <c r="B328" t="s">
        <v>20502</v>
      </c>
      <c r="C328">
        <v>368669</v>
      </c>
      <c r="D328">
        <v>144.68</v>
      </c>
      <c r="E328" s="30">
        <v>44043</v>
      </c>
      <c r="F328" s="30">
        <v>46328</v>
      </c>
      <c r="G328" t="s">
        <v>20504</v>
      </c>
      <c r="H328" t="s">
        <v>20507</v>
      </c>
      <c r="I328" t="s">
        <v>3421</v>
      </c>
      <c r="J328" t="str">
        <f>_xlfn.XLOOKUP('Policy Details'!$I328,'Customer Information'!$A$2:$A$5001,'Customer Information'!$E$2:$E$5001)</f>
        <v>56+</v>
      </c>
      <c r="K328" t="str">
        <f>_xlfn.XLOOKUP('Policy Details'!$I328,'Customer Information'!$A$2:$A$5001,'Customer Information'!$C$2:$C$5001)</f>
        <v>Other</v>
      </c>
      <c r="L328">
        <f>YEAR('Policy Details'!$E328)</f>
        <v>2020</v>
      </c>
    </row>
    <row r="329" spans="1:12">
      <c r="A329" t="s">
        <v>15827</v>
      </c>
      <c r="B329" t="s">
        <v>20502</v>
      </c>
      <c r="C329">
        <v>275838</v>
      </c>
      <c r="D329">
        <v>321.70999999999998</v>
      </c>
      <c r="E329" s="30">
        <v>42611</v>
      </c>
      <c r="F329" s="30">
        <v>43122</v>
      </c>
      <c r="G329" t="s">
        <v>20504</v>
      </c>
      <c r="H329" t="s">
        <v>20509</v>
      </c>
      <c r="I329" t="s">
        <v>3260</v>
      </c>
      <c r="J329" t="str">
        <f>_xlfn.XLOOKUP('Policy Details'!$I329,'Customer Information'!$A$2:$A$5001,'Customer Information'!$E$2:$E$5001)</f>
        <v>56+</v>
      </c>
      <c r="K329" t="str">
        <f>_xlfn.XLOOKUP('Policy Details'!$I329,'Customer Information'!$A$2:$A$5001,'Customer Information'!$C$2:$C$5001)</f>
        <v>Male</v>
      </c>
      <c r="L329">
        <f>YEAR('Policy Details'!$E329)</f>
        <v>2016</v>
      </c>
    </row>
    <row r="330" spans="1:12">
      <c r="A330" t="s">
        <v>15828</v>
      </c>
      <c r="B330" t="s">
        <v>20503</v>
      </c>
      <c r="C330">
        <v>138326</v>
      </c>
      <c r="D330">
        <v>1402.71</v>
      </c>
      <c r="E330" s="30">
        <v>45548</v>
      </c>
      <c r="F330" s="30">
        <v>47542</v>
      </c>
      <c r="G330" t="s">
        <v>20505</v>
      </c>
      <c r="H330" t="s">
        <v>20507</v>
      </c>
      <c r="I330" t="s">
        <v>2827</v>
      </c>
      <c r="J330" t="str">
        <f>_xlfn.XLOOKUP('Policy Details'!$I330,'Customer Information'!$A$2:$A$5001,'Customer Information'!$E$2:$E$5001)</f>
        <v>56+</v>
      </c>
      <c r="K330" t="str">
        <f>_xlfn.XLOOKUP('Policy Details'!$I330,'Customer Information'!$A$2:$A$5001,'Customer Information'!$C$2:$C$5001)</f>
        <v>Female</v>
      </c>
      <c r="L330">
        <f>YEAR('Policy Details'!$E330)</f>
        <v>2024</v>
      </c>
    </row>
    <row r="331" spans="1:12">
      <c r="A331" t="s">
        <v>15829</v>
      </c>
      <c r="B331" t="s">
        <v>20502</v>
      </c>
      <c r="C331">
        <v>116291</v>
      </c>
      <c r="D331">
        <v>612.66</v>
      </c>
      <c r="E331" s="30">
        <v>43826</v>
      </c>
      <c r="F331" s="30">
        <v>45076</v>
      </c>
      <c r="G331" t="s">
        <v>20506</v>
      </c>
      <c r="H331" t="s">
        <v>20507</v>
      </c>
      <c r="I331" t="s">
        <v>41</v>
      </c>
      <c r="J331" t="str">
        <f>_xlfn.XLOOKUP('Policy Details'!$I331,'Customer Information'!$A$2:$A$5001,'Customer Information'!$E$2:$E$5001)</f>
        <v>56+</v>
      </c>
      <c r="K331" t="str">
        <f>_xlfn.XLOOKUP('Policy Details'!$I331,'Customer Information'!$A$2:$A$5001,'Customer Information'!$C$2:$C$5001)</f>
        <v>Male</v>
      </c>
      <c r="L331">
        <f>YEAR('Policy Details'!$E331)</f>
        <v>2019</v>
      </c>
    </row>
    <row r="332" spans="1:12">
      <c r="A332" t="s">
        <v>15830</v>
      </c>
      <c r="B332" t="s">
        <v>20502</v>
      </c>
      <c r="C332">
        <v>164189</v>
      </c>
      <c r="D332">
        <v>1084.78</v>
      </c>
      <c r="E332" s="30">
        <v>42684</v>
      </c>
      <c r="F332" s="30">
        <v>45104</v>
      </c>
      <c r="G332" t="s">
        <v>20506</v>
      </c>
      <c r="H332" t="s">
        <v>20509</v>
      </c>
      <c r="I332" t="s">
        <v>4253</v>
      </c>
      <c r="J332" t="str">
        <f>_xlfn.XLOOKUP('Policy Details'!$I332,'Customer Information'!$A$2:$A$5001,'Customer Information'!$E$2:$E$5001)</f>
        <v>18-25</v>
      </c>
      <c r="K332" t="str">
        <f>_xlfn.XLOOKUP('Policy Details'!$I332,'Customer Information'!$A$2:$A$5001,'Customer Information'!$C$2:$C$5001)</f>
        <v>Male</v>
      </c>
      <c r="L332">
        <f>YEAR('Policy Details'!$E332)</f>
        <v>2016</v>
      </c>
    </row>
    <row r="333" spans="1:12">
      <c r="A333" t="s">
        <v>15831</v>
      </c>
      <c r="B333" t="s">
        <v>20503</v>
      </c>
      <c r="C333">
        <v>432339</v>
      </c>
      <c r="D333">
        <v>823.64</v>
      </c>
      <c r="E333" s="30">
        <v>43611</v>
      </c>
      <c r="F333" s="30">
        <v>47246</v>
      </c>
      <c r="G333" t="s">
        <v>20504</v>
      </c>
      <c r="H333" t="s">
        <v>20508</v>
      </c>
      <c r="I333" t="s">
        <v>4202</v>
      </c>
      <c r="J333" t="str">
        <f>_xlfn.XLOOKUP('Policy Details'!$I333,'Customer Information'!$A$2:$A$5001,'Customer Information'!$E$2:$E$5001)</f>
        <v>56+</v>
      </c>
      <c r="K333" t="str">
        <f>_xlfn.XLOOKUP('Policy Details'!$I333,'Customer Information'!$A$2:$A$5001,'Customer Information'!$C$2:$C$5001)</f>
        <v>Other</v>
      </c>
      <c r="L333">
        <f>YEAR('Policy Details'!$E333)</f>
        <v>2019</v>
      </c>
    </row>
    <row r="334" spans="1:12">
      <c r="A334" t="s">
        <v>15832</v>
      </c>
      <c r="B334" t="s">
        <v>20500</v>
      </c>
      <c r="C334">
        <v>76260</v>
      </c>
      <c r="D334">
        <v>1384.96</v>
      </c>
      <c r="E334" s="30">
        <v>44007</v>
      </c>
      <c r="F334" s="30">
        <v>47569</v>
      </c>
      <c r="G334" t="s">
        <v>20504</v>
      </c>
      <c r="H334" t="s">
        <v>20508</v>
      </c>
      <c r="I334" t="s">
        <v>4400</v>
      </c>
      <c r="J334" t="str">
        <f>_xlfn.XLOOKUP('Policy Details'!$I334,'Customer Information'!$A$2:$A$5001,'Customer Information'!$E$2:$E$5001)</f>
        <v>46-55</v>
      </c>
      <c r="K334" t="str">
        <f>_xlfn.XLOOKUP('Policy Details'!$I334,'Customer Information'!$A$2:$A$5001,'Customer Information'!$C$2:$C$5001)</f>
        <v>Male</v>
      </c>
      <c r="L334">
        <f>YEAR('Policy Details'!$E334)</f>
        <v>2020</v>
      </c>
    </row>
    <row r="335" spans="1:12">
      <c r="A335" t="s">
        <v>15833</v>
      </c>
      <c r="B335" t="s">
        <v>20503</v>
      </c>
      <c r="C335">
        <v>424710</v>
      </c>
      <c r="D335">
        <v>996.74</v>
      </c>
      <c r="E335" s="30">
        <v>45361</v>
      </c>
      <c r="F335" s="30">
        <v>45751</v>
      </c>
      <c r="G335" t="s">
        <v>20505</v>
      </c>
      <c r="H335" t="s">
        <v>20508</v>
      </c>
      <c r="I335" t="s">
        <v>3283</v>
      </c>
      <c r="J335" t="str">
        <f>_xlfn.XLOOKUP('Policy Details'!$I335,'Customer Information'!$A$2:$A$5001,'Customer Information'!$E$2:$E$5001)</f>
        <v>56+</v>
      </c>
      <c r="K335" t="str">
        <f>_xlfn.XLOOKUP('Policy Details'!$I335,'Customer Information'!$A$2:$A$5001,'Customer Information'!$C$2:$C$5001)</f>
        <v>Female</v>
      </c>
      <c r="L335">
        <f>YEAR('Policy Details'!$E335)</f>
        <v>2024</v>
      </c>
    </row>
    <row r="336" spans="1:12">
      <c r="A336" t="s">
        <v>15834</v>
      </c>
      <c r="B336" t="s">
        <v>20502</v>
      </c>
      <c r="C336">
        <v>272922</v>
      </c>
      <c r="D336">
        <v>343.2</v>
      </c>
      <c r="E336" s="30">
        <v>44377</v>
      </c>
      <c r="F336" s="30">
        <v>45542</v>
      </c>
      <c r="G336" t="s">
        <v>20506</v>
      </c>
      <c r="H336" t="s">
        <v>20509</v>
      </c>
      <c r="I336" t="s">
        <v>2748</v>
      </c>
      <c r="J336" t="str">
        <f>_xlfn.XLOOKUP('Policy Details'!$I336,'Customer Information'!$A$2:$A$5001,'Customer Information'!$E$2:$E$5001)</f>
        <v>46-55</v>
      </c>
      <c r="K336" t="str">
        <f>_xlfn.XLOOKUP('Policy Details'!$I336,'Customer Information'!$A$2:$A$5001,'Customer Information'!$C$2:$C$5001)</f>
        <v>Female</v>
      </c>
      <c r="L336">
        <f>YEAR('Policy Details'!$E336)</f>
        <v>2021</v>
      </c>
    </row>
    <row r="337" spans="1:12">
      <c r="A337" t="s">
        <v>15835</v>
      </c>
      <c r="B337" t="s">
        <v>20503</v>
      </c>
      <c r="C337">
        <v>238235</v>
      </c>
      <c r="D337">
        <v>1656.4</v>
      </c>
      <c r="E337" s="30">
        <v>43496</v>
      </c>
      <c r="F337" s="30">
        <v>44460</v>
      </c>
      <c r="G337" t="s">
        <v>20504</v>
      </c>
      <c r="H337" t="s">
        <v>20509</v>
      </c>
      <c r="I337" t="s">
        <v>546</v>
      </c>
      <c r="J337" t="str">
        <f>_xlfn.XLOOKUP('Policy Details'!$I337,'Customer Information'!$A$2:$A$5001,'Customer Information'!$E$2:$E$5001)</f>
        <v>56+</v>
      </c>
      <c r="K337" t="str">
        <f>_xlfn.XLOOKUP('Policy Details'!$I337,'Customer Information'!$A$2:$A$5001,'Customer Information'!$C$2:$C$5001)</f>
        <v>Male</v>
      </c>
      <c r="L337">
        <f>YEAR('Policy Details'!$E337)</f>
        <v>2019</v>
      </c>
    </row>
    <row r="338" spans="1:12">
      <c r="A338" t="s">
        <v>15836</v>
      </c>
      <c r="B338" t="s">
        <v>20500</v>
      </c>
      <c r="C338">
        <v>376917</v>
      </c>
      <c r="D338">
        <v>1111.1500000000001</v>
      </c>
      <c r="E338" s="30">
        <v>44063</v>
      </c>
      <c r="F338" s="30">
        <v>47459</v>
      </c>
      <c r="G338" t="s">
        <v>20504</v>
      </c>
      <c r="H338" t="s">
        <v>20507</v>
      </c>
      <c r="I338" t="s">
        <v>386</v>
      </c>
      <c r="J338" t="str">
        <f>_xlfn.XLOOKUP('Policy Details'!$I338,'Customer Information'!$A$2:$A$5001,'Customer Information'!$E$2:$E$5001)</f>
        <v>36-45</v>
      </c>
      <c r="K338" t="str">
        <f>_xlfn.XLOOKUP('Policy Details'!$I338,'Customer Information'!$A$2:$A$5001,'Customer Information'!$C$2:$C$5001)</f>
        <v>Other</v>
      </c>
      <c r="L338">
        <f>YEAR('Policy Details'!$E338)</f>
        <v>2020</v>
      </c>
    </row>
    <row r="339" spans="1:12">
      <c r="A339" t="s">
        <v>15837</v>
      </c>
      <c r="B339" t="s">
        <v>20500</v>
      </c>
      <c r="C339">
        <v>338954</v>
      </c>
      <c r="D339">
        <v>820.99</v>
      </c>
      <c r="E339" s="30">
        <v>42187</v>
      </c>
      <c r="F339" s="30">
        <v>44810</v>
      </c>
      <c r="G339" t="s">
        <v>20506</v>
      </c>
      <c r="H339" t="s">
        <v>20509</v>
      </c>
      <c r="I339" t="s">
        <v>1152</v>
      </c>
      <c r="J339" t="str">
        <f>_xlfn.XLOOKUP('Policy Details'!$I339,'Customer Information'!$A$2:$A$5001,'Customer Information'!$E$2:$E$5001)</f>
        <v>56+</v>
      </c>
      <c r="K339" t="str">
        <f>_xlfn.XLOOKUP('Policy Details'!$I339,'Customer Information'!$A$2:$A$5001,'Customer Information'!$C$2:$C$5001)</f>
        <v>Male</v>
      </c>
      <c r="L339">
        <f>YEAR('Policy Details'!$E339)</f>
        <v>2015</v>
      </c>
    </row>
    <row r="340" spans="1:12">
      <c r="A340" t="s">
        <v>15838</v>
      </c>
      <c r="B340" t="s">
        <v>20500</v>
      </c>
      <c r="C340">
        <v>323441</v>
      </c>
      <c r="D340">
        <v>1832.8</v>
      </c>
      <c r="E340" s="30">
        <v>42230</v>
      </c>
      <c r="F340" s="30">
        <v>45754</v>
      </c>
      <c r="G340" t="s">
        <v>20505</v>
      </c>
      <c r="H340" t="s">
        <v>20508</v>
      </c>
      <c r="I340" t="s">
        <v>3371</v>
      </c>
      <c r="J340" t="str">
        <f>_xlfn.XLOOKUP('Policy Details'!$I340,'Customer Information'!$A$2:$A$5001,'Customer Information'!$E$2:$E$5001)</f>
        <v>56+</v>
      </c>
      <c r="K340" t="str">
        <f>_xlfn.XLOOKUP('Policy Details'!$I340,'Customer Information'!$A$2:$A$5001,'Customer Information'!$C$2:$C$5001)</f>
        <v>Female</v>
      </c>
      <c r="L340">
        <f>YEAR('Policy Details'!$E340)</f>
        <v>2015</v>
      </c>
    </row>
    <row r="341" spans="1:12">
      <c r="A341" t="s">
        <v>15839</v>
      </c>
      <c r="B341" t="s">
        <v>20503</v>
      </c>
      <c r="C341">
        <v>349012</v>
      </c>
      <c r="D341">
        <v>731.27</v>
      </c>
      <c r="E341" s="30">
        <v>45242</v>
      </c>
      <c r="F341" s="30">
        <v>48797</v>
      </c>
      <c r="G341" t="s">
        <v>20505</v>
      </c>
      <c r="H341" t="s">
        <v>20508</v>
      </c>
      <c r="I341" t="s">
        <v>2155</v>
      </c>
      <c r="J341" t="str">
        <f>_xlfn.XLOOKUP('Policy Details'!$I341,'Customer Information'!$A$2:$A$5001,'Customer Information'!$E$2:$E$5001)</f>
        <v>36-45</v>
      </c>
      <c r="K341" t="str">
        <f>_xlfn.XLOOKUP('Policy Details'!$I341,'Customer Information'!$A$2:$A$5001,'Customer Information'!$C$2:$C$5001)</f>
        <v>Female</v>
      </c>
      <c r="L341">
        <f>YEAR('Policy Details'!$E341)</f>
        <v>2023</v>
      </c>
    </row>
    <row r="342" spans="1:12">
      <c r="A342" t="s">
        <v>15840</v>
      </c>
      <c r="B342" t="s">
        <v>20503</v>
      </c>
      <c r="C342">
        <v>388832</v>
      </c>
      <c r="D342">
        <v>1602.02</v>
      </c>
      <c r="E342" s="30">
        <v>42092</v>
      </c>
      <c r="F342" s="30">
        <v>44084</v>
      </c>
      <c r="G342" t="s">
        <v>20506</v>
      </c>
      <c r="H342" t="s">
        <v>20507</v>
      </c>
      <c r="I342" t="s">
        <v>3078</v>
      </c>
      <c r="J342" t="str">
        <f>_xlfn.XLOOKUP('Policy Details'!$I342,'Customer Information'!$A$2:$A$5001,'Customer Information'!$E$2:$E$5001)</f>
        <v>36-45</v>
      </c>
      <c r="K342" t="str">
        <f>_xlfn.XLOOKUP('Policy Details'!$I342,'Customer Information'!$A$2:$A$5001,'Customer Information'!$C$2:$C$5001)</f>
        <v>Male</v>
      </c>
      <c r="L342">
        <f>YEAR('Policy Details'!$E342)</f>
        <v>2015</v>
      </c>
    </row>
    <row r="343" spans="1:12">
      <c r="A343" t="s">
        <v>15841</v>
      </c>
      <c r="B343" t="s">
        <v>20503</v>
      </c>
      <c r="C343">
        <v>118535</v>
      </c>
      <c r="D343">
        <v>805.62</v>
      </c>
      <c r="E343" s="30">
        <v>43018</v>
      </c>
      <c r="F343" s="30">
        <v>43488</v>
      </c>
      <c r="G343" t="s">
        <v>20504</v>
      </c>
      <c r="H343" t="s">
        <v>20508</v>
      </c>
      <c r="I343" t="s">
        <v>1159</v>
      </c>
      <c r="J343" t="str">
        <f>_xlfn.XLOOKUP('Policy Details'!$I343,'Customer Information'!$A$2:$A$5001,'Customer Information'!$E$2:$E$5001)</f>
        <v>26-35</v>
      </c>
      <c r="K343" t="str">
        <f>_xlfn.XLOOKUP('Policy Details'!$I343,'Customer Information'!$A$2:$A$5001,'Customer Information'!$C$2:$C$5001)</f>
        <v>Female</v>
      </c>
      <c r="L343">
        <f>YEAR('Policy Details'!$E343)</f>
        <v>2017</v>
      </c>
    </row>
    <row r="344" spans="1:12">
      <c r="A344" t="s">
        <v>15842</v>
      </c>
      <c r="B344" t="s">
        <v>20503</v>
      </c>
      <c r="C344">
        <v>142803</v>
      </c>
      <c r="D344">
        <v>1928.8</v>
      </c>
      <c r="E344" s="30">
        <v>44655</v>
      </c>
      <c r="F344" s="30">
        <v>45953</v>
      </c>
      <c r="G344" t="s">
        <v>20504</v>
      </c>
      <c r="H344" t="s">
        <v>20509</v>
      </c>
      <c r="I344" t="s">
        <v>4636</v>
      </c>
      <c r="J344" t="str">
        <f>_xlfn.XLOOKUP('Policy Details'!$I344,'Customer Information'!$A$2:$A$5001,'Customer Information'!$E$2:$E$5001)</f>
        <v>56+</v>
      </c>
      <c r="K344" t="str">
        <f>_xlfn.XLOOKUP('Policy Details'!$I344,'Customer Information'!$A$2:$A$5001,'Customer Information'!$C$2:$C$5001)</f>
        <v>Female</v>
      </c>
      <c r="L344">
        <f>YEAR('Policy Details'!$E344)</f>
        <v>2022</v>
      </c>
    </row>
    <row r="345" spans="1:12">
      <c r="A345" t="s">
        <v>15843</v>
      </c>
      <c r="B345" t="s">
        <v>20500</v>
      </c>
      <c r="C345">
        <v>239026</v>
      </c>
      <c r="D345">
        <v>1460.75</v>
      </c>
      <c r="E345" s="30">
        <v>44120</v>
      </c>
      <c r="F345" s="30">
        <v>46859</v>
      </c>
      <c r="G345" t="s">
        <v>20504</v>
      </c>
      <c r="H345" t="s">
        <v>20509</v>
      </c>
      <c r="I345" t="s">
        <v>936</v>
      </c>
      <c r="J345" t="str">
        <f>_xlfn.XLOOKUP('Policy Details'!$I345,'Customer Information'!$A$2:$A$5001,'Customer Information'!$E$2:$E$5001)</f>
        <v>36-45</v>
      </c>
      <c r="K345" t="str">
        <f>_xlfn.XLOOKUP('Policy Details'!$I345,'Customer Information'!$A$2:$A$5001,'Customer Information'!$C$2:$C$5001)</f>
        <v>Male</v>
      </c>
      <c r="L345">
        <f>YEAR('Policy Details'!$E345)</f>
        <v>2020</v>
      </c>
    </row>
    <row r="346" spans="1:12">
      <c r="A346" t="s">
        <v>15844</v>
      </c>
      <c r="B346" t="s">
        <v>20502</v>
      </c>
      <c r="C346">
        <v>462424</v>
      </c>
      <c r="D346">
        <v>137.57</v>
      </c>
      <c r="E346" s="30">
        <v>45140</v>
      </c>
      <c r="F346" s="30">
        <v>45664</v>
      </c>
      <c r="G346" t="s">
        <v>20504</v>
      </c>
      <c r="H346" t="s">
        <v>20508</v>
      </c>
      <c r="I346" t="s">
        <v>2256</v>
      </c>
      <c r="J346" t="str">
        <f>_xlfn.XLOOKUP('Policy Details'!$I346,'Customer Information'!$A$2:$A$5001,'Customer Information'!$E$2:$E$5001)</f>
        <v>26-35</v>
      </c>
      <c r="K346" t="str">
        <f>_xlfn.XLOOKUP('Policy Details'!$I346,'Customer Information'!$A$2:$A$5001,'Customer Information'!$C$2:$C$5001)</f>
        <v>Male</v>
      </c>
      <c r="L346">
        <f>YEAR('Policy Details'!$E346)</f>
        <v>2023</v>
      </c>
    </row>
    <row r="347" spans="1:12">
      <c r="A347" t="s">
        <v>15845</v>
      </c>
      <c r="B347" t="s">
        <v>20502</v>
      </c>
      <c r="C347">
        <v>266312</v>
      </c>
      <c r="D347">
        <v>471.86</v>
      </c>
      <c r="E347" s="30">
        <v>42146</v>
      </c>
      <c r="F347" s="30">
        <v>44795</v>
      </c>
      <c r="G347" t="s">
        <v>20506</v>
      </c>
      <c r="H347" t="s">
        <v>20509</v>
      </c>
      <c r="I347" t="s">
        <v>4495</v>
      </c>
      <c r="J347" t="str">
        <f>_xlfn.XLOOKUP('Policy Details'!$I347,'Customer Information'!$A$2:$A$5001,'Customer Information'!$E$2:$E$5001)</f>
        <v>56+</v>
      </c>
      <c r="K347" t="str">
        <f>_xlfn.XLOOKUP('Policy Details'!$I347,'Customer Information'!$A$2:$A$5001,'Customer Information'!$C$2:$C$5001)</f>
        <v>Male</v>
      </c>
      <c r="L347">
        <f>YEAR('Policy Details'!$E347)</f>
        <v>2015</v>
      </c>
    </row>
    <row r="348" spans="1:12">
      <c r="A348" t="s">
        <v>15846</v>
      </c>
      <c r="B348" t="s">
        <v>20500</v>
      </c>
      <c r="C348">
        <v>35387</v>
      </c>
      <c r="D348">
        <v>368.87</v>
      </c>
      <c r="E348" s="30">
        <v>42112</v>
      </c>
      <c r="F348" s="30">
        <v>43986</v>
      </c>
      <c r="G348" t="s">
        <v>20505</v>
      </c>
      <c r="H348" t="s">
        <v>20507</v>
      </c>
      <c r="I348" t="s">
        <v>4821</v>
      </c>
      <c r="J348" t="str">
        <f>_xlfn.XLOOKUP('Policy Details'!$I348,'Customer Information'!$A$2:$A$5001,'Customer Information'!$E$2:$E$5001)</f>
        <v>26-35</v>
      </c>
      <c r="K348" t="str">
        <f>_xlfn.XLOOKUP('Policy Details'!$I348,'Customer Information'!$A$2:$A$5001,'Customer Information'!$C$2:$C$5001)</f>
        <v>Male</v>
      </c>
      <c r="L348">
        <f>YEAR('Policy Details'!$E348)</f>
        <v>2015</v>
      </c>
    </row>
    <row r="349" spans="1:12">
      <c r="A349" t="s">
        <v>15847</v>
      </c>
      <c r="B349" t="s">
        <v>20500</v>
      </c>
      <c r="C349">
        <v>186104</v>
      </c>
      <c r="D349">
        <v>864.39</v>
      </c>
      <c r="E349" s="30">
        <v>42866</v>
      </c>
      <c r="F349" s="30">
        <v>44546</v>
      </c>
      <c r="G349" t="s">
        <v>20504</v>
      </c>
      <c r="H349" t="s">
        <v>20507</v>
      </c>
      <c r="I349" t="s">
        <v>4167</v>
      </c>
      <c r="J349" t="str">
        <f>_xlfn.XLOOKUP('Policy Details'!$I349,'Customer Information'!$A$2:$A$5001,'Customer Information'!$E$2:$E$5001)</f>
        <v>56+</v>
      </c>
      <c r="K349" t="str">
        <f>_xlfn.XLOOKUP('Policy Details'!$I349,'Customer Information'!$A$2:$A$5001,'Customer Information'!$C$2:$C$5001)</f>
        <v>Female</v>
      </c>
      <c r="L349">
        <f>YEAR('Policy Details'!$E349)</f>
        <v>2017</v>
      </c>
    </row>
    <row r="350" spans="1:12">
      <c r="A350" t="s">
        <v>15848</v>
      </c>
      <c r="B350" t="s">
        <v>20501</v>
      </c>
      <c r="C350">
        <v>33114</v>
      </c>
      <c r="D350">
        <v>453.66</v>
      </c>
      <c r="E350" s="30">
        <v>44599</v>
      </c>
      <c r="F350" s="30">
        <v>45552</v>
      </c>
      <c r="G350" t="s">
        <v>20506</v>
      </c>
      <c r="H350" t="s">
        <v>20509</v>
      </c>
      <c r="I350" t="s">
        <v>1229</v>
      </c>
      <c r="J350" t="str">
        <f>_xlfn.XLOOKUP('Policy Details'!$I350,'Customer Information'!$A$2:$A$5001,'Customer Information'!$E$2:$E$5001)</f>
        <v>46-55</v>
      </c>
      <c r="K350" t="str">
        <f>_xlfn.XLOOKUP('Policy Details'!$I350,'Customer Information'!$A$2:$A$5001,'Customer Information'!$C$2:$C$5001)</f>
        <v>Female</v>
      </c>
      <c r="L350">
        <f>YEAR('Policy Details'!$E350)</f>
        <v>2022</v>
      </c>
    </row>
    <row r="351" spans="1:12">
      <c r="A351" t="s">
        <v>15849</v>
      </c>
      <c r="B351" t="s">
        <v>20501</v>
      </c>
      <c r="C351">
        <v>283030</v>
      </c>
      <c r="D351">
        <v>1725.1</v>
      </c>
      <c r="E351" s="30">
        <v>42323</v>
      </c>
      <c r="F351" s="30">
        <v>42814</v>
      </c>
      <c r="G351" t="s">
        <v>20504</v>
      </c>
      <c r="H351" t="s">
        <v>20508</v>
      </c>
      <c r="I351" t="s">
        <v>850</v>
      </c>
      <c r="J351" t="str">
        <f>_xlfn.XLOOKUP('Policy Details'!$I351,'Customer Information'!$A$2:$A$5001,'Customer Information'!$E$2:$E$5001)</f>
        <v>26-35</v>
      </c>
      <c r="K351" t="str">
        <f>_xlfn.XLOOKUP('Policy Details'!$I351,'Customer Information'!$A$2:$A$5001,'Customer Information'!$C$2:$C$5001)</f>
        <v>Female</v>
      </c>
      <c r="L351">
        <f>YEAR('Policy Details'!$E351)</f>
        <v>2015</v>
      </c>
    </row>
    <row r="352" spans="1:12">
      <c r="A352" t="s">
        <v>15850</v>
      </c>
      <c r="B352" t="s">
        <v>20500</v>
      </c>
      <c r="C352">
        <v>483029</v>
      </c>
      <c r="D352">
        <v>1752.28</v>
      </c>
      <c r="E352" s="30">
        <v>43054</v>
      </c>
      <c r="F352" s="30">
        <v>45026</v>
      </c>
      <c r="G352" t="s">
        <v>20505</v>
      </c>
      <c r="H352" t="s">
        <v>20507</v>
      </c>
      <c r="I352" t="s">
        <v>1769</v>
      </c>
      <c r="J352" t="str">
        <f>_xlfn.XLOOKUP('Policy Details'!$I352,'Customer Information'!$A$2:$A$5001,'Customer Information'!$E$2:$E$5001)</f>
        <v>46-55</v>
      </c>
      <c r="K352" t="str">
        <f>_xlfn.XLOOKUP('Policy Details'!$I352,'Customer Information'!$A$2:$A$5001,'Customer Information'!$C$2:$C$5001)</f>
        <v>Other</v>
      </c>
      <c r="L352">
        <f>YEAR('Policy Details'!$E352)</f>
        <v>2017</v>
      </c>
    </row>
    <row r="353" spans="1:12">
      <c r="A353" t="s">
        <v>15851</v>
      </c>
      <c r="B353" t="s">
        <v>20500</v>
      </c>
      <c r="C353">
        <v>237596</v>
      </c>
      <c r="D353">
        <v>726.81</v>
      </c>
      <c r="E353" s="30">
        <v>44916</v>
      </c>
      <c r="F353" s="30">
        <v>46370</v>
      </c>
      <c r="G353" t="s">
        <v>20506</v>
      </c>
      <c r="H353" t="s">
        <v>20509</v>
      </c>
      <c r="I353" t="s">
        <v>1034</v>
      </c>
      <c r="J353" t="str">
        <f>_xlfn.XLOOKUP('Policy Details'!$I353,'Customer Information'!$A$2:$A$5001,'Customer Information'!$E$2:$E$5001)</f>
        <v>56+</v>
      </c>
      <c r="K353" t="str">
        <f>_xlfn.XLOOKUP('Policy Details'!$I353,'Customer Information'!$A$2:$A$5001,'Customer Information'!$C$2:$C$5001)</f>
        <v>Female</v>
      </c>
      <c r="L353">
        <f>YEAR('Policy Details'!$E353)</f>
        <v>2022</v>
      </c>
    </row>
    <row r="354" spans="1:12">
      <c r="A354" t="s">
        <v>15852</v>
      </c>
      <c r="B354" t="s">
        <v>20502</v>
      </c>
      <c r="C354">
        <v>330562</v>
      </c>
      <c r="D354">
        <v>1679.97</v>
      </c>
      <c r="E354" s="30">
        <v>43418</v>
      </c>
      <c r="F354" s="30">
        <v>44114</v>
      </c>
      <c r="G354" t="s">
        <v>20504</v>
      </c>
      <c r="H354" t="s">
        <v>20508</v>
      </c>
      <c r="I354" t="s">
        <v>1757</v>
      </c>
      <c r="J354" t="str">
        <f>_xlfn.XLOOKUP('Policy Details'!$I354,'Customer Information'!$A$2:$A$5001,'Customer Information'!$E$2:$E$5001)</f>
        <v>26-35</v>
      </c>
      <c r="K354" t="str">
        <f>_xlfn.XLOOKUP('Policy Details'!$I354,'Customer Information'!$A$2:$A$5001,'Customer Information'!$C$2:$C$5001)</f>
        <v>Other</v>
      </c>
      <c r="L354">
        <f>YEAR('Policy Details'!$E354)</f>
        <v>2018</v>
      </c>
    </row>
    <row r="355" spans="1:12">
      <c r="A355" t="s">
        <v>15853</v>
      </c>
      <c r="B355" t="s">
        <v>20502</v>
      </c>
      <c r="C355">
        <v>448483</v>
      </c>
      <c r="D355">
        <v>771.08</v>
      </c>
      <c r="E355" s="30">
        <v>42626</v>
      </c>
      <c r="F355" s="30">
        <v>43263</v>
      </c>
      <c r="G355" t="s">
        <v>20505</v>
      </c>
      <c r="H355" t="s">
        <v>20509</v>
      </c>
      <c r="I355" t="s">
        <v>173</v>
      </c>
      <c r="J355" t="str">
        <f>_xlfn.XLOOKUP('Policy Details'!$I355,'Customer Information'!$A$2:$A$5001,'Customer Information'!$E$2:$E$5001)</f>
        <v>36-45</v>
      </c>
      <c r="K355" t="str">
        <f>_xlfn.XLOOKUP('Policy Details'!$I355,'Customer Information'!$A$2:$A$5001,'Customer Information'!$C$2:$C$5001)</f>
        <v>Other</v>
      </c>
      <c r="L355">
        <f>YEAR('Policy Details'!$E355)</f>
        <v>2016</v>
      </c>
    </row>
    <row r="356" spans="1:12">
      <c r="A356" t="s">
        <v>15854</v>
      </c>
      <c r="B356" t="s">
        <v>20503</v>
      </c>
      <c r="C356">
        <v>281257</v>
      </c>
      <c r="D356">
        <v>1952.89</v>
      </c>
      <c r="E356" s="30">
        <v>44869</v>
      </c>
      <c r="F356" s="30">
        <v>48156</v>
      </c>
      <c r="G356" t="s">
        <v>20505</v>
      </c>
      <c r="H356" t="s">
        <v>20508</v>
      </c>
      <c r="I356" t="s">
        <v>786</v>
      </c>
      <c r="J356" t="str">
        <f>_xlfn.XLOOKUP('Policy Details'!$I356,'Customer Information'!$A$2:$A$5001,'Customer Information'!$E$2:$E$5001)</f>
        <v>26-35</v>
      </c>
      <c r="K356" t="str">
        <f>_xlfn.XLOOKUP('Policy Details'!$I356,'Customer Information'!$A$2:$A$5001,'Customer Information'!$C$2:$C$5001)</f>
        <v>Male</v>
      </c>
      <c r="L356">
        <f>YEAR('Policy Details'!$E356)</f>
        <v>2022</v>
      </c>
    </row>
    <row r="357" spans="1:12">
      <c r="A357" t="s">
        <v>15855</v>
      </c>
      <c r="B357" t="s">
        <v>20501</v>
      </c>
      <c r="C357">
        <v>312641</v>
      </c>
      <c r="D357">
        <v>1023.37</v>
      </c>
      <c r="E357" s="30">
        <v>44897</v>
      </c>
      <c r="F357" s="30">
        <v>45772</v>
      </c>
      <c r="G357" t="s">
        <v>20504</v>
      </c>
      <c r="H357" t="s">
        <v>20508</v>
      </c>
      <c r="I357" t="s">
        <v>1732</v>
      </c>
      <c r="J357" t="str">
        <f>_xlfn.XLOOKUP('Policy Details'!$I357,'Customer Information'!$A$2:$A$5001,'Customer Information'!$E$2:$E$5001)</f>
        <v>56+</v>
      </c>
      <c r="K357" t="str">
        <f>_xlfn.XLOOKUP('Policy Details'!$I357,'Customer Information'!$A$2:$A$5001,'Customer Information'!$C$2:$C$5001)</f>
        <v>Other</v>
      </c>
      <c r="L357">
        <f>YEAR('Policy Details'!$E357)</f>
        <v>2022</v>
      </c>
    </row>
    <row r="358" spans="1:12">
      <c r="A358" t="s">
        <v>15856</v>
      </c>
      <c r="B358" t="s">
        <v>20503</v>
      </c>
      <c r="C358">
        <v>315732</v>
      </c>
      <c r="D358">
        <v>1003.84</v>
      </c>
      <c r="E358" s="30">
        <v>45262</v>
      </c>
      <c r="F358" s="30">
        <v>46219</v>
      </c>
      <c r="G358" t="s">
        <v>20505</v>
      </c>
      <c r="H358" t="s">
        <v>20508</v>
      </c>
      <c r="I358" t="s">
        <v>4125</v>
      </c>
      <c r="J358" t="str">
        <f>_xlfn.XLOOKUP('Policy Details'!$I358,'Customer Information'!$A$2:$A$5001,'Customer Information'!$E$2:$E$5001)</f>
        <v>56+</v>
      </c>
      <c r="K358" t="str">
        <f>_xlfn.XLOOKUP('Policy Details'!$I358,'Customer Information'!$A$2:$A$5001,'Customer Information'!$C$2:$C$5001)</f>
        <v>Male</v>
      </c>
      <c r="L358">
        <f>YEAR('Policy Details'!$E358)</f>
        <v>2023</v>
      </c>
    </row>
    <row r="359" spans="1:12">
      <c r="A359" t="s">
        <v>15857</v>
      </c>
      <c r="B359" t="s">
        <v>20502</v>
      </c>
      <c r="C359">
        <v>360716</v>
      </c>
      <c r="D359">
        <v>845.05</v>
      </c>
      <c r="E359" s="30">
        <v>43874</v>
      </c>
      <c r="F359" s="30">
        <v>47402</v>
      </c>
      <c r="G359" t="s">
        <v>20505</v>
      </c>
      <c r="H359" t="s">
        <v>20508</v>
      </c>
      <c r="I359" t="s">
        <v>1219</v>
      </c>
      <c r="J359" t="str">
        <f>_xlfn.XLOOKUP('Policy Details'!$I359,'Customer Information'!$A$2:$A$5001,'Customer Information'!$E$2:$E$5001)</f>
        <v>26-35</v>
      </c>
      <c r="K359" t="str">
        <f>_xlfn.XLOOKUP('Policy Details'!$I359,'Customer Information'!$A$2:$A$5001,'Customer Information'!$C$2:$C$5001)</f>
        <v>Other</v>
      </c>
      <c r="L359">
        <f>YEAR('Policy Details'!$E359)</f>
        <v>2020</v>
      </c>
    </row>
    <row r="360" spans="1:12">
      <c r="A360" t="s">
        <v>15858</v>
      </c>
      <c r="B360" t="s">
        <v>20501</v>
      </c>
      <c r="C360">
        <v>143838</v>
      </c>
      <c r="D360">
        <v>992.73</v>
      </c>
      <c r="E360" s="30">
        <v>44694</v>
      </c>
      <c r="F360" s="30">
        <v>47032</v>
      </c>
      <c r="G360" t="s">
        <v>20506</v>
      </c>
      <c r="H360" t="s">
        <v>20507</v>
      </c>
      <c r="I360" t="s">
        <v>2054</v>
      </c>
      <c r="J360" t="str">
        <f>_xlfn.XLOOKUP('Policy Details'!$I360,'Customer Information'!$A$2:$A$5001,'Customer Information'!$E$2:$E$5001)</f>
        <v>46-55</v>
      </c>
      <c r="K360" t="str">
        <f>_xlfn.XLOOKUP('Policy Details'!$I360,'Customer Information'!$A$2:$A$5001,'Customer Information'!$C$2:$C$5001)</f>
        <v>Male</v>
      </c>
      <c r="L360">
        <f>YEAR('Policy Details'!$E360)</f>
        <v>2022</v>
      </c>
    </row>
    <row r="361" spans="1:12">
      <c r="A361" t="s">
        <v>15859</v>
      </c>
      <c r="B361" t="s">
        <v>20501</v>
      </c>
      <c r="C361">
        <v>322907</v>
      </c>
      <c r="D361">
        <v>1115.8</v>
      </c>
      <c r="E361" s="30">
        <v>42294</v>
      </c>
      <c r="F361" s="30">
        <v>43575</v>
      </c>
      <c r="G361" t="s">
        <v>20504</v>
      </c>
      <c r="H361" t="s">
        <v>20507</v>
      </c>
      <c r="I361" t="s">
        <v>624</v>
      </c>
      <c r="J361" t="str">
        <f>_xlfn.XLOOKUP('Policy Details'!$I361,'Customer Information'!$A$2:$A$5001,'Customer Information'!$E$2:$E$5001)</f>
        <v>46-55</v>
      </c>
      <c r="K361" t="str">
        <f>_xlfn.XLOOKUP('Policy Details'!$I361,'Customer Information'!$A$2:$A$5001,'Customer Information'!$C$2:$C$5001)</f>
        <v>Female</v>
      </c>
      <c r="L361">
        <f>YEAR('Policy Details'!$E361)</f>
        <v>2015</v>
      </c>
    </row>
    <row r="362" spans="1:12">
      <c r="A362" t="s">
        <v>15860</v>
      </c>
      <c r="B362" t="s">
        <v>20500</v>
      </c>
      <c r="C362">
        <v>308673</v>
      </c>
      <c r="D362">
        <v>1813.59</v>
      </c>
      <c r="E362" s="30">
        <v>42159</v>
      </c>
      <c r="F362" s="30">
        <v>45170</v>
      </c>
      <c r="G362" t="s">
        <v>20506</v>
      </c>
      <c r="H362" t="s">
        <v>20508</v>
      </c>
      <c r="I362" t="s">
        <v>4370</v>
      </c>
      <c r="J362" t="str">
        <f>_xlfn.XLOOKUP('Policy Details'!$I362,'Customer Information'!$A$2:$A$5001,'Customer Information'!$E$2:$E$5001)</f>
        <v>36-45</v>
      </c>
      <c r="K362" t="str">
        <f>_xlfn.XLOOKUP('Policy Details'!$I362,'Customer Information'!$A$2:$A$5001,'Customer Information'!$C$2:$C$5001)</f>
        <v>Other</v>
      </c>
      <c r="L362">
        <f>YEAR('Policy Details'!$E362)</f>
        <v>2015</v>
      </c>
    </row>
    <row r="363" spans="1:12">
      <c r="A363" t="s">
        <v>15861</v>
      </c>
      <c r="B363" t="s">
        <v>20501</v>
      </c>
      <c r="C363">
        <v>203894</v>
      </c>
      <c r="D363">
        <v>974.62</v>
      </c>
      <c r="E363" s="30">
        <v>42748</v>
      </c>
      <c r="F363" s="30">
        <v>43370</v>
      </c>
      <c r="G363" t="s">
        <v>20505</v>
      </c>
      <c r="H363" t="s">
        <v>20508</v>
      </c>
      <c r="I363" t="s">
        <v>1536</v>
      </c>
      <c r="J363" t="str">
        <f>_xlfn.XLOOKUP('Policy Details'!$I363,'Customer Information'!$A$2:$A$5001,'Customer Information'!$E$2:$E$5001)</f>
        <v>56+</v>
      </c>
      <c r="K363" t="str">
        <f>_xlfn.XLOOKUP('Policy Details'!$I363,'Customer Information'!$A$2:$A$5001,'Customer Information'!$C$2:$C$5001)</f>
        <v>Male</v>
      </c>
      <c r="L363">
        <f>YEAR('Policy Details'!$E363)</f>
        <v>2017</v>
      </c>
    </row>
    <row r="364" spans="1:12">
      <c r="A364" t="s">
        <v>15862</v>
      </c>
      <c r="B364" t="s">
        <v>20500</v>
      </c>
      <c r="C364">
        <v>259130</v>
      </c>
      <c r="D364">
        <v>1309.5</v>
      </c>
      <c r="E364" s="30">
        <v>42961</v>
      </c>
      <c r="F364" s="30">
        <v>45051</v>
      </c>
      <c r="G364" t="s">
        <v>20505</v>
      </c>
      <c r="H364" t="s">
        <v>20509</v>
      </c>
      <c r="I364" t="s">
        <v>3913</v>
      </c>
      <c r="J364" t="str">
        <f>_xlfn.XLOOKUP('Policy Details'!$I364,'Customer Information'!$A$2:$A$5001,'Customer Information'!$E$2:$E$5001)</f>
        <v>56+</v>
      </c>
      <c r="K364" t="str">
        <f>_xlfn.XLOOKUP('Policy Details'!$I364,'Customer Information'!$A$2:$A$5001,'Customer Information'!$C$2:$C$5001)</f>
        <v>Female</v>
      </c>
      <c r="L364">
        <f>YEAR('Policy Details'!$E364)</f>
        <v>2017</v>
      </c>
    </row>
    <row r="365" spans="1:12">
      <c r="A365" t="s">
        <v>15863</v>
      </c>
      <c r="B365" t="s">
        <v>20501</v>
      </c>
      <c r="C365">
        <v>147649</v>
      </c>
      <c r="D365">
        <v>1822.91</v>
      </c>
      <c r="E365" s="30">
        <v>44694</v>
      </c>
      <c r="F365" s="30">
        <v>46210</v>
      </c>
      <c r="G365" t="s">
        <v>20504</v>
      </c>
      <c r="H365" t="s">
        <v>20509</v>
      </c>
      <c r="I365" t="s">
        <v>830</v>
      </c>
      <c r="J365" t="str">
        <f>_xlfn.XLOOKUP('Policy Details'!$I365,'Customer Information'!$A$2:$A$5001,'Customer Information'!$E$2:$E$5001)</f>
        <v>56+</v>
      </c>
      <c r="K365" t="str">
        <f>_xlfn.XLOOKUP('Policy Details'!$I365,'Customer Information'!$A$2:$A$5001,'Customer Information'!$C$2:$C$5001)</f>
        <v>Female</v>
      </c>
      <c r="L365">
        <f>YEAR('Policy Details'!$E365)</f>
        <v>2022</v>
      </c>
    </row>
    <row r="366" spans="1:12">
      <c r="A366" t="s">
        <v>15864</v>
      </c>
      <c r="B366" t="s">
        <v>20503</v>
      </c>
      <c r="C366">
        <v>91932</v>
      </c>
      <c r="D366">
        <v>923.84</v>
      </c>
      <c r="E366" s="30">
        <v>44046</v>
      </c>
      <c r="F366" s="30">
        <v>45857</v>
      </c>
      <c r="G366" t="s">
        <v>20505</v>
      </c>
      <c r="H366" t="s">
        <v>20508</v>
      </c>
      <c r="I366" t="s">
        <v>1375</v>
      </c>
      <c r="J366" t="str">
        <f>_xlfn.XLOOKUP('Policy Details'!$I366,'Customer Information'!$A$2:$A$5001,'Customer Information'!$E$2:$E$5001)</f>
        <v>36-45</v>
      </c>
      <c r="K366" t="str">
        <f>_xlfn.XLOOKUP('Policy Details'!$I366,'Customer Information'!$A$2:$A$5001,'Customer Information'!$C$2:$C$5001)</f>
        <v>Other</v>
      </c>
      <c r="L366">
        <f>YEAR('Policy Details'!$E366)</f>
        <v>2020</v>
      </c>
    </row>
    <row r="367" spans="1:12">
      <c r="A367" t="s">
        <v>15865</v>
      </c>
      <c r="B367" t="s">
        <v>20503</v>
      </c>
      <c r="C367">
        <v>475179</v>
      </c>
      <c r="D367">
        <v>622.45000000000005</v>
      </c>
      <c r="E367" s="30">
        <v>43828</v>
      </c>
      <c r="F367" s="30">
        <v>47195</v>
      </c>
      <c r="G367" t="s">
        <v>20505</v>
      </c>
      <c r="H367" t="s">
        <v>20509</v>
      </c>
      <c r="I367" t="s">
        <v>3157</v>
      </c>
      <c r="J367" t="str">
        <f>_xlfn.XLOOKUP('Policy Details'!$I367,'Customer Information'!$A$2:$A$5001,'Customer Information'!$E$2:$E$5001)</f>
        <v>18-25</v>
      </c>
      <c r="K367" t="str">
        <f>_xlfn.XLOOKUP('Policy Details'!$I367,'Customer Information'!$A$2:$A$5001,'Customer Information'!$C$2:$C$5001)</f>
        <v>Other</v>
      </c>
      <c r="L367">
        <f>YEAR('Policy Details'!$E367)</f>
        <v>2019</v>
      </c>
    </row>
    <row r="368" spans="1:12">
      <c r="A368" t="s">
        <v>15866</v>
      </c>
      <c r="B368" t="s">
        <v>20501</v>
      </c>
      <c r="C368">
        <v>240401</v>
      </c>
      <c r="D368">
        <v>585.16999999999996</v>
      </c>
      <c r="E368" s="30">
        <v>44121</v>
      </c>
      <c r="F368" s="30">
        <v>45021</v>
      </c>
      <c r="G368" t="s">
        <v>20505</v>
      </c>
      <c r="H368" t="s">
        <v>20509</v>
      </c>
      <c r="I368" t="s">
        <v>1807</v>
      </c>
      <c r="J368" t="str">
        <f>_xlfn.XLOOKUP('Policy Details'!$I368,'Customer Information'!$A$2:$A$5001,'Customer Information'!$E$2:$E$5001)</f>
        <v>36-45</v>
      </c>
      <c r="K368" t="str">
        <f>_xlfn.XLOOKUP('Policy Details'!$I368,'Customer Information'!$A$2:$A$5001,'Customer Information'!$C$2:$C$5001)</f>
        <v>Female</v>
      </c>
      <c r="L368">
        <f>YEAR('Policy Details'!$E368)</f>
        <v>2020</v>
      </c>
    </row>
    <row r="369" spans="1:12">
      <c r="A369" t="s">
        <v>15867</v>
      </c>
      <c r="B369" t="s">
        <v>20502</v>
      </c>
      <c r="C369">
        <v>239634</v>
      </c>
      <c r="D369">
        <v>1599.3</v>
      </c>
      <c r="E369" s="30">
        <v>44104</v>
      </c>
      <c r="F369" s="30">
        <v>46684</v>
      </c>
      <c r="G369" t="s">
        <v>20506</v>
      </c>
      <c r="H369" t="s">
        <v>20507</v>
      </c>
      <c r="I369" t="s">
        <v>3220</v>
      </c>
      <c r="J369" t="str">
        <f>_xlfn.XLOOKUP('Policy Details'!$I369,'Customer Information'!$A$2:$A$5001,'Customer Information'!$E$2:$E$5001)</f>
        <v>18-25</v>
      </c>
      <c r="K369" t="str">
        <f>_xlfn.XLOOKUP('Policy Details'!$I369,'Customer Information'!$A$2:$A$5001,'Customer Information'!$C$2:$C$5001)</f>
        <v>Other</v>
      </c>
      <c r="L369">
        <f>YEAR('Policy Details'!$E369)</f>
        <v>2020</v>
      </c>
    </row>
    <row r="370" spans="1:12">
      <c r="A370" t="s">
        <v>15868</v>
      </c>
      <c r="B370" t="s">
        <v>20501</v>
      </c>
      <c r="C370">
        <v>31875</v>
      </c>
      <c r="D370">
        <v>975.87</v>
      </c>
      <c r="E370" s="30">
        <v>42407</v>
      </c>
      <c r="F370" s="30">
        <v>44993</v>
      </c>
      <c r="G370" t="s">
        <v>20506</v>
      </c>
      <c r="H370" t="s">
        <v>20509</v>
      </c>
      <c r="I370" t="s">
        <v>3433</v>
      </c>
      <c r="J370" t="str">
        <f>_xlfn.XLOOKUP('Policy Details'!$I370,'Customer Information'!$A$2:$A$5001,'Customer Information'!$E$2:$E$5001)</f>
        <v>56+</v>
      </c>
      <c r="K370" t="str">
        <f>_xlfn.XLOOKUP('Policy Details'!$I370,'Customer Information'!$A$2:$A$5001,'Customer Information'!$C$2:$C$5001)</f>
        <v>Female</v>
      </c>
      <c r="L370">
        <f>YEAR('Policy Details'!$E370)</f>
        <v>2016</v>
      </c>
    </row>
    <row r="371" spans="1:12">
      <c r="A371" t="s">
        <v>15869</v>
      </c>
      <c r="B371" t="s">
        <v>20502</v>
      </c>
      <c r="C371">
        <v>350959</v>
      </c>
      <c r="D371">
        <v>603.87</v>
      </c>
      <c r="E371" s="30">
        <v>43961</v>
      </c>
      <c r="F371" s="30">
        <v>45311</v>
      </c>
      <c r="G371" t="s">
        <v>20505</v>
      </c>
      <c r="H371" t="s">
        <v>20508</v>
      </c>
      <c r="I371" t="s">
        <v>3578</v>
      </c>
      <c r="J371" t="str">
        <f>_xlfn.XLOOKUP('Policy Details'!$I371,'Customer Information'!$A$2:$A$5001,'Customer Information'!$E$2:$E$5001)</f>
        <v>36-45</v>
      </c>
      <c r="K371" t="str">
        <f>_xlfn.XLOOKUP('Policy Details'!$I371,'Customer Information'!$A$2:$A$5001,'Customer Information'!$C$2:$C$5001)</f>
        <v>Male</v>
      </c>
      <c r="L371">
        <f>YEAR('Policy Details'!$E371)</f>
        <v>2020</v>
      </c>
    </row>
    <row r="372" spans="1:12">
      <c r="A372" t="s">
        <v>15870</v>
      </c>
      <c r="B372" t="s">
        <v>20500</v>
      </c>
      <c r="C372">
        <v>332486</v>
      </c>
      <c r="D372">
        <v>933.6</v>
      </c>
      <c r="E372" s="30">
        <v>43116</v>
      </c>
      <c r="F372" s="30">
        <v>44752</v>
      </c>
      <c r="G372" t="s">
        <v>20505</v>
      </c>
      <c r="H372" t="s">
        <v>20509</v>
      </c>
      <c r="I372" t="s">
        <v>1593</v>
      </c>
      <c r="J372" t="str">
        <f>_xlfn.XLOOKUP('Policy Details'!$I372,'Customer Information'!$A$2:$A$5001,'Customer Information'!$E$2:$E$5001)</f>
        <v>56+</v>
      </c>
      <c r="K372" t="str">
        <f>_xlfn.XLOOKUP('Policy Details'!$I372,'Customer Information'!$A$2:$A$5001,'Customer Information'!$C$2:$C$5001)</f>
        <v>Female</v>
      </c>
      <c r="L372">
        <f>YEAR('Policy Details'!$E372)</f>
        <v>2018</v>
      </c>
    </row>
    <row r="373" spans="1:12">
      <c r="A373" t="s">
        <v>15871</v>
      </c>
      <c r="B373" t="s">
        <v>20502</v>
      </c>
      <c r="C373">
        <v>195869</v>
      </c>
      <c r="D373">
        <v>786.5</v>
      </c>
      <c r="E373" s="30">
        <v>45611</v>
      </c>
      <c r="F373" s="30">
        <v>47969</v>
      </c>
      <c r="G373" t="s">
        <v>20504</v>
      </c>
      <c r="H373" t="s">
        <v>20507</v>
      </c>
      <c r="I373" t="s">
        <v>1882</v>
      </c>
      <c r="J373" t="str">
        <f>_xlfn.XLOOKUP('Policy Details'!$I373,'Customer Information'!$A$2:$A$5001,'Customer Information'!$E$2:$E$5001)</f>
        <v>46-55</v>
      </c>
      <c r="K373" t="str">
        <f>_xlfn.XLOOKUP('Policy Details'!$I373,'Customer Information'!$A$2:$A$5001,'Customer Information'!$C$2:$C$5001)</f>
        <v>Female</v>
      </c>
      <c r="L373">
        <f>YEAR('Policy Details'!$E373)</f>
        <v>2024</v>
      </c>
    </row>
    <row r="374" spans="1:12">
      <c r="A374" t="s">
        <v>15872</v>
      </c>
      <c r="B374" t="s">
        <v>20503</v>
      </c>
      <c r="C374">
        <v>383574</v>
      </c>
      <c r="D374">
        <v>915.35</v>
      </c>
      <c r="E374" s="30">
        <v>43445</v>
      </c>
      <c r="F374" s="30">
        <v>46986</v>
      </c>
      <c r="G374" t="s">
        <v>20504</v>
      </c>
      <c r="H374" t="s">
        <v>20507</v>
      </c>
      <c r="I374" t="s">
        <v>352</v>
      </c>
      <c r="J374" t="str">
        <f>_xlfn.XLOOKUP('Policy Details'!$I374,'Customer Information'!$A$2:$A$5001,'Customer Information'!$E$2:$E$5001)</f>
        <v>56+</v>
      </c>
      <c r="K374" t="str">
        <f>_xlfn.XLOOKUP('Policy Details'!$I374,'Customer Information'!$A$2:$A$5001,'Customer Information'!$C$2:$C$5001)</f>
        <v>Male</v>
      </c>
      <c r="L374">
        <f>YEAR('Policy Details'!$E374)</f>
        <v>2018</v>
      </c>
    </row>
    <row r="375" spans="1:12">
      <c r="A375" t="s">
        <v>15873</v>
      </c>
      <c r="B375" t="s">
        <v>20503</v>
      </c>
      <c r="C375">
        <v>173919</v>
      </c>
      <c r="D375">
        <v>1393</v>
      </c>
      <c r="E375" s="30">
        <v>45293</v>
      </c>
      <c r="F375" s="30">
        <v>47304</v>
      </c>
      <c r="G375" t="s">
        <v>20505</v>
      </c>
      <c r="H375" t="s">
        <v>20508</v>
      </c>
      <c r="I375" t="s">
        <v>832</v>
      </c>
      <c r="J375" t="str">
        <f>_xlfn.XLOOKUP('Policy Details'!$I375,'Customer Information'!$A$2:$A$5001,'Customer Information'!$E$2:$E$5001)</f>
        <v>26-35</v>
      </c>
      <c r="K375" t="str">
        <f>_xlfn.XLOOKUP('Policy Details'!$I375,'Customer Information'!$A$2:$A$5001,'Customer Information'!$C$2:$C$5001)</f>
        <v>Male</v>
      </c>
      <c r="L375">
        <f>YEAR('Policy Details'!$E375)</f>
        <v>2024</v>
      </c>
    </row>
    <row r="376" spans="1:12">
      <c r="A376" t="s">
        <v>15874</v>
      </c>
      <c r="B376" t="s">
        <v>20502</v>
      </c>
      <c r="C376">
        <v>355440</v>
      </c>
      <c r="D376">
        <v>1268.27</v>
      </c>
      <c r="E376" s="30">
        <v>43110</v>
      </c>
      <c r="F376" s="30">
        <v>45227</v>
      </c>
      <c r="G376" t="s">
        <v>20506</v>
      </c>
      <c r="H376" t="s">
        <v>20507</v>
      </c>
      <c r="I376" t="s">
        <v>2224</v>
      </c>
      <c r="J376" t="str">
        <f>_xlfn.XLOOKUP('Policy Details'!$I376,'Customer Information'!$A$2:$A$5001,'Customer Information'!$E$2:$E$5001)</f>
        <v>56+</v>
      </c>
      <c r="K376" t="str">
        <f>_xlfn.XLOOKUP('Policy Details'!$I376,'Customer Information'!$A$2:$A$5001,'Customer Information'!$C$2:$C$5001)</f>
        <v>Other</v>
      </c>
      <c r="L376">
        <f>YEAR('Policy Details'!$E376)</f>
        <v>2018</v>
      </c>
    </row>
    <row r="377" spans="1:12">
      <c r="A377" t="s">
        <v>15875</v>
      </c>
      <c r="B377" t="s">
        <v>20502</v>
      </c>
      <c r="C377">
        <v>482681</v>
      </c>
      <c r="D377">
        <v>1351.18</v>
      </c>
      <c r="E377" s="30">
        <v>44331</v>
      </c>
      <c r="F377" s="30">
        <v>45077</v>
      </c>
      <c r="G377" t="s">
        <v>20506</v>
      </c>
      <c r="H377" t="s">
        <v>20508</v>
      </c>
      <c r="I377" t="s">
        <v>3885</v>
      </c>
      <c r="J377" t="str">
        <f>_xlfn.XLOOKUP('Policy Details'!$I377,'Customer Information'!$A$2:$A$5001,'Customer Information'!$E$2:$E$5001)</f>
        <v>56+</v>
      </c>
      <c r="K377" t="str">
        <f>_xlfn.XLOOKUP('Policy Details'!$I377,'Customer Information'!$A$2:$A$5001,'Customer Information'!$C$2:$C$5001)</f>
        <v>Male</v>
      </c>
      <c r="L377">
        <f>YEAR('Policy Details'!$E377)</f>
        <v>2021</v>
      </c>
    </row>
    <row r="378" spans="1:12">
      <c r="A378" t="s">
        <v>15876</v>
      </c>
      <c r="B378" t="s">
        <v>20501</v>
      </c>
      <c r="C378">
        <v>193038</v>
      </c>
      <c r="D378">
        <v>1237.43</v>
      </c>
      <c r="E378" s="30">
        <v>44579</v>
      </c>
      <c r="F378" s="30">
        <v>46240</v>
      </c>
      <c r="G378" t="s">
        <v>20505</v>
      </c>
      <c r="H378" t="s">
        <v>20507</v>
      </c>
      <c r="I378" t="s">
        <v>1979</v>
      </c>
      <c r="J378" t="str">
        <f>_xlfn.XLOOKUP('Policy Details'!$I378,'Customer Information'!$A$2:$A$5001,'Customer Information'!$E$2:$E$5001)</f>
        <v>36-45</v>
      </c>
      <c r="K378" t="str">
        <f>_xlfn.XLOOKUP('Policy Details'!$I378,'Customer Information'!$A$2:$A$5001,'Customer Information'!$C$2:$C$5001)</f>
        <v>Female</v>
      </c>
      <c r="L378">
        <f>YEAR('Policy Details'!$E378)</f>
        <v>2022</v>
      </c>
    </row>
    <row r="379" spans="1:12">
      <c r="A379" t="s">
        <v>15877</v>
      </c>
      <c r="B379" t="s">
        <v>20501</v>
      </c>
      <c r="C379">
        <v>251495</v>
      </c>
      <c r="D379">
        <v>1368.92</v>
      </c>
      <c r="E379" s="30">
        <v>43933</v>
      </c>
      <c r="F379" s="30">
        <v>47032</v>
      </c>
      <c r="G379" t="s">
        <v>20506</v>
      </c>
      <c r="H379" t="s">
        <v>20509</v>
      </c>
      <c r="I379" t="s">
        <v>4579</v>
      </c>
      <c r="J379" t="str">
        <f>_xlfn.XLOOKUP('Policy Details'!$I379,'Customer Information'!$A$2:$A$5001,'Customer Information'!$E$2:$E$5001)</f>
        <v>46-55</v>
      </c>
      <c r="K379" t="str">
        <f>_xlfn.XLOOKUP('Policy Details'!$I379,'Customer Information'!$A$2:$A$5001,'Customer Information'!$C$2:$C$5001)</f>
        <v>Female</v>
      </c>
      <c r="L379">
        <f>YEAR('Policy Details'!$E379)</f>
        <v>2020</v>
      </c>
    </row>
    <row r="380" spans="1:12">
      <c r="A380" t="s">
        <v>15878</v>
      </c>
      <c r="B380" t="s">
        <v>20502</v>
      </c>
      <c r="C380">
        <v>47600</v>
      </c>
      <c r="D380">
        <v>1474.7</v>
      </c>
      <c r="E380" s="30">
        <v>42867</v>
      </c>
      <c r="F380" s="30">
        <v>45843</v>
      </c>
      <c r="G380" t="s">
        <v>20505</v>
      </c>
      <c r="H380" t="s">
        <v>20508</v>
      </c>
      <c r="I380" t="s">
        <v>3924</v>
      </c>
      <c r="J380" t="str">
        <f>_xlfn.XLOOKUP('Policy Details'!$I380,'Customer Information'!$A$2:$A$5001,'Customer Information'!$E$2:$E$5001)</f>
        <v>56+</v>
      </c>
      <c r="K380" t="str">
        <f>_xlfn.XLOOKUP('Policy Details'!$I380,'Customer Information'!$A$2:$A$5001,'Customer Information'!$C$2:$C$5001)</f>
        <v>Female</v>
      </c>
      <c r="L380">
        <f>YEAR('Policy Details'!$E380)</f>
        <v>2017</v>
      </c>
    </row>
    <row r="381" spans="1:12">
      <c r="A381" t="s">
        <v>15879</v>
      </c>
      <c r="B381" t="s">
        <v>20503</v>
      </c>
      <c r="C381">
        <v>316937</v>
      </c>
      <c r="D381">
        <v>309.77999999999997</v>
      </c>
      <c r="E381" s="30">
        <v>45197</v>
      </c>
      <c r="F381" s="30">
        <v>48055</v>
      </c>
      <c r="G381" t="s">
        <v>20505</v>
      </c>
      <c r="H381" t="s">
        <v>20507</v>
      </c>
      <c r="I381" t="s">
        <v>2398</v>
      </c>
      <c r="J381" t="str">
        <f>_xlfn.XLOOKUP('Policy Details'!$I381,'Customer Information'!$A$2:$A$5001,'Customer Information'!$E$2:$E$5001)</f>
        <v>46-55</v>
      </c>
      <c r="K381" t="str">
        <f>_xlfn.XLOOKUP('Policy Details'!$I381,'Customer Information'!$A$2:$A$5001,'Customer Information'!$C$2:$C$5001)</f>
        <v>Male</v>
      </c>
      <c r="L381">
        <f>YEAR('Policy Details'!$E381)</f>
        <v>2023</v>
      </c>
    </row>
    <row r="382" spans="1:12">
      <c r="A382" t="s">
        <v>15880</v>
      </c>
      <c r="B382" t="s">
        <v>20500</v>
      </c>
      <c r="C382">
        <v>367107</v>
      </c>
      <c r="D382">
        <v>1255.74</v>
      </c>
      <c r="E382" s="30">
        <v>44114</v>
      </c>
      <c r="F382" s="30">
        <v>44842</v>
      </c>
      <c r="G382" t="s">
        <v>20505</v>
      </c>
      <c r="H382" t="s">
        <v>20509</v>
      </c>
      <c r="I382" t="s">
        <v>2590</v>
      </c>
      <c r="J382" t="str">
        <f>_xlfn.XLOOKUP('Policy Details'!$I382,'Customer Information'!$A$2:$A$5001,'Customer Information'!$E$2:$E$5001)</f>
        <v>36-45</v>
      </c>
      <c r="K382" t="str">
        <f>_xlfn.XLOOKUP('Policy Details'!$I382,'Customer Information'!$A$2:$A$5001,'Customer Information'!$C$2:$C$5001)</f>
        <v>Other</v>
      </c>
      <c r="L382">
        <f>YEAR('Policy Details'!$E382)</f>
        <v>2020</v>
      </c>
    </row>
    <row r="383" spans="1:12">
      <c r="A383" t="s">
        <v>15881</v>
      </c>
      <c r="B383" t="s">
        <v>20502</v>
      </c>
      <c r="C383">
        <v>335451</v>
      </c>
      <c r="D383">
        <v>596.42999999999995</v>
      </c>
      <c r="E383" s="30">
        <v>42143</v>
      </c>
      <c r="F383" s="30">
        <v>43552</v>
      </c>
      <c r="G383" t="s">
        <v>20505</v>
      </c>
      <c r="H383" t="s">
        <v>20509</v>
      </c>
      <c r="I383" t="s">
        <v>2894</v>
      </c>
      <c r="J383" t="str">
        <f>_xlfn.XLOOKUP('Policy Details'!$I383,'Customer Information'!$A$2:$A$5001,'Customer Information'!$E$2:$E$5001)</f>
        <v>56+</v>
      </c>
      <c r="K383" t="str">
        <f>_xlfn.XLOOKUP('Policy Details'!$I383,'Customer Information'!$A$2:$A$5001,'Customer Information'!$C$2:$C$5001)</f>
        <v>Female</v>
      </c>
      <c r="L383">
        <f>YEAR('Policy Details'!$E383)</f>
        <v>2015</v>
      </c>
    </row>
    <row r="384" spans="1:12">
      <c r="A384" t="s">
        <v>15882</v>
      </c>
      <c r="B384" t="s">
        <v>20502</v>
      </c>
      <c r="C384">
        <v>29271</v>
      </c>
      <c r="D384">
        <v>1315.18</v>
      </c>
      <c r="E384" s="30">
        <v>42711</v>
      </c>
      <c r="F384" s="30">
        <v>45964</v>
      </c>
      <c r="G384" t="s">
        <v>20504</v>
      </c>
      <c r="H384" t="s">
        <v>20509</v>
      </c>
      <c r="I384" t="s">
        <v>3511</v>
      </c>
      <c r="J384" t="str">
        <f>_xlfn.XLOOKUP('Policy Details'!$I384,'Customer Information'!$A$2:$A$5001,'Customer Information'!$E$2:$E$5001)</f>
        <v>26-35</v>
      </c>
      <c r="K384" t="str">
        <f>_xlfn.XLOOKUP('Policy Details'!$I384,'Customer Information'!$A$2:$A$5001,'Customer Information'!$C$2:$C$5001)</f>
        <v>Male</v>
      </c>
      <c r="L384">
        <f>YEAR('Policy Details'!$E384)</f>
        <v>2016</v>
      </c>
    </row>
    <row r="385" spans="1:12">
      <c r="A385" t="s">
        <v>15883</v>
      </c>
      <c r="B385" t="s">
        <v>20503</v>
      </c>
      <c r="C385">
        <v>474504</v>
      </c>
      <c r="D385">
        <v>1646.76</v>
      </c>
      <c r="E385" s="30">
        <v>43732</v>
      </c>
      <c r="F385" s="30">
        <v>46363</v>
      </c>
      <c r="G385" t="s">
        <v>20504</v>
      </c>
      <c r="H385" t="s">
        <v>20508</v>
      </c>
      <c r="I385" t="s">
        <v>2867</v>
      </c>
      <c r="J385" t="str">
        <f>_xlfn.XLOOKUP('Policy Details'!$I385,'Customer Information'!$A$2:$A$5001,'Customer Information'!$E$2:$E$5001)</f>
        <v>46-55</v>
      </c>
      <c r="K385" t="str">
        <f>_xlfn.XLOOKUP('Policy Details'!$I385,'Customer Information'!$A$2:$A$5001,'Customer Information'!$C$2:$C$5001)</f>
        <v>Other</v>
      </c>
      <c r="L385">
        <f>YEAR('Policy Details'!$E385)</f>
        <v>2019</v>
      </c>
    </row>
    <row r="386" spans="1:12">
      <c r="A386" t="s">
        <v>15884</v>
      </c>
      <c r="B386" t="s">
        <v>20501</v>
      </c>
      <c r="C386">
        <v>461130</v>
      </c>
      <c r="D386">
        <v>1336.96</v>
      </c>
      <c r="E386" s="30">
        <v>42661</v>
      </c>
      <c r="F386" s="30">
        <v>44814</v>
      </c>
      <c r="G386" t="s">
        <v>20504</v>
      </c>
      <c r="H386" t="s">
        <v>20507</v>
      </c>
      <c r="I386" t="s">
        <v>3275</v>
      </c>
      <c r="J386" t="str">
        <f>_xlfn.XLOOKUP('Policy Details'!$I386,'Customer Information'!$A$2:$A$5001,'Customer Information'!$E$2:$E$5001)</f>
        <v>26-35</v>
      </c>
      <c r="K386" t="str">
        <f>_xlfn.XLOOKUP('Policy Details'!$I386,'Customer Information'!$A$2:$A$5001,'Customer Information'!$C$2:$C$5001)</f>
        <v>Other</v>
      </c>
      <c r="L386">
        <f>YEAR('Policy Details'!$E386)</f>
        <v>2016</v>
      </c>
    </row>
    <row r="387" spans="1:12">
      <c r="A387" t="s">
        <v>15885</v>
      </c>
      <c r="B387" t="s">
        <v>20503</v>
      </c>
      <c r="C387">
        <v>316634</v>
      </c>
      <c r="D387">
        <v>1414.53</v>
      </c>
      <c r="E387" s="30">
        <v>42724</v>
      </c>
      <c r="F387" s="30">
        <v>43091</v>
      </c>
      <c r="G387" t="s">
        <v>20505</v>
      </c>
      <c r="H387" t="s">
        <v>20509</v>
      </c>
      <c r="I387" t="s">
        <v>4614</v>
      </c>
      <c r="J387" t="str">
        <f>_xlfn.XLOOKUP('Policy Details'!$I387,'Customer Information'!$A$2:$A$5001,'Customer Information'!$E$2:$E$5001)</f>
        <v>46-55</v>
      </c>
      <c r="K387" t="str">
        <f>_xlfn.XLOOKUP('Policy Details'!$I387,'Customer Information'!$A$2:$A$5001,'Customer Information'!$C$2:$C$5001)</f>
        <v>Other</v>
      </c>
      <c r="L387">
        <f>YEAR('Policy Details'!$E387)</f>
        <v>2016</v>
      </c>
    </row>
    <row r="388" spans="1:12">
      <c r="A388" t="s">
        <v>15886</v>
      </c>
      <c r="B388" t="s">
        <v>20502</v>
      </c>
      <c r="C388">
        <v>441334</v>
      </c>
      <c r="D388">
        <v>1931.24</v>
      </c>
      <c r="E388" s="30">
        <v>43645</v>
      </c>
      <c r="F388" s="30">
        <v>47069</v>
      </c>
      <c r="G388" t="s">
        <v>20506</v>
      </c>
      <c r="H388" t="s">
        <v>20507</v>
      </c>
      <c r="I388" t="s">
        <v>1212</v>
      </c>
      <c r="J388" t="str">
        <f>_xlfn.XLOOKUP('Policy Details'!$I388,'Customer Information'!$A$2:$A$5001,'Customer Information'!$E$2:$E$5001)</f>
        <v>36-45</v>
      </c>
      <c r="K388" t="str">
        <f>_xlfn.XLOOKUP('Policy Details'!$I388,'Customer Information'!$A$2:$A$5001,'Customer Information'!$C$2:$C$5001)</f>
        <v>Female</v>
      </c>
      <c r="L388">
        <f>YEAR('Policy Details'!$E388)</f>
        <v>2019</v>
      </c>
    </row>
    <row r="389" spans="1:12">
      <c r="A389" t="s">
        <v>15887</v>
      </c>
      <c r="B389" t="s">
        <v>20502</v>
      </c>
      <c r="C389">
        <v>270393</v>
      </c>
      <c r="D389">
        <v>263.64999999999998</v>
      </c>
      <c r="E389" s="30">
        <v>43455</v>
      </c>
      <c r="F389" s="30">
        <v>44277</v>
      </c>
      <c r="G389" t="s">
        <v>20505</v>
      </c>
      <c r="H389" t="s">
        <v>20509</v>
      </c>
      <c r="I389" t="s">
        <v>105</v>
      </c>
      <c r="J389" t="str">
        <f>_xlfn.XLOOKUP('Policy Details'!$I389,'Customer Information'!$A$2:$A$5001,'Customer Information'!$E$2:$E$5001)</f>
        <v>56+</v>
      </c>
      <c r="K389" t="str">
        <f>_xlfn.XLOOKUP('Policy Details'!$I389,'Customer Information'!$A$2:$A$5001,'Customer Information'!$C$2:$C$5001)</f>
        <v>Male</v>
      </c>
      <c r="L389">
        <f>YEAR('Policy Details'!$E389)</f>
        <v>2018</v>
      </c>
    </row>
    <row r="390" spans="1:12">
      <c r="A390" t="s">
        <v>15888</v>
      </c>
      <c r="B390" t="s">
        <v>20502</v>
      </c>
      <c r="C390">
        <v>331058</v>
      </c>
      <c r="D390">
        <v>171.06</v>
      </c>
      <c r="E390" s="30">
        <v>44362</v>
      </c>
      <c r="F390" s="30">
        <v>45264</v>
      </c>
      <c r="G390" t="s">
        <v>20506</v>
      </c>
      <c r="H390" t="s">
        <v>20509</v>
      </c>
      <c r="I390" t="s">
        <v>276</v>
      </c>
      <c r="J390" t="str">
        <f>_xlfn.XLOOKUP('Policy Details'!$I390,'Customer Information'!$A$2:$A$5001,'Customer Information'!$E$2:$E$5001)</f>
        <v>46-55</v>
      </c>
      <c r="K390" t="str">
        <f>_xlfn.XLOOKUP('Policy Details'!$I390,'Customer Information'!$A$2:$A$5001,'Customer Information'!$C$2:$C$5001)</f>
        <v>Female</v>
      </c>
      <c r="L390">
        <f>YEAR('Policy Details'!$E390)</f>
        <v>2021</v>
      </c>
    </row>
    <row r="391" spans="1:12">
      <c r="A391" t="s">
        <v>15889</v>
      </c>
      <c r="B391" t="s">
        <v>20503</v>
      </c>
      <c r="C391">
        <v>361733</v>
      </c>
      <c r="D391">
        <v>1635.92</v>
      </c>
      <c r="E391" s="30">
        <v>44916</v>
      </c>
      <c r="F391" s="30">
        <v>46316</v>
      </c>
      <c r="G391" t="s">
        <v>20505</v>
      </c>
      <c r="H391" t="s">
        <v>20508</v>
      </c>
      <c r="I391" t="s">
        <v>299</v>
      </c>
      <c r="J391" t="str">
        <f>_xlfn.XLOOKUP('Policy Details'!$I391,'Customer Information'!$A$2:$A$5001,'Customer Information'!$E$2:$E$5001)</f>
        <v>26-35</v>
      </c>
      <c r="K391" t="str">
        <f>_xlfn.XLOOKUP('Policy Details'!$I391,'Customer Information'!$A$2:$A$5001,'Customer Information'!$C$2:$C$5001)</f>
        <v>Other</v>
      </c>
      <c r="L391">
        <f>YEAR('Policy Details'!$E391)</f>
        <v>2022</v>
      </c>
    </row>
    <row r="392" spans="1:12">
      <c r="A392" t="s">
        <v>15890</v>
      </c>
      <c r="B392" t="s">
        <v>20502</v>
      </c>
      <c r="C392">
        <v>196164</v>
      </c>
      <c r="D392">
        <v>226.69</v>
      </c>
      <c r="E392" s="30">
        <v>42926</v>
      </c>
      <c r="F392" s="30">
        <v>44932</v>
      </c>
      <c r="G392" t="s">
        <v>20504</v>
      </c>
      <c r="H392" t="s">
        <v>20508</v>
      </c>
      <c r="I392" t="s">
        <v>4012</v>
      </c>
      <c r="J392" t="str">
        <f>_xlfn.XLOOKUP('Policy Details'!$I392,'Customer Information'!$A$2:$A$5001,'Customer Information'!$E$2:$E$5001)</f>
        <v>26-35</v>
      </c>
      <c r="K392" t="str">
        <f>_xlfn.XLOOKUP('Policy Details'!$I392,'Customer Information'!$A$2:$A$5001,'Customer Information'!$C$2:$C$5001)</f>
        <v>Male</v>
      </c>
      <c r="L392">
        <f>YEAR('Policy Details'!$E392)</f>
        <v>2017</v>
      </c>
    </row>
    <row r="393" spans="1:12">
      <c r="A393" t="s">
        <v>15891</v>
      </c>
      <c r="B393" t="s">
        <v>20501</v>
      </c>
      <c r="C393">
        <v>224111</v>
      </c>
      <c r="D393">
        <v>1466.18</v>
      </c>
      <c r="E393" s="30">
        <v>45432</v>
      </c>
      <c r="F393" s="30">
        <v>47168</v>
      </c>
      <c r="G393" t="s">
        <v>20504</v>
      </c>
      <c r="H393" t="s">
        <v>20508</v>
      </c>
      <c r="I393" t="s">
        <v>3342</v>
      </c>
      <c r="J393" t="str">
        <f>_xlfn.XLOOKUP('Policy Details'!$I393,'Customer Information'!$A$2:$A$5001,'Customer Information'!$E$2:$E$5001)</f>
        <v>26-35</v>
      </c>
      <c r="K393" t="str">
        <f>_xlfn.XLOOKUP('Policy Details'!$I393,'Customer Information'!$A$2:$A$5001,'Customer Information'!$C$2:$C$5001)</f>
        <v>Female</v>
      </c>
      <c r="L393">
        <f>YEAR('Policy Details'!$E393)</f>
        <v>2024</v>
      </c>
    </row>
    <row r="394" spans="1:12">
      <c r="A394" t="s">
        <v>15892</v>
      </c>
      <c r="B394" t="s">
        <v>20500</v>
      </c>
      <c r="C394">
        <v>422709</v>
      </c>
      <c r="D394">
        <v>1612.89</v>
      </c>
      <c r="E394" s="30">
        <v>43491</v>
      </c>
      <c r="F394" s="30">
        <v>44057</v>
      </c>
      <c r="G394" t="s">
        <v>20506</v>
      </c>
      <c r="H394" t="s">
        <v>20507</v>
      </c>
      <c r="I394" t="s">
        <v>3968</v>
      </c>
      <c r="J394" t="str">
        <f>_xlfn.XLOOKUP('Policy Details'!$I394,'Customer Information'!$A$2:$A$5001,'Customer Information'!$E$2:$E$5001)</f>
        <v>56+</v>
      </c>
      <c r="K394" t="str">
        <f>_xlfn.XLOOKUP('Policy Details'!$I394,'Customer Information'!$A$2:$A$5001,'Customer Information'!$C$2:$C$5001)</f>
        <v>Female</v>
      </c>
      <c r="L394">
        <f>YEAR('Policy Details'!$E394)</f>
        <v>2019</v>
      </c>
    </row>
    <row r="395" spans="1:12">
      <c r="A395" t="s">
        <v>15893</v>
      </c>
      <c r="B395" t="s">
        <v>20500</v>
      </c>
      <c r="C395">
        <v>212060</v>
      </c>
      <c r="D395">
        <v>326.08</v>
      </c>
      <c r="E395" s="30">
        <v>42086</v>
      </c>
      <c r="F395" s="30">
        <v>42578</v>
      </c>
      <c r="G395" t="s">
        <v>20506</v>
      </c>
      <c r="H395" t="s">
        <v>20509</v>
      </c>
      <c r="I395" t="s">
        <v>4477</v>
      </c>
      <c r="J395" t="str">
        <f>_xlfn.XLOOKUP('Policy Details'!$I395,'Customer Information'!$A$2:$A$5001,'Customer Information'!$E$2:$E$5001)</f>
        <v>18-25</v>
      </c>
      <c r="K395" t="str">
        <f>_xlfn.XLOOKUP('Policy Details'!$I395,'Customer Information'!$A$2:$A$5001,'Customer Information'!$C$2:$C$5001)</f>
        <v>Female</v>
      </c>
      <c r="L395">
        <f>YEAR('Policy Details'!$E395)</f>
        <v>2015</v>
      </c>
    </row>
    <row r="396" spans="1:12">
      <c r="A396" t="s">
        <v>15894</v>
      </c>
      <c r="B396" t="s">
        <v>20501</v>
      </c>
      <c r="C396">
        <v>220113</v>
      </c>
      <c r="D396">
        <v>566.75</v>
      </c>
      <c r="E396" s="30">
        <v>44858</v>
      </c>
      <c r="F396" s="30">
        <v>47337</v>
      </c>
      <c r="G396" t="s">
        <v>20505</v>
      </c>
      <c r="H396" t="s">
        <v>20508</v>
      </c>
      <c r="I396" t="s">
        <v>3988</v>
      </c>
      <c r="J396" t="str">
        <f>_xlfn.XLOOKUP('Policy Details'!$I396,'Customer Information'!$A$2:$A$5001,'Customer Information'!$E$2:$E$5001)</f>
        <v>18-25</v>
      </c>
      <c r="K396" t="str">
        <f>_xlfn.XLOOKUP('Policy Details'!$I396,'Customer Information'!$A$2:$A$5001,'Customer Information'!$C$2:$C$5001)</f>
        <v>Other</v>
      </c>
      <c r="L396">
        <f>YEAR('Policy Details'!$E396)</f>
        <v>2022</v>
      </c>
    </row>
    <row r="397" spans="1:12">
      <c r="A397" t="s">
        <v>15895</v>
      </c>
      <c r="B397" t="s">
        <v>20503</v>
      </c>
      <c r="C397">
        <v>180738</v>
      </c>
      <c r="D397">
        <v>1277.45</v>
      </c>
      <c r="E397" s="30">
        <v>42538</v>
      </c>
      <c r="F397" s="30">
        <v>43774</v>
      </c>
      <c r="G397" t="s">
        <v>20505</v>
      </c>
      <c r="H397" t="s">
        <v>20507</v>
      </c>
      <c r="I397" t="s">
        <v>4557</v>
      </c>
      <c r="J397" t="str">
        <f>_xlfn.XLOOKUP('Policy Details'!$I397,'Customer Information'!$A$2:$A$5001,'Customer Information'!$E$2:$E$5001)</f>
        <v>56+</v>
      </c>
      <c r="K397" t="str">
        <f>_xlfn.XLOOKUP('Policy Details'!$I397,'Customer Information'!$A$2:$A$5001,'Customer Information'!$C$2:$C$5001)</f>
        <v>Male</v>
      </c>
      <c r="L397">
        <f>YEAR('Policy Details'!$E397)</f>
        <v>2016</v>
      </c>
    </row>
    <row r="398" spans="1:12">
      <c r="A398" t="s">
        <v>15896</v>
      </c>
      <c r="B398" t="s">
        <v>20500</v>
      </c>
      <c r="C398">
        <v>247797</v>
      </c>
      <c r="D398">
        <v>976.44</v>
      </c>
      <c r="E398" s="30">
        <v>44656</v>
      </c>
      <c r="F398" s="30">
        <v>46698</v>
      </c>
      <c r="G398" t="s">
        <v>20505</v>
      </c>
      <c r="H398" t="s">
        <v>20507</v>
      </c>
      <c r="I398" t="s">
        <v>4268</v>
      </c>
      <c r="J398" t="str">
        <f>_xlfn.XLOOKUP('Policy Details'!$I398,'Customer Information'!$A$2:$A$5001,'Customer Information'!$E$2:$E$5001)</f>
        <v>56+</v>
      </c>
      <c r="K398" t="str">
        <f>_xlfn.XLOOKUP('Policy Details'!$I398,'Customer Information'!$A$2:$A$5001,'Customer Information'!$C$2:$C$5001)</f>
        <v>Male</v>
      </c>
      <c r="L398">
        <f>YEAR('Policy Details'!$E398)</f>
        <v>2022</v>
      </c>
    </row>
    <row r="399" spans="1:12">
      <c r="A399" t="s">
        <v>15897</v>
      </c>
      <c r="B399" t="s">
        <v>20503</v>
      </c>
      <c r="C399">
        <v>89320</v>
      </c>
      <c r="D399">
        <v>1881.82</v>
      </c>
      <c r="E399" s="30">
        <v>43301</v>
      </c>
      <c r="F399" s="30">
        <v>45194</v>
      </c>
      <c r="G399" t="s">
        <v>20504</v>
      </c>
      <c r="H399" t="s">
        <v>20509</v>
      </c>
      <c r="I399" t="s">
        <v>2555</v>
      </c>
      <c r="J399" t="str">
        <f>_xlfn.XLOOKUP('Policy Details'!$I399,'Customer Information'!$A$2:$A$5001,'Customer Information'!$E$2:$E$5001)</f>
        <v>36-45</v>
      </c>
      <c r="K399" t="str">
        <f>_xlfn.XLOOKUP('Policy Details'!$I399,'Customer Information'!$A$2:$A$5001,'Customer Information'!$C$2:$C$5001)</f>
        <v>Female</v>
      </c>
      <c r="L399">
        <f>YEAR('Policy Details'!$E399)</f>
        <v>2018</v>
      </c>
    </row>
    <row r="400" spans="1:12">
      <c r="A400" t="s">
        <v>15898</v>
      </c>
      <c r="B400" t="s">
        <v>20503</v>
      </c>
      <c r="C400">
        <v>345245</v>
      </c>
      <c r="D400">
        <v>249.7</v>
      </c>
      <c r="E400" s="30">
        <v>45214</v>
      </c>
      <c r="F400" s="30">
        <v>46778</v>
      </c>
      <c r="G400" t="s">
        <v>20505</v>
      </c>
      <c r="H400" t="s">
        <v>20507</v>
      </c>
      <c r="I400" t="s">
        <v>2089</v>
      </c>
      <c r="J400" t="str">
        <f>_xlfn.XLOOKUP('Policy Details'!$I400,'Customer Information'!$A$2:$A$5001,'Customer Information'!$E$2:$E$5001)</f>
        <v>56+</v>
      </c>
      <c r="K400" t="str">
        <f>_xlfn.XLOOKUP('Policy Details'!$I400,'Customer Information'!$A$2:$A$5001,'Customer Information'!$C$2:$C$5001)</f>
        <v>Other</v>
      </c>
      <c r="L400">
        <f>YEAR('Policy Details'!$E400)</f>
        <v>2023</v>
      </c>
    </row>
    <row r="401" spans="1:12">
      <c r="A401" t="s">
        <v>15899</v>
      </c>
      <c r="B401" t="s">
        <v>20500</v>
      </c>
      <c r="C401">
        <v>401963</v>
      </c>
      <c r="D401">
        <v>510.39</v>
      </c>
      <c r="E401" s="30">
        <v>43996</v>
      </c>
      <c r="F401" s="30">
        <v>47638</v>
      </c>
      <c r="G401" t="s">
        <v>20506</v>
      </c>
      <c r="H401" t="s">
        <v>20507</v>
      </c>
      <c r="I401" t="s">
        <v>3784</v>
      </c>
      <c r="J401" t="str">
        <f>_xlfn.XLOOKUP('Policy Details'!$I401,'Customer Information'!$A$2:$A$5001,'Customer Information'!$E$2:$E$5001)</f>
        <v>56+</v>
      </c>
      <c r="K401" t="str">
        <f>_xlfn.XLOOKUP('Policy Details'!$I401,'Customer Information'!$A$2:$A$5001,'Customer Information'!$C$2:$C$5001)</f>
        <v>Female</v>
      </c>
      <c r="L401">
        <f>YEAR('Policy Details'!$E401)</f>
        <v>2020</v>
      </c>
    </row>
    <row r="402" spans="1:12">
      <c r="A402" t="s">
        <v>15900</v>
      </c>
      <c r="B402" t="s">
        <v>20503</v>
      </c>
      <c r="C402">
        <v>103772</v>
      </c>
      <c r="D402">
        <v>565.86</v>
      </c>
      <c r="E402" s="30">
        <v>43477</v>
      </c>
      <c r="F402" s="30">
        <v>45783</v>
      </c>
      <c r="G402" t="s">
        <v>20506</v>
      </c>
      <c r="H402" t="s">
        <v>20508</v>
      </c>
      <c r="I402" t="s">
        <v>4316</v>
      </c>
      <c r="J402" t="str">
        <f>_xlfn.XLOOKUP('Policy Details'!$I402,'Customer Information'!$A$2:$A$5001,'Customer Information'!$E$2:$E$5001)</f>
        <v>36-45</v>
      </c>
      <c r="K402" t="str">
        <f>_xlfn.XLOOKUP('Policy Details'!$I402,'Customer Information'!$A$2:$A$5001,'Customer Information'!$C$2:$C$5001)</f>
        <v>Male</v>
      </c>
      <c r="L402">
        <f>YEAR('Policy Details'!$E402)</f>
        <v>2019</v>
      </c>
    </row>
    <row r="403" spans="1:12">
      <c r="A403" t="s">
        <v>15901</v>
      </c>
      <c r="B403" t="s">
        <v>20503</v>
      </c>
      <c r="C403">
        <v>130749</v>
      </c>
      <c r="D403">
        <v>539.27</v>
      </c>
      <c r="E403" s="30">
        <v>42797</v>
      </c>
      <c r="F403" s="30">
        <v>43594</v>
      </c>
      <c r="G403" t="s">
        <v>20504</v>
      </c>
      <c r="H403" t="s">
        <v>20508</v>
      </c>
      <c r="I403" t="s">
        <v>3070</v>
      </c>
      <c r="J403" t="str">
        <f>_xlfn.XLOOKUP('Policy Details'!$I403,'Customer Information'!$A$2:$A$5001,'Customer Information'!$E$2:$E$5001)</f>
        <v>56+</v>
      </c>
      <c r="K403" t="str">
        <f>_xlfn.XLOOKUP('Policy Details'!$I403,'Customer Information'!$A$2:$A$5001,'Customer Information'!$C$2:$C$5001)</f>
        <v>Male</v>
      </c>
      <c r="L403">
        <f>YEAR('Policy Details'!$E403)</f>
        <v>2017</v>
      </c>
    </row>
    <row r="404" spans="1:12">
      <c r="A404" t="s">
        <v>15902</v>
      </c>
      <c r="B404" t="s">
        <v>20502</v>
      </c>
      <c r="C404">
        <v>373098</v>
      </c>
      <c r="D404">
        <v>1116.45</v>
      </c>
      <c r="E404" s="30">
        <v>43642</v>
      </c>
      <c r="F404" s="30">
        <v>46278</v>
      </c>
      <c r="G404" t="s">
        <v>20506</v>
      </c>
      <c r="H404" t="s">
        <v>20508</v>
      </c>
      <c r="I404" t="s">
        <v>2801</v>
      </c>
      <c r="J404" t="str">
        <f>_xlfn.XLOOKUP('Policy Details'!$I404,'Customer Information'!$A$2:$A$5001,'Customer Information'!$E$2:$E$5001)</f>
        <v>56+</v>
      </c>
      <c r="K404" t="str">
        <f>_xlfn.XLOOKUP('Policy Details'!$I404,'Customer Information'!$A$2:$A$5001,'Customer Information'!$C$2:$C$5001)</f>
        <v>Other</v>
      </c>
      <c r="L404">
        <f>YEAR('Policy Details'!$E404)</f>
        <v>2019</v>
      </c>
    </row>
    <row r="405" spans="1:12">
      <c r="A405" t="s">
        <v>15903</v>
      </c>
      <c r="B405" t="s">
        <v>20501</v>
      </c>
      <c r="C405">
        <v>20749</v>
      </c>
      <c r="D405">
        <v>526.53</v>
      </c>
      <c r="E405" s="30">
        <v>43725</v>
      </c>
      <c r="F405" s="30">
        <v>46601</v>
      </c>
      <c r="G405" t="s">
        <v>20504</v>
      </c>
      <c r="H405" t="s">
        <v>20509</v>
      </c>
      <c r="I405" t="s">
        <v>1762</v>
      </c>
      <c r="J405" t="str">
        <f>_xlfn.XLOOKUP('Policy Details'!$I405,'Customer Information'!$A$2:$A$5001,'Customer Information'!$E$2:$E$5001)</f>
        <v>56+</v>
      </c>
      <c r="K405" t="str">
        <f>_xlfn.XLOOKUP('Policy Details'!$I405,'Customer Information'!$A$2:$A$5001,'Customer Information'!$C$2:$C$5001)</f>
        <v>Male</v>
      </c>
      <c r="L405">
        <f>YEAR('Policy Details'!$E405)</f>
        <v>2019</v>
      </c>
    </row>
    <row r="406" spans="1:12">
      <c r="A406" t="s">
        <v>15904</v>
      </c>
      <c r="B406" t="s">
        <v>20500</v>
      </c>
      <c r="C406">
        <v>61480</v>
      </c>
      <c r="D406">
        <v>1789.36</v>
      </c>
      <c r="E406" s="30">
        <v>44349</v>
      </c>
      <c r="F406" s="30">
        <v>44739</v>
      </c>
      <c r="G406" t="s">
        <v>20504</v>
      </c>
      <c r="H406" t="s">
        <v>20507</v>
      </c>
      <c r="I406" t="s">
        <v>4585</v>
      </c>
      <c r="J406" t="str">
        <f>_xlfn.XLOOKUP('Policy Details'!$I406,'Customer Information'!$A$2:$A$5001,'Customer Information'!$E$2:$E$5001)</f>
        <v>36-45</v>
      </c>
      <c r="K406" t="str">
        <f>_xlfn.XLOOKUP('Policy Details'!$I406,'Customer Information'!$A$2:$A$5001,'Customer Information'!$C$2:$C$5001)</f>
        <v>Female</v>
      </c>
      <c r="L406">
        <f>YEAR('Policy Details'!$E406)</f>
        <v>2021</v>
      </c>
    </row>
    <row r="407" spans="1:12">
      <c r="A407" t="s">
        <v>15905</v>
      </c>
      <c r="B407" t="s">
        <v>20503</v>
      </c>
      <c r="C407">
        <v>315799</v>
      </c>
      <c r="D407">
        <v>782.27</v>
      </c>
      <c r="E407" s="30">
        <v>45112</v>
      </c>
      <c r="F407" s="30">
        <v>46160</v>
      </c>
      <c r="G407" t="s">
        <v>20505</v>
      </c>
      <c r="H407" t="s">
        <v>20507</v>
      </c>
      <c r="I407" t="s">
        <v>4263</v>
      </c>
      <c r="J407" t="str">
        <f>_xlfn.XLOOKUP('Policy Details'!$I407,'Customer Information'!$A$2:$A$5001,'Customer Information'!$E$2:$E$5001)</f>
        <v>56+</v>
      </c>
      <c r="K407" t="str">
        <f>_xlfn.XLOOKUP('Policy Details'!$I407,'Customer Information'!$A$2:$A$5001,'Customer Information'!$C$2:$C$5001)</f>
        <v>Other</v>
      </c>
      <c r="L407">
        <f>YEAR('Policy Details'!$E407)</f>
        <v>2023</v>
      </c>
    </row>
    <row r="408" spans="1:12">
      <c r="A408" t="s">
        <v>15906</v>
      </c>
      <c r="B408" t="s">
        <v>20501</v>
      </c>
      <c r="C408">
        <v>322280</v>
      </c>
      <c r="D408">
        <v>248.93</v>
      </c>
      <c r="E408" s="30">
        <v>43997</v>
      </c>
      <c r="F408" s="30">
        <v>46494</v>
      </c>
      <c r="G408" t="s">
        <v>20505</v>
      </c>
      <c r="H408" t="s">
        <v>20507</v>
      </c>
      <c r="I408" t="s">
        <v>3807</v>
      </c>
      <c r="J408" t="str">
        <f>_xlfn.XLOOKUP('Policy Details'!$I408,'Customer Information'!$A$2:$A$5001,'Customer Information'!$E$2:$E$5001)</f>
        <v>36-45</v>
      </c>
      <c r="K408" t="str">
        <f>_xlfn.XLOOKUP('Policy Details'!$I408,'Customer Information'!$A$2:$A$5001,'Customer Information'!$C$2:$C$5001)</f>
        <v>Other</v>
      </c>
      <c r="L408">
        <f>YEAR('Policy Details'!$E408)</f>
        <v>2020</v>
      </c>
    </row>
    <row r="409" spans="1:12">
      <c r="A409" t="s">
        <v>15907</v>
      </c>
      <c r="B409" t="s">
        <v>20500</v>
      </c>
      <c r="C409">
        <v>35008</v>
      </c>
      <c r="D409">
        <v>1788.14</v>
      </c>
      <c r="E409" s="30">
        <v>42849</v>
      </c>
      <c r="F409" s="30">
        <v>44558</v>
      </c>
      <c r="G409" t="s">
        <v>20505</v>
      </c>
      <c r="H409" t="s">
        <v>20508</v>
      </c>
      <c r="I409" t="s">
        <v>4600</v>
      </c>
      <c r="J409" t="str">
        <f>_xlfn.XLOOKUP('Policy Details'!$I409,'Customer Information'!$A$2:$A$5001,'Customer Information'!$E$2:$E$5001)</f>
        <v>46-55</v>
      </c>
      <c r="K409" t="str">
        <f>_xlfn.XLOOKUP('Policy Details'!$I409,'Customer Information'!$A$2:$A$5001,'Customer Information'!$C$2:$C$5001)</f>
        <v>Other</v>
      </c>
      <c r="L409">
        <f>YEAR('Policy Details'!$E409)</f>
        <v>2017</v>
      </c>
    </row>
    <row r="410" spans="1:12">
      <c r="A410" t="s">
        <v>15908</v>
      </c>
      <c r="B410" t="s">
        <v>20502</v>
      </c>
      <c r="C410">
        <v>479555</v>
      </c>
      <c r="D410">
        <v>338.78</v>
      </c>
      <c r="E410" s="30">
        <v>45000</v>
      </c>
      <c r="F410" s="30">
        <v>46545</v>
      </c>
      <c r="G410" t="s">
        <v>20506</v>
      </c>
      <c r="H410" t="s">
        <v>20507</v>
      </c>
      <c r="I410" t="s">
        <v>3268</v>
      </c>
      <c r="J410" t="str">
        <f>_xlfn.XLOOKUP('Policy Details'!$I410,'Customer Information'!$A$2:$A$5001,'Customer Information'!$E$2:$E$5001)</f>
        <v>56+</v>
      </c>
      <c r="K410" t="str">
        <f>_xlfn.XLOOKUP('Policy Details'!$I410,'Customer Information'!$A$2:$A$5001,'Customer Information'!$C$2:$C$5001)</f>
        <v>Male</v>
      </c>
      <c r="L410">
        <f>YEAR('Policy Details'!$E410)</f>
        <v>2023</v>
      </c>
    </row>
    <row r="411" spans="1:12">
      <c r="A411" t="s">
        <v>15909</v>
      </c>
      <c r="B411" t="s">
        <v>20503</v>
      </c>
      <c r="C411">
        <v>460099</v>
      </c>
      <c r="D411">
        <v>1142.68</v>
      </c>
      <c r="E411" s="30">
        <v>44537</v>
      </c>
      <c r="F411" s="30">
        <v>47639</v>
      </c>
      <c r="G411" t="s">
        <v>20505</v>
      </c>
      <c r="H411" t="s">
        <v>20508</v>
      </c>
      <c r="I411" t="s">
        <v>4127</v>
      </c>
      <c r="J411" t="str">
        <f>_xlfn.XLOOKUP('Policy Details'!$I411,'Customer Information'!$A$2:$A$5001,'Customer Information'!$E$2:$E$5001)</f>
        <v>18-25</v>
      </c>
      <c r="K411" t="str">
        <f>_xlfn.XLOOKUP('Policy Details'!$I411,'Customer Information'!$A$2:$A$5001,'Customer Information'!$C$2:$C$5001)</f>
        <v>Male</v>
      </c>
      <c r="L411">
        <f>YEAR('Policy Details'!$E411)</f>
        <v>2021</v>
      </c>
    </row>
    <row r="412" spans="1:12">
      <c r="A412" t="s">
        <v>15910</v>
      </c>
      <c r="B412" t="s">
        <v>20502</v>
      </c>
      <c r="C412">
        <v>266978</v>
      </c>
      <c r="D412">
        <v>1988.45</v>
      </c>
      <c r="E412" s="30">
        <v>44431</v>
      </c>
      <c r="F412" s="30">
        <v>46728</v>
      </c>
      <c r="G412" t="s">
        <v>20506</v>
      </c>
      <c r="H412" t="s">
        <v>20508</v>
      </c>
      <c r="I412" t="s">
        <v>1625</v>
      </c>
      <c r="J412" t="str">
        <f>_xlfn.XLOOKUP('Policy Details'!$I412,'Customer Information'!$A$2:$A$5001,'Customer Information'!$E$2:$E$5001)</f>
        <v>26-35</v>
      </c>
      <c r="K412" t="str">
        <f>_xlfn.XLOOKUP('Policy Details'!$I412,'Customer Information'!$A$2:$A$5001,'Customer Information'!$C$2:$C$5001)</f>
        <v>Other</v>
      </c>
      <c r="L412">
        <f>YEAR('Policy Details'!$E412)</f>
        <v>2021</v>
      </c>
    </row>
    <row r="413" spans="1:12">
      <c r="A413" t="s">
        <v>15911</v>
      </c>
      <c r="B413" t="s">
        <v>20502</v>
      </c>
      <c r="C413">
        <v>55375</v>
      </c>
      <c r="D413">
        <v>1280.3699999999999</v>
      </c>
      <c r="E413" s="30">
        <v>42167</v>
      </c>
      <c r="F413" s="30">
        <v>45565</v>
      </c>
      <c r="G413" t="s">
        <v>20506</v>
      </c>
      <c r="H413" t="s">
        <v>20507</v>
      </c>
      <c r="I413" t="s">
        <v>4135</v>
      </c>
      <c r="J413" t="str">
        <f>_xlfn.XLOOKUP('Policy Details'!$I413,'Customer Information'!$A$2:$A$5001,'Customer Information'!$E$2:$E$5001)</f>
        <v>56+</v>
      </c>
      <c r="K413" t="str">
        <f>_xlfn.XLOOKUP('Policy Details'!$I413,'Customer Information'!$A$2:$A$5001,'Customer Information'!$C$2:$C$5001)</f>
        <v>Female</v>
      </c>
      <c r="L413">
        <f>YEAR('Policy Details'!$E413)</f>
        <v>2015</v>
      </c>
    </row>
    <row r="414" spans="1:12">
      <c r="A414" t="s">
        <v>15912</v>
      </c>
      <c r="B414" t="s">
        <v>20502</v>
      </c>
      <c r="C414">
        <v>461499</v>
      </c>
      <c r="D414">
        <v>253.93</v>
      </c>
      <c r="E414" s="30">
        <v>45473</v>
      </c>
      <c r="F414" s="30">
        <v>45881</v>
      </c>
      <c r="G414" t="s">
        <v>20504</v>
      </c>
      <c r="H414" t="s">
        <v>20507</v>
      </c>
      <c r="I414" t="s">
        <v>1653</v>
      </c>
      <c r="J414" t="str">
        <f>_xlfn.XLOOKUP('Policy Details'!$I414,'Customer Information'!$A$2:$A$5001,'Customer Information'!$E$2:$E$5001)</f>
        <v>36-45</v>
      </c>
      <c r="K414" t="str">
        <f>_xlfn.XLOOKUP('Policy Details'!$I414,'Customer Information'!$A$2:$A$5001,'Customer Information'!$C$2:$C$5001)</f>
        <v>Other</v>
      </c>
      <c r="L414">
        <f>YEAR('Policy Details'!$E414)</f>
        <v>2024</v>
      </c>
    </row>
    <row r="415" spans="1:12">
      <c r="A415" t="s">
        <v>15913</v>
      </c>
      <c r="B415" t="s">
        <v>20500</v>
      </c>
      <c r="C415">
        <v>362121</v>
      </c>
      <c r="D415">
        <v>236.51</v>
      </c>
      <c r="E415" s="30">
        <v>44536</v>
      </c>
      <c r="F415" s="30">
        <v>44930</v>
      </c>
      <c r="G415" t="s">
        <v>20505</v>
      </c>
      <c r="H415" t="s">
        <v>20509</v>
      </c>
      <c r="I415" t="s">
        <v>3773</v>
      </c>
      <c r="J415" t="str">
        <f>_xlfn.XLOOKUP('Policy Details'!$I415,'Customer Information'!$A$2:$A$5001,'Customer Information'!$E$2:$E$5001)</f>
        <v>56+</v>
      </c>
      <c r="K415" t="str">
        <f>_xlfn.XLOOKUP('Policy Details'!$I415,'Customer Information'!$A$2:$A$5001,'Customer Information'!$C$2:$C$5001)</f>
        <v>Female</v>
      </c>
      <c r="L415">
        <f>YEAR('Policy Details'!$E415)</f>
        <v>2021</v>
      </c>
    </row>
    <row r="416" spans="1:12">
      <c r="A416" t="s">
        <v>15914</v>
      </c>
      <c r="B416" t="s">
        <v>20503</v>
      </c>
      <c r="C416">
        <v>358163</v>
      </c>
      <c r="D416">
        <v>1262.54</v>
      </c>
      <c r="E416" s="30">
        <v>45238</v>
      </c>
      <c r="F416" s="30">
        <v>48354</v>
      </c>
      <c r="G416" t="s">
        <v>20504</v>
      </c>
      <c r="H416" t="s">
        <v>20509</v>
      </c>
      <c r="I416" t="s">
        <v>3554</v>
      </c>
      <c r="J416" t="str">
        <f>_xlfn.XLOOKUP('Policy Details'!$I416,'Customer Information'!$A$2:$A$5001,'Customer Information'!$E$2:$E$5001)</f>
        <v>26-35</v>
      </c>
      <c r="K416" t="str">
        <f>_xlfn.XLOOKUP('Policy Details'!$I416,'Customer Information'!$A$2:$A$5001,'Customer Information'!$C$2:$C$5001)</f>
        <v>Male</v>
      </c>
      <c r="L416">
        <f>YEAR('Policy Details'!$E416)</f>
        <v>2023</v>
      </c>
    </row>
    <row r="417" spans="1:12">
      <c r="A417" t="s">
        <v>15915</v>
      </c>
      <c r="B417" t="s">
        <v>20500</v>
      </c>
      <c r="C417">
        <v>427330</v>
      </c>
      <c r="D417">
        <v>434.16</v>
      </c>
      <c r="E417" s="30">
        <v>45640</v>
      </c>
      <c r="F417" s="30">
        <v>46260</v>
      </c>
      <c r="G417" t="s">
        <v>20504</v>
      </c>
      <c r="H417" t="s">
        <v>20507</v>
      </c>
      <c r="I417" t="s">
        <v>2563</v>
      </c>
      <c r="J417" t="str">
        <f>_xlfn.XLOOKUP('Policy Details'!$I417,'Customer Information'!$A$2:$A$5001,'Customer Information'!$E$2:$E$5001)</f>
        <v>56+</v>
      </c>
      <c r="K417" t="str">
        <f>_xlfn.XLOOKUP('Policy Details'!$I417,'Customer Information'!$A$2:$A$5001,'Customer Information'!$C$2:$C$5001)</f>
        <v>Female</v>
      </c>
      <c r="L417">
        <f>YEAR('Policy Details'!$E417)</f>
        <v>2024</v>
      </c>
    </row>
    <row r="418" spans="1:12">
      <c r="A418" t="s">
        <v>15916</v>
      </c>
      <c r="B418" t="s">
        <v>20502</v>
      </c>
      <c r="C418">
        <v>119931</v>
      </c>
      <c r="D418">
        <v>1964.51</v>
      </c>
      <c r="E418" s="30">
        <v>43115</v>
      </c>
      <c r="F418" s="30">
        <v>44386</v>
      </c>
      <c r="G418" t="s">
        <v>20505</v>
      </c>
      <c r="H418" t="s">
        <v>20508</v>
      </c>
      <c r="I418" t="s">
        <v>1675</v>
      </c>
      <c r="J418" t="str">
        <f>_xlfn.XLOOKUP('Policy Details'!$I418,'Customer Information'!$A$2:$A$5001,'Customer Information'!$E$2:$E$5001)</f>
        <v>56+</v>
      </c>
      <c r="K418" t="str">
        <f>_xlfn.XLOOKUP('Policy Details'!$I418,'Customer Information'!$A$2:$A$5001,'Customer Information'!$C$2:$C$5001)</f>
        <v>Male</v>
      </c>
      <c r="L418">
        <f>YEAR('Policy Details'!$E418)</f>
        <v>2018</v>
      </c>
    </row>
    <row r="419" spans="1:12">
      <c r="A419" t="s">
        <v>15917</v>
      </c>
      <c r="B419" t="s">
        <v>20501</v>
      </c>
      <c r="C419">
        <v>35391</v>
      </c>
      <c r="D419">
        <v>732.06</v>
      </c>
      <c r="E419" s="30">
        <v>42081</v>
      </c>
      <c r="F419" s="30">
        <v>45634</v>
      </c>
      <c r="G419" t="s">
        <v>20505</v>
      </c>
      <c r="H419" t="s">
        <v>20508</v>
      </c>
      <c r="I419" t="s">
        <v>4082</v>
      </c>
      <c r="J419" t="str">
        <f>_xlfn.XLOOKUP('Policy Details'!$I419,'Customer Information'!$A$2:$A$5001,'Customer Information'!$E$2:$E$5001)</f>
        <v>26-35</v>
      </c>
      <c r="K419" t="str">
        <f>_xlfn.XLOOKUP('Policy Details'!$I419,'Customer Information'!$A$2:$A$5001,'Customer Information'!$C$2:$C$5001)</f>
        <v>Male</v>
      </c>
      <c r="L419">
        <f>YEAR('Policy Details'!$E419)</f>
        <v>2015</v>
      </c>
    </row>
    <row r="420" spans="1:12">
      <c r="A420" t="s">
        <v>15918</v>
      </c>
      <c r="B420" t="s">
        <v>20501</v>
      </c>
      <c r="C420">
        <v>318425</v>
      </c>
      <c r="D420">
        <v>859.81</v>
      </c>
      <c r="E420" s="30">
        <v>43333</v>
      </c>
      <c r="F420" s="30">
        <v>45882</v>
      </c>
      <c r="G420" t="s">
        <v>20504</v>
      </c>
      <c r="H420" t="s">
        <v>20508</v>
      </c>
      <c r="I420" t="s">
        <v>2863</v>
      </c>
      <c r="J420" t="str">
        <f>_xlfn.XLOOKUP('Policy Details'!$I420,'Customer Information'!$A$2:$A$5001,'Customer Information'!$E$2:$E$5001)</f>
        <v>36-45</v>
      </c>
      <c r="K420" t="str">
        <f>_xlfn.XLOOKUP('Policy Details'!$I420,'Customer Information'!$A$2:$A$5001,'Customer Information'!$C$2:$C$5001)</f>
        <v>Other</v>
      </c>
      <c r="L420">
        <f>YEAR('Policy Details'!$E420)</f>
        <v>2018</v>
      </c>
    </row>
    <row r="421" spans="1:12">
      <c r="A421" t="s">
        <v>15919</v>
      </c>
      <c r="B421" t="s">
        <v>20500</v>
      </c>
      <c r="C421">
        <v>354095</v>
      </c>
      <c r="D421">
        <v>675.57</v>
      </c>
      <c r="E421" s="30">
        <v>42979</v>
      </c>
      <c r="F421" s="30">
        <v>44930</v>
      </c>
      <c r="G421" t="s">
        <v>20505</v>
      </c>
      <c r="H421" t="s">
        <v>20507</v>
      </c>
      <c r="I421" t="s">
        <v>3636</v>
      </c>
      <c r="J421" t="str">
        <f>_xlfn.XLOOKUP('Policy Details'!$I421,'Customer Information'!$A$2:$A$5001,'Customer Information'!$E$2:$E$5001)</f>
        <v>56+</v>
      </c>
      <c r="K421" t="str">
        <f>_xlfn.XLOOKUP('Policy Details'!$I421,'Customer Information'!$A$2:$A$5001,'Customer Information'!$C$2:$C$5001)</f>
        <v>Male</v>
      </c>
      <c r="L421">
        <f>YEAR('Policy Details'!$E421)</f>
        <v>2017</v>
      </c>
    </row>
    <row r="422" spans="1:12">
      <c r="A422" t="s">
        <v>15920</v>
      </c>
      <c r="B422" t="s">
        <v>20502</v>
      </c>
      <c r="C422">
        <v>234126</v>
      </c>
      <c r="D422">
        <v>1124.72</v>
      </c>
      <c r="E422" s="30">
        <v>44736</v>
      </c>
      <c r="F422" s="30">
        <v>47840</v>
      </c>
      <c r="G422" t="s">
        <v>20504</v>
      </c>
      <c r="H422" t="s">
        <v>20508</v>
      </c>
      <c r="I422" t="s">
        <v>637</v>
      </c>
      <c r="J422" t="str">
        <f>_xlfn.XLOOKUP('Policy Details'!$I422,'Customer Information'!$A$2:$A$5001,'Customer Information'!$E$2:$E$5001)</f>
        <v>36-45</v>
      </c>
      <c r="K422" t="str">
        <f>_xlfn.XLOOKUP('Policy Details'!$I422,'Customer Information'!$A$2:$A$5001,'Customer Information'!$C$2:$C$5001)</f>
        <v>Female</v>
      </c>
      <c r="L422">
        <f>YEAR('Policy Details'!$E422)</f>
        <v>2022</v>
      </c>
    </row>
    <row r="423" spans="1:12">
      <c r="A423" t="s">
        <v>15921</v>
      </c>
      <c r="B423" t="s">
        <v>20502</v>
      </c>
      <c r="C423">
        <v>234701</v>
      </c>
      <c r="D423">
        <v>372.31</v>
      </c>
      <c r="E423" s="30">
        <v>42161</v>
      </c>
      <c r="F423" s="30">
        <v>44252</v>
      </c>
      <c r="G423" t="s">
        <v>20504</v>
      </c>
      <c r="H423" t="s">
        <v>20508</v>
      </c>
      <c r="I423" t="s">
        <v>2296</v>
      </c>
      <c r="J423" t="str">
        <f>_xlfn.XLOOKUP('Policy Details'!$I423,'Customer Information'!$A$2:$A$5001,'Customer Information'!$E$2:$E$5001)</f>
        <v>46-55</v>
      </c>
      <c r="K423" t="str">
        <f>_xlfn.XLOOKUP('Policy Details'!$I423,'Customer Information'!$A$2:$A$5001,'Customer Information'!$C$2:$C$5001)</f>
        <v>Male</v>
      </c>
      <c r="L423">
        <f>YEAR('Policy Details'!$E423)</f>
        <v>2015</v>
      </c>
    </row>
    <row r="424" spans="1:12">
      <c r="A424" t="s">
        <v>15922</v>
      </c>
      <c r="B424" t="s">
        <v>20503</v>
      </c>
      <c r="C424">
        <v>233117</v>
      </c>
      <c r="D424">
        <v>853.96</v>
      </c>
      <c r="E424" s="30">
        <v>42493</v>
      </c>
      <c r="F424" s="30">
        <v>43699</v>
      </c>
      <c r="G424" t="s">
        <v>20506</v>
      </c>
      <c r="H424" t="s">
        <v>20507</v>
      </c>
      <c r="I424" t="s">
        <v>778</v>
      </c>
      <c r="J424" t="str">
        <f>_xlfn.XLOOKUP('Policy Details'!$I424,'Customer Information'!$A$2:$A$5001,'Customer Information'!$E$2:$E$5001)</f>
        <v>56+</v>
      </c>
      <c r="K424" t="str">
        <f>_xlfn.XLOOKUP('Policy Details'!$I424,'Customer Information'!$A$2:$A$5001,'Customer Information'!$C$2:$C$5001)</f>
        <v>Other</v>
      </c>
      <c r="L424">
        <f>YEAR('Policy Details'!$E424)</f>
        <v>2016</v>
      </c>
    </row>
    <row r="425" spans="1:12">
      <c r="A425" t="s">
        <v>15923</v>
      </c>
      <c r="B425" t="s">
        <v>20501</v>
      </c>
      <c r="C425">
        <v>195897</v>
      </c>
      <c r="D425">
        <v>873.53</v>
      </c>
      <c r="E425" s="30">
        <v>42614</v>
      </c>
      <c r="F425" s="30">
        <v>43890</v>
      </c>
      <c r="G425" t="s">
        <v>20505</v>
      </c>
      <c r="H425" t="s">
        <v>20509</v>
      </c>
      <c r="I425" t="s">
        <v>2712</v>
      </c>
      <c r="J425" t="str">
        <f>_xlfn.XLOOKUP('Policy Details'!$I425,'Customer Information'!$A$2:$A$5001,'Customer Information'!$E$2:$E$5001)</f>
        <v>36-45</v>
      </c>
      <c r="K425" t="str">
        <f>_xlfn.XLOOKUP('Policy Details'!$I425,'Customer Information'!$A$2:$A$5001,'Customer Information'!$C$2:$C$5001)</f>
        <v>Female</v>
      </c>
      <c r="L425">
        <f>YEAR('Policy Details'!$E425)</f>
        <v>2016</v>
      </c>
    </row>
    <row r="426" spans="1:12">
      <c r="A426" t="s">
        <v>15924</v>
      </c>
      <c r="B426" t="s">
        <v>20502</v>
      </c>
      <c r="C426">
        <v>156517</v>
      </c>
      <c r="D426">
        <v>484.6</v>
      </c>
      <c r="E426" s="30">
        <v>42617</v>
      </c>
      <c r="F426" s="30">
        <v>43909</v>
      </c>
      <c r="G426" t="s">
        <v>20504</v>
      </c>
      <c r="H426" t="s">
        <v>20509</v>
      </c>
      <c r="I426" t="s">
        <v>3950</v>
      </c>
      <c r="J426" t="str">
        <f>_xlfn.XLOOKUP('Policy Details'!$I426,'Customer Information'!$A$2:$A$5001,'Customer Information'!$E$2:$E$5001)</f>
        <v>56+</v>
      </c>
      <c r="K426" t="str">
        <f>_xlfn.XLOOKUP('Policy Details'!$I426,'Customer Information'!$A$2:$A$5001,'Customer Information'!$C$2:$C$5001)</f>
        <v>Other</v>
      </c>
      <c r="L426">
        <f>YEAR('Policy Details'!$E426)</f>
        <v>2016</v>
      </c>
    </row>
    <row r="427" spans="1:12">
      <c r="A427" t="s">
        <v>15925</v>
      </c>
      <c r="B427" t="s">
        <v>20503</v>
      </c>
      <c r="C427">
        <v>115489</v>
      </c>
      <c r="D427">
        <v>1213</v>
      </c>
      <c r="E427" s="30">
        <v>43632</v>
      </c>
      <c r="F427" s="30">
        <v>44835</v>
      </c>
      <c r="G427" t="s">
        <v>20506</v>
      </c>
      <c r="H427" t="s">
        <v>20507</v>
      </c>
      <c r="I427" t="s">
        <v>4677</v>
      </c>
      <c r="J427" t="str">
        <f>_xlfn.XLOOKUP('Policy Details'!$I427,'Customer Information'!$A$2:$A$5001,'Customer Information'!$E$2:$E$5001)</f>
        <v>56+</v>
      </c>
      <c r="K427" t="str">
        <f>_xlfn.XLOOKUP('Policy Details'!$I427,'Customer Information'!$A$2:$A$5001,'Customer Information'!$C$2:$C$5001)</f>
        <v>Male</v>
      </c>
      <c r="L427">
        <f>YEAR('Policy Details'!$E427)</f>
        <v>2019</v>
      </c>
    </row>
    <row r="428" spans="1:12">
      <c r="A428" t="s">
        <v>15926</v>
      </c>
      <c r="B428" t="s">
        <v>20502</v>
      </c>
      <c r="C428">
        <v>47507</v>
      </c>
      <c r="D428">
        <v>1100.68</v>
      </c>
      <c r="E428" s="30">
        <v>44124</v>
      </c>
      <c r="F428" s="30">
        <v>45348</v>
      </c>
      <c r="G428" t="s">
        <v>20505</v>
      </c>
      <c r="H428" t="s">
        <v>20507</v>
      </c>
      <c r="I428" t="s">
        <v>357</v>
      </c>
      <c r="J428" t="str">
        <f>_xlfn.XLOOKUP('Policy Details'!$I428,'Customer Information'!$A$2:$A$5001,'Customer Information'!$E$2:$E$5001)</f>
        <v>56+</v>
      </c>
      <c r="K428" t="str">
        <f>_xlfn.XLOOKUP('Policy Details'!$I428,'Customer Information'!$A$2:$A$5001,'Customer Information'!$C$2:$C$5001)</f>
        <v>Female</v>
      </c>
      <c r="L428">
        <f>YEAR('Policy Details'!$E428)</f>
        <v>2020</v>
      </c>
    </row>
    <row r="429" spans="1:12">
      <c r="A429" t="s">
        <v>15927</v>
      </c>
      <c r="B429" t="s">
        <v>20500</v>
      </c>
      <c r="C429">
        <v>138740</v>
      </c>
      <c r="D429">
        <v>1219.1199999999999</v>
      </c>
      <c r="E429" s="30">
        <v>45287</v>
      </c>
      <c r="F429" s="30">
        <v>47341</v>
      </c>
      <c r="G429" t="s">
        <v>20506</v>
      </c>
      <c r="H429" t="s">
        <v>20508</v>
      </c>
      <c r="I429" t="s">
        <v>4096</v>
      </c>
      <c r="J429" t="str">
        <f>_xlfn.XLOOKUP('Policy Details'!$I429,'Customer Information'!$A$2:$A$5001,'Customer Information'!$E$2:$E$5001)</f>
        <v>56+</v>
      </c>
      <c r="K429" t="str">
        <f>_xlfn.XLOOKUP('Policy Details'!$I429,'Customer Information'!$A$2:$A$5001,'Customer Information'!$C$2:$C$5001)</f>
        <v>Other</v>
      </c>
      <c r="L429">
        <f>YEAR('Policy Details'!$E429)</f>
        <v>2023</v>
      </c>
    </row>
    <row r="430" spans="1:12">
      <c r="A430" t="s">
        <v>15928</v>
      </c>
      <c r="B430" t="s">
        <v>20501</v>
      </c>
      <c r="C430">
        <v>397717</v>
      </c>
      <c r="D430">
        <v>743.24</v>
      </c>
      <c r="E430" s="30">
        <v>45604</v>
      </c>
      <c r="F430" s="30">
        <v>47934</v>
      </c>
      <c r="G430" t="s">
        <v>20504</v>
      </c>
      <c r="H430" t="s">
        <v>20508</v>
      </c>
      <c r="I430" t="s">
        <v>3380</v>
      </c>
      <c r="J430" t="str">
        <f>_xlfn.XLOOKUP('Policy Details'!$I430,'Customer Information'!$A$2:$A$5001,'Customer Information'!$E$2:$E$5001)</f>
        <v>56+</v>
      </c>
      <c r="K430" t="str">
        <f>_xlfn.XLOOKUP('Policy Details'!$I430,'Customer Information'!$A$2:$A$5001,'Customer Information'!$C$2:$C$5001)</f>
        <v>Female</v>
      </c>
      <c r="L430">
        <f>YEAR('Policy Details'!$E430)</f>
        <v>2024</v>
      </c>
    </row>
    <row r="431" spans="1:12">
      <c r="A431" t="s">
        <v>15929</v>
      </c>
      <c r="B431" t="s">
        <v>20501</v>
      </c>
      <c r="C431">
        <v>256391</v>
      </c>
      <c r="D431">
        <v>1473.86</v>
      </c>
      <c r="E431" s="30">
        <v>44702</v>
      </c>
      <c r="F431" s="30">
        <v>48011</v>
      </c>
      <c r="G431" t="s">
        <v>20505</v>
      </c>
      <c r="H431" t="s">
        <v>20508</v>
      </c>
      <c r="I431" t="s">
        <v>1231</v>
      </c>
      <c r="J431" t="str">
        <f>_xlfn.XLOOKUP('Policy Details'!$I431,'Customer Information'!$A$2:$A$5001,'Customer Information'!$E$2:$E$5001)</f>
        <v>36-45</v>
      </c>
      <c r="K431" t="str">
        <f>_xlfn.XLOOKUP('Policy Details'!$I431,'Customer Information'!$A$2:$A$5001,'Customer Information'!$C$2:$C$5001)</f>
        <v>Female</v>
      </c>
      <c r="L431">
        <f>YEAR('Policy Details'!$E431)</f>
        <v>2022</v>
      </c>
    </row>
    <row r="432" spans="1:12">
      <c r="A432" t="s">
        <v>15930</v>
      </c>
      <c r="B432" t="s">
        <v>20501</v>
      </c>
      <c r="C432">
        <v>158708</v>
      </c>
      <c r="D432">
        <v>100.75</v>
      </c>
      <c r="E432" s="30">
        <v>45446</v>
      </c>
      <c r="F432" s="30">
        <v>48761</v>
      </c>
      <c r="G432" t="s">
        <v>20504</v>
      </c>
      <c r="H432" t="s">
        <v>20507</v>
      </c>
      <c r="I432" t="s">
        <v>3623</v>
      </c>
      <c r="J432" t="str">
        <f>_xlfn.XLOOKUP('Policy Details'!$I432,'Customer Information'!$A$2:$A$5001,'Customer Information'!$E$2:$E$5001)</f>
        <v>18-25</v>
      </c>
      <c r="K432" t="str">
        <f>_xlfn.XLOOKUP('Policy Details'!$I432,'Customer Information'!$A$2:$A$5001,'Customer Information'!$C$2:$C$5001)</f>
        <v>Female</v>
      </c>
      <c r="L432">
        <f>YEAR('Policy Details'!$E432)</f>
        <v>2024</v>
      </c>
    </row>
    <row r="433" spans="1:12">
      <c r="A433" t="s">
        <v>15931</v>
      </c>
      <c r="B433" t="s">
        <v>20502</v>
      </c>
      <c r="C433">
        <v>223024</v>
      </c>
      <c r="D433">
        <v>1457.31</v>
      </c>
      <c r="E433" s="30">
        <v>45482</v>
      </c>
      <c r="F433" s="30">
        <v>48923</v>
      </c>
      <c r="G433" t="s">
        <v>20504</v>
      </c>
      <c r="H433" t="s">
        <v>20509</v>
      </c>
      <c r="I433" t="s">
        <v>1658</v>
      </c>
      <c r="J433" t="str">
        <f>_xlfn.XLOOKUP('Policy Details'!$I433,'Customer Information'!$A$2:$A$5001,'Customer Information'!$E$2:$E$5001)</f>
        <v>46-55</v>
      </c>
      <c r="K433" t="str">
        <f>_xlfn.XLOOKUP('Policy Details'!$I433,'Customer Information'!$A$2:$A$5001,'Customer Information'!$C$2:$C$5001)</f>
        <v>Other</v>
      </c>
      <c r="L433">
        <f>YEAR('Policy Details'!$E433)</f>
        <v>2024</v>
      </c>
    </row>
    <row r="434" spans="1:12">
      <c r="A434" t="s">
        <v>15932</v>
      </c>
      <c r="B434" t="s">
        <v>20503</v>
      </c>
      <c r="C434">
        <v>158924</v>
      </c>
      <c r="D434">
        <v>122.68</v>
      </c>
      <c r="E434" s="30">
        <v>43782</v>
      </c>
      <c r="F434" s="30">
        <v>44711</v>
      </c>
      <c r="G434" t="s">
        <v>20505</v>
      </c>
      <c r="H434" t="s">
        <v>20507</v>
      </c>
      <c r="I434" t="s">
        <v>1579</v>
      </c>
      <c r="J434" t="str">
        <f>_xlfn.XLOOKUP('Policy Details'!$I434,'Customer Information'!$A$2:$A$5001,'Customer Information'!$E$2:$E$5001)</f>
        <v>18-25</v>
      </c>
      <c r="K434" t="str">
        <f>_xlfn.XLOOKUP('Policy Details'!$I434,'Customer Information'!$A$2:$A$5001,'Customer Information'!$C$2:$C$5001)</f>
        <v>Female</v>
      </c>
      <c r="L434">
        <f>YEAR('Policy Details'!$E434)</f>
        <v>2019</v>
      </c>
    </row>
    <row r="435" spans="1:12">
      <c r="A435" t="s">
        <v>15933</v>
      </c>
      <c r="B435" t="s">
        <v>20503</v>
      </c>
      <c r="C435">
        <v>498666</v>
      </c>
      <c r="D435">
        <v>1713.71</v>
      </c>
      <c r="E435" s="30">
        <v>43216</v>
      </c>
      <c r="F435" s="30">
        <v>44617</v>
      </c>
      <c r="G435" t="s">
        <v>20505</v>
      </c>
      <c r="H435" t="s">
        <v>20507</v>
      </c>
      <c r="I435" t="s">
        <v>588</v>
      </c>
      <c r="J435" t="str">
        <f>_xlfn.XLOOKUP('Policy Details'!$I435,'Customer Information'!$A$2:$A$5001,'Customer Information'!$E$2:$E$5001)</f>
        <v>56+</v>
      </c>
      <c r="K435" t="str">
        <f>_xlfn.XLOOKUP('Policy Details'!$I435,'Customer Information'!$A$2:$A$5001,'Customer Information'!$C$2:$C$5001)</f>
        <v>Female</v>
      </c>
      <c r="L435">
        <f>YEAR('Policy Details'!$E435)</f>
        <v>2018</v>
      </c>
    </row>
    <row r="436" spans="1:12">
      <c r="A436" t="s">
        <v>15934</v>
      </c>
      <c r="B436" t="s">
        <v>20500</v>
      </c>
      <c r="C436">
        <v>331580</v>
      </c>
      <c r="D436">
        <v>797.87</v>
      </c>
      <c r="E436" s="30">
        <v>42495</v>
      </c>
      <c r="F436" s="30">
        <v>45739</v>
      </c>
      <c r="G436" t="s">
        <v>20506</v>
      </c>
      <c r="H436" t="s">
        <v>20507</v>
      </c>
      <c r="I436" t="s">
        <v>1134</v>
      </c>
      <c r="J436" t="str">
        <f>_xlfn.XLOOKUP('Policy Details'!$I436,'Customer Information'!$A$2:$A$5001,'Customer Information'!$E$2:$E$5001)</f>
        <v>56+</v>
      </c>
      <c r="K436" t="str">
        <f>_xlfn.XLOOKUP('Policy Details'!$I436,'Customer Information'!$A$2:$A$5001,'Customer Information'!$C$2:$C$5001)</f>
        <v>Female</v>
      </c>
      <c r="L436">
        <f>YEAR('Policy Details'!$E436)</f>
        <v>2016</v>
      </c>
    </row>
    <row r="437" spans="1:12">
      <c r="A437" t="s">
        <v>15935</v>
      </c>
      <c r="B437" t="s">
        <v>20502</v>
      </c>
      <c r="C437">
        <v>493939</v>
      </c>
      <c r="D437">
        <v>144.34</v>
      </c>
      <c r="E437" s="30">
        <v>42433</v>
      </c>
      <c r="F437" s="30">
        <v>44584</v>
      </c>
      <c r="G437" t="s">
        <v>20505</v>
      </c>
      <c r="H437" t="s">
        <v>20509</v>
      </c>
      <c r="I437" t="s">
        <v>4691</v>
      </c>
      <c r="J437" t="str">
        <f>_xlfn.XLOOKUP('Policy Details'!$I437,'Customer Information'!$A$2:$A$5001,'Customer Information'!$E$2:$E$5001)</f>
        <v>26-35</v>
      </c>
      <c r="K437" t="str">
        <f>_xlfn.XLOOKUP('Policy Details'!$I437,'Customer Information'!$A$2:$A$5001,'Customer Information'!$C$2:$C$5001)</f>
        <v>Male</v>
      </c>
      <c r="L437">
        <f>YEAR('Policy Details'!$E437)</f>
        <v>2016</v>
      </c>
    </row>
    <row r="438" spans="1:12">
      <c r="A438" t="s">
        <v>15936</v>
      </c>
      <c r="B438" t="s">
        <v>20501</v>
      </c>
      <c r="C438">
        <v>132842</v>
      </c>
      <c r="D438">
        <v>537.42999999999995</v>
      </c>
      <c r="E438" s="30">
        <v>42386</v>
      </c>
      <c r="F438" s="30">
        <v>44405</v>
      </c>
      <c r="G438" t="s">
        <v>20504</v>
      </c>
      <c r="H438" t="s">
        <v>20509</v>
      </c>
      <c r="I438" t="s">
        <v>3624</v>
      </c>
      <c r="J438" t="str">
        <f>_xlfn.XLOOKUP('Policy Details'!$I438,'Customer Information'!$A$2:$A$5001,'Customer Information'!$E$2:$E$5001)</f>
        <v>56+</v>
      </c>
      <c r="K438" t="str">
        <f>_xlfn.XLOOKUP('Policy Details'!$I438,'Customer Information'!$A$2:$A$5001,'Customer Information'!$C$2:$C$5001)</f>
        <v>Male</v>
      </c>
      <c r="L438">
        <f>YEAR('Policy Details'!$E438)</f>
        <v>2016</v>
      </c>
    </row>
    <row r="439" spans="1:12">
      <c r="A439" t="s">
        <v>15937</v>
      </c>
      <c r="B439" t="s">
        <v>20501</v>
      </c>
      <c r="C439">
        <v>174954</v>
      </c>
      <c r="D439">
        <v>1217.29</v>
      </c>
      <c r="E439" s="30">
        <v>43582</v>
      </c>
      <c r="F439" s="30">
        <v>44147</v>
      </c>
      <c r="G439" t="s">
        <v>20506</v>
      </c>
      <c r="H439" t="s">
        <v>20509</v>
      </c>
      <c r="I439" t="s">
        <v>3636</v>
      </c>
      <c r="J439" t="str">
        <f>_xlfn.XLOOKUP('Policy Details'!$I439,'Customer Information'!$A$2:$A$5001,'Customer Information'!$E$2:$E$5001)</f>
        <v>56+</v>
      </c>
      <c r="K439" t="str">
        <f>_xlfn.XLOOKUP('Policy Details'!$I439,'Customer Information'!$A$2:$A$5001,'Customer Information'!$C$2:$C$5001)</f>
        <v>Male</v>
      </c>
      <c r="L439">
        <f>YEAR('Policy Details'!$E439)</f>
        <v>2019</v>
      </c>
    </row>
    <row r="440" spans="1:12">
      <c r="A440" t="s">
        <v>15938</v>
      </c>
      <c r="B440" t="s">
        <v>20501</v>
      </c>
      <c r="C440">
        <v>481077</v>
      </c>
      <c r="D440">
        <v>870.12</v>
      </c>
      <c r="E440" s="30">
        <v>44545</v>
      </c>
      <c r="F440" s="30">
        <v>46179</v>
      </c>
      <c r="G440" t="s">
        <v>20506</v>
      </c>
      <c r="H440" t="s">
        <v>20508</v>
      </c>
      <c r="I440" t="s">
        <v>2096</v>
      </c>
      <c r="J440" t="str">
        <f>_xlfn.XLOOKUP('Policy Details'!$I440,'Customer Information'!$A$2:$A$5001,'Customer Information'!$E$2:$E$5001)</f>
        <v>18-25</v>
      </c>
      <c r="K440" t="str">
        <f>_xlfn.XLOOKUP('Policy Details'!$I440,'Customer Information'!$A$2:$A$5001,'Customer Information'!$C$2:$C$5001)</f>
        <v>Other</v>
      </c>
      <c r="L440">
        <f>YEAR('Policy Details'!$E440)</f>
        <v>2021</v>
      </c>
    </row>
    <row r="441" spans="1:12">
      <c r="A441" t="s">
        <v>15939</v>
      </c>
      <c r="B441" t="s">
        <v>20503</v>
      </c>
      <c r="C441">
        <v>192427</v>
      </c>
      <c r="D441">
        <v>1854.96</v>
      </c>
      <c r="E441" s="30">
        <v>42401</v>
      </c>
      <c r="F441" s="30">
        <v>45166</v>
      </c>
      <c r="G441" t="s">
        <v>20504</v>
      </c>
      <c r="H441" t="s">
        <v>20509</v>
      </c>
      <c r="I441" t="s">
        <v>3374</v>
      </c>
      <c r="J441" t="str">
        <f>_xlfn.XLOOKUP('Policy Details'!$I441,'Customer Information'!$A$2:$A$5001,'Customer Information'!$E$2:$E$5001)</f>
        <v>56+</v>
      </c>
      <c r="K441" t="str">
        <f>_xlfn.XLOOKUP('Policy Details'!$I441,'Customer Information'!$A$2:$A$5001,'Customer Information'!$C$2:$C$5001)</f>
        <v>Female</v>
      </c>
      <c r="L441">
        <f>YEAR('Policy Details'!$E441)</f>
        <v>2016</v>
      </c>
    </row>
    <row r="442" spans="1:12">
      <c r="A442" t="s">
        <v>15940</v>
      </c>
      <c r="B442" t="s">
        <v>20500</v>
      </c>
      <c r="C442">
        <v>111901</v>
      </c>
      <c r="D442">
        <v>1420.13</v>
      </c>
      <c r="E442" s="30">
        <v>44770</v>
      </c>
      <c r="F442" s="30">
        <v>47026</v>
      </c>
      <c r="G442" t="s">
        <v>20505</v>
      </c>
      <c r="H442" t="s">
        <v>20507</v>
      </c>
      <c r="I442" t="s">
        <v>1599</v>
      </c>
      <c r="J442" t="str">
        <f>_xlfn.XLOOKUP('Policy Details'!$I442,'Customer Information'!$A$2:$A$5001,'Customer Information'!$E$2:$E$5001)</f>
        <v>18-25</v>
      </c>
      <c r="K442" t="str">
        <f>_xlfn.XLOOKUP('Policy Details'!$I442,'Customer Information'!$A$2:$A$5001,'Customer Information'!$C$2:$C$5001)</f>
        <v>Other</v>
      </c>
      <c r="L442">
        <f>YEAR('Policy Details'!$E442)</f>
        <v>2022</v>
      </c>
    </row>
    <row r="443" spans="1:12">
      <c r="A443" t="s">
        <v>15941</v>
      </c>
      <c r="B443" t="s">
        <v>20502</v>
      </c>
      <c r="C443">
        <v>472621</v>
      </c>
      <c r="D443">
        <v>1486.82</v>
      </c>
      <c r="E443" s="30">
        <v>43017</v>
      </c>
      <c r="F443" s="30">
        <v>46307</v>
      </c>
      <c r="G443" t="s">
        <v>20504</v>
      </c>
      <c r="H443" t="s">
        <v>20509</v>
      </c>
      <c r="I443" t="s">
        <v>987</v>
      </c>
      <c r="J443" t="str">
        <f>_xlfn.XLOOKUP('Policy Details'!$I443,'Customer Information'!$A$2:$A$5001,'Customer Information'!$E$2:$E$5001)</f>
        <v>18-25</v>
      </c>
      <c r="K443" t="str">
        <f>_xlfn.XLOOKUP('Policy Details'!$I443,'Customer Information'!$A$2:$A$5001,'Customer Information'!$C$2:$C$5001)</f>
        <v>Female</v>
      </c>
      <c r="L443">
        <f>YEAR('Policy Details'!$E443)</f>
        <v>2017</v>
      </c>
    </row>
    <row r="444" spans="1:12">
      <c r="A444" t="s">
        <v>15942</v>
      </c>
      <c r="B444" t="s">
        <v>20500</v>
      </c>
      <c r="C444">
        <v>10085</v>
      </c>
      <c r="D444">
        <v>310.58</v>
      </c>
      <c r="E444" s="30">
        <v>42550</v>
      </c>
      <c r="F444" s="30">
        <v>44212</v>
      </c>
      <c r="G444" t="s">
        <v>20505</v>
      </c>
      <c r="H444" t="s">
        <v>20507</v>
      </c>
      <c r="I444" t="s">
        <v>4658</v>
      </c>
      <c r="J444" t="str">
        <f>_xlfn.XLOOKUP('Policy Details'!$I444,'Customer Information'!$A$2:$A$5001,'Customer Information'!$E$2:$E$5001)</f>
        <v>46-55</v>
      </c>
      <c r="K444" t="str">
        <f>_xlfn.XLOOKUP('Policy Details'!$I444,'Customer Information'!$A$2:$A$5001,'Customer Information'!$C$2:$C$5001)</f>
        <v>Male</v>
      </c>
      <c r="L444">
        <f>YEAR('Policy Details'!$E444)</f>
        <v>2016</v>
      </c>
    </row>
    <row r="445" spans="1:12">
      <c r="A445" t="s">
        <v>15943</v>
      </c>
      <c r="B445" t="s">
        <v>20501</v>
      </c>
      <c r="C445">
        <v>451039</v>
      </c>
      <c r="D445">
        <v>1476.87</v>
      </c>
      <c r="E445" s="30">
        <v>44604</v>
      </c>
      <c r="F445" s="30">
        <v>45406</v>
      </c>
      <c r="G445" t="s">
        <v>20506</v>
      </c>
      <c r="H445" t="s">
        <v>20509</v>
      </c>
      <c r="I445" t="s">
        <v>2489</v>
      </c>
      <c r="J445" t="str">
        <f>_xlfn.XLOOKUP('Policy Details'!$I445,'Customer Information'!$A$2:$A$5001,'Customer Information'!$E$2:$E$5001)</f>
        <v>26-35</v>
      </c>
      <c r="K445" t="str">
        <f>_xlfn.XLOOKUP('Policy Details'!$I445,'Customer Information'!$A$2:$A$5001,'Customer Information'!$C$2:$C$5001)</f>
        <v>Female</v>
      </c>
      <c r="L445">
        <f>YEAR('Policy Details'!$E445)</f>
        <v>2022</v>
      </c>
    </row>
    <row r="446" spans="1:12">
      <c r="A446" t="s">
        <v>15944</v>
      </c>
      <c r="B446" t="s">
        <v>20500</v>
      </c>
      <c r="C446">
        <v>152153</v>
      </c>
      <c r="D446">
        <v>1246.96</v>
      </c>
      <c r="E446" s="30">
        <v>42085</v>
      </c>
      <c r="F446" s="30">
        <v>43985</v>
      </c>
      <c r="G446" t="s">
        <v>20504</v>
      </c>
      <c r="H446" t="s">
        <v>20508</v>
      </c>
      <c r="I446" t="s">
        <v>897</v>
      </c>
      <c r="J446" t="str">
        <f>_xlfn.XLOOKUP('Policy Details'!$I446,'Customer Information'!$A$2:$A$5001,'Customer Information'!$E$2:$E$5001)</f>
        <v>56+</v>
      </c>
      <c r="K446" t="str">
        <f>_xlfn.XLOOKUP('Policy Details'!$I446,'Customer Information'!$A$2:$A$5001,'Customer Information'!$C$2:$C$5001)</f>
        <v>Male</v>
      </c>
      <c r="L446">
        <f>YEAR('Policy Details'!$E446)</f>
        <v>2015</v>
      </c>
    </row>
    <row r="447" spans="1:12">
      <c r="A447" t="s">
        <v>15945</v>
      </c>
      <c r="B447" t="s">
        <v>20501</v>
      </c>
      <c r="C447">
        <v>171173</v>
      </c>
      <c r="D447">
        <v>912.98</v>
      </c>
      <c r="E447" s="30">
        <v>44132</v>
      </c>
      <c r="F447" s="30">
        <v>44868</v>
      </c>
      <c r="G447" t="s">
        <v>20505</v>
      </c>
      <c r="H447" t="s">
        <v>20508</v>
      </c>
      <c r="I447" t="s">
        <v>543</v>
      </c>
      <c r="J447" t="str">
        <f>_xlfn.XLOOKUP('Policy Details'!$I447,'Customer Information'!$A$2:$A$5001,'Customer Information'!$E$2:$E$5001)</f>
        <v>36-45</v>
      </c>
      <c r="K447" t="str">
        <f>_xlfn.XLOOKUP('Policy Details'!$I447,'Customer Information'!$A$2:$A$5001,'Customer Information'!$C$2:$C$5001)</f>
        <v>Other</v>
      </c>
      <c r="L447">
        <f>YEAR('Policy Details'!$E447)</f>
        <v>2020</v>
      </c>
    </row>
    <row r="448" spans="1:12">
      <c r="A448" t="s">
        <v>15946</v>
      </c>
      <c r="B448" t="s">
        <v>20503</v>
      </c>
      <c r="C448">
        <v>117685</v>
      </c>
      <c r="D448">
        <v>1536.15</v>
      </c>
      <c r="E448" s="30">
        <v>43367</v>
      </c>
      <c r="F448" s="30">
        <v>45654</v>
      </c>
      <c r="G448" t="s">
        <v>20504</v>
      </c>
      <c r="H448" t="s">
        <v>20509</v>
      </c>
      <c r="I448" t="s">
        <v>3654</v>
      </c>
      <c r="J448" t="str">
        <f>_xlfn.XLOOKUP('Policy Details'!$I448,'Customer Information'!$A$2:$A$5001,'Customer Information'!$E$2:$E$5001)</f>
        <v>46-55</v>
      </c>
      <c r="K448" t="str">
        <f>_xlfn.XLOOKUP('Policy Details'!$I448,'Customer Information'!$A$2:$A$5001,'Customer Information'!$C$2:$C$5001)</f>
        <v>Male</v>
      </c>
      <c r="L448">
        <f>YEAR('Policy Details'!$E448)</f>
        <v>2018</v>
      </c>
    </row>
    <row r="449" spans="1:12">
      <c r="A449" t="s">
        <v>15947</v>
      </c>
      <c r="B449" t="s">
        <v>20503</v>
      </c>
      <c r="C449">
        <v>484035</v>
      </c>
      <c r="D449">
        <v>169.34</v>
      </c>
      <c r="E449" s="30">
        <v>43387</v>
      </c>
      <c r="F449" s="30">
        <v>45399</v>
      </c>
      <c r="G449" t="s">
        <v>20505</v>
      </c>
      <c r="H449" t="s">
        <v>20507</v>
      </c>
      <c r="I449" t="s">
        <v>2725</v>
      </c>
      <c r="J449" t="str">
        <f>_xlfn.XLOOKUP('Policy Details'!$I449,'Customer Information'!$A$2:$A$5001,'Customer Information'!$E$2:$E$5001)</f>
        <v>56+</v>
      </c>
      <c r="K449" t="str">
        <f>_xlfn.XLOOKUP('Policy Details'!$I449,'Customer Information'!$A$2:$A$5001,'Customer Information'!$C$2:$C$5001)</f>
        <v>Female</v>
      </c>
      <c r="L449">
        <f>YEAR('Policy Details'!$E449)</f>
        <v>2018</v>
      </c>
    </row>
    <row r="450" spans="1:12">
      <c r="A450" t="s">
        <v>15948</v>
      </c>
      <c r="B450" t="s">
        <v>20501</v>
      </c>
      <c r="C450">
        <v>248845</v>
      </c>
      <c r="D450">
        <v>1979.79</v>
      </c>
      <c r="E450" s="30">
        <v>44887</v>
      </c>
      <c r="F450" s="30">
        <v>48093</v>
      </c>
      <c r="G450" t="s">
        <v>20505</v>
      </c>
      <c r="H450" t="s">
        <v>20507</v>
      </c>
      <c r="I450" t="s">
        <v>38</v>
      </c>
      <c r="J450" t="str">
        <f>_xlfn.XLOOKUP('Policy Details'!$I450,'Customer Information'!$A$2:$A$5001,'Customer Information'!$E$2:$E$5001)</f>
        <v>26-35</v>
      </c>
      <c r="K450" t="str">
        <f>_xlfn.XLOOKUP('Policy Details'!$I450,'Customer Information'!$A$2:$A$5001,'Customer Information'!$C$2:$C$5001)</f>
        <v>Male</v>
      </c>
      <c r="L450">
        <f>YEAR('Policy Details'!$E450)</f>
        <v>2022</v>
      </c>
    </row>
    <row r="451" spans="1:12">
      <c r="A451" t="s">
        <v>15949</v>
      </c>
      <c r="B451" t="s">
        <v>20503</v>
      </c>
      <c r="C451">
        <v>227364</v>
      </c>
      <c r="D451">
        <v>394.57</v>
      </c>
      <c r="E451" s="30">
        <v>43029</v>
      </c>
      <c r="F451" s="30">
        <v>44601</v>
      </c>
      <c r="G451" t="s">
        <v>20506</v>
      </c>
      <c r="H451" t="s">
        <v>20509</v>
      </c>
      <c r="I451" t="s">
        <v>3134</v>
      </c>
      <c r="J451" t="str">
        <f>_xlfn.XLOOKUP('Policy Details'!$I451,'Customer Information'!$A$2:$A$5001,'Customer Information'!$E$2:$E$5001)</f>
        <v>56+</v>
      </c>
      <c r="K451" t="str">
        <f>_xlfn.XLOOKUP('Policy Details'!$I451,'Customer Information'!$A$2:$A$5001,'Customer Information'!$C$2:$C$5001)</f>
        <v>Male</v>
      </c>
      <c r="L451">
        <f>YEAR('Policy Details'!$E451)</f>
        <v>2017</v>
      </c>
    </row>
    <row r="452" spans="1:12">
      <c r="A452" t="s">
        <v>15950</v>
      </c>
      <c r="B452" t="s">
        <v>20502</v>
      </c>
      <c r="C452">
        <v>226275</v>
      </c>
      <c r="D452">
        <v>1803.92</v>
      </c>
      <c r="E452" s="30">
        <v>43229</v>
      </c>
      <c r="F452" s="30">
        <v>46217</v>
      </c>
      <c r="G452" t="s">
        <v>20506</v>
      </c>
      <c r="H452" t="s">
        <v>20508</v>
      </c>
      <c r="I452" t="s">
        <v>2682</v>
      </c>
      <c r="J452" t="str">
        <f>_xlfn.XLOOKUP('Policy Details'!$I452,'Customer Information'!$A$2:$A$5001,'Customer Information'!$E$2:$E$5001)</f>
        <v>18-25</v>
      </c>
      <c r="K452" t="str">
        <f>_xlfn.XLOOKUP('Policy Details'!$I452,'Customer Information'!$A$2:$A$5001,'Customer Information'!$C$2:$C$5001)</f>
        <v>Female</v>
      </c>
      <c r="L452">
        <f>YEAR('Policy Details'!$E452)</f>
        <v>2018</v>
      </c>
    </row>
    <row r="453" spans="1:12">
      <c r="A453" t="s">
        <v>15951</v>
      </c>
      <c r="B453" t="s">
        <v>20501</v>
      </c>
      <c r="C453">
        <v>55326</v>
      </c>
      <c r="D453">
        <v>273.86</v>
      </c>
      <c r="E453" s="30">
        <v>42865</v>
      </c>
      <c r="F453" s="30">
        <v>44356</v>
      </c>
      <c r="G453" t="s">
        <v>20505</v>
      </c>
      <c r="H453" t="s">
        <v>20507</v>
      </c>
      <c r="I453" t="s">
        <v>225</v>
      </c>
      <c r="J453" t="str">
        <f>_xlfn.XLOOKUP('Policy Details'!$I453,'Customer Information'!$A$2:$A$5001,'Customer Information'!$E$2:$E$5001)</f>
        <v>46-55</v>
      </c>
      <c r="K453" t="str">
        <f>_xlfn.XLOOKUP('Policy Details'!$I453,'Customer Information'!$A$2:$A$5001,'Customer Information'!$C$2:$C$5001)</f>
        <v>Female</v>
      </c>
      <c r="L453">
        <f>YEAR('Policy Details'!$E453)</f>
        <v>2017</v>
      </c>
    </row>
    <row r="454" spans="1:12">
      <c r="A454" t="s">
        <v>15952</v>
      </c>
      <c r="B454" t="s">
        <v>20501</v>
      </c>
      <c r="C454">
        <v>52504</v>
      </c>
      <c r="D454">
        <v>521.15</v>
      </c>
      <c r="E454" s="30">
        <v>42380</v>
      </c>
      <c r="F454" s="30">
        <v>43225</v>
      </c>
      <c r="G454" t="s">
        <v>20505</v>
      </c>
      <c r="H454" t="s">
        <v>20507</v>
      </c>
      <c r="I454" t="s">
        <v>3675</v>
      </c>
      <c r="J454" t="str">
        <f>_xlfn.XLOOKUP('Policy Details'!$I454,'Customer Information'!$A$2:$A$5001,'Customer Information'!$E$2:$E$5001)</f>
        <v>56+</v>
      </c>
      <c r="K454" t="str">
        <f>_xlfn.XLOOKUP('Policy Details'!$I454,'Customer Information'!$A$2:$A$5001,'Customer Information'!$C$2:$C$5001)</f>
        <v>Female</v>
      </c>
      <c r="L454">
        <f>YEAR('Policy Details'!$E454)</f>
        <v>2016</v>
      </c>
    </row>
    <row r="455" spans="1:12">
      <c r="A455" t="s">
        <v>15953</v>
      </c>
      <c r="B455" t="s">
        <v>20500</v>
      </c>
      <c r="C455">
        <v>350800</v>
      </c>
      <c r="D455">
        <v>1044.55</v>
      </c>
      <c r="E455" s="30">
        <v>45260</v>
      </c>
      <c r="F455" s="30">
        <v>48179</v>
      </c>
      <c r="G455" t="s">
        <v>20504</v>
      </c>
      <c r="H455" t="s">
        <v>20509</v>
      </c>
      <c r="I455" t="s">
        <v>1218</v>
      </c>
      <c r="J455" t="str">
        <f>_xlfn.XLOOKUP('Policy Details'!$I455,'Customer Information'!$A$2:$A$5001,'Customer Information'!$E$2:$E$5001)</f>
        <v>46-55</v>
      </c>
      <c r="K455" t="str">
        <f>_xlfn.XLOOKUP('Policy Details'!$I455,'Customer Information'!$A$2:$A$5001,'Customer Information'!$C$2:$C$5001)</f>
        <v>Male</v>
      </c>
      <c r="L455">
        <f>YEAR('Policy Details'!$E455)</f>
        <v>2023</v>
      </c>
    </row>
    <row r="456" spans="1:12">
      <c r="A456" t="s">
        <v>15954</v>
      </c>
      <c r="B456" t="s">
        <v>20502</v>
      </c>
      <c r="C456">
        <v>63234</v>
      </c>
      <c r="D456">
        <v>352.96</v>
      </c>
      <c r="E456" s="30">
        <v>43143</v>
      </c>
      <c r="F456" s="30">
        <v>44745</v>
      </c>
      <c r="G456" t="s">
        <v>20505</v>
      </c>
      <c r="H456" t="s">
        <v>20509</v>
      </c>
      <c r="I456" t="s">
        <v>3201</v>
      </c>
      <c r="J456" t="str">
        <f>_xlfn.XLOOKUP('Policy Details'!$I456,'Customer Information'!$A$2:$A$5001,'Customer Information'!$E$2:$E$5001)</f>
        <v>56+</v>
      </c>
      <c r="K456" t="str">
        <f>_xlfn.XLOOKUP('Policy Details'!$I456,'Customer Information'!$A$2:$A$5001,'Customer Information'!$C$2:$C$5001)</f>
        <v>Other</v>
      </c>
      <c r="L456">
        <f>YEAR('Policy Details'!$E456)</f>
        <v>2018</v>
      </c>
    </row>
    <row r="457" spans="1:12">
      <c r="A457" t="s">
        <v>15955</v>
      </c>
      <c r="B457" t="s">
        <v>20503</v>
      </c>
      <c r="C457">
        <v>21718</v>
      </c>
      <c r="D457">
        <v>1722.53</v>
      </c>
      <c r="E457" s="30">
        <v>43629</v>
      </c>
      <c r="F457" s="30">
        <v>44952</v>
      </c>
      <c r="G457" t="s">
        <v>20504</v>
      </c>
      <c r="H457" t="s">
        <v>20508</v>
      </c>
      <c r="I457" t="s">
        <v>3901</v>
      </c>
      <c r="J457" t="str">
        <f>_xlfn.XLOOKUP('Policy Details'!$I457,'Customer Information'!$A$2:$A$5001,'Customer Information'!$E$2:$E$5001)</f>
        <v>56+</v>
      </c>
      <c r="K457" t="str">
        <f>_xlfn.XLOOKUP('Policy Details'!$I457,'Customer Information'!$A$2:$A$5001,'Customer Information'!$C$2:$C$5001)</f>
        <v>Other</v>
      </c>
      <c r="L457">
        <f>YEAR('Policy Details'!$E457)</f>
        <v>2019</v>
      </c>
    </row>
    <row r="458" spans="1:12">
      <c r="A458" t="s">
        <v>15956</v>
      </c>
      <c r="B458" t="s">
        <v>20501</v>
      </c>
      <c r="C458">
        <v>499612</v>
      </c>
      <c r="D458">
        <v>227.7</v>
      </c>
      <c r="E458" s="30">
        <v>44491</v>
      </c>
      <c r="F458" s="30">
        <v>46557</v>
      </c>
      <c r="G458" t="s">
        <v>20506</v>
      </c>
      <c r="H458" t="s">
        <v>20507</v>
      </c>
      <c r="I458" t="s">
        <v>3069</v>
      </c>
      <c r="J458" t="str">
        <f>_xlfn.XLOOKUP('Policy Details'!$I458,'Customer Information'!$A$2:$A$5001,'Customer Information'!$E$2:$E$5001)</f>
        <v>18-25</v>
      </c>
      <c r="K458" t="str">
        <f>_xlfn.XLOOKUP('Policy Details'!$I458,'Customer Information'!$A$2:$A$5001,'Customer Information'!$C$2:$C$5001)</f>
        <v>Other</v>
      </c>
      <c r="L458">
        <f>YEAR('Policy Details'!$E458)</f>
        <v>2021</v>
      </c>
    </row>
    <row r="459" spans="1:12">
      <c r="A459" t="s">
        <v>15957</v>
      </c>
      <c r="B459" t="s">
        <v>20500</v>
      </c>
      <c r="C459">
        <v>32344</v>
      </c>
      <c r="D459">
        <v>1458.29</v>
      </c>
      <c r="E459" s="30">
        <v>45561</v>
      </c>
      <c r="F459" s="30">
        <v>48278</v>
      </c>
      <c r="G459" t="s">
        <v>20506</v>
      </c>
      <c r="H459" t="s">
        <v>20508</v>
      </c>
      <c r="I459" t="s">
        <v>1395</v>
      </c>
      <c r="J459" t="str">
        <f>_xlfn.XLOOKUP('Policy Details'!$I459,'Customer Information'!$A$2:$A$5001,'Customer Information'!$E$2:$E$5001)</f>
        <v>36-45</v>
      </c>
      <c r="K459" t="str">
        <f>_xlfn.XLOOKUP('Policy Details'!$I459,'Customer Information'!$A$2:$A$5001,'Customer Information'!$C$2:$C$5001)</f>
        <v>Other</v>
      </c>
      <c r="L459">
        <f>YEAR('Policy Details'!$E459)</f>
        <v>2024</v>
      </c>
    </row>
    <row r="460" spans="1:12">
      <c r="A460" t="s">
        <v>15958</v>
      </c>
      <c r="B460" t="s">
        <v>20503</v>
      </c>
      <c r="C460">
        <v>126347</v>
      </c>
      <c r="D460">
        <v>1016.98</v>
      </c>
      <c r="E460" s="30">
        <v>44337</v>
      </c>
      <c r="F460" s="30">
        <v>47017</v>
      </c>
      <c r="G460" t="s">
        <v>20506</v>
      </c>
      <c r="H460" t="s">
        <v>20507</v>
      </c>
      <c r="I460" t="s">
        <v>4882</v>
      </c>
      <c r="J460" t="str">
        <f>_xlfn.XLOOKUP('Policy Details'!$I460,'Customer Information'!$A$2:$A$5001,'Customer Information'!$E$2:$E$5001)</f>
        <v>36-45</v>
      </c>
      <c r="K460" t="str">
        <f>_xlfn.XLOOKUP('Policy Details'!$I460,'Customer Information'!$A$2:$A$5001,'Customer Information'!$C$2:$C$5001)</f>
        <v>Female</v>
      </c>
      <c r="L460">
        <f>YEAR('Policy Details'!$E460)</f>
        <v>2021</v>
      </c>
    </row>
    <row r="461" spans="1:12">
      <c r="A461" t="s">
        <v>15959</v>
      </c>
      <c r="B461" t="s">
        <v>20503</v>
      </c>
      <c r="C461">
        <v>103545</v>
      </c>
      <c r="D461">
        <v>1508.54</v>
      </c>
      <c r="E461" s="30">
        <v>44280</v>
      </c>
      <c r="F461" s="30">
        <v>47748</v>
      </c>
      <c r="G461" t="s">
        <v>20504</v>
      </c>
      <c r="H461" t="s">
        <v>20507</v>
      </c>
      <c r="I461" t="s">
        <v>189</v>
      </c>
      <c r="J461" t="str">
        <f>_xlfn.XLOOKUP('Policy Details'!$I461,'Customer Information'!$A$2:$A$5001,'Customer Information'!$E$2:$E$5001)</f>
        <v>56+</v>
      </c>
      <c r="K461" t="str">
        <f>_xlfn.XLOOKUP('Policy Details'!$I461,'Customer Information'!$A$2:$A$5001,'Customer Information'!$C$2:$C$5001)</f>
        <v>Female</v>
      </c>
      <c r="L461">
        <f>YEAR('Policy Details'!$E461)</f>
        <v>2021</v>
      </c>
    </row>
    <row r="462" spans="1:12">
      <c r="A462" t="s">
        <v>15960</v>
      </c>
      <c r="B462" t="s">
        <v>20500</v>
      </c>
      <c r="C462">
        <v>44365</v>
      </c>
      <c r="D462">
        <v>1686.48</v>
      </c>
      <c r="E462" s="30">
        <v>43886</v>
      </c>
      <c r="F462" s="30">
        <v>44582</v>
      </c>
      <c r="G462" t="s">
        <v>20505</v>
      </c>
      <c r="H462" t="s">
        <v>20507</v>
      </c>
      <c r="I462" t="s">
        <v>3877</v>
      </c>
      <c r="J462" t="str">
        <f>_xlfn.XLOOKUP('Policy Details'!$I462,'Customer Information'!$A$2:$A$5001,'Customer Information'!$E$2:$E$5001)</f>
        <v>46-55</v>
      </c>
      <c r="K462" t="str">
        <f>_xlfn.XLOOKUP('Policy Details'!$I462,'Customer Information'!$A$2:$A$5001,'Customer Information'!$C$2:$C$5001)</f>
        <v>Female</v>
      </c>
      <c r="L462">
        <f>YEAR('Policy Details'!$E462)</f>
        <v>2020</v>
      </c>
    </row>
    <row r="463" spans="1:12">
      <c r="A463" t="s">
        <v>15961</v>
      </c>
      <c r="B463" t="s">
        <v>20502</v>
      </c>
      <c r="C463">
        <v>235784</v>
      </c>
      <c r="D463">
        <v>523.71</v>
      </c>
      <c r="E463" s="30">
        <v>43688</v>
      </c>
      <c r="F463" s="30">
        <v>47120</v>
      </c>
      <c r="G463" t="s">
        <v>20506</v>
      </c>
      <c r="H463" t="s">
        <v>20508</v>
      </c>
      <c r="I463" t="s">
        <v>986</v>
      </c>
      <c r="J463" t="str">
        <f>_xlfn.XLOOKUP('Policy Details'!$I463,'Customer Information'!$A$2:$A$5001,'Customer Information'!$E$2:$E$5001)</f>
        <v>56+</v>
      </c>
      <c r="K463" t="str">
        <f>_xlfn.XLOOKUP('Policy Details'!$I463,'Customer Information'!$A$2:$A$5001,'Customer Information'!$C$2:$C$5001)</f>
        <v>Female</v>
      </c>
      <c r="L463">
        <f>YEAR('Policy Details'!$E463)</f>
        <v>2019</v>
      </c>
    </row>
    <row r="464" spans="1:12">
      <c r="A464" t="s">
        <v>15962</v>
      </c>
      <c r="B464" t="s">
        <v>20501</v>
      </c>
      <c r="C464">
        <v>282406</v>
      </c>
      <c r="D464">
        <v>1358.53</v>
      </c>
      <c r="E464" s="30">
        <v>43270</v>
      </c>
      <c r="F464" s="30">
        <v>44138</v>
      </c>
      <c r="G464" t="s">
        <v>20504</v>
      </c>
      <c r="H464" t="s">
        <v>20509</v>
      </c>
      <c r="I464" t="s">
        <v>3792</v>
      </c>
      <c r="J464" t="str">
        <f>_xlfn.XLOOKUP('Policy Details'!$I464,'Customer Information'!$A$2:$A$5001,'Customer Information'!$E$2:$E$5001)</f>
        <v>26-35</v>
      </c>
      <c r="K464" t="str">
        <f>_xlfn.XLOOKUP('Policy Details'!$I464,'Customer Information'!$A$2:$A$5001,'Customer Information'!$C$2:$C$5001)</f>
        <v>Male</v>
      </c>
      <c r="L464">
        <f>YEAR('Policy Details'!$E464)</f>
        <v>2018</v>
      </c>
    </row>
    <row r="465" spans="1:12">
      <c r="A465" t="s">
        <v>15963</v>
      </c>
      <c r="B465" t="s">
        <v>20501</v>
      </c>
      <c r="C465">
        <v>354726</v>
      </c>
      <c r="D465">
        <v>1887.5</v>
      </c>
      <c r="E465" s="30">
        <v>44100</v>
      </c>
      <c r="F465" s="30">
        <v>46188</v>
      </c>
      <c r="G465" t="s">
        <v>20504</v>
      </c>
      <c r="H465" t="s">
        <v>20508</v>
      </c>
      <c r="I465" t="s">
        <v>3329</v>
      </c>
      <c r="J465" t="str">
        <f>_xlfn.XLOOKUP('Policy Details'!$I465,'Customer Information'!$A$2:$A$5001,'Customer Information'!$E$2:$E$5001)</f>
        <v>56+</v>
      </c>
      <c r="K465" t="str">
        <f>_xlfn.XLOOKUP('Policy Details'!$I465,'Customer Information'!$A$2:$A$5001,'Customer Information'!$C$2:$C$5001)</f>
        <v>Male</v>
      </c>
      <c r="L465">
        <f>YEAR('Policy Details'!$E465)</f>
        <v>2020</v>
      </c>
    </row>
    <row r="466" spans="1:12">
      <c r="A466" t="s">
        <v>15964</v>
      </c>
      <c r="B466" t="s">
        <v>20501</v>
      </c>
      <c r="C466">
        <v>192293</v>
      </c>
      <c r="D466">
        <v>445.14</v>
      </c>
      <c r="E466" s="30">
        <v>44878</v>
      </c>
      <c r="F466" s="30">
        <v>46730</v>
      </c>
      <c r="G466" t="s">
        <v>20504</v>
      </c>
      <c r="H466" t="s">
        <v>20507</v>
      </c>
      <c r="I466" t="s">
        <v>3257</v>
      </c>
      <c r="J466" t="str">
        <f>_xlfn.XLOOKUP('Policy Details'!$I466,'Customer Information'!$A$2:$A$5001,'Customer Information'!$E$2:$E$5001)</f>
        <v>18-25</v>
      </c>
      <c r="K466" t="str">
        <f>_xlfn.XLOOKUP('Policy Details'!$I466,'Customer Information'!$A$2:$A$5001,'Customer Information'!$C$2:$C$5001)</f>
        <v>Other</v>
      </c>
      <c r="L466">
        <f>YEAR('Policy Details'!$E466)</f>
        <v>2022</v>
      </c>
    </row>
    <row r="467" spans="1:12">
      <c r="A467" t="s">
        <v>15965</v>
      </c>
      <c r="B467" t="s">
        <v>20500</v>
      </c>
      <c r="C467">
        <v>300875</v>
      </c>
      <c r="D467">
        <v>995.52</v>
      </c>
      <c r="E467" s="30">
        <v>43263</v>
      </c>
      <c r="F467" s="30">
        <v>45251</v>
      </c>
      <c r="G467" t="s">
        <v>20505</v>
      </c>
      <c r="H467" t="s">
        <v>20507</v>
      </c>
      <c r="I467" t="s">
        <v>1338</v>
      </c>
      <c r="J467" t="str">
        <f>_xlfn.XLOOKUP('Policy Details'!$I467,'Customer Information'!$A$2:$A$5001,'Customer Information'!$E$2:$E$5001)</f>
        <v>26-35</v>
      </c>
      <c r="K467" t="str">
        <f>_xlfn.XLOOKUP('Policy Details'!$I467,'Customer Information'!$A$2:$A$5001,'Customer Information'!$C$2:$C$5001)</f>
        <v>Other</v>
      </c>
      <c r="L467">
        <f>YEAR('Policy Details'!$E467)</f>
        <v>2018</v>
      </c>
    </row>
    <row r="468" spans="1:12">
      <c r="A468" t="s">
        <v>15966</v>
      </c>
      <c r="B468" t="s">
        <v>20500</v>
      </c>
      <c r="C468">
        <v>257739</v>
      </c>
      <c r="D468">
        <v>1750.22</v>
      </c>
      <c r="E468" s="30">
        <v>45033</v>
      </c>
      <c r="F468" s="30">
        <v>46294</v>
      </c>
      <c r="G468" t="s">
        <v>20506</v>
      </c>
      <c r="H468" t="s">
        <v>20509</v>
      </c>
      <c r="I468" t="s">
        <v>540</v>
      </c>
      <c r="J468" t="str">
        <f>_xlfn.XLOOKUP('Policy Details'!$I468,'Customer Information'!$A$2:$A$5001,'Customer Information'!$E$2:$E$5001)</f>
        <v>56+</v>
      </c>
      <c r="K468" t="str">
        <f>_xlfn.XLOOKUP('Policy Details'!$I468,'Customer Information'!$A$2:$A$5001,'Customer Information'!$C$2:$C$5001)</f>
        <v>Other</v>
      </c>
      <c r="L468">
        <f>YEAR('Policy Details'!$E468)</f>
        <v>2023</v>
      </c>
    </row>
    <row r="469" spans="1:12">
      <c r="A469" t="s">
        <v>15967</v>
      </c>
      <c r="B469" t="s">
        <v>20501</v>
      </c>
      <c r="C469">
        <v>434047</v>
      </c>
      <c r="D469">
        <v>1251.3499999999999</v>
      </c>
      <c r="E469" s="30">
        <v>43480</v>
      </c>
      <c r="F469" s="30">
        <v>44305</v>
      </c>
      <c r="G469" t="s">
        <v>20506</v>
      </c>
      <c r="H469" t="s">
        <v>20507</v>
      </c>
      <c r="I469" t="s">
        <v>3690</v>
      </c>
      <c r="J469" t="str">
        <f>_xlfn.XLOOKUP('Policy Details'!$I469,'Customer Information'!$A$2:$A$5001,'Customer Information'!$E$2:$E$5001)</f>
        <v>56+</v>
      </c>
      <c r="K469" t="str">
        <f>_xlfn.XLOOKUP('Policy Details'!$I469,'Customer Information'!$A$2:$A$5001,'Customer Information'!$C$2:$C$5001)</f>
        <v>Male</v>
      </c>
      <c r="L469">
        <f>YEAR('Policy Details'!$E469)</f>
        <v>2019</v>
      </c>
    </row>
    <row r="470" spans="1:12">
      <c r="A470" t="s">
        <v>15968</v>
      </c>
      <c r="B470" t="s">
        <v>20503</v>
      </c>
      <c r="C470">
        <v>423316</v>
      </c>
      <c r="D470">
        <v>1249.73</v>
      </c>
      <c r="E470" s="30">
        <v>44066</v>
      </c>
      <c r="F470" s="30">
        <v>47592</v>
      </c>
      <c r="G470" t="s">
        <v>20506</v>
      </c>
      <c r="H470" t="s">
        <v>20508</v>
      </c>
      <c r="I470" t="s">
        <v>627</v>
      </c>
      <c r="J470" t="str">
        <f>_xlfn.XLOOKUP('Policy Details'!$I470,'Customer Information'!$A$2:$A$5001,'Customer Information'!$E$2:$E$5001)</f>
        <v>56+</v>
      </c>
      <c r="K470" t="str">
        <f>_xlfn.XLOOKUP('Policy Details'!$I470,'Customer Information'!$A$2:$A$5001,'Customer Information'!$C$2:$C$5001)</f>
        <v>Other</v>
      </c>
      <c r="L470">
        <f>YEAR('Policy Details'!$E470)</f>
        <v>2020</v>
      </c>
    </row>
    <row r="471" spans="1:12">
      <c r="A471" t="s">
        <v>15969</v>
      </c>
      <c r="B471" t="s">
        <v>20502</v>
      </c>
      <c r="C471">
        <v>418176</v>
      </c>
      <c r="D471">
        <v>1639.54</v>
      </c>
      <c r="E471" s="30">
        <v>43748</v>
      </c>
      <c r="F471" s="30">
        <v>46673</v>
      </c>
      <c r="G471" t="s">
        <v>20506</v>
      </c>
      <c r="H471" t="s">
        <v>20509</v>
      </c>
      <c r="I471" t="s">
        <v>3448</v>
      </c>
      <c r="J471" t="str">
        <f>_xlfn.XLOOKUP('Policy Details'!$I471,'Customer Information'!$A$2:$A$5001,'Customer Information'!$E$2:$E$5001)</f>
        <v>26-35</v>
      </c>
      <c r="K471" t="str">
        <f>_xlfn.XLOOKUP('Policy Details'!$I471,'Customer Information'!$A$2:$A$5001,'Customer Information'!$C$2:$C$5001)</f>
        <v>Other</v>
      </c>
      <c r="L471">
        <f>YEAR('Policy Details'!$E471)</f>
        <v>2019</v>
      </c>
    </row>
    <row r="472" spans="1:12">
      <c r="A472" t="s">
        <v>15970</v>
      </c>
      <c r="B472" t="s">
        <v>20502</v>
      </c>
      <c r="C472">
        <v>286278</v>
      </c>
      <c r="D472">
        <v>1694.09</v>
      </c>
      <c r="E472" s="30">
        <v>42745</v>
      </c>
      <c r="F472" s="30">
        <v>46181</v>
      </c>
      <c r="G472" t="s">
        <v>20504</v>
      </c>
      <c r="H472" t="s">
        <v>20508</v>
      </c>
      <c r="I472" t="s">
        <v>3797</v>
      </c>
      <c r="J472" t="str">
        <f>_xlfn.XLOOKUP('Policy Details'!$I472,'Customer Information'!$A$2:$A$5001,'Customer Information'!$E$2:$E$5001)</f>
        <v>18-25</v>
      </c>
      <c r="K472" t="str">
        <f>_xlfn.XLOOKUP('Policy Details'!$I472,'Customer Information'!$A$2:$A$5001,'Customer Information'!$C$2:$C$5001)</f>
        <v>Other</v>
      </c>
      <c r="L472">
        <f>YEAR('Policy Details'!$E472)</f>
        <v>2017</v>
      </c>
    </row>
    <row r="473" spans="1:12">
      <c r="A473" t="s">
        <v>15971</v>
      </c>
      <c r="B473" t="s">
        <v>20502</v>
      </c>
      <c r="C473">
        <v>473135</v>
      </c>
      <c r="D473">
        <v>1024.8</v>
      </c>
      <c r="E473" s="30">
        <v>43189</v>
      </c>
      <c r="F473" s="30">
        <v>46799</v>
      </c>
      <c r="G473" t="s">
        <v>20506</v>
      </c>
      <c r="H473" t="s">
        <v>20509</v>
      </c>
      <c r="I473" t="s">
        <v>3117</v>
      </c>
      <c r="J473" t="str">
        <f>_xlfn.XLOOKUP('Policy Details'!$I473,'Customer Information'!$A$2:$A$5001,'Customer Information'!$E$2:$E$5001)</f>
        <v>18-25</v>
      </c>
      <c r="K473" t="str">
        <f>_xlfn.XLOOKUP('Policy Details'!$I473,'Customer Information'!$A$2:$A$5001,'Customer Information'!$C$2:$C$5001)</f>
        <v>Male</v>
      </c>
      <c r="L473">
        <f>YEAR('Policy Details'!$E473)</f>
        <v>2018</v>
      </c>
    </row>
    <row r="474" spans="1:12">
      <c r="A474" t="s">
        <v>15972</v>
      </c>
      <c r="B474" t="s">
        <v>20501</v>
      </c>
      <c r="C474">
        <v>209273</v>
      </c>
      <c r="D474">
        <v>234.36</v>
      </c>
      <c r="E474" s="30">
        <v>43828</v>
      </c>
      <c r="F474" s="30">
        <v>44258</v>
      </c>
      <c r="G474" t="s">
        <v>20504</v>
      </c>
      <c r="H474" t="s">
        <v>20509</v>
      </c>
      <c r="I474" t="s">
        <v>2824</v>
      </c>
      <c r="J474" t="str">
        <f>_xlfn.XLOOKUP('Policy Details'!$I474,'Customer Information'!$A$2:$A$5001,'Customer Information'!$E$2:$E$5001)</f>
        <v>36-45</v>
      </c>
      <c r="K474" t="str">
        <f>_xlfn.XLOOKUP('Policy Details'!$I474,'Customer Information'!$A$2:$A$5001,'Customer Information'!$C$2:$C$5001)</f>
        <v>Other</v>
      </c>
      <c r="L474">
        <f>YEAR('Policy Details'!$E474)</f>
        <v>2019</v>
      </c>
    </row>
    <row r="475" spans="1:12">
      <c r="A475" t="s">
        <v>15973</v>
      </c>
      <c r="B475" t="s">
        <v>20500</v>
      </c>
      <c r="C475">
        <v>13935</v>
      </c>
      <c r="D475">
        <v>1918.35</v>
      </c>
      <c r="E475" s="30">
        <v>42231</v>
      </c>
      <c r="F475" s="30">
        <v>44574</v>
      </c>
      <c r="G475" t="s">
        <v>20505</v>
      </c>
      <c r="H475" t="s">
        <v>20509</v>
      </c>
      <c r="I475" t="s">
        <v>3081</v>
      </c>
      <c r="J475" t="str">
        <f>_xlfn.XLOOKUP('Policy Details'!$I475,'Customer Information'!$A$2:$A$5001,'Customer Information'!$E$2:$E$5001)</f>
        <v>46-55</v>
      </c>
      <c r="K475" t="str">
        <f>_xlfn.XLOOKUP('Policy Details'!$I475,'Customer Information'!$A$2:$A$5001,'Customer Information'!$C$2:$C$5001)</f>
        <v>Female</v>
      </c>
      <c r="L475">
        <f>YEAR('Policy Details'!$E475)</f>
        <v>2015</v>
      </c>
    </row>
    <row r="476" spans="1:12">
      <c r="A476" t="s">
        <v>15974</v>
      </c>
      <c r="B476" t="s">
        <v>20503</v>
      </c>
      <c r="C476">
        <v>310344</v>
      </c>
      <c r="D476">
        <v>842.34</v>
      </c>
      <c r="E476" s="30">
        <v>45431</v>
      </c>
      <c r="F476" s="30">
        <v>47119</v>
      </c>
      <c r="G476" t="s">
        <v>20505</v>
      </c>
      <c r="H476" t="s">
        <v>20508</v>
      </c>
      <c r="I476" t="s">
        <v>4451</v>
      </c>
      <c r="J476" t="str">
        <f>_xlfn.XLOOKUP('Policy Details'!$I476,'Customer Information'!$A$2:$A$5001,'Customer Information'!$E$2:$E$5001)</f>
        <v>56+</v>
      </c>
      <c r="K476" t="str">
        <f>_xlfn.XLOOKUP('Policy Details'!$I476,'Customer Information'!$A$2:$A$5001,'Customer Information'!$C$2:$C$5001)</f>
        <v>Male</v>
      </c>
      <c r="L476">
        <f>YEAR('Policy Details'!$E476)</f>
        <v>2024</v>
      </c>
    </row>
    <row r="477" spans="1:12">
      <c r="A477" t="s">
        <v>15975</v>
      </c>
      <c r="B477" t="s">
        <v>20503</v>
      </c>
      <c r="C477">
        <v>139893</v>
      </c>
      <c r="D477">
        <v>1174.73</v>
      </c>
      <c r="E477" s="30">
        <v>45575</v>
      </c>
      <c r="F477" s="30">
        <v>46481</v>
      </c>
      <c r="G477" t="s">
        <v>20504</v>
      </c>
      <c r="H477" t="s">
        <v>20507</v>
      </c>
      <c r="I477" t="s">
        <v>1438</v>
      </c>
      <c r="J477" t="str">
        <f>_xlfn.XLOOKUP('Policy Details'!$I477,'Customer Information'!$A$2:$A$5001,'Customer Information'!$E$2:$E$5001)</f>
        <v>18-25</v>
      </c>
      <c r="K477" t="str">
        <f>_xlfn.XLOOKUP('Policy Details'!$I477,'Customer Information'!$A$2:$A$5001,'Customer Information'!$C$2:$C$5001)</f>
        <v>Female</v>
      </c>
      <c r="L477">
        <f>YEAR('Policy Details'!$E477)</f>
        <v>2024</v>
      </c>
    </row>
    <row r="478" spans="1:12">
      <c r="A478" t="s">
        <v>15976</v>
      </c>
      <c r="B478" t="s">
        <v>20503</v>
      </c>
      <c r="C478">
        <v>430273</v>
      </c>
      <c r="D478">
        <v>504.66</v>
      </c>
      <c r="E478" s="30">
        <v>44348</v>
      </c>
      <c r="F478" s="30">
        <v>46325</v>
      </c>
      <c r="G478" t="s">
        <v>20506</v>
      </c>
      <c r="H478" t="s">
        <v>20507</v>
      </c>
      <c r="I478" t="s">
        <v>983</v>
      </c>
      <c r="J478" t="str">
        <f>_xlfn.XLOOKUP('Policy Details'!$I478,'Customer Information'!$A$2:$A$5001,'Customer Information'!$E$2:$E$5001)</f>
        <v>46-55</v>
      </c>
      <c r="K478" t="str">
        <f>_xlfn.XLOOKUP('Policy Details'!$I478,'Customer Information'!$A$2:$A$5001,'Customer Information'!$C$2:$C$5001)</f>
        <v>Female</v>
      </c>
      <c r="L478">
        <f>YEAR('Policy Details'!$E478)</f>
        <v>2021</v>
      </c>
    </row>
    <row r="479" spans="1:12">
      <c r="A479" t="s">
        <v>15977</v>
      </c>
      <c r="B479" t="s">
        <v>20501</v>
      </c>
      <c r="C479">
        <v>259647</v>
      </c>
      <c r="D479">
        <v>1115.5999999999999</v>
      </c>
      <c r="E479" s="30">
        <v>44931</v>
      </c>
      <c r="F479" s="30">
        <v>47256</v>
      </c>
      <c r="G479" t="s">
        <v>20506</v>
      </c>
      <c r="H479" t="s">
        <v>20508</v>
      </c>
      <c r="I479" t="s">
        <v>4253</v>
      </c>
      <c r="J479" t="str">
        <f>_xlfn.XLOOKUP('Policy Details'!$I479,'Customer Information'!$A$2:$A$5001,'Customer Information'!$E$2:$E$5001)</f>
        <v>18-25</v>
      </c>
      <c r="K479" t="str">
        <f>_xlfn.XLOOKUP('Policy Details'!$I479,'Customer Information'!$A$2:$A$5001,'Customer Information'!$C$2:$C$5001)</f>
        <v>Male</v>
      </c>
      <c r="L479">
        <f>YEAR('Policy Details'!$E479)</f>
        <v>2023</v>
      </c>
    </row>
    <row r="480" spans="1:12">
      <c r="A480" t="s">
        <v>15978</v>
      </c>
      <c r="B480" t="s">
        <v>20503</v>
      </c>
      <c r="C480">
        <v>417567</v>
      </c>
      <c r="D480">
        <v>1106.08</v>
      </c>
      <c r="E480" s="30">
        <v>42922</v>
      </c>
      <c r="F480" s="30">
        <v>45412</v>
      </c>
      <c r="G480" t="s">
        <v>20504</v>
      </c>
      <c r="H480" t="s">
        <v>20507</v>
      </c>
      <c r="I480" t="s">
        <v>2767</v>
      </c>
      <c r="J480" t="str">
        <f>_xlfn.XLOOKUP('Policy Details'!$I480,'Customer Information'!$A$2:$A$5001,'Customer Information'!$E$2:$E$5001)</f>
        <v>36-45</v>
      </c>
      <c r="K480" t="str">
        <f>_xlfn.XLOOKUP('Policy Details'!$I480,'Customer Information'!$A$2:$A$5001,'Customer Information'!$C$2:$C$5001)</f>
        <v>Other</v>
      </c>
      <c r="L480">
        <f>YEAR('Policy Details'!$E480)</f>
        <v>2017</v>
      </c>
    </row>
    <row r="481" spans="1:12">
      <c r="A481" t="s">
        <v>15979</v>
      </c>
      <c r="B481" t="s">
        <v>20501</v>
      </c>
      <c r="C481">
        <v>424859</v>
      </c>
      <c r="D481">
        <v>1923.61</v>
      </c>
      <c r="E481" s="30">
        <v>44141</v>
      </c>
      <c r="F481" s="30">
        <v>45107</v>
      </c>
      <c r="G481" t="s">
        <v>20504</v>
      </c>
      <c r="H481" t="s">
        <v>20508</v>
      </c>
      <c r="I481" t="s">
        <v>4924</v>
      </c>
      <c r="J481" t="str">
        <f>_xlfn.XLOOKUP('Policy Details'!$I481,'Customer Information'!$A$2:$A$5001,'Customer Information'!$E$2:$E$5001)</f>
        <v>18-25</v>
      </c>
      <c r="K481" t="str">
        <f>_xlfn.XLOOKUP('Policy Details'!$I481,'Customer Information'!$A$2:$A$5001,'Customer Information'!$C$2:$C$5001)</f>
        <v>Female</v>
      </c>
      <c r="L481">
        <f>YEAR('Policy Details'!$E481)</f>
        <v>2020</v>
      </c>
    </row>
    <row r="482" spans="1:12">
      <c r="A482" t="s">
        <v>15980</v>
      </c>
      <c r="B482" t="s">
        <v>20502</v>
      </c>
      <c r="C482">
        <v>291947</v>
      </c>
      <c r="D482">
        <v>808.64</v>
      </c>
      <c r="E482" s="30">
        <v>43372</v>
      </c>
      <c r="F482" s="30">
        <v>44935</v>
      </c>
      <c r="G482" t="s">
        <v>20506</v>
      </c>
      <c r="H482" t="s">
        <v>20508</v>
      </c>
      <c r="I482" t="s">
        <v>1661</v>
      </c>
      <c r="J482" t="str">
        <f>_xlfn.XLOOKUP('Policy Details'!$I482,'Customer Information'!$A$2:$A$5001,'Customer Information'!$E$2:$E$5001)</f>
        <v>18-25</v>
      </c>
      <c r="K482" t="str">
        <f>_xlfn.XLOOKUP('Policy Details'!$I482,'Customer Information'!$A$2:$A$5001,'Customer Information'!$C$2:$C$5001)</f>
        <v>Female</v>
      </c>
      <c r="L482">
        <f>YEAR('Policy Details'!$E482)</f>
        <v>2018</v>
      </c>
    </row>
    <row r="483" spans="1:12">
      <c r="A483" t="s">
        <v>15981</v>
      </c>
      <c r="B483" t="s">
        <v>20500</v>
      </c>
      <c r="C483">
        <v>295357</v>
      </c>
      <c r="D483">
        <v>634.99</v>
      </c>
      <c r="E483" s="30">
        <v>44087</v>
      </c>
      <c r="F483" s="30">
        <v>44578</v>
      </c>
      <c r="G483" t="s">
        <v>20506</v>
      </c>
      <c r="H483" t="s">
        <v>20507</v>
      </c>
      <c r="I483" t="s">
        <v>1503</v>
      </c>
      <c r="J483" t="str">
        <f>_xlfn.XLOOKUP('Policy Details'!$I483,'Customer Information'!$A$2:$A$5001,'Customer Information'!$E$2:$E$5001)</f>
        <v>56+</v>
      </c>
      <c r="K483" t="str">
        <f>_xlfn.XLOOKUP('Policy Details'!$I483,'Customer Information'!$A$2:$A$5001,'Customer Information'!$C$2:$C$5001)</f>
        <v>Male</v>
      </c>
      <c r="L483">
        <f>YEAR('Policy Details'!$E483)</f>
        <v>2020</v>
      </c>
    </row>
    <row r="484" spans="1:12">
      <c r="A484" t="s">
        <v>15982</v>
      </c>
      <c r="B484" t="s">
        <v>20502</v>
      </c>
      <c r="C484">
        <v>345129</v>
      </c>
      <c r="D484">
        <v>199.86</v>
      </c>
      <c r="E484" s="30">
        <v>45189</v>
      </c>
      <c r="F484" s="30">
        <v>45569</v>
      </c>
      <c r="G484" t="s">
        <v>20504</v>
      </c>
      <c r="H484" t="s">
        <v>20509</v>
      </c>
      <c r="I484" t="s">
        <v>3105</v>
      </c>
      <c r="J484" t="str">
        <f>_xlfn.XLOOKUP('Policy Details'!$I484,'Customer Information'!$A$2:$A$5001,'Customer Information'!$E$2:$E$5001)</f>
        <v>26-35</v>
      </c>
      <c r="K484" t="str">
        <f>_xlfn.XLOOKUP('Policy Details'!$I484,'Customer Information'!$A$2:$A$5001,'Customer Information'!$C$2:$C$5001)</f>
        <v>Male</v>
      </c>
      <c r="L484">
        <f>YEAR('Policy Details'!$E484)</f>
        <v>2023</v>
      </c>
    </row>
    <row r="485" spans="1:12">
      <c r="A485" t="s">
        <v>15983</v>
      </c>
      <c r="B485" t="s">
        <v>20501</v>
      </c>
      <c r="C485">
        <v>35268</v>
      </c>
      <c r="D485">
        <v>1310.51</v>
      </c>
      <c r="E485" s="30">
        <v>42549</v>
      </c>
      <c r="F485" s="30">
        <v>45136</v>
      </c>
      <c r="G485" t="s">
        <v>20504</v>
      </c>
      <c r="H485" t="s">
        <v>20508</v>
      </c>
      <c r="I485" t="s">
        <v>69</v>
      </c>
      <c r="J485" t="str">
        <f>_xlfn.XLOOKUP('Policy Details'!$I485,'Customer Information'!$A$2:$A$5001,'Customer Information'!$E$2:$E$5001)</f>
        <v>46-55</v>
      </c>
      <c r="K485" t="str">
        <f>_xlfn.XLOOKUP('Policy Details'!$I485,'Customer Information'!$A$2:$A$5001,'Customer Information'!$C$2:$C$5001)</f>
        <v>Other</v>
      </c>
      <c r="L485">
        <f>YEAR('Policy Details'!$E485)</f>
        <v>2016</v>
      </c>
    </row>
    <row r="486" spans="1:12">
      <c r="A486" t="s">
        <v>15984</v>
      </c>
      <c r="B486" t="s">
        <v>20501</v>
      </c>
      <c r="C486">
        <v>35625</v>
      </c>
      <c r="D486">
        <v>174.52</v>
      </c>
      <c r="E486" s="30">
        <v>45089</v>
      </c>
      <c r="F486" s="30">
        <v>46487</v>
      </c>
      <c r="G486" t="s">
        <v>20504</v>
      </c>
      <c r="H486" t="s">
        <v>20509</v>
      </c>
      <c r="I486" t="s">
        <v>2823</v>
      </c>
      <c r="J486" t="str">
        <f>_xlfn.XLOOKUP('Policy Details'!$I486,'Customer Information'!$A$2:$A$5001,'Customer Information'!$E$2:$E$5001)</f>
        <v>56+</v>
      </c>
      <c r="K486" t="str">
        <f>_xlfn.XLOOKUP('Policy Details'!$I486,'Customer Information'!$A$2:$A$5001,'Customer Information'!$C$2:$C$5001)</f>
        <v>Other</v>
      </c>
      <c r="L486">
        <f>YEAR('Policy Details'!$E486)</f>
        <v>2023</v>
      </c>
    </row>
    <row r="487" spans="1:12">
      <c r="A487" t="s">
        <v>15985</v>
      </c>
      <c r="B487" t="s">
        <v>20503</v>
      </c>
      <c r="C487">
        <v>38421</v>
      </c>
      <c r="D487">
        <v>1789.69</v>
      </c>
      <c r="E487" s="30">
        <v>43903</v>
      </c>
      <c r="F487" s="30">
        <v>46326</v>
      </c>
      <c r="G487" t="s">
        <v>20506</v>
      </c>
      <c r="H487" t="s">
        <v>20508</v>
      </c>
      <c r="I487" t="s">
        <v>1395</v>
      </c>
      <c r="J487" t="str">
        <f>_xlfn.XLOOKUP('Policy Details'!$I487,'Customer Information'!$A$2:$A$5001,'Customer Information'!$E$2:$E$5001)</f>
        <v>36-45</v>
      </c>
      <c r="K487" t="str">
        <f>_xlfn.XLOOKUP('Policy Details'!$I487,'Customer Information'!$A$2:$A$5001,'Customer Information'!$C$2:$C$5001)</f>
        <v>Other</v>
      </c>
      <c r="L487">
        <f>YEAR('Policy Details'!$E487)</f>
        <v>2020</v>
      </c>
    </row>
    <row r="488" spans="1:12">
      <c r="A488" t="s">
        <v>15986</v>
      </c>
      <c r="B488" t="s">
        <v>20500</v>
      </c>
      <c r="C488">
        <v>107957</v>
      </c>
      <c r="D488">
        <v>569.79</v>
      </c>
      <c r="E488" s="30">
        <v>42714</v>
      </c>
      <c r="F488" s="30">
        <v>45918</v>
      </c>
      <c r="G488" t="s">
        <v>20506</v>
      </c>
      <c r="H488" t="s">
        <v>20509</v>
      </c>
      <c r="I488" t="s">
        <v>2876</v>
      </c>
      <c r="J488" t="str">
        <f>_xlfn.XLOOKUP('Policy Details'!$I488,'Customer Information'!$A$2:$A$5001,'Customer Information'!$E$2:$E$5001)</f>
        <v>56+</v>
      </c>
      <c r="K488" t="str">
        <f>_xlfn.XLOOKUP('Policy Details'!$I488,'Customer Information'!$A$2:$A$5001,'Customer Information'!$C$2:$C$5001)</f>
        <v>Female</v>
      </c>
      <c r="L488">
        <f>YEAR('Policy Details'!$E488)</f>
        <v>2016</v>
      </c>
    </row>
    <row r="489" spans="1:12">
      <c r="A489" t="s">
        <v>15987</v>
      </c>
      <c r="B489" t="s">
        <v>20502</v>
      </c>
      <c r="C489">
        <v>485983</v>
      </c>
      <c r="D489">
        <v>125.32</v>
      </c>
      <c r="E489" s="30">
        <v>45581</v>
      </c>
      <c r="F489" s="30">
        <v>49079</v>
      </c>
      <c r="G489" t="s">
        <v>20506</v>
      </c>
      <c r="H489" t="s">
        <v>20508</v>
      </c>
      <c r="I489" t="s">
        <v>1409</v>
      </c>
      <c r="J489" t="str">
        <f>_xlfn.XLOOKUP('Policy Details'!$I489,'Customer Information'!$A$2:$A$5001,'Customer Information'!$E$2:$E$5001)</f>
        <v>56+</v>
      </c>
      <c r="K489" t="str">
        <f>_xlfn.XLOOKUP('Policy Details'!$I489,'Customer Information'!$A$2:$A$5001,'Customer Information'!$C$2:$C$5001)</f>
        <v>Other</v>
      </c>
      <c r="L489">
        <f>YEAR('Policy Details'!$E489)</f>
        <v>2024</v>
      </c>
    </row>
    <row r="490" spans="1:12">
      <c r="A490" t="s">
        <v>15988</v>
      </c>
      <c r="B490" t="s">
        <v>20501</v>
      </c>
      <c r="C490">
        <v>128045</v>
      </c>
      <c r="D490">
        <v>1579.58</v>
      </c>
      <c r="E490" s="30">
        <v>42869</v>
      </c>
      <c r="F490" s="30">
        <v>45079</v>
      </c>
      <c r="G490" t="s">
        <v>20506</v>
      </c>
      <c r="H490" t="s">
        <v>20509</v>
      </c>
      <c r="I490" t="s">
        <v>3041</v>
      </c>
      <c r="J490" t="str">
        <f>_xlfn.XLOOKUP('Policy Details'!$I490,'Customer Information'!$A$2:$A$5001,'Customer Information'!$E$2:$E$5001)</f>
        <v>56+</v>
      </c>
      <c r="K490" t="str">
        <f>_xlfn.XLOOKUP('Policy Details'!$I490,'Customer Information'!$A$2:$A$5001,'Customer Information'!$C$2:$C$5001)</f>
        <v>Male</v>
      </c>
      <c r="L490">
        <f>YEAR('Policy Details'!$E490)</f>
        <v>2017</v>
      </c>
    </row>
    <row r="491" spans="1:12">
      <c r="A491" t="s">
        <v>15989</v>
      </c>
      <c r="B491" t="s">
        <v>20501</v>
      </c>
      <c r="C491">
        <v>423005</v>
      </c>
      <c r="D491">
        <v>1643.44</v>
      </c>
      <c r="E491" s="30">
        <v>43815</v>
      </c>
      <c r="F491" s="30">
        <v>47073</v>
      </c>
      <c r="G491" t="s">
        <v>20504</v>
      </c>
      <c r="H491" t="s">
        <v>20507</v>
      </c>
      <c r="I491" t="s">
        <v>645</v>
      </c>
      <c r="J491" t="str">
        <f>_xlfn.XLOOKUP('Policy Details'!$I491,'Customer Information'!$A$2:$A$5001,'Customer Information'!$E$2:$E$5001)</f>
        <v>36-45</v>
      </c>
      <c r="K491" t="str">
        <f>_xlfn.XLOOKUP('Policy Details'!$I491,'Customer Information'!$A$2:$A$5001,'Customer Information'!$C$2:$C$5001)</f>
        <v>Female</v>
      </c>
      <c r="L491">
        <f>YEAR('Policy Details'!$E491)</f>
        <v>2019</v>
      </c>
    </row>
    <row r="492" spans="1:12">
      <c r="A492" t="s">
        <v>15990</v>
      </c>
      <c r="B492" t="s">
        <v>20501</v>
      </c>
      <c r="C492">
        <v>168109</v>
      </c>
      <c r="D492">
        <v>700.94</v>
      </c>
      <c r="E492" s="30">
        <v>42163</v>
      </c>
      <c r="F492" s="30">
        <v>44454</v>
      </c>
      <c r="G492" t="s">
        <v>20504</v>
      </c>
      <c r="H492" t="s">
        <v>20509</v>
      </c>
      <c r="I492" t="s">
        <v>1569</v>
      </c>
      <c r="J492" t="str">
        <f>_xlfn.XLOOKUP('Policy Details'!$I492,'Customer Information'!$A$2:$A$5001,'Customer Information'!$E$2:$E$5001)</f>
        <v>56+</v>
      </c>
      <c r="K492" t="str">
        <f>_xlfn.XLOOKUP('Policy Details'!$I492,'Customer Information'!$A$2:$A$5001,'Customer Information'!$C$2:$C$5001)</f>
        <v>Other</v>
      </c>
      <c r="L492">
        <f>YEAR('Policy Details'!$E492)</f>
        <v>2015</v>
      </c>
    </row>
    <row r="493" spans="1:12">
      <c r="A493" t="s">
        <v>15991</v>
      </c>
      <c r="B493" t="s">
        <v>20501</v>
      </c>
      <c r="C493">
        <v>430569</v>
      </c>
      <c r="D493">
        <v>548.16999999999996</v>
      </c>
      <c r="E493" s="30">
        <v>42834</v>
      </c>
      <c r="F493" s="30">
        <v>45362</v>
      </c>
      <c r="G493" t="s">
        <v>20505</v>
      </c>
      <c r="H493" t="s">
        <v>20508</v>
      </c>
      <c r="I493" t="s">
        <v>2840</v>
      </c>
      <c r="J493" t="str">
        <f>_xlfn.XLOOKUP('Policy Details'!$I493,'Customer Information'!$A$2:$A$5001,'Customer Information'!$E$2:$E$5001)</f>
        <v>36-45</v>
      </c>
      <c r="K493" t="str">
        <f>_xlfn.XLOOKUP('Policy Details'!$I493,'Customer Information'!$A$2:$A$5001,'Customer Information'!$C$2:$C$5001)</f>
        <v>Male</v>
      </c>
      <c r="L493">
        <f>YEAR('Policy Details'!$E493)</f>
        <v>2017</v>
      </c>
    </row>
    <row r="494" spans="1:12">
      <c r="A494" t="s">
        <v>15992</v>
      </c>
      <c r="B494" t="s">
        <v>20502</v>
      </c>
      <c r="C494">
        <v>178255</v>
      </c>
      <c r="D494">
        <v>1976.6</v>
      </c>
      <c r="E494" s="30">
        <v>45208</v>
      </c>
      <c r="F494" s="30">
        <v>47756</v>
      </c>
      <c r="G494" t="s">
        <v>20505</v>
      </c>
      <c r="H494" t="s">
        <v>20509</v>
      </c>
      <c r="I494" t="s">
        <v>83</v>
      </c>
      <c r="J494" t="str">
        <f>_xlfn.XLOOKUP('Policy Details'!$I494,'Customer Information'!$A$2:$A$5001,'Customer Information'!$E$2:$E$5001)</f>
        <v>18-25</v>
      </c>
      <c r="K494" t="str">
        <f>_xlfn.XLOOKUP('Policy Details'!$I494,'Customer Information'!$A$2:$A$5001,'Customer Information'!$C$2:$C$5001)</f>
        <v>Male</v>
      </c>
      <c r="L494">
        <f>YEAR('Policy Details'!$E494)</f>
        <v>2023</v>
      </c>
    </row>
    <row r="495" spans="1:12">
      <c r="A495" t="s">
        <v>15993</v>
      </c>
      <c r="B495" t="s">
        <v>20500</v>
      </c>
      <c r="C495">
        <v>318680</v>
      </c>
      <c r="D495">
        <v>867.82</v>
      </c>
      <c r="E495" s="30">
        <v>45275</v>
      </c>
      <c r="F495" s="30">
        <v>48647</v>
      </c>
      <c r="G495" t="s">
        <v>20506</v>
      </c>
      <c r="H495" t="s">
        <v>20509</v>
      </c>
      <c r="I495" t="s">
        <v>3270</v>
      </c>
      <c r="J495" t="str">
        <f>_xlfn.XLOOKUP('Policy Details'!$I495,'Customer Information'!$A$2:$A$5001,'Customer Information'!$E$2:$E$5001)</f>
        <v>18-25</v>
      </c>
      <c r="K495" t="str">
        <f>_xlfn.XLOOKUP('Policy Details'!$I495,'Customer Information'!$A$2:$A$5001,'Customer Information'!$C$2:$C$5001)</f>
        <v>Female</v>
      </c>
      <c r="L495">
        <f>YEAR('Policy Details'!$E495)</f>
        <v>2023</v>
      </c>
    </row>
    <row r="496" spans="1:12">
      <c r="A496" t="s">
        <v>15994</v>
      </c>
      <c r="B496" t="s">
        <v>20500</v>
      </c>
      <c r="C496">
        <v>263135</v>
      </c>
      <c r="D496">
        <v>1779.78</v>
      </c>
      <c r="E496" s="30">
        <v>42478</v>
      </c>
      <c r="F496" s="30">
        <v>43623</v>
      </c>
      <c r="G496" t="s">
        <v>20505</v>
      </c>
      <c r="H496" t="s">
        <v>20509</v>
      </c>
      <c r="I496" t="s">
        <v>3472</v>
      </c>
      <c r="J496" t="str">
        <f>_xlfn.XLOOKUP('Policy Details'!$I496,'Customer Information'!$A$2:$A$5001,'Customer Information'!$E$2:$E$5001)</f>
        <v>26-35</v>
      </c>
      <c r="K496" t="str">
        <f>_xlfn.XLOOKUP('Policy Details'!$I496,'Customer Information'!$A$2:$A$5001,'Customer Information'!$C$2:$C$5001)</f>
        <v>Male</v>
      </c>
      <c r="L496">
        <f>YEAR('Policy Details'!$E496)</f>
        <v>2016</v>
      </c>
    </row>
    <row r="497" spans="1:12">
      <c r="A497" t="s">
        <v>15995</v>
      </c>
      <c r="B497" t="s">
        <v>20500</v>
      </c>
      <c r="C497">
        <v>412599</v>
      </c>
      <c r="D497">
        <v>993.83</v>
      </c>
      <c r="E497" s="30">
        <v>44755</v>
      </c>
      <c r="F497" s="30">
        <v>47435</v>
      </c>
      <c r="G497" t="s">
        <v>20505</v>
      </c>
      <c r="H497" t="s">
        <v>20508</v>
      </c>
      <c r="I497" t="s">
        <v>3635</v>
      </c>
      <c r="J497" t="str">
        <f>_xlfn.XLOOKUP('Policy Details'!$I497,'Customer Information'!$A$2:$A$5001,'Customer Information'!$E$2:$E$5001)</f>
        <v>56+</v>
      </c>
      <c r="K497" t="str">
        <f>_xlfn.XLOOKUP('Policy Details'!$I497,'Customer Information'!$A$2:$A$5001,'Customer Information'!$C$2:$C$5001)</f>
        <v>Male</v>
      </c>
      <c r="L497">
        <f>YEAR('Policy Details'!$E497)</f>
        <v>2022</v>
      </c>
    </row>
    <row r="498" spans="1:12">
      <c r="A498" t="s">
        <v>15996</v>
      </c>
      <c r="B498" t="s">
        <v>20503</v>
      </c>
      <c r="C498">
        <v>43030</v>
      </c>
      <c r="D498">
        <v>602.28</v>
      </c>
      <c r="E498" s="30">
        <v>45490</v>
      </c>
      <c r="F498" s="30">
        <v>46079</v>
      </c>
      <c r="G498" t="s">
        <v>20505</v>
      </c>
      <c r="H498" t="s">
        <v>20507</v>
      </c>
      <c r="I498" t="s">
        <v>2941</v>
      </c>
      <c r="J498" t="str">
        <f>_xlfn.XLOOKUP('Policy Details'!$I498,'Customer Information'!$A$2:$A$5001,'Customer Information'!$E$2:$E$5001)</f>
        <v>56+</v>
      </c>
      <c r="K498" t="str">
        <f>_xlfn.XLOOKUP('Policy Details'!$I498,'Customer Information'!$A$2:$A$5001,'Customer Information'!$C$2:$C$5001)</f>
        <v>Male</v>
      </c>
      <c r="L498">
        <f>YEAR('Policy Details'!$E498)</f>
        <v>2024</v>
      </c>
    </row>
    <row r="499" spans="1:12">
      <c r="A499" t="s">
        <v>15997</v>
      </c>
      <c r="B499" t="s">
        <v>20502</v>
      </c>
      <c r="C499">
        <v>286088</v>
      </c>
      <c r="D499">
        <v>1701.73</v>
      </c>
      <c r="E499" s="30">
        <v>43895</v>
      </c>
      <c r="F499" s="30">
        <v>44630</v>
      </c>
      <c r="G499" t="s">
        <v>20505</v>
      </c>
      <c r="H499" t="s">
        <v>20507</v>
      </c>
      <c r="I499" t="s">
        <v>2245</v>
      </c>
      <c r="J499" t="str">
        <f>_xlfn.XLOOKUP('Policy Details'!$I499,'Customer Information'!$A$2:$A$5001,'Customer Information'!$E$2:$E$5001)</f>
        <v>36-45</v>
      </c>
      <c r="K499" t="str">
        <f>_xlfn.XLOOKUP('Policy Details'!$I499,'Customer Information'!$A$2:$A$5001,'Customer Information'!$C$2:$C$5001)</f>
        <v>Female</v>
      </c>
      <c r="L499">
        <f>YEAR('Policy Details'!$E499)</f>
        <v>2020</v>
      </c>
    </row>
    <row r="500" spans="1:12">
      <c r="A500" t="s">
        <v>15998</v>
      </c>
      <c r="B500" t="s">
        <v>20503</v>
      </c>
      <c r="C500">
        <v>412648</v>
      </c>
      <c r="D500">
        <v>361.39</v>
      </c>
      <c r="E500" s="30">
        <v>43180</v>
      </c>
      <c r="F500" s="30">
        <v>46433</v>
      </c>
      <c r="G500" t="s">
        <v>20505</v>
      </c>
      <c r="H500" t="s">
        <v>20509</v>
      </c>
      <c r="I500" t="s">
        <v>3115</v>
      </c>
      <c r="J500" t="str">
        <f>_xlfn.XLOOKUP('Policy Details'!$I500,'Customer Information'!$A$2:$A$5001,'Customer Information'!$E$2:$E$5001)</f>
        <v>18-25</v>
      </c>
      <c r="K500" t="str">
        <f>_xlfn.XLOOKUP('Policy Details'!$I500,'Customer Information'!$A$2:$A$5001,'Customer Information'!$C$2:$C$5001)</f>
        <v>Other</v>
      </c>
      <c r="L500">
        <f>YEAR('Policy Details'!$E500)</f>
        <v>2018</v>
      </c>
    </row>
    <row r="501" spans="1:12">
      <c r="A501" t="s">
        <v>15999</v>
      </c>
      <c r="B501" t="s">
        <v>20501</v>
      </c>
      <c r="C501">
        <v>239504</v>
      </c>
      <c r="D501">
        <v>1573.24</v>
      </c>
      <c r="E501" s="30">
        <v>43629</v>
      </c>
      <c r="F501" s="30">
        <v>46148</v>
      </c>
      <c r="G501" t="s">
        <v>20504</v>
      </c>
      <c r="H501" t="s">
        <v>20509</v>
      </c>
      <c r="I501" t="s">
        <v>1135</v>
      </c>
      <c r="J501" t="str">
        <f>_xlfn.XLOOKUP('Policy Details'!$I501,'Customer Information'!$A$2:$A$5001,'Customer Information'!$E$2:$E$5001)</f>
        <v>56+</v>
      </c>
      <c r="K501" t="str">
        <f>_xlfn.XLOOKUP('Policy Details'!$I501,'Customer Information'!$A$2:$A$5001,'Customer Information'!$C$2:$C$5001)</f>
        <v>Male</v>
      </c>
      <c r="L501">
        <f>YEAR('Policy Details'!$E501)</f>
        <v>2019</v>
      </c>
    </row>
    <row r="502" spans="1:12">
      <c r="A502" t="s">
        <v>16000</v>
      </c>
      <c r="B502" t="s">
        <v>20503</v>
      </c>
      <c r="C502">
        <v>119611</v>
      </c>
      <c r="D502">
        <v>592.66999999999996</v>
      </c>
      <c r="E502" s="30">
        <v>44900</v>
      </c>
      <c r="F502" s="30">
        <v>48499</v>
      </c>
      <c r="G502" t="s">
        <v>20505</v>
      </c>
      <c r="H502" t="s">
        <v>20509</v>
      </c>
      <c r="I502" t="s">
        <v>4729</v>
      </c>
      <c r="J502" t="str">
        <f>_xlfn.XLOOKUP('Policy Details'!$I502,'Customer Information'!$A$2:$A$5001,'Customer Information'!$E$2:$E$5001)</f>
        <v>56+</v>
      </c>
      <c r="K502" t="str">
        <f>_xlfn.XLOOKUP('Policy Details'!$I502,'Customer Information'!$A$2:$A$5001,'Customer Information'!$C$2:$C$5001)</f>
        <v>Male</v>
      </c>
      <c r="L502">
        <f>YEAR('Policy Details'!$E502)</f>
        <v>2022</v>
      </c>
    </row>
    <row r="503" spans="1:12">
      <c r="A503" t="s">
        <v>16001</v>
      </c>
      <c r="B503" t="s">
        <v>20502</v>
      </c>
      <c r="C503">
        <v>16788</v>
      </c>
      <c r="D503">
        <v>197.25</v>
      </c>
      <c r="E503" s="30">
        <v>43075</v>
      </c>
      <c r="F503" s="30">
        <v>44941</v>
      </c>
      <c r="G503" t="s">
        <v>20504</v>
      </c>
      <c r="H503" t="s">
        <v>20508</v>
      </c>
      <c r="I503" t="s">
        <v>2184</v>
      </c>
      <c r="J503" t="str">
        <f>_xlfn.XLOOKUP('Policy Details'!$I503,'Customer Information'!$A$2:$A$5001,'Customer Information'!$E$2:$E$5001)</f>
        <v>56+</v>
      </c>
      <c r="K503" t="str">
        <f>_xlfn.XLOOKUP('Policy Details'!$I503,'Customer Information'!$A$2:$A$5001,'Customer Information'!$C$2:$C$5001)</f>
        <v>Male</v>
      </c>
      <c r="L503">
        <f>YEAR('Policy Details'!$E503)</f>
        <v>2017</v>
      </c>
    </row>
    <row r="504" spans="1:12">
      <c r="A504" t="s">
        <v>16002</v>
      </c>
      <c r="B504" t="s">
        <v>20503</v>
      </c>
      <c r="C504">
        <v>405312</v>
      </c>
      <c r="D504">
        <v>1991.99</v>
      </c>
      <c r="E504" s="30">
        <v>43125</v>
      </c>
      <c r="F504" s="30">
        <v>46099</v>
      </c>
      <c r="G504" t="s">
        <v>20504</v>
      </c>
      <c r="H504" t="s">
        <v>20507</v>
      </c>
      <c r="I504" t="s">
        <v>4708</v>
      </c>
      <c r="J504" t="str">
        <f>_xlfn.XLOOKUP('Policy Details'!$I504,'Customer Information'!$A$2:$A$5001,'Customer Information'!$E$2:$E$5001)</f>
        <v>26-35</v>
      </c>
      <c r="K504" t="str">
        <f>_xlfn.XLOOKUP('Policy Details'!$I504,'Customer Information'!$A$2:$A$5001,'Customer Information'!$C$2:$C$5001)</f>
        <v>Other</v>
      </c>
      <c r="L504">
        <f>YEAR('Policy Details'!$E504)</f>
        <v>2018</v>
      </c>
    </row>
    <row r="505" spans="1:12">
      <c r="A505" t="s">
        <v>16003</v>
      </c>
      <c r="B505" t="s">
        <v>20503</v>
      </c>
      <c r="C505">
        <v>70715</v>
      </c>
      <c r="D505">
        <v>1814.76</v>
      </c>
      <c r="E505" s="30">
        <v>44901</v>
      </c>
      <c r="F505" s="30">
        <v>46263</v>
      </c>
      <c r="G505" t="s">
        <v>20504</v>
      </c>
      <c r="H505" t="s">
        <v>20508</v>
      </c>
      <c r="I505" t="s">
        <v>102</v>
      </c>
      <c r="J505" t="str">
        <f>_xlfn.XLOOKUP('Policy Details'!$I505,'Customer Information'!$A$2:$A$5001,'Customer Information'!$E$2:$E$5001)</f>
        <v>56+</v>
      </c>
      <c r="K505" t="str">
        <f>_xlfn.XLOOKUP('Policy Details'!$I505,'Customer Information'!$A$2:$A$5001,'Customer Information'!$C$2:$C$5001)</f>
        <v>Other</v>
      </c>
      <c r="L505">
        <f>YEAR('Policy Details'!$E505)</f>
        <v>2022</v>
      </c>
    </row>
    <row r="506" spans="1:12">
      <c r="A506" t="s">
        <v>16004</v>
      </c>
      <c r="B506" t="s">
        <v>20501</v>
      </c>
      <c r="C506">
        <v>164757</v>
      </c>
      <c r="D506">
        <v>470.65</v>
      </c>
      <c r="E506" s="30">
        <v>44965</v>
      </c>
      <c r="F506" s="30">
        <v>47167</v>
      </c>
      <c r="G506" t="s">
        <v>20506</v>
      </c>
      <c r="H506" t="s">
        <v>20508</v>
      </c>
      <c r="I506" t="s">
        <v>4861</v>
      </c>
      <c r="J506" t="str">
        <f>_xlfn.XLOOKUP('Policy Details'!$I506,'Customer Information'!$A$2:$A$5001,'Customer Information'!$E$2:$E$5001)</f>
        <v>36-45</v>
      </c>
      <c r="K506" t="str">
        <f>_xlfn.XLOOKUP('Policy Details'!$I506,'Customer Information'!$A$2:$A$5001,'Customer Information'!$C$2:$C$5001)</f>
        <v>Female</v>
      </c>
      <c r="L506">
        <f>YEAR('Policy Details'!$E506)</f>
        <v>2023</v>
      </c>
    </row>
    <row r="507" spans="1:12">
      <c r="A507" t="s">
        <v>16005</v>
      </c>
      <c r="B507" t="s">
        <v>20502</v>
      </c>
      <c r="C507">
        <v>60283</v>
      </c>
      <c r="D507">
        <v>424.83</v>
      </c>
      <c r="E507" s="30">
        <v>42193</v>
      </c>
      <c r="F507" s="30">
        <v>43010</v>
      </c>
      <c r="G507" t="s">
        <v>20505</v>
      </c>
      <c r="H507" t="s">
        <v>20508</v>
      </c>
      <c r="I507" t="s">
        <v>3143</v>
      </c>
      <c r="J507" t="str">
        <f>_xlfn.XLOOKUP('Policy Details'!$I507,'Customer Information'!$A$2:$A$5001,'Customer Information'!$E$2:$E$5001)</f>
        <v>56+</v>
      </c>
      <c r="K507" t="str">
        <f>_xlfn.XLOOKUP('Policy Details'!$I507,'Customer Information'!$A$2:$A$5001,'Customer Information'!$C$2:$C$5001)</f>
        <v>Other</v>
      </c>
      <c r="L507">
        <f>YEAR('Policy Details'!$E507)</f>
        <v>2015</v>
      </c>
    </row>
    <row r="508" spans="1:12">
      <c r="A508" t="s">
        <v>16006</v>
      </c>
      <c r="B508" t="s">
        <v>20501</v>
      </c>
      <c r="C508">
        <v>326018</v>
      </c>
      <c r="D508">
        <v>1273.6400000000001</v>
      </c>
      <c r="E508" s="30">
        <v>44278</v>
      </c>
      <c r="F508" s="30">
        <v>46608</v>
      </c>
      <c r="G508" t="s">
        <v>20504</v>
      </c>
      <c r="H508" t="s">
        <v>20508</v>
      </c>
      <c r="I508" t="s">
        <v>2887</v>
      </c>
      <c r="J508" t="str">
        <f>_xlfn.XLOOKUP('Policy Details'!$I508,'Customer Information'!$A$2:$A$5001,'Customer Information'!$E$2:$E$5001)</f>
        <v>18-25</v>
      </c>
      <c r="K508" t="str">
        <f>_xlfn.XLOOKUP('Policy Details'!$I508,'Customer Information'!$A$2:$A$5001,'Customer Information'!$C$2:$C$5001)</f>
        <v>Male</v>
      </c>
      <c r="L508">
        <f>YEAR('Policy Details'!$E508)</f>
        <v>2021</v>
      </c>
    </row>
    <row r="509" spans="1:12">
      <c r="A509" t="s">
        <v>16007</v>
      </c>
      <c r="B509" t="s">
        <v>20500</v>
      </c>
      <c r="C509">
        <v>246506</v>
      </c>
      <c r="D509">
        <v>830.64</v>
      </c>
      <c r="E509" s="30">
        <v>43337</v>
      </c>
      <c r="F509" s="30">
        <v>46951</v>
      </c>
      <c r="G509" t="s">
        <v>20504</v>
      </c>
      <c r="H509" t="s">
        <v>20508</v>
      </c>
      <c r="I509" t="s">
        <v>2574</v>
      </c>
      <c r="J509" t="str">
        <f>_xlfn.XLOOKUP('Policy Details'!$I509,'Customer Information'!$A$2:$A$5001,'Customer Information'!$E$2:$E$5001)</f>
        <v>56+</v>
      </c>
      <c r="K509" t="str">
        <f>_xlfn.XLOOKUP('Policy Details'!$I509,'Customer Information'!$A$2:$A$5001,'Customer Information'!$C$2:$C$5001)</f>
        <v>Other</v>
      </c>
      <c r="L509">
        <f>YEAR('Policy Details'!$E509)</f>
        <v>2018</v>
      </c>
    </row>
    <row r="510" spans="1:12">
      <c r="A510" t="s">
        <v>16008</v>
      </c>
      <c r="B510" t="s">
        <v>20503</v>
      </c>
      <c r="C510">
        <v>137736</v>
      </c>
      <c r="D510">
        <v>819.29</v>
      </c>
      <c r="E510" s="30">
        <v>44715</v>
      </c>
      <c r="F510" s="30">
        <v>47463</v>
      </c>
      <c r="G510" t="s">
        <v>20505</v>
      </c>
      <c r="H510" t="s">
        <v>20507</v>
      </c>
      <c r="I510" t="s">
        <v>4495</v>
      </c>
      <c r="J510" t="str">
        <f>_xlfn.XLOOKUP('Policy Details'!$I510,'Customer Information'!$A$2:$A$5001,'Customer Information'!$E$2:$E$5001)</f>
        <v>56+</v>
      </c>
      <c r="K510" t="str">
        <f>_xlfn.XLOOKUP('Policy Details'!$I510,'Customer Information'!$A$2:$A$5001,'Customer Information'!$C$2:$C$5001)</f>
        <v>Male</v>
      </c>
      <c r="L510">
        <f>YEAR('Policy Details'!$E510)</f>
        <v>2022</v>
      </c>
    </row>
    <row r="511" spans="1:12">
      <c r="A511" t="s">
        <v>16009</v>
      </c>
      <c r="B511" t="s">
        <v>20501</v>
      </c>
      <c r="C511">
        <v>25992</v>
      </c>
      <c r="D511">
        <v>695.69</v>
      </c>
      <c r="E511" s="30">
        <v>45078</v>
      </c>
      <c r="F511" s="30">
        <v>45863</v>
      </c>
      <c r="G511" t="s">
        <v>20504</v>
      </c>
      <c r="H511" t="s">
        <v>20508</v>
      </c>
      <c r="I511" t="s">
        <v>3017</v>
      </c>
      <c r="J511" t="str">
        <f>_xlfn.XLOOKUP('Policy Details'!$I511,'Customer Information'!$A$2:$A$5001,'Customer Information'!$E$2:$E$5001)</f>
        <v>36-45</v>
      </c>
      <c r="K511" t="str">
        <f>_xlfn.XLOOKUP('Policy Details'!$I511,'Customer Information'!$A$2:$A$5001,'Customer Information'!$C$2:$C$5001)</f>
        <v>Female</v>
      </c>
      <c r="L511">
        <f>YEAR('Policy Details'!$E511)</f>
        <v>2023</v>
      </c>
    </row>
    <row r="512" spans="1:12">
      <c r="A512" t="s">
        <v>16010</v>
      </c>
      <c r="B512" t="s">
        <v>20501</v>
      </c>
      <c r="C512">
        <v>296825</v>
      </c>
      <c r="D512">
        <v>1778.81</v>
      </c>
      <c r="E512" s="30">
        <v>45162</v>
      </c>
      <c r="F512" s="30">
        <v>48620</v>
      </c>
      <c r="G512" t="s">
        <v>20504</v>
      </c>
      <c r="H512" t="s">
        <v>20509</v>
      </c>
      <c r="I512" t="s">
        <v>225</v>
      </c>
      <c r="J512" t="str">
        <f>_xlfn.XLOOKUP('Policy Details'!$I512,'Customer Information'!$A$2:$A$5001,'Customer Information'!$E$2:$E$5001)</f>
        <v>46-55</v>
      </c>
      <c r="K512" t="str">
        <f>_xlfn.XLOOKUP('Policy Details'!$I512,'Customer Information'!$A$2:$A$5001,'Customer Information'!$C$2:$C$5001)</f>
        <v>Female</v>
      </c>
      <c r="L512">
        <f>YEAR('Policy Details'!$E512)</f>
        <v>2023</v>
      </c>
    </row>
    <row r="513" spans="1:12">
      <c r="A513" t="s">
        <v>16011</v>
      </c>
      <c r="B513" t="s">
        <v>20503</v>
      </c>
      <c r="C513">
        <v>351720</v>
      </c>
      <c r="D513">
        <v>1741.87</v>
      </c>
      <c r="E513" s="30">
        <v>44934</v>
      </c>
      <c r="F513" s="30">
        <v>45618</v>
      </c>
      <c r="G513" t="s">
        <v>20505</v>
      </c>
      <c r="H513" t="s">
        <v>20508</v>
      </c>
      <c r="I513" t="s">
        <v>3973</v>
      </c>
      <c r="J513" t="str">
        <f>_xlfn.XLOOKUP('Policy Details'!$I513,'Customer Information'!$A$2:$A$5001,'Customer Information'!$E$2:$E$5001)</f>
        <v>46-55</v>
      </c>
      <c r="K513" t="str">
        <f>_xlfn.XLOOKUP('Policy Details'!$I513,'Customer Information'!$A$2:$A$5001,'Customer Information'!$C$2:$C$5001)</f>
        <v>Male</v>
      </c>
      <c r="L513">
        <f>YEAR('Policy Details'!$E513)</f>
        <v>2023</v>
      </c>
    </row>
    <row r="514" spans="1:12">
      <c r="A514" t="s">
        <v>16012</v>
      </c>
      <c r="B514" t="s">
        <v>20502</v>
      </c>
      <c r="C514">
        <v>223326</v>
      </c>
      <c r="D514">
        <v>1917.89</v>
      </c>
      <c r="E514" s="30">
        <v>42049</v>
      </c>
      <c r="F514" s="30">
        <v>44737</v>
      </c>
      <c r="G514" t="s">
        <v>20505</v>
      </c>
      <c r="H514" t="s">
        <v>20508</v>
      </c>
      <c r="I514" t="s">
        <v>2931</v>
      </c>
      <c r="J514" t="str">
        <f>_xlfn.XLOOKUP('Policy Details'!$I514,'Customer Information'!$A$2:$A$5001,'Customer Information'!$E$2:$E$5001)</f>
        <v>46-55</v>
      </c>
      <c r="K514" t="str">
        <f>_xlfn.XLOOKUP('Policy Details'!$I514,'Customer Information'!$A$2:$A$5001,'Customer Information'!$C$2:$C$5001)</f>
        <v>Male</v>
      </c>
      <c r="L514">
        <f>YEAR('Policy Details'!$E514)</f>
        <v>2015</v>
      </c>
    </row>
    <row r="515" spans="1:12">
      <c r="A515" t="s">
        <v>16013</v>
      </c>
      <c r="B515" t="s">
        <v>20501</v>
      </c>
      <c r="C515">
        <v>402535</v>
      </c>
      <c r="D515">
        <v>308.41000000000003</v>
      </c>
      <c r="E515" s="30">
        <v>43275</v>
      </c>
      <c r="F515" s="30">
        <v>46596</v>
      </c>
      <c r="G515" t="s">
        <v>20505</v>
      </c>
      <c r="H515" t="s">
        <v>20509</v>
      </c>
      <c r="I515" t="s">
        <v>3614</v>
      </c>
      <c r="J515" t="str">
        <f>_xlfn.XLOOKUP('Policy Details'!$I515,'Customer Information'!$A$2:$A$5001,'Customer Information'!$E$2:$E$5001)</f>
        <v>56+</v>
      </c>
      <c r="K515" t="str">
        <f>_xlfn.XLOOKUP('Policy Details'!$I515,'Customer Information'!$A$2:$A$5001,'Customer Information'!$C$2:$C$5001)</f>
        <v>Other</v>
      </c>
      <c r="L515">
        <f>YEAR('Policy Details'!$E515)</f>
        <v>2018</v>
      </c>
    </row>
    <row r="516" spans="1:12">
      <c r="A516" t="s">
        <v>16014</v>
      </c>
      <c r="B516" t="s">
        <v>20502</v>
      </c>
      <c r="C516">
        <v>197600</v>
      </c>
      <c r="D516">
        <v>1586.34</v>
      </c>
      <c r="E516" s="30">
        <v>43076</v>
      </c>
      <c r="F516" s="30">
        <v>44014</v>
      </c>
      <c r="G516" t="s">
        <v>20505</v>
      </c>
      <c r="H516" t="s">
        <v>20509</v>
      </c>
      <c r="I516" t="s">
        <v>2715</v>
      </c>
      <c r="J516" t="str">
        <f>_xlfn.XLOOKUP('Policy Details'!$I516,'Customer Information'!$A$2:$A$5001,'Customer Information'!$E$2:$E$5001)</f>
        <v>56+</v>
      </c>
      <c r="K516" t="str">
        <f>_xlfn.XLOOKUP('Policy Details'!$I516,'Customer Information'!$A$2:$A$5001,'Customer Information'!$C$2:$C$5001)</f>
        <v>Other</v>
      </c>
      <c r="L516">
        <f>YEAR('Policy Details'!$E516)</f>
        <v>2017</v>
      </c>
    </row>
    <row r="517" spans="1:12">
      <c r="A517" t="s">
        <v>16015</v>
      </c>
      <c r="B517" t="s">
        <v>20503</v>
      </c>
      <c r="C517">
        <v>200220</v>
      </c>
      <c r="D517">
        <v>364.61</v>
      </c>
      <c r="E517" s="30">
        <v>43612</v>
      </c>
      <c r="F517" s="30">
        <v>44212</v>
      </c>
      <c r="G517" t="s">
        <v>20504</v>
      </c>
      <c r="H517" t="s">
        <v>20509</v>
      </c>
      <c r="I517" t="s">
        <v>691</v>
      </c>
      <c r="J517" t="str">
        <f>_xlfn.XLOOKUP('Policy Details'!$I517,'Customer Information'!$A$2:$A$5001,'Customer Information'!$E$2:$E$5001)</f>
        <v>46-55</v>
      </c>
      <c r="K517" t="str">
        <f>_xlfn.XLOOKUP('Policy Details'!$I517,'Customer Information'!$A$2:$A$5001,'Customer Information'!$C$2:$C$5001)</f>
        <v>Other</v>
      </c>
      <c r="L517">
        <f>YEAR('Policy Details'!$E517)</f>
        <v>2019</v>
      </c>
    </row>
    <row r="518" spans="1:12">
      <c r="A518" t="s">
        <v>16016</v>
      </c>
      <c r="B518" t="s">
        <v>20501</v>
      </c>
      <c r="C518">
        <v>366345</v>
      </c>
      <c r="D518">
        <v>754.72</v>
      </c>
      <c r="E518" s="30">
        <v>43633</v>
      </c>
      <c r="F518" s="30">
        <v>46500</v>
      </c>
      <c r="G518" t="s">
        <v>20505</v>
      </c>
      <c r="H518" t="s">
        <v>20509</v>
      </c>
      <c r="I518" t="s">
        <v>474</v>
      </c>
      <c r="J518" t="str">
        <f>_xlfn.XLOOKUP('Policy Details'!$I518,'Customer Information'!$A$2:$A$5001,'Customer Information'!$E$2:$E$5001)</f>
        <v>56+</v>
      </c>
      <c r="K518" t="str">
        <f>_xlfn.XLOOKUP('Policy Details'!$I518,'Customer Information'!$A$2:$A$5001,'Customer Information'!$C$2:$C$5001)</f>
        <v>Female</v>
      </c>
      <c r="L518">
        <f>YEAR('Policy Details'!$E518)</f>
        <v>2019</v>
      </c>
    </row>
    <row r="519" spans="1:12">
      <c r="A519" t="s">
        <v>16017</v>
      </c>
      <c r="B519" t="s">
        <v>20503</v>
      </c>
      <c r="C519">
        <v>20658</v>
      </c>
      <c r="D519">
        <v>1458.67</v>
      </c>
      <c r="E519" s="30">
        <v>42781</v>
      </c>
      <c r="F519" s="30">
        <v>44986</v>
      </c>
      <c r="G519" t="s">
        <v>20505</v>
      </c>
      <c r="H519" t="s">
        <v>20509</v>
      </c>
      <c r="I519" t="s">
        <v>2282</v>
      </c>
      <c r="J519" t="str">
        <f>_xlfn.XLOOKUP('Policy Details'!$I519,'Customer Information'!$A$2:$A$5001,'Customer Information'!$E$2:$E$5001)</f>
        <v>56+</v>
      </c>
      <c r="K519" t="str">
        <f>_xlfn.XLOOKUP('Policy Details'!$I519,'Customer Information'!$A$2:$A$5001,'Customer Information'!$C$2:$C$5001)</f>
        <v>Male</v>
      </c>
      <c r="L519">
        <f>YEAR('Policy Details'!$E519)</f>
        <v>2017</v>
      </c>
    </row>
    <row r="520" spans="1:12">
      <c r="A520" t="s">
        <v>16018</v>
      </c>
      <c r="B520" t="s">
        <v>20501</v>
      </c>
      <c r="C520">
        <v>32898</v>
      </c>
      <c r="D520">
        <v>619.89</v>
      </c>
      <c r="E520" s="30">
        <v>44189</v>
      </c>
      <c r="F520" s="30">
        <v>46237</v>
      </c>
      <c r="G520" t="s">
        <v>20506</v>
      </c>
      <c r="H520" t="s">
        <v>20509</v>
      </c>
      <c r="I520" t="s">
        <v>3274</v>
      </c>
      <c r="J520" t="str">
        <f>_xlfn.XLOOKUP('Policy Details'!$I520,'Customer Information'!$A$2:$A$5001,'Customer Information'!$E$2:$E$5001)</f>
        <v>18-25</v>
      </c>
      <c r="K520" t="str">
        <f>_xlfn.XLOOKUP('Policy Details'!$I520,'Customer Information'!$A$2:$A$5001,'Customer Information'!$C$2:$C$5001)</f>
        <v>Other</v>
      </c>
      <c r="L520">
        <f>YEAR('Policy Details'!$E520)</f>
        <v>2020</v>
      </c>
    </row>
    <row r="521" spans="1:12">
      <c r="A521" t="s">
        <v>16019</v>
      </c>
      <c r="B521" t="s">
        <v>20500</v>
      </c>
      <c r="C521">
        <v>92790</v>
      </c>
      <c r="D521">
        <v>460.45</v>
      </c>
      <c r="E521" s="30">
        <v>43211</v>
      </c>
      <c r="F521" s="30">
        <v>46036</v>
      </c>
      <c r="G521" t="s">
        <v>20505</v>
      </c>
      <c r="H521" t="s">
        <v>20507</v>
      </c>
      <c r="I521" t="s">
        <v>4175</v>
      </c>
      <c r="J521" t="str">
        <f>_xlfn.XLOOKUP('Policy Details'!$I521,'Customer Information'!$A$2:$A$5001,'Customer Information'!$E$2:$E$5001)</f>
        <v>26-35</v>
      </c>
      <c r="K521" t="str">
        <f>_xlfn.XLOOKUP('Policy Details'!$I521,'Customer Information'!$A$2:$A$5001,'Customer Information'!$C$2:$C$5001)</f>
        <v>Male</v>
      </c>
      <c r="L521">
        <f>YEAR('Policy Details'!$E521)</f>
        <v>2018</v>
      </c>
    </row>
    <row r="522" spans="1:12">
      <c r="A522" t="s">
        <v>16020</v>
      </c>
      <c r="B522" t="s">
        <v>20502</v>
      </c>
      <c r="C522">
        <v>97396</v>
      </c>
      <c r="D522">
        <v>1976.8</v>
      </c>
      <c r="E522" s="30">
        <v>42365</v>
      </c>
      <c r="F522" s="30">
        <v>45619</v>
      </c>
      <c r="G522" t="s">
        <v>20506</v>
      </c>
      <c r="H522" t="s">
        <v>20507</v>
      </c>
      <c r="I522" t="s">
        <v>1950</v>
      </c>
      <c r="J522" t="str">
        <f>_xlfn.XLOOKUP('Policy Details'!$I522,'Customer Information'!$A$2:$A$5001,'Customer Information'!$E$2:$E$5001)</f>
        <v>26-35</v>
      </c>
      <c r="K522" t="str">
        <f>_xlfn.XLOOKUP('Policy Details'!$I522,'Customer Information'!$A$2:$A$5001,'Customer Information'!$C$2:$C$5001)</f>
        <v>Male</v>
      </c>
      <c r="L522">
        <f>YEAR('Policy Details'!$E522)</f>
        <v>2015</v>
      </c>
    </row>
    <row r="523" spans="1:12">
      <c r="A523" t="s">
        <v>16021</v>
      </c>
      <c r="B523" t="s">
        <v>20501</v>
      </c>
      <c r="C523">
        <v>191564</v>
      </c>
      <c r="D523">
        <v>208.4</v>
      </c>
      <c r="E523" s="30">
        <v>43437</v>
      </c>
      <c r="F523" s="30">
        <v>45049</v>
      </c>
      <c r="G523" t="s">
        <v>20504</v>
      </c>
      <c r="H523" t="s">
        <v>20507</v>
      </c>
      <c r="I523" t="s">
        <v>4663</v>
      </c>
      <c r="J523" t="str">
        <f>_xlfn.XLOOKUP('Policy Details'!$I523,'Customer Information'!$A$2:$A$5001,'Customer Information'!$E$2:$E$5001)</f>
        <v>56+</v>
      </c>
      <c r="K523" t="str">
        <f>_xlfn.XLOOKUP('Policy Details'!$I523,'Customer Information'!$A$2:$A$5001,'Customer Information'!$C$2:$C$5001)</f>
        <v>Male</v>
      </c>
      <c r="L523">
        <f>YEAR('Policy Details'!$E523)</f>
        <v>2018</v>
      </c>
    </row>
    <row r="524" spans="1:12">
      <c r="A524" t="s">
        <v>16022</v>
      </c>
      <c r="B524" t="s">
        <v>20503</v>
      </c>
      <c r="C524">
        <v>364307</v>
      </c>
      <c r="D524">
        <v>650.62</v>
      </c>
      <c r="E524" s="30">
        <v>44462</v>
      </c>
      <c r="F524" s="30">
        <v>46156</v>
      </c>
      <c r="G524" t="s">
        <v>20504</v>
      </c>
      <c r="H524" t="s">
        <v>20507</v>
      </c>
      <c r="I524" t="s">
        <v>589</v>
      </c>
      <c r="J524" t="str">
        <f>_xlfn.XLOOKUP('Policy Details'!$I524,'Customer Information'!$A$2:$A$5001,'Customer Information'!$E$2:$E$5001)</f>
        <v>26-35</v>
      </c>
      <c r="K524" t="str">
        <f>_xlfn.XLOOKUP('Policy Details'!$I524,'Customer Information'!$A$2:$A$5001,'Customer Information'!$C$2:$C$5001)</f>
        <v>Male</v>
      </c>
      <c r="L524">
        <f>YEAR('Policy Details'!$E524)</f>
        <v>2021</v>
      </c>
    </row>
    <row r="525" spans="1:12">
      <c r="A525" t="s">
        <v>16023</v>
      </c>
      <c r="B525" t="s">
        <v>20500</v>
      </c>
      <c r="C525">
        <v>346691</v>
      </c>
      <c r="D525">
        <v>1210.1300000000001</v>
      </c>
      <c r="E525" s="30">
        <v>43450</v>
      </c>
      <c r="F525" s="30">
        <v>44199</v>
      </c>
      <c r="G525" t="s">
        <v>20504</v>
      </c>
      <c r="H525" t="s">
        <v>20507</v>
      </c>
      <c r="I525" t="s">
        <v>3342</v>
      </c>
      <c r="J525" t="str">
        <f>_xlfn.XLOOKUP('Policy Details'!$I525,'Customer Information'!$A$2:$A$5001,'Customer Information'!$E$2:$E$5001)</f>
        <v>26-35</v>
      </c>
      <c r="K525" t="str">
        <f>_xlfn.XLOOKUP('Policy Details'!$I525,'Customer Information'!$A$2:$A$5001,'Customer Information'!$C$2:$C$5001)</f>
        <v>Female</v>
      </c>
      <c r="L525">
        <f>YEAR('Policy Details'!$E525)</f>
        <v>2018</v>
      </c>
    </row>
    <row r="526" spans="1:12">
      <c r="A526" t="s">
        <v>16024</v>
      </c>
      <c r="B526" t="s">
        <v>20502</v>
      </c>
      <c r="C526">
        <v>279750</v>
      </c>
      <c r="D526">
        <v>683.98</v>
      </c>
      <c r="E526" s="30">
        <v>43729</v>
      </c>
      <c r="F526" s="30">
        <v>46259</v>
      </c>
      <c r="G526" t="s">
        <v>20505</v>
      </c>
      <c r="H526" t="s">
        <v>20508</v>
      </c>
      <c r="I526" t="s">
        <v>2328</v>
      </c>
      <c r="J526" t="str">
        <f>_xlfn.XLOOKUP('Policy Details'!$I526,'Customer Information'!$A$2:$A$5001,'Customer Information'!$E$2:$E$5001)</f>
        <v>56+</v>
      </c>
      <c r="K526" t="str">
        <f>_xlfn.XLOOKUP('Policy Details'!$I526,'Customer Information'!$A$2:$A$5001,'Customer Information'!$C$2:$C$5001)</f>
        <v>Other</v>
      </c>
      <c r="L526">
        <f>YEAR('Policy Details'!$E526)</f>
        <v>2019</v>
      </c>
    </row>
    <row r="527" spans="1:12">
      <c r="A527" t="s">
        <v>16025</v>
      </c>
      <c r="B527" t="s">
        <v>20500</v>
      </c>
      <c r="C527">
        <v>307850</v>
      </c>
      <c r="D527">
        <v>843.97</v>
      </c>
      <c r="E527" s="30">
        <v>45582</v>
      </c>
      <c r="F527" s="30">
        <v>46311</v>
      </c>
      <c r="G527" t="s">
        <v>20504</v>
      </c>
      <c r="H527" t="s">
        <v>20507</v>
      </c>
      <c r="I527" t="s">
        <v>3498</v>
      </c>
      <c r="J527" t="str">
        <f>_xlfn.XLOOKUP('Policy Details'!$I527,'Customer Information'!$A$2:$A$5001,'Customer Information'!$E$2:$E$5001)</f>
        <v>56+</v>
      </c>
      <c r="K527" t="str">
        <f>_xlfn.XLOOKUP('Policy Details'!$I527,'Customer Information'!$A$2:$A$5001,'Customer Information'!$C$2:$C$5001)</f>
        <v>Female</v>
      </c>
      <c r="L527">
        <f>YEAR('Policy Details'!$E527)</f>
        <v>2024</v>
      </c>
    </row>
    <row r="528" spans="1:12">
      <c r="A528" t="s">
        <v>16026</v>
      </c>
      <c r="B528" t="s">
        <v>20500</v>
      </c>
      <c r="C528">
        <v>262411</v>
      </c>
      <c r="D528">
        <v>1913.71</v>
      </c>
      <c r="E528" s="30">
        <v>45080</v>
      </c>
      <c r="F528" s="30">
        <v>46313</v>
      </c>
      <c r="G528" t="s">
        <v>20506</v>
      </c>
      <c r="H528" t="s">
        <v>20507</v>
      </c>
      <c r="I528" t="s">
        <v>1077</v>
      </c>
      <c r="J528" t="str">
        <f>_xlfn.XLOOKUP('Policy Details'!$I528,'Customer Information'!$A$2:$A$5001,'Customer Information'!$E$2:$E$5001)</f>
        <v>56+</v>
      </c>
      <c r="K528" t="str">
        <f>_xlfn.XLOOKUP('Policy Details'!$I528,'Customer Information'!$A$2:$A$5001,'Customer Information'!$C$2:$C$5001)</f>
        <v>Male</v>
      </c>
      <c r="L528">
        <f>YEAR('Policy Details'!$E528)</f>
        <v>2023</v>
      </c>
    </row>
    <row r="529" spans="1:12">
      <c r="A529" t="s">
        <v>16027</v>
      </c>
      <c r="B529" t="s">
        <v>20502</v>
      </c>
      <c r="C529">
        <v>319667</v>
      </c>
      <c r="D529">
        <v>1889.3</v>
      </c>
      <c r="E529" s="30">
        <v>43992</v>
      </c>
      <c r="F529" s="30">
        <v>45900</v>
      </c>
      <c r="G529" t="s">
        <v>20504</v>
      </c>
      <c r="H529" t="s">
        <v>20507</v>
      </c>
      <c r="I529" t="s">
        <v>3361</v>
      </c>
      <c r="J529" t="str">
        <f>_xlfn.XLOOKUP('Policy Details'!$I529,'Customer Information'!$A$2:$A$5001,'Customer Information'!$E$2:$E$5001)</f>
        <v>56+</v>
      </c>
      <c r="K529" t="str">
        <f>_xlfn.XLOOKUP('Policy Details'!$I529,'Customer Information'!$A$2:$A$5001,'Customer Information'!$C$2:$C$5001)</f>
        <v>Other</v>
      </c>
      <c r="L529">
        <f>YEAR('Policy Details'!$E529)</f>
        <v>2020</v>
      </c>
    </row>
    <row r="530" spans="1:12">
      <c r="A530" t="s">
        <v>16028</v>
      </c>
      <c r="B530" t="s">
        <v>20503</v>
      </c>
      <c r="C530">
        <v>146079</v>
      </c>
      <c r="D530">
        <v>685.1</v>
      </c>
      <c r="E530" s="30">
        <v>43097</v>
      </c>
      <c r="F530" s="30">
        <v>46684</v>
      </c>
      <c r="G530" t="s">
        <v>20506</v>
      </c>
      <c r="H530" t="s">
        <v>20509</v>
      </c>
      <c r="I530" t="s">
        <v>978</v>
      </c>
      <c r="J530" t="str">
        <f>_xlfn.XLOOKUP('Policy Details'!$I530,'Customer Information'!$A$2:$A$5001,'Customer Information'!$E$2:$E$5001)</f>
        <v>56+</v>
      </c>
      <c r="K530" t="str">
        <f>_xlfn.XLOOKUP('Policy Details'!$I530,'Customer Information'!$A$2:$A$5001,'Customer Information'!$C$2:$C$5001)</f>
        <v>Other</v>
      </c>
      <c r="L530">
        <f>YEAR('Policy Details'!$E530)</f>
        <v>2017</v>
      </c>
    </row>
    <row r="531" spans="1:12">
      <c r="A531" t="s">
        <v>16029</v>
      </c>
      <c r="B531" t="s">
        <v>20501</v>
      </c>
      <c r="C531">
        <v>288521</v>
      </c>
      <c r="D531">
        <v>959.83</v>
      </c>
      <c r="E531" s="30">
        <v>43310</v>
      </c>
      <c r="F531" s="30">
        <v>46275</v>
      </c>
      <c r="G531" t="s">
        <v>20506</v>
      </c>
      <c r="H531" t="s">
        <v>20507</v>
      </c>
      <c r="I531" t="s">
        <v>4714</v>
      </c>
      <c r="J531" t="str">
        <f>_xlfn.XLOOKUP('Policy Details'!$I531,'Customer Information'!$A$2:$A$5001,'Customer Information'!$E$2:$E$5001)</f>
        <v>56+</v>
      </c>
      <c r="K531" t="str">
        <f>_xlfn.XLOOKUP('Policy Details'!$I531,'Customer Information'!$A$2:$A$5001,'Customer Information'!$C$2:$C$5001)</f>
        <v>Female</v>
      </c>
      <c r="L531">
        <f>YEAR('Policy Details'!$E531)</f>
        <v>2018</v>
      </c>
    </row>
    <row r="532" spans="1:12">
      <c r="A532" t="s">
        <v>16030</v>
      </c>
      <c r="B532" t="s">
        <v>20501</v>
      </c>
      <c r="C532">
        <v>415258</v>
      </c>
      <c r="D532">
        <v>1454.3</v>
      </c>
      <c r="E532" s="30">
        <v>42578</v>
      </c>
      <c r="F532" s="30">
        <v>44400</v>
      </c>
      <c r="G532" t="s">
        <v>20505</v>
      </c>
      <c r="H532" t="s">
        <v>20508</v>
      </c>
      <c r="I532" t="s">
        <v>2549</v>
      </c>
      <c r="J532" t="str">
        <f>_xlfn.XLOOKUP('Policy Details'!$I532,'Customer Information'!$A$2:$A$5001,'Customer Information'!$E$2:$E$5001)</f>
        <v>26-35</v>
      </c>
      <c r="K532" t="str">
        <f>_xlfn.XLOOKUP('Policy Details'!$I532,'Customer Information'!$A$2:$A$5001,'Customer Information'!$C$2:$C$5001)</f>
        <v>Female</v>
      </c>
      <c r="L532">
        <f>YEAR('Policy Details'!$E532)</f>
        <v>2016</v>
      </c>
    </row>
    <row r="533" spans="1:12">
      <c r="A533" t="s">
        <v>16031</v>
      </c>
      <c r="B533" t="s">
        <v>20502</v>
      </c>
      <c r="C533">
        <v>314249</v>
      </c>
      <c r="D533">
        <v>963.13</v>
      </c>
      <c r="E533" s="30">
        <v>44335</v>
      </c>
      <c r="F533" s="30">
        <v>47357</v>
      </c>
      <c r="G533" t="s">
        <v>20504</v>
      </c>
      <c r="H533" t="s">
        <v>20509</v>
      </c>
      <c r="I533" t="s">
        <v>2402</v>
      </c>
      <c r="J533" t="str">
        <f>_xlfn.XLOOKUP('Policy Details'!$I533,'Customer Information'!$A$2:$A$5001,'Customer Information'!$E$2:$E$5001)</f>
        <v>56+</v>
      </c>
      <c r="K533" t="str">
        <f>_xlfn.XLOOKUP('Policy Details'!$I533,'Customer Information'!$A$2:$A$5001,'Customer Information'!$C$2:$C$5001)</f>
        <v>Other</v>
      </c>
      <c r="L533">
        <f>YEAR('Policy Details'!$E533)</f>
        <v>2021</v>
      </c>
    </row>
    <row r="534" spans="1:12">
      <c r="A534" t="s">
        <v>16032</v>
      </c>
      <c r="B534" t="s">
        <v>20500</v>
      </c>
      <c r="C534">
        <v>384423</v>
      </c>
      <c r="D534">
        <v>1332.53</v>
      </c>
      <c r="E534" s="30">
        <v>42564</v>
      </c>
      <c r="F534" s="30">
        <v>43851</v>
      </c>
      <c r="G534" t="s">
        <v>20504</v>
      </c>
      <c r="H534" t="s">
        <v>20508</v>
      </c>
      <c r="I534" t="s">
        <v>1757</v>
      </c>
      <c r="J534" t="str">
        <f>_xlfn.XLOOKUP('Policy Details'!$I534,'Customer Information'!$A$2:$A$5001,'Customer Information'!$E$2:$E$5001)</f>
        <v>26-35</v>
      </c>
      <c r="K534" t="str">
        <f>_xlfn.XLOOKUP('Policy Details'!$I534,'Customer Information'!$A$2:$A$5001,'Customer Information'!$C$2:$C$5001)</f>
        <v>Other</v>
      </c>
      <c r="L534">
        <f>YEAR('Policy Details'!$E534)</f>
        <v>2016</v>
      </c>
    </row>
    <row r="535" spans="1:12">
      <c r="A535" t="s">
        <v>16033</v>
      </c>
      <c r="B535" t="s">
        <v>20500</v>
      </c>
      <c r="C535">
        <v>418885</v>
      </c>
      <c r="D535">
        <v>416.07</v>
      </c>
      <c r="E535" s="30">
        <v>43340</v>
      </c>
      <c r="F535" s="30">
        <v>44835</v>
      </c>
      <c r="G535" t="s">
        <v>20505</v>
      </c>
      <c r="H535" t="s">
        <v>20507</v>
      </c>
      <c r="I535" t="s">
        <v>4116</v>
      </c>
      <c r="J535" t="str">
        <f>_xlfn.XLOOKUP('Policy Details'!$I535,'Customer Information'!$A$2:$A$5001,'Customer Information'!$E$2:$E$5001)</f>
        <v>56+</v>
      </c>
      <c r="K535" t="str">
        <f>_xlfn.XLOOKUP('Policy Details'!$I535,'Customer Information'!$A$2:$A$5001,'Customer Information'!$C$2:$C$5001)</f>
        <v>Other</v>
      </c>
      <c r="L535">
        <f>YEAR('Policy Details'!$E535)</f>
        <v>2018</v>
      </c>
    </row>
    <row r="536" spans="1:12">
      <c r="A536" t="s">
        <v>16034</v>
      </c>
      <c r="B536" t="s">
        <v>20502</v>
      </c>
      <c r="C536">
        <v>396895</v>
      </c>
      <c r="D536">
        <v>1378.49</v>
      </c>
      <c r="E536" s="30">
        <v>42287</v>
      </c>
      <c r="F536" s="30">
        <v>45497</v>
      </c>
      <c r="G536" t="s">
        <v>20505</v>
      </c>
      <c r="H536" t="s">
        <v>20507</v>
      </c>
      <c r="I536" t="s">
        <v>4194</v>
      </c>
      <c r="J536" t="str">
        <f>_xlfn.XLOOKUP('Policy Details'!$I536,'Customer Information'!$A$2:$A$5001,'Customer Information'!$E$2:$E$5001)</f>
        <v>56+</v>
      </c>
      <c r="K536" t="str">
        <f>_xlfn.XLOOKUP('Policy Details'!$I536,'Customer Information'!$A$2:$A$5001,'Customer Information'!$C$2:$C$5001)</f>
        <v>Other</v>
      </c>
      <c r="L536">
        <f>YEAR('Policy Details'!$E536)</f>
        <v>2015</v>
      </c>
    </row>
    <row r="537" spans="1:12">
      <c r="A537" t="s">
        <v>16035</v>
      </c>
      <c r="B537" t="s">
        <v>20502</v>
      </c>
      <c r="C537">
        <v>68866</v>
      </c>
      <c r="D537">
        <v>590.72</v>
      </c>
      <c r="E537" s="30">
        <v>44754</v>
      </c>
      <c r="F537" s="30">
        <v>48032</v>
      </c>
      <c r="G537" t="s">
        <v>20504</v>
      </c>
      <c r="H537" t="s">
        <v>20508</v>
      </c>
      <c r="I537" t="s">
        <v>4010</v>
      </c>
      <c r="J537" t="str">
        <f>_xlfn.XLOOKUP('Policy Details'!$I537,'Customer Information'!$A$2:$A$5001,'Customer Information'!$E$2:$E$5001)</f>
        <v>56+</v>
      </c>
      <c r="K537" t="str">
        <f>_xlfn.XLOOKUP('Policy Details'!$I537,'Customer Information'!$A$2:$A$5001,'Customer Information'!$C$2:$C$5001)</f>
        <v>Female</v>
      </c>
      <c r="L537">
        <f>YEAR('Policy Details'!$E537)</f>
        <v>2022</v>
      </c>
    </row>
    <row r="538" spans="1:12">
      <c r="A538" t="s">
        <v>16036</v>
      </c>
      <c r="B538" t="s">
        <v>20500</v>
      </c>
      <c r="C538">
        <v>52551</v>
      </c>
      <c r="D538">
        <v>224.92</v>
      </c>
      <c r="E538" s="30">
        <v>45305</v>
      </c>
      <c r="F538" s="30">
        <v>47025</v>
      </c>
      <c r="G538" t="s">
        <v>20505</v>
      </c>
      <c r="H538" t="s">
        <v>20507</v>
      </c>
      <c r="I538" t="s">
        <v>899</v>
      </c>
      <c r="J538" t="str">
        <f>_xlfn.XLOOKUP('Policy Details'!$I538,'Customer Information'!$A$2:$A$5001,'Customer Information'!$E$2:$E$5001)</f>
        <v>56+</v>
      </c>
      <c r="K538" t="str">
        <f>_xlfn.XLOOKUP('Policy Details'!$I538,'Customer Information'!$A$2:$A$5001,'Customer Information'!$C$2:$C$5001)</f>
        <v>Female</v>
      </c>
      <c r="L538">
        <f>YEAR('Policy Details'!$E538)</f>
        <v>2024</v>
      </c>
    </row>
    <row r="539" spans="1:12">
      <c r="A539" t="s">
        <v>16037</v>
      </c>
      <c r="B539" t="s">
        <v>20500</v>
      </c>
      <c r="C539">
        <v>430638</v>
      </c>
      <c r="D539">
        <v>174.08</v>
      </c>
      <c r="E539" s="30">
        <v>42714</v>
      </c>
      <c r="F539" s="30">
        <v>45553</v>
      </c>
      <c r="G539" t="s">
        <v>20506</v>
      </c>
      <c r="H539" t="s">
        <v>20507</v>
      </c>
      <c r="I539" t="s">
        <v>1374</v>
      </c>
      <c r="J539" t="str">
        <f>_xlfn.XLOOKUP('Policy Details'!$I539,'Customer Information'!$A$2:$A$5001,'Customer Information'!$E$2:$E$5001)</f>
        <v>56+</v>
      </c>
      <c r="K539" t="str">
        <f>_xlfn.XLOOKUP('Policy Details'!$I539,'Customer Information'!$A$2:$A$5001,'Customer Information'!$C$2:$C$5001)</f>
        <v>Other</v>
      </c>
      <c r="L539">
        <f>YEAR('Policy Details'!$E539)</f>
        <v>2016</v>
      </c>
    </row>
    <row r="540" spans="1:12">
      <c r="A540" t="s">
        <v>16038</v>
      </c>
      <c r="B540" t="s">
        <v>20500</v>
      </c>
      <c r="C540">
        <v>28862</v>
      </c>
      <c r="D540">
        <v>1485.61</v>
      </c>
      <c r="E540" s="30">
        <v>44471</v>
      </c>
      <c r="F540" s="30">
        <v>47689</v>
      </c>
      <c r="G540" t="s">
        <v>20504</v>
      </c>
      <c r="H540" t="s">
        <v>20509</v>
      </c>
      <c r="I540" t="s">
        <v>232</v>
      </c>
      <c r="J540" t="str">
        <f>_xlfn.XLOOKUP('Policy Details'!$I540,'Customer Information'!$A$2:$A$5001,'Customer Information'!$E$2:$E$5001)</f>
        <v>36-45</v>
      </c>
      <c r="K540" t="str">
        <f>_xlfn.XLOOKUP('Policy Details'!$I540,'Customer Information'!$A$2:$A$5001,'Customer Information'!$C$2:$C$5001)</f>
        <v>Male</v>
      </c>
      <c r="L540">
        <f>YEAR('Policy Details'!$E540)</f>
        <v>2021</v>
      </c>
    </row>
    <row r="541" spans="1:12">
      <c r="A541" t="s">
        <v>16039</v>
      </c>
      <c r="B541" t="s">
        <v>20502</v>
      </c>
      <c r="C541">
        <v>40288</v>
      </c>
      <c r="D541">
        <v>409.06</v>
      </c>
      <c r="E541" s="30">
        <v>45225</v>
      </c>
      <c r="F541" s="30">
        <v>46062</v>
      </c>
      <c r="G541" t="s">
        <v>20505</v>
      </c>
      <c r="H541" t="s">
        <v>20508</v>
      </c>
      <c r="I541" t="s">
        <v>646</v>
      </c>
      <c r="J541" t="str">
        <f>_xlfn.XLOOKUP('Policy Details'!$I541,'Customer Information'!$A$2:$A$5001,'Customer Information'!$E$2:$E$5001)</f>
        <v>56+</v>
      </c>
      <c r="K541" t="str">
        <f>_xlfn.XLOOKUP('Policy Details'!$I541,'Customer Information'!$A$2:$A$5001,'Customer Information'!$C$2:$C$5001)</f>
        <v>Other</v>
      </c>
      <c r="L541">
        <f>YEAR('Policy Details'!$E541)</f>
        <v>2023</v>
      </c>
    </row>
    <row r="542" spans="1:12">
      <c r="A542" t="s">
        <v>16040</v>
      </c>
      <c r="B542" t="s">
        <v>20501</v>
      </c>
      <c r="C542">
        <v>12794</v>
      </c>
      <c r="D542">
        <v>1489.47</v>
      </c>
      <c r="E542" s="30">
        <v>44713</v>
      </c>
      <c r="F542" s="30">
        <v>48160</v>
      </c>
      <c r="G542" t="s">
        <v>20505</v>
      </c>
      <c r="H542" t="s">
        <v>20507</v>
      </c>
      <c r="I542" t="s">
        <v>4230</v>
      </c>
      <c r="J542" t="str">
        <f>_xlfn.XLOOKUP('Policy Details'!$I542,'Customer Information'!$A$2:$A$5001,'Customer Information'!$E$2:$E$5001)</f>
        <v>56+</v>
      </c>
      <c r="K542" t="str">
        <f>_xlfn.XLOOKUP('Policy Details'!$I542,'Customer Information'!$A$2:$A$5001,'Customer Information'!$C$2:$C$5001)</f>
        <v>Other</v>
      </c>
      <c r="L542">
        <f>YEAR('Policy Details'!$E542)</f>
        <v>2022</v>
      </c>
    </row>
    <row r="543" spans="1:12">
      <c r="A543" t="s">
        <v>16041</v>
      </c>
      <c r="B543" t="s">
        <v>20503</v>
      </c>
      <c r="C543">
        <v>200436</v>
      </c>
      <c r="D543">
        <v>355.06</v>
      </c>
      <c r="E543" s="30">
        <v>45255</v>
      </c>
      <c r="F543" s="30">
        <v>46202</v>
      </c>
      <c r="G543" t="s">
        <v>20505</v>
      </c>
      <c r="H543" t="s">
        <v>20507</v>
      </c>
      <c r="I543" t="s">
        <v>4328</v>
      </c>
      <c r="J543" t="str">
        <f>_xlfn.XLOOKUP('Policy Details'!$I543,'Customer Information'!$A$2:$A$5001,'Customer Information'!$E$2:$E$5001)</f>
        <v>26-35</v>
      </c>
      <c r="K543" t="str">
        <f>_xlfn.XLOOKUP('Policy Details'!$I543,'Customer Information'!$A$2:$A$5001,'Customer Information'!$C$2:$C$5001)</f>
        <v>Male</v>
      </c>
      <c r="L543">
        <f>YEAR('Policy Details'!$E543)</f>
        <v>2023</v>
      </c>
    </row>
    <row r="544" spans="1:12">
      <c r="A544" t="s">
        <v>16042</v>
      </c>
      <c r="B544" t="s">
        <v>20502</v>
      </c>
      <c r="C544">
        <v>455139</v>
      </c>
      <c r="D544">
        <v>496.88</v>
      </c>
      <c r="E544" s="30">
        <v>43462</v>
      </c>
      <c r="F544" s="30">
        <v>44354</v>
      </c>
      <c r="G544" t="s">
        <v>20505</v>
      </c>
      <c r="H544" t="s">
        <v>20507</v>
      </c>
      <c r="I544" t="s">
        <v>2097</v>
      </c>
      <c r="J544" t="str">
        <f>_xlfn.XLOOKUP('Policy Details'!$I544,'Customer Information'!$A$2:$A$5001,'Customer Information'!$E$2:$E$5001)</f>
        <v>36-45</v>
      </c>
      <c r="K544" t="str">
        <f>_xlfn.XLOOKUP('Policy Details'!$I544,'Customer Information'!$A$2:$A$5001,'Customer Information'!$C$2:$C$5001)</f>
        <v>Female</v>
      </c>
      <c r="L544">
        <f>YEAR('Policy Details'!$E544)</f>
        <v>2018</v>
      </c>
    </row>
    <row r="545" spans="1:12">
      <c r="A545" t="s">
        <v>16043</v>
      </c>
      <c r="B545" t="s">
        <v>20503</v>
      </c>
      <c r="C545">
        <v>302026</v>
      </c>
      <c r="D545">
        <v>1121.56</v>
      </c>
      <c r="E545" s="30">
        <v>42828</v>
      </c>
      <c r="F545" s="30">
        <v>43276</v>
      </c>
      <c r="G545" t="s">
        <v>20505</v>
      </c>
      <c r="H545" t="s">
        <v>20509</v>
      </c>
      <c r="I545" t="s">
        <v>4953</v>
      </c>
      <c r="J545" t="str">
        <f>_xlfn.XLOOKUP('Policy Details'!$I545,'Customer Information'!$A$2:$A$5001,'Customer Information'!$E$2:$E$5001)</f>
        <v>56+</v>
      </c>
      <c r="K545" t="str">
        <f>_xlfn.XLOOKUP('Policy Details'!$I545,'Customer Information'!$A$2:$A$5001,'Customer Information'!$C$2:$C$5001)</f>
        <v>Male</v>
      </c>
      <c r="L545">
        <f>YEAR('Policy Details'!$E545)</f>
        <v>2017</v>
      </c>
    </row>
    <row r="546" spans="1:12">
      <c r="A546" t="s">
        <v>16044</v>
      </c>
      <c r="B546" t="s">
        <v>20500</v>
      </c>
      <c r="C546">
        <v>53776</v>
      </c>
      <c r="D546">
        <v>1046.94</v>
      </c>
      <c r="E546" s="30">
        <v>43370</v>
      </c>
      <c r="F546" s="30">
        <v>46634</v>
      </c>
      <c r="G546" t="s">
        <v>20504</v>
      </c>
      <c r="H546" t="s">
        <v>20509</v>
      </c>
      <c r="I546" t="s">
        <v>1160</v>
      </c>
      <c r="J546" t="str">
        <f>_xlfn.XLOOKUP('Policy Details'!$I546,'Customer Information'!$A$2:$A$5001,'Customer Information'!$E$2:$E$5001)</f>
        <v>26-35</v>
      </c>
      <c r="K546" t="str">
        <f>_xlfn.XLOOKUP('Policy Details'!$I546,'Customer Information'!$A$2:$A$5001,'Customer Information'!$C$2:$C$5001)</f>
        <v>Female</v>
      </c>
      <c r="L546">
        <f>YEAR('Policy Details'!$E546)</f>
        <v>2018</v>
      </c>
    </row>
    <row r="547" spans="1:12">
      <c r="A547" t="s">
        <v>16045</v>
      </c>
      <c r="B547" t="s">
        <v>20500</v>
      </c>
      <c r="C547">
        <v>78831</v>
      </c>
      <c r="D547">
        <v>769.2</v>
      </c>
      <c r="E547" s="30">
        <v>43988</v>
      </c>
      <c r="F547" s="30">
        <v>47153</v>
      </c>
      <c r="G547" t="s">
        <v>20506</v>
      </c>
      <c r="H547" t="s">
        <v>20507</v>
      </c>
      <c r="I547" t="s">
        <v>3614</v>
      </c>
      <c r="J547" t="str">
        <f>_xlfn.XLOOKUP('Policy Details'!$I547,'Customer Information'!$A$2:$A$5001,'Customer Information'!$E$2:$E$5001)</f>
        <v>56+</v>
      </c>
      <c r="K547" t="str">
        <f>_xlfn.XLOOKUP('Policy Details'!$I547,'Customer Information'!$A$2:$A$5001,'Customer Information'!$C$2:$C$5001)</f>
        <v>Other</v>
      </c>
      <c r="L547">
        <f>YEAR('Policy Details'!$E547)</f>
        <v>2020</v>
      </c>
    </row>
    <row r="548" spans="1:12">
      <c r="A548" t="s">
        <v>16046</v>
      </c>
      <c r="B548" t="s">
        <v>20503</v>
      </c>
      <c r="C548">
        <v>92898</v>
      </c>
      <c r="D548">
        <v>767.45</v>
      </c>
      <c r="E548" s="30">
        <v>43961</v>
      </c>
      <c r="F548" s="30">
        <v>46717</v>
      </c>
      <c r="G548" t="s">
        <v>20504</v>
      </c>
      <c r="H548" t="s">
        <v>20508</v>
      </c>
      <c r="I548" t="s">
        <v>4231</v>
      </c>
      <c r="J548" t="str">
        <f>_xlfn.XLOOKUP('Policy Details'!$I548,'Customer Information'!$A$2:$A$5001,'Customer Information'!$E$2:$E$5001)</f>
        <v>26-35</v>
      </c>
      <c r="K548" t="str">
        <f>_xlfn.XLOOKUP('Policy Details'!$I548,'Customer Information'!$A$2:$A$5001,'Customer Information'!$C$2:$C$5001)</f>
        <v>Male</v>
      </c>
      <c r="L548">
        <f>YEAR('Policy Details'!$E548)</f>
        <v>2020</v>
      </c>
    </row>
    <row r="549" spans="1:12">
      <c r="A549" t="s">
        <v>16047</v>
      </c>
      <c r="B549" t="s">
        <v>20501</v>
      </c>
      <c r="C549">
        <v>367347</v>
      </c>
      <c r="D549">
        <v>1902.79</v>
      </c>
      <c r="E549" s="30">
        <v>42349</v>
      </c>
      <c r="F549" s="30">
        <v>43958</v>
      </c>
      <c r="G549" t="s">
        <v>20504</v>
      </c>
      <c r="H549" t="s">
        <v>20509</v>
      </c>
      <c r="I549" t="s">
        <v>413</v>
      </c>
      <c r="J549" t="str">
        <f>_xlfn.XLOOKUP('Policy Details'!$I549,'Customer Information'!$A$2:$A$5001,'Customer Information'!$E$2:$E$5001)</f>
        <v>46-55</v>
      </c>
      <c r="K549" t="str">
        <f>_xlfn.XLOOKUP('Policy Details'!$I549,'Customer Information'!$A$2:$A$5001,'Customer Information'!$C$2:$C$5001)</f>
        <v>Female</v>
      </c>
      <c r="L549">
        <f>YEAR('Policy Details'!$E549)</f>
        <v>2015</v>
      </c>
    </row>
    <row r="550" spans="1:12">
      <c r="A550" t="s">
        <v>16048</v>
      </c>
      <c r="B550" t="s">
        <v>20503</v>
      </c>
      <c r="C550">
        <v>403020</v>
      </c>
      <c r="D550">
        <v>1832.76</v>
      </c>
      <c r="E550" s="30">
        <v>42343</v>
      </c>
      <c r="F550" s="30">
        <v>45222</v>
      </c>
      <c r="G550" t="s">
        <v>20504</v>
      </c>
      <c r="H550" t="s">
        <v>20509</v>
      </c>
      <c r="I550" t="s">
        <v>30</v>
      </c>
      <c r="J550" t="str">
        <f>_xlfn.XLOOKUP('Policy Details'!$I550,'Customer Information'!$A$2:$A$5001,'Customer Information'!$E$2:$E$5001)</f>
        <v>56+</v>
      </c>
      <c r="K550" t="str">
        <f>_xlfn.XLOOKUP('Policy Details'!$I550,'Customer Information'!$A$2:$A$5001,'Customer Information'!$C$2:$C$5001)</f>
        <v>Other</v>
      </c>
      <c r="L550">
        <f>YEAR('Policy Details'!$E550)</f>
        <v>2015</v>
      </c>
    </row>
    <row r="551" spans="1:12">
      <c r="A551" t="s">
        <v>16049</v>
      </c>
      <c r="B551" t="s">
        <v>20503</v>
      </c>
      <c r="C551">
        <v>318174</v>
      </c>
      <c r="D551">
        <v>354.32</v>
      </c>
      <c r="E551" s="30">
        <v>43709</v>
      </c>
      <c r="F551" s="30">
        <v>46237</v>
      </c>
      <c r="G551" t="s">
        <v>20504</v>
      </c>
      <c r="H551" t="s">
        <v>20507</v>
      </c>
      <c r="I551" t="s">
        <v>2207</v>
      </c>
      <c r="J551" t="str">
        <f>_xlfn.XLOOKUP('Policy Details'!$I551,'Customer Information'!$A$2:$A$5001,'Customer Information'!$E$2:$E$5001)</f>
        <v>46-55</v>
      </c>
      <c r="K551" t="str">
        <f>_xlfn.XLOOKUP('Policy Details'!$I551,'Customer Information'!$A$2:$A$5001,'Customer Information'!$C$2:$C$5001)</f>
        <v>Male</v>
      </c>
      <c r="L551">
        <f>YEAR('Policy Details'!$E551)</f>
        <v>2019</v>
      </c>
    </row>
    <row r="552" spans="1:12">
      <c r="A552" t="s">
        <v>16050</v>
      </c>
      <c r="B552" t="s">
        <v>20500</v>
      </c>
      <c r="C552">
        <v>371031</v>
      </c>
      <c r="D552">
        <v>168.47</v>
      </c>
      <c r="E552" s="30">
        <v>45546</v>
      </c>
      <c r="F552" s="30">
        <v>48766</v>
      </c>
      <c r="G552" t="s">
        <v>20506</v>
      </c>
      <c r="H552" t="s">
        <v>20507</v>
      </c>
      <c r="I552" t="s">
        <v>1642</v>
      </c>
      <c r="J552" t="str">
        <f>_xlfn.XLOOKUP('Policy Details'!$I552,'Customer Information'!$A$2:$A$5001,'Customer Information'!$E$2:$E$5001)</f>
        <v>56+</v>
      </c>
      <c r="K552" t="str">
        <f>_xlfn.XLOOKUP('Policy Details'!$I552,'Customer Information'!$A$2:$A$5001,'Customer Information'!$C$2:$C$5001)</f>
        <v>Male</v>
      </c>
      <c r="L552">
        <f>YEAR('Policy Details'!$E552)</f>
        <v>2024</v>
      </c>
    </row>
    <row r="553" spans="1:12">
      <c r="A553" t="s">
        <v>16051</v>
      </c>
      <c r="B553" t="s">
        <v>20503</v>
      </c>
      <c r="C553">
        <v>419289</v>
      </c>
      <c r="D553">
        <v>1196.9100000000001</v>
      </c>
      <c r="E553" s="30">
        <v>44979</v>
      </c>
      <c r="F553" s="30">
        <v>46789</v>
      </c>
      <c r="G553" t="s">
        <v>20504</v>
      </c>
      <c r="H553" t="s">
        <v>20508</v>
      </c>
      <c r="I553" t="s">
        <v>2287</v>
      </c>
      <c r="J553" t="str">
        <f>_xlfn.XLOOKUP('Policy Details'!$I553,'Customer Information'!$A$2:$A$5001,'Customer Information'!$E$2:$E$5001)</f>
        <v>36-45</v>
      </c>
      <c r="K553" t="str">
        <f>_xlfn.XLOOKUP('Policy Details'!$I553,'Customer Information'!$A$2:$A$5001,'Customer Information'!$C$2:$C$5001)</f>
        <v>Other</v>
      </c>
      <c r="L553">
        <f>YEAR('Policy Details'!$E553)</f>
        <v>2023</v>
      </c>
    </row>
    <row r="554" spans="1:12">
      <c r="A554" t="s">
        <v>16052</v>
      </c>
      <c r="B554" t="s">
        <v>20503</v>
      </c>
      <c r="C554">
        <v>289690</v>
      </c>
      <c r="D554">
        <v>272.06</v>
      </c>
      <c r="E554" s="30">
        <v>45266</v>
      </c>
      <c r="F554" s="30">
        <v>46844</v>
      </c>
      <c r="G554" t="s">
        <v>20506</v>
      </c>
      <c r="H554" t="s">
        <v>20507</v>
      </c>
      <c r="I554" t="s">
        <v>2938</v>
      </c>
      <c r="J554" t="str">
        <f>_xlfn.XLOOKUP('Policy Details'!$I554,'Customer Information'!$A$2:$A$5001,'Customer Information'!$E$2:$E$5001)</f>
        <v>36-45</v>
      </c>
      <c r="K554" t="str">
        <f>_xlfn.XLOOKUP('Policy Details'!$I554,'Customer Information'!$A$2:$A$5001,'Customer Information'!$C$2:$C$5001)</f>
        <v>Male</v>
      </c>
      <c r="L554">
        <f>YEAR('Policy Details'!$E554)</f>
        <v>2023</v>
      </c>
    </row>
    <row r="555" spans="1:12">
      <c r="A555" t="s">
        <v>16053</v>
      </c>
      <c r="B555" t="s">
        <v>20503</v>
      </c>
      <c r="C555">
        <v>323298</v>
      </c>
      <c r="D555">
        <v>1179.53</v>
      </c>
      <c r="E555" s="30">
        <v>43342</v>
      </c>
      <c r="F555" s="30">
        <v>44755</v>
      </c>
      <c r="G555" t="s">
        <v>20504</v>
      </c>
      <c r="H555" t="s">
        <v>20507</v>
      </c>
      <c r="I555" t="s">
        <v>4385</v>
      </c>
      <c r="J555" t="str">
        <f>_xlfn.XLOOKUP('Policy Details'!$I555,'Customer Information'!$A$2:$A$5001,'Customer Information'!$E$2:$E$5001)</f>
        <v>56+</v>
      </c>
      <c r="K555" t="str">
        <f>_xlfn.XLOOKUP('Policy Details'!$I555,'Customer Information'!$A$2:$A$5001,'Customer Information'!$C$2:$C$5001)</f>
        <v>Female</v>
      </c>
      <c r="L555">
        <f>YEAR('Policy Details'!$E555)</f>
        <v>2018</v>
      </c>
    </row>
    <row r="556" spans="1:12">
      <c r="A556" t="s">
        <v>16054</v>
      </c>
      <c r="B556" t="s">
        <v>20502</v>
      </c>
      <c r="C556">
        <v>233463</v>
      </c>
      <c r="D556">
        <v>175.64</v>
      </c>
      <c r="E556" s="30">
        <v>45524</v>
      </c>
      <c r="F556" s="30">
        <v>49096</v>
      </c>
      <c r="G556" t="s">
        <v>20504</v>
      </c>
      <c r="H556" t="s">
        <v>20507</v>
      </c>
      <c r="I556" t="s">
        <v>4677</v>
      </c>
      <c r="J556" t="str">
        <f>_xlfn.XLOOKUP('Policy Details'!$I556,'Customer Information'!$A$2:$A$5001,'Customer Information'!$E$2:$E$5001)</f>
        <v>56+</v>
      </c>
      <c r="K556" t="str">
        <f>_xlfn.XLOOKUP('Policy Details'!$I556,'Customer Information'!$A$2:$A$5001,'Customer Information'!$C$2:$C$5001)</f>
        <v>Male</v>
      </c>
      <c r="L556">
        <f>YEAR('Policy Details'!$E556)</f>
        <v>2024</v>
      </c>
    </row>
    <row r="557" spans="1:12">
      <c r="A557" t="s">
        <v>16055</v>
      </c>
      <c r="B557" t="s">
        <v>20501</v>
      </c>
      <c r="C557">
        <v>227659</v>
      </c>
      <c r="D557">
        <v>889.3</v>
      </c>
      <c r="E557" s="30">
        <v>45338</v>
      </c>
      <c r="F557" s="30">
        <v>48341</v>
      </c>
      <c r="G557" t="s">
        <v>20506</v>
      </c>
      <c r="H557" t="s">
        <v>20509</v>
      </c>
      <c r="I557" t="s">
        <v>4337</v>
      </c>
      <c r="J557" t="str">
        <f>_xlfn.XLOOKUP('Policy Details'!$I557,'Customer Information'!$A$2:$A$5001,'Customer Information'!$E$2:$E$5001)</f>
        <v>18-25</v>
      </c>
      <c r="K557" t="str">
        <f>_xlfn.XLOOKUP('Policy Details'!$I557,'Customer Information'!$A$2:$A$5001,'Customer Information'!$C$2:$C$5001)</f>
        <v>Male</v>
      </c>
      <c r="L557">
        <f>YEAR('Policy Details'!$E557)</f>
        <v>2024</v>
      </c>
    </row>
    <row r="558" spans="1:12">
      <c r="A558" t="s">
        <v>16056</v>
      </c>
      <c r="B558" t="s">
        <v>20501</v>
      </c>
      <c r="C558">
        <v>148627</v>
      </c>
      <c r="D558">
        <v>683.7</v>
      </c>
      <c r="E558" s="30">
        <v>42916</v>
      </c>
      <c r="F558" s="30">
        <v>45421</v>
      </c>
      <c r="G558" t="s">
        <v>20505</v>
      </c>
      <c r="H558" t="s">
        <v>20508</v>
      </c>
      <c r="I558" t="s">
        <v>1118</v>
      </c>
      <c r="J558" t="str">
        <f>_xlfn.XLOOKUP('Policy Details'!$I558,'Customer Information'!$A$2:$A$5001,'Customer Information'!$E$2:$E$5001)</f>
        <v>26-35</v>
      </c>
      <c r="K558" t="str">
        <f>_xlfn.XLOOKUP('Policy Details'!$I558,'Customer Information'!$A$2:$A$5001,'Customer Information'!$C$2:$C$5001)</f>
        <v>Female</v>
      </c>
      <c r="L558">
        <f>YEAR('Policy Details'!$E558)</f>
        <v>2017</v>
      </c>
    </row>
    <row r="559" spans="1:12">
      <c r="A559" t="s">
        <v>16057</v>
      </c>
      <c r="B559" t="s">
        <v>20500</v>
      </c>
      <c r="C559">
        <v>360154</v>
      </c>
      <c r="D559">
        <v>1937.24</v>
      </c>
      <c r="E559" s="30">
        <v>43652</v>
      </c>
      <c r="F559" s="30">
        <v>45324</v>
      </c>
      <c r="G559" t="s">
        <v>20505</v>
      </c>
      <c r="H559" t="s">
        <v>20509</v>
      </c>
      <c r="I559" t="s">
        <v>4830</v>
      </c>
      <c r="J559" t="str">
        <f>_xlfn.XLOOKUP('Policy Details'!$I559,'Customer Information'!$A$2:$A$5001,'Customer Information'!$E$2:$E$5001)</f>
        <v>56+</v>
      </c>
      <c r="K559" t="str">
        <f>_xlfn.XLOOKUP('Policy Details'!$I559,'Customer Information'!$A$2:$A$5001,'Customer Information'!$C$2:$C$5001)</f>
        <v>Female</v>
      </c>
      <c r="L559">
        <f>YEAR('Policy Details'!$E559)</f>
        <v>2019</v>
      </c>
    </row>
    <row r="560" spans="1:12">
      <c r="A560" t="s">
        <v>16058</v>
      </c>
      <c r="B560" t="s">
        <v>20503</v>
      </c>
      <c r="C560">
        <v>224655</v>
      </c>
      <c r="D560">
        <v>1747.2</v>
      </c>
      <c r="E560" s="30">
        <v>42237</v>
      </c>
      <c r="F560" s="30">
        <v>42647</v>
      </c>
      <c r="G560" t="s">
        <v>20506</v>
      </c>
      <c r="H560" t="s">
        <v>20509</v>
      </c>
      <c r="I560" t="s">
        <v>212</v>
      </c>
      <c r="J560" t="str">
        <f>_xlfn.XLOOKUP('Policy Details'!$I560,'Customer Information'!$A$2:$A$5001,'Customer Information'!$E$2:$E$5001)</f>
        <v>56+</v>
      </c>
      <c r="K560" t="str">
        <f>_xlfn.XLOOKUP('Policy Details'!$I560,'Customer Information'!$A$2:$A$5001,'Customer Information'!$C$2:$C$5001)</f>
        <v>Other</v>
      </c>
      <c r="L560">
        <f>YEAR('Policy Details'!$E560)</f>
        <v>2015</v>
      </c>
    </row>
    <row r="561" spans="1:12">
      <c r="A561" t="s">
        <v>16059</v>
      </c>
      <c r="B561" t="s">
        <v>20502</v>
      </c>
      <c r="C561">
        <v>144047</v>
      </c>
      <c r="D561">
        <v>1863.65</v>
      </c>
      <c r="E561" s="30">
        <v>44024</v>
      </c>
      <c r="F561" s="30">
        <v>45866</v>
      </c>
      <c r="G561" t="s">
        <v>20506</v>
      </c>
      <c r="H561" t="s">
        <v>20507</v>
      </c>
      <c r="I561" t="s">
        <v>1583</v>
      </c>
      <c r="J561" t="str">
        <f>_xlfn.XLOOKUP('Policy Details'!$I561,'Customer Information'!$A$2:$A$5001,'Customer Information'!$E$2:$E$5001)</f>
        <v>46-55</v>
      </c>
      <c r="K561" t="str">
        <f>_xlfn.XLOOKUP('Policy Details'!$I561,'Customer Information'!$A$2:$A$5001,'Customer Information'!$C$2:$C$5001)</f>
        <v>Male</v>
      </c>
      <c r="L561">
        <f>YEAR('Policy Details'!$E561)</f>
        <v>2020</v>
      </c>
    </row>
    <row r="562" spans="1:12">
      <c r="A562" t="s">
        <v>16060</v>
      </c>
      <c r="B562" t="s">
        <v>20502</v>
      </c>
      <c r="C562">
        <v>13801</v>
      </c>
      <c r="D562">
        <v>1903.51</v>
      </c>
      <c r="E562" s="30">
        <v>43152</v>
      </c>
      <c r="F562" s="30">
        <v>46544</v>
      </c>
      <c r="G562" t="s">
        <v>20505</v>
      </c>
      <c r="H562" t="s">
        <v>20509</v>
      </c>
      <c r="I562" t="s">
        <v>4496</v>
      </c>
      <c r="J562" t="str">
        <f>_xlfn.XLOOKUP('Policy Details'!$I562,'Customer Information'!$A$2:$A$5001,'Customer Information'!$E$2:$E$5001)</f>
        <v>18-25</v>
      </c>
      <c r="K562" t="str">
        <f>_xlfn.XLOOKUP('Policy Details'!$I562,'Customer Information'!$A$2:$A$5001,'Customer Information'!$C$2:$C$5001)</f>
        <v>Male</v>
      </c>
      <c r="L562">
        <f>YEAR('Policy Details'!$E562)</f>
        <v>2018</v>
      </c>
    </row>
    <row r="563" spans="1:12">
      <c r="A563" t="s">
        <v>16061</v>
      </c>
      <c r="B563" t="s">
        <v>20503</v>
      </c>
      <c r="C563">
        <v>249615</v>
      </c>
      <c r="D563">
        <v>1896.6</v>
      </c>
      <c r="E563" s="30">
        <v>45164</v>
      </c>
      <c r="F563" s="30">
        <v>45731</v>
      </c>
      <c r="G563" t="s">
        <v>20506</v>
      </c>
      <c r="H563" t="s">
        <v>20509</v>
      </c>
      <c r="I563" t="s">
        <v>2975</v>
      </c>
      <c r="J563" t="str">
        <f>_xlfn.XLOOKUP('Policy Details'!$I563,'Customer Information'!$A$2:$A$5001,'Customer Information'!$E$2:$E$5001)</f>
        <v>56+</v>
      </c>
      <c r="K563" t="str">
        <f>_xlfn.XLOOKUP('Policy Details'!$I563,'Customer Information'!$A$2:$A$5001,'Customer Information'!$C$2:$C$5001)</f>
        <v>Other</v>
      </c>
      <c r="L563">
        <f>YEAR('Policy Details'!$E563)</f>
        <v>2023</v>
      </c>
    </row>
    <row r="564" spans="1:12">
      <c r="A564" t="s">
        <v>16062</v>
      </c>
      <c r="B564" t="s">
        <v>20503</v>
      </c>
      <c r="C564">
        <v>479508</v>
      </c>
      <c r="D564">
        <v>836.65</v>
      </c>
      <c r="E564" s="30">
        <v>43827</v>
      </c>
      <c r="F564" s="30">
        <v>45773</v>
      </c>
      <c r="G564" t="s">
        <v>20504</v>
      </c>
      <c r="H564" t="s">
        <v>20508</v>
      </c>
      <c r="I564" t="s">
        <v>1578</v>
      </c>
      <c r="J564" t="str">
        <f>_xlfn.XLOOKUP('Policy Details'!$I564,'Customer Information'!$A$2:$A$5001,'Customer Information'!$E$2:$E$5001)</f>
        <v>26-35</v>
      </c>
      <c r="K564" t="str">
        <f>_xlfn.XLOOKUP('Policy Details'!$I564,'Customer Information'!$A$2:$A$5001,'Customer Information'!$C$2:$C$5001)</f>
        <v>Female</v>
      </c>
      <c r="L564">
        <f>YEAR('Policy Details'!$E564)</f>
        <v>2019</v>
      </c>
    </row>
    <row r="565" spans="1:12">
      <c r="A565" t="s">
        <v>16063</v>
      </c>
      <c r="B565" t="s">
        <v>20500</v>
      </c>
      <c r="C565">
        <v>14739</v>
      </c>
      <c r="D565">
        <v>1307.28</v>
      </c>
      <c r="E565" s="30">
        <v>42763</v>
      </c>
      <c r="F565" s="30">
        <v>44952</v>
      </c>
      <c r="G565" t="s">
        <v>20504</v>
      </c>
      <c r="H565" t="s">
        <v>20508</v>
      </c>
      <c r="I565" t="s">
        <v>2799</v>
      </c>
      <c r="J565" t="str">
        <f>_xlfn.XLOOKUP('Policy Details'!$I565,'Customer Information'!$A$2:$A$5001,'Customer Information'!$E$2:$E$5001)</f>
        <v>56+</v>
      </c>
      <c r="K565" t="str">
        <f>_xlfn.XLOOKUP('Policy Details'!$I565,'Customer Information'!$A$2:$A$5001,'Customer Information'!$C$2:$C$5001)</f>
        <v>Male</v>
      </c>
      <c r="L565">
        <f>YEAR('Policy Details'!$E565)</f>
        <v>2017</v>
      </c>
    </row>
    <row r="566" spans="1:12">
      <c r="A566" t="s">
        <v>16064</v>
      </c>
      <c r="B566" t="s">
        <v>20503</v>
      </c>
      <c r="C566">
        <v>317969</v>
      </c>
      <c r="D566">
        <v>1053.68</v>
      </c>
      <c r="E566" s="30">
        <v>45127</v>
      </c>
      <c r="F566" s="30">
        <v>45530</v>
      </c>
      <c r="G566" t="s">
        <v>20505</v>
      </c>
      <c r="H566" t="s">
        <v>20508</v>
      </c>
      <c r="I566" t="s">
        <v>4728</v>
      </c>
      <c r="J566" t="str">
        <f>_xlfn.XLOOKUP('Policy Details'!$I566,'Customer Information'!$A$2:$A$5001,'Customer Information'!$E$2:$E$5001)</f>
        <v>36-45</v>
      </c>
      <c r="K566" t="str">
        <f>_xlfn.XLOOKUP('Policy Details'!$I566,'Customer Information'!$A$2:$A$5001,'Customer Information'!$C$2:$C$5001)</f>
        <v>Other</v>
      </c>
      <c r="L566">
        <f>YEAR('Policy Details'!$E566)</f>
        <v>2023</v>
      </c>
    </row>
    <row r="567" spans="1:12">
      <c r="A567" t="s">
        <v>16065</v>
      </c>
      <c r="B567" t="s">
        <v>20503</v>
      </c>
      <c r="C567">
        <v>489496</v>
      </c>
      <c r="D567">
        <v>1888.35</v>
      </c>
      <c r="E567" s="30">
        <v>42902</v>
      </c>
      <c r="F567" s="30">
        <v>44771</v>
      </c>
      <c r="G567" t="s">
        <v>20506</v>
      </c>
      <c r="H567" t="s">
        <v>20508</v>
      </c>
      <c r="I567" t="s">
        <v>4549</v>
      </c>
      <c r="J567" t="str">
        <f>_xlfn.XLOOKUP('Policy Details'!$I567,'Customer Information'!$A$2:$A$5001,'Customer Information'!$E$2:$E$5001)</f>
        <v>36-45</v>
      </c>
      <c r="K567" t="str">
        <f>_xlfn.XLOOKUP('Policy Details'!$I567,'Customer Information'!$A$2:$A$5001,'Customer Information'!$C$2:$C$5001)</f>
        <v>Other</v>
      </c>
      <c r="L567">
        <f>YEAR('Policy Details'!$E567)</f>
        <v>2017</v>
      </c>
    </row>
    <row r="568" spans="1:12">
      <c r="A568" t="s">
        <v>16066</v>
      </c>
      <c r="B568" t="s">
        <v>20501</v>
      </c>
      <c r="C568">
        <v>317844</v>
      </c>
      <c r="D568">
        <v>549.44000000000005</v>
      </c>
      <c r="E568" s="30">
        <v>43673</v>
      </c>
      <c r="F568" s="30">
        <v>45937</v>
      </c>
      <c r="G568" t="s">
        <v>20504</v>
      </c>
      <c r="H568" t="s">
        <v>20509</v>
      </c>
      <c r="I568" t="s">
        <v>4055</v>
      </c>
      <c r="J568" t="str">
        <f>_xlfn.XLOOKUP('Policy Details'!$I568,'Customer Information'!$A$2:$A$5001,'Customer Information'!$E$2:$E$5001)</f>
        <v>56+</v>
      </c>
      <c r="K568" t="str">
        <f>_xlfn.XLOOKUP('Policy Details'!$I568,'Customer Information'!$A$2:$A$5001,'Customer Information'!$C$2:$C$5001)</f>
        <v>Other</v>
      </c>
      <c r="L568">
        <f>YEAR('Policy Details'!$E568)</f>
        <v>2019</v>
      </c>
    </row>
    <row r="569" spans="1:12">
      <c r="A569" t="s">
        <v>16067</v>
      </c>
      <c r="B569" t="s">
        <v>20501</v>
      </c>
      <c r="C569">
        <v>103644</v>
      </c>
      <c r="D569">
        <v>1816.89</v>
      </c>
      <c r="E569" s="30">
        <v>45186</v>
      </c>
      <c r="F569" s="30">
        <v>46695</v>
      </c>
      <c r="G569" t="s">
        <v>20505</v>
      </c>
      <c r="H569" t="s">
        <v>20509</v>
      </c>
      <c r="I569" t="s">
        <v>3658</v>
      </c>
      <c r="J569" t="str">
        <f>_xlfn.XLOOKUP('Policy Details'!$I569,'Customer Information'!$A$2:$A$5001,'Customer Information'!$E$2:$E$5001)</f>
        <v>46-55</v>
      </c>
      <c r="K569" t="str">
        <f>_xlfn.XLOOKUP('Policy Details'!$I569,'Customer Information'!$A$2:$A$5001,'Customer Information'!$C$2:$C$5001)</f>
        <v>Other</v>
      </c>
      <c r="L569">
        <f>YEAR('Policy Details'!$E569)</f>
        <v>2023</v>
      </c>
    </row>
    <row r="570" spans="1:12">
      <c r="A570" t="s">
        <v>16068</v>
      </c>
      <c r="B570" t="s">
        <v>20500</v>
      </c>
      <c r="C570">
        <v>220257</v>
      </c>
      <c r="D570">
        <v>1763.07</v>
      </c>
      <c r="E570" s="30">
        <v>42541</v>
      </c>
      <c r="F570" s="30">
        <v>43209</v>
      </c>
      <c r="G570" t="s">
        <v>20504</v>
      </c>
      <c r="H570" t="s">
        <v>20507</v>
      </c>
      <c r="I570" t="s">
        <v>981</v>
      </c>
      <c r="J570" t="str">
        <f>_xlfn.XLOOKUP('Policy Details'!$I570,'Customer Information'!$A$2:$A$5001,'Customer Information'!$E$2:$E$5001)</f>
        <v>36-45</v>
      </c>
      <c r="K570" t="str">
        <f>_xlfn.XLOOKUP('Policy Details'!$I570,'Customer Information'!$A$2:$A$5001,'Customer Information'!$C$2:$C$5001)</f>
        <v>Male</v>
      </c>
      <c r="L570">
        <f>YEAR('Policy Details'!$E570)</f>
        <v>2016</v>
      </c>
    </row>
    <row r="571" spans="1:12">
      <c r="A571" t="s">
        <v>16069</v>
      </c>
      <c r="B571" t="s">
        <v>20500</v>
      </c>
      <c r="C571">
        <v>459527</v>
      </c>
      <c r="D571">
        <v>1514.73</v>
      </c>
      <c r="E571" s="30">
        <v>44700</v>
      </c>
      <c r="F571" s="30">
        <v>48146</v>
      </c>
      <c r="G571" t="s">
        <v>20504</v>
      </c>
      <c r="H571" t="s">
        <v>20508</v>
      </c>
      <c r="I571" t="s">
        <v>2731</v>
      </c>
      <c r="J571" t="str">
        <f>_xlfn.XLOOKUP('Policy Details'!$I571,'Customer Information'!$A$2:$A$5001,'Customer Information'!$E$2:$E$5001)</f>
        <v>26-35</v>
      </c>
      <c r="K571" t="str">
        <f>_xlfn.XLOOKUP('Policy Details'!$I571,'Customer Information'!$A$2:$A$5001,'Customer Information'!$C$2:$C$5001)</f>
        <v>Male</v>
      </c>
      <c r="L571">
        <f>YEAR('Policy Details'!$E571)</f>
        <v>2022</v>
      </c>
    </row>
    <row r="572" spans="1:12">
      <c r="A572" t="s">
        <v>16070</v>
      </c>
      <c r="B572" t="s">
        <v>20502</v>
      </c>
      <c r="C572">
        <v>280979</v>
      </c>
      <c r="D572">
        <v>352.99</v>
      </c>
      <c r="E572" s="30">
        <v>43949</v>
      </c>
      <c r="F572" s="30">
        <v>45276</v>
      </c>
      <c r="G572" t="s">
        <v>20505</v>
      </c>
      <c r="H572" t="s">
        <v>20508</v>
      </c>
      <c r="I572" t="s">
        <v>4093</v>
      </c>
      <c r="J572" t="str">
        <f>_xlfn.XLOOKUP('Policy Details'!$I572,'Customer Information'!$A$2:$A$5001,'Customer Information'!$E$2:$E$5001)</f>
        <v>46-55</v>
      </c>
      <c r="K572" t="str">
        <f>_xlfn.XLOOKUP('Policy Details'!$I572,'Customer Information'!$A$2:$A$5001,'Customer Information'!$C$2:$C$5001)</f>
        <v>Female</v>
      </c>
      <c r="L572">
        <f>YEAR('Policy Details'!$E572)</f>
        <v>2020</v>
      </c>
    </row>
    <row r="573" spans="1:12">
      <c r="A573" t="s">
        <v>16071</v>
      </c>
      <c r="B573" t="s">
        <v>20502</v>
      </c>
      <c r="C573">
        <v>456183</v>
      </c>
      <c r="D573">
        <v>1119.01</v>
      </c>
      <c r="E573" s="30">
        <v>43785</v>
      </c>
      <c r="F573" s="30">
        <v>44558</v>
      </c>
      <c r="G573" t="s">
        <v>20504</v>
      </c>
      <c r="H573" t="s">
        <v>20508</v>
      </c>
      <c r="I573" t="s">
        <v>4894</v>
      </c>
      <c r="J573" t="str">
        <f>_xlfn.XLOOKUP('Policy Details'!$I573,'Customer Information'!$A$2:$A$5001,'Customer Information'!$E$2:$E$5001)</f>
        <v>36-45</v>
      </c>
      <c r="K573" t="str">
        <f>_xlfn.XLOOKUP('Policy Details'!$I573,'Customer Information'!$A$2:$A$5001,'Customer Information'!$C$2:$C$5001)</f>
        <v>Other</v>
      </c>
      <c r="L573">
        <f>YEAR('Policy Details'!$E573)</f>
        <v>2019</v>
      </c>
    </row>
    <row r="574" spans="1:12">
      <c r="A574" t="s">
        <v>16072</v>
      </c>
      <c r="B574" t="s">
        <v>20501</v>
      </c>
      <c r="C574">
        <v>409235</v>
      </c>
      <c r="D574">
        <v>860.95</v>
      </c>
      <c r="E574" s="30">
        <v>42124</v>
      </c>
      <c r="F574" s="30">
        <v>45399</v>
      </c>
      <c r="G574" t="s">
        <v>20505</v>
      </c>
      <c r="H574" t="s">
        <v>20507</v>
      </c>
      <c r="I574" t="s">
        <v>4837</v>
      </c>
      <c r="J574" t="str">
        <f>_xlfn.XLOOKUP('Policy Details'!$I574,'Customer Information'!$A$2:$A$5001,'Customer Information'!$E$2:$E$5001)</f>
        <v>18-25</v>
      </c>
      <c r="K574" t="str">
        <f>_xlfn.XLOOKUP('Policy Details'!$I574,'Customer Information'!$A$2:$A$5001,'Customer Information'!$C$2:$C$5001)</f>
        <v>Female</v>
      </c>
      <c r="L574">
        <f>YEAR('Policy Details'!$E574)</f>
        <v>2015</v>
      </c>
    </row>
    <row r="575" spans="1:12">
      <c r="A575" t="s">
        <v>16073</v>
      </c>
      <c r="B575" t="s">
        <v>20502</v>
      </c>
      <c r="C575">
        <v>308150</v>
      </c>
      <c r="D575">
        <v>1862.78</v>
      </c>
      <c r="E575" s="30">
        <v>42450</v>
      </c>
      <c r="F575" s="30">
        <v>45591</v>
      </c>
      <c r="G575" t="s">
        <v>20505</v>
      </c>
      <c r="H575" t="s">
        <v>20508</v>
      </c>
      <c r="I575" t="s">
        <v>3579</v>
      </c>
      <c r="J575" t="str">
        <f>_xlfn.XLOOKUP('Policy Details'!$I575,'Customer Information'!$A$2:$A$5001,'Customer Information'!$E$2:$E$5001)</f>
        <v>56+</v>
      </c>
      <c r="K575" t="str">
        <f>_xlfn.XLOOKUP('Policy Details'!$I575,'Customer Information'!$A$2:$A$5001,'Customer Information'!$C$2:$C$5001)</f>
        <v>Male</v>
      </c>
      <c r="L575">
        <f>YEAR('Policy Details'!$E575)</f>
        <v>2016</v>
      </c>
    </row>
    <row r="576" spans="1:12">
      <c r="A576" t="s">
        <v>16074</v>
      </c>
      <c r="B576" t="s">
        <v>20501</v>
      </c>
      <c r="C576">
        <v>269646</v>
      </c>
      <c r="D576">
        <v>1735.44</v>
      </c>
      <c r="E576" s="30">
        <v>42299</v>
      </c>
      <c r="F576" s="30">
        <v>44210</v>
      </c>
      <c r="G576" t="s">
        <v>20506</v>
      </c>
      <c r="H576" t="s">
        <v>20509</v>
      </c>
      <c r="I576" t="s">
        <v>3705</v>
      </c>
      <c r="J576" t="str">
        <f>_xlfn.XLOOKUP('Policy Details'!$I576,'Customer Information'!$A$2:$A$5001,'Customer Information'!$E$2:$E$5001)</f>
        <v>56+</v>
      </c>
      <c r="K576" t="str">
        <f>_xlfn.XLOOKUP('Policy Details'!$I576,'Customer Information'!$A$2:$A$5001,'Customer Information'!$C$2:$C$5001)</f>
        <v>Female</v>
      </c>
      <c r="L576">
        <f>YEAR('Policy Details'!$E576)</f>
        <v>2015</v>
      </c>
    </row>
    <row r="577" spans="1:12">
      <c r="A577" t="s">
        <v>16075</v>
      </c>
      <c r="B577" t="s">
        <v>20500</v>
      </c>
      <c r="C577">
        <v>215050</v>
      </c>
      <c r="D577">
        <v>1067.31</v>
      </c>
      <c r="E577" s="30">
        <v>45406</v>
      </c>
      <c r="F577" s="30">
        <v>46758</v>
      </c>
      <c r="G577" t="s">
        <v>20505</v>
      </c>
      <c r="H577" t="s">
        <v>20508</v>
      </c>
      <c r="I577" t="s">
        <v>2061</v>
      </c>
      <c r="J577" t="str">
        <f>_xlfn.XLOOKUP('Policy Details'!$I577,'Customer Information'!$A$2:$A$5001,'Customer Information'!$E$2:$E$5001)</f>
        <v>18-25</v>
      </c>
      <c r="K577" t="str">
        <f>_xlfn.XLOOKUP('Policy Details'!$I577,'Customer Information'!$A$2:$A$5001,'Customer Information'!$C$2:$C$5001)</f>
        <v>Male</v>
      </c>
      <c r="L577">
        <f>YEAR('Policy Details'!$E577)</f>
        <v>2024</v>
      </c>
    </row>
    <row r="578" spans="1:12">
      <c r="A578" t="s">
        <v>16076</v>
      </c>
      <c r="B578" t="s">
        <v>20500</v>
      </c>
      <c r="C578">
        <v>234301</v>
      </c>
      <c r="D578">
        <v>1197.33</v>
      </c>
      <c r="E578" s="30">
        <v>43000</v>
      </c>
      <c r="F578" s="30">
        <v>43677</v>
      </c>
      <c r="G578" t="s">
        <v>20506</v>
      </c>
      <c r="H578" t="s">
        <v>20508</v>
      </c>
      <c r="I578" t="s">
        <v>272</v>
      </c>
      <c r="J578" t="str">
        <f>_xlfn.XLOOKUP('Policy Details'!$I578,'Customer Information'!$A$2:$A$5001,'Customer Information'!$E$2:$E$5001)</f>
        <v>56+</v>
      </c>
      <c r="K578" t="str">
        <f>_xlfn.XLOOKUP('Policy Details'!$I578,'Customer Information'!$A$2:$A$5001,'Customer Information'!$C$2:$C$5001)</f>
        <v>Female</v>
      </c>
      <c r="L578">
        <f>YEAR('Policy Details'!$E578)</f>
        <v>2017</v>
      </c>
    </row>
    <row r="579" spans="1:12">
      <c r="A579" t="s">
        <v>16077</v>
      </c>
      <c r="B579" t="s">
        <v>20502</v>
      </c>
      <c r="C579">
        <v>409750</v>
      </c>
      <c r="D579">
        <v>1574.53</v>
      </c>
      <c r="E579" s="30">
        <v>44049</v>
      </c>
      <c r="F579" s="30">
        <v>45926</v>
      </c>
      <c r="G579" t="s">
        <v>20506</v>
      </c>
      <c r="H579" t="s">
        <v>20507</v>
      </c>
      <c r="I579" t="s">
        <v>2525</v>
      </c>
      <c r="J579" t="str">
        <f>_xlfn.XLOOKUP('Policy Details'!$I579,'Customer Information'!$A$2:$A$5001,'Customer Information'!$E$2:$E$5001)</f>
        <v>46-55</v>
      </c>
      <c r="K579" t="str">
        <f>_xlfn.XLOOKUP('Policy Details'!$I579,'Customer Information'!$A$2:$A$5001,'Customer Information'!$C$2:$C$5001)</f>
        <v>Female</v>
      </c>
      <c r="L579">
        <f>YEAR('Policy Details'!$E579)</f>
        <v>2020</v>
      </c>
    </row>
    <row r="580" spans="1:12">
      <c r="A580" t="s">
        <v>16078</v>
      </c>
      <c r="B580" t="s">
        <v>20503</v>
      </c>
      <c r="C580">
        <v>310409</v>
      </c>
      <c r="D580">
        <v>1798.63</v>
      </c>
      <c r="E580" s="30">
        <v>42165</v>
      </c>
      <c r="F580" s="30">
        <v>45545</v>
      </c>
      <c r="G580" t="s">
        <v>20506</v>
      </c>
      <c r="H580" t="s">
        <v>20509</v>
      </c>
      <c r="I580" t="s">
        <v>744</v>
      </c>
      <c r="J580" t="str">
        <f>_xlfn.XLOOKUP('Policy Details'!$I580,'Customer Information'!$A$2:$A$5001,'Customer Information'!$E$2:$E$5001)</f>
        <v>56+</v>
      </c>
      <c r="K580" t="str">
        <f>_xlfn.XLOOKUP('Policy Details'!$I580,'Customer Information'!$A$2:$A$5001,'Customer Information'!$C$2:$C$5001)</f>
        <v>Other</v>
      </c>
      <c r="L580">
        <f>YEAR('Policy Details'!$E580)</f>
        <v>2015</v>
      </c>
    </row>
    <row r="581" spans="1:12">
      <c r="A581" t="s">
        <v>16079</v>
      </c>
      <c r="B581" t="s">
        <v>20503</v>
      </c>
      <c r="C581">
        <v>443937</v>
      </c>
      <c r="D581">
        <v>210.75</v>
      </c>
      <c r="E581" s="30">
        <v>44499</v>
      </c>
      <c r="F581" s="30">
        <v>46195</v>
      </c>
      <c r="G581" t="s">
        <v>20505</v>
      </c>
      <c r="H581" t="s">
        <v>20507</v>
      </c>
      <c r="I581" t="s">
        <v>1165</v>
      </c>
      <c r="J581" t="str">
        <f>_xlfn.XLOOKUP('Policy Details'!$I581,'Customer Information'!$A$2:$A$5001,'Customer Information'!$E$2:$E$5001)</f>
        <v>36-45</v>
      </c>
      <c r="K581" t="str">
        <f>_xlfn.XLOOKUP('Policy Details'!$I581,'Customer Information'!$A$2:$A$5001,'Customer Information'!$C$2:$C$5001)</f>
        <v>Other</v>
      </c>
      <c r="L581">
        <f>YEAR('Policy Details'!$E581)</f>
        <v>2021</v>
      </c>
    </row>
    <row r="582" spans="1:12">
      <c r="A582" t="s">
        <v>16080</v>
      </c>
      <c r="B582" t="s">
        <v>20500</v>
      </c>
      <c r="C582">
        <v>251639</v>
      </c>
      <c r="D582">
        <v>1319.07</v>
      </c>
      <c r="E582" s="30">
        <v>45505</v>
      </c>
      <c r="F582" s="30">
        <v>48085</v>
      </c>
      <c r="G582" t="s">
        <v>20506</v>
      </c>
      <c r="H582" t="s">
        <v>20509</v>
      </c>
      <c r="I582" t="s">
        <v>3834</v>
      </c>
      <c r="J582" t="str">
        <f>_xlfn.XLOOKUP('Policy Details'!$I582,'Customer Information'!$A$2:$A$5001,'Customer Information'!$E$2:$E$5001)</f>
        <v>26-35</v>
      </c>
      <c r="K582" t="str">
        <f>_xlfn.XLOOKUP('Policy Details'!$I582,'Customer Information'!$A$2:$A$5001,'Customer Information'!$C$2:$C$5001)</f>
        <v>Other</v>
      </c>
      <c r="L582">
        <f>YEAR('Policy Details'!$E582)</f>
        <v>2024</v>
      </c>
    </row>
    <row r="583" spans="1:12">
      <c r="A583" t="s">
        <v>16081</v>
      </c>
      <c r="B583" t="s">
        <v>20500</v>
      </c>
      <c r="C583">
        <v>83388</v>
      </c>
      <c r="D583">
        <v>1969.01</v>
      </c>
      <c r="E583" s="30">
        <v>44570</v>
      </c>
      <c r="F583" s="30">
        <v>47856</v>
      </c>
      <c r="G583" t="s">
        <v>20504</v>
      </c>
      <c r="H583" t="s">
        <v>20508</v>
      </c>
      <c r="I583" t="s">
        <v>1595</v>
      </c>
      <c r="J583" t="str">
        <f>_xlfn.XLOOKUP('Policy Details'!$I583,'Customer Information'!$A$2:$A$5001,'Customer Information'!$E$2:$E$5001)</f>
        <v>26-35</v>
      </c>
      <c r="K583" t="str">
        <f>_xlfn.XLOOKUP('Policy Details'!$I583,'Customer Information'!$A$2:$A$5001,'Customer Information'!$C$2:$C$5001)</f>
        <v>Other</v>
      </c>
      <c r="L583">
        <f>YEAR('Policy Details'!$E583)</f>
        <v>2022</v>
      </c>
    </row>
    <row r="584" spans="1:12">
      <c r="A584" t="s">
        <v>16082</v>
      </c>
      <c r="B584" t="s">
        <v>20500</v>
      </c>
      <c r="C584">
        <v>113738</v>
      </c>
      <c r="D584">
        <v>1081.31</v>
      </c>
      <c r="E584" s="30">
        <v>43221</v>
      </c>
      <c r="F584" s="30">
        <v>43847</v>
      </c>
      <c r="G584" t="s">
        <v>20505</v>
      </c>
      <c r="H584" t="s">
        <v>20508</v>
      </c>
      <c r="I584" t="s">
        <v>3112</v>
      </c>
      <c r="J584" t="str">
        <f>_xlfn.XLOOKUP('Policy Details'!$I584,'Customer Information'!$A$2:$A$5001,'Customer Information'!$E$2:$E$5001)</f>
        <v>56+</v>
      </c>
      <c r="K584" t="str">
        <f>_xlfn.XLOOKUP('Policy Details'!$I584,'Customer Information'!$A$2:$A$5001,'Customer Information'!$C$2:$C$5001)</f>
        <v>Female</v>
      </c>
      <c r="L584">
        <f>YEAR('Policy Details'!$E584)</f>
        <v>2018</v>
      </c>
    </row>
    <row r="585" spans="1:12">
      <c r="A585" t="s">
        <v>16083</v>
      </c>
      <c r="B585" t="s">
        <v>20502</v>
      </c>
      <c r="C585">
        <v>240594</v>
      </c>
      <c r="D585">
        <v>187.23</v>
      </c>
      <c r="E585" s="30">
        <v>44236</v>
      </c>
      <c r="F585" s="30">
        <v>46504</v>
      </c>
      <c r="G585" t="s">
        <v>20506</v>
      </c>
      <c r="H585" t="s">
        <v>20508</v>
      </c>
      <c r="I585" t="s">
        <v>1633</v>
      </c>
      <c r="J585" t="str">
        <f>_xlfn.XLOOKUP('Policy Details'!$I585,'Customer Information'!$A$2:$A$5001,'Customer Information'!$E$2:$E$5001)</f>
        <v>56+</v>
      </c>
      <c r="K585" t="str">
        <f>_xlfn.XLOOKUP('Policy Details'!$I585,'Customer Information'!$A$2:$A$5001,'Customer Information'!$C$2:$C$5001)</f>
        <v>Female</v>
      </c>
      <c r="L585">
        <f>YEAR('Policy Details'!$E585)</f>
        <v>2021</v>
      </c>
    </row>
    <row r="586" spans="1:12">
      <c r="A586" t="s">
        <v>16084</v>
      </c>
      <c r="B586" t="s">
        <v>20503</v>
      </c>
      <c r="C586">
        <v>348114</v>
      </c>
      <c r="D586">
        <v>1929.09</v>
      </c>
      <c r="E586" s="30">
        <v>43353</v>
      </c>
      <c r="F586" s="30">
        <v>44121</v>
      </c>
      <c r="G586" t="s">
        <v>20504</v>
      </c>
      <c r="H586" t="s">
        <v>20509</v>
      </c>
      <c r="I586" t="s">
        <v>3235</v>
      </c>
      <c r="J586" t="str">
        <f>_xlfn.XLOOKUP('Policy Details'!$I586,'Customer Information'!$A$2:$A$5001,'Customer Information'!$E$2:$E$5001)</f>
        <v>56+</v>
      </c>
      <c r="K586" t="str">
        <f>_xlfn.XLOOKUP('Policy Details'!$I586,'Customer Information'!$A$2:$A$5001,'Customer Information'!$C$2:$C$5001)</f>
        <v>Other</v>
      </c>
      <c r="L586">
        <f>YEAR('Policy Details'!$E586)</f>
        <v>2018</v>
      </c>
    </row>
    <row r="587" spans="1:12">
      <c r="A587" t="s">
        <v>16085</v>
      </c>
      <c r="B587" t="s">
        <v>20502</v>
      </c>
      <c r="C587">
        <v>324425</v>
      </c>
      <c r="D587">
        <v>231.24</v>
      </c>
      <c r="E587" s="30">
        <v>43683</v>
      </c>
      <c r="F587" s="30">
        <v>45702</v>
      </c>
      <c r="G587" t="s">
        <v>20504</v>
      </c>
      <c r="H587" t="s">
        <v>20507</v>
      </c>
      <c r="I587" t="s">
        <v>4031</v>
      </c>
      <c r="J587" t="str">
        <f>_xlfn.XLOOKUP('Policy Details'!$I587,'Customer Information'!$A$2:$A$5001,'Customer Information'!$E$2:$E$5001)</f>
        <v>56+</v>
      </c>
      <c r="K587" t="str">
        <f>_xlfn.XLOOKUP('Policy Details'!$I587,'Customer Information'!$A$2:$A$5001,'Customer Information'!$C$2:$C$5001)</f>
        <v>Female</v>
      </c>
      <c r="L587">
        <f>YEAR('Policy Details'!$E587)</f>
        <v>2019</v>
      </c>
    </row>
    <row r="588" spans="1:12">
      <c r="A588" t="s">
        <v>16086</v>
      </c>
      <c r="B588" t="s">
        <v>20503</v>
      </c>
      <c r="C588">
        <v>482343</v>
      </c>
      <c r="D588">
        <v>459.15</v>
      </c>
      <c r="E588" s="30">
        <v>43109</v>
      </c>
      <c r="F588" s="30">
        <v>43517</v>
      </c>
      <c r="G588" t="s">
        <v>20505</v>
      </c>
      <c r="H588" t="s">
        <v>20507</v>
      </c>
      <c r="I588" t="s">
        <v>999</v>
      </c>
      <c r="J588" t="str">
        <f>_xlfn.XLOOKUP('Policy Details'!$I588,'Customer Information'!$A$2:$A$5001,'Customer Information'!$E$2:$E$5001)</f>
        <v>26-35</v>
      </c>
      <c r="K588" t="str">
        <f>_xlfn.XLOOKUP('Policy Details'!$I588,'Customer Information'!$A$2:$A$5001,'Customer Information'!$C$2:$C$5001)</f>
        <v>Male</v>
      </c>
      <c r="L588">
        <f>YEAR('Policy Details'!$E588)</f>
        <v>2018</v>
      </c>
    </row>
    <row r="589" spans="1:12">
      <c r="A589" t="s">
        <v>16087</v>
      </c>
      <c r="B589" t="s">
        <v>20501</v>
      </c>
      <c r="C589">
        <v>126882</v>
      </c>
      <c r="D589">
        <v>390.74</v>
      </c>
      <c r="E589" s="30">
        <v>45158</v>
      </c>
      <c r="F589" s="30">
        <v>47196</v>
      </c>
      <c r="G589" t="s">
        <v>20506</v>
      </c>
      <c r="H589" t="s">
        <v>20508</v>
      </c>
      <c r="I589" t="s">
        <v>2629</v>
      </c>
      <c r="J589" t="str">
        <f>_xlfn.XLOOKUP('Policy Details'!$I589,'Customer Information'!$A$2:$A$5001,'Customer Information'!$E$2:$E$5001)</f>
        <v>18-25</v>
      </c>
      <c r="K589" t="str">
        <f>_xlfn.XLOOKUP('Policy Details'!$I589,'Customer Information'!$A$2:$A$5001,'Customer Information'!$C$2:$C$5001)</f>
        <v>Other</v>
      </c>
      <c r="L589">
        <f>YEAR('Policy Details'!$E589)</f>
        <v>2023</v>
      </c>
    </row>
    <row r="590" spans="1:12">
      <c r="A590" t="s">
        <v>16088</v>
      </c>
      <c r="B590" t="s">
        <v>20501</v>
      </c>
      <c r="C590">
        <v>458961</v>
      </c>
      <c r="D590">
        <v>922.33</v>
      </c>
      <c r="E590" s="30">
        <v>45373</v>
      </c>
      <c r="F590" s="30">
        <v>46077</v>
      </c>
      <c r="G590" t="s">
        <v>20505</v>
      </c>
      <c r="H590" t="s">
        <v>20508</v>
      </c>
      <c r="I590" t="s">
        <v>1253</v>
      </c>
      <c r="J590" t="str">
        <f>_xlfn.XLOOKUP('Policy Details'!$I590,'Customer Information'!$A$2:$A$5001,'Customer Information'!$E$2:$E$5001)</f>
        <v>36-45</v>
      </c>
      <c r="K590" t="str">
        <f>_xlfn.XLOOKUP('Policy Details'!$I590,'Customer Information'!$A$2:$A$5001,'Customer Information'!$C$2:$C$5001)</f>
        <v>Male</v>
      </c>
      <c r="L590">
        <f>YEAR('Policy Details'!$E590)</f>
        <v>2024</v>
      </c>
    </row>
    <row r="591" spans="1:12">
      <c r="A591" t="s">
        <v>16089</v>
      </c>
      <c r="B591" t="s">
        <v>20500</v>
      </c>
      <c r="C591">
        <v>97102</v>
      </c>
      <c r="D591">
        <v>538.33000000000004</v>
      </c>
      <c r="E591" s="30">
        <v>44923</v>
      </c>
      <c r="F591" s="30">
        <v>45554</v>
      </c>
      <c r="G591" t="s">
        <v>20506</v>
      </c>
      <c r="H591" t="s">
        <v>20509</v>
      </c>
      <c r="I591" t="s">
        <v>103</v>
      </c>
      <c r="J591" t="str">
        <f>_xlfn.XLOOKUP('Policy Details'!$I591,'Customer Information'!$A$2:$A$5001,'Customer Information'!$E$2:$E$5001)</f>
        <v>56+</v>
      </c>
      <c r="K591" t="str">
        <f>_xlfn.XLOOKUP('Policy Details'!$I591,'Customer Information'!$A$2:$A$5001,'Customer Information'!$C$2:$C$5001)</f>
        <v>Other</v>
      </c>
      <c r="L591">
        <f>YEAR('Policy Details'!$E591)</f>
        <v>2022</v>
      </c>
    </row>
    <row r="592" spans="1:12">
      <c r="A592" t="s">
        <v>16090</v>
      </c>
      <c r="B592" t="s">
        <v>20500</v>
      </c>
      <c r="C592">
        <v>32254</v>
      </c>
      <c r="D592">
        <v>284.95999999999998</v>
      </c>
      <c r="E592" s="30">
        <v>43555</v>
      </c>
      <c r="F592" s="30">
        <v>44370</v>
      </c>
      <c r="G592" t="s">
        <v>20504</v>
      </c>
      <c r="H592" t="s">
        <v>20507</v>
      </c>
      <c r="I592" t="s">
        <v>3312</v>
      </c>
      <c r="J592" t="str">
        <f>_xlfn.XLOOKUP('Policy Details'!$I592,'Customer Information'!$A$2:$A$5001,'Customer Information'!$E$2:$E$5001)</f>
        <v>56+</v>
      </c>
      <c r="K592" t="str">
        <f>_xlfn.XLOOKUP('Policy Details'!$I592,'Customer Information'!$A$2:$A$5001,'Customer Information'!$C$2:$C$5001)</f>
        <v>Other</v>
      </c>
      <c r="L592">
        <f>YEAR('Policy Details'!$E592)</f>
        <v>2019</v>
      </c>
    </row>
    <row r="593" spans="1:12">
      <c r="A593" t="s">
        <v>16091</v>
      </c>
      <c r="B593" t="s">
        <v>20501</v>
      </c>
      <c r="C593">
        <v>246986</v>
      </c>
      <c r="D593">
        <v>1558.72</v>
      </c>
      <c r="E593" s="30">
        <v>43162</v>
      </c>
      <c r="F593" s="30">
        <v>45390</v>
      </c>
      <c r="G593" t="s">
        <v>20505</v>
      </c>
      <c r="H593" t="s">
        <v>20509</v>
      </c>
      <c r="I593" t="s">
        <v>3138</v>
      </c>
      <c r="J593" t="str">
        <f>_xlfn.XLOOKUP('Policy Details'!$I593,'Customer Information'!$A$2:$A$5001,'Customer Information'!$E$2:$E$5001)</f>
        <v>26-35</v>
      </c>
      <c r="K593" t="str">
        <f>_xlfn.XLOOKUP('Policy Details'!$I593,'Customer Information'!$A$2:$A$5001,'Customer Information'!$C$2:$C$5001)</f>
        <v>Male</v>
      </c>
      <c r="L593">
        <f>YEAR('Policy Details'!$E593)</f>
        <v>2018</v>
      </c>
    </row>
    <row r="594" spans="1:12">
      <c r="A594" t="s">
        <v>16092</v>
      </c>
      <c r="B594" t="s">
        <v>20503</v>
      </c>
      <c r="C594">
        <v>119446</v>
      </c>
      <c r="D594">
        <v>877.29</v>
      </c>
      <c r="E594" s="30">
        <v>43918</v>
      </c>
      <c r="F594" s="30">
        <v>44815</v>
      </c>
      <c r="G594" t="s">
        <v>20506</v>
      </c>
      <c r="H594" t="s">
        <v>20509</v>
      </c>
      <c r="I594" t="s">
        <v>2667</v>
      </c>
      <c r="J594" t="str">
        <f>_xlfn.XLOOKUP('Policy Details'!$I594,'Customer Information'!$A$2:$A$5001,'Customer Information'!$E$2:$E$5001)</f>
        <v>56+</v>
      </c>
      <c r="K594" t="str">
        <f>_xlfn.XLOOKUP('Policy Details'!$I594,'Customer Information'!$A$2:$A$5001,'Customer Information'!$C$2:$C$5001)</f>
        <v>Male</v>
      </c>
      <c r="L594">
        <f>YEAR('Policy Details'!$E594)</f>
        <v>2020</v>
      </c>
    </row>
    <row r="595" spans="1:12">
      <c r="A595" t="s">
        <v>16093</v>
      </c>
      <c r="B595" t="s">
        <v>20503</v>
      </c>
      <c r="C595">
        <v>99047</v>
      </c>
      <c r="D595">
        <v>1639.18</v>
      </c>
      <c r="E595" s="30">
        <v>43155</v>
      </c>
      <c r="F595" s="30">
        <v>45696</v>
      </c>
      <c r="G595" t="s">
        <v>20505</v>
      </c>
      <c r="H595" t="s">
        <v>20508</v>
      </c>
      <c r="I595" t="s">
        <v>1050</v>
      </c>
      <c r="J595" t="str">
        <f>_xlfn.XLOOKUP('Policy Details'!$I595,'Customer Information'!$A$2:$A$5001,'Customer Information'!$E$2:$E$5001)</f>
        <v>56+</v>
      </c>
      <c r="K595" t="str">
        <f>_xlfn.XLOOKUP('Policy Details'!$I595,'Customer Information'!$A$2:$A$5001,'Customer Information'!$C$2:$C$5001)</f>
        <v>Other</v>
      </c>
      <c r="L595">
        <f>YEAR('Policy Details'!$E595)</f>
        <v>2018</v>
      </c>
    </row>
    <row r="596" spans="1:12">
      <c r="A596" t="s">
        <v>16094</v>
      </c>
      <c r="B596" t="s">
        <v>20500</v>
      </c>
      <c r="C596">
        <v>373252</v>
      </c>
      <c r="D596">
        <v>520.44000000000005</v>
      </c>
      <c r="E596" s="30">
        <v>43566</v>
      </c>
      <c r="F596" s="30">
        <v>45467</v>
      </c>
      <c r="G596" t="s">
        <v>20506</v>
      </c>
      <c r="H596" t="s">
        <v>20509</v>
      </c>
      <c r="I596" t="s">
        <v>4814</v>
      </c>
      <c r="J596" t="str">
        <f>_xlfn.XLOOKUP('Policy Details'!$I596,'Customer Information'!$A$2:$A$5001,'Customer Information'!$E$2:$E$5001)</f>
        <v>18-25</v>
      </c>
      <c r="K596" t="str">
        <f>_xlfn.XLOOKUP('Policy Details'!$I596,'Customer Information'!$A$2:$A$5001,'Customer Information'!$C$2:$C$5001)</f>
        <v>Other</v>
      </c>
      <c r="L596">
        <f>YEAR('Policy Details'!$E596)</f>
        <v>2019</v>
      </c>
    </row>
    <row r="597" spans="1:12">
      <c r="A597" t="s">
        <v>16095</v>
      </c>
      <c r="B597" t="s">
        <v>20502</v>
      </c>
      <c r="C597">
        <v>331911</v>
      </c>
      <c r="D597">
        <v>995.61</v>
      </c>
      <c r="E597" s="30">
        <v>42722</v>
      </c>
      <c r="F597" s="30">
        <v>43299</v>
      </c>
      <c r="G597" t="s">
        <v>20504</v>
      </c>
      <c r="H597" t="s">
        <v>20509</v>
      </c>
      <c r="I597" t="s">
        <v>4580</v>
      </c>
      <c r="J597" t="str">
        <f>_xlfn.XLOOKUP('Policy Details'!$I597,'Customer Information'!$A$2:$A$5001,'Customer Information'!$E$2:$E$5001)</f>
        <v>46-55</v>
      </c>
      <c r="K597" t="str">
        <f>_xlfn.XLOOKUP('Policy Details'!$I597,'Customer Information'!$A$2:$A$5001,'Customer Information'!$C$2:$C$5001)</f>
        <v>Male</v>
      </c>
      <c r="L597">
        <f>YEAR('Policy Details'!$E597)</f>
        <v>2016</v>
      </c>
    </row>
    <row r="598" spans="1:12">
      <c r="A598" t="s">
        <v>16096</v>
      </c>
      <c r="B598" t="s">
        <v>20503</v>
      </c>
      <c r="C598">
        <v>13223</v>
      </c>
      <c r="D598">
        <v>1911.54</v>
      </c>
      <c r="E598" s="30">
        <v>42540</v>
      </c>
      <c r="F598" s="30">
        <v>43213</v>
      </c>
      <c r="G598" t="s">
        <v>20506</v>
      </c>
      <c r="H598" t="s">
        <v>20507</v>
      </c>
      <c r="I598" t="s">
        <v>1344</v>
      </c>
      <c r="J598" t="str">
        <f>_xlfn.XLOOKUP('Policy Details'!$I598,'Customer Information'!$A$2:$A$5001,'Customer Information'!$E$2:$E$5001)</f>
        <v>56+</v>
      </c>
      <c r="K598" t="str">
        <f>_xlfn.XLOOKUP('Policy Details'!$I598,'Customer Information'!$A$2:$A$5001,'Customer Information'!$C$2:$C$5001)</f>
        <v>Female</v>
      </c>
      <c r="L598">
        <f>YEAR('Policy Details'!$E598)</f>
        <v>2016</v>
      </c>
    </row>
    <row r="599" spans="1:12">
      <c r="A599" t="s">
        <v>16097</v>
      </c>
      <c r="B599" t="s">
        <v>20502</v>
      </c>
      <c r="C599">
        <v>291201</v>
      </c>
      <c r="D599">
        <v>579.75</v>
      </c>
      <c r="E599" s="30">
        <v>42096</v>
      </c>
      <c r="F599" s="30">
        <v>45475</v>
      </c>
      <c r="G599" t="s">
        <v>20505</v>
      </c>
      <c r="H599" t="s">
        <v>20509</v>
      </c>
      <c r="I599" t="s">
        <v>738</v>
      </c>
      <c r="J599" t="str">
        <f>_xlfn.XLOOKUP('Policy Details'!$I599,'Customer Information'!$A$2:$A$5001,'Customer Information'!$E$2:$E$5001)</f>
        <v>18-25</v>
      </c>
      <c r="K599" t="str">
        <f>_xlfn.XLOOKUP('Policy Details'!$I599,'Customer Information'!$A$2:$A$5001,'Customer Information'!$C$2:$C$5001)</f>
        <v>Male</v>
      </c>
      <c r="L599">
        <f>YEAR('Policy Details'!$E599)</f>
        <v>2015</v>
      </c>
    </row>
    <row r="600" spans="1:12">
      <c r="A600" t="s">
        <v>16098</v>
      </c>
      <c r="B600" t="s">
        <v>20500</v>
      </c>
      <c r="C600">
        <v>53520</v>
      </c>
      <c r="D600">
        <v>1621.33</v>
      </c>
      <c r="E600" s="30">
        <v>43634</v>
      </c>
      <c r="F600" s="30">
        <v>44908</v>
      </c>
      <c r="G600" t="s">
        <v>20505</v>
      </c>
      <c r="H600" t="s">
        <v>20508</v>
      </c>
      <c r="I600" t="s">
        <v>839</v>
      </c>
      <c r="J600" t="str">
        <f>_xlfn.XLOOKUP('Policy Details'!$I600,'Customer Information'!$A$2:$A$5001,'Customer Information'!$E$2:$E$5001)</f>
        <v>56+</v>
      </c>
      <c r="K600" t="str">
        <f>_xlfn.XLOOKUP('Policy Details'!$I600,'Customer Information'!$A$2:$A$5001,'Customer Information'!$C$2:$C$5001)</f>
        <v>Male</v>
      </c>
      <c r="L600">
        <f>YEAR('Policy Details'!$E600)</f>
        <v>2019</v>
      </c>
    </row>
    <row r="601" spans="1:12">
      <c r="A601" t="s">
        <v>16099</v>
      </c>
      <c r="B601" t="s">
        <v>20501</v>
      </c>
      <c r="C601">
        <v>92129</v>
      </c>
      <c r="D601">
        <v>1802.98</v>
      </c>
      <c r="E601" s="30">
        <v>44125</v>
      </c>
      <c r="F601" s="30">
        <v>47152</v>
      </c>
      <c r="G601" t="s">
        <v>20504</v>
      </c>
      <c r="H601" t="s">
        <v>20509</v>
      </c>
      <c r="I601" t="s">
        <v>2190</v>
      </c>
      <c r="J601" t="str">
        <f>_xlfn.XLOOKUP('Policy Details'!$I601,'Customer Information'!$A$2:$A$5001,'Customer Information'!$E$2:$E$5001)</f>
        <v>26-35</v>
      </c>
      <c r="K601" t="str">
        <f>_xlfn.XLOOKUP('Policy Details'!$I601,'Customer Information'!$A$2:$A$5001,'Customer Information'!$C$2:$C$5001)</f>
        <v>Male</v>
      </c>
      <c r="L601">
        <f>YEAR('Policy Details'!$E601)</f>
        <v>2020</v>
      </c>
    </row>
    <row r="602" spans="1:12">
      <c r="A602" t="s">
        <v>16100</v>
      </c>
      <c r="B602" t="s">
        <v>20502</v>
      </c>
      <c r="C602">
        <v>222775</v>
      </c>
      <c r="D602">
        <v>820.71</v>
      </c>
      <c r="E602" s="30">
        <v>44299</v>
      </c>
      <c r="F602" s="30">
        <v>45886</v>
      </c>
      <c r="G602" t="s">
        <v>20504</v>
      </c>
      <c r="H602" t="s">
        <v>20508</v>
      </c>
      <c r="I602" t="s">
        <v>2621</v>
      </c>
      <c r="J602" t="str">
        <f>_xlfn.XLOOKUP('Policy Details'!$I602,'Customer Information'!$A$2:$A$5001,'Customer Information'!$E$2:$E$5001)</f>
        <v>46-55</v>
      </c>
      <c r="K602" t="str">
        <f>_xlfn.XLOOKUP('Policy Details'!$I602,'Customer Information'!$A$2:$A$5001,'Customer Information'!$C$2:$C$5001)</f>
        <v>Other</v>
      </c>
      <c r="L602">
        <f>YEAR('Policy Details'!$E602)</f>
        <v>2021</v>
      </c>
    </row>
    <row r="603" spans="1:12">
      <c r="A603" t="s">
        <v>16101</v>
      </c>
      <c r="B603" t="s">
        <v>20500</v>
      </c>
      <c r="C603">
        <v>124454</v>
      </c>
      <c r="D603">
        <v>1581.39</v>
      </c>
      <c r="E603" s="30">
        <v>44221</v>
      </c>
      <c r="F603" s="30">
        <v>46673</v>
      </c>
      <c r="G603" t="s">
        <v>20506</v>
      </c>
      <c r="H603" t="s">
        <v>20507</v>
      </c>
      <c r="I603" t="s">
        <v>3112</v>
      </c>
      <c r="J603" t="str">
        <f>_xlfn.XLOOKUP('Policy Details'!$I603,'Customer Information'!$A$2:$A$5001,'Customer Information'!$E$2:$E$5001)</f>
        <v>56+</v>
      </c>
      <c r="K603" t="str">
        <f>_xlfn.XLOOKUP('Policy Details'!$I603,'Customer Information'!$A$2:$A$5001,'Customer Information'!$C$2:$C$5001)</f>
        <v>Female</v>
      </c>
      <c r="L603">
        <f>YEAR('Policy Details'!$E603)</f>
        <v>2021</v>
      </c>
    </row>
    <row r="604" spans="1:12">
      <c r="A604" t="s">
        <v>16102</v>
      </c>
      <c r="B604" t="s">
        <v>20502</v>
      </c>
      <c r="C604">
        <v>106380</v>
      </c>
      <c r="D604">
        <v>1632.28</v>
      </c>
      <c r="E604" s="30">
        <v>44151</v>
      </c>
      <c r="F604" s="30">
        <v>46186</v>
      </c>
      <c r="G604" t="s">
        <v>20506</v>
      </c>
      <c r="H604" t="s">
        <v>20508</v>
      </c>
      <c r="I604" t="s">
        <v>2036</v>
      </c>
      <c r="J604" t="str">
        <f>_xlfn.XLOOKUP('Policy Details'!$I604,'Customer Information'!$A$2:$A$5001,'Customer Information'!$E$2:$E$5001)</f>
        <v>56+</v>
      </c>
      <c r="K604" t="str">
        <f>_xlfn.XLOOKUP('Policy Details'!$I604,'Customer Information'!$A$2:$A$5001,'Customer Information'!$C$2:$C$5001)</f>
        <v>Male</v>
      </c>
      <c r="L604">
        <f>YEAR('Policy Details'!$E604)</f>
        <v>2020</v>
      </c>
    </row>
    <row r="605" spans="1:12">
      <c r="A605" t="s">
        <v>16103</v>
      </c>
      <c r="B605" t="s">
        <v>20500</v>
      </c>
      <c r="C605">
        <v>158722</v>
      </c>
      <c r="D605">
        <v>1319.86</v>
      </c>
      <c r="E605" s="30">
        <v>42434</v>
      </c>
      <c r="F605" s="30">
        <v>43759</v>
      </c>
      <c r="G605" t="s">
        <v>20504</v>
      </c>
      <c r="H605" t="s">
        <v>20507</v>
      </c>
      <c r="I605" t="s">
        <v>2862</v>
      </c>
      <c r="J605" t="str">
        <f>_xlfn.XLOOKUP('Policy Details'!$I605,'Customer Information'!$A$2:$A$5001,'Customer Information'!$E$2:$E$5001)</f>
        <v>56+</v>
      </c>
      <c r="K605" t="str">
        <f>_xlfn.XLOOKUP('Policy Details'!$I605,'Customer Information'!$A$2:$A$5001,'Customer Information'!$C$2:$C$5001)</f>
        <v>Female</v>
      </c>
      <c r="L605">
        <f>YEAR('Policy Details'!$E605)</f>
        <v>2016</v>
      </c>
    </row>
    <row r="606" spans="1:12">
      <c r="A606" t="s">
        <v>16104</v>
      </c>
      <c r="B606" t="s">
        <v>20502</v>
      </c>
      <c r="C606">
        <v>110341</v>
      </c>
      <c r="D606">
        <v>491.54</v>
      </c>
      <c r="E606" s="30">
        <v>45295</v>
      </c>
      <c r="F606" s="30">
        <v>47053</v>
      </c>
      <c r="G606" t="s">
        <v>20505</v>
      </c>
      <c r="H606" t="s">
        <v>20507</v>
      </c>
      <c r="I606" t="s">
        <v>1394</v>
      </c>
      <c r="J606" t="str">
        <f>_xlfn.XLOOKUP('Policy Details'!$I606,'Customer Information'!$A$2:$A$5001,'Customer Information'!$E$2:$E$5001)</f>
        <v>56+</v>
      </c>
      <c r="K606" t="str">
        <f>_xlfn.XLOOKUP('Policy Details'!$I606,'Customer Information'!$A$2:$A$5001,'Customer Information'!$C$2:$C$5001)</f>
        <v>Female</v>
      </c>
      <c r="L606">
        <f>YEAR('Policy Details'!$E606)</f>
        <v>2024</v>
      </c>
    </row>
    <row r="607" spans="1:12">
      <c r="A607" t="s">
        <v>16105</v>
      </c>
      <c r="B607" t="s">
        <v>20500</v>
      </c>
      <c r="C607">
        <v>389568</v>
      </c>
      <c r="D607">
        <v>1812.76</v>
      </c>
      <c r="E607" s="30">
        <v>45132</v>
      </c>
      <c r="F607" s="30">
        <v>46363</v>
      </c>
      <c r="G607" t="s">
        <v>20505</v>
      </c>
      <c r="H607" t="s">
        <v>20509</v>
      </c>
      <c r="I607" t="s">
        <v>496</v>
      </c>
      <c r="J607" t="str">
        <f>_xlfn.XLOOKUP('Policy Details'!$I607,'Customer Information'!$A$2:$A$5001,'Customer Information'!$E$2:$E$5001)</f>
        <v>56+</v>
      </c>
      <c r="K607" t="str">
        <f>_xlfn.XLOOKUP('Policy Details'!$I607,'Customer Information'!$A$2:$A$5001,'Customer Information'!$C$2:$C$5001)</f>
        <v>Other</v>
      </c>
      <c r="L607">
        <f>YEAR('Policy Details'!$E607)</f>
        <v>2023</v>
      </c>
    </row>
    <row r="608" spans="1:12">
      <c r="A608" t="s">
        <v>16106</v>
      </c>
      <c r="B608" t="s">
        <v>20501</v>
      </c>
      <c r="C608">
        <v>351551</v>
      </c>
      <c r="D608">
        <v>1951.09</v>
      </c>
      <c r="E608" s="30">
        <v>44333</v>
      </c>
      <c r="F608" s="30">
        <v>46931</v>
      </c>
      <c r="G608" t="s">
        <v>20506</v>
      </c>
      <c r="H608" t="s">
        <v>20507</v>
      </c>
      <c r="I608" t="s">
        <v>4958</v>
      </c>
      <c r="J608" t="str">
        <f>_xlfn.XLOOKUP('Policy Details'!$I608,'Customer Information'!$A$2:$A$5001,'Customer Information'!$E$2:$E$5001)</f>
        <v>18-25</v>
      </c>
      <c r="K608" t="str">
        <f>_xlfn.XLOOKUP('Policy Details'!$I608,'Customer Information'!$A$2:$A$5001,'Customer Information'!$C$2:$C$5001)</f>
        <v>Male</v>
      </c>
      <c r="L608">
        <f>YEAR('Policy Details'!$E608)</f>
        <v>2021</v>
      </c>
    </row>
    <row r="609" spans="1:12">
      <c r="A609" t="s">
        <v>16107</v>
      </c>
      <c r="B609" t="s">
        <v>20502</v>
      </c>
      <c r="C609">
        <v>210177</v>
      </c>
      <c r="D609">
        <v>165.46</v>
      </c>
      <c r="E609" s="30">
        <v>44263</v>
      </c>
      <c r="F609" s="30">
        <v>47044</v>
      </c>
      <c r="G609" t="s">
        <v>20504</v>
      </c>
      <c r="H609" t="s">
        <v>20507</v>
      </c>
      <c r="I609" t="s">
        <v>3406</v>
      </c>
      <c r="J609" t="str">
        <f>_xlfn.XLOOKUP('Policy Details'!$I609,'Customer Information'!$A$2:$A$5001,'Customer Information'!$E$2:$E$5001)</f>
        <v>56+</v>
      </c>
      <c r="K609" t="str">
        <f>_xlfn.XLOOKUP('Policy Details'!$I609,'Customer Information'!$A$2:$A$5001,'Customer Information'!$C$2:$C$5001)</f>
        <v>Other</v>
      </c>
      <c r="L609">
        <f>YEAR('Policy Details'!$E609)</f>
        <v>2021</v>
      </c>
    </row>
    <row r="610" spans="1:12">
      <c r="A610" t="s">
        <v>16108</v>
      </c>
      <c r="B610" t="s">
        <v>20502</v>
      </c>
      <c r="C610">
        <v>155210</v>
      </c>
      <c r="D610">
        <v>981.54</v>
      </c>
      <c r="E610" s="30">
        <v>44896</v>
      </c>
      <c r="F610" s="30">
        <v>45868</v>
      </c>
      <c r="G610" t="s">
        <v>20505</v>
      </c>
      <c r="H610" t="s">
        <v>20507</v>
      </c>
      <c r="I610" t="s">
        <v>1885</v>
      </c>
      <c r="J610" t="str">
        <f>_xlfn.XLOOKUP('Policy Details'!$I610,'Customer Information'!$A$2:$A$5001,'Customer Information'!$E$2:$E$5001)</f>
        <v>26-35</v>
      </c>
      <c r="K610" t="str">
        <f>_xlfn.XLOOKUP('Policy Details'!$I610,'Customer Information'!$A$2:$A$5001,'Customer Information'!$C$2:$C$5001)</f>
        <v>Male</v>
      </c>
      <c r="L610">
        <f>YEAR('Policy Details'!$E610)</f>
        <v>2022</v>
      </c>
    </row>
    <row r="611" spans="1:12">
      <c r="A611" t="s">
        <v>16109</v>
      </c>
      <c r="B611" t="s">
        <v>20503</v>
      </c>
      <c r="C611">
        <v>39728</v>
      </c>
      <c r="D611">
        <v>743.65</v>
      </c>
      <c r="E611" s="30">
        <v>43745</v>
      </c>
      <c r="F611" s="30">
        <v>46331</v>
      </c>
      <c r="G611" t="s">
        <v>20504</v>
      </c>
      <c r="H611" t="s">
        <v>20507</v>
      </c>
      <c r="I611" t="s">
        <v>203</v>
      </c>
      <c r="J611" t="str">
        <f>_xlfn.XLOOKUP('Policy Details'!$I611,'Customer Information'!$A$2:$A$5001,'Customer Information'!$E$2:$E$5001)</f>
        <v>18-25</v>
      </c>
      <c r="K611" t="str">
        <f>_xlfn.XLOOKUP('Policy Details'!$I611,'Customer Information'!$A$2:$A$5001,'Customer Information'!$C$2:$C$5001)</f>
        <v>Other</v>
      </c>
      <c r="L611">
        <f>YEAR('Policy Details'!$E611)</f>
        <v>2019</v>
      </c>
    </row>
    <row r="612" spans="1:12">
      <c r="A612" t="s">
        <v>16110</v>
      </c>
      <c r="B612" t="s">
        <v>20502</v>
      </c>
      <c r="C612">
        <v>453875</v>
      </c>
      <c r="D612">
        <v>712.06</v>
      </c>
      <c r="E612" s="30">
        <v>42742</v>
      </c>
      <c r="F612" s="30">
        <v>44642</v>
      </c>
      <c r="G612" t="s">
        <v>20505</v>
      </c>
      <c r="H612" t="s">
        <v>20507</v>
      </c>
      <c r="I612" t="s">
        <v>1901</v>
      </c>
      <c r="J612" t="str">
        <f>_xlfn.XLOOKUP('Policy Details'!$I612,'Customer Information'!$A$2:$A$5001,'Customer Information'!$E$2:$E$5001)</f>
        <v>56+</v>
      </c>
      <c r="K612" t="str">
        <f>_xlfn.XLOOKUP('Policy Details'!$I612,'Customer Information'!$A$2:$A$5001,'Customer Information'!$C$2:$C$5001)</f>
        <v>Male</v>
      </c>
      <c r="L612">
        <f>YEAR('Policy Details'!$E612)</f>
        <v>2017</v>
      </c>
    </row>
    <row r="613" spans="1:12">
      <c r="A613" t="s">
        <v>16111</v>
      </c>
      <c r="B613" t="s">
        <v>20501</v>
      </c>
      <c r="C613">
        <v>261871</v>
      </c>
      <c r="D613">
        <v>125.23</v>
      </c>
      <c r="E613" s="30">
        <v>44055</v>
      </c>
      <c r="F613" s="30">
        <v>45102</v>
      </c>
      <c r="G613" t="s">
        <v>20505</v>
      </c>
      <c r="H613" t="s">
        <v>20508</v>
      </c>
      <c r="I613" t="s">
        <v>3768</v>
      </c>
      <c r="J613" t="str">
        <f>_xlfn.XLOOKUP('Policy Details'!$I613,'Customer Information'!$A$2:$A$5001,'Customer Information'!$E$2:$E$5001)</f>
        <v>56+</v>
      </c>
      <c r="K613" t="str">
        <f>_xlfn.XLOOKUP('Policy Details'!$I613,'Customer Information'!$A$2:$A$5001,'Customer Information'!$C$2:$C$5001)</f>
        <v>Other</v>
      </c>
      <c r="L613">
        <f>YEAR('Policy Details'!$E613)</f>
        <v>2020</v>
      </c>
    </row>
    <row r="614" spans="1:12">
      <c r="A614" t="s">
        <v>16112</v>
      </c>
      <c r="B614" t="s">
        <v>20500</v>
      </c>
      <c r="C614">
        <v>277633</v>
      </c>
      <c r="D614">
        <v>1236.8599999999999</v>
      </c>
      <c r="E614" s="30">
        <v>44487</v>
      </c>
      <c r="F614" s="30">
        <v>46788</v>
      </c>
      <c r="G614" t="s">
        <v>20505</v>
      </c>
      <c r="H614" t="s">
        <v>20507</v>
      </c>
      <c r="I614" t="s">
        <v>2469</v>
      </c>
      <c r="J614" t="str">
        <f>_xlfn.XLOOKUP('Policy Details'!$I614,'Customer Information'!$A$2:$A$5001,'Customer Information'!$E$2:$E$5001)</f>
        <v>46-55</v>
      </c>
      <c r="K614" t="str">
        <f>_xlfn.XLOOKUP('Policy Details'!$I614,'Customer Information'!$A$2:$A$5001,'Customer Information'!$C$2:$C$5001)</f>
        <v>Female</v>
      </c>
      <c r="L614">
        <f>YEAR('Policy Details'!$E614)</f>
        <v>2021</v>
      </c>
    </row>
    <row r="615" spans="1:12">
      <c r="A615" t="s">
        <v>16113</v>
      </c>
      <c r="B615" t="s">
        <v>20502</v>
      </c>
      <c r="C615">
        <v>45693</v>
      </c>
      <c r="D615">
        <v>825.51</v>
      </c>
      <c r="E615" s="30">
        <v>42997</v>
      </c>
      <c r="F615" s="30">
        <v>44555</v>
      </c>
      <c r="G615" t="s">
        <v>20505</v>
      </c>
      <c r="H615" t="s">
        <v>20507</v>
      </c>
      <c r="I615" t="s">
        <v>3060</v>
      </c>
      <c r="J615" t="str">
        <f>_xlfn.XLOOKUP('Policy Details'!$I615,'Customer Information'!$A$2:$A$5001,'Customer Information'!$E$2:$E$5001)</f>
        <v>26-35</v>
      </c>
      <c r="K615" t="str">
        <f>_xlfn.XLOOKUP('Policy Details'!$I615,'Customer Information'!$A$2:$A$5001,'Customer Information'!$C$2:$C$5001)</f>
        <v>Other</v>
      </c>
      <c r="L615">
        <f>YEAR('Policy Details'!$E615)</f>
        <v>2017</v>
      </c>
    </row>
    <row r="616" spans="1:12">
      <c r="A616" t="s">
        <v>16114</v>
      </c>
      <c r="B616" t="s">
        <v>20503</v>
      </c>
      <c r="C616">
        <v>49897</v>
      </c>
      <c r="D616">
        <v>1497.74</v>
      </c>
      <c r="E616" s="30">
        <v>42260</v>
      </c>
      <c r="F616" s="30">
        <v>44107</v>
      </c>
      <c r="G616" t="s">
        <v>20505</v>
      </c>
      <c r="H616" t="s">
        <v>20507</v>
      </c>
      <c r="I616" t="s">
        <v>2626</v>
      </c>
      <c r="J616" t="str">
        <f>_xlfn.XLOOKUP('Policy Details'!$I616,'Customer Information'!$A$2:$A$5001,'Customer Information'!$E$2:$E$5001)</f>
        <v>56+</v>
      </c>
      <c r="K616" t="str">
        <f>_xlfn.XLOOKUP('Policy Details'!$I616,'Customer Information'!$A$2:$A$5001,'Customer Information'!$C$2:$C$5001)</f>
        <v>Female</v>
      </c>
      <c r="L616">
        <f>YEAR('Policy Details'!$E616)</f>
        <v>2015</v>
      </c>
    </row>
    <row r="617" spans="1:12">
      <c r="A617" t="s">
        <v>16115</v>
      </c>
      <c r="B617" t="s">
        <v>20503</v>
      </c>
      <c r="C617">
        <v>345204</v>
      </c>
      <c r="D617">
        <v>1769.88</v>
      </c>
      <c r="E617" s="30">
        <v>45519</v>
      </c>
      <c r="F617" s="30">
        <v>49052</v>
      </c>
      <c r="G617" t="s">
        <v>20506</v>
      </c>
      <c r="H617" t="s">
        <v>20508</v>
      </c>
      <c r="I617" t="s">
        <v>1885</v>
      </c>
      <c r="J617" t="str">
        <f>_xlfn.XLOOKUP('Policy Details'!$I617,'Customer Information'!$A$2:$A$5001,'Customer Information'!$E$2:$E$5001)</f>
        <v>26-35</v>
      </c>
      <c r="K617" t="str">
        <f>_xlfn.XLOOKUP('Policy Details'!$I617,'Customer Information'!$A$2:$A$5001,'Customer Information'!$C$2:$C$5001)</f>
        <v>Male</v>
      </c>
      <c r="L617">
        <f>YEAR('Policy Details'!$E617)</f>
        <v>2024</v>
      </c>
    </row>
    <row r="618" spans="1:12">
      <c r="A618" t="s">
        <v>16116</v>
      </c>
      <c r="B618" t="s">
        <v>20501</v>
      </c>
      <c r="C618">
        <v>458657</v>
      </c>
      <c r="D618">
        <v>1048.25</v>
      </c>
      <c r="E618" s="30">
        <v>44217</v>
      </c>
      <c r="F618" s="30">
        <v>44629</v>
      </c>
      <c r="G618" t="s">
        <v>20506</v>
      </c>
      <c r="H618" t="s">
        <v>20508</v>
      </c>
      <c r="I618" t="s">
        <v>3309</v>
      </c>
      <c r="J618" t="str">
        <f>_xlfn.XLOOKUP('Policy Details'!$I618,'Customer Information'!$A$2:$A$5001,'Customer Information'!$E$2:$E$5001)</f>
        <v>26-35</v>
      </c>
      <c r="K618" t="str">
        <f>_xlfn.XLOOKUP('Policy Details'!$I618,'Customer Information'!$A$2:$A$5001,'Customer Information'!$C$2:$C$5001)</f>
        <v>Male</v>
      </c>
      <c r="L618">
        <f>YEAR('Policy Details'!$E618)</f>
        <v>2021</v>
      </c>
    </row>
    <row r="619" spans="1:12">
      <c r="A619" t="s">
        <v>16117</v>
      </c>
      <c r="B619" t="s">
        <v>20503</v>
      </c>
      <c r="C619">
        <v>320941</v>
      </c>
      <c r="D619">
        <v>347</v>
      </c>
      <c r="E619" s="30">
        <v>42715</v>
      </c>
      <c r="F619" s="30">
        <v>44553</v>
      </c>
      <c r="G619" t="s">
        <v>20505</v>
      </c>
      <c r="H619" t="s">
        <v>20508</v>
      </c>
      <c r="I619" t="s">
        <v>3357</v>
      </c>
      <c r="J619" t="str">
        <f>_xlfn.XLOOKUP('Policy Details'!$I619,'Customer Information'!$A$2:$A$5001,'Customer Information'!$E$2:$E$5001)</f>
        <v>26-35</v>
      </c>
      <c r="K619" t="str">
        <f>_xlfn.XLOOKUP('Policy Details'!$I619,'Customer Information'!$A$2:$A$5001,'Customer Information'!$C$2:$C$5001)</f>
        <v>Female</v>
      </c>
      <c r="L619">
        <f>YEAR('Policy Details'!$E619)</f>
        <v>2016</v>
      </c>
    </row>
    <row r="620" spans="1:12">
      <c r="A620" t="s">
        <v>16118</v>
      </c>
      <c r="B620" t="s">
        <v>20502</v>
      </c>
      <c r="C620">
        <v>459596</v>
      </c>
      <c r="D620">
        <v>593.74</v>
      </c>
      <c r="E620" s="30">
        <v>45441</v>
      </c>
      <c r="F620" s="30">
        <v>46376</v>
      </c>
      <c r="G620" t="s">
        <v>20505</v>
      </c>
      <c r="H620" t="s">
        <v>20508</v>
      </c>
      <c r="I620" t="s">
        <v>3164</v>
      </c>
      <c r="J620" t="str">
        <f>_xlfn.XLOOKUP('Policy Details'!$I620,'Customer Information'!$A$2:$A$5001,'Customer Information'!$E$2:$E$5001)</f>
        <v>36-45</v>
      </c>
      <c r="K620" t="str">
        <f>_xlfn.XLOOKUP('Policy Details'!$I620,'Customer Information'!$A$2:$A$5001,'Customer Information'!$C$2:$C$5001)</f>
        <v>Other</v>
      </c>
      <c r="L620">
        <f>YEAR('Policy Details'!$E620)</f>
        <v>2024</v>
      </c>
    </row>
    <row r="621" spans="1:12">
      <c r="A621" t="s">
        <v>16119</v>
      </c>
      <c r="B621" t="s">
        <v>20501</v>
      </c>
      <c r="C621">
        <v>250228</v>
      </c>
      <c r="D621">
        <v>412.5</v>
      </c>
      <c r="E621" s="30">
        <v>43300</v>
      </c>
      <c r="F621" s="30">
        <v>44122</v>
      </c>
      <c r="G621" t="s">
        <v>20506</v>
      </c>
      <c r="H621" t="s">
        <v>20507</v>
      </c>
      <c r="I621" t="s">
        <v>944</v>
      </c>
      <c r="J621" t="str">
        <f>_xlfn.XLOOKUP('Policy Details'!$I621,'Customer Information'!$A$2:$A$5001,'Customer Information'!$E$2:$E$5001)</f>
        <v>46-55</v>
      </c>
      <c r="K621" t="str">
        <f>_xlfn.XLOOKUP('Policy Details'!$I621,'Customer Information'!$A$2:$A$5001,'Customer Information'!$C$2:$C$5001)</f>
        <v>Female</v>
      </c>
      <c r="L621">
        <f>YEAR('Policy Details'!$E621)</f>
        <v>2018</v>
      </c>
    </row>
    <row r="622" spans="1:12">
      <c r="A622" t="s">
        <v>16120</v>
      </c>
      <c r="B622" t="s">
        <v>20503</v>
      </c>
      <c r="C622">
        <v>362156</v>
      </c>
      <c r="D622">
        <v>1302.19</v>
      </c>
      <c r="E622" s="30">
        <v>45064</v>
      </c>
      <c r="F622" s="30">
        <v>48108</v>
      </c>
      <c r="G622" t="s">
        <v>20506</v>
      </c>
      <c r="H622" t="s">
        <v>20508</v>
      </c>
      <c r="I622" t="s">
        <v>1114</v>
      </c>
      <c r="J622" t="str">
        <f>_xlfn.XLOOKUP('Policy Details'!$I622,'Customer Information'!$A$2:$A$5001,'Customer Information'!$E$2:$E$5001)</f>
        <v>56+</v>
      </c>
      <c r="K622" t="str">
        <f>_xlfn.XLOOKUP('Policy Details'!$I622,'Customer Information'!$A$2:$A$5001,'Customer Information'!$C$2:$C$5001)</f>
        <v>Other</v>
      </c>
      <c r="L622">
        <f>YEAR('Policy Details'!$E622)</f>
        <v>2023</v>
      </c>
    </row>
    <row r="623" spans="1:12">
      <c r="A623" t="s">
        <v>16121</v>
      </c>
      <c r="B623" t="s">
        <v>20502</v>
      </c>
      <c r="C623">
        <v>340571</v>
      </c>
      <c r="D623">
        <v>1099.08</v>
      </c>
      <c r="E623" s="30">
        <v>43823</v>
      </c>
      <c r="F623" s="30">
        <v>47088</v>
      </c>
      <c r="G623" t="s">
        <v>20505</v>
      </c>
      <c r="H623" t="s">
        <v>20507</v>
      </c>
      <c r="I623" t="s">
        <v>1166</v>
      </c>
      <c r="J623" t="str">
        <f>_xlfn.XLOOKUP('Policy Details'!$I623,'Customer Information'!$A$2:$A$5001,'Customer Information'!$E$2:$E$5001)</f>
        <v>46-55</v>
      </c>
      <c r="K623" t="str">
        <f>_xlfn.XLOOKUP('Policy Details'!$I623,'Customer Information'!$A$2:$A$5001,'Customer Information'!$C$2:$C$5001)</f>
        <v>Female</v>
      </c>
      <c r="L623">
        <f>YEAR('Policy Details'!$E623)</f>
        <v>2019</v>
      </c>
    </row>
    <row r="624" spans="1:12">
      <c r="A624" t="s">
        <v>16122</v>
      </c>
      <c r="B624" t="s">
        <v>20501</v>
      </c>
      <c r="C624">
        <v>100548</v>
      </c>
      <c r="D624">
        <v>627.87</v>
      </c>
      <c r="E624" s="30">
        <v>45267</v>
      </c>
      <c r="F624" s="30">
        <v>47563</v>
      </c>
      <c r="G624" t="s">
        <v>20506</v>
      </c>
      <c r="H624" t="s">
        <v>20509</v>
      </c>
      <c r="I624" t="s">
        <v>2990</v>
      </c>
      <c r="J624" t="str">
        <f>_xlfn.XLOOKUP('Policy Details'!$I624,'Customer Information'!$A$2:$A$5001,'Customer Information'!$E$2:$E$5001)</f>
        <v>36-45</v>
      </c>
      <c r="K624" t="str">
        <f>_xlfn.XLOOKUP('Policy Details'!$I624,'Customer Information'!$A$2:$A$5001,'Customer Information'!$C$2:$C$5001)</f>
        <v>Male</v>
      </c>
      <c r="L624">
        <f>YEAR('Policy Details'!$E624)</f>
        <v>2023</v>
      </c>
    </row>
    <row r="625" spans="1:12">
      <c r="A625" t="s">
        <v>16123</v>
      </c>
      <c r="B625" t="s">
        <v>20500</v>
      </c>
      <c r="C625">
        <v>416867</v>
      </c>
      <c r="D625">
        <v>951.8</v>
      </c>
      <c r="E625" s="30">
        <v>43203</v>
      </c>
      <c r="F625" s="30">
        <v>43600</v>
      </c>
      <c r="G625" t="s">
        <v>20506</v>
      </c>
      <c r="H625" t="s">
        <v>20509</v>
      </c>
      <c r="I625" t="s">
        <v>3807</v>
      </c>
      <c r="J625" t="str">
        <f>_xlfn.XLOOKUP('Policy Details'!$I625,'Customer Information'!$A$2:$A$5001,'Customer Information'!$E$2:$E$5001)</f>
        <v>36-45</v>
      </c>
      <c r="K625" t="str">
        <f>_xlfn.XLOOKUP('Policy Details'!$I625,'Customer Information'!$A$2:$A$5001,'Customer Information'!$C$2:$C$5001)</f>
        <v>Other</v>
      </c>
      <c r="L625">
        <f>YEAR('Policy Details'!$E625)</f>
        <v>2018</v>
      </c>
    </row>
    <row r="626" spans="1:12">
      <c r="A626" t="s">
        <v>16124</v>
      </c>
      <c r="B626" t="s">
        <v>20500</v>
      </c>
      <c r="C626">
        <v>83665</v>
      </c>
      <c r="D626">
        <v>1197.77</v>
      </c>
      <c r="E626" s="30">
        <v>42499</v>
      </c>
      <c r="F626" s="30">
        <v>45225</v>
      </c>
      <c r="G626" t="s">
        <v>20505</v>
      </c>
      <c r="H626" t="s">
        <v>20508</v>
      </c>
      <c r="I626" t="s">
        <v>4479</v>
      </c>
      <c r="J626" t="str">
        <f>_xlfn.XLOOKUP('Policy Details'!$I626,'Customer Information'!$A$2:$A$5001,'Customer Information'!$E$2:$E$5001)</f>
        <v>18-25</v>
      </c>
      <c r="K626" t="str">
        <f>_xlfn.XLOOKUP('Policy Details'!$I626,'Customer Information'!$A$2:$A$5001,'Customer Information'!$C$2:$C$5001)</f>
        <v>Male</v>
      </c>
      <c r="L626">
        <f>YEAR('Policy Details'!$E626)</f>
        <v>2016</v>
      </c>
    </row>
    <row r="627" spans="1:12">
      <c r="A627" t="s">
        <v>16125</v>
      </c>
      <c r="B627" t="s">
        <v>20501</v>
      </c>
      <c r="C627">
        <v>166946</v>
      </c>
      <c r="D627">
        <v>985.59</v>
      </c>
      <c r="E627" s="30">
        <v>44571</v>
      </c>
      <c r="F627" s="30">
        <v>45601</v>
      </c>
      <c r="G627" t="s">
        <v>20504</v>
      </c>
      <c r="H627" t="s">
        <v>20507</v>
      </c>
      <c r="I627" t="s">
        <v>1539</v>
      </c>
      <c r="J627" t="str">
        <f>_xlfn.XLOOKUP('Policy Details'!$I627,'Customer Information'!$A$2:$A$5001,'Customer Information'!$E$2:$E$5001)</f>
        <v>46-55</v>
      </c>
      <c r="K627" t="str">
        <f>_xlfn.XLOOKUP('Policy Details'!$I627,'Customer Information'!$A$2:$A$5001,'Customer Information'!$C$2:$C$5001)</f>
        <v>Other</v>
      </c>
      <c r="L627">
        <f>YEAR('Policy Details'!$E627)</f>
        <v>2022</v>
      </c>
    </row>
    <row r="628" spans="1:12">
      <c r="A628" t="s">
        <v>16126</v>
      </c>
      <c r="B628" t="s">
        <v>20501</v>
      </c>
      <c r="C628">
        <v>66983</v>
      </c>
      <c r="D628">
        <v>1298.56</v>
      </c>
      <c r="E628" s="30">
        <v>45243</v>
      </c>
      <c r="F628" s="30">
        <v>46298</v>
      </c>
      <c r="G628" t="s">
        <v>20506</v>
      </c>
      <c r="H628" t="s">
        <v>20509</v>
      </c>
      <c r="I628" t="s">
        <v>843</v>
      </c>
      <c r="J628" t="str">
        <f>_xlfn.XLOOKUP('Policy Details'!$I628,'Customer Information'!$A$2:$A$5001,'Customer Information'!$E$2:$E$5001)</f>
        <v>36-45</v>
      </c>
      <c r="K628" t="str">
        <f>_xlfn.XLOOKUP('Policy Details'!$I628,'Customer Information'!$A$2:$A$5001,'Customer Information'!$C$2:$C$5001)</f>
        <v>Other</v>
      </c>
      <c r="L628">
        <f>YEAR('Policy Details'!$E628)</f>
        <v>2023</v>
      </c>
    </row>
    <row r="629" spans="1:12">
      <c r="A629" t="s">
        <v>16127</v>
      </c>
      <c r="B629" t="s">
        <v>20501</v>
      </c>
      <c r="C629">
        <v>126360</v>
      </c>
      <c r="D629">
        <v>737.36</v>
      </c>
      <c r="E629" s="30">
        <v>42637</v>
      </c>
      <c r="F629" s="30">
        <v>43736</v>
      </c>
      <c r="G629" t="s">
        <v>20504</v>
      </c>
      <c r="H629" t="s">
        <v>20508</v>
      </c>
      <c r="I629" t="s">
        <v>2112</v>
      </c>
      <c r="J629" t="str">
        <f>_xlfn.XLOOKUP('Policy Details'!$I629,'Customer Information'!$A$2:$A$5001,'Customer Information'!$E$2:$E$5001)</f>
        <v>46-55</v>
      </c>
      <c r="K629" t="str">
        <f>_xlfn.XLOOKUP('Policy Details'!$I629,'Customer Information'!$A$2:$A$5001,'Customer Information'!$C$2:$C$5001)</f>
        <v>Other</v>
      </c>
      <c r="L629">
        <f>YEAR('Policy Details'!$E629)</f>
        <v>2016</v>
      </c>
    </row>
    <row r="630" spans="1:12">
      <c r="A630" t="s">
        <v>16128</v>
      </c>
      <c r="B630" t="s">
        <v>20500</v>
      </c>
      <c r="C630">
        <v>317170</v>
      </c>
      <c r="D630">
        <v>462.56</v>
      </c>
      <c r="E630" s="30">
        <v>42717</v>
      </c>
      <c r="F630" s="30">
        <v>44148</v>
      </c>
      <c r="G630" t="s">
        <v>20504</v>
      </c>
      <c r="H630" t="s">
        <v>20507</v>
      </c>
      <c r="I630" t="s">
        <v>468</v>
      </c>
      <c r="J630" t="str">
        <f>_xlfn.XLOOKUP('Policy Details'!$I630,'Customer Information'!$A$2:$A$5001,'Customer Information'!$E$2:$E$5001)</f>
        <v>56+</v>
      </c>
      <c r="K630" t="str">
        <f>_xlfn.XLOOKUP('Policy Details'!$I630,'Customer Information'!$A$2:$A$5001,'Customer Information'!$C$2:$C$5001)</f>
        <v>Female</v>
      </c>
      <c r="L630">
        <f>YEAR('Policy Details'!$E630)</f>
        <v>2016</v>
      </c>
    </row>
    <row r="631" spans="1:12">
      <c r="A631" t="s">
        <v>16129</v>
      </c>
      <c r="B631" t="s">
        <v>20502</v>
      </c>
      <c r="C631">
        <v>123001</v>
      </c>
      <c r="D631">
        <v>1077.9000000000001</v>
      </c>
      <c r="E631" s="30">
        <v>44792</v>
      </c>
      <c r="F631" s="30">
        <v>46905</v>
      </c>
      <c r="G631" t="s">
        <v>20505</v>
      </c>
      <c r="H631" t="s">
        <v>20507</v>
      </c>
      <c r="I631" t="s">
        <v>3312</v>
      </c>
      <c r="J631" t="str">
        <f>_xlfn.XLOOKUP('Policy Details'!$I631,'Customer Information'!$A$2:$A$5001,'Customer Information'!$E$2:$E$5001)</f>
        <v>56+</v>
      </c>
      <c r="K631" t="str">
        <f>_xlfn.XLOOKUP('Policy Details'!$I631,'Customer Information'!$A$2:$A$5001,'Customer Information'!$C$2:$C$5001)</f>
        <v>Other</v>
      </c>
      <c r="L631">
        <f>YEAR('Policy Details'!$E631)</f>
        <v>2022</v>
      </c>
    </row>
    <row r="632" spans="1:12">
      <c r="A632" t="s">
        <v>16130</v>
      </c>
      <c r="B632" t="s">
        <v>20503</v>
      </c>
      <c r="C632">
        <v>58071</v>
      </c>
      <c r="D632">
        <v>524.97</v>
      </c>
      <c r="E632" s="30">
        <v>43674</v>
      </c>
      <c r="F632" s="30">
        <v>46006</v>
      </c>
      <c r="G632" t="s">
        <v>20504</v>
      </c>
      <c r="H632" t="s">
        <v>20507</v>
      </c>
      <c r="I632" t="s">
        <v>2829</v>
      </c>
      <c r="J632" t="str">
        <f>_xlfn.XLOOKUP('Policy Details'!$I632,'Customer Information'!$A$2:$A$5001,'Customer Information'!$E$2:$E$5001)</f>
        <v>56+</v>
      </c>
      <c r="K632" t="str">
        <f>_xlfn.XLOOKUP('Policy Details'!$I632,'Customer Information'!$A$2:$A$5001,'Customer Information'!$C$2:$C$5001)</f>
        <v>Other</v>
      </c>
      <c r="L632">
        <f>YEAR('Policy Details'!$E632)</f>
        <v>2019</v>
      </c>
    </row>
    <row r="633" spans="1:12">
      <c r="A633" t="s">
        <v>16131</v>
      </c>
      <c r="B633" t="s">
        <v>20500</v>
      </c>
      <c r="C633">
        <v>488665</v>
      </c>
      <c r="D633">
        <v>1428.68</v>
      </c>
      <c r="E633" s="30">
        <v>42882</v>
      </c>
      <c r="F633" s="30">
        <v>44825</v>
      </c>
      <c r="G633" t="s">
        <v>20504</v>
      </c>
      <c r="H633" t="s">
        <v>20507</v>
      </c>
      <c r="I633" t="s">
        <v>1087</v>
      </c>
      <c r="J633" t="str">
        <f>_xlfn.XLOOKUP('Policy Details'!$I633,'Customer Information'!$A$2:$A$5001,'Customer Information'!$E$2:$E$5001)</f>
        <v>18-25</v>
      </c>
      <c r="K633" t="str">
        <f>_xlfn.XLOOKUP('Policy Details'!$I633,'Customer Information'!$A$2:$A$5001,'Customer Information'!$C$2:$C$5001)</f>
        <v>Female</v>
      </c>
      <c r="L633">
        <f>YEAR('Policy Details'!$E633)</f>
        <v>2017</v>
      </c>
    </row>
    <row r="634" spans="1:12">
      <c r="A634" t="s">
        <v>16132</v>
      </c>
      <c r="B634" t="s">
        <v>20502</v>
      </c>
      <c r="C634">
        <v>68734</v>
      </c>
      <c r="D634">
        <v>661.85</v>
      </c>
      <c r="E634" s="30">
        <v>45080</v>
      </c>
      <c r="F634" s="30">
        <v>48211</v>
      </c>
      <c r="G634" t="s">
        <v>20505</v>
      </c>
      <c r="H634" t="s">
        <v>20507</v>
      </c>
      <c r="I634" t="s">
        <v>428</v>
      </c>
      <c r="J634" t="str">
        <f>_xlfn.XLOOKUP('Policy Details'!$I634,'Customer Information'!$A$2:$A$5001,'Customer Information'!$E$2:$E$5001)</f>
        <v>56+</v>
      </c>
      <c r="K634" t="str">
        <f>_xlfn.XLOOKUP('Policy Details'!$I634,'Customer Information'!$A$2:$A$5001,'Customer Information'!$C$2:$C$5001)</f>
        <v>Male</v>
      </c>
      <c r="L634">
        <f>YEAR('Policy Details'!$E634)</f>
        <v>2023</v>
      </c>
    </row>
    <row r="635" spans="1:12">
      <c r="A635" t="s">
        <v>16133</v>
      </c>
      <c r="B635" t="s">
        <v>20501</v>
      </c>
      <c r="C635">
        <v>482922</v>
      </c>
      <c r="D635">
        <v>1084.74</v>
      </c>
      <c r="E635" s="30">
        <v>43185</v>
      </c>
      <c r="F635" s="30">
        <v>46478</v>
      </c>
      <c r="G635" t="s">
        <v>20506</v>
      </c>
      <c r="H635" t="s">
        <v>20507</v>
      </c>
      <c r="I635" t="s">
        <v>3349</v>
      </c>
      <c r="J635" t="str">
        <f>_xlfn.XLOOKUP('Policy Details'!$I635,'Customer Information'!$A$2:$A$5001,'Customer Information'!$E$2:$E$5001)</f>
        <v>56+</v>
      </c>
      <c r="K635" t="str">
        <f>_xlfn.XLOOKUP('Policy Details'!$I635,'Customer Information'!$A$2:$A$5001,'Customer Information'!$C$2:$C$5001)</f>
        <v>Male</v>
      </c>
      <c r="L635">
        <f>YEAR('Policy Details'!$E635)</f>
        <v>2018</v>
      </c>
    </row>
    <row r="636" spans="1:12">
      <c r="A636" t="s">
        <v>16134</v>
      </c>
      <c r="B636" t="s">
        <v>20502</v>
      </c>
      <c r="C636">
        <v>354193</v>
      </c>
      <c r="D636">
        <v>1654.59</v>
      </c>
      <c r="E636" s="30">
        <v>44086</v>
      </c>
      <c r="F636" s="30">
        <v>47304</v>
      </c>
      <c r="G636" t="s">
        <v>20505</v>
      </c>
      <c r="H636" t="s">
        <v>20508</v>
      </c>
      <c r="I636" t="s">
        <v>4280</v>
      </c>
      <c r="J636" t="str">
        <f>_xlfn.XLOOKUP('Policy Details'!$I636,'Customer Information'!$A$2:$A$5001,'Customer Information'!$E$2:$E$5001)</f>
        <v>56+</v>
      </c>
      <c r="K636" t="str">
        <f>_xlfn.XLOOKUP('Policy Details'!$I636,'Customer Information'!$A$2:$A$5001,'Customer Information'!$C$2:$C$5001)</f>
        <v>Male</v>
      </c>
      <c r="L636">
        <f>YEAR('Policy Details'!$E636)</f>
        <v>2020</v>
      </c>
    </row>
    <row r="637" spans="1:12">
      <c r="A637" t="s">
        <v>16135</v>
      </c>
      <c r="B637" t="s">
        <v>20500</v>
      </c>
      <c r="C637">
        <v>377176</v>
      </c>
      <c r="D637">
        <v>1336.73</v>
      </c>
      <c r="E637" s="30">
        <v>42782</v>
      </c>
      <c r="F637" s="30">
        <v>45345</v>
      </c>
      <c r="G637" t="s">
        <v>20506</v>
      </c>
      <c r="H637" t="s">
        <v>20507</v>
      </c>
      <c r="I637" t="s">
        <v>4369</v>
      </c>
      <c r="J637" t="str">
        <f>_xlfn.XLOOKUP('Policy Details'!$I637,'Customer Information'!$A$2:$A$5001,'Customer Information'!$E$2:$E$5001)</f>
        <v>56+</v>
      </c>
      <c r="K637" t="str">
        <f>_xlfn.XLOOKUP('Policy Details'!$I637,'Customer Information'!$A$2:$A$5001,'Customer Information'!$C$2:$C$5001)</f>
        <v>Female</v>
      </c>
      <c r="L637">
        <f>YEAR('Policy Details'!$E637)</f>
        <v>2017</v>
      </c>
    </row>
    <row r="638" spans="1:12">
      <c r="A638" t="s">
        <v>16136</v>
      </c>
      <c r="B638" t="s">
        <v>20501</v>
      </c>
      <c r="C638">
        <v>469118</v>
      </c>
      <c r="D638">
        <v>634.07000000000005</v>
      </c>
      <c r="E638" s="30">
        <v>43865</v>
      </c>
      <c r="F638" s="30">
        <v>47347</v>
      </c>
      <c r="G638" t="s">
        <v>20504</v>
      </c>
      <c r="H638" t="s">
        <v>20509</v>
      </c>
      <c r="I638" t="s">
        <v>706</v>
      </c>
      <c r="J638" t="str">
        <f>_xlfn.XLOOKUP('Policy Details'!$I638,'Customer Information'!$A$2:$A$5001,'Customer Information'!$E$2:$E$5001)</f>
        <v>18-25</v>
      </c>
      <c r="K638" t="str">
        <f>_xlfn.XLOOKUP('Policy Details'!$I638,'Customer Information'!$A$2:$A$5001,'Customer Information'!$C$2:$C$5001)</f>
        <v>Other</v>
      </c>
      <c r="L638">
        <f>YEAR('Policy Details'!$E638)</f>
        <v>2020</v>
      </c>
    </row>
    <row r="639" spans="1:12">
      <c r="A639" t="s">
        <v>16137</v>
      </c>
      <c r="B639" t="s">
        <v>20502</v>
      </c>
      <c r="C639">
        <v>341820</v>
      </c>
      <c r="D639">
        <v>592.71</v>
      </c>
      <c r="E639" s="30">
        <v>42760</v>
      </c>
      <c r="F639" s="30">
        <v>43685</v>
      </c>
      <c r="G639" t="s">
        <v>20506</v>
      </c>
      <c r="H639" t="s">
        <v>20508</v>
      </c>
      <c r="I639" t="s">
        <v>1905</v>
      </c>
      <c r="J639" t="str">
        <f>_xlfn.XLOOKUP('Policy Details'!$I639,'Customer Information'!$A$2:$A$5001,'Customer Information'!$E$2:$E$5001)</f>
        <v>26-35</v>
      </c>
      <c r="K639" t="str">
        <f>_xlfn.XLOOKUP('Policy Details'!$I639,'Customer Information'!$A$2:$A$5001,'Customer Information'!$C$2:$C$5001)</f>
        <v>Female</v>
      </c>
      <c r="L639">
        <f>YEAR('Policy Details'!$E639)</f>
        <v>2017</v>
      </c>
    </row>
    <row r="640" spans="1:12">
      <c r="A640" t="s">
        <v>16138</v>
      </c>
      <c r="B640" t="s">
        <v>20500</v>
      </c>
      <c r="C640">
        <v>270125</v>
      </c>
      <c r="D640">
        <v>904.07</v>
      </c>
      <c r="E640" s="30">
        <v>43722</v>
      </c>
      <c r="F640" s="30">
        <v>44199</v>
      </c>
      <c r="G640" t="s">
        <v>20504</v>
      </c>
      <c r="H640" t="s">
        <v>20508</v>
      </c>
      <c r="I640" t="s">
        <v>2822</v>
      </c>
      <c r="J640" t="str">
        <f>_xlfn.XLOOKUP('Policy Details'!$I640,'Customer Information'!$A$2:$A$5001,'Customer Information'!$E$2:$E$5001)</f>
        <v>56+</v>
      </c>
      <c r="K640" t="str">
        <f>_xlfn.XLOOKUP('Policy Details'!$I640,'Customer Information'!$A$2:$A$5001,'Customer Information'!$C$2:$C$5001)</f>
        <v>Male</v>
      </c>
      <c r="L640">
        <f>YEAR('Policy Details'!$E640)</f>
        <v>2019</v>
      </c>
    </row>
    <row r="641" spans="1:12">
      <c r="A641" t="s">
        <v>16139</v>
      </c>
      <c r="B641" t="s">
        <v>20503</v>
      </c>
      <c r="C641">
        <v>129365</v>
      </c>
      <c r="D641">
        <v>123.42</v>
      </c>
      <c r="E641" s="30">
        <v>42253</v>
      </c>
      <c r="F641" s="30">
        <v>45718</v>
      </c>
      <c r="G641" t="s">
        <v>20505</v>
      </c>
      <c r="H641" t="s">
        <v>20507</v>
      </c>
      <c r="I641" t="s">
        <v>2111</v>
      </c>
      <c r="J641" t="str">
        <f>_xlfn.XLOOKUP('Policy Details'!$I641,'Customer Information'!$A$2:$A$5001,'Customer Information'!$E$2:$E$5001)</f>
        <v>46-55</v>
      </c>
      <c r="K641" t="str">
        <f>_xlfn.XLOOKUP('Policy Details'!$I641,'Customer Information'!$A$2:$A$5001,'Customer Information'!$C$2:$C$5001)</f>
        <v>Other</v>
      </c>
      <c r="L641">
        <f>YEAR('Policy Details'!$E641)</f>
        <v>2015</v>
      </c>
    </row>
    <row r="642" spans="1:12">
      <c r="A642" t="s">
        <v>16140</v>
      </c>
      <c r="B642" t="s">
        <v>20501</v>
      </c>
      <c r="C642">
        <v>346751</v>
      </c>
      <c r="D642">
        <v>1364.7</v>
      </c>
      <c r="E642" s="30">
        <v>42157</v>
      </c>
      <c r="F642" s="30">
        <v>42817</v>
      </c>
      <c r="G642" t="s">
        <v>20504</v>
      </c>
      <c r="H642" t="s">
        <v>20509</v>
      </c>
      <c r="I642" t="s">
        <v>367</v>
      </c>
      <c r="J642" t="str">
        <f>_xlfn.XLOOKUP('Policy Details'!$I642,'Customer Information'!$A$2:$A$5001,'Customer Information'!$E$2:$E$5001)</f>
        <v>56+</v>
      </c>
      <c r="K642" t="str">
        <f>_xlfn.XLOOKUP('Policy Details'!$I642,'Customer Information'!$A$2:$A$5001,'Customer Information'!$C$2:$C$5001)</f>
        <v>Male</v>
      </c>
      <c r="L642">
        <f>YEAR('Policy Details'!$E642)</f>
        <v>2015</v>
      </c>
    </row>
    <row r="643" spans="1:12">
      <c r="A643" t="s">
        <v>16141</v>
      </c>
      <c r="B643" t="s">
        <v>20500</v>
      </c>
      <c r="C643">
        <v>290328</v>
      </c>
      <c r="D643">
        <v>467.19</v>
      </c>
      <c r="E643" s="30">
        <v>42757</v>
      </c>
      <c r="F643" s="30">
        <v>43290</v>
      </c>
      <c r="G643" t="s">
        <v>20505</v>
      </c>
      <c r="H643" t="s">
        <v>20508</v>
      </c>
      <c r="I643" t="s">
        <v>4656</v>
      </c>
      <c r="J643" t="str">
        <f>_xlfn.XLOOKUP('Policy Details'!$I643,'Customer Information'!$A$2:$A$5001,'Customer Information'!$E$2:$E$5001)</f>
        <v>36-45</v>
      </c>
      <c r="K643" t="str">
        <f>_xlfn.XLOOKUP('Policy Details'!$I643,'Customer Information'!$A$2:$A$5001,'Customer Information'!$C$2:$C$5001)</f>
        <v>Female</v>
      </c>
      <c r="L643">
        <f>YEAR('Policy Details'!$E643)</f>
        <v>2017</v>
      </c>
    </row>
    <row r="644" spans="1:12">
      <c r="A644" t="s">
        <v>16142</v>
      </c>
      <c r="B644" t="s">
        <v>20502</v>
      </c>
      <c r="C644">
        <v>242943</v>
      </c>
      <c r="D644">
        <v>1277.07</v>
      </c>
      <c r="E644" s="30">
        <v>44508</v>
      </c>
      <c r="F644" s="30">
        <v>46393</v>
      </c>
      <c r="G644" t="s">
        <v>20504</v>
      </c>
      <c r="H644" t="s">
        <v>20508</v>
      </c>
      <c r="I644" t="s">
        <v>2522</v>
      </c>
      <c r="J644" t="str">
        <f>_xlfn.XLOOKUP('Policy Details'!$I644,'Customer Information'!$A$2:$A$5001,'Customer Information'!$E$2:$E$5001)</f>
        <v>26-35</v>
      </c>
      <c r="K644" t="str">
        <f>_xlfn.XLOOKUP('Policy Details'!$I644,'Customer Information'!$A$2:$A$5001,'Customer Information'!$C$2:$C$5001)</f>
        <v>Other</v>
      </c>
      <c r="L644">
        <f>YEAR('Policy Details'!$E644)</f>
        <v>2021</v>
      </c>
    </row>
    <row r="645" spans="1:12">
      <c r="A645" t="s">
        <v>16143</v>
      </c>
      <c r="B645" t="s">
        <v>20501</v>
      </c>
      <c r="C645">
        <v>70477</v>
      </c>
      <c r="D645">
        <v>1805.63</v>
      </c>
      <c r="E645" s="30">
        <v>43906</v>
      </c>
      <c r="F645" s="30">
        <v>46581</v>
      </c>
      <c r="G645" t="s">
        <v>20505</v>
      </c>
      <c r="H645" t="s">
        <v>20507</v>
      </c>
      <c r="I645" t="s">
        <v>2187</v>
      </c>
      <c r="J645" t="str">
        <f>_xlfn.XLOOKUP('Policy Details'!$I645,'Customer Information'!$A$2:$A$5001,'Customer Information'!$E$2:$E$5001)</f>
        <v>46-55</v>
      </c>
      <c r="K645" t="str">
        <f>_xlfn.XLOOKUP('Policy Details'!$I645,'Customer Information'!$A$2:$A$5001,'Customer Information'!$C$2:$C$5001)</f>
        <v>Male</v>
      </c>
      <c r="L645">
        <f>YEAR('Policy Details'!$E645)</f>
        <v>2020</v>
      </c>
    </row>
    <row r="646" spans="1:12">
      <c r="A646" t="s">
        <v>16144</v>
      </c>
      <c r="B646" t="s">
        <v>20503</v>
      </c>
      <c r="C646">
        <v>287769</v>
      </c>
      <c r="D646">
        <v>1236.03</v>
      </c>
      <c r="E646" s="30">
        <v>44851</v>
      </c>
      <c r="F646" s="30">
        <v>47639</v>
      </c>
      <c r="G646" t="s">
        <v>20504</v>
      </c>
      <c r="H646" t="s">
        <v>20508</v>
      </c>
      <c r="I646" t="s">
        <v>440</v>
      </c>
      <c r="J646" t="str">
        <f>_xlfn.XLOOKUP('Policy Details'!$I646,'Customer Information'!$A$2:$A$5001,'Customer Information'!$E$2:$E$5001)</f>
        <v>26-35</v>
      </c>
      <c r="K646" t="str">
        <f>_xlfn.XLOOKUP('Policy Details'!$I646,'Customer Information'!$A$2:$A$5001,'Customer Information'!$C$2:$C$5001)</f>
        <v>Other</v>
      </c>
      <c r="L646">
        <f>YEAR('Policy Details'!$E646)</f>
        <v>2022</v>
      </c>
    </row>
    <row r="647" spans="1:12">
      <c r="A647" t="s">
        <v>16145</v>
      </c>
      <c r="B647" t="s">
        <v>20502</v>
      </c>
      <c r="C647">
        <v>374999</v>
      </c>
      <c r="D647">
        <v>986.91</v>
      </c>
      <c r="E647" s="30">
        <v>44199</v>
      </c>
      <c r="F647" s="30">
        <v>47584</v>
      </c>
      <c r="G647" t="s">
        <v>20504</v>
      </c>
      <c r="H647" t="s">
        <v>20508</v>
      </c>
      <c r="I647" t="s">
        <v>3346</v>
      </c>
      <c r="J647" t="str">
        <f>_xlfn.XLOOKUP('Policy Details'!$I647,'Customer Information'!$A$2:$A$5001,'Customer Information'!$E$2:$E$5001)</f>
        <v>56+</v>
      </c>
      <c r="K647" t="str">
        <f>_xlfn.XLOOKUP('Policy Details'!$I647,'Customer Information'!$A$2:$A$5001,'Customer Information'!$C$2:$C$5001)</f>
        <v>Other</v>
      </c>
      <c r="L647">
        <f>YEAR('Policy Details'!$E647)</f>
        <v>2021</v>
      </c>
    </row>
    <row r="648" spans="1:12">
      <c r="A648" t="s">
        <v>16146</v>
      </c>
      <c r="B648" t="s">
        <v>20501</v>
      </c>
      <c r="C648">
        <v>11665</v>
      </c>
      <c r="D648">
        <v>234.1</v>
      </c>
      <c r="E648" s="30">
        <v>42171</v>
      </c>
      <c r="F648" s="30">
        <v>45805</v>
      </c>
      <c r="G648" t="s">
        <v>20504</v>
      </c>
      <c r="H648" t="s">
        <v>20507</v>
      </c>
      <c r="I648" t="s">
        <v>2920</v>
      </c>
      <c r="J648" t="str">
        <f>_xlfn.XLOOKUP('Policy Details'!$I648,'Customer Information'!$A$2:$A$5001,'Customer Information'!$E$2:$E$5001)</f>
        <v>56+</v>
      </c>
      <c r="K648" t="str">
        <f>_xlfn.XLOOKUP('Policy Details'!$I648,'Customer Information'!$A$2:$A$5001,'Customer Information'!$C$2:$C$5001)</f>
        <v>Other</v>
      </c>
      <c r="L648">
        <f>YEAR('Policy Details'!$E648)</f>
        <v>2015</v>
      </c>
    </row>
    <row r="649" spans="1:12">
      <c r="A649" t="s">
        <v>16147</v>
      </c>
      <c r="B649" t="s">
        <v>20503</v>
      </c>
      <c r="C649">
        <v>274905</v>
      </c>
      <c r="D649">
        <v>335.45</v>
      </c>
      <c r="E649" s="30">
        <v>43535</v>
      </c>
      <c r="F649" s="30">
        <v>46277</v>
      </c>
      <c r="G649" t="s">
        <v>20504</v>
      </c>
      <c r="H649" t="s">
        <v>20507</v>
      </c>
      <c r="I649" t="s">
        <v>1591</v>
      </c>
      <c r="J649" t="str">
        <f>_xlfn.XLOOKUP('Policy Details'!$I649,'Customer Information'!$A$2:$A$5001,'Customer Information'!$E$2:$E$5001)</f>
        <v>26-35</v>
      </c>
      <c r="K649" t="str">
        <f>_xlfn.XLOOKUP('Policy Details'!$I649,'Customer Information'!$A$2:$A$5001,'Customer Information'!$C$2:$C$5001)</f>
        <v>Male</v>
      </c>
      <c r="L649">
        <f>YEAR('Policy Details'!$E649)</f>
        <v>2019</v>
      </c>
    </row>
    <row r="650" spans="1:12">
      <c r="A650" t="s">
        <v>16148</v>
      </c>
      <c r="B650" t="s">
        <v>20503</v>
      </c>
      <c r="C650">
        <v>364159</v>
      </c>
      <c r="D650">
        <v>660.58</v>
      </c>
      <c r="E650" s="30">
        <v>44255</v>
      </c>
      <c r="F650" s="30">
        <v>46071</v>
      </c>
      <c r="G650" t="s">
        <v>20504</v>
      </c>
      <c r="H650" t="s">
        <v>20508</v>
      </c>
      <c r="I650" t="s">
        <v>1150</v>
      </c>
      <c r="J650" t="str">
        <f>_xlfn.XLOOKUP('Policy Details'!$I650,'Customer Information'!$A$2:$A$5001,'Customer Information'!$E$2:$E$5001)</f>
        <v>26-35</v>
      </c>
      <c r="K650" t="str">
        <f>_xlfn.XLOOKUP('Policy Details'!$I650,'Customer Information'!$A$2:$A$5001,'Customer Information'!$C$2:$C$5001)</f>
        <v>Female</v>
      </c>
      <c r="L650">
        <f>YEAR('Policy Details'!$E650)</f>
        <v>2021</v>
      </c>
    </row>
    <row r="651" spans="1:12">
      <c r="A651" t="s">
        <v>16149</v>
      </c>
      <c r="B651" t="s">
        <v>20502</v>
      </c>
      <c r="C651">
        <v>24555</v>
      </c>
      <c r="D651">
        <v>107.03</v>
      </c>
      <c r="E651" s="30">
        <v>42577</v>
      </c>
      <c r="F651" s="30">
        <v>44956</v>
      </c>
      <c r="G651" t="s">
        <v>20505</v>
      </c>
      <c r="H651" t="s">
        <v>20508</v>
      </c>
      <c r="I651" t="s">
        <v>965</v>
      </c>
      <c r="J651" t="str">
        <f>_xlfn.XLOOKUP('Policy Details'!$I651,'Customer Information'!$A$2:$A$5001,'Customer Information'!$E$2:$E$5001)</f>
        <v>56+</v>
      </c>
      <c r="K651" t="str">
        <f>_xlfn.XLOOKUP('Policy Details'!$I651,'Customer Information'!$A$2:$A$5001,'Customer Information'!$C$2:$C$5001)</f>
        <v>Male</v>
      </c>
      <c r="L651">
        <f>YEAR('Policy Details'!$E651)</f>
        <v>2016</v>
      </c>
    </row>
    <row r="652" spans="1:12">
      <c r="A652" t="s">
        <v>16150</v>
      </c>
      <c r="B652" t="s">
        <v>20503</v>
      </c>
      <c r="C652">
        <v>175444</v>
      </c>
      <c r="D652">
        <v>1788.24</v>
      </c>
      <c r="E652" s="30">
        <v>44249</v>
      </c>
      <c r="F652" s="30">
        <v>47619</v>
      </c>
      <c r="G652" t="s">
        <v>20504</v>
      </c>
      <c r="H652" t="s">
        <v>20507</v>
      </c>
      <c r="I652" t="s">
        <v>320</v>
      </c>
      <c r="J652" t="str">
        <f>_xlfn.XLOOKUP('Policy Details'!$I652,'Customer Information'!$A$2:$A$5001,'Customer Information'!$E$2:$E$5001)</f>
        <v>26-35</v>
      </c>
      <c r="K652" t="str">
        <f>_xlfn.XLOOKUP('Policy Details'!$I652,'Customer Information'!$A$2:$A$5001,'Customer Information'!$C$2:$C$5001)</f>
        <v>Other</v>
      </c>
      <c r="L652">
        <f>YEAR('Policy Details'!$E652)</f>
        <v>2021</v>
      </c>
    </row>
    <row r="653" spans="1:12">
      <c r="A653" t="s">
        <v>16151</v>
      </c>
      <c r="B653" t="s">
        <v>20500</v>
      </c>
      <c r="C653">
        <v>107753</v>
      </c>
      <c r="D653">
        <v>1391.49</v>
      </c>
      <c r="E653" s="30">
        <v>42219</v>
      </c>
      <c r="F653" s="30">
        <v>43742</v>
      </c>
      <c r="G653" t="s">
        <v>20504</v>
      </c>
      <c r="H653" t="s">
        <v>20508</v>
      </c>
      <c r="I653" t="s">
        <v>2714</v>
      </c>
      <c r="J653" t="str">
        <f>_xlfn.XLOOKUP('Policy Details'!$I653,'Customer Information'!$A$2:$A$5001,'Customer Information'!$E$2:$E$5001)</f>
        <v>26-35</v>
      </c>
      <c r="K653" t="str">
        <f>_xlfn.XLOOKUP('Policy Details'!$I653,'Customer Information'!$A$2:$A$5001,'Customer Information'!$C$2:$C$5001)</f>
        <v>Male</v>
      </c>
      <c r="L653">
        <f>YEAR('Policy Details'!$E653)</f>
        <v>2015</v>
      </c>
    </row>
    <row r="654" spans="1:12">
      <c r="A654" t="s">
        <v>16152</v>
      </c>
      <c r="B654" t="s">
        <v>20500</v>
      </c>
      <c r="C654">
        <v>169512</v>
      </c>
      <c r="D654">
        <v>359.11</v>
      </c>
      <c r="E654" s="30">
        <v>43984</v>
      </c>
      <c r="F654" s="30">
        <v>44975</v>
      </c>
      <c r="G654" t="s">
        <v>20505</v>
      </c>
      <c r="H654" t="s">
        <v>20509</v>
      </c>
      <c r="I654" t="s">
        <v>1360</v>
      </c>
      <c r="J654" t="str">
        <f>_xlfn.XLOOKUP('Policy Details'!$I654,'Customer Information'!$A$2:$A$5001,'Customer Information'!$E$2:$E$5001)</f>
        <v>56+</v>
      </c>
      <c r="K654" t="str">
        <f>_xlfn.XLOOKUP('Policy Details'!$I654,'Customer Information'!$A$2:$A$5001,'Customer Information'!$C$2:$C$5001)</f>
        <v>Female</v>
      </c>
      <c r="L654">
        <f>YEAR('Policy Details'!$E654)</f>
        <v>2020</v>
      </c>
    </row>
    <row r="655" spans="1:12">
      <c r="A655" t="s">
        <v>16153</v>
      </c>
      <c r="B655" t="s">
        <v>20501</v>
      </c>
      <c r="C655">
        <v>313459</v>
      </c>
      <c r="D655">
        <v>142.51</v>
      </c>
      <c r="E655" s="30">
        <v>42018</v>
      </c>
      <c r="F655" s="30">
        <v>45555</v>
      </c>
      <c r="G655" t="s">
        <v>20505</v>
      </c>
      <c r="H655" t="s">
        <v>20508</v>
      </c>
      <c r="I655" t="s">
        <v>102</v>
      </c>
      <c r="J655" t="str">
        <f>_xlfn.XLOOKUP('Policy Details'!$I655,'Customer Information'!$A$2:$A$5001,'Customer Information'!$E$2:$E$5001)</f>
        <v>56+</v>
      </c>
      <c r="K655" t="str">
        <f>_xlfn.XLOOKUP('Policy Details'!$I655,'Customer Information'!$A$2:$A$5001,'Customer Information'!$C$2:$C$5001)</f>
        <v>Other</v>
      </c>
      <c r="L655">
        <f>YEAR('Policy Details'!$E655)</f>
        <v>2015</v>
      </c>
    </row>
    <row r="656" spans="1:12">
      <c r="A656" t="s">
        <v>16154</v>
      </c>
      <c r="B656" t="s">
        <v>20502</v>
      </c>
      <c r="C656">
        <v>72953</v>
      </c>
      <c r="D656">
        <v>1915</v>
      </c>
      <c r="E656" s="30">
        <v>42971</v>
      </c>
      <c r="F656" s="30">
        <v>45540</v>
      </c>
      <c r="G656" t="s">
        <v>20506</v>
      </c>
      <c r="H656" t="s">
        <v>20507</v>
      </c>
      <c r="I656" t="s">
        <v>369</v>
      </c>
      <c r="J656" t="str">
        <f>_xlfn.XLOOKUP('Policy Details'!$I656,'Customer Information'!$A$2:$A$5001,'Customer Information'!$E$2:$E$5001)</f>
        <v>46-55</v>
      </c>
      <c r="K656" t="str">
        <f>_xlfn.XLOOKUP('Policy Details'!$I656,'Customer Information'!$A$2:$A$5001,'Customer Information'!$C$2:$C$5001)</f>
        <v>Other</v>
      </c>
      <c r="L656">
        <f>YEAR('Policy Details'!$E656)</f>
        <v>2017</v>
      </c>
    </row>
    <row r="657" spans="1:12">
      <c r="A657" t="s">
        <v>16155</v>
      </c>
      <c r="B657" t="s">
        <v>20501</v>
      </c>
      <c r="C657">
        <v>475627</v>
      </c>
      <c r="D657">
        <v>285.32</v>
      </c>
      <c r="E657" s="30">
        <v>42691</v>
      </c>
      <c r="F657" s="30">
        <v>43857</v>
      </c>
      <c r="G657" t="s">
        <v>20505</v>
      </c>
      <c r="H657" t="s">
        <v>20509</v>
      </c>
      <c r="I657" t="s">
        <v>504</v>
      </c>
      <c r="J657" t="str">
        <f>_xlfn.XLOOKUP('Policy Details'!$I657,'Customer Information'!$A$2:$A$5001,'Customer Information'!$E$2:$E$5001)</f>
        <v>56+</v>
      </c>
      <c r="K657" t="str">
        <f>_xlfn.XLOOKUP('Policy Details'!$I657,'Customer Information'!$A$2:$A$5001,'Customer Information'!$C$2:$C$5001)</f>
        <v>Other</v>
      </c>
      <c r="L657">
        <f>YEAR('Policy Details'!$E657)</f>
        <v>2016</v>
      </c>
    </row>
    <row r="658" spans="1:12">
      <c r="A658" t="s">
        <v>16156</v>
      </c>
      <c r="B658" t="s">
        <v>20503</v>
      </c>
      <c r="C658">
        <v>459884</v>
      </c>
      <c r="D658">
        <v>891.1</v>
      </c>
      <c r="E658" s="30">
        <v>43119</v>
      </c>
      <c r="F658" s="30">
        <v>46318</v>
      </c>
      <c r="G658" t="s">
        <v>20506</v>
      </c>
      <c r="H658" t="s">
        <v>20508</v>
      </c>
      <c r="I658" t="s">
        <v>2414</v>
      </c>
      <c r="J658" t="str">
        <f>_xlfn.XLOOKUP('Policy Details'!$I658,'Customer Information'!$A$2:$A$5001,'Customer Information'!$E$2:$E$5001)</f>
        <v>56+</v>
      </c>
      <c r="K658" t="str">
        <f>_xlfn.XLOOKUP('Policy Details'!$I658,'Customer Information'!$A$2:$A$5001,'Customer Information'!$C$2:$C$5001)</f>
        <v>Male</v>
      </c>
      <c r="L658">
        <f>YEAR('Policy Details'!$E658)</f>
        <v>2018</v>
      </c>
    </row>
    <row r="659" spans="1:12">
      <c r="A659" t="s">
        <v>16157</v>
      </c>
      <c r="B659" t="s">
        <v>20502</v>
      </c>
      <c r="C659">
        <v>399633</v>
      </c>
      <c r="D659">
        <v>1612.96</v>
      </c>
      <c r="E659" s="30">
        <v>43970</v>
      </c>
      <c r="F659" s="30">
        <v>46278</v>
      </c>
      <c r="G659" t="s">
        <v>20506</v>
      </c>
      <c r="H659" t="s">
        <v>20509</v>
      </c>
      <c r="I659" t="s">
        <v>3537</v>
      </c>
      <c r="J659" t="str">
        <f>_xlfn.XLOOKUP('Policy Details'!$I659,'Customer Information'!$A$2:$A$5001,'Customer Information'!$E$2:$E$5001)</f>
        <v>56+</v>
      </c>
      <c r="K659" t="str">
        <f>_xlfn.XLOOKUP('Policy Details'!$I659,'Customer Information'!$A$2:$A$5001,'Customer Information'!$C$2:$C$5001)</f>
        <v>Other</v>
      </c>
      <c r="L659">
        <f>YEAR('Policy Details'!$E659)</f>
        <v>2020</v>
      </c>
    </row>
    <row r="660" spans="1:12">
      <c r="A660" t="s">
        <v>16158</v>
      </c>
      <c r="B660" t="s">
        <v>20502</v>
      </c>
      <c r="C660">
        <v>179382</v>
      </c>
      <c r="D660">
        <v>916.38</v>
      </c>
      <c r="E660" s="30">
        <v>44029</v>
      </c>
      <c r="F660" s="30">
        <v>45883</v>
      </c>
      <c r="G660" t="s">
        <v>20505</v>
      </c>
      <c r="H660" t="s">
        <v>20508</v>
      </c>
      <c r="I660" t="s">
        <v>3042</v>
      </c>
      <c r="J660" t="str">
        <f>_xlfn.XLOOKUP('Policy Details'!$I660,'Customer Information'!$A$2:$A$5001,'Customer Information'!$E$2:$E$5001)</f>
        <v>36-45</v>
      </c>
      <c r="K660" t="str">
        <f>_xlfn.XLOOKUP('Policy Details'!$I660,'Customer Information'!$A$2:$A$5001,'Customer Information'!$C$2:$C$5001)</f>
        <v>Female</v>
      </c>
      <c r="L660">
        <f>YEAR('Policy Details'!$E660)</f>
        <v>2020</v>
      </c>
    </row>
    <row r="661" spans="1:12">
      <c r="A661" t="s">
        <v>16159</v>
      </c>
      <c r="B661" t="s">
        <v>20502</v>
      </c>
      <c r="C661">
        <v>202196</v>
      </c>
      <c r="D661">
        <v>789.61</v>
      </c>
      <c r="E661" s="30">
        <v>45313</v>
      </c>
      <c r="F661" s="30">
        <v>47294</v>
      </c>
      <c r="G661" t="s">
        <v>20506</v>
      </c>
      <c r="H661" t="s">
        <v>20507</v>
      </c>
      <c r="I661" t="s">
        <v>1799</v>
      </c>
      <c r="J661" t="str">
        <f>_xlfn.XLOOKUP('Policy Details'!$I661,'Customer Information'!$A$2:$A$5001,'Customer Information'!$E$2:$E$5001)</f>
        <v>56+</v>
      </c>
      <c r="K661" t="str">
        <f>_xlfn.XLOOKUP('Policy Details'!$I661,'Customer Information'!$A$2:$A$5001,'Customer Information'!$C$2:$C$5001)</f>
        <v>Other</v>
      </c>
      <c r="L661">
        <f>YEAR('Policy Details'!$E661)</f>
        <v>2024</v>
      </c>
    </row>
    <row r="662" spans="1:12">
      <c r="A662" t="s">
        <v>16160</v>
      </c>
      <c r="B662" t="s">
        <v>20501</v>
      </c>
      <c r="C662">
        <v>303601</v>
      </c>
      <c r="D662">
        <v>1811.05</v>
      </c>
      <c r="E662" s="30">
        <v>43278</v>
      </c>
      <c r="F662" s="30">
        <v>43802</v>
      </c>
      <c r="G662" t="s">
        <v>20504</v>
      </c>
      <c r="H662" t="s">
        <v>20508</v>
      </c>
      <c r="I662" t="s">
        <v>4873</v>
      </c>
      <c r="J662" t="str">
        <f>_xlfn.XLOOKUP('Policy Details'!$I662,'Customer Information'!$A$2:$A$5001,'Customer Information'!$E$2:$E$5001)</f>
        <v>56+</v>
      </c>
      <c r="K662" t="str">
        <f>_xlfn.XLOOKUP('Policy Details'!$I662,'Customer Information'!$A$2:$A$5001,'Customer Information'!$C$2:$C$5001)</f>
        <v>Other</v>
      </c>
      <c r="L662">
        <f>YEAR('Policy Details'!$E662)</f>
        <v>2018</v>
      </c>
    </row>
    <row r="663" spans="1:12">
      <c r="A663" t="s">
        <v>16161</v>
      </c>
      <c r="B663" t="s">
        <v>20503</v>
      </c>
      <c r="C663">
        <v>342917</v>
      </c>
      <c r="D663">
        <v>197.65</v>
      </c>
      <c r="E663" s="30">
        <v>43481</v>
      </c>
      <c r="F663" s="30">
        <v>44716</v>
      </c>
      <c r="G663" t="s">
        <v>20506</v>
      </c>
      <c r="H663" t="s">
        <v>20507</v>
      </c>
      <c r="I663" t="s">
        <v>4315</v>
      </c>
      <c r="J663" t="str">
        <f>_xlfn.XLOOKUP('Policy Details'!$I663,'Customer Information'!$A$2:$A$5001,'Customer Information'!$E$2:$E$5001)</f>
        <v>56+</v>
      </c>
      <c r="K663" t="str">
        <f>_xlfn.XLOOKUP('Policy Details'!$I663,'Customer Information'!$A$2:$A$5001,'Customer Information'!$C$2:$C$5001)</f>
        <v>Male</v>
      </c>
      <c r="L663">
        <f>YEAR('Policy Details'!$E663)</f>
        <v>2019</v>
      </c>
    </row>
    <row r="664" spans="1:12">
      <c r="A664" t="s">
        <v>16162</v>
      </c>
      <c r="B664" t="s">
        <v>20500</v>
      </c>
      <c r="C664">
        <v>413700</v>
      </c>
      <c r="D664">
        <v>1606.85</v>
      </c>
      <c r="E664" s="30">
        <v>42660</v>
      </c>
      <c r="F664" s="30">
        <v>44156</v>
      </c>
      <c r="G664" t="s">
        <v>20506</v>
      </c>
      <c r="H664" t="s">
        <v>20509</v>
      </c>
      <c r="I664" t="s">
        <v>2027</v>
      </c>
      <c r="J664" t="str">
        <f>_xlfn.XLOOKUP('Policy Details'!$I664,'Customer Information'!$A$2:$A$5001,'Customer Information'!$E$2:$E$5001)</f>
        <v>56+</v>
      </c>
      <c r="K664" t="str">
        <f>_xlfn.XLOOKUP('Policy Details'!$I664,'Customer Information'!$A$2:$A$5001,'Customer Information'!$C$2:$C$5001)</f>
        <v>Male</v>
      </c>
      <c r="L664">
        <f>YEAR('Policy Details'!$E664)</f>
        <v>2016</v>
      </c>
    </row>
    <row r="665" spans="1:12">
      <c r="A665" t="s">
        <v>16163</v>
      </c>
      <c r="B665" t="s">
        <v>20503</v>
      </c>
      <c r="C665">
        <v>76241</v>
      </c>
      <c r="D665">
        <v>1260.6300000000001</v>
      </c>
      <c r="E665" s="30">
        <v>42370</v>
      </c>
      <c r="F665" s="30">
        <v>43046</v>
      </c>
      <c r="G665" t="s">
        <v>20505</v>
      </c>
      <c r="H665" t="s">
        <v>20509</v>
      </c>
      <c r="I665" t="s">
        <v>854</v>
      </c>
      <c r="J665" t="str">
        <f>_xlfn.XLOOKUP('Policy Details'!$I665,'Customer Information'!$A$2:$A$5001,'Customer Information'!$E$2:$E$5001)</f>
        <v>46-55</v>
      </c>
      <c r="K665" t="str">
        <f>_xlfn.XLOOKUP('Policy Details'!$I665,'Customer Information'!$A$2:$A$5001,'Customer Information'!$C$2:$C$5001)</f>
        <v>Male</v>
      </c>
      <c r="L665">
        <f>YEAR('Policy Details'!$E665)</f>
        <v>2016</v>
      </c>
    </row>
    <row r="666" spans="1:12">
      <c r="A666" t="s">
        <v>16164</v>
      </c>
      <c r="B666" t="s">
        <v>20500</v>
      </c>
      <c r="C666">
        <v>423049</v>
      </c>
      <c r="D666">
        <v>1631.99</v>
      </c>
      <c r="E666" s="30">
        <v>45626</v>
      </c>
      <c r="F666" s="30">
        <v>46569</v>
      </c>
      <c r="G666" t="s">
        <v>20506</v>
      </c>
      <c r="H666" t="s">
        <v>20507</v>
      </c>
      <c r="I666" t="s">
        <v>155</v>
      </c>
      <c r="J666" t="str">
        <f>_xlfn.XLOOKUP('Policy Details'!$I666,'Customer Information'!$A$2:$A$5001,'Customer Information'!$E$2:$E$5001)</f>
        <v>26-35</v>
      </c>
      <c r="K666" t="str">
        <f>_xlfn.XLOOKUP('Policy Details'!$I666,'Customer Information'!$A$2:$A$5001,'Customer Information'!$C$2:$C$5001)</f>
        <v>Other</v>
      </c>
      <c r="L666">
        <f>YEAR('Policy Details'!$E666)</f>
        <v>2024</v>
      </c>
    </row>
    <row r="667" spans="1:12">
      <c r="A667" t="s">
        <v>16165</v>
      </c>
      <c r="B667" t="s">
        <v>20500</v>
      </c>
      <c r="C667">
        <v>265335</v>
      </c>
      <c r="D667">
        <v>1521.04</v>
      </c>
      <c r="E667" s="30">
        <v>44056</v>
      </c>
      <c r="F667" s="30">
        <v>45642</v>
      </c>
      <c r="G667" t="s">
        <v>20504</v>
      </c>
      <c r="H667" t="s">
        <v>20507</v>
      </c>
      <c r="I667" t="s">
        <v>4418</v>
      </c>
      <c r="J667" t="str">
        <f>_xlfn.XLOOKUP('Policy Details'!$I667,'Customer Information'!$A$2:$A$5001,'Customer Information'!$E$2:$E$5001)</f>
        <v>56+</v>
      </c>
      <c r="K667" t="str">
        <f>_xlfn.XLOOKUP('Policy Details'!$I667,'Customer Information'!$A$2:$A$5001,'Customer Information'!$C$2:$C$5001)</f>
        <v>Female</v>
      </c>
      <c r="L667">
        <f>YEAR('Policy Details'!$E667)</f>
        <v>2020</v>
      </c>
    </row>
    <row r="668" spans="1:12">
      <c r="A668" t="s">
        <v>16166</v>
      </c>
      <c r="B668" t="s">
        <v>20500</v>
      </c>
      <c r="C668">
        <v>365694</v>
      </c>
      <c r="D668">
        <v>1812.36</v>
      </c>
      <c r="E668" s="30">
        <v>42871</v>
      </c>
      <c r="F668" s="30">
        <v>44346</v>
      </c>
      <c r="G668" t="s">
        <v>20504</v>
      </c>
      <c r="H668" t="s">
        <v>20508</v>
      </c>
      <c r="I668" t="s">
        <v>408</v>
      </c>
      <c r="J668" t="str">
        <f>_xlfn.XLOOKUP('Policy Details'!$I668,'Customer Information'!$A$2:$A$5001,'Customer Information'!$E$2:$E$5001)</f>
        <v>56+</v>
      </c>
      <c r="K668" t="str">
        <f>_xlfn.XLOOKUP('Policy Details'!$I668,'Customer Information'!$A$2:$A$5001,'Customer Information'!$C$2:$C$5001)</f>
        <v>Other</v>
      </c>
      <c r="L668">
        <f>YEAR('Policy Details'!$E668)</f>
        <v>2017</v>
      </c>
    </row>
    <row r="669" spans="1:12">
      <c r="A669" t="s">
        <v>16167</v>
      </c>
      <c r="B669" t="s">
        <v>20502</v>
      </c>
      <c r="C669">
        <v>198579</v>
      </c>
      <c r="D669">
        <v>820.77</v>
      </c>
      <c r="E669" s="30">
        <v>42092</v>
      </c>
      <c r="F669" s="30">
        <v>45736</v>
      </c>
      <c r="G669" t="s">
        <v>20505</v>
      </c>
      <c r="H669" t="s">
        <v>20509</v>
      </c>
      <c r="I669" t="s">
        <v>1941</v>
      </c>
      <c r="J669" t="str">
        <f>_xlfn.XLOOKUP('Policy Details'!$I669,'Customer Information'!$A$2:$A$5001,'Customer Information'!$E$2:$E$5001)</f>
        <v>56+</v>
      </c>
      <c r="K669" t="str">
        <f>_xlfn.XLOOKUP('Policy Details'!$I669,'Customer Information'!$A$2:$A$5001,'Customer Information'!$C$2:$C$5001)</f>
        <v>Male</v>
      </c>
      <c r="L669">
        <f>YEAR('Policy Details'!$E669)</f>
        <v>2015</v>
      </c>
    </row>
    <row r="670" spans="1:12">
      <c r="A670" t="s">
        <v>16168</v>
      </c>
      <c r="B670" t="s">
        <v>20501</v>
      </c>
      <c r="C670">
        <v>275574</v>
      </c>
      <c r="D670">
        <v>814.6</v>
      </c>
      <c r="E670" s="30">
        <v>43443</v>
      </c>
      <c r="F670" s="30">
        <v>45023</v>
      </c>
      <c r="G670" t="s">
        <v>20506</v>
      </c>
      <c r="H670" t="s">
        <v>20509</v>
      </c>
      <c r="I670" t="s">
        <v>2811</v>
      </c>
      <c r="J670" t="str">
        <f>_xlfn.XLOOKUP('Policy Details'!$I670,'Customer Information'!$A$2:$A$5001,'Customer Information'!$E$2:$E$5001)</f>
        <v>56+</v>
      </c>
      <c r="K670" t="str">
        <f>_xlfn.XLOOKUP('Policy Details'!$I670,'Customer Information'!$A$2:$A$5001,'Customer Information'!$C$2:$C$5001)</f>
        <v>Other</v>
      </c>
      <c r="L670">
        <f>YEAR('Policy Details'!$E670)</f>
        <v>2018</v>
      </c>
    </row>
    <row r="671" spans="1:12">
      <c r="A671" t="s">
        <v>16169</v>
      </c>
      <c r="B671" t="s">
        <v>20500</v>
      </c>
      <c r="C671">
        <v>264154</v>
      </c>
      <c r="D671">
        <v>1133.33</v>
      </c>
      <c r="E671" s="30">
        <v>43368</v>
      </c>
      <c r="F671" s="30">
        <v>46746</v>
      </c>
      <c r="G671" t="s">
        <v>20505</v>
      </c>
      <c r="H671" t="s">
        <v>20508</v>
      </c>
      <c r="I671" t="s">
        <v>4308</v>
      </c>
      <c r="J671" t="str">
        <f>_xlfn.XLOOKUP('Policy Details'!$I671,'Customer Information'!$A$2:$A$5001,'Customer Information'!$E$2:$E$5001)</f>
        <v>46-55</v>
      </c>
      <c r="K671" t="str">
        <f>_xlfn.XLOOKUP('Policy Details'!$I671,'Customer Information'!$A$2:$A$5001,'Customer Information'!$C$2:$C$5001)</f>
        <v>Other</v>
      </c>
      <c r="L671">
        <f>YEAR('Policy Details'!$E671)</f>
        <v>2018</v>
      </c>
    </row>
    <row r="672" spans="1:12">
      <c r="A672" t="s">
        <v>16170</v>
      </c>
      <c r="B672" t="s">
        <v>20500</v>
      </c>
      <c r="C672">
        <v>91026</v>
      </c>
      <c r="D672">
        <v>1979.35</v>
      </c>
      <c r="E672" s="30">
        <v>42145</v>
      </c>
      <c r="F672" s="30">
        <v>44639</v>
      </c>
      <c r="G672" t="s">
        <v>20506</v>
      </c>
      <c r="H672" t="s">
        <v>20507</v>
      </c>
      <c r="I672" t="s">
        <v>4732</v>
      </c>
      <c r="J672" t="str">
        <f>_xlfn.XLOOKUP('Policy Details'!$I672,'Customer Information'!$A$2:$A$5001,'Customer Information'!$E$2:$E$5001)</f>
        <v>56+</v>
      </c>
      <c r="K672" t="str">
        <f>_xlfn.XLOOKUP('Policy Details'!$I672,'Customer Information'!$A$2:$A$5001,'Customer Information'!$C$2:$C$5001)</f>
        <v>Male</v>
      </c>
      <c r="L672">
        <f>YEAR('Policy Details'!$E672)</f>
        <v>2015</v>
      </c>
    </row>
    <row r="673" spans="1:12">
      <c r="A673" t="s">
        <v>16171</v>
      </c>
      <c r="B673" t="s">
        <v>20500</v>
      </c>
      <c r="C673">
        <v>111475</v>
      </c>
      <c r="D673">
        <v>297.75</v>
      </c>
      <c r="E673" s="30">
        <v>44079</v>
      </c>
      <c r="F673" s="30">
        <v>44607</v>
      </c>
      <c r="G673" t="s">
        <v>20504</v>
      </c>
      <c r="H673" t="s">
        <v>20509</v>
      </c>
      <c r="I673" t="s">
        <v>4146</v>
      </c>
      <c r="J673" t="str">
        <f>_xlfn.XLOOKUP('Policy Details'!$I673,'Customer Information'!$A$2:$A$5001,'Customer Information'!$E$2:$E$5001)</f>
        <v>46-55</v>
      </c>
      <c r="K673" t="str">
        <f>_xlfn.XLOOKUP('Policy Details'!$I673,'Customer Information'!$A$2:$A$5001,'Customer Information'!$C$2:$C$5001)</f>
        <v>Male</v>
      </c>
      <c r="L673">
        <f>YEAR('Policy Details'!$E673)</f>
        <v>2020</v>
      </c>
    </row>
    <row r="674" spans="1:12">
      <c r="A674" t="s">
        <v>16172</v>
      </c>
      <c r="B674" t="s">
        <v>20503</v>
      </c>
      <c r="C674">
        <v>147592</v>
      </c>
      <c r="D674">
        <v>1544.91</v>
      </c>
      <c r="E674" s="30">
        <v>44581</v>
      </c>
      <c r="F674" s="30">
        <v>46775</v>
      </c>
      <c r="G674" t="s">
        <v>20505</v>
      </c>
      <c r="H674" t="s">
        <v>20509</v>
      </c>
      <c r="I674" t="s">
        <v>1900</v>
      </c>
      <c r="J674" t="str">
        <f>_xlfn.XLOOKUP('Policy Details'!$I674,'Customer Information'!$A$2:$A$5001,'Customer Information'!$E$2:$E$5001)</f>
        <v>18-25</v>
      </c>
      <c r="K674" t="str">
        <f>_xlfn.XLOOKUP('Policy Details'!$I674,'Customer Information'!$A$2:$A$5001,'Customer Information'!$C$2:$C$5001)</f>
        <v>Female</v>
      </c>
      <c r="L674">
        <f>YEAR('Policy Details'!$E674)</f>
        <v>2022</v>
      </c>
    </row>
    <row r="675" spans="1:12">
      <c r="A675" t="s">
        <v>16173</v>
      </c>
      <c r="B675" t="s">
        <v>20500</v>
      </c>
      <c r="C675">
        <v>492391</v>
      </c>
      <c r="D675">
        <v>935</v>
      </c>
      <c r="E675" s="30">
        <v>43312</v>
      </c>
      <c r="F675" s="30">
        <v>43832</v>
      </c>
      <c r="G675" t="s">
        <v>20504</v>
      </c>
      <c r="H675" t="s">
        <v>20508</v>
      </c>
      <c r="I675" t="s">
        <v>638</v>
      </c>
      <c r="J675" t="str">
        <f>_xlfn.XLOOKUP('Policy Details'!$I675,'Customer Information'!$A$2:$A$5001,'Customer Information'!$E$2:$E$5001)</f>
        <v>18-25</v>
      </c>
      <c r="K675" t="str">
        <f>_xlfn.XLOOKUP('Policy Details'!$I675,'Customer Information'!$A$2:$A$5001,'Customer Information'!$C$2:$C$5001)</f>
        <v>Other</v>
      </c>
      <c r="L675">
        <f>YEAR('Policy Details'!$E675)</f>
        <v>2018</v>
      </c>
    </row>
    <row r="676" spans="1:12">
      <c r="A676" t="s">
        <v>16174</v>
      </c>
      <c r="B676" t="s">
        <v>20500</v>
      </c>
      <c r="C676">
        <v>421590</v>
      </c>
      <c r="D676">
        <v>1699.49</v>
      </c>
      <c r="E676" s="30">
        <v>45270</v>
      </c>
      <c r="F676" s="30">
        <v>46963</v>
      </c>
      <c r="G676" t="s">
        <v>20504</v>
      </c>
      <c r="H676" t="s">
        <v>20509</v>
      </c>
      <c r="I676" t="s">
        <v>1015</v>
      </c>
      <c r="J676" t="str">
        <f>_xlfn.XLOOKUP('Policy Details'!$I676,'Customer Information'!$A$2:$A$5001,'Customer Information'!$E$2:$E$5001)</f>
        <v>18-25</v>
      </c>
      <c r="K676" t="str">
        <f>_xlfn.XLOOKUP('Policy Details'!$I676,'Customer Information'!$A$2:$A$5001,'Customer Information'!$C$2:$C$5001)</f>
        <v>Other</v>
      </c>
      <c r="L676">
        <f>YEAR('Policy Details'!$E676)</f>
        <v>2023</v>
      </c>
    </row>
    <row r="677" spans="1:12">
      <c r="A677" t="s">
        <v>16175</v>
      </c>
      <c r="B677" t="s">
        <v>20501</v>
      </c>
      <c r="C677">
        <v>108180</v>
      </c>
      <c r="D677">
        <v>776.57</v>
      </c>
      <c r="E677" s="30">
        <v>43083</v>
      </c>
      <c r="F677" s="30">
        <v>46371</v>
      </c>
      <c r="G677" t="s">
        <v>20506</v>
      </c>
      <c r="H677" t="s">
        <v>20508</v>
      </c>
      <c r="I677" t="s">
        <v>2431</v>
      </c>
      <c r="J677" t="str">
        <f>_xlfn.XLOOKUP('Policy Details'!$I677,'Customer Information'!$A$2:$A$5001,'Customer Information'!$E$2:$E$5001)</f>
        <v>26-35</v>
      </c>
      <c r="K677" t="str">
        <f>_xlfn.XLOOKUP('Policy Details'!$I677,'Customer Information'!$A$2:$A$5001,'Customer Information'!$C$2:$C$5001)</f>
        <v>Female</v>
      </c>
      <c r="L677">
        <f>YEAR('Policy Details'!$E677)</f>
        <v>2017</v>
      </c>
    </row>
    <row r="678" spans="1:12">
      <c r="A678" t="s">
        <v>16176</v>
      </c>
      <c r="B678" t="s">
        <v>20500</v>
      </c>
      <c r="C678">
        <v>197690</v>
      </c>
      <c r="D678">
        <v>1466.52</v>
      </c>
      <c r="E678" s="30">
        <v>44644</v>
      </c>
      <c r="F678" s="30">
        <v>47432</v>
      </c>
      <c r="G678" t="s">
        <v>20505</v>
      </c>
      <c r="H678" t="s">
        <v>20507</v>
      </c>
      <c r="I678" t="s">
        <v>4503</v>
      </c>
      <c r="J678" t="str">
        <f>_xlfn.XLOOKUP('Policy Details'!$I678,'Customer Information'!$A$2:$A$5001,'Customer Information'!$E$2:$E$5001)</f>
        <v>56+</v>
      </c>
      <c r="K678" t="str">
        <f>_xlfn.XLOOKUP('Policy Details'!$I678,'Customer Information'!$A$2:$A$5001,'Customer Information'!$C$2:$C$5001)</f>
        <v>Male</v>
      </c>
      <c r="L678">
        <f>YEAR('Policy Details'!$E678)</f>
        <v>2022</v>
      </c>
    </row>
    <row r="679" spans="1:12">
      <c r="A679" t="s">
        <v>16177</v>
      </c>
      <c r="B679" t="s">
        <v>20502</v>
      </c>
      <c r="C679">
        <v>398082</v>
      </c>
      <c r="D679">
        <v>210.96</v>
      </c>
      <c r="E679" s="30">
        <v>44681</v>
      </c>
      <c r="F679" s="30">
        <v>48282</v>
      </c>
      <c r="G679" t="s">
        <v>20506</v>
      </c>
      <c r="H679" t="s">
        <v>20508</v>
      </c>
      <c r="I679" t="s">
        <v>3007</v>
      </c>
      <c r="J679" t="str">
        <f>_xlfn.XLOOKUP('Policy Details'!$I679,'Customer Information'!$A$2:$A$5001,'Customer Information'!$E$2:$E$5001)</f>
        <v>26-35</v>
      </c>
      <c r="K679" t="str">
        <f>_xlfn.XLOOKUP('Policy Details'!$I679,'Customer Information'!$A$2:$A$5001,'Customer Information'!$C$2:$C$5001)</f>
        <v>Female</v>
      </c>
      <c r="L679">
        <f>YEAR('Policy Details'!$E679)</f>
        <v>2022</v>
      </c>
    </row>
    <row r="680" spans="1:12">
      <c r="A680" t="s">
        <v>16178</v>
      </c>
      <c r="B680" t="s">
        <v>20503</v>
      </c>
      <c r="C680">
        <v>205386</v>
      </c>
      <c r="D680">
        <v>1697.1</v>
      </c>
      <c r="E680" s="30">
        <v>44275</v>
      </c>
      <c r="F680" s="30">
        <v>46367</v>
      </c>
      <c r="G680" t="s">
        <v>20504</v>
      </c>
      <c r="H680" t="s">
        <v>20508</v>
      </c>
      <c r="I680" t="s">
        <v>4709</v>
      </c>
      <c r="J680" t="str">
        <f>_xlfn.XLOOKUP('Policy Details'!$I680,'Customer Information'!$A$2:$A$5001,'Customer Information'!$E$2:$E$5001)</f>
        <v>26-35</v>
      </c>
      <c r="K680" t="str">
        <f>_xlfn.XLOOKUP('Policy Details'!$I680,'Customer Information'!$A$2:$A$5001,'Customer Information'!$C$2:$C$5001)</f>
        <v>Male</v>
      </c>
      <c r="L680">
        <f>YEAR('Policy Details'!$E680)</f>
        <v>2021</v>
      </c>
    </row>
    <row r="681" spans="1:12">
      <c r="A681" t="s">
        <v>16179</v>
      </c>
      <c r="B681" t="s">
        <v>20500</v>
      </c>
      <c r="C681">
        <v>372799</v>
      </c>
      <c r="D681">
        <v>713.29</v>
      </c>
      <c r="E681" s="30">
        <v>43089</v>
      </c>
      <c r="F681" s="30">
        <v>46631</v>
      </c>
      <c r="G681" t="s">
        <v>20505</v>
      </c>
      <c r="H681" t="s">
        <v>20508</v>
      </c>
      <c r="I681" t="s">
        <v>4776</v>
      </c>
      <c r="J681" t="str">
        <f>_xlfn.XLOOKUP('Policy Details'!$I681,'Customer Information'!$A$2:$A$5001,'Customer Information'!$E$2:$E$5001)</f>
        <v>46-55</v>
      </c>
      <c r="K681" t="str">
        <f>_xlfn.XLOOKUP('Policy Details'!$I681,'Customer Information'!$A$2:$A$5001,'Customer Information'!$C$2:$C$5001)</f>
        <v>Other</v>
      </c>
      <c r="L681">
        <f>YEAR('Policy Details'!$E681)</f>
        <v>2017</v>
      </c>
    </row>
    <row r="682" spans="1:12">
      <c r="A682" t="s">
        <v>16180</v>
      </c>
      <c r="B682" t="s">
        <v>20502</v>
      </c>
      <c r="C682">
        <v>124885</v>
      </c>
      <c r="D682">
        <v>1523.36</v>
      </c>
      <c r="E682" s="30">
        <v>43163</v>
      </c>
      <c r="F682" s="30">
        <v>43640</v>
      </c>
      <c r="G682" t="s">
        <v>20504</v>
      </c>
      <c r="H682" t="s">
        <v>20509</v>
      </c>
      <c r="I682" t="s">
        <v>2485</v>
      </c>
      <c r="J682" t="str">
        <f>_xlfn.XLOOKUP('Policy Details'!$I682,'Customer Information'!$A$2:$A$5001,'Customer Information'!$E$2:$E$5001)</f>
        <v>36-45</v>
      </c>
      <c r="K682" t="str">
        <f>_xlfn.XLOOKUP('Policy Details'!$I682,'Customer Information'!$A$2:$A$5001,'Customer Information'!$C$2:$C$5001)</f>
        <v>Male</v>
      </c>
      <c r="L682">
        <f>YEAR('Policy Details'!$E682)</f>
        <v>2018</v>
      </c>
    </row>
    <row r="683" spans="1:12">
      <c r="A683" t="s">
        <v>16181</v>
      </c>
      <c r="B683" t="s">
        <v>20503</v>
      </c>
      <c r="C683">
        <v>245335</v>
      </c>
      <c r="D683">
        <v>657.89</v>
      </c>
      <c r="E683" s="30">
        <v>42603</v>
      </c>
      <c r="F683" s="30">
        <v>45439</v>
      </c>
      <c r="G683" t="s">
        <v>20506</v>
      </c>
      <c r="H683" t="s">
        <v>20509</v>
      </c>
      <c r="I683" t="s">
        <v>1176</v>
      </c>
      <c r="J683" t="str">
        <f>_xlfn.XLOOKUP('Policy Details'!$I683,'Customer Information'!$A$2:$A$5001,'Customer Information'!$E$2:$E$5001)</f>
        <v>36-45</v>
      </c>
      <c r="K683" t="str">
        <f>_xlfn.XLOOKUP('Policy Details'!$I683,'Customer Information'!$A$2:$A$5001,'Customer Information'!$C$2:$C$5001)</f>
        <v>Male</v>
      </c>
      <c r="L683">
        <f>YEAR('Policy Details'!$E683)</f>
        <v>2016</v>
      </c>
    </row>
    <row r="684" spans="1:12">
      <c r="A684" t="s">
        <v>16182</v>
      </c>
      <c r="B684" t="s">
        <v>20503</v>
      </c>
      <c r="C684">
        <v>260072</v>
      </c>
      <c r="D684">
        <v>1679.89</v>
      </c>
      <c r="E684" s="30">
        <v>44937</v>
      </c>
      <c r="F684" s="30">
        <v>45603</v>
      </c>
      <c r="G684" t="s">
        <v>20504</v>
      </c>
      <c r="H684" t="s">
        <v>20507</v>
      </c>
      <c r="I684" t="s">
        <v>4861</v>
      </c>
      <c r="J684" t="str">
        <f>_xlfn.XLOOKUP('Policy Details'!$I684,'Customer Information'!$A$2:$A$5001,'Customer Information'!$E$2:$E$5001)</f>
        <v>36-45</v>
      </c>
      <c r="K684" t="str">
        <f>_xlfn.XLOOKUP('Policy Details'!$I684,'Customer Information'!$A$2:$A$5001,'Customer Information'!$C$2:$C$5001)</f>
        <v>Female</v>
      </c>
      <c r="L684">
        <f>YEAR('Policy Details'!$E684)</f>
        <v>2023</v>
      </c>
    </row>
    <row r="685" spans="1:12">
      <c r="A685" t="s">
        <v>16183</v>
      </c>
      <c r="B685" t="s">
        <v>20500</v>
      </c>
      <c r="C685">
        <v>387477</v>
      </c>
      <c r="D685">
        <v>789.8</v>
      </c>
      <c r="E685" s="30">
        <v>43962</v>
      </c>
      <c r="F685" s="30">
        <v>45506</v>
      </c>
      <c r="G685" t="s">
        <v>20506</v>
      </c>
      <c r="H685" t="s">
        <v>20508</v>
      </c>
      <c r="I685" t="s">
        <v>778</v>
      </c>
      <c r="J685" t="str">
        <f>_xlfn.XLOOKUP('Policy Details'!$I685,'Customer Information'!$A$2:$A$5001,'Customer Information'!$E$2:$E$5001)</f>
        <v>56+</v>
      </c>
      <c r="K685" t="str">
        <f>_xlfn.XLOOKUP('Policy Details'!$I685,'Customer Information'!$A$2:$A$5001,'Customer Information'!$C$2:$C$5001)</f>
        <v>Other</v>
      </c>
      <c r="L685">
        <f>YEAR('Policy Details'!$E685)</f>
        <v>2020</v>
      </c>
    </row>
    <row r="686" spans="1:12">
      <c r="A686" t="s">
        <v>16184</v>
      </c>
      <c r="B686" t="s">
        <v>20503</v>
      </c>
      <c r="C686">
        <v>370483</v>
      </c>
      <c r="D686">
        <v>1178.5899999999999</v>
      </c>
      <c r="E686" s="30">
        <v>43122</v>
      </c>
      <c r="F686" s="30">
        <v>46030</v>
      </c>
      <c r="G686" t="s">
        <v>20505</v>
      </c>
      <c r="H686" t="s">
        <v>20509</v>
      </c>
      <c r="I686" t="s">
        <v>2580</v>
      </c>
      <c r="J686" t="str">
        <f>_xlfn.XLOOKUP('Policy Details'!$I686,'Customer Information'!$A$2:$A$5001,'Customer Information'!$E$2:$E$5001)</f>
        <v>56+</v>
      </c>
      <c r="K686" t="str">
        <f>_xlfn.XLOOKUP('Policy Details'!$I686,'Customer Information'!$A$2:$A$5001,'Customer Information'!$C$2:$C$5001)</f>
        <v>Other</v>
      </c>
      <c r="L686">
        <f>YEAR('Policy Details'!$E686)</f>
        <v>2018</v>
      </c>
    </row>
    <row r="687" spans="1:12">
      <c r="A687" t="s">
        <v>16185</v>
      </c>
      <c r="B687" t="s">
        <v>20500</v>
      </c>
      <c r="C687">
        <v>254016</v>
      </c>
      <c r="D687">
        <v>1467.47</v>
      </c>
      <c r="E687" s="30">
        <v>43827</v>
      </c>
      <c r="F687" s="30">
        <v>44809</v>
      </c>
      <c r="G687" t="s">
        <v>20506</v>
      </c>
      <c r="H687" t="s">
        <v>20507</v>
      </c>
      <c r="I687" t="s">
        <v>1438</v>
      </c>
      <c r="J687" t="str">
        <f>_xlfn.XLOOKUP('Policy Details'!$I687,'Customer Information'!$A$2:$A$5001,'Customer Information'!$E$2:$E$5001)</f>
        <v>18-25</v>
      </c>
      <c r="K687" t="str">
        <f>_xlfn.XLOOKUP('Policy Details'!$I687,'Customer Information'!$A$2:$A$5001,'Customer Information'!$C$2:$C$5001)</f>
        <v>Female</v>
      </c>
      <c r="L687">
        <f>YEAR('Policy Details'!$E687)</f>
        <v>2019</v>
      </c>
    </row>
    <row r="688" spans="1:12">
      <c r="A688" t="s">
        <v>16186</v>
      </c>
      <c r="B688" t="s">
        <v>20503</v>
      </c>
      <c r="C688">
        <v>334606</v>
      </c>
      <c r="D688">
        <v>824.98</v>
      </c>
      <c r="E688" s="30">
        <v>43817</v>
      </c>
      <c r="F688" s="30">
        <v>46804</v>
      </c>
      <c r="G688" t="s">
        <v>20505</v>
      </c>
      <c r="H688" t="s">
        <v>20508</v>
      </c>
      <c r="I688" t="s">
        <v>85</v>
      </c>
      <c r="J688" t="str">
        <f>_xlfn.XLOOKUP('Policy Details'!$I688,'Customer Information'!$A$2:$A$5001,'Customer Information'!$E$2:$E$5001)</f>
        <v>18-25</v>
      </c>
      <c r="K688" t="str">
        <f>_xlfn.XLOOKUP('Policy Details'!$I688,'Customer Information'!$A$2:$A$5001,'Customer Information'!$C$2:$C$5001)</f>
        <v>Other</v>
      </c>
      <c r="L688">
        <f>YEAR('Policy Details'!$E688)</f>
        <v>2019</v>
      </c>
    </row>
    <row r="689" spans="1:12">
      <c r="A689" t="s">
        <v>16187</v>
      </c>
      <c r="B689" t="s">
        <v>20500</v>
      </c>
      <c r="C689">
        <v>13494</v>
      </c>
      <c r="D689">
        <v>1751.94</v>
      </c>
      <c r="E689" s="30">
        <v>44739</v>
      </c>
      <c r="F689" s="30">
        <v>45563</v>
      </c>
      <c r="G689" t="s">
        <v>20504</v>
      </c>
      <c r="H689" t="s">
        <v>20507</v>
      </c>
      <c r="I689" t="s">
        <v>3442</v>
      </c>
      <c r="J689" t="str">
        <f>_xlfn.XLOOKUP('Policy Details'!$I689,'Customer Information'!$A$2:$A$5001,'Customer Information'!$E$2:$E$5001)</f>
        <v>56+</v>
      </c>
      <c r="K689" t="str">
        <f>_xlfn.XLOOKUP('Policy Details'!$I689,'Customer Information'!$A$2:$A$5001,'Customer Information'!$C$2:$C$5001)</f>
        <v>Female</v>
      </c>
      <c r="L689">
        <f>YEAR('Policy Details'!$E689)</f>
        <v>2022</v>
      </c>
    </row>
    <row r="690" spans="1:12">
      <c r="A690" t="s">
        <v>16188</v>
      </c>
      <c r="B690" t="s">
        <v>20503</v>
      </c>
      <c r="C690">
        <v>215110</v>
      </c>
      <c r="D690">
        <v>1354.99</v>
      </c>
      <c r="E690" s="30">
        <v>43502</v>
      </c>
      <c r="F690" s="30">
        <v>46489</v>
      </c>
      <c r="G690" t="s">
        <v>20506</v>
      </c>
      <c r="H690" t="s">
        <v>20507</v>
      </c>
      <c r="I690" t="s">
        <v>3322</v>
      </c>
      <c r="J690" t="str">
        <f>_xlfn.XLOOKUP('Policy Details'!$I690,'Customer Information'!$A$2:$A$5001,'Customer Information'!$E$2:$E$5001)</f>
        <v>56+</v>
      </c>
      <c r="K690" t="str">
        <f>_xlfn.XLOOKUP('Policy Details'!$I690,'Customer Information'!$A$2:$A$5001,'Customer Information'!$C$2:$C$5001)</f>
        <v>Other</v>
      </c>
      <c r="L690">
        <f>YEAR('Policy Details'!$E690)</f>
        <v>2019</v>
      </c>
    </row>
    <row r="691" spans="1:12">
      <c r="A691" t="s">
        <v>16189</v>
      </c>
      <c r="B691" t="s">
        <v>20502</v>
      </c>
      <c r="C691">
        <v>201690</v>
      </c>
      <c r="D691">
        <v>806.75</v>
      </c>
      <c r="E691" s="30">
        <v>45020</v>
      </c>
      <c r="F691" s="30">
        <v>45985</v>
      </c>
      <c r="G691" t="s">
        <v>20506</v>
      </c>
      <c r="H691" t="s">
        <v>20509</v>
      </c>
      <c r="I691" t="s">
        <v>3184</v>
      </c>
      <c r="J691" t="str">
        <f>_xlfn.XLOOKUP('Policy Details'!$I691,'Customer Information'!$A$2:$A$5001,'Customer Information'!$E$2:$E$5001)</f>
        <v>18-25</v>
      </c>
      <c r="K691" t="str">
        <f>_xlfn.XLOOKUP('Policy Details'!$I691,'Customer Information'!$A$2:$A$5001,'Customer Information'!$C$2:$C$5001)</f>
        <v>Male</v>
      </c>
      <c r="L691">
        <f>YEAR('Policy Details'!$E691)</f>
        <v>2023</v>
      </c>
    </row>
    <row r="692" spans="1:12">
      <c r="A692" t="s">
        <v>16190</v>
      </c>
      <c r="B692" t="s">
        <v>20501</v>
      </c>
      <c r="C692">
        <v>250209</v>
      </c>
      <c r="D692">
        <v>1670.7</v>
      </c>
      <c r="E692" s="30">
        <v>43848</v>
      </c>
      <c r="F692" s="30">
        <v>46359</v>
      </c>
      <c r="G692" t="s">
        <v>20506</v>
      </c>
      <c r="H692" t="s">
        <v>20508</v>
      </c>
      <c r="I692" t="s">
        <v>2105</v>
      </c>
      <c r="J692" t="str">
        <f>_xlfn.XLOOKUP('Policy Details'!$I692,'Customer Information'!$A$2:$A$5001,'Customer Information'!$E$2:$E$5001)</f>
        <v>18-25</v>
      </c>
      <c r="K692" t="str">
        <f>_xlfn.XLOOKUP('Policy Details'!$I692,'Customer Information'!$A$2:$A$5001,'Customer Information'!$C$2:$C$5001)</f>
        <v>Female</v>
      </c>
      <c r="L692">
        <f>YEAR('Policy Details'!$E692)</f>
        <v>2020</v>
      </c>
    </row>
    <row r="693" spans="1:12">
      <c r="A693" t="s">
        <v>16191</v>
      </c>
      <c r="B693" t="s">
        <v>20501</v>
      </c>
      <c r="C693">
        <v>267414</v>
      </c>
      <c r="D693">
        <v>845.55</v>
      </c>
      <c r="E693" s="30">
        <v>45055</v>
      </c>
      <c r="F693" s="30">
        <v>48284</v>
      </c>
      <c r="G693" t="s">
        <v>20504</v>
      </c>
      <c r="H693" t="s">
        <v>20508</v>
      </c>
      <c r="I693" t="s">
        <v>3654</v>
      </c>
      <c r="J693" t="str">
        <f>_xlfn.XLOOKUP('Policy Details'!$I693,'Customer Information'!$A$2:$A$5001,'Customer Information'!$E$2:$E$5001)</f>
        <v>46-55</v>
      </c>
      <c r="K693" t="str">
        <f>_xlfn.XLOOKUP('Policy Details'!$I693,'Customer Information'!$A$2:$A$5001,'Customer Information'!$C$2:$C$5001)</f>
        <v>Male</v>
      </c>
      <c r="L693">
        <f>YEAR('Policy Details'!$E693)</f>
        <v>2023</v>
      </c>
    </row>
    <row r="694" spans="1:12">
      <c r="A694" t="s">
        <v>16192</v>
      </c>
      <c r="B694" t="s">
        <v>20500</v>
      </c>
      <c r="C694">
        <v>324587</v>
      </c>
      <c r="D694">
        <v>1368.69</v>
      </c>
      <c r="E694" s="30">
        <v>43200</v>
      </c>
      <c r="F694" s="30">
        <v>46127</v>
      </c>
      <c r="G694" t="s">
        <v>20506</v>
      </c>
      <c r="H694" t="s">
        <v>20508</v>
      </c>
      <c r="I694" t="s">
        <v>1155</v>
      </c>
      <c r="J694" t="str">
        <f>_xlfn.XLOOKUP('Policy Details'!$I694,'Customer Information'!$A$2:$A$5001,'Customer Information'!$E$2:$E$5001)</f>
        <v>18-25</v>
      </c>
      <c r="K694" t="str">
        <f>_xlfn.XLOOKUP('Policy Details'!$I694,'Customer Information'!$A$2:$A$5001,'Customer Information'!$C$2:$C$5001)</f>
        <v>Other</v>
      </c>
      <c r="L694">
        <f>YEAR('Policy Details'!$E694)</f>
        <v>2018</v>
      </c>
    </row>
    <row r="695" spans="1:12">
      <c r="A695" t="s">
        <v>16193</v>
      </c>
      <c r="B695" t="s">
        <v>20500</v>
      </c>
      <c r="C695">
        <v>406101</v>
      </c>
      <c r="D695">
        <v>1945.33</v>
      </c>
      <c r="E695" s="30">
        <v>43978</v>
      </c>
      <c r="F695" s="30">
        <v>44762</v>
      </c>
      <c r="G695" t="s">
        <v>20506</v>
      </c>
      <c r="H695" t="s">
        <v>20508</v>
      </c>
      <c r="I695" t="s">
        <v>3552</v>
      </c>
      <c r="J695" t="str">
        <f>_xlfn.XLOOKUP('Policy Details'!$I695,'Customer Information'!$A$2:$A$5001,'Customer Information'!$E$2:$E$5001)</f>
        <v>26-35</v>
      </c>
      <c r="K695" t="str">
        <f>_xlfn.XLOOKUP('Policy Details'!$I695,'Customer Information'!$A$2:$A$5001,'Customer Information'!$C$2:$C$5001)</f>
        <v>Other</v>
      </c>
      <c r="L695">
        <f>YEAR('Policy Details'!$E695)</f>
        <v>2020</v>
      </c>
    </row>
    <row r="696" spans="1:12">
      <c r="A696" t="s">
        <v>16194</v>
      </c>
      <c r="B696" t="s">
        <v>20500</v>
      </c>
      <c r="C696">
        <v>429833</v>
      </c>
      <c r="D696">
        <v>1099.02</v>
      </c>
      <c r="E696" s="30">
        <v>43291</v>
      </c>
      <c r="F696" s="30">
        <v>44794</v>
      </c>
      <c r="G696" t="s">
        <v>20506</v>
      </c>
      <c r="H696" t="s">
        <v>20509</v>
      </c>
      <c r="I696" t="s">
        <v>683</v>
      </c>
      <c r="J696" t="str">
        <f>_xlfn.XLOOKUP('Policy Details'!$I696,'Customer Information'!$A$2:$A$5001,'Customer Information'!$E$2:$E$5001)</f>
        <v>26-35</v>
      </c>
      <c r="K696" t="str">
        <f>_xlfn.XLOOKUP('Policy Details'!$I696,'Customer Information'!$A$2:$A$5001,'Customer Information'!$C$2:$C$5001)</f>
        <v>Other</v>
      </c>
      <c r="L696">
        <f>YEAR('Policy Details'!$E696)</f>
        <v>2018</v>
      </c>
    </row>
    <row r="697" spans="1:12">
      <c r="A697" t="s">
        <v>16195</v>
      </c>
      <c r="B697" t="s">
        <v>20503</v>
      </c>
      <c r="C697">
        <v>25080</v>
      </c>
      <c r="D697">
        <v>201.24</v>
      </c>
      <c r="E697" s="30">
        <v>43230</v>
      </c>
      <c r="F697" s="30">
        <v>46561</v>
      </c>
      <c r="G697" t="s">
        <v>20505</v>
      </c>
      <c r="H697" t="s">
        <v>20507</v>
      </c>
      <c r="I697" t="s">
        <v>1450</v>
      </c>
      <c r="J697" t="str">
        <f>_xlfn.XLOOKUP('Policy Details'!$I697,'Customer Information'!$A$2:$A$5001,'Customer Information'!$E$2:$E$5001)</f>
        <v>26-35</v>
      </c>
      <c r="K697" t="str">
        <f>_xlfn.XLOOKUP('Policy Details'!$I697,'Customer Information'!$A$2:$A$5001,'Customer Information'!$C$2:$C$5001)</f>
        <v>Male</v>
      </c>
      <c r="L697">
        <f>YEAR('Policy Details'!$E697)</f>
        <v>2018</v>
      </c>
    </row>
    <row r="698" spans="1:12">
      <c r="A698" t="s">
        <v>16196</v>
      </c>
      <c r="B698" t="s">
        <v>20501</v>
      </c>
      <c r="C698">
        <v>467870</v>
      </c>
      <c r="D698">
        <v>450.93</v>
      </c>
      <c r="E698" s="30">
        <v>42351</v>
      </c>
      <c r="F698" s="30">
        <v>45751</v>
      </c>
      <c r="G698" t="s">
        <v>20506</v>
      </c>
      <c r="H698" t="s">
        <v>20508</v>
      </c>
      <c r="I698" t="s">
        <v>3174</v>
      </c>
      <c r="J698" t="str">
        <f>_xlfn.XLOOKUP('Policy Details'!$I698,'Customer Information'!$A$2:$A$5001,'Customer Information'!$E$2:$E$5001)</f>
        <v>56+</v>
      </c>
      <c r="K698" t="str">
        <f>_xlfn.XLOOKUP('Policy Details'!$I698,'Customer Information'!$A$2:$A$5001,'Customer Information'!$C$2:$C$5001)</f>
        <v>Female</v>
      </c>
      <c r="L698">
        <f>YEAR('Policy Details'!$E698)</f>
        <v>2015</v>
      </c>
    </row>
    <row r="699" spans="1:12">
      <c r="A699" t="s">
        <v>16197</v>
      </c>
      <c r="B699" t="s">
        <v>20502</v>
      </c>
      <c r="C699">
        <v>81015</v>
      </c>
      <c r="D699">
        <v>1412.79</v>
      </c>
      <c r="E699" s="30">
        <v>42254</v>
      </c>
      <c r="F699" s="30">
        <v>44572</v>
      </c>
      <c r="G699" t="s">
        <v>20506</v>
      </c>
      <c r="H699" t="s">
        <v>20508</v>
      </c>
      <c r="I699" t="s">
        <v>4778</v>
      </c>
      <c r="J699" t="str">
        <f>_xlfn.XLOOKUP('Policy Details'!$I699,'Customer Information'!$A$2:$A$5001,'Customer Information'!$E$2:$E$5001)</f>
        <v>18-25</v>
      </c>
      <c r="K699" t="str">
        <f>_xlfn.XLOOKUP('Policy Details'!$I699,'Customer Information'!$A$2:$A$5001,'Customer Information'!$C$2:$C$5001)</f>
        <v>Female</v>
      </c>
      <c r="L699">
        <f>YEAR('Policy Details'!$E699)</f>
        <v>2015</v>
      </c>
    </row>
    <row r="700" spans="1:12">
      <c r="A700" t="s">
        <v>16198</v>
      </c>
      <c r="B700" t="s">
        <v>20501</v>
      </c>
      <c r="C700">
        <v>91776</v>
      </c>
      <c r="D700">
        <v>666.35</v>
      </c>
      <c r="E700" s="30">
        <v>45639</v>
      </c>
      <c r="F700" s="30">
        <v>48491</v>
      </c>
      <c r="G700" t="s">
        <v>20504</v>
      </c>
      <c r="H700" t="s">
        <v>20507</v>
      </c>
      <c r="I700" t="s">
        <v>1308</v>
      </c>
      <c r="J700" t="str">
        <f>_xlfn.XLOOKUP('Policy Details'!$I700,'Customer Information'!$A$2:$A$5001,'Customer Information'!$E$2:$E$5001)</f>
        <v>56+</v>
      </c>
      <c r="K700" t="str">
        <f>_xlfn.XLOOKUP('Policy Details'!$I700,'Customer Information'!$A$2:$A$5001,'Customer Information'!$C$2:$C$5001)</f>
        <v>Female</v>
      </c>
      <c r="L700">
        <f>YEAR('Policy Details'!$E700)</f>
        <v>2024</v>
      </c>
    </row>
    <row r="701" spans="1:12">
      <c r="A701" t="s">
        <v>16199</v>
      </c>
      <c r="B701" t="s">
        <v>20503</v>
      </c>
      <c r="C701">
        <v>165065</v>
      </c>
      <c r="D701">
        <v>522.45000000000005</v>
      </c>
      <c r="E701" s="30">
        <v>45070</v>
      </c>
      <c r="F701" s="30">
        <v>47503</v>
      </c>
      <c r="G701" t="s">
        <v>20504</v>
      </c>
      <c r="H701" t="s">
        <v>20508</v>
      </c>
      <c r="I701" t="s">
        <v>2201</v>
      </c>
      <c r="J701" t="str">
        <f>_xlfn.XLOOKUP('Policy Details'!$I701,'Customer Information'!$A$2:$A$5001,'Customer Information'!$E$2:$E$5001)</f>
        <v>26-35</v>
      </c>
      <c r="K701" t="str">
        <f>_xlfn.XLOOKUP('Policy Details'!$I701,'Customer Information'!$A$2:$A$5001,'Customer Information'!$C$2:$C$5001)</f>
        <v>Female</v>
      </c>
      <c r="L701">
        <f>YEAR('Policy Details'!$E701)</f>
        <v>2023</v>
      </c>
    </row>
    <row r="702" spans="1:12">
      <c r="A702" t="s">
        <v>16200</v>
      </c>
      <c r="B702" t="s">
        <v>20503</v>
      </c>
      <c r="C702">
        <v>130641</v>
      </c>
      <c r="D702">
        <v>787.57</v>
      </c>
      <c r="E702" s="30">
        <v>44335</v>
      </c>
      <c r="F702" s="30">
        <v>45029</v>
      </c>
      <c r="G702" t="s">
        <v>20506</v>
      </c>
      <c r="H702" t="s">
        <v>20509</v>
      </c>
      <c r="I702" t="s">
        <v>2734</v>
      </c>
      <c r="J702" t="str">
        <f>_xlfn.XLOOKUP('Policy Details'!$I702,'Customer Information'!$A$2:$A$5001,'Customer Information'!$E$2:$E$5001)</f>
        <v>56+</v>
      </c>
      <c r="K702" t="str">
        <f>_xlfn.XLOOKUP('Policy Details'!$I702,'Customer Information'!$A$2:$A$5001,'Customer Information'!$C$2:$C$5001)</f>
        <v>Male</v>
      </c>
      <c r="L702">
        <f>YEAR('Policy Details'!$E702)</f>
        <v>2021</v>
      </c>
    </row>
    <row r="703" spans="1:12">
      <c r="A703" t="s">
        <v>16201</v>
      </c>
      <c r="B703" t="s">
        <v>20500</v>
      </c>
      <c r="C703">
        <v>114404</v>
      </c>
      <c r="D703">
        <v>537.45000000000005</v>
      </c>
      <c r="E703" s="30">
        <v>44441</v>
      </c>
      <c r="F703" s="30">
        <v>46260</v>
      </c>
      <c r="G703" t="s">
        <v>20506</v>
      </c>
      <c r="H703" t="s">
        <v>20507</v>
      </c>
      <c r="I703" t="s">
        <v>1146</v>
      </c>
      <c r="J703" t="str">
        <f>_xlfn.XLOOKUP('Policy Details'!$I703,'Customer Information'!$A$2:$A$5001,'Customer Information'!$E$2:$E$5001)</f>
        <v>46-55</v>
      </c>
      <c r="K703" t="str">
        <f>_xlfn.XLOOKUP('Policy Details'!$I703,'Customer Information'!$A$2:$A$5001,'Customer Information'!$C$2:$C$5001)</f>
        <v>Male</v>
      </c>
      <c r="L703">
        <f>YEAR('Policy Details'!$E703)</f>
        <v>2021</v>
      </c>
    </row>
    <row r="704" spans="1:12">
      <c r="A704" t="s">
        <v>16202</v>
      </c>
      <c r="B704" t="s">
        <v>20503</v>
      </c>
      <c r="C704">
        <v>74379</v>
      </c>
      <c r="D704">
        <v>382.69</v>
      </c>
      <c r="E704" s="30">
        <v>43604</v>
      </c>
      <c r="F704" s="30">
        <v>46684</v>
      </c>
      <c r="G704" t="s">
        <v>20504</v>
      </c>
      <c r="H704" t="s">
        <v>20509</v>
      </c>
      <c r="I704" t="s">
        <v>89</v>
      </c>
      <c r="J704" t="str">
        <f>_xlfn.XLOOKUP('Policy Details'!$I704,'Customer Information'!$A$2:$A$5001,'Customer Information'!$E$2:$E$5001)</f>
        <v>56+</v>
      </c>
      <c r="K704" t="str">
        <f>_xlfn.XLOOKUP('Policy Details'!$I704,'Customer Information'!$A$2:$A$5001,'Customer Information'!$C$2:$C$5001)</f>
        <v>Other</v>
      </c>
      <c r="L704">
        <f>YEAR('Policy Details'!$E704)</f>
        <v>2019</v>
      </c>
    </row>
    <row r="705" spans="1:12">
      <c r="A705" t="s">
        <v>16203</v>
      </c>
      <c r="B705" t="s">
        <v>20503</v>
      </c>
      <c r="C705">
        <v>361240</v>
      </c>
      <c r="D705">
        <v>1916.28</v>
      </c>
      <c r="E705" s="30">
        <v>44510</v>
      </c>
      <c r="F705" s="30">
        <v>46214</v>
      </c>
      <c r="G705" t="s">
        <v>20505</v>
      </c>
      <c r="H705" t="s">
        <v>20508</v>
      </c>
      <c r="I705" t="s">
        <v>2958</v>
      </c>
      <c r="J705" t="str">
        <f>_xlfn.XLOOKUP('Policy Details'!$I705,'Customer Information'!$A$2:$A$5001,'Customer Information'!$E$2:$E$5001)</f>
        <v>18-25</v>
      </c>
      <c r="K705" t="str">
        <f>_xlfn.XLOOKUP('Policy Details'!$I705,'Customer Information'!$A$2:$A$5001,'Customer Information'!$C$2:$C$5001)</f>
        <v>Male</v>
      </c>
      <c r="L705">
        <f>YEAR('Policy Details'!$E705)</f>
        <v>2021</v>
      </c>
    </row>
    <row r="706" spans="1:12">
      <c r="A706" t="s">
        <v>16204</v>
      </c>
      <c r="B706" t="s">
        <v>20501</v>
      </c>
      <c r="C706">
        <v>31765</v>
      </c>
      <c r="D706">
        <v>1449.65</v>
      </c>
      <c r="E706" s="30">
        <v>43644</v>
      </c>
      <c r="F706" s="30">
        <v>44318</v>
      </c>
      <c r="G706" t="s">
        <v>20506</v>
      </c>
      <c r="H706" t="s">
        <v>20508</v>
      </c>
      <c r="I706" t="s">
        <v>2232</v>
      </c>
      <c r="J706" t="str">
        <f>_xlfn.XLOOKUP('Policy Details'!$I706,'Customer Information'!$A$2:$A$5001,'Customer Information'!$E$2:$E$5001)</f>
        <v>18-25</v>
      </c>
      <c r="K706" t="str">
        <f>_xlfn.XLOOKUP('Policy Details'!$I706,'Customer Information'!$A$2:$A$5001,'Customer Information'!$C$2:$C$5001)</f>
        <v>Other</v>
      </c>
      <c r="L706">
        <f>YEAR('Policy Details'!$E706)</f>
        <v>2019</v>
      </c>
    </row>
    <row r="707" spans="1:12">
      <c r="A707" t="s">
        <v>16205</v>
      </c>
      <c r="B707" t="s">
        <v>20501</v>
      </c>
      <c r="C707">
        <v>361339</v>
      </c>
      <c r="D707">
        <v>141.1</v>
      </c>
      <c r="E707" s="30">
        <v>42503</v>
      </c>
      <c r="F707" s="30">
        <v>44662</v>
      </c>
      <c r="G707" t="s">
        <v>20504</v>
      </c>
      <c r="H707" t="s">
        <v>20508</v>
      </c>
      <c r="I707" t="s">
        <v>3851</v>
      </c>
      <c r="J707" t="str">
        <f>_xlfn.XLOOKUP('Policy Details'!$I707,'Customer Information'!$A$2:$A$5001,'Customer Information'!$E$2:$E$5001)</f>
        <v>56+</v>
      </c>
      <c r="K707" t="str">
        <f>_xlfn.XLOOKUP('Policy Details'!$I707,'Customer Information'!$A$2:$A$5001,'Customer Information'!$C$2:$C$5001)</f>
        <v>Other</v>
      </c>
      <c r="L707">
        <f>YEAR('Policy Details'!$E707)</f>
        <v>2016</v>
      </c>
    </row>
    <row r="708" spans="1:12">
      <c r="A708" t="s">
        <v>16206</v>
      </c>
      <c r="B708" t="s">
        <v>20501</v>
      </c>
      <c r="C708">
        <v>499877</v>
      </c>
      <c r="D708">
        <v>599.87</v>
      </c>
      <c r="E708" s="30">
        <v>45317</v>
      </c>
      <c r="F708" s="30">
        <v>47646</v>
      </c>
      <c r="G708" t="s">
        <v>20505</v>
      </c>
      <c r="H708" t="s">
        <v>20507</v>
      </c>
      <c r="I708" t="s">
        <v>2735</v>
      </c>
      <c r="J708" t="str">
        <f>_xlfn.XLOOKUP('Policy Details'!$I708,'Customer Information'!$A$2:$A$5001,'Customer Information'!$E$2:$E$5001)</f>
        <v>46-55</v>
      </c>
      <c r="K708" t="str">
        <f>_xlfn.XLOOKUP('Policy Details'!$I708,'Customer Information'!$A$2:$A$5001,'Customer Information'!$C$2:$C$5001)</f>
        <v>Male</v>
      </c>
      <c r="L708">
        <f>YEAR('Policy Details'!$E708)</f>
        <v>2024</v>
      </c>
    </row>
    <row r="709" spans="1:12">
      <c r="A709" t="s">
        <v>16207</v>
      </c>
      <c r="B709" t="s">
        <v>20502</v>
      </c>
      <c r="C709">
        <v>355452</v>
      </c>
      <c r="D709">
        <v>442.03</v>
      </c>
      <c r="E709" s="30">
        <v>45123</v>
      </c>
      <c r="F709" s="30">
        <v>47956</v>
      </c>
      <c r="G709" t="s">
        <v>20504</v>
      </c>
      <c r="H709" t="s">
        <v>20507</v>
      </c>
      <c r="I709" t="s">
        <v>4597</v>
      </c>
      <c r="J709" t="str">
        <f>_xlfn.XLOOKUP('Policy Details'!$I709,'Customer Information'!$A$2:$A$5001,'Customer Information'!$E$2:$E$5001)</f>
        <v>26-35</v>
      </c>
      <c r="K709" t="str">
        <f>_xlfn.XLOOKUP('Policy Details'!$I709,'Customer Information'!$A$2:$A$5001,'Customer Information'!$C$2:$C$5001)</f>
        <v>Male</v>
      </c>
      <c r="L709">
        <f>YEAR('Policy Details'!$E709)</f>
        <v>2023</v>
      </c>
    </row>
    <row r="710" spans="1:12">
      <c r="A710" t="s">
        <v>16208</v>
      </c>
      <c r="B710" t="s">
        <v>20502</v>
      </c>
      <c r="C710">
        <v>132528</v>
      </c>
      <c r="D710">
        <v>1705.3</v>
      </c>
      <c r="E710" s="30">
        <v>43688</v>
      </c>
      <c r="F710" s="30">
        <v>46682</v>
      </c>
      <c r="G710" t="s">
        <v>20504</v>
      </c>
      <c r="H710" t="s">
        <v>20507</v>
      </c>
      <c r="I710" t="s">
        <v>459</v>
      </c>
      <c r="J710" t="str">
        <f>_xlfn.XLOOKUP('Policy Details'!$I710,'Customer Information'!$A$2:$A$5001,'Customer Information'!$E$2:$E$5001)</f>
        <v>36-45</v>
      </c>
      <c r="K710" t="str">
        <f>_xlfn.XLOOKUP('Policy Details'!$I710,'Customer Information'!$A$2:$A$5001,'Customer Information'!$C$2:$C$5001)</f>
        <v>Male</v>
      </c>
      <c r="L710">
        <f>YEAR('Policy Details'!$E710)</f>
        <v>2019</v>
      </c>
    </row>
    <row r="711" spans="1:12">
      <c r="A711" t="s">
        <v>16209</v>
      </c>
      <c r="B711" t="s">
        <v>20503</v>
      </c>
      <c r="C711">
        <v>95419</v>
      </c>
      <c r="D711">
        <v>502.12</v>
      </c>
      <c r="E711" s="30">
        <v>42241</v>
      </c>
      <c r="F711" s="30">
        <v>42633</v>
      </c>
      <c r="G711" t="s">
        <v>20504</v>
      </c>
      <c r="H711" t="s">
        <v>20507</v>
      </c>
      <c r="I711" t="s">
        <v>2798</v>
      </c>
      <c r="J711" t="str">
        <f>_xlfn.XLOOKUP('Policy Details'!$I711,'Customer Information'!$A$2:$A$5001,'Customer Information'!$E$2:$E$5001)</f>
        <v>56+</v>
      </c>
      <c r="K711" t="str">
        <f>_xlfn.XLOOKUP('Policy Details'!$I711,'Customer Information'!$A$2:$A$5001,'Customer Information'!$C$2:$C$5001)</f>
        <v>Other</v>
      </c>
      <c r="L711">
        <f>YEAR('Policy Details'!$E711)</f>
        <v>2015</v>
      </c>
    </row>
    <row r="712" spans="1:12">
      <c r="A712" t="s">
        <v>16210</v>
      </c>
      <c r="B712" t="s">
        <v>20503</v>
      </c>
      <c r="C712">
        <v>72794</v>
      </c>
      <c r="D712">
        <v>940.1</v>
      </c>
      <c r="E712" s="30">
        <v>43393</v>
      </c>
      <c r="F712" s="30">
        <v>44345</v>
      </c>
      <c r="G712" t="s">
        <v>20505</v>
      </c>
      <c r="H712" t="s">
        <v>20508</v>
      </c>
      <c r="I712" t="s">
        <v>4062</v>
      </c>
      <c r="J712" t="str">
        <f>_xlfn.XLOOKUP('Policy Details'!$I712,'Customer Information'!$A$2:$A$5001,'Customer Information'!$E$2:$E$5001)</f>
        <v>36-45</v>
      </c>
      <c r="K712" t="str">
        <f>_xlfn.XLOOKUP('Policy Details'!$I712,'Customer Information'!$A$2:$A$5001,'Customer Information'!$C$2:$C$5001)</f>
        <v>Male</v>
      </c>
      <c r="L712">
        <f>YEAR('Policy Details'!$E712)</f>
        <v>2018</v>
      </c>
    </row>
    <row r="713" spans="1:12">
      <c r="A713" t="s">
        <v>16211</v>
      </c>
      <c r="B713" t="s">
        <v>20502</v>
      </c>
      <c r="C713">
        <v>448911</v>
      </c>
      <c r="D713">
        <v>1283.51</v>
      </c>
      <c r="E713" s="30">
        <v>44102</v>
      </c>
      <c r="F713" s="30">
        <v>47259</v>
      </c>
      <c r="G713" t="s">
        <v>20505</v>
      </c>
      <c r="H713" t="s">
        <v>20509</v>
      </c>
      <c r="I713" t="s">
        <v>1529</v>
      </c>
      <c r="J713" t="str">
        <f>_xlfn.XLOOKUP('Policy Details'!$I713,'Customer Information'!$A$2:$A$5001,'Customer Information'!$E$2:$E$5001)</f>
        <v>18-25</v>
      </c>
      <c r="K713" t="str">
        <f>_xlfn.XLOOKUP('Policy Details'!$I713,'Customer Information'!$A$2:$A$5001,'Customer Information'!$C$2:$C$5001)</f>
        <v>Female</v>
      </c>
      <c r="L713">
        <f>YEAR('Policy Details'!$E713)</f>
        <v>2020</v>
      </c>
    </row>
    <row r="714" spans="1:12">
      <c r="A714" t="s">
        <v>16212</v>
      </c>
      <c r="B714" t="s">
        <v>20502</v>
      </c>
      <c r="C714">
        <v>199691</v>
      </c>
      <c r="D714">
        <v>897.35</v>
      </c>
      <c r="E714" s="30">
        <v>44145</v>
      </c>
      <c r="F714" s="30">
        <v>47224</v>
      </c>
      <c r="G714" t="s">
        <v>20504</v>
      </c>
      <c r="H714" t="s">
        <v>20507</v>
      </c>
      <c r="I714" t="s">
        <v>4805</v>
      </c>
      <c r="J714" t="str">
        <f>_xlfn.XLOOKUP('Policy Details'!$I714,'Customer Information'!$A$2:$A$5001,'Customer Information'!$E$2:$E$5001)</f>
        <v>56+</v>
      </c>
      <c r="K714" t="str">
        <f>_xlfn.XLOOKUP('Policy Details'!$I714,'Customer Information'!$A$2:$A$5001,'Customer Information'!$C$2:$C$5001)</f>
        <v>Female</v>
      </c>
      <c r="L714">
        <f>YEAR('Policy Details'!$E714)</f>
        <v>2020</v>
      </c>
    </row>
    <row r="715" spans="1:12">
      <c r="A715" t="s">
        <v>16213</v>
      </c>
      <c r="B715" t="s">
        <v>20503</v>
      </c>
      <c r="C715">
        <v>284426</v>
      </c>
      <c r="D715">
        <v>1924.25</v>
      </c>
      <c r="E715" s="30">
        <v>42937</v>
      </c>
      <c r="F715" s="30">
        <v>45614</v>
      </c>
      <c r="G715" t="s">
        <v>20504</v>
      </c>
      <c r="H715" t="s">
        <v>20507</v>
      </c>
      <c r="I715" t="s">
        <v>4637</v>
      </c>
      <c r="J715" t="str">
        <f>_xlfn.XLOOKUP('Policy Details'!$I715,'Customer Information'!$A$2:$A$5001,'Customer Information'!$E$2:$E$5001)</f>
        <v>56+</v>
      </c>
      <c r="K715" t="str">
        <f>_xlfn.XLOOKUP('Policy Details'!$I715,'Customer Information'!$A$2:$A$5001,'Customer Information'!$C$2:$C$5001)</f>
        <v>Female</v>
      </c>
      <c r="L715">
        <f>YEAR('Policy Details'!$E715)</f>
        <v>2017</v>
      </c>
    </row>
    <row r="716" spans="1:12">
      <c r="A716" t="s">
        <v>16214</v>
      </c>
      <c r="B716" t="s">
        <v>20503</v>
      </c>
      <c r="C716">
        <v>121588</v>
      </c>
      <c r="D716">
        <v>1622.98</v>
      </c>
      <c r="E716" s="30">
        <v>44093</v>
      </c>
      <c r="F716" s="30">
        <v>45381</v>
      </c>
      <c r="G716" t="s">
        <v>20504</v>
      </c>
      <c r="H716" t="s">
        <v>20507</v>
      </c>
      <c r="I716" t="s">
        <v>903</v>
      </c>
      <c r="J716" t="str">
        <f>_xlfn.XLOOKUP('Policy Details'!$I716,'Customer Information'!$A$2:$A$5001,'Customer Information'!$E$2:$E$5001)</f>
        <v>56+</v>
      </c>
      <c r="K716" t="str">
        <f>_xlfn.XLOOKUP('Policy Details'!$I716,'Customer Information'!$A$2:$A$5001,'Customer Information'!$C$2:$C$5001)</f>
        <v>Male</v>
      </c>
      <c r="L716">
        <f>YEAR('Policy Details'!$E716)</f>
        <v>2020</v>
      </c>
    </row>
    <row r="717" spans="1:12">
      <c r="A717" t="s">
        <v>16215</v>
      </c>
      <c r="B717" t="s">
        <v>20500</v>
      </c>
      <c r="C717">
        <v>496696</v>
      </c>
      <c r="D717">
        <v>763.83</v>
      </c>
      <c r="E717" s="30">
        <v>45084</v>
      </c>
      <c r="F717" s="30">
        <v>47145</v>
      </c>
      <c r="G717" t="s">
        <v>20505</v>
      </c>
      <c r="H717" t="s">
        <v>20508</v>
      </c>
      <c r="I717" t="s">
        <v>1340</v>
      </c>
      <c r="J717" t="str">
        <f>_xlfn.XLOOKUP('Policy Details'!$I717,'Customer Information'!$A$2:$A$5001,'Customer Information'!$E$2:$E$5001)</f>
        <v>36-45</v>
      </c>
      <c r="K717" t="str">
        <f>_xlfn.XLOOKUP('Policy Details'!$I717,'Customer Information'!$A$2:$A$5001,'Customer Information'!$C$2:$C$5001)</f>
        <v>Other</v>
      </c>
      <c r="L717">
        <f>YEAR('Policy Details'!$E717)</f>
        <v>2023</v>
      </c>
    </row>
    <row r="718" spans="1:12">
      <c r="A718" t="s">
        <v>16216</v>
      </c>
      <c r="B718" t="s">
        <v>20500</v>
      </c>
      <c r="C718">
        <v>269403</v>
      </c>
      <c r="D718">
        <v>679.7</v>
      </c>
      <c r="E718" s="30">
        <v>44840</v>
      </c>
      <c r="F718" s="30">
        <v>45847</v>
      </c>
      <c r="G718" t="s">
        <v>20506</v>
      </c>
      <c r="H718" t="s">
        <v>20509</v>
      </c>
      <c r="I718" t="s">
        <v>171</v>
      </c>
      <c r="J718" t="str">
        <f>_xlfn.XLOOKUP('Policy Details'!$I718,'Customer Information'!$A$2:$A$5001,'Customer Information'!$E$2:$E$5001)</f>
        <v>36-45</v>
      </c>
      <c r="K718" t="str">
        <f>_xlfn.XLOOKUP('Policy Details'!$I718,'Customer Information'!$A$2:$A$5001,'Customer Information'!$C$2:$C$5001)</f>
        <v>Male</v>
      </c>
      <c r="L718">
        <f>YEAR('Policy Details'!$E718)</f>
        <v>2022</v>
      </c>
    </row>
    <row r="719" spans="1:12">
      <c r="A719" t="s">
        <v>16217</v>
      </c>
      <c r="B719" t="s">
        <v>20502</v>
      </c>
      <c r="C719">
        <v>99375</v>
      </c>
      <c r="D719">
        <v>309.27999999999997</v>
      </c>
      <c r="E719" s="30">
        <v>44395</v>
      </c>
      <c r="F719" s="30">
        <v>45288</v>
      </c>
      <c r="G719" t="s">
        <v>20506</v>
      </c>
      <c r="H719" t="s">
        <v>20509</v>
      </c>
      <c r="I719" t="s">
        <v>3798</v>
      </c>
      <c r="J719" t="str">
        <f>_xlfn.XLOOKUP('Policy Details'!$I719,'Customer Information'!$A$2:$A$5001,'Customer Information'!$E$2:$E$5001)</f>
        <v>56+</v>
      </c>
      <c r="K719" t="str">
        <f>_xlfn.XLOOKUP('Policy Details'!$I719,'Customer Information'!$A$2:$A$5001,'Customer Information'!$C$2:$C$5001)</f>
        <v>Male</v>
      </c>
      <c r="L719">
        <f>YEAR('Policy Details'!$E719)</f>
        <v>2021</v>
      </c>
    </row>
    <row r="720" spans="1:12">
      <c r="A720" t="s">
        <v>16218</v>
      </c>
      <c r="B720" t="s">
        <v>20500</v>
      </c>
      <c r="C720">
        <v>459891</v>
      </c>
      <c r="D720">
        <v>1512.84</v>
      </c>
      <c r="E720" s="30">
        <v>44126</v>
      </c>
      <c r="F720" s="30">
        <v>47682</v>
      </c>
      <c r="G720" t="s">
        <v>20504</v>
      </c>
      <c r="H720" t="s">
        <v>20508</v>
      </c>
      <c r="I720" t="s">
        <v>2946</v>
      </c>
      <c r="J720" t="str">
        <f>_xlfn.XLOOKUP('Policy Details'!$I720,'Customer Information'!$A$2:$A$5001,'Customer Information'!$E$2:$E$5001)</f>
        <v>56+</v>
      </c>
      <c r="K720" t="str">
        <f>_xlfn.XLOOKUP('Policy Details'!$I720,'Customer Information'!$A$2:$A$5001,'Customer Information'!$C$2:$C$5001)</f>
        <v>Female</v>
      </c>
      <c r="L720">
        <f>YEAR('Policy Details'!$E720)</f>
        <v>2020</v>
      </c>
    </row>
    <row r="721" spans="1:12">
      <c r="A721" t="s">
        <v>16219</v>
      </c>
      <c r="B721" t="s">
        <v>20503</v>
      </c>
      <c r="C721">
        <v>106408</v>
      </c>
      <c r="D721">
        <v>1599.03</v>
      </c>
      <c r="E721" s="30">
        <v>44310</v>
      </c>
      <c r="F721" s="30">
        <v>45546</v>
      </c>
      <c r="G721" t="s">
        <v>20504</v>
      </c>
      <c r="H721" t="s">
        <v>20509</v>
      </c>
      <c r="I721" t="s">
        <v>430</v>
      </c>
      <c r="J721" t="str">
        <f>_xlfn.XLOOKUP('Policy Details'!$I721,'Customer Information'!$A$2:$A$5001,'Customer Information'!$E$2:$E$5001)</f>
        <v>26-35</v>
      </c>
      <c r="K721" t="str">
        <f>_xlfn.XLOOKUP('Policy Details'!$I721,'Customer Information'!$A$2:$A$5001,'Customer Information'!$C$2:$C$5001)</f>
        <v>Female</v>
      </c>
      <c r="L721">
        <f>YEAR('Policy Details'!$E721)</f>
        <v>2021</v>
      </c>
    </row>
    <row r="722" spans="1:12">
      <c r="A722" t="s">
        <v>16220</v>
      </c>
      <c r="B722" t="s">
        <v>20500</v>
      </c>
      <c r="C722">
        <v>190778</v>
      </c>
      <c r="D722">
        <v>959.1</v>
      </c>
      <c r="E722" s="30">
        <v>42703</v>
      </c>
      <c r="F722" s="30">
        <v>44636</v>
      </c>
      <c r="G722" t="s">
        <v>20505</v>
      </c>
      <c r="H722" t="s">
        <v>20508</v>
      </c>
      <c r="I722" t="s">
        <v>528</v>
      </c>
      <c r="J722" t="str">
        <f>_xlfn.XLOOKUP('Policy Details'!$I722,'Customer Information'!$A$2:$A$5001,'Customer Information'!$E$2:$E$5001)</f>
        <v>56+</v>
      </c>
      <c r="K722" t="str">
        <f>_xlfn.XLOOKUP('Policy Details'!$I722,'Customer Information'!$A$2:$A$5001,'Customer Information'!$C$2:$C$5001)</f>
        <v>Female</v>
      </c>
      <c r="L722">
        <f>YEAR('Policy Details'!$E722)</f>
        <v>2016</v>
      </c>
    </row>
    <row r="723" spans="1:12">
      <c r="A723" t="s">
        <v>16221</v>
      </c>
      <c r="B723" t="s">
        <v>20501</v>
      </c>
      <c r="C723">
        <v>486988</v>
      </c>
      <c r="D723">
        <v>1793.77</v>
      </c>
      <c r="E723" s="30">
        <v>44136</v>
      </c>
      <c r="F723" s="30">
        <v>46853</v>
      </c>
      <c r="G723" t="s">
        <v>20504</v>
      </c>
      <c r="H723" t="s">
        <v>20508</v>
      </c>
      <c r="I723" t="s">
        <v>366</v>
      </c>
      <c r="J723" t="str">
        <f>_xlfn.XLOOKUP('Policy Details'!$I723,'Customer Information'!$A$2:$A$5001,'Customer Information'!$E$2:$E$5001)</f>
        <v>36-45</v>
      </c>
      <c r="K723" t="str">
        <f>_xlfn.XLOOKUP('Policy Details'!$I723,'Customer Information'!$A$2:$A$5001,'Customer Information'!$C$2:$C$5001)</f>
        <v>Other</v>
      </c>
      <c r="L723">
        <f>YEAR('Policy Details'!$E723)</f>
        <v>2020</v>
      </c>
    </row>
    <row r="724" spans="1:12">
      <c r="A724" t="s">
        <v>16222</v>
      </c>
      <c r="B724" t="s">
        <v>20502</v>
      </c>
      <c r="C724">
        <v>35183</v>
      </c>
      <c r="D724">
        <v>1482.68</v>
      </c>
      <c r="E724" s="30">
        <v>42852</v>
      </c>
      <c r="F724" s="30">
        <v>44604</v>
      </c>
      <c r="G724" t="s">
        <v>20505</v>
      </c>
      <c r="H724" t="s">
        <v>20508</v>
      </c>
      <c r="I724" t="s">
        <v>1084</v>
      </c>
      <c r="J724" t="str">
        <f>_xlfn.XLOOKUP('Policy Details'!$I724,'Customer Information'!$A$2:$A$5001,'Customer Information'!$E$2:$E$5001)</f>
        <v>56+</v>
      </c>
      <c r="K724" t="str">
        <f>_xlfn.XLOOKUP('Policy Details'!$I724,'Customer Information'!$A$2:$A$5001,'Customer Information'!$C$2:$C$5001)</f>
        <v>Female</v>
      </c>
      <c r="L724">
        <f>YEAR('Policy Details'!$E724)</f>
        <v>2017</v>
      </c>
    </row>
    <row r="725" spans="1:12">
      <c r="A725" t="s">
        <v>16223</v>
      </c>
      <c r="B725" t="s">
        <v>20500</v>
      </c>
      <c r="C725">
        <v>47176</v>
      </c>
      <c r="D725">
        <v>1555.69</v>
      </c>
      <c r="E725" s="30">
        <v>44376</v>
      </c>
      <c r="F725" s="30">
        <v>46875</v>
      </c>
      <c r="G725" t="s">
        <v>20505</v>
      </c>
      <c r="H725" t="s">
        <v>20507</v>
      </c>
      <c r="I725" t="s">
        <v>2294</v>
      </c>
      <c r="J725" t="str">
        <f>_xlfn.XLOOKUP('Policy Details'!$I725,'Customer Information'!$A$2:$A$5001,'Customer Information'!$E$2:$E$5001)</f>
        <v>46-55</v>
      </c>
      <c r="K725" t="str">
        <f>_xlfn.XLOOKUP('Policy Details'!$I725,'Customer Information'!$A$2:$A$5001,'Customer Information'!$C$2:$C$5001)</f>
        <v>Female</v>
      </c>
      <c r="L725">
        <f>YEAR('Policy Details'!$E725)</f>
        <v>2021</v>
      </c>
    </row>
    <row r="726" spans="1:12">
      <c r="A726" t="s">
        <v>16224</v>
      </c>
      <c r="B726" t="s">
        <v>20500</v>
      </c>
      <c r="C726">
        <v>168794</v>
      </c>
      <c r="D726">
        <v>1138.78</v>
      </c>
      <c r="E726" s="30">
        <v>44386</v>
      </c>
      <c r="F726" s="30">
        <v>45138</v>
      </c>
      <c r="G726" t="s">
        <v>20505</v>
      </c>
      <c r="H726" t="s">
        <v>20507</v>
      </c>
      <c r="I726" t="s">
        <v>356</v>
      </c>
      <c r="J726" t="str">
        <f>_xlfn.XLOOKUP('Policy Details'!$I726,'Customer Information'!$A$2:$A$5001,'Customer Information'!$E$2:$E$5001)</f>
        <v>46-55</v>
      </c>
      <c r="K726" t="str">
        <f>_xlfn.XLOOKUP('Policy Details'!$I726,'Customer Information'!$A$2:$A$5001,'Customer Information'!$C$2:$C$5001)</f>
        <v>Male</v>
      </c>
      <c r="L726">
        <f>YEAR('Policy Details'!$E726)</f>
        <v>2021</v>
      </c>
    </row>
    <row r="727" spans="1:12">
      <c r="A727" t="s">
        <v>16225</v>
      </c>
      <c r="B727" t="s">
        <v>20503</v>
      </c>
      <c r="C727">
        <v>348949</v>
      </c>
      <c r="D727">
        <v>541.91999999999996</v>
      </c>
      <c r="E727" s="30">
        <v>42450</v>
      </c>
      <c r="F727" s="30">
        <v>44481</v>
      </c>
      <c r="G727" t="s">
        <v>20505</v>
      </c>
      <c r="H727" t="s">
        <v>20508</v>
      </c>
      <c r="I727" t="s">
        <v>1981</v>
      </c>
      <c r="J727" t="str">
        <f>_xlfn.XLOOKUP('Policy Details'!$I727,'Customer Information'!$A$2:$A$5001,'Customer Information'!$E$2:$E$5001)</f>
        <v>46-55</v>
      </c>
      <c r="K727" t="str">
        <f>_xlfn.XLOOKUP('Policy Details'!$I727,'Customer Information'!$A$2:$A$5001,'Customer Information'!$C$2:$C$5001)</f>
        <v>Female</v>
      </c>
      <c r="L727">
        <f>YEAR('Policy Details'!$E727)</f>
        <v>2016</v>
      </c>
    </row>
    <row r="728" spans="1:12">
      <c r="A728" t="s">
        <v>16226</v>
      </c>
      <c r="B728" t="s">
        <v>20503</v>
      </c>
      <c r="C728">
        <v>299524</v>
      </c>
      <c r="D728">
        <v>1831.27</v>
      </c>
      <c r="E728" s="30">
        <v>43757</v>
      </c>
      <c r="F728" s="30">
        <v>46885</v>
      </c>
      <c r="G728" t="s">
        <v>20504</v>
      </c>
      <c r="H728" t="s">
        <v>20508</v>
      </c>
      <c r="I728" t="s">
        <v>4489</v>
      </c>
      <c r="J728" t="str">
        <f>_xlfn.XLOOKUP('Policy Details'!$I728,'Customer Information'!$A$2:$A$5001,'Customer Information'!$E$2:$E$5001)</f>
        <v>56+</v>
      </c>
      <c r="K728" t="str">
        <f>_xlfn.XLOOKUP('Policy Details'!$I728,'Customer Information'!$A$2:$A$5001,'Customer Information'!$C$2:$C$5001)</f>
        <v>Male</v>
      </c>
      <c r="L728">
        <f>YEAR('Policy Details'!$E728)</f>
        <v>2019</v>
      </c>
    </row>
    <row r="729" spans="1:12">
      <c r="A729" t="s">
        <v>16227</v>
      </c>
      <c r="B729" t="s">
        <v>20502</v>
      </c>
      <c r="C729">
        <v>17678</v>
      </c>
      <c r="D729">
        <v>1751.15</v>
      </c>
      <c r="E729" s="30">
        <v>45645</v>
      </c>
      <c r="F729" s="30">
        <v>47384</v>
      </c>
      <c r="G729" t="s">
        <v>20505</v>
      </c>
      <c r="H729" t="s">
        <v>20507</v>
      </c>
      <c r="I729" t="s">
        <v>2542</v>
      </c>
      <c r="J729" t="str">
        <f>_xlfn.XLOOKUP('Policy Details'!$I729,'Customer Information'!$A$2:$A$5001,'Customer Information'!$E$2:$E$5001)</f>
        <v>56+</v>
      </c>
      <c r="K729" t="str">
        <f>_xlfn.XLOOKUP('Policy Details'!$I729,'Customer Information'!$A$2:$A$5001,'Customer Information'!$C$2:$C$5001)</f>
        <v>Male</v>
      </c>
      <c r="L729">
        <f>YEAR('Policy Details'!$E729)</f>
        <v>2024</v>
      </c>
    </row>
    <row r="730" spans="1:12">
      <c r="A730" t="s">
        <v>16228</v>
      </c>
      <c r="B730" t="s">
        <v>20500</v>
      </c>
      <c r="C730">
        <v>365243</v>
      </c>
      <c r="D730">
        <v>1587.47</v>
      </c>
      <c r="E730" s="30">
        <v>43283</v>
      </c>
      <c r="F730" s="30">
        <v>45366</v>
      </c>
      <c r="G730" t="s">
        <v>20506</v>
      </c>
      <c r="H730" t="s">
        <v>20508</v>
      </c>
      <c r="I730" t="s">
        <v>2439</v>
      </c>
      <c r="J730" t="str">
        <f>_xlfn.XLOOKUP('Policy Details'!$I730,'Customer Information'!$A$2:$A$5001,'Customer Information'!$E$2:$E$5001)</f>
        <v>26-35</v>
      </c>
      <c r="K730" t="str">
        <f>_xlfn.XLOOKUP('Policy Details'!$I730,'Customer Information'!$A$2:$A$5001,'Customer Information'!$C$2:$C$5001)</f>
        <v>Male</v>
      </c>
      <c r="L730">
        <f>YEAR('Policy Details'!$E730)</f>
        <v>2018</v>
      </c>
    </row>
    <row r="731" spans="1:12">
      <c r="A731" t="s">
        <v>16229</v>
      </c>
      <c r="B731" t="s">
        <v>20503</v>
      </c>
      <c r="C731">
        <v>152457</v>
      </c>
      <c r="D731">
        <v>652.88</v>
      </c>
      <c r="E731" s="30">
        <v>44494</v>
      </c>
      <c r="F731" s="30">
        <v>45601</v>
      </c>
      <c r="G731" t="s">
        <v>20505</v>
      </c>
      <c r="H731" t="s">
        <v>20508</v>
      </c>
      <c r="I731" t="s">
        <v>1138</v>
      </c>
      <c r="J731" t="str">
        <f>_xlfn.XLOOKUP('Policy Details'!$I731,'Customer Information'!$A$2:$A$5001,'Customer Information'!$E$2:$E$5001)</f>
        <v>18-25</v>
      </c>
      <c r="K731" t="str">
        <f>_xlfn.XLOOKUP('Policy Details'!$I731,'Customer Information'!$A$2:$A$5001,'Customer Information'!$C$2:$C$5001)</f>
        <v>Male</v>
      </c>
      <c r="L731">
        <f>YEAR('Policy Details'!$E731)</f>
        <v>2021</v>
      </c>
    </row>
    <row r="732" spans="1:12">
      <c r="A732" t="s">
        <v>16230</v>
      </c>
      <c r="B732" t="s">
        <v>20502</v>
      </c>
      <c r="C732">
        <v>102147</v>
      </c>
      <c r="D732">
        <v>1842.32</v>
      </c>
      <c r="E732" s="30">
        <v>43067</v>
      </c>
      <c r="F732" s="30">
        <v>45674</v>
      </c>
      <c r="G732" t="s">
        <v>20506</v>
      </c>
      <c r="H732" t="s">
        <v>20509</v>
      </c>
      <c r="I732" t="s">
        <v>4541</v>
      </c>
      <c r="J732" t="str">
        <f>_xlfn.XLOOKUP('Policy Details'!$I732,'Customer Information'!$A$2:$A$5001,'Customer Information'!$E$2:$E$5001)</f>
        <v>46-55</v>
      </c>
      <c r="K732" t="str">
        <f>_xlfn.XLOOKUP('Policy Details'!$I732,'Customer Information'!$A$2:$A$5001,'Customer Information'!$C$2:$C$5001)</f>
        <v>Other</v>
      </c>
      <c r="L732">
        <f>YEAR('Policy Details'!$E732)</f>
        <v>2017</v>
      </c>
    </row>
    <row r="733" spans="1:12">
      <c r="A733" t="s">
        <v>16231</v>
      </c>
      <c r="B733" t="s">
        <v>20503</v>
      </c>
      <c r="C733">
        <v>208193</v>
      </c>
      <c r="D733">
        <v>1213.47</v>
      </c>
      <c r="E733" s="30">
        <v>45096</v>
      </c>
      <c r="F733" s="30">
        <v>48553</v>
      </c>
      <c r="G733" t="s">
        <v>20504</v>
      </c>
      <c r="H733" t="s">
        <v>20508</v>
      </c>
      <c r="I733" t="s">
        <v>2828</v>
      </c>
      <c r="J733" t="str">
        <f>_xlfn.XLOOKUP('Policy Details'!$I733,'Customer Information'!$A$2:$A$5001,'Customer Information'!$E$2:$E$5001)</f>
        <v>56+</v>
      </c>
      <c r="K733" t="str">
        <f>_xlfn.XLOOKUP('Policy Details'!$I733,'Customer Information'!$A$2:$A$5001,'Customer Information'!$C$2:$C$5001)</f>
        <v>Female</v>
      </c>
      <c r="L733">
        <f>YEAR('Policy Details'!$E733)</f>
        <v>2023</v>
      </c>
    </row>
    <row r="734" spans="1:12">
      <c r="A734" t="s">
        <v>16232</v>
      </c>
      <c r="B734" t="s">
        <v>20502</v>
      </c>
      <c r="C734">
        <v>409709</v>
      </c>
      <c r="D734">
        <v>102.35</v>
      </c>
      <c r="E734" s="30">
        <v>43445</v>
      </c>
      <c r="F734" s="30">
        <v>47045</v>
      </c>
      <c r="G734" t="s">
        <v>20504</v>
      </c>
      <c r="H734" t="s">
        <v>20507</v>
      </c>
      <c r="I734" t="s">
        <v>3259</v>
      </c>
      <c r="J734" t="str">
        <f>_xlfn.XLOOKUP('Policy Details'!$I734,'Customer Information'!$A$2:$A$5001,'Customer Information'!$E$2:$E$5001)</f>
        <v>56+</v>
      </c>
      <c r="K734" t="str">
        <f>_xlfn.XLOOKUP('Policy Details'!$I734,'Customer Information'!$A$2:$A$5001,'Customer Information'!$C$2:$C$5001)</f>
        <v>Other</v>
      </c>
      <c r="L734">
        <f>YEAR('Policy Details'!$E734)</f>
        <v>2018</v>
      </c>
    </row>
    <row r="735" spans="1:12">
      <c r="A735" t="s">
        <v>16233</v>
      </c>
      <c r="B735" t="s">
        <v>20501</v>
      </c>
      <c r="C735">
        <v>143312</v>
      </c>
      <c r="D735">
        <v>200.69</v>
      </c>
      <c r="E735" s="30">
        <v>45303</v>
      </c>
      <c r="F735" s="30">
        <v>46836</v>
      </c>
      <c r="G735" t="s">
        <v>20504</v>
      </c>
      <c r="H735" t="s">
        <v>20507</v>
      </c>
      <c r="I735" t="s">
        <v>3978</v>
      </c>
      <c r="J735" t="str">
        <f>_xlfn.XLOOKUP('Policy Details'!$I735,'Customer Information'!$A$2:$A$5001,'Customer Information'!$E$2:$E$5001)</f>
        <v>46-55</v>
      </c>
      <c r="K735" t="str">
        <f>_xlfn.XLOOKUP('Policy Details'!$I735,'Customer Information'!$A$2:$A$5001,'Customer Information'!$C$2:$C$5001)</f>
        <v>Female</v>
      </c>
      <c r="L735">
        <f>YEAR('Policy Details'!$E735)</f>
        <v>2024</v>
      </c>
    </row>
    <row r="736" spans="1:12">
      <c r="A736" t="s">
        <v>16234</v>
      </c>
      <c r="B736" t="s">
        <v>20500</v>
      </c>
      <c r="C736">
        <v>341218</v>
      </c>
      <c r="D736">
        <v>104.07</v>
      </c>
      <c r="E736" s="30">
        <v>42967</v>
      </c>
      <c r="F736" s="30">
        <v>45211</v>
      </c>
      <c r="G736" t="s">
        <v>20504</v>
      </c>
      <c r="H736" t="s">
        <v>20507</v>
      </c>
      <c r="I736" t="s">
        <v>4242</v>
      </c>
      <c r="J736" t="str">
        <f>_xlfn.XLOOKUP('Policy Details'!$I736,'Customer Information'!$A$2:$A$5001,'Customer Information'!$E$2:$E$5001)</f>
        <v>26-35</v>
      </c>
      <c r="K736" t="str">
        <f>_xlfn.XLOOKUP('Policy Details'!$I736,'Customer Information'!$A$2:$A$5001,'Customer Information'!$C$2:$C$5001)</f>
        <v>Male</v>
      </c>
      <c r="L736">
        <f>YEAR('Policy Details'!$E736)</f>
        <v>2017</v>
      </c>
    </row>
    <row r="737" spans="1:12">
      <c r="A737" t="s">
        <v>16235</v>
      </c>
      <c r="B737" t="s">
        <v>20502</v>
      </c>
      <c r="C737">
        <v>481718</v>
      </c>
      <c r="D737">
        <v>494.74</v>
      </c>
      <c r="E737" s="30">
        <v>43383</v>
      </c>
      <c r="F737" s="30">
        <v>46796</v>
      </c>
      <c r="G737" t="s">
        <v>20506</v>
      </c>
      <c r="H737" t="s">
        <v>20509</v>
      </c>
      <c r="I737" t="s">
        <v>2168</v>
      </c>
      <c r="J737" t="str">
        <f>_xlfn.XLOOKUP('Policy Details'!$I737,'Customer Information'!$A$2:$A$5001,'Customer Information'!$E$2:$E$5001)</f>
        <v>26-35</v>
      </c>
      <c r="K737" t="str">
        <f>_xlfn.XLOOKUP('Policy Details'!$I737,'Customer Information'!$A$2:$A$5001,'Customer Information'!$C$2:$C$5001)</f>
        <v>Female</v>
      </c>
      <c r="L737">
        <f>YEAR('Policy Details'!$E737)</f>
        <v>2018</v>
      </c>
    </row>
    <row r="738" spans="1:12">
      <c r="A738" t="s">
        <v>16236</v>
      </c>
      <c r="B738" t="s">
        <v>20500</v>
      </c>
      <c r="C738">
        <v>212301</v>
      </c>
      <c r="D738">
        <v>739.88</v>
      </c>
      <c r="E738" s="30">
        <v>43432</v>
      </c>
      <c r="F738" s="30">
        <v>45249</v>
      </c>
      <c r="G738" t="s">
        <v>20504</v>
      </c>
      <c r="H738" t="s">
        <v>20508</v>
      </c>
      <c r="I738" t="s">
        <v>4074</v>
      </c>
      <c r="J738" t="str">
        <f>_xlfn.XLOOKUP('Policy Details'!$I738,'Customer Information'!$A$2:$A$5001,'Customer Information'!$E$2:$E$5001)</f>
        <v>46-55</v>
      </c>
      <c r="K738" t="str">
        <f>_xlfn.XLOOKUP('Policy Details'!$I738,'Customer Information'!$A$2:$A$5001,'Customer Information'!$C$2:$C$5001)</f>
        <v>Female</v>
      </c>
      <c r="L738">
        <f>YEAR('Policy Details'!$E738)</f>
        <v>2018</v>
      </c>
    </row>
    <row r="739" spans="1:12">
      <c r="A739" t="s">
        <v>16237</v>
      </c>
      <c r="B739" t="s">
        <v>20501</v>
      </c>
      <c r="C739">
        <v>132910</v>
      </c>
      <c r="D739">
        <v>1300.1300000000001</v>
      </c>
      <c r="E739" s="30">
        <v>42285</v>
      </c>
      <c r="F739" s="30">
        <v>43559</v>
      </c>
      <c r="G739" t="s">
        <v>20505</v>
      </c>
      <c r="H739" t="s">
        <v>20508</v>
      </c>
      <c r="I739" t="s">
        <v>3872</v>
      </c>
      <c r="J739" t="str">
        <f>_xlfn.XLOOKUP('Policy Details'!$I739,'Customer Information'!$A$2:$A$5001,'Customer Information'!$E$2:$E$5001)</f>
        <v>56+</v>
      </c>
      <c r="K739" t="str">
        <f>_xlfn.XLOOKUP('Policy Details'!$I739,'Customer Information'!$A$2:$A$5001,'Customer Information'!$C$2:$C$5001)</f>
        <v>Male</v>
      </c>
      <c r="L739">
        <f>YEAR('Policy Details'!$E739)</f>
        <v>2015</v>
      </c>
    </row>
    <row r="740" spans="1:12">
      <c r="A740" t="s">
        <v>16238</v>
      </c>
      <c r="B740" t="s">
        <v>20503</v>
      </c>
      <c r="C740">
        <v>417588</v>
      </c>
      <c r="D740">
        <v>1375.68</v>
      </c>
      <c r="E740" s="30">
        <v>45377</v>
      </c>
      <c r="F740" s="30">
        <v>45911</v>
      </c>
      <c r="G740" t="s">
        <v>20506</v>
      </c>
      <c r="H740" t="s">
        <v>20507</v>
      </c>
      <c r="I740" t="s">
        <v>4029</v>
      </c>
      <c r="J740" t="str">
        <f>_xlfn.XLOOKUP('Policy Details'!$I740,'Customer Information'!$A$2:$A$5001,'Customer Information'!$E$2:$E$5001)</f>
        <v>56+</v>
      </c>
      <c r="K740" t="str">
        <f>_xlfn.XLOOKUP('Policy Details'!$I740,'Customer Information'!$A$2:$A$5001,'Customer Information'!$C$2:$C$5001)</f>
        <v>Male</v>
      </c>
      <c r="L740">
        <f>YEAR('Policy Details'!$E740)</f>
        <v>2024</v>
      </c>
    </row>
    <row r="741" spans="1:12">
      <c r="A741" t="s">
        <v>16239</v>
      </c>
      <c r="B741" t="s">
        <v>20503</v>
      </c>
      <c r="C741">
        <v>312160</v>
      </c>
      <c r="D741">
        <v>1083.4100000000001</v>
      </c>
      <c r="E741" s="30">
        <v>42124</v>
      </c>
      <c r="F741" s="30">
        <v>45124</v>
      </c>
      <c r="G741" t="s">
        <v>20506</v>
      </c>
      <c r="H741" t="s">
        <v>20508</v>
      </c>
      <c r="I741" t="s">
        <v>1256</v>
      </c>
      <c r="J741" t="str">
        <f>_xlfn.XLOOKUP('Policy Details'!$I741,'Customer Information'!$A$2:$A$5001,'Customer Information'!$E$2:$E$5001)</f>
        <v>56+</v>
      </c>
      <c r="K741" t="str">
        <f>_xlfn.XLOOKUP('Policy Details'!$I741,'Customer Information'!$A$2:$A$5001,'Customer Information'!$C$2:$C$5001)</f>
        <v>Male</v>
      </c>
      <c r="L741">
        <f>YEAR('Policy Details'!$E741)</f>
        <v>2015</v>
      </c>
    </row>
    <row r="742" spans="1:12">
      <c r="A742" t="s">
        <v>16240</v>
      </c>
      <c r="B742" t="s">
        <v>20501</v>
      </c>
      <c r="C742">
        <v>207978</v>
      </c>
      <c r="D742">
        <v>227.05</v>
      </c>
      <c r="E742" s="30">
        <v>45534</v>
      </c>
      <c r="F742" s="30">
        <v>46353</v>
      </c>
      <c r="G742" t="s">
        <v>20505</v>
      </c>
      <c r="H742" t="s">
        <v>20509</v>
      </c>
      <c r="I742" t="s">
        <v>1819</v>
      </c>
      <c r="J742" t="str">
        <f>_xlfn.XLOOKUP('Policy Details'!$I742,'Customer Information'!$A$2:$A$5001,'Customer Information'!$E$2:$E$5001)</f>
        <v>26-35</v>
      </c>
      <c r="K742" t="str">
        <f>_xlfn.XLOOKUP('Policy Details'!$I742,'Customer Information'!$A$2:$A$5001,'Customer Information'!$C$2:$C$5001)</f>
        <v>Male</v>
      </c>
      <c r="L742">
        <f>YEAR('Policy Details'!$E742)</f>
        <v>2024</v>
      </c>
    </row>
    <row r="743" spans="1:12">
      <c r="A743" t="s">
        <v>16241</v>
      </c>
      <c r="B743" t="s">
        <v>20503</v>
      </c>
      <c r="C743">
        <v>413282</v>
      </c>
      <c r="D743">
        <v>633.42999999999995</v>
      </c>
      <c r="E743" s="30">
        <v>43100</v>
      </c>
      <c r="F743" s="30">
        <v>44199</v>
      </c>
      <c r="G743" t="s">
        <v>20506</v>
      </c>
      <c r="H743" t="s">
        <v>20509</v>
      </c>
      <c r="I743" t="s">
        <v>1737</v>
      </c>
      <c r="J743" t="str">
        <f>_xlfn.XLOOKUP('Policy Details'!$I743,'Customer Information'!$A$2:$A$5001,'Customer Information'!$E$2:$E$5001)</f>
        <v>56+</v>
      </c>
      <c r="K743" t="str">
        <f>_xlfn.XLOOKUP('Policy Details'!$I743,'Customer Information'!$A$2:$A$5001,'Customer Information'!$C$2:$C$5001)</f>
        <v>Other</v>
      </c>
      <c r="L743">
        <f>YEAR('Policy Details'!$E743)</f>
        <v>2017</v>
      </c>
    </row>
    <row r="744" spans="1:12">
      <c r="A744" t="s">
        <v>16242</v>
      </c>
      <c r="B744" t="s">
        <v>20503</v>
      </c>
      <c r="C744">
        <v>210953</v>
      </c>
      <c r="D744">
        <v>198.31</v>
      </c>
      <c r="E744" s="30">
        <v>45007</v>
      </c>
      <c r="F744" s="30">
        <v>48163</v>
      </c>
      <c r="G744" t="s">
        <v>20504</v>
      </c>
      <c r="H744" t="s">
        <v>20508</v>
      </c>
      <c r="I744" t="s">
        <v>3275</v>
      </c>
      <c r="J744" t="str">
        <f>_xlfn.XLOOKUP('Policy Details'!$I744,'Customer Information'!$A$2:$A$5001,'Customer Information'!$E$2:$E$5001)</f>
        <v>26-35</v>
      </c>
      <c r="K744" t="str">
        <f>_xlfn.XLOOKUP('Policy Details'!$I744,'Customer Information'!$A$2:$A$5001,'Customer Information'!$C$2:$C$5001)</f>
        <v>Other</v>
      </c>
      <c r="L744">
        <f>YEAR('Policy Details'!$E744)</f>
        <v>2023</v>
      </c>
    </row>
    <row r="745" spans="1:12">
      <c r="A745" t="s">
        <v>16243</v>
      </c>
      <c r="B745" t="s">
        <v>20502</v>
      </c>
      <c r="C745">
        <v>164178</v>
      </c>
      <c r="D745">
        <v>1629.38</v>
      </c>
      <c r="E745" s="30">
        <v>43975</v>
      </c>
      <c r="F745" s="30">
        <v>45399</v>
      </c>
      <c r="G745" t="s">
        <v>20506</v>
      </c>
      <c r="H745" t="s">
        <v>20509</v>
      </c>
      <c r="I745" t="s">
        <v>2030</v>
      </c>
      <c r="J745" t="str">
        <f>_xlfn.XLOOKUP('Policy Details'!$I745,'Customer Information'!$A$2:$A$5001,'Customer Information'!$E$2:$E$5001)</f>
        <v>56+</v>
      </c>
      <c r="K745" t="str">
        <f>_xlfn.XLOOKUP('Policy Details'!$I745,'Customer Information'!$A$2:$A$5001,'Customer Information'!$C$2:$C$5001)</f>
        <v>Other</v>
      </c>
      <c r="L745">
        <f>YEAR('Policy Details'!$E745)</f>
        <v>2020</v>
      </c>
    </row>
    <row r="746" spans="1:12">
      <c r="A746" t="s">
        <v>16244</v>
      </c>
      <c r="B746" t="s">
        <v>20503</v>
      </c>
      <c r="C746">
        <v>137969</v>
      </c>
      <c r="D746">
        <v>730.52</v>
      </c>
      <c r="E746" s="30">
        <v>42417</v>
      </c>
      <c r="F746" s="30">
        <v>45568</v>
      </c>
      <c r="G746" t="s">
        <v>20505</v>
      </c>
      <c r="H746" t="s">
        <v>20508</v>
      </c>
      <c r="I746" t="s">
        <v>3045</v>
      </c>
      <c r="J746" t="str">
        <f>_xlfn.XLOOKUP('Policy Details'!$I746,'Customer Information'!$A$2:$A$5001,'Customer Information'!$E$2:$E$5001)</f>
        <v>36-45</v>
      </c>
      <c r="K746" t="str">
        <f>_xlfn.XLOOKUP('Policy Details'!$I746,'Customer Information'!$A$2:$A$5001,'Customer Information'!$C$2:$C$5001)</f>
        <v>Female</v>
      </c>
      <c r="L746">
        <f>YEAR('Policy Details'!$E746)</f>
        <v>2016</v>
      </c>
    </row>
    <row r="747" spans="1:12">
      <c r="A747" t="s">
        <v>16245</v>
      </c>
      <c r="B747" t="s">
        <v>20501</v>
      </c>
      <c r="C747">
        <v>408787</v>
      </c>
      <c r="D747">
        <v>1232.6300000000001</v>
      </c>
      <c r="E747" s="30">
        <v>43912</v>
      </c>
      <c r="F747" s="30">
        <v>45142</v>
      </c>
      <c r="G747" t="s">
        <v>20505</v>
      </c>
      <c r="H747" t="s">
        <v>20507</v>
      </c>
      <c r="I747" t="s">
        <v>2704</v>
      </c>
      <c r="J747" t="str">
        <f>_xlfn.XLOOKUP('Policy Details'!$I747,'Customer Information'!$A$2:$A$5001,'Customer Information'!$E$2:$E$5001)</f>
        <v>56+</v>
      </c>
      <c r="K747" t="str">
        <f>_xlfn.XLOOKUP('Policy Details'!$I747,'Customer Information'!$A$2:$A$5001,'Customer Information'!$C$2:$C$5001)</f>
        <v>Male</v>
      </c>
      <c r="L747">
        <f>YEAR('Policy Details'!$E747)</f>
        <v>2020</v>
      </c>
    </row>
    <row r="748" spans="1:12">
      <c r="A748" t="s">
        <v>16246</v>
      </c>
      <c r="B748" t="s">
        <v>20500</v>
      </c>
      <c r="C748">
        <v>446102</v>
      </c>
      <c r="D748">
        <v>1139.06</v>
      </c>
      <c r="E748" s="30">
        <v>42480</v>
      </c>
      <c r="F748" s="30">
        <v>42851</v>
      </c>
      <c r="G748" t="s">
        <v>20504</v>
      </c>
      <c r="H748" t="s">
        <v>20509</v>
      </c>
      <c r="I748" t="s">
        <v>2119</v>
      </c>
      <c r="J748" t="str">
        <f>_xlfn.XLOOKUP('Policy Details'!$I748,'Customer Information'!$A$2:$A$5001,'Customer Information'!$E$2:$E$5001)</f>
        <v>46-55</v>
      </c>
      <c r="K748" t="str">
        <f>_xlfn.XLOOKUP('Policy Details'!$I748,'Customer Information'!$A$2:$A$5001,'Customer Information'!$C$2:$C$5001)</f>
        <v>Female</v>
      </c>
      <c r="L748">
        <f>YEAR('Policy Details'!$E748)</f>
        <v>2016</v>
      </c>
    </row>
    <row r="749" spans="1:12">
      <c r="A749" t="s">
        <v>16247</v>
      </c>
      <c r="B749" t="s">
        <v>20501</v>
      </c>
      <c r="C749">
        <v>420087</v>
      </c>
      <c r="D749">
        <v>314.51</v>
      </c>
      <c r="E749" s="30">
        <v>45287</v>
      </c>
      <c r="F749" s="30">
        <v>47950</v>
      </c>
      <c r="G749" t="s">
        <v>20505</v>
      </c>
      <c r="H749" t="s">
        <v>20508</v>
      </c>
      <c r="I749" t="s">
        <v>2852</v>
      </c>
      <c r="J749" t="str">
        <f>_xlfn.XLOOKUP('Policy Details'!$I749,'Customer Information'!$A$2:$A$5001,'Customer Information'!$E$2:$E$5001)</f>
        <v>56+</v>
      </c>
      <c r="K749" t="str">
        <f>_xlfn.XLOOKUP('Policy Details'!$I749,'Customer Information'!$A$2:$A$5001,'Customer Information'!$C$2:$C$5001)</f>
        <v>Male</v>
      </c>
      <c r="L749">
        <f>YEAR('Policy Details'!$E749)</f>
        <v>2023</v>
      </c>
    </row>
    <row r="750" spans="1:12">
      <c r="A750" t="s">
        <v>16248</v>
      </c>
      <c r="B750" t="s">
        <v>20502</v>
      </c>
      <c r="C750">
        <v>154492</v>
      </c>
      <c r="D750">
        <v>1920.07</v>
      </c>
      <c r="E750" s="30">
        <v>44614</v>
      </c>
      <c r="F750" s="30">
        <v>45759</v>
      </c>
      <c r="G750" t="s">
        <v>20506</v>
      </c>
      <c r="H750" t="s">
        <v>20509</v>
      </c>
      <c r="I750" t="s">
        <v>266</v>
      </c>
      <c r="J750" t="str">
        <f>_xlfn.XLOOKUP('Policy Details'!$I750,'Customer Information'!$A$2:$A$5001,'Customer Information'!$E$2:$E$5001)</f>
        <v>18-25</v>
      </c>
      <c r="K750" t="str">
        <f>_xlfn.XLOOKUP('Policy Details'!$I750,'Customer Information'!$A$2:$A$5001,'Customer Information'!$C$2:$C$5001)</f>
        <v>Female</v>
      </c>
      <c r="L750">
        <f>YEAR('Policy Details'!$E750)</f>
        <v>2022</v>
      </c>
    </row>
    <row r="751" spans="1:12">
      <c r="A751" t="s">
        <v>16249</v>
      </c>
      <c r="B751" t="s">
        <v>20501</v>
      </c>
      <c r="C751">
        <v>367298</v>
      </c>
      <c r="D751">
        <v>1853.83</v>
      </c>
      <c r="E751" s="30">
        <v>42648</v>
      </c>
      <c r="F751" s="30">
        <v>45934</v>
      </c>
      <c r="G751" t="s">
        <v>20506</v>
      </c>
      <c r="H751" t="s">
        <v>20508</v>
      </c>
      <c r="I751" t="s">
        <v>2498</v>
      </c>
      <c r="J751" t="str">
        <f>_xlfn.XLOOKUP('Policy Details'!$I751,'Customer Information'!$A$2:$A$5001,'Customer Information'!$E$2:$E$5001)</f>
        <v>56+</v>
      </c>
      <c r="K751" t="str">
        <f>_xlfn.XLOOKUP('Policy Details'!$I751,'Customer Information'!$A$2:$A$5001,'Customer Information'!$C$2:$C$5001)</f>
        <v>Female</v>
      </c>
      <c r="L751">
        <f>YEAR('Policy Details'!$E751)</f>
        <v>2016</v>
      </c>
    </row>
    <row r="752" spans="1:12">
      <c r="A752" t="s">
        <v>16250</v>
      </c>
      <c r="B752" t="s">
        <v>20500</v>
      </c>
      <c r="C752">
        <v>243458</v>
      </c>
      <c r="D752">
        <v>1791.71</v>
      </c>
      <c r="E752" s="30">
        <v>45153</v>
      </c>
      <c r="F752" s="30">
        <v>46648</v>
      </c>
      <c r="G752" t="s">
        <v>20505</v>
      </c>
      <c r="H752" t="s">
        <v>20509</v>
      </c>
      <c r="I752" t="s">
        <v>3564</v>
      </c>
      <c r="J752" t="str">
        <f>_xlfn.XLOOKUP('Policy Details'!$I752,'Customer Information'!$A$2:$A$5001,'Customer Information'!$E$2:$E$5001)</f>
        <v>46-55</v>
      </c>
      <c r="K752" t="str">
        <f>_xlfn.XLOOKUP('Policy Details'!$I752,'Customer Information'!$A$2:$A$5001,'Customer Information'!$C$2:$C$5001)</f>
        <v>Male</v>
      </c>
      <c r="L752">
        <f>YEAR('Policy Details'!$E752)</f>
        <v>2023</v>
      </c>
    </row>
    <row r="753" spans="1:12">
      <c r="A753" t="s">
        <v>16251</v>
      </c>
      <c r="B753" t="s">
        <v>20503</v>
      </c>
      <c r="C753">
        <v>335682</v>
      </c>
      <c r="D753">
        <v>1263.4000000000001</v>
      </c>
      <c r="E753" s="30">
        <v>42674</v>
      </c>
      <c r="F753" s="30">
        <v>45938</v>
      </c>
      <c r="G753" t="s">
        <v>20505</v>
      </c>
      <c r="H753" t="s">
        <v>20507</v>
      </c>
      <c r="I753" t="s">
        <v>1884</v>
      </c>
      <c r="J753" t="str">
        <f>_xlfn.XLOOKUP('Policy Details'!$I753,'Customer Information'!$A$2:$A$5001,'Customer Information'!$E$2:$E$5001)</f>
        <v>26-35</v>
      </c>
      <c r="K753" t="str">
        <f>_xlfn.XLOOKUP('Policy Details'!$I753,'Customer Information'!$A$2:$A$5001,'Customer Information'!$C$2:$C$5001)</f>
        <v>Other</v>
      </c>
      <c r="L753">
        <f>YEAR('Policy Details'!$E753)</f>
        <v>2016</v>
      </c>
    </row>
    <row r="754" spans="1:12">
      <c r="A754" t="s">
        <v>16252</v>
      </c>
      <c r="B754" t="s">
        <v>20503</v>
      </c>
      <c r="C754">
        <v>322656</v>
      </c>
      <c r="D754">
        <v>892.8</v>
      </c>
      <c r="E754" s="30">
        <v>44875</v>
      </c>
      <c r="F754" s="30">
        <v>46733</v>
      </c>
      <c r="G754" t="s">
        <v>20506</v>
      </c>
      <c r="H754" t="s">
        <v>20507</v>
      </c>
      <c r="I754" t="s">
        <v>4970</v>
      </c>
      <c r="J754" t="str">
        <f>_xlfn.XLOOKUP('Policy Details'!$I754,'Customer Information'!$A$2:$A$5001,'Customer Information'!$E$2:$E$5001)</f>
        <v>56+</v>
      </c>
      <c r="K754" t="str">
        <f>_xlfn.XLOOKUP('Policy Details'!$I754,'Customer Information'!$A$2:$A$5001,'Customer Information'!$C$2:$C$5001)</f>
        <v>Female</v>
      </c>
      <c r="L754">
        <f>YEAR('Policy Details'!$E754)</f>
        <v>2022</v>
      </c>
    </row>
    <row r="755" spans="1:12">
      <c r="A755" t="s">
        <v>16253</v>
      </c>
      <c r="B755" t="s">
        <v>20503</v>
      </c>
      <c r="C755">
        <v>105607</v>
      </c>
      <c r="D755">
        <v>1813.45</v>
      </c>
      <c r="E755" s="30">
        <v>43095</v>
      </c>
      <c r="F755" s="30">
        <v>43757</v>
      </c>
      <c r="G755" t="s">
        <v>20506</v>
      </c>
      <c r="H755" t="s">
        <v>20508</v>
      </c>
      <c r="I755" t="s">
        <v>1694</v>
      </c>
      <c r="J755" t="str">
        <f>_xlfn.XLOOKUP('Policy Details'!$I755,'Customer Information'!$A$2:$A$5001,'Customer Information'!$E$2:$E$5001)</f>
        <v>26-35</v>
      </c>
      <c r="K755" t="str">
        <f>_xlfn.XLOOKUP('Policy Details'!$I755,'Customer Information'!$A$2:$A$5001,'Customer Information'!$C$2:$C$5001)</f>
        <v>Female</v>
      </c>
      <c r="L755">
        <f>YEAR('Policy Details'!$E755)</f>
        <v>2017</v>
      </c>
    </row>
    <row r="756" spans="1:12">
      <c r="A756" t="s">
        <v>16254</v>
      </c>
      <c r="B756" t="s">
        <v>20502</v>
      </c>
      <c r="C756">
        <v>427737</v>
      </c>
      <c r="D756">
        <v>1207.45</v>
      </c>
      <c r="E756" s="30">
        <v>45151</v>
      </c>
      <c r="F756" s="30">
        <v>47672</v>
      </c>
      <c r="G756" t="s">
        <v>20505</v>
      </c>
      <c r="H756" t="s">
        <v>20507</v>
      </c>
      <c r="I756" t="s">
        <v>3420</v>
      </c>
      <c r="J756" t="str">
        <f>_xlfn.XLOOKUP('Policy Details'!$I756,'Customer Information'!$A$2:$A$5001,'Customer Information'!$E$2:$E$5001)</f>
        <v>56+</v>
      </c>
      <c r="K756" t="str">
        <f>_xlfn.XLOOKUP('Policy Details'!$I756,'Customer Information'!$A$2:$A$5001,'Customer Information'!$C$2:$C$5001)</f>
        <v>Female</v>
      </c>
      <c r="L756">
        <f>YEAR('Policy Details'!$E756)</f>
        <v>2023</v>
      </c>
    </row>
    <row r="757" spans="1:12">
      <c r="A757" t="s">
        <v>16255</v>
      </c>
      <c r="B757" t="s">
        <v>20501</v>
      </c>
      <c r="C757">
        <v>139389</v>
      </c>
      <c r="D757">
        <v>1125.07</v>
      </c>
      <c r="E757" s="30">
        <v>43028</v>
      </c>
      <c r="F757" s="30">
        <v>45334</v>
      </c>
      <c r="G757" t="s">
        <v>20504</v>
      </c>
      <c r="H757" t="s">
        <v>20507</v>
      </c>
      <c r="I757" t="s">
        <v>3715</v>
      </c>
      <c r="J757" t="str">
        <f>_xlfn.XLOOKUP('Policy Details'!$I757,'Customer Information'!$A$2:$A$5001,'Customer Information'!$E$2:$E$5001)</f>
        <v>26-35</v>
      </c>
      <c r="K757" t="str">
        <f>_xlfn.XLOOKUP('Policy Details'!$I757,'Customer Information'!$A$2:$A$5001,'Customer Information'!$C$2:$C$5001)</f>
        <v>Male</v>
      </c>
      <c r="L757">
        <f>YEAR('Policy Details'!$E757)</f>
        <v>2017</v>
      </c>
    </row>
    <row r="758" spans="1:12">
      <c r="A758" t="s">
        <v>16256</v>
      </c>
      <c r="B758" t="s">
        <v>20500</v>
      </c>
      <c r="C758">
        <v>209715</v>
      </c>
      <c r="D758">
        <v>955.68</v>
      </c>
      <c r="E758" s="30">
        <v>42910</v>
      </c>
      <c r="F758" s="30">
        <v>45672</v>
      </c>
      <c r="G758" t="s">
        <v>20504</v>
      </c>
      <c r="H758" t="s">
        <v>20508</v>
      </c>
      <c r="I758" t="s">
        <v>2359</v>
      </c>
      <c r="J758" t="str">
        <f>_xlfn.XLOOKUP('Policy Details'!$I758,'Customer Information'!$A$2:$A$5001,'Customer Information'!$E$2:$E$5001)</f>
        <v>56+</v>
      </c>
      <c r="K758" t="str">
        <f>_xlfn.XLOOKUP('Policy Details'!$I758,'Customer Information'!$A$2:$A$5001,'Customer Information'!$C$2:$C$5001)</f>
        <v>Male</v>
      </c>
      <c r="L758">
        <f>YEAR('Policy Details'!$E758)</f>
        <v>2017</v>
      </c>
    </row>
    <row r="759" spans="1:12">
      <c r="A759" t="s">
        <v>16257</v>
      </c>
      <c r="B759" t="s">
        <v>20503</v>
      </c>
      <c r="C759">
        <v>143133</v>
      </c>
      <c r="D759">
        <v>1758.67</v>
      </c>
      <c r="E759" s="30">
        <v>43689</v>
      </c>
      <c r="F759" s="30">
        <v>45118</v>
      </c>
      <c r="G759" t="s">
        <v>20504</v>
      </c>
      <c r="H759" t="s">
        <v>20507</v>
      </c>
      <c r="I759" t="s">
        <v>4837</v>
      </c>
      <c r="J759" t="str">
        <f>_xlfn.XLOOKUP('Policy Details'!$I759,'Customer Information'!$A$2:$A$5001,'Customer Information'!$E$2:$E$5001)</f>
        <v>18-25</v>
      </c>
      <c r="K759" t="str">
        <f>_xlfn.XLOOKUP('Policy Details'!$I759,'Customer Information'!$A$2:$A$5001,'Customer Information'!$C$2:$C$5001)</f>
        <v>Female</v>
      </c>
      <c r="L759">
        <f>YEAR('Policy Details'!$E759)</f>
        <v>2019</v>
      </c>
    </row>
    <row r="760" spans="1:12">
      <c r="A760" t="s">
        <v>16258</v>
      </c>
      <c r="B760" t="s">
        <v>20502</v>
      </c>
      <c r="C760">
        <v>479454</v>
      </c>
      <c r="D760">
        <v>705.2</v>
      </c>
      <c r="E760" s="30">
        <v>43038</v>
      </c>
      <c r="F760" s="30">
        <v>43867</v>
      </c>
      <c r="G760" t="s">
        <v>20506</v>
      </c>
      <c r="H760" t="s">
        <v>20507</v>
      </c>
      <c r="I760" t="s">
        <v>874</v>
      </c>
      <c r="J760" t="str">
        <f>_xlfn.XLOOKUP('Policy Details'!$I760,'Customer Information'!$A$2:$A$5001,'Customer Information'!$E$2:$E$5001)</f>
        <v>56+</v>
      </c>
      <c r="K760" t="str">
        <f>_xlfn.XLOOKUP('Policy Details'!$I760,'Customer Information'!$A$2:$A$5001,'Customer Information'!$C$2:$C$5001)</f>
        <v>Male</v>
      </c>
      <c r="L760">
        <f>YEAR('Policy Details'!$E760)</f>
        <v>2017</v>
      </c>
    </row>
    <row r="761" spans="1:12">
      <c r="A761" t="s">
        <v>16259</v>
      </c>
      <c r="B761" t="s">
        <v>20503</v>
      </c>
      <c r="C761">
        <v>344292</v>
      </c>
      <c r="D761">
        <v>615.07000000000005</v>
      </c>
      <c r="E761" s="30">
        <v>43586</v>
      </c>
      <c r="F761" s="30">
        <v>43995</v>
      </c>
      <c r="G761" t="s">
        <v>20504</v>
      </c>
      <c r="H761" t="s">
        <v>20508</v>
      </c>
      <c r="I761" t="s">
        <v>3907</v>
      </c>
      <c r="J761" t="str">
        <f>_xlfn.XLOOKUP('Policy Details'!$I761,'Customer Information'!$A$2:$A$5001,'Customer Information'!$E$2:$E$5001)</f>
        <v>56+</v>
      </c>
      <c r="K761" t="str">
        <f>_xlfn.XLOOKUP('Policy Details'!$I761,'Customer Information'!$A$2:$A$5001,'Customer Information'!$C$2:$C$5001)</f>
        <v>Other</v>
      </c>
      <c r="L761">
        <f>YEAR('Policy Details'!$E761)</f>
        <v>2019</v>
      </c>
    </row>
    <row r="762" spans="1:12">
      <c r="A762" t="s">
        <v>16260</v>
      </c>
      <c r="B762" t="s">
        <v>20501</v>
      </c>
      <c r="C762">
        <v>80626</v>
      </c>
      <c r="D762">
        <v>760.87</v>
      </c>
      <c r="E762" s="30">
        <v>45444</v>
      </c>
      <c r="F762" s="30">
        <v>48178</v>
      </c>
      <c r="G762" t="s">
        <v>20504</v>
      </c>
      <c r="H762" t="s">
        <v>20509</v>
      </c>
      <c r="I762" t="s">
        <v>1136</v>
      </c>
      <c r="J762" t="str">
        <f>_xlfn.XLOOKUP('Policy Details'!$I762,'Customer Information'!$A$2:$A$5001,'Customer Information'!$E$2:$E$5001)</f>
        <v>56+</v>
      </c>
      <c r="K762" t="str">
        <f>_xlfn.XLOOKUP('Policy Details'!$I762,'Customer Information'!$A$2:$A$5001,'Customer Information'!$C$2:$C$5001)</f>
        <v>Other</v>
      </c>
      <c r="L762">
        <f>YEAR('Policy Details'!$E762)</f>
        <v>2024</v>
      </c>
    </row>
    <row r="763" spans="1:12">
      <c r="A763" t="s">
        <v>16261</v>
      </c>
      <c r="B763" t="s">
        <v>20503</v>
      </c>
      <c r="C763">
        <v>180262</v>
      </c>
      <c r="D763">
        <v>1689.82</v>
      </c>
      <c r="E763" s="30">
        <v>44375</v>
      </c>
      <c r="F763" s="30">
        <v>45670</v>
      </c>
      <c r="G763" t="s">
        <v>20505</v>
      </c>
      <c r="H763" t="s">
        <v>20507</v>
      </c>
      <c r="I763" t="s">
        <v>4600</v>
      </c>
      <c r="J763" t="str">
        <f>_xlfn.XLOOKUP('Policy Details'!$I763,'Customer Information'!$A$2:$A$5001,'Customer Information'!$E$2:$E$5001)</f>
        <v>46-55</v>
      </c>
      <c r="K763" t="str">
        <f>_xlfn.XLOOKUP('Policy Details'!$I763,'Customer Information'!$A$2:$A$5001,'Customer Information'!$C$2:$C$5001)</f>
        <v>Other</v>
      </c>
      <c r="L763">
        <f>YEAR('Policy Details'!$E763)</f>
        <v>2021</v>
      </c>
    </row>
    <row r="764" spans="1:12">
      <c r="A764" t="s">
        <v>16262</v>
      </c>
      <c r="B764" t="s">
        <v>20502</v>
      </c>
      <c r="C764">
        <v>317192</v>
      </c>
      <c r="D764">
        <v>1756.78</v>
      </c>
      <c r="E764" s="30">
        <v>43730</v>
      </c>
      <c r="F764" s="30">
        <v>45781</v>
      </c>
      <c r="G764" t="s">
        <v>20505</v>
      </c>
      <c r="H764" t="s">
        <v>20509</v>
      </c>
      <c r="I764" t="s">
        <v>1246</v>
      </c>
      <c r="J764" t="str">
        <f>_xlfn.XLOOKUP('Policy Details'!$I764,'Customer Information'!$A$2:$A$5001,'Customer Information'!$E$2:$E$5001)</f>
        <v>36-45</v>
      </c>
      <c r="K764" t="str">
        <f>_xlfn.XLOOKUP('Policy Details'!$I764,'Customer Information'!$A$2:$A$5001,'Customer Information'!$C$2:$C$5001)</f>
        <v>Male</v>
      </c>
      <c r="L764">
        <f>YEAR('Policy Details'!$E764)</f>
        <v>2019</v>
      </c>
    </row>
    <row r="765" spans="1:12">
      <c r="A765" t="s">
        <v>16263</v>
      </c>
      <c r="B765" t="s">
        <v>20503</v>
      </c>
      <c r="C765">
        <v>152373</v>
      </c>
      <c r="D765">
        <v>872.09</v>
      </c>
      <c r="E765" s="30">
        <v>42984</v>
      </c>
      <c r="F765" s="30">
        <v>43545</v>
      </c>
      <c r="G765" t="s">
        <v>20506</v>
      </c>
      <c r="H765" t="s">
        <v>20508</v>
      </c>
      <c r="I765" t="s">
        <v>4025</v>
      </c>
      <c r="J765" t="str">
        <f>_xlfn.XLOOKUP('Policy Details'!$I765,'Customer Information'!$A$2:$A$5001,'Customer Information'!$E$2:$E$5001)</f>
        <v>56+</v>
      </c>
      <c r="K765" t="str">
        <f>_xlfn.XLOOKUP('Policy Details'!$I765,'Customer Information'!$A$2:$A$5001,'Customer Information'!$C$2:$C$5001)</f>
        <v>Male</v>
      </c>
      <c r="L765">
        <f>YEAR('Policy Details'!$E765)</f>
        <v>2017</v>
      </c>
    </row>
    <row r="766" spans="1:12">
      <c r="A766" t="s">
        <v>16264</v>
      </c>
      <c r="B766" t="s">
        <v>20502</v>
      </c>
      <c r="C766">
        <v>105691</v>
      </c>
      <c r="D766">
        <v>1460.08</v>
      </c>
      <c r="E766" s="30">
        <v>42825</v>
      </c>
      <c r="F766" s="30">
        <v>46267</v>
      </c>
      <c r="G766" t="s">
        <v>20505</v>
      </c>
      <c r="H766" t="s">
        <v>20509</v>
      </c>
      <c r="I766" t="s">
        <v>653</v>
      </c>
      <c r="J766" t="str">
        <f>_xlfn.XLOOKUP('Policy Details'!$I766,'Customer Information'!$A$2:$A$5001,'Customer Information'!$E$2:$E$5001)</f>
        <v>18-25</v>
      </c>
      <c r="K766" t="str">
        <f>_xlfn.XLOOKUP('Policy Details'!$I766,'Customer Information'!$A$2:$A$5001,'Customer Information'!$C$2:$C$5001)</f>
        <v>Female</v>
      </c>
      <c r="L766">
        <f>YEAR('Policy Details'!$E766)</f>
        <v>2017</v>
      </c>
    </row>
    <row r="767" spans="1:12">
      <c r="A767" t="s">
        <v>16265</v>
      </c>
      <c r="B767" t="s">
        <v>20502</v>
      </c>
      <c r="C767">
        <v>302897</v>
      </c>
      <c r="D767">
        <v>1118.4100000000001</v>
      </c>
      <c r="E767" s="30">
        <v>43329</v>
      </c>
      <c r="F767" s="30">
        <v>44992</v>
      </c>
      <c r="G767" t="s">
        <v>20504</v>
      </c>
      <c r="H767" t="s">
        <v>20508</v>
      </c>
      <c r="I767" t="s">
        <v>2124</v>
      </c>
      <c r="J767" t="str">
        <f>_xlfn.XLOOKUP('Policy Details'!$I767,'Customer Information'!$A$2:$A$5001,'Customer Information'!$E$2:$E$5001)</f>
        <v>36-45</v>
      </c>
      <c r="K767" t="str">
        <f>_xlfn.XLOOKUP('Policy Details'!$I767,'Customer Information'!$A$2:$A$5001,'Customer Information'!$C$2:$C$5001)</f>
        <v>Male</v>
      </c>
      <c r="L767">
        <f>YEAR('Policy Details'!$E767)</f>
        <v>2018</v>
      </c>
    </row>
    <row r="768" spans="1:12">
      <c r="A768" t="s">
        <v>16266</v>
      </c>
      <c r="B768" t="s">
        <v>20502</v>
      </c>
      <c r="C768">
        <v>418176</v>
      </c>
      <c r="D768">
        <v>377</v>
      </c>
      <c r="E768" s="30">
        <v>45403</v>
      </c>
      <c r="F768" s="30">
        <v>46898</v>
      </c>
      <c r="G768" t="s">
        <v>20505</v>
      </c>
      <c r="H768" t="s">
        <v>20507</v>
      </c>
      <c r="I768" t="s">
        <v>4615</v>
      </c>
      <c r="J768" t="str">
        <f>_xlfn.XLOOKUP('Policy Details'!$I768,'Customer Information'!$A$2:$A$5001,'Customer Information'!$E$2:$E$5001)</f>
        <v>46-55</v>
      </c>
      <c r="K768" t="str">
        <f>_xlfn.XLOOKUP('Policy Details'!$I768,'Customer Information'!$A$2:$A$5001,'Customer Information'!$C$2:$C$5001)</f>
        <v>Other</v>
      </c>
      <c r="L768">
        <f>YEAR('Policy Details'!$E768)</f>
        <v>2024</v>
      </c>
    </row>
    <row r="769" spans="1:12">
      <c r="A769" t="s">
        <v>16267</v>
      </c>
      <c r="B769" t="s">
        <v>20501</v>
      </c>
      <c r="C769">
        <v>23152</v>
      </c>
      <c r="D769">
        <v>1285.48</v>
      </c>
      <c r="E769" s="30">
        <v>43271</v>
      </c>
      <c r="F769" s="30">
        <v>46641</v>
      </c>
      <c r="G769" t="s">
        <v>20504</v>
      </c>
      <c r="H769" t="s">
        <v>20508</v>
      </c>
      <c r="I769" t="s">
        <v>2476</v>
      </c>
      <c r="J769" t="str">
        <f>_xlfn.XLOOKUP('Policy Details'!$I769,'Customer Information'!$A$2:$A$5001,'Customer Information'!$E$2:$E$5001)</f>
        <v>56+</v>
      </c>
      <c r="K769" t="str">
        <f>_xlfn.XLOOKUP('Policy Details'!$I769,'Customer Information'!$A$2:$A$5001,'Customer Information'!$C$2:$C$5001)</f>
        <v>Female</v>
      </c>
      <c r="L769">
        <f>YEAR('Policy Details'!$E769)</f>
        <v>2018</v>
      </c>
    </row>
    <row r="770" spans="1:12">
      <c r="A770" t="s">
        <v>16268</v>
      </c>
      <c r="B770" t="s">
        <v>20501</v>
      </c>
      <c r="C770">
        <v>272147</v>
      </c>
      <c r="D770">
        <v>232.35</v>
      </c>
      <c r="E770" s="30">
        <v>42189</v>
      </c>
      <c r="F770" s="30">
        <v>44062</v>
      </c>
      <c r="G770" t="s">
        <v>20505</v>
      </c>
      <c r="H770" t="s">
        <v>20509</v>
      </c>
      <c r="I770" t="s">
        <v>649</v>
      </c>
      <c r="J770" t="str">
        <f>_xlfn.XLOOKUP('Policy Details'!$I770,'Customer Information'!$A$2:$A$5001,'Customer Information'!$E$2:$E$5001)</f>
        <v>26-35</v>
      </c>
      <c r="K770" t="str">
        <f>_xlfn.XLOOKUP('Policy Details'!$I770,'Customer Information'!$A$2:$A$5001,'Customer Information'!$C$2:$C$5001)</f>
        <v>Other</v>
      </c>
      <c r="L770">
        <f>YEAR('Policy Details'!$E770)</f>
        <v>2015</v>
      </c>
    </row>
    <row r="771" spans="1:12">
      <c r="A771" t="s">
        <v>16269</v>
      </c>
      <c r="B771" t="s">
        <v>20500</v>
      </c>
      <c r="C771">
        <v>411698</v>
      </c>
      <c r="D771">
        <v>583.34</v>
      </c>
      <c r="E771" s="30">
        <v>44299</v>
      </c>
      <c r="F771" s="30">
        <v>46658</v>
      </c>
      <c r="G771" t="s">
        <v>20506</v>
      </c>
      <c r="H771" t="s">
        <v>20509</v>
      </c>
      <c r="I771" t="s">
        <v>2567</v>
      </c>
      <c r="J771" t="str">
        <f>_xlfn.XLOOKUP('Policy Details'!$I771,'Customer Information'!$A$2:$A$5001,'Customer Information'!$E$2:$E$5001)</f>
        <v>26-35</v>
      </c>
      <c r="K771" t="str">
        <f>_xlfn.XLOOKUP('Policy Details'!$I771,'Customer Information'!$A$2:$A$5001,'Customer Information'!$C$2:$C$5001)</f>
        <v>Female</v>
      </c>
      <c r="L771">
        <f>YEAR('Policy Details'!$E771)</f>
        <v>2021</v>
      </c>
    </row>
    <row r="772" spans="1:12">
      <c r="A772" t="s">
        <v>16270</v>
      </c>
      <c r="B772" t="s">
        <v>20503</v>
      </c>
      <c r="C772">
        <v>129871</v>
      </c>
      <c r="D772">
        <v>1981.4</v>
      </c>
      <c r="E772" s="30">
        <v>42791</v>
      </c>
      <c r="F772" s="30">
        <v>44879</v>
      </c>
      <c r="G772" t="s">
        <v>20505</v>
      </c>
      <c r="H772" t="s">
        <v>20507</v>
      </c>
      <c r="I772" t="s">
        <v>1757</v>
      </c>
      <c r="J772" t="str">
        <f>_xlfn.XLOOKUP('Policy Details'!$I772,'Customer Information'!$A$2:$A$5001,'Customer Information'!$E$2:$E$5001)</f>
        <v>26-35</v>
      </c>
      <c r="K772" t="str">
        <f>_xlfn.XLOOKUP('Policy Details'!$I772,'Customer Information'!$A$2:$A$5001,'Customer Information'!$C$2:$C$5001)</f>
        <v>Other</v>
      </c>
      <c r="L772">
        <f>YEAR('Policy Details'!$E772)</f>
        <v>2017</v>
      </c>
    </row>
    <row r="773" spans="1:12">
      <c r="A773" t="s">
        <v>16271</v>
      </c>
      <c r="B773" t="s">
        <v>20503</v>
      </c>
      <c r="C773">
        <v>129807</v>
      </c>
      <c r="D773">
        <v>1231.0899999999999</v>
      </c>
      <c r="E773" s="30">
        <v>42655</v>
      </c>
      <c r="F773" s="30">
        <v>45242</v>
      </c>
      <c r="G773" t="s">
        <v>20504</v>
      </c>
      <c r="H773" t="s">
        <v>20507</v>
      </c>
      <c r="I773" t="s">
        <v>3931</v>
      </c>
      <c r="J773" t="str">
        <f>_xlfn.XLOOKUP('Policy Details'!$I773,'Customer Information'!$A$2:$A$5001,'Customer Information'!$E$2:$E$5001)</f>
        <v>26-35</v>
      </c>
      <c r="K773" t="str">
        <f>_xlfn.XLOOKUP('Policy Details'!$I773,'Customer Information'!$A$2:$A$5001,'Customer Information'!$C$2:$C$5001)</f>
        <v>Other</v>
      </c>
      <c r="L773">
        <f>YEAR('Policy Details'!$E773)</f>
        <v>2016</v>
      </c>
    </row>
    <row r="774" spans="1:12">
      <c r="A774" t="s">
        <v>16272</v>
      </c>
      <c r="B774" t="s">
        <v>20501</v>
      </c>
      <c r="C774">
        <v>28010</v>
      </c>
      <c r="D774">
        <v>192.25</v>
      </c>
      <c r="E774" s="30">
        <v>43260</v>
      </c>
      <c r="F774" s="30">
        <v>46795</v>
      </c>
      <c r="G774" t="s">
        <v>20505</v>
      </c>
      <c r="H774" t="s">
        <v>20507</v>
      </c>
      <c r="I774" t="s">
        <v>2910</v>
      </c>
      <c r="J774" t="str">
        <f>_xlfn.XLOOKUP('Policy Details'!$I774,'Customer Information'!$A$2:$A$5001,'Customer Information'!$E$2:$E$5001)</f>
        <v>56+</v>
      </c>
      <c r="K774" t="str">
        <f>_xlfn.XLOOKUP('Policy Details'!$I774,'Customer Information'!$A$2:$A$5001,'Customer Information'!$C$2:$C$5001)</f>
        <v>Female</v>
      </c>
      <c r="L774">
        <f>YEAR('Policy Details'!$E774)</f>
        <v>2018</v>
      </c>
    </row>
    <row r="775" spans="1:12">
      <c r="A775" t="s">
        <v>16273</v>
      </c>
      <c r="B775" t="s">
        <v>20500</v>
      </c>
      <c r="C775">
        <v>484580</v>
      </c>
      <c r="D775">
        <v>1105.26</v>
      </c>
      <c r="E775" s="30">
        <v>43374</v>
      </c>
      <c r="F775" s="30">
        <v>44549</v>
      </c>
      <c r="G775" t="s">
        <v>20505</v>
      </c>
      <c r="H775" t="s">
        <v>20507</v>
      </c>
      <c r="I775" t="s">
        <v>4683</v>
      </c>
      <c r="J775" t="str">
        <f>_xlfn.XLOOKUP('Policy Details'!$I775,'Customer Information'!$A$2:$A$5001,'Customer Information'!$E$2:$E$5001)</f>
        <v>56+</v>
      </c>
      <c r="K775" t="str">
        <f>_xlfn.XLOOKUP('Policy Details'!$I775,'Customer Information'!$A$2:$A$5001,'Customer Information'!$C$2:$C$5001)</f>
        <v>Male</v>
      </c>
      <c r="L775">
        <f>YEAR('Policy Details'!$E775)</f>
        <v>2018</v>
      </c>
    </row>
    <row r="776" spans="1:12">
      <c r="A776" t="s">
        <v>16274</v>
      </c>
      <c r="B776" t="s">
        <v>20500</v>
      </c>
      <c r="C776">
        <v>495857</v>
      </c>
      <c r="D776">
        <v>651.69000000000005</v>
      </c>
      <c r="E776" s="30">
        <v>43917</v>
      </c>
      <c r="F776" s="30">
        <v>45810</v>
      </c>
      <c r="G776" t="s">
        <v>20506</v>
      </c>
      <c r="H776" t="s">
        <v>20508</v>
      </c>
      <c r="I776" t="s">
        <v>2798</v>
      </c>
      <c r="J776" t="str">
        <f>_xlfn.XLOOKUP('Policy Details'!$I776,'Customer Information'!$A$2:$A$5001,'Customer Information'!$E$2:$E$5001)</f>
        <v>56+</v>
      </c>
      <c r="K776" t="str">
        <f>_xlfn.XLOOKUP('Policy Details'!$I776,'Customer Information'!$A$2:$A$5001,'Customer Information'!$C$2:$C$5001)</f>
        <v>Other</v>
      </c>
      <c r="L776">
        <f>YEAR('Policy Details'!$E776)</f>
        <v>2020</v>
      </c>
    </row>
    <row r="777" spans="1:12">
      <c r="A777" t="s">
        <v>16275</v>
      </c>
      <c r="B777" t="s">
        <v>20500</v>
      </c>
      <c r="C777">
        <v>275100</v>
      </c>
      <c r="D777">
        <v>1591.91</v>
      </c>
      <c r="E777" s="30">
        <v>42545</v>
      </c>
      <c r="F777" s="30">
        <v>44438</v>
      </c>
      <c r="G777" t="s">
        <v>20505</v>
      </c>
      <c r="H777" t="s">
        <v>20507</v>
      </c>
      <c r="I777" t="s">
        <v>647</v>
      </c>
      <c r="J777" t="str">
        <f>_xlfn.XLOOKUP('Policy Details'!$I777,'Customer Information'!$A$2:$A$5001,'Customer Information'!$E$2:$E$5001)</f>
        <v>46-55</v>
      </c>
      <c r="K777" t="str">
        <f>_xlfn.XLOOKUP('Policy Details'!$I777,'Customer Information'!$A$2:$A$5001,'Customer Information'!$C$2:$C$5001)</f>
        <v>Other</v>
      </c>
      <c r="L777">
        <f>YEAR('Policy Details'!$E777)</f>
        <v>2016</v>
      </c>
    </row>
    <row r="778" spans="1:12">
      <c r="A778" t="s">
        <v>16276</v>
      </c>
      <c r="B778" t="s">
        <v>20501</v>
      </c>
      <c r="C778">
        <v>99114</v>
      </c>
      <c r="D778">
        <v>1596.17</v>
      </c>
      <c r="E778" s="30">
        <v>43809</v>
      </c>
      <c r="F778" s="30">
        <v>44805</v>
      </c>
      <c r="G778" t="s">
        <v>20505</v>
      </c>
      <c r="H778" t="s">
        <v>20508</v>
      </c>
      <c r="I778" t="s">
        <v>3629</v>
      </c>
      <c r="J778" t="str">
        <f>_xlfn.XLOOKUP('Policy Details'!$I778,'Customer Information'!$A$2:$A$5001,'Customer Information'!$E$2:$E$5001)</f>
        <v>26-35</v>
      </c>
      <c r="K778" t="str">
        <f>_xlfn.XLOOKUP('Policy Details'!$I778,'Customer Information'!$A$2:$A$5001,'Customer Information'!$C$2:$C$5001)</f>
        <v>Other</v>
      </c>
      <c r="L778">
        <f>YEAR('Policy Details'!$E778)</f>
        <v>2019</v>
      </c>
    </row>
    <row r="779" spans="1:12">
      <c r="A779" t="s">
        <v>16277</v>
      </c>
      <c r="B779" t="s">
        <v>20502</v>
      </c>
      <c r="C779">
        <v>342550</v>
      </c>
      <c r="D779">
        <v>1072.8900000000001</v>
      </c>
      <c r="E779" s="30">
        <v>45618</v>
      </c>
      <c r="F779" s="30">
        <v>46643</v>
      </c>
      <c r="G779" t="s">
        <v>20504</v>
      </c>
      <c r="H779" t="s">
        <v>20508</v>
      </c>
      <c r="I779" t="s">
        <v>398</v>
      </c>
      <c r="J779" t="str">
        <f>_xlfn.XLOOKUP('Policy Details'!$I779,'Customer Information'!$A$2:$A$5001,'Customer Information'!$E$2:$E$5001)</f>
        <v>36-45</v>
      </c>
      <c r="K779" t="str">
        <f>_xlfn.XLOOKUP('Policy Details'!$I779,'Customer Information'!$A$2:$A$5001,'Customer Information'!$C$2:$C$5001)</f>
        <v>Male</v>
      </c>
      <c r="L779">
        <f>YEAR('Policy Details'!$E779)</f>
        <v>2024</v>
      </c>
    </row>
    <row r="780" spans="1:12">
      <c r="A780" t="s">
        <v>16278</v>
      </c>
      <c r="B780" t="s">
        <v>20503</v>
      </c>
      <c r="C780">
        <v>167823</v>
      </c>
      <c r="D780">
        <v>1857.75</v>
      </c>
      <c r="E780" s="30">
        <v>44958</v>
      </c>
      <c r="F780" s="30">
        <v>46363</v>
      </c>
      <c r="G780" t="s">
        <v>20505</v>
      </c>
      <c r="H780" t="s">
        <v>20509</v>
      </c>
      <c r="I780" t="s">
        <v>2748</v>
      </c>
      <c r="J780" t="str">
        <f>_xlfn.XLOOKUP('Policy Details'!$I780,'Customer Information'!$A$2:$A$5001,'Customer Information'!$E$2:$E$5001)</f>
        <v>46-55</v>
      </c>
      <c r="K780" t="str">
        <f>_xlfn.XLOOKUP('Policy Details'!$I780,'Customer Information'!$A$2:$A$5001,'Customer Information'!$C$2:$C$5001)</f>
        <v>Female</v>
      </c>
      <c r="L780">
        <f>YEAR('Policy Details'!$E780)</f>
        <v>2023</v>
      </c>
    </row>
    <row r="781" spans="1:12">
      <c r="A781" t="s">
        <v>16279</v>
      </c>
      <c r="B781" t="s">
        <v>20500</v>
      </c>
      <c r="C781">
        <v>442609</v>
      </c>
      <c r="D781">
        <v>1625.66</v>
      </c>
      <c r="E781" s="30">
        <v>43147</v>
      </c>
      <c r="F781" s="30">
        <v>44662</v>
      </c>
      <c r="G781" t="s">
        <v>20506</v>
      </c>
      <c r="H781" t="s">
        <v>20507</v>
      </c>
      <c r="I781" t="s">
        <v>293</v>
      </c>
      <c r="J781" t="str">
        <f>_xlfn.XLOOKUP('Policy Details'!$I781,'Customer Information'!$A$2:$A$5001,'Customer Information'!$E$2:$E$5001)</f>
        <v>56+</v>
      </c>
      <c r="K781" t="str">
        <f>_xlfn.XLOOKUP('Policy Details'!$I781,'Customer Information'!$A$2:$A$5001,'Customer Information'!$C$2:$C$5001)</f>
        <v>Male</v>
      </c>
      <c r="L781">
        <f>YEAR('Policy Details'!$E781)</f>
        <v>2018</v>
      </c>
    </row>
    <row r="782" spans="1:12">
      <c r="A782" t="s">
        <v>16280</v>
      </c>
      <c r="B782" t="s">
        <v>20503</v>
      </c>
      <c r="C782">
        <v>37638</v>
      </c>
      <c r="D782">
        <v>1486.22</v>
      </c>
      <c r="E782" s="30">
        <v>43097</v>
      </c>
      <c r="F782" s="30">
        <v>45668</v>
      </c>
      <c r="G782" t="s">
        <v>20505</v>
      </c>
      <c r="H782" t="s">
        <v>20508</v>
      </c>
      <c r="I782" t="s">
        <v>1884</v>
      </c>
      <c r="J782" t="str">
        <f>_xlfn.XLOOKUP('Policy Details'!$I782,'Customer Information'!$A$2:$A$5001,'Customer Information'!$E$2:$E$5001)</f>
        <v>26-35</v>
      </c>
      <c r="K782" t="str">
        <f>_xlfn.XLOOKUP('Policy Details'!$I782,'Customer Information'!$A$2:$A$5001,'Customer Information'!$C$2:$C$5001)</f>
        <v>Other</v>
      </c>
      <c r="L782">
        <f>YEAR('Policy Details'!$E782)</f>
        <v>2017</v>
      </c>
    </row>
    <row r="783" spans="1:12">
      <c r="A783" t="s">
        <v>16281</v>
      </c>
      <c r="B783" t="s">
        <v>20502</v>
      </c>
      <c r="C783">
        <v>313222</v>
      </c>
      <c r="D783">
        <v>1902.49</v>
      </c>
      <c r="E783" s="30">
        <v>42916</v>
      </c>
      <c r="F783" s="30">
        <v>45660</v>
      </c>
      <c r="G783" t="s">
        <v>20506</v>
      </c>
      <c r="H783" t="s">
        <v>20509</v>
      </c>
      <c r="I783" t="s">
        <v>562</v>
      </c>
      <c r="J783" t="str">
        <f>_xlfn.XLOOKUP('Policy Details'!$I783,'Customer Information'!$A$2:$A$5001,'Customer Information'!$E$2:$E$5001)</f>
        <v>18-25</v>
      </c>
      <c r="K783" t="str">
        <f>_xlfn.XLOOKUP('Policy Details'!$I783,'Customer Information'!$A$2:$A$5001,'Customer Information'!$C$2:$C$5001)</f>
        <v>Male</v>
      </c>
      <c r="L783">
        <f>YEAR('Policy Details'!$E783)</f>
        <v>2017</v>
      </c>
    </row>
    <row r="784" spans="1:12">
      <c r="A784" t="s">
        <v>16282</v>
      </c>
      <c r="B784" t="s">
        <v>20502</v>
      </c>
      <c r="C784">
        <v>245762</v>
      </c>
      <c r="D784">
        <v>1193.1500000000001</v>
      </c>
      <c r="E784" s="30">
        <v>44030</v>
      </c>
      <c r="F784" s="30">
        <v>47488</v>
      </c>
      <c r="G784" t="s">
        <v>20505</v>
      </c>
      <c r="H784" t="s">
        <v>20507</v>
      </c>
      <c r="I784" t="s">
        <v>4134</v>
      </c>
      <c r="J784" t="str">
        <f>_xlfn.XLOOKUP('Policy Details'!$I784,'Customer Information'!$A$2:$A$5001,'Customer Information'!$E$2:$E$5001)</f>
        <v>56+</v>
      </c>
      <c r="K784" t="str">
        <f>_xlfn.XLOOKUP('Policy Details'!$I784,'Customer Information'!$A$2:$A$5001,'Customer Information'!$C$2:$C$5001)</f>
        <v>Male</v>
      </c>
      <c r="L784">
        <f>YEAR('Policy Details'!$E784)</f>
        <v>2020</v>
      </c>
    </row>
    <row r="785" spans="1:12">
      <c r="A785" t="s">
        <v>16283</v>
      </c>
      <c r="B785" t="s">
        <v>20503</v>
      </c>
      <c r="C785">
        <v>233168</v>
      </c>
      <c r="D785">
        <v>1707.34</v>
      </c>
      <c r="E785" s="30">
        <v>45262</v>
      </c>
      <c r="F785" s="30">
        <v>46976</v>
      </c>
      <c r="G785" t="s">
        <v>20506</v>
      </c>
      <c r="H785" t="s">
        <v>20507</v>
      </c>
      <c r="I785" t="s">
        <v>366</v>
      </c>
      <c r="J785" t="str">
        <f>_xlfn.XLOOKUP('Policy Details'!$I785,'Customer Information'!$A$2:$A$5001,'Customer Information'!$E$2:$E$5001)</f>
        <v>36-45</v>
      </c>
      <c r="K785" t="str">
        <f>_xlfn.XLOOKUP('Policy Details'!$I785,'Customer Information'!$A$2:$A$5001,'Customer Information'!$C$2:$C$5001)</f>
        <v>Other</v>
      </c>
      <c r="L785">
        <f>YEAR('Policy Details'!$E785)</f>
        <v>2023</v>
      </c>
    </row>
    <row r="786" spans="1:12">
      <c r="A786" t="s">
        <v>16284</v>
      </c>
      <c r="B786" t="s">
        <v>20501</v>
      </c>
      <c r="C786">
        <v>85463</v>
      </c>
      <c r="D786">
        <v>961.64</v>
      </c>
      <c r="E786" s="30">
        <v>43671</v>
      </c>
      <c r="F786" s="30">
        <v>47274</v>
      </c>
      <c r="G786" t="s">
        <v>20506</v>
      </c>
      <c r="H786" t="s">
        <v>20509</v>
      </c>
      <c r="I786" t="s">
        <v>11</v>
      </c>
      <c r="J786" t="str">
        <f>_xlfn.XLOOKUP('Policy Details'!$I786,'Customer Information'!$A$2:$A$5001,'Customer Information'!$E$2:$E$5001)</f>
        <v>56+</v>
      </c>
      <c r="K786" t="str">
        <f>_xlfn.XLOOKUP('Policy Details'!$I786,'Customer Information'!$A$2:$A$5001,'Customer Information'!$C$2:$C$5001)</f>
        <v>Male</v>
      </c>
      <c r="L786">
        <f>YEAR('Policy Details'!$E786)</f>
        <v>2019</v>
      </c>
    </row>
    <row r="787" spans="1:12">
      <c r="A787" t="s">
        <v>16285</v>
      </c>
      <c r="B787" t="s">
        <v>20502</v>
      </c>
      <c r="C787">
        <v>335809</v>
      </c>
      <c r="D787">
        <v>780.87</v>
      </c>
      <c r="E787" s="30">
        <v>42586</v>
      </c>
      <c r="F787" s="30">
        <v>43260</v>
      </c>
      <c r="G787" t="s">
        <v>20506</v>
      </c>
      <c r="H787" t="s">
        <v>20509</v>
      </c>
      <c r="I787" t="s">
        <v>1006</v>
      </c>
      <c r="J787" t="str">
        <f>_xlfn.XLOOKUP('Policy Details'!$I787,'Customer Information'!$A$2:$A$5001,'Customer Information'!$E$2:$E$5001)</f>
        <v>56+</v>
      </c>
      <c r="K787" t="str">
        <f>_xlfn.XLOOKUP('Policy Details'!$I787,'Customer Information'!$A$2:$A$5001,'Customer Information'!$C$2:$C$5001)</f>
        <v>Other</v>
      </c>
      <c r="L787">
        <f>YEAR('Policy Details'!$E787)</f>
        <v>2016</v>
      </c>
    </row>
    <row r="788" spans="1:12">
      <c r="A788" t="s">
        <v>16286</v>
      </c>
      <c r="B788" t="s">
        <v>20501</v>
      </c>
      <c r="C788">
        <v>460170</v>
      </c>
      <c r="D788">
        <v>941.47</v>
      </c>
      <c r="E788" s="30">
        <v>44410</v>
      </c>
      <c r="F788" s="30">
        <v>46870</v>
      </c>
      <c r="G788" t="s">
        <v>20506</v>
      </c>
      <c r="H788" t="s">
        <v>20507</v>
      </c>
      <c r="I788" t="s">
        <v>3965</v>
      </c>
      <c r="J788" t="str">
        <f>_xlfn.XLOOKUP('Policy Details'!$I788,'Customer Information'!$A$2:$A$5001,'Customer Information'!$E$2:$E$5001)</f>
        <v>56+</v>
      </c>
      <c r="K788" t="str">
        <f>_xlfn.XLOOKUP('Policy Details'!$I788,'Customer Information'!$A$2:$A$5001,'Customer Information'!$C$2:$C$5001)</f>
        <v>Other</v>
      </c>
      <c r="L788">
        <f>YEAR('Policy Details'!$E788)</f>
        <v>2021</v>
      </c>
    </row>
    <row r="789" spans="1:12">
      <c r="A789" t="s">
        <v>16287</v>
      </c>
      <c r="B789" t="s">
        <v>20503</v>
      </c>
      <c r="C789">
        <v>380478</v>
      </c>
      <c r="D789">
        <v>1847.14</v>
      </c>
      <c r="E789" s="30">
        <v>45204</v>
      </c>
      <c r="F789" s="30">
        <v>46538</v>
      </c>
      <c r="G789" t="s">
        <v>20505</v>
      </c>
      <c r="H789" t="s">
        <v>20507</v>
      </c>
      <c r="I789" t="s">
        <v>2958</v>
      </c>
      <c r="J789" t="str">
        <f>_xlfn.XLOOKUP('Policy Details'!$I789,'Customer Information'!$A$2:$A$5001,'Customer Information'!$E$2:$E$5001)</f>
        <v>18-25</v>
      </c>
      <c r="K789" t="str">
        <f>_xlfn.XLOOKUP('Policy Details'!$I789,'Customer Information'!$A$2:$A$5001,'Customer Information'!$C$2:$C$5001)</f>
        <v>Male</v>
      </c>
      <c r="L789">
        <f>YEAR('Policy Details'!$E789)</f>
        <v>2023</v>
      </c>
    </row>
    <row r="790" spans="1:12">
      <c r="A790" t="s">
        <v>16288</v>
      </c>
      <c r="B790" t="s">
        <v>20503</v>
      </c>
      <c r="C790">
        <v>410400</v>
      </c>
      <c r="D790">
        <v>1633.11</v>
      </c>
      <c r="E790" s="30">
        <v>42509</v>
      </c>
      <c r="F790" s="30">
        <v>42907</v>
      </c>
      <c r="G790" t="s">
        <v>20504</v>
      </c>
      <c r="H790" t="s">
        <v>20508</v>
      </c>
      <c r="I790" t="s">
        <v>1959</v>
      </c>
      <c r="J790" t="str">
        <f>_xlfn.XLOOKUP('Policy Details'!$I790,'Customer Information'!$A$2:$A$5001,'Customer Information'!$E$2:$E$5001)</f>
        <v>56+</v>
      </c>
      <c r="K790" t="str">
        <f>_xlfn.XLOOKUP('Policy Details'!$I790,'Customer Information'!$A$2:$A$5001,'Customer Information'!$C$2:$C$5001)</f>
        <v>Female</v>
      </c>
      <c r="L790">
        <f>YEAR('Policy Details'!$E790)</f>
        <v>2016</v>
      </c>
    </row>
    <row r="791" spans="1:12">
      <c r="A791" t="s">
        <v>16289</v>
      </c>
      <c r="B791" t="s">
        <v>20500</v>
      </c>
      <c r="C791">
        <v>360932</v>
      </c>
      <c r="D791">
        <v>1940.88</v>
      </c>
      <c r="E791" s="30">
        <v>42608</v>
      </c>
      <c r="F791" s="30">
        <v>45408</v>
      </c>
      <c r="G791" t="s">
        <v>20506</v>
      </c>
      <c r="H791" t="s">
        <v>20509</v>
      </c>
      <c r="I791" t="s">
        <v>994</v>
      </c>
      <c r="J791" t="str">
        <f>_xlfn.XLOOKUP('Policy Details'!$I791,'Customer Information'!$A$2:$A$5001,'Customer Information'!$E$2:$E$5001)</f>
        <v>56+</v>
      </c>
      <c r="K791" t="str">
        <f>_xlfn.XLOOKUP('Policy Details'!$I791,'Customer Information'!$A$2:$A$5001,'Customer Information'!$C$2:$C$5001)</f>
        <v>Male</v>
      </c>
      <c r="L791">
        <f>YEAR('Policy Details'!$E791)</f>
        <v>2016</v>
      </c>
    </row>
    <row r="792" spans="1:12">
      <c r="A792" t="s">
        <v>16290</v>
      </c>
      <c r="B792" t="s">
        <v>20503</v>
      </c>
      <c r="C792">
        <v>65543</v>
      </c>
      <c r="D792">
        <v>834.52</v>
      </c>
      <c r="E792" s="30">
        <v>43468</v>
      </c>
      <c r="F792" s="30">
        <v>44178</v>
      </c>
      <c r="G792" t="s">
        <v>20504</v>
      </c>
      <c r="H792" t="s">
        <v>20509</v>
      </c>
      <c r="I792" t="s">
        <v>1064</v>
      </c>
      <c r="J792" t="str">
        <f>_xlfn.XLOOKUP('Policy Details'!$I792,'Customer Information'!$A$2:$A$5001,'Customer Information'!$E$2:$E$5001)</f>
        <v>56+</v>
      </c>
      <c r="K792" t="str">
        <f>_xlfn.XLOOKUP('Policy Details'!$I792,'Customer Information'!$A$2:$A$5001,'Customer Information'!$C$2:$C$5001)</f>
        <v>Male</v>
      </c>
      <c r="L792">
        <f>YEAR('Policy Details'!$E792)</f>
        <v>2019</v>
      </c>
    </row>
    <row r="793" spans="1:12">
      <c r="A793" t="s">
        <v>16291</v>
      </c>
      <c r="B793" t="s">
        <v>20503</v>
      </c>
      <c r="C793">
        <v>183991</v>
      </c>
      <c r="D793">
        <v>1735.23</v>
      </c>
      <c r="E793" s="30">
        <v>44564</v>
      </c>
      <c r="F793" s="30">
        <v>47549</v>
      </c>
      <c r="G793" t="s">
        <v>20505</v>
      </c>
      <c r="H793" t="s">
        <v>20508</v>
      </c>
      <c r="I793" t="s">
        <v>1959</v>
      </c>
      <c r="J793" t="str">
        <f>_xlfn.XLOOKUP('Policy Details'!$I793,'Customer Information'!$A$2:$A$5001,'Customer Information'!$E$2:$E$5001)</f>
        <v>56+</v>
      </c>
      <c r="K793" t="str">
        <f>_xlfn.XLOOKUP('Policy Details'!$I793,'Customer Information'!$A$2:$A$5001,'Customer Information'!$C$2:$C$5001)</f>
        <v>Female</v>
      </c>
      <c r="L793">
        <f>YEAR('Policy Details'!$E793)</f>
        <v>2022</v>
      </c>
    </row>
    <row r="794" spans="1:12">
      <c r="A794" t="s">
        <v>16292</v>
      </c>
      <c r="B794" t="s">
        <v>20502</v>
      </c>
      <c r="C794">
        <v>185357</v>
      </c>
      <c r="D794">
        <v>1562.57</v>
      </c>
      <c r="E794" s="30">
        <v>42592</v>
      </c>
      <c r="F794" s="30">
        <v>43296</v>
      </c>
      <c r="G794" t="s">
        <v>20505</v>
      </c>
      <c r="H794" t="s">
        <v>20507</v>
      </c>
      <c r="I794" t="s">
        <v>4899</v>
      </c>
      <c r="J794" t="str">
        <f>_xlfn.XLOOKUP('Policy Details'!$I794,'Customer Information'!$A$2:$A$5001,'Customer Information'!$E$2:$E$5001)</f>
        <v>36-45</v>
      </c>
      <c r="K794" t="str">
        <f>_xlfn.XLOOKUP('Policy Details'!$I794,'Customer Information'!$A$2:$A$5001,'Customer Information'!$C$2:$C$5001)</f>
        <v>Female</v>
      </c>
      <c r="L794">
        <f>YEAR('Policy Details'!$E794)</f>
        <v>2016</v>
      </c>
    </row>
    <row r="795" spans="1:12">
      <c r="A795" t="s">
        <v>16293</v>
      </c>
      <c r="B795" t="s">
        <v>20502</v>
      </c>
      <c r="C795">
        <v>476994</v>
      </c>
      <c r="D795">
        <v>512.70000000000005</v>
      </c>
      <c r="E795" s="30">
        <v>42279</v>
      </c>
      <c r="F795" s="30">
        <v>44048</v>
      </c>
      <c r="G795" t="s">
        <v>20505</v>
      </c>
      <c r="H795" t="s">
        <v>20508</v>
      </c>
      <c r="I795" t="s">
        <v>2567</v>
      </c>
      <c r="J795" t="str">
        <f>_xlfn.XLOOKUP('Policy Details'!$I795,'Customer Information'!$A$2:$A$5001,'Customer Information'!$E$2:$E$5001)</f>
        <v>26-35</v>
      </c>
      <c r="K795" t="str">
        <f>_xlfn.XLOOKUP('Policy Details'!$I795,'Customer Information'!$A$2:$A$5001,'Customer Information'!$C$2:$C$5001)</f>
        <v>Female</v>
      </c>
      <c r="L795">
        <f>YEAR('Policy Details'!$E795)</f>
        <v>2015</v>
      </c>
    </row>
    <row r="796" spans="1:12">
      <c r="A796" t="s">
        <v>16294</v>
      </c>
      <c r="B796" t="s">
        <v>20502</v>
      </c>
      <c r="C796">
        <v>49647</v>
      </c>
      <c r="D796">
        <v>856.04</v>
      </c>
      <c r="E796" s="30">
        <v>45042</v>
      </c>
      <c r="F796" s="30">
        <v>45517</v>
      </c>
      <c r="G796" t="s">
        <v>20504</v>
      </c>
      <c r="H796" t="s">
        <v>20507</v>
      </c>
      <c r="I796" t="s">
        <v>712</v>
      </c>
      <c r="J796" t="str">
        <f>_xlfn.XLOOKUP('Policy Details'!$I796,'Customer Information'!$A$2:$A$5001,'Customer Information'!$E$2:$E$5001)</f>
        <v>56+</v>
      </c>
      <c r="K796" t="str">
        <f>_xlfn.XLOOKUP('Policy Details'!$I796,'Customer Information'!$A$2:$A$5001,'Customer Information'!$C$2:$C$5001)</f>
        <v>Female</v>
      </c>
      <c r="L796">
        <f>YEAR('Policy Details'!$E796)</f>
        <v>2023</v>
      </c>
    </row>
    <row r="797" spans="1:12">
      <c r="A797" t="s">
        <v>16295</v>
      </c>
      <c r="B797" t="s">
        <v>20501</v>
      </c>
      <c r="C797">
        <v>269370</v>
      </c>
      <c r="D797">
        <v>1339.23</v>
      </c>
      <c r="E797" s="30">
        <v>43997</v>
      </c>
      <c r="F797" s="30">
        <v>45241</v>
      </c>
      <c r="G797" t="s">
        <v>20505</v>
      </c>
      <c r="H797" t="s">
        <v>20507</v>
      </c>
      <c r="I797" t="s">
        <v>840</v>
      </c>
      <c r="J797" t="str">
        <f>_xlfn.XLOOKUP('Policy Details'!$I797,'Customer Information'!$A$2:$A$5001,'Customer Information'!$E$2:$E$5001)</f>
        <v>36-45</v>
      </c>
      <c r="K797" t="str">
        <f>_xlfn.XLOOKUP('Policy Details'!$I797,'Customer Information'!$A$2:$A$5001,'Customer Information'!$C$2:$C$5001)</f>
        <v>Female</v>
      </c>
      <c r="L797">
        <f>YEAR('Policy Details'!$E797)</f>
        <v>2020</v>
      </c>
    </row>
    <row r="798" spans="1:12">
      <c r="A798" t="s">
        <v>16296</v>
      </c>
      <c r="B798" t="s">
        <v>20502</v>
      </c>
      <c r="C798">
        <v>301024</v>
      </c>
      <c r="D798">
        <v>1257.52</v>
      </c>
      <c r="E798" s="30">
        <v>43630</v>
      </c>
      <c r="F798" s="30">
        <v>46366</v>
      </c>
      <c r="G798" t="s">
        <v>20505</v>
      </c>
      <c r="H798" t="s">
        <v>20508</v>
      </c>
      <c r="I798" t="s">
        <v>4385</v>
      </c>
      <c r="J798" t="str">
        <f>_xlfn.XLOOKUP('Policy Details'!$I798,'Customer Information'!$A$2:$A$5001,'Customer Information'!$E$2:$E$5001)</f>
        <v>56+</v>
      </c>
      <c r="K798" t="str">
        <f>_xlfn.XLOOKUP('Policy Details'!$I798,'Customer Information'!$A$2:$A$5001,'Customer Information'!$C$2:$C$5001)</f>
        <v>Female</v>
      </c>
      <c r="L798">
        <f>YEAR('Policy Details'!$E798)</f>
        <v>2019</v>
      </c>
    </row>
    <row r="799" spans="1:12">
      <c r="A799" t="s">
        <v>16297</v>
      </c>
      <c r="B799" t="s">
        <v>20500</v>
      </c>
      <c r="C799">
        <v>202271</v>
      </c>
      <c r="D799">
        <v>113.6</v>
      </c>
      <c r="E799" s="30">
        <v>44090</v>
      </c>
      <c r="F799" s="30">
        <v>46729</v>
      </c>
      <c r="G799" t="s">
        <v>20506</v>
      </c>
      <c r="H799" t="s">
        <v>20507</v>
      </c>
      <c r="I799" t="s">
        <v>831</v>
      </c>
      <c r="J799" t="str">
        <f>_xlfn.XLOOKUP('Policy Details'!$I799,'Customer Information'!$A$2:$A$5001,'Customer Information'!$E$2:$E$5001)</f>
        <v>56+</v>
      </c>
      <c r="K799" t="str">
        <f>_xlfn.XLOOKUP('Policy Details'!$I799,'Customer Information'!$A$2:$A$5001,'Customer Information'!$C$2:$C$5001)</f>
        <v>Male</v>
      </c>
      <c r="L799">
        <f>YEAR('Policy Details'!$E799)</f>
        <v>2020</v>
      </c>
    </row>
    <row r="800" spans="1:12">
      <c r="A800" t="s">
        <v>16298</v>
      </c>
      <c r="B800" t="s">
        <v>20503</v>
      </c>
      <c r="C800">
        <v>284757</v>
      </c>
      <c r="D800">
        <v>1029.67</v>
      </c>
      <c r="E800" s="30">
        <v>43625</v>
      </c>
      <c r="F800" s="30">
        <v>44673</v>
      </c>
      <c r="G800" t="s">
        <v>20506</v>
      </c>
      <c r="H800" t="s">
        <v>20507</v>
      </c>
      <c r="I800" t="s">
        <v>1975</v>
      </c>
      <c r="J800" t="str">
        <f>_xlfn.XLOOKUP('Policy Details'!$I800,'Customer Information'!$A$2:$A$5001,'Customer Information'!$E$2:$E$5001)</f>
        <v>56+</v>
      </c>
      <c r="K800" t="str">
        <f>_xlfn.XLOOKUP('Policy Details'!$I800,'Customer Information'!$A$2:$A$5001,'Customer Information'!$C$2:$C$5001)</f>
        <v>Other</v>
      </c>
      <c r="L800">
        <f>YEAR('Policy Details'!$E800)</f>
        <v>2019</v>
      </c>
    </row>
    <row r="801" spans="1:12">
      <c r="A801" t="s">
        <v>16299</v>
      </c>
      <c r="B801" t="s">
        <v>20502</v>
      </c>
      <c r="C801">
        <v>231973</v>
      </c>
      <c r="D801">
        <v>303.72000000000003</v>
      </c>
      <c r="E801" s="30">
        <v>42024</v>
      </c>
      <c r="F801" s="30">
        <v>44333</v>
      </c>
      <c r="G801" t="s">
        <v>20505</v>
      </c>
      <c r="H801" t="s">
        <v>20509</v>
      </c>
      <c r="I801" t="s">
        <v>2334</v>
      </c>
      <c r="J801" t="str">
        <f>_xlfn.XLOOKUP('Policy Details'!$I801,'Customer Information'!$A$2:$A$5001,'Customer Information'!$E$2:$E$5001)</f>
        <v>46-55</v>
      </c>
      <c r="K801" t="str">
        <f>_xlfn.XLOOKUP('Policy Details'!$I801,'Customer Information'!$A$2:$A$5001,'Customer Information'!$C$2:$C$5001)</f>
        <v>Female</v>
      </c>
      <c r="L801">
        <f>YEAR('Policy Details'!$E801)</f>
        <v>2015</v>
      </c>
    </row>
    <row r="802" spans="1:12">
      <c r="A802" t="s">
        <v>16300</v>
      </c>
      <c r="B802" t="s">
        <v>20500</v>
      </c>
      <c r="C802">
        <v>308420</v>
      </c>
      <c r="D802">
        <v>882.29</v>
      </c>
      <c r="E802" s="30">
        <v>45457</v>
      </c>
      <c r="F802" s="30">
        <v>46412</v>
      </c>
      <c r="G802" t="s">
        <v>20504</v>
      </c>
      <c r="H802" t="s">
        <v>20507</v>
      </c>
      <c r="I802" t="s">
        <v>2966</v>
      </c>
      <c r="J802" t="str">
        <f>_xlfn.XLOOKUP('Policy Details'!$I802,'Customer Information'!$A$2:$A$5001,'Customer Information'!$E$2:$E$5001)</f>
        <v>18-25</v>
      </c>
      <c r="K802" t="str">
        <f>_xlfn.XLOOKUP('Policy Details'!$I802,'Customer Information'!$A$2:$A$5001,'Customer Information'!$C$2:$C$5001)</f>
        <v>Other</v>
      </c>
      <c r="L802">
        <f>YEAR('Policy Details'!$E802)</f>
        <v>2024</v>
      </c>
    </row>
    <row r="803" spans="1:12">
      <c r="A803" t="s">
        <v>16301</v>
      </c>
      <c r="B803" t="s">
        <v>20502</v>
      </c>
      <c r="C803">
        <v>34651</v>
      </c>
      <c r="D803">
        <v>919.73</v>
      </c>
      <c r="E803" s="30">
        <v>44646</v>
      </c>
      <c r="F803" s="30">
        <v>48281</v>
      </c>
      <c r="G803" t="s">
        <v>20506</v>
      </c>
      <c r="H803" t="s">
        <v>20507</v>
      </c>
      <c r="I803" t="s">
        <v>469</v>
      </c>
      <c r="J803" t="str">
        <f>_xlfn.XLOOKUP('Policy Details'!$I803,'Customer Information'!$A$2:$A$5001,'Customer Information'!$E$2:$E$5001)</f>
        <v>56+</v>
      </c>
      <c r="K803" t="str">
        <f>_xlfn.XLOOKUP('Policy Details'!$I803,'Customer Information'!$A$2:$A$5001,'Customer Information'!$C$2:$C$5001)</f>
        <v>Female</v>
      </c>
      <c r="L803">
        <f>YEAR('Policy Details'!$E803)</f>
        <v>2022</v>
      </c>
    </row>
    <row r="804" spans="1:12">
      <c r="A804" t="s">
        <v>16302</v>
      </c>
      <c r="B804" t="s">
        <v>20501</v>
      </c>
      <c r="C804">
        <v>464281</v>
      </c>
      <c r="D804">
        <v>899.94</v>
      </c>
      <c r="E804" s="30">
        <v>42701</v>
      </c>
      <c r="F804" s="30">
        <v>44031</v>
      </c>
      <c r="G804" t="s">
        <v>20504</v>
      </c>
      <c r="H804" t="s">
        <v>20509</v>
      </c>
      <c r="I804" t="s">
        <v>3172</v>
      </c>
      <c r="J804" t="str">
        <f>_xlfn.XLOOKUP('Policy Details'!$I804,'Customer Information'!$A$2:$A$5001,'Customer Information'!$E$2:$E$5001)</f>
        <v>26-35</v>
      </c>
      <c r="K804" t="str">
        <f>_xlfn.XLOOKUP('Policy Details'!$I804,'Customer Information'!$A$2:$A$5001,'Customer Information'!$C$2:$C$5001)</f>
        <v>Female</v>
      </c>
      <c r="L804">
        <f>YEAR('Policy Details'!$E804)</f>
        <v>2016</v>
      </c>
    </row>
    <row r="805" spans="1:12">
      <c r="A805" t="s">
        <v>16303</v>
      </c>
      <c r="B805" t="s">
        <v>20501</v>
      </c>
      <c r="C805">
        <v>227680</v>
      </c>
      <c r="D805">
        <v>402.5</v>
      </c>
      <c r="E805" s="30">
        <v>42747</v>
      </c>
      <c r="F805" s="30">
        <v>45958</v>
      </c>
      <c r="G805" t="s">
        <v>20505</v>
      </c>
      <c r="H805" t="s">
        <v>20509</v>
      </c>
      <c r="I805" t="s">
        <v>1488</v>
      </c>
      <c r="J805" t="str">
        <f>_xlfn.XLOOKUP('Policy Details'!$I805,'Customer Information'!$A$2:$A$5001,'Customer Information'!$E$2:$E$5001)</f>
        <v>56+</v>
      </c>
      <c r="K805" t="str">
        <f>_xlfn.XLOOKUP('Policy Details'!$I805,'Customer Information'!$A$2:$A$5001,'Customer Information'!$C$2:$C$5001)</f>
        <v>Female</v>
      </c>
      <c r="L805">
        <f>YEAR('Policy Details'!$E805)</f>
        <v>2017</v>
      </c>
    </row>
    <row r="806" spans="1:12">
      <c r="A806" t="s">
        <v>16304</v>
      </c>
      <c r="B806" t="s">
        <v>20501</v>
      </c>
      <c r="C806">
        <v>144292</v>
      </c>
      <c r="D806">
        <v>1583.08</v>
      </c>
      <c r="E806" s="30">
        <v>42306</v>
      </c>
      <c r="F806" s="30">
        <v>43165</v>
      </c>
      <c r="G806" t="s">
        <v>20505</v>
      </c>
      <c r="H806" t="s">
        <v>20509</v>
      </c>
      <c r="I806" t="s">
        <v>120</v>
      </c>
      <c r="J806" t="str">
        <f>_xlfn.XLOOKUP('Policy Details'!$I806,'Customer Information'!$A$2:$A$5001,'Customer Information'!$E$2:$E$5001)</f>
        <v>18-25</v>
      </c>
      <c r="K806" t="str">
        <f>_xlfn.XLOOKUP('Policy Details'!$I806,'Customer Information'!$A$2:$A$5001,'Customer Information'!$C$2:$C$5001)</f>
        <v>Female</v>
      </c>
      <c r="L806">
        <f>YEAR('Policy Details'!$E806)</f>
        <v>2015</v>
      </c>
    </row>
    <row r="807" spans="1:12">
      <c r="A807" t="s">
        <v>16305</v>
      </c>
      <c r="B807" t="s">
        <v>20503</v>
      </c>
      <c r="C807">
        <v>361925</v>
      </c>
      <c r="D807">
        <v>1465.2</v>
      </c>
      <c r="E807" s="30">
        <v>44519</v>
      </c>
      <c r="F807" s="30">
        <v>47027</v>
      </c>
      <c r="G807" t="s">
        <v>20506</v>
      </c>
      <c r="H807" t="s">
        <v>20509</v>
      </c>
      <c r="I807" t="s">
        <v>4233</v>
      </c>
      <c r="J807" t="str">
        <f>_xlfn.XLOOKUP('Policy Details'!$I807,'Customer Information'!$A$2:$A$5001,'Customer Information'!$E$2:$E$5001)</f>
        <v>26-35</v>
      </c>
      <c r="K807" t="str">
        <f>_xlfn.XLOOKUP('Policy Details'!$I807,'Customer Information'!$A$2:$A$5001,'Customer Information'!$C$2:$C$5001)</f>
        <v>Female</v>
      </c>
      <c r="L807">
        <f>YEAR('Policy Details'!$E807)</f>
        <v>2021</v>
      </c>
    </row>
    <row r="808" spans="1:12">
      <c r="A808" t="s">
        <v>16306</v>
      </c>
      <c r="B808" t="s">
        <v>20502</v>
      </c>
      <c r="C808">
        <v>178510</v>
      </c>
      <c r="D808">
        <v>1773.65</v>
      </c>
      <c r="E808" s="30">
        <v>44097</v>
      </c>
      <c r="F808" s="30">
        <v>44829</v>
      </c>
      <c r="G808" t="s">
        <v>20504</v>
      </c>
      <c r="H808" t="s">
        <v>20509</v>
      </c>
      <c r="I808" t="s">
        <v>2027</v>
      </c>
      <c r="J808" t="str">
        <f>_xlfn.XLOOKUP('Policy Details'!$I808,'Customer Information'!$A$2:$A$5001,'Customer Information'!$E$2:$E$5001)</f>
        <v>56+</v>
      </c>
      <c r="K808" t="str">
        <f>_xlfn.XLOOKUP('Policy Details'!$I808,'Customer Information'!$A$2:$A$5001,'Customer Information'!$C$2:$C$5001)</f>
        <v>Male</v>
      </c>
      <c r="L808">
        <f>YEAR('Policy Details'!$E808)</f>
        <v>2020</v>
      </c>
    </row>
    <row r="809" spans="1:12">
      <c r="A809" t="s">
        <v>16307</v>
      </c>
      <c r="B809" t="s">
        <v>20503</v>
      </c>
      <c r="C809">
        <v>85576</v>
      </c>
      <c r="D809">
        <v>795.74</v>
      </c>
      <c r="E809" s="30">
        <v>42976</v>
      </c>
      <c r="F809" s="30">
        <v>43778</v>
      </c>
      <c r="G809" t="s">
        <v>20505</v>
      </c>
      <c r="H809" t="s">
        <v>20507</v>
      </c>
      <c r="I809" t="s">
        <v>3711</v>
      </c>
      <c r="J809" t="str">
        <f>_xlfn.XLOOKUP('Policy Details'!$I809,'Customer Information'!$A$2:$A$5001,'Customer Information'!$E$2:$E$5001)</f>
        <v>26-35</v>
      </c>
      <c r="K809" t="str">
        <f>_xlfn.XLOOKUP('Policy Details'!$I809,'Customer Information'!$A$2:$A$5001,'Customer Information'!$C$2:$C$5001)</f>
        <v>Other</v>
      </c>
      <c r="L809">
        <f>YEAR('Policy Details'!$E809)</f>
        <v>2017</v>
      </c>
    </row>
    <row r="810" spans="1:12">
      <c r="A810" t="s">
        <v>16308</v>
      </c>
      <c r="B810" t="s">
        <v>20502</v>
      </c>
      <c r="C810">
        <v>296382</v>
      </c>
      <c r="D810">
        <v>742.84</v>
      </c>
      <c r="E810" s="30">
        <v>45283</v>
      </c>
      <c r="F810" s="30">
        <v>48551</v>
      </c>
      <c r="G810" t="s">
        <v>20504</v>
      </c>
      <c r="H810" t="s">
        <v>20509</v>
      </c>
      <c r="I810" t="s">
        <v>58</v>
      </c>
      <c r="J810" t="str">
        <f>_xlfn.XLOOKUP('Policy Details'!$I810,'Customer Information'!$A$2:$A$5001,'Customer Information'!$E$2:$E$5001)</f>
        <v>18-25</v>
      </c>
      <c r="K810" t="str">
        <f>_xlfn.XLOOKUP('Policy Details'!$I810,'Customer Information'!$A$2:$A$5001,'Customer Information'!$C$2:$C$5001)</f>
        <v>Other</v>
      </c>
      <c r="L810">
        <f>YEAR('Policy Details'!$E810)</f>
        <v>2023</v>
      </c>
    </row>
    <row r="811" spans="1:12">
      <c r="A811" t="s">
        <v>16309</v>
      </c>
      <c r="B811" t="s">
        <v>20503</v>
      </c>
      <c r="C811">
        <v>247410</v>
      </c>
      <c r="D811">
        <v>1844.12</v>
      </c>
      <c r="E811" s="30">
        <v>42481</v>
      </c>
      <c r="F811" s="30">
        <v>43316</v>
      </c>
      <c r="G811" t="s">
        <v>20505</v>
      </c>
      <c r="H811" t="s">
        <v>20507</v>
      </c>
      <c r="I811" t="s">
        <v>3133</v>
      </c>
      <c r="J811" t="str">
        <f>_xlfn.XLOOKUP('Policy Details'!$I811,'Customer Information'!$A$2:$A$5001,'Customer Information'!$E$2:$E$5001)</f>
        <v>56+</v>
      </c>
      <c r="K811" t="str">
        <f>_xlfn.XLOOKUP('Policy Details'!$I811,'Customer Information'!$A$2:$A$5001,'Customer Information'!$C$2:$C$5001)</f>
        <v>Other</v>
      </c>
      <c r="L811">
        <f>YEAR('Policy Details'!$E811)</f>
        <v>2016</v>
      </c>
    </row>
    <row r="812" spans="1:12">
      <c r="A812" t="s">
        <v>16310</v>
      </c>
      <c r="B812" t="s">
        <v>20503</v>
      </c>
      <c r="C812">
        <v>215953</v>
      </c>
      <c r="D812">
        <v>1998.9</v>
      </c>
      <c r="E812" s="30">
        <v>44188</v>
      </c>
      <c r="F812" s="30">
        <v>47440</v>
      </c>
      <c r="G812" t="s">
        <v>20506</v>
      </c>
      <c r="H812" t="s">
        <v>20508</v>
      </c>
      <c r="I812" t="s">
        <v>4298</v>
      </c>
      <c r="J812" t="str">
        <f>_xlfn.XLOOKUP('Policy Details'!$I812,'Customer Information'!$A$2:$A$5001,'Customer Information'!$E$2:$E$5001)</f>
        <v>36-45</v>
      </c>
      <c r="K812" t="str">
        <f>_xlfn.XLOOKUP('Policy Details'!$I812,'Customer Information'!$A$2:$A$5001,'Customer Information'!$C$2:$C$5001)</f>
        <v>Male</v>
      </c>
      <c r="L812">
        <f>YEAR('Policy Details'!$E812)</f>
        <v>2020</v>
      </c>
    </row>
    <row r="813" spans="1:12">
      <c r="A813" t="s">
        <v>16311</v>
      </c>
      <c r="B813" t="s">
        <v>20501</v>
      </c>
      <c r="C813">
        <v>168158</v>
      </c>
      <c r="D813">
        <v>913.79</v>
      </c>
      <c r="E813" s="30">
        <v>45588</v>
      </c>
      <c r="F813" s="30">
        <v>49104</v>
      </c>
      <c r="G813" t="s">
        <v>20504</v>
      </c>
      <c r="H813" t="s">
        <v>20507</v>
      </c>
      <c r="I813" t="s">
        <v>906</v>
      </c>
      <c r="J813" t="str">
        <f>_xlfn.XLOOKUP('Policy Details'!$I813,'Customer Information'!$A$2:$A$5001,'Customer Information'!$E$2:$E$5001)</f>
        <v>56+</v>
      </c>
      <c r="K813" t="str">
        <f>_xlfn.XLOOKUP('Policy Details'!$I813,'Customer Information'!$A$2:$A$5001,'Customer Information'!$C$2:$C$5001)</f>
        <v>Male</v>
      </c>
      <c r="L813">
        <f>YEAR('Policy Details'!$E813)</f>
        <v>2024</v>
      </c>
    </row>
    <row r="814" spans="1:12">
      <c r="A814" t="s">
        <v>16312</v>
      </c>
      <c r="B814" t="s">
        <v>20501</v>
      </c>
      <c r="C814">
        <v>363332</v>
      </c>
      <c r="D814">
        <v>1100.77</v>
      </c>
      <c r="E814" s="30">
        <v>43096</v>
      </c>
      <c r="F814" s="30">
        <v>46646</v>
      </c>
      <c r="G814" t="s">
        <v>20504</v>
      </c>
      <c r="H814" t="s">
        <v>20508</v>
      </c>
      <c r="I814" t="s">
        <v>201</v>
      </c>
      <c r="J814" t="str">
        <f>_xlfn.XLOOKUP('Policy Details'!$I814,'Customer Information'!$A$2:$A$5001,'Customer Information'!$E$2:$E$5001)</f>
        <v>18-25</v>
      </c>
      <c r="K814" t="str">
        <f>_xlfn.XLOOKUP('Policy Details'!$I814,'Customer Information'!$A$2:$A$5001,'Customer Information'!$C$2:$C$5001)</f>
        <v>Male</v>
      </c>
      <c r="L814">
        <f>YEAR('Policy Details'!$E814)</f>
        <v>2017</v>
      </c>
    </row>
    <row r="815" spans="1:12">
      <c r="A815" t="s">
        <v>16313</v>
      </c>
      <c r="B815" t="s">
        <v>20500</v>
      </c>
      <c r="C815">
        <v>86144</v>
      </c>
      <c r="D815">
        <v>299.69</v>
      </c>
      <c r="E815" s="30">
        <v>44290</v>
      </c>
      <c r="F815" s="30">
        <v>44859</v>
      </c>
      <c r="G815" t="s">
        <v>20505</v>
      </c>
      <c r="H815" t="s">
        <v>20508</v>
      </c>
      <c r="I815" t="s">
        <v>1617</v>
      </c>
      <c r="J815" t="str">
        <f>_xlfn.XLOOKUP('Policy Details'!$I815,'Customer Information'!$A$2:$A$5001,'Customer Information'!$E$2:$E$5001)</f>
        <v>36-45</v>
      </c>
      <c r="K815" t="str">
        <f>_xlfn.XLOOKUP('Policy Details'!$I815,'Customer Information'!$A$2:$A$5001,'Customer Information'!$C$2:$C$5001)</f>
        <v>Female</v>
      </c>
      <c r="L815">
        <f>YEAR('Policy Details'!$E815)</f>
        <v>2021</v>
      </c>
    </row>
    <row r="816" spans="1:12">
      <c r="A816" t="s">
        <v>16314</v>
      </c>
      <c r="B816" t="s">
        <v>20501</v>
      </c>
      <c r="C816">
        <v>291295</v>
      </c>
      <c r="D816">
        <v>1170.03</v>
      </c>
      <c r="E816" s="30">
        <v>42728</v>
      </c>
      <c r="F816" s="30">
        <v>46306</v>
      </c>
      <c r="G816" t="s">
        <v>20506</v>
      </c>
      <c r="H816" t="s">
        <v>20509</v>
      </c>
      <c r="I816" t="s">
        <v>2131</v>
      </c>
      <c r="J816" t="str">
        <f>_xlfn.XLOOKUP('Policy Details'!$I816,'Customer Information'!$A$2:$A$5001,'Customer Information'!$E$2:$E$5001)</f>
        <v>26-35</v>
      </c>
      <c r="K816" t="str">
        <f>_xlfn.XLOOKUP('Policy Details'!$I816,'Customer Information'!$A$2:$A$5001,'Customer Information'!$C$2:$C$5001)</f>
        <v>Male</v>
      </c>
      <c r="L816">
        <f>YEAR('Policy Details'!$E816)</f>
        <v>2016</v>
      </c>
    </row>
    <row r="817" spans="1:12">
      <c r="A817" t="s">
        <v>16315</v>
      </c>
      <c r="B817" t="s">
        <v>20500</v>
      </c>
      <c r="C817">
        <v>466351</v>
      </c>
      <c r="D817">
        <v>262.86</v>
      </c>
      <c r="E817" s="30">
        <v>42994</v>
      </c>
      <c r="F817" s="30">
        <v>44422</v>
      </c>
      <c r="G817" t="s">
        <v>20504</v>
      </c>
      <c r="H817" t="s">
        <v>20509</v>
      </c>
      <c r="I817" t="s">
        <v>2413</v>
      </c>
      <c r="J817" t="str">
        <f>_xlfn.XLOOKUP('Policy Details'!$I817,'Customer Information'!$A$2:$A$5001,'Customer Information'!$E$2:$E$5001)</f>
        <v>46-55</v>
      </c>
      <c r="K817" t="str">
        <f>_xlfn.XLOOKUP('Policy Details'!$I817,'Customer Information'!$A$2:$A$5001,'Customer Information'!$C$2:$C$5001)</f>
        <v>Female</v>
      </c>
      <c r="L817">
        <f>YEAR('Policy Details'!$E817)</f>
        <v>2017</v>
      </c>
    </row>
    <row r="818" spans="1:12">
      <c r="A818" t="s">
        <v>16316</v>
      </c>
      <c r="B818" t="s">
        <v>20500</v>
      </c>
      <c r="C818">
        <v>314484</v>
      </c>
      <c r="D818">
        <v>1429.49</v>
      </c>
      <c r="E818" s="30">
        <v>44740</v>
      </c>
      <c r="F818" s="30">
        <v>45813</v>
      </c>
      <c r="G818" t="s">
        <v>20506</v>
      </c>
      <c r="H818" t="s">
        <v>20508</v>
      </c>
      <c r="I818" t="s">
        <v>788</v>
      </c>
      <c r="J818" t="str">
        <f>_xlfn.XLOOKUP('Policy Details'!$I818,'Customer Information'!$A$2:$A$5001,'Customer Information'!$E$2:$E$5001)</f>
        <v>46-55</v>
      </c>
      <c r="K818" t="str">
        <f>_xlfn.XLOOKUP('Policy Details'!$I818,'Customer Information'!$A$2:$A$5001,'Customer Information'!$C$2:$C$5001)</f>
        <v>Male</v>
      </c>
      <c r="L818">
        <f>YEAR('Policy Details'!$E818)</f>
        <v>2022</v>
      </c>
    </row>
    <row r="819" spans="1:12">
      <c r="A819" t="s">
        <v>16317</v>
      </c>
      <c r="B819" t="s">
        <v>20502</v>
      </c>
      <c r="C819">
        <v>11444</v>
      </c>
      <c r="D819">
        <v>1633.77</v>
      </c>
      <c r="E819" s="30">
        <v>44568</v>
      </c>
      <c r="F819" s="30">
        <v>45758</v>
      </c>
      <c r="G819" t="s">
        <v>20504</v>
      </c>
      <c r="H819" t="s">
        <v>20509</v>
      </c>
      <c r="I819" t="s">
        <v>1595</v>
      </c>
      <c r="J819" t="str">
        <f>_xlfn.XLOOKUP('Policy Details'!$I819,'Customer Information'!$A$2:$A$5001,'Customer Information'!$E$2:$E$5001)</f>
        <v>26-35</v>
      </c>
      <c r="K819" t="str">
        <f>_xlfn.XLOOKUP('Policy Details'!$I819,'Customer Information'!$A$2:$A$5001,'Customer Information'!$C$2:$C$5001)</f>
        <v>Other</v>
      </c>
      <c r="L819">
        <f>YEAR('Policy Details'!$E819)</f>
        <v>2022</v>
      </c>
    </row>
    <row r="820" spans="1:12">
      <c r="A820" t="s">
        <v>16318</v>
      </c>
      <c r="B820" t="s">
        <v>20503</v>
      </c>
      <c r="C820">
        <v>309060</v>
      </c>
      <c r="D820">
        <v>774.91</v>
      </c>
      <c r="E820" s="30">
        <v>43082</v>
      </c>
      <c r="F820" s="30">
        <v>43815</v>
      </c>
      <c r="G820" t="s">
        <v>20505</v>
      </c>
      <c r="H820" t="s">
        <v>20509</v>
      </c>
      <c r="I820" t="s">
        <v>4923</v>
      </c>
      <c r="J820" t="str">
        <f>_xlfn.XLOOKUP('Policy Details'!$I820,'Customer Information'!$A$2:$A$5001,'Customer Information'!$E$2:$E$5001)</f>
        <v>56+</v>
      </c>
      <c r="K820" t="str">
        <f>_xlfn.XLOOKUP('Policy Details'!$I820,'Customer Information'!$A$2:$A$5001,'Customer Information'!$C$2:$C$5001)</f>
        <v>Male</v>
      </c>
      <c r="L820">
        <f>YEAR('Policy Details'!$E820)</f>
        <v>2017</v>
      </c>
    </row>
    <row r="821" spans="1:12">
      <c r="A821" t="s">
        <v>16319</v>
      </c>
      <c r="B821" t="s">
        <v>20502</v>
      </c>
      <c r="C821">
        <v>206738</v>
      </c>
      <c r="D821">
        <v>222.91</v>
      </c>
      <c r="E821" s="30">
        <v>43906</v>
      </c>
      <c r="F821" s="30">
        <v>45533</v>
      </c>
      <c r="G821" t="s">
        <v>20504</v>
      </c>
      <c r="H821" t="s">
        <v>20508</v>
      </c>
      <c r="I821" t="s">
        <v>1336</v>
      </c>
      <c r="J821" t="str">
        <f>_xlfn.XLOOKUP('Policy Details'!$I821,'Customer Information'!$A$2:$A$5001,'Customer Information'!$E$2:$E$5001)</f>
        <v>56+</v>
      </c>
      <c r="K821" t="str">
        <f>_xlfn.XLOOKUP('Policy Details'!$I821,'Customer Information'!$A$2:$A$5001,'Customer Information'!$C$2:$C$5001)</f>
        <v>Male</v>
      </c>
      <c r="L821">
        <f>YEAR('Policy Details'!$E821)</f>
        <v>2020</v>
      </c>
    </row>
    <row r="822" spans="1:12">
      <c r="A822" t="s">
        <v>16320</v>
      </c>
      <c r="B822" t="s">
        <v>20502</v>
      </c>
      <c r="C822">
        <v>230605</v>
      </c>
      <c r="D822">
        <v>1705.9</v>
      </c>
      <c r="E822" s="30">
        <v>42367</v>
      </c>
      <c r="F822" s="30">
        <v>44402</v>
      </c>
      <c r="G822" t="s">
        <v>20506</v>
      </c>
      <c r="H822" t="s">
        <v>20509</v>
      </c>
      <c r="I822" t="s">
        <v>4621</v>
      </c>
      <c r="J822" t="str">
        <f>_xlfn.XLOOKUP('Policy Details'!$I822,'Customer Information'!$A$2:$A$5001,'Customer Information'!$E$2:$E$5001)</f>
        <v>26-35</v>
      </c>
      <c r="K822" t="str">
        <f>_xlfn.XLOOKUP('Policy Details'!$I822,'Customer Information'!$A$2:$A$5001,'Customer Information'!$C$2:$C$5001)</f>
        <v>Other</v>
      </c>
      <c r="L822">
        <f>YEAR('Policy Details'!$E822)</f>
        <v>2015</v>
      </c>
    </row>
    <row r="823" spans="1:12">
      <c r="A823" t="s">
        <v>16321</v>
      </c>
      <c r="B823" t="s">
        <v>20501</v>
      </c>
      <c r="C823">
        <v>334978</v>
      </c>
      <c r="D823">
        <v>936.94</v>
      </c>
      <c r="E823" s="30">
        <v>45454</v>
      </c>
      <c r="F823" s="30">
        <v>47076</v>
      </c>
      <c r="G823" t="s">
        <v>20506</v>
      </c>
      <c r="H823" t="s">
        <v>20507</v>
      </c>
      <c r="I823" t="s">
        <v>4142</v>
      </c>
      <c r="J823" t="str">
        <f>_xlfn.XLOOKUP('Policy Details'!$I823,'Customer Information'!$A$2:$A$5001,'Customer Information'!$E$2:$E$5001)</f>
        <v>56+</v>
      </c>
      <c r="K823" t="str">
        <f>_xlfn.XLOOKUP('Policy Details'!$I823,'Customer Information'!$A$2:$A$5001,'Customer Information'!$C$2:$C$5001)</f>
        <v>Other</v>
      </c>
      <c r="L823">
        <f>YEAR('Policy Details'!$E823)</f>
        <v>2024</v>
      </c>
    </row>
    <row r="824" spans="1:12">
      <c r="A824" t="s">
        <v>16322</v>
      </c>
      <c r="B824" t="s">
        <v>20501</v>
      </c>
      <c r="C824">
        <v>176782</v>
      </c>
      <c r="D824">
        <v>1956.98</v>
      </c>
      <c r="E824" s="30">
        <v>43602</v>
      </c>
      <c r="F824" s="30">
        <v>44853</v>
      </c>
      <c r="G824" t="s">
        <v>20505</v>
      </c>
      <c r="H824" t="s">
        <v>20509</v>
      </c>
      <c r="I824" t="s">
        <v>3928</v>
      </c>
      <c r="J824" t="str">
        <f>_xlfn.XLOOKUP('Policy Details'!$I824,'Customer Information'!$A$2:$A$5001,'Customer Information'!$E$2:$E$5001)</f>
        <v>26-35</v>
      </c>
      <c r="K824" t="str">
        <f>_xlfn.XLOOKUP('Policy Details'!$I824,'Customer Information'!$A$2:$A$5001,'Customer Information'!$C$2:$C$5001)</f>
        <v>Female</v>
      </c>
      <c r="L824">
        <f>YEAR('Policy Details'!$E824)</f>
        <v>2019</v>
      </c>
    </row>
    <row r="825" spans="1:12">
      <c r="A825" t="s">
        <v>16323</v>
      </c>
      <c r="B825" t="s">
        <v>20501</v>
      </c>
      <c r="C825">
        <v>458904</v>
      </c>
      <c r="D825">
        <v>736.44</v>
      </c>
      <c r="E825" s="30">
        <v>45170</v>
      </c>
      <c r="F825" s="30">
        <v>47779</v>
      </c>
      <c r="G825" t="s">
        <v>20504</v>
      </c>
      <c r="H825" t="s">
        <v>20508</v>
      </c>
      <c r="I825" t="s">
        <v>2038</v>
      </c>
      <c r="J825" t="str">
        <f>_xlfn.XLOOKUP('Policy Details'!$I825,'Customer Information'!$A$2:$A$5001,'Customer Information'!$E$2:$E$5001)</f>
        <v>26-35</v>
      </c>
      <c r="K825" t="str">
        <f>_xlfn.XLOOKUP('Policy Details'!$I825,'Customer Information'!$A$2:$A$5001,'Customer Information'!$C$2:$C$5001)</f>
        <v>Male</v>
      </c>
      <c r="L825">
        <f>YEAR('Policy Details'!$E825)</f>
        <v>2023</v>
      </c>
    </row>
    <row r="826" spans="1:12">
      <c r="A826" t="s">
        <v>16324</v>
      </c>
      <c r="B826" t="s">
        <v>20501</v>
      </c>
      <c r="C826">
        <v>162821</v>
      </c>
      <c r="D826">
        <v>651.41</v>
      </c>
      <c r="E826" s="30">
        <v>44391</v>
      </c>
      <c r="F826" s="30">
        <v>47214</v>
      </c>
      <c r="G826" t="s">
        <v>20504</v>
      </c>
      <c r="H826" t="s">
        <v>20509</v>
      </c>
      <c r="I826" t="s">
        <v>4950</v>
      </c>
      <c r="J826" t="str">
        <f>_xlfn.XLOOKUP('Policy Details'!$I826,'Customer Information'!$A$2:$A$5001,'Customer Information'!$E$2:$E$5001)</f>
        <v>56+</v>
      </c>
      <c r="K826" t="str">
        <f>_xlfn.XLOOKUP('Policy Details'!$I826,'Customer Information'!$A$2:$A$5001,'Customer Information'!$C$2:$C$5001)</f>
        <v>Other</v>
      </c>
      <c r="L826">
        <f>YEAR('Policy Details'!$E826)</f>
        <v>2021</v>
      </c>
    </row>
    <row r="827" spans="1:12">
      <c r="A827" t="s">
        <v>16325</v>
      </c>
      <c r="B827" t="s">
        <v>20503</v>
      </c>
      <c r="C827">
        <v>498261</v>
      </c>
      <c r="D827">
        <v>338.76</v>
      </c>
      <c r="E827" s="30">
        <v>43952</v>
      </c>
      <c r="F827" s="30">
        <v>47333</v>
      </c>
      <c r="G827" t="s">
        <v>20505</v>
      </c>
      <c r="H827" t="s">
        <v>20507</v>
      </c>
      <c r="I827" t="s">
        <v>3551</v>
      </c>
      <c r="J827" t="str">
        <f>_xlfn.XLOOKUP('Policy Details'!$I827,'Customer Information'!$A$2:$A$5001,'Customer Information'!$E$2:$E$5001)</f>
        <v>56+</v>
      </c>
      <c r="K827" t="str">
        <f>_xlfn.XLOOKUP('Policy Details'!$I827,'Customer Information'!$A$2:$A$5001,'Customer Information'!$C$2:$C$5001)</f>
        <v>Other</v>
      </c>
      <c r="L827">
        <f>YEAR('Policy Details'!$E827)</f>
        <v>2020</v>
      </c>
    </row>
    <row r="828" spans="1:12">
      <c r="A828" t="s">
        <v>16326</v>
      </c>
      <c r="B828" t="s">
        <v>20503</v>
      </c>
      <c r="C828">
        <v>393154</v>
      </c>
      <c r="D828">
        <v>573.45000000000005</v>
      </c>
      <c r="E828" s="30">
        <v>44993</v>
      </c>
      <c r="F828" s="30">
        <v>47620</v>
      </c>
      <c r="G828" t="s">
        <v>20504</v>
      </c>
      <c r="H828" t="s">
        <v>20509</v>
      </c>
      <c r="I828" t="s">
        <v>3968</v>
      </c>
      <c r="J828" t="str">
        <f>_xlfn.XLOOKUP('Policy Details'!$I828,'Customer Information'!$A$2:$A$5001,'Customer Information'!$E$2:$E$5001)</f>
        <v>56+</v>
      </c>
      <c r="K828" t="str">
        <f>_xlfn.XLOOKUP('Policy Details'!$I828,'Customer Information'!$A$2:$A$5001,'Customer Information'!$C$2:$C$5001)</f>
        <v>Female</v>
      </c>
      <c r="L828">
        <f>YEAR('Policy Details'!$E828)</f>
        <v>2023</v>
      </c>
    </row>
    <row r="829" spans="1:12">
      <c r="A829" t="s">
        <v>16327</v>
      </c>
      <c r="B829" t="s">
        <v>20503</v>
      </c>
      <c r="C829">
        <v>332217</v>
      </c>
      <c r="D829">
        <v>186.72</v>
      </c>
      <c r="E829" s="30">
        <v>43101</v>
      </c>
      <c r="F829" s="30">
        <v>46152</v>
      </c>
      <c r="G829" t="s">
        <v>20504</v>
      </c>
      <c r="H829" t="s">
        <v>20507</v>
      </c>
      <c r="I829" t="s">
        <v>2107</v>
      </c>
      <c r="J829" t="str">
        <f>_xlfn.XLOOKUP('Policy Details'!$I829,'Customer Information'!$A$2:$A$5001,'Customer Information'!$E$2:$E$5001)</f>
        <v>56+</v>
      </c>
      <c r="K829" t="str">
        <f>_xlfn.XLOOKUP('Policy Details'!$I829,'Customer Information'!$A$2:$A$5001,'Customer Information'!$C$2:$C$5001)</f>
        <v>Male</v>
      </c>
      <c r="L829">
        <f>YEAR('Policy Details'!$E829)</f>
        <v>2018</v>
      </c>
    </row>
    <row r="830" spans="1:12">
      <c r="A830" t="s">
        <v>16328</v>
      </c>
      <c r="B830" t="s">
        <v>20501</v>
      </c>
      <c r="C830">
        <v>128629</v>
      </c>
      <c r="D830">
        <v>450.63</v>
      </c>
      <c r="E830" s="30">
        <v>43904</v>
      </c>
      <c r="F830" s="30">
        <v>45186</v>
      </c>
      <c r="G830" t="s">
        <v>20505</v>
      </c>
      <c r="H830" t="s">
        <v>20507</v>
      </c>
      <c r="I830" t="s">
        <v>3909</v>
      </c>
      <c r="J830" t="str">
        <f>_xlfn.XLOOKUP('Policy Details'!$I830,'Customer Information'!$A$2:$A$5001,'Customer Information'!$E$2:$E$5001)</f>
        <v>26-35</v>
      </c>
      <c r="K830" t="str">
        <f>_xlfn.XLOOKUP('Policy Details'!$I830,'Customer Information'!$A$2:$A$5001,'Customer Information'!$C$2:$C$5001)</f>
        <v>Male</v>
      </c>
      <c r="L830">
        <f>YEAR('Policy Details'!$E830)</f>
        <v>2020</v>
      </c>
    </row>
    <row r="831" spans="1:12">
      <c r="A831" t="s">
        <v>16329</v>
      </c>
      <c r="B831" t="s">
        <v>20503</v>
      </c>
      <c r="C831">
        <v>130868</v>
      </c>
      <c r="D831">
        <v>1950.07</v>
      </c>
      <c r="E831" s="30">
        <v>44912</v>
      </c>
      <c r="F831" s="30">
        <v>48272</v>
      </c>
      <c r="G831" t="s">
        <v>20504</v>
      </c>
      <c r="H831" t="s">
        <v>20508</v>
      </c>
      <c r="I831" t="s">
        <v>4713</v>
      </c>
      <c r="J831" t="str">
        <f>_xlfn.XLOOKUP('Policy Details'!$I831,'Customer Information'!$A$2:$A$5001,'Customer Information'!$E$2:$E$5001)</f>
        <v>56+</v>
      </c>
      <c r="K831" t="str">
        <f>_xlfn.XLOOKUP('Policy Details'!$I831,'Customer Information'!$A$2:$A$5001,'Customer Information'!$C$2:$C$5001)</f>
        <v>Other</v>
      </c>
      <c r="L831">
        <f>YEAR('Policy Details'!$E831)</f>
        <v>2022</v>
      </c>
    </row>
    <row r="832" spans="1:12">
      <c r="A832" t="s">
        <v>16330</v>
      </c>
      <c r="B832" t="s">
        <v>20503</v>
      </c>
      <c r="C832">
        <v>140278</v>
      </c>
      <c r="D832">
        <v>1649.87</v>
      </c>
      <c r="E832" s="30">
        <v>43198</v>
      </c>
      <c r="F832" s="30">
        <v>44385</v>
      </c>
      <c r="G832" t="s">
        <v>20504</v>
      </c>
      <c r="H832" t="s">
        <v>20507</v>
      </c>
      <c r="I832" t="s">
        <v>2147</v>
      </c>
      <c r="J832" t="str">
        <f>_xlfn.XLOOKUP('Policy Details'!$I832,'Customer Information'!$A$2:$A$5001,'Customer Information'!$E$2:$E$5001)</f>
        <v>56+</v>
      </c>
      <c r="K832" t="str">
        <f>_xlfn.XLOOKUP('Policy Details'!$I832,'Customer Information'!$A$2:$A$5001,'Customer Information'!$C$2:$C$5001)</f>
        <v>Other</v>
      </c>
      <c r="L832">
        <f>YEAR('Policy Details'!$E832)</f>
        <v>2018</v>
      </c>
    </row>
    <row r="833" spans="1:12">
      <c r="A833" t="s">
        <v>16331</v>
      </c>
      <c r="B833" t="s">
        <v>20502</v>
      </c>
      <c r="C833">
        <v>151308</v>
      </c>
      <c r="D833">
        <v>401.61</v>
      </c>
      <c r="E833" s="30">
        <v>43372</v>
      </c>
      <c r="F833" s="30">
        <v>45944</v>
      </c>
      <c r="G833" t="s">
        <v>20505</v>
      </c>
      <c r="H833" t="s">
        <v>20507</v>
      </c>
      <c r="I833" t="s">
        <v>356</v>
      </c>
      <c r="J833" t="str">
        <f>_xlfn.XLOOKUP('Policy Details'!$I833,'Customer Information'!$A$2:$A$5001,'Customer Information'!$E$2:$E$5001)</f>
        <v>46-55</v>
      </c>
      <c r="K833" t="str">
        <f>_xlfn.XLOOKUP('Policy Details'!$I833,'Customer Information'!$A$2:$A$5001,'Customer Information'!$C$2:$C$5001)</f>
        <v>Male</v>
      </c>
      <c r="L833">
        <f>YEAR('Policy Details'!$E833)</f>
        <v>2018</v>
      </c>
    </row>
    <row r="834" spans="1:12">
      <c r="A834" t="s">
        <v>16332</v>
      </c>
      <c r="B834" t="s">
        <v>20503</v>
      </c>
      <c r="C834">
        <v>203897</v>
      </c>
      <c r="D834">
        <v>1837.48</v>
      </c>
      <c r="E834" s="30">
        <v>42009</v>
      </c>
      <c r="F834" s="30">
        <v>45550</v>
      </c>
      <c r="G834" t="s">
        <v>20505</v>
      </c>
      <c r="H834" t="s">
        <v>20509</v>
      </c>
      <c r="I834" t="s">
        <v>3434</v>
      </c>
      <c r="J834" t="str">
        <f>_xlfn.XLOOKUP('Policy Details'!$I834,'Customer Information'!$A$2:$A$5001,'Customer Information'!$E$2:$E$5001)</f>
        <v>56+</v>
      </c>
      <c r="K834" t="str">
        <f>_xlfn.XLOOKUP('Policy Details'!$I834,'Customer Information'!$A$2:$A$5001,'Customer Information'!$C$2:$C$5001)</f>
        <v>Female</v>
      </c>
      <c r="L834">
        <f>YEAR('Policy Details'!$E834)</f>
        <v>2015</v>
      </c>
    </row>
    <row r="835" spans="1:12">
      <c r="A835" t="s">
        <v>16333</v>
      </c>
      <c r="B835" t="s">
        <v>20503</v>
      </c>
      <c r="C835">
        <v>189118</v>
      </c>
      <c r="D835">
        <v>1060.31</v>
      </c>
      <c r="E835" s="30">
        <v>43949</v>
      </c>
      <c r="F835" s="30">
        <v>44736</v>
      </c>
      <c r="G835" t="s">
        <v>20506</v>
      </c>
      <c r="H835" t="s">
        <v>20509</v>
      </c>
      <c r="I835" t="s">
        <v>2474</v>
      </c>
      <c r="J835" t="str">
        <f>_xlfn.XLOOKUP('Policy Details'!$I835,'Customer Information'!$A$2:$A$5001,'Customer Information'!$E$2:$E$5001)</f>
        <v>56+</v>
      </c>
      <c r="K835" t="str">
        <f>_xlfn.XLOOKUP('Policy Details'!$I835,'Customer Information'!$A$2:$A$5001,'Customer Information'!$C$2:$C$5001)</f>
        <v>Male</v>
      </c>
      <c r="L835">
        <f>YEAR('Policy Details'!$E835)</f>
        <v>2020</v>
      </c>
    </row>
    <row r="836" spans="1:12">
      <c r="A836" t="s">
        <v>16334</v>
      </c>
      <c r="B836" t="s">
        <v>20503</v>
      </c>
      <c r="C836">
        <v>497084</v>
      </c>
      <c r="D836">
        <v>468.52</v>
      </c>
      <c r="E836" s="30">
        <v>42390</v>
      </c>
      <c r="F836" s="30">
        <v>45739</v>
      </c>
      <c r="G836" t="s">
        <v>20506</v>
      </c>
      <c r="H836" t="s">
        <v>20507</v>
      </c>
      <c r="I836" t="s">
        <v>2175</v>
      </c>
      <c r="J836" t="str">
        <f>_xlfn.XLOOKUP('Policy Details'!$I836,'Customer Information'!$A$2:$A$5001,'Customer Information'!$E$2:$E$5001)</f>
        <v>18-25</v>
      </c>
      <c r="K836" t="str">
        <f>_xlfn.XLOOKUP('Policy Details'!$I836,'Customer Information'!$A$2:$A$5001,'Customer Information'!$C$2:$C$5001)</f>
        <v>Male</v>
      </c>
      <c r="L836">
        <f>YEAR('Policy Details'!$E836)</f>
        <v>2016</v>
      </c>
    </row>
    <row r="837" spans="1:12">
      <c r="A837" t="s">
        <v>16335</v>
      </c>
      <c r="B837" t="s">
        <v>20501</v>
      </c>
      <c r="C837">
        <v>42119</v>
      </c>
      <c r="D837">
        <v>1177.78</v>
      </c>
      <c r="E837" s="30">
        <v>42370</v>
      </c>
      <c r="F837" s="30">
        <v>44597</v>
      </c>
      <c r="G837" t="s">
        <v>20504</v>
      </c>
      <c r="H837" t="s">
        <v>20508</v>
      </c>
      <c r="I837" t="s">
        <v>3894</v>
      </c>
      <c r="J837" t="str">
        <f>_xlfn.XLOOKUP('Policy Details'!$I837,'Customer Information'!$A$2:$A$5001,'Customer Information'!$E$2:$E$5001)</f>
        <v>56+</v>
      </c>
      <c r="K837" t="str">
        <f>_xlfn.XLOOKUP('Policy Details'!$I837,'Customer Information'!$A$2:$A$5001,'Customer Information'!$C$2:$C$5001)</f>
        <v>Female</v>
      </c>
      <c r="L837">
        <f>YEAR('Policy Details'!$E837)</f>
        <v>2016</v>
      </c>
    </row>
    <row r="838" spans="1:12">
      <c r="A838" t="s">
        <v>16336</v>
      </c>
      <c r="B838" t="s">
        <v>20500</v>
      </c>
      <c r="C838">
        <v>180634</v>
      </c>
      <c r="D838">
        <v>1288.06</v>
      </c>
      <c r="E838" s="30">
        <v>43787</v>
      </c>
      <c r="F838" s="30">
        <v>44770</v>
      </c>
      <c r="G838" t="s">
        <v>20504</v>
      </c>
      <c r="H838" t="s">
        <v>20508</v>
      </c>
      <c r="I838" t="s">
        <v>1678</v>
      </c>
      <c r="J838" t="str">
        <f>_xlfn.XLOOKUP('Policy Details'!$I838,'Customer Information'!$A$2:$A$5001,'Customer Information'!$E$2:$E$5001)</f>
        <v>18-25</v>
      </c>
      <c r="K838" t="str">
        <f>_xlfn.XLOOKUP('Policy Details'!$I838,'Customer Information'!$A$2:$A$5001,'Customer Information'!$C$2:$C$5001)</f>
        <v>Male</v>
      </c>
      <c r="L838">
        <f>YEAR('Policy Details'!$E838)</f>
        <v>2019</v>
      </c>
    </row>
    <row r="839" spans="1:12">
      <c r="A839" t="s">
        <v>16337</v>
      </c>
      <c r="B839" t="s">
        <v>20502</v>
      </c>
      <c r="C839">
        <v>361724</v>
      </c>
      <c r="D839">
        <v>1819.82</v>
      </c>
      <c r="E839" s="30">
        <v>45032</v>
      </c>
      <c r="F839" s="30">
        <v>45725</v>
      </c>
      <c r="G839" t="s">
        <v>20506</v>
      </c>
      <c r="H839" t="s">
        <v>20507</v>
      </c>
      <c r="I839" t="s">
        <v>4199</v>
      </c>
      <c r="J839" t="str">
        <f>_xlfn.XLOOKUP('Policy Details'!$I839,'Customer Information'!$A$2:$A$5001,'Customer Information'!$E$2:$E$5001)</f>
        <v>56+</v>
      </c>
      <c r="K839" t="str">
        <f>_xlfn.XLOOKUP('Policy Details'!$I839,'Customer Information'!$A$2:$A$5001,'Customer Information'!$C$2:$C$5001)</f>
        <v>Other</v>
      </c>
      <c r="L839">
        <f>YEAR('Policy Details'!$E839)</f>
        <v>2023</v>
      </c>
    </row>
    <row r="840" spans="1:12">
      <c r="A840" t="s">
        <v>16338</v>
      </c>
      <c r="B840" t="s">
        <v>20503</v>
      </c>
      <c r="C840">
        <v>153032</v>
      </c>
      <c r="D840">
        <v>462.86</v>
      </c>
      <c r="E840" s="30">
        <v>44330</v>
      </c>
      <c r="F840" s="30">
        <v>46323</v>
      </c>
      <c r="G840" t="s">
        <v>20505</v>
      </c>
      <c r="H840" t="s">
        <v>20508</v>
      </c>
      <c r="I840" t="s">
        <v>3062</v>
      </c>
      <c r="J840" t="str">
        <f>_xlfn.XLOOKUP('Policy Details'!$I840,'Customer Information'!$A$2:$A$5001,'Customer Information'!$E$2:$E$5001)</f>
        <v>56+</v>
      </c>
      <c r="K840" t="str">
        <f>_xlfn.XLOOKUP('Policy Details'!$I840,'Customer Information'!$A$2:$A$5001,'Customer Information'!$C$2:$C$5001)</f>
        <v>Other</v>
      </c>
      <c r="L840">
        <f>YEAR('Policy Details'!$E840)</f>
        <v>2021</v>
      </c>
    </row>
    <row r="841" spans="1:12">
      <c r="A841" t="s">
        <v>16339</v>
      </c>
      <c r="B841" t="s">
        <v>20503</v>
      </c>
      <c r="C841">
        <v>240777</v>
      </c>
      <c r="D841">
        <v>1927.84</v>
      </c>
      <c r="E841" s="30">
        <v>44701</v>
      </c>
      <c r="F841" s="30">
        <v>47733</v>
      </c>
      <c r="G841" t="s">
        <v>20506</v>
      </c>
      <c r="H841" t="s">
        <v>20509</v>
      </c>
      <c r="I841" t="s">
        <v>2490</v>
      </c>
      <c r="J841" t="str">
        <f>_xlfn.XLOOKUP('Policy Details'!$I841,'Customer Information'!$A$2:$A$5001,'Customer Information'!$E$2:$E$5001)</f>
        <v>46-55</v>
      </c>
      <c r="K841" t="str">
        <f>_xlfn.XLOOKUP('Policy Details'!$I841,'Customer Information'!$A$2:$A$5001,'Customer Information'!$C$2:$C$5001)</f>
        <v>Other</v>
      </c>
      <c r="L841">
        <f>YEAR('Policy Details'!$E841)</f>
        <v>2022</v>
      </c>
    </row>
    <row r="842" spans="1:12">
      <c r="A842" t="s">
        <v>16340</v>
      </c>
      <c r="B842" t="s">
        <v>20500</v>
      </c>
      <c r="C842">
        <v>440323</v>
      </c>
      <c r="D842">
        <v>473.85</v>
      </c>
      <c r="E842" s="30">
        <v>43258</v>
      </c>
      <c r="F842" s="30">
        <v>45339</v>
      </c>
      <c r="G842" t="s">
        <v>20504</v>
      </c>
      <c r="H842" t="s">
        <v>20507</v>
      </c>
      <c r="I842" t="s">
        <v>999</v>
      </c>
      <c r="J842" t="str">
        <f>_xlfn.XLOOKUP('Policy Details'!$I842,'Customer Information'!$A$2:$A$5001,'Customer Information'!$E$2:$E$5001)</f>
        <v>26-35</v>
      </c>
      <c r="K842" t="str">
        <f>_xlfn.XLOOKUP('Policy Details'!$I842,'Customer Information'!$A$2:$A$5001,'Customer Information'!$C$2:$C$5001)</f>
        <v>Male</v>
      </c>
      <c r="L842">
        <f>YEAR('Policy Details'!$E842)</f>
        <v>2018</v>
      </c>
    </row>
    <row r="843" spans="1:12">
      <c r="A843" t="s">
        <v>16341</v>
      </c>
      <c r="B843" t="s">
        <v>20500</v>
      </c>
      <c r="C843">
        <v>219432</v>
      </c>
      <c r="D843">
        <v>1097.78</v>
      </c>
      <c r="E843" s="30">
        <v>45608</v>
      </c>
      <c r="F843" s="30">
        <v>49067</v>
      </c>
      <c r="G843" t="s">
        <v>20505</v>
      </c>
      <c r="H843" t="s">
        <v>20509</v>
      </c>
      <c r="I843" t="s">
        <v>2949</v>
      </c>
      <c r="J843" t="str">
        <f>_xlfn.XLOOKUP('Policy Details'!$I843,'Customer Information'!$A$2:$A$5001,'Customer Information'!$E$2:$E$5001)</f>
        <v>56+</v>
      </c>
      <c r="K843" t="str">
        <f>_xlfn.XLOOKUP('Policy Details'!$I843,'Customer Information'!$A$2:$A$5001,'Customer Information'!$C$2:$C$5001)</f>
        <v>Other</v>
      </c>
      <c r="L843">
        <f>YEAR('Policy Details'!$E843)</f>
        <v>2024</v>
      </c>
    </row>
    <row r="844" spans="1:12">
      <c r="A844" t="s">
        <v>16342</v>
      </c>
      <c r="B844" t="s">
        <v>20503</v>
      </c>
      <c r="C844">
        <v>99389</v>
      </c>
      <c r="D844">
        <v>1959.42</v>
      </c>
      <c r="E844" s="30">
        <v>44136</v>
      </c>
      <c r="F844" s="30">
        <v>46837</v>
      </c>
      <c r="G844" t="s">
        <v>20506</v>
      </c>
      <c r="H844" t="s">
        <v>20508</v>
      </c>
      <c r="I844" t="s">
        <v>2142</v>
      </c>
      <c r="J844" t="str">
        <f>_xlfn.XLOOKUP('Policy Details'!$I844,'Customer Information'!$A$2:$A$5001,'Customer Information'!$E$2:$E$5001)</f>
        <v>56+</v>
      </c>
      <c r="K844" t="str">
        <f>_xlfn.XLOOKUP('Policy Details'!$I844,'Customer Information'!$A$2:$A$5001,'Customer Information'!$C$2:$C$5001)</f>
        <v>Female</v>
      </c>
      <c r="L844">
        <f>YEAR('Policy Details'!$E844)</f>
        <v>2020</v>
      </c>
    </row>
    <row r="845" spans="1:12">
      <c r="A845" t="s">
        <v>16343</v>
      </c>
      <c r="B845" t="s">
        <v>20503</v>
      </c>
      <c r="C845">
        <v>369920</v>
      </c>
      <c r="D845">
        <v>235.7</v>
      </c>
      <c r="E845" s="30">
        <v>43366</v>
      </c>
      <c r="F845" s="30">
        <v>46145</v>
      </c>
      <c r="G845" t="s">
        <v>20506</v>
      </c>
      <c r="H845" t="s">
        <v>20509</v>
      </c>
      <c r="I845" t="s">
        <v>4431</v>
      </c>
      <c r="J845" t="str">
        <f>_xlfn.XLOOKUP('Policy Details'!$I845,'Customer Information'!$A$2:$A$5001,'Customer Information'!$E$2:$E$5001)</f>
        <v>26-35</v>
      </c>
      <c r="K845" t="str">
        <f>_xlfn.XLOOKUP('Policy Details'!$I845,'Customer Information'!$A$2:$A$5001,'Customer Information'!$C$2:$C$5001)</f>
        <v>Other</v>
      </c>
      <c r="L845">
        <f>YEAR('Policy Details'!$E845)</f>
        <v>2018</v>
      </c>
    </row>
    <row r="846" spans="1:12">
      <c r="A846" t="s">
        <v>16344</v>
      </c>
      <c r="B846" t="s">
        <v>20501</v>
      </c>
      <c r="C846">
        <v>81369</v>
      </c>
      <c r="D846">
        <v>475.45</v>
      </c>
      <c r="E846" s="30">
        <v>43964</v>
      </c>
      <c r="F846" s="30">
        <v>45988</v>
      </c>
      <c r="G846" t="s">
        <v>20504</v>
      </c>
      <c r="H846" t="s">
        <v>20508</v>
      </c>
      <c r="I846" t="s">
        <v>3811</v>
      </c>
      <c r="J846" t="str">
        <f>_xlfn.XLOOKUP('Policy Details'!$I846,'Customer Information'!$A$2:$A$5001,'Customer Information'!$E$2:$E$5001)</f>
        <v>56+</v>
      </c>
      <c r="K846" t="str">
        <f>_xlfn.XLOOKUP('Policy Details'!$I846,'Customer Information'!$A$2:$A$5001,'Customer Information'!$C$2:$C$5001)</f>
        <v>Other</v>
      </c>
      <c r="L846">
        <f>YEAR('Policy Details'!$E846)</f>
        <v>2020</v>
      </c>
    </row>
    <row r="847" spans="1:12">
      <c r="A847" t="s">
        <v>16345</v>
      </c>
      <c r="B847" t="s">
        <v>20503</v>
      </c>
      <c r="C847">
        <v>64102</v>
      </c>
      <c r="D847">
        <v>1783.8</v>
      </c>
      <c r="E847" s="30">
        <v>45424</v>
      </c>
      <c r="F847" s="30">
        <v>47607</v>
      </c>
      <c r="G847" t="s">
        <v>20504</v>
      </c>
      <c r="H847" t="s">
        <v>20507</v>
      </c>
      <c r="I847" t="s">
        <v>1391</v>
      </c>
      <c r="J847" t="str">
        <f>_xlfn.XLOOKUP('Policy Details'!$I847,'Customer Information'!$A$2:$A$5001,'Customer Information'!$E$2:$E$5001)</f>
        <v>26-35</v>
      </c>
      <c r="K847" t="str">
        <f>_xlfn.XLOOKUP('Policy Details'!$I847,'Customer Information'!$A$2:$A$5001,'Customer Information'!$C$2:$C$5001)</f>
        <v>Male</v>
      </c>
      <c r="L847">
        <f>YEAR('Policy Details'!$E847)</f>
        <v>2024</v>
      </c>
    </row>
    <row r="848" spans="1:12">
      <c r="A848" t="s">
        <v>16346</v>
      </c>
      <c r="B848" t="s">
        <v>20503</v>
      </c>
      <c r="C848">
        <v>282653</v>
      </c>
      <c r="D848">
        <v>217.73</v>
      </c>
      <c r="E848" s="30">
        <v>45288</v>
      </c>
      <c r="F848" s="30">
        <v>46874</v>
      </c>
      <c r="G848" t="s">
        <v>20506</v>
      </c>
      <c r="H848" t="s">
        <v>20507</v>
      </c>
      <c r="I848" t="s">
        <v>4153</v>
      </c>
      <c r="J848" t="str">
        <f>_xlfn.XLOOKUP('Policy Details'!$I848,'Customer Information'!$A$2:$A$5001,'Customer Information'!$E$2:$E$5001)</f>
        <v>36-45</v>
      </c>
      <c r="K848" t="str">
        <f>_xlfn.XLOOKUP('Policy Details'!$I848,'Customer Information'!$A$2:$A$5001,'Customer Information'!$C$2:$C$5001)</f>
        <v>Female</v>
      </c>
      <c r="L848">
        <f>YEAR('Policy Details'!$E848)</f>
        <v>2023</v>
      </c>
    </row>
    <row r="849" spans="1:12">
      <c r="A849" t="s">
        <v>16347</v>
      </c>
      <c r="B849" t="s">
        <v>20501</v>
      </c>
      <c r="C849">
        <v>179052</v>
      </c>
      <c r="D849">
        <v>1297.96</v>
      </c>
      <c r="E849" s="30">
        <v>42653</v>
      </c>
      <c r="F849" s="30">
        <v>46224</v>
      </c>
      <c r="G849" t="s">
        <v>20504</v>
      </c>
      <c r="H849" t="s">
        <v>20508</v>
      </c>
      <c r="I849" t="s">
        <v>991</v>
      </c>
      <c r="J849" t="str">
        <f>_xlfn.XLOOKUP('Policy Details'!$I849,'Customer Information'!$A$2:$A$5001,'Customer Information'!$E$2:$E$5001)</f>
        <v>46-55</v>
      </c>
      <c r="K849" t="str">
        <f>_xlfn.XLOOKUP('Policy Details'!$I849,'Customer Information'!$A$2:$A$5001,'Customer Information'!$C$2:$C$5001)</f>
        <v>Male</v>
      </c>
      <c r="L849">
        <f>YEAR('Policy Details'!$E849)</f>
        <v>2016</v>
      </c>
    </row>
    <row r="850" spans="1:12">
      <c r="A850" t="s">
        <v>16348</v>
      </c>
      <c r="B850" t="s">
        <v>20502</v>
      </c>
      <c r="C850">
        <v>92430</v>
      </c>
      <c r="D850">
        <v>1034.01</v>
      </c>
      <c r="E850" s="30">
        <v>43757</v>
      </c>
      <c r="F850" s="30">
        <v>45532</v>
      </c>
      <c r="G850" t="s">
        <v>20506</v>
      </c>
      <c r="H850" t="s">
        <v>20508</v>
      </c>
      <c r="I850" t="s">
        <v>2639</v>
      </c>
      <c r="J850" t="str">
        <f>_xlfn.XLOOKUP('Policy Details'!$I850,'Customer Information'!$A$2:$A$5001,'Customer Information'!$E$2:$E$5001)</f>
        <v>36-45</v>
      </c>
      <c r="K850" t="str">
        <f>_xlfn.XLOOKUP('Policy Details'!$I850,'Customer Information'!$A$2:$A$5001,'Customer Information'!$C$2:$C$5001)</f>
        <v>Female</v>
      </c>
      <c r="L850">
        <f>YEAR('Policy Details'!$E850)</f>
        <v>2019</v>
      </c>
    </row>
    <row r="851" spans="1:12">
      <c r="A851" t="s">
        <v>16349</v>
      </c>
      <c r="B851" t="s">
        <v>20500</v>
      </c>
      <c r="C851">
        <v>108505</v>
      </c>
      <c r="D851">
        <v>1588.99</v>
      </c>
      <c r="E851" s="30">
        <v>44523</v>
      </c>
      <c r="F851" s="30">
        <v>46170</v>
      </c>
      <c r="G851" t="s">
        <v>20506</v>
      </c>
      <c r="H851" t="s">
        <v>20508</v>
      </c>
      <c r="I851" t="s">
        <v>3219</v>
      </c>
      <c r="J851" t="str">
        <f>_xlfn.XLOOKUP('Policy Details'!$I851,'Customer Information'!$A$2:$A$5001,'Customer Information'!$E$2:$E$5001)</f>
        <v>18-25</v>
      </c>
      <c r="K851" t="str">
        <f>_xlfn.XLOOKUP('Policy Details'!$I851,'Customer Information'!$A$2:$A$5001,'Customer Information'!$C$2:$C$5001)</f>
        <v>Male</v>
      </c>
      <c r="L851">
        <f>YEAR('Policy Details'!$E851)</f>
        <v>2021</v>
      </c>
    </row>
    <row r="852" spans="1:12">
      <c r="A852" t="s">
        <v>16350</v>
      </c>
      <c r="B852" t="s">
        <v>20501</v>
      </c>
      <c r="C852">
        <v>189816</v>
      </c>
      <c r="D852">
        <v>697.35</v>
      </c>
      <c r="E852" s="30">
        <v>45394</v>
      </c>
      <c r="F852" s="30">
        <v>45760</v>
      </c>
      <c r="G852" t="s">
        <v>20506</v>
      </c>
      <c r="H852" t="s">
        <v>20507</v>
      </c>
      <c r="I852" t="s">
        <v>4140</v>
      </c>
      <c r="J852" t="str">
        <f>_xlfn.XLOOKUP('Policy Details'!$I852,'Customer Information'!$A$2:$A$5001,'Customer Information'!$E$2:$E$5001)</f>
        <v>56+</v>
      </c>
      <c r="K852" t="str">
        <f>_xlfn.XLOOKUP('Policy Details'!$I852,'Customer Information'!$A$2:$A$5001,'Customer Information'!$C$2:$C$5001)</f>
        <v>Female</v>
      </c>
      <c r="L852">
        <f>YEAR('Policy Details'!$E852)</f>
        <v>2024</v>
      </c>
    </row>
    <row r="853" spans="1:12">
      <c r="A853" t="s">
        <v>16351</v>
      </c>
      <c r="B853" t="s">
        <v>20503</v>
      </c>
      <c r="C853">
        <v>275758</v>
      </c>
      <c r="D853">
        <v>1741.36</v>
      </c>
      <c r="E853" s="30">
        <v>44276</v>
      </c>
      <c r="F853" s="30">
        <v>45052</v>
      </c>
      <c r="G853" t="s">
        <v>20505</v>
      </c>
      <c r="H853" t="s">
        <v>20507</v>
      </c>
      <c r="I853" t="s">
        <v>542</v>
      </c>
      <c r="J853" t="str">
        <f>_xlfn.XLOOKUP('Policy Details'!$I853,'Customer Information'!$A$2:$A$5001,'Customer Information'!$E$2:$E$5001)</f>
        <v>18-25</v>
      </c>
      <c r="K853" t="str">
        <f>_xlfn.XLOOKUP('Policy Details'!$I853,'Customer Information'!$A$2:$A$5001,'Customer Information'!$C$2:$C$5001)</f>
        <v>Male</v>
      </c>
      <c r="L853">
        <f>YEAR('Policy Details'!$E853)</f>
        <v>2021</v>
      </c>
    </row>
    <row r="854" spans="1:12">
      <c r="A854" t="s">
        <v>16352</v>
      </c>
      <c r="B854" t="s">
        <v>20502</v>
      </c>
      <c r="C854">
        <v>228370</v>
      </c>
      <c r="D854">
        <v>1037.69</v>
      </c>
      <c r="E854" s="30">
        <v>45276</v>
      </c>
      <c r="F854" s="30">
        <v>47322</v>
      </c>
      <c r="G854" t="s">
        <v>20506</v>
      </c>
      <c r="H854" t="s">
        <v>20509</v>
      </c>
      <c r="I854" t="s">
        <v>2403</v>
      </c>
      <c r="J854" t="str">
        <f>_xlfn.XLOOKUP('Policy Details'!$I854,'Customer Information'!$A$2:$A$5001,'Customer Information'!$E$2:$E$5001)</f>
        <v>56+</v>
      </c>
      <c r="K854" t="str">
        <f>_xlfn.XLOOKUP('Policy Details'!$I854,'Customer Information'!$A$2:$A$5001,'Customer Information'!$C$2:$C$5001)</f>
        <v>Female</v>
      </c>
      <c r="L854">
        <f>YEAR('Policy Details'!$E854)</f>
        <v>2023</v>
      </c>
    </row>
    <row r="855" spans="1:12">
      <c r="A855" t="s">
        <v>16353</v>
      </c>
      <c r="B855" t="s">
        <v>20501</v>
      </c>
      <c r="C855">
        <v>313577</v>
      </c>
      <c r="D855">
        <v>1623.87</v>
      </c>
      <c r="E855" s="30">
        <v>45387</v>
      </c>
      <c r="F855" s="30">
        <v>47697</v>
      </c>
      <c r="G855" t="s">
        <v>20506</v>
      </c>
      <c r="H855" t="s">
        <v>20507</v>
      </c>
      <c r="I855" t="s">
        <v>3958</v>
      </c>
      <c r="J855" t="str">
        <f>_xlfn.XLOOKUP('Policy Details'!$I855,'Customer Information'!$A$2:$A$5001,'Customer Information'!$E$2:$E$5001)</f>
        <v>56+</v>
      </c>
      <c r="K855" t="str">
        <f>_xlfn.XLOOKUP('Policy Details'!$I855,'Customer Information'!$A$2:$A$5001,'Customer Information'!$C$2:$C$5001)</f>
        <v>Other</v>
      </c>
      <c r="L855">
        <f>YEAR('Policy Details'!$E855)</f>
        <v>2024</v>
      </c>
    </row>
    <row r="856" spans="1:12">
      <c r="A856" t="s">
        <v>16354</v>
      </c>
      <c r="B856" t="s">
        <v>20502</v>
      </c>
      <c r="C856">
        <v>462448</v>
      </c>
      <c r="D856">
        <v>751.07</v>
      </c>
      <c r="E856" s="30">
        <v>45611</v>
      </c>
      <c r="F856" s="30">
        <v>46529</v>
      </c>
      <c r="G856" t="s">
        <v>20504</v>
      </c>
      <c r="H856" t="s">
        <v>20508</v>
      </c>
      <c r="I856" t="s">
        <v>3990</v>
      </c>
      <c r="J856" t="str">
        <f>_xlfn.XLOOKUP('Policy Details'!$I856,'Customer Information'!$A$2:$A$5001,'Customer Information'!$E$2:$E$5001)</f>
        <v>26-35</v>
      </c>
      <c r="K856" t="str">
        <f>_xlfn.XLOOKUP('Policy Details'!$I856,'Customer Information'!$A$2:$A$5001,'Customer Information'!$C$2:$C$5001)</f>
        <v>Other</v>
      </c>
      <c r="L856">
        <f>YEAR('Policy Details'!$E856)</f>
        <v>2024</v>
      </c>
    </row>
    <row r="857" spans="1:12">
      <c r="A857" t="s">
        <v>16355</v>
      </c>
      <c r="B857" t="s">
        <v>20500</v>
      </c>
      <c r="C857">
        <v>203889</v>
      </c>
      <c r="D857">
        <v>1846.57</v>
      </c>
      <c r="E857" s="30">
        <v>44902</v>
      </c>
      <c r="F857" s="30">
        <v>47485</v>
      </c>
      <c r="G857" t="s">
        <v>20505</v>
      </c>
      <c r="H857" t="s">
        <v>20509</v>
      </c>
      <c r="I857" t="s">
        <v>4589</v>
      </c>
      <c r="J857" t="str">
        <f>_xlfn.XLOOKUP('Policy Details'!$I857,'Customer Information'!$A$2:$A$5001,'Customer Information'!$E$2:$E$5001)</f>
        <v>46-55</v>
      </c>
      <c r="K857" t="str">
        <f>_xlfn.XLOOKUP('Policy Details'!$I857,'Customer Information'!$A$2:$A$5001,'Customer Information'!$C$2:$C$5001)</f>
        <v>Female</v>
      </c>
      <c r="L857">
        <f>YEAR('Policy Details'!$E857)</f>
        <v>2022</v>
      </c>
    </row>
    <row r="858" spans="1:12">
      <c r="A858" t="s">
        <v>16356</v>
      </c>
      <c r="B858" t="s">
        <v>20503</v>
      </c>
      <c r="C858">
        <v>166167</v>
      </c>
      <c r="D858">
        <v>271.22000000000003</v>
      </c>
      <c r="E858" s="30">
        <v>44575</v>
      </c>
      <c r="F858" s="30">
        <v>44949</v>
      </c>
      <c r="G858" t="s">
        <v>20505</v>
      </c>
      <c r="H858" t="s">
        <v>20507</v>
      </c>
      <c r="I858" t="s">
        <v>363</v>
      </c>
      <c r="J858" t="str">
        <f>_xlfn.XLOOKUP('Policy Details'!$I858,'Customer Information'!$A$2:$A$5001,'Customer Information'!$E$2:$E$5001)</f>
        <v>56+</v>
      </c>
      <c r="K858" t="str">
        <f>_xlfn.XLOOKUP('Policy Details'!$I858,'Customer Information'!$A$2:$A$5001,'Customer Information'!$C$2:$C$5001)</f>
        <v>Female</v>
      </c>
      <c r="L858">
        <f>YEAR('Policy Details'!$E858)</f>
        <v>2022</v>
      </c>
    </row>
    <row r="859" spans="1:12">
      <c r="A859" t="s">
        <v>16357</v>
      </c>
      <c r="B859" t="s">
        <v>20500</v>
      </c>
      <c r="C859">
        <v>296888</v>
      </c>
      <c r="D859">
        <v>1534.61</v>
      </c>
      <c r="E859" s="30">
        <v>43248</v>
      </c>
      <c r="F859" s="30">
        <v>44454</v>
      </c>
      <c r="G859" t="s">
        <v>20506</v>
      </c>
      <c r="H859" t="s">
        <v>20507</v>
      </c>
      <c r="I859" t="s">
        <v>2516</v>
      </c>
      <c r="J859" t="str">
        <f>_xlfn.XLOOKUP('Policy Details'!$I859,'Customer Information'!$A$2:$A$5001,'Customer Information'!$E$2:$E$5001)</f>
        <v>46-55</v>
      </c>
      <c r="K859" t="str">
        <f>_xlfn.XLOOKUP('Policy Details'!$I859,'Customer Information'!$A$2:$A$5001,'Customer Information'!$C$2:$C$5001)</f>
        <v>Male</v>
      </c>
      <c r="L859">
        <f>YEAR('Policy Details'!$E859)</f>
        <v>2018</v>
      </c>
    </row>
    <row r="860" spans="1:12">
      <c r="A860" t="s">
        <v>16358</v>
      </c>
      <c r="B860" t="s">
        <v>20501</v>
      </c>
      <c r="C860">
        <v>481196</v>
      </c>
      <c r="D860">
        <v>433.34</v>
      </c>
      <c r="E860" s="30">
        <v>45548</v>
      </c>
      <c r="F860" s="30">
        <v>47135</v>
      </c>
      <c r="G860" t="s">
        <v>20505</v>
      </c>
      <c r="H860" t="s">
        <v>20507</v>
      </c>
      <c r="I860" t="s">
        <v>433</v>
      </c>
      <c r="J860" t="str">
        <f>_xlfn.XLOOKUP('Policy Details'!$I860,'Customer Information'!$A$2:$A$5001,'Customer Information'!$E$2:$E$5001)</f>
        <v>36-45</v>
      </c>
      <c r="K860" t="str">
        <f>_xlfn.XLOOKUP('Policy Details'!$I860,'Customer Information'!$A$2:$A$5001,'Customer Information'!$C$2:$C$5001)</f>
        <v>Female</v>
      </c>
      <c r="L860">
        <f>YEAR('Policy Details'!$E860)</f>
        <v>2024</v>
      </c>
    </row>
    <row r="861" spans="1:12">
      <c r="A861" t="s">
        <v>16359</v>
      </c>
      <c r="B861" t="s">
        <v>20501</v>
      </c>
      <c r="C861">
        <v>164236</v>
      </c>
      <c r="D861">
        <v>100.24</v>
      </c>
      <c r="E861" s="30">
        <v>44017</v>
      </c>
      <c r="F861" s="30">
        <v>45717</v>
      </c>
      <c r="G861" t="s">
        <v>20504</v>
      </c>
      <c r="H861" t="s">
        <v>20509</v>
      </c>
      <c r="I861" t="s">
        <v>3764</v>
      </c>
      <c r="J861" t="str">
        <f>_xlfn.XLOOKUP('Policy Details'!$I861,'Customer Information'!$A$2:$A$5001,'Customer Information'!$E$2:$E$5001)</f>
        <v>56+</v>
      </c>
      <c r="K861" t="str">
        <f>_xlfn.XLOOKUP('Policy Details'!$I861,'Customer Information'!$A$2:$A$5001,'Customer Information'!$C$2:$C$5001)</f>
        <v>Other</v>
      </c>
      <c r="L861">
        <f>YEAR('Policy Details'!$E861)</f>
        <v>2020</v>
      </c>
    </row>
    <row r="862" spans="1:12">
      <c r="A862" t="s">
        <v>16360</v>
      </c>
      <c r="B862" t="s">
        <v>20502</v>
      </c>
      <c r="C862">
        <v>87164</v>
      </c>
      <c r="D862">
        <v>440.91</v>
      </c>
      <c r="E862" s="30">
        <v>45362</v>
      </c>
      <c r="F862" s="30">
        <v>47664</v>
      </c>
      <c r="G862" t="s">
        <v>20506</v>
      </c>
      <c r="H862" t="s">
        <v>20508</v>
      </c>
      <c r="I862" t="s">
        <v>3007</v>
      </c>
      <c r="J862" t="str">
        <f>_xlfn.XLOOKUP('Policy Details'!$I862,'Customer Information'!$A$2:$A$5001,'Customer Information'!$E$2:$E$5001)</f>
        <v>26-35</v>
      </c>
      <c r="K862" t="str">
        <f>_xlfn.XLOOKUP('Policy Details'!$I862,'Customer Information'!$A$2:$A$5001,'Customer Information'!$C$2:$C$5001)</f>
        <v>Female</v>
      </c>
      <c r="L862">
        <f>YEAR('Policy Details'!$E862)</f>
        <v>2024</v>
      </c>
    </row>
    <row r="863" spans="1:12">
      <c r="A863" t="s">
        <v>16361</v>
      </c>
      <c r="B863" t="s">
        <v>20503</v>
      </c>
      <c r="C863">
        <v>199335</v>
      </c>
      <c r="D863">
        <v>609.41</v>
      </c>
      <c r="E863" s="30">
        <v>43749</v>
      </c>
      <c r="F863" s="30">
        <v>47286</v>
      </c>
      <c r="G863" t="s">
        <v>20504</v>
      </c>
      <c r="H863" t="s">
        <v>20507</v>
      </c>
      <c r="I863" t="s">
        <v>629</v>
      </c>
      <c r="J863" t="str">
        <f>_xlfn.XLOOKUP('Policy Details'!$I863,'Customer Information'!$A$2:$A$5001,'Customer Information'!$E$2:$E$5001)</f>
        <v>46-55</v>
      </c>
      <c r="K863" t="str">
        <f>_xlfn.XLOOKUP('Policy Details'!$I863,'Customer Information'!$A$2:$A$5001,'Customer Information'!$C$2:$C$5001)</f>
        <v>Other</v>
      </c>
      <c r="L863">
        <f>YEAR('Policy Details'!$E863)</f>
        <v>2019</v>
      </c>
    </row>
    <row r="864" spans="1:12">
      <c r="A864" t="s">
        <v>16362</v>
      </c>
      <c r="B864" t="s">
        <v>20500</v>
      </c>
      <c r="C864">
        <v>230257</v>
      </c>
      <c r="D864">
        <v>1616.03</v>
      </c>
      <c r="E864" s="30">
        <v>45309</v>
      </c>
      <c r="F864" s="30">
        <v>46479</v>
      </c>
      <c r="G864" t="s">
        <v>20506</v>
      </c>
      <c r="H864" t="s">
        <v>20507</v>
      </c>
      <c r="I864" t="s">
        <v>3563</v>
      </c>
      <c r="J864" t="str">
        <f>_xlfn.XLOOKUP('Policy Details'!$I864,'Customer Information'!$A$2:$A$5001,'Customer Information'!$E$2:$E$5001)</f>
        <v>18-25</v>
      </c>
      <c r="K864" t="str">
        <f>_xlfn.XLOOKUP('Policy Details'!$I864,'Customer Information'!$A$2:$A$5001,'Customer Information'!$C$2:$C$5001)</f>
        <v>Male</v>
      </c>
      <c r="L864">
        <f>YEAR('Policy Details'!$E864)</f>
        <v>2024</v>
      </c>
    </row>
    <row r="865" spans="1:12">
      <c r="A865" t="s">
        <v>16363</v>
      </c>
      <c r="B865" t="s">
        <v>20502</v>
      </c>
      <c r="C865">
        <v>352047</v>
      </c>
      <c r="D865">
        <v>1370.75</v>
      </c>
      <c r="E865" s="30">
        <v>43132</v>
      </c>
      <c r="F865" s="30">
        <v>43654</v>
      </c>
      <c r="G865" t="s">
        <v>20506</v>
      </c>
      <c r="H865" t="s">
        <v>20507</v>
      </c>
      <c r="I865" t="s">
        <v>461</v>
      </c>
      <c r="J865" t="str">
        <f>_xlfn.XLOOKUP('Policy Details'!$I865,'Customer Information'!$A$2:$A$5001,'Customer Information'!$E$2:$E$5001)</f>
        <v>46-55</v>
      </c>
      <c r="K865" t="str">
        <f>_xlfn.XLOOKUP('Policy Details'!$I865,'Customer Information'!$A$2:$A$5001,'Customer Information'!$C$2:$C$5001)</f>
        <v>Female</v>
      </c>
      <c r="L865">
        <f>YEAR('Policy Details'!$E865)</f>
        <v>2018</v>
      </c>
    </row>
    <row r="866" spans="1:12">
      <c r="A866" t="s">
        <v>16364</v>
      </c>
      <c r="B866" t="s">
        <v>20500</v>
      </c>
      <c r="C866">
        <v>68135</v>
      </c>
      <c r="D866">
        <v>435.62</v>
      </c>
      <c r="E866" s="30">
        <v>42667</v>
      </c>
      <c r="F866" s="30">
        <v>45289</v>
      </c>
      <c r="G866" t="s">
        <v>20505</v>
      </c>
      <c r="H866" t="s">
        <v>20507</v>
      </c>
      <c r="I866" t="s">
        <v>773</v>
      </c>
      <c r="J866" t="str">
        <f>_xlfn.XLOOKUP('Policy Details'!$I866,'Customer Information'!$A$2:$A$5001,'Customer Information'!$E$2:$E$5001)</f>
        <v>56+</v>
      </c>
      <c r="K866" t="str">
        <f>_xlfn.XLOOKUP('Policy Details'!$I866,'Customer Information'!$A$2:$A$5001,'Customer Information'!$C$2:$C$5001)</f>
        <v>Female</v>
      </c>
      <c r="L866">
        <f>YEAR('Policy Details'!$E866)</f>
        <v>2016</v>
      </c>
    </row>
    <row r="867" spans="1:12">
      <c r="A867" t="s">
        <v>16365</v>
      </c>
      <c r="B867" t="s">
        <v>20501</v>
      </c>
      <c r="C867">
        <v>333599</v>
      </c>
      <c r="D867">
        <v>383.09</v>
      </c>
      <c r="E867" s="30">
        <v>42945</v>
      </c>
      <c r="F867" s="30">
        <v>43922</v>
      </c>
      <c r="G867" t="s">
        <v>20506</v>
      </c>
      <c r="H867" t="s">
        <v>20508</v>
      </c>
      <c r="I867" t="s">
        <v>3066</v>
      </c>
      <c r="J867" t="str">
        <f>_xlfn.XLOOKUP('Policy Details'!$I867,'Customer Information'!$A$2:$A$5001,'Customer Information'!$E$2:$E$5001)</f>
        <v>46-55</v>
      </c>
      <c r="K867" t="str">
        <f>_xlfn.XLOOKUP('Policy Details'!$I867,'Customer Information'!$A$2:$A$5001,'Customer Information'!$C$2:$C$5001)</f>
        <v>Other</v>
      </c>
      <c r="L867">
        <f>YEAR('Policy Details'!$E867)</f>
        <v>2017</v>
      </c>
    </row>
    <row r="868" spans="1:12">
      <c r="A868" t="s">
        <v>16366</v>
      </c>
      <c r="B868" t="s">
        <v>20502</v>
      </c>
      <c r="C868">
        <v>484329</v>
      </c>
      <c r="D868">
        <v>564.74</v>
      </c>
      <c r="E868" s="30">
        <v>43640</v>
      </c>
      <c r="F868" s="30">
        <v>45517</v>
      </c>
      <c r="G868" t="s">
        <v>20505</v>
      </c>
      <c r="H868" t="s">
        <v>20507</v>
      </c>
      <c r="I868" t="s">
        <v>4735</v>
      </c>
      <c r="J868" t="str">
        <f>_xlfn.XLOOKUP('Policy Details'!$I868,'Customer Information'!$A$2:$A$5001,'Customer Information'!$E$2:$E$5001)</f>
        <v>36-45</v>
      </c>
      <c r="K868" t="str">
        <f>_xlfn.XLOOKUP('Policy Details'!$I868,'Customer Information'!$A$2:$A$5001,'Customer Information'!$C$2:$C$5001)</f>
        <v>Other</v>
      </c>
      <c r="L868">
        <f>YEAR('Policy Details'!$E868)</f>
        <v>2019</v>
      </c>
    </row>
    <row r="869" spans="1:12">
      <c r="A869" t="s">
        <v>16367</v>
      </c>
      <c r="B869" t="s">
        <v>20503</v>
      </c>
      <c r="C869">
        <v>192302</v>
      </c>
      <c r="D869">
        <v>402.18</v>
      </c>
      <c r="E869" s="30">
        <v>42470</v>
      </c>
      <c r="F869" s="30">
        <v>43378</v>
      </c>
      <c r="G869" t="s">
        <v>20505</v>
      </c>
      <c r="H869" t="s">
        <v>20507</v>
      </c>
      <c r="I869" t="s">
        <v>4063</v>
      </c>
      <c r="J869" t="str">
        <f>_xlfn.XLOOKUP('Policy Details'!$I869,'Customer Information'!$A$2:$A$5001,'Customer Information'!$E$2:$E$5001)</f>
        <v>36-45</v>
      </c>
      <c r="K869" t="str">
        <f>_xlfn.XLOOKUP('Policy Details'!$I869,'Customer Information'!$A$2:$A$5001,'Customer Information'!$C$2:$C$5001)</f>
        <v>Male</v>
      </c>
      <c r="L869">
        <f>YEAR('Policy Details'!$E869)</f>
        <v>2016</v>
      </c>
    </row>
    <row r="870" spans="1:12">
      <c r="A870" t="s">
        <v>16368</v>
      </c>
      <c r="B870" t="s">
        <v>20502</v>
      </c>
      <c r="C870">
        <v>454720</v>
      </c>
      <c r="D870">
        <v>1167.99</v>
      </c>
      <c r="E870" s="30">
        <v>43167</v>
      </c>
      <c r="F870" s="30">
        <v>45846</v>
      </c>
      <c r="G870" t="s">
        <v>20506</v>
      </c>
      <c r="H870" t="s">
        <v>20509</v>
      </c>
      <c r="I870" t="s">
        <v>1428</v>
      </c>
      <c r="J870" t="str">
        <f>_xlfn.XLOOKUP('Policy Details'!$I870,'Customer Information'!$A$2:$A$5001,'Customer Information'!$E$2:$E$5001)</f>
        <v>56+</v>
      </c>
      <c r="K870" t="str">
        <f>_xlfn.XLOOKUP('Policy Details'!$I870,'Customer Information'!$A$2:$A$5001,'Customer Information'!$C$2:$C$5001)</f>
        <v>Male</v>
      </c>
      <c r="L870">
        <f>YEAR('Policy Details'!$E870)</f>
        <v>2018</v>
      </c>
    </row>
    <row r="871" spans="1:12">
      <c r="A871" t="s">
        <v>16369</v>
      </c>
      <c r="B871" t="s">
        <v>20503</v>
      </c>
      <c r="C871">
        <v>232078</v>
      </c>
      <c r="D871">
        <v>1837.43</v>
      </c>
      <c r="E871" s="30">
        <v>44156</v>
      </c>
      <c r="F871" s="30">
        <v>44756</v>
      </c>
      <c r="G871" t="s">
        <v>20505</v>
      </c>
      <c r="H871" t="s">
        <v>20508</v>
      </c>
      <c r="I871" t="s">
        <v>3146</v>
      </c>
      <c r="J871" t="str">
        <f>_xlfn.XLOOKUP('Policy Details'!$I871,'Customer Information'!$A$2:$A$5001,'Customer Information'!$E$2:$E$5001)</f>
        <v>18-25</v>
      </c>
      <c r="K871" t="str">
        <f>_xlfn.XLOOKUP('Policy Details'!$I871,'Customer Information'!$A$2:$A$5001,'Customer Information'!$C$2:$C$5001)</f>
        <v>Female</v>
      </c>
      <c r="L871">
        <f>YEAR('Policy Details'!$E871)</f>
        <v>2020</v>
      </c>
    </row>
    <row r="872" spans="1:12">
      <c r="A872" t="s">
        <v>16370</v>
      </c>
      <c r="B872" t="s">
        <v>20502</v>
      </c>
      <c r="C872">
        <v>261769</v>
      </c>
      <c r="D872">
        <v>1336.48</v>
      </c>
      <c r="E872" s="30">
        <v>45195</v>
      </c>
      <c r="F872" s="30">
        <v>45941</v>
      </c>
      <c r="G872" t="s">
        <v>20506</v>
      </c>
      <c r="H872" t="s">
        <v>20508</v>
      </c>
      <c r="I872" t="s">
        <v>4257</v>
      </c>
      <c r="J872" t="str">
        <f>_xlfn.XLOOKUP('Policy Details'!$I872,'Customer Information'!$A$2:$A$5001,'Customer Information'!$E$2:$E$5001)</f>
        <v>26-35</v>
      </c>
      <c r="K872" t="str">
        <f>_xlfn.XLOOKUP('Policy Details'!$I872,'Customer Information'!$A$2:$A$5001,'Customer Information'!$C$2:$C$5001)</f>
        <v>Female</v>
      </c>
      <c r="L872">
        <f>YEAR('Policy Details'!$E872)</f>
        <v>2023</v>
      </c>
    </row>
    <row r="873" spans="1:12">
      <c r="A873" t="s">
        <v>16371</v>
      </c>
      <c r="B873" t="s">
        <v>20503</v>
      </c>
      <c r="C873">
        <v>219027</v>
      </c>
      <c r="D873">
        <v>1445.02</v>
      </c>
      <c r="E873" s="30">
        <v>43852</v>
      </c>
      <c r="F873" s="30">
        <v>47031</v>
      </c>
      <c r="G873" t="s">
        <v>20504</v>
      </c>
      <c r="H873" t="s">
        <v>20509</v>
      </c>
      <c r="I873" t="s">
        <v>621</v>
      </c>
      <c r="J873" t="str">
        <f>_xlfn.XLOOKUP('Policy Details'!$I873,'Customer Information'!$A$2:$A$5001,'Customer Information'!$E$2:$E$5001)</f>
        <v>46-55</v>
      </c>
      <c r="K873" t="str">
        <f>_xlfn.XLOOKUP('Policy Details'!$I873,'Customer Information'!$A$2:$A$5001,'Customer Information'!$C$2:$C$5001)</f>
        <v>Female</v>
      </c>
      <c r="L873">
        <f>YEAR('Policy Details'!$E873)</f>
        <v>2020</v>
      </c>
    </row>
    <row r="874" spans="1:12">
      <c r="A874" t="s">
        <v>16372</v>
      </c>
      <c r="B874" t="s">
        <v>20502</v>
      </c>
      <c r="C874">
        <v>437457</v>
      </c>
      <c r="D874">
        <v>541.98</v>
      </c>
      <c r="E874" s="30">
        <v>44868</v>
      </c>
      <c r="F874" s="30">
        <v>48437</v>
      </c>
      <c r="G874" t="s">
        <v>20506</v>
      </c>
      <c r="H874" t="s">
        <v>20508</v>
      </c>
      <c r="I874" t="s">
        <v>1629</v>
      </c>
      <c r="J874" t="str">
        <f>_xlfn.XLOOKUP('Policy Details'!$I874,'Customer Information'!$A$2:$A$5001,'Customer Information'!$E$2:$E$5001)</f>
        <v>26-35</v>
      </c>
      <c r="K874" t="str">
        <f>_xlfn.XLOOKUP('Policy Details'!$I874,'Customer Information'!$A$2:$A$5001,'Customer Information'!$C$2:$C$5001)</f>
        <v>Male</v>
      </c>
      <c r="L874">
        <f>YEAR('Policy Details'!$E874)</f>
        <v>2022</v>
      </c>
    </row>
    <row r="875" spans="1:12">
      <c r="A875" t="s">
        <v>16373</v>
      </c>
      <c r="B875" t="s">
        <v>20503</v>
      </c>
      <c r="C875">
        <v>161343</v>
      </c>
      <c r="D875">
        <v>1437.82</v>
      </c>
      <c r="E875" s="30">
        <v>44038</v>
      </c>
      <c r="F875" s="30">
        <v>45151</v>
      </c>
      <c r="G875" t="s">
        <v>20504</v>
      </c>
      <c r="H875" t="s">
        <v>20507</v>
      </c>
      <c r="I875" t="s">
        <v>3704</v>
      </c>
      <c r="J875" t="str">
        <f>_xlfn.XLOOKUP('Policy Details'!$I875,'Customer Information'!$A$2:$A$5001,'Customer Information'!$E$2:$E$5001)</f>
        <v>56+</v>
      </c>
      <c r="K875" t="str">
        <f>_xlfn.XLOOKUP('Policy Details'!$I875,'Customer Information'!$A$2:$A$5001,'Customer Information'!$C$2:$C$5001)</f>
        <v>Male</v>
      </c>
      <c r="L875">
        <f>YEAR('Policy Details'!$E875)</f>
        <v>2020</v>
      </c>
    </row>
    <row r="876" spans="1:12">
      <c r="A876" t="s">
        <v>16374</v>
      </c>
      <c r="B876" t="s">
        <v>20502</v>
      </c>
      <c r="C876">
        <v>303941</v>
      </c>
      <c r="D876">
        <v>1669.34</v>
      </c>
      <c r="E876" s="30">
        <v>43691</v>
      </c>
      <c r="F876" s="30">
        <v>47038</v>
      </c>
      <c r="G876" t="s">
        <v>20505</v>
      </c>
      <c r="H876" t="s">
        <v>20509</v>
      </c>
      <c r="I876" t="s">
        <v>3752</v>
      </c>
      <c r="J876" t="str">
        <f>_xlfn.XLOOKUP('Policy Details'!$I876,'Customer Information'!$A$2:$A$5001,'Customer Information'!$E$2:$E$5001)</f>
        <v>56+</v>
      </c>
      <c r="K876" t="str">
        <f>_xlfn.XLOOKUP('Policy Details'!$I876,'Customer Information'!$A$2:$A$5001,'Customer Information'!$C$2:$C$5001)</f>
        <v>Other</v>
      </c>
      <c r="L876">
        <f>YEAR('Policy Details'!$E876)</f>
        <v>2019</v>
      </c>
    </row>
    <row r="877" spans="1:12">
      <c r="A877" t="s">
        <v>16375</v>
      </c>
      <c r="B877" t="s">
        <v>20500</v>
      </c>
      <c r="C877">
        <v>47191</v>
      </c>
      <c r="D877">
        <v>1644.7</v>
      </c>
      <c r="E877" s="30">
        <v>43040</v>
      </c>
      <c r="F877" s="30">
        <v>44867</v>
      </c>
      <c r="G877" t="s">
        <v>20506</v>
      </c>
      <c r="H877" t="s">
        <v>20508</v>
      </c>
      <c r="I877" t="s">
        <v>3734</v>
      </c>
      <c r="J877" t="str">
        <f>_xlfn.XLOOKUP('Policy Details'!$I877,'Customer Information'!$A$2:$A$5001,'Customer Information'!$E$2:$E$5001)</f>
        <v>46-55</v>
      </c>
      <c r="K877" t="str">
        <f>_xlfn.XLOOKUP('Policy Details'!$I877,'Customer Information'!$A$2:$A$5001,'Customer Information'!$C$2:$C$5001)</f>
        <v>Other</v>
      </c>
      <c r="L877">
        <f>YEAR('Policy Details'!$E877)</f>
        <v>2017</v>
      </c>
    </row>
    <row r="878" spans="1:12">
      <c r="A878" t="s">
        <v>16376</v>
      </c>
      <c r="B878" t="s">
        <v>20501</v>
      </c>
      <c r="C878">
        <v>288179</v>
      </c>
      <c r="D878">
        <v>647.01</v>
      </c>
      <c r="E878" s="30">
        <v>44517</v>
      </c>
      <c r="F878" s="30">
        <v>47336</v>
      </c>
      <c r="G878" t="s">
        <v>20506</v>
      </c>
      <c r="H878" t="s">
        <v>20507</v>
      </c>
      <c r="I878" t="s">
        <v>341</v>
      </c>
      <c r="J878" t="str">
        <f>_xlfn.XLOOKUP('Policy Details'!$I878,'Customer Information'!$A$2:$A$5001,'Customer Information'!$E$2:$E$5001)</f>
        <v>56+</v>
      </c>
      <c r="K878" t="str">
        <f>_xlfn.XLOOKUP('Policy Details'!$I878,'Customer Information'!$A$2:$A$5001,'Customer Information'!$C$2:$C$5001)</f>
        <v>Female</v>
      </c>
      <c r="L878">
        <f>YEAR('Policy Details'!$E878)</f>
        <v>2021</v>
      </c>
    </row>
    <row r="879" spans="1:12">
      <c r="A879" t="s">
        <v>16377</v>
      </c>
      <c r="B879" t="s">
        <v>20501</v>
      </c>
      <c r="C879">
        <v>274855</v>
      </c>
      <c r="D879">
        <v>1663.13</v>
      </c>
      <c r="E879" s="30">
        <v>42316</v>
      </c>
      <c r="F879" s="30">
        <v>43085</v>
      </c>
      <c r="G879" t="s">
        <v>20505</v>
      </c>
      <c r="H879" t="s">
        <v>20509</v>
      </c>
      <c r="I879" t="s">
        <v>53</v>
      </c>
      <c r="J879" t="str">
        <f>_xlfn.XLOOKUP('Policy Details'!$I879,'Customer Information'!$A$2:$A$5001,'Customer Information'!$E$2:$E$5001)</f>
        <v>26-35</v>
      </c>
      <c r="K879" t="str">
        <f>_xlfn.XLOOKUP('Policy Details'!$I879,'Customer Information'!$A$2:$A$5001,'Customer Information'!$C$2:$C$5001)</f>
        <v>Female</v>
      </c>
      <c r="L879">
        <f>YEAR('Policy Details'!$E879)</f>
        <v>2015</v>
      </c>
    </row>
    <row r="880" spans="1:12">
      <c r="A880" t="s">
        <v>16378</v>
      </c>
      <c r="B880" t="s">
        <v>20500</v>
      </c>
      <c r="C880">
        <v>216368</v>
      </c>
      <c r="D880">
        <v>1775.04</v>
      </c>
      <c r="E880" s="30">
        <v>45329</v>
      </c>
      <c r="F880" s="30">
        <v>48076</v>
      </c>
      <c r="G880" t="s">
        <v>20505</v>
      </c>
      <c r="H880" t="s">
        <v>20507</v>
      </c>
      <c r="I880" t="s">
        <v>4098</v>
      </c>
      <c r="J880" t="str">
        <f>_xlfn.XLOOKUP('Policy Details'!$I880,'Customer Information'!$A$2:$A$5001,'Customer Information'!$E$2:$E$5001)</f>
        <v>18-25</v>
      </c>
      <c r="K880" t="str">
        <f>_xlfn.XLOOKUP('Policy Details'!$I880,'Customer Information'!$A$2:$A$5001,'Customer Information'!$C$2:$C$5001)</f>
        <v>Female</v>
      </c>
      <c r="L880">
        <f>YEAR('Policy Details'!$E880)</f>
        <v>2024</v>
      </c>
    </row>
    <row r="881" spans="1:12">
      <c r="A881" t="s">
        <v>16379</v>
      </c>
      <c r="B881" t="s">
        <v>20503</v>
      </c>
      <c r="C881">
        <v>38149</v>
      </c>
      <c r="D881">
        <v>574.58000000000004</v>
      </c>
      <c r="E881" s="30">
        <v>44731</v>
      </c>
      <c r="F881" s="30">
        <v>45335</v>
      </c>
      <c r="G881" t="s">
        <v>20504</v>
      </c>
      <c r="H881" t="s">
        <v>20509</v>
      </c>
      <c r="I881" t="s">
        <v>1921</v>
      </c>
      <c r="J881" t="str">
        <f>_xlfn.XLOOKUP('Policy Details'!$I881,'Customer Information'!$A$2:$A$5001,'Customer Information'!$E$2:$E$5001)</f>
        <v>56+</v>
      </c>
      <c r="K881" t="str">
        <f>_xlfn.XLOOKUP('Policy Details'!$I881,'Customer Information'!$A$2:$A$5001,'Customer Information'!$C$2:$C$5001)</f>
        <v>Male</v>
      </c>
      <c r="L881">
        <f>YEAR('Policy Details'!$E881)</f>
        <v>2022</v>
      </c>
    </row>
    <row r="882" spans="1:12">
      <c r="A882" t="s">
        <v>16380</v>
      </c>
      <c r="B882" t="s">
        <v>20502</v>
      </c>
      <c r="C882">
        <v>262222</v>
      </c>
      <c r="D882">
        <v>1361.35</v>
      </c>
      <c r="E882" s="30">
        <v>42814</v>
      </c>
      <c r="F882" s="30">
        <v>45216</v>
      </c>
      <c r="G882" t="s">
        <v>20506</v>
      </c>
      <c r="H882" t="s">
        <v>20509</v>
      </c>
      <c r="I882" t="s">
        <v>734</v>
      </c>
      <c r="J882" t="str">
        <f>_xlfn.XLOOKUP('Policy Details'!$I882,'Customer Information'!$A$2:$A$5001,'Customer Information'!$E$2:$E$5001)</f>
        <v>56+</v>
      </c>
      <c r="K882" t="str">
        <f>_xlfn.XLOOKUP('Policy Details'!$I882,'Customer Information'!$A$2:$A$5001,'Customer Information'!$C$2:$C$5001)</f>
        <v>Other</v>
      </c>
      <c r="L882">
        <f>YEAR('Policy Details'!$E882)</f>
        <v>2017</v>
      </c>
    </row>
    <row r="883" spans="1:12">
      <c r="A883" t="s">
        <v>16381</v>
      </c>
      <c r="B883" t="s">
        <v>20502</v>
      </c>
      <c r="C883">
        <v>265695</v>
      </c>
      <c r="D883">
        <v>777.85</v>
      </c>
      <c r="E883" s="30">
        <v>43300</v>
      </c>
      <c r="F883" s="30">
        <v>45011</v>
      </c>
      <c r="G883" t="s">
        <v>20504</v>
      </c>
      <c r="H883" t="s">
        <v>20507</v>
      </c>
      <c r="I883" t="s">
        <v>835</v>
      </c>
      <c r="J883" t="str">
        <f>_xlfn.XLOOKUP('Policy Details'!$I883,'Customer Information'!$A$2:$A$5001,'Customer Information'!$E$2:$E$5001)</f>
        <v>56+</v>
      </c>
      <c r="K883" t="str">
        <f>_xlfn.XLOOKUP('Policy Details'!$I883,'Customer Information'!$A$2:$A$5001,'Customer Information'!$C$2:$C$5001)</f>
        <v>Female</v>
      </c>
      <c r="L883">
        <f>YEAR('Policy Details'!$E883)</f>
        <v>2018</v>
      </c>
    </row>
    <row r="884" spans="1:12">
      <c r="A884" t="s">
        <v>16382</v>
      </c>
      <c r="B884" t="s">
        <v>20500</v>
      </c>
      <c r="C884">
        <v>70878</v>
      </c>
      <c r="D884">
        <v>1246.26</v>
      </c>
      <c r="E884" s="30">
        <v>43168</v>
      </c>
      <c r="F884" s="30">
        <v>44508</v>
      </c>
      <c r="G884" t="s">
        <v>20504</v>
      </c>
      <c r="H884" t="s">
        <v>20509</v>
      </c>
      <c r="I884" t="s">
        <v>3423</v>
      </c>
      <c r="J884" t="str">
        <f>_xlfn.XLOOKUP('Policy Details'!$I884,'Customer Information'!$A$2:$A$5001,'Customer Information'!$E$2:$E$5001)</f>
        <v>46-55</v>
      </c>
      <c r="K884" t="str">
        <f>_xlfn.XLOOKUP('Policy Details'!$I884,'Customer Information'!$A$2:$A$5001,'Customer Information'!$C$2:$C$5001)</f>
        <v>Female</v>
      </c>
      <c r="L884">
        <f>YEAR('Policy Details'!$E884)</f>
        <v>2018</v>
      </c>
    </row>
    <row r="885" spans="1:12">
      <c r="A885" t="s">
        <v>16383</v>
      </c>
      <c r="B885" t="s">
        <v>20503</v>
      </c>
      <c r="C885">
        <v>416969</v>
      </c>
      <c r="D885">
        <v>953.92</v>
      </c>
      <c r="E885" s="30">
        <v>43960</v>
      </c>
      <c r="F885" s="30">
        <v>45712</v>
      </c>
      <c r="G885" t="s">
        <v>20505</v>
      </c>
      <c r="H885" t="s">
        <v>20509</v>
      </c>
      <c r="I885" t="s">
        <v>4066</v>
      </c>
      <c r="J885" t="str">
        <f>_xlfn.XLOOKUP('Policy Details'!$I885,'Customer Information'!$A$2:$A$5001,'Customer Information'!$E$2:$E$5001)</f>
        <v>56+</v>
      </c>
      <c r="K885" t="str">
        <f>_xlfn.XLOOKUP('Policy Details'!$I885,'Customer Information'!$A$2:$A$5001,'Customer Information'!$C$2:$C$5001)</f>
        <v>Male</v>
      </c>
      <c r="L885">
        <f>YEAR('Policy Details'!$E885)</f>
        <v>2020</v>
      </c>
    </row>
    <row r="886" spans="1:12">
      <c r="A886" t="s">
        <v>16384</v>
      </c>
      <c r="B886" t="s">
        <v>20500</v>
      </c>
      <c r="C886">
        <v>152565</v>
      </c>
      <c r="D886">
        <v>373.54</v>
      </c>
      <c r="E886" s="30">
        <v>44049</v>
      </c>
      <c r="F886" s="30">
        <v>46667</v>
      </c>
      <c r="G886" t="s">
        <v>20505</v>
      </c>
      <c r="H886" t="s">
        <v>20507</v>
      </c>
      <c r="I886" t="s">
        <v>2102</v>
      </c>
      <c r="J886" t="str">
        <f>_xlfn.XLOOKUP('Policy Details'!$I886,'Customer Information'!$A$2:$A$5001,'Customer Information'!$E$2:$E$5001)</f>
        <v>56+</v>
      </c>
      <c r="K886" t="str">
        <f>_xlfn.XLOOKUP('Policy Details'!$I886,'Customer Information'!$A$2:$A$5001,'Customer Information'!$C$2:$C$5001)</f>
        <v>Female</v>
      </c>
      <c r="L886">
        <f>YEAR('Policy Details'!$E886)</f>
        <v>2020</v>
      </c>
    </row>
    <row r="887" spans="1:12">
      <c r="A887" t="s">
        <v>16385</v>
      </c>
      <c r="B887" t="s">
        <v>20500</v>
      </c>
      <c r="C887">
        <v>322237</v>
      </c>
      <c r="D887">
        <v>731.98</v>
      </c>
      <c r="E887" s="30">
        <v>43229</v>
      </c>
      <c r="F887" s="30">
        <v>46185</v>
      </c>
      <c r="G887" t="s">
        <v>20505</v>
      </c>
      <c r="H887" t="s">
        <v>20508</v>
      </c>
      <c r="I887" t="s">
        <v>1669</v>
      </c>
      <c r="J887" t="str">
        <f>_xlfn.XLOOKUP('Policy Details'!$I887,'Customer Information'!$A$2:$A$5001,'Customer Information'!$E$2:$E$5001)</f>
        <v>26-35</v>
      </c>
      <c r="K887" t="str">
        <f>_xlfn.XLOOKUP('Policy Details'!$I887,'Customer Information'!$A$2:$A$5001,'Customer Information'!$C$2:$C$5001)</f>
        <v>Female</v>
      </c>
      <c r="L887">
        <f>YEAR('Policy Details'!$E887)</f>
        <v>2018</v>
      </c>
    </row>
    <row r="888" spans="1:12">
      <c r="A888" t="s">
        <v>16386</v>
      </c>
      <c r="B888" t="s">
        <v>20500</v>
      </c>
      <c r="C888">
        <v>225316</v>
      </c>
      <c r="D888">
        <v>1048.5999999999999</v>
      </c>
      <c r="E888" s="30">
        <v>45551</v>
      </c>
      <c r="F888" s="30">
        <v>48042</v>
      </c>
      <c r="G888" t="s">
        <v>20505</v>
      </c>
      <c r="H888" t="s">
        <v>20508</v>
      </c>
      <c r="I888" t="s">
        <v>3678</v>
      </c>
      <c r="J888" t="str">
        <f>_xlfn.XLOOKUP('Policy Details'!$I888,'Customer Information'!$A$2:$A$5001,'Customer Information'!$E$2:$E$5001)</f>
        <v>56+</v>
      </c>
      <c r="K888" t="str">
        <f>_xlfn.XLOOKUP('Policy Details'!$I888,'Customer Information'!$A$2:$A$5001,'Customer Information'!$C$2:$C$5001)</f>
        <v>Other</v>
      </c>
      <c r="L888">
        <f>YEAR('Policy Details'!$E888)</f>
        <v>2024</v>
      </c>
    </row>
    <row r="889" spans="1:12">
      <c r="A889" t="s">
        <v>16387</v>
      </c>
      <c r="B889" t="s">
        <v>20501</v>
      </c>
      <c r="C889">
        <v>361035</v>
      </c>
      <c r="D889">
        <v>131.07</v>
      </c>
      <c r="E889" s="30">
        <v>44914</v>
      </c>
      <c r="F889" s="30">
        <v>47706</v>
      </c>
      <c r="G889" t="s">
        <v>20506</v>
      </c>
      <c r="H889" t="s">
        <v>20509</v>
      </c>
      <c r="I889" t="s">
        <v>2262</v>
      </c>
      <c r="J889" t="str">
        <f>_xlfn.XLOOKUP('Policy Details'!$I889,'Customer Information'!$A$2:$A$5001,'Customer Information'!$E$2:$E$5001)</f>
        <v>26-35</v>
      </c>
      <c r="K889" t="str">
        <f>_xlfn.XLOOKUP('Policy Details'!$I889,'Customer Information'!$A$2:$A$5001,'Customer Information'!$C$2:$C$5001)</f>
        <v>Other</v>
      </c>
      <c r="L889">
        <f>YEAR('Policy Details'!$E889)</f>
        <v>2022</v>
      </c>
    </row>
    <row r="890" spans="1:12">
      <c r="A890" t="s">
        <v>16388</v>
      </c>
      <c r="B890" t="s">
        <v>20500</v>
      </c>
      <c r="C890">
        <v>206627</v>
      </c>
      <c r="D890">
        <v>492.76</v>
      </c>
      <c r="E890" s="30">
        <v>42048</v>
      </c>
      <c r="F890" s="30">
        <v>43032</v>
      </c>
      <c r="G890" t="s">
        <v>20505</v>
      </c>
      <c r="H890" t="s">
        <v>20509</v>
      </c>
      <c r="I890" t="s">
        <v>3546</v>
      </c>
      <c r="J890" t="str">
        <f>_xlfn.XLOOKUP('Policy Details'!$I890,'Customer Information'!$A$2:$A$5001,'Customer Information'!$E$2:$E$5001)</f>
        <v>56+</v>
      </c>
      <c r="K890" t="str">
        <f>_xlfn.XLOOKUP('Policy Details'!$I890,'Customer Information'!$A$2:$A$5001,'Customer Information'!$C$2:$C$5001)</f>
        <v>Female</v>
      </c>
      <c r="L890">
        <f>YEAR('Policy Details'!$E890)</f>
        <v>2015</v>
      </c>
    </row>
    <row r="891" spans="1:12">
      <c r="A891" t="s">
        <v>16389</v>
      </c>
      <c r="B891" t="s">
        <v>20503</v>
      </c>
      <c r="C891">
        <v>353061</v>
      </c>
      <c r="D891">
        <v>758.9</v>
      </c>
      <c r="E891" s="30">
        <v>44051</v>
      </c>
      <c r="F891" s="30">
        <v>46779</v>
      </c>
      <c r="G891" t="s">
        <v>20504</v>
      </c>
      <c r="H891" t="s">
        <v>20507</v>
      </c>
      <c r="I891" t="s">
        <v>4701</v>
      </c>
      <c r="J891" t="str">
        <f>_xlfn.XLOOKUP('Policy Details'!$I891,'Customer Information'!$A$2:$A$5001,'Customer Information'!$E$2:$E$5001)</f>
        <v>18-25</v>
      </c>
      <c r="K891" t="str">
        <f>_xlfn.XLOOKUP('Policy Details'!$I891,'Customer Information'!$A$2:$A$5001,'Customer Information'!$C$2:$C$5001)</f>
        <v>Male</v>
      </c>
      <c r="L891">
        <f>YEAR('Policy Details'!$E891)</f>
        <v>2020</v>
      </c>
    </row>
    <row r="892" spans="1:12">
      <c r="A892" t="s">
        <v>16390</v>
      </c>
      <c r="B892" t="s">
        <v>20500</v>
      </c>
      <c r="C892">
        <v>234941</v>
      </c>
      <c r="D892">
        <v>1057.6600000000001</v>
      </c>
      <c r="E892" s="30">
        <v>44524</v>
      </c>
      <c r="F892" s="30">
        <v>47661</v>
      </c>
      <c r="G892" t="s">
        <v>20506</v>
      </c>
      <c r="H892" t="s">
        <v>20507</v>
      </c>
      <c r="I892" t="s">
        <v>126</v>
      </c>
      <c r="J892" t="str">
        <f>_xlfn.XLOOKUP('Policy Details'!$I892,'Customer Information'!$A$2:$A$5001,'Customer Information'!$E$2:$E$5001)</f>
        <v>56+</v>
      </c>
      <c r="K892" t="str">
        <f>_xlfn.XLOOKUP('Policy Details'!$I892,'Customer Information'!$A$2:$A$5001,'Customer Information'!$C$2:$C$5001)</f>
        <v>Female</v>
      </c>
      <c r="L892">
        <f>YEAR('Policy Details'!$E892)</f>
        <v>2021</v>
      </c>
    </row>
    <row r="893" spans="1:12">
      <c r="A893" t="s">
        <v>16391</v>
      </c>
      <c r="B893" t="s">
        <v>20502</v>
      </c>
      <c r="C893">
        <v>64961</v>
      </c>
      <c r="D893">
        <v>1494.86</v>
      </c>
      <c r="E893" s="30">
        <v>44816</v>
      </c>
      <c r="F893" s="30">
        <v>45910</v>
      </c>
      <c r="G893" t="s">
        <v>20505</v>
      </c>
      <c r="H893" t="s">
        <v>20507</v>
      </c>
      <c r="I893" t="s">
        <v>3031</v>
      </c>
      <c r="J893" t="str">
        <f>_xlfn.XLOOKUP('Policy Details'!$I893,'Customer Information'!$A$2:$A$5001,'Customer Information'!$E$2:$E$5001)</f>
        <v>36-45</v>
      </c>
      <c r="K893" t="str">
        <f>_xlfn.XLOOKUP('Policy Details'!$I893,'Customer Information'!$A$2:$A$5001,'Customer Information'!$C$2:$C$5001)</f>
        <v>Other</v>
      </c>
      <c r="L893">
        <f>YEAR('Policy Details'!$E893)</f>
        <v>2022</v>
      </c>
    </row>
    <row r="894" spans="1:12">
      <c r="A894" t="s">
        <v>16392</v>
      </c>
      <c r="B894" t="s">
        <v>20502</v>
      </c>
      <c r="C894">
        <v>71260</v>
      </c>
      <c r="D894">
        <v>184.61</v>
      </c>
      <c r="E894" s="30">
        <v>44902</v>
      </c>
      <c r="F894" s="30">
        <v>46690</v>
      </c>
      <c r="G894" t="s">
        <v>20505</v>
      </c>
      <c r="H894" t="s">
        <v>20509</v>
      </c>
      <c r="I894" t="s">
        <v>4345</v>
      </c>
      <c r="J894" t="str">
        <f>_xlfn.XLOOKUP('Policy Details'!$I894,'Customer Information'!$A$2:$A$5001,'Customer Information'!$E$2:$E$5001)</f>
        <v>36-45</v>
      </c>
      <c r="K894" t="str">
        <f>_xlfn.XLOOKUP('Policy Details'!$I894,'Customer Information'!$A$2:$A$5001,'Customer Information'!$C$2:$C$5001)</f>
        <v>Female</v>
      </c>
      <c r="L894">
        <f>YEAR('Policy Details'!$E894)</f>
        <v>2022</v>
      </c>
    </row>
    <row r="895" spans="1:12">
      <c r="A895" t="s">
        <v>16393</v>
      </c>
      <c r="B895" t="s">
        <v>20501</v>
      </c>
      <c r="C895">
        <v>68339</v>
      </c>
      <c r="D895">
        <v>1457.91</v>
      </c>
      <c r="E895" s="30">
        <v>42779</v>
      </c>
      <c r="F895" s="30">
        <v>44075</v>
      </c>
      <c r="G895" t="s">
        <v>20505</v>
      </c>
      <c r="H895" t="s">
        <v>20509</v>
      </c>
      <c r="I895" t="s">
        <v>1417</v>
      </c>
      <c r="J895" t="str">
        <f>_xlfn.XLOOKUP('Policy Details'!$I895,'Customer Information'!$A$2:$A$5001,'Customer Information'!$E$2:$E$5001)</f>
        <v>56+</v>
      </c>
      <c r="K895" t="str">
        <f>_xlfn.XLOOKUP('Policy Details'!$I895,'Customer Information'!$A$2:$A$5001,'Customer Information'!$C$2:$C$5001)</f>
        <v>Male</v>
      </c>
      <c r="L895">
        <f>YEAR('Policy Details'!$E895)</f>
        <v>2017</v>
      </c>
    </row>
    <row r="896" spans="1:12">
      <c r="A896" t="s">
        <v>16394</v>
      </c>
      <c r="B896" t="s">
        <v>20501</v>
      </c>
      <c r="C896">
        <v>360837</v>
      </c>
      <c r="D896">
        <v>1184.18</v>
      </c>
      <c r="E896" s="30">
        <v>44459</v>
      </c>
      <c r="F896" s="30">
        <v>47439</v>
      </c>
      <c r="G896" t="s">
        <v>20506</v>
      </c>
      <c r="H896" t="s">
        <v>20508</v>
      </c>
      <c r="I896" t="s">
        <v>3379</v>
      </c>
      <c r="J896" t="str">
        <f>_xlfn.XLOOKUP('Policy Details'!$I896,'Customer Information'!$A$2:$A$5001,'Customer Information'!$E$2:$E$5001)</f>
        <v>26-35</v>
      </c>
      <c r="K896" t="str">
        <f>_xlfn.XLOOKUP('Policy Details'!$I896,'Customer Information'!$A$2:$A$5001,'Customer Information'!$C$2:$C$5001)</f>
        <v>Other</v>
      </c>
      <c r="L896">
        <f>YEAR('Policy Details'!$E896)</f>
        <v>2021</v>
      </c>
    </row>
    <row r="897" spans="1:12">
      <c r="A897" t="s">
        <v>16395</v>
      </c>
      <c r="B897" t="s">
        <v>20500</v>
      </c>
      <c r="C897">
        <v>460639</v>
      </c>
      <c r="D897">
        <v>583.52</v>
      </c>
      <c r="E897" s="30">
        <v>43188</v>
      </c>
      <c r="F897" s="30">
        <v>44802</v>
      </c>
      <c r="G897" t="s">
        <v>20504</v>
      </c>
      <c r="H897" t="s">
        <v>20509</v>
      </c>
      <c r="I897" t="s">
        <v>3411</v>
      </c>
      <c r="J897" t="str">
        <f>_xlfn.XLOOKUP('Policy Details'!$I897,'Customer Information'!$A$2:$A$5001,'Customer Information'!$E$2:$E$5001)</f>
        <v>36-45</v>
      </c>
      <c r="K897" t="str">
        <f>_xlfn.XLOOKUP('Policy Details'!$I897,'Customer Information'!$A$2:$A$5001,'Customer Information'!$C$2:$C$5001)</f>
        <v>Male</v>
      </c>
      <c r="L897">
        <f>YEAR('Policy Details'!$E897)</f>
        <v>2018</v>
      </c>
    </row>
    <row r="898" spans="1:12">
      <c r="A898" t="s">
        <v>16396</v>
      </c>
      <c r="B898" t="s">
        <v>20502</v>
      </c>
      <c r="C898">
        <v>169143</v>
      </c>
      <c r="D898">
        <v>1283.76</v>
      </c>
      <c r="E898" s="30">
        <v>42912</v>
      </c>
      <c r="F898" s="30">
        <v>45070</v>
      </c>
      <c r="G898" t="s">
        <v>20505</v>
      </c>
      <c r="H898" t="s">
        <v>20508</v>
      </c>
      <c r="I898" t="s">
        <v>428</v>
      </c>
      <c r="J898" t="str">
        <f>_xlfn.XLOOKUP('Policy Details'!$I898,'Customer Information'!$A$2:$A$5001,'Customer Information'!$E$2:$E$5001)</f>
        <v>56+</v>
      </c>
      <c r="K898" t="str">
        <f>_xlfn.XLOOKUP('Policy Details'!$I898,'Customer Information'!$A$2:$A$5001,'Customer Information'!$C$2:$C$5001)</f>
        <v>Male</v>
      </c>
      <c r="L898">
        <f>YEAR('Policy Details'!$E898)</f>
        <v>2017</v>
      </c>
    </row>
    <row r="899" spans="1:12">
      <c r="A899" t="s">
        <v>16397</v>
      </c>
      <c r="B899" t="s">
        <v>20502</v>
      </c>
      <c r="C899">
        <v>397665</v>
      </c>
      <c r="D899">
        <v>1921.55</v>
      </c>
      <c r="E899" s="30">
        <v>43955</v>
      </c>
      <c r="F899" s="30">
        <v>45003</v>
      </c>
      <c r="G899" t="s">
        <v>20506</v>
      </c>
      <c r="H899" t="s">
        <v>20509</v>
      </c>
      <c r="I899" t="s">
        <v>877</v>
      </c>
      <c r="J899" t="str">
        <f>_xlfn.XLOOKUP('Policy Details'!$I899,'Customer Information'!$A$2:$A$5001,'Customer Information'!$E$2:$E$5001)</f>
        <v>26-35</v>
      </c>
      <c r="K899" t="str">
        <f>_xlfn.XLOOKUP('Policy Details'!$I899,'Customer Information'!$A$2:$A$5001,'Customer Information'!$C$2:$C$5001)</f>
        <v>Male</v>
      </c>
      <c r="L899">
        <f>YEAR('Policy Details'!$E899)</f>
        <v>2020</v>
      </c>
    </row>
    <row r="900" spans="1:12">
      <c r="A900" t="s">
        <v>16398</v>
      </c>
      <c r="B900" t="s">
        <v>20500</v>
      </c>
      <c r="C900">
        <v>350932</v>
      </c>
      <c r="D900">
        <v>1515.97</v>
      </c>
      <c r="E900" s="30">
        <v>43998</v>
      </c>
      <c r="F900" s="30">
        <v>46736</v>
      </c>
      <c r="G900" t="s">
        <v>20506</v>
      </c>
      <c r="H900" t="s">
        <v>20507</v>
      </c>
      <c r="I900" t="s">
        <v>658</v>
      </c>
      <c r="J900" t="str">
        <f>_xlfn.XLOOKUP('Policy Details'!$I900,'Customer Information'!$A$2:$A$5001,'Customer Information'!$E$2:$E$5001)</f>
        <v>46-55</v>
      </c>
      <c r="K900" t="str">
        <f>_xlfn.XLOOKUP('Policy Details'!$I900,'Customer Information'!$A$2:$A$5001,'Customer Information'!$C$2:$C$5001)</f>
        <v>Female</v>
      </c>
      <c r="L900">
        <f>YEAR('Policy Details'!$E900)</f>
        <v>2020</v>
      </c>
    </row>
    <row r="901" spans="1:12">
      <c r="A901" t="s">
        <v>16399</v>
      </c>
      <c r="B901" t="s">
        <v>20500</v>
      </c>
      <c r="C901">
        <v>121261</v>
      </c>
      <c r="D901">
        <v>1874.3</v>
      </c>
      <c r="E901" s="30">
        <v>44539</v>
      </c>
      <c r="F901" s="30">
        <v>47779</v>
      </c>
      <c r="G901" t="s">
        <v>20506</v>
      </c>
      <c r="H901" t="s">
        <v>20507</v>
      </c>
      <c r="I901" t="s">
        <v>3061</v>
      </c>
      <c r="J901" t="str">
        <f>_xlfn.XLOOKUP('Policy Details'!$I901,'Customer Information'!$A$2:$A$5001,'Customer Information'!$E$2:$E$5001)</f>
        <v>56+</v>
      </c>
      <c r="K901" t="str">
        <f>_xlfn.XLOOKUP('Policy Details'!$I901,'Customer Information'!$A$2:$A$5001,'Customer Information'!$C$2:$C$5001)</f>
        <v>Other</v>
      </c>
      <c r="L901">
        <f>YEAR('Policy Details'!$E901)</f>
        <v>2021</v>
      </c>
    </row>
    <row r="902" spans="1:12">
      <c r="A902" t="s">
        <v>16400</v>
      </c>
      <c r="B902" t="s">
        <v>20503</v>
      </c>
      <c r="C902">
        <v>301806</v>
      </c>
      <c r="D902">
        <v>570.1</v>
      </c>
      <c r="E902" s="30">
        <v>43947</v>
      </c>
      <c r="F902" s="30">
        <v>44564</v>
      </c>
      <c r="G902" t="s">
        <v>20505</v>
      </c>
      <c r="H902" t="s">
        <v>20507</v>
      </c>
      <c r="I902" t="s">
        <v>4346</v>
      </c>
      <c r="J902" t="str">
        <f>_xlfn.XLOOKUP('Policy Details'!$I902,'Customer Information'!$A$2:$A$5001,'Customer Information'!$E$2:$E$5001)</f>
        <v>18-25</v>
      </c>
      <c r="K902" t="str">
        <f>_xlfn.XLOOKUP('Policy Details'!$I902,'Customer Information'!$A$2:$A$5001,'Customer Information'!$C$2:$C$5001)</f>
        <v>Female</v>
      </c>
      <c r="L902">
        <f>YEAR('Policy Details'!$E902)</f>
        <v>2020</v>
      </c>
    </row>
    <row r="903" spans="1:12">
      <c r="A903" t="s">
        <v>16401</v>
      </c>
      <c r="B903" t="s">
        <v>20502</v>
      </c>
      <c r="C903">
        <v>42840</v>
      </c>
      <c r="D903">
        <v>733.61</v>
      </c>
      <c r="E903" s="30">
        <v>45509</v>
      </c>
      <c r="F903" s="30">
        <v>48353</v>
      </c>
      <c r="G903" t="s">
        <v>20504</v>
      </c>
      <c r="H903" t="s">
        <v>20509</v>
      </c>
      <c r="I903" t="s">
        <v>3599</v>
      </c>
      <c r="J903" t="str">
        <f>_xlfn.XLOOKUP('Policy Details'!$I903,'Customer Information'!$A$2:$A$5001,'Customer Information'!$E$2:$E$5001)</f>
        <v>56+</v>
      </c>
      <c r="K903" t="str">
        <f>_xlfn.XLOOKUP('Policy Details'!$I903,'Customer Information'!$A$2:$A$5001,'Customer Information'!$C$2:$C$5001)</f>
        <v>Male</v>
      </c>
      <c r="L903">
        <f>YEAR('Policy Details'!$E903)</f>
        <v>2024</v>
      </c>
    </row>
    <row r="904" spans="1:12">
      <c r="A904" t="s">
        <v>16402</v>
      </c>
      <c r="B904" t="s">
        <v>20503</v>
      </c>
      <c r="C904">
        <v>37620</v>
      </c>
      <c r="D904">
        <v>866.61</v>
      </c>
      <c r="E904" s="30">
        <v>44214</v>
      </c>
      <c r="F904" s="30">
        <v>47240</v>
      </c>
      <c r="G904" t="s">
        <v>20506</v>
      </c>
      <c r="H904" t="s">
        <v>20507</v>
      </c>
      <c r="I904" t="s">
        <v>855</v>
      </c>
      <c r="J904" t="str">
        <f>_xlfn.XLOOKUP('Policy Details'!$I904,'Customer Information'!$A$2:$A$5001,'Customer Information'!$E$2:$E$5001)</f>
        <v>36-45</v>
      </c>
      <c r="K904" t="str">
        <f>_xlfn.XLOOKUP('Policy Details'!$I904,'Customer Information'!$A$2:$A$5001,'Customer Information'!$C$2:$C$5001)</f>
        <v>Male</v>
      </c>
      <c r="L904">
        <f>YEAR('Policy Details'!$E904)</f>
        <v>2021</v>
      </c>
    </row>
    <row r="905" spans="1:12">
      <c r="A905" t="s">
        <v>16403</v>
      </c>
      <c r="B905" t="s">
        <v>20501</v>
      </c>
      <c r="C905">
        <v>382820</v>
      </c>
      <c r="D905">
        <v>1637.43</v>
      </c>
      <c r="E905" s="30">
        <v>44724</v>
      </c>
      <c r="F905" s="30">
        <v>46752</v>
      </c>
      <c r="G905" t="s">
        <v>20504</v>
      </c>
      <c r="H905" t="s">
        <v>20507</v>
      </c>
      <c r="I905" t="s">
        <v>295</v>
      </c>
      <c r="J905" t="str">
        <f>_xlfn.XLOOKUP('Policy Details'!$I905,'Customer Information'!$A$2:$A$5001,'Customer Information'!$E$2:$E$5001)</f>
        <v>56+</v>
      </c>
      <c r="K905" t="str">
        <f>_xlfn.XLOOKUP('Policy Details'!$I905,'Customer Information'!$A$2:$A$5001,'Customer Information'!$C$2:$C$5001)</f>
        <v>Female</v>
      </c>
      <c r="L905">
        <f>YEAR('Policy Details'!$E905)</f>
        <v>2022</v>
      </c>
    </row>
    <row r="906" spans="1:12">
      <c r="A906" t="s">
        <v>16404</v>
      </c>
      <c r="B906" t="s">
        <v>20500</v>
      </c>
      <c r="C906">
        <v>127021</v>
      </c>
      <c r="D906">
        <v>1490.18</v>
      </c>
      <c r="E906" s="30">
        <v>44216</v>
      </c>
      <c r="F906" s="30">
        <v>44785</v>
      </c>
      <c r="G906" t="s">
        <v>20504</v>
      </c>
      <c r="H906" t="s">
        <v>20507</v>
      </c>
      <c r="I906" t="s">
        <v>3916</v>
      </c>
      <c r="J906" t="str">
        <f>_xlfn.XLOOKUP('Policy Details'!$I906,'Customer Information'!$A$2:$A$5001,'Customer Information'!$E$2:$E$5001)</f>
        <v>56+</v>
      </c>
      <c r="K906" t="str">
        <f>_xlfn.XLOOKUP('Policy Details'!$I906,'Customer Information'!$A$2:$A$5001,'Customer Information'!$C$2:$C$5001)</f>
        <v>Other</v>
      </c>
      <c r="L906">
        <f>YEAR('Policy Details'!$E906)</f>
        <v>2021</v>
      </c>
    </row>
    <row r="907" spans="1:12">
      <c r="A907" t="s">
        <v>16405</v>
      </c>
      <c r="B907" t="s">
        <v>20501</v>
      </c>
      <c r="C907">
        <v>333408</v>
      </c>
      <c r="D907">
        <v>1926.37</v>
      </c>
      <c r="E907" s="30">
        <v>43544</v>
      </c>
      <c r="F907" s="30">
        <v>44782</v>
      </c>
      <c r="G907" t="s">
        <v>20505</v>
      </c>
      <c r="H907" t="s">
        <v>20507</v>
      </c>
      <c r="I907" t="s">
        <v>4939</v>
      </c>
      <c r="J907" t="str">
        <f>_xlfn.XLOOKUP('Policy Details'!$I907,'Customer Information'!$A$2:$A$5001,'Customer Information'!$E$2:$E$5001)</f>
        <v>46-55</v>
      </c>
      <c r="K907" t="str">
        <f>_xlfn.XLOOKUP('Policy Details'!$I907,'Customer Information'!$A$2:$A$5001,'Customer Information'!$C$2:$C$5001)</f>
        <v>Female</v>
      </c>
      <c r="L907">
        <f>YEAR('Policy Details'!$E907)</f>
        <v>2019</v>
      </c>
    </row>
    <row r="908" spans="1:12">
      <c r="A908" t="s">
        <v>16406</v>
      </c>
      <c r="B908" t="s">
        <v>20502</v>
      </c>
      <c r="C908">
        <v>475662</v>
      </c>
      <c r="D908">
        <v>1072.78</v>
      </c>
      <c r="E908" s="30">
        <v>42635</v>
      </c>
      <c r="F908" s="30">
        <v>45532</v>
      </c>
      <c r="G908" t="s">
        <v>20505</v>
      </c>
      <c r="H908" t="s">
        <v>20509</v>
      </c>
      <c r="I908" t="s">
        <v>286</v>
      </c>
      <c r="J908" t="str">
        <f>_xlfn.XLOOKUP('Policy Details'!$I908,'Customer Information'!$A$2:$A$5001,'Customer Information'!$E$2:$E$5001)</f>
        <v>56+</v>
      </c>
      <c r="K908" t="str">
        <f>_xlfn.XLOOKUP('Policy Details'!$I908,'Customer Information'!$A$2:$A$5001,'Customer Information'!$C$2:$C$5001)</f>
        <v>Female</v>
      </c>
      <c r="L908">
        <f>YEAR('Policy Details'!$E908)</f>
        <v>2016</v>
      </c>
    </row>
    <row r="909" spans="1:12">
      <c r="A909" t="s">
        <v>16407</v>
      </c>
      <c r="B909" t="s">
        <v>20503</v>
      </c>
      <c r="C909">
        <v>419799</v>
      </c>
      <c r="D909">
        <v>1918.44</v>
      </c>
      <c r="E909" s="30">
        <v>42551</v>
      </c>
      <c r="F909" s="30">
        <v>44531</v>
      </c>
      <c r="G909" t="s">
        <v>20505</v>
      </c>
      <c r="H909" t="s">
        <v>20507</v>
      </c>
      <c r="I909" t="s">
        <v>4450</v>
      </c>
      <c r="J909" t="str">
        <f>_xlfn.XLOOKUP('Policy Details'!$I909,'Customer Information'!$A$2:$A$5001,'Customer Information'!$E$2:$E$5001)</f>
        <v>56+</v>
      </c>
      <c r="K909" t="str">
        <f>_xlfn.XLOOKUP('Policy Details'!$I909,'Customer Information'!$A$2:$A$5001,'Customer Information'!$C$2:$C$5001)</f>
        <v>Other</v>
      </c>
      <c r="L909">
        <f>YEAR('Policy Details'!$E909)</f>
        <v>2016</v>
      </c>
    </row>
    <row r="910" spans="1:12">
      <c r="A910" t="s">
        <v>16408</v>
      </c>
      <c r="B910" t="s">
        <v>20503</v>
      </c>
      <c r="C910">
        <v>17722</v>
      </c>
      <c r="D910">
        <v>187.65</v>
      </c>
      <c r="E910" s="30">
        <v>43394</v>
      </c>
      <c r="F910" s="30">
        <v>46036</v>
      </c>
      <c r="G910" t="s">
        <v>20504</v>
      </c>
      <c r="H910" t="s">
        <v>20508</v>
      </c>
      <c r="I910" t="s">
        <v>3340</v>
      </c>
      <c r="J910" t="str">
        <f>_xlfn.XLOOKUP('Policy Details'!$I910,'Customer Information'!$A$2:$A$5001,'Customer Information'!$E$2:$E$5001)</f>
        <v>18-25</v>
      </c>
      <c r="K910" t="str">
        <f>_xlfn.XLOOKUP('Policy Details'!$I910,'Customer Information'!$A$2:$A$5001,'Customer Information'!$C$2:$C$5001)</f>
        <v>Male</v>
      </c>
      <c r="L910">
        <f>YEAR('Policy Details'!$E910)</f>
        <v>2018</v>
      </c>
    </row>
    <row r="911" spans="1:12">
      <c r="A911" t="s">
        <v>16409</v>
      </c>
      <c r="B911" t="s">
        <v>20503</v>
      </c>
      <c r="C911">
        <v>79338</v>
      </c>
      <c r="D911">
        <v>1889.84</v>
      </c>
      <c r="E911" s="30">
        <v>44852</v>
      </c>
      <c r="F911" s="30">
        <v>45453</v>
      </c>
      <c r="G911" t="s">
        <v>20505</v>
      </c>
      <c r="H911" t="s">
        <v>20508</v>
      </c>
      <c r="I911" t="s">
        <v>4523</v>
      </c>
      <c r="J911" t="str">
        <f>_xlfn.XLOOKUP('Policy Details'!$I911,'Customer Information'!$A$2:$A$5001,'Customer Information'!$E$2:$E$5001)</f>
        <v>36-45</v>
      </c>
      <c r="K911" t="str">
        <f>_xlfn.XLOOKUP('Policy Details'!$I911,'Customer Information'!$A$2:$A$5001,'Customer Information'!$C$2:$C$5001)</f>
        <v>Female</v>
      </c>
      <c r="L911">
        <f>YEAR('Policy Details'!$E911)</f>
        <v>2022</v>
      </c>
    </row>
    <row r="912" spans="1:12">
      <c r="A912" t="s">
        <v>16410</v>
      </c>
      <c r="B912" t="s">
        <v>20503</v>
      </c>
      <c r="C912">
        <v>295798</v>
      </c>
      <c r="D912">
        <v>1200.92</v>
      </c>
      <c r="E912" s="30">
        <v>44734</v>
      </c>
      <c r="F912" s="30">
        <v>45498</v>
      </c>
      <c r="G912" t="s">
        <v>20505</v>
      </c>
      <c r="H912" t="s">
        <v>20507</v>
      </c>
      <c r="I912" t="s">
        <v>3754</v>
      </c>
      <c r="J912" t="str">
        <f>_xlfn.XLOOKUP('Policy Details'!$I912,'Customer Information'!$A$2:$A$5001,'Customer Information'!$E$2:$E$5001)</f>
        <v>56+</v>
      </c>
      <c r="K912" t="str">
        <f>_xlfn.XLOOKUP('Policy Details'!$I912,'Customer Information'!$A$2:$A$5001,'Customer Information'!$C$2:$C$5001)</f>
        <v>Female</v>
      </c>
      <c r="L912">
        <f>YEAR('Policy Details'!$E912)</f>
        <v>2022</v>
      </c>
    </row>
    <row r="913" spans="1:12">
      <c r="A913" t="s">
        <v>16411</v>
      </c>
      <c r="B913" t="s">
        <v>20500</v>
      </c>
      <c r="C913">
        <v>414315</v>
      </c>
      <c r="D913">
        <v>554.04999999999995</v>
      </c>
      <c r="E913" s="30">
        <v>45303</v>
      </c>
      <c r="F913" s="30">
        <v>47257</v>
      </c>
      <c r="G913" t="s">
        <v>20505</v>
      </c>
      <c r="H913" t="s">
        <v>20509</v>
      </c>
      <c r="I913" t="s">
        <v>4889</v>
      </c>
      <c r="J913" t="str">
        <f>_xlfn.XLOOKUP('Policy Details'!$I913,'Customer Information'!$A$2:$A$5001,'Customer Information'!$E$2:$E$5001)</f>
        <v>36-45</v>
      </c>
      <c r="K913" t="str">
        <f>_xlfn.XLOOKUP('Policy Details'!$I913,'Customer Information'!$A$2:$A$5001,'Customer Information'!$C$2:$C$5001)</f>
        <v>Other</v>
      </c>
      <c r="L913">
        <f>YEAR('Policy Details'!$E913)</f>
        <v>2024</v>
      </c>
    </row>
    <row r="914" spans="1:12">
      <c r="A914" t="s">
        <v>16412</v>
      </c>
      <c r="B914" t="s">
        <v>20502</v>
      </c>
      <c r="C914">
        <v>359569</v>
      </c>
      <c r="D914">
        <v>866.92</v>
      </c>
      <c r="E914" s="30">
        <v>43809</v>
      </c>
      <c r="F914" s="30">
        <v>46755</v>
      </c>
      <c r="G914" t="s">
        <v>20505</v>
      </c>
      <c r="H914" t="s">
        <v>20507</v>
      </c>
      <c r="I914" t="s">
        <v>1186</v>
      </c>
      <c r="J914" t="str">
        <f>_xlfn.XLOOKUP('Policy Details'!$I914,'Customer Information'!$A$2:$A$5001,'Customer Information'!$E$2:$E$5001)</f>
        <v>18-25</v>
      </c>
      <c r="K914" t="str">
        <f>_xlfn.XLOOKUP('Policy Details'!$I914,'Customer Information'!$A$2:$A$5001,'Customer Information'!$C$2:$C$5001)</f>
        <v>Other</v>
      </c>
      <c r="L914">
        <f>YEAR('Policy Details'!$E914)</f>
        <v>2019</v>
      </c>
    </row>
    <row r="915" spans="1:12">
      <c r="A915" t="s">
        <v>16413</v>
      </c>
      <c r="B915" t="s">
        <v>20502</v>
      </c>
      <c r="C915">
        <v>455419</v>
      </c>
      <c r="D915">
        <v>904.12</v>
      </c>
      <c r="E915" s="30">
        <v>44176</v>
      </c>
      <c r="F915" s="30">
        <v>46938</v>
      </c>
      <c r="G915" t="s">
        <v>20505</v>
      </c>
      <c r="H915" t="s">
        <v>20507</v>
      </c>
      <c r="I915" t="s">
        <v>3358</v>
      </c>
      <c r="J915" t="str">
        <f>_xlfn.XLOOKUP('Policy Details'!$I915,'Customer Information'!$A$2:$A$5001,'Customer Information'!$E$2:$E$5001)</f>
        <v>56+</v>
      </c>
      <c r="K915" t="str">
        <f>_xlfn.XLOOKUP('Policy Details'!$I915,'Customer Information'!$A$2:$A$5001,'Customer Information'!$C$2:$C$5001)</f>
        <v>Other</v>
      </c>
      <c r="L915">
        <f>YEAR('Policy Details'!$E915)</f>
        <v>2020</v>
      </c>
    </row>
    <row r="916" spans="1:12">
      <c r="A916" t="s">
        <v>16414</v>
      </c>
      <c r="B916" t="s">
        <v>20501</v>
      </c>
      <c r="C916">
        <v>482085</v>
      </c>
      <c r="D916">
        <v>395.95</v>
      </c>
      <c r="E916" s="30">
        <v>43441</v>
      </c>
      <c r="F916" s="30">
        <v>45564</v>
      </c>
      <c r="G916" t="s">
        <v>20505</v>
      </c>
      <c r="H916" t="s">
        <v>20508</v>
      </c>
      <c r="I916" t="s">
        <v>3611</v>
      </c>
      <c r="J916" t="str">
        <f>_xlfn.XLOOKUP('Policy Details'!$I916,'Customer Information'!$A$2:$A$5001,'Customer Information'!$E$2:$E$5001)</f>
        <v>56+</v>
      </c>
      <c r="K916" t="str">
        <f>_xlfn.XLOOKUP('Policy Details'!$I916,'Customer Information'!$A$2:$A$5001,'Customer Information'!$C$2:$C$5001)</f>
        <v>Other</v>
      </c>
      <c r="L916">
        <f>YEAR('Policy Details'!$E916)</f>
        <v>2018</v>
      </c>
    </row>
    <row r="917" spans="1:12">
      <c r="A917" t="s">
        <v>16415</v>
      </c>
      <c r="B917" t="s">
        <v>20503</v>
      </c>
      <c r="C917">
        <v>228739</v>
      </c>
      <c r="D917">
        <v>1128.92</v>
      </c>
      <c r="E917" s="30">
        <v>43735</v>
      </c>
      <c r="F917" s="30">
        <v>46225</v>
      </c>
      <c r="G917" t="s">
        <v>20504</v>
      </c>
      <c r="H917" t="s">
        <v>20507</v>
      </c>
      <c r="I917" t="s">
        <v>2726</v>
      </c>
      <c r="J917" t="str">
        <f>_xlfn.XLOOKUP('Policy Details'!$I917,'Customer Information'!$A$2:$A$5001,'Customer Information'!$E$2:$E$5001)</f>
        <v>18-25</v>
      </c>
      <c r="K917" t="str">
        <f>_xlfn.XLOOKUP('Policy Details'!$I917,'Customer Information'!$A$2:$A$5001,'Customer Information'!$C$2:$C$5001)</f>
        <v>Female</v>
      </c>
      <c r="L917">
        <f>YEAR('Policy Details'!$E917)</f>
        <v>2019</v>
      </c>
    </row>
    <row r="918" spans="1:12">
      <c r="A918" t="s">
        <v>16416</v>
      </c>
      <c r="B918" t="s">
        <v>20500</v>
      </c>
      <c r="C918">
        <v>339608</v>
      </c>
      <c r="D918">
        <v>969.51</v>
      </c>
      <c r="E918" s="30">
        <v>43369</v>
      </c>
      <c r="F918" s="30">
        <v>46590</v>
      </c>
      <c r="G918" t="s">
        <v>20505</v>
      </c>
      <c r="H918" t="s">
        <v>20509</v>
      </c>
      <c r="I918" t="s">
        <v>3156</v>
      </c>
      <c r="J918" t="str">
        <f>_xlfn.XLOOKUP('Policy Details'!$I918,'Customer Information'!$A$2:$A$5001,'Customer Information'!$E$2:$E$5001)</f>
        <v>18-25</v>
      </c>
      <c r="K918" t="str">
        <f>_xlfn.XLOOKUP('Policy Details'!$I918,'Customer Information'!$A$2:$A$5001,'Customer Information'!$C$2:$C$5001)</f>
        <v>Female</v>
      </c>
      <c r="L918">
        <f>YEAR('Policy Details'!$E918)</f>
        <v>2018</v>
      </c>
    </row>
    <row r="919" spans="1:12">
      <c r="A919" t="s">
        <v>16417</v>
      </c>
      <c r="B919" t="s">
        <v>20503</v>
      </c>
      <c r="C919">
        <v>443958</v>
      </c>
      <c r="D919">
        <v>1481.74</v>
      </c>
      <c r="E919" s="30">
        <v>43661</v>
      </c>
      <c r="F919" s="30">
        <v>47029</v>
      </c>
      <c r="G919" t="s">
        <v>20506</v>
      </c>
      <c r="H919" t="s">
        <v>20507</v>
      </c>
      <c r="I919" t="s">
        <v>4328</v>
      </c>
      <c r="J919" t="str">
        <f>_xlfn.XLOOKUP('Policy Details'!$I919,'Customer Information'!$A$2:$A$5001,'Customer Information'!$E$2:$E$5001)</f>
        <v>26-35</v>
      </c>
      <c r="K919" t="str">
        <f>_xlfn.XLOOKUP('Policy Details'!$I919,'Customer Information'!$A$2:$A$5001,'Customer Information'!$C$2:$C$5001)</f>
        <v>Male</v>
      </c>
      <c r="L919">
        <f>YEAR('Policy Details'!$E919)</f>
        <v>2019</v>
      </c>
    </row>
    <row r="920" spans="1:12">
      <c r="A920" t="s">
        <v>16418</v>
      </c>
      <c r="B920" t="s">
        <v>20501</v>
      </c>
      <c r="C920">
        <v>225776</v>
      </c>
      <c r="D920">
        <v>1547.96</v>
      </c>
      <c r="E920" s="30">
        <v>42349</v>
      </c>
      <c r="F920" s="30">
        <v>44344</v>
      </c>
      <c r="G920" t="s">
        <v>20505</v>
      </c>
      <c r="H920" t="s">
        <v>20507</v>
      </c>
      <c r="I920" t="s">
        <v>3210</v>
      </c>
      <c r="J920" t="str">
        <f>_xlfn.XLOOKUP('Policy Details'!$I920,'Customer Information'!$A$2:$A$5001,'Customer Information'!$E$2:$E$5001)</f>
        <v>26-35</v>
      </c>
      <c r="K920" t="str">
        <f>_xlfn.XLOOKUP('Policy Details'!$I920,'Customer Information'!$A$2:$A$5001,'Customer Information'!$C$2:$C$5001)</f>
        <v>Female</v>
      </c>
      <c r="L920">
        <f>YEAR('Policy Details'!$E920)</f>
        <v>2015</v>
      </c>
    </row>
    <row r="921" spans="1:12">
      <c r="A921" t="s">
        <v>16419</v>
      </c>
      <c r="B921" t="s">
        <v>20502</v>
      </c>
      <c r="C921">
        <v>298732</v>
      </c>
      <c r="D921">
        <v>1578.44</v>
      </c>
      <c r="E921" s="30">
        <v>43314</v>
      </c>
      <c r="F921" s="30">
        <v>46963</v>
      </c>
      <c r="G921" t="s">
        <v>20505</v>
      </c>
      <c r="H921" t="s">
        <v>20509</v>
      </c>
      <c r="I921" t="s">
        <v>1848</v>
      </c>
      <c r="J921" t="str">
        <f>_xlfn.XLOOKUP('Policy Details'!$I921,'Customer Information'!$A$2:$A$5001,'Customer Information'!$E$2:$E$5001)</f>
        <v>46-55</v>
      </c>
      <c r="K921" t="str">
        <f>_xlfn.XLOOKUP('Policy Details'!$I921,'Customer Information'!$A$2:$A$5001,'Customer Information'!$C$2:$C$5001)</f>
        <v>Male</v>
      </c>
      <c r="L921">
        <f>YEAR('Policy Details'!$E921)</f>
        <v>2018</v>
      </c>
    </row>
    <row r="922" spans="1:12">
      <c r="A922" t="s">
        <v>16420</v>
      </c>
      <c r="B922" t="s">
        <v>20500</v>
      </c>
      <c r="C922">
        <v>493897</v>
      </c>
      <c r="D922">
        <v>328.6</v>
      </c>
      <c r="E922" s="30">
        <v>44754</v>
      </c>
      <c r="F922" s="30">
        <v>46417</v>
      </c>
      <c r="G922" t="s">
        <v>20504</v>
      </c>
      <c r="H922" t="s">
        <v>20508</v>
      </c>
      <c r="I922" t="s">
        <v>4076</v>
      </c>
      <c r="J922" t="str">
        <f>_xlfn.XLOOKUP('Policy Details'!$I922,'Customer Information'!$A$2:$A$5001,'Customer Information'!$E$2:$E$5001)</f>
        <v>56+</v>
      </c>
      <c r="K922" t="str">
        <f>_xlfn.XLOOKUP('Policy Details'!$I922,'Customer Information'!$A$2:$A$5001,'Customer Information'!$C$2:$C$5001)</f>
        <v>Other</v>
      </c>
      <c r="L922">
        <f>YEAR('Policy Details'!$E922)</f>
        <v>2022</v>
      </c>
    </row>
    <row r="923" spans="1:12">
      <c r="A923" t="s">
        <v>16421</v>
      </c>
      <c r="B923" t="s">
        <v>20503</v>
      </c>
      <c r="C923">
        <v>210660</v>
      </c>
      <c r="D923">
        <v>1950.62</v>
      </c>
      <c r="E923" s="30">
        <v>44624</v>
      </c>
      <c r="F923" s="30">
        <v>47453</v>
      </c>
      <c r="G923" t="s">
        <v>20506</v>
      </c>
      <c r="H923" t="s">
        <v>20507</v>
      </c>
      <c r="I923" t="s">
        <v>2445</v>
      </c>
      <c r="J923" t="str">
        <f>_xlfn.XLOOKUP('Policy Details'!$I923,'Customer Information'!$A$2:$A$5001,'Customer Information'!$E$2:$E$5001)</f>
        <v>56+</v>
      </c>
      <c r="K923" t="str">
        <f>_xlfn.XLOOKUP('Policy Details'!$I923,'Customer Information'!$A$2:$A$5001,'Customer Information'!$C$2:$C$5001)</f>
        <v>Male</v>
      </c>
      <c r="L923">
        <f>YEAR('Policy Details'!$E923)</f>
        <v>2022</v>
      </c>
    </row>
    <row r="924" spans="1:12">
      <c r="A924" t="s">
        <v>16422</v>
      </c>
      <c r="B924" t="s">
        <v>20500</v>
      </c>
      <c r="C924">
        <v>192027</v>
      </c>
      <c r="D924">
        <v>1309.83</v>
      </c>
      <c r="E924" s="30">
        <v>43810</v>
      </c>
      <c r="F924" s="30">
        <v>46452</v>
      </c>
      <c r="G924" t="s">
        <v>20506</v>
      </c>
      <c r="H924" t="s">
        <v>20508</v>
      </c>
      <c r="I924" t="s">
        <v>4598</v>
      </c>
      <c r="J924" t="str">
        <f>_xlfn.XLOOKUP('Policy Details'!$I924,'Customer Information'!$A$2:$A$5001,'Customer Information'!$E$2:$E$5001)</f>
        <v>56+</v>
      </c>
      <c r="K924" t="str">
        <f>_xlfn.XLOOKUP('Policy Details'!$I924,'Customer Information'!$A$2:$A$5001,'Customer Information'!$C$2:$C$5001)</f>
        <v>Female</v>
      </c>
      <c r="L924">
        <f>YEAR('Policy Details'!$E924)</f>
        <v>2019</v>
      </c>
    </row>
    <row r="925" spans="1:12">
      <c r="A925" t="s">
        <v>16423</v>
      </c>
      <c r="B925" t="s">
        <v>20501</v>
      </c>
      <c r="C925">
        <v>106074</v>
      </c>
      <c r="D925">
        <v>1902.18</v>
      </c>
      <c r="E925" s="30">
        <v>43807</v>
      </c>
      <c r="F925" s="30">
        <v>45176</v>
      </c>
      <c r="G925" t="s">
        <v>20505</v>
      </c>
      <c r="H925" t="s">
        <v>20507</v>
      </c>
      <c r="I925" t="s">
        <v>1289</v>
      </c>
      <c r="J925" t="str">
        <f>_xlfn.XLOOKUP('Policy Details'!$I925,'Customer Information'!$A$2:$A$5001,'Customer Information'!$E$2:$E$5001)</f>
        <v>46-55</v>
      </c>
      <c r="K925" t="str">
        <f>_xlfn.XLOOKUP('Policy Details'!$I925,'Customer Information'!$A$2:$A$5001,'Customer Information'!$C$2:$C$5001)</f>
        <v>Female</v>
      </c>
      <c r="L925">
        <f>YEAR('Policy Details'!$E925)</f>
        <v>2019</v>
      </c>
    </row>
    <row r="926" spans="1:12">
      <c r="A926" t="s">
        <v>16424</v>
      </c>
      <c r="B926" t="s">
        <v>20502</v>
      </c>
      <c r="C926">
        <v>115527</v>
      </c>
      <c r="D926">
        <v>168.62</v>
      </c>
      <c r="E926" s="30">
        <v>43147</v>
      </c>
      <c r="F926" s="30">
        <v>45665</v>
      </c>
      <c r="G926" t="s">
        <v>20505</v>
      </c>
      <c r="H926" t="s">
        <v>20509</v>
      </c>
      <c r="I926" t="s">
        <v>3286</v>
      </c>
      <c r="J926" t="str">
        <f>_xlfn.XLOOKUP('Policy Details'!$I926,'Customer Information'!$A$2:$A$5001,'Customer Information'!$E$2:$E$5001)</f>
        <v>56+</v>
      </c>
      <c r="K926" t="str">
        <f>_xlfn.XLOOKUP('Policy Details'!$I926,'Customer Information'!$A$2:$A$5001,'Customer Information'!$C$2:$C$5001)</f>
        <v>Male</v>
      </c>
      <c r="L926">
        <f>YEAR('Policy Details'!$E926)</f>
        <v>2018</v>
      </c>
    </row>
    <row r="927" spans="1:12">
      <c r="A927" t="s">
        <v>16425</v>
      </c>
      <c r="B927" t="s">
        <v>20500</v>
      </c>
      <c r="C927">
        <v>221413</v>
      </c>
      <c r="D927">
        <v>602.91999999999996</v>
      </c>
      <c r="E927" s="30">
        <v>42616</v>
      </c>
      <c r="F927" s="30">
        <v>43029</v>
      </c>
      <c r="G927" t="s">
        <v>20505</v>
      </c>
      <c r="H927" t="s">
        <v>20509</v>
      </c>
      <c r="I927" t="s">
        <v>4570</v>
      </c>
      <c r="J927" t="str">
        <f>_xlfn.XLOOKUP('Policy Details'!$I927,'Customer Information'!$A$2:$A$5001,'Customer Information'!$E$2:$E$5001)</f>
        <v>56+</v>
      </c>
      <c r="K927" t="str">
        <f>_xlfn.XLOOKUP('Policy Details'!$I927,'Customer Information'!$A$2:$A$5001,'Customer Information'!$C$2:$C$5001)</f>
        <v>Male</v>
      </c>
      <c r="L927">
        <f>YEAR('Policy Details'!$E927)</f>
        <v>2016</v>
      </c>
    </row>
    <row r="928" spans="1:12">
      <c r="A928" t="s">
        <v>16426</v>
      </c>
      <c r="B928" t="s">
        <v>20503</v>
      </c>
      <c r="C928">
        <v>168941</v>
      </c>
      <c r="D928">
        <v>170.75</v>
      </c>
      <c r="E928" s="30">
        <v>45419</v>
      </c>
      <c r="F928" s="30">
        <v>46269</v>
      </c>
      <c r="G928" t="s">
        <v>20505</v>
      </c>
      <c r="H928" t="s">
        <v>20509</v>
      </c>
      <c r="I928" t="s">
        <v>1396</v>
      </c>
      <c r="J928" t="str">
        <f>_xlfn.XLOOKUP('Policy Details'!$I928,'Customer Information'!$A$2:$A$5001,'Customer Information'!$E$2:$E$5001)</f>
        <v>26-35</v>
      </c>
      <c r="K928" t="str">
        <f>_xlfn.XLOOKUP('Policy Details'!$I928,'Customer Information'!$A$2:$A$5001,'Customer Information'!$C$2:$C$5001)</f>
        <v>Male</v>
      </c>
      <c r="L928">
        <f>YEAR('Policy Details'!$E928)</f>
        <v>2024</v>
      </c>
    </row>
    <row r="929" spans="1:12">
      <c r="A929" t="s">
        <v>16427</v>
      </c>
      <c r="B929" t="s">
        <v>20503</v>
      </c>
      <c r="C929">
        <v>319831</v>
      </c>
      <c r="D929">
        <v>541.76</v>
      </c>
      <c r="E929" s="30">
        <v>45279</v>
      </c>
      <c r="F929" s="30">
        <v>47679</v>
      </c>
      <c r="G929" t="s">
        <v>20504</v>
      </c>
      <c r="H929" t="s">
        <v>20509</v>
      </c>
      <c r="I929" t="s">
        <v>3639</v>
      </c>
      <c r="J929" t="str">
        <f>_xlfn.XLOOKUP('Policy Details'!$I929,'Customer Information'!$A$2:$A$5001,'Customer Information'!$E$2:$E$5001)</f>
        <v>46-55</v>
      </c>
      <c r="K929" t="str">
        <f>_xlfn.XLOOKUP('Policy Details'!$I929,'Customer Information'!$A$2:$A$5001,'Customer Information'!$C$2:$C$5001)</f>
        <v>Male</v>
      </c>
      <c r="L929">
        <f>YEAR('Policy Details'!$E929)</f>
        <v>2023</v>
      </c>
    </row>
    <row r="930" spans="1:12">
      <c r="A930" t="s">
        <v>16428</v>
      </c>
      <c r="B930" t="s">
        <v>20503</v>
      </c>
      <c r="C930">
        <v>480019</v>
      </c>
      <c r="D930">
        <v>486.06</v>
      </c>
      <c r="E930" s="30">
        <v>42471</v>
      </c>
      <c r="F930" s="30">
        <v>45824</v>
      </c>
      <c r="G930" t="s">
        <v>20504</v>
      </c>
      <c r="H930" t="s">
        <v>20507</v>
      </c>
      <c r="I930" t="s">
        <v>2052</v>
      </c>
      <c r="J930" t="str">
        <f>_xlfn.XLOOKUP('Policy Details'!$I930,'Customer Information'!$A$2:$A$5001,'Customer Information'!$E$2:$E$5001)</f>
        <v>26-35</v>
      </c>
      <c r="K930" t="str">
        <f>_xlfn.XLOOKUP('Policy Details'!$I930,'Customer Information'!$A$2:$A$5001,'Customer Information'!$C$2:$C$5001)</f>
        <v>Male</v>
      </c>
      <c r="L930">
        <f>YEAR('Policy Details'!$E930)</f>
        <v>2016</v>
      </c>
    </row>
    <row r="931" spans="1:12">
      <c r="A931" t="s">
        <v>16429</v>
      </c>
      <c r="B931" t="s">
        <v>20502</v>
      </c>
      <c r="C931">
        <v>114872</v>
      </c>
      <c r="D931">
        <v>1452.93</v>
      </c>
      <c r="E931" s="30">
        <v>43054</v>
      </c>
      <c r="F931" s="30">
        <v>46082</v>
      </c>
      <c r="G931" t="s">
        <v>20506</v>
      </c>
      <c r="H931" t="s">
        <v>20507</v>
      </c>
      <c r="I931" t="s">
        <v>3515</v>
      </c>
      <c r="J931" t="str">
        <f>_xlfn.XLOOKUP('Policy Details'!$I931,'Customer Information'!$A$2:$A$5001,'Customer Information'!$E$2:$E$5001)</f>
        <v>56+</v>
      </c>
      <c r="K931" t="str">
        <f>_xlfn.XLOOKUP('Policy Details'!$I931,'Customer Information'!$A$2:$A$5001,'Customer Information'!$C$2:$C$5001)</f>
        <v>Male</v>
      </c>
      <c r="L931">
        <f>YEAR('Policy Details'!$E931)</f>
        <v>2017</v>
      </c>
    </row>
    <row r="932" spans="1:12">
      <c r="A932" t="s">
        <v>16430</v>
      </c>
      <c r="B932" t="s">
        <v>20502</v>
      </c>
      <c r="C932">
        <v>264237</v>
      </c>
      <c r="D932">
        <v>1077.1099999999999</v>
      </c>
      <c r="E932" s="30">
        <v>42858</v>
      </c>
      <c r="F932" s="30">
        <v>43984</v>
      </c>
      <c r="G932" t="s">
        <v>20506</v>
      </c>
      <c r="H932" t="s">
        <v>20509</v>
      </c>
      <c r="I932" t="s">
        <v>4402</v>
      </c>
      <c r="J932" t="str">
        <f>_xlfn.XLOOKUP('Policy Details'!$I932,'Customer Information'!$A$2:$A$5001,'Customer Information'!$E$2:$E$5001)</f>
        <v>56+</v>
      </c>
      <c r="K932" t="str">
        <f>_xlfn.XLOOKUP('Policy Details'!$I932,'Customer Information'!$A$2:$A$5001,'Customer Information'!$C$2:$C$5001)</f>
        <v>Male</v>
      </c>
      <c r="L932">
        <f>YEAR('Policy Details'!$E932)</f>
        <v>2017</v>
      </c>
    </row>
    <row r="933" spans="1:12">
      <c r="A933" t="s">
        <v>16431</v>
      </c>
      <c r="B933" t="s">
        <v>20502</v>
      </c>
      <c r="C933">
        <v>343452</v>
      </c>
      <c r="D933">
        <v>1606.39</v>
      </c>
      <c r="E933" s="30">
        <v>42462</v>
      </c>
      <c r="F933" s="30">
        <v>43333</v>
      </c>
      <c r="G933" t="s">
        <v>20504</v>
      </c>
      <c r="H933" t="s">
        <v>20508</v>
      </c>
      <c r="I933" t="s">
        <v>2878</v>
      </c>
      <c r="J933" t="str">
        <f>_xlfn.XLOOKUP('Policy Details'!$I933,'Customer Information'!$A$2:$A$5001,'Customer Information'!$E$2:$E$5001)</f>
        <v>36-45</v>
      </c>
      <c r="K933" t="str">
        <f>_xlfn.XLOOKUP('Policy Details'!$I933,'Customer Information'!$A$2:$A$5001,'Customer Information'!$C$2:$C$5001)</f>
        <v>Female</v>
      </c>
      <c r="L933">
        <f>YEAR('Policy Details'!$E933)</f>
        <v>2016</v>
      </c>
    </row>
    <row r="934" spans="1:12">
      <c r="A934" t="s">
        <v>16432</v>
      </c>
      <c r="B934" t="s">
        <v>20502</v>
      </c>
      <c r="C934">
        <v>226834</v>
      </c>
      <c r="D934">
        <v>866.94</v>
      </c>
      <c r="E934" s="30">
        <v>42936</v>
      </c>
      <c r="F934" s="30">
        <v>46261</v>
      </c>
      <c r="G934" t="s">
        <v>20505</v>
      </c>
      <c r="H934" t="s">
        <v>20509</v>
      </c>
      <c r="I934" t="s">
        <v>975</v>
      </c>
      <c r="J934" t="str">
        <f>_xlfn.XLOOKUP('Policy Details'!$I934,'Customer Information'!$A$2:$A$5001,'Customer Information'!$E$2:$E$5001)</f>
        <v>46-55</v>
      </c>
      <c r="K934" t="str">
        <f>_xlfn.XLOOKUP('Policy Details'!$I934,'Customer Information'!$A$2:$A$5001,'Customer Information'!$C$2:$C$5001)</f>
        <v>Other</v>
      </c>
      <c r="L934">
        <f>YEAR('Policy Details'!$E934)</f>
        <v>2017</v>
      </c>
    </row>
    <row r="935" spans="1:12">
      <c r="A935" t="s">
        <v>16433</v>
      </c>
      <c r="B935" t="s">
        <v>20501</v>
      </c>
      <c r="C935">
        <v>470174</v>
      </c>
      <c r="D935">
        <v>758.76</v>
      </c>
      <c r="E935" s="30">
        <v>44333</v>
      </c>
      <c r="F935" s="30">
        <v>47950</v>
      </c>
      <c r="G935" t="s">
        <v>20504</v>
      </c>
      <c r="H935" t="s">
        <v>20508</v>
      </c>
      <c r="I935" t="s">
        <v>901</v>
      </c>
      <c r="J935" t="str">
        <f>_xlfn.XLOOKUP('Policy Details'!$I935,'Customer Information'!$A$2:$A$5001,'Customer Information'!$E$2:$E$5001)</f>
        <v>36-45</v>
      </c>
      <c r="K935" t="str">
        <f>_xlfn.XLOOKUP('Policy Details'!$I935,'Customer Information'!$A$2:$A$5001,'Customer Information'!$C$2:$C$5001)</f>
        <v>Male</v>
      </c>
      <c r="L935">
        <f>YEAR('Policy Details'!$E935)</f>
        <v>2021</v>
      </c>
    </row>
    <row r="936" spans="1:12">
      <c r="A936" t="s">
        <v>16434</v>
      </c>
      <c r="B936" t="s">
        <v>20500</v>
      </c>
      <c r="C936">
        <v>173304</v>
      </c>
      <c r="D936">
        <v>1295.21</v>
      </c>
      <c r="E936" s="30">
        <v>42760</v>
      </c>
      <c r="F936" s="30">
        <v>44144</v>
      </c>
      <c r="G936" t="s">
        <v>20505</v>
      </c>
      <c r="H936" t="s">
        <v>20507</v>
      </c>
      <c r="I936" t="s">
        <v>3464</v>
      </c>
      <c r="J936" t="str">
        <f>_xlfn.XLOOKUP('Policy Details'!$I936,'Customer Information'!$A$2:$A$5001,'Customer Information'!$E$2:$E$5001)</f>
        <v>46-55</v>
      </c>
      <c r="K936" t="str">
        <f>_xlfn.XLOOKUP('Policy Details'!$I936,'Customer Information'!$A$2:$A$5001,'Customer Information'!$C$2:$C$5001)</f>
        <v>Male</v>
      </c>
      <c r="L936">
        <f>YEAR('Policy Details'!$E936)</f>
        <v>2017</v>
      </c>
    </row>
    <row r="937" spans="1:12">
      <c r="A937" t="s">
        <v>16435</v>
      </c>
      <c r="B937" t="s">
        <v>20502</v>
      </c>
      <c r="C937">
        <v>115608</v>
      </c>
      <c r="D937">
        <v>918.91</v>
      </c>
      <c r="E937" s="30">
        <v>43779</v>
      </c>
      <c r="F937" s="30">
        <v>45014</v>
      </c>
      <c r="G937" t="s">
        <v>20505</v>
      </c>
      <c r="H937" t="s">
        <v>20509</v>
      </c>
      <c r="I937" t="s">
        <v>1978</v>
      </c>
      <c r="J937" t="str">
        <f>_xlfn.XLOOKUP('Policy Details'!$I937,'Customer Information'!$A$2:$A$5001,'Customer Information'!$E$2:$E$5001)</f>
        <v>46-55</v>
      </c>
      <c r="K937" t="str">
        <f>_xlfn.XLOOKUP('Policy Details'!$I937,'Customer Information'!$A$2:$A$5001,'Customer Information'!$C$2:$C$5001)</f>
        <v>Male</v>
      </c>
      <c r="L937">
        <f>YEAR('Policy Details'!$E937)</f>
        <v>2019</v>
      </c>
    </row>
    <row r="938" spans="1:12">
      <c r="A938" t="s">
        <v>16436</v>
      </c>
      <c r="B938" t="s">
        <v>20500</v>
      </c>
      <c r="C938">
        <v>392057</v>
      </c>
      <c r="D938">
        <v>1392.18</v>
      </c>
      <c r="E938" s="30">
        <v>44393</v>
      </c>
      <c r="F938" s="30">
        <v>47116</v>
      </c>
      <c r="G938" t="s">
        <v>20505</v>
      </c>
      <c r="H938" t="s">
        <v>20507</v>
      </c>
      <c r="I938" t="s">
        <v>1827</v>
      </c>
      <c r="J938" t="str">
        <f>_xlfn.XLOOKUP('Policy Details'!$I938,'Customer Information'!$A$2:$A$5001,'Customer Information'!$E$2:$E$5001)</f>
        <v>18-25</v>
      </c>
      <c r="K938" t="str">
        <f>_xlfn.XLOOKUP('Policy Details'!$I938,'Customer Information'!$A$2:$A$5001,'Customer Information'!$C$2:$C$5001)</f>
        <v>Other</v>
      </c>
      <c r="L938">
        <f>YEAR('Policy Details'!$E938)</f>
        <v>2021</v>
      </c>
    </row>
    <row r="939" spans="1:12">
      <c r="A939" t="s">
        <v>16437</v>
      </c>
      <c r="B939" t="s">
        <v>20500</v>
      </c>
      <c r="C939">
        <v>329123</v>
      </c>
      <c r="D939">
        <v>780.52</v>
      </c>
      <c r="E939" s="30">
        <v>44158</v>
      </c>
      <c r="F939" s="30">
        <v>47800</v>
      </c>
      <c r="G939" t="s">
        <v>20506</v>
      </c>
      <c r="H939" t="s">
        <v>20508</v>
      </c>
      <c r="I939" t="s">
        <v>2774</v>
      </c>
      <c r="J939" t="str">
        <f>_xlfn.XLOOKUP('Policy Details'!$I939,'Customer Information'!$A$2:$A$5001,'Customer Information'!$E$2:$E$5001)</f>
        <v>18-25</v>
      </c>
      <c r="K939" t="str">
        <f>_xlfn.XLOOKUP('Policy Details'!$I939,'Customer Information'!$A$2:$A$5001,'Customer Information'!$C$2:$C$5001)</f>
        <v>Other</v>
      </c>
      <c r="L939">
        <f>YEAR('Policy Details'!$E939)</f>
        <v>2020</v>
      </c>
    </row>
    <row r="940" spans="1:12">
      <c r="A940" t="s">
        <v>16438</v>
      </c>
      <c r="B940" t="s">
        <v>20501</v>
      </c>
      <c r="C940">
        <v>93227</v>
      </c>
      <c r="D940">
        <v>1937.64</v>
      </c>
      <c r="E940" s="30">
        <v>42849</v>
      </c>
      <c r="F940" s="30">
        <v>44016</v>
      </c>
      <c r="G940" t="s">
        <v>20504</v>
      </c>
      <c r="H940" t="s">
        <v>20507</v>
      </c>
      <c r="I940" t="s">
        <v>3047</v>
      </c>
      <c r="J940" t="str">
        <f>_xlfn.XLOOKUP('Policy Details'!$I940,'Customer Information'!$A$2:$A$5001,'Customer Information'!$E$2:$E$5001)</f>
        <v>56+</v>
      </c>
      <c r="K940" t="str">
        <f>_xlfn.XLOOKUP('Policy Details'!$I940,'Customer Information'!$A$2:$A$5001,'Customer Information'!$C$2:$C$5001)</f>
        <v>Other</v>
      </c>
      <c r="L940">
        <f>YEAR('Policy Details'!$E940)</f>
        <v>2017</v>
      </c>
    </row>
    <row r="941" spans="1:12">
      <c r="A941" t="s">
        <v>16439</v>
      </c>
      <c r="B941" t="s">
        <v>20500</v>
      </c>
      <c r="C941">
        <v>310200</v>
      </c>
      <c r="D941">
        <v>1091.08</v>
      </c>
      <c r="E941" s="30">
        <v>43058</v>
      </c>
      <c r="F941" s="30">
        <v>43467</v>
      </c>
      <c r="G941" t="s">
        <v>20505</v>
      </c>
      <c r="H941" t="s">
        <v>20508</v>
      </c>
      <c r="I941" t="s">
        <v>1444</v>
      </c>
      <c r="J941" t="str">
        <f>_xlfn.XLOOKUP('Policy Details'!$I941,'Customer Information'!$A$2:$A$5001,'Customer Information'!$E$2:$E$5001)</f>
        <v>56+</v>
      </c>
      <c r="K941" t="str">
        <f>_xlfn.XLOOKUP('Policy Details'!$I941,'Customer Information'!$A$2:$A$5001,'Customer Information'!$C$2:$C$5001)</f>
        <v>Other</v>
      </c>
      <c r="L941">
        <f>YEAR('Policy Details'!$E941)</f>
        <v>2017</v>
      </c>
    </row>
    <row r="942" spans="1:12">
      <c r="A942" t="s">
        <v>16440</v>
      </c>
      <c r="B942" t="s">
        <v>20500</v>
      </c>
      <c r="C942">
        <v>459656</v>
      </c>
      <c r="D942">
        <v>237.95</v>
      </c>
      <c r="E942" s="30">
        <v>45235</v>
      </c>
      <c r="F942" s="30">
        <v>47409</v>
      </c>
      <c r="G942" t="s">
        <v>20504</v>
      </c>
      <c r="H942" t="s">
        <v>20509</v>
      </c>
      <c r="I942" t="s">
        <v>1810</v>
      </c>
      <c r="J942" t="str">
        <f>_xlfn.XLOOKUP('Policy Details'!$I942,'Customer Information'!$A$2:$A$5001,'Customer Information'!$E$2:$E$5001)</f>
        <v>46-55</v>
      </c>
      <c r="K942" t="str">
        <f>_xlfn.XLOOKUP('Policy Details'!$I942,'Customer Information'!$A$2:$A$5001,'Customer Information'!$C$2:$C$5001)</f>
        <v>Other</v>
      </c>
      <c r="L942">
        <f>YEAR('Policy Details'!$E942)</f>
        <v>2023</v>
      </c>
    </row>
    <row r="943" spans="1:12">
      <c r="A943" t="s">
        <v>16441</v>
      </c>
      <c r="B943" t="s">
        <v>20502</v>
      </c>
      <c r="C943">
        <v>204294</v>
      </c>
      <c r="D943">
        <v>1211.31</v>
      </c>
      <c r="E943" s="30">
        <v>42462</v>
      </c>
      <c r="F943" s="30">
        <v>44889</v>
      </c>
      <c r="G943" t="s">
        <v>20505</v>
      </c>
      <c r="H943" t="s">
        <v>20507</v>
      </c>
      <c r="I943" t="s">
        <v>1045</v>
      </c>
      <c r="J943" t="str">
        <f>_xlfn.XLOOKUP('Policy Details'!$I943,'Customer Information'!$A$2:$A$5001,'Customer Information'!$E$2:$E$5001)</f>
        <v>46-55</v>
      </c>
      <c r="K943" t="str">
        <f>_xlfn.XLOOKUP('Policy Details'!$I943,'Customer Information'!$A$2:$A$5001,'Customer Information'!$C$2:$C$5001)</f>
        <v>Female</v>
      </c>
      <c r="L943">
        <f>YEAR('Policy Details'!$E943)</f>
        <v>2016</v>
      </c>
    </row>
    <row r="944" spans="1:12">
      <c r="A944" t="s">
        <v>16442</v>
      </c>
      <c r="B944" t="s">
        <v>20501</v>
      </c>
      <c r="C944">
        <v>464057</v>
      </c>
      <c r="D944">
        <v>1818.92</v>
      </c>
      <c r="E944" s="30">
        <v>43647</v>
      </c>
      <c r="F944" s="30">
        <v>47059</v>
      </c>
      <c r="G944" t="s">
        <v>20504</v>
      </c>
      <c r="H944" t="s">
        <v>20508</v>
      </c>
      <c r="I944" t="s">
        <v>2113</v>
      </c>
      <c r="J944" t="str">
        <f>_xlfn.XLOOKUP('Policy Details'!$I944,'Customer Information'!$A$2:$A$5001,'Customer Information'!$E$2:$E$5001)</f>
        <v>36-45</v>
      </c>
      <c r="K944" t="str">
        <f>_xlfn.XLOOKUP('Policy Details'!$I944,'Customer Information'!$A$2:$A$5001,'Customer Information'!$C$2:$C$5001)</f>
        <v>Female</v>
      </c>
      <c r="L944">
        <f>YEAR('Policy Details'!$E944)</f>
        <v>2019</v>
      </c>
    </row>
    <row r="945" spans="1:12">
      <c r="A945" t="s">
        <v>16443</v>
      </c>
      <c r="B945" t="s">
        <v>20502</v>
      </c>
      <c r="C945">
        <v>458975</v>
      </c>
      <c r="D945">
        <v>577.20000000000005</v>
      </c>
      <c r="E945" s="30">
        <v>44352</v>
      </c>
      <c r="F945" s="30">
        <v>47044</v>
      </c>
      <c r="G945" t="s">
        <v>20504</v>
      </c>
      <c r="H945" t="s">
        <v>20507</v>
      </c>
      <c r="I945" t="s">
        <v>3878</v>
      </c>
      <c r="J945" t="str">
        <f>_xlfn.XLOOKUP('Policy Details'!$I945,'Customer Information'!$A$2:$A$5001,'Customer Information'!$E$2:$E$5001)</f>
        <v>46-55</v>
      </c>
      <c r="K945" t="str">
        <f>_xlfn.XLOOKUP('Policy Details'!$I945,'Customer Information'!$A$2:$A$5001,'Customer Information'!$C$2:$C$5001)</f>
        <v>Other</v>
      </c>
      <c r="L945">
        <f>YEAR('Policy Details'!$E945)</f>
        <v>2021</v>
      </c>
    </row>
    <row r="946" spans="1:12">
      <c r="A946" t="s">
        <v>16444</v>
      </c>
      <c r="B946" t="s">
        <v>20500</v>
      </c>
      <c r="C946">
        <v>397996</v>
      </c>
      <c r="D946">
        <v>1115.8599999999999</v>
      </c>
      <c r="E946" s="30">
        <v>43201</v>
      </c>
      <c r="F946" s="30">
        <v>43654</v>
      </c>
      <c r="G946" t="s">
        <v>20506</v>
      </c>
      <c r="H946" t="s">
        <v>20509</v>
      </c>
      <c r="I946" t="s">
        <v>3900</v>
      </c>
      <c r="J946" t="str">
        <f>_xlfn.XLOOKUP('Policy Details'!$I946,'Customer Information'!$A$2:$A$5001,'Customer Information'!$E$2:$E$5001)</f>
        <v>56+</v>
      </c>
      <c r="K946" t="str">
        <f>_xlfn.XLOOKUP('Policy Details'!$I946,'Customer Information'!$A$2:$A$5001,'Customer Information'!$C$2:$C$5001)</f>
        <v>Male</v>
      </c>
      <c r="L946">
        <f>YEAR('Policy Details'!$E946)</f>
        <v>2018</v>
      </c>
    </row>
    <row r="947" spans="1:12">
      <c r="A947" t="s">
        <v>16445</v>
      </c>
      <c r="B947" t="s">
        <v>20500</v>
      </c>
      <c r="C947">
        <v>136467</v>
      </c>
      <c r="D947">
        <v>989.53</v>
      </c>
      <c r="E947" s="30">
        <v>43457</v>
      </c>
      <c r="F947" s="30">
        <v>46671</v>
      </c>
      <c r="G947" t="s">
        <v>20504</v>
      </c>
      <c r="H947" t="s">
        <v>20509</v>
      </c>
      <c r="I947" t="s">
        <v>3742</v>
      </c>
      <c r="J947" t="str">
        <f>_xlfn.XLOOKUP('Policy Details'!$I947,'Customer Information'!$A$2:$A$5001,'Customer Information'!$E$2:$E$5001)</f>
        <v>36-45</v>
      </c>
      <c r="K947" t="str">
        <f>_xlfn.XLOOKUP('Policy Details'!$I947,'Customer Information'!$A$2:$A$5001,'Customer Information'!$C$2:$C$5001)</f>
        <v>Other</v>
      </c>
      <c r="L947">
        <f>YEAR('Policy Details'!$E947)</f>
        <v>2018</v>
      </c>
    </row>
    <row r="948" spans="1:12">
      <c r="A948" t="s">
        <v>16446</v>
      </c>
      <c r="B948" t="s">
        <v>20503</v>
      </c>
      <c r="C948">
        <v>196771</v>
      </c>
      <c r="D948">
        <v>979.09</v>
      </c>
      <c r="E948" s="30">
        <v>44198</v>
      </c>
      <c r="F948" s="30">
        <v>46397</v>
      </c>
      <c r="G948" t="s">
        <v>20504</v>
      </c>
      <c r="H948" t="s">
        <v>20509</v>
      </c>
      <c r="I948" t="s">
        <v>1120</v>
      </c>
      <c r="J948" t="str">
        <f>_xlfn.XLOOKUP('Policy Details'!$I948,'Customer Information'!$A$2:$A$5001,'Customer Information'!$E$2:$E$5001)</f>
        <v>56+</v>
      </c>
      <c r="K948" t="str">
        <f>_xlfn.XLOOKUP('Policy Details'!$I948,'Customer Information'!$A$2:$A$5001,'Customer Information'!$C$2:$C$5001)</f>
        <v>Other</v>
      </c>
      <c r="L948">
        <f>YEAR('Policy Details'!$E948)</f>
        <v>2021</v>
      </c>
    </row>
    <row r="949" spans="1:12">
      <c r="A949" t="s">
        <v>16447</v>
      </c>
      <c r="B949" t="s">
        <v>20502</v>
      </c>
      <c r="C949">
        <v>215042</v>
      </c>
      <c r="D949">
        <v>129.57</v>
      </c>
      <c r="E949" s="30">
        <v>43459</v>
      </c>
      <c r="F949" s="30">
        <v>45207</v>
      </c>
      <c r="G949" t="s">
        <v>20506</v>
      </c>
      <c r="H949" t="s">
        <v>20507</v>
      </c>
      <c r="I949" t="s">
        <v>2897</v>
      </c>
      <c r="J949" t="str">
        <f>_xlfn.XLOOKUP('Policy Details'!$I949,'Customer Information'!$A$2:$A$5001,'Customer Information'!$E$2:$E$5001)</f>
        <v>26-35</v>
      </c>
      <c r="K949" t="str">
        <f>_xlfn.XLOOKUP('Policy Details'!$I949,'Customer Information'!$A$2:$A$5001,'Customer Information'!$C$2:$C$5001)</f>
        <v>Male</v>
      </c>
      <c r="L949">
        <f>YEAR('Policy Details'!$E949)</f>
        <v>2018</v>
      </c>
    </row>
    <row r="950" spans="1:12">
      <c r="A950" t="s">
        <v>16448</v>
      </c>
      <c r="B950" t="s">
        <v>20502</v>
      </c>
      <c r="C950">
        <v>432217</v>
      </c>
      <c r="D950">
        <v>146.21</v>
      </c>
      <c r="E950" s="30">
        <v>44003</v>
      </c>
      <c r="F950" s="30">
        <v>44993</v>
      </c>
      <c r="G950" t="s">
        <v>20506</v>
      </c>
      <c r="H950" t="s">
        <v>20508</v>
      </c>
      <c r="I950" t="s">
        <v>1568</v>
      </c>
      <c r="J950" t="str">
        <f>_xlfn.XLOOKUP('Policy Details'!$I950,'Customer Information'!$A$2:$A$5001,'Customer Information'!$E$2:$E$5001)</f>
        <v>26-35</v>
      </c>
      <c r="K950" t="str">
        <f>_xlfn.XLOOKUP('Policy Details'!$I950,'Customer Information'!$A$2:$A$5001,'Customer Information'!$C$2:$C$5001)</f>
        <v>Male</v>
      </c>
      <c r="L950">
        <f>YEAR('Policy Details'!$E950)</f>
        <v>2020</v>
      </c>
    </row>
    <row r="951" spans="1:12">
      <c r="A951" t="s">
        <v>16449</v>
      </c>
      <c r="B951" t="s">
        <v>20503</v>
      </c>
      <c r="C951">
        <v>392041</v>
      </c>
      <c r="D951">
        <v>1956.26</v>
      </c>
      <c r="E951" s="30">
        <v>43929</v>
      </c>
      <c r="F951" s="30">
        <v>44900</v>
      </c>
      <c r="G951" t="s">
        <v>20505</v>
      </c>
      <c r="H951" t="s">
        <v>20507</v>
      </c>
      <c r="I951" t="s">
        <v>3465</v>
      </c>
      <c r="J951" t="str">
        <f>_xlfn.XLOOKUP('Policy Details'!$I951,'Customer Information'!$A$2:$A$5001,'Customer Information'!$E$2:$E$5001)</f>
        <v>56+</v>
      </c>
      <c r="K951" t="str">
        <f>_xlfn.XLOOKUP('Policy Details'!$I951,'Customer Information'!$A$2:$A$5001,'Customer Information'!$C$2:$C$5001)</f>
        <v>Female</v>
      </c>
      <c r="L951">
        <f>YEAR('Policy Details'!$E951)</f>
        <v>2020</v>
      </c>
    </row>
    <row r="952" spans="1:12">
      <c r="A952" t="s">
        <v>16450</v>
      </c>
      <c r="B952" t="s">
        <v>20500</v>
      </c>
      <c r="C952">
        <v>365154</v>
      </c>
      <c r="D952">
        <v>1524.48</v>
      </c>
      <c r="E952" s="30">
        <v>43667</v>
      </c>
      <c r="F952" s="30">
        <v>46329</v>
      </c>
      <c r="G952" t="s">
        <v>20505</v>
      </c>
      <c r="H952" t="s">
        <v>20509</v>
      </c>
      <c r="I952" t="s">
        <v>3335</v>
      </c>
      <c r="J952" t="str">
        <f>_xlfn.XLOOKUP('Policy Details'!$I952,'Customer Information'!$A$2:$A$5001,'Customer Information'!$E$2:$E$5001)</f>
        <v>56+</v>
      </c>
      <c r="K952" t="str">
        <f>_xlfn.XLOOKUP('Policy Details'!$I952,'Customer Information'!$A$2:$A$5001,'Customer Information'!$C$2:$C$5001)</f>
        <v>Other</v>
      </c>
      <c r="L952">
        <f>YEAR('Policy Details'!$E952)</f>
        <v>2019</v>
      </c>
    </row>
    <row r="953" spans="1:12">
      <c r="A953" t="s">
        <v>16451</v>
      </c>
      <c r="B953" t="s">
        <v>20501</v>
      </c>
      <c r="C953">
        <v>91872</v>
      </c>
      <c r="D953">
        <v>666.42</v>
      </c>
      <c r="E953" s="30">
        <v>42221</v>
      </c>
      <c r="F953" s="30">
        <v>44362</v>
      </c>
      <c r="G953" t="s">
        <v>20505</v>
      </c>
      <c r="H953" t="s">
        <v>20509</v>
      </c>
      <c r="I953" t="s">
        <v>3450</v>
      </c>
      <c r="J953" t="str">
        <f>_xlfn.XLOOKUP('Policy Details'!$I953,'Customer Information'!$A$2:$A$5001,'Customer Information'!$E$2:$E$5001)</f>
        <v>56+</v>
      </c>
      <c r="K953" t="str">
        <f>_xlfn.XLOOKUP('Policy Details'!$I953,'Customer Information'!$A$2:$A$5001,'Customer Information'!$C$2:$C$5001)</f>
        <v>Female</v>
      </c>
      <c r="L953">
        <f>YEAR('Policy Details'!$E953)</f>
        <v>2015</v>
      </c>
    </row>
    <row r="954" spans="1:12">
      <c r="A954" t="s">
        <v>16452</v>
      </c>
      <c r="B954" t="s">
        <v>20503</v>
      </c>
      <c r="C954">
        <v>375199</v>
      </c>
      <c r="D954">
        <v>1588.75</v>
      </c>
      <c r="E954" s="30">
        <v>44640</v>
      </c>
      <c r="F954" s="30">
        <v>47255</v>
      </c>
      <c r="G954" t="s">
        <v>20506</v>
      </c>
      <c r="H954" t="s">
        <v>20508</v>
      </c>
      <c r="I954" t="s">
        <v>357</v>
      </c>
      <c r="J954" t="str">
        <f>_xlfn.XLOOKUP('Policy Details'!$I954,'Customer Information'!$A$2:$A$5001,'Customer Information'!$E$2:$E$5001)</f>
        <v>56+</v>
      </c>
      <c r="K954" t="str">
        <f>_xlfn.XLOOKUP('Policy Details'!$I954,'Customer Information'!$A$2:$A$5001,'Customer Information'!$C$2:$C$5001)</f>
        <v>Female</v>
      </c>
      <c r="L954">
        <f>YEAR('Policy Details'!$E954)</f>
        <v>2022</v>
      </c>
    </row>
    <row r="955" spans="1:12">
      <c r="A955" t="s">
        <v>16453</v>
      </c>
      <c r="B955" t="s">
        <v>20502</v>
      </c>
      <c r="C955">
        <v>453190</v>
      </c>
      <c r="D955">
        <v>438.78</v>
      </c>
      <c r="E955" s="30">
        <v>44090</v>
      </c>
      <c r="F955" s="30">
        <v>44732</v>
      </c>
      <c r="G955" t="s">
        <v>20504</v>
      </c>
      <c r="H955" t="s">
        <v>20508</v>
      </c>
      <c r="I955" t="s">
        <v>3644</v>
      </c>
      <c r="J955" t="str">
        <f>_xlfn.XLOOKUP('Policy Details'!$I955,'Customer Information'!$A$2:$A$5001,'Customer Information'!$E$2:$E$5001)</f>
        <v>56+</v>
      </c>
      <c r="K955" t="str">
        <f>_xlfn.XLOOKUP('Policy Details'!$I955,'Customer Information'!$A$2:$A$5001,'Customer Information'!$C$2:$C$5001)</f>
        <v>Female</v>
      </c>
      <c r="L955">
        <f>YEAR('Policy Details'!$E955)</f>
        <v>2020</v>
      </c>
    </row>
    <row r="956" spans="1:12">
      <c r="A956" t="s">
        <v>16454</v>
      </c>
      <c r="B956" t="s">
        <v>20500</v>
      </c>
      <c r="C956">
        <v>253023</v>
      </c>
      <c r="D956">
        <v>1335.62</v>
      </c>
      <c r="E956" s="30">
        <v>43101</v>
      </c>
      <c r="F956" s="30">
        <v>45466</v>
      </c>
      <c r="G956" t="s">
        <v>20504</v>
      </c>
      <c r="H956" t="s">
        <v>20509</v>
      </c>
      <c r="I956" t="s">
        <v>4910</v>
      </c>
      <c r="J956" t="str">
        <f>_xlfn.XLOOKUP('Policy Details'!$I956,'Customer Information'!$A$2:$A$5001,'Customer Information'!$E$2:$E$5001)</f>
        <v>26-35</v>
      </c>
      <c r="K956" t="str">
        <f>_xlfn.XLOOKUP('Policy Details'!$I956,'Customer Information'!$A$2:$A$5001,'Customer Information'!$C$2:$C$5001)</f>
        <v>Male</v>
      </c>
      <c r="L956">
        <f>YEAR('Policy Details'!$E956)</f>
        <v>2018</v>
      </c>
    </row>
    <row r="957" spans="1:12">
      <c r="A957" t="s">
        <v>16455</v>
      </c>
      <c r="B957" t="s">
        <v>20502</v>
      </c>
      <c r="C957">
        <v>24850</v>
      </c>
      <c r="D957">
        <v>1543.02</v>
      </c>
      <c r="E957" s="30">
        <v>43899</v>
      </c>
      <c r="F957" s="30">
        <v>44510</v>
      </c>
      <c r="G957" t="s">
        <v>20504</v>
      </c>
      <c r="H957" t="s">
        <v>20508</v>
      </c>
      <c r="I957" t="s">
        <v>2815</v>
      </c>
      <c r="J957" t="str">
        <f>_xlfn.XLOOKUP('Policy Details'!$I957,'Customer Information'!$A$2:$A$5001,'Customer Information'!$E$2:$E$5001)</f>
        <v>56+</v>
      </c>
      <c r="K957" t="str">
        <f>_xlfn.XLOOKUP('Policy Details'!$I957,'Customer Information'!$A$2:$A$5001,'Customer Information'!$C$2:$C$5001)</f>
        <v>Other</v>
      </c>
      <c r="L957">
        <f>YEAR('Policy Details'!$E957)</f>
        <v>2020</v>
      </c>
    </row>
    <row r="958" spans="1:12">
      <c r="A958" t="s">
        <v>16456</v>
      </c>
      <c r="B958" t="s">
        <v>20502</v>
      </c>
      <c r="C958">
        <v>271787</v>
      </c>
      <c r="D958">
        <v>999.41</v>
      </c>
      <c r="E958" s="30">
        <v>43026</v>
      </c>
      <c r="F958" s="30">
        <v>46260</v>
      </c>
      <c r="G958" t="s">
        <v>20504</v>
      </c>
      <c r="H958" t="s">
        <v>20508</v>
      </c>
      <c r="I958" t="s">
        <v>60</v>
      </c>
      <c r="J958" t="str">
        <f>_xlfn.XLOOKUP('Policy Details'!$I958,'Customer Information'!$A$2:$A$5001,'Customer Information'!$E$2:$E$5001)</f>
        <v>56+</v>
      </c>
      <c r="K958" t="str">
        <f>_xlfn.XLOOKUP('Policy Details'!$I958,'Customer Information'!$A$2:$A$5001,'Customer Information'!$C$2:$C$5001)</f>
        <v>Female</v>
      </c>
      <c r="L958">
        <f>YEAR('Policy Details'!$E958)</f>
        <v>2017</v>
      </c>
    </row>
    <row r="959" spans="1:12">
      <c r="A959" t="s">
        <v>16457</v>
      </c>
      <c r="B959" t="s">
        <v>20502</v>
      </c>
      <c r="C959">
        <v>433764</v>
      </c>
      <c r="D959">
        <v>453.51</v>
      </c>
      <c r="E959" s="30">
        <v>43652</v>
      </c>
      <c r="F959" s="30">
        <v>46102</v>
      </c>
      <c r="G959" t="s">
        <v>20506</v>
      </c>
      <c r="H959" t="s">
        <v>20508</v>
      </c>
      <c r="I959" t="s">
        <v>3568</v>
      </c>
      <c r="J959" t="str">
        <f>_xlfn.XLOOKUP('Policy Details'!$I959,'Customer Information'!$A$2:$A$5001,'Customer Information'!$E$2:$E$5001)</f>
        <v>56+</v>
      </c>
      <c r="K959" t="str">
        <f>_xlfn.XLOOKUP('Policy Details'!$I959,'Customer Information'!$A$2:$A$5001,'Customer Information'!$C$2:$C$5001)</f>
        <v>Male</v>
      </c>
      <c r="L959">
        <f>YEAR('Policy Details'!$E959)</f>
        <v>2019</v>
      </c>
    </row>
    <row r="960" spans="1:12">
      <c r="A960" t="s">
        <v>16458</v>
      </c>
      <c r="B960" t="s">
        <v>20501</v>
      </c>
      <c r="C960">
        <v>249903</v>
      </c>
      <c r="D960">
        <v>1976.49</v>
      </c>
      <c r="E960" s="30">
        <v>44868</v>
      </c>
      <c r="F960" s="30">
        <v>46014</v>
      </c>
      <c r="G960" t="s">
        <v>20506</v>
      </c>
      <c r="H960" t="s">
        <v>20509</v>
      </c>
      <c r="I960" t="s">
        <v>1309</v>
      </c>
      <c r="J960" t="str">
        <f>_xlfn.XLOOKUP('Policy Details'!$I960,'Customer Information'!$A$2:$A$5001,'Customer Information'!$E$2:$E$5001)</f>
        <v>36-45</v>
      </c>
      <c r="K960" t="str">
        <f>_xlfn.XLOOKUP('Policy Details'!$I960,'Customer Information'!$A$2:$A$5001,'Customer Information'!$C$2:$C$5001)</f>
        <v>Female</v>
      </c>
      <c r="L960">
        <f>YEAR('Policy Details'!$E960)</f>
        <v>2022</v>
      </c>
    </row>
    <row r="961" spans="1:12">
      <c r="A961" t="s">
        <v>16459</v>
      </c>
      <c r="B961" t="s">
        <v>20501</v>
      </c>
      <c r="C961">
        <v>290712</v>
      </c>
      <c r="D961">
        <v>397.42</v>
      </c>
      <c r="E961" s="30">
        <v>43211</v>
      </c>
      <c r="F961" s="30">
        <v>44532</v>
      </c>
      <c r="G961" t="s">
        <v>20505</v>
      </c>
      <c r="H961" t="s">
        <v>20509</v>
      </c>
      <c r="I961" t="s">
        <v>3412</v>
      </c>
      <c r="J961" t="str">
        <f>_xlfn.XLOOKUP('Policy Details'!$I961,'Customer Information'!$A$2:$A$5001,'Customer Information'!$E$2:$E$5001)</f>
        <v>18-25</v>
      </c>
      <c r="K961" t="str">
        <f>_xlfn.XLOOKUP('Policy Details'!$I961,'Customer Information'!$A$2:$A$5001,'Customer Information'!$C$2:$C$5001)</f>
        <v>Male</v>
      </c>
      <c r="L961">
        <f>YEAR('Policy Details'!$E961)</f>
        <v>2018</v>
      </c>
    </row>
    <row r="962" spans="1:12">
      <c r="A962" t="s">
        <v>16460</v>
      </c>
      <c r="B962" t="s">
        <v>20502</v>
      </c>
      <c r="C962">
        <v>163264</v>
      </c>
      <c r="D962">
        <v>1791.02</v>
      </c>
      <c r="E962" s="30">
        <v>44350</v>
      </c>
      <c r="F962" s="30">
        <v>45250</v>
      </c>
      <c r="G962" t="s">
        <v>20506</v>
      </c>
      <c r="H962" t="s">
        <v>20507</v>
      </c>
      <c r="I962" t="s">
        <v>2970</v>
      </c>
      <c r="J962" t="str">
        <f>_xlfn.XLOOKUP('Policy Details'!$I962,'Customer Information'!$A$2:$A$5001,'Customer Information'!$E$2:$E$5001)</f>
        <v>26-35</v>
      </c>
      <c r="K962" t="str">
        <f>_xlfn.XLOOKUP('Policy Details'!$I962,'Customer Information'!$A$2:$A$5001,'Customer Information'!$C$2:$C$5001)</f>
        <v>Male</v>
      </c>
      <c r="L962">
        <f>YEAR('Policy Details'!$E962)</f>
        <v>2021</v>
      </c>
    </row>
    <row r="963" spans="1:12">
      <c r="A963" t="s">
        <v>16461</v>
      </c>
      <c r="B963" t="s">
        <v>20503</v>
      </c>
      <c r="C963">
        <v>92641</v>
      </c>
      <c r="D963">
        <v>893.25</v>
      </c>
      <c r="E963" s="30">
        <v>45075</v>
      </c>
      <c r="F963" s="30">
        <v>47115</v>
      </c>
      <c r="G963" t="s">
        <v>20504</v>
      </c>
      <c r="H963" t="s">
        <v>20508</v>
      </c>
      <c r="I963" t="s">
        <v>1031</v>
      </c>
      <c r="J963" t="str">
        <f>_xlfn.XLOOKUP('Policy Details'!$I963,'Customer Information'!$A$2:$A$5001,'Customer Information'!$E$2:$E$5001)</f>
        <v>56+</v>
      </c>
      <c r="K963" t="str">
        <f>_xlfn.XLOOKUP('Policy Details'!$I963,'Customer Information'!$A$2:$A$5001,'Customer Information'!$C$2:$C$5001)</f>
        <v>Male</v>
      </c>
      <c r="L963">
        <f>YEAR('Policy Details'!$E963)</f>
        <v>2023</v>
      </c>
    </row>
    <row r="964" spans="1:12">
      <c r="A964" t="s">
        <v>16462</v>
      </c>
      <c r="B964" t="s">
        <v>20502</v>
      </c>
      <c r="C964">
        <v>180686</v>
      </c>
      <c r="D964">
        <v>539.64</v>
      </c>
      <c r="E964" s="30">
        <v>42028</v>
      </c>
      <c r="F964" s="30">
        <v>42620</v>
      </c>
      <c r="G964" t="s">
        <v>20504</v>
      </c>
      <c r="H964" t="s">
        <v>20508</v>
      </c>
      <c r="I964" t="s">
        <v>1570</v>
      </c>
      <c r="J964" t="str">
        <f>_xlfn.XLOOKUP('Policy Details'!$I964,'Customer Information'!$A$2:$A$5001,'Customer Information'!$E$2:$E$5001)</f>
        <v>56+</v>
      </c>
      <c r="K964" t="str">
        <f>_xlfn.XLOOKUP('Policy Details'!$I964,'Customer Information'!$A$2:$A$5001,'Customer Information'!$C$2:$C$5001)</f>
        <v>Other</v>
      </c>
      <c r="L964">
        <f>YEAR('Policy Details'!$E964)</f>
        <v>2015</v>
      </c>
    </row>
    <row r="965" spans="1:12">
      <c r="A965" t="s">
        <v>16463</v>
      </c>
      <c r="B965" t="s">
        <v>20503</v>
      </c>
      <c r="C965">
        <v>25303</v>
      </c>
      <c r="D965">
        <v>411.7</v>
      </c>
      <c r="E965" s="30">
        <v>42285</v>
      </c>
      <c r="F965" s="30">
        <v>45141</v>
      </c>
      <c r="G965" t="s">
        <v>20504</v>
      </c>
      <c r="H965" t="s">
        <v>20509</v>
      </c>
      <c r="I965" t="s">
        <v>4578</v>
      </c>
      <c r="J965" t="str">
        <f>_xlfn.XLOOKUP('Policy Details'!$I965,'Customer Information'!$A$2:$A$5001,'Customer Information'!$E$2:$E$5001)</f>
        <v>36-45</v>
      </c>
      <c r="K965" t="str">
        <f>_xlfn.XLOOKUP('Policy Details'!$I965,'Customer Information'!$A$2:$A$5001,'Customer Information'!$C$2:$C$5001)</f>
        <v>Female</v>
      </c>
      <c r="L965">
        <f>YEAR('Policy Details'!$E965)</f>
        <v>2015</v>
      </c>
    </row>
    <row r="966" spans="1:12">
      <c r="A966" t="s">
        <v>16464</v>
      </c>
      <c r="B966" t="s">
        <v>20503</v>
      </c>
      <c r="C966">
        <v>145836</v>
      </c>
      <c r="D966">
        <v>881.74</v>
      </c>
      <c r="E966" s="30">
        <v>43723</v>
      </c>
      <c r="F966" s="30">
        <v>45675</v>
      </c>
      <c r="G966" t="s">
        <v>20505</v>
      </c>
      <c r="H966" t="s">
        <v>20507</v>
      </c>
      <c r="I966" t="s">
        <v>1450</v>
      </c>
      <c r="J966" t="str">
        <f>_xlfn.XLOOKUP('Policy Details'!$I966,'Customer Information'!$A$2:$A$5001,'Customer Information'!$E$2:$E$5001)</f>
        <v>26-35</v>
      </c>
      <c r="K966" t="str">
        <f>_xlfn.XLOOKUP('Policy Details'!$I966,'Customer Information'!$A$2:$A$5001,'Customer Information'!$C$2:$C$5001)</f>
        <v>Male</v>
      </c>
      <c r="L966">
        <f>YEAR('Policy Details'!$E966)</f>
        <v>2019</v>
      </c>
    </row>
    <row r="967" spans="1:12">
      <c r="A967" t="s">
        <v>16465</v>
      </c>
      <c r="B967" t="s">
        <v>20502</v>
      </c>
      <c r="C967">
        <v>218757</v>
      </c>
      <c r="D967">
        <v>903.39</v>
      </c>
      <c r="E967" s="30">
        <v>45536</v>
      </c>
      <c r="F967" s="30">
        <v>49171</v>
      </c>
      <c r="G967" t="s">
        <v>20506</v>
      </c>
      <c r="H967" t="s">
        <v>20507</v>
      </c>
      <c r="I967" t="s">
        <v>1891</v>
      </c>
      <c r="J967" t="str">
        <f>_xlfn.XLOOKUP('Policy Details'!$I967,'Customer Information'!$A$2:$A$5001,'Customer Information'!$E$2:$E$5001)</f>
        <v>46-55</v>
      </c>
      <c r="K967" t="str">
        <f>_xlfn.XLOOKUP('Policy Details'!$I967,'Customer Information'!$A$2:$A$5001,'Customer Information'!$C$2:$C$5001)</f>
        <v>Female</v>
      </c>
      <c r="L967">
        <f>YEAR('Policy Details'!$E967)</f>
        <v>2024</v>
      </c>
    </row>
    <row r="968" spans="1:12">
      <c r="A968" t="s">
        <v>16466</v>
      </c>
      <c r="B968" t="s">
        <v>20501</v>
      </c>
      <c r="C968">
        <v>473653</v>
      </c>
      <c r="D968">
        <v>1860.87</v>
      </c>
      <c r="E968" s="30">
        <v>43958</v>
      </c>
      <c r="F968" s="30">
        <v>47317</v>
      </c>
      <c r="G968" t="s">
        <v>20504</v>
      </c>
      <c r="H968" t="s">
        <v>20509</v>
      </c>
      <c r="I968" t="s">
        <v>2439</v>
      </c>
      <c r="J968" t="str">
        <f>_xlfn.XLOOKUP('Policy Details'!$I968,'Customer Information'!$A$2:$A$5001,'Customer Information'!$E$2:$E$5001)</f>
        <v>26-35</v>
      </c>
      <c r="K968" t="str">
        <f>_xlfn.XLOOKUP('Policy Details'!$I968,'Customer Information'!$A$2:$A$5001,'Customer Information'!$C$2:$C$5001)</f>
        <v>Male</v>
      </c>
      <c r="L968">
        <f>YEAR('Policy Details'!$E968)</f>
        <v>2020</v>
      </c>
    </row>
    <row r="969" spans="1:12">
      <c r="A969" t="s">
        <v>16467</v>
      </c>
      <c r="B969" t="s">
        <v>20502</v>
      </c>
      <c r="C969">
        <v>453237</v>
      </c>
      <c r="D969">
        <v>619.24</v>
      </c>
      <c r="E969" s="30">
        <v>42163</v>
      </c>
      <c r="F969" s="30">
        <v>42810</v>
      </c>
      <c r="G969" t="s">
        <v>20505</v>
      </c>
      <c r="H969" t="s">
        <v>20507</v>
      </c>
      <c r="I969" t="s">
        <v>2645</v>
      </c>
      <c r="J969" t="str">
        <f>_xlfn.XLOOKUP('Policy Details'!$I969,'Customer Information'!$A$2:$A$5001,'Customer Information'!$E$2:$E$5001)</f>
        <v>36-45</v>
      </c>
      <c r="K969" t="str">
        <f>_xlfn.XLOOKUP('Policy Details'!$I969,'Customer Information'!$A$2:$A$5001,'Customer Information'!$C$2:$C$5001)</f>
        <v>Other</v>
      </c>
      <c r="L969">
        <f>YEAR('Policy Details'!$E969)</f>
        <v>2015</v>
      </c>
    </row>
    <row r="970" spans="1:12">
      <c r="A970" t="s">
        <v>16468</v>
      </c>
      <c r="B970" t="s">
        <v>20502</v>
      </c>
      <c r="C970">
        <v>75481</v>
      </c>
      <c r="D970">
        <v>518.88</v>
      </c>
      <c r="E970" s="30">
        <v>45373</v>
      </c>
      <c r="F970" s="30">
        <v>48655</v>
      </c>
      <c r="G970" t="s">
        <v>20505</v>
      </c>
      <c r="H970" t="s">
        <v>20509</v>
      </c>
      <c r="I970" t="s">
        <v>3478</v>
      </c>
      <c r="J970" t="str">
        <f>_xlfn.XLOOKUP('Policy Details'!$I970,'Customer Information'!$A$2:$A$5001,'Customer Information'!$E$2:$E$5001)</f>
        <v>56+</v>
      </c>
      <c r="K970" t="str">
        <f>_xlfn.XLOOKUP('Policy Details'!$I970,'Customer Information'!$A$2:$A$5001,'Customer Information'!$C$2:$C$5001)</f>
        <v>Other</v>
      </c>
      <c r="L970">
        <f>YEAR('Policy Details'!$E970)</f>
        <v>2024</v>
      </c>
    </row>
    <row r="971" spans="1:12">
      <c r="A971" t="s">
        <v>16469</v>
      </c>
      <c r="B971" t="s">
        <v>20500</v>
      </c>
      <c r="C971">
        <v>126137</v>
      </c>
      <c r="D971">
        <v>186.67</v>
      </c>
      <c r="E971" s="30">
        <v>44846</v>
      </c>
      <c r="F971" s="30">
        <v>47018</v>
      </c>
      <c r="G971" t="s">
        <v>20505</v>
      </c>
      <c r="H971" t="s">
        <v>20508</v>
      </c>
      <c r="I971" t="s">
        <v>1045</v>
      </c>
      <c r="J971" t="str">
        <f>_xlfn.XLOOKUP('Policy Details'!$I971,'Customer Information'!$A$2:$A$5001,'Customer Information'!$E$2:$E$5001)</f>
        <v>46-55</v>
      </c>
      <c r="K971" t="str">
        <f>_xlfn.XLOOKUP('Policy Details'!$I971,'Customer Information'!$A$2:$A$5001,'Customer Information'!$C$2:$C$5001)</f>
        <v>Female</v>
      </c>
      <c r="L971">
        <f>YEAR('Policy Details'!$E971)</f>
        <v>2022</v>
      </c>
    </row>
    <row r="972" spans="1:12">
      <c r="A972" t="s">
        <v>16470</v>
      </c>
      <c r="B972" t="s">
        <v>20502</v>
      </c>
      <c r="C972">
        <v>331539</v>
      </c>
      <c r="D972">
        <v>230.44</v>
      </c>
      <c r="E972" s="30">
        <v>45385</v>
      </c>
      <c r="F972" s="30">
        <v>47195</v>
      </c>
      <c r="G972" t="s">
        <v>20505</v>
      </c>
      <c r="H972" t="s">
        <v>20508</v>
      </c>
      <c r="I972" t="s">
        <v>4008</v>
      </c>
      <c r="J972" t="str">
        <f>_xlfn.XLOOKUP('Policy Details'!$I972,'Customer Information'!$A$2:$A$5001,'Customer Information'!$E$2:$E$5001)</f>
        <v>26-35</v>
      </c>
      <c r="K972" t="str">
        <f>_xlfn.XLOOKUP('Policy Details'!$I972,'Customer Information'!$A$2:$A$5001,'Customer Information'!$C$2:$C$5001)</f>
        <v>Other</v>
      </c>
      <c r="L972">
        <f>YEAR('Policy Details'!$E972)</f>
        <v>2024</v>
      </c>
    </row>
    <row r="973" spans="1:12">
      <c r="A973" t="s">
        <v>16471</v>
      </c>
      <c r="B973" t="s">
        <v>20503</v>
      </c>
      <c r="C973">
        <v>32230</v>
      </c>
      <c r="D973">
        <v>124.24</v>
      </c>
      <c r="E973" s="30">
        <v>44962</v>
      </c>
      <c r="F973" s="30">
        <v>47534</v>
      </c>
      <c r="G973" t="s">
        <v>20506</v>
      </c>
      <c r="H973" t="s">
        <v>20509</v>
      </c>
      <c r="I973" t="s">
        <v>2215</v>
      </c>
      <c r="J973" t="str">
        <f>_xlfn.XLOOKUP('Policy Details'!$I973,'Customer Information'!$A$2:$A$5001,'Customer Information'!$E$2:$E$5001)</f>
        <v>46-55</v>
      </c>
      <c r="K973" t="str">
        <f>_xlfn.XLOOKUP('Policy Details'!$I973,'Customer Information'!$A$2:$A$5001,'Customer Information'!$C$2:$C$5001)</f>
        <v>Other</v>
      </c>
      <c r="L973">
        <f>YEAR('Policy Details'!$E973)</f>
        <v>2023</v>
      </c>
    </row>
    <row r="974" spans="1:12">
      <c r="A974" t="s">
        <v>16472</v>
      </c>
      <c r="B974" t="s">
        <v>20503</v>
      </c>
      <c r="C974">
        <v>73825</v>
      </c>
      <c r="D974">
        <v>792.37</v>
      </c>
      <c r="E974" s="30">
        <v>43842</v>
      </c>
      <c r="F974" s="30">
        <v>44334</v>
      </c>
      <c r="G974" t="s">
        <v>20506</v>
      </c>
      <c r="H974" t="s">
        <v>20508</v>
      </c>
      <c r="I974" t="s">
        <v>3874</v>
      </c>
      <c r="J974" t="str">
        <f>_xlfn.XLOOKUP('Policy Details'!$I974,'Customer Information'!$A$2:$A$5001,'Customer Information'!$E$2:$E$5001)</f>
        <v>46-55</v>
      </c>
      <c r="K974" t="str">
        <f>_xlfn.XLOOKUP('Policy Details'!$I974,'Customer Information'!$A$2:$A$5001,'Customer Information'!$C$2:$C$5001)</f>
        <v>Other</v>
      </c>
      <c r="L974">
        <f>YEAR('Policy Details'!$E974)</f>
        <v>2020</v>
      </c>
    </row>
    <row r="975" spans="1:12">
      <c r="A975" t="s">
        <v>16473</v>
      </c>
      <c r="B975" t="s">
        <v>20502</v>
      </c>
      <c r="C975">
        <v>100857</v>
      </c>
      <c r="D975">
        <v>955.45</v>
      </c>
      <c r="E975" s="30">
        <v>45349</v>
      </c>
      <c r="F975" s="30">
        <v>48929</v>
      </c>
      <c r="G975" t="s">
        <v>20506</v>
      </c>
      <c r="H975" t="s">
        <v>20508</v>
      </c>
      <c r="I975" t="s">
        <v>2192</v>
      </c>
      <c r="J975" t="str">
        <f>_xlfn.XLOOKUP('Policy Details'!$I975,'Customer Information'!$A$2:$A$5001,'Customer Information'!$E$2:$E$5001)</f>
        <v>46-55</v>
      </c>
      <c r="K975" t="str">
        <f>_xlfn.XLOOKUP('Policy Details'!$I975,'Customer Information'!$A$2:$A$5001,'Customer Information'!$C$2:$C$5001)</f>
        <v>Other</v>
      </c>
      <c r="L975">
        <f>YEAR('Policy Details'!$E975)</f>
        <v>2024</v>
      </c>
    </row>
    <row r="976" spans="1:12">
      <c r="A976" t="s">
        <v>16474</v>
      </c>
      <c r="B976" t="s">
        <v>20503</v>
      </c>
      <c r="C976">
        <v>335090</v>
      </c>
      <c r="D976">
        <v>1509.97</v>
      </c>
      <c r="E976" s="30">
        <v>44790</v>
      </c>
      <c r="F976" s="30">
        <v>45995</v>
      </c>
      <c r="G976" t="s">
        <v>20506</v>
      </c>
      <c r="H976" t="s">
        <v>20508</v>
      </c>
      <c r="I976" t="s">
        <v>1273</v>
      </c>
      <c r="J976" t="str">
        <f>_xlfn.XLOOKUP('Policy Details'!$I976,'Customer Information'!$A$2:$A$5001,'Customer Information'!$E$2:$E$5001)</f>
        <v>46-55</v>
      </c>
      <c r="K976" t="str">
        <f>_xlfn.XLOOKUP('Policy Details'!$I976,'Customer Information'!$A$2:$A$5001,'Customer Information'!$C$2:$C$5001)</f>
        <v>Other</v>
      </c>
      <c r="L976">
        <f>YEAR('Policy Details'!$E976)</f>
        <v>2022</v>
      </c>
    </row>
    <row r="977" spans="1:12">
      <c r="A977" t="s">
        <v>16475</v>
      </c>
      <c r="B977" t="s">
        <v>20501</v>
      </c>
      <c r="C977">
        <v>137366</v>
      </c>
      <c r="D977">
        <v>1454.35</v>
      </c>
      <c r="E977" s="30">
        <v>43789</v>
      </c>
      <c r="F977" s="30">
        <v>44816</v>
      </c>
      <c r="G977" t="s">
        <v>20506</v>
      </c>
      <c r="H977" t="s">
        <v>20507</v>
      </c>
      <c r="I977" t="s">
        <v>2562</v>
      </c>
      <c r="J977" t="str">
        <f>_xlfn.XLOOKUP('Policy Details'!$I977,'Customer Information'!$A$2:$A$5001,'Customer Information'!$E$2:$E$5001)</f>
        <v>36-45</v>
      </c>
      <c r="K977" t="str">
        <f>_xlfn.XLOOKUP('Policy Details'!$I977,'Customer Information'!$A$2:$A$5001,'Customer Information'!$C$2:$C$5001)</f>
        <v>Other</v>
      </c>
      <c r="L977">
        <f>YEAR('Policy Details'!$E977)</f>
        <v>2019</v>
      </c>
    </row>
    <row r="978" spans="1:12">
      <c r="A978" t="s">
        <v>16476</v>
      </c>
      <c r="B978" t="s">
        <v>20500</v>
      </c>
      <c r="C978">
        <v>60581</v>
      </c>
      <c r="D978">
        <v>1246.99</v>
      </c>
      <c r="E978" s="30">
        <v>44852</v>
      </c>
      <c r="F978" s="30">
        <v>46822</v>
      </c>
      <c r="G978" t="s">
        <v>20506</v>
      </c>
      <c r="H978" t="s">
        <v>20507</v>
      </c>
      <c r="I978" t="s">
        <v>2137</v>
      </c>
      <c r="J978" t="str">
        <f>_xlfn.XLOOKUP('Policy Details'!$I978,'Customer Information'!$A$2:$A$5001,'Customer Information'!$E$2:$E$5001)</f>
        <v>26-35</v>
      </c>
      <c r="K978" t="str">
        <f>_xlfn.XLOOKUP('Policy Details'!$I978,'Customer Information'!$A$2:$A$5001,'Customer Information'!$C$2:$C$5001)</f>
        <v>Female</v>
      </c>
      <c r="L978">
        <f>YEAR('Policy Details'!$E978)</f>
        <v>2022</v>
      </c>
    </row>
    <row r="979" spans="1:12">
      <c r="A979" t="s">
        <v>16477</v>
      </c>
      <c r="B979" t="s">
        <v>20500</v>
      </c>
      <c r="C979">
        <v>216807</v>
      </c>
      <c r="D979">
        <v>1703.88</v>
      </c>
      <c r="E979" s="30">
        <v>43497</v>
      </c>
      <c r="F979" s="30">
        <v>47096</v>
      </c>
      <c r="G979" t="s">
        <v>20506</v>
      </c>
      <c r="H979" t="s">
        <v>20508</v>
      </c>
      <c r="I979" t="s">
        <v>123</v>
      </c>
      <c r="J979" t="str">
        <f>_xlfn.XLOOKUP('Policy Details'!$I979,'Customer Information'!$A$2:$A$5001,'Customer Information'!$E$2:$E$5001)</f>
        <v>36-45</v>
      </c>
      <c r="K979" t="str">
        <f>_xlfn.XLOOKUP('Policy Details'!$I979,'Customer Information'!$A$2:$A$5001,'Customer Information'!$C$2:$C$5001)</f>
        <v>Male</v>
      </c>
      <c r="L979">
        <f>YEAR('Policy Details'!$E979)</f>
        <v>2019</v>
      </c>
    </row>
    <row r="980" spans="1:12">
      <c r="A980" t="s">
        <v>16478</v>
      </c>
      <c r="B980" t="s">
        <v>20500</v>
      </c>
      <c r="C980">
        <v>141379</v>
      </c>
      <c r="D980">
        <v>1288.24</v>
      </c>
      <c r="E980" s="30">
        <v>42808</v>
      </c>
      <c r="F980" s="30">
        <v>46429</v>
      </c>
      <c r="G980" t="s">
        <v>20504</v>
      </c>
      <c r="H980" t="s">
        <v>20507</v>
      </c>
      <c r="I980" t="s">
        <v>3304</v>
      </c>
      <c r="J980" t="str">
        <f>_xlfn.XLOOKUP('Policy Details'!$I980,'Customer Information'!$A$2:$A$5001,'Customer Information'!$E$2:$E$5001)</f>
        <v>18-25</v>
      </c>
      <c r="K980" t="str">
        <f>_xlfn.XLOOKUP('Policy Details'!$I980,'Customer Information'!$A$2:$A$5001,'Customer Information'!$C$2:$C$5001)</f>
        <v>Male</v>
      </c>
      <c r="L980">
        <f>YEAR('Policy Details'!$E980)</f>
        <v>2017</v>
      </c>
    </row>
    <row r="981" spans="1:12">
      <c r="A981" t="s">
        <v>16479</v>
      </c>
      <c r="B981" t="s">
        <v>20503</v>
      </c>
      <c r="C981">
        <v>197430</v>
      </c>
      <c r="D981">
        <v>520.16</v>
      </c>
      <c r="E981" s="30">
        <v>45354</v>
      </c>
      <c r="F981" s="30">
        <v>47603</v>
      </c>
      <c r="G981" t="s">
        <v>20505</v>
      </c>
      <c r="H981" t="s">
        <v>20509</v>
      </c>
      <c r="I981" t="s">
        <v>1199</v>
      </c>
      <c r="J981" t="str">
        <f>_xlfn.XLOOKUP('Policy Details'!$I981,'Customer Information'!$A$2:$A$5001,'Customer Information'!$E$2:$E$5001)</f>
        <v>46-55</v>
      </c>
      <c r="K981" t="str">
        <f>_xlfn.XLOOKUP('Policy Details'!$I981,'Customer Information'!$A$2:$A$5001,'Customer Information'!$C$2:$C$5001)</f>
        <v>Male</v>
      </c>
      <c r="L981">
        <f>YEAR('Policy Details'!$E981)</f>
        <v>2024</v>
      </c>
    </row>
    <row r="982" spans="1:12">
      <c r="A982" t="s">
        <v>16480</v>
      </c>
      <c r="B982" t="s">
        <v>20503</v>
      </c>
      <c r="C982">
        <v>273532</v>
      </c>
      <c r="D982">
        <v>1787.06</v>
      </c>
      <c r="E982" s="30">
        <v>45191</v>
      </c>
      <c r="F982" s="30">
        <v>47418</v>
      </c>
      <c r="G982" t="s">
        <v>20506</v>
      </c>
      <c r="H982" t="s">
        <v>20509</v>
      </c>
      <c r="I982" t="s">
        <v>2970</v>
      </c>
      <c r="J982" t="str">
        <f>_xlfn.XLOOKUP('Policy Details'!$I982,'Customer Information'!$A$2:$A$5001,'Customer Information'!$E$2:$E$5001)</f>
        <v>26-35</v>
      </c>
      <c r="K982" t="str">
        <f>_xlfn.XLOOKUP('Policy Details'!$I982,'Customer Information'!$A$2:$A$5001,'Customer Information'!$C$2:$C$5001)</f>
        <v>Male</v>
      </c>
      <c r="L982">
        <f>YEAR('Policy Details'!$E982)</f>
        <v>2023</v>
      </c>
    </row>
    <row r="983" spans="1:12">
      <c r="A983" t="s">
        <v>16481</v>
      </c>
      <c r="B983" t="s">
        <v>20502</v>
      </c>
      <c r="C983">
        <v>171965</v>
      </c>
      <c r="D983">
        <v>919.26</v>
      </c>
      <c r="E983" s="30">
        <v>44584</v>
      </c>
      <c r="F983" s="30">
        <v>45008</v>
      </c>
      <c r="G983" t="s">
        <v>20504</v>
      </c>
      <c r="H983" t="s">
        <v>20508</v>
      </c>
      <c r="I983" t="s">
        <v>3109</v>
      </c>
      <c r="J983" t="str">
        <f>_xlfn.XLOOKUP('Policy Details'!$I983,'Customer Information'!$A$2:$A$5001,'Customer Information'!$E$2:$E$5001)</f>
        <v>26-35</v>
      </c>
      <c r="K983" t="str">
        <f>_xlfn.XLOOKUP('Policy Details'!$I983,'Customer Information'!$A$2:$A$5001,'Customer Information'!$C$2:$C$5001)</f>
        <v>Male</v>
      </c>
      <c r="L983">
        <f>YEAR('Policy Details'!$E983)</f>
        <v>2022</v>
      </c>
    </row>
    <row r="984" spans="1:12">
      <c r="A984" t="s">
        <v>16482</v>
      </c>
      <c r="B984" t="s">
        <v>20502</v>
      </c>
      <c r="C984">
        <v>240438</v>
      </c>
      <c r="D984">
        <v>1549.93</v>
      </c>
      <c r="E984" s="30">
        <v>44960</v>
      </c>
      <c r="F984" s="30">
        <v>45702</v>
      </c>
      <c r="G984" t="s">
        <v>20504</v>
      </c>
      <c r="H984" t="s">
        <v>20508</v>
      </c>
      <c r="I984" t="s">
        <v>3772</v>
      </c>
      <c r="J984" t="str">
        <f>_xlfn.XLOOKUP('Policy Details'!$I984,'Customer Information'!$A$2:$A$5001,'Customer Information'!$E$2:$E$5001)</f>
        <v>46-55</v>
      </c>
      <c r="K984" t="str">
        <f>_xlfn.XLOOKUP('Policy Details'!$I984,'Customer Information'!$A$2:$A$5001,'Customer Information'!$C$2:$C$5001)</f>
        <v>Female</v>
      </c>
      <c r="L984">
        <f>YEAR('Policy Details'!$E984)</f>
        <v>2023</v>
      </c>
    </row>
    <row r="985" spans="1:12">
      <c r="A985" t="s">
        <v>16483</v>
      </c>
      <c r="B985" t="s">
        <v>20502</v>
      </c>
      <c r="C985">
        <v>461777</v>
      </c>
      <c r="D985">
        <v>1880.56</v>
      </c>
      <c r="E985" s="30">
        <v>43327</v>
      </c>
      <c r="F985" s="30">
        <v>45229</v>
      </c>
      <c r="G985" t="s">
        <v>20506</v>
      </c>
      <c r="H985" t="s">
        <v>20508</v>
      </c>
      <c r="I985" t="s">
        <v>3721</v>
      </c>
      <c r="J985" t="str">
        <f>_xlfn.XLOOKUP('Policy Details'!$I985,'Customer Information'!$A$2:$A$5001,'Customer Information'!$E$2:$E$5001)</f>
        <v>56+</v>
      </c>
      <c r="K985" t="str">
        <f>_xlfn.XLOOKUP('Policy Details'!$I985,'Customer Information'!$A$2:$A$5001,'Customer Information'!$C$2:$C$5001)</f>
        <v>Male</v>
      </c>
      <c r="L985">
        <f>YEAR('Policy Details'!$E985)</f>
        <v>2018</v>
      </c>
    </row>
    <row r="986" spans="1:12">
      <c r="A986" t="s">
        <v>16484</v>
      </c>
      <c r="B986" t="s">
        <v>20502</v>
      </c>
      <c r="C986">
        <v>247626</v>
      </c>
      <c r="D986">
        <v>829.14</v>
      </c>
      <c r="E986" s="30">
        <v>44424</v>
      </c>
      <c r="F986" s="30">
        <v>46596</v>
      </c>
      <c r="G986" t="s">
        <v>20504</v>
      </c>
      <c r="H986" t="s">
        <v>20509</v>
      </c>
      <c r="I986" t="s">
        <v>2576</v>
      </c>
      <c r="J986" t="str">
        <f>_xlfn.XLOOKUP('Policy Details'!$I986,'Customer Information'!$A$2:$A$5001,'Customer Information'!$E$2:$E$5001)</f>
        <v>56+</v>
      </c>
      <c r="K986" t="str">
        <f>_xlfn.XLOOKUP('Policy Details'!$I986,'Customer Information'!$A$2:$A$5001,'Customer Information'!$C$2:$C$5001)</f>
        <v>Female</v>
      </c>
      <c r="L986">
        <f>YEAR('Policy Details'!$E986)</f>
        <v>2021</v>
      </c>
    </row>
    <row r="987" spans="1:12">
      <c r="A987" t="s">
        <v>16485</v>
      </c>
      <c r="B987" t="s">
        <v>20503</v>
      </c>
      <c r="C987">
        <v>65489</v>
      </c>
      <c r="D987">
        <v>269.74</v>
      </c>
      <c r="E987" s="30">
        <v>42755</v>
      </c>
      <c r="F987" s="30">
        <v>44827</v>
      </c>
      <c r="G987" t="s">
        <v>20504</v>
      </c>
      <c r="H987" t="s">
        <v>20508</v>
      </c>
      <c r="I987" t="s">
        <v>818</v>
      </c>
      <c r="J987" t="str">
        <f>_xlfn.XLOOKUP('Policy Details'!$I987,'Customer Information'!$A$2:$A$5001,'Customer Information'!$E$2:$E$5001)</f>
        <v>26-35</v>
      </c>
      <c r="K987" t="str">
        <f>_xlfn.XLOOKUP('Policy Details'!$I987,'Customer Information'!$A$2:$A$5001,'Customer Information'!$C$2:$C$5001)</f>
        <v>Male</v>
      </c>
      <c r="L987">
        <f>YEAR('Policy Details'!$E987)</f>
        <v>2017</v>
      </c>
    </row>
    <row r="988" spans="1:12">
      <c r="A988" t="s">
        <v>16486</v>
      </c>
      <c r="B988" t="s">
        <v>20503</v>
      </c>
      <c r="C988">
        <v>351671</v>
      </c>
      <c r="D988">
        <v>143.03</v>
      </c>
      <c r="E988" s="30">
        <v>44069</v>
      </c>
      <c r="F988" s="30">
        <v>47227</v>
      </c>
      <c r="G988" t="s">
        <v>20506</v>
      </c>
      <c r="H988" t="s">
        <v>20507</v>
      </c>
      <c r="I988" t="s">
        <v>208</v>
      </c>
      <c r="J988" t="str">
        <f>_xlfn.XLOOKUP('Policy Details'!$I988,'Customer Information'!$A$2:$A$5001,'Customer Information'!$E$2:$E$5001)</f>
        <v>56+</v>
      </c>
      <c r="K988" t="str">
        <f>_xlfn.XLOOKUP('Policy Details'!$I988,'Customer Information'!$A$2:$A$5001,'Customer Information'!$C$2:$C$5001)</f>
        <v>Female</v>
      </c>
      <c r="L988">
        <f>YEAR('Policy Details'!$E988)</f>
        <v>2020</v>
      </c>
    </row>
    <row r="989" spans="1:12">
      <c r="A989" t="s">
        <v>16487</v>
      </c>
      <c r="B989" t="s">
        <v>20500</v>
      </c>
      <c r="C989">
        <v>147663</v>
      </c>
      <c r="D989">
        <v>268.76</v>
      </c>
      <c r="E989" s="30">
        <v>44137</v>
      </c>
      <c r="F989" s="30">
        <v>44586</v>
      </c>
      <c r="G989" t="s">
        <v>20504</v>
      </c>
      <c r="H989" t="s">
        <v>20508</v>
      </c>
      <c r="I989" t="s">
        <v>650</v>
      </c>
      <c r="J989" t="str">
        <f>_xlfn.XLOOKUP('Policy Details'!$I989,'Customer Information'!$A$2:$A$5001,'Customer Information'!$E$2:$E$5001)</f>
        <v>56+</v>
      </c>
      <c r="K989" t="str">
        <f>_xlfn.XLOOKUP('Policy Details'!$I989,'Customer Information'!$A$2:$A$5001,'Customer Information'!$C$2:$C$5001)</f>
        <v>Female</v>
      </c>
      <c r="L989">
        <f>YEAR('Policy Details'!$E989)</f>
        <v>2020</v>
      </c>
    </row>
    <row r="990" spans="1:12">
      <c r="A990" t="s">
        <v>16488</v>
      </c>
      <c r="B990" t="s">
        <v>20502</v>
      </c>
      <c r="C990">
        <v>223867</v>
      </c>
      <c r="D990">
        <v>388.12</v>
      </c>
      <c r="E990" s="30">
        <v>44951</v>
      </c>
      <c r="F990" s="30">
        <v>47475</v>
      </c>
      <c r="G990" t="s">
        <v>20504</v>
      </c>
      <c r="H990" t="s">
        <v>20509</v>
      </c>
      <c r="I990" t="s">
        <v>620</v>
      </c>
      <c r="J990" t="str">
        <f>_xlfn.XLOOKUP('Policy Details'!$I990,'Customer Information'!$A$2:$A$5001,'Customer Information'!$E$2:$E$5001)</f>
        <v>56+</v>
      </c>
      <c r="K990" t="str">
        <f>_xlfn.XLOOKUP('Policy Details'!$I990,'Customer Information'!$A$2:$A$5001,'Customer Information'!$C$2:$C$5001)</f>
        <v>Male</v>
      </c>
      <c r="L990">
        <f>YEAR('Policy Details'!$E990)</f>
        <v>2023</v>
      </c>
    </row>
    <row r="991" spans="1:12">
      <c r="A991" t="s">
        <v>16489</v>
      </c>
      <c r="B991" t="s">
        <v>20501</v>
      </c>
      <c r="C991">
        <v>46416</v>
      </c>
      <c r="D991">
        <v>1550.34</v>
      </c>
      <c r="E991" s="30">
        <v>44403</v>
      </c>
      <c r="F991" s="30">
        <v>45944</v>
      </c>
      <c r="G991" t="s">
        <v>20506</v>
      </c>
      <c r="H991" t="s">
        <v>20508</v>
      </c>
      <c r="I991" t="s">
        <v>984</v>
      </c>
      <c r="J991" t="str">
        <f>_xlfn.XLOOKUP('Policy Details'!$I991,'Customer Information'!$A$2:$A$5001,'Customer Information'!$E$2:$E$5001)</f>
        <v>56+</v>
      </c>
      <c r="K991" t="str">
        <f>_xlfn.XLOOKUP('Policy Details'!$I991,'Customer Information'!$A$2:$A$5001,'Customer Information'!$C$2:$C$5001)</f>
        <v>Other</v>
      </c>
      <c r="L991">
        <f>YEAR('Policy Details'!$E991)</f>
        <v>2021</v>
      </c>
    </row>
    <row r="992" spans="1:12">
      <c r="A992" t="s">
        <v>16490</v>
      </c>
      <c r="B992" t="s">
        <v>20502</v>
      </c>
      <c r="C992">
        <v>79373</v>
      </c>
      <c r="D992">
        <v>860.66</v>
      </c>
      <c r="E992" s="30">
        <v>44305</v>
      </c>
      <c r="F992" s="30">
        <v>44960</v>
      </c>
      <c r="G992" t="s">
        <v>20506</v>
      </c>
      <c r="H992" t="s">
        <v>20509</v>
      </c>
      <c r="I992" t="s">
        <v>1210</v>
      </c>
      <c r="J992" t="str">
        <f>_xlfn.XLOOKUP('Policy Details'!$I992,'Customer Information'!$A$2:$A$5001,'Customer Information'!$E$2:$E$5001)</f>
        <v>18-25</v>
      </c>
      <c r="K992" t="str">
        <f>_xlfn.XLOOKUP('Policy Details'!$I992,'Customer Information'!$A$2:$A$5001,'Customer Information'!$C$2:$C$5001)</f>
        <v>Other</v>
      </c>
      <c r="L992">
        <f>YEAR('Policy Details'!$E992)</f>
        <v>2021</v>
      </c>
    </row>
    <row r="993" spans="1:12">
      <c r="A993" t="s">
        <v>16491</v>
      </c>
      <c r="B993" t="s">
        <v>20501</v>
      </c>
      <c r="C993">
        <v>476819</v>
      </c>
      <c r="D993">
        <v>1978.09</v>
      </c>
      <c r="E993" s="30">
        <v>43827</v>
      </c>
      <c r="F993" s="30">
        <v>47410</v>
      </c>
      <c r="G993" t="s">
        <v>20506</v>
      </c>
      <c r="H993" t="s">
        <v>20509</v>
      </c>
      <c r="I993" t="s">
        <v>4295</v>
      </c>
      <c r="J993" t="str">
        <f>_xlfn.XLOOKUP('Policy Details'!$I993,'Customer Information'!$A$2:$A$5001,'Customer Information'!$E$2:$E$5001)</f>
        <v>18-25</v>
      </c>
      <c r="K993" t="str">
        <f>_xlfn.XLOOKUP('Policy Details'!$I993,'Customer Information'!$A$2:$A$5001,'Customer Information'!$C$2:$C$5001)</f>
        <v>Other</v>
      </c>
      <c r="L993">
        <f>YEAR('Policy Details'!$E993)</f>
        <v>2019</v>
      </c>
    </row>
    <row r="994" spans="1:12">
      <c r="A994" t="s">
        <v>16492</v>
      </c>
      <c r="B994" t="s">
        <v>20503</v>
      </c>
      <c r="C994">
        <v>90182</v>
      </c>
      <c r="D994">
        <v>1191.56</v>
      </c>
      <c r="E994" s="30">
        <v>43779</v>
      </c>
      <c r="F994" s="30">
        <v>46589</v>
      </c>
      <c r="G994" t="s">
        <v>20504</v>
      </c>
      <c r="H994" t="s">
        <v>20508</v>
      </c>
      <c r="I994" t="s">
        <v>2617</v>
      </c>
      <c r="J994" t="str">
        <f>_xlfn.XLOOKUP('Policy Details'!$I994,'Customer Information'!$A$2:$A$5001,'Customer Information'!$E$2:$E$5001)</f>
        <v>56+</v>
      </c>
      <c r="K994" t="str">
        <f>_xlfn.XLOOKUP('Policy Details'!$I994,'Customer Information'!$A$2:$A$5001,'Customer Information'!$C$2:$C$5001)</f>
        <v>Male</v>
      </c>
      <c r="L994">
        <f>YEAR('Policy Details'!$E994)</f>
        <v>2019</v>
      </c>
    </row>
    <row r="995" spans="1:12">
      <c r="A995" t="s">
        <v>16493</v>
      </c>
      <c r="B995" t="s">
        <v>20502</v>
      </c>
      <c r="C995">
        <v>11946</v>
      </c>
      <c r="D995">
        <v>1586.35</v>
      </c>
      <c r="E995" s="30">
        <v>42842</v>
      </c>
      <c r="F995" s="30">
        <v>45817</v>
      </c>
      <c r="G995" t="s">
        <v>20504</v>
      </c>
      <c r="H995" t="s">
        <v>20508</v>
      </c>
      <c r="I995" t="s">
        <v>4640</v>
      </c>
      <c r="J995" t="str">
        <f>_xlfn.XLOOKUP('Policy Details'!$I995,'Customer Information'!$A$2:$A$5001,'Customer Information'!$E$2:$E$5001)</f>
        <v>56+</v>
      </c>
      <c r="K995" t="str">
        <f>_xlfn.XLOOKUP('Policy Details'!$I995,'Customer Information'!$A$2:$A$5001,'Customer Information'!$C$2:$C$5001)</f>
        <v>Other</v>
      </c>
      <c r="L995">
        <f>YEAR('Policy Details'!$E995)</f>
        <v>2017</v>
      </c>
    </row>
    <row r="996" spans="1:12">
      <c r="A996" t="s">
        <v>16494</v>
      </c>
      <c r="B996" t="s">
        <v>20503</v>
      </c>
      <c r="C996">
        <v>225155</v>
      </c>
      <c r="D996">
        <v>451.73</v>
      </c>
      <c r="E996" s="30">
        <v>43823</v>
      </c>
      <c r="F996" s="30">
        <v>46516</v>
      </c>
      <c r="G996" t="s">
        <v>20506</v>
      </c>
      <c r="H996" t="s">
        <v>20507</v>
      </c>
      <c r="I996" t="s">
        <v>712</v>
      </c>
      <c r="J996" t="str">
        <f>_xlfn.XLOOKUP('Policy Details'!$I996,'Customer Information'!$A$2:$A$5001,'Customer Information'!$E$2:$E$5001)</f>
        <v>56+</v>
      </c>
      <c r="K996" t="str">
        <f>_xlfn.XLOOKUP('Policy Details'!$I996,'Customer Information'!$A$2:$A$5001,'Customer Information'!$C$2:$C$5001)</f>
        <v>Female</v>
      </c>
      <c r="L996">
        <f>YEAR('Policy Details'!$E996)</f>
        <v>2019</v>
      </c>
    </row>
    <row r="997" spans="1:12">
      <c r="A997" t="s">
        <v>16495</v>
      </c>
      <c r="B997" t="s">
        <v>20500</v>
      </c>
      <c r="C997">
        <v>117410</v>
      </c>
      <c r="D997">
        <v>1249.07</v>
      </c>
      <c r="E997" s="30">
        <v>42843</v>
      </c>
      <c r="F997" s="30">
        <v>46191</v>
      </c>
      <c r="G997" t="s">
        <v>20504</v>
      </c>
      <c r="H997" t="s">
        <v>20507</v>
      </c>
      <c r="I997" t="s">
        <v>4611</v>
      </c>
      <c r="J997" t="str">
        <f>_xlfn.XLOOKUP('Policy Details'!$I997,'Customer Information'!$A$2:$A$5001,'Customer Information'!$E$2:$E$5001)</f>
        <v>46-55</v>
      </c>
      <c r="K997" t="str">
        <f>_xlfn.XLOOKUP('Policy Details'!$I997,'Customer Information'!$A$2:$A$5001,'Customer Information'!$C$2:$C$5001)</f>
        <v>Male</v>
      </c>
      <c r="L997">
        <f>YEAR('Policy Details'!$E997)</f>
        <v>2017</v>
      </c>
    </row>
    <row r="998" spans="1:12">
      <c r="A998" t="s">
        <v>16496</v>
      </c>
      <c r="B998" t="s">
        <v>20502</v>
      </c>
      <c r="C998">
        <v>165025</v>
      </c>
      <c r="D998">
        <v>1557.45</v>
      </c>
      <c r="E998" s="30">
        <v>43138</v>
      </c>
      <c r="F998" s="30">
        <v>46026</v>
      </c>
      <c r="G998" t="s">
        <v>20506</v>
      </c>
      <c r="H998" t="s">
        <v>20507</v>
      </c>
      <c r="I998" t="s">
        <v>4667</v>
      </c>
      <c r="J998" t="str">
        <f>_xlfn.XLOOKUP('Policy Details'!$I998,'Customer Information'!$A$2:$A$5001,'Customer Information'!$E$2:$E$5001)</f>
        <v>56+</v>
      </c>
      <c r="K998" t="str">
        <f>_xlfn.XLOOKUP('Policy Details'!$I998,'Customer Information'!$A$2:$A$5001,'Customer Information'!$C$2:$C$5001)</f>
        <v>Male</v>
      </c>
      <c r="L998">
        <f>YEAR('Policy Details'!$E998)</f>
        <v>2018</v>
      </c>
    </row>
    <row r="999" spans="1:12">
      <c r="A999" t="s">
        <v>16497</v>
      </c>
      <c r="B999" t="s">
        <v>20503</v>
      </c>
      <c r="C999">
        <v>41252</v>
      </c>
      <c r="D999">
        <v>1246.83</v>
      </c>
      <c r="E999" s="30">
        <v>43636</v>
      </c>
      <c r="F999" s="30">
        <v>45409</v>
      </c>
      <c r="G999" t="s">
        <v>20506</v>
      </c>
      <c r="H999" t="s">
        <v>20507</v>
      </c>
      <c r="I999" t="s">
        <v>2502</v>
      </c>
      <c r="J999" t="str">
        <f>_xlfn.XLOOKUP('Policy Details'!$I999,'Customer Information'!$A$2:$A$5001,'Customer Information'!$E$2:$E$5001)</f>
        <v>18-25</v>
      </c>
      <c r="K999" t="str">
        <f>_xlfn.XLOOKUP('Policy Details'!$I999,'Customer Information'!$A$2:$A$5001,'Customer Information'!$C$2:$C$5001)</f>
        <v>Other</v>
      </c>
      <c r="L999">
        <f>YEAR('Policy Details'!$E999)</f>
        <v>2019</v>
      </c>
    </row>
    <row r="1000" spans="1:12">
      <c r="A1000" t="s">
        <v>16498</v>
      </c>
      <c r="B1000" t="s">
        <v>20501</v>
      </c>
      <c r="C1000">
        <v>380387</v>
      </c>
      <c r="D1000">
        <v>1487.79</v>
      </c>
      <c r="E1000" s="30">
        <v>43338</v>
      </c>
      <c r="F1000" s="30">
        <v>44247</v>
      </c>
      <c r="G1000" t="s">
        <v>20506</v>
      </c>
      <c r="H1000" t="s">
        <v>20507</v>
      </c>
      <c r="I1000" t="s">
        <v>265</v>
      </c>
      <c r="J1000" t="str">
        <f>_xlfn.XLOOKUP('Policy Details'!$I1000,'Customer Information'!$A$2:$A$5001,'Customer Information'!$E$2:$E$5001)</f>
        <v>56+</v>
      </c>
      <c r="K1000" t="str">
        <f>_xlfn.XLOOKUP('Policy Details'!$I1000,'Customer Information'!$A$2:$A$5001,'Customer Information'!$C$2:$C$5001)</f>
        <v>Female</v>
      </c>
      <c r="L1000">
        <f>YEAR('Policy Details'!$E1000)</f>
        <v>2018</v>
      </c>
    </row>
    <row r="1001" spans="1:12">
      <c r="A1001" t="s">
        <v>16499</v>
      </c>
      <c r="B1001" t="s">
        <v>20503</v>
      </c>
      <c r="C1001">
        <v>306883</v>
      </c>
      <c r="D1001">
        <v>558.99</v>
      </c>
      <c r="E1001" s="30">
        <v>42085</v>
      </c>
      <c r="F1001" s="30">
        <v>45252</v>
      </c>
      <c r="G1001" t="s">
        <v>20506</v>
      </c>
      <c r="H1001" t="s">
        <v>20508</v>
      </c>
      <c r="I1001" t="s">
        <v>987</v>
      </c>
      <c r="J1001" t="str">
        <f>_xlfn.XLOOKUP('Policy Details'!$I1001,'Customer Information'!$A$2:$A$5001,'Customer Information'!$E$2:$E$5001)</f>
        <v>18-25</v>
      </c>
      <c r="K1001" t="str">
        <f>_xlfn.XLOOKUP('Policy Details'!$I1001,'Customer Information'!$A$2:$A$5001,'Customer Information'!$C$2:$C$5001)</f>
        <v>Female</v>
      </c>
      <c r="L1001">
        <f>YEAR('Policy Details'!$E1001)</f>
        <v>2015</v>
      </c>
    </row>
    <row r="1002" spans="1:12">
      <c r="A1002" t="s">
        <v>16500</v>
      </c>
      <c r="B1002" t="s">
        <v>20502</v>
      </c>
      <c r="C1002">
        <v>434183</v>
      </c>
      <c r="D1002">
        <v>1781.37</v>
      </c>
      <c r="E1002" s="30">
        <v>43994</v>
      </c>
      <c r="F1002" s="30">
        <v>46590</v>
      </c>
      <c r="G1002" t="s">
        <v>20505</v>
      </c>
      <c r="H1002" t="s">
        <v>20508</v>
      </c>
      <c r="I1002" t="s">
        <v>2447</v>
      </c>
      <c r="J1002" t="str">
        <f>_xlfn.XLOOKUP('Policy Details'!$I1002,'Customer Information'!$A$2:$A$5001,'Customer Information'!$E$2:$E$5001)</f>
        <v>56+</v>
      </c>
      <c r="K1002" t="str">
        <f>_xlfn.XLOOKUP('Policy Details'!$I1002,'Customer Information'!$A$2:$A$5001,'Customer Information'!$C$2:$C$5001)</f>
        <v>Female</v>
      </c>
      <c r="L1002">
        <f>YEAR('Policy Details'!$E1002)</f>
        <v>2020</v>
      </c>
    </row>
    <row r="1003" spans="1:12">
      <c r="A1003" t="s">
        <v>16501</v>
      </c>
      <c r="B1003" t="s">
        <v>20502</v>
      </c>
      <c r="C1003">
        <v>237668</v>
      </c>
      <c r="D1003">
        <v>1919.99</v>
      </c>
      <c r="E1003" s="30">
        <v>44981</v>
      </c>
      <c r="F1003" s="30">
        <v>47721</v>
      </c>
      <c r="G1003" t="s">
        <v>20505</v>
      </c>
      <c r="H1003" t="s">
        <v>20509</v>
      </c>
      <c r="I1003" t="s">
        <v>3744</v>
      </c>
      <c r="J1003" t="str">
        <f>_xlfn.XLOOKUP('Policy Details'!$I1003,'Customer Information'!$A$2:$A$5001,'Customer Information'!$E$2:$E$5001)</f>
        <v>36-45</v>
      </c>
      <c r="K1003" t="str">
        <f>_xlfn.XLOOKUP('Policy Details'!$I1003,'Customer Information'!$A$2:$A$5001,'Customer Information'!$C$2:$C$5001)</f>
        <v>Female</v>
      </c>
      <c r="L1003">
        <f>YEAR('Policy Details'!$E1003)</f>
        <v>2023</v>
      </c>
    </row>
    <row r="1004" spans="1:12">
      <c r="A1004" t="s">
        <v>16502</v>
      </c>
      <c r="B1004" t="s">
        <v>20502</v>
      </c>
      <c r="C1004">
        <v>199531</v>
      </c>
      <c r="D1004">
        <v>1002.6</v>
      </c>
      <c r="E1004" s="30">
        <v>42507</v>
      </c>
      <c r="F1004" s="30">
        <v>44380</v>
      </c>
      <c r="G1004" t="s">
        <v>20506</v>
      </c>
      <c r="H1004" t="s">
        <v>20509</v>
      </c>
      <c r="I1004" t="s">
        <v>3701</v>
      </c>
      <c r="J1004" t="str">
        <f>_xlfn.XLOOKUP('Policy Details'!$I1004,'Customer Information'!$A$2:$A$5001,'Customer Information'!$E$2:$E$5001)</f>
        <v>56+</v>
      </c>
      <c r="K1004" t="str">
        <f>_xlfn.XLOOKUP('Policy Details'!$I1004,'Customer Information'!$A$2:$A$5001,'Customer Information'!$C$2:$C$5001)</f>
        <v>Other</v>
      </c>
      <c r="L1004">
        <f>YEAR('Policy Details'!$E1004)</f>
        <v>2016</v>
      </c>
    </row>
    <row r="1005" spans="1:12">
      <c r="A1005" t="s">
        <v>16503</v>
      </c>
      <c r="B1005" t="s">
        <v>20502</v>
      </c>
      <c r="C1005">
        <v>307255</v>
      </c>
      <c r="D1005">
        <v>320.95999999999998</v>
      </c>
      <c r="E1005" s="30">
        <v>45390</v>
      </c>
      <c r="F1005" s="30">
        <v>46997</v>
      </c>
      <c r="G1005" t="s">
        <v>20505</v>
      </c>
      <c r="H1005" t="s">
        <v>20509</v>
      </c>
      <c r="I1005" t="s">
        <v>3182</v>
      </c>
      <c r="J1005" t="str">
        <f>_xlfn.XLOOKUP('Policy Details'!$I1005,'Customer Information'!$A$2:$A$5001,'Customer Information'!$E$2:$E$5001)</f>
        <v>26-35</v>
      </c>
      <c r="K1005" t="str">
        <f>_xlfn.XLOOKUP('Policy Details'!$I1005,'Customer Information'!$A$2:$A$5001,'Customer Information'!$C$2:$C$5001)</f>
        <v>Female</v>
      </c>
      <c r="L1005">
        <f>YEAR('Policy Details'!$E1005)</f>
        <v>2024</v>
      </c>
    </row>
    <row r="1006" spans="1:12">
      <c r="A1006" t="s">
        <v>16504</v>
      </c>
      <c r="B1006" t="s">
        <v>20501</v>
      </c>
      <c r="C1006">
        <v>473362</v>
      </c>
      <c r="D1006">
        <v>748.59</v>
      </c>
      <c r="E1006" s="30">
        <v>42357</v>
      </c>
      <c r="F1006" s="30">
        <v>45958</v>
      </c>
      <c r="G1006" t="s">
        <v>20505</v>
      </c>
      <c r="H1006" t="s">
        <v>20509</v>
      </c>
      <c r="I1006" t="s">
        <v>621</v>
      </c>
      <c r="J1006" t="str">
        <f>_xlfn.XLOOKUP('Policy Details'!$I1006,'Customer Information'!$A$2:$A$5001,'Customer Information'!$E$2:$E$5001)</f>
        <v>46-55</v>
      </c>
      <c r="K1006" t="str">
        <f>_xlfn.XLOOKUP('Policy Details'!$I1006,'Customer Information'!$A$2:$A$5001,'Customer Information'!$C$2:$C$5001)</f>
        <v>Female</v>
      </c>
      <c r="L1006">
        <f>YEAR('Policy Details'!$E1006)</f>
        <v>2015</v>
      </c>
    </row>
    <row r="1007" spans="1:12">
      <c r="A1007" t="s">
        <v>16505</v>
      </c>
      <c r="B1007" t="s">
        <v>20503</v>
      </c>
      <c r="C1007">
        <v>439132</v>
      </c>
      <c r="D1007">
        <v>825.18</v>
      </c>
      <c r="E1007" s="30">
        <v>45217</v>
      </c>
      <c r="F1007" s="30">
        <v>48657</v>
      </c>
      <c r="G1007" t="s">
        <v>20504</v>
      </c>
      <c r="H1007" t="s">
        <v>20507</v>
      </c>
      <c r="I1007" t="s">
        <v>3935</v>
      </c>
      <c r="J1007" t="str">
        <f>_xlfn.XLOOKUP('Policy Details'!$I1007,'Customer Information'!$A$2:$A$5001,'Customer Information'!$E$2:$E$5001)</f>
        <v>18-25</v>
      </c>
      <c r="K1007" t="str">
        <f>_xlfn.XLOOKUP('Policy Details'!$I1007,'Customer Information'!$A$2:$A$5001,'Customer Information'!$C$2:$C$5001)</f>
        <v>Other</v>
      </c>
      <c r="L1007">
        <f>YEAR('Policy Details'!$E1007)</f>
        <v>2023</v>
      </c>
    </row>
    <row r="1008" spans="1:12">
      <c r="A1008" t="s">
        <v>16506</v>
      </c>
      <c r="B1008" t="s">
        <v>20500</v>
      </c>
      <c r="C1008">
        <v>322423</v>
      </c>
      <c r="D1008">
        <v>502.98</v>
      </c>
      <c r="E1008" s="30">
        <v>45155</v>
      </c>
      <c r="F1008" s="30">
        <v>47197</v>
      </c>
      <c r="G1008" t="s">
        <v>20506</v>
      </c>
      <c r="H1008" t="s">
        <v>20507</v>
      </c>
      <c r="I1008" t="s">
        <v>4927</v>
      </c>
      <c r="J1008" t="str">
        <f>_xlfn.XLOOKUP('Policy Details'!$I1008,'Customer Information'!$A$2:$A$5001,'Customer Information'!$E$2:$E$5001)</f>
        <v>26-35</v>
      </c>
      <c r="K1008" t="str">
        <f>_xlfn.XLOOKUP('Policy Details'!$I1008,'Customer Information'!$A$2:$A$5001,'Customer Information'!$C$2:$C$5001)</f>
        <v>Male</v>
      </c>
      <c r="L1008">
        <f>YEAR('Policy Details'!$E1008)</f>
        <v>2023</v>
      </c>
    </row>
    <row r="1009" spans="1:12">
      <c r="A1009" t="s">
        <v>16507</v>
      </c>
      <c r="B1009" t="s">
        <v>20503</v>
      </c>
      <c r="C1009">
        <v>271971</v>
      </c>
      <c r="D1009">
        <v>158.27000000000001</v>
      </c>
      <c r="E1009" s="30">
        <v>43053</v>
      </c>
      <c r="F1009" s="30">
        <v>46606</v>
      </c>
      <c r="G1009" t="s">
        <v>20505</v>
      </c>
      <c r="H1009" t="s">
        <v>20509</v>
      </c>
      <c r="I1009" t="s">
        <v>4988</v>
      </c>
      <c r="J1009" t="str">
        <f>_xlfn.XLOOKUP('Policy Details'!$I1009,'Customer Information'!$A$2:$A$5001,'Customer Information'!$E$2:$E$5001)</f>
        <v>56+</v>
      </c>
      <c r="K1009" t="str">
        <f>_xlfn.XLOOKUP('Policy Details'!$I1009,'Customer Information'!$A$2:$A$5001,'Customer Information'!$C$2:$C$5001)</f>
        <v>Female</v>
      </c>
      <c r="L1009">
        <f>YEAR('Policy Details'!$E1009)</f>
        <v>2017</v>
      </c>
    </row>
    <row r="1010" spans="1:12">
      <c r="A1010" t="s">
        <v>16508</v>
      </c>
      <c r="B1010" t="s">
        <v>20503</v>
      </c>
      <c r="C1010">
        <v>120233</v>
      </c>
      <c r="D1010">
        <v>538.62</v>
      </c>
      <c r="E1010" s="30">
        <v>43636</v>
      </c>
      <c r="F1010" s="30">
        <v>45939</v>
      </c>
      <c r="G1010" t="s">
        <v>20505</v>
      </c>
      <c r="H1010" t="s">
        <v>20507</v>
      </c>
      <c r="I1010" t="s">
        <v>4729</v>
      </c>
      <c r="J1010" t="str">
        <f>_xlfn.XLOOKUP('Policy Details'!$I1010,'Customer Information'!$A$2:$A$5001,'Customer Information'!$E$2:$E$5001)</f>
        <v>56+</v>
      </c>
      <c r="K1010" t="str">
        <f>_xlfn.XLOOKUP('Policy Details'!$I1010,'Customer Information'!$A$2:$A$5001,'Customer Information'!$C$2:$C$5001)</f>
        <v>Male</v>
      </c>
      <c r="L1010">
        <f>YEAR('Policy Details'!$E1010)</f>
        <v>2019</v>
      </c>
    </row>
    <row r="1011" spans="1:12">
      <c r="A1011" t="s">
        <v>16509</v>
      </c>
      <c r="B1011" t="s">
        <v>20500</v>
      </c>
      <c r="C1011">
        <v>349926</v>
      </c>
      <c r="D1011">
        <v>1988.96</v>
      </c>
      <c r="E1011" s="30">
        <v>44337</v>
      </c>
      <c r="F1011" s="30">
        <v>47511</v>
      </c>
      <c r="G1011" t="s">
        <v>20504</v>
      </c>
      <c r="H1011" t="s">
        <v>20508</v>
      </c>
      <c r="I1011" t="s">
        <v>718</v>
      </c>
      <c r="J1011" t="str">
        <f>_xlfn.XLOOKUP('Policy Details'!$I1011,'Customer Information'!$A$2:$A$5001,'Customer Information'!$E$2:$E$5001)</f>
        <v>46-55</v>
      </c>
      <c r="K1011" t="str">
        <f>_xlfn.XLOOKUP('Policy Details'!$I1011,'Customer Information'!$A$2:$A$5001,'Customer Information'!$C$2:$C$5001)</f>
        <v>Female</v>
      </c>
      <c r="L1011">
        <f>YEAR('Policy Details'!$E1011)</f>
        <v>2021</v>
      </c>
    </row>
    <row r="1012" spans="1:12">
      <c r="A1012" t="s">
        <v>16510</v>
      </c>
      <c r="B1012" t="s">
        <v>20500</v>
      </c>
      <c r="C1012">
        <v>229327</v>
      </c>
      <c r="D1012">
        <v>1200.6300000000001</v>
      </c>
      <c r="E1012" s="30">
        <v>42412</v>
      </c>
      <c r="F1012" s="30">
        <v>45241</v>
      </c>
      <c r="G1012" t="s">
        <v>20505</v>
      </c>
      <c r="H1012" t="s">
        <v>20507</v>
      </c>
      <c r="I1012" t="s">
        <v>1279</v>
      </c>
      <c r="J1012" t="str">
        <f>_xlfn.XLOOKUP('Policy Details'!$I1012,'Customer Information'!$A$2:$A$5001,'Customer Information'!$E$2:$E$5001)</f>
        <v>56+</v>
      </c>
      <c r="K1012" t="str">
        <f>_xlfn.XLOOKUP('Policy Details'!$I1012,'Customer Information'!$A$2:$A$5001,'Customer Information'!$C$2:$C$5001)</f>
        <v>Female</v>
      </c>
      <c r="L1012">
        <f>YEAR('Policy Details'!$E1012)</f>
        <v>2016</v>
      </c>
    </row>
    <row r="1013" spans="1:12">
      <c r="A1013" t="s">
        <v>16511</v>
      </c>
      <c r="B1013" t="s">
        <v>20500</v>
      </c>
      <c r="C1013">
        <v>435880</v>
      </c>
      <c r="D1013">
        <v>491.39</v>
      </c>
      <c r="E1013" s="30">
        <v>43952</v>
      </c>
      <c r="F1013" s="30">
        <v>45291</v>
      </c>
      <c r="G1013" t="s">
        <v>20505</v>
      </c>
      <c r="H1013" t="s">
        <v>20509</v>
      </c>
      <c r="I1013" t="s">
        <v>646</v>
      </c>
      <c r="J1013" t="str">
        <f>_xlfn.XLOOKUP('Policy Details'!$I1013,'Customer Information'!$A$2:$A$5001,'Customer Information'!$E$2:$E$5001)</f>
        <v>56+</v>
      </c>
      <c r="K1013" t="str">
        <f>_xlfn.XLOOKUP('Policy Details'!$I1013,'Customer Information'!$A$2:$A$5001,'Customer Information'!$C$2:$C$5001)</f>
        <v>Other</v>
      </c>
      <c r="L1013">
        <f>YEAR('Policy Details'!$E1013)</f>
        <v>2020</v>
      </c>
    </row>
    <row r="1014" spans="1:12">
      <c r="A1014" t="s">
        <v>16512</v>
      </c>
      <c r="B1014" t="s">
        <v>20503</v>
      </c>
      <c r="C1014">
        <v>32092</v>
      </c>
      <c r="D1014">
        <v>651.5</v>
      </c>
      <c r="E1014" s="30">
        <v>42271</v>
      </c>
      <c r="F1014" s="30">
        <v>42776</v>
      </c>
      <c r="G1014" t="s">
        <v>20504</v>
      </c>
      <c r="H1014" t="s">
        <v>20509</v>
      </c>
      <c r="I1014" t="s">
        <v>3131</v>
      </c>
      <c r="J1014" t="str">
        <f>_xlfn.XLOOKUP('Policy Details'!$I1014,'Customer Information'!$A$2:$A$5001,'Customer Information'!$E$2:$E$5001)</f>
        <v>56+</v>
      </c>
      <c r="K1014" t="str">
        <f>_xlfn.XLOOKUP('Policy Details'!$I1014,'Customer Information'!$A$2:$A$5001,'Customer Information'!$C$2:$C$5001)</f>
        <v>Male</v>
      </c>
      <c r="L1014">
        <f>YEAR('Policy Details'!$E1014)</f>
        <v>2015</v>
      </c>
    </row>
    <row r="1015" spans="1:12">
      <c r="A1015" t="s">
        <v>16513</v>
      </c>
      <c r="B1015" t="s">
        <v>20502</v>
      </c>
      <c r="C1015">
        <v>477474</v>
      </c>
      <c r="D1015">
        <v>931.7</v>
      </c>
      <c r="E1015" s="30">
        <v>44514</v>
      </c>
      <c r="F1015" s="30">
        <v>47941</v>
      </c>
      <c r="G1015" t="s">
        <v>20504</v>
      </c>
      <c r="H1015" t="s">
        <v>20509</v>
      </c>
      <c r="I1015" t="s">
        <v>3869</v>
      </c>
      <c r="J1015" t="str">
        <f>_xlfn.XLOOKUP('Policy Details'!$I1015,'Customer Information'!$A$2:$A$5001,'Customer Information'!$E$2:$E$5001)</f>
        <v>56+</v>
      </c>
      <c r="K1015" t="str">
        <f>_xlfn.XLOOKUP('Policy Details'!$I1015,'Customer Information'!$A$2:$A$5001,'Customer Information'!$C$2:$C$5001)</f>
        <v>Female</v>
      </c>
      <c r="L1015">
        <f>YEAR('Policy Details'!$E1015)</f>
        <v>2021</v>
      </c>
    </row>
    <row r="1016" spans="1:12">
      <c r="A1016" t="s">
        <v>16514</v>
      </c>
      <c r="B1016" t="s">
        <v>20503</v>
      </c>
      <c r="C1016">
        <v>489052</v>
      </c>
      <c r="D1016">
        <v>756.9</v>
      </c>
      <c r="E1016" s="30">
        <v>45153</v>
      </c>
      <c r="F1016" s="30">
        <v>47694</v>
      </c>
      <c r="G1016" t="s">
        <v>20504</v>
      </c>
      <c r="H1016" t="s">
        <v>20509</v>
      </c>
      <c r="I1016" t="s">
        <v>3662</v>
      </c>
      <c r="J1016" t="str">
        <f>_xlfn.XLOOKUP('Policy Details'!$I1016,'Customer Information'!$A$2:$A$5001,'Customer Information'!$E$2:$E$5001)</f>
        <v>36-45</v>
      </c>
      <c r="K1016" t="str">
        <f>_xlfn.XLOOKUP('Policy Details'!$I1016,'Customer Information'!$A$2:$A$5001,'Customer Information'!$C$2:$C$5001)</f>
        <v>Other</v>
      </c>
      <c r="L1016">
        <f>YEAR('Policy Details'!$E1016)</f>
        <v>2023</v>
      </c>
    </row>
    <row r="1017" spans="1:12">
      <c r="A1017" t="s">
        <v>16515</v>
      </c>
      <c r="B1017" t="s">
        <v>20500</v>
      </c>
      <c r="C1017">
        <v>136519</v>
      </c>
      <c r="D1017">
        <v>554.36</v>
      </c>
      <c r="E1017" s="30">
        <v>42225</v>
      </c>
      <c r="F1017" s="30">
        <v>43348</v>
      </c>
      <c r="G1017" t="s">
        <v>20505</v>
      </c>
      <c r="H1017" t="s">
        <v>20508</v>
      </c>
      <c r="I1017" t="s">
        <v>4880</v>
      </c>
      <c r="J1017" t="str">
        <f>_xlfn.XLOOKUP('Policy Details'!$I1017,'Customer Information'!$A$2:$A$5001,'Customer Information'!$E$2:$E$5001)</f>
        <v>26-35</v>
      </c>
      <c r="K1017" t="str">
        <f>_xlfn.XLOOKUP('Policy Details'!$I1017,'Customer Information'!$A$2:$A$5001,'Customer Information'!$C$2:$C$5001)</f>
        <v>Female</v>
      </c>
      <c r="L1017">
        <f>YEAR('Policy Details'!$E1017)</f>
        <v>2015</v>
      </c>
    </row>
    <row r="1018" spans="1:12">
      <c r="A1018" t="s">
        <v>16516</v>
      </c>
      <c r="B1018" t="s">
        <v>20500</v>
      </c>
      <c r="C1018">
        <v>491553</v>
      </c>
      <c r="D1018">
        <v>974.78</v>
      </c>
      <c r="E1018" s="30">
        <v>45333</v>
      </c>
      <c r="F1018" s="30">
        <v>46726</v>
      </c>
      <c r="G1018" t="s">
        <v>20505</v>
      </c>
      <c r="H1018" t="s">
        <v>20509</v>
      </c>
      <c r="I1018" t="s">
        <v>2202</v>
      </c>
      <c r="J1018" t="str">
        <f>_xlfn.XLOOKUP('Policy Details'!$I1018,'Customer Information'!$A$2:$A$5001,'Customer Information'!$E$2:$E$5001)</f>
        <v>18-25</v>
      </c>
      <c r="K1018" t="str">
        <f>_xlfn.XLOOKUP('Policy Details'!$I1018,'Customer Information'!$A$2:$A$5001,'Customer Information'!$C$2:$C$5001)</f>
        <v>Other</v>
      </c>
      <c r="L1018">
        <f>YEAR('Policy Details'!$E1018)</f>
        <v>2024</v>
      </c>
    </row>
    <row r="1019" spans="1:12">
      <c r="A1019" t="s">
        <v>16517</v>
      </c>
      <c r="B1019" t="s">
        <v>20501</v>
      </c>
      <c r="C1019">
        <v>205903</v>
      </c>
      <c r="D1019">
        <v>1326.6</v>
      </c>
      <c r="E1019" s="30">
        <v>45465</v>
      </c>
      <c r="F1019" s="30">
        <v>46839</v>
      </c>
      <c r="G1019" t="s">
        <v>20505</v>
      </c>
      <c r="H1019" t="s">
        <v>20507</v>
      </c>
      <c r="I1019" t="s">
        <v>4114</v>
      </c>
      <c r="J1019" t="str">
        <f>_xlfn.XLOOKUP('Policy Details'!$I1019,'Customer Information'!$A$2:$A$5001,'Customer Information'!$E$2:$E$5001)</f>
        <v>26-35</v>
      </c>
      <c r="K1019" t="str">
        <f>_xlfn.XLOOKUP('Policy Details'!$I1019,'Customer Information'!$A$2:$A$5001,'Customer Information'!$C$2:$C$5001)</f>
        <v>Other</v>
      </c>
      <c r="L1019">
        <f>YEAR('Policy Details'!$E1019)</f>
        <v>2024</v>
      </c>
    </row>
    <row r="1020" spans="1:12">
      <c r="A1020" t="s">
        <v>16518</v>
      </c>
      <c r="B1020" t="s">
        <v>20503</v>
      </c>
      <c r="C1020">
        <v>96126</v>
      </c>
      <c r="D1020">
        <v>1371.34</v>
      </c>
      <c r="E1020" s="30">
        <v>42004</v>
      </c>
      <c r="F1020" s="30">
        <v>44510</v>
      </c>
      <c r="G1020" t="s">
        <v>20504</v>
      </c>
      <c r="H1020" t="s">
        <v>20508</v>
      </c>
      <c r="I1020" t="s">
        <v>3904</v>
      </c>
      <c r="J1020" t="str">
        <f>_xlfn.XLOOKUP('Policy Details'!$I1020,'Customer Information'!$A$2:$A$5001,'Customer Information'!$E$2:$E$5001)</f>
        <v>56+</v>
      </c>
      <c r="K1020" t="str">
        <f>_xlfn.XLOOKUP('Policy Details'!$I1020,'Customer Information'!$A$2:$A$5001,'Customer Information'!$C$2:$C$5001)</f>
        <v>Female</v>
      </c>
      <c r="L1020">
        <f>YEAR('Policy Details'!$E1020)</f>
        <v>2014</v>
      </c>
    </row>
    <row r="1021" spans="1:12">
      <c r="A1021" t="s">
        <v>16519</v>
      </c>
      <c r="B1021" t="s">
        <v>20502</v>
      </c>
      <c r="C1021">
        <v>344772</v>
      </c>
      <c r="D1021">
        <v>1954.64</v>
      </c>
      <c r="E1021" s="30">
        <v>42315</v>
      </c>
      <c r="F1021" s="30">
        <v>45834</v>
      </c>
      <c r="G1021" t="s">
        <v>20505</v>
      </c>
      <c r="H1021" t="s">
        <v>20509</v>
      </c>
      <c r="I1021" t="s">
        <v>2366</v>
      </c>
      <c r="J1021" t="str">
        <f>_xlfn.XLOOKUP('Policy Details'!$I1021,'Customer Information'!$A$2:$A$5001,'Customer Information'!$E$2:$E$5001)</f>
        <v>46-55</v>
      </c>
      <c r="K1021" t="str">
        <f>_xlfn.XLOOKUP('Policy Details'!$I1021,'Customer Information'!$A$2:$A$5001,'Customer Information'!$C$2:$C$5001)</f>
        <v>Female</v>
      </c>
      <c r="L1021">
        <f>YEAR('Policy Details'!$E1021)</f>
        <v>2015</v>
      </c>
    </row>
    <row r="1022" spans="1:12">
      <c r="A1022" t="s">
        <v>16520</v>
      </c>
      <c r="B1022" t="s">
        <v>20502</v>
      </c>
      <c r="C1022">
        <v>265293</v>
      </c>
      <c r="D1022">
        <v>1621.16</v>
      </c>
      <c r="E1022" s="30">
        <v>42019</v>
      </c>
      <c r="F1022" s="30">
        <v>43364</v>
      </c>
      <c r="G1022" t="s">
        <v>20506</v>
      </c>
      <c r="H1022" t="s">
        <v>20509</v>
      </c>
      <c r="I1022" t="s">
        <v>1770</v>
      </c>
      <c r="J1022" t="str">
        <f>_xlfn.XLOOKUP('Policy Details'!$I1022,'Customer Information'!$A$2:$A$5001,'Customer Information'!$E$2:$E$5001)</f>
        <v>56+</v>
      </c>
      <c r="K1022" t="str">
        <f>_xlfn.XLOOKUP('Policy Details'!$I1022,'Customer Information'!$A$2:$A$5001,'Customer Information'!$C$2:$C$5001)</f>
        <v>Female</v>
      </c>
      <c r="L1022">
        <f>YEAR('Policy Details'!$E1022)</f>
        <v>2015</v>
      </c>
    </row>
    <row r="1023" spans="1:12">
      <c r="A1023" t="s">
        <v>16521</v>
      </c>
      <c r="B1023" t="s">
        <v>20501</v>
      </c>
      <c r="C1023">
        <v>488924</v>
      </c>
      <c r="D1023">
        <v>1236.6300000000001</v>
      </c>
      <c r="E1023" s="30">
        <v>45072</v>
      </c>
      <c r="F1023" s="30">
        <v>46538</v>
      </c>
      <c r="G1023" t="s">
        <v>20505</v>
      </c>
      <c r="H1023" t="s">
        <v>20508</v>
      </c>
      <c r="I1023" t="s">
        <v>124</v>
      </c>
      <c r="J1023" t="str">
        <f>_xlfn.XLOOKUP('Policy Details'!$I1023,'Customer Information'!$A$2:$A$5001,'Customer Information'!$E$2:$E$5001)</f>
        <v>36-45</v>
      </c>
      <c r="K1023" t="str">
        <f>_xlfn.XLOOKUP('Policy Details'!$I1023,'Customer Information'!$A$2:$A$5001,'Customer Information'!$C$2:$C$5001)</f>
        <v>Male</v>
      </c>
      <c r="L1023">
        <f>YEAR('Policy Details'!$E1023)</f>
        <v>2023</v>
      </c>
    </row>
    <row r="1024" spans="1:12">
      <c r="A1024" t="s">
        <v>16522</v>
      </c>
      <c r="B1024" t="s">
        <v>20501</v>
      </c>
      <c r="C1024">
        <v>405434</v>
      </c>
      <c r="D1024">
        <v>436.33</v>
      </c>
      <c r="E1024" s="30">
        <v>45178</v>
      </c>
      <c r="F1024" s="30">
        <v>48234</v>
      </c>
      <c r="G1024" t="s">
        <v>20504</v>
      </c>
      <c r="H1024" t="s">
        <v>20507</v>
      </c>
      <c r="I1024" t="s">
        <v>2419</v>
      </c>
      <c r="J1024" t="str">
        <f>_xlfn.XLOOKUP('Policy Details'!$I1024,'Customer Information'!$A$2:$A$5001,'Customer Information'!$E$2:$E$5001)</f>
        <v>26-35</v>
      </c>
      <c r="K1024" t="str">
        <f>_xlfn.XLOOKUP('Policy Details'!$I1024,'Customer Information'!$A$2:$A$5001,'Customer Information'!$C$2:$C$5001)</f>
        <v>Male</v>
      </c>
      <c r="L1024">
        <f>YEAR('Policy Details'!$E1024)</f>
        <v>2023</v>
      </c>
    </row>
    <row r="1025" spans="1:12">
      <c r="A1025" t="s">
        <v>16523</v>
      </c>
      <c r="B1025" t="s">
        <v>20503</v>
      </c>
      <c r="C1025">
        <v>286441</v>
      </c>
      <c r="D1025">
        <v>1864.15</v>
      </c>
      <c r="E1025" s="30">
        <v>44410</v>
      </c>
      <c r="F1025" s="30">
        <v>47265</v>
      </c>
      <c r="G1025" t="s">
        <v>20505</v>
      </c>
      <c r="H1025" t="s">
        <v>20507</v>
      </c>
      <c r="I1025" t="s">
        <v>1065</v>
      </c>
      <c r="J1025" t="str">
        <f>_xlfn.XLOOKUP('Policy Details'!$I1025,'Customer Information'!$A$2:$A$5001,'Customer Information'!$E$2:$E$5001)</f>
        <v>56+</v>
      </c>
      <c r="K1025" t="str">
        <f>_xlfn.XLOOKUP('Policy Details'!$I1025,'Customer Information'!$A$2:$A$5001,'Customer Information'!$C$2:$C$5001)</f>
        <v>Male</v>
      </c>
      <c r="L1025">
        <f>YEAR('Policy Details'!$E1025)</f>
        <v>2021</v>
      </c>
    </row>
    <row r="1026" spans="1:12">
      <c r="A1026" t="s">
        <v>16524</v>
      </c>
      <c r="B1026" t="s">
        <v>20502</v>
      </c>
      <c r="C1026">
        <v>296905</v>
      </c>
      <c r="D1026">
        <v>148.16</v>
      </c>
      <c r="E1026" s="30">
        <v>44102</v>
      </c>
      <c r="F1026" s="30">
        <v>46259</v>
      </c>
      <c r="G1026" t="s">
        <v>20504</v>
      </c>
      <c r="H1026" t="s">
        <v>20508</v>
      </c>
      <c r="I1026" t="s">
        <v>2961</v>
      </c>
      <c r="J1026" t="str">
        <f>_xlfn.XLOOKUP('Policy Details'!$I1026,'Customer Information'!$A$2:$A$5001,'Customer Information'!$E$2:$E$5001)</f>
        <v>26-35</v>
      </c>
      <c r="K1026" t="str">
        <f>_xlfn.XLOOKUP('Policy Details'!$I1026,'Customer Information'!$A$2:$A$5001,'Customer Information'!$C$2:$C$5001)</f>
        <v>Female</v>
      </c>
      <c r="L1026">
        <f>YEAR('Policy Details'!$E1026)</f>
        <v>2020</v>
      </c>
    </row>
    <row r="1027" spans="1:12">
      <c r="A1027" t="s">
        <v>16525</v>
      </c>
      <c r="B1027" t="s">
        <v>20500</v>
      </c>
      <c r="C1027">
        <v>67018</v>
      </c>
      <c r="D1027">
        <v>842.07</v>
      </c>
      <c r="E1027" s="30">
        <v>44742</v>
      </c>
      <c r="F1027" s="30">
        <v>45953</v>
      </c>
      <c r="G1027" t="s">
        <v>20505</v>
      </c>
      <c r="H1027" t="s">
        <v>20509</v>
      </c>
      <c r="I1027" t="s">
        <v>1340</v>
      </c>
      <c r="J1027" t="str">
        <f>_xlfn.XLOOKUP('Policy Details'!$I1027,'Customer Information'!$A$2:$A$5001,'Customer Information'!$E$2:$E$5001)</f>
        <v>36-45</v>
      </c>
      <c r="K1027" t="str">
        <f>_xlfn.XLOOKUP('Policy Details'!$I1027,'Customer Information'!$A$2:$A$5001,'Customer Information'!$C$2:$C$5001)</f>
        <v>Other</v>
      </c>
      <c r="L1027">
        <f>YEAR('Policy Details'!$E1027)</f>
        <v>2022</v>
      </c>
    </row>
    <row r="1028" spans="1:12">
      <c r="A1028" t="s">
        <v>16526</v>
      </c>
      <c r="B1028" t="s">
        <v>20503</v>
      </c>
      <c r="C1028">
        <v>216473</v>
      </c>
      <c r="D1028">
        <v>1817.14</v>
      </c>
      <c r="E1028" s="30">
        <v>42896</v>
      </c>
      <c r="F1028" s="30">
        <v>44099</v>
      </c>
      <c r="G1028" t="s">
        <v>20506</v>
      </c>
      <c r="H1028" t="s">
        <v>20507</v>
      </c>
      <c r="I1028" t="s">
        <v>2849</v>
      </c>
      <c r="J1028" t="str">
        <f>_xlfn.XLOOKUP('Policy Details'!$I1028,'Customer Information'!$A$2:$A$5001,'Customer Information'!$E$2:$E$5001)</f>
        <v>56+</v>
      </c>
      <c r="K1028" t="str">
        <f>_xlfn.XLOOKUP('Policy Details'!$I1028,'Customer Information'!$A$2:$A$5001,'Customer Information'!$C$2:$C$5001)</f>
        <v>Other</v>
      </c>
      <c r="L1028">
        <f>YEAR('Policy Details'!$E1028)</f>
        <v>2017</v>
      </c>
    </row>
    <row r="1029" spans="1:12">
      <c r="A1029" t="s">
        <v>16527</v>
      </c>
      <c r="B1029" t="s">
        <v>20501</v>
      </c>
      <c r="C1029">
        <v>168075</v>
      </c>
      <c r="D1029">
        <v>1402.47</v>
      </c>
      <c r="E1029" s="30">
        <v>43988</v>
      </c>
      <c r="F1029" s="30">
        <v>45393</v>
      </c>
      <c r="G1029" t="s">
        <v>20505</v>
      </c>
      <c r="H1029" t="s">
        <v>20507</v>
      </c>
      <c r="I1029" t="s">
        <v>4851</v>
      </c>
      <c r="J1029" t="str">
        <f>_xlfn.XLOOKUP('Policy Details'!$I1029,'Customer Information'!$A$2:$A$5001,'Customer Information'!$E$2:$E$5001)</f>
        <v>46-55</v>
      </c>
      <c r="K1029" t="str">
        <f>_xlfn.XLOOKUP('Policy Details'!$I1029,'Customer Information'!$A$2:$A$5001,'Customer Information'!$C$2:$C$5001)</f>
        <v>Male</v>
      </c>
      <c r="L1029">
        <f>YEAR('Policy Details'!$E1029)</f>
        <v>2020</v>
      </c>
    </row>
    <row r="1030" spans="1:12">
      <c r="A1030" t="s">
        <v>16528</v>
      </c>
      <c r="B1030" t="s">
        <v>20500</v>
      </c>
      <c r="C1030">
        <v>97714</v>
      </c>
      <c r="D1030">
        <v>1498.58</v>
      </c>
      <c r="E1030" s="30">
        <v>43980</v>
      </c>
      <c r="F1030" s="30">
        <v>46576</v>
      </c>
      <c r="G1030" t="s">
        <v>20506</v>
      </c>
      <c r="H1030" t="s">
        <v>20509</v>
      </c>
      <c r="I1030" t="s">
        <v>892</v>
      </c>
      <c r="J1030" t="str">
        <f>_xlfn.XLOOKUP('Policy Details'!$I1030,'Customer Information'!$A$2:$A$5001,'Customer Information'!$E$2:$E$5001)</f>
        <v>56+</v>
      </c>
      <c r="K1030" t="str">
        <f>_xlfn.XLOOKUP('Policy Details'!$I1030,'Customer Information'!$A$2:$A$5001,'Customer Information'!$C$2:$C$5001)</f>
        <v>Other</v>
      </c>
      <c r="L1030">
        <f>YEAR('Policy Details'!$E1030)</f>
        <v>2020</v>
      </c>
    </row>
    <row r="1031" spans="1:12">
      <c r="A1031" t="s">
        <v>16529</v>
      </c>
      <c r="B1031" t="s">
        <v>20503</v>
      </c>
      <c r="C1031">
        <v>208073</v>
      </c>
      <c r="D1031">
        <v>253.07</v>
      </c>
      <c r="E1031" s="30">
        <v>45333</v>
      </c>
      <c r="F1031" s="30">
        <v>48198</v>
      </c>
      <c r="G1031" t="s">
        <v>20504</v>
      </c>
      <c r="H1031" t="s">
        <v>20508</v>
      </c>
      <c r="I1031" t="s">
        <v>2855</v>
      </c>
      <c r="J1031" t="str">
        <f>_xlfn.XLOOKUP('Policy Details'!$I1031,'Customer Information'!$A$2:$A$5001,'Customer Information'!$E$2:$E$5001)</f>
        <v>18-25</v>
      </c>
      <c r="K1031" t="str">
        <f>_xlfn.XLOOKUP('Policy Details'!$I1031,'Customer Information'!$A$2:$A$5001,'Customer Information'!$C$2:$C$5001)</f>
        <v>Female</v>
      </c>
      <c r="L1031">
        <f>YEAR('Policy Details'!$E1031)</f>
        <v>2024</v>
      </c>
    </row>
    <row r="1032" spans="1:12">
      <c r="A1032" t="s">
        <v>16530</v>
      </c>
      <c r="B1032" t="s">
        <v>20500</v>
      </c>
      <c r="C1032">
        <v>20808</v>
      </c>
      <c r="D1032">
        <v>1868.37</v>
      </c>
      <c r="E1032" s="30">
        <v>44023</v>
      </c>
      <c r="F1032" s="30">
        <v>44472</v>
      </c>
      <c r="G1032" t="s">
        <v>20504</v>
      </c>
      <c r="H1032" t="s">
        <v>20509</v>
      </c>
      <c r="I1032" t="s">
        <v>1335</v>
      </c>
      <c r="J1032" t="str">
        <f>_xlfn.XLOOKUP('Policy Details'!$I1032,'Customer Information'!$A$2:$A$5001,'Customer Information'!$E$2:$E$5001)</f>
        <v>36-45</v>
      </c>
      <c r="K1032" t="str">
        <f>_xlfn.XLOOKUP('Policy Details'!$I1032,'Customer Information'!$A$2:$A$5001,'Customer Information'!$C$2:$C$5001)</f>
        <v>Female</v>
      </c>
      <c r="L1032">
        <f>YEAR('Policy Details'!$E1032)</f>
        <v>2020</v>
      </c>
    </row>
    <row r="1033" spans="1:12">
      <c r="A1033" t="s">
        <v>16531</v>
      </c>
      <c r="B1033" t="s">
        <v>20500</v>
      </c>
      <c r="C1033">
        <v>93069</v>
      </c>
      <c r="D1033">
        <v>1625.86</v>
      </c>
      <c r="E1033" s="30">
        <v>45320</v>
      </c>
      <c r="F1033" s="30">
        <v>46083</v>
      </c>
      <c r="G1033" t="s">
        <v>20506</v>
      </c>
      <c r="H1033" t="s">
        <v>20509</v>
      </c>
      <c r="I1033" t="s">
        <v>1452</v>
      </c>
      <c r="J1033" t="str">
        <f>_xlfn.XLOOKUP('Policy Details'!$I1033,'Customer Information'!$A$2:$A$5001,'Customer Information'!$E$2:$E$5001)</f>
        <v>56+</v>
      </c>
      <c r="K1033" t="str">
        <f>_xlfn.XLOOKUP('Policy Details'!$I1033,'Customer Information'!$A$2:$A$5001,'Customer Information'!$C$2:$C$5001)</f>
        <v>Female</v>
      </c>
      <c r="L1033">
        <f>YEAR('Policy Details'!$E1033)</f>
        <v>2024</v>
      </c>
    </row>
    <row r="1034" spans="1:12">
      <c r="A1034" t="s">
        <v>16532</v>
      </c>
      <c r="B1034" t="s">
        <v>20502</v>
      </c>
      <c r="C1034">
        <v>260765</v>
      </c>
      <c r="D1034">
        <v>1500.08</v>
      </c>
      <c r="E1034" s="30">
        <v>43188</v>
      </c>
      <c r="F1034" s="30">
        <v>45553</v>
      </c>
      <c r="G1034" t="s">
        <v>20505</v>
      </c>
      <c r="H1034" t="s">
        <v>20507</v>
      </c>
      <c r="I1034" t="s">
        <v>3112</v>
      </c>
      <c r="J1034" t="str">
        <f>_xlfn.XLOOKUP('Policy Details'!$I1034,'Customer Information'!$A$2:$A$5001,'Customer Information'!$E$2:$E$5001)</f>
        <v>56+</v>
      </c>
      <c r="K1034" t="str">
        <f>_xlfn.XLOOKUP('Policy Details'!$I1034,'Customer Information'!$A$2:$A$5001,'Customer Information'!$C$2:$C$5001)</f>
        <v>Female</v>
      </c>
      <c r="L1034">
        <f>YEAR('Policy Details'!$E1034)</f>
        <v>2018</v>
      </c>
    </row>
    <row r="1035" spans="1:12">
      <c r="A1035" t="s">
        <v>16533</v>
      </c>
      <c r="B1035" t="s">
        <v>20500</v>
      </c>
      <c r="C1035">
        <v>224846</v>
      </c>
      <c r="D1035">
        <v>250.66</v>
      </c>
      <c r="E1035" s="30">
        <v>44950</v>
      </c>
      <c r="F1035" s="30">
        <v>45452</v>
      </c>
      <c r="G1035" t="s">
        <v>20504</v>
      </c>
      <c r="H1035" t="s">
        <v>20509</v>
      </c>
      <c r="I1035" t="s">
        <v>2896</v>
      </c>
      <c r="J1035" t="str">
        <f>_xlfn.XLOOKUP('Policy Details'!$I1035,'Customer Information'!$A$2:$A$5001,'Customer Information'!$E$2:$E$5001)</f>
        <v>56+</v>
      </c>
      <c r="K1035" t="str">
        <f>_xlfn.XLOOKUP('Policy Details'!$I1035,'Customer Information'!$A$2:$A$5001,'Customer Information'!$C$2:$C$5001)</f>
        <v>Female</v>
      </c>
      <c r="L1035">
        <f>YEAR('Policy Details'!$E1035)</f>
        <v>2023</v>
      </c>
    </row>
    <row r="1036" spans="1:12">
      <c r="A1036" t="s">
        <v>16534</v>
      </c>
      <c r="B1036" t="s">
        <v>20503</v>
      </c>
      <c r="C1036">
        <v>269049</v>
      </c>
      <c r="D1036">
        <v>1168.54</v>
      </c>
      <c r="E1036" s="30">
        <v>45449</v>
      </c>
      <c r="F1036" s="30">
        <v>46931</v>
      </c>
      <c r="G1036" t="s">
        <v>20506</v>
      </c>
      <c r="H1036" t="s">
        <v>20508</v>
      </c>
      <c r="I1036" t="s">
        <v>404</v>
      </c>
      <c r="J1036" t="str">
        <f>_xlfn.XLOOKUP('Policy Details'!$I1036,'Customer Information'!$A$2:$A$5001,'Customer Information'!$E$2:$E$5001)</f>
        <v>46-55</v>
      </c>
      <c r="K1036" t="str">
        <f>_xlfn.XLOOKUP('Policy Details'!$I1036,'Customer Information'!$A$2:$A$5001,'Customer Information'!$C$2:$C$5001)</f>
        <v>Male</v>
      </c>
      <c r="L1036">
        <f>YEAR('Policy Details'!$E1036)</f>
        <v>2024</v>
      </c>
    </row>
    <row r="1037" spans="1:12">
      <c r="A1037" t="s">
        <v>16535</v>
      </c>
      <c r="B1037" t="s">
        <v>20503</v>
      </c>
      <c r="C1037">
        <v>113307</v>
      </c>
      <c r="D1037">
        <v>1798.29</v>
      </c>
      <c r="E1037" s="30">
        <v>43160</v>
      </c>
      <c r="F1037" s="30">
        <v>43849</v>
      </c>
      <c r="G1037" t="s">
        <v>20506</v>
      </c>
      <c r="H1037" t="s">
        <v>20507</v>
      </c>
      <c r="I1037" t="s">
        <v>2320</v>
      </c>
      <c r="J1037" t="str">
        <f>_xlfn.XLOOKUP('Policy Details'!$I1037,'Customer Information'!$A$2:$A$5001,'Customer Information'!$E$2:$E$5001)</f>
        <v>56+</v>
      </c>
      <c r="K1037" t="str">
        <f>_xlfn.XLOOKUP('Policy Details'!$I1037,'Customer Information'!$A$2:$A$5001,'Customer Information'!$C$2:$C$5001)</f>
        <v>Male</v>
      </c>
      <c r="L1037">
        <f>YEAR('Policy Details'!$E1037)</f>
        <v>2018</v>
      </c>
    </row>
    <row r="1038" spans="1:12">
      <c r="A1038" t="s">
        <v>16536</v>
      </c>
      <c r="B1038" t="s">
        <v>20502</v>
      </c>
      <c r="C1038">
        <v>313895</v>
      </c>
      <c r="D1038">
        <v>1392.25</v>
      </c>
      <c r="E1038" s="30">
        <v>43369</v>
      </c>
      <c r="F1038" s="30">
        <v>44562</v>
      </c>
      <c r="G1038" t="s">
        <v>20504</v>
      </c>
      <c r="H1038" t="s">
        <v>20508</v>
      </c>
      <c r="I1038" t="s">
        <v>3709</v>
      </c>
      <c r="J1038" t="str">
        <f>_xlfn.XLOOKUP('Policy Details'!$I1038,'Customer Information'!$A$2:$A$5001,'Customer Information'!$E$2:$E$5001)</f>
        <v>36-45</v>
      </c>
      <c r="K1038" t="str">
        <f>_xlfn.XLOOKUP('Policy Details'!$I1038,'Customer Information'!$A$2:$A$5001,'Customer Information'!$C$2:$C$5001)</f>
        <v>Other</v>
      </c>
      <c r="L1038">
        <f>YEAR('Policy Details'!$E1038)</f>
        <v>2018</v>
      </c>
    </row>
    <row r="1039" spans="1:12">
      <c r="A1039" t="s">
        <v>16537</v>
      </c>
      <c r="B1039" t="s">
        <v>20500</v>
      </c>
      <c r="C1039">
        <v>153244</v>
      </c>
      <c r="D1039">
        <v>1464.06</v>
      </c>
      <c r="E1039" s="30">
        <v>42763</v>
      </c>
      <c r="F1039" s="30">
        <v>44243</v>
      </c>
      <c r="G1039" t="s">
        <v>20506</v>
      </c>
      <c r="H1039" t="s">
        <v>20507</v>
      </c>
      <c r="I1039" t="s">
        <v>2407</v>
      </c>
      <c r="J1039" t="str">
        <f>_xlfn.XLOOKUP('Policy Details'!$I1039,'Customer Information'!$A$2:$A$5001,'Customer Information'!$E$2:$E$5001)</f>
        <v>26-35</v>
      </c>
      <c r="K1039" t="str">
        <f>_xlfn.XLOOKUP('Policy Details'!$I1039,'Customer Information'!$A$2:$A$5001,'Customer Information'!$C$2:$C$5001)</f>
        <v>Other</v>
      </c>
      <c r="L1039">
        <f>YEAR('Policy Details'!$E1039)</f>
        <v>2017</v>
      </c>
    </row>
    <row r="1040" spans="1:12">
      <c r="A1040" t="s">
        <v>16538</v>
      </c>
      <c r="B1040" t="s">
        <v>20503</v>
      </c>
      <c r="C1040">
        <v>371737</v>
      </c>
      <c r="D1040">
        <v>1988.42</v>
      </c>
      <c r="E1040" s="30">
        <v>45218</v>
      </c>
      <c r="F1040" s="30">
        <v>45841</v>
      </c>
      <c r="G1040" t="s">
        <v>20506</v>
      </c>
      <c r="H1040" t="s">
        <v>20508</v>
      </c>
      <c r="I1040" t="s">
        <v>1330</v>
      </c>
      <c r="J1040" t="str">
        <f>_xlfn.XLOOKUP('Policy Details'!$I1040,'Customer Information'!$A$2:$A$5001,'Customer Information'!$E$2:$E$5001)</f>
        <v>56+</v>
      </c>
      <c r="K1040" t="str">
        <f>_xlfn.XLOOKUP('Policy Details'!$I1040,'Customer Information'!$A$2:$A$5001,'Customer Information'!$C$2:$C$5001)</f>
        <v>Male</v>
      </c>
      <c r="L1040">
        <f>YEAR('Policy Details'!$E1040)</f>
        <v>2023</v>
      </c>
    </row>
    <row r="1041" spans="1:12">
      <c r="A1041" t="s">
        <v>16539</v>
      </c>
      <c r="B1041" t="s">
        <v>20501</v>
      </c>
      <c r="C1041">
        <v>13225</v>
      </c>
      <c r="D1041">
        <v>543.74</v>
      </c>
      <c r="E1041" s="30">
        <v>44346</v>
      </c>
      <c r="F1041" s="30">
        <v>44779</v>
      </c>
      <c r="G1041" t="s">
        <v>20504</v>
      </c>
      <c r="H1041" t="s">
        <v>20507</v>
      </c>
      <c r="I1041" t="s">
        <v>422</v>
      </c>
      <c r="J1041" t="str">
        <f>_xlfn.XLOOKUP('Policy Details'!$I1041,'Customer Information'!$A$2:$A$5001,'Customer Information'!$E$2:$E$5001)</f>
        <v>26-35</v>
      </c>
      <c r="K1041" t="str">
        <f>_xlfn.XLOOKUP('Policy Details'!$I1041,'Customer Information'!$A$2:$A$5001,'Customer Information'!$C$2:$C$5001)</f>
        <v>Female</v>
      </c>
      <c r="L1041">
        <f>YEAR('Policy Details'!$E1041)</f>
        <v>2021</v>
      </c>
    </row>
    <row r="1042" spans="1:12">
      <c r="A1042" t="s">
        <v>16540</v>
      </c>
      <c r="B1042" t="s">
        <v>20503</v>
      </c>
      <c r="C1042">
        <v>144308</v>
      </c>
      <c r="D1042">
        <v>650.11</v>
      </c>
      <c r="E1042" s="30">
        <v>44515</v>
      </c>
      <c r="F1042" s="30">
        <v>45877</v>
      </c>
      <c r="G1042" t="s">
        <v>20504</v>
      </c>
      <c r="H1042" t="s">
        <v>20509</v>
      </c>
      <c r="I1042" t="s">
        <v>1467</v>
      </c>
      <c r="J1042" t="str">
        <f>_xlfn.XLOOKUP('Policy Details'!$I1042,'Customer Information'!$A$2:$A$5001,'Customer Information'!$E$2:$E$5001)</f>
        <v>56+</v>
      </c>
      <c r="K1042" t="str">
        <f>_xlfn.XLOOKUP('Policy Details'!$I1042,'Customer Information'!$A$2:$A$5001,'Customer Information'!$C$2:$C$5001)</f>
        <v>Other</v>
      </c>
      <c r="L1042">
        <f>YEAR('Policy Details'!$E1042)</f>
        <v>2021</v>
      </c>
    </row>
    <row r="1043" spans="1:12">
      <c r="A1043" t="s">
        <v>16541</v>
      </c>
      <c r="B1043" t="s">
        <v>20501</v>
      </c>
      <c r="C1043">
        <v>375145</v>
      </c>
      <c r="D1043">
        <v>1721.39</v>
      </c>
      <c r="E1043" s="30">
        <v>44044</v>
      </c>
      <c r="F1043" s="30">
        <v>46979</v>
      </c>
      <c r="G1043" t="s">
        <v>20506</v>
      </c>
      <c r="H1043" t="s">
        <v>20507</v>
      </c>
      <c r="I1043" t="s">
        <v>4639</v>
      </c>
      <c r="J1043" t="str">
        <f>_xlfn.XLOOKUP('Policy Details'!$I1043,'Customer Information'!$A$2:$A$5001,'Customer Information'!$E$2:$E$5001)</f>
        <v>46-55</v>
      </c>
      <c r="K1043" t="str">
        <f>_xlfn.XLOOKUP('Policy Details'!$I1043,'Customer Information'!$A$2:$A$5001,'Customer Information'!$C$2:$C$5001)</f>
        <v>Female</v>
      </c>
      <c r="L1043">
        <f>YEAR('Policy Details'!$E1043)</f>
        <v>2020</v>
      </c>
    </row>
    <row r="1044" spans="1:12">
      <c r="A1044" t="s">
        <v>16542</v>
      </c>
      <c r="B1044" t="s">
        <v>20502</v>
      </c>
      <c r="C1044">
        <v>366924</v>
      </c>
      <c r="D1044">
        <v>1084.4100000000001</v>
      </c>
      <c r="E1044" s="30">
        <v>43928</v>
      </c>
      <c r="F1044" s="30">
        <v>45284</v>
      </c>
      <c r="G1044" t="s">
        <v>20506</v>
      </c>
      <c r="H1044" t="s">
        <v>20508</v>
      </c>
      <c r="I1044" t="s">
        <v>2148</v>
      </c>
      <c r="J1044" t="str">
        <f>_xlfn.XLOOKUP('Policy Details'!$I1044,'Customer Information'!$A$2:$A$5001,'Customer Information'!$E$2:$E$5001)</f>
        <v>56+</v>
      </c>
      <c r="K1044" t="str">
        <f>_xlfn.XLOOKUP('Policy Details'!$I1044,'Customer Information'!$A$2:$A$5001,'Customer Information'!$C$2:$C$5001)</f>
        <v>Other</v>
      </c>
      <c r="L1044">
        <f>YEAR('Policy Details'!$E1044)</f>
        <v>2020</v>
      </c>
    </row>
    <row r="1045" spans="1:12">
      <c r="A1045" t="s">
        <v>16543</v>
      </c>
      <c r="B1045" t="s">
        <v>20503</v>
      </c>
      <c r="C1045">
        <v>490902</v>
      </c>
      <c r="D1045">
        <v>339.66</v>
      </c>
      <c r="E1045" s="30">
        <v>42092</v>
      </c>
      <c r="F1045" s="30">
        <v>43965</v>
      </c>
      <c r="G1045" t="s">
        <v>20505</v>
      </c>
      <c r="H1045" t="s">
        <v>20509</v>
      </c>
      <c r="I1045" t="s">
        <v>3794</v>
      </c>
      <c r="J1045" t="str">
        <f>_xlfn.XLOOKUP('Policy Details'!$I1045,'Customer Information'!$A$2:$A$5001,'Customer Information'!$E$2:$E$5001)</f>
        <v>18-25</v>
      </c>
      <c r="K1045" t="str">
        <f>_xlfn.XLOOKUP('Policy Details'!$I1045,'Customer Information'!$A$2:$A$5001,'Customer Information'!$C$2:$C$5001)</f>
        <v>Other</v>
      </c>
      <c r="L1045">
        <f>YEAR('Policy Details'!$E1045)</f>
        <v>2015</v>
      </c>
    </row>
    <row r="1046" spans="1:12">
      <c r="A1046" t="s">
        <v>16544</v>
      </c>
      <c r="B1046" t="s">
        <v>20500</v>
      </c>
      <c r="C1046">
        <v>395841</v>
      </c>
      <c r="D1046">
        <v>1006.99</v>
      </c>
      <c r="E1046" s="30">
        <v>45403</v>
      </c>
      <c r="F1046" s="30">
        <v>46216</v>
      </c>
      <c r="G1046" t="s">
        <v>20506</v>
      </c>
      <c r="H1046" t="s">
        <v>20507</v>
      </c>
      <c r="I1046" t="s">
        <v>3833</v>
      </c>
      <c r="J1046" t="str">
        <f>_xlfn.XLOOKUP('Policy Details'!$I1046,'Customer Information'!$A$2:$A$5001,'Customer Information'!$E$2:$E$5001)</f>
        <v>36-45</v>
      </c>
      <c r="K1046" t="str">
        <f>_xlfn.XLOOKUP('Policy Details'!$I1046,'Customer Information'!$A$2:$A$5001,'Customer Information'!$C$2:$C$5001)</f>
        <v>Female</v>
      </c>
      <c r="L1046">
        <f>YEAR('Policy Details'!$E1046)</f>
        <v>2024</v>
      </c>
    </row>
    <row r="1047" spans="1:12">
      <c r="A1047" t="s">
        <v>16545</v>
      </c>
      <c r="B1047" t="s">
        <v>20500</v>
      </c>
      <c r="C1047">
        <v>493491</v>
      </c>
      <c r="D1047">
        <v>1314.28</v>
      </c>
      <c r="E1047" s="30">
        <v>45320</v>
      </c>
      <c r="F1047" s="30">
        <v>48179</v>
      </c>
      <c r="G1047" t="s">
        <v>20506</v>
      </c>
      <c r="H1047" t="s">
        <v>20507</v>
      </c>
      <c r="I1047" t="s">
        <v>3873</v>
      </c>
      <c r="J1047" t="str">
        <f>_xlfn.XLOOKUP('Policy Details'!$I1047,'Customer Information'!$A$2:$A$5001,'Customer Information'!$E$2:$E$5001)</f>
        <v>56+</v>
      </c>
      <c r="K1047" t="str">
        <f>_xlfn.XLOOKUP('Policy Details'!$I1047,'Customer Information'!$A$2:$A$5001,'Customer Information'!$C$2:$C$5001)</f>
        <v>Female</v>
      </c>
      <c r="L1047">
        <f>YEAR('Policy Details'!$E1047)</f>
        <v>2024</v>
      </c>
    </row>
    <row r="1048" spans="1:12">
      <c r="A1048" t="s">
        <v>16546</v>
      </c>
      <c r="B1048" t="s">
        <v>20501</v>
      </c>
      <c r="C1048">
        <v>448034</v>
      </c>
      <c r="D1048">
        <v>1152.97</v>
      </c>
      <c r="E1048" s="30">
        <v>42502</v>
      </c>
      <c r="F1048" s="30">
        <v>45944</v>
      </c>
      <c r="G1048" t="s">
        <v>20505</v>
      </c>
      <c r="H1048" t="s">
        <v>20509</v>
      </c>
      <c r="I1048" t="s">
        <v>2565</v>
      </c>
      <c r="J1048" t="str">
        <f>_xlfn.XLOOKUP('Policy Details'!$I1048,'Customer Information'!$A$2:$A$5001,'Customer Information'!$E$2:$E$5001)</f>
        <v>36-45</v>
      </c>
      <c r="K1048" t="str">
        <f>_xlfn.XLOOKUP('Policy Details'!$I1048,'Customer Information'!$A$2:$A$5001,'Customer Information'!$C$2:$C$5001)</f>
        <v>Male</v>
      </c>
      <c r="L1048">
        <f>YEAR('Policy Details'!$E1048)</f>
        <v>2016</v>
      </c>
    </row>
    <row r="1049" spans="1:12">
      <c r="A1049" t="s">
        <v>16547</v>
      </c>
      <c r="B1049" t="s">
        <v>20501</v>
      </c>
      <c r="C1049">
        <v>450948</v>
      </c>
      <c r="D1049">
        <v>867.42</v>
      </c>
      <c r="E1049" s="30">
        <v>43007</v>
      </c>
      <c r="F1049" s="30">
        <v>43483</v>
      </c>
      <c r="G1049" t="s">
        <v>20504</v>
      </c>
      <c r="H1049" t="s">
        <v>20507</v>
      </c>
      <c r="I1049" t="s">
        <v>230</v>
      </c>
      <c r="J1049" t="str">
        <f>_xlfn.XLOOKUP('Policy Details'!$I1049,'Customer Information'!$A$2:$A$5001,'Customer Information'!$E$2:$E$5001)</f>
        <v>36-45</v>
      </c>
      <c r="K1049" t="str">
        <f>_xlfn.XLOOKUP('Policy Details'!$I1049,'Customer Information'!$A$2:$A$5001,'Customer Information'!$C$2:$C$5001)</f>
        <v>Other</v>
      </c>
      <c r="L1049">
        <f>YEAR('Policy Details'!$E1049)</f>
        <v>2017</v>
      </c>
    </row>
    <row r="1050" spans="1:12">
      <c r="A1050" t="s">
        <v>16548</v>
      </c>
      <c r="B1050" t="s">
        <v>20501</v>
      </c>
      <c r="C1050">
        <v>204208</v>
      </c>
      <c r="D1050">
        <v>332.35</v>
      </c>
      <c r="E1050" s="30">
        <v>42386</v>
      </c>
      <c r="F1050" s="30">
        <v>45354</v>
      </c>
      <c r="G1050" t="s">
        <v>20506</v>
      </c>
      <c r="H1050" t="s">
        <v>20508</v>
      </c>
      <c r="I1050" t="s">
        <v>2682</v>
      </c>
      <c r="J1050" t="str">
        <f>_xlfn.XLOOKUP('Policy Details'!$I1050,'Customer Information'!$A$2:$A$5001,'Customer Information'!$E$2:$E$5001)</f>
        <v>18-25</v>
      </c>
      <c r="K1050" t="str">
        <f>_xlfn.XLOOKUP('Policy Details'!$I1050,'Customer Information'!$A$2:$A$5001,'Customer Information'!$C$2:$C$5001)</f>
        <v>Female</v>
      </c>
      <c r="L1050">
        <f>YEAR('Policy Details'!$E1050)</f>
        <v>2016</v>
      </c>
    </row>
    <row r="1051" spans="1:12">
      <c r="A1051" t="s">
        <v>16549</v>
      </c>
      <c r="B1051" t="s">
        <v>20503</v>
      </c>
      <c r="C1051">
        <v>280509</v>
      </c>
      <c r="D1051">
        <v>1631.01</v>
      </c>
      <c r="E1051" s="30">
        <v>42025</v>
      </c>
      <c r="F1051" s="30">
        <v>45176</v>
      </c>
      <c r="G1051" t="s">
        <v>20504</v>
      </c>
      <c r="H1051" t="s">
        <v>20508</v>
      </c>
      <c r="I1051" t="s">
        <v>2786</v>
      </c>
      <c r="J1051" t="str">
        <f>_xlfn.XLOOKUP('Policy Details'!$I1051,'Customer Information'!$A$2:$A$5001,'Customer Information'!$E$2:$E$5001)</f>
        <v>56+</v>
      </c>
      <c r="K1051" t="str">
        <f>_xlfn.XLOOKUP('Policy Details'!$I1051,'Customer Information'!$A$2:$A$5001,'Customer Information'!$C$2:$C$5001)</f>
        <v>Other</v>
      </c>
      <c r="L1051">
        <f>YEAR('Policy Details'!$E1051)</f>
        <v>2015</v>
      </c>
    </row>
    <row r="1052" spans="1:12">
      <c r="A1052" t="s">
        <v>16550</v>
      </c>
      <c r="B1052" t="s">
        <v>20500</v>
      </c>
      <c r="C1052">
        <v>248557</v>
      </c>
      <c r="D1052">
        <v>671.71</v>
      </c>
      <c r="E1052" s="30">
        <v>45004</v>
      </c>
      <c r="F1052" s="30">
        <v>48359</v>
      </c>
      <c r="G1052" t="s">
        <v>20506</v>
      </c>
      <c r="H1052" t="s">
        <v>20507</v>
      </c>
      <c r="I1052" t="s">
        <v>101</v>
      </c>
      <c r="J1052" t="str">
        <f>_xlfn.XLOOKUP('Policy Details'!$I1052,'Customer Information'!$A$2:$A$5001,'Customer Information'!$E$2:$E$5001)</f>
        <v>26-35</v>
      </c>
      <c r="K1052" t="str">
        <f>_xlfn.XLOOKUP('Policy Details'!$I1052,'Customer Information'!$A$2:$A$5001,'Customer Information'!$C$2:$C$5001)</f>
        <v>Male</v>
      </c>
      <c r="L1052">
        <f>YEAR('Policy Details'!$E1052)</f>
        <v>2023</v>
      </c>
    </row>
    <row r="1053" spans="1:12">
      <c r="A1053" t="s">
        <v>16551</v>
      </c>
      <c r="B1053" t="s">
        <v>20500</v>
      </c>
      <c r="C1053">
        <v>363692</v>
      </c>
      <c r="D1053">
        <v>694.06</v>
      </c>
      <c r="E1053" s="30">
        <v>42417</v>
      </c>
      <c r="F1053" s="30">
        <v>43145</v>
      </c>
      <c r="G1053" t="s">
        <v>20506</v>
      </c>
      <c r="H1053" t="s">
        <v>20509</v>
      </c>
      <c r="I1053" t="s">
        <v>913</v>
      </c>
      <c r="J1053" t="str">
        <f>_xlfn.XLOOKUP('Policy Details'!$I1053,'Customer Information'!$A$2:$A$5001,'Customer Information'!$E$2:$E$5001)</f>
        <v>56+</v>
      </c>
      <c r="K1053" t="str">
        <f>_xlfn.XLOOKUP('Policy Details'!$I1053,'Customer Information'!$A$2:$A$5001,'Customer Information'!$C$2:$C$5001)</f>
        <v>Male</v>
      </c>
      <c r="L1053">
        <f>YEAR('Policy Details'!$E1053)</f>
        <v>2016</v>
      </c>
    </row>
    <row r="1054" spans="1:12">
      <c r="A1054" t="s">
        <v>16552</v>
      </c>
      <c r="B1054" t="s">
        <v>20501</v>
      </c>
      <c r="C1054">
        <v>462742</v>
      </c>
      <c r="D1054">
        <v>680.96</v>
      </c>
      <c r="E1054" s="30">
        <v>44205</v>
      </c>
      <c r="F1054" s="30">
        <v>46102</v>
      </c>
      <c r="G1054" t="s">
        <v>20506</v>
      </c>
      <c r="H1054" t="s">
        <v>20509</v>
      </c>
      <c r="I1054" t="s">
        <v>4988</v>
      </c>
      <c r="J1054" t="str">
        <f>_xlfn.XLOOKUP('Policy Details'!$I1054,'Customer Information'!$A$2:$A$5001,'Customer Information'!$E$2:$E$5001)</f>
        <v>56+</v>
      </c>
      <c r="K1054" t="str">
        <f>_xlfn.XLOOKUP('Policy Details'!$I1054,'Customer Information'!$A$2:$A$5001,'Customer Information'!$C$2:$C$5001)</f>
        <v>Female</v>
      </c>
      <c r="L1054">
        <f>YEAR('Policy Details'!$E1054)</f>
        <v>2021</v>
      </c>
    </row>
    <row r="1055" spans="1:12">
      <c r="A1055" t="s">
        <v>16553</v>
      </c>
      <c r="B1055" t="s">
        <v>20500</v>
      </c>
      <c r="C1055">
        <v>335837</v>
      </c>
      <c r="D1055">
        <v>296.79000000000002</v>
      </c>
      <c r="E1055" s="30">
        <v>42563</v>
      </c>
      <c r="F1055" s="30">
        <v>43947</v>
      </c>
      <c r="G1055" t="s">
        <v>20504</v>
      </c>
      <c r="H1055" t="s">
        <v>20508</v>
      </c>
      <c r="I1055" t="s">
        <v>4448</v>
      </c>
      <c r="J1055" t="str">
        <f>_xlfn.XLOOKUP('Policy Details'!$I1055,'Customer Information'!$A$2:$A$5001,'Customer Information'!$E$2:$E$5001)</f>
        <v>36-45</v>
      </c>
      <c r="K1055" t="str">
        <f>_xlfn.XLOOKUP('Policy Details'!$I1055,'Customer Information'!$A$2:$A$5001,'Customer Information'!$C$2:$C$5001)</f>
        <v>Male</v>
      </c>
      <c r="L1055">
        <f>YEAR('Policy Details'!$E1055)</f>
        <v>2016</v>
      </c>
    </row>
    <row r="1056" spans="1:12">
      <c r="A1056" t="s">
        <v>16554</v>
      </c>
      <c r="B1056" t="s">
        <v>20502</v>
      </c>
      <c r="C1056">
        <v>161941</v>
      </c>
      <c r="D1056">
        <v>1071.32</v>
      </c>
      <c r="E1056" s="30">
        <v>42461</v>
      </c>
      <c r="F1056" s="30">
        <v>45440</v>
      </c>
      <c r="G1056" t="s">
        <v>20505</v>
      </c>
      <c r="H1056" t="s">
        <v>20509</v>
      </c>
      <c r="I1056" t="s">
        <v>2187</v>
      </c>
      <c r="J1056" t="str">
        <f>_xlfn.XLOOKUP('Policy Details'!$I1056,'Customer Information'!$A$2:$A$5001,'Customer Information'!$E$2:$E$5001)</f>
        <v>46-55</v>
      </c>
      <c r="K1056" t="str">
        <f>_xlfn.XLOOKUP('Policy Details'!$I1056,'Customer Information'!$A$2:$A$5001,'Customer Information'!$C$2:$C$5001)</f>
        <v>Male</v>
      </c>
      <c r="L1056">
        <f>YEAR('Policy Details'!$E1056)</f>
        <v>2016</v>
      </c>
    </row>
    <row r="1057" spans="1:12">
      <c r="A1057" t="s">
        <v>16555</v>
      </c>
      <c r="B1057" t="s">
        <v>20502</v>
      </c>
      <c r="C1057">
        <v>48451</v>
      </c>
      <c r="D1057">
        <v>735.8</v>
      </c>
      <c r="E1057" s="30">
        <v>44770</v>
      </c>
      <c r="F1057" s="30">
        <v>45292</v>
      </c>
      <c r="G1057" t="s">
        <v>20504</v>
      </c>
      <c r="H1057" t="s">
        <v>20507</v>
      </c>
      <c r="I1057" t="s">
        <v>2154</v>
      </c>
      <c r="J1057" t="str">
        <f>_xlfn.XLOOKUP('Policy Details'!$I1057,'Customer Information'!$A$2:$A$5001,'Customer Information'!$E$2:$E$5001)</f>
        <v>56+</v>
      </c>
      <c r="K1057" t="str">
        <f>_xlfn.XLOOKUP('Policy Details'!$I1057,'Customer Information'!$A$2:$A$5001,'Customer Information'!$C$2:$C$5001)</f>
        <v>Other</v>
      </c>
      <c r="L1057">
        <f>YEAR('Policy Details'!$E1057)</f>
        <v>2022</v>
      </c>
    </row>
    <row r="1058" spans="1:12">
      <c r="A1058" t="s">
        <v>16556</v>
      </c>
      <c r="B1058" t="s">
        <v>20503</v>
      </c>
      <c r="C1058">
        <v>236415</v>
      </c>
      <c r="D1058">
        <v>1017.54</v>
      </c>
      <c r="E1058" s="30">
        <v>44567</v>
      </c>
      <c r="F1058" s="30">
        <v>45925</v>
      </c>
      <c r="G1058" t="s">
        <v>20505</v>
      </c>
      <c r="H1058" t="s">
        <v>20508</v>
      </c>
      <c r="I1058" t="s">
        <v>1081</v>
      </c>
      <c r="J1058" t="str">
        <f>_xlfn.XLOOKUP('Policy Details'!$I1058,'Customer Information'!$A$2:$A$5001,'Customer Information'!$E$2:$E$5001)</f>
        <v>36-45</v>
      </c>
      <c r="K1058" t="str">
        <f>_xlfn.XLOOKUP('Policy Details'!$I1058,'Customer Information'!$A$2:$A$5001,'Customer Information'!$C$2:$C$5001)</f>
        <v>Male</v>
      </c>
      <c r="L1058">
        <f>YEAR('Policy Details'!$E1058)</f>
        <v>2022</v>
      </c>
    </row>
    <row r="1059" spans="1:12">
      <c r="A1059" t="s">
        <v>16557</v>
      </c>
      <c r="B1059" t="s">
        <v>20502</v>
      </c>
      <c r="C1059">
        <v>156546</v>
      </c>
      <c r="D1059">
        <v>1733.75</v>
      </c>
      <c r="E1059" s="30">
        <v>42226</v>
      </c>
      <c r="F1059" s="30">
        <v>42679</v>
      </c>
      <c r="G1059" t="s">
        <v>20506</v>
      </c>
      <c r="H1059" t="s">
        <v>20508</v>
      </c>
      <c r="I1059" t="s">
        <v>1178</v>
      </c>
      <c r="J1059" t="str">
        <f>_xlfn.XLOOKUP('Policy Details'!$I1059,'Customer Information'!$A$2:$A$5001,'Customer Information'!$E$2:$E$5001)</f>
        <v>26-35</v>
      </c>
      <c r="K1059" t="str">
        <f>_xlfn.XLOOKUP('Policy Details'!$I1059,'Customer Information'!$A$2:$A$5001,'Customer Information'!$C$2:$C$5001)</f>
        <v>Female</v>
      </c>
      <c r="L1059">
        <f>YEAR('Policy Details'!$E1059)</f>
        <v>2015</v>
      </c>
    </row>
    <row r="1060" spans="1:12">
      <c r="A1060" t="s">
        <v>16558</v>
      </c>
      <c r="B1060" t="s">
        <v>20501</v>
      </c>
      <c r="C1060">
        <v>107495</v>
      </c>
      <c r="D1060">
        <v>492.66</v>
      </c>
      <c r="E1060" s="30">
        <v>42536</v>
      </c>
      <c r="F1060" s="30">
        <v>44700</v>
      </c>
      <c r="G1060" t="s">
        <v>20504</v>
      </c>
      <c r="H1060" t="s">
        <v>20507</v>
      </c>
      <c r="I1060" t="s">
        <v>3429</v>
      </c>
      <c r="J1060" t="str">
        <f>_xlfn.XLOOKUP('Policy Details'!$I1060,'Customer Information'!$A$2:$A$5001,'Customer Information'!$E$2:$E$5001)</f>
        <v>18-25</v>
      </c>
      <c r="K1060" t="str">
        <f>_xlfn.XLOOKUP('Policy Details'!$I1060,'Customer Information'!$A$2:$A$5001,'Customer Information'!$C$2:$C$5001)</f>
        <v>Male</v>
      </c>
      <c r="L1060">
        <f>YEAR('Policy Details'!$E1060)</f>
        <v>2016</v>
      </c>
    </row>
    <row r="1061" spans="1:12">
      <c r="A1061" t="s">
        <v>16559</v>
      </c>
      <c r="B1061" t="s">
        <v>20501</v>
      </c>
      <c r="C1061">
        <v>186877</v>
      </c>
      <c r="D1061">
        <v>1149.75</v>
      </c>
      <c r="E1061" s="30">
        <v>45603</v>
      </c>
      <c r="F1061" s="30">
        <v>46536</v>
      </c>
      <c r="G1061" t="s">
        <v>20504</v>
      </c>
      <c r="H1061" t="s">
        <v>20507</v>
      </c>
      <c r="I1061" t="s">
        <v>2588</v>
      </c>
      <c r="J1061" t="str">
        <f>_xlfn.XLOOKUP('Policy Details'!$I1061,'Customer Information'!$A$2:$A$5001,'Customer Information'!$E$2:$E$5001)</f>
        <v>56+</v>
      </c>
      <c r="K1061" t="str">
        <f>_xlfn.XLOOKUP('Policy Details'!$I1061,'Customer Information'!$A$2:$A$5001,'Customer Information'!$C$2:$C$5001)</f>
        <v>Male</v>
      </c>
      <c r="L1061">
        <f>YEAR('Policy Details'!$E1061)</f>
        <v>2024</v>
      </c>
    </row>
    <row r="1062" spans="1:12">
      <c r="A1062" t="s">
        <v>16560</v>
      </c>
      <c r="B1062" t="s">
        <v>20501</v>
      </c>
      <c r="C1062">
        <v>334963</v>
      </c>
      <c r="D1062">
        <v>107.72</v>
      </c>
      <c r="E1062" s="30">
        <v>45486</v>
      </c>
      <c r="F1062" s="30">
        <v>47591</v>
      </c>
      <c r="G1062" t="s">
        <v>20505</v>
      </c>
      <c r="H1062" t="s">
        <v>20508</v>
      </c>
      <c r="I1062" t="s">
        <v>1712</v>
      </c>
      <c r="J1062" t="str">
        <f>_xlfn.XLOOKUP('Policy Details'!$I1062,'Customer Information'!$A$2:$A$5001,'Customer Information'!$E$2:$E$5001)</f>
        <v>18-25</v>
      </c>
      <c r="K1062" t="str">
        <f>_xlfn.XLOOKUP('Policy Details'!$I1062,'Customer Information'!$A$2:$A$5001,'Customer Information'!$C$2:$C$5001)</f>
        <v>Male</v>
      </c>
      <c r="L1062">
        <f>YEAR('Policy Details'!$E1062)</f>
        <v>2024</v>
      </c>
    </row>
    <row r="1063" spans="1:12">
      <c r="A1063" t="s">
        <v>16561</v>
      </c>
      <c r="B1063" t="s">
        <v>20501</v>
      </c>
      <c r="C1063">
        <v>95747</v>
      </c>
      <c r="D1063">
        <v>1278.81</v>
      </c>
      <c r="E1063" s="30">
        <v>44311</v>
      </c>
      <c r="F1063" s="30">
        <v>44731</v>
      </c>
      <c r="G1063" t="s">
        <v>20504</v>
      </c>
      <c r="H1063" t="s">
        <v>20508</v>
      </c>
      <c r="I1063" t="s">
        <v>347</v>
      </c>
      <c r="J1063" t="str">
        <f>_xlfn.XLOOKUP('Policy Details'!$I1063,'Customer Information'!$A$2:$A$5001,'Customer Information'!$E$2:$E$5001)</f>
        <v>18-25</v>
      </c>
      <c r="K1063" t="str">
        <f>_xlfn.XLOOKUP('Policy Details'!$I1063,'Customer Information'!$A$2:$A$5001,'Customer Information'!$C$2:$C$5001)</f>
        <v>Other</v>
      </c>
      <c r="L1063">
        <f>YEAR('Policy Details'!$E1063)</f>
        <v>2021</v>
      </c>
    </row>
    <row r="1064" spans="1:12">
      <c r="A1064" t="s">
        <v>16562</v>
      </c>
      <c r="B1064" t="s">
        <v>20502</v>
      </c>
      <c r="C1064">
        <v>321786</v>
      </c>
      <c r="D1064">
        <v>1764.6</v>
      </c>
      <c r="E1064" s="30">
        <v>44621</v>
      </c>
      <c r="F1064" s="30">
        <v>46975</v>
      </c>
      <c r="G1064" t="s">
        <v>20506</v>
      </c>
      <c r="H1064" t="s">
        <v>20507</v>
      </c>
      <c r="I1064" t="s">
        <v>3286</v>
      </c>
      <c r="J1064" t="str">
        <f>_xlfn.XLOOKUP('Policy Details'!$I1064,'Customer Information'!$A$2:$A$5001,'Customer Information'!$E$2:$E$5001)</f>
        <v>56+</v>
      </c>
      <c r="K1064" t="str">
        <f>_xlfn.XLOOKUP('Policy Details'!$I1064,'Customer Information'!$A$2:$A$5001,'Customer Information'!$C$2:$C$5001)</f>
        <v>Male</v>
      </c>
      <c r="L1064">
        <f>YEAR('Policy Details'!$E1064)</f>
        <v>2022</v>
      </c>
    </row>
    <row r="1065" spans="1:12">
      <c r="A1065" t="s">
        <v>16563</v>
      </c>
      <c r="B1065" t="s">
        <v>20503</v>
      </c>
      <c r="C1065">
        <v>139393</v>
      </c>
      <c r="D1065">
        <v>764.97</v>
      </c>
      <c r="E1065" s="30">
        <v>44882</v>
      </c>
      <c r="F1065" s="30">
        <v>47727</v>
      </c>
      <c r="G1065" t="s">
        <v>20505</v>
      </c>
      <c r="H1065" t="s">
        <v>20508</v>
      </c>
      <c r="I1065" t="s">
        <v>1440</v>
      </c>
      <c r="J1065" t="str">
        <f>_xlfn.XLOOKUP('Policy Details'!$I1065,'Customer Information'!$A$2:$A$5001,'Customer Information'!$E$2:$E$5001)</f>
        <v>26-35</v>
      </c>
      <c r="K1065" t="str">
        <f>_xlfn.XLOOKUP('Policy Details'!$I1065,'Customer Information'!$A$2:$A$5001,'Customer Information'!$C$2:$C$5001)</f>
        <v>Male</v>
      </c>
      <c r="L1065">
        <f>YEAR('Policy Details'!$E1065)</f>
        <v>2022</v>
      </c>
    </row>
    <row r="1066" spans="1:12">
      <c r="A1066" t="s">
        <v>16564</v>
      </c>
      <c r="B1066" t="s">
        <v>20500</v>
      </c>
      <c r="C1066">
        <v>361914</v>
      </c>
      <c r="D1066">
        <v>370.55</v>
      </c>
      <c r="E1066" s="30">
        <v>44808</v>
      </c>
      <c r="F1066" s="30">
        <v>46434</v>
      </c>
      <c r="G1066" t="s">
        <v>20504</v>
      </c>
      <c r="H1066" t="s">
        <v>20508</v>
      </c>
      <c r="I1066" t="s">
        <v>923</v>
      </c>
      <c r="J1066" t="str">
        <f>_xlfn.XLOOKUP('Policy Details'!$I1066,'Customer Information'!$A$2:$A$5001,'Customer Information'!$E$2:$E$5001)</f>
        <v>56+</v>
      </c>
      <c r="K1066" t="str">
        <f>_xlfn.XLOOKUP('Policy Details'!$I1066,'Customer Information'!$A$2:$A$5001,'Customer Information'!$C$2:$C$5001)</f>
        <v>Other</v>
      </c>
      <c r="L1066">
        <f>YEAR('Policy Details'!$E1066)</f>
        <v>2022</v>
      </c>
    </row>
    <row r="1067" spans="1:12">
      <c r="A1067" t="s">
        <v>16565</v>
      </c>
      <c r="B1067" t="s">
        <v>20502</v>
      </c>
      <c r="C1067">
        <v>140541</v>
      </c>
      <c r="D1067">
        <v>947.85</v>
      </c>
      <c r="E1067" s="30">
        <v>43853</v>
      </c>
      <c r="F1067" s="30">
        <v>44883</v>
      </c>
      <c r="G1067" t="s">
        <v>20504</v>
      </c>
      <c r="H1067" t="s">
        <v>20508</v>
      </c>
      <c r="I1067" t="s">
        <v>2770</v>
      </c>
      <c r="J1067" t="str">
        <f>_xlfn.XLOOKUP('Policy Details'!$I1067,'Customer Information'!$A$2:$A$5001,'Customer Information'!$E$2:$E$5001)</f>
        <v>56+</v>
      </c>
      <c r="K1067" t="str">
        <f>_xlfn.XLOOKUP('Policy Details'!$I1067,'Customer Information'!$A$2:$A$5001,'Customer Information'!$C$2:$C$5001)</f>
        <v>Female</v>
      </c>
      <c r="L1067">
        <f>YEAR('Policy Details'!$E1067)</f>
        <v>2020</v>
      </c>
    </row>
    <row r="1068" spans="1:12">
      <c r="A1068" t="s">
        <v>16566</v>
      </c>
      <c r="B1068" t="s">
        <v>20500</v>
      </c>
      <c r="C1068">
        <v>297933</v>
      </c>
      <c r="D1068">
        <v>1337.97</v>
      </c>
      <c r="E1068" s="30">
        <v>45631</v>
      </c>
      <c r="F1068" s="30">
        <v>48838</v>
      </c>
      <c r="G1068" t="s">
        <v>20504</v>
      </c>
      <c r="H1068" t="s">
        <v>20507</v>
      </c>
      <c r="I1068" t="s">
        <v>2232</v>
      </c>
      <c r="J1068" t="str">
        <f>_xlfn.XLOOKUP('Policy Details'!$I1068,'Customer Information'!$A$2:$A$5001,'Customer Information'!$E$2:$E$5001)</f>
        <v>18-25</v>
      </c>
      <c r="K1068" t="str">
        <f>_xlfn.XLOOKUP('Policy Details'!$I1068,'Customer Information'!$A$2:$A$5001,'Customer Information'!$C$2:$C$5001)</f>
        <v>Other</v>
      </c>
      <c r="L1068">
        <f>YEAR('Policy Details'!$E1068)</f>
        <v>2024</v>
      </c>
    </row>
    <row r="1069" spans="1:12">
      <c r="A1069" t="s">
        <v>16567</v>
      </c>
      <c r="B1069" t="s">
        <v>20502</v>
      </c>
      <c r="C1069">
        <v>68544</v>
      </c>
      <c r="D1069">
        <v>928.47</v>
      </c>
      <c r="E1069" s="30">
        <v>42736</v>
      </c>
      <c r="F1069" s="30">
        <v>44299</v>
      </c>
      <c r="G1069" t="s">
        <v>20504</v>
      </c>
      <c r="H1069" t="s">
        <v>20507</v>
      </c>
      <c r="I1069" t="s">
        <v>2662</v>
      </c>
      <c r="J1069" t="str">
        <f>_xlfn.XLOOKUP('Policy Details'!$I1069,'Customer Information'!$A$2:$A$5001,'Customer Information'!$E$2:$E$5001)</f>
        <v>56+</v>
      </c>
      <c r="K1069" t="str">
        <f>_xlfn.XLOOKUP('Policy Details'!$I1069,'Customer Information'!$A$2:$A$5001,'Customer Information'!$C$2:$C$5001)</f>
        <v>Other</v>
      </c>
      <c r="L1069">
        <f>YEAR('Policy Details'!$E1069)</f>
        <v>2017</v>
      </c>
    </row>
    <row r="1070" spans="1:12">
      <c r="A1070" t="s">
        <v>16568</v>
      </c>
      <c r="B1070" t="s">
        <v>20503</v>
      </c>
      <c r="C1070">
        <v>480975</v>
      </c>
      <c r="D1070">
        <v>1420.86</v>
      </c>
      <c r="E1070" s="30">
        <v>44649</v>
      </c>
      <c r="F1070" s="30">
        <v>45433</v>
      </c>
      <c r="G1070" t="s">
        <v>20506</v>
      </c>
      <c r="H1070" t="s">
        <v>20507</v>
      </c>
      <c r="I1070" t="s">
        <v>1844</v>
      </c>
      <c r="J1070" t="str">
        <f>_xlfn.XLOOKUP('Policy Details'!$I1070,'Customer Information'!$A$2:$A$5001,'Customer Information'!$E$2:$E$5001)</f>
        <v>56+</v>
      </c>
      <c r="K1070" t="str">
        <f>_xlfn.XLOOKUP('Policy Details'!$I1070,'Customer Information'!$A$2:$A$5001,'Customer Information'!$C$2:$C$5001)</f>
        <v>Other</v>
      </c>
      <c r="L1070">
        <f>YEAR('Policy Details'!$E1070)</f>
        <v>2022</v>
      </c>
    </row>
    <row r="1071" spans="1:12">
      <c r="A1071" t="s">
        <v>16569</v>
      </c>
      <c r="B1071" t="s">
        <v>20502</v>
      </c>
      <c r="C1071">
        <v>312790</v>
      </c>
      <c r="D1071">
        <v>1264.0899999999999</v>
      </c>
      <c r="E1071" s="30">
        <v>42811</v>
      </c>
      <c r="F1071" s="30">
        <v>43424</v>
      </c>
      <c r="G1071" t="s">
        <v>20505</v>
      </c>
      <c r="H1071" t="s">
        <v>20508</v>
      </c>
      <c r="I1071" t="s">
        <v>2327</v>
      </c>
      <c r="J1071" t="str">
        <f>_xlfn.XLOOKUP('Policy Details'!$I1071,'Customer Information'!$A$2:$A$5001,'Customer Information'!$E$2:$E$5001)</f>
        <v>26-35</v>
      </c>
      <c r="K1071" t="str">
        <f>_xlfn.XLOOKUP('Policy Details'!$I1071,'Customer Information'!$A$2:$A$5001,'Customer Information'!$C$2:$C$5001)</f>
        <v>Other</v>
      </c>
      <c r="L1071">
        <f>YEAR('Policy Details'!$E1071)</f>
        <v>2017</v>
      </c>
    </row>
    <row r="1072" spans="1:12">
      <c r="A1072" t="s">
        <v>16570</v>
      </c>
      <c r="B1072" t="s">
        <v>20501</v>
      </c>
      <c r="C1072">
        <v>426180</v>
      </c>
      <c r="D1072">
        <v>194.82</v>
      </c>
      <c r="E1072" s="30">
        <v>44038</v>
      </c>
      <c r="F1072" s="30">
        <v>47513</v>
      </c>
      <c r="G1072" t="s">
        <v>20506</v>
      </c>
      <c r="H1072" t="s">
        <v>20508</v>
      </c>
      <c r="I1072" t="s">
        <v>2917</v>
      </c>
      <c r="J1072" t="str">
        <f>_xlfn.XLOOKUP('Policy Details'!$I1072,'Customer Information'!$A$2:$A$5001,'Customer Information'!$E$2:$E$5001)</f>
        <v>18-25</v>
      </c>
      <c r="K1072" t="str">
        <f>_xlfn.XLOOKUP('Policy Details'!$I1072,'Customer Information'!$A$2:$A$5001,'Customer Information'!$C$2:$C$5001)</f>
        <v>Female</v>
      </c>
      <c r="L1072">
        <f>YEAR('Policy Details'!$E1072)</f>
        <v>2020</v>
      </c>
    </row>
    <row r="1073" spans="1:12">
      <c r="A1073" t="s">
        <v>16571</v>
      </c>
      <c r="B1073" t="s">
        <v>20502</v>
      </c>
      <c r="C1073">
        <v>302746</v>
      </c>
      <c r="D1073">
        <v>1603.86</v>
      </c>
      <c r="E1073" s="30">
        <v>42021</v>
      </c>
      <c r="F1073" s="30">
        <v>45133</v>
      </c>
      <c r="G1073" t="s">
        <v>20505</v>
      </c>
      <c r="H1073" t="s">
        <v>20507</v>
      </c>
      <c r="I1073" t="s">
        <v>4964</v>
      </c>
      <c r="J1073" t="str">
        <f>_xlfn.XLOOKUP('Policy Details'!$I1073,'Customer Information'!$A$2:$A$5001,'Customer Information'!$E$2:$E$5001)</f>
        <v>56+</v>
      </c>
      <c r="K1073" t="str">
        <f>_xlfn.XLOOKUP('Policy Details'!$I1073,'Customer Information'!$A$2:$A$5001,'Customer Information'!$C$2:$C$5001)</f>
        <v>Other</v>
      </c>
      <c r="L1073">
        <f>YEAR('Policy Details'!$E1073)</f>
        <v>2015</v>
      </c>
    </row>
    <row r="1074" spans="1:12">
      <c r="A1074" t="s">
        <v>16572</v>
      </c>
      <c r="B1074" t="s">
        <v>20501</v>
      </c>
      <c r="C1074">
        <v>432298</v>
      </c>
      <c r="D1074">
        <v>1160.47</v>
      </c>
      <c r="E1074" s="30">
        <v>44189</v>
      </c>
      <c r="F1074" s="30">
        <v>45993</v>
      </c>
      <c r="G1074" t="s">
        <v>20506</v>
      </c>
      <c r="H1074" t="s">
        <v>20508</v>
      </c>
      <c r="I1074" t="s">
        <v>10</v>
      </c>
      <c r="J1074" t="str">
        <f>_xlfn.XLOOKUP('Policy Details'!$I1074,'Customer Information'!$A$2:$A$5001,'Customer Information'!$E$2:$E$5001)</f>
        <v>18-25</v>
      </c>
      <c r="K1074" t="str">
        <f>_xlfn.XLOOKUP('Policy Details'!$I1074,'Customer Information'!$A$2:$A$5001,'Customer Information'!$C$2:$C$5001)</f>
        <v>Other</v>
      </c>
      <c r="L1074">
        <f>YEAR('Policy Details'!$E1074)</f>
        <v>2020</v>
      </c>
    </row>
    <row r="1075" spans="1:12">
      <c r="A1075" t="s">
        <v>16573</v>
      </c>
      <c r="B1075" t="s">
        <v>20502</v>
      </c>
      <c r="C1075">
        <v>55029</v>
      </c>
      <c r="D1075">
        <v>783.51</v>
      </c>
      <c r="E1075" s="30">
        <v>44826</v>
      </c>
      <c r="F1075" s="30">
        <v>47642</v>
      </c>
      <c r="G1075" t="s">
        <v>20505</v>
      </c>
      <c r="H1075" t="s">
        <v>20508</v>
      </c>
      <c r="I1075" t="s">
        <v>1744</v>
      </c>
      <c r="J1075" t="str">
        <f>_xlfn.XLOOKUP('Policy Details'!$I1075,'Customer Information'!$A$2:$A$5001,'Customer Information'!$E$2:$E$5001)</f>
        <v>18-25</v>
      </c>
      <c r="K1075" t="str">
        <f>_xlfn.XLOOKUP('Policy Details'!$I1075,'Customer Information'!$A$2:$A$5001,'Customer Information'!$C$2:$C$5001)</f>
        <v>Female</v>
      </c>
      <c r="L1075">
        <f>YEAR('Policy Details'!$E1075)</f>
        <v>2022</v>
      </c>
    </row>
    <row r="1076" spans="1:12">
      <c r="A1076" t="s">
        <v>16574</v>
      </c>
      <c r="B1076" t="s">
        <v>20500</v>
      </c>
      <c r="C1076">
        <v>107683</v>
      </c>
      <c r="D1076">
        <v>1902.2</v>
      </c>
      <c r="E1076" s="30">
        <v>42597</v>
      </c>
      <c r="F1076" s="30">
        <v>44256</v>
      </c>
      <c r="G1076" t="s">
        <v>20506</v>
      </c>
      <c r="H1076" t="s">
        <v>20508</v>
      </c>
      <c r="I1076" t="s">
        <v>351</v>
      </c>
      <c r="J1076" t="str">
        <f>_xlfn.XLOOKUP('Policy Details'!$I1076,'Customer Information'!$A$2:$A$5001,'Customer Information'!$E$2:$E$5001)</f>
        <v>56+</v>
      </c>
      <c r="K1076" t="str">
        <f>_xlfn.XLOOKUP('Policy Details'!$I1076,'Customer Information'!$A$2:$A$5001,'Customer Information'!$C$2:$C$5001)</f>
        <v>Other</v>
      </c>
      <c r="L1076">
        <f>YEAR('Policy Details'!$E1076)</f>
        <v>2016</v>
      </c>
    </row>
    <row r="1077" spans="1:12">
      <c r="A1077" t="s">
        <v>16575</v>
      </c>
      <c r="B1077" t="s">
        <v>20502</v>
      </c>
      <c r="C1077">
        <v>61633</v>
      </c>
      <c r="D1077">
        <v>510.71</v>
      </c>
      <c r="E1077" s="30">
        <v>42459</v>
      </c>
      <c r="F1077" s="30">
        <v>42837</v>
      </c>
      <c r="G1077" t="s">
        <v>20504</v>
      </c>
      <c r="H1077" t="s">
        <v>20508</v>
      </c>
      <c r="I1077" t="s">
        <v>367</v>
      </c>
      <c r="J1077" t="str">
        <f>_xlfn.XLOOKUP('Policy Details'!$I1077,'Customer Information'!$A$2:$A$5001,'Customer Information'!$E$2:$E$5001)</f>
        <v>56+</v>
      </c>
      <c r="K1077" t="str">
        <f>_xlfn.XLOOKUP('Policy Details'!$I1077,'Customer Information'!$A$2:$A$5001,'Customer Information'!$C$2:$C$5001)</f>
        <v>Male</v>
      </c>
      <c r="L1077">
        <f>YEAR('Policy Details'!$E1077)</f>
        <v>2016</v>
      </c>
    </row>
    <row r="1078" spans="1:12">
      <c r="A1078" t="s">
        <v>16576</v>
      </c>
      <c r="B1078" t="s">
        <v>20500</v>
      </c>
      <c r="C1078">
        <v>189308</v>
      </c>
      <c r="D1078">
        <v>1045.02</v>
      </c>
      <c r="E1078" s="30">
        <v>44553</v>
      </c>
      <c r="F1078" s="30">
        <v>45972</v>
      </c>
      <c r="G1078" t="s">
        <v>20505</v>
      </c>
      <c r="H1078" t="s">
        <v>20507</v>
      </c>
      <c r="I1078" t="s">
        <v>2651</v>
      </c>
      <c r="J1078" t="str">
        <f>_xlfn.XLOOKUP('Policy Details'!$I1078,'Customer Information'!$A$2:$A$5001,'Customer Information'!$E$2:$E$5001)</f>
        <v>56+</v>
      </c>
      <c r="K1078" t="str">
        <f>_xlfn.XLOOKUP('Policy Details'!$I1078,'Customer Information'!$A$2:$A$5001,'Customer Information'!$C$2:$C$5001)</f>
        <v>Female</v>
      </c>
      <c r="L1078">
        <f>YEAR('Policy Details'!$E1078)</f>
        <v>2021</v>
      </c>
    </row>
    <row r="1079" spans="1:12">
      <c r="A1079" t="s">
        <v>16577</v>
      </c>
      <c r="B1079" t="s">
        <v>20502</v>
      </c>
      <c r="C1079">
        <v>434716</v>
      </c>
      <c r="D1079">
        <v>1585.5</v>
      </c>
      <c r="E1079" s="30">
        <v>45488</v>
      </c>
      <c r="F1079" s="30">
        <v>46297</v>
      </c>
      <c r="G1079" t="s">
        <v>20505</v>
      </c>
      <c r="H1079" t="s">
        <v>20509</v>
      </c>
      <c r="I1079" t="s">
        <v>3435</v>
      </c>
      <c r="J1079" t="str">
        <f>_xlfn.XLOOKUP('Policy Details'!$I1079,'Customer Information'!$A$2:$A$5001,'Customer Information'!$E$2:$E$5001)</f>
        <v>56+</v>
      </c>
      <c r="K1079" t="str">
        <f>_xlfn.XLOOKUP('Policy Details'!$I1079,'Customer Information'!$A$2:$A$5001,'Customer Information'!$C$2:$C$5001)</f>
        <v>Male</v>
      </c>
      <c r="L1079">
        <f>YEAR('Policy Details'!$E1079)</f>
        <v>2024</v>
      </c>
    </row>
    <row r="1080" spans="1:12">
      <c r="A1080" t="s">
        <v>16578</v>
      </c>
      <c r="B1080" t="s">
        <v>20500</v>
      </c>
      <c r="C1080">
        <v>31096</v>
      </c>
      <c r="D1080">
        <v>714.11</v>
      </c>
      <c r="E1080" s="30">
        <v>42478</v>
      </c>
      <c r="F1080" s="30">
        <v>44903</v>
      </c>
      <c r="G1080" t="s">
        <v>20505</v>
      </c>
      <c r="H1080" t="s">
        <v>20508</v>
      </c>
      <c r="I1080" t="s">
        <v>820</v>
      </c>
      <c r="J1080" t="str">
        <f>_xlfn.XLOOKUP('Policy Details'!$I1080,'Customer Information'!$A$2:$A$5001,'Customer Information'!$E$2:$E$5001)</f>
        <v>46-55</v>
      </c>
      <c r="K1080" t="str">
        <f>_xlfn.XLOOKUP('Policy Details'!$I1080,'Customer Information'!$A$2:$A$5001,'Customer Information'!$C$2:$C$5001)</f>
        <v>Male</v>
      </c>
      <c r="L1080">
        <f>YEAR('Policy Details'!$E1080)</f>
        <v>2016</v>
      </c>
    </row>
    <row r="1081" spans="1:12">
      <c r="A1081" t="s">
        <v>16579</v>
      </c>
      <c r="B1081" t="s">
        <v>20502</v>
      </c>
      <c r="C1081">
        <v>101574</v>
      </c>
      <c r="D1081">
        <v>1119.6199999999999</v>
      </c>
      <c r="E1081" s="30">
        <v>43418</v>
      </c>
      <c r="F1081" s="30">
        <v>46651</v>
      </c>
      <c r="G1081" t="s">
        <v>20504</v>
      </c>
      <c r="H1081" t="s">
        <v>20509</v>
      </c>
      <c r="I1081" t="s">
        <v>3835</v>
      </c>
      <c r="J1081" t="str">
        <f>_xlfn.XLOOKUP('Policy Details'!$I1081,'Customer Information'!$A$2:$A$5001,'Customer Information'!$E$2:$E$5001)</f>
        <v>36-45</v>
      </c>
      <c r="K1081" t="str">
        <f>_xlfn.XLOOKUP('Policy Details'!$I1081,'Customer Information'!$A$2:$A$5001,'Customer Information'!$C$2:$C$5001)</f>
        <v>Male</v>
      </c>
      <c r="L1081">
        <f>YEAR('Policy Details'!$E1081)</f>
        <v>2018</v>
      </c>
    </row>
    <row r="1082" spans="1:12">
      <c r="A1082" t="s">
        <v>16580</v>
      </c>
      <c r="B1082" t="s">
        <v>20501</v>
      </c>
      <c r="C1082">
        <v>359550</v>
      </c>
      <c r="D1082">
        <v>1746.43</v>
      </c>
      <c r="E1082" s="30">
        <v>42253</v>
      </c>
      <c r="F1082" s="30">
        <v>45210</v>
      </c>
      <c r="G1082" t="s">
        <v>20504</v>
      </c>
      <c r="H1082" t="s">
        <v>20508</v>
      </c>
      <c r="I1082" t="s">
        <v>3055</v>
      </c>
      <c r="J1082" t="str">
        <f>_xlfn.XLOOKUP('Policy Details'!$I1082,'Customer Information'!$A$2:$A$5001,'Customer Information'!$E$2:$E$5001)</f>
        <v>56+</v>
      </c>
      <c r="K1082" t="str">
        <f>_xlfn.XLOOKUP('Policy Details'!$I1082,'Customer Information'!$A$2:$A$5001,'Customer Information'!$C$2:$C$5001)</f>
        <v>Other</v>
      </c>
      <c r="L1082">
        <f>YEAR('Policy Details'!$E1082)</f>
        <v>2015</v>
      </c>
    </row>
    <row r="1083" spans="1:12">
      <c r="A1083" t="s">
        <v>16581</v>
      </c>
      <c r="B1083" t="s">
        <v>20500</v>
      </c>
      <c r="C1083">
        <v>450228</v>
      </c>
      <c r="D1083">
        <v>731.4</v>
      </c>
      <c r="E1083" s="30">
        <v>44170</v>
      </c>
      <c r="F1083" s="30">
        <v>44701</v>
      </c>
      <c r="G1083" t="s">
        <v>20506</v>
      </c>
      <c r="H1083" t="s">
        <v>20507</v>
      </c>
      <c r="I1083" t="s">
        <v>2453</v>
      </c>
      <c r="J1083" t="str">
        <f>_xlfn.XLOOKUP('Policy Details'!$I1083,'Customer Information'!$A$2:$A$5001,'Customer Information'!$E$2:$E$5001)</f>
        <v>56+</v>
      </c>
      <c r="K1083" t="str">
        <f>_xlfn.XLOOKUP('Policy Details'!$I1083,'Customer Information'!$A$2:$A$5001,'Customer Information'!$C$2:$C$5001)</f>
        <v>Other</v>
      </c>
      <c r="L1083">
        <f>YEAR('Policy Details'!$E1083)</f>
        <v>2020</v>
      </c>
    </row>
    <row r="1084" spans="1:12">
      <c r="A1084" t="s">
        <v>16582</v>
      </c>
      <c r="B1084" t="s">
        <v>20502</v>
      </c>
      <c r="C1084">
        <v>93577</v>
      </c>
      <c r="D1084">
        <v>837.41</v>
      </c>
      <c r="E1084" s="30">
        <v>43824</v>
      </c>
      <c r="F1084" s="30">
        <v>45151</v>
      </c>
      <c r="G1084" t="s">
        <v>20505</v>
      </c>
      <c r="H1084" t="s">
        <v>20507</v>
      </c>
      <c r="I1084" t="s">
        <v>3957</v>
      </c>
      <c r="J1084" t="str">
        <f>_xlfn.XLOOKUP('Policy Details'!$I1084,'Customer Information'!$A$2:$A$5001,'Customer Information'!$E$2:$E$5001)</f>
        <v>36-45</v>
      </c>
      <c r="K1084" t="str">
        <f>_xlfn.XLOOKUP('Policy Details'!$I1084,'Customer Information'!$A$2:$A$5001,'Customer Information'!$C$2:$C$5001)</f>
        <v>Other</v>
      </c>
      <c r="L1084">
        <f>YEAR('Policy Details'!$E1084)</f>
        <v>2019</v>
      </c>
    </row>
    <row r="1085" spans="1:12">
      <c r="A1085" t="s">
        <v>16583</v>
      </c>
      <c r="B1085" t="s">
        <v>20500</v>
      </c>
      <c r="C1085">
        <v>73768</v>
      </c>
      <c r="D1085">
        <v>1066.78</v>
      </c>
      <c r="E1085" s="30">
        <v>44222</v>
      </c>
      <c r="F1085" s="30">
        <v>46406</v>
      </c>
      <c r="G1085" t="s">
        <v>20505</v>
      </c>
      <c r="H1085" t="s">
        <v>20508</v>
      </c>
      <c r="I1085" t="s">
        <v>595</v>
      </c>
      <c r="J1085" t="str">
        <f>_xlfn.XLOOKUP('Policy Details'!$I1085,'Customer Information'!$A$2:$A$5001,'Customer Information'!$E$2:$E$5001)</f>
        <v>46-55</v>
      </c>
      <c r="K1085" t="str">
        <f>_xlfn.XLOOKUP('Policy Details'!$I1085,'Customer Information'!$A$2:$A$5001,'Customer Information'!$C$2:$C$5001)</f>
        <v>Female</v>
      </c>
      <c r="L1085">
        <f>YEAR('Policy Details'!$E1085)</f>
        <v>2021</v>
      </c>
    </row>
    <row r="1086" spans="1:12">
      <c r="A1086" t="s">
        <v>16584</v>
      </c>
      <c r="B1086" t="s">
        <v>20503</v>
      </c>
      <c r="C1086">
        <v>383334</v>
      </c>
      <c r="D1086">
        <v>1430.49</v>
      </c>
      <c r="E1086" s="30">
        <v>44459</v>
      </c>
      <c r="F1086" s="30">
        <v>47832</v>
      </c>
      <c r="G1086" t="s">
        <v>20505</v>
      </c>
      <c r="H1086" t="s">
        <v>20507</v>
      </c>
      <c r="I1086" t="s">
        <v>866</v>
      </c>
      <c r="J1086" t="str">
        <f>_xlfn.XLOOKUP('Policy Details'!$I1086,'Customer Information'!$A$2:$A$5001,'Customer Information'!$E$2:$E$5001)</f>
        <v>56+</v>
      </c>
      <c r="K1086" t="str">
        <f>_xlfn.XLOOKUP('Policy Details'!$I1086,'Customer Information'!$A$2:$A$5001,'Customer Information'!$C$2:$C$5001)</f>
        <v>Female</v>
      </c>
      <c r="L1086">
        <f>YEAR('Policy Details'!$E1086)</f>
        <v>2021</v>
      </c>
    </row>
    <row r="1087" spans="1:12">
      <c r="A1087" t="s">
        <v>16585</v>
      </c>
      <c r="B1087" t="s">
        <v>20503</v>
      </c>
      <c r="C1087">
        <v>274265</v>
      </c>
      <c r="D1087">
        <v>946.81</v>
      </c>
      <c r="E1087" s="30">
        <v>43120</v>
      </c>
      <c r="F1087" s="30">
        <v>43941</v>
      </c>
      <c r="G1087" t="s">
        <v>20506</v>
      </c>
      <c r="H1087" t="s">
        <v>20508</v>
      </c>
      <c r="I1087" t="s">
        <v>1765</v>
      </c>
      <c r="J1087" t="str">
        <f>_xlfn.XLOOKUP('Policy Details'!$I1087,'Customer Information'!$A$2:$A$5001,'Customer Information'!$E$2:$E$5001)</f>
        <v>18-25</v>
      </c>
      <c r="K1087" t="str">
        <f>_xlfn.XLOOKUP('Policy Details'!$I1087,'Customer Information'!$A$2:$A$5001,'Customer Information'!$C$2:$C$5001)</f>
        <v>Other</v>
      </c>
      <c r="L1087">
        <f>YEAR('Policy Details'!$E1087)</f>
        <v>2018</v>
      </c>
    </row>
    <row r="1088" spans="1:12">
      <c r="A1088" t="s">
        <v>16586</v>
      </c>
      <c r="B1088" t="s">
        <v>20500</v>
      </c>
      <c r="C1088">
        <v>116065</v>
      </c>
      <c r="D1088">
        <v>1436.17</v>
      </c>
      <c r="E1088" s="30">
        <v>44463</v>
      </c>
      <c r="F1088" s="30">
        <v>47849</v>
      </c>
      <c r="G1088" t="s">
        <v>20505</v>
      </c>
      <c r="H1088" t="s">
        <v>20509</v>
      </c>
      <c r="I1088" t="s">
        <v>3587</v>
      </c>
      <c r="J1088" t="str">
        <f>_xlfn.XLOOKUP('Policy Details'!$I1088,'Customer Information'!$A$2:$A$5001,'Customer Information'!$E$2:$E$5001)</f>
        <v>46-55</v>
      </c>
      <c r="K1088" t="str">
        <f>_xlfn.XLOOKUP('Policy Details'!$I1088,'Customer Information'!$A$2:$A$5001,'Customer Information'!$C$2:$C$5001)</f>
        <v>Other</v>
      </c>
      <c r="L1088">
        <f>YEAR('Policy Details'!$E1088)</f>
        <v>2021</v>
      </c>
    </row>
    <row r="1089" spans="1:12">
      <c r="A1089" t="s">
        <v>16587</v>
      </c>
      <c r="B1089" t="s">
        <v>20503</v>
      </c>
      <c r="C1089">
        <v>104234</v>
      </c>
      <c r="D1089">
        <v>671.59</v>
      </c>
      <c r="E1089" s="30">
        <v>42518</v>
      </c>
      <c r="F1089" s="30">
        <v>44241</v>
      </c>
      <c r="G1089" t="s">
        <v>20506</v>
      </c>
      <c r="H1089" t="s">
        <v>20509</v>
      </c>
      <c r="I1089" t="s">
        <v>4337</v>
      </c>
      <c r="J1089" t="str">
        <f>_xlfn.XLOOKUP('Policy Details'!$I1089,'Customer Information'!$A$2:$A$5001,'Customer Information'!$E$2:$E$5001)</f>
        <v>18-25</v>
      </c>
      <c r="K1089" t="str">
        <f>_xlfn.XLOOKUP('Policy Details'!$I1089,'Customer Information'!$A$2:$A$5001,'Customer Information'!$C$2:$C$5001)</f>
        <v>Male</v>
      </c>
      <c r="L1089">
        <f>YEAR('Policy Details'!$E1089)</f>
        <v>2016</v>
      </c>
    </row>
    <row r="1090" spans="1:12">
      <c r="A1090" t="s">
        <v>16588</v>
      </c>
      <c r="B1090" t="s">
        <v>20502</v>
      </c>
      <c r="C1090">
        <v>83369</v>
      </c>
      <c r="D1090">
        <v>459.52</v>
      </c>
      <c r="E1090" s="30">
        <v>43260</v>
      </c>
      <c r="F1090" s="30">
        <v>46032</v>
      </c>
      <c r="G1090" t="s">
        <v>20505</v>
      </c>
      <c r="H1090" t="s">
        <v>20509</v>
      </c>
      <c r="I1090" t="s">
        <v>2986</v>
      </c>
      <c r="J1090" t="str">
        <f>_xlfn.XLOOKUP('Policy Details'!$I1090,'Customer Information'!$A$2:$A$5001,'Customer Information'!$E$2:$E$5001)</f>
        <v>18-25</v>
      </c>
      <c r="K1090" t="str">
        <f>_xlfn.XLOOKUP('Policy Details'!$I1090,'Customer Information'!$A$2:$A$5001,'Customer Information'!$C$2:$C$5001)</f>
        <v>Other</v>
      </c>
      <c r="L1090">
        <f>YEAR('Policy Details'!$E1090)</f>
        <v>2018</v>
      </c>
    </row>
    <row r="1091" spans="1:12">
      <c r="A1091" t="s">
        <v>16589</v>
      </c>
      <c r="B1091" t="s">
        <v>20501</v>
      </c>
      <c r="C1091">
        <v>291591</v>
      </c>
      <c r="D1091">
        <v>895.12</v>
      </c>
      <c r="E1091" s="30">
        <v>42061</v>
      </c>
      <c r="F1091" s="30">
        <v>44978</v>
      </c>
      <c r="G1091" t="s">
        <v>20505</v>
      </c>
      <c r="H1091" t="s">
        <v>20507</v>
      </c>
      <c r="I1091" t="s">
        <v>1731</v>
      </c>
      <c r="J1091" t="str">
        <f>_xlfn.XLOOKUP('Policy Details'!$I1091,'Customer Information'!$A$2:$A$5001,'Customer Information'!$E$2:$E$5001)</f>
        <v>18-25</v>
      </c>
      <c r="K1091" t="str">
        <f>_xlfn.XLOOKUP('Policy Details'!$I1091,'Customer Information'!$A$2:$A$5001,'Customer Information'!$C$2:$C$5001)</f>
        <v>Other</v>
      </c>
      <c r="L1091">
        <f>YEAR('Policy Details'!$E1091)</f>
        <v>2015</v>
      </c>
    </row>
    <row r="1092" spans="1:12">
      <c r="A1092" t="s">
        <v>16590</v>
      </c>
      <c r="B1092" t="s">
        <v>20501</v>
      </c>
      <c r="C1092">
        <v>254120</v>
      </c>
      <c r="D1092">
        <v>488.55</v>
      </c>
      <c r="E1092" s="30">
        <v>42474</v>
      </c>
      <c r="F1092" s="30">
        <v>44111</v>
      </c>
      <c r="G1092" t="s">
        <v>20506</v>
      </c>
      <c r="H1092" t="s">
        <v>20507</v>
      </c>
      <c r="I1092" t="s">
        <v>3435</v>
      </c>
      <c r="J1092" t="str">
        <f>_xlfn.XLOOKUP('Policy Details'!$I1092,'Customer Information'!$A$2:$A$5001,'Customer Information'!$E$2:$E$5001)</f>
        <v>56+</v>
      </c>
      <c r="K1092" t="str">
        <f>_xlfn.XLOOKUP('Policy Details'!$I1092,'Customer Information'!$A$2:$A$5001,'Customer Information'!$C$2:$C$5001)</f>
        <v>Male</v>
      </c>
      <c r="L1092">
        <f>YEAR('Policy Details'!$E1092)</f>
        <v>2016</v>
      </c>
    </row>
    <row r="1093" spans="1:12">
      <c r="A1093" t="s">
        <v>16591</v>
      </c>
      <c r="B1093" t="s">
        <v>20502</v>
      </c>
      <c r="C1093">
        <v>117077</v>
      </c>
      <c r="D1093">
        <v>120.49</v>
      </c>
      <c r="E1093" s="30">
        <v>44809</v>
      </c>
      <c r="F1093" s="30">
        <v>45218</v>
      </c>
      <c r="G1093" t="s">
        <v>20505</v>
      </c>
      <c r="H1093" t="s">
        <v>20507</v>
      </c>
      <c r="I1093" t="s">
        <v>3917</v>
      </c>
      <c r="J1093" t="str">
        <f>_xlfn.XLOOKUP('Policy Details'!$I1093,'Customer Information'!$A$2:$A$5001,'Customer Information'!$E$2:$E$5001)</f>
        <v>36-45</v>
      </c>
      <c r="K1093" t="str">
        <f>_xlfn.XLOOKUP('Policy Details'!$I1093,'Customer Information'!$A$2:$A$5001,'Customer Information'!$C$2:$C$5001)</f>
        <v>Other</v>
      </c>
      <c r="L1093">
        <f>YEAR('Policy Details'!$E1093)</f>
        <v>2022</v>
      </c>
    </row>
    <row r="1094" spans="1:12">
      <c r="A1094" t="s">
        <v>16592</v>
      </c>
      <c r="B1094" t="s">
        <v>20502</v>
      </c>
      <c r="C1094">
        <v>467805</v>
      </c>
      <c r="D1094">
        <v>548.62</v>
      </c>
      <c r="E1094" s="30">
        <v>43609</v>
      </c>
      <c r="F1094" s="30">
        <v>44917</v>
      </c>
      <c r="G1094" t="s">
        <v>20504</v>
      </c>
      <c r="H1094" t="s">
        <v>20508</v>
      </c>
      <c r="I1094" t="s">
        <v>1054</v>
      </c>
      <c r="J1094" t="str">
        <f>_xlfn.XLOOKUP('Policy Details'!$I1094,'Customer Information'!$A$2:$A$5001,'Customer Information'!$E$2:$E$5001)</f>
        <v>56+</v>
      </c>
      <c r="K1094" t="str">
        <f>_xlfn.XLOOKUP('Policy Details'!$I1094,'Customer Information'!$A$2:$A$5001,'Customer Information'!$C$2:$C$5001)</f>
        <v>Male</v>
      </c>
      <c r="L1094">
        <f>YEAR('Policy Details'!$E1094)</f>
        <v>2019</v>
      </c>
    </row>
    <row r="1095" spans="1:12">
      <c r="A1095" t="s">
        <v>16593</v>
      </c>
      <c r="B1095" t="s">
        <v>20501</v>
      </c>
      <c r="C1095">
        <v>235909</v>
      </c>
      <c r="D1095">
        <v>1203.02</v>
      </c>
      <c r="E1095" s="30">
        <v>42594</v>
      </c>
      <c r="F1095" s="30">
        <v>45709</v>
      </c>
      <c r="G1095" t="s">
        <v>20504</v>
      </c>
      <c r="H1095" t="s">
        <v>20509</v>
      </c>
      <c r="I1095" t="s">
        <v>865</v>
      </c>
      <c r="J1095" t="str">
        <f>_xlfn.XLOOKUP('Policy Details'!$I1095,'Customer Information'!$A$2:$A$5001,'Customer Information'!$E$2:$E$5001)</f>
        <v>56+</v>
      </c>
      <c r="K1095" t="str">
        <f>_xlfn.XLOOKUP('Policy Details'!$I1095,'Customer Information'!$A$2:$A$5001,'Customer Information'!$C$2:$C$5001)</f>
        <v>Female</v>
      </c>
      <c r="L1095">
        <f>YEAR('Policy Details'!$E1095)</f>
        <v>2016</v>
      </c>
    </row>
    <row r="1096" spans="1:12">
      <c r="A1096" t="s">
        <v>16594</v>
      </c>
      <c r="B1096" t="s">
        <v>20501</v>
      </c>
      <c r="C1096">
        <v>72381</v>
      </c>
      <c r="D1096">
        <v>901.33</v>
      </c>
      <c r="E1096" s="30">
        <v>45318</v>
      </c>
      <c r="F1096" s="30">
        <v>47257</v>
      </c>
      <c r="G1096" t="s">
        <v>20506</v>
      </c>
      <c r="H1096" t="s">
        <v>20507</v>
      </c>
      <c r="I1096" t="s">
        <v>2814</v>
      </c>
      <c r="J1096" t="str">
        <f>_xlfn.XLOOKUP('Policy Details'!$I1096,'Customer Information'!$A$2:$A$5001,'Customer Information'!$E$2:$E$5001)</f>
        <v>46-55</v>
      </c>
      <c r="K1096" t="str">
        <f>_xlfn.XLOOKUP('Policy Details'!$I1096,'Customer Information'!$A$2:$A$5001,'Customer Information'!$C$2:$C$5001)</f>
        <v>Other</v>
      </c>
      <c r="L1096">
        <f>YEAR('Policy Details'!$E1096)</f>
        <v>2024</v>
      </c>
    </row>
    <row r="1097" spans="1:12">
      <c r="A1097" t="s">
        <v>16595</v>
      </c>
      <c r="B1097" t="s">
        <v>20500</v>
      </c>
      <c r="C1097">
        <v>234912</v>
      </c>
      <c r="D1097">
        <v>419.12</v>
      </c>
      <c r="E1097" s="30">
        <v>43874</v>
      </c>
      <c r="F1097" s="30">
        <v>46097</v>
      </c>
      <c r="G1097" t="s">
        <v>20505</v>
      </c>
      <c r="H1097" t="s">
        <v>20509</v>
      </c>
      <c r="I1097" t="s">
        <v>4740</v>
      </c>
      <c r="J1097" t="str">
        <f>_xlfn.XLOOKUP('Policy Details'!$I1097,'Customer Information'!$A$2:$A$5001,'Customer Information'!$E$2:$E$5001)</f>
        <v>18-25</v>
      </c>
      <c r="K1097" t="str">
        <f>_xlfn.XLOOKUP('Policy Details'!$I1097,'Customer Information'!$A$2:$A$5001,'Customer Information'!$C$2:$C$5001)</f>
        <v>Other</v>
      </c>
      <c r="L1097">
        <f>YEAR('Policy Details'!$E1097)</f>
        <v>2020</v>
      </c>
    </row>
    <row r="1098" spans="1:12">
      <c r="A1098" t="s">
        <v>16596</v>
      </c>
      <c r="B1098" t="s">
        <v>20503</v>
      </c>
      <c r="C1098">
        <v>246388</v>
      </c>
      <c r="D1098">
        <v>1184.6199999999999</v>
      </c>
      <c r="E1098" s="30">
        <v>42217</v>
      </c>
      <c r="F1098" s="30">
        <v>45460</v>
      </c>
      <c r="G1098" t="s">
        <v>20506</v>
      </c>
      <c r="H1098" t="s">
        <v>20509</v>
      </c>
      <c r="I1098" t="s">
        <v>1026</v>
      </c>
      <c r="J1098" t="str">
        <f>_xlfn.XLOOKUP('Policy Details'!$I1098,'Customer Information'!$A$2:$A$5001,'Customer Information'!$E$2:$E$5001)</f>
        <v>36-45</v>
      </c>
      <c r="K1098" t="str">
        <f>_xlfn.XLOOKUP('Policy Details'!$I1098,'Customer Information'!$A$2:$A$5001,'Customer Information'!$C$2:$C$5001)</f>
        <v>Male</v>
      </c>
      <c r="L1098">
        <f>YEAR('Policy Details'!$E1098)</f>
        <v>2015</v>
      </c>
    </row>
    <row r="1099" spans="1:12">
      <c r="A1099" t="s">
        <v>16597</v>
      </c>
      <c r="B1099" t="s">
        <v>20500</v>
      </c>
      <c r="C1099">
        <v>358858</v>
      </c>
      <c r="D1099">
        <v>1386.24</v>
      </c>
      <c r="E1099" s="30">
        <v>43730</v>
      </c>
      <c r="F1099" s="30">
        <v>46114</v>
      </c>
      <c r="G1099" t="s">
        <v>20506</v>
      </c>
      <c r="H1099" t="s">
        <v>20507</v>
      </c>
      <c r="I1099" t="s">
        <v>2119</v>
      </c>
      <c r="J1099" t="str">
        <f>_xlfn.XLOOKUP('Policy Details'!$I1099,'Customer Information'!$A$2:$A$5001,'Customer Information'!$E$2:$E$5001)</f>
        <v>46-55</v>
      </c>
      <c r="K1099" t="str">
        <f>_xlfn.XLOOKUP('Policy Details'!$I1099,'Customer Information'!$A$2:$A$5001,'Customer Information'!$C$2:$C$5001)</f>
        <v>Female</v>
      </c>
      <c r="L1099">
        <f>YEAR('Policy Details'!$E1099)</f>
        <v>2019</v>
      </c>
    </row>
    <row r="1100" spans="1:12">
      <c r="A1100" t="s">
        <v>16598</v>
      </c>
      <c r="B1100" t="s">
        <v>20502</v>
      </c>
      <c r="C1100">
        <v>144521</v>
      </c>
      <c r="D1100">
        <v>366.72</v>
      </c>
      <c r="E1100" s="30">
        <v>45031</v>
      </c>
      <c r="F1100" s="30">
        <v>46922</v>
      </c>
      <c r="G1100" t="s">
        <v>20504</v>
      </c>
      <c r="H1100" t="s">
        <v>20507</v>
      </c>
      <c r="I1100" t="s">
        <v>4484</v>
      </c>
      <c r="J1100" t="str">
        <f>_xlfn.XLOOKUP('Policy Details'!$I1100,'Customer Information'!$A$2:$A$5001,'Customer Information'!$E$2:$E$5001)</f>
        <v>26-35</v>
      </c>
      <c r="K1100" t="str">
        <f>_xlfn.XLOOKUP('Policy Details'!$I1100,'Customer Information'!$A$2:$A$5001,'Customer Information'!$C$2:$C$5001)</f>
        <v>Female</v>
      </c>
      <c r="L1100">
        <f>YEAR('Policy Details'!$E1100)</f>
        <v>2023</v>
      </c>
    </row>
    <row r="1101" spans="1:12">
      <c r="A1101" t="s">
        <v>16599</v>
      </c>
      <c r="B1101" t="s">
        <v>20502</v>
      </c>
      <c r="C1101">
        <v>30699</v>
      </c>
      <c r="D1101">
        <v>1340.93</v>
      </c>
      <c r="E1101" s="30">
        <v>44204</v>
      </c>
      <c r="F1101" s="30">
        <v>47600</v>
      </c>
      <c r="G1101" t="s">
        <v>20505</v>
      </c>
      <c r="H1101" t="s">
        <v>20509</v>
      </c>
      <c r="I1101" t="s">
        <v>4052</v>
      </c>
      <c r="J1101" t="str">
        <f>_xlfn.XLOOKUP('Policy Details'!$I1101,'Customer Information'!$A$2:$A$5001,'Customer Information'!$E$2:$E$5001)</f>
        <v>18-25</v>
      </c>
      <c r="K1101" t="str">
        <f>_xlfn.XLOOKUP('Policy Details'!$I1101,'Customer Information'!$A$2:$A$5001,'Customer Information'!$C$2:$C$5001)</f>
        <v>Female</v>
      </c>
      <c r="L1101">
        <f>YEAR('Policy Details'!$E1101)</f>
        <v>2021</v>
      </c>
    </row>
    <row r="1102" spans="1:12">
      <c r="A1102" t="s">
        <v>16600</v>
      </c>
      <c r="B1102" t="s">
        <v>20500</v>
      </c>
      <c r="C1102">
        <v>81558</v>
      </c>
      <c r="D1102">
        <v>378.2</v>
      </c>
      <c r="E1102" s="30">
        <v>42023</v>
      </c>
      <c r="F1102" s="30">
        <v>45530</v>
      </c>
      <c r="G1102" t="s">
        <v>20505</v>
      </c>
      <c r="H1102" t="s">
        <v>20509</v>
      </c>
      <c r="I1102" t="s">
        <v>1032</v>
      </c>
      <c r="J1102" t="str">
        <f>_xlfn.XLOOKUP('Policy Details'!$I1102,'Customer Information'!$A$2:$A$5001,'Customer Information'!$E$2:$E$5001)</f>
        <v>36-45</v>
      </c>
      <c r="K1102" t="str">
        <f>_xlfn.XLOOKUP('Policy Details'!$I1102,'Customer Information'!$A$2:$A$5001,'Customer Information'!$C$2:$C$5001)</f>
        <v>Male</v>
      </c>
      <c r="L1102">
        <f>YEAR('Policy Details'!$E1102)</f>
        <v>2015</v>
      </c>
    </row>
    <row r="1103" spans="1:12">
      <c r="A1103" t="s">
        <v>16601</v>
      </c>
      <c r="B1103" t="s">
        <v>20502</v>
      </c>
      <c r="C1103">
        <v>161000</v>
      </c>
      <c r="D1103">
        <v>836.7</v>
      </c>
      <c r="E1103" s="30">
        <v>43951</v>
      </c>
      <c r="F1103" s="30">
        <v>44532</v>
      </c>
      <c r="G1103" t="s">
        <v>20505</v>
      </c>
      <c r="H1103" t="s">
        <v>20507</v>
      </c>
      <c r="I1103" t="s">
        <v>2180</v>
      </c>
      <c r="J1103" t="str">
        <f>_xlfn.XLOOKUP('Policy Details'!$I1103,'Customer Information'!$A$2:$A$5001,'Customer Information'!$E$2:$E$5001)</f>
        <v>56+</v>
      </c>
      <c r="K1103" t="str">
        <f>_xlfn.XLOOKUP('Policy Details'!$I1103,'Customer Information'!$A$2:$A$5001,'Customer Information'!$C$2:$C$5001)</f>
        <v>Other</v>
      </c>
      <c r="L1103">
        <f>YEAR('Policy Details'!$E1103)</f>
        <v>2020</v>
      </c>
    </row>
    <row r="1104" spans="1:12">
      <c r="A1104" t="s">
        <v>16602</v>
      </c>
      <c r="B1104" t="s">
        <v>20501</v>
      </c>
      <c r="C1104">
        <v>194304</v>
      </c>
      <c r="D1104">
        <v>513.39</v>
      </c>
      <c r="E1104" s="30">
        <v>43172</v>
      </c>
      <c r="F1104" s="30">
        <v>45464</v>
      </c>
      <c r="G1104" t="s">
        <v>20505</v>
      </c>
      <c r="H1104" t="s">
        <v>20508</v>
      </c>
      <c r="I1104" t="s">
        <v>3541</v>
      </c>
      <c r="J1104" t="str">
        <f>_xlfn.XLOOKUP('Policy Details'!$I1104,'Customer Information'!$A$2:$A$5001,'Customer Information'!$E$2:$E$5001)</f>
        <v>26-35</v>
      </c>
      <c r="K1104" t="str">
        <f>_xlfn.XLOOKUP('Policy Details'!$I1104,'Customer Information'!$A$2:$A$5001,'Customer Information'!$C$2:$C$5001)</f>
        <v>Male</v>
      </c>
      <c r="L1104">
        <f>YEAR('Policy Details'!$E1104)</f>
        <v>2018</v>
      </c>
    </row>
    <row r="1105" spans="1:12">
      <c r="A1105" t="s">
        <v>16603</v>
      </c>
      <c r="B1105" t="s">
        <v>20502</v>
      </c>
      <c r="C1105">
        <v>168473</v>
      </c>
      <c r="D1105">
        <v>895.71</v>
      </c>
      <c r="E1105" s="30">
        <v>43416</v>
      </c>
      <c r="F1105" s="30">
        <v>44463</v>
      </c>
      <c r="G1105" t="s">
        <v>20506</v>
      </c>
      <c r="H1105" t="s">
        <v>20509</v>
      </c>
      <c r="I1105" t="s">
        <v>1403</v>
      </c>
      <c r="J1105" t="str">
        <f>_xlfn.XLOOKUP('Policy Details'!$I1105,'Customer Information'!$A$2:$A$5001,'Customer Information'!$E$2:$E$5001)</f>
        <v>46-55</v>
      </c>
      <c r="K1105" t="str">
        <f>_xlfn.XLOOKUP('Policy Details'!$I1105,'Customer Information'!$A$2:$A$5001,'Customer Information'!$C$2:$C$5001)</f>
        <v>Female</v>
      </c>
      <c r="L1105">
        <f>YEAR('Policy Details'!$E1105)</f>
        <v>2018</v>
      </c>
    </row>
    <row r="1106" spans="1:12">
      <c r="A1106" t="s">
        <v>16604</v>
      </c>
      <c r="B1106" t="s">
        <v>20503</v>
      </c>
      <c r="C1106">
        <v>411684</v>
      </c>
      <c r="D1106">
        <v>1325.34</v>
      </c>
      <c r="E1106" s="30">
        <v>43745</v>
      </c>
      <c r="F1106" s="30">
        <v>45368</v>
      </c>
      <c r="G1106" t="s">
        <v>20506</v>
      </c>
      <c r="H1106" t="s">
        <v>20508</v>
      </c>
      <c r="I1106" t="s">
        <v>2758</v>
      </c>
      <c r="J1106" t="str">
        <f>_xlfn.XLOOKUP('Policy Details'!$I1106,'Customer Information'!$A$2:$A$5001,'Customer Information'!$E$2:$E$5001)</f>
        <v>26-35</v>
      </c>
      <c r="K1106" t="str">
        <f>_xlfn.XLOOKUP('Policy Details'!$I1106,'Customer Information'!$A$2:$A$5001,'Customer Information'!$C$2:$C$5001)</f>
        <v>Male</v>
      </c>
      <c r="L1106">
        <f>YEAR('Policy Details'!$E1106)</f>
        <v>2019</v>
      </c>
    </row>
    <row r="1107" spans="1:12">
      <c r="A1107" t="s">
        <v>16605</v>
      </c>
      <c r="B1107" t="s">
        <v>20502</v>
      </c>
      <c r="C1107">
        <v>484704</v>
      </c>
      <c r="D1107">
        <v>1655.96</v>
      </c>
      <c r="E1107" s="30">
        <v>43434</v>
      </c>
      <c r="F1107" s="30">
        <v>45680</v>
      </c>
      <c r="G1107" t="s">
        <v>20505</v>
      </c>
      <c r="H1107" t="s">
        <v>20508</v>
      </c>
      <c r="I1107" t="s">
        <v>4727</v>
      </c>
      <c r="J1107" t="str">
        <f>_xlfn.XLOOKUP('Policy Details'!$I1107,'Customer Information'!$A$2:$A$5001,'Customer Information'!$E$2:$E$5001)</f>
        <v>56+</v>
      </c>
      <c r="K1107" t="str">
        <f>_xlfn.XLOOKUP('Policy Details'!$I1107,'Customer Information'!$A$2:$A$5001,'Customer Information'!$C$2:$C$5001)</f>
        <v>Female</v>
      </c>
      <c r="L1107">
        <f>YEAR('Policy Details'!$E1107)</f>
        <v>2018</v>
      </c>
    </row>
    <row r="1108" spans="1:12">
      <c r="A1108" t="s">
        <v>16606</v>
      </c>
      <c r="B1108" t="s">
        <v>20502</v>
      </c>
      <c r="C1108">
        <v>145493</v>
      </c>
      <c r="D1108">
        <v>1168.95</v>
      </c>
      <c r="E1108" s="30">
        <v>43281</v>
      </c>
      <c r="F1108" s="30">
        <v>44260</v>
      </c>
      <c r="G1108" t="s">
        <v>20504</v>
      </c>
      <c r="H1108" t="s">
        <v>20507</v>
      </c>
      <c r="I1108" t="s">
        <v>2595</v>
      </c>
      <c r="J1108" t="str">
        <f>_xlfn.XLOOKUP('Policy Details'!$I1108,'Customer Information'!$A$2:$A$5001,'Customer Information'!$E$2:$E$5001)</f>
        <v>56+</v>
      </c>
      <c r="K1108" t="str">
        <f>_xlfn.XLOOKUP('Policy Details'!$I1108,'Customer Information'!$A$2:$A$5001,'Customer Information'!$C$2:$C$5001)</f>
        <v>Male</v>
      </c>
      <c r="L1108">
        <f>YEAR('Policy Details'!$E1108)</f>
        <v>2018</v>
      </c>
    </row>
    <row r="1109" spans="1:12">
      <c r="A1109" t="s">
        <v>16607</v>
      </c>
      <c r="B1109" t="s">
        <v>20502</v>
      </c>
      <c r="C1109">
        <v>441115</v>
      </c>
      <c r="D1109">
        <v>777.48</v>
      </c>
      <c r="E1109" s="30">
        <v>45150</v>
      </c>
      <c r="F1109" s="30">
        <v>47637</v>
      </c>
      <c r="G1109" t="s">
        <v>20505</v>
      </c>
      <c r="H1109" t="s">
        <v>20509</v>
      </c>
      <c r="I1109" t="s">
        <v>309</v>
      </c>
      <c r="J1109" t="str">
        <f>_xlfn.XLOOKUP('Policy Details'!$I1109,'Customer Information'!$A$2:$A$5001,'Customer Information'!$E$2:$E$5001)</f>
        <v>18-25</v>
      </c>
      <c r="K1109" t="str">
        <f>_xlfn.XLOOKUP('Policy Details'!$I1109,'Customer Information'!$A$2:$A$5001,'Customer Information'!$C$2:$C$5001)</f>
        <v>Female</v>
      </c>
      <c r="L1109">
        <f>YEAR('Policy Details'!$E1109)</f>
        <v>2023</v>
      </c>
    </row>
    <row r="1110" spans="1:12">
      <c r="A1110" t="s">
        <v>16608</v>
      </c>
      <c r="B1110" t="s">
        <v>20502</v>
      </c>
      <c r="C1110">
        <v>498724</v>
      </c>
      <c r="D1110">
        <v>1093.48</v>
      </c>
      <c r="E1110" s="30">
        <v>44071</v>
      </c>
      <c r="F1110" s="30">
        <v>47665</v>
      </c>
      <c r="G1110" t="s">
        <v>20506</v>
      </c>
      <c r="H1110" t="s">
        <v>20508</v>
      </c>
      <c r="I1110" t="s">
        <v>2671</v>
      </c>
      <c r="J1110" t="str">
        <f>_xlfn.XLOOKUP('Policy Details'!$I1110,'Customer Information'!$A$2:$A$5001,'Customer Information'!$E$2:$E$5001)</f>
        <v>56+</v>
      </c>
      <c r="K1110" t="str">
        <f>_xlfn.XLOOKUP('Policy Details'!$I1110,'Customer Information'!$A$2:$A$5001,'Customer Information'!$C$2:$C$5001)</f>
        <v>Other</v>
      </c>
      <c r="L1110">
        <f>YEAR('Policy Details'!$E1110)</f>
        <v>2020</v>
      </c>
    </row>
    <row r="1111" spans="1:12">
      <c r="A1111" t="s">
        <v>16609</v>
      </c>
      <c r="B1111" t="s">
        <v>20500</v>
      </c>
      <c r="C1111">
        <v>161428</v>
      </c>
      <c r="D1111">
        <v>1020.5</v>
      </c>
      <c r="E1111" s="30">
        <v>44083</v>
      </c>
      <c r="F1111" s="30">
        <v>46990</v>
      </c>
      <c r="G1111" t="s">
        <v>20506</v>
      </c>
      <c r="H1111" t="s">
        <v>20508</v>
      </c>
      <c r="I1111" t="s">
        <v>4623</v>
      </c>
      <c r="J1111" t="str">
        <f>_xlfn.XLOOKUP('Policy Details'!$I1111,'Customer Information'!$A$2:$A$5001,'Customer Information'!$E$2:$E$5001)</f>
        <v>26-35</v>
      </c>
      <c r="K1111" t="str">
        <f>_xlfn.XLOOKUP('Policy Details'!$I1111,'Customer Information'!$A$2:$A$5001,'Customer Information'!$C$2:$C$5001)</f>
        <v>Other</v>
      </c>
      <c r="L1111">
        <f>YEAR('Policy Details'!$E1111)</f>
        <v>2020</v>
      </c>
    </row>
    <row r="1112" spans="1:12">
      <c r="A1112" t="s">
        <v>16610</v>
      </c>
      <c r="B1112" t="s">
        <v>20502</v>
      </c>
      <c r="C1112">
        <v>183840</v>
      </c>
      <c r="D1112">
        <v>204.94</v>
      </c>
      <c r="E1112" s="30">
        <v>43157</v>
      </c>
      <c r="F1112" s="30">
        <v>45510</v>
      </c>
      <c r="G1112" t="s">
        <v>20506</v>
      </c>
      <c r="H1112" t="s">
        <v>20507</v>
      </c>
      <c r="I1112" t="s">
        <v>538</v>
      </c>
      <c r="J1112" t="str">
        <f>_xlfn.XLOOKUP('Policy Details'!$I1112,'Customer Information'!$A$2:$A$5001,'Customer Information'!$E$2:$E$5001)</f>
        <v>56+</v>
      </c>
      <c r="K1112" t="str">
        <f>_xlfn.XLOOKUP('Policy Details'!$I1112,'Customer Information'!$A$2:$A$5001,'Customer Information'!$C$2:$C$5001)</f>
        <v>Other</v>
      </c>
      <c r="L1112">
        <f>YEAR('Policy Details'!$E1112)</f>
        <v>2018</v>
      </c>
    </row>
    <row r="1113" spans="1:12">
      <c r="A1113" t="s">
        <v>16611</v>
      </c>
      <c r="B1113" t="s">
        <v>20500</v>
      </c>
      <c r="C1113">
        <v>266905</v>
      </c>
      <c r="D1113">
        <v>1611.98</v>
      </c>
      <c r="E1113" s="30">
        <v>45466</v>
      </c>
      <c r="F1113" s="30">
        <v>46070</v>
      </c>
      <c r="G1113" t="s">
        <v>20506</v>
      </c>
      <c r="H1113" t="s">
        <v>20509</v>
      </c>
      <c r="I1113" t="s">
        <v>4796</v>
      </c>
      <c r="J1113" t="str">
        <f>_xlfn.XLOOKUP('Policy Details'!$I1113,'Customer Information'!$A$2:$A$5001,'Customer Information'!$E$2:$E$5001)</f>
        <v>56+</v>
      </c>
      <c r="K1113" t="str">
        <f>_xlfn.XLOOKUP('Policy Details'!$I1113,'Customer Information'!$A$2:$A$5001,'Customer Information'!$C$2:$C$5001)</f>
        <v>Other</v>
      </c>
      <c r="L1113">
        <f>YEAR('Policy Details'!$E1113)</f>
        <v>2024</v>
      </c>
    </row>
    <row r="1114" spans="1:12">
      <c r="A1114" t="s">
        <v>16612</v>
      </c>
      <c r="B1114" t="s">
        <v>20503</v>
      </c>
      <c r="C1114">
        <v>398870</v>
      </c>
      <c r="D1114">
        <v>1916.87</v>
      </c>
      <c r="E1114" s="30">
        <v>42067</v>
      </c>
      <c r="F1114" s="30">
        <v>45543</v>
      </c>
      <c r="G1114" t="s">
        <v>20506</v>
      </c>
      <c r="H1114" t="s">
        <v>20508</v>
      </c>
      <c r="I1114" t="s">
        <v>387</v>
      </c>
      <c r="J1114" t="str">
        <f>_xlfn.XLOOKUP('Policy Details'!$I1114,'Customer Information'!$A$2:$A$5001,'Customer Information'!$E$2:$E$5001)</f>
        <v>46-55</v>
      </c>
      <c r="K1114" t="str">
        <f>_xlfn.XLOOKUP('Policy Details'!$I1114,'Customer Information'!$A$2:$A$5001,'Customer Information'!$C$2:$C$5001)</f>
        <v>Female</v>
      </c>
      <c r="L1114">
        <f>YEAR('Policy Details'!$E1114)</f>
        <v>2015</v>
      </c>
    </row>
    <row r="1115" spans="1:12">
      <c r="A1115" t="s">
        <v>16613</v>
      </c>
      <c r="B1115" t="s">
        <v>20500</v>
      </c>
      <c r="C1115">
        <v>160201</v>
      </c>
      <c r="D1115">
        <v>1663.23</v>
      </c>
      <c r="E1115" s="30">
        <v>44570</v>
      </c>
      <c r="F1115" s="30">
        <v>47824</v>
      </c>
      <c r="G1115" t="s">
        <v>20504</v>
      </c>
      <c r="H1115" t="s">
        <v>20507</v>
      </c>
      <c r="I1115" t="s">
        <v>1219</v>
      </c>
      <c r="J1115" t="str">
        <f>_xlfn.XLOOKUP('Policy Details'!$I1115,'Customer Information'!$A$2:$A$5001,'Customer Information'!$E$2:$E$5001)</f>
        <v>26-35</v>
      </c>
      <c r="K1115" t="str">
        <f>_xlfn.XLOOKUP('Policy Details'!$I1115,'Customer Information'!$A$2:$A$5001,'Customer Information'!$C$2:$C$5001)</f>
        <v>Other</v>
      </c>
      <c r="L1115">
        <f>YEAR('Policy Details'!$E1115)</f>
        <v>2022</v>
      </c>
    </row>
    <row r="1116" spans="1:12">
      <c r="A1116" t="s">
        <v>16614</v>
      </c>
      <c r="B1116" t="s">
        <v>20500</v>
      </c>
      <c r="C1116">
        <v>40778</v>
      </c>
      <c r="D1116">
        <v>632.66</v>
      </c>
      <c r="E1116" s="30">
        <v>42102</v>
      </c>
      <c r="F1116" s="30">
        <v>44579</v>
      </c>
      <c r="G1116" t="s">
        <v>20504</v>
      </c>
      <c r="H1116" t="s">
        <v>20507</v>
      </c>
      <c r="I1116" t="s">
        <v>2773</v>
      </c>
      <c r="J1116" t="str">
        <f>_xlfn.XLOOKUP('Policy Details'!$I1116,'Customer Information'!$A$2:$A$5001,'Customer Information'!$E$2:$E$5001)</f>
        <v>18-25</v>
      </c>
      <c r="K1116" t="str">
        <f>_xlfn.XLOOKUP('Policy Details'!$I1116,'Customer Information'!$A$2:$A$5001,'Customer Information'!$C$2:$C$5001)</f>
        <v>Male</v>
      </c>
      <c r="L1116">
        <f>YEAR('Policy Details'!$E1116)</f>
        <v>2015</v>
      </c>
    </row>
    <row r="1117" spans="1:12">
      <c r="A1117" t="s">
        <v>16615</v>
      </c>
      <c r="B1117" t="s">
        <v>20501</v>
      </c>
      <c r="C1117">
        <v>253355</v>
      </c>
      <c r="D1117">
        <v>339.04</v>
      </c>
      <c r="E1117" s="30">
        <v>45429</v>
      </c>
      <c r="F1117" s="30">
        <v>47659</v>
      </c>
      <c r="G1117" t="s">
        <v>20506</v>
      </c>
      <c r="H1117" t="s">
        <v>20507</v>
      </c>
      <c r="I1117" t="s">
        <v>751</v>
      </c>
      <c r="J1117" t="str">
        <f>_xlfn.XLOOKUP('Policy Details'!$I1117,'Customer Information'!$A$2:$A$5001,'Customer Information'!$E$2:$E$5001)</f>
        <v>56+</v>
      </c>
      <c r="K1117" t="str">
        <f>_xlfn.XLOOKUP('Policy Details'!$I1117,'Customer Information'!$A$2:$A$5001,'Customer Information'!$C$2:$C$5001)</f>
        <v>Male</v>
      </c>
      <c r="L1117">
        <f>YEAR('Policy Details'!$E1117)</f>
        <v>2024</v>
      </c>
    </row>
    <row r="1118" spans="1:12">
      <c r="A1118" t="s">
        <v>16616</v>
      </c>
      <c r="B1118" t="s">
        <v>20502</v>
      </c>
      <c r="C1118">
        <v>46016</v>
      </c>
      <c r="D1118">
        <v>763.91</v>
      </c>
      <c r="E1118" s="30">
        <v>44756</v>
      </c>
      <c r="F1118" s="30">
        <v>45694</v>
      </c>
      <c r="G1118" t="s">
        <v>20506</v>
      </c>
      <c r="H1118" t="s">
        <v>20507</v>
      </c>
      <c r="I1118" t="s">
        <v>4770</v>
      </c>
      <c r="J1118" t="str">
        <f>_xlfn.XLOOKUP('Policy Details'!$I1118,'Customer Information'!$A$2:$A$5001,'Customer Information'!$E$2:$E$5001)</f>
        <v>26-35</v>
      </c>
      <c r="K1118" t="str">
        <f>_xlfn.XLOOKUP('Policy Details'!$I1118,'Customer Information'!$A$2:$A$5001,'Customer Information'!$C$2:$C$5001)</f>
        <v>Female</v>
      </c>
      <c r="L1118">
        <f>YEAR('Policy Details'!$E1118)</f>
        <v>2022</v>
      </c>
    </row>
    <row r="1119" spans="1:12">
      <c r="A1119" t="s">
        <v>16617</v>
      </c>
      <c r="B1119" t="s">
        <v>20500</v>
      </c>
      <c r="C1119">
        <v>307716</v>
      </c>
      <c r="D1119">
        <v>1194.32</v>
      </c>
      <c r="E1119" s="30">
        <v>42423</v>
      </c>
      <c r="F1119" s="30">
        <v>44594</v>
      </c>
      <c r="G1119" t="s">
        <v>20504</v>
      </c>
      <c r="H1119" t="s">
        <v>20509</v>
      </c>
      <c r="I1119" t="s">
        <v>3629</v>
      </c>
      <c r="J1119" t="str">
        <f>_xlfn.XLOOKUP('Policy Details'!$I1119,'Customer Information'!$A$2:$A$5001,'Customer Information'!$E$2:$E$5001)</f>
        <v>26-35</v>
      </c>
      <c r="K1119" t="str">
        <f>_xlfn.XLOOKUP('Policy Details'!$I1119,'Customer Information'!$A$2:$A$5001,'Customer Information'!$C$2:$C$5001)</f>
        <v>Other</v>
      </c>
      <c r="L1119">
        <f>YEAR('Policy Details'!$E1119)</f>
        <v>2016</v>
      </c>
    </row>
    <row r="1120" spans="1:12">
      <c r="A1120" t="s">
        <v>16618</v>
      </c>
      <c r="B1120" t="s">
        <v>20502</v>
      </c>
      <c r="C1120">
        <v>151673</v>
      </c>
      <c r="D1120">
        <v>271.10000000000002</v>
      </c>
      <c r="E1120" s="30">
        <v>42077</v>
      </c>
      <c r="F1120" s="30">
        <v>43097</v>
      </c>
      <c r="G1120" t="s">
        <v>20506</v>
      </c>
      <c r="H1120" t="s">
        <v>20507</v>
      </c>
      <c r="I1120" t="s">
        <v>4675</v>
      </c>
      <c r="J1120" t="str">
        <f>_xlfn.XLOOKUP('Policy Details'!$I1120,'Customer Information'!$A$2:$A$5001,'Customer Information'!$E$2:$E$5001)</f>
        <v>36-45</v>
      </c>
      <c r="K1120" t="str">
        <f>_xlfn.XLOOKUP('Policy Details'!$I1120,'Customer Information'!$A$2:$A$5001,'Customer Information'!$C$2:$C$5001)</f>
        <v>Male</v>
      </c>
      <c r="L1120">
        <f>YEAR('Policy Details'!$E1120)</f>
        <v>2015</v>
      </c>
    </row>
    <row r="1121" spans="1:12">
      <c r="A1121" t="s">
        <v>16619</v>
      </c>
      <c r="B1121" t="s">
        <v>20502</v>
      </c>
      <c r="C1121">
        <v>466446</v>
      </c>
      <c r="D1121">
        <v>756.95</v>
      </c>
      <c r="E1121" s="30">
        <v>42641</v>
      </c>
      <c r="F1121" s="30">
        <v>43959</v>
      </c>
      <c r="G1121" t="s">
        <v>20506</v>
      </c>
      <c r="H1121" t="s">
        <v>20508</v>
      </c>
      <c r="I1121" t="s">
        <v>4587</v>
      </c>
      <c r="J1121" t="str">
        <f>_xlfn.XLOOKUP('Policy Details'!$I1121,'Customer Information'!$A$2:$A$5001,'Customer Information'!$E$2:$E$5001)</f>
        <v>46-55</v>
      </c>
      <c r="K1121" t="str">
        <f>_xlfn.XLOOKUP('Policy Details'!$I1121,'Customer Information'!$A$2:$A$5001,'Customer Information'!$C$2:$C$5001)</f>
        <v>Female</v>
      </c>
      <c r="L1121">
        <f>YEAR('Policy Details'!$E1121)</f>
        <v>2016</v>
      </c>
    </row>
    <row r="1122" spans="1:12">
      <c r="A1122" t="s">
        <v>16620</v>
      </c>
      <c r="B1122" t="s">
        <v>20500</v>
      </c>
      <c r="C1122">
        <v>493718</v>
      </c>
      <c r="D1122">
        <v>353.45</v>
      </c>
      <c r="E1122" s="30">
        <v>42404</v>
      </c>
      <c r="F1122" s="30">
        <v>44794</v>
      </c>
      <c r="G1122" t="s">
        <v>20505</v>
      </c>
      <c r="H1122" t="s">
        <v>20509</v>
      </c>
      <c r="I1122" t="s">
        <v>4218</v>
      </c>
      <c r="J1122" t="str">
        <f>_xlfn.XLOOKUP('Policy Details'!$I1122,'Customer Information'!$A$2:$A$5001,'Customer Information'!$E$2:$E$5001)</f>
        <v>26-35</v>
      </c>
      <c r="K1122" t="str">
        <f>_xlfn.XLOOKUP('Policy Details'!$I1122,'Customer Information'!$A$2:$A$5001,'Customer Information'!$C$2:$C$5001)</f>
        <v>Female</v>
      </c>
      <c r="L1122">
        <f>YEAR('Policy Details'!$E1122)</f>
        <v>2016</v>
      </c>
    </row>
    <row r="1123" spans="1:12">
      <c r="A1123" t="s">
        <v>16621</v>
      </c>
      <c r="B1123" t="s">
        <v>20500</v>
      </c>
      <c r="C1123">
        <v>497733</v>
      </c>
      <c r="D1123">
        <v>337.76</v>
      </c>
      <c r="E1123" s="30">
        <v>43842</v>
      </c>
      <c r="F1123" s="30">
        <v>45202</v>
      </c>
      <c r="G1123" t="s">
        <v>20506</v>
      </c>
      <c r="H1123" t="s">
        <v>20509</v>
      </c>
      <c r="I1123" t="s">
        <v>663</v>
      </c>
      <c r="J1123" t="str">
        <f>_xlfn.XLOOKUP('Policy Details'!$I1123,'Customer Information'!$A$2:$A$5001,'Customer Information'!$E$2:$E$5001)</f>
        <v>18-25</v>
      </c>
      <c r="K1123" t="str">
        <f>_xlfn.XLOOKUP('Policy Details'!$I1123,'Customer Information'!$A$2:$A$5001,'Customer Information'!$C$2:$C$5001)</f>
        <v>Female</v>
      </c>
      <c r="L1123">
        <f>YEAR('Policy Details'!$E1123)</f>
        <v>2020</v>
      </c>
    </row>
    <row r="1124" spans="1:12">
      <c r="A1124" t="s">
        <v>16622</v>
      </c>
      <c r="B1124" t="s">
        <v>20503</v>
      </c>
      <c r="C1124">
        <v>454022</v>
      </c>
      <c r="D1124">
        <v>481.46</v>
      </c>
      <c r="E1124" s="30">
        <v>43101</v>
      </c>
      <c r="F1124" s="30">
        <v>44379</v>
      </c>
      <c r="G1124" t="s">
        <v>20504</v>
      </c>
      <c r="H1124" t="s">
        <v>20507</v>
      </c>
      <c r="I1124" t="s">
        <v>3073</v>
      </c>
      <c r="J1124" t="str">
        <f>_xlfn.XLOOKUP('Policy Details'!$I1124,'Customer Information'!$A$2:$A$5001,'Customer Information'!$E$2:$E$5001)</f>
        <v>56+</v>
      </c>
      <c r="K1124" t="str">
        <f>_xlfn.XLOOKUP('Policy Details'!$I1124,'Customer Information'!$A$2:$A$5001,'Customer Information'!$C$2:$C$5001)</f>
        <v>Female</v>
      </c>
      <c r="L1124">
        <f>YEAR('Policy Details'!$E1124)</f>
        <v>2018</v>
      </c>
    </row>
    <row r="1125" spans="1:12">
      <c r="A1125" t="s">
        <v>16623</v>
      </c>
      <c r="B1125" t="s">
        <v>20502</v>
      </c>
      <c r="C1125">
        <v>434369</v>
      </c>
      <c r="D1125">
        <v>1558.81</v>
      </c>
      <c r="E1125" s="30">
        <v>42324</v>
      </c>
      <c r="F1125" s="30">
        <v>42767</v>
      </c>
      <c r="G1125" t="s">
        <v>20505</v>
      </c>
      <c r="H1125" t="s">
        <v>20509</v>
      </c>
      <c r="I1125" t="s">
        <v>2994</v>
      </c>
      <c r="J1125" t="str">
        <f>_xlfn.XLOOKUP('Policy Details'!$I1125,'Customer Information'!$A$2:$A$5001,'Customer Information'!$E$2:$E$5001)</f>
        <v>18-25</v>
      </c>
      <c r="K1125" t="str">
        <f>_xlfn.XLOOKUP('Policy Details'!$I1125,'Customer Information'!$A$2:$A$5001,'Customer Information'!$C$2:$C$5001)</f>
        <v>Female</v>
      </c>
      <c r="L1125">
        <f>YEAR('Policy Details'!$E1125)</f>
        <v>2015</v>
      </c>
    </row>
    <row r="1126" spans="1:12">
      <c r="A1126" t="s">
        <v>16624</v>
      </c>
      <c r="B1126" t="s">
        <v>20503</v>
      </c>
      <c r="C1126">
        <v>362940</v>
      </c>
      <c r="D1126">
        <v>1806.14</v>
      </c>
      <c r="E1126" s="30">
        <v>45079</v>
      </c>
      <c r="F1126" s="30">
        <v>45835</v>
      </c>
      <c r="G1126" t="s">
        <v>20504</v>
      </c>
      <c r="H1126" t="s">
        <v>20508</v>
      </c>
      <c r="I1126" t="s">
        <v>4462</v>
      </c>
      <c r="J1126" t="str">
        <f>_xlfn.XLOOKUP('Policy Details'!$I1126,'Customer Information'!$A$2:$A$5001,'Customer Information'!$E$2:$E$5001)</f>
        <v>36-45</v>
      </c>
      <c r="K1126" t="str">
        <f>_xlfn.XLOOKUP('Policy Details'!$I1126,'Customer Information'!$A$2:$A$5001,'Customer Information'!$C$2:$C$5001)</f>
        <v>Female</v>
      </c>
      <c r="L1126">
        <f>YEAR('Policy Details'!$E1126)</f>
        <v>2023</v>
      </c>
    </row>
    <row r="1127" spans="1:12">
      <c r="A1127" t="s">
        <v>16625</v>
      </c>
      <c r="B1127" t="s">
        <v>20503</v>
      </c>
      <c r="C1127">
        <v>87993</v>
      </c>
      <c r="D1127">
        <v>1828.8</v>
      </c>
      <c r="E1127" s="30">
        <v>45647</v>
      </c>
      <c r="F1127" s="30">
        <v>46048</v>
      </c>
      <c r="G1127" t="s">
        <v>20505</v>
      </c>
      <c r="H1127" t="s">
        <v>20508</v>
      </c>
      <c r="I1127" t="s">
        <v>3498</v>
      </c>
      <c r="J1127" t="str">
        <f>_xlfn.XLOOKUP('Policy Details'!$I1127,'Customer Information'!$A$2:$A$5001,'Customer Information'!$E$2:$E$5001)</f>
        <v>56+</v>
      </c>
      <c r="K1127" t="str">
        <f>_xlfn.XLOOKUP('Policy Details'!$I1127,'Customer Information'!$A$2:$A$5001,'Customer Information'!$C$2:$C$5001)</f>
        <v>Female</v>
      </c>
      <c r="L1127">
        <f>YEAR('Policy Details'!$E1127)</f>
        <v>2024</v>
      </c>
    </row>
    <row r="1128" spans="1:12">
      <c r="A1128" t="s">
        <v>16626</v>
      </c>
      <c r="B1128" t="s">
        <v>20501</v>
      </c>
      <c r="C1128">
        <v>486008</v>
      </c>
      <c r="D1128">
        <v>1272.05</v>
      </c>
      <c r="E1128" s="30">
        <v>42877</v>
      </c>
      <c r="F1128" s="30">
        <v>44153</v>
      </c>
      <c r="G1128" t="s">
        <v>20506</v>
      </c>
      <c r="H1128" t="s">
        <v>20509</v>
      </c>
      <c r="I1128" t="s">
        <v>2022</v>
      </c>
      <c r="J1128" t="str">
        <f>_xlfn.XLOOKUP('Policy Details'!$I1128,'Customer Information'!$A$2:$A$5001,'Customer Information'!$E$2:$E$5001)</f>
        <v>56+</v>
      </c>
      <c r="K1128" t="str">
        <f>_xlfn.XLOOKUP('Policy Details'!$I1128,'Customer Information'!$A$2:$A$5001,'Customer Information'!$C$2:$C$5001)</f>
        <v>Female</v>
      </c>
      <c r="L1128">
        <f>YEAR('Policy Details'!$E1128)</f>
        <v>2017</v>
      </c>
    </row>
    <row r="1129" spans="1:12">
      <c r="A1129" t="s">
        <v>16627</v>
      </c>
      <c r="B1129" t="s">
        <v>20502</v>
      </c>
      <c r="C1129">
        <v>220209</v>
      </c>
      <c r="D1129">
        <v>1065.5</v>
      </c>
      <c r="E1129" s="30">
        <v>42130</v>
      </c>
      <c r="F1129" s="30">
        <v>43219</v>
      </c>
      <c r="G1129" t="s">
        <v>20504</v>
      </c>
      <c r="H1129" t="s">
        <v>20508</v>
      </c>
      <c r="I1129" t="s">
        <v>4373</v>
      </c>
      <c r="J1129" t="str">
        <f>_xlfn.XLOOKUP('Policy Details'!$I1129,'Customer Information'!$A$2:$A$5001,'Customer Information'!$E$2:$E$5001)</f>
        <v>26-35</v>
      </c>
      <c r="K1129" t="str">
        <f>_xlfn.XLOOKUP('Policy Details'!$I1129,'Customer Information'!$A$2:$A$5001,'Customer Information'!$C$2:$C$5001)</f>
        <v>Male</v>
      </c>
      <c r="L1129">
        <f>YEAR('Policy Details'!$E1129)</f>
        <v>2015</v>
      </c>
    </row>
    <row r="1130" spans="1:12">
      <c r="A1130" t="s">
        <v>16628</v>
      </c>
      <c r="B1130" t="s">
        <v>20503</v>
      </c>
      <c r="C1130">
        <v>368150</v>
      </c>
      <c r="D1130">
        <v>904.34</v>
      </c>
      <c r="E1130" s="30">
        <v>45605</v>
      </c>
      <c r="F1130" s="30">
        <v>48383</v>
      </c>
      <c r="G1130" t="s">
        <v>20506</v>
      </c>
      <c r="H1130" t="s">
        <v>20508</v>
      </c>
      <c r="I1130" t="s">
        <v>4002</v>
      </c>
      <c r="J1130" t="str">
        <f>_xlfn.XLOOKUP('Policy Details'!$I1130,'Customer Information'!$A$2:$A$5001,'Customer Information'!$E$2:$E$5001)</f>
        <v>56+</v>
      </c>
      <c r="K1130" t="str">
        <f>_xlfn.XLOOKUP('Policy Details'!$I1130,'Customer Information'!$A$2:$A$5001,'Customer Information'!$C$2:$C$5001)</f>
        <v>Male</v>
      </c>
      <c r="L1130">
        <f>YEAR('Policy Details'!$E1130)</f>
        <v>2024</v>
      </c>
    </row>
    <row r="1131" spans="1:12">
      <c r="A1131" t="s">
        <v>16629</v>
      </c>
      <c r="B1131" t="s">
        <v>20503</v>
      </c>
      <c r="C1131">
        <v>328811</v>
      </c>
      <c r="D1131">
        <v>1390.71</v>
      </c>
      <c r="E1131" s="30">
        <v>44234</v>
      </c>
      <c r="F1131" s="30">
        <v>45041</v>
      </c>
      <c r="G1131" t="s">
        <v>20505</v>
      </c>
      <c r="H1131" t="s">
        <v>20507</v>
      </c>
      <c r="I1131" t="s">
        <v>3430</v>
      </c>
      <c r="J1131" t="str">
        <f>_xlfn.XLOOKUP('Policy Details'!$I1131,'Customer Information'!$A$2:$A$5001,'Customer Information'!$E$2:$E$5001)</f>
        <v>56+</v>
      </c>
      <c r="K1131" t="str">
        <f>_xlfn.XLOOKUP('Policy Details'!$I1131,'Customer Information'!$A$2:$A$5001,'Customer Information'!$C$2:$C$5001)</f>
        <v>Male</v>
      </c>
      <c r="L1131">
        <f>YEAR('Policy Details'!$E1131)</f>
        <v>2021</v>
      </c>
    </row>
    <row r="1132" spans="1:12">
      <c r="A1132" t="s">
        <v>16630</v>
      </c>
      <c r="B1132" t="s">
        <v>20501</v>
      </c>
      <c r="C1132">
        <v>268963</v>
      </c>
      <c r="D1132">
        <v>1015.9</v>
      </c>
      <c r="E1132" s="30">
        <v>43342</v>
      </c>
      <c r="F1132" s="30">
        <v>45979</v>
      </c>
      <c r="G1132" t="s">
        <v>20506</v>
      </c>
      <c r="H1132" t="s">
        <v>20508</v>
      </c>
      <c r="I1132" t="s">
        <v>4907</v>
      </c>
      <c r="J1132" t="str">
        <f>_xlfn.XLOOKUP('Policy Details'!$I1132,'Customer Information'!$A$2:$A$5001,'Customer Information'!$E$2:$E$5001)</f>
        <v>56+</v>
      </c>
      <c r="K1132" t="str">
        <f>_xlfn.XLOOKUP('Policy Details'!$I1132,'Customer Information'!$A$2:$A$5001,'Customer Information'!$C$2:$C$5001)</f>
        <v>Female</v>
      </c>
      <c r="L1132">
        <f>YEAR('Policy Details'!$E1132)</f>
        <v>2018</v>
      </c>
    </row>
    <row r="1133" spans="1:12">
      <c r="A1133" t="s">
        <v>16631</v>
      </c>
      <c r="B1133" t="s">
        <v>20502</v>
      </c>
      <c r="C1133">
        <v>477924</v>
      </c>
      <c r="D1133">
        <v>169.97</v>
      </c>
      <c r="E1133" s="30">
        <v>42873</v>
      </c>
      <c r="F1133" s="30">
        <v>44033</v>
      </c>
      <c r="G1133" t="s">
        <v>20505</v>
      </c>
      <c r="H1133" t="s">
        <v>20508</v>
      </c>
      <c r="I1133" t="s">
        <v>1513</v>
      </c>
      <c r="J1133" t="str">
        <f>_xlfn.XLOOKUP('Policy Details'!$I1133,'Customer Information'!$A$2:$A$5001,'Customer Information'!$E$2:$E$5001)</f>
        <v>56+</v>
      </c>
      <c r="K1133" t="str">
        <f>_xlfn.XLOOKUP('Policy Details'!$I1133,'Customer Information'!$A$2:$A$5001,'Customer Information'!$C$2:$C$5001)</f>
        <v>Male</v>
      </c>
      <c r="L1133">
        <f>YEAR('Policy Details'!$E1133)</f>
        <v>2017</v>
      </c>
    </row>
    <row r="1134" spans="1:12">
      <c r="A1134" t="s">
        <v>16632</v>
      </c>
      <c r="B1134" t="s">
        <v>20502</v>
      </c>
      <c r="C1134">
        <v>276531</v>
      </c>
      <c r="D1134">
        <v>1825.41</v>
      </c>
      <c r="E1134" s="30">
        <v>43470</v>
      </c>
      <c r="F1134" s="30">
        <v>44675</v>
      </c>
      <c r="G1134" t="s">
        <v>20504</v>
      </c>
      <c r="H1134" t="s">
        <v>20508</v>
      </c>
      <c r="I1134" t="s">
        <v>619</v>
      </c>
      <c r="J1134" t="str">
        <f>_xlfn.XLOOKUP('Policy Details'!$I1134,'Customer Information'!$A$2:$A$5001,'Customer Information'!$E$2:$E$5001)</f>
        <v>46-55</v>
      </c>
      <c r="K1134" t="str">
        <f>_xlfn.XLOOKUP('Policy Details'!$I1134,'Customer Information'!$A$2:$A$5001,'Customer Information'!$C$2:$C$5001)</f>
        <v>Male</v>
      </c>
      <c r="L1134">
        <f>YEAR('Policy Details'!$E1134)</f>
        <v>2019</v>
      </c>
    </row>
    <row r="1135" spans="1:12">
      <c r="A1135" t="s">
        <v>16633</v>
      </c>
      <c r="B1135" t="s">
        <v>20503</v>
      </c>
      <c r="C1135">
        <v>307898</v>
      </c>
      <c r="D1135">
        <v>1588.34</v>
      </c>
      <c r="E1135" s="30">
        <v>44566</v>
      </c>
      <c r="F1135" s="30">
        <v>45340</v>
      </c>
      <c r="G1135" t="s">
        <v>20506</v>
      </c>
      <c r="H1135" t="s">
        <v>20507</v>
      </c>
      <c r="I1135" t="s">
        <v>3005</v>
      </c>
      <c r="J1135" t="str">
        <f>_xlfn.XLOOKUP('Policy Details'!$I1135,'Customer Information'!$A$2:$A$5001,'Customer Information'!$E$2:$E$5001)</f>
        <v>26-35</v>
      </c>
      <c r="K1135" t="str">
        <f>_xlfn.XLOOKUP('Policy Details'!$I1135,'Customer Information'!$A$2:$A$5001,'Customer Information'!$C$2:$C$5001)</f>
        <v>Other</v>
      </c>
      <c r="L1135">
        <f>YEAR('Policy Details'!$E1135)</f>
        <v>2022</v>
      </c>
    </row>
    <row r="1136" spans="1:12">
      <c r="A1136" t="s">
        <v>16634</v>
      </c>
      <c r="B1136" t="s">
        <v>20501</v>
      </c>
      <c r="C1136">
        <v>471997</v>
      </c>
      <c r="D1136">
        <v>510.63</v>
      </c>
      <c r="E1136" s="30">
        <v>43993</v>
      </c>
      <c r="F1136" s="30">
        <v>45356</v>
      </c>
      <c r="G1136" t="s">
        <v>20505</v>
      </c>
      <c r="H1136" t="s">
        <v>20507</v>
      </c>
      <c r="I1136" t="s">
        <v>4028</v>
      </c>
      <c r="J1136" t="str">
        <f>_xlfn.XLOOKUP('Policy Details'!$I1136,'Customer Information'!$A$2:$A$5001,'Customer Information'!$E$2:$E$5001)</f>
        <v>56+</v>
      </c>
      <c r="K1136" t="str">
        <f>_xlfn.XLOOKUP('Policy Details'!$I1136,'Customer Information'!$A$2:$A$5001,'Customer Information'!$C$2:$C$5001)</f>
        <v>Female</v>
      </c>
      <c r="L1136">
        <f>YEAR('Policy Details'!$E1136)</f>
        <v>2020</v>
      </c>
    </row>
    <row r="1137" spans="1:12">
      <c r="A1137" t="s">
        <v>16635</v>
      </c>
      <c r="B1137" t="s">
        <v>20503</v>
      </c>
      <c r="C1137">
        <v>448004</v>
      </c>
      <c r="D1137">
        <v>485.18</v>
      </c>
      <c r="E1137" s="30">
        <v>43426</v>
      </c>
      <c r="F1137" s="30">
        <v>46501</v>
      </c>
      <c r="G1137" t="s">
        <v>20504</v>
      </c>
      <c r="H1137" t="s">
        <v>20509</v>
      </c>
      <c r="I1137" t="s">
        <v>2873</v>
      </c>
      <c r="J1137" t="str">
        <f>_xlfn.XLOOKUP('Policy Details'!$I1137,'Customer Information'!$A$2:$A$5001,'Customer Information'!$E$2:$E$5001)</f>
        <v>18-25</v>
      </c>
      <c r="K1137" t="str">
        <f>_xlfn.XLOOKUP('Policy Details'!$I1137,'Customer Information'!$A$2:$A$5001,'Customer Information'!$C$2:$C$5001)</f>
        <v>Other</v>
      </c>
      <c r="L1137">
        <f>YEAR('Policy Details'!$E1137)</f>
        <v>2018</v>
      </c>
    </row>
    <row r="1138" spans="1:12">
      <c r="A1138" t="s">
        <v>16636</v>
      </c>
      <c r="B1138" t="s">
        <v>20500</v>
      </c>
      <c r="C1138">
        <v>192800</v>
      </c>
      <c r="D1138">
        <v>1301.26</v>
      </c>
      <c r="E1138" s="30">
        <v>45608</v>
      </c>
      <c r="F1138" s="30">
        <v>47263</v>
      </c>
      <c r="G1138" t="s">
        <v>20504</v>
      </c>
      <c r="H1138" t="s">
        <v>20507</v>
      </c>
      <c r="I1138" t="s">
        <v>192</v>
      </c>
      <c r="J1138" t="str">
        <f>_xlfn.XLOOKUP('Policy Details'!$I1138,'Customer Information'!$A$2:$A$5001,'Customer Information'!$E$2:$E$5001)</f>
        <v>56+</v>
      </c>
      <c r="K1138" t="str">
        <f>_xlfn.XLOOKUP('Policy Details'!$I1138,'Customer Information'!$A$2:$A$5001,'Customer Information'!$C$2:$C$5001)</f>
        <v>Male</v>
      </c>
      <c r="L1138">
        <f>YEAR('Policy Details'!$E1138)</f>
        <v>2024</v>
      </c>
    </row>
    <row r="1139" spans="1:12">
      <c r="A1139" t="s">
        <v>16637</v>
      </c>
      <c r="B1139" t="s">
        <v>20503</v>
      </c>
      <c r="C1139">
        <v>174145</v>
      </c>
      <c r="D1139">
        <v>548.78</v>
      </c>
      <c r="E1139" s="30">
        <v>45146</v>
      </c>
      <c r="F1139" s="30">
        <v>47952</v>
      </c>
      <c r="G1139" t="s">
        <v>20504</v>
      </c>
      <c r="H1139" t="s">
        <v>20508</v>
      </c>
      <c r="I1139" t="s">
        <v>2162</v>
      </c>
      <c r="J1139" t="str">
        <f>_xlfn.XLOOKUP('Policy Details'!$I1139,'Customer Information'!$A$2:$A$5001,'Customer Information'!$E$2:$E$5001)</f>
        <v>46-55</v>
      </c>
      <c r="K1139" t="str">
        <f>_xlfn.XLOOKUP('Policy Details'!$I1139,'Customer Information'!$A$2:$A$5001,'Customer Information'!$C$2:$C$5001)</f>
        <v>Female</v>
      </c>
      <c r="L1139">
        <f>YEAR('Policy Details'!$E1139)</f>
        <v>2023</v>
      </c>
    </row>
    <row r="1140" spans="1:12">
      <c r="A1140" t="s">
        <v>16638</v>
      </c>
      <c r="B1140" t="s">
        <v>20503</v>
      </c>
      <c r="C1140">
        <v>242690</v>
      </c>
      <c r="D1140">
        <v>822.38</v>
      </c>
      <c r="E1140" s="30">
        <v>44266</v>
      </c>
      <c r="F1140" s="30">
        <v>46009</v>
      </c>
      <c r="G1140" t="s">
        <v>20506</v>
      </c>
      <c r="H1140" t="s">
        <v>20508</v>
      </c>
      <c r="I1140" t="s">
        <v>3707</v>
      </c>
      <c r="J1140" t="str">
        <f>_xlfn.XLOOKUP('Policy Details'!$I1140,'Customer Information'!$A$2:$A$5001,'Customer Information'!$E$2:$E$5001)</f>
        <v>56+</v>
      </c>
      <c r="K1140" t="str">
        <f>_xlfn.XLOOKUP('Policy Details'!$I1140,'Customer Information'!$A$2:$A$5001,'Customer Information'!$C$2:$C$5001)</f>
        <v>Other</v>
      </c>
      <c r="L1140">
        <f>YEAR('Policy Details'!$E1140)</f>
        <v>2021</v>
      </c>
    </row>
    <row r="1141" spans="1:12">
      <c r="A1141" t="s">
        <v>16639</v>
      </c>
      <c r="B1141" t="s">
        <v>20501</v>
      </c>
      <c r="C1141">
        <v>327990</v>
      </c>
      <c r="D1141">
        <v>1280.77</v>
      </c>
      <c r="E1141" s="30">
        <v>44815</v>
      </c>
      <c r="F1141" s="30">
        <v>47606</v>
      </c>
      <c r="G1141" t="s">
        <v>20505</v>
      </c>
      <c r="H1141" t="s">
        <v>20508</v>
      </c>
      <c r="I1141" t="s">
        <v>2376</v>
      </c>
      <c r="J1141" t="str">
        <f>_xlfn.XLOOKUP('Policy Details'!$I1141,'Customer Information'!$A$2:$A$5001,'Customer Information'!$E$2:$E$5001)</f>
        <v>56+</v>
      </c>
      <c r="K1141" t="str">
        <f>_xlfn.XLOOKUP('Policy Details'!$I1141,'Customer Information'!$A$2:$A$5001,'Customer Information'!$C$2:$C$5001)</f>
        <v>Other</v>
      </c>
      <c r="L1141">
        <f>YEAR('Policy Details'!$E1141)</f>
        <v>2022</v>
      </c>
    </row>
    <row r="1142" spans="1:12">
      <c r="A1142" t="s">
        <v>16640</v>
      </c>
      <c r="B1142" t="s">
        <v>20502</v>
      </c>
      <c r="C1142">
        <v>195984</v>
      </c>
      <c r="D1142">
        <v>731.64</v>
      </c>
      <c r="E1142" s="30">
        <v>45194</v>
      </c>
      <c r="F1142" s="30">
        <v>48006</v>
      </c>
      <c r="G1142" t="s">
        <v>20506</v>
      </c>
      <c r="H1142" t="s">
        <v>20509</v>
      </c>
      <c r="I1142" t="s">
        <v>1038</v>
      </c>
      <c r="J1142" t="str">
        <f>_xlfn.XLOOKUP('Policy Details'!$I1142,'Customer Information'!$A$2:$A$5001,'Customer Information'!$E$2:$E$5001)</f>
        <v>46-55</v>
      </c>
      <c r="K1142" t="str">
        <f>_xlfn.XLOOKUP('Policy Details'!$I1142,'Customer Information'!$A$2:$A$5001,'Customer Information'!$C$2:$C$5001)</f>
        <v>Male</v>
      </c>
      <c r="L1142">
        <f>YEAR('Policy Details'!$E1142)</f>
        <v>2023</v>
      </c>
    </row>
    <row r="1143" spans="1:12">
      <c r="A1143" t="s">
        <v>16641</v>
      </c>
      <c r="B1143" t="s">
        <v>20502</v>
      </c>
      <c r="C1143">
        <v>346000</v>
      </c>
      <c r="D1143">
        <v>893.52</v>
      </c>
      <c r="E1143" s="30">
        <v>45617</v>
      </c>
      <c r="F1143" s="30">
        <v>48409</v>
      </c>
      <c r="G1143" t="s">
        <v>20504</v>
      </c>
      <c r="H1143" t="s">
        <v>20509</v>
      </c>
      <c r="I1143" t="s">
        <v>3522</v>
      </c>
      <c r="J1143" t="str">
        <f>_xlfn.XLOOKUP('Policy Details'!$I1143,'Customer Information'!$A$2:$A$5001,'Customer Information'!$E$2:$E$5001)</f>
        <v>56+</v>
      </c>
      <c r="K1143" t="str">
        <f>_xlfn.XLOOKUP('Policy Details'!$I1143,'Customer Information'!$A$2:$A$5001,'Customer Information'!$C$2:$C$5001)</f>
        <v>Other</v>
      </c>
      <c r="L1143">
        <f>YEAR('Policy Details'!$E1143)</f>
        <v>2024</v>
      </c>
    </row>
    <row r="1144" spans="1:12">
      <c r="A1144" t="s">
        <v>16642</v>
      </c>
      <c r="B1144" t="s">
        <v>20500</v>
      </c>
      <c r="C1144">
        <v>254456</v>
      </c>
      <c r="D1144">
        <v>902.41</v>
      </c>
      <c r="E1144" s="30">
        <v>44446</v>
      </c>
      <c r="F1144" s="30">
        <v>46424</v>
      </c>
      <c r="G1144" t="s">
        <v>20504</v>
      </c>
      <c r="H1144" t="s">
        <v>20507</v>
      </c>
      <c r="I1144" t="s">
        <v>1537</v>
      </c>
      <c r="J1144" t="str">
        <f>_xlfn.XLOOKUP('Policy Details'!$I1144,'Customer Information'!$A$2:$A$5001,'Customer Information'!$E$2:$E$5001)</f>
        <v>36-45</v>
      </c>
      <c r="K1144" t="str">
        <f>_xlfn.XLOOKUP('Policy Details'!$I1144,'Customer Information'!$A$2:$A$5001,'Customer Information'!$C$2:$C$5001)</f>
        <v>Female</v>
      </c>
      <c r="L1144">
        <f>YEAR('Policy Details'!$E1144)</f>
        <v>2021</v>
      </c>
    </row>
    <row r="1145" spans="1:12">
      <c r="A1145" t="s">
        <v>16643</v>
      </c>
      <c r="B1145" t="s">
        <v>20503</v>
      </c>
      <c r="C1145">
        <v>103721</v>
      </c>
      <c r="D1145">
        <v>1440.72</v>
      </c>
      <c r="E1145" s="30">
        <v>42496</v>
      </c>
      <c r="F1145" s="30">
        <v>42945</v>
      </c>
      <c r="G1145" t="s">
        <v>20504</v>
      </c>
      <c r="H1145" t="s">
        <v>20508</v>
      </c>
      <c r="I1145" t="s">
        <v>821</v>
      </c>
      <c r="J1145" t="str">
        <f>_xlfn.XLOOKUP('Policy Details'!$I1145,'Customer Information'!$A$2:$A$5001,'Customer Information'!$E$2:$E$5001)</f>
        <v>26-35</v>
      </c>
      <c r="K1145" t="str">
        <f>_xlfn.XLOOKUP('Policy Details'!$I1145,'Customer Information'!$A$2:$A$5001,'Customer Information'!$C$2:$C$5001)</f>
        <v>Male</v>
      </c>
      <c r="L1145">
        <f>YEAR('Policy Details'!$E1145)</f>
        <v>2016</v>
      </c>
    </row>
    <row r="1146" spans="1:12">
      <c r="A1146" t="s">
        <v>16644</v>
      </c>
      <c r="B1146" t="s">
        <v>20501</v>
      </c>
      <c r="C1146">
        <v>115126</v>
      </c>
      <c r="D1146">
        <v>1448.83</v>
      </c>
      <c r="E1146" s="30">
        <v>43265</v>
      </c>
      <c r="F1146" s="30">
        <v>45724</v>
      </c>
      <c r="G1146" t="s">
        <v>20504</v>
      </c>
      <c r="H1146" t="s">
        <v>20508</v>
      </c>
      <c r="I1146" t="s">
        <v>550</v>
      </c>
      <c r="J1146" t="str">
        <f>_xlfn.XLOOKUP('Policy Details'!$I1146,'Customer Information'!$A$2:$A$5001,'Customer Information'!$E$2:$E$5001)</f>
        <v>46-55</v>
      </c>
      <c r="K1146" t="str">
        <f>_xlfn.XLOOKUP('Policy Details'!$I1146,'Customer Information'!$A$2:$A$5001,'Customer Information'!$C$2:$C$5001)</f>
        <v>Female</v>
      </c>
      <c r="L1146">
        <f>YEAR('Policy Details'!$E1146)</f>
        <v>2018</v>
      </c>
    </row>
    <row r="1147" spans="1:12">
      <c r="A1147" t="s">
        <v>16645</v>
      </c>
      <c r="B1147" t="s">
        <v>20503</v>
      </c>
      <c r="C1147">
        <v>442362</v>
      </c>
      <c r="D1147">
        <v>943.43</v>
      </c>
      <c r="E1147" s="30">
        <v>42897</v>
      </c>
      <c r="F1147" s="30">
        <v>45102</v>
      </c>
      <c r="G1147" t="s">
        <v>20504</v>
      </c>
      <c r="H1147" t="s">
        <v>20508</v>
      </c>
      <c r="I1147" t="s">
        <v>3622</v>
      </c>
      <c r="J1147" t="str">
        <f>_xlfn.XLOOKUP('Policy Details'!$I1147,'Customer Information'!$A$2:$A$5001,'Customer Information'!$E$2:$E$5001)</f>
        <v>46-55</v>
      </c>
      <c r="K1147" t="str">
        <f>_xlfn.XLOOKUP('Policy Details'!$I1147,'Customer Information'!$A$2:$A$5001,'Customer Information'!$C$2:$C$5001)</f>
        <v>Female</v>
      </c>
      <c r="L1147">
        <f>YEAR('Policy Details'!$E1147)</f>
        <v>2017</v>
      </c>
    </row>
    <row r="1148" spans="1:12">
      <c r="A1148" t="s">
        <v>16646</v>
      </c>
      <c r="B1148" t="s">
        <v>20503</v>
      </c>
      <c r="C1148">
        <v>209598</v>
      </c>
      <c r="D1148">
        <v>211.07</v>
      </c>
      <c r="E1148" s="30">
        <v>44435</v>
      </c>
      <c r="F1148" s="30">
        <v>47286</v>
      </c>
      <c r="G1148" t="s">
        <v>20504</v>
      </c>
      <c r="H1148" t="s">
        <v>20507</v>
      </c>
      <c r="I1148" t="s">
        <v>1326</v>
      </c>
      <c r="J1148" t="str">
        <f>_xlfn.XLOOKUP('Policy Details'!$I1148,'Customer Information'!$A$2:$A$5001,'Customer Information'!$E$2:$E$5001)</f>
        <v>18-25</v>
      </c>
      <c r="K1148" t="str">
        <f>_xlfn.XLOOKUP('Policy Details'!$I1148,'Customer Information'!$A$2:$A$5001,'Customer Information'!$C$2:$C$5001)</f>
        <v>Female</v>
      </c>
      <c r="L1148">
        <f>YEAR('Policy Details'!$E1148)</f>
        <v>2021</v>
      </c>
    </row>
    <row r="1149" spans="1:12">
      <c r="A1149" t="s">
        <v>16647</v>
      </c>
      <c r="B1149" t="s">
        <v>20503</v>
      </c>
      <c r="C1149">
        <v>100661</v>
      </c>
      <c r="D1149">
        <v>720.89</v>
      </c>
      <c r="E1149" s="30">
        <v>45506</v>
      </c>
      <c r="F1149" s="30">
        <v>46775</v>
      </c>
      <c r="G1149" t="s">
        <v>20505</v>
      </c>
      <c r="H1149" t="s">
        <v>20507</v>
      </c>
      <c r="I1149" t="s">
        <v>715</v>
      </c>
      <c r="J1149" t="str">
        <f>_xlfn.XLOOKUP('Policy Details'!$I1149,'Customer Information'!$A$2:$A$5001,'Customer Information'!$E$2:$E$5001)</f>
        <v>56+</v>
      </c>
      <c r="K1149" t="str">
        <f>_xlfn.XLOOKUP('Policy Details'!$I1149,'Customer Information'!$A$2:$A$5001,'Customer Information'!$C$2:$C$5001)</f>
        <v>Female</v>
      </c>
      <c r="L1149">
        <f>YEAR('Policy Details'!$E1149)</f>
        <v>2024</v>
      </c>
    </row>
    <row r="1150" spans="1:12">
      <c r="A1150" t="s">
        <v>16648</v>
      </c>
      <c r="B1150" t="s">
        <v>20503</v>
      </c>
      <c r="C1150">
        <v>94147</v>
      </c>
      <c r="D1150">
        <v>1391.12</v>
      </c>
      <c r="E1150" s="30">
        <v>44575</v>
      </c>
      <c r="F1150" s="30">
        <v>47350</v>
      </c>
      <c r="G1150" t="s">
        <v>20506</v>
      </c>
      <c r="H1150" t="s">
        <v>20507</v>
      </c>
      <c r="I1150" t="s">
        <v>1469</v>
      </c>
      <c r="J1150" t="str">
        <f>_xlfn.XLOOKUP('Policy Details'!$I1150,'Customer Information'!$A$2:$A$5001,'Customer Information'!$E$2:$E$5001)</f>
        <v>56+</v>
      </c>
      <c r="K1150" t="str">
        <f>_xlfn.XLOOKUP('Policy Details'!$I1150,'Customer Information'!$A$2:$A$5001,'Customer Information'!$C$2:$C$5001)</f>
        <v>Female</v>
      </c>
      <c r="L1150">
        <f>YEAR('Policy Details'!$E1150)</f>
        <v>2022</v>
      </c>
    </row>
    <row r="1151" spans="1:12">
      <c r="A1151" t="s">
        <v>16649</v>
      </c>
      <c r="B1151" t="s">
        <v>20502</v>
      </c>
      <c r="C1151">
        <v>239349</v>
      </c>
      <c r="D1151">
        <v>1641.5</v>
      </c>
      <c r="E1151" s="30">
        <v>42520</v>
      </c>
      <c r="F1151" s="30">
        <v>45665</v>
      </c>
      <c r="G1151" t="s">
        <v>20506</v>
      </c>
      <c r="H1151" t="s">
        <v>20508</v>
      </c>
      <c r="I1151" t="s">
        <v>1659</v>
      </c>
      <c r="J1151" t="str">
        <f>_xlfn.XLOOKUP('Policy Details'!$I1151,'Customer Information'!$A$2:$A$5001,'Customer Information'!$E$2:$E$5001)</f>
        <v>56+</v>
      </c>
      <c r="K1151" t="str">
        <f>_xlfn.XLOOKUP('Policy Details'!$I1151,'Customer Information'!$A$2:$A$5001,'Customer Information'!$C$2:$C$5001)</f>
        <v>Female</v>
      </c>
      <c r="L1151">
        <f>YEAR('Policy Details'!$E1151)</f>
        <v>2016</v>
      </c>
    </row>
    <row r="1152" spans="1:12">
      <c r="A1152" t="s">
        <v>16650</v>
      </c>
      <c r="B1152" t="s">
        <v>20502</v>
      </c>
      <c r="C1152">
        <v>496885</v>
      </c>
      <c r="D1152">
        <v>1439.67</v>
      </c>
      <c r="E1152" s="30">
        <v>45136</v>
      </c>
      <c r="F1152" s="30">
        <v>48218</v>
      </c>
      <c r="G1152" t="s">
        <v>20505</v>
      </c>
      <c r="H1152" t="s">
        <v>20507</v>
      </c>
      <c r="I1152" t="s">
        <v>4990</v>
      </c>
      <c r="J1152" t="str">
        <f>_xlfn.XLOOKUP('Policy Details'!$I1152,'Customer Information'!$A$2:$A$5001,'Customer Information'!$E$2:$E$5001)</f>
        <v>26-35</v>
      </c>
      <c r="K1152" t="str">
        <f>_xlfn.XLOOKUP('Policy Details'!$I1152,'Customer Information'!$A$2:$A$5001,'Customer Information'!$C$2:$C$5001)</f>
        <v>Male</v>
      </c>
      <c r="L1152">
        <f>YEAR('Policy Details'!$E1152)</f>
        <v>2023</v>
      </c>
    </row>
    <row r="1153" spans="1:12">
      <c r="A1153" t="s">
        <v>16651</v>
      </c>
      <c r="B1153" t="s">
        <v>20500</v>
      </c>
      <c r="C1153">
        <v>17967</v>
      </c>
      <c r="D1153">
        <v>1047.0899999999999</v>
      </c>
      <c r="E1153" s="30">
        <v>44183</v>
      </c>
      <c r="F1153" s="30">
        <v>47820</v>
      </c>
      <c r="G1153" t="s">
        <v>20504</v>
      </c>
      <c r="H1153" t="s">
        <v>20508</v>
      </c>
      <c r="I1153" t="s">
        <v>3303</v>
      </c>
      <c r="J1153" t="str">
        <f>_xlfn.XLOOKUP('Policy Details'!$I1153,'Customer Information'!$A$2:$A$5001,'Customer Information'!$E$2:$E$5001)</f>
        <v>56+</v>
      </c>
      <c r="K1153" t="str">
        <f>_xlfn.XLOOKUP('Policy Details'!$I1153,'Customer Information'!$A$2:$A$5001,'Customer Information'!$C$2:$C$5001)</f>
        <v>Male</v>
      </c>
      <c r="L1153">
        <f>YEAR('Policy Details'!$E1153)</f>
        <v>2020</v>
      </c>
    </row>
    <row r="1154" spans="1:12">
      <c r="A1154" t="s">
        <v>16652</v>
      </c>
      <c r="B1154" t="s">
        <v>20502</v>
      </c>
      <c r="C1154">
        <v>453625</v>
      </c>
      <c r="D1154">
        <v>1353.21</v>
      </c>
      <c r="E1154" s="30">
        <v>42928</v>
      </c>
      <c r="F1154" s="30">
        <v>45349</v>
      </c>
      <c r="G1154" t="s">
        <v>20504</v>
      </c>
      <c r="H1154" t="s">
        <v>20509</v>
      </c>
      <c r="I1154" t="s">
        <v>1381</v>
      </c>
      <c r="J1154" t="str">
        <f>_xlfn.XLOOKUP('Policy Details'!$I1154,'Customer Information'!$A$2:$A$5001,'Customer Information'!$E$2:$E$5001)</f>
        <v>46-55</v>
      </c>
      <c r="K1154" t="str">
        <f>_xlfn.XLOOKUP('Policy Details'!$I1154,'Customer Information'!$A$2:$A$5001,'Customer Information'!$C$2:$C$5001)</f>
        <v>Female</v>
      </c>
      <c r="L1154">
        <f>YEAR('Policy Details'!$E1154)</f>
        <v>2017</v>
      </c>
    </row>
    <row r="1155" spans="1:12">
      <c r="A1155" t="s">
        <v>16653</v>
      </c>
      <c r="B1155" t="s">
        <v>20501</v>
      </c>
      <c r="C1155">
        <v>60697</v>
      </c>
      <c r="D1155">
        <v>1965.83</v>
      </c>
      <c r="E1155" s="30">
        <v>43063</v>
      </c>
      <c r="F1155" s="30">
        <v>43686</v>
      </c>
      <c r="G1155" t="s">
        <v>20505</v>
      </c>
      <c r="H1155" t="s">
        <v>20508</v>
      </c>
      <c r="I1155" t="s">
        <v>2143</v>
      </c>
      <c r="J1155" t="str">
        <f>_xlfn.XLOOKUP('Policy Details'!$I1155,'Customer Information'!$A$2:$A$5001,'Customer Information'!$E$2:$E$5001)</f>
        <v>18-25</v>
      </c>
      <c r="K1155" t="str">
        <f>_xlfn.XLOOKUP('Policy Details'!$I1155,'Customer Information'!$A$2:$A$5001,'Customer Information'!$C$2:$C$5001)</f>
        <v>Female</v>
      </c>
      <c r="L1155">
        <f>YEAR('Policy Details'!$E1155)</f>
        <v>2017</v>
      </c>
    </row>
    <row r="1156" spans="1:12">
      <c r="A1156" t="s">
        <v>16654</v>
      </c>
      <c r="B1156" t="s">
        <v>20500</v>
      </c>
      <c r="C1156">
        <v>267228</v>
      </c>
      <c r="D1156">
        <v>1126.6400000000001</v>
      </c>
      <c r="E1156" s="30">
        <v>43702</v>
      </c>
      <c r="F1156" s="30">
        <v>45363</v>
      </c>
      <c r="G1156" t="s">
        <v>20505</v>
      </c>
      <c r="H1156" t="s">
        <v>20509</v>
      </c>
      <c r="I1156" t="s">
        <v>414</v>
      </c>
      <c r="J1156" t="str">
        <f>_xlfn.XLOOKUP('Policy Details'!$I1156,'Customer Information'!$A$2:$A$5001,'Customer Information'!$E$2:$E$5001)</f>
        <v>56+</v>
      </c>
      <c r="K1156" t="str">
        <f>_xlfn.XLOOKUP('Policy Details'!$I1156,'Customer Information'!$A$2:$A$5001,'Customer Information'!$C$2:$C$5001)</f>
        <v>Female</v>
      </c>
      <c r="L1156">
        <f>YEAR('Policy Details'!$E1156)</f>
        <v>2019</v>
      </c>
    </row>
    <row r="1157" spans="1:12">
      <c r="A1157" t="s">
        <v>16655</v>
      </c>
      <c r="B1157" t="s">
        <v>20502</v>
      </c>
      <c r="C1157">
        <v>450658</v>
      </c>
      <c r="D1157">
        <v>516.14</v>
      </c>
      <c r="E1157" s="30">
        <v>43882</v>
      </c>
      <c r="F1157" s="30">
        <v>45385</v>
      </c>
      <c r="G1157" t="s">
        <v>20505</v>
      </c>
      <c r="H1157" t="s">
        <v>20509</v>
      </c>
      <c r="I1157" t="s">
        <v>3500</v>
      </c>
      <c r="J1157" t="str">
        <f>_xlfn.XLOOKUP('Policy Details'!$I1157,'Customer Information'!$A$2:$A$5001,'Customer Information'!$E$2:$E$5001)</f>
        <v>36-45</v>
      </c>
      <c r="K1157" t="str">
        <f>_xlfn.XLOOKUP('Policy Details'!$I1157,'Customer Information'!$A$2:$A$5001,'Customer Information'!$C$2:$C$5001)</f>
        <v>Other</v>
      </c>
      <c r="L1157">
        <f>YEAR('Policy Details'!$E1157)</f>
        <v>2020</v>
      </c>
    </row>
    <row r="1158" spans="1:12">
      <c r="A1158" t="s">
        <v>16656</v>
      </c>
      <c r="B1158" t="s">
        <v>20503</v>
      </c>
      <c r="C1158">
        <v>262348</v>
      </c>
      <c r="D1158">
        <v>468.55</v>
      </c>
      <c r="E1158" s="30">
        <v>42707</v>
      </c>
      <c r="F1158" s="30">
        <v>46148</v>
      </c>
      <c r="G1158" t="s">
        <v>20506</v>
      </c>
      <c r="H1158" t="s">
        <v>20509</v>
      </c>
      <c r="I1158" t="s">
        <v>2519</v>
      </c>
      <c r="J1158" t="str">
        <f>_xlfn.XLOOKUP('Policy Details'!$I1158,'Customer Information'!$A$2:$A$5001,'Customer Information'!$E$2:$E$5001)</f>
        <v>18-25</v>
      </c>
      <c r="K1158" t="str">
        <f>_xlfn.XLOOKUP('Policy Details'!$I1158,'Customer Information'!$A$2:$A$5001,'Customer Information'!$C$2:$C$5001)</f>
        <v>Male</v>
      </c>
      <c r="L1158">
        <f>YEAR('Policy Details'!$E1158)</f>
        <v>2016</v>
      </c>
    </row>
    <row r="1159" spans="1:12">
      <c r="A1159" t="s">
        <v>16657</v>
      </c>
      <c r="B1159" t="s">
        <v>20500</v>
      </c>
      <c r="C1159">
        <v>71376</v>
      </c>
      <c r="D1159">
        <v>1654.53</v>
      </c>
      <c r="E1159" s="30">
        <v>45429</v>
      </c>
      <c r="F1159" s="30">
        <v>46312</v>
      </c>
      <c r="G1159" t="s">
        <v>20506</v>
      </c>
      <c r="H1159" t="s">
        <v>20508</v>
      </c>
      <c r="I1159" t="s">
        <v>1781</v>
      </c>
      <c r="J1159" t="str">
        <f>_xlfn.XLOOKUP('Policy Details'!$I1159,'Customer Information'!$A$2:$A$5001,'Customer Information'!$E$2:$E$5001)</f>
        <v>56+</v>
      </c>
      <c r="K1159" t="str">
        <f>_xlfn.XLOOKUP('Policy Details'!$I1159,'Customer Information'!$A$2:$A$5001,'Customer Information'!$C$2:$C$5001)</f>
        <v>Female</v>
      </c>
      <c r="L1159">
        <f>YEAR('Policy Details'!$E1159)</f>
        <v>2024</v>
      </c>
    </row>
    <row r="1160" spans="1:12">
      <c r="A1160" t="s">
        <v>16658</v>
      </c>
      <c r="B1160" t="s">
        <v>20500</v>
      </c>
      <c r="C1160">
        <v>240942</v>
      </c>
      <c r="D1160">
        <v>1354.38</v>
      </c>
      <c r="E1160" s="30">
        <v>43917</v>
      </c>
      <c r="F1160" s="30">
        <v>45485</v>
      </c>
      <c r="G1160" t="s">
        <v>20505</v>
      </c>
      <c r="H1160" t="s">
        <v>20507</v>
      </c>
      <c r="I1160" t="s">
        <v>3297</v>
      </c>
      <c r="J1160" t="str">
        <f>_xlfn.XLOOKUP('Policy Details'!$I1160,'Customer Information'!$A$2:$A$5001,'Customer Information'!$E$2:$E$5001)</f>
        <v>56+</v>
      </c>
      <c r="K1160" t="str">
        <f>_xlfn.XLOOKUP('Policy Details'!$I1160,'Customer Information'!$A$2:$A$5001,'Customer Information'!$C$2:$C$5001)</f>
        <v>Other</v>
      </c>
      <c r="L1160">
        <f>YEAR('Policy Details'!$E1160)</f>
        <v>2020</v>
      </c>
    </row>
    <row r="1161" spans="1:12">
      <c r="A1161" t="s">
        <v>16659</v>
      </c>
      <c r="B1161" t="s">
        <v>20503</v>
      </c>
      <c r="C1161">
        <v>468873</v>
      </c>
      <c r="D1161">
        <v>1911.52</v>
      </c>
      <c r="E1161" s="30">
        <v>42770</v>
      </c>
      <c r="F1161" s="30">
        <v>44368</v>
      </c>
      <c r="G1161" t="s">
        <v>20504</v>
      </c>
      <c r="H1161" t="s">
        <v>20509</v>
      </c>
      <c r="I1161" t="s">
        <v>2546</v>
      </c>
      <c r="J1161" t="str">
        <f>_xlfn.XLOOKUP('Policy Details'!$I1161,'Customer Information'!$A$2:$A$5001,'Customer Information'!$E$2:$E$5001)</f>
        <v>56+</v>
      </c>
      <c r="K1161" t="str">
        <f>_xlfn.XLOOKUP('Policy Details'!$I1161,'Customer Information'!$A$2:$A$5001,'Customer Information'!$C$2:$C$5001)</f>
        <v>Male</v>
      </c>
      <c r="L1161">
        <f>YEAR('Policy Details'!$E1161)</f>
        <v>2017</v>
      </c>
    </row>
    <row r="1162" spans="1:12">
      <c r="A1162" t="s">
        <v>16660</v>
      </c>
      <c r="B1162" t="s">
        <v>20502</v>
      </c>
      <c r="C1162">
        <v>379631</v>
      </c>
      <c r="D1162">
        <v>1084.19</v>
      </c>
      <c r="E1162" s="30">
        <v>43959</v>
      </c>
      <c r="F1162" s="30">
        <v>45623</v>
      </c>
      <c r="G1162" t="s">
        <v>20504</v>
      </c>
      <c r="H1162" t="s">
        <v>20509</v>
      </c>
      <c r="I1162" t="s">
        <v>3379</v>
      </c>
      <c r="J1162" t="str">
        <f>_xlfn.XLOOKUP('Policy Details'!$I1162,'Customer Information'!$A$2:$A$5001,'Customer Information'!$E$2:$E$5001)</f>
        <v>26-35</v>
      </c>
      <c r="K1162" t="str">
        <f>_xlfn.XLOOKUP('Policy Details'!$I1162,'Customer Information'!$A$2:$A$5001,'Customer Information'!$C$2:$C$5001)</f>
        <v>Other</v>
      </c>
      <c r="L1162">
        <f>YEAR('Policy Details'!$E1162)</f>
        <v>2020</v>
      </c>
    </row>
    <row r="1163" spans="1:12">
      <c r="A1163" t="s">
        <v>16661</v>
      </c>
      <c r="B1163" t="s">
        <v>20502</v>
      </c>
      <c r="C1163">
        <v>216868</v>
      </c>
      <c r="D1163">
        <v>1340.78</v>
      </c>
      <c r="E1163" s="30">
        <v>44600</v>
      </c>
      <c r="F1163" s="30">
        <v>45371</v>
      </c>
      <c r="G1163" t="s">
        <v>20505</v>
      </c>
      <c r="H1163" t="s">
        <v>20507</v>
      </c>
      <c r="I1163" t="s">
        <v>1200</v>
      </c>
      <c r="J1163" t="str">
        <f>_xlfn.XLOOKUP('Policy Details'!$I1163,'Customer Information'!$A$2:$A$5001,'Customer Information'!$E$2:$E$5001)</f>
        <v>46-55</v>
      </c>
      <c r="K1163" t="str">
        <f>_xlfn.XLOOKUP('Policy Details'!$I1163,'Customer Information'!$A$2:$A$5001,'Customer Information'!$C$2:$C$5001)</f>
        <v>Female</v>
      </c>
      <c r="L1163">
        <f>YEAR('Policy Details'!$E1163)</f>
        <v>2022</v>
      </c>
    </row>
    <row r="1164" spans="1:12">
      <c r="A1164" t="s">
        <v>16662</v>
      </c>
      <c r="B1164" t="s">
        <v>20502</v>
      </c>
      <c r="C1164">
        <v>342812</v>
      </c>
      <c r="D1164">
        <v>1486.96</v>
      </c>
      <c r="E1164" s="30">
        <v>45217</v>
      </c>
      <c r="F1164" s="30">
        <v>46639</v>
      </c>
      <c r="G1164" t="s">
        <v>20506</v>
      </c>
      <c r="H1164" t="s">
        <v>20508</v>
      </c>
      <c r="I1164" t="s">
        <v>4006</v>
      </c>
      <c r="J1164" t="str">
        <f>_xlfn.XLOOKUP('Policy Details'!$I1164,'Customer Information'!$A$2:$A$5001,'Customer Information'!$E$2:$E$5001)</f>
        <v>18-25</v>
      </c>
      <c r="K1164" t="str">
        <f>_xlfn.XLOOKUP('Policy Details'!$I1164,'Customer Information'!$A$2:$A$5001,'Customer Information'!$C$2:$C$5001)</f>
        <v>Male</v>
      </c>
      <c r="L1164">
        <f>YEAR('Policy Details'!$E1164)</f>
        <v>2023</v>
      </c>
    </row>
    <row r="1165" spans="1:12">
      <c r="A1165" t="s">
        <v>16663</v>
      </c>
      <c r="B1165" t="s">
        <v>20502</v>
      </c>
      <c r="C1165">
        <v>67164</v>
      </c>
      <c r="D1165">
        <v>832.84</v>
      </c>
      <c r="E1165" s="30">
        <v>43050</v>
      </c>
      <c r="F1165" s="30">
        <v>46485</v>
      </c>
      <c r="G1165" t="s">
        <v>20504</v>
      </c>
      <c r="H1165" t="s">
        <v>20508</v>
      </c>
      <c r="I1165" t="s">
        <v>1640</v>
      </c>
      <c r="J1165" t="str">
        <f>_xlfn.XLOOKUP('Policy Details'!$I1165,'Customer Information'!$A$2:$A$5001,'Customer Information'!$E$2:$E$5001)</f>
        <v>46-55</v>
      </c>
      <c r="K1165" t="str">
        <f>_xlfn.XLOOKUP('Policy Details'!$I1165,'Customer Information'!$A$2:$A$5001,'Customer Information'!$C$2:$C$5001)</f>
        <v>Other</v>
      </c>
      <c r="L1165">
        <f>YEAR('Policy Details'!$E1165)</f>
        <v>2017</v>
      </c>
    </row>
    <row r="1166" spans="1:12">
      <c r="A1166" t="s">
        <v>16664</v>
      </c>
      <c r="B1166" t="s">
        <v>20503</v>
      </c>
      <c r="C1166">
        <v>389380</v>
      </c>
      <c r="D1166">
        <v>377.89</v>
      </c>
      <c r="E1166" s="30">
        <v>43898</v>
      </c>
      <c r="F1166" s="30">
        <v>46740</v>
      </c>
      <c r="G1166" t="s">
        <v>20504</v>
      </c>
      <c r="H1166" t="s">
        <v>20509</v>
      </c>
      <c r="I1166" t="s">
        <v>991</v>
      </c>
      <c r="J1166" t="str">
        <f>_xlfn.XLOOKUP('Policy Details'!$I1166,'Customer Information'!$A$2:$A$5001,'Customer Information'!$E$2:$E$5001)</f>
        <v>46-55</v>
      </c>
      <c r="K1166" t="str">
        <f>_xlfn.XLOOKUP('Policy Details'!$I1166,'Customer Information'!$A$2:$A$5001,'Customer Information'!$C$2:$C$5001)</f>
        <v>Male</v>
      </c>
      <c r="L1166">
        <f>YEAR('Policy Details'!$E1166)</f>
        <v>2020</v>
      </c>
    </row>
    <row r="1167" spans="1:12">
      <c r="A1167" t="s">
        <v>16665</v>
      </c>
      <c r="B1167" t="s">
        <v>20503</v>
      </c>
      <c r="C1167">
        <v>380097</v>
      </c>
      <c r="D1167">
        <v>1389.76</v>
      </c>
      <c r="E1167" s="30">
        <v>45379</v>
      </c>
      <c r="F1167" s="30">
        <v>47052</v>
      </c>
      <c r="G1167" t="s">
        <v>20504</v>
      </c>
      <c r="H1167" t="s">
        <v>20509</v>
      </c>
      <c r="I1167" t="s">
        <v>2881</v>
      </c>
      <c r="J1167" t="str">
        <f>_xlfn.XLOOKUP('Policy Details'!$I1167,'Customer Information'!$A$2:$A$5001,'Customer Information'!$E$2:$E$5001)</f>
        <v>56+</v>
      </c>
      <c r="K1167" t="str">
        <f>_xlfn.XLOOKUP('Policy Details'!$I1167,'Customer Information'!$A$2:$A$5001,'Customer Information'!$C$2:$C$5001)</f>
        <v>Male</v>
      </c>
      <c r="L1167">
        <f>YEAR('Policy Details'!$E1167)</f>
        <v>2024</v>
      </c>
    </row>
    <row r="1168" spans="1:12">
      <c r="A1168" t="s">
        <v>16666</v>
      </c>
      <c r="B1168" t="s">
        <v>20503</v>
      </c>
      <c r="C1168">
        <v>125380</v>
      </c>
      <c r="D1168">
        <v>1863.52</v>
      </c>
      <c r="E1168" s="30">
        <v>44835</v>
      </c>
      <c r="F1168" s="30">
        <v>46415</v>
      </c>
      <c r="G1168" t="s">
        <v>20505</v>
      </c>
      <c r="H1168" t="s">
        <v>20507</v>
      </c>
      <c r="I1168" t="s">
        <v>1707</v>
      </c>
      <c r="J1168" t="str">
        <f>_xlfn.XLOOKUP('Policy Details'!$I1168,'Customer Information'!$A$2:$A$5001,'Customer Information'!$E$2:$E$5001)</f>
        <v>56+</v>
      </c>
      <c r="K1168" t="str">
        <f>_xlfn.XLOOKUP('Policy Details'!$I1168,'Customer Information'!$A$2:$A$5001,'Customer Information'!$C$2:$C$5001)</f>
        <v>Female</v>
      </c>
      <c r="L1168">
        <f>YEAR('Policy Details'!$E1168)</f>
        <v>2022</v>
      </c>
    </row>
    <row r="1169" spans="1:12">
      <c r="A1169" t="s">
        <v>16667</v>
      </c>
      <c r="B1169" t="s">
        <v>20501</v>
      </c>
      <c r="C1169">
        <v>464079</v>
      </c>
      <c r="D1169">
        <v>1437.05</v>
      </c>
      <c r="E1169" s="30">
        <v>44508</v>
      </c>
      <c r="F1169" s="30">
        <v>46754</v>
      </c>
      <c r="G1169" t="s">
        <v>20505</v>
      </c>
      <c r="H1169" t="s">
        <v>20507</v>
      </c>
      <c r="I1169" t="s">
        <v>3531</v>
      </c>
      <c r="J1169" t="str">
        <f>_xlfn.XLOOKUP('Policy Details'!$I1169,'Customer Information'!$A$2:$A$5001,'Customer Information'!$E$2:$E$5001)</f>
        <v>56+</v>
      </c>
      <c r="K1169" t="str">
        <f>_xlfn.XLOOKUP('Policy Details'!$I1169,'Customer Information'!$A$2:$A$5001,'Customer Information'!$C$2:$C$5001)</f>
        <v>Other</v>
      </c>
      <c r="L1169">
        <f>YEAR('Policy Details'!$E1169)</f>
        <v>2021</v>
      </c>
    </row>
    <row r="1170" spans="1:12">
      <c r="A1170" t="s">
        <v>16668</v>
      </c>
      <c r="B1170" t="s">
        <v>20502</v>
      </c>
      <c r="C1170">
        <v>244082</v>
      </c>
      <c r="D1170">
        <v>1967.32</v>
      </c>
      <c r="E1170" s="30">
        <v>45439</v>
      </c>
      <c r="F1170" s="30">
        <v>47313</v>
      </c>
      <c r="G1170" t="s">
        <v>20504</v>
      </c>
      <c r="H1170" t="s">
        <v>20508</v>
      </c>
      <c r="I1170" t="s">
        <v>295</v>
      </c>
      <c r="J1170" t="str">
        <f>_xlfn.XLOOKUP('Policy Details'!$I1170,'Customer Information'!$A$2:$A$5001,'Customer Information'!$E$2:$E$5001)</f>
        <v>56+</v>
      </c>
      <c r="K1170" t="str">
        <f>_xlfn.XLOOKUP('Policy Details'!$I1170,'Customer Information'!$A$2:$A$5001,'Customer Information'!$C$2:$C$5001)</f>
        <v>Female</v>
      </c>
      <c r="L1170">
        <f>YEAR('Policy Details'!$E1170)</f>
        <v>2024</v>
      </c>
    </row>
    <row r="1171" spans="1:12">
      <c r="A1171" t="s">
        <v>16669</v>
      </c>
      <c r="B1171" t="s">
        <v>20501</v>
      </c>
      <c r="C1171">
        <v>87650</v>
      </c>
      <c r="D1171">
        <v>818.61</v>
      </c>
      <c r="E1171" s="30">
        <v>42682</v>
      </c>
      <c r="F1171" s="30">
        <v>45695</v>
      </c>
      <c r="G1171" t="s">
        <v>20505</v>
      </c>
      <c r="H1171" t="s">
        <v>20509</v>
      </c>
      <c r="I1171" t="s">
        <v>4761</v>
      </c>
      <c r="J1171" t="str">
        <f>_xlfn.XLOOKUP('Policy Details'!$I1171,'Customer Information'!$A$2:$A$5001,'Customer Information'!$E$2:$E$5001)</f>
        <v>36-45</v>
      </c>
      <c r="K1171" t="str">
        <f>_xlfn.XLOOKUP('Policy Details'!$I1171,'Customer Information'!$A$2:$A$5001,'Customer Information'!$C$2:$C$5001)</f>
        <v>Other</v>
      </c>
      <c r="L1171">
        <f>YEAR('Policy Details'!$E1171)</f>
        <v>2016</v>
      </c>
    </row>
    <row r="1172" spans="1:12">
      <c r="A1172" t="s">
        <v>16670</v>
      </c>
      <c r="B1172" t="s">
        <v>20501</v>
      </c>
      <c r="C1172">
        <v>392536</v>
      </c>
      <c r="D1172">
        <v>161.62</v>
      </c>
      <c r="E1172" s="30">
        <v>42616</v>
      </c>
      <c r="F1172" s="30">
        <v>45690</v>
      </c>
      <c r="G1172" t="s">
        <v>20504</v>
      </c>
      <c r="H1172" t="s">
        <v>20507</v>
      </c>
      <c r="I1172" t="s">
        <v>2640</v>
      </c>
      <c r="J1172" t="str">
        <f>_xlfn.XLOOKUP('Policy Details'!$I1172,'Customer Information'!$A$2:$A$5001,'Customer Information'!$E$2:$E$5001)</f>
        <v>56+</v>
      </c>
      <c r="K1172" t="str">
        <f>_xlfn.XLOOKUP('Policy Details'!$I1172,'Customer Information'!$A$2:$A$5001,'Customer Information'!$C$2:$C$5001)</f>
        <v>Other</v>
      </c>
      <c r="L1172">
        <f>YEAR('Policy Details'!$E1172)</f>
        <v>2016</v>
      </c>
    </row>
    <row r="1173" spans="1:12">
      <c r="A1173" t="s">
        <v>16671</v>
      </c>
      <c r="B1173" t="s">
        <v>20502</v>
      </c>
      <c r="C1173">
        <v>211516</v>
      </c>
      <c r="D1173">
        <v>983.76</v>
      </c>
      <c r="E1173" s="30">
        <v>44938</v>
      </c>
      <c r="F1173" s="30">
        <v>45759</v>
      </c>
      <c r="G1173" t="s">
        <v>20506</v>
      </c>
      <c r="H1173" t="s">
        <v>20507</v>
      </c>
      <c r="I1173" t="s">
        <v>1157</v>
      </c>
      <c r="J1173" t="str">
        <f>_xlfn.XLOOKUP('Policy Details'!$I1173,'Customer Information'!$A$2:$A$5001,'Customer Information'!$E$2:$E$5001)</f>
        <v>36-45</v>
      </c>
      <c r="K1173" t="str">
        <f>_xlfn.XLOOKUP('Policy Details'!$I1173,'Customer Information'!$A$2:$A$5001,'Customer Information'!$C$2:$C$5001)</f>
        <v>Female</v>
      </c>
      <c r="L1173">
        <f>YEAR('Policy Details'!$E1173)</f>
        <v>2023</v>
      </c>
    </row>
    <row r="1174" spans="1:12">
      <c r="A1174" t="s">
        <v>16672</v>
      </c>
      <c r="B1174" t="s">
        <v>20501</v>
      </c>
      <c r="C1174">
        <v>19563</v>
      </c>
      <c r="D1174">
        <v>657.99</v>
      </c>
      <c r="E1174" s="30">
        <v>42318</v>
      </c>
      <c r="F1174" s="30">
        <v>45883</v>
      </c>
      <c r="G1174" t="s">
        <v>20504</v>
      </c>
      <c r="H1174" t="s">
        <v>20508</v>
      </c>
      <c r="I1174" t="s">
        <v>1871</v>
      </c>
      <c r="J1174" t="str">
        <f>_xlfn.XLOOKUP('Policy Details'!$I1174,'Customer Information'!$A$2:$A$5001,'Customer Information'!$E$2:$E$5001)</f>
        <v>56+</v>
      </c>
      <c r="K1174" t="str">
        <f>_xlfn.XLOOKUP('Policy Details'!$I1174,'Customer Information'!$A$2:$A$5001,'Customer Information'!$C$2:$C$5001)</f>
        <v>Other</v>
      </c>
      <c r="L1174">
        <f>YEAR('Policy Details'!$E1174)</f>
        <v>2015</v>
      </c>
    </row>
    <row r="1175" spans="1:12">
      <c r="A1175" t="s">
        <v>16673</v>
      </c>
      <c r="B1175" t="s">
        <v>20501</v>
      </c>
      <c r="C1175">
        <v>189775</v>
      </c>
      <c r="D1175">
        <v>1209.52</v>
      </c>
      <c r="E1175" s="30">
        <v>42081</v>
      </c>
      <c r="F1175" s="30">
        <v>45076</v>
      </c>
      <c r="G1175" t="s">
        <v>20506</v>
      </c>
      <c r="H1175" t="s">
        <v>20509</v>
      </c>
      <c r="I1175" t="s">
        <v>3874</v>
      </c>
      <c r="J1175" t="str">
        <f>_xlfn.XLOOKUP('Policy Details'!$I1175,'Customer Information'!$A$2:$A$5001,'Customer Information'!$E$2:$E$5001)</f>
        <v>46-55</v>
      </c>
      <c r="K1175" t="str">
        <f>_xlfn.XLOOKUP('Policy Details'!$I1175,'Customer Information'!$A$2:$A$5001,'Customer Information'!$C$2:$C$5001)</f>
        <v>Other</v>
      </c>
      <c r="L1175">
        <f>YEAR('Policy Details'!$E1175)</f>
        <v>2015</v>
      </c>
    </row>
    <row r="1176" spans="1:12">
      <c r="A1176" t="s">
        <v>16674</v>
      </c>
      <c r="B1176" t="s">
        <v>20503</v>
      </c>
      <c r="C1176">
        <v>453210</v>
      </c>
      <c r="D1176">
        <v>911.55</v>
      </c>
      <c r="E1176" s="30">
        <v>43333</v>
      </c>
      <c r="F1176" s="30">
        <v>46463</v>
      </c>
      <c r="G1176" t="s">
        <v>20504</v>
      </c>
      <c r="H1176" t="s">
        <v>20509</v>
      </c>
      <c r="I1176" t="s">
        <v>4110</v>
      </c>
      <c r="J1176" t="str">
        <f>_xlfn.XLOOKUP('Policy Details'!$I1176,'Customer Information'!$A$2:$A$5001,'Customer Information'!$E$2:$E$5001)</f>
        <v>46-55</v>
      </c>
      <c r="K1176" t="str">
        <f>_xlfn.XLOOKUP('Policy Details'!$I1176,'Customer Information'!$A$2:$A$5001,'Customer Information'!$C$2:$C$5001)</f>
        <v>Male</v>
      </c>
      <c r="L1176">
        <f>YEAR('Policy Details'!$E1176)</f>
        <v>2018</v>
      </c>
    </row>
    <row r="1177" spans="1:12">
      <c r="A1177" t="s">
        <v>16675</v>
      </c>
      <c r="B1177" t="s">
        <v>20503</v>
      </c>
      <c r="C1177">
        <v>411286</v>
      </c>
      <c r="D1177">
        <v>984.42</v>
      </c>
      <c r="E1177" s="30">
        <v>45274</v>
      </c>
      <c r="F1177" s="30">
        <v>48651</v>
      </c>
      <c r="G1177" t="s">
        <v>20506</v>
      </c>
      <c r="H1177" t="s">
        <v>20509</v>
      </c>
      <c r="I1177" t="s">
        <v>3282</v>
      </c>
      <c r="J1177" t="str">
        <f>_xlfn.XLOOKUP('Policy Details'!$I1177,'Customer Information'!$A$2:$A$5001,'Customer Information'!$E$2:$E$5001)</f>
        <v>56+</v>
      </c>
      <c r="K1177" t="str">
        <f>_xlfn.XLOOKUP('Policy Details'!$I1177,'Customer Information'!$A$2:$A$5001,'Customer Information'!$C$2:$C$5001)</f>
        <v>Female</v>
      </c>
      <c r="L1177">
        <f>YEAR('Policy Details'!$E1177)</f>
        <v>2023</v>
      </c>
    </row>
    <row r="1178" spans="1:12">
      <c r="A1178" t="s">
        <v>16676</v>
      </c>
      <c r="B1178" t="s">
        <v>20503</v>
      </c>
      <c r="C1178">
        <v>40135</v>
      </c>
      <c r="D1178">
        <v>1025.69</v>
      </c>
      <c r="E1178" s="30">
        <v>43673</v>
      </c>
      <c r="F1178" s="30">
        <v>46654</v>
      </c>
      <c r="G1178" t="s">
        <v>20504</v>
      </c>
      <c r="H1178" t="s">
        <v>20509</v>
      </c>
      <c r="I1178" t="s">
        <v>284</v>
      </c>
      <c r="J1178" t="str">
        <f>_xlfn.XLOOKUP('Policy Details'!$I1178,'Customer Information'!$A$2:$A$5001,'Customer Information'!$E$2:$E$5001)</f>
        <v>46-55</v>
      </c>
      <c r="K1178" t="str">
        <f>_xlfn.XLOOKUP('Policy Details'!$I1178,'Customer Information'!$A$2:$A$5001,'Customer Information'!$C$2:$C$5001)</f>
        <v>Other</v>
      </c>
      <c r="L1178">
        <f>YEAR('Policy Details'!$E1178)</f>
        <v>2019</v>
      </c>
    </row>
    <row r="1179" spans="1:12">
      <c r="A1179" t="s">
        <v>16677</v>
      </c>
      <c r="B1179" t="s">
        <v>20501</v>
      </c>
      <c r="C1179">
        <v>16716</v>
      </c>
      <c r="D1179">
        <v>1755.54</v>
      </c>
      <c r="E1179" s="30">
        <v>44099</v>
      </c>
      <c r="F1179" s="30">
        <v>47656</v>
      </c>
      <c r="G1179" t="s">
        <v>20505</v>
      </c>
      <c r="H1179" t="s">
        <v>20509</v>
      </c>
      <c r="I1179" t="s">
        <v>3124</v>
      </c>
      <c r="J1179" t="str">
        <f>_xlfn.XLOOKUP('Policy Details'!$I1179,'Customer Information'!$A$2:$A$5001,'Customer Information'!$E$2:$E$5001)</f>
        <v>46-55</v>
      </c>
      <c r="K1179" t="str">
        <f>_xlfn.XLOOKUP('Policy Details'!$I1179,'Customer Information'!$A$2:$A$5001,'Customer Information'!$C$2:$C$5001)</f>
        <v>Other</v>
      </c>
      <c r="L1179">
        <f>YEAR('Policy Details'!$E1179)</f>
        <v>2020</v>
      </c>
    </row>
    <row r="1180" spans="1:12">
      <c r="A1180" t="s">
        <v>16678</v>
      </c>
      <c r="B1180" t="s">
        <v>20502</v>
      </c>
      <c r="C1180">
        <v>262737</v>
      </c>
      <c r="D1180">
        <v>1620.91</v>
      </c>
      <c r="E1180" s="30">
        <v>43774</v>
      </c>
      <c r="F1180" s="30">
        <v>44389</v>
      </c>
      <c r="G1180" t="s">
        <v>20504</v>
      </c>
      <c r="H1180" t="s">
        <v>20507</v>
      </c>
      <c r="I1180" t="s">
        <v>2956</v>
      </c>
      <c r="J1180" t="str">
        <f>_xlfn.XLOOKUP('Policy Details'!$I1180,'Customer Information'!$A$2:$A$5001,'Customer Information'!$E$2:$E$5001)</f>
        <v>18-25</v>
      </c>
      <c r="K1180" t="str">
        <f>_xlfn.XLOOKUP('Policy Details'!$I1180,'Customer Information'!$A$2:$A$5001,'Customer Information'!$C$2:$C$5001)</f>
        <v>Male</v>
      </c>
      <c r="L1180">
        <f>YEAR('Policy Details'!$E1180)</f>
        <v>2019</v>
      </c>
    </row>
    <row r="1181" spans="1:12">
      <c r="A1181" t="s">
        <v>16679</v>
      </c>
      <c r="B1181" t="s">
        <v>20503</v>
      </c>
      <c r="C1181">
        <v>79369</v>
      </c>
      <c r="D1181">
        <v>1298.05</v>
      </c>
      <c r="E1181" s="30">
        <v>44562</v>
      </c>
      <c r="F1181" s="30">
        <v>47339</v>
      </c>
      <c r="G1181" t="s">
        <v>20505</v>
      </c>
      <c r="H1181" t="s">
        <v>20507</v>
      </c>
      <c r="I1181" t="s">
        <v>2624</v>
      </c>
      <c r="J1181" t="str">
        <f>_xlfn.XLOOKUP('Policy Details'!$I1181,'Customer Information'!$A$2:$A$5001,'Customer Information'!$E$2:$E$5001)</f>
        <v>56+</v>
      </c>
      <c r="K1181" t="str">
        <f>_xlfn.XLOOKUP('Policy Details'!$I1181,'Customer Information'!$A$2:$A$5001,'Customer Information'!$C$2:$C$5001)</f>
        <v>Other</v>
      </c>
      <c r="L1181">
        <f>YEAR('Policy Details'!$E1181)</f>
        <v>2022</v>
      </c>
    </row>
    <row r="1182" spans="1:12">
      <c r="A1182" t="s">
        <v>16680</v>
      </c>
      <c r="B1182" t="s">
        <v>20500</v>
      </c>
      <c r="C1182">
        <v>228164</v>
      </c>
      <c r="D1182">
        <v>1938.96</v>
      </c>
      <c r="E1182" s="30">
        <v>44301</v>
      </c>
      <c r="F1182" s="30">
        <v>47478</v>
      </c>
      <c r="G1182" t="s">
        <v>20506</v>
      </c>
      <c r="H1182" t="s">
        <v>20509</v>
      </c>
      <c r="I1182" t="s">
        <v>2623</v>
      </c>
      <c r="J1182" t="str">
        <f>_xlfn.XLOOKUP('Policy Details'!$I1182,'Customer Information'!$A$2:$A$5001,'Customer Information'!$E$2:$E$5001)</f>
        <v>56+</v>
      </c>
      <c r="K1182" t="str">
        <f>_xlfn.XLOOKUP('Policy Details'!$I1182,'Customer Information'!$A$2:$A$5001,'Customer Information'!$C$2:$C$5001)</f>
        <v>Other</v>
      </c>
      <c r="L1182">
        <f>YEAR('Policy Details'!$E1182)</f>
        <v>2021</v>
      </c>
    </row>
    <row r="1183" spans="1:12">
      <c r="A1183" t="s">
        <v>16681</v>
      </c>
      <c r="B1183" t="s">
        <v>20503</v>
      </c>
      <c r="C1183">
        <v>430068</v>
      </c>
      <c r="D1183">
        <v>1774.39</v>
      </c>
      <c r="E1183" s="30">
        <v>44442</v>
      </c>
      <c r="F1183" s="30">
        <v>46159</v>
      </c>
      <c r="G1183" t="s">
        <v>20506</v>
      </c>
      <c r="H1183" t="s">
        <v>20509</v>
      </c>
      <c r="I1183" t="s">
        <v>1807</v>
      </c>
      <c r="J1183" t="str">
        <f>_xlfn.XLOOKUP('Policy Details'!$I1183,'Customer Information'!$A$2:$A$5001,'Customer Information'!$E$2:$E$5001)</f>
        <v>36-45</v>
      </c>
      <c r="K1183" t="str">
        <f>_xlfn.XLOOKUP('Policy Details'!$I1183,'Customer Information'!$A$2:$A$5001,'Customer Information'!$C$2:$C$5001)</f>
        <v>Female</v>
      </c>
      <c r="L1183">
        <f>YEAR('Policy Details'!$E1183)</f>
        <v>2021</v>
      </c>
    </row>
    <row r="1184" spans="1:12">
      <c r="A1184" t="s">
        <v>16682</v>
      </c>
      <c r="B1184" t="s">
        <v>20503</v>
      </c>
      <c r="C1184">
        <v>467484</v>
      </c>
      <c r="D1184">
        <v>1056.68</v>
      </c>
      <c r="E1184" s="30">
        <v>44255</v>
      </c>
      <c r="F1184" s="30">
        <v>45133</v>
      </c>
      <c r="G1184" t="s">
        <v>20504</v>
      </c>
      <c r="H1184" t="s">
        <v>20509</v>
      </c>
      <c r="I1184" t="s">
        <v>1253</v>
      </c>
      <c r="J1184" t="str">
        <f>_xlfn.XLOOKUP('Policy Details'!$I1184,'Customer Information'!$A$2:$A$5001,'Customer Information'!$E$2:$E$5001)</f>
        <v>36-45</v>
      </c>
      <c r="K1184" t="str">
        <f>_xlfn.XLOOKUP('Policy Details'!$I1184,'Customer Information'!$A$2:$A$5001,'Customer Information'!$C$2:$C$5001)</f>
        <v>Male</v>
      </c>
      <c r="L1184">
        <f>YEAR('Policy Details'!$E1184)</f>
        <v>2021</v>
      </c>
    </row>
    <row r="1185" spans="1:12">
      <c r="A1185" t="s">
        <v>16683</v>
      </c>
      <c r="B1185" t="s">
        <v>20503</v>
      </c>
      <c r="C1185">
        <v>336564</v>
      </c>
      <c r="D1185">
        <v>1259.22</v>
      </c>
      <c r="E1185" s="30">
        <v>42549</v>
      </c>
      <c r="F1185" s="30">
        <v>43311</v>
      </c>
      <c r="G1185" t="s">
        <v>20506</v>
      </c>
      <c r="H1185" t="s">
        <v>20507</v>
      </c>
      <c r="I1185" t="s">
        <v>4797</v>
      </c>
      <c r="J1185" t="str">
        <f>_xlfn.XLOOKUP('Policy Details'!$I1185,'Customer Information'!$A$2:$A$5001,'Customer Information'!$E$2:$E$5001)</f>
        <v>56+</v>
      </c>
      <c r="K1185" t="str">
        <f>_xlfn.XLOOKUP('Policy Details'!$I1185,'Customer Information'!$A$2:$A$5001,'Customer Information'!$C$2:$C$5001)</f>
        <v>Female</v>
      </c>
      <c r="L1185">
        <f>YEAR('Policy Details'!$E1185)</f>
        <v>2016</v>
      </c>
    </row>
    <row r="1186" spans="1:12">
      <c r="A1186" t="s">
        <v>16684</v>
      </c>
      <c r="B1186" t="s">
        <v>20503</v>
      </c>
      <c r="C1186">
        <v>268170</v>
      </c>
      <c r="D1186">
        <v>1183.17</v>
      </c>
      <c r="E1186" s="30">
        <v>43367</v>
      </c>
      <c r="F1186" s="30">
        <v>46343</v>
      </c>
      <c r="G1186" t="s">
        <v>20506</v>
      </c>
      <c r="H1186" t="s">
        <v>20508</v>
      </c>
      <c r="I1186" t="s">
        <v>4770</v>
      </c>
      <c r="J1186" t="str">
        <f>_xlfn.XLOOKUP('Policy Details'!$I1186,'Customer Information'!$A$2:$A$5001,'Customer Information'!$E$2:$E$5001)</f>
        <v>26-35</v>
      </c>
      <c r="K1186" t="str">
        <f>_xlfn.XLOOKUP('Policy Details'!$I1186,'Customer Information'!$A$2:$A$5001,'Customer Information'!$C$2:$C$5001)</f>
        <v>Female</v>
      </c>
      <c r="L1186">
        <f>YEAR('Policy Details'!$E1186)</f>
        <v>2018</v>
      </c>
    </row>
    <row r="1187" spans="1:12">
      <c r="A1187" t="s">
        <v>16685</v>
      </c>
      <c r="B1187" t="s">
        <v>20500</v>
      </c>
      <c r="C1187">
        <v>75575</v>
      </c>
      <c r="D1187">
        <v>1621.23</v>
      </c>
      <c r="E1187" s="30">
        <v>44444</v>
      </c>
      <c r="F1187" s="30">
        <v>45415</v>
      </c>
      <c r="G1187" t="s">
        <v>20504</v>
      </c>
      <c r="H1187" t="s">
        <v>20507</v>
      </c>
      <c r="I1187" t="s">
        <v>2087</v>
      </c>
      <c r="J1187" t="str">
        <f>_xlfn.XLOOKUP('Policy Details'!$I1187,'Customer Information'!$A$2:$A$5001,'Customer Information'!$E$2:$E$5001)</f>
        <v>56+</v>
      </c>
      <c r="K1187" t="str">
        <f>_xlfn.XLOOKUP('Policy Details'!$I1187,'Customer Information'!$A$2:$A$5001,'Customer Information'!$C$2:$C$5001)</f>
        <v>Female</v>
      </c>
      <c r="L1187">
        <f>YEAR('Policy Details'!$E1187)</f>
        <v>2021</v>
      </c>
    </row>
    <row r="1188" spans="1:12">
      <c r="A1188" t="s">
        <v>16686</v>
      </c>
      <c r="B1188" t="s">
        <v>20500</v>
      </c>
      <c r="C1188">
        <v>114014</v>
      </c>
      <c r="D1188">
        <v>554.59</v>
      </c>
      <c r="E1188" s="30">
        <v>45237</v>
      </c>
      <c r="F1188" s="30">
        <v>47135</v>
      </c>
      <c r="G1188" t="s">
        <v>20505</v>
      </c>
      <c r="H1188" t="s">
        <v>20508</v>
      </c>
      <c r="I1188" t="s">
        <v>3119</v>
      </c>
      <c r="J1188" t="str">
        <f>_xlfn.XLOOKUP('Policy Details'!$I1188,'Customer Information'!$A$2:$A$5001,'Customer Information'!$E$2:$E$5001)</f>
        <v>36-45</v>
      </c>
      <c r="K1188" t="str">
        <f>_xlfn.XLOOKUP('Policy Details'!$I1188,'Customer Information'!$A$2:$A$5001,'Customer Information'!$C$2:$C$5001)</f>
        <v>Male</v>
      </c>
      <c r="L1188">
        <f>YEAR('Policy Details'!$E1188)</f>
        <v>2023</v>
      </c>
    </row>
    <row r="1189" spans="1:12">
      <c r="A1189" t="s">
        <v>16687</v>
      </c>
      <c r="B1189" t="s">
        <v>20503</v>
      </c>
      <c r="C1189">
        <v>141239</v>
      </c>
      <c r="D1189">
        <v>1548.06</v>
      </c>
      <c r="E1189" s="30">
        <v>43492</v>
      </c>
      <c r="F1189" s="30">
        <v>44705</v>
      </c>
      <c r="G1189" t="s">
        <v>20504</v>
      </c>
      <c r="H1189" t="s">
        <v>20507</v>
      </c>
      <c r="I1189" t="s">
        <v>3129</v>
      </c>
      <c r="J1189" t="str">
        <f>_xlfn.XLOOKUP('Policy Details'!$I1189,'Customer Information'!$A$2:$A$5001,'Customer Information'!$E$2:$E$5001)</f>
        <v>56+</v>
      </c>
      <c r="K1189" t="str">
        <f>_xlfn.XLOOKUP('Policy Details'!$I1189,'Customer Information'!$A$2:$A$5001,'Customer Information'!$C$2:$C$5001)</f>
        <v>Female</v>
      </c>
      <c r="L1189">
        <f>YEAR('Policy Details'!$E1189)</f>
        <v>2019</v>
      </c>
    </row>
    <row r="1190" spans="1:12">
      <c r="A1190" t="s">
        <v>16688</v>
      </c>
      <c r="B1190" t="s">
        <v>20501</v>
      </c>
      <c r="C1190">
        <v>212579</v>
      </c>
      <c r="D1190">
        <v>1024.6199999999999</v>
      </c>
      <c r="E1190" s="30">
        <v>44959</v>
      </c>
      <c r="F1190" s="30">
        <v>45976</v>
      </c>
      <c r="G1190" t="s">
        <v>20505</v>
      </c>
      <c r="H1190" t="s">
        <v>20509</v>
      </c>
      <c r="I1190" t="s">
        <v>3452</v>
      </c>
      <c r="J1190" t="str">
        <f>_xlfn.XLOOKUP('Policy Details'!$I1190,'Customer Information'!$A$2:$A$5001,'Customer Information'!$E$2:$E$5001)</f>
        <v>18-25</v>
      </c>
      <c r="K1190" t="str">
        <f>_xlfn.XLOOKUP('Policy Details'!$I1190,'Customer Information'!$A$2:$A$5001,'Customer Information'!$C$2:$C$5001)</f>
        <v>Other</v>
      </c>
      <c r="L1190">
        <f>YEAR('Policy Details'!$E1190)</f>
        <v>2023</v>
      </c>
    </row>
    <row r="1191" spans="1:12">
      <c r="A1191" t="s">
        <v>16689</v>
      </c>
      <c r="B1191" t="s">
        <v>20501</v>
      </c>
      <c r="C1191">
        <v>216391</v>
      </c>
      <c r="D1191">
        <v>331.1</v>
      </c>
      <c r="E1191" s="30">
        <v>44636</v>
      </c>
      <c r="F1191" s="30">
        <v>45438</v>
      </c>
      <c r="G1191" t="s">
        <v>20505</v>
      </c>
      <c r="H1191" t="s">
        <v>20508</v>
      </c>
      <c r="I1191" t="s">
        <v>770</v>
      </c>
      <c r="J1191" t="str">
        <f>_xlfn.XLOOKUP('Policy Details'!$I1191,'Customer Information'!$A$2:$A$5001,'Customer Information'!$E$2:$E$5001)</f>
        <v>26-35</v>
      </c>
      <c r="K1191" t="str">
        <f>_xlfn.XLOOKUP('Policy Details'!$I1191,'Customer Information'!$A$2:$A$5001,'Customer Information'!$C$2:$C$5001)</f>
        <v>Male</v>
      </c>
      <c r="L1191">
        <f>YEAR('Policy Details'!$E1191)</f>
        <v>2022</v>
      </c>
    </row>
    <row r="1192" spans="1:12">
      <c r="A1192" t="s">
        <v>16690</v>
      </c>
      <c r="B1192" t="s">
        <v>20500</v>
      </c>
      <c r="C1192">
        <v>81339</v>
      </c>
      <c r="D1192">
        <v>1794.3</v>
      </c>
      <c r="E1192" s="30">
        <v>43309</v>
      </c>
      <c r="F1192" s="30">
        <v>46614</v>
      </c>
      <c r="G1192" t="s">
        <v>20506</v>
      </c>
      <c r="H1192" t="s">
        <v>20508</v>
      </c>
      <c r="I1192" t="s">
        <v>3655</v>
      </c>
      <c r="J1192" t="str">
        <f>_xlfn.XLOOKUP('Policy Details'!$I1192,'Customer Information'!$A$2:$A$5001,'Customer Information'!$E$2:$E$5001)</f>
        <v>56+</v>
      </c>
      <c r="K1192" t="str">
        <f>_xlfn.XLOOKUP('Policy Details'!$I1192,'Customer Information'!$A$2:$A$5001,'Customer Information'!$C$2:$C$5001)</f>
        <v>Female</v>
      </c>
      <c r="L1192">
        <f>YEAR('Policy Details'!$E1192)</f>
        <v>2018</v>
      </c>
    </row>
    <row r="1193" spans="1:12">
      <c r="A1193" t="s">
        <v>16691</v>
      </c>
      <c r="B1193" t="s">
        <v>20503</v>
      </c>
      <c r="C1193">
        <v>56311</v>
      </c>
      <c r="D1193">
        <v>1410.65</v>
      </c>
      <c r="E1193" s="30">
        <v>43412</v>
      </c>
      <c r="F1193" s="30">
        <v>45190</v>
      </c>
      <c r="G1193" t="s">
        <v>20505</v>
      </c>
      <c r="H1193" t="s">
        <v>20507</v>
      </c>
      <c r="I1193" t="s">
        <v>2568</v>
      </c>
      <c r="J1193" t="str">
        <f>_xlfn.XLOOKUP('Policy Details'!$I1193,'Customer Information'!$A$2:$A$5001,'Customer Information'!$E$2:$E$5001)</f>
        <v>56+</v>
      </c>
      <c r="K1193" t="str">
        <f>_xlfn.XLOOKUP('Policy Details'!$I1193,'Customer Information'!$A$2:$A$5001,'Customer Information'!$C$2:$C$5001)</f>
        <v>Male</v>
      </c>
      <c r="L1193">
        <f>YEAR('Policy Details'!$E1193)</f>
        <v>2018</v>
      </c>
    </row>
    <row r="1194" spans="1:12">
      <c r="A1194" t="s">
        <v>16692</v>
      </c>
      <c r="B1194" t="s">
        <v>20502</v>
      </c>
      <c r="C1194">
        <v>173741</v>
      </c>
      <c r="D1194">
        <v>1762.32</v>
      </c>
      <c r="E1194" s="30">
        <v>44016</v>
      </c>
      <c r="F1194" s="30">
        <v>44543</v>
      </c>
      <c r="G1194" t="s">
        <v>20505</v>
      </c>
      <c r="H1194" t="s">
        <v>20508</v>
      </c>
      <c r="I1194" t="s">
        <v>1354</v>
      </c>
      <c r="J1194" t="str">
        <f>_xlfn.XLOOKUP('Policy Details'!$I1194,'Customer Information'!$A$2:$A$5001,'Customer Information'!$E$2:$E$5001)</f>
        <v>56+</v>
      </c>
      <c r="K1194" t="str">
        <f>_xlfn.XLOOKUP('Policy Details'!$I1194,'Customer Information'!$A$2:$A$5001,'Customer Information'!$C$2:$C$5001)</f>
        <v>Male</v>
      </c>
      <c r="L1194">
        <f>YEAR('Policy Details'!$E1194)</f>
        <v>2020</v>
      </c>
    </row>
    <row r="1195" spans="1:12">
      <c r="A1195" t="s">
        <v>16693</v>
      </c>
      <c r="B1195" t="s">
        <v>20500</v>
      </c>
      <c r="C1195">
        <v>267104</v>
      </c>
      <c r="D1195">
        <v>787.09</v>
      </c>
      <c r="E1195" s="30">
        <v>45017</v>
      </c>
      <c r="F1195" s="30">
        <v>45882</v>
      </c>
      <c r="G1195" t="s">
        <v>20506</v>
      </c>
      <c r="H1195" t="s">
        <v>20509</v>
      </c>
      <c r="I1195" t="s">
        <v>3662</v>
      </c>
      <c r="J1195" t="str">
        <f>_xlfn.XLOOKUP('Policy Details'!$I1195,'Customer Information'!$A$2:$A$5001,'Customer Information'!$E$2:$E$5001)</f>
        <v>36-45</v>
      </c>
      <c r="K1195" t="str">
        <f>_xlfn.XLOOKUP('Policy Details'!$I1195,'Customer Information'!$A$2:$A$5001,'Customer Information'!$C$2:$C$5001)</f>
        <v>Other</v>
      </c>
      <c r="L1195">
        <f>YEAR('Policy Details'!$E1195)</f>
        <v>2023</v>
      </c>
    </row>
    <row r="1196" spans="1:12">
      <c r="A1196" t="s">
        <v>16694</v>
      </c>
      <c r="B1196" t="s">
        <v>20503</v>
      </c>
      <c r="C1196">
        <v>267386</v>
      </c>
      <c r="D1196">
        <v>1176.46</v>
      </c>
      <c r="E1196" s="30">
        <v>42866</v>
      </c>
      <c r="F1196" s="30">
        <v>43915</v>
      </c>
      <c r="G1196" t="s">
        <v>20505</v>
      </c>
      <c r="H1196" t="s">
        <v>20508</v>
      </c>
      <c r="I1196" t="s">
        <v>2095</v>
      </c>
      <c r="J1196" t="str">
        <f>_xlfn.XLOOKUP('Policy Details'!$I1196,'Customer Information'!$A$2:$A$5001,'Customer Information'!$E$2:$E$5001)</f>
        <v>36-45</v>
      </c>
      <c r="K1196" t="str">
        <f>_xlfn.XLOOKUP('Policy Details'!$I1196,'Customer Information'!$A$2:$A$5001,'Customer Information'!$C$2:$C$5001)</f>
        <v>Other</v>
      </c>
      <c r="L1196">
        <f>YEAR('Policy Details'!$E1196)</f>
        <v>2017</v>
      </c>
    </row>
    <row r="1197" spans="1:12">
      <c r="A1197" t="s">
        <v>16695</v>
      </c>
      <c r="B1197" t="s">
        <v>20500</v>
      </c>
      <c r="C1197">
        <v>390406</v>
      </c>
      <c r="D1197">
        <v>117.42</v>
      </c>
      <c r="E1197" s="30">
        <v>45326</v>
      </c>
      <c r="F1197" s="30">
        <v>47487</v>
      </c>
      <c r="G1197" t="s">
        <v>20506</v>
      </c>
      <c r="H1197" t="s">
        <v>20508</v>
      </c>
      <c r="I1197" t="s">
        <v>2844</v>
      </c>
      <c r="J1197" t="str">
        <f>_xlfn.XLOOKUP('Policy Details'!$I1197,'Customer Information'!$A$2:$A$5001,'Customer Information'!$E$2:$E$5001)</f>
        <v>56+</v>
      </c>
      <c r="K1197" t="str">
        <f>_xlfn.XLOOKUP('Policy Details'!$I1197,'Customer Information'!$A$2:$A$5001,'Customer Information'!$C$2:$C$5001)</f>
        <v>Male</v>
      </c>
      <c r="L1197">
        <f>YEAR('Policy Details'!$E1197)</f>
        <v>2024</v>
      </c>
    </row>
    <row r="1198" spans="1:12">
      <c r="A1198" t="s">
        <v>16696</v>
      </c>
      <c r="B1198" t="s">
        <v>20501</v>
      </c>
      <c r="C1198">
        <v>37420</v>
      </c>
      <c r="D1198">
        <v>281.68</v>
      </c>
      <c r="E1198" s="30">
        <v>43823</v>
      </c>
      <c r="F1198" s="30">
        <v>45382</v>
      </c>
      <c r="G1198" t="s">
        <v>20504</v>
      </c>
      <c r="H1198" t="s">
        <v>20508</v>
      </c>
      <c r="I1198" t="s">
        <v>3091</v>
      </c>
      <c r="J1198" t="str">
        <f>_xlfn.XLOOKUP('Policy Details'!$I1198,'Customer Information'!$A$2:$A$5001,'Customer Information'!$E$2:$E$5001)</f>
        <v>56+</v>
      </c>
      <c r="K1198" t="str">
        <f>_xlfn.XLOOKUP('Policy Details'!$I1198,'Customer Information'!$A$2:$A$5001,'Customer Information'!$C$2:$C$5001)</f>
        <v>Other</v>
      </c>
      <c r="L1198">
        <f>YEAR('Policy Details'!$E1198)</f>
        <v>2019</v>
      </c>
    </row>
    <row r="1199" spans="1:12">
      <c r="A1199" t="s">
        <v>16697</v>
      </c>
      <c r="B1199" t="s">
        <v>20503</v>
      </c>
      <c r="C1199">
        <v>376568</v>
      </c>
      <c r="D1199">
        <v>1569.66</v>
      </c>
      <c r="E1199" s="30">
        <v>44521</v>
      </c>
      <c r="F1199" s="30">
        <v>47128</v>
      </c>
      <c r="G1199" t="s">
        <v>20504</v>
      </c>
      <c r="H1199" t="s">
        <v>20508</v>
      </c>
      <c r="I1199" t="s">
        <v>4024</v>
      </c>
      <c r="J1199" t="str">
        <f>_xlfn.XLOOKUP('Policy Details'!$I1199,'Customer Information'!$A$2:$A$5001,'Customer Information'!$E$2:$E$5001)</f>
        <v>56+</v>
      </c>
      <c r="K1199" t="str">
        <f>_xlfn.XLOOKUP('Policy Details'!$I1199,'Customer Information'!$A$2:$A$5001,'Customer Information'!$C$2:$C$5001)</f>
        <v>Male</v>
      </c>
      <c r="L1199">
        <f>YEAR('Policy Details'!$E1199)</f>
        <v>2021</v>
      </c>
    </row>
    <row r="1200" spans="1:12">
      <c r="A1200" t="s">
        <v>16698</v>
      </c>
      <c r="B1200" t="s">
        <v>20503</v>
      </c>
      <c r="C1200">
        <v>398667</v>
      </c>
      <c r="D1200">
        <v>584.30999999999995</v>
      </c>
      <c r="E1200" s="30">
        <v>45288</v>
      </c>
      <c r="F1200" s="30">
        <v>48276</v>
      </c>
      <c r="G1200" t="s">
        <v>20505</v>
      </c>
      <c r="H1200" t="s">
        <v>20508</v>
      </c>
      <c r="I1200" t="s">
        <v>1487</v>
      </c>
      <c r="J1200" t="str">
        <f>_xlfn.XLOOKUP('Policy Details'!$I1200,'Customer Information'!$A$2:$A$5001,'Customer Information'!$E$2:$E$5001)</f>
        <v>36-45</v>
      </c>
      <c r="K1200" t="str">
        <f>_xlfn.XLOOKUP('Policy Details'!$I1200,'Customer Information'!$A$2:$A$5001,'Customer Information'!$C$2:$C$5001)</f>
        <v>Female</v>
      </c>
      <c r="L1200">
        <f>YEAR('Policy Details'!$E1200)</f>
        <v>2023</v>
      </c>
    </row>
    <row r="1201" spans="1:12">
      <c r="A1201" t="s">
        <v>16699</v>
      </c>
      <c r="B1201" t="s">
        <v>20503</v>
      </c>
      <c r="C1201">
        <v>419360</v>
      </c>
      <c r="D1201">
        <v>479.85</v>
      </c>
      <c r="E1201" s="30">
        <v>42173</v>
      </c>
      <c r="F1201" s="30">
        <v>43072</v>
      </c>
      <c r="G1201" t="s">
        <v>20504</v>
      </c>
      <c r="H1201" t="s">
        <v>20509</v>
      </c>
      <c r="I1201" t="s">
        <v>3462</v>
      </c>
      <c r="J1201" t="str">
        <f>_xlfn.XLOOKUP('Policy Details'!$I1201,'Customer Information'!$A$2:$A$5001,'Customer Information'!$E$2:$E$5001)</f>
        <v>36-45</v>
      </c>
      <c r="K1201" t="str">
        <f>_xlfn.XLOOKUP('Policy Details'!$I1201,'Customer Information'!$A$2:$A$5001,'Customer Information'!$C$2:$C$5001)</f>
        <v>Female</v>
      </c>
      <c r="L1201">
        <f>YEAR('Policy Details'!$E1201)</f>
        <v>2015</v>
      </c>
    </row>
    <row r="1202" spans="1:12">
      <c r="A1202" t="s">
        <v>16700</v>
      </c>
      <c r="B1202" t="s">
        <v>20500</v>
      </c>
      <c r="C1202">
        <v>146573</v>
      </c>
      <c r="D1202">
        <v>566.02</v>
      </c>
      <c r="E1202" s="30">
        <v>45420</v>
      </c>
      <c r="F1202" s="30">
        <v>46985</v>
      </c>
      <c r="G1202" t="s">
        <v>20504</v>
      </c>
      <c r="H1202" t="s">
        <v>20507</v>
      </c>
      <c r="I1202" t="s">
        <v>2887</v>
      </c>
      <c r="J1202" t="str">
        <f>_xlfn.XLOOKUP('Policy Details'!$I1202,'Customer Information'!$A$2:$A$5001,'Customer Information'!$E$2:$E$5001)</f>
        <v>18-25</v>
      </c>
      <c r="K1202" t="str">
        <f>_xlfn.XLOOKUP('Policy Details'!$I1202,'Customer Information'!$A$2:$A$5001,'Customer Information'!$C$2:$C$5001)</f>
        <v>Male</v>
      </c>
      <c r="L1202">
        <f>YEAR('Policy Details'!$E1202)</f>
        <v>2024</v>
      </c>
    </row>
    <row r="1203" spans="1:12">
      <c r="A1203" t="s">
        <v>16701</v>
      </c>
      <c r="B1203" t="s">
        <v>20501</v>
      </c>
      <c r="C1203">
        <v>466991</v>
      </c>
      <c r="D1203">
        <v>1132.0899999999999</v>
      </c>
      <c r="E1203" s="30">
        <v>43674</v>
      </c>
      <c r="F1203" s="30">
        <v>45147</v>
      </c>
      <c r="G1203" t="s">
        <v>20506</v>
      </c>
      <c r="H1203" t="s">
        <v>20507</v>
      </c>
      <c r="I1203" t="s">
        <v>371</v>
      </c>
      <c r="J1203" t="str">
        <f>_xlfn.XLOOKUP('Policy Details'!$I1203,'Customer Information'!$A$2:$A$5001,'Customer Information'!$E$2:$E$5001)</f>
        <v>46-55</v>
      </c>
      <c r="K1203" t="str">
        <f>_xlfn.XLOOKUP('Policy Details'!$I1203,'Customer Information'!$A$2:$A$5001,'Customer Information'!$C$2:$C$5001)</f>
        <v>Other</v>
      </c>
      <c r="L1203">
        <f>YEAR('Policy Details'!$E1203)</f>
        <v>2019</v>
      </c>
    </row>
    <row r="1204" spans="1:12">
      <c r="A1204" t="s">
        <v>16702</v>
      </c>
      <c r="B1204" t="s">
        <v>20502</v>
      </c>
      <c r="C1204">
        <v>418693</v>
      </c>
      <c r="D1204">
        <v>1605.26</v>
      </c>
      <c r="E1204" s="30">
        <v>43369</v>
      </c>
      <c r="F1204" s="30">
        <v>44764</v>
      </c>
      <c r="G1204" t="s">
        <v>20504</v>
      </c>
      <c r="H1204" t="s">
        <v>20509</v>
      </c>
      <c r="I1204" t="s">
        <v>924</v>
      </c>
      <c r="J1204" t="str">
        <f>_xlfn.XLOOKUP('Policy Details'!$I1204,'Customer Information'!$A$2:$A$5001,'Customer Information'!$E$2:$E$5001)</f>
        <v>56+</v>
      </c>
      <c r="K1204" t="str">
        <f>_xlfn.XLOOKUP('Policy Details'!$I1204,'Customer Information'!$A$2:$A$5001,'Customer Information'!$C$2:$C$5001)</f>
        <v>Female</v>
      </c>
      <c r="L1204">
        <f>YEAR('Policy Details'!$E1204)</f>
        <v>2018</v>
      </c>
    </row>
    <row r="1205" spans="1:12">
      <c r="A1205" t="s">
        <v>16703</v>
      </c>
      <c r="B1205" t="s">
        <v>20502</v>
      </c>
      <c r="C1205">
        <v>341091</v>
      </c>
      <c r="D1205">
        <v>1939.58</v>
      </c>
      <c r="E1205" s="30">
        <v>44898</v>
      </c>
      <c r="F1205" s="30">
        <v>46138</v>
      </c>
      <c r="G1205" t="s">
        <v>20504</v>
      </c>
      <c r="H1205" t="s">
        <v>20509</v>
      </c>
      <c r="I1205" t="s">
        <v>1706</v>
      </c>
      <c r="J1205" t="str">
        <f>_xlfn.XLOOKUP('Policy Details'!$I1205,'Customer Information'!$A$2:$A$5001,'Customer Information'!$E$2:$E$5001)</f>
        <v>36-45</v>
      </c>
      <c r="K1205" t="str">
        <f>_xlfn.XLOOKUP('Policy Details'!$I1205,'Customer Information'!$A$2:$A$5001,'Customer Information'!$C$2:$C$5001)</f>
        <v>Other</v>
      </c>
      <c r="L1205">
        <f>YEAR('Policy Details'!$E1205)</f>
        <v>2022</v>
      </c>
    </row>
    <row r="1206" spans="1:12">
      <c r="A1206" t="s">
        <v>16704</v>
      </c>
      <c r="B1206" t="s">
        <v>20502</v>
      </c>
      <c r="C1206">
        <v>171331</v>
      </c>
      <c r="D1206">
        <v>1282.32</v>
      </c>
      <c r="E1206" s="30">
        <v>42457</v>
      </c>
      <c r="F1206" s="30">
        <v>42942</v>
      </c>
      <c r="G1206" t="s">
        <v>20504</v>
      </c>
      <c r="H1206" t="s">
        <v>20509</v>
      </c>
      <c r="I1206" t="s">
        <v>478</v>
      </c>
      <c r="J1206" t="str">
        <f>_xlfn.XLOOKUP('Policy Details'!$I1206,'Customer Information'!$A$2:$A$5001,'Customer Information'!$E$2:$E$5001)</f>
        <v>56+</v>
      </c>
      <c r="K1206" t="str">
        <f>_xlfn.XLOOKUP('Policy Details'!$I1206,'Customer Information'!$A$2:$A$5001,'Customer Information'!$C$2:$C$5001)</f>
        <v>Female</v>
      </c>
      <c r="L1206">
        <f>YEAR('Policy Details'!$E1206)</f>
        <v>2016</v>
      </c>
    </row>
    <row r="1207" spans="1:12">
      <c r="A1207" t="s">
        <v>16705</v>
      </c>
      <c r="B1207" t="s">
        <v>20501</v>
      </c>
      <c r="C1207">
        <v>77017</v>
      </c>
      <c r="D1207">
        <v>961.9</v>
      </c>
      <c r="E1207" s="30">
        <v>45225</v>
      </c>
      <c r="F1207" s="30">
        <v>48221</v>
      </c>
      <c r="G1207" t="s">
        <v>20505</v>
      </c>
      <c r="H1207" t="s">
        <v>20509</v>
      </c>
      <c r="I1207" t="s">
        <v>784</v>
      </c>
      <c r="J1207" t="str">
        <f>_xlfn.XLOOKUP('Policy Details'!$I1207,'Customer Information'!$A$2:$A$5001,'Customer Information'!$E$2:$E$5001)</f>
        <v>26-35</v>
      </c>
      <c r="K1207" t="str">
        <f>_xlfn.XLOOKUP('Policy Details'!$I1207,'Customer Information'!$A$2:$A$5001,'Customer Information'!$C$2:$C$5001)</f>
        <v>Male</v>
      </c>
      <c r="L1207">
        <f>YEAR('Policy Details'!$E1207)</f>
        <v>2023</v>
      </c>
    </row>
    <row r="1208" spans="1:12">
      <c r="A1208" t="s">
        <v>16706</v>
      </c>
      <c r="B1208" t="s">
        <v>20503</v>
      </c>
      <c r="C1208">
        <v>60433</v>
      </c>
      <c r="D1208">
        <v>528.51</v>
      </c>
      <c r="E1208" s="30">
        <v>43639</v>
      </c>
      <c r="F1208" s="30">
        <v>44060</v>
      </c>
      <c r="G1208" t="s">
        <v>20504</v>
      </c>
      <c r="H1208" t="s">
        <v>20508</v>
      </c>
      <c r="I1208" t="s">
        <v>1003</v>
      </c>
      <c r="J1208" t="str">
        <f>_xlfn.XLOOKUP('Policy Details'!$I1208,'Customer Information'!$A$2:$A$5001,'Customer Information'!$E$2:$E$5001)</f>
        <v>56+</v>
      </c>
      <c r="K1208" t="str">
        <f>_xlfn.XLOOKUP('Policy Details'!$I1208,'Customer Information'!$A$2:$A$5001,'Customer Information'!$C$2:$C$5001)</f>
        <v>Male</v>
      </c>
      <c r="L1208">
        <f>YEAR('Policy Details'!$E1208)</f>
        <v>2019</v>
      </c>
    </row>
    <row r="1209" spans="1:12">
      <c r="A1209" t="s">
        <v>16707</v>
      </c>
      <c r="B1209" t="s">
        <v>20502</v>
      </c>
      <c r="C1209">
        <v>378283</v>
      </c>
      <c r="D1209">
        <v>996.79</v>
      </c>
      <c r="E1209" s="30">
        <v>44700</v>
      </c>
      <c r="F1209" s="30">
        <v>47736</v>
      </c>
      <c r="G1209" t="s">
        <v>20505</v>
      </c>
      <c r="H1209" t="s">
        <v>20508</v>
      </c>
      <c r="I1209" t="s">
        <v>2389</v>
      </c>
      <c r="J1209" t="str">
        <f>_xlfn.XLOOKUP('Policy Details'!$I1209,'Customer Information'!$A$2:$A$5001,'Customer Information'!$E$2:$E$5001)</f>
        <v>56+</v>
      </c>
      <c r="K1209" t="str">
        <f>_xlfn.XLOOKUP('Policy Details'!$I1209,'Customer Information'!$A$2:$A$5001,'Customer Information'!$C$2:$C$5001)</f>
        <v>Female</v>
      </c>
      <c r="L1209">
        <f>YEAR('Policy Details'!$E1209)</f>
        <v>2022</v>
      </c>
    </row>
    <row r="1210" spans="1:12">
      <c r="A1210" t="s">
        <v>16708</v>
      </c>
      <c r="B1210" t="s">
        <v>20503</v>
      </c>
      <c r="C1210">
        <v>459005</v>
      </c>
      <c r="D1210">
        <v>1376.44</v>
      </c>
      <c r="E1210" s="30">
        <v>42788</v>
      </c>
      <c r="F1210" s="30">
        <v>46343</v>
      </c>
      <c r="G1210" t="s">
        <v>20504</v>
      </c>
      <c r="H1210" t="s">
        <v>20509</v>
      </c>
      <c r="I1210" t="s">
        <v>3705</v>
      </c>
      <c r="J1210" t="str">
        <f>_xlfn.XLOOKUP('Policy Details'!$I1210,'Customer Information'!$A$2:$A$5001,'Customer Information'!$E$2:$E$5001)</f>
        <v>56+</v>
      </c>
      <c r="K1210" t="str">
        <f>_xlfn.XLOOKUP('Policy Details'!$I1210,'Customer Information'!$A$2:$A$5001,'Customer Information'!$C$2:$C$5001)</f>
        <v>Female</v>
      </c>
      <c r="L1210">
        <f>YEAR('Policy Details'!$E1210)</f>
        <v>2017</v>
      </c>
    </row>
    <row r="1211" spans="1:12">
      <c r="A1211" t="s">
        <v>16709</v>
      </c>
      <c r="B1211" t="s">
        <v>20500</v>
      </c>
      <c r="C1211">
        <v>57340</v>
      </c>
      <c r="D1211">
        <v>1050.78</v>
      </c>
      <c r="E1211" s="30">
        <v>42412</v>
      </c>
      <c r="F1211" s="30">
        <v>45545</v>
      </c>
      <c r="G1211" t="s">
        <v>20504</v>
      </c>
      <c r="H1211" t="s">
        <v>20509</v>
      </c>
      <c r="I1211" t="s">
        <v>180</v>
      </c>
      <c r="J1211" t="str">
        <f>_xlfn.XLOOKUP('Policy Details'!$I1211,'Customer Information'!$A$2:$A$5001,'Customer Information'!$E$2:$E$5001)</f>
        <v>56+</v>
      </c>
      <c r="K1211" t="str">
        <f>_xlfn.XLOOKUP('Policy Details'!$I1211,'Customer Information'!$A$2:$A$5001,'Customer Information'!$C$2:$C$5001)</f>
        <v>Male</v>
      </c>
      <c r="L1211">
        <f>YEAR('Policy Details'!$E1211)</f>
        <v>2016</v>
      </c>
    </row>
    <row r="1212" spans="1:12">
      <c r="A1212" t="s">
        <v>16710</v>
      </c>
      <c r="B1212" t="s">
        <v>20503</v>
      </c>
      <c r="C1212">
        <v>320034</v>
      </c>
      <c r="D1212">
        <v>1164.54</v>
      </c>
      <c r="E1212" s="30">
        <v>43407</v>
      </c>
      <c r="F1212" s="30">
        <v>45070</v>
      </c>
      <c r="G1212" t="s">
        <v>20505</v>
      </c>
      <c r="H1212" t="s">
        <v>20509</v>
      </c>
      <c r="I1212" t="s">
        <v>4873</v>
      </c>
      <c r="J1212" t="str">
        <f>_xlfn.XLOOKUP('Policy Details'!$I1212,'Customer Information'!$A$2:$A$5001,'Customer Information'!$E$2:$E$5001)</f>
        <v>56+</v>
      </c>
      <c r="K1212" t="str">
        <f>_xlfn.XLOOKUP('Policy Details'!$I1212,'Customer Information'!$A$2:$A$5001,'Customer Information'!$C$2:$C$5001)</f>
        <v>Other</v>
      </c>
      <c r="L1212">
        <f>YEAR('Policy Details'!$E1212)</f>
        <v>2018</v>
      </c>
    </row>
    <row r="1213" spans="1:12">
      <c r="A1213" t="s">
        <v>16711</v>
      </c>
      <c r="B1213" t="s">
        <v>20502</v>
      </c>
      <c r="C1213">
        <v>109395</v>
      </c>
      <c r="D1213">
        <v>1289.56</v>
      </c>
      <c r="E1213" s="30">
        <v>44815</v>
      </c>
      <c r="F1213" s="30">
        <v>45889</v>
      </c>
      <c r="G1213" t="s">
        <v>20505</v>
      </c>
      <c r="H1213" t="s">
        <v>20508</v>
      </c>
      <c r="I1213" t="s">
        <v>1527</v>
      </c>
      <c r="J1213" t="str">
        <f>_xlfn.XLOOKUP('Policy Details'!$I1213,'Customer Information'!$A$2:$A$5001,'Customer Information'!$E$2:$E$5001)</f>
        <v>36-45</v>
      </c>
      <c r="K1213" t="str">
        <f>_xlfn.XLOOKUP('Policy Details'!$I1213,'Customer Information'!$A$2:$A$5001,'Customer Information'!$C$2:$C$5001)</f>
        <v>Female</v>
      </c>
      <c r="L1213">
        <f>YEAR('Policy Details'!$E1213)</f>
        <v>2022</v>
      </c>
    </row>
    <row r="1214" spans="1:12">
      <c r="A1214" t="s">
        <v>16712</v>
      </c>
      <c r="B1214" t="s">
        <v>20501</v>
      </c>
      <c r="C1214">
        <v>23380</v>
      </c>
      <c r="D1214">
        <v>344.97</v>
      </c>
      <c r="E1214" s="30">
        <v>44116</v>
      </c>
      <c r="F1214" s="30">
        <v>46388</v>
      </c>
      <c r="G1214" t="s">
        <v>20506</v>
      </c>
      <c r="H1214" t="s">
        <v>20508</v>
      </c>
      <c r="I1214" t="s">
        <v>3459</v>
      </c>
      <c r="J1214" t="str">
        <f>_xlfn.XLOOKUP('Policy Details'!$I1214,'Customer Information'!$A$2:$A$5001,'Customer Information'!$E$2:$E$5001)</f>
        <v>56+</v>
      </c>
      <c r="K1214" t="str">
        <f>_xlfn.XLOOKUP('Policy Details'!$I1214,'Customer Information'!$A$2:$A$5001,'Customer Information'!$C$2:$C$5001)</f>
        <v>Male</v>
      </c>
      <c r="L1214">
        <f>YEAR('Policy Details'!$E1214)</f>
        <v>2020</v>
      </c>
    </row>
    <row r="1215" spans="1:12">
      <c r="A1215" t="s">
        <v>16713</v>
      </c>
      <c r="B1215" t="s">
        <v>20500</v>
      </c>
      <c r="C1215">
        <v>432369</v>
      </c>
      <c r="D1215">
        <v>482.11</v>
      </c>
      <c r="E1215" s="30">
        <v>43793</v>
      </c>
      <c r="F1215" s="30">
        <v>45685</v>
      </c>
      <c r="G1215" t="s">
        <v>20504</v>
      </c>
      <c r="H1215" t="s">
        <v>20507</v>
      </c>
      <c r="I1215" t="s">
        <v>3173</v>
      </c>
      <c r="J1215" t="str">
        <f>_xlfn.XLOOKUP('Policy Details'!$I1215,'Customer Information'!$A$2:$A$5001,'Customer Information'!$E$2:$E$5001)</f>
        <v>46-55</v>
      </c>
      <c r="K1215" t="str">
        <f>_xlfn.XLOOKUP('Policy Details'!$I1215,'Customer Information'!$A$2:$A$5001,'Customer Information'!$C$2:$C$5001)</f>
        <v>Other</v>
      </c>
      <c r="L1215">
        <f>YEAR('Policy Details'!$E1215)</f>
        <v>2019</v>
      </c>
    </row>
    <row r="1216" spans="1:12">
      <c r="A1216" t="s">
        <v>16714</v>
      </c>
      <c r="B1216" t="s">
        <v>20502</v>
      </c>
      <c r="C1216">
        <v>180734</v>
      </c>
      <c r="D1216">
        <v>528.51</v>
      </c>
      <c r="E1216" s="30">
        <v>42200</v>
      </c>
      <c r="F1216" s="30">
        <v>43701</v>
      </c>
      <c r="G1216" t="s">
        <v>20505</v>
      </c>
      <c r="H1216" t="s">
        <v>20509</v>
      </c>
      <c r="I1216" t="s">
        <v>4799</v>
      </c>
      <c r="J1216" t="str">
        <f>_xlfn.XLOOKUP('Policy Details'!$I1216,'Customer Information'!$A$2:$A$5001,'Customer Information'!$E$2:$E$5001)</f>
        <v>46-55</v>
      </c>
      <c r="K1216" t="str">
        <f>_xlfn.XLOOKUP('Policy Details'!$I1216,'Customer Information'!$A$2:$A$5001,'Customer Information'!$C$2:$C$5001)</f>
        <v>Female</v>
      </c>
      <c r="L1216">
        <f>YEAR('Policy Details'!$E1216)</f>
        <v>2015</v>
      </c>
    </row>
    <row r="1217" spans="1:12">
      <c r="A1217" t="s">
        <v>16715</v>
      </c>
      <c r="B1217" t="s">
        <v>20503</v>
      </c>
      <c r="C1217">
        <v>141323</v>
      </c>
      <c r="D1217">
        <v>1202.55</v>
      </c>
      <c r="E1217" s="30">
        <v>45516</v>
      </c>
      <c r="F1217" s="30">
        <v>47357</v>
      </c>
      <c r="G1217" t="s">
        <v>20505</v>
      </c>
      <c r="H1217" t="s">
        <v>20509</v>
      </c>
      <c r="I1217" t="s">
        <v>564</v>
      </c>
      <c r="J1217" t="str">
        <f>_xlfn.XLOOKUP('Policy Details'!$I1217,'Customer Information'!$A$2:$A$5001,'Customer Information'!$E$2:$E$5001)</f>
        <v>56+</v>
      </c>
      <c r="K1217" t="str">
        <f>_xlfn.XLOOKUP('Policy Details'!$I1217,'Customer Information'!$A$2:$A$5001,'Customer Information'!$C$2:$C$5001)</f>
        <v>Other</v>
      </c>
      <c r="L1217">
        <f>YEAR('Policy Details'!$E1217)</f>
        <v>2024</v>
      </c>
    </row>
    <row r="1218" spans="1:12">
      <c r="A1218" t="s">
        <v>16716</v>
      </c>
      <c r="B1218" t="s">
        <v>20503</v>
      </c>
      <c r="C1218">
        <v>131457</v>
      </c>
      <c r="D1218">
        <v>1160.06</v>
      </c>
      <c r="E1218" s="30">
        <v>44524</v>
      </c>
      <c r="F1218" s="30">
        <v>47273</v>
      </c>
      <c r="G1218" t="s">
        <v>20505</v>
      </c>
      <c r="H1218" t="s">
        <v>20508</v>
      </c>
      <c r="I1218" t="s">
        <v>4086</v>
      </c>
      <c r="J1218" t="str">
        <f>_xlfn.XLOOKUP('Policy Details'!$I1218,'Customer Information'!$A$2:$A$5001,'Customer Information'!$E$2:$E$5001)</f>
        <v>56+</v>
      </c>
      <c r="K1218" t="str">
        <f>_xlfn.XLOOKUP('Policy Details'!$I1218,'Customer Information'!$A$2:$A$5001,'Customer Information'!$C$2:$C$5001)</f>
        <v>Other</v>
      </c>
      <c r="L1218">
        <f>YEAR('Policy Details'!$E1218)</f>
        <v>2021</v>
      </c>
    </row>
    <row r="1219" spans="1:12">
      <c r="A1219" t="s">
        <v>16717</v>
      </c>
      <c r="B1219" t="s">
        <v>20503</v>
      </c>
      <c r="C1219">
        <v>277611</v>
      </c>
      <c r="D1219">
        <v>219.31</v>
      </c>
      <c r="E1219" s="30">
        <v>43545</v>
      </c>
      <c r="F1219" s="30">
        <v>46718</v>
      </c>
      <c r="G1219" t="s">
        <v>20504</v>
      </c>
      <c r="H1219" t="s">
        <v>20509</v>
      </c>
      <c r="I1219" t="s">
        <v>3328</v>
      </c>
      <c r="J1219" t="str">
        <f>_xlfn.XLOOKUP('Policy Details'!$I1219,'Customer Information'!$A$2:$A$5001,'Customer Information'!$E$2:$E$5001)</f>
        <v>56+</v>
      </c>
      <c r="K1219" t="str">
        <f>_xlfn.XLOOKUP('Policy Details'!$I1219,'Customer Information'!$A$2:$A$5001,'Customer Information'!$C$2:$C$5001)</f>
        <v>Female</v>
      </c>
      <c r="L1219">
        <f>YEAR('Policy Details'!$E1219)</f>
        <v>2019</v>
      </c>
    </row>
    <row r="1220" spans="1:12">
      <c r="A1220" t="s">
        <v>16718</v>
      </c>
      <c r="B1220" t="s">
        <v>20500</v>
      </c>
      <c r="C1220">
        <v>419020</v>
      </c>
      <c r="D1220">
        <v>638.74</v>
      </c>
      <c r="E1220" s="30">
        <v>42878</v>
      </c>
      <c r="F1220" s="30">
        <v>44821</v>
      </c>
      <c r="G1220" t="s">
        <v>20504</v>
      </c>
      <c r="H1220" t="s">
        <v>20507</v>
      </c>
      <c r="I1220" t="s">
        <v>3744</v>
      </c>
      <c r="J1220" t="str">
        <f>_xlfn.XLOOKUP('Policy Details'!$I1220,'Customer Information'!$A$2:$A$5001,'Customer Information'!$E$2:$E$5001)</f>
        <v>36-45</v>
      </c>
      <c r="K1220" t="str">
        <f>_xlfn.XLOOKUP('Policy Details'!$I1220,'Customer Information'!$A$2:$A$5001,'Customer Information'!$C$2:$C$5001)</f>
        <v>Female</v>
      </c>
      <c r="L1220">
        <f>YEAR('Policy Details'!$E1220)</f>
        <v>2017</v>
      </c>
    </row>
    <row r="1221" spans="1:12">
      <c r="A1221" t="s">
        <v>16719</v>
      </c>
      <c r="B1221" t="s">
        <v>20503</v>
      </c>
      <c r="C1221">
        <v>269885</v>
      </c>
      <c r="D1221">
        <v>804.12</v>
      </c>
      <c r="E1221" s="30">
        <v>42278</v>
      </c>
      <c r="F1221" s="30">
        <v>45411</v>
      </c>
      <c r="G1221" t="s">
        <v>20506</v>
      </c>
      <c r="H1221" t="s">
        <v>20509</v>
      </c>
      <c r="I1221" t="s">
        <v>1124</v>
      </c>
      <c r="J1221" t="str">
        <f>_xlfn.XLOOKUP('Policy Details'!$I1221,'Customer Information'!$A$2:$A$5001,'Customer Information'!$E$2:$E$5001)</f>
        <v>36-45</v>
      </c>
      <c r="K1221" t="str">
        <f>_xlfn.XLOOKUP('Policy Details'!$I1221,'Customer Information'!$A$2:$A$5001,'Customer Information'!$C$2:$C$5001)</f>
        <v>Other</v>
      </c>
      <c r="L1221">
        <f>YEAR('Policy Details'!$E1221)</f>
        <v>2015</v>
      </c>
    </row>
    <row r="1222" spans="1:12">
      <c r="A1222" t="s">
        <v>16720</v>
      </c>
      <c r="B1222" t="s">
        <v>20502</v>
      </c>
      <c r="C1222">
        <v>88333</v>
      </c>
      <c r="D1222">
        <v>908.36</v>
      </c>
      <c r="E1222" s="30">
        <v>45436</v>
      </c>
      <c r="F1222" s="30">
        <v>49080</v>
      </c>
      <c r="G1222" t="s">
        <v>20506</v>
      </c>
      <c r="H1222" t="s">
        <v>20509</v>
      </c>
      <c r="I1222" t="s">
        <v>620</v>
      </c>
      <c r="J1222" t="str">
        <f>_xlfn.XLOOKUP('Policy Details'!$I1222,'Customer Information'!$A$2:$A$5001,'Customer Information'!$E$2:$E$5001)</f>
        <v>56+</v>
      </c>
      <c r="K1222" t="str">
        <f>_xlfn.XLOOKUP('Policy Details'!$I1222,'Customer Information'!$A$2:$A$5001,'Customer Information'!$C$2:$C$5001)</f>
        <v>Male</v>
      </c>
      <c r="L1222">
        <f>YEAR('Policy Details'!$E1222)</f>
        <v>2024</v>
      </c>
    </row>
    <row r="1223" spans="1:12">
      <c r="A1223" t="s">
        <v>16721</v>
      </c>
      <c r="B1223" t="s">
        <v>20503</v>
      </c>
      <c r="C1223">
        <v>13984</v>
      </c>
      <c r="D1223">
        <v>1975.26</v>
      </c>
      <c r="E1223" s="30">
        <v>43541</v>
      </c>
      <c r="F1223" s="30">
        <v>46525</v>
      </c>
      <c r="G1223" t="s">
        <v>20506</v>
      </c>
      <c r="H1223" t="s">
        <v>20509</v>
      </c>
      <c r="I1223" t="s">
        <v>3371</v>
      </c>
      <c r="J1223" t="str">
        <f>_xlfn.XLOOKUP('Policy Details'!$I1223,'Customer Information'!$A$2:$A$5001,'Customer Information'!$E$2:$E$5001)</f>
        <v>56+</v>
      </c>
      <c r="K1223" t="str">
        <f>_xlfn.XLOOKUP('Policy Details'!$I1223,'Customer Information'!$A$2:$A$5001,'Customer Information'!$C$2:$C$5001)</f>
        <v>Female</v>
      </c>
      <c r="L1223">
        <f>YEAR('Policy Details'!$E1223)</f>
        <v>2019</v>
      </c>
    </row>
    <row r="1224" spans="1:12">
      <c r="A1224" t="s">
        <v>16722</v>
      </c>
      <c r="B1224" t="s">
        <v>20501</v>
      </c>
      <c r="C1224">
        <v>426110</v>
      </c>
      <c r="D1224">
        <v>1544.72</v>
      </c>
      <c r="E1224" s="30">
        <v>43783</v>
      </c>
      <c r="F1224" s="30">
        <v>46279</v>
      </c>
      <c r="G1224" t="s">
        <v>20505</v>
      </c>
      <c r="H1224" t="s">
        <v>20507</v>
      </c>
      <c r="I1224" t="s">
        <v>1622</v>
      </c>
      <c r="J1224" t="str">
        <f>_xlfn.XLOOKUP('Policy Details'!$I1224,'Customer Information'!$A$2:$A$5001,'Customer Information'!$E$2:$E$5001)</f>
        <v>56+</v>
      </c>
      <c r="K1224" t="str">
        <f>_xlfn.XLOOKUP('Policy Details'!$I1224,'Customer Information'!$A$2:$A$5001,'Customer Information'!$C$2:$C$5001)</f>
        <v>Female</v>
      </c>
      <c r="L1224">
        <f>YEAR('Policy Details'!$E1224)</f>
        <v>2019</v>
      </c>
    </row>
    <row r="1225" spans="1:12">
      <c r="A1225" t="s">
        <v>16723</v>
      </c>
      <c r="B1225" t="s">
        <v>20501</v>
      </c>
      <c r="C1225">
        <v>89721</v>
      </c>
      <c r="D1225">
        <v>1347.13</v>
      </c>
      <c r="E1225" s="30">
        <v>45401</v>
      </c>
      <c r="F1225" s="30">
        <v>47518</v>
      </c>
      <c r="G1225" t="s">
        <v>20504</v>
      </c>
      <c r="H1225" t="s">
        <v>20509</v>
      </c>
      <c r="I1225" t="s">
        <v>51</v>
      </c>
      <c r="J1225" t="str">
        <f>_xlfn.XLOOKUP('Policy Details'!$I1225,'Customer Information'!$A$2:$A$5001,'Customer Information'!$E$2:$E$5001)</f>
        <v>56+</v>
      </c>
      <c r="K1225" t="str">
        <f>_xlfn.XLOOKUP('Policy Details'!$I1225,'Customer Information'!$A$2:$A$5001,'Customer Information'!$C$2:$C$5001)</f>
        <v>Female</v>
      </c>
      <c r="L1225">
        <f>YEAR('Policy Details'!$E1225)</f>
        <v>2024</v>
      </c>
    </row>
    <row r="1226" spans="1:12">
      <c r="A1226" t="s">
        <v>16724</v>
      </c>
      <c r="B1226" t="s">
        <v>20503</v>
      </c>
      <c r="C1226">
        <v>190126</v>
      </c>
      <c r="D1226">
        <v>1083.6099999999999</v>
      </c>
      <c r="E1226" s="30">
        <v>42168</v>
      </c>
      <c r="F1226" s="30">
        <v>44048</v>
      </c>
      <c r="G1226" t="s">
        <v>20505</v>
      </c>
      <c r="H1226" t="s">
        <v>20509</v>
      </c>
      <c r="I1226" t="s">
        <v>3526</v>
      </c>
      <c r="J1226" t="str">
        <f>_xlfn.XLOOKUP('Policy Details'!$I1226,'Customer Information'!$A$2:$A$5001,'Customer Information'!$E$2:$E$5001)</f>
        <v>56+</v>
      </c>
      <c r="K1226" t="str">
        <f>_xlfn.XLOOKUP('Policy Details'!$I1226,'Customer Information'!$A$2:$A$5001,'Customer Information'!$C$2:$C$5001)</f>
        <v>Other</v>
      </c>
      <c r="L1226">
        <f>YEAR('Policy Details'!$E1226)</f>
        <v>2015</v>
      </c>
    </row>
    <row r="1227" spans="1:12">
      <c r="A1227" t="s">
        <v>16725</v>
      </c>
      <c r="B1227" t="s">
        <v>20503</v>
      </c>
      <c r="C1227">
        <v>35644</v>
      </c>
      <c r="D1227">
        <v>553.33000000000004</v>
      </c>
      <c r="E1227" s="30">
        <v>45538</v>
      </c>
      <c r="F1227" s="30">
        <v>48755</v>
      </c>
      <c r="G1227" t="s">
        <v>20506</v>
      </c>
      <c r="H1227" t="s">
        <v>20507</v>
      </c>
      <c r="I1227" t="s">
        <v>4420</v>
      </c>
      <c r="J1227" t="str">
        <f>_xlfn.XLOOKUP('Policy Details'!$I1227,'Customer Information'!$A$2:$A$5001,'Customer Information'!$E$2:$E$5001)</f>
        <v>18-25</v>
      </c>
      <c r="K1227" t="str">
        <f>_xlfn.XLOOKUP('Policy Details'!$I1227,'Customer Information'!$A$2:$A$5001,'Customer Information'!$C$2:$C$5001)</f>
        <v>Other</v>
      </c>
      <c r="L1227">
        <f>YEAR('Policy Details'!$E1227)</f>
        <v>2024</v>
      </c>
    </row>
    <row r="1228" spans="1:12">
      <c r="A1228" t="s">
        <v>16726</v>
      </c>
      <c r="B1228" t="s">
        <v>20503</v>
      </c>
      <c r="C1228">
        <v>380268</v>
      </c>
      <c r="D1228">
        <v>269.61</v>
      </c>
      <c r="E1228" s="30">
        <v>43323</v>
      </c>
      <c r="F1228" s="30">
        <v>46349</v>
      </c>
      <c r="G1228" t="s">
        <v>20506</v>
      </c>
      <c r="H1228" t="s">
        <v>20509</v>
      </c>
      <c r="I1228" t="s">
        <v>3839</v>
      </c>
      <c r="J1228" t="str">
        <f>_xlfn.XLOOKUP('Policy Details'!$I1228,'Customer Information'!$A$2:$A$5001,'Customer Information'!$E$2:$E$5001)</f>
        <v>46-55</v>
      </c>
      <c r="K1228" t="str">
        <f>_xlfn.XLOOKUP('Policy Details'!$I1228,'Customer Information'!$A$2:$A$5001,'Customer Information'!$C$2:$C$5001)</f>
        <v>Female</v>
      </c>
      <c r="L1228">
        <f>YEAR('Policy Details'!$E1228)</f>
        <v>2018</v>
      </c>
    </row>
    <row r="1229" spans="1:12">
      <c r="A1229" t="s">
        <v>16727</v>
      </c>
      <c r="B1229" t="s">
        <v>20502</v>
      </c>
      <c r="C1229">
        <v>73094</v>
      </c>
      <c r="D1229">
        <v>799.32</v>
      </c>
      <c r="E1229" s="30">
        <v>44434</v>
      </c>
      <c r="F1229" s="30">
        <v>44933</v>
      </c>
      <c r="G1229" t="s">
        <v>20504</v>
      </c>
      <c r="H1229" t="s">
        <v>20509</v>
      </c>
      <c r="I1229" t="s">
        <v>4361</v>
      </c>
      <c r="J1229" t="str">
        <f>_xlfn.XLOOKUP('Policy Details'!$I1229,'Customer Information'!$A$2:$A$5001,'Customer Information'!$E$2:$E$5001)</f>
        <v>56+</v>
      </c>
      <c r="K1229" t="str">
        <f>_xlfn.XLOOKUP('Policy Details'!$I1229,'Customer Information'!$A$2:$A$5001,'Customer Information'!$C$2:$C$5001)</f>
        <v>Male</v>
      </c>
      <c r="L1229">
        <f>YEAR('Policy Details'!$E1229)</f>
        <v>2021</v>
      </c>
    </row>
    <row r="1230" spans="1:12">
      <c r="A1230" t="s">
        <v>16728</v>
      </c>
      <c r="B1230" t="s">
        <v>20501</v>
      </c>
      <c r="C1230">
        <v>89599</v>
      </c>
      <c r="D1230">
        <v>1087.29</v>
      </c>
      <c r="E1230" s="30">
        <v>43659</v>
      </c>
      <c r="F1230" s="30">
        <v>46435</v>
      </c>
      <c r="G1230" t="s">
        <v>20504</v>
      </c>
      <c r="H1230" t="s">
        <v>20507</v>
      </c>
      <c r="I1230" t="s">
        <v>4439</v>
      </c>
      <c r="J1230" t="str">
        <f>_xlfn.XLOOKUP('Policy Details'!$I1230,'Customer Information'!$A$2:$A$5001,'Customer Information'!$E$2:$E$5001)</f>
        <v>36-45</v>
      </c>
      <c r="K1230" t="str">
        <f>_xlfn.XLOOKUP('Policy Details'!$I1230,'Customer Information'!$A$2:$A$5001,'Customer Information'!$C$2:$C$5001)</f>
        <v>Other</v>
      </c>
      <c r="L1230">
        <f>YEAR('Policy Details'!$E1230)</f>
        <v>2019</v>
      </c>
    </row>
    <row r="1231" spans="1:12">
      <c r="A1231" t="s">
        <v>16729</v>
      </c>
      <c r="B1231" t="s">
        <v>20503</v>
      </c>
      <c r="C1231">
        <v>29427</v>
      </c>
      <c r="D1231">
        <v>736.76</v>
      </c>
      <c r="E1231" s="30">
        <v>44349</v>
      </c>
      <c r="F1231" s="30">
        <v>45179</v>
      </c>
      <c r="G1231" t="s">
        <v>20506</v>
      </c>
      <c r="H1231" t="s">
        <v>20509</v>
      </c>
      <c r="I1231" t="s">
        <v>4921</v>
      </c>
      <c r="J1231" t="str">
        <f>_xlfn.XLOOKUP('Policy Details'!$I1231,'Customer Information'!$A$2:$A$5001,'Customer Information'!$E$2:$E$5001)</f>
        <v>26-35</v>
      </c>
      <c r="K1231" t="str">
        <f>_xlfn.XLOOKUP('Policy Details'!$I1231,'Customer Information'!$A$2:$A$5001,'Customer Information'!$C$2:$C$5001)</f>
        <v>Other</v>
      </c>
      <c r="L1231">
        <f>YEAR('Policy Details'!$E1231)</f>
        <v>2021</v>
      </c>
    </row>
    <row r="1232" spans="1:12">
      <c r="A1232" t="s">
        <v>16730</v>
      </c>
      <c r="B1232" t="s">
        <v>20501</v>
      </c>
      <c r="C1232">
        <v>152197</v>
      </c>
      <c r="D1232">
        <v>652.85</v>
      </c>
      <c r="E1232" s="30">
        <v>43796</v>
      </c>
      <c r="F1232" s="30">
        <v>45853</v>
      </c>
      <c r="G1232" t="s">
        <v>20505</v>
      </c>
      <c r="H1232" t="s">
        <v>20508</v>
      </c>
      <c r="I1232" t="s">
        <v>2038</v>
      </c>
      <c r="J1232" t="str">
        <f>_xlfn.XLOOKUP('Policy Details'!$I1232,'Customer Information'!$A$2:$A$5001,'Customer Information'!$E$2:$E$5001)</f>
        <v>26-35</v>
      </c>
      <c r="K1232" t="str">
        <f>_xlfn.XLOOKUP('Policy Details'!$I1232,'Customer Information'!$A$2:$A$5001,'Customer Information'!$C$2:$C$5001)</f>
        <v>Male</v>
      </c>
      <c r="L1232">
        <f>YEAR('Policy Details'!$E1232)</f>
        <v>2019</v>
      </c>
    </row>
    <row r="1233" spans="1:12">
      <c r="A1233" t="s">
        <v>16731</v>
      </c>
      <c r="B1233" t="s">
        <v>20501</v>
      </c>
      <c r="C1233">
        <v>118760</v>
      </c>
      <c r="D1233">
        <v>363.05</v>
      </c>
      <c r="E1233" s="30">
        <v>45248</v>
      </c>
      <c r="F1233" s="30">
        <v>48488</v>
      </c>
      <c r="G1233" t="s">
        <v>20505</v>
      </c>
      <c r="H1233" t="s">
        <v>20508</v>
      </c>
      <c r="I1233" t="s">
        <v>2800</v>
      </c>
      <c r="J1233" t="str">
        <f>_xlfn.XLOOKUP('Policy Details'!$I1233,'Customer Information'!$A$2:$A$5001,'Customer Information'!$E$2:$E$5001)</f>
        <v>36-45</v>
      </c>
      <c r="K1233" t="str">
        <f>_xlfn.XLOOKUP('Policy Details'!$I1233,'Customer Information'!$A$2:$A$5001,'Customer Information'!$C$2:$C$5001)</f>
        <v>Other</v>
      </c>
      <c r="L1233">
        <f>YEAR('Policy Details'!$E1233)</f>
        <v>2023</v>
      </c>
    </row>
    <row r="1234" spans="1:12">
      <c r="A1234" t="s">
        <v>16732</v>
      </c>
      <c r="B1234" t="s">
        <v>20500</v>
      </c>
      <c r="C1234">
        <v>325249</v>
      </c>
      <c r="D1234">
        <v>988.68</v>
      </c>
      <c r="E1234" s="30">
        <v>42384</v>
      </c>
      <c r="F1234" s="30">
        <v>44908</v>
      </c>
      <c r="G1234" t="s">
        <v>20504</v>
      </c>
      <c r="H1234" t="s">
        <v>20507</v>
      </c>
      <c r="I1234" t="s">
        <v>2369</v>
      </c>
      <c r="J1234" t="str">
        <f>_xlfn.XLOOKUP('Policy Details'!$I1234,'Customer Information'!$A$2:$A$5001,'Customer Information'!$E$2:$E$5001)</f>
        <v>56+</v>
      </c>
      <c r="K1234" t="str">
        <f>_xlfn.XLOOKUP('Policy Details'!$I1234,'Customer Information'!$A$2:$A$5001,'Customer Information'!$C$2:$C$5001)</f>
        <v>Male</v>
      </c>
      <c r="L1234">
        <f>YEAR('Policy Details'!$E1234)</f>
        <v>2016</v>
      </c>
    </row>
    <row r="1235" spans="1:12">
      <c r="A1235" t="s">
        <v>16733</v>
      </c>
      <c r="B1235" t="s">
        <v>20502</v>
      </c>
      <c r="C1235">
        <v>393698</v>
      </c>
      <c r="D1235">
        <v>1908.4</v>
      </c>
      <c r="E1235" s="30">
        <v>42374</v>
      </c>
      <c r="F1235" s="30">
        <v>42885</v>
      </c>
      <c r="G1235" t="s">
        <v>20506</v>
      </c>
      <c r="H1235" t="s">
        <v>20509</v>
      </c>
      <c r="I1235" t="s">
        <v>1289</v>
      </c>
      <c r="J1235" t="str">
        <f>_xlfn.XLOOKUP('Policy Details'!$I1235,'Customer Information'!$A$2:$A$5001,'Customer Information'!$E$2:$E$5001)</f>
        <v>46-55</v>
      </c>
      <c r="K1235" t="str">
        <f>_xlfn.XLOOKUP('Policy Details'!$I1235,'Customer Information'!$A$2:$A$5001,'Customer Information'!$C$2:$C$5001)</f>
        <v>Female</v>
      </c>
      <c r="L1235">
        <f>YEAR('Policy Details'!$E1235)</f>
        <v>2016</v>
      </c>
    </row>
    <row r="1236" spans="1:12">
      <c r="A1236" t="s">
        <v>16734</v>
      </c>
      <c r="B1236" t="s">
        <v>20503</v>
      </c>
      <c r="C1236">
        <v>122628</v>
      </c>
      <c r="D1236">
        <v>529.24</v>
      </c>
      <c r="E1236" s="30">
        <v>44168</v>
      </c>
      <c r="F1236" s="30">
        <v>46714</v>
      </c>
      <c r="G1236" t="s">
        <v>20505</v>
      </c>
      <c r="H1236" t="s">
        <v>20508</v>
      </c>
      <c r="I1236" t="s">
        <v>2589</v>
      </c>
      <c r="J1236" t="str">
        <f>_xlfn.XLOOKUP('Policy Details'!$I1236,'Customer Information'!$A$2:$A$5001,'Customer Information'!$E$2:$E$5001)</f>
        <v>56+</v>
      </c>
      <c r="K1236" t="str">
        <f>_xlfn.XLOOKUP('Policy Details'!$I1236,'Customer Information'!$A$2:$A$5001,'Customer Information'!$C$2:$C$5001)</f>
        <v>Male</v>
      </c>
      <c r="L1236">
        <f>YEAR('Policy Details'!$E1236)</f>
        <v>2020</v>
      </c>
    </row>
    <row r="1237" spans="1:12">
      <c r="A1237" t="s">
        <v>16735</v>
      </c>
      <c r="B1237" t="s">
        <v>20500</v>
      </c>
      <c r="C1237">
        <v>427653</v>
      </c>
      <c r="D1237">
        <v>1166.26</v>
      </c>
      <c r="E1237" s="30">
        <v>44652</v>
      </c>
      <c r="F1237" s="30">
        <v>45358</v>
      </c>
      <c r="G1237" t="s">
        <v>20506</v>
      </c>
      <c r="H1237" t="s">
        <v>20508</v>
      </c>
      <c r="I1237" t="s">
        <v>1243</v>
      </c>
      <c r="J1237" t="str">
        <f>_xlfn.XLOOKUP('Policy Details'!$I1237,'Customer Information'!$A$2:$A$5001,'Customer Information'!$E$2:$E$5001)</f>
        <v>26-35</v>
      </c>
      <c r="K1237" t="str">
        <f>_xlfn.XLOOKUP('Policy Details'!$I1237,'Customer Information'!$A$2:$A$5001,'Customer Information'!$C$2:$C$5001)</f>
        <v>Male</v>
      </c>
      <c r="L1237">
        <f>YEAR('Policy Details'!$E1237)</f>
        <v>2022</v>
      </c>
    </row>
    <row r="1238" spans="1:12">
      <c r="A1238" t="s">
        <v>16736</v>
      </c>
      <c r="B1238" t="s">
        <v>20503</v>
      </c>
      <c r="C1238">
        <v>261126</v>
      </c>
      <c r="D1238">
        <v>529.37</v>
      </c>
      <c r="E1238" s="30">
        <v>45353</v>
      </c>
      <c r="F1238" s="30">
        <v>49001</v>
      </c>
      <c r="G1238" t="s">
        <v>20506</v>
      </c>
      <c r="H1238" t="s">
        <v>20507</v>
      </c>
      <c r="I1238" t="s">
        <v>2937</v>
      </c>
      <c r="J1238" t="str">
        <f>_xlfn.XLOOKUP('Policy Details'!$I1238,'Customer Information'!$A$2:$A$5001,'Customer Information'!$E$2:$E$5001)</f>
        <v>46-55</v>
      </c>
      <c r="K1238" t="str">
        <f>_xlfn.XLOOKUP('Policy Details'!$I1238,'Customer Information'!$A$2:$A$5001,'Customer Information'!$C$2:$C$5001)</f>
        <v>Male</v>
      </c>
      <c r="L1238">
        <f>YEAR('Policy Details'!$E1238)</f>
        <v>2024</v>
      </c>
    </row>
    <row r="1239" spans="1:12">
      <c r="A1239" t="s">
        <v>16737</v>
      </c>
      <c r="B1239" t="s">
        <v>20503</v>
      </c>
      <c r="C1239">
        <v>315606</v>
      </c>
      <c r="D1239">
        <v>1157.92</v>
      </c>
      <c r="E1239" s="30">
        <v>43093</v>
      </c>
      <c r="F1239" s="30">
        <v>46385</v>
      </c>
      <c r="G1239" t="s">
        <v>20504</v>
      </c>
      <c r="H1239" t="s">
        <v>20508</v>
      </c>
      <c r="I1239" t="s">
        <v>3329</v>
      </c>
      <c r="J1239" t="str">
        <f>_xlfn.XLOOKUP('Policy Details'!$I1239,'Customer Information'!$A$2:$A$5001,'Customer Information'!$E$2:$E$5001)</f>
        <v>56+</v>
      </c>
      <c r="K1239" t="str">
        <f>_xlfn.XLOOKUP('Policy Details'!$I1239,'Customer Information'!$A$2:$A$5001,'Customer Information'!$C$2:$C$5001)</f>
        <v>Male</v>
      </c>
      <c r="L1239">
        <f>YEAR('Policy Details'!$E1239)</f>
        <v>2017</v>
      </c>
    </row>
    <row r="1240" spans="1:12">
      <c r="A1240" t="s">
        <v>16738</v>
      </c>
      <c r="B1240" t="s">
        <v>20503</v>
      </c>
      <c r="C1240">
        <v>259025</v>
      </c>
      <c r="D1240">
        <v>1710.53</v>
      </c>
      <c r="E1240" s="30">
        <v>44097</v>
      </c>
      <c r="F1240" s="30">
        <v>46581</v>
      </c>
      <c r="G1240" t="s">
        <v>20506</v>
      </c>
      <c r="H1240" t="s">
        <v>20507</v>
      </c>
      <c r="I1240" t="s">
        <v>1856</v>
      </c>
      <c r="J1240" t="str">
        <f>_xlfn.XLOOKUP('Policy Details'!$I1240,'Customer Information'!$A$2:$A$5001,'Customer Information'!$E$2:$E$5001)</f>
        <v>18-25</v>
      </c>
      <c r="K1240" t="str">
        <f>_xlfn.XLOOKUP('Policy Details'!$I1240,'Customer Information'!$A$2:$A$5001,'Customer Information'!$C$2:$C$5001)</f>
        <v>Male</v>
      </c>
      <c r="L1240">
        <f>YEAR('Policy Details'!$E1240)</f>
        <v>2020</v>
      </c>
    </row>
    <row r="1241" spans="1:12">
      <c r="A1241" t="s">
        <v>16739</v>
      </c>
      <c r="B1241" t="s">
        <v>20501</v>
      </c>
      <c r="C1241">
        <v>91096</v>
      </c>
      <c r="D1241">
        <v>986.85</v>
      </c>
      <c r="E1241" s="30">
        <v>42495</v>
      </c>
      <c r="F1241" s="30">
        <v>44116</v>
      </c>
      <c r="G1241" t="s">
        <v>20506</v>
      </c>
      <c r="H1241" t="s">
        <v>20508</v>
      </c>
      <c r="I1241" t="s">
        <v>2180</v>
      </c>
      <c r="J1241" t="str">
        <f>_xlfn.XLOOKUP('Policy Details'!$I1241,'Customer Information'!$A$2:$A$5001,'Customer Information'!$E$2:$E$5001)</f>
        <v>56+</v>
      </c>
      <c r="K1241" t="str">
        <f>_xlfn.XLOOKUP('Policy Details'!$I1241,'Customer Information'!$A$2:$A$5001,'Customer Information'!$C$2:$C$5001)</f>
        <v>Other</v>
      </c>
      <c r="L1241">
        <f>YEAR('Policy Details'!$E1241)</f>
        <v>2016</v>
      </c>
    </row>
    <row r="1242" spans="1:12">
      <c r="A1242" t="s">
        <v>16740</v>
      </c>
      <c r="B1242" t="s">
        <v>20501</v>
      </c>
      <c r="C1242">
        <v>352111</v>
      </c>
      <c r="D1242">
        <v>200.98</v>
      </c>
      <c r="E1242" s="30">
        <v>42868</v>
      </c>
      <c r="F1242" s="30">
        <v>44885</v>
      </c>
      <c r="G1242" t="s">
        <v>20505</v>
      </c>
      <c r="H1242" t="s">
        <v>20508</v>
      </c>
      <c r="I1242" t="s">
        <v>991</v>
      </c>
      <c r="J1242" t="str">
        <f>_xlfn.XLOOKUP('Policy Details'!$I1242,'Customer Information'!$A$2:$A$5001,'Customer Information'!$E$2:$E$5001)</f>
        <v>46-55</v>
      </c>
      <c r="K1242" t="str">
        <f>_xlfn.XLOOKUP('Policy Details'!$I1242,'Customer Information'!$A$2:$A$5001,'Customer Information'!$C$2:$C$5001)</f>
        <v>Male</v>
      </c>
      <c r="L1242">
        <f>YEAR('Policy Details'!$E1242)</f>
        <v>2017</v>
      </c>
    </row>
    <row r="1243" spans="1:12">
      <c r="A1243" t="s">
        <v>16741</v>
      </c>
      <c r="B1243" t="s">
        <v>20500</v>
      </c>
      <c r="C1243">
        <v>292256</v>
      </c>
      <c r="D1243">
        <v>643.86</v>
      </c>
      <c r="E1243" s="30">
        <v>44990</v>
      </c>
      <c r="F1243" s="30">
        <v>45596</v>
      </c>
      <c r="G1243" t="s">
        <v>20504</v>
      </c>
      <c r="H1243" t="s">
        <v>20507</v>
      </c>
      <c r="I1243" t="s">
        <v>2995</v>
      </c>
      <c r="J1243" t="str">
        <f>_xlfn.XLOOKUP('Policy Details'!$I1243,'Customer Information'!$A$2:$A$5001,'Customer Information'!$E$2:$E$5001)</f>
        <v>56+</v>
      </c>
      <c r="K1243" t="str">
        <f>_xlfn.XLOOKUP('Policy Details'!$I1243,'Customer Information'!$A$2:$A$5001,'Customer Information'!$C$2:$C$5001)</f>
        <v>Male</v>
      </c>
      <c r="L1243">
        <f>YEAR('Policy Details'!$E1243)</f>
        <v>2023</v>
      </c>
    </row>
    <row r="1244" spans="1:12">
      <c r="A1244" t="s">
        <v>16742</v>
      </c>
      <c r="B1244" t="s">
        <v>20500</v>
      </c>
      <c r="C1244">
        <v>325093</v>
      </c>
      <c r="D1244">
        <v>1891.26</v>
      </c>
      <c r="E1244" s="30">
        <v>44598</v>
      </c>
      <c r="F1244" s="30">
        <v>46827</v>
      </c>
      <c r="G1244" t="s">
        <v>20506</v>
      </c>
      <c r="H1244" t="s">
        <v>20508</v>
      </c>
      <c r="I1244" t="s">
        <v>2484</v>
      </c>
      <c r="J1244" t="str">
        <f>_xlfn.XLOOKUP('Policy Details'!$I1244,'Customer Information'!$A$2:$A$5001,'Customer Information'!$E$2:$E$5001)</f>
        <v>18-25</v>
      </c>
      <c r="K1244" t="str">
        <f>_xlfn.XLOOKUP('Policy Details'!$I1244,'Customer Information'!$A$2:$A$5001,'Customer Information'!$C$2:$C$5001)</f>
        <v>Male</v>
      </c>
      <c r="L1244">
        <f>YEAR('Policy Details'!$E1244)</f>
        <v>2022</v>
      </c>
    </row>
    <row r="1245" spans="1:12">
      <c r="A1245" t="s">
        <v>16743</v>
      </c>
      <c r="B1245" t="s">
        <v>20503</v>
      </c>
      <c r="C1245">
        <v>479808</v>
      </c>
      <c r="D1245">
        <v>1934.92</v>
      </c>
      <c r="E1245" s="30">
        <v>42791</v>
      </c>
      <c r="F1245" s="30">
        <v>43544</v>
      </c>
      <c r="G1245" t="s">
        <v>20506</v>
      </c>
      <c r="H1245" t="s">
        <v>20508</v>
      </c>
      <c r="I1245" t="s">
        <v>463</v>
      </c>
      <c r="J1245" t="str">
        <f>_xlfn.XLOOKUP('Policy Details'!$I1245,'Customer Information'!$A$2:$A$5001,'Customer Information'!$E$2:$E$5001)</f>
        <v>46-55</v>
      </c>
      <c r="K1245" t="str">
        <f>_xlfn.XLOOKUP('Policy Details'!$I1245,'Customer Information'!$A$2:$A$5001,'Customer Information'!$C$2:$C$5001)</f>
        <v>Other</v>
      </c>
      <c r="L1245">
        <f>YEAR('Policy Details'!$E1245)</f>
        <v>2017</v>
      </c>
    </row>
    <row r="1246" spans="1:12">
      <c r="A1246" t="s">
        <v>16744</v>
      </c>
      <c r="B1246" t="s">
        <v>20501</v>
      </c>
      <c r="C1246">
        <v>466394</v>
      </c>
      <c r="D1246">
        <v>1510.95</v>
      </c>
      <c r="E1246" s="30">
        <v>42696</v>
      </c>
      <c r="F1246" s="30">
        <v>44386</v>
      </c>
      <c r="G1246" t="s">
        <v>20505</v>
      </c>
      <c r="H1246" t="s">
        <v>20508</v>
      </c>
      <c r="I1246" t="s">
        <v>2439</v>
      </c>
      <c r="J1246" t="str">
        <f>_xlfn.XLOOKUP('Policy Details'!$I1246,'Customer Information'!$A$2:$A$5001,'Customer Information'!$E$2:$E$5001)</f>
        <v>26-35</v>
      </c>
      <c r="K1246" t="str">
        <f>_xlfn.XLOOKUP('Policy Details'!$I1246,'Customer Information'!$A$2:$A$5001,'Customer Information'!$C$2:$C$5001)</f>
        <v>Male</v>
      </c>
      <c r="L1246">
        <f>YEAR('Policy Details'!$E1246)</f>
        <v>2016</v>
      </c>
    </row>
    <row r="1247" spans="1:12">
      <c r="A1247" t="s">
        <v>16745</v>
      </c>
      <c r="B1247" t="s">
        <v>20503</v>
      </c>
      <c r="C1247">
        <v>96438</v>
      </c>
      <c r="D1247">
        <v>608.66</v>
      </c>
      <c r="E1247" s="30">
        <v>44020</v>
      </c>
      <c r="F1247" s="30">
        <v>47134</v>
      </c>
      <c r="G1247" t="s">
        <v>20505</v>
      </c>
      <c r="H1247" t="s">
        <v>20508</v>
      </c>
      <c r="I1247" t="s">
        <v>263</v>
      </c>
      <c r="J1247" t="str">
        <f>_xlfn.XLOOKUP('Policy Details'!$I1247,'Customer Information'!$A$2:$A$5001,'Customer Information'!$E$2:$E$5001)</f>
        <v>26-35</v>
      </c>
      <c r="K1247" t="str">
        <f>_xlfn.XLOOKUP('Policy Details'!$I1247,'Customer Information'!$A$2:$A$5001,'Customer Information'!$C$2:$C$5001)</f>
        <v>Female</v>
      </c>
      <c r="L1247">
        <f>YEAR('Policy Details'!$E1247)</f>
        <v>2020</v>
      </c>
    </row>
    <row r="1248" spans="1:12">
      <c r="A1248" t="s">
        <v>16746</v>
      </c>
      <c r="B1248" t="s">
        <v>20500</v>
      </c>
      <c r="C1248">
        <v>217869</v>
      </c>
      <c r="D1248">
        <v>1188.03</v>
      </c>
      <c r="E1248" s="30">
        <v>43938</v>
      </c>
      <c r="F1248" s="30">
        <v>45488</v>
      </c>
      <c r="G1248" t="s">
        <v>20504</v>
      </c>
      <c r="H1248" t="s">
        <v>20509</v>
      </c>
      <c r="I1248" t="s">
        <v>2414</v>
      </c>
      <c r="J1248" t="str">
        <f>_xlfn.XLOOKUP('Policy Details'!$I1248,'Customer Information'!$A$2:$A$5001,'Customer Information'!$E$2:$E$5001)</f>
        <v>56+</v>
      </c>
      <c r="K1248" t="str">
        <f>_xlfn.XLOOKUP('Policy Details'!$I1248,'Customer Information'!$A$2:$A$5001,'Customer Information'!$C$2:$C$5001)</f>
        <v>Male</v>
      </c>
      <c r="L1248">
        <f>YEAR('Policy Details'!$E1248)</f>
        <v>2020</v>
      </c>
    </row>
    <row r="1249" spans="1:12">
      <c r="A1249" t="s">
        <v>16747</v>
      </c>
      <c r="B1249" t="s">
        <v>20503</v>
      </c>
      <c r="C1249">
        <v>431160</v>
      </c>
      <c r="D1249">
        <v>1198.45</v>
      </c>
      <c r="E1249" s="30">
        <v>44711</v>
      </c>
      <c r="F1249" s="30">
        <v>46844</v>
      </c>
      <c r="G1249" t="s">
        <v>20505</v>
      </c>
      <c r="H1249" t="s">
        <v>20509</v>
      </c>
      <c r="I1249" t="s">
        <v>1399</v>
      </c>
      <c r="J1249" t="str">
        <f>_xlfn.XLOOKUP('Policy Details'!$I1249,'Customer Information'!$A$2:$A$5001,'Customer Information'!$E$2:$E$5001)</f>
        <v>56+</v>
      </c>
      <c r="K1249" t="str">
        <f>_xlfn.XLOOKUP('Policy Details'!$I1249,'Customer Information'!$A$2:$A$5001,'Customer Information'!$C$2:$C$5001)</f>
        <v>Female</v>
      </c>
      <c r="L1249">
        <f>YEAR('Policy Details'!$E1249)</f>
        <v>2022</v>
      </c>
    </row>
    <row r="1250" spans="1:12">
      <c r="A1250" t="s">
        <v>16748</v>
      </c>
      <c r="B1250" t="s">
        <v>20500</v>
      </c>
      <c r="C1250">
        <v>420337</v>
      </c>
      <c r="D1250">
        <v>934.13</v>
      </c>
      <c r="E1250" s="30">
        <v>44606</v>
      </c>
      <c r="F1250" s="30">
        <v>46961</v>
      </c>
      <c r="G1250" t="s">
        <v>20505</v>
      </c>
      <c r="H1250" t="s">
        <v>20507</v>
      </c>
      <c r="I1250" t="s">
        <v>4054</v>
      </c>
      <c r="J1250" t="str">
        <f>_xlfn.XLOOKUP('Policy Details'!$I1250,'Customer Information'!$A$2:$A$5001,'Customer Information'!$E$2:$E$5001)</f>
        <v>56+</v>
      </c>
      <c r="K1250" t="str">
        <f>_xlfn.XLOOKUP('Policy Details'!$I1250,'Customer Information'!$A$2:$A$5001,'Customer Information'!$C$2:$C$5001)</f>
        <v>Female</v>
      </c>
      <c r="L1250">
        <f>YEAR('Policy Details'!$E1250)</f>
        <v>2022</v>
      </c>
    </row>
    <row r="1251" spans="1:12">
      <c r="A1251" t="s">
        <v>16749</v>
      </c>
      <c r="B1251" t="s">
        <v>20501</v>
      </c>
      <c r="C1251">
        <v>155538</v>
      </c>
      <c r="D1251">
        <v>1504.41</v>
      </c>
      <c r="E1251" s="30">
        <v>44710</v>
      </c>
      <c r="F1251" s="30">
        <v>48236</v>
      </c>
      <c r="G1251" t="s">
        <v>20505</v>
      </c>
      <c r="H1251" t="s">
        <v>20508</v>
      </c>
      <c r="I1251" t="s">
        <v>4077</v>
      </c>
      <c r="J1251" t="str">
        <f>_xlfn.XLOOKUP('Policy Details'!$I1251,'Customer Information'!$A$2:$A$5001,'Customer Information'!$E$2:$E$5001)</f>
        <v>36-45</v>
      </c>
      <c r="K1251" t="str">
        <f>_xlfn.XLOOKUP('Policy Details'!$I1251,'Customer Information'!$A$2:$A$5001,'Customer Information'!$C$2:$C$5001)</f>
        <v>Male</v>
      </c>
      <c r="L1251">
        <f>YEAR('Policy Details'!$E1251)</f>
        <v>2022</v>
      </c>
    </row>
    <row r="1252" spans="1:12">
      <c r="A1252" t="s">
        <v>16750</v>
      </c>
      <c r="B1252" t="s">
        <v>20503</v>
      </c>
      <c r="C1252">
        <v>416185</v>
      </c>
      <c r="D1252">
        <v>1032.3499999999999</v>
      </c>
      <c r="E1252" s="30">
        <v>45103</v>
      </c>
      <c r="F1252" s="30">
        <v>46360</v>
      </c>
      <c r="G1252" t="s">
        <v>20504</v>
      </c>
      <c r="H1252" t="s">
        <v>20508</v>
      </c>
      <c r="I1252" t="s">
        <v>1752</v>
      </c>
      <c r="J1252" t="str">
        <f>_xlfn.XLOOKUP('Policy Details'!$I1252,'Customer Information'!$A$2:$A$5001,'Customer Information'!$E$2:$E$5001)</f>
        <v>56+</v>
      </c>
      <c r="K1252" t="str">
        <f>_xlfn.XLOOKUP('Policy Details'!$I1252,'Customer Information'!$A$2:$A$5001,'Customer Information'!$C$2:$C$5001)</f>
        <v>Other</v>
      </c>
      <c r="L1252">
        <f>YEAR('Policy Details'!$E1252)</f>
        <v>2023</v>
      </c>
    </row>
    <row r="1253" spans="1:12">
      <c r="A1253" t="s">
        <v>16751</v>
      </c>
      <c r="B1253" t="s">
        <v>20500</v>
      </c>
      <c r="C1253">
        <v>144518</v>
      </c>
      <c r="D1253">
        <v>1229.45</v>
      </c>
      <c r="E1253" s="30">
        <v>45497</v>
      </c>
      <c r="F1253" s="30">
        <v>47978</v>
      </c>
      <c r="G1253" t="s">
        <v>20504</v>
      </c>
      <c r="H1253" t="s">
        <v>20509</v>
      </c>
      <c r="I1253" t="s">
        <v>1756</v>
      </c>
      <c r="J1253" t="str">
        <f>_xlfn.XLOOKUP('Policy Details'!$I1253,'Customer Information'!$A$2:$A$5001,'Customer Information'!$E$2:$E$5001)</f>
        <v>56+</v>
      </c>
      <c r="K1253" t="str">
        <f>_xlfn.XLOOKUP('Policy Details'!$I1253,'Customer Information'!$A$2:$A$5001,'Customer Information'!$C$2:$C$5001)</f>
        <v>Female</v>
      </c>
      <c r="L1253">
        <f>YEAR('Policy Details'!$E1253)</f>
        <v>2024</v>
      </c>
    </row>
    <row r="1254" spans="1:12">
      <c r="A1254" t="s">
        <v>16752</v>
      </c>
      <c r="B1254" t="s">
        <v>20501</v>
      </c>
      <c r="C1254">
        <v>417121</v>
      </c>
      <c r="D1254">
        <v>1067.6099999999999</v>
      </c>
      <c r="E1254" s="30">
        <v>43468</v>
      </c>
      <c r="F1254" s="30">
        <v>46257</v>
      </c>
      <c r="G1254" t="s">
        <v>20504</v>
      </c>
      <c r="H1254" t="s">
        <v>20509</v>
      </c>
      <c r="I1254" t="s">
        <v>3566</v>
      </c>
      <c r="J1254" t="str">
        <f>_xlfn.XLOOKUP('Policy Details'!$I1254,'Customer Information'!$A$2:$A$5001,'Customer Information'!$E$2:$E$5001)</f>
        <v>56+</v>
      </c>
      <c r="K1254" t="str">
        <f>_xlfn.XLOOKUP('Policy Details'!$I1254,'Customer Information'!$A$2:$A$5001,'Customer Information'!$C$2:$C$5001)</f>
        <v>Female</v>
      </c>
      <c r="L1254">
        <f>YEAR('Policy Details'!$E1254)</f>
        <v>2019</v>
      </c>
    </row>
    <row r="1255" spans="1:12">
      <c r="A1255" t="s">
        <v>16753</v>
      </c>
      <c r="B1255" t="s">
        <v>20501</v>
      </c>
      <c r="C1255">
        <v>489091</v>
      </c>
      <c r="D1255">
        <v>1081.1600000000001</v>
      </c>
      <c r="E1255" s="30">
        <v>43206</v>
      </c>
      <c r="F1255" s="30">
        <v>44990</v>
      </c>
      <c r="G1255" t="s">
        <v>20506</v>
      </c>
      <c r="H1255" t="s">
        <v>20509</v>
      </c>
      <c r="I1255" t="s">
        <v>592</v>
      </c>
      <c r="J1255" t="str">
        <f>_xlfn.XLOOKUP('Policy Details'!$I1255,'Customer Information'!$A$2:$A$5001,'Customer Information'!$E$2:$E$5001)</f>
        <v>18-25</v>
      </c>
      <c r="K1255" t="str">
        <f>_xlfn.XLOOKUP('Policy Details'!$I1255,'Customer Information'!$A$2:$A$5001,'Customer Information'!$C$2:$C$5001)</f>
        <v>Other</v>
      </c>
      <c r="L1255">
        <f>YEAR('Policy Details'!$E1255)</f>
        <v>2018</v>
      </c>
    </row>
    <row r="1256" spans="1:12">
      <c r="A1256" t="s">
        <v>16754</v>
      </c>
      <c r="B1256" t="s">
        <v>20503</v>
      </c>
      <c r="C1256">
        <v>350797</v>
      </c>
      <c r="D1256">
        <v>404.7</v>
      </c>
      <c r="E1256" s="30">
        <v>45313</v>
      </c>
      <c r="F1256" s="30">
        <v>45884</v>
      </c>
      <c r="G1256" t="s">
        <v>20505</v>
      </c>
      <c r="H1256" t="s">
        <v>20508</v>
      </c>
      <c r="I1256" t="s">
        <v>1345</v>
      </c>
      <c r="J1256" t="str">
        <f>_xlfn.XLOOKUP('Policy Details'!$I1256,'Customer Information'!$A$2:$A$5001,'Customer Information'!$E$2:$E$5001)</f>
        <v>56+</v>
      </c>
      <c r="K1256" t="str">
        <f>_xlfn.XLOOKUP('Policy Details'!$I1256,'Customer Information'!$A$2:$A$5001,'Customer Information'!$C$2:$C$5001)</f>
        <v>Male</v>
      </c>
      <c r="L1256">
        <f>YEAR('Policy Details'!$E1256)</f>
        <v>2024</v>
      </c>
    </row>
    <row r="1257" spans="1:12">
      <c r="A1257" t="s">
        <v>16755</v>
      </c>
      <c r="B1257" t="s">
        <v>20502</v>
      </c>
      <c r="C1257">
        <v>262187</v>
      </c>
      <c r="D1257">
        <v>636.29999999999995</v>
      </c>
      <c r="E1257" s="30">
        <v>42126</v>
      </c>
      <c r="F1257" s="30">
        <v>43002</v>
      </c>
      <c r="G1257" t="s">
        <v>20506</v>
      </c>
      <c r="H1257" t="s">
        <v>20508</v>
      </c>
      <c r="I1257" t="s">
        <v>3724</v>
      </c>
      <c r="J1257" t="str">
        <f>_xlfn.XLOOKUP('Policy Details'!$I1257,'Customer Information'!$A$2:$A$5001,'Customer Information'!$E$2:$E$5001)</f>
        <v>56+</v>
      </c>
      <c r="K1257" t="str">
        <f>_xlfn.XLOOKUP('Policy Details'!$I1257,'Customer Information'!$A$2:$A$5001,'Customer Information'!$C$2:$C$5001)</f>
        <v>Other</v>
      </c>
      <c r="L1257">
        <f>YEAR('Policy Details'!$E1257)</f>
        <v>2015</v>
      </c>
    </row>
    <row r="1258" spans="1:12">
      <c r="A1258" t="s">
        <v>16756</v>
      </c>
      <c r="B1258" t="s">
        <v>20500</v>
      </c>
      <c r="C1258">
        <v>163972</v>
      </c>
      <c r="D1258">
        <v>452.84</v>
      </c>
      <c r="E1258" s="30">
        <v>43943</v>
      </c>
      <c r="F1258" s="30">
        <v>44784</v>
      </c>
      <c r="G1258" t="s">
        <v>20506</v>
      </c>
      <c r="H1258" t="s">
        <v>20509</v>
      </c>
      <c r="I1258" t="s">
        <v>722</v>
      </c>
      <c r="J1258" t="str">
        <f>_xlfn.XLOOKUP('Policy Details'!$I1258,'Customer Information'!$A$2:$A$5001,'Customer Information'!$E$2:$E$5001)</f>
        <v>26-35</v>
      </c>
      <c r="K1258" t="str">
        <f>_xlfn.XLOOKUP('Policy Details'!$I1258,'Customer Information'!$A$2:$A$5001,'Customer Information'!$C$2:$C$5001)</f>
        <v>Other</v>
      </c>
      <c r="L1258">
        <f>YEAR('Policy Details'!$E1258)</f>
        <v>2020</v>
      </c>
    </row>
    <row r="1259" spans="1:12">
      <c r="A1259" t="s">
        <v>16757</v>
      </c>
      <c r="B1259" t="s">
        <v>20502</v>
      </c>
      <c r="C1259">
        <v>156023</v>
      </c>
      <c r="D1259">
        <v>481.4</v>
      </c>
      <c r="E1259" s="30">
        <v>43405</v>
      </c>
      <c r="F1259" s="30">
        <v>45967</v>
      </c>
      <c r="G1259" t="s">
        <v>20506</v>
      </c>
      <c r="H1259" t="s">
        <v>20509</v>
      </c>
      <c r="I1259" t="s">
        <v>1472</v>
      </c>
      <c r="J1259" t="str">
        <f>_xlfn.XLOOKUP('Policy Details'!$I1259,'Customer Information'!$A$2:$A$5001,'Customer Information'!$E$2:$E$5001)</f>
        <v>56+</v>
      </c>
      <c r="K1259" t="str">
        <f>_xlfn.XLOOKUP('Policy Details'!$I1259,'Customer Information'!$A$2:$A$5001,'Customer Information'!$C$2:$C$5001)</f>
        <v>Other</v>
      </c>
      <c r="L1259">
        <f>YEAR('Policy Details'!$E1259)</f>
        <v>2018</v>
      </c>
    </row>
    <row r="1260" spans="1:12">
      <c r="A1260" t="s">
        <v>16758</v>
      </c>
      <c r="B1260" t="s">
        <v>20500</v>
      </c>
      <c r="C1260">
        <v>260790</v>
      </c>
      <c r="D1260">
        <v>1674.77</v>
      </c>
      <c r="E1260" s="30">
        <v>45389</v>
      </c>
      <c r="F1260" s="30">
        <v>47389</v>
      </c>
      <c r="G1260" t="s">
        <v>20504</v>
      </c>
      <c r="H1260" t="s">
        <v>20508</v>
      </c>
      <c r="I1260" t="s">
        <v>3856</v>
      </c>
      <c r="J1260" t="str">
        <f>_xlfn.XLOOKUP('Policy Details'!$I1260,'Customer Information'!$A$2:$A$5001,'Customer Information'!$E$2:$E$5001)</f>
        <v>36-45</v>
      </c>
      <c r="K1260" t="str">
        <f>_xlfn.XLOOKUP('Policy Details'!$I1260,'Customer Information'!$A$2:$A$5001,'Customer Information'!$C$2:$C$5001)</f>
        <v>Male</v>
      </c>
      <c r="L1260">
        <f>YEAR('Policy Details'!$E1260)</f>
        <v>2024</v>
      </c>
    </row>
    <row r="1261" spans="1:12">
      <c r="A1261" t="s">
        <v>16759</v>
      </c>
      <c r="B1261" t="s">
        <v>20502</v>
      </c>
      <c r="C1261">
        <v>297873</v>
      </c>
      <c r="D1261">
        <v>729.55</v>
      </c>
      <c r="E1261" s="30">
        <v>45295</v>
      </c>
      <c r="F1261" s="30">
        <v>47407</v>
      </c>
      <c r="G1261" t="s">
        <v>20504</v>
      </c>
      <c r="H1261" t="s">
        <v>20508</v>
      </c>
      <c r="I1261" t="s">
        <v>947</v>
      </c>
      <c r="J1261" t="str">
        <f>_xlfn.XLOOKUP('Policy Details'!$I1261,'Customer Information'!$A$2:$A$5001,'Customer Information'!$E$2:$E$5001)</f>
        <v>56+</v>
      </c>
      <c r="K1261" t="str">
        <f>_xlfn.XLOOKUP('Policy Details'!$I1261,'Customer Information'!$A$2:$A$5001,'Customer Information'!$C$2:$C$5001)</f>
        <v>Other</v>
      </c>
      <c r="L1261">
        <f>YEAR('Policy Details'!$E1261)</f>
        <v>2024</v>
      </c>
    </row>
    <row r="1262" spans="1:12">
      <c r="A1262" t="s">
        <v>16760</v>
      </c>
      <c r="B1262" t="s">
        <v>20501</v>
      </c>
      <c r="C1262">
        <v>335074</v>
      </c>
      <c r="D1262">
        <v>431.49</v>
      </c>
      <c r="E1262" s="30">
        <v>42007</v>
      </c>
      <c r="F1262" s="30">
        <v>44257</v>
      </c>
      <c r="G1262" t="s">
        <v>20504</v>
      </c>
      <c r="H1262" t="s">
        <v>20509</v>
      </c>
      <c r="I1262" t="s">
        <v>3225</v>
      </c>
      <c r="J1262" t="str">
        <f>_xlfn.XLOOKUP('Policy Details'!$I1262,'Customer Information'!$A$2:$A$5001,'Customer Information'!$E$2:$E$5001)</f>
        <v>26-35</v>
      </c>
      <c r="K1262" t="str">
        <f>_xlfn.XLOOKUP('Policy Details'!$I1262,'Customer Information'!$A$2:$A$5001,'Customer Information'!$C$2:$C$5001)</f>
        <v>Male</v>
      </c>
      <c r="L1262">
        <f>YEAR('Policy Details'!$E1262)</f>
        <v>2015</v>
      </c>
    </row>
    <row r="1263" spans="1:12">
      <c r="A1263" t="s">
        <v>16761</v>
      </c>
      <c r="B1263" t="s">
        <v>20502</v>
      </c>
      <c r="C1263">
        <v>19258</v>
      </c>
      <c r="D1263">
        <v>538.84</v>
      </c>
      <c r="E1263" s="30">
        <v>43887</v>
      </c>
      <c r="F1263" s="30">
        <v>44383</v>
      </c>
      <c r="G1263" t="s">
        <v>20506</v>
      </c>
      <c r="H1263" t="s">
        <v>20509</v>
      </c>
      <c r="I1263" t="s">
        <v>2734</v>
      </c>
      <c r="J1263" t="str">
        <f>_xlfn.XLOOKUP('Policy Details'!$I1263,'Customer Information'!$A$2:$A$5001,'Customer Information'!$E$2:$E$5001)</f>
        <v>56+</v>
      </c>
      <c r="K1263" t="str">
        <f>_xlfn.XLOOKUP('Policy Details'!$I1263,'Customer Information'!$A$2:$A$5001,'Customer Information'!$C$2:$C$5001)</f>
        <v>Male</v>
      </c>
      <c r="L1263">
        <f>YEAR('Policy Details'!$E1263)</f>
        <v>2020</v>
      </c>
    </row>
    <row r="1264" spans="1:12">
      <c r="A1264" t="s">
        <v>16762</v>
      </c>
      <c r="B1264" t="s">
        <v>20500</v>
      </c>
      <c r="C1264">
        <v>149936</v>
      </c>
      <c r="D1264">
        <v>986.38</v>
      </c>
      <c r="E1264" s="30">
        <v>43202</v>
      </c>
      <c r="F1264" s="30">
        <v>45735</v>
      </c>
      <c r="G1264" t="s">
        <v>20504</v>
      </c>
      <c r="H1264" t="s">
        <v>20509</v>
      </c>
      <c r="I1264" t="s">
        <v>352</v>
      </c>
      <c r="J1264" t="str">
        <f>_xlfn.XLOOKUP('Policy Details'!$I1264,'Customer Information'!$A$2:$A$5001,'Customer Information'!$E$2:$E$5001)</f>
        <v>56+</v>
      </c>
      <c r="K1264" t="str">
        <f>_xlfn.XLOOKUP('Policy Details'!$I1264,'Customer Information'!$A$2:$A$5001,'Customer Information'!$C$2:$C$5001)</f>
        <v>Male</v>
      </c>
      <c r="L1264">
        <f>YEAR('Policy Details'!$E1264)</f>
        <v>2018</v>
      </c>
    </row>
    <row r="1265" spans="1:12">
      <c r="A1265" t="s">
        <v>16763</v>
      </c>
      <c r="B1265" t="s">
        <v>20503</v>
      </c>
      <c r="C1265">
        <v>81325</v>
      </c>
      <c r="D1265">
        <v>1601.13</v>
      </c>
      <c r="E1265" s="30">
        <v>44950</v>
      </c>
      <c r="F1265" s="30">
        <v>46535</v>
      </c>
      <c r="G1265" t="s">
        <v>20505</v>
      </c>
      <c r="H1265" t="s">
        <v>20508</v>
      </c>
      <c r="I1265" t="s">
        <v>1235</v>
      </c>
      <c r="J1265" t="str">
        <f>_xlfn.XLOOKUP('Policy Details'!$I1265,'Customer Information'!$A$2:$A$5001,'Customer Information'!$E$2:$E$5001)</f>
        <v>46-55</v>
      </c>
      <c r="K1265" t="str">
        <f>_xlfn.XLOOKUP('Policy Details'!$I1265,'Customer Information'!$A$2:$A$5001,'Customer Information'!$C$2:$C$5001)</f>
        <v>Male</v>
      </c>
      <c r="L1265">
        <f>YEAR('Policy Details'!$E1265)</f>
        <v>2023</v>
      </c>
    </row>
    <row r="1266" spans="1:12">
      <c r="A1266" t="s">
        <v>16764</v>
      </c>
      <c r="B1266" t="s">
        <v>20501</v>
      </c>
      <c r="C1266">
        <v>428511</v>
      </c>
      <c r="D1266">
        <v>1242.6400000000001</v>
      </c>
      <c r="E1266" s="30">
        <v>44747</v>
      </c>
      <c r="F1266" s="30">
        <v>46688</v>
      </c>
      <c r="G1266" t="s">
        <v>20506</v>
      </c>
      <c r="H1266" t="s">
        <v>20507</v>
      </c>
      <c r="I1266" t="s">
        <v>834</v>
      </c>
      <c r="J1266" t="str">
        <f>_xlfn.XLOOKUP('Policy Details'!$I1266,'Customer Information'!$A$2:$A$5001,'Customer Information'!$E$2:$E$5001)</f>
        <v>26-35</v>
      </c>
      <c r="K1266" t="str">
        <f>_xlfn.XLOOKUP('Policy Details'!$I1266,'Customer Information'!$A$2:$A$5001,'Customer Information'!$C$2:$C$5001)</f>
        <v>Male</v>
      </c>
      <c r="L1266">
        <f>YEAR('Policy Details'!$E1266)</f>
        <v>2022</v>
      </c>
    </row>
    <row r="1267" spans="1:12">
      <c r="A1267" t="s">
        <v>16765</v>
      </c>
      <c r="B1267" t="s">
        <v>20502</v>
      </c>
      <c r="C1267">
        <v>41065</v>
      </c>
      <c r="D1267">
        <v>306.33</v>
      </c>
      <c r="E1267" s="30">
        <v>44333</v>
      </c>
      <c r="F1267" s="30">
        <v>45179</v>
      </c>
      <c r="G1267" t="s">
        <v>20506</v>
      </c>
      <c r="H1267" t="s">
        <v>20508</v>
      </c>
      <c r="I1267" t="s">
        <v>4395</v>
      </c>
      <c r="J1267" t="str">
        <f>_xlfn.XLOOKUP('Policy Details'!$I1267,'Customer Information'!$A$2:$A$5001,'Customer Information'!$E$2:$E$5001)</f>
        <v>56+</v>
      </c>
      <c r="K1267" t="str">
        <f>_xlfn.XLOOKUP('Policy Details'!$I1267,'Customer Information'!$A$2:$A$5001,'Customer Information'!$C$2:$C$5001)</f>
        <v>Male</v>
      </c>
      <c r="L1267">
        <f>YEAR('Policy Details'!$E1267)</f>
        <v>2021</v>
      </c>
    </row>
    <row r="1268" spans="1:12">
      <c r="A1268" t="s">
        <v>16766</v>
      </c>
      <c r="B1268" t="s">
        <v>20503</v>
      </c>
      <c r="C1268">
        <v>298383</v>
      </c>
      <c r="D1268">
        <v>528.57000000000005</v>
      </c>
      <c r="E1268" s="30">
        <v>44373</v>
      </c>
      <c r="F1268" s="30">
        <v>46695</v>
      </c>
      <c r="G1268" t="s">
        <v>20505</v>
      </c>
      <c r="H1268" t="s">
        <v>20507</v>
      </c>
      <c r="I1268" t="s">
        <v>2206</v>
      </c>
      <c r="J1268" t="str">
        <f>_xlfn.XLOOKUP('Policy Details'!$I1268,'Customer Information'!$A$2:$A$5001,'Customer Information'!$E$2:$E$5001)</f>
        <v>56+</v>
      </c>
      <c r="K1268" t="str">
        <f>_xlfn.XLOOKUP('Policy Details'!$I1268,'Customer Information'!$A$2:$A$5001,'Customer Information'!$C$2:$C$5001)</f>
        <v>Male</v>
      </c>
      <c r="L1268">
        <f>YEAR('Policy Details'!$E1268)</f>
        <v>2021</v>
      </c>
    </row>
    <row r="1269" spans="1:12">
      <c r="A1269" t="s">
        <v>16767</v>
      </c>
      <c r="B1269" t="s">
        <v>20502</v>
      </c>
      <c r="C1269">
        <v>75893</v>
      </c>
      <c r="D1269">
        <v>641.20000000000005</v>
      </c>
      <c r="E1269" s="30">
        <v>43304</v>
      </c>
      <c r="F1269" s="30">
        <v>45109</v>
      </c>
      <c r="G1269" t="s">
        <v>20504</v>
      </c>
      <c r="H1269" t="s">
        <v>20508</v>
      </c>
      <c r="I1269" t="s">
        <v>4472</v>
      </c>
      <c r="J1269" t="str">
        <f>_xlfn.XLOOKUP('Policy Details'!$I1269,'Customer Information'!$A$2:$A$5001,'Customer Information'!$E$2:$E$5001)</f>
        <v>18-25</v>
      </c>
      <c r="K1269" t="str">
        <f>_xlfn.XLOOKUP('Policy Details'!$I1269,'Customer Information'!$A$2:$A$5001,'Customer Information'!$C$2:$C$5001)</f>
        <v>Other</v>
      </c>
      <c r="L1269">
        <f>YEAR('Policy Details'!$E1269)</f>
        <v>2018</v>
      </c>
    </row>
    <row r="1270" spans="1:12">
      <c r="A1270" t="s">
        <v>16768</v>
      </c>
      <c r="B1270" t="s">
        <v>20501</v>
      </c>
      <c r="C1270">
        <v>179874</v>
      </c>
      <c r="D1270">
        <v>1623.37</v>
      </c>
      <c r="E1270" s="30">
        <v>45113</v>
      </c>
      <c r="F1270" s="30">
        <v>46870</v>
      </c>
      <c r="G1270" t="s">
        <v>20506</v>
      </c>
      <c r="H1270" t="s">
        <v>20507</v>
      </c>
      <c r="I1270" t="s">
        <v>2418</v>
      </c>
      <c r="J1270" t="str">
        <f>_xlfn.XLOOKUP('Policy Details'!$I1270,'Customer Information'!$A$2:$A$5001,'Customer Information'!$E$2:$E$5001)</f>
        <v>46-55</v>
      </c>
      <c r="K1270" t="str">
        <f>_xlfn.XLOOKUP('Policy Details'!$I1270,'Customer Information'!$A$2:$A$5001,'Customer Information'!$C$2:$C$5001)</f>
        <v>Other</v>
      </c>
      <c r="L1270">
        <f>YEAR('Policy Details'!$E1270)</f>
        <v>2023</v>
      </c>
    </row>
    <row r="1271" spans="1:12">
      <c r="A1271" t="s">
        <v>16769</v>
      </c>
      <c r="B1271" t="s">
        <v>20503</v>
      </c>
      <c r="C1271">
        <v>284813</v>
      </c>
      <c r="D1271">
        <v>1898.97</v>
      </c>
      <c r="E1271" s="30">
        <v>43632</v>
      </c>
      <c r="F1271" s="30">
        <v>46885</v>
      </c>
      <c r="G1271" t="s">
        <v>20504</v>
      </c>
      <c r="H1271" t="s">
        <v>20508</v>
      </c>
      <c r="I1271" t="s">
        <v>4275</v>
      </c>
      <c r="J1271" t="str">
        <f>_xlfn.XLOOKUP('Policy Details'!$I1271,'Customer Information'!$A$2:$A$5001,'Customer Information'!$E$2:$E$5001)</f>
        <v>56+</v>
      </c>
      <c r="K1271" t="str">
        <f>_xlfn.XLOOKUP('Policy Details'!$I1271,'Customer Information'!$A$2:$A$5001,'Customer Information'!$C$2:$C$5001)</f>
        <v>Male</v>
      </c>
      <c r="L1271">
        <f>YEAR('Policy Details'!$E1271)</f>
        <v>2019</v>
      </c>
    </row>
    <row r="1272" spans="1:12">
      <c r="A1272" t="s">
        <v>16770</v>
      </c>
      <c r="B1272" t="s">
        <v>20500</v>
      </c>
      <c r="C1272">
        <v>22443</v>
      </c>
      <c r="D1272">
        <v>1666.07</v>
      </c>
      <c r="E1272" s="30">
        <v>43486</v>
      </c>
      <c r="F1272" s="30">
        <v>46816</v>
      </c>
      <c r="G1272" t="s">
        <v>20504</v>
      </c>
      <c r="H1272" t="s">
        <v>20509</v>
      </c>
      <c r="I1272" t="s">
        <v>2537</v>
      </c>
      <c r="J1272" t="str">
        <f>_xlfn.XLOOKUP('Policy Details'!$I1272,'Customer Information'!$A$2:$A$5001,'Customer Information'!$E$2:$E$5001)</f>
        <v>56+</v>
      </c>
      <c r="K1272" t="str">
        <f>_xlfn.XLOOKUP('Policy Details'!$I1272,'Customer Information'!$A$2:$A$5001,'Customer Information'!$C$2:$C$5001)</f>
        <v>Male</v>
      </c>
      <c r="L1272">
        <f>YEAR('Policy Details'!$E1272)</f>
        <v>2019</v>
      </c>
    </row>
    <row r="1273" spans="1:12">
      <c r="A1273" t="s">
        <v>16771</v>
      </c>
      <c r="B1273" t="s">
        <v>20500</v>
      </c>
      <c r="C1273">
        <v>305076</v>
      </c>
      <c r="D1273">
        <v>1186.43</v>
      </c>
      <c r="E1273" s="30">
        <v>42640</v>
      </c>
      <c r="F1273" s="30">
        <v>45959</v>
      </c>
      <c r="G1273" t="s">
        <v>20504</v>
      </c>
      <c r="H1273" t="s">
        <v>20508</v>
      </c>
      <c r="I1273" t="s">
        <v>2803</v>
      </c>
      <c r="J1273" t="str">
        <f>_xlfn.XLOOKUP('Policy Details'!$I1273,'Customer Information'!$A$2:$A$5001,'Customer Information'!$E$2:$E$5001)</f>
        <v>56+</v>
      </c>
      <c r="K1273" t="str">
        <f>_xlfn.XLOOKUP('Policy Details'!$I1273,'Customer Information'!$A$2:$A$5001,'Customer Information'!$C$2:$C$5001)</f>
        <v>Other</v>
      </c>
      <c r="L1273">
        <f>YEAR('Policy Details'!$E1273)</f>
        <v>2016</v>
      </c>
    </row>
    <row r="1274" spans="1:12">
      <c r="A1274" t="s">
        <v>16772</v>
      </c>
      <c r="B1274" t="s">
        <v>20503</v>
      </c>
      <c r="C1274">
        <v>394958</v>
      </c>
      <c r="D1274">
        <v>1761.55</v>
      </c>
      <c r="E1274" s="30">
        <v>41999</v>
      </c>
      <c r="F1274" s="30">
        <v>43895</v>
      </c>
      <c r="G1274" t="s">
        <v>20506</v>
      </c>
      <c r="H1274" t="s">
        <v>20508</v>
      </c>
      <c r="I1274" t="s">
        <v>4327</v>
      </c>
      <c r="J1274" t="str">
        <f>_xlfn.XLOOKUP('Policy Details'!$I1274,'Customer Information'!$A$2:$A$5001,'Customer Information'!$E$2:$E$5001)</f>
        <v>18-25</v>
      </c>
      <c r="K1274" t="str">
        <f>_xlfn.XLOOKUP('Policy Details'!$I1274,'Customer Information'!$A$2:$A$5001,'Customer Information'!$C$2:$C$5001)</f>
        <v>Other</v>
      </c>
      <c r="L1274">
        <f>YEAR('Policy Details'!$E1274)</f>
        <v>2014</v>
      </c>
    </row>
    <row r="1275" spans="1:12">
      <c r="A1275" t="s">
        <v>16773</v>
      </c>
      <c r="B1275" t="s">
        <v>20503</v>
      </c>
      <c r="C1275">
        <v>369944</v>
      </c>
      <c r="D1275">
        <v>957.71</v>
      </c>
      <c r="E1275" s="30">
        <v>43755</v>
      </c>
      <c r="F1275" s="30">
        <v>46522</v>
      </c>
      <c r="G1275" t="s">
        <v>20505</v>
      </c>
      <c r="H1275" t="s">
        <v>20508</v>
      </c>
      <c r="I1275" t="s">
        <v>2263</v>
      </c>
      <c r="J1275" t="str">
        <f>_xlfn.XLOOKUP('Policy Details'!$I1275,'Customer Information'!$A$2:$A$5001,'Customer Information'!$E$2:$E$5001)</f>
        <v>36-45</v>
      </c>
      <c r="K1275" t="str">
        <f>_xlfn.XLOOKUP('Policy Details'!$I1275,'Customer Information'!$A$2:$A$5001,'Customer Information'!$C$2:$C$5001)</f>
        <v>Male</v>
      </c>
      <c r="L1275">
        <f>YEAR('Policy Details'!$E1275)</f>
        <v>2019</v>
      </c>
    </row>
    <row r="1276" spans="1:12">
      <c r="A1276" t="s">
        <v>16774</v>
      </c>
      <c r="B1276" t="s">
        <v>20503</v>
      </c>
      <c r="C1276">
        <v>465590</v>
      </c>
      <c r="D1276">
        <v>1205.32</v>
      </c>
      <c r="E1276" s="30">
        <v>42008</v>
      </c>
      <c r="F1276" s="30">
        <v>43039</v>
      </c>
      <c r="G1276" t="s">
        <v>20504</v>
      </c>
      <c r="H1276" t="s">
        <v>20508</v>
      </c>
      <c r="I1276" t="s">
        <v>4161</v>
      </c>
      <c r="J1276" t="str">
        <f>_xlfn.XLOOKUP('Policy Details'!$I1276,'Customer Information'!$A$2:$A$5001,'Customer Information'!$E$2:$E$5001)</f>
        <v>36-45</v>
      </c>
      <c r="K1276" t="str">
        <f>_xlfn.XLOOKUP('Policy Details'!$I1276,'Customer Information'!$A$2:$A$5001,'Customer Information'!$C$2:$C$5001)</f>
        <v>Female</v>
      </c>
      <c r="L1276">
        <f>YEAR('Policy Details'!$E1276)</f>
        <v>2015</v>
      </c>
    </row>
    <row r="1277" spans="1:12">
      <c r="A1277" t="s">
        <v>16775</v>
      </c>
      <c r="B1277" t="s">
        <v>20503</v>
      </c>
      <c r="C1277">
        <v>349302</v>
      </c>
      <c r="D1277">
        <v>720.5</v>
      </c>
      <c r="E1277" s="30">
        <v>43414</v>
      </c>
      <c r="F1277" s="30">
        <v>44177</v>
      </c>
      <c r="G1277" t="s">
        <v>20506</v>
      </c>
      <c r="H1277" t="s">
        <v>20507</v>
      </c>
      <c r="I1277" t="s">
        <v>1397</v>
      </c>
      <c r="J1277" t="str">
        <f>_xlfn.XLOOKUP('Policy Details'!$I1277,'Customer Information'!$A$2:$A$5001,'Customer Information'!$E$2:$E$5001)</f>
        <v>56+</v>
      </c>
      <c r="K1277" t="str">
        <f>_xlfn.XLOOKUP('Policy Details'!$I1277,'Customer Information'!$A$2:$A$5001,'Customer Information'!$C$2:$C$5001)</f>
        <v>Other</v>
      </c>
      <c r="L1277">
        <f>YEAR('Policy Details'!$E1277)</f>
        <v>2018</v>
      </c>
    </row>
    <row r="1278" spans="1:12">
      <c r="A1278" t="s">
        <v>16776</v>
      </c>
      <c r="B1278" t="s">
        <v>20502</v>
      </c>
      <c r="C1278">
        <v>402009</v>
      </c>
      <c r="D1278">
        <v>809.51</v>
      </c>
      <c r="E1278" s="30">
        <v>42008</v>
      </c>
      <c r="F1278" s="30">
        <v>44811</v>
      </c>
      <c r="G1278" t="s">
        <v>20506</v>
      </c>
      <c r="H1278" t="s">
        <v>20507</v>
      </c>
      <c r="I1278" t="s">
        <v>8</v>
      </c>
      <c r="J1278" t="str">
        <f>_xlfn.XLOOKUP('Policy Details'!$I1278,'Customer Information'!$A$2:$A$5001,'Customer Information'!$E$2:$E$5001)</f>
        <v>56+</v>
      </c>
      <c r="K1278" t="str">
        <f>_xlfn.XLOOKUP('Policy Details'!$I1278,'Customer Information'!$A$2:$A$5001,'Customer Information'!$C$2:$C$5001)</f>
        <v>Male</v>
      </c>
      <c r="L1278">
        <f>YEAR('Policy Details'!$E1278)</f>
        <v>2015</v>
      </c>
    </row>
    <row r="1279" spans="1:12">
      <c r="A1279" t="s">
        <v>16777</v>
      </c>
      <c r="B1279" t="s">
        <v>20502</v>
      </c>
      <c r="C1279">
        <v>113307</v>
      </c>
      <c r="D1279">
        <v>298.25</v>
      </c>
      <c r="E1279" s="30">
        <v>43530</v>
      </c>
      <c r="F1279" s="30">
        <v>47002</v>
      </c>
      <c r="G1279" t="s">
        <v>20505</v>
      </c>
      <c r="H1279" t="s">
        <v>20508</v>
      </c>
      <c r="I1279" t="s">
        <v>930</v>
      </c>
      <c r="J1279" t="str">
        <f>_xlfn.XLOOKUP('Policy Details'!$I1279,'Customer Information'!$A$2:$A$5001,'Customer Information'!$E$2:$E$5001)</f>
        <v>56+</v>
      </c>
      <c r="K1279" t="str">
        <f>_xlfn.XLOOKUP('Policy Details'!$I1279,'Customer Information'!$A$2:$A$5001,'Customer Information'!$C$2:$C$5001)</f>
        <v>Male</v>
      </c>
      <c r="L1279">
        <f>YEAR('Policy Details'!$E1279)</f>
        <v>2019</v>
      </c>
    </row>
    <row r="1280" spans="1:12">
      <c r="A1280" t="s">
        <v>16778</v>
      </c>
      <c r="B1280" t="s">
        <v>20502</v>
      </c>
      <c r="C1280">
        <v>94945</v>
      </c>
      <c r="D1280">
        <v>906.57</v>
      </c>
      <c r="E1280" s="30">
        <v>45083</v>
      </c>
      <c r="F1280" s="30">
        <v>45861</v>
      </c>
      <c r="G1280" t="s">
        <v>20504</v>
      </c>
      <c r="H1280" t="s">
        <v>20509</v>
      </c>
      <c r="I1280" t="s">
        <v>3005</v>
      </c>
      <c r="J1280" t="str">
        <f>_xlfn.XLOOKUP('Policy Details'!$I1280,'Customer Information'!$A$2:$A$5001,'Customer Information'!$E$2:$E$5001)</f>
        <v>26-35</v>
      </c>
      <c r="K1280" t="str">
        <f>_xlfn.XLOOKUP('Policy Details'!$I1280,'Customer Information'!$A$2:$A$5001,'Customer Information'!$C$2:$C$5001)</f>
        <v>Other</v>
      </c>
      <c r="L1280">
        <f>YEAR('Policy Details'!$E1280)</f>
        <v>2023</v>
      </c>
    </row>
    <row r="1281" spans="1:12">
      <c r="A1281" t="s">
        <v>16779</v>
      </c>
      <c r="B1281" t="s">
        <v>20500</v>
      </c>
      <c r="C1281">
        <v>354927</v>
      </c>
      <c r="D1281">
        <v>975.7</v>
      </c>
      <c r="E1281" s="30">
        <v>44500</v>
      </c>
      <c r="F1281" s="30">
        <v>46431</v>
      </c>
      <c r="G1281" t="s">
        <v>20505</v>
      </c>
      <c r="H1281" t="s">
        <v>20508</v>
      </c>
      <c r="I1281" t="s">
        <v>953</v>
      </c>
      <c r="J1281" t="str">
        <f>_xlfn.XLOOKUP('Policy Details'!$I1281,'Customer Information'!$A$2:$A$5001,'Customer Information'!$E$2:$E$5001)</f>
        <v>46-55</v>
      </c>
      <c r="K1281" t="str">
        <f>_xlfn.XLOOKUP('Policy Details'!$I1281,'Customer Information'!$A$2:$A$5001,'Customer Information'!$C$2:$C$5001)</f>
        <v>Other</v>
      </c>
      <c r="L1281">
        <f>YEAR('Policy Details'!$E1281)</f>
        <v>2021</v>
      </c>
    </row>
    <row r="1282" spans="1:12">
      <c r="A1282" t="s">
        <v>16780</v>
      </c>
      <c r="B1282" t="s">
        <v>20503</v>
      </c>
      <c r="C1282">
        <v>456537</v>
      </c>
      <c r="D1282">
        <v>1392.11</v>
      </c>
      <c r="E1282" s="30">
        <v>44235</v>
      </c>
      <c r="F1282" s="30">
        <v>47825</v>
      </c>
      <c r="G1282" t="s">
        <v>20504</v>
      </c>
      <c r="H1282" t="s">
        <v>20508</v>
      </c>
      <c r="I1282" t="s">
        <v>3532</v>
      </c>
      <c r="J1282" t="str">
        <f>_xlfn.XLOOKUP('Policy Details'!$I1282,'Customer Information'!$A$2:$A$5001,'Customer Information'!$E$2:$E$5001)</f>
        <v>56+</v>
      </c>
      <c r="K1282" t="str">
        <f>_xlfn.XLOOKUP('Policy Details'!$I1282,'Customer Information'!$A$2:$A$5001,'Customer Information'!$C$2:$C$5001)</f>
        <v>Other</v>
      </c>
      <c r="L1282">
        <f>YEAR('Policy Details'!$E1282)</f>
        <v>2021</v>
      </c>
    </row>
    <row r="1283" spans="1:12">
      <c r="A1283" t="s">
        <v>16781</v>
      </c>
      <c r="B1283" t="s">
        <v>20503</v>
      </c>
      <c r="C1283">
        <v>194258</v>
      </c>
      <c r="D1283">
        <v>223.47</v>
      </c>
      <c r="E1283" s="30">
        <v>45443</v>
      </c>
      <c r="F1283" s="30">
        <v>47185</v>
      </c>
      <c r="G1283" t="s">
        <v>20506</v>
      </c>
      <c r="H1283" t="s">
        <v>20507</v>
      </c>
      <c r="I1283" t="s">
        <v>2763</v>
      </c>
      <c r="J1283" t="str">
        <f>_xlfn.XLOOKUP('Policy Details'!$I1283,'Customer Information'!$A$2:$A$5001,'Customer Information'!$E$2:$E$5001)</f>
        <v>26-35</v>
      </c>
      <c r="K1283" t="str">
        <f>_xlfn.XLOOKUP('Policy Details'!$I1283,'Customer Information'!$A$2:$A$5001,'Customer Information'!$C$2:$C$5001)</f>
        <v>Female</v>
      </c>
      <c r="L1283">
        <f>YEAR('Policy Details'!$E1283)</f>
        <v>2024</v>
      </c>
    </row>
    <row r="1284" spans="1:12">
      <c r="A1284" t="s">
        <v>16782</v>
      </c>
      <c r="B1284" t="s">
        <v>20502</v>
      </c>
      <c r="C1284">
        <v>163198</v>
      </c>
      <c r="D1284">
        <v>774.66</v>
      </c>
      <c r="E1284" s="30">
        <v>44843</v>
      </c>
      <c r="F1284" s="30">
        <v>46559</v>
      </c>
      <c r="G1284" t="s">
        <v>20504</v>
      </c>
      <c r="H1284" t="s">
        <v>20508</v>
      </c>
      <c r="I1284" t="s">
        <v>3669</v>
      </c>
      <c r="J1284" t="str">
        <f>_xlfn.XLOOKUP('Policy Details'!$I1284,'Customer Information'!$A$2:$A$5001,'Customer Information'!$E$2:$E$5001)</f>
        <v>18-25</v>
      </c>
      <c r="K1284" t="str">
        <f>_xlfn.XLOOKUP('Policy Details'!$I1284,'Customer Information'!$A$2:$A$5001,'Customer Information'!$C$2:$C$5001)</f>
        <v>Female</v>
      </c>
      <c r="L1284">
        <f>YEAR('Policy Details'!$E1284)</f>
        <v>2022</v>
      </c>
    </row>
    <row r="1285" spans="1:12">
      <c r="A1285" t="s">
        <v>16783</v>
      </c>
      <c r="B1285" t="s">
        <v>20503</v>
      </c>
      <c r="C1285">
        <v>118570</v>
      </c>
      <c r="D1285">
        <v>1381.37</v>
      </c>
      <c r="E1285" s="30">
        <v>43828</v>
      </c>
      <c r="F1285" s="30">
        <v>45703</v>
      </c>
      <c r="G1285" t="s">
        <v>20506</v>
      </c>
      <c r="H1285" t="s">
        <v>20507</v>
      </c>
      <c r="I1285" t="s">
        <v>618</v>
      </c>
      <c r="J1285" t="str">
        <f>_xlfn.XLOOKUP('Policy Details'!$I1285,'Customer Information'!$A$2:$A$5001,'Customer Information'!$E$2:$E$5001)</f>
        <v>36-45</v>
      </c>
      <c r="K1285" t="str">
        <f>_xlfn.XLOOKUP('Policy Details'!$I1285,'Customer Information'!$A$2:$A$5001,'Customer Information'!$C$2:$C$5001)</f>
        <v>Male</v>
      </c>
      <c r="L1285">
        <f>YEAR('Policy Details'!$E1285)</f>
        <v>2019</v>
      </c>
    </row>
    <row r="1286" spans="1:12">
      <c r="A1286" t="s">
        <v>16784</v>
      </c>
      <c r="B1286" t="s">
        <v>20502</v>
      </c>
      <c r="C1286">
        <v>197847</v>
      </c>
      <c r="D1286">
        <v>172.29</v>
      </c>
      <c r="E1286" s="30">
        <v>45295</v>
      </c>
      <c r="F1286" s="30">
        <v>45680</v>
      </c>
      <c r="G1286" t="s">
        <v>20505</v>
      </c>
      <c r="H1286" t="s">
        <v>20508</v>
      </c>
      <c r="I1286" t="s">
        <v>736</v>
      </c>
      <c r="J1286" t="str">
        <f>_xlfn.XLOOKUP('Policy Details'!$I1286,'Customer Information'!$A$2:$A$5001,'Customer Information'!$E$2:$E$5001)</f>
        <v>56+</v>
      </c>
      <c r="K1286" t="str">
        <f>_xlfn.XLOOKUP('Policy Details'!$I1286,'Customer Information'!$A$2:$A$5001,'Customer Information'!$C$2:$C$5001)</f>
        <v>Other</v>
      </c>
      <c r="L1286">
        <f>YEAR('Policy Details'!$E1286)</f>
        <v>2024</v>
      </c>
    </row>
    <row r="1287" spans="1:12">
      <c r="A1287" t="s">
        <v>16785</v>
      </c>
      <c r="B1287" t="s">
        <v>20502</v>
      </c>
      <c r="C1287">
        <v>113652</v>
      </c>
      <c r="D1287">
        <v>480.78</v>
      </c>
      <c r="E1287" s="30">
        <v>43752</v>
      </c>
      <c r="F1287" s="30">
        <v>46736</v>
      </c>
      <c r="G1287" t="s">
        <v>20505</v>
      </c>
      <c r="H1287" t="s">
        <v>20508</v>
      </c>
      <c r="I1287" t="s">
        <v>1161</v>
      </c>
      <c r="J1287" t="str">
        <f>_xlfn.XLOOKUP('Policy Details'!$I1287,'Customer Information'!$A$2:$A$5001,'Customer Information'!$E$2:$E$5001)</f>
        <v>26-35</v>
      </c>
      <c r="K1287" t="str">
        <f>_xlfn.XLOOKUP('Policy Details'!$I1287,'Customer Information'!$A$2:$A$5001,'Customer Information'!$C$2:$C$5001)</f>
        <v>Other</v>
      </c>
      <c r="L1287">
        <f>YEAR('Policy Details'!$E1287)</f>
        <v>2019</v>
      </c>
    </row>
    <row r="1288" spans="1:12">
      <c r="A1288" t="s">
        <v>16786</v>
      </c>
      <c r="B1288" t="s">
        <v>20501</v>
      </c>
      <c r="C1288">
        <v>216620</v>
      </c>
      <c r="D1288">
        <v>1913.11</v>
      </c>
      <c r="E1288" s="30">
        <v>42308</v>
      </c>
      <c r="F1288" s="30">
        <v>43209</v>
      </c>
      <c r="G1288" t="s">
        <v>20505</v>
      </c>
      <c r="H1288" t="s">
        <v>20507</v>
      </c>
      <c r="I1288" t="s">
        <v>773</v>
      </c>
      <c r="J1288" t="str">
        <f>_xlfn.XLOOKUP('Policy Details'!$I1288,'Customer Information'!$A$2:$A$5001,'Customer Information'!$E$2:$E$5001)</f>
        <v>56+</v>
      </c>
      <c r="K1288" t="str">
        <f>_xlfn.XLOOKUP('Policy Details'!$I1288,'Customer Information'!$A$2:$A$5001,'Customer Information'!$C$2:$C$5001)</f>
        <v>Female</v>
      </c>
      <c r="L1288">
        <f>YEAR('Policy Details'!$E1288)</f>
        <v>2015</v>
      </c>
    </row>
    <row r="1289" spans="1:12">
      <c r="A1289" t="s">
        <v>16787</v>
      </c>
      <c r="B1289" t="s">
        <v>20503</v>
      </c>
      <c r="C1289">
        <v>65078</v>
      </c>
      <c r="D1289">
        <v>1740.74</v>
      </c>
      <c r="E1289" s="30">
        <v>43480</v>
      </c>
      <c r="F1289" s="30">
        <v>44049</v>
      </c>
      <c r="G1289" t="s">
        <v>20505</v>
      </c>
      <c r="H1289" t="s">
        <v>20509</v>
      </c>
      <c r="I1289" t="s">
        <v>3301</v>
      </c>
      <c r="J1289" t="str">
        <f>_xlfn.XLOOKUP('Policy Details'!$I1289,'Customer Information'!$A$2:$A$5001,'Customer Information'!$E$2:$E$5001)</f>
        <v>26-35</v>
      </c>
      <c r="K1289" t="str">
        <f>_xlfn.XLOOKUP('Policy Details'!$I1289,'Customer Information'!$A$2:$A$5001,'Customer Information'!$C$2:$C$5001)</f>
        <v>Male</v>
      </c>
      <c r="L1289">
        <f>YEAR('Policy Details'!$E1289)</f>
        <v>2019</v>
      </c>
    </row>
    <row r="1290" spans="1:12">
      <c r="A1290" t="s">
        <v>16788</v>
      </c>
      <c r="B1290" t="s">
        <v>20501</v>
      </c>
      <c r="C1290">
        <v>300530</v>
      </c>
      <c r="D1290">
        <v>263.76</v>
      </c>
      <c r="E1290" s="30">
        <v>44524</v>
      </c>
      <c r="F1290" s="30">
        <v>48162</v>
      </c>
      <c r="G1290" t="s">
        <v>20504</v>
      </c>
      <c r="H1290" t="s">
        <v>20508</v>
      </c>
      <c r="I1290" t="s">
        <v>2707</v>
      </c>
      <c r="J1290" t="str">
        <f>_xlfn.XLOOKUP('Policy Details'!$I1290,'Customer Information'!$A$2:$A$5001,'Customer Information'!$E$2:$E$5001)</f>
        <v>56+</v>
      </c>
      <c r="K1290" t="str">
        <f>_xlfn.XLOOKUP('Policy Details'!$I1290,'Customer Information'!$A$2:$A$5001,'Customer Information'!$C$2:$C$5001)</f>
        <v>Male</v>
      </c>
      <c r="L1290">
        <f>YEAR('Policy Details'!$E1290)</f>
        <v>2021</v>
      </c>
    </row>
    <row r="1291" spans="1:12">
      <c r="A1291" t="s">
        <v>16789</v>
      </c>
      <c r="B1291" t="s">
        <v>20503</v>
      </c>
      <c r="C1291">
        <v>117229</v>
      </c>
      <c r="D1291">
        <v>257.87</v>
      </c>
      <c r="E1291" s="30">
        <v>42016</v>
      </c>
      <c r="F1291" s="30">
        <v>43589</v>
      </c>
      <c r="G1291" t="s">
        <v>20505</v>
      </c>
      <c r="H1291" t="s">
        <v>20507</v>
      </c>
      <c r="I1291" t="s">
        <v>187</v>
      </c>
      <c r="J1291" t="str">
        <f>_xlfn.XLOOKUP('Policy Details'!$I1291,'Customer Information'!$A$2:$A$5001,'Customer Information'!$E$2:$E$5001)</f>
        <v>56+</v>
      </c>
      <c r="K1291" t="str">
        <f>_xlfn.XLOOKUP('Policy Details'!$I1291,'Customer Information'!$A$2:$A$5001,'Customer Information'!$C$2:$C$5001)</f>
        <v>Other</v>
      </c>
      <c r="L1291">
        <f>YEAR('Policy Details'!$E1291)</f>
        <v>2015</v>
      </c>
    </row>
    <row r="1292" spans="1:12">
      <c r="A1292" t="s">
        <v>16790</v>
      </c>
      <c r="B1292" t="s">
        <v>20500</v>
      </c>
      <c r="C1292">
        <v>141375</v>
      </c>
      <c r="D1292">
        <v>1279.24</v>
      </c>
      <c r="E1292" s="30">
        <v>43646</v>
      </c>
      <c r="F1292" s="30">
        <v>46392</v>
      </c>
      <c r="G1292" t="s">
        <v>20504</v>
      </c>
      <c r="H1292" t="s">
        <v>20508</v>
      </c>
      <c r="I1292" t="s">
        <v>821</v>
      </c>
      <c r="J1292" t="str">
        <f>_xlfn.XLOOKUP('Policy Details'!$I1292,'Customer Information'!$A$2:$A$5001,'Customer Information'!$E$2:$E$5001)</f>
        <v>26-35</v>
      </c>
      <c r="K1292" t="str">
        <f>_xlfn.XLOOKUP('Policy Details'!$I1292,'Customer Information'!$A$2:$A$5001,'Customer Information'!$C$2:$C$5001)</f>
        <v>Male</v>
      </c>
      <c r="L1292">
        <f>YEAR('Policy Details'!$E1292)</f>
        <v>2019</v>
      </c>
    </row>
    <row r="1293" spans="1:12">
      <c r="A1293" t="s">
        <v>16791</v>
      </c>
      <c r="B1293" t="s">
        <v>20501</v>
      </c>
      <c r="C1293">
        <v>381667</v>
      </c>
      <c r="D1293">
        <v>1386.88</v>
      </c>
      <c r="E1293" s="30">
        <v>42650</v>
      </c>
      <c r="F1293" s="30">
        <v>45241</v>
      </c>
      <c r="G1293" t="s">
        <v>20504</v>
      </c>
      <c r="H1293" t="s">
        <v>20508</v>
      </c>
      <c r="I1293" t="s">
        <v>619</v>
      </c>
      <c r="J1293" t="str">
        <f>_xlfn.XLOOKUP('Policy Details'!$I1293,'Customer Information'!$A$2:$A$5001,'Customer Information'!$E$2:$E$5001)</f>
        <v>46-55</v>
      </c>
      <c r="K1293" t="str">
        <f>_xlfn.XLOOKUP('Policy Details'!$I1293,'Customer Information'!$A$2:$A$5001,'Customer Information'!$C$2:$C$5001)</f>
        <v>Male</v>
      </c>
      <c r="L1293">
        <f>YEAR('Policy Details'!$E1293)</f>
        <v>2016</v>
      </c>
    </row>
    <row r="1294" spans="1:12">
      <c r="A1294" t="s">
        <v>16792</v>
      </c>
      <c r="B1294" t="s">
        <v>20500</v>
      </c>
      <c r="C1294">
        <v>336366</v>
      </c>
      <c r="D1294">
        <v>898.5</v>
      </c>
      <c r="E1294" s="30">
        <v>43782</v>
      </c>
      <c r="F1294" s="30">
        <v>47183</v>
      </c>
      <c r="G1294" t="s">
        <v>20506</v>
      </c>
      <c r="H1294" t="s">
        <v>20507</v>
      </c>
      <c r="I1294" t="s">
        <v>3452</v>
      </c>
      <c r="J1294" t="str">
        <f>_xlfn.XLOOKUP('Policy Details'!$I1294,'Customer Information'!$A$2:$A$5001,'Customer Information'!$E$2:$E$5001)</f>
        <v>18-25</v>
      </c>
      <c r="K1294" t="str">
        <f>_xlfn.XLOOKUP('Policy Details'!$I1294,'Customer Information'!$A$2:$A$5001,'Customer Information'!$C$2:$C$5001)</f>
        <v>Other</v>
      </c>
      <c r="L1294">
        <f>YEAR('Policy Details'!$E1294)</f>
        <v>2019</v>
      </c>
    </row>
    <row r="1295" spans="1:12">
      <c r="A1295" t="s">
        <v>16793</v>
      </c>
      <c r="B1295" t="s">
        <v>20502</v>
      </c>
      <c r="C1295">
        <v>159366</v>
      </c>
      <c r="D1295">
        <v>657.9</v>
      </c>
      <c r="E1295" s="30">
        <v>43618</v>
      </c>
      <c r="F1295" s="30">
        <v>44855</v>
      </c>
      <c r="G1295" t="s">
        <v>20505</v>
      </c>
      <c r="H1295" t="s">
        <v>20508</v>
      </c>
      <c r="I1295" t="s">
        <v>3935</v>
      </c>
      <c r="J1295" t="str">
        <f>_xlfn.XLOOKUP('Policy Details'!$I1295,'Customer Information'!$A$2:$A$5001,'Customer Information'!$E$2:$E$5001)</f>
        <v>18-25</v>
      </c>
      <c r="K1295" t="str">
        <f>_xlfn.XLOOKUP('Policy Details'!$I1295,'Customer Information'!$A$2:$A$5001,'Customer Information'!$C$2:$C$5001)</f>
        <v>Other</v>
      </c>
      <c r="L1295">
        <f>YEAR('Policy Details'!$E1295)</f>
        <v>2019</v>
      </c>
    </row>
    <row r="1296" spans="1:12">
      <c r="A1296" t="s">
        <v>16794</v>
      </c>
      <c r="B1296" t="s">
        <v>20500</v>
      </c>
      <c r="C1296">
        <v>93984</v>
      </c>
      <c r="D1296">
        <v>1009.9</v>
      </c>
      <c r="E1296" s="30">
        <v>42374</v>
      </c>
      <c r="F1296" s="30">
        <v>45689</v>
      </c>
      <c r="G1296" t="s">
        <v>20506</v>
      </c>
      <c r="H1296" t="s">
        <v>20508</v>
      </c>
      <c r="I1296" t="s">
        <v>3029</v>
      </c>
      <c r="J1296" t="str">
        <f>_xlfn.XLOOKUP('Policy Details'!$I1296,'Customer Information'!$A$2:$A$5001,'Customer Information'!$E$2:$E$5001)</f>
        <v>46-55</v>
      </c>
      <c r="K1296" t="str">
        <f>_xlfn.XLOOKUP('Policy Details'!$I1296,'Customer Information'!$A$2:$A$5001,'Customer Information'!$C$2:$C$5001)</f>
        <v>Male</v>
      </c>
      <c r="L1296">
        <f>YEAR('Policy Details'!$E1296)</f>
        <v>2016</v>
      </c>
    </row>
    <row r="1297" spans="1:12">
      <c r="A1297" t="s">
        <v>16795</v>
      </c>
      <c r="B1297" t="s">
        <v>20503</v>
      </c>
      <c r="C1297">
        <v>264166</v>
      </c>
      <c r="D1297">
        <v>1060.97</v>
      </c>
      <c r="E1297" s="30">
        <v>45392</v>
      </c>
      <c r="F1297" s="30">
        <v>49011</v>
      </c>
      <c r="G1297" t="s">
        <v>20504</v>
      </c>
      <c r="H1297" t="s">
        <v>20507</v>
      </c>
      <c r="I1297" t="s">
        <v>2104</v>
      </c>
      <c r="J1297" t="str">
        <f>_xlfn.XLOOKUP('Policy Details'!$I1297,'Customer Information'!$A$2:$A$5001,'Customer Information'!$E$2:$E$5001)</f>
        <v>46-55</v>
      </c>
      <c r="K1297" t="str">
        <f>_xlfn.XLOOKUP('Policy Details'!$I1297,'Customer Information'!$A$2:$A$5001,'Customer Information'!$C$2:$C$5001)</f>
        <v>Male</v>
      </c>
      <c r="L1297">
        <f>YEAR('Policy Details'!$E1297)</f>
        <v>2024</v>
      </c>
    </row>
    <row r="1298" spans="1:12">
      <c r="A1298" t="s">
        <v>16796</v>
      </c>
      <c r="B1298" t="s">
        <v>20502</v>
      </c>
      <c r="C1298">
        <v>495879</v>
      </c>
      <c r="D1298">
        <v>243.47</v>
      </c>
      <c r="E1298" s="30">
        <v>45316</v>
      </c>
      <c r="F1298" s="30">
        <v>46570</v>
      </c>
      <c r="G1298" t="s">
        <v>20506</v>
      </c>
      <c r="H1298" t="s">
        <v>20509</v>
      </c>
      <c r="I1298" t="s">
        <v>1933</v>
      </c>
      <c r="J1298" t="str">
        <f>_xlfn.XLOOKUP('Policy Details'!$I1298,'Customer Information'!$A$2:$A$5001,'Customer Information'!$E$2:$E$5001)</f>
        <v>36-45</v>
      </c>
      <c r="K1298" t="str">
        <f>_xlfn.XLOOKUP('Policy Details'!$I1298,'Customer Information'!$A$2:$A$5001,'Customer Information'!$C$2:$C$5001)</f>
        <v>Male</v>
      </c>
      <c r="L1298">
        <f>YEAR('Policy Details'!$E1298)</f>
        <v>2024</v>
      </c>
    </row>
    <row r="1299" spans="1:12">
      <c r="A1299" t="s">
        <v>16797</v>
      </c>
      <c r="B1299" t="s">
        <v>20502</v>
      </c>
      <c r="C1299">
        <v>94861</v>
      </c>
      <c r="D1299">
        <v>1692.73</v>
      </c>
      <c r="E1299" s="30">
        <v>44655</v>
      </c>
      <c r="F1299" s="30">
        <v>45771</v>
      </c>
      <c r="G1299" t="s">
        <v>20505</v>
      </c>
      <c r="H1299" t="s">
        <v>20507</v>
      </c>
      <c r="I1299" t="s">
        <v>3725</v>
      </c>
      <c r="J1299" t="str">
        <f>_xlfn.XLOOKUP('Policy Details'!$I1299,'Customer Information'!$A$2:$A$5001,'Customer Information'!$E$2:$E$5001)</f>
        <v>46-55</v>
      </c>
      <c r="K1299" t="str">
        <f>_xlfn.XLOOKUP('Policy Details'!$I1299,'Customer Information'!$A$2:$A$5001,'Customer Information'!$C$2:$C$5001)</f>
        <v>Female</v>
      </c>
      <c r="L1299">
        <f>YEAR('Policy Details'!$E1299)</f>
        <v>2022</v>
      </c>
    </row>
    <row r="1300" spans="1:12">
      <c r="A1300" t="s">
        <v>16798</v>
      </c>
      <c r="B1300" t="s">
        <v>20501</v>
      </c>
      <c r="C1300">
        <v>321202</v>
      </c>
      <c r="D1300">
        <v>1985.14</v>
      </c>
      <c r="E1300" s="30">
        <v>43217</v>
      </c>
      <c r="F1300" s="30">
        <v>46174</v>
      </c>
      <c r="G1300" t="s">
        <v>20505</v>
      </c>
      <c r="H1300" t="s">
        <v>20509</v>
      </c>
      <c r="I1300" t="s">
        <v>3076</v>
      </c>
      <c r="J1300" t="str">
        <f>_xlfn.XLOOKUP('Policy Details'!$I1300,'Customer Information'!$A$2:$A$5001,'Customer Information'!$E$2:$E$5001)</f>
        <v>18-25</v>
      </c>
      <c r="K1300" t="str">
        <f>_xlfn.XLOOKUP('Policy Details'!$I1300,'Customer Information'!$A$2:$A$5001,'Customer Information'!$C$2:$C$5001)</f>
        <v>Female</v>
      </c>
      <c r="L1300">
        <f>YEAR('Policy Details'!$E1300)</f>
        <v>2018</v>
      </c>
    </row>
    <row r="1301" spans="1:12">
      <c r="A1301" t="s">
        <v>16799</v>
      </c>
      <c r="B1301" t="s">
        <v>20503</v>
      </c>
      <c r="C1301">
        <v>362500</v>
      </c>
      <c r="D1301">
        <v>1995.41</v>
      </c>
      <c r="E1301" s="30">
        <v>44875</v>
      </c>
      <c r="F1301" s="30">
        <v>47193</v>
      </c>
      <c r="G1301" t="s">
        <v>20505</v>
      </c>
      <c r="H1301" t="s">
        <v>20509</v>
      </c>
      <c r="I1301" t="s">
        <v>2940</v>
      </c>
      <c r="J1301" t="str">
        <f>_xlfn.XLOOKUP('Policy Details'!$I1301,'Customer Information'!$A$2:$A$5001,'Customer Information'!$E$2:$E$5001)</f>
        <v>46-55</v>
      </c>
      <c r="K1301" t="str">
        <f>_xlfn.XLOOKUP('Policy Details'!$I1301,'Customer Information'!$A$2:$A$5001,'Customer Information'!$C$2:$C$5001)</f>
        <v>Other</v>
      </c>
      <c r="L1301">
        <f>YEAR('Policy Details'!$E1301)</f>
        <v>2022</v>
      </c>
    </row>
    <row r="1302" spans="1:12">
      <c r="A1302" t="s">
        <v>16800</v>
      </c>
      <c r="B1302" t="s">
        <v>20500</v>
      </c>
      <c r="C1302">
        <v>306142</v>
      </c>
      <c r="D1302">
        <v>183.25</v>
      </c>
      <c r="E1302" s="30">
        <v>44245</v>
      </c>
      <c r="F1302" s="30">
        <v>47839</v>
      </c>
      <c r="G1302" t="s">
        <v>20506</v>
      </c>
      <c r="H1302" t="s">
        <v>20508</v>
      </c>
      <c r="I1302" t="s">
        <v>766</v>
      </c>
      <c r="J1302" t="str">
        <f>_xlfn.XLOOKUP('Policy Details'!$I1302,'Customer Information'!$A$2:$A$5001,'Customer Information'!$E$2:$E$5001)</f>
        <v>56+</v>
      </c>
      <c r="K1302" t="str">
        <f>_xlfn.XLOOKUP('Policy Details'!$I1302,'Customer Information'!$A$2:$A$5001,'Customer Information'!$C$2:$C$5001)</f>
        <v>Female</v>
      </c>
      <c r="L1302">
        <f>YEAR('Policy Details'!$E1302)</f>
        <v>2021</v>
      </c>
    </row>
    <row r="1303" spans="1:12">
      <c r="A1303" t="s">
        <v>16801</v>
      </c>
      <c r="B1303" t="s">
        <v>20500</v>
      </c>
      <c r="C1303">
        <v>394010</v>
      </c>
      <c r="D1303">
        <v>1483.9</v>
      </c>
      <c r="E1303" s="30">
        <v>45428</v>
      </c>
      <c r="F1303" s="30">
        <v>47271</v>
      </c>
      <c r="G1303" t="s">
        <v>20505</v>
      </c>
      <c r="H1303" t="s">
        <v>20508</v>
      </c>
      <c r="I1303" t="s">
        <v>4107</v>
      </c>
      <c r="J1303" t="str">
        <f>_xlfn.XLOOKUP('Policy Details'!$I1303,'Customer Information'!$A$2:$A$5001,'Customer Information'!$E$2:$E$5001)</f>
        <v>36-45</v>
      </c>
      <c r="K1303" t="str">
        <f>_xlfn.XLOOKUP('Policy Details'!$I1303,'Customer Information'!$A$2:$A$5001,'Customer Information'!$C$2:$C$5001)</f>
        <v>Male</v>
      </c>
      <c r="L1303">
        <f>YEAR('Policy Details'!$E1303)</f>
        <v>2024</v>
      </c>
    </row>
    <row r="1304" spans="1:12">
      <c r="A1304" t="s">
        <v>16802</v>
      </c>
      <c r="B1304" t="s">
        <v>20502</v>
      </c>
      <c r="C1304">
        <v>289672</v>
      </c>
      <c r="D1304">
        <v>709.99</v>
      </c>
      <c r="E1304" s="30">
        <v>44395</v>
      </c>
      <c r="F1304" s="30">
        <v>45383</v>
      </c>
      <c r="G1304" t="s">
        <v>20504</v>
      </c>
      <c r="H1304" t="s">
        <v>20508</v>
      </c>
      <c r="I1304" t="s">
        <v>2963</v>
      </c>
      <c r="J1304" t="str">
        <f>_xlfn.XLOOKUP('Policy Details'!$I1304,'Customer Information'!$A$2:$A$5001,'Customer Information'!$E$2:$E$5001)</f>
        <v>18-25</v>
      </c>
      <c r="K1304" t="str">
        <f>_xlfn.XLOOKUP('Policy Details'!$I1304,'Customer Information'!$A$2:$A$5001,'Customer Information'!$C$2:$C$5001)</f>
        <v>Female</v>
      </c>
      <c r="L1304">
        <f>YEAR('Policy Details'!$E1304)</f>
        <v>2021</v>
      </c>
    </row>
    <row r="1305" spans="1:12">
      <c r="A1305" t="s">
        <v>16803</v>
      </c>
      <c r="B1305" t="s">
        <v>20503</v>
      </c>
      <c r="C1305">
        <v>381146</v>
      </c>
      <c r="D1305">
        <v>1123.3900000000001</v>
      </c>
      <c r="E1305" s="30">
        <v>44050</v>
      </c>
      <c r="F1305" s="30">
        <v>45814</v>
      </c>
      <c r="G1305" t="s">
        <v>20506</v>
      </c>
      <c r="H1305" t="s">
        <v>20509</v>
      </c>
      <c r="I1305" t="s">
        <v>4875</v>
      </c>
      <c r="J1305" t="str">
        <f>_xlfn.XLOOKUP('Policy Details'!$I1305,'Customer Information'!$A$2:$A$5001,'Customer Information'!$E$2:$E$5001)</f>
        <v>26-35</v>
      </c>
      <c r="K1305" t="str">
        <f>_xlfn.XLOOKUP('Policy Details'!$I1305,'Customer Information'!$A$2:$A$5001,'Customer Information'!$C$2:$C$5001)</f>
        <v>Male</v>
      </c>
      <c r="L1305">
        <f>YEAR('Policy Details'!$E1305)</f>
        <v>2020</v>
      </c>
    </row>
    <row r="1306" spans="1:12">
      <c r="A1306" t="s">
        <v>16804</v>
      </c>
      <c r="B1306" t="s">
        <v>20500</v>
      </c>
      <c r="C1306">
        <v>431392</v>
      </c>
      <c r="D1306">
        <v>350.61</v>
      </c>
      <c r="E1306" s="30">
        <v>43020</v>
      </c>
      <c r="F1306" s="30">
        <v>45732</v>
      </c>
      <c r="G1306" t="s">
        <v>20505</v>
      </c>
      <c r="H1306" t="s">
        <v>20509</v>
      </c>
      <c r="I1306" t="s">
        <v>3521</v>
      </c>
      <c r="J1306" t="str">
        <f>_xlfn.XLOOKUP('Policy Details'!$I1306,'Customer Information'!$A$2:$A$5001,'Customer Information'!$E$2:$E$5001)</f>
        <v>26-35</v>
      </c>
      <c r="K1306" t="str">
        <f>_xlfn.XLOOKUP('Policy Details'!$I1306,'Customer Information'!$A$2:$A$5001,'Customer Information'!$C$2:$C$5001)</f>
        <v>Other</v>
      </c>
      <c r="L1306">
        <f>YEAR('Policy Details'!$E1306)</f>
        <v>2017</v>
      </c>
    </row>
    <row r="1307" spans="1:12">
      <c r="A1307" t="s">
        <v>16805</v>
      </c>
      <c r="B1307" t="s">
        <v>20502</v>
      </c>
      <c r="C1307">
        <v>100340</v>
      </c>
      <c r="D1307">
        <v>1838.26</v>
      </c>
      <c r="E1307" s="30">
        <v>43610</v>
      </c>
      <c r="F1307" s="30">
        <v>44340</v>
      </c>
      <c r="G1307" t="s">
        <v>20505</v>
      </c>
      <c r="H1307" t="s">
        <v>20508</v>
      </c>
      <c r="I1307" t="s">
        <v>450</v>
      </c>
      <c r="J1307" t="str">
        <f>_xlfn.XLOOKUP('Policy Details'!$I1307,'Customer Information'!$A$2:$A$5001,'Customer Information'!$E$2:$E$5001)</f>
        <v>56+</v>
      </c>
      <c r="K1307" t="str">
        <f>_xlfn.XLOOKUP('Policy Details'!$I1307,'Customer Information'!$A$2:$A$5001,'Customer Information'!$C$2:$C$5001)</f>
        <v>Male</v>
      </c>
      <c r="L1307">
        <f>YEAR('Policy Details'!$E1307)</f>
        <v>2019</v>
      </c>
    </row>
    <row r="1308" spans="1:12">
      <c r="A1308" t="s">
        <v>16806</v>
      </c>
      <c r="B1308" t="s">
        <v>20503</v>
      </c>
      <c r="C1308">
        <v>241710</v>
      </c>
      <c r="D1308">
        <v>1107.3699999999999</v>
      </c>
      <c r="E1308" s="30">
        <v>42792</v>
      </c>
      <c r="F1308" s="30">
        <v>44907</v>
      </c>
      <c r="G1308" t="s">
        <v>20504</v>
      </c>
      <c r="H1308" t="s">
        <v>20508</v>
      </c>
      <c r="I1308" t="s">
        <v>1374</v>
      </c>
      <c r="J1308" t="str">
        <f>_xlfn.XLOOKUP('Policy Details'!$I1308,'Customer Information'!$A$2:$A$5001,'Customer Information'!$E$2:$E$5001)</f>
        <v>56+</v>
      </c>
      <c r="K1308" t="str">
        <f>_xlfn.XLOOKUP('Policy Details'!$I1308,'Customer Information'!$A$2:$A$5001,'Customer Information'!$C$2:$C$5001)</f>
        <v>Other</v>
      </c>
      <c r="L1308">
        <f>YEAR('Policy Details'!$E1308)</f>
        <v>2017</v>
      </c>
    </row>
    <row r="1309" spans="1:12">
      <c r="A1309" t="s">
        <v>16807</v>
      </c>
      <c r="B1309" t="s">
        <v>20500</v>
      </c>
      <c r="C1309">
        <v>237049</v>
      </c>
      <c r="D1309">
        <v>1193.5999999999999</v>
      </c>
      <c r="E1309" s="30">
        <v>45002</v>
      </c>
      <c r="F1309" s="30">
        <v>47359</v>
      </c>
      <c r="G1309" t="s">
        <v>20504</v>
      </c>
      <c r="H1309" t="s">
        <v>20507</v>
      </c>
      <c r="I1309" t="s">
        <v>3565</v>
      </c>
      <c r="J1309" t="str">
        <f>_xlfn.XLOOKUP('Policy Details'!$I1309,'Customer Information'!$A$2:$A$5001,'Customer Information'!$E$2:$E$5001)</f>
        <v>56+</v>
      </c>
      <c r="K1309" t="str">
        <f>_xlfn.XLOOKUP('Policy Details'!$I1309,'Customer Information'!$A$2:$A$5001,'Customer Information'!$C$2:$C$5001)</f>
        <v>Female</v>
      </c>
      <c r="L1309">
        <f>YEAR('Policy Details'!$E1309)</f>
        <v>2023</v>
      </c>
    </row>
    <row r="1310" spans="1:12">
      <c r="A1310" t="s">
        <v>16808</v>
      </c>
      <c r="B1310" t="s">
        <v>20503</v>
      </c>
      <c r="C1310">
        <v>162958</v>
      </c>
      <c r="D1310">
        <v>889.98</v>
      </c>
      <c r="E1310" s="30">
        <v>45145</v>
      </c>
      <c r="F1310" s="30">
        <v>47253</v>
      </c>
      <c r="G1310" t="s">
        <v>20504</v>
      </c>
      <c r="H1310" t="s">
        <v>20509</v>
      </c>
      <c r="I1310" t="s">
        <v>765</v>
      </c>
      <c r="J1310" t="str">
        <f>_xlfn.XLOOKUP('Policy Details'!$I1310,'Customer Information'!$A$2:$A$5001,'Customer Information'!$E$2:$E$5001)</f>
        <v>18-25</v>
      </c>
      <c r="K1310" t="str">
        <f>_xlfn.XLOOKUP('Policy Details'!$I1310,'Customer Information'!$A$2:$A$5001,'Customer Information'!$C$2:$C$5001)</f>
        <v>Female</v>
      </c>
      <c r="L1310">
        <f>YEAR('Policy Details'!$E1310)</f>
        <v>2023</v>
      </c>
    </row>
    <row r="1311" spans="1:12">
      <c r="A1311" t="s">
        <v>16809</v>
      </c>
      <c r="B1311" t="s">
        <v>20502</v>
      </c>
      <c r="C1311">
        <v>161336</v>
      </c>
      <c r="D1311">
        <v>1169.1600000000001</v>
      </c>
      <c r="E1311" s="30">
        <v>44310</v>
      </c>
      <c r="F1311" s="30">
        <v>44787</v>
      </c>
      <c r="G1311" t="s">
        <v>20506</v>
      </c>
      <c r="H1311" t="s">
        <v>20508</v>
      </c>
      <c r="I1311" t="s">
        <v>2500</v>
      </c>
      <c r="J1311" t="str">
        <f>_xlfn.XLOOKUP('Policy Details'!$I1311,'Customer Information'!$A$2:$A$5001,'Customer Information'!$E$2:$E$5001)</f>
        <v>56+</v>
      </c>
      <c r="K1311" t="str">
        <f>_xlfn.XLOOKUP('Policy Details'!$I1311,'Customer Information'!$A$2:$A$5001,'Customer Information'!$C$2:$C$5001)</f>
        <v>Male</v>
      </c>
      <c r="L1311">
        <f>YEAR('Policy Details'!$E1311)</f>
        <v>2021</v>
      </c>
    </row>
    <row r="1312" spans="1:12">
      <c r="A1312" t="s">
        <v>16810</v>
      </c>
      <c r="B1312" t="s">
        <v>20503</v>
      </c>
      <c r="C1312">
        <v>96776</v>
      </c>
      <c r="D1312">
        <v>1349.11</v>
      </c>
      <c r="E1312" s="30">
        <v>42771</v>
      </c>
      <c r="F1312" s="30">
        <v>44311</v>
      </c>
      <c r="G1312" t="s">
        <v>20504</v>
      </c>
      <c r="H1312" t="s">
        <v>20507</v>
      </c>
      <c r="I1312" t="s">
        <v>4082</v>
      </c>
      <c r="J1312" t="str">
        <f>_xlfn.XLOOKUP('Policy Details'!$I1312,'Customer Information'!$A$2:$A$5001,'Customer Information'!$E$2:$E$5001)</f>
        <v>26-35</v>
      </c>
      <c r="K1312" t="str">
        <f>_xlfn.XLOOKUP('Policy Details'!$I1312,'Customer Information'!$A$2:$A$5001,'Customer Information'!$C$2:$C$5001)</f>
        <v>Male</v>
      </c>
      <c r="L1312">
        <f>YEAR('Policy Details'!$E1312)</f>
        <v>2017</v>
      </c>
    </row>
    <row r="1313" spans="1:12">
      <c r="A1313" t="s">
        <v>16811</v>
      </c>
      <c r="B1313" t="s">
        <v>20502</v>
      </c>
      <c r="C1313">
        <v>113438</v>
      </c>
      <c r="D1313">
        <v>530.65</v>
      </c>
      <c r="E1313" s="30">
        <v>42914</v>
      </c>
      <c r="F1313" s="30">
        <v>44165</v>
      </c>
      <c r="G1313" t="s">
        <v>20504</v>
      </c>
      <c r="H1313" t="s">
        <v>20509</v>
      </c>
      <c r="I1313" t="s">
        <v>2257</v>
      </c>
      <c r="J1313" t="str">
        <f>_xlfn.XLOOKUP('Policy Details'!$I1313,'Customer Information'!$A$2:$A$5001,'Customer Information'!$E$2:$E$5001)</f>
        <v>26-35</v>
      </c>
      <c r="K1313" t="str">
        <f>_xlfn.XLOOKUP('Policy Details'!$I1313,'Customer Information'!$A$2:$A$5001,'Customer Information'!$C$2:$C$5001)</f>
        <v>Female</v>
      </c>
      <c r="L1313">
        <f>YEAR('Policy Details'!$E1313)</f>
        <v>2017</v>
      </c>
    </row>
    <row r="1314" spans="1:12">
      <c r="A1314" t="s">
        <v>16812</v>
      </c>
      <c r="B1314" t="s">
        <v>20502</v>
      </c>
      <c r="C1314">
        <v>368102</v>
      </c>
      <c r="D1314">
        <v>1023.57</v>
      </c>
      <c r="E1314" s="30">
        <v>43988</v>
      </c>
      <c r="F1314" s="30">
        <v>47611</v>
      </c>
      <c r="G1314" t="s">
        <v>20505</v>
      </c>
      <c r="H1314" t="s">
        <v>20507</v>
      </c>
      <c r="I1314" t="s">
        <v>2501</v>
      </c>
      <c r="J1314" t="str">
        <f>_xlfn.XLOOKUP('Policy Details'!$I1314,'Customer Information'!$A$2:$A$5001,'Customer Information'!$E$2:$E$5001)</f>
        <v>56+</v>
      </c>
      <c r="K1314" t="str">
        <f>_xlfn.XLOOKUP('Policy Details'!$I1314,'Customer Information'!$A$2:$A$5001,'Customer Information'!$C$2:$C$5001)</f>
        <v>Other</v>
      </c>
      <c r="L1314">
        <f>YEAR('Policy Details'!$E1314)</f>
        <v>2020</v>
      </c>
    </row>
    <row r="1315" spans="1:12">
      <c r="A1315" t="s">
        <v>16813</v>
      </c>
      <c r="B1315" t="s">
        <v>20502</v>
      </c>
      <c r="C1315">
        <v>367238</v>
      </c>
      <c r="D1315">
        <v>1111.92</v>
      </c>
      <c r="E1315" s="30">
        <v>44283</v>
      </c>
      <c r="F1315" s="30">
        <v>46126</v>
      </c>
      <c r="G1315" t="s">
        <v>20506</v>
      </c>
      <c r="H1315" t="s">
        <v>20508</v>
      </c>
      <c r="I1315" t="s">
        <v>4707</v>
      </c>
      <c r="J1315" t="str">
        <f>_xlfn.XLOOKUP('Policy Details'!$I1315,'Customer Information'!$A$2:$A$5001,'Customer Information'!$E$2:$E$5001)</f>
        <v>56+</v>
      </c>
      <c r="K1315" t="str">
        <f>_xlfn.XLOOKUP('Policy Details'!$I1315,'Customer Information'!$A$2:$A$5001,'Customer Information'!$C$2:$C$5001)</f>
        <v>Other</v>
      </c>
      <c r="L1315">
        <f>YEAR('Policy Details'!$E1315)</f>
        <v>2021</v>
      </c>
    </row>
    <row r="1316" spans="1:12">
      <c r="A1316" t="s">
        <v>16814</v>
      </c>
      <c r="B1316" t="s">
        <v>20500</v>
      </c>
      <c r="C1316">
        <v>92880</v>
      </c>
      <c r="D1316">
        <v>1402.94</v>
      </c>
      <c r="E1316" s="30">
        <v>45310</v>
      </c>
      <c r="F1316" s="30">
        <v>48590</v>
      </c>
      <c r="G1316" t="s">
        <v>20505</v>
      </c>
      <c r="H1316" t="s">
        <v>20509</v>
      </c>
      <c r="I1316" t="s">
        <v>616</v>
      </c>
      <c r="J1316" t="str">
        <f>_xlfn.XLOOKUP('Policy Details'!$I1316,'Customer Information'!$A$2:$A$5001,'Customer Information'!$E$2:$E$5001)</f>
        <v>18-25</v>
      </c>
      <c r="K1316" t="str">
        <f>_xlfn.XLOOKUP('Policy Details'!$I1316,'Customer Information'!$A$2:$A$5001,'Customer Information'!$C$2:$C$5001)</f>
        <v>Female</v>
      </c>
      <c r="L1316">
        <f>YEAR('Policy Details'!$E1316)</f>
        <v>2024</v>
      </c>
    </row>
    <row r="1317" spans="1:12">
      <c r="A1317" t="s">
        <v>16815</v>
      </c>
      <c r="B1317" t="s">
        <v>20500</v>
      </c>
      <c r="C1317">
        <v>384155</v>
      </c>
      <c r="D1317">
        <v>1552.27</v>
      </c>
      <c r="E1317" s="30">
        <v>43684</v>
      </c>
      <c r="F1317" s="30">
        <v>44590</v>
      </c>
      <c r="G1317" t="s">
        <v>20506</v>
      </c>
      <c r="H1317" t="s">
        <v>20509</v>
      </c>
      <c r="I1317" t="s">
        <v>65</v>
      </c>
      <c r="J1317" t="str">
        <f>_xlfn.XLOOKUP('Policy Details'!$I1317,'Customer Information'!$A$2:$A$5001,'Customer Information'!$E$2:$E$5001)</f>
        <v>56+</v>
      </c>
      <c r="K1317" t="str">
        <f>_xlfn.XLOOKUP('Policy Details'!$I1317,'Customer Information'!$A$2:$A$5001,'Customer Information'!$C$2:$C$5001)</f>
        <v>Male</v>
      </c>
      <c r="L1317">
        <f>YEAR('Policy Details'!$E1317)</f>
        <v>2019</v>
      </c>
    </row>
    <row r="1318" spans="1:12">
      <c r="A1318" t="s">
        <v>16816</v>
      </c>
      <c r="B1318" t="s">
        <v>20503</v>
      </c>
      <c r="C1318">
        <v>36327</v>
      </c>
      <c r="D1318">
        <v>1264.8599999999999</v>
      </c>
      <c r="E1318" s="30">
        <v>43864</v>
      </c>
      <c r="F1318" s="30">
        <v>45221</v>
      </c>
      <c r="G1318" t="s">
        <v>20504</v>
      </c>
      <c r="H1318" t="s">
        <v>20509</v>
      </c>
      <c r="I1318" t="s">
        <v>639</v>
      </c>
      <c r="J1318" t="str">
        <f>_xlfn.XLOOKUP('Policy Details'!$I1318,'Customer Information'!$A$2:$A$5001,'Customer Information'!$E$2:$E$5001)</f>
        <v>46-55</v>
      </c>
      <c r="K1318" t="str">
        <f>_xlfn.XLOOKUP('Policy Details'!$I1318,'Customer Information'!$A$2:$A$5001,'Customer Information'!$C$2:$C$5001)</f>
        <v>Other</v>
      </c>
      <c r="L1318">
        <f>YEAR('Policy Details'!$E1318)</f>
        <v>2020</v>
      </c>
    </row>
    <row r="1319" spans="1:12">
      <c r="A1319" t="s">
        <v>16817</v>
      </c>
      <c r="B1319" t="s">
        <v>20501</v>
      </c>
      <c r="C1319">
        <v>160579</v>
      </c>
      <c r="D1319">
        <v>1775.87</v>
      </c>
      <c r="E1319" s="30">
        <v>44812</v>
      </c>
      <c r="F1319" s="30">
        <v>47802</v>
      </c>
      <c r="G1319" t="s">
        <v>20504</v>
      </c>
      <c r="H1319" t="s">
        <v>20508</v>
      </c>
      <c r="I1319" t="s">
        <v>699</v>
      </c>
      <c r="J1319" t="str">
        <f>_xlfn.XLOOKUP('Policy Details'!$I1319,'Customer Information'!$A$2:$A$5001,'Customer Information'!$E$2:$E$5001)</f>
        <v>46-55</v>
      </c>
      <c r="K1319" t="str">
        <f>_xlfn.XLOOKUP('Policy Details'!$I1319,'Customer Information'!$A$2:$A$5001,'Customer Information'!$C$2:$C$5001)</f>
        <v>Other</v>
      </c>
      <c r="L1319">
        <f>YEAR('Policy Details'!$E1319)</f>
        <v>2022</v>
      </c>
    </row>
    <row r="1320" spans="1:12">
      <c r="A1320" t="s">
        <v>16818</v>
      </c>
      <c r="B1320" t="s">
        <v>20500</v>
      </c>
      <c r="C1320">
        <v>138870</v>
      </c>
      <c r="D1320">
        <v>712.25</v>
      </c>
      <c r="E1320" s="30">
        <v>45100</v>
      </c>
      <c r="F1320" s="30">
        <v>45692</v>
      </c>
      <c r="G1320" t="s">
        <v>20504</v>
      </c>
      <c r="H1320" t="s">
        <v>20508</v>
      </c>
      <c r="I1320" t="s">
        <v>4470</v>
      </c>
      <c r="J1320" t="str">
        <f>_xlfn.XLOOKUP('Policy Details'!$I1320,'Customer Information'!$A$2:$A$5001,'Customer Information'!$E$2:$E$5001)</f>
        <v>56+</v>
      </c>
      <c r="K1320" t="str">
        <f>_xlfn.XLOOKUP('Policy Details'!$I1320,'Customer Information'!$A$2:$A$5001,'Customer Information'!$C$2:$C$5001)</f>
        <v>Other</v>
      </c>
      <c r="L1320">
        <f>YEAR('Policy Details'!$E1320)</f>
        <v>2023</v>
      </c>
    </row>
    <row r="1321" spans="1:12">
      <c r="A1321" t="s">
        <v>16819</v>
      </c>
      <c r="B1321" t="s">
        <v>20501</v>
      </c>
      <c r="C1321">
        <v>336485</v>
      </c>
      <c r="D1321">
        <v>801.58</v>
      </c>
      <c r="E1321" s="30">
        <v>44748</v>
      </c>
      <c r="F1321" s="30">
        <v>45341</v>
      </c>
      <c r="G1321" t="s">
        <v>20504</v>
      </c>
      <c r="H1321" t="s">
        <v>20507</v>
      </c>
      <c r="I1321" t="s">
        <v>1036</v>
      </c>
      <c r="J1321" t="str">
        <f>_xlfn.XLOOKUP('Policy Details'!$I1321,'Customer Information'!$A$2:$A$5001,'Customer Information'!$E$2:$E$5001)</f>
        <v>56+</v>
      </c>
      <c r="K1321" t="str">
        <f>_xlfn.XLOOKUP('Policy Details'!$I1321,'Customer Information'!$A$2:$A$5001,'Customer Information'!$C$2:$C$5001)</f>
        <v>Female</v>
      </c>
      <c r="L1321">
        <f>YEAR('Policy Details'!$E1321)</f>
        <v>2022</v>
      </c>
    </row>
    <row r="1322" spans="1:12">
      <c r="A1322" t="s">
        <v>16820</v>
      </c>
      <c r="B1322" t="s">
        <v>20503</v>
      </c>
      <c r="C1322">
        <v>20865</v>
      </c>
      <c r="D1322">
        <v>256.89</v>
      </c>
      <c r="E1322" s="30">
        <v>45571</v>
      </c>
      <c r="F1322" s="30">
        <v>48950</v>
      </c>
      <c r="G1322" t="s">
        <v>20506</v>
      </c>
      <c r="H1322" t="s">
        <v>20508</v>
      </c>
      <c r="I1322" t="s">
        <v>1217</v>
      </c>
      <c r="J1322" t="str">
        <f>_xlfn.XLOOKUP('Policy Details'!$I1322,'Customer Information'!$A$2:$A$5001,'Customer Information'!$E$2:$E$5001)</f>
        <v>46-55</v>
      </c>
      <c r="K1322" t="str">
        <f>_xlfn.XLOOKUP('Policy Details'!$I1322,'Customer Information'!$A$2:$A$5001,'Customer Information'!$C$2:$C$5001)</f>
        <v>Other</v>
      </c>
      <c r="L1322">
        <f>YEAR('Policy Details'!$E1322)</f>
        <v>2024</v>
      </c>
    </row>
    <row r="1323" spans="1:12">
      <c r="A1323" t="s">
        <v>16821</v>
      </c>
      <c r="B1323" t="s">
        <v>20501</v>
      </c>
      <c r="C1323">
        <v>474218</v>
      </c>
      <c r="D1323">
        <v>1638.36</v>
      </c>
      <c r="E1323" s="30">
        <v>42351</v>
      </c>
      <c r="F1323" s="30">
        <v>43489</v>
      </c>
      <c r="G1323" t="s">
        <v>20504</v>
      </c>
      <c r="H1323" t="s">
        <v>20507</v>
      </c>
      <c r="I1323" t="s">
        <v>1372</v>
      </c>
      <c r="J1323" t="str">
        <f>_xlfn.XLOOKUP('Policy Details'!$I1323,'Customer Information'!$A$2:$A$5001,'Customer Information'!$E$2:$E$5001)</f>
        <v>46-55</v>
      </c>
      <c r="K1323" t="str">
        <f>_xlfn.XLOOKUP('Policy Details'!$I1323,'Customer Information'!$A$2:$A$5001,'Customer Information'!$C$2:$C$5001)</f>
        <v>Female</v>
      </c>
      <c r="L1323">
        <f>YEAR('Policy Details'!$E1323)</f>
        <v>2015</v>
      </c>
    </row>
    <row r="1324" spans="1:12">
      <c r="A1324" t="s">
        <v>16822</v>
      </c>
      <c r="B1324" t="s">
        <v>20503</v>
      </c>
      <c r="C1324">
        <v>271913</v>
      </c>
      <c r="D1324">
        <v>1209.3</v>
      </c>
      <c r="E1324" s="30">
        <v>44155</v>
      </c>
      <c r="F1324" s="30">
        <v>44936</v>
      </c>
      <c r="G1324" t="s">
        <v>20505</v>
      </c>
      <c r="H1324" t="s">
        <v>20509</v>
      </c>
      <c r="I1324" t="s">
        <v>2014</v>
      </c>
      <c r="J1324" t="str">
        <f>_xlfn.XLOOKUP('Policy Details'!$I1324,'Customer Information'!$A$2:$A$5001,'Customer Information'!$E$2:$E$5001)</f>
        <v>46-55</v>
      </c>
      <c r="K1324" t="str">
        <f>_xlfn.XLOOKUP('Policy Details'!$I1324,'Customer Information'!$A$2:$A$5001,'Customer Information'!$C$2:$C$5001)</f>
        <v>Female</v>
      </c>
      <c r="L1324">
        <f>YEAR('Policy Details'!$E1324)</f>
        <v>2020</v>
      </c>
    </row>
    <row r="1325" spans="1:12">
      <c r="A1325" t="s">
        <v>16823</v>
      </c>
      <c r="B1325" t="s">
        <v>20502</v>
      </c>
      <c r="C1325">
        <v>252247</v>
      </c>
      <c r="D1325">
        <v>997.78</v>
      </c>
      <c r="E1325" s="30">
        <v>45245</v>
      </c>
      <c r="F1325" s="30">
        <v>47969</v>
      </c>
      <c r="G1325" t="s">
        <v>20505</v>
      </c>
      <c r="H1325" t="s">
        <v>20507</v>
      </c>
      <c r="I1325" t="s">
        <v>618</v>
      </c>
      <c r="J1325" t="str">
        <f>_xlfn.XLOOKUP('Policy Details'!$I1325,'Customer Information'!$A$2:$A$5001,'Customer Information'!$E$2:$E$5001)</f>
        <v>36-45</v>
      </c>
      <c r="K1325" t="str">
        <f>_xlfn.XLOOKUP('Policy Details'!$I1325,'Customer Information'!$A$2:$A$5001,'Customer Information'!$C$2:$C$5001)</f>
        <v>Male</v>
      </c>
      <c r="L1325">
        <f>YEAR('Policy Details'!$E1325)</f>
        <v>2023</v>
      </c>
    </row>
    <row r="1326" spans="1:12">
      <c r="A1326" t="s">
        <v>16824</v>
      </c>
      <c r="B1326" t="s">
        <v>20502</v>
      </c>
      <c r="C1326">
        <v>458500</v>
      </c>
      <c r="D1326">
        <v>1130.3599999999999</v>
      </c>
      <c r="E1326" s="30">
        <v>44245</v>
      </c>
      <c r="F1326" s="30">
        <v>45373</v>
      </c>
      <c r="G1326" t="s">
        <v>20506</v>
      </c>
      <c r="H1326" t="s">
        <v>20507</v>
      </c>
      <c r="I1326" t="s">
        <v>4645</v>
      </c>
      <c r="J1326" t="str">
        <f>_xlfn.XLOOKUP('Policy Details'!$I1326,'Customer Information'!$A$2:$A$5001,'Customer Information'!$E$2:$E$5001)</f>
        <v>26-35</v>
      </c>
      <c r="K1326" t="str">
        <f>_xlfn.XLOOKUP('Policy Details'!$I1326,'Customer Information'!$A$2:$A$5001,'Customer Information'!$C$2:$C$5001)</f>
        <v>Other</v>
      </c>
      <c r="L1326">
        <f>YEAR('Policy Details'!$E1326)</f>
        <v>2021</v>
      </c>
    </row>
    <row r="1327" spans="1:12">
      <c r="A1327" t="s">
        <v>16825</v>
      </c>
      <c r="B1327" t="s">
        <v>20503</v>
      </c>
      <c r="C1327">
        <v>50059</v>
      </c>
      <c r="D1327">
        <v>1001.7</v>
      </c>
      <c r="E1327" s="30">
        <v>43407</v>
      </c>
      <c r="F1327" s="30">
        <v>45952</v>
      </c>
      <c r="G1327" t="s">
        <v>20505</v>
      </c>
      <c r="H1327" t="s">
        <v>20508</v>
      </c>
      <c r="I1327" t="s">
        <v>3574</v>
      </c>
      <c r="J1327" t="str">
        <f>_xlfn.XLOOKUP('Policy Details'!$I1327,'Customer Information'!$A$2:$A$5001,'Customer Information'!$E$2:$E$5001)</f>
        <v>26-35</v>
      </c>
      <c r="K1327" t="str">
        <f>_xlfn.XLOOKUP('Policy Details'!$I1327,'Customer Information'!$A$2:$A$5001,'Customer Information'!$C$2:$C$5001)</f>
        <v>Female</v>
      </c>
      <c r="L1327">
        <f>YEAR('Policy Details'!$E1327)</f>
        <v>2018</v>
      </c>
    </row>
    <row r="1328" spans="1:12">
      <c r="A1328" t="s">
        <v>16826</v>
      </c>
      <c r="B1328" t="s">
        <v>20500</v>
      </c>
      <c r="C1328">
        <v>182210</v>
      </c>
      <c r="D1328">
        <v>586.29999999999995</v>
      </c>
      <c r="E1328" s="30">
        <v>43526</v>
      </c>
      <c r="F1328" s="30">
        <v>44533</v>
      </c>
      <c r="G1328" t="s">
        <v>20506</v>
      </c>
      <c r="H1328" t="s">
        <v>20507</v>
      </c>
      <c r="I1328" t="s">
        <v>3027</v>
      </c>
      <c r="J1328" t="str">
        <f>_xlfn.XLOOKUP('Policy Details'!$I1328,'Customer Information'!$A$2:$A$5001,'Customer Information'!$E$2:$E$5001)</f>
        <v>36-45</v>
      </c>
      <c r="K1328" t="str">
        <f>_xlfn.XLOOKUP('Policy Details'!$I1328,'Customer Information'!$A$2:$A$5001,'Customer Information'!$C$2:$C$5001)</f>
        <v>Female</v>
      </c>
      <c r="L1328">
        <f>YEAR('Policy Details'!$E1328)</f>
        <v>2019</v>
      </c>
    </row>
    <row r="1329" spans="1:12">
      <c r="A1329" t="s">
        <v>16827</v>
      </c>
      <c r="B1329" t="s">
        <v>20502</v>
      </c>
      <c r="C1329">
        <v>133436</v>
      </c>
      <c r="D1329">
        <v>857.85</v>
      </c>
      <c r="E1329" s="30">
        <v>45042</v>
      </c>
      <c r="F1329" s="30">
        <v>46209</v>
      </c>
      <c r="G1329" t="s">
        <v>20506</v>
      </c>
      <c r="H1329" t="s">
        <v>20508</v>
      </c>
      <c r="I1329" t="s">
        <v>946</v>
      </c>
      <c r="J1329" t="str">
        <f>_xlfn.XLOOKUP('Policy Details'!$I1329,'Customer Information'!$A$2:$A$5001,'Customer Information'!$E$2:$E$5001)</f>
        <v>26-35</v>
      </c>
      <c r="K1329" t="str">
        <f>_xlfn.XLOOKUP('Policy Details'!$I1329,'Customer Information'!$A$2:$A$5001,'Customer Information'!$C$2:$C$5001)</f>
        <v>Male</v>
      </c>
      <c r="L1329">
        <f>YEAR('Policy Details'!$E1329)</f>
        <v>2023</v>
      </c>
    </row>
    <row r="1330" spans="1:12">
      <c r="A1330" t="s">
        <v>16828</v>
      </c>
      <c r="B1330" t="s">
        <v>20500</v>
      </c>
      <c r="C1330">
        <v>298939</v>
      </c>
      <c r="D1330">
        <v>469.78</v>
      </c>
      <c r="E1330" s="30">
        <v>44057</v>
      </c>
      <c r="F1330" s="30">
        <v>46231</v>
      </c>
      <c r="G1330" t="s">
        <v>20505</v>
      </c>
      <c r="H1330" t="s">
        <v>20509</v>
      </c>
      <c r="I1330" t="s">
        <v>469</v>
      </c>
      <c r="J1330" t="str">
        <f>_xlfn.XLOOKUP('Policy Details'!$I1330,'Customer Information'!$A$2:$A$5001,'Customer Information'!$E$2:$E$5001)</f>
        <v>56+</v>
      </c>
      <c r="K1330" t="str">
        <f>_xlfn.XLOOKUP('Policy Details'!$I1330,'Customer Information'!$A$2:$A$5001,'Customer Information'!$C$2:$C$5001)</f>
        <v>Female</v>
      </c>
      <c r="L1330">
        <f>YEAR('Policy Details'!$E1330)</f>
        <v>2020</v>
      </c>
    </row>
    <row r="1331" spans="1:12">
      <c r="A1331" t="s">
        <v>16829</v>
      </c>
      <c r="B1331" t="s">
        <v>20503</v>
      </c>
      <c r="C1331">
        <v>381226</v>
      </c>
      <c r="D1331">
        <v>1943.33</v>
      </c>
      <c r="E1331" s="30">
        <v>44807</v>
      </c>
      <c r="F1331" s="30">
        <v>46459</v>
      </c>
      <c r="G1331" t="s">
        <v>20505</v>
      </c>
      <c r="H1331" t="s">
        <v>20509</v>
      </c>
      <c r="I1331" t="s">
        <v>782</v>
      </c>
      <c r="J1331" t="str">
        <f>_xlfn.XLOOKUP('Policy Details'!$I1331,'Customer Information'!$A$2:$A$5001,'Customer Information'!$E$2:$E$5001)</f>
        <v>56+</v>
      </c>
      <c r="K1331" t="str">
        <f>_xlfn.XLOOKUP('Policy Details'!$I1331,'Customer Information'!$A$2:$A$5001,'Customer Information'!$C$2:$C$5001)</f>
        <v>Other</v>
      </c>
      <c r="L1331">
        <f>YEAR('Policy Details'!$E1331)</f>
        <v>2022</v>
      </c>
    </row>
    <row r="1332" spans="1:12">
      <c r="A1332" t="s">
        <v>16830</v>
      </c>
      <c r="B1332" t="s">
        <v>20503</v>
      </c>
      <c r="C1332">
        <v>359198</v>
      </c>
      <c r="D1332">
        <v>1222.5899999999999</v>
      </c>
      <c r="E1332" s="30">
        <v>43980</v>
      </c>
      <c r="F1332" s="30">
        <v>45281</v>
      </c>
      <c r="G1332" t="s">
        <v>20504</v>
      </c>
      <c r="H1332" t="s">
        <v>20509</v>
      </c>
      <c r="I1332" t="s">
        <v>922</v>
      </c>
      <c r="J1332" t="str">
        <f>_xlfn.XLOOKUP('Policy Details'!$I1332,'Customer Information'!$A$2:$A$5001,'Customer Information'!$E$2:$E$5001)</f>
        <v>26-35</v>
      </c>
      <c r="K1332" t="str">
        <f>_xlfn.XLOOKUP('Policy Details'!$I1332,'Customer Information'!$A$2:$A$5001,'Customer Information'!$C$2:$C$5001)</f>
        <v>Other</v>
      </c>
      <c r="L1332">
        <f>YEAR('Policy Details'!$E1332)</f>
        <v>2020</v>
      </c>
    </row>
    <row r="1333" spans="1:12">
      <c r="A1333" t="s">
        <v>16831</v>
      </c>
      <c r="B1333" t="s">
        <v>20503</v>
      </c>
      <c r="C1333">
        <v>498306</v>
      </c>
      <c r="D1333">
        <v>1316.69</v>
      </c>
      <c r="E1333" s="30">
        <v>43389</v>
      </c>
      <c r="F1333" s="30">
        <v>46231</v>
      </c>
      <c r="G1333" t="s">
        <v>20505</v>
      </c>
      <c r="H1333" t="s">
        <v>20508</v>
      </c>
      <c r="I1333" t="s">
        <v>1014</v>
      </c>
      <c r="J1333" t="str">
        <f>_xlfn.XLOOKUP('Policy Details'!$I1333,'Customer Information'!$A$2:$A$5001,'Customer Information'!$E$2:$E$5001)</f>
        <v>18-25</v>
      </c>
      <c r="K1333" t="str">
        <f>_xlfn.XLOOKUP('Policy Details'!$I1333,'Customer Information'!$A$2:$A$5001,'Customer Information'!$C$2:$C$5001)</f>
        <v>Other</v>
      </c>
      <c r="L1333">
        <f>YEAR('Policy Details'!$E1333)</f>
        <v>2018</v>
      </c>
    </row>
    <row r="1334" spans="1:12">
      <c r="A1334" t="s">
        <v>16832</v>
      </c>
      <c r="B1334" t="s">
        <v>20502</v>
      </c>
      <c r="C1334">
        <v>209082</v>
      </c>
      <c r="D1334">
        <v>342.04</v>
      </c>
      <c r="E1334" s="30">
        <v>42524</v>
      </c>
      <c r="F1334" s="30">
        <v>44587</v>
      </c>
      <c r="G1334" t="s">
        <v>20505</v>
      </c>
      <c r="H1334" t="s">
        <v>20508</v>
      </c>
      <c r="I1334" t="s">
        <v>1090</v>
      </c>
      <c r="J1334" t="str">
        <f>_xlfn.XLOOKUP('Policy Details'!$I1334,'Customer Information'!$A$2:$A$5001,'Customer Information'!$E$2:$E$5001)</f>
        <v>18-25</v>
      </c>
      <c r="K1334" t="str">
        <f>_xlfn.XLOOKUP('Policy Details'!$I1334,'Customer Information'!$A$2:$A$5001,'Customer Information'!$C$2:$C$5001)</f>
        <v>Male</v>
      </c>
      <c r="L1334">
        <f>YEAR('Policy Details'!$E1334)</f>
        <v>2016</v>
      </c>
    </row>
    <row r="1335" spans="1:12">
      <c r="A1335" t="s">
        <v>16833</v>
      </c>
      <c r="B1335" t="s">
        <v>20503</v>
      </c>
      <c r="C1335">
        <v>207944</v>
      </c>
      <c r="D1335">
        <v>916.4</v>
      </c>
      <c r="E1335" s="30">
        <v>42136</v>
      </c>
      <c r="F1335" s="30">
        <v>44749</v>
      </c>
      <c r="G1335" t="s">
        <v>20505</v>
      </c>
      <c r="H1335" t="s">
        <v>20508</v>
      </c>
      <c r="I1335" t="s">
        <v>1030</v>
      </c>
      <c r="J1335" t="str">
        <f>_xlfn.XLOOKUP('Policy Details'!$I1335,'Customer Information'!$A$2:$A$5001,'Customer Information'!$E$2:$E$5001)</f>
        <v>26-35</v>
      </c>
      <c r="K1335" t="str">
        <f>_xlfn.XLOOKUP('Policy Details'!$I1335,'Customer Information'!$A$2:$A$5001,'Customer Information'!$C$2:$C$5001)</f>
        <v>Male</v>
      </c>
      <c r="L1335">
        <f>YEAR('Policy Details'!$E1335)</f>
        <v>2015</v>
      </c>
    </row>
    <row r="1336" spans="1:12">
      <c r="A1336" t="s">
        <v>16834</v>
      </c>
      <c r="B1336" t="s">
        <v>20503</v>
      </c>
      <c r="C1336">
        <v>453432</v>
      </c>
      <c r="D1336">
        <v>1761.43</v>
      </c>
      <c r="E1336" s="30">
        <v>44580</v>
      </c>
      <c r="F1336" s="30">
        <v>47219</v>
      </c>
      <c r="G1336" t="s">
        <v>20506</v>
      </c>
      <c r="H1336" t="s">
        <v>20508</v>
      </c>
      <c r="I1336" t="s">
        <v>35</v>
      </c>
      <c r="J1336" t="str">
        <f>_xlfn.XLOOKUP('Policy Details'!$I1336,'Customer Information'!$A$2:$A$5001,'Customer Information'!$E$2:$E$5001)</f>
        <v>26-35</v>
      </c>
      <c r="K1336" t="str">
        <f>_xlfn.XLOOKUP('Policy Details'!$I1336,'Customer Information'!$A$2:$A$5001,'Customer Information'!$C$2:$C$5001)</f>
        <v>Male</v>
      </c>
      <c r="L1336">
        <f>YEAR('Policy Details'!$E1336)</f>
        <v>2022</v>
      </c>
    </row>
    <row r="1337" spans="1:12">
      <c r="A1337" t="s">
        <v>16835</v>
      </c>
      <c r="B1337" t="s">
        <v>20503</v>
      </c>
      <c r="C1337">
        <v>426016</v>
      </c>
      <c r="D1337">
        <v>1380.86</v>
      </c>
      <c r="E1337" s="30">
        <v>43113</v>
      </c>
      <c r="F1337" s="30">
        <v>44075</v>
      </c>
      <c r="G1337" t="s">
        <v>20506</v>
      </c>
      <c r="H1337" t="s">
        <v>20509</v>
      </c>
      <c r="I1337" t="s">
        <v>2580</v>
      </c>
      <c r="J1337" t="str">
        <f>_xlfn.XLOOKUP('Policy Details'!$I1337,'Customer Information'!$A$2:$A$5001,'Customer Information'!$E$2:$E$5001)</f>
        <v>56+</v>
      </c>
      <c r="K1337" t="str">
        <f>_xlfn.XLOOKUP('Policy Details'!$I1337,'Customer Information'!$A$2:$A$5001,'Customer Information'!$C$2:$C$5001)</f>
        <v>Other</v>
      </c>
      <c r="L1337">
        <f>YEAR('Policy Details'!$E1337)</f>
        <v>2018</v>
      </c>
    </row>
    <row r="1338" spans="1:12">
      <c r="A1338" t="s">
        <v>16836</v>
      </c>
      <c r="B1338" t="s">
        <v>20503</v>
      </c>
      <c r="C1338">
        <v>53690</v>
      </c>
      <c r="D1338">
        <v>810.86</v>
      </c>
      <c r="E1338" s="30">
        <v>44571</v>
      </c>
      <c r="F1338" s="30">
        <v>45865</v>
      </c>
      <c r="G1338" t="s">
        <v>20504</v>
      </c>
      <c r="H1338" t="s">
        <v>20507</v>
      </c>
      <c r="I1338" t="s">
        <v>2544</v>
      </c>
      <c r="J1338" t="str">
        <f>_xlfn.XLOOKUP('Policy Details'!$I1338,'Customer Information'!$A$2:$A$5001,'Customer Information'!$E$2:$E$5001)</f>
        <v>26-35</v>
      </c>
      <c r="K1338" t="str">
        <f>_xlfn.XLOOKUP('Policy Details'!$I1338,'Customer Information'!$A$2:$A$5001,'Customer Information'!$C$2:$C$5001)</f>
        <v>Female</v>
      </c>
      <c r="L1338">
        <f>YEAR('Policy Details'!$E1338)</f>
        <v>2022</v>
      </c>
    </row>
    <row r="1339" spans="1:12">
      <c r="A1339" t="s">
        <v>16837</v>
      </c>
      <c r="B1339" t="s">
        <v>20502</v>
      </c>
      <c r="C1339">
        <v>31535</v>
      </c>
      <c r="D1339">
        <v>1552.07</v>
      </c>
      <c r="E1339" s="30">
        <v>42346</v>
      </c>
      <c r="F1339" s="30">
        <v>45645</v>
      </c>
      <c r="G1339" t="s">
        <v>20506</v>
      </c>
      <c r="H1339" t="s">
        <v>20509</v>
      </c>
      <c r="I1339" t="s">
        <v>4627</v>
      </c>
      <c r="J1339" t="str">
        <f>_xlfn.XLOOKUP('Policy Details'!$I1339,'Customer Information'!$A$2:$A$5001,'Customer Information'!$E$2:$E$5001)</f>
        <v>56+</v>
      </c>
      <c r="K1339" t="str">
        <f>_xlfn.XLOOKUP('Policy Details'!$I1339,'Customer Information'!$A$2:$A$5001,'Customer Information'!$C$2:$C$5001)</f>
        <v>Other</v>
      </c>
      <c r="L1339">
        <f>YEAR('Policy Details'!$E1339)</f>
        <v>2015</v>
      </c>
    </row>
    <row r="1340" spans="1:12">
      <c r="A1340" t="s">
        <v>16838</v>
      </c>
      <c r="B1340" t="s">
        <v>20501</v>
      </c>
      <c r="C1340">
        <v>453140</v>
      </c>
      <c r="D1340">
        <v>249.35</v>
      </c>
      <c r="E1340" s="30">
        <v>43417</v>
      </c>
      <c r="F1340" s="30">
        <v>45411</v>
      </c>
      <c r="G1340" t="s">
        <v>20506</v>
      </c>
      <c r="H1340" t="s">
        <v>20507</v>
      </c>
      <c r="I1340" t="s">
        <v>4252</v>
      </c>
      <c r="J1340" t="str">
        <f>_xlfn.XLOOKUP('Policy Details'!$I1340,'Customer Information'!$A$2:$A$5001,'Customer Information'!$E$2:$E$5001)</f>
        <v>26-35</v>
      </c>
      <c r="K1340" t="str">
        <f>_xlfn.XLOOKUP('Policy Details'!$I1340,'Customer Information'!$A$2:$A$5001,'Customer Information'!$C$2:$C$5001)</f>
        <v>Other</v>
      </c>
      <c r="L1340">
        <f>YEAR('Policy Details'!$E1340)</f>
        <v>2018</v>
      </c>
    </row>
    <row r="1341" spans="1:12">
      <c r="A1341" t="s">
        <v>16839</v>
      </c>
      <c r="B1341" t="s">
        <v>20503</v>
      </c>
      <c r="C1341">
        <v>64517</v>
      </c>
      <c r="D1341">
        <v>1073.07</v>
      </c>
      <c r="E1341" s="30">
        <v>42535</v>
      </c>
      <c r="F1341" s="30">
        <v>43636</v>
      </c>
      <c r="G1341" t="s">
        <v>20506</v>
      </c>
      <c r="H1341" t="s">
        <v>20507</v>
      </c>
      <c r="I1341" t="s">
        <v>4765</v>
      </c>
      <c r="J1341" t="str">
        <f>_xlfn.XLOOKUP('Policy Details'!$I1341,'Customer Information'!$A$2:$A$5001,'Customer Information'!$E$2:$E$5001)</f>
        <v>56+</v>
      </c>
      <c r="K1341" t="str">
        <f>_xlfn.XLOOKUP('Policy Details'!$I1341,'Customer Information'!$A$2:$A$5001,'Customer Information'!$C$2:$C$5001)</f>
        <v>Other</v>
      </c>
      <c r="L1341">
        <f>YEAR('Policy Details'!$E1341)</f>
        <v>2016</v>
      </c>
    </row>
    <row r="1342" spans="1:12">
      <c r="A1342" t="s">
        <v>16840</v>
      </c>
      <c r="B1342" t="s">
        <v>20503</v>
      </c>
      <c r="C1342">
        <v>28932</v>
      </c>
      <c r="D1342">
        <v>1770.98</v>
      </c>
      <c r="E1342" s="30">
        <v>44088</v>
      </c>
      <c r="F1342" s="30">
        <v>44848</v>
      </c>
      <c r="G1342" t="s">
        <v>20506</v>
      </c>
      <c r="H1342" t="s">
        <v>20509</v>
      </c>
      <c r="I1342" t="s">
        <v>1102</v>
      </c>
      <c r="J1342" t="str">
        <f>_xlfn.XLOOKUP('Policy Details'!$I1342,'Customer Information'!$A$2:$A$5001,'Customer Information'!$E$2:$E$5001)</f>
        <v>46-55</v>
      </c>
      <c r="K1342" t="str">
        <f>_xlfn.XLOOKUP('Policy Details'!$I1342,'Customer Information'!$A$2:$A$5001,'Customer Information'!$C$2:$C$5001)</f>
        <v>Other</v>
      </c>
      <c r="L1342">
        <f>YEAR('Policy Details'!$E1342)</f>
        <v>2020</v>
      </c>
    </row>
    <row r="1343" spans="1:12">
      <c r="A1343" t="s">
        <v>16841</v>
      </c>
      <c r="B1343" t="s">
        <v>20501</v>
      </c>
      <c r="C1343">
        <v>254972</v>
      </c>
      <c r="D1343">
        <v>784.68</v>
      </c>
      <c r="E1343" s="30">
        <v>42175</v>
      </c>
      <c r="F1343" s="30">
        <v>44900</v>
      </c>
      <c r="G1343" t="s">
        <v>20505</v>
      </c>
      <c r="H1343" t="s">
        <v>20509</v>
      </c>
      <c r="I1343" t="s">
        <v>3294</v>
      </c>
      <c r="J1343" t="str">
        <f>_xlfn.XLOOKUP('Policy Details'!$I1343,'Customer Information'!$A$2:$A$5001,'Customer Information'!$E$2:$E$5001)</f>
        <v>56+</v>
      </c>
      <c r="K1343" t="str">
        <f>_xlfn.XLOOKUP('Policy Details'!$I1343,'Customer Information'!$A$2:$A$5001,'Customer Information'!$C$2:$C$5001)</f>
        <v>Male</v>
      </c>
      <c r="L1343">
        <f>YEAR('Policy Details'!$E1343)</f>
        <v>2015</v>
      </c>
    </row>
    <row r="1344" spans="1:12">
      <c r="A1344" t="s">
        <v>16842</v>
      </c>
      <c r="B1344" t="s">
        <v>20502</v>
      </c>
      <c r="C1344">
        <v>456008</v>
      </c>
      <c r="D1344">
        <v>1851.99</v>
      </c>
      <c r="E1344" s="30">
        <v>44910</v>
      </c>
      <c r="F1344" s="30">
        <v>45786</v>
      </c>
      <c r="G1344" t="s">
        <v>20506</v>
      </c>
      <c r="H1344" t="s">
        <v>20509</v>
      </c>
      <c r="I1344" t="s">
        <v>4243</v>
      </c>
      <c r="J1344" t="str">
        <f>_xlfn.XLOOKUP('Policy Details'!$I1344,'Customer Information'!$A$2:$A$5001,'Customer Information'!$E$2:$E$5001)</f>
        <v>56+</v>
      </c>
      <c r="K1344" t="str">
        <f>_xlfn.XLOOKUP('Policy Details'!$I1344,'Customer Information'!$A$2:$A$5001,'Customer Information'!$C$2:$C$5001)</f>
        <v>Male</v>
      </c>
      <c r="L1344">
        <f>YEAR('Policy Details'!$E1344)</f>
        <v>2022</v>
      </c>
    </row>
    <row r="1345" spans="1:12">
      <c r="A1345" t="s">
        <v>16843</v>
      </c>
      <c r="B1345" t="s">
        <v>20503</v>
      </c>
      <c r="C1345">
        <v>27406</v>
      </c>
      <c r="D1345">
        <v>277.97000000000003</v>
      </c>
      <c r="E1345" s="30">
        <v>44155</v>
      </c>
      <c r="F1345" s="30">
        <v>46998</v>
      </c>
      <c r="G1345" t="s">
        <v>20506</v>
      </c>
      <c r="H1345" t="s">
        <v>20508</v>
      </c>
      <c r="I1345" t="s">
        <v>1042</v>
      </c>
      <c r="J1345" t="str">
        <f>_xlfn.XLOOKUP('Policy Details'!$I1345,'Customer Information'!$A$2:$A$5001,'Customer Information'!$E$2:$E$5001)</f>
        <v>18-25</v>
      </c>
      <c r="K1345" t="str">
        <f>_xlfn.XLOOKUP('Policy Details'!$I1345,'Customer Information'!$A$2:$A$5001,'Customer Information'!$C$2:$C$5001)</f>
        <v>Female</v>
      </c>
      <c r="L1345">
        <f>YEAR('Policy Details'!$E1345)</f>
        <v>2020</v>
      </c>
    </row>
    <row r="1346" spans="1:12">
      <c r="A1346" t="s">
        <v>16844</v>
      </c>
      <c r="B1346" t="s">
        <v>20503</v>
      </c>
      <c r="C1346">
        <v>485611</v>
      </c>
      <c r="D1346">
        <v>686.55</v>
      </c>
      <c r="E1346" s="30">
        <v>43305</v>
      </c>
      <c r="F1346" s="30">
        <v>43686</v>
      </c>
      <c r="G1346" t="s">
        <v>20506</v>
      </c>
      <c r="H1346" t="s">
        <v>20509</v>
      </c>
      <c r="I1346" t="s">
        <v>4848</v>
      </c>
      <c r="J1346" t="str">
        <f>_xlfn.XLOOKUP('Policy Details'!$I1346,'Customer Information'!$A$2:$A$5001,'Customer Information'!$E$2:$E$5001)</f>
        <v>56+</v>
      </c>
      <c r="K1346" t="str">
        <f>_xlfn.XLOOKUP('Policy Details'!$I1346,'Customer Information'!$A$2:$A$5001,'Customer Information'!$C$2:$C$5001)</f>
        <v>Other</v>
      </c>
      <c r="L1346">
        <f>YEAR('Policy Details'!$E1346)</f>
        <v>2018</v>
      </c>
    </row>
    <row r="1347" spans="1:12">
      <c r="A1347" t="s">
        <v>16845</v>
      </c>
      <c r="B1347" t="s">
        <v>20502</v>
      </c>
      <c r="C1347">
        <v>146769</v>
      </c>
      <c r="D1347">
        <v>780.1</v>
      </c>
      <c r="E1347" s="30">
        <v>43109</v>
      </c>
      <c r="F1347" s="30">
        <v>44559</v>
      </c>
      <c r="G1347" t="s">
        <v>20506</v>
      </c>
      <c r="H1347" t="s">
        <v>20509</v>
      </c>
      <c r="I1347" t="s">
        <v>2971</v>
      </c>
      <c r="J1347" t="str">
        <f>_xlfn.XLOOKUP('Policy Details'!$I1347,'Customer Information'!$A$2:$A$5001,'Customer Information'!$E$2:$E$5001)</f>
        <v>36-45</v>
      </c>
      <c r="K1347" t="str">
        <f>_xlfn.XLOOKUP('Policy Details'!$I1347,'Customer Information'!$A$2:$A$5001,'Customer Information'!$C$2:$C$5001)</f>
        <v>Female</v>
      </c>
      <c r="L1347">
        <f>YEAR('Policy Details'!$E1347)</f>
        <v>2018</v>
      </c>
    </row>
    <row r="1348" spans="1:12">
      <c r="A1348" t="s">
        <v>16846</v>
      </c>
      <c r="B1348" t="s">
        <v>20501</v>
      </c>
      <c r="C1348">
        <v>171048</v>
      </c>
      <c r="D1348">
        <v>846.8</v>
      </c>
      <c r="E1348" s="30">
        <v>42634</v>
      </c>
      <c r="F1348" s="30">
        <v>44176</v>
      </c>
      <c r="G1348" t="s">
        <v>20505</v>
      </c>
      <c r="H1348" t="s">
        <v>20507</v>
      </c>
      <c r="I1348" t="s">
        <v>4080</v>
      </c>
      <c r="J1348" t="str">
        <f>_xlfn.XLOOKUP('Policy Details'!$I1348,'Customer Information'!$A$2:$A$5001,'Customer Information'!$E$2:$E$5001)</f>
        <v>46-55</v>
      </c>
      <c r="K1348" t="str">
        <f>_xlfn.XLOOKUP('Policy Details'!$I1348,'Customer Information'!$A$2:$A$5001,'Customer Information'!$C$2:$C$5001)</f>
        <v>Male</v>
      </c>
      <c r="L1348">
        <f>YEAR('Policy Details'!$E1348)</f>
        <v>2016</v>
      </c>
    </row>
    <row r="1349" spans="1:12">
      <c r="A1349" t="s">
        <v>16847</v>
      </c>
      <c r="B1349" t="s">
        <v>20501</v>
      </c>
      <c r="C1349">
        <v>496140</v>
      </c>
      <c r="D1349">
        <v>1441.31</v>
      </c>
      <c r="E1349" s="30">
        <v>44779</v>
      </c>
      <c r="F1349" s="30">
        <v>46621</v>
      </c>
      <c r="G1349" t="s">
        <v>20504</v>
      </c>
      <c r="H1349" t="s">
        <v>20508</v>
      </c>
      <c r="I1349" t="s">
        <v>2434</v>
      </c>
      <c r="J1349" t="str">
        <f>_xlfn.XLOOKUP('Policy Details'!$I1349,'Customer Information'!$A$2:$A$5001,'Customer Information'!$E$2:$E$5001)</f>
        <v>56+</v>
      </c>
      <c r="K1349" t="str">
        <f>_xlfn.XLOOKUP('Policy Details'!$I1349,'Customer Information'!$A$2:$A$5001,'Customer Information'!$C$2:$C$5001)</f>
        <v>Male</v>
      </c>
      <c r="L1349">
        <f>YEAR('Policy Details'!$E1349)</f>
        <v>2022</v>
      </c>
    </row>
    <row r="1350" spans="1:12">
      <c r="A1350" t="s">
        <v>16848</v>
      </c>
      <c r="B1350" t="s">
        <v>20502</v>
      </c>
      <c r="C1350">
        <v>64931</v>
      </c>
      <c r="D1350">
        <v>510.38</v>
      </c>
      <c r="E1350" s="30">
        <v>42784</v>
      </c>
      <c r="F1350" s="30">
        <v>45592</v>
      </c>
      <c r="G1350" t="s">
        <v>20504</v>
      </c>
      <c r="H1350" t="s">
        <v>20509</v>
      </c>
      <c r="I1350" t="s">
        <v>4300</v>
      </c>
      <c r="J1350" t="str">
        <f>_xlfn.XLOOKUP('Policy Details'!$I1350,'Customer Information'!$A$2:$A$5001,'Customer Information'!$E$2:$E$5001)</f>
        <v>36-45</v>
      </c>
      <c r="K1350" t="str">
        <f>_xlfn.XLOOKUP('Policy Details'!$I1350,'Customer Information'!$A$2:$A$5001,'Customer Information'!$C$2:$C$5001)</f>
        <v>Other</v>
      </c>
      <c r="L1350">
        <f>YEAR('Policy Details'!$E1350)</f>
        <v>2017</v>
      </c>
    </row>
    <row r="1351" spans="1:12">
      <c r="A1351" t="s">
        <v>16849</v>
      </c>
      <c r="B1351" t="s">
        <v>20500</v>
      </c>
      <c r="C1351">
        <v>93972</v>
      </c>
      <c r="D1351">
        <v>1333.17</v>
      </c>
      <c r="E1351" s="30">
        <v>42606</v>
      </c>
      <c r="F1351" s="30">
        <v>45790</v>
      </c>
      <c r="G1351" t="s">
        <v>20504</v>
      </c>
      <c r="H1351" t="s">
        <v>20507</v>
      </c>
      <c r="I1351" t="s">
        <v>3579</v>
      </c>
      <c r="J1351" t="str">
        <f>_xlfn.XLOOKUP('Policy Details'!$I1351,'Customer Information'!$A$2:$A$5001,'Customer Information'!$E$2:$E$5001)</f>
        <v>56+</v>
      </c>
      <c r="K1351" t="str">
        <f>_xlfn.XLOOKUP('Policy Details'!$I1351,'Customer Information'!$A$2:$A$5001,'Customer Information'!$C$2:$C$5001)</f>
        <v>Male</v>
      </c>
      <c r="L1351">
        <f>YEAR('Policy Details'!$E1351)</f>
        <v>2016</v>
      </c>
    </row>
    <row r="1352" spans="1:12">
      <c r="A1352" t="s">
        <v>16850</v>
      </c>
      <c r="B1352" t="s">
        <v>20501</v>
      </c>
      <c r="C1352">
        <v>112138</v>
      </c>
      <c r="D1352">
        <v>332.05</v>
      </c>
      <c r="E1352" s="30">
        <v>44158</v>
      </c>
      <c r="F1352" s="30">
        <v>46876</v>
      </c>
      <c r="G1352" t="s">
        <v>20506</v>
      </c>
      <c r="H1352" t="s">
        <v>20507</v>
      </c>
      <c r="I1352" t="s">
        <v>4763</v>
      </c>
      <c r="J1352" t="str">
        <f>_xlfn.XLOOKUP('Policy Details'!$I1352,'Customer Information'!$A$2:$A$5001,'Customer Information'!$E$2:$E$5001)</f>
        <v>26-35</v>
      </c>
      <c r="K1352" t="str">
        <f>_xlfn.XLOOKUP('Policy Details'!$I1352,'Customer Information'!$A$2:$A$5001,'Customer Information'!$C$2:$C$5001)</f>
        <v>Male</v>
      </c>
      <c r="L1352">
        <f>YEAR('Policy Details'!$E1352)</f>
        <v>2020</v>
      </c>
    </row>
    <row r="1353" spans="1:12">
      <c r="A1353" t="s">
        <v>16851</v>
      </c>
      <c r="B1353" t="s">
        <v>20503</v>
      </c>
      <c r="C1353">
        <v>187413</v>
      </c>
      <c r="D1353">
        <v>789.28</v>
      </c>
      <c r="E1353" s="30">
        <v>44097</v>
      </c>
      <c r="F1353" s="30">
        <v>45610</v>
      </c>
      <c r="G1353" t="s">
        <v>20506</v>
      </c>
      <c r="H1353" t="s">
        <v>20509</v>
      </c>
      <c r="I1353" t="s">
        <v>4419</v>
      </c>
      <c r="J1353" t="str">
        <f>_xlfn.XLOOKUP('Policy Details'!$I1353,'Customer Information'!$A$2:$A$5001,'Customer Information'!$E$2:$E$5001)</f>
        <v>18-25</v>
      </c>
      <c r="K1353" t="str">
        <f>_xlfn.XLOOKUP('Policy Details'!$I1353,'Customer Information'!$A$2:$A$5001,'Customer Information'!$C$2:$C$5001)</f>
        <v>Other</v>
      </c>
      <c r="L1353">
        <f>YEAR('Policy Details'!$E1353)</f>
        <v>2020</v>
      </c>
    </row>
    <row r="1354" spans="1:12">
      <c r="A1354" t="s">
        <v>16852</v>
      </c>
      <c r="B1354" t="s">
        <v>20503</v>
      </c>
      <c r="C1354">
        <v>372191</v>
      </c>
      <c r="D1354">
        <v>703.16</v>
      </c>
      <c r="E1354" s="30">
        <v>44481</v>
      </c>
      <c r="F1354" s="30">
        <v>44980</v>
      </c>
      <c r="G1354" t="s">
        <v>20506</v>
      </c>
      <c r="H1354" t="s">
        <v>20507</v>
      </c>
      <c r="I1354" t="s">
        <v>2437</v>
      </c>
      <c r="J1354" t="str">
        <f>_xlfn.XLOOKUP('Policy Details'!$I1354,'Customer Information'!$A$2:$A$5001,'Customer Information'!$E$2:$E$5001)</f>
        <v>18-25</v>
      </c>
      <c r="K1354" t="str">
        <f>_xlfn.XLOOKUP('Policy Details'!$I1354,'Customer Information'!$A$2:$A$5001,'Customer Information'!$C$2:$C$5001)</f>
        <v>Male</v>
      </c>
      <c r="L1354">
        <f>YEAR('Policy Details'!$E1354)</f>
        <v>2021</v>
      </c>
    </row>
    <row r="1355" spans="1:12">
      <c r="A1355" t="s">
        <v>16853</v>
      </c>
      <c r="B1355" t="s">
        <v>20500</v>
      </c>
      <c r="C1355">
        <v>372280</v>
      </c>
      <c r="D1355">
        <v>339.83</v>
      </c>
      <c r="E1355" s="30">
        <v>42448</v>
      </c>
      <c r="F1355" s="30">
        <v>44681</v>
      </c>
      <c r="G1355" t="s">
        <v>20505</v>
      </c>
      <c r="H1355" t="s">
        <v>20507</v>
      </c>
      <c r="I1355" t="s">
        <v>2345</v>
      </c>
      <c r="J1355" t="str">
        <f>_xlfn.XLOOKUP('Policy Details'!$I1355,'Customer Information'!$A$2:$A$5001,'Customer Information'!$E$2:$E$5001)</f>
        <v>56+</v>
      </c>
      <c r="K1355" t="str">
        <f>_xlfn.XLOOKUP('Policy Details'!$I1355,'Customer Information'!$A$2:$A$5001,'Customer Information'!$C$2:$C$5001)</f>
        <v>Other</v>
      </c>
      <c r="L1355">
        <f>YEAR('Policy Details'!$E1355)</f>
        <v>2016</v>
      </c>
    </row>
    <row r="1356" spans="1:12">
      <c r="A1356" t="s">
        <v>16854</v>
      </c>
      <c r="B1356" t="s">
        <v>20501</v>
      </c>
      <c r="C1356">
        <v>166622</v>
      </c>
      <c r="D1356">
        <v>911.19</v>
      </c>
      <c r="E1356" s="30">
        <v>43833</v>
      </c>
      <c r="F1356" s="30">
        <v>44976</v>
      </c>
      <c r="G1356" t="s">
        <v>20504</v>
      </c>
      <c r="H1356" t="s">
        <v>20509</v>
      </c>
      <c r="I1356" t="s">
        <v>3702</v>
      </c>
      <c r="J1356" t="str">
        <f>_xlfn.XLOOKUP('Policy Details'!$I1356,'Customer Information'!$A$2:$A$5001,'Customer Information'!$E$2:$E$5001)</f>
        <v>18-25</v>
      </c>
      <c r="K1356" t="str">
        <f>_xlfn.XLOOKUP('Policy Details'!$I1356,'Customer Information'!$A$2:$A$5001,'Customer Information'!$C$2:$C$5001)</f>
        <v>Female</v>
      </c>
      <c r="L1356">
        <f>YEAR('Policy Details'!$E1356)</f>
        <v>2020</v>
      </c>
    </row>
    <row r="1357" spans="1:12">
      <c r="A1357" t="s">
        <v>16855</v>
      </c>
      <c r="B1357" t="s">
        <v>20501</v>
      </c>
      <c r="C1357">
        <v>399412</v>
      </c>
      <c r="D1357">
        <v>634.20000000000005</v>
      </c>
      <c r="E1357" s="30">
        <v>42475</v>
      </c>
      <c r="F1357" s="30">
        <v>42913</v>
      </c>
      <c r="G1357" t="s">
        <v>20504</v>
      </c>
      <c r="H1357" t="s">
        <v>20509</v>
      </c>
      <c r="I1357" t="s">
        <v>2261</v>
      </c>
      <c r="J1357" t="str">
        <f>_xlfn.XLOOKUP('Policy Details'!$I1357,'Customer Information'!$A$2:$A$5001,'Customer Information'!$E$2:$E$5001)</f>
        <v>18-25</v>
      </c>
      <c r="K1357" t="str">
        <f>_xlfn.XLOOKUP('Policy Details'!$I1357,'Customer Information'!$A$2:$A$5001,'Customer Information'!$C$2:$C$5001)</f>
        <v>Male</v>
      </c>
      <c r="L1357">
        <f>YEAR('Policy Details'!$E1357)</f>
        <v>2016</v>
      </c>
    </row>
    <row r="1358" spans="1:12">
      <c r="A1358" t="s">
        <v>16856</v>
      </c>
      <c r="B1358" t="s">
        <v>20501</v>
      </c>
      <c r="C1358">
        <v>258767</v>
      </c>
      <c r="D1358">
        <v>1842.18</v>
      </c>
      <c r="E1358" s="30">
        <v>42316</v>
      </c>
      <c r="F1358" s="30">
        <v>44414</v>
      </c>
      <c r="G1358" t="s">
        <v>20505</v>
      </c>
      <c r="H1358" t="s">
        <v>20508</v>
      </c>
      <c r="I1358" t="s">
        <v>2828</v>
      </c>
      <c r="J1358" t="str">
        <f>_xlfn.XLOOKUP('Policy Details'!$I1358,'Customer Information'!$A$2:$A$5001,'Customer Information'!$E$2:$E$5001)</f>
        <v>56+</v>
      </c>
      <c r="K1358" t="str">
        <f>_xlfn.XLOOKUP('Policy Details'!$I1358,'Customer Information'!$A$2:$A$5001,'Customer Information'!$C$2:$C$5001)</f>
        <v>Female</v>
      </c>
      <c r="L1358">
        <f>YEAR('Policy Details'!$E1358)</f>
        <v>2015</v>
      </c>
    </row>
    <row r="1359" spans="1:12">
      <c r="A1359" t="s">
        <v>16857</v>
      </c>
      <c r="B1359" t="s">
        <v>20502</v>
      </c>
      <c r="C1359">
        <v>183174</v>
      </c>
      <c r="D1359">
        <v>145.58000000000001</v>
      </c>
      <c r="E1359" s="30">
        <v>42742</v>
      </c>
      <c r="F1359" s="30">
        <v>43664</v>
      </c>
      <c r="G1359" t="s">
        <v>20504</v>
      </c>
      <c r="H1359" t="s">
        <v>20508</v>
      </c>
      <c r="I1359" t="s">
        <v>3738</v>
      </c>
      <c r="J1359" t="str">
        <f>_xlfn.XLOOKUP('Policy Details'!$I1359,'Customer Information'!$A$2:$A$5001,'Customer Information'!$E$2:$E$5001)</f>
        <v>36-45</v>
      </c>
      <c r="K1359" t="str">
        <f>_xlfn.XLOOKUP('Policy Details'!$I1359,'Customer Information'!$A$2:$A$5001,'Customer Information'!$C$2:$C$5001)</f>
        <v>Other</v>
      </c>
      <c r="L1359">
        <f>YEAR('Policy Details'!$E1359)</f>
        <v>2017</v>
      </c>
    </row>
    <row r="1360" spans="1:12">
      <c r="A1360" t="s">
        <v>16858</v>
      </c>
      <c r="B1360" t="s">
        <v>20502</v>
      </c>
      <c r="C1360">
        <v>311907</v>
      </c>
      <c r="D1360">
        <v>242.41</v>
      </c>
      <c r="E1360" s="30">
        <v>43169</v>
      </c>
      <c r="F1360" s="30">
        <v>45493</v>
      </c>
      <c r="G1360" t="s">
        <v>20506</v>
      </c>
      <c r="H1360" t="s">
        <v>20507</v>
      </c>
      <c r="I1360" t="s">
        <v>1361</v>
      </c>
      <c r="J1360" t="str">
        <f>_xlfn.XLOOKUP('Policy Details'!$I1360,'Customer Information'!$A$2:$A$5001,'Customer Information'!$E$2:$E$5001)</f>
        <v>56+</v>
      </c>
      <c r="K1360" t="str">
        <f>_xlfn.XLOOKUP('Policy Details'!$I1360,'Customer Information'!$A$2:$A$5001,'Customer Information'!$C$2:$C$5001)</f>
        <v>Male</v>
      </c>
      <c r="L1360">
        <f>YEAR('Policy Details'!$E1360)</f>
        <v>2018</v>
      </c>
    </row>
    <row r="1361" spans="1:12">
      <c r="A1361" t="s">
        <v>16859</v>
      </c>
      <c r="B1361" t="s">
        <v>20503</v>
      </c>
      <c r="C1361">
        <v>388717</v>
      </c>
      <c r="D1361">
        <v>1857.26</v>
      </c>
      <c r="E1361" s="30">
        <v>45242</v>
      </c>
      <c r="F1361" s="30">
        <v>47138</v>
      </c>
      <c r="G1361" t="s">
        <v>20506</v>
      </c>
      <c r="H1361" t="s">
        <v>20507</v>
      </c>
      <c r="I1361" t="s">
        <v>177</v>
      </c>
      <c r="J1361" t="str">
        <f>_xlfn.XLOOKUP('Policy Details'!$I1361,'Customer Information'!$A$2:$A$5001,'Customer Information'!$E$2:$E$5001)</f>
        <v>18-25</v>
      </c>
      <c r="K1361" t="str">
        <f>_xlfn.XLOOKUP('Policy Details'!$I1361,'Customer Information'!$A$2:$A$5001,'Customer Information'!$C$2:$C$5001)</f>
        <v>Male</v>
      </c>
      <c r="L1361">
        <f>YEAR('Policy Details'!$E1361)</f>
        <v>2023</v>
      </c>
    </row>
    <row r="1362" spans="1:12">
      <c r="A1362" t="s">
        <v>16860</v>
      </c>
      <c r="B1362" t="s">
        <v>20500</v>
      </c>
      <c r="C1362">
        <v>184861</v>
      </c>
      <c r="D1362">
        <v>780.71</v>
      </c>
      <c r="E1362" s="30">
        <v>45282</v>
      </c>
      <c r="F1362" s="30">
        <v>48152</v>
      </c>
      <c r="G1362" t="s">
        <v>20506</v>
      </c>
      <c r="H1362" t="s">
        <v>20509</v>
      </c>
      <c r="I1362" t="s">
        <v>4365</v>
      </c>
      <c r="J1362" t="str">
        <f>_xlfn.XLOOKUP('Policy Details'!$I1362,'Customer Information'!$A$2:$A$5001,'Customer Information'!$E$2:$E$5001)</f>
        <v>26-35</v>
      </c>
      <c r="K1362" t="str">
        <f>_xlfn.XLOOKUP('Policy Details'!$I1362,'Customer Information'!$A$2:$A$5001,'Customer Information'!$C$2:$C$5001)</f>
        <v>Male</v>
      </c>
      <c r="L1362">
        <f>YEAR('Policy Details'!$E1362)</f>
        <v>2023</v>
      </c>
    </row>
    <row r="1363" spans="1:12">
      <c r="A1363" t="s">
        <v>16861</v>
      </c>
      <c r="B1363" t="s">
        <v>20503</v>
      </c>
      <c r="C1363">
        <v>348027</v>
      </c>
      <c r="D1363">
        <v>796.16</v>
      </c>
      <c r="E1363" s="30">
        <v>45314</v>
      </c>
      <c r="F1363" s="30">
        <v>48064</v>
      </c>
      <c r="G1363" t="s">
        <v>20505</v>
      </c>
      <c r="H1363" t="s">
        <v>20508</v>
      </c>
      <c r="I1363" t="s">
        <v>985</v>
      </c>
      <c r="J1363" t="str">
        <f>_xlfn.XLOOKUP('Policy Details'!$I1363,'Customer Information'!$A$2:$A$5001,'Customer Information'!$E$2:$E$5001)</f>
        <v>56+</v>
      </c>
      <c r="K1363" t="str">
        <f>_xlfn.XLOOKUP('Policy Details'!$I1363,'Customer Information'!$A$2:$A$5001,'Customer Information'!$C$2:$C$5001)</f>
        <v>Other</v>
      </c>
      <c r="L1363">
        <f>YEAR('Policy Details'!$E1363)</f>
        <v>2024</v>
      </c>
    </row>
    <row r="1364" spans="1:12">
      <c r="A1364" t="s">
        <v>16862</v>
      </c>
      <c r="B1364" t="s">
        <v>20503</v>
      </c>
      <c r="C1364">
        <v>119183</v>
      </c>
      <c r="D1364">
        <v>1376.44</v>
      </c>
      <c r="E1364" s="30">
        <v>44864</v>
      </c>
      <c r="F1364" s="30">
        <v>47946</v>
      </c>
      <c r="G1364" t="s">
        <v>20505</v>
      </c>
      <c r="H1364" t="s">
        <v>20509</v>
      </c>
      <c r="I1364" t="s">
        <v>2866</v>
      </c>
      <c r="J1364" t="str">
        <f>_xlfn.XLOOKUP('Policy Details'!$I1364,'Customer Information'!$A$2:$A$5001,'Customer Information'!$E$2:$E$5001)</f>
        <v>56+</v>
      </c>
      <c r="K1364" t="str">
        <f>_xlfn.XLOOKUP('Policy Details'!$I1364,'Customer Information'!$A$2:$A$5001,'Customer Information'!$C$2:$C$5001)</f>
        <v>Male</v>
      </c>
      <c r="L1364">
        <f>YEAR('Policy Details'!$E1364)</f>
        <v>2022</v>
      </c>
    </row>
    <row r="1365" spans="1:12">
      <c r="A1365" t="s">
        <v>16863</v>
      </c>
      <c r="B1365" t="s">
        <v>20502</v>
      </c>
      <c r="C1365">
        <v>153132</v>
      </c>
      <c r="D1365">
        <v>1646.57</v>
      </c>
      <c r="E1365" s="30">
        <v>42567</v>
      </c>
      <c r="F1365" s="30">
        <v>44565</v>
      </c>
      <c r="G1365" t="s">
        <v>20506</v>
      </c>
      <c r="H1365" t="s">
        <v>20508</v>
      </c>
      <c r="I1365" t="s">
        <v>691</v>
      </c>
      <c r="J1365" t="str">
        <f>_xlfn.XLOOKUP('Policy Details'!$I1365,'Customer Information'!$A$2:$A$5001,'Customer Information'!$E$2:$E$5001)</f>
        <v>46-55</v>
      </c>
      <c r="K1365" t="str">
        <f>_xlfn.XLOOKUP('Policy Details'!$I1365,'Customer Information'!$A$2:$A$5001,'Customer Information'!$C$2:$C$5001)</f>
        <v>Other</v>
      </c>
      <c r="L1365">
        <f>YEAR('Policy Details'!$E1365)</f>
        <v>2016</v>
      </c>
    </row>
    <row r="1366" spans="1:12">
      <c r="A1366" t="s">
        <v>16864</v>
      </c>
      <c r="B1366" t="s">
        <v>20502</v>
      </c>
      <c r="C1366">
        <v>338517</v>
      </c>
      <c r="D1366">
        <v>885.46</v>
      </c>
      <c r="E1366" s="30">
        <v>42506</v>
      </c>
      <c r="F1366" s="30">
        <v>43534</v>
      </c>
      <c r="G1366" t="s">
        <v>20504</v>
      </c>
      <c r="H1366" t="s">
        <v>20509</v>
      </c>
      <c r="I1366" t="s">
        <v>501</v>
      </c>
      <c r="J1366" t="str">
        <f>_xlfn.XLOOKUP('Policy Details'!$I1366,'Customer Information'!$A$2:$A$5001,'Customer Information'!$E$2:$E$5001)</f>
        <v>46-55</v>
      </c>
      <c r="K1366" t="str">
        <f>_xlfn.XLOOKUP('Policy Details'!$I1366,'Customer Information'!$A$2:$A$5001,'Customer Information'!$C$2:$C$5001)</f>
        <v>Female</v>
      </c>
      <c r="L1366">
        <f>YEAR('Policy Details'!$E1366)</f>
        <v>2016</v>
      </c>
    </row>
    <row r="1367" spans="1:12">
      <c r="A1367" t="s">
        <v>16865</v>
      </c>
      <c r="B1367" t="s">
        <v>20501</v>
      </c>
      <c r="C1367">
        <v>428286</v>
      </c>
      <c r="D1367">
        <v>1868.7</v>
      </c>
      <c r="E1367" s="30">
        <v>44385</v>
      </c>
      <c r="F1367" s="30">
        <v>47398</v>
      </c>
      <c r="G1367" t="s">
        <v>20505</v>
      </c>
      <c r="H1367" t="s">
        <v>20507</v>
      </c>
      <c r="I1367" t="s">
        <v>4139</v>
      </c>
      <c r="J1367" t="str">
        <f>_xlfn.XLOOKUP('Policy Details'!$I1367,'Customer Information'!$A$2:$A$5001,'Customer Information'!$E$2:$E$5001)</f>
        <v>56+</v>
      </c>
      <c r="K1367" t="str">
        <f>_xlfn.XLOOKUP('Policy Details'!$I1367,'Customer Information'!$A$2:$A$5001,'Customer Information'!$C$2:$C$5001)</f>
        <v>Male</v>
      </c>
      <c r="L1367">
        <f>YEAR('Policy Details'!$E1367)</f>
        <v>2021</v>
      </c>
    </row>
    <row r="1368" spans="1:12">
      <c r="A1368" t="s">
        <v>16866</v>
      </c>
      <c r="B1368" t="s">
        <v>20501</v>
      </c>
      <c r="C1368">
        <v>284006</v>
      </c>
      <c r="D1368">
        <v>546.1</v>
      </c>
      <c r="E1368" s="30">
        <v>42012</v>
      </c>
      <c r="F1368" s="30">
        <v>45446</v>
      </c>
      <c r="G1368" t="s">
        <v>20506</v>
      </c>
      <c r="H1368" t="s">
        <v>20509</v>
      </c>
      <c r="I1368" t="s">
        <v>1330</v>
      </c>
      <c r="J1368" t="str">
        <f>_xlfn.XLOOKUP('Policy Details'!$I1368,'Customer Information'!$A$2:$A$5001,'Customer Information'!$E$2:$E$5001)</f>
        <v>56+</v>
      </c>
      <c r="K1368" t="str">
        <f>_xlfn.XLOOKUP('Policy Details'!$I1368,'Customer Information'!$A$2:$A$5001,'Customer Information'!$C$2:$C$5001)</f>
        <v>Male</v>
      </c>
      <c r="L1368">
        <f>YEAR('Policy Details'!$E1368)</f>
        <v>2015</v>
      </c>
    </row>
    <row r="1369" spans="1:12">
      <c r="A1369" t="s">
        <v>16867</v>
      </c>
      <c r="B1369" t="s">
        <v>20503</v>
      </c>
      <c r="C1369">
        <v>444455</v>
      </c>
      <c r="D1369">
        <v>690.98</v>
      </c>
      <c r="E1369" s="30">
        <v>45031</v>
      </c>
      <c r="F1369" s="30">
        <v>47748</v>
      </c>
      <c r="G1369" t="s">
        <v>20504</v>
      </c>
      <c r="H1369" t="s">
        <v>20508</v>
      </c>
      <c r="I1369" t="s">
        <v>932</v>
      </c>
      <c r="J1369" t="str">
        <f>_xlfn.XLOOKUP('Policy Details'!$I1369,'Customer Information'!$A$2:$A$5001,'Customer Information'!$E$2:$E$5001)</f>
        <v>56+</v>
      </c>
      <c r="K1369" t="str">
        <f>_xlfn.XLOOKUP('Policy Details'!$I1369,'Customer Information'!$A$2:$A$5001,'Customer Information'!$C$2:$C$5001)</f>
        <v>Male</v>
      </c>
      <c r="L1369">
        <f>YEAR('Policy Details'!$E1369)</f>
        <v>2023</v>
      </c>
    </row>
    <row r="1370" spans="1:12">
      <c r="A1370" t="s">
        <v>16868</v>
      </c>
      <c r="B1370" t="s">
        <v>20503</v>
      </c>
      <c r="C1370">
        <v>318052</v>
      </c>
      <c r="D1370">
        <v>1818.13</v>
      </c>
      <c r="E1370" s="30">
        <v>42635</v>
      </c>
      <c r="F1370" s="30">
        <v>43249</v>
      </c>
      <c r="G1370" t="s">
        <v>20506</v>
      </c>
      <c r="H1370" t="s">
        <v>20507</v>
      </c>
      <c r="I1370" t="s">
        <v>3466</v>
      </c>
      <c r="J1370" t="str">
        <f>_xlfn.XLOOKUP('Policy Details'!$I1370,'Customer Information'!$A$2:$A$5001,'Customer Information'!$E$2:$E$5001)</f>
        <v>26-35</v>
      </c>
      <c r="K1370" t="str">
        <f>_xlfn.XLOOKUP('Policy Details'!$I1370,'Customer Information'!$A$2:$A$5001,'Customer Information'!$C$2:$C$5001)</f>
        <v>Other</v>
      </c>
      <c r="L1370">
        <f>YEAR('Policy Details'!$E1370)</f>
        <v>2016</v>
      </c>
    </row>
    <row r="1371" spans="1:12">
      <c r="A1371" t="s">
        <v>16869</v>
      </c>
      <c r="B1371" t="s">
        <v>20503</v>
      </c>
      <c r="C1371">
        <v>383384</v>
      </c>
      <c r="D1371">
        <v>1891.59</v>
      </c>
      <c r="E1371" s="30">
        <v>42150</v>
      </c>
      <c r="F1371" s="30">
        <v>43951</v>
      </c>
      <c r="G1371" t="s">
        <v>20504</v>
      </c>
      <c r="H1371" t="s">
        <v>20508</v>
      </c>
      <c r="I1371" t="s">
        <v>2218</v>
      </c>
      <c r="J1371" t="str">
        <f>_xlfn.XLOOKUP('Policy Details'!$I1371,'Customer Information'!$A$2:$A$5001,'Customer Information'!$E$2:$E$5001)</f>
        <v>18-25</v>
      </c>
      <c r="K1371" t="str">
        <f>_xlfn.XLOOKUP('Policy Details'!$I1371,'Customer Information'!$A$2:$A$5001,'Customer Information'!$C$2:$C$5001)</f>
        <v>Other</v>
      </c>
      <c r="L1371">
        <f>YEAR('Policy Details'!$E1371)</f>
        <v>2015</v>
      </c>
    </row>
    <row r="1372" spans="1:12">
      <c r="A1372" t="s">
        <v>16870</v>
      </c>
      <c r="B1372" t="s">
        <v>20503</v>
      </c>
      <c r="C1372">
        <v>493156</v>
      </c>
      <c r="D1372">
        <v>979.71</v>
      </c>
      <c r="E1372" s="30">
        <v>44158</v>
      </c>
      <c r="F1372" s="30">
        <v>47405</v>
      </c>
      <c r="G1372" t="s">
        <v>20504</v>
      </c>
      <c r="H1372" t="s">
        <v>20508</v>
      </c>
      <c r="I1372" t="s">
        <v>1936</v>
      </c>
      <c r="J1372" t="str">
        <f>_xlfn.XLOOKUP('Policy Details'!$I1372,'Customer Information'!$A$2:$A$5001,'Customer Information'!$E$2:$E$5001)</f>
        <v>26-35</v>
      </c>
      <c r="K1372" t="str">
        <f>_xlfn.XLOOKUP('Policy Details'!$I1372,'Customer Information'!$A$2:$A$5001,'Customer Information'!$C$2:$C$5001)</f>
        <v>Female</v>
      </c>
      <c r="L1372">
        <f>YEAR('Policy Details'!$E1372)</f>
        <v>2020</v>
      </c>
    </row>
    <row r="1373" spans="1:12">
      <c r="A1373" t="s">
        <v>16871</v>
      </c>
      <c r="B1373" t="s">
        <v>20501</v>
      </c>
      <c r="C1373">
        <v>384594</v>
      </c>
      <c r="D1373">
        <v>1914.55</v>
      </c>
      <c r="E1373" s="30">
        <v>42881</v>
      </c>
      <c r="F1373" s="30">
        <v>45152</v>
      </c>
      <c r="G1373" t="s">
        <v>20504</v>
      </c>
      <c r="H1373" t="s">
        <v>20507</v>
      </c>
      <c r="I1373" t="s">
        <v>2004</v>
      </c>
      <c r="J1373" t="str">
        <f>_xlfn.XLOOKUP('Policy Details'!$I1373,'Customer Information'!$A$2:$A$5001,'Customer Information'!$E$2:$E$5001)</f>
        <v>26-35</v>
      </c>
      <c r="K1373" t="str">
        <f>_xlfn.XLOOKUP('Policy Details'!$I1373,'Customer Information'!$A$2:$A$5001,'Customer Information'!$C$2:$C$5001)</f>
        <v>Other</v>
      </c>
      <c r="L1373">
        <f>YEAR('Policy Details'!$E1373)</f>
        <v>2017</v>
      </c>
    </row>
    <row r="1374" spans="1:12">
      <c r="A1374" t="s">
        <v>16872</v>
      </c>
      <c r="B1374" t="s">
        <v>20500</v>
      </c>
      <c r="C1374">
        <v>431012</v>
      </c>
      <c r="D1374">
        <v>1546.16</v>
      </c>
      <c r="E1374" s="30">
        <v>43696</v>
      </c>
      <c r="F1374" s="30">
        <v>47101</v>
      </c>
      <c r="G1374" t="s">
        <v>20505</v>
      </c>
      <c r="H1374" t="s">
        <v>20507</v>
      </c>
      <c r="I1374" t="s">
        <v>806</v>
      </c>
      <c r="J1374" t="str">
        <f>_xlfn.XLOOKUP('Policy Details'!$I1374,'Customer Information'!$A$2:$A$5001,'Customer Information'!$E$2:$E$5001)</f>
        <v>56+</v>
      </c>
      <c r="K1374" t="str">
        <f>_xlfn.XLOOKUP('Policy Details'!$I1374,'Customer Information'!$A$2:$A$5001,'Customer Information'!$C$2:$C$5001)</f>
        <v>Female</v>
      </c>
      <c r="L1374">
        <f>YEAR('Policy Details'!$E1374)</f>
        <v>2019</v>
      </c>
    </row>
    <row r="1375" spans="1:12">
      <c r="A1375" t="s">
        <v>16873</v>
      </c>
      <c r="B1375" t="s">
        <v>20501</v>
      </c>
      <c r="C1375">
        <v>134460</v>
      </c>
      <c r="D1375">
        <v>314.82</v>
      </c>
      <c r="E1375" s="30">
        <v>43071</v>
      </c>
      <c r="F1375" s="30">
        <v>46401</v>
      </c>
      <c r="G1375" t="s">
        <v>20504</v>
      </c>
      <c r="H1375" t="s">
        <v>20509</v>
      </c>
      <c r="I1375" t="s">
        <v>3851</v>
      </c>
      <c r="J1375" t="str">
        <f>_xlfn.XLOOKUP('Policy Details'!$I1375,'Customer Information'!$A$2:$A$5001,'Customer Information'!$E$2:$E$5001)</f>
        <v>56+</v>
      </c>
      <c r="K1375" t="str">
        <f>_xlfn.XLOOKUP('Policy Details'!$I1375,'Customer Information'!$A$2:$A$5001,'Customer Information'!$C$2:$C$5001)</f>
        <v>Other</v>
      </c>
      <c r="L1375">
        <f>YEAR('Policy Details'!$E1375)</f>
        <v>2017</v>
      </c>
    </row>
    <row r="1376" spans="1:12">
      <c r="A1376" t="s">
        <v>16874</v>
      </c>
      <c r="B1376" t="s">
        <v>20501</v>
      </c>
      <c r="C1376">
        <v>375238</v>
      </c>
      <c r="D1376">
        <v>953.07</v>
      </c>
      <c r="E1376" s="30">
        <v>44432</v>
      </c>
      <c r="F1376" s="30">
        <v>46812</v>
      </c>
      <c r="G1376" t="s">
        <v>20506</v>
      </c>
      <c r="H1376" t="s">
        <v>20509</v>
      </c>
      <c r="I1376" t="s">
        <v>3432</v>
      </c>
      <c r="J1376" t="str">
        <f>_xlfn.XLOOKUP('Policy Details'!$I1376,'Customer Information'!$A$2:$A$5001,'Customer Information'!$E$2:$E$5001)</f>
        <v>36-45</v>
      </c>
      <c r="K1376" t="str">
        <f>_xlfn.XLOOKUP('Policy Details'!$I1376,'Customer Information'!$A$2:$A$5001,'Customer Information'!$C$2:$C$5001)</f>
        <v>Other</v>
      </c>
      <c r="L1376">
        <f>YEAR('Policy Details'!$E1376)</f>
        <v>2021</v>
      </c>
    </row>
    <row r="1377" spans="1:12">
      <c r="A1377" t="s">
        <v>16875</v>
      </c>
      <c r="B1377" t="s">
        <v>20500</v>
      </c>
      <c r="C1377">
        <v>335144</v>
      </c>
      <c r="D1377">
        <v>1024.5999999999999</v>
      </c>
      <c r="E1377" s="30">
        <v>43415</v>
      </c>
      <c r="F1377" s="30">
        <v>45213</v>
      </c>
      <c r="G1377" t="s">
        <v>20505</v>
      </c>
      <c r="H1377" t="s">
        <v>20508</v>
      </c>
      <c r="I1377" t="s">
        <v>599</v>
      </c>
      <c r="J1377" t="str">
        <f>_xlfn.XLOOKUP('Policy Details'!$I1377,'Customer Information'!$A$2:$A$5001,'Customer Information'!$E$2:$E$5001)</f>
        <v>26-35</v>
      </c>
      <c r="K1377" t="str">
        <f>_xlfn.XLOOKUP('Policy Details'!$I1377,'Customer Information'!$A$2:$A$5001,'Customer Information'!$C$2:$C$5001)</f>
        <v>Other</v>
      </c>
      <c r="L1377">
        <f>YEAR('Policy Details'!$E1377)</f>
        <v>2018</v>
      </c>
    </row>
    <row r="1378" spans="1:12">
      <c r="A1378" t="s">
        <v>16876</v>
      </c>
      <c r="B1378" t="s">
        <v>20500</v>
      </c>
      <c r="C1378">
        <v>122192</v>
      </c>
      <c r="D1378">
        <v>555.41999999999996</v>
      </c>
      <c r="E1378" s="30">
        <v>44336</v>
      </c>
      <c r="F1378" s="30">
        <v>47919</v>
      </c>
      <c r="G1378" t="s">
        <v>20504</v>
      </c>
      <c r="H1378" t="s">
        <v>20508</v>
      </c>
      <c r="I1378" t="s">
        <v>3071</v>
      </c>
      <c r="J1378" t="str">
        <f>_xlfn.XLOOKUP('Policy Details'!$I1378,'Customer Information'!$A$2:$A$5001,'Customer Information'!$E$2:$E$5001)</f>
        <v>56+</v>
      </c>
      <c r="K1378" t="str">
        <f>_xlfn.XLOOKUP('Policy Details'!$I1378,'Customer Information'!$A$2:$A$5001,'Customer Information'!$C$2:$C$5001)</f>
        <v>Male</v>
      </c>
      <c r="L1378">
        <f>YEAR('Policy Details'!$E1378)</f>
        <v>2021</v>
      </c>
    </row>
    <row r="1379" spans="1:12">
      <c r="A1379" t="s">
        <v>16877</v>
      </c>
      <c r="B1379" t="s">
        <v>20500</v>
      </c>
      <c r="C1379">
        <v>134311</v>
      </c>
      <c r="D1379">
        <v>1577.29</v>
      </c>
      <c r="E1379" s="30">
        <v>43659</v>
      </c>
      <c r="F1379" s="30">
        <v>47197</v>
      </c>
      <c r="G1379" t="s">
        <v>20505</v>
      </c>
      <c r="H1379" t="s">
        <v>20508</v>
      </c>
      <c r="I1379" t="s">
        <v>2755</v>
      </c>
      <c r="J1379" t="str">
        <f>_xlfn.XLOOKUP('Policy Details'!$I1379,'Customer Information'!$A$2:$A$5001,'Customer Information'!$E$2:$E$5001)</f>
        <v>18-25</v>
      </c>
      <c r="K1379" t="str">
        <f>_xlfn.XLOOKUP('Policy Details'!$I1379,'Customer Information'!$A$2:$A$5001,'Customer Information'!$C$2:$C$5001)</f>
        <v>Other</v>
      </c>
      <c r="L1379">
        <f>YEAR('Policy Details'!$E1379)</f>
        <v>2019</v>
      </c>
    </row>
    <row r="1380" spans="1:12">
      <c r="A1380" t="s">
        <v>16878</v>
      </c>
      <c r="B1380" t="s">
        <v>20501</v>
      </c>
      <c r="C1380">
        <v>431401</v>
      </c>
      <c r="D1380">
        <v>351.72</v>
      </c>
      <c r="E1380" s="30">
        <v>45440</v>
      </c>
      <c r="F1380" s="30">
        <v>48698</v>
      </c>
      <c r="G1380" t="s">
        <v>20504</v>
      </c>
      <c r="H1380" t="s">
        <v>20507</v>
      </c>
      <c r="I1380" t="s">
        <v>1125</v>
      </c>
      <c r="J1380" t="str">
        <f>_xlfn.XLOOKUP('Policy Details'!$I1380,'Customer Information'!$A$2:$A$5001,'Customer Information'!$E$2:$E$5001)</f>
        <v>56+</v>
      </c>
      <c r="K1380" t="str">
        <f>_xlfn.XLOOKUP('Policy Details'!$I1380,'Customer Information'!$A$2:$A$5001,'Customer Information'!$C$2:$C$5001)</f>
        <v>Female</v>
      </c>
      <c r="L1380">
        <f>YEAR('Policy Details'!$E1380)</f>
        <v>2024</v>
      </c>
    </row>
    <row r="1381" spans="1:12">
      <c r="A1381" t="s">
        <v>16879</v>
      </c>
      <c r="B1381" t="s">
        <v>20501</v>
      </c>
      <c r="C1381">
        <v>188741</v>
      </c>
      <c r="D1381">
        <v>1214.69</v>
      </c>
      <c r="E1381" s="30">
        <v>42321</v>
      </c>
      <c r="F1381" s="30">
        <v>45673</v>
      </c>
      <c r="G1381" t="s">
        <v>20504</v>
      </c>
      <c r="H1381" t="s">
        <v>20508</v>
      </c>
      <c r="I1381" t="s">
        <v>4004</v>
      </c>
      <c r="J1381" t="str">
        <f>_xlfn.XLOOKUP('Policy Details'!$I1381,'Customer Information'!$A$2:$A$5001,'Customer Information'!$E$2:$E$5001)</f>
        <v>36-45</v>
      </c>
      <c r="K1381" t="str">
        <f>_xlfn.XLOOKUP('Policy Details'!$I1381,'Customer Information'!$A$2:$A$5001,'Customer Information'!$C$2:$C$5001)</f>
        <v>Male</v>
      </c>
      <c r="L1381">
        <f>YEAR('Policy Details'!$E1381)</f>
        <v>2015</v>
      </c>
    </row>
    <row r="1382" spans="1:12">
      <c r="A1382" t="s">
        <v>16880</v>
      </c>
      <c r="B1382" t="s">
        <v>20503</v>
      </c>
      <c r="C1382">
        <v>41444</v>
      </c>
      <c r="D1382">
        <v>142.36000000000001</v>
      </c>
      <c r="E1382" s="30">
        <v>45402</v>
      </c>
      <c r="F1382" s="30">
        <v>48752</v>
      </c>
      <c r="G1382" t="s">
        <v>20505</v>
      </c>
      <c r="H1382" t="s">
        <v>20509</v>
      </c>
      <c r="I1382" t="s">
        <v>25</v>
      </c>
      <c r="J1382" t="str">
        <f>_xlfn.XLOOKUP('Policy Details'!$I1382,'Customer Information'!$A$2:$A$5001,'Customer Information'!$E$2:$E$5001)</f>
        <v>56+</v>
      </c>
      <c r="K1382" t="str">
        <f>_xlfn.XLOOKUP('Policy Details'!$I1382,'Customer Information'!$A$2:$A$5001,'Customer Information'!$C$2:$C$5001)</f>
        <v>Other</v>
      </c>
      <c r="L1382">
        <f>YEAR('Policy Details'!$E1382)</f>
        <v>2024</v>
      </c>
    </row>
    <row r="1383" spans="1:12">
      <c r="A1383" t="s">
        <v>16881</v>
      </c>
      <c r="B1383" t="s">
        <v>20503</v>
      </c>
      <c r="C1383">
        <v>193288</v>
      </c>
      <c r="D1383">
        <v>1380.34</v>
      </c>
      <c r="E1383" s="30">
        <v>45591</v>
      </c>
      <c r="F1383" s="30">
        <v>48650</v>
      </c>
      <c r="G1383" t="s">
        <v>20506</v>
      </c>
      <c r="H1383" t="s">
        <v>20509</v>
      </c>
      <c r="I1383" t="s">
        <v>3368</v>
      </c>
      <c r="J1383" t="str">
        <f>_xlfn.XLOOKUP('Policy Details'!$I1383,'Customer Information'!$A$2:$A$5001,'Customer Information'!$E$2:$E$5001)</f>
        <v>56+</v>
      </c>
      <c r="K1383" t="str">
        <f>_xlfn.XLOOKUP('Policy Details'!$I1383,'Customer Information'!$A$2:$A$5001,'Customer Information'!$C$2:$C$5001)</f>
        <v>Female</v>
      </c>
      <c r="L1383">
        <f>YEAR('Policy Details'!$E1383)</f>
        <v>2024</v>
      </c>
    </row>
    <row r="1384" spans="1:12">
      <c r="A1384" t="s">
        <v>16882</v>
      </c>
      <c r="B1384" t="s">
        <v>20500</v>
      </c>
      <c r="C1384">
        <v>425745</v>
      </c>
      <c r="D1384">
        <v>1036.6099999999999</v>
      </c>
      <c r="E1384" s="30">
        <v>42479</v>
      </c>
      <c r="F1384" s="30">
        <v>45633</v>
      </c>
      <c r="G1384" t="s">
        <v>20504</v>
      </c>
      <c r="H1384" t="s">
        <v>20508</v>
      </c>
      <c r="I1384" t="s">
        <v>3275</v>
      </c>
      <c r="J1384" t="str">
        <f>_xlfn.XLOOKUP('Policy Details'!$I1384,'Customer Information'!$A$2:$A$5001,'Customer Information'!$E$2:$E$5001)</f>
        <v>26-35</v>
      </c>
      <c r="K1384" t="str">
        <f>_xlfn.XLOOKUP('Policy Details'!$I1384,'Customer Information'!$A$2:$A$5001,'Customer Information'!$C$2:$C$5001)</f>
        <v>Other</v>
      </c>
      <c r="L1384">
        <f>YEAR('Policy Details'!$E1384)</f>
        <v>2016</v>
      </c>
    </row>
    <row r="1385" spans="1:12">
      <c r="A1385" t="s">
        <v>16883</v>
      </c>
      <c r="B1385" t="s">
        <v>20502</v>
      </c>
      <c r="C1385">
        <v>151646</v>
      </c>
      <c r="D1385">
        <v>425.17</v>
      </c>
      <c r="E1385" s="30">
        <v>44611</v>
      </c>
      <c r="F1385" s="30">
        <v>46584</v>
      </c>
      <c r="G1385" t="s">
        <v>20505</v>
      </c>
      <c r="H1385" t="s">
        <v>20507</v>
      </c>
      <c r="I1385" t="s">
        <v>3135</v>
      </c>
      <c r="J1385" t="str">
        <f>_xlfn.XLOOKUP('Policy Details'!$I1385,'Customer Information'!$A$2:$A$5001,'Customer Information'!$E$2:$E$5001)</f>
        <v>26-35</v>
      </c>
      <c r="K1385" t="str">
        <f>_xlfn.XLOOKUP('Policy Details'!$I1385,'Customer Information'!$A$2:$A$5001,'Customer Information'!$C$2:$C$5001)</f>
        <v>Male</v>
      </c>
      <c r="L1385">
        <f>YEAR('Policy Details'!$E1385)</f>
        <v>2022</v>
      </c>
    </row>
    <row r="1386" spans="1:12">
      <c r="A1386" t="s">
        <v>16884</v>
      </c>
      <c r="B1386" t="s">
        <v>20502</v>
      </c>
      <c r="C1386">
        <v>127971</v>
      </c>
      <c r="D1386">
        <v>826.72</v>
      </c>
      <c r="E1386" s="30">
        <v>43303</v>
      </c>
      <c r="F1386" s="30">
        <v>44369</v>
      </c>
      <c r="G1386" t="s">
        <v>20506</v>
      </c>
      <c r="H1386" t="s">
        <v>20507</v>
      </c>
      <c r="I1386" t="s">
        <v>2316</v>
      </c>
      <c r="J1386" t="str">
        <f>_xlfn.XLOOKUP('Policy Details'!$I1386,'Customer Information'!$A$2:$A$5001,'Customer Information'!$E$2:$E$5001)</f>
        <v>46-55</v>
      </c>
      <c r="K1386" t="str">
        <f>_xlfn.XLOOKUP('Policy Details'!$I1386,'Customer Information'!$A$2:$A$5001,'Customer Information'!$C$2:$C$5001)</f>
        <v>Female</v>
      </c>
      <c r="L1386">
        <f>YEAR('Policy Details'!$E1386)</f>
        <v>2018</v>
      </c>
    </row>
    <row r="1387" spans="1:12">
      <c r="A1387" t="s">
        <v>16885</v>
      </c>
      <c r="B1387" t="s">
        <v>20500</v>
      </c>
      <c r="C1387">
        <v>332511</v>
      </c>
      <c r="D1387">
        <v>1440.29</v>
      </c>
      <c r="E1387" s="30">
        <v>42545</v>
      </c>
      <c r="F1387" s="30">
        <v>44161</v>
      </c>
      <c r="G1387" t="s">
        <v>20504</v>
      </c>
      <c r="H1387" t="s">
        <v>20509</v>
      </c>
      <c r="I1387" t="s">
        <v>2429</v>
      </c>
      <c r="J1387" t="str">
        <f>_xlfn.XLOOKUP('Policy Details'!$I1387,'Customer Information'!$A$2:$A$5001,'Customer Information'!$E$2:$E$5001)</f>
        <v>46-55</v>
      </c>
      <c r="K1387" t="str">
        <f>_xlfn.XLOOKUP('Policy Details'!$I1387,'Customer Information'!$A$2:$A$5001,'Customer Information'!$C$2:$C$5001)</f>
        <v>Male</v>
      </c>
      <c r="L1387">
        <f>YEAR('Policy Details'!$E1387)</f>
        <v>2016</v>
      </c>
    </row>
    <row r="1388" spans="1:12">
      <c r="A1388" t="s">
        <v>16886</v>
      </c>
      <c r="B1388" t="s">
        <v>20501</v>
      </c>
      <c r="C1388">
        <v>196080</v>
      </c>
      <c r="D1388">
        <v>394.8</v>
      </c>
      <c r="E1388" s="30">
        <v>42160</v>
      </c>
      <c r="F1388" s="30">
        <v>43573</v>
      </c>
      <c r="G1388" t="s">
        <v>20505</v>
      </c>
      <c r="H1388" t="s">
        <v>20507</v>
      </c>
      <c r="I1388" t="s">
        <v>4928</v>
      </c>
      <c r="J1388" t="str">
        <f>_xlfn.XLOOKUP('Policy Details'!$I1388,'Customer Information'!$A$2:$A$5001,'Customer Information'!$E$2:$E$5001)</f>
        <v>56+</v>
      </c>
      <c r="K1388" t="str">
        <f>_xlfn.XLOOKUP('Policy Details'!$I1388,'Customer Information'!$A$2:$A$5001,'Customer Information'!$C$2:$C$5001)</f>
        <v>Other</v>
      </c>
      <c r="L1388">
        <f>YEAR('Policy Details'!$E1388)</f>
        <v>2015</v>
      </c>
    </row>
    <row r="1389" spans="1:12">
      <c r="A1389" t="s">
        <v>16887</v>
      </c>
      <c r="B1389" t="s">
        <v>20503</v>
      </c>
      <c r="C1389">
        <v>170472</v>
      </c>
      <c r="D1389">
        <v>1659.95</v>
      </c>
      <c r="E1389" s="30">
        <v>45499</v>
      </c>
      <c r="F1389" s="30">
        <v>46674</v>
      </c>
      <c r="G1389" t="s">
        <v>20506</v>
      </c>
      <c r="H1389" t="s">
        <v>20509</v>
      </c>
      <c r="I1389" t="s">
        <v>4401</v>
      </c>
      <c r="J1389" t="str">
        <f>_xlfn.XLOOKUP('Policy Details'!$I1389,'Customer Information'!$A$2:$A$5001,'Customer Information'!$E$2:$E$5001)</f>
        <v>26-35</v>
      </c>
      <c r="K1389" t="str">
        <f>_xlfn.XLOOKUP('Policy Details'!$I1389,'Customer Information'!$A$2:$A$5001,'Customer Information'!$C$2:$C$5001)</f>
        <v>Other</v>
      </c>
      <c r="L1389">
        <f>YEAR('Policy Details'!$E1389)</f>
        <v>2024</v>
      </c>
    </row>
    <row r="1390" spans="1:12">
      <c r="A1390" t="s">
        <v>16888</v>
      </c>
      <c r="B1390" t="s">
        <v>20501</v>
      </c>
      <c r="C1390">
        <v>127501</v>
      </c>
      <c r="D1390">
        <v>1290.24</v>
      </c>
      <c r="E1390" s="30">
        <v>43143</v>
      </c>
      <c r="F1390" s="30">
        <v>46201</v>
      </c>
      <c r="G1390" t="s">
        <v>20505</v>
      </c>
      <c r="H1390" t="s">
        <v>20508</v>
      </c>
      <c r="I1390" t="s">
        <v>1780</v>
      </c>
      <c r="J1390" t="str">
        <f>_xlfn.XLOOKUP('Policy Details'!$I1390,'Customer Information'!$A$2:$A$5001,'Customer Information'!$E$2:$E$5001)</f>
        <v>26-35</v>
      </c>
      <c r="K1390" t="str">
        <f>_xlfn.XLOOKUP('Policy Details'!$I1390,'Customer Information'!$A$2:$A$5001,'Customer Information'!$C$2:$C$5001)</f>
        <v>Other</v>
      </c>
      <c r="L1390">
        <f>YEAR('Policy Details'!$E1390)</f>
        <v>2018</v>
      </c>
    </row>
    <row r="1391" spans="1:12">
      <c r="A1391" t="s">
        <v>16889</v>
      </c>
      <c r="B1391" t="s">
        <v>20501</v>
      </c>
      <c r="C1391">
        <v>130911</v>
      </c>
      <c r="D1391">
        <v>1355.03</v>
      </c>
      <c r="E1391" s="30">
        <v>43092</v>
      </c>
      <c r="F1391" s="30">
        <v>45410</v>
      </c>
      <c r="G1391" t="s">
        <v>20505</v>
      </c>
      <c r="H1391" t="s">
        <v>20509</v>
      </c>
      <c r="I1391" t="s">
        <v>2765</v>
      </c>
      <c r="J1391" t="str">
        <f>_xlfn.XLOOKUP('Policy Details'!$I1391,'Customer Information'!$A$2:$A$5001,'Customer Information'!$E$2:$E$5001)</f>
        <v>46-55</v>
      </c>
      <c r="K1391" t="str">
        <f>_xlfn.XLOOKUP('Policy Details'!$I1391,'Customer Information'!$A$2:$A$5001,'Customer Information'!$C$2:$C$5001)</f>
        <v>Male</v>
      </c>
      <c r="L1391">
        <f>YEAR('Policy Details'!$E1391)</f>
        <v>2017</v>
      </c>
    </row>
    <row r="1392" spans="1:12">
      <c r="A1392" t="s">
        <v>16890</v>
      </c>
      <c r="B1392" t="s">
        <v>20501</v>
      </c>
      <c r="C1392">
        <v>225023</v>
      </c>
      <c r="D1392">
        <v>1757.79</v>
      </c>
      <c r="E1392" s="30">
        <v>44899</v>
      </c>
      <c r="F1392" s="30">
        <v>47742</v>
      </c>
      <c r="G1392" t="s">
        <v>20504</v>
      </c>
      <c r="H1392" t="s">
        <v>20509</v>
      </c>
      <c r="I1392" t="s">
        <v>1838</v>
      </c>
      <c r="J1392" t="str">
        <f>_xlfn.XLOOKUP('Policy Details'!$I1392,'Customer Information'!$A$2:$A$5001,'Customer Information'!$E$2:$E$5001)</f>
        <v>36-45</v>
      </c>
      <c r="K1392" t="str">
        <f>_xlfn.XLOOKUP('Policy Details'!$I1392,'Customer Information'!$A$2:$A$5001,'Customer Information'!$C$2:$C$5001)</f>
        <v>Female</v>
      </c>
      <c r="L1392">
        <f>YEAR('Policy Details'!$E1392)</f>
        <v>2022</v>
      </c>
    </row>
    <row r="1393" spans="1:12">
      <c r="A1393" t="s">
        <v>16891</v>
      </c>
      <c r="B1393" t="s">
        <v>20502</v>
      </c>
      <c r="C1393">
        <v>467964</v>
      </c>
      <c r="D1393">
        <v>259.13</v>
      </c>
      <c r="E1393" s="30">
        <v>42910</v>
      </c>
      <c r="F1393" s="30">
        <v>44806</v>
      </c>
      <c r="G1393" t="s">
        <v>20504</v>
      </c>
      <c r="H1393" t="s">
        <v>20507</v>
      </c>
      <c r="I1393" t="s">
        <v>4002</v>
      </c>
      <c r="J1393" t="str">
        <f>_xlfn.XLOOKUP('Policy Details'!$I1393,'Customer Information'!$A$2:$A$5001,'Customer Information'!$E$2:$E$5001)</f>
        <v>56+</v>
      </c>
      <c r="K1393" t="str">
        <f>_xlfn.XLOOKUP('Policy Details'!$I1393,'Customer Information'!$A$2:$A$5001,'Customer Information'!$C$2:$C$5001)</f>
        <v>Male</v>
      </c>
      <c r="L1393">
        <f>YEAR('Policy Details'!$E1393)</f>
        <v>2017</v>
      </c>
    </row>
    <row r="1394" spans="1:12">
      <c r="A1394" t="s">
        <v>16892</v>
      </c>
      <c r="B1394" t="s">
        <v>20501</v>
      </c>
      <c r="C1394">
        <v>20307</v>
      </c>
      <c r="D1394">
        <v>1767.25</v>
      </c>
      <c r="E1394" s="30">
        <v>42513</v>
      </c>
      <c r="F1394" s="30">
        <v>43124</v>
      </c>
      <c r="G1394" t="s">
        <v>20505</v>
      </c>
      <c r="H1394" t="s">
        <v>20507</v>
      </c>
      <c r="I1394" t="s">
        <v>2925</v>
      </c>
      <c r="J1394" t="str">
        <f>_xlfn.XLOOKUP('Policy Details'!$I1394,'Customer Information'!$A$2:$A$5001,'Customer Information'!$E$2:$E$5001)</f>
        <v>26-35</v>
      </c>
      <c r="K1394" t="str">
        <f>_xlfn.XLOOKUP('Policy Details'!$I1394,'Customer Information'!$A$2:$A$5001,'Customer Information'!$C$2:$C$5001)</f>
        <v>Other</v>
      </c>
      <c r="L1394">
        <f>YEAR('Policy Details'!$E1394)</f>
        <v>2016</v>
      </c>
    </row>
    <row r="1395" spans="1:12">
      <c r="A1395" t="s">
        <v>16893</v>
      </c>
      <c r="B1395" t="s">
        <v>20500</v>
      </c>
      <c r="C1395">
        <v>35643</v>
      </c>
      <c r="D1395">
        <v>1769.82</v>
      </c>
      <c r="E1395" s="30">
        <v>45544</v>
      </c>
      <c r="F1395" s="30">
        <v>47306</v>
      </c>
      <c r="G1395" t="s">
        <v>20506</v>
      </c>
      <c r="H1395" t="s">
        <v>20509</v>
      </c>
      <c r="I1395" t="s">
        <v>2931</v>
      </c>
      <c r="J1395" t="str">
        <f>_xlfn.XLOOKUP('Policy Details'!$I1395,'Customer Information'!$A$2:$A$5001,'Customer Information'!$E$2:$E$5001)</f>
        <v>46-55</v>
      </c>
      <c r="K1395" t="str">
        <f>_xlfn.XLOOKUP('Policy Details'!$I1395,'Customer Information'!$A$2:$A$5001,'Customer Information'!$C$2:$C$5001)</f>
        <v>Male</v>
      </c>
      <c r="L1395">
        <f>YEAR('Policy Details'!$E1395)</f>
        <v>2024</v>
      </c>
    </row>
    <row r="1396" spans="1:12">
      <c r="A1396" t="s">
        <v>16894</v>
      </c>
      <c r="B1396" t="s">
        <v>20500</v>
      </c>
      <c r="C1396">
        <v>145195</v>
      </c>
      <c r="D1396">
        <v>1870.79</v>
      </c>
      <c r="E1396" s="30">
        <v>45149</v>
      </c>
      <c r="F1396" s="30">
        <v>47446</v>
      </c>
      <c r="G1396" t="s">
        <v>20504</v>
      </c>
      <c r="H1396" t="s">
        <v>20509</v>
      </c>
      <c r="I1396" t="s">
        <v>96</v>
      </c>
      <c r="J1396" t="str">
        <f>_xlfn.XLOOKUP('Policy Details'!$I1396,'Customer Information'!$A$2:$A$5001,'Customer Information'!$E$2:$E$5001)</f>
        <v>18-25</v>
      </c>
      <c r="K1396" t="str">
        <f>_xlfn.XLOOKUP('Policy Details'!$I1396,'Customer Information'!$A$2:$A$5001,'Customer Information'!$C$2:$C$5001)</f>
        <v>Female</v>
      </c>
      <c r="L1396">
        <f>YEAR('Policy Details'!$E1396)</f>
        <v>2023</v>
      </c>
    </row>
    <row r="1397" spans="1:12">
      <c r="A1397" t="s">
        <v>16895</v>
      </c>
      <c r="B1397" t="s">
        <v>20502</v>
      </c>
      <c r="C1397">
        <v>396120</v>
      </c>
      <c r="D1397">
        <v>913.02</v>
      </c>
      <c r="E1397" s="30">
        <v>42248</v>
      </c>
      <c r="F1397" s="30">
        <v>43442</v>
      </c>
      <c r="G1397" t="s">
        <v>20504</v>
      </c>
      <c r="H1397" t="s">
        <v>20508</v>
      </c>
      <c r="I1397" t="s">
        <v>4958</v>
      </c>
      <c r="J1397" t="str">
        <f>_xlfn.XLOOKUP('Policy Details'!$I1397,'Customer Information'!$A$2:$A$5001,'Customer Information'!$E$2:$E$5001)</f>
        <v>18-25</v>
      </c>
      <c r="K1397" t="str">
        <f>_xlfn.XLOOKUP('Policy Details'!$I1397,'Customer Information'!$A$2:$A$5001,'Customer Information'!$C$2:$C$5001)</f>
        <v>Male</v>
      </c>
      <c r="L1397">
        <f>YEAR('Policy Details'!$E1397)</f>
        <v>2015</v>
      </c>
    </row>
    <row r="1398" spans="1:12">
      <c r="A1398" t="s">
        <v>16896</v>
      </c>
      <c r="B1398" t="s">
        <v>20501</v>
      </c>
      <c r="C1398">
        <v>280261</v>
      </c>
      <c r="D1398">
        <v>651.77</v>
      </c>
      <c r="E1398" s="30">
        <v>44725</v>
      </c>
      <c r="F1398" s="30">
        <v>46462</v>
      </c>
      <c r="G1398" t="s">
        <v>20506</v>
      </c>
      <c r="H1398" t="s">
        <v>20507</v>
      </c>
      <c r="I1398" t="s">
        <v>4370</v>
      </c>
      <c r="J1398" t="str">
        <f>_xlfn.XLOOKUP('Policy Details'!$I1398,'Customer Information'!$A$2:$A$5001,'Customer Information'!$E$2:$E$5001)</f>
        <v>36-45</v>
      </c>
      <c r="K1398" t="str">
        <f>_xlfn.XLOOKUP('Policy Details'!$I1398,'Customer Information'!$A$2:$A$5001,'Customer Information'!$C$2:$C$5001)</f>
        <v>Other</v>
      </c>
      <c r="L1398">
        <f>YEAR('Policy Details'!$E1398)</f>
        <v>2022</v>
      </c>
    </row>
    <row r="1399" spans="1:12">
      <c r="A1399" t="s">
        <v>16897</v>
      </c>
      <c r="B1399" t="s">
        <v>20500</v>
      </c>
      <c r="C1399">
        <v>215898</v>
      </c>
      <c r="D1399">
        <v>224</v>
      </c>
      <c r="E1399" s="30">
        <v>44747</v>
      </c>
      <c r="F1399" s="30">
        <v>48366</v>
      </c>
      <c r="G1399" t="s">
        <v>20504</v>
      </c>
      <c r="H1399" t="s">
        <v>20509</v>
      </c>
      <c r="I1399" t="s">
        <v>3650</v>
      </c>
      <c r="J1399" t="str">
        <f>_xlfn.XLOOKUP('Policy Details'!$I1399,'Customer Information'!$A$2:$A$5001,'Customer Information'!$E$2:$E$5001)</f>
        <v>46-55</v>
      </c>
      <c r="K1399" t="str">
        <f>_xlfn.XLOOKUP('Policy Details'!$I1399,'Customer Information'!$A$2:$A$5001,'Customer Information'!$C$2:$C$5001)</f>
        <v>Other</v>
      </c>
      <c r="L1399">
        <f>YEAR('Policy Details'!$E1399)</f>
        <v>2022</v>
      </c>
    </row>
    <row r="1400" spans="1:12">
      <c r="A1400" t="s">
        <v>16898</v>
      </c>
      <c r="B1400" t="s">
        <v>20500</v>
      </c>
      <c r="C1400">
        <v>81325</v>
      </c>
      <c r="D1400">
        <v>1864.1</v>
      </c>
      <c r="E1400" s="30">
        <v>44275</v>
      </c>
      <c r="F1400" s="30">
        <v>45079</v>
      </c>
      <c r="G1400" t="s">
        <v>20505</v>
      </c>
      <c r="H1400" t="s">
        <v>20507</v>
      </c>
      <c r="I1400" t="s">
        <v>1683</v>
      </c>
      <c r="J1400" t="str">
        <f>_xlfn.XLOOKUP('Policy Details'!$I1400,'Customer Information'!$A$2:$A$5001,'Customer Information'!$E$2:$E$5001)</f>
        <v>18-25</v>
      </c>
      <c r="K1400" t="str">
        <f>_xlfn.XLOOKUP('Policy Details'!$I1400,'Customer Information'!$A$2:$A$5001,'Customer Information'!$C$2:$C$5001)</f>
        <v>Other</v>
      </c>
      <c r="L1400">
        <f>YEAR('Policy Details'!$E1400)</f>
        <v>2021</v>
      </c>
    </row>
    <row r="1401" spans="1:12">
      <c r="A1401" t="s">
        <v>16899</v>
      </c>
      <c r="B1401" t="s">
        <v>20501</v>
      </c>
      <c r="C1401">
        <v>271630</v>
      </c>
      <c r="D1401">
        <v>1787</v>
      </c>
      <c r="E1401" s="30">
        <v>44479</v>
      </c>
      <c r="F1401" s="30">
        <v>45974</v>
      </c>
      <c r="G1401" t="s">
        <v>20506</v>
      </c>
      <c r="H1401" t="s">
        <v>20508</v>
      </c>
      <c r="I1401" t="s">
        <v>542</v>
      </c>
      <c r="J1401" t="str">
        <f>_xlfn.XLOOKUP('Policy Details'!$I1401,'Customer Information'!$A$2:$A$5001,'Customer Information'!$E$2:$E$5001)</f>
        <v>18-25</v>
      </c>
      <c r="K1401" t="str">
        <f>_xlfn.XLOOKUP('Policy Details'!$I1401,'Customer Information'!$A$2:$A$5001,'Customer Information'!$C$2:$C$5001)</f>
        <v>Male</v>
      </c>
      <c r="L1401">
        <f>YEAR('Policy Details'!$E1401)</f>
        <v>2021</v>
      </c>
    </row>
    <row r="1402" spans="1:12">
      <c r="A1402" t="s">
        <v>16900</v>
      </c>
      <c r="B1402" t="s">
        <v>20502</v>
      </c>
      <c r="C1402">
        <v>292457</v>
      </c>
      <c r="D1402">
        <v>563.91999999999996</v>
      </c>
      <c r="E1402" s="30">
        <v>42586</v>
      </c>
      <c r="F1402" s="30">
        <v>44854</v>
      </c>
      <c r="G1402" t="s">
        <v>20506</v>
      </c>
      <c r="H1402" t="s">
        <v>20509</v>
      </c>
      <c r="I1402" t="s">
        <v>3862</v>
      </c>
      <c r="J1402" t="str">
        <f>_xlfn.XLOOKUP('Policy Details'!$I1402,'Customer Information'!$A$2:$A$5001,'Customer Information'!$E$2:$E$5001)</f>
        <v>18-25</v>
      </c>
      <c r="K1402" t="str">
        <f>_xlfn.XLOOKUP('Policy Details'!$I1402,'Customer Information'!$A$2:$A$5001,'Customer Information'!$C$2:$C$5001)</f>
        <v>Male</v>
      </c>
      <c r="L1402">
        <f>YEAR('Policy Details'!$E1402)</f>
        <v>2016</v>
      </c>
    </row>
    <row r="1403" spans="1:12">
      <c r="A1403" t="s">
        <v>16901</v>
      </c>
      <c r="B1403" t="s">
        <v>20501</v>
      </c>
      <c r="C1403">
        <v>201809</v>
      </c>
      <c r="D1403">
        <v>371.15</v>
      </c>
      <c r="E1403" s="30">
        <v>44005</v>
      </c>
      <c r="F1403" s="30">
        <v>46726</v>
      </c>
      <c r="G1403" t="s">
        <v>20505</v>
      </c>
      <c r="H1403" t="s">
        <v>20508</v>
      </c>
      <c r="I1403" t="s">
        <v>363</v>
      </c>
      <c r="J1403" t="str">
        <f>_xlfn.XLOOKUP('Policy Details'!$I1403,'Customer Information'!$A$2:$A$5001,'Customer Information'!$E$2:$E$5001)</f>
        <v>56+</v>
      </c>
      <c r="K1403" t="str">
        <f>_xlfn.XLOOKUP('Policy Details'!$I1403,'Customer Information'!$A$2:$A$5001,'Customer Information'!$C$2:$C$5001)</f>
        <v>Female</v>
      </c>
      <c r="L1403">
        <f>YEAR('Policy Details'!$E1403)</f>
        <v>2020</v>
      </c>
    </row>
    <row r="1404" spans="1:12">
      <c r="A1404" t="s">
        <v>16902</v>
      </c>
      <c r="B1404" t="s">
        <v>20500</v>
      </c>
      <c r="C1404">
        <v>161051</v>
      </c>
      <c r="D1404">
        <v>585.39</v>
      </c>
      <c r="E1404" s="30">
        <v>44120</v>
      </c>
      <c r="F1404" s="30">
        <v>47331</v>
      </c>
      <c r="G1404" t="s">
        <v>20505</v>
      </c>
      <c r="H1404" t="s">
        <v>20507</v>
      </c>
      <c r="I1404" t="s">
        <v>2655</v>
      </c>
      <c r="J1404" t="str">
        <f>_xlfn.XLOOKUP('Policy Details'!$I1404,'Customer Information'!$A$2:$A$5001,'Customer Information'!$E$2:$E$5001)</f>
        <v>46-55</v>
      </c>
      <c r="K1404" t="str">
        <f>_xlfn.XLOOKUP('Policy Details'!$I1404,'Customer Information'!$A$2:$A$5001,'Customer Information'!$C$2:$C$5001)</f>
        <v>Male</v>
      </c>
      <c r="L1404">
        <f>YEAR('Policy Details'!$E1404)</f>
        <v>2020</v>
      </c>
    </row>
    <row r="1405" spans="1:12">
      <c r="A1405" t="s">
        <v>16903</v>
      </c>
      <c r="B1405" t="s">
        <v>20502</v>
      </c>
      <c r="C1405">
        <v>139616</v>
      </c>
      <c r="D1405">
        <v>108.7</v>
      </c>
      <c r="E1405" s="30">
        <v>42096</v>
      </c>
      <c r="F1405" s="30">
        <v>43850</v>
      </c>
      <c r="G1405" t="s">
        <v>20506</v>
      </c>
      <c r="H1405" t="s">
        <v>20508</v>
      </c>
      <c r="I1405" t="s">
        <v>643</v>
      </c>
      <c r="J1405" t="str">
        <f>_xlfn.XLOOKUP('Policy Details'!$I1405,'Customer Information'!$A$2:$A$5001,'Customer Information'!$E$2:$E$5001)</f>
        <v>56+</v>
      </c>
      <c r="K1405" t="str">
        <f>_xlfn.XLOOKUP('Policy Details'!$I1405,'Customer Information'!$A$2:$A$5001,'Customer Information'!$C$2:$C$5001)</f>
        <v>Other</v>
      </c>
      <c r="L1405">
        <f>YEAR('Policy Details'!$E1405)</f>
        <v>2015</v>
      </c>
    </row>
    <row r="1406" spans="1:12">
      <c r="A1406" t="s">
        <v>16904</v>
      </c>
      <c r="B1406" t="s">
        <v>20503</v>
      </c>
      <c r="C1406">
        <v>407388</v>
      </c>
      <c r="D1406">
        <v>558.30999999999995</v>
      </c>
      <c r="E1406" s="30">
        <v>45278</v>
      </c>
      <c r="F1406" s="30">
        <v>47401</v>
      </c>
      <c r="G1406" t="s">
        <v>20506</v>
      </c>
      <c r="H1406" t="s">
        <v>20509</v>
      </c>
      <c r="I1406" t="s">
        <v>3403</v>
      </c>
      <c r="J1406" t="str">
        <f>_xlfn.XLOOKUP('Policy Details'!$I1406,'Customer Information'!$A$2:$A$5001,'Customer Information'!$E$2:$E$5001)</f>
        <v>46-55</v>
      </c>
      <c r="K1406" t="str">
        <f>_xlfn.XLOOKUP('Policy Details'!$I1406,'Customer Information'!$A$2:$A$5001,'Customer Information'!$C$2:$C$5001)</f>
        <v>Female</v>
      </c>
      <c r="L1406">
        <f>YEAR('Policy Details'!$E1406)</f>
        <v>2023</v>
      </c>
    </row>
    <row r="1407" spans="1:12">
      <c r="A1407" t="s">
        <v>16905</v>
      </c>
      <c r="B1407" t="s">
        <v>20503</v>
      </c>
      <c r="C1407">
        <v>264843</v>
      </c>
      <c r="D1407">
        <v>494.61</v>
      </c>
      <c r="E1407" s="30">
        <v>42141</v>
      </c>
      <c r="F1407" s="30">
        <v>43428</v>
      </c>
      <c r="G1407" t="s">
        <v>20505</v>
      </c>
      <c r="H1407" t="s">
        <v>20508</v>
      </c>
      <c r="I1407" t="s">
        <v>4517</v>
      </c>
      <c r="J1407" t="str">
        <f>_xlfn.XLOOKUP('Policy Details'!$I1407,'Customer Information'!$A$2:$A$5001,'Customer Information'!$E$2:$E$5001)</f>
        <v>56+</v>
      </c>
      <c r="K1407" t="str">
        <f>_xlfn.XLOOKUP('Policy Details'!$I1407,'Customer Information'!$A$2:$A$5001,'Customer Information'!$C$2:$C$5001)</f>
        <v>Male</v>
      </c>
      <c r="L1407">
        <f>YEAR('Policy Details'!$E1407)</f>
        <v>2015</v>
      </c>
    </row>
    <row r="1408" spans="1:12">
      <c r="A1408" t="s">
        <v>16906</v>
      </c>
      <c r="B1408" t="s">
        <v>20500</v>
      </c>
      <c r="C1408">
        <v>262667</v>
      </c>
      <c r="D1408">
        <v>1684.57</v>
      </c>
      <c r="E1408" s="30">
        <v>45291</v>
      </c>
      <c r="F1408" s="30">
        <v>46332</v>
      </c>
      <c r="G1408" t="s">
        <v>20506</v>
      </c>
      <c r="H1408" t="s">
        <v>20507</v>
      </c>
      <c r="I1408" t="s">
        <v>2547</v>
      </c>
      <c r="J1408" t="str">
        <f>_xlfn.XLOOKUP('Policy Details'!$I1408,'Customer Information'!$A$2:$A$5001,'Customer Information'!$E$2:$E$5001)</f>
        <v>56+</v>
      </c>
      <c r="K1408" t="str">
        <f>_xlfn.XLOOKUP('Policy Details'!$I1408,'Customer Information'!$A$2:$A$5001,'Customer Information'!$C$2:$C$5001)</f>
        <v>Other</v>
      </c>
      <c r="L1408">
        <f>YEAR('Policy Details'!$E1408)</f>
        <v>2023</v>
      </c>
    </row>
    <row r="1409" spans="1:12">
      <c r="A1409" t="s">
        <v>16907</v>
      </c>
      <c r="B1409" t="s">
        <v>20502</v>
      </c>
      <c r="C1409">
        <v>244391</v>
      </c>
      <c r="D1409">
        <v>1629.22</v>
      </c>
      <c r="E1409" s="30">
        <v>42859</v>
      </c>
      <c r="F1409" s="30">
        <v>44568</v>
      </c>
      <c r="G1409" t="s">
        <v>20504</v>
      </c>
      <c r="H1409" t="s">
        <v>20508</v>
      </c>
      <c r="I1409" t="s">
        <v>1130</v>
      </c>
      <c r="J1409" t="str">
        <f>_xlfn.XLOOKUP('Policy Details'!$I1409,'Customer Information'!$A$2:$A$5001,'Customer Information'!$E$2:$E$5001)</f>
        <v>56+</v>
      </c>
      <c r="K1409" t="str">
        <f>_xlfn.XLOOKUP('Policy Details'!$I1409,'Customer Information'!$A$2:$A$5001,'Customer Information'!$C$2:$C$5001)</f>
        <v>Female</v>
      </c>
      <c r="L1409">
        <f>YEAR('Policy Details'!$E1409)</f>
        <v>2017</v>
      </c>
    </row>
    <row r="1410" spans="1:12">
      <c r="A1410" t="s">
        <v>16908</v>
      </c>
      <c r="B1410" t="s">
        <v>20503</v>
      </c>
      <c r="C1410">
        <v>332323</v>
      </c>
      <c r="D1410">
        <v>594.34</v>
      </c>
      <c r="E1410" s="30">
        <v>44094</v>
      </c>
      <c r="F1410" s="30">
        <v>44551</v>
      </c>
      <c r="G1410" t="s">
        <v>20504</v>
      </c>
      <c r="H1410" t="s">
        <v>20507</v>
      </c>
      <c r="I1410" t="s">
        <v>1532</v>
      </c>
      <c r="J1410" t="str">
        <f>_xlfn.XLOOKUP('Policy Details'!$I1410,'Customer Information'!$A$2:$A$5001,'Customer Information'!$E$2:$E$5001)</f>
        <v>26-35</v>
      </c>
      <c r="K1410" t="str">
        <f>_xlfn.XLOOKUP('Policy Details'!$I1410,'Customer Information'!$A$2:$A$5001,'Customer Information'!$C$2:$C$5001)</f>
        <v>Male</v>
      </c>
      <c r="L1410">
        <f>YEAR('Policy Details'!$E1410)</f>
        <v>2020</v>
      </c>
    </row>
    <row r="1411" spans="1:12">
      <c r="A1411" t="s">
        <v>16909</v>
      </c>
      <c r="B1411" t="s">
        <v>20502</v>
      </c>
      <c r="C1411">
        <v>51224</v>
      </c>
      <c r="D1411">
        <v>1208.58</v>
      </c>
      <c r="E1411" s="30">
        <v>43031</v>
      </c>
      <c r="F1411" s="30">
        <v>44619</v>
      </c>
      <c r="G1411" t="s">
        <v>20506</v>
      </c>
      <c r="H1411" t="s">
        <v>20509</v>
      </c>
      <c r="I1411" t="s">
        <v>2280</v>
      </c>
      <c r="J1411" t="str">
        <f>_xlfn.XLOOKUP('Policy Details'!$I1411,'Customer Information'!$A$2:$A$5001,'Customer Information'!$E$2:$E$5001)</f>
        <v>56+</v>
      </c>
      <c r="K1411" t="str">
        <f>_xlfn.XLOOKUP('Policy Details'!$I1411,'Customer Information'!$A$2:$A$5001,'Customer Information'!$C$2:$C$5001)</f>
        <v>Male</v>
      </c>
      <c r="L1411">
        <f>YEAR('Policy Details'!$E1411)</f>
        <v>2017</v>
      </c>
    </row>
    <row r="1412" spans="1:12">
      <c r="A1412" t="s">
        <v>16910</v>
      </c>
      <c r="B1412" t="s">
        <v>20501</v>
      </c>
      <c r="C1412">
        <v>82506</v>
      </c>
      <c r="D1412">
        <v>1695.93</v>
      </c>
      <c r="E1412" s="30">
        <v>45319</v>
      </c>
      <c r="F1412" s="30">
        <v>47995</v>
      </c>
      <c r="G1412" t="s">
        <v>20505</v>
      </c>
      <c r="H1412" t="s">
        <v>20508</v>
      </c>
      <c r="I1412" t="s">
        <v>2239</v>
      </c>
      <c r="J1412" t="str">
        <f>_xlfn.XLOOKUP('Policy Details'!$I1412,'Customer Information'!$A$2:$A$5001,'Customer Information'!$E$2:$E$5001)</f>
        <v>36-45</v>
      </c>
      <c r="K1412" t="str">
        <f>_xlfn.XLOOKUP('Policy Details'!$I1412,'Customer Information'!$A$2:$A$5001,'Customer Information'!$C$2:$C$5001)</f>
        <v>Male</v>
      </c>
      <c r="L1412">
        <f>YEAR('Policy Details'!$E1412)</f>
        <v>2024</v>
      </c>
    </row>
    <row r="1413" spans="1:12">
      <c r="A1413" t="s">
        <v>16911</v>
      </c>
      <c r="B1413" t="s">
        <v>20503</v>
      </c>
      <c r="C1413">
        <v>349539</v>
      </c>
      <c r="D1413">
        <v>440</v>
      </c>
      <c r="E1413" s="30">
        <v>42229</v>
      </c>
      <c r="F1413" s="30">
        <v>43553</v>
      </c>
      <c r="G1413" t="s">
        <v>20505</v>
      </c>
      <c r="H1413" t="s">
        <v>20507</v>
      </c>
      <c r="I1413" t="s">
        <v>4864</v>
      </c>
      <c r="J1413" t="str">
        <f>_xlfn.XLOOKUP('Policy Details'!$I1413,'Customer Information'!$A$2:$A$5001,'Customer Information'!$E$2:$E$5001)</f>
        <v>56+</v>
      </c>
      <c r="K1413" t="str">
        <f>_xlfn.XLOOKUP('Policy Details'!$I1413,'Customer Information'!$A$2:$A$5001,'Customer Information'!$C$2:$C$5001)</f>
        <v>Female</v>
      </c>
      <c r="L1413">
        <f>YEAR('Policy Details'!$E1413)</f>
        <v>2015</v>
      </c>
    </row>
    <row r="1414" spans="1:12">
      <c r="A1414" t="s">
        <v>16912</v>
      </c>
      <c r="B1414" t="s">
        <v>20500</v>
      </c>
      <c r="C1414">
        <v>160232</v>
      </c>
      <c r="D1414">
        <v>889.48</v>
      </c>
      <c r="E1414" s="30">
        <v>45646</v>
      </c>
      <c r="F1414" s="30">
        <v>46568</v>
      </c>
      <c r="G1414" t="s">
        <v>20505</v>
      </c>
      <c r="H1414" t="s">
        <v>20508</v>
      </c>
      <c r="I1414" t="s">
        <v>2787</v>
      </c>
      <c r="J1414" t="str">
        <f>_xlfn.XLOOKUP('Policy Details'!$I1414,'Customer Information'!$A$2:$A$5001,'Customer Information'!$E$2:$E$5001)</f>
        <v>36-45</v>
      </c>
      <c r="K1414" t="str">
        <f>_xlfn.XLOOKUP('Policy Details'!$I1414,'Customer Information'!$A$2:$A$5001,'Customer Information'!$C$2:$C$5001)</f>
        <v>Other</v>
      </c>
      <c r="L1414">
        <f>YEAR('Policy Details'!$E1414)</f>
        <v>2024</v>
      </c>
    </row>
    <row r="1415" spans="1:12">
      <c r="A1415" t="s">
        <v>16913</v>
      </c>
      <c r="B1415" t="s">
        <v>20500</v>
      </c>
      <c r="C1415">
        <v>187514</v>
      </c>
      <c r="D1415">
        <v>1652.21</v>
      </c>
      <c r="E1415" s="30">
        <v>42862</v>
      </c>
      <c r="F1415" s="30">
        <v>46225</v>
      </c>
      <c r="G1415" t="s">
        <v>20504</v>
      </c>
      <c r="H1415" t="s">
        <v>20508</v>
      </c>
      <c r="I1415" t="s">
        <v>1271</v>
      </c>
      <c r="J1415" t="str">
        <f>_xlfn.XLOOKUP('Policy Details'!$I1415,'Customer Information'!$A$2:$A$5001,'Customer Information'!$E$2:$E$5001)</f>
        <v>56+</v>
      </c>
      <c r="K1415" t="str">
        <f>_xlfn.XLOOKUP('Policy Details'!$I1415,'Customer Information'!$A$2:$A$5001,'Customer Information'!$C$2:$C$5001)</f>
        <v>Other</v>
      </c>
      <c r="L1415">
        <f>YEAR('Policy Details'!$E1415)</f>
        <v>2017</v>
      </c>
    </row>
    <row r="1416" spans="1:12">
      <c r="A1416" t="s">
        <v>16914</v>
      </c>
      <c r="B1416" t="s">
        <v>20500</v>
      </c>
      <c r="C1416">
        <v>198903</v>
      </c>
      <c r="D1416">
        <v>298.91000000000003</v>
      </c>
      <c r="E1416" s="30">
        <v>45500</v>
      </c>
      <c r="F1416" s="30">
        <v>47211</v>
      </c>
      <c r="G1416" t="s">
        <v>20506</v>
      </c>
      <c r="H1416" t="s">
        <v>20507</v>
      </c>
      <c r="I1416" t="s">
        <v>3943</v>
      </c>
      <c r="J1416" t="str">
        <f>_xlfn.XLOOKUP('Policy Details'!$I1416,'Customer Information'!$A$2:$A$5001,'Customer Information'!$E$2:$E$5001)</f>
        <v>46-55</v>
      </c>
      <c r="K1416" t="str">
        <f>_xlfn.XLOOKUP('Policy Details'!$I1416,'Customer Information'!$A$2:$A$5001,'Customer Information'!$C$2:$C$5001)</f>
        <v>Other</v>
      </c>
      <c r="L1416">
        <f>YEAR('Policy Details'!$E1416)</f>
        <v>2024</v>
      </c>
    </row>
    <row r="1417" spans="1:12">
      <c r="A1417" t="s">
        <v>16915</v>
      </c>
      <c r="B1417" t="s">
        <v>20500</v>
      </c>
      <c r="C1417">
        <v>84264</v>
      </c>
      <c r="D1417">
        <v>1294.23</v>
      </c>
      <c r="E1417" s="30">
        <v>42265</v>
      </c>
      <c r="F1417" s="30">
        <v>45537</v>
      </c>
      <c r="G1417" t="s">
        <v>20506</v>
      </c>
      <c r="H1417" t="s">
        <v>20507</v>
      </c>
      <c r="I1417" t="s">
        <v>3898</v>
      </c>
      <c r="J1417" t="str">
        <f>_xlfn.XLOOKUP('Policy Details'!$I1417,'Customer Information'!$A$2:$A$5001,'Customer Information'!$E$2:$E$5001)</f>
        <v>56+</v>
      </c>
      <c r="K1417" t="str">
        <f>_xlfn.XLOOKUP('Policy Details'!$I1417,'Customer Information'!$A$2:$A$5001,'Customer Information'!$C$2:$C$5001)</f>
        <v>Female</v>
      </c>
      <c r="L1417">
        <f>YEAR('Policy Details'!$E1417)</f>
        <v>2015</v>
      </c>
    </row>
    <row r="1418" spans="1:12">
      <c r="A1418" t="s">
        <v>16916</v>
      </c>
      <c r="B1418" t="s">
        <v>20500</v>
      </c>
      <c r="C1418">
        <v>151096</v>
      </c>
      <c r="D1418">
        <v>770.41</v>
      </c>
      <c r="E1418" s="30">
        <v>42166</v>
      </c>
      <c r="F1418" s="30">
        <v>43545</v>
      </c>
      <c r="G1418" t="s">
        <v>20506</v>
      </c>
      <c r="H1418" t="s">
        <v>20507</v>
      </c>
      <c r="I1418" t="s">
        <v>3814</v>
      </c>
      <c r="J1418" t="str">
        <f>_xlfn.XLOOKUP('Policy Details'!$I1418,'Customer Information'!$A$2:$A$5001,'Customer Information'!$E$2:$E$5001)</f>
        <v>26-35</v>
      </c>
      <c r="K1418" t="str">
        <f>_xlfn.XLOOKUP('Policy Details'!$I1418,'Customer Information'!$A$2:$A$5001,'Customer Information'!$C$2:$C$5001)</f>
        <v>Other</v>
      </c>
      <c r="L1418">
        <f>YEAR('Policy Details'!$E1418)</f>
        <v>2015</v>
      </c>
    </row>
    <row r="1419" spans="1:12">
      <c r="A1419" t="s">
        <v>16917</v>
      </c>
      <c r="B1419" t="s">
        <v>20500</v>
      </c>
      <c r="C1419">
        <v>355310</v>
      </c>
      <c r="D1419">
        <v>1960.54</v>
      </c>
      <c r="E1419" s="30">
        <v>43447</v>
      </c>
      <c r="F1419" s="30">
        <v>46407</v>
      </c>
      <c r="G1419" t="s">
        <v>20504</v>
      </c>
      <c r="H1419" t="s">
        <v>20509</v>
      </c>
      <c r="I1419" t="s">
        <v>3307</v>
      </c>
      <c r="J1419" t="str">
        <f>_xlfn.XLOOKUP('Policy Details'!$I1419,'Customer Information'!$A$2:$A$5001,'Customer Information'!$E$2:$E$5001)</f>
        <v>56+</v>
      </c>
      <c r="K1419" t="str">
        <f>_xlfn.XLOOKUP('Policy Details'!$I1419,'Customer Information'!$A$2:$A$5001,'Customer Information'!$C$2:$C$5001)</f>
        <v>Other</v>
      </c>
      <c r="L1419">
        <f>YEAR('Policy Details'!$E1419)</f>
        <v>2018</v>
      </c>
    </row>
    <row r="1420" spans="1:12">
      <c r="A1420" t="s">
        <v>16918</v>
      </c>
      <c r="B1420" t="s">
        <v>20502</v>
      </c>
      <c r="C1420">
        <v>133675</v>
      </c>
      <c r="D1420">
        <v>1431.23</v>
      </c>
      <c r="E1420" s="30">
        <v>45267</v>
      </c>
      <c r="F1420" s="30">
        <v>46876</v>
      </c>
      <c r="G1420" t="s">
        <v>20505</v>
      </c>
      <c r="H1420" t="s">
        <v>20508</v>
      </c>
      <c r="I1420" t="s">
        <v>1647</v>
      </c>
      <c r="J1420" t="str">
        <f>_xlfn.XLOOKUP('Policy Details'!$I1420,'Customer Information'!$A$2:$A$5001,'Customer Information'!$E$2:$E$5001)</f>
        <v>56+</v>
      </c>
      <c r="K1420" t="str">
        <f>_xlfn.XLOOKUP('Policy Details'!$I1420,'Customer Information'!$A$2:$A$5001,'Customer Information'!$C$2:$C$5001)</f>
        <v>Male</v>
      </c>
      <c r="L1420">
        <f>YEAR('Policy Details'!$E1420)</f>
        <v>2023</v>
      </c>
    </row>
    <row r="1421" spans="1:12">
      <c r="A1421" t="s">
        <v>16919</v>
      </c>
      <c r="B1421" t="s">
        <v>20502</v>
      </c>
      <c r="C1421">
        <v>255024</v>
      </c>
      <c r="D1421">
        <v>307.14999999999998</v>
      </c>
      <c r="E1421" s="30">
        <v>45589</v>
      </c>
      <c r="F1421" s="30">
        <v>48272</v>
      </c>
      <c r="G1421" t="s">
        <v>20504</v>
      </c>
      <c r="H1421" t="s">
        <v>20509</v>
      </c>
      <c r="I1421" t="s">
        <v>1176</v>
      </c>
      <c r="J1421" t="str">
        <f>_xlfn.XLOOKUP('Policy Details'!$I1421,'Customer Information'!$A$2:$A$5001,'Customer Information'!$E$2:$E$5001)</f>
        <v>36-45</v>
      </c>
      <c r="K1421" t="str">
        <f>_xlfn.XLOOKUP('Policy Details'!$I1421,'Customer Information'!$A$2:$A$5001,'Customer Information'!$C$2:$C$5001)</f>
        <v>Male</v>
      </c>
      <c r="L1421">
        <f>YEAR('Policy Details'!$E1421)</f>
        <v>2024</v>
      </c>
    </row>
    <row r="1422" spans="1:12">
      <c r="A1422" t="s">
        <v>16920</v>
      </c>
      <c r="B1422" t="s">
        <v>20502</v>
      </c>
      <c r="C1422">
        <v>468290</v>
      </c>
      <c r="D1422">
        <v>1797.33</v>
      </c>
      <c r="E1422" s="30">
        <v>43253</v>
      </c>
      <c r="F1422" s="30">
        <v>45770</v>
      </c>
      <c r="G1422" t="s">
        <v>20506</v>
      </c>
      <c r="H1422" t="s">
        <v>20508</v>
      </c>
      <c r="I1422" t="s">
        <v>4776</v>
      </c>
      <c r="J1422" t="str">
        <f>_xlfn.XLOOKUP('Policy Details'!$I1422,'Customer Information'!$A$2:$A$5001,'Customer Information'!$E$2:$E$5001)</f>
        <v>46-55</v>
      </c>
      <c r="K1422" t="str">
        <f>_xlfn.XLOOKUP('Policy Details'!$I1422,'Customer Information'!$A$2:$A$5001,'Customer Information'!$C$2:$C$5001)</f>
        <v>Other</v>
      </c>
      <c r="L1422">
        <f>YEAR('Policy Details'!$E1422)</f>
        <v>2018</v>
      </c>
    </row>
    <row r="1423" spans="1:12">
      <c r="A1423" t="s">
        <v>16921</v>
      </c>
      <c r="B1423" t="s">
        <v>20502</v>
      </c>
      <c r="C1423">
        <v>97114</v>
      </c>
      <c r="D1423">
        <v>1546.22</v>
      </c>
      <c r="E1423" s="30">
        <v>43429</v>
      </c>
      <c r="F1423" s="30">
        <v>44380</v>
      </c>
      <c r="G1423" t="s">
        <v>20504</v>
      </c>
      <c r="H1423" t="s">
        <v>20508</v>
      </c>
      <c r="I1423" t="s">
        <v>4356</v>
      </c>
      <c r="J1423" t="str">
        <f>_xlfn.XLOOKUP('Policy Details'!$I1423,'Customer Information'!$A$2:$A$5001,'Customer Information'!$E$2:$E$5001)</f>
        <v>26-35</v>
      </c>
      <c r="K1423" t="str">
        <f>_xlfn.XLOOKUP('Policy Details'!$I1423,'Customer Information'!$A$2:$A$5001,'Customer Information'!$C$2:$C$5001)</f>
        <v>Other</v>
      </c>
      <c r="L1423">
        <f>YEAR('Policy Details'!$E1423)</f>
        <v>2018</v>
      </c>
    </row>
    <row r="1424" spans="1:12">
      <c r="A1424" t="s">
        <v>16922</v>
      </c>
      <c r="B1424" t="s">
        <v>20500</v>
      </c>
      <c r="C1424">
        <v>253357</v>
      </c>
      <c r="D1424">
        <v>959.62</v>
      </c>
      <c r="E1424" s="30">
        <v>44923</v>
      </c>
      <c r="F1424" s="30">
        <v>48369</v>
      </c>
      <c r="G1424" t="s">
        <v>20505</v>
      </c>
      <c r="H1424" t="s">
        <v>20507</v>
      </c>
      <c r="I1424" t="s">
        <v>1287</v>
      </c>
      <c r="J1424" t="str">
        <f>_xlfn.XLOOKUP('Policy Details'!$I1424,'Customer Information'!$A$2:$A$5001,'Customer Information'!$E$2:$E$5001)</f>
        <v>26-35</v>
      </c>
      <c r="K1424" t="str">
        <f>_xlfn.XLOOKUP('Policy Details'!$I1424,'Customer Information'!$A$2:$A$5001,'Customer Information'!$C$2:$C$5001)</f>
        <v>Male</v>
      </c>
      <c r="L1424">
        <f>YEAR('Policy Details'!$E1424)</f>
        <v>2022</v>
      </c>
    </row>
    <row r="1425" spans="1:12">
      <c r="A1425" t="s">
        <v>16923</v>
      </c>
      <c r="B1425" t="s">
        <v>20501</v>
      </c>
      <c r="C1425">
        <v>339990</v>
      </c>
      <c r="D1425">
        <v>1361.53</v>
      </c>
      <c r="E1425" s="30">
        <v>45576</v>
      </c>
      <c r="F1425" s="30">
        <v>49163</v>
      </c>
      <c r="G1425" t="s">
        <v>20505</v>
      </c>
      <c r="H1425" t="s">
        <v>20509</v>
      </c>
      <c r="I1425" t="s">
        <v>4218</v>
      </c>
      <c r="J1425" t="str">
        <f>_xlfn.XLOOKUP('Policy Details'!$I1425,'Customer Information'!$A$2:$A$5001,'Customer Information'!$E$2:$E$5001)</f>
        <v>26-35</v>
      </c>
      <c r="K1425" t="str">
        <f>_xlfn.XLOOKUP('Policy Details'!$I1425,'Customer Information'!$A$2:$A$5001,'Customer Information'!$C$2:$C$5001)</f>
        <v>Female</v>
      </c>
      <c r="L1425">
        <f>YEAR('Policy Details'!$E1425)</f>
        <v>2024</v>
      </c>
    </row>
    <row r="1426" spans="1:12">
      <c r="A1426" t="s">
        <v>16924</v>
      </c>
      <c r="B1426" t="s">
        <v>20502</v>
      </c>
      <c r="C1426">
        <v>324828</v>
      </c>
      <c r="D1426">
        <v>1000.73</v>
      </c>
      <c r="E1426" s="30">
        <v>42419</v>
      </c>
      <c r="F1426" s="30">
        <v>46014</v>
      </c>
      <c r="G1426" t="s">
        <v>20505</v>
      </c>
      <c r="H1426" t="s">
        <v>20508</v>
      </c>
      <c r="I1426" t="s">
        <v>2665</v>
      </c>
      <c r="J1426" t="str">
        <f>_xlfn.XLOOKUP('Policy Details'!$I1426,'Customer Information'!$A$2:$A$5001,'Customer Information'!$E$2:$E$5001)</f>
        <v>56+</v>
      </c>
      <c r="K1426" t="str">
        <f>_xlfn.XLOOKUP('Policy Details'!$I1426,'Customer Information'!$A$2:$A$5001,'Customer Information'!$C$2:$C$5001)</f>
        <v>Other</v>
      </c>
      <c r="L1426">
        <f>YEAR('Policy Details'!$E1426)</f>
        <v>2016</v>
      </c>
    </row>
    <row r="1427" spans="1:12">
      <c r="A1427" t="s">
        <v>16925</v>
      </c>
      <c r="B1427" t="s">
        <v>20503</v>
      </c>
      <c r="C1427">
        <v>302062</v>
      </c>
      <c r="D1427">
        <v>1893.82</v>
      </c>
      <c r="E1427" s="30">
        <v>43125</v>
      </c>
      <c r="F1427" s="30">
        <v>45161</v>
      </c>
      <c r="G1427" t="s">
        <v>20506</v>
      </c>
      <c r="H1427" t="s">
        <v>20508</v>
      </c>
      <c r="I1427" t="s">
        <v>3654</v>
      </c>
      <c r="J1427" t="str">
        <f>_xlfn.XLOOKUP('Policy Details'!$I1427,'Customer Information'!$A$2:$A$5001,'Customer Information'!$E$2:$E$5001)</f>
        <v>46-55</v>
      </c>
      <c r="K1427" t="str">
        <f>_xlfn.XLOOKUP('Policy Details'!$I1427,'Customer Information'!$A$2:$A$5001,'Customer Information'!$C$2:$C$5001)</f>
        <v>Male</v>
      </c>
      <c r="L1427">
        <f>YEAR('Policy Details'!$E1427)</f>
        <v>2018</v>
      </c>
    </row>
    <row r="1428" spans="1:12">
      <c r="A1428" t="s">
        <v>16926</v>
      </c>
      <c r="B1428" t="s">
        <v>20501</v>
      </c>
      <c r="C1428">
        <v>150149</v>
      </c>
      <c r="D1428">
        <v>1502.65</v>
      </c>
      <c r="E1428" s="30">
        <v>45337</v>
      </c>
      <c r="F1428" s="30">
        <v>47658</v>
      </c>
      <c r="G1428" t="s">
        <v>20506</v>
      </c>
      <c r="H1428" t="s">
        <v>20509</v>
      </c>
      <c r="I1428" t="s">
        <v>3314</v>
      </c>
      <c r="J1428" t="str">
        <f>_xlfn.XLOOKUP('Policy Details'!$I1428,'Customer Information'!$A$2:$A$5001,'Customer Information'!$E$2:$E$5001)</f>
        <v>56+</v>
      </c>
      <c r="K1428" t="str">
        <f>_xlfn.XLOOKUP('Policy Details'!$I1428,'Customer Information'!$A$2:$A$5001,'Customer Information'!$C$2:$C$5001)</f>
        <v>Other</v>
      </c>
      <c r="L1428">
        <f>YEAR('Policy Details'!$E1428)</f>
        <v>2024</v>
      </c>
    </row>
    <row r="1429" spans="1:12">
      <c r="A1429" t="s">
        <v>16927</v>
      </c>
      <c r="B1429" t="s">
        <v>20502</v>
      </c>
      <c r="C1429">
        <v>53991</v>
      </c>
      <c r="D1429">
        <v>1099.6500000000001</v>
      </c>
      <c r="E1429" s="30">
        <v>43797</v>
      </c>
      <c r="F1429" s="30">
        <v>45450</v>
      </c>
      <c r="G1429" t="s">
        <v>20506</v>
      </c>
      <c r="H1429" t="s">
        <v>20508</v>
      </c>
      <c r="I1429" t="s">
        <v>3367</v>
      </c>
      <c r="J1429" t="str">
        <f>_xlfn.XLOOKUP('Policy Details'!$I1429,'Customer Information'!$A$2:$A$5001,'Customer Information'!$E$2:$E$5001)</f>
        <v>46-55</v>
      </c>
      <c r="K1429" t="str">
        <f>_xlfn.XLOOKUP('Policy Details'!$I1429,'Customer Information'!$A$2:$A$5001,'Customer Information'!$C$2:$C$5001)</f>
        <v>Other</v>
      </c>
      <c r="L1429">
        <f>YEAR('Policy Details'!$E1429)</f>
        <v>2019</v>
      </c>
    </row>
    <row r="1430" spans="1:12">
      <c r="A1430" t="s">
        <v>16928</v>
      </c>
      <c r="B1430" t="s">
        <v>20500</v>
      </c>
      <c r="C1430">
        <v>25351</v>
      </c>
      <c r="D1430">
        <v>1616.88</v>
      </c>
      <c r="E1430" s="30">
        <v>45090</v>
      </c>
      <c r="F1430" s="30">
        <v>45663</v>
      </c>
      <c r="G1430" t="s">
        <v>20506</v>
      </c>
      <c r="H1430" t="s">
        <v>20509</v>
      </c>
      <c r="I1430" t="s">
        <v>4608</v>
      </c>
      <c r="J1430" t="str">
        <f>_xlfn.XLOOKUP('Policy Details'!$I1430,'Customer Information'!$A$2:$A$5001,'Customer Information'!$E$2:$E$5001)</f>
        <v>46-55</v>
      </c>
      <c r="K1430" t="str">
        <f>_xlfn.XLOOKUP('Policy Details'!$I1430,'Customer Information'!$A$2:$A$5001,'Customer Information'!$C$2:$C$5001)</f>
        <v>Female</v>
      </c>
      <c r="L1430">
        <f>YEAR('Policy Details'!$E1430)</f>
        <v>2023</v>
      </c>
    </row>
    <row r="1431" spans="1:12">
      <c r="A1431" t="s">
        <v>16929</v>
      </c>
      <c r="B1431" t="s">
        <v>20501</v>
      </c>
      <c r="C1431">
        <v>294985</v>
      </c>
      <c r="D1431">
        <v>715.06</v>
      </c>
      <c r="E1431" s="30">
        <v>43041</v>
      </c>
      <c r="F1431" s="30">
        <v>44676</v>
      </c>
      <c r="G1431" t="s">
        <v>20505</v>
      </c>
      <c r="H1431" t="s">
        <v>20507</v>
      </c>
      <c r="I1431" t="s">
        <v>1698</v>
      </c>
      <c r="J1431" t="str">
        <f>_xlfn.XLOOKUP('Policy Details'!$I1431,'Customer Information'!$A$2:$A$5001,'Customer Information'!$E$2:$E$5001)</f>
        <v>18-25</v>
      </c>
      <c r="K1431" t="str">
        <f>_xlfn.XLOOKUP('Policy Details'!$I1431,'Customer Information'!$A$2:$A$5001,'Customer Information'!$C$2:$C$5001)</f>
        <v>Female</v>
      </c>
      <c r="L1431">
        <f>YEAR('Policy Details'!$E1431)</f>
        <v>2017</v>
      </c>
    </row>
    <row r="1432" spans="1:12">
      <c r="A1432" t="s">
        <v>16930</v>
      </c>
      <c r="B1432" t="s">
        <v>20502</v>
      </c>
      <c r="C1432">
        <v>371957</v>
      </c>
      <c r="D1432">
        <v>876.88</v>
      </c>
      <c r="E1432" s="30">
        <v>42419</v>
      </c>
      <c r="F1432" s="30">
        <v>45236</v>
      </c>
      <c r="G1432" t="s">
        <v>20504</v>
      </c>
      <c r="H1432" t="s">
        <v>20508</v>
      </c>
      <c r="I1432" t="s">
        <v>2742</v>
      </c>
      <c r="J1432" t="str">
        <f>_xlfn.XLOOKUP('Policy Details'!$I1432,'Customer Information'!$A$2:$A$5001,'Customer Information'!$E$2:$E$5001)</f>
        <v>46-55</v>
      </c>
      <c r="K1432" t="str">
        <f>_xlfn.XLOOKUP('Policy Details'!$I1432,'Customer Information'!$A$2:$A$5001,'Customer Information'!$C$2:$C$5001)</f>
        <v>Other</v>
      </c>
      <c r="L1432">
        <f>YEAR('Policy Details'!$E1432)</f>
        <v>2016</v>
      </c>
    </row>
    <row r="1433" spans="1:12">
      <c r="A1433" t="s">
        <v>16931</v>
      </c>
      <c r="B1433" t="s">
        <v>20501</v>
      </c>
      <c r="C1433">
        <v>276184</v>
      </c>
      <c r="D1433">
        <v>1224.94</v>
      </c>
      <c r="E1433" s="30">
        <v>44986</v>
      </c>
      <c r="F1433" s="30">
        <v>46947</v>
      </c>
      <c r="G1433" t="s">
        <v>20504</v>
      </c>
      <c r="H1433" t="s">
        <v>20509</v>
      </c>
      <c r="I1433" t="s">
        <v>4452</v>
      </c>
      <c r="J1433" t="str">
        <f>_xlfn.XLOOKUP('Policy Details'!$I1433,'Customer Information'!$A$2:$A$5001,'Customer Information'!$E$2:$E$5001)</f>
        <v>26-35</v>
      </c>
      <c r="K1433" t="str">
        <f>_xlfn.XLOOKUP('Policy Details'!$I1433,'Customer Information'!$A$2:$A$5001,'Customer Information'!$C$2:$C$5001)</f>
        <v>Other</v>
      </c>
      <c r="L1433">
        <f>YEAR('Policy Details'!$E1433)</f>
        <v>2023</v>
      </c>
    </row>
    <row r="1434" spans="1:12">
      <c r="A1434" t="s">
        <v>16932</v>
      </c>
      <c r="B1434" t="s">
        <v>20501</v>
      </c>
      <c r="C1434">
        <v>388598</v>
      </c>
      <c r="D1434">
        <v>550.41999999999996</v>
      </c>
      <c r="E1434" s="30">
        <v>42025</v>
      </c>
      <c r="F1434" s="30">
        <v>44129</v>
      </c>
      <c r="G1434" t="s">
        <v>20506</v>
      </c>
      <c r="H1434" t="s">
        <v>20509</v>
      </c>
      <c r="I1434" t="s">
        <v>2690</v>
      </c>
      <c r="J1434" t="str">
        <f>_xlfn.XLOOKUP('Policy Details'!$I1434,'Customer Information'!$A$2:$A$5001,'Customer Information'!$E$2:$E$5001)</f>
        <v>26-35</v>
      </c>
      <c r="K1434" t="str">
        <f>_xlfn.XLOOKUP('Policy Details'!$I1434,'Customer Information'!$A$2:$A$5001,'Customer Information'!$C$2:$C$5001)</f>
        <v>Female</v>
      </c>
      <c r="L1434">
        <f>YEAR('Policy Details'!$E1434)</f>
        <v>2015</v>
      </c>
    </row>
    <row r="1435" spans="1:12">
      <c r="A1435" t="s">
        <v>16933</v>
      </c>
      <c r="B1435" t="s">
        <v>20501</v>
      </c>
      <c r="C1435">
        <v>287554</v>
      </c>
      <c r="D1435">
        <v>1551.44</v>
      </c>
      <c r="E1435" s="30">
        <v>43141</v>
      </c>
      <c r="F1435" s="30">
        <v>44925</v>
      </c>
      <c r="G1435" t="s">
        <v>20506</v>
      </c>
      <c r="H1435" t="s">
        <v>20507</v>
      </c>
      <c r="I1435" t="s">
        <v>198</v>
      </c>
      <c r="J1435" t="str">
        <f>_xlfn.XLOOKUP('Policy Details'!$I1435,'Customer Information'!$A$2:$A$5001,'Customer Information'!$E$2:$E$5001)</f>
        <v>26-35</v>
      </c>
      <c r="K1435" t="str">
        <f>_xlfn.XLOOKUP('Policy Details'!$I1435,'Customer Information'!$A$2:$A$5001,'Customer Information'!$C$2:$C$5001)</f>
        <v>Female</v>
      </c>
      <c r="L1435">
        <f>YEAR('Policy Details'!$E1435)</f>
        <v>2018</v>
      </c>
    </row>
    <row r="1436" spans="1:12">
      <c r="A1436" t="s">
        <v>16934</v>
      </c>
      <c r="B1436" t="s">
        <v>20501</v>
      </c>
      <c r="C1436">
        <v>475650</v>
      </c>
      <c r="D1436">
        <v>1542.28</v>
      </c>
      <c r="E1436" s="30">
        <v>44349</v>
      </c>
      <c r="F1436" s="30">
        <v>46625</v>
      </c>
      <c r="G1436" t="s">
        <v>20506</v>
      </c>
      <c r="H1436" t="s">
        <v>20508</v>
      </c>
      <c r="I1436" t="s">
        <v>2199</v>
      </c>
      <c r="J1436" t="str">
        <f>_xlfn.XLOOKUP('Policy Details'!$I1436,'Customer Information'!$A$2:$A$5001,'Customer Information'!$E$2:$E$5001)</f>
        <v>26-35</v>
      </c>
      <c r="K1436" t="str">
        <f>_xlfn.XLOOKUP('Policy Details'!$I1436,'Customer Information'!$A$2:$A$5001,'Customer Information'!$C$2:$C$5001)</f>
        <v>Male</v>
      </c>
      <c r="L1436">
        <f>YEAR('Policy Details'!$E1436)</f>
        <v>2021</v>
      </c>
    </row>
    <row r="1437" spans="1:12">
      <c r="A1437" t="s">
        <v>16935</v>
      </c>
      <c r="B1437" t="s">
        <v>20502</v>
      </c>
      <c r="C1437">
        <v>195040</v>
      </c>
      <c r="D1437">
        <v>455.19</v>
      </c>
      <c r="E1437" s="30">
        <v>43803</v>
      </c>
      <c r="F1437" s="30">
        <v>44195</v>
      </c>
      <c r="G1437" t="s">
        <v>20505</v>
      </c>
      <c r="H1437" t="s">
        <v>20507</v>
      </c>
      <c r="I1437" t="s">
        <v>1293</v>
      </c>
      <c r="J1437" t="str">
        <f>_xlfn.XLOOKUP('Policy Details'!$I1437,'Customer Information'!$A$2:$A$5001,'Customer Information'!$E$2:$E$5001)</f>
        <v>36-45</v>
      </c>
      <c r="K1437" t="str">
        <f>_xlfn.XLOOKUP('Policy Details'!$I1437,'Customer Information'!$A$2:$A$5001,'Customer Information'!$C$2:$C$5001)</f>
        <v>Other</v>
      </c>
      <c r="L1437">
        <f>YEAR('Policy Details'!$E1437)</f>
        <v>2019</v>
      </c>
    </row>
    <row r="1438" spans="1:12">
      <c r="A1438" t="s">
        <v>16936</v>
      </c>
      <c r="B1438" t="s">
        <v>20501</v>
      </c>
      <c r="C1438">
        <v>91285</v>
      </c>
      <c r="D1438">
        <v>1460.4</v>
      </c>
      <c r="E1438" s="30">
        <v>43099</v>
      </c>
      <c r="F1438" s="30">
        <v>43877</v>
      </c>
      <c r="G1438" t="s">
        <v>20505</v>
      </c>
      <c r="H1438" t="s">
        <v>20507</v>
      </c>
      <c r="I1438" t="s">
        <v>4669</v>
      </c>
      <c r="J1438" t="str">
        <f>_xlfn.XLOOKUP('Policy Details'!$I1438,'Customer Information'!$A$2:$A$5001,'Customer Information'!$E$2:$E$5001)</f>
        <v>36-45</v>
      </c>
      <c r="K1438" t="str">
        <f>_xlfn.XLOOKUP('Policy Details'!$I1438,'Customer Information'!$A$2:$A$5001,'Customer Information'!$C$2:$C$5001)</f>
        <v>Female</v>
      </c>
      <c r="L1438">
        <f>YEAR('Policy Details'!$E1438)</f>
        <v>2017</v>
      </c>
    </row>
    <row r="1439" spans="1:12">
      <c r="A1439" t="s">
        <v>16937</v>
      </c>
      <c r="B1439" t="s">
        <v>20500</v>
      </c>
      <c r="C1439">
        <v>304660</v>
      </c>
      <c r="D1439">
        <v>848.04</v>
      </c>
      <c r="E1439" s="30">
        <v>45520</v>
      </c>
      <c r="F1439" s="30">
        <v>48753</v>
      </c>
      <c r="G1439" t="s">
        <v>20505</v>
      </c>
      <c r="H1439" t="s">
        <v>20508</v>
      </c>
      <c r="I1439" t="s">
        <v>906</v>
      </c>
      <c r="J1439" t="str">
        <f>_xlfn.XLOOKUP('Policy Details'!$I1439,'Customer Information'!$A$2:$A$5001,'Customer Information'!$E$2:$E$5001)</f>
        <v>56+</v>
      </c>
      <c r="K1439" t="str">
        <f>_xlfn.XLOOKUP('Policy Details'!$I1439,'Customer Information'!$A$2:$A$5001,'Customer Information'!$C$2:$C$5001)</f>
        <v>Male</v>
      </c>
      <c r="L1439">
        <f>YEAR('Policy Details'!$E1439)</f>
        <v>2024</v>
      </c>
    </row>
    <row r="1440" spans="1:12">
      <c r="A1440" t="s">
        <v>16938</v>
      </c>
      <c r="B1440" t="s">
        <v>20502</v>
      </c>
      <c r="C1440">
        <v>336059</v>
      </c>
      <c r="D1440">
        <v>1824.69</v>
      </c>
      <c r="E1440" s="30">
        <v>44689</v>
      </c>
      <c r="F1440" s="30">
        <v>45533</v>
      </c>
      <c r="G1440" t="s">
        <v>20505</v>
      </c>
      <c r="H1440" t="s">
        <v>20509</v>
      </c>
      <c r="I1440" t="s">
        <v>544</v>
      </c>
      <c r="J1440" t="str">
        <f>_xlfn.XLOOKUP('Policy Details'!$I1440,'Customer Information'!$A$2:$A$5001,'Customer Information'!$E$2:$E$5001)</f>
        <v>18-25</v>
      </c>
      <c r="K1440" t="str">
        <f>_xlfn.XLOOKUP('Policy Details'!$I1440,'Customer Information'!$A$2:$A$5001,'Customer Information'!$C$2:$C$5001)</f>
        <v>Other</v>
      </c>
      <c r="L1440">
        <f>YEAR('Policy Details'!$E1440)</f>
        <v>2022</v>
      </c>
    </row>
    <row r="1441" spans="1:12">
      <c r="A1441" t="s">
        <v>16939</v>
      </c>
      <c r="B1441" t="s">
        <v>20501</v>
      </c>
      <c r="C1441">
        <v>94084</v>
      </c>
      <c r="D1441">
        <v>712.82</v>
      </c>
      <c r="E1441" s="30">
        <v>44155</v>
      </c>
      <c r="F1441" s="30">
        <v>45144</v>
      </c>
      <c r="G1441" t="s">
        <v>20506</v>
      </c>
      <c r="H1441" t="s">
        <v>20507</v>
      </c>
      <c r="I1441" t="s">
        <v>3792</v>
      </c>
      <c r="J1441" t="str">
        <f>_xlfn.XLOOKUP('Policy Details'!$I1441,'Customer Information'!$A$2:$A$5001,'Customer Information'!$E$2:$E$5001)</f>
        <v>26-35</v>
      </c>
      <c r="K1441" t="str">
        <f>_xlfn.XLOOKUP('Policy Details'!$I1441,'Customer Information'!$A$2:$A$5001,'Customer Information'!$C$2:$C$5001)</f>
        <v>Male</v>
      </c>
      <c r="L1441">
        <f>YEAR('Policy Details'!$E1441)</f>
        <v>2020</v>
      </c>
    </row>
    <row r="1442" spans="1:12">
      <c r="A1442" t="s">
        <v>16940</v>
      </c>
      <c r="B1442" t="s">
        <v>20502</v>
      </c>
      <c r="C1442">
        <v>400469</v>
      </c>
      <c r="D1442">
        <v>671.4</v>
      </c>
      <c r="E1442" s="30">
        <v>44135</v>
      </c>
      <c r="F1442" s="30">
        <v>44638</v>
      </c>
      <c r="G1442" t="s">
        <v>20504</v>
      </c>
      <c r="H1442" t="s">
        <v>20507</v>
      </c>
      <c r="I1442" t="s">
        <v>613</v>
      </c>
      <c r="J1442" t="str">
        <f>_xlfn.XLOOKUP('Policy Details'!$I1442,'Customer Information'!$A$2:$A$5001,'Customer Information'!$E$2:$E$5001)</f>
        <v>56+</v>
      </c>
      <c r="K1442" t="str">
        <f>_xlfn.XLOOKUP('Policy Details'!$I1442,'Customer Information'!$A$2:$A$5001,'Customer Information'!$C$2:$C$5001)</f>
        <v>Female</v>
      </c>
      <c r="L1442">
        <f>YEAR('Policy Details'!$E1442)</f>
        <v>2020</v>
      </c>
    </row>
    <row r="1443" spans="1:12">
      <c r="A1443" t="s">
        <v>16941</v>
      </c>
      <c r="B1443" t="s">
        <v>20503</v>
      </c>
      <c r="C1443">
        <v>490488</v>
      </c>
      <c r="D1443">
        <v>1262.99</v>
      </c>
      <c r="E1443" s="30">
        <v>43272</v>
      </c>
      <c r="F1443" s="30">
        <v>46485</v>
      </c>
      <c r="G1443" t="s">
        <v>20506</v>
      </c>
      <c r="H1443" t="s">
        <v>20509</v>
      </c>
      <c r="I1443" t="s">
        <v>3869</v>
      </c>
      <c r="J1443" t="str">
        <f>_xlfn.XLOOKUP('Policy Details'!$I1443,'Customer Information'!$A$2:$A$5001,'Customer Information'!$E$2:$E$5001)</f>
        <v>56+</v>
      </c>
      <c r="K1443" t="str">
        <f>_xlfn.XLOOKUP('Policy Details'!$I1443,'Customer Information'!$A$2:$A$5001,'Customer Information'!$C$2:$C$5001)</f>
        <v>Female</v>
      </c>
      <c r="L1443">
        <f>YEAR('Policy Details'!$E1443)</f>
        <v>2018</v>
      </c>
    </row>
    <row r="1444" spans="1:12">
      <c r="A1444" t="s">
        <v>16942</v>
      </c>
      <c r="B1444" t="s">
        <v>20500</v>
      </c>
      <c r="C1444">
        <v>202615</v>
      </c>
      <c r="D1444">
        <v>450.97</v>
      </c>
      <c r="E1444" s="30">
        <v>44488</v>
      </c>
      <c r="F1444" s="30">
        <v>46610</v>
      </c>
      <c r="G1444" t="s">
        <v>20505</v>
      </c>
      <c r="H1444" t="s">
        <v>20508</v>
      </c>
      <c r="I1444" t="s">
        <v>2453</v>
      </c>
      <c r="J1444" t="str">
        <f>_xlfn.XLOOKUP('Policy Details'!$I1444,'Customer Information'!$A$2:$A$5001,'Customer Information'!$E$2:$E$5001)</f>
        <v>56+</v>
      </c>
      <c r="K1444" t="str">
        <f>_xlfn.XLOOKUP('Policy Details'!$I1444,'Customer Information'!$A$2:$A$5001,'Customer Information'!$C$2:$C$5001)</f>
        <v>Other</v>
      </c>
      <c r="L1444">
        <f>YEAR('Policy Details'!$E1444)</f>
        <v>2021</v>
      </c>
    </row>
    <row r="1445" spans="1:12">
      <c r="A1445" t="s">
        <v>16943</v>
      </c>
      <c r="B1445" t="s">
        <v>20501</v>
      </c>
      <c r="C1445">
        <v>384060</v>
      </c>
      <c r="D1445">
        <v>1158.24</v>
      </c>
      <c r="E1445" s="30">
        <v>44790</v>
      </c>
      <c r="F1445" s="30">
        <v>47511</v>
      </c>
      <c r="G1445" t="s">
        <v>20506</v>
      </c>
      <c r="H1445" t="s">
        <v>20509</v>
      </c>
      <c r="I1445" t="s">
        <v>1529</v>
      </c>
      <c r="J1445" t="str">
        <f>_xlfn.XLOOKUP('Policy Details'!$I1445,'Customer Information'!$A$2:$A$5001,'Customer Information'!$E$2:$E$5001)</f>
        <v>18-25</v>
      </c>
      <c r="K1445" t="str">
        <f>_xlfn.XLOOKUP('Policy Details'!$I1445,'Customer Information'!$A$2:$A$5001,'Customer Information'!$C$2:$C$5001)</f>
        <v>Female</v>
      </c>
      <c r="L1445">
        <f>YEAR('Policy Details'!$E1445)</f>
        <v>2022</v>
      </c>
    </row>
    <row r="1446" spans="1:12">
      <c r="A1446" t="s">
        <v>16944</v>
      </c>
      <c r="B1446" t="s">
        <v>20500</v>
      </c>
      <c r="C1446">
        <v>382364</v>
      </c>
      <c r="D1446">
        <v>820.17</v>
      </c>
      <c r="E1446" s="30">
        <v>45453</v>
      </c>
      <c r="F1446" s="30">
        <v>48526</v>
      </c>
      <c r="G1446" t="s">
        <v>20506</v>
      </c>
      <c r="H1446" t="s">
        <v>20509</v>
      </c>
      <c r="I1446" t="s">
        <v>3627</v>
      </c>
      <c r="J1446" t="str">
        <f>_xlfn.XLOOKUP('Policy Details'!$I1446,'Customer Information'!$A$2:$A$5001,'Customer Information'!$E$2:$E$5001)</f>
        <v>26-35</v>
      </c>
      <c r="K1446" t="str">
        <f>_xlfn.XLOOKUP('Policy Details'!$I1446,'Customer Information'!$A$2:$A$5001,'Customer Information'!$C$2:$C$5001)</f>
        <v>Other</v>
      </c>
      <c r="L1446">
        <f>YEAR('Policy Details'!$E1446)</f>
        <v>2024</v>
      </c>
    </row>
    <row r="1447" spans="1:12">
      <c r="A1447" t="s">
        <v>16945</v>
      </c>
      <c r="B1447" t="s">
        <v>20503</v>
      </c>
      <c r="C1447">
        <v>308437</v>
      </c>
      <c r="D1447">
        <v>809.14</v>
      </c>
      <c r="E1447" s="30">
        <v>44730</v>
      </c>
      <c r="F1447" s="30">
        <v>47781</v>
      </c>
      <c r="G1447" t="s">
        <v>20505</v>
      </c>
      <c r="H1447" t="s">
        <v>20509</v>
      </c>
      <c r="I1447" t="s">
        <v>1821</v>
      </c>
      <c r="J1447" t="str">
        <f>_xlfn.XLOOKUP('Policy Details'!$I1447,'Customer Information'!$A$2:$A$5001,'Customer Information'!$E$2:$E$5001)</f>
        <v>26-35</v>
      </c>
      <c r="K1447" t="str">
        <f>_xlfn.XLOOKUP('Policy Details'!$I1447,'Customer Information'!$A$2:$A$5001,'Customer Information'!$C$2:$C$5001)</f>
        <v>Male</v>
      </c>
      <c r="L1447">
        <f>YEAR('Policy Details'!$E1447)</f>
        <v>2022</v>
      </c>
    </row>
    <row r="1448" spans="1:12">
      <c r="A1448" t="s">
        <v>16946</v>
      </c>
      <c r="B1448" t="s">
        <v>20501</v>
      </c>
      <c r="C1448">
        <v>472624</v>
      </c>
      <c r="D1448">
        <v>313.72000000000003</v>
      </c>
      <c r="E1448" s="30">
        <v>45122</v>
      </c>
      <c r="F1448" s="30">
        <v>46872</v>
      </c>
      <c r="G1448" t="s">
        <v>20504</v>
      </c>
      <c r="H1448" t="s">
        <v>20507</v>
      </c>
      <c r="I1448" t="s">
        <v>3285</v>
      </c>
      <c r="J1448" t="str">
        <f>_xlfn.XLOOKUP('Policy Details'!$I1448,'Customer Information'!$A$2:$A$5001,'Customer Information'!$E$2:$E$5001)</f>
        <v>56+</v>
      </c>
      <c r="K1448" t="str">
        <f>_xlfn.XLOOKUP('Policy Details'!$I1448,'Customer Information'!$A$2:$A$5001,'Customer Information'!$C$2:$C$5001)</f>
        <v>Other</v>
      </c>
      <c r="L1448">
        <f>YEAR('Policy Details'!$E1448)</f>
        <v>2023</v>
      </c>
    </row>
    <row r="1449" spans="1:12">
      <c r="A1449" t="s">
        <v>16947</v>
      </c>
      <c r="B1449" t="s">
        <v>20501</v>
      </c>
      <c r="C1449">
        <v>342183</v>
      </c>
      <c r="D1449">
        <v>1631.11</v>
      </c>
      <c r="E1449" s="30">
        <v>44225</v>
      </c>
      <c r="F1449" s="30">
        <v>47434</v>
      </c>
      <c r="G1449" t="s">
        <v>20505</v>
      </c>
      <c r="H1449" t="s">
        <v>20508</v>
      </c>
      <c r="I1449" t="s">
        <v>4202</v>
      </c>
      <c r="J1449" t="str">
        <f>_xlfn.XLOOKUP('Policy Details'!$I1449,'Customer Information'!$A$2:$A$5001,'Customer Information'!$E$2:$E$5001)</f>
        <v>56+</v>
      </c>
      <c r="K1449" t="str">
        <f>_xlfn.XLOOKUP('Policy Details'!$I1449,'Customer Information'!$A$2:$A$5001,'Customer Information'!$C$2:$C$5001)</f>
        <v>Other</v>
      </c>
      <c r="L1449">
        <f>YEAR('Policy Details'!$E1449)</f>
        <v>2021</v>
      </c>
    </row>
    <row r="1450" spans="1:12">
      <c r="A1450" t="s">
        <v>16948</v>
      </c>
      <c r="B1450" t="s">
        <v>20501</v>
      </c>
      <c r="C1450">
        <v>90858</v>
      </c>
      <c r="D1450">
        <v>1239.19</v>
      </c>
      <c r="E1450" s="30">
        <v>43874</v>
      </c>
      <c r="F1450" s="30">
        <v>44306</v>
      </c>
      <c r="G1450" t="s">
        <v>20506</v>
      </c>
      <c r="H1450" t="s">
        <v>20507</v>
      </c>
      <c r="I1450" t="s">
        <v>3827</v>
      </c>
      <c r="J1450" t="str">
        <f>_xlfn.XLOOKUP('Policy Details'!$I1450,'Customer Information'!$A$2:$A$5001,'Customer Information'!$E$2:$E$5001)</f>
        <v>46-55</v>
      </c>
      <c r="K1450" t="str">
        <f>_xlfn.XLOOKUP('Policy Details'!$I1450,'Customer Information'!$A$2:$A$5001,'Customer Information'!$C$2:$C$5001)</f>
        <v>Male</v>
      </c>
      <c r="L1450">
        <f>YEAR('Policy Details'!$E1450)</f>
        <v>2020</v>
      </c>
    </row>
    <row r="1451" spans="1:12">
      <c r="A1451" t="s">
        <v>16949</v>
      </c>
      <c r="B1451" t="s">
        <v>20500</v>
      </c>
      <c r="C1451">
        <v>48099</v>
      </c>
      <c r="D1451">
        <v>324.08</v>
      </c>
      <c r="E1451" s="30">
        <v>42794</v>
      </c>
      <c r="F1451" s="30">
        <v>45780</v>
      </c>
      <c r="G1451" t="s">
        <v>20506</v>
      </c>
      <c r="H1451" t="s">
        <v>20508</v>
      </c>
      <c r="I1451" t="s">
        <v>2353</v>
      </c>
      <c r="J1451" t="str">
        <f>_xlfn.XLOOKUP('Policy Details'!$I1451,'Customer Information'!$A$2:$A$5001,'Customer Information'!$E$2:$E$5001)</f>
        <v>46-55</v>
      </c>
      <c r="K1451" t="str">
        <f>_xlfn.XLOOKUP('Policy Details'!$I1451,'Customer Information'!$A$2:$A$5001,'Customer Information'!$C$2:$C$5001)</f>
        <v>Male</v>
      </c>
      <c r="L1451">
        <f>YEAR('Policy Details'!$E1451)</f>
        <v>2017</v>
      </c>
    </row>
    <row r="1452" spans="1:12">
      <c r="A1452" t="s">
        <v>16950</v>
      </c>
      <c r="B1452" t="s">
        <v>20501</v>
      </c>
      <c r="C1452">
        <v>100592</v>
      </c>
      <c r="D1452">
        <v>1106.7</v>
      </c>
      <c r="E1452" s="30">
        <v>42789</v>
      </c>
      <c r="F1452" s="30">
        <v>45838</v>
      </c>
      <c r="G1452" t="s">
        <v>20506</v>
      </c>
      <c r="H1452" t="s">
        <v>20507</v>
      </c>
      <c r="I1452" t="s">
        <v>2340</v>
      </c>
      <c r="J1452" t="str">
        <f>_xlfn.XLOOKUP('Policy Details'!$I1452,'Customer Information'!$A$2:$A$5001,'Customer Information'!$E$2:$E$5001)</f>
        <v>18-25</v>
      </c>
      <c r="K1452" t="str">
        <f>_xlfn.XLOOKUP('Policy Details'!$I1452,'Customer Information'!$A$2:$A$5001,'Customer Information'!$C$2:$C$5001)</f>
        <v>Male</v>
      </c>
      <c r="L1452">
        <f>YEAR('Policy Details'!$E1452)</f>
        <v>2017</v>
      </c>
    </row>
    <row r="1453" spans="1:12">
      <c r="A1453" t="s">
        <v>16951</v>
      </c>
      <c r="B1453" t="s">
        <v>20503</v>
      </c>
      <c r="C1453">
        <v>437466</v>
      </c>
      <c r="D1453">
        <v>373.95</v>
      </c>
      <c r="E1453" s="30">
        <v>45513</v>
      </c>
      <c r="F1453" s="30">
        <v>48335</v>
      </c>
      <c r="G1453" t="s">
        <v>20504</v>
      </c>
      <c r="H1453" t="s">
        <v>20508</v>
      </c>
      <c r="I1453" t="s">
        <v>2192</v>
      </c>
      <c r="J1453" t="str">
        <f>_xlfn.XLOOKUP('Policy Details'!$I1453,'Customer Information'!$A$2:$A$5001,'Customer Information'!$E$2:$E$5001)</f>
        <v>46-55</v>
      </c>
      <c r="K1453" t="str">
        <f>_xlfn.XLOOKUP('Policy Details'!$I1453,'Customer Information'!$A$2:$A$5001,'Customer Information'!$C$2:$C$5001)</f>
        <v>Other</v>
      </c>
      <c r="L1453">
        <f>YEAR('Policy Details'!$E1453)</f>
        <v>2024</v>
      </c>
    </row>
    <row r="1454" spans="1:12">
      <c r="A1454" t="s">
        <v>16952</v>
      </c>
      <c r="B1454" t="s">
        <v>20500</v>
      </c>
      <c r="C1454">
        <v>295867</v>
      </c>
      <c r="D1454">
        <v>1183.71</v>
      </c>
      <c r="E1454" s="30">
        <v>44466</v>
      </c>
      <c r="F1454" s="30">
        <v>48106</v>
      </c>
      <c r="G1454" t="s">
        <v>20506</v>
      </c>
      <c r="H1454" t="s">
        <v>20507</v>
      </c>
      <c r="I1454" t="s">
        <v>4048</v>
      </c>
      <c r="J1454" t="str">
        <f>_xlfn.XLOOKUP('Policy Details'!$I1454,'Customer Information'!$A$2:$A$5001,'Customer Information'!$E$2:$E$5001)</f>
        <v>36-45</v>
      </c>
      <c r="K1454" t="str">
        <f>_xlfn.XLOOKUP('Policy Details'!$I1454,'Customer Information'!$A$2:$A$5001,'Customer Information'!$C$2:$C$5001)</f>
        <v>Female</v>
      </c>
      <c r="L1454">
        <f>YEAR('Policy Details'!$E1454)</f>
        <v>2021</v>
      </c>
    </row>
    <row r="1455" spans="1:12">
      <c r="A1455" t="s">
        <v>16953</v>
      </c>
      <c r="B1455" t="s">
        <v>20503</v>
      </c>
      <c r="C1455">
        <v>78487</v>
      </c>
      <c r="D1455">
        <v>306.25</v>
      </c>
      <c r="E1455" s="30">
        <v>45222</v>
      </c>
      <c r="F1455" s="30">
        <v>46799</v>
      </c>
      <c r="G1455" t="s">
        <v>20505</v>
      </c>
      <c r="H1455" t="s">
        <v>20508</v>
      </c>
      <c r="I1455" t="s">
        <v>440</v>
      </c>
      <c r="J1455" t="str">
        <f>_xlfn.XLOOKUP('Policy Details'!$I1455,'Customer Information'!$A$2:$A$5001,'Customer Information'!$E$2:$E$5001)</f>
        <v>26-35</v>
      </c>
      <c r="K1455" t="str">
        <f>_xlfn.XLOOKUP('Policy Details'!$I1455,'Customer Information'!$A$2:$A$5001,'Customer Information'!$C$2:$C$5001)</f>
        <v>Other</v>
      </c>
      <c r="L1455">
        <f>YEAR('Policy Details'!$E1455)</f>
        <v>2023</v>
      </c>
    </row>
    <row r="1456" spans="1:12">
      <c r="A1456" t="s">
        <v>16954</v>
      </c>
      <c r="B1456" t="s">
        <v>20501</v>
      </c>
      <c r="C1456">
        <v>58493</v>
      </c>
      <c r="D1456">
        <v>917.26</v>
      </c>
      <c r="E1456" s="30">
        <v>45108</v>
      </c>
      <c r="F1456" s="30">
        <v>47670</v>
      </c>
      <c r="G1456" t="s">
        <v>20506</v>
      </c>
      <c r="H1456" t="s">
        <v>20509</v>
      </c>
      <c r="I1456" t="s">
        <v>1212</v>
      </c>
      <c r="J1456" t="str">
        <f>_xlfn.XLOOKUP('Policy Details'!$I1456,'Customer Information'!$A$2:$A$5001,'Customer Information'!$E$2:$E$5001)</f>
        <v>36-45</v>
      </c>
      <c r="K1456" t="str">
        <f>_xlfn.XLOOKUP('Policy Details'!$I1456,'Customer Information'!$A$2:$A$5001,'Customer Information'!$C$2:$C$5001)</f>
        <v>Female</v>
      </c>
      <c r="L1456">
        <f>YEAR('Policy Details'!$E1456)</f>
        <v>2023</v>
      </c>
    </row>
    <row r="1457" spans="1:12">
      <c r="A1457" t="s">
        <v>16955</v>
      </c>
      <c r="B1457" t="s">
        <v>20503</v>
      </c>
      <c r="C1457">
        <v>331737</v>
      </c>
      <c r="D1457">
        <v>1987.02</v>
      </c>
      <c r="E1457" s="30">
        <v>43655</v>
      </c>
      <c r="F1457" s="30">
        <v>44900</v>
      </c>
      <c r="G1457" t="s">
        <v>20505</v>
      </c>
      <c r="H1457" t="s">
        <v>20508</v>
      </c>
      <c r="I1457" t="s">
        <v>2537</v>
      </c>
      <c r="J1457" t="str">
        <f>_xlfn.XLOOKUP('Policy Details'!$I1457,'Customer Information'!$A$2:$A$5001,'Customer Information'!$E$2:$E$5001)</f>
        <v>56+</v>
      </c>
      <c r="K1457" t="str">
        <f>_xlfn.XLOOKUP('Policy Details'!$I1457,'Customer Information'!$A$2:$A$5001,'Customer Information'!$C$2:$C$5001)</f>
        <v>Male</v>
      </c>
      <c r="L1457">
        <f>YEAR('Policy Details'!$E1457)</f>
        <v>2019</v>
      </c>
    </row>
    <row r="1458" spans="1:12">
      <c r="A1458" t="s">
        <v>16956</v>
      </c>
      <c r="B1458" t="s">
        <v>20501</v>
      </c>
      <c r="C1458">
        <v>321804</v>
      </c>
      <c r="D1458">
        <v>1361.07</v>
      </c>
      <c r="E1458" s="30">
        <v>43602</v>
      </c>
      <c r="F1458" s="30">
        <v>46855</v>
      </c>
      <c r="G1458" t="s">
        <v>20506</v>
      </c>
      <c r="H1458" t="s">
        <v>20508</v>
      </c>
      <c r="I1458" t="s">
        <v>4503</v>
      </c>
      <c r="J1458" t="str">
        <f>_xlfn.XLOOKUP('Policy Details'!$I1458,'Customer Information'!$A$2:$A$5001,'Customer Information'!$E$2:$E$5001)</f>
        <v>56+</v>
      </c>
      <c r="K1458" t="str">
        <f>_xlfn.XLOOKUP('Policy Details'!$I1458,'Customer Information'!$A$2:$A$5001,'Customer Information'!$C$2:$C$5001)</f>
        <v>Male</v>
      </c>
      <c r="L1458">
        <f>YEAR('Policy Details'!$E1458)</f>
        <v>2019</v>
      </c>
    </row>
    <row r="1459" spans="1:12">
      <c r="A1459" t="s">
        <v>16957</v>
      </c>
      <c r="B1459" t="s">
        <v>20503</v>
      </c>
      <c r="C1459">
        <v>237226</v>
      </c>
      <c r="D1459">
        <v>1532.28</v>
      </c>
      <c r="E1459" s="30">
        <v>42965</v>
      </c>
      <c r="F1459" s="30">
        <v>43986</v>
      </c>
      <c r="G1459" t="s">
        <v>20505</v>
      </c>
      <c r="H1459" t="s">
        <v>20507</v>
      </c>
      <c r="I1459" t="s">
        <v>4857</v>
      </c>
      <c r="J1459" t="str">
        <f>_xlfn.XLOOKUP('Policy Details'!$I1459,'Customer Information'!$A$2:$A$5001,'Customer Information'!$E$2:$E$5001)</f>
        <v>56+</v>
      </c>
      <c r="K1459" t="str">
        <f>_xlfn.XLOOKUP('Policy Details'!$I1459,'Customer Information'!$A$2:$A$5001,'Customer Information'!$C$2:$C$5001)</f>
        <v>Male</v>
      </c>
      <c r="L1459">
        <f>YEAR('Policy Details'!$E1459)</f>
        <v>2017</v>
      </c>
    </row>
    <row r="1460" spans="1:12">
      <c r="A1460" t="s">
        <v>16958</v>
      </c>
      <c r="B1460" t="s">
        <v>20502</v>
      </c>
      <c r="C1460">
        <v>413695</v>
      </c>
      <c r="D1460">
        <v>1069.78</v>
      </c>
      <c r="E1460" s="30">
        <v>44264</v>
      </c>
      <c r="F1460" s="30">
        <v>46354</v>
      </c>
      <c r="G1460" t="s">
        <v>20504</v>
      </c>
      <c r="H1460" t="s">
        <v>20507</v>
      </c>
      <c r="I1460" t="s">
        <v>195</v>
      </c>
      <c r="J1460" t="str">
        <f>_xlfn.XLOOKUP('Policy Details'!$I1460,'Customer Information'!$A$2:$A$5001,'Customer Information'!$E$2:$E$5001)</f>
        <v>18-25</v>
      </c>
      <c r="K1460" t="str">
        <f>_xlfn.XLOOKUP('Policy Details'!$I1460,'Customer Information'!$A$2:$A$5001,'Customer Information'!$C$2:$C$5001)</f>
        <v>Male</v>
      </c>
      <c r="L1460">
        <f>YEAR('Policy Details'!$E1460)</f>
        <v>2021</v>
      </c>
    </row>
    <row r="1461" spans="1:12">
      <c r="A1461" t="s">
        <v>16959</v>
      </c>
      <c r="B1461" t="s">
        <v>20503</v>
      </c>
      <c r="C1461">
        <v>408497</v>
      </c>
      <c r="D1461">
        <v>690.42</v>
      </c>
      <c r="E1461" s="30">
        <v>43163</v>
      </c>
      <c r="F1461" s="30">
        <v>44417</v>
      </c>
      <c r="G1461" t="s">
        <v>20505</v>
      </c>
      <c r="H1461" t="s">
        <v>20507</v>
      </c>
      <c r="I1461" t="s">
        <v>4185</v>
      </c>
      <c r="J1461" t="str">
        <f>_xlfn.XLOOKUP('Policy Details'!$I1461,'Customer Information'!$A$2:$A$5001,'Customer Information'!$E$2:$E$5001)</f>
        <v>56+</v>
      </c>
      <c r="K1461" t="str">
        <f>_xlfn.XLOOKUP('Policy Details'!$I1461,'Customer Information'!$A$2:$A$5001,'Customer Information'!$C$2:$C$5001)</f>
        <v>Female</v>
      </c>
      <c r="L1461">
        <f>YEAR('Policy Details'!$E1461)</f>
        <v>2018</v>
      </c>
    </row>
    <row r="1462" spans="1:12">
      <c r="A1462" t="s">
        <v>16960</v>
      </c>
      <c r="B1462" t="s">
        <v>20502</v>
      </c>
      <c r="C1462">
        <v>354848</v>
      </c>
      <c r="D1462">
        <v>1154.01</v>
      </c>
      <c r="E1462" s="30">
        <v>43154</v>
      </c>
      <c r="F1462" s="30">
        <v>44876</v>
      </c>
      <c r="G1462" t="s">
        <v>20504</v>
      </c>
      <c r="H1462" t="s">
        <v>20508</v>
      </c>
      <c r="I1462" t="s">
        <v>4867</v>
      </c>
      <c r="J1462" t="str">
        <f>_xlfn.XLOOKUP('Policy Details'!$I1462,'Customer Information'!$A$2:$A$5001,'Customer Information'!$E$2:$E$5001)</f>
        <v>56+</v>
      </c>
      <c r="K1462" t="str">
        <f>_xlfn.XLOOKUP('Policy Details'!$I1462,'Customer Information'!$A$2:$A$5001,'Customer Information'!$C$2:$C$5001)</f>
        <v>Male</v>
      </c>
      <c r="L1462">
        <f>YEAR('Policy Details'!$E1462)</f>
        <v>2018</v>
      </c>
    </row>
    <row r="1463" spans="1:12">
      <c r="A1463" t="s">
        <v>16961</v>
      </c>
      <c r="B1463" t="s">
        <v>20500</v>
      </c>
      <c r="C1463">
        <v>104266</v>
      </c>
      <c r="D1463">
        <v>374.25</v>
      </c>
      <c r="E1463" s="30">
        <v>44463</v>
      </c>
      <c r="F1463" s="30">
        <v>45997</v>
      </c>
      <c r="G1463" t="s">
        <v>20506</v>
      </c>
      <c r="H1463" t="s">
        <v>20509</v>
      </c>
      <c r="I1463" t="s">
        <v>1962</v>
      </c>
      <c r="J1463" t="str">
        <f>_xlfn.XLOOKUP('Policy Details'!$I1463,'Customer Information'!$A$2:$A$5001,'Customer Information'!$E$2:$E$5001)</f>
        <v>36-45</v>
      </c>
      <c r="K1463" t="str">
        <f>_xlfn.XLOOKUP('Policy Details'!$I1463,'Customer Information'!$A$2:$A$5001,'Customer Information'!$C$2:$C$5001)</f>
        <v>Male</v>
      </c>
      <c r="L1463">
        <f>YEAR('Policy Details'!$E1463)</f>
        <v>2021</v>
      </c>
    </row>
    <row r="1464" spans="1:12">
      <c r="A1464" t="s">
        <v>16962</v>
      </c>
      <c r="B1464" t="s">
        <v>20502</v>
      </c>
      <c r="C1464">
        <v>55228</v>
      </c>
      <c r="D1464">
        <v>948.51</v>
      </c>
      <c r="E1464" s="30">
        <v>42141</v>
      </c>
      <c r="F1464" s="30">
        <v>45726</v>
      </c>
      <c r="G1464" t="s">
        <v>20506</v>
      </c>
      <c r="H1464" t="s">
        <v>20507</v>
      </c>
      <c r="I1464" t="s">
        <v>2241</v>
      </c>
      <c r="J1464" t="str">
        <f>_xlfn.XLOOKUP('Policy Details'!$I1464,'Customer Information'!$A$2:$A$5001,'Customer Information'!$E$2:$E$5001)</f>
        <v>56+</v>
      </c>
      <c r="K1464" t="str">
        <f>_xlfn.XLOOKUP('Policy Details'!$I1464,'Customer Information'!$A$2:$A$5001,'Customer Information'!$C$2:$C$5001)</f>
        <v>Male</v>
      </c>
      <c r="L1464">
        <f>YEAR('Policy Details'!$E1464)</f>
        <v>2015</v>
      </c>
    </row>
    <row r="1465" spans="1:12">
      <c r="A1465" t="s">
        <v>16963</v>
      </c>
      <c r="B1465" t="s">
        <v>20501</v>
      </c>
      <c r="C1465">
        <v>21874</v>
      </c>
      <c r="D1465">
        <v>951.17</v>
      </c>
      <c r="E1465" s="30">
        <v>42081</v>
      </c>
      <c r="F1465" s="30">
        <v>43246</v>
      </c>
      <c r="G1465" t="s">
        <v>20506</v>
      </c>
      <c r="H1465" t="s">
        <v>20508</v>
      </c>
      <c r="I1465" t="s">
        <v>2291</v>
      </c>
      <c r="J1465" t="str">
        <f>_xlfn.XLOOKUP('Policy Details'!$I1465,'Customer Information'!$A$2:$A$5001,'Customer Information'!$E$2:$E$5001)</f>
        <v>46-55</v>
      </c>
      <c r="K1465" t="str">
        <f>_xlfn.XLOOKUP('Policy Details'!$I1465,'Customer Information'!$A$2:$A$5001,'Customer Information'!$C$2:$C$5001)</f>
        <v>Female</v>
      </c>
      <c r="L1465">
        <f>YEAR('Policy Details'!$E1465)</f>
        <v>2015</v>
      </c>
    </row>
    <row r="1466" spans="1:12">
      <c r="A1466" t="s">
        <v>16964</v>
      </c>
      <c r="B1466" t="s">
        <v>20500</v>
      </c>
      <c r="C1466">
        <v>214173</v>
      </c>
      <c r="D1466">
        <v>1536.85</v>
      </c>
      <c r="E1466" s="30">
        <v>44634</v>
      </c>
      <c r="F1466" s="30">
        <v>45295</v>
      </c>
      <c r="G1466" t="s">
        <v>20505</v>
      </c>
      <c r="H1466" t="s">
        <v>20509</v>
      </c>
      <c r="I1466" t="s">
        <v>619</v>
      </c>
      <c r="J1466" t="str">
        <f>_xlfn.XLOOKUP('Policy Details'!$I1466,'Customer Information'!$A$2:$A$5001,'Customer Information'!$E$2:$E$5001)</f>
        <v>46-55</v>
      </c>
      <c r="K1466" t="str">
        <f>_xlfn.XLOOKUP('Policy Details'!$I1466,'Customer Information'!$A$2:$A$5001,'Customer Information'!$C$2:$C$5001)</f>
        <v>Male</v>
      </c>
      <c r="L1466">
        <f>YEAR('Policy Details'!$E1466)</f>
        <v>2022</v>
      </c>
    </row>
    <row r="1467" spans="1:12">
      <c r="A1467" t="s">
        <v>16965</v>
      </c>
      <c r="B1467" t="s">
        <v>20503</v>
      </c>
      <c r="C1467">
        <v>302868</v>
      </c>
      <c r="D1467">
        <v>751.95</v>
      </c>
      <c r="E1467" s="30">
        <v>43461</v>
      </c>
      <c r="F1467" s="30">
        <v>46627</v>
      </c>
      <c r="G1467" t="s">
        <v>20504</v>
      </c>
      <c r="H1467" t="s">
        <v>20509</v>
      </c>
      <c r="I1467" t="s">
        <v>21</v>
      </c>
      <c r="J1467" t="str">
        <f>_xlfn.XLOOKUP('Policy Details'!$I1467,'Customer Information'!$A$2:$A$5001,'Customer Information'!$E$2:$E$5001)</f>
        <v>18-25</v>
      </c>
      <c r="K1467" t="str">
        <f>_xlfn.XLOOKUP('Policy Details'!$I1467,'Customer Information'!$A$2:$A$5001,'Customer Information'!$C$2:$C$5001)</f>
        <v>Male</v>
      </c>
      <c r="L1467">
        <f>YEAR('Policy Details'!$E1467)</f>
        <v>2018</v>
      </c>
    </row>
    <row r="1468" spans="1:12">
      <c r="A1468" t="s">
        <v>16966</v>
      </c>
      <c r="B1468" t="s">
        <v>20501</v>
      </c>
      <c r="C1468">
        <v>399844</v>
      </c>
      <c r="D1468">
        <v>1585.62</v>
      </c>
      <c r="E1468" s="30">
        <v>42314</v>
      </c>
      <c r="F1468" s="30">
        <v>44340</v>
      </c>
      <c r="G1468" t="s">
        <v>20506</v>
      </c>
      <c r="H1468" t="s">
        <v>20508</v>
      </c>
      <c r="I1468" t="s">
        <v>2501</v>
      </c>
      <c r="J1468" t="str">
        <f>_xlfn.XLOOKUP('Policy Details'!$I1468,'Customer Information'!$A$2:$A$5001,'Customer Information'!$E$2:$E$5001)</f>
        <v>56+</v>
      </c>
      <c r="K1468" t="str">
        <f>_xlfn.XLOOKUP('Policy Details'!$I1468,'Customer Information'!$A$2:$A$5001,'Customer Information'!$C$2:$C$5001)</f>
        <v>Other</v>
      </c>
      <c r="L1468">
        <f>YEAR('Policy Details'!$E1468)</f>
        <v>2015</v>
      </c>
    </row>
    <row r="1469" spans="1:12">
      <c r="A1469" t="s">
        <v>16967</v>
      </c>
      <c r="B1469" t="s">
        <v>20502</v>
      </c>
      <c r="C1469">
        <v>250115</v>
      </c>
      <c r="D1469">
        <v>1793.94</v>
      </c>
      <c r="E1469" s="30">
        <v>43742</v>
      </c>
      <c r="F1469" s="30">
        <v>44583</v>
      </c>
      <c r="G1469" t="s">
        <v>20504</v>
      </c>
      <c r="H1469" t="s">
        <v>20509</v>
      </c>
      <c r="I1469" t="s">
        <v>4259</v>
      </c>
      <c r="J1469" t="str">
        <f>_xlfn.XLOOKUP('Policy Details'!$I1469,'Customer Information'!$A$2:$A$5001,'Customer Information'!$E$2:$E$5001)</f>
        <v>26-35</v>
      </c>
      <c r="K1469" t="str">
        <f>_xlfn.XLOOKUP('Policy Details'!$I1469,'Customer Information'!$A$2:$A$5001,'Customer Information'!$C$2:$C$5001)</f>
        <v>Female</v>
      </c>
      <c r="L1469">
        <f>YEAR('Policy Details'!$E1469)</f>
        <v>2019</v>
      </c>
    </row>
    <row r="1470" spans="1:12">
      <c r="A1470" t="s">
        <v>16968</v>
      </c>
      <c r="B1470" t="s">
        <v>20502</v>
      </c>
      <c r="C1470">
        <v>239144</v>
      </c>
      <c r="D1470">
        <v>1493.99</v>
      </c>
      <c r="E1470" s="30">
        <v>43113</v>
      </c>
      <c r="F1470" s="30">
        <v>43910</v>
      </c>
      <c r="G1470" t="s">
        <v>20504</v>
      </c>
      <c r="H1470" t="s">
        <v>20509</v>
      </c>
      <c r="I1470" t="s">
        <v>2418</v>
      </c>
      <c r="J1470" t="str">
        <f>_xlfn.XLOOKUP('Policy Details'!$I1470,'Customer Information'!$A$2:$A$5001,'Customer Information'!$E$2:$E$5001)</f>
        <v>46-55</v>
      </c>
      <c r="K1470" t="str">
        <f>_xlfn.XLOOKUP('Policy Details'!$I1470,'Customer Information'!$A$2:$A$5001,'Customer Information'!$C$2:$C$5001)</f>
        <v>Other</v>
      </c>
      <c r="L1470">
        <f>YEAR('Policy Details'!$E1470)</f>
        <v>2018</v>
      </c>
    </row>
    <row r="1471" spans="1:12">
      <c r="A1471" t="s">
        <v>16969</v>
      </c>
      <c r="B1471" t="s">
        <v>20502</v>
      </c>
      <c r="C1471">
        <v>349965</v>
      </c>
      <c r="D1471">
        <v>1440.85</v>
      </c>
      <c r="E1471" s="30">
        <v>45339</v>
      </c>
      <c r="F1471" s="30">
        <v>48245</v>
      </c>
      <c r="G1471" t="s">
        <v>20506</v>
      </c>
      <c r="H1471" t="s">
        <v>20507</v>
      </c>
      <c r="I1471" t="s">
        <v>2694</v>
      </c>
      <c r="J1471" t="str">
        <f>_xlfn.XLOOKUP('Policy Details'!$I1471,'Customer Information'!$A$2:$A$5001,'Customer Information'!$E$2:$E$5001)</f>
        <v>56+</v>
      </c>
      <c r="K1471" t="str">
        <f>_xlfn.XLOOKUP('Policy Details'!$I1471,'Customer Information'!$A$2:$A$5001,'Customer Information'!$C$2:$C$5001)</f>
        <v>Male</v>
      </c>
      <c r="L1471">
        <f>YEAR('Policy Details'!$E1471)</f>
        <v>2024</v>
      </c>
    </row>
    <row r="1472" spans="1:12">
      <c r="A1472" t="s">
        <v>16970</v>
      </c>
      <c r="B1472" t="s">
        <v>20502</v>
      </c>
      <c r="C1472">
        <v>465454</v>
      </c>
      <c r="D1472">
        <v>922.87</v>
      </c>
      <c r="E1472" s="30">
        <v>43729</v>
      </c>
      <c r="F1472" s="30">
        <v>46141</v>
      </c>
      <c r="G1472" t="s">
        <v>20506</v>
      </c>
      <c r="H1472" t="s">
        <v>20507</v>
      </c>
      <c r="I1472" t="s">
        <v>2951</v>
      </c>
      <c r="J1472" t="str">
        <f>_xlfn.XLOOKUP('Policy Details'!$I1472,'Customer Information'!$A$2:$A$5001,'Customer Information'!$E$2:$E$5001)</f>
        <v>26-35</v>
      </c>
      <c r="K1472" t="str">
        <f>_xlfn.XLOOKUP('Policy Details'!$I1472,'Customer Information'!$A$2:$A$5001,'Customer Information'!$C$2:$C$5001)</f>
        <v>Other</v>
      </c>
      <c r="L1472">
        <f>YEAR('Policy Details'!$E1472)</f>
        <v>2019</v>
      </c>
    </row>
    <row r="1473" spans="1:12">
      <c r="A1473" t="s">
        <v>16971</v>
      </c>
      <c r="B1473" t="s">
        <v>20503</v>
      </c>
      <c r="C1473">
        <v>34689</v>
      </c>
      <c r="D1473">
        <v>1112.68</v>
      </c>
      <c r="E1473" s="30">
        <v>43799</v>
      </c>
      <c r="F1473" s="30">
        <v>44517</v>
      </c>
      <c r="G1473" t="s">
        <v>20506</v>
      </c>
      <c r="H1473" t="s">
        <v>20508</v>
      </c>
      <c r="I1473" t="s">
        <v>707</v>
      </c>
      <c r="J1473" t="str">
        <f>_xlfn.XLOOKUP('Policy Details'!$I1473,'Customer Information'!$A$2:$A$5001,'Customer Information'!$E$2:$E$5001)</f>
        <v>46-55</v>
      </c>
      <c r="K1473" t="str">
        <f>_xlfn.XLOOKUP('Policy Details'!$I1473,'Customer Information'!$A$2:$A$5001,'Customer Information'!$C$2:$C$5001)</f>
        <v>Other</v>
      </c>
      <c r="L1473">
        <f>YEAR('Policy Details'!$E1473)</f>
        <v>2019</v>
      </c>
    </row>
    <row r="1474" spans="1:12">
      <c r="A1474" t="s">
        <v>16972</v>
      </c>
      <c r="B1474" t="s">
        <v>20503</v>
      </c>
      <c r="C1474">
        <v>345946</v>
      </c>
      <c r="D1474">
        <v>1972.2</v>
      </c>
      <c r="E1474" s="30">
        <v>42456</v>
      </c>
      <c r="F1474" s="30">
        <v>43334</v>
      </c>
      <c r="G1474" t="s">
        <v>20506</v>
      </c>
      <c r="H1474" t="s">
        <v>20509</v>
      </c>
      <c r="I1474" t="s">
        <v>2818</v>
      </c>
      <c r="J1474" t="str">
        <f>_xlfn.XLOOKUP('Policy Details'!$I1474,'Customer Information'!$A$2:$A$5001,'Customer Information'!$E$2:$E$5001)</f>
        <v>26-35</v>
      </c>
      <c r="K1474" t="str">
        <f>_xlfn.XLOOKUP('Policy Details'!$I1474,'Customer Information'!$A$2:$A$5001,'Customer Information'!$C$2:$C$5001)</f>
        <v>Other</v>
      </c>
      <c r="L1474">
        <f>YEAR('Policy Details'!$E1474)</f>
        <v>2016</v>
      </c>
    </row>
    <row r="1475" spans="1:12">
      <c r="A1475" t="s">
        <v>16973</v>
      </c>
      <c r="B1475" t="s">
        <v>20503</v>
      </c>
      <c r="C1475">
        <v>315900</v>
      </c>
      <c r="D1475">
        <v>1048.8900000000001</v>
      </c>
      <c r="E1475" s="30">
        <v>45324</v>
      </c>
      <c r="F1475" s="30">
        <v>47280</v>
      </c>
      <c r="G1475" t="s">
        <v>20504</v>
      </c>
      <c r="H1475" t="s">
        <v>20508</v>
      </c>
      <c r="I1475" t="s">
        <v>1608</v>
      </c>
      <c r="J1475" t="str">
        <f>_xlfn.XLOOKUP('Policy Details'!$I1475,'Customer Information'!$A$2:$A$5001,'Customer Information'!$E$2:$E$5001)</f>
        <v>18-25</v>
      </c>
      <c r="K1475" t="str">
        <f>_xlfn.XLOOKUP('Policy Details'!$I1475,'Customer Information'!$A$2:$A$5001,'Customer Information'!$C$2:$C$5001)</f>
        <v>Other</v>
      </c>
      <c r="L1475">
        <f>YEAR('Policy Details'!$E1475)</f>
        <v>2024</v>
      </c>
    </row>
    <row r="1476" spans="1:12">
      <c r="A1476" t="s">
        <v>16974</v>
      </c>
      <c r="B1476" t="s">
        <v>20501</v>
      </c>
      <c r="C1476">
        <v>121461</v>
      </c>
      <c r="D1476">
        <v>246.78</v>
      </c>
      <c r="E1476" s="30">
        <v>43655</v>
      </c>
      <c r="F1476" s="30">
        <v>47131</v>
      </c>
      <c r="G1476" t="s">
        <v>20506</v>
      </c>
      <c r="H1476" t="s">
        <v>20507</v>
      </c>
      <c r="I1476" t="s">
        <v>2047</v>
      </c>
      <c r="J1476" t="str">
        <f>_xlfn.XLOOKUP('Policy Details'!$I1476,'Customer Information'!$A$2:$A$5001,'Customer Information'!$E$2:$E$5001)</f>
        <v>56+</v>
      </c>
      <c r="K1476" t="str">
        <f>_xlfn.XLOOKUP('Policy Details'!$I1476,'Customer Information'!$A$2:$A$5001,'Customer Information'!$C$2:$C$5001)</f>
        <v>Male</v>
      </c>
      <c r="L1476">
        <f>YEAR('Policy Details'!$E1476)</f>
        <v>2019</v>
      </c>
    </row>
    <row r="1477" spans="1:12">
      <c r="A1477" t="s">
        <v>16975</v>
      </c>
      <c r="B1477" t="s">
        <v>20503</v>
      </c>
      <c r="C1477">
        <v>32616</v>
      </c>
      <c r="D1477">
        <v>1170.79</v>
      </c>
      <c r="E1477" s="30">
        <v>43138</v>
      </c>
      <c r="F1477" s="30">
        <v>44678</v>
      </c>
      <c r="G1477" t="s">
        <v>20504</v>
      </c>
      <c r="H1477" t="s">
        <v>20508</v>
      </c>
      <c r="I1477" t="s">
        <v>4870</v>
      </c>
      <c r="J1477" t="str">
        <f>_xlfn.XLOOKUP('Policy Details'!$I1477,'Customer Information'!$A$2:$A$5001,'Customer Information'!$E$2:$E$5001)</f>
        <v>36-45</v>
      </c>
      <c r="K1477" t="str">
        <f>_xlfn.XLOOKUP('Policy Details'!$I1477,'Customer Information'!$A$2:$A$5001,'Customer Information'!$C$2:$C$5001)</f>
        <v>Male</v>
      </c>
      <c r="L1477">
        <f>YEAR('Policy Details'!$E1477)</f>
        <v>2018</v>
      </c>
    </row>
    <row r="1478" spans="1:12">
      <c r="A1478" t="s">
        <v>16976</v>
      </c>
      <c r="B1478" t="s">
        <v>20502</v>
      </c>
      <c r="C1478">
        <v>342282</v>
      </c>
      <c r="D1478">
        <v>1408.15</v>
      </c>
      <c r="E1478" s="30">
        <v>43791</v>
      </c>
      <c r="F1478" s="30">
        <v>45584</v>
      </c>
      <c r="G1478" t="s">
        <v>20504</v>
      </c>
      <c r="H1478" t="s">
        <v>20509</v>
      </c>
      <c r="I1478" t="s">
        <v>3749</v>
      </c>
      <c r="J1478" t="str">
        <f>_xlfn.XLOOKUP('Policy Details'!$I1478,'Customer Information'!$A$2:$A$5001,'Customer Information'!$E$2:$E$5001)</f>
        <v>26-35</v>
      </c>
      <c r="K1478" t="str">
        <f>_xlfn.XLOOKUP('Policy Details'!$I1478,'Customer Information'!$A$2:$A$5001,'Customer Information'!$C$2:$C$5001)</f>
        <v>Other</v>
      </c>
      <c r="L1478">
        <f>YEAR('Policy Details'!$E1478)</f>
        <v>2019</v>
      </c>
    </row>
    <row r="1479" spans="1:12">
      <c r="A1479" t="s">
        <v>16977</v>
      </c>
      <c r="B1479" t="s">
        <v>20502</v>
      </c>
      <c r="C1479">
        <v>261784</v>
      </c>
      <c r="D1479">
        <v>608.58000000000004</v>
      </c>
      <c r="E1479" s="30">
        <v>45089</v>
      </c>
      <c r="F1479" s="30">
        <v>47135</v>
      </c>
      <c r="G1479" t="s">
        <v>20505</v>
      </c>
      <c r="H1479" t="s">
        <v>20509</v>
      </c>
      <c r="I1479" t="s">
        <v>800</v>
      </c>
      <c r="J1479" t="str">
        <f>_xlfn.XLOOKUP('Policy Details'!$I1479,'Customer Information'!$A$2:$A$5001,'Customer Information'!$E$2:$E$5001)</f>
        <v>26-35</v>
      </c>
      <c r="K1479" t="str">
        <f>_xlfn.XLOOKUP('Policy Details'!$I1479,'Customer Information'!$A$2:$A$5001,'Customer Information'!$C$2:$C$5001)</f>
        <v>Other</v>
      </c>
      <c r="L1479">
        <f>YEAR('Policy Details'!$E1479)</f>
        <v>2023</v>
      </c>
    </row>
    <row r="1480" spans="1:12">
      <c r="A1480" t="s">
        <v>16978</v>
      </c>
      <c r="B1480" t="s">
        <v>20501</v>
      </c>
      <c r="C1480">
        <v>481614</v>
      </c>
      <c r="D1480">
        <v>1973.01</v>
      </c>
      <c r="E1480" s="30">
        <v>42507</v>
      </c>
      <c r="F1480" s="30">
        <v>43340</v>
      </c>
      <c r="G1480" t="s">
        <v>20505</v>
      </c>
      <c r="H1480" t="s">
        <v>20509</v>
      </c>
      <c r="I1480" t="s">
        <v>4011</v>
      </c>
      <c r="J1480" t="str">
        <f>_xlfn.XLOOKUP('Policy Details'!$I1480,'Customer Information'!$A$2:$A$5001,'Customer Information'!$E$2:$E$5001)</f>
        <v>46-55</v>
      </c>
      <c r="K1480" t="str">
        <f>_xlfn.XLOOKUP('Policy Details'!$I1480,'Customer Information'!$A$2:$A$5001,'Customer Information'!$C$2:$C$5001)</f>
        <v>Other</v>
      </c>
      <c r="L1480">
        <f>YEAR('Policy Details'!$E1480)</f>
        <v>2016</v>
      </c>
    </row>
    <row r="1481" spans="1:12">
      <c r="A1481" t="s">
        <v>16979</v>
      </c>
      <c r="B1481" t="s">
        <v>20501</v>
      </c>
      <c r="C1481">
        <v>481985</v>
      </c>
      <c r="D1481">
        <v>1753.89</v>
      </c>
      <c r="E1481" s="30">
        <v>42554</v>
      </c>
      <c r="F1481" s="30">
        <v>43534</v>
      </c>
      <c r="G1481" t="s">
        <v>20506</v>
      </c>
      <c r="H1481" t="s">
        <v>20508</v>
      </c>
      <c r="I1481" t="s">
        <v>1076</v>
      </c>
      <c r="J1481" t="str">
        <f>_xlfn.XLOOKUP('Policy Details'!$I1481,'Customer Information'!$A$2:$A$5001,'Customer Information'!$E$2:$E$5001)</f>
        <v>56+</v>
      </c>
      <c r="K1481" t="str">
        <f>_xlfn.XLOOKUP('Policy Details'!$I1481,'Customer Information'!$A$2:$A$5001,'Customer Information'!$C$2:$C$5001)</f>
        <v>Other</v>
      </c>
      <c r="L1481">
        <f>YEAR('Policy Details'!$E1481)</f>
        <v>2016</v>
      </c>
    </row>
    <row r="1482" spans="1:12">
      <c r="A1482" t="s">
        <v>16980</v>
      </c>
      <c r="B1482" t="s">
        <v>20502</v>
      </c>
      <c r="C1482">
        <v>137334</v>
      </c>
      <c r="D1482">
        <v>1563.57</v>
      </c>
      <c r="E1482" s="30">
        <v>42659</v>
      </c>
      <c r="F1482" s="30">
        <v>44324</v>
      </c>
      <c r="G1482" t="s">
        <v>20506</v>
      </c>
      <c r="H1482" t="s">
        <v>20509</v>
      </c>
      <c r="I1482" t="s">
        <v>4705</v>
      </c>
      <c r="J1482" t="str">
        <f>_xlfn.XLOOKUP('Policy Details'!$I1482,'Customer Information'!$A$2:$A$5001,'Customer Information'!$E$2:$E$5001)</f>
        <v>36-45</v>
      </c>
      <c r="K1482" t="str">
        <f>_xlfn.XLOOKUP('Policy Details'!$I1482,'Customer Information'!$A$2:$A$5001,'Customer Information'!$C$2:$C$5001)</f>
        <v>Male</v>
      </c>
      <c r="L1482">
        <f>YEAR('Policy Details'!$E1482)</f>
        <v>2016</v>
      </c>
    </row>
    <row r="1483" spans="1:12">
      <c r="A1483" t="s">
        <v>16981</v>
      </c>
      <c r="B1483" t="s">
        <v>20501</v>
      </c>
      <c r="C1483">
        <v>377986</v>
      </c>
      <c r="D1483">
        <v>567.39</v>
      </c>
      <c r="E1483" s="30">
        <v>42665</v>
      </c>
      <c r="F1483" s="30">
        <v>46096</v>
      </c>
      <c r="G1483" t="s">
        <v>20506</v>
      </c>
      <c r="H1483" t="s">
        <v>20507</v>
      </c>
      <c r="I1483" t="s">
        <v>2704</v>
      </c>
      <c r="J1483" t="str">
        <f>_xlfn.XLOOKUP('Policy Details'!$I1483,'Customer Information'!$A$2:$A$5001,'Customer Information'!$E$2:$E$5001)</f>
        <v>56+</v>
      </c>
      <c r="K1483" t="str">
        <f>_xlfn.XLOOKUP('Policy Details'!$I1483,'Customer Information'!$A$2:$A$5001,'Customer Information'!$C$2:$C$5001)</f>
        <v>Male</v>
      </c>
      <c r="L1483">
        <f>YEAR('Policy Details'!$E1483)</f>
        <v>2016</v>
      </c>
    </row>
    <row r="1484" spans="1:12">
      <c r="A1484" t="s">
        <v>16982</v>
      </c>
      <c r="B1484" t="s">
        <v>20502</v>
      </c>
      <c r="C1484">
        <v>263906</v>
      </c>
      <c r="D1484">
        <v>959.49</v>
      </c>
      <c r="E1484" s="30">
        <v>44133</v>
      </c>
      <c r="F1484" s="30">
        <v>45882</v>
      </c>
      <c r="G1484" t="s">
        <v>20504</v>
      </c>
      <c r="H1484" t="s">
        <v>20508</v>
      </c>
      <c r="I1484" t="s">
        <v>4465</v>
      </c>
      <c r="J1484" t="str">
        <f>_xlfn.XLOOKUP('Policy Details'!$I1484,'Customer Information'!$A$2:$A$5001,'Customer Information'!$E$2:$E$5001)</f>
        <v>36-45</v>
      </c>
      <c r="K1484" t="str">
        <f>_xlfn.XLOOKUP('Policy Details'!$I1484,'Customer Information'!$A$2:$A$5001,'Customer Information'!$C$2:$C$5001)</f>
        <v>Other</v>
      </c>
      <c r="L1484">
        <f>YEAR('Policy Details'!$E1484)</f>
        <v>2020</v>
      </c>
    </row>
    <row r="1485" spans="1:12">
      <c r="A1485" t="s">
        <v>16983</v>
      </c>
      <c r="B1485" t="s">
        <v>20501</v>
      </c>
      <c r="C1485">
        <v>185952</v>
      </c>
      <c r="D1485">
        <v>285.64</v>
      </c>
      <c r="E1485" s="30">
        <v>42687</v>
      </c>
      <c r="F1485" s="30">
        <v>44114</v>
      </c>
      <c r="G1485" t="s">
        <v>20505</v>
      </c>
      <c r="H1485" t="s">
        <v>20508</v>
      </c>
      <c r="I1485" t="s">
        <v>570</v>
      </c>
      <c r="J1485" t="str">
        <f>_xlfn.XLOOKUP('Policy Details'!$I1485,'Customer Information'!$A$2:$A$5001,'Customer Information'!$E$2:$E$5001)</f>
        <v>56+</v>
      </c>
      <c r="K1485" t="str">
        <f>_xlfn.XLOOKUP('Policy Details'!$I1485,'Customer Information'!$A$2:$A$5001,'Customer Information'!$C$2:$C$5001)</f>
        <v>Female</v>
      </c>
      <c r="L1485">
        <f>YEAR('Policy Details'!$E1485)</f>
        <v>2016</v>
      </c>
    </row>
    <row r="1486" spans="1:12">
      <c r="A1486" t="s">
        <v>16984</v>
      </c>
      <c r="B1486" t="s">
        <v>20500</v>
      </c>
      <c r="C1486">
        <v>103438</v>
      </c>
      <c r="D1486">
        <v>1900.17</v>
      </c>
      <c r="E1486" s="30">
        <v>44673</v>
      </c>
      <c r="F1486" s="30">
        <v>48121</v>
      </c>
      <c r="G1486" t="s">
        <v>20506</v>
      </c>
      <c r="H1486" t="s">
        <v>20508</v>
      </c>
      <c r="I1486" t="s">
        <v>1080</v>
      </c>
      <c r="J1486" t="str">
        <f>_xlfn.XLOOKUP('Policy Details'!$I1486,'Customer Information'!$A$2:$A$5001,'Customer Information'!$E$2:$E$5001)</f>
        <v>36-45</v>
      </c>
      <c r="K1486" t="str">
        <f>_xlfn.XLOOKUP('Policy Details'!$I1486,'Customer Information'!$A$2:$A$5001,'Customer Information'!$C$2:$C$5001)</f>
        <v>Other</v>
      </c>
      <c r="L1486">
        <f>YEAR('Policy Details'!$E1486)</f>
        <v>2022</v>
      </c>
    </row>
    <row r="1487" spans="1:12">
      <c r="A1487" t="s">
        <v>16985</v>
      </c>
      <c r="B1487" t="s">
        <v>20502</v>
      </c>
      <c r="C1487">
        <v>55128</v>
      </c>
      <c r="D1487">
        <v>1683.73</v>
      </c>
      <c r="E1487" s="30">
        <v>43641</v>
      </c>
      <c r="F1487" s="30">
        <v>44833</v>
      </c>
      <c r="G1487" t="s">
        <v>20504</v>
      </c>
      <c r="H1487" t="s">
        <v>20509</v>
      </c>
      <c r="I1487" t="s">
        <v>3621</v>
      </c>
      <c r="J1487" t="str">
        <f>_xlfn.XLOOKUP('Policy Details'!$I1487,'Customer Information'!$A$2:$A$5001,'Customer Information'!$E$2:$E$5001)</f>
        <v>36-45</v>
      </c>
      <c r="K1487" t="str">
        <f>_xlfn.XLOOKUP('Policy Details'!$I1487,'Customer Information'!$A$2:$A$5001,'Customer Information'!$C$2:$C$5001)</f>
        <v>Other</v>
      </c>
      <c r="L1487">
        <f>YEAR('Policy Details'!$E1487)</f>
        <v>2019</v>
      </c>
    </row>
    <row r="1488" spans="1:12">
      <c r="A1488" t="s">
        <v>16986</v>
      </c>
      <c r="B1488" t="s">
        <v>20501</v>
      </c>
      <c r="C1488">
        <v>295767</v>
      </c>
      <c r="D1488">
        <v>806.28</v>
      </c>
      <c r="E1488" s="30">
        <v>45589</v>
      </c>
      <c r="F1488" s="30">
        <v>49131</v>
      </c>
      <c r="G1488" t="s">
        <v>20505</v>
      </c>
      <c r="H1488" t="s">
        <v>20508</v>
      </c>
      <c r="I1488" t="s">
        <v>2155</v>
      </c>
      <c r="J1488" t="str">
        <f>_xlfn.XLOOKUP('Policy Details'!$I1488,'Customer Information'!$A$2:$A$5001,'Customer Information'!$E$2:$E$5001)</f>
        <v>36-45</v>
      </c>
      <c r="K1488" t="str">
        <f>_xlfn.XLOOKUP('Policy Details'!$I1488,'Customer Information'!$A$2:$A$5001,'Customer Information'!$C$2:$C$5001)</f>
        <v>Female</v>
      </c>
      <c r="L1488">
        <f>YEAR('Policy Details'!$E1488)</f>
        <v>2024</v>
      </c>
    </row>
    <row r="1489" spans="1:12">
      <c r="A1489" t="s">
        <v>16987</v>
      </c>
      <c r="B1489" t="s">
        <v>20501</v>
      </c>
      <c r="C1489">
        <v>140089</v>
      </c>
      <c r="D1489">
        <v>1683.85</v>
      </c>
      <c r="E1489" s="30">
        <v>44955</v>
      </c>
      <c r="F1489" s="30">
        <v>47715</v>
      </c>
      <c r="G1489" t="s">
        <v>20506</v>
      </c>
      <c r="H1489" t="s">
        <v>20507</v>
      </c>
      <c r="I1489" t="s">
        <v>1200</v>
      </c>
      <c r="J1489" t="str">
        <f>_xlfn.XLOOKUP('Policy Details'!$I1489,'Customer Information'!$A$2:$A$5001,'Customer Information'!$E$2:$E$5001)</f>
        <v>46-55</v>
      </c>
      <c r="K1489" t="str">
        <f>_xlfn.XLOOKUP('Policy Details'!$I1489,'Customer Information'!$A$2:$A$5001,'Customer Information'!$C$2:$C$5001)</f>
        <v>Female</v>
      </c>
      <c r="L1489">
        <f>YEAR('Policy Details'!$E1489)</f>
        <v>2023</v>
      </c>
    </row>
    <row r="1490" spans="1:12">
      <c r="A1490" t="s">
        <v>16988</v>
      </c>
      <c r="B1490" t="s">
        <v>20502</v>
      </c>
      <c r="C1490">
        <v>417729</v>
      </c>
      <c r="D1490">
        <v>1229.1300000000001</v>
      </c>
      <c r="E1490" s="30">
        <v>44941</v>
      </c>
      <c r="F1490" s="30">
        <v>48073</v>
      </c>
      <c r="G1490" t="s">
        <v>20506</v>
      </c>
      <c r="H1490" t="s">
        <v>20507</v>
      </c>
      <c r="I1490" t="s">
        <v>2821</v>
      </c>
      <c r="J1490" t="str">
        <f>_xlfn.XLOOKUP('Policy Details'!$I1490,'Customer Information'!$A$2:$A$5001,'Customer Information'!$E$2:$E$5001)</f>
        <v>26-35</v>
      </c>
      <c r="K1490" t="str">
        <f>_xlfn.XLOOKUP('Policy Details'!$I1490,'Customer Information'!$A$2:$A$5001,'Customer Information'!$C$2:$C$5001)</f>
        <v>Female</v>
      </c>
      <c r="L1490">
        <f>YEAR('Policy Details'!$E1490)</f>
        <v>2023</v>
      </c>
    </row>
    <row r="1491" spans="1:12">
      <c r="A1491" t="s">
        <v>16989</v>
      </c>
      <c r="B1491" t="s">
        <v>20501</v>
      </c>
      <c r="C1491">
        <v>394255</v>
      </c>
      <c r="D1491">
        <v>1496.57</v>
      </c>
      <c r="E1491" s="30">
        <v>42844</v>
      </c>
      <c r="F1491" s="30">
        <v>45087</v>
      </c>
      <c r="G1491" t="s">
        <v>20505</v>
      </c>
      <c r="H1491" t="s">
        <v>20507</v>
      </c>
      <c r="I1491" t="s">
        <v>3444</v>
      </c>
      <c r="J1491" t="str">
        <f>_xlfn.XLOOKUP('Policy Details'!$I1491,'Customer Information'!$A$2:$A$5001,'Customer Information'!$E$2:$E$5001)</f>
        <v>46-55</v>
      </c>
      <c r="K1491" t="str">
        <f>_xlfn.XLOOKUP('Policy Details'!$I1491,'Customer Information'!$A$2:$A$5001,'Customer Information'!$C$2:$C$5001)</f>
        <v>Female</v>
      </c>
      <c r="L1491">
        <f>YEAR('Policy Details'!$E1491)</f>
        <v>2017</v>
      </c>
    </row>
    <row r="1492" spans="1:12">
      <c r="A1492" t="s">
        <v>16990</v>
      </c>
      <c r="B1492" t="s">
        <v>20500</v>
      </c>
      <c r="C1492">
        <v>40732</v>
      </c>
      <c r="D1492">
        <v>1153.3900000000001</v>
      </c>
      <c r="E1492" s="30">
        <v>43456</v>
      </c>
      <c r="F1492" s="30">
        <v>45359</v>
      </c>
      <c r="G1492" t="s">
        <v>20504</v>
      </c>
      <c r="H1492" t="s">
        <v>20508</v>
      </c>
      <c r="I1492" t="s">
        <v>648</v>
      </c>
      <c r="J1492" t="str">
        <f>_xlfn.XLOOKUP('Policy Details'!$I1492,'Customer Information'!$A$2:$A$5001,'Customer Information'!$E$2:$E$5001)</f>
        <v>18-25</v>
      </c>
      <c r="K1492" t="str">
        <f>_xlfn.XLOOKUP('Policy Details'!$I1492,'Customer Information'!$A$2:$A$5001,'Customer Information'!$C$2:$C$5001)</f>
        <v>Male</v>
      </c>
      <c r="L1492">
        <f>YEAR('Policy Details'!$E1492)</f>
        <v>2018</v>
      </c>
    </row>
    <row r="1493" spans="1:12">
      <c r="A1493" t="s">
        <v>16991</v>
      </c>
      <c r="B1493" t="s">
        <v>20503</v>
      </c>
      <c r="C1493">
        <v>393536</v>
      </c>
      <c r="D1493">
        <v>390.24</v>
      </c>
      <c r="E1493" s="30">
        <v>43864</v>
      </c>
      <c r="F1493" s="30">
        <v>47374</v>
      </c>
      <c r="G1493" t="s">
        <v>20505</v>
      </c>
      <c r="H1493" t="s">
        <v>20509</v>
      </c>
      <c r="I1493" t="s">
        <v>2280</v>
      </c>
      <c r="J1493" t="str">
        <f>_xlfn.XLOOKUP('Policy Details'!$I1493,'Customer Information'!$A$2:$A$5001,'Customer Information'!$E$2:$E$5001)</f>
        <v>56+</v>
      </c>
      <c r="K1493" t="str">
        <f>_xlfn.XLOOKUP('Policy Details'!$I1493,'Customer Information'!$A$2:$A$5001,'Customer Information'!$C$2:$C$5001)</f>
        <v>Male</v>
      </c>
      <c r="L1493">
        <f>YEAR('Policy Details'!$E1493)</f>
        <v>2020</v>
      </c>
    </row>
    <row r="1494" spans="1:12">
      <c r="A1494" t="s">
        <v>16992</v>
      </c>
      <c r="B1494" t="s">
        <v>20503</v>
      </c>
      <c r="C1494">
        <v>170470</v>
      </c>
      <c r="D1494">
        <v>826.27</v>
      </c>
      <c r="E1494" s="30">
        <v>44189</v>
      </c>
      <c r="F1494" s="30">
        <v>47331</v>
      </c>
      <c r="G1494" t="s">
        <v>20505</v>
      </c>
      <c r="H1494" t="s">
        <v>20508</v>
      </c>
      <c r="I1494" t="s">
        <v>938</v>
      </c>
      <c r="J1494" t="str">
        <f>_xlfn.XLOOKUP('Policy Details'!$I1494,'Customer Information'!$A$2:$A$5001,'Customer Information'!$E$2:$E$5001)</f>
        <v>46-55</v>
      </c>
      <c r="K1494" t="str">
        <f>_xlfn.XLOOKUP('Policy Details'!$I1494,'Customer Information'!$A$2:$A$5001,'Customer Information'!$C$2:$C$5001)</f>
        <v>Female</v>
      </c>
      <c r="L1494">
        <f>YEAR('Policy Details'!$E1494)</f>
        <v>2020</v>
      </c>
    </row>
    <row r="1495" spans="1:12">
      <c r="A1495" t="s">
        <v>16993</v>
      </c>
      <c r="B1495" t="s">
        <v>20500</v>
      </c>
      <c r="C1495">
        <v>49620</v>
      </c>
      <c r="D1495">
        <v>1670.52</v>
      </c>
      <c r="E1495" s="30">
        <v>43895</v>
      </c>
      <c r="F1495" s="30">
        <v>44464</v>
      </c>
      <c r="G1495" t="s">
        <v>20506</v>
      </c>
      <c r="H1495" t="s">
        <v>20508</v>
      </c>
      <c r="I1495" t="s">
        <v>2292</v>
      </c>
      <c r="J1495" t="str">
        <f>_xlfn.XLOOKUP('Policy Details'!$I1495,'Customer Information'!$A$2:$A$5001,'Customer Information'!$E$2:$E$5001)</f>
        <v>56+</v>
      </c>
      <c r="K1495" t="str">
        <f>_xlfn.XLOOKUP('Policy Details'!$I1495,'Customer Information'!$A$2:$A$5001,'Customer Information'!$C$2:$C$5001)</f>
        <v>Male</v>
      </c>
      <c r="L1495">
        <f>YEAR('Policy Details'!$E1495)</f>
        <v>2020</v>
      </c>
    </row>
    <row r="1496" spans="1:12">
      <c r="A1496" t="s">
        <v>16994</v>
      </c>
      <c r="B1496" t="s">
        <v>20500</v>
      </c>
      <c r="C1496">
        <v>365991</v>
      </c>
      <c r="D1496">
        <v>570.55999999999995</v>
      </c>
      <c r="E1496" s="30">
        <v>42053</v>
      </c>
      <c r="F1496" s="30">
        <v>45454</v>
      </c>
      <c r="G1496" t="s">
        <v>20504</v>
      </c>
      <c r="H1496" t="s">
        <v>20507</v>
      </c>
      <c r="I1496" t="s">
        <v>3310</v>
      </c>
      <c r="J1496" t="str">
        <f>_xlfn.XLOOKUP('Policy Details'!$I1496,'Customer Information'!$A$2:$A$5001,'Customer Information'!$E$2:$E$5001)</f>
        <v>46-55</v>
      </c>
      <c r="K1496" t="str">
        <f>_xlfn.XLOOKUP('Policy Details'!$I1496,'Customer Information'!$A$2:$A$5001,'Customer Information'!$C$2:$C$5001)</f>
        <v>Female</v>
      </c>
      <c r="L1496">
        <f>YEAR('Policy Details'!$E1496)</f>
        <v>2015</v>
      </c>
    </row>
    <row r="1497" spans="1:12">
      <c r="A1497" t="s">
        <v>16995</v>
      </c>
      <c r="B1497" t="s">
        <v>20502</v>
      </c>
      <c r="C1497">
        <v>468877</v>
      </c>
      <c r="D1497">
        <v>1113.52</v>
      </c>
      <c r="E1497" s="30">
        <v>44589</v>
      </c>
      <c r="F1497" s="30">
        <v>45395</v>
      </c>
      <c r="G1497" t="s">
        <v>20504</v>
      </c>
      <c r="H1497" t="s">
        <v>20507</v>
      </c>
      <c r="I1497" t="s">
        <v>3409</v>
      </c>
      <c r="J1497" t="str">
        <f>_xlfn.XLOOKUP('Policy Details'!$I1497,'Customer Information'!$A$2:$A$5001,'Customer Information'!$E$2:$E$5001)</f>
        <v>18-25</v>
      </c>
      <c r="K1497" t="str">
        <f>_xlfn.XLOOKUP('Policy Details'!$I1497,'Customer Information'!$A$2:$A$5001,'Customer Information'!$C$2:$C$5001)</f>
        <v>Female</v>
      </c>
      <c r="L1497">
        <f>YEAR('Policy Details'!$E1497)</f>
        <v>2022</v>
      </c>
    </row>
    <row r="1498" spans="1:12">
      <c r="A1498" t="s">
        <v>16996</v>
      </c>
      <c r="B1498" t="s">
        <v>20500</v>
      </c>
      <c r="C1498">
        <v>128255</v>
      </c>
      <c r="D1498">
        <v>512.16</v>
      </c>
      <c r="E1498" s="30">
        <v>42786</v>
      </c>
      <c r="F1498" s="30">
        <v>46414</v>
      </c>
      <c r="G1498" t="s">
        <v>20506</v>
      </c>
      <c r="H1498" t="s">
        <v>20507</v>
      </c>
      <c r="I1498" t="s">
        <v>4942</v>
      </c>
      <c r="J1498" t="str">
        <f>_xlfn.XLOOKUP('Policy Details'!$I1498,'Customer Information'!$A$2:$A$5001,'Customer Information'!$E$2:$E$5001)</f>
        <v>18-25</v>
      </c>
      <c r="K1498" t="str">
        <f>_xlfn.XLOOKUP('Policy Details'!$I1498,'Customer Information'!$A$2:$A$5001,'Customer Information'!$C$2:$C$5001)</f>
        <v>Female</v>
      </c>
      <c r="L1498">
        <f>YEAR('Policy Details'!$E1498)</f>
        <v>2017</v>
      </c>
    </row>
    <row r="1499" spans="1:12">
      <c r="A1499" t="s">
        <v>16997</v>
      </c>
      <c r="B1499" t="s">
        <v>20500</v>
      </c>
      <c r="C1499">
        <v>321564</v>
      </c>
      <c r="D1499">
        <v>926.23</v>
      </c>
      <c r="E1499" s="30">
        <v>42473</v>
      </c>
      <c r="F1499" s="30">
        <v>45858</v>
      </c>
      <c r="G1499" t="s">
        <v>20506</v>
      </c>
      <c r="H1499" t="s">
        <v>20509</v>
      </c>
      <c r="I1499" t="s">
        <v>2572</v>
      </c>
      <c r="J1499" t="str">
        <f>_xlfn.XLOOKUP('Policy Details'!$I1499,'Customer Information'!$A$2:$A$5001,'Customer Information'!$E$2:$E$5001)</f>
        <v>46-55</v>
      </c>
      <c r="K1499" t="str">
        <f>_xlfn.XLOOKUP('Policy Details'!$I1499,'Customer Information'!$A$2:$A$5001,'Customer Information'!$C$2:$C$5001)</f>
        <v>Male</v>
      </c>
      <c r="L1499">
        <f>YEAR('Policy Details'!$E1499)</f>
        <v>2016</v>
      </c>
    </row>
    <row r="1500" spans="1:12">
      <c r="A1500" t="s">
        <v>16998</v>
      </c>
      <c r="B1500" t="s">
        <v>20502</v>
      </c>
      <c r="C1500">
        <v>469166</v>
      </c>
      <c r="D1500">
        <v>1997.23</v>
      </c>
      <c r="E1500" s="30">
        <v>44707</v>
      </c>
      <c r="F1500" s="30">
        <v>47759</v>
      </c>
      <c r="G1500" t="s">
        <v>20504</v>
      </c>
      <c r="H1500" t="s">
        <v>20508</v>
      </c>
      <c r="I1500" t="s">
        <v>3948</v>
      </c>
      <c r="J1500" t="str">
        <f>_xlfn.XLOOKUP('Policy Details'!$I1500,'Customer Information'!$A$2:$A$5001,'Customer Information'!$E$2:$E$5001)</f>
        <v>26-35</v>
      </c>
      <c r="K1500" t="str">
        <f>_xlfn.XLOOKUP('Policy Details'!$I1500,'Customer Information'!$A$2:$A$5001,'Customer Information'!$C$2:$C$5001)</f>
        <v>Other</v>
      </c>
      <c r="L1500">
        <f>YEAR('Policy Details'!$E1500)</f>
        <v>2022</v>
      </c>
    </row>
    <row r="1501" spans="1:12">
      <c r="A1501" t="s">
        <v>16999</v>
      </c>
      <c r="B1501" t="s">
        <v>20501</v>
      </c>
      <c r="C1501">
        <v>17366</v>
      </c>
      <c r="D1501">
        <v>557.36</v>
      </c>
      <c r="E1501" s="30">
        <v>43931</v>
      </c>
      <c r="F1501" s="30">
        <v>45600</v>
      </c>
      <c r="G1501" t="s">
        <v>20504</v>
      </c>
      <c r="H1501" t="s">
        <v>20507</v>
      </c>
      <c r="I1501" t="s">
        <v>3297</v>
      </c>
      <c r="J1501" t="str">
        <f>_xlfn.XLOOKUP('Policy Details'!$I1501,'Customer Information'!$A$2:$A$5001,'Customer Information'!$E$2:$E$5001)</f>
        <v>56+</v>
      </c>
      <c r="K1501" t="str">
        <f>_xlfn.XLOOKUP('Policy Details'!$I1501,'Customer Information'!$A$2:$A$5001,'Customer Information'!$C$2:$C$5001)</f>
        <v>Other</v>
      </c>
      <c r="L1501">
        <f>YEAR('Policy Details'!$E1501)</f>
        <v>2020</v>
      </c>
    </row>
    <row r="1502" spans="1:12">
      <c r="A1502" t="s">
        <v>17000</v>
      </c>
      <c r="B1502" t="s">
        <v>20500</v>
      </c>
      <c r="C1502">
        <v>292248</v>
      </c>
      <c r="D1502">
        <v>1427.22</v>
      </c>
      <c r="E1502" s="30">
        <v>42951</v>
      </c>
      <c r="F1502" s="30">
        <v>46289</v>
      </c>
      <c r="G1502" t="s">
        <v>20506</v>
      </c>
      <c r="H1502" t="s">
        <v>20507</v>
      </c>
      <c r="I1502" t="s">
        <v>4041</v>
      </c>
      <c r="J1502" t="str">
        <f>_xlfn.XLOOKUP('Policy Details'!$I1502,'Customer Information'!$A$2:$A$5001,'Customer Information'!$E$2:$E$5001)</f>
        <v>26-35</v>
      </c>
      <c r="K1502" t="str">
        <f>_xlfn.XLOOKUP('Policy Details'!$I1502,'Customer Information'!$A$2:$A$5001,'Customer Information'!$C$2:$C$5001)</f>
        <v>Other</v>
      </c>
      <c r="L1502">
        <f>YEAR('Policy Details'!$E1502)</f>
        <v>2017</v>
      </c>
    </row>
    <row r="1503" spans="1:12">
      <c r="A1503" t="s">
        <v>17001</v>
      </c>
      <c r="B1503" t="s">
        <v>20501</v>
      </c>
      <c r="C1503">
        <v>19638</v>
      </c>
      <c r="D1503">
        <v>1106.92</v>
      </c>
      <c r="E1503" s="30">
        <v>44963</v>
      </c>
      <c r="F1503" s="30">
        <v>46344</v>
      </c>
      <c r="G1503" t="s">
        <v>20505</v>
      </c>
      <c r="H1503" t="s">
        <v>20509</v>
      </c>
      <c r="I1503" t="s">
        <v>904</v>
      </c>
      <c r="J1503" t="str">
        <f>_xlfn.XLOOKUP('Policy Details'!$I1503,'Customer Information'!$A$2:$A$5001,'Customer Information'!$E$2:$E$5001)</f>
        <v>18-25</v>
      </c>
      <c r="K1503" t="str">
        <f>_xlfn.XLOOKUP('Policy Details'!$I1503,'Customer Information'!$A$2:$A$5001,'Customer Information'!$C$2:$C$5001)</f>
        <v>Other</v>
      </c>
      <c r="L1503">
        <f>YEAR('Policy Details'!$E1503)</f>
        <v>2023</v>
      </c>
    </row>
    <row r="1504" spans="1:12">
      <c r="A1504" t="s">
        <v>17002</v>
      </c>
      <c r="B1504" t="s">
        <v>20503</v>
      </c>
      <c r="C1504">
        <v>419812</v>
      </c>
      <c r="D1504">
        <v>999.26</v>
      </c>
      <c r="E1504" s="30">
        <v>42182</v>
      </c>
      <c r="F1504" s="30">
        <v>43354</v>
      </c>
      <c r="G1504" t="s">
        <v>20506</v>
      </c>
      <c r="H1504" t="s">
        <v>20508</v>
      </c>
      <c r="I1504" t="s">
        <v>369</v>
      </c>
      <c r="J1504" t="str">
        <f>_xlfn.XLOOKUP('Policy Details'!$I1504,'Customer Information'!$A$2:$A$5001,'Customer Information'!$E$2:$E$5001)</f>
        <v>46-55</v>
      </c>
      <c r="K1504" t="str">
        <f>_xlfn.XLOOKUP('Policy Details'!$I1504,'Customer Information'!$A$2:$A$5001,'Customer Information'!$C$2:$C$5001)</f>
        <v>Other</v>
      </c>
      <c r="L1504">
        <f>YEAR('Policy Details'!$E1504)</f>
        <v>2015</v>
      </c>
    </row>
    <row r="1505" spans="1:12">
      <c r="A1505" t="s">
        <v>17003</v>
      </c>
      <c r="B1505" t="s">
        <v>20503</v>
      </c>
      <c r="C1505">
        <v>52776</v>
      </c>
      <c r="D1505">
        <v>510.91</v>
      </c>
      <c r="E1505" s="30">
        <v>43175</v>
      </c>
      <c r="F1505" s="30">
        <v>46000</v>
      </c>
      <c r="G1505" t="s">
        <v>20504</v>
      </c>
      <c r="H1505" t="s">
        <v>20509</v>
      </c>
      <c r="I1505" t="s">
        <v>1318</v>
      </c>
      <c r="J1505" t="str">
        <f>_xlfn.XLOOKUP('Policy Details'!$I1505,'Customer Information'!$A$2:$A$5001,'Customer Information'!$E$2:$E$5001)</f>
        <v>18-25</v>
      </c>
      <c r="K1505" t="str">
        <f>_xlfn.XLOOKUP('Policy Details'!$I1505,'Customer Information'!$A$2:$A$5001,'Customer Information'!$C$2:$C$5001)</f>
        <v>Female</v>
      </c>
      <c r="L1505">
        <f>YEAR('Policy Details'!$E1505)</f>
        <v>2018</v>
      </c>
    </row>
    <row r="1506" spans="1:12">
      <c r="A1506" t="s">
        <v>17004</v>
      </c>
      <c r="B1506" t="s">
        <v>20502</v>
      </c>
      <c r="C1506">
        <v>340463</v>
      </c>
      <c r="D1506">
        <v>121.33</v>
      </c>
      <c r="E1506" s="30">
        <v>45038</v>
      </c>
      <c r="F1506" s="30">
        <v>46659</v>
      </c>
      <c r="G1506" t="s">
        <v>20505</v>
      </c>
      <c r="H1506" t="s">
        <v>20509</v>
      </c>
      <c r="I1506" t="s">
        <v>1330</v>
      </c>
      <c r="J1506" t="str">
        <f>_xlfn.XLOOKUP('Policy Details'!$I1506,'Customer Information'!$A$2:$A$5001,'Customer Information'!$E$2:$E$5001)</f>
        <v>56+</v>
      </c>
      <c r="K1506" t="str">
        <f>_xlfn.XLOOKUP('Policy Details'!$I1506,'Customer Information'!$A$2:$A$5001,'Customer Information'!$C$2:$C$5001)</f>
        <v>Male</v>
      </c>
      <c r="L1506">
        <f>YEAR('Policy Details'!$E1506)</f>
        <v>2023</v>
      </c>
    </row>
    <row r="1507" spans="1:12">
      <c r="A1507" t="s">
        <v>17005</v>
      </c>
      <c r="B1507" t="s">
        <v>20500</v>
      </c>
      <c r="C1507">
        <v>192400</v>
      </c>
      <c r="D1507">
        <v>398.65</v>
      </c>
      <c r="E1507" s="30">
        <v>45627</v>
      </c>
      <c r="F1507" s="30">
        <v>46982</v>
      </c>
      <c r="G1507" t="s">
        <v>20505</v>
      </c>
      <c r="H1507" t="s">
        <v>20507</v>
      </c>
      <c r="I1507" t="s">
        <v>1642</v>
      </c>
      <c r="J1507" t="str">
        <f>_xlfn.XLOOKUP('Policy Details'!$I1507,'Customer Information'!$A$2:$A$5001,'Customer Information'!$E$2:$E$5001)</f>
        <v>56+</v>
      </c>
      <c r="K1507" t="str">
        <f>_xlfn.XLOOKUP('Policy Details'!$I1507,'Customer Information'!$A$2:$A$5001,'Customer Information'!$C$2:$C$5001)</f>
        <v>Male</v>
      </c>
      <c r="L1507">
        <f>YEAR('Policy Details'!$E1507)</f>
        <v>2024</v>
      </c>
    </row>
    <row r="1508" spans="1:12">
      <c r="A1508" t="s">
        <v>17006</v>
      </c>
      <c r="B1508" t="s">
        <v>20502</v>
      </c>
      <c r="C1508">
        <v>350604</v>
      </c>
      <c r="D1508">
        <v>1159.07</v>
      </c>
      <c r="E1508" s="30">
        <v>43046</v>
      </c>
      <c r="F1508" s="30">
        <v>44855</v>
      </c>
      <c r="G1508" t="s">
        <v>20504</v>
      </c>
      <c r="H1508" t="s">
        <v>20507</v>
      </c>
      <c r="I1508" t="s">
        <v>2032</v>
      </c>
      <c r="J1508" t="str">
        <f>_xlfn.XLOOKUP('Policy Details'!$I1508,'Customer Information'!$A$2:$A$5001,'Customer Information'!$E$2:$E$5001)</f>
        <v>56+</v>
      </c>
      <c r="K1508" t="str">
        <f>_xlfn.XLOOKUP('Policy Details'!$I1508,'Customer Information'!$A$2:$A$5001,'Customer Information'!$C$2:$C$5001)</f>
        <v>Other</v>
      </c>
      <c r="L1508">
        <f>YEAR('Policy Details'!$E1508)</f>
        <v>2017</v>
      </c>
    </row>
    <row r="1509" spans="1:12">
      <c r="A1509" t="s">
        <v>17007</v>
      </c>
      <c r="B1509" t="s">
        <v>20500</v>
      </c>
      <c r="C1509">
        <v>178897</v>
      </c>
      <c r="D1509">
        <v>1990.99</v>
      </c>
      <c r="E1509" s="30">
        <v>42668</v>
      </c>
      <c r="F1509" s="30">
        <v>43590</v>
      </c>
      <c r="G1509" t="s">
        <v>20504</v>
      </c>
      <c r="H1509" t="s">
        <v>20508</v>
      </c>
      <c r="I1509" t="s">
        <v>3073</v>
      </c>
      <c r="J1509" t="str">
        <f>_xlfn.XLOOKUP('Policy Details'!$I1509,'Customer Information'!$A$2:$A$5001,'Customer Information'!$E$2:$E$5001)</f>
        <v>56+</v>
      </c>
      <c r="K1509" t="str">
        <f>_xlfn.XLOOKUP('Policy Details'!$I1509,'Customer Information'!$A$2:$A$5001,'Customer Information'!$C$2:$C$5001)</f>
        <v>Female</v>
      </c>
      <c r="L1509">
        <f>YEAR('Policy Details'!$E1509)</f>
        <v>2016</v>
      </c>
    </row>
    <row r="1510" spans="1:12">
      <c r="A1510" t="s">
        <v>17008</v>
      </c>
      <c r="B1510" t="s">
        <v>20502</v>
      </c>
      <c r="C1510">
        <v>249040</v>
      </c>
      <c r="D1510">
        <v>482.94</v>
      </c>
      <c r="E1510" s="30">
        <v>43897</v>
      </c>
      <c r="F1510" s="30">
        <v>44448</v>
      </c>
      <c r="G1510" t="s">
        <v>20505</v>
      </c>
      <c r="H1510" t="s">
        <v>20509</v>
      </c>
      <c r="I1510" t="s">
        <v>4495</v>
      </c>
      <c r="J1510" t="str">
        <f>_xlfn.XLOOKUP('Policy Details'!$I1510,'Customer Information'!$A$2:$A$5001,'Customer Information'!$E$2:$E$5001)</f>
        <v>56+</v>
      </c>
      <c r="K1510" t="str">
        <f>_xlfn.XLOOKUP('Policy Details'!$I1510,'Customer Information'!$A$2:$A$5001,'Customer Information'!$C$2:$C$5001)</f>
        <v>Male</v>
      </c>
      <c r="L1510">
        <f>YEAR('Policy Details'!$E1510)</f>
        <v>2020</v>
      </c>
    </row>
    <row r="1511" spans="1:12">
      <c r="A1511" t="s">
        <v>17009</v>
      </c>
      <c r="B1511" t="s">
        <v>20501</v>
      </c>
      <c r="C1511">
        <v>441090</v>
      </c>
      <c r="D1511">
        <v>958.33</v>
      </c>
      <c r="E1511" s="30">
        <v>43760</v>
      </c>
      <c r="F1511" s="30">
        <v>45900</v>
      </c>
      <c r="G1511" t="s">
        <v>20505</v>
      </c>
      <c r="H1511" t="s">
        <v>20509</v>
      </c>
      <c r="I1511" t="s">
        <v>2685</v>
      </c>
      <c r="J1511" t="str">
        <f>_xlfn.XLOOKUP('Policy Details'!$I1511,'Customer Information'!$A$2:$A$5001,'Customer Information'!$E$2:$E$5001)</f>
        <v>56+</v>
      </c>
      <c r="K1511" t="str">
        <f>_xlfn.XLOOKUP('Policy Details'!$I1511,'Customer Information'!$A$2:$A$5001,'Customer Information'!$C$2:$C$5001)</f>
        <v>Other</v>
      </c>
      <c r="L1511">
        <f>YEAR('Policy Details'!$E1511)</f>
        <v>2019</v>
      </c>
    </row>
    <row r="1512" spans="1:12">
      <c r="A1512" t="s">
        <v>17010</v>
      </c>
      <c r="B1512" t="s">
        <v>20501</v>
      </c>
      <c r="C1512">
        <v>130820</v>
      </c>
      <c r="D1512">
        <v>637.57000000000005</v>
      </c>
      <c r="E1512" s="30">
        <v>43499</v>
      </c>
      <c r="F1512" s="30">
        <v>46548</v>
      </c>
      <c r="G1512" t="s">
        <v>20504</v>
      </c>
      <c r="H1512" t="s">
        <v>20509</v>
      </c>
      <c r="I1512" t="s">
        <v>4375</v>
      </c>
      <c r="J1512" t="str">
        <f>_xlfn.XLOOKUP('Policy Details'!$I1512,'Customer Information'!$A$2:$A$5001,'Customer Information'!$E$2:$E$5001)</f>
        <v>46-55</v>
      </c>
      <c r="K1512" t="str">
        <f>_xlfn.XLOOKUP('Policy Details'!$I1512,'Customer Information'!$A$2:$A$5001,'Customer Information'!$C$2:$C$5001)</f>
        <v>Male</v>
      </c>
      <c r="L1512">
        <f>YEAR('Policy Details'!$E1512)</f>
        <v>2019</v>
      </c>
    </row>
    <row r="1513" spans="1:12">
      <c r="A1513" t="s">
        <v>17011</v>
      </c>
      <c r="B1513" t="s">
        <v>20502</v>
      </c>
      <c r="C1513">
        <v>48315</v>
      </c>
      <c r="D1513">
        <v>616.58000000000004</v>
      </c>
      <c r="E1513" s="30">
        <v>44826</v>
      </c>
      <c r="F1513" s="30">
        <v>46843</v>
      </c>
      <c r="G1513" t="s">
        <v>20505</v>
      </c>
      <c r="H1513" t="s">
        <v>20508</v>
      </c>
      <c r="I1513" t="s">
        <v>3240</v>
      </c>
      <c r="J1513" t="str">
        <f>_xlfn.XLOOKUP('Policy Details'!$I1513,'Customer Information'!$A$2:$A$5001,'Customer Information'!$E$2:$E$5001)</f>
        <v>26-35</v>
      </c>
      <c r="K1513" t="str">
        <f>_xlfn.XLOOKUP('Policy Details'!$I1513,'Customer Information'!$A$2:$A$5001,'Customer Information'!$C$2:$C$5001)</f>
        <v>Other</v>
      </c>
      <c r="L1513">
        <f>YEAR('Policy Details'!$E1513)</f>
        <v>2022</v>
      </c>
    </row>
    <row r="1514" spans="1:12">
      <c r="A1514" t="s">
        <v>17012</v>
      </c>
      <c r="B1514" t="s">
        <v>20500</v>
      </c>
      <c r="C1514">
        <v>127034</v>
      </c>
      <c r="D1514">
        <v>1349.15</v>
      </c>
      <c r="E1514" s="30">
        <v>43437</v>
      </c>
      <c r="F1514" s="30">
        <v>45817</v>
      </c>
      <c r="G1514" t="s">
        <v>20505</v>
      </c>
      <c r="H1514" t="s">
        <v>20507</v>
      </c>
      <c r="I1514" t="s">
        <v>1029</v>
      </c>
      <c r="J1514" t="str">
        <f>_xlfn.XLOOKUP('Policy Details'!$I1514,'Customer Information'!$A$2:$A$5001,'Customer Information'!$E$2:$E$5001)</f>
        <v>36-45</v>
      </c>
      <c r="K1514" t="str">
        <f>_xlfn.XLOOKUP('Policy Details'!$I1514,'Customer Information'!$A$2:$A$5001,'Customer Information'!$C$2:$C$5001)</f>
        <v>Other</v>
      </c>
      <c r="L1514">
        <f>YEAR('Policy Details'!$E1514)</f>
        <v>2018</v>
      </c>
    </row>
    <row r="1515" spans="1:12">
      <c r="A1515" t="s">
        <v>17013</v>
      </c>
      <c r="B1515" t="s">
        <v>20503</v>
      </c>
      <c r="C1515">
        <v>207176</v>
      </c>
      <c r="D1515">
        <v>113.24</v>
      </c>
      <c r="E1515" s="30">
        <v>44183</v>
      </c>
      <c r="F1515" s="30">
        <v>46384</v>
      </c>
      <c r="G1515" t="s">
        <v>20506</v>
      </c>
      <c r="H1515" t="s">
        <v>20507</v>
      </c>
      <c r="I1515" t="s">
        <v>42</v>
      </c>
      <c r="J1515" t="str">
        <f>_xlfn.XLOOKUP('Policy Details'!$I1515,'Customer Information'!$A$2:$A$5001,'Customer Information'!$E$2:$E$5001)</f>
        <v>56+</v>
      </c>
      <c r="K1515" t="str">
        <f>_xlfn.XLOOKUP('Policy Details'!$I1515,'Customer Information'!$A$2:$A$5001,'Customer Information'!$C$2:$C$5001)</f>
        <v>Male</v>
      </c>
      <c r="L1515">
        <f>YEAR('Policy Details'!$E1515)</f>
        <v>2020</v>
      </c>
    </row>
    <row r="1516" spans="1:12">
      <c r="A1516" t="s">
        <v>17014</v>
      </c>
      <c r="B1516" t="s">
        <v>20500</v>
      </c>
      <c r="C1516">
        <v>201046</v>
      </c>
      <c r="D1516">
        <v>368.04</v>
      </c>
      <c r="E1516" s="30">
        <v>43542</v>
      </c>
      <c r="F1516" s="30">
        <v>44609</v>
      </c>
      <c r="G1516" t="s">
        <v>20504</v>
      </c>
      <c r="H1516" t="s">
        <v>20507</v>
      </c>
      <c r="I1516" t="s">
        <v>31</v>
      </c>
      <c r="J1516" t="str">
        <f>_xlfn.XLOOKUP('Policy Details'!$I1516,'Customer Information'!$A$2:$A$5001,'Customer Information'!$E$2:$E$5001)</f>
        <v>26-35</v>
      </c>
      <c r="K1516" t="str">
        <f>_xlfn.XLOOKUP('Policy Details'!$I1516,'Customer Information'!$A$2:$A$5001,'Customer Information'!$C$2:$C$5001)</f>
        <v>Female</v>
      </c>
      <c r="L1516">
        <f>YEAR('Policy Details'!$E1516)</f>
        <v>2019</v>
      </c>
    </row>
    <row r="1517" spans="1:12">
      <c r="A1517" t="s">
        <v>17015</v>
      </c>
      <c r="B1517" t="s">
        <v>20503</v>
      </c>
      <c r="C1517">
        <v>192286</v>
      </c>
      <c r="D1517">
        <v>1527.04</v>
      </c>
      <c r="E1517" s="30">
        <v>44709</v>
      </c>
      <c r="F1517" s="30">
        <v>45783</v>
      </c>
      <c r="G1517" t="s">
        <v>20505</v>
      </c>
      <c r="H1517" t="s">
        <v>20507</v>
      </c>
      <c r="I1517" t="s">
        <v>4612</v>
      </c>
      <c r="J1517" t="str">
        <f>_xlfn.XLOOKUP('Policy Details'!$I1517,'Customer Information'!$A$2:$A$5001,'Customer Information'!$E$2:$E$5001)</f>
        <v>26-35</v>
      </c>
      <c r="K1517" t="str">
        <f>_xlfn.XLOOKUP('Policy Details'!$I1517,'Customer Information'!$A$2:$A$5001,'Customer Information'!$C$2:$C$5001)</f>
        <v>Female</v>
      </c>
      <c r="L1517">
        <f>YEAR('Policy Details'!$E1517)</f>
        <v>2022</v>
      </c>
    </row>
    <row r="1518" spans="1:12">
      <c r="A1518" t="s">
        <v>17016</v>
      </c>
      <c r="B1518" t="s">
        <v>20501</v>
      </c>
      <c r="C1518">
        <v>289597</v>
      </c>
      <c r="D1518">
        <v>791.41</v>
      </c>
      <c r="E1518" s="30">
        <v>42688</v>
      </c>
      <c r="F1518" s="30">
        <v>45668</v>
      </c>
      <c r="G1518" t="s">
        <v>20505</v>
      </c>
      <c r="H1518" t="s">
        <v>20507</v>
      </c>
      <c r="I1518" t="s">
        <v>1949</v>
      </c>
      <c r="J1518" t="str">
        <f>_xlfn.XLOOKUP('Policy Details'!$I1518,'Customer Information'!$A$2:$A$5001,'Customer Information'!$E$2:$E$5001)</f>
        <v>56+</v>
      </c>
      <c r="K1518" t="str">
        <f>_xlfn.XLOOKUP('Policy Details'!$I1518,'Customer Information'!$A$2:$A$5001,'Customer Information'!$C$2:$C$5001)</f>
        <v>Female</v>
      </c>
      <c r="L1518">
        <f>YEAR('Policy Details'!$E1518)</f>
        <v>2016</v>
      </c>
    </row>
    <row r="1519" spans="1:12">
      <c r="A1519" t="s">
        <v>17017</v>
      </c>
      <c r="B1519" t="s">
        <v>20502</v>
      </c>
      <c r="C1519">
        <v>367029</v>
      </c>
      <c r="D1519">
        <v>1076.78</v>
      </c>
      <c r="E1519" s="30">
        <v>44722</v>
      </c>
      <c r="F1519" s="30">
        <v>46671</v>
      </c>
      <c r="G1519" t="s">
        <v>20504</v>
      </c>
      <c r="H1519" t="s">
        <v>20508</v>
      </c>
      <c r="I1519" t="s">
        <v>2251</v>
      </c>
      <c r="J1519" t="str">
        <f>_xlfn.XLOOKUP('Policy Details'!$I1519,'Customer Information'!$A$2:$A$5001,'Customer Information'!$E$2:$E$5001)</f>
        <v>46-55</v>
      </c>
      <c r="K1519" t="str">
        <f>_xlfn.XLOOKUP('Policy Details'!$I1519,'Customer Information'!$A$2:$A$5001,'Customer Information'!$C$2:$C$5001)</f>
        <v>Male</v>
      </c>
      <c r="L1519">
        <f>YEAR('Policy Details'!$E1519)</f>
        <v>2022</v>
      </c>
    </row>
    <row r="1520" spans="1:12">
      <c r="A1520" t="s">
        <v>17018</v>
      </c>
      <c r="B1520" t="s">
        <v>20501</v>
      </c>
      <c r="C1520">
        <v>67502</v>
      </c>
      <c r="D1520">
        <v>1780.9</v>
      </c>
      <c r="E1520" s="30">
        <v>43025</v>
      </c>
      <c r="F1520" s="30">
        <v>45489</v>
      </c>
      <c r="G1520" t="s">
        <v>20505</v>
      </c>
      <c r="H1520" t="s">
        <v>20508</v>
      </c>
      <c r="I1520" t="s">
        <v>1994</v>
      </c>
      <c r="J1520" t="str">
        <f>_xlfn.XLOOKUP('Policy Details'!$I1520,'Customer Information'!$A$2:$A$5001,'Customer Information'!$E$2:$E$5001)</f>
        <v>46-55</v>
      </c>
      <c r="K1520" t="str">
        <f>_xlfn.XLOOKUP('Policy Details'!$I1520,'Customer Information'!$A$2:$A$5001,'Customer Information'!$C$2:$C$5001)</f>
        <v>Female</v>
      </c>
      <c r="L1520">
        <f>YEAR('Policy Details'!$E1520)</f>
        <v>2017</v>
      </c>
    </row>
    <row r="1521" spans="1:12">
      <c r="A1521" t="s">
        <v>17019</v>
      </c>
      <c r="B1521" t="s">
        <v>20501</v>
      </c>
      <c r="C1521">
        <v>440652</v>
      </c>
      <c r="D1521">
        <v>1762.72</v>
      </c>
      <c r="E1521" s="30">
        <v>44505</v>
      </c>
      <c r="F1521" s="30">
        <v>47849</v>
      </c>
      <c r="G1521" t="s">
        <v>20506</v>
      </c>
      <c r="H1521" t="s">
        <v>20509</v>
      </c>
      <c r="I1521" t="s">
        <v>2474</v>
      </c>
      <c r="J1521" t="str">
        <f>_xlfn.XLOOKUP('Policy Details'!$I1521,'Customer Information'!$A$2:$A$5001,'Customer Information'!$E$2:$E$5001)</f>
        <v>56+</v>
      </c>
      <c r="K1521" t="str">
        <f>_xlfn.XLOOKUP('Policy Details'!$I1521,'Customer Information'!$A$2:$A$5001,'Customer Information'!$C$2:$C$5001)</f>
        <v>Male</v>
      </c>
      <c r="L1521">
        <f>YEAR('Policy Details'!$E1521)</f>
        <v>2021</v>
      </c>
    </row>
    <row r="1522" spans="1:12">
      <c r="A1522" t="s">
        <v>17020</v>
      </c>
      <c r="B1522" t="s">
        <v>20500</v>
      </c>
      <c r="C1522">
        <v>141046</v>
      </c>
      <c r="D1522">
        <v>683.58</v>
      </c>
      <c r="E1522" s="30">
        <v>44681</v>
      </c>
      <c r="F1522" s="30">
        <v>47569</v>
      </c>
      <c r="G1522" t="s">
        <v>20505</v>
      </c>
      <c r="H1522" t="s">
        <v>20509</v>
      </c>
      <c r="I1522" t="s">
        <v>3893</v>
      </c>
      <c r="J1522" t="str">
        <f>_xlfn.XLOOKUP('Policy Details'!$I1522,'Customer Information'!$A$2:$A$5001,'Customer Information'!$E$2:$E$5001)</f>
        <v>36-45</v>
      </c>
      <c r="K1522" t="str">
        <f>_xlfn.XLOOKUP('Policy Details'!$I1522,'Customer Information'!$A$2:$A$5001,'Customer Information'!$C$2:$C$5001)</f>
        <v>Other</v>
      </c>
      <c r="L1522">
        <f>YEAR('Policy Details'!$E1522)</f>
        <v>2022</v>
      </c>
    </row>
    <row r="1523" spans="1:12">
      <c r="A1523" t="s">
        <v>17021</v>
      </c>
      <c r="B1523" t="s">
        <v>20503</v>
      </c>
      <c r="C1523">
        <v>359994</v>
      </c>
      <c r="D1523">
        <v>1115.75</v>
      </c>
      <c r="E1523" s="30">
        <v>44096</v>
      </c>
      <c r="F1523" s="30">
        <v>45219</v>
      </c>
      <c r="G1523" t="s">
        <v>20506</v>
      </c>
      <c r="H1523" t="s">
        <v>20507</v>
      </c>
      <c r="I1523" t="s">
        <v>4483</v>
      </c>
      <c r="J1523" t="str">
        <f>_xlfn.XLOOKUP('Policy Details'!$I1523,'Customer Information'!$A$2:$A$5001,'Customer Information'!$E$2:$E$5001)</f>
        <v>56+</v>
      </c>
      <c r="K1523" t="str">
        <f>_xlfn.XLOOKUP('Policy Details'!$I1523,'Customer Information'!$A$2:$A$5001,'Customer Information'!$C$2:$C$5001)</f>
        <v>Female</v>
      </c>
      <c r="L1523">
        <f>YEAR('Policy Details'!$E1523)</f>
        <v>2020</v>
      </c>
    </row>
    <row r="1524" spans="1:12">
      <c r="A1524" t="s">
        <v>17022</v>
      </c>
      <c r="B1524" t="s">
        <v>20500</v>
      </c>
      <c r="C1524">
        <v>221919</v>
      </c>
      <c r="D1524">
        <v>1097.24</v>
      </c>
      <c r="E1524" s="30">
        <v>42238</v>
      </c>
      <c r="F1524" s="30">
        <v>43813</v>
      </c>
      <c r="G1524" t="s">
        <v>20504</v>
      </c>
      <c r="H1524" t="s">
        <v>20508</v>
      </c>
      <c r="I1524" t="s">
        <v>2382</v>
      </c>
      <c r="J1524" t="str">
        <f>_xlfn.XLOOKUP('Policy Details'!$I1524,'Customer Information'!$A$2:$A$5001,'Customer Information'!$E$2:$E$5001)</f>
        <v>56+</v>
      </c>
      <c r="K1524" t="str">
        <f>_xlfn.XLOOKUP('Policy Details'!$I1524,'Customer Information'!$A$2:$A$5001,'Customer Information'!$C$2:$C$5001)</f>
        <v>Female</v>
      </c>
      <c r="L1524">
        <f>YEAR('Policy Details'!$E1524)</f>
        <v>2015</v>
      </c>
    </row>
    <row r="1525" spans="1:12">
      <c r="A1525" t="s">
        <v>17023</v>
      </c>
      <c r="B1525" t="s">
        <v>20500</v>
      </c>
      <c r="C1525">
        <v>130906</v>
      </c>
      <c r="D1525">
        <v>488.77</v>
      </c>
      <c r="E1525" s="30">
        <v>43194</v>
      </c>
      <c r="F1525" s="30">
        <v>46487</v>
      </c>
      <c r="G1525" t="s">
        <v>20504</v>
      </c>
      <c r="H1525" t="s">
        <v>20509</v>
      </c>
      <c r="I1525" t="s">
        <v>3607</v>
      </c>
      <c r="J1525" t="str">
        <f>_xlfn.XLOOKUP('Policy Details'!$I1525,'Customer Information'!$A$2:$A$5001,'Customer Information'!$E$2:$E$5001)</f>
        <v>56+</v>
      </c>
      <c r="K1525" t="str">
        <f>_xlfn.XLOOKUP('Policy Details'!$I1525,'Customer Information'!$A$2:$A$5001,'Customer Information'!$C$2:$C$5001)</f>
        <v>Male</v>
      </c>
      <c r="L1525">
        <f>YEAR('Policy Details'!$E1525)</f>
        <v>2018</v>
      </c>
    </row>
    <row r="1526" spans="1:12">
      <c r="A1526" t="s">
        <v>17024</v>
      </c>
      <c r="B1526" t="s">
        <v>20500</v>
      </c>
      <c r="C1526">
        <v>356185</v>
      </c>
      <c r="D1526">
        <v>1378.72</v>
      </c>
      <c r="E1526" s="30">
        <v>42708</v>
      </c>
      <c r="F1526" s="30">
        <v>43888</v>
      </c>
      <c r="G1526" t="s">
        <v>20506</v>
      </c>
      <c r="H1526" t="s">
        <v>20509</v>
      </c>
      <c r="I1526" t="s">
        <v>1999</v>
      </c>
      <c r="J1526" t="str">
        <f>_xlfn.XLOOKUP('Policy Details'!$I1526,'Customer Information'!$A$2:$A$5001,'Customer Information'!$E$2:$E$5001)</f>
        <v>56+</v>
      </c>
      <c r="K1526" t="str">
        <f>_xlfn.XLOOKUP('Policy Details'!$I1526,'Customer Information'!$A$2:$A$5001,'Customer Information'!$C$2:$C$5001)</f>
        <v>Female</v>
      </c>
      <c r="L1526">
        <f>YEAR('Policy Details'!$E1526)</f>
        <v>2016</v>
      </c>
    </row>
    <row r="1527" spans="1:12">
      <c r="A1527" t="s">
        <v>17025</v>
      </c>
      <c r="B1527" t="s">
        <v>20501</v>
      </c>
      <c r="C1527">
        <v>129847</v>
      </c>
      <c r="D1527">
        <v>1036.25</v>
      </c>
      <c r="E1527" s="30">
        <v>44863</v>
      </c>
      <c r="F1527" s="30">
        <v>45641</v>
      </c>
      <c r="G1527" t="s">
        <v>20506</v>
      </c>
      <c r="H1527" t="s">
        <v>20507</v>
      </c>
      <c r="I1527" t="s">
        <v>2457</v>
      </c>
      <c r="J1527" t="str">
        <f>_xlfn.XLOOKUP('Policy Details'!$I1527,'Customer Information'!$A$2:$A$5001,'Customer Information'!$E$2:$E$5001)</f>
        <v>56+</v>
      </c>
      <c r="K1527" t="str">
        <f>_xlfn.XLOOKUP('Policy Details'!$I1527,'Customer Information'!$A$2:$A$5001,'Customer Information'!$C$2:$C$5001)</f>
        <v>Female</v>
      </c>
      <c r="L1527">
        <f>YEAR('Policy Details'!$E1527)</f>
        <v>2022</v>
      </c>
    </row>
    <row r="1528" spans="1:12">
      <c r="A1528" t="s">
        <v>17026</v>
      </c>
      <c r="B1528" t="s">
        <v>20501</v>
      </c>
      <c r="C1528">
        <v>146733</v>
      </c>
      <c r="D1528">
        <v>196.17</v>
      </c>
      <c r="E1528" s="30">
        <v>43862</v>
      </c>
      <c r="F1528" s="30">
        <v>46655</v>
      </c>
      <c r="G1528" t="s">
        <v>20506</v>
      </c>
      <c r="H1528" t="s">
        <v>20509</v>
      </c>
      <c r="I1528" t="s">
        <v>3670</v>
      </c>
      <c r="J1528" t="str">
        <f>_xlfn.XLOOKUP('Policy Details'!$I1528,'Customer Information'!$A$2:$A$5001,'Customer Information'!$E$2:$E$5001)</f>
        <v>36-45</v>
      </c>
      <c r="K1528" t="str">
        <f>_xlfn.XLOOKUP('Policy Details'!$I1528,'Customer Information'!$A$2:$A$5001,'Customer Information'!$C$2:$C$5001)</f>
        <v>Female</v>
      </c>
      <c r="L1528">
        <f>YEAR('Policy Details'!$E1528)</f>
        <v>2020</v>
      </c>
    </row>
    <row r="1529" spans="1:12">
      <c r="A1529" t="s">
        <v>17027</v>
      </c>
      <c r="B1529" t="s">
        <v>20500</v>
      </c>
      <c r="C1529">
        <v>331888</v>
      </c>
      <c r="D1529">
        <v>977.33</v>
      </c>
      <c r="E1529" s="30">
        <v>45432</v>
      </c>
      <c r="F1529" s="30">
        <v>48679</v>
      </c>
      <c r="G1529" t="s">
        <v>20505</v>
      </c>
      <c r="H1529" t="s">
        <v>20509</v>
      </c>
      <c r="I1529" t="s">
        <v>4915</v>
      </c>
      <c r="J1529" t="str">
        <f>_xlfn.XLOOKUP('Policy Details'!$I1529,'Customer Information'!$A$2:$A$5001,'Customer Information'!$E$2:$E$5001)</f>
        <v>46-55</v>
      </c>
      <c r="K1529" t="str">
        <f>_xlfn.XLOOKUP('Policy Details'!$I1529,'Customer Information'!$A$2:$A$5001,'Customer Information'!$C$2:$C$5001)</f>
        <v>Male</v>
      </c>
      <c r="L1529">
        <f>YEAR('Policy Details'!$E1529)</f>
        <v>2024</v>
      </c>
    </row>
    <row r="1530" spans="1:12">
      <c r="A1530" t="s">
        <v>17028</v>
      </c>
      <c r="B1530" t="s">
        <v>20501</v>
      </c>
      <c r="C1530">
        <v>14851</v>
      </c>
      <c r="D1530">
        <v>807.15</v>
      </c>
      <c r="E1530" s="30">
        <v>42154</v>
      </c>
      <c r="F1530" s="30">
        <v>42986</v>
      </c>
      <c r="G1530" t="s">
        <v>20505</v>
      </c>
      <c r="H1530" t="s">
        <v>20508</v>
      </c>
      <c r="I1530" t="s">
        <v>2915</v>
      </c>
      <c r="J1530" t="str">
        <f>_xlfn.XLOOKUP('Policy Details'!$I1530,'Customer Information'!$A$2:$A$5001,'Customer Information'!$E$2:$E$5001)</f>
        <v>26-35</v>
      </c>
      <c r="K1530" t="str">
        <f>_xlfn.XLOOKUP('Policy Details'!$I1530,'Customer Information'!$A$2:$A$5001,'Customer Information'!$C$2:$C$5001)</f>
        <v>Other</v>
      </c>
      <c r="L1530">
        <f>YEAR('Policy Details'!$E1530)</f>
        <v>2015</v>
      </c>
    </row>
    <row r="1531" spans="1:12">
      <c r="A1531" t="s">
        <v>17029</v>
      </c>
      <c r="B1531" t="s">
        <v>20503</v>
      </c>
      <c r="C1531">
        <v>299315</v>
      </c>
      <c r="D1531">
        <v>903.47</v>
      </c>
      <c r="E1531" s="30">
        <v>44741</v>
      </c>
      <c r="F1531" s="30">
        <v>45476</v>
      </c>
      <c r="G1531" t="s">
        <v>20504</v>
      </c>
      <c r="H1531" t="s">
        <v>20507</v>
      </c>
      <c r="I1531" t="s">
        <v>1857</v>
      </c>
      <c r="J1531" t="str">
        <f>_xlfn.XLOOKUP('Policy Details'!$I1531,'Customer Information'!$A$2:$A$5001,'Customer Information'!$E$2:$E$5001)</f>
        <v>18-25</v>
      </c>
      <c r="K1531" t="str">
        <f>_xlfn.XLOOKUP('Policy Details'!$I1531,'Customer Information'!$A$2:$A$5001,'Customer Information'!$C$2:$C$5001)</f>
        <v>Male</v>
      </c>
      <c r="L1531">
        <f>YEAR('Policy Details'!$E1531)</f>
        <v>2022</v>
      </c>
    </row>
    <row r="1532" spans="1:12">
      <c r="A1532" t="s">
        <v>17030</v>
      </c>
      <c r="B1532" t="s">
        <v>20500</v>
      </c>
      <c r="C1532">
        <v>450152</v>
      </c>
      <c r="D1532">
        <v>944.87</v>
      </c>
      <c r="E1532" s="30">
        <v>44321</v>
      </c>
      <c r="F1532" s="30">
        <v>47586</v>
      </c>
      <c r="G1532" t="s">
        <v>20506</v>
      </c>
      <c r="H1532" t="s">
        <v>20509</v>
      </c>
      <c r="I1532" t="s">
        <v>3185</v>
      </c>
      <c r="J1532" t="str">
        <f>_xlfn.XLOOKUP('Policy Details'!$I1532,'Customer Information'!$A$2:$A$5001,'Customer Information'!$E$2:$E$5001)</f>
        <v>36-45</v>
      </c>
      <c r="K1532" t="str">
        <f>_xlfn.XLOOKUP('Policy Details'!$I1532,'Customer Information'!$A$2:$A$5001,'Customer Information'!$C$2:$C$5001)</f>
        <v>Female</v>
      </c>
      <c r="L1532">
        <f>YEAR('Policy Details'!$E1532)</f>
        <v>2021</v>
      </c>
    </row>
    <row r="1533" spans="1:12">
      <c r="A1533" t="s">
        <v>17031</v>
      </c>
      <c r="B1533" t="s">
        <v>20503</v>
      </c>
      <c r="C1533">
        <v>61376</v>
      </c>
      <c r="D1533">
        <v>107.84</v>
      </c>
      <c r="E1533" s="30">
        <v>42924</v>
      </c>
      <c r="F1533" s="30">
        <v>44040</v>
      </c>
      <c r="G1533" t="s">
        <v>20506</v>
      </c>
      <c r="H1533" t="s">
        <v>20507</v>
      </c>
      <c r="I1533" t="s">
        <v>4782</v>
      </c>
      <c r="J1533" t="str">
        <f>_xlfn.XLOOKUP('Policy Details'!$I1533,'Customer Information'!$A$2:$A$5001,'Customer Information'!$E$2:$E$5001)</f>
        <v>56+</v>
      </c>
      <c r="K1533" t="str">
        <f>_xlfn.XLOOKUP('Policy Details'!$I1533,'Customer Information'!$A$2:$A$5001,'Customer Information'!$C$2:$C$5001)</f>
        <v>Female</v>
      </c>
      <c r="L1533">
        <f>YEAR('Policy Details'!$E1533)</f>
        <v>2017</v>
      </c>
    </row>
    <row r="1534" spans="1:12">
      <c r="A1534" t="s">
        <v>17032</v>
      </c>
      <c r="B1534" t="s">
        <v>20500</v>
      </c>
      <c r="C1534">
        <v>289992</v>
      </c>
      <c r="D1534">
        <v>1069.19</v>
      </c>
      <c r="E1534" s="30">
        <v>45396</v>
      </c>
      <c r="F1534" s="30">
        <v>47990</v>
      </c>
      <c r="G1534" t="s">
        <v>20506</v>
      </c>
      <c r="H1534" t="s">
        <v>20509</v>
      </c>
      <c r="I1534" t="s">
        <v>1071</v>
      </c>
      <c r="J1534" t="str">
        <f>_xlfn.XLOOKUP('Policy Details'!$I1534,'Customer Information'!$A$2:$A$5001,'Customer Information'!$E$2:$E$5001)</f>
        <v>56+</v>
      </c>
      <c r="K1534" t="str">
        <f>_xlfn.XLOOKUP('Policy Details'!$I1534,'Customer Information'!$A$2:$A$5001,'Customer Information'!$C$2:$C$5001)</f>
        <v>Other</v>
      </c>
      <c r="L1534">
        <f>YEAR('Policy Details'!$E1534)</f>
        <v>2024</v>
      </c>
    </row>
    <row r="1535" spans="1:12">
      <c r="A1535" t="s">
        <v>17033</v>
      </c>
      <c r="B1535" t="s">
        <v>20501</v>
      </c>
      <c r="C1535">
        <v>45135</v>
      </c>
      <c r="D1535">
        <v>814.44</v>
      </c>
      <c r="E1535" s="30">
        <v>42364</v>
      </c>
      <c r="F1535" s="30">
        <v>43761</v>
      </c>
      <c r="G1535" t="s">
        <v>20504</v>
      </c>
      <c r="H1535" t="s">
        <v>20509</v>
      </c>
      <c r="I1535" t="s">
        <v>4654</v>
      </c>
      <c r="J1535" t="str">
        <f>_xlfn.XLOOKUP('Policy Details'!$I1535,'Customer Information'!$A$2:$A$5001,'Customer Information'!$E$2:$E$5001)</f>
        <v>46-55</v>
      </c>
      <c r="K1535" t="str">
        <f>_xlfn.XLOOKUP('Policy Details'!$I1535,'Customer Information'!$A$2:$A$5001,'Customer Information'!$C$2:$C$5001)</f>
        <v>Female</v>
      </c>
      <c r="L1535">
        <f>YEAR('Policy Details'!$E1535)</f>
        <v>2015</v>
      </c>
    </row>
    <row r="1536" spans="1:12">
      <c r="A1536" t="s">
        <v>17034</v>
      </c>
      <c r="B1536" t="s">
        <v>20500</v>
      </c>
      <c r="C1536">
        <v>297716</v>
      </c>
      <c r="D1536">
        <v>807.04</v>
      </c>
      <c r="E1536" s="30">
        <v>44657</v>
      </c>
      <c r="F1536" s="30">
        <v>47669</v>
      </c>
      <c r="G1536" t="s">
        <v>20505</v>
      </c>
      <c r="H1536" t="s">
        <v>20507</v>
      </c>
      <c r="I1536" t="s">
        <v>1767</v>
      </c>
      <c r="J1536" t="str">
        <f>_xlfn.XLOOKUP('Policy Details'!$I1536,'Customer Information'!$A$2:$A$5001,'Customer Information'!$E$2:$E$5001)</f>
        <v>56+</v>
      </c>
      <c r="K1536" t="str">
        <f>_xlfn.XLOOKUP('Policy Details'!$I1536,'Customer Information'!$A$2:$A$5001,'Customer Information'!$C$2:$C$5001)</f>
        <v>Female</v>
      </c>
      <c r="L1536">
        <f>YEAR('Policy Details'!$E1536)</f>
        <v>2022</v>
      </c>
    </row>
    <row r="1537" spans="1:12">
      <c r="A1537" t="s">
        <v>17035</v>
      </c>
      <c r="B1537" t="s">
        <v>20502</v>
      </c>
      <c r="C1537">
        <v>496200</v>
      </c>
      <c r="D1537">
        <v>151.03</v>
      </c>
      <c r="E1537" s="30">
        <v>43976</v>
      </c>
      <c r="F1537" s="30">
        <v>44633</v>
      </c>
      <c r="G1537" t="s">
        <v>20506</v>
      </c>
      <c r="H1537" t="s">
        <v>20508</v>
      </c>
      <c r="I1537" t="s">
        <v>2346</v>
      </c>
      <c r="J1537" t="str">
        <f>_xlfn.XLOOKUP('Policy Details'!$I1537,'Customer Information'!$A$2:$A$5001,'Customer Information'!$E$2:$E$5001)</f>
        <v>56+</v>
      </c>
      <c r="K1537" t="str">
        <f>_xlfn.XLOOKUP('Policy Details'!$I1537,'Customer Information'!$A$2:$A$5001,'Customer Information'!$C$2:$C$5001)</f>
        <v>Male</v>
      </c>
      <c r="L1537">
        <f>YEAR('Policy Details'!$E1537)</f>
        <v>2020</v>
      </c>
    </row>
    <row r="1538" spans="1:12">
      <c r="A1538" t="s">
        <v>17036</v>
      </c>
      <c r="B1538" t="s">
        <v>20503</v>
      </c>
      <c r="C1538">
        <v>355566</v>
      </c>
      <c r="D1538">
        <v>1887.17</v>
      </c>
      <c r="E1538" s="30">
        <v>42920</v>
      </c>
      <c r="F1538" s="30">
        <v>43978</v>
      </c>
      <c r="G1538" t="s">
        <v>20505</v>
      </c>
      <c r="H1538" t="s">
        <v>20508</v>
      </c>
      <c r="I1538" t="s">
        <v>2610</v>
      </c>
      <c r="J1538" t="str">
        <f>_xlfn.XLOOKUP('Policy Details'!$I1538,'Customer Information'!$A$2:$A$5001,'Customer Information'!$E$2:$E$5001)</f>
        <v>56+</v>
      </c>
      <c r="K1538" t="str">
        <f>_xlfn.XLOOKUP('Policy Details'!$I1538,'Customer Information'!$A$2:$A$5001,'Customer Information'!$C$2:$C$5001)</f>
        <v>Female</v>
      </c>
      <c r="L1538">
        <f>YEAR('Policy Details'!$E1538)</f>
        <v>2017</v>
      </c>
    </row>
    <row r="1539" spans="1:12">
      <c r="A1539" t="s">
        <v>17037</v>
      </c>
      <c r="B1539" t="s">
        <v>20501</v>
      </c>
      <c r="C1539">
        <v>251397</v>
      </c>
      <c r="D1539">
        <v>534.23</v>
      </c>
      <c r="E1539" s="30">
        <v>43123</v>
      </c>
      <c r="F1539" s="30">
        <v>45823</v>
      </c>
      <c r="G1539" t="s">
        <v>20504</v>
      </c>
      <c r="H1539" t="s">
        <v>20508</v>
      </c>
      <c r="I1539" t="s">
        <v>3815</v>
      </c>
      <c r="J1539" t="str">
        <f>_xlfn.XLOOKUP('Policy Details'!$I1539,'Customer Information'!$A$2:$A$5001,'Customer Information'!$E$2:$E$5001)</f>
        <v>56+</v>
      </c>
      <c r="K1539" t="str">
        <f>_xlfn.XLOOKUP('Policy Details'!$I1539,'Customer Information'!$A$2:$A$5001,'Customer Information'!$C$2:$C$5001)</f>
        <v>Female</v>
      </c>
      <c r="L1539">
        <f>YEAR('Policy Details'!$E1539)</f>
        <v>2018</v>
      </c>
    </row>
    <row r="1540" spans="1:12">
      <c r="A1540" t="s">
        <v>17038</v>
      </c>
      <c r="B1540" t="s">
        <v>20502</v>
      </c>
      <c r="C1540">
        <v>49902</v>
      </c>
      <c r="D1540">
        <v>448.83</v>
      </c>
      <c r="E1540" s="30">
        <v>45480</v>
      </c>
      <c r="F1540" s="30">
        <v>48435</v>
      </c>
      <c r="G1540" t="s">
        <v>20505</v>
      </c>
      <c r="H1540" t="s">
        <v>20509</v>
      </c>
      <c r="I1540" t="s">
        <v>714</v>
      </c>
      <c r="J1540" t="str">
        <f>_xlfn.XLOOKUP('Policy Details'!$I1540,'Customer Information'!$A$2:$A$5001,'Customer Information'!$E$2:$E$5001)</f>
        <v>18-25</v>
      </c>
      <c r="K1540" t="str">
        <f>_xlfn.XLOOKUP('Policy Details'!$I1540,'Customer Information'!$A$2:$A$5001,'Customer Information'!$C$2:$C$5001)</f>
        <v>Other</v>
      </c>
      <c r="L1540">
        <f>YEAR('Policy Details'!$E1540)</f>
        <v>2024</v>
      </c>
    </row>
    <row r="1541" spans="1:12">
      <c r="A1541" t="s">
        <v>17039</v>
      </c>
      <c r="B1541" t="s">
        <v>20500</v>
      </c>
      <c r="C1541">
        <v>441565</v>
      </c>
      <c r="D1541">
        <v>937.79</v>
      </c>
      <c r="E1541" s="30">
        <v>44838</v>
      </c>
      <c r="F1541" s="30">
        <v>48040</v>
      </c>
      <c r="G1541" t="s">
        <v>20505</v>
      </c>
      <c r="H1541" t="s">
        <v>20507</v>
      </c>
      <c r="I1541" t="s">
        <v>1545</v>
      </c>
      <c r="J1541" t="str">
        <f>_xlfn.XLOOKUP('Policy Details'!$I1541,'Customer Information'!$A$2:$A$5001,'Customer Information'!$E$2:$E$5001)</f>
        <v>56+</v>
      </c>
      <c r="K1541" t="str">
        <f>_xlfn.XLOOKUP('Policy Details'!$I1541,'Customer Information'!$A$2:$A$5001,'Customer Information'!$C$2:$C$5001)</f>
        <v>Male</v>
      </c>
      <c r="L1541">
        <f>YEAR('Policy Details'!$E1541)</f>
        <v>2022</v>
      </c>
    </row>
    <row r="1542" spans="1:12">
      <c r="A1542" t="s">
        <v>17040</v>
      </c>
      <c r="B1542" t="s">
        <v>20500</v>
      </c>
      <c r="C1542">
        <v>292458</v>
      </c>
      <c r="D1542">
        <v>934.57</v>
      </c>
      <c r="E1542" s="30">
        <v>44855</v>
      </c>
      <c r="F1542" s="30">
        <v>47090</v>
      </c>
      <c r="G1542" t="s">
        <v>20506</v>
      </c>
      <c r="H1542" t="s">
        <v>20507</v>
      </c>
      <c r="I1542" t="s">
        <v>3072</v>
      </c>
      <c r="J1542" t="str">
        <f>_xlfn.XLOOKUP('Policy Details'!$I1542,'Customer Information'!$A$2:$A$5001,'Customer Information'!$E$2:$E$5001)</f>
        <v>26-35</v>
      </c>
      <c r="K1542" t="str">
        <f>_xlfn.XLOOKUP('Policy Details'!$I1542,'Customer Information'!$A$2:$A$5001,'Customer Information'!$C$2:$C$5001)</f>
        <v>Female</v>
      </c>
      <c r="L1542">
        <f>YEAR('Policy Details'!$E1542)</f>
        <v>2022</v>
      </c>
    </row>
    <row r="1543" spans="1:12">
      <c r="A1543" t="s">
        <v>17041</v>
      </c>
      <c r="B1543" t="s">
        <v>20500</v>
      </c>
      <c r="C1543">
        <v>330699</v>
      </c>
      <c r="D1543">
        <v>1202.4100000000001</v>
      </c>
      <c r="E1543" s="30">
        <v>44917</v>
      </c>
      <c r="F1543" s="30">
        <v>46484</v>
      </c>
      <c r="G1543" t="s">
        <v>20505</v>
      </c>
      <c r="H1543" t="s">
        <v>20509</v>
      </c>
      <c r="I1543" t="s">
        <v>875</v>
      </c>
      <c r="J1543" t="str">
        <f>_xlfn.XLOOKUP('Policy Details'!$I1543,'Customer Information'!$A$2:$A$5001,'Customer Information'!$E$2:$E$5001)</f>
        <v>46-55</v>
      </c>
      <c r="K1543" t="str">
        <f>_xlfn.XLOOKUP('Policy Details'!$I1543,'Customer Information'!$A$2:$A$5001,'Customer Information'!$C$2:$C$5001)</f>
        <v>Female</v>
      </c>
      <c r="L1543">
        <f>YEAR('Policy Details'!$E1543)</f>
        <v>2022</v>
      </c>
    </row>
    <row r="1544" spans="1:12">
      <c r="A1544" t="s">
        <v>17042</v>
      </c>
      <c r="B1544" t="s">
        <v>20501</v>
      </c>
      <c r="C1544">
        <v>242690</v>
      </c>
      <c r="D1544">
        <v>332.84</v>
      </c>
      <c r="E1544" s="30">
        <v>42075</v>
      </c>
      <c r="F1544" s="30">
        <v>45707</v>
      </c>
      <c r="G1544" t="s">
        <v>20505</v>
      </c>
      <c r="H1544" t="s">
        <v>20507</v>
      </c>
      <c r="I1544" t="s">
        <v>396</v>
      </c>
      <c r="J1544" t="str">
        <f>_xlfn.XLOOKUP('Policy Details'!$I1544,'Customer Information'!$A$2:$A$5001,'Customer Information'!$E$2:$E$5001)</f>
        <v>18-25</v>
      </c>
      <c r="K1544" t="str">
        <f>_xlfn.XLOOKUP('Policy Details'!$I1544,'Customer Information'!$A$2:$A$5001,'Customer Information'!$C$2:$C$5001)</f>
        <v>Male</v>
      </c>
      <c r="L1544">
        <f>YEAR('Policy Details'!$E1544)</f>
        <v>2015</v>
      </c>
    </row>
    <row r="1545" spans="1:12">
      <c r="A1545" t="s">
        <v>17043</v>
      </c>
      <c r="B1545" t="s">
        <v>20503</v>
      </c>
      <c r="C1545">
        <v>28248</v>
      </c>
      <c r="D1545">
        <v>1850.07</v>
      </c>
      <c r="E1545" s="30">
        <v>42477</v>
      </c>
      <c r="F1545" s="30">
        <v>44454</v>
      </c>
      <c r="G1545" t="s">
        <v>20504</v>
      </c>
      <c r="H1545" t="s">
        <v>20507</v>
      </c>
      <c r="I1545" t="s">
        <v>3830</v>
      </c>
      <c r="J1545" t="str">
        <f>_xlfn.XLOOKUP('Policy Details'!$I1545,'Customer Information'!$A$2:$A$5001,'Customer Information'!$E$2:$E$5001)</f>
        <v>18-25</v>
      </c>
      <c r="K1545" t="str">
        <f>_xlfn.XLOOKUP('Policy Details'!$I1545,'Customer Information'!$A$2:$A$5001,'Customer Information'!$C$2:$C$5001)</f>
        <v>Male</v>
      </c>
      <c r="L1545">
        <f>YEAR('Policy Details'!$E1545)</f>
        <v>2016</v>
      </c>
    </row>
    <row r="1546" spans="1:12">
      <c r="A1546" t="s">
        <v>17044</v>
      </c>
      <c r="B1546" t="s">
        <v>20500</v>
      </c>
      <c r="C1546">
        <v>472666</v>
      </c>
      <c r="D1546">
        <v>1089.24</v>
      </c>
      <c r="E1546" s="30">
        <v>44089</v>
      </c>
      <c r="F1546" s="30">
        <v>46278</v>
      </c>
      <c r="G1546" t="s">
        <v>20504</v>
      </c>
      <c r="H1546" t="s">
        <v>20508</v>
      </c>
      <c r="I1546" t="s">
        <v>1860</v>
      </c>
      <c r="J1546" t="str">
        <f>_xlfn.XLOOKUP('Policy Details'!$I1546,'Customer Information'!$A$2:$A$5001,'Customer Information'!$E$2:$E$5001)</f>
        <v>46-55</v>
      </c>
      <c r="K1546" t="str">
        <f>_xlfn.XLOOKUP('Policy Details'!$I1546,'Customer Information'!$A$2:$A$5001,'Customer Information'!$C$2:$C$5001)</f>
        <v>Male</v>
      </c>
      <c r="L1546">
        <f>YEAR('Policy Details'!$E1546)</f>
        <v>2020</v>
      </c>
    </row>
    <row r="1547" spans="1:12">
      <c r="A1547" t="s">
        <v>17045</v>
      </c>
      <c r="B1547" t="s">
        <v>20502</v>
      </c>
      <c r="C1547">
        <v>348571</v>
      </c>
      <c r="D1547">
        <v>1481.49</v>
      </c>
      <c r="E1547" s="30">
        <v>44101</v>
      </c>
      <c r="F1547" s="30">
        <v>44816</v>
      </c>
      <c r="G1547" t="s">
        <v>20506</v>
      </c>
      <c r="H1547" t="s">
        <v>20507</v>
      </c>
      <c r="I1547" t="s">
        <v>2998</v>
      </c>
      <c r="J1547" t="str">
        <f>_xlfn.XLOOKUP('Policy Details'!$I1547,'Customer Information'!$A$2:$A$5001,'Customer Information'!$E$2:$E$5001)</f>
        <v>26-35</v>
      </c>
      <c r="K1547" t="str">
        <f>_xlfn.XLOOKUP('Policy Details'!$I1547,'Customer Information'!$A$2:$A$5001,'Customer Information'!$C$2:$C$5001)</f>
        <v>Other</v>
      </c>
      <c r="L1547">
        <f>YEAR('Policy Details'!$E1547)</f>
        <v>2020</v>
      </c>
    </row>
    <row r="1548" spans="1:12">
      <c r="A1548" t="s">
        <v>17046</v>
      </c>
      <c r="B1548" t="s">
        <v>20503</v>
      </c>
      <c r="C1548">
        <v>424695</v>
      </c>
      <c r="D1548">
        <v>447.74</v>
      </c>
      <c r="E1548" s="30">
        <v>45119</v>
      </c>
      <c r="F1548" s="30">
        <v>45879</v>
      </c>
      <c r="G1548" t="s">
        <v>20506</v>
      </c>
      <c r="H1548" t="s">
        <v>20507</v>
      </c>
      <c r="I1548" t="s">
        <v>3793</v>
      </c>
      <c r="J1548" t="str">
        <f>_xlfn.XLOOKUP('Policy Details'!$I1548,'Customer Information'!$A$2:$A$5001,'Customer Information'!$E$2:$E$5001)</f>
        <v>26-35</v>
      </c>
      <c r="K1548" t="str">
        <f>_xlfn.XLOOKUP('Policy Details'!$I1548,'Customer Information'!$A$2:$A$5001,'Customer Information'!$C$2:$C$5001)</f>
        <v>Other</v>
      </c>
      <c r="L1548">
        <f>YEAR('Policy Details'!$E1548)</f>
        <v>2023</v>
      </c>
    </row>
    <row r="1549" spans="1:12">
      <c r="A1549" t="s">
        <v>17047</v>
      </c>
      <c r="B1549" t="s">
        <v>20501</v>
      </c>
      <c r="C1549">
        <v>123724</v>
      </c>
      <c r="D1549">
        <v>536.20000000000005</v>
      </c>
      <c r="E1549" s="30">
        <v>42879</v>
      </c>
      <c r="F1549" s="30">
        <v>45159</v>
      </c>
      <c r="G1549" t="s">
        <v>20504</v>
      </c>
      <c r="H1549" t="s">
        <v>20507</v>
      </c>
      <c r="I1549" t="s">
        <v>3758</v>
      </c>
      <c r="J1549" t="str">
        <f>_xlfn.XLOOKUP('Policy Details'!$I1549,'Customer Information'!$A$2:$A$5001,'Customer Information'!$E$2:$E$5001)</f>
        <v>46-55</v>
      </c>
      <c r="K1549" t="str">
        <f>_xlfn.XLOOKUP('Policy Details'!$I1549,'Customer Information'!$A$2:$A$5001,'Customer Information'!$C$2:$C$5001)</f>
        <v>Male</v>
      </c>
      <c r="L1549">
        <f>YEAR('Policy Details'!$E1549)</f>
        <v>2017</v>
      </c>
    </row>
    <row r="1550" spans="1:12">
      <c r="A1550" t="s">
        <v>17048</v>
      </c>
      <c r="B1550" t="s">
        <v>20501</v>
      </c>
      <c r="C1550">
        <v>161799</v>
      </c>
      <c r="D1550">
        <v>1554.84</v>
      </c>
      <c r="E1550" s="30">
        <v>44647</v>
      </c>
      <c r="F1550" s="30">
        <v>46683</v>
      </c>
      <c r="G1550" t="s">
        <v>20505</v>
      </c>
      <c r="H1550" t="s">
        <v>20509</v>
      </c>
      <c r="I1550" t="s">
        <v>4164</v>
      </c>
      <c r="J1550" t="str">
        <f>_xlfn.XLOOKUP('Policy Details'!$I1550,'Customer Information'!$A$2:$A$5001,'Customer Information'!$E$2:$E$5001)</f>
        <v>18-25</v>
      </c>
      <c r="K1550" t="str">
        <f>_xlfn.XLOOKUP('Policy Details'!$I1550,'Customer Information'!$A$2:$A$5001,'Customer Information'!$C$2:$C$5001)</f>
        <v>Female</v>
      </c>
      <c r="L1550">
        <f>YEAR('Policy Details'!$E1550)</f>
        <v>2022</v>
      </c>
    </row>
    <row r="1551" spans="1:12">
      <c r="A1551" t="s">
        <v>17049</v>
      </c>
      <c r="B1551" t="s">
        <v>20500</v>
      </c>
      <c r="C1551">
        <v>167744</v>
      </c>
      <c r="D1551">
        <v>1797.32</v>
      </c>
      <c r="E1551" s="30">
        <v>43326</v>
      </c>
      <c r="F1551" s="30">
        <v>44943</v>
      </c>
      <c r="G1551" t="s">
        <v>20506</v>
      </c>
      <c r="H1551" t="s">
        <v>20508</v>
      </c>
      <c r="I1551" t="s">
        <v>1011</v>
      </c>
      <c r="J1551" t="str">
        <f>_xlfn.XLOOKUP('Policy Details'!$I1551,'Customer Information'!$A$2:$A$5001,'Customer Information'!$E$2:$E$5001)</f>
        <v>56+</v>
      </c>
      <c r="K1551" t="str">
        <f>_xlfn.XLOOKUP('Policy Details'!$I1551,'Customer Information'!$A$2:$A$5001,'Customer Information'!$C$2:$C$5001)</f>
        <v>Male</v>
      </c>
      <c r="L1551">
        <f>YEAR('Policy Details'!$E1551)</f>
        <v>2018</v>
      </c>
    </row>
    <row r="1552" spans="1:12">
      <c r="A1552" t="s">
        <v>17050</v>
      </c>
      <c r="B1552" t="s">
        <v>20500</v>
      </c>
      <c r="C1552">
        <v>152046</v>
      </c>
      <c r="D1552">
        <v>1940.27</v>
      </c>
      <c r="E1552" s="30">
        <v>44439</v>
      </c>
      <c r="F1552" s="30">
        <v>46058</v>
      </c>
      <c r="G1552" t="s">
        <v>20506</v>
      </c>
      <c r="H1552" t="s">
        <v>20509</v>
      </c>
      <c r="I1552" t="s">
        <v>2310</v>
      </c>
      <c r="J1552" t="str">
        <f>_xlfn.XLOOKUP('Policy Details'!$I1552,'Customer Information'!$A$2:$A$5001,'Customer Information'!$E$2:$E$5001)</f>
        <v>36-45</v>
      </c>
      <c r="K1552" t="str">
        <f>_xlfn.XLOOKUP('Policy Details'!$I1552,'Customer Information'!$A$2:$A$5001,'Customer Information'!$C$2:$C$5001)</f>
        <v>Male</v>
      </c>
      <c r="L1552">
        <f>YEAR('Policy Details'!$E1552)</f>
        <v>2021</v>
      </c>
    </row>
    <row r="1553" spans="1:12">
      <c r="A1553" t="s">
        <v>17051</v>
      </c>
      <c r="B1553" t="s">
        <v>20501</v>
      </c>
      <c r="C1553">
        <v>277609</v>
      </c>
      <c r="D1553">
        <v>816.61</v>
      </c>
      <c r="E1553" s="30">
        <v>43857</v>
      </c>
      <c r="F1553" s="30">
        <v>45305</v>
      </c>
      <c r="G1553" t="s">
        <v>20506</v>
      </c>
      <c r="H1553" t="s">
        <v>20508</v>
      </c>
      <c r="I1553" t="s">
        <v>4633</v>
      </c>
      <c r="J1553" t="str">
        <f>_xlfn.XLOOKUP('Policy Details'!$I1553,'Customer Information'!$A$2:$A$5001,'Customer Information'!$E$2:$E$5001)</f>
        <v>18-25</v>
      </c>
      <c r="K1553" t="str">
        <f>_xlfn.XLOOKUP('Policy Details'!$I1553,'Customer Information'!$A$2:$A$5001,'Customer Information'!$C$2:$C$5001)</f>
        <v>Female</v>
      </c>
      <c r="L1553">
        <f>YEAR('Policy Details'!$E1553)</f>
        <v>2020</v>
      </c>
    </row>
    <row r="1554" spans="1:12">
      <c r="A1554" t="s">
        <v>17052</v>
      </c>
      <c r="B1554" t="s">
        <v>20500</v>
      </c>
      <c r="C1554">
        <v>241650</v>
      </c>
      <c r="D1554">
        <v>144.31</v>
      </c>
      <c r="E1554" s="30">
        <v>42917</v>
      </c>
      <c r="F1554" s="30">
        <v>45934</v>
      </c>
      <c r="G1554" t="s">
        <v>20504</v>
      </c>
      <c r="H1554" t="s">
        <v>20507</v>
      </c>
      <c r="I1554" t="s">
        <v>2468</v>
      </c>
      <c r="J1554" t="str">
        <f>_xlfn.XLOOKUP('Policy Details'!$I1554,'Customer Information'!$A$2:$A$5001,'Customer Information'!$E$2:$E$5001)</f>
        <v>26-35</v>
      </c>
      <c r="K1554" t="str">
        <f>_xlfn.XLOOKUP('Policy Details'!$I1554,'Customer Information'!$A$2:$A$5001,'Customer Information'!$C$2:$C$5001)</f>
        <v>Male</v>
      </c>
      <c r="L1554">
        <f>YEAR('Policy Details'!$E1554)</f>
        <v>2017</v>
      </c>
    </row>
    <row r="1555" spans="1:12">
      <c r="A1555" t="s">
        <v>17053</v>
      </c>
      <c r="B1555" t="s">
        <v>20500</v>
      </c>
      <c r="C1555">
        <v>201573</v>
      </c>
      <c r="D1555">
        <v>1584.16</v>
      </c>
      <c r="E1555" s="30">
        <v>43355</v>
      </c>
      <c r="F1555" s="30">
        <v>44030</v>
      </c>
      <c r="G1555" t="s">
        <v>20505</v>
      </c>
      <c r="H1555" t="s">
        <v>20508</v>
      </c>
      <c r="I1555" t="s">
        <v>2234</v>
      </c>
      <c r="J1555" t="str">
        <f>_xlfn.XLOOKUP('Policy Details'!$I1555,'Customer Information'!$A$2:$A$5001,'Customer Information'!$E$2:$E$5001)</f>
        <v>18-25</v>
      </c>
      <c r="K1555" t="str">
        <f>_xlfn.XLOOKUP('Policy Details'!$I1555,'Customer Information'!$A$2:$A$5001,'Customer Information'!$C$2:$C$5001)</f>
        <v>Other</v>
      </c>
      <c r="L1555">
        <f>YEAR('Policy Details'!$E1555)</f>
        <v>2018</v>
      </c>
    </row>
    <row r="1556" spans="1:12">
      <c r="A1556" t="s">
        <v>17054</v>
      </c>
      <c r="B1556" t="s">
        <v>20502</v>
      </c>
      <c r="C1556">
        <v>255347</v>
      </c>
      <c r="D1556">
        <v>483.75</v>
      </c>
      <c r="E1556" s="30">
        <v>44808</v>
      </c>
      <c r="F1556" s="30">
        <v>46789</v>
      </c>
      <c r="G1556" t="s">
        <v>20505</v>
      </c>
      <c r="H1556" t="s">
        <v>20509</v>
      </c>
      <c r="I1556" t="s">
        <v>4541</v>
      </c>
      <c r="J1556" t="str">
        <f>_xlfn.XLOOKUP('Policy Details'!$I1556,'Customer Information'!$A$2:$A$5001,'Customer Information'!$E$2:$E$5001)</f>
        <v>46-55</v>
      </c>
      <c r="K1556" t="str">
        <f>_xlfn.XLOOKUP('Policy Details'!$I1556,'Customer Information'!$A$2:$A$5001,'Customer Information'!$C$2:$C$5001)</f>
        <v>Other</v>
      </c>
      <c r="L1556">
        <f>YEAR('Policy Details'!$E1556)</f>
        <v>2022</v>
      </c>
    </row>
    <row r="1557" spans="1:12">
      <c r="A1557" t="s">
        <v>17055</v>
      </c>
      <c r="B1557" t="s">
        <v>20500</v>
      </c>
      <c r="C1557">
        <v>144193</v>
      </c>
      <c r="D1557">
        <v>725.11</v>
      </c>
      <c r="E1557" s="30">
        <v>45354</v>
      </c>
      <c r="F1557" s="30">
        <v>47073</v>
      </c>
      <c r="G1557" t="s">
        <v>20506</v>
      </c>
      <c r="H1557" t="s">
        <v>20509</v>
      </c>
      <c r="I1557" t="s">
        <v>664</v>
      </c>
      <c r="J1557" t="str">
        <f>_xlfn.XLOOKUP('Policy Details'!$I1557,'Customer Information'!$A$2:$A$5001,'Customer Information'!$E$2:$E$5001)</f>
        <v>36-45</v>
      </c>
      <c r="K1557" t="str">
        <f>_xlfn.XLOOKUP('Policy Details'!$I1557,'Customer Information'!$A$2:$A$5001,'Customer Information'!$C$2:$C$5001)</f>
        <v>Male</v>
      </c>
      <c r="L1557">
        <f>YEAR('Policy Details'!$E1557)</f>
        <v>2024</v>
      </c>
    </row>
    <row r="1558" spans="1:12">
      <c r="A1558" t="s">
        <v>17056</v>
      </c>
      <c r="B1558" t="s">
        <v>20500</v>
      </c>
      <c r="C1558">
        <v>359829</v>
      </c>
      <c r="D1558">
        <v>1504.84</v>
      </c>
      <c r="E1558" s="30">
        <v>44519</v>
      </c>
      <c r="F1558" s="30">
        <v>45739</v>
      </c>
      <c r="G1558" t="s">
        <v>20505</v>
      </c>
      <c r="H1558" t="s">
        <v>20509</v>
      </c>
      <c r="I1558" t="s">
        <v>582</v>
      </c>
      <c r="J1558" t="str">
        <f>_xlfn.XLOOKUP('Policy Details'!$I1558,'Customer Information'!$A$2:$A$5001,'Customer Information'!$E$2:$E$5001)</f>
        <v>56+</v>
      </c>
      <c r="K1558" t="str">
        <f>_xlfn.XLOOKUP('Policy Details'!$I1558,'Customer Information'!$A$2:$A$5001,'Customer Information'!$C$2:$C$5001)</f>
        <v>Male</v>
      </c>
      <c r="L1558">
        <f>YEAR('Policy Details'!$E1558)</f>
        <v>2021</v>
      </c>
    </row>
    <row r="1559" spans="1:12">
      <c r="A1559" t="s">
        <v>17057</v>
      </c>
      <c r="B1559" t="s">
        <v>20503</v>
      </c>
      <c r="C1559">
        <v>357755</v>
      </c>
      <c r="D1559">
        <v>1623.07</v>
      </c>
      <c r="E1559" s="30">
        <v>45091</v>
      </c>
      <c r="F1559" s="30">
        <v>47192</v>
      </c>
      <c r="G1559" t="s">
        <v>20505</v>
      </c>
      <c r="H1559" t="s">
        <v>20507</v>
      </c>
      <c r="I1559" t="s">
        <v>1928</v>
      </c>
      <c r="J1559" t="str">
        <f>_xlfn.XLOOKUP('Policy Details'!$I1559,'Customer Information'!$A$2:$A$5001,'Customer Information'!$E$2:$E$5001)</f>
        <v>26-35</v>
      </c>
      <c r="K1559" t="str">
        <f>_xlfn.XLOOKUP('Policy Details'!$I1559,'Customer Information'!$A$2:$A$5001,'Customer Information'!$C$2:$C$5001)</f>
        <v>Other</v>
      </c>
      <c r="L1559">
        <f>YEAR('Policy Details'!$E1559)</f>
        <v>2023</v>
      </c>
    </row>
    <row r="1560" spans="1:12">
      <c r="A1560" t="s">
        <v>17058</v>
      </c>
      <c r="B1560" t="s">
        <v>20503</v>
      </c>
      <c r="C1560">
        <v>345521</v>
      </c>
      <c r="D1560">
        <v>1398.13</v>
      </c>
      <c r="E1560" s="30">
        <v>43020</v>
      </c>
      <c r="F1560" s="30">
        <v>43689</v>
      </c>
      <c r="G1560" t="s">
        <v>20504</v>
      </c>
      <c r="H1560" t="s">
        <v>20508</v>
      </c>
      <c r="I1560" t="s">
        <v>3986</v>
      </c>
      <c r="J1560" t="str">
        <f>_xlfn.XLOOKUP('Policy Details'!$I1560,'Customer Information'!$A$2:$A$5001,'Customer Information'!$E$2:$E$5001)</f>
        <v>56+</v>
      </c>
      <c r="K1560" t="str">
        <f>_xlfn.XLOOKUP('Policy Details'!$I1560,'Customer Information'!$A$2:$A$5001,'Customer Information'!$C$2:$C$5001)</f>
        <v>Female</v>
      </c>
      <c r="L1560">
        <f>YEAR('Policy Details'!$E1560)</f>
        <v>2017</v>
      </c>
    </row>
    <row r="1561" spans="1:12">
      <c r="A1561" t="s">
        <v>17059</v>
      </c>
      <c r="B1561" t="s">
        <v>20500</v>
      </c>
      <c r="C1561">
        <v>417812</v>
      </c>
      <c r="D1561">
        <v>395.78</v>
      </c>
      <c r="E1561" s="30">
        <v>43958</v>
      </c>
      <c r="F1561" s="30">
        <v>45953</v>
      </c>
      <c r="G1561" t="s">
        <v>20504</v>
      </c>
      <c r="H1561" t="s">
        <v>20507</v>
      </c>
      <c r="I1561" t="s">
        <v>1775</v>
      </c>
      <c r="J1561" t="str">
        <f>_xlfn.XLOOKUP('Policy Details'!$I1561,'Customer Information'!$A$2:$A$5001,'Customer Information'!$E$2:$E$5001)</f>
        <v>56+</v>
      </c>
      <c r="K1561" t="str">
        <f>_xlfn.XLOOKUP('Policy Details'!$I1561,'Customer Information'!$A$2:$A$5001,'Customer Information'!$C$2:$C$5001)</f>
        <v>Female</v>
      </c>
      <c r="L1561">
        <f>YEAR('Policy Details'!$E1561)</f>
        <v>2020</v>
      </c>
    </row>
    <row r="1562" spans="1:12">
      <c r="A1562" t="s">
        <v>17060</v>
      </c>
      <c r="B1562" t="s">
        <v>20500</v>
      </c>
      <c r="C1562">
        <v>183045</v>
      </c>
      <c r="D1562">
        <v>1780.09</v>
      </c>
      <c r="E1562" s="30">
        <v>45025</v>
      </c>
      <c r="F1562" s="30">
        <v>48456</v>
      </c>
      <c r="G1562" t="s">
        <v>20506</v>
      </c>
      <c r="H1562" t="s">
        <v>20508</v>
      </c>
      <c r="I1562" t="s">
        <v>4727</v>
      </c>
      <c r="J1562" t="str">
        <f>_xlfn.XLOOKUP('Policy Details'!$I1562,'Customer Information'!$A$2:$A$5001,'Customer Information'!$E$2:$E$5001)</f>
        <v>56+</v>
      </c>
      <c r="K1562" t="str">
        <f>_xlfn.XLOOKUP('Policy Details'!$I1562,'Customer Information'!$A$2:$A$5001,'Customer Information'!$C$2:$C$5001)</f>
        <v>Female</v>
      </c>
      <c r="L1562">
        <f>YEAR('Policy Details'!$E1562)</f>
        <v>2023</v>
      </c>
    </row>
    <row r="1563" spans="1:12">
      <c r="A1563" t="s">
        <v>17061</v>
      </c>
      <c r="B1563" t="s">
        <v>20501</v>
      </c>
      <c r="C1563">
        <v>123611</v>
      </c>
      <c r="D1563">
        <v>620.47</v>
      </c>
      <c r="E1563" s="30">
        <v>45534</v>
      </c>
      <c r="F1563" s="30">
        <v>48390</v>
      </c>
      <c r="G1563" t="s">
        <v>20505</v>
      </c>
      <c r="H1563" t="s">
        <v>20507</v>
      </c>
      <c r="I1563" t="s">
        <v>3083</v>
      </c>
      <c r="J1563" t="str">
        <f>_xlfn.XLOOKUP('Policy Details'!$I1563,'Customer Information'!$A$2:$A$5001,'Customer Information'!$E$2:$E$5001)</f>
        <v>36-45</v>
      </c>
      <c r="K1563" t="str">
        <f>_xlfn.XLOOKUP('Policy Details'!$I1563,'Customer Information'!$A$2:$A$5001,'Customer Information'!$C$2:$C$5001)</f>
        <v>Other</v>
      </c>
      <c r="L1563">
        <f>YEAR('Policy Details'!$E1563)</f>
        <v>2024</v>
      </c>
    </row>
    <row r="1564" spans="1:12">
      <c r="A1564" t="s">
        <v>17062</v>
      </c>
      <c r="B1564" t="s">
        <v>20500</v>
      </c>
      <c r="C1564">
        <v>146070</v>
      </c>
      <c r="D1564">
        <v>969.01</v>
      </c>
      <c r="E1564" s="30">
        <v>43311</v>
      </c>
      <c r="F1564" s="30">
        <v>44336</v>
      </c>
      <c r="G1564" t="s">
        <v>20505</v>
      </c>
      <c r="H1564" t="s">
        <v>20509</v>
      </c>
      <c r="I1564" t="s">
        <v>2997</v>
      </c>
      <c r="J1564" t="str">
        <f>_xlfn.XLOOKUP('Policy Details'!$I1564,'Customer Information'!$A$2:$A$5001,'Customer Information'!$E$2:$E$5001)</f>
        <v>56+</v>
      </c>
      <c r="K1564" t="str">
        <f>_xlfn.XLOOKUP('Policy Details'!$I1564,'Customer Information'!$A$2:$A$5001,'Customer Information'!$C$2:$C$5001)</f>
        <v>Other</v>
      </c>
      <c r="L1564">
        <f>YEAR('Policy Details'!$E1564)</f>
        <v>2018</v>
      </c>
    </row>
    <row r="1565" spans="1:12">
      <c r="A1565" t="s">
        <v>17063</v>
      </c>
      <c r="B1565" t="s">
        <v>20500</v>
      </c>
      <c r="C1565">
        <v>326156</v>
      </c>
      <c r="D1565">
        <v>361.79</v>
      </c>
      <c r="E1565" s="30">
        <v>44642</v>
      </c>
      <c r="F1565" s="30">
        <v>46871</v>
      </c>
      <c r="G1565" t="s">
        <v>20504</v>
      </c>
      <c r="H1565" t="s">
        <v>20509</v>
      </c>
      <c r="I1565" t="s">
        <v>4605</v>
      </c>
      <c r="J1565" t="str">
        <f>_xlfn.XLOOKUP('Policy Details'!$I1565,'Customer Information'!$A$2:$A$5001,'Customer Information'!$E$2:$E$5001)</f>
        <v>36-45</v>
      </c>
      <c r="K1565" t="str">
        <f>_xlfn.XLOOKUP('Policy Details'!$I1565,'Customer Information'!$A$2:$A$5001,'Customer Information'!$C$2:$C$5001)</f>
        <v>Other</v>
      </c>
      <c r="L1565">
        <f>YEAR('Policy Details'!$E1565)</f>
        <v>2022</v>
      </c>
    </row>
    <row r="1566" spans="1:12">
      <c r="A1566" t="s">
        <v>17064</v>
      </c>
      <c r="B1566" t="s">
        <v>20503</v>
      </c>
      <c r="C1566">
        <v>272185</v>
      </c>
      <c r="D1566">
        <v>1575.54</v>
      </c>
      <c r="E1566" s="30">
        <v>42485</v>
      </c>
      <c r="F1566" s="30">
        <v>43910</v>
      </c>
      <c r="G1566" t="s">
        <v>20504</v>
      </c>
      <c r="H1566" t="s">
        <v>20508</v>
      </c>
      <c r="I1566" t="s">
        <v>1503</v>
      </c>
      <c r="J1566" t="str">
        <f>_xlfn.XLOOKUP('Policy Details'!$I1566,'Customer Information'!$A$2:$A$5001,'Customer Information'!$E$2:$E$5001)</f>
        <v>56+</v>
      </c>
      <c r="K1566" t="str">
        <f>_xlfn.XLOOKUP('Policy Details'!$I1566,'Customer Information'!$A$2:$A$5001,'Customer Information'!$C$2:$C$5001)</f>
        <v>Male</v>
      </c>
      <c r="L1566">
        <f>YEAR('Policy Details'!$E1566)</f>
        <v>2016</v>
      </c>
    </row>
    <row r="1567" spans="1:12">
      <c r="A1567" t="s">
        <v>17065</v>
      </c>
      <c r="B1567" t="s">
        <v>20501</v>
      </c>
      <c r="C1567">
        <v>372561</v>
      </c>
      <c r="D1567">
        <v>1959.34</v>
      </c>
      <c r="E1567" s="30">
        <v>44523</v>
      </c>
      <c r="F1567" s="30">
        <v>47612</v>
      </c>
      <c r="G1567" t="s">
        <v>20504</v>
      </c>
      <c r="H1567" t="s">
        <v>20507</v>
      </c>
      <c r="I1567" t="s">
        <v>4615</v>
      </c>
      <c r="J1567" t="str">
        <f>_xlfn.XLOOKUP('Policy Details'!$I1567,'Customer Information'!$A$2:$A$5001,'Customer Information'!$E$2:$E$5001)</f>
        <v>46-55</v>
      </c>
      <c r="K1567" t="str">
        <f>_xlfn.XLOOKUP('Policy Details'!$I1567,'Customer Information'!$A$2:$A$5001,'Customer Information'!$C$2:$C$5001)</f>
        <v>Other</v>
      </c>
      <c r="L1567">
        <f>YEAR('Policy Details'!$E1567)</f>
        <v>2021</v>
      </c>
    </row>
    <row r="1568" spans="1:12">
      <c r="A1568" t="s">
        <v>17066</v>
      </c>
      <c r="B1568" t="s">
        <v>20502</v>
      </c>
      <c r="C1568">
        <v>334950</v>
      </c>
      <c r="D1568">
        <v>1972.39</v>
      </c>
      <c r="E1568" s="30">
        <v>44238</v>
      </c>
      <c r="F1568" s="30">
        <v>45665</v>
      </c>
      <c r="G1568" t="s">
        <v>20504</v>
      </c>
      <c r="H1568" t="s">
        <v>20508</v>
      </c>
      <c r="I1568" t="s">
        <v>190</v>
      </c>
      <c r="J1568" t="str">
        <f>_xlfn.XLOOKUP('Policy Details'!$I1568,'Customer Information'!$A$2:$A$5001,'Customer Information'!$E$2:$E$5001)</f>
        <v>26-35</v>
      </c>
      <c r="K1568" t="str">
        <f>_xlfn.XLOOKUP('Policy Details'!$I1568,'Customer Information'!$A$2:$A$5001,'Customer Information'!$C$2:$C$5001)</f>
        <v>Other</v>
      </c>
      <c r="L1568">
        <f>YEAR('Policy Details'!$E1568)</f>
        <v>2021</v>
      </c>
    </row>
    <row r="1569" spans="1:12">
      <c r="A1569" t="s">
        <v>17067</v>
      </c>
      <c r="B1569" t="s">
        <v>20502</v>
      </c>
      <c r="C1569">
        <v>205677</v>
      </c>
      <c r="D1569">
        <v>1316.13</v>
      </c>
      <c r="E1569" s="30">
        <v>42996</v>
      </c>
      <c r="F1569" s="30">
        <v>45212</v>
      </c>
      <c r="G1569" t="s">
        <v>20505</v>
      </c>
      <c r="H1569" t="s">
        <v>20508</v>
      </c>
      <c r="I1569" t="s">
        <v>3429</v>
      </c>
      <c r="J1569" t="str">
        <f>_xlfn.XLOOKUP('Policy Details'!$I1569,'Customer Information'!$A$2:$A$5001,'Customer Information'!$E$2:$E$5001)</f>
        <v>18-25</v>
      </c>
      <c r="K1569" t="str">
        <f>_xlfn.XLOOKUP('Policy Details'!$I1569,'Customer Information'!$A$2:$A$5001,'Customer Information'!$C$2:$C$5001)</f>
        <v>Male</v>
      </c>
      <c r="L1569">
        <f>YEAR('Policy Details'!$E1569)</f>
        <v>2017</v>
      </c>
    </row>
    <row r="1570" spans="1:12">
      <c r="A1570" t="s">
        <v>17068</v>
      </c>
      <c r="B1570" t="s">
        <v>20503</v>
      </c>
      <c r="C1570">
        <v>107733</v>
      </c>
      <c r="D1570">
        <v>1185.22</v>
      </c>
      <c r="E1570" s="30">
        <v>44975</v>
      </c>
      <c r="F1570" s="30">
        <v>48345</v>
      </c>
      <c r="G1570" t="s">
        <v>20504</v>
      </c>
      <c r="H1570" t="s">
        <v>20509</v>
      </c>
      <c r="I1570" t="s">
        <v>960</v>
      </c>
      <c r="J1570" t="str">
        <f>_xlfn.XLOOKUP('Policy Details'!$I1570,'Customer Information'!$A$2:$A$5001,'Customer Information'!$E$2:$E$5001)</f>
        <v>46-55</v>
      </c>
      <c r="K1570" t="str">
        <f>_xlfn.XLOOKUP('Policy Details'!$I1570,'Customer Information'!$A$2:$A$5001,'Customer Information'!$C$2:$C$5001)</f>
        <v>Male</v>
      </c>
      <c r="L1570">
        <f>YEAR('Policy Details'!$E1570)</f>
        <v>2023</v>
      </c>
    </row>
    <row r="1571" spans="1:12">
      <c r="A1571" t="s">
        <v>17069</v>
      </c>
      <c r="B1571" t="s">
        <v>20500</v>
      </c>
      <c r="C1571">
        <v>225397</v>
      </c>
      <c r="D1571">
        <v>914.75</v>
      </c>
      <c r="E1571" s="30">
        <v>43120</v>
      </c>
      <c r="F1571" s="30">
        <v>46114</v>
      </c>
      <c r="G1571" t="s">
        <v>20505</v>
      </c>
      <c r="H1571" t="s">
        <v>20507</v>
      </c>
      <c r="I1571" t="s">
        <v>989</v>
      </c>
      <c r="J1571" t="str">
        <f>_xlfn.XLOOKUP('Policy Details'!$I1571,'Customer Information'!$A$2:$A$5001,'Customer Information'!$E$2:$E$5001)</f>
        <v>36-45</v>
      </c>
      <c r="K1571" t="str">
        <f>_xlfn.XLOOKUP('Policy Details'!$I1571,'Customer Information'!$A$2:$A$5001,'Customer Information'!$C$2:$C$5001)</f>
        <v>Female</v>
      </c>
      <c r="L1571">
        <f>YEAR('Policy Details'!$E1571)</f>
        <v>2018</v>
      </c>
    </row>
    <row r="1572" spans="1:12">
      <c r="A1572" t="s">
        <v>17070</v>
      </c>
      <c r="B1572" t="s">
        <v>20502</v>
      </c>
      <c r="C1572">
        <v>106875</v>
      </c>
      <c r="D1572">
        <v>1637.05</v>
      </c>
      <c r="E1572" s="30">
        <v>44205</v>
      </c>
      <c r="F1572" s="30">
        <v>46410</v>
      </c>
      <c r="G1572" t="s">
        <v>20506</v>
      </c>
      <c r="H1572" t="s">
        <v>20509</v>
      </c>
      <c r="I1572" t="s">
        <v>4616</v>
      </c>
      <c r="J1572" t="str">
        <f>_xlfn.XLOOKUP('Policy Details'!$I1572,'Customer Information'!$A$2:$A$5001,'Customer Information'!$E$2:$E$5001)</f>
        <v>18-25</v>
      </c>
      <c r="K1572" t="str">
        <f>_xlfn.XLOOKUP('Policy Details'!$I1572,'Customer Information'!$A$2:$A$5001,'Customer Information'!$C$2:$C$5001)</f>
        <v>Other</v>
      </c>
      <c r="L1572">
        <f>YEAR('Policy Details'!$E1572)</f>
        <v>2021</v>
      </c>
    </row>
    <row r="1573" spans="1:12">
      <c r="A1573" t="s">
        <v>17071</v>
      </c>
      <c r="B1573" t="s">
        <v>20503</v>
      </c>
      <c r="C1573">
        <v>241302</v>
      </c>
      <c r="D1573">
        <v>1280.46</v>
      </c>
      <c r="E1573" s="30">
        <v>43573</v>
      </c>
      <c r="F1573" s="30">
        <v>47089</v>
      </c>
      <c r="G1573" t="s">
        <v>20505</v>
      </c>
      <c r="H1573" t="s">
        <v>20508</v>
      </c>
      <c r="I1573" t="s">
        <v>321</v>
      </c>
      <c r="J1573" t="str">
        <f>_xlfn.XLOOKUP('Policy Details'!$I1573,'Customer Information'!$A$2:$A$5001,'Customer Information'!$E$2:$E$5001)</f>
        <v>56+</v>
      </c>
      <c r="K1573" t="str">
        <f>_xlfn.XLOOKUP('Policy Details'!$I1573,'Customer Information'!$A$2:$A$5001,'Customer Information'!$C$2:$C$5001)</f>
        <v>Male</v>
      </c>
      <c r="L1573">
        <f>YEAR('Policy Details'!$E1573)</f>
        <v>2019</v>
      </c>
    </row>
    <row r="1574" spans="1:12">
      <c r="A1574" t="s">
        <v>17072</v>
      </c>
      <c r="B1574" t="s">
        <v>20502</v>
      </c>
      <c r="C1574">
        <v>382469</v>
      </c>
      <c r="D1574">
        <v>555.86</v>
      </c>
      <c r="E1574" s="30">
        <v>45641</v>
      </c>
      <c r="F1574" s="30">
        <v>48890</v>
      </c>
      <c r="G1574" t="s">
        <v>20504</v>
      </c>
      <c r="H1574" t="s">
        <v>20508</v>
      </c>
      <c r="I1574" t="s">
        <v>1245</v>
      </c>
      <c r="J1574" t="str">
        <f>_xlfn.XLOOKUP('Policy Details'!$I1574,'Customer Information'!$A$2:$A$5001,'Customer Information'!$E$2:$E$5001)</f>
        <v>36-45</v>
      </c>
      <c r="K1574" t="str">
        <f>_xlfn.XLOOKUP('Policy Details'!$I1574,'Customer Information'!$A$2:$A$5001,'Customer Information'!$C$2:$C$5001)</f>
        <v>Female</v>
      </c>
      <c r="L1574">
        <f>YEAR('Policy Details'!$E1574)</f>
        <v>2024</v>
      </c>
    </row>
    <row r="1575" spans="1:12">
      <c r="A1575" t="s">
        <v>17073</v>
      </c>
      <c r="B1575" t="s">
        <v>20500</v>
      </c>
      <c r="C1575">
        <v>311219</v>
      </c>
      <c r="D1575">
        <v>1574.82</v>
      </c>
      <c r="E1575" s="30">
        <v>42368</v>
      </c>
      <c r="F1575" s="30">
        <v>46011</v>
      </c>
      <c r="G1575" t="s">
        <v>20504</v>
      </c>
      <c r="H1575" t="s">
        <v>20509</v>
      </c>
      <c r="I1575" t="s">
        <v>2950</v>
      </c>
      <c r="J1575" t="str">
        <f>_xlfn.XLOOKUP('Policy Details'!$I1575,'Customer Information'!$A$2:$A$5001,'Customer Information'!$E$2:$E$5001)</f>
        <v>56+</v>
      </c>
      <c r="K1575" t="str">
        <f>_xlfn.XLOOKUP('Policy Details'!$I1575,'Customer Information'!$A$2:$A$5001,'Customer Information'!$C$2:$C$5001)</f>
        <v>Male</v>
      </c>
      <c r="L1575">
        <f>YEAR('Policy Details'!$E1575)</f>
        <v>2015</v>
      </c>
    </row>
    <row r="1576" spans="1:12">
      <c r="A1576" t="s">
        <v>17074</v>
      </c>
      <c r="B1576" t="s">
        <v>20501</v>
      </c>
      <c r="C1576">
        <v>232375</v>
      </c>
      <c r="D1576">
        <v>253.9</v>
      </c>
      <c r="E1576" s="30">
        <v>43210</v>
      </c>
      <c r="F1576" s="30">
        <v>44749</v>
      </c>
      <c r="G1576" t="s">
        <v>20506</v>
      </c>
      <c r="H1576" t="s">
        <v>20508</v>
      </c>
      <c r="I1576" t="s">
        <v>1497</v>
      </c>
      <c r="J1576" t="str">
        <f>_xlfn.XLOOKUP('Policy Details'!$I1576,'Customer Information'!$A$2:$A$5001,'Customer Information'!$E$2:$E$5001)</f>
        <v>26-35</v>
      </c>
      <c r="K1576" t="str">
        <f>_xlfn.XLOOKUP('Policy Details'!$I1576,'Customer Information'!$A$2:$A$5001,'Customer Information'!$C$2:$C$5001)</f>
        <v>Female</v>
      </c>
      <c r="L1576">
        <f>YEAR('Policy Details'!$E1576)</f>
        <v>2018</v>
      </c>
    </row>
    <row r="1577" spans="1:12">
      <c r="A1577" t="s">
        <v>17075</v>
      </c>
      <c r="B1577" t="s">
        <v>20503</v>
      </c>
      <c r="C1577">
        <v>443734</v>
      </c>
      <c r="D1577">
        <v>1177.2</v>
      </c>
      <c r="E1577" s="30">
        <v>42321</v>
      </c>
      <c r="F1577" s="30">
        <v>44222</v>
      </c>
      <c r="G1577" t="s">
        <v>20505</v>
      </c>
      <c r="H1577" t="s">
        <v>20509</v>
      </c>
      <c r="I1577" t="s">
        <v>2557</v>
      </c>
      <c r="J1577" t="str">
        <f>_xlfn.XLOOKUP('Policy Details'!$I1577,'Customer Information'!$A$2:$A$5001,'Customer Information'!$E$2:$E$5001)</f>
        <v>46-55</v>
      </c>
      <c r="K1577" t="str">
        <f>_xlfn.XLOOKUP('Policy Details'!$I1577,'Customer Information'!$A$2:$A$5001,'Customer Information'!$C$2:$C$5001)</f>
        <v>Other</v>
      </c>
      <c r="L1577">
        <f>YEAR('Policy Details'!$E1577)</f>
        <v>2015</v>
      </c>
    </row>
    <row r="1578" spans="1:12">
      <c r="A1578" t="s">
        <v>17076</v>
      </c>
      <c r="B1578" t="s">
        <v>20503</v>
      </c>
      <c r="C1578">
        <v>177993</v>
      </c>
      <c r="D1578">
        <v>1245.1300000000001</v>
      </c>
      <c r="E1578" s="30">
        <v>45492</v>
      </c>
      <c r="F1578" s="30">
        <v>48296</v>
      </c>
      <c r="G1578" t="s">
        <v>20504</v>
      </c>
      <c r="H1578" t="s">
        <v>20508</v>
      </c>
      <c r="I1578" t="s">
        <v>491</v>
      </c>
      <c r="J1578" t="str">
        <f>_xlfn.XLOOKUP('Policy Details'!$I1578,'Customer Information'!$A$2:$A$5001,'Customer Information'!$E$2:$E$5001)</f>
        <v>26-35</v>
      </c>
      <c r="K1578" t="str">
        <f>_xlfn.XLOOKUP('Policy Details'!$I1578,'Customer Information'!$A$2:$A$5001,'Customer Information'!$C$2:$C$5001)</f>
        <v>Male</v>
      </c>
      <c r="L1578">
        <f>YEAR('Policy Details'!$E1578)</f>
        <v>2024</v>
      </c>
    </row>
    <row r="1579" spans="1:12">
      <c r="A1579" t="s">
        <v>17077</v>
      </c>
      <c r="B1579" t="s">
        <v>20500</v>
      </c>
      <c r="C1579">
        <v>389336</v>
      </c>
      <c r="D1579">
        <v>935.04</v>
      </c>
      <c r="E1579" s="30">
        <v>42540</v>
      </c>
      <c r="F1579" s="30">
        <v>43576</v>
      </c>
      <c r="G1579" t="s">
        <v>20505</v>
      </c>
      <c r="H1579" t="s">
        <v>20509</v>
      </c>
      <c r="I1579" t="s">
        <v>1748</v>
      </c>
      <c r="J1579" t="str">
        <f>_xlfn.XLOOKUP('Policy Details'!$I1579,'Customer Information'!$A$2:$A$5001,'Customer Information'!$E$2:$E$5001)</f>
        <v>46-55</v>
      </c>
      <c r="K1579" t="str">
        <f>_xlfn.XLOOKUP('Policy Details'!$I1579,'Customer Information'!$A$2:$A$5001,'Customer Information'!$C$2:$C$5001)</f>
        <v>Female</v>
      </c>
      <c r="L1579">
        <f>YEAR('Policy Details'!$E1579)</f>
        <v>2016</v>
      </c>
    </row>
    <row r="1580" spans="1:12">
      <c r="A1580" t="s">
        <v>17078</v>
      </c>
      <c r="B1580" t="s">
        <v>20500</v>
      </c>
      <c r="C1580">
        <v>281931</v>
      </c>
      <c r="D1580">
        <v>1042.58</v>
      </c>
      <c r="E1580" s="30">
        <v>44707</v>
      </c>
      <c r="F1580" s="30">
        <v>45461</v>
      </c>
      <c r="G1580" t="s">
        <v>20504</v>
      </c>
      <c r="H1580" t="s">
        <v>20508</v>
      </c>
      <c r="I1580" t="s">
        <v>1876</v>
      </c>
      <c r="J1580" t="str">
        <f>_xlfn.XLOOKUP('Policy Details'!$I1580,'Customer Information'!$A$2:$A$5001,'Customer Information'!$E$2:$E$5001)</f>
        <v>26-35</v>
      </c>
      <c r="K1580" t="str">
        <f>_xlfn.XLOOKUP('Policy Details'!$I1580,'Customer Information'!$A$2:$A$5001,'Customer Information'!$C$2:$C$5001)</f>
        <v>Other</v>
      </c>
      <c r="L1580">
        <f>YEAR('Policy Details'!$E1580)</f>
        <v>2022</v>
      </c>
    </row>
    <row r="1581" spans="1:12">
      <c r="A1581" t="s">
        <v>17079</v>
      </c>
      <c r="B1581" t="s">
        <v>20500</v>
      </c>
      <c r="C1581">
        <v>406478</v>
      </c>
      <c r="D1581">
        <v>190.73</v>
      </c>
      <c r="E1581" s="30">
        <v>44060</v>
      </c>
      <c r="F1581" s="30">
        <v>46049</v>
      </c>
      <c r="G1581" t="s">
        <v>20506</v>
      </c>
      <c r="H1581" t="s">
        <v>20509</v>
      </c>
      <c r="I1581" t="s">
        <v>343</v>
      </c>
      <c r="J1581" t="str">
        <f>_xlfn.XLOOKUP('Policy Details'!$I1581,'Customer Information'!$A$2:$A$5001,'Customer Information'!$E$2:$E$5001)</f>
        <v>56+</v>
      </c>
      <c r="K1581" t="str">
        <f>_xlfn.XLOOKUP('Policy Details'!$I1581,'Customer Information'!$A$2:$A$5001,'Customer Information'!$C$2:$C$5001)</f>
        <v>Other</v>
      </c>
      <c r="L1581">
        <f>YEAR('Policy Details'!$E1581)</f>
        <v>2020</v>
      </c>
    </row>
    <row r="1582" spans="1:12">
      <c r="A1582" t="s">
        <v>17080</v>
      </c>
      <c r="B1582" t="s">
        <v>20503</v>
      </c>
      <c r="C1582">
        <v>311324</v>
      </c>
      <c r="D1582">
        <v>986.86</v>
      </c>
      <c r="E1582" s="30">
        <v>43922</v>
      </c>
      <c r="F1582" s="30">
        <v>45313</v>
      </c>
      <c r="G1582" t="s">
        <v>20504</v>
      </c>
      <c r="H1582" t="s">
        <v>20508</v>
      </c>
      <c r="I1582" t="s">
        <v>2752</v>
      </c>
      <c r="J1582" t="str">
        <f>_xlfn.XLOOKUP('Policy Details'!$I1582,'Customer Information'!$A$2:$A$5001,'Customer Information'!$E$2:$E$5001)</f>
        <v>46-55</v>
      </c>
      <c r="K1582" t="str">
        <f>_xlfn.XLOOKUP('Policy Details'!$I1582,'Customer Information'!$A$2:$A$5001,'Customer Information'!$C$2:$C$5001)</f>
        <v>Male</v>
      </c>
      <c r="L1582">
        <f>YEAR('Policy Details'!$E1582)</f>
        <v>2020</v>
      </c>
    </row>
    <row r="1583" spans="1:12">
      <c r="A1583" t="s">
        <v>17081</v>
      </c>
      <c r="B1583" t="s">
        <v>20502</v>
      </c>
      <c r="C1583">
        <v>412067</v>
      </c>
      <c r="D1583">
        <v>1328.42</v>
      </c>
      <c r="E1583" s="30">
        <v>44817</v>
      </c>
      <c r="F1583" s="30">
        <v>48376</v>
      </c>
      <c r="G1583" t="s">
        <v>20506</v>
      </c>
      <c r="H1583" t="s">
        <v>20507</v>
      </c>
      <c r="I1583" t="s">
        <v>2992</v>
      </c>
      <c r="J1583" t="str">
        <f>_xlfn.XLOOKUP('Policy Details'!$I1583,'Customer Information'!$A$2:$A$5001,'Customer Information'!$E$2:$E$5001)</f>
        <v>56+</v>
      </c>
      <c r="K1583" t="str">
        <f>_xlfn.XLOOKUP('Policy Details'!$I1583,'Customer Information'!$A$2:$A$5001,'Customer Information'!$C$2:$C$5001)</f>
        <v>Female</v>
      </c>
      <c r="L1583">
        <f>YEAR('Policy Details'!$E1583)</f>
        <v>2022</v>
      </c>
    </row>
    <row r="1584" spans="1:12">
      <c r="A1584" t="s">
        <v>17082</v>
      </c>
      <c r="B1584" t="s">
        <v>20503</v>
      </c>
      <c r="C1584">
        <v>119429</v>
      </c>
      <c r="D1584">
        <v>563.01</v>
      </c>
      <c r="E1584" s="30">
        <v>43401</v>
      </c>
      <c r="F1584" s="30">
        <v>45039</v>
      </c>
      <c r="G1584" t="s">
        <v>20505</v>
      </c>
      <c r="H1584" t="s">
        <v>20509</v>
      </c>
      <c r="I1584" t="s">
        <v>594</v>
      </c>
      <c r="J1584" t="str">
        <f>_xlfn.XLOOKUP('Policy Details'!$I1584,'Customer Information'!$A$2:$A$5001,'Customer Information'!$E$2:$E$5001)</f>
        <v>36-45</v>
      </c>
      <c r="K1584" t="str">
        <f>_xlfn.XLOOKUP('Policy Details'!$I1584,'Customer Information'!$A$2:$A$5001,'Customer Information'!$C$2:$C$5001)</f>
        <v>Female</v>
      </c>
      <c r="L1584">
        <f>YEAR('Policy Details'!$E1584)</f>
        <v>2018</v>
      </c>
    </row>
    <row r="1585" spans="1:12">
      <c r="A1585" t="s">
        <v>17083</v>
      </c>
      <c r="B1585" t="s">
        <v>20502</v>
      </c>
      <c r="C1585">
        <v>269208</v>
      </c>
      <c r="D1585">
        <v>824.46</v>
      </c>
      <c r="E1585" s="30">
        <v>44415</v>
      </c>
      <c r="F1585" s="30">
        <v>44850</v>
      </c>
      <c r="G1585" t="s">
        <v>20504</v>
      </c>
      <c r="H1585" t="s">
        <v>20508</v>
      </c>
      <c r="I1585" t="s">
        <v>2039</v>
      </c>
      <c r="J1585" t="str">
        <f>_xlfn.XLOOKUP('Policy Details'!$I1585,'Customer Information'!$A$2:$A$5001,'Customer Information'!$E$2:$E$5001)</f>
        <v>46-55</v>
      </c>
      <c r="K1585" t="str">
        <f>_xlfn.XLOOKUP('Policy Details'!$I1585,'Customer Information'!$A$2:$A$5001,'Customer Information'!$C$2:$C$5001)</f>
        <v>Other</v>
      </c>
      <c r="L1585">
        <f>YEAR('Policy Details'!$E1585)</f>
        <v>2021</v>
      </c>
    </row>
    <row r="1586" spans="1:12">
      <c r="A1586" t="s">
        <v>17084</v>
      </c>
      <c r="B1586" t="s">
        <v>20502</v>
      </c>
      <c r="C1586">
        <v>298922</v>
      </c>
      <c r="D1586">
        <v>751.24</v>
      </c>
      <c r="E1586" s="30">
        <v>44760</v>
      </c>
      <c r="F1586" s="30">
        <v>47594</v>
      </c>
      <c r="G1586" t="s">
        <v>20505</v>
      </c>
      <c r="H1586" t="s">
        <v>20509</v>
      </c>
      <c r="I1586" t="s">
        <v>4084</v>
      </c>
      <c r="J1586" t="str">
        <f>_xlfn.XLOOKUP('Policy Details'!$I1586,'Customer Information'!$A$2:$A$5001,'Customer Information'!$E$2:$E$5001)</f>
        <v>26-35</v>
      </c>
      <c r="K1586" t="str">
        <f>_xlfn.XLOOKUP('Policy Details'!$I1586,'Customer Information'!$A$2:$A$5001,'Customer Information'!$C$2:$C$5001)</f>
        <v>Other</v>
      </c>
      <c r="L1586">
        <f>YEAR('Policy Details'!$E1586)</f>
        <v>2022</v>
      </c>
    </row>
    <row r="1587" spans="1:12">
      <c r="A1587" t="s">
        <v>17085</v>
      </c>
      <c r="B1587" t="s">
        <v>20501</v>
      </c>
      <c r="C1587">
        <v>57388</v>
      </c>
      <c r="D1587">
        <v>1042.0899999999999</v>
      </c>
      <c r="E1587" s="30">
        <v>44101</v>
      </c>
      <c r="F1587" s="30">
        <v>45935</v>
      </c>
      <c r="G1587" t="s">
        <v>20506</v>
      </c>
      <c r="H1587" t="s">
        <v>20507</v>
      </c>
      <c r="I1587" t="s">
        <v>3782</v>
      </c>
      <c r="J1587" t="str">
        <f>_xlfn.XLOOKUP('Policy Details'!$I1587,'Customer Information'!$A$2:$A$5001,'Customer Information'!$E$2:$E$5001)</f>
        <v>56+</v>
      </c>
      <c r="K1587" t="str">
        <f>_xlfn.XLOOKUP('Policy Details'!$I1587,'Customer Information'!$A$2:$A$5001,'Customer Information'!$C$2:$C$5001)</f>
        <v>Male</v>
      </c>
      <c r="L1587">
        <f>YEAR('Policy Details'!$E1587)</f>
        <v>2020</v>
      </c>
    </row>
    <row r="1588" spans="1:12">
      <c r="A1588" t="s">
        <v>17086</v>
      </c>
      <c r="B1588" t="s">
        <v>20503</v>
      </c>
      <c r="C1588">
        <v>117242</v>
      </c>
      <c r="D1588">
        <v>555.59</v>
      </c>
      <c r="E1588" s="30">
        <v>42634</v>
      </c>
      <c r="F1588" s="30">
        <v>44252</v>
      </c>
      <c r="G1588" t="s">
        <v>20506</v>
      </c>
      <c r="H1588" t="s">
        <v>20507</v>
      </c>
      <c r="I1588" t="s">
        <v>331</v>
      </c>
      <c r="J1588" t="str">
        <f>_xlfn.XLOOKUP('Policy Details'!$I1588,'Customer Information'!$A$2:$A$5001,'Customer Information'!$E$2:$E$5001)</f>
        <v>46-55</v>
      </c>
      <c r="K1588" t="str">
        <f>_xlfn.XLOOKUP('Policy Details'!$I1588,'Customer Information'!$A$2:$A$5001,'Customer Information'!$C$2:$C$5001)</f>
        <v>Male</v>
      </c>
      <c r="L1588">
        <f>YEAR('Policy Details'!$E1588)</f>
        <v>2016</v>
      </c>
    </row>
    <row r="1589" spans="1:12">
      <c r="A1589" t="s">
        <v>17087</v>
      </c>
      <c r="B1589" t="s">
        <v>20503</v>
      </c>
      <c r="C1589">
        <v>433211</v>
      </c>
      <c r="D1589">
        <v>458.57</v>
      </c>
      <c r="E1589" s="30">
        <v>44546</v>
      </c>
      <c r="F1589" s="30">
        <v>46278</v>
      </c>
      <c r="G1589" t="s">
        <v>20505</v>
      </c>
      <c r="H1589" t="s">
        <v>20508</v>
      </c>
      <c r="I1589" t="s">
        <v>286</v>
      </c>
      <c r="J1589" t="str">
        <f>_xlfn.XLOOKUP('Policy Details'!$I1589,'Customer Information'!$A$2:$A$5001,'Customer Information'!$E$2:$E$5001)</f>
        <v>56+</v>
      </c>
      <c r="K1589" t="str">
        <f>_xlfn.XLOOKUP('Policy Details'!$I1589,'Customer Information'!$A$2:$A$5001,'Customer Information'!$C$2:$C$5001)</f>
        <v>Female</v>
      </c>
      <c r="L1589">
        <f>YEAR('Policy Details'!$E1589)</f>
        <v>2021</v>
      </c>
    </row>
    <row r="1590" spans="1:12">
      <c r="A1590" t="s">
        <v>17088</v>
      </c>
      <c r="B1590" t="s">
        <v>20502</v>
      </c>
      <c r="C1590">
        <v>443226</v>
      </c>
      <c r="D1590">
        <v>239.9</v>
      </c>
      <c r="E1590" s="30">
        <v>44742</v>
      </c>
      <c r="F1590" s="30">
        <v>48320</v>
      </c>
      <c r="G1590" t="s">
        <v>20506</v>
      </c>
      <c r="H1590" t="s">
        <v>20509</v>
      </c>
      <c r="I1590" t="s">
        <v>1659</v>
      </c>
      <c r="J1590" t="str">
        <f>_xlfn.XLOOKUP('Policy Details'!$I1590,'Customer Information'!$A$2:$A$5001,'Customer Information'!$E$2:$E$5001)</f>
        <v>56+</v>
      </c>
      <c r="K1590" t="str">
        <f>_xlfn.XLOOKUP('Policy Details'!$I1590,'Customer Information'!$A$2:$A$5001,'Customer Information'!$C$2:$C$5001)</f>
        <v>Female</v>
      </c>
      <c r="L1590">
        <f>YEAR('Policy Details'!$E1590)</f>
        <v>2022</v>
      </c>
    </row>
    <row r="1591" spans="1:12">
      <c r="A1591" t="s">
        <v>17089</v>
      </c>
      <c r="B1591" t="s">
        <v>20501</v>
      </c>
      <c r="C1591">
        <v>233237</v>
      </c>
      <c r="D1591">
        <v>801.63</v>
      </c>
      <c r="E1591" s="30">
        <v>42500</v>
      </c>
      <c r="F1591" s="30">
        <v>45149</v>
      </c>
      <c r="G1591" t="s">
        <v>20504</v>
      </c>
      <c r="H1591" t="s">
        <v>20509</v>
      </c>
      <c r="I1591" t="s">
        <v>345</v>
      </c>
      <c r="J1591" t="str">
        <f>_xlfn.XLOOKUP('Policy Details'!$I1591,'Customer Information'!$A$2:$A$5001,'Customer Information'!$E$2:$E$5001)</f>
        <v>18-25</v>
      </c>
      <c r="K1591" t="str">
        <f>_xlfn.XLOOKUP('Policy Details'!$I1591,'Customer Information'!$A$2:$A$5001,'Customer Information'!$C$2:$C$5001)</f>
        <v>Female</v>
      </c>
      <c r="L1591">
        <f>YEAR('Policy Details'!$E1591)</f>
        <v>2016</v>
      </c>
    </row>
    <row r="1592" spans="1:12">
      <c r="A1592" t="s">
        <v>17090</v>
      </c>
      <c r="B1592" t="s">
        <v>20503</v>
      </c>
      <c r="C1592">
        <v>16525</v>
      </c>
      <c r="D1592">
        <v>1112.6400000000001</v>
      </c>
      <c r="E1592" s="30">
        <v>45196</v>
      </c>
      <c r="F1592" s="30">
        <v>46882</v>
      </c>
      <c r="G1592" t="s">
        <v>20504</v>
      </c>
      <c r="H1592" t="s">
        <v>20507</v>
      </c>
      <c r="I1592" t="s">
        <v>685</v>
      </c>
      <c r="J1592" t="str">
        <f>_xlfn.XLOOKUP('Policy Details'!$I1592,'Customer Information'!$A$2:$A$5001,'Customer Information'!$E$2:$E$5001)</f>
        <v>46-55</v>
      </c>
      <c r="K1592" t="str">
        <f>_xlfn.XLOOKUP('Policy Details'!$I1592,'Customer Information'!$A$2:$A$5001,'Customer Information'!$C$2:$C$5001)</f>
        <v>Female</v>
      </c>
      <c r="L1592">
        <f>YEAR('Policy Details'!$E1592)</f>
        <v>2023</v>
      </c>
    </row>
    <row r="1593" spans="1:12">
      <c r="A1593" t="s">
        <v>17091</v>
      </c>
      <c r="B1593" t="s">
        <v>20500</v>
      </c>
      <c r="C1593">
        <v>416432</v>
      </c>
      <c r="D1593">
        <v>1940.43</v>
      </c>
      <c r="E1593" s="30">
        <v>42188</v>
      </c>
      <c r="F1593" s="30">
        <v>45378</v>
      </c>
      <c r="G1593" t="s">
        <v>20506</v>
      </c>
      <c r="H1593" t="s">
        <v>20508</v>
      </c>
      <c r="I1593" t="s">
        <v>3113</v>
      </c>
      <c r="J1593" t="str">
        <f>_xlfn.XLOOKUP('Policy Details'!$I1593,'Customer Information'!$A$2:$A$5001,'Customer Information'!$E$2:$E$5001)</f>
        <v>26-35</v>
      </c>
      <c r="K1593" t="str">
        <f>_xlfn.XLOOKUP('Policy Details'!$I1593,'Customer Information'!$A$2:$A$5001,'Customer Information'!$C$2:$C$5001)</f>
        <v>Female</v>
      </c>
      <c r="L1593">
        <f>YEAR('Policy Details'!$E1593)</f>
        <v>2015</v>
      </c>
    </row>
    <row r="1594" spans="1:12">
      <c r="A1594" t="s">
        <v>17092</v>
      </c>
      <c r="B1594" t="s">
        <v>20500</v>
      </c>
      <c r="C1594">
        <v>334052</v>
      </c>
      <c r="D1594">
        <v>1043.3900000000001</v>
      </c>
      <c r="E1594" s="30">
        <v>45523</v>
      </c>
      <c r="F1594" s="30">
        <v>47316</v>
      </c>
      <c r="G1594" t="s">
        <v>20506</v>
      </c>
      <c r="H1594" t="s">
        <v>20508</v>
      </c>
      <c r="I1594" t="s">
        <v>3934</v>
      </c>
      <c r="J1594" t="str">
        <f>_xlfn.XLOOKUP('Policy Details'!$I1594,'Customer Information'!$A$2:$A$5001,'Customer Information'!$E$2:$E$5001)</f>
        <v>46-55</v>
      </c>
      <c r="K1594" t="str">
        <f>_xlfn.XLOOKUP('Policy Details'!$I1594,'Customer Information'!$A$2:$A$5001,'Customer Information'!$C$2:$C$5001)</f>
        <v>Female</v>
      </c>
      <c r="L1594">
        <f>YEAR('Policy Details'!$E1594)</f>
        <v>2024</v>
      </c>
    </row>
    <row r="1595" spans="1:12">
      <c r="A1595" t="s">
        <v>17093</v>
      </c>
      <c r="B1595" t="s">
        <v>20501</v>
      </c>
      <c r="C1595">
        <v>352173</v>
      </c>
      <c r="D1595">
        <v>1008.87</v>
      </c>
      <c r="E1595" s="30">
        <v>44120</v>
      </c>
      <c r="F1595" s="30">
        <v>46957</v>
      </c>
      <c r="G1595" t="s">
        <v>20506</v>
      </c>
      <c r="H1595" t="s">
        <v>20507</v>
      </c>
      <c r="I1595" t="s">
        <v>776</v>
      </c>
      <c r="J1595" t="str">
        <f>_xlfn.XLOOKUP('Policy Details'!$I1595,'Customer Information'!$A$2:$A$5001,'Customer Information'!$E$2:$E$5001)</f>
        <v>56+</v>
      </c>
      <c r="K1595" t="str">
        <f>_xlfn.XLOOKUP('Policy Details'!$I1595,'Customer Information'!$A$2:$A$5001,'Customer Information'!$C$2:$C$5001)</f>
        <v>Male</v>
      </c>
      <c r="L1595">
        <f>YEAR('Policy Details'!$E1595)</f>
        <v>2020</v>
      </c>
    </row>
    <row r="1596" spans="1:12">
      <c r="A1596" t="s">
        <v>17094</v>
      </c>
      <c r="B1596" t="s">
        <v>20500</v>
      </c>
      <c r="C1596">
        <v>37890</v>
      </c>
      <c r="D1596">
        <v>1029.3499999999999</v>
      </c>
      <c r="E1596" s="30">
        <v>43490</v>
      </c>
      <c r="F1596" s="30">
        <v>46397</v>
      </c>
      <c r="G1596" t="s">
        <v>20506</v>
      </c>
      <c r="H1596" t="s">
        <v>20507</v>
      </c>
      <c r="I1596" t="s">
        <v>3033</v>
      </c>
      <c r="J1596" t="str">
        <f>_xlfn.XLOOKUP('Policy Details'!$I1596,'Customer Information'!$A$2:$A$5001,'Customer Information'!$E$2:$E$5001)</f>
        <v>18-25</v>
      </c>
      <c r="K1596" t="str">
        <f>_xlfn.XLOOKUP('Policy Details'!$I1596,'Customer Information'!$A$2:$A$5001,'Customer Information'!$C$2:$C$5001)</f>
        <v>Other</v>
      </c>
      <c r="L1596">
        <f>YEAR('Policy Details'!$E1596)</f>
        <v>2019</v>
      </c>
    </row>
    <row r="1597" spans="1:12">
      <c r="A1597" t="s">
        <v>17095</v>
      </c>
      <c r="B1597" t="s">
        <v>20501</v>
      </c>
      <c r="C1597">
        <v>292838</v>
      </c>
      <c r="D1597">
        <v>863.94</v>
      </c>
      <c r="E1597" s="30">
        <v>43101</v>
      </c>
      <c r="F1597" s="30">
        <v>44760</v>
      </c>
      <c r="G1597" t="s">
        <v>20504</v>
      </c>
      <c r="H1597" t="s">
        <v>20508</v>
      </c>
      <c r="I1597" t="s">
        <v>2533</v>
      </c>
      <c r="J1597" t="str">
        <f>_xlfn.XLOOKUP('Policy Details'!$I1597,'Customer Information'!$A$2:$A$5001,'Customer Information'!$E$2:$E$5001)</f>
        <v>26-35</v>
      </c>
      <c r="K1597" t="str">
        <f>_xlfn.XLOOKUP('Policy Details'!$I1597,'Customer Information'!$A$2:$A$5001,'Customer Information'!$C$2:$C$5001)</f>
        <v>Male</v>
      </c>
      <c r="L1597">
        <f>YEAR('Policy Details'!$E1597)</f>
        <v>2018</v>
      </c>
    </row>
    <row r="1598" spans="1:12">
      <c r="A1598" t="s">
        <v>17096</v>
      </c>
      <c r="B1598" t="s">
        <v>20500</v>
      </c>
      <c r="C1598">
        <v>80948</v>
      </c>
      <c r="D1598">
        <v>752.99</v>
      </c>
      <c r="E1598" s="30">
        <v>45105</v>
      </c>
      <c r="F1598" s="30">
        <v>46602</v>
      </c>
      <c r="G1598" t="s">
        <v>20506</v>
      </c>
      <c r="H1598" t="s">
        <v>20509</v>
      </c>
      <c r="I1598" t="s">
        <v>2118</v>
      </c>
      <c r="J1598" t="str">
        <f>_xlfn.XLOOKUP('Policy Details'!$I1598,'Customer Information'!$A$2:$A$5001,'Customer Information'!$E$2:$E$5001)</f>
        <v>18-25</v>
      </c>
      <c r="K1598" t="str">
        <f>_xlfn.XLOOKUP('Policy Details'!$I1598,'Customer Information'!$A$2:$A$5001,'Customer Information'!$C$2:$C$5001)</f>
        <v>Male</v>
      </c>
      <c r="L1598">
        <f>YEAR('Policy Details'!$E1598)</f>
        <v>2023</v>
      </c>
    </row>
    <row r="1599" spans="1:12">
      <c r="A1599" t="s">
        <v>17097</v>
      </c>
      <c r="B1599" t="s">
        <v>20501</v>
      </c>
      <c r="C1599">
        <v>31773</v>
      </c>
      <c r="D1599">
        <v>927.4</v>
      </c>
      <c r="E1599" s="30">
        <v>45450</v>
      </c>
      <c r="F1599" s="30">
        <v>46787</v>
      </c>
      <c r="G1599" t="s">
        <v>20506</v>
      </c>
      <c r="H1599" t="s">
        <v>20509</v>
      </c>
      <c r="I1599" t="s">
        <v>4689</v>
      </c>
      <c r="J1599" t="str">
        <f>_xlfn.XLOOKUP('Policy Details'!$I1599,'Customer Information'!$A$2:$A$5001,'Customer Information'!$E$2:$E$5001)</f>
        <v>36-45</v>
      </c>
      <c r="K1599" t="str">
        <f>_xlfn.XLOOKUP('Policy Details'!$I1599,'Customer Information'!$A$2:$A$5001,'Customer Information'!$C$2:$C$5001)</f>
        <v>Male</v>
      </c>
      <c r="L1599">
        <f>YEAR('Policy Details'!$E1599)</f>
        <v>2024</v>
      </c>
    </row>
    <row r="1600" spans="1:12">
      <c r="A1600" t="s">
        <v>17098</v>
      </c>
      <c r="B1600" t="s">
        <v>20502</v>
      </c>
      <c r="C1600">
        <v>233565</v>
      </c>
      <c r="D1600">
        <v>1232.1600000000001</v>
      </c>
      <c r="E1600" s="30">
        <v>42928</v>
      </c>
      <c r="F1600" s="30">
        <v>44851</v>
      </c>
      <c r="G1600" t="s">
        <v>20505</v>
      </c>
      <c r="H1600" t="s">
        <v>20507</v>
      </c>
      <c r="I1600" t="s">
        <v>587</v>
      </c>
      <c r="J1600" t="str">
        <f>_xlfn.XLOOKUP('Policy Details'!$I1600,'Customer Information'!$A$2:$A$5001,'Customer Information'!$E$2:$E$5001)</f>
        <v>56+</v>
      </c>
      <c r="K1600" t="str">
        <f>_xlfn.XLOOKUP('Policy Details'!$I1600,'Customer Information'!$A$2:$A$5001,'Customer Information'!$C$2:$C$5001)</f>
        <v>Female</v>
      </c>
      <c r="L1600">
        <f>YEAR('Policy Details'!$E1600)</f>
        <v>2017</v>
      </c>
    </row>
    <row r="1601" spans="1:12">
      <c r="A1601" t="s">
        <v>17099</v>
      </c>
      <c r="B1601" t="s">
        <v>20500</v>
      </c>
      <c r="C1601">
        <v>129740</v>
      </c>
      <c r="D1601">
        <v>101.46</v>
      </c>
      <c r="E1601" s="30">
        <v>45372</v>
      </c>
      <c r="F1601" s="30">
        <v>46486</v>
      </c>
      <c r="G1601" t="s">
        <v>20505</v>
      </c>
      <c r="H1601" t="s">
        <v>20509</v>
      </c>
      <c r="I1601" t="s">
        <v>3881</v>
      </c>
      <c r="J1601" t="str">
        <f>_xlfn.XLOOKUP('Policy Details'!$I1601,'Customer Information'!$A$2:$A$5001,'Customer Information'!$E$2:$E$5001)</f>
        <v>56+</v>
      </c>
      <c r="K1601" t="str">
        <f>_xlfn.XLOOKUP('Policy Details'!$I1601,'Customer Information'!$A$2:$A$5001,'Customer Information'!$C$2:$C$5001)</f>
        <v>Male</v>
      </c>
      <c r="L1601">
        <f>YEAR('Policy Details'!$E1601)</f>
        <v>2024</v>
      </c>
    </row>
    <row r="1602" spans="1:12">
      <c r="A1602" t="s">
        <v>17100</v>
      </c>
      <c r="B1602" t="s">
        <v>20501</v>
      </c>
      <c r="C1602">
        <v>54292</v>
      </c>
      <c r="D1602">
        <v>582.14</v>
      </c>
      <c r="E1602" s="30">
        <v>43390</v>
      </c>
      <c r="F1602" s="30">
        <v>45259</v>
      </c>
      <c r="G1602" t="s">
        <v>20505</v>
      </c>
      <c r="H1602" t="s">
        <v>20509</v>
      </c>
      <c r="I1602" t="s">
        <v>1322</v>
      </c>
      <c r="J1602" t="str">
        <f>_xlfn.XLOOKUP('Policy Details'!$I1602,'Customer Information'!$A$2:$A$5001,'Customer Information'!$E$2:$E$5001)</f>
        <v>56+</v>
      </c>
      <c r="K1602" t="str">
        <f>_xlfn.XLOOKUP('Policy Details'!$I1602,'Customer Information'!$A$2:$A$5001,'Customer Information'!$C$2:$C$5001)</f>
        <v>Female</v>
      </c>
      <c r="L1602">
        <f>YEAR('Policy Details'!$E1602)</f>
        <v>2018</v>
      </c>
    </row>
    <row r="1603" spans="1:12">
      <c r="A1603" t="s">
        <v>17101</v>
      </c>
      <c r="B1603" t="s">
        <v>20502</v>
      </c>
      <c r="C1603">
        <v>321291</v>
      </c>
      <c r="D1603">
        <v>1412.7</v>
      </c>
      <c r="E1603" s="30">
        <v>42646</v>
      </c>
      <c r="F1603" s="30">
        <v>45790</v>
      </c>
      <c r="G1603" t="s">
        <v>20505</v>
      </c>
      <c r="H1603" t="s">
        <v>20508</v>
      </c>
      <c r="I1603" t="s">
        <v>3576</v>
      </c>
      <c r="J1603" t="str">
        <f>_xlfn.XLOOKUP('Policy Details'!$I1603,'Customer Information'!$A$2:$A$5001,'Customer Information'!$E$2:$E$5001)</f>
        <v>56+</v>
      </c>
      <c r="K1603" t="str">
        <f>_xlfn.XLOOKUP('Policy Details'!$I1603,'Customer Information'!$A$2:$A$5001,'Customer Information'!$C$2:$C$5001)</f>
        <v>Male</v>
      </c>
      <c r="L1603">
        <f>YEAR('Policy Details'!$E1603)</f>
        <v>2016</v>
      </c>
    </row>
    <row r="1604" spans="1:12">
      <c r="A1604" t="s">
        <v>17102</v>
      </c>
      <c r="B1604" t="s">
        <v>20502</v>
      </c>
      <c r="C1604">
        <v>141229</v>
      </c>
      <c r="D1604">
        <v>1461.32</v>
      </c>
      <c r="E1604" s="30">
        <v>45290</v>
      </c>
      <c r="F1604" s="30">
        <v>47386</v>
      </c>
      <c r="G1604" t="s">
        <v>20505</v>
      </c>
      <c r="H1604" t="s">
        <v>20507</v>
      </c>
      <c r="I1604" t="s">
        <v>3694</v>
      </c>
      <c r="J1604" t="str">
        <f>_xlfn.XLOOKUP('Policy Details'!$I1604,'Customer Information'!$A$2:$A$5001,'Customer Information'!$E$2:$E$5001)</f>
        <v>18-25</v>
      </c>
      <c r="K1604" t="str">
        <f>_xlfn.XLOOKUP('Policy Details'!$I1604,'Customer Information'!$A$2:$A$5001,'Customer Information'!$C$2:$C$5001)</f>
        <v>Female</v>
      </c>
      <c r="L1604">
        <f>YEAR('Policy Details'!$E1604)</f>
        <v>2023</v>
      </c>
    </row>
    <row r="1605" spans="1:12">
      <c r="A1605" t="s">
        <v>17103</v>
      </c>
      <c r="B1605" t="s">
        <v>20502</v>
      </c>
      <c r="C1605">
        <v>249491</v>
      </c>
      <c r="D1605">
        <v>1842.66</v>
      </c>
      <c r="E1605" s="30">
        <v>44735</v>
      </c>
      <c r="F1605" s="30">
        <v>45491</v>
      </c>
      <c r="G1605" t="s">
        <v>20506</v>
      </c>
      <c r="H1605" t="s">
        <v>20509</v>
      </c>
      <c r="I1605" t="s">
        <v>2800</v>
      </c>
      <c r="J1605" t="str">
        <f>_xlfn.XLOOKUP('Policy Details'!$I1605,'Customer Information'!$A$2:$A$5001,'Customer Information'!$E$2:$E$5001)</f>
        <v>36-45</v>
      </c>
      <c r="K1605" t="str">
        <f>_xlfn.XLOOKUP('Policy Details'!$I1605,'Customer Information'!$A$2:$A$5001,'Customer Information'!$C$2:$C$5001)</f>
        <v>Other</v>
      </c>
      <c r="L1605">
        <f>YEAR('Policy Details'!$E1605)</f>
        <v>2022</v>
      </c>
    </row>
    <row r="1606" spans="1:12">
      <c r="A1606" t="s">
        <v>17104</v>
      </c>
      <c r="B1606" t="s">
        <v>20503</v>
      </c>
      <c r="C1606">
        <v>195574</v>
      </c>
      <c r="D1606">
        <v>881.21</v>
      </c>
      <c r="E1606" s="30">
        <v>44781</v>
      </c>
      <c r="F1606" s="30">
        <v>45700</v>
      </c>
      <c r="G1606" t="s">
        <v>20506</v>
      </c>
      <c r="H1606" t="s">
        <v>20507</v>
      </c>
      <c r="I1606" t="s">
        <v>4965</v>
      </c>
      <c r="J1606" t="str">
        <f>_xlfn.XLOOKUP('Policy Details'!$I1606,'Customer Information'!$A$2:$A$5001,'Customer Information'!$E$2:$E$5001)</f>
        <v>36-45</v>
      </c>
      <c r="K1606" t="str">
        <f>_xlfn.XLOOKUP('Policy Details'!$I1606,'Customer Information'!$A$2:$A$5001,'Customer Information'!$C$2:$C$5001)</f>
        <v>Female</v>
      </c>
      <c r="L1606">
        <f>YEAR('Policy Details'!$E1606)</f>
        <v>2022</v>
      </c>
    </row>
    <row r="1607" spans="1:12">
      <c r="A1607" t="s">
        <v>17105</v>
      </c>
      <c r="B1607" t="s">
        <v>20503</v>
      </c>
      <c r="C1607">
        <v>389278</v>
      </c>
      <c r="D1607">
        <v>1863.35</v>
      </c>
      <c r="E1607" s="30">
        <v>43329</v>
      </c>
      <c r="F1607" s="30">
        <v>45505</v>
      </c>
      <c r="G1607" t="s">
        <v>20506</v>
      </c>
      <c r="H1607" t="s">
        <v>20509</v>
      </c>
      <c r="I1607" t="s">
        <v>2859</v>
      </c>
      <c r="J1607" t="str">
        <f>_xlfn.XLOOKUP('Policy Details'!$I1607,'Customer Information'!$A$2:$A$5001,'Customer Information'!$E$2:$E$5001)</f>
        <v>46-55</v>
      </c>
      <c r="K1607" t="str">
        <f>_xlfn.XLOOKUP('Policy Details'!$I1607,'Customer Information'!$A$2:$A$5001,'Customer Information'!$C$2:$C$5001)</f>
        <v>Female</v>
      </c>
      <c r="L1607">
        <f>YEAR('Policy Details'!$E1607)</f>
        <v>2018</v>
      </c>
    </row>
    <row r="1608" spans="1:12">
      <c r="A1608" t="s">
        <v>17106</v>
      </c>
      <c r="B1608" t="s">
        <v>20500</v>
      </c>
      <c r="C1608">
        <v>443109</v>
      </c>
      <c r="D1608">
        <v>1164.06</v>
      </c>
      <c r="E1608" s="30">
        <v>43381</v>
      </c>
      <c r="F1608" s="30">
        <v>46058</v>
      </c>
      <c r="G1608" t="s">
        <v>20505</v>
      </c>
      <c r="H1608" t="s">
        <v>20508</v>
      </c>
      <c r="I1608" t="s">
        <v>3486</v>
      </c>
      <c r="J1608" t="str">
        <f>_xlfn.XLOOKUP('Policy Details'!$I1608,'Customer Information'!$A$2:$A$5001,'Customer Information'!$E$2:$E$5001)</f>
        <v>56+</v>
      </c>
      <c r="K1608" t="str">
        <f>_xlfn.XLOOKUP('Policy Details'!$I1608,'Customer Information'!$A$2:$A$5001,'Customer Information'!$C$2:$C$5001)</f>
        <v>Other</v>
      </c>
      <c r="L1608">
        <f>YEAR('Policy Details'!$E1608)</f>
        <v>2018</v>
      </c>
    </row>
    <row r="1609" spans="1:12">
      <c r="A1609" t="s">
        <v>17107</v>
      </c>
      <c r="B1609" t="s">
        <v>20501</v>
      </c>
      <c r="C1609">
        <v>98383</v>
      </c>
      <c r="D1609">
        <v>108.68</v>
      </c>
      <c r="E1609" s="30">
        <v>43818</v>
      </c>
      <c r="F1609" s="30">
        <v>45869</v>
      </c>
      <c r="G1609" t="s">
        <v>20506</v>
      </c>
      <c r="H1609" t="s">
        <v>20509</v>
      </c>
      <c r="I1609" t="s">
        <v>1738</v>
      </c>
      <c r="J1609" t="str">
        <f>_xlfn.XLOOKUP('Policy Details'!$I1609,'Customer Information'!$A$2:$A$5001,'Customer Information'!$E$2:$E$5001)</f>
        <v>56+</v>
      </c>
      <c r="K1609" t="str">
        <f>_xlfn.XLOOKUP('Policy Details'!$I1609,'Customer Information'!$A$2:$A$5001,'Customer Information'!$C$2:$C$5001)</f>
        <v>Female</v>
      </c>
      <c r="L1609">
        <f>YEAR('Policy Details'!$E1609)</f>
        <v>2019</v>
      </c>
    </row>
    <row r="1610" spans="1:12">
      <c r="A1610" t="s">
        <v>17108</v>
      </c>
      <c r="B1610" t="s">
        <v>20501</v>
      </c>
      <c r="C1610">
        <v>364216</v>
      </c>
      <c r="D1610">
        <v>365.8</v>
      </c>
      <c r="E1610" s="30">
        <v>43149</v>
      </c>
      <c r="F1610" s="30">
        <v>46395</v>
      </c>
      <c r="G1610" t="s">
        <v>20506</v>
      </c>
      <c r="H1610" t="s">
        <v>20509</v>
      </c>
      <c r="I1610" t="s">
        <v>1845</v>
      </c>
      <c r="J1610" t="str">
        <f>_xlfn.XLOOKUP('Policy Details'!$I1610,'Customer Information'!$A$2:$A$5001,'Customer Information'!$E$2:$E$5001)</f>
        <v>36-45</v>
      </c>
      <c r="K1610" t="str">
        <f>_xlfn.XLOOKUP('Policy Details'!$I1610,'Customer Information'!$A$2:$A$5001,'Customer Information'!$C$2:$C$5001)</f>
        <v>Female</v>
      </c>
      <c r="L1610">
        <f>YEAR('Policy Details'!$E1610)</f>
        <v>2018</v>
      </c>
    </row>
    <row r="1611" spans="1:12">
      <c r="A1611" t="s">
        <v>17109</v>
      </c>
      <c r="B1611" t="s">
        <v>20503</v>
      </c>
      <c r="C1611">
        <v>44939</v>
      </c>
      <c r="D1611">
        <v>1962.4</v>
      </c>
      <c r="E1611" s="30">
        <v>42108</v>
      </c>
      <c r="F1611" s="30">
        <v>43744</v>
      </c>
      <c r="G1611" t="s">
        <v>20506</v>
      </c>
      <c r="H1611" t="s">
        <v>20507</v>
      </c>
      <c r="I1611" t="s">
        <v>4585</v>
      </c>
      <c r="J1611" t="str">
        <f>_xlfn.XLOOKUP('Policy Details'!$I1611,'Customer Information'!$A$2:$A$5001,'Customer Information'!$E$2:$E$5001)</f>
        <v>36-45</v>
      </c>
      <c r="K1611" t="str">
        <f>_xlfn.XLOOKUP('Policy Details'!$I1611,'Customer Information'!$A$2:$A$5001,'Customer Information'!$C$2:$C$5001)</f>
        <v>Female</v>
      </c>
      <c r="L1611">
        <f>YEAR('Policy Details'!$E1611)</f>
        <v>2015</v>
      </c>
    </row>
    <row r="1612" spans="1:12">
      <c r="A1612" t="s">
        <v>17110</v>
      </c>
      <c r="B1612" t="s">
        <v>20503</v>
      </c>
      <c r="C1612">
        <v>391888</v>
      </c>
      <c r="D1612">
        <v>487.23</v>
      </c>
      <c r="E1612" s="30">
        <v>43473</v>
      </c>
      <c r="F1612" s="30">
        <v>44169</v>
      </c>
      <c r="G1612" t="s">
        <v>20505</v>
      </c>
      <c r="H1612" t="s">
        <v>20508</v>
      </c>
      <c r="I1612" t="s">
        <v>2556</v>
      </c>
      <c r="J1612" t="str">
        <f>_xlfn.XLOOKUP('Policy Details'!$I1612,'Customer Information'!$A$2:$A$5001,'Customer Information'!$E$2:$E$5001)</f>
        <v>56+</v>
      </c>
      <c r="K1612" t="str">
        <f>_xlfn.XLOOKUP('Policy Details'!$I1612,'Customer Information'!$A$2:$A$5001,'Customer Information'!$C$2:$C$5001)</f>
        <v>Other</v>
      </c>
      <c r="L1612">
        <f>YEAR('Policy Details'!$E1612)</f>
        <v>2019</v>
      </c>
    </row>
    <row r="1613" spans="1:12">
      <c r="A1613" t="s">
        <v>17111</v>
      </c>
      <c r="B1613" t="s">
        <v>20500</v>
      </c>
      <c r="C1613">
        <v>302534</v>
      </c>
      <c r="D1613">
        <v>1764.72</v>
      </c>
      <c r="E1613" s="30">
        <v>43582</v>
      </c>
      <c r="F1613" s="30">
        <v>44537</v>
      </c>
      <c r="G1613" t="s">
        <v>20504</v>
      </c>
      <c r="H1613" t="s">
        <v>20508</v>
      </c>
      <c r="I1613" t="s">
        <v>784</v>
      </c>
      <c r="J1613" t="str">
        <f>_xlfn.XLOOKUP('Policy Details'!$I1613,'Customer Information'!$A$2:$A$5001,'Customer Information'!$E$2:$E$5001)</f>
        <v>26-35</v>
      </c>
      <c r="K1613" t="str">
        <f>_xlfn.XLOOKUP('Policy Details'!$I1613,'Customer Information'!$A$2:$A$5001,'Customer Information'!$C$2:$C$5001)</f>
        <v>Male</v>
      </c>
      <c r="L1613">
        <f>YEAR('Policy Details'!$E1613)</f>
        <v>2019</v>
      </c>
    </row>
    <row r="1614" spans="1:12">
      <c r="A1614" t="s">
        <v>17112</v>
      </c>
      <c r="B1614" t="s">
        <v>20502</v>
      </c>
      <c r="C1614">
        <v>314337</v>
      </c>
      <c r="D1614">
        <v>196.88</v>
      </c>
      <c r="E1614" s="30">
        <v>45121</v>
      </c>
      <c r="F1614" s="30">
        <v>47085</v>
      </c>
      <c r="G1614" t="s">
        <v>20506</v>
      </c>
      <c r="H1614" t="s">
        <v>20508</v>
      </c>
      <c r="I1614" t="s">
        <v>2594</v>
      </c>
      <c r="J1614" t="str">
        <f>_xlfn.XLOOKUP('Policy Details'!$I1614,'Customer Information'!$A$2:$A$5001,'Customer Information'!$E$2:$E$5001)</f>
        <v>56+</v>
      </c>
      <c r="K1614" t="str">
        <f>_xlfn.XLOOKUP('Policy Details'!$I1614,'Customer Information'!$A$2:$A$5001,'Customer Information'!$C$2:$C$5001)</f>
        <v>Male</v>
      </c>
      <c r="L1614">
        <f>YEAR('Policy Details'!$E1614)</f>
        <v>2023</v>
      </c>
    </row>
    <row r="1615" spans="1:12">
      <c r="A1615" t="s">
        <v>17113</v>
      </c>
      <c r="B1615" t="s">
        <v>20500</v>
      </c>
      <c r="C1615">
        <v>329543</v>
      </c>
      <c r="D1615">
        <v>174.79</v>
      </c>
      <c r="E1615" s="30">
        <v>43958</v>
      </c>
      <c r="F1615" s="30">
        <v>44501</v>
      </c>
      <c r="G1615" t="s">
        <v>20504</v>
      </c>
      <c r="H1615" t="s">
        <v>20509</v>
      </c>
      <c r="I1615" t="s">
        <v>3525</v>
      </c>
      <c r="J1615" t="str">
        <f>_xlfn.XLOOKUP('Policy Details'!$I1615,'Customer Information'!$A$2:$A$5001,'Customer Information'!$E$2:$E$5001)</f>
        <v>26-35</v>
      </c>
      <c r="K1615" t="str">
        <f>_xlfn.XLOOKUP('Policy Details'!$I1615,'Customer Information'!$A$2:$A$5001,'Customer Information'!$C$2:$C$5001)</f>
        <v>Other</v>
      </c>
      <c r="L1615">
        <f>YEAR('Policy Details'!$E1615)</f>
        <v>2020</v>
      </c>
    </row>
    <row r="1616" spans="1:12">
      <c r="A1616" t="s">
        <v>17114</v>
      </c>
      <c r="B1616" t="s">
        <v>20500</v>
      </c>
      <c r="C1616">
        <v>71010</v>
      </c>
      <c r="D1616">
        <v>206.5</v>
      </c>
      <c r="E1616" s="30">
        <v>44781</v>
      </c>
      <c r="F1616" s="30">
        <v>46208</v>
      </c>
      <c r="G1616" t="s">
        <v>20506</v>
      </c>
      <c r="H1616" t="s">
        <v>20508</v>
      </c>
      <c r="I1616" t="s">
        <v>3729</v>
      </c>
      <c r="J1616" t="str">
        <f>_xlfn.XLOOKUP('Policy Details'!$I1616,'Customer Information'!$A$2:$A$5001,'Customer Information'!$E$2:$E$5001)</f>
        <v>36-45</v>
      </c>
      <c r="K1616" t="str">
        <f>_xlfn.XLOOKUP('Policy Details'!$I1616,'Customer Information'!$A$2:$A$5001,'Customer Information'!$C$2:$C$5001)</f>
        <v>Female</v>
      </c>
      <c r="L1616">
        <f>YEAR('Policy Details'!$E1616)</f>
        <v>2022</v>
      </c>
    </row>
    <row r="1617" spans="1:12">
      <c r="A1617" t="s">
        <v>17115</v>
      </c>
      <c r="B1617" t="s">
        <v>20503</v>
      </c>
      <c r="C1617">
        <v>303207</v>
      </c>
      <c r="D1617">
        <v>866.13</v>
      </c>
      <c r="E1617" s="30">
        <v>42832</v>
      </c>
      <c r="F1617" s="30">
        <v>43583</v>
      </c>
      <c r="G1617" t="s">
        <v>20504</v>
      </c>
      <c r="H1617" t="s">
        <v>20508</v>
      </c>
      <c r="I1617" t="s">
        <v>3713</v>
      </c>
      <c r="J1617" t="str">
        <f>_xlfn.XLOOKUP('Policy Details'!$I1617,'Customer Information'!$A$2:$A$5001,'Customer Information'!$E$2:$E$5001)</f>
        <v>36-45</v>
      </c>
      <c r="K1617" t="str">
        <f>_xlfn.XLOOKUP('Policy Details'!$I1617,'Customer Information'!$A$2:$A$5001,'Customer Information'!$C$2:$C$5001)</f>
        <v>Other</v>
      </c>
      <c r="L1617">
        <f>YEAR('Policy Details'!$E1617)</f>
        <v>2017</v>
      </c>
    </row>
    <row r="1618" spans="1:12">
      <c r="A1618" t="s">
        <v>17116</v>
      </c>
      <c r="B1618" t="s">
        <v>20502</v>
      </c>
      <c r="C1618">
        <v>230286</v>
      </c>
      <c r="D1618">
        <v>600.66</v>
      </c>
      <c r="E1618" s="30">
        <v>43035</v>
      </c>
      <c r="F1618" s="30">
        <v>43700</v>
      </c>
      <c r="G1618" t="s">
        <v>20506</v>
      </c>
      <c r="H1618" t="s">
        <v>20507</v>
      </c>
      <c r="I1618" t="s">
        <v>263</v>
      </c>
      <c r="J1618" t="str">
        <f>_xlfn.XLOOKUP('Policy Details'!$I1618,'Customer Information'!$A$2:$A$5001,'Customer Information'!$E$2:$E$5001)</f>
        <v>26-35</v>
      </c>
      <c r="K1618" t="str">
        <f>_xlfn.XLOOKUP('Policy Details'!$I1618,'Customer Information'!$A$2:$A$5001,'Customer Information'!$C$2:$C$5001)</f>
        <v>Female</v>
      </c>
      <c r="L1618">
        <f>YEAR('Policy Details'!$E1618)</f>
        <v>2017</v>
      </c>
    </row>
    <row r="1619" spans="1:12">
      <c r="A1619" t="s">
        <v>17117</v>
      </c>
      <c r="B1619" t="s">
        <v>20501</v>
      </c>
      <c r="C1619">
        <v>365124</v>
      </c>
      <c r="D1619">
        <v>1286.1300000000001</v>
      </c>
      <c r="E1619" s="30">
        <v>43458</v>
      </c>
      <c r="F1619" s="30">
        <v>45495</v>
      </c>
      <c r="G1619" t="s">
        <v>20505</v>
      </c>
      <c r="H1619" t="s">
        <v>20508</v>
      </c>
      <c r="I1619" t="s">
        <v>4763</v>
      </c>
      <c r="J1619" t="str">
        <f>_xlfn.XLOOKUP('Policy Details'!$I1619,'Customer Information'!$A$2:$A$5001,'Customer Information'!$E$2:$E$5001)</f>
        <v>26-35</v>
      </c>
      <c r="K1619" t="str">
        <f>_xlfn.XLOOKUP('Policy Details'!$I1619,'Customer Information'!$A$2:$A$5001,'Customer Information'!$C$2:$C$5001)</f>
        <v>Male</v>
      </c>
      <c r="L1619">
        <f>YEAR('Policy Details'!$E1619)</f>
        <v>2018</v>
      </c>
    </row>
    <row r="1620" spans="1:12">
      <c r="A1620" t="s">
        <v>17118</v>
      </c>
      <c r="B1620" t="s">
        <v>20502</v>
      </c>
      <c r="C1620">
        <v>17803</v>
      </c>
      <c r="D1620">
        <v>899.53</v>
      </c>
      <c r="E1620" s="30">
        <v>45453</v>
      </c>
      <c r="F1620" s="30">
        <v>47038</v>
      </c>
      <c r="G1620" t="s">
        <v>20505</v>
      </c>
      <c r="H1620" t="s">
        <v>20507</v>
      </c>
      <c r="I1620" t="s">
        <v>2441</v>
      </c>
      <c r="J1620" t="str">
        <f>_xlfn.XLOOKUP('Policy Details'!$I1620,'Customer Information'!$A$2:$A$5001,'Customer Information'!$E$2:$E$5001)</f>
        <v>56+</v>
      </c>
      <c r="K1620" t="str">
        <f>_xlfn.XLOOKUP('Policy Details'!$I1620,'Customer Information'!$A$2:$A$5001,'Customer Information'!$C$2:$C$5001)</f>
        <v>Other</v>
      </c>
      <c r="L1620">
        <f>YEAR('Policy Details'!$E1620)</f>
        <v>2024</v>
      </c>
    </row>
    <row r="1621" spans="1:12">
      <c r="A1621" t="s">
        <v>17119</v>
      </c>
      <c r="B1621" t="s">
        <v>20502</v>
      </c>
      <c r="C1621">
        <v>76647</v>
      </c>
      <c r="D1621">
        <v>519.92999999999995</v>
      </c>
      <c r="E1621" s="30">
        <v>45489</v>
      </c>
      <c r="F1621" s="30">
        <v>48230</v>
      </c>
      <c r="G1621" t="s">
        <v>20505</v>
      </c>
      <c r="H1621" t="s">
        <v>20508</v>
      </c>
      <c r="I1621" t="s">
        <v>2642</v>
      </c>
      <c r="J1621" t="str">
        <f>_xlfn.XLOOKUP('Policy Details'!$I1621,'Customer Information'!$A$2:$A$5001,'Customer Information'!$E$2:$E$5001)</f>
        <v>18-25</v>
      </c>
      <c r="K1621" t="str">
        <f>_xlfn.XLOOKUP('Policy Details'!$I1621,'Customer Information'!$A$2:$A$5001,'Customer Information'!$C$2:$C$5001)</f>
        <v>Other</v>
      </c>
      <c r="L1621">
        <f>YEAR('Policy Details'!$E1621)</f>
        <v>2024</v>
      </c>
    </row>
    <row r="1622" spans="1:12">
      <c r="A1622" t="s">
        <v>17120</v>
      </c>
      <c r="B1622" t="s">
        <v>20500</v>
      </c>
      <c r="C1622">
        <v>80217</v>
      </c>
      <c r="D1622">
        <v>1870.37</v>
      </c>
      <c r="E1622" s="30">
        <v>43555</v>
      </c>
      <c r="F1622" s="30">
        <v>43959</v>
      </c>
      <c r="G1622" t="s">
        <v>20506</v>
      </c>
      <c r="H1622" t="s">
        <v>20509</v>
      </c>
      <c r="I1622" t="s">
        <v>461</v>
      </c>
      <c r="J1622" t="str">
        <f>_xlfn.XLOOKUP('Policy Details'!$I1622,'Customer Information'!$A$2:$A$5001,'Customer Information'!$E$2:$E$5001)</f>
        <v>46-55</v>
      </c>
      <c r="K1622" t="str">
        <f>_xlfn.XLOOKUP('Policy Details'!$I1622,'Customer Information'!$A$2:$A$5001,'Customer Information'!$C$2:$C$5001)</f>
        <v>Female</v>
      </c>
      <c r="L1622">
        <f>YEAR('Policy Details'!$E1622)</f>
        <v>2019</v>
      </c>
    </row>
    <row r="1623" spans="1:12">
      <c r="A1623" t="s">
        <v>17121</v>
      </c>
      <c r="B1623" t="s">
        <v>20502</v>
      </c>
      <c r="C1623">
        <v>395595</v>
      </c>
      <c r="D1623">
        <v>108.27</v>
      </c>
      <c r="E1623" s="30">
        <v>42727</v>
      </c>
      <c r="F1623" s="30">
        <v>43642</v>
      </c>
      <c r="G1623" t="s">
        <v>20504</v>
      </c>
      <c r="H1623" t="s">
        <v>20509</v>
      </c>
      <c r="I1623" t="s">
        <v>4031</v>
      </c>
      <c r="J1623" t="str">
        <f>_xlfn.XLOOKUP('Policy Details'!$I1623,'Customer Information'!$A$2:$A$5001,'Customer Information'!$E$2:$E$5001)</f>
        <v>56+</v>
      </c>
      <c r="K1623" t="str">
        <f>_xlfn.XLOOKUP('Policy Details'!$I1623,'Customer Information'!$A$2:$A$5001,'Customer Information'!$C$2:$C$5001)</f>
        <v>Female</v>
      </c>
      <c r="L1623">
        <f>YEAR('Policy Details'!$E1623)</f>
        <v>2016</v>
      </c>
    </row>
    <row r="1624" spans="1:12">
      <c r="A1624" t="s">
        <v>17122</v>
      </c>
      <c r="B1624" t="s">
        <v>20500</v>
      </c>
      <c r="C1624">
        <v>90964</v>
      </c>
      <c r="D1624">
        <v>1144.42</v>
      </c>
      <c r="E1624" s="30">
        <v>43719</v>
      </c>
      <c r="F1624" s="30">
        <v>47286</v>
      </c>
      <c r="G1624" t="s">
        <v>20504</v>
      </c>
      <c r="H1624" t="s">
        <v>20509</v>
      </c>
      <c r="I1624" t="s">
        <v>4232</v>
      </c>
      <c r="J1624" t="str">
        <f>_xlfn.XLOOKUP('Policy Details'!$I1624,'Customer Information'!$A$2:$A$5001,'Customer Information'!$E$2:$E$5001)</f>
        <v>56+</v>
      </c>
      <c r="K1624" t="str">
        <f>_xlfn.XLOOKUP('Policy Details'!$I1624,'Customer Information'!$A$2:$A$5001,'Customer Information'!$C$2:$C$5001)</f>
        <v>Male</v>
      </c>
      <c r="L1624">
        <f>YEAR('Policy Details'!$E1624)</f>
        <v>2019</v>
      </c>
    </row>
    <row r="1625" spans="1:12">
      <c r="A1625" t="s">
        <v>17123</v>
      </c>
      <c r="B1625" t="s">
        <v>20501</v>
      </c>
      <c r="C1625">
        <v>484273</v>
      </c>
      <c r="D1625">
        <v>1529.26</v>
      </c>
      <c r="E1625" s="30">
        <v>42709</v>
      </c>
      <c r="F1625" s="30">
        <v>43657</v>
      </c>
      <c r="G1625" t="s">
        <v>20505</v>
      </c>
      <c r="H1625" t="s">
        <v>20509</v>
      </c>
      <c r="I1625" t="s">
        <v>2517</v>
      </c>
      <c r="J1625" t="str">
        <f>_xlfn.XLOOKUP('Policy Details'!$I1625,'Customer Information'!$A$2:$A$5001,'Customer Information'!$E$2:$E$5001)</f>
        <v>46-55</v>
      </c>
      <c r="K1625" t="str">
        <f>_xlfn.XLOOKUP('Policy Details'!$I1625,'Customer Information'!$A$2:$A$5001,'Customer Information'!$C$2:$C$5001)</f>
        <v>Male</v>
      </c>
      <c r="L1625">
        <f>YEAR('Policy Details'!$E1625)</f>
        <v>2016</v>
      </c>
    </row>
    <row r="1626" spans="1:12">
      <c r="A1626" t="s">
        <v>17124</v>
      </c>
      <c r="B1626" t="s">
        <v>20502</v>
      </c>
      <c r="C1626">
        <v>252688</v>
      </c>
      <c r="D1626">
        <v>1257.9000000000001</v>
      </c>
      <c r="E1626" s="30">
        <v>45457</v>
      </c>
      <c r="F1626" s="30">
        <v>47381</v>
      </c>
      <c r="G1626" t="s">
        <v>20504</v>
      </c>
      <c r="H1626" t="s">
        <v>20509</v>
      </c>
      <c r="I1626" t="s">
        <v>346</v>
      </c>
      <c r="J1626" t="str">
        <f>_xlfn.XLOOKUP('Policy Details'!$I1626,'Customer Information'!$A$2:$A$5001,'Customer Information'!$E$2:$E$5001)</f>
        <v>36-45</v>
      </c>
      <c r="K1626" t="str">
        <f>_xlfn.XLOOKUP('Policy Details'!$I1626,'Customer Information'!$A$2:$A$5001,'Customer Information'!$C$2:$C$5001)</f>
        <v>Other</v>
      </c>
      <c r="L1626">
        <f>YEAR('Policy Details'!$E1626)</f>
        <v>2024</v>
      </c>
    </row>
    <row r="1627" spans="1:12">
      <c r="A1627" t="s">
        <v>17125</v>
      </c>
      <c r="B1627" t="s">
        <v>20503</v>
      </c>
      <c r="C1627">
        <v>400266</v>
      </c>
      <c r="D1627">
        <v>869.24</v>
      </c>
      <c r="E1627" s="30">
        <v>44215</v>
      </c>
      <c r="F1627" s="30">
        <v>46572</v>
      </c>
      <c r="G1627" t="s">
        <v>20506</v>
      </c>
      <c r="H1627" t="s">
        <v>20508</v>
      </c>
      <c r="I1627" t="s">
        <v>1128</v>
      </c>
      <c r="J1627" t="str">
        <f>_xlfn.XLOOKUP('Policy Details'!$I1627,'Customer Information'!$A$2:$A$5001,'Customer Information'!$E$2:$E$5001)</f>
        <v>56+</v>
      </c>
      <c r="K1627" t="str">
        <f>_xlfn.XLOOKUP('Policy Details'!$I1627,'Customer Information'!$A$2:$A$5001,'Customer Information'!$C$2:$C$5001)</f>
        <v>Female</v>
      </c>
      <c r="L1627">
        <f>YEAR('Policy Details'!$E1627)</f>
        <v>2021</v>
      </c>
    </row>
    <row r="1628" spans="1:12">
      <c r="A1628" t="s">
        <v>17126</v>
      </c>
      <c r="B1628" t="s">
        <v>20501</v>
      </c>
      <c r="C1628">
        <v>238001</v>
      </c>
      <c r="D1628">
        <v>1294.45</v>
      </c>
      <c r="E1628" s="30">
        <v>43747</v>
      </c>
      <c r="F1628" s="30">
        <v>44139</v>
      </c>
      <c r="G1628" t="s">
        <v>20505</v>
      </c>
      <c r="H1628" t="s">
        <v>20509</v>
      </c>
      <c r="I1628" t="s">
        <v>1719</v>
      </c>
      <c r="J1628" t="str">
        <f>_xlfn.XLOOKUP('Policy Details'!$I1628,'Customer Information'!$A$2:$A$5001,'Customer Information'!$E$2:$E$5001)</f>
        <v>26-35</v>
      </c>
      <c r="K1628" t="str">
        <f>_xlfn.XLOOKUP('Policy Details'!$I1628,'Customer Information'!$A$2:$A$5001,'Customer Information'!$C$2:$C$5001)</f>
        <v>Female</v>
      </c>
      <c r="L1628">
        <f>YEAR('Policy Details'!$E1628)</f>
        <v>2019</v>
      </c>
    </row>
    <row r="1629" spans="1:12">
      <c r="A1629" t="s">
        <v>17127</v>
      </c>
      <c r="B1629" t="s">
        <v>20500</v>
      </c>
      <c r="C1629">
        <v>36068</v>
      </c>
      <c r="D1629">
        <v>1414</v>
      </c>
      <c r="E1629" s="30">
        <v>44688</v>
      </c>
      <c r="F1629" s="30">
        <v>46236</v>
      </c>
      <c r="G1629" t="s">
        <v>20505</v>
      </c>
      <c r="H1629" t="s">
        <v>20509</v>
      </c>
      <c r="I1629" t="s">
        <v>2667</v>
      </c>
      <c r="J1629" t="str">
        <f>_xlfn.XLOOKUP('Policy Details'!$I1629,'Customer Information'!$A$2:$A$5001,'Customer Information'!$E$2:$E$5001)</f>
        <v>56+</v>
      </c>
      <c r="K1629" t="str">
        <f>_xlfn.XLOOKUP('Policy Details'!$I1629,'Customer Information'!$A$2:$A$5001,'Customer Information'!$C$2:$C$5001)</f>
        <v>Male</v>
      </c>
      <c r="L1629">
        <f>YEAR('Policy Details'!$E1629)</f>
        <v>2022</v>
      </c>
    </row>
    <row r="1630" spans="1:12">
      <c r="A1630" t="s">
        <v>17128</v>
      </c>
      <c r="B1630" t="s">
        <v>20503</v>
      </c>
      <c r="C1630">
        <v>181001</v>
      </c>
      <c r="D1630">
        <v>512.63</v>
      </c>
      <c r="E1630" s="30">
        <v>45169</v>
      </c>
      <c r="F1630" s="30">
        <v>47487</v>
      </c>
      <c r="G1630" t="s">
        <v>20505</v>
      </c>
      <c r="H1630" t="s">
        <v>20509</v>
      </c>
      <c r="I1630" t="s">
        <v>3709</v>
      </c>
      <c r="J1630" t="str">
        <f>_xlfn.XLOOKUP('Policy Details'!$I1630,'Customer Information'!$A$2:$A$5001,'Customer Information'!$E$2:$E$5001)</f>
        <v>36-45</v>
      </c>
      <c r="K1630" t="str">
        <f>_xlfn.XLOOKUP('Policy Details'!$I1630,'Customer Information'!$A$2:$A$5001,'Customer Information'!$C$2:$C$5001)</f>
        <v>Other</v>
      </c>
      <c r="L1630">
        <f>YEAR('Policy Details'!$E1630)</f>
        <v>2023</v>
      </c>
    </row>
    <row r="1631" spans="1:12">
      <c r="A1631" t="s">
        <v>17129</v>
      </c>
      <c r="B1631" t="s">
        <v>20503</v>
      </c>
      <c r="C1631">
        <v>373051</v>
      </c>
      <c r="D1631">
        <v>840.48</v>
      </c>
      <c r="E1631" s="30">
        <v>42599</v>
      </c>
      <c r="F1631" s="30">
        <v>44177</v>
      </c>
      <c r="G1631" t="s">
        <v>20504</v>
      </c>
      <c r="H1631" t="s">
        <v>20508</v>
      </c>
      <c r="I1631" t="s">
        <v>4431</v>
      </c>
      <c r="J1631" t="str">
        <f>_xlfn.XLOOKUP('Policy Details'!$I1631,'Customer Information'!$A$2:$A$5001,'Customer Information'!$E$2:$E$5001)</f>
        <v>26-35</v>
      </c>
      <c r="K1631" t="str">
        <f>_xlfn.XLOOKUP('Policy Details'!$I1631,'Customer Information'!$A$2:$A$5001,'Customer Information'!$C$2:$C$5001)</f>
        <v>Other</v>
      </c>
      <c r="L1631">
        <f>YEAR('Policy Details'!$E1631)</f>
        <v>2016</v>
      </c>
    </row>
    <row r="1632" spans="1:12">
      <c r="A1632" t="s">
        <v>17130</v>
      </c>
      <c r="B1632" t="s">
        <v>20502</v>
      </c>
      <c r="C1632">
        <v>92703</v>
      </c>
      <c r="D1632">
        <v>100.43</v>
      </c>
      <c r="E1632" s="30">
        <v>42989</v>
      </c>
      <c r="F1632" s="30">
        <v>44555</v>
      </c>
      <c r="G1632" t="s">
        <v>20506</v>
      </c>
      <c r="H1632" t="s">
        <v>20509</v>
      </c>
      <c r="I1632" t="s">
        <v>4121</v>
      </c>
      <c r="J1632" t="str">
        <f>_xlfn.XLOOKUP('Policy Details'!$I1632,'Customer Information'!$A$2:$A$5001,'Customer Information'!$E$2:$E$5001)</f>
        <v>46-55</v>
      </c>
      <c r="K1632" t="str">
        <f>_xlfn.XLOOKUP('Policy Details'!$I1632,'Customer Information'!$A$2:$A$5001,'Customer Information'!$C$2:$C$5001)</f>
        <v>Male</v>
      </c>
      <c r="L1632">
        <f>YEAR('Policy Details'!$E1632)</f>
        <v>2017</v>
      </c>
    </row>
    <row r="1633" spans="1:12">
      <c r="A1633" t="s">
        <v>17131</v>
      </c>
      <c r="B1633" t="s">
        <v>20502</v>
      </c>
      <c r="C1633">
        <v>473918</v>
      </c>
      <c r="D1633">
        <v>1798.51</v>
      </c>
      <c r="E1633" s="30">
        <v>45154</v>
      </c>
      <c r="F1633" s="30">
        <v>48717</v>
      </c>
      <c r="G1633" t="s">
        <v>20506</v>
      </c>
      <c r="H1633" t="s">
        <v>20507</v>
      </c>
      <c r="I1633" t="s">
        <v>4484</v>
      </c>
      <c r="J1633" t="str">
        <f>_xlfn.XLOOKUP('Policy Details'!$I1633,'Customer Information'!$A$2:$A$5001,'Customer Information'!$E$2:$E$5001)</f>
        <v>26-35</v>
      </c>
      <c r="K1633" t="str">
        <f>_xlfn.XLOOKUP('Policy Details'!$I1633,'Customer Information'!$A$2:$A$5001,'Customer Information'!$C$2:$C$5001)</f>
        <v>Female</v>
      </c>
      <c r="L1633">
        <f>YEAR('Policy Details'!$E1633)</f>
        <v>2023</v>
      </c>
    </row>
    <row r="1634" spans="1:12">
      <c r="A1634" t="s">
        <v>17132</v>
      </c>
      <c r="B1634" t="s">
        <v>20503</v>
      </c>
      <c r="C1634">
        <v>237960</v>
      </c>
      <c r="D1634">
        <v>786.37</v>
      </c>
      <c r="E1634" s="30">
        <v>42880</v>
      </c>
      <c r="F1634" s="30">
        <v>45887</v>
      </c>
      <c r="G1634" t="s">
        <v>20504</v>
      </c>
      <c r="H1634" t="s">
        <v>20509</v>
      </c>
      <c r="I1634" t="s">
        <v>2786</v>
      </c>
      <c r="J1634" t="str">
        <f>_xlfn.XLOOKUP('Policy Details'!$I1634,'Customer Information'!$A$2:$A$5001,'Customer Information'!$E$2:$E$5001)</f>
        <v>56+</v>
      </c>
      <c r="K1634" t="str">
        <f>_xlfn.XLOOKUP('Policy Details'!$I1634,'Customer Information'!$A$2:$A$5001,'Customer Information'!$C$2:$C$5001)</f>
        <v>Other</v>
      </c>
      <c r="L1634">
        <f>YEAR('Policy Details'!$E1634)</f>
        <v>2017</v>
      </c>
    </row>
    <row r="1635" spans="1:12">
      <c r="A1635" t="s">
        <v>17133</v>
      </c>
      <c r="B1635" t="s">
        <v>20502</v>
      </c>
      <c r="C1635">
        <v>233369</v>
      </c>
      <c r="D1635">
        <v>863.92</v>
      </c>
      <c r="E1635" s="30">
        <v>43300</v>
      </c>
      <c r="F1635" s="30">
        <v>46589</v>
      </c>
      <c r="G1635" t="s">
        <v>20506</v>
      </c>
      <c r="H1635" t="s">
        <v>20509</v>
      </c>
      <c r="I1635" t="s">
        <v>3289</v>
      </c>
      <c r="J1635" t="str">
        <f>_xlfn.XLOOKUP('Policy Details'!$I1635,'Customer Information'!$A$2:$A$5001,'Customer Information'!$E$2:$E$5001)</f>
        <v>56+</v>
      </c>
      <c r="K1635" t="str">
        <f>_xlfn.XLOOKUP('Policy Details'!$I1635,'Customer Information'!$A$2:$A$5001,'Customer Information'!$C$2:$C$5001)</f>
        <v>Other</v>
      </c>
      <c r="L1635">
        <f>YEAR('Policy Details'!$E1635)</f>
        <v>2018</v>
      </c>
    </row>
    <row r="1636" spans="1:12">
      <c r="A1636" t="s">
        <v>17134</v>
      </c>
      <c r="B1636" t="s">
        <v>20503</v>
      </c>
      <c r="C1636">
        <v>104643</v>
      </c>
      <c r="D1636">
        <v>1021.41</v>
      </c>
      <c r="E1636" s="30">
        <v>44494</v>
      </c>
      <c r="F1636" s="30">
        <v>47138</v>
      </c>
      <c r="G1636" t="s">
        <v>20505</v>
      </c>
      <c r="H1636" t="s">
        <v>20509</v>
      </c>
      <c r="I1636" t="s">
        <v>2876</v>
      </c>
      <c r="J1636" t="str">
        <f>_xlfn.XLOOKUP('Policy Details'!$I1636,'Customer Information'!$A$2:$A$5001,'Customer Information'!$E$2:$E$5001)</f>
        <v>56+</v>
      </c>
      <c r="K1636" t="str">
        <f>_xlfn.XLOOKUP('Policy Details'!$I1636,'Customer Information'!$A$2:$A$5001,'Customer Information'!$C$2:$C$5001)</f>
        <v>Female</v>
      </c>
      <c r="L1636">
        <f>YEAR('Policy Details'!$E1636)</f>
        <v>2021</v>
      </c>
    </row>
    <row r="1637" spans="1:12">
      <c r="A1637" t="s">
        <v>17135</v>
      </c>
      <c r="B1637" t="s">
        <v>20500</v>
      </c>
      <c r="C1637">
        <v>25878</v>
      </c>
      <c r="D1637">
        <v>1972.87</v>
      </c>
      <c r="E1637" s="30">
        <v>44730</v>
      </c>
      <c r="F1637" s="30">
        <v>47856</v>
      </c>
      <c r="G1637" t="s">
        <v>20506</v>
      </c>
      <c r="H1637" t="s">
        <v>20507</v>
      </c>
      <c r="I1637" t="s">
        <v>4318</v>
      </c>
      <c r="J1637" t="str">
        <f>_xlfn.XLOOKUP('Policy Details'!$I1637,'Customer Information'!$A$2:$A$5001,'Customer Information'!$E$2:$E$5001)</f>
        <v>36-45</v>
      </c>
      <c r="K1637" t="str">
        <f>_xlfn.XLOOKUP('Policy Details'!$I1637,'Customer Information'!$A$2:$A$5001,'Customer Information'!$C$2:$C$5001)</f>
        <v>Female</v>
      </c>
      <c r="L1637">
        <f>YEAR('Policy Details'!$E1637)</f>
        <v>2022</v>
      </c>
    </row>
    <row r="1638" spans="1:12">
      <c r="A1638" t="s">
        <v>17136</v>
      </c>
      <c r="B1638" t="s">
        <v>20500</v>
      </c>
      <c r="C1638">
        <v>417218</v>
      </c>
      <c r="D1638">
        <v>1429.11</v>
      </c>
      <c r="E1638" s="30">
        <v>44563</v>
      </c>
      <c r="F1638" s="30">
        <v>46375</v>
      </c>
      <c r="G1638" t="s">
        <v>20505</v>
      </c>
      <c r="H1638" t="s">
        <v>20507</v>
      </c>
      <c r="I1638" t="s">
        <v>592</v>
      </c>
      <c r="J1638" t="str">
        <f>_xlfn.XLOOKUP('Policy Details'!$I1638,'Customer Information'!$A$2:$A$5001,'Customer Information'!$E$2:$E$5001)</f>
        <v>18-25</v>
      </c>
      <c r="K1638" t="str">
        <f>_xlfn.XLOOKUP('Policy Details'!$I1638,'Customer Information'!$A$2:$A$5001,'Customer Information'!$C$2:$C$5001)</f>
        <v>Other</v>
      </c>
      <c r="L1638">
        <f>YEAR('Policy Details'!$E1638)</f>
        <v>2022</v>
      </c>
    </row>
    <row r="1639" spans="1:12">
      <c r="A1639" t="s">
        <v>17137</v>
      </c>
      <c r="B1639" t="s">
        <v>20502</v>
      </c>
      <c r="C1639">
        <v>168472</v>
      </c>
      <c r="D1639">
        <v>1712.15</v>
      </c>
      <c r="E1639" s="30">
        <v>44933</v>
      </c>
      <c r="F1639" s="30">
        <v>46915</v>
      </c>
      <c r="G1639" t="s">
        <v>20506</v>
      </c>
      <c r="H1639" t="s">
        <v>20508</v>
      </c>
      <c r="I1639" t="s">
        <v>2070</v>
      </c>
      <c r="J1639" t="str">
        <f>_xlfn.XLOOKUP('Policy Details'!$I1639,'Customer Information'!$A$2:$A$5001,'Customer Information'!$E$2:$E$5001)</f>
        <v>18-25</v>
      </c>
      <c r="K1639" t="str">
        <f>_xlfn.XLOOKUP('Policy Details'!$I1639,'Customer Information'!$A$2:$A$5001,'Customer Information'!$C$2:$C$5001)</f>
        <v>Male</v>
      </c>
      <c r="L1639">
        <f>YEAR('Policy Details'!$E1639)</f>
        <v>2023</v>
      </c>
    </row>
    <row r="1640" spans="1:12">
      <c r="A1640" t="s">
        <v>17138</v>
      </c>
      <c r="B1640" t="s">
        <v>20503</v>
      </c>
      <c r="C1640">
        <v>327047</v>
      </c>
      <c r="D1640">
        <v>329.51</v>
      </c>
      <c r="E1640" s="30">
        <v>42019</v>
      </c>
      <c r="F1640" s="30">
        <v>42694</v>
      </c>
      <c r="G1640" t="s">
        <v>20504</v>
      </c>
      <c r="H1640" t="s">
        <v>20509</v>
      </c>
      <c r="I1640" t="s">
        <v>4490</v>
      </c>
      <c r="J1640" t="str">
        <f>_xlfn.XLOOKUP('Policy Details'!$I1640,'Customer Information'!$A$2:$A$5001,'Customer Information'!$E$2:$E$5001)</f>
        <v>56+</v>
      </c>
      <c r="K1640" t="str">
        <f>_xlfn.XLOOKUP('Policy Details'!$I1640,'Customer Information'!$A$2:$A$5001,'Customer Information'!$C$2:$C$5001)</f>
        <v>Male</v>
      </c>
      <c r="L1640">
        <f>YEAR('Policy Details'!$E1640)</f>
        <v>2015</v>
      </c>
    </row>
    <row r="1641" spans="1:12">
      <c r="A1641" t="s">
        <v>17139</v>
      </c>
      <c r="B1641" t="s">
        <v>20500</v>
      </c>
      <c r="C1641">
        <v>63446</v>
      </c>
      <c r="D1641">
        <v>1128.18</v>
      </c>
      <c r="E1641" s="30">
        <v>42591</v>
      </c>
      <c r="F1641" s="30">
        <v>44907</v>
      </c>
      <c r="G1641" t="s">
        <v>20506</v>
      </c>
      <c r="H1641" t="s">
        <v>20509</v>
      </c>
      <c r="I1641" t="s">
        <v>4240</v>
      </c>
      <c r="J1641" t="str">
        <f>_xlfn.XLOOKUP('Policy Details'!$I1641,'Customer Information'!$A$2:$A$5001,'Customer Information'!$E$2:$E$5001)</f>
        <v>56+</v>
      </c>
      <c r="K1641" t="str">
        <f>_xlfn.XLOOKUP('Policy Details'!$I1641,'Customer Information'!$A$2:$A$5001,'Customer Information'!$C$2:$C$5001)</f>
        <v>Other</v>
      </c>
      <c r="L1641">
        <f>YEAR('Policy Details'!$E1641)</f>
        <v>2016</v>
      </c>
    </row>
    <row r="1642" spans="1:12">
      <c r="A1642" t="s">
        <v>17140</v>
      </c>
      <c r="B1642" t="s">
        <v>20502</v>
      </c>
      <c r="C1642">
        <v>32206</v>
      </c>
      <c r="D1642">
        <v>142.94</v>
      </c>
      <c r="E1642" s="30">
        <v>45098</v>
      </c>
      <c r="F1642" s="30">
        <v>48361</v>
      </c>
      <c r="G1642" t="s">
        <v>20506</v>
      </c>
      <c r="H1642" t="s">
        <v>20509</v>
      </c>
      <c r="I1642" t="s">
        <v>2833</v>
      </c>
      <c r="J1642" t="str">
        <f>_xlfn.XLOOKUP('Policy Details'!$I1642,'Customer Information'!$A$2:$A$5001,'Customer Information'!$E$2:$E$5001)</f>
        <v>18-25</v>
      </c>
      <c r="K1642" t="str">
        <f>_xlfn.XLOOKUP('Policy Details'!$I1642,'Customer Information'!$A$2:$A$5001,'Customer Information'!$C$2:$C$5001)</f>
        <v>Male</v>
      </c>
      <c r="L1642">
        <f>YEAR('Policy Details'!$E1642)</f>
        <v>2023</v>
      </c>
    </row>
    <row r="1643" spans="1:12">
      <c r="A1643" t="s">
        <v>17141</v>
      </c>
      <c r="B1643" t="s">
        <v>20501</v>
      </c>
      <c r="C1643">
        <v>77188</v>
      </c>
      <c r="D1643">
        <v>1385.66</v>
      </c>
      <c r="E1643" s="30">
        <v>42563</v>
      </c>
      <c r="F1643" s="30">
        <v>45551</v>
      </c>
      <c r="G1643" t="s">
        <v>20505</v>
      </c>
      <c r="H1643" t="s">
        <v>20507</v>
      </c>
      <c r="I1643" t="s">
        <v>1342</v>
      </c>
      <c r="J1643" t="str">
        <f>_xlfn.XLOOKUP('Policy Details'!$I1643,'Customer Information'!$A$2:$A$5001,'Customer Information'!$E$2:$E$5001)</f>
        <v>56+</v>
      </c>
      <c r="K1643" t="str">
        <f>_xlfn.XLOOKUP('Policy Details'!$I1643,'Customer Information'!$A$2:$A$5001,'Customer Information'!$C$2:$C$5001)</f>
        <v>Female</v>
      </c>
      <c r="L1643">
        <f>YEAR('Policy Details'!$E1643)</f>
        <v>2016</v>
      </c>
    </row>
    <row r="1644" spans="1:12">
      <c r="A1644" t="s">
        <v>17142</v>
      </c>
      <c r="B1644" t="s">
        <v>20502</v>
      </c>
      <c r="C1644">
        <v>447893</v>
      </c>
      <c r="D1644">
        <v>961.91</v>
      </c>
      <c r="E1644" s="30">
        <v>43293</v>
      </c>
      <c r="F1644" s="30">
        <v>45935</v>
      </c>
      <c r="G1644" t="s">
        <v>20505</v>
      </c>
      <c r="H1644" t="s">
        <v>20507</v>
      </c>
      <c r="I1644" t="s">
        <v>2054</v>
      </c>
      <c r="J1644" t="str">
        <f>_xlfn.XLOOKUP('Policy Details'!$I1644,'Customer Information'!$A$2:$A$5001,'Customer Information'!$E$2:$E$5001)</f>
        <v>46-55</v>
      </c>
      <c r="K1644" t="str">
        <f>_xlfn.XLOOKUP('Policy Details'!$I1644,'Customer Information'!$A$2:$A$5001,'Customer Information'!$C$2:$C$5001)</f>
        <v>Male</v>
      </c>
      <c r="L1644">
        <f>YEAR('Policy Details'!$E1644)</f>
        <v>2018</v>
      </c>
    </row>
    <row r="1645" spans="1:12">
      <c r="A1645" t="s">
        <v>17143</v>
      </c>
      <c r="B1645" t="s">
        <v>20503</v>
      </c>
      <c r="C1645">
        <v>357697</v>
      </c>
      <c r="D1645">
        <v>1562.1</v>
      </c>
      <c r="E1645" s="30">
        <v>42422</v>
      </c>
      <c r="F1645" s="30">
        <v>43547</v>
      </c>
      <c r="G1645" t="s">
        <v>20504</v>
      </c>
      <c r="H1645" t="s">
        <v>20509</v>
      </c>
      <c r="I1645" t="s">
        <v>4633</v>
      </c>
      <c r="J1645" t="str">
        <f>_xlfn.XLOOKUP('Policy Details'!$I1645,'Customer Information'!$A$2:$A$5001,'Customer Information'!$E$2:$E$5001)</f>
        <v>18-25</v>
      </c>
      <c r="K1645" t="str">
        <f>_xlfn.XLOOKUP('Policy Details'!$I1645,'Customer Information'!$A$2:$A$5001,'Customer Information'!$C$2:$C$5001)</f>
        <v>Female</v>
      </c>
      <c r="L1645">
        <f>YEAR('Policy Details'!$E1645)</f>
        <v>2016</v>
      </c>
    </row>
    <row r="1646" spans="1:12">
      <c r="A1646" t="s">
        <v>17144</v>
      </c>
      <c r="B1646" t="s">
        <v>20503</v>
      </c>
      <c r="C1646">
        <v>264911</v>
      </c>
      <c r="D1646">
        <v>1660.68</v>
      </c>
      <c r="E1646" s="30">
        <v>43032</v>
      </c>
      <c r="F1646" s="30">
        <v>45785</v>
      </c>
      <c r="G1646" t="s">
        <v>20505</v>
      </c>
      <c r="H1646" t="s">
        <v>20508</v>
      </c>
      <c r="I1646" t="s">
        <v>4894</v>
      </c>
      <c r="J1646" t="str">
        <f>_xlfn.XLOOKUP('Policy Details'!$I1646,'Customer Information'!$A$2:$A$5001,'Customer Information'!$E$2:$E$5001)</f>
        <v>36-45</v>
      </c>
      <c r="K1646" t="str">
        <f>_xlfn.XLOOKUP('Policy Details'!$I1646,'Customer Information'!$A$2:$A$5001,'Customer Information'!$C$2:$C$5001)</f>
        <v>Other</v>
      </c>
      <c r="L1646">
        <f>YEAR('Policy Details'!$E1646)</f>
        <v>2017</v>
      </c>
    </row>
    <row r="1647" spans="1:12">
      <c r="A1647" t="s">
        <v>17145</v>
      </c>
      <c r="B1647" t="s">
        <v>20502</v>
      </c>
      <c r="C1647">
        <v>474229</v>
      </c>
      <c r="D1647">
        <v>1535.5</v>
      </c>
      <c r="E1647" s="30">
        <v>43256</v>
      </c>
      <c r="F1647" s="30">
        <v>44575</v>
      </c>
      <c r="G1647" t="s">
        <v>20506</v>
      </c>
      <c r="H1647" t="s">
        <v>20508</v>
      </c>
      <c r="I1647" t="s">
        <v>2524</v>
      </c>
      <c r="J1647" t="str">
        <f>_xlfn.XLOOKUP('Policy Details'!$I1647,'Customer Information'!$A$2:$A$5001,'Customer Information'!$E$2:$E$5001)</f>
        <v>56+</v>
      </c>
      <c r="K1647" t="str">
        <f>_xlfn.XLOOKUP('Policy Details'!$I1647,'Customer Information'!$A$2:$A$5001,'Customer Information'!$C$2:$C$5001)</f>
        <v>Female</v>
      </c>
      <c r="L1647">
        <f>YEAR('Policy Details'!$E1647)</f>
        <v>2018</v>
      </c>
    </row>
    <row r="1648" spans="1:12">
      <c r="A1648" t="s">
        <v>17146</v>
      </c>
      <c r="B1648" t="s">
        <v>20503</v>
      </c>
      <c r="C1648">
        <v>426169</v>
      </c>
      <c r="D1648">
        <v>275.38</v>
      </c>
      <c r="E1648" s="30">
        <v>44102</v>
      </c>
      <c r="F1648" s="30">
        <v>45617</v>
      </c>
      <c r="G1648" t="s">
        <v>20504</v>
      </c>
      <c r="H1648" t="s">
        <v>20507</v>
      </c>
      <c r="I1648" t="s">
        <v>1927</v>
      </c>
      <c r="J1648" t="str">
        <f>_xlfn.XLOOKUP('Policy Details'!$I1648,'Customer Information'!$A$2:$A$5001,'Customer Information'!$E$2:$E$5001)</f>
        <v>56+</v>
      </c>
      <c r="K1648" t="str">
        <f>_xlfn.XLOOKUP('Policy Details'!$I1648,'Customer Information'!$A$2:$A$5001,'Customer Information'!$C$2:$C$5001)</f>
        <v>Other</v>
      </c>
      <c r="L1648">
        <f>YEAR('Policy Details'!$E1648)</f>
        <v>2020</v>
      </c>
    </row>
    <row r="1649" spans="1:12">
      <c r="A1649" t="s">
        <v>17147</v>
      </c>
      <c r="B1649" t="s">
        <v>20501</v>
      </c>
      <c r="C1649">
        <v>152969</v>
      </c>
      <c r="D1649">
        <v>189.32</v>
      </c>
      <c r="E1649" s="30">
        <v>44792</v>
      </c>
      <c r="F1649" s="30">
        <v>48386</v>
      </c>
      <c r="G1649" t="s">
        <v>20505</v>
      </c>
      <c r="H1649" t="s">
        <v>20508</v>
      </c>
      <c r="I1649" t="s">
        <v>2971</v>
      </c>
      <c r="J1649" t="str">
        <f>_xlfn.XLOOKUP('Policy Details'!$I1649,'Customer Information'!$A$2:$A$5001,'Customer Information'!$E$2:$E$5001)</f>
        <v>36-45</v>
      </c>
      <c r="K1649" t="str">
        <f>_xlfn.XLOOKUP('Policy Details'!$I1649,'Customer Information'!$A$2:$A$5001,'Customer Information'!$C$2:$C$5001)</f>
        <v>Female</v>
      </c>
      <c r="L1649">
        <f>YEAR('Policy Details'!$E1649)</f>
        <v>2022</v>
      </c>
    </row>
    <row r="1650" spans="1:12">
      <c r="A1650" t="s">
        <v>17148</v>
      </c>
      <c r="B1650" t="s">
        <v>20501</v>
      </c>
      <c r="C1650">
        <v>442942</v>
      </c>
      <c r="D1650">
        <v>1431.69</v>
      </c>
      <c r="E1650" s="30">
        <v>45138</v>
      </c>
      <c r="F1650" s="30">
        <v>47764</v>
      </c>
      <c r="G1650" t="s">
        <v>20506</v>
      </c>
      <c r="H1650" t="s">
        <v>20509</v>
      </c>
      <c r="I1650" t="s">
        <v>3430</v>
      </c>
      <c r="J1650" t="str">
        <f>_xlfn.XLOOKUP('Policy Details'!$I1650,'Customer Information'!$A$2:$A$5001,'Customer Information'!$E$2:$E$5001)</f>
        <v>56+</v>
      </c>
      <c r="K1650" t="str">
        <f>_xlfn.XLOOKUP('Policy Details'!$I1650,'Customer Information'!$A$2:$A$5001,'Customer Information'!$C$2:$C$5001)</f>
        <v>Male</v>
      </c>
      <c r="L1650">
        <f>YEAR('Policy Details'!$E1650)</f>
        <v>2023</v>
      </c>
    </row>
    <row r="1651" spans="1:12">
      <c r="A1651" t="s">
        <v>17149</v>
      </c>
      <c r="B1651" t="s">
        <v>20503</v>
      </c>
      <c r="C1651">
        <v>188372</v>
      </c>
      <c r="D1651">
        <v>858.12</v>
      </c>
      <c r="E1651" s="30">
        <v>44744</v>
      </c>
      <c r="F1651" s="30">
        <v>48077</v>
      </c>
      <c r="G1651" t="s">
        <v>20504</v>
      </c>
      <c r="H1651" t="s">
        <v>20508</v>
      </c>
      <c r="I1651" t="s">
        <v>4152</v>
      </c>
      <c r="J1651" t="str">
        <f>_xlfn.XLOOKUP('Policy Details'!$I1651,'Customer Information'!$A$2:$A$5001,'Customer Information'!$E$2:$E$5001)</f>
        <v>26-35</v>
      </c>
      <c r="K1651" t="str">
        <f>_xlfn.XLOOKUP('Policy Details'!$I1651,'Customer Information'!$A$2:$A$5001,'Customer Information'!$C$2:$C$5001)</f>
        <v>Female</v>
      </c>
      <c r="L1651">
        <f>YEAR('Policy Details'!$E1651)</f>
        <v>2022</v>
      </c>
    </row>
    <row r="1652" spans="1:12">
      <c r="A1652" t="s">
        <v>17150</v>
      </c>
      <c r="B1652" t="s">
        <v>20500</v>
      </c>
      <c r="C1652">
        <v>149704</v>
      </c>
      <c r="D1652">
        <v>1575.2</v>
      </c>
      <c r="E1652" s="30">
        <v>42674</v>
      </c>
      <c r="F1652" s="30">
        <v>44275</v>
      </c>
      <c r="G1652" t="s">
        <v>20506</v>
      </c>
      <c r="H1652" t="s">
        <v>20508</v>
      </c>
      <c r="I1652" t="s">
        <v>2352</v>
      </c>
      <c r="J1652" t="str">
        <f>_xlfn.XLOOKUP('Policy Details'!$I1652,'Customer Information'!$A$2:$A$5001,'Customer Information'!$E$2:$E$5001)</f>
        <v>46-55</v>
      </c>
      <c r="K1652" t="str">
        <f>_xlfn.XLOOKUP('Policy Details'!$I1652,'Customer Information'!$A$2:$A$5001,'Customer Information'!$C$2:$C$5001)</f>
        <v>Female</v>
      </c>
      <c r="L1652">
        <f>YEAR('Policy Details'!$E1652)</f>
        <v>2016</v>
      </c>
    </row>
    <row r="1653" spans="1:12">
      <c r="A1653" t="s">
        <v>17151</v>
      </c>
      <c r="B1653" t="s">
        <v>20500</v>
      </c>
      <c r="C1653">
        <v>342975</v>
      </c>
      <c r="D1653">
        <v>1276.94</v>
      </c>
      <c r="E1653" s="30">
        <v>44146</v>
      </c>
      <c r="F1653" s="30">
        <v>46616</v>
      </c>
      <c r="G1653" t="s">
        <v>20506</v>
      </c>
      <c r="H1653" t="s">
        <v>20509</v>
      </c>
      <c r="I1653" t="s">
        <v>1710</v>
      </c>
      <c r="J1653" t="str">
        <f>_xlfn.XLOOKUP('Policy Details'!$I1653,'Customer Information'!$A$2:$A$5001,'Customer Information'!$E$2:$E$5001)</f>
        <v>18-25</v>
      </c>
      <c r="K1653" t="str">
        <f>_xlfn.XLOOKUP('Policy Details'!$I1653,'Customer Information'!$A$2:$A$5001,'Customer Information'!$C$2:$C$5001)</f>
        <v>Male</v>
      </c>
      <c r="L1653">
        <f>YEAR('Policy Details'!$E1653)</f>
        <v>2020</v>
      </c>
    </row>
    <row r="1654" spans="1:12">
      <c r="A1654" t="s">
        <v>17152</v>
      </c>
      <c r="B1654" t="s">
        <v>20500</v>
      </c>
      <c r="C1654">
        <v>13615</v>
      </c>
      <c r="D1654">
        <v>1576.02</v>
      </c>
      <c r="E1654" s="30">
        <v>45047</v>
      </c>
      <c r="F1654" s="30">
        <v>46236</v>
      </c>
      <c r="G1654" t="s">
        <v>20504</v>
      </c>
      <c r="H1654" t="s">
        <v>20509</v>
      </c>
      <c r="I1654" t="s">
        <v>3551</v>
      </c>
      <c r="J1654" t="str">
        <f>_xlfn.XLOOKUP('Policy Details'!$I1654,'Customer Information'!$A$2:$A$5001,'Customer Information'!$E$2:$E$5001)</f>
        <v>56+</v>
      </c>
      <c r="K1654" t="str">
        <f>_xlfn.XLOOKUP('Policy Details'!$I1654,'Customer Information'!$A$2:$A$5001,'Customer Information'!$C$2:$C$5001)</f>
        <v>Other</v>
      </c>
      <c r="L1654">
        <f>YEAR('Policy Details'!$E1654)</f>
        <v>2023</v>
      </c>
    </row>
    <row r="1655" spans="1:12">
      <c r="A1655" t="s">
        <v>17153</v>
      </c>
      <c r="B1655" t="s">
        <v>20501</v>
      </c>
      <c r="C1655">
        <v>312072</v>
      </c>
      <c r="D1655">
        <v>107.54</v>
      </c>
      <c r="E1655" s="30">
        <v>45119</v>
      </c>
      <c r="F1655" s="30">
        <v>46352</v>
      </c>
      <c r="G1655" t="s">
        <v>20505</v>
      </c>
      <c r="H1655" t="s">
        <v>20508</v>
      </c>
      <c r="I1655" t="s">
        <v>3545</v>
      </c>
      <c r="J1655" t="str">
        <f>_xlfn.XLOOKUP('Policy Details'!$I1655,'Customer Information'!$A$2:$A$5001,'Customer Information'!$E$2:$E$5001)</f>
        <v>56+</v>
      </c>
      <c r="K1655" t="str">
        <f>_xlfn.XLOOKUP('Policy Details'!$I1655,'Customer Information'!$A$2:$A$5001,'Customer Information'!$C$2:$C$5001)</f>
        <v>Male</v>
      </c>
      <c r="L1655">
        <f>YEAR('Policy Details'!$E1655)</f>
        <v>2023</v>
      </c>
    </row>
    <row r="1656" spans="1:12">
      <c r="A1656" t="s">
        <v>17154</v>
      </c>
      <c r="B1656" t="s">
        <v>20501</v>
      </c>
      <c r="C1656">
        <v>32283</v>
      </c>
      <c r="D1656">
        <v>632.87</v>
      </c>
      <c r="E1656" s="30">
        <v>42421</v>
      </c>
      <c r="F1656" s="30">
        <v>44509</v>
      </c>
      <c r="G1656" t="s">
        <v>20506</v>
      </c>
      <c r="H1656" t="s">
        <v>20508</v>
      </c>
      <c r="I1656" t="s">
        <v>2744</v>
      </c>
      <c r="J1656" t="str">
        <f>_xlfn.XLOOKUP('Policy Details'!$I1656,'Customer Information'!$A$2:$A$5001,'Customer Information'!$E$2:$E$5001)</f>
        <v>18-25</v>
      </c>
      <c r="K1656" t="str">
        <f>_xlfn.XLOOKUP('Policy Details'!$I1656,'Customer Information'!$A$2:$A$5001,'Customer Information'!$C$2:$C$5001)</f>
        <v>Female</v>
      </c>
      <c r="L1656">
        <f>YEAR('Policy Details'!$E1656)</f>
        <v>2016</v>
      </c>
    </row>
    <row r="1657" spans="1:12">
      <c r="A1657" t="s">
        <v>17155</v>
      </c>
      <c r="B1657" t="s">
        <v>20502</v>
      </c>
      <c r="C1657">
        <v>321807</v>
      </c>
      <c r="D1657">
        <v>673.23</v>
      </c>
      <c r="E1657" s="30">
        <v>45461</v>
      </c>
      <c r="F1657" s="30">
        <v>46513</v>
      </c>
      <c r="G1657" t="s">
        <v>20505</v>
      </c>
      <c r="H1657" t="s">
        <v>20509</v>
      </c>
      <c r="I1657" t="s">
        <v>3956</v>
      </c>
      <c r="J1657" t="str">
        <f>_xlfn.XLOOKUP('Policy Details'!$I1657,'Customer Information'!$A$2:$A$5001,'Customer Information'!$E$2:$E$5001)</f>
        <v>46-55</v>
      </c>
      <c r="K1657" t="str">
        <f>_xlfn.XLOOKUP('Policy Details'!$I1657,'Customer Information'!$A$2:$A$5001,'Customer Information'!$C$2:$C$5001)</f>
        <v>Other</v>
      </c>
      <c r="L1657">
        <f>YEAR('Policy Details'!$E1657)</f>
        <v>2024</v>
      </c>
    </row>
    <row r="1658" spans="1:12">
      <c r="A1658" t="s">
        <v>17156</v>
      </c>
      <c r="B1658" t="s">
        <v>20503</v>
      </c>
      <c r="C1658">
        <v>271056</v>
      </c>
      <c r="D1658">
        <v>1813.45</v>
      </c>
      <c r="E1658" s="30">
        <v>43042</v>
      </c>
      <c r="F1658" s="30">
        <v>44766</v>
      </c>
      <c r="G1658" t="s">
        <v>20505</v>
      </c>
      <c r="H1658" t="s">
        <v>20507</v>
      </c>
      <c r="I1658" t="s">
        <v>4396</v>
      </c>
      <c r="J1658" t="str">
        <f>_xlfn.XLOOKUP('Policy Details'!$I1658,'Customer Information'!$A$2:$A$5001,'Customer Information'!$E$2:$E$5001)</f>
        <v>36-45</v>
      </c>
      <c r="K1658" t="str">
        <f>_xlfn.XLOOKUP('Policy Details'!$I1658,'Customer Information'!$A$2:$A$5001,'Customer Information'!$C$2:$C$5001)</f>
        <v>Female</v>
      </c>
      <c r="L1658">
        <f>YEAR('Policy Details'!$E1658)</f>
        <v>2017</v>
      </c>
    </row>
    <row r="1659" spans="1:12">
      <c r="A1659" t="s">
        <v>17157</v>
      </c>
      <c r="B1659" t="s">
        <v>20503</v>
      </c>
      <c r="C1659">
        <v>352494</v>
      </c>
      <c r="D1659">
        <v>1632.5</v>
      </c>
      <c r="E1659" s="30">
        <v>42891</v>
      </c>
      <c r="F1659" s="30">
        <v>43758</v>
      </c>
      <c r="G1659" t="s">
        <v>20504</v>
      </c>
      <c r="H1659" t="s">
        <v>20509</v>
      </c>
      <c r="I1659" t="s">
        <v>4877</v>
      </c>
      <c r="J1659" t="str">
        <f>_xlfn.XLOOKUP('Policy Details'!$I1659,'Customer Information'!$A$2:$A$5001,'Customer Information'!$E$2:$E$5001)</f>
        <v>56+</v>
      </c>
      <c r="K1659" t="str">
        <f>_xlfn.XLOOKUP('Policy Details'!$I1659,'Customer Information'!$A$2:$A$5001,'Customer Information'!$C$2:$C$5001)</f>
        <v>Female</v>
      </c>
      <c r="L1659">
        <f>YEAR('Policy Details'!$E1659)</f>
        <v>2017</v>
      </c>
    </row>
    <row r="1660" spans="1:12">
      <c r="A1660" t="s">
        <v>17158</v>
      </c>
      <c r="B1660" t="s">
        <v>20502</v>
      </c>
      <c r="C1660">
        <v>399883</v>
      </c>
      <c r="D1660">
        <v>175.69</v>
      </c>
      <c r="E1660" s="30">
        <v>45179</v>
      </c>
      <c r="F1660" s="30">
        <v>48402</v>
      </c>
      <c r="G1660" t="s">
        <v>20506</v>
      </c>
      <c r="H1660" t="s">
        <v>20509</v>
      </c>
      <c r="I1660" t="s">
        <v>3407</v>
      </c>
      <c r="J1660" t="str">
        <f>_xlfn.XLOOKUP('Policy Details'!$I1660,'Customer Information'!$A$2:$A$5001,'Customer Information'!$E$2:$E$5001)</f>
        <v>18-25</v>
      </c>
      <c r="K1660" t="str">
        <f>_xlfn.XLOOKUP('Policy Details'!$I1660,'Customer Information'!$A$2:$A$5001,'Customer Information'!$C$2:$C$5001)</f>
        <v>Male</v>
      </c>
      <c r="L1660">
        <f>YEAR('Policy Details'!$E1660)</f>
        <v>2023</v>
      </c>
    </row>
    <row r="1661" spans="1:12">
      <c r="A1661" t="s">
        <v>17159</v>
      </c>
      <c r="B1661" t="s">
        <v>20503</v>
      </c>
      <c r="C1661">
        <v>483850</v>
      </c>
      <c r="D1661">
        <v>610.98</v>
      </c>
      <c r="E1661" s="30">
        <v>43611</v>
      </c>
      <c r="F1661" s="30">
        <v>45982</v>
      </c>
      <c r="G1661" t="s">
        <v>20504</v>
      </c>
      <c r="H1661" t="s">
        <v>20508</v>
      </c>
      <c r="I1661" t="s">
        <v>3119</v>
      </c>
      <c r="J1661" t="str">
        <f>_xlfn.XLOOKUP('Policy Details'!$I1661,'Customer Information'!$A$2:$A$5001,'Customer Information'!$E$2:$E$5001)</f>
        <v>36-45</v>
      </c>
      <c r="K1661" t="str">
        <f>_xlfn.XLOOKUP('Policy Details'!$I1661,'Customer Information'!$A$2:$A$5001,'Customer Information'!$C$2:$C$5001)</f>
        <v>Male</v>
      </c>
      <c r="L1661">
        <f>YEAR('Policy Details'!$E1661)</f>
        <v>2019</v>
      </c>
    </row>
    <row r="1662" spans="1:12">
      <c r="A1662" t="s">
        <v>17160</v>
      </c>
      <c r="B1662" t="s">
        <v>20503</v>
      </c>
      <c r="C1662">
        <v>113079</v>
      </c>
      <c r="D1662">
        <v>1251.8900000000001</v>
      </c>
      <c r="E1662" s="30">
        <v>42910</v>
      </c>
      <c r="F1662" s="30">
        <v>46519</v>
      </c>
      <c r="G1662" t="s">
        <v>20504</v>
      </c>
      <c r="H1662" t="s">
        <v>20508</v>
      </c>
      <c r="I1662" t="s">
        <v>1860</v>
      </c>
      <c r="J1662" t="str">
        <f>_xlfn.XLOOKUP('Policy Details'!$I1662,'Customer Information'!$A$2:$A$5001,'Customer Information'!$E$2:$E$5001)</f>
        <v>46-55</v>
      </c>
      <c r="K1662" t="str">
        <f>_xlfn.XLOOKUP('Policy Details'!$I1662,'Customer Information'!$A$2:$A$5001,'Customer Information'!$C$2:$C$5001)</f>
        <v>Male</v>
      </c>
      <c r="L1662">
        <f>YEAR('Policy Details'!$E1662)</f>
        <v>2017</v>
      </c>
    </row>
    <row r="1663" spans="1:12">
      <c r="A1663" t="s">
        <v>17161</v>
      </c>
      <c r="B1663" t="s">
        <v>20500</v>
      </c>
      <c r="C1663">
        <v>213958</v>
      </c>
      <c r="D1663">
        <v>645.25</v>
      </c>
      <c r="E1663" s="30">
        <v>42662</v>
      </c>
      <c r="F1663" s="30">
        <v>43701</v>
      </c>
      <c r="G1663" t="s">
        <v>20506</v>
      </c>
      <c r="H1663" t="s">
        <v>20509</v>
      </c>
      <c r="I1663" t="s">
        <v>684</v>
      </c>
      <c r="J1663" t="str">
        <f>_xlfn.XLOOKUP('Policy Details'!$I1663,'Customer Information'!$A$2:$A$5001,'Customer Information'!$E$2:$E$5001)</f>
        <v>36-45</v>
      </c>
      <c r="K1663" t="str">
        <f>_xlfn.XLOOKUP('Policy Details'!$I1663,'Customer Information'!$A$2:$A$5001,'Customer Information'!$C$2:$C$5001)</f>
        <v>Male</v>
      </c>
      <c r="L1663">
        <f>YEAR('Policy Details'!$E1663)</f>
        <v>2016</v>
      </c>
    </row>
    <row r="1664" spans="1:12">
      <c r="A1664" t="s">
        <v>17162</v>
      </c>
      <c r="B1664" t="s">
        <v>20501</v>
      </c>
      <c r="C1664">
        <v>278614</v>
      </c>
      <c r="D1664">
        <v>676.07</v>
      </c>
      <c r="E1664" s="30">
        <v>44127</v>
      </c>
      <c r="F1664" s="30">
        <v>47285</v>
      </c>
      <c r="G1664" t="s">
        <v>20505</v>
      </c>
      <c r="H1664" t="s">
        <v>20508</v>
      </c>
      <c r="I1664" t="s">
        <v>2656</v>
      </c>
      <c r="J1664" t="str">
        <f>_xlfn.XLOOKUP('Policy Details'!$I1664,'Customer Information'!$A$2:$A$5001,'Customer Information'!$E$2:$E$5001)</f>
        <v>36-45</v>
      </c>
      <c r="K1664" t="str">
        <f>_xlfn.XLOOKUP('Policy Details'!$I1664,'Customer Information'!$A$2:$A$5001,'Customer Information'!$C$2:$C$5001)</f>
        <v>Male</v>
      </c>
      <c r="L1664">
        <f>YEAR('Policy Details'!$E1664)</f>
        <v>2020</v>
      </c>
    </row>
    <row r="1665" spans="1:12">
      <c r="A1665" t="s">
        <v>17163</v>
      </c>
      <c r="B1665" t="s">
        <v>20501</v>
      </c>
      <c r="C1665">
        <v>493477</v>
      </c>
      <c r="D1665">
        <v>1183.83</v>
      </c>
      <c r="E1665" s="30">
        <v>43704</v>
      </c>
      <c r="F1665" s="30">
        <v>44900</v>
      </c>
      <c r="G1665" t="s">
        <v>20504</v>
      </c>
      <c r="H1665" t="s">
        <v>20508</v>
      </c>
      <c r="I1665" t="s">
        <v>2669</v>
      </c>
      <c r="J1665" t="str">
        <f>_xlfn.XLOOKUP('Policy Details'!$I1665,'Customer Information'!$A$2:$A$5001,'Customer Information'!$E$2:$E$5001)</f>
        <v>56+</v>
      </c>
      <c r="K1665" t="str">
        <f>_xlfn.XLOOKUP('Policy Details'!$I1665,'Customer Information'!$A$2:$A$5001,'Customer Information'!$C$2:$C$5001)</f>
        <v>Other</v>
      </c>
      <c r="L1665">
        <f>YEAR('Policy Details'!$E1665)</f>
        <v>2019</v>
      </c>
    </row>
    <row r="1666" spans="1:12">
      <c r="A1666" t="s">
        <v>17164</v>
      </c>
      <c r="B1666" t="s">
        <v>20503</v>
      </c>
      <c r="C1666">
        <v>14353</v>
      </c>
      <c r="D1666">
        <v>735.14</v>
      </c>
      <c r="E1666" s="30">
        <v>42640</v>
      </c>
      <c r="F1666" s="30">
        <v>46095</v>
      </c>
      <c r="G1666" t="s">
        <v>20506</v>
      </c>
      <c r="H1666" t="s">
        <v>20507</v>
      </c>
      <c r="I1666" t="s">
        <v>2461</v>
      </c>
      <c r="J1666" t="str">
        <f>_xlfn.XLOOKUP('Policy Details'!$I1666,'Customer Information'!$A$2:$A$5001,'Customer Information'!$E$2:$E$5001)</f>
        <v>46-55</v>
      </c>
      <c r="K1666" t="str">
        <f>_xlfn.XLOOKUP('Policy Details'!$I1666,'Customer Information'!$A$2:$A$5001,'Customer Information'!$C$2:$C$5001)</f>
        <v>Female</v>
      </c>
      <c r="L1666">
        <f>YEAR('Policy Details'!$E1666)</f>
        <v>2016</v>
      </c>
    </row>
    <row r="1667" spans="1:12">
      <c r="A1667" t="s">
        <v>17165</v>
      </c>
      <c r="B1667" t="s">
        <v>20500</v>
      </c>
      <c r="C1667">
        <v>265136</v>
      </c>
      <c r="D1667">
        <v>616.13</v>
      </c>
      <c r="E1667" s="30">
        <v>45041</v>
      </c>
      <c r="F1667" s="30">
        <v>48644</v>
      </c>
      <c r="G1667" t="s">
        <v>20504</v>
      </c>
      <c r="H1667" t="s">
        <v>20508</v>
      </c>
      <c r="I1667" t="s">
        <v>4446</v>
      </c>
      <c r="J1667" t="str">
        <f>_xlfn.XLOOKUP('Policy Details'!$I1667,'Customer Information'!$A$2:$A$5001,'Customer Information'!$E$2:$E$5001)</f>
        <v>36-45</v>
      </c>
      <c r="K1667" t="str">
        <f>_xlfn.XLOOKUP('Policy Details'!$I1667,'Customer Information'!$A$2:$A$5001,'Customer Information'!$C$2:$C$5001)</f>
        <v>Male</v>
      </c>
      <c r="L1667">
        <f>YEAR('Policy Details'!$E1667)</f>
        <v>2023</v>
      </c>
    </row>
    <row r="1668" spans="1:12">
      <c r="A1668" t="s">
        <v>17166</v>
      </c>
      <c r="B1668" t="s">
        <v>20502</v>
      </c>
      <c r="C1668">
        <v>265107</v>
      </c>
      <c r="D1668">
        <v>695.63</v>
      </c>
      <c r="E1668" s="30">
        <v>42011</v>
      </c>
      <c r="F1668" s="30">
        <v>43196</v>
      </c>
      <c r="G1668" t="s">
        <v>20506</v>
      </c>
      <c r="H1668" t="s">
        <v>20508</v>
      </c>
      <c r="I1668" t="s">
        <v>3704</v>
      </c>
      <c r="J1668" t="str">
        <f>_xlfn.XLOOKUP('Policy Details'!$I1668,'Customer Information'!$A$2:$A$5001,'Customer Information'!$E$2:$E$5001)</f>
        <v>56+</v>
      </c>
      <c r="K1668" t="str">
        <f>_xlfn.XLOOKUP('Policy Details'!$I1668,'Customer Information'!$A$2:$A$5001,'Customer Information'!$C$2:$C$5001)</f>
        <v>Male</v>
      </c>
      <c r="L1668">
        <f>YEAR('Policy Details'!$E1668)</f>
        <v>2015</v>
      </c>
    </row>
    <row r="1669" spans="1:12">
      <c r="A1669" t="s">
        <v>17167</v>
      </c>
      <c r="B1669" t="s">
        <v>20503</v>
      </c>
      <c r="C1669">
        <v>142919</v>
      </c>
      <c r="D1669">
        <v>1534.52</v>
      </c>
      <c r="E1669" s="30">
        <v>44615</v>
      </c>
      <c r="F1669" s="30">
        <v>46567</v>
      </c>
      <c r="G1669" t="s">
        <v>20504</v>
      </c>
      <c r="H1669" t="s">
        <v>20509</v>
      </c>
      <c r="I1669" t="s">
        <v>3526</v>
      </c>
      <c r="J1669" t="str">
        <f>_xlfn.XLOOKUP('Policy Details'!$I1669,'Customer Information'!$A$2:$A$5001,'Customer Information'!$E$2:$E$5001)</f>
        <v>56+</v>
      </c>
      <c r="K1669" t="str">
        <f>_xlfn.XLOOKUP('Policy Details'!$I1669,'Customer Information'!$A$2:$A$5001,'Customer Information'!$C$2:$C$5001)</f>
        <v>Other</v>
      </c>
      <c r="L1669">
        <f>YEAR('Policy Details'!$E1669)</f>
        <v>2022</v>
      </c>
    </row>
    <row r="1670" spans="1:12">
      <c r="A1670" t="s">
        <v>17168</v>
      </c>
      <c r="B1670" t="s">
        <v>20503</v>
      </c>
      <c r="C1670">
        <v>207282</v>
      </c>
      <c r="D1670">
        <v>1357.56</v>
      </c>
      <c r="E1670" s="30">
        <v>44753</v>
      </c>
      <c r="F1670" s="30">
        <v>45399</v>
      </c>
      <c r="G1670" t="s">
        <v>20506</v>
      </c>
      <c r="H1670" t="s">
        <v>20507</v>
      </c>
      <c r="I1670" t="s">
        <v>2448</v>
      </c>
      <c r="J1670" t="str">
        <f>_xlfn.XLOOKUP('Policy Details'!$I1670,'Customer Information'!$A$2:$A$5001,'Customer Information'!$E$2:$E$5001)</f>
        <v>56+</v>
      </c>
      <c r="K1670" t="str">
        <f>_xlfn.XLOOKUP('Policy Details'!$I1670,'Customer Information'!$A$2:$A$5001,'Customer Information'!$C$2:$C$5001)</f>
        <v>Male</v>
      </c>
      <c r="L1670">
        <f>YEAR('Policy Details'!$E1670)</f>
        <v>2022</v>
      </c>
    </row>
    <row r="1671" spans="1:12">
      <c r="A1671" t="s">
        <v>17169</v>
      </c>
      <c r="B1671" t="s">
        <v>20502</v>
      </c>
      <c r="C1671">
        <v>281519</v>
      </c>
      <c r="D1671">
        <v>1895.57</v>
      </c>
      <c r="E1671" s="30">
        <v>43374</v>
      </c>
      <c r="F1671" s="30">
        <v>43846</v>
      </c>
      <c r="G1671" t="s">
        <v>20506</v>
      </c>
      <c r="H1671" t="s">
        <v>20509</v>
      </c>
      <c r="I1671" t="s">
        <v>1509</v>
      </c>
      <c r="J1671" t="str">
        <f>_xlfn.XLOOKUP('Policy Details'!$I1671,'Customer Information'!$A$2:$A$5001,'Customer Information'!$E$2:$E$5001)</f>
        <v>26-35</v>
      </c>
      <c r="K1671" t="str">
        <f>_xlfn.XLOOKUP('Policy Details'!$I1671,'Customer Information'!$A$2:$A$5001,'Customer Information'!$C$2:$C$5001)</f>
        <v>Male</v>
      </c>
      <c r="L1671">
        <f>YEAR('Policy Details'!$E1671)</f>
        <v>2018</v>
      </c>
    </row>
    <row r="1672" spans="1:12">
      <c r="A1672" t="s">
        <v>17170</v>
      </c>
      <c r="B1672" t="s">
        <v>20501</v>
      </c>
      <c r="C1672">
        <v>309081</v>
      </c>
      <c r="D1672">
        <v>1735.79</v>
      </c>
      <c r="E1672" s="30">
        <v>43002</v>
      </c>
      <c r="F1672" s="30">
        <v>45568</v>
      </c>
      <c r="G1672" t="s">
        <v>20504</v>
      </c>
      <c r="H1672" t="s">
        <v>20509</v>
      </c>
      <c r="I1672" t="s">
        <v>4468</v>
      </c>
      <c r="J1672" t="str">
        <f>_xlfn.XLOOKUP('Policy Details'!$I1672,'Customer Information'!$A$2:$A$5001,'Customer Information'!$E$2:$E$5001)</f>
        <v>56+</v>
      </c>
      <c r="K1672" t="str">
        <f>_xlfn.XLOOKUP('Policy Details'!$I1672,'Customer Information'!$A$2:$A$5001,'Customer Information'!$C$2:$C$5001)</f>
        <v>Female</v>
      </c>
      <c r="L1672">
        <f>YEAR('Policy Details'!$E1672)</f>
        <v>2017</v>
      </c>
    </row>
    <row r="1673" spans="1:12">
      <c r="A1673" t="s">
        <v>17171</v>
      </c>
      <c r="B1673" t="s">
        <v>20503</v>
      </c>
      <c r="C1673">
        <v>30332</v>
      </c>
      <c r="D1673">
        <v>616.02</v>
      </c>
      <c r="E1673" s="30">
        <v>43138</v>
      </c>
      <c r="F1673" s="30">
        <v>43825</v>
      </c>
      <c r="G1673" t="s">
        <v>20505</v>
      </c>
      <c r="H1673" t="s">
        <v>20509</v>
      </c>
      <c r="I1673" t="s">
        <v>4601</v>
      </c>
      <c r="J1673" t="str">
        <f>_xlfn.XLOOKUP('Policy Details'!$I1673,'Customer Information'!$A$2:$A$5001,'Customer Information'!$E$2:$E$5001)</f>
        <v>56+</v>
      </c>
      <c r="K1673" t="str">
        <f>_xlfn.XLOOKUP('Policy Details'!$I1673,'Customer Information'!$A$2:$A$5001,'Customer Information'!$C$2:$C$5001)</f>
        <v>Female</v>
      </c>
      <c r="L1673">
        <f>YEAR('Policy Details'!$E1673)</f>
        <v>2018</v>
      </c>
    </row>
    <row r="1674" spans="1:12">
      <c r="A1674" t="s">
        <v>17172</v>
      </c>
      <c r="B1674" t="s">
        <v>20500</v>
      </c>
      <c r="C1674">
        <v>259640</v>
      </c>
      <c r="D1674">
        <v>336.58</v>
      </c>
      <c r="E1674" s="30">
        <v>43474</v>
      </c>
      <c r="F1674" s="30">
        <v>43843</v>
      </c>
      <c r="G1674" t="s">
        <v>20504</v>
      </c>
      <c r="H1674" t="s">
        <v>20509</v>
      </c>
      <c r="I1674" t="s">
        <v>3674</v>
      </c>
      <c r="J1674" t="str">
        <f>_xlfn.XLOOKUP('Policy Details'!$I1674,'Customer Information'!$A$2:$A$5001,'Customer Information'!$E$2:$E$5001)</f>
        <v>56+</v>
      </c>
      <c r="K1674" t="str">
        <f>_xlfn.XLOOKUP('Policy Details'!$I1674,'Customer Information'!$A$2:$A$5001,'Customer Information'!$C$2:$C$5001)</f>
        <v>Female</v>
      </c>
      <c r="L1674">
        <f>YEAR('Policy Details'!$E1674)</f>
        <v>2019</v>
      </c>
    </row>
    <row r="1675" spans="1:12">
      <c r="A1675" t="s">
        <v>17173</v>
      </c>
      <c r="B1675" t="s">
        <v>20501</v>
      </c>
      <c r="C1675">
        <v>294297</v>
      </c>
      <c r="D1675">
        <v>811.97</v>
      </c>
      <c r="E1675" s="30">
        <v>43419</v>
      </c>
      <c r="F1675" s="30">
        <v>45122</v>
      </c>
      <c r="G1675" t="s">
        <v>20505</v>
      </c>
      <c r="H1675" t="s">
        <v>20509</v>
      </c>
      <c r="I1675" t="s">
        <v>3585</v>
      </c>
      <c r="J1675" t="str">
        <f>_xlfn.XLOOKUP('Policy Details'!$I1675,'Customer Information'!$A$2:$A$5001,'Customer Information'!$E$2:$E$5001)</f>
        <v>56+</v>
      </c>
      <c r="K1675" t="str">
        <f>_xlfn.XLOOKUP('Policy Details'!$I1675,'Customer Information'!$A$2:$A$5001,'Customer Information'!$C$2:$C$5001)</f>
        <v>Other</v>
      </c>
      <c r="L1675">
        <f>YEAR('Policy Details'!$E1675)</f>
        <v>2018</v>
      </c>
    </row>
    <row r="1676" spans="1:12">
      <c r="A1676" t="s">
        <v>17174</v>
      </c>
      <c r="B1676" t="s">
        <v>20502</v>
      </c>
      <c r="C1676">
        <v>422213</v>
      </c>
      <c r="D1676">
        <v>1788.74</v>
      </c>
      <c r="E1676" s="30">
        <v>45238</v>
      </c>
      <c r="F1676" s="30">
        <v>47021</v>
      </c>
      <c r="G1676" t="s">
        <v>20505</v>
      </c>
      <c r="H1676" t="s">
        <v>20507</v>
      </c>
      <c r="I1676" t="s">
        <v>3263</v>
      </c>
      <c r="J1676" t="str">
        <f>_xlfn.XLOOKUP('Policy Details'!$I1676,'Customer Information'!$A$2:$A$5001,'Customer Information'!$E$2:$E$5001)</f>
        <v>18-25</v>
      </c>
      <c r="K1676" t="str">
        <f>_xlfn.XLOOKUP('Policy Details'!$I1676,'Customer Information'!$A$2:$A$5001,'Customer Information'!$C$2:$C$5001)</f>
        <v>Other</v>
      </c>
      <c r="L1676">
        <f>YEAR('Policy Details'!$E1676)</f>
        <v>2023</v>
      </c>
    </row>
    <row r="1677" spans="1:12">
      <c r="A1677" t="s">
        <v>17175</v>
      </c>
      <c r="B1677" t="s">
        <v>20500</v>
      </c>
      <c r="C1677">
        <v>196432</v>
      </c>
      <c r="D1677">
        <v>1652.99</v>
      </c>
      <c r="E1677" s="30">
        <v>43434</v>
      </c>
      <c r="F1677" s="30">
        <v>46755</v>
      </c>
      <c r="G1677" t="s">
        <v>20504</v>
      </c>
      <c r="H1677" t="s">
        <v>20507</v>
      </c>
      <c r="I1677" t="s">
        <v>3867</v>
      </c>
      <c r="J1677" t="str">
        <f>_xlfn.XLOOKUP('Policy Details'!$I1677,'Customer Information'!$A$2:$A$5001,'Customer Information'!$E$2:$E$5001)</f>
        <v>56+</v>
      </c>
      <c r="K1677" t="str">
        <f>_xlfn.XLOOKUP('Policy Details'!$I1677,'Customer Information'!$A$2:$A$5001,'Customer Information'!$C$2:$C$5001)</f>
        <v>Male</v>
      </c>
      <c r="L1677">
        <f>YEAR('Policy Details'!$E1677)</f>
        <v>2018</v>
      </c>
    </row>
    <row r="1678" spans="1:12">
      <c r="A1678" t="s">
        <v>17176</v>
      </c>
      <c r="B1678" t="s">
        <v>20502</v>
      </c>
      <c r="C1678">
        <v>268609</v>
      </c>
      <c r="D1678">
        <v>1828.33</v>
      </c>
      <c r="E1678" s="30">
        <v>44527</v>
      </c>
      <c r="F1678" s="30">
        <v>45963</v>
      </c>
      <c r="G1678" t="s">
        <v>20505</v>
      </c>
      <c r="H1678" t="s">
        <v>20508</v>
      </c>
      <c r="I1678" t="s">
        <v>4438</v>
      </c>
      <c r="J1678" t="str">
        <f>_xlfn.XLOOKUP('Policy Details'!$I1678,'Customer Information'!$A$2:$A$5001,'Customer Information'!$E$2:$E$5001)</f>
        <v>36-45</v>
      </c>
      <c r="K1678" t="str">
        <f>_xlfn.XLOOKUP('Policy Details'!$I1678,'Customer Information'!$A$2:$A$5001,'Customer Information'!$C$2:$C$5001)</f>
        <v>Other</v>
      </c>
      <c r="L1678">
        <f>YEAR('Policy Details'!$E1678)</f>
        <v>2021</v>
      </c>
    </row>
    <row r="1679" spans="1:12">
      <c r="A1679" t="s">
        <v>17177</v>
      </c>
      <c r="B1679" t="s">
        <v>20500</v>
      </c>
      <c r="C1679">
        <v>219310</v>
      </c>
      <c r="D1679">
        <v>557.63</v>
      </c>
      <c r="E1679" s="30">
        <v>42007</v>
      </c>
      <c r="F1679" s="30">
        <v>45144</v>
      </c>
      <c r="G1679" t="s">
        <v>20504</v>
      </c>
      <c r="H1679" t="s">
        <v>20508</v>
      </c>
      <c r="I1679" t="s">
        <v>887</v>
      </c>
      <c r="J1679" t="str">
        <f>_xlfn.XLOOKUP('Policy Details'!$I1679,'Customer Information'!$A$2:$A$5001,'Customer Information'!$E$2:$E$5001)</f>
        <v>56+</v>
      </c>
      <c r="K1679" t="str">
        <f>_xlfn.XLOOKUP('Policy Details'!$I1679,'Customer Information'!$A$2:$A$5001,'Customer Information'!$C$2:$C$5001)</f>
        <v>Other</v>
      </c>
      <c r="L1679">
        <f>YEAR('Policy Details'!$E1679)</f>
        <v>2015</v>
      </c>
    </row>
    <row r="1680" spans="1:12">
      <c r="A1680" t="s">
        <v>17178</v>
      </c>
      <c r="B1680" t="s">
        <v>20500</v>
      </c>
      <c r="C1680">
        <v>219815</v>
      </c>
      <c r="D1680">
        <v>1029.04</v>
      </c>
      <c r="E1680" s="30">
        <v>43899</v>
      </c>
      <c r="F1680" s="30">
        <v>45696</v>
      </c>
      <c r="G1680" t="s">
        <v>20504</v>
      </c>
      <c r="H1680" t="s">
        <v>20509</v>
      </c>
      <c r="I1680" t="s">
        <v>1904</v>
      </c>
      <c r="J1680" t="str">
        <f>_xlfn.XLOOKUP('Policy Details'!$I1680,'Customer Information'!$A$2:$A$5001,'Customer Information'!$E$2:$E$5001)</f>
        <v>56+</v>
      </c>
      <c r="K1680" t="str">
        <f>_xlfn.XLOOKUP('Policy Details'!$I1680,'Customer Information'!$A$2:$A$5001,'Customer Information'!$C$2:$C$5001)</f>
        <v>Male</v>
      </c>
      <c r="L1680">
        <f>YEAR('Policy Details'!$E1680)</f>
        <v>2020</v>
      </c>
    </row>
    <row r="1681" spans="1:12">
      <c r="A1681" t="s">
        <v>17179</v>
      </c>
      <c r="B1681" t="s">
        <v>20500</v>
      </c>
      <c r="C1681">
        <v>380802</v>
      </c>
      <c r="D1681">
        <v>377.92</v>
      </c>
      <c r="E1681" s="30">
        <v>44914</v>
      </c>
      <c r="F1681" s="30">
        <v>46485</v>
      </c>
      <c r="G1681" t="s">
        <v>20505</v>
      </c>
      <c r="H1681" t="s">
        <v>20507</v>
      </c>
      <c r="I1681" t="s">
        <v>4872</v>
      </c>
      <c r="J1681" t="str">
        <f>_xlfn.XLOOKUP('Policy Details'!$I1681,'Customer Information'!$A$2:$A$5001,'Customer Information'!$E$2:$E$5001)</f>
        <v>56+</v>
      </c>
      <c r="K1681" t="str">
        <f>_xlfn.XLOOKUP('Policy Details'!$I1681,'Customer Information'!$A$2:$A$5001,'Customer Information'!$C$2:$C$5001)</f>
        <v>Other</v>
      </c>
      <c r="L1681">
        <f>YEAR('Policy Details'!$E1681)</f>
        <v>2022</v>
      </c>
    </row>
    <row r="1682" spans="1:12">
      <c r="A1682" t="s">
        <v>17180</v>
      </c>
      <c r="B1682" t="s">
        <v>20502</v>
      </c>
      <c r="C1682">
        <v>477730</v>
      </c>
      <c r="D1682">
        <v>205.21</v>
      </c>
      <c r="E1682" s="30">
        <v>44297</v>
      </c>
      <c r="F1682" s="30">
        <v>47082</v>
      </c>
      <c r="G1682" t="s">
        <v>20506</v>
      </c>
      <c r="H1682" t="s">
        <v>20509</v>
      </c>
      <c r="I1682" t="s">
        <v>2378</v>
      </c>
      <c r="J1682" t="str">
        <f>_xlfn.XLOOKUP('Policy Details'!$I1682,'Customer Information'!$A$2:$A$5001,'Customer Information'!$E$2:$E$5001)</f>
        <v>46-55</v>
      </c>
      <c r="K1682" t="str">
        <f>_xlfn.XLOOKUP('Policy Details'!$I1682,'Customer Information'!$A$2:$A$5001,'Customer Information'!$C$2:$C$5001)</f>
        <v>Male</v>
      </c>
      <c r="L1682">
        <f>YEAR('Policy Details'!$E1682)</f>
        <v>2021</v>
      </c>
    </row>
    <row r="1683" spans="1:12">
      <c r="A1683" t="s">
        <v>17181</v>
      </c>
      <c r="B1683" t="s">
        <v>20503</v>
      </c>
      <c r="C1683">
        <v>460042</v>
      </c>
      <c r="D1683">
        <v>1874.93</v>
      </c>
      <c r="E1683" s="30">
        <v>45454</v>
      </c>
      <c r="F1683" s="30">
        <v>47220</v>
      </c>
      <c r="G1683" t="s">
        <v>20504</v>
      </c>
      <c r="H1683" t="s">
        <v>20508</v>
      </c>
      <c r="I1683" t="s">
        <v>1113</v>
      </c>
      <c r="J1683" t="str">
        <f>_xlfn.XLOOKUP('Policy Details'!$I1683,'Customer Information'!$A$2:$A$5001,'Customer Information'!$E$2:$E$5001)</f>
        <v>56+</v>
      </c>
      <c r="K1683" t="str">
        <f>_xlfn.XLOOKUP('Policy Details'!$I1683,'Customer Information'!$A$2:$A$5001,'Customer Information'!$C$2:$C$5001)</f>
        <v>Female</v>
      </c>
      <c r="L1683">
        <f>YEAR('Policy Details'!$E1683)</f>
        <v>2024</v>
      </c>
    </row>
    <row r="1684" spans="1:12">
      <c r="A1684" t="s">
        <v>17182</v>
      </c>
      <c r="B1684" t="s">
        <v>20503</v>
      </c>
      <c r="C1684">
        <v>484594</v>
      </c>
      <c r="D1684">
        <v>212.26</v>
      </c>
      <c r="E1684" s="30">
        <v>42955</v>
      </c>
      <c r="F1684" s="30">
        <v>43821</v>
      </c>
      <c r="G1684" t="s">
        <v>20505</v>
      </c>
      <c r="H1684" t="s">
        <v>20508</v>
      </c>
      <c r="I1684" t="s">
        <v>4242</v>
      </c>
      <c r="J1684" t="str">
        <f>_xlfn.XLOOKUP('Policy Details'!$I1684,'Customer Information'!$A$2:$A$5001,'Customer Information'!$E$2:$E$5001)</f>
        <v>26-35</v>
      </c>
      <c r="K1684" t="str">
        <f>_xlfn.XLOOKUP('Policy Details'!$I1684,'Customer Information'!$A$2:$A$5001,'Customer Information'!$C$2:$C$5001)</f>
        <v>Male</v>
      </c>
      <c r="L1684">
        <f>YEAR('Policy Details'!$E1684)</f>
        <v>2017</v>
      </c>
    </row>
    <row r="1685" spans="1:12">
      <c r="A1685" t="s">
        <v>17183</v>
      </c>
      <c r="B1685" t="s">
        <v>20502</v>
      </c>
      <c r="C1685">
        <v>341171</v>
      </c>
      <c r="D1685">
        <v>1726.56</v>
      </c>
      <c r="E1685" s="30">
        <v>42131</v>
      </c>
      <c r="F1685" s="30">
        <v>45477</v>
      </c>
      <c r="G1685" t="s">
        <v>20504</v>
      </c>
      <c r="H1685" t="s">
        <v>20508</v>
      </c>
      <c r="I1685" t="s">
        <v>3795</v>
      </c>
      <c r="J1685" t="str">
        <f>_xlfn.XLOOKUP('Policy Details'!$I1685,'Customer Information'!$A$2:$A$5001,'Customer Information'!$E$2:$E$5001)</f>
        <v>56+</v>
      </c>
      <c r="K1685" t="str">
        <f>_xlfn.XLOOKUP('Policy Details'!$I1685,'Customer Information'!$A$2:$A$5001,'Customer Information'!$C$2:$C$5001)</f>
        <v>Male</v>
      </c>
      <c r="L1685">
        <f>YEAR('Policy Details'!$E1685)</f>
        <v>2015</v>
      </c>
    </row>
    <row r="1686" spans="1:12">
      <c r="A1686" t="s">
        <v>17184</v>
      </c>
      <c r="B1686" t="s">
        <v>20500</v>
      </c>
      <c r="C1686">
        <v>152298</v>
      </c>
      <c r="D1686">
        <v>1429.85</v>
      </c>
      <c r="E1686" s="30">
        <v>42862</v>
      </c>
      <c r="F1686" s="30">
        <v>45854</v>
      </c>
      <c r="G1686" t="s">
        <v>20506</v>
      </c>
      <c r="H1686" t="s">
        <v>20507</v>
      </c>
      <c r="I1686" t="s">
        <v>1454</v>
      </c>
      <c r="J1686" t="str">
        <f>_xlfn.XLOOKUP('Policy Details'!$I1686,'Customer Information'!$A$2:$A$5001,'Customer Information'!$E$2:$E$5001)</f>
        <v>56+</v>
      </c>
      <c r="K1686" t="str">
        <f>_xlfn.XLOOKUP('Policy Details'!$I1686,'Customer Information'!$A$2:$A$5001,'Customer Information'!$C$2:$C$5001)</f>
        <v>Male</v>
      </c>
      <c r="L1686">
        <f>YEAR('Policy Details'!$E1686)</f>
        <v>2017</v>
      </c>
    </row>
    <row r="1687" spans="1:12">
      <c r="A1687" t="s">
        <v>17185</v>
      </c>
      <c r="B1687" t="s">
        <v>20500</v>
      </c>
      <c r="C1687">
        <v>120545</v>
      </c>
      <c r="D1687">
        <v>959.79</v>
      </c>
      <c r="E1687" s="30">
        <v>44715</v>
      </c>
      <c r="F1687" s="30">
        <v>48287</v>
      </c>
      <c r="G1687" t="s">
        <v>20504</v>
      </c>
      <c r="H1687" t="s">
        <v>20508</v>
      </c>
      <c r="I1687" t="s">
        <v>2411</v>
      </c>
      <c r="J1687" t="str">
        <f>_xlfn.XLOOKUP('Policy Details'!$I1687,'Customer Information'!$A$2:$A$5001,'Customer Information'!$E$2:$E$5001)</f>
        <v>46-55</v>
      </c>
      <c r="K1687" t="str">
        <f>_xlfn.XLOOKUP('Policy Details'!$I1687,'Customer Information'!$A$2:$A$5001,'Customer Information'!$C$2:$C$5001)</f>
        <v>Other</v>
      </c>
      <c r="L1687">
        <f>YEAR('Policy Details'!$E1687)</f>
        <v>2022</v>
      </c>
    </row>
    <row r="1688" spans="1:12">
      <c r="A1688" t="s">
        <v>17186</v>
      </c>
      <c r="B1688" t="s">
        <v>20500</v>
      </c>
      <c r="C1688">
        <v>332668</v>
      </c>
      <c r="D1688">
        <v>324.47000000000003</v>
      </c>
      <c r="E1688" s="30">
        <v>44433</v>
      </c>
      <c r="F1688" s="30">
        <v>47500</v>
      </c>
      <c r="G1688" t="s">
        <v>20505</v>
      </c>
      <c r="H1688" t="s">
        <v>20508</v>
      </c>
      <c r="I1688" t="s">
        <v>1633</v>
      </c>
      <c r="J1688" t="str">
        <f>_xlfn.XLOOKUP('Policy Details'!$I1688,'Customer Information'!$A$2:$A$5001,'Customer Information'!$E$2:$E$5001)</f>
        <v>56+</v>
      </c>
      <c r="K1688" t="str">
        <f>_xlfn.XLOOKUP('Policy Details'!$I1688,'Customer Information'!$A$2:$A$5001,'Customer Information'!$C$2:$C$5001)</f>
        <v>Female</v>
      </c>
      <c r="L1688">
        <f>YEAR('Policy Details'!$E1688)</f>
        <v>2021</v>
      </c>
    </row>
    <row r="1689" spans="1:12">
      <c r="A1689" t="s">
        <v>17187</v>
      </c>
      <c r="B1689" t="s">
        <v>20500</v>
      </c>
      <c r="C1689">
        <v>105493</v>
      </c>
      <c r="D1689">
        <v>1871.41</v>
      </c>
      <c r="E1689" s="30">
        <v>43129</v>
      </c>
      <c r="F1689" s="30">
        <v>45923</v>
      </c>
      <c r="G1689" t="s">
        <v>20505</v>
      </c>
      <c r="H1689" t="s">
        <v>20508</v>
      </c>
      <c r="I1689" t="s">
        <v>4759</v>
      </c>
      <c r="J1689" t="str">
        <f>_xlfn.XLOOKUP('Policy Details'!$I1689,'Customer Information'!$A$2:$A$5001,'Customer Information'!$E$2:$E$5001)</f>
        <v>56+</v>
      </c>
      <c r="K1689" t="str">
        <f>_xlfn.XLOOKUP('Policy Details'!$I1689,'Customer Information'!$A$2:$A$5001,'Customer Information'!$C$2:$C$5001)</f>
        <v>Male</v>
      </c>
      <c r="L1689">
        <f>YEAR('Policy Details'!$E1689)</f>
        <v>2018</v>
      </c>
    </row>
    <row r="1690" spans="1:12">
      <c r="A1690" t="s">
        <v>17188</v>
      </c>
      <c r="B1690" t="s">
        <v>20500</v>
      </c>
      <c r="C1690">
        <v>448957</v>
      </c>
      <c r="D1690">
        <v>1886.32</v>
      </c>
      <c r="E1690" s="30">
        <v>45414</v>
      </c>
      <c r="F1690" s="30">
        <v>46886</v>
      </c>
      <c r="G1690" t="s">
        <v>20505</v>
      </c>
      <c r="H1690" t="s">
        <v>20509</v>
      </c>
      <c r="I1690" t="s">
        <v>1371</v>
      </c>
      <c r="J1690" t="str">
        <f>_xlfn.XLOOKUP('Policy Details'!$I1690,'Customer Information'!$A$2:$A$5001,'Customer Information'!$E$2:$E$5001)</f>
        <v>26-35</v>
      </c>
      <c r="K1690" t="str">
        <f>_xlfn.XLOOKUP('Policy Details'!$I1690,'Customer Information'!$A$2:$A$5001,'Customer Information'!$C$2:$C$5001)</f>
        <v>Female</v>
      </c>
      <c r="L1690">
        <f>YEAR('Policy Details'!$E1690)</f>
        <v>2024</v>
      </c>
    </row>
    <row r="1691" spans="1:12">
      <c r="A1691" t="s">
        <v>17189</v>
      </c>
      <c r="B1691" t="s">
        <v>20501</v>
      </c>
      <c r="C1691">
        <v>317112</v>
      </c>
      <c r="D1691">
        <v>272.72000000000003</v>
      </c>
      <c r="E1691" s="30">
        <v>42222</v>
      </c>
      <c r="F1691" s="30">
        <v>43521</v>
      </c>
      <c r="G1691" t="s">
        <v>20506</v>
      </c>
      <c r="H1691" t="s">
        <v>20508</v>
      </c>
      <c r="I1691" t="s">
        <v>4822</v>
      </c>
      <c r="J1691" t="str">
        <f>_xlfn.XLOOKUP('Policy Details'!$I1691,'Customer Information'!$A$2:$A$5001,'Customer Information'!$E$2:$E$5001)</f>
        <v>56+</v>
      </c>
      <c r="K1691" t="str">
        <f>_xlfn.XLOOKUP('Policy Details'!$I1691,'Customer Information'!$A$2:$A$5001,'Customer Information'!$C$2:$C$5001)</f>
        <v>Male</v>
      </c>
      <c r="L1691">
        <f>YEAR('Policy Details'!$E1691)</f>
        <v>2015</v>
      </c>
    </row>
    <row r="1692" spans="1:12">
      <c r="A1692" t="s">
        <v>17190</v>
      </c>
      <c r="B1692" t="s">
        <v>20502</v>
      </c>
      <c r="C1692">
        <v>469657</v>
      </c>
      <c r="D1692">
        <v>1234.45</v>
      </c>
      <c r="E1692" s="30">
        <v>43234</v>
      </c>
      <c r="F1692" s="30">
        <v>44863</v>
      </c>
      <c r="G1692" t="s">
        <v>20505</v>
      </c>
      <c r="H1692" t="s">
        <v>20509</v>
      </c>
      <c r="I1692" t="s">
        <v>1779</v>
      </c>
      <c r="J1692" t="str">
        <f>_xlfn.XLOOKUP('Policy Details'!$I1692,'Customer Information'!$A$2:$A$5001,'Customer Information'!$E$2:$E$5001)</f>
        <v>56+</v>
      </c>
      <c r="K1692" t="str">
        <f>_xlfn.XLOOKUP('Policy Details'!$I1692,'Customer Information'!$A$2:$A$5001,'Customer Information'!$C$2:$C$5001)</f>
        <v>Other</v>
      </c>
      <c r="L1692">
        <f>YEAR('Policy Details'!$E1692)</f>
        <v>2018</v>
      </c>
    </row>
    <row r="1693" spans="1:12">
      <c r="A1693" t="s">
        <v>17191</v>
      </c>
      <c r="B1693" t="s">
        <v>20503</v>
      </c>
      <c r="C1693">
        <v>443772</v>
      </c>
      <c r="D1693">
        <v>1925</v>
      </c>
      <c r="E1693" s="30">
        <v>43125</v>
      </c>
      <c r="F1693" s="30">
        <v>44857</v>
      </c>
      <c r="G1693" t="s">
        <v>20506</v>
      </c>
      <c r="H1693" t="s">
        <v>20507</v>
      </c>
      <c r="I1693" t="s">
        <v>4848</v>
      </c>
      <c r="J1693" t="str">
        <f>_xlfn.XLOOKUP('Policy Details'!$I1693,'Customer Information'!$A$2:$A$5001,'Customer Information'!$E$2:$E$5001)</f>
        <v>56+</v>
      </c>
      <c r="K1693" t="str">
        <f>_xlfn.XLOOKUP('Policy Details'!$I1693,'Customer Information'!$A$2:$A$5001,'Customer Information'!$C$2:$C$5001)</f>
        <v>Other</v>
      </c>
      <c r="L1693">
        <f>YEAR('Policy Details'!$E1693)</f>
        <v>2018</v>
      </c>
    </row>
    <row r="1694" spans="1:12">
      <c r="A1694" t="s">
        <v>17192</v>
      </c>
      <c r="B1694" t="s">
        <v>20500</v>
      </c>
      <c r="C1694">
        <v>491828</v>
      </c>
      <c r="D1694">
        <v>722.06</v>
      </c>
      <c r="E1694" s="30">
        <v>42466</v>
      </c>
      <c r="F1694" s="30">
        <v>44032</v>
      </c>
      <c r="G1694" t="s">
        <v>20504</v>
      </c>
      <c r="H1694" t="s">
        <v>20507</v>
      </c>
      <c r="I1694" t="s">
        <v>2563</v>
      </c>
      <c r="J1694" t="str">
        <f>_xlfn.XLOOKUP('Policy Details'!$I1694,'Customer Information'!$A$2:$A$5001,'Customer Information'!$E$2:$E$5001)</f>
        <v>56+</v>
      </c>
      <c r="K1694" t="str">
        <f>_xlfn.XLOOKUP('Policy Details'!$I1694,'Customer Information'!$A$2:$A$5001,'Customer Information'!$C$2:$C$5001)</f>
        <v>Female</v>
      </c>
      <c r="L1694">
        <f>YEAR('Policy Details'!$E1694)</f>
        <v>2016</v>
      </c>
    </row>
    <row r="1695" spans="1:12">
      <c r="A1695" t="s">
        <v>17193</v>
      </c>
      <c r="B1695" t="s">
        <v>20500</v>
      </c>
      <c r="C1695">
        <v>238021</v>
      </c>
      <c r="D1695">
        <v>185.65</v>
      </c>
      <c r="E1695" s="30">
        <v>43123</v>
      </c>
      <c r="F1695" s="30">
        <v>45176</v>
      </c>
      <c r="G1695" t="s">
        <v>20505</v>
      </c>
      <c r="H1695" t="s">
        <v>20508</v>
      </c>
      <c r="I1695" t="s">
        <v>2631</v>
      </c>
      <c r="J1695" t="str">
        <f>_xlfn.XLOOKUP('Policy Details'!$I1695,'Customer Information'!$A$2:$A$5001,'Customer Information'!$E$2:$E$5001)</f>
        <v>46-55</v>
      </c>
      <c r="K1695" t="str">
        <f>_xlfn.XLOOKUP('Policy Details'!$I1695,'Customer Information'!$A$2:$A$5001,'Customer Information'!$C$2:$C$5001)</f>
        <v>Other</v>
      </c>
      <c r="L1695">
        <f>YEAR('Policy Details'!$E1695)</f>
        <v>2018</v>
      </c>
    </row>
    <row r="1696" spans="1:12">
      <c r="A1696" t="s">
        <v>17194</v>
      </c>
      <c r="B1696" t="s">
        <v>20501</v>
      </c>
      <c r="C1696">
        <v>152775</v>
      </c>
      <c r="D1696">
        <v>1899.9</v>
      </c>
      <c r="E1696" s="30">
        <v>42174</v>
      </c>
      <c r="F1696" s="30">
        <v>42944</v>
      </c>
      <c r="G1696" t="s">
        <v>20506</v>
      </c>
      <c r="H1696" t="s">
        <v>20507</v>
      </c>
      <c r="I1696" t="s">
        <v>4101</v>
      </c>
      <c r="J1696" t="str">
        <f>_xlfn.XLOOKUP('Policy Details'!$I1696,'Customer Information'!$A$2:$A$5001,'Customer Information'!$E$2:$E$5001)</f>
        <v>18-25</v>
      </c>
      <c r="K1696" t="str">
        <f>_xlfn.XLOOKUP('Policy Details'!$I1696,'Customer Information'!$A$2:$A$5001,'Customer Information'!$C$2:$C$5001)</f>
        <v>Male</v>
      </c>
      <c r="L1696">
        <f>YEAR('Policy Details'!$E1696)</f>
        <v>2015</v>
      </c>
    </row>
    <row r="1697" spans="1:12">
      <c r="A1697" t="s">
        <v>17195</v>
      </c>
      <c r="B1697" t="s">
        <v>20500</v>
      </c>
      <c r="C1697">
        <v>148316</v>
      </c>
      <c r="D1697">
        <v>151.44999999999999</v>
      </c>
      <c r="E1697" s="30">
        <v>42703</v>
      </c>
      <c r="F1697" s="30">
        <v>45700</v>
      </c>
      <c r="G1697" t="s">
        <v>20506</v>
      </c>
      <c r="H1697" t="s">
        <v>20508</v>
      </c>
      <c r="I1697" t="s">
        <v>2883</v>
      </c>
      <c r="J1697" t="str">
        <f>_xlfn.XLOOKUP('Policy Details'!$I1697,'Customer Information'!$A$2:$A$5001,'Customer Information'!$E$2:$E$5001)</f>
        <v>46-55</v>
      </c>
      <c r="K1697" t="str">
        <f>_xlfn.XLOOKUP('Policy Details'!$I1697,'Customer Information'!$A$2:$A$5001,'Customer Information'!$C$2:$C$5001)</f>
        <v>Other</v>
      </c>
      <c r="L1697">
        <f>YEAR('Policy Details'!$E1697)</f>
        <v>2016</v>
      </c>
    </row>
    <row r="1698" spans="1:12">
      <c r="A1698" t="s">
        <v>17196</v>
      </c>
      <c r="B1698" t="s">
        <v>20502</v>
      </c>
      <c r="C1698">
        <v>435384</v>
      </c>
      <c r="D1698">
        <v>843.41</v>
      </c>
      <c r="E1698" s="30">
        <v>42733</v>
      </c>
      <c r="F1698" s="30">
        <v>45060</v>
      </c>
      <c r="G1698" t="s">
        <v>20506</v>
      </c>
      <c r="H1698" t="s">
        <v>20509</v>
      </c>
      <c r="I1698" t="s">
        <v>4552</v>
      </c>
      <c r="J1698" t="str">
        <f>_xlfn.XLOOKUP('Policy Details'!$I1698,'Customer Information'!$A$2:$A$5001,'Customer Information'!$E$2:$E$5001)</f>
        <v>56+</v>
      </c>
      <c r="K1698" t="str">
        <f>_xlfn.XLOOKUP('Policy Details'!$I1698,'Customer Information'!$A$2:$A$5001,'Customer Information'!$C$2:$C$5001)</f>
        <v>Male</v>
      </c>
      <c r="L1698">
        <f>YEAR('Policy Details'!$E1698)</f>
        <v>2016</v>
      </c>
    </row>
    <row r="1699" spans="1:12">
      <c r="A1699" t="s">
        <v>17197</v>
      </c>
      <c r="B1699" t="s">
        <v>20500</v>
      </c>
      <c r="C1699">
        <v>148205</v>
      </c>
      <c r="D1699">
        <v>1504.89</v>
      </c>
      <c r="E1699" s="30">
        <v>45321</v>
      </c>
      <c r="F1699" s="30">
        <v>46454</v>
      </c>
      <c r="G1699" t="s">
        <v>20505</v>
      </c>
      <c r="H1699" t="s">
        <v>20507</v>
      </c>
      <c r="I1699" t="s">
        <v>4647</v>
      </c>
      <c r="J1699" t="str">
        <f>_xlfn.XLOOKUP('Policy Details'!$I1699,'Customer Information'!$A$2:$A$5001,'Customer Information'!$E$2:$E$5001)</f>
        <v>56+</v>
      </c>
      <c r="K1699" t="str">
        <f>_xlfn.XLOOKUP('Policy Details'!$I1699,'Customer Information'!$A$2:$A$5001,'Customer Information'!$C$2:$C$5001)</f>
        <v>Other</v>
      </c>
      <c r="L1699">
        <f>YEAR('Policy Details'!$E1699)</f>
        <v>2024</v>
      </c>
    </row>
    <row r="1700" spans="1:12">
      <c r="A1700" t="s">
        <v>17198</v>
      </c>
      <c r="B1700" t="s">
        <v>20503</v>
      </c>
      <c r="C1700">
        <v>467001</v>
      </c>
      <c r="D1700">
        <v>1647.11</v>
      </c>
      <c r="E1700" s="30">
        <v>42017</v>
      </c>
      <c r="F1700" s="30">
        <v>43179</v>
      </c>
      <c r="G1700" t="s">
        <v>20506</v>
      </c>
      <c r="H1700" t="s">
        <v>20509</v>
      </c>
      <c r="I1700" t="s">
        <v>141</v>
      </c>
      <c r="J1700" t="str">
        <f>_xlfn.XLOOKUP('Policy Details'!$I1700,'Customer Information'!$A$2:$A$5001,'Customer Information'!$E$2:$E$5001)</f>
        <v>46-55</v>
      </c>
      <c r="K1700" t="str">
        <f>_xlfn.XLOOKUP('Policy Details'!$I1700,'Customer Information'!$A$2:$A$5001,'Customer Information'!$C$2:$C$5001)</f>
        <v>Female</v>
      </c>
      <c r="L1700">
        <f>YEAR('Policy Details'!$E1700)</f>
        <v>2015</v>
      </c>
    </row>
    <row r="1701" spans="1:12">
      <c r="A1701" t="s">
        <v>17199</v>
      </c>
      <c r="B1701" t="s">
        <v>20503</v>
      </c>
      <c r="C1701">
        <v>122127</v>
      </c>
      <c r="D1701">
        <v>820.8</v>
      </c>
      <c r="E1701" s="30">
        <v>42893</v>
      </c>
      <c r="F1701" s="30">
        <v>44881</v>
      </c>
      <c r="G1701" t="s">
        <v>20506</v>
      </c>
      <c r="H1701" t="s">
        <v>20508</v>
      </c>
      <c r="I1701" t="s">
        <v>4975</v>
      </c>
      <c r="J1701" t="str">
        <f>_xlfn.XLOOKUP('Policy Details'!$I1701,'Customer Information'!$A$2:$A$5001,'Customer Information'!$E$2:$E$5001)</f>
        <v>56+</v>
      </c>
      <c r="K1701" t="str">
        <f>_xlfn.XLOOKUP('Policy Details'!$I1701,'Customer Information'!$A$2:$A$5001,'Customer Information'!$C$2:$C$5001)</f>
        <v>Male</v>
      </c>
      <c r="L1701">
        <f>YEAR('Policy Details'!$E1701)</f>
        <v>2017</v>
      </c>
    </row>
    <row r="1702" spans="1:12">
      <c r="A1702" t="s">
        <v>17200</v>
      </c>
      <c r="B1702" t="s">
        <v>20502</v>
      </c>
      <c r="C1702">
        <v>86578</v>
      </c>
      <c r="D1702">
        <v>705.01</v>
      </c>
      <c r="E1702" s="30">
        <v>44901</v>
      </c>
      <c r="F1702" s="30">
        <v>48450</v>
      </c>
      <c r="G1702" t="s">
        <v>20505</v>
      </c>
      <c r="H1702" t="s">
        <v>20508</v>
      </c>
      <c r="I1702" t="s">
        <v>383</v>
      </c>
      <c r="J1702" t="str">
        <f>_xlfn.XLOOKUP('Policy Details'!$I1702,'Customer Information'!$A$2:$A$5001,'Customer Information'!$E$2:$E$5001)</f>
        <v>56+</v>
      </c>
      <c r="K1702" t="str">
        <f>_xlfn.XLOOKUP('Policy Details'!$I1702,'Customer Information'!$A$2:$A$5001,'Customer Information'!$C$2:$C$5001)</f>
        <v>Other</v>
      </c>
      <c r="L1702">
        <f>YEAR('Policy Details'!$E1702)</f>
        <v>2022</v>
      </c>
    </row>
    <row r="1703" spans="1:12">
      <c r="A1703" t="s">
        <v>17201</v>
      </c>
      <c r="B1703" t="s">
        <v>20502</v>
      </c>
      <c r="C1703">
        <v>169916</v>
      </c>
      <c r="D1703">
        <v>1808.82</v>
      </c>
      <c r="E1703" s="30">
        <v>43403</v>
      </c>
      <c r="F1703" s="30">
        <v>45134</v>
      </c>
      <c r="G1703" t="s">
        <v>20506</v>
      </c>
      <c r="H1703" t="s">
        <v>20509</v>
      </c>
      <c r="I1703" t="s">
        <v>4943</v>
      </c>
      <c r="J1703" t="str">
        <f>_xlfn.XLOOKUP('Policy Details'!$I1703,'Customer Information'!$A$2:$A$5001,'Customer Information'!$E$2:$E$5001)</f>
        <v>56+</v>
      </c>
      <c r="K1703" t="str">
        <f>_xlfn.XLOOKUP('Policy Details'!$I1703,'Customer Information'!$A$2:$A$5001,'Customer Information'!$C$2:$C$5001)</f>
        <v>Other</v>
      </c>
      <c r="L1703">
        <f>YEAR('Policy Details'!$E1703)</f>
        <v>2018</v>
      </c>
    </row>
    <row r="1704" spans="1:12">
      <c r="A1704" t="s">
        <v>17202</v>
      </c>
      <c r="B1704" t="s">
        <v>20503</v>
      </c>
      <c r="C1704">
        <v>134163</v>
      </c>
      <c r="D1704">
        <v>802.51</v>
      </c>
      <c r="E1704" s="30">
        <v>44815</v>
      </c>
      <c r="F1704" s="30">
        <v>46234</v>
      </c>
      <c r="G1704" t="s">
        <v>20505</v>
      </c>
      <c r="H1704" t="s">
        <v>20507</v>
      </c>
      <c r="I1704" t="s">
        <v>204</v>
      </c>
      <c r="J1704" t="str">
        <f>_xlfn.XLOOKUP('Policy Details'!$I1704,'Customer Information'!$A$2:$A$5001,'Customer Information'!$E$2:$E$5001)</f>
        <v>56+</v>
      </c>
      <c r="K1704" t="str">
        <f>_xlfn.XLOOKUP('Policy Details'!$I1704,'Customer Information'!$A$2:$A$5001,'Customer Information'!$C$2:$C$5001)</f>
        <v>Male</v>
      </c>
      <c r="L1704">
        <f>YEAR('Policy Details'!$E1704)</f>
        <v>2022</v>
      </c>
    </row>
    <row r="1705" spans="1:12">
      <c r="A1705" t="s">
        <v>17203</v>
      </c>
      <c r="B1705" t="s">
        <v>20502</v>
      </c>
      <c r="C1705">
        <v>20444</v>
      </c>
      <c r="D1705">
        <v>603.64</v>
      </c>
      <c r="E1705" s="30">
        <v>43864</v>
      </c>
      <c r="F1705" s="30">
        <v>44543</v>
      </c>
      <c r="G1705" t="s">
        <v>20505</v>
      </c>
      <c r="H1705" t="s">
        <v>20509</v>
      </c>
      <c r="I1705" t="s">
        <v>3598</v>
      </c>
      <c r="J1705" t="str">
        <f>_xlfn.XLOOKUP('Policy Details'!$I1705,'Customer Information'!$A$2:$A$5001,'Customer Information'!$E$2:$E$5001)</f>
        <v>36-45</v>
      </c>
      <c r="K1705" t="str">
        <f>_xlfn.XLOOKUP('Policy Details'!$I1705,'Customer Information'!$A$2:$A$5001,'Customer Information'!$C$2:$C$5001)</f>
        <v>Female</v>
      </c>
      <c r="L1705">
        <f>YEAR('Policy Details'!$E1705)</f>
        <v>2020</v>
      </c>
    </row>
    <row r="1706" spans="1:12">
      <c r="A1706" t="s">
        <v>17204</v>
      </c>
      <c r="B1706" t="s">
        <v>20501</v>
      </c>
      <c r="C1706">
        <v>24007</v>
      </c>
      <c r="D1706">
        <v>1551.59</v>
      </c>
      <c r="E1706" s="30">
        <v>42409</v>
      </c>
      <c r="F1706" s="30">
        <v>43339</v>
      </c>
      <c r="G1706" t="s">
        <v>20505</v>
      </c>
      <c r="H1706" t="s">
        <v>20507</v>
      </c>
      <c r="I1706" t="s">
        <v>3156</v>
      </c>
      <c r="J1706" t="str">
        <f>_xlfn.XLOOKUP('Policy Details'!$I1706,'Customer Information'!$A$2:$A$5001,'Customer Information'!$E$2:$E$5001)</f>
        <v>18-25</v>
      </c>
      <c r="K1706" t="str">
        <f>_xlfn.XLOOKUP('Policy Details'!$I1706,'Customer Information'!$A$2:$A$5001,'Customer Information'!$C$2:$C$5001)</f>
        <v>Female</v>
      </c>
      <c r="L1706">
        <f>YEAR('Policy Details'!$E1706)</f>
        <v>2016</v>
      </c>
    </row>
    <row r="1707" spans="1:12">
      <c r="A1707" t="s">
        <v>17205</v>
      </c>
      <c r="B1707" t="s">
        <v>20500</v>
      </c>
      <c r="C1707">
        <v>171632</v>
      </c>
      <c r="D1707">
        <v>587.51</v>
      </c>
      <c r="E1707" s="30">
        <v>44264</v>
      </c>
      <c r="F1707" s="30">
        <v>45012</v>
      </c>
      <c r="G1707" t="s">
        <v>20504</v>
      </c>
      <c r="H1707" t="s">
        <v>20509</v>
      </c>
      <c r="I1707" t="s">
        <v>1634</v>
      </c>
      <c r="J1707" t="str">
        <f>_xlfn.XLOOKUP('Policy Details'!$I1707,'Customer Information'!$A$2:$A$5001,'Customer Information'!$E$2:$E$5001)</f>
        <v>56+</v>
      </c>
      <c r="K1707" t="str">
        <f>_xlfn.XLOOKUP('Policy Details'!$I1707,'Customer Information'!$A$2:$A$5001,'Customer Information'!$C$2:$C$5001)</f>
        <v>Male</v>
      </c>
      <c r="L1707">
        <f>YEAR('Policy Details'!$E1707)</f>
        <v>2021</v>
      </c>
    </row>
    <row r="1708" spans="1:12">
      <c r="A1708" t="s">
        <v>17206</v>
      </c>
      <c r="B1708" t="s">
        <v>20500</v>
      </c>
      <c r="C1708">
        <v>242981</v>
      </c>
      <c r="D1708">
        <v>1015.82</v>
      </c>
      <c r="E1708" s="30">
        <v>44738</v>
      </c>
      <c r="F1708" s="30">
        <v>48168</v>
      </c>
      <c r="G1708" t="s">
        <v>20504</v>
      </c>
      <c r="H1708" t="s">
        <v>20508</v>
      </c>
      <c r="I1708" t="s">
        <v>738</v>
      </c>
      <c r="J1708" t="str">
        <f>_xlfn.XLOOKUP('Policy Details'!$I1708,'Customer Information'!$A$2:$A$5001,'Customer Information'!$E$2:$E$5001)</f>
        <v>18-25</v>
      </c>
      <c r="K1708" t="str">
        <f>_xlfn.XLOOKUP('Policy Details'!$I1708,'Customer Information'!$A$2:$A$5001,'Customer Information'!$C$2:$C$5001)</f>
        <v>Male</v>
      </c>
      <c r="L1708">
        <f>YEAR('Policy Details'!$E1708)</f>
        <v>2022</v>
      </c>
    </row>
    <row r="1709" spans="1:12">
      <c r="A1709" t="s">
        <v>17207</v>
      </c>
      <c r="B1709" t="s">
        <v>20502</v>
      </c>
      <c r="C1709">
        <v>362254</v>
      </c>
      <c r="D1709">
        <v>1257.18</v>
      </c>
      <c r="E1709" s="30">
        <v>42119</v>
      </c>
      <c r="F1709" s="30">
        <v>42852</v>
      </c>
      <c r="G1709" t="s">
        <v>20505</v>
      </c>
      <c r="H1709" t="s">
        <v>20507</v>
      </c>
      <c r="I1709" t="s">
        <v>4226</v>
      </c>
      <c r="J1709" t="str">
        <f>_xlfn.XLOOKUP('Policy Details'!$I1709,'Customer Information'!$A$2:$A$5001,'Customer Information'!$E$2:$E$5001)</f>
        <v>56+</v>
      </c>
      <c r="K1709" t="str">
        <f>_xlfn.XLOOKUP('Policy Details'!$I1709,'Customer Information'!$A$2:$A$5001,'Customer Information'!$C$2:$C$5001)</f>
        <v>Other</v>
      </c>
      <c r="L1709">
        <f>YEAR('Policy Details'!$E1709)</f>
        <v>2015</v>
      </c>
    </row>
    <row r="1710" spans="1:12">
      <c r="A1710" t="s">
        <v>17208</v>
      </c>
      <c r="B1710" t="s">
        <v>20501</v>
      </c>
      <c r="C1710">
        <v>58984</v>
      </c>
      <c r="D1710">
        <v>389.47</v>
      </c>
      <c r="E1710" s="30">
        <v>43755</v>
      </c>
      <c r="F1710" s="30">
        <v>46499</v>
      </c>
      <c r="G1710" t="s">
        <v>20506</v>
      </c>
      <c r="H1710" t="s">
        <v>20507</v>
      </c>
      <c r="I1710" t="s">
        <v>585</v>
      </c>
      <c r="J1710" t="str">
        <f>_xlfn.XLOOKUP('Policy Details'!$I1710,'Customer Information'!$A$2:$A$5001,'Customer Information'!$E$2:$E$5001)</f>
        <v>56+</v>
      </c>
      <c r="K1710" t="str">
        <f>_xlfn.XLOOKUP('Policy Details'!$I1710,'Customer Information'!$A$2:$A$5001,'Customer Information'!$C$2:$C$5001)</f>
        <v>Male</v>
      </c>
      <c r="L1710">
        <f>YEAR('Policy Details'!$E1710)</f>
        <v>2019</v>
      </c>
    </row>
    <row r="1711" spans="1:12">
      <c r="A1711" t="s">
        <v>17209</v>
      </c>
      <c r="B1711" t="s">
        <v>20502</v>
      </c>
      <c r="C1711">
        <v>166685</v>
      </c>
      <c r="D1711">
        <v>726.24</v>
      </c>
      <c r="E1711" s="30">
        <v>45034</v>
      </c>
      <c r="F1711" s="30">
        <v>45403</v>
      </c>
      <c r="G1711" t="s">
        <v>20504</v>
      </c>
      <c r="H1711" t="s">
        <v>20508</v>
      </c>
      <c r="I1711" t="s">
        <v>254</v>
      </c>
      <c r="J1711" t="str">
        <f>_xlfn.XLOOKUP('Policy Details'!$I1711,'Customer Information'!$A$2:$A$5001,'Customer Information'!$E$2:$E$5001)</f>
        <v>18-25</v>
      </c>
      <c r="K1711" t="str">
        <f>_xlfn.XLOOKUP('Policy Details'!$I1711,'Customer Information'!$A$2:$A$5001,'Customer Information'!$C$2:$C$5001)</f>
        <v>Other</v>
      </c>
      <c r="L1711">
        <f>YEAR('Policy Details'!$E1711)</f>
        <v>2023</v>
      </c>
    </row>
    <row r="1712" spans="1:12">
      <c r="A1712" t="s">
        <v>17210</v>
      </c>
      <c r="B1712" t="s">
        <v>20501</v>
      </c>
      <c r="C1712">
        <v>212249</v>
      </c>
      <c r="D1712">
        <v>1672.74</v>
      </c>
      <c r="E1712" s="30">
        <v>44804</v>
      </c>
      <c r="F1712" s="30">
        <v>46612</v>
      </c>
      <c r="G1712" t="s">
        <v>20504</v>
      </c>
      <c r="H1712" t="s">
        <v>20509</v>
      </c>
      <c r="I1712" t="s">
        <v>1117</v>
      </c>
      <c r="J1712" t="str">
        <f>_xlfn.XLOOKUP('Policy Details'!$I1712,'Customer Information'!$A$2:$A$5001,'Customer Information'!$E$2:$E$5001)</f>
        <v>26-35</v>
      </c>
      <c r="K1712" t="str">
        <f>_xlfn.XLOOKUP('Policy Details'!$I1712,'Customer Information'!$A$2:$A$5001,'Customer Information'!$C$2:$C$5001)</f>
        <v>Male</v>
      </c>
      <c r="L1712">
        <f>YEAR('Policy Details'!$E1712)</f>
        <v>2022</v>
      </c>
    </row>
    <row r="1713" spans="1:12">
      <c r="A1713" t="s">
        <v>17211</v>
      </c>
      <c r="B1713" t="s">
        <v>20501</v>
      </c>
      <c r="C1713">
        <v>250003</v>
      </c>
      <c r="D1713">
        <v>1728.93</v>
      </c>
      <c r="E1713" s="30">
        <v>44264</v>
      </c>
      <c r="F1713" s="30">
        <v>46161</v>
      </c>
      <c r="G1713" t="s">
        <v>20506</v>
      </c>
      <c r="H1713" t="s">
        <v>20509</v>
      </c>
      <c r="I1713" t="s">
        <v>4684</v>
      </c>
      <c r="J1713" t="str">
        <f>_xlfn.XLOOKUP('Policy Details'!$I1713,'Customer Information'!$A$2:$A$5001,'Customer Information'!$E$2:$E$5001)</f>
        <v>36-45</v>
      </c>
      <c r="K1713" t="str">
        <f>_xlfn.XLOOKUP('Policy Details'!$I1713,'Customer Information'!$A$2:$A$5001,'Customer Information'!$C$2:$C$5001)</f>
        <v>Male</v>
      </c>
      <c r="L1713">
        <f>YEAR('Policy Details'!$E1713)</f>
        <v>2021</v>
      </c>
    </row>
    <row r="1714" spans="1:12">
      <c r="A1714" t="s">
        <v>17212</v>
      </c>
      <c r="B1714" t="s">
        <v>20501</v>
      </c>
      <c r="C1714">
        <v>390831</v>
      </c>
      <c r="D1714">
        <v>246.15</v>
      </c>
      <c r="E1714" s="30">
        <v>44832</v>
      </c>
      <c r="F1714" s="30">
        <v>46177</v>
      </c>
      <c r="G1714" t="s">
        <v>20505</v>
      </c>
      <c r="H1714" t="s">
        <v>20509</v>
      </c>
      <c r="I1714" t="s">
        <v>3769</v>
      </c>
      <c r="J1714" t="str">
        <f>_xlfn.XLOOKUP('Policy Details'!$I1714,'Customer Information'!$A$2:$A$5001,'Customer Information'!$E$2:$E$5001)</f>
        <v>56+</v>
      </c>
      <c r="K1714" t="str">
        <f>_xlfn.XLOOKUP('Policy Details'!$I1714,'Customer Information'!$A$2:$A$5001,'Customer Information'!$C$2:$C$5001)</f>
        <v>Male</v>
      </c>
      <c r="L1714">
        <f>YEAR('Policy Details'!$E1714)</f>
        <v>2022</v>
      </c>
    </row>
    <row r="1715" spans="1:12">
      <c r="A1715" t="s">
        <v>17213</v>
      </c>
      <c r="B1715" t="s">
        <v>20502</v>
      </c>
      <c r="C1715">
        <v>300014</v>
      </c>
      <c r="D1715">
        <v>1865.63</v>
      </c>
      <c r="E1715" s="30">
        <v>43568</v>
      </c>
      <c r="F1715" s="30">
        <v>45611</v>
      </c>
      <c r="G1715" t="s">
        <v>20504</v>
      </c>
      <c r="H1715" t="s">
        <v>20508</v>
      </c>
      <c r="I1715" t="s">
        <v>1463</v>
      </c>
      <c r="J1715" t="str">
        <f>_xlfn.XLOOKUP('Policy Details'!$I1715,'Customer Information'!$A$2:$A$5001,'Customer Information'!$E$2:$E$5001)</f>
        <v>56+</v>
      </c>
      <c r="K1715" t="str">
        <f>_xlfn.XLOOKUP('Policy Details'!$I1715,'Customer Information'!$A$2:$A$5001,'Customer Information'!$C$2:$C$5001)</f>
        <v>Female</v>
      </c>
      <c r="L1715">
        <f>YEAR('Policy Details'!$E1715)</f>
        <v>2019</v>
      </c>
    </row>
    <row r="1716" spans="1:12">
      <c r="A1716" t="s">
        <v>17214</v>
      </c>
      <c r="B1716" t="s">
        <v>20500</v>
      </c>
      <c r="C1716">
        <v>261765</v>
      </c>
      <c r="D1716">
        <v>1824.64</v>
      </c>
      <c r="E1716" s="30">
        <v>42151</v>
      </c>
      <c r="F1716" s="30">
        <v>43728</v>
      </c>
      <c r="G1716" t="s">
        <v>20506</v>
      </c>
      <c r="H1716" t="s">
        <v>20508</v>
      </c>
      <c r="I1716" t="s">
        <v>2168</v>
      </c>
      <c r="J1716" t="str">
        <f>_xlfn.XLOOKUP('Policy Details'!$I1716,'Customer Information'!$A$2:$A$5001,'Customer Information'!$E$2:$E$5001)</f>
        <v>26-35</v>
      </c>
      <c r="K1716" t="str">
        <f>_xlfn.XLOOKUP('Policy Details'!$I1716,'Customer Information'!$A$2:$A$5001,'Customer Information'!$C$2:$C$5001)</f>
        <v>Female</v>
      </c>
      <c r="L1716">
        <f>YEAR('Policy Details'!$E1716)</f>
        <v>2015</v>
      </c>
    </row>
    <row r="1717" spans="1:12">
      <c r="A1717" t="s">
        <v>17215</v>
      </c>
      <c r="B1717" t="s">
        <v>20501</v>
      </c>
      <c r="C1717">
        <v>429703</v>
      </c>
      <c r="D1717">
        <v>1096.48</v>
      </c>
      <c r="E1717" s="30">
        <v>43295</v>
      </c>
      <c r="F1717" s="30">
        <v>45594</v>
      </c>
      <c r="G1717" t="s">
        <v>20504</v>
      </c>
      <c r="H1717" t="s">
        <v>20507</v>
      </c>
      <c r="I1717" t="s">
        <v>3958</v>
      </c>
      <c r="J1717" t="str">
        <f>_xlfn.XLOOKUP('Policy Details'!$I1717,'Customer Information'!$A$2:$A$5001,'Customer Information'!$E$2:$E$5001)</f>
        <v>56+</v>
      </c>
      <c r="K1717" t="str">
        <f>_xlfn.XLOOKUP('Policy Details'!$I1717,'Customer Information'!$A$2:$A$5001,'Customer Information'!$C$2:$C$5001)</f>
        <v>Other</v>
      </c>
      <c r="L1717">
        <f>YEAR('Policy Details'!$E1717)</f>
        <v>2018</v>
      </c>
    </row>
    <row r="1718" spans="1:12">
      <c r="A1718" t="s">
        <v>17216</v>
      </c>
      <c r="B1718" t="s">
        <v>20502</v>
      </c>
      <c r="C1718">
        <v>30789</v>
      </c>
      <c r="D1718">
        <v>1281.44</v>
      </c>
      <c r="E1718" s="30">
        <v>42712</v>
      </c>
      <c r="F1718" s="30">
        <v>45219</v>
      </c>
      <c r="G1718" t="s">
        <v>20505</v>
      </c>
      <c r="H1718" t="s">
        <v>20509</v>
      </c>
      <c r="I1718" t="s">
        <v>4722</v>
      </c>
      <c r="J1718" t="str">
        <f>_xlfn.XLOOKUP('Policy Details'!$I1718,'Customer Information'!$A$2:$A$5001,'Customer Information'!$E$2:$E$5001)</f>
        <v>56+</v>
      </c>
      <c r="K1718" t="str">
        <f>_xlfn.XLOOKUP('Policy Details'!$I1718,'Customer Information'!$A$2:$A$5001,'Customer Information'!$C$2:$C$5001)</f>
        <v>Male</v>
      </c>
      <c r="L1718">
        <f>YEAR('Policy Details'!$E1718)</f>
        <v>2016</v>
      </c>
    </row>
    <row r="1719" spans="1:12">
      <c r="A1719" t="s">
        <v>17217</v>
      </c>
      <c r="B1719" t="s">
        <v>20501</v>
      </c>
      <c r="C1719">
        <v>103078</v>
      </c>
      <c r="D1719">
        <v>505.98</v>
      </c>
      <c r="E1719" s="30">
        <v>44182</v>
      </c>
      <c r="F1719" s="30">
        <v>45364</v>
      </c>
      <c r="G1719" t="s">
        <v>20506</v>
      </c>
      <c r="H1719" t="s">
        <v>20508</v>
      </c>
      <c r="I1719" t="s">
        <v>4023</v>
      </c>
      <c r="J1719" t="str">
        <f>_xlfn.XLOOKUP('Policy Details'!$I1719,'Customer Information'!$A$2:$A$5001,'Customer Information'!$E$2:$E$5001)</f>
        <v>46-55</v>
      </c>
      <c r="K1719" t="str">
        <f>_xlfn.XLOOKUP('Policy Details'!$I1719,'Customer Information'!$A$2:$A$5001,'Customer Information'!$C$2:$C$5001)</f>
        <v>Female</v>
      </c>
      <c r="L1719">
        <f>YEAR('Policy Details'!$E1719)</f>
        <v>2020</v>
      </c>
    </row>
    <row r="1720" spans="1:12">
      <c r="A1720" t="s">
        <v>17218</v>
      </c>
      <c r="B1720" t="s">
        <v>20502</v>
      </c>
      <c r="C1720">
        <v>64030</v>
      </c>
      <c r="D1720">
        <v>1096.8800000000001</v>
      </c>
      <c r="E1720" s="30">
        <v>44035</v>
      </c>
      <c r="F1720" s="30">
        <v>45478</v>
      </c>
      <c r="G1720" t="s">
        <v>20504</v>
      </c>
      <c r="H1720" t="s">
        <v>20507</v>
      </c>
      <c r="I1720" t="s">
        <v>4992</v>
      </c>
      <c r="J1720" t="str">
        <f>_xlfn.XLOOKUP('Policy Details'!$I1720,'Customer Information'!$A$2:$A$5001,'Customer Information'!$E$2:$E$5001)</f>
        <v>46-55</v>
      </c>
      <c r="K1720" t="str">
        <f>_xlfn.XLOOKUP('Policy Details'!$I1720,'Customer Information'!$A$2:$A$5001,'Customer Information'!$C$2:$C$5001)</f>
        <v>Other</v>
      </c>
      <c r="L1720">
        <f>YEAR('Policy Details'!$E1720)</f>
        <v>2020</v>
      </c>
    </row>
    <row r="1721" spans="1:12">
      <c r="A1721" t="s">
        <v>17219</v>
      </c>
      <c r="B1721" t="s">
        <v>20502</v>
      </c>
      <c r="C1721">
        <v>170259</v>
      </c>
      <c r="D1721">
        <v>267.83</v>
      </c>
      <c r="E1721" s="30">
        <v>42506</v>
      </c>
      <c r="F1721" s="30">
        <v>45855</v>
      </c>
      <c r="G1721" t="s">
        <v>20504</v>
      </c>
      <c r="H1721" t="s">
        <v>20507</v>
      </c>
      <c r="I1721" t="s">
        <v>4786</v>
      </c>
      <c r="J1721" t="str">
        <f>_xlfn.XLOOKUP('Policy Details'!$I1721,'Customer Information'!$A$2:$A$5001,'Customer Information'!$E$2:$E$5001)</f>
        <v>56+</v>
      </c>
      <c r="K1721" t="str">
        <f>_xlfn.XLOOKUP('Policy Details'!$I1721,'Customer Information'!$A$2:$A$5001,'Customer Information'!$C$2:$C$5001)</f>
        <v>Other</v>
      </c>
      <c r="L1721">
        <f>YEAR('Policy Details'!$E1721)</f>
        <v>2016</v>
      </c>
    </row>
    <row r="1722" spans="1:12">
      <c r="A1722" t="s">
        <v>17220</v>
      </c>
      <c r="B1722" t="s">
        <v>20500</v>
      </c>
      <c r="C1722">
        <v>397693</v>
      </c>
      <c r="D1722">
        <v>1062.58</v>
      </c>
      <c r="E1722" s="30">
        <v>44959</v>
      </c>
      <c r="F1722" s="30">
        <v>47015</v>
      </c>
      <c r="G1722" t="s">
        <v>20504</v>
      </c>
      <c r="H1722" t="s">
        <v>20507</v>
      </c>
      <c r="I1722" t="s">
        <v>1471</v>
      </c>
      <c r="J1722" t="str">
        <f>_xlfn.XLOOKUP('Policy Details'!$I1722,'Customer Information'!$A$2:$A$5001,'Customer Information'!$E$2:$E$5001)</f>
        <v>46-55</v>
      </c>
      <c r="K1722" t="str">
        <f>_xlfn.XLOOKUP('Policy Details'!$I1722,'Customer Information'!$A$2:$A$5001,'Customer Information'!$C$2:$C$5001)</f>
        <v>Other</v>
      </c>
      <c r="L1722">
        <f>YEAR('Policy Details'!$E1722)</f>
        <v>2023</v>
      </c>
    </row>
    <row r="1723" spans="1:12">
      <c r="A1723" t="s">
        <v>17221</v>
      </c>
      <c r="B1723" t="s">
        <v>20503</v>
      </c>
      <c r="C1723">
        <v>52500</v>
      </c>
      <c r="D1723">
        <v>1248.78</v>
      </c>
      <c r="E1723" s="30">
        <v>43282</v>
      </c>
      <c r="F1723" s="30">
        <v>46441</v>
      </c>
      <c r="G1723" t="s">
        <v>20504</v>
      </c>
      <c r="H1723" t="s">
        <v>20507</v>
      </c>
      <c r="I1723" t="s">
        <v>1083</v>
      </c>
      <c r="J1723" t="str">
        <f>_xlfn.XLOOKUP('Policy Details'!$I1723,'Customer Information'!$A$2:$A$5001,'Customer Information'!$E$2:$E$5001)</f>
        <v>46-55</v>
      </c>
      <c r="K1723" t="str">
        <f>_xlfn.XLOOKUP('Policy Details'!$I1723,'Customer Information'!$A$2:$A$5001,'Customer Information'!$C$2:$C$5001)</f>
        <v>Female</v>
      </c>
      <c r="L1723">
        <f>YEAR('Policy Details'!$E1723)</f>
        <v>2018</v>
      </c>
    </row>
    <row r="1724" spans="1:12">
      <c r="A1724" t="s">
        <v>17222</v>
      </c>
      <c r="B1724" t="s">
        <v>20502</v>
      </c>
      <c r="C1724">
        <v>387030</v>
      </c>
      <c r="D1724">
        <v>1072.79</v>
      </c>
      <c r="E1724" s="30">
        <v>43934</v>
      </c>
      <c r="F1724" s="30">
        <v>46471</v>
      </c>
      <c r="G1724" t="s">
        <v>20505</v>
      </c>
      <c r="H1724" t="s">
        <v>20507</v>
      </c>
      <c r="I1724" t="s">
        <v>1215</v>
      </c>
      <c r="J1724" t="str">
        <f>_xlfn.XLOOKUP('Policy Details'!$I1724,'Customer Information'!$A$2:$A$5001,'Customer Information'!$E$2:$E$5001)</f>
        <v>56+</v>
      </c>
      <c r="K1724" t="str">
        <f>_xlfn.XLOOKUP('Policy Details'!$I1724,'Customer Information'!$A$2:$A$5001,'Customer Information'!$C$2:$C$5001)</f>
        <v>Other</v>
      </c>
      <c r="L1724">
        <f>YEAR('Policy Details'!$E1724)</f>
        <v>2020</v>
      </c>
    </row>
    <row r="1725" spans="1:12">
      <c r="A1725" t="s">
        <v>17223</v>
      </c>
      <c r="B1725" t="s">
        <v>20502</v>
      </c>
      <c r="C1725">
        <v>219222</v>
      </c>
      <c r="D1725">
        <v>1781.15</v>
      </c>
      <c r="E1725" s="30">
        <v>45276</v>
      </c>
      <c r="F1725" s="30">
        <v>48108</v>
      </c>
      <c r="G1725" t="s">
        <v>20505</v>
      </c>
      <c r="H1725" t="s">
        <v>20508</v>
      </c>
      <c r="I1725" t="s">
        <v>4988</v>
      </c>
      <c r="J1725" t="str">
        <f>_xlfn.XLOOKUP('Policy Details'!$I1725,'Customer Information'!$A$2:$A$5001,'Customer Information'!$E$2:$E$5001)</f>
        <v>56+</v>
      </c>
      <c r="K1725" t="str">
        <f>_xlfn.XLOOKUP('Policy Details'!$I1725,'Customer Information'!$A$2:$A$5001,'Customer Information'!$C$2:$C$5001)</f>
        <v>Female</v>
      </c>
      <c r="L1725">
        <f>YEAR('Policy Details'!$E1725)</f>
        <v>2023</v>
      </c>
    </row>
    <row r="1726" spans="1:12">
      <c r="A1726" t="s">
        <v>17224</v>
      </c>
      <c r="B1726" t="s">
        <v>20500</v>
      </c>
      <c r="C1726">
        <v>165719</v>
      </c>
      <c r="D1726">
        <v>605.71</v>
      </c>
      <c r="E1726" s="30">
        <v>45510</v>
      </c>
      <c r="F1726" s="30">
        <v>48019</v>
      </c>
      <c r="G1726" t="s">
        <v>20505</v>
      </c>
      <c r="H1726" t="s">
        <v>20507</v>
      </c>
      <c r="I1726" t="s">
        <v>3540</v>
      </c>
      <c r="J1726" t="str">
        <f>_xlfn.XLOOKUP('Policy Details'!$I1726,'Customer Information'!$A$2:$A$5001,'Customer Information'!$E$2:$E$5001)</f>
        <v>56+</v>
      </c>
      <c r="K1726" t="str">
        <f>_xlfn.XLOOKUP('Policy Details'!$I1726,'Customer Information'!$A$2:$A$5001,'Customer Information'!$C$2:$C$5001)</f>
        <v>Female</v>
      </c>
      <c r="L1726">
        <f>YEAR('Policy Details'!$E1726)</f>
        <v>2024</v>
      </c>
    </row>
    <row r="1727" spans="1:12">
      <c r="A1727" t="s">
        <v>17225</v>
      </c>
      <c r="B1727" t="s">
        <v>20502</v>
      </c>
      <c r="C1727">
        <v>126017</v>
      </c>
      <c r="D1727">
        <v>1560.77</v>
      </c>
      <c r="E1727" s="30">
        <v>45470</v>
      </c>
      <c r="F1727" s="30">
        <v>46340</v>
      </c>
      <c r="G1727" t="s">
        <v>20504</v>
      </c>
      <c r="H1727" t="s">
        <v>20507</v>
      </c>
      <c r="I1727" t="s">
        <v>3451</v>
      </c>
      <c r="J1727" t="str">
        <f>_xlfn.XLOOKUP('Policy Details'!$I1727,'Customer Information'!$A$2:$A$5001,'Customer Information'!$E$2:$E$5001)</f>
        <v>56+</v>
      </c>
      <c r="K1727" t="str">
        <f>_xlfn.XLOOKUP('Policy Details'!$I1727,'Customer Information'!$A$2:$A$5001,'Customer Information'!$C$2:$C$5001)</f>
        <v>Other</v>
      </c>
      <c r="L1727">
        <f>YEAR('Policy Details'!$E1727)</f>
        <v>2024</v>
      </c>
    </row>
    <row r="1728" spans="1:12">
      <c r="A1728" t="s">
        <v>17226</v>
      </c>
      <c r="B1728" t="s">
        <v>20503</v>
      </c>
      <c r="C1728">
        <v>255423</v>
      </c>
      <c r="D1728">
        <v>697.87</v>
      </c>
      <c r="E1728" s="30">
        <v>44890</v>
      </c>
      <c r="F1728" s="30">
        <v>48311</v>
      </c>
      <c r="G1728" t="s">
        <v>20505</v>
      </c>
      <c r="H1728" t="s">
        <v>20508</v>
      </c>
      <c r="I1728" t="s">
        <v>213</v>
      </c>
      <c r="J1728" t="str">
        <f>_xlfn.XLOOKUP('Policy Details'!$I1728,'Customer Information'!$A$2:$A$5001,'Customer Information'!$E$2:$E$5001)</f>
        <v>46-55</v>
      </c>
      <c r="K1728" t="str">
        <f>_xlfn.XLOOKUP('Policy Details'!$I1728,'Customer Information'!$A$2:$A$5001,'Customer Information'!$C$2:$C$5001)</f>
        <v>Female</v>
      </c>
      <c r="L1728">
        <f>YEAR('Policy Details'!$E1728)</f>
        <v>2022</v>
      </c>
    </row>
    <row r="1729" spans="1:12">
      <c r="A1729" t="s">
        <v>17227</v>
      </c>
      <c r="B1729" t="s">
        <v>20502</v>
      </c>
      <c r="C1729">
        <v>92232</v>
      </c>
      <c r="D1729">
        <v>390.25</v>
      </c>
      <c r="E1729" s="30">
        <v>45164</v>
      </c>
      <c r="F1729" s="30">
        <v>48595</v>
      </c>
      <c r="G1729" t="s">
        <v>20506</v>
      </c>
      <c r="H1729" t="s">
        <v>20508</v>
      </c>
      <c r="I1729" t="s">
        <v>4837</v>
      </c>
      <c r="J1729" t="str">
        <f>_xlfn.XLOOKUP('Policy Details'!$I1729,'Customer Information'!$A$2:$A$5001,'Customer Information'!$E$2:$E$5001)</f>
        <v>18-25</v>
      </c>
      <c r="K1729" t="str">
        <f>_xlfn.XLOOKUP('Policy Details'!$I1729,'Customer Information'!$A$2:$A$5001,'Customer Information'!$C$2:$C$5001)</f>
        <v>Female</v>
      </c>
      <c r="L1729">
        <f>YEAR('Policy Details'!$E1729)</f>
        <v>2023</v>
      </c>
    </row>
    <row r="1730" spans="1:12">
      <c r="A1730" t="s">
        <v>17228</v>
      </c>
      <c r="B1730" t="s">
        <v>20503</v>
      </c>
      <c r="C1730">
        <v>372687</v>
      </c>
      <c r="D1730">
        <v>1528.09</v>
      </c>
      <c r="E1730" s="30">
        <v>43032</v>
      </c>
      <c r="F1730" s="30">
        <v>43529</v>
      </c>
      <c r="G1730" t="s">
        <v>20506</v>
      </c>
      <c r="H1730" t="s">
        <v>20507</v>
      </c>
      <c r="I1730" t="s">
        <v>71</v>
      </c>
      <c r="J1730" t="str">
        <f>_xlfn.XLOOKUP('Policy Details'!$I1730,'Customer Information'!$A$2:$A$5001,'Customer Information'!$E$2:$E$5001)</f>
        <v>56+</v>
      </c>
      <c r="K1730" t="str">
        <f>_xlfn.XLOOKUP('Policy Details'!$I1730,'Customer Information'!$A$2:$A$5001,'Customer Information'!$C$2:$C$5001)</f>
        <v>Male</v>
      </c>
      <c r="L1730">
        <f>YEAR('Policy Details'!$E1730)</f>
        <v>2017</v>
      </c>
    </row>
    <row r="1731" spans="1:12">
      <c r="A1731" t="s">
        <v>17229</v>
      </c>
      <c r="B1731" t="s">
        <v>20501</v>
      </c>
      <c r="C1731">
        <v>193710</v>
      </c>
      <c r="D1731">
        <v>920.48</v>
      </c>
      <c r="E1731" s="30">
        <v>44837</v>
      </c>
      <c r="F1731" s="30">
        <v>45453</v>
      </c>
      <c r="G1731" t="s">
        <v>20504</v>
      </c>
      <c r="H1731" t="s">
        <v>20507</v>
      </c>
      <c r="I1731" t="s">
        <v>4231</v>
      </c>
      <c r="J1731" t="str">
        <f>_xlfn.XLOOKUP('Policy Details'!$I1731,'Customer Information'!$A$2:$A$5001,'Customer Information'!$E$2:$E$5001)</f>
        <v>26-35</v>
      </c>
      <c r="K1731" t="str">
        <f>_xlfn.XLOOKUP('Policy Details'!$I1731,'Customer Information'!$A$2:$A$5001,'Customer Information'!$C$2:$C$5001)</f>
        <v>Male</v>
      </c>
      <c r="L1731">
        <f>YEAR('Policy Details'!$E1731)</f>
        <v>2022</v>
      </c>
    </row>
    <row r="1732" spans="1:12">
      <c r="A1732" t="s">
        <v>17230</v>
      </c>
      <c r="B1732" t="s">
        <v>20502</v>
      </c>
      <c r="C1732">
        <v>159969</v>
      </c>
      <c r="D1732">
        <v>134.12</v>
      </c>
      <c r="E1732" s="30">
        <v>43883</v>
      </c>
      <c r="F1732" s="30">
        <v>47024</v>
      </c>
      <c r="G1732" t="s">
        <v>20504</v>
      </c>
      <c r="H1732" t="s">
        <v>20507</v>
      </c>
      <c r="I1732" t="s">
        <v>4593</v>
      </c>
      <c r="J1732" t="str">
        <f>_xlfn.XLOOKUP('Policy Details'!$I1732,'Customer Information'!$A$2:$A$5001,'Customer Information'!$E$2:$E$5001)</f>
        <v>36-45</v>
      </c>
      <c r="K1732" t="str">
        <f>_xlfn.XLOOKUP('Policy Details'!$I1732,'Customer Information'!$A$2:$A$5001,'Customer Information'!$C$2:$C$5001)</f>
        <v>Male</v>
      </c>
      <c r="L1732">
        <f>YEAR('Policy Details'!$E1732)</f>
        <v>2020</v>
      </c>
    </row>
    <row r="1733" spans="1:12">
      <c r="A1733" t="s">
        <v>17231</v>
      </c>
      <c r="B1733" t="s">
        <v>20503</v>
      </c>
      <c r="C1733">
        <v>456284</v>
      </c>
      <c r="D1733">
        <v>341.18</v>
      </c>
      <c r="E1733" s="30">
        <v>43395</v>
      </c>
      <c r="F1733" s="30">
        <v>43845</v>
      </c>
      <c r="G1733" t="s">
        <v>20504</v>
      </c>
      <c r="H1733" t="s">
        <v>20509</v>
      </c>
      <c r="I1733" t="s">
        <v>4204</v>
      </c>
      <c r="J1733" t="str">
        <f>_xlfn.XLOOKUP('Policy Details'!$I1733,'Customer Information'!$A$2:$A$5001,'Customer Information'!$E$2:$E$5001)</f>
        <v>46-55</v>
      </c>
      <c r="K1733" t="str">
        <f>_xlfn.XLOOKUP('Policy Details'!$I1733,'Customer Information'!$A$2:$A$5001,'Customer Information'!$C$2:$C$5001)</f>
        <v>Other</v>
      </c>
      <c r="L1733">
        <f>YEAR('Policy Details'!$E1733)</f>
        <v>2018</v>
      </c>
    </row>
    <row r="1734" spans="1:12">
      <c r="A1734" t="s">
        <v>17232</v>
      </c>
      <c r="B1734" t="s">
        <v>20501</v>
      </c>
      <c r="C1734">
        <v>96227</v>
      </c>
      <c r="D1734">
        <v>257.22000000000003</v>
      </c>
      <c r="E1734" s="30">
        <v>44723</v>
      </c>
      <c r="F1734" s="30">
        <v>45725</v>
      </c>
      <c r="G1734" t="s">
        <v>20504</v>
      </c>
      <c r="H1734" t="s">
        <v>20508</v>
      </c>
      <c r="I1734" t="s">
        <v>53</v>
      </c>
      <c r="J1734" t="str">
        <f>_xlfn.XLOOKUP('Policy Details'!$I1734,'Customer Information'!$A$2:$A$5001,'Customer Information'!$E$2:$E$5001)</f>
        <v>26-35</v>
      </c>
      <c r="K1734" t="str">
        <f>_xlfn.XLOOKUP('Policy Details'!$I1734,'Customer Information'!$A$2:$A$5001,'Customer Information'!$C$2:$C$5001)</f>
        <v>Female</v>
      </c>
      <c r="L1734">
        <f>YEAR('Policy Details'!$E1734)</f>
        <v>2022</v>
      </c>
    </row>
    <row r="1735" spans="1:12">
      <c r="A1735" t="s">
        <v>17233</v>
      </c>
      <c r="B1735" t="s">
        <v>20500</v>
      </c>
      <c r="C1735">
        <v>303978</v>
      </c>
      <c r="D1735">
        <v>1990.14</v>
      </c>
      <c r="E1735" s="30">
        <v>42051</v>
      </c>
      <c r="F1735" s="30">
        <v>44433</v>
      </c>
      <c r="G1735" t="s">
        <v>20504</v>
      </c>
      <c r="H1735" t="s">
        <v>20507</v>
      </c>
      <c r="I1735" t="s">
        <v>4035</v>
      </c>
      <c r="J1735" t="str">
        <f>_xlfn.XLOOKUP('Policy Details'!$I1735,'Customer Information'!$A$2:$A$5001,'Customer Information'!$E$2:$E$5001)</f>
        <v>18-25</v>
      </c>
      <c r="K1735" t="str">
        <f>_xlfn.XLOOKUP('Policy Details'!$I1735,'Customer Information'!$A$2:$A$5001,'Customer Information'!$C$2:$C$5001)</f>
        <v>Female</v>
      </c>
      <c r="L1735">
        <f>YEAR('Policy Details'!$E1735)</f>
        <v>2015</v>
      </c>
    </row>
    <row r="1736" spans="1:12">
      <c r="A1736" t="s">
        <v>17234</v>
      </c>
      <c r="B1736" t="s">
        <v>20502</v>
      </c>
      <c r="C1736">
        <v>430095</v>
      </c>
      <c r="D1736">
        <v>862.03</v>
      </c>
      <c r="E1736" s="30">
        <v>44632</v>
      </c>
      <c r="F1736" s="30">
        <v>46416</v>
      </c>
      <c r="G1736" t="s">
        <v>20506</v>
      </c>
      <c r="H1736" t="s">
        <v>20509</v>
      </c>
      <c r="I1736" t="s">
        <v>2933</v>
      </c>
      <c r="J1736" t="str">
        <f>_xlfn.XLOOKUP('Policy Details'!$I1736,'Customer Information'!$A$2:$A$5001,'Customer Information'!$E$2:$E$5001)</f>
        <v>46-55</v>
      </c>
      <c r="K1736" t="str">
        <f>_xlfn.XLOOKUP('Policy Details'!$I1736,'Customer Information'!$A$2:$A$5001,'Customer Information'!$C$2:$C$5001)</f>
        <v>Male</v>
      </c>
      <c r="L1736">
        <f>YEAR('Policy Details'!$E1736)</f>
        <v>2022</v>
      </c>
    </row>
    <row r="1737" spans="1:12">
      <c r="A1737" t="s">
        <v>17235</v>
      </c>
      <c r="B1737" t="s">
        <v>20500</v>
      </c>
      <c r="C1737">
        <v>17863</v>
      </c>
      <c r="D1737">
        <v>987.73</v>
      </c>
      <c r="E1737" s="30">
        <v>42462</v>
      </c>
      <c r="F1737" s="30">
        <v>43960</v>
      </c>
      <c r="G1737" t="s">
        <v>20506</v>
      </c>
      <c r="H1737" t="s">
        <v>20508</v>
      </c>
      <c r="I1737" t="s">
        <v>3260</v>
      </c>
      <c r="J1737" t="str">
        <f>_xlfn.XLOOKUP('Policy Details'!$I1737,'Customer Information'!$A$2:$A$5001,'Customer Information'!$E$2:$E$5001)</f>
        <v>56+</v>
      </c>
      <c r="K1737" t="str">
        <f>_xlfn.XLOOKUP('Policy Details'!$I1737,'Customer Information'!$A$2:$A$5001,'Customer Information'!$C$2:$C$5001)</f>
        <v>Male</v>
      </c>
      <c r="L1737">
        <f>YEAR('Policy Details'!$E1737)</f>
        <v>2016</v>
      </c>
    </row>
    <row r="1738" spans="1:12">
      <c r="A1738" t="s">
        <v>17236</v>
      </c>
      <c r="B1738" t="s">
        <v>20500</v>
      </c>
      <c r="C1738">
        <v>418691</v>
      </c>
      <c r="D1738">
        <v>671.8</v>
      </c>
      <c r="E1738" s="30">
        <v>42347</v>
      </c>
      <c r="F1738" s="30">
        <v>44016</v>
      </c>
      <c r="G1738" t="s">
        <v>20505</v>
      </c>
      <c r="H1738" t="s">
        <v>20508</v>
      </c>
      <c r="I1738" t="s">
        <v>2653</v>
      </c>
      <c r="J1738" t="str">
        <f>_xlfn.XLOOKUP('Policy Details'!$I1738,'Customer Information'!$A$2:$A$5001,'Customer Information'!$E$2:$E$5001)</f>
        <v>18-25</v>
      </c>
      <c r="K1738" t="str">
        <f>_xlfn.XLOOKUP('Policy Details'!$I1738,'Customer Information'!$A$2:$A$5001,'Customer Information'!$C$2:$C$5001)</f>
        <v>Other</v>
      </c>
      <c r="L1738">
        <f>YEAR('Policy Details'!$E1738)</f>
        <v>2015</v>
      </c>
    </row>
    <row r="1739" spans="1:12">
      <c r="A1739" t="s">
        <v>17237</v>
      </c>
      <c r="B1739" t="s">
        <v>20501</v>
      </c>
      <c r="C1739">
        <v>254334</v>
      </c>
      <c r="D1739">
        <v>1697.05</v>
      </c>
      <c r="E1739" s="30">
        <v>45511</v>
      </c>
      <c r="F1739" s="30">
        <v>49037</v>
      </c>
      <c r="G1739" t="s">
        <v>20506</v>
      </c>
      <c r="H1739" t="s">
        <v>20507</v>
      </c>
      <c r="I1739" t="s">
        <v>4722</v>
      </c>
      <c r="J1739" t="str">
        <f>_xlfn.XLOOKUP('Policy Details'!$I1739,'Customer Information'!$A$2:$A$5001,'Customer Information'!$E$2:$E$5001)</f>
        <v>56+</v>
      </c>
      <c r="K1739" t="str">
        <f>_xlfn.XLOOKUP('Policy Details'!$I1739,'Customer Information'!$A$2:$A$5001,'Customer Information'!$C$2:$C$5001)</f>
        <v>Male</v>
      </c>
      <c r="L1739">
        <f>YEAR('Policy Details'!$E1739)</f>
        <v>2024</v>
      </c>
    </row>
    <row r="1740" spans="1:12">
      <c r="A1740" t="s">
        <v>17238</v>
      </c>
      <c r="B1740" t="s">
        <v>20502</v>
      </c>
      <c r="C1740">
        <v>103704</v>
      </c>
      <c r="D1740">
        <v>1786.38</v>
      </c>
      <c r="E1740" s="30">
        <v>42483</v>
      </c>
      <c r="F1740" s="30">
        <v>43851</v>
      </c>
      <c r="G1740" t="s">
        <v>20506</v>
      </c>
      <c r="H1740" t="s">
        <v>20509</v>
      </c>
      <c r="I1740" t="s">
        <v>3950</v>
      </c>
      <c r="J1740" t="str">
        <f>_xlfn.XLOOKUP('Policy Details'!$I1740,'Customer Information'!$A$2:$A$5001,'Customer Information'!$E$2:$E$5001)</f>
        <v>56+</v>
      </c>
      <c r="K1740" t="str">
        <f>_xlfn.XLOOKUP('Policy Details'!$I1740,'Customer Information'!$A$2:$A$5001,'Customer Information'!$C$2:$C$5001)</f>
        <v>Other</v>
      </c>
      <c r="L1740">
        <f>YEAR('Policy Details'!$E1740)</f>
        <v>2016</v>
      </c>
    </row>
    <row r="1741" spans="1:12">
      <c r="A1741" t="s">
        <v>17239</v>
      </c>
      <c r="B1741" t="s">
        <v>20503</v>
      </c>
      <c r="C1741">
        <v>370743</v>
      </c>
      <c r="D1741">
        <v>1635.97</v>
      </c>
      <c r="E1741" s="30">
        <v>42535</v>
      </c>
      <c r="F1741" s="30">
        <v>44799</v>
      </c>
      <c r="G1741" t="s">
        <v>20505</v>
      </c>
      <c r="H1741" t="s">
        <v>20509</v>
      </c>
      <c r="I1741" t="s">
        <v>2214</v>
      </c>
      <c r="J1741" t="str">
        <f>_xlfn.XLOOKUP('Policy Details'!$I1741,'Customer Information'!$A$2:$A$5001,'Customer Information'!$E$2:$E$5001)</f>
        <v>36-45</v>
      </c>
      <c r="K1741" t="str">
        <f>_xlfn.XLOOKUP('Policy Details'!$I1741,'Customer Information'!$A$2:$A$5001,'Customer Information'!$C$2:$C$5001)</f>
        <v>Female</v>
      </c>
      <c r="L1741">
        <f>YEAR('Policy Details'!$E1741)</f>
        <v>2016</v>
      </c>
    </row>
    <row r="1742" spans="1:12">
      <c r="A1742" t="s">
        <v>17240</v>
      </c>
      <c r="B1742" t="s">
        <v>20502</v>
      </c>
      <c r="C1742">
        <v>478192</v>
      </c>
      <c r="D1742">
        <v>382.54</v>
      </c>
      <c r="E1742" s="30">
        <v>44327</v>
      </c>
      <c r="F1742" s="30">
        <v>47070</v>
      </c>
      <c r="G1742" t="s">
        <v>20505</v>
      </c>
      <c r="H1742" t="s">
        <v>20508</v>
      </c>
      <c r="I1742" t="s">
        <v>2275</v>
      </c>
      <c r="J1742" t="str">
        <f>_xlfn.XLOOKUP('Policy Details'!$I1742,'Customer Information'!$A$2:$A$5001,'Customer Information'!$E$2:$E$5001)</f>
        <v>36-45</v>
      </c>
      <c r="K1742" t="str">
        <f>_xlfn.XLOOKUP('Policy Details'!$I1742,'Customer Information'!$A$2:$A$5001,'Customer Information'!$C$2:$C$5001)</f>
        <v>Male</v>
      </c>
      <c r="L1742">
        <f>YEAR('Policy Details'!$E1742)</f>
        <v>2021</v>
      </c>
    </row>
    <row r="1743" spans="1:12">
      <c r="A1743" t="s">
        <v>17241</v>
      </c>
      <c r="B1743" t="s">
        <v>20501</v>
      </c>
      <c r="C1743">
        <v>414861</v>
      </c>
      <c r="D1743">
        <v>1816.45</v>
      </c>
      <c r="E1743" s="30">
        <v>43075</v>
      </c>
      <c r="F1743" s="30">
        <v>44052</v>
      </c>
      <c r="G1743" t="s">
        <v>20504</v>
      </c>
      <c r="H1743" t="s">
        <v>20508</v>
      </c>
      <c r="I1743" t="s">
        <v>717</v>
      </c>
      <c r="J1743" t="str">
        <f>_xlfn.XLOOKUP('Policy Details'!$I1743,'Customer Information'!$A$2:$A$5001,'Customer Information'!$E$2:$E$5001)</f>
        <v>56+</v>
      </c>
      <c r="K1743" t="str">
        <f>_xlfn.XLOOKUP('Policy Details'!$I1743,'Customer Information'!$A$2:$A$5001,'Customer Information'!$C$2:$C$5001)</f>
        <v>Male</v>
      </c>
      <c r="L1743">
        <f>YEAR('Policy Details'!$E1743)</f>
        <v>2017</v>
      </c>
    </row>
    <row r="1744" spans="1:12">
      <c r="A1744" t="s">
        <v>17242</v>
      </c>
      <c r="B1744" t="s">
        <v>20501</v>
      </c>
      <c r="C1744">
        <v>133678</v>
      </c>
      <c r="D1744">
        <v>357.57</v>
      </c>
      <c r="E1744" s="30">
        <v>45371</v>
      </c>
      <c r="F1744" s="30">
        <v>45966</v>
      </c>
      <c r="G1744" t="s">
        <v>20505</v>
      </c>
      <c r="H1744" t="s">
        <v>20507</v>
      </c>
      <c r="I1744" t="s">
        <v>4697</v>
      </c>
      <c r="J1744" t="str">
        <f>_xlfn.XLOOKUP('Policy Details'!$I1744,'Customer Information'!$A$2:$A$5001,'Customer Information'!$E$2:$E$5001)</f>
        <v>56+</v>
      </c>
      <c r="K1744" t="str">
        <f>_xlfn.XLOOKUP('Policy Details'!$I1744,'Customer Information'!$A$2:$A$5001,'Customer Information'!$C$2:$C$5001)</f>
        <v>Male</v>
      </c>
      <c r="L1744">
        <f>YEAR('Policy Details'!$E1744)</f>
        <v>2024</v>
      </c>
    </row>
    <row r="1745" spans="1:12">
      <c r="A1745" t="s">
        <v>17243</v>
      </c>
      <c r="B1745" t="s">
        <v>20500</v>
      </c>
      <c r="C1745">
        <v>159237</v>
      </c>
      <c r="D1745">
        <v>1893.6</v>
      </c>
      <c r="E1745" s="30">
        <v>42076</v>
      </c>
      <c r="F1745" s="30">
        <v>45368</v>
      </c>
      <c r="G1745" t="s">
        <v>20505</v>
      </c>
      <c r="H1745" t="s">
        <v>20508</v>
      </c>
      <c r="I1745" t="s">
        <v>3510</v>
      </c>
      <c r="J1745" t="str">
        <f>_xlfn.XLOOKUP('Policy Details'!$I1745,'Customer Information'!$A$2:$A$5001,'Customer Information'!$E$2:$E$5001)</f>
        <v>56+</v>
      </c>
      <c r="K1745" t="str">
        <f>_xlfn.XLOOKUP('Policy Details'!$I1745,'Customer Information'!$A$2:$A$5001,'Customer Information'!$C$2:$C$5001)</f>
        <v>Male</v>
      </c>
      <c r="L1745">
        <f>YEAR('Policy Details'!$E1745)</f>
        <v>2015</v>
      </c>
    </row>
    <row r="1746" spans="1:12">
      <c r="A1746" t="s">
        <v>17244</v>
      </c>
      <c r="B1746" t="s">
        <v>20502</v>
      </c>
      <c r="C1746">
        <v>479730</v>
      </c>
      <c r="D1746">
        <v>1074.3800000000001</v>
      </c>
      <c r="E1746" s="30">
        <v>42943</v>
      </c>
      <c r="F1746" s="30">
        <v>44160</v>
      </c>
      <c r="G1746" t="s">
        <v>20505</v>
      </c>
      <c r="H1746" t="s">
        <v>20508</v>
      </c>
      <c r="I1746" t="s">
        <v>541</v>
      </c>
      <c r="J1746" t="str">
        <f>_xlfn.XLOOKUP('Policy Details'!$I1746,'Customer Information'!$A$2:$A$5001,'Customer Information'!$E$2:$E$5001)</f>
        <v>56+</v>
      </c>
      <c r="K1746" t="str">
        <f>_xlfn.XLOOKUP('Policy Details'!$I1746,'Customer Information'!$A$2:$A$5001,'Customer Information'!$C$2:$C$5001)</f>
        <v>Male</v>
      </c>
      <c r="L1746">
        <f>YEAR('Policy Details'!$E1746)</f>
        <v>2017</v>
      </c>
    </row>
    <row r="1747" spans="1:12">
      <c r="A1747" t="s">
        <v>17245</v>
      </c>
      <c r="B1747" t="s">
        <v>20502</v>
      </c>
      <c r="C1747">
        <v>244257</v>
      </c>
      <c r="D1747">
        <v>1949.44</v>
      </c>
      <c r="E1747" s="30">
        <v>44270</v>
      </c>
      <c r="F1747" s="30">
        <v>47881</v>
      </c>
      <c r="G1747" t="s">
        <v>20505</v>
      </c>
      <c r="H1747" t="s">
        <v>20508</v>
      </c>
      <c r="I1747" t="s">
        <v>936</v>
      </c>
      <c r="J1747" t="str">
        <f>_xlfn.XLOOKUP('Policy Details'!$I1747,'Customer Information'!$A$2:$A$5001,'Customer Information'!$E$2:$E$5001)</f>
        <v>36-45</v>
      </c>
      <c r="K1747" t="str">
        <f>_xlfn.XLOOKUP('Policy Details'!$I1747,'Customer Information'!$A$2:$A$5001,'Customer Information'!$C$2:$C$5001)</f>
        <v>Male</v>
      </c>
      <c r="L1747">
        <f>YEAR('Policy Details'!$E1747)</f>
        <v>2021</v>
      </c>
    </row>
    <row r="1748" spans="1:12">
      <c r="A1748" t="s">
        <v>17246</v>
      </c>
      <c r="B1748" t="s">
        <v>20502</v>
      </c>
      <c r="C1748">
        <v>107027</v>
      </c>
      <c r="D1748">
        <v>346.6</v>
      </c>
      <c r="E1748" s="30">
        <v>44724</v>
      </c>
      <c r="F1748" s="30">
        <v>48189</v>
      </c>
      <c r="G1748" t="s">
        <v>20506</v>
      </c>
      <c r="H1748" t="s">
        <v>20507</v>
      </c>
      <c r="I1748" t="s">
        <v>2754</v>
      </c>
      <c r="J1748" t="str">
        <f>_xlfn.XLOOKUP('Policy Details'!$I1748,'Customer Information'!$A$2:$A$5001,'Customer Information'!$E$2:$E$5001)</f>
        <v>56+</v>
      </c>
      <c r="K1748" t="str">
        <f>_xlfn.XLOOKUP('Policy Details'!$I1748,'Customer Information'!$A$2:$A$5001,'Customer Information'!$C$2:$C$5001)</f>
        <v>Male</v>
      </c>
      <c r="L1748">
        <f>YEAR('Policy Details'!$E1748)</f>
        <v>2022</v>
      </c>
    </row>
    <row r="1749" spans="1:12">
      <c r="A1749" t="s">
        <v>17247</v>
      </c>
      <c r="B1749" t="s">
        <v>20502</v>
      </c>
      <c r="C1749">
        <v>293462</v>
      </c>
      <c r="D1749">
        <v>275.33999999999997</v>
      </c>
      <c r="E1749" s="30">
        <v>42033</v>
      </c>
      <c r="F1749" s="30">
        <v>43000</v>
      </c>
      <c r="G1749" t="s">
        <v>20506</v>
      </c>
      <c r="H1749" t="s">
        <v>20507</v>
      </c>
      <c r="I1749" t="s">
        <v>3071</v>
      </c>
      <c r="J1749" t="str">
        <f>_xlfn.XLOOKUP('Policy Details'!$I1749,'Customer Information'!$A$2:$A$5001,'Customer Information'!$E$2:$E$5001)</f>
        <v>56+</v>
      </c>
      <c r="K1749" t="str">
        <f>_xlfn.XLOOKUP('Policy Details'!$I1749,'Customer Information'!$A$2:$A$5001,'Customer Information'!$C$2:$C$5001)</f>
        <v>Male</v>
      </c>
      <c r="L1749">
        <f>YEAR('Policy Details'!$E1749)</f>
        <v>2015</v>
      </c>
    </row>
    <row r="1750" spans="1:12">
      <c r="A1750" t="s">
        <v>17248</v>
      </c>
      <c r="B1750" t="s">
        <v>20500</v>
      </c>
      <c r="C1750">
        <v>139286</v>
      </c>
      <c r="D1750">
        <v>1685.69</v>
      </c>
      <c r="E1750" s="30">
        <v>42182</v>
      </c>
      <c r="F1750" s="30">
        <v>43826</v>
      </c>
      <c r="G1750" t="s">
        <v>20506</v>
      </c>
      <c r="H1750" t="s">
        <v>20507</v>
      </c>
      <c r="I1750" t="s">
        <v>3523</v>
      </c>
      <c r="J1750" t="str">
        <f>_xlfn.XLOOKUP('Policy Details'!$I1750,'Customer Information'!$A$2:$A$5001,'Customer Information'!$E$2:$E$5001)</f>
        <v>36-45</v>
      </c>
      <c r="K1750" t="str">
        <f>_xlfn.XLOOKUP('Policy Details'!$I1750,'Customer Information'!$A$2:$A$5001,'Customer Information'!$C$2:$C$5001)</f>
        <v>Female</v>
      </c>
      <c r="L1750">
        <f>YEAR('Policy Details'!$E1750)</f>
        <v>2015</v>
      </c>
    </row>
    <row r="1751" spans="1:12">
      <c r="A1751" t="s">
        <v>17249</v>
      </c>
      <c r="B1751" t="s">
        <v>20500</v>
      </c>
      <c r="C1751">
        <v>494301</v>
      </c>
      <c r="D1751">
        <v>1910.93</v>
      </c>
      <c r="E1751" s="30">
        <v>43556</v>
      </c>
      <c r="F1751" s="30">
        <v>44656</v>
      </c>
      <c r="G1751" t="s">
        <v>20505</v>
      </c>
      <c r="H1751" t="s">
        <v>20507</v>
      </c>
      <c r="I1751" t="s">
        <v>4235</v>
      </c>
      <c r="J1751" t="str">
        <f>_xlfn.XLOOKUP('Policy Details'!$I1751,'Customer Information'!$A$2:$A$5001,'Customer Information'!$E$2:$E$5001)</f>
        <v>56+</v>
      </c>
      <c r="K1751" t="str">
        <f>_xlfn.XLOOKUP('Policy Details'!$I1751,'Customer Information'!$A$2:$A$5001,'Customer Information'!$C$2:$C$5001)</f>
        <v>Other</v>
      </c>
      <c r="L1751">
        <f>YEAR('Policy Details'!$E1751)</f>
        <v>2019</v>
      </c>
    </row>
    <row r="1752" spans="1:12">
      <c r="A1752" t="s">
        <v>17250</v>
      </c>
      <c r="B1752" t="s">
        <v>20503</v>
      </c>
      <c r="C1752">
        <v>163130</v>
      </c>
      <c r="D1752">
        <v>526.04</v>
      </c>
      <c r="E1752" s="30">
        <v>44444</v>
      </c>
      <c r="F1752" s="30">
        <v>47696</v>
      </c>
      <c r="G1752" t="s">
        <v>20506</v>
      </c>
      <c r="H1752" t="s">
        <v>20507</v>
      </c>
      <c r="I1752" t="s">
        <v>3400</v>
      </c>
      <c r="J1752" t="str">
        <f>_xlfn.XLOOKUP('Policy Details'!$I1752,'Customer Information'!$A$2:$A$5001,'Customer Information'!$E$2:$E$5001)</f>
        <v>56+</v>
      </c>
      <c r="K1752" t="str">
        <f>_xlfn.XLOOKUP('Policy Details'!$I1752,'Customer Information'!$A$2:$A$5001,'Customer Information'!$C$2:$C$5001)</f>
        <v>Male</v>
      </c>
      <c r="L1752">
        <f>YEAR('Policy Details'!$E1752)</f>
        <v>2021</v>
      </c>
    </row>
    <row r="1753" spans="1:12">
      <c r="A1753" t="s">
        <v>17251</v>
      </c>
      <c r="B1753" t="s">
        <v>20500</v>
      </c>
      <c r="C1753">
        <v>292080</v>
      </c>
      <c r="D1753">
        <v>142.51</v>
      </c>
      <c r="E1753" s="30">
        <v>45089</v>
      </c>
      <c r="F1753" s="30">
        <v>45834</v>
      </c>
      <c r="G1753" t="s">
        <v>20504</v>
      </c>
      <c r="H1753" t="s">
        <v>20507</v>
      </c>
      <c r="I1753" t="s">
        <v>4760</v>
      </c>
      <c r="J1753" t="str">
        <f>_xlfn.XLOOKUP('Policy Details'!$I1753,'Customer Information'!$A$2:$A$5001,'Customer Information'!$E$2:$E$5001)</f>
        <v>56+</v>
      </c>
      <c r="K1753" t="str">
        <f>_xlfn.XLOOKUP('Policy Details'!$I1753,'Customer Information'!$A$2:$A$5001,'Customer Information'!$C$2:$C$5001)</f>
        <v>Female</v>
      </c>
      <c r="L1753">
        <f>YEAR('Policy Details'!$E1753)</f>
        <v>2023</v>
      </c>
    </row>
    <row r="1754" spans="1:12">
      <c r="A1754" t="s">
        <v>17252</v>
      </c>
      <c r="B1754" t="s">
        <v>20502</v>
      </c>
      <c r="C1754">
        <v>145382</v>
      </c>
      <c r="D1754">
        <v>702.33</v>
      </c>
      <c r="E1754" s="30">
        <v>45270</v>
      </c>
      <c r="F1754" s="30">
        <v>48687</v>
      </c>
      <c r="G1754" t="s">
        <v>20505</v>
      </c>
      <c r="H1754" t="s">
        <v>20508</v>
      </c>
      <c r="I1754" t="s">
        <v>4961</v>
      </c>
      <c r="J1754" t="str">
        <f>_xlfn.XLOOKUP('Policy Details'!$I1754,'Customer Information'!$A$2:$A$5001,'Customer Information'!$E$2:$E$5001)</f>
        <v>46-55</v>
      </c>
      <c r="K1754" t="str">
        <f>_xlfn.XLOOKUP('Policy Details'!$I1754,'Customer Information'!$A$2:$A$5001,'Customer Information'!$C$2:$C$5001)</f>
        <v>Other</v>
      </c>
      <c r="L1754">
        <f>YEAR('Policy Details'!$E1754)</f>
        <v>2023</v>
      </c>
    </row>
    <row r="1755" spans="1:12">
      <c r="A1755" t="s">
        <v>17253</v>
      </c>
      <c r="B1755" t="s">
        <v>20502</v>
      </c>
      <c r="C1755">
        <v>214628</v>
      </c>
      <c r="D1755">
        <v>752.42</v>
      </c>
      <c r="E1755" s="30">
        <v>45352</v>
      </c>
      <c r="F1755" s="30">
        <v>47867</v>
      </c>
      <c r="G1755" t="s">
        <v>20504</v>
      </c>
      <c r="H1755" t="s">
        <v>20508</v>
      </c>
      <c r="I1755" t="s">
        <v>457</v>
      </c>
      <c r="J1755" t="str">
        <f>_xlfn.XLOOKUP('Policy Details'!$I1755,'Customer Information'!$A$2:$A$5001,'Customer Information'!$E$2:$E$5001)</f>
        <v>56+</v>
      </c>
      <c r="K1755" t="str">
        <f>_xlfn.XLOOKUP('Policy Details'!$I1755,'Customer Information'!$A$2:$A$5001,'Customer Information'!$C$2:$C$5001)</f>
        <v>Female</v>
      </c>
      <c r="L1755">
        <f>YEAR('Policy Details'!$E1755)</f>
        <v>2024</v>
      </c>
    </row>
    <row r="1756" spans="1:12">
      <c r="A1756" t="s">
        <v>17254</v>
      </c>
      <c r="B1756" t="s">
        <v>20503</v>
      </c>
      <c r="C1756">
        <v>292794</v>
      </c>
      <c r="D1756">
        <v>1738.81</v>
      </c>
      <c r="E1756" s="30">
        <v>42262</v>
      </c>
      <c r="F1756" s="30">
        <v>45200</v>
      </c>
      <c r="G1756" t="s">
        <v>20505</v>
      </c>
      <c r="H1756" t="s">
        <v>20508</v>
      </c>
      <c r="I1756" t="s">
        <v>1582</v>
      </c>
      <c r="J1756" t="str">
        <f>_xlfn.XLOOKUP('Policy Details'!$I1756,'Customer Information'!$A$2:$A$5001,'Customer Information'!$E$2:$E$5001)</f>
        <v>26-35</v>
      </c>
      <c r="K1756" t="str">
        <f>_xlfn.XLOOKUP('Policy Details'!$I1756,'Customer Information'!$A$2:$A$5001,'Customer Information'!$C$2:$C$5001)</f>
        <v>Female</v>
      </c>
      <c r="L1756">
        <f>YEAR('Policy Details'!$E1756)</f>
        <v>2015</v>
      </c>
    </row>
    <row r="1757" spans="1:12">
      <c r="A1757" t="s">
        <v>17255</v>
      </c>
      <c r="B1757" t="s">
        <v>20503</v>
      </c>
      <c r="C1757">
        <v>498988</v>
      </c>
      <c r="D1757">
        <v>412.54</v>
      </c>
      <c r="E1757" s="30">
        <v>43350</v>
      </c>
      <c r="F1757" s="30">
        <v>45281</v>
      </c>
      <c r="G1757" t="s">
        <v>20505</v>
      </c>
      <c r="H1757" t="s">
        <v>20508</v>
      </c>
      <c r="I1757" t="s">
        <v>390</v>
      </c>
      <c r="J1757" t="str">
        <f>_xlfn.XLOOKUP('Policy Details'!$I1757,'Customer Information'!$A$2:$A$5001,'Customer Information'!$E$2:$E$5001)</f>
        <v>26-35</v>
      </c>
      <c r="K1757" t="str">
        <f>_xlfn.XLOOKUP('Policy Details'!$I1757,'Customer Information'!$A$2:$A$5001,'Customer Information'!$C$2:$C$5001)</f>
        <v>Other</v>
      </c>
      <c r="L1757">
        <f>YEAR('Policy Details'!$E1757)</f>
        <v>2018</v>
      </c>
    </row>
    <row r="1758" spans="1:12">
      <c r="A1758" t="s">
        <v>17256</v>
      </c>
      <c r="B1758" t="s">
        <v>20501</v>
      </c>
      <c r="C1758">
        <v>473962</v>
      </c>
      <c r="D1758">
        <v>1086.2</v>
      </c>
      <c r="E1758" s="30">
        <v>43648</v>
      </c>
      <c r="F1758" s="30">
        <v>46411</v>
      </c>
      <c r="G1758" t="s">
        <v>20505</v>
      </c>
      <c r="H1758" t="s">
        <v>20507</v>
      </c>
      <c r="I1758" t="s">
        <v>3589</v>
      </c>
      <c r="J1758" t="str">
        <f>_xlfn.XLOOKUP('Policy Details'!$I1758,'Customer Information'!$A$2:$A$5001,'Customer Information'!$E$2:$E$5001)</f>
        <v>26-35</v>
      </c>
      <c r="K1758" t="str">
        <f>_xlfn.XLOOKUP('Policy Details'!$I1758,'Customer Information'!$A$2:$A$5001,'Customer Information'!$C$2:$C$5001)</f>
        <v>Other</v>
      </c>
      <c r="L1758">
        <f>YEAR('Policy Details'!$E1758)</f>
        <v>2019</v>
      </c>
    </row>
    <row r="1759" spans="1:12">
      <c r="A1759" t="s">
        <v>17257</v>
      </c>
      <c r="B1759" t="s">
        <v>20500</v>
      </c>
      <c r="C1759">
        <v>370937</v>
      </c>
      <c r="D1759">
        <v>1019.01</v>
      </c>
      <c r="E1759" s="30">
        <v>42045</v>
      </c>
      <c r="F1759" s="30">
        <v>43778</v>
      </c>
      <c r="G1759" t="s">
        <v>20504</v>
      </c>
      <c r="H1759" t="s">
        <v>20509</v>
      </c>
      <c r="I1759" t="s">
        <v>2524</v>
      </c>
      <c r="J1759" t="str">
        <f>_xlfn.XLOOKUP('Policy Details'!$I1759,'Customer Information'!$A$2:$A$5001,'Customer Information'!$E$2:$E$5001)</f>
        <v>56+</v>
      </c>
      <c r="K1759" t="str">
        <f>_xlfn.XLOOKUP('Policy Details'!$I1759,'Customer Information'!$A$2:$A$5001,'Customer Information'!$C$2:$C$5001)</f>
        <v>Female</v>
      </c>
      <c r="L1759">
        <f>YEAR('Policy Details'!$E1759)</f>
        <v>2015</v>
      </c>
    </row>
    <row r="1760" spans="1:12">
      <c r="A1760" t="s">
        <v>17258</v>
      </c>
      <c r="B1760" t="s">
        <v>20501</v>
      </c>
      <c r="C1760">
        <v>209305</v>
      </c>
      <c r="D1760">
        <v>1116.57</v>
      </c>
      <c r="E1760" s="30">
        <v>42516</v>
      </c>
      <c r="F1760" s="30">
        <v>44621</v>
      </c>
      <c r="G1760" t="s">
        <v>20505</v>
      </c>
      <c r="H1760" t="s">
        <v>20507</v>
      </c>
      <c r="I1760" t="s">
        <v>963</v>
      </c>
      <c r="J1760" t="str">
        <f>_xlfn.XLOOKUP('Policy Details'!$I1760,'Customer Information'!$A$2:$A$5001,'Customer Information'!$E$2:$E$5001)</f>
        <v>56+</v>
      </c>
      <c r="K1760" t="str">
        <f>_xlfn.XLOOKUP('Policy Details'!$I1760,'Customer Information'!$A$2:$A$5001,'Customer Information'!$C$2:$C$5001)</f>
        <v>Other</v>
      </c>
      <c r="L1760">
        <f>YEAR('Policy Details'!$E1760)</f>
        <v>2016</v>
      </c>
    </row>
    <row r="1761" spans="1:12">
      <c r="A1761" t="s">
        <v>17259</v>
      </c>
      <c r="B1761" t="s">
        <v>20500</v>
      </c>
      <c r="C1761">
        <v>254689</v>
      </c>
      <c r="D1761">
        <v>493.17</v>
      </c>
      <c r="E1761" s="30">
        <v>42988</v>
      </c>
      <c r="F1761" s="30">
        <v>44878</v>
      </c>
      <c r="G1761" t="s">
        <v>20506</v>
      </c>
      <c r="H1761" t="s">
        <v>20507</v>
      </c>
      <c r="I1761" t="s">
        <v>2668</v>
      </c>
      <c r="J1761" t="str">
        <f>_xlfn.XLOOKUP('Policy Details'!$I1761,'Customer Information'!$A$2:$A$5001,'Customer Information'!$E$2:$E$5001)</f>
        <v>56+</v>
      </c>
      <c r="K1761" t="str">
        <f>_xlfn.XLOOKUP('Policy Details'!$I1761,'Customer Information'!$A$2:$A$5001,'Customer Information'!$C$2:$C$5001)</f>
        <v>Male</v>
      </c>
      <c r="L1761">
        <f>YEAR('Policy Details'!$E1761)</f>
        <v>2017</v>
      </c>
    </row>
    <row r="1762" spans="1:12">
      <c r="A1762" t="s">
        <v>17260</v>
      </c>
      <c r="B1762" t="s">
        <v>20500</v>
      </c>
      <c r="C1762">
        <v>30792</v>
      </c>
      <c r="D1762">
        <v>841.26</v>
      </c>
      <c r="E1762" s="30">
        <v>45135</v>
      </c>
      <c r="F1762" s="30">
        <v>45648</v>
      </c>
      <c r="G1762" t="s">
        <v>20506</v>
      </c>
      <c r="H1762" t="s">
        <v>20508</v>
      </c>
      <c r="I1762" t="s">
        <v>1326</v>
      </c>
      <c r="J1762" t="str">
        <f>_xlfn.XLOOKUP('Policy Details'!$I1762,'Customer Information'!$A$2:$A$5001,'Customer Information'!$E$2:$E$5001)</f>
        <v>18-25</v>
      </c>
      <c r="K1762" t="str">
        <f>_xlfn.XLOOKUP('Policy Details'!$I1762,'Customer Information'!$A$2:$A$5001,'Customer Information'!$C$2:$C$5001)</f>
        <v>Female</v>
      </c>
      <c r="L1762">
        <f>YEAR('Policy Details'!$E1762)</f>
        <v>2023</v>
      </c>
    </row>
    <row r="1763" spans="1:12">
      <c r="A1763" t="s">
        <v>17261</v>
      </c>
      <c r="B1763" t="s">
        <v>20502</v>
      </c>
      <c r="C1763">
        <v>208516</v>
      </c>
      <c r="D1763">
        <v>614.85</v>
      </c>
      <c r="E1763" s="30">
        <v>43492</v>
      </c>
      <c r="F1763" s="30">
        <v>45253</v>
      </c>
      <c r="G1763" t="s">
        <v>20506</v>
      </c>
      <c r="H1763" t="s">
        <v>20508</v>
      </c>
      <c r="I1763" t="s">
        <v>3397</v>
      </c>
      <c r="J1763" t="str">
        <f>_xlfn.XLOOKUP('Policy Details'!$I1763,'Customer Information'!$A$2:$A$5001,'Customer Information'!$E$2:$E$5001)</f>
        <v>56+</v>
      </c>
      <c r="K1763" t="str">
        <f>_xlfn.XLOOKUP('Policy Details'!$I1763,'Customer Information'!$A$2:$A$5001,'Customer Information'!$C$2:$C$5001)</f>
        <v>Female</v>
      </c>
      <c r="L1763">
        <f>YEAR('Policy Details'!$E1763)</f>
        <v>2019</v>
      </c>
    </row>
    <row r="1764" spans="1:12">
      <c r="A1764" t="s">
        <v>17262</v>
      </c>
      <c r="B1764" t="s">
        <v>20500</v>
      </c>
      <c r="C1764">
        <v>210847</v>
      </c>
      <c r="D1764">
        <v>1458.17</v>
      </c>
      <c r="E1764" s="30">
        <v>44922</v>
      </c>
      <c r="F1764" s="30">
        <v>46148</v>
      </c>
      <c r="G1764" t="s">
        <v>20505</v>
      </c>
      <c r="H1764" t="s">
        <v>20508</v>
      </c>
      <c r="I1764" t="s">
        <v>3644</v>
      </c>
      <c r="J1764" t="str">
        <f>_xlfn.XLOOKUP('Policy Details'!$I1764,'Customer Information'!$A$2:$A$5001,'Customer Information'!$E$2:$E$5001)</f>
        <v>56+</v>
      </c>
      <c r="K1764" t="str">
        <f>_xlfn.XLOOKUP('Policy Details'!$I1764,'Customer Information'!$A$2:$A$5001,'Customer Information'!$C$2:$C$5001)</f>
        <v>Female</v>
      </c>
      <c r="L1764">
        <f>YEAR('Policy Details'!$E1764)</f>
        <v>2022</v>
      </c>
    </row>
    <row r="1765" spans="1:12">
      <c r="A1765" t="s">
        <v>17263</v>
      </c>
      <c r="B1765" t="s">
        <v>20503</v>
      </c>
      <c r="C1765">
        <v>147246</v>
      </c>
      <c r="D1765">
        <v>530.21</v>
      </c>
      <c r="E1765" s="30">
        <v>44605</v>
      </c>
      <c r="F1765" s="30">
        <v>45265</v>
      </c>
      <c r="G1765" t="s">
        <v>20504</v>
      </c>
      <c r="H1765" t="s">
        <v>20507</v>
      </c>
      <c r="I1765" t="s">
        <v>4678</v>
      </c>
      <c r="J1765" t="str">
        <f>_xlfn.XLOOKUP('Policy Details'!$I1765,'Customer Information'!$A$2:$A$5001,'Customer Information'!$E$2:$E$5001)</f>
        <v>56+</v>
      </c>
      <c r="K1765" t="str">
        <f>_xlfn.XLOOKUP('Policy Details'!$I1765,'Customer Information'!$A$2:$A$5001,'Customer Information'!$C$2:$C$5001)</f>
        <v>Female</v>
      </c>
      <c r="L1765">
        <f>YEAR('Policy Details'!$E1765)</f>
        <v>2022</v>
      </c>
    </row>
    <row r="1766" spans="1:12">
      <c r="A1766" t="s">
        <v>17264</v>
      </c>
      <c r="B1766" t="s">
        <v>20500</v>
      </c>
      <c r="C1766">
        <v>63694</v>
      </c>
      <c r="D1766">
        <v>591.9</v>
      </c>
      <c r="E1766" s="30">
        <v>44326</v>
      </c>
      <c r="F1766" s="30">
        <v>47632</v>
      </c>
      <c r="G1766" t="s">
        <v>20505</v>
      </c>
      <c r="H1766" t="s">
        <v>20508</v>
      </c>
      <c r="I1766" t="s">
        <v>1367</v>
      </c>
      <c r="J1766" t="str">
        <f>_xlfn.XLOOKUP('Policy Details'!$I1766,'Customer Information'!$A$2:$A$5001,'Customer Information'!$E$2:$E$5001)</f>
        <v>56+</v>
      </c>
      <c r="K1766" t="str">
        <f>_xlfn.XLOOKUP('Policy Details'!$I1766,'Customer Information'!$A$2:$A$5001,'Customer Information'!$C$2:$C$5001)</f>
        <v>Male</v>
      </c>
      <c r="L1766">
        <f>YEAR('Policy Details'!$E1766)</f>
        <v>2021</v>
      </c>
    </row>
    <row r="1767" spans="1:12">
      <c r="A1767" t="s">
        <v>17265</v>
      </c>
      <c r="B1767" t="s">
        <v>20501</v>
      </c>
      <c r="C1767">
        <v>219676</v>
      </c>
      <c r="D1767">
        <v>1468.39</v>
      </c>
      <c r="E1767" s="30">
        <v>44444</v>
      </c>
      <c r="F1767" s="30">
        <v>48090</v>
      </c>
      <c r="G1767" t="s">
        <v>20504</v>
      </c>
      <c r="H1767" t="s">
        <v>20509</v>
      </c>
      <c r="I1767" t="s">
        <v>2247</v>
      </c>
      <c r="J1767" t="str">
        <f>_xlfn.XLOOKUP('Policy Details'!$I1767,'Customer Information'!$A$2:$A$5001,'Customer Information'!$E$2:$E$5001)</f>
        <v>26-35</v>
      </c>
      <c r="K1767" t="str">
        <f>_xlfn.XLOOKUP('Policy Details'!$I1767,'Customer Information'!$A$2:$A$5001,'Customer Information'!$C$2:$C$5001)</f>
        <v>Male</v>
      </c>
      <c r="L1767">
        <f>YEAR('Policy Details'!$E1767)</f>
        <v>2021</v>
      </c>
    </row>
    <row r="1768" spans="1:12">
      <c r="A1768" t="s">
        <v>17266</v>
      </c>
      <c r="B1768" t="s">
        <v>20502</v>
      </c>
      <c r="C1768">
        <v>417123</v>
      </c>
      <c r="D1768">
        <v>413.35</v>
      </c>
      <c r="E1768" s="30">
        <v>43961</v>
      </c>
      <c r="F1768" s="30">
        <v>45294</v>
      </c>
      <c r="G1768" t="s">
        <v>20505</v>
      </c>
      <c r="H1768" t="s">
        <v>20509</v>
      </c>
      <c r="I1768" t="s">
        <v>3255</v>
      </c>
      <c r="J1768" t="str">
        <f>_xlfn.XLOOKUP('Policy Details'!$I1768,'Customer Information'!$A$2:$A$5001,'Customer Information'!$E$2:$E$5001)</f>
        <v>56+</v>
      </c>
      <c r="K1768" t="str">
        <f>_xlfn.XLOOKUP('Policy Details'!$I1768,'Customer Information'!$A$2:$A$5001,'Customer Information'!$C$2:$C$5001)</f>
        <v>Female</v>
      </c>
      <c r="L1768">
        <f>YEAR('Policy Details'!$E1768)</f>
        <v>2020</v>
      </c>
    </row>
    <row r="1769" spans="1:12">
      <c r="A1769" t="s">
        <v>17267</v>
      </c>
      <c r="B1769" t="s">
        <v>20502</v>
      </c>
      <c r="C1769">
        <v>365402</v>
      </c>
      <c r="D1769">
        <v>1767.21</v>
      </c>
      <c r="E1769" s="30">
        <v>43051</v>
      </c>
      <c r="F1769" s="30">
        <v>43665</v>
      </c>
      <c r="G1769" t="s">
        <v>20505</v>
      </c>
      <c r="H1769" t="s">
        <v>20508</v>
      </c>
      <c r="I1769" t="s">
        <v>4524</v>
      </c>
      <c r="J1769" t="str">
        <f>_xlfn.XLOOKUP('Policy Details'!$I1769,'Customer Information'!$A$2:$A$5001,'Customer Information'!$E$2:$E$5001)</f>
        <v>56+</v>
      </c>
      <c r="K1769" t="str">
        <f>_xlfn.XLOOKUP('Policy Details'!$I1769,'Customer Information'!$A$2:$A$5001,'Customer Information'!$C$2:$C$5001)</f>
        <v>Male</v>
      </c>
      <c r="L1769">
        <f>YEAR('Policy Details'!$E1769)</f>
        <v>2017</v>
      </c>
    </row>
    <row r="1770" spans="1:12">
      <c r="A1770" t="s">
        <v>17268</v>
      </c>
      <c r="B1770" t="s">
        <v>20503</v>
      </c>
      <c r="C1770">
        <v>350028</v>
      </c>
      <c r="D1770">
        <v>684.97</v>
      </c>
      <c r="E1770" s="30">
        <v>43712</v>
      </c>
      <c r="F1770" s="30">
        <v>46074</v>
      </c>
      <c r="G1770" t="s">
        <v>20505</v>
      </c>
      <c r="H1770" t="s">
        <v>20509</v>
      </c>
      <c r="I1770" t="s">
        <v>1390</v>
      </c>
      <c r="J1770" t="str">
        <f>_xlfn.XLOOKUP('Policy Details'!$I1770,'Customer Information'!$A$2:$A$5001,'Customer Information'!$E$2:$E$5001)</f>
        <v>26-35</v>
      </c>
      <c r="K1770" t="str">
        <f>_xlfn.XLOOKUP('Policy Details'!$I1770,'Customer Information'!$A$2:$A$5001,'Customer Information'!$C$2:$C$5001)</f>
        <v>Male</v>
      </c>
      <c r="L1770">
        <f>YEAR('Policy Details'!$E1770)</f>
        <v>2019</v>
      </c>
    </row>
    <row r="1771" spans="1:12">
      <c r="A1771" t="s">
        <v>17269</v>
      </c>
      <c r="B1771" t="s">
        <v>20501</v>
      </c>
      <c r="C1771">
        <v>121812</v>
      </c>
      <c r="D1771">
        <v>1517.79</v>
      </c>
      <c r="E1771" s="30">
        <v>44927</v>
      </c>
      <c r="F1771" s="30">
        <v>47391</v>
      </c>
      <c r="G1771" t="s">
        <v>20505</v>
      </c>
      <c r="H1771" t="s">
        <v>20509</v>
      </c>
      <c r="I1771" t="s">
        <v>1088</v>
      </c>
      <c r="J1771" t="str">
        <f>_xlfn.XLOOKUP('Policy Details'!$I1771,'Customer Information'!$A$2:$A$5001,'Customer Information'!$E$2:$E$5001)</f>
        <v>56+</v>
      </c>
      <c r="K1771" t="str">
        <f>_xlfn.XLOOKUP('Policy Details'!$I1771,'Customer Information'!$A$2:$A$5001,'Customer Information'!$C$2:$C$5001)</f>
        <v>Female</v>
      </c>
      <c r="L1771">
        <f>YEAR('Policy Details'!$E1771)</f>
        <v>2023</v>
      </c>
    </row>
    <row r="1772" spans="1:12">
      <c r="A1772" t="s">
        <v>17270</v>
      </c>
      <c r="B1772" t="s">
        <v>20500</v>
      </c>
      <c r="C1772">
        <v>119506</v>
      </c>
      <c r="D1772">
        <v>971.98</v>
      </c>
      <c r="E1772" s="30">
        <v>42779</v>
      </c>
      <c r="F1772" s="30">
        <v>45454</v>
      </c>
      <c r="G1772" t="s">
        <v>20506</v>
      </c>
      <c r="H1772" t="s">
        <v>20508</v>
      </c>
      <c r="I1772" t="s">
        <v>3993</v>
      </c>
      <c r="J1772" t="str">
        <f>_xlfn.XLOOKUP('Policy Details'!$I1772,'Customer Information'!$A$2:$A$5001,'Customer Information'!$E$2:$E$5001)</f>
        <v>26-35</v>
      </c>
      <c r="K1772" t="str">
        <f>_xlfn.XLOOKUP('Policy Details'!$I1772,'Customer Information'!$A$2:$A$5001,'Customer Information'!$C$2:$C$5001)</f>
        <v>Other</v>
      </c>
      <c r="L1772">
        <f>YEAR('Policy Details'!$E1772)</f>
        <v>2017</v>
      </c>
    </row>
    <row r="1773" spans="1:12">
      <c r="A1773" t="s">
        <v>17271</v>
      </c>
      <c r="B1773" t="s">
        <v>20500</v>
      </c>
      <c r="C1773">
        <v>30934</v>
      </c>
      <c r="D1773">
        <v>1473.33</v>
      </c>
      <c r="E1773" s="30">
        <v>44578</v>
      </c>
      <c r="F1773" s="30">
        <v>45040</v>
      </c>
      <c r="G1773" t="s">
        <v>20506</v>
      </c>
      <c r="H1773" t="s">
        <v>20508</v>
      </c>
      <c r="I1773" t="s">
        <v>4063</v>
      </c>
      <c r="J1773" t="str">
        <f>_xlfn.XLOOKUP('Policy Details'!$I1773,'Customer Information'!$A$2:$A$5001,'Customer Information'!$E$2:$E$5001)</f>
        <v>36-45</v>
      </c>
      <c r="K1773" t="str">
        <f>_xlfn.XLOOKUP('Policy Details'!$I1773,'Customer Information'!$A$2:$A$5001,'Customer Information'!$C$2:$C$5001)</f>
        <v>Male</v>
      </c>
      <c r="L1773">
        <f>YEAR('Policy Details'!$E1773)</f>
        <v>2022</v>
      </c>
    </row>
    <row r="1774" spans="1:12">
      <c r="A1774" t="s">
        <v>17272</v>
      </c>
      <c r="B1774" t="s">
        <v>20501</v>
      </c>
      <c r="C1774">
        <v>107493</v>
      </c>
      <c r="D1774">
        <v>546.66999999999996</v>
      </c>
      <c r="E1774" s="30">
        <v>42731</v>
      </c>
      <c r="F1774" s="30">
        <v>45535</v>
      </c>
      <c r="G1774" t="s">
        <v>20505</v>
      </c>
      <c r="H1774" t="s">
        <v>20509</v>
      </c>
      <c r="I1774" t="s">
        <v>1352</v>
      </c>
      <c r="J1774" t="str">
        <f>_xlfn.XLOOKUP('Policy Details'!$I1774,'Customer Information'!$A$2:$A$5001,'Customer Information'!$E$2:$E$5001)</f>
        <v>56+</v>
      </c>
      <c r="K1774" t="str">
        <f>_xlfn.XLOOKUP('Policy Details'!$I1774,'Customer Information'!$A$2:$A$5001,'Customer Information'!$C$2:$C$5001)</f>
        <v>Male</v>
      </c>
      <c r="L1774">
        <f>YEAR('Policy Details'!$E1774)</f>
        <v>2016</v>
      </c>
    </row>
    <row r="1775" spans="1:12">
      <c r="A1775" t="s">
        <v>17273</v>
      </c>
      <c r="B1775" t="s">
        <v>20500</v>
      </c>
      <c r="C1775">
        <v>321937</v>
      </c>
      <c r="D1775">
        <v>121.41</v>
      </c>
      <c r="E1775" s="30">
        <v>43360</v>
      </c>
      <c r="F1775" s="30">
        <v>45094</v>
      </c>
      <c r="G1775" t="s">
        <v>20505</v>
      </c>
      <c r="H1775" t="s">
        <v>20507</v>
      </c>
      <c r="I1775" t="s">
        <v>3361</v>
      </c>
      <c r="J1775" t="str">
        <f>_xlfn.XLOOKUP('Policy Details'!$I1775,'Customer Information'!$A$2:$A$5001,'Customer Information'!$E$2:$E$5001)</f>
        <v>56+</v>
      </c>
      <c r="K1775" t="str">
        <f>_xlfn.XLOOKUP('Policy Details'!$I1775,'Customer Information'!$A$2:$A$5001,'Customer Information'!$C$2:$C$5001)</f>
        <v>Other</v>
      </c>
      <c r="L1775">
        <f>YEAR('Policy Details'!$E1775)</f>
        <v>2018</v>
      </c>
    </row>
    <row r="1776" spans="1:12">
      <c r="A1776" t="s">
        <v>17274</v>
      </c>
      <c r="B1776" t="s">
        <v>20501</v>
      </c>
      <c r="C1776">
        <v>267279</v>
      </c>
      <c r="D1776">
        <v>118.97</v>
      </c>
      <c r="E1776" s="30">
        <v>43499</v>
      </c>
      <c r="F1776" s="30">
        <v>43864</v>
      </c>
      <c r="G1776" t="s">
        <v>20505</v>
      </c>
      <c r="H1776" t="s">
        <v>20509</v>
      </c>
      <c r="I1776" t="s">
        <v>3410</v>
      </c>
      <c r="J1776" t="str">
        <f>_xlfn.XLOOKUP('Policy Details'!$I1776,'Customer Information'!$A$2:$A$5001,'Customer Information'!$E$2:$E$5001)</f>
        <v>56+</v>
      </c>
      <c r="K1776" t="str">
        <f>_xlfn.XLOOKUP('Policy Details'!$I1776,'Customer Information'!$A$2:$A$5001,'Customer Information'!$C$2:$C$5001)</f>
        <v>Other</v>
      </c>
      <c r="L1776">
        <f>YEAR('Policy Details'!$E1776)</f>
        <v>2019</v>
      </c>
    </row>
    <row r="1777" spans="1:12">
      <c r="A1777" t="s">
        <v>17275</v>
      </c>
      <c r="B1777" t="s">
        <v>20501</v>
      </c>
      <c r="C1777">
        <v>148053</v>
      </c>
      <c r="D1777">
        <v>1546.71</v>
      </c>
      <c r="E1777" s="30">
        <v>43440</v>
      </c>
      <c r="F1777" s="30">
        <v>45624</v>
      </c>
      <c r="G1777" t="s">
        <v>20506</v>
      </c>
      <c r="H1777" t="s">
        <v>20509</v>
      </c>
      <c r="I1777" t="s">
        <v>4498</v>
      </c>
      <c r="J1777" t="str">
        <f>_xlfn.XLOOKUP('Policy Details'!$I1777,'Customer Information'!$A$2:$A$5001,'Customer Information'!$E$2:$E$5001)</f>
        <v>46-55</v>
      </c>
      <c r="K1777" t="str">
        <f>_xlfn.XLOOKUP('Policy Details'!$I1777,'Customer Information'!$A$2:$A$5001,'Customer Information'!$C$2:$C$5001)</f>
        <v>Other</v>
      </c>
      <c r="L1777">
        <f>YEAR('Policy Details'!$E1777)</f>
        <v>2018</v>
      </c>
    </row>
    <row r="1778" spans="1:12">
      <c r="A1778" t="s">
        <v>17276</v>
      </c>
      <c r="B1778" t="s">
        <v>20502</v>
      </c>
      <c r="C1778">
        <v>138607</v>
      </c>
      <c r="D1778">
        <v>1312.28</v>
      </c>
      <c r="E1778" s="30">
        <v>43375</v>
      </c>
      <c r="F1778" s="30">
        <v>45330</v>
      </c>
      <c r="G1778" t="s">
        <v>20505</v>
      </c>
      <c r="H1778" t="s">
        <v>20508</v>
      </c>
      <c r="I1778" t="s">
        <v>721</v>
      </c>
      <c r="J1778" t="str">
        <f>_xlfn.XLOOKUP('Policy Details'!$I1778,'Customer Information'!$A$2:$A$5001,'Customer Information'!$E$2:$E$5001)</f>
        <v>56+</v>
      </c>
      <c r="K1778" t="str">
        <f>_xlfn.XLOOKUP('Policy Details'!$I1778,'Customer Information'!$A$2:$A$5001,'Customer Information'!$C$2:$C$5001)</f>
        <v>Female</v>
      </c>
      <c r="L1778">
        <f>YEAR('Policy Details'!$E1778)</f>
        <v>2018</v>
      </c>
    </row>
    <row r="1779" spans="1:12">
      <c r="A1779" t="s">
        <v>17277</v>
      </c>
      <c r="B1779" t="s">
        <v>20500</v>
      </c>
      <c r="C1779">
        <v>295068</v>
      </c>
      <c r="D1779">
        <v>1538.98</v>
      </c>
      <c r="E1779" s="30">
        <v>43736</v>
      </c>
      <c r="F1779" s="30">
        <v>44114</v>
      </c>
      <c r="G1779" t="s">
        <v>20504</v>
      </c>
      <c r="H1779" t="s">
        <v>20509</v>
      </c>
      <c r="I1779" t="s">
        <v>1485</v>
      </c>
      <c r="J1779" t="str">
        <f>_xlfn.XLOOKUP('Policy Details'!$I1779,'Customer Information'!$A$2:$A$5001,'Customer Information'!$E$2:$E$5001)</f>
        <v>56+</v>
      </c>
      <c r="K1779" t="str">
        <f>_xlfn.XLOOKUP('Policy Details'!$I1779,'Customer Information'!$A$2:$A$5001,'Customer Information'!$C$2:$C$5001)</f>
        <v>Female</v>
      </c>
      <c r="L1779">
        <f>YEAR('Policy Details'!$E1779)</f>
        <v>2019</v>
      </c>
    </row>
    <row r="1780" spans="1:12">
      <c r="A1780" t="s">
        <v>17278</v>
      </c>
      <c r="B1780" t="s">
        <v>20500</v>
      </c>
      <c r="C1780">
        <v>100558</v>
      </c>
      <c r="D1780">
        <v>602.03</v>
      </c>
      <c r="E1780" s="30">
        <v>42612</v>
      </c>
      <c r="F1780" s="30">
        <v>44719</v>
      </c>
      <c r="G1780" t="s">
        <v>20504</v>
      </c>
      <c r="H1780" t="s">
        <v>20508</v>
      </c>
      <c r="I1780" t="s">
        <v>3416</v>
      </c>
      <c r="J1780" t="str">
        <f>_xlfn.XLOOKUP('Policy Details'!$I1780,'Customer Information'!$A$2:$A$5001,'Customer Information'!$E$2:$E$5001)</f>
        <v>56+</v>
      </c>
      <c r="K1780" t="str">
        <f>_xlfn.XLOOKUP('Policy Details'!$I1780,'Customer Information'!$A$2:$A$5001,'Customer Information'!$C$2:$C$5001)</f>
        <v>Other</v>
      </c>
      <c r="L1780">
        <f>YEAR('Policy Details'!$E1780)</f>
        <v>2016</v>
      </c>
    </row>
    <row r="1781" spans="1:12">
      <c r="A1781" t="s">
        <v>17279</v>
      </c>
      <c r="B1781" t="s">
        <v>20500</v>
      </c>
      <c r="C1781">
        <v>130508</v>
      </c>
      <c r="D1781">
        <v>1645.88</v>
      </c>
      <c r="E1781" s="30">
        <v>45631</v>
      </c>
      <c r="F1781" s="30">
        <v>48790</v>
      </c>
      <c r="G1781" t="s">
        <v>20505</v>
      </c>
      <c r="H1781" t="s">
        <v>20508</v>
      </c>
      <c r="I1781" t="s">
        <v>2175</v>
      </c>
      <c r="J1781" t="str">
        <f>_xlfn.XLOOKUP('Policy Details'!$I1781,'Customer Information'!$A$2:$A$5001,'Customer Information'!$E$2:$E$5001)</f>
        <v>18-25</v>
      </c>
      <c r="K1781" t="str">
        <f>_xlfn.XLOOKUP('Policy Details'!$I1781,'Customer Information'!$A$2:$A$5001,'Customer Information'!$C$2:$C$5001)</f>
        <v>Male</v>
      </c>
      <c r="L1781">
        <f>YEAR('Policy Details'!$E1781)</f>
        <v>2024</v>
      </c>
    </row>
    <row r="1782" spans="1:12">
      <c r="A1782" t="s">
        <v>17280</v>
      </c>
      <c r="B1782" t="s">
        <v>20503</v>
      </c>
      <c r="C1782">
        <v>34290</v>
      </c>
      <c r="D1782">
        <v>1696.05</v>
      </c>
      <c r="E1782" s="30">
        <v>44471</v>
      </c>
      <c r="F1782" s="30">
        <v>46613</v>
      </c>
      <c r="G1782" t="s">
        <v>20506</v>
      </c>
      <c r="H1782" t="s">
        <v>20507</v>
      </c>
      <c r="I1782" t="s">
        <v>501</v>
      </c>
      <c r="J1782" t="str">
        <f>_xlfn.XLOOKUP('Policy Details'!$I1782,'Customer Information'!$A$2:$A$5001,'Customer Information'!$E$2:$E$5001)</f>
        <v>46-55</v>
      </c>
      <c r="K1782" t="str">
        <f>_xlfn.XLOOKUP('Policy Details'!$I1782,'Customer Information'!$A$2:$A$5001,'Customer Information'!$C$2:$C$5001)</f>
        <v>Female</v>
      </c>
      <c r="L1782">
        <f>YEAR('Policy Details'!$E1782)</f>
        <v>2021</v>
      </c>
    </row>
    <row r="1783" spans="1:12">
      <c r="A1783" t="s">
        <v>17281</v>
      </c>
      <c r="B1783" t="s">
        <v>20503</v>
      </c>
      <c r="C1783">
        <v>42026</v>
      </c>
      <c r="D1783">
        <v>1001.21</v>
      </c>
      <c r="E1783" s="30">
        <v>42578</v>
      </c>
      <c r="F1783" s="30">
        <v>43450</v>
      </c>
      <c r="G1783" t="s">
        <v>20505</v>
      </c>
      <c r="H1783" t="s">
        <v>20508</v>
      </c>
      <c r="I1783" t="s">
        <v>2868</v>
      </c>
      <c r="J1783" t="str">
        <f>_xlfn.XLOOKUP('Policy Details'!$I1783,'Customer Information'!$A$2:$A$5001,'Customer Information'!$E$2:$E$5001)</f>
        <v>56+</v>
      </c>
      <c r="K1783" t="str">
        <f>_xlfn.XLOOKUP('Policy Details'!$I1783,'Customer Information'!$A$2:$A$5001,'Customer Information'!$C$2:$C$5001)</f>
        <v>Female</v>
      </c>
      <c r="L1783">
        <f>YEAR('Policy Details'!$E1783)</f>
        <v>2016</v>
      </c>
    </row>
    <row r="1784" spans="1:12">
      <c r="A1784" t="s">
        <v>17282</v>
      </c>
      <c r="B1784" t="s">
        <v>20503</v>
      </c>
      <c r="C1784">
        <v>422456</v>
      </c>
      <c r="D1784">
        <v>481.72</v>
      </c>
      <c r="E1784" s="30">
        <v>44215</v>
      </c>
      <c r="F1784" s="30">
        <v>46080</v>
      </c>
      <c r="G1784" t="s">
        <v>20505</v>
      </c>
      <c r="H1784" t="s">
        <v>20508</v>
      </c>
      <c r="I1784" t="s">
        <v>3232</v>
      </c>
      <c r="J1784" t="str">
        <f>_xlfn.XLOOKUP('Policy Details'!$I1784,'Customer Information'!$A$2:$A$5001,'Customer Information'!$E$2:$E$5001)</f>
        <v>56+</v>
      </c>
      <c r="K1784" t="str">
        <f>_xlfn.XLOOKUP('Policy Details'!$I1784,'Customer Information'!$A$2:$A$5001,'Customer Information'!$C$2:$C$5001)</f>
        <v>Female</v>
      </c>
      <c r="L1784">
        <f>YEAR('Policy Details'!$E1784)</f>
        <v>2021</v>
      </c>
    </row>
    <row r="1785" spans="1:12">
      <c r="A1785" t="s">
        <v>17283</v>
      </c>
      <c r="B1785" t="s">
        <v>20501</v>
      </c>
      <c r="C1785">
        <v>102999</v>
      </c>
      <c r="D1785">
        <v>1740.18</v>
      </c>
      <c r="E1785" s="30">
        <v>45613</v>
      </c>
      <c r="F1785" s="30">
        <v>47136</v>
      </c>
      <c r="G1785" t="s">
        <v>20504</v>
      </c>
      <c r="H1785" t="s">
        <v>20508</v>
      </c>
      <c r="I1785" t="s">
        <v>397</v>
      </c>
      <c r="J1785" t="str">
        <f>_xlfn.XLOOKUP('Policy Details'!$I1785,'Customer Information'!$A$2:$A$5001,'Customer Information'!$E$2:$E$5001)</f>
        <v>56+</v>
      </c>
      <c r="K1785" t="str">
        <f>_xlfn.XLOOKUP('Policy Details'!$I1785,'Customer Information'!$A$2:$A$5001,'Customer Information'!$C$2:$C$5001)</f>
        <v>Female</v>
      </c>
      <c r="L1785">
        <f>YEAR('Policy Details'!$E1785)</f>
        <v>2024</v>
      </c>
    </row>
    <row r="1786" spans="1:12">
      <c r="A1786" t="s">
        <v>17284</v>
      </c>
      <c r="B1786" t="s">
        <v>20500</v>
      </c>
      <c r="C1786">
        <v>192906</v>
      </c>
      <c r="D1786">
        <v>1892.26</v>
      </c>
      <c r="E1786" s="30">
        <v>42195</v>
      </c>
      <c r="F1786" s="30">
        <v>44079</v>
      </c>
      <c r="G1786" t="s">
        <v>20506</v>
      </c>
      <c r="H1786" t="s">
        <v>20509</v>
      </c>
      <c r="I1786" t="s">
        <v>948</v>
      </c>
      <c r="J1786" t="str">
        <f>_xlfn.XLOOKUP('Policy Details'!$I1786,'Customer Information'!$A$2:$A$5001,'Customer Information'!$E$2:$E$5001)</f>
        <v>46-55</v>
      </c>
      <c r="K1786" t="str">
        <f>_xlfn.XLOOKUP('Policy Details'!$I1786,'Customer Information'!$A$2:$A$5001,'Customer Information'!$C$2:$C$5001)</f>
        <v>Male</v>
      </c>
      <c r="L1786">
        <f>YEAR('Policy Details'!$E1786)</f>
        <v>2015</v>
      </c>
    </row>
    <row r="1787" spans="1:12">
      <c r="A1787" t="s">
        <v>17285</v>
      </c>
      <c r="B1787" t="s">
        <v>20502</v>
      </c>
      <c r="C1787">
        <v>471083</v>
      </c>
      <c r="D1787">
        <v>1258.8</v>
      </c>
      <c r="E1787" s="30">
        <v>44935</v>
      </c>
      <c r="F1787" s="30">
        <v>48208</v>
      </c>
      <c r="G1787" t="s">
        <v>20505</v>
      </c>
      <c r="H1787" t="s">
        <v>20509</v>
      </c>
      <c r="I1787" t="s">
        <v>1332</v>
      </c>
      <c r="J1787" t="str">
        <f>_xlfn.XLOOKUP('Policy Details'!$I1787,'Customer Information'!$A$2:$A$5001,'Customer Information'!$E$2:$E$5001)</f>
        <v>56+</v>
      </c>
      <c r="K1787" t="str">
        <f>_xlfn.XLOOKUP('Policy Details'!$I1787,'Customer Information'!$A$2:$A$5001,'Customer Information'!$C$2:$C$5001)</f>
        <v>Male</v>
      </c>
      <c r="L1787">
        <f>YEAR('Policy Details'!$E1787)</f>
        <v>2023</v>
      </c>
    </row>
    <row r="1788" spans="1:12">
      <c r="A1788" t="s">
        <v>17286</v>
      </c>
      <c r="B1788" t="s">
        <v>20501</v>
      </c>
      <c r="C1788">
        <v>245667</v>
      </c>
      <c r="D1788">
        <v>131.24</v>
      </c>
      <c r="E1788" s="30">
        <v>43810</v>
      </c>
      <c r="F1788" s="30">
        <v>45814</v>
      </c>
      <c r="G1788" t="s">
        <v>20504</v>
      </c>
      <c r="H1788" t="s">
        <v>20508</v>
      </c>
      <c r="I1788" t="s">
        <v>1583</v>
      </c>
      <c r="J1788" t="str">
        <f>_xlfn.XLOOKUP('Policy Details'!$I1788,'Customer Information'!$A$2:$A$5001,'Customer Information'!$E$2:$E$5001)</f>
        <v>46-55</v>
      </c>
      <c r="K1788" t="str">
        <f>_xlfn.XLOOKUP('Policy Details'!$I1788,'Customer Information'!$A$2:$A$5001,'Customer Information'!$C$2:$C$5001)</f>
        <v>Male</v>
      </c>
      <c r="L1788">
        <f>YEAR('Policy Details'!$E1788)</f>
        <v>2019</v>
      </c>
    </row>
    <row r="1789" spans="1:12">
      <c r="A1789" t="s">
        <v>17287</v>
      </c>
      <c r="B1789" t="s">
        <v>20502</v>
      </c>
      <c r="C1789">
        <v>210792</v>
      </c>
      <c r="D1789">
        <v>1634.46</v>
      </c>
      <c r="E1789" s="30">
        <v>43551</v>
      </c>
      <c r="F1789" s="30">
        <v>47005</v>
      </c>
      <c r="G1789" t="s">
        <v>20505</v>
      </c>
      <c r="H1789" t="s">
        <v>20508</v>
      </c>
      <c r="I1789" t="s">
        <v>829</v>
      </c>
      <c r="J1789" t="str">
        <f>_xlfn.XLOOKUP('Policy Details'!$I1789,'Customer Information'!$A$2:$A$5001,'Customer Information'!$E$2:$E$5001)</f>
        <v>46-55</v>
      </c>
      <c r="K1789" t="str">
        <f>_xlfn.XLOOKUP('Policy Details'!$I1789,'Customer Information'!$A$2:$A$5001,'Customer Information'!$C$2:$C$5001)</f>
        <v>Other</v>
      </c>
      <c r="L1789">
        <f>YEAR('Policy Details'!$E1789)</f>
        <v>2019</v>
      </c>
    </row>
    <row r="1790" spans="1:12">
      <c r="A1790" t="s">
        <v>17288</v>
      </c>
      <c r="B1790" t="s">
        <v>20500</v>
      </c>
      <c r="C1790">
        <v>38722</v>
      </c>
      <c r="D1790">
        <v>320.36</v>
      </c>
      <c r="E1790" s="30">
        <v>43391</v>
      </c>
      <c r="F1790" s="30">
        <v>45215</v>
      </c>
      <c r="G1790" t="s">
        <v>20506</v>
      </c>
      <c r="H1790" t="s">
        <v>20509</v>
      </c>
      <c r="I1790" t="s">
        <v>1002</v>
      </c>
      <c r="J1790" t="str">
        <f>_xlfn.XLOOKUP('Policy Details'!$I1790,'Customer Information'!$A$2:$A$5001,'Customer Information'!$E$2:$E$5001)</f>
        <v>56+</v>
      </c>
      <c r="K1790" t="str">
        <f>_xlfn.XLOOKUP('Policy Details'!$I1790,'Customer Information'!$A$2:$A$5001,'Customer Information'!$C$2:$C$5001)</f>
        <v>Other</v>
      </c>
      <c r="L1790">
        <f>YEAR('Policy Details'!$E1790)</f>
        <v>2018</v>
      </c>
    </row>
    <row r="1791" spans="1:12">
      <c r="A1791" t="s">
        <v>17289</v>
      </c>
      <c r="B1791" t="s">
        <v>20502</v>
      </c>
      <c r="C1791">
        <v>126939</v>
      </c>
      <c r="D1791">
        <v>828.87</v>
      </c>
      <c r="E1791" s="30">
        <v>45047</v>
      </c>
      <c r="F1791" s="30">
        <v>48472</v>
      </c>
      <c r="G1791" t="s">
        <v>20505</v>
      </c>
      <c r="H1791" t="s">
        <v>20507</v>
      </c>
      <c r="I1791" t="s">
        <v>4141</v>
      </c>
      <c r="J1791" t="str">
        <f>_xlfn.XLOOKUP('Policy Details'!$I1791,'Customer Information'!$A$2:$A$5001,'Customer Information'!$E$2:$E$5001)</f>
        <v>26-35</v>
      </c>
      <c r="K1791" t="str">
        <f>_xlfn.XLOOKUP('Policy Details'!$I1791,'Customer Information'!$A$2:$A$5001,'Customer Information'!$C$2:$C$5001)</f>
        <v>Male</v>
      </c>
      <c r="L1791">
        <f>YEAR('Policy Details'!$E1791)</f>
        <v>2023</v>
      </c>
    </row>
    <row r="1792" spans="1:12">
      <c r="A1792" t="s">
        <v>17290</v>
      </c>
      <c r="B1792" t="s">
        <v>20503</v>
      </c>
      <c r="C1792">
        <v>32741</v>
      </c>
      <c r="D1792">
        <v>637.27</v>
      </c>
      <c r="E1792" s="30">
        <v>44670</v>
      </c>
      <c r="F1792" s="30">
        <v>47130</v>
      </c>
      <c r="G1792" t="s">
        <v>20504</v>
      </c>
      <c r="H1792" t="s">
        <v>20507</v>
      </c>
      <c r="I1792" t="s">
        <v>2296</v>
      </c>
      <c r="J1792" t="str">
        <f>_xlfn.XLOOKUP('Policy Details'!$I1792,'Customer Information'!$A$2:$A$5001,'Customer Information'!$E$2:$E$5001)</f>
        <v>46-55</v>
      </c>
      <c r="K1792" t="str">
        <f>_xlfn.XLOOKUP('Policy Details'!$I1792,'Customer Information'!$A$2:$A$5001,'Customer Information'!$C$2:$C$5001)</f>
        <v>Male</v>
      </c>
      <c r="L1792">
        <f>YEAR('Policy Details'!$E1792)</f>
        <v>2022</v>
      </c>
    </row>
    <row r="1793" spans="1:12">
      <c r="A1793" t="s">
        <v>17291</v>
      </c>
      <c r="B1793" t="s">
        <v>20501</v>
      </c>
      <c r="C1793">
        <v>376154</v>
      </c>
      <c r="D1793">
        <v>688.56</v>
      </c>
      <c r="E1793" s="30">
        <v>44986</v>
      </c>
      <c r="F1793" s="30">
        <v>46487</v>
      </c>
      <c r="G1793" t="s">
        <v>20505</v>
      </c>
      <c r="H1793" t="s">
        <v>20507</v>
      </c>
      <c r="I1793" t="s">
        <v>3284</v>
      </c>
      <c r="J1793" t="str">
        <f>_xlfn.XLOOKUP('Policy Details'!$I1793,'Customer Information'!$A$2:$A$5001,'Customer Information'!$E$2:$E$5001)</f>
        <v>56+</v>
      </c>
      <c r="K1793" t="str">
        <f>_xlfn.XLOOKUP('Policy Details'!$I1793,'Customer Information'!$A$2:$A$5001,'Customer Information'!$C$2:$C$5001)</f>
        <v>Female</v>
      </c>
      <c r="L1793">
        <f>YEAR('Policy Details'!$E1793)</f>
        <v>2023</v>
      </c>
    </row>
    <row r="1794" spans="1:12">
      <c r="A1794" t="s">
        <v>17292</v>
      </c>
      <c r="B1794" t="s">
        <v>20501</v>
      </c>
      <c r="C1794">
        <v>139193</v>
      </c>
      <c r="D1794">
        <v>662.57</v>
      </c>
      <c r="E1794" s="30">
        <v>42969</v>
      </c>
      <c r="F1794" s="30">
        <v>45751</v>
      </c>
      <c r="G1794" t="s">
        <v>20506</v>
      </c>
      <c r="H1794" t="s">
        <v>20507</v>
      </c>
      <c r="I1794" t="s">
        <v>2817</v>
      </c>
      <c r="J1794" t="str">
        <f>_xlfn.XLOOKUP('Policy Details'!$I1794,'Customer Information'!$A$2:$A$5001,'Customer Information'!$E$2:$E$5001)</f>
        <v>18-25</v>
      </c>
      <c r="K1794" t="str">
        <f>_xlfn.XLOOKUP('Policy Details'!$I1794,'Customer Information'!$A$2:$A$5001,'Customer Information'!$C$2:$C$5001)</f>
        <v>Other</v>
      </c>
      <c r="L1794">
        <f>YEAR('Policy Details'!$E1794)</f>
        <v>2017</v>
      </c>
    </row>
    <row r="1795" spans="1:12">
      <c r="A1795" t="s">
        <v>17293</v>
      </c>
      <c r="B1795" t="s">
        <v>20501</v>
      </c>
      <c r="C1795">
        <v>309318</v>
      </c>
      <c r="D1795">
        <v>246.08</v>
      </c>
      <c r="E1795" s="30">
        <v>44806</v>
      </c>
      <c r="F1795" s="30">
        <v>46000</v>
      </c>
      <c r="G1795" t="s">
        <v>20506</v>
      </c>
      <c r="H1795" t="s">
        <v>20508</v>
      </c>
      <c r="I1795" t="s">
        <v>491</v>
      </c>
      <c r="J1795" t="str">
        <f>_xlfn.XLOOKUP('Policy Details'!$I1795,'Customer Information'!$A$2:$A$5001,'Customer Information'!$E$2:$E$5001)</f>
        <v>26-35</v>
      </c>
      <c r="K1795" t="str">
        <f>_xlfn.XLOOKUP('Policy Details'!$I1795,'Customer Information'!$A$2:$A$5001,'Customer Information'!$C$2:$C$5001)</f>
        <v>Male</v>
      </c>
      <c r="L1795">
        <f>YEAR('Policy Details'!$E1795)</f>
        <v>2022</v>
      </c>
    </row>
    <row r="1796" spans="1:12">
      <c r="A1796" t="s">
        <v>17294</v>
      </c>
      <c r="B1796" t="s">
        <v>20503</v>
      </c>
      <c r="C1796">
        <v>352357</v>
      </c>
      <c r="D1796">
        <v>1701.56</v>
      </c>
      <c r="E1796" s="30">
        <v>44094</v>
      </c>
      <c r="F1796" s="30">
        <v>46363</v>
      </c>
      <c r="G1796" t="s">
        <v>20504</v>
      </c>
      <c r="H1796" t="s">
        <v>20509</v>
      </c>
      <c r="I1796" t="s">
        <v>4302</v>
      </c>
      <c r="J1796" t="str">
        <f>_xlfn.XLOOKUP('Policy Details'!$I1796,'Customer Information'!$A$2:$A$5001,'Customer Information'!$E$2:$E$5001)</f>
        <v>18-25</v>
      </c>
      <c r="K1796" t="str">
        <f>_xlfn.XLOOKUP('Policy Details'!$I1796,'Customer Information'!$A$2:$A$5001,'Customer Information'!$C$2:$C$5001)</f>
        <v>Female</v>
      </c>
      <c r="L1796">
        <f>YEAR('Policy Details'!$E1796)</f>
        <v>2020</v>
      </c>
    </row>
    <row r="1797" spans="1:12">
      <c r="A1797" t="s">
        <v>17295</v>
      </c>
      <c r="B1797" t="s">
        <v>20503</v>
      </c>
      <c r="C1797">
        <v>428628</v>
      </c>
      <c r="D1797">
        <v>741.09</v>
      </c>
      <c r="E1797" s="30">
        <v>45566</v>
      </c>
      <c r="F1797" s="30">
        <v>45980</v>
      </c>
      <c r="G1797" t="s">
        <v>20505</v>
      </c>
      <c r="H1797" t="s">
        <v>20507</v>
      </c>
      <c r="I1797" t="s">
        <v>587</v>
      </c>
      <c r="J1797" t="str">
        <f>_xlfn.XLOOKUP('Policy Details'!$I1797,'Customer Information'!$A$2:$A$5001,'Customer Information'!$E$2:$E$5001)</f>
        <v>56+</v>
      </c>
      <c r="K1797" t="str">
        <f>_xlfn.XLOOKUP('Policy Details'!$I1797,'Customer Information'!$A$2:$A$5001,'Customer Information'!$C$2:$C$5001)</f>
        <v>Female</v>
      </c>
      <c r="L1797">
        <f>YEAR('Policy Details'!$E1797)</f>
        <v>2024</v>
      </c>
    </row>
    <row r="1798" spans="1:12">
      <c r="A1798" t="s">
        <v>17296</v>
      </c>
      <c r="B1798" t="s">
        <v>20502</v>
      </c>
      <c r="C1798">
        <v>456004</v>
      </c>
      <c r="D1798">
        <v>1582.35</v>
      </c>
      <c r="E1798" s="30">
        <v>42971</v>
      </c>
      <c r="F1798" s="30">
        <v>43937</v>
      </c>
      <c r="G1798" t="s">
        <v>20506</v>
      </c>
      <c r="H1798" t="s">
        <v>20508</v>
      </c>
      <c r="I1798" t="s">
        <v>3307</v>
      </c>
      <c r="J1798" t="str">
        <f>_xlfn.XLOOKUP('Policy Details'!$I1798,'Customer Information'!$A$2:$A$5001,'Customer Information'!$E$2:$E$5001)</f>
        <v>56+</v>
      </c>
      <c r="K1798" t="str">
        <f>_xlfn.XLOOKUP('Policy Details'!$I1798,'Customer Information'!$A$2:$A$5001,'Customer Information'!$C$2:$C$5001)</f>
        <v>Other</v>
      </c>
      <c r="L1798">
        <f>YEAR('Policy Details'!$E1798)</f>
        <v>2017</v>
      </c>
    </row>
    <row r="1799" spans="1:12">
      <c r="A1799" t="s">
        <v>17297</v>
      </c>
      <c r="B1799" t="s">
        <v>20503</v>
      </c>
      <c r="C1799">
        <v>137884</v>
      </c>
      <c r="D1799">
        <v>1099.3399999999999</v>
      </c>
      <c r="E1799" s="30">
        <v>44553</v>
      </c>
      <c r="F1799" s="30">
        <v>47139</v>
      </c>
      <c r="G1799" t="s">
        <v>20505</v>
      </c>
      <c r="H1799" t="s">
        <v>20507</v>
      </c>
      <c r="I1799" t="s">
        <v>2819</v>
      </c>
      <c r="J1799" t="str">
        <f>_xlfn.XLOOKUP('Policy Details'!$I1799,'Customer Information'!$A$2:$A$5001,'Customer Information'!$E$2:$E$5001)</f>
        <v>18-25</v>
      </c>
      <c r="K1799" t="str">
        <f>_xlfn.XLOOKUP('Policy Details'!$I1799,'Customer Information'!$A$2:$A$5001,'Customer Information'!$C$2:$C$5001)</f>
        <v>Male</v>
      </c>
      <c r="L1799">
        <f>YEAR('Policy Details'!$E1799)</f>
        <v>2021</v>
      </c>
    </row>
    <row r="1800" spans="1:12">
      <c r="A1800" t="s">
        <v>17298</v>
      </c>
      <c r="B1800" t="s">
        <v>20502</v>
      </c>
      <c r="C1800">
        <v>424119</v>
      </c>
      <c r="D1800">
        <v>957.55</v>
      </c>
      <c r="E1800" s="30">
        <v>43999</v>
      </c>
      <c r="F1800" s="30">
        <v>47490</v>
      </c>
      <c r="G1800" t="s">
        <v>20506</v>
      </c>
      <c r="H1800" t="s">
        <v>20509</v>
      </c>
      <c r="I1800" t="s">
        <v>2940</v>
      </c>
      <c r="J1800" t="str">
        <f>_xlfn.XLOOKUP('Policy Details'!$I1800,'Customer Information'!$A$2:$A$5001,'Customer Information'!$E$2:$E$5001)</f>
        <v>46-55</v>
      </c>
      <c r="K1800" t="str">
        <f>_xlfn.XLOOKUP('Policy Details'!$I1800,'Customer Information'!$A$2:$A$5001,'Customer Information'!$C$2:$C$5001)</f>
        <v>Other</v>
      </c>
      <c r="L1800">
        <f>YEAR('Policy Details'!$E1800)</f>
        <v>2020</v>
      </c>
    </row>
    <row r="1801" spans="1:12">
      <c r="A1801" t="s">
        <v>17299</v>
      </c>
      <c r="B1801" t="s">
        <v>20502</v>
      </c>
      <c r="C1801">
        <v>311534</v>
      </c>
      <c r="D1801">
        <v>692.57</v>
      </c>
      <c r="E1801" s="30">
        <v>43518</v>
      </c>
      <c r="F1801" s="30">
        <v>45462</v>
      </c>
      <c r="G1801" t="s">
        <v>20505</v>
      </c>
      <c r="H1801" t="s">
        <v>20508</v>
      </c>
      <c r="I1801" t="s">
        <v>21</v>
      </c>
      <c r="J1801" t="str">
        <f>_xlfn.XLOOKUP('Policy Details'!$I1801,'Customer Information'!$A$2:$A$5001,'Customer Information'!$E$2:$E$5001)</f>
        <v>18-25</v>
      </c>
      <c r="K1801" t="str">
        <f>_xlfn.XLOOKUP('Policy Details'!$I1801,'Customer Information'!$A$2:$A$5001,'Customer Information'!$C$2:$C$5001)</f>
        <v>Male</v>
      </c>
      <c r="L1801">
        <f>YEAR('Policy Details'!$E1801)</f>
        <v>2019</v>
      </c>
    </row>
    <row r="1802" spans="1:12">
      <c r="A1802" t="s">
        <v>17300</v>
      </c>
      <c r="B1802" t="s">
        <v>20500</v>
      </c>
      <c r="C1802">
        <v>473295</v>
      </c>
      <c r="D1802">
        <v>1310.56</v>
      </c>
      <c r="E1802" s="30">
        <v>43183</v>
      </c>
      <c r="F1802" s="30">
        <v>43957</v>
      </c>
      <c r="G1802" t="s">
        <v>20505</v>
      </c>
      <c r="H1802" t="s">
        <v>20509</v>
      </c>
      <c r="I1802" t="s">
        <v>783</v>
      </c>
      <c r="J1802" t="str">
        <f>_xlfn.XLOOKUP('Policy Details'!$I1802,'Customer Information'!$A$2:$A$5001,'Customer Information'!$E$2:$E$5001)</f>
        <v>56+</v>
      </c>
      <c r="K1802" t="str">
        <f>_xlfn.XLOOKUP('Policy Details'!$I1802,'Customer Information'!$A$2:$A$5001,'Customer Information'!$C$2:$C$5001)</f>
        <v>Female</v>
      </c>
      <c r="L1802">
        <f>YEAR('Policy Details'!$E1802)</f>
        <v>2018</v>
      </c>
    </row>
    <row r="1803" spans="1:12">
      <c r="A1803" t="s">
        <v>17301</v>
      </c>
      <c r="B1803" t="s">
        <v>20503</v>
      </c>
      <c r="C1803">
        <v>63382</v>
      </c>
      <c r="D1803">
        <v>437.58</v>
      </c>
      <c r="E1803" s="30">
        <v>43226</v>
      </c>
      <c r="F1803" s="30">
        <v>45321</v>
      </c>
      <c r="G1803" t="s">
        <v>20505</v>
      </c>
      <c r="H1803" t="s">
        <v>20508</v>
      </c>
      <c r="I1803" t="s">
        <v>1534</v>
      </c>
      <c r="J1803" t="str">
        <f>_xlfn.XLOOKUP('Policy Details'!$I1803,'Customer Information'!$A$2:$A$5001,'Customer Information'!$E$2:$E$5001)</f>
        <v>18-25</v>
      </c>
      <c r="K1803" t="str">
        <f>_xlfn.XLOOKUP('Policy Details'!$I1803,'Customer Information'!$A$2:$A$5001,'Customer Information'!$C$2:$C$5001)</f>
        <v>Other</v>
      </c>
      <c r="L1803">
        <f>YEAR('Policy Details'!$E1803)</f>
        <v>2018</v>
      </c>
    </row>
    <row r="1804" spans="1:12">
      <c r="A1804" t="s">
        <v>17302</v>
      </c>
      <c r="B1804" t="s">
        <v>20503</v>
      </c>
      <c r="C1804">
        <v>419496</v>
      </c>
      <c r="D1804">
        <v>352.91</v>
      </c>
      <c r="E1804" s="30">
        <v>44470</v>
      </c>
      <c r="F1804" s="30">
        <v>46950</v>
      </c>
      <c r="G1804" t="s">
        <v>20505</v>
      </c>
      <c r="H1804" t="s">
        <v>20507</v>
      </c>
      <c r="I1804" t="s">
        <v>2699</v>
      </c>
      <c r="J1804" t="str">
        <f>_xlfn.XLOOKUP('Policy Details'!$I1804,'Customer Information'!$A$2:$A$5001,'Customer Information'!$E$2:$E$5001)</f>
        <v>26-35</v>
      </c>
      <c r="K1804" t="str">
        <f>_xlfn.XLOOKUP('Policy Details'!$I1804,'Customer Information'!$A$2:$A$5001,'Customer Information'!$C$2:$C$5001)</f>
        <v>Other</v>
      </c>
      <c r="L1804">
        <f>YEAR('Policy Details'!$E1804)</f>
        <v>2021</v>
      </c>
    </row>
    <row r="1805" spans="1:12">
      <c r="A1805" t="s">
        <v>17303</v>
      </c>
      <c r="B1805" t="s">
        <v>20501</v>
      </c>
      <c r="C1805">
        <v>166725</v>
      </c>
      <c r="D1805">
        <v>782.32</v>
      </c>
      <c r="E1805" s="30">
        <v>44123</v>
      </c>
      <c r="F1805" s="30">
        <v>46613</v>
      </c>
      <c r="G1805" t="s">
        <v>20504</v>
      </c>
      <c r="H1805" t="s">
        <v>20509</v>
      </c>
      <c r="I1805" t="s">
        <v>743</v>
      </c>
      <c r="J1805" t="str">
        <f>_xlfn.XLOOKUP('Policy Details'!$I1805,'Customer Information'!$A$2:$A$5001,'Customer Information'!$E$2:$E$5001)</f>
        <v>56+</v>
      </c>
      <c r="K1805" t="str">
        <f>_xlfn.XLOOKUP('Policy Details'!$I1805,'Customer Information'!$A$2:$A$5001,'Customer Information'!$C$2:$C$5001)</f>
        <v>Other</v>
      </c>
      <c r="L1805">
        <f>YEAR('Policy Details'!$E1805)</f>
        <v>2020</v>
      </c>
    </row>
    <row r="1806" spans="1:12">
      <c r="A1806" t="s">
        <v>17304</v>
      </c>
      <c r="B1806" t="s">
        <v>20502</v>
      </c>
      <c r="C1806">
        <v>238838</v>
      </c>
      <c r="D1806">
        <v>195.29</v>
      </c>
      <c r="E1806" s="30">
        <v>45473</v>
      </c>
      <c r="F1806" s="30">
        <v>47282</v>
      </c>
      <c r="G1806" t="s">
        <v>20504</v>
      </c>
      <c r="H1806" t="s">
        <v>20507</v>
      </c>
      <c r="I1806" t="s">
        <v>4961</v>
      </c>
      <c r="J1806" t="str">
        <f>_xlfn.XLOOKUP('Policy Details'!$I1806,'Customer Information'!$A$2:$A$5001,'Customer Information'!$E$2:$E$5001)</f>
        <v>46-55</v>
      </c>
      <c r="K1806" t="str">
        <f>_xlfn.XLOOKUP('Policy Details'!$I1806,'Customer Information'!$A$2:$A$5001,'Customer Information'!$C$2:$C$5001)</f>
        <v>Other</v>
      </c>
      <c r="L1806">
        <f>YEAR('Policy Details'!$E1806)</f>
        <v>2024</v>
      </c>
    </row>
    <row r="1807" spans="1:12">
      <c r="A1807" t="s">
        <v>17305</v>
      </c>
      <c r="B1807" t="s">
        <v>20501</v>
      </c>
      <c r="C1807">
        <v>25850</v>
      </c>
      <c r="D1807">
        <v>112.39</v>
      </c>
      <c r="E1807" s="30">
        <v>43283</v>
      </c>
      <c r="F1807" s="30">
        <v>43710</v>
      </c>
      <c r="G1807" t="s">
        <v>20505</v>
      </c>
      <c r="H1807" t="s">
        <v>20508</v>
      </c>
      <c r="I1807" t="s">
        <v>1348</v>
      </c>
      <c r="J1807" t="str">
        <f>_xlfn.XLOOKUP('Policy Details'!$I1807,'Customer Information'!$A$2:$A$5001,'Customer Information'!$E$2:$E$5001)</f>
        <v>36-45</v>
      </c>
      <c r="K1807" t="str">
        <f>_xlfn.XLOOKUP('Policy Details'!$I1807,'Customer Information'!$A$2:$A$5001,'Customer Information'!$C$2:$C$5001)</f>
        <v>Other</v>
      </c>
      <c r="L1807">
        <f>YEAR('Policy Details'!$E1807)</f>
        <v>2018</v>
      </c>
    </row>
    <row r="1808" spans="1:12">
      <c r="A1808" t="s">
        <v>17306</v>
      </c>
      <c r="B1808" t="s">
        <v>20500</v>
      </c>
      <c r="C1808">
        <v>63483</v>
      </c>
      <c r="D1808">
        <v>1091.67</v>
      </c>
      <c r="E1808" s="30">
        <v>43218</v>
      </c>
      <c r="F1808" s="30">
        <v>45590</v>
      </c>
      <c r="G1808" t="s">
        <v>20504</v>
      </c>
      <c r="H1808" t="s">
        <v>20507</v>
      </c>
      <c r="I1808" t="s">
        <v>4310</v>
      </c>
      <c r="J1808" t="str">
        <f>_xlfn.XLOOKUP('Policy Details'!$I1808,'Customer Information'!$A$2:$A$5001,'Customer Information'!$E$2:$E$5001)</f>
        <v>56+</v>
      </c>
      <c r="K1808" t="str">
        <f>_xlfn.XLOOKUP('Policy Details'!$I1808,'Customer Information'!$A$2:$A$5001,'Customer Information'!$C$2:$C$5001)</f>
        <v>Female</v>
      </c>
      <c r="L1808">
        <f>YEAR('Policy Details'!$E1808)</f>
        <v>2018</v>
      </c>
    </row>
    <row r="1809" spans="1:12">
      <c r="A1809" t="s">
        <v>17307</v>
      </c>
      <c r="B1809" t="s">
        <v>20501</v>
      </c>
      <c r="C1809">
        <v>261571</v>
      </c>
      <c r="D1809">
        <v>630.97</v>
      </c>
      <c r="E1809" s="30">
        <v>45498</v>
      </c>
      <c r="F1809" s="30">
        <v>46072</v>
      </c>
      <c r="G1809" t="s">
        <v>20505</v>
      </c>
      <c r="H1809" t="s">
        <v>20508</v>
      </c>
      <c r="I1809" t="s">
        <v>1826</v>
      </c>
      <c r="J1809" t="str">
        <f>_xlfn.XLOOKUP('Policy Details'!$I1809,'Customer Information'!$A$2:$A$5001,'Customer Information'!$E$2:$E$5001)</f>
        <v>56+</v>
      </c>
      <c r="K1809" t="str">
        <f>_xlfn.XLOOKUP('Policy Details'!$I1809,'Customer Information'!$A$2:$A$5001,'Customer Information'!$C$2:$C$5001)</f>
        <v>Other</v>
      </c>
      <c r="L1809">
        <f>YEAR('Policy Details'!$E1809)</f>
        <v>2024</v>
      </c>
    </row>
    <row r="1810" spans="1:12">
      <c r="A1810" t="s">
        <v>17308</v>
      </c>
      <c r="B1810" t="s">
        <v>20502</v>
      </c>
      <c r="C1810">
        <v>283657</v>
      </c>
      <c r="D1810">
        <v>172.02</v>
      </c>
      <c r="E1810" s="30">
        <v>42006</v>
      </c>
      <c r="F1810" s="30">
        <v>43506</v>
      </c>
      <c r="G1810" t="s">
        <v>20505</v>
      </c>
      <c r="H1810" t="s">
        <v>20509</v>
      </c>
      <c r="I1810" t="s">
        <v>2073</v>
      </c>
      <c r="J1810" t="str">
        <f>_xlfn.XLOOKUP('Policy Details'!$I1810,'Customer Information'!$A$2:$A$5001,'Customer Information'!$E$2:$E$5001)</f>
        <v>56+</v>
      </c>
      <c r="K1810" t="str">
        <f>_xlfn.XLOOKUP('Policy Details'!$I1810,'Customer Information'!$A$2:$A$5001,'Customer Information'!$C$2:$C$5001)</f>
        <v>Other</v>
      </c>
      <c r="L1810">
        <f>YEAR('Policy Details'!$E1810)</f>
        <v>2015</v>
      </c>
    </row>
    <row r="1811" spans="1:12">
      <c r="A1811" t="s">
        <v>17309</v>
      </c>
      <c r="B1811" t="s">
        <v>20501</v>
      </c>
      <c r="C1811">
        <v>338148</v>
      </c>
      <c r="D1811">
        <v>1148.1300000000001</v>
      </c>
      <c r="E1811" s="30">
        <v>44118</v>
      </c>
      <c r="F1811" s="30">
        <v>47475</v>
      </c>
      <c r="G1811" t="s">
        <v>20506</v>
      </c>
      <c r="H1811" t="s">
        <v>20508</v>
      </c>
      <c r="I1811" t="s">
        <v>273</v>
      </c>
      <c r="J1811" t="str">
        <f>_xlfn.XLOOKUP('Policy Details'!$I1811,'Customer Information'!$A$2:$A$5001,'Customer Information'!$E$2:$E$5001)</f>
        <v>26-35</v>
      </c>
      <c r="K1811" t="str">
        <f>_xlfn.XLOOKUP('Policy Details'!$I1811,'Customer Information'!$A$2:$A$5001,'Customer Information'!$C$2:$C$5001)</f>
        <v>Male</v>
      </c>
      <c r="L1811">
        <f>YEAR('Policy Details'!$E1811)</f>
        <v>2020</v>
      </c>
    </row>
    <row r="1812" spans="1:12">
      <c r="A1812" t="s">
        <v>17310</v>
      </c>
      <c r="B1812" t="s">
        <v>20500</v>
      </c>
      <c r="C1812">
        <v>224665</v>
      </c>
      <c r="D1812">
        <v>559.04999999999995</v>
      </c>
      <c r="E1812" s="30">
        <v>43773</v>
      </c>
      <c r="F1812" s="30">
        <v>46810</v>
      </c>
      <c r="G1812" t="s">
        <v>20504</v>
      </c>
      <c r="H1812" t="s">
        <v>20507</v>
      </c>
      <c r="I1812" t="s">
        <v>4926</v>
      </c>
      <c r="J1812" t="str">
        <f>_xlfn.XLOOKUP('Policy Details'!$I1812,'Customer Information'!$A$2:$A$5001,'Customer Information'!$E$2:$E$5001)</f>
        <v>56+</v>
      </c>
      <c r="K1812" t="str">
        <f>_xlfn.XLOOKUP('Policy Details'!$I1812,'Customer Information'!$A$2:$A$5001,'Customer Information'!$C$2:$C$5001)</f>
        <v>Female</v>
      </c>
      <c r="L1812">
        <f>YEAR('Policy Details'!$E1812)</f>
        <v>2019</v>
      </c>
    </row>
    <row r="1813" spans="1:12">
      <c r="A1813" t="s">
        <v>17311</v>
      </c>
      <c r="B1813" t="s">
        <v>20502</v>
      </c>
      <c r="C1813">
        <v>49997</v>
      </c>
      <c r="D1813">
        <v>1435.91</v>
      </c>
      <c r="E1813" s="30">
        <v>44900</v>
      </c>
      <c r="F1813" s="30">
        <v>47107</v>
      </c>
      <c r="G1813" t="s">
        <v>20506</v>
      </c>
      <c r="H1813" t="s">
        <v>20509</v>
      </c>
      <c r="I1813" t="s">
        <v>1179</v>
      </c>
      <c r="J1813" t="str">
        <f>_xlfn.XLOOKUP('Policy Details'!$I1813,'Customer Information'!$A$2:$A$5001,'Customer Information'!$E$2:$E$5001)</f>
        <v>36-45</v>
      </c>
      <c r="K1813" t="str">
        <f>_xlfn.XLOOKUP('Policy Details'!$I1813,'Customer Information'!$A$2:$A$5001,'Customer Information'!$C$2:$C$5001)</f>
        <v>Female</v>
      </c>
      <c r="L1813">
        <f>YEAR('Policy Details'!$E1813)</f>
        <v>2022</v>
      </c>
    </row>
    <row r="1814" spans="1:12">
      <c r="A1814" t="s">
        <v>17312</v>
      </c>
      <c r="B1814" t="s">
        <v>20503</v>
      </c>
      <c r="C1814">
        <v>184994</v>
      </c>
      <c r="D1814">
        <v>1550.06</v>
      </c>
      <c r="E1814" s="30">
        <v>43658</v>
      </c>
      <c r="F1814" s="30">
        <v>44427</v>
      </c>
      <c r="G1814" t="s">
        <v>20505</v>
      </c>
      <c r="H1814" t="s">
        <v>20509</v>
      </c>
      <c r="I1814" t="s">
        <v>2542</v>
      </c>
      <c r="J1814" t="str">
        <f>_xlfn.XLOOKUP('Policy Details'!$I1814,'Customer Information'!$A$2:$A$5001,'Customer Information'!$E$2:$E$5001)</f>
        <v>56+</v>
      </c>
      <c r="K1814" t="str">
        <f>_xlfn.XLOOKUP('Policy Details'!$I1814,'Customer Information'!$A$2:$A$5001,'Customer Information'!$C$2:$C$5001)</f>
        <v>Male</v>
      </c>
      <c r="L1814">
        <f>YEAR('Policy Details'!$E1814)</f>
        <v>2019</v>
      </c>
    </row>
    <row r="1815" spans="1:12">
      <c r="A1815" t="s">
        <v>17313</v>
      </c>
      <c r="B1815" t="s">
        <v>20502</v>
      </c>
      <c r="C1815">
        <v>77442</v>
      </c>
      <c r="D1815">
        <v>1033.03</v>
      </c>
      <c r="E1815" s="30">
        <v>45135</v>
      </c>
      <c r="F1815" s="30">
        <v>48773</v>
      </c>
      <c r="G1815" t="s">
        <v>20505</v>
      </c>
      <c r="H1815" t="s">
        <v>20508</v>
      </c>
      <c r="I1815" t="s">
        <v>2343</v>
      </c>
      <c r="J1815" t="str">
        <f>_xlfn.XLOOKUP('Policy Details'!$I1815,'Customer Information'!$A$2:$A$5001,'Customer Information'!$E$2:$E$5001)</f>
        <v>56+</v>
      </c>
      <c r="K1815" t="str">
        <f>_xlfn.XLOOKUP('Policy Details'!$I1815,'Customer Information'!$A$2:$A$5001,'Customer Information'!$C$2:$C$5001)</f>
        <v>Female</v>
      </c>
      <c r="L1815">
        <f>YEAR('Policy Details'!$E1815)</f>
        <v>2023</v>
      </c>
    </row>
    <row r="1816" spans="1:12">
      <c r="A1816" t="s">
        <v>17314</v>
      </c>
      <c r="B1816" t="s">
        <v>20501</v>
      </c>
      <c r="C1816">
        <v>200112</v>
      </c>
      <c r="D1816">
        <v>970.86</v>
      </c>
      <c r="E1816" s="30">
        <v>42404</v>
      </c>
      <c r="F1816" s="30">
        <v>45676</v>
      </c>
      <c r="G1816" t="s">
        <v>20505</v>
      </c>
      <c r="H1816" t="s">
        <v>20509</v>
      </c>
      <c r="I1816" t="s">
        <v>3354</v>
      </c>
      <c r="J1816" t="str">
        <f>_xlfn.XLOOKUP('Policy Details'!$I1816,'Customer Information'!$A$2:$A$5001,'Customer Information'!$E$2:$E$5001)</f>
        <v>56+</v>
      </c>
      <c r="K1816" t="str">
        <f>_xlfn.XLOOKUP('Policy Details'!$I1816,'Customer Information'!$A$2:$A$5001,'Customer Information'!$C$2:$C$5001)</f>
        <v>Other</v>
      </c>
      <c r="L1816">
        <f>YEAR('Policy Details'!$E1816)</f>
        <v>2016</v>
      </c>
    </row>
    <row r="1817" spans="1:12">
      <c r="A1817" t="s">
        <v>17315</v>
      </c>
      <c r="B1817" t="s">
        <v>20501</v>
      </c>
      <c r="C1817">
        <v>186746</v>
      </c>
      <c r="D1817">
        <v>633.82000000000005</v>
      </c>
      <c r="E1817" s="30">
        <v>44048</v>
      </c>
      <c r="F1817" s="30">
        <v>46176</v>
      </c>
      <c r="G1817" t="s">
        <v>20504</v>
      </c>
      <c r="H1817" t="s">
        <v>20509</v>
      </c>
      <c r="I1817" t="s">
        <v>2738</v>
      </c>
      <c r="J1817" t="str">
        <f>_xlfn.XLOOKUP('Policy Details'!$I1817,'Customer Information'!$A$2:$A$5001,'Customer Information'!$E$2:$E$5001)</f>
        <v>36-45</v>
      </c>
      <c r="K1817" t="str">
        <f>_xlfn.XLOOKUP('Policy Details'!$I1817,'Customer Information'!$A$2:$A$5001,'Customer Information'!$C$2:$C$5001)</f>
        <v>Other</v>
      </c>
      <c r="L1817">
        <f>YEAR('Policy Details'!$E1817)</f>
        <v>2020</v>
      </c>
    </row>
    <row r="1818" spans="1:12">
      <c r="A1818" t="s">
        <v>17316</v>
      </c>
      <c r="B1818" t="s">
        <v>20501</v>
      </c>
      <c r="C1818">
        <v>332699</v>
      </c>
      <c r="D1818">
        <v>1639.22</v>
      </c>
      <c r="E1818" s="30">
        <v>43569</v>
      </c>
      <c r="F1818" s="30">
        <v>45160</v>
      </c>
      <c r="G1818" t="s">
        <v>20504</v>
      </c>
      <c r="H1818" t="s">
        <v>20509</v>
      </c>
      <c r="I1818" t="s">
        <v>3742</v>
      </c>
      <c r="J1818" t="str">
        <f>_xlfn.XLOOKUP('Policy Details'!$I1818,'Customer Information'!$A$2:$A$5001,'Customer Information'!$E$2:$E$5001)</f>
        <v>36-45</v>
      </c>
      <c r="K1818" t="str">
        <f>_xlfn.XLOOKUP('Policy Details'!$I1818,'Customer Information'!$A$2:$A$5001,'Customer Information'!$C$2:$C$5001)</f>
        <v>Other</v>
      </c>
      <c r="L1818">
        <f>YEAR('Policy Details'!$E1818)</f>
        <v>2019</v>
      </c>
    </row>
    <row r="1819" spans="1:12">
      <c r="A1819" t="s">
        <v>17317</v>
      </c>
      <c r="B1819" t="s">
        <v>20502</v>
      </c>
      <c r="C1819">
        <v>157824</v>
      </c>
      <c r="D1819">
        <v>476.52</v>
      </c>
      <c r="E1819" s="30">
        <v>42693</v>
      </c>
      <c r="F1819" s="30">
        <v>43137</v>
      </c>
      <c r="G1819" t="s">
        <v>20504</v>
      </c>
      <c r="H1819" t="s">
        <v>20509</v>
      </c>
      <c r="I1819" t="s">
        <v>1199</v>
      </c>
      <c r="J1819" t="str">
        <f>_xlfn.XLOOKUP('Policy Details'!$I1819,'Customer Information'!$A$2:$A$5001,'Customer Information'!$E$2:$E$5001)</f>
        <v>46-55</v>
      </c>
      <c r="K1819" t="str">
        <f>_xlfn.XLOOKUP('Policy Details'!$I1819,'Customer Information'!$A$2:$A$5001,'Customer Information'!$C$2:$C$5001)</f>
        <v>Male</v>
      </c>
      <c r="L1819">
        <f>YEAR('Policy Details'!$E1819)</f>
        <v>2016</v>
      </c>
    </row>
    <row r="1820" spans="1:12">
      <c r="A1820" t="s">
        <v>17318</v>
      </c>
      <c r="B1820" t="s">
        <v>20501</v>
      </c>
      <c r="C1820">
        <v>386458</v>
      </c>
      <c r="D1820">
        <v>486.82</v>
      </c>
      <c r="E1820" s="30">
        <v>42897</v>
      </c>
      <c r="F1820" s="30">
        <v>43336</v>
      </c>
      <c r="G1820" t="s">
        <v>20506</v>
      </c>
      <c r="H1820" t="s">
        <v>20507</v>
      </c>
      <c r="I1820" t="s">
        <v>3953</v>
      </c>
      <c r="J1820" t="str">
        <f>_xlfn.XLOOKUP('Policy Details'!$I1820,'Customer Information'!$A$2:$A$5001,'Customer Information'!$E$2:$E$5001)</f>
        <v>56+</v>
      </c>
      <c r="K1820" t="str">
        <f>_xlfn.XLOOKUP('Policy Details'!$I1820,'Customer Information'!$A$2:$A$5001,'Customer Information'!$C$2:$C$5001)</f>
        <v>Male</v>
      </c>
      <c r="L1820">
        <f>YEAR('Policy Details'!$E1820)</f>
        <v>2017</v>
      </c>
    </row>
    <row r="1821" spans="1:12">
      <c r="A1821" t="s">
        <v>17319</v>
      </c>
      <c r="B1821" t="s">
        <v>20502</v>
      </c>
      <c r="C1821">
        <v>140606</v>
      </c>
      <c r="D1821">
        <v>1713.96</v>
      </c>
      <c r="E1821" s="30">
        <v>43184</v>
      </c>
      <c r="F1821" s="30">
        <v>45496</v>
      </c>
      <c r="G1821" t="s">
        <v>20505</v>
      </c>
      <c r="H1821" t="s">
        <v>20507</v>
      </c>
      <c r="I1821" t="s">
        <v>4285</v>
      </c>
      <c r="J1821" t="str">
        <f>_xlfn.XLOOKUP('Policy Details'!$I1821,'Customer Information'!$A$2:$A$5001,'Customer Information'!$E$2:$E$5001)</f>
        <v>56+</v>
      </c>
      <c r="K1821" t="str">
        <f>_xlfn.XLOOKUP('Policy Details'!$I1821,'Customer Information'!$A$2:$A$5001,'Customer Information'!$C$2:$C$5001)</f>
        <v>Female</v>
      </c>
      <c r="L1821">
        <f>YEAR('Policy Details'!$E1821)</f>
        <v>2018</v>
      </c>
    </row>
    <row r="1822" spans="1:12">
      <c r="A1822" t="s">
        <v>17320</v>
      </c>
      <c r="B1822" t="s">
        <v>20502</v>
      </c>
      <c r="C1822">
        <v>422432</v>
      </c>
      <c r="D1822">
        <v>1344.23</v>
      </c>
      <c r="E1822" s="30">
        <v>44900</v>
      </c>
      <c r="F1822" s="30">
        <v>45692</v>
      </c>
      <c r="G1822" t="s">
        <v>20506</v>
      </c>
      <c r="H1822" t="s">
        <v>20509</v>
      </c>
      <c r="I1822" t="s">
        <v>1490</v>
      </c>
      <c r="J1822" t="str">
        <f>_xlfn.XLOOKUP('Policy Details'!$I1822,'Customer Information'!$A$2:$A$5001,'Customer Information'!$E$2:$E$5001)</f>
        <v>36-45</v>
      </c>
      <c r="K1822" t="str">
        <f>_xlfn.XLOOKUP('Policy Details'!$I1822,'Customer Information'!$A$2:$A$5001,'Customer Information'!$C$2:$C$5001)</f>
        <v>Other</v>
      </c>
      <c r="L1822">
        <f>YEAR('Policy Details'!$E1822)</f>
        <v>2022</v>
      </c>
    </row>
    <row r="1823" spans="1:12">
      <c r="A1823" t="s">
        <v>17321</v>
      </c>
      <c r="B1823" t="s">
        <v>20502</v>
      </c>
      <c r="C1823">
        <v>459488</v>
      </c>
      <c r="D1823">
        <v>152.66</v>
      </c>
      <c r="E1823" s="30">
        <v>43824</v>
      </c>
      <c r="F1823" s="30">
        <v>45904</v>
      </c>
      <c r="G1823" t="s">
        <v>20504</v>
      </c>
      <c r="H1823" t="s">
        <v>20508</v>
      </c>
      <c r="I1823" t="s">
        <v>4206</v>
      </c>
      <c r="J1823" t="str">
        <f>_xlfn.XLOOKUP('Policy Details'!$I1823,'Customer Information'!$A$2:$A$5001,'Customer Information'!$E$2:$E$5001)</f>
        <v>46-55</v>
      </c>
      <c r="K1823" t="str">
        <f>_xlfn.XLOOKUP('Policy Details'!$I1823,'Customer Information'!$A$2:$A$5001,'Customer Information'!$C$2:$C$5001)</f>
        <v>Other</v>
      </c>
      <c r="L1823">
        <f>YEAR('Policy Details'!$E1823)</f>
        <v>2019</v>
      </c>
    </row>
    <row r="1824" spans="1:12">
      <c r="A1824" t="s">
        <v>17322</v>
      </c>
      <c r="B1824" t="s">
        <v>20503</v>
      </c>
      <c r="C1824">
        <v>90927</v>
      </c>
      <c r="D1824">
        <v>103.4</v>
      </c>
      <c r="E1824" s="30">
        <v>44463</v>
      </c>
      <c r="F1824" s="30">
        <v>46824</v>
      </c>
      <c r="G1824" t="s">
        <v>20505</v>
      </c>
      <c r="H1824" t="s">
        <v>20507</v>
      </c>
      <c r="I1824" t="s">
        <v>2489</v>
      </c>
      <c r="J1824" t="str">
        <f>_xlfn.XLOOKUP('Policy Details'!$I1824,'Customer Information'!$A$2:$A$5001,'Customer Information'!$E$2:$E$5001)</f>
        <v>26-35</v>
      </c>
      <c r="K1824" t="str">
        <f>_xlfn.XLOOKUP('Policy Details'!$I1824,'Customer Information'!$A$2:$A$5001,'Customer Information'!$C$2:$C$5001)</f>
        <v>Female</v>
      </c>
      <c r="L1824">
        <f>YEAR('Policy Details'!$E1824)</f>
        <v>2021</v>
      </c>
    </row>
    <row r="1825" spans="1:12">
      <c r="A1825" t="s">
        <v>17323</v>
      </c>
      <c r="B1825" t="s">
        <v>20502</v>
      </c>
      <c r="C1825">
        <v>74876</v>
      </c>
      <c r="D1825">
        <v>1597.57</v>
      </c>
      <c r="E1825" s="30">
        <v>44479</v>
      </c>
      <c r="F1825" s="30">
        <v>47083</v>
      </c>
      <c r="G1825" t="s">
        <v>20504</v>
      </c>
      <c r="H1825" t="s">
        <v>20509</v>
      </c>
      <c r="I1825" t="s">
        <v>666</v>
      </c>
      <c r="J1825" t="str">
        <f>_xlfn.XLOOKUP('Policy Details'!$I1825,'Customer Information'!$A$2:$A$5001,'Customer Information'!$E$2:$E$5001)</f>
        <v>26-35</v>
      </c>
      <c r="K1825" t="str">
        <f>_xlfn.XLOOKUP('Policy Details'!$I1825,'Customer Information'!$A$2:$A$5001,'Customer Information'!$C$2:$C$5001)</f>
        <v>Male</v>
      </c>
      <c r="L1825">
        <f>YEAR('Policy Details'!$E1825)</f>
        <v>2021</v>
      </c>
    </row>
    <row r="1826" spans="1:12">
      <c r="A1826" t="s">
        <v>17324</v>
      </c>
      <c r="B1826" t="s">
        <v>20501</v>
      </c>
      <c r="C1826">
        <v>337374</v>
      </c>
      <c r="D1826">
        <v>1137.6600000000001</v>
      </c>
      <c r="E1826" s="30">
        <v>42579</v>
      </c>
      <c r="F1826" s="30">
        <v>45124</v>
      </c>
      <c r="G1826" t="s">
        <v>20505</v>
      </c>
      <c r="H1826" t="s">
        <v>20507</v>
      </c>
      <c r="I1826" t="s">
        <v>684</v>
      </c>
      <c r="J1826" t="str">
        <f>_xlfn.XLOOKUP('Policy Details'!$I1826,'Customer Information'!$A$2:$A$5001,'Customer Information'!$E$2:$E$5001)</f>
        <v>36-45</v>
      </c>
      <c r="K1826" t="str">
        <f>_xlfn.XLOOKUP('Policy Details'!$I1826,'Customer Information'!$A$2:$A$5001,'Customer Information'!$C$2:$C$5001)</f>
        <v>Male</v>
      </c>
      <c r="L1826">
        <f>YEAR('Policy Details'!$E1826)</f>
        <v>2016</v>
      </c>
    </row>
    <row r="1827" spans="1:12">
      <c r="A1827" t="s">
        <v>17325</v>
      </c>
      <c r="B1827" t="s">
        <v>20502</v>
      </c>
      <c r="C1827">
        <v>237616</v>
      </c>
      <c r="D1827">
        <v>1246.48</v>
      </c>
      <c r="E1827" s="30">
        <v>44228</v>
      </c>
      <c r="F1827" s="30">
        <v>45037</v>
      </c>
      <c r="G1827" t="s">
        <v>20506</v>
      </c>
      <c r="H1827" t="s">
        <v>20507</v>
      </c>
      <c r="I1827" t="s">
        <v>198</v>
      </c>
      <c r="J1827" t="str">
        <f>_xlfn.XLOOKUP('Policy Details'!$I1827,'Customer Information'!$A$2:$A$5001,'Customer Information'!$E$2:$E$5001)</f>
        <v>26-35</v>
      </c>
      <c r="K1827" t="str">
        <f>_xlfn.XLOOKUP('Policy Details'!$I1827,'Customer Information'!$A$2:$A$5001,'Customer Information'!$C$2:$C$5001)</f>
        <v>Female</v>
      </c>
      <c r="L1827">
        <f>YEAR('Policy Details'!$E1827)</f>
        <v>2021</v>
      </c>
    </row>
    <row r="1828" spans="1:12">
      <c r="A1828" t="s">
        <v>17326</v>
      </c>
      <c r="B1828" t="s">
        <v>20500</v>
      </c>
      <c r="C1828">
        <v>371344</v>
      </c>
      <c r="D1828">
        <v>1868.15</v>
      </c>
      <c r="E1828" s="30">
        <v>44606</v>
      </c>
      <c r="F1828" s="30">
        <v>45083</v>
      </c>
      <c r="G1828" t="s">
        <v>20505</v>
      </c>
      <c r="H1828" t="s">
        <v>20507</v>
      </c>
      <c r="I1828" t="s">
        <v>2321</v>
      </c>
      <c r="J1828" t="str">
        <f>_xlfn.XLOOKUP('Policy Details'!$I1828,'Customer Information'!$A$2:$A$5001,'Customer Information'!$E$2:$E$5001)</f>
        <v>18-25</v>
      </c>
      <c r="K1828" t="str">
        <f>_xlfn.XLOOKUP('Policy Details'!$I1828,'Customer Information'!$A$2:$A$5001,'Customer Information'!$C$2:$C$5001)</f>
        <v>Male</v>
      </c>
      <c r="L1828">
        <f>YEAR('Policy Details'!$E1828)</f>
        <v>2022</v>
      </c>
    </row>
    <row r="1829" spans="1:12">
      <c r="A1829" t="s">
        <v>17327</v>
      </c>
      <c r="B1829" t="s">
        <v>20501</v>
      </c>
      <c r="C1829">
        <v>202562</v>
      </c>
      <c r="D1829">
        <v>1368.26</v>
      </c>
      <c r="E1829" s="30">
        <v>42921</v>
      </c>
      <c r="F1829" s="30">
        <v>43516</v>
      </c>
      <c r="G1829" t="s">
        <v>20506</v>
      </c>
      <c r="H1829" t="s">
        <v>20507</v>
      </c>
      <c r="I1829" t="s">
        <v>4665</v>
      </c>
      <c r="J1829" t="str">
        <f>_xlfn.XLOOKUP('Policy Details'!$I1829,'Customer Information'!$A$2:$A$5001,'Customer Information'!$E$2:$E$5001)</f>
        <v>56+</v>
      </c>
      <c r="K1829" t="str">
        <f>_xlfn.XLOOKUP('Policy Details'!$I1829,'Customer Information'!$A$2:$A$5001,'Customer Information'!$C$2:$C$5001)</f>
        <v>Female</v>
      </c>
      <c r="L1829">
        <f>YEAR('Policy Details'!$E1829)</f>
        <v>2017</v>
      </c>
    </row>
    <row r="1830" spans="1:12">
      <c r="A1830" t="s">
        <v>17328</v>
      </c>
      <c r="B1830" t="s">
        <v>20501</v>
      </c>
      <c r="C1830">
        <v>92857</v>
      </c>
      <c r="D1830">
        <v>540.52</v>
      </c>
      <c r="E1830" s="30">
        <v>43366</v>
      </c>
      <c r="F1830" s="30">
        <v>46142</v>
      </c>
      <c r="G1830" t="s">
        <v>20506</v>
      </c>
      <c r="H1830" t="s">
        <v>20507</v>
      </c>
      <c r="I1830" t="s">
        <v>1133</v>
      </c>
      <c r="J1830" t="str">
        <f>_xlfn.XLOOKUP('Policy Details'!$I1830,'Customer Information'!$A$2:$A$5001,'Customer Information'!$E$2:$E$5001)</f>
        <v>56+</v>
      </c>
      <c r="K1830" t="str">
        <f>_xlfn.XLOOKUP('Policy Details'!$I1830,'Customer Information'!$A$2:$A$5001,'Customer Information'!$C$2:$C$5001)</f>
        <v>Male</v>
      </c>
      <c r="L1830">
        <f>YEAR('Policy Details'!$E1830)</f>
        <v>2018</v>
      </c>
    </row>
    <row r="1831" spans="1:12">
      <c r="A1831" t="s">
        <v>17329</v>
      </c>
      <c r="B1831" t="s">
        <v>20501</v>
      </c>
      <c r="C1831">
        <v>227780</v>
      </c>
      <c r="D1831">
        <v>1049.73</v>
      </c>
      <c r="E1831" s="30">
        <v>42547</v>
      </c>
      <c r="F1831" s="30">
        <v>43613</v>
      </c>
      <c r="G1831" t="s">
        <v>20504</v>
      </c>
      <c r="H1831" t="s">
        <v>20509</v>
      </c>
      <c r="I1831" t="s">
        <v>4948</v>
      </c>
      <c r="J1831" t="str">
        <f>_xlfn.XLOOKUP('Policy Details'!$I1831,'Customer Information'!$A$2:$A$5001,'Customer Information'!$E$2:$E$5001)</f>
        <v>46-55</v>
      </c>
      <c r="K1831" t="str">
        <f>_xlfn.XLOOKUP('Policy Details'!$I1831,'Customer Information'!$A$2:$A$5001,'Customer Information'!$C$2:$C$5001)</f>
        <v>Male</v>
      </c>
      <c r="L1831">
        <f>YEAR('Policy Details'!$E1831)</f>
        <v>2016</v>
      </c>
    </row>
    <row r="1832" spans="1:12">
      <c r="A1832" t="s">
        <v>17330</v>
      </c>
      <c r="B1832" t="s">
        <v>20502</v>
      </c>
      <c r="C1832">
        <v>131434</v>
      </c>
      <c r="D1832">
        <v>794.87</v>
      </c>
      <c r="E1832" s="30">
        <v>43798</v>
      </c>
      <c r="F1832" s="30">
        <v>45224</v>
      </c>
      <c r="G1832" t="s">
        <v>20506</v>
      </c>
      <c r="H1832" t="s">
        <v>20509</v>
      </c>
      <c r="I1832" t="s">
        <v>4177</v>
      </c>
      <c r="J1832" t="str">
        <f>_xlfn.XLOOKUP('Policy Details'!$I1832,'Customer Information'!$A$2:$A$5001,'Customer Information'!$E$2:$E$5001)</f>
        <v>26-35</v>
      </c>
      <c r="K1832" t="str">
        <f>_xlfn.XLOOKUP('Policy Details'!$I1832,'Customer Information'!$A$2:$A$5001,'Customer Information'!$C$2:$C$5001)</f>
        <v>Male</v>
      </c>
      <c r="L1832">
        <f>YEAR('Policy Details'!$E1832)</f>
        <v>2019</v>
      </c>
    </row>
    <row r="1833" spans="1:12">
      <c r="A1833" t="s">
        <v>17331</v>
      </c>
      <c r="B1833" t="s">
        <v>20502</v>
      </c>
      <c r="C1833">
        <v>392800</v>
      </c>
      <c r="D1833">
        <v>616.77</v>
      </c>
      <c r="E1833" s="30">
        <v>45353</v>
      </c>
      <c r="F1833" s="30">
        <v>45731</v>
      </c>
      <c r="G1833" t="s">
        <v>20506</v>
      </c>
      <c r="H1833" t="s">
        <v>20507</v>
      </c>
      <c r="I1833" t="s">
        <v>3721</v>
      </c>
      <c r="J1833" t="str">
        <f>_xlfn.XLOOKUP('Policy Details'!$I1833,'Customer Information'!$A$2:$A$5001,'Customer Information'!$E$2:$E$5001)</f>
        <v>56+</v>
      </c>
      <c r="K1833" t="str">
        <f>_xlfn.XLOOKUP('Policy Details'!$I1833,'Customer Information'!$A$2:$A$5001,'Customer Information'!$C$2:$C$5001)</f>
        <v>Male</v>
      </c>
      <c r="L1833">
        <f>YEAR('Policy Details'!$E1833)</f>
        <v>2024</v>
      </c>
    </row>
    <row r="1834" spans="1:12">
      <c r="A1834" t="s">
        <v>17332</v>
      </c>
      <c r="B1834" t="s">
        <v>20500</v>
      </c>
      <c r="C1834">
        <v>270635</v>
      </c>
      <c r="D1834">
        <v>1028.28</v>
      </c>
      <c r="E1834" s="30">
        <v>42883</v>
      </c>
      <c r="F1834" s="30">
        <v>44996</v>
      </c>
      <c r="G1834" t="s">
        <v>20506</v>
      </c>
      <c r="H1834" t="s">
        <v>20508</v>
      </c>
      <c r="I1834" t="s">
        <v>316</v>
      </c>
      <c r="J1834" t="str">
        <f>_xlfn.XLOOKUP('Policy Details'!$I1834,'Customer Information'!$A$2:$A$5001,'Customer Information'!$E$2:$E$5001)</f>
        <v>56+</v>
      </c>
      <c r="K1834" t="str">
        <f>_xlfn.XLOOKUP('Policy Details'!$I1834,'Customer Information'!$A$2:$A$5001,'Customer Information'!$C$2:$C$5001)</f>
        <v>Male</v>
      </c>
      <c r="L1834">
        <f>YEAR('Policy Details'!$E1834)</f>
        <v>2017</v>
      </c>
    </row>
    <row r="1835" spans="1:12">
      <c r="A1835" t="s">
        <v>17333</v>
      </c>
      <c r="B1835" t="s">
        <v>20503</v>
      </c>
      <c r="C1835">
        <v>436257</v>
      </c>
      <c r="D1835">
        <v>1373.56</v>
      </c>
      <c r="E1835" s="30">
        <v>43618</v>
      </c>
      <c r="F1835" s="30">
        <v>44715</v>
      </c>
      <c r="G1835" t="s">
        <v>20505</v>
      </c>
      <c r="H1835" t="s">
        <v>20508</v>
      </c>
      <c r="I1835" t="s">
        <v>1393</v>
      </c>
      <c r="J1835" t="str">
        <f>_xlfn.XLOOKUP('Policy Details'!$I1835,'Customer Information'!$A$2:$A$5001,'Customer Information'!$E$2:$E$5001)</f>
        <v>56+</v>
      </c>
      <c r="K1835" t="str">
        <f>_xlfn.XLOOKUP('Policy Details'!$I1835,'Customer Information'!$A$2:$A$5001,'Customer Information'!$C$2:$C$5001)</f>
        <v>Female</v>
      </c>
      <c r="L1835">
        <f>YEAR('Policy Details'!$E1835)</f>
        <v>2019</v>
      </c>
    </row>
    <row r="1836" spans="1:12">
      <c r="A1836" t="s">
        <v>17334</v>
      </c>
      <c r="B1836" t="s">
        <v>20502</v>
      </c>
      <c r="C1836">
        <v>448853</v>
      </c>
      <c r="D1836">
        <v>1544.67</v>
      </c>
      <c r="E1836" s="30">
        <v>44079</v>
      </c>
      <c r="F1836" s="30">
        <v>47287</v>
      </c>
      <c r="G1836" t="s">
        <v>20505</v>
      </c>
      <c r="H1836" t="s">
        <v>20509</v>
      </c>
      <c r="I1836" t="s">
        <v>4680</v>
      </c>
      <c r="J1836" t="str">
        <f>_xlfn.XLOOKUP('Policy Details'!$I1836,'Customer Information'!$A$2:$A$5001,'Customer Information'!$E$2:$E$5001)</f>
        <v>56+</v>
      </c>
      <c r="K1836" t="str">
        <f>_xlfn.XLOOKUP('Policy Details'!$I1836,'Customer Information'!$A$2:$A$5001,'Customer Information'!$C$2:$C$5001)</f>
        <v>Other</v>
      </c>
      <c r="L1836">
        <f>YEAR('Policy Details'!$E1836)</f>
        <v>2020</v>
      </c>
    </row>
    <row r="1837" spans="1:12">
      <c r="A1837" t="s">
        <v>17335</v>
      </c>
      <c r="B1837" t="s">
        <v>20503</v>
      </c>
      <c r="C1837">
        <v>293580</v>
      </c>
      <c r="D1837">
        <v>202.83</v>
      </c>
      <c r="E1837" s="30">
        <v>43267</v>
      </c>
      <c r="F1837" s="30">
        <v>45789</v>
      </c>
      <c r="G1837" t="s">
        <v>20504</v>
      </c>
      <c r="H1837" t="s">
        <v>20509</v>
      </c>
      <c r="I1837" t="s">
        <v>914</v>
      </c>
      <c r="J1837" t="str">
        <f>_xlfn.XLOOKUP('Policy Details'!$I1837,'Customer Information'!$A$2:$A$5001,'Customer Information'!$E$2:$E$5001)</f>
        <v>26-35</v>
      </c>
      <c r="K1837" t="str">
        <f>_xlfn.XLOOKUP('Policy Details'!$I1837,'Customer Information'!$A$2:$A$5001,'Customer Information'!$C$2:$C$5001)</f>
        <v>Female</v>
      </c>
      <c r="L1837">
        <f>YEAR('Policy Details'!$E1837)</f>
        <v>2018</v>
      </c>
    </row>
    <row r="1838" spans="1:12">
      <c r="A1838" t="s">
        <v>17336</v>
      </c>
      <c r="B1838" t="s">
        <v>20503</v>
      </c>
      <c r="C1838">
        <v>57382</v>
      </c>
      <c r="D1838">
        <v>1398.05</v>
      </c>
      <c r="E1838" s="30">
        <v>44241</v>
      </c>
      <c r="F1838" s="30">
        <v>45475</v>
      </c>
      <c r="G1838" t="s">
        <v>20506</v>
      </c>
      <c r="H1838" t="s">
        <v>20508</v>
      </c>
      <c r="I1838" t="s">
        <v>4660</v>
      </c>
      <c r="J1838" t="str">
        <f>_xlfn.XLOOKUP('Policy Details'!$I1838,'Customer Information'!$A$2:$A$5001,'Customer Information'!$E$2:$E$5001)</f>
        <v>56+</v>
      </c>
      <c r="K1838" t="str">
        <f>_xlfn.XLOOKUP('Policy Details'!$I1838,'Customer Information'!$A$2:$A$5001,'Customer Information'!$C$2:$C$5001)</f>
        <v>Female</v>
      </c>
      <c r="L1838">
        <f>YEAR('Policy Details'!$E1838)</f>
        <v>2021</v>
      </c>
    </row>
    <row r="1839" spans="1:12">
      <c r="A1839" t="s">
        <v>17337</v>
      </c>
      <c r="B1839" t="s">
        <v>20502</v>
      </c>
      <c r="C1839">
        <v>368533</v>
      </c>
      <c r="D1839">
        <v>1166.75</v>
      </c>
      <c r="E1839" s="30">
        <v>44283</v>
      </c>
      <c r="F1839" s="30">
        <v>45624</v>
      </c>
      <c r="G1839" t="s">
        <v>20504</v>
      </c>
      <c r="H1839" t="s">
        <v>20507</v>
      </c>
      <c r="I1839" t="s">
        <v>2633</v>
      </c>
      <c r="J1839" t="str">
        <f>_xlfn.XLOOKUP('Policy Details'!$I1839,'Customer Information'!$A$2:$A$5001,'Customer Information'!$E$2:$E$5001)</f>
        <v>26-35</v>
      </c>
      <c r="K1839" t="str">
        <f>_xlfn.XLOOKUP('Policy Details'!$I1839,'Customer Information'!$A$2:$A$5001,'Customer Information'!$C$2:$C$5001)</f>
        <v>Female</v>
      </c>
      <c r="L1839">
        <f>YEAR('Policy Details'!$E1839)</f>
        <v>2021</v>
      </c>
    </row>
    <row r="1840" spans="1:12">
      <c r="A1840" t="s">
        <v>17338</v>
      </c>
      <c r="B1840" t="s">
        <v>20501</v>
      </c>
      <c r="C1840">
        <v>194184</v>
      </c>
      <c r="D1840">
        <v>1493.39</v>
      </c>
      <c r="E1840" s="30">
        <v>44370</v>
      </c>
      <c r="F1840" s="30">
        <v>45286</v>
      </c>
      <c r="G1840" t="s">
        <v>20504</v>
      </c>
      <c r="H1840" t="s">
        <v>20509</v>
      </c>
      <c r="I1840" t="s">
        <v>4779</v>
      </c>
      <c r="J1840" t="str">
        <f>_xlfn.XLOOKUP('Policy Details'!$I1840,'Customer Information'!$A$2:$A$5001,'Customer Information'!$E$2:$E$5001)</f>
        <v>56+</v>
      </c>
      <c r="K1840" t="str">
        <f>_xlfn.XLOOKUP('Policy Details'!$I1840,'Customer Information'!$A$2:$A$5001,'Customer Information'!$C$2:$C$5001)</f>
        <v>Other</v>
      </c>
      <c r="L1840">
        <f>YEAR('Policy Details'!$E1840)</f>
        <v>2021</v>
      </c>
    </row>
    <row r="1841" spans="1:12">
      <c r="A1841" t="s">
        <v>17339</v>
      </c>
      <c r="B1841" t="s">
        <v>20500</v>
      </c>
      <c r="C1841">
        <v>437038</v>
      </c>
      <c r="D1841">
        <v>1481.46</v>
      </c>
      <c r="E1841" s="30">
        <v>44291</v>
      </c>
      <c r="F1841" s="30">
        <v>47676</v>
      </c>
      <c r="G1841" t="s">
        <v>20504</v>
      </c>
      <c r="H1841" t="s">
        <v>20507</v>
      </c>
      <c r="I1841" t="s">
        <v>2152</v>
      </c>
      <c r="J1841" t="str">
        <f>_xlfn.XLOOKUP('Policy Details'!$I1841,'Customer Information'!$A$2:$A$5001,'Customer Information'!$E$2:$E$5001)</f>
        <v>56+</v>
      </c>
      <c r="K1841" t="str">
        <f>_xlfn.XLOOKUP('Policy Details'!$I1841,'Customer Information'!$A$2:$A$5001,'Customer Information'!$C$2:$C$5001)</f>
        <v>Male</v>
      </c>
      <c r="L1841">
        <f>YEAR('Policy Details'!$E1841)</f>
        <v>2021</v>
      </c>
    </row>
    <row r="1842" spans="1:12">
      <c r="A1842" t="s">
        <v>17340</v>
      </c>
      <c r="B1842" t="s">
        <v>20502</v>
      </c>
      <c r="C1842">
        <v>413509</v>
      </c>
      <c r="D1842">
        <v>1350.34</v>
      </c>
      <c r="E1842" s="30">
        <v>44868</v>
      </c>
      <c r="F1842" s="30">
        <v>47761</v>
      </c>
      <c r="G1842" t="s">
        <v>20505</v>
      </c>
      <c r="H1842" t="s">
        <v>20508</v>
      </c>
      <c r="I1842" t="s">
        <v>1379</v>
      </c>
      <c r="J1842" t="str">
        <f>_xlfn.XLOOKUP('Policy Details'!$I1842,'Customer Information'!$A$2:$A$5001,'Customer Information'!$E$2:$E$5001)</f>
        <v>56+</v>
      </c>
      <c r="K1842" t="str">
        <f>_xlfn.XLOOKUP('Policy Details'!$I1842,'Customer Information'!$A$2:$A$5001,'Customer Information'!$C$2:$C$5001)</f>
        <v>Female</v>
      </c>
      <c r="L1842">
        <f>YEAR('Policy Details'!$E1842)</f>
        <v>2022</v>
      </c>
    </row>
    <row r="1843" spans="1:12">
      <c r="A1843" t="s">
        <v>17341</v>
      </c>
      <c r="B1843" t="s">
        <v>20500</v>
      </c>
      <c r="C1843">
        <v>129419</v>
      </c>
      <c r="D1843">
        <v>675.45</v>
      </c>
      <c r="E1843" s="30">
        <v>44682</v>
      </c>
      <c r="F1843" s="30">
        <v>48023</v>
      </c>
      <c r="G1843" t="s">
        <v>20506</v>
      </c>
      <c r="H1843" t="s">
        <v>20509</v>
      </c>
      <c r="I1843" t="s">
        <v>2001</v>
      </c>
      <c r="J1843" t="str">
        <f>_xlfn.XLOOKUP('Policy Details'!$I1843,'Customer Information'!$A$2:$A$5001,'Customer Information'!$E$2:$E$5001)</f>
        <v>36-45</v>
      </c>
      <c r="K1843" t="str">
        <f>_xlfn.XLOOKUP('Policy Details'!$I1843,'Customer Information'!$A$2:$A$5001,'Customer Information'!$C$2:$C$5001)</f>
        <v>Female</v>
      </c>
      <c r="L1843">
        <f>YEAR('Policy Details'!$E1843)</f>
        <v>2022</v>
      </c>
    </row>
    <row r="1844" spans="1:12">
      <c r="A1844" t="s">
        <v>17342</v>
      </c>
      <c r="B1844" t="s">
        <v>20501</v>
      </c>
      <c r="C1844">
        <v>133288</v>
      </c>
      <c r="D1844">
        <v>1632.52</v>
      </c>
      <c r="E1844" s="30">
        <v>41997</v>
      </c>
      <c r="F1844" s="30">
        <v>43914</v>
      </c>
      <c r="G1844" t="s">
        <v>20505</v>
      </c>
      <c r="H1844" t="s">
        <v>20508</v>
      </c>
      <c r="I1844" t="s">
        <v>3643</v>
      </c>
      <c r="J1844" t="str">
        <f>_xlfn.XLOOKUP('Policy Details'!$I1844,'Customer Information'!$A$2:$A$5001,'Customer Information'!$E$2:$E$5001)</f>
        <v>56+</v>
      </c>
      <c r="K1844" t="str">
        <f>_xlfn.XLOOKUP('Policy Details'!$I1844,'Customer Information'!$A$2:$A$5001,'Customer Information'!$C$2:$C$5001)</f>
        <v>Other</v>
      </c>
      <c r="L1844">
        <f>YEAR('Policy Details'!$E1844)</f>
        <v>2014</v>
      </c>
    </row>
    <row r="1845" spans="1:12">
      <c r="A1845" t="s">
        <v>17343</v>
      </c>
      <c r="B1845" t="s">
        <v>20502</v>
      </c>
      <c r="C1845">
        <v>40416</v>
      </c>
      <c r="D1845">
        <v>1705.95</v>
      </c>
      <c r="E1845" s="30">
        <v>44843</v>
      </c>
      <c r="F1845" s="30">
        <v>47549</v>
      </c>
      <c r="G1845" t="s">
        <v>20505</v>
      </c>
      <c r="H1845" t="s">
        <v>20507</v>
      </c>
      <c r="I1845" t="s">
        <v>2939</v>
      </c>
      <c r="J1845" t="str">
        <f>_xlfn.XLOOKUP('Policy Details'!$I1845,'Customer Information'!$A$2:$A$5001,'Customer Information'!$E$2:$E$5001)</f>
        <v>36-45</v>
      </c>
      <c r="K1845" t="str">
        <f>_xlfn.XLOOKUP('Policy Details'!$I1845,'Customer Information'!$A$2:$A$5001,'Customer Information'!$C$2:$C$5001)</f>
        <v>Other</v>
      </c>
      <c r="L1845">
        <f>YEAR('Policy Details'!$E1845)</f>
        <v>2022</v>
      </c>
    </row>
    <row r="1846" spans="1:12">
      <c r="A1846" t="s">
        <v>17344</v>
      </c>
      <c r="B1846" t="s">
        <v>20500</v>
      </c>
      <c r="C1846">
        <v>390454</v>
      </c>
      <c r="D1846">
        <v>1818.54</v>
      </c>
      <c r="E1846" s="30">
        <v>44715</v>
      </c>
      <c r="F1846" s="30">
        <v>45770</v>
      </c>
      <c r="G1846" t="s">
        <v>20505</v>
      </c>
      <c r="H1846" t="s">
        <v>20508</v>
      </c>
      <c r="I1846" t="s">
        <v>2256</v>
      </c>
      <c r="J1846" t="str">
        <f>_xlfn.XLOOKUP('Policy Details'!$I1846,'Customer Information'!$A$2:$A$5001,'Customer Information'!$E$2:$E$5001)</f>
        <v>26-35</v>
      </c>
      <c r="K1846" t="str">
        <f>_xlfn.XLOOKUP('Policy Details'!$I1846,'Customer Information'!$A$2:$A$5001,'Customer Information'!$C$2:$C$5001)</f>
        <v>Male</v>
      </c>
      <c r="L1846">
        <f>YEAR('Policy Details'!$E1846)</f>
        <v>2022</v>
      </c>
    </row>
    <row r="1847" spans="1:12">
      <c r="A1847" t="s">
        <v>17345</v>
      </c>
      <c r="B1847" t="s">
        <v>20500</v>
      </c>
      <c r="C1847">
        <v>190026</v>
      </c>
      <c r="D1847">
        <v>1101.18</v>
      </c>
      <c r="E1847" s="30">
        <v>42925</v>
      </c>
      <c r="F1847" s="30">
        <v>45967</v>
      </c>
      <c r="G1847" t="s">
        <v>20505</v>
      </c>
      <c r="H1847" t="s">
        <v>20508</v>
      </c>
      <c r="I1847" t="s">
        <v>2443</v>
      </c>
      <c r="J1847" t="str">
        <f>_xlfn.XLOOKUP('Policy Details'!$I1847,'Customer Information'!$A$2:$A$5001,'Customer Information'!$E$2:$E$5001)</f>
        <v>18-25</v>
      </c>
      <c r="K1847" t="str">
        <f>_xlfn.XLOOKUP('Policy Details'!$I1847,'Customer Information'!$A$2:$A$5001,'Customer Information'!$C$2:$C$5001)</f>
        <v>Male</v>
      </c>
      <c r="L1847">
        <f>YEAR('Policy Details'!$E1847)</f>
        <v>2017</v>
      </c>
    </row>
    <row r="1848" spans="1:12">
      <c r="A1848" t="s">
        <v>17346</v>
      </c>
      <c r="B1848" t="s">
        <v>20501</v>
      </c>
      <c r="C1848">
        <v>445515</v>
      </c>
      <c r="D1848">
        <v>1072.1500000000001</v>
      </c>
      <c r="E1848" s="30">
        <v>44757</v>
      </c>
      <c r="F1848" s="30">
        <v>45998</v>
      </c>
      <c r="G1848" t="s">
        <v>20506</v>
      </c>
      <c r="H1848" t="s">
        <v>20509</v>
      </c>
      <c r="I1848" t="s">
        <v>706</v>
      </c>
      <c r="J1848" t="str">
        <f>_xlfn.XLOOKUP('Policy Details'!$I1848,'Customer Information'!$A$2:$A$5001,'Customer Information'!$E$2:$E$5001)</f>
        <v>18-25</v>
      </c>
      <c r="K1848" t="str">
        <f>_xlfn.XLOOKUP('Policy Details'!$I1848,'Customer Information'!$A$2:$A$5001,'Customer Information'!$C$2:$C$5001)</f>
        <v>Other</v>
      </c>
      <c r="L1848">
        <f>YEAR('Policy Details'!$E1848)</f>
        <v>2022</v>
      </c>
    </row>
    <row r="1849" spans="1:12">
      <c r="A1849" t="s">
        <v>17347</v>
      </c>
      <c r="B1849" t="s">
        <v>20503</v>
      </c>
      <c r="C1849">
        <v>207185</v>
      </c>
      <c r="D1849">
        <v>1452.19</v>
      </c>
      <c r="E1849" s="30">
        <v>45527</v>
      </c>
      <c r="F1849" s="30">
        <v>46152</v>
      </c>
      <c r="G1849" t="s">
        <v>20504</v>
      </c>
      <c r="H1849" t="s">
        <v>20508</v>
      </c>
      <c r="I1849" t="s">
        <v>1648</v>
      </c>
      <c r="J1849" t="str">
        <f>_xlfn.XLOOKUP('Policy Details'!$I1849,'Customer Information'!$A$2:$A$5001,'Customer Information'!$E$2:$E$5001)</f>
        <v>26-35</v>
      </c>
      <c r="K1849" t="str">
        <f>_xlfn.XLOOKUP('Policy Details'!$I1849,'Customer Information'!$A$2:$A$5001,'Customer Information'!$C$2:$C$5001)</f>
        <v>Female</v>
      </c>
      <c r="L1849">
        <f>YEAR('Policy Details'!$E1849)</f>
        <v>2024</v>
      </c>
    </row>
    <row r="1850" spans="1:12">
      <c r="A1850" t="s">
        <v>17348</v>
      </c>
      <c r="B1850" t="s">
        <v>20502</v>
      </c>
      <c r="C1850">
        <v>108657</v>
      </c>
      <c r="D1850">
        <v>727.5</v>
      </c>
      <c r="E1850" s="30">
        <v>43630</v>
      </c>
      <c r="F1850" s="30">
        <v>44447</v>
      </c>
      <c r="G1850" t="s">
        <v>20505</v>
      </c>
      <c r="H1850" t="s">
        <v>20509</v>
      </c>
      <c r="I1850" t="s">
        <v>2506</v>
      </c>
      <c r="J1850" t="str">
        <f>_xlfn.XLOOKUP('Policy Details'!$I1850,'Customer Information'!$A$2:$A$5001,'Customer Information'!$E$2:$E$5001)</f>
        <v>56+</v>
      </c>
      <c r="K1850" t="str">
        <f>_xlfn.XLOOKUP('Policy Details'!$I1850,'Customer Information'!$A$2:$A$5001,'Customer Information'!$C$2:$C$5001)</f>
        <v>Male</v>
      </c>
      <c r="L1850">
        <f>YEAR('Policy Details'!$E1850)</f>
        <v>2019</v>
      </c>
    </row>
    <row r="1851" spans="1:12">
      <c r="A1851" t="s">
        <v>17349</v>
      </c>
      <c r="B1851" t="s">
        <v>20501</v>
      </c>
      <c r="C1851">
        <v>167672</v>
      </c>
      <c r="D1851">
        <v>516.28</v>
      </c>
      <c r="E1851" s="30">
        <v>42414</v>
      </c>
      <c r="F1851" s="30">
        <v>42780</v>
      </c>
      <c r="G1851" t="s">
        <v>20505</v>
      </c>
      <c r="H1851" t="s">
        <v>20508</v>
      </c>
      <c r="I1851" t="s">
        <v>2036</v>
      </c>
      <c r="J1851" t="str">
        <f>_xlfn.XLOOKUP('Policy Details'!$I1851,'Customer Information'!$A$2:$A$5001,'Customer Information'!$E$2:$E$5001)</f>
        <v>56+</v>
      </c>
      <c r="K1851" t="str">
        <f>_xlfn.XLOOKUP('Policy Details'!$I1851,'Customer Information'!$A$2:$A$5001,'Customer Information'!$C$2:$C$5001)</f>
        <v>Male</v>
      </c>
      <c r="L1851">
        <f>YEAR('Policy Details'!$E1851)</f>
        <v>2016</v>
      </c>
    </row>
    <row r="1852" spans="1:12">
      <c r="A1852" t="s">
        <v>17350</v>
      </c>
      <c r="B1852" t="s">
        <v>20500</v>
      </c>
      <c r="C1852">
        <v>375866</v>
      </c>
      <c r="D1852">
        <v>613.78</v>
      </c>
      <c r="E1852" s="30">
        <v>42874</v>
      </c>
      <c r="F1852" s="30">
        <v>44004</v>
      </c>
      <c r="G1852" t="s">
        <v>20504</v>
      </c>
      <c r="H1852" t="s">
        <v>20507</v>
      </c>
      <c r="I1852" t="s">
        <v>1926</v>
      </c>
      <c r="J1852" t="str">
        <f>_xlfn.XLOOKUP('Policy Details'!$I1852,'Customer Information'!$A$2:$A$5001,'Customer Information'!$E$2:$E$5001)</f>
        <v>26-35</v>
      </c>
      <c r="K1852" t="str">
        <f>_xlfn.XLOOKUP('Policy Details'!$I1852,'Customer Information'!$A$2:$A$5001,'Customer Information'!$C$2:$C$5001)</f>
        <v>Male</v>
      </c>
      <c r="L1852">
        <f>YEAR('Policy Details'!$E1852)</f>
        <v>2017</v>
      </c>
    </row>
    <row r="1853" spans="1:12">
      <c r="A1853" t="s">
        <v>17351</v>
      </c>
      <c r="B1853" t="s">
        <v>20500</v>
      </c>
      <c r="C1853">
        <v>324597</v>
      </c>
      <c r="D1853">
        <v>1284.1099999999999</v>
      </c>
      <c r="E1853" s="30">
        <v>42453</v>
      </c>
      <c r="F1853" s="30">
        <v>44908</v>
      </c>
      <c r="G1853" t="s">
        <v>20504</v>
      </c>
      <c r="H1853" t="s">
        <v>20507</v>
      </c>
      <c r="I1853" t="s">
        <v>2521</v>
      </c>
      <c r="J1853" t="str">
        <f>_xlfn.XLOOKUP('Policy Details'!$I1853,'Customer Information'!$A$2:$A$5001,'Customer Information'!$E$2:$E$5001)</f>
        <v>36-45</v>
      </c>
      <c r="K1853" t="str">
        <f>_xlfn.XLOOKUP('Policy Details'!$I1853,'Customer Information'!$A$2:$A$5001,'Customer Information'!$C$2:$C$5001)</f>
        <v>Female</v>
      </c>
      <c r="L1853">
        <f>YEAR('Policy Details'!$E1853)</f>
        <v>2016</v>
      </c>
    </row>
    <row r="1854" spans="1:12">
      <c r="A1854" t="s">
        <v>17352</v>
      </c>
      <c r="B1854" t="s">
        <v>20500</v>
      </c>
      <c r="C1854">
        <v>434630</v>
      </c>
      <c r="D1854">
        <v>1744.96</v>
      </c>
      <c r="E1854" s="30">
        <v>44084</v>
      </c>
      <c r="F1854" s="30">
        <v>46092</v>
      </c>
      <c r="G1854" t="s">
        <v>20506</v>
      </c>
      <c r="H1854" t="s">
        <v>20508</v>
      </c>
      <c r="I1854" t="s">
        <v>127</v>
      </c>
      <c r="J1854" t="str">
        <f>_xlfn.XLOOKUP('Policy Details'!$I1854,'Customer Information'!$A$2:$A$5001,'Customer Information'!$E$2:$E$5001)</f>
        <v>46-55</v>
      </c>
      <c r="K1854" t="str">
        <f>_xlfn.XLOOKUP('Policy Details'!$I1854,'Customer Information'!$A$2:$A$5001,'Customer Information'!$C$2:$C$5001)</f>
        <v>Female</v>
      </c>
      <c r="L1854">
        <f>YEAR('Policy Details'!$E1854)</f>
        <v>2020</v>
      </c>
    </row>
    <row r="1855" spans="1:12">
      <c r="A1855" t="s">
        <v>17353</v>
      </c>
      <c r="B1855" t="s">
        <v>20503</v>
      </c>
      <c r="C1855">
        <v>391727</v>
      </c>
      <c r="D1855">
        <v>1452.52</v>
      </c>
      <c r="E1855" s="30">
        <v>42918</v>
      </c>
      <c r="F1855" s="30">
        <v>45143</v>
      </c>
      <c r="G1855" t="s">
        <v>20505</v>
      </c>
      <c r="H1855" t="s">
        <v>20508</v>
      </c>
      <c r="I1855" t="s">
        <v>2933</v>
      </c>
      <c r="J1855" t="str">
        <f>_xlfn.XLOOKUP('Policy Details'!$I1855,'Customer Information'!$A$2:$A$5001,'Customer Information'!$E$2:$E$5001)</f>
        <v>46-55</v>
      </c>
      <c r="K1855" t="str">
        <f>_xlfn.XLOOKUP('Policy Details'!$I1855,'Customer Information'!$A$2:$A$5001,'Customer Information'!$C$2:$C$5001)</f>
        <v>Male</v>
      </c>
      <c r="L1855">
        <f>YEAR('Policy Details'!$E1855)</f>
        <v>2017</v>
      </c>
    </row>
    <row r="1856" spans="1:12">
      <c r="A1856" t="s">
        <v>17354</v>
      </c>
      <c r="B1856" t="s">
        <v>20503</v>
      </c>
      <c r="C1856">
        <v>212282</v>
      </c>
      <c r="D1856">
        <v>1622.42</v>
      </c>
      <c r="E1856" s="30">
        <v>43445</v>
      </c>
      <c r="F1856" s="30">
        <v>44469</v>
      </c>
      <c r="G1856" t="s">
        <v>20505</v>
      </c>
      <c r="H1856" t="s">
        <v>20509</v>
      </c>
      <c r="I1856" t="s">
        <v>2619</v>
      </c>
      <c r="J1856" t="str">
        <f>_xlfn.XLOOKUP('Policy Details'!$I1856,'Customer Information'!$A$2:$A$5001,'Customer Information'!$E$2:$E$5001)</f>
        <v>46-55</v>
      </c>
      <c r="K1856" t="str">
        <f>_xlfn.XLOOKUP('Policy Details'!$I1856,'Customer Information'!$A$2:$A$5001,'Customer Information'!$C$2:$C$5001)</f>
        <v>Male</v>
      </c>
      <c r="L1856">
        <f>YEAR('Policy Details'!$E1856)</f>
        <v>2018</v>
      </c>
    </row>
    <row r="1857" spans="1:12">
      <c r="A1857" t="s">
        <v>17355</v>
      </c>
      <c r="B1857" t="s">
        <v>20500</v>
      </c>
      <c r="C1857">
        <v>451900</v>
      </c>
      <c r="D1857">
        <v>124.19</v>
      </c>
      <c r="E1857" s="30">
        <v>45390</v>
      </c>
      <c r="F1857" s="30">
        <v>46577</v>
      </c>
      <c r="G1857" t="s">
        <v>20504</v>
      </c>
      <c r="H1857" t="s">
        <v>20508</v>
      </c>
      <c r="I1857" t="s">
        <v>3582</v>
      </c>
      <c r="J1857" t="str">
        <f>_xlfn.XLOOKUP('Policy Details'!$I1857,'Customer Information'!$A$2:$A$5001,'Customer Information'!$E$2:$E$5001)</f>
        <v>36-45</v>
      </c>
      <c r="K1857" t="str">
        <f>_xlfn.XLOOKUP('Policy Details'!$I1857,'Customer Information'!$A$2:$A$5001,'Customer Information'!$C$2:$C$5001)</f>
        <v>Male</v>
      </c>
      <c r="L1857">
        <f>YEAR('Policy Details'!$E1857)</f>
        <v>2024</v>
      </c>
    </row>
    <row r="1858" spans="1:12">
      <c r="A1858" t="s">
        <v>17356</v>
      </c>
      <c r="B1858" t="s">
        <v>20501</v>
      </c>
      <c r="C1858">
        <v>324728</v>
      </c>
      <c r="D1858">
        <v>714.54</v>
      </c>
      <c r="E1858" s="30">
        <v>42488</v>
      </c>
      <c r="F1858" s="30">
        <v>44566</v>
      </c>
      <c r="G1858" t="s">
        <v>20506</v>
      </c>
      <c r="H1858" t="s">
        <v>20507</v>
      </c>
      <c r="I1858" t="s">
        <v>4281</v>
      </c>
      <c r="J1858" t="str">
        <f>_xlfn.XLOOKUP('Policy Details'!$I1858,'Customer Information'!$A$2:$A$5001,'Customer Information'!$E$2:$E$5001)</f>
        <v>56+</v>
      </c>
      <c r="K1858" t="str">
        <f>_xlfn.XLOOKUP('Policy Details'!$I1858,'Customer Information'!$A$2:$A$5001,'Customer Information'!$C$2:$C$5001)</f>
        <v>Other</v>
      </c>
      <c r="L1858">
        <f>YEAR('Policy Details'!$E1858)</f>
        <v>2016</v>
      </c>
    </row>
    <row r="1859" spans="1:12">
      <c r="A1859" t="s">
        <v>17357</v>
      </c>
      <c r="B1859" t="s">
        <v>20501</v>
      </c>
      <c r="C1859">
        <v>221856</v>
      </c>
      <c r="D1859">
        <v>1852.32</v>
      </c>
      <c r="E1859" s="30">
        <v>44721</v>
      </c>
      <c r="F1859" s="30">
        <v>47868</v>
      </c>
      <c r="G1859" t="s">
        <v>20505</v>
      </c>
      <c r="H1859" t="s">
        <v>20509</v>
      </c>
      <c r="I1859" t="s">
        <v>4531</v>
      </c>
      <c r="J1859" t="str">
        <f>_xlfn.XLOOKUP('Policy Details'!$I1859,'Customer Information'!$A$2:$A$5001,'Customer Information'!$E$2:$E$5001)</f>
        <v>18-25</v>
      </c>
      <c r="K1859" t="str">
        <f>_xlfn.XLOOKUP('Policy Details'!$I1859,'Customer Information'!$A$2:$A$5001,'Customer Information'!$C$2:$C$5001)</f>
        <v>Other</v>
      </c>
      <c r="L1859">
        <f>YEAR('Policy Details'!$E1859)</f>
        <v>2022</v>
      </c>
    </row>
    <row r="1860" spans="1:12">
      <c r="A1860" t="s">
        <v>17358</v>
      </c>
      <c r="B1860" t="s">
        <v>20500</v>
      </c>
      <c r="C1860">
        <v>41588</v>
      </c>
      <c r="D1860">
        <v>1430.69</v>
      </c>
      <c r="E1860" s="30">
        <v>43012</v>
      </c>
      <c r="F1860" s="30">
        <v>43563</v>
      </c>
      <c r="G1860" t="s">
        <v>20504</v>
      </c>
      <c r="H1860" t="s">
        <v>20507</v>
      </c>
      <c r="I1860" t="s">
        <v>3950</v>
      </c>
      <c r="J1860" t="str">
        <f>_xlfn.XLOOKUP('Policy Details'!$I1860,'Customer Information'!$A$2:$A$5001,'Customer Information'!$E$2:$E$5001)</f>
        <v>56+</v>
      </c>
      <c r="K1860" t="str">
        <f>_xlfn.XLOOKUP('Policy Details'!$I1860,'Customer Information'!$A$2:$A$5001,'Customer Information'!$C$2:$C$5001)</f>
        <v>Other</v>
      </c>
      <c r="L1860">
        <f>YEAR('Policy Details'!$E1860)</f>
        <v>2017</v>
      </c>
    </row>
    <row r="1861" spans="1:12">
      <c r="A1861" t="s">
        <v>17359</v>
      </c>
      <c r="B1861" t="s">
        <v>20500</v>
      </c>
      <c r="C1861">
        <v>59796</v>
      </c>
      <c r="D1861">
        <v>480.92</v>
      </c>
      <c r="E1861" s="30">
        <v>44833</v>
      </c>
      <c r="F1861" s="30">
        <v>48436</v>
      </c>
      <c r="G1861" t="s">
        <v>20505</v>
      </c>
      <c r="H1861" t="s">
        <v>20507</v>
      </c>
      <c r="I1861" t="s">
        <v>1961</v>
      </c>
      <c r="J1861" t="str">
        <f>_xlfn.XLOOKUP('Policy Details'!$I1861,'Customer Information'!$A$2:$A$5001,'Customer Information'!$E$2:$E$5001)</f>
        <v>56+</v>
      </c>
      <c r="K1861" t="str">
        <f>_xlfn.XLOOKUP('Policy Details'!$I1861,'Customer Information'!$A$2:$A$5001,'Customer Information'!$C$2:$C$5001)</f>
        <v>Other</v>
      </c>
      <c r="L1861">
        <f>YEAR('Policy Details'!$E1861)</f>
        <v>2022</v>
      </c>
    </row>
    <row r="1862" spans="1:12">
      <c r="A1862" t="s">
        <v>17360</v>
      </c>
      <c r="B1862" t="s">
        <v>20503</v>
      </c>
      <c r="C1862">
        <v>231169</v>
      </c>
      <c r="D1862">
        <v>595.97</v>
      </c>
      <c r="E1862" s="30">
        <v>42023</v>
      </c>
      <c r="F1862" s="30">
        <v>44388</v>
      </c>
      <c r="G1862" t="s">
        <v>20504</v>
      </c>
      <c r="H1862" t="s">
        <v>20509</v>
      </c>
      <c r="I1862" t="s">
        <v>746</v>
      </c>
      <c r="J1862" t="str">
        <f>_xlfn.XLOOKUP('Policy Details'!$I1862,'Customer Information'!$A$2:$A$5001,'Customer Information'!$E$2:$E$5001)</f>
        <v>18-25</v>
      </c>
      <c r="K1862" t="str">
        <f>_xlfn.XLOOKUP('Policy Details'!$I1862,'Customer Information'!$A$2:$A$5001,'Customer Information'!$C$2:$C$5001)</f>
        <v>Other</v>
      </c>
      <c r="L1862">
        <f>YEAR('Policy Details'!$E1862)</f>
        <v>2015</v>
      </c>
    </row>
    <row r="1863" spans="1:12">
      <c r="A1863" t="s">
        <v>17361</v>
      </c>
      <c r="B1863" t="s">
        <v>20503</v>
      </c>
      <c r="C1863">
        <v>416976</v>
      </c>
      <c r="D1863">
        <v>1979.89</v>
      </c>
      <c r="E1863" s="30">
        <v>42644</v>
      </c>
      <c r="F1863" s="30">
        <v>44588</v>
      </c>
      <c r="G1863" t="s">
        <v>20506</v>
      </c>
      <c r="H1863" t="s">
        <v>20507</v>
      </c>
      <c r="I1863" t="s">
        <v>4506</v>
      </c>
      <c r="J1863" t="str">
        <f>_xlfn.XLOOKUP('Policy Details'!$I1863,'Customer Information'!$A$2:$A$5001,'Customer Information'!$E$2:$E$5001)</f>
        <v>56+</v>
      </c>
      <c r="K1863" t="str">
        <f>_xlfn.XLOOKUP('Policy Details'!$I1863,'Customer Information'!$A$2:$A$5001,'Customer Information'!$C$2:$C$5001)</f>
        <v>Female</v>
      </c>
      <c r="L1863">
        <f>YEAR('Policy Details'!$E1863)</f>
        <v>2016</v>
      </c>
    </row>
    <row r="1864" spans="1:12">
      <c r="A1864" t="s">
        <v>17362</v>
      </c>
      <c r="B1864" t="s">
        <v>20503</v>
      </c>
      <c r="C1864">
        <v>446810</v>
      </c>
      <c r="D1864">
        <v>1292.3499999999999</v>
      </c>
      <c r="E1864" s="30">
        <v>45630</v>
      </c>
      <c r="F1864" s="30">
        <v>47170</v>
      </c>
      <c r="G1864" t="s">
        <v>20506</v>
      </c>
      <c r="H1864" t="s">
        <v>20509</v>
      </c>
      <c r="I1864" t="s">
        <v>1319</v>
      </c>
      <c r="J1864" t="str">
        <f>_xlfn.XLOOKUP('Policy Details'!$I1864,'Customer Information'!$A$2:$A$5001,'Customer Information'!$E$2:$E$5001)</f>
        <v>56+</v>
      </c>
      <c r="K1864" t="str">
        <f>_xlfn.XLOOKUP('Policy Details'!$I1864,'Customer Information'!$A$2:$A$5001,'Customer Information'!$C$2:$C$5001)</f>
        <v>Male</v>
      </c>
      <c r="L1864">
        <f>YEAR('Policy Details'!$E1864)</f>
        <v>2024</v>
      </c>
    </row>
    <row r="1865" spans="1:12">
      <c r="A1865" t="s">
        <v>17363</v>
      </c>
      <c r="B1865" t="s">
        <v>20501</v>
      </c>
      <c r="C1865">
        <v>443669</v>
      </c>
      <c r="D1865">
        <v>322.8</v>
      </c>
      <c r="E1865" s="30">
        <v>44330</v>
      </c>
      <c r="F1865" s="30">
        <v>47130</v>
      </c>
      <c r="G1865" t="s">
        <v>20504</v>
      </c>
      <c r="H1865" t="s">
        <v>20509</v>
      </c>
      <c r="I1865" t="s">
        <v>3158</v>
      </c>
      <c r="J1865" t="str">
        <f>_xlfn.XLOOKUP('Policy Details'!$I1865,'Customer Information'!$A$2:$A$5001,'Customer Information'!$E$2:$E$5001)</f>
        <v>56+</v>
      </c>
      <c r="K1865" t="str">
        <f>_xlfn.XLOOKUP('Policy Details'!$I1865,'Customer Information'!$A$2:$A$5001,'Customer Information'!$C$2:$C$5001)</f>
        <v>Other</v>
      </c>
      <c r="L1865">
        <f>YEAR('Policy Details'!$E1865)</f>
        <v>2021</v>
      </c>
    </row>
    <row r="1866" spans="1:12">
      <c r="A1866" t="s">
        <v>17364</v>
      </c>
      <c r="B1866" t="s">
        <v>20501</v>
      </c>
      <c r="C1866">
        <v>42335</v>
      </c>
      <c r="D1866">
        <v>667.63</v>
      </c>
      <c r="E1866" s="30">
        <v>45064</v>
      </c>
      <c r="F1866" s="30">
        <v>47559</v>
      </c>
      <c r="G1866" t="s">
        <v>20506</v>
      </c>
      <c r="H1866" t="s">
        <v>20508</v>
      </c>
      <c r="I1866" t="s">
        <v>4653</v>
      </c>
      <c r="J1866" t="str">
        <f>_xlfn.XLOOKUP('Policy Details'!$I1866,'Customer Information'!$A$2:$A$5001,'Customer Information'!$E$2:$E$5001)</f>
        <v>36-45</v>
      </c>
      <c r="K1866" t="str">
        <f>_xlfn.XLOOKUP('Policy Details'!$I1866,'Customer Information'!$A$2:$A$5001,'Customer Information'!$C$2:$C$5001)</f>
        <v>Female</v>
      </c>
      <c r="L1866">
        <f>YEAR('Policy Details'!$E1866)</f>
        <v>2023</v>
      </c>
    </row>
    <row r="1867" spans="1:12">
      <c r="A1867" t="s">
        <v>17365</v>
      </c>
      <c r="B1867" t="s">
        <v>20501</v>
      </c>
      <c r="C1867">
        <v>440800</v>
      </c>
      <c r="D1867">
        <v>1118.99</v>
      </c>
      <c r="E1867" s="30">
        <v>44323</v>
      </c>
      <c r="F1867" s="30">
        <v>47400</v>
      </c>
      <c r="G1867" t="s">
        <v>20504</v>
      </c>
      <c r="H1867" t="s">
        <v>20508</v>
      </c>
      <c r="I1867" t="s">
        <v>922</v>
      </c>
      <c r="J1867" t="str">
        <f>_xlfn.XLOOKUP('Policy Details'!$I1867,'Customer Information'!$A$2:$A$5001,'Customer Information'!$E$2:$E$5001)</f>
        <v>26-35</v>
      </c>
      <c r="K1867" t="str">
        <f>_xlfn.XLOOKUP('Policy Details'!$I1867,'Customer Information'!$A$2:$A$5001,'Customer Information'!$C$2:$C$5001)</f>
        <v>Other</v>
      </c>
      <c r="L1867">
        <f>YEAR('Policy Details'!$E1867)</f>
        <v>2021</v>
      </c>
    </row>
    <row r="1868" spans="1:12">
      <c r="A1868" t="s">
        <v>17366</v>
      </c>
      <c r="B1868" t="s">
        <v>20502</v>
      </c>
      <c r="C1868">
        <v>177644</v>
      </c>
      <c r="D1868">
        <v>727.86</v>
      </c>
      <c r="E1868" s="30">
        <v>44754</v>
      </c>
      <c r="F1868" s="30">
        <v>47053</v>
      </c>
      <c r="G1868" t="s">
        <v>20505</v>
      </c>
      <c r="H1868" t="s">
        <v>20507</v>
      </c>
      <c r="I1868" t="s">
        <v>3435</v>
      </c>
      <c r="J1868" t="str">
        <f>_xlfn.XLOOKUP('Policy Details'!$I1868,'Customer Information'!$A$2:$A$5001,'Customer Information'!$E$2:$E$5001)</f>
        <v>56+</v>
      </c>
      <c r="K1868" t="str">
        <f>_xlfn.XLOOKUP('Policy Details'!$I1868,'Customer Information'!$A$2:$A$5001,'Customer Information'!$C$2:$C$5001)</f>
        <v>Male</v>
      </c>
      <c r="L1868">
        <f>YEAR('Policy Details'!$E1868)</f>
        <v>2022</v>
      </c>
    </row>
    <row r="1869" spans="1:12">
      <c r="A1869" t="s">
        <v>17367</v>
      </c>
      <c r="B1869" t="s">
        <v>20502</v>
      </c>
      <c r="C1869">
        <v>35417</v>
      </c>
      <c r="D1869">
        <v>1080.8399999999999</v>
      </c>
      <c r="E1869" s="30">
        <v>42829</v>
      </c>
      <c r="F1869" s="30">
        <v>44092</v>
      </c>
      <c r="G1869" t="s">
        <v>20504</v>
      </c>
      <c r="H1869" t="s">
        <v>20508</v>
      </c>
      <c r="I1869" t="s">
        <v>767</v>
      </c>
      <c r="J1869" t="str">
        <f>_xlfn.XLOOKUP('Policy Details'!$I1869,'Customer Information'!$A$2:$A$5001,'Customer Information'!$E$2:$E$5001)</f>
        <v>56+</v>
      </c>
      <c r="K1869" t="str">
        <f>_xlfn.XLOOKUP('Policy Details'!$I1869,'Customer Information'!$A$2:$A$5001,'Customer Information'!$C$2:$C$5001)</f>
        <v>Other</v>
      </c>
      <c r="L1869">
        <f>YEAR('Policy Details'!$E1869)</f>
        <v>2017</v>
      </c>
    </row>
    <row r="1870" spans="1:12">
      <c r="A1870" t="s">
        <v>17368</v>
      </c>
      <c r="B1870" t="s">
        <v>20502</v>
      </c>
      <c r="C1870">
        <v>350911</v>
      </c>
      <c r="D1870">
        <v>1201.71</v>
      </c>
      <c r="E1870" s="30">
        <v>42284</v>
      </c>
      <c r="F1870" s="30">
        <v>43004</v>
      </c>
      <c r="G1870" t="s">
        <v>20506</v>
      </c>
      <c r="H1870" t="s">
        <v>20509</v>
      </c>
      <c r="I1870" t="s">
        <v>1700</v>
      </c>
      <c r="J1870" t="str">
        <f>_xlfn.XLOOKUP('Policy Details'!$I1870,'Customer Information'!$A$2:$A$5001,'Customer Information'!$E$2:$E$5001)</f>
        <v>46-55</v>
      </c>
      <c r="K1870" t="str">
        <f>_xlfn.XLOOKUP('Policy Details'!$I1870,'Customer Information'!$A$2:$A$5001,'Customer Information'!$C$2:$C$5001)</f>
        <v>Female</v>
      </c>
      <c r="L1870">
        <f>YEAR('Policy Details'!$E1870)</f>
        <v>2015</v>
      </c>
    </row>
    <row r="1871" spans="1:12">
      <c r="A1871" t="s">
        <v>17369</v>
      </c>
      <c r="B1871" t="s">
        <v>20503</v>
      </c>
      <c r="C1871">
        <v>74935</v>
      </c>
      <c r="D1871">
        <v>551.24</v>
      </c>
      <c r="E1871" s="30">
        <v>42788</v>
      </c>
      <c r="F1871" s="30">
        <v>44380</v>
      </c>
      <c r="G1871" t="s">
        <v>20504</v>
      </c>
      <c r="H1871" t="s">
        <v>20508</v>
      </c>
      <c r="I1871" t="s">
        <v>4115</v>
      </c>
      <c r="J1871" t="str">
        <f>_xlfn.XLOOKUP('Policy Details'!$I1871,'Customer Information'!$A$2:$A$5001,'Customer Information'!$E$2:$E$5001)</f>
        <v>56+</v>
      </c>
      <c r="K1871" t="str">
        <f>_xlfn.XLOOKUP('Policy Details'!$I1871,'Customer Information'!$A$2:$A$5001,'Customer Information'!$C$2:$C$5001)</f>
        <v>Female</v>
      </c>
      <c r="L1871">
        <f>YEAR('Policy Details'!$E1871)</f>
        <v>2017</v>
      </c>
    </row>
    <row r="1872" spans="1:12">
      <c r="A1872" t="s">
        <v>17370</v>
      </c>
      <c r="B1872" t="s">
        <v>20500</v>
      </c>
      <c r="C1872">
        <v>465184</v>
      </c>
      <c r="D1872">
        <v>1567.13</v>
      </c>
      <c r="E1872" s="30">
        <v>44858</v>
      </c>
      <c r="F1872" s="30">
        <v>46112</v>
      </c>
      <c r="G1872" t="s">
        <v>20504</v>
      </c>
      <c r="H1872" t="s">
        <v>20508</v>
      </c>
      <c r="I1872" t="s">
        <v>755</v>
      </c>
      <c r="J1872" t="str">
        <f>_xlfn.XLOOKUP('Policy Details'!$I1872,'Customer Information'!$A$2:$A$5001,'Customer Information'!$E$2:$E$5001)</f>
        <v>46-55</v>
      </c>
      <c r="K1872" t="str">
        <f>_xlfn.XLOOKUP('Policy Details'!$I1872,'Customer Information'!$A$2:$A$5001,'Customer Information'!$C$2:$C$5001)</f>
        <v>Female</v>
      </c>
      <c r="L1872">
        <f>YEAR('Policy Details'!$E1872)</f>
        <v>2022</v>
      </c>
    </row>
    <row r="1873" spans="1:12">
      <c r="A1873" t="s">
        <v>17371</v>
      </c>
      <c r="B1873" t="s">
        <v>20501</v>
      </c>
      <c r="C1873">
        <v>444685</v>
      </c>
      <c r="D1873">
        <v>1302.3499999999999</v>
      </c>
      <c r="E1873" s="30">
        <v>42802</v>
      </c>
      <c r="F1873" s="30">
        <v>44117</v>
      </c>
      <c r="G1873" t="s">
        <v>20506</v>
      </c>
      <c r="H1873" t="s">
        <v>20509</v>
      </c>
      <c r="I1873" t="s">
        <v>2696</v>
      </c>
      <c r="J1873" t="str">
        <f>_xlfn.XLOOKUP('Policy Details'!$I1873,'Customer Information'!$A$2:$A$5001,'Customer Information'!$E$2:$E$5001)</f>
        <v>46-55</v>
      </c>
      <c r="K1873" t="str">
        <f>_xlfn.XLOOKUP('Policy Details'!$I1873,'Customer Information'!$A$2:$A$5001,'Customer Information'!$C$2:$C$5001)</f>
        <v>Other</v>
      </c>
      <c r="L1873">
        <f>YEAR('Policy Details'!$E1873)</f>
        <v>2017</v>
      </c>
    </row>
    <row r="1874" spans="1:12">
      <c r="A1874" t="s">
        <v>17372</v>
      </c>
      <c r="B1874" t="s">
        <v>20500</v>
      </c>
      <c r="C1874">
        <v>17503</v>
      </c>
      <c r="D1874">
        <v>621.27</v>
      </c>
      <c r="E1874" s="30">
        <v>42244</v>
      </c>
      <c r="F1874" s="30">
        <v>44796</v>
      </c>
      <c r="G1874" t="s">
        <v>20504</v>
      </c>
      <c r="H1874" t="s">
        <v>20507</v>
      </c>
      <c r="I1874" t="s">
        <v>3961</v>
      </c>
      <c r="J1874" t="str">
        <f>_xlfn.XLOOKUP('Policy Details'!$I1874,'Customer Information'!$A$2:$A$5001,'Customer Information'!$E$2:$E$5001)</f>
        <v>26-35</v>
      </c>
      <c r="K1874" t="str">
        <f>_xlfn.XLOOKUP('Policy Details'!$I1874,'Customer Information'!$A$2:$A$5001,'Customer Information'!$C$2:$C$5001)</f>
        <v>Male</v>
      </c>
      <c r="L1874">
        <f>YEAR('Policy Details'!$E1874)</f>
        <v>2015</v>
      </c>
    </row>
    <row r="1875" spans="1:12">
      <c r="A1875" t="s">
        <v>17373</v>
      </c>
      <c r="B1875" t="s">
        <v>20503</v>
      </c>
      <c r="C1875">
        <v>465894</v>
      </c>
      <c r="D1875">
        <v>402.87</v>
      </c>
      <c r="E1875" s="30">
        <v>43613</v>
      </c>
      <c r="F1875" s="30">
        <v>46418</v>
      </c>
      <c r="G1875" t="s">
        <v>20506</v>
      </c>
      <c r="H1875" t="s">
        <v>20509</v>
      </c>
      <c r="I1875" t="s">
        <v>2753</v>
      </c>
      <c r="J1875" t="str">
        <f>_xlfn.XLOOKUP('Policy Details'!$I1875,'Customer Information'!$A$2:$A$5001,'Customer Information'!$E$2:$E$5001)</f>
        <v>56+</v>
      </c>
      <c r="K1875" t="str">
        <f>_xlfn.XLOOKUP('Policy Details'!$I1875,'Customer Information'!$A$2:$A$5001,'Customer Information'!$C$2:$C$5001)</f>
        <v>Other</v>
      </c>
      <c r="L1875">
        <f>YEAR('Policy Details'!$E1875)</f>
        <v>2019</v>
      </c>
    </row>
    <row r="1876" spans="1:12">
      <c r="A1876" t="s">
        <v>17374</v>
      </c>
      <c r="B1876" t="s">
        <v>20500</v>
      </c>
      <c r="C1876">
        <v>358232</v>
      </c>
      <c r="D1876">
        <v>1669.01</v>
      </c>
      <c r="E1876" s="30">
        <v>44919</v>
      </c>
      <c r="F1876" s="30">
        <v>47757</v>
      </c>
      <c r="G1876" t="s">
        <v>20505</v>
      </c>
      <c r="H1876" t="s">
        <v>20507</v>
      </c>
      <c r="I1876" t="s">
        <v>1927</v>
      </c>
      <c r="J1876" t="str">
        <f>_xlfn.XLOOKUP('Policy Details'!$I1876,'Customer Information'!$A$2:$A$5001,'Customer Information'!$E$2:$E$5001)</f>
        <v>56+</v>
      </c>
      <c r="K1876" t="str">
        <f>_xlfn.XLOOKUP('Policy Details'!$I1876,'Customer Information'!$A$2:$A$5001,'Customer Information'!$C$2:$C$5001)</f>
        <v>Other</v>
      </c>
      <c r="L1876">
        <f>YEAR('Policy Details'!$E1876)</f>
        <v>2022</v>
      </c>
    </row>
    <row r="1877" spans="1:12">
      <c r="A1877" t="s">
        <v>17375</v>
      </c>
      <c r="B1877" t="s">
        <v>20501</v>
      </c>
      <c r="C1877">
        <v>221160</v>
      </c>
      <c r="D1877">
        <v>274.24</v>
      </c>
      <c r="E1877" s="30">
        <v>42792</v>
      </c>
      <c r="F1877" s="30">
        <v>43369</v>
      </c>
      <c r="G1877" t="s">
        <v>20505</v>
      </c>
      <c r="H1877" t="s">
        <v>20509</v>
      </c>
      <c r="I1877" t="s">
        <v>2174</v>
      </c>
      <c r="J1877" t="str">
        <f>_xlfn.XLOOKUP('Policy Details'!$I1877,'Customer Information'!$A$2:$A$5001,'Customer Information'!$E$2:$E$5001)</f>
        <v>46-55</v>
      </c>
      <c r="K1877" t="str">
        <f>_xlfn.XLOOKUP('Policy Details'!$I1877,'Customer Information'!$A$2:$A$5001,'Customer Information'!$C$2:$C$5001)</f>
        <v>Male</v>
      </c>
      <c r="L1877">
        <f>YEAR('Policy Details'!$E1877)</f>
        <v>2017</v>
      </c>
    </row>
    <row r="1878" spans="1:12">
      <c r="A1878" t="s">
        <v>17376</v>
      </c>
      <c r="B1878" t="s">
        <v>20502</v>
      </c>
      <c r="C1878">
        <v>362435</v>
      </c>
      <c r="D1878">
        <v>468.67</v>
      </c>
      <c r="E1878" s="30">
        <v>43894</v>
      </c>
      <c r="F1878" s="30">
        <v>45099</v>
      </c>
      <c r="G1878" t="s">
        <v>20504</v>
      </c>
      <c r="H1878" t="s">
        <v>20509</v>
      </c>
      <c r="I1878" t="s">
        <v>1858</v>
      </c>
      <c r="J1878" t="str">
        <f>_xlfn.XLOOKUP('Policy Details'!$I1878,'Customer Information'!$A$2:$A$5001,'Customer Information'!$E$2:$E$5001)</f>
        <v>46-55</v>
      </c>
      <c r="K1878" t="str">
        <f>_xlfn.XLOOKUP('Policy Details'!$I1878,'Customer Information'!$A$2:$A$5001,'Customer Information'!$C$2:$C$5001)</f>
        <v>Female</v>
      </c>
      <c r="L1878">
        <f>YEAR('Policy Details'!$E1878)</f>
        <v>2020</v>
      </c>
    </row>
    <row r="1879" spans="1:12">
      <c r="A1879" t="s">
        <v>17377</v>
      </c>
      <c r="B1879" t="s">
        <v>20501</v>
      </c>
      <c r="C1879">
        <v>374546</v>
      </c>
      <c r="D1879">
        <v>993.5</v>
      </c>
      <c r="E1879" s="30">
        <v>44364</v>
      </c>
      <c r="F1879" s="30">
        <v>47097</v>
      </c>
      <c r="G1879" t="s">
        <v>20506</v>
      </c>
      <c r="H1879" t="s">
        <v>20509</v>
      </c>
      <c r="I1879" t="s">
        <v>2209</v>
      </c>
      <c r="J1879" t="str">
        <f>_xlfn.XLOOKUP('Policy Details'!$I1879,'Customer Information'!$A$2:$A$5001,'Customer Information'!$E$2:$E$5001)</f>
        <v>56+</v>
      </c>
      <c r="K1879" t="str">
        <f>_xlfn.XLOOKUP('Policy Details'!$I1879,'Customer Information'!$A$2:$A$5001,'Customer Information'!$C$2:$C$5001)</f>
        <v>Male</v>
      </c>
      <c r="L1879">
        <f>YEAR('Policy Details'!$E1879)</f>
        <v>2021</v>
      </c>
    </row>
    <row r="1880" spans="1:12">
      <c r="A1880" t="s">
        <v>17378</v>
      </c>
      <c r="B1880" t="s">
        <v>20500</v>
      </c>
      <c r="C1880">
        <v>428643</v>
      </c>
      <c r="D1880">
        <v>566.91999999999996</v>
      </c>
      <c r="E1880" s="30">
        <v>45381</v>
      </c>
      <c r="F1880" s="30">
        <v>48202</v>
      </c>
      <c r="G1880" t="s">
        <v>20504</v>
      </c>
      <c r="H1880" t="s">
        <v>20509</v>
      </c>
      <c r="I1880" t="s">
        <v>3346</v>
      </c>
      <c r="J1880" t="str">
        <f>_xlfn.XLOOKUP('Policy Details'!$I1880,'Customer Information'!$A$2:$A$5001,'Customer Information'!$E$2:$E$5001)</f>
        <v>56+</v>
      </c>
      <c r="K1880" t="str">
        <f>_xlfn.XLOOKUP('Policy Details'!$I1880,'Customer Information'!$A$2:$A$5001,'Customer Information'!$C$2:$C$5001)</f>
        <v>Other</v>
      </c>
      <c r="L1880">
        <f>YEAR('Policy Details'!$E1880)</f>
        <v>2024</v>
      </c>
    </row>
    <row r="1881" spans="1:12">
      <c r="A1881" t="s">
        <v>17379</v>
      </c>
      <c r="B1881" t="s">
        <v>20500</v>
      </c>
      <c r="C1881">
        <v>440264</v>
      </c>
      <c r="D1881">
        <v>679.41</v>
      </c>
      <c r="E1881" s="30">
        <v>44410</v>
      </c>
      <c r="F1881" s="30">
        <v>46710</v>
      </c>
      <c r="G1881" t="s">
        <v>20506</v>
      </c>
      <c r="H1881" t="s">
        <v>20508</v>
      </c>
      <c r="I1881" t="s">
        <v>4293</v>
      </c>
      <c r="J1881" t="str">
        <f>_xlfn.XLOOKUP('Policy Details'!$I1881,'Customer Information'!$A$2:$A$5001,'Customer Information'!$E$2:$E$5001)</f>
        <v>46-55</v>
      </c>
      <c r="K1881" t="str">
        <f>_xlfn.XLOOKUP('Policy Details'!$I1881,'Customer Information'!$A$2:$A$5001,'Customer Information'!$C$2:$C$5001)</f>
        <v>Other</v>
      </c>
      <c r="L1881">
        <f>YEAR('Policy Details'!$E1881)</f>
        <v>2021</v>
      </c>
    </row>
    <row r="1882" spans="1:12">
      <c r="A1882" t="s">
        <v>17380</v>
      </c>
      <c r="B1882" t="s">
        <v>20502</v>
      </c>
      <c r="C1882">
        <v>24762</v>
      </c>
      <c r="D1882">
        <v>1486.67</v>
      </c>
      <c r="E1882" s="30">
        <v>42714</v>
      </c>
      <c r="F1882" s="30">
        <v>43305</v>
      </c>
      <c r="G1882" t="s">
        <v>20506</v>
      </c>
      <c r="H1882" t="s">
        <v>20507</v>
      </c>
      <c r="I1882" t="s">
        <v>759</v>
      </c>
      <c r="J1882" t="str">
        <f>_xlfn.XLOOKUP('Policy Details'!$I1882,'Customer Information'!$A$2:$A$5001,'Customer Information'!$E$2:$E$5001)</f>
        <v>56+</v>
      </c>
      <c r="K1882" t="str">
        <f>_xlfn.XLOOKUP('Policy Details'!$I1882,'Customer Information'!$A$2:$A$5001,'Customer Information'!$C$2:$C$5001)</f>
        <v>Male</v>
      </c>
      <c r="L1882">
        <f>YEAR('Policy Details'!$E1882)</f>
        <v>2016</v>
      </c>
    </row>
    <row r="1883" spans="1:12">
      <c r="A1883" t="s">
        <v>17381</v>
      </c>
      <c r="B1883" t="s">
        <v>20500</v>
      </c>
      <c r="C1883">
        <v>120852</v>
      </c>
      <c r="D1883">
        <v>502.38</v>
      </c>
      <c r="E1883" s="30">
        <v>43412</v>
      </c>
      <c r="F1883" s="30">
        <v>45603</v>
      </c>
      <c r="G1883" t="s">
        <v>20505</v>
      </c>
      <c r="H1883" t="s">
        <v>20507</v>
      </c>
      <c r="I1883" t="s">
        <v>1635</v>
      </c>
      <c r="J1883" t="str">
        <f>_xlfn.XLOOKUP('Policy Details'!$I1883,'Customer Information'!$A$2:$A$5001,'Customer Information'!$E$2:$E$5001)</f>
        <v>56+</v>
      </c>
      <c r="K1883" t="str">
        <f>_xlfn.XLOOKUP('Policy Details'!$I1883,'Customer Information'!$A$2:$A$5001,'Customer Information'!$C$2:$C$5001)</f>
        <v>Female</v>
      </c>
      <c r="L1883">
        <f>YEAR('Policy Details'!$E1883)</f>
        <v>2018</v>
      </c>
    </row>
    <row r="1884" spans="1:12">
      <c r="A1884" t="s">
        <v>17382</v>
      </c>
      <c r="B1884" t="s">
        <v>20501</v>
      </c>
      <c r="C1884">
        <v>293030</v>
      </c>
      <c r="D1884">
        <v>1123.71</v>
      </c>
      <c r="E1884" s="30">
        <v>45174</v>
      </c>
      <c r="F1884" s="30">
        <v>46505</v>
      </c>
      <c r="G1884" t="s">
        <v>20506</v>
      </c>
      <c r="H1884" t="s">
        <v>20509</v>
      </c>
      <c r="I1884" t="s">
        <v>3354</v>
      </c>
      <c r="J1884" t="str">
        <f>_xlfn.XLOOKUP('Policy Details'!$I1884,'Customer Information'!$A$2:$A$5001,'Customer Information'!$E$2:$E$5001)</f>
        <v>56+</v>
      </c>
      <c r="K1884" t="str">
        <f>_xlfn.XLOOKUP('Policy Details'!$I1884,'Customer Information'!$A$2:$A$5001,'Customer Information'!$C$2:$C$5001)</f>
        <v>Other</v>
      </c>
      <c r="L1884">
        <f>YEAR('Policy Details'!$E1884)</f>
        <v>2023</v>
      </c>
    </row>
    <row r="1885" spans="1:12">
      <c r="A1885" t="s">
        <v>17383</v>
      </c>
      <c r="B1885" t="s">
        <v>20502</v>
      </c>
      <c r="C1885">
        <v>437769</v>
      </c>
      <c r="D1885">
        <v>1177.3900000000001</v>
      </c>
      <c r="E1885" s="30">
        <v>43547</v>
      </c>
      <c r="F1885" s="30">
        <v>45611</v>
      </c>
      <c r="G1885" t="s">
        <v>20504</v>
      </c>
      <c r="H1885" t="s">
        <v>20507</v>
      </c>
      <c r="I1885" t="s">
        <v>2656</v>
      </c>
      <c r="J1885" t="str">
        <f>_xlfn.XLOOKUP('Policy Details'!$I1885,'Customer Information'!$A$2:$A$5001,'Customer Information'!$E$2:$E$5001)</f>
        <v>36-45</v>
      </c>
      <c r="K1885" t="str">
        <f>_xlfn.XLOOKUP('Policy Details'!$I1885,'Customer Information'!$A$2:$A$5001,'Customer Information'!$C$2:$C$5001)</f>
        <v>Male</v>
      </c>
      <c r="L1885">
        <f>YEAR('Policy Details'!$E1885)</f>
        <v>2019</v>
      </c>
    </row>
    <row r="1886" spans="1:12">
      <c r="A1886" t="s">
        <v>17384</v>
      </c>
      <c r="B1886" t="s">
        <v>20500</v>
      </c>
      <c r="C1886">
        <v>469406</v>
      </c>
      <c r="D1886">
        <v>1304.8699999999999</v>
      </c>
      <c r="E1886" s="30">
        <v>44388</v>
      </c>
      <c r="F1886" s="30">
        <v>46443</v>
      </c>
      <c r="G1886" t="s">
        <v>20504</v>
      </c>
      <c r="H1886" t="s">
        <v>20509</v>
      </c>
      <c r="I1886" t="s">
        <v>3027</v>
      </c>
      <c r="J1886" t="str">
        <f>_xlfn.XLOOKUP('Policy Details'!$I1886,'Customer Information'!$A$2:$A$5001,'Customer Information'!$E$2:$E$5001)</f>
        <v>36-45</v>
      </c>
      <c r="K1886" t="str">
        <f>_xlfn.XLOOKUP('Policy Details'!$I1886,'Customer Information'!$A$2:$A$5001,'Customer Information'!$C$2:$C$5001)</f>
        <v>Female</v>
      </c>
      <c r="L1886">
        <f>YEAR('Policy Details'!$E1886)</f>
        <v>2021</v>
      </c>
    </row>
    <row r="1887" spans="1:12">
      <c r="A1887" t="s">
        <v>17385</v>
      </c>
      <c r="B1887" t="s">
        <v>20503</v>
      </c>
      <c r="C1887">
        <v>154809</v>
      </c>
      <c r="D1887">
        <v>1720.68</v>
      </c>
      <c r="E1887" s="30">
        <v>43723</v>
      </c>
      <c r="F1887" s="30">
        <v>46462</v>
      </c>
      <c r="G1887" t="s">
        <v>20505</v>
      </c>
      <c r="H1887" t="s">
        <v>20509</v>
      </c>
      <c r="I1887" t="s">
        <v>313</v>
      </c>
      <c r="J1887" t="str">
        <f>_xlfn.XLOOKUP('Policy Details'!$I1887,'Customer Information'!$A$2:$A$5001,'Customer Information'!$E$2:$E$5001)</f>
        <v>46-55</v>
      </c>
      <c r="K1887" t="str">
        <f>_xlfn.XLOOKUP('Policy Details'!$I1887,'Customer Information'!$A$2:$A$5001,'Customer Information'!$C$2:$C$5001)</f>
        <v>Other</v>
      </c>
      <c r="L1887">
        <f>YEAR('Policy Details'!$E1887)</f>
        <v>2019</v>
      </c>
    </row>
    <row r="1888" spans="1:12">
      <c r="A1888" t="s">
        <v>17386</v>
      </c>
      <c r="B1888" t="s">
        <v>20501</v>
      </c>
      <c r="C1888">
        <v>14572</v>
      </c>
      <c r="D1888">
        <v>649.13</v>
      </c>
      <c r="E1888" s="30">
        <v>42939</v>
      </c>
      <c r="F1888" s="30">
        <v>44328</v>
      </c>
      <c r="G1888" t="s">
        <v>20506</v>
      </c>
      <c r="H1888" t="s">
        <v>20507</v>
      </c>
      <c r="I1888" t="s">
        <v>1061</v>
      </c>
      <c r="J1888" t="str">
        <f>_xlfn.XLOOKUP('Policy Details'!$I1888,'Customer Information'!$A$2:$A$5001,'Customer Information'!$E$2:$E$5001)</f>
        <v>56+</v>
      </c>
      <c r="K1888" t="str">
        <f>_xlfn.XLOOKUP('Policy Details'!$I1888,'Customer Information'!$A$2:$A$5001,'Customer Information'!$C$2:$C$5001)</f>
        <v>Other</v>
      </c>
      <c r="L1888">
        <f>YEAR('Policy Details'!$E1888)</f>
        <v>2017</v>
      </c>
    </row>
    <row r="1889" spans="1:12">
      <c r="A1889" t="s">
        <v>17387</v>
      </c>
      <c r="B1889" t="s">
        <v>20501</v>
      </c>
      <c r="C1889">
        <v>30361</v>
      </c>
      <c r="D1889">
        <v>1179.57</v>
      </c>
      <c r="E1889" s="30">
        <v>43487</v>
      </c>
      <c r="F1889" s="30">
        <v>46893</v>
      </c>
      <c r="G1889" t="s">
        <v>20506</v>
      </c>
      <c r="H1889" t="s">
        <v>20507</v>
      </c>
      <c r="I1889" t="s">
        <v>4315</v>
      </c>
      <c r="J1889" t="str">
        <f>_xlfn.XLOOKUP('Policy Details'!$I1889,'Customer Information'!$A$2:$A$5001,'Customer Information'!$E$2:$E$5001)</f>
        <v>56+</v>
      </c>
      <c r="K1889" t="str">
        <f>_xlfn.XLOOKUP('Policy Details'!$I1889,'Customer Information'!$A$2:$A$5001,'Customer Information'!$C$2:$C$5001)</f>
        <v>Male</v>
      </c>
      <c r="L1889">
        <f>YEAR('Policy Details'!$E1889)</f>
        <v>2019</v>
      </c>
    </row>
    <row r="1890" spans="1:12">
      <c r="A1890" t="s">
        <v>17388</v>
      </c>
      <c r="B1890" t="s">
        <v>20501</v>
      </c>
      <c r="C1890">
        <v>455912</v>
      </c>
      <c r="D1890">
        <v>1809.34</v>
      </c>
      <c r="E1890" s="30">
        <v>43118</v>
      </c>
      <c r="F1890" s="30">
        <v>44686</v>
      </c>
      <c r="G1890" t="s">
        <v>20504</v>
      </c>
      <c r="H1890" t="s">
        <v>20508</v>
      </c>
      <c r="I1890" t="s">
        <v>1183</v>
      </c>
      <c r="J1890" t="str">
        <f>_xlfn.XLOOKUP('Policy Details'!$I1890,'Customer Information'!$A$2:$A$5001,'Customer Information'!$E$2:$E$5001)</f>
        <v>56+</v>
      </c>
      <c r="K1890" t="str">
        <f>_xlfn.XLOOKUP('Policy Details'!$I1890,'Customer Information'!$A$2:$A$5001,'Customer Information'!$C$2:$C$5001)</f>
        <v>Other</v>
      </c>
      <c r="L1890">
        <f>YEAR('Policy Details'!$E1890)</f>
        <v>2018</v>
      </c>
    </row>
    <row r="1891" spans="1:12">
      <c r="A1891" t="s">
        <v>17389</v>
      </c>
      <c r="B1891" t="s">
        <v>20500</v>
      </c>
      <c r="C1891">
        <v>76760</v>
      </c>
      <c r="D1891">
        <v>647.66999999999996</v>
      </c>
      <c r="E1891" s="30">
        <v>43674</v>
      </c>
      <c r="F1891" s="30">
        <v>46748</v>
      </c>
      <c r="G1891" t="s">
        <v>20504</v>
      </c>
      <c r="H1891" t="s">
        <v>20508</v>
      </c>
      <c r="I1891" t="s">
        <v>495</v>
      </c>
      <c r="J1891" t="str">
        <f>_xlfn.XLOOKUP('Policy Details'!$I1891,'Customer Information'!$A$2:$A$5001,'Customer Information'!$E$2:$E$5001)</f>
        <v>56+</v>
      </c>
      <c r="K1891" t="str">
        <f>_xlfn.XLOOKUP('Policy Details'!$I1891,'Customer Information'!$A$2:$A$5001,'Customer Information'!$C$2:$C$5001)</f>
        <v>Female</v>
      </c>
      <c r="L1891">
        <f>YEAR('Policy Details'!$E1891)</f>
        <v>2019</v>
      </c>
    </row>
    <row r="1892" spans="1:12">
      <c r="A1892" t="s">
        <v>17390</v>
      </c>
      <c r="B1892" t="s">
        <v>20502</v>
      </c>
      <c r="C1892">
        <v>77618</v>
      </c>
      <c r="D1892">
        <v>1707.58</v>
      </c>
      <c r="E1892" s="30">
        <v>43752</v>
      </c>
      <c r="F1892" s="30">
        <v>45639</v>
      </c>
      <c r="G1892" t="s">
        <v>20506</v>
      </c>
      <c r="H1892" t="s">
        <v>20508</v>
      </c>
      <c r="I1892" t="s">
        <v>1542</v>
      </c>
      <c r="J1892" t="str">
        <f>_xlfn.XLOOKUP('Policy Details'!$I1892,'Customer Information'!$A$2:$A$5001,'Customer Information'!$E$2:$E$5001)</f>
        <v>56+</v>
      </c>
      <c r="K1892" t="str">
        <f>_xlfn.XLOOKUP('Policy Details'!$I1892,'Customer Information'!$A$2:$A$5001,'Customer Information'!$C$2:$C$5001)</f>
        <v>Female</v>
      </c>
      <c r="L1892">
        <f>YEAR('Policy Details'!$E1892)</f>
        <v>2019</v>
      </c>
    </row>
    <row r="1893" spans="1:12">
      <c r="A1893" t="s">
        <v>17391</v>
      </c>
      <c r="B1893" t="s">
        <v>20500</v>
      </c>
      <c r="C1893">
        <v>127764</v>
      </c>
      <c r="D1893">
        <v>1128.29</v>
      </c>
      <c r="E1893" s="30">
        <v>44350</v>
      </c>
      <c r="F1893" s="30">
        <v>47670</v>
      </c>
      <c r="G1893" t="s">
        <v>20505</v>
      </c>
      <c r="H1893" t="s">
        <v>20509</v>
      </c>
      <c r="I1893" t="s">
        <v>4168</v>
      </c>
      <c r="J1893" t="str">
        <f>_xlfn.XLOOKUP('Policy Details'!$I1893,'Customer Information'!$A$2:$A$5001,'Customer Information'!$E$2:$E$5001)</f>
        <v>46-55</v>
      </c>
      <c r="K1893" t="str">
        <f>_xlfn.XLOOKUP('Policy Details'!$I1893,'Customer Information'!$A$2:$A$5001,'Customer Information'!$C$2:$C$5001)</f>
        <v>Other</v>
      </c>
      <c r="L1893">
        <f>YEAR('Policy Details'!$E1893)</f>
        <v>2021</v>
      </c>
    </row>
    <row r="1894" spans="1:12">
      <c r="A1894" t="s">
        <v>17392</v>
      </c>
      <c r="B1894" t="s">
        <v>20501</v>
      </c>
      <c r="C1894">
        <v>175450</v>
      </c>
      <c r="D1894">
        <v>1502.26</v>
      </c>
      <c r="E1894" s="30">
        <v>44681</v>
      </c>
      <c r="F1894" s="30">
        <v>45128</v>
      </c>
      <c r="G1894" t="s">
        <v>20506</v>
      </c>
      <c r="H1894" t="s">
        <v>20509</v>
      </c>
      <c r="I1894" t="s">
        <v>4504</v>
      </c>
      <c r="J1894" t="str">
        <f>_xlfn.XLOOKUP('Policy Details'!$I1894,'Customer Information'!$A$2:$A$5001,'Customer Information'!$E$2:$E$5001)</f>
        <v>56+</v>
      </c>
      <c r="K1894" t="str">
        <f>_xlfn.XLOOKUP('Policy Details'!$I1894,'Customer Information'!$A$2:$A$5001,'Customer Information'!$C$2:$C$5001)</f>
        <v>Female</v>
      </c>
      <c r="L1894">
        <f>YEAR('Policy Details'!$E1894)</f>
        <v>2022</v>
      </c>
    </row>
    <row r="1895" spans="1:12">
      <c r="A1895" t="s">
        <v>17393</v>
      </c>
      <c r="B1895" t="s">
        <v>20502</v>
      </c>
      <c r="C1895">
        <v>41694</v>
      </c>
      <c r="D1895">
        <v>1055.6600000000001</v>
      </c>
      <c r="E1895" s="30">
        <v>42197</v>
      </c>
      <c r="F1895" s="30">
        <v>43862</v>
      </c>
      <c r="G1895" t="s">
        <v>20505</v>
      </c>
      <c r="H1895" t="s">
        <v>20508</v>
      </c>
      <c r="I1895" t="s">
        <v>1111</v>
      </c>
      <c r="J1895" t="str">
        <f>_xlfn.XLOOKUP('Policy Details'!$I1895,'Customer Information'!$A$2:$A$5001,'Customer Information'!$E$2:$E$5001)</f>
        <v>26-35</v>
      </c>
      <c r="K1895" t="str">
        <f>_xlfn.XLOOKUP('Policy Details'!$I1895,'Customer Information'!$A$2:$A$5001,'Customer Information'!$C$2:$C$5001)</f>
        <v>Female</v>
      </c>
      <c r="L1895">
        <f>YEAR('Policy Details'!$E1895)</f>
        <v>2015</v>
      </c>
    </row>
    <row r="1896" spans="1:12">
      <c r="A1896" t="s">
        <v>17394</v>
      </c>
      <c r="B1896" t="s">
        <v>20500</v>
      </c>
      <c r="C1896">
        <v>381574</v>
      </c>
      <c r="D1896">
        <v>1160.69</v>
      </c>
      <c r="E1896" s="30">
        <v>45207</v>
      </c>
      <c r="F1896" s="30">
        <v>48797</v>
      </c>
      <c r="G1896" t="s">
        <v>20504</v>
      </c>
      <c r="H1896" t="s">
        <v>20507</v>
      </c>
      <c r="I1896" t="s">
        <v>859</v>
      </c>
      <c r="J1896" t="str">
        <f>_xlfn.XLOOKUP('Policy Details'!$I1896,'Customer Information'!$A$2:$A$5001,'Customer Information'!$E$2:$E$5001)</f>
        <v>26-35</v>
      </c>
      <c r="K1896" t="str">
        <f>_xlfn.XLOOKUP('Policy Details'!$I1896,'Customer Information'!$A$2:$A$5001,'Customer Information'!$C$2:$C$5001)</f>
        <v>Other</v>
      </c>
      <c r="L1896">
        <f>YEAR('Policy Details'!$E1896)</f>
        <v>2023</v>
      </c>
    </row>
    <row r="1897" spans="1:12">
      <c r="A1897" t="s">
        <v>17395</v>
      </c>
      <c r="B1897" t="s">
        <v>20500</v>
      </c>
      <c r="C1897">
        <v>363044</v>
      </c>
      <c r="D1897">
        <v>1133.6099999999999</v>
      </c>
      <c r="E1897" s="30">
        <v>42291</v>
      </c>
      <c r="F1897" s="30">
        <v>42927</v>
      </c>
      <c r="G1897" t="s">
        <v>20506</v>
      </c>
      <c r="H1897" t="s">
        <v>20507</v>
      </c>
      <c r="I1897" t="s">
        <v>1691</v>
      </c>
      <c r="J1897" t="str">
        <f>_xlfn.XLOOKUP('Policy Details'!$I1897,'Customer Information'!$A$2:$A$5001,'Customer Information'!$E$2:$E$5001)</f>
        <v>56+</v>
      </c>
      <c r="K1897" t="str">
        <f>_xlfn.XLOOKUP('Policy Details'!$I1897,'Customer Information'!$A$2:$A$5001,'Customer Information'!$C$2:$C$5001)</f>
        <v>Other</v>
      </c>
      <c r="L1897">
        <f>YEAR('Policy Details'!$E1897)</f>
        <v>2015</v>
      </c>
    </row>
    <row r="1898" spans="1:12">
      <c r="A1898" t="s">
        <v>17396</v>
      </c>
      <c r="B1898" t="s">
        <v>20500</v>
      </c>
      <c r="C1898">
        <v>21615</v>
      </c>
      <c r="D1898">
        <v>1328.18</v>
      </c>
      <c r="E1898" s="30">
        <v>43710</v>
      </c>
      <c r="F1898" s="30">
        <v>45313</v>
      </c>
      <c r="G1898" t="s">
        <v>20506</v>
      </c>
      <c r="H1898" t="s">
        <v>20508</v>
      </c>
      <c r="I1898" t="s">
        <v>3466</v>
      </c>
      <c r="J1898" t="str">
        <f>_xlfn.XLOOKUP('Policy Details'!$I1898,'Customer Information'!$A$2:$A$5001,'Customer Information'!$E$2:$E$5001)</f>
        <v>26-35</v>
      </c>
      <c r="K1898" t="str">
        <f>_xlfn.XLOOKUP('Policy Details'!$I1898,'Customer Information'!$A$2:$A$5001,'Customer Information'!$C$2:$C$5001)</f>
        <v>Other</v>
      </c>
      <c r="L1898">
        <f>YEAR('Policy Details'!$E1898)</f>
        <v>2019</v>
      </c>
    </row>
    <row r="1899" spans="1:12">
      <c r="A1899" t="s">
        <v>17397</v>
      </c>
      <c r="B1899" t="s">
        <v>20502</v>
      </c>
      <c r="C1899">
        <v>400776</v>
      </c>
      <c r="D1899">
        <v>1384.15</v>
      </c>
      <c r="E1899" s="30">
        <v>43379</v>
      </c>
      <c r="F1899" s="30">
        <v>45578</v>
      </c>
      <c r="G1899" t="s">
        <v>20506</v>
      </c>
      <c r="H1899" t="s">
        <v>20507</v>
      </c>
      <c r="I1899" t="s">
        <v>1672</v>
      </c>
      <c r="J1899" t="str">
        <f>_xlfn.XLOOKUP('Policy Details'!$I1899,'Customer Information'!$A$2:$A$5001,'Customer Information'!$E$2:$E$5001)</f>
        <v>26-35</v>
      </c>
      <c r="K1899" t="str">
        <f>_xlfn.XLOOKUP('Policy Details'!$I1899,'Customer Information'!$A$2:$A$5001,'Customer Information'!$C$2:$C$5001)</f>
        <v>Other</v>
      </c>
      <c r="L1899">
        <f>YEAR('Policy Details'!$E1899)</f>
        <v>2018</v>
      </c>
    </row>
    <row r="1900" spans="1:12">
      <c r="A1900" t="s">
        <v>17398</v>
      </c>
      <c r="B1900" t="s">
        <v>20500</v>
      </c>
      <c r="C1900">
        <v>56415</v>
      </c>
      <c r="D1900">
        <v>1044.27</v>
      </c>
      <c r="E1900" s="30">
        <v>44593</v>
      </c>
      <c r="F1900" s="30">
        <v>47413</v>
      </c>
      <c r="G1900" t="s">
        <v>20504</v>
      </c>
      <c r="H1900" t="s">
        <v>20508</v>
      </c>
      <c r="I1900" t="s">
        <v>3489</v>
      </c>
      <c r="J1900" t="str">
        <f>_xlfn.XLOOKUP('Policy Details'!$I1900,'Customer Information'!$A$2:$A$5001,'Customer Information'!$E$2:$E$5001)</f>
        <v>18-25</v>
      </c>
      <c r="K1900" t="str">
        <f>_xlfn.XLOOKUP('Policy Details'!$I1900,'Customer Information'!$A$2:$A$5001,'Customer Information'!$C$2:$C$5001)</f>
        <v>Male</v>
      </c>
      <c r="L1900">
        <f>YEAR('Policy Details'!$E1900)</f>
        <v>2022</v>
      </c>
    </row>
    <row r="1901" spans="1:12">
      <c r="A1901" t="s">
        <v>17399</v>
      </c>
      <c r="B1901" t="s">
        <v>20502</v>
      </c>
      <c r="C1901">
        <v>202038</v>
      </c>
      <c r="D1901">
        <v>1012.05</v>
      </c>
      <c r="E1901" s="30">
        <v>42879</v>
      </c>
      <c r="F1901" s="30">
        <v>43334</v>
      </c>
      <c r="G1901" t="s">
        <v>20505</v>
      </c>
      <c r="H1901" t="s">
        <v>20509</v>
      </c>
      <c r="I1901" t="s">
        <v>4981</v>
      </c>
      <c r="J1901" t="str">
        <f>_xlfn.XLOOKUP('Policy Details'!$I1901,'Customer Information'!$A$2:$A$5001,'Customer Information'!$E$2:$E$5001)</f>
        <v>46-55</v>
      </c>
      <c r="K1901" t="str">
        <f>_xlfn.XLOOKUP('Policy Details'!$I1901,'Customer Information'!$A$2:$A$5001,'Customer Information'!$C$2:$C$5001)</f>
        <v>Male</v>
      </c>
      <c r="L1901">
        <f>YEAR('Policy Details'!$E1901)</f>
        <v>2017</v>
      </c>
    </row>
    <row r="1902" spans="1:12">
      <c r="A1902" t="s">
        <v>17400</v>
      </c>
      <c r="B1902" t="s">
        <v>20502</v>
      </c>
      <c r="C1902">
        <v>195747</v>
      </c>
      <c r="D1902">
        <v>459.84</v>
      </c>
      <c r="E1902" s="30">
        <v>42708</v>
      </c>
      <c r="F1902" s="30">
        <v>44113</v>
      </c>
      <c r="G1902" t="s">
        <v>20504</v>
      </c>
      <c r="H1902" t="s">
        <v>20509</v>
      </c>
      <c r="I1902" t="s">
        <v>104</v>
      </c>
      <c r="J1902" t="str">
        <f>_xlfn.XLOOKUP('Policy Details'!$I1902,'Customer Information'!$A$2:$A$5001,'Customer Information'!$E$2:$E$5001)</f>
        <v>36-45</v>
      </c>
      <c r="K1902" t="str">
        <f>_xlfn.XLOOKUP('Policy Details'!$I1902,'Customer Information'!$A$2:$A$5001,'Customer Information'!$C$2:$C$5001)</f>
        <v>Male</v>
      </c>
      <c r="L1902">
        <f>YEAR('Policy Details'!$E1902)</f>
        <v>2016</v>
      </c>
    </row>
    <row r="1903" spans="1:12">
      <c r="A1903" t="s">
        <v>17401</v>
      </c>
      <c r="B1903" t="s">
        <v>20502</v>
      </c>
      <c r="C1903">
        <v>115596</v>
      </c>
      <c r="D1903">
        <v>1597.36</v>
      </c>
      <c r="E1903" s="30">
        <v>44537</v>
      </c>
      <c r="F1903" s="30">
        <v>46853</v>
      </c>
      <c r="G1903" t="s">
        <v>20506</v>
      </c>
      <c r="H1903" t="s">
        <v>20508</v>
      </c>
      <c r="I1903" t="s">
        <v>3676</v>
      </c>
      <c r="J1903" t="str">
        <f>_xlfn.XLOOKUP('Policy Details'!$I1903,'Customer Information'!$A$2:$A$5001,'Customer Information'!$E$2:$E$5001)</f>
        <v>56+</v>
      </c>
      <c r="K1903" t="str">
        <f>_xlfn.XLOOKUP('Policy Details'!$I1903,'Customer Information'!$A$2:$A$5001,'Customer Information'!$C$2:$C$5001)</f>
        <v>Male</v>
      </c>
      <c r="L1903">
        <f>YEAR('Policy Details'!$E1903)</f>
        <v>2021</v>
      </c>
    </row>
    <row r="1904" spans="1:12">
      <c r="A1904" t="s">
        <v>17402</v>
      </c>
      <c r="B1904" t="s">
        <v>20503</v>
      </c>
      <c r="C1904">
        <v>345222</v>
      </c>
      <c r="D1904">
        <v>777.81</v>
      </c>
      <c r="E1904" s="30">
        <v>44746</v>
      </c>
      <c r="F1904" s="30">
        <v>46217</v>
      </c>
      <c r="G1904" t="s">
        <v>20506</v>
      </c>
      <c r="H1904" t="s">
        <v>20508</v>
      </c>
      <c r="I1904" t="s">
        <v>3679</v>
      </c>
      <c r="J1904" t="str">
        <f>_xlfn.XLOOKUP('Policy Details'!$I1904,'Customer Information'!$A$2:$A$5001,'Customer Information'!$E$2:$E$5001)</f>
        <v>56+</v>
      </c>
      <c r="K1904" t="str">
        <f>_xlfn.XLOOKUP('Policy Details'!$I1904,'Customer Information'!$A$2:$A$5001,'Customer Information'!$C$2:$C$5001)</f>
        <v>Female</v>
      </c>
      <c r="L1904">
        <f>YEAR('Policy Details'!$E1904)</f>
        <v>2022</v>
      </c>
    </row>
    <row r="1905" spans="1:12">
      <c r="A1905" t="s">
        <v>17403</v>
      </c>
      <c r="B1905" t="s">
        <v>20501</v>
      </c>
      <c r="C1905">
        <v>330393</v>
      </c>
      <c r="D1905">
        <v>877.87</v>
      </c>
      <c r="E1905" s="30">
        <v>42954</v>
      </c>
      <c r="F1905" s="30">
        <v>46011</v>
      </c>
      <c r="G1905" t="s">
        <v>20505</v>
      </c>
      <c r="H1905" t="s">
        <v>20507</v>
      </c>
      <c r="I1905" t="s">
        <v>1850</v>
      </c>
      <c r="J1905" t="str">
        <f>_xlfn.XLOOKUP('Policy Details'!$I1905,'Customer Information'!$A$2:$A$5001,'Customer Information'!$E$2:$E$5001)</f>
        <v>46-55</v>
      </c>
      <c r="K1905" t="str">
        <f>_xlfn.XLOOKUP('Policy Details'!$I1905,'Customer Information'!$A$2:$A$5001,'Customer Information'!$C$2:$C$5001)</f>
        <v>Male</v>
      </c>
      <c r="L1905">
        <f>YEAR('Policy Details'!$E1905)</f>
        <v>2017</v>
      </c>
    </row>
    <row r="1906" spans="1:12">
      <c r="A1906" t="s">
        <v>17404</v>
      </c>
      <c r="B1906" t="s">
        <v>20503</v>
      </c>
      <c r="C1906">
        <v>356950</v>
      </c>
      <c r="D1906">
        <v>684</v>
      </c>
      <c r="E1906" s="30">
        <v>43737</v>
      </c>
      <c r="F1906" s="30">
        <v>45725</v>
      </c>
      <c r="G1906" t="s">
        <v>20506</v>
      </c>
      <c r="H1906" t="s">
        <v>20508</v>
      </c>
      <c r="I1906" t="s">
        <v>3776</v>
      </c>
      <c r="J1906" t="str">
        <f>_xlfn.XLOOKUP('Policy Details'!$I1906,'Customer Information'!$A$2:$A$5001,'Customer Information'!$E$2:$E$5001)</f>
        <v>56+</v>
      </c>
      <c r="K1906" t="str">
        <f>_xlfn.XLOOKUP('Policy Details'!$I1906,'Customer Information'!$A$2:$A$5001,'Customer Information'!$C$2:$C$5001)</f>
        <v>Female</v>
      </c>
      <c r="L1906">
        <f>YEAR('Policy Details'!$E1906)</f>
        <v>2019</v>
      </c>
    </row>
    <row r="1907" spans="1:12">
      <c r="A1907" t="s">
        <v>17405</v>
      </c>
      <c r="B1907" t="s">
        <v>20501</v>
      </c>
      <c r="C1907">
        <v>471321</v>
      </c>
      <c r="D1907">
        <v>1882.88</v>
      </c>
      <c r="E1907" s="30">
        <v>44260</v>
      </c>
      <c r="F1907" s="30">
        <v>46791</v>
      </c>
      <c r="G1907" t="s">
        <v>20506</v>
      </c>
      <c r="H1907" t="s">
        <v>20509</v>
      </c>
      <c r="I1907" t="s">
        <v>728</v>
      </c>
      <c r="J1907" t="str">
        <f>_xlfn.XLOOKUP('Policy Details'!$I1907,'Customer Information'!$A$2:$A$5001,'Customer Information'!$E$2:$E$5001)</f>
        <v>46-55</v>
      </c>
      <c r="K1907" t="str">
        <f>_xlfn.XLOOKUP('Policy Details'!$I1907,'Customer Information'!$A$2:$A$5001,'Customer Information'!$C$2:$C$5001)</f>
        <v>Male</v>
      </c>
      <c r="L1907">
        <f>YEAR('Policy Details'!$E1907)</f>
        <v>2021</v>
      </c>
    </row>
    <row r="1908" spans="1:12">
      <c r="A1908" t="s">
        <v>17406</v>
      </c>
      <c r="B1908" t="s">
        <v>20502</v>
      </c>
      <c r="C1908">
        <v>437031</v>
      </c>
      <c r="D1908">
        <v>1052.95</v>
      </c>
      <c r="E1908" s="30">
        <v>43745</v>
      </c>
      <c r="F1908" s="30">
        <v>44573</v>
      </c>
      <c r="G1908" t="s">
        <v>20506</v>
      </c>
      <c r="H1908" t="s">
        <v>20508</v>
      </c>
      <c r="I1908" t="s">
        <v>4297</v>
      </c>
      <c r="J1908" t="str">
        <f>_xlfn.XLOOKUP('Policy Details'!$I1908,'Customer Information'!$A$2:$A$5001,'Customer Information'!$E$2:$E$5001)</f>
        <v>26-35</v>
      </c>
      <c r="K1908" t="str">
        <f>_xlfn.XLOOKUP('Policy Details'!$I1908,'Customer Information'!$A$2:$A$5001,'Customer Information'!$C$2:$C$5001)</f>
        <v>Female</v>
      </c>
      <c r="L1908">
        <f>YEAR('Policy Details'!$E1908)</f>
        <v>2019</v>
      </c>
    </row>
    <row r="1909" spans="1:12">
      <c r="A1909" t="s">
        <v>17407</v>
      </c>
      <c r="B1909" t="s">
        <v>20502</v>
      </c>
      <c r="C1909">
        <v>197878</v>
      </c>
      <c r="D1909">
        <v>1993.82</v>
      </c>
      <c r="E1909" s="30">
        <v>44574</v>
      </c>
      <c r="F1909" s="30">
        <v>45361</v>
      </c>
      <c r="G1909" t="s">
        <v>20504</v>
      </c>
      <c r="H1909" t="s">
        <v>20508</v>
      </c>
      <c r="I1909" t="s">
        <v>4612</v>
      </c>
      <c r="J1909" t="str">
        <f>_xlfn.XLOOKUP('Policy Details'!$I1909,'Customer Information'!$A$2:$A$5001,'Customer Information'!$E$2:$E$5001)</f>
        <v>26-35</v>
      </c>
      <c r="K1909" t="str">
        <f>_xlfn.XLOOKUP('Policy Details'!$I1909,'Customer Information'!$A$2:$A$5001,'Customer Information'!$C$2:$C$5001)</f>
        <v>Female</v>
      </c>
      <c r="L1909">
        <f>YEAR('Policy Details'!$E1909)</f>
        <v>2022</v>
      </c>
    </row>
    <row r="1910" spans="1:12">
      <c r="A1910" t="s">
        <v>17408</v>
      </c>
      <c r="B1910" t="s">
        <v>20500</v>
      </c>
      <c r="C1910">
        <v>346583</v>
      </c>
      <c r="D1910">
        <v>969.08</v>
      </c>
      <c r="E1910" s="30">
        <v>44614</v>
      </c>
      <c r="F1910" s="30">
        <v>45071</v>
      </c>
      <c r="G1910" t="s">
        <v>20505</v>
      </c>
      <c r="H1910" t="s">
        <v>20508</v>
      </c>
      <c r="I1910" t="s">
        <v>4534</v>
      </c>
      <c r="J1910" t="str">
        <f>_xlfn.XLOOKUP('Policy Details'!$I1910,'Customer Information'!$A$2:$A$5001,'Customer Information'!$E$2:$E$5001)</f>
        <v>56+</v>
      </c>
      <c r="K1910" t="str">
        <f>_xlfn.XLOOKUP('Policy Details'!$I1910,'Customer Information'!$A$2:$A$5001,'Customer Information'!$C$2:$C$5001)</f>
        <v>Male</v>
      </c>
      <c r="L1910">
        <f>YEAR('Policy Details'!$E1910)</f>
        <v>2022</v>
      </c>
    </row>
    <row r="1911" spans="1:12">
      <c r="A1911" t="s">
        <v>17409</v>
      </c>
      <c r="B1911" t="s">
        <v>20503</v>
      </c>
      <c r="C1911">
        <v>47160</v>
      </c>
      <c r="D1911">
        <v>530.21</v>
      </c>
      <c r="E1911" s="30">
        <v>44915</v>
      </c>
      <c r="F1911" s="30">
        <v>46804</v>
      </c>
      <c r="G1911" t="s">
        <v>20506</v>
      </c>
      <c r="H1911" t="s">
        <v>20509</v>
      </c>
      <c r="I1911" t="s">
        <v>4054</v>
      </c>
      <c r="J1911" t="str">
        <f>_xlfn.XLOOKUP('Policy Details'!$I1911,'Customer Information'!$A$2:$A$5001,'Customer Information'!$E$2:$E$5001)</f>
        <v>56+</v>
      </c>
      <c r="K1911" t="str">
        <f>_xlfn.XLOOKUP('Policy Details'!$I1911,'Customer Information'!$A$2:$A$5001,'Customer Information'!$C$2:$C$5001)</f>
        <v>Female</v>
      </c>
      <c r="L1911">
        <f>YEAR('Policy Details'!$E1911)</f>
        <v>2022</v>
      </c>
    </row>
    <row r="1912" spans="1:12">
      <c r="A1912" t="s">
        <v>17410</v>
      </c>
      <c r="B1912" t="s">
        <v>20501</v>
      </c>
      <c r="C1912">
        <v>405650</v>
      </c>
      <c r="D1912">
        <v>1302.02</v>
      </c>
      <c r="E1912" s="30">
        <v>45475</v>
      </c>
      <c r="F1912" s="30">
        <v>46066</v>
      </c>
      <c r="G1912" t="s">
        <v>20506</v>
      </c>
      <c r="H1912" t="s">
        <v>20507</v>
      </c>
      <c r="I1912" t="s">
        <v>1851</v>
      </c>
      <c r="J1912" t="str">
        <f>_xlfn.XLOOKUP('Policy Details'!$I1912,'Customer Information'!$A$2:$A$5001,'Customer Information'!$E$2:$E$5001)</f>
        <v>26-35</v>
      </c>
      <c r="K1912" t="str">
        <f>_xlfn.XLOOKUP('Policy Details'!$I1912,'Customer Information'!$A$2:$A$5001,'Customer Information'!$C$2:$C$5001)</f>
        <v>Male</v>
      </c>
      <c r="L1912">
        <f>YEAR('Policy Details'!$E1912)</f>
        <v>2024</v>
      </c>
    </row>
    <row r="1913" spans="1:12">
      <c r="A1913" t="s">
        <v>17411</v>
      </c>
      <c r="B1913" t="s">
        <v>20500</v>
      </c>
      <c r="C1913">
        <v>437453</v>
      </c>
      <c r="D1913">
        <v>644.82000000000005</v>
      </c>
      <c r="E1913" s="30">
        <v>45438</v>
      </c>
      <c r="F1913" s="30">
        <v>47505</v>
      </c>
      <c r="G1913" t="s">
        <v>20506</v>
      </c>
      <c r="H1913" t="s">
        <v>20508</v>
      </c>
      <c r="I1913" t="s">
        <v>1822</v>
      </c>
      <c r="J1913" t="str">
        <f>_xlfn.XLOOKUP('Policy Details'!$I1913,'Customer Information'!$A$2:$A$5001,'Customer Information'!$E$2:$E$5001)</f>
        <v>56+</v>
      </c>
      <c r="K1913" t="str">
        <f>_xlfn.XLOOKUP('Policy Details'!$I1913,'Customer Information'!$A$2:$A$5001,'Customer Information'!$C$2:$C$5001)</f>
        <v>Other</v>
      </c>
      <c r="L1913">
        <f>YEAR('Policy Details'!$E1913)</f>
        <v>2024</v>
      </c>
    </row>
    <row r="1914" spans="1:12">
      <c r="A1914" t="s">
        <v>17412</v>
      </c>
      <c r="B1914" t="s">
        <v>20503</v>
      </c>
      <c r="C1914">
        <v>255645</v>
      </c>
      <c r="D1914">
        <v>530.08000000000004</v>
      </c>
      <c r="E1914" s="30">
        <v>42411</v>
      </c>
      <c r="F1914" s="30">
        <v>44345</v>
      </c>
      <c r="G1914" t="s">
        <v>20504</v>
      </c>
      <c r="H1914" t="s">
        <v>20508</v>
      </c>
      <c r="I1914" t="s">
        <v>2090</v>
      </c>
      <c r="J1914" t="str">
        <f>_xlfn.XLOOKUP('Policy Details'!$I1914,'Customer Information'!$A$2:$A$5001,'Customer Information'!$E$2:$E$5001)</f>
        <v>56+</v>
      </c>
      <c r="K1914" t="str">
        <f>_xlfn.XLOOKUP('Policy Details'!$I1914,'Customer Information'!$A$2:$A$5001,'Customer Information'!$C$2:$C$5001)</f>
        <v>Male</v>
      </c>
      <c r="L1914">
        <f>YEAR('Policy Details'!$E1914)</f>
        <v>2016</v>
      </c>
    </row>
    <row r="1915" spans="1:12">
      <c r="A1915" t="s">
        <v>17413</v>
      </c>
      <c r="B1915" t="s">
        <v>20503</v>
      </c>
      <c r="C1915">
        <v>143775</v>
      </c>
      <c r="D1915">
        <v>1368.6</v>
      </c>
      <c r="E1915" s="30">
        <v>42485</v>
      </c>
      <c r="F1915" s="30">
        <v>43240</v>
      </c>
      <c r="G1915" t="s">
        <v>20504</v>
      </c>
      <c r="H1915" t="s">
        <v>20508</v>
      </c>
      <c r="I1915" t="s">
        <v>1305</v>
      </c>
      <c r="J1915" t="str">
        <f>_xlfn.XLOOKUP('Policy Details'!$I1915,'Customer Information'!$A$2:$A$5001,'Customer Information'!$E$2:$E$5001)</f>
        <v>56+</v>
      </c>
      <c r="K1915" t="str">
        <f>_xlfn.XLOOKUP('Policy Details'!$I1915,'Customer Information'!$A$2:$A$5001,'Customer Information'!$C$2:$C$5001)</f>
        <v>Other</v>
      </c>
      <c r="L1915">
        <f>YEAR('Policy Details'!$E1915)</f>
        <v>2016</v>
      </c>
    </row>
    <row r="1916" spans="1:12">
      <c r="A1916" t="s">
        <v>17414</v>
      </c>
      <c r="B1916" t="s">
        <v>20503</v>
      </c>
      <c r="C1916">
        <v>344929</v>
      </c>
      <c r="D1916">
        <v>810.31</v>
      </c>
      <c r="E1916" s="30">
        <v>42171</v>
      </c>
      <c r="F1916" s="30">
        <v>45619</v>
      </c>
      <c r="G1916" t="s">
        <v>20506</v>
      </c>
      <c r="H1916" t="s">
        <v>20509</v>
      </c>
      <c r="I1916" t="s">
        <v>2845</v>
      </c>
      <c r="J1916" t="str">
        <f>_xlfn.XLOOKUP('Policy Details'!$I1916,'Customer Information'!$A$2:$A$5001,'Customer Information'!$E$2:$E$5001)</f>
        <v>56+</v>
      </c>
      <c r="K1916" t="str">
        <f>_xlfn.XLOOKUP('Policy Details'!$I1916,'Customer Information'!$A$2:$A$5001,'Customer Information'!$C$2:$C$5001)</f>
        <v>Female</v>
      </c>
      <c r="L1916">
        <f>YEAR('Policy Details'!$E1916)</f>
        <v>2015</v>
      </c>
    </row>
    <row r="1917" spans="1:12">
      <c r="A1917" t="s">
        <v>17415</v>
      </c>
      <c r="B1917" t="s">
        <v>20501</v>
      </c>
      <c r="C1917">
        <v>236983</v>
      </c>
      <c r="D1917">
        <v>725.92</v>
      </c>
      <c r="E1917" s="30">
        <v>45598</v>
      </c>
      <c r="F1917" s="30">
        <v>46772</v>
      </c>
      <c r="G1917" t="s">
        <v>20506</v>
      </c>
      <c r="H1917" t="s">
        <v>20507</v>
      </c>
      <c r="I1917" t="s">
        <v>1802</v>
      </c>
      <c r="J1917" t="str">
        <f>_xlfn.XLOOKUP('Policy Details'!$I1917,'Customer Information'!$A$2:$A$5001,'Customer Information'!$E$2:$E$5001)</f>
        <v>26-35</v>
      </c>
      <c r="K1917" t="str">
        <f>_xlfn.XLOOKUP('Policy Details'!$I1917,'Customer Information'!$A$2:$A$5001,'Customer Information'!$C$2:$C$5001)</f>
        <v>Female</v>
      </c>
      <c r="L1917">
        <f>YEAR('Policy Details'!$E1917)</f>
        <v>2024</v>
      </c>
    </row>
    <row r="1918" spans="1:12">
      <c r="A1918" t="s">
        <v>17416</v>
      </c>
      <c r="B1918" t="s">
        <v>20501</v>
      </c>
      <c r="C1918">
        <v>307406</v>
      </c>
      <c r="D1918">
        <v>1526.73</v>
      </c>
      <c r="E1918" s="30">
        <v>45139</v>
      </c>
      <c r="F1918" s="30">
        <v>48089</v>
      </c>
      <c r="G1918" t="s">
        <v>20505</v>
      </c>
      <c r="H1918" t="s">
        <v>20509</v>
      </c>
      <c r="I1918" t="s">
        <v>630</v>
      </c>
      <c r="J1918" t="str">
        <f>_xlfn.XLOOKUP('Policy Details'!$I1918,'Customer Information'!$A$2:$A$5001,'Customer Information'!$E$2:$E$5001)</f>
        <v>56+</v>
      </c>
      <c r="K1918" t="str">
        <f>_xlfn.XLOOKUP('Policy Details'!$I1918,'Customer Information'!$A$2:$A$5001,'Customer Information'!$C$2:$C$5001)</f>
        <v>Other</v>
      </c>
      <c r="L1918">
        <f>YEAR('Policy Details'!$E1918)</f>
        <v>2023</v>
      </c>
    </row>
    <row r="1919" spans="1:12">
      <c r="A1919" t="s">
        <v>17417</v>
      </c>
      <c r="B1919" t="s">
        <v>20501</v>
      </c>
      <c r="C1919">
        <v>157450</v>
      </c>
      <c r="D1919">
        <v>1685.42</v>
      </c>
      <c r="E1919" s="30">
        <v>43362</v>
      </c>
      <c r="F1919" s="30">
        <v>46906</v>
      </c>
      <c r="G1919" t="s">
        <v>20504</v>
      </c>
      <c r="H1919" t="s">
        <v>20508</v>
      </c>
      <c r="I1919" t="s">
        <v>4001</v>
      </c>
      <c r="J1919" t="str">
        <f>_xlfn.XLOOKUP('Policy Details'!$I1919,'Customer Information'!$A$2:$A$5001,'Customer Information'!$E$2:$E$5001)</f>
        <v>56+</v>
      </c>
      <c r="K1919" t="str">
        <f>_xlfn.XLOOKUP('Policy Details'!$I1919,'Customer Information'!$A$2:$A$5001,'Customer Information'!$C$2:$C$5001)</f>
        <v>Male</v>
      </c>
      <c r="L1919">
        <f>YEAR('Policy Details'!$E1919)</f>
        <v>2018</v>
      </c>
    </row>
    <row r="1920" spans="1:12">
      <c r="A1920" t="s">
        <v>17418</v>
      </c>
      <c r="B1920" t="s">
        <v>20502</v>
      </c>
      <c r="C1920">
        <v>82368</v>
      </c>
      <c r="D1920">
        <v>698.03</v>
      </c>
      <c r="E1920" s="30">
        <v>42649</v>
      </c>
      <c r="F1920" s="30">
        <v>45868</v>
      </c>
      <c r="G1920" t="s">
        <v>20505</v>
      </c>
      <c r="H1920" t="s">
        <v>20508</v>
      </c>
      <c r="I1920" t="s">
        <v>4038</v>
      </c>
      <c r="J1920" t="str">
        <f>_xlfn.XLOOKUP('Policy Details'!$I1920,'Customer Information'!$A$2:$A$5001,'Customer Information'!$E$2:$E$5001)</f>
        <v>56+</v>
      </c>
      <c r="K1920" t="str">
        <f>_xlfn.XLOOKUP('Policy Details'!$I1920,'Customer Information'!$A$2:$A$5001,'Customer Information'!$C$2:$C$5001)</f>
        <v>Female</v>
      </c>
      <c r="L1920">
        <f>YEAR('Policy Details'!$E1920)</f>
        <v>2016</v>
      </c>
    </row>
    <row r="1921" spans="1:12">
      <c r="A1921" t="s">
        <v>17419</v>
      </c>
      <c r="B1921" t="s">
        <v>20500</v>
      </c>
      <c r="C1921">
        <v>388305</v>
      </c>
      <c r="D1921">
        <v>998.85</v>
      </c>
      <c r="E1921" s="30">
        <v>45410</v>
      </c>
      <c r="F1921" s="30">
        <v>47265</v>
      </c>
      <c r="G1921" t="s">
        <v>20506</v>
      </c>
      <c r="H1921" t="s">
        <v>20509</v>
      </c>
      <c r="I1921" t="s">
        <v>4679</v>
      </c>
      <c r="J1921" t="str">
        <f>_xlfn.XLOOKUP('Policy Details'!$I1921,'Customer Information'!$A$2:$A$5001,'Customer Information'!$E$2:$E$5001)</f>
        <v>36-45</v>
      </c>
      <c r="K1921" t="str">
        <f>_xlfn.XLOOKUP('Policy Details'!$I1921,'Customer Information'!$A$2:$A$5001,'Customer Information'!$C$2:$C$5001)</f>
        <v>Female</v>
      </c>
      <c r="L1921">
        <f>YEAR('Policy Details'!$E1921)</f>
        <v>2024</v>
      </c>
    </row>
    <row r="1922" spans="1:12">
      <c r="A1922" t="s">
        <v>17420</v>
      </c>
      <c r="B1922" t="s">
        <v>20500</v>
      </c>
      <c r="C1922">
        <v>90290</v>
      </c>
      <c r="D1922">
        <v>294.38</v>
      </c>
      <c r="E1922" s="30">
        <v>43614</v>
      </c>
      <c r="F1922" s="30">
        <v>46493</v>
      </c>
      <c r="G1922" t="s">
        <v>20505</v>
      </c>
      <c r="H1922" t="s">
        <v>20508</v>
      </c>
      <c r="I1922" t="s">
        <v>290</v>
      </c>
      <c r="J1922" t="str">
        <f>_xlfn.XLOOKUP('Policy Details'!$I1922,'Customer Information'!$A$2:$A$5001,'Customer Information'!$E$2:$E$5001)</f>
        <v>26-35</v>
      </c>
      <c r="K1922" t="str">
        <f>_xlfn.XLOOKUP('Policy Details'!$I1922,'Customer Information'!$A$2:$A$5001,'Customer Information'!$C$2:$C$5001)</f>
        <v>Male</v>
      </c>
      <c r="L1922">
        <f>YEAR('Policy Details'!$E1922)</f>
        <v>2019</v>
      </c>
    </row>
    <row r="1923" spans="1:12">
      <c r="A1923" t="s">
        <v>17421</v>
      </c>
      <c r="B1923" t="s">
        <v>20503</v>
      </c>
      <c r="C1923">
        <v>92841</v>
      </c>
      <c r="D1923">
        <v>1736.68</v>
      </c>
      <c r="E1923" s="30">
        <v>44780</v>
      </c>
      <c r="F1923" s="30">
        <v>47253</v>
      </c>
      <c r="G1923" t="s">
        <v>20506</v>
      </c>
      <c r="H1923" t="s">
        <v>20508</v>
      </c>
      <c r="I1923" t="s">
        <v>1872</v>
      </c>
      <c r="J1923" t="str">
        <f>_xlfn.XLOOKUP('Policy Details'!$I1923,'Customer Information'!$A$2:$A$5001,'Customer Information'!$E$2:$E$5001)</f>
        <v>56+</v>
      </c>
      <c r="K1923" t="str">
        <f>_xlfn.XLOOKUP('Policy Details'!$I1923,'Customer Information'!$A$2:$A$5001,'Customer Information'!$C$2:$C$5001)</f>
        <v>Other</v>
      </c>
      <c r="L1923">
        <f>YEAR('Policy Details'!$E1923)</f>
        <v>2022</v>
      </c>
    </row>
    <row r="1924" spans="1:12">
      <c r="A1924" t="s">
        <v>17422</v>
      </c>
      <c r="B1924" t="s">
        <v>20503</v>
      </c>
      <c r="C1924">
        <v>412488</v>
      </c>
      <c r="D1924">
        <v>1764.62</v>
      </c>
      <c r="E1924" s="30">
        <v>42608</v>
      </c>
      <c r="F1924" s="30">
        <v>43900</v>
      </c>
      <c r="G1924" t="s">
        <v>20506</v>
      </c>
      <c r="H1924" t="s">
        <v>20508</v>
      </c>
      <c r="I1924" t="s">
        <v>1127</v>
      </c>
      <c r="J1924" t="str">
        <f>_xlfn.XLOOKUP('Policy Details'!$I1924,'Customer Information'!$A$2:$A$5001,'Customer Information'!$E$2:$E$5001)</f>
        <v>18-25</v>
      </c>
      <c r="K1924" t="str">
        <f>_xlfn.XLOOKUP('Policy Details'!$I1924,'Customer Information'!$A$2:$A$5001,'Customer Information'!$C$2:$C$5001)</f>
        <v>Male</v>
      </c>
      <c r="L1924">
        <f>YEAR('Policy Details'!$E1924)</f>
        <v>2016</v>
      </c>
    </row>
    <row r="1925" spans="1:12">
      <c r="A1925" t="s">
        <v>17423</v>
      </c>
      <c r="B1925" t="s">
        <v>20501</v>
      </c>
      <c r="C1925">
        <v>65696</v>
      </c>
      <c r="D1925">
        <v>903.73</v>
      </c>
      <c r="E1925" s="30">
        <v>42406</v>
      </c>
      <c r="F1925" s="30">
        <v>43047</v>
      </c>
      <c r="G1925" t="s">
        <v>20504</v>
      </c>
      <c r="H1925" t="s">
        <v>20507</v>
      </c>
      <c r="I1925" t="s">
        <v>3212</v>
      </c>
      <c r="J1925" t="str">
        <f>_xlfn.XLOOKUP('Policy Details'!$I1925,'Customer Information'!$A$2:$A$5001,'Customer Information'!$E$2:$E$5001)</f>
        <v>56+</v>
      </c>
      <c r="K1925" t="str">
        <f>_xlfn.XLOOKUP('Policy Details'!$I1925,'Customer Information'!$A$2:$A$5001,'Customer Information'!$C$2:$C$5001)</f>
        <v>Male</v>
      </c>
      <c r="L1925">
        <f>YEAR('Policy Details'!$E1925)</f>
        <v>2016</v>
      </c>
    </row>
    <row r="1926" spans="1:12">
      <c r="A1926" t="s">
        <v>17424</v>
      </c>
      <c r="B1926" t="s">
        <v>20501</v>
      </c>
      <c r="C1926">
        <v>449631</v>
      </c>
      <c r="D1926">
        <v>235.22</v>
      </c>
      <c r="E1926" s="30">
        <v>44383</v>
      </c>
      <c r="F1926" s="30">
        <v>46170</v>
      </c>
      <c r="G1926" t="s">
        <v>20505</v>
      </c>
      <c r="H1926" t="s">
        <v>20509</v>
      </c>
      <c r="I1926" t="s">
        <v>2952</v>
      </c>
      <c r="J1926" t="str">
        <f>_xlfn.XLOOKUP('Policy Details'!$I1926,'Customer Information'!$A$2:$A$5001,'Customer Information'!$E$2:$E$5001)</f>
        <v>46-55</v>
      </c>
      <c r="K1926" t="str">
        <f>_xlfn.XLOOKUP('Policy Details'!$I1926,'Customer Information'!$A$2:$A$5001,'Customer Information'!$C$2:$C$5001)</f>
        <v>Female</v>
      </c>
      <c r="L1926">
        <f>YEAR('Policy Details'!$E1926)</f>
        <v>2021</v>
      </c>
    </row>
    <row r="1927" spans="1:12">
      <c r="A1927" t="s">
        <v>17425</v>
      </c>
      <c r="B1927" t="s">
        <v>20502</v>
      </c>
      <c r="C1927">
        <v>278957</v>
      </c>
      <c r="D1927">
        <v>1358.41</v>
      </c>
      <c r="E1927" s="30">
        <v>43805</v>
      </c>
      <c r="F1927" s="30">
        <v>46154</v>
      </c>
      <c r="G1927" t="s">
        <v>20505</v>
      </c>
      <c r="H1927" t="s">
        <v>20508</v>
      </c>
      <c r="I1927" t="s">
        <v>266</v>
      </c>
      <c r="J1927" t="str">
        <f>_xlfn.XLOOKUP('Policy Details'!$I1927,'Customer Information'!$A$2:$A$5001,'Customer Information'!$E$2:$E$5001)</f>
        <v>18-25</v>
      </c>
      <c r="K1927" t="str">
        <f>_xlfn.XLOOKUP('Policy Details'!$I1927,'Customer Information'!$A$2:$A$5001,'Customer Information'!$C$2:$C$5001)</f>
        <v>Female</v>
      </c>
      <c r="L1927">
        <f>YEAR('Policy Details'!$E1927)</f>
        <v>2019</v>
      </c>
    </row>
    <row r="1928" spans="1:12">
      <c r="A1928" t="s">
        <v>17426</v>
      </c>
      <c r="B1928" t="s">
        <v>20502</v>
      </c>
      <c r="C1928">
        <v>416648</v>
      </c>
      <c r="D1928">
        <v>1108.33</v>
      </c>
      <c r="E1928" s="30">
        <v>45492</v>
      </c>
      <c r="F1928" s="30">
        <v>48275</v>
      </c>
      <c r="G1928" t="s">
        <v>20505</v>
      </c>
      <c r="H1928" t="s">
        <v>20507</v>
      </c>
      <c r="I1928" t="s">
        <v>4598</v>
      </c>
      <c r="J1928" t="str">
        <f>_xlfn.XLOOKUP('Policy Details'!$I1928,'Customer Information'!$A$2:$A$5001,'Customer Information'!$E$2:$E$5001)</f>
        <v>56+</v>
      </c>
      <c r="K1928" t="str">
        <f>_xlfn.XLOOKUP('Policy Details'!$I1928,'Customer Information'!$A$2:$A$5001,'Customer Information'!$C$2:$C$5001)</f>
        <v>Female</v>
      </c>
      <c r="L1928">
        <f>YEAR('Policy Details'!$E1928)</f>
        <v>2024</v>
      </c>
    </row>
    <row r="1929" spans="1:12">
      <c r="A1929" t="s">
        <v>17427</v>
      </c>
      <c r="B1929" t="s">
        <v>20502</v>
      </c>
      <c r="C1929">
        <v>168049</v>
      </c>
      <c r="D1929">
        <v>1016.69</v>
      </c>
      <c r="E1929" s="30">
        <v>43824</v>
      </c>
      <c r="F1929" s="30">
        <v>47426</v>
      </c>
      <c r="G1929" t="s">
        <v>20506</v>
      </c>
      <c r="H1929" t="s">
        <v>20508</v>
      </c>
      <c r="I1929" t="s">
        <v>315</v>
      </c>
      <c r="J1929" t="str">
        <f>_xlfn.XLOOKUP('Policy Details'!$I1929,'Customer Information'!$A$2:$A$5001,'Customer Information'!$E$2:$E$5001)</f>
        <v>56+</v>
      </c>
      <c r="K1929" t="str">
        <f>_xlfn.XLOOKUP('Policy Details'!$I1929,'Customer Information'!$A$2:$A$5001,'Customer Information'!$C$2:$C$5001)</f>
        <v>Female</v>
      </c>
      <c r="L1929">
        <f>YEAR('Policy Details'!$E1929)</f>
        <v>2019</v>
      </c>
    </row>
    <row r="1930" spans="1:12">
      <c r="A1930" t="s">
        <v>17428</v>
      </c>
      <c r="B1930" t="s">
        <v>20502</v>
      </c>
      <c r="C1930">
        <v>161475</v>
      </c>
      <c r="D1930">
        <v>1131.1199999999999</v>
      </c>
      <c r="E1930" s="30">
        <v>44769</v>
      </c>
      <c r="F1930" s="30">
        <v>46802</v>
      </c>
      <c r="G1930" t="s">
        <v>20504</v>
      </c>
      <c r="H1930" t="s">
        <v>20508</v>
      </c>
      <c r="I1930" t="s">
        <v>3991</v>
      </c>
      <c r="J1930" t="str">
        <f>_xlfn.XLOOKUP('Policy Details'!$I1930,'Customer Information'!$A$2:$A$5001,'Customer Information'!$E$2:$E$5001)</f>
        <v>26-35</v>
      </c>
      <c r="K1930" t="str">
        <f>_xlfn.XLOOKUP('Policy Details'!$I1930,'Customer Information'!$A$2:$A$5001,'Customer Information'!$C$2:$C$5001)</f>
        <v>Other</v>
      </c>
      <c r="L1930">
        <f>YEAR('Policy Details'!$E1930)</f>
        <v>2022</v>
      </c>
    </row>
    <row r="1931" spans="1:12">
      <c r="A1931" t="s">
        <v>17429</v>
      </c>
      <c r="B1931" t="s">
        <v>20501</v>
      </c>
      <c r="C1931">
        <v>262035</v>
      </c>
      <c r="D1931">
        <v>655.49</v>
      </c>
      <c r="E1931" s="30">
        <v>44184</v>
      </c>
      <c r="F1931" s="30">
        <v>46633</v>
      </c>
      <c r="G1931" t="s">
        <v>20506</v>
      </c>
      <c r="H1931" t="s">
        <v>20508</v>
      </c>
      <c r="I1931" t="s">
        <v>3654</v>
      </c>
      <c r="J1931" t="str">
        <f>_xlfn.XLOOKUP('Policy Details'!$I1931,'Customer Information'!$A$2:$A$5001,'Customer Information'!$E$2:$E$5001)</f>
        <v>46-55</v>
      </c>
      <c r="K1931" t="str">
        <f>_xlfn.XLOOKUP('Policy Details'!$I1931,'Customer Information'!$A$2:$A$5001,'Customer Information'!$C$2:$C$5001)</f>
        <v>Male</v>
      </c>
      <c r="L1931">
        <f>YEAR('Policy Details'!$E1931)</f>
        <v>2020</v>
      </c>
    </row>
    <row r="1932" spans="1:12">
      <c r="A1932" t="s">
        <v>17430</v>
      </c>
      <c r="B1932" t="s">
        <v>20500</v>
      </c>
      <c r="C1932">
        <v>39704</v>
      </c>
      <c r="D1932">
        <v>879.32</v>
      </c>
      <c r="E1932" s="30">
        <v>44739</v>
      </c>
      <c r="F1932" s="30">
        <v>45871</v>
      </c>
      <c r="G1932" t="s">
        <v>20505</v>
      </c>
      <c r="H1932" t="s">
        <v>20508</v>
      </c>
      <c r="I1932" t="s">
        <v>2657</v>
      </c>
      <c r="J1932" t="str">
        <f>_xlfn.XLOOKUP('Policy Details'!$I1932,'Customer Information'!$A$2:$A$5001,'Customer Information'!$E$2:$E$5001)</f>
        <v>56+</v>
      </c>
      <c r="K1932" t="str">
        <f>_xlfn.XLOOKUP('Policy Details'!$I1932,'Customer Information'!$A$2:$A$5001,'Customer Information'!$C$2:$C$5001)</f>
        <v>Other</v>
      </c>
      <c r="L1932">
        <f>YEAR('Policy Details'!$E1932)</f>
        <v>2022</v>
      </c>
    </row>
    <row r="1933" spans="1:12">
      <c r="A1933" t="s">
        <v>17431</v>
      </c>
      <c r="B1933" t="s">
        <v>20502</v>
      </c>
      <c r="C1933">
        <v>386837</v>
      </c>
      <c r="D1933">
        <v>1073.6300000000001</v>
      </c>
      <c r="E1933" s="30">
        <v>44967</v>
      </c>
      <c r="F1933" s="30">
        <v>48131</v>
      </c>
      <c r="G1933" t="s">
        <v>20505</v>
      </c>
      <c r="H1933" t="s">
        <v>20509</v>
      </c>
      <c r="I1933" t="s">
        <v>2056</v>
      </c>
      <c r="J1933" t="str">
        <f>_xlfn.XLOOKUP('Policy Details'!$I1933,'Customer Information'!$A$2:$A$5001,'Customer Information'!$E$2:$E$5001)</f>
        <v>56+</v>
      </c>
      <c r="K1933" t="str">
        <f>_xlfn.XLOOKUP('Policy Details'!$I1933,'Customer Information'!$A$2:$A$5001,'Customer Information'!$C$2:$C$5001)</f>
        <v>Other</v>
      </c>
      <c r="L1933">
        <f>YEAR('Policy Details'!$E1933)</f>
        <v>2023</v>
      </c>
    </row>
    <row r="1934" spans="1:12">
      <c r="A1934" t="s">
        <v>17432</v>
      </c>
      <c r="B1934" t="s">
        <v>20500</v>
      </c>
      <c r="C1934">
        <v>194560</v>
      </c>
      <c r="D1934">
        <v>1532.96</v>
      </c>
      <c r="E1934" s="30">
        <v>45154</v>
      </c>
      <c r="F1934" s="30">
        <v>46653</v>
      </c>
      <c r="G1934" t="s">
        <v>20505</v>
      </c>
      <c r="H1934" t="s">
        <v>20509</v>
      </c>
      <c r="I1934" t="s">
        <v>1711</v>
      </c>
      <c r="J1934" t="str">
        <f>_xlfn.XLOOKUP('Policy Details'!$I1934,'Customer Information'!$A$2:$A$5001,'Customer Information'!$E$2:$E$5001)</f>
        <v>36-45</v>
      </c>
      <c r="K1934" t="str">
        <f>_xlfn.XLOOKUP('Policy Details'!$I1934,'Customer Information'!$A$2:$A$5001,'Customer Information'!$C$2:$C$5001)</f>
        <v>Other</v>
      </c>
      <c r="L1934">
        <f>YEAR('Policy Details'!$E1934)</f>
        <v>2023</v>
      </c>
    </row>
    <row r="1935" spans="1:12">
      <c r="A1935" t="s">
        <v>17433</v>
      </c>
      <c r="B1935" t="s">
        <v>20502</v>
      </c>
      <c r="C1935">
        <v>354203</v>
      </c>
      <c r="D1935">
        <v>1670.02</v>
      </c>
      <c r="E1935" s="30">
        <v>45305</v>
      </c>
      <c r="F1935" s="30">
        <v>46449</v>
      </c>
      <c r="G1935" t="s">
        <v>20506</v>
      </c>
      <c r="H1935" t="s">
        <v>20507</v>
      </c>
      <c r="I1935" t="s">
        <v>3886</v>
      </c>
      <c r="J1935" t="str">
        <f>_xlfn.XLOOKUP('Policy Details'!$I1935,'Customer Information'!$A$2:$A$5001,'Customer Information'!$E$2:$E$5001)</f>
        <v>26-35</v>
      </c>
      <c r="K1935" t="str">
        <f>_xlfn.XLOOKUP('Policy Details'!$I1935,'Customer Information'!$A$2:$A$5001,'Customer Information'!$C$2:$C$5001)</f>
        <v>Other</v>
      </c>
      <c r="L1935">
        <f>YEAR('Policy Details'!$E1935)</f>
        <v>2024</v>
      </c>
    </row>
    <row r="1936" spans="1:12">
      <c r="A1936" t="s">
        <v>17434</v>
      </c>
      <c r="B1936" t="s">
        <v>20500</v>
      </c>
      <c r="C1936">
        <v>173467</v>
      </c>
      <c r="D1936">
        <v>993.5</v>
      </c>
      <c r="E1936" s="30">
        <v>42023</v>
      </c>
      <c r="F1936" s="30">
        <v>43569</v>
      </c>
      <c r="G1936" t="s">
        <v>20506</v>
      </c>
      <c r="H1936" t="s">
        <v>20509</v>
      </c>
      <c r="I1936" t="s">
        <v>238</v>
      </c>
      <c r="J1936" t="str">
        <f>_xlfn.XLOOKUP('Policy Details'!$I1936,'Customer Information'!$A$2:$A$5001,'Customer Information'!$E$2:$E$5001)</f>
        <v>56+</v>
      </c>
      <c r="K1936" t="str">
        <f>_xlfn.XLOOKUP('Policy Details'!$I1936,'Customer Information'!$A$2:$A$5001,'Customer Information'!$C$2:$C$5001)</f>
        <v>Male</v>
      </c>
      <c r="L1936">
        <f>YEAR('Policy Details'!$E1936)</f>
        <v>2015</v>
      </c>
    </row>
    <row r="1937" spans="1:12">
      <c r="A1937" t="s">
        <v>17435</v>
      </c>
      <c r="B1937" t="s">
        <v>20500</v>
      </c>
      <c r="C1937">
        <v>447914</v>
      </c>
      <c r="D1937">
        <v>1864.67</v>
      </c>
      <c r="E1937" s="30">
        <v>42666</v>
      </c>
      <c r="F1937" s="30">
        <v>45816</v>
      </c>
      <c r="G1937" t="s">
        <v>20506</v>
      </c>
      <c r="H1937" t="s">
        <v>20509</v>
      </c>
      <c r="I1937" t="s">
        <v>1651</v>
      </c>
      <c r="J1937" t="str">
        <f>_xlfn.XLOOKUP('Policy Details'!$I1937,'Customer Information'!$A$2:$A$5001,'Customer Information'!$E$2:$E$5001)</f>
        <v>56+</v>
      </c>
      <c r="K1937" t="str">
        <f>_xlfn.XLOOKUP('Policy Details'!$I1937,'Customer Information'!$A$2:$A$5001,'Customer Information'!$C$2:$C$5001)</f>
        <v>Male</v>
      </c>
      <c r="L1937">
        <f>YEAR('Policy Details'!$E1937)</f>
        <v>2016</v>
      </c>
    </row>
    <row r="1938" spans="1:12">
      <c r="A1938" t="s">
        <v>17436</v>
      </c>
      <c r="B1938" t="s">
        <v>20501</v>
      </c>
      <c r="C1938">
        <v>456341</v>
      </c>
      <c r="D1938">
        <v>331.54</v>
      </c>
      <c r="E1938" s="30">
        <v>43909</v>
      </c>
      <c r="F1938" s="30">
        <v>44759</v>
      </c>
      <c r="G1938" t="s">
        <v>20504</v>
      </c>
      <c r="H1938" t="s">
        <v>20509</v>
      </c>
      <c r="I1938" t="s">
        <v>4080</v>
      </c>
      <c r="J1938" t="str">
        <f>_xlfn.XLOOKUP('Policy Details'!$I1938,'Customer Information'!$A$2:$A$5001,'Customer Information'!$E$2:$E$5001)</f>
        <v>46-55</v>
      </c>
      <c r="K1938" t="str">
        <f>_xlfn.XLOOKUP('Policy Details'!$I1938,'Customer Information'!$A$2:$A$5001,'Customer Information'!$C$2:$C$5001)</f>
        <v>Male</v>
      </c>
      <c r="L1938">
        <f>YEAR('Policy Details'!$E1938)</f>
        <v>2020</v>
      </c>
    </row>
    <row r="1939" spans="1:12">
      <c r="A1939" t="s">
        <v>17437</v>
      </c>
      <c r="B1939" t="s">
        <v>20501</v>
      </c>
      <c r="C1939">
        <v>322516</v>
      </c>
      <c r="D1939">
        <v>1022.7</v>
      </c>
      <c r="E1939" s="30">
        <v>44122</v>
      </c>
      <c r="F1939" s="30">
        <v>44714</v>
      </c>
      <c r="G1939" t="s">
        <v>20505</v>
      </c>
      <c r="H1939" t="s">
        <v>20507</v>
      </c>
      <c r="I1939" t="s">
        <v>3007</v>
      </c>
      <c r="J1939" t="str">
        <f>_xlfn.XLOOKUP('Policy Details'!$I1939,'Customer Information'!$A$2:$A$5001,'Customer Information'!$E$2:$E$5001)</f>
        <v>26-35</v>
      </c>
      <c r="K1939" t="str">
        <f>_xlfn.XLOOKUP('Policy Details'!$I1939,'Customer Information'!$A$2:$A$5001,'Customer Information'!$C$2:$C$5001)</f>
        <v>Female</v>
      </c>
      <c r="L1939">
        <f>YEAR('Policy Details'!$E1939)</f>
        <v>2020</v>
      </c>
    </row>
    <row r="1940" spans="1:12">
      <c r="A1940" t="s">
        <v>17438</v>
      </c>
      <c r="B1940" t="s">
        <v>20502</v>
      </c>
      <c r="C1940">
        <v>209856</v>
      </c>
      <c r="D1940">
        <v>376.03</v>
      </c>
      <c r="E1940" s="30">
        <v>42253</v>
      </c>
      <c r="F1940" s="30">
        <v>45288</v>
      </c>
      <c r="G1940" t="s">
        <v>20504</v>
      </c>
      <c r="H1940" t="s">
        <v>20507</v>
      </c>
      <c r="I1940" t="s">
        <v>1575</v>
      </c>
      <c r="J1940" t="str">
        <f>_xlfn.XLOOKUP('Policy Details'!$I1940,'Customer Information'!$A$2:$A$5001,'Customer Information'!$E$2:$E$5001)</f>
        <v>56+</v>
      </c>
      <c r="K1940" t="str">
        <f>_xlfn.XLOOKUP('Policy Details'!$I1940,'Customer Information'!$A$2:$A$5001,'Customer Information'!$C$2:$C$5001)</f>
        <v>Female</v>
      </c>
      <c r="L1940">
        <f>YEAR('Policy Details'!$E1940)</f>
        <v>2015</v>
      </c>
    </row>
    <row r="1941" spans="1:12">
      <c r="A1941" t="s">
        <v>17439</v>
      </c>
      <c r="B1941" t="s">
        <v>20500</v>
      </c>
      <c r="C1941">
        <v>256809</v>
      </c>
      <c r="D1941">
        <v>801.91</v>
      </c>
      <c r="E1941" s="30">
        <v>45207</v>
      </c>
      <c r="F1941" s="30">
        <v>48822</v>
      </c>
      <c r="G1941" t="s">
        <v>20505</v>
      </c>
      <c r="H1941" t="s">
        <v>20508</v>
      </c>
      <c r="I1941" t="s">
        <v>1607</v>
      </c>
      <c r="J1941" t="str">
        <f>_xlfn.XLOOKUP('Policy Details'!$I1941,'Customer Information'!$A$2:$A$5001,'Customer Information'!$E$2:$E$5001)</f>
        <v>36-45</v>
      </c>
      <c r="K1941" t="str">
        <f>_xlfn.XLOOKUP('Policy Details'!$I1941,'Customer Information'!$A$2:$A$5001,'Customer Information'!$C$2:$C$5001)</f>
        <v>Male</v>
      </c>
      <c r="L1941">
        <f>YEAR('Policy Details'!$E1941)</f>
        <v>2023</v>
      </c>
    </row>
    <row r="1942" spans="1:12">
      <c r="A1942" t="s">
        <v>17440</v>
      </c>
      <c r="B1942" t="s">
        <v>20501</v>
      </c>
      <c r="C1942">
        <v>496546</v>
      </c>
      <c r="D1942">
        <v>1443.69</v>
      </c>
      <c r="E1942" s="30">
        <v>45376</v>
      </c>
      <c r="F1942" s="30">
        <v>46453</v>
      </c>
      <c r="G1942" t="s">
        <v>20506</v>
      </c>
      <c r="H1942" t="s">
        <v>20507</v>
      </c>
      <c r="I1942" t="s">
        <v>92</v>
      </c>
      <c r="J1942" t="str">
        <f>_xlfn.XLOOKUP('Policy Details'!$I1942,'Customer Information'!$A$2:$A$5001,'Customer Information'!$E$2:$E$5001)</f>
        <v>46-55</v>
      </c>
      <c r="K1942" t="str">
        <f>_xlfn.XLOOKUP('Policy Details'!$I1942,'Customer Information'!$A$2:$A$5001,'Customer Information'!$C$2:$C$5001)</f>
        <v>Male</v>
      </c>
      <c r="L1942">
        <f>YEAR('Policy Details'!$E1942)</f>
        <v>2024</v>
      </c>
    </row>
    <row r="1943" spans="1:12">
      <c r="A1943" t="s">
        <v>17441</v>
      </c>
      <c r="B1943" t="s">
        <v>20502</v>
      </c>
      <c r="C1943">
        <v>359549</v>
      </c>
      <c r="D1943">
        <v>1704.06</v>
      </c>
      <c r="E1943" s="30">
        <v>44286</v>
      </c>
      <c r="F1943" s="30">
        <v>47165</v>
      </c>
      <c r="G1943" t="s">
        <v>20506</v>
      </c>
      <c r="H1943" t="s">
        <v>20508</v>
      </c>
      <c r="I1943" t="s">
        <v>2679</v>
      </c>
      <c r="J1943" t="str">
        <f>_xlfn.XLOOKUP('Policy Details'!$I1943,'Customer Information'!$A$2:$A$5001,'Customer Information'!$E$2:$E$5001)</f>
        <v>46-55</v>
      </c>
      <c r="K1943" t="str">
        <f>_xlfn.XLOOKUP('Policy Details'!$I1943,'Customer Information'!$A$2:$A$5001,'Customer Information'!$C$2:$C$5001)</f>
        <v>Male</v>
      </c>
      <c r="L1943">
        <f>YEAR('Policy Details'!$E1943)</f>
        <v>2021</v>
      </c>
    </row>
    <row r="1944" spans="1:12">
      <c r="A1944" t="s">
        <v>17442</v>
      </c>
      <c r="B1944" t="s">
        <v>20500</v>
      </c>
      <c r="C1944">
        <v>81376</v>
      </c>
      <c r="D1944">
        <v>138.32</v>
      </c>
      <c r="E1944" s="30">
        <v>45304</v>
      </c>
      <c r="F1944" s="30">
        <v>48138</v>
      </c>
      <c r="G1944" t="s">
        <v>20505</v>
      </c>
      <c r="H1944" t="s">
        <v>20509</v>
      </c>
      <c r="I1944" t="s">
        <v>3766</v>
      </c>
      <c r="J1944" t="str">
        <f>_xlfn.XLOOKUP('Policy Details'!$I1944,'Customer Information'!$A$2:$A$5001,'Customer Information'!$E$2:$E$5001)</f>
        <v>18-25</v>
      </c>
      <c r="K1944" t="str">
        <f>_xlfn.XLOOKUP('Policy Details'!$I1944,'Customer Information'!$A$2:$A$5001,'Customer Information'!$C$2:$C$5001)</f>
        <v>Male</v>
      </c>
      <c r="L1944">
        <f>YEAR('Policy Details'!$E1944)</f>
        <v>2024</v>
      </c>
    </row>
    <row r="1945" spans="1:12">
      <c r="A1945" t="s">
        <v>17443</v>
      </c>
      <c r="B1945" t="s">
        <v>20500</v>
      </c>
      <c r="C1945">
        <v>40787</v>
      </c>
      <c r="D1945">
        <v>1469.16</v>
      </c>
      <c r="E1945" s="30">
        <v>42474</v>
      </c>
      <c r="F1945" s="30">
        <v>43791</v>
      </c>
      <c r="G1945" t="s">
        <v>20504</v>
      </c>
      <c r="H1945" t="s">
        <v>20507</v>
      </c>
      <c r="I1945" t="s">
        <v>2440</v>
      </c>
      <c r="J1945" t="str">
        <f>_xlfn.XLOOKUP('Policy Details'!$I1945,'Customer Information'!$A$2:$A$5001,'Customer Information'!$E$2:$E$5001)</f>
        <v>26-35</v>
      </c>
      <c r="K1945" t="str">
        <f>_xlfn.XLOOKUP('Policy Details'!$I1945,'Customer Information'!$A$2:$A$5001,'Customer Information'!$C$2:$C$5001)</f>
        <v>Male</v>
      </c>
      <c r="L1945">
        <f>YEAR('Policy Details'!$E1945)</f>
        <v>2016</v>
      </c>
    </row>
    <row r="1946" spans="1:12">
      <c r="A1946" t="s">
        <v>17444</v>
      </c>
      <c r="B1946" t="s">
        <v>20500</v>
      </c>
      <c r="C1946">
        <v>342925</v>
      </c>
      <c r="D1946">
        <v>775.16</v>
      </c>
      <c r="E1946" s="30">
        <v>42958</v>
      </c>
      <c r="F1946" s="30">
        <v>44755</v>
      </c>
      <c r="G1946" t="s">
        <v>20504</v>
      </c>
      <c r="H1946" t="s">
        <v>20508</v>
      </c>
      <c r="I1946" t="s">
        <v>2718</v>
      </c>
      <c r="J1946" t="str">
        <f>_xlfn.XLOOKUP('Policy Details'!$I1946,'Customer Information'!$A$2:$A$5001,'Customer Information'!$E$2:$E$5001)</f>
        <v>56+</v>
      </c>
      <c r="K1946" t="str">
        <f>_xlfn.XLOOKUP('Policy Details'!$I1946,'Customer Information'!$A$2:$A$5001,'Customer Information'!$C$2:$C$5001)</f>
        <v>Female</v>
      </c>
      <c r="L1946">
        <f>YEAR('Policy Details'!$E1946)</f>
        <v>2017</v>
      </c>
    </row>
    <row r="1947" spans="1:12">
      <c r="A1947" t="s">
        <v>17445</v>
      </c>
      <c r="B1947" t="s">
        <v>20500</v>
      </c>
      <c r="C1947">
        <v>284813</v>
      </c>
      <c r="D1947">
        <v>1291.42</v>
      </c>
      <c r="E1947" s="30">
        <v>42552</v>
      </c>
      <c r="F1947" s="30">
        <v>46116</v>
      </c>
      <c r="G1947" t="s">
        <v>20504</v>
      </c>
      <c r="H1947" t="s">
        <v>20508</v>
      </c>
      <c r="I1947" t="s">
        <v>2200</v>
      </c>
      <c r="J1947" t="str">
        <f>_xlfn.XLOOKUP('Policy Details'!$I1947,'Customer Information'!$A$2:$A$5001,'Customer Information'!$E$2:$E$5001)</f>
        <v>56+</v>
      </c>
      <c r="K1947" t="str">
        <f>_xlfn.XLOOKUP('Policy Details'!$I1947,'Customer Information'!$A$2:$A$5001,'Customer Information'!$C$2:$C$5001)</f>
        <v>Other</v>
      </c>
      <c r="L1947">
        <f>YEAR('Policy Details'!$E1947)</f>
        <v>2016</v>
      </c>
    </row>
    <row r="1948" spans="1:12">
      <c r="A1948" t="s">
        <v>17446</v>
      </c>
      <c r="B1948" t="s">
        <v>20503</v>
      </c>
      <c r="C1948">
        <v>173030</v>
      </c>
      <c r="D1948">
        <v>1290.0899999999999</v>
      </c>
      <c r="E1948" s="30">
        <v>45618</v>
      </c>
      <c r="F1948" s="30">
        <v>47035</v>
      </c>
      <c r="G1948" t="s">
        <v>20505</v>
      </c>
      <c r="H1948" t="s">
        <v>20507</v>
      </c>
      <c r="I1948" t="s">
        <v>4079</v>
      </c>
      <c r="J1948" t="str">
        <f>_xlfn.XLOOKUP('Policy Details'!$I1948,'Customer Information'!$A$2:$A$5001,'Customer Information'!$E$2:$E$5001)</f>
        <v>18-25</v>
      </c>
      <c r="K1948" t="str">
        <f>_xlfn.XLOOKUP('Policy Details'!$I1948,'Customer Information'!$A$2:$A$5001,'Customer Information'!$C$2:$C$5001)</f>
        <v>Female</v>
      </c>
      <c r="L1948">
        <f>YEAR('Policy Details'!$E1948)</f>
        <v>2024</v>
      </c>
    </row>
    <row r="1949" spans="1:12">
      <c r="A1949" t="s">
        <v>17447</v>
      </c>
      <c r="B1949" t="s">
        <v>20502</v>
      </c>
      <c r="C1949">
        <v>335288</v>
      </c>
      <c r="D1949">
        <v>174.66</v>
      </c>
      <c r="E1949" s="30">
        <v>43158</v>
      </c>
      <c r="F1949" s="30">
        <v>44490</v>
      </c>
      <c r="G1949" t="s">
        <v>20506</v>
      </c>
      <c r="H1949" t="s">
        <v>20507</v>
      </c>
      <c r="I1949" t="s">
        <v>738</v>
      </c>
      <c r="J1949" t="str">
        <f>_xlfn.XLOOKUP('Policy Details'!$I1949,'Customer Information'!$A$2:$A$5001,'Customer Information'!$E$2:$E$5001)</f>
        <v>18-25</v>
      </c>
      <c r="K1949" t="str">
        <f>_xlfn.XLOOKUP('Policy Details'!$I1949,'Customer Information'!$A$2:$A$5001,'Customer Information'!$C$2:$C$5001)</f>
        <v>Male</v>
      </c>
      <c r="L1949">
        <f>YEAR('Policy Details'!$E1949)</f>
        <v>2018</v>
      </c>
    </row>
    <row r="1950" spans="1:12">
      <c r="A1950" t="s">
        <v>17448</v>
      </c>
      <c r="B1950" t="s">
        <v>20503</v>
      </c>
      <c r="C1950">
        <v>375215</v>
      </c>
      <c r="D1950">
        <v>615.97</v>
      </c>
      <c r="E1950" s="30">
        <v>42130</v>
      </c>
      <c r="F1950" s="30">
        <v>43496</v>
      </c>
      <c r="G1950" t="s">
        <v>20504</v>
      </c>
      <c r="H1950" t="s">
        <v>20508</v>
      </c>
      <c r="I1950" t="s">
        <v>4545</v>
      </c>
      <c r="J1950" t="str">
        <f>_xlfn.XLOOKUP('Policy Details'!$I1950,'Customer Information'!$A$2:$A$5001,'Customer Information'!$E$2:$E$5001)</f>
        <v>36-45</v>
      </c>
      <c r="K1950" t="str">
        <f>_xlfn.XLOOKUP('Policy Details'!$I1950,'Customer Information'!$A$2:$A$5001,'Customer Information'!$C$2:$C$5001)</f>
        <v>Male</v>
      </c>
      <c r="L1950">
        <f>YEAR('Policy Details'!$E1950)</f>
        <v>2015</v>
      </c>
    </row>
    <row r="1951" spans="1:12">
      <c r="A1951" t="s">
        <v>17449</v>
      </c>
      <c r="B1951" t="s">
        <v>20502</v>
      </c>
      <c r="C1951">
        <v>54939</v>
      </c>
      <c r="D1951">
        <v>1452.43</v>
      </c>
      <c r="E1951" s="30">
        <v>42506</v>
      </c>
      <c r="F1951" s="30">
        <v>43307</v>
      </c>
      <c r="G1951" t="s">
        <v>20504</v>
      </c>
      <c r="H1951" t="s">
        <v>20508</v>
      </c>
      <c r="I1951" t="s">
        <v>3985</v>
      </c>
      <c r="J1951" t="str">
        <f>_xlfn.XLOOKUP('Policy Details'!$I1951,'Customer Information'!$A$2:$A$5001,'Customer Information'!$E$2:$E$5001)</f>
        <v>36-45</v>
      </c>
      <c r="K1951" t="str">
        <f>_xlfn.XLOOKUP('Policy Details'!$I1951,'Customer Information'!$A$2:$A$5001,'Customer Information'!$C$2:$C$5001)</f>
        <v>Other</v>
      </c>
      <c r="L1951">
        <f>YEAR('Policy Details'!$E1951)</f>
        <v>2016</v>
      </c>
    </row>
    <row r="1952" spans="1:12">
      <c r="A1952" t="s">
        <v>17450</v>
      </c>
      <c r="B1952" t="s">
        <v>20500</v>
      </c>
      <c r="C1952">
        <v>265255</v>
      </c>
      <c r="D1952">
        <v>1807.89</v>
      </c>
      <c r="E1952" s="30">
        <v>44729</v>
      </c>
      <c r="F1952" s="30">
        <v>47778</v>
      </c>
      <c r="G1952" t="s">
        <v>20504</v>
      </c>
      <c r="H1952" t="s">
        <v>20507</v>
      </c>
      <c r="I1952" t="s">
        <v>158</v>
      </c>
      <c r="J1952" t="str">
        <f>_xlfn.XLOOKUP('Policy Details'!$I1952,'Customer Information'!$A$2:$A$5001,'Customer Information'!$E$2:$E$5001)</f>
        <v>56+</v>
      </c>
      <c r="K1952" t="str">
        <f>_xlfn.XLOOKUP('Policy Details'!$I1952,'Customer Information'!$A$2:$A$5001,'Customer Information'!$C$2:$C$5001)</f>
        <v>Male</v>
      </c>
      <c r="L1952">
        <f>YEAR('Policy Details'!$E1952)</f>
        <v>2022</v>
      </c>
    </row>
    <row r="1953" spans="1:12">
      <c r="A1953" t="s">
        <v>17451</v>
      </c>
      <c r="B1953" t="s">
        <v>20500</v>
      </c>
      <c r="C1953">
        <v>25428</v>
      </c>
      <c r="D1953">
        <v>1729.54</v>
      </c>
      <c r="E1953" s="30">
        <v>45323</v>
      </c>
      <c r="F1953" s="30">
        <v>47482</v>
      </c>
      <c r="G1953" t="s">
        <v>20506</v>
      </c>
      <c r="H1953" t="s">
        <v>20509</v>
      </c>
      <c r="I1953" t="s">
        <v>2672</v>
      </c>
      <c r="J1953" t="str">
        <f>_xlfn.XLOOKUP('Policy Details'!$I1953,'Customer Information'!$A$2:$A$5001,'Customer Information'!$E$2:$E$5001)</f>
        <v>46-55</v>
      </c>
      <c r="K1953" t="str">
        <f>_xlfn.XLOOKUP('Policy Details'!$I1953,'Customer Information'!$A$2:$A$5001,'Customer Information'!$C$2:$C$5001)</f>
        <v>Male</v>
      </c>
      <c r="L1953">
        <f>YEAR('Policy Details'!$E1953)</f>
        <v>2024</v>
      </c>
    </row>
    <row r="1954" spans="1:12">
      <c r="A1954" t="s">
        <v>17452</v>
      </c>
      <c r="B1954" t="s">
        <v>20500</v>
      </c>
      <c r="C1954">
        <v>274406</v>
      </c>
      <c r="D1954">
        <v>666.11</v>
      </c>
      <c r="E1954" s="30">
        <v>42871</v>
      </c>
      <c r="F1954" s="30">
        <v>46279</v>
      </c>
      <c r="G1954" t="s">
        <v>20506</v>
      </c>
      <c r="H1954" t="s">
        <v>20509</v>
      </c>
      <c r="I1954" t="s">
        <v>4123</v>
      </c>
      <c r="J1954" t="str">
        <f>_xlfn.XLOOKUP('Policy Details'!$I1954,'Customer Information'!$A$2:$A$5001,'Customer Information'!$E$2:$E$5001)</f>
        <v>56+</v>
      </c>
      <c r="K1954" t="str">
        <f>_xlfn.XLOOKUP('Policy Details'!$I1954,'Customer Information'!$A$2:$A$5001,'Customer Information'!$C$2:$C$5001)</f>
        <v>Male</v>
      </c>
      <c r="L1954">
        <f>YEAR('Policy Details'!$E1954)</f>
        <v>2017</v>
      </c>
    </row>
    <row r="1955" spans="1:12">
      <c r="A1955" t="s">
        <v>17453</v>
      </c>
      <c r="B1955" t="s">
        <v>20502</v>
      </c>
      <c r="C1955">
        <v>214853</v>
      </c>
      <c r="D1955">
        <v>558.5</v>
      </c>
      <c r="E1955" s="30">
        <v>43623</v>
      </c>
      <c r="F1955" s="30">
        <v>45370</v>
      </c>
      <c r="G1955" t="s">
        <v>20505</v>
      </c>
      <c r="H1955" t="s">
        <v>20507</v>
      </c>
      <c r="I1955" t="s">
        <v>1772</v>
      </c>
      <c r="J1955" t="str">
        <f>_xlfn.XLOOKUP('Policy Details'!$I1955,'Customer Information'!$A$2:$A$5001,'Customer Information'!$E$2:$E$5001)</f>
        <v>56+</v>
      </c>
      <c r="K1955" t="str">
        <f>_xlfn.XLOOKUP('Policy Details'!$I1955,'Customer Information'!$A$2:$A$5001,'Customer Information'!$C$2:$C$5001)</f>
        <v>Female</v>
      </c>
      <c r="L1955">
        <f>YEAR('Policy Details'!$E1955)</f>
        <v>2019</v>
      </c>
    </row>
    <row r="1956" spans="1:12">
      <c r="A1956" t="s">
        <v>17454</v>
      </c>
      <c r="B1956" t="s">
        <v>20500</v>
      </c>
      <c r="C1956">
        <v>464688</v>
      </c>
      <c r="D1956">
        <v>1801.75</v>
      </c>
      <c r="E1956" s="30">
        <v>43400</v>
      </c>
      <c r="F1956" s="30">
        <v>44659</v>
      </c>
      <c r="G1956" t="s">
        <v>20505</v>
      </c>
      <c r="H1956" t="s">
        <v>20508</v>
      </c>
      <c r="I1956" t="s">
        <v>4958</v>
      </c>
      <c r="J1956" t="str">
        <f>_xlfn.XLOOKUP('Policy Details'!$I1956,'Customer Information'!$A$2:$A$5001,'Customer Information'!$E$2:$E$5001)</f>
        <v>18-25</v>
      </c>
      <c r="K1956" t="str">
        <f>_xlfn.XLOOKUP('Policy Details'!$I1956,'Customer Information'!$A$2:$A$5001,'Customer Information'!$C$2:$C$5001)</f>
        <v>Male</v>
      </c>
      <c r="L1956">
        <f>YEAR('Policy Details'!$E1956)</f>
        <v>2018</v>
      </c>
    </row>
    <row r="1957" spans="1:12">
      <c r="A1957" t="s">
        <v>17455</v>
      </c>
      <c r="B1957" t="s">
        <v>20501</v>
      </c>
      <c r="C1957">
        <v>106056</v>
      </c>
      <c r="D1957">
        <v>179.13</v>
      </c>
      <c r="E1957" s="30">
        <v>44380</v>
      </c>
      <c r="F1957" s="30">
        <v>45035</v>
      </c>
      <c r="G1957" t="s">
        <v>20506</v>
      </c>
      <c r="H1957" t="s">
        <v>20508</v>
      </c>
      <c r="I1957" t="s">
        <v>844</v>
      </c>
      <c r="J1957" t="str">
        <f>_xlfn.XLOOKUP('Policy Details'!$I1957,'Customer Information'!$A$2:$A$5001,'Customer Information'!$E$2:$E$5001)</f>
        <v>56+</v>
      </c>
      <c r="K1957" t="str">
        <f>_xlfn.XLOOKUP('Policy Details'!$I1957,'Customer Information'!$A$2:$A$5001,'Customer Information'!$C$2:$C$5001)</f>
        <v>Other</v>
      </c>
      <c r="L1957">
        <f>YEAR('Policy Details'!$E1957)</f>
        <v>2021</v>
      </c>
    </row>
    <row r="1958" spans="1:12">
      <c r="A1958" t="s">
        <v>17456</v>
      </c>
      <c r="B1958" t="s">
        <v>20500</v>
      </c>
      <c r="C1958">
        <v>149443</v>
      </c>
      <c r="D1958">
        <v>815.25</v>
      </c>
      <c r="E1958" s="30">
        <v>44388</v>
      </c>
      <c r="F1958" s="30">
        <v>47314</v>
      </c>
      <c r="G1958" t="s">
        <v>20505</v>
      </c>
      <c r="H1958" t="s">
        <v>20508</v>
      </c>
      <c r="I1958" t="s">
        <v>1406</v>
      </c>
      <c r="J1958" t="str">
        <f>_xlfn.XLOOKUP('Policy Details'!$I1958,'Customer Information'!$A$2:$A$5001,'Customer Information'!$E$2:$E$5001)</f>
        <v>18-25</v>
      </c>
      <c r="K1958" t="str">
        <f>_xlfn.XLOOKUP('Policy Details'!$I1958,'Customer Information'!$A$2:$A$5001,'Customer Information'!$C$2:$C$5001)</f>
        <v>Female</v>
      </c>
      <c r="L1958">
        <f>YEAR('Policy Details'!$E1958)</f>
        <v>2021</v>
      </c>
    </row>
    <row r="1959" spans="1:12">
      <c r="A1959" t="s">
        <v>17457</v>
      </c>
      <c r="B1959" t="s">
        <v>20502</v>
      </c>
      <c r="C1959">
        <v>436809</v>
      </c>
      <c r="D1959">
        <v>1652.96</v>
      </c>
      <c r="E1959" s="30">
        <v>42442</v>
      </c>
      <c r="F1959" s="30">
        <v>44905</v>
      </c>
      <c r="G1959" t="s">
        <v>20505</v>
      </c>
      <c r="H1959" t="s">
        <v>20509</v>
      </c>
      <c r="I1959" t="s">
        <v>592</v>
      </c>
      <c r="J1959" t="str">
        <f>_xlfn.XLOOKUP('Policy Details'!$I1959,'Customer Information'!$A$2:$A$5001,'Customer Information'!$E$2:$E$5001)</f>
        <v>18-25</v>
      </c>
      <c r="K1959" t="str">
        <f>_xlfn.XLOOKUP('Policy Details'!$I1959,'Customer Information'!$A$2:$A$5001,'Customer Information'!$C$2:$C$5001)</f>
        <v>Other</v>
      </c>
      <c r="L1959">
        <f>YEAR('Policy Details'!$E1959)</f>
        <v>2016</v>
      </c>
    </row>
    <row r="1960" spans="1:12">
      <c r="A1960" t="s">
        <v>17458</v>
      </c>
      <c r="B1960" t="s">
        <v>20502</v>
      </c>
      <c r="C1960">
        <v>29627</v>
      </c>
      <c r="D1960">
        <v>911.19</v>
      </c>
      <c r="E1960" s="30">
        <v>45284</v>
      </c>
      <c r="F1960" s="30">
        <v>48771</v>
      </c>
      <c r="G1960" t="s">
        <v>20506</v>
      </c>
      <c r="H1960" t="s">
        <v>20509</v>
      </c>
      <c r="I1960" t="s">
        <v>3124</v>
      </c>
      <c r="J1960" t="str">
        <f>_xlfn.XLOOKUP('Policy Details'!$I1960,'Customer Information'!$A$2:$A$5001,'Customer Information'!$E$2:$E$5001)</f>
        <v>46-55</v>
      </c>
      <c r="K1960" t="str">
        <f>_xlfn.XLOOKUP('Policy Details'!$I1960,'Customer Information'!$A$2:$A$5001,'Customer Information'!$C$2:$C$5001)</f>
        <v>Other</v>
      </c>
      <c r="L1960">
        <f>YEAR('Policy Details'!$E1960)</f>
        <v>2023</v>
      </c>
    </row>
    <row r="1961" spans="1:12">
      <c r="A1961" t="s">
        <v>17459</v>
      </c>
      <c r="B1961" t="s">
        <v>20502</v>
      </c>
      <c r="C1961">
        <v>323798</v>
      </c>
      <c r="D1961">
        <v>1402.9</v>
      </c>
      <c r="E1961" s="30">
        <v>42300</v>
      </c>
      <c r="F1961" s="30">
        <v>45530</v>
      </c>
      <c r="G1961" t="s">
        <v>20504</v>
      </c>
      <c r="H1961" t="s">
        <v>20507</v>
      </c>
      <c r="I1961" t="s">
        <v>4698</v>
      </c>
      <c r="J1961" t="str">
        <f>_xlfn.XLOOKUP('Policy Details'!$I1961,'Customer Information'!$A$2:$A$5001,'Customer Information'!$E$2:$E$5001)</f>
        <v>56+</v>
      </c>
      <c r="K1961" t="str">
        <f>_xlfn.XLOOKUP('Policy Details'!$I1961,'Customer Information'!$A$2:$A$5001,'Customer Information'!$C$2:$C$5001)</f>
        <v>Other</v>
      </c>
      <c r="L1961">
        <f>YEAR('Policy Details'!$E1961)</f>
        <v>2015</v>
      </c>
    </row>
    <row r="1962" spans="1:12">
      <c r="A1962" t="s">
        <v>17460</v>
      </c>
      <c r="B1962" t="s">
        <v>20502</v>
      </c>
      <c r="C1962">
        <v>306242</v>
      </c>
      <c r="D1962">
        <v>1571.87</v>
      </c>
      <c r="E1962" s="30">
        <v>44252</v>
      </c>
      <c r="F1962" s="30">
        <v>46822</v>
      </c>
      <c r="G1962" t="s">
        <v>20504</v>
      </c>
      <c r="H1962" t="s">
        <v>20509</v>
      </c>
      <c r="I1962" t="s">
        <v>496</v>
      </c>
      <c r="J1962" t="str">
        <f>_xlfn.XLOOKUP('Policy Details'!$I1962,'Customer Information'!$A$2:$A$5001,'Customer Information'!$E$2:$E$5001)</f>
        <v>56+</v>
      </c>
      <c r="K1962" t="str">
        <f>_xlfn.XLOOKUP('Policy Details'!$I1962,'Customer Information'!$A$2:$A$5001,'Customer Information'!$C$2:$C$5001)</f>
        <v>Other</v>
      </c>
      <c r="L1962">
        <f>YEAR('Policy Details'!$E1962)</f>
        <v>2021</v>
      </c>
    </row>
    <row r="1963" spans="1:12">
      <c r="A1963" t="s">
        <v>17461</v>
      </c>
      <c r="B1963" t="s">
        <v>20502</v>
      </c>
      <c r="C1963">
        <v>132646</v>
      </c>
      <c r="D1963">
        <v>467.21</v>
      </c>
      <c r="E1963" s="30">
        <v>44279</v>
      </c>
      <c r="F1963" s="30">
        <v>46999</v>
      </c>
      <c r="G1963" t="s">
        <v>20505</v>
      </c>
      <c r="H1963" t="s">
        <v>20508</v>
      </c>
      <c r="I1963" t="s">
        <v>4125</v>
      </c>
      <c r="J1963" t="str">
        <f>_xlfn.XLOOKUP('Policy Details'!$I1963,'Customer Information'!$A$2:$A$5001,'Customer Information'!$E$2:$E$5001)</f>
        <v>56+</v>
      </c>
      <c r="K1963" t="str">
        <f>_xlfn.XLOOKUP('Policy Details'!$I1963,'Customer Information'!$A$2:$A$5001,'Customer Information'!$C$2:$C$5001)</f>
        <v>Male</v>
      </c>
      <c r="L1963">
        <f>YEAR('Policy Details'!$E1963)</f>
        <v>2021</v>
      </c>
    </row>
    <row r="1964" spans="1:12">
      <c r="A1964" t="s">
        <v>17462</v>
      </c>
      <c r="B1964" t="s">
        <v>20500</v>
      </c>
      <c r="C1964">
        <v>289383</v>
      </c>
      <c r="D1964">
        <v>1972.89</v>
      </c>
      <c r="E1964" s="30">
        <v>45467</v>
      </c>
      <c r="F1964" s="30">
        <v>47454</v>
      </c>
      <c r="G1964" t="s">
        <v>20504</v>
      </c>
      <c r="H1964" t="s">
        <v>20509</v>
      </c>
      <c r="I1964" t="s">
        <v>4358</v>
      </c>
      <c r="J1964" t="str">
        <f>_xlfn.XLOOKUP('Policy Details'!$I1964,'Customer Information'!$A$2:$A$5001,'Customer Information'!$E$2:$E$5001)</f>
        <v>26-35</v>
      </c>
      <c r="K1964" t="str">
        <f>_xlfn.XLOOKUP('Policy Details'!$I1964,'Customer Information'!$A$2:$A$5001,'Customer Information'!$C$2:$C$5001)</f>
        <v>Female</v>
      </c>
      <c r="L1964">
        <f>YEAR('Policy Details'!$E1964)</f>
        <v>2024</v>
      </c>
    </row>
    <row r="1965" spans="1:12">
      <c r="A1965" t="s">
        <v>17463</v>
      </c>
      <c r="B1965" t="s">
        <v>20501</v>
      </c>
      <c r="C1965">
        <v>486055</v>
      </c>
      <c r="D1965">
        <v>659.58</v>
      </c>
      <c r="E1965" s="30">
        <v>45318</v>
      </c>
      <c r="F1965" s="30">
        <v>46942</v>
      </c>
      <c r="G1965" t="s">
        <v>20506</v>
      </c>
      <c r="H1965" t="s">
        <v>20508</v>
      </c>
      <c r="I1965" t="s">
        <v>3874</v>
      </c>
      <c r="J1965" t="str">
        <f>_xlfn.XLOOKUP('Policy Details'!$I1965,'Customer Information'!$A$2:$A$5001,'Customer Information'!$E$2:$E$5001)</f>
        <v>46-55</v>
      </c>
      <c r="K1965" t="str">
        <f>_xlfn.XLOOKUP('Policy Details'!$I1965,'Customer Information'!$A$2:$A$5001,'Customer Information'!$C$2:$C$5001)</f>
        <v>Other</v>
      </c>
      <c r="L1965">
        <f>YEAR('Policy Details'!$E1965)</f>
        <v>2024</v>
      </c>
    </row>
    <row r="1966" spans="1:12">
      <c r="A1966" t="s">
        <v>17464</v>
      </c>
      <c r="B1966" t="s">
        <v>20503</v>
      </c>
      <c r="C1966">
        <v>285454</v>
      </c>
      <c r="D1966">
        <v>1930.71</v>
      </c>
      <c r="E1966" s="30">
        <v>42472</v>
      </c>
      <c r="F1966" s="30">
        <v>42937</v>
      </c>
      <c r="G1966" t="s">
        <v>20506</v>
      </c>
      <c r="H1966" t="s">
        <v>20509</v>
      </c>
      <c r="I1966" t="s">
        <v>1897</v>
      </c>
      <c r="J1966" t="str">
        <f>_xlfn.XLOOKUP('Policy Details'!$I1966,'Customer Information'!$A$2:$A$5001,'Customer Information'!$E$2:$E$5001)</f>
        <v>56+</v>
      </c>
      <c r="K1966" t="str">
        <f>_xlfn.XLOOKUP('Policy Details'!$I1966,'Customer Information'!$A$2:$A$5001,'Customer Information'!$C$2:$C$5001)</f>
        <v>Female</v>
      </c>
      <c r="L1966">
        <f>YEAR('Policy Details'!$E1966)</f>
        <v>2016</v>
      </c>
    </row>
    <row r="1967" spans="1:12">
      <c r="A1967" t="s">
        <v>17465</v>
      </c>
      <c r="B1967" t="s">
        <v>20503</v>
      </c>
      <c r="C1967">
        <v>343805</v>
      </c>
      <c r="D1967">
        <v>1529.64</v>
      </c>
      <c r="E1967" s="30">
        <v>44984</v>
      </c>
      <c r="F1967" s="30">
        <v>46437</v>
      </c>
      <c r="G1967" t="s">
        <v>20506</v>
      </c>
      <c r="H1967" t="s">
        <v>20507</v>
      </c>
      <c r="I1967" t="s">
        <v>1242</v>
      </c>
      <c r="J1967" t="str">
        <f>_xlfn.XLOOKUP('Policy Details'!$I1967,'Customer Information'!$A$2:$A$5001,'Customer Information'!$E$2:$E$5001)</f>
        <v>18-25</v>
      </c>
      <c r="K1967" t="str">
        <f>_xlfn.XLOOKUP('Policy Details'!$I1967,'Customer Information'!$A$2:$A$5001,'Customer Information'!$C$2:$C$5001)</f>
        <v>Other</v>
      </c>
      <c r="L1967">
        <f>YEAR('Policy Details'!$E1967)</f>
        <v>2023</v>
      </c>
    </row>
    <row r="1968" spans="1:12">
      <c r="A1968" t="s">
        <v>17466</v>
      </c>
      <c r="B1968" t="s">
        <v>20503</v>
      </c>
      <c r="C1968">
        <v>270263</v>
      </c>
      <c r="D1968">
        <v>1094.19</v>
      </c>
      <c r="E1968" s="30">
        <v>43947</v>
      </c>
      <c r="F1968" s="30">
        <v>46683</v>
      </c>
      <c r="G1968" t="s">
        <v>20505</v>
      </c>
      <c r="H1968" t="s">
        <v>20509</v>
      </c>
      <c r="I1968" t="s">
        <v>576</v>
      </c>
      <c r="J1968" t="str">
        <f>_xlfn.XLOOKUP('Policy Details'!$I1968,'Customer Information'!$A$2:$A$5001,'Customer Information'!$E$2:$E$5001)</f>
        <v>36-45</v>
      </c>
      <c r="K1968" t="str">
        <f>_xlfn.XLOOKUP('Policy Details'!$I1968,'Customer Information'!$A$2:$A$5001,'Customer Information'!$C$2:$C$5001)</f>
        <v>Female</v>
      </c>
      <c r="L1968">
        <f>YEAR('Policy Details'!$E1968)</f>
        <v>2020</v>
      </c>
    </row>
    <row r="1969" spans="1:12">
      <c r="A1969" t="s">
        <v>17467</v>
      </c>
      <c r="B1969" t="s">
        <v>20500</v>
      </c>
      <c r="C1969">
        <v>227506</v>
      </c>
      <c r="D1969">
        <v>752.66</v>
      </c>
      <c r="E1969" s="30">
        <v>42814</v>
      </c>
      <c r="F1969" s="30">
        <v>43927</v>
      </c>
      <c r="G1969" t="s">
        <v>20506</v>
      </c>
      <c r="H1969" t="s">
        <v>20509</v>
      </c>
      <c r="I1969" t="s">
        <v>3876</v>
      </c>
      <c r="J1969" t="str">
        <f>_xlfn.XLOOKUP('Policy Details'!$I1969,'Customer Information'!$A$2:$A$5001,'Customer Information'!$E$2:$E$5001)</f>
        <v>56+</v>
      </c>
      <c r="K1969" t="str">
        <f>_xlfn.XLOOKUP('Policy Details'!$I1969,'Customer Information'!$A$2:$A$5001,'Customer Information'!$C$2:$C$5001)</f>
        <v>Female</v>
      </c>
      <c r="L1969">
        <f>YEAR('Policy Details'!$E1969)</f>
        <v>2017</v>
      </c>
    </row>
    <row r="1970" spans="1:12">
      <c r="A1970" t="s">
        <v>17468</v>
      </c>
      <c r="B1970" t="s">
        <v>20501</v>
      </c>
      <c r="C1970">
        <v>58584</v>
      </c>
      <c r="D1970">
        <v>133.32</v>
      </c>
      <c r="E1970" s="30">
        <v>45355</v>
      </c>
      <c r="F1970" s="30">
        <v>47656</v>
      </c>
      <c r="G1970" t="s">
        <v>20506</v>
      </c>
      <c r="H1970" t="s">
        <v>20508</v>
      </c>
      <c r="I1970" t="s">
        <v>4656</v>
      </c>
      <c r="J1970" t="str">
        <f>_xlfn.XLOOKUP('Policy Details'!$I1970,'Customer Information'!$A$2:$A$5001,'Customer Information'!$E$2:$E$5001)</f>
        <v>36-45</v>
      </c>
      <c r="K1970" t="str">
        <f>_xlfn.XLOOKUP('Policy Details'!$I1970,'Customer Information'!$A$2:$A$5001,'Customer Information'!$C$2:$C$5001)</f>
        <v>Female</v>
      </c>
      <c r="L1970">
        <f>YEAR('Policy Details'!$E1970)</f>
        <v>2024</v>
      </c>
    </row>
    <row r="1971" spans="1:12">
      <c r="A1971" t="s">
        <v>17469</v>
      </c>
      <c r="B1971" t="s">
        <v>20503</v>
      </c>
      <c r="C1971">
        <v>300254</v>
      </c>
      <c r="D1971">
        <v>1846.49</v>
      </c>
      <c r="E1971" s="30">
        <v>42932</v>
      </c>
      <c r="F1971" s="30">
        <v>44187</v>
      </c>
      <c r="G1971" t="s">
        <v>20504</v>
      </c>
      <c r="H1971" t="s">
        <v>20509</v>
      </c>
      <c r="I1971" t="s">
        <v>3152</v>
      </c>
      <c r="J1971" t="str">
        <f>_xlfn.XLOOKUP('Policy Details'!$I1971,'Customer Information'!$A$2:$A$5001,'Customer Information'!$E$2:$E$5001)</f>
        <v>18-25</v>
      </c>
      <c r="K1971" t="str">
        <f>_xlfn.XLOOKUP('Policy Details'!$I1971,'Customer Information'!$A$2:$A$5001,'Customer Information'!$C$2:$C$5001)</f>
        <v>Male</v>
      </c>
      <c r="L1971">
        <f>YEAR('Policy Details'!$E1971)</f>
        <v>2017</v>
      </c>
    </row>
    <row r="1972" spans="1:12">
      <c r="A1972" t="s">
        <v>17470</v>
      </c>
      <c r="B1972" t="s">
        <v>20502</v>
      </c>
      <c r="C1972">
        <v>163384</v>
      </c>
      <c r="D1972">
        <v>1062.83</v>
      </c>
      <c r="E1972" s="30">
        <v>43310</v>
      </c>
      <c r="F1972" s="30">
        <v>45212</v>
      </c>
      <c r="G1972" t="s">
        <v>20506</v>
      </c>
      <c r="H1972" t="s">
        <v>20508</v>
      </c>
      <c r="I1972" t="s">
        <v>2569</v>
      </c>
      <c r="J1972" t="str">
        <f>_xlfn.XLOOKUP('Policy Details'!$I1972,'Customer Information'!$A$2:$A$5001,'Customer Information'!$E$2:$E$5001)</f>
        <v>56+</v>
      </c>
      <c r="K1972" t="str">
        <f>_xlfn.XLOOKUP('Policy Details'!$I1972,'Customer Information'!$A$2:$A$5001,'Customer Information'!$C$2:$C$5001)</f>
        <v>Female</v>
      </c>
      <c r="L1972">
        <f>YEAR('Policy Details'!$E1972)</f>
        <v>2018</v>
      </c>
    </row>
    <row r="1973" spans="1:12">
      <c r="A1973" t="s">
        <v>17471</v>
      </c>
      <c r="B1973" t="s">
        <v>20502</v>
      </c>
      <c r="C1973">
        <v>423770</v>
      </c>
      <c r="D1973">
        <v>791.12</v>
      </c>
      <c r="E1973" s="30">
        <v>45549</v>
      </c>
      <c r="F1973" s="30">
        <v>45953</v>
      </c>
      <c r="G1973" t="s">
        <v>20506</v>
      </c>
      <c r="H1973" t="s">
        <v>20508</v>
      </c>
      <c r="I1973" t="s">
        <v>1091</v>
      </c>
      <c r="J1973" t="str">
        <f>_xlfn.XLOOKUP('Policy Details'!$I1973,'Customer Information'!$A$2:$A$5001,'Customer Information'!$E$2:$E$5001)</f>
        <v>56+</v>
      </c>
      <c r="K1973" t="str">
        <f>_xlfn.XLOOKUP('Policy Details'!$I1973,'Customer Information'!$A$2:$A$5001,'Customer Information'!$C$2:$C$5001)</f>
        <v>Other</v>
      </c>
      <c r="L1973">
        <f>YEAR('Policy Details'!$E1973)</f>
        <v>2024</v>
      </c>
    </row>
    <row r="1974" spans="1:12">
      <c r="A1974" t="s">
        <v>17472</v>
      </c>
      <c r="B1974" t="s">
        <v>20500</v>
      </c>
      <c r="C1974">
        <v>105071</v>
      </c>
      <c r="D1974">
        <v>498.33</v>
      </c>
      <c r="E1974" s="30">
        <v>42250</v>
      </c>
      <c r="F1974" s="30">
        <v>43912</v>
      </c>
      <c r="G1974" t="s">
        <v>20505</v>
      </c>
      <c r="H1974" t="s">
        <v>20507</v>
      </c>
      <c r="I1974" t="s">
        <v>946</v>
      </c>
      <c r="J1974" t="str">
        <f>_xlfn.XLOOKUP('Policy Details'!$I1974,'Customer Information'!$A$2:$A$5001,'Customer Information'!$E$2:$E$5001)</f>
        <v>26-35</v>
      </c>
      <c r="K1974" t="str">
        <f>_xlfn.XLOOKUP('Policy Details'!$I1974,'Customer Information'!$A$2:$A$5001,'Customer Information'!$C$2:$C$5001)</f>
        <v>Male</v>
      </c>
      <c r="L1974">
        <f>YEAR('Policy Details'!$E1974)</f>
        <v>2015</v>
      </c>
    </row>
    <row r="1975" spans="1:12">
      <c r="A1975" t="s">
        <v>17473</v>
      </c>
      <c r="B1975" t="s">
        <v>20502</v>
      </c>
      <c r="C1975">
        <v>180137</v>
      </c>
      <c r="D1975">
        <v>168.41</v>
      </c>
      <c r="E1975" s="30">
        <v>44181</v>
      </c>
      <c r="F1975" s="30">
        <v>47712</v>
      </c>
      <c r="G1975" t="s">
        <v>20504</v>
      </c>
      <c r="H1975" t="s">
        <v>20508</v>
      </c>
      <c r="I1975" t="s">
        <v>1412</v>
      </c>
      <c r="J1975" t="str">
        <f>_xlfn.XLOOKUP('Policy Details'!$I1975,'Customer Information'!$A$2:$A$5001,'Customer Information'!$E$2:$E$5001)</f>
        <v>56+</v>
      </c>
      <c r="K1975" t="str">
        <f>_xlfn.XLOOKUP('Policy Details'!$I1975,'Customer Information'!$A$2:$A$5001,'Customer Information'!$C$2:$C$5001)</f>
        <v>Other</v>
      </c>
      <c r="L1975">
        <f>YEAR('Policy Details'!$E1975)</f>
        <v>2020</v>
      </c>
    </row>
    <row r="1976" spans="1:12">
      <c r="A1976" t="s">
        <v>17474</v>
      </c>
      <c r="B1976" t="s">
        <v>20503</v>
      </c>
      <c r="C1976">
        <v>284721</v>
      </c>
      <c r="D1976">
        <v>1323.82</v>
      </c>
      <c r="E1976" s="30">
        <v>45168</v>
      </c>
      <c r="F1976" s="30">
        <v>48704</v>
      </c>
      <c r="G1976" t="s">
        <v>20504</v>
      </c>
      <c r="H1976" t="s">
        <v>20507</v>
      </c>
      <c r="I1976" t="s">
        <v>2932</v>
      </c>
      <c r="J1976" t="str">
        <f>_xlfn.XLOOKUP('Policy Details'!$I1976,'Customer Information'!$A$2:$A$5001,'Customer Information'!$E$2:$E$5001)</f>
        <v>56+</v>
      </c>
      <c r="K1976" t="str">
        <f>_xlfn.XLOOKUP('Policy Details'!$I1976,'Customer Information'!$A$2:$A$5001,'Customer Information'!$C$2:$C$5001)</f>
        <v>Female</v>
      </c>
      <c r="L1976">
        <f>YEAR('Policy Details'!$E1976)</f>
        <v>2023</v>
      </c>
    </row>
    <row r="1977" spans="1:12">
      <c r="A1977" t="s">
        <v>17475</v>
      </c>
      <c r="B1977" t="s">
        <v>20501</v>
      </c>
      <c r="C1977">
        <v>218086</v>
      </c>
      <c r="D1977">
        <v>1271.53</v>
      </c>
      <c r="E1977" s="30">
        <v>44467</v>
      </c>
      <c r="F1977" s="30">
        <v>45279</v>
      </c>
      <c r="G1977" t="s">
        <v>20506</v>
      </c>
      <c r="H1977" t="s">
        <v>20507</v>
      </c>
      <c r="I1977" t="s">
        <v>2913</v>
      </c>
      <c r="J1977" t="str">
        <f>_xlfn.XLOOKUP('Policy Details'!$I1977,'Customer Information'!$A$2:$A$5001,'Customer Information'!$E$2:$E$5001)</f>
        <v>56+</v>
      </c>
      <c r="K1977" t="str">
        <f>_xlfn.XLOOKUP('Policy Details'!$I1977,'Customer Information'!$A$2:$A$5001,'Customer Information'!$C$2:$C$5001)</f>
        <v>Female</v>
      </c>
      <c r="L1977">
        <f>YEAR('Policy Details'!$E1977)</f>
        <v>2021</v>
      </c>
    </row>
    <row r="1978" spans="1:12">
      <c r="A1978" t="s">
        <v>17476</v>
      </c>
      <c r="B1978" t="s">
        <v>20503</v>
      </c>
      <c r="C1978">
        <v>76517</v>
      </c>
      <c r="D1978">
        <v>1062.23</v>
      </c>
      <c r="E1978" s="30">
        <v>43821</v>
      </c>
      <c r="F1978" s="30">
        <v>46337</v>
      </c>
      <c r="G1978" t="s">
        <v>20505</v>
      </c>
      <c r="H1978" t="s">
        <v>20509</v>
      </c>
      <c r="I1978" t="s">
        <v>4264</v>
      </c>
      <c r="J1978" t="str">
        <f>_xlfn.XLOOKUP('Policy Details'!$I1978,'Customer Information'!$A$2:$A$5001,'Customer Information'!$E$2:$E$5001)</f>
        <v>56+</v>
      </c>
      <c r="K1978" t="str">
        <f>_xlfn.XLOOKUP('Policy Details'!$I1978,'Customer Information'!$A$2:$A$5001,'Customer Information'!$C$2:$C$5001)</f>
        <v>Male</v>
      </c>
      <c r="L1978">
        <f>YEAR('Policy Details'!$E1978)</f>
        <v>2019</v>
      </c>
    </row>
    <row r="1979" spans="1:12">
      <c r="A1979" t="s">
        <v>17477</v>
      </c>
      <c r="B1979" t="s">
        <v>20503</v>
      </c>
      <c r="C1979">
        <v>140861</v>
      </c>
      <c r="D1979">
        <v>1736.02</v>
      </c>
      <c r="E1979" s="30">
        <v>44600</v>
      </c>
      <c r="F1979" s="30">
        <v>45743</v>
      </c>
      <c r="G1979" t="s">
        <v>20504</v>
      </c>
      <c r="H1979" t="s">
        <v>20507</v>
      </c>
      <c r="I1979" t="s">
        <v>4713</v>
      </c>
      <c r="J1979" t="str">
        <f>_xlfn.XLOOKUP('Policy Details'!$I1979,'Customer Information'!$A$2:$A$5001,'Customer Information'!$E$2:$E$5001)</f>
        <v>56+</v>
      </c>
      <c r="K1979" t="str">
        <f>_xlfn.XLOOKUP('Policy Details'!$I1979,'Customer Information'!$A$2:$A$5001,'Customer Information'!$C$2:$C$5001)</f>
        <v>Other</v>
      </c>
      <c r="L1979">
        <f>YEAR('Policy Details'!$E1979)</f>
        <v>2022</v>
      </c>
    </row>
    <row r="1980" spans="1:12">
      <c r="A1980" t="s">
        <v>17478</v>
      </c>
      <c r="B1980" t="s">
        <v>20501</v>
      </c>
      <c r="C1980">
        <v>404834</v>
      </c>
      <c r="D1980">
        <v>410.98</v>
      </c>
      <c r="E1980" s="30">
        <v>45143</v>
      </c>
      <c r="F1980" s="30">
        <v>46530</v>
      </c>
      <c r="G1980" t="s">
        <v>20505</v>
      </c>
      <c r="H1980" t="s">
        <v>20507</v>
      </c>
      <c r="I1980" t="s">
        <v>968</v>
      </c>
      <c r="J1980" t="str">
        <f>_xlfn.XLOOKUP('Policy Details'!$I1980,'Customer Information'!$A$2:$A$5001,'Customer Information'!$E$2:$E$5001)</f>
        <v>46-55</v>
      </c>
      <c r="K1980" t="str">
        <f>_xlfn.XLOOKUP('Policy Details'!$I1980,'Customer Information'!$A$2:$A$5001,'Customer Information'!$C$2:$C$5001)</f>
        <v>Other</v>
      </c>
      <c r="L1980">
        <f>YEAR('Policy Details'!$E1980)</f>
        <v>2023</v>
      </c>
    </row>
    <row r="1981" spans="1:12">
      <c r="A1981" t="s">
        <v>17479</v>
      </c>
      <c r="B1981" t="s">
        <v>20502</v>
      </c>
      <c r="C1981">
        <v>26132</v>
      </c>
      <c r="D1981">
        <v>1656.96</v>
      </c>
      <c r="E1981" s="30">
        <v>42665</v>
      </c>
      <c r="F1981" s="30">
        <v>43796</v>
      </c>
      <c r="G1981" t="s">
        <v>20506</v>
      </c>
      <c r="H1981" t="s">
        <v>20509</v>
      </c>
      <c r="I1981" t="s">
        <v>4496</v>
      </c>
      <c r="J1981" t="str">
        <f>_xlfn.XLOOKUP('Policy Details'!$I1981,'Customer Information'!$A$2:$A$5001,'Customer Information'!$E$2:$E$5001)</f>
        <v>18-25</v>
      </c>
      <c r="K1981" t="str">
        <f>_xlfn.XLOOKUP('Policy Details'!$I1981,'Customer Information'!$A$2:$A$5001,'Customer Information'!$C$2:$C$5001)</f>
        <v>Male</v>
      </c>
      <c r="L1981">
        <f>YEAR('Policy Details'!$E1981)</f>
        <v>2016</v>
      </c>
    </row>
    <row r="1982" spans="1:12">
      <c r="A1982" t="s">
        <v>17480</v>
      </c>
      <c r="B1982" t="s">
        <v>20503</v>
      </c>
      <c r="C1982">
        <v>42699</v>
      </c>
      <c r="D1982">
        <v>1973.43</v>
      </c>
      <c r="E1982" s="30">
        <v>42014</v>
      </c>
      <c r="F1982" s="30">
        <v>43832</v>
      </c>
      <c r="G1982" t="s">
        <v>20506</v>
      </c>
      <c r="H1982" t="s">
        <v>20509</v>
      </c>
      <c r="I1982" t="s">
        <v>3435</v>
      </c>
      <c r="J1982" t="str">
        <f>_xlfn.XLOOKUP('Policy Details'!$I1982,'Customer Information'!$A$2:$A$5001,'Customer Information'!$E$2:$E$5001)</f>
        <v>56+</v>
      </c>
      <c r="K1982" t="str">
        <f>_xlfn.XLOOKUP('Policy Details'!$I1982,'Customer Information'!$A$2:$A$5001,'Customer Information'!$C$2:$C$5001)</f>
        <v>Male</v>
      </c>
      <c r="L1982">
        <f>YEAR('Policy Details'!$E1982)</f>
        <v>2015</v>
      </c>
    </row>
    <row r="1983" spans="1:12">
      <c r="A1983" t="s">
        <v>17481</v>
      </c>
      <c r="B1983" t="s">
        <v>20503</v>
      </c>
      <c r="C1983">
        <v>202762</v>
      </c>
      <c r="D1983">
        <v>1744</v>
      </c>
      <c r="E1983" s="30">
        <v>44830</v>
      </c>
      <c r="F1983" s="30">
        <v>46392</v>
      </c>
      <c r="G1983" t="s">
        <v>20505</v>
      </c>
      <c r="H1983" t="s">
        <v>20507</v>
      </c>
      <c r="I1983" t="s">
        <v>1704</v>
      </c>
      <c r="J1983" t="str">
        <f>_xlfn.XLOOKUP('Policy Details'!$I1983,'Customer Information'!$A$2:$A$5001,'Customer Information'!$E$2:$E$5001)</f>
        <v>56+</v>
      </c>
      <c r="K1983" t="str">
        <f>_xlfn.XLOOKUP('Policy Details'!$I1983,'Customer Information'!$A$2:$A$5001,'Customer Information'!$C$2:$C$5001)</f>
        <v>Male</v>
      </c>
      <c r="L1983">
        <f>YEAR('Policy Details'!$E1983)</f>
        <v>2022</v>
      </c>
    </row>
    <row r="1984" spans="1:12">
      <c r="A1984" t="s">
        <v>17482</v>
      </c>
      <c r="B1984" t="s">
        <v>20500</v>
      </c>
      <c r="C1984">
        <v>179462</v>
      </c>
      <c r="D1984">
        <v>1020.3</v>
      </c>
      <c r="E1984" s="30">
        <v>44797</v>
      </c>
      <c r="F1984" s="30">
        <v>45213</v>
      </c>
      <c r="G1984" t="s">
        <v>20505</v>
      </c>
      <c r="H1984" t="s">
        <v>20509</v>
      </c>
      <c r="I1984" t="s">
        <v>3498</v>
      </c>
      <c r="J1984" t="str">
        <f>_xlfn.XLOOKUP('Policy Details'!$I1984,'Customer Information'!$A$2:$A$5001,'Customer Information'!$E$2:$E$5001)</f>
        <v>56+</v>
      </c>
      <c r="K1984" t="str">
        <f>_xlfn.XLOOKUP('Policy Details'!$I1984,'Customer Information'!$A$2:$A$5001,'Customer Information'!$C$2:$C$5001)</f>
        <v>Female</v>
      </c>
      <c r="L1984">
        <f>YEAR('Policy Details'!$E1984)</f>
        <v>2022</v>
      </c>
    </row>
    <row r="1985" spans="1:12">
      <c r="A1985" t="s">
        <v>17483</v>
      </c>
      <c r="B1985" t="s">
        <v>20502</v>
      </c>
      <c r="C1985">
        <v>498811</v>
      </c>
      <c r="D1985">
        <v>1714.98</v>
      </c>
      <c r="E1985" s="30">
        <v>42491</v>
      </c>
      <c r="F1985" s="30">
        <v>43875</v>
      </c>
      <c r="G1985" t="s">
        <v>20504</v>
      </c>
      <c r="H1985" t="s">
        <v>20508</v>
      </c>
      <c r="I1985" t="s">
        <v>1616</v>
      </c>
      <c r="J1985" t="str">
        <f>_xlfn.XLOOKUP('Policy Details'!$I1985,'Customer Information'!$A$2:$A$5001,'Customer Information'!$E$2:$E$5001)</f>
        <v>18-25</v>
      </c>
      <c r="K1985" t="str">
        <f>_xlfn.XLOOKUP('Policy Details'!$I1985,'Customer Information'!$A$2:$A$5001,'Customer Information'!$C$2:$C$5001)</f>
        <v>Male</v>
      </c>
      <c r="L1985">
        <f>YEAR('Policy Details'!$E1985)</f>
        <v>2016</v>
      </c>
    </row>
    <row r="1986" spans="1:12">
      <c r="A1986" t="s">
        <v>17484</v>
      </c>
      <c r="B1986" t="s">
        <v>20502</v>
      </c>
      <c r="C1986">
        <v>476761</v>
      </c>
      <c r="D1986">
        <v>1341.49</v>
      </c>
      <c r="E1986" s="30">
        <v>42177</v>
      </c>
      <c r="F1986" s="30">
        <v>44786</v>
      </c>
      <c r="G1986" t="s">
        <v>20505</v>
      </c>
      <c r="H1986" t="s">
        <v>20507</v>
      </c>
      <c r="I1986" t="s">
        <v>328</v>
      </c>
      <c r="J1986" t="str">
        <f>_xlfn.XLOOKUP('Policy Details'!$I1986,'Customer Information'!$A$2:$A$5001,'Customer Information'!$E$2:$E$5001)</f>
        <v>56+</v>
      </c>
      <c r="K1986" t="str">
        <f>_xlfn.XLOOKUP('Policy Details'!$I1986,'Customer Information'!$A$2:$A$5001,'Customer Information'!$C$2:$C$5001)</f>
        <v>Other</v>
      </c>
      <c r="L1986">
        <f>YEAR('Policy Details'!$E1986)</f>
        <v>2015</v>
      </c>
    </row>
    <row r="1987" spans="1:12">
      <c r="A1987" t="s">
        <v>17485</v>
      </c>
      <c r="B1987" t="s">
        <v>20503</v>
      </c>
      <c r="C1987">
        <v>255886</v>
      </c>
      <c r="D1987">
        <v>1233.67</v>
      </c>
      <c r="E1987" s="30">
        <v>43436</v>
      </c>
      <c r="F1987" s="30">
        <v>46236</v>
      </c>
      <c r="G1987" t="s">
        <v>20505</v>
      </c>
      <c r="H1987" t="s">
        <v>20507</v>
      </c>
      <c r="I1987" t="s">
        <v>1108</v>
      </c>
      <c r="J1987" t="str">
        <f>_xlfn.XLOOKUP('Policy Details'!$I1987,'Customer Information'!$A$2:$A$5001,'Customer Information'!$E$2:$E$5001)</f>
        <v>26-35</v>
      </c>
      <c r="K1987" t="str">
        <f>_xlfn.XLOOKUP('Policy Details'!$I1987,'Customer Information'!$A$2:$A$5001,'Customer Information'!$C$2:$C$5001)</f>
        <v>Other</v>
      </c>
      <c r="L1987">
        <f>YEAR('Policy Details'!$E1987)</f>
        <v>2018</v>
      </c>
    </row>
    <row r="1988" spans="1:12">
      <c r="A1988" t="s">
        <v>17486</v>
      </c>
      <c r="B1988" t="s">
        <v>20503</v>
      </c>
      <c r="C1988">
        <v>421747</v>
      </c>
      <c r="D1988">
        <v>1534.88</v>
      </c>
      <c r="E1988" s="30">
        <v>45301</v>
      </c>
      <c r="F1988" s="30">
        <v>46331</v>
      </c>
      <c r="G1988" t="s">
        <v>20505</v>
      </c>
      <c r="H1988" t="s">
        <v>20507</v>
      </c>
      <c r="I1988" t="s">
        <v>3818</v>
      </c>
      <c r="J1988" t="str">
        <f>_xlfn.XLOOKUP('Policy Details'!$I1988,'Customer Information'!$A$2:$A$5001,'Customer Information'!$E$2:$E$5001)</f>
        <v>56+</v>
      </c>
      <c r="K1988" t="str">
        <f>_xlfn.XLOOKUP('Policy Details'!$I1988,'Customer Information'!$A$2:$A$5001,'Customer Information'!$C$2:$C$5001)</f>
        <v>Male</v>
      </c>
      <c r="L1988">
        <f>YEAR('Policy Details'!$E1988)</f>
        <v>2024</v>
      </c>
    </row>
    <row r="1989" spans="1:12">
      <c r="A1989" t="s">
        <v>17487</v>
      </c>
      <c r="B1989" t="s">
        <v>20500</v>
      </c>
      <c r="C1989">
        <v>72061</v>
      </c>
      <c r="D1989">
        <v>325.86</v>
      </c>
      <c r="E1989" s="30">
        <v>43800</v>
      </c>
      <c r="F1989" s="30">
        <v>46070</v>
      </c>
      <c r="G1989" t="s">
        <v>20505</v>
      </c>
      <c r="H1989" t="s">
        <v>20508</v>
      </c>
      <c r="I1989" t="s">
        <v>2056</v>
      </c>
      <c r="J1989" t="str">
        <f>_xlfn.XLOOKUP('Policy Details'!$I1989,'Customer Information'!$A$2:$A$5001,'Customer Information'!$E$2:$E$5001)</f>
        <v>56+</v>
      </c>
      <c r="K1989" t="str">
        <f>_xlfn.XLOOKUP('Policy Details'!$I1989,'Customer Information'!$A$2:$A$5001,'Customer Information'!$C$2:$C$5001)</f>
        <v>Other</v>
      </c>
      <c r="L1989">
        <f>YEAR('Policy Details'!$E1989)</f>
        <v>2019</v>
      </c>
    </row>
    <row r="1990" spans="1:12">
      <c r="A1990" t="s">
        <v>17488</v>
      </c>
      <c r="B1990" t="s">
        <v>20501</v>
      </c>
      <c r="C1990">
        <v>184679</v>
      </c>
      <c r="D1990">
        <v>147.87</v>
      </c>
      <c r="E1990" s="30">
        <v>44266</v>
      </c>
      <c r="F1990" s="30">
        <v>47106</v>
      </c>
      <c r="G1990" t="s">
        <v>20505</v>
      </c>
      <c r="H1990" t="s">
        <v>20509</v>
      </c>
      <c r="I1990" t="s">
        <v>959</v>
      </c>
      <c r="J1990" t="str">
        <f>_xlfn.XLOOKUP('Policy Details'!$I1990,'Customer Information'!$A$2:$A$5001,'Customer Information'!$E$2:$E$5001)</f>
        <v>18-25</v>
      </c>
      <c r="K1990" t="str">
        <f>_xlfn.XLOOKUP('Policy Details'!$I1990,'Customer Information'!$A$2:$A$5001,'Customer Information'!$C$2:$C$5001)</f>
        <v>Other</v>
      </c>
      <c r="L1990">
        <f>YEAR('Policy Details'!$E1990)</f>
        <v>2021</v>
      </c>
    </row>
    <row r="1991" spans="1:12">
      <c r="A1991" t="s">
        <v>17489</v>
      </c>
      <c r="B1991" t="s">
        <v>20501</v>
      </c>
      <c r="C1991">
        <v>59740</v>
      </c>
      <c r="D1991">
        <v>114.59</v>
      </c>
      <c r="E1991" s="30">
        <v>44845</v>
      </c>
      <c r="F1991" s="30">
        <v>47039</v>
      </c>
      <c r="G1991" t="s">
        <v>20505</v>
      </c>
      <c r="H1991" t="s">
        <v>20509</v>
      </c>
      <c r="I1991" t="s">
        <v>3111</v>
      </c>
      <c r="J1991" t="str">
        <f>_xlfn.XLOOKUP('Policy Details'!$I1991,'Customer Information'!$A$2:$A$5001,'Customer Information'!$E$2:$E$5001)</f>
        <v>46-55</v>
      </c>
      <c r="K1991" t="str">
        <f>_xlfn.XLOOKUP('Policy Details'!$I1991,'Customer Information'!$A$2:$A$5001,'Customer Information'!$C$2:$C$5001)</f>
        <v>Male</v>
      </c>
      <c r="L1991">
        <f>YEAR('Policy Details'!$E1991)</f>
        <v>2022</v>
      </c>
    </row>
    <row r="1992" spans="1:12">
      <c r="A1992" t="s">
        <v>17490</v>
      </c>
      <c r="B1992" t="s">
        <v>20501</v>
      </c>
      <c r="C1992">
        <v>78721</v>
      </c>
      <c r="D1992">
        <v>922.28</v>
      </c>
      <c r="E1992" s="30">
        <v>45413</v>
      </c>
      <c r="F1992" s="30">
        <v>46022</v>
      </c>
      <c r="G1992" t="s">
        <v>20505</v>
      </c>
      <c r="H1992" t="s">
        <v>20507</v>
      </c>
      <c r="I1992" t="s">
        <v>3424</v>
      </c>
      <c r="J1992" t="str">
        <f>_xlfn.XLOOKUP('Policy Details'!$I1992,'Customer Information'!$A$2:$A$5001,'Customer Information'!$E$2:$E$5001)</f>
        <v>26-35</v>
      </c>
      <c r="K1992" t="str">
        <f>_xlfn.XLOOKUP('Policy Details'!$I1992,'Customer Information'!$A$2:$A$5001,'Customer Information'!$C$2:$C$5001)</f>
        <v>Female</v>
      </c>
      <c r="L1992">
        <f>YEAR('Policy Details'!$E1992)</f>
        <v>2024</v>
      </c>
    </row>
    <row r="1993" spans="1:12">
      <c r="A1993" t="s">
        <v>17491</v>
      </c>
      <c r="B1993" t="s">
        <v>20503</v>
      </c>
      <c r="C1993">
        <v>173861</v>
      </c>
      <c r="D1993">
        <v>138.13</v>
      </c>
      <c r="E1993" s="30">
        <v>45446</v>
      </c>
      <c r="F1993" s="30">
        <v>48379</v>
      </c>
      <c r="G1993" t="s">
        <v>20506</v>
      </c>
      <c r="H1993" t="s">
        <v>20508</v>
      </c>
      <c r="I1993" t="s">
        <v>3335</v>
      </c>
      <c r="J1993" t="str">
        <f>_xlfn.XLOOKUP('Policy Details'!$I1993,'Customer Information'!$A$2:$A$5001,'Customer Information'!$E$2:$E$5001)</f>
        <v>56+</v>
      </c>
      <c r="K1993" t="str">
        <f>_xlfn.XLOOKUP('Policy Details'!$I1993,'Customer Information'!$A$2:$A$5001,'Customer Information'!$C$2:$C$5001)</f>
        <v>Other</v>
      </c>
      <c r="L1993">
        <f>YEAR('Policy Details'!$E1993)</f>
        <v>2024</v>
      </c>
    </row>
    <row r="1994" spans="1:12">
      <c r="A1994" t="s">
        <v>17492</v>
      </c>
      <c r="B1994" t="s">
        <v>20503</v>
      </c>
      <c r="C1994">
        <v>204193</v>
      </c>
      <c r="D1994">
        <v>757.14</v>
      </c>
      <c r="E1994" s="30">
        <v>43535</v>
      </c>
      <c r="F1994" s="30">
        <v>44350</v>
      </c>
      <c r="G1994" t="s">
        <v>20504</v>
      </c>
      <c r="H1994" t="s">
        <v>20508</v>
      </c>
      <c r="I1994" t="s">
        <v>2205</v>
      </c>
      <c r="J1994" t="str">
        <f>_xlfn.XLOOKUP('Policy Details'!$I1994,'Customer Information'!$A$2:$A$5001,'Customer Information'!$E$2:$E$5001)</f>
        <v>36-45</v>
      </c>
      <c r="K1994" t="str">
        <f>_xlfn.XLOOKUP('Policy Details'!$I1994,'Customer Information'!$A$2:$A$5001,'Customer Information'!$C$2:$C$5001)</f>
        <v>Male</v>
      </c>
      <c r="L1994">
        <f>YEAR('Policy Details'!$E1994)</f>
        <v>2019</v>
      </c>
    </row>
    <row r="1995" spans="1:12">
      <c r="A1995" t="s">
        <v>17493</v>
      </c>
      <c r="B1995" t="s">
        <v>20503</v>
      </c>
      <c r="C1995">
        <v>327101</v>
      </c>
      <c r="D1995">
        <v>1968.29</v>
      </c>
      <c r="E1995" s="30">
        <v>42791</v>
      </c>
      <c r="F1995" s="30">
        <v>43743</v>
      </c>
      <c r="G1995" t="s">
        <v>20505</v>
      </c>
      <c r="H1995" t="s">
        <v>20507</v>
      </c>
      <c r="I1995" t="s">
        <v>32</v>
      </c>
      <c r="J1995" t="str">
        <f>_xlfn.XLOOKUP('Policy Details'!$I1995,'Customer Information'!$A$2:$A$5001,'Customer Information'!$E$2:$E$5001)</f>
        <v>56+</v>
      </c>
      <c r="K1995" t="str">
        <f>_xlfn.XLOOKUP('Policy Details'!$I1995,'Customer Information'!$A$2:$A$5001,'Customer Information'!$C$2:$C$5001)</f>
        <v>Male</v>
      </c>
      <c r="L1995">
        <f>YEAR('Policy Details'!$E1995)</f>
        <v>2017</v>
      </c>
    </row>
    <row r="1996" spans="1:12">
      <c r="A1996" t="s">
        <v>17494</v>
      </c>
      <c r="B1996" t="s">
        <v>20503</v>
      </c>
      <c r="C1996">
        <v>79853</v>
      </c>
      <c r="D1996">
        <v>1203.1400000000001</v>
      </c>
      <c r="E1996" s="30">
        <v>44978</v>
      </c>
      <c r="F1996" s="30">
        <v>48532</v>
      </c>
      <c r="G1996" t="s">
        <v>20506</v>
      </c>
      <c r="H1996" t="s">
        <v>20507</v>
      </c>
      <c r="I1996" t="s">
        <v>1051</v>
      </c>
      <c r="J1996" t="str">
        <f>_xlfn.XLOOKUP('Policy Details'!$I1996,'Customer Information'!$A$2:$A$5001,'Customer Information'!$E$2:$E$5001)</f>
        <v>56+</v>
      </c>
      <c r="K1996" t="str">
        <f>_xlfn.XLOOKUP('Policy Details'!$I1996,'Customer Information'!$A$2:$A$5001,'Customer Information'!$C$2:$C$5001)</f>
        <v>Female</v>
      </c>
      <c r="L1996">
        <f>YEAR('Policy Details'!$E1996)</f>
        <v>2023</v>
      </c>
    </row>
    <row r="1997" spans="1:12">
      <c r="A1997" t="s">
        <v>17495</v>
      </c>
      <c r="B1997" t="s">
        <v>20502</v>
      </c>
      <c r="C1997">
        <v>148614</v>
      </c>
      <c r="D1997">
        <v>677.27</v>
      </c>
      <c r="E1997" s="30">
        <v>44688</v>
      </c>
      <c r="F1997" s="30">
        <v>45762</v>
      </c>
      <c r="G1997" t="s">
        <v>20505</v>
      </c>
      <c r="H1997" t="s">
        <v>20507</v>
      </c>
      <c r="I1997" t="s">
        <v>3777</v>
      </c>
      <c r="J1997" t="str">
        <f>_xlfn.XLOOKUP('Policy Details'!$I1997,'Customer Information'!$A$2:$A$5001,'Customer Information'!$E$2:$E$5001)</f>
        <v>56+</v>
      </c>
      <c r="K1997" t="str">
        <f>_xlfn.XLOOKUP('Policy Details'!$I1997,'Customer Information'!$A$2:$A$5001,'Customer Information'!$C$2:$C$5001)</f>
        <v>Other</v>
      </c>
      <c r="L1997">
        <f>YEAR('Policy Details'!$E1997)</f>
        <v>2022</v>
      </c>
    </row>
    <row r="1998" spans="1:12">
      <c r="A1998" t="s">
        <v>17496</v>
      </c>
      <c r="B1998" t="s">
        <v>20503</v>
      </c>
      <c r="C1998">
        <v>97994</v>
      </c>
      <c r="D1998">
        <v>1854.9</v>
      </c>
      <c r="E1998" s="30">
        <v>45368</v>
      </c>
      <c r="F1998" s="30">
        <v>46854</v>
      </c>
      <c r="G1998" t="s">
        <v>20504</v>
      </c>
      <c r="H1998" t="s">
        <v>20508</v>
      </c>
      <c r="I1998" t="s">
        <v>3229</v>
      </c>
      <c r="J1998" t="str">
        <f>_xlfn.XLOOKUP('Policy Details'!$I1998,'Customer Information'!$A$2:$A$5001,'Customer Information'!$E$2:$E$5001)</f>
        <v>56+</v>
      </c>
      <c r="K1998" t="str">
        <f>_xlfn.XLOOKUP('Policy Details'!$I1998,'Customer Information'!$A$2:$A$5001,'Customer Information'!$C$2:$C$5001)</f>
        <v>Other</v>
      </c>
      <c r="L1998">
        <f>YEAR('Policy Details'!$E1998)</f>
        <v>2024</v>
      </c>
    </row>
    <row r="1999" spans="1:12">
      <c r="A1999" t="s">
        <v>17497</v>
      </c>
      <c r="B1999" t="s">
        <v>20503</v>
      </c>
      <c r="C1999">
        <v>145704</v>
      </c>
      <c r="D1999">
        <v>656.74</v>
      </c>
      <c r="E1999" s="30">
        <v>45630</v>
      </c>
      <c r="F1999" s="30">
        <v>47944</v>
      </c>
      <c r="G1999" t="s">
        <v>20506</v>
      </c>
      <c r="H1999" t="s">
        <v>20509</v>
      </c>
      <c r="I1999" t="s">
        <v>2327</v>
      </c>
      <c r="J1999" t="str">
        <f>_xlfn.XLOOKUP('Policy Details'!$I1999,'Customer Information'!$A$2:$A$5001,'Customer Information'!$E$2:$E$5001)</f>
        <v>26-35</v>
      </c>
      <c r="K1999" t="str">
        <f>_xlfn.XLOOKUP('Policy Details'!$I1999,'Customer Information'!$A$2:$A$5001,'Customer Information'!$C$2:$C$5001)</f>
        <v>Other</v>
      </c>
      <c r="L1999">
        <f>YEAR('Policy Details'!$E1999)</f>
        <v>2024</v>
      </c>
    </row>
    <row r="2000" spans="1:12">
      <c r="A2000" t="s">
        <v>17498</v>
      </c>
      <c r="B2000" t="s">
        <v>20500</v>
      </c>
      <c r="C2000">
        <v>229004</v>
      </c>
      <c r="D2000">
        <v>1647.13</v>
      </c>
      <c r="E2000" s="30">
        <v>43328</v>
      </c>
      <c r="F2000" s="30">
        <v>44391</v>
      </c>
      <c r="G2000" t="s">
        <v>20505</v>
      </c>
      <c r="H2000" t="s">
        <v>20507</v>
      </c>
      <c r="I2000" t="s">
        <v>4316</v>
      </c>
      <c r="J2000" t="str">
        <f>_xlfn.XLOOKUP('Policy Details'!$I2000,'Customer Information'!$A$2:$A$5001,'Customer Information'!$E$2:$E$5001)</f>
        <v>36-45</v>
      </c>
      <c r="K2000" t="str">
        <f>_xlfn.XLOOKUP('Policy Details'!$I2000,'Customer Information'!$A$2:$A$5001,'Customer Information'!$C$2:$C$5001)</f>
        <v>Male</v>
      </c>
      <c r="L2000">
        <f>YEAR('Policy Details'!$E2000)</f>
        <v>2018</v>
      </c>
    </row>
    <row r="2001" spans="1:12">
      <c r="A2001" t="s">
        <v>17499</v>
      </c>
      <c r="B2001" t="s">
        <v>20501</v>
      </c>
      <c r="C2001">
        <v>315354</v>
      </c>
      <c r="D2001">
        <v>903.1</v>
      </c>
      <c r="E2001" s="30">
        <v>45607</v>
      </c>
      <c r="F2001" s="30">
        <v>46816</v>
      </c>
      <c r="G2001" t="s">
        <v>20506</v>
      </c>
      <c r="H2001" t="s">
        <v>20507</v>
      </c>
      <c r="I2001" t="s">
        <v>264</v>
      </c>
      <c r="J2001" t="str">
        <f>_xlfn.XLOOKUP('Policy Details'!$I2001,'Customer Information'!$A$2:$A$5001,'Customer Information'!$E$2:$E$5001)</f>
        <v>18-25</v>
      </c>
      <c r="K2001" t="str">
        <f>_xlfn.XLOOKUP('Policy Details'!$I2001,'Customer Information'!$A$2:$A$5001,'Customer Information'!$C$2:$C$5001)</f>
        <v>Male</v>
      </c>
      <c r="L2001">
        <f>YEAR('Policy Details'!$E2001)</f>
        <v>2024</v>
      </c>
    </row>
    <row r="2002" spans="1:12">
      <c r="A2002" t="s">
        <v>17500</v>
      </c>
      <c r="B2002" t="s">
        <v>20500</v>
      </c>
      <c r="C2002">
        <v>48806</v>
      </c>
      <c r="D2002">
        <v>703.19</v>
      </c>
      <c r="E2002" s="30">
        <v>43390</v>
      </c>
      <c r="F2002" s="30">
        <v>46064</v>
      </c>
      <c r="G2002" t="s">
        <v>20505</v>
      </c>
      <c r="H2002" t="s">
        <v>20508</v>
      </c>
      <c r="I2002" t="s">
        <v>3734</v>
      </c>
      <c r="J2002" t="str">
        <f>_xlfn.XLOOKUP('Policy Details'!$I2002,'Customer Information'!$A$2:$A$5001,'Customer Information'!$E$2:$E$5001)</f>
        <v>46-55</v>
      </c>
      <c r="K2002" t="str">
        <f>_xlfn.XLOOKUP('Policy Details'!$I2002,'Customer Information'!$A$2:$A$5001,'Customer Information'!$C$2:$C$5001)</f>
        <v>Other</v>
      </c>
      <c r="L2002">
        <f>YEAR('Policy Details'!$E2002)</f>
        <v>2018</v>
      </c>
    </row>
    <row r="2003" spans="1:12">
      <c r="A2003" t="s">
        <v>17501</v>
      </c>
      <c r="B2003" t="s">
        <v>20503</v>
      </c>
      <c r="C2003">
        <v>127841</v>
      </c>
      <c r="D2003">
        <v>594.87</v>
      </c>
      <c r="E2003" s="30">
        <v>45349</v>
      </c>
      <c r="F2003" s="30">
        <v>48772</v>
      </c>
      <c r="G2003" t="s">
        <v>20506</v>
      </c>
      <c r="H2003" t="s">
        <v>20507</v>
      </c>
      <c r="I2003" t="s">
        <v>4764</v>
      </c>
      <c r="J2003" t="str">
        <f>_xlfn.XLOOKUP('Policy Details'!$I2003,'Customer Information'!$A$2:$A$5001,'Customer Information'!$E$2:$E$5001)</f>
        <v>36-45</v>
      </c>
      <c r="K2003" t="str">
        <f>_xlfn.XLOOKUP('Policy Details'!$I2003,'Customer Information'!$A$2:$A$5001,'Customer Information'!$C$2:$C$5001)</f>
        <v>Male</v>
      </c>
      <c r="L2003">
        <f>YEAR('Policy Details'!$E2003)</f>
        <v>2024</v>
      </c>
    </row>
    <row r="2004" spans="1:12">
      <c r="A2004" t="s">
        <v>17502</v>
      </c>
      <c r="B2004" t="s">
        <v>20500</v>
      </c>
      <c r="C2004">
        <v>324398</v>
      </c>
      <c r="D2004">
        <v>1062.42</v>
      </c>
      <c r="E2004" s="30">
        <v>42389</v>
      </c>
      <c r="F2004" s="30">
        <v>43616</v>
      </c>
      <c r="G2004" t="s">
        <v>20505</v>
      </c>
      <c r="H2004" t="s">
        <v>20509</v>
      </c>
      <c r="I2004" t="s">
        <v>1533</v>
      </c>
      <c r="J2004" t="str">
        <f>_xlfn.XLOOKUP('Policy Details'!$I2004,'Customer Information'!$A$2:$A$5001,'Customer Information'!$E$2:$E$5001)</f>
        <v>56+</v>
      </c>
      <c r="K2004" t="str">
        <f>_xlfn.XLOOKUP('Policy Details'!$I2004,'Customer Information'!$A$2:$A$5001,'Customer Information'!$C$2:$C$5001)</f>
        <v>Female</v>
      </c>
      <c r="L2004">
        <f>YEAR('Policy Details'!$E2004)</f>
        <v>2016</v>
      </c>
    </row>
    <row r="2005" spans="1:12">
      <c r="A2005" t="s">
        <v>17503</v>
      </c>
      <c r="B2005" t="s">
        <v>20503</v>
      </c>
      <c r="C2005">
        <v>339169</v>
      </c>
      <c r="D2005">
        <v>1914.96</v>
      </c>
      <c r="E2005" s="30">
        <v>44818</v>
      </c>
      <c r="F2005" s="30">
        <v>47569</v>
      </c>
      <c r="G2005" t="s">
        <v>20506</v>
      </c>
      <c r="H2005" t="s">
        <v>20507</v>
      </c>
      <c r="I2005" t="s">
        <v>600</v>
      </c>
      <c r="J2005" t="str">
        <f>_xlfn.XLOOKUP('Policy Details'!$I2005,'Customer Information'!$A$2:$A$5001,'Customer Information'!$E$2:$E$5001)</f>
        <v>56+</v>
      </c>
      <c r="K2005" t="str">
        <f>_xlfn.XLOOKUP('Policy Details'!$I2005,'Customer Information'!$A$2:$A$5001,'Customer Information'!$C$2:$C$5001)</f>
        <v>Other</v>
      </c>
      <c r="L2005">
        <f>YEAR('Policy Details'!$E2005)</f>
        <v>2022</v>
      </c>
    </row>
    <row r="2006" spans="1:12">
      <c r="A2006" t="s">
        <v>17504</v>
      </c>
      <c r="B2006" t="s">
        <v>20502</v>
      </c>
      <c r="C2006">
        <v>369222</v>
      </c>
      <c r="D2006">
        <v>723.79</v>
      </c>
      <c r="E2006" s="30">
        <v>43020</v>
      </c>
      <c r="F2006" s="30">
        <v>46526</v>
      </c>
      <c r="G2006" t="s">
        <v>20506</v>
      </c>
      <c r="H2006" t="s">
        <v>20509</v>
      </c>
      <c r="I2006" t="s">
        <v>2055</v>
      </c>
      <c r="J2006" t="str">
        <f>_xlfn.XLOOKUP('Policy Details'!$I2006,'Customer Information'!$A$2:$A$5001,'Customer Information'!$E$2:$E$5001)</f>
        <v>46-55</v>
      </c>
      <c r="K2006" t="str">
        <f>_xlfn.XLOOKUP('Policy Details'!$I2006,'Customer Information'!$A$2:$A$5001,'Customer Information'!$C$2:$C$5001)</f>
        <v>Male</v>
      </c>
      <c r="L2006">
        <f>YEAR('Policy Details'!$E2006)</f>
        <v>2017</v>
      </c>
    </row>
    <row r="2007" spans="1:12">
      <c r="A2007" t="s">
        <v>17505</v>
      </c>
      <c r="B2007" t="s">
        <v>20503</v>
      </c>
      <c r="C2007">
        <v>147650</v>
      </c>
      <c r="D2007">
        <v>1646.95</v>
      </c>
      <c r="E2007" s="30">
        <v>43073</v>
      </c>
      <c r="F2007" s="30">
        <v>44012</v>
      </c>
      <c r="G2007" t="s">
        <v>20506</v>
      </c>
      <c r="H2007" t="s">
        <v>20509</v>
      </c>
      <c r="I2007" t="s">
        <v>915</v>
      </c>
      <c r="J2007" t="str">
        <f>_xlfn.XLOOKUP('Policy Details'!$I2007,'Customer Information'!$A$2:$A$5001,'Customer Information'!$E$2:$E$5001)</f>
        <v>36-45</v>
      </c>
      <c r="K2007" t="str">
        <f>_xlfn.XLOOKUP('Policy Details'!$I2007,'Customer Information'!$A$2:$A$5001,'Customer Information'!$C$2:$C$5001)</f>
        <v>Female</v>
      </c>
      <c r="L2007">
        <f>YEAR('Policy Details'!$E2007)</f>
        <v>2017</v>
      </c>
    </row>
    <row r="2008" spans="1:12">
      <c r="A2008" t="s">
        <v>17506</v>
      </c>
      <c r="B2008" t="s">
        <v>20503</v>
      </c>
      <c r="C2008">
        <v>388635</v>
      </c>
      <c r="D2008">
        <v>769.16</v>
      </c>
      <c r="E2008" s="30">
        <v>43491</v>
      </c>
      <c r="F2008" s="30">
        <v>46048</v>
      </c>
      <c r="G2008" t="s">
        <v>20504</v>
      </c>
      <c r="H2008" t="s">
        <v>20509</v>
      </c>
      <c r="I2008" t="s">
        <v>1018</v>
      </c>
      <c r="J2008" t="str">
        <f>_xlfn.XLOOKUP('Policy Details'!$I2008,'Customer Information'!$A$2:$A$5001,'Customer Information'!$E$2:$E$5001)</f>
        <v>56+</v>
      </c>
      <c r="K2008" t="str">
        <f>_xlfn.XLOOKUP('Policy Details'!$I2008,'Customer Information'!$A$2:$A$5001,'Customer Information'!$C$2:$C$5001)</f>
        <v>Female</v>
      </c>
      <c r="L2008">
        <f>YEAR('Policy Details'!$E2008)</f>
        <v>2019</v>
      </c>
    </row>
    <row r="2009" spans="1:12">
      <c r="A2009" t="s">
        <v>17507</v>
      </c>
      <c r="B2009" t="s">
        <v>20501</v>
      </c>
      <c r="C2009">
        <v>355288</v>
      </c>
      <c r="D2009">
        <v>577.53</v>
      </c>
      <c r="E2009" s="30">
        <v>44906</v>
      </c>
      <c r="F2009" s="30">
        <v>46201</v>
      </c>
      <c r="G2009" t="s">
        <v>20504</v>
      </c>
      <c r="H2009" t="s">
        <v>20509</v>
      </c>
      <c r="I2009" t="s">
        <v>789</v>
      </c>
      <c r="J2009" t="str">
        <f>_xlfn.XLOOKUP('Policy Details'!$I2009,'Customer Information'!$A$2:$A$5001,'Customer Information'!$E$2:$E$5001)</f>
        <v>56+</v>
      </c>
      <c r="K2009" t="str">
        <f>_xlfn.XLOOKUP('Policy Details'!$I2009,'Customer Information'!$A$2:$A$5001,'Customer Information'!$C$2:$C$5001)</f>
        <v>Female</v>
      </c>
      <c r="L2009">
        <f>YEAR('Policy Details'!$E2009)</f>
        <v>2022</v>
      </c>
    </row>
    <row r="2010" spans="1:12">
      <c r="A2010" t="s">
        <v>17508</v>
      </c>
      <c r="B2010" t="s">
        <v>20503</v>
      </c>
      <c r="C2010">
        <v>212295</v>
      </c>
      <c r="D2010">
        <v>1514.84</v>
      </c>
      <c r="E2010" s="30">
        <v>43854</v>
      </c>
      <c r="F2010" s="30">
        <v>47080</v>
      </c>
      <c r="G2010" t="s">
        <v>20506</v>
      </c>
      <c r="H2010" t="s">
        <v>20509</v>
      </c>
      <c r="I2010" t="s">
        <v>1764</v>
      </c>
      <c r="J2010" t="str">
        <f>_xlfn.XLOOKUP('Policy Details'!$I2010,'Customer Information'!$A$2:$A$5001,'Customer Information'!$E$2:$E$5001)</f>
        <v>36-45</v>
      </c>
      <c r="K2010" t="str">
        <f>_xlfn.XLOOKUP('Policy Details'!$I2010,'Customer Information'!$A$2:$A$5001,'Customer Information'!$C$2:$C$5001)</f>
        <v>Male</v>
      </c>
      <c r="L2010">
        <f>YEAR('Policy Details'!$E2010)</f>
        <v>2020</v>
      </c>
    </row>
    <row r="2011" spans="1:12">
      <c r="A2011" t="s">
        <v>17509</v>
      </c>
      <c r="B2011" t="s">
        <v>20501</v>
      </c>
      <c r="C2011">
        <v>116174</v>
      </c>
      <c r="D2011">
        <v>541.86</v>
      </c>
      <c r="E2011" s="30">
        <v>44010</v>
      </c>
      <c r="F2011" s="30">
        <v>46404</v>
      </c>
      <c r="G2011" t="s">
        <v>20506</v>
      </c>
      <c r="H2011" t="s">
        <v>20507</v>
      </c>
      <c r="I2011" t="s">
        <v>1850</v>
      </c>
      <c r="J2011" t="str">
        <f>_xlfn.XLOOKUP('Policy Details'!$I2011,'Customer Information'!$A$2:$A$5001,'Customer Information'!$E$2:$E$5001)</f>
        <v>46-55</v>
      </c>
      <c r="K2011" t="str">
        <f>_xlfn.XLOOKUP('Policy Details'!$I2011,'Customer Information'!$A$2:$A$5001,'Customer Information'!$C$2:$C$5001)</f>
        <v>Male</v>
      </c>
      <c r="L2011">
        <f>YEAR('Policy Details'!$E2011)</f>
        <v>2020</v>
      </c>
    </row>
    <row r="2012" spans="1:12">
      <c r="A2012" t="s">
        <v>17510</v>
      </c>
      <c r="B2012" t="s">
        <v>20500</v>
      </c>
      <c r="C2012">
        <v>226996</v>
      </c>
      <c r="D2012">
        <v>1150.6600000000001</v>
      </c>
      <c r="E2012" s="30">
        <v>43796</v>
      </c>
      <c r="F2012" s="30">
        <v>46172</v>
      </c>
      <c r="G2012" t="s">
        <v>20506</v>
      </c>
      <c r="H2012" t="s">
        <v>20508</v>
      </c>
      <c r="I2012" t="s">
        <v>415</v>
      </c>
      <c r="J2012" t="str">
        <f>_xlfn.XLOOKUP('Policy Details'!$I2012,'Customer Information'!$A$2:$A$5001,'Customer Information'!$E$2:$E$5001)</f>
        <v>56+</v>
      </c>
      <c r="K2012" t="str">
        <f>_xlfn.XLOOKUP('Policy Details'!$I2012,'Customer Information'!$A$2:$A$5001,'Customer Information'!$C$2:$C$5001)</f>
        <v>Female</v>
      </c>
      <c r="L2012">
        <f>YEAR('Policy Details'!$E2012)</f>
        <v>2019</v>
      </c>
    </row>
    <row r="2013" spans="1:12">
      <c r="A2013" t="s">
        <v>17511</v>
      </c>
      <c r="B2013" t="s">
        <v>20501</v>
      </c>
      <c r="C2013">
        <v>177497</v>
      </c>
      <c r="D2013">
        <v>224.32</v>
      </c>
      <c r="E2013" s="30">
        <v>42486</v>
      </c>
      <c r="F2013" s="30">
        <v>44734</v>
      </c>
      <c r="G2013" t="s">
        <v>20506</v>
      </c>
      <c r="H2013" t="s">
        <v>20509</v>
      </c>
      <c r="I2013" t="s">
        <v>3130</v>
      </c>
      <c r="J2013" t="str">
        <f>_xlfn.XLOOKUP('Policy Details'!$I2013,'Customer Information'!$A$2:$A$5001,'Customer Information'!$E$2:$E$5001)</f>
        <v>36-45</v>
      </c>
      <c r="K2013" t="str">
        <f>_xlfn.XLOOKUP('Policy Details'!$I2013,'Customer Information'!$A$2:$A$5001,'Customer Information'!$C$2:$C$5001)</f>
        <v>Male</v>
      </c>
      <c r="L2013">
        <f>YEAR('Policy Details'!$E2013)</f>
        <v>2016</v>
      </c>
    </row>
    <row r="2014" spans="1:12">
      <c r="A2014" t="s">
        <v>17512</v>
      </c>
      <c r="B2014" t="s">
        <v>20500</v>
      </c>
      <c r="C2014">
        <v>181122</v>
      </c>
      <c r="D2014">
        <v>184.95</v>
      </c>
      <c r="E2014" s="30">
        <v>43177</v>
      </c>
      <c r="F2014" s="30">
        <v>43553</v>
      </c>
      <c r="G2014" t="s">
        <v>20505</v>
      </c>
      <c r="H2014" t="s">
        <v>20509</v>
      </c>
      <c r="I2014" t="s">
        <v>3968</v>
      </c>
      <c r="J2014" t="str">
        <f>_xlfn.XLOOKUP('Policy Details'!$I2014,'Customer Information'!$A$2:$A$5001,'Customer Information'!$E$2:$E$5001)</f>
        <v>56+</v>
      </c>
      <c r="K2014" t="str">
        <f>_xlfn.XLOOKUP('Policy Details'!$I2014,'Customer Information'!$A$2:$A$5001,'Customer Information'!$C$2:$C$5001)</f>
        <v>Female</v>
      </c>
      <c r="L2014">
        <f>YEAR('Policy Details'!$E2014)</f>
        <v>2018</v>
      </c>
    </row>
    <row r="2015" spans="1:12">
      <c r="A2015" t="s">
        <v>17513</v>
      </c>
      <c r="B2015" t="s">
        <v>20500</v>
      </c>
      <c r="C2015">
        <v>160181</v>
      </c>
      <c r="D2015">
        <v>340.83</v>
      </c>
      <c r="E2015" s="30">
        <v>45252</v>
      </c>
      <c r="F2015" s="30">
        <v>47740</v>
      </c>
      <c r="G2015" t="s">
        <v>20505</v>
      </c>
      <c r="H2015" t="s">
        <v>20508</v>
      </c>
      <c r="I2015" t="s">
        <v>3418</v>
      </c>
      <c r="J2015" t="str">
        <f>_xlfn.XLOOKUP('Policy Details'!$I2015,'Customer Information'!$A$2:$A$5001,'Customer Information'!$E$2:$E$5001)</f>
        <v>26-35</v>
      </c>
      <c r="K2015" t="str">
        <f>_xlfn.XLOOKUP('Policy Details'!$I2015,'Customer Information'!$A$2:$A$5001,'Customer Information'!$C$2:$C$5001)</f>
        <v>Other</v>
      </c>
      <c r="L2015">
        <f>YEAR('Policy Details'!$E2015)</f>
        <v>2023</v>
      </c>
    </row>
    <row r="2016" spans="1:12">
      <c r="A2016" t="s">
        <v>17514</v>
      </c>
      <c r="B2016" t="s">
        <v>20502</v>
      </c>
      <c r="C2016">
        <v>181192</v>
      </c>
      <c r="D2016">
        <v>1532.54</v>
      </c>
      <c r="E2016" s="30">
        <v>44618</v>
      </c>
      <c r="F2016" s="30">
        <v>47246</v>
      </c>
      <c r="G2016" t="s">
        <v>20504</v>
      </c>
      <c r="H2016" t="s">
        <v>20509</v>
      </c>
      <c r="I2016" t="s">
        <v>753</v>
      </c>
      <c r="J2016" t="str">
        <f>_xlfn.XLOOKUP('Policy Details'!$I2016,'Customer Information'!$A$2:$A$5001,'Customer Information'!$E$2:$E$5001)</f>
        <v>36-45</v>
      </c>
      <c r="K2016" t="str">
        <f>_xlfn.XLOOKUP('Policy Details'!$I2016,'Customer Information'!$A$2:$A$5001,'Customer Information'!$C$2:$C$5001)</f>
        <v>Male</v>
      </c>
      <c r="L2016">
        <f>YEAR('Policy Details'!$E2016)</f>
        <v>2022</v>
      </c>
    </row>
    <row r="2017" spans="1:12">
      <c r="A2017" t="s">
        <v>17515</v>
      </c>
      <c r="B2017" t="s">
        <v>20502</v>
      </c>
      <c r="C2017">
        <v>70076</v>
      </c>
      <c r="D2017">
        <v>1896.83</v>
      </c>
      <c r="E2017" s="30">
        <v>42995</v>
      </c>
      <c r="F2017" s="30">
        <v>45434</v>
      </c>
      <c r="G2017" t="s">
        <v>20506</v>
      </c>
      <c r="H2017" t="s">
        <v>20508</v>
      </c>
      <c r="I2017" t="s">
        <v>3455</v>
      </c>
      <c r="J2017" t="str">
        <f>_xlfn.XLOOKUP('Policy Details'!$I2017,'Customer Information'!$A$2:$A$5001,'Customer Information'!$E$2:$E$5001)</f>
        <v>56+</v>
      </c>
      <c r="K2017" t="str">
        <f>_xlfn.XLOOKUP('Policy Details'!$I2017,'Customer Information'!$A$2:$A$5001,'Customer Information'!$C$2:$C$5001)</f>
        <v>Other</v>
      </c>
      <c r="L2017">
        <f>YEAR('Policy Details'!$E2017)</f>
        <v>2017</v>
      </c>
    </row>
    <row r="2018" spans="1:12">
      <c r="A2018" t="s">
        <v>17516</v>
      </c>
      <c r="B2018" t="s">
        <v>20502</v>
      </c>
      <c r="C2018">
        <v>155313</v>
      </c>
      <c r="D2018">
        <v>1961.36</v>
      </c>
      <c r="E2018" s="30">
        <v>42809</v>
      </c>
      <c r="F2018" s="30">
        <v>45344</v>
      </c>
      <c r="G2018" t="s">
        <v>20506</v>
      </c>
      <c r="H2018" t="s">
        <v>20509</v>
      </c>
      <c r="I2018" t="s">
        <v>1289</v>
      </c>
      <c r="J2018" t="str">
        <f>_xlfn.XLOOKUP('Policy Details'!$I2018,'Customer Information'!$A$2:$A$5001,'Customer Information'!$E$2:$E$5001)</f>
        <v>46-55</v>
      </c>
      <c r="K2018" t="str">
        <f>_xlfn.XLOOKUP('Policy Details'!$I2018,'Customer Information'!$A$2:$A$5001,'Customer Information'!$C$2:$C$5001)</f>
        <v>Female</v>
      </c>
      <c r="L2018">
        <f>YEAR('Policy Details'!$E2018)</f>
        <v>2017</v>
      </c>
    </row>
    <row r="2019" spans="1:12">
      <c r="A2019" t="s">
        <v>17517</v>
      </c>
      <c r="B2019" t="s">
        <v>20503</v>
      </c>
      <c r="C2019">
        <v>29003</v>
      </c>
      <c r="D2019">
        <v>641.29999999999995</v>
      </c>
      <c r="E2019" s="30">
        <v>42589</v>
      </c>
      <c r="F2019" s="30">
        <v>45433</v>
      </c>
      <c r="G2019" t="s">
        <v>20504</v>
      </c>
      <c r="H2019" t="s">
        <v>20507</v>
      </c>
      <c r="I2019" t="s">
        <v>563</v>
      </c>
      <c r="J2019" t="str">
        <f>_xlfn.XLOOKUP('Policy Details'!$I2019,'Customer Information'!$A$2:$A$5001,'Customer Information'!$E$2:$E$5001)</f>
        <v>18-25</v>
      </c>
      <c r="K2019" t="str">
        <f>_xlfn.XLOOKUP('Policy Details'!$I2019,'Customer Information'!$A$2:$A$5001,'Customer Information'!$C$2:$C$5001)</f>
        <v>Female</v>
      </c>
      <c r="L2019">
        <f>YEAR('Policy Details'!$E2019)</f>
        <v>2016</v>
      </c>
    </row>
    <row r="2020" spans="1:12">
      <c r="A2020" t="s">
        <v>17518</v>
      </c>
      <c r="B2020" t="s">
        <v>20500</v>
      </c>
      <c r="C2020">
        <v>113861</v>
      </c>
      <c r="D2020">
        <v>488.16</v>
      </c>
      <c r="E2020" s="30">
        <v>42771</v>
      </c>
      <c r="F2020" s="30">
        <v>45044</v>
      </c>
      <c r="G2020" t="s">
        <v>20506</v>
      </c>
      <c r="H2020" t="s">
        <v>20509</v>
      </c>
      <c r="I2020" t="s">
        <v>402</v>
      </c>
      <c r="J2020" t="str">
        <f>_xlfn.XLOOKUP('Policy Details'!$I2020,'Customer Information'!$A$2:$A$5001,'Customer Information'!$E$2:$E$5001)</f>
        <v>56+</v>
      </c>
      <c r="K2020" t="str">
        <f>_xlfn.XLOOKUP('Policy Details'!$I2020,'Customer Information'!$A$2:$A$5001,'Customer Information'!$C$2:$C$5001)</f>
        <v>Male</v>
      </c>
      <c r="L2020">
        <f>YEAR('Policy Details'!$E2020)</f>
        <v>2017</v>
      </c>
    </row>
    <row r="2021" spans="1:12">
      <c r="A2021" t="s">
        <v>17519</v>
      </c>
      <c r="B2021" t="s">
        <v>20502</v>
      </c>
      <c r="C2021">
        <v>33550</v>
      </c>
      <c r="D2021">
        <v>1342.66</v>
      </c>
      <c r="E2021" s="30">
        <v>43995</v>
      </c>
      <c r="F2021" s="30">
        <v>44368</v>
      </c>
      <c r="G2021" t="s">
        <v>20506</v>
      </c>
      <c r="H2021" t="s">
        <v>20509</v>
      </c>
      <c r="I2021" t="s">
        <v>3603</v>
      </c>
      <c r="J2021" t="str">
        <f>_xlfn.XLOOKUP('Policy Details'!$I2021,'Customer Information'!$A$2:$A$5001,'Customer Information'!$E$2:$E$5001)</f>
        <v>46-55</v>
      </c>
      <c r="K2021" t="str">
        <f>_xlfn.XLOOKUP('Policy Details'!$I2021,'Customer Information'!$A$2:$A$5001,'Customer Information'!$C$2:$C$5001)</f>
        <v>Male</v>
      </c>
      <c r="L2021">
        <f>YEAR('Policy Details'!$E2021)</f>
        <v>2020</v>
      </c>
    </row>
    <row r="2022" spans="1:12">
      <c r="A2022" t="s">
        <v>17520</v>
      </c>
      <c r="B2022" t="s">
        <v>20503</v>
      </c>
      <c r="C2022">
        <v>382697</v>
      </c>
      <c r="D2022">
        <v>276.95</v>
      </c>
      <c r="E2022" s="30">
        <v>42551</v>
      </c>
      <c r="F2022" s="30">
        <v>45055</v>
      </c>
      <c r="G2022" t="s">
        <v>20505</v>
      </c>
      <c r="H2022" t="s">
        <v>20507</v>
      </c>
      <c r="I2022" t="s">
        <v>723</v>
      </c>
      <c r="J2022" t="str">
        <f>_xlfn.XLOOKUP('Policy Details'!$I2022,'Customer Information'!$A$2:$A$5001,'Customer Information'!$E$2:$E$5001)</f>
        <v>56+</v>
      </c>
      <c r="K2022" t="str">
        <f>_xlfn.XLOOKUP('Policy Details'!$I2022,'Customer Information'!$A$2:$A$5001,'Customer Information'!$C$2:$C$5001)</f>
        <v>Male</v>
      </c>
      <c r="L2022">
        <f>YEAR('Policy Details'!$E2022)</f>
        <v>2016</v>
      </c>
    </row>
    <row r="2023" spans="1:12">
      <c r="A2023" t="s">
        <v>17521</v>
      </c>
      <c r="B2023" t="s">
        <v>20501</v>
      </c>
      <c r="C2023">
        <v>259531</v>
      </c>
      <c r="D2023">
        <v>1605.43</v>
      </c>
      <c r="E2023" s="30">
        <v>42750</v>
      </c>
      <c r="F2023" s="30">
        <v>43264</v>
      </c>
      <c r="G2023" t="s">
        <v>20505</v>
      </c>
      <c r="H2023" t="s">
        <v>20509</v>
      </c>
      <c r="I2023" t="s">
        <v>574</v>
      </c>
      <c r="J2023" t="str">
        <f>_xlfn.XLOOKUP('Policy Details'!$I2023,'Customer Information'!$A$2:$A$5001,'Customer Information'!$E$2:$E$5001)</f>
        <v>56+</v>
      </c>
      <c r="K2023" t="str">
        <f>_xlfn.XLOOKUP('Policy Details'!$I2023,'Customer Information'!$A$2:$A$5001,'Customer Information'!$C$2:$C$5001)</f>
        <v>Female</v>
      </c>
      <c r="L2023">
        <f>YEAR('Policy Details'!$E2023)</f>
        <v>2017</v>
      </c>
    </row>
    <row r="2024" spans="1:12">
      <c r="A2024" t="s">
        <v>17522</v>
      </c>
      <c r="B2024" t="s">
        <v>20501</v>
      </c>
      <c r="C2024">
        <v>472094</v>
      </c>
      <c r="D2024">
        <v>1485.76</v>
      </c>
      <c r="E2024" s="30">
        <v>44166</v>
      </c>
      <c r="F2024" s="30">
        <v>45705</v>
      </c>
      <c r="G2024" t="s">
        <v>20506</v>
      </c>
      <c r="H2024" t="s">
        <v>20509</v>
      </c>
      <c r="I2024" t="s">
        <v>3904</v>
      </c>
      <c r="J2024" t="str">
        <f>_xlfn.XLOOKUP('Policy Details'!$I2024,'Customer Information'!$A$2:$A$5001,'Customer Information'!$E$2:$E$5001)</f>
        <v>56+</v>
      </c>
      <c r="K2024" t="str">
        <f>_xlfn.XLOOKUP('Policy Details'!$I2024,'Customer Information'!$A$2:$A$5001,'Customer Information'!$C$2:$C$5001)</f>
        <v>Female</v>
      </c>
      <c r="L2024">
        <f>YEAR('Policy Details'!$E2024)</f>
        <v>2020</v>
      </c>
    </row>
    <row r="2025" spans="1:12">
      <c r="A2025" t="s">
        <v>17523</v>
      </c>
      <c r="B2025" t="s">
        <v>20500</v>
      </c>
      <c r="C2025">
        <v>364419</v>
      </c>
      <c r="D2025">
        <v>943.49</v>
      </c>
      <c r="E2025" s="30">
        <v>43097</v>
      </c>
      <c r="F2025" s="30">
        <v>45465</v>
      </c>
      <c r="G2025" t="s">
        <v>20504</v>
      </c>
      <c r="H2025" t="s">
        <v>20509</v>
      </c>
      <c r="I2025" t="s">
        <v>2701</v>
      </c>
      <c r="J2025" t="str">
        <f>_xlfn.XLOOKUP('Policy Details'!$I2025,'Customer Information'!$A$2:$A$5001,'Customer Information'!$E$2:$E$5001)</f>
        <v>46-55</v>
      </c>
      <c r="K2025" t="str">
        <f>_xlfn.XLOOKUP('Policy Details'!$I2025,'Customer Information'!$A$2:$A$5001,'Customer Information'!$C$2:$C$5001)</f>
        <v>Other</v>
      </c>
      <c r="L2025">
        <f>YEAR('Policy Details'!$E2025)</f>
        <v>2017</v>
      </c>
    </row>
    <row r="2026" spans="1:12">
      <c r="A2026" t="s">
        <v>17524</v>
      </c>
      <c r="B2026" t="s">
        <v>20502</v>
      </c>
      <c r="C2026">
        <v>489153</v>
      </c>
      <c r="D2026">
        <v>481.4</v>
      </c>
      <c r="E2026" s="30">
        <v>42408</v>
      </c>
      <c r="F2026" s="30">
        <v>43865</v>
      </c>
      <c r="G2026" t="s">
        <v>20506</v>
      </c>
      <c r="H2026" t="s">
        <v>20509</v>
      </c>
      <c r="I2026" t="s">
        <v>3045</v>
      </c>
      <c r="J2026" t="str">
        <f>_xlfn.XLOOKUP('Policy Details'!$I2026,'Customer Information'!$A$2:$A$5001,'Customer Information'!$E$2:$E$5001)</f>
        <v>36-45</v>
      </c>
      <c r="K2026" t="str">
        <f>_xlfn.XLOOKUP('Policy Details'!$I2026,'Customer Information'!$A$2:$A$5001,'Customer Information'!$C$2:$C$5001)</f>
        <v>Female</v>
      </c>
      <c r="L2026">
        <f>YEAR('Policy Details'!$E2026)</f>
        <v>2016</v>
      </c>
    </row>
    <row r="2027" spans="1:12">
      <c r="A2027" t="s">
        <v>17525</v>
      </c>
      <c r="B2027" t="s">
        <v>20503</v>
      </c>
      <c r="C2027">
        <v>134110</v>
      </c>
      <c r="D2027">
        <v>748.85</v>
      </c>
      <c r="E2027" s="30">
        <v>44442</v>
      </c>
      <c r="F2027" s="30">
        <v>46168</v>
      </c>
      <c r="G2027" t="s">
        <v>20506</v>
      </c>
      <c r="H2027" t="s">
        <v>20508</v>
      </c>
      <c r="I2027" t="s">
        <v>2990</v>
      </c>
      <c r="J2027" t="str">
        <f>_xlfn.XLOOKUP('Policy Details'!$I2027,'Customer Information'!$A$2:$A$5001,'Customer Information'!$E$2:$E$5001)</f>
        <v>36-45</v>
      </c>
      <c r="K2027" t="str">
        <f>_xlfn.XLOOKUP('Policy Details'!$I2027,'Customer Information'!$A$2:$A$5001,'Customer Information'!$C$2:$C$5001)</f>
        <v>Male</v>
      </c>
      <c r="L2027">
        <f>YEAR('Policy Details'!$E2027)</f>
        <v>2021</v>
      </c>
    </row>
    <row r="2028" spans="1:12">
      <c r="A2028" t="s">
        <v>17526</v>
      </c>
      <c r="B2028" t="s">
        <v>20502</v>
      </c>
      <c r="C2028">
        <v>393996</v>
      </c>
      <c r="D2028">
        <v>967.6</v>
      </c>
      <c r="E2028" s="30">
        <v>43256</v>
      </c>
      <c r="F2028" s="30">
        <v>44719</v>
      </c>
      <c r="G2028" t="s">
        <v>20506</v>
      </c>
      <c r="H2028" t="s">
        <v>20508</v>
      </c>
      <c r="I2028" t="s">
        <v>3627</v>
      </c>
      <c r="J2028" t="str">
        <f>_xlfn.XLOOKUP('Policy Details'!$I2028,'Customer Information'!$A$2:$A$5001,'Customer Information'!$E$2:$E$5001)</f>
        <v>26-35</v>
      </c>
      <c r="K2028" t="str">
        <f>_xlfn.XLOOKUP('Policy Details'!$I2028,'Customer Information'!$A$2:$A$5001,'Customer Information'!$C$2:$C$5001)</f>
        <v>Other</v>
      </c>
      <c r="L2028">
        <f>YEAR('Policy Details'!$E2028)</f>
        <v>2018</v>
      </c>
    </row>
    <row r="2029" spans="1:12">
      <c r="A2029" t="s">
        <v>17527</v>
      </c>
      <c r="B2029" t="s">
        <v>20501</v>
      </c>
      <c r="C2029">
        <v>160829</v>
      </c>
      <c r="D2029">
        <v>251.87</v>
      </c>
      <c r="E2029" s="30">
        <v>43496</v>
      </c>
      <c r="F2029" s="30">
        <v>44119</v>
      </c>
      <c r="G2029" t="s">
        <v>20506</v>
      </c>
      <c r="H2029" t="s">
        <v>20508</v>
      </c>
      <c r="I2029" t="s">
        <v>969</v>
      </c>
      <c r="J2029" t="str">
        <f>_xlfn.XLOOKUP('Policy Details'!$I2029,'Customer Information'!$A$2:$A$5001,'Customer Information'!$E$2:$E$5001)</f>
        <v>56+</v>
      </c>
      <c r="K2029" t="str">
        <f>_xlfn.XLOOKUP('Policy Details'!$I2029,'Customer Information'!$A$2:$A$5001,'Customer Information'!$C$2:$C$5001)</f>
        <v>Male</v>
      </c>
      <c r="L2029">
        <f>YEAR('Policy Details'!$E2029)</f>
        <v>2019</v>
      </c>
    </row>
    <row r="2030" spans="1:12">
      <c r="A2030" t="s">
        <v>17528</v>
      </c>
      <c r="B2030" t="s">
        <v>20502</v>
      </c>
      <c r="C2030">
        <v>36079</v>
      </c>
      <c r="D2030">
        <v>1221</v>
      </c>
      <c r="E2030" s="30">
        <v>44170</v>
      </c>
      <c r="F2030" s="30">
        <v>45027</v>
      </c>
      <c r="G2030" t="s">
        <v>20505</v>
      </c>
      <c r="H2030" t="s">
        <v>20507</v>
      </c>
      <c r="I2030" t="s">
        <v>3632</v>
      </c>
      <c r="J2030" t="str">
        <f>_xlfn.XLOOKUP('Policy Details'!$I2030,'Customer Information'!$A$2:$A$5001,'Customer Information'!$E$2:$E$5001)</f>
        <v>18-25</v>
      </c>
      <c r="K2030" t="str">
        <f>_xlfn.XLOOKUP('Policy Details'!$I2030,'Customer Information'!$A$2:$A$5001,'Customer Information'!$C$2:$C$5001)</f>
        <v>Female</v>
      </c>
      <c r="L2030">
        <f>YEAR('Policy Details'!$E2030)</f>
        <v>2020</v>
      </c>
    </row>
    <row r="2031" spans="1:12">
      <c r="A2031" t="s">
        <v>17529</v>
      </c>
      <c r="B2031" t="s">
        <v>20501</v>
      </c>
      <c r="C2031">
        <v>445790</v>
      </c>
      <c r="D2031">
        <v>1519.26</v>
      </c>
      <c r="E2031" s="30">
        <v>45212</v>
      </c>
      <c r="F2031" s="30">
        <v>48647</v>
      </c>
      <c r="G2031" t="s">
        <v>20505</v>
      </c>
      <c r="H2031" t="s">
        <v>20508</v>
      </c>
      <c r="I2031" t="s">
        <v>1916</v>
      </c>
      <c r="J2031" t="str">
        <f>_xlfn.XLOOKUP('Policy Details'!$I2031,'Customer Information'!$A$2:$A$5001,'Customer Information'!$E$2:$E$5001)</f>
        <v>26-35</v>
      </c>
      <c r="K2031" t="str">
        <f>_xlfn.XLOOKUP('Policy Details'!$I2031,'Customer Information'!$A$2:$A$5001,'Customer Information'!$C$2:$C$5001)</f>
        <v>Female</v>
      </c>
      <c r="L2031">
        <f>YEAR('Policy Details'!$E2031)</f>
        <v>2023</v>
      </c>
    </row>
    <row r="2032" spans="1:12">
      <c r="A2032" t="s">
        <v>17530</v>
      </c>
      <c r="B2032" t="s">
        <v>20500</v>
      </c>
      <c r="C2032">
        <v>102581</v>
      </c>
      <c r="D2032">
        <v>1886.13</v>
      </c>
      <c r="E2032" s="30">
        <v>42144</v>
      </c>
      <c r="F2032" s="30">
        <v>45001</v>
      </c>
      <c r="G2032" t="s">
        <v>20506</v>
      </c>
      <c r="H2032" t="s">
        <v>20507</v>
      </c>
      <c r="I2032" t="s">
        <v>2222</v>
      </c>
      <c r="J2032" t="str">
        <f>_xlfn.XLOOKUP('Policy Details'!$I2032,'Customer Information'!$A$2:$A$5001,'Customer Information'!$E$2:$E$5001)</f>
        <v>56+</v>
      </c>
      <c r="K2032" t="str">
        <f>_xlfn.XLOOKUP('Policy Details'!$I2032,'Customer Information'!$A$2:$A$5001,'Customer Information'!$C$2:$C$5001)</f>
        <v>Other</v>
      </c>
      <c r="L2032">
        <f>YEAR('Policy Details'!$E2032)</f>
        <v>2015</v>
      </c>
    </row>
    <row r="2033" spans="1:12">
      <c r="A2033" t="s">
        <v>17531</v>
      </c>
      <c r="B2033" t="s">
        <v>20502</v>
      </c>
      <c r="C2033">
        <v>337347</v>
      </c>
      <c r="D2033">
        <v>1440.88</v>
      </c>
      <c r="E2033" s="30">
        <v>42369</v>
      </c>
      <c r="F2033" s="30">
        <v>44994</v>
      </c>
      <c r="G2033" t="s">
        <v>20504</v>
      </c>
      <c r="H2033" t="s">
        <v>20509</v>
      </c>
      <c r="I2033" t="s">
        <v>2616</v>
      </c>
      <c r="J2033" t="str">
        <f>_xlfn.XLOOKUP('Policy Details'!$I2033,'Customer Information'!$A$2:$A$5001,'Customer Information'!$E$2:$E$5001)</f>
        <v>26-35</v>
      </c>
      <c r="K2033" t="str">
        <f>_xlfn.XLOOKUP('Policy Details'!$I2033,'Customer Information'!$A$2:$A$5001,'Customer Information'!$C$2:$C$5001)</f>
        <v>Other</v>
      </c>
      <c r="L2033">
        <f>YEAR('Policy Details'!$E2033)</f>
        <v>2015</v>
      </c>
    </row>
    <row r="2034" spans="1:12">
      <c r="A2034" t="s">
        <v>17532</v>
      </c>
      <c r="B2034" t="s">
        <v>20502</v>
      </c>
      <c r="C2034">
        <v>237891</v>
      </c>
      <c r="D2034">
        <v>860.9</v>
      </c>
      <c r="E2034" s="30">
        <v>42589</v>
      </c>
      <c r="F2034" s="30">
        <v>44868</v>
      </c>
      <c r="G2034" t="s">
        <v>20506</v>
      </c>
      <c r="H2034" t="s">
        <v>20508</v>
      </c>
      <c r="I2034" t="s">
        <v>4281</v>
      </c>
      <c r="J2034" t="str">
        <f>_xlfn.XLOOKUP('Policy Details'!$I2034,'Customer Information'!$A$2:$A$5001,'Customer Information'!$E$2:$E$5001)</f>
        <v>56+</v>
      </c>
      <c r="K2034" t="str">
        <f>_xlfn.XLOOKUP('Policy Details'!$I2034,'Customer Information'!$A$2:$A$5001,'Customer Information'!$C$2:$C$5001)</f>
        <v>Other</v>
      </c>
      <c r="L2034">
        <f>YEAR('Policy Details'!$E2034)</f>
        <v>2016</v>
      </c>
    </row>
    <row r="2035" spans="1:12">
      <c r="A2035" t="s">
        <v>17533</v>
      </c>
      <c r="B2035" t="s">
        <v>20500</v>
      </c>
      <c r="C2035">
        <v>271873</v>
      </c>
      <c r="D2035">
        <v>458.24</v>
      </c>
      <c r="E2035" s="30">
        <v>44261</v>
      </c>
      <c r="F2035" s="30">
        <v>45798</v>
      </c>
      <c r="G2035" t="s">
        <v>20506</v>
      </c>
      <c r="H2035" t="s">
        <v>20507</v>
      </c>
      <c r="I2035" t="s">
        <v>2058</v>
      </c>
      <c r="J2035" t="str">
        <f>_xlfn.XLOOKUP('Policy Details'!$I2035,'Customer Information'!$A$2:$A$5001,'Customer Information'!$E$2:$E$5001)</f>
        <v>36-45</v>
      </c>
      <c r="K2035" t="str">
        <f>_xlfn.XLOOKUP('Policy Details'!$I2035,'Customer Information'!$A$2:$A$5001,'Customer Information'!$C$2:$C$5001)</f>
        <v>Male</v>
      </c>
      <c r="L2035">
        <f>YEAR('Policy Details'!$E2035)</f>
        <v>2021</v>
      </c>
    </row>
    <row r="2036" spans="1:12">
      <c r="A2036" t="s">
        <v>17534</v>
      </c>
      <c r="B2036" t="s">
        <v>20501</v>
      </c>
      <c r="C2036">
        <v>237152</v>
      </c>
      <c r="D2036">
        <v>586.82000000000005</v>
      </c>
      <c r="E2036" s="30">
        <v>45373</v>
      </c>
      <c r="F2036" s="30">
        <v>46126</v>
      </c>
      <c r="G2036" t="s">
        <v>20504</v>
      </c>
      <c r="H2036" t="s">
        <v>20507</v>
      </c>
      <c r="I2036" t="s">
        <v>600</v>
      </c>
      <c r="J2036" t="str">
        <f>_xlfn.XLOOKUP('Policy Details'!$I2036,'Customer Information'!$A$2:$A$5001,'Customer Information'!$E$2:$E$5001)</f>
        <v>56+</v>
      </c>
      <c r="K2036" t="str">
        <f>_xlfn.XLOOKUP('Policy Details'!$I2036,'Customer Information'!$A$2:$A$5001,'Customer Information'!$C$2:$C$5001)</f>
        <v>Other</v>
      </c>
      <c r="L2036">
        <f>YEAR('Policy Details'!$E2036)</f>
        <v>2024</v>
      </c>
    </row>
    <row r="2037" spans="1:12">
      <c r="A2037" t="s">
        <v>17535</v>
      </c>
      <c r="B2037" t="s">
        <v>20503</v>
      </c>
      <c r="C2037">
        <v>73660</v>
      </c>
      <c r="D2037">
        <v>1627.15</v>
      </c>
      <c r="E2037" s="30">
        <v>42767</v>
      </c>
      <c r="F2037" s="30">
        <v>44989</v>
      </c>
      <c r="G2037" t="s">
        <v>20505</v>
      </c>
      <c r="H2037" t="s">
        <v>20508</v>
      </c>
      <c r="I2037" t="s">
        <v>116</v>
      </c>
      <c r="J2037" t="str">
        <f>_xlfn.XLOOKUP('Policy Details'!$I2037,'Customer Information'!$A$2:$A$5001,'Customer Information'!$E$2:$E$5001)</f>
        <v>18-25</v>
      </c>
      <c r="K2037" t="str">
        <f>_xlfn.XLOOKUP('Policy Details'!$I2037,'Customer Information'!$A$2:$A$5001,'Customer Information'!$C$2:$C$5001)</f>
        <v>Female</v>
      </c>
      <c r="L2037">
        <f>YEAR('Policy Details'!$E2037)</f>
        <v>2017</v>
      </c>
    </row>
    <row r="2038" spans="1:12">
      <c r="A2038" t="s">
        <v>17536</v>
      </c>
      <c r="B2038" t="s">
        <v>20503</v>
      </c>
      <c r="C2038">
        <v>453103</v>
      </c>
      <c r="D2038">
        <v>479.17</v>
      </c>
      <c r="E2038" s="30">
        <v>42086</v>
      </c>
      <c r="F2038" s="30">
        <v>44685</v>
      </c>
      <c r="G2038" t="s">
        <v>20504</v>
      </c>
      <c r="H2038" t="s">
        <v>20507</v>
      </c>
      <c r="I2038" t="s">
        <v>3713</v>
      </c>
      <c r="J2038" t="str">
        <f>_xlfn.XLOOKUP('Policy Details'!$I2038,'Customer Information'!$A$2:$A$5001,'Customer Information'!$E$2:$E$5001)</f>
        <v>36-45</v>
      </c>
      <c r="K2038" t="str">
        <f>_xlfn.XLOOKUP('Policy Details'!$I2038,'Customer Information'!$A$2:$A$5001,'Customer Information'!$C$2:$C$5001)</f>
        <v>Other</v>
      </c>
      <c r="L2038">
        <f>YEAR('Policy Details'!$E2038)</f>
        <v>2015</v>
      </c>
    </row>
    <row r="2039" spans="1:12">
      <c r="A2039" t="s">
        <v>17537</v>
      </c>
      <c r="B2039" t="s">
        <v>20502</v>
      </c>
      <c r="C2039">
        <v>177921</v>
      </c>
      <c r="D2039">
        <v>412.38</v>
      </c>
      <c r="E2039" s="30">
        <v>44530</v>
      </c>
      <c r="F2039" s="30">
        <v>46126</v>
      </c>
      <c r="G2039" t="s">
        <v>20505</v>
      </c>
      <c r="H2039" t="s">
        <v>20508</v>
      </c>
      <c r="I2039" t="s">
        <v>2233</v>
      </c>
      <c r="J2039" t="str">
        <f>_xlfn.XLOOKUP('Policy Details'!$I2039,'Customer Information'!$A$2:$A$5001,'Customer Information'!$E$2:$E$5001)</f>
        <v>56+</v>
      </c>
      <c r="K2039" t="str">
        <f>_xlfn.XLOOKUP('Policy Details'!$I2039,'Customer Information'!$A$2:$A$5001,'Customer Information'!$C$2:$C$5001)</f>
        <v>Other</v>
      </c>
      <c r="L2039">
        <f>YEAR('Policy Details'!$E2039)</f>
        <v>2021</v>
      </c>
    </row>
    <row r="2040" spans="1:12">
      <c r="A2040" t="s">
        <v>17538</v>
      </c>
      <c r="B2040" t="s">
        <v>20503</v>
      </c>
      <c r="C2040">
        <v>257917</v>
      </c>
      <c r="D2040">
        <v>1717.53</v>
      </c>
      <c r="E2040" s="30">
        <v>44221</v>
      </c>
      <c r="F2040" s="30">
        <v>46280</v>
      </c>
      <c r="G2040" t="s">
        <v>20506</v>
      </c>
      <c r="H2040" t="s">
        <v>20508</v>
      </c>
      <c r="I2040" t="s">
        <v>4314</v>
      </c>
      <c r="J2040" t="str">
        <f>_xlfn.XLOOKUP('Policy Details'!$I2040,'Customer Information'!$A$2:$A$5001,'Customer Information'!$E$2:$E$5001)</f>
        <v>36-45</v>
      </c>
      <c r="K2040" t="str">
        <f>_xlfn.XLOOKUP('Policy Details'!$I2040,'Customer Information'!$A$2:$A$5001,'Customer Information'!$C$2:$C$5001)</f>
        <v>Female</v>
      </c>
      <c r="L2040">
        <f>YEAR('Policy Details'!$E2040)</f>
        <v>2021</v>
      </c>
    </row>
    <row r="2041" spans="1:12">
      <c r="A2041" t="s">
        <v>17539</v>
      </c>
      <c r="B2041" t="s">
        <v>20501</v>
      </c>
      <c r="C2041">
        <v>411714</v>
      </c>
      <c r="D2041">
        <v>228</v>
      </c>
      <c r="E2041" s="30">
        <v>42167</v>
      </c>
      <c r="F2041" s="30">
        <v>43892</v>
      </c>
      <c r="G2041" t="s">
        <v>20506</v>
      </c>
      <c r="H2041" t="s">
        <v>20508</v>
      </c>
      <c r="I2041" t="s">
        <v>3026</v>
      </c>
      <c r="J2041" t="str">
        <f>_xlfn.XLOOKUP('Policy Details'!$I2041,'Customer Information'!$A$2:$A$5001,'Customer Information'!$E$2:$E$5001)</f>
        <v>56+</v>
      </c>
      <c r="K2041" t="str">
        <f>_xlfn.XLOOKUP('Policy Details'!$I2041,'Customer Information'!$A$2:$A$5001,'Customer Information'!$C$2:$C$5001)</f>
        <v>Male</v>
      </c>
      <c r="L2041">
        <f>YEAR('Policy Details'!$E2041)</f>
        <v>2015</v>
      </c>
    </row>
    <row r="2042" spans="1:12">
      <c r="A2042" t="s">
        <v>17540</v>
      </c>
      <c r="B2042" t="s">
        <v>20501</v>
      </c>
      <c r="C2042">
        <v>137631</v>
      </c>
      <c r="D2042">
        <v>334.29</v>
      </c>
      <c r="E2042" s="30">
        <v>44958</v>
      </c>
      <c r="F2042" s="30">
        <v>47916</v>
      </c>
      <c r="G2042" t="s">
        <v>20504</v>
      </c>
      <c r="H2042" t="s">
        <v>20509</v>
      </c>
      <c r="I2042" t="s">
        <v>1071</v>
      </c>
      <c r="J2042" t="str">
        <f>_xlfn.XLOOKUP('Policy Details'!$I2042,'Customer Information'!$A$2:$A$5001,'Customer Information'!$E$2:$E$5001)</f>
        <v>56+</v>
      </c>
      <c r="K2042" t="str">
        <f>_xlfn.XLOOKUP('Policy Details'!$I2042,'Customer Information'!$A$2:$A$5001,'Customer Information'!$C$2:$C$5001)</f>
        <v>Other</v>
      </c>
      <c r="L2042">
        <f>YEAR('Policy Details'!$E2042)</f>
        <v>2023</v>
      </c>
    </row>
    <row r="2043" spans="1:12">
      <c r="A2043" t="s">
        <v>17541</v>
      </c>
      <c r="B2043" t="s">
        <v>20501</v>
      </c>
      <c r="C2043">
        <v>87563</v>
      </c>
      <c r="D2043">
        <v>1341.85</v>
      </c>
      <c r="E2043" s="30">
        <v>45574</v>
      </c>
      <c r="F2043" s="30">
        <v>47639</v>
      </c>
      <c r="G2043" t="s">
        <v>20506</v>
      </c>
      <c r="H2043" t="s">
        <v>20509</v>
      </c>
      <c r="I2043" t="s">
        <v>475</v>
      </c>
      <c r="J2043" t="str">
        <f>_xlfn.XLOOKUP('Policy Details'!$I2043,'Customer Information'!$A$2:$A$5001,'Customer Information'!$E$2:$E$5001)</f>
        <v>46-55</v>
      </c>
      <c r="K2043" t="str">
        <f>_xlfn.XLOOKUP('Policy Details'!$I2043,'Customer Information'!$A$2:$A$5001,'Customer Information'!$C$2:$C$5001)</f>
        <v>Female</v>
      </c>
      <c r="L2043">
        <f>YEAR('Policy Details'!$E2043)</f>
        <v>2024</v>
      </c>
    </row>
    <row r="2044" spans="1:12">
      <c r="A2044" t="s">
        <v>17542</v>
      </c>
      <c r="B2044" t="s">
        <v>20501</v>
      </c>
      <c r="C2044">
        <v>138015</v>
      </c>
      <c r="D2044">
        <v>1038.46</v>
      </c>
      <c r="E2044" s="30">
        <v>42089</v>
      </c>
      <c r="F2044" s="30">
        <v>45360</v>
      </c>
      <c r="G2044" t="s">
        <v>20505</v>
      </c>
      <c r="H2044" t="s">
        <v>20509</v>
      </c>
      <c r="I2044" t="s">
        <v>4353</v>
      </c>
      <c r="J2044" t="str">
        <f>_xlfn.XLOOKUP('Policy Details'!$I2044,'Customer Information'!$A$2:$A$5001,'Customer Information'!$E$2:$E$5001)</f>
        <v>36-45</v>
      </c>
      <c r="K2044" t="str">
        <f>_xlfn.XLOOKUP('Policy Details'!$I2044,'Customer Information'!$A$2:$A$5001,'Customer Information'!$C$2:$C$5001)</f>
        <v>Male</v>
      </c>
      <c r="L2044">
        <f>YEAR('Policy Details'!$E2044)</f>
        <v>2015</v>
      </c>
    </row>
    <row r="2045" spans="1:12">
      <c r="A2045" t="s">
        <v>17543</v>
      </c>
      <c r="B2045" t="s">
        <v>20503</v>
      </c>
      <c r="C2045">
        <v>70302</v>
      </c>
      <c r="D2045">
        <v>1203.2</v>
      </c>
      <c r="E2045" s="30">
        <v>42516</v>
      </c>
      <c r="F2045" s="30">
        <v>45212</v>
      </c>
      <c r="G2045" t="s">
        <v>20506</v>
      </c>
      <c r="H2045" t="s">
        <v>20507</v>
      </c>
      <c r="I2045" t="s">
        <v>4114</v>
      </c>
      <c r="J2045" t="str">
        <f>_xlfn.XLOOKUP('Policy Details'!$I2045,'Customer Information'!$A$2:$A$5001,'Customer Information'!$E$2:$E$5001)</f>
        <v>26-35</v>
      </c>
      <c r="K2045" t="str">
        <f>_xlfn.XLOOKUP('Policy Details'!$I2045,'Customer Information'!$A$2:$A$5001,'Customer Information'!$C$2:$C$5001)</f>
        <v>Other</v>
      </c>
      <c r="L2045">
        <f>YEAR('Policy Details'!$E2045)</f>
        <v>2016</v>
      </c>
    </row>
    <row r="2046" spans="1:12">
      <c r="A2046" t="s">
        <v>17544</v>
      </c>
      <c r="B2046" t="s">
        <v>20502</v>
      </c>
      <c r="C2046">
        <v>213203</v>
      </c>
      <c r="D2046">
        <v>432.07</v>
      </c>
      <c r="E2046" s="30">
        <v>43376</v>
      </c>
      <c r="F2046" s="30">
        <v>45908</v>
      </c>
      <c r="G2046" t="s">
        <v>20504</v>
      </c>
      <c r="H2046" t="s">
        <v>20509</v>
      </c>
      <c r="I2046" t="s">
        <v>1973</v>
      </c>
      <c r="J2046" t="str">
        <f>_xlfn.XLOOKUP('Policy Details'!$I2046,'Customer Information'!$A$2:$A$5001,'Customer Information'!$E$2:$E$5001)</f>
        <v>36-45</v>
      </c>
      <c r="K2046" t="str">
        <f>_xlfn.XLOOKUP('Policy Details'!$I2046,'Customer Information'!$A$2:$A$5001,'Customer Information'!$C$2:$C$5001)</f>
        <v>Other</v>
      </c>
      <c r="L2046">
        <f>YEAR('Policy Details'!$E2046)</f>
        <v>2018</v>
      </c>
    </row>
    <row r="2047" spans="1:12">
      <c r="A2047" t="s">
        <v>17545</v>
      </c>
      <c r="B2047" t="s">
        <v>20501</v>
      </c>
      <c r="C2047">
        <v>333685</v>
      </c>
      <c r="D2047">
        <v>933.05</v>
      </c>
      <c r="E2047" s="30">
        <v>44837</v>
      </c>
      <c r="F2047" s="30">
        <v>46914</v>
      </c>
      <c r="G2047" t="s">
        <v>20506</v>
      </c>
      <c r="H2047" t="s">
        <v>20507</v>
      </c>
      <c r="I2047" t="s">
        <v>2007</v>
      </c>
      <c r="J2047" t="str">
        <f>_xlfn.XLOOKUP('Policy Details'!$I2047,'Customer Information'!$A$2:$A$5001,'Customer Information'!$E$2:$E$5001)</f>
        <v>46-55</v>
      </c>
      <c r="K2047" t="str">
        <f>_xlfn.XLOOKUP('Policy Details'!$I2047,'Customer Information'!$A$2:$A$5001,'Customer Information'!$C$2:$C$5001)</f>
        <v>Male</v>
      </c>
      <c r="L2047">
        <f>YEAR('Policy Details'!$E2047)</f>
        <v>2022</v>
      </c>
    </row>
    <row r="2048" spans="1:12">
      <c r="A2048" t="s">
        <v>17546</v>
      </c>
      <c r="B2048" t="s">
        <v>20503</v>
      </c>
      <c r="C2048">
        <v>129519</v>
      </c>
      <c r="D2048">
        <v>1170.95</v>
      </c>
      <c r="E2048" s="30">
        <v>44329</v>
      </c>
      <c r="F2048" s="30">
        <v>47676</v>
      </c>
      <c r="G2048" t="s">
        <v>20504</v>
      </c>
      <c r="H2048" t="s">
        <v>20509</v>
      </c>
      <c r="I2048" t="s">
        <v>364</v>
      </c>
      <c r="J2048" t="str">
        <f>_xlfn.XLOOKUP('Policy Details'!$I2048,'Customer Information'!$A$2:$A$5001,'Customer Information'!$E$2:$E$5001)</f>
        <v>36-45</v>
      </c>
      <c r="K2048" t="str">
        <f>_xlfn.XLOOKUP('Policy Details'!$I2048,'Customer Information'!$A$2:$A$5001,'Customer Information'!$C$2:$C$5001)</f>
        <v>Male</v>
      </c>
      <c r="L2048">
        <f>YEAR('Policy Details'!$E2048)</f>
        <v>2021</v>
      </c>
    </row>
    <row r="2049" spans="1:12">
      <c r="A2049" t="s">
        <v>17547</v>
      </c>
      <c r="B2049" t="s">
        <v>20500</v>
      </c>
      <c r="C2049">
        <v>438826</v>
      </c>
      <c r="D2049">
        <v>1568.59</v>
      </c>
      <c r="E2049" s="30">
        <v>43498</v>
      </c>
      <c r="F2049" s="30">
        <v>44351</v>
      </c>
      <c r="G2049" t="s">
        <v>20506</v>
      </c>
      <c r="H2049" t="s">
        <v>20507</v>
      </c>
      <c r="I2049" t="s">
        <v>2202</v>
      </c>
      <c r="J2049" t="str">
        <f>_xlfn.XLOOKUP('Policy Details'!$I2049,'Customer Information'!$A$2:$A$5001,'Customer Information'!$E$2:$E$5001)</f>
        <v>18-25</v>
      </c>
      <c r="K2049" t="str">
        <f>_xlfn.XLOOKUP('Policy Details'!$I2049,'Customer Information'!$A$2:$A$5001,'Customer Information'!$C$2:$C$5001)</f>
        <v>Other</v>
      </c>
      <c r="L2049">
        <f>YEAR('Policy Details'!$E2049)</f>
        <v>2019</v>
      </c>
    </row>
    <row r="2050" spans="1:12">
      <c r="A2050" t="s">
        <v>17548</v>
      </c>
      <c r="B2050" t="s">
        <v>20502</v>
      </c>
      <c r="C2050">
        <v>254944</v>
      </c>
      <c r="D2050">
        <v>1312.22</v>
      </c>
      <c r="E2050" s="30">
        <v>44024</v>
      </c>
      <c r="F2050" s="30">
        <v>45933</v>
      </c>
      <c r="G2050" t="s">
        <v>20505</v>
      </c>
      <c r="H2050" t="s">
        <v>20508</v>
      </c>
      <c r="I2050" t="s">
        <v>2284</v>
      </c>
      <c r="J2050" t="str">
        <f>_xlfn.XLOOKUP('Policy Details'!$I2050,'Customer Information'!$A$2:$A$5001,'Customer Information'!$E$2:$E$5001)</f>
        <v>26-35</v>
      </c>
      <c r="K2050" t="str">
        <f>_xlfn.XLOOKUP('Policy Details'!$I2050,'Customer Information'!$A$2:$A$5001,'Customer Information'!$C$2:$C$5001)</f>
        <v>Male</v>
      </c>
      <c r="L2050">
        <f>YEAR('Policy Details'!$E2050)</f>
        <v>2020</v>
      </c>
    </row>
    <row r="2051" spans="1:12">
      <c r="A2051" t="s">
        <v>17549</v>
      </c>
      <c r="B2051" t="s">
        <v>20502</v>
      </c>
      <c r="C2051">
        <v>251417</v>
      </c>
      <c r="D2051">
        <v>690.45</v>
      </c>
      <c r="E2051" s="30">
        <v>43879</v>
      </c>
      <c r="F2051" s="30">
        <v>45807</v>
      </c>
      <c r="G2051" t="s">
        <v>20504</v>
      </c>
      <c r="H2051" t="s">
        <v>20508</v>
      </c>
      <c r="I2051" t="s">
        <v>4113</v>
      </c>
      <c r="J2051" t="str">
        <f>_xlfn.XLOOKUP('Policy Details'!$I2051,'Customer Information'!$A$2:$A$5001,'Customer Information'!$E$2:$E$5001)</f>
        <v>46-55</v>
      </c>
      <c r="K2051" t="str">
        <f>_xlfn.XLOOKUP('Policy Details'!$I2051,'Customer Information'!$A$2:$A$5001,'Customer Information'!$C$2:$C$5001)</f>
        <v>Male</v>
      </c>
      <c r="L2051">
        <f>YEAR('Policy Details'!$E2051)</f>
        <v>2020</v>
      </c>
    </row>
    <row r="2052" spans="1:12">
      <c r="A2052" t="s">
        <v>17550</v>
      </c>
      <c r="B2052" t="s">
        <v>20503</v>
      </c>
      <c r="C2052">
        <v>35394</v>
      </c>
      <c r="D2052">
        <v>1215.32</v>
      </c>
      <c r="E2052" s="30">
        <v>43002</v>
      </c>
      <c r="F2052" s="30">
        <v>45166</v>
      </c>
      <c r="G2052" t="s">
        <v>20506</v>
      </c>
      <c r="H2052" t="s">
        <v>20507</v>
      </c>
      <c r="I2052" t="s">
        <v>1255</v>
      </c>
      <c r="J2052" t="str">
        <f>_xlfn.XLOOKUP('Policy Details'!$I2052,'Customer Information'!$A$2:$A$5001,'Customer Information'!$E$2:$E$5001)</f>
        <v>56+</v>
      </c>
      <c r="K2052" t="str">
        <f>_xlfn.XLOOKUP('Policy Details'!$I2052,'Customer Information'!$A$2:$A$5001,'Customer Information'!$C$2:$C$5001)</f>
        <v>Other</v>
      </c>
      <c r="L2052">
        <f>YEAR('Policy Details'!$E2052)</f>
        <v>2017</v>
      </c>
    </row>
    <row r="2053" spans="1:12">
      <c r="A2053" t="s">
        <v>17551</v>
      </c>
      <c r="B2053" t="s">
        <v>20503</v>
      </c>
      <c r="C2053">
        <v>420297</v>
      </c>
      <c r="D2053">
        <v>1043.21</v>
      </c>
      <c r="E2053" s="30">
        <v>42949</v>
      </c>
      <c r="F2053" s="30">
        <v>44508</v>
      </c>
      <c r="G2053" t="s">
        <v>20505</v>
      </c>
      <c r="H2053" t="s">
        <v>20507</v>
      </c>
      <c r="I2053" t="s">
        <v>3531</v>
      </c>
      <c r="J2053" t="str">
        <f>_xlfn.XLOOKUP('Policy Details'!$I2053,'Customer Information'!$A$2:$A$5001,'Customer Information'!$E$2:$E$5001)</f>
        <v>56+</v>
      </c>
      <c r="K2053" t="str">
        <f>_xlfn.XLOOKUP('Policy Details'!$I2053,'Customer Information'!$A$2:$A$5001,'Customer Information'!$C$2:$C$5001)</f>
        <v>Other</v>
      </c>
      <c r="L2053">
        <f>YEAR('Policy Details'!$E2053)</f>
        <v>2017</v>
      </c>
    </row>
    <row r="2054" spans="1:12">
      <c r="A2054" t="s">
        <v>17552</v>
      </c>
      <c r="B2054" t="s">
        <v>20501</v>
      </c>
      <c r="C2054">
        <v>358798</v>
      </c>
      <c r="D2054">
        <v>1092.71</v>
      </c>
      <c r="E2054" s="30">
        <v>43400</v>
      </c>
      <c r="F2054" s="30">
        <v>45416</v>
      </c>
      <c r="G2054" t="s">
        <v>20506</v>
      </c>
      <c r="H2054" t="s">
        <v>20508</v>
      </c>
      <c r="I2054" t="s">
        <v>2456</v>
      </c>
      <c r="J2054" t="str">
        <f>_xlfn.XLOOKUP('Policy Details'!$I2054,'Customer Information'!$A$2:$A$5001,'Customer Information'!$E$2:$E$5001)</f>
        <v>36-45</v>
      </c>
      <c r="K2054" t="str">
        <f>_xlfn.XLOOKUP('Policy Details'!$I2054,'Customer Information'!$A$2:$A$5001,'Customer Information'!$C$2:$C$5001)</f>
        <v>Other</v>
      </c>
      <c r="L2054">
        <f>YEAR('Policy Details'!$E2054)</f>
        <v>2018</v>
      </c>
    </row>
    <row r="2055" spans="1:12">
      <c r="A2055" t="s">
        <v>17553</v>
      </c>
      <c r="B2055" t="s">
        <v>20500</v>
      </c>
      <c r="C2055">
        <v>308877</v>
      </c>
      <c r="D2055">
        <v>1905.77</v>
      </c>
      <c r="E2055" s="30">
        <v>44294</v>
      </c>
      <c r="F2055" s="30">
        <v>45410</v>
      </c>
      <c r="G2055" t="s">
        <v>20505</v>
      </c>
      <c r="H2055" t="s">
        <v>20508</v>
      </c>
      <c r="I2055" t="s">
        <v>1498</v>
      </c>
      <c r="J2055" t="str">
        <f>_xlfn.XLOOKUP('Policy Details'!$I2055,'Customer Information'!$A$2:$A$5001,'Customer Information'!$E$2:$E$5001)</f>
        <v>46-55</v>
      </c>
      <c r="K2055" t="str">
        <f>_xlfn.XLOOKUP('Policy Details'!$I2055,'Customer Information'!$A$2:$A$5001,'Customer Information'!$C$2:$C$5001)</f>
        <v>Female</v>
      </c>
      <c r="L2055">
        <f>YEAR('Policy Details'!$E2055)</f>
        <v>2021</v>
      </c>
    </row>
    <row r="2056" spans="1:12">
      <c r="A2056" t="s">
        <v>17554</v>
      </c>
      <c r="B2056" t="s">
        <v>20503</v>
      </c>
      <c r="C2056">
        <v>61326</v>
      </c>
      <c r="D2056">
        <v>1836.23</v>
      </c>
      <c r="E2056" s="30">
        <v>44962</v>
      </c>
      <c r="F2056" s="30">
        <v>46942</v>
      </c>
      <c r="G2056" t="s">
        <v>20504</v>
      </c>
      <c r="H2056" t="s">
        <v>20507</v>
      </c>
      <c r="I2056" t="s">
        <v>2197</v>
      </c>
      <c r="J2056" t="str">
        <f>_xlfn.XLOOKUP('Policy Details'!$I2056,'Customer Information'!$A$2:$A$5001,'Customer Information'!$E$2:$E$5001)</f>
        <v>36-45</v>
      </c>
      <c r="K2056" t="str">
        <f>_xlfn.XLOOKUP('Policy Details'!$I2056,'Customer Information'!$A$2:$A$5001,'Customer Information'!$C$2:$C$5001)</f>
        <v>Male</v>
      </c>
      <c r="L2056">
        <f>YEAR('Policy Details'!$E2056)</f>
        <v>2023</v>
      </c>
    </row>
    <row r="2057" spans="1:12">
      <c r="A2057" t="s">
        <v>17555</v>
      </c>
      <c r="B2057" t="s">
        <v>20500</v>
      </c>
      <c r="C2057">
        <v>428582</v>
      </c>
      <c r="D2057">
        <v>639.76</v>
      </c>
      <c r="E2057" s="30">
        <v>42449</v>
      </c>
      <c r="F2057" s="30">
        <v>45785</v>
      </c>
      <c r="G2057" t="s">
        <v>20504</v>
      </c>
      <c r="H2057" t="s">
        <v>20508</v>
      </c>
      <c r="I2057" t="s">
        <v>4740</v>
      </c>
      <c r="J2057" t="str">
        <f>_xlfn.XLOOKUP('Policy Details'!$I2057,'Customer Information'!$A$2:$A$5001,'Customer Information'!$E$2:$E$5001)</f>
        <v>18-25</v>
      </c>
      <c r="K2057" t="str">
        <f>_xlfn.XLOOKUP('Policy Details'!$I2057,'Customer Information'!$A$2:$A$5001,'Customer Information'!$C$2:$C$5001)</f>
        <v>Other</v>
      </c>
      <c r="L2057">
        <f>YEAR('Policy Details'!$E2057)</f>
        <v>2016</v>
      </c>
    </row>
    <row r="2058" spans="1:12">
      <c r="A2058" t="s">
        <v>17556</v>
      </c>
      <c r="B2058" t="s">
        <v>20500</v>
      </c>
      <c r="C2058">
        <v>453818</v>
      </c>
      <c r="D2058">
        <v>328.62</v>
      </c>
      <c r="E2058" s="30">
        <v>42010</v>
      </c>
      <c r="F2058" s="30">
        <v>44169</v>
      </c>
      <c r="G2058" t="s">
        <v>20505</v>
      </c>
      <c r="H2058" t="s">
        <v>20509</v>
      </c>
      <c r="I2058" t="s">
        <v>1856</v>
      </c>
      <c r="J2058" t="str">
        <f>_xlfn.XLOOKUP('Policy Details'!$I2058,'Customer Information'!$A$2:$A$5001,'Customer Information'!$E$2:$E$5001)</f>
        <v>18-25</v>
      </c>
      <c r="K2058" t="str">
        <f>_xlfn.XLOOKUP('Policy Details'!$I2058,'Customer Information'!$A$2:$A$5001,'Customer Information'!$C$2:$C$5001)</f>
        <v>Male</v>
      </c>
      <c r="L2058">
        <f>YEAR('Policy Details'!$E2058)</f>
        <v>2015</v>
      </c>
    </row>
    <row r="2059" spans="1:12">
      <c r="A2059" t="s">
        <v>17557</v>
      </c>
      <c r="B2059" t="s">
        <v>20503</v>
      </c>
      <c r="C2059">
        <v>87647</v>
      </c>
      <c r="D2059">
        <v>1137.6300000000001</v>
      </c>
      <c r="E2059" s="30">
        <v>44174</v>
      </c>
      <c r="F2059" s="30">
        <v>44950</v>
      </c>
      <c r="G2059" t="s">
        <v>20505</v>
      </c>
      <c r="H2059" t="s">
        <v>20508</v>
      </c>
      <c r="I2059" t="s">
        <v>1400</v>
      </c>
      <c r="J2059" t="str">
        <f>_xlfn.XLOOKUP('Policy Details'!$I2059,'Customer Information'!$A$2:$A$5001,'Customer Information'!$E$2:$E$5001)</f>
        <v>56+</v>
      </c>
      <c r="K2059" t="str">
        <f>_xlfn.XLOOKUP('Policy Details'!$I2059,'Customer Information'!$A$2:$A$5001,'Customer Information'!$C$2:$C$5001)</f>
        <v>Other</v>
      </c>
      <c r="L2059">
        <f>YEAR('Policy Details'!$E2059)</f>
        <v>2020</v>
      </c>
    </row>
    <row r="2060" spans="1:12">
      <c r="A2060" t="s">
        <v>17558</v>
      </c>
      <c r="B2060" t="s">
        <v>20502</v>
      </c>
      <c r="C2060">
        <v>137698</v>
      </c>
      <c r="D2060">
        <v>909.67</v>
      </c>
      <c r="E2060" s="30">
        <v>44762</v>
      </c>
      <c r="F2060" s="30">
        <v>45451</v>
      </c>
      <c r="G2060" t="s">
        <v>20504</v>
      </c>
      <c r="H2060" t="s">
        <v>20508</v>
      </c>
      <c r="I2060" t="s">
        <v>86</v>
      </c>
      <c r="J2060" t="str">
        <f>_xlfn.XLOOKUP('Policy Details'!$I2060,'Customer Information'!$A$2:$A$5001,'Customer Information'!$E$2:$E$5001)</f>
        <v>56+</v>
      </c>
      <c r="K2060" t="str">
        <f>_xlfn.XLOOKUP('Policy Details'!$I2060,'Customer Information'!$A$2:$A$5001,'Customer Information'!$C$2:$C$5001)</f>
        <v>Other</v>
      </c>
      <c r="L2060">
        <f>YEAR('Policy Details'!$E2060)</f>
        <v>2022</v>
      </c>
    </row>
    <row r="2061" spans="1:12">
      <c r="A2061" t="s">
        <v>17559</v>
      </c>
      <c r="B2061" t="s">
        <v>20501</v>
      </c>
      <c r="C2061">
        <v>260397</v>
      </c>
      <c r="D2061">
        <v>1561.16</v>
      </c>
      <c r="E2061" s="30">
        <v>44346</v>
      </c>
      <c r="F2061" s="30">
        <v>47991</v>
      </c>
      <c r="G2061" t="s">
        <v>20506</v>
      </c>
      <c r="H2061" t="s">
        <v>20509</v>
      </c>
      <c r="I2061" t="s">
        <v>3503</v>
      </c>
      <c r="J2061" t="str">
        <f>_xlfn.XLOOKUP('Policy Details'!$I2061,'Customer Information'!$A$2:$A$5001,'Customer Information'!$E$2:$E$5001)</f>
        <v>56+</v>
      </c>
      <c r="K2061" t="str">
        <f>_xlfn.XLOOKUP('Policy Details'!$I2061,'Customer Information'!$A$2:$A$5001,'Customer Information'!$C$2:$C$5001)</f>
        <v>Other</v>
      </c>
      <c r="L2061">
        <f>YEAR('Policy Details'!$E2061)</f>
        <v>2021</v>
      </c>
    </row>
    <row r="2062" spans="1:12">
      <c r="A2062" t="s">
        <v>17560</v>
      </c>
      <c r="B2062" t="s">
        <v>20500</v>
      </c>
      <c r="C2062">
        <v>305577</v>
      </c>
      <c r="D2062">
        <v>455.19</v>
      </c>
      <c r="E2062" s="30">
        <v>42245</v>
      </c>
      <c r="F2062" s="30">
        <v>45798</v>
      </c>
      <c r="G2062" t="s">
        <v>20504</v>
      </c>
      <c r="H2062" t="s">
        <v>20508</v>
      </c>
      <c r="I2062" t="s">
        <v>4214</v>
      </c>
      <c r="J2062" t="str">
        <f>_xlfn.XLOOKUP('Policy Details'!$I2062,'Customer Information'!$A$2:$A$5001,'Customer Information'!$E$2:$E$5001)</f>
        <v>26-35</v>
      </c>
      <c r="K2062" t="str">
        <f>_xlfn.XLOOKUP('Policy Details'!$I2062,'Customer Information'!$A$2:$A$5001,'Customer Information'!$C$2:$C$5001)</f>
        <v>Other</v>
      </c>
      <c r="L2062">
        <f>YEAR('Policy Details'!$E2062)</f>
        <v>2015</v>
      </c>
    </row>
    <row r="2063" spans="1:12">
      <c r="A2063" t="s">
        <v>17561</v>
      </c>
      <c r="B2063" t="s">
        <v>20501</v>
      </c>
      <c r="C2063">
        <v>219151</v>
      </c>
      <c r="D2063">
        <v>1750.08</v>
      </c>
      <c r="E2063" s="30">
        <v>44698</v>
      </c>
      <c r="F2063" s="30">
        <v>47578</v>
      </c>
      <c r="G2063" t="s">
        <v>20505</v>
      </c>
      <c r="H2063" t="s">
        <v>20509</v>
      </c>
      <c r="I2063" t="s">
        <v>3467</v>
      </c>
      <c r="J2063" t="str">
        <f>_xlfn.XLOOKUP('Policy Details'!$I2063,'Customer Information'!$A$2:$A$5001,'Customer Information'!$E$2:$E$5001)</f>
        <v>56+</v>
      </c>
      <c r="K2063" t="str">
        <f>_xlfn.XLOOKUP('Policy Details'!$I2063,'Customer Information'!$A$2:$A$5001,'Customer Information'!$C$2:$C$5001)</f>
        <v>Other</v>
      </c>
      <c r="L2063">
        <f>YEAR('Policy Details'!$E2063)</f>
        <v>2022</v>
      </c>
    </row>
    <row r="2064" spans="1:12">
      <c r="A2064" t="s">
        <v>17562</v>
      </c>
      <c r="B2064" t="s">
        <v>20500</v>
      </c>
      <c r="C2064">
        <v>384957</v>
      </c>
      <c r="D2064">
        <v>1148.53</v>
      </c>
      <c r="E2064" s="30">
        <v>44947</v>
      </c>
      <c r="F2064" s="30">
        <v>47466</v>
      </c>
      <c r="G2064" t="s">
        <v>20504</v>
      </c>
      <c r="H2064" t="s">
        <v>20507</v>
      </c>
      <c r="I2064" t="s">
        <v>1788</v>
      </c>
      <c r="J2064" t="str">
        <f>_xlfn.XLOOKUP('Policy Details'!$I2064,'Customer Information'!$A$2:$A$5001,'Customer Information'!$E$2:$E$5001)</f>
        <v>18-25</v>
      </c>
      <c r="K2064" t="str">
        <f>_xlfn.XLOOKUP('Policy Details'!$I2064,'Customer Information'!$A$2:$A$5001,'Customer Information'!$C$2:$C$5001)</f>
        <v>Male</v>
      </c>
      <c r="L2064">
        <f>YEAR('Policy Details'!$E2064)</f>
        <v>2023</v>
      </c>
    </row>
    <row r="2065" spans="1:12">
      <c r="A2065" t="s">
        <v>17563</v>
      </c>
      <c r="B2065" t="s">
        <v>20503</v>
      </c>
      <c r="C2065">
        <v>17103</v>
      </c>
      <c r="D2065">
        <v>1822.88</v>
      </c>
      <c r="E2065" s="30">
        <v>44339</v>
      </c>
      <c r="F2065" s="30">
        <v>47974</v>
      </c>
      <c r="G2065" t="s">
        <v>20505</v>
      </c>
      <c r="H2065" t="s">
        <v>20508</v>
      </c>
      <c r="I2065" t="s">
        <v>1647</v>
      </c>
      <c r="J2065" t="str">
        <f>_xlfn.XLOOKUP('Policy Details'!$I2065,'Customer Information'!$A$2:$A$5001,'Customer Information'!$E$2:$E$5001)</f>
        <v>56+</v>
      </c>
      <c r="K2065" t="str">
        <f>_xlfn.XLOOKUP('Policy Details'!$I2065,'Customer Information'!$A$2:$A$5001,'Customer Information'!$C$2:$C$5001)</f>
        <v>Male</v>
      </c>
      <c r="L2065">
        <f>YEAR('Policy Details'!$E2065)</f>
        <v>2021</v>
      </c>
    </row>
    <row r="2066" spans="1:12">
      <c r="A2066" t="s">
        <v>17564</v>
      </c>
      <c r="B2066" t="s">
        <v>20500</v>
      </c>
      <c r="C2066">
        <v>16893</v>
      </c>
      <c r="D2066">
        <v>1356.47</v>
      </c>
      <c r="E2066" s="30">
        <v>44430</v>
      </c>
      <c r="F2066" s="30">
        <v>45126</v>
      </c>
      <c r="G2066" t="s">
        <v>20505</v>
      </c>
      <c r="H2066" t="s">
        <v>20509</v>
      </c>
      <c r="I2066" t="s">
        <v>268</v>
      </c>
      <c r="J2066" t="str">
        <f>_xlfn.XLOOKUP('Policy Details'!$I2066,'Customer Information'!$A$2:$A$5001,'Customer Information'!$E$2:$E$5001)</f>
        <v>36-45</v>
      </c>
      <c r="K2066" t="str">
        <f>_xlfn.XLOOKUP('Policy Details'!$I2066,'Customer Information'!$A$2:$A$5001,'Customer Information'!$C$2:$C$5001)</f>
        <v>Male</v>
      </c>
      <c r="L2066">
        <f>YEAR('Policy Details'!$E2066)</f>
        <v>2021</v>
      </c>
    </row>
    <row r="2067" spans="1:12">
      <c r="A2067" t="s">
        <v>17565</v>
      </c>
      <c r="B2067" t="s">
        <v>20502</v>
      </c>
      <c r="C2067">
        <v>237301</v>
      </c>
      <c r="D2067">
        <v>622.22</v>
      </c>
      <c r="E2067" s="30">
        <v>42601</v>
      </c>
      <c r="F2067" s="30">
        <v>44784</v>
      </c>
      <c r="G2067" t="s">
        <v>20504</v>
      </c>
      <c r="H2067" t="s">
        <v>20507</v>
      </c>
      <c r="I2067" t="s">
        <v>2687</v>
      </c>
      <c r="J2067" t="str">
        <f>_xlfn.XLOOKUP('Policy Details'!$I2067,'Customer Information'!$A$2:$A$5001,'Customer Information'!$E$2:$E$5001)</f>
        <v>36-45</v>
      </c>
      <c r="K2067" t="str">
        <f>_xlfn.XLOOKUP('Policy Details'!$I2067,'Customer Information'!$A$2:$A$5001,'Customer Information'!$C$2:$C$5001)</f>
        <v>Male</v>
      </c>
      <c r="L2067">
        <f>YEAR('Policy Details'!$E2067)</f>
        <v>2016</v>
      </c>
    </row>
    <row r="2068" spans="1:12">
      <c r="A2068" t="s">
        <v>17566</v>
      </c>
      <c r="B2068" t="s">
        <v>20502</v>
      </c>
      <c r="C2068">
        <v>12187</v>
      </c>
      <c r="D2068">
        <v>1963.15</v>
      </c>
      <c r="E2068" s="30">
        <v>44866</v>
      </c>
      <c r="F2068" s="30">
        <v>46036</v>
      </c>
      <c r="G2068" t="s">
        <v>20506</v>
      </c>
      <c r="H2068" t="s">
        <v>20507</v>
      </c>
      <c r="I2068" t="s">
        <v>364</v>
      </c>
      <c r="J2068" t="str">
        <f>_xlfn.XLOOKUP('Policy Details'!$I2068,'Customer Information'!$A$2:$A$5001,'Customer Information'!$E$2:$E$5001)</f>
        <v>36-45</v>
      </c>
      <c r="K2068" t="str">
        <f>_xlfn.XLOOKUP('Policy Details'!$I2068,'Customer Information'!$A$2:$A$5001,'Customer Information'!$C$2:$C$5001)</f>
        <v>Male</v>
      </c>
      <c r="L2068">
        <f>YEAR('Policy Details'!$E2068)</f>
        <v>2022</v>
      </c>
    </row>
    <row r="2069" spans="1:12">
      <c r="A2069" t="s">
        <v>17567</v>
      </c>
      <c r="B2069" t="s">
        <v>20501</v>
      </c>
      <c r="C2069">
        <v>225522</v>
      </c>
      <c r="D2069">
        <v>1807.5</v>
      </c>
      <c r="E2069" s="30">
        <v>42299</v>
      </c>
      <c r="F2069" s="30">
        <v>43552</v>
      </c>
      <c r="G2069" t="s">
        <v>20505</v>
      </c>
      <c r="H2069" t="s">
        <v>20507</v>
      </c>
      <c r="I2069" t="s">
        <v>2141</v>
      </c>
      <c r="J2069" t="str">
        <f>_xlfn.XLOOKUP('Policy Details'!$I2069,'Customer Information'!$A$2:$A$5001,'Customer Information'!$E$2:$E$5001)</f>
        <v>56+</v>
      </c>
      <c r="K2069" t="str">
        <f>_xlfn.XLOOKUP('Policy Details'!$I2069,'Customer Information'!$A$2:$A$5001,'Customer Information'!$C$2:$C$5001)</f>
        <v>Other</v>
      </c>
      <c r="L2069">
        <f>YEAR('Policy Details'!$E2069)</f>
        <v>2015</v>
      </c>
    </row>
    <row r="2070" spans="1:12">
      <c r="A2070" t="s">
        <v>17568</v>
      </c>
      <c r="B2070" t="s">
        <v>20503</v>
      </c>
      <c r="C2070">
        <v>435169</v>
      </c>
      <c r="D2070">
        <v>1841.36</v>
      </c>
      <c r="E2070" s="30">
        <v>44878</v>
      </c>
      <c r="F2070" s="30">
        <v>45475</v>
      </c>
      <c r="G2070" t="s">
        <v>20505</v>
      </c>
      <c r="H2070" t="s">
        <v>20509</v>
      </c>
      <c r="I2070" t="s">
        <v>3340</v>
      </c>
      <c r="J2070" t="str">
        <f>_xlfn.XLOOKUP('Policy Details'!$I2070,'Customer Information'!$A$2:$A$5001,'Customer Information'!$E$2:$E$5001)</f>
        <v>18-25</v>
      </c>
      <c r="K2070" t="str">
        <f>_xlfn.XLOOKUP('Policy Details'!$I2070,'Customer Information'!$A$2:$A$5001,'Customer Information'!$C$2:$C$5001)</f>
        <v>Male</v>
      </c>
      <c r="L2070">
        <f>YEAR('Policy Details'!$E2070)</f>
        <v>2022</v>
      </c>
    </row>
    <row r="2071" spans="1:12">
      <c r="A2071" t="s">
        <v>17569</v>
      </c>
      <c r="B2071" t="s">
        <v>20500</v>
      </c>
      <c r="C2071">
        <v>19141</v>
      </c>
      <c r="D2071">
        <v>1580.6</v>
      </c>
      <c r="E2071" s="30">
        <v>42893</v>
      </c>
      <c r="F2071" s="30">
        <v>45883</v>
      </c>
      <c r="G2071" t="s">
        <v>20504</v>
      </c>
      <c r="H2071" t="s">
        <v>20509</v>
      </c>
      <c r="I2071" t="s">
        <v>3931</v>
      </c>
      <c r="J2071" t="str">
        <f>_xlfn.XLOOKUP('Policy Details'!$I2071,'Customer Information'!$A$2:$A$5001,'Customer Information'!$E$2:$E$5001)</f>
        <v>26-35</v>
      </c>
      <c r="K2071" t="str">
        <f>_xlfn.XLOOKUP('Policy Details'!$I2071,'Customer Information'!$A$2:$A$5001,'Customer Information'!$C$2:$C$5001)</f>
        <v>Other</v>
      </c>
      <c r="L2071">
        <f>YEAR('Policy Details'!$E2071)</f>
        <v>2017</v>
      </c>
    </row>
    <row r="2072" spans="1:12">
      <c r="A2072" t="s">
        <v>17570</v>
      </c>
      <c r="B2072" t="s">
        <v>20500</v>
      </c>
      <c r="C2072">
        <v>153754</v>
      </c>
      <c r="D2072">
        <v>891.94</v>
      </c>
      <c r="E2072" s="30">
        <v>44117</v>
      </c>
      <c r="F2072" s="30">
        <v>44787</v>
      </c>
      <c r="G2072" t="s">
        <v>20504</v>
      </c>
      <c r="H2072" t="s">
        <v>20508</v>
      </c>
      <c r="I2072" t="s">
        <v>2601</v>
      </c>
      <c r="J2072" t="str">
        <f>_xlfn.XLOOKUP('Policy Details'!$I2072,'Customer Information'!$A$2:$A$5001,'Customer Information'!$E$2:$E$5001)</f>
        <v>36-45</v>
      </c>
      <c r="K2072" t="str">
        <f>_xlfn.XLOOKUP('Policy Details'!$I2072,'Customer Information'!$A$2:$A$5001,'Customer Information'!$C$2:$C$5001)</f>
        <v>Female</v>
      </c>
      <c r="L2072">
        <f>YEAR('Policy Details'!$E2072)</f>
        <v>2020</v>
      </c>
    </row>
    <row r="2073" spans="1:12">
      <c r="A2073" t="s">
        <v>17571</v>
      </c>
      <c r="B2073" t="s">
        <v>20501</v>
      </c>
      <c r="C2073">
        <v>231069</v>
      </c>
      <c r="D2073">
        <v>1442.35</v>
      </c>
      <c r="E2073" s="30">
        <v>42451</v>
      </c>
      <c r="F2073" s="30">
        <v>45635</v>
      </c>
      <c r="G2073" t="s">
        <v>20504</v>
      </c>
      <c r="H2073" t="s">
        <v>20509</v>
      </c>
      <c r="I2073" t="s">
        <v>3945</v>
      </c>
      <c r="J2073" t="str">
        <f>_xlfn.XLOOKUP('Policy Details'!$I2073,'Customer Information'!$A$2:$A$5001,'Customer Information'!$E$2:$E$5001)</f>
        <v>26-35</v>
      </c>
      <c r="K2073" t="str">
        <f>_xlfn.XLOOKUP('Policy Details'!$I2073,'Customer Information'!$A$2:$A$5001,'Customer Information'!$C$2:$C$5001)</f>
        <v>Female</v>
      </c>
      <c r="L2073">
        <f>YEAR('Policy Details'!$E2073)</f>
        <v>2016</v>
      </c>
    </row>
    <row r="2074" spans="1:12">
      <c r="A2074" t="s">
        <v>17572</v>
      </c>
      <c r="B2074" t="s">
        <v>20502</v>
      </c>
      <c r="C2074">
        <v>64454</v>
      </c>
      <c r="D2074">
        <v>1877.78</v>
      </c>
      <c r="E2074" s="30">
        <v>43519</v>
      </c>
      <c r="F2074" s="30">
        <v>45808</v>
      </c>
      <c r="G2074" t="s">
        <v>20504</v>
      </c>
      <c r="H2074" t="s">
        <v>20508</v>
      </c>
      <c r="I2074" t="s">
        <v>2717</v>
      </c>
      <c r="J2074" t="str">
        <f>_xlfn.XLOOKUP('Policy Details'!$I2074,'Customer Information'!$A$2:$A$5001,'Customer Information'!$E$2:$E$5001)</f>
        <v>26-35</v>
      </c>
      <c r="K2074" t="str">
        <f>_xlfn.XLOOKUP('Policy Details'!$I2074,'Customer Information'!$A$2:$A$5001,'Customer Information'!$C$2:$C$5001)</f>
        <v>Male</v>
      </c>
      <c r="L2074">
        <f>YEAR('Policy Details'!$E2074)</f>
        <v>2019</v>
      </c>
    </row>
    <row r="2075" spans="1:12">
      <c r="A2075" t="s">
        <v>17573</v>
      </c>
      <c r="B2075" t="s">
        <v>20503</v>
      </c>
      <c r="C2075">
        <v>92739</v>
      </c>
      <c r="D2075">
        <v>640.17999999999995</v>
      </c>
      <c r="E2075" s="30">
        <v>45247</v>
      </c>
      <c r="F2075" s="30">
        <v>47366</v>
      </c>
      <c r="G2075" t="s">
        <v>20504</v>
      </c>
      <c r="H2075" t="s">
        <v>20508</v>
      </c>
      <c r="I2075" t="s">
        <v>1802</v>
      </c>
      <c r="J2075" t="str">
        <f>_xlfn.XLOOKUP('Policy Details'!$I2075,'Customer Information'!$A$2:$A$5001,'Customer Information'!$E$2:$E$5001)</f>
        <v>26-35</v>
      </c>
      <c r="K2075" t="str">
        <f>_xlfn.XLOOKUP('Policy Details'!$I2075,'Customer Information'!$A$2:$A$5001,'Customer Information'!$C$2:$C$5001)</f>
        <v>Female</v>
      </c>
      <c r="L2075">
        <f>YEAR('Policy Details'!$E2075)</f>
        <v>2023</v>
      </c>
    </row>
    <row r="2076" spans="1:12">
      <c r="A2076" t="s">
        <v>17574</v>
      </c>
      <c r="B2076" t="s">
        <v>20502</v>
      </c>
      <c r="C2076">
        <v>231754</v>
      </c>
      <c r="D2076">
        <v>246.78</v>
      </c>
      <c r="E2076" s="30">
        <v>44852</v>
      </c>
      <c r="F2076" s="30">
        <v>47169</v>
      </c>
      <c r="G2076" t="s">
        <v>20506</v>
      </c>
      <c r="H2076" t="s">
        <v>20508</v>
      </c>
      <c r="I2076" t="s">
        <v>3227</v>
      </c>
      <c r="J2076" t="str">
        <f>_xlfn.XLOOKUP('Policy Details'!$I2076,'Customer Information'!$A$2:$A$5001,'Customer Information'!$E$2:$E$5001)</f>
        <v>56+</v>
      </c>
      <c r="K2076" t="str">
        <f>_xlfn.XLOOKUP('Policy Details'!$I2076,'Customer Information'!$A$2:$A$5001,'Customer Information'!$C$2:$C$5001)</f>
        <v>Other</v>
      </c>
      <c r="L2076">
        <f>YEAR('Policy Details'!$E2076)</f>
        <v>2022</v>
      </c>
    </row>
    <row r="2077" spans="1:12">
      <c r="A2077" t="s">
        <v>17575</v>
      </c>
      <c r="B2077" t="s">
        <v>20501</v>
      </c>
      <c r="C2077">
        <v>187580</v>
      </c>
      <c r="D2077">
        <v>1659.73</v>
      </c>
      <c r="E2077" s="30">
        <v>45029</v>
      </c>
      <c r="F2077" s="30">
        <v>46620</v>
      </c>
      <c r="G2077" t="s">
        <v>20506</v>
      </c>
      <c r="H2077" t="s">
        <v>20507</v>
      </c>
      <c r="I2077" t="s">
        <v>250</v>
      </c>
      <c r="J2077" t="str">
        <f>_xlfn.XLOOKUP('Policy Details'!$I2077,'Customer Information'!$A$2:$A$5001,'Customer Information'!$E$2:$E$5001)</f>
        <v>56+</v>
      </c>
      <c r="K2077" t="str">
        <f>_xlfn.XLOOKUP('Policy Details'!$I2077,'Customer Information'!$A$2:$A$5001,'Customer Information'!$C$2:$C$5001)</f>
        <v>Other</v>
      </c>
      <c r="L2077">
        <f>YEAR('Policy Details'!$E2077)</f>
        <v>2023</v>
      </c>
    </row>
    <row r="2078" spans="1:12">
      <c r="A2078" t="s">
        <v>17576</v>
      </c>
      <c r="B2078" t="s">
        <v>20502</v>
      </c>
      <c r="C2078">
        <v>222758</v>
      </c>
      <c r="D2078">
        <v>1832.94</v>
      </c>
      <c r="E2078" s="30">
        <v>42572</v>
      </c>
      <c r="F2078" s="30">
        <v>42965</v>
      </c>
      <c r="G2078" t="s">
        <v>20504</v>
      </c>
      <c r="H2078" t="s">
        <v>20507</v>
      </c>
      <c r="I2078" t="s">
        <v>1224</v>
      </c>
      <c r="J2078" t="str">
        <f>_xlfn.XLOOKUP('Policy Details'!$I2078,'Customer Information'!$A$2:$A$5001,'Customer Information'!$E$2:$E$5001)</f>
        <v>56+</v>
      </c>
      <c r="K2078" t="str">
        <f>_xlfn.XLOOKUP('Policy Details'!$I2078,'Customer Information'!$A$2:$A$5001,'Customer Information'!$C$2:$C$5001)</f>
        <v>Male</v>
      </c>
      <c r="L2078">
        <f>YEAR('Policy Details'!$E2078)</f>
        <v>2016</v>
      </c>
    </row>
    <row r="2079" spans="1:12">
      <c r="A2079" t="s">
        <v>17577</v>
      </c>
      <c r="B2079" t="s">
        <v>20503</v>
      </c>
      <c r="C2079">
        <v>266238</v>
      </c>
      <c r="D2079">
        <v>856.22</v>
      </c>
      <c r="E2079" s="30">
        <v>43721</v>
      </c>
      <c r="F2079" s="30">
        <v>44899</v>
      </c>
      <c r="G2079" t="s">
        <v>20504</v>
      </c>
      <c r="H2079" t="s">
        <v>20509</v>
      </c>
      <c r="I2079" t="s">
        <v>1649</v>
      </c>
      <c r="J2079" t="str">
        <f>_xlfn.XLOOKUP('Policy Details'!$I2079,'Customer Information'!$A$2:$A$5001,'Customer Information'!$E$2:$E$5001)</f>
        <v>26-35</v>
      </c>
      <c r="K2079" t="str">
        <f>_xlfn.XLOOKUP('Policy Details'!$I2079,'Customer Information'!$A$2:$A$5001,'Customer Information'!$C$2:$C$5001)</f>
        <v>Male</v>
      </c>
      <c r="L2079">
        <f>YEAR('Policy Details'!$E2079)</f>
        <v>2019</v>
      </c>
    </row>
    <row r="2080" spans="1:12">
      <c r="A2080" t="s">
        <v>17578</v>
      </c>
      <c r="B2080" t="s">
        <v>20503</v>
      </c>
      <c r="C2080">
        <v>379661</v>
      </c>
      <c r="D2080">
        <v>103.3</v>
      </c>
      <c r="E2080" s="30">
        <v>43801</v>
      </c>
      <c r="F2080" s="30">
        <v>47371</v>
      </c>
      <c r="G2080" t="s">
        <v>20504</v>
      </c>
      <c r="H2080" t="s">
        <v>20508</v>
      </c>
      <c r="I2080" t="s">
        <v>215</v>
      </c>
      <c r="J2080" t="str">
        <f>_xlfn.XLOOKUP('Policy Details'!$I2080,'Customer Information'!$A$2:$A$5001,'Customer Information'!$E$2:$E$5001)</f>
        <v>36-45</v>
      </c>
      <c r="K2080" t="str">
        <f>_xlfn.XLOOKUP('Policy Details'!$I2080,'Customer Information'!$A$2:$A$5001,'Customer Information'!$C$2:$C$5001)</f>
        <v>Other</v>
      </c>
      <c r="L2080">
        <f>YEAR('Policy Details'!$E2080)</f>
        <v>2019</v>
      </c>
    </row>
    <row r="2081" spans="1:12">
      <c r="A2081" t="s">
        <v>17579</v>
      </c>
      <c r="B2081" t="s">
        <v>20500</v>
      </c>
      <c r="C2081">
        <v>132904</v>
      </c>
      <c r="D2081">
        <v>1125.6300000000001</v>
      </c>
      <c r="E2081" s="30">
        <v>43668</v>
      </c>
      <c r="F2081" s="30">
        <v>45422</v>
      </c>
      <c r="G2081" t="s">
        <v>20505</v>
      </c>
      <c r="H2081" t="s">
        <v>20508</v>
      </c>
      <c r="I2081" t="s">
        <v>2227</v>
      </c>
      <c r="J2081" t="str">
        <f>_xlfn.XLOOKUP('Policy Details'!$I2081,'Customer Information'!$A$2:$A$5001,'Customer Information'!$E$2:$E$5001)</f>
        <v>56+</v>
      </c>
      <c r="K2081" t="str">
        <f>_xlfn.XLOOKUP('Policy Details'!$I2081,'Customer Information'!$A$2:$A$5001,'Customer Information'!$C$2:$C$5001)</f>
        <v>Male</v>
      </c>
      <c r="L2081">
        <f>YEAR('Policy Details'!$E2081)</f>
        <v>2019</v>
      </c>
    </row>
    <row r="2082" spans="1:12">
      <c r="A2082" t="s">
        <v>17580</v>
      </c>
      <c r="B2082" t="s">
        <v>20502</v>
      </c>
      <c r="C2082">
        <v>416561</v>
      </c>
      <c r="D2082">
        <v>238.67</v>
      </c>
      <c r="E2082" s="30">
        <v>44684</v>
      </c>
      <c r="F2082" s="30">
        <v>47182</v>
      </c>
      <c r="G2082" t="s">
        <v>20506</v>
      </c>
      <c r="H2082" t="s">
        <v>20508</v>
      </c>
      <c r="I2082" t="s">
        <v>3840</v>
      </c>
      <c r="J2082" t="str">
        <f>_xlfn.XLOOKUP('Policy Details'!$I2082,'Customer Information'!$A$2:$A$5001,'Customer Information'!$E$2:$E$5001)</f>
        <v>46-55</v>
      </c>
      <c r="K2082" t="str">
        <f>_xlfn.XLOOKUP('Policy Details'!$I2082,'Customer Information'!$A$2:$A$5001,'Customer Information'!$C$2:$C$5001)</f>
        <v>Other</v>
      </c>
      <c r="L2082">
        <f>YEAR('Policy Details'!$E2082)</f>
        <v>2022</v>
      </c>
    </row>
    <row r="2083" spans="1:12">
      <c r="A2083" t="s">
        <v>17581</v>
      </c>
      <c r="B2083" t="s">
        <v>20502</v>
      </c>
      <c r="C2083">
        <v>107457</v>
      </c>
      <c r="D2083">
        <v>363.14</v>
      </c>
      <c r="E2083" s="30">
        <v>42503</v>
      </c>
      <c r="F2083" s="30">
        <v>43499</v>
      </c>
      <c r="G2083" t="s">
        <v>20505</v>
      </c>
      <c r="H2083" t="s">
        <v>20509</v>
      </c>
      <c r="I2083" t="s">
        <v>2292</v>
      </c>
      <c r="J2083" t="str">
        <f>_xlfn.XLOOKUP('Policy Details'!$I2083,'Customer Information'!$A$2:$A$5001,'Customer Information'!$E$2:$E$5001)</f>
        <v>56+</v>
      </c>
      <c r="K2083" t="str">
        <f>_xlfn.XLOOKUP('Policy Details'!$I2083,'Customer Information'!$A$2:$A$5001,'Customer Information'!$C$2:$C$5001)</f>
        <v>Male</v>
      </c>
      <c r="L2083">
        <f>YEAR('Policy Details'!$E2083)</f>
        <v>2016</v>
      </c>
    </row>
    <row r="2084" spans="1:12">
      <c r="A2084" t="s">
        <v>17582</v>
      </c>
      <c r="B2084" t="s">
        <v>20501</v>
      </c>
      <c r="C2084">
        <v>286888</v>
      </c>
      <c r="D2084">
        <v>1529.81</v>
      </c>
      <c r="E2084" s="30">
        <v>42309</v>
      </c>
      <c r="F2084" s="30">
        <v>44548</v>
      </c>
      <c r="G2084" t="s">
        <v>20504</v>
      </c>
      <c r="H2084" t="s">
        <v>20509</v>
      </c>
      <c r="I2084" t="s">
        <v>526</v>
      </c>
      <c r="J2084" t="str">
        <f>_xlfn.XLOOKUP('Policy Details'!$I2084,'Customer Information'!$A$2:$A$5001,'Customer Information'!$E$2:$E$5001)</f>
        <v>36-45</v>
      </c>
      <c r="K2084" t="str">
        <f>_xlfn.XLOOKUP('Policy Details'!$I2084,'Customer Information'!$A$2:$A$5001,'Customer Information'!$C$2:$C$5001)</f>
        <v>Other</v>
      </c>
      <c r="L2084">
        <f>YEAR('Policy Details'!$E2084)</f>
        <v>2015</v>
      </c>
    </row>
    <row r="2085" spans="1:12">
      <c r="A2085" t="s">
        <v>17583</v>
      </c>
      <c r="B2085" t="s">
        <v>20500</v>
      </c>
      <c r="C2085">
        <v>317017</v>
      </c>
      <c r="D2085">
        <v>440.58</v>
      </c>
      <c r="E2085" s="30">
        <v>45577</v>
      </c>
      <c r="F2085" s="30">
        <v>49098</v>
      </c>
      <c r="G2085" t="s">
        <v>20504</v>
      </c>
      <c r="H2085" t="s">
        <v>20509</v>
      </c>
      <c r="I2085" t="s">
        <v>4210</v>
      </c>
      <c r="J2085" t="str">
        <f>_xlfn.XLOOKUP('Policy Details'!$I2085,'Customer Information'!$A$2:$A$5001,'Customer Information'!$E$2:$E$5001)</f>
        <v>26-35</v>
      </c>
      <c r="K2085" t="str">
        <f>_xlfn.XLOOKUP('Policy Details'!$I2085,'Customer Information'!$A$2:$A$5001,'Customer Information'!$C$2:$C$5001)</f>
        <v>Male</v>
      </c>
      <c r="L2085">
        <f>YEAR('Policy Details'!$E2085)</f>
        <v>2024</v>
      </c>
    </row>
    <row r="2086" spans="1:12">
      <c r="A2086" t="s">
        <v>17584</v>
      </c>
      <c r="B2086" t="s">
        <v>20502</v>
      </c>
      <c r="C2086">
        <v>37513</v>
      </c>
      <c r="D2086">
        <v>1565.18</v>
      </c>
      <c r="E2086" s="30">
        <v>43334</v>
      </c>
      <c r="F2086" s="30">
        <v>46692</v>
      </c>
      <c r="G2086" t="s">
        <v>20504</v>
      </c>
      <c r="H2086" t="s">
        <v>20508</v>
      </c>
      <c r="I2086" t="s">
        <v>4420</v>
      </c>
      <c r="J2086" t="str">
        <f>_xlfn.XLOOKUP('Policy Details'!$I2086,'Customer Information'!$A$2:$A$5001,'Customer Information'!$E$2:$E$5001)</f>
        <v>18-25</v>
      </c>
      <c r="K2086" t="str">
        <f>_xlfn.XLOOKUP('Policy Details'!$I2086,'Customer Information'!$A$2:$A$5001,'Customer Information'!$C$2:$C$5001)</f>
        <v>Other</v>
      </c>
      <c r="L2086">
        <f>YEAR('Policy Details'!$E2086)</f>
        <v>2018</v>
      </c>
    </row>
    <row r="2087" spans="1:12">
      <c r="A2087" t="s">
        <v>17585</v>
      </c>
      <c r="B2087" t="s">
        <v>20501</v>
      </c>
      <c r="C2087">
        <v>349809</v>
      </c>
      <c r="D2087">
        <v>1456.14</v>
      </c>
      <c r="E2087" s="30">
        <v>42460</v>
      </c>
      <c r="F2087" s="30">
        <v>45625</v>
      </c>
      <c r="G2087" t="s">
        <v>20504</v>
      </c>
      <c r="H2087" t="s">
        <v>20508</v>
      </c>
      <c r="I2087" t="s">
        <v>717</v>
      </c>
      <c r="J2087" t="str">
        <f>_xlfn.XLOOKUP('Policy Details'!$I2087,'Customer Information'!$A$2:$A$5001,'Customer Information'!$E$2:$E$5001)</f>
        <v>56+</v>
      </c>
      <c r="K2087" t="str">
        <f>_xlfn.XLOOKUP('Policy Details'!$I2087,'Customer Information'!$A$2:$A$5001,'Customer Information'!$C$2:$C$5001)</f>
        <v>Male</v>
      </c>
      <c r="L2087">
        <f>YEAR('Policy Details'!$E2087)</f>
        <v>2016</v>
      </c>
    </row>
    <row r="2088" spans="1:12">
      <c r="A2088" t="s">
        <v>17586</v>
      </c>
      <c r="B2088" t="s">
        <v>20503</v>
      </c>
      <c r="C2088">
        <v>22421</v>
      </c>
      <c r="D2088">
        <v>485.13</v>
      </c>
      <c r="E2088" s="30">
        <v>44754</v>
      </c>
      <c r="F2088" s="30">
        <v>45744</v>
      </c>
      <c r="G2088" t="s">
        <v>20506</v>
      </c>
      <c r="H2088" t="s">
        <v>20507</v>
      </c>
      <c r="I2088" t="s">
        <v>2272</v>
      </c>
      <c r="J2088" t="str">
        <f>_xlfn.XLOOKUP('Policy Details'!$I2088,'Customer Information'!$A$2:$A$5001,'Customer Information'!$E$2:$E$5001)</f>
        <v>56+</v>
      </c>
      <c r="K2088" t="str">
        <f>_xlfn.XLOOKUP('Policy Details'!$I2088,'Customer Information'!$A$2:$A$5001,'Customer Information'!$C$2:$C$5001)</f>
        <v>Other</v>
      </c>
      <c r="L2088">
        <f>YEAR('Policy Details'!$E2088)</f>
        <v>2022</v>
      </c>
    </row>
    <row r="2089" spans="1:12">
      <c r="A2089" t="s">
        <v>17587</v>
      </c>
      <c r="B2089" t="s">
        <v>20503</v>
      </c>
      <c r="C2089">
        <v>21111</v>
      </c>
      <c r="D2089">
        <v>1604.2</v>
      </c>
      <c r="E2089" s="30">
        <v>43029</v>
      </c>
      <c r="F2089" s="30">
        <v>44923</v>
      </c>
      <c r="G2089" t="s">
        <v>20504</v>
      </c>
      <c r="H2089" t="s">
        <v>20508</v>
      </c>
      <c r="I2089" t="s">
        <v>3977</v>
      </c>
      <c r="J2089" t="str">
        <f>_xlfn.XLOOKUP('Policy Details'!$I2089,'Customer Information'!$A$2:$A$5001,'Customer Information'!$E$2:$E$5001)</f>
        <v>26-35</v>
      </c>
      <c r="K2089" t="str">
        <f>_xlfn.XLOOKUP('Policy Details'!$I2089,'Customer Information'!$A$2:$A$5001,'Customer Information'!$C$2:$C$5001)</f>
        <v>Other</v>
      </c>
      <c r="L2089">
        <f>YEAR('Policy Details'!$E2089)</f>
        <v>2017</v>
      </c>
    </row>
    <row r="2090" spans="1:12">
      <c r="A2090" t="s">
        <v>17588</v>
      </c>
      <c r="B2090" t="s">
        <v>20500</v>
      </c>
      <c r="C2090">
        <v>385048</v>
      </c>
      <c r="D2090">
        <v>1215.83</v>
      </c>
      <c r="E2090" s="30">
        <v>42481</v>
      </c>
      <c r="F2090" s="30">
        <v>43917</v>
      </c>
      <c r="G2090" t="s">
        <v>20504</v>
      </c>
      <c r="H2090" t="s">
        <v>20507</v>
      </c>
      <c r="I2090" t="s">
        <v>4392</v>
      </c>
      <c r="J2090" t="str">
        <f>_xlfn.XLOOKUP('Policy Details'!$I2090,'Customer Information'!$A$2:$A$5001,'Customer Information'!$E$2:$E$5001)</f>
        <v>56+</v>
      </c>
      <c r="K2090" t="str">
        <f>_xlfn.XLOOKUP('Policy Details'!$I2090,'Customer Information'!$A$2:$A$5001,'Customer Information'!$C$2:$C$5001)</f>
        <v>Female</v>
      </c>
      <c r="L2090">
        <f>YEAR('Policy Details'!$E2090)</f>
        <v>2016</v>
      </c>
    </row>
    <row r="2091" spans="1:12">
      <c r="A2091" t="s">
        <v>17589</v>
      </c>
      <c r="B2091" t="s">
        <v>20503</v>
      </c>
      <c r="C2091">
        <v>227903</v>
      </c>
      <c r="D2091">
        <v>791.27</v>
      </c>
      <c r="E2091" s="30">
        <v>43565</v>
      </c>
      <c r="F2091" s="30">
        <v>46466</v>
      </c>
      <c r="G2091" t="s">
        <v>20506</v>
      </c>
      <c r="H2091" t="s">
        <v>20507</v>
      </c>
      <c r="I2091" t="s">
        <v>100</v>
      </c>
      <c r="J2091" t="str">
        <f>_xlfn.XLOOKUP('Policy Details'!$I2091,'Customer Information'!$A$2:$A$5001,'Customer Information'!$E$2:$E$5001)</f>
        <v>56+</v>
      </c>
      <c r="K2091" t="str">
        <f>_xlfn.XLOOKUP('Policy Details'!$I2091,'Customer Information'!$A$2:$A$5001,'Customer Information'!$C$2:$C$5001)</f>
        <v>Male</v>
      </c>
      <c r="L2091">
        <f>YEAR('Policy Details'!$E2091)</f>
        <v>2019</v>
      </c>
    </row>
    <row r="2092" spans="1:12">
      <c r="A2092" t="s">
        <v>17590</v>
      </c>
      <c r="B2092" t="s">
        <v>20500</v>
      </c>
      <c r="C2092">
        <v>377629</v>
      </c>
      <c r="D2092">
        <v>1276.28</v>
      </c>
      <c r="E2092" s="30">
        <v>44231</v>
      </c>
      <c r="F2092" s="30">
        <v>46953</v>
      </c>
      <c r="G2092" t="s">
        <v>20506</v>
      </c>
      <c r="H2092" t="s">
        <v>20507</v>
      </c>
      <c r="I2092" t="s">
        <v>2412</v>
      </c>
      <c r="J2092" t="str">
        <f>_xlfn.XLOOKUP('Policy Details'!$I2092,'Customer Information'!$A$2:$A$5001,'Customer Information'!$E$2:$E$5001)</f>
        <v>18-25</v>
      </c>
      <c r="K2092" t="str">
        <f>_xlfn.XLOOKUP('Policy Details'!$I2092,'Customer Information'!$A$2:$A$5001,'Customer Information'!$C$2:$C$5001)</f>
        <v>Female</v>
      </c>
      <c r="L2092">
        <f>YEAR('Policy Details'!$E2092)</f>
        <v>2021</v>
      </c>
    </row>
    <row r="2093" spans="1:12">
      <c r="A2093" t="s">
        <v>17591</v>
      </c>
      <c r="B2093" t="s">
        <v>20502</v>
      </c>
      <c r="C2093">
        <v>442883</v>
      </c>
      <c r="D2093">
        <v>1559.49</v>
      </c>
      <c r="E2093" s="30">
        <v>42349</v>
      </c>
      <c r="F2093" s="30">
        <v>45008</v>
      </c>
      <c r="G2093" t="s">
        <v>20506</v>
      </c>
      <c r="H2093" t="s">
        <v>20509</v>
      </c>
      <c r="I2093" t="s">
        <v>2859</v>
      </c>
      <c r="J2093" t="str">
        <f>_xlfn.XLOOKUP('Policy Details'!$I2093,'Customer Information'!$A$2:$A$5001,'Customer Information'!$E$2:$E$5001)</f>
        <v>46-55</v>
      </c>
      <c r="K2093" t="str">
        <f>_xlfn.XLOOKUP('Policy Details'!$I2093,'Customer Information'!$A$2:$A$5001,'Customer Information'!$C$2:$C$5001)</f>
        <v>Female</v>
      </c>
      <c r="L2093">
        <f>YEAR('Policy Details'!$E2093)</f>
        <v>2015</v>
      </c>
    </row>
    <row r="2094" spans="1:12">
      <c r="A2094" t="s">
        <v>17592</v>
      </c>
      <c r="B2094" t="s">
        <v>20502</v>
      </c>
      <c r="C2094">
        <v>43572</v>
      </c>
      <c r="D2094">
        <v>1746.49</v>
      </c>
      <c r="E2094" s="30">
        <v>45011</v>
      </c>
      <c r="F2094" s="30">
        <v>48328</v>
      </c>
      <c r="G2094" t="s">
        <v>20505</v>
      </c>
      <c r="H2094" t="s">
        <v>20507</v>
      </c>
      <c r="I2094" t="s">
        <v>4574</v>
      </c>
      <c r="J2094" t="str">
        <f>_xlfn.XLOOKUP('Policy Details'!$I2094,'Customer Information'!$A$2:$A$5001,'Customer Information'!$E$2:$E$5001)</f>
        <v>26-35</v>
      </c>
      <c r="K2094" t="str">
        <f>_xlfn.XLOOKUP('Policy Details'!$I2094,'Customer Information'!$A$2:$A$5001,'Customer Information'!$C$2:$C$5001)</f>
        <v>Female</v>
      </c>
      <c r="L2094">
        <f>YEAR('Policy Details'!$E2094)</f>
        <v>2023</v>
      </c>
    </row>
    <row r="2095" spans="1:12">
      <c r="A2095" t="s">
        <v>17593</v>
      </c>
      <c r="B2095" t="s">
        <v>20500</v>
      </c>
      <c r="C2095">
        <v>161708</v>
      </c>
      <c r="D2095">
        <v>431.8</v>
      </c>
      <c r="E2095" s="30">
        <v>43433</v>
      </c>
      <c r="F2095" s="30">
        <v>46920</v>
      </c>
      <c r="G2095" t="s">
        <v>20505</v>
      </c>
      <c r="H2095" t="s">
        <v>20507</v>
      </c>
      <c r="I2095" t="s">
        <v>834</v>
      </c>
      <c r="J2095" t="str">
        <f>_xlfn.XLOOKUP('Policy Details'!$I2095,'Customer Information'!$A$2:$A$5001,'Customer Information'!$E$2:$E$5001)</f>
        <v>26-35</v>
      </c>
      <c r="K2095" t="str">
        <f>_xlfn.XLOOKUP('Policy Details'!$I2095,'Customer Information'!$A$2:$A$5001,'Customer Information'!$C$2:$C$5001)</f>
        <v>Male</v>
      </c>
      <c r="L2095">
        <f>YEAR('Policy Details'!$E2095)</f>
        <v>2018</v>
      </c>
    </row>
    <row r="2096" spans="1:12">
      <c r="A2096" t="s">
        <v>17594</v>
      </c>
      <c r="B2096" t="s">
        <v>20501</v>
      </c>
      <c r="C2096">
        <v>72101</v>
      </c>
      <c r="D2096">
        <v>329.36</v>
      </c>
      <c r="E2096" s="30">
        <v>42518</v>
      </c>
      <c r="F2096" s="30">
        <v>44585</v>
      </c>
      <c r="G2096" t="s">
        <v>20506</v>
      </c>
      <c r="H2096" t="s">
        <v>20507</v>
      </c>
      <c r="I2096" t="s">
        <v>951</v>
      </c>
      <c r="J2096" t="str">
        <f>_xlfn.XLOOKUP('Policy Details'!$I2096,'Customer Information'!$A$2:$A$5001,'Customer Information'!$E$2:$E$5001)</f>
        <v>56+</v>
      </c>
      <c r="K2096" t="str">
        <f>_xlfn.XLOOKUP('Policy Details'!$I2096,'Customer Information'!$A$2:$A$5001,'Customer Information'!$C$2:$C$5001)</f>
        <v>Female</v>
      </c>
      <c r="L2096">
        <f>YEAR('Policy Details'!$E2096)</f>
        <v>2016</v>
      </c>
    </row>
    <row r="2097" spans="1:12">
      <c r="A2097" t="s">
        <v>17595</v>
      </c>
      <c r="B2097" t="s">
        <v>20502</v>
      </c>
      <c r="C2097">
        <v>44665</v>
      </c>
      <c r="D2097">
        <v>1422.3</v>
      </c>
      <c r="E2097" s="30">
        <v>44304</v>
      </c>
      <c r="F2097" s="30">
        <v>47066</v>
      </c>
      <c r="G2097" t="s">
        <v>20504</v>
      </c>
      <c r="H2097" t="s">
        <v>20509</v>
      </c>
      <c r="I2097" t="s">
        <v>4405</v>
      </c>
      <c r="J2097" t="str">
        <f>_xlfn.XLOOKUP('Policy Details'!$I2097,'Customer Information'!$A$2:$A$5001,'Customer Information'!$E$2:$E$5001)</f>
        <v>18-25</v>
      </c>
      <c r="K2097" t="str">
        <f>_xlfn.XLOOKUP('Policy Details'!$I2097,'Customer Information'!$A$2:$A$5001,'Customer Information'!$C$2:$C$5001)</f>
        <v>Female</v>
      </c>
      <c r="L2097">
        <f>YEAR('Policy Details'!$E2097)</f>
        <v>2021</v>
      </c>
    </row>
    <row r="2098" spans="1:12">
      <c r="A2098" t="s">
        <v>17596</v>
      </c>
      <c r="B2098" t="s">
        <v>20503</v>
      </c>
      <c r="C2098">
        <v>120270</v>
      </c>
      <c r="D2098">
        <v>1199.56</v>
      </c>
      <c r="E2098" s="30">
        <v>43832</v>
      </c>
      <c r="F2098" s="30">
        <v>45246</v>
      </c>
      <c r="G2098" t="s">
        <v>20505</v>
      </c>
      <c r="H2098" t="s">
        <v>20508</v>
      </c>
      <c r="I2098" t="s">
        <v>2513</v>
      </c>
      <c r="J2098" t="str">
        <f>_xlfn.XLOOKUP('Policy Details'!$I2098,'Customer Information'!$A$2:$A$5001,'Customer Information'!$E$2:$E$5001)</f>
        <v>56+</v>
      </c>
      <c r="K2098" t="str">
        <f>_xlfn.XLOOKUP('Policy Details'!$I2098,'Customer Information'!$A$2:$A$5001,'Customer Information'!$C$2:$C$5001)</f>
        <v>Male</v>
      </c>
      <c r="L2098">
        <f>YEAR('Policy Details'!$E2098)</f>
        <v>2020</v>
      </c>
    </row>
    <row r="2099" spans="1:12">
      <c r="A2099" t="s">
        <v>17597</v>
      </c>
      <c r="B2099" t="s">
        <v>20500</v>
      </c>
      <c r="C2099">
        <v>354459</v>
      </c>
      <c r="D2099">
        <v>573.99</v>
      </c>
      <c r="E2099" s="30">
        <v>45392</v>
      </c>
      <c r="F2099" s="30">
        <v>47735</v>
      </c>
      <c r="G2099" t="s">
        <v>20505</v>
      </c>
      <c r="H2099" t="s">
        <v>20508</v>
      </c>
      <c r="I2099" t="s">
        <v>1525</v>
      </c>
      <c r="J2099" t="str">
        <f>_xlfn.XLOOKUP('Policy Details'!$I2099,'Customer Information'!$A$2:$A$5001,'Customer Information'!$E$2:$E$5001)</f>
        <v>56+</v>
      </c>
      <c r="K2099" t="str">
        <f>_xlfn.XLOOKUP('Policy Details'!$I2099,'Customer Information'!$A$2:$A$5001,'Customer Information'!$C$2:$C$5001)</f>
        <v>Male</v>
      </c>
      <c r="L2099">
        <f>YEAR('Policy Details'!$E2099)</f>
        <v>2024</v>
      </c>
    </row>
    <row r="2100" spans="1:12">
      <c r="A2100" t="s">
        <v>17598</v>
      </c>
      <c r="B2100" t="s">
        <v>20502</v>
      </c>
      <c r="C2100">
        <v>248839</v>
      </c>
      <c r="D2100">
        <v>1098.08</v>
      </c>
      <c r="E2100" s="30">
        <v>44677</v>
      </c>
      <c r="F2100" s="30">
        <v>47775</v>
      </c>
      <c r="G2100" t="s">
        <v>20505</v>
      </c>
      <c r="H2100" t="s">
        <v>20508</v>
      </c>
      <c r="I2100" t="s">
        <v>467</v>
      </c>
      <c r="J2100" t="str">
        <f>_xlfn.XLOOKUP('Policy Details'!$I2100,'Customer Information'!$A$2:$A$5001,'Customer Information'!$E$2:$E$5001)</f>
        <v>56+</v>
      </c>
      <c r="K2100" t="str">
        <f>_xlfn.XLOOKUP('Policy Details'!$I2100,'Customer Information'!$A$2:$A$5001,'Customer Information'!$C$2:$C$5001)</f>
        <v>Female</v>
      </c>
      <c r="L2100">
        <f>YEAR('Policy Details'!$E2100)</f>
        <v>2022</v>
      </c>
    </row>
    <row r="2101" spans="1:12">
      <c r="A2101" t="s">
        <v>17599</v>
      </c>
      <c r="B2101" t="s">
        <v>20502</v>
      </c>
      <c r="C2101">
        <v>332705</v>
      </c>
      <c r="D2101">
        <v>1518.55</v>
      </c>
      <c r="E2101" s="30">
        <v>44974</v>
      </c>
      <c r="F2101" s="30">
        <v>47748</v>
      </c>
      <c r="G2101" t="s">
        <v>20506</v>
      </c>
      <c r="H2101" t="s">
        <v>20508</v>
      </c>
      <c r="I2101" t="s">
        <v>2028</v>
      </c>
      <c r="J2101" t="str">
        <f>_xlfn.XLOOKUP('Policy Details'!$I2101,'Customer Information'!$A$2:$A$5001,'Customer Information'!$E$2:$E$5001)</f>
        <v>56+</v>
      </c>
      <c r="K2101" t="str">
        <f>_xlfn.XLOOKUP('Policy Details'!$I2101,'Customer Information'!$A$2:$A$5001,'Customer Information'!$C$2:$C$5001)</f>
        <v>Other</v>
      </c>
      <c r="L2101">
        <f>YEAR('Policy Details'!$E2101)</f>
        <v>2023</v>
      </c>
    </row>
    <row r="2102" spans="1:12">
      <c r="A2102" t="s">
        <v>17600</v>
      </c>
      <c r="B2102" t="s">
        <v>20502</v>
      </c>
      <c r="C2102">
        <v>73389</v>
      </c>
      <c r="D2102">
        <v>1371.27</v>
      </c>
      <c r="E2102" s="30">
        <v>44144</v>
      </c>
      <c r="F2102" s="30">
        <v>45167</v>
      </c>
      <c r="G2102" t="s">
        <v>20505</v>
      </c>
      <c r="H2102" t="s">
        <v>20509</v>
      </c>
      <c r="I2102" t="s">
        <v>516</v>
      </c>
      <c r="J2102" t="str">
        <f>_xlfn.XLOOKUP('Policy Details'!$I2102,'Customer Information'!$A$2:$A$5001,'Customer Information'!$E$2:$E$5001)</f>
        <v>56+</v>
      </c>
      <c r="K2102" t="str">
        <f>_xlfn.XLOOKUP('Policy Details'!$I2102,'Customer Information'!$A$2:$A$5001,'Customer Information'!$C$2:$C$5001)</f>
        <v>Other</v>
      </c>
      <c r="L2102">
        <f>YEAR('Policy Details'!$E2102)</f>
        <v>2020</v>
      </c>
    </row>
    <row r="2103" spans="1:12">
      <c r="A2103" t="s">
        <v>17601</v>
      </c>
      <c r="B2103" t="s">
        <v>20503</v>
      </c>
      <c r="C2103">
        <v>456881</v>
      </c>
      <c r="D2103">
        <v>956.19</v>
      </c>
      <c r="E2103" s="30">
        <v>44789</v>
      </c>
      <c r="F2103" s="30">
        <v>47381</v>
      </c>
      <c r="G2103" t="s">
        <v>20506</v>
      </c>
      <c r="H2103" t="s">
        <v>20507</v>
      </c>
      <c r="I2103" t="s">
        <v>1838</v>
      </c>
      <c r="J2103" t="str">
        <f>_xlfn.XLOOKUP('Policy Details'!$I2103,'Customer Information'!$A$2:$A$5001,'Customer Information'!$E$2:$E$5001)</f>
        <v>36-45</v>
      </c>
      <c r="K2103" t="str">
        <f>_xlfn.XLOOKUP('Policy Details'!$I2103,'Customer Information'!$A$2:$A$5001,'Customer Information'!$C$2:$C$5001)</f>
        <v>Female</v>
      </c>
      <c r="L2103">
        <f>YEAR('Policy Details'!$E2103)</f>
        <v>2022</v>
      </c>
    </row>
    <row r="2104" spans="1:12">
      <c r="A2104" t="s">
        <v>17602</v>
      </c>
      <c r="B2104" t="s">
        <v>20503</v>
      </c>
      <c r="C2104">
        <v>159376</v>
      </c>
      <c r="D2104">
        <v>381.1</v>
      </c>
      <c r="E2104" s="30">
        <v>42769</v>
      </c>
      <c r="F2104" s="30">
        <v>45674</v>
      </c>
      <c r="G2104" t="s">
        <v>20504</v>
      </c>
      <c r="H2104" t="s">
        <v>20509</v>
      </c>
      <c r="I2104" t="s">
        <v>4287</v>
      </c>
      <c r="J2104" t="str">
        <f>_xlfn.XLOOKUP('Policy Details'!$I2104,'Customer Information'!$A$2:$A$5001,'Customer Information'!$E$2:$E$5001)</f>
        <v>56+</v>
      </c>
      <c r="K2104" t="str">
        <f>_xlfn.XLOOKUP('Policy Details'!$I2104,'Customer Information'!$A$2:$A$5001,'Customer Information'!$C$2:$C$5001)</f>
        <v>Male</v>
      </c>
      <c r="L2104">
        <f>YEAR('Policy Details'!$E2104)</f>
        <v>2017</v>
      </c>
    </row>
    <row r="2105" spans="1:12">
      <c r="A2105" t="s">
        <v>17603</v>
      </c>
      <c r="B2105" t="s">
        <v>20500</v>
      </c>
      <c r="C2105">
        <v>152199</v>
      </c>
      <c r="D2105">
        <v>638.82000000000005</v>
      </c>
      <c r="E2105" s="30">
        <v>44774</v>
      </c>
      <c r="F2105" s="30">
        <v>46258</v>
      </c>
      <c r="G2105" t="s">
        <v>20506</v>
      </c>
      <c r="H2105" t="s">
        <v>20507</v>
      </c>
      <c r="I2105" t="s">
        <v>4092</v>
      </c>
      <c r="J2105" t="str">
        <f>_xlfn.XLOOKUP('Policy Details'!$I2105,'Customer Information'!$A$2:$A$5001,'Customer Information'!$E$2:$E$5001)</f>
        <v>56+</v>
      </c>
      <c r="K2105" t="str">
        <f>_xlfn.XLOOKUP('Policy Details'!$I2105,'Customer Information'!$A$2:$A$5001,'Customer Information'!$C$2:$C$5001)</f>
        <v>Other</v>
      </c>
      <c r="L2105">
        <f>YEAR('Policy Details'!$E2105)</f>
        <v>2022</v>
      </c>
    </row>
    <row r="2106" spans="1:12">
      <c r="A2106" t="s">
        <v>17604</v>
      </c>
      <c r="B2106" t="s">
        <v>20502</v>
      </c>
      <c r="C2106">
        <v>493643</v>
      </c>
      <c r="D2106">
        <v>1014.01</v>
      </c>
      <c r="E2106" s="30">
        <v>43997</v>
      </c>
      <c r="F2106" s="30">
        <v>45065</v>
      </c>
      <c r="G2106" t="s">
        <v>20504</v>
      </c>
      <c r="H2106" t="s">
        <v>20507</v>
      </c>
      <c r="I2106" t="s">
        <v>1338</v>
      </c>
      <c r="J2106" t="str">
        <f>_xlfn.XLOOKUP('Policy Details'!$I2106,'Customer Information'!$A$2:$A$5001,'Customer Information'!$E$2:$E$5001)</f>
        <v>26-35</v>
      </c>
      <c r="K2106" t="str">
        <f>_xlfn.XLOOKUP('Policy Details'!$I2106,'Customer Information'!$A$2:$A$5001,'Customer Information'!$C$2:$C$5001)</f>
        <v>Other</v>
      </c>
      <c r="L2106">
        <f>YEAR('Policy Details'!$E2106)</f>
        <v>2020</v>
      </c>
    </row>
    <row r="2107" spans="1:12">
      <c r="A2107" t="s">
        <v>17605</v>
      </c>
      <c r="B2107" t="s">
        <v>20501</v>
      </c>
      <c r="C2107">
        <v>412512</v>
      </c>
      <c r="D2107">
        <v>287.8</v>
      </c>
      <c r="E2107" s="30">
        <v>45437</v>
      </c>
      <c r="F2107" s="30">
        <v>46977</v>
      </c>
      <c r="G2107" t="s">
        <v>20505</v>
      </c>
      <c r="H2107" t="s">
        <v>20508</v>
      </c>
      <c r="I2107" t="s">
        <v>3260</v>
      </c>
      <c r="J2107" t="str">
        <f>_xlfn.XLOOKUP('Policy Details'!$I2107,'Customer Information'!$A$2:$A$5001,'Customer Information'!$E$2:$E$5001)</f>
        <v>56+</v>
      </c>
      <c r="K2107" t="str">
        <f>_xlfn.XLOOKUP('Policy Details'!$I2107,'Customer Information'!$A$2:$A$5001,'Customer Information'!$C$2:$C$5001)</f>
        <v>Male</v>
      </c>
      <c r="L2107">
        <f>YEAR('Policy Details'!$E2107)</f>
        <v>2024</v>
      </c>
    </row>
    <row r="2108" spans="1:12">
      <c r="A2108" t="s">
        <v>17606</v>
      </c>
      <c r="B2108" t="s">
        <v>20503</v>
      </c>
      <c r="C2108">
        <v>480272</v>
      </c>
      <c r="D2108">
        <v>1379.54</v>
      </c>
      <c r="E2108" s="30">
        <v>42732</v>
      </c>
      <c r="F2108" s="30">
        <v>46305</v>
      </c>
      <c r="G2108" t="s">
        <v>20504</v>
      </c>
      <c r="H2108" t="s">
        <v>20509</v>
      </c>
      <c r="I2108" t="s">
        <v>2044</v>
      </c>
      <c r="J2108" t="str">
        <f>_xlfn.XLOOKUP('Policy Details'!$I2108,'Customer Information'!$A$2:$A$5001,'Customer Information'!$E$2:$E$5001)</f>
        <v>26-35</v>
      </c>
      <c r="K2108" t="str">
        <f>_xlfn.XLOOKUP('Policy Details'!$I2108,'Customer Information'!$A$2:$A$5001,'Customer Information'!$C$2:$C$5001)</f>
        <v>Other</v>
      </c>
      <c r="L2108">
        <f>YEAR('Policy Details'!$E2108)</f>
        <v>2016</v>
      </c>
    </row>
    <row r="2109" spans="1:12">
      <c r="A2109" t="s">
        <v>17607</v>
      </c>
      <c r="B2109" t="s">
        <v>20503</v>
      </c>
      <c r="C2109">
        <v>425631</v>
      </c>
      <c r="D2109">
        <v>462</v>
      </c>
      <c r="E2109" s="30">
        <v>45319</v>
      </c>
      <c r="F2109" s="30">
        <v>48795</v>
      </c>
      <c r="G2109" t="s">
        <v>20505</v>
      </c>
      <c r="H2109" t="s">
        <v>20508</v>
      </c>
      <c r="I2109" t="s">
        <v>3197</v>
      </c>
      <c r="J2109" t="str">
        <f>_xlfn.XLOOKUP('Policy Details'!$I2109,'Customer Information'!$A$2:$A$5001,'Customer Information'!$E$2:$E$5001)</f>
        <v>46-55</v>
      </c>
      <c r="K2109" t="str">
        <f>_xlfn.XLOOKUP('Policy Details'!$I2109,'Customer Information'!$A$2:$A$5001,'Customer Information'!$C$2:$C$5001)</f>
        <v>Male</v>
      </c>
      <c r="L2109">
        <f>YEAR('Policy Details'!$E2109)</f>
        <v>2024</v>
      </c>
    </row>
    <row r="2110" spans="1:12">
      <c r="A2110" t="s">
        <v>17608</v>
      </c>
      <c r="B2110" t="s">
        <v>20501</v>
      </c>
      <c r="C2110">
        <v>99195</v>
      </c>
      <c r="D2110">
        <v>1753.9</v>
      </c>
      <c r="E2110" s="30">
        <v>42345</v>
      </c>
      <c r="F2110" s="30">
        <v>44761</v>
      </c>
      <c r="G2110" t="s">
        <v>20506</v>
      </c>
      <c r="H2110" t="s">
        <v>20508</v>
      </c>
      <c r="I2110" t="s">
        <v>2322</v>
      </c>
      <c r="J2110" t="str">
        <f>_xlfn.XLOOKUP('Policy Details'!$I2110,'Customer Information'!$A$2:$A$5001,'Customer Information'!$E$2:$E$5001)</f>
        <v>18-25</v>
      </c>
      <c r="K2110" t="str">
        <f>_xlfn.XLOOKUP('Policy Details'!$I2110,'Customer Information'!$A$2:$A$5001,'Customer Information'!$C$2:$C$5001)</f>
        <v>Other</v>
      </c>
      <c r="L2110">
        <f>YEAR('Policy Details'!$E2110)</f>
        <v>2015</v>
      </c>
    </row>
    <row r="2111" spans="1:12">
      <c r="A2111" t="s">
        <v>17609</v>
      </c>
      <c r="B2111" t="s">
        <v>20502</v>
      </c>
      <c r="C2111">
        <v>496102</v>
      </c>
      <c r="D2111">
        <v>965.67</v>
      </c>
      <c r="E2111" s="30">
        <v>43211</v>
      </c>
      <c r="F2111" s="30">
        <v>46364</v>
      </c>
      <c r="G2111" t="s">
        <v>20505</v>
      </c>
      <c r="H2111" t="s">
        <v>20509</v>
      </c>
      <c r="I2111" t="s">
        <v>2042</v>
      </c>
      <c r="J2111" t="str">
        <f>_xlfn.XLOOKUP('Policy Details'!$I2111,'Customer Information'!$A$2:$A$5001,'Customer Information'!$E$2:$E$5001)</f>
        <v>26-35</v>
      </c>
      <c r="K2111" t="str">
        <f>_xlfn.XLOOKUP('Policy Details'!$I2111,'Customer Information'!$A$2:$A$5001,'Customer Information'!$C$2:$C$5001)</f>
        <v>Male</v>
      </c>
      <c r="L2111">
        <f>YEAR('Policy Details'!$E2111)</f>
        <v>2018</v>
      </c>
    </row>
    <row r="2112" spans="1:12">
      <c r="A2112" t="s">
        <v>17610</v>
      </c>
      <c r="B2112" t="s">
        <v>20502</v>
      </c>
      <c r="C2112">
        <v>211522</v>
      </c>
      <c r="D2112">
        <v>456.95</v>
      </c>
      <c r="E2112" s="30">
        <v>44302</v>
      </c>
      <c r="F2112" s="30">
        <v>45974</v>
      </c>
      <c r="G2112" t="s">
        <v>20504</v>
      </c>
      <c r="H2112" t="s">
        <v>20509</v>
      </c>
      <c r="I2112" t="s">
        <v>3379</v>
      </c>
      <c r="J2112" t="str">
        <f>_xlfn.XLOOKUP('Policy Details'!$I2112,'Customer Information'!$A$2:$A$5001,'Customer Information'!$E$2:$E$5001)</f>
        <v>26-35</v>
      </c>
      <c r="K2112" t="str">
        <f>_xlfn.XLOOKUP('Policy Details'!$I2112,'Customer Information'!$A$2:$A$5001,'Customer Information'!$C$2:$C$5001)</f>
        <v>Other</v>
      </c>
      <c r="L2112">
        <f>YEAR('Policy Details'!$E2112)</f>
        <v>2021</v>
      </c>
    </row>
    <row r="2113" spans="1:12">
      <c r="A2113" t="s">
        <v>17611</v>
      </c>
      <c r="B2113" t="s">
        <v>20500</v>
      </c>
      <c r="C2113">
        <v>370803</v>
      </c>
      <c r="D2113">
        <v>743.79</v>
      </c>
      <c r="E2113" s="30">
        <v>45085</v>
      </c>
      <c r="F2113" s="30">
        <v>47671</v>
      </c>
      <c r="G2113" t="s">
        <v>20506</v>
      </c>
      <c r="H2113" t="s">
        <v>20507</v>
      </c>
      <c r="I2113" t="s">
        <v>4596</v>
      </c>
      <c r="J2113" t="str">
        <f>_xlfn.XLOOKUP('Policy Details'!$I2113,'Customer Information'!$A$2:$A$5001,'Customer Information'!$E$2:$E$5001)</f>
        <v>18-25</v>
      </c>
      <c r="K2113" t="str">
        <f>_xlfn.XLOOKUP('Policy Details'!$I2113,'Customer Information'!$A$2:$A$5001,'Customer Information'!$C$2:$C$5001)</f>
        <v>Other</v>
      </c>
      <c r="L2113">
        <f>YEAR('Policy Details'!$E2113)</f>
        <v>2023</v>
      </c>
    </row>
    <row r="2114" spans="1:12">
      <c r="A2114" t="s">
        <v>17612</v>
      </c>
      <c r="B2114" t="s">
        <v>20503</v>
      </c>
      <c r="C2114">
        <v>129847</v>
      </c>
      <c r="D2114">
        <v>1351.56</v>
      </c>
      <c r="E2114" s="30">
        <v>42082</v>
      </c>
      <c r="F2114" s="30">
        <v>43915</v>
      </c>
      <c r="G2114" t="s">
        <v>20506</v>
      </c>
      <c r="H2114" t="s">
        <v>20507</v>
      </c>
      <c r="I2114" t="s">
        <v>3241</v>
      </c>
      <c r="J2114" t="str">
        <f>_xlfn.XLOOKUP('Policy Details'!$I2114,'Customer Information'!$A$2:$A$5001,'Customer Information'!$E$2:$E$5001)</f>
        <v>56+</v>
      </c>
      <c r="K2114" t="str">
        <f>_xlfn.XLOOKUP('Policy Details'!$I2114,'Customer Information'!$A$2:$A$5001,'Customer Information'!$C$2:$C$5001)</f>
        <v>Male</v>
      </c>
      <c r="L2114">
        <f>YEAR('Policy Details'!$E2114)</f>
        <v>2015</v>
      </c>
    </row>
    <row r="2115" spans="1:12">
      <c r="A2115" t="s">
        <v>17613</v>
      </c>
      <c r="B2115" t="s">
        <v>20503</v>
      </c>
      <c r="C2115">
        <v>130748</v>
      </c>
      <c r="D2115">
        <v>1404.96</v>
      </c>
      <c r="E2115" s="30">
        <v>45537</v>
      </c>
      <c r="F2115" s="30">
        <v>48046</v>
      </c>
      <c r="G2115" t="s">
        <v>20504</v>
      </c>
      <c r="H2115" t="s">
        <v>20508</v>
      </c>
      <c r="I2115" t="s">
        <v>1723</v>
      </c>
      <c r="J2115" t="str">
        <f>_xlfn.XLOOKUP('Policy Details'!$I2115,'Customer Information'!$A$2:$A$5001,'Customer Information'!$E$2:$E$5001)</f>
        <v>46-55</v>
      </c>
      <c r="K2115" t="str">
        <f>_xlfn.XLOOKUP('Policy Details'!$I2115,'Customer Information'!$A$2:$A$5001,'Customer Information'!$C$2:$C$5001)</f>
        <v>Female</v>
      </c>
      <c r="L2115">
        <f>YEAR('Policy Details'!$E2115)</f>
        <v>2024</v>
      </c>
    </row>
    <row r="2116" spans="1:12">
      <c r="A2116" t="s">
        <v>17614</v>
      </c>
      <c r="B2116" t="s">
        <v>20502</v>
      </c>
      <c r="C2116">
        <v>206328</v>
      </c>
      <c r="D2116">
        <v>1029.24</v>
      </c>
      <c r="E2116" s="30">
        <v>43748</v>
      </c>
      <c r="F2116" s="30">
        <v>44940</v>
      </c>
      <c r="G2116" t="s">
        <v>20506</v>
      </c>
      <c r="H2116" t="s">
        <v>20507</v>
      </c>
      <c r="I2116" t="s">
        <v>2330</v>
      </c>
      <c r="J2116" t="str">
        <f>_xlfn.XLOOKUP('Policy Details'!$I2116,'Customer Information'!$A$2:$A$5001,'Customer Information'!$E$2:$E$5001)</f>
        <v>56+</v>
      </c>
      <c r="K2116" t="str">
        <f>_xlfn.XLOOKUP('Policy Details'!$I2116,'Customer Information'!$A$2:$A$5001,'Customer Information'!$C$2:$C$5001)</f>
        <v>Male</v>
      </c>
      <c r="L2116">
        <f>YEAR('Policy Details'!$E2116)</f>
        <v>2019</v>
      </c>
    </row>
    <row r="2117" spans="1:12">
      <c r="A2117" t="s">
        <v>17615</v>
      </c>
      <c r="B2117" t="s">
        <v>20501</v>
      </c>
      <c r="C2117">
        <v>32358</v>
      </c>
      <c r="D2117">
        <v>291.01</v>
      </c>
      <c r="E2117" s="30">
        <v>42727</v>
      </c>
      <c r="F2117" s="30">
        <v>44824</v>
      </c>
      <c r="G2117" t="s">
        <v>20504</v>
      </c>
      <c r="H2117" t="s">
        <v>20508</v>
      </c>
      <c r="I2117" t="s">
        <v>3209</v>
      </c>
      <c r="J2117" t="str">
        <f>_xlfn.XLOOKUP('Policy Details'!$I2117,'Customer Information'!$A$2:$A$5001,'Customer Information'!$E$2:$E$5001)</f>
        <v>36-45</v>
      </c>
      <c r="K2117" t="str">
        <f>_xlfn.XLOOKUP('Policy Details'!$I2117,'Customer Information'!$A$2:$A$5001,'Customer Information'!$C$2:$C$5001)</f>
        <v>Male</v>
      </c>
      <c r="L2117">
        <f>YEAR('Policy Details'!$E2117)</f>
        <v>2016</v>
      </c>
    </row>
    <row r="2118" spans="1:12">
      <c r="A2118" t="s">
        <v>17616</v>
      </c>
      <c r="B2118" t="s">
        <v>20501</v>
      </c>
      <c r="C2118">
        <v>463355</v>
      </c>
      <c r="D2118">
        <v>355.26</v>
      </c>
      <c r="E2118" s="30">
        <v>43293</v>
      </c>
      <c r="F2118" s="30">
        <v>45820</v>
      </c>
      <c r="G2118" t="s">
        <v>20505</v>
      </c>
      <c r="H2118" t="s">
        <v>20508</v>
      </c>
      <c r="I2118" t="s">
        <v>3806</v>
      </c>
      <c r="J2118" t="str">
        <f>_xlfn.XLOOKUP('Policy Details'!$I2118,'Customer Information'!$A$2:$A$5001,'Customer Information'!$E$2:$E$5001)</f>
        <v>46-55</v>
      </c>
      <c r="K2118" t="str">
        <f>_xlfn.XLOOKUP('Policy Details'!$I2118,'Customer Information'!$A$2:$A$5001,'Customer Information'!$C$2:$C$5001)</f>
        <v>Male</v>
      </c>
      <c r="L2118">
        <f>YEAR('Policy Details'!$E2118)</f>
        <v>2018</v>
      </c>
    </row>
    <row r="2119" spans="1:12">
      <c r="A2119" t="s">
        <v>17617</v>
      </c>
      <c r="B2119" t="s">
        <v>20500</v>
      </c>
      <c r="C2119">
        <v>415786</v>
      </c>
      <c r="D2119">
        <v>962.21</v>
      </c>
      <c r="E2119" s="30">
        <v>42823</v>
      </c>
      <c r="F2119" s="30">
        <v>45633</v>
      </c>
      <c r="G2119" t="s">
        <v>20506</v>
      </c>
      <c r="H2119" t="s">
        <v>20507</v>
      </c>
      <c r="I2119" t="s">
        <v>1122</v>
      </c>
      <c r="J2119" t="str">
        <f>_xlfn.XLOOKUP('Policy Details'!$I2119,'Customer Information'!$A$2:$A$5001,'Customer Information'!$E$2:$E$5001)</f>
        <v>46-55</v>
      </c>
      <c r="K2119" t="str">
        <f>_xlfn.XLOOKUP('Policy Details'!$I2119,'Customer Information'!$A$2:$A$5001,'Customer Information'!$C$2:$C$5001)</f>
        <v>Male</v>
      </c>
      <c r="L2119">
        <f>YEAR('Policy Details'!$E2119)</f>
        <v>2017</v>
      </c>
    </row>
    <row r="2120" spans="1:12">
      <c r="A2120" t="s">
        <v>17618</v>
      </c>
      <c r="B2120" t="s">
        <v>20502</v>
      </c>
      <c r="C2120">
        <v>442149</v>
      </c>
      <c r="D2120">
        <v>1213.22</v>
      </c>
      <c r="E2120" s="30">
        <v>42647</v>
      </c>
      <c r="F2120" s="30">
        <v>44086</v>
      </c>
      <c r="G2120" t="s">
        <v>20505</v>
      </c>
      <c r="H2120" t="s">
        <v>20509</v>
      </c>
      <c r="I2120" t="s">
        <v>1463</v>
      </c>
      <c r="J2120" t="str">
        <f>_xlfn.XLOOKUP('Policy Details'!$I2120,'Customer Information'!$A$2:$A$5001,'Customer Information'!$E$2:$E$5001)</f>
        <v>56+</v>
      </c>
      <c r="K2120" t="str">
        <f>_xlfn.XLOOKUP('Policy Details'!$I2120,'Customer Information'!$A$2:$A$5001,'Customer Information'!$C$2:$C$5001)</f>
        <v>Female</v>
      </c>
      <c r="L2120">
        <f>YEAR('Policy Details'!$E2120)</f>
        <v>2016</v>
      </c>
    </row>
    <row r="2121" spans="1:12">
      <c r="A2121" t="s">
        <v>17619</v>
      </c>
      <c r="B2121" t="s">
        <v>20503</v>
      </c>
      <c r="C2121">
        <v>97932</v>
      </c>
      <c r="D2121">
        <v>207.83</v>
      </c>
      <c r="E2121" s="30">
        <v>42760</v>
      </c>
      <c r="F2121" s="30">
        <v>43717</v>
      </c>
      <c r="G2121" t="s">
        <v>20505</v>
      </c>
      <c r="H2121" t="s">
        <v>20508</v>
      </c>
      <c r="I2121" t="s">
        <v>3289</v>
      </c>
      <c r="J2121" t="str">
        <f>_xlfn.XLOOKUP('Policy Details'!$I2121,'Customer Information'!$A$2:$A$5001,'Customer Information'!$E$2:$E$5001)</f>
        <v>56+</v>
      </c>
      <c r="K2121" t="str">
        <f>_xlfn.XLOOKUP('Policy Details'!$I2121,'Customer Information'!$A$2:$A$5001,'Customer Information'!$C$2:$C$5001)</f>
        <v>Other</v>
      </c>
      <c r="L2121">
        <f>YEAR('Policy Details'!$E2121)</f>
        <v>2017</v>
      </c>
    </row>
    <row r="2122" spans="1:12">
      <c r="A2122" t="s">
        <v>17620</v>
      </c>
      <c r="B2122" t="s">
        <v>20500</v>
      </c>
      <c r="C2122">
        <v>351354</v>
      </c>
      <c r="D2122">
        <v>1877.37</v>
      </c>
      <c r="E2122" s="30">
        <v>44435</v>
      </c>
      <c r="F2122" s="30">
        <v>45113</v>
      </c>
      <c r="G2122" t="s">
        <v>20504</v>
      </c>
      <c r="H2122" t="s">
        <v>20509</v>
      </c>
      <c r="I2122" t="s">
        <v>2796</v>
      </c>
      <c r="J2122" t="str">
        <f>_xlfn.XLOOKUP('Policy Details'!$I2122,'Customer Information'!$A$2:$A$5001,'Customer Information'!$E$2:$E$5001)</f>
        <v>46-55</v>
      </c>
      <c r="K2122" t="str">
        <f>_xlfn.XLOOKUP('Policy Details'!$I2122,'Customer Information'!$A$2:$A$5001,'Customer Information'!$C$2:$C$5001)</f>
        <v>Other</v>
      </c>
      <c r="L2122">
        <f>YEAR('Policy Details'!$E2122)</f>
        <v>2021</v>
      </c>
    </row>
    <row r="2123" spans="1:12">
      <c r="A2123" t="s">
        <v>17621</v>
      </c>
      <c r="B2123" t="s">
        <v>20502</v>
      </c>
      <c r="C2123">
        <v>445312</v>
      </c>
      <c r="D2123">
        <v>1002.98</v>
      </c>
      <c r="E2123" s="30">
        <v>43924</v>
      </c>
      <c r="F2123" s="30">
        <v>44563</v>
      </c>
      <c r="G2123" t="s">
        <v>20504</v>
      </c>
      <c r="H2123" t="s">
        <v>20507</v>
      </c>
      <c r="I2123" t="s">
        <v>3775</v>
      </c>
      <c r="J2123" t="str">
        <f>_xlfn.XLOOKUP('Policy Details'!$I2123,'Customer Information'!$A$2:$A$5001,'Customer Information'!$E$2:$E$5001)</f>
        <v>56+</v>
      </c>
      <c r="K2123" t="str">
        <f>_xlfn.XLOOKUP('Policy Details'!$I2123,'Customer Information'!$A$2:$A$5001,'Customer Information'!$C$2:$C$5001)</f>
        <v>Male</v>
      </c>
      <c r="L2123">
        <f>YEAR('Policy Details'!$E2123)</f>
        <v>2020</v>
      </c>
    </row>
    <row r="2124" spans="1:12">
      <c r="A2124" t="s">
        <v>17622</v>
      </c>
      <c r="B2124" t="s">
        <v>20502</v>
      </c>
      <c r="C2124">
        <v>115957</v>
      </c>
      <c r="D2124">
        <v>601.73</v>
      </c>
      <c r="E2124" s="30">
        <v>45100</v>
      </c>
      <c r="F2124" s="30">
        <v>48706</v>
      </c>
      <c r="G2124" t="s">
        <v>20505</v>
      </c>
      <c r="H2124" t="s">
        <v>20508</v>
      </c>
      <c r="I2124" t="s">
        <v>4283</v>
      </c>
      <c r="J2124" t="str">
        <f>_xlfn.XLOOKUP('Policy Details'!$I2124,'Customer Information'!$A$2:$A$5001,'Customer Information'!$E$2:$E$5001)</f>
        <v>56+</v>
      </c>
      <c r="K2124" t="str">
        <f>_xlfn.XLOOKUP('Policy Details'!$I2124,'Customer Information'!$A$2:$A$5001,'Customer Information'!$C$2:$C$5001)</f>
        <v>Other</v>
      </c>
      <c r="L2124">
        <f>YEAR('Policy Details'!$E2124)</f>
        <v>2023</v>
      </c>
    </row>
    <row r="2125" spans="1:12">
      <c r="A2125" t="s">
        <v>17623</v>
      </c>
      <c r="B2125" t="s">
        <v>20502</v>
      </c>
      <c r="C2125">
        <v>341604</v>
      </c>
      <c r="D2125">
        <v>1488.71</v>
      </c>
      <c r="E2125" s="30">
        <v>45424</v>
      </c>
      <c r="F2125" s="30">
        <v>46651</v>
      </c>
      <c r="G2125" t="s">
        <v>20505</v>
      </c>
      <c r="H2125" t="s">
        <v>20508</v>
      </c>
      <c r="I2125" t="s">
        <v>540</v>
      </c>
      <c r="J2125" t="str">
        <f>_xlfn.XLOOKUP('Policy Details'!$I2125,'Customer Information'!$A$2:$A$5001,'Customer Information'!$E$2:$E$5001)</f>
        <v>56+</v>
      </c>
      <c r="K2125" t="str">
        <f>_xlfn.XLOOKUP('Policy Details'!$I2125,'Customer Information'!$A$2:$A$5001,'Customer Information'!$C$2:$C$5001)</f>
        <v>Other</v>
      </c>
      <c r="L2125">
        <f>YEAR('Policy Details'!$E2125)</f>
        <v>2024</v>
      </c>
    </row>
    <row r="2126" spans="1:12">
      <c r="A2126" t="s">
        <v>17624</v>
      </c>
      <c r="B2126" t="s">
        <v>20502</v>
      </c>
      <c r="C2126">
        <v>491436</v>
      </c>
      <c r="D2126">
        <v>581.47</v>
      </c>
      <c r="E2126" s="30">
        <v>45398</v>
      </c>
      <c r="F2126" s="30">
        <v>46603</v>
      </c>
      <c r="G2126" t="s">
        <v>20506</v>
      </c>
      <c r="H2126" t="s">
        <v>20508</v>
      </c>
      <c r="I2126" t="s">
        <v>4277</v>
      </c>
      <c r="J2126" t="str">
        <f>_xlfn.XLOOKUP('Policy Details'!$I2126,'Customer Information'!$A$2:$A$5001,'Customer Information'!$E$2:$E$5001)</f>
        <v>18-25</v>
      </c>
      <c r="K2126" t="str">
        <f>_xlfn.XLOOKUP('Policy Details'!$I2126,'Customer Information'!$A$2:$A$5001,'Customer Information'!$C$2:$C$5001)</f>
        <v>Other</v>
      </c>
      <c r="L2126">
        <f>YEAR('Policy Details'!$E2126)</f>
        <v>2024</v>
      </c>
    </row>
    <row r="2127" spans="1:12">
      <c r="A2127" t="s">
        <v>17625</v>
      </c>
      <c r="B2127" t="s">
        <v>20500</v>
      </c>
      <c r="C2127">
        <v>75243</v>
      </c>
      <c r="D2127">
        <v>1535.2</v>
      </c>
      <c r="E2127" s="30">
        <v>42369</v>
      </c>
      <c r="F2127" s="30">
        <v>43663</v>
      </c>
      <c r="G2127" t="s">
        <v>20504</v>
      </c>
      <c r="H2127" t="s">
        <v>20508</v>
      </c>
      <c r="I2127" t="s">
        <v>533</v>
      </c>
      <c r="J2127" t="str">
        <f>_xlfn.XLOOKUP('Policy Details'!$I2127,'Customer Information'!$A$2:$A$5001,'Customer Information'!$E$2:$E$5001)</f>
        <v>36-45</v>
      </c>
      <c r="K2127" t="str">
        <f>_xlfn.XLOOKUP('Policy Details'!$I2127,'Customer Information'!$A$2:$A$5001,'Customer Information'!$C$2:$C$5001)</f>
        <v>Female</v>
      </c>
      <c r="L2127">
        <f>YEAR('Policy Details'!$E2127)</f>
        <v>2015</v>
      </c>
    </row>
    <row r="2128" spans="1:12">
      <c r="A2128" t="s">
        <v>17626</v>
      </c>
      <c r="B2128" t="s">
        <v>20502</v>
      </c>
      <c r="C2128">
        <v>406601</v>
      </c>
      <c r="D2128">
        <v>504.26</v>
      </c>
      <c r="E2128" s="30">
        <v>44219</v>
      </c>
      <c r="F2128" s="30">
        <v>47673</v>
      </c>
      <c r="G2128" t="s">
        <v>20504</v>
      </c>
      <c r="H2128" t="s">
        <v>20509</v>
      </c>
      <c r="I2128" t="s">
        <v>2151</v>
      </c>
      <c r="J2128" t="str">
        <f>_xlfn.XLOOKUP('Policy Details'!$I2128,'Customer Information'!$A$2:$A$5001,'Customer Information'!$E$2:$E$5001)</f>
        <v>36-45</v>
      </c>
      <c r="K2128" t="str">
        <f>_xlfn.XLOOKUP('Policy Details'!$I2128,'Customer Information'!$A$2:$A$5001,'Customer Information'!$C$2:$C$5001)</f>
        <v>Female</v>
      </c>
      <c r="L2128">
        <f>YEAR('Policy Details'!$E2128)</f>
        <v>2021</v>
      </c>
    </row>
    <row r="2129" spans="1:12">
      <c r="A2129" t="s">
        <v>17627</v>
      </c>
      <c r="B2129" t="s">
        <v>20501</v>
      </c>
      <c r="C2129">
        <v>80295</v>
      </c>
      <c r="D2129">
        <v>1845.49</v>
      </c>
      <c r="E2129" s="30">
        <v>43433</v>
      </c>
      <c r="F2129" s="30">
        <v>46586</v>
      </c>
      <c r="G2129" t="s">
        <v>20506</v>
      </c>
      <c r="H2129" t="s">
        <v>20508</v>
      </c>
      <c r="I2129" t="s">
        <v>390</v>
      </c>
      <c r="J2129" t="str">
        <f>_xlfn.XLOOKUP('Policy Details'!$I2129,'Customer Information'!$A$2:$A$5001,'Customer Information'!$E$2:$E$5001)</f>
        <v>26-35</v>
      </c>
      <c r="K2129" t="str">
        <f>_xlfn.XLOOKUP('Policy Details'!$I2129,'Customer Information'!$A$2:$A$5001,'Customer Information'!$C$2:$C$5001)</f>
        <v>Other</v>
      </c>
      <c r="L2129">
        <f>YEAR('Policy Details'!$E2129)</f>
        <v>2018</v>
      </c>
    </row>
    <row r="2130" spans="1:12">
      <c r="A2130" t="s">
        <v>17628</v>
      </c>
      <c r="B2130" t="s">
        <v>20503</v>
      </c>
      <c r="C2130">
        <v>395919</v>
      </c>
      <c r="D2130">
        <v>1001.16</v>
      </c>
      <c r="E2130" s="30">
        <v>42476</v>
      </c>
      <c r="F2130" s="30">
        <v>45664</v>
      </c>
      <c r="G2130" t="s">
        <v>20506</v>
      </c>
      <c r="H2130" t="s">
        <v>20509</v>
      </c>
      <c r="I2130" t="s">
        <v>4070</v>
      </c>
      <c r="J2130" t="str">
        <f>_xlfn.XLOOKUP('Policy Details'!$I2130,'Customer Information'!$A$2:$A$5001,'Customer Information'!$E$2:$E$5001)</f>
        <v>26-35</v>
      </c>
      <c r="K2130" t="str">
        <f>_xlfn.XLOOKUP('Policy Details'!$I2130,'Customer Information'!$A$2:$A$5001,'Customer Information'!$C$2:$C$5001)</f>
        <v>Female</v>
      </c>
      <c r="L2130">
        <f>YEAR('Policy Details'!$E2130)</f>
        <v>2016</v>
      </c>
    </row>
    <row r="2131" spans="1:12">
      <c r="A2131" t="s">
        <v>17629</v>
      </c>
      <c r="B2131" t="s">
        <v>20501</v>
      </c>
      <c r="C2131">
        <v>81696</v>
      </c>
      <c r="D2131">
        <v>685.35</v>
      </c>
      <c r="E2131" s="30">
        <v>42834</v>
      </c>
      <c r="F2131" s="30">
        <v>45577</v>
      </c>
      <c r="G2131" t="s">
        <v>20505</v>
      </c>
      <c r="H2131" t="s">
        <v>20508</v>
      </c>
      <c r="I2131" t="s">
        <v>1274</v>
      </c>
      <c r="J2131" t="str">
        <f>_xlfn.XLOOKUP('Policy Details'!$I2131,'Customer Information'!$A$2:$A$5001,'Customer Information'!$E$2:$E$5001)</f>
        <v>56+</v>
      </c>
      <c r="K2131" t="str">
        <f>_xlfn.XLOOKUP('Policy Details'!$I2131,'Customer Information'!$A$2:$A$5001,'Customer Information'!$C$2:$C$5001)</f>
        <v>Other</v>
      </c>
      <c r="L2131">
        <f>YEAR('Policy Details'!$E2131)</f>
        <v>2017</v>
      </c>
    </row>
    <row r="2132" spans="1:12">
      <c r="A2132" t="s">
        <v>17630</v>
      </c>
      <c r="B2132" t="s">
        <v>20503</v>
      </c>
      <c r="C2132">
        <v>120130</v>
      </c>
      <c r="D2132">
        <v>1602.37</v>
      </c>
      <c r="E2132" s="30">
        <v>44777</v>
      </c>
      <c r="F2132" s="30">
        <v>45984</v>
      </c>
      <c r="G2132" t="s">
        <v>20505</v>
      </c>
      <c r="H2132" t="s">
        <v>20509</v>
      </c>
      <c r="I2132" t="s">
        <v>2705</v>
      </c>
      <c r="J2132" t="str">
        <f>_xlfn.XLOOKUP('Policy Details'!$I2132,'Customer Information'!$A$2:$A$5001,'Customer Information'!$E$2:$E$5001)</f>
        <v>56+</v>
      </c>
      <c r="K2132" t="str">
        <f>_xlfn.XLOOKUP('Policy Details'!$I2132,'Customer Information'!$A$2:$A$5001,'Customer Information'!$C$2:$C$5001)</f>
        <v>Male</v>
      </c>
      <c r="L2132">
        <f>YEAR('Policy Details'!$E2132)</f>
        <v>2022</v>
      </c>
    </row>
    <row r="2133" spans="1:12">
      <c r="A2133" t="s">
        <v>17631</v>
      </c>
      <c r="B2133" t="s">
        <v>20503</v>
      </c>
      <c r="C2133">
        <v>105842</v>
      </c>
      <c r="D2133">
        <v>1858.89</v>
      </c>
      <c r="E2133" s="30">
        <v>43444</v>
      </c>
      <c r="F2133" s="30">
        <v>46162</v>
      </c>
      <c r="G2133" t="s">
        <v>20505</v>
      </c>
      <c r="H2133" t="s">
        <v>20509</v>
      </c>
      <c r="I2133" t="s">
        <v>881</v>
      </c>
      <c r="J2133" t="str">
        <f>_xlfn.XLOOKUP('Policy Details'!$I2133,'Customer Information'!$A$2:$A$5001,'Customer Information'!$E$2:$E$5001)</f>
        <v>56+</v>
      </c>
      <c r="K2133" t="str">
        <f>_xlfn.XLOOKUP('Policy Details'!$I2133,'Customer Information'!$A$2:$A$5001,'Customer Information'!$C$2:$C$5001)</f>
        <v>Other</v>
      </c>
      <c r="L2133">
        <f>YEAR('Policy Details'!$E2133)</f>
        <v>2018</v>
      </c>
    </row>
    <row r="2134" spans="1:12">
      <c r="A2134" t="s">
        <v>17632</v>
      </c>
      <c r="B2134" t="s">
        <v>20503</v>
      </c>
      <c r="C2134">
        <v>440869</v>
      </c>
      <c r="D2134">
        <v>228.99</v>
      </c>
      <c r="E2134" s="30">
        <v>44820</v>
      </c>
      <c r="F2134" s="30">
        <v>47514</v>
      </c>
      <c r="G2134" t="s">
        <v>20506</v>
      </c>
      <c r="H2134" t="s">
        <v>20509</v>
      </c>
      <c r="I2134" t="s">
        <v>3451</v>
      </c>
      <c r="J2134" t="str">
        <f>_xlfn.XLOOKUP('Policy Details'!$I2134,'Customer Information'!$A$2:$A$5001,'Customer Information'!$E$2:$E$5001)</f>
        <v>56+</v>
      </c>
      <c r="K2134" t="str">
        <f>_xlfn.XLOOKUP('Policy Details'!$I2134,'Customer Information'!$A$2:$A$5001,'Customer Information'!$C$2:$C$5001)</f>
        <v>Other</v>
      </c>
      <c r="L2134">
        <f>YEAR('Policy Details'!$E2134)</f>
        <v>2022</v>
      </c>
    </row>
    <row r="2135" spans="1:12">
      <c r="A2135" t="s">
        <v>17633</v>
      </c>
      <c r="B2135" t="s">
        <v>20502</v>
      </c>
      <c r="C2135">
        <v>292349</v>
      </c>
      <c r="D2135">
        <v>985.71</v>
      </c>
      <c r="E2135" s="30">
        <v>45005</v>
      </c>
      <c r="F2135" s="30">
        <v>46550</v>
      </c>
      <c r="G2135" t="s">
        <v>20506</v>
      </c>
      <c r="H2135" t="s">
        <v>20508</v>
      </c>
      <c r="I2135" t="s">
        <v>2986</v>
      </c>
      <c r="J2135" t="str">
        <f>_xlfn.XLOOKUP('Policy Details'!$I2135,'Customer Information'!$A$2:$A$5001,'Customer Information'!$E$2:$E$5001)</f>
        <v>18-25</v>
      </c>
      <c r="K2135" t="str">
        <f>_xlfn.XLOOKUP('Policy Details'!$I2135,'Customer Information'!$A$2:$A$5001,'Customer Information'!$C$2:$C$5001)</f>
        <v>Other</v>
      </c>
      <c r="L2135">
        <f>YEAR('Policy Details'!$E2135)</f>
        <v>2023</v>
      </c>
    </row>
    <row r="2136" spans="1:12">
      <c r="A2136" t="s">
        <v>17634</v>
      </c>
      <c r="B2136" t="s">
        <v>20503</v>
      </c>
      <c r="C2136">
        <v>471943</v>
      </c>
      <c r="D2136">
        <v>989.55</v>
      </c>
      <c r="E2136" s="30">
        <v>42371</v>
      </c>
      <c r="F2136" s="30">
        <v>45879</v>
      </c>
      <c r="G2136" t="s">
        <v>20504</v>
      </c>
      <c r="H2136" t="s">
        <v>20507</v>
      </c>
      <c r="I2136" t="s">
        <v>1204</v>
      </c>
      <c r="J2136" t="str">
        <f>_xlfn.XLOOKUP('Policy Details'!$I2136,'Customer Information'!$A$2:$A$5001,'Customer Information'!$E$2:$E$5001)</f>
        <v>36-45</v>
      </c>
      <c r="K2136" t="str">
        <f>_xlfn.XLOOKUP('Policy Details'!$I2136,'Customer Information'!$A$2:$A$5001,'Customer Information'!$C$2:$C$5001)</f>
        <v>Other</v>
      </c>
      <c r="L2136">
        <f>YEAR('Policy Details'!$E2136)</f>
        <v>2016</v>
      </c>
    </row>
    <row r="2137" spans="1:12">
      <c r="A2137" t="s">
        <v>17635</v>
      </c>
      <c r="B2137" t="s">
        <v>20502</v>
      </c>
      <c r="C2137">
        <v>179720</v>
      </c>
      <c r="D2137">
        <v>353.4</v>
      </c>
      <c r="E2137" s="30">
        <v>42931</v>
      </c>
      <c r="F2137" s="30">
        <v>45791</v>
      </c>
      <c r="G2137" t="s">
        <v>20505</v>
      </c>
      <c r="H2137" t="s">
        <v>20509</v>
      </c>
      <c r="I2137" t="s">
        <v>4253</v>
      </c>
      <c r="J2137" t="str">
        <f>_xlfn.XLOOKUP('Policy Details'!$I2137,'Customer Information'!$A$2:$A$5001,'Customer Information'!$E$2:$E$5001)</f>
        <v>18-25</v>
      </c>
      <c r="K2137" t="str">
        <f>_xlfn.XLOOKUP('Policy Details'!$I2137,'Customer Information'!$A$2:$A$5001,'Customer Information'!$C$2:$C$5001)</f>
        <v>Male</v>
      </c>
      <c r="L2137">
        <f>YEAR('Policy Details'!$E2137)</f>
        <v>2017</v>
      </c>
    </row>
    <row r="2138" spans="1:12">
      <c r="A2138" t="s">
        <v>17636</v>
      </c>
      <c r="B2138" t="s">
        <v>20500</v>
      </c>
      <c r="C2138">
        <v>102437</v>
      </c>
      <c r="D2138">
        <v>676.46</v>
      </c>
      <c r="E2138" s="30">
        <v>43302</v>
      </c>
      <c r="F2138" s="30">
        <v>46088</v>
      </c>
      <c r="G2138" t="s">
        <v>20504</v>
      </c>
      <c r="H2138" t="s">
        <v>20508</v>
      </c>
      <c r="I2138" t="s">
        <v>143</v>
      </c>
      <c r="J2138" t="str">
        <f>_xlfn.XLOOKUP('Policy Details'!$I2138,'Customer Information'!$A$2:$A$5001,'Customer Information'!$E$2:$E$5001)</f>
        <v>36-45</v>
      </c>
      <c r="K2138" t="str">
        <f>_xlfn.XLOOKUP('Policy Details'!$I2138,'Customer Information'!$A$2:$A$5001,'Customer Information'!$C$2:$C$5001)</f>
        <v>Male</v>
      </c>
      <c r="L2138">
        <f>YEAR('Policy Details'!$E2138)</f>
        <v>2018</v>
      </c>
    </row>
    <row r="2139" spans="1:12">
      <c r="A2139" t="s">
        <v>17637</v>
      </c>
      <c r="B2139" t="s">
        <v>20500</v>
      </c>
      <c r="C2139">
        <v>35313</v>
      </c>
      <c r="D2139">
        <v>434.46</v>
      </c>
      <c r="E2139" s="30">
        <v>43892</v>
      </c>
      <c r="F2139" s="30">
        <v>45892</v>
      </c>
      <c r="G2139" t="s">
        <v>20505</v>
      </c>
      <c r="H2139" t="s">
        <v>20508</v>
      </c>
      <c r="I2139" t="s">
        <v>1599</v>
      </c>
      <c r="J2139" t="str">
        <f>_xlfn.XLOOKUP('Policy Details'!$I2139,'Customer Information'!$A$2:$A$5001,'Customer Information'!$E$2:$E$5001)</f>
        <v>18-25</v>
      </c>
      <c r="K2139" t="str">
        <f>_xlfn.XLOOKUP('Policy Details'!$I2139,'Customer Information'!$A$2:$A$5001,'Customer Information'!$C$2:$C$5001)</f>
        <v>Other</v>
      </c>
      <c r="L2139">
        <f>YEAR('Policy Details'!$E2139)</f>
        <v>2020</v>
      </c>
    </row>
    <row r="2140" spans="1:12">
      <c r="A2140" t="s">
        <v>17638</v>
      </c>
      <c r="B2140" t="s">
        <v>20503</v>
      </c>
      <c r="C2140">
        <v>44774</v>
      </c>
      <c r="D2140">
        <v>512.37</v>
      </c>
      <c r="E2140" s="30">
        <v>45578</v>
      </c>
      <c r="F2140" s="30">
        <v>46400</v>
      </c>
      <c r="G2140" t="s">
        <v>20506</v>
      </c>
      <c r="H2140" t="s">
        <v>20509</v>
      </c>
      <c r="I2140" t="s">
        <v>2952</v>
      </c>
      <c r="J2140" t="str">
        <f>_xlfn.XLOOKUP('Policy Details'!$I2140,'Customer Information'!$A$2:$A$5001,'Customer Information'!$E$2:$E$5001)</f>
        <v>46-55</v>
      </c>
      <c r="K2140" t="str">
        <f>_xlfn.XLOOKUP('Policy Details'!$I2140,'Customer Information'!$A$2:$A$5001,'Customer Information'!$C$2:$C$5001)</f>
        <v>Female</v>
      </c>
      <c r="L2140">
        <f>YEAR('Policy Details'!$E2140)</f>
        <v>2024</v>
      </c>
    </row>
    <row r="2141" spans="1:12">
      <c r="A2141" t="s">
        <v>17639</v>
      </c>
      <c r="B2141" t="s">
        <v>20500</v>
      </c>
      <c r="C2141">
        <v>49631</v>
      </c>
      <c r="D2141">
        <v>356.68</v>
      </c>
      <c r="E2141" s="30">
        <v>44051</v>
      </c>
      <c r="F2141" s="30">
        <v>46303</v>
      </c>
      <c r="G2141" t="s">
        <v>20505</v>
      </c>
      <c r="H2141" t="s">
        <v>20508</v>
      </c>
      <c r="I2141" t="s">
        <v>3897</v>
      </c>
      <c r="J2141" t="str">
        <f>_xlfn.XLOOKUP('Policy Details'!$I2141,'Customer Information'!$A$2:$A$5001,'Customer Information'!$E$2:$E$5001)</f>
        <v>56+</v>
      </c>
      <c r="K2141" t="str">
        <f>_xlfn.XLOOKUP('Policy Details'!$I2141,'Customer Information'!$A$2:$A$5001,'Customer Information'!$C$2:$C$5001)</f>
        <v>Male</v>
      </c>
      <c r="L2141">
        <f>YEAR('Policy Details'!$E2141)</f>
        <v>2020</v>
      </c>
    </row>
    <row r="2142" spans="1:12">
      <c r="A2142" t="s">
        <v>17640</v>
      </c>
      <c r="B2142" t="s">
        <v>20503</v>
      </c>
      <c r="C2142">
        <v>175557</v>
      </c>
      <c r="D2142">
        <v>1697.42</v>
      </c>
      <c r="E2142" s="30">
        <v>43914</v>
      </c>
      <c r="F2142" s="30">
        <v>46296</v>
      </c>
      <c r="G2142" t="s">
        <v>20505</v>
      </c>
      <c r="H2142" t="s">
        <v>20508</v>
      </c>
      <c r="I2142" t="s">
        <v>595</v>
      </c>
      <c r="J2142" t="str">
        <f>_xlfn.XLOOKUP('Policy Details'!$I2142,'Customer Information'!$A$2:$A$5001,'Customer Information'!$E$2:$E$5001)</f>
        <v>46-55</v>
      </c>
      <c r="K2142" t="str">
        <f>_xlfn.XLOOKUP('Policy Details'!$I2142,'Customer Information'!$A$2:$A$5001,'Customer Information'!$C$2:$C$5001)</f>
        <v>Female</v>
      </c>
      <c r="L2142">
        <f>YEAR('Policy Details'!$E2142)</f>
        <v>2020</v>
      </c>
    </row>
    <row r="2143" spans="1:12">
      <c r="A2143" t="s">
        <v>17641</v>
      </c>
      <c r="B2143" t="s">
        <v>20501</v>
      </c>
      <c r="C2143">
        <v>149963</v>
      </c>
      <c r="D2143">
        <v>1058.0899999999999</v>
      </c>
      <c r="E2143" s="30">
        <v>43248</v>
      </c>
      <c r="F2143" s="30">
        <v>46264</v>
      </c>
      <c r="G2143" t="s">
        <v>20504</v>
      </c>
      <c r="H2143" t="s">
        <v>20509</v>
      </c>
      <c r="I2143" t="s">
        <v>3149</v>
      </c>
      <c r="J2143" t="str">
        <f>_xlfn.XLOOKUP('Policy Details'!$I2143,'Customer Information'!$A$2:$A$5001,'Customer Information'!$E$2:$E$5001)</f>
        <v>56+</v>
      </c>
      <c r="K2143" t="str">
        <f>_xlfn.XLOOKUP('Policy Details'!$I2143,'Customer Information'!$A$2:$A$5001,'Customer Information'!$C$2:$C$5001)</f>
        <v>Male</v>
      </c>
      <c r="L2143">
        <f>YEAR('Policy Details'!$E2143)</f>
        <v>2018</v>
      </c>
    </row>
    <row r="2144" spans="1:12">
      <c r="A2144" t="s">
        <v>17642</v>
      </c>
      <c r="B2144" t="s">
        <v>20501</v>
      </c>
      <c r="C2144">
        <v>217964</v>
      </c>
      <c r="D2144">
        <v>119.06</v>
      </c>
      <c r="E2144" s="30">
        <v>42410</v>
      </c>
      <c r="F2144" s="30">
        <v>43435</v>
      </c>
      <c r="G2144" t="s">
        <v>20505</v>
      </c>
      <c r="H2144" t="s">
        <v>20508</v>
      </c>
      <c r="I2144" t="s">
        <v>2884</v>
      </c>
      <c r="J2144" t="str">
        <f>_xlfn.XLOOKUP('Policy Details'!$I2144,'Customer Information'!$A$2:$A$5001,'Customer Information'!$E$2:$E$5001)</f>
        <v>18-25</v>
      </c>
      <c r="K2144" t="str">
        <f>_xlfn.XLOOKUP('Policy Details'!$I2144,'Customer Information'!$A$2:$A$5001,'Customer Information'!$C$2:$C$5001)</f>
        <v>Female</v>
      </c>
      <c r="L2144">
        <f>YEAR('Policy Details'!$E2144)</f>
        <v>2016</v>
      </c>
    </row>
    <row r="2145" spans="1:12">
      <c r="A2145" t="s">
        <v>17643</v>
      </c>
      <c r="B2145" t="s">
        <v>20500</v>
      </c>
      <c r="C2145">
        <v>409189</v>
      </c>
      <c r="D2145">
        <v>1261.3499999999999</v>
      </c>
      <c r="E2145" s="30">
        <v>45145</v>
      </c>
      <c r="F2145" s="30">
        <v>48150</v>
      </c>
      <c r="G2145" t="s">
        <v>20506</v>
      </c>
      <c r="H2145" t="s">
        <v>20507</v>
      </c>
      <c r="I2145" t="s">
        <v>2330</v>
      </c>
      <c r="J2145" t="str">
        <f>_xlfn.XLOOKUP('Policy Details'!$I2145,'Customer Information'!$A$2:$A$5001,'Customer Information'!$E$2:$E$5001)</f>
        <v>56+</v>
      </c>
      <c r="K2145" t="str">
        <f>_xlfn.XLOOKUP('Policy Details'!$I2145,'Customer Information'!$A$2:$A$5001,'Customer Information'!$C$2:$C$5001)</f>
        <v>Male</v>
      </c>
      <c r="L2145">
        <f>YEAR('Policy Details'!$E2145)</f>
        <v>2023</v>
      </c>
    </row>
    <row r="2146" spans="1:12">
      <c r="A2146" t="s">
        <v>17644</v>
      </c>
      <c r="B2146" t="s">
        <v>20500</v>
      </c>
      <c r="C2146">
        <v>242134</v>
      </c>
      <c r="D2146">
        <v>678.91</v>
      </c>
      <c r="E2146" s="30">
        <v>43029</v>
      </c>
      <c r="F2146" s="30">
        <v>45901</v>
      </c>
      <c r="G2146" t="s">
        <v>20506</v>
      </c>
      <c r="H2146" t="s">
        <v>20508</v>
      </c>
      <c r="I2146" t="s">
        <v>1576</v>
      </c>
      <c r="J2146" t="str">
        <f>_xlfn.XLOOKUP('Policy Details'!$I2146,'Customer Information'!$A$2:$A$5001,'Customer Information'!$E$2:$E$5001)</f>
        <v>18-25</v>
      </c>
      <c r="K2146" t="str">
        <f>_xlfn.XLOOKUP('Policy Details'!$I2146,'Customer Information'!$A$2:$A$5001,'Customer Information'!$C$2:$C$5001)</f>
        <v>Female</v>
      </c>
      <c r="L2146">
        <f>YEAR('Policy Details'!$E2146)</f>
        <v>2017</v>
      </c>
    </row>
    <row r="2147" spans="1:12">
      <c r="A2147" t="s">
        <v>17645</v>
      </c>
      <c r="B2147" t="s">
        <v>20503</v>
      </c>
      <c r="C2147">
        <v>107201</v>
      </c>
      <c r="D2147">
        <v>560.08000000000004</v>
      </c>
      <c r="E2147" s="30">
        <v>43149</v>
      </c>
      <c r="F2147" s="30">
        <v>46033</v>
      </c>
      <c r="G2147" t="s">
        <v>20506</v>
      </c>
      <c r="H2147" t="s">
        <v>20509</v>
      </c>
      <c r="I2147" t="s">
        <v>4593</v>
      </c>
      <c r="J2147" t="str">
        <f>_xlfn.XLOOKUP('Policy Details'!$I2147,'Customer Information'!$A$2:$A$5001,'Customer Information'!$E$2:$E$5001)</f>
        <v>36-45</v>
      </c>
      <c r="K2147" t="str">
        <f>_xlfn.XLOOKUP('Policy Details'!$I2147,'Customer Information'!$A$2:$A$5001,'Customer Information'!$C$2:$C$5001)</f>
        <v>Male</v>
      </c>
      <c r="L2147">
        <f>YEAR('Policy Details'!$E2147)</f>
        <v>2018</v>
      </c>
    </row>
    <row r="2148" spans="1:12">
      <c r="A2148" t="s">
        <v>17646</v>
      </c>
      <c r="B2148" t="s">
        <v>20502</v>
      </c>
      <c r="C2148">
        <v>118253</v>
      </c>
      <c r="D2148">
        <v>616.5</v>
      </c>
      <c r="E2148" s="30">
        <v>44829</v>
      </c>
      <c r="F2148" s="30">
        <v>47547</v>
      </c>
      <c r="G2148" t="s">
        <v>20505</v>
      </c>
      <c r="H2148" t="s">
        <v>20507</v>
      </c>
      <c r="I2148" t="s">
        <v>2401</v>
      </c>
      <c r="J2148" t="str">
        <f>_xlfn.XLOOKUP('Policy Details'!$I2148,'Customer Information'!$A$2:$A$5001,'Customer Information'!$E$2:$E$5001)</f>
        <v>36-45</v>
      </c>
      <c r="K2148" t="str">
        <f>_xlfn.XLOOKUP('Policy Details'!$I2148,'Customer Information'!$A$2:$A$5001,'Customer Information'!$C$2:$C$5001)</f>
        <v>Male</v>
      </c>
      <c r="L2148">
        <f>YEAR('Policy Details'!$E2148)</f>
        <v>2022</v>
      </c>
    </row>
    <row r="2149" spans="1:12">
      <c r="A2149" t="s">
        <v>17647</v>
      </c>
      <c r="B2149" t="s">
        <v>20502</v>
      </c>
      <c r="C2149">
        <v>308329</v>
      </c>
      <c r="D2149">
        <v>124.95</v>
      </c>
      <c r="E2149" s="30">
        <v>42261</v>
      </c>
      <c r="F2149" s="30">
        <v>44933</v>
      </c>
      <c r="G2149" t="s">
        <v>20505</v>
      </c>
      <c r="H2149" t="s">
        <v>20509</v>
      </c>
      <c r="I2149" t="s">
        <v>1778</v>
      </c>
      <c r="J2149" t="str">
        <f>_xlfn.XLOOKUP('Policy Details'!$I2149,'Customer Information'!$A$2:$A$5001,'Customer Information'!$E$2:$E$5001)</f>
        <v>56+</v>
      </c>
      <c r="K2149" t="str">
        <f>_xlfn.XLOOKUP('Policy Details'!$I2149,'Customer Information'!$A$2:$A$5001,'Customer Information'!$C$2:$C$5001)</f>
        <v>Other</v>
      </c>
      <c r="L2149">
        <f>YEAR('Policy Details'!$E2149)</f>
        <v>2015</v>
      </c>
    </row>
    <row r="2150" spans="1:12">
      <c r="A2150" t="s">
        <v>17648</v>
      </c>
      <c r="B2150" t="s">
        <v>20500</v>
      </c>
      <c r="C2150">
        <v>455227</v>
      </c>
      <c r="D2150">
        <v>1971.19</v>
      </c>
      <c r="E2150" s="30">
        <v>44743</v>
      </c>
      <c r="F2150" s="30">
        <v>45812</v>
      </c>
      <c r="G2150" t="s">
        <v>20505</v>
      </c>
      <c r="H2150" t="s">
        <v>20509</v>
      </c>
      <c r="I2150" t="s">
        <v>165</v>
      </c>
      <c r="J2150" t="str">
        <f>_xlfn.XLOOKUP('Policy Details'!$I2150,'Customer Information'!$A$2:$A$5001,'Customer Information'!$E$2:$E$5001)</f>
        <v>36-45</v>
      </c>
      <c r="K2150" t="str">
        <f>_xlfn.XLOOKUP('Policy Details'!$I2150,'Customer Information'!$A$2:$A$5001,'Customer Information'!$C$2:$C$5001)</f>
        <v>Female</v>
      </c>
      <c r="L2150">
        <f>YEAR('Policy Details'!$E2150)</f>
        <v>2022</v>
      </c>
    </row>
    <row r="2151" spans="1:12">
      <c r="A2151" t="s">
        <v>17649</v>
      </c>
      <c r="B2151" t="s">
        <v>20502</v>
      </c>
      <c r="C2151">
        <v>414895</v>
      </c>
      <c r="D2151">
        <v>600.83000000000004</v>
      </c>
      <c r="E2151" s="30">
        <v>43702</v>
      </c>
      <c r="F2151" s="30">
        <v>44235</v>
      </c>
      <c r="G2151" t="s">
        <v>20505</v>
      </c>
      <c r="H2151" t="s">
        <v>20507</v>
      </c>
      <c r="I2151" t="s">
        <v>665</v>
      </c>
      <c r="J2151" t="str">
        <f>_xlfn.XLOOKUP('Policy Details'!$I2151,'Customer Information'!$A$2:$A$5001,'Customer Information'!$E$2:$E$5001)</f>
        <v>56+</v>
      </c>
      <c r="K2151" t="str">
        <f>_xlfn.XLOOKUP('Policy Details'!$I2151,'Customer Information'!$A$2:$A$5001,'Customer Information'!$C$2:$C$5001)</f>
        <v>Other</v>
      </c>
      <c r="L2151">
        <f>YEAR('Policy Details'!$E2151)</f>
        <v>2019</v>
      </c>
    </row>
    <row r="2152" spans="1:12">
      <c r="A2152" t="s">
        <v>17650</v>
      </c>
      <c r="B2152" t="s">
        <v>20500</v>
      </c>
      <c r="C2152">
        <v>280017</v>
      </c>
      <c r="D2152">
        <v>1356.63</v>
      </c>
      <c r="E2152" s="30">
        <v>43346</v>
      </c>
      <c r="F2152" s="30">
        <v>44923</v>
      </c>
      <c r="G2152" t="s">
        <v>20506</v>
      </c>
      <c r="H2152" t="s">
        <v>20508</v>
      </c>
      <c r="I2152" t="s">
        <v>902</v>
      </c>
      <c r="J2152" t="str">
        <f>_xlfn.XLOOKUP('Policy Details'!$I2152,'Customer Information'!$A$2:$A$5001,'Customer Information'!$E$2:$E$5001)</f>
        <v>26-35</v>
      </c>
      <c r="K2152" t="str">
        <f>_xlfn.XLOOKUP('Policy Details'!$I2152,'Customer Information'!$A$2:$A$5001,'Customer Information'!$C$2:$C$5001)</f>
        <v>Female</v>
      </c>
      <c r="L2152">
        <f>YEAR('Policy Details'!$E2152)</f>
        <v>2018</v>
      </c>
    </row>
    <row r="2153" spans="1:12">
      <c r="A2153" t="s">
        <v>17651</v>
      </c>
      <c r="B2153" t="s">
        <v>20501</v>
      </c>
      <c r="C2153">
        <v>312079</v>
      </c>
      <c r="D2153">
        <v>321.86</v>
      </c>
      <c r="E2153" s="30">
        <v>42635</v>
      </c>
      <c r="F2153" s="30">
        <v>45131</v>
      </c>
      <c r="G2153" t="s">
        <v>20504</v>
      </c>
      <c r="H2153" t="s">
        <v>20509</v>
      </c>
      <c r="I2153" t="s">
        <v>2504</v>
      </c>
      <c r="J2153" t="str">
        <f>_xlfn.XLOOKUP('Policy Details'!$I2153,'Customer Information'!$A$2:$A$5001,'Customer Information'!$E$2:$E$5001)</f>
        <v>46-55</v>
      </c>
      <c r="K2153" t="str">
        <f>_xlfn.XLOOKUP('Policy Details'!$I2153,'Customer Information'!$A$2:$A$5001,'Customer Information'!$C$2:$C$5001)</f>
        <v>Male</v>
      </c>
      <c r="L2153">
        <f>YEAR('Policy Details'!$E2153)</f>
        <v>2016</v>
      </c>
    </row>
    <row r="2154" spans="1:12">
      <c r="A2154" t="s">
        <v>17652</v>
      </c>
      <c r="B2154" t="s">
        <v>20502</v>
      </c>
      <c r="C2154">
        <v>379663</v>
      </c>
      <c r="D2154">
        <v>1436.07</v>
      </c>
      <c r="E2154" s="30">
        <v>42328</v>
      </c>
      <c r="F2154" s="30">
        <v>44808</v>
      </c>
      <c r="G2154" t="s">
        <v>20506</v>
      </c>
      <c r="H2154" t="s">
        <v>20508</v>
      </c>
      <c r="I2154" t="s">
        <v>4762</v>
      </c>
      <c r="J2154" t="str">
        <f>_xlfn.XLOOKUP('Policy Details'!$I2154,'Customer Information'!$A$2:$A$5001,'Customer Information'!$E$2:$E$5001)</f>
        <v>26-35</v>
      </c>
      <c r="K2154" t="str">
        <f>_xlfn.XLOOKUP('Policy Details'!$I2154,'Customer Information'!$A$2:$A$5001,'Customer Information'!$C$2:$C$5001)</f>
        <v>Female</v>
      </c>
      <c r="L2154">
        <f>YEAR('Policy Details'!$E2154)</f>
        <v>2015</v>
      </c>
    </row>
    <row r="2155" spans="1:12">
      <c r="A2155" t="s">
        <v>17653</v>
      </c>
      <c r="B2155" t="s">
        <v>20501</v>
      </c>
      <c r="C2155">
        <v>296847</v>
      </c>
      <c r="D2155">
        <v>656.27</v>
      </c>
      <c r="E2155" s="30">
        <v>43779</v>
      </c>
      <c r="F2155" s="30">
        <v>46491</v>
      </c>
      <c r="G2155" t="s">
        <v>20504</v>
      </c>
      <c r="H2155" t="s">
        <v>20507</v>
      </c>
      <c r="I2155" t="s">
        <v>1883</v>
      </c>
      <c r="J2155" t="str">
        <f>_xlfn.XLOOKUP('Policy Details'!$I2155,'Customer Information'!$A$2:$A$5001,'Customer Information'!$E$2:$E$5001)</f>
        <v>18-25</v>
      </c>
      <c r="K2155" t="str">
        <f>_xlfn.XLOOKUP('Policy Details'!$I2155,'Customer Information'!$A$2:$A$5001,'Customer Information'!$C$2:$C$5001)</f>
        <v>Other</v>
      </c>
      <c r="L2155">
        <f>YEAR('Policy Details'!$E2155)</f>
        <v>2019</v>
      </c>
    </row>
    <row r="2156" spans="1:12">
      <c r="A2156" t="s">
        <v>17654</v>
      </c>
      <c r="B2156" t="s">
        <v>20501</v>
      </c>
      <c r="C2156">
        <v>354435</v>
      </c>
      <c r="D2156">
        <v>496.26</v>
      </c>
      <c r="E2156" s="30">
        <v>45630</v>
      </c>
      <c r="F2156" s="30">
        <v>48719</v>
      </c>
      <c r="G2156" t="s">
        <v>20504</v>
      </c>
      <c r="H2156" t="s">
        <v>20507</v>
      </c>
      <c r="I2156" t="s">
        <v>2791</v>
      </c>
      <c r="J2156" t="str">
        <f>_xlfn.XLOOKUP('Policy Details'!$I2156,'Customer Information'!$A$2:$A$5001,'Customer Information'!$E$2:$E$5001)</f>
        <v>56+</v>
      </c>
      <c r="K2156" t="str">
        <f>_xlfn.XLOOKUP('Policy Details'!$I2156,'Customer Information'!$A$2:$A$5001,'Customer Information'!$C$2:$C$5001)</f>
        <v>Other</v>
      </c>
      <c r="L2156">
        <f>YEAR('Policy Details'!$E2156)</f>
        <v>2024</v>
      </c>
    </row>
    <row r="2157" spans="1:12">
      <c r="A2157" t="s">
        <v>17655</v>
      </c>
      <c r="B2157" t="s">
        <v>20503</v>
      </c>
      <c r="C2157">
        <v>479381</v>
      </c>
      <c r="D2157">
        <v>599.15</v>
      </c>
      <c r="E2157" s="30">
        <v>42382</v>
      </c>
      <c r="F2157" s="30">
        <v>45484</v>
      </c>
      <c r="G2157" t="s">
        <v>20505</v>
      </c>
      <c r="H2157" t="s">
        <v>20509</v>
      </c>
      <c r="I2157" t="s">
        <v>4431</v>
      </c>
      <c r="J2157" t="str">
        <f>_xlfn.XLOOKUP('Policy Details'!$I2157,'Customer Information'!$A$2:$A$5001,'Customer Information'!$E$2:$E$5001)</f>
        <v>26-35</v>
      </c>
      <c r="K2157" t="str">
        <f>_xlfn.XLOOKUP('Policy Details'!$I2157,'Customer Information'!$A$2:$A$5001,'Customer Information'!$C$2:$C$5001)</f>
        <v>Other</v>
      </c>
      <c r="L2157">
        <f>YEAR('Policy Details'!$E2157)</f>
        <v>2016</v>
      </c>
    </row>
    <row r="2158" spans="1:12">
      <c r="A2158" t="s">
        <v>17656</v>
      </c>
      <c r="B2158" t="s">
        <v>20500</v>
      </c>
      <c r="C2158">
        <v>97026</v>
      </c>
      <c r="D2158">
        <v>1214.02</v>
      </c>
      <c r="E2158" s="30">
        <v>42548</v>
      </c>
      <c r="F2158" s="30">
        <v>44430</v>
      </c>
      <c r="G2158" t="s">
        <v>20505</v>
      </c>
      <c r="H2158" t="s">
        <v>20507</v>
      </c>
      <c r="I2158" t="s">
        <v>3338</v>
      </c>
      <c r="J2158" t="str">
        <f>_xlfn.XLOOKUP('Policy Details'!$I2158,'Customer Information'!$A$2:$A$5001,'Customer Information'!$E$2:$E$5001)</f>
        <v>18-25</v>
      </c>
      <c r="K2158" t="str">
        <f>_xlfn.XLOOKUP('Policy Details'!$I2158,'Customer Information'!$A$2:$A$5001,'Customer Information'!$C$2:$C$5001)</f>
        <v>Male</v>
      </c>
      <c r="L2158">
        <f>YEAR('Policy Details'!$E2158)</f>
        <v>2016</v>
      </c>
    </row>
    <row r="2159" spans="1:12">
      <c r="A2159" t="s">
        <v>17657</v>
      </c>
      <c r="B2159" t="s">
        <v>20500</v>
      </c>
      <c r="C2159">
        <v>84750</v>
      </c>
      <c r="D2159">
        <v>1293.18</v>
      </c>
      <c r="E2159" s="30">
        <v>44898</v>
      </c>
      <c r="F2159" s="30">
        <v>46091</v>
      </c>
      <c r="G2159" t="s">
        <v>20505</v>
      </c>
      <c r="H2159" t="s">
        <v>20507</v>
      </c>
      <c r="I2159" t="s">
        <v>3367</v>
      </c>
      <c r="J2159" t="str">
        <f>_xlfn.XLOOKUP('Policy Details'!$I2159,'Customer Information'!$A$2:$A$5001,'Customer Information'!$E$2:$E$5001)</f>
        <v>46-55</v>
      </c>
      <c r="K2159" t="str">
        <f>_xlfn.XLOOKUP('Policy Details'!$I2159,'Customer Information'!$A$2:$A$5001,'Customer Information'!$C$2:$C$5001)</f>
        <v>Other</v>
      </c>
      <c r="L2159">
        <f>YEAR('Policy Details'!$E2159)</f>
        <v>2022</v>
      </c>
    </row>
    <row r="2160" spans="1:12">
      <c r="A2160" t="s">
        <v>17658</v>
      </c>
      <c r="B2160" t="s">
        <v>20503</v>
      </c>
      <c r="C2160">
        <v>180733</v>
      </c>
      <c r="D2160">
        <v>156.57</v>
      </c>
      <c r="E2160" s="30">
        <v>43992</v>
      </c>
      <c r="F2160" s="30">
        <v>45288</v>
      </c>
      <c r="G2160" t="s">
        <v>20505</v>
      </c>
      <c r="H2160" t="s">
        <v>20509</v>
      </c>
      <c r="I2160" t="s">
        <v>3130</v>
      </c>
      <c r="J2160" t="str">
        <f>_xlfn.XLOOKUP('Policy Details'!$I2160,'Customer Information'!$A$2:$A$5001,'Customer Information'!$E$2:$E$5001)</f>
        <v>36-45</v>
      </c>
      <c r="K2160" t="str">
        <f>_xlfn.XLOOKUP('Policy Details'!$I2160,'Customer Information'!$A$2:$A$5001,'Customer Information'!$C$2:$C$5001)</f>
        <v>Male</v>
      </c>
      <c r="L2160">
        <f>YEAR('Policy Details'!$E2160)</f>
        <v>2020</v>
      </c>
    </row>
    <row r="2161" spans="1:12">
      <c r="A2161" t="s">
        <v>17659</v>
      </c>
      <c r="B2161" t="s">
        <v>20500</v>
      </c>
      <c r="C2161">
        <v>279239</v>
      </c>
      <c r="D2161">
        <v>1603.4</v>
      </c>
      <c r="E2161" s="30">
        <v>43108</v>
      </c>
      <c r="F2161" s="30">
        <v>45730</v>
      </c>
      <c r="G2161" t="s">
        <v>20505</v>
      </c>
      <c r="H2161" t="s">
        <v>20507</v>
      </c>
      <c r="I2161" t="s">
        <v>2961</v>
      </c>
      <c r="J2161" t="str">
        <f>_xlfn.XLOOKUP('Policy Details'!$I2161,'Customer Information'!$A$2:$A$5001,'Customer Information'!$E$2:$E$5001)</f>
        <v>26-35</v>
      </c>
      <c r="K2161" t="str">
        <f>_xlfn.XLOOKUP('Policy Details'!$I2161,'Customer Information'!$A$2:$A$5001,'Customer Information'!$C$2:$C$5001)</f>
        <v>Female</v>
      </c>
      <c r="L2161">
        <f>YEAR('Policy Details'!$E2161)</f>
        <v>2018</v>
      </c>
    </row>
    <row r="2162" spans="1:12">
      <c r="A2162" t="s">
        <v>17660</v>
      </c>
      <c r="B2162" t="s">
        <v>20501</v>
      </c>
      <c r="C2162">
        <v>372963</v>
      </c>
      <c r="D2162">
        <v>498.14</v>
      </c>
      <c r="E2162" s="30">
        <v>43200</v>
      </c>
      <c r="F2162" s="30">
        <v>44842</v>
      </c>
      <c r="G2162" t="s">
        <v>20504</v>
      </c>
      <c r="H2162" t="s">
        <v>20509</v>
      </c>
      <c r="I2162" t="s">
        <v>3138</v>
      </c>
      <c r="J2162" t="str">
        <f>_xlfn.XLOOKUP('Policy Details'!$I2162,'Customer Information'!$A$2:$A$5001,'Customer Information'!$E$2:$E$5001)</f>
        <v>26-35</v>
      </c>
      <c r="K2162" t="str">
        <f>_xlfn.XLOOKUP('Policy Details'!$I2162,'Customer Information'!$A$2:$A$5001,'Customer Information'!$C$2:$C$5001)</f>
        <v>Male</v>
      </c>
      <c r="L2162">
        <f>YEAR('Policy Details'!$E2162)</f>
        <v>2018</v>
      </c>
    </row>
    <row r="2163" spans="1:12">
      <c r="A2163" t="s">
        <v>17661</v>
      </c>
      <c r="B2163" t="s">
        <v>20502</v>
      </c>
      <c r="C2163">
        <v>103391</v>
      </c>
      <c r="D2163">
        <v>1347.13</v>
      </c>
      <c r="E2163" s="30">
        <v>43420</v>
      </c>
      <c r="F2163" s="30">
        <v>46720</v>
      </c>
      <c r="G2163" t="s">
        <v>20506</v>
      </c>
      <c r="H2163" t="s">
        <v>20508</v>
      </c>
      <c r="I2163" t="s">
        <v>168</v>
      </c>
      <c r="J2163" t="str">
        <f>_xlfn.XLOOKUP('Policy Details'!$I2163,'Customer Information'!$A$2:$A$5001,'Customer Information'!$E$2:$E$5001)</f>
        <v>46-55</v>
      </c>
      <c r="K2163" t="str">
        <f>_xlfn.XLOOKUP('Policy Details'!$I2163,'Customer Information'!$A$2:$A$5001,'Customer Information'!$C$2:$C$5001)</f>
        <v>Female</v>
      </c>
      <c r="L2163">
        <f>YEAR('Policy Details'!$E2163)</f>
        <v>2018</v>
      </c>
    </row>
    <row r="2164" spans="1:12">
      <c r="A2164" t="s">
        <v>17662</v>
      </c>
      <c r="B2164" t="s">
        <v>20501</v>
      </c>
      <c r="C2164">
        <v>343187</v>
      </c>
      <c r="D2164">
        <v>1603.83</v>
      </c>
      <c r="E2164" s="30">
        <v>45618</v>
      </c>
      <c r="F2164" s="30">
        <v>47820</v>
      </c>
      <c r="G2164" t="s">
        <v>20505</v>
      </c>
      <c r="H2164" t="s">
        <v>20507</v>
      </c>
      <c r="I2164" t="s">
        <v>2032</v>
      </c>
      <c r="J2164" t="str">
        <f>_xlfn.XLOOKUP('Policy Details'!$I2164,'Customer Information'!$A$2:$A$5001,'Customer Information'!$E$2:$E$5001)</f>
        <v>56+</v>
      </c>
      <c r="K2164" t="str">
        <f>_xlfn.XLOOKUP('Policy Details'!$I2164,'Customer Information'!$A$2:$A$5001,'Customer Information'!$C$2:$C$5001)</f>
        <v>Other</v>
      </c>
      <c r="L2164">
        <f>YEAR('Policy Details'!$E2164)</f>
        <v>2024</v>
      </c>
    </row>
    <row r="2165" spans="1:12">
      <c r="A2165" t="s">
        <v>17663</v>
      </c>
      <c r="B2165" t="s">
        <v>20503</v>
      </c>
      <c r="C2165">
        <v>136370</v>
      </c>
      <c r="D2165">
        <v>669.61</v>
      </c>
      <c r="E2165" s="30">
        <v>42352</v>
      </c>
      <c r="F2165" s="30">
        <v>43803</v>
      </c>
      <c r="G2165" t="s">
        <v>20504</v>
      </c>
      <c r="H2165" t="s">
        <v>20508</v>
      </c>
      <c r="I2165" t="s">
        <v>4925</v>
      </c>
      <c r="J2165" t="str">
        <f>_xlfn.XLOOKUP('Policy Details'!$I2165,'Customer Information'!$A$2:$A$5001,'Customer Information'!$E$2:$E$5001)</f>
        <v>26-35</v>
      </c>
      <c r="K2165" t="str">
        <f>_xlfn.XLOOKUP('Policy Details'!$I2165,'Customer Information'!$A$2:$A$5001,'Customer Information'!$C$2:$C$5001)</f>
        <v>Other</v>
      </c>
      <c r="L2165">
        <f>YEAR('Policy Details'!$E2165)</f>
        <v>2015</v>
      </c>
    </row>
    <row r="2166" spans="1:12">
      <c r="A2166" t="s">
        <v>17664</v>
      </c>
      <c r="B2166" t="s">
        <v>20502</v>
      </c>
      <c r="C2166">
        <v>14467</v>
      </c>
      <c r="D2166">
        <v>279.99</v>
      </c>
      <c r="E2166" s="30">
        <v>44777</v>
      </c>
      <c r="F2166" s="30">
        <v>47332</v>
      </c>
      <c r="G2166" t="s">
        <v>20506</v>
      </c>
      <c r="H2166" t="s">
        <v>20509</v>
      </c>
      <c r="I2166" t="s">
        <v>259</v>
      </c>
      <c r="J2166" t="str">
        <f>_xlfn.XLOOKUP('Policy Details'!$I2166,'Customer Information'!$A$2:$A$5001,'Customer Information'!$E$2:$E$5001)</f>
        <v>26-35</v>
      </c>
      <c r="K2166" t="str">
        <f>_xlfn.XLOOKUP('Policy Details'!$I2166,'Customer Information'!$A$2:$A$5001,'Customer Information'!$C$2:$C$5001)</f>
        <v>Male</v>
      </c>
      <c r="L2166">
        <f>YEAR('Policy Details'!$E2166)</f>
        <v>2022</v>
      </c>
    </row>
    <row r="2167" spans="1:12">
      <c r="A2167" t="s">
        <v>17665</v>
      </c>
      <c r="B2167" t="s">
        <v>20502</v>
      </c>
      <c r="C2167">
        <v>259344</v>
      </c>
      <c r="D2167">
        <v>1585.35</v>
      </c>
      <c r="E2167" s="30">
        <v>42176</v>
      </c>
      <c r="F2167" s="30">
        <v>44788</v>
      </c>
      <c r="G2167" t="s">
        <v>20506</v>
      </c>
      <c r="H2167" t="s">
        <v>20508</v>
      </c>
      <c r="I2167" t="s">
        <v>2792</v>
      </c>
      <c r="J2167" t="str">
        <f>_xlfn.XLOOKUP('Policy Details'!$I2167,'Customer Information'!$A$2:$A$5001,'Customer Information'!$E$2:$E$5001)</f>
        <v>56+</v>
      </c>
      <c r="K2167" t="str">
        <f>_xlfn.XLOOKUP('Policy Details'!$I2167,'Customer Information'!$A$2:$A$5001,'Customer Information'!$C$2:$C$5001)</f>
        <v>Other</v>
      </c>
      <c r="L2167">
        <f>YEAR('Policy Details'!$E2167)</f>
        <v>2015</v>
      </c>
    </row>
    <row r="2168" spans="1:12">
      <c r="A2168" t="s">
        <v>17666</v>
      </c>
      <c r="B2168" t="s">
        <v>20503</v>
      </c>
      <c r="C2168">
        <v>396457</v>
      </c>
      <c r="D2168">
        <v>503.26</v>
      </c>
      <c r="E2168" s="30">
        <v>43936</v>
      </c>
      <c r="F2168" s="30">
        <v>44364</v>
      </c>
      <c r="G2168" t="s">
        <v>20504</v>
      </c>
      <c r="H2168" t="s">
        <v>20507</v>
      </c>
      <c r="I2168" t="s">
        <v>4941</v>
      </c>
      <c r="J2168" t="str">
        <f>_xlfn.XLOOKUP('Policy Details'!$I2168,'Customer Information'!$A$2:$A$5001,'Customer Information'!$E$2:$E$5001)</f>
        <v>56+</v>
      </c>
      <c r="K2168" t="str">
        <f>_xlfn.XLOOKUP('Policy Details'!$I2168,'Customer Information'!$A$2:$A$5001,'Customer Information'!$C$2:$C$5001)</f>
        <v>Male</v>
      </c>
      <c r="L2168">
        <f>YEAR('Policy Details'!$E2168)</f>
        <v>2020</v>
      </c>
    </row>
    <row r="2169" spans="1:12">
      <c r="A2169" t="s">
        <v>17667</v>
      </c>
      <c r="B2169" t="s">
        <v>20500</v>
      </c>
      <c r="C2169">
        <v>99352</v>
      </c>
      <c r="D2169">
        <v>1346.68</v>
      </c>
      <c r="E2169" s="30">
        <v>43132</v>
      </c>
      <c r="F2169" s="30">
        <v>44571</v>
      </c>
      <c r="G2169" t="s">
        <v>20504</v>
      </c>
      <c r="H2169" t="s">
        <v>20509</v>
      </c>
      <c r="I2169" t="s">
        <v>4687</v>
      </c>
      <c r="J2169" t="str">
        <f>_xlfn.XLOOKUP('Policy Details'!$I2169,'Customer Information'!$A$2:$A$5001,'Customer Information'!$E$2:$E$5001)</f>
        <v>46-55</v>
      </c>
      <c r="K2169" t="str">
        <f>_xlfn.XLOOKUP('Policy Details'!$I2169,'Customer Information'!$A$2:$A$5001,'Customer Information'!$C$2:$C$5001)</f>
        <v>Other</v>
      </c>
      <c r="L2169">
        <f>YEAR('Policy Details'!$E2169)</f>
        <v>2018</v>
      </c>
    </row>
    <row r="2170" spans="1:12">
      <c r="A2170" t="s">
        <v>17668</v>
      </c>
      <c r="B2170" t="s">
        <v>20502</v>
      </c>
      <c r="C2170">
        <v>229158</v>
      </c>
      <c r="D2170">
        <v>764.98</v>
      </c>
      <c r="E2170" s="30">
        <v>42933</v>
      </c>
      <c r="F2170" s="30">
        <v>43456</v>
      </c>
      <c r="G2170" t="s">
        <v>20505</v>
      </c>
      <c r="H2170" t="s">
        <v>20507</v>
      </c>
      <c r="I2170" t="s">
        <v>3655</v>
      </c>
      <c r="J2170" t="str">
        <f>_xlfn.XLOOKUP('Policy Details'!$I2170,'Customer Information'!$A$2:$A$5001,'Customer Information'!$E$2:$E$5001)</f>
        <v>56+</v>
      </c>
      <c r="K2170" t="str">
        <f>_xlfn.XLOOKUP('Policy Details'!$I2170,'Customer Information'!$A$2:$A$5001,'Customer Information'!$C$2:$C$5001)</f>
        <v>Female</v>
      </c>
      <c r="L2170">
        <f>YEAR('Policy Details'!$E2170)</f>
        <v>2017</v>
      </c>
    </row>
    <row r="2171" spans="1:12">
      <c r="A2171" t="s">
        <v>17669</v>
      </c>
      <c r="B2171" t="s">
        <v>20502</v>
      </c>
      <c r="C2171">
        <v>286590</v>
      </c>
      <c r="D2171">
        <v>415.58</v>
      </c>
      <c r="E2171" s="30">
        <v>44646</v>
      </c>
      <c r="F2171" s="30">
        <v>46909</v>
      </c>
      <c r="G2171" t="s">
        <v>20505</v>
      </c>
      <c r="H2171" t="s">
        <v>20507</v>
      </c>
      <c r="I2171" t="s">
        <v>3502</v>
      </c>
      <c r="J2171" t="str">
        <f>_xlfn.XLOOKUP('Policy Details'!$I2171,'Customer Information'!$A$2:$A$5001,'Customer Information'!$E$2:$E$5001)</f>
        <v>56+</v>
      </c>
      <c r="K2171" t="str">
        <f>_xlfn.XLOOKUP('Policy Details'!$I2171,'Customer Information'!$A$2:$A$5001,'Customer Information'!$C$2:$C$5001)</f>
        <v>Male</v>
      </c>
      <c r="L2171">
        <f>YEAR('Policy Details'!$E2171)</f>
        <v>2022</v>
      </c>
    </row>
    <row r="2172" spans="1:12">
      <c r="A2172" t="s">
        <v>17670</v>
      </c>
      <c r="B2172" t="s">
        <v>20502</v>
      </c>
      <c r="C2172">
        <v>129083</v>
      </c>
      <c r="D2172">
        <v>650.44000000000005</v>
      </c>
      <c r="E2172" s="30">
        <v>43927</v>
      </c>
      <c r="F2172" s="30">
        <v>44764</v>
      </c>
      <c r="G2172" t="s">
        <v>20506</v>
      </c>
      <c r="H2172" t="s">
        <v>20508</v>
      </c>
      <c r="I2172" t="s">
        <v>3225</v>
      </c>
      <c r="J2172" t="str">
        <f>_xlfn.XLOOKUP('Policy Details'!$I2172,'Customer Information'!$A$2:$A$5001,'Customer Information'!$E$2:$E$5001)</f>
        <v>26-35</v>
      </c>
      <c r="K2172" t="str">
        <f>_xlfn.XLOOKUP('Policy Details'!$I2172,'Customer Information'!$A$2:$A$5001,'Customer Information'!$C$2:$C$5001)</f>
        <v>Male</v>
      </c>
      <c r="L2172">
        <f>YEAR('Policy Details'!$E2172)</f>
        <v>2020</v>
      </c>
    </row>
    <row r="2173" spans="1:12">
      <c r="A2173" t="s">
        <v>17671</v>
      </c>
      <c r="B2173" t="s">
        <v>20503</v>
      </c>
      <c r="C2173">
        <v>66720</v>
      </c>
      <c r="D2173">
        <v>186.66</v>
      </c>
      <c r="E2173" s="30">
        <v>42795</v>
      </c>
      <c r="F2173" s="30">
        <v>45633</v>
      </c>
      <c r="G2173" t="s">
        <v>20504</v>
      </c>
      <c r="H2173" t="s">
        <v>20508</v>
      </c>
      <c r="I2173" t="s">
        <v>1160</v>
      </c>
      <c r="J2173" t="str">
        <f>_xlfn.XLOOKUP('Policy Details'!$I2173,'Customer Information'!$A$2:$A$5001,'Customer Information'!$E$2:$E$5001)</f>
        <v>26-35</v>
      </c>
      <c r="K2173" t="str">
        <f>_xlfn.XLOOKUP('Policy Details'!$I2173,'Customer Information'!$A$2:$A$5001,'Customer Information'!$C$2:$C$5001)</f>
        <v>Female</v>
      </c>
      <c r="L2173">
        <f>YEAR('Policy Details'!$E2173)</f>
        <v>2017</v>
      </c>
    </row>
    <row r="2174" spans="1:12">
      <c r="A2174" t="s">
        <v>17672</v>
      </c>
      <c r="B2174" t="s">
        <v>20502</v>
      </c>
      <c r="C2174">
        <v>431996</v>
      </c>
      <c r="D2174">
        <v>200.55</v>
      </c>
      <c r="E2174" s="30">
        <v>43592</v>
      </c>
      <c r="F2174" s="30">
        <v>45931</v>
      </c>
      <c r="G2174" t="s">
        <v>20504</v>
      </c>
      <c r="H2174" t="s">
        <v>20507</v>
      </c>
      <c r="I2174" t="s">
        <v>3342</v>
      </c>
      <c r="J2174" t="str">
        <f>_xlfn.XLOOKUP('Policy Details'!$I2174,'Customer Information'!$A$2:$A$5001,'Customer Information'!$E$2:$E$5001)</f>
        <v>26-35</v>
      </c>
      <c r="K2174" t="str">
        <f>_xlfn.XLOOKUP('Policy Details'!$I2174,'Customer Information'!$A$2:$A$5001,'Customer Information'!$C$2:$C$5001)</f>
        <v>Female</v>
      </c>
      <c r="L2174">
        <f>YEAR('Policy Details'!$E2174)</f>
        <v>2019</v>
      </c>
    </row>
    <row r="2175" spans="1:12">
      <c r="A2175" t="s">
        <v>17673</v>
      </c>
      <c r="B2175" t="s">
        <v>20500</v>
      </c>
      <c r="C2175">
        <v>287306</v>
      </c>
      <c r="D2175">
        <v>1134.42</v>
      </c>
      <c r="E2175" s="30">
        <v>43606</v>
      </c>
      <c r="F2175" s="30">
        <v>44865</v>
      </c>
      <c r="G2175" t="s">
        <v>20505</v>
      </c>
      <c r="H2175" t="s">
        <v>20509</v>
      </c>
      <c r="I2175" t="s">
        <v>1310</v>
      </c>
      <c r="J2175" t="str">
        <f>_xlfn.XLOOKUP('Policy Details'!$I2175,'Customer Information'!$A$2:$A$5001,'Customer Information'!$E$2:$E$5001)</f>
        <v>46-55</v>
      </c>
      <c r="K2175" t="str">
        <f>_xlfn.XLOOKUP('Policy Details'!$I2175,'Customer Information'!$A$2:$A$5001,'Customer Information'!$C$2:$C$5001)</f>
        <v>Male</v>
      </c>
      <c r="L2175">
        <f>YEAR('Policy Details'!$E2175)</f>
        <v>2019</v>
      </c>
    </row>
    <row r="2176" spans="1:12">
      <c r="A2176" t="s">
        <v>17674</v>
      </c>
      <c r="B2176" t="s">
        <v>20501</v>
      </c>
      <c r="C2176">
        <v>133375</v>
      </c>
      <c r="D2176">
        <v>408.6</v>
      </c>
      <c r="E2176" s="30">
        <v>42014</v>
      </c>
      <c r="F2176" s="30">
        <v>44534</v>
      </c>
      <c r="G2176" t="s">
        <v>20505</v>
      </c>
      <c r="H2176" t="s">
        <v>20509</v>
      </c>
      <c r="I2176" t="s">
        <v>652</v>
      </c>
      <c r="J2176" t="str">
        <f>_xlfn.XLOOKUP('Policy Details'!$I2176,'Customer Information'!$A$2:$A$5001,'Customer Information'!$E$2:$E$5001)</f>
        <v>36-45</v>
      </c>
      <c r="K2176" t="str">
        <f>_xlfn.XLOOKUP('Policy Details'!$I2176,'Customer Information'!$A$2:$A$5001,'Customer Information'!$C$2:$C$5001)</f>
        <v>Other</v>
      </c>
      <c r="L2176">
        <f>YEAR('Policy Details'!$E2176)</f>
        <v>2015</v>
      </c>
    </row>
    <row r="2177" spans="1:12">
      <c r="A2177" t="s">
        <v>17675</v>
      </c>
      <c r="B2177" t="s">
        <v>20503</v>
      </c>
      <c r="C2177">
        <v>179991</v>
      </c>
      <c r="D2177">
        <v>228.71</v>
      </c>
      <c r="E2177" s="30">
        <v>43063</v>
      </c>
      <c r="F2177" s="30">
        <v>46675</v>
      </c>
      <c r="G2177" t="s">
        <v>20505</v>
      </c>
      <c r="H2177" t="s">
        <v>20507</v>
      </c>
      <c r="I2177" t="s">
        <v>1876</v>
      </c>
      <c r="J2177" t="str">
        <f>_xlfn.XLOOKUP('Policy Details'!$I2177,'Customer Information'!$A$2:$A$5001,'Customer Information'!$E$2:$E$5001)</f>
        <v>26-35</v>
      </c>
      <c r="K2177" t="str">
        <f>_xlfn.XLOOKUP('Policy Details'!$I2177,'Customer Information'!$A$2:$A$5001,'Customer Information'!$C$2:$C$5001)</f>
        <v>Other</v>
      </c>
      <c r="L2177">
        <f>YEAR('Policy Details'!$E2177)</f>
        <v>2017</v>
      </c>
    </row>
    <row r="2178" spans="1:12">
      <c r="A2178" t="s">
        <v>17676</v>
      </c>
      <c r="B2178" t="s">
        <v>20500</v>
      </c>
      <c r="C2178">
        <v>291887</v>
      </c>
      <c r="D2178">
        <v>285.57</v>
      </c>
      <c r="E2178" s="30">
        <v>42631</v>
      </c>
      <c r="F2178" s="30">
        <v>44900</v>
      </c>
      <c r="G2178" t="s">
        <v>20505</v>
      </c>
      <c r="H2178" t="s">
        <v>20509</v>
      </c>
      <c r="I2178" t="s">
        <v>4615</v>
      </c>
      <c r="J2178" t="str">
        <f>_xlfn.XLOOKUP('Policy Details'!$I2178,'Customer Information'!$A$2:$A$5001,'Customer Information'!$E$2:$E$5001)</f>
        <v>46-55</v>
      </c>
      <c r="K2178" t="str">
        <f>_xlfn.XLOOKUP('Policy Details'!$I2178,'Customer Information'!$A$2:$A$5001,'Customer Information'!$C$2:$C$5001)</f>
        <v>Other</v>
      </c>
      <c r="L2178">
        <f>YEAR('Policy Details'!$E2178)</f>
        <v>2016</v>
      </c>
    </row>
    <row r="2179" spans="1:12">
      <c r="A2179" t="s">
        <v>17677</v>
      </c>
      <c r="B2179" t="s">
        <v>20502</v>
      </c>
      <c r="C2179">
        <v>466048</v>
      </c>
      <c r="D2179">
        <v>1955.8</v>
      </c>
      <c r="E2179" s="30">
        <v>44922</v>
      </c>
      <c r="F2179" s="30">
        <v>48226</v>
      </c>
      <c r="G2179" t="s">
        <v>20505</v>
      </c>
      <c r="H2179" t="s">
        <v>20509</v>
      </c>
      <c r="I2179" t="s">
        <v>3740</v>
      </c>
      <c r="J2179" t="str">
        <f>_xlfn.XLOOKUP('Policy Details'!$I2179,'Customer Information'!$A$2:$A$5001,'Customer Information'!$E$2:$E$5001)</f>
        <v>56+</v>
      </c>
      <c r="K2179" t="str">
        <f>_xlfn.XLOOKUP('Policy Details'!$I2179,'Customer Information'!$A$2:$A$5001,'Customer Information'!$C$2:$C$5001)</f>
        <v>Other</v>
      </c>
      <c r="L2179">
        <f>YEAR('Policy Details'!$E2179)</f>
        <v>2022</v>
      </c>
    </row>
    <row r="2180" spans="1:12">
      <c r="A2180" t="s">
        <v>17678</v>
      </c>
      <c r="B2180" t="s">
        <v>20502</v>
      </c>
      <c r="C2180">
        <v>95331</v>
      </c>
      <c r="D2180">
        <v>696.14</v>
      </c>
      <c r="E2180" s="30">
        <v>43627</v>
      </c>
      <c r="F2180" s="30">
        <v>46683</v>
      </c>
      <c r="G2180" t="s">
        <v>20505</v>
      </c>
      <c r="H2180" t="s">
        <v>20507</v>
      </c>
      <c r="I2180" t="s">
        <v>717</v>
      </c>
      <c r="J2180" t="str">
        <f>_xlfn.XLOOKUP('Policy Details'!$I2180,'Customer Information'!$A$2:$A$5001,'Customer Information'!$E$2:$E$5001)</f>
        <v>56+</v>
      </c>
      <c r="K2180" t="str">
        <f>_xlfn.XLOOKUP('Policy Details'!$I2180,'Customer Information'!$A$2:$A$5001,'Customer Information'!$C$2:$C$5001)</f>
        <v>Male</v>
      </c>
      <c r="L2180">
        <f>YEAR('Policy Details'!$E2180)</f>
        <v>2019</v>
      </c>
    </row>
    <row r="2181" spans="1:12">
      <c r="A2181" t="s">
        <v>17679</v>
      </c>
      <c r="B2181" t="s">
        <v>20503</v>
      </c>
      <c r="C2181">
        <v>286478</v>
      </c>
      <c r="D2181">
        <v>684.58</v>
      </c>
      <c r="E2181" s="30">
        <v>43374</v>
      </c>
      <c r="F2181" s="30">
        <v>43919</v>
      </c>
      <c r="G2181" t="s">
        <v>20506</v>
      </c>
      <c r="H2181" t="s">
        <v>20507</v>
      </c>
      <c r="I2181" t="s">
        <v>4750</v>
      </c>
      <c r="J2181" t="str">
        <f>_xlfn.XLOOKUP('Policy Details'!$I2181,'Customer Information'!$A$2:$A$5001,'Customer Information'!$E$2:$E$5001)</f>
        <v>26-35</v>
      </c>
      <c r="K2181" t="str">
        <f>_xlfn.XLOOKUP('Policy Details'!$I2181,'Customer Information'!$A$2:$A$5001,'Customer Information'!$C$2:$C$5001)</f>
        <v>Female</v>
      </c>
      <c r="L2181">
        <f>YEAR('Policy Details'!$E2181)</f>
        <v>2018</v>
      </c>
    </row>
    <row r="2182" spans="1:12">
      <c r="A2182" t="s">
        <v>17680</v>
      </c>
      <c r="B2182" t="s">
        <v>20502</v>
      </c>
      <c r="C2182">
        <v>185531</v>
      </c>
      <c r="D2182">
        <v>1000.64</v>
      </c>
      <c r="E2182" s="30">
        <v>42332</v>
      </c>
      <c r="F2182" s="30">
        <v>44432</v>
      </c>
      <c r="G2182" t="s">
        <v>20504</v>
      </c>
      <c r="H2182" t="s">
        <v>20507</v>
      </c>
      <c r="I2182" t="s">
        <v>2716</v>
      </c>
      <c r="J2182" t="str">
        <f>_xlfn.XLOOKUP('Policy Details'!$I2182,'Customer Information'!$A$2:$A$5001,'Customer Information'!$E$2:$E$5001)</f>
        <v>26-35</v>
      </c>
      <c r="K2182" t="str">
        <f>_xlfn.XLOOKUP('Policy Details'!$I2182,'Customer Information'!$A$2:$A$5001,'Customer Information'!$C$2:$C$5001)</f>
        <v>Other</v>
      </c>
      <c r="L2182">
        <f>YEAR('Policy Details'!$E2182)</f>
        <v>2015</v>
      </c>
    </row>
    <row r="2183" spans="1:12">
      <c r="A2183" t="s">
        <v>17681</v>
      </c>
      <c r="B2183" t="s">
        <v>20500</v>
      </c>
      <c r="C2183">
        <v>125363</v>
      </c>
      <c r="D2183">
        <v>1694.49</v>
      </c>
      <c r="E2183" s="30">
        <v>42378</v>
      </c>
      <c r="F2183" s="30">
        <v>45596</v>
      </c>
      <c r="G2183" t="s">
        <v>20504</v>
      </c>
      <c r="H2183" t="s">
        <v>20508</v>
      </c>
      <c r="I2183" t="s">
        <v>82</v>
      </c>
      <c r="J2183" t="str">
        <f>_xlfn.XLOOKUP('Policy Details'!$I2183,'Customer Information'!$A$2:$A$5001,'Customer Information'!$E$2:$E$5001)</f>
        <v>46-55</v>
      </c>
      <c r="K2183" t="str">
        <f>_xlfn.XLOOKUP('Policy Details'!$I2183,'Customer Information'!$A$2:$A$5001,'Customer Information'!$C$2:$C$5001)</f>
        <v>Other</v>
      </c>
      <c r="L2183">
        <f>YEAR('Policy Details'!$E2183)</f>
        <v>2016</v>
      </c>
    </row>
    <row r="2184" spans="1:12">
      <c r="A2184" t="s">
        <v>17682</v>
      </c>
      <c r="B2184" t="s">
        <v>20503</v>
      </c>
      <c r="C2184">
        <v>499478</v>
      </c>
      <c r="D2184">
        <v>1349.55</v>
      </c>
      <c r="E2184" s="30">
        <v>42185</v>
      </c>
      <c r="F2184" s="30">
        <v>43414</v>
      </c>
      <c r="G2184" t="s">
        <v>20504</v>
      </c>
      <c r="H2184" t="s">
        <v>20509</v>
      </c>
      <c r="I2184" t="s">
        <v>4093</v>
      </c>
      <c r="J2184" t="str">
        <f>_xlfn.XLOOKUP('Policy Details'!$I2184,'Customer Information'!$A$2:$A$5001,'Customer Information'!$E$2:$E$5001)</f>
        <v>46-55</v>
      </c>
      <c r="K2184" t="str">
        <f>_xlfn.XLOOKUP('Policy Details'!$I2184,'Customer Information'!$A$2:$A$5001,'Customer Information'!$C$2:$C$5001)</f>
        <v>Female</v>
      </c>
      <c r="L2184">
        <f>YEAR('Policy Details'!$E2184)</f>
        <v>2015</v>
      </c>
    </row>
    <row r="2185" spans="1:12">
      <c r="A2185" t="s">
        <v>17683</v>
      </c>
      <c r="B2185" t="s">
        <v>20502</v>
      </c>
      <c r="C2185">
        <v>335570</v>
      </c>
      <c r="D2185">
        <v>1012.14</v>
      </c>
      <c r="E2185" s="30">
        <v>42334</v>
      </c>
      <c r="F2185" s="30">
        <v>43542</v>
      </c>
      <c r="G2185" t="s">
        <v>20504</v>
      </c>
      <c r="H2185" t="s">
        <v>20508</v>
      </c>
      <c r="I2185" t="s">
        <v>2177</v>
      </c>
      <c r="J2185" t="str">
        <f>_xlfn.XLOOKUP('Policy Details'!$I2185,'Customer Information'!$A$2:$A$5001,'Customer Information'!$E$2:$E$5001)</f>
        <v>36-45</v>
      </c>
      <c r="K2185" t="str">
        <f>_xlfn.XLOOKUP('Policy Details'!$I2185,'Customer Information'!$A$2:$A$5001,'Customer Information'!$C$2:$C$5001)</f>
        <v>Male</v>
      </c>
      <c r="L2185">
        <f>YEAR('Policy Details'!$E2185)</f>
        <v>2015</v>
      </c>
    </row>
    <row r="2186" spans="1:12">
      <c r="A2186" t="s">
        <v>17684</v>
      </c>
      <c r="B2186" t="s">
        <v>20503</v>
      </c>
      <c r="C2186">
        <v>466136</v>
      </c>
      <c r="D2186">
        <v>940.09</v>
      </c>
      <c r="E2186" s="30">
        <v>44985</v>
      </c>
      <c r="F2186" s="30">
        <v>47107</v>
      </c>
      <c r="G2186" t="s">
        <v>20504</v>
      </c>
      <c r="H2186" t="s">
        <v>20507</v>
      </c>
      <c r="I2186" t="s">
        <v>3506</v>
      </c>
      <c r="J2186" t="str">
        <f>_xlfn.XLOOKUP('Policy Details'!$I2186,'Customer Information'!$A$2:$A$5001,'Customer Information'!$E$2:$E$5001)</f>
        <v>46-55</v>
      </c>
      <c r="K2186" t="str">
        <f>_xlfn.XLOOKUP('Policy Details'!$I2186,'Customer Information'!$A$2:$A$5001,'Customer Information'!$C$2:$C$5001)</f>
        <v>Other</v>
      </c>
      <c r="L2186">
        <f>YEAR('Policy Details'!$E2186)</f>
        <v>2023</v>
      </c>
    </row>
    <row r="2187" spans="1:12">
      <c r="A2187" t="s">
        <v>17685</v>
      </c>
      <c r="B2187" t="s">
        <v>20502</v>
      </c>
      <c r="C2187">
        <v>389880</v>
      </c>
      <c r="D2187">
        <v>1694.3</v>
      </c>
      <c r="E2187" s="30">
        <v>43040</v>
      </c>
      <c r="F2187" s="30">
        <v>43938</v>
      </c>
      <c r="G2187" t="s">
        <v>20506</v>
      </c>
      <c r="H2187" t="s">
        <v>20509</v>
      </c>
      <c r="I2187" t="s">
        <v>2949</v>
      </c>
      <c r="J2187" t="str">
        <f>_xlfn.XLOOKUP('Policy Details'!$I2187,'Customer Information'!$A$2:$A$5001,'Customer Information'!$E$2:$E$5001)</f>
        <v>56+</v>
      </c>
      <c r="K2187" t="str">
        <f>_xlfn.XLOOKUP('Policy Details'!$I2187,'Customer Information'!$A$2:$A$5001,'Customer Information'!$C$2:$C$5001)</f>
        <v>Other</v>
      </c>
      <c r="L2187">
        <f>YEAR('Policy Details'!$E2187)</f>
        <v>2017</v>
      </c>
    </row>
    <row r="2188" spans="1:12">
      <c r="A2188" t="s">
        <v>17686</v>
      </c>
      <c r="B2188" t="s">
        <v>20501</v>
      </c>
      <c r="C2188">
        <v>459090</v>
      </c>
      <c r="D2188">
        <v>753.01</v>
      </c>
      <c r="E2188" s="30">
        <v>42569</v>
      </c>
      <c r="F2188" s="30">
        <v>43886</v>
      </c>
      <c r="G2188" t="s">
        <v>20506</v>
      </c>
      <c r="H2188" t="s">
        <v>20508</v>
      </c>
      <c r="I2188" t="s">
        <v>2428</v>
      </c>
      <c r="J2188" t="str">
        <f>_xlfn.XLOOKUP('Policy Details'!$I2188,'Customer Information'!$A$2:$A$5001,'Customer Information'!$E$2:$E$5001)</f>
        <v>56+</v>
      </c>
      <c r="K2188" t="str">
        <f>_xlfn.XLOOKUP('Policy Details'!$I2188,'Customer Information'!$A$2:$A$5001,'Customer Information'!$C$2:$C$5001)</f>
        <v>Other</v>
      </c>
      <c r="L2188">
        <f>YEAR('Policy Details'!$E2188)</f>
        <v>2016</v>
      </c>
    </row>
    <row r="2189" spans="1:12">
      <c r="A2189" t="s">
        <v>17687</v>
      </c>
      <c r="B2189" t="s">
        <v>20503</v>
      </c>
      <c r="C2189">
        <v>192140</v>
      </c>
      <c r="D2189">
        <v>1744.94</v>
      </c>
      <c r="E2189" s="30">
        <v>45072</v>
      </c>
      <c r="F2189" s="30">
        <v>47545</v>
      </c>
      <c r="G2189" t="s">
        <v>20506</v>
      </c>
      <c r="H2189" t="s">
        <v>20509</v>
      </c>
      <c r="I2189" t="s">
        <v>4136</v>
      </c>
      <c r="J2189" t="str">
        <f>_xlfn.XLOOKUP('Policy Details'!$I2189,'Customer Information'!$A$2:$A$5001,'Customer Information'!$E$2:$E$5001)</f>
        <v>56+</v>
      </c>
      <c r="K2189" t="str">
        <f>_xlfn.XLOOKUP('Policy Details'!$I2189,'Customer Information'!$A$2:$A$5001,'Customer Information'!$C$2:$C$5001)</f>
        <v>Female</v>
      </c>
      <c r="L2189">
        <f>YEAR('Policy Details'!$E2189)</f>
        <v>2023</v>
      </c>
    </row>
    <row r="2190" spans="1:12">
      <c r="A2190" t="s">
        <v>17688</v>
      </c>
      <c r="B2190" t="s">
        <v>20501</v>
      </c>
      <c r="C2190">
        <v>321693</v>
      </c>
      <c r="D2190">
        <v>1332.15</v>
      </c>
      <c r="E2190" s="30">
        <v>45418</v>
      </c>
      <c r="F2190" s="30">
        <v>48231</v>
      </c>
      <c r="G2190" t="s">
        <v>20506</v>
      </c>
      <c r="H2190" t="s">
        <v>20508</v>
      </c>
      <c r="I2190" t="s">
        <v>2519</v>
      </c>
      <c r="J2190" t="str">
        <f>_xlfn.XLOOKUP('Policy Details'!$I2190,'Customer Information'!$A$2:$A$5001,'Customer Information'!$E$2:$E$5001)</f>
        <v>18-25</v>
      </c>
      <c r="K2190" t="str">
        <f>_xlfn.XLOOKUP('Policy Details'!$I2190,'Customer Information'!$A$2:$A$5001,'Customer Information'!$C$2:$C$5001)</f>
        <v>Male</v>
      </c>
      <c r="L2190">
        <f>YEAR('Policy Details'!$E2190)</f>
        <v>2024</v>
      </c>
    </row>
    <row r="2191" spans="1:12">
      <c r="A2191" t="s">
        <v>17689</v>
      </c>
      <c r="B2191" t="s">
        <v>20502</v>
      </c>
      <c r="C2191">
        <v>53588</v>
      </c>
      <c r="D2191">
        <v>1278.6300000000001</v>
      </c>
      <c r="E2191" s="30">
        <v>42457</v>
      </c>
      <c r="F2191" s="30">
        <v>45984</v>
      </c>
      <c r="G2191" t="s">
        <v>20506</v>
      </c>
      <c r="H2191" t="s">
        <v>20508</v>
      </c>
      <c r="I2191" t="s">
        <v>3097</v>
      </c>
      <c r="J2191" t="str">
        <f>_xlfn.XLOOKUP('Policy Details'!$I2191,'Customer Information'!$A$2:$A$5001,'Customer Information'!$E$2:$E$5001)</f>
        <v>18-25</v>
      </c>
      <c r="K2191" t="str">
        <f>_xlfn.XLOOKUP('Policy Details'!$I2191,'Customer Information'!$A$2:$A$5001,'Customer Information'!$C$2:$C$5001)</f>
        <v>Male</v>
      </c>
      <c r="L2191">
        <f>YEAR('Policy Details'!$E2191)</f>
        <v>2016</v>
      </c>
    </row>
    <row r="2192" spans="1:12">
      <c r="A2192" t="s">
        <v>17690</v>
      </c>
      <c r="B2192" t="s">
        <v>20502</v>
      </c>
      <c r="C2192">
        <v>285208</v>
      </c>
      <c r="D2192">
        <v>652.37</v>
      </c>
      <c r="E2192" s="30">
        <v>44233</v>
      </c>
      <c r="F2192" s="30">
        <v>45080</v>
      </c>
      <c r="G2192" t="s">
        <v>20505</v>
      </c>
      <c r="H2192" t="s">
        <v>20509</v>
      </c>
      <c r="I2192" t="s">
        <v>3694</v>
      </c>
      <c r="J2192" t="str">
        <f>_xlfn.XLOOKUP('Policy Details'!$I2192,'Customer Information'!$A$2:$A$5001,'Customer Information'!$E$2:$E$5001)</f>
        <v>18-25</v>
      </c>
      <c r="K2192" t="str">
        <f>_xlfn.XLOOKUP('Policy Details'!$I2192,'Customer Information'!$A$2:$A$5001,'Customer Information'!$C$2:$C$5001)</f>
        <v>Female</v>
      </c>
      <c r="L2192">
        <f>YEAR('Policy Details'!$E2192)</f>
        <v>2021</v>
      </c>
    </row>
    <row r="2193" spans="1:12">
      <c r="A2193" t="s">
        <v>17691</v>
      </c>
      <c r="B2193" t="s">
        <v>20500</v>
      </c>
      <c r="C2193">
        <v>487483</v>
      </c>
      <c r="D2193">
        <v>143.46</v>
      </c>
      <c r="E2193" s="30">
        <v>42553</v>
      </c>
      <c r="F2193" s="30">
        <v>43889</v>
      </c>
      <c r="G2193" t="s">
        <v>20506</v>
      </c>
      <c r="H2193" t="s">
        <v>20508</v>
      </c>
      <c r="I2193" t="s">
        <v>3023</v>
      </c>
      <c r="J2193" t="str">
        <f>_xlfn.XLOOKUP('Policy Details'!$I2193,'Customer Information'!$A$2:$A$5001,'Customer Information'!$E$2:$E$5001)</f>
        <v>56+</v>
      </c>
      <c r="K2193" t="str">
        <f>_xlfn.XLOOKUP('Policy Details'!$I2193,'Customer Information'!$A$2:$A$5001,'Customer Information'!$C$2:$C$5001)</f>
        <v>Female</v>
      </c>
      <c r="L2193">
        <f>YEAR('Policy Details'!$E2193)</f>
        <v>2016</v>
      </c>
    </row>
    <row r="2194" spans="1:12">
      <c r="A2194" t="s">
        <v>17692</v>
      </c>
      <c r="B2194" t="s">
        <v>20500</v>
      </c>
      <c r="C2194">
        <v>466128</v>
      </c>
      <c r="D2194">
        <v>989.71</v>
      </c>
      <c r="E2194" s="30">
        <v>44225</v>
      </c>
      <c r="F2194" s="30">
        <v>46952</v>
      </c>
      <c r="G2194" t="s">
        <v>20504</v>
      </c>
      <c r="H2194" t="s">
        <v>20509</v>
      </c>
      <c r="I2194" t="s">
        <v>1509</v>
      </c>
      <c r="J2194" t="str">
        <f>_xlfn.XLOOKUP('Policy Details'!$I2194,'Customer Information'!$A$2:$A$5001,'Customer Information'!$E$2:$E$5001)</f>
        <v>26-35</v>
      </c>
      <c r="K2194" t="str">
        <f>_xlfn.XLOOKUP('Policy Details'!$I2194,'Customer Information'!$A$2:$A$5001,'Customer Information'!$C$2:$C$5001)</f>
        <v>Male</v>
      </c>
      <c r="L2194">
        <f>YEAR('Policy Details'!$E2194)</f>
        <v>2021</v>
      </c>
    </row>
    <row r="2195" spans="1:12">
      <c r="A2195" t="s">
        <v>17693</v>
      </c>
      <c r="B2195" t="s">
        <v>20502</v>
      </c>
      <c r="C2195">
        <v>176269</v>
      </c>
      <c r="D2195">
        <v>1596.86</v>
      </c>
      <c r="E2195" s="30">
        <v>42922</v>
      </c>
      <c r="F2195" s="30">
        <v>44415</v>
      </c>
      <c r="G2195" t="s">
        <v>20505</v>
      </c>
      <c r="H2195" t="s">
        <v>20508</v>
      </c>
      <c r="I2195" t="s">
        <v>1669</v>
      </c>
      <c r="J2195" t="str">
        <f>_xlfn.XLOOKUP('Policy Details'!$I2195,'Customer Information'!$A$2:$A$5001,'Customer Information'!$E$2:$E$5001)</f>
        <v>26-35</v>
      </c>
      <c r="K2195" t="str">
        <f>_xlfn.XLOOKUP('Policy Details'!$I2195,'Customer Information'!$A$2:$A$5001,'Customer Information'!$C$2:$C$5001)</f>
        <v>Female</v>
      </c>
      <c r="L2195">
        <f>YEAR('Policy Details'!$E2195)</f>
        <v>2017</v>
      </c>
    </row>
    <row r="2196" spans="1:12">
      <c r="A2196" t="s">
        <v>17694</v>
      </c>
      <c r="B2196" t="s">
        <v>20502</v>
      </c>
      <c r="C2196">
        <v>278038</v>
      </c>
      <c r="D2196">
        <v>856.56</v>
      </c>
      <c r="E2196" s="30">
        <v>44234</v>
      </c>
      <c r="F2196" s="30">
        <v>45010</v>
      </c>
      <c r="G2196" t="s">
        <v>20505</v>
      </c>
      <c r="H2196" t="s">
        <v>20508</v>
      </c>
      <c r="I2196" t="s">
        <v>1951</v>
      </c>
      <c r="J2196" t="str">
        <f>_xlfn.XLOOKUP('Policy Details'!$I2196,'Customer Information'!$A$2:$A$5001,'Customer Information'!$E$2:$E$5001)</f>
        <v>26-35</v>
      </c>
      <c r="K2196" t="str">
        <f>_xlfn.XLOOKUP('Policy Details'!$I2196,'Customer Information'!$A$2:$A$5001,'Customer Information'!$C$2:$C$5001)</f>
        <v>Male</v>
      </c>
      <c r="L2196">
        <f>YEAR('Policy Details'!$E2196)</f>
        <v>2021</v>
      </c>
    </row>
    <row r="2197" spans="1:12">
      <c r="A2197" t="s">
        <v>17695</v>
      </c>
      <c r="B2197" t="s">
        <v>20502</v>
      </c>
      <c r="C2197">
        <v>94677</v>
      </c>
      <c r="D2197">
        <v>523.17999999999995</v>
      </c>
      <c r="E2197" s="30">
        <v>42869</v>
      </c>
      <c r="F2197" s="30">
        <v>45678</v>
      </c>
      <c r="G2197" t="s">
        <v>20504</v>
      </c>
      <c r="H2197" t="s">
        <v>20508</v>
      </c>
      <c r="I2197" t="s">
        <v>4939</v>
      </c>
      <c r="J2197" t="str">
        <f>_xlfn.XLOOKUP('Policy Details'!$I2197,'Customer Information'!$A$2:$A$5001,'Customer Information'!$E$2:$E$5001)</f>
        <v>46-55</v>
      </c>
      <c r="K2197" t="str">
        <f>_xlfn.XLOOKUP('Policy Details'!$I2197,'Customer Information'!$A$2:$A$5001,'Customer Information'!$C$2:$C$5001)</f>
        <v>Female</v>
      </c>
      <c r="L2197">
        <f>YEAR('Policy Details'!$E2197)</f>
        <v>2017</v>
      </c>
    </row>
    <row r="2198" spans="1:12">
      <c r="A2198" t="s">
        <v>17696</v>
      </c>
      <c r="B2198" t="s">
        <v>20500</v>
      </c>
      <c r="C2198">
        <v>212403</v>
      </c>
      <c r="D2198">
        <v>472.94</v>
      </c>
      <c r="E2198" s="30">
        <v>45550</v>
      </c>
      <c r="F2198" s="30">
        <v>48963</v>
      </c>
      <c r="G2198" t="s">
        <v>20505</v>
      </c>
      <c r="H2198" t="s">
        <v>20507</v>
      </c>
      <c r="I2198" t="s">
        <v>4254</v>
      </c>
      <c r="J2198" t="str">
        <f>_xlfn.XLOOKUP('Policy Details'!$I2198,'Customer Information'!$A$2:$A$5001,'Customer Information'!$E$2:$E$5001)</f>
        <v>56+</v>
      </c>
      <c r="K2198" t="str">
        <f>_xlfn.XLOOKUP('Policy Details'!$I2198,'Customer Information'!$A$2:$A$5001,'Customer Information'!$C$2:$C$5001)</f>
        <v>Other</v>
      </c>
      <c r="L2198">
        <f>YEAR('Policy Details'!$E2198)</f>
        <v>2024</v>
      </c>
    </row>
    <row r="2199" spans="1:12">
      <c r="A2199" t="s">
        <v>17697</v>
      </c>
      <c r="B2199" t="s">
        <v>20502</v>
      </c>
      <c r="C2199">
        <v>49147</v>
      </c>
      <c r="D2199">
        <v>143.43</v>
      </c>
      <c r="E2199" s="30">
        <v>45256</v>
      </c>
      <c r="F2199" s="30">
        <v>46476</v>
      </c>
      <c r="G2199" t="s">
        <v>20505</v>
      </c>
      <c r="H2199" t="s">
        <v>20509</v>
      </c>
      <c r="I2199" t="s">
        <v>4285</v>
      </c>
      <c r="J2199" t="str">
        <f>_xlfn.XLOOKUP('Policy Details'!$I2199,'Customer Information'!$A$2:$A$5001,'Customer Information'!$E$2:$E$5001)</f>
        <v>56+</v>
      </c>
      <c r="K2199" t="str">
        <f>_xlfn.XLOOKUP('Policy Details'!$I2199,'Customer Information'!$A$2:$A$5001,'Customer Information'!$C$2:$C$5001)</f>
        <v>Female</v>
      </c>
      <c r="L2199">
        <f>YEAR('Policy Details'!$E2199)</f>
        <v>2023</v>
      </c>
    </row>
    <row r="2200" spans="1:12">
      <c r="A2200" t="s">
        <v>17698</v>
      </c>
      <c r="B2200" t="s">
        <v>20500</v>
      </c>
      <c r="C2200">
        <v>220343</v>
      </c>
      <c r="D2200">
        <v>675.4</v>
      </c>
      <c r="E2200" s="30">
        <v>42946</v>
      </c>
      <c r="F2200" s="30">
        <v>46257</v>
      </c>
      <c r="G2200" t="s">
        <v>20506</v>
      </c>
      <c r="H2200" t="s">
        <v>20509</v>
      </c>
      <c r="I2200" t="s">
        <v>4504</v>
      </c>
      <c r="J2200" t="str">
        <f>_xlfn.XLOOKUP('Policy Details'!$I2200,'Customer Information'!$A$2:$A$5001,'Customer Information'!$E$2:$E$5001)</f>
        <v>56+</v>
      </c>
      <c r="K2200" t="str">
        <f>_xlfn.XLOOKUP('Policy Details'!$I2200,'Customer Information'!$A$2:$A$5001,'Customer Information'!$C$2:$C$5001)</f>
        <v>Female</v>
      </c>
      <c r="L2200">
        <f>YEAR('Policy Details'!$E2200)</f>
        <v>2017</v>
      </c>
    </row>
    <row r="2201" spans="1:12">
      <c r="A2201" t="s">
        <v>17699</v>
      </c>
      <c r="B2201" t="s">
        <v>20502</v>
      </c>
      <c r="C2201">
        <v>165573</v>
      </c>
      <c r="D2201">
        <v>1205.71</v>
      </c>
      <c r="E2201" s="30">
        <v>42462</v>
      </c>
      <c r="F2201" s="30">
        <v>43951</v>
      </c>
      <c r="G2201" t="s">
        <v>20506</v>
      </c>
      <c r="H2201" t="s">
        <v>20509</v>
      </c>
      <c r="I2201" t="s">
        <v>50</v>
      </c>
      <c r="J2201" t="str">
        <f>_xlfn.XLOOKUP('Policy Details'!$I2201,'Customer Information'!$A$2:$A$5001,'Customer Information'!$E$2:$E$5001)</f>
        <v>36-45</v>
      </c>
      <c r="K2201" t="str">
        <f>_xlfn.XLOOKUP('Policy Details'!$I2201,'Customer Information'!$A$2:$A$5001,'Customer Information'!$C$2:$C$5001)</f>
        <v>Other</v>
      </c>
      <c r="L2201">
        <f>YEAR('Policy Details'!$E2201)</f>
        <v>2016</v>
      </c>
    </row>
    <row r="2202" spans="1:12">
      <c r="A2202" t="s">
        <v>17700</v>
      </c>
      <c r="B2202" t="s">
        <v>20500</v>
      </c>
      <c r="C2202">
        <v>196084</v>
      </c>
      <c r="D2202">
        <v>977.07</v>
      </c>
      <c r="E2202" s="30">
        <v>42284</v>
      </c>
      <c r="F2202" s="30">
        <v>45102</v>
      </c>
      <c r="G2202" t="s">
        <v>20505</v>
      </c>
      <c r="H2202" t="s">
        <v>20507</v>
      </c>
      <c r="I2202" t="s">
        <v>2167</v>
      </c>
      <c r="J2202" t="str">
        <f>_xlfn.XLOOKUP('Policy Details'!$I2202,'Customer Information'!$A$2:$A$5001,'Customer Information'!$E$2:$E$5001)</f>
        <v>36-45</v>
      </c>
      <c r="K2202" t="str">
        <f>_xlfn.XLOOKUP('Policy Details'!$I2202,'Customer Information'!$A$2:$A$5001,'Customer Information'!$C$2:$C$5001)</f>
        <v>Male</v>
      </c>
      <c r="L2202">
        <f>YEAR('Policy Details'!$E2202)</f>
        <v>2015</v>
      </c>
    </row>
    <row r="2203" spans="1:12">
      <c r="A2203" t="s">
        <v>17701</v>
      </c>
      <c r="B2203" t="s">
        <v>20501</v>
      </c>
      <c r="C2203">
        <v>397672</v>
      </c>
      <c r="D2203">
        <v>833.63</v>
      </c>
      <c r="E2203" s="30">
        <v>42299</v>
      </c>
      <c r="F2203" s="30">
        <v>43054</v>
      </c>
      <c r="G2203" t="s">
        <v>20505</v>
      </c>
      <c r="H2203" t="s">
        <v>20508</v>
      </c>
      <c r="I2203" t="s">
        <v>1180</v>
      </c>
      <c r="J2203" t="str">
        <f>_xlfn.XLOOKUP('Policy Details'!$I2203,'Customer Information'!$A$2:$A$5001,'Customer Information'!$E$2:$E$5001)</f>
        <v>26-35</v>
      </c>
      <c r="K2203" t="str">
        <f>_xlfn.XLOOKUP('Policy Details'!$I2203,'Customer Information'!$A$2:$A$5001,'Customer Information'!$C$2:$C$5001)</f>
        <v>Female</v>
      </c>
      <c r="L2203">
        <f>YEAR('Policy Details'!$E2203)</f>
        <v>2015</v>
      </c>
    </row>
    <row r="2204" spans="1:12">
      <c r="A2204" t="s">
        <v>17702</v>
      </c>
      <c r="B2204" t="s">
        <v>20500</v>
      </c>
      <c r="C2204">
        <v>20958</v>
      </c>
      <c r="D2204">
        <v>1455.51</v>
      </c>
      <c r="E2204" s="30">
        <v>42557</v>
      </c>
      <c r="F2204" s="30">
        <v>43559</v>
      </c>
      <c r="G2204" t="s">
        <v>20505</v>
      </c>
      <c r="H2204" t="s">
        <v>20509</v>
      </c>
      <c r="I2204" t="s">
        <v>4989</v>
      </c>
      <c r="J2204" t="str">
        <f>_xlfn.XLOOKUP('Policy Details'!$I2204,'Customer Information'!$A$2:$A$5001,'Customer Information'!$E$2:$E$5001)</f>
        <v>56+</v>
      </c>
      <c r="K2204" t="str">
        <f>_xlfn.XLOOKUP('Policy Details'!$I2204,'Customer Information'!$A$2:$A$5001,'Customer Information'!$C$2:$C$5001)</f>
        <v>Female</v>
      </c>
      <c r="L2204">
        <f>YEAR('Policy Details'!$E2204)</f>
        <v>2016</v>
      </c>
    </row>
    <row r="2205" spans="1:12">
      <c r="A2205" t="s">
        <v>17703</v>
      </c>
      <c r="B2205" t="s">
        <v>20502</v>
      </c>
      <c r="C2205">
        <v>299309</v>
      </c>
      <c r="D2205">
        <v>855.37</v>
      </c>
      <c r="E2205" s="30">
        <v>44100</v>
      </c>
      <c r="F2205" s="30">
        <v>45309</v>
      </c>
      <c r="G2205" t="s">
        <v>20504</v>
      </c>
      <c r="H2205" t="s">
        <v>20507</v>
      </c>
      <c r="I2205" t="s">
        <v>2141</v>
      </c>
      <c r="J2205" t="str">
        <f>_xlfn.XLOOKUP('Policy Details'!$I2205,'Customer Information'!$A$2:$A$5001,'Customer Information'!$E$2:$E$5001)</f>
        <v>56+</v>
      </c>
      <c r="K2205" t="str">
        <f>_xlfn.XLOOKUP('Policy Details'!$I2205,'Customer Information'!$A$2:$A$5001,'Customer Information'!$C$2:$C$5001)</f>
        <v>Other</v>
      </c>
      <c r="L2205">
        <f>YEAR('Policy Details'!$E2205)</f>
        <v>2020</v>
      </c>
    </row>
    <row r="2206" spans="1:12">
      <c r="A2206" t="s">
        <v>17704</v>
      </c>
      <c r="B2206" t="s">
        <v>20502</v>
      </c>
      <c r="C2206">
        <v>142072</v>
      </c>
      <c r="D2206">
        <v>1657.48</v>
      </c>
      <c r="E2206" s="30">
        <v>44256</v>
      </c>
      <c r="F2206" s="30">
        <v>47298</v>
      </c>
      <c r="G2206" t="s">
        <v>20506</v>
      </c>
      <c r="H2206" t="s">
        <v>20509</v>
      </c>
      <c r="I2206" t="s">
        <v>1408</v>
      </c>
      <c r="J2206" t="str">
        <f>_xlfn.XLOOKUP('Policy Details'!$I2206,'Customer Information'!$A$2:$A$5001,'Customer Information'!$E$2:$E$5001)</f>
        <v>46-55</v>
      </c>
      <c r="K2206" t="str">
        <f>_xlfn.XLOOKUP('Policy Details'!$I2206,'Customer Information'!$A$2:$A$5001,'Customer Information'!$C$2:$C$5001)</f>
        <v>Male</v>
      </c>
      <c r="L2206">
        <f>YEAR('Policy Details'!$E2206)</f>
        <v>2021</v>
      </c>
    </row>
    <row r="2207" spans="1:12">
      <c r="A2207" t="s">
        <v>17705</v>
      </c>
      <c r="B2207" t="s">
        <v>20502</v>
      </c>
      <c r="C2207">
        <v>448605</v>
      </c>
      <c r="D2207">
        <v>604.70000000000005</v>
      </c>
      <c r="E2207" s="30">
        <v>44661</v>
      </c>
      <c r="F2207" s="30">
        <v>46450</v>
      </c>
      <c r="G2207" t="s">
        <v>20504</v>
      </c>
      <c r="H2207" t="s">
        <v>20509</v>
      </c>
      <c r="I2207" t="s">
        <v>1066</v>
      </c>
      <c r="J2207" t="str">
        <f>_xlfn.XLOOKUP('Policy Details'!$I2207,'Customer Information'!$A$2:$A$5001,'Customer Information'!$E$2:$E$5001)</f>
        <v>56+</v>
      </c>
      <c r="K2207" t="str">
        <f>_xlfn.XLOOKUP('Policy Details'!$I2207,'Customer Information'!$A$2:$A$5001,'Customer Information'!$C$2:$C$5001)</f>
        <v>Other</v>
      </c>
      <c r="L2207">
        <f>YEAR('Policy Details'!$E2207)</f>
        <v>2022</v>
      </c>
    </row>
    <row r="2208" spans="1:12">
      <c r="A2208" t="s">
        <v>17706</v>
      </c>
      <c r="B2208" t="s">
        <v>20500</v>
      </c>
      <c r="C2208">
        <v>195328</v>
      </c>
      <c r="D2208">
        <v>1743.38</v>
      </c>
      <c r="E2208" s="30">
        <v>45527</v>
      </c>
      <c r="F2208" s="30">
        <v>48457</v>
      </c>
      <c r="G2208" t="s">
        <v>20506</v>
      </c>
      <c r="H2208" t="s">
        <v>20508</v>
      </c>
      <c r="I2208" t="s">
        <v>1306</v>
      </c>
      <c r="J2208" t="str">
        <f>_xlfn.XLOOKUP('Policy Details'!$I2208,'Customer Information'!$A$2:$A$5001,'Customer Information'!$E$2:$E$5001)</f>
        <v>36-45</v>
      </c>
      <c r="K2208" t="str">
        <f>_xlfn.XLOOKUP('Policy Details'!$I2208,'Customer Information'!$A$2:$A$5001,'Customer Information'!$C$2:$C$5001)</f>
        <v>Female</v>
      </c>
      <c r="L2208">
        <f>YEAR('Policy Details'!$E2208)</f>
        <v>2024</v>
      </c>
    </row>
    <row r="2209" spans="1:12">
      <c r="A2209" t="s">
        <v>17707</v>
      </c>
      <c r="B2209" t="s">
        <v>20502</v>
      </c>
      <c r="C2209">
        <v>317589</v>
      </c>
      <c r="D2209">
        <v>1874.34</v>
      </c>
      <c r="E2209" s="30">
        <v>44455</v>
      </c>
      <c r="F2209" s="30">
        <v>46412</v>
      </c>
      <c r="G2209" t="s">
        <v>20505</v>
      </c>
      <c r="H2209" t="s">
        <v>20509</v>
      </c>
      <c r="I2209" t="s">
        <v>2347</v>
      </c>
      <c r="J2209" t="str">
        <f>_xlfn.XLOOKUP('Policy Details'!$I2209,'Customer Information'!$A$2:$A$5001,'Customer Information'!$E$2:$E$5001)</f>
        <v>56+</v>
      </c>
      <c r="K2209" t="str">
        <f>_xlfn.XLOOKUP('Policy Details'!$I2209,'Customer Information'!$A$2:$A$5001,'Customer Information'!$C$2:$C$5001)</f>
        <v>Other</v>
      </c>
      <c r="L2209">
        <f>YEAR('Policy Details'!$E2209)</f>
        <v>2021</v>
      </c>
    </row>
    <row r="2210" spans="1:12">
      <c r="A2210" t="s">
        <v>17708</v>
      </c>
      <c r="B2210" t="s">
        <v>20503</v>
      </c>
      <c r="C2210">
        <v>294143</v>
      </c>
      <c r="D2210">
        <v>1824.81</v>
      </c>
      <c r="E2210" s="30">
        <v>45450</v>
      </c>
      <c r="F2210" s="30">
        <v>48699</v>
      </c>
      <c r="G2210" t="s">
        <v>20506</v>
      </c>
      <c r="H2210" t="s">
        <v>20507</v>
      </c>
      <c r="I2210" t="s">
        <v>976</v>
      </c>
      <c r="J2210" t="str">
        <f>_xlfn.XLOOKUP('Policy Details'!$I2210,'Customer Information'!$A$2:$A$5001,'Customer Information'!$E$2:$E$5001)</f>
        <v>56+</v>
      </c>
      <c r="K2210" t="str">
        <f>_xlfn.XLOOKUP('Policy Details'!$I2210,'Customer Information'!$A$2:$A$5001,'Customer Information'!$C$2:$C$5001)</f>
        <v>Male</v>
      </c>
      <c r="L2210">
        <f>YEAR('Policy Details'!$E2210)</f>
        <v>2024</v>
      </c>
    </row>
    <row r="2211" spans="1:12">
      <c r="A2211" t="s">
        <v>17709</v>
      </c>
      <c r="B2211" t="s">
        <v>20502</v>
      </c>
      <c r="C2211">
        <v>357357</v>
      </c>
      <c r="D2211">
        <v>1501.7</v>
      </c>
      <c r="E2211" s="30">
        <v>44341</v>
      </c>
      <c r="F2211" s="30">
        <v>46577</v>
      </c>
      <c r="G2211" t="s">
        <v>20506</v>
      </c>
      <c r="H2211" t="s">
        <v>20509</v>
      </c>
      <c r="I2211" t="s">
        <v>2747</v>
      </c>
      <c r="J2211" t="str">
        <f>_xlfn.XLOOKUP('Policy Details'!$I2211,'Customer Information'!$A$2:$A$5001,'Customer Information'!$E$2:$E$5001)</f>
        <v>56+</v>
      </c>
      <c r="K2211" t="str">
        <f>_xlfn.XLOOKUP('Policy Details'!$I2211,'Customer Information'!$A$2:$A$5001,'Customer Information'!$C$2:$C$5001)</f>
        <v>Male</v>
      </c>
      <c r="L2211">
        <f>YEAR('Policy Details'!$E2211)</f>
        <v>2021</v>
      </c>
    </row>
    <row r="2212" spans="1:12">
      <c r="A2212" t="s">
        <v>17710</v>
      </c>
      <c r="B2212" t="s">
        <v>20502</v>
      </c>
      <c r="C2212">
        <v>376234</v>
      </c>
      <c r="D2212">
        <v>702.76</v>
      </c>
      <c r="E2212" s="30">
        <v>44021</v>
      </c>
      <c r="F2212" s="30">
        <v>45185</v>
      </c>
      <c r="G2212" t="s">
        <v>20505</v>
      </c>
      <c r="H2212" t="s">
        <v>20509</v>
      </c>
      <c r="I2212" t="s">
        <v>2189</v>
      </c>
      <c r="J2212" t="str">
        <f>_xlfn.XLOOKUP('Policy Details'!$I2212,'Customer Information'!$A$2:$A$5001,'Customer Information'!$E$2:$E$5001)</f>
        <v>56+</v>
      </c>
      <c r="K2212" t="str">
        <f>_xlfn.XLOOKUP('Policy Details'!$I2212,'Customer Information'!$A$2:$A$5001,'Customer Information'!$C$2:$C$5001)</f>
        <v>Female</v>
      </c>
      <c r="L2212">
        <f>YEAR('Policy Details'!$E2212)</f>
        <v>2020</v>
      </c>
    </row>
    <row r="2213" spans="1:12">
      <c r="A2213" t="s">
        <v>17711</v>
      </c>
      <c r="B2213" t="s">
        <v>20503</v>
      </c>
      <c r="C2213">
        <v>225307</v>
      </c>
      <c r="D2213">
        <v>919.4</v>
      </c>
      <c r="E2213" s="30">
        <v>42667</v>
      </c>
      <c r="F2213" s="30">
        <v>45929</v>
      </c>
      <c r="G2213" t="s">
        <v>20505</v>
      </c>
      <c r="H2213" t="s">
        <v>20509</v>
      </c>
      <c r="I2213" t="s">
        <v>4550</v>
      </c>
      <c r="J2213" t="str">
        <f>_xlfn.XLOOKUP('Policy Details'!$I2213,'Customer Information'!$A$2:$A$5001,'Customer Information'!$E$2:$E$5001)</f>
        <v>26-35</v>
      </c>
      <c r="K2213" t="str">
        <f>_xlfn.XLOOKUP('Policy Details'!$I2213,'Customer Information'!$A$2:$A$5001,'Customer Information'!$C$2:$C$5001)</f>
        <v>Other</v>
      </c>
      <c r="L2213">
        <f>YEAR('Policy Details'!$E2213)</f>
        <v>2016</v>
      </c>
    </row>
    <row r="2214" spans="1:12">
      <c r="A2214" t="s">
        <v>17712</v>
      </c>
      <c r="B2214" t="s">
        <v>20502</v>
      </c>
      <c r="C2214">
        <v>385117</v>
      </c>
      <c r="D2214">
        <v>1376.48</v>
      </c>
      <c r="E2214" s="30">
        <v>44030</v>
      </c>
      <c r="F2214" s="30">
        <v>46456</v>
      </c>
      <c r="G2214" t="s">
        <v>20506</v>
      </c>
      <c r="H2214" t="s">
        <v>20508</v>
      </c>
      <c r="I2214" t="s">
        <v>4497</v>
      </c>
      <c r="J2214" t="str">
        <f>_xlfn.XLOOKUP('Policy Details'!$I2214,'Customer Information'!$A$2:$A$5001,'Customer Information'!$E$2:$E$5001)</f>
        <v>56+</v>
      </c>
      <c r="K2214" t="str">
        <f>_xlfn.XLOOKUP('Policy Details'!$I2214,'Customer Information'!$A$2:$A$5001,'Customer Information'!$C$2:$C$5001)</f>
        <v>Male</v>
      </c>
      <c r="L2214">
        <f>YEAR('Policy Details'!$E2214)</f>
        <v>2020</v>
      </c>
    </row>
    <row r="2215" spans="1:12">
      <c r="A2215" t="s">
        <v>17713</v>
      </c>
      <c r="B2215" t="s">
        <v>20501</v>
      </c>
      <c r="C2215">
        <v>370307</v>
      </c>
      <c r="D2215">
        <v>121.31</v>
      </c>
      <c r="E2215" s="30">
        <v>42428</v>
      </c>
      <c r="F2215" s="30">
        <v>44077</v>
      </c>
      <c r="G2215" t="s">
        <v>20505</v>
      </c>
      <c r="H2215" t="s">
        <v>20507</v>
      </c>
      <c r="I2215" t="s">
        <v>1087</v>
      </c>
      <c r="J2215" t="str">
        <f>_xlfn.XLOOKUP('Policy Details'!$I2215,'Customer Information'!$A$2:$A$5001,'Customer Information'!$E$2:$E$5001)</f>
        <v>18-25</v>
      </c>
      <c r="K2215" t="str">
        <f>_xlfn.XLOOKUP('Policy Details'!$I2215,'Customer Information'!$A$2:$A$5001,'Customer Information'!$C$2:$C$5001)</f>
        <v>Female</v>
      </c>
      <c r="L2215">
        <f>YEAR('Policy Details'!$E2215)</f>
        <v>2016</v>
      </c>
    </row>
    <row r="2216" spans="1:12">
      <c r="A2216" t="s">
        <v>17714</v>
      </c>
      <c r="B2216" t="s">
        <v>20500</v>
      </c>
      <c r="C2216">
        <v>357974</v>
      </c>
      <c r="D2216">
        <v>715.96</v>
      </c>
      <c r="E2216" s="30">
        <v>42084</v>
      </c>
      <c r="F2216" s="30">
        <v>43030</v>
      </c>
      <c r="G2216" t="s">
        <v>20505</v>
      </c>
      <c r="H2216" t="s">
        <v>20508</v>
      </c>
      <c r="I2216" t="s">
        <v>2557</v>
      </c>
      <c r="J2216" t="str">
        <f>_xlfn.XLOOKUP('Policy Details'!$I2216,'Customer Information'!$A$2:$A$5001,'Customer Information'!$E$2:$E$5001)</f>
        <v>46-55</v>
      </c>
      <c r="K2216" t="str">
        <f>_xlfn.XLOOKUP('Policy Details'!$I2216,'Customer Information'!$A$2:$A$5001,'Customer Information'!$C$2:$C$5001)</f>
        <v>Other</v>
      </c>
      <c r="L2216">
        <f>YEAR('Policy Details'!$E2216)</f>
        <v>2015</v>
      </c>
    </row>
    <row r="2217" spans="1:12">
      <c r="A2217" t="s">
        <v>17715</v>
      </c>
      <c r="B2217" t="s">
        <v>20503</v>
      </c>
      <c r="C2217">
        <v>53236</v>
      </c>
      <c r="D2217">
        <v>384.55</v>
      </c>
      <c r="E2217" s="30">
        <v>43403</v>
      </c>
      <c r="F2217" s="30">
        <v>45940</v>
      </c>
      <c r="G2217" t="s">
        <v>20505</v>
      </c>
      <c r="H2217" t="s">
        <v>20507</v>
      </c>
      <c r="I2217" t="s">
        <v>1766</v>
      </c>
      <c r="J2217" t="str">
        <f>_xlfn.XLOOKUP('Policy Details'!$I2217,'Customer Information'!$A$2:$A$5001,'Customer Information'!$E$2:$E$5001)</f>
        <v>36-45</v>
      </c>
      <c r="K2217" t="str">
        <f>_xlfn.XLOOKUP('Policy Details'!$I2217,'Customer Information'!$A$2:$A$5001,'Customer Information'!$C$2:$C$5001)</f>
        <v>Other</v>
      </c>
      <c r="L2217">
        <f>YEAR('Policy Details'!$E2217)</f>
        <v>2018</v>
      </c>
    </row>
    <row r="2218" spans="1:12">
      <c r="A2218" t="s">
        <v>17716</v>
      </c>
      <c r="B2218" t="s">
        <v>20502</v>
      </c>
      <c r="C2218">
        <v>20996</v>
      </c>
      <c r="D2218">
        <v>838.61</v>
      </c>
      <c r="E2218" s="30">
        <v>42866</v>
      </c>
      <c r="F2218" s="30">
        <v>44425</v>
      </c>
      <c r="G2218" t="s">
        <v>20504</v>
      </c>
      <c r="H2218" t="s">
        <v>20508</v>
      </c>
      <c r="I2218" t="s">
        <v>2222</v>
      </c>
      <c r="J2218" t="str">
        <f>_xlfn.XLOOKUP('Policy Details'!$I2218,'Customer Information'!$A$2:$A$5001,'Customer Information'!$E$2:$E$5001)</f>
        <v>56+</v>
      </c>
      <c r="K2218" t="str">
        <f>_xlfn.XLOOKUP('Policy Details'!$I2218,'Customer Information'!$A$2:$A$5001,'Customer Information'!$C$2:$C$5001)</f>
        <v>Other</v>
      </c>
      <c r="L2218">
        <f>YEAR('Policy Details'!$E2218)</f>
        <v>2017</v>
      </c>
    </row>
    <row r="2219" spans="1:12">
      <c r="A2219" t="s">
        <v>17717</v>
      </c>
      <c r="B2219" t="s">
        <v>20503</v>
      </c>
      <c r="C2219">
        <v>238704</v>
      </c>
      <c r="D2219">
        <v>1207.95</v>
      </c>
      <c r="E2219" s="30">
        <v>42778</v>
      </c>
      <c r="F2219" s="30">
        <v>45653</v>
      </c>
      <c r="G2219" t="s">
        <v>20504</v>
      </c>
      <c r="H2219" t="s">
        <v>20509</v>
      </c>
      <c r="I2219" t="s">
        <v>1414</v>
      </c>
      <c r="J2219" t="str">
        <f>_xlfn.XLOOKUP('Policy Details'!$I2219,'Customer Information'!$A$2:$A$5001,'Customer Information'!$E$2:$E$5001)</f>
        <v>46-55</v>
      </c>
      <c r="K2219" t="str">
        <f>_xlfn.XLOOKUP('Policy Details'!$I2219,'Customer Information'!$A$2:$A$5001,'Customer Information'!$C$2:$C$5001)</f>
        <v>Male</v>
      </c>
      <c r="L2219">
        <f>YEAR('Policy Details'!$E2219)</f>
        <v>2017</v>
      </c>
    </row>
    <row r="2220" spans="1:12">
      <c r="A2220" t="s">
        <v>17718</v>
      </c>
      <c r="B2220" t="s">
        <v>20503</v>
      </c>
      <c r="C2220">
        <v>358171</v>
      </c>
      <c r="D2220">
        <v>329.78</v>
      </c>
      <c r="E2220" s="30">
        <v>43452</v>
      </c>
      <c r="F2220" s="30">
        <v>46011</v>
      </c>
      <c r="G2220" t="s">
        <v>20506</v>
      </c>
      <c r="H2220" t="s">
        <v>20509</v>
      </c>
      <c r="I2220" t="s">
        <v>3585</v>
      </c>
      <c r="J2220" t="str">
        <f>_xlfn.XLOOKUP('Policy Details'!$I2220,'Customer Information'!$A$2:$A$5001,'Customer Information'!$E$2:$E$5001)</f>
        <v>56+</v>
      </c>
      <c r="K2220" t="str">
        <f>_xlfn.XLOOKUP('Policy Details'!$I2220,'Customer Information'!$A$2:$A$5001,'Customer Information'!$C$2:$C$5001)</f>
        <v>Other</v>
      </c>
      <c r="L2220">
        <f>YEAR('Policy Details'!$E2220)</f>
        <v>2018</v>
      </c>
    </row>
    <row r="2221" spans="1:12">
      <c r="A2221" t="s">
        <v>17719</v>
      </c>
      <c r="B2221" t="s">
        <v>20500</v>
      </c>
      <c r="C2221">
        <v>330069</v>
      </c>
      <c r="D2221">
        <v>240.17</v>
      </c>
      <c r="E2221" s="30">
        <v>43877</v>
      </c>
      <c r="F2221" s="30">
        <v>44421</v>
      </c>
      <c r="G2221" t="s">
        <v>20506</v>
      </c>
      <c r="H2221" t="s">
        <v>20507</v>
      </c>
      <c r="I2221" t="s">
        <v>1652</v>
      </c>
      <c r="J2221" t="str">
        <f>_xlfn.XLOOKUP('Policy Details'!$I2221,'Customer Information'!$A$2:$A$5001,'Customer Information'!$E$2:$E$5001)</f>
        <v>36-45</v>
      </c>
      <c r="K2221" t="str">
        <f>_xlfn.XLOOKUP('Policy Details'!$I2221,'Customer Information'!$A$2:$A$5001,'Customer Information'!$C$2:$C$5001)</f>
        <v>Male</v>
      </c>
      <c r="L2221">
        <f>YEAR('Policy Details'!$E2221)</f>
        <v>2020</v>
      </c>
    </row>
    <row r="2222" spans="1:12">
      <c r="A2222" t="s">
        <v>17720</v>
      </c>
      <c r="B2222" t="s">
        <v>20503</v>
      </c>
      <c r="C2222">
        <v>399630</v>
      </c>
      <c r="D2222">
        <v>1032.0899999999999</v>
      </c>
      <c r="E2222" s="30">
        <v>45057</v>
      </c>
      <c r="F2222" s="30">
        <v>48631</v>
      </c>
      <c r="G2222" t="s">
        <v>20505</v>
      </c>
      <c r="H2222" t="s">
        <v>20509</v>
      </c>
      <c r="I2222" t="s">
        <v>4750</v>
      </c>
      <c r="J2222" t="str">
        <f>_xlfn.XLOOKUP('Policy Details'!$I2222,'Customer Information'!$A$2:$A$5001,'Customer Information'!$E$2:$E$5001)</f>
        <v>26-35</v>
      </c>
      <c r="K2222" t="str">
        <f>_xlfn.XLOOKUP('Policy Details'!$I2222,'Customer Information'!$A$2:$A$5001,'Customer Information'!$C$2:$C$5001)</f>
        <v>Female</v>
      </c>
      <c r="L2222">
        <f>YEAR('Policy Details'!$E2222)</f>
        <v>2023</v>
      </c>
    </row>
    <row r="2223" spans="1:12">
      <c r="A2223" t="s">
        <v>17721</v>
      </c>
      <c r="B2223" t="s">
        <v>20503</v>
      </c>
      <c r="C2223">
        <v>213458</v>
      </c>
      <c r="D2223">
        <v>1967.6</v>
      </c>
      <c r="E2223" s="30">
        <v>43477</v>
      </c>
      <c r="F2223" s="30">
        <v>44986</v>
      </c>
      <c r="G2223" t="s">
        <v>20505</v>
      </c>
      <c r="H2223" t="s">
        <v>20509</v>
      </c>
      <c r="I2223" t="s">
        <v>364</v>
      </c>
      <c r="J2223" t="str">
        <f>_xlfn.XLOOKUP('Policy Details'!$I2223,'Customer Information'!$A$2:$A$5001,'Customer Information'!$E$2:$E$5001)</f>
        <v>36-45</v>
      </c>
      <c r="K2223" t="str">
        <f>_xlfn.XLOOKUP('Policy Details'!$I2223,'Customer Information'!$A$2:$A$5001,'Customer Information'!$C$2:$C$5001)</f>
        <v>Male</v>
      </c>
      <c r="L2223">
        <f>YEAR('Policy Details'!$E2223)</f>
        <v>2019</v>
      </c>
    </row>
    <row r="2224" spans="1:12">
      <c r="A2224" t="s">
        <v>17722</v>
      </c>
      <c r="B2224" t="s">
        <v>20500</v>
      </c>
      <c r="C2224">
        <v>265687</v>
      </c>
      <c r="D2224">
        <v>1373.45</v>
      </c>
      <c r="E2224" s="30">
        <v>42551</v>
      </c>
      <c r="F2224" s="30">
        <v>43600</v>
      </c>
      <c r="G2224" t="s">
        <v>20504</v>
      </c>
      <c r="H2224" t="s">
        <v>20508</v>
      </c>
      <c r="I2224" t="s">
        <v>4439</v>
      </c>
      <c r="J2224" t="str">
        <f>_xlfn.XLOOKUP('Policy Details'!$I2224,'Customer Information'!$A$2:$A$5001,'Customer Information'!$E$2:$E$5001)</f>
        <v>36-45</v>
      </c>
      <c r="K2224" t="str">
        <f>_xlfn.XLOOKUP('Policy Details'!$I2224,'Customer Information'!$A$2:$A$5001,'Customer Information'!$C$2:$C$5001)</f>
        <v>Other</v>
      </c>
      <c r="L2224">
        <f>YEAR('Policy Details'!$E2224)</f>
        <v>2016</v>
      </c>
    </row>
    <row r="2225" spans="1:12">
      <c r="A2225" t="s">
        <v>17723</v>
      </c>
      <c r="B2225" t="s">
        <v>20500</v>
      </c>
      <c r="C2225">
        <v>107826</v>
      </c>
      <c r="D2225">
        <v>1857.44</v>
      </c>
      <c r="E2225" s="30">
        <v>43338</v>
      </c>
      <c r="F2225" s="30">
        <v>46553</v>
      </c>
      <c r="G2225" t="s">
        <v>20505</v>
      </c>
      <c r="H2225" t="s">
        <v>20507</v>
      </c>
      <c r="I2225" t="s">
        <v>871</v>
      </c>
      <c r="J2225" t="str">
        <f>_xlfn.XLOOKUP('Policy Details'!$I2225,'Customer Information'!$A$2:$A$5001,'Customer Information'!$E$2:$E$5001)</f>
        <v>36-45</v>
      </c>
      <c r="K2225" t="str">
        <f>_xlfn.XLOOKUP('Policy Details'!$I2225,'Customer Information'!$A$2:$A$5001,'Customer Information'!$C$2:$C$5001)</f>
        <v>Male</v>
      </c>
      <c r="L2225">
        <f>YEAR('Policy Details'!$E2225)</f>
        <v>2018</v>
      </c>
    </row>
    <row r="2226" spans="1:12">
      <c r="A2226" t="s">
        <v>17724</v>
      </c>
      <c r="B2226" t="s">
        <v>20502</v>
      </c>
      <c r="C2226">
        <v>426971</v>
      </c>
      <c r="D2226">
        <v>313.94</v>
      </c>
      <c r="E2226" s="30">
        <v>43560</v>
      </c>
      <c r="F2226" s="30">
        <v>45520</v>
      </c>
      <c r="G2226" t="s">
        <v>20504</v>
      </c>
      <c r="H2226" t="s">
        <v>20507</v>
      </c>
      <c r="I2226" t="s">
        <v>418</v>
      </c>
      <c r="J2226" t="str">
        <f>_xlfn.XLOOKUP('Policy Details'!$I2226,'Customer Information'!$A$2:$A$5001,'Customer Information'!$E$2:$E$5001)</f>
        <v>36-45</v>
      </c>
      <c r="K2226" t="str">
        <f>_xlfn.XLOOKUP('Policy Details'!$I2226,'Customer Information'!$A$2:$A$5001,'Customer Information'!$C$2:$C$5001)</f>
        <v>Female</v>
      </c>
      <c r="L2226">
        <f>YEAR('Policy Details'!$E2226)</f>
        <v>2019</v>
      </c>
    </row>
    <row r="2227" spans="1:12">
      <c r="A2227" t="s">
        <v>17725</v>
      </c>
      <c r="B2227" t="s">
        <v>20502</v>
      </c>
      <c r="C2227">
        <v>443568</v>
      </c>
      <c r="D2227">
        <v>229.72</v>
      </c>
      <c r="E2227" s="30">
        <v>43609</v>
      </c>
      <c r="F2227" s="30">
        <v>46910</v>
      </c>
      <c r="G2227" t="s">
        <v>20504</v>
      </c>
      <c r="H2227" t="s">
        <v>20509</v>
      </c>
      <c r="I2227" t="s">
        <v>1094</v>
      </c>
      <c r="J2227" t="str">
        <f>_xlfn.XLOOKUP('Policy Details'!$I2227,'Customer Information'!$A$2:$A$5001,'Customer Information'!$E$2:$E$5001)</f>
        <v>56+</v>
      </c>
      <c r="K2227" t="str">
        <f>_xlfn.XLOOKUP('Policy Details'!$I2227,'Customer Information'!$A$2:$A$5001,'Customer Information'!$C$2:$C$5001)</f>
        <v>Female</v>
      </c>
      <c r="L2227">
        <f>YEAR('Policy Details'!$E2227)</f>
        <v>2019</v>
      </c>
    </row>
    <row r="2228" spans="1:12">
      <c r="A2228" t="s">
        <v>17726</v>
      </c>
      <c r="B2228" t="s">
        <v>20501</v>
      </c>
      <c r="C2228">
        <v>255038</v>
      </c>
      <c r="D2228">
        <v>1730.64</v>
      </c>
      <c r="E2228" s="30">
        <v>43711</v>
      </c>
      <c r="F2228" s="30">
        <v>47046</v>
      </c>
      <c r="G2228" t="s">
        <v>20504</v>
      </c>
      <c r="H2228" t="s">
        <v>20509</v>
      </c>
      <c r="I2228" t="s">
        <v>2746</v>
      </c>
      <c r="J2228" t="str">
        <f>_xlfn.XLOOKUP('Policy Details'!$I2228,'Customer Information'!$A$2:$A$5001,'Customer Information'!$E$2:$E$5001)</f>
        <v>56+</v>
      </c>
      <c r="K2228" t="str">
        <f>_xlfn.XLOOKUP('Policy Details'!$I2228,'Customer Information'!$A$2:$A$5001,'Customer Information'!$C$2:$C$5001)</f>
        <v>Female</v>
      </c>
      <c r="L2228">
        <f>YEAR('Policy Details'!$E2228)</f>
        <v>2019</v>
      </c>
    </row>
    <row r="2229" spans="1:12">
      <c r="A2229" t="s">
        <v>17727</v>
      </c>
      <c r="B2229" t="s">
        <v>20502</v>
      </c>
      <c r="C2229">
        <v>378624</v>
      </c>
      <c r="D2229">
        <v>1656.94</v>
      </c>
      <c r="E2229" s="30">
        <v>44162</v>
      </c>
      <c r="F2229" s="30">
        <v>46557</v>
      </c>
      <c r="G2229" t="s">
        <v>20506</v>
      </c>
      <c r="H2229" t="s">
        <v>20508</v>
      </c>
      <c r="I2229" t="s">
        <v>2313</v>
      </c>
      <c r="J2229" t="str">
        <f>_xlfn.XLOOKUP('Policy Details'!$I2229,'Customer Information'!$A$2:$A$5001,'Customer Information'!$E$2:$E$5001)</f>
        <v>56+</v>
      </c>
      <c r="K2229" t="str">
        <f>_xlfn.XLOOKUP('Policy Details'!$I2229,'Customer Information'!$A$2:$A$5001,'Customer Information'!$C$2:$C$5001)</f>
        <v>Other</v>
      </c>
      <c r="L2229">
        <f>YEAR('Policy Details'!$E2229)</f>
        <v>2020</v>
      </c>
    </row>
    <row r="2230" spans="1:12">
      <c r="A2230" t="s">
        <v>17728</v>
      </c>
      <c r="B2230" t="s">
        <v>20502</v>
      </c>
      <c r="C2230">
        <v>455862</v>
      </c>
      <c r="D2230">
        <v>1562.25</v>
      </c>
      <c r="E2230" s="30">
        <v>43719</v>
      </c>
      <c r="F2230" s="30">
        <v>45281</v>
      </c>
      <c r="G2230" t="s">
        <v>20506</v>
      </c>
      <c r="H2230" t="s">
        <v>20508</v>
      </c>
      <c r="I2230" t="s">
        <v>307</v>
      </c>
      <c r="J2230" t="str">
        <f>_xlfn.XLOOKUP('Policy Details'!$I2230,'Customer Information'!$A$2:$A$5001,'Customer Information'!$E$2:$E$5001)</f>
        <v>36-45</v>
      </c>
      <c r="K2230" t="str">
        <f>_xlfn.XLOOKUP('Policy Details'!$I2230,'Customer Information'!$A$2:$A$5001,'Customer Information'!$C$2:$C$5001)</f>
        <v>Male</v>
      </c>
      <c r="L2230">
        <f>YEAR('Policy Details'!$E2230)</f>
        <v>2019</v>
      </c>
    </row>
    <row r="2231" spans="1:12">
      <c r="A2231" t="s">
        <v>17729</v>
      </c>
      <c r="B2231" t="s">
        <v>20502</v>
      </c>
      <c r="C2231">
        <v>259092</v>
      </c>
      <c r="D2231">
        <v>1657.3</v>
      </c>
      <c r="E2231" s="30">
        <v>43683</v>
      </c>
      <c r="F2231" s="30">
        <v>46010</v>
      </c>
      <c r="G2231" t="s">
        <v>20506</v>
      </c>
      <c r="H2231" t="s">
        <v>20508</v>
      </c>
      <c r="I2231" t="s">
        <v>2689</v>
      </c>
      <c r="J2231" t="str">
        <f>_xlfn.XLOOKUP('Policy Details'!$I2231,'Customer Information'!$A$2:$A$5001,'Customer Information'!$E$2:$E$5001)</f>
        <v>46-55</v>
      </c>
      <c r="K2231" t="str">
        <f>_xlfn.XLOOKUP('Policy Details'!$I2231,'Customer Information'!$A$2:$A$5001,'Customer Information'!$C$2:$C$5001)</f>
        <v>Male</v>
      </c>
      <c r="L2231">
        <f>YEAR('Policy Details'!$E2231)</f>
        <v>2019</v>
      </c>
    </row>
    <row r="2232" spans="1:12">
      <c r="A2232" t="s">
        <v>17730</v>
      </c>
      <c r="B2232" t="s">
        <v>20502</v>
      </c>
      <c r="C2232">
        <v>125268</v>
      </c>
      <c r="D2232">
        <v>1871.34</v>
      </c>
      <c r="E2232" s="30">
        <v>42034</v>
      </c>
      <c r="F2232" s="30">
        <v>43072</v>
      </c>
      <c r="G2232" t="s">
        <v>20504</v>
      </c>
      <c r="H2232" t="s">
        <v>20507</v>
      </c>
      <c r="I2232" t="s">
        <v>2080</v>
      </c>
      <c r="J2232" t="str">
        <f>_xlfn.XLOOKUP('Policy Details'!$I2232,'Customer Information'!$A$2:$A$5001,'Customer Information'!$E$2:$E$5001)</f>
        <v>56+</v>
      </c>
      <c r="K2232" t="str">
        <f>_xlfn.XLOOKUP('Policy Details'!$I2232,'Customer Information'!$A$2:$A$5001,'Customer Information'!$C$2:$C$5001)</f>
        <v>Male</v>
      </c>
      <c r="L2232">
        <f>YEAR('Policy Details'!$E2232)</f>
        <v>2015</v>
      </c>
    </row>
    <row r="2233" spans="1:12">
      <c r="A2233" t="s">
        <v>17731</v>
      </c>
      <c r="B2233" t="s">
        <v>20502</v>
      </c>
      <c r="C2233">
        <v>496496</v>
      </c>
      <c r="D2233">
        <v>954.23</v>
      </c>
      <c r="E2233" s="30">
        <v>42607</v>
      </c>
      <c r="F2233" s="30">
        <v>45748</v>
      </c>
      <c r="G2233" t="s">
        <v>20504</v>
      </c>
      <c r="H2233" t="s">
        <v>20508</v>
      </c>
      <c r="I2233" t="s">
        <v>4398</v>
      </c>
      <c r="J2233" t="str">
        <f>_xlfn.XLOOKUP('Policy Details'!$I2233,'Customer Information'!$A$2:$A$5001,'Customer Information'!$E$2:$E$5001)</f>
        <v>26-35</v>
      </c>
      <c r="K2233" t="str">
        <f>_xlfn.XLOOKUP('Policy Details'!$I2233,'Customer Information'!$A$2:$A$5001,'Customer Information'!$C$2:$C$5001)</f>
        <v>Female</v>
      </c>
      <c r="L2233">
        <f>YEAR('Policy Details'!$E2233)</f>
        <v>2016</v>
      </c>
    </row>
    <row r="2234" spans="1:12">
      <c r="A2234" t="s">
        <v>17732</v>
      </c>
      <c r="B2234" t="s">
        <v>20501</v>
      </c>
      <c r="C2234">
        <v>39521</v>
      </c>
      <c r="D2234">
        <v>817.68</v>
      </c>
      <c r="E2234" s="30">
        <v>42721</v>
      </c>
      <c r="F2234" s="30">
        <v>44045</v>
      </c>
      <c r="G2234" t="s">
        <v>20505</v>
      </c>
      <c r="H2234" t="s">
        <v>20507</v>
      </c>
      <c r="I2234" t="s">
        <v>3801</v>
      </c>
      <c r="J2234" t="str">
        <f>_xlfn.XLOOKUP('Policy Details'!$I2234,'Customer Information'!$A$2:$A$5001,'Customer Information'!$E$2:$E$5001)</f>
        <v>26-35</v>
      </c>
      <c r="K2234" t="str">
        <f>_xlfn.XLOOKUP('Policy Details'!$I2234,'Customer Information'!$A$2:$A$5001,'Customer Information'!$C$2:$C$5001)</f>
        <v>Male</v>
      </c>
      <c r="L2234">
        <f>YEAR('Policy Details'!$E2234)</f>
        <v>2016</v>
      </c>
    </row>
    <row r="2235" spans="1:12">
      <c r="A2235" t="s">
        <v>17733</v>
      </c>
      <c r="B2235" t="s">
        <v>20501</v>
      </c>
      <c r="C2235">
        <v>471668</v>
      </c>
      <c r="D2235">
        <v>934.56</v>
      </c>
      <c r="E2235" s="30">
        <v>43725</v>
      </c>
      <c r="F2235" s="30">
        <v>44742</v>
      </c>
      <c r="G2235" t="s">
        <v>20506</v>
      </c>
      <c r="H2235" t="s">
        <v>20509</v>
      </c>
      <c r="I2235" t="s">
        <v>1551</v>
      </c>
      <c r="J2235" t="str">
        <f>_xlfn.XLOOKUP('Policy Details'!$I2235,'Customer Information'!$A$2:$A$5001,'Customer Information'!$E$2:$E$5001)</f>
        <v>46-55</v>
      </c>
      <c r="K2235" t="str">
        <f>_xlfn.XLOOKUP('Policy Details'!$I2235,'Customer Information'!$A$2:$A$5001,'Customer Information'!$C$2:$C$5001)</f>
        <v>Male</v>
      </c>
      <c r="L2235">
        <f>YEAR('Policy Details'!$E2235)</f>
        <v>2019</v>
      </c>
    </row>
    <row r="2236" spans="1:12">
      <c r="A2236" t="s">
        <v>17734</v>
      </c>
      <c r="B2236" t="s">
        <v>20503</v>
      </c>
      <c r="C2236">
        <v>42662</v>
      </c>
      <c r="D2236">
        <v>1966.82</v>
      </c>
      <c r="E2236" s="30">
        <v>42397</v>
      </c>
      <c r="F2236" s="30">
        <v>44115</v>
      </c>
      <c r="G2236" t="s">
        <v>20505</v>
      </c>
      <c r="H2236" t="s">
        <v>20508</v>
      </c>
      <c r="I2236" t="s">
        <v>3392</v>
      </c>
      <c r="J2236" t="str">
        <f>_xlfn.XLOOKUP('Policy Details'!$I2236,'Customer Information'!$A$2:$A$5001,'Customer Information'!$E$2:$E$5001)</f>
        <v>26-35</v>
      </c>
      <c r="K2236" t="str">
        <f>_xlfn.XLOOKUP('Policy Details'!$I2236,'Customer Information'!$A$2:$A$5001,'Customer Information'!$C$2:$C$5001)</f>
        <v>Female</v>
      </c>
      <c r="L2236">
        <f>YEAR('Policy Details'!$E2236)</f>
        <v>2016</v>
      </c>
    </row>
    <row r="2237" spans="1:12">
      <c r="A2237" t="s">
        <v>17735</v>
      </c>
      <c r="B2237" t="s">
        <v>20503</v>
      </c>
      <c r="C2237">
        <v>220844</v>
      </c>
      <c r="D2237">
        <v>1369.9</v>
      </c>
      <c r="E2237" s="30">
        <v>44576</v>
      </c>
      <c r="F2237" s="30">
        <v>47349</v>
      </c>
      <c r="G2237" t="s">
        <v>20506</v>
      </c>
      <c r="H2237" t="s">
        <v>20508</v>
      </c>
      <c r="I2237" t="s">
        <v>4970</v>
      </c>
      <c r="J2237" t="str">
        <f>_xlfn.XLOOKUP('Policy Details'!$I2237,'Customer Information'!$A$2:$A$5001,'Customer Information'!$E$2:$E$5001)</f>
        <v>56+</v>
      </c>
      <c r="K2237" t="str">
        <f>_xlfn.XLOOKUP('Policy Details'!$I2237,'Customer Information'!$A$2:$A$5001,'Customer Information'!$C$2:$C$5001)</f>
        <v>Female</v>
      </c>
      <c r="L2237">
        <f>YEAR('Policy Details'!$E2237)</f>
        <v>2022</v>
      </c>
    </row>
    <row r="2238" spans="1:12">
      <c r="A2238" t="s">
        <v>17736</v>
      </c>
      <c r="B2238" t="s">
        <v>20502</v>
      </c>
      <c r="C2238">
        <v>321306</v>
      </c>
      <c r="D2238">
        <v>1833.44</v>
      </c>
      <c r="E2238" s="30">
        <v>43034</v>
      </c>
      <c r="F2238" s="30">
        <v>44455</v>
      </c>
      <c r="G2238" t="s">
        <v>20506</v>
      </c>
      <c r="H2238" t="s">
        <v>20509</v>
      </c>
      <c r="I2238" t="s">
        <v>4278</v>
      </c>
      <c r="J2238" t="str">
        <f>_xlfn.XLOOKUP('Policy Details'!$I2238,'Customer Information'!$A$2:$A$5001,'Customer Information'!$E$2:$E$5001)</f>
        <v>56+</v>
      </c>
      <c r="K2238" t="str">
        <f>_xlfn.XLOOKUP('Policy Details'!$I2238,'Customer Information'!$A$2:$A$5001,'Customer Information'!$C$2:$C$5001)</f>
        <v>Other</v>
      </c>
      <c r="L2238">
        <f>YEAR('Policy Details'!$E2238)</f>
        <v>2017</v>
      </c>
    </row>
    <row r="2239" spans="1:12">
      <c r="A2239" t="s">
        <v>17737</v>
      </c>
      <c r="B2239" t="s">
        <v>20500</v>
      </c>
      <c r="C2239">
        <v>137160</v>
      </c>
      <c r="D2239">
        <v>1134.71</v>
      </c>
      <c r="E2239" s="30">
        <v>42008</v>
      </c>
      <c r="F2239" s="30">
        <v>44232</v>
      </c>
      <c r="G2239" t="s">
        <v>20505</v>
      </c>
      <c r="H2239" t="s">
        <v>20507</v>
      </c>
      <c r="I2239" t="s">
        <v>4351</v>
      </c>
      <c r="J2239" t="str">
        <f>_xlfn.XLOOKUP('Policy Details'!$I2239,'Customer Information'!$A$2:$A$5001,'Customer Information'!$E$2:$E$5001)</f>
        <v>18-25</v>
      </c>
      <c r="K2239" t="str">
        <f>_xlfn.XLOOKUP('Policy Details'!$I2239,'Customer Information'!$A$2:$A$5001,'Customer Information'!$C$2:$C$5001)</f>
        <v>Female</v>
      </c>
      <c r="L2239">
        <f>YEAR('Policy Details'!$E2239)</f>
        <v>2015</v>
      </c>
    </row>
    <row r="2240" spans="1:12">
      <c r="A2240" t="s">
        <v>17738</v>
      </c>
      <c r="B2240" t="s">
        <v>20503</v>
      </c>
      <c r="C2240">
        <v>469534</v>
      </c>
      <c r="D2240">
        <v>1020.18</v>
      </c>
      <c r="E2240" s="30">
        <v>44680</v>
      </c>
      <c r="F2240" s="30">
        <v>45901</v>
      </c>
      <c r="G2240" t="s">
        <v>20506</v>
      </c>
      <c r="H2240" t="s">
        <v>20509</v>
      </c>
      <c r="I2240" t="s">
        <v>3678</v>
      </c>
      <c r="J2240" t="str">
        <f>_xlfn.XLOOKUP('Policy Details'!$I2240,'Customer Information'!$A$2:$A$5001,'Customer Information'!$E$2:$E$5001)</f>
        <v>56+</v>
      </c>
      <c r="K2240" t="str">
        <f>_xlfn.XLOOKUP('Policy Details'!$I2240,'Customer Information'!$A$2:$A$5001,'Customer Information'!$C$2:$C$5001)</f>
        <v>Other</v>
      </c>
      <c r="L2240">
        <f>YEAR('Policy Details'!$E2240)</f>
        <v>2022</v>
      </c>
    </row>
    <row r="2241" spans="1:12">
      <c r="A2241" t="s">
        <v>17739</v>
      </c>
      <c r="B2241" t="s">
        <v>20501</v>
      </c>
      <c r="C2241">
        <v>75863</v>
      </c>
      <c r="D2241">
        <v>1924.65</v>
      </c>
      <c r="E2241" s="30">
        <v>43080</v>
      </c>
      <c r="F2241" s="30">
        <v>46722</v>
      </c>
      <c r="G2241" t="s">
        <v>20506</v>
      </c>
      <c r="H2241" t="s">
        <v>20507</v>
      </c>
      <c r="I2241" t="s">
        <v>1012</v>
      </c>
      <c r="J2241" t="str">
        <f>_xlfn.XLOOKUP('Policy Details'!$I2241,'Customer Information'!$A$2:$A$5001,'Customer Information'!$E$2:$E$5001)</f>
        <v>36-45</v>
      </c>
      <c r="K2241" t="str">
        <f>_xlfn.XLOOKUP('Policy Details'!$I2241,'Customer Information'!$A$2:$A$5001,'Customer Information'!$C$2:$C$5001)</f>
        <v>Female</v>
      </c>
      <c r="L2241">
        <f>YEAR('Policy Details'!$E2241)</f>
        <v>2017</v>
      </c>
    </row>
    <row r="2242" spans="1:12">
      <c r="A2242" t="s">
        <v>17740</v>
      </c>
      <c r="B2242" t="s">
        <v>20502</v>
      </c>
      <c r="C2242">
        <v>171744</v>
      </c>
      <c r="D2242">
        <v>1244.78</v>
      </c>
      <c r="E2242" s="30">
        <v>45231</v>
      </c>
      <c r="F2242" s="30">
        <v>47658</v>
      </c>
      <c r="G2242" t="s">
        <v>20505</v>
      </c>
      <c r="H2242" t="s">
        <v>20508</v>
      </c>
      <c r="I2242" t="s">
        <v>2435</v>
      </c>
      <c r="J2242" t="str">
        <f>_xlfn.XLOOKUP('Policy Details'!$I2242,'Customer Information'!$A$2:$A$5001,'Customer Information'!$E$2:$E$5001)</f>
        <v>56+</v>
      </c>
      <c r="K2242" t="str">
        <f>_xlfn.XLOOKUP('Policy Details'!$I2242,'Customer Information'!$A$2:$A$5001,'Customer Information'!$C$2:$C$5001)</f>
        <v>Male</v>
      </c>
      <c r="L2242">
        <f>YEAR('Policy Details'!$E2242)</f>
        <v>2023</v>
      </c>
    </row>
    <row r="2243" spans="1:12">
      <c r="A2243" t="s">
        <v>17741</v>
      </c>
      <c r="B2243" t="s">
        <v>20502</v>
      </c>
      <c r="C2243">
        <v>74729</v>
      </c>
      <c r="D2243">
        <v>360.86</v>
      </c>
      <c r="E2243" s="30">
        <v>45059</v>
      </c>
      <c r="F2243" s="30">
        <v>45569</v>
      </c>
      <c r="G2243" t="s">
        <v>20506</v>
      </c>
      <c r="H2243" t="s">
        <v>20507</v>
      </c>
      <c r="I2243" t="s">
        <v>3023</v>
      </c>
      <c r="J2243" t="str">
        <f>_xlfn.XLOOKUP('Policy Details'!$I2243,'Customer Information'!$A$2:$A$5001,'Customer Information'!$E$2:$E$5001)</f>
        <v>56+</v>
      </c>
      <c r="K2243" t="str">
        <f>_xlfn.XLOOKUP('Policy Details'!$I2243,'Customer Information'!$A$2:$A$5001,'Customer Information'!$C$2:$C$5001)</f>
        <v>Female</v>
      </c>
      <c r="L2243">
        <f>YEAR('Policy Details'!$E2243)</f>
        <v>2023</v>
      </c>
    </row>
    <row r="2244" spans="1:12">
      <c r="A2244" t="s">
        <v>17742</v>
      </c>
      <c r="B2244" t="s">
        <v>20501</v>
      </c>
      <c r="C2244">
        <v>242088</v>
      </c>
      <c r="D2244">
        <v>906.26</v>
      </c>
      <c r="E2244" s="30">
        <v>43242</v>
      </c>
      <c r="F2244" s="30">
        <v>43659</v>
      </c>
      <c r="G2244" t="s">
        <v>20506</v>
      </c>
      <c r="H2244" t="s">
        <v>20508</v>
      </c>
      <c r="I2244" t="s">
        <v>4073</v>
      </c>
      <c r="J2244" t="str">
        <f>_xlfn.XLOOKUP('Policy Details'!$I2244,'Customer Information'!$A$2:$A$5001,'Customer Information'!$E$2:$E$5001)</f>
        <v>26-35</v>
      </c>
      <c r="K2244" t="str">
        <f>_xlfn.XLOOKUP('Policy Details'!$I2244,'Customer Information'!$A$2:$A$5001,'Customer Information'!$C$2:$C$5001)</f>
        <v>Female</v>
      </c>
      <c r="L2244">
        <f>YEAR('Policy Details'!$E2244)</f>
        <v>2018</v>
      </c>
    </row>
    <row r="2245" spans="1:12">
      <c r="A2245" t="s">
        <v>17743</v>
      </c>
      <c r="B2245" t="s">
        <v>20503</v>
      </c>
      <c r="C2245">
        <v>361247</v>
      </c>
      <c r="D2245">
        <v>922.86</v>
      </c>
      <c r="E2245" s="30">
        <v>44311</v>
      </c>
      <c r="F2245" s="30">
        <v>45229</v>
      </c>
      <c r="G2245" t="s">
        <v>20506</v>
      </c>
      <c r="H2245" t="s">
        <v>20508</v>
      </c>
      <c r="I2245" t="s">
        <v>1138</v>
      </c>
      <c r="J2245" t="str">
        <f>_xlfn.XLOOKUP('Policy Details'!$I2245,'Customer Information'!$A$2:$A$5001,'Customer Information'!$E$2:$E$5001)</f>
        <v>18-25</v>
      </c>
      <c r="K2245" t="str">
        <f>_xlfn.XLOOKUP('Policy Details'!$I2245,'Customer Information'!$A$2:$A$5001,'Customer Information'!$C$2:$C$5001)</f>
        <v>Male</v>
      </c>
      <c r="L2245">
        <f>YEAR('Policy Details'!$E2245)</f>
        <v>2021</v>
      </c>
    </row>
    <row r="2246" spans="1:12">
      <c r="A2246" t="s">
        <v>17744</v>
      </c>
      <c r="B2246" t="s">
        <v>20503</v>
      </c>
      <c r="C2246">
        <v>471793</v>
      </c>
      <c r="D2246">
        <v>1457.97</v>
      </c>
      <c r="E2246" s="30">
        <v>42367</v>
      </c>
      <c r="F2246" s="30">
        <v>44440</v>
      </c>
      <c r="G2246" t="s">
        <v>20506</v>
      </c>
      <c r="H2246" t="s">
        <v>20509</v>
      </c>
      <c r="I2246" t="s">
        <v>901</v>
      </c>
      <c r="J2246" t="str">
        <f>_xlfn.XLOOKUP('Policy Details'!$I2246,'Customer Information'!$A$2:$A$5001,'Customer Information'!$E$2:$E$5001)</f>
        <v>36-45</v>
      </c>
      <c r="K2246" t="str">
        <f>_xlfn.XLOOKUP('Policy Details'!$I2246,'Customer Information'!$A$2:$A$5001,'Customer Information'!$C$2:$C$5001)</f>
        <v>Male</v>
      </c>
      <c r="L2246">
        <f>YEAR('Policy Details'!$E2246)</f>
        <v>2015</v>
      </c>
    </row>
    <row r="2247" spans="1:12">
      <c r="A2247" t="s">
        <v>17745</v>
      </c>
      <c r="B2247" t="s">
        <v>20501</v>
      </c>
      <c r="C2247">
        <v>294477</v>
      </c>
      <c r="D2247">
        <v>138.57</v>
      </c>
      <c r="E2247" s="30">
        <v>45483</v>
      </c>
      <c r="F2247" s="30">
        <v>47579</v>
      </c>
      <c r="G2247" t="s">
        <v>20506</v>
      </c>
      <c r="H2247" t="s">
        <v>20508</v>
      </c>
      <c r="I2247" t="s">
        <v>2063</v>
      </c>
      <c r="J2247" t="str">
        <f>_xlfn.XLOOKUP('Policy Details'!$I2247,'Customer Information'!$A$2:$A$5001,'Customer Information'!$E$2:$E$5001)</f>
        <v>56+</v>
      </c>
      <c r="K2247" t="str">
        <f>_xlfn.XLOOKUP('Policy Details'!$I2247,'Customer Information'!$A$2:$A$5001,'Customer Information'!$C$2:$C$5001)</f>
        <v>Male</v>
      </c>
      <c r="L2247">
        <f>YEAR('Policy Details'!$E2247)</f>
        <v>2024</v>
      </c>
    </row>
    <row r="2248" spans="1:12">
      <c r="A2248" t="s">
        <v>17746</v>
      </c>
      <c r="B2248" t="s">
        <v>20503</v>
      </c>
      <c r="C2248">
        <v>202525</v>
      </c>
      <c r="D2248">
        <v>199.21</v>
      </c>
      <c r="E2248" s="30">
        <v>44215</v>
      </c>
      <c r="F2248" s="30">
        <v>46769</v>
      </c>
      <c r="G2248" t="s">
        <v>20505</v>
      </c>
      <c r="H2248" t="s">
        <v>20507</v>
      </c>
      <c r="I2248" t="s">
        <v>1809</v>
      </c>
      <c r="J2248" t="str">
        <f>_xlfn.XLOOKUP('Policy Details'!$I2248,'Customer Information'!$A$2:$A$5001,'Customer Information'!$E$2:$E$5001)</f>
        <v>26-35</v>
      </c>
      <c r="K2248" t="str">
        <f>_xlfn.XLOOKUP('Policy Details'!$I2248,'Customer Information'!$A$2:$A$5001,'Customer Information'!$C$2:$C$5001)</f>
        <v>Female</v>
      </c>
      <c r="L2248">
        <f>YEAR('Policy Details'!$E2248)</f>
        <v>2021</v>
      </c>
    </row>
    <row r="2249" spans="1:12">
      <c r="A2249" t="s">
        <v>17747</v>
      </c>
      <c r="B2249" t="s">
        <v>20502</v>
      </c>
      <c r="C2249">
        <v>39886</v>
      </c>
      <c r="D2249">
        <v>1881.72</v>
      </c>
      <c r="E2249" s="30">
        <v>45467</v>
      </c>
      <c r="F2249" s="30">
        <v>48748</v>
      </c>
      <c r="G2249" t="s">
        <v>20504</v>
      </c>
      <c r="H2249" t="s">
        <v>20507</v>
      </c>
      <c r="I2249" t="s">
        <v>2133</v>
      </c>
      <c r="J2249" t="str">
        <f>_xlfn.XLOOKUP('Policy Details'!$I2249,'Customer Information'!$A$2:$A$5001,'Customer Information'!$E$2:$E$5001)</f>
        <v>46-55</v>
      </c>
      <c r="K2249" t="str">
        <f>_xlfn.XLOOKUP('Policy Details'!$I2249,'Customer Information'!$A$2:$A$5001,'Customer Information'!$C$2:$C$5001)</f>
        <v>Female</v>
      </c>
      <c r="L2249">
        <f>YEAR('Policy Details'!$E2249)</f>
        <v>2024</v>
      </c>
    </row>
    <row r="2250" spans="1:12">
      <c r="A2250" t="s">
        <v>17748</v>
      </c>
      <c r="B2250" t="s">
        <v>20503</v>
      </c>
      <c r="C2250">
        <v>193015</v>
      </c>
      <c r="D2250">
        <v>1680.96</v>
      </c>
      <c r="E2250" s="30">
        <v>43308</v>
      </c>
      <c r="F2250" s="30">
        <v>46345</v>
      </c>
      <c r="G2250" t="s">
        <v>20505</v>
      </c>
      <c r="H2250" t="s">
        <v>20508</v>
      </c>
      <c r="I2250" t="s">
        <v>3874</v>
      </c>
      <c r="J2250" t="str">
        <f>_xlfn.XLOOKUP('Policy Details'!$I2250,'Customer Information'!$A$2:$A$5001,'Customer Information'!$E$2:$E$5001)</f>
        <v>46-55</v>
      </c>
      <c r="K2250" t="str">
        <f>_xlfn.XLOOKUP('Policy Details'!$I2250,'Customer Information'!$A$2:$A$5001,'Customer Information'!$C$2:$C$5001)</f>
        <v>Other</v>
      </c>
      <c r="L2250">
        <f>YEAR('Policy Details'!$E2250)</f>
        <v>2018</v>
      </c>
    </row>
    <row r="2251" spans="1:12">
      <c r="A2251" t="s">
        <v>17749</v>
      </c>
      <c r="B2251" t="s">
        <v>20502</v>
      </c>
      <c r="C2251">
        <v>417789</v>
      </c>
      <c r="D2251">
        <v>1834.99</v>
      </c>
      <c r="E2251" s="30">
        <v>44597</v>
      </c>
      <c r="F2251" s="30">
        <v>45183</v>
      </c>
      <c r="G2251" t="s">
        <v>20504</v>
      </c>
      <c r="H2251" t="s">
        <v>20507</v>
      </c>
      <c r="I2251" t="s">
        <v>1141</v>
      </c>
      <c r="J2251" t="str">
        <f>_xlfn.XLOOKUP('Policy Details'!$I2251,'Customer Information'!$A$2:$A$5001,'Customer Information'!$E$2:$E$5001)</f>
        <v>56+</v>
      </c>
      <c r="K2251" t="str">
        <f>_xlfn.XLOOKUP('Policy Details'!$I2251,'Customer Information'!$A$2:$A$5001,'Customer Information'!$C$2:$C$5001)</f>
        <v>Other</v>
      </c>
      <c r="L2251">
        <f>YEAR('Policy Details'!$E2251)</f>
        <v>2022</v>
      </c>
    </row>
    <row r="2252" spans="1:12">
      <c r="A2252" t="s">
        <v>17750</v>
      </c>
      <c r="B2252" t="s">
        <v>20503</v>
      </c>
      <c r="C2252">
        <v>179155</v>
      </c>
      <c r="D2252">
        <v>1005.72</v>
      </c>
      <c r="E2252" s="30">
        <v>43687</v>
      </c>
      <c r="F2252" s="30">
        <v>44642</v>
      </c>
      <c r="G2252" t="s">
        <v>20506</v>
      </c>
      <c r="H2252" t="s">
        <v>20509</v>
      </c>
      <c r="I2252" t="s">
        <v>3469</v>
      </c>
      <c r="J2252" t="str">
        <f>_xlfn.XLOOKUP('Policy Details'!$I2252,'Customer Information'!$A$2:$A$5001,'Customer Information'!$E$2:$E$5001)</f>
        <v>26-35</v>
      </c>
      <c r="K2252" t="str">
        <f>_xlfn.XLOOKUP('Policy Details'!$I2252,'Customer Information'!$A$2:$A$5001,'Customer Information'!$C$2:$C$5001)</f>
        <v>Male</v>
      </c>
      <c r="L2252">
        <f>YEAR('Policy Details'!$E2252)</f>
        <v>2019</v>
      </c>
    </row>
    <row r="2253" spans="1:12">
      <c r="A2253" t="s">
        <v>17751</v>
      </c>
      <c r="B2253" t="s">
        <v>20502</v>
      </c>
      <c r="C2253">
        <v>151665</v>
      </c>
      <c r="D2253">
        <v>658.3</v>
      </c>
      <c r="E2253" s="30">
        <v>42058</v>
      </c>
      <c r="F2253" s="30">
        <v>45131</v>
      </c>
      <c r="G2253" t="s">
        <v>20504</v>
      </c>
      <c r="H2253" t="s">
        <v>20508</v>
      </c>
      <c r="I2253" t="s">
        <v>465</v>
      </c>
      <c r="J2253" t="str">
        <f>_xlfn.XLOOKUP('Policy Details'!$I2253,'Customer Information'!$A$2:$A$5001,'Customer Information'!$E$2:$E$5001)</f>
        <v>36-45</v>
      </c>
      <c r="K2253" t="str">
        <f>_xlfn.XLOOKUP('Policy Details'!$I2253,'Customer Information'!$A$2:$A$5001,'Customer Information'!$C$2:$C$5001)</f>
        <v>Male</v>
      </c>
      <c r="L2253">
        <f>YEAR('Policy Details'!$E2253)</f>
        <v>2015</v>
      </c>
    </row>
    <row r="2254" spans="1:12">
      <c r="A2254" t="s">
        <v>17752</v>
      </c>
      <c r="B2254" t="s">
        <v>20502</v>
      </c>
      <c r="C2254">
        <v>237165</v>
      </c>
      <c r="D2254">
        <v>170.33</v>
      </c>
      <c r="E2254" s="30">
        <v>42557</v>
      </c>
      <c r="F2254" s="30">
        <v>44894</v>
      </c>
      <c r="G2254" t="s">
        <v>20506</v>
      </c>
      <c r="H2254" t="s">
        <v>20508</v>
      </c>
      <c r="I2254" t="s">
        <v>4516</v>
      </c>
      <c r="J2254" t="str">
        <f>_xlfn.XLOOKUP('Policy Details'!$I2254,'Customer Information'!$A$2:$A$5001,'Customer Information'!$E$2:$E$5001)</f>
        <v>26-35</v>
      </c>
      <c r="K2254" t="str">
        <f>_xlfn.XLOOKUP('Policy Details'!$I2254,'Customer Information'!$A$2:$A$5001,'Customer Information'!$C$2:$C$5001)</f>
        <v>Male</v>
      </c>
      <c r="L2254">
        <f>YEAR('Policy Details'!$E2254)</f>
        <v>2016</v>
      </c>
    </row>
    <row r="2255" spans="1:12">
      <c r="A2255" t="s">
        <v>17753</v>
      </c>
      <c r="B2255" t="s">
        <v>20503</v>
      </c>
      <c r="C2255">
        <v>434539</v>
      </c>
      <c r="D2255">
        <v>1593.68</v>
      </c>
      <c r="E2255" s="30">
        <v>42675</v>
      </c>
      <c r="F2255" s="30">
        <v>44837</v>
      </c>
      <c r="G2255" t="s">
        <v>20506</v>
      </c>
      <c r="H2255" t="s">
        <v>20507</v>
      </c>
      <c r="I2255" t="s">
        <v>981</v>
      </c>
      <c r="J2255" t="str">
        <f>_xlfn.XLOOKUP('Policy Details'!$I2255,'Customer Information'!$A$2:$A$5001,'Customer Information'!$E$2:$E$5001)</f>
        <v>36-45</v>
      </c>
      <c r="K2255" t="str">
        <f>_xlfn.XLOOKUP('Policy Details'!$I2255,'Customer Information'!$A$2:$A$5001,'Customer Information'!$C$2:$C$5001)</f>
        <v>Male</v>
      </c>
      <c r="L2255">
        <f>YEAR('Policy Details'!$E2255)</f>
        <v>2016</v>
      </c>
    </row>
    <row r="2256" spans="1:12">
      <c r="A2256" t="s">
        <v>17754</v>
      </c>
      <c r="B2256" t="s">
        <v>20502</v>
      </c>
      <c r="C2256">
        <v>487247</v>
      </c>
      <c r="D2256">
        <v>1628.98</v>
      </c>
      <c r="E2256" s="30">
        <v>45193</v>
      </c>
      <c r="F2256" s="30">
        <v>47086</v>
      </c>
      <c r="G2256" t="s">
        <v>20505</v>
      </c>
      <c r="H2256" t="s">
        <v>20507</v>
      </c>
      <c r="I2256" t="s">
        <v>1477</v>
      </c>
      <c r="J2256" t="str">
        <f>_xlfn.XLOOKUP('Policy Details'!$I2256,'Customer Information'!$A$2:$A$5001,'Customer Information'!$E$2:$E$5001)</f>
        <v>26-35</v>
      </c>
      <c r="K2256" t="str">
        <f>_xlfn.XLOOKUP('Policy Details'!$I2256,'Customer Information'!$A$2:$A$5001,'Customer Information'!$C$2:$C$5001)</f>
        <v>Male</v>
      </c>
      <c r="L2256">
        <f>YEAR('Policy Details'!$E2256)</f>
        <v>2023</v>
      </c>
    </row>
    <row r="2257" spans="1:12">
      <c r="A2257" t="s">
        <v>17755</v>
      </c>
      <c r="B2257" t="s">
        <v>20503</v>
      </c>
      <c r="C2257">
        <v>390909</v>
      </c>
      <c r="D2257">
        <v>1058.94</v>
      </c>
      <c r="E2257" s="30">
        <v>42656</v>
      </c>
      <c r="F2257" s="30">
        <v>45497</v>
      </c>
      <c r="G2257" t="s">
        <v>20506</v>
      </c>
      <c r="H2257" t="s">
        <v>20508</v>
      </c>
      <c r="I2257" t="s">
        <v>222</v>
      </c>
      <c r="J2257" t="str">
        <f>_xlfn.XLOOKUP('Policy Details'!$I2257,'Customer Information'!$A$2:$A$5001,'Customer Information'!$E$2:$E$5001)</f>
        <v>56+</v>
      </c>
      <c r="K2257" t="str">
        <f>_xlfn.XLOOKUP('Policy Details'!$I2257,'Customer Information'!$A$2:$A$5001,'Customer Information'!$C$2:$C$5001)</f>
        <v>Other</v>
      </c>
      <c r="L2257">
        <f>YEAR('Policy Details'!$E2257)</f>
        <v>2016</v>
      </c>
    </row>
    <row r="2258" spans="1:12">
      <c r="A2258" t="s">
        <v>17756</v>
      </c>
      <c r="B2258" t="s">
        <v>20501</v>
      </c>
      <c r="C2258">
        <v>208210</v>
      </c>
      <c r="D2258">
        <v>1625.44</v>
      </c>
      <c r="E2258" s="30">
        <v>43576</v>
      </c>
      <c r="F2258" s="30">
        <v>45155</v>
      </c>
      <c r="G2258" t="s">
        <v>20505</v>
      </c>
      <c r="H2258" t="s">
        <v>20509</v>
      </c>
      <c r="I2258" t="s">
        <v>3127</v>
      </c>
      <c r="J2258" t="str">
        <f>_xlfn.XLOOKUP('Policy Details'!$I2258,'Customer Information'!$A$2:$A$5001,'Customer Information'!$E$2:$E$5001)</f>
        <v>56+</v>
      </c>
      <c r="K2258" t="str">
        <f>_xlfn.XLOOKUP('Policy Details'!$I2258,'Customer Information'!$A$2:$A$5001,'Customer Information'!$C$2:$C$5001)</f>
        <v>Female</v>
      </c>
      <c r="L2258">
        <f>YEAR('Policy Details'!$E2258)</f>
        <v>2019</v>
      </c>
    </row>
    <row r="2259" spans="1:12">
      <c r="A2259" t="s">
        <v>17757</v>
      </c>
      <c r="B2259" t="s">
        <v>20503</v>
      </c>
      <c r="C2259">
        <v>275865</v>
      </c>
      <c r="D2259">
        <v>1335.12</v>
      </c>
      <c r="E2259" s="30">
        <v>42314</v>
      </c>
      <c r="F2259" s="30">
        <v>42893</v>
      </c>
      <c r="G2259" t="s">
        <v>20506</v>
      </c>
      <c r="H2259" t="s">
        <v>20508</v>
      </c>
      <c r="I2259" t="s">
        <v>994</v>
      </c>
      <c r="J2259" t="str">
        <f>_xlfn.XLOOKUP('Policy Details'!$I2259,'Customer Information'!$A$2:$A$5001,'Customer Information'!$E$2:$E$5001)</f>
        <v>56+</v>
      </c>
      <c r="K2259" t="str">
        <f>_xlfn.XLOOKUP('Policy Details'!$I2259,'Customer Information'!$A$2:$A$5001,'Customer Information'!$C$2:$C$5001)</f>
        <v>Male</v>
      </c>
      <c r="L2259">
        <f>YEAR('Policy Details'!$E2259)</f>
        <v>2015</v>
      </c>
    </row>
    <row r="2260" spans="1:12">
      <c r="A2260" t="s">
        <v>17758</v>
      </c>
      <c r="B2260" t="s">
        <v>20500</v>
      </c>
      <c r="C2260">
        <v>363005</v>
      </c>
      <c r="D2260">
        <v>1763.02</v>
      </c>
      <c r="E2260" s="30">
        <v>42737</v>
      </c>
      <c r="F2260" s="30">
        <v>46263</v>
      </c>
      <c r="G2260" t="s">
        <v>20504</v>
      </c>
      <c r="H2260" t="s">
        <v>20508</v>
      </c>
      <c r="I2260" t="s">
        <v>4377</v>
      </c>
      <c r="J2260" t="str">
        <f>_xlfn.XLOOKUP('Policy Details'!$I2260,'Customer Information'!$A$2:$A$5001,'Customer Information'!$E$2:$E$5001)</f>
        <v>56+</v>
      </c>
      <c r="K2260" t="str">
        <f>_xlfn.XLOOKUP('Policy Details'!$I2260,'Customer Information'!$A$2:$A$5001,'Customer Information'!$C$2:$C$5001)</f>
        <v>Male</v>
      </c>
      <c r="L2260">
        <f>YEAR('Policy Details'!$E2260)</f>
        <v>2017</v>
      </c>
    </row>
    <row r="2261" spans="1:12">
      <c r="A2261" t="s">
        <v>17759</v>
      </c>
      <c r="B2261" t="s">
        <v>20501</v>
      </c>
      <c r="C2261">
        <v>469512</v>
      </c>
      <c r="D2261">
        <v>1829.76</v>
      </c>
      <c r="E2261" s="30">
        <v>42961</v>
      </c>
      <c r="F2261" s="30">
        <v>46341</v>
      </c>
      <c r="G2261" t="s">
        <v>20506</v>
      </c>
      <c r="H2261" t="s">
        <v>20508</v>
      </c>
      <c r="I2261" t="s">
        <v>1658</v>
      </c>
      <c r="J2261" t="str">
        <f>_xlfn.XLOOKUP('Policy Details'!$I2261,'Customer Information'!$A$2:$A$5001,'Customer Information'!$E$2:$E$5001)</f>
        <v>46-55</v>
      </c>
      <c r="K2261" t="str">
        <f>_xlfn.XLOOKUP('Policy Details'!$I2261,'Customer Information'!$A$2:$A$5001,'Customer Information'!$C$2:$C$5001)</f>
        <v>Other</v>
      </c>
      <c r="L2261">
        <f>YEAR('Policy Details'!$E2261)</f>
        <v>2017</v>
      </c>
    </row>
    <row r="2262" spans="1:12">
      <c r="A2262" t="s">
        <v>17760</v>
      </c>
      <c r="B2262" t="s">
        <v>20503</v>
      </c>
      <c r="C2262">
        <v>405164</v>
      </c>
      <c r="D2262">
        <v>1787.44</v>
      </c>
      <c r="E2262" s="30">
        <v>44184</v>
      </c>
      <c r="F2262" s="30">
        <v>47278</v>
      </c>
      <c r="G2262" t="s">
        <v>20504</v>
      </c>
      <c r="H2262" t="s">
        <v>20508</v>
      </c>
      <c r="I2262" t="s">
        <v>1554</v>
      </c>
      <c r="J2262" t="str">
        <f>_xlfn.XLOOKUP('Policy Details'!$I2262,'Customer Information'!$A$2:$A$5001,'Customer Information'!$E$2:$E$5001)</f>
        <v>56+</v>
      </c>
      <c r="K2262" t="str">
        <f>_xlfn.XLOOKUP('Policy Details'!$I2262,'Customer Information'!$A$2:$A$5001,'Customer Information'!$C$2:$C$5001)</f>
        <v>Male</v>
      </c>
      <c r="L2262">
        <f>YEAR('Policy Details'!$E2262)</f>
        <v>2020</v>
      </c>
    </row>
    <row r="2263" spans="1:12">
      <c r="A2263" t="s">
        <v>17761</v>
      </c>
      <c r="B2263" t="s">
        <v>20502</v>
      </c>
      <c r="C2263">
        <v>381301</v>
      </c>
      <c r="D2263">
        <v>469.63</v>
      </c>
      <c r="E2263" s="30">
        <v>44457</v>
      </c>
      <c r="F2263" s="30">
        <v>47241</v>
      </c>
      <c r="G2263" t="s">
        <v>20505</v>
      </c>
      <c r="H2263" t="s">
        <v>20508</v>
      </c>
      <c r="I2263" t="s">
        <v>1203</v>
      </c>
      <c r="J2263" t="str">
        <f>_xlfn.XLOOKUP('Policy Details'!$I2263,'Customer Information'!$A$2:$A$5001,'Customer Information'!$E$2:$E$5001)</f>
        <v>56+</v>
      </c>
      <c r="K2263" t="str">
        <f>_xlfn.XLOOKUP('Policy Details'!$I2263,'Customer Information'!$A$2:$A$5001,'Customer Information'!$C$2:$C$5001)</f>
        <v>Female</v>
      </c>
      <c r="L2263">
        <f>YEAR('Policy Details'!$E2263)</f>
        <v>2021</v>
      </c>
    </row>
    <row r="2264" spans="1:12">
      <c r="A2264" t="s">
        <v>17762</v>
      </c>
      <c r="B2264" t="s">
        <v>20502</v>
      </c>
      <c r="C2264">
        <v>202280</v>
      </c>
      <c r="D2264">
        <v>267.42</v>
      </c>
      <c r="E2264" s="30">
        <v>42898</v>
      </c>
      <c r="F2264" s="30">
        <v>44952</v>
      </c>
      <c r="G2264" t="s">
        <v>20506</v>
      </c>
      <c r="H2264" t="s">
        <v>20508</v>
      </c>
      <c r="I2264" t="s">
        <v>1736</v>
      </c>
      <c r="J2264" t="str">
        <f>_xlfn.XLOOKUP('Policy Details'!$I2264,'Customer Information'!$A$2:$A$5001,'Customer Information'!$E$2:$E$5001)</f>
        <v>56+</v>
      </c>
      <c r="K2264" t="str">
        <f>_xlfn.XLOOKUP('Policy Details'!$I2264,'Customer Information'!$A$2:$A$5001,'Customer Information'!$C$2:$C$5001)</f>
        <v>Female</v>
      </c>
      <c r="L2264">
        <f>YEAR('Policy Details'!$E2264)</f>
        <v>2017</v>
      </c>
    </row>
    <row r="2265" spans="1:12">
      <c r="A2265" t="s">
        <v>17763</v>
      </c>
      <c r="B2265" t="s">
        <v>20500</v>
      </c>
      <c r="C2265">
        <v>13910</v>
      </c>
      <c r="D2265">
        <v>1897.2</v>
      </c>
      <c r="E2265" s="30">
        <v>43284</v>
      </c>
      <c r="F2265" s="30">
        <v>45197</v>
      </c>
      <c r="G2265" t="s">
        <v>20504</v>
      </c>
      <c r="H2265" t="s">
        <v>20507</v>
      </c>
      <c r="I2265" t="s">
        <v>803</v>
      </c>
      <c r="J2265" t="str">
        <f>_xlfn.XLOOKUP('Policy Details'!$I2265,'Customer Information'!$A$2:$A$5001,'Customer Information'!$E$2:$E$5001)</f>
        <v>36-45</v>
      </c>
      <c r="K2265" t="str">
        <f>_xlfn.XLOOKUP('Policy Details'!$I2265,'Customer Information'!$A$2:$A$5001,'Customer Information'!$C$2:$C$5001)</f>
        <v>Male</v>
      </c>
      <c r="L2265">
        <f>YEAR('Policy Details'!$E2265)</f>
        <v>2018</v>
      </c>
    </row>
    <row r="2266" spans="1:12">
      <c r="A2266" t="s">
        <v>17764</v>
      </c>
      <c r="B2266" t="s">
        <v>20502</v>
      </c>
      <c r="C2266">
        <v>367360</v>
      </c>
      <c r="D2266">
        <v>1359.41</v>
      </c>
      <c r="E2266" s="30">
        <v>43767</v>
      </c>
      <c r="F2266" s="30">
        <v>45257</v>
      </c>
      <c r="G2266" t="s">
        <v>20505</v>
      </c>
      <c r="H2266" t="s">
        <v>20507</v>
      </c>
      <c r="I2266" t="s">
        <v>2904</v>
      </c>
      <c r="J2266" t="str">
        <f>_xlfn.XLOOKUP('Policy Details'!$I2266,'Customer Information'!$A$2:$A$5001,'Customer Information'!$E$2:$E$5001)</f>
        <v>36-45</v>
      </c>
      <c r="K2266" t="str">
        <f>_xlfn.XLOOKUP('Policy Details'!$I2266,'Customer Information'!$A$2:$A$5001,'Customer Information'!$C$2:$C$5001)</f>
        <v>Male</v>
      </c>
      <c r="L2266">
        <f>YEAR('Policy Details'!$E2266)</f>
        <v>2019</v>
      </c>
    </row>
    <row r="2267" spans="1:12">
      <c r="A2267" t="s">
        <v>17765</v>
      </c>
      <c r="B2267" t="s">
        <v>20502</v>
      </c>
      <c r="C2267">
        <v>230115</v>
      </c>
      <c r="D2267">
        <v>1626.83</v>
      </c>
      <c r="E2267" s="30">
        <v>43236</v>
      </c>
      <c r="F2267" s="30">
        <v>46024</v>
      </c>
      <c r="G2267" t="s">
        <v>20504</v>
      </c>
      <c r="H2267" t="s">
        <v>20507</v>
      </c>
      <c r="I2267" t="s">
        <v>3722</v>
      </c>
      <c r="J2267" t="str">
        <f>_xlfn.XLOOKUP('Policy Details'!$I2267,'Customer Information'!$A$2:$A$5001,'Customer Information'!$E$2:$E$5001)</f>
        <v>56+</v>
      </c>
      <c r="K2267" t="str">
        <f>_xlfn.XLOOKUP('Policy Details'!$I2267,'Customer Information'!$A$2:$A$5001,'Customer Information'!$C$2:$C$5001)</f>
        <v>Male</v>
      </c>
      <c r="L2267">
        <f>YEAR('Policy Details'!$E2267)</f>
        <v>2018</v>
      </c>
    </row>
    <row r="2268" spans="1:12">
      <c r="A2268" t="s">
        <v>17766</v>
      </c>
      <c r="B2268" t="s">
        <v>20503</v>
      </c>
      <c r="C2268">
        <v>42718</v>
      </c>
      <c r="D2268">
        <v>1221.6500000000001</v>
      </c>
      <c r="E2268" s="30">
        <v>42898</v>
      </c>
      <c r="F2268" s="30">
        <v>45423</v>
      </c>
      <c r="G2268" t="s">
        <v>20504</v>
      </c>
      <c r="H2268" t="s">
        <v>20507</v>
      </c>
      <c r="I2268" t="s">
        <v>806</v>
      </c>
      <c r="J2268" t="str">
        <f>_xlfn.XLOOKUP('Policy Details'!$I2268,'Customer Information'!$A$2:$A$5001,'Customer Information'!$E$2:$E$5001)</f>
        <v>56+</v>
      </c>
      <c r="K2268" t="str">
        <f>_xlfn.XLOOKUP('Policy Details'!$I2268,'Customer Information'!$A$2:$A$5001,'Customer Information'!$C$2:$C$5001)</f>
        <v>Female</v>
      </c>
      <c r="L2268">
        <f>YEAR('Policy Details'!$E2268)</f>
        <v>2017</v>
      </c>
    </row>
    <row r="2269" spans="1:12">
      <c r="A2269" t="s">
        <v>17767</v>
      </c>
      <c r="B2269" t="s">
        <v>20502</v>
      </c>
      <c r="C2269">
        <v>130596</v>
      </c>
      <c r="D2269">
        <v>897.36</v>
      </c>
      <c r="E2269" s="30">
        <v>42867</v>
      </c>
      <c r="F2269" s="30">
        <v>46237</v>
      </c>
      <c r="G2269" t="s">
        <v>20506</v>
      </c>
      <c r="H2269" t="s">
        <v>20509</v>
      </c>
      <c r="I2269" t="s">
        <v>2262</v>
      </c>
      <c r="J2269" t="str">
        <f>_xlfn.XLOOKUP('Policy Details'!$I2269,'Customer Information'!$A$2:$A$5001,'Customer Information'!$E$2:$E$5001)</f>
        <v>26-35</v>
      </c>
      <c r="K2269" t="str">
        <f>_xlfn.XLOOKUP('Policy Details'!$I2269,'Customer Information'!$A$2:$A$5001,'Customer Information'!$C$2:$C$5001)</f>
        <v>Other</v>
      </c>
      <c r="L2269">
        <f>YEAR('Policy Details'!$E2269)</f>
        <v>2017</v>
      </c>
    </row>
    <row r="2270" spans="1:12">
      <c r="A2270" t="s">
        <v>17768</v>
      </c>
      <c r="B2270" t="s">
        <v>20500</v>
      </c>
      <c r="C2270">
        <v>370080</v>
      </c>
      <c r="D2270">
        <v>1845.43</v>
      </c>
      <c r="E2270" s="30">
        <v>43396</v>
      </c>
      <c r="F2270" s="30">
        <v>45547</v>
      </c>
      <c r="G2270" t="s">
        <v>20504</v>
      </c>
      <c r="H2270" t="s">
        <v>20507</v>
      </c>
      <c r="I2270" t="s">
        <v>2034</v>
      </c>
      <c r="J2270" t="str">
        <f>_xlfn.XLOOKUP('Policy Details'!$I2270,'Customer Information'!$A$2:$A$5001,'Customer Information'!$E$2:$E$5001)</f>
        <v>56+</v>
      </c>
      <c r="K2270" t="str">
        <f>_xlfn.XLOOKUP('Policy Details'!$I2270,'Customer Information'!$A$2:$A$5001,'Customer Information'!$C$2:$C$5001)</f>
        <v>Female</v>
      </c>
      <c r="L2270">
        <f>YEAR('Policy Details'!$E2270)</f>
        <v>2018</v>
      </c>
    </row>
    <row r="2271" spans="1:12">
      <c r="A2271" t="s">
        <v>17769</v>
      </c>
      <c r="B2271" t="s">
        <v>20502</v>
      </c>
      <c r="C2271">
        <v>451179</v>
      </c>
      <c r="D2271">
        <v>1022.25</v>
      </c>
      <c r="E2271" s="30">
        <v>44064</v>
      </c>
      <c r="F2271" s="30">
        <v>46247</v>
      </c>
      <c r="G2271" t="s">
        <v>20506</v>
      </c>
      <c r="H2271" t="s">
        <v>20508</v>
      </c>
      <c r="I2271" t="s">
        <v>1901</v>
      </c>
      <c r="J2271" t="str">
        <f>_xlfn.XLOOKUP('Policy Details'!$I2271,'Customer Information'!$A$2:$A$5001,'Customer Information'!$E$2:$E$5001)</f>
        <v>56+</v>
      </c>
      <c r="K2271" t="str">
        <f>_xlfn.XLOOKUP('Policy Details'!$I2271,'Customer Information'!$A$2:$A$5001,'Customer Information'!$C$2:$C$5001)</f>
        <v>Male</v>
      </c>
      <c r="L2271">
        <f>YEAR('Policy Details'!$E2271)</f>
        <v>2020</v>
      </c>
    </row>
    <row r="2272" spans="1:12">
      <c r="A2272" t="s">
        <v>17770</v>
      </c>
      <c r="B2272" t="s">
        <v>20500</v>
      </c>
      <c r="C2272">
        <v>374787</v>
      </c>
      <c r="D2272">
        <v>1025.33</v>
      </c>
      <c r="E2272" s="30">
        <v>45472</v>
      </c>
      <c r="F2272" s="30">
        <v>46954</v>
      </c>
      <c r="G2272" t="s">
        <v>20505</v>
      </c>
      <c r="H2272" t="s">
        <v>20508</v>
      </c>
      <c r="I2272" t="s">
        <v>2753</v>
      </c>
      <c r="J2272" t="str">
        <f>_xlfn.XLOOKUP('Policy Details'!$I2272,'Customer Information'!$A$2:$A$5001,'Customer Information'!$E$2:$E$5001)</f>
        <v>56+</v>
      </c>
      <c r="K2272" t="str">
        <f>_xlfn.XLOOKUP('Policy Details'!$I2272,'Customer Information'!$A$2:$A$5001,'Customer Information'!$C$2:$C$5001)</f>
        <v>Other</v>
      </c>
      <c r="L2272">
        <f>YEAR('Policy Details'!$E2272)</f>
        <v>2024</v>
      </c>
    </row>
    <row r="2273" spans="1:12">
      <c r="A2273" t="s">
        <v>17771</v>
      </c>
      <c r="B2273" t="s">
        <v>20503</v>
      </c>
      <c r="C2273">
        <v>444717</v>
      </c>
      <c r="D2273">
        <v>860.92</v>
      </c>
      <c r="E2273" s="30">
        <v>42822</v>
      </c>
      <c r="F2273" s="30">
        <v>44914</v>
      </c>
      <c r="G2273" t="s">
        <v>20506</v>
      </c>
      <c r="H2273" t="s">
        <v>20507</v>
      </c>
      <c r="I2273" t="s">
        <v>547</v>
      </c>
      <c r="J2273" t="str">
        <f>_xlfn.XLOOKUP('Policy Details'!$I2273,'Customer Information'!$A$2:$A$5001,'Customer Information'!$E$2:$E$5001)</f>
        <v>56+</v>
      </c>
      <c r="K2273" t="str">
        <f>_xlfn.XLOOKUP('Policy Details'!$I2273,'Customer Information'!$A$2:$A$5001,'Customer Information'!$C$2:$C$5001)</f>
        <v>Other</v>
      </c>
      <c r="L2273">
        <f>YEAR('Policy Details'!$E2273)</f>
        <v>2017</v>
      </c>
    </row>
    <row r="2274" spans="1:12">
      <c r="A2274" t="s">
        <v>17772</v>
      </c>
      <c r="B2274" t="s">
        <v>20502</v>
      </c>
      <c r="C2274">
        <v>158093</v>
      </c>
      <c r="D2274">
        <v>1603.48</v>
      </c>
      <c r="E2274" s="30">
        <v>43184</v>
      </c>
      <c r="F2274" s="30">
        <v>44089</v>
      </c>
      <c r="G2274" t="s">
        <v>20504</v>
      </c>
      <c r="H2274" t="s">
        <v>20507</v>
      </c>
      <c r="I2274" t="s">
        <v>775</v>
      </c>
      <c r="J2274" t="str">
        <f>_xlfn.XLOOKUP('Policy Details'!$I2274,'Customer Information'!$A$2:$A$5001,'Customer Information'!$E$2:$E$5001)</f>
        <v>56+</v>
      </c>
      <c r="K2274" t="str">
        <f>_xlfn.XLOOKUP('Policy Details'!$I2274,'Customer Information'!$A$2:$A$5001,'Customer Information'!$C$2:$C$5001)</f>
        <v>Female</v>
      </c>
      <c r="L2274">
        <f>YEAR('Policy Details'!$E2274)</f>
        <v>2018</v>
      </c>
    </row>
    <row r="2275" spans="1:12">
      <c r="A2275" t="s">
        <v>17773</v>
      </c>
      <c r="B2275" t="s">
        <v>20502</v>
      </c>
      <c r="C2275">
        <v>416509</v>
      </c>
      <c r="D2275">
        <v>1236.18</v>
      </c>
      <c r="E2275" s="30">
        <v>42146</v>
      </c>
      <c r="F2275" s="30">
        <v>42763</v>
      </c>
      <c r="G2275" t="s">
        <v>20505</v>
      </c>
      <c r="H2275" t="s">
        <v>20507</v>
      </c>
      <c r="I2275" t="s">
        <v>3950</v>
      </c>
      <c r="J2275" t="str">
        <f>_xlfn.XLOOKUP('Policy Details'!$I2275,'Customer Information'!$A$2:$A$5001,'Customer Information'!$E$2:$E$5001)</f>
        <v>56+</v>
      </c>
      <c r="K2275" t="str">
        <f>_xlfn.XLOOKUP('Policy Details'!$I2275,'Customer Information'!$A$2:$A$5001,'Customer Information'!$C$2:$C$5001)</f>
        <v>Other</v>
      </c>
      <c r="L2275">
        <f>YEAR('Policy Details'!$E2275)</f>
        <v>2015</v>
      </c>
    </row>
    <row r="2276" spans="1:12">
      <c r="A2276" t="s">
        <v>17774</v>
      </c>
      <c r="B2276" t="s">
        <v>20503</v>
      </c>
      <c r="C2276">
        <v>276704</v>
      </c>
      <c r="D2276">
        <v>1407.15</v>
      </c>
      <c r="E2276" s="30">
        <v>42839</v>
      </c>
      <c r="F2276" s="30">
        <v>46223</v>
      </c>
      <c r="G2276" t="s">
        <v>20505</v>
      </c>
      <c r="H2276" t="s">
        <v>20508</v>
      </c>
      <c r="I2276" t="s">
        <v>3789</v>
      </c>
      <c r="J2276" t="str">
        <f>_xlfn.XLOOKUP('Policy Details'!$I2276,'Customer Information'!$A$2:$A$5001,'Customer Information'!$E$2:$E$5001)</f>
        <v>36-45</v>
      </c>
      <c r="K2276" t="str">
        <f>_xlfn.XLOOKUP('Policy Details'!$I2276,'Customer Information'!$A$2:$A$5001,'Customer Information'!$C$2:$C$5001)</f>
        <v>Other</v>
      </c>
      <c r="L2276">
        <f>YEAR('Policy Details'!$E2276)</f>
        <v>2017</v>
      </c>
    </row>
    <row r="2277" spans="1:12">
      <c r="A2277" t="s">
        <v>17775</v>
      </c>
      <c r="B2277" t="s">
        <v>20500</v>
      </c>
      <c r="C2277">
        <v>210257</v>
      </c>
      <c r="D2277">
        <v>1690.94</v>
      </c>
      <c r="E2277" s="30">
        <v>44029</v>
      </c>
      <c r="F2277" s="30">
        <v>46183</v>
      </c>
      <c r="G2277" t="s">
        <v>20505</v>
      </c>
      <c r="H2277" t="s">
        <v>20508</v>
      </c>
      <c r="I2277" t="s">
        <v>3656</v>
      </c>
      <c r="J2277" t="str">
        <f>_xlfn.XLOOKUP('Policy Details'!$I2277,'Customer Information'!$A$2:$A$5001,'Customer Information'!$E$2:$E$5001)</f>
        <v>46-55</v>
      </c>
      <c r="K2277" t="str">
        <f>_xlfn.XLOOKUP('Policy Details'!$I2277,'Customer Information'!$A$2:$A$5001,'Customer Information'!$C$2:$C$5001)</f>
        <v>Other</v>
      </c>
      <c r="L2277">
        <f>YEAR('Policy Details'!$E2277)</f>
        <v>2020</v>
      </c>
    </row>
    <row r="2278" spans="1:12">
      <c r="A2278" t="s">
        <v>17776</v>
      </c>
      <c r="B2278" t="s">
        <v>20503</v>
      </c>
      <c r="C2278">
        <v>462307</v>
      </c>
      <c r="D2278">
        <v>1989.92</v>
      </c>
      <c r="E2278" s="30">
        <v>44244</v>
      </c>
      <c r="F2278" s="30">
        <v>46653</v>
      </c>
      <c r="G2278" t="s">
        <v>20504</v>
      </c>
      <c r="H2278" t="s">
        <v>20509</v>
      </c>
      <c r="I2278" t="s">
        <v>1141</v>
      </c>
      <c r="J2278" t="str">
        <f>_xlfn.XLOOKUP('Policy Details'!$I2278,'Customer Information'!$A$2:$A$5001,'Customer Information'!$E$2:$E$5001)</f>
        <v>56+</v>
      </c>
      <c r="K2278" t="str">
        <f>_xlfn.XLOOKUP('Policy Details'!$I2278,'Customer Information'!$A$2:$A$5001,'Customer Information'!$C$2:$C$5001)</f>
        <v>Other</v>
      </c>
      <c r="L2278">
        <f>YEAR('Policy Details'!$E2278)</f>
        <v>2021</v>
      </c>
    </row>
    <row r="2279" spans="1:12">
      <c r="A2279" t="s">
        <v>17777</v>
      </c>
      <c r="B2279" t="s">
        <v>20500</v>
      </c>
      <c r="C2279">
        <v>294935</v>
      </c>
      <c r="D2279">
        <v>961.46</v>
      </c>
      <c r="E2279" s="30">
        <v>42302</v>
      </c>
      <c r="F2279" s="30">
        <v>44735</v>
      </c>
      <c r="G2279" t="s">
        <v>20505</v>
      </c>
      <c r="H2279" t="s">
        <v>20509</v>
      </c>
      <c r="I2279" t="s">
        <v>193</v>
      </c>
      <c r="J2279" t="str">
        <f>_xlfn.XLOOKUP('Policy Details'!$I2279,'Customer Information'!$A$2:$A$5001,'Customer Information'!$E$2:$E$5001)</f>
        <v>56+</v>
      </c>
      <c r="K2279" t="str">
        <f>_xlfn.XLOOKUP('Policy Details'!$I2279,'Customer Information'!$A$2:$A$5001,'Customer Information'!$C$2:$C$5001)</f>
        <v>Female</v>
      </c>
      <c r="L2279">
        <f>YEAR('Policy Details'!$E2279)</f>
        <v>2015</v>
      </c>
    </row>
    <row r="2280" spans="1:12">
      <c r="A2280" t="s">
        <v>17778</v>
      </c>
      <c r="B2280" t="s">
        <v>20502</v>
      </c>
      <c r="C2280">
        <v>490853</v>
      </c>
      <c r="D2280">
        <v>1431.44</v>
      </c>
      <c r="E2280" s="30">
        <v>45373</v>
      </c>
      <c r="F2280" s="30">
        <v>48736</v>
      </c>
      <c r="G2280" t="s">
        <v>20504</v>
      </c>
      <c r="H2280" t="s">
        <v>20507</v>
      </c>
      <c r="I2280" t="s">
        <v>1950</v>
      </c>
      <c r="J2280" t="str">
        <f>_xlfn.XLOOKUP('Policy Details'!$I2280,'Customer Information'!$A$2:$A$5001,'Customer Information'!$E$2:$E$5001)</f>
        <v>26-35</v>
      </c>
      <c r="K2280" t="str">
        <f>_xlfn.XLOOKUP('Policy Details'!$I2280,'Customer Information'!$A$2:$A$5001,'Customer Information'!$C$2:$C$5001)</f>
        <v>Male</v>
      </c>
      <c r="L2280">
        <f>YEAR('Policy Details'!$E2280)</f>
        <v>2024</v>
      </c>
    </row>
    <row r="2281" spans="1:12">
      <c r="A2281" t="s">
        <v>17779</v>
      </c>
      <c r="B2281" t="s">
        <v>20500</v>
      </c>
      <c r="C2281">
        <v>11770</v>
      </c>
      <c r="D2281">
        <v>426.65</v>
      </c>
      <c r="E2281" s="30">
        <v>43733</v>
      </c>
      <c r="F2281" s="30">
        <v>45578</v>
      </c>
      <c r="G2281" t="s">
        <v>20506</v>
      </c>
      <c r="H2281" t="s">
        <v>20507</v>
      </c>
      <c r="I2281" t="s">
        <v>4094</v>
      </c>
      <c r="J2281" t="str">
        <f>_xlfn.XLOOKUP('Policy Details'!$I2281,'Customer Information'!$A$2:$A$5001,'Customer Information'!$E$2:$E$5001)</f>
        <v>26-35</v>
      </c>
      <c r="K2281" t="str">
        <f>_xlfn.XLOOKUP('Policy Details'!$I2281,'Customer Information'!$A$2:$A$5001,'Customer Information'!$C$2:$C$5001)</f>
        <v>Male</v>
      </c>
      <c r="L2281">
        <f>YEAR('Policy Details'!$E2281)</f>
        <v>2019</v>
      </c>
    </row>
    <row r="2282" spans="1:12">
      <c r="A2282" t="s">
        <v>17780</v>
      </c>
      <c r="B2282" t="s">
        <v>20501</v>
      </c>
      <c r="C2282">
        <v>18454</v>
      </c>
      <c r="D2282">
        <v>1135.71</v>
      </c>
      <c r="E2282" s="30">
        <v>44217</v>
      </c>
      <c r="F2282" s="30">
        <v>45908</v>
      </c>
      <c r="G2282" t="s">
        <v>20506</v>
      </c>
      <c r="H2282" t="s">
        <v>20507</v>
      </c>
      <c r="I2282" t="s">
        <v>1729</v>
      </c>
      <c r="J2282" t="str">
        <f>_xlfn.XLOOKUP('Policy Details'!$I2282,'Customer Information'!$A$2:$A$5001,'Customer Information'!$E$2:$E$5001)</f>
        <v>56+</v>
      </c>
      <c r="K2282" t="str">
        <f>_xlfn.XLOOKUP('Policy Details'!$I2282,'Customer Information'!$A$2:$A$5001,'Customer Information'!$C$2:$C$5001)</f>
        <v>Other</v>
      </c>
      <c r="L2282">
        <f>YEAR('Policy Details'!$E2282)</f>
        <v>2021</v>
      </c>
    </row>
    <row r="2283" spans="1:12">
      <c r="A2283" t="s">
        <v>17781</v>
      </c>
      <c r="B2283" t="s">
        <v>20502</v>
      </c>
      <c r="C2283">
        <v>191187</v>
      </c>
      <c r="D2283">
        <v>419.38</v>
      </c>
      <c r="E2283" s="30">
        <v>43774</v>
      </c>
      <c r="F2283" s="30">
        <v>45234</v>
      </c>
      <c r="G2283" t="s">
        <v>20506</v>
      </c>
      <c r="H2283" t="s">
        <v>20507</v>
      </c>
      <c r="I2283" t="s">
        <v>2271</v>
      </c>
      <c r="J2283" t="str">
        <f>_xlfn.XLOOKUP('Policy Details'!$I2283,'Customer Information'!$A$2:$A$5001,'Customer Information'!$E$2:$E$5001)</f>
        <v>56+</v>
      </c>
      <c r="K2283" t="str">
        <f>_xlfn.XLOOKUP('Policy Details'!$I2283,'Customer Information'!$A$2:$A$5001,'Customer Information'!$C$2:$C$5001)</f>
        <v>Other</v>
      </c>
      <c r="L2283">
        <f>YEAR('Policy Details'!$E2283)</f>
        <v>2019</v>
      </c>
    </row>
    <row r="2284" spans="1:12">
      <c r="A2284" t="s">
        <v>17782</v>
      </c>
      <c r="B2284" t="s">
        <v>20501</v>
      </c>
      <c r="C2284">
        <v>469201</v>
      </c>
      <c r="D2284">
        <v>306.36</v>
      </c>
      <c r="E2284" s="30">
        <v>42982</v>
      </c>
      <c r="F2284" s="30">
        <v>44336</v>
      </c>
      <c r="G2284" t="s">
        <v>20506</v>
      </c>
      <c r="H2284" t="s">
        <v>20509</v>
      </c>
      <c r="I2284" t="s">
        <v>435</v>
      </c>
      <c r="J2284" t="str">
        <f>_xlfn.XLOOKUP('Policy Details'!$I2284,'Customer Information'!$A$2:$A$5001,'Customer Information'!$E$2:$E$5001)</f>
        <v>56+</v>
      </c>
      <c r="K2284" t="str">
        <f>_xlfn.XLOOKUP('Policy Details'!$I2284,'Customer Information'!$A$2:$A$5001,'Customer Information'!$C$2:$C$5001)</f>
        <v>Female</v>
      </c>
      <c r="L2284">
        <f>YEAR('Policy Details'!$E2284)</f>
        <v>2017</v>
      </c>
    </row>
    <row r="2285" spans="1:12">
      <c r="A2285" t="s">
        <v>17783</v>
      </c>
      <c r="B2285" t="s">
        <v>20502</v>
      </c>
      <c r="C2285">
        <v>16587</v>
      </c>
      <c r="D2285">
        <v>1723.36</v>
      </c>
      <c r="E2285" s="30">
        <v>44374</v>
      </c>
      <c r="F2285" s="30">
        <v>45332</v>
      </c>
      <c r="G2285" t="s">
        <v>20506</v>
      </c>
      <c r="H2285" t="s">
        <v>20508</v>
      </c>
      <c r="I2285" t="s">
        <v>2372</v>
      </c>
      <c r="J2285" t="str">
        <f>_xlfn.XLOOKUP('Policy Details'!$I2285,'Customer Information'!$A$2:$A$5001,'Customer Information'!$E$2:$E$5001)</f>
        <v>46-55</v>
      </c>
      <c r="K2285" t="str">
        <f>_xlfn.XLOOKUP('Policy Details'!$I2285,'Customer Information'!$A$2:$A$5001,'Customer Information'!$C$2:$C$5001)</f>
        <v>Other</v>
      </c>
      <c r="L2285">
        <f>YEAR('Policy Details'!$E2285)</f>
        <v>2021</v>
      </c>
    </row>
    <row r="2286" spans="1:12">
      <c r="A2286" t="s">
        <v>17784</v>
      </c>
      <c r="B2286" t="s">
        <v>20502</v>
      </c>
      <c r="C2286">
        <v>353291</v>
      </c>
      <c r="D2286">
        <v>882.52</v>
      </c>
      <c r="E2286" s="30">
        <v>44140</v>
      </c>
      <c r="F2286" s="30">
        <v>45757</v>
      </c>
      <c r="G2286" t="s">
        <v>20506</v>
      </c>
      <c r="H2286" t="s">
        <v>20509</v>
      </c>
      <c r="I2286" t="s">
        <v>1102</v>
      </c>
      <c r="J2286" t="str">
        <f>_xlfn.XLOOKUP('Policy Details'!$I2286,'Customer Information'!$A$2:$A$5001,'Customer Information'!$E$2:$E$5001)</f>
        <v>46-55</v>
      </c>
      <c r="K2286" t="str">
        <f>_xlfn.XLOOKUP('Policy Details'!$I2286,'Customer Information'!$A$2:$A$5001,'Customer Information'!$C$2:$C$5001)</f>
        <v>Other</v>
      </c>
      <c r="L2286">
        <f>YEAR('Policy Details'!$E2286)</f>
        <v>2020</v>
      </c>
    </row>
    <row r="2287" spans="1:12">
      <c r="A2287" t="s">
        <v>17785</v>
      </c>
      <c r="B2287" t="s">
        <v>20501</v>
      </c>
      <c r="C2287">
        <v>99803</v>
      </c>
      <c r="D2287">
        <v>313.31</v>
      </c>
      <c r="E2287" s="30">
        <v>43016</v>
      </c>
      <c r="F2287" s="30">
        <v>45240</v>
      </c>
      <c r="G2287" t="s">
        <v>20506</v>
      </c>
      <c r="H2287" t="s">
        <v>20509</v>
      </c>
      <c r="I2287" t="s">
        <v>4754</v>
      </c>
      <c r="J2287" t="str">
        <f>_xlfn.XLOOKUP('Policy Details'!$I2287,'Customer Information'!$A$2:$A$5001,'Customer Information'!$E$2:$E$5001)</f>
        <v>56+</v>
      </c>
      <c r="K2287" t="str">
        <f>_xlfn.XLOOKUP('Policy Details'!$I2287,'Customer Information'!$A$2:$A$5001,'Customer Information'!$C$2:$C$5001)</f>
        <v>Male</v>
      </c>
      <c r="L2287">
        <f>YEAR('Policy Details'!$E2287)</f>
        <v>2017</v>
      </c>
    </row>
    <row r="2288" spans="1:12">
      <c r="A2288" t="s">
        <v>17786</v>
      </c>
      <c r="B2288" t="s">
        <v>20500</v>
      </c>
      <c r="C2288">
        <v>287454</v>
      </c>
      <c r="D2288">
        <v>259.04000000000002</v>
      </c>
      <c r="E2288" s="30">
        <v>42462</v>
      </c>
      <c r="F2288" s="30">
        <v>43288</v>
      </c>
      <c r="G2288" t="s">
        <v>20505</v>
      </c>
      <c r="H2288" t="s">
        <v>20508</v>
      </c>
      <c r="I2288" t="s">
        <v>3844</v>
      </c>
      <c r="J2288" t="str">
        <f>_xlfn.XLOOKUP('Policy Details'!$I2288,'Customer Information'!$A$2:$A$5001,'Customer Information'!$E$2:$E$5001)</f>
        <v>56+</v>
      </c>
      <c r="K2288" t="str">
        <f>_xlfn.XLOOKUP('Policy Details'!$I2288,'Customer Information'!$A$2:$A$5001,'Customer Information'!$C$2:$C$5001)</f>
        <v>Female</v>
      </c>
      <c r="L2288">
        <f>YEAR('Policy Details'!$E2288)</f>
        <v>2016</v>
      </c>
    </row>
    <row r="2289" spans="1:12">
      <c r="A2289" t="s">
        <v>17787</v>
      </c>
      <c r="B2289" t="s">
        <v>20503</v>
      </c>
      <c r="C2289">
        <v>469409</v>
      </c>
      <c r="D2289">
        <v>803.4</v>
      </c>
      <c r="E2289" s="30">
        <v>44658</v>
      </c>
      <c r="F2289" s="30">
        <v>47502</v>
      </c>
      <c r="G2289" t="s">
        <v>20505</v>
      </c>
      <c r="H2289" t="s">
        <v>20507</v>
      </c>
      <c r="I2289" t="s">
        <v>3423</v>
      </c>
      <c r="J2289" t="str">
        <f>_xlfn.XLOOKUP('Policy Details'!$I2289,'Customer Information'!$A$2:$A$5001,'Customer Information'!$E$2:$E$5001)</f>
        <v>46-55</v>
      </c>
      <c r="K2289" t="str">
        <f>_xlfn.XLOOKUP('Policy Details'!$I2289,'Customer Information'!$A$2:$A$5001,'Customer Information'!$C$2:$C$5001)</f>
        <v>Female</v>
      </c>
      <c r="L2289">
        <f>YEAR('Policy Details'!$E2289)</f>
        <v>2022</v>
      </c>
    </row>
    <row r="2290" spans="1:12">
      <c r="A2290" t="s">
        <v>17788</v>
      </c>
      <c r="B2290" t="s">
        <v>20503</v>
      </c>
      <c r="C2290">
        <v>345623</v>
      </c>
      <c r="D2290">
        <v>455.02</v>
      </c>
      <c r="E2290" s="30">
        <v>44271</v>
      </c>
      <c r="F2290" s="30">
        <v>47117</v>
      </c>
      <c r="G2290" t="s">
        <v>20506</v>
      </c>
      <c r="H2290" t="s">
        <v>20509</v>
      </c>
      <c r="I2290" t="s">
        <v>1099</v>
      </c>
      <c r="J2290" t="str">
        <f>_xlfn.XLOOKUP('Policy Details'!$I2290,'Customer Information'!$A$2:$A$5001,'Customer Information'!$E$2:$E$5001)</f>
        <v>26-35</v>
      </c>
      <c r="K2290" t="str">
        <f>_xlfn.XLOOKUP('Policy Details'!$I2290,'Customer Information'!$A$2:$A$5001,'Customer Information'!$C$2:$C$5001)</f>
        <v>Male</v>
      </c>
      <c r="L2290">
        <f>YEAR('Policy Details'!$E2290)</f>
        <v>2021</v>
      </c>
    </row>
    <row r="2291" spans="1:12">
      <c r="A2291" t="s">
        <v>17789</v>
      </c>
      <c r="B2291" t="s">
        <v>20501</v>
      </c>
      <c r="C2291">
        <v>334789</v>
      </c>
      <c r="D2291">
        <v>597.64</v>
      </c>
      <c r="E2291" s="30">
        <v>43221</v>
      </c>
      <c r="F2291" s="30">
        <v>45647</v>
      </c>
      <c r="G2291" t="s">
        <v>20506</v>
      </c>
      <c r="H2291" t="s">
        <v>20509</v>
      </c>
      <c r="I2291" t="s">
        <v>3435</v>
      </c>
      <c r="J2291" t="str">
        <f>_xlfn.XLOOKUP('Policy Details'!$I2291,'Customer Information'!$A$2:$A$5001,'Customer Information'!$E$2:$E$5001)</f>
        <v>56+</v>
      </c>
      <c r="K2291" t="str">
        <f>_xlfn.XLOOKUP('Policy Details'!$I2291,'Customer Information'!$A$2:$A$5001,'Customer Information'!$C$2:$C$5001)</f>
        <v>Male</v>
      </c>
      <c r="L2291">
        <f>YEAR('Policy Details'!$E2291)</f>
        <v>2018</v>
      </c>
    </row>
    <row r="2292" spans="1:12">
      <c r="A2292" t="s">
        <v>17790</v>
      </c>
      <c r="B2292" t="s">
        <v>20502</v>
      </c>
      <c r="C2292">
        <v>172187</v>
      </c>
      <c r="D2292">
        <v>1144.0999999999999</v>
      </c>
      <c r="E2292" s="30">
        <v>44863</v>
      </c>
      <c r="F2292" s="30">
        <v>48175</v>
      </c>
      <c r="G2292" t="s">
        <v>20505</v>
      </c>
      <c r="H2292" t="s">
        <v>20509</v>
      </c>
      <c r="I2292" t="s">
        <v>286</v>
      </c>
      <c r="J2292" t="str">
        <f>_xlfn.XLOOKUP('Policy Details'!$I2292,'Customer Information'!$A$2:$A$5001,'Customer Information'!$E$2:$E$5001)</f>
        <v>56+</v>
      </c>
      <c r="K2292" t="str">
        <f>_xlfn.XLOOKUP('Policy Details'!$I2292,'Customer Information'!$A$2:$A$5001,'Customer Information'!$C$2:$C$5001)</f>
        <v>Female</v>
      </c>
      <c r="L2292">
        <f>YEAR('Policy Details'!$E2292)</f>
        <v>2022</v>
      </c>
    </row>
    <row r="2293" spans="1:12">
      <c r="A2293" t="s">
        <v>17791</v>
      </c>
      <c r="B2293" t="s">
        <v>20501</v>
      </c>
      <c r="C2293">
        <v>183681</v>
      </c>
      <c r="D2293">
        <v>1767.54</v>
      </c>
      <c r="E2293" s="30">
        <v>45278</v>
      </c>
      <c r="F2293" s="30">
        <v>47025</v>
      </c>
      <c r="G2293" t="s">
        <v>20505</v>
      </c>
      <c r="H2293" t="s">
        <v>20508</v>
      </c>
      <c r="I2293" t="s">
        <v>1354</v>
      </c>
      <c r="J2293" t="str">
        <f>_xlfn.XLOOKUP('Policy Details'!$I2293,'Customer Information'!$A$2:$A$5001,'Customer Information'!$E$2:$E$5001)</f>
        <v>56+</v>
      </c>
      <c r="K2293" t="str">
        <f>_xlfn.XLOOKUP('Policy Details'!$I2293,'Customer Information'!$A$2:$A$5001,'Customer Information'!$C$2:$C$5001)</f>
        <v>Male</v>
      </c>
      <c r="L2293">
        <f>YEAR('Policy Details'!$E2293)</f>
        <v>2023</v>
      </c>
    </row>
    <row r="2294" spans="1:12">
      <c r="A2294" t="s">
        <v>17792</v>
      </c>
      <c r="B2294" t="s">
        <v>20500</v>
      </c>
      <c r="C2294">
        <v>484270</v>
      </c>
      <c r="D2294">
        <v>585.30999999999995</v>
      </c>
      <c r="E2294" s="30">
        <v>44226</v>
      </c>
      <c r="F2294" s="30">
        <v>46115</v>
      </c>
      <c r="G2294" t="s">
        <v>20505</v>
      </c>
      <c r="H2294" t="s">
        <v>20509</v>
      </c>
      <c r="I2294" t="s">
        <v>2167</v>
      </c>
      <c r="J2294" t="str">
        <f>_xlfn.XLOOKUP('Policy Details'!$I2294,'Customer Information'!$A$2:$A$5001,'Customer Information'!$E$2:$E$5001)</f>
        <v>36-45</v>
      </c>
      <c r="K2294" t="str">
        <f>_xlfn.XLOOKUP('Policy Details'!$I2294,'Customer Information'!$A$2:$A$5001,'Customer Information'!$C$2:$C$5001)</f>
        <v>Male</v>
      </c>
      <c r="L2294">
        <f>YEAR('Policy Details'!$E2294)</f>
        <v>2021</v>
      </c>
    </row>
    <row r="2295" spans="1:12">
      <c r="A2295" t="s">
        <v>17793</v>
      </c>
      <c r="B2295" t="s">
        <v>20501</v>
      </c>
      <c r="C2295">
        <v>207120</v>
      </c>
      <c r="D2295">
        <v>249</v>
      </c>
      <c r="E2295" s="30">
        <v>45623</v>
      </c>
      <c r="F2295" s="30">
        <v>48596</v>
      </c>
      <c r="G2295" t="s">
        <v>20504</v>
      </c>
      <c r="H2295" t="s">
        <v>20508</v>
      </c>
      <c r="I2295" t="s">
        <v>1053</v>
      </c>
      <c r="J2295" t="str">
        <f>_xlfn.XLOOKUP('Policy Details'!$I2295,'Customer Information'!$A$2:$A$5001,'Customer Information'!$E$2:$E$5001)</f>
        <v>46-55</v>
      </c>
      <c r="K2295" t="str">
        <f>_xlfn.XLOOKUP('Policy Details'!$I2295,'Customer Information'!$A$2:$A$5001,'Customer Information'!$C$2:$C$5001)</f>
        <v>Other</v>
      </c>
      <c r="L2295">
        <f>YEAR('Policy Details'!$E2295)</f>
        <v>2024</v>
      </c>
    </row>
    <row r="2296" spans="1:12">
      <c r="A2296" t="s">
        <v>17794</v>
      </c>
      <c r="B2296" t="s">
        <v>20503</v>
      </c>
      <c r="C2296">
        <v>435059</v>
      </c>
      <c r="D2296">
        <v>1756.02</v>
      </c>
      <c r="E2296" s="30">
        <v>43936</v>
      </c>
      <c r="F2296" s="30">
        <v>46449</v>
      </c>
      <c r="G2296" t="s">
        <v>20505</v>
      </c>
      <c r="H2296" t="s">
        <v>20508</v>
      </c>
      <c r="I2296" t="s">
        <v>2376</v>
      </c>
      <c r="J2296" t="str">
        <f>_xlfn.XLOOKUP('Policy Details'!$I2296,'Customer Information'!$A$2:$A$5001,'Customer Information'!$E$2:$E$5001)</f>
        <v>56+</v>
      </c>
      <c r="K2296" t="str">
        <f>_xlfn.XLOOKUP('Policy Details'!$I2296,'Customer Information'!$A$2:$A$5001,'Customer Information'!$C$2:$C$5001)</f>
        <v>Other</v>
      </c>
      <c r="L2296">
        <f>YEAR('Policy Details'!$E2296)</f>
        <v>2020</v>
      </c>
    </row>
    <row r="2297" spans="1:12">
      <c r="A2297" t="s">
        <v>17795</v>
      </c>
      <c r="B2297" t="s">
        <v>20501</v>
      </c>
      <c r="C2297">
        <v>19699</v>
      </c>
      <c r="D2297">
        <v>1203.5999999999999</v>
      </c>
      <c r="E2297" s="30">
        <v>42185</v>
      </c>
      <c r="F2297" s="30">
        <v>43152</v>
      </c>
      <c r="G2297" t="s">
        <v>20504</v>
      </c>
      <c r="H2297" t="s">
        <v>20509</v>
      </c>
      <c r="I2297" t="s">
        <v>2725</v>
      </c>
      <c r="J2297" t="str">
        <f>_xlfn.XLOOKUP('Policy Details'!$I2297,'Customer Information'!$A$2:$A$5001,'Customer Information'!$E$2:$E$5001)</f>
        <v>56+</v>
      </c>
      <c r="K2297" t="str">
        <f>_xlfn.XLOOKUP('Policy Details'!$I2297,'Customer Information'!$A$2:$A$5001,'Customer Information'!$C$2:$C$5001)</f>
        <v>Female</v>
      </c>
      <c r="L2297">
        <f>YEAR('Policy Details'!$E2297)</f>
        <v>2015</v>
      </c>
    </row>
    <row r="2298" spans="1:12">
      <c r="A2298" t="s">
        <v>17796</v>
      </c>
      <c r="B2298" t="s">
        <v>20502</v>
      </c>
      <c r="C2298">
        <v>394275</v>
      </c>
      <c r="D2298">
        <v>341.45</v>
      </c>
      <c r="E2298" s="30">
        <v>44840</v>
      </c>
      <c r="F2298" s="30">
        <v>45698</v>
      </c>
      <c r="G2298" t="s">
        <v>20506</v>
      </c>
      <c r="H2298" t="s">
        <v>20507</v>
      </c>
      <c r="I2298" t="s">
        <v>2331</v>
      </c>
      <c r="J2298" t="str">
        <f>_xlfn.XLOOKUP('Policy Details'!$I2298,'Customer Information'!$A$2:$A$5001,'Customer Information'!$E$2:$E$5001)</f>
        <v>56+</v>
      </c>
      <c r="K2298" t="str">
        <f>_xlfn.XLOOKUP('Policy Details'!$I2298,'Customer Information'!$A$2:$A$5001,'Customer Information'!$C$2:$C$5001)</f>
        <v>Male</v>
      </c>
      <c r="L2298">
        <f>YEAR('Policy Details'!$E2298)</f>
        <v>2022</v>
      </c>
    </row>
    <row r="2299" spans="1:12">
      <c r="A2299" t="s">
        <v>17797</v>
      </c>
      <c r="B2299" t="s">
        <v>20500</v>
      </c>
      <c r="C2299">
        <v>429486</v>
      </c>
      <c r="D2299">
        <v>1626.52</v>
      </c>
      <c r="E2299" s="30">
        <v>43598</v>
      </c>
      <c r="F2299" s="30">
        <v>47181</v>
      </c>
      <c r="G2299" t="s">
        <v>20506</v>
      </c>
      <c r="H2299" t="s">
        <v>20509</v>
      </c>
      <c r="I2299" t="s">
        <v>4719</v>
      </c>
      <c r="J2299" t="str">
        <f>_xlfn.XLOOKUP('Policy Details'!$I2299,'Customer Information'!$A$2:$A$5001,'Customer Information'!$E$2:$E$5001)</f>
        <v>36-45</v>
      </c>
      <c r="K2299" t="str">
        <f>_xlfn.XLOOKUP('Policy Details'!$I2299,'Customer Information'!$A$2:$A$5001,'Customer Information'!$C$2:$C$5001)</f>
        <v>Other</v>
      </c>
      <c r="L2299">
        <f>YEAR('Policy Details'!$E2299)</f>
        <v>2019</v>
      </c>
    </row>
    <row r="2300" spans="1:12">
      <c r="A2300" t="s">
        <v>17798</v>
      </c>
      <c r="B2300" t="s">
        <v>20500</v>
      </c>
      <c r="C2300">
        <v>332347</v>
      </c>
      <c r="D2300">
        <v>1566.12</v>
      </c>
      <c r="E2300" s="30">
        <v>44688</v>
      </c>
      <c r="F2300" s="30">
        <v>45625</v>
      </c>
      <c r="G2300" t="s">
        <v>20504</v>
      </c>
      <c r="H2300" t="s">
        <v>20508</v>
      </c>
      <c r="I2300" t="s">
        <v>104</v>
      </c>
      <c r="J2300" t="str">
        <f>_xlfn.XLOOKUP('Policy Details'!$I2300,'Customer Information'!$A$2:$A$5001,'Customer Information'!$E$2:$E$5001)</f>
        <v>36-45</v>
      </c>
      <c r="K2300" t="str">
        <f>_xlfn.XLOOKUP('Policy Details'!$I2300,'Customer Information'!$A$2:$A$5001,'Customer Information'!$C$2:$C$5001)</f>
        <v>Male</v>
      </c>
      <c r="L2300">
        <f>YEAR('Policy Details'!$E2300)</f>
        <v>2022</v>
      </c>
    </row>
    <row r="2301" spans="1:12">
      <c r="A2301" t="s">
        <v>17799</v>
      </c>
      <c r="B2301" t="s">
        <v>20502</v>
      </c>
      <c r="C2301">
        <v>100912</v>
      </c>
      <c r="D2301">
        <v>1300.4100000000001</v>
      </c>
      <c r="E2301" s="30">
        <v>42159</v>
      </c>
      <c r="F2301" s="30">
        <v>44585</v>
      </c>
      <c r="G2301" t="s">
        <v>20506</v>
      </c>
      <c r="H2301" t="s">
        <v>20509</v>
      </c>
      <c r="I2301" t="s">
        <v>1466</v>
      </c>
      <c r="J2301" t="str">
        <f>_xlfn.XLOOKUP('Policy Details'!$I2301,'Customer Information'!$A$2:$A$5001,'Customer Information'!$E$2:$E$5001)</f>
        <v>36-45</v>
      </c>
      <c r="K2301" t="str">
        <f>_xlfn.XLOOKUP('Policy Details'!$I2301,'Customer Information'!$A$2:$A$5001,'Customer Information'!$C$2:$C$5001)</f>
        <v>Female</v>
      </c>
      <c r="L2301">
        <f>YEAR('Policy Details'!$E2301)</f>
        <v>2015</v>
      </c>
    </row>
    <row r="2302" spans="1:12">
      <c r="A2302" t="s">
        <v>17800</v>
      </c>
      <c r="B2302" t="s">
        <v>20501</v>
      </c>
      <c r="C2302">
        <v>233798</v>
      </c>
      <c r="D2302">
        <v>1089.06</v>
      </c>
      <c r="E2302" s="30">
        <v>43084</v>
      </c>
      <c r="F2302" s="30">
        <v>45696</v>
      </c>
      <c r="G2302" t="s">
        <v>20504</v>
      </c>
      <c r="H2302" t="s">
        <v>20508</v>
      </c>
      <c r="I2302" t="s">
        <v>813</v>
      </c>
      <c r="J2302" t="str">
        <f>_xlfn.XLOOKUP('Policy Details'!$I2302,'Customer Information'!$A$2:$A$5001,'Customer Information'!$E$2:$E$5001)</f>
        <v>36-45</v>
      </c>
      <c r="K2302" t="str">
        <f>_xlfn.XLOOKUP('Policy Details'!$I2302,'Customer Information'!$A$2:$A$5001,'Customer Information'!$C$2:$C$5001)</f>
        <v>Male</v>
      </c>
      <c r="L2302">
        <f>YEAR('Policy Details'!$E2302)</f>
        <v>2017</v>
      </c>
    </row>
    <row r="2303" spans="1:12">
      <c r="A2303" t="s">
        <v>17801</v>
      </c>
      <c r="B2303" t="s">
        <v>20501</v>
      </c>
      <c r="C2303">
        <v>438044</v>
      </c>
      <c r="D2303">
        <v>399.75</v>
      </c>
      <c r="E2303" s="30">
        <v>42014</v>
      </c>
      <c r="F2303" s="30">
        <v>42863</v>
      </c>
      <c r="G2303" t="s">
        <v>20504</v>
      </c>
      <c r="H2303" t="s">
        <v>20508</v>
      </c>
      <c r="I2303" t="s">
        <v>4422</v>
      </c>
      <c r="J2303" t="str">
        <f>_xlfn.XLOOKUP('Policy Details'!$I2303,'Customer Information'!$A$2:$A$5001,'Customer Information'!$E$2:$E$5001)</f>
        <v>56+</v>
      </c>
      <c r="K2303" t="str">
        <f>_xlfn.XLOOKUP('Policy Details'!$I2303,'Customer Information'!$A$2:$A$5001,'Customer Information'!$C$2:$C$5001)</f>
        <v>Male</v>
      </c>
      <c r="L2303">
        <f>YEAR('Policy Details'!$E2303)</f>
        <v>2015</v>
      </c>
    </row>
    <row r="2304" spans="1:12">
      <c r="A2304" t="s">
        <v>17802</v>
      </c>
      <c r="B2304" t="s">
        <v>20501</v>
      </c>
      <c r="C2304">
        <v>368863</v>
      </c>
      <c r="D2304">
        <v>1051.6199999999999</v>
      </c>
      <c r="E2304" s="30">
        <v>42748</v>
      </c>
      <c r="F2304" s="30">
        <v>44640</v>
      </c>
      <c r="G2304" t="s">
        <v>20506</v>
      </c>
      <c r="H2304" t="s">
        <v>20509</v>
      </c>
      <c r="I2304" t="s">
        <v>1073</v>
      </c>
      <c r="J2304" t="str">
        <f>_xlfn.XLOOKUP('Policy Details'!$I2304,'Customer Information'!$A$2:$A$5001,'Customer Information'!$E$2:$E$5001)</f>
        <v>26-35</v>
      </c>
      <c r="K2304" t="str">
        <f>_xlfn.XLOOKUP('Policy Details'!$I2304,'Customer Information'!$A$2:$A$5001,'Customer Information'!$C$2:$C$5001)</f>
        <v>Male</v>
      </c>
      <c r="L2304">
        <f>YEAR('Policy Details'!$E2304)</f>
        <v>2017</v>
      </c>
    </row>
    <row r="2305" spans="1:12">
      <c r="A2305" t="s">
        <v>17803</v>
      </c>
      <c r="B2305" t="s">
        <v>20500</v>
      </c>
      <c r="C2305">
        <v>142605</v>
      </c>
      <c r="D2305">
        <v>1212.3</v>
      </c>
      <c r="E2305" s="30">
        <v>42182</v>
      </c>
      <c r="F2305" s="30">
        <v>42761</v>
      </c>
      <c r="G2305" t="s">
        <v>20505</v>
      </c>
      <c r="H2305" t="s">
        <v>20508</v>
      </c>
      <c r="I2305" t="s">
        <v>2119</v>
      </c>
      <c r="J2305" t="str">
        <f>_xlfn.XLOOKUP('Policy Details'!$I2305,'Customer Information'!$A$2:$A$5001,'Customer Information'!$E$2:$E$5001)</f>
        <v>46-55</v>
      </c>
      <c r="K2305" t="str">
        <f>_xlfn.XLOOKUP('Policy Details'!$I2305,'Customer Information'!$A$2:$A$5001,'Customer Information'!$C$2:$C$5001)</f>
        <v>Female</v>
      </c>
      <c r="L2305">
        <f>YEAR('Policy Details'!$E2305)</f>
        <v>2015</v>
      </c>
    </row>
    <row r="2306" spans="1:12">
      <c r="A2306" t="s">
        <v>17804</v>
      </c>
      <c r="B2306" t="s">
        <v>20502</v>
      </c>
      <c r="C2306">
        <v>144236</v>
      </c>
      <c r="D2306">
        <v>1679.22</v>
      </c>
      <c r="E2306" s="30">
        <v>45629</v>
      </c>
      <c r="F2306" s="30">
        <v>49215</v>
      </c>
      <c r="G2306" t="s">
        <v>20506</v>
      </c>
      <c r="H2306" t="s">
        <v>20507</v>
      </c>
      <c r="I2306" t="s">
        <v>4824</v>
      </c>
      <c r="J2306" t="str">
        <f>_xlfn.XLOOKUP('Policy Details'!$I2306,'Customer Information'!$A$2:$A$5001,'Customer Information'!$E$2:$E$5001)</f>
        <v>36-45</v>
      </c>
      <c r="K2306" t="str">
        <f>_xlfn.XLOOKUP('Policy Details'!$I2306,'Customer Information'!$A$2:$A$5001,'Customer Information'!$C$2:$C$5001)</f>
        <v>Female</v>
      </c>
      <c r="L2306">
        <f>YEAR('Policy Details'!$E2306)</f>
        <v>2024</v>
      </c>
    </row>
    <row r="2307" spans="1:12">
      <c r="A2307" t="s">
        <v>17805</v>
      </c>
      <c r="B2307" t="s">
        <v>20503</v>
      </c>
      <c r="C2307">
        <v>436455</v>
      </c>
      <c r="D2307">
        <v>1258.53</v>
      </c>
      <c r="E2307" s="30">
        <v>43175</v>
      </c>
      <c r="F2307" s="30">
        <v>44417</v>
      </c>
      <c r="G2307" t="s">
        <v>20504</v>
      </c>
      <c r="H2307" t="s">
        <v>20508</v>
      </c>
      <c r="I2307" t="s">
        <v>2358</v>
      </c>
      <c r="J2307" t="str">
        <f>_xlfn.XLOOKUP('Policy Details'!$I2307,'Customer Information'!$A$2:$A$5001,'Customer Information'!$E$2:$E$5001)</f>
        <v>56+</v>
      </c>
      <c r="K2307" t="str">
        <f>_xlfn.XLOOKUP('Policy Details'!$I2307,'Customer Information'!$A$2:$A$5001,'Customer Information'!$C$2:$C$5001)</f>
        <v>Male</v>
      </c>
      <c r="L2307">
        <f>YEAR('Policy Details'!$E2307)</f>
        <v>2018</v>
      </c>
    </row>
    <row r="2308" spans="1:12">
      <c r="A2308" t="s">
        <v>17806</v>
      </c>
      <c r="B2308" t="s">
        <v>20500</v>
      </c>
      <c r="C2308">
        <v>246463</v>
      </c>
      <c r="D2308">
        <v>1855.49</v>
      </c>
      <c r="E2308" s="30">
        <v>42956</v>
      </c>
      <c r="F2308" s="30">
        <v>44291</v>
      </c>
      <c r="G2308" t="s">
        <v>20506</v>
      </c>
      <c r="H2308" t="s">
        <v>20509</v>
      </c>
      <c r="I2308" t="s">
        <v>399</v>
      </c>
      <c r="J2308" t="str">
        <f>_xlfn.XLOOKUP('Policy Details'!$I2308,'Customer Information'!$A$2:$A$5001,'Customer Information'!$E$2:$E$5001)</f>
        <v>36-45</v>
      </c>
      <c r="K2308" t="str">
        <f>_xlfn.XLOOKUP('Policy Details'!$I2308,'Customer Information'!$A$2:$A$5001,'Customer Information'!$C$2:$C$5001)</f>
        <v>Female</v>
      </c>
      <c r="L2308">
        <f>YEAR('Policy Details'!$E2308)</f>
        <v>2017</v>
      </c>
    </row>
    <row r="2309" spans="1:12">
      <c r="A2309" t="s">
        <v>17807</v>
      </c>
      <c r="B2309" t="s">
        <v>20503</v>
      </c>
      <c r="C2309">
        <v>274452</v>
      </c>
      <c r="D2309">
        <v>1625.76</v>
      </c>
      <c r="E2309" s="30">
        <v>42489</v>
      </c>
      <c r="F2309" s="30">
        <v>45177</v>
      </c>
      <c r="G2309" t="s">
        <v>20506</v>
      </c>
      <c r="H2309" t="s">
        <v>20507</v>
      </c>
      <c r="I2309" t="s">
        <v>3828</v>
      </c>
      <c r="J2309" t="str">
        <f>_xlfn.XLOOKUP('Policy Details'!$I2309,'Customer Information'!$A$2:$A$5001,'Customer Information'!$E$2:$E$5001)</f>
        <v>56+</v>
      </c>
      <c r="K2309" t="str">
        <f>_xlfn.XLOOKUP('Policy Details'!$I2309,'Customer Information'!$A$2:$A$5001,'Customer Information'!$C$2:$C$5001)</f>
        <v>Other</v>
      </c>
      <c r="L2309">
        <f>YEAR('Policy Details'!$E2309)</f>
        <v>2016</v>
      </c>
    </row>
    <row r="2310" spans="1:12">
      <c r="A2310" t="s">
        <v>17808</v>
      </c>
      <c r="B2310" t="s">
        <v>20501</v>
      </c>
      <c r="C2310">
        <v>198237</v>
      </c>
      <c r="D2310">
        <v>120.04</v>
      </c>
      <c r="E2310" s="30">
        <v>43792</v>
      </c>
      <c r="F2310" s="30">
        <v>45729</v>
      </c>
      <c r="G2310" t="s">
        <v>20504</v>
      </c>
      <c r="H2310" t="s">
        <v>20509</v>
      </c>
      <c r="I2310" t="s">
        <v>3490</v>
      </c>
      <c r="J2310" t="str">
        <f>_xlfn.XLOOKUP('Policy Details'!$I2310,'Customer Information'!$A$2:$A$5001,'Customer Information'!$E$2:$E$5001)</f>
        <v>56+</v>
      </c>
      <c r="K2310" t="str">
        <f>_xlfn.XLOOKUP('Policy Details'!$I2310,'Customer Information'!$A$2:$A$5001,'Customer Information'!$C$2:$C$5001)</f>
        <v>Other</v>
      </c>
      <c r="L2310">
        <f>YEAR('Policy Details'!$E2310)</f>
        <v>2019</v>
      </c>
    </row>
    <row r="2311" spans="1:12">
      <c r="A2311" t="s">
        <v>17809</v>
      </c>
      <c r="B2311" t="s">
        <v>20502</v>
      </c>
      <c r="C2311">
        <v>162128</v>
      </c>
      <c r="D2311">
        <v>931.78</v>
      </c>
      <c r="E2311" s="30">
        <v>45300</v>
      </c>
      <c r="F2311" s="30">
        <v>45717</v>
      </c>
      <c r="G2311" t="s">
        <v>20504</v>
      </c>
      <c r="H2311" t="s">
        <v>20508</v>
      </c>
      <c r="I2311" t="s">
        <v>659</v>
      </c>
      <c r="J2311" t="str">
        <f>_xlfn.XLOOKUP('Policy Details'!$I2311,'Customer Information'!$A$2:$A$5001,'Customer Information'!$E$2:$E$5001)</f>
        <v>46-55</v>
      </c>
      <c r="K2311" t="str">
        <f>_xlfn.XLOOKUP('Policy Details'!$I2311,'Customer Information'!$A$2:$A$5001,'Customer Information'!$C$2:$C$5001)</f>
        <v>Male</v>
      </c>
      <c r="L2311">
        <f>YEAR('Policy Details'!$E2311)</f>
        <v>2024</v>
      </c>
    </row>
    <row r="2312" spans="1:12">
      <c r="A2312" t="s">
        <v>17810</v>
      </c>
      <c r="B2312" t="s">
        <v>20500</v>
      </c>
      <c r="C2312">
        <v>373948</v>
      </c>
      <c r="D2312">
        <v>1203.6199999999999</v>
      </c>
      <c r="E2312" s="30">
        <v>45648</v>
      </c>
      <c r="F2312" s="30">
        <v>47216</v>
      </c>
      <c r="G2312" t="s">
        <v>20505</v>
      </c>
      <c r="H2312" t="s">
        <v>20507</v>
      </c>
      <c r="I2312" t="s">
        <v>3368</v>
      </c>
      <c r="J2312" t="str">
        <f>_xlfn.XLOOKUP('Policy Details'!$I2312,'Customer Information'!$A$2:$A$5001,'Customer Information'!$E$2:$E$5001)</f>
        <v>56+</v>
      </c>
      <c r="K2312" t="str">
        <f>_xlfn.XLOOKUP('Policy Details'!$I2312,'Customer Information'!$A$2:$A$5001,'Customer Information'!$C$2:$C$5001)</f>
        <v>Female</v>
      </c>
      <c r="L2312">
        <f>YEAR('Policy Details'!$E2312)</f>
        <v>2024</v>
      </c>
    </row>
    <row r="2313" spans="1:12">
      <c r="A2313" t="s">
        <v>17811</v>
      </c>
      <c r="B2313" t="s">
        <v>20503</v>
      </c>
      <c r="C2313">
        <v>115529</v>
      </c>
      <c r="D2313">
        <v>965.29</v>
      </c>
      <c r="E2313" s="30">
        <v>44271</v>
      </c>
      <c r="F2313" s="30">
        <v>46595</v>
      </c>
      <c r="G2313" t="s">
        <v>20506</v>
      </c>
      <c r="H2313" t="s">
        <v>20509</v>
      </c>
      <c r="I2313" t="s">
        <v>1747</v>
      </c>
      <c r="J2313" t="str">
        <f>_xlfn.XLOOKUP('Policy Details'!$I2313,'Customer Information'!$A$2:$A$5001,'Customer Information'!$E$2:$E$5001)</f>
        <v>36-45</v>
      </c>
      <c r="K2313" t="str">
        <f>_xlfn.XLOOKUP('Policy Details'!$I2313,'Customer Information'!$A$2:$A$5001,'Customer Information'!$C$2:$C$5001)</f>
        <v>Male</v>
      </c>
      <c r="L2313">
        <f>YEAR('Policy Details'!$E2313)</f>
        <v>2021</v>
      </c>
    </row>
    <row r="2314" spans="1:12">
      <c r="A2314" t="s">
        <v>17812</v>
      </c>
      <c r="B2314" t="s">
        <v>20501</v>
      </c>
      <c r="C2314">
        <v>420602</v>
      </c>
      <c r="D2314">
        <v>770.55</v>
      </c>
      <c r="E2314" s="30">
        <v>44843</v>
      </c>
      <c r="F2314" s="30">
        <v>45965</v>
      </c>
      <c r="G2314" t="s">
        <v>20504</v>
      </c>
      <c r="H2314" t="s">
        <v>20509</v>
      </c>
      <c r="I2314" t="s">
        <v>3342</v>
      </c>
      <c r="J2314" t="str">
        <f>_xlfn.XLOOKUP('Policy Details'!$I2314,'Customer Information'!$A$2:$A$5001,'Customer Information'!$E$2:$E$5001)</f>
        <v>26-35</v>
      </c>
      <c r="K2314" t="str">
        <f>_xlfn.XLOOKUP('Policy Details'!$I2314,'Customer Information'!$A$2:$A$5001,'Customer Information'!$C$2:$C$5001)</f>
        <v>Female</v>
      </c>
      <c r="L2314">
        <f>YEAR('Policy Details'!$E2314)</f>
        <v>2022</v>
      </c>
    </row>
    <row r="2315" spans="1:12">
      <c r="A2315" t="s">
        <v>17813</v>
      </c>
      <c r="B2315" t="s">
        <v>20503</v>
      </c>
      <c r="C2315">
        <v>485064</v>
      </c>
      <c r="D2315">
        <v>1337.95</v>
      </c>
      <c r="E2315" s="30">
        <v>44385</v>
      </c>
      <c r="F2315" s="30">
        <v>46898</v>
      </c>
      <c r="G2315" t="s">
        <v>20506</v>
      </c>
      <c r="H2315" t="s">
        <v>20507</v>
      </c>
      <c r="I2315" t="s">
        <v>2919</v>
      </c>
      <c r="J2315" t="str">
        <f>_xlfn.XLOOKUP('Policy Details'!$I2315,'Customer Information'!$A$2:$A$5001,'Customer Information'!$E$2:$E$5001)</f>
        <v>56+</v>
      </c>
      <c r="K2315" t="str">
        <f>_xlfn.XLOOKUP('Policy Details'!$I2315,'Customer Information'!$A$2:$A$5001,'Customer Information'!$C$2:$C$5001)</f>
        <v>Male</v>
      </c>
      <c r="L2315">
        <f>YEAR('Policy Details'!$E2315)</f>
        <v>2021</v>
      </c>
    </row>
    <row r="2316" spans="1:12">
      <c r="A2316" t="s">
        <v>17814</v>
      </c>
      <c r="B2316" t="s">
        <v>20503</v>
      </c>
      <c r="C2316">
        <v>113283</v>
      </c>
      <c r="D2316">
        <v>1683.34</v>
      </c>
      <c r="E2316" s="30">
        <v>44242</v>
      </c>
      <c r="F2316" s="30">
        <v>45844</v>
      </c>
      <c r="G2316" t="s">
        <v>20505</v>
      </c>
      <c r="H2316" t="s">
        <v>20508</v>
      </c>
      <c r="I2316" t="s">
        <v>2154</v>
      </c>
      <c r="J2316" t="str">
        <f>_xlfn.XLOOKUP('Policy Details'!$I2316,'Customer Information'!$A$2:$A$5001,'Customer Information'!$E$2:$E$5001)</f>
        <v>56+</v>
      </c>
      <c r="K2316" t="str">
        <f>_xlfn.XLOOKUP('Policy Details'!$I2316,'Customer Information'!$A$2:$A$5001,'Customer Information'!$C$2:$C$5001)</f>
        <v>Other</v>
      </c>
      <c r="L2316">
        <f>YEAR('Policy Details'!$E2316)</f>
        <v>2021</v>
      </c>
    </row>
    <row r="2317" spans="1:12">
      <c r="A2317" t="s">
        <v>17815</v>
      </c>
      <c r="B2317" t="s">
        <v>20503</v>
      </c>
      <c r="C2317">
        <v>232622</v>
      </c>
      <c r="D2317">
        <v>573.12</v>
      </c>
      <c r="E2317" s="30">
        <v>45046</v>
      </c>
      <c r="F2317" s="30">
        <v>48504</v>
      </c>
      <c r="G2317" t="s">
        <v>20506</v>
      </c>
      <c r="H2317" t="s">
        <v>20507</v>
      </c>
      <c r="I2317" t="s">
        <v>3212</v>
      </c>
      <c r="J2317" t="str">
        <f>_xlfn.XLOOKUP('Policy Details'!$I2317,'Customer Information'!$A$2:$A$5001,'Customer Information'!$E$2:$E$5001)</f>
        <v>56+</v>
      </c>
      <c r="K2317" t="str">
        <f>_xlfn.XLOOKUP('Policy Details'!$I2317,'Customer Information'!$A$2:$A$5001,'Customer Information'!$C$2:$C$5001)</f>
        <v>Male</v>
      </c>
      <c r="L2317">
        <f>YEAR('Policy Details'!$E2317)</f>
        <v>2023</v>
      </c>
    </row>
    <row r="2318" spans="1:12">
      <c r="A2318" t="s">
        <v>17816</v>
      </c>
      <c r="B2318" t="s">
        <v>20500</v>
      </c>
      <c r="C2318">
        <v>265046</v>
      </c>
      <c r="D2318">
        <v>1105.05</v>
      </c>
      <c r="E2318" s="30">
        <v>45648</v>
      </c>
      <c r="F2318" s="30">
        <v>49107</v>
      </c>
      <c r="G2318" t="s">
        <v>20504</v>
      </c>
      <c r="H2318" t="s">
        <v>20509</v>
      </c>
      <c r="I2318" t="s">
        <v>3894</v>
      </c>
      <c r="J2318" t="str">
        <f>_xlfn.XLOOKUP('Policy Details'!$I2318,'Customer Information'!$A$2:$A$5001,'Customer Information'!$E$2:$E$5001)</f>
        <v>56+</v>
      </c>
      <c r="K2318" t="str">
        <f>_xlfn.XLOOKUP('Policy Details'!$I2318,'Customer Information'!$A$2:$A$5001,'Customer Information'!$C$2:$C$5001)</f>
        <v>Female</v>
      </c>
      <c r="L2318">
        <f>YEAR('Policy Details'!$E2318)</f>
        <v>2024</v>
      </c>
    </row>
    <row r="2319" spans="1:12">
      <c r="A2319" t="s">
        <v>17817</v>
      </c>
      <c r="B2319" t="s">
        <v>20501</v>
      </c>
      <c r="C2319">
        <v>94791</v>
      </c>
      <c r="D2319">
        <v>1512.6</v>
      </c>
      <c r="E2319" s="30">
        <v>42216</v>
      </c>
      <c r="F2319" s="30">
        <v>43114</v>
      </c>
      <c r="G2319" t="s">
        <v>20504</v>
      </c>
      <c r="H2319" t="s">
        <v>20508</v>
      </c>
      <c r="I2319" t="s">
        <v>4025</v>
      </c>
      <c r="J2319" t="str">
        <f>_xlfn.XLOOKUP('Policy Details'!$I2319,'Customer Information'!$A$2:$A$5001,'Customer Information'!$E$2:$E$5001)</f>
        <v>56+</v>
      </c>
      <c r="K2319" t="str">
        <f>_xlfn.XLOOKUP('Policy Details'!$I2319,'Customer Information'!$A$2:$A$5001,'Customer Information'!$C$2:$C$5001)</f>
        <v>Male</v>
      </c>
      <c r="L2319">
        <f>YEAR('Policy Details'!$E2319)</f>
        <v>2015</v>
      </c>
    </row>
    <row r="2320" spans="1:12">
      <c r="A2320" t="s">
        <v>17818</v>
      </c>
      <c r="B2320" t="s">
        <v>20500</v>
      </c>
      <c r="C2320">
        <v>131254</v>
      </c>
      <c r="D2320">
        <v>334.54</v>
      </c>
      <c r="E2320" s="30">
        <v>43422</v>
      </c>
      <c r="F2320" s="30">
        <v>46690</v>
      </c>
      <c r="G2320" t="s">
        <v>20506</v>
      </c>
      <c r="H2320" t="s">
        <v>20508</v>
      </c>
      <c r="I2320" t="s">
        <v>1874</v>
      </c>
      <c r="J2320" t="str">
        <f>_xlfn.XLOOKUP('Policy Details'!$I2320,'Customer Information'!$A$2:$A$5001,'Customer Information'!$E$2:$E$5001)</f>
        <v>46-55</v>
      </c>
      <c r="K2320" t="str">
        <f>_xlfn.XLOOKUP('Policy Details'!$I2320,'Customer Information'!$A$2:$A$5001,'Customer Information'!$C$2:$C$5001)</f>
        <v>Other</v>
      </c>
      <c r="L2320">
        <f>YEAR('Policy Details'!$E2320)</f>
        <v>2018</v>
      </c>
    </row>
    <row r="2321" spans="1:12">
      <c r="A2321" t="s">
        <v>17819</v>
      </c>
      <c r="B2321" t="s">
        <v>20502</v>
      </c>
      <c r="C2321">
        <v>462591</v>
      </c>
      <c r="D2321">
        <v>1463.31</v>
      </c>
      <c r="E2321" s="30">
        <v>42212</v>
      </c>
      <c r="F2321" s="30">
        <v>45320</v>
      </c>
      <c r="G2321" t="s">
        <v>20504</v>
      </c>
      <c r="H2321" t="s">
        <v>20508</v>
      </c>
      <c r="I2321" t="s">
        <v>3554</v>
      </c>
      <c r="J2321" t="str">
        <f>_xlfn.XLOOKUP('Policy Details'!$I2321,'Customer Information'!$A$2:$A$5001,'Customer Information'!$E$2:$E$5001)</f>
        <v>26-35</v>
      </c>
      <c r="K2321" t="str">
        <f>_xlfn.XLOOKUP('Policy Details'!$I2321,'Customer Information'!$A$2:$A$5001,'Customer Information'!$C$2:$C$5001)</f>
        <v>Male</v>
      </c>
      <c r="L2321">
        <f>YEAR('Policy Details'!$E2321)</f>
        <v>2015</v>
      </c>
    </row>
    <row r="2322" spans="1:12">
      <c r="A2322" t="s">
        <v>17820</v>
      </c>
      <c r="B2322" t="s">
        <v>20502</v>
      </c>
      <c r="C2322">
        <v>491159</v>
      </c>
      <c r="D2322">
        <v>1233.74</v>
      </c>
      <c r="E2322" s="30">
        <v>42028</v>
      </c>
      <c r="F2322" s="30">
        <v>43653</v>
      </c>
      <c r="G2322" t="s">
        <v>20505</v>
      </c>
      <c r="H2322" t="s">
        <v>20507</v>
      </c>
      <c r="I2322" t="s">
        <v>31</v>
      </c>
      <c r="J2322" t="str">
        <f>_xlfn.XLOOKUP('Policy Details'!$I2322,'Customer Information'!$A$2:$A$5001,'Customer Information'!$E$2:$E$5001)</f>
        <v>26-35</v>
      </c>
      <c r="K2322" t="str">
        <f>_xlfn.XLOOKUP('Policy Details'!$I2322,'Customer Information'!$A$2:$A$5001,'Customer Information'!$C$2:$C$5001)</f>
        <v>Female</v>
      </c>
      <c r="L2322">
        <f>YEAR('Policy Details'!$E2322)</f>
        <v>2015</v>
      </c>
    </row>
    <row r="2323" spans="1:12">
      <c r="A2323" t="s">
        <v>17821</v>
      </c>
      <c r="B2323" t="s">
        <v>20501</v>
      </c>
      <c r="C2323">
        <v>103677</v>
      </c>
      <c r="D2323">
        <v>385.22</v>
      </c>
      <c r="E2323" s="30">
        <v>42779</v>
      </c>
      <c r="F2323" s="30">
        <v>44011</v>
      </c>
      <c r="G2323" t="s">
        <v>20505</v>
      </c>
      <c r="H2323" t="s">
        <v>20509</v>
      </c>
      <c r="I2323" t="s">
        <v>1610</v>
      </c>
      <c r="J2323" t="str">
        <f>_xlfn.XLOOKUP('Policy Details'!$I2323,'Customer Information'!$A$2:$A$5001,'Customer Information'!$E$2:$E$5001)</f>
        <v>36-45</v>
      </c>
      <c r="K2323" t="str">
        <f>_xlfn.XLOOKUP('Policy Details'!$I2323,'Customer Information'!$A$2:$A$5001,'Customer Information'!$C$2:$C$5001)</f>
        <v>Other</v>
      </c>
      <c r="L2323">
        <f>YEAR('Policy Details'!$E2323)</f>
        <v>2017</v>
      </c>
    </row>
    <row r="2324" spans="1:12">
      <c r="A2324" t="s">
        <v>17822</v>
      </c>
      <c r="B2324" t="s">
        <v>20503</v>
      </c>
      <c r="C2324">
        <v>81499</v>
      </c>
      <c r="D2324">
        <v>1607.43</v>
      </c>
      <c r="E2324" s="30">
        <v>42780</v>
      </c>
      <c r="F2324" s="30">
        <v>45719</v>
      </c>
      <c r="G2324" t="s">
        <v>20504</v>
      </c>
      <c r="H2324" t="s">
        <v>20509</v>
      </c>
      <c r="I2324" t="s">
        <v>1564</v>
      </c>
      <c r="J2324" t="str">
        <f>_xlfn.XLOOKUP('Policy Details'!$I2324,'Customer Information'!$A$2:$A$5001,'Customer Information'!$E$2:$E$5001)</f>
        <v>26-35</v>
      </c>
      <c r="K2324" t="str">
        <f>_xlfn.XLOOKUP('Policy Details'!$I2324,'Customer Information'!$A$2:$A$5001,'Customer Information'!$C$2:$C$5001)</f>
        <v>Male</v>
      </c>
      <c r="L2324">
        <f>YEAR('Policy Details'!$E2324)</f>
        <v>2017</v>
      </c>
    </row>
    <row r="2325" spans="1:12">
      <c r="A2325" t="s">
        <v>17823</v>
      </c>
      <c r="B2325" t="s">
        <v>20503</v>
      </c>
      <c r="C2325">
        <v>399370</v>
      </c>
      <c r="D2325">
        <v>1850.66</v>
      </c>
      <c r="E2325" s="30">
        <v>44450</v>
      </c>
      <c r="F2325" s="30">
        <v>47999</v>
      </c>
      <c r="G2325" t="s">
        <v>20506</v>
      </c>
      <c r="H2325" t="s">
        <v>20509</v>
      </c>
      <c r="I2325" t="s">
        <v>751</v>
      </c>
      <c r="J2325" t="str">
        <f>_xlfn.XLOOKUP('Policy Details'!$I2325,'Customer Information'!$A$2:$A$5001,'Customer Information'!$E$2:$E$5001)</f>
        <v>56+</v>
      </c>
      <c r="K2325" t="str">
        <f>_xlfn.XLOOKUP('Policy Details'!$I2325,'Customer Information'!$A$2:$A$5001,'Customer Information'!$C$2:$C$5001)</f>
        <v>Male</v>
      </c>
      <c r="L2325">
        <f>YEAR('Policy Details'!$E2325)</f>
        <v>2021</v>
      </c>
    </row>
    <row r="2326" spans="1:12">
      <c r="A2326" t="s">
        <v>17824</v>
      </c>
      <c r="B2326" t="s">
        <v>20501</v>
      </c>
      <c r="C2326">
        <v>160754</v>
      </c>
      <c r="D2326">
        <v>584.37</v>
      </c>
      <c r="E2326" s="30">
        <v>44536</v>
      </c>
      <c r="F2326" s="30">
        <v>45152</v>
      </c>
      <c r="G2326" t="s">
        <v>20504</v>
      </c>
      <c r="H2326" t="s">
        <v>20509</v>
      </c>
      <c r="I2326" t="s">
        <v>1629</v>
      </c>
      <c r="J2326" t="str">
        <f>_xlfn.XLOOKUP('Policy Details'!$I2326,'Customer Information'!$A$2:$A$5001,'Customer Information'!$E$2:$E$5001)</f>
        <v>26-35</v>
      </c>
      <c r="K2326" t="str">
        <f>_xlfn.XLOOKUP('Policy Details'!$I2326,'Customer Information'!$A$2:$A$5001,'Customer Information'!$C$2:$C$5001)</f>
        <v>Male</v>
      </c>
      <c r="L2326">
        <f>YEAR('Policy Details'!$E2326)</f>
        <v>2021</v>
      </c>
    </row>
    <row r="2327" spans="1:12">
      <c r="A2327" t="s">
        <v>17825</v>
      </c>
      <c r="B2327" t="s">
        <v>20500</v>
      </c>
      <c r="C2327">
        <v>75411</v>
      </c>
      <c r="D2327">
        <v>1732.88</v>
      </c>
      <c r="E2327" s="30">
        <v>44116</v>
      </c>
      <c r="F2327" s="30">
        <v>46502</v>
      </c>
      <c r="G2327" t="s">
        <v>20505</v>
      </c>
      <c r="H2327" t="s">
        <v>20509</v>
      </c>
      <c r="I2327" t="s">
        <v>2729</v>
      </c>
      <c r="J2327" t="str">
        <f>_xlfn.XLOOKUP('Policy Details'!$I2327,'Customer Information'!$A$2:$A$5001,'Customer Information'!$E$2:$E$5001)</f>
        <v>26-35</v>
      </c>
      <c r="K2327" t="str">
        <f>_xlfn.XLOOKUP('Policy Details'!$I2327,'Customer Information'!$A$2:$A$5001,'Customer Information'!$C$2:$C$5001)</f>
        <v>Female</v>
      </c>
      <c r="L2327">
        <f>YEAR('Policy Details'!$E2327)</f>
        <v>2020</v>
      </c>
    </row>
    <row r="2328" spans="1:12">
      <c r="A2328" t="s">
        <v>17826</v>
      </c>
      <c r="B2328" t="s">
        <v>20501</v>
      </c>
      <c r="C2328">
        <v>275589</v>
      </c>
      <c r="D2328">
        <v>973.11</v>
      </c>
      <c r="E2328" s="30">
        <v>42279</v>
      </c>
      <c r="F2328" s="30">
        <v>44214</v>
      </c>
      <c r="G2328" t="s">
        <v>20505</v>
      </c>
      <c r="H2328" t="s">
        <v>20508</v>
      </c>
      <c r="I2328" t="s">
        <v>4664</v>
      </c>
      <c r="J2328" t="str">
        <f>_xlfn.XLOOKUP('Policy Details'!$I2328,'Customer Information'!$A$2:$A$5001,'Customer Information'!$E$2:$E$5001)</f>
        <v>18-25</v>
      </c>
      <c r="K2328" t="str">
        <f>_xlfn.XLOOKUP('Policy Details'!$I2328,'Customer Information'!$A$2:$A$5001,'Customer Information'!$C$2:$C$5001)</f>
        <v>Other</v>
      </c>
      <c r="L2328">
        <f>YEAR('Policy Details'!$E2328)</f>
        <v>2015</v>
      </c>
    </row>
    <row r="2329" spans="1:12">
      <c r="A2329" t="s">
        <v>17827</v>
      </c>
      <c r="B2329" t="s">
        <v>20500</v>
      </c>
      <c r="C2329">
        <v>53489</v>
      </c>
      <c r="D2329">
        <v>745.88</v>
      </c>
      <c r="E2329" s="30">
        <v>43946</v>
      </c>
      <c r="F2329" s="30">
        <v>46015</v>
      </c>
      <c r="G2329" t="s">
        <v>20504</v>
      </c>
      <c r="H2329" t="s">
        <v>20508</v>
      </c>
      <c r="I2329" t="s">
        <v>2502</v>
      </c>
      <c r="J2329" t="str">
        <f>_xlfn.XLOOKUP('Policy Details'!$I2329,'Customer Information'!$A$2:$A$5001,'Customer Information'!$E$2:$E$5001)</f>
        <v>18-25</v>
      </c>
      <c r="K2329" t="str">
        <f>_xlfn.XLOOKUP('Policy Details'!$I2329,'Customer Information'!$A$2:$A$5001,'Customer Information'!$C$2:$C$5001)</f>
        <v>Other</v>
      </c>
      <c r="L2329">
        <f>YEAR('Policy Details'!$E2329)</f>
        <v>2020</v>
      </c>
    </row>
    <row r="2330" spans="1:12">
      <c r="A2330" t="s">
        <v>17828</v>
      </c>
      <c r="B2330" t="s">
        <v>20500</v>
      </c>
      <c r="C2330">
        <v>333769</v>
      </c>
      <c r="D2330">
        <v>779.02</v>
      </c>
      <c r="E2330" s="30">
        <v>45435</v>
      </c>
      <c r="F2330" s="30">
        <v>48578</v>
      </c>
      <c r="G2330" t="s">
        <v>20505</v>
      </c>
      <c r="H2330" t="s">
        <v>20509</v>
      </c>
      <c r="I2330" t="s">
        <v>2932</v>
      </c>
      <c r="J2330" t="str">
        <f>_xlfn.XLOOKUP('Policy Details'!$I2330,'Customer Information'!$A$2:$A$5001,'Customer Information'!$E$2:$E$5001)</f>
        <v>56+</v>
      </c>
      <c r="K2330" t="str">
        <f>_xlfn.XLOOKUP('Policy Details'!$I2330,'Customer Information'!$A$2:$A$5001,'Customer Information'!$C$2:$C$5001)</f>
        <v>Female</v>
      </c>
      <c r="L2330">
        <f>YEAR('Policy Details'!$E2330)</f>
        <v>2024</v>
      </c>
    </row>
    <row r="2331" spans="1:12">
      <c r="A2331" t="s">
        <v>17829</v>
      </c>
      <c r="B2331" t="s">
        <v>20500</v>
      </c>
      <c r="C2331">
        <v>359128</v>
      </c>
      <c r="D2331">
        <v>1737.78</v>
      </c>
      <c r="E2331" s="30">
        <v>43065</v>
      </c>
      <c r="F2331" s="30">
        <v>44582</v>
      </c>
      <c r="G2331" t="s">
        <v>20506</v>
      </c>
      <c r="H2331" t="s">
        <v>20508</v>
      </c>
      <c r="I2331" t="s">
        <v>984</v>
      </c>
      <c r="J2331" t="str">
        <f>_xlfn.XLOOKUP('Policy Details'!$I2331,'Customer Information'!$A$2:$A$5001,'Customer Information'!$E$2:$E$5001)</f>
        <v>56+</v>
      </c>
      <c r="K2331" t="str">
        <f>_xlfn.XLOOKUP('Policy Details'!$I2331,'Customer Information'!$A$2:$A$5001,'Customer Information'!$C$2:$C$5001)</f>
        <v>Other</v>
      </c>
      <c r="L2331">
        <f>YEAR('Policy Details'!$E2331)</f>
        <v>2017</v>
      </c>
    </row>
    <row r="2332" spans="1:12">
      <c r="A2332" t="s">
        <v>17830</v>
      </c>
      <c r="B2332" t="s">
        <v>20501</v>
      </c>
      <c r="C2332">
        <v>312088</v>
      </c>
      <c r="D2332">
        <v>391.88</v>
      </c>
      <c r="E2332" s="30">
        <v>42620</v>
      </c>
      <c r="F2332" s="30">
        <v>43978</v>
      </c>
      <c r="G2332" t="s">
        <v>20505</v>
      </c>
      <c r="H2332" t="s">
        <v>20509</v>
      </c>
      <c r="I2332" t="s">
        <v>405</v>
      </c>
      <c r="J2332" t="str">
        <f>_xlfn.XLOOKUP('Policy Details'!$I2332,'Customer Information'!$A$2:$A$5001,'Customer Information'!$E$2:$E$5001)</f>
        <v>56+</v>
      </c>
      <c r="K2332" t="str">
        <f>_xlfn.XLOOKUP('Policy Details'!$I2332,'Customer Information'!$A$2:$A$5001,'Customer Information'!$C$2:$C$5001)</f>
        <v>Female</v>
      </c>
      <c r="L2332">
        <f>YEAR('Policy Details'!$E2332)</f>
        <v>2016</v>
      </c>
    </row>
    <row r="2333" spans="1:12">
      <c r="A2333" t="s">
        <v>17831</v>
      </c>
      <c r="B2333" t="s">
        <v>20503</v>
      </c>
      <c r="C2333">
        <v>94483</v>
      </c>
      <c r="D2333">
        <v>605.20000000000005</v>
      </c>
      <c r="E2333" s="30">
        <v>43854</v>
      </c>
      <c r="F2333" s="30">
        <v>45157</v>
      </c>
      <c r="G2333" t="s">
        <v>20505</v>
      </c>
      <c r="H2333" t="s">
        <v>20508</v>
      </c>
      <c r="I2333" t="s">
        <v>1727</v>
      </c>
      <c r="J2333" t="str">
        <f>_xlfn.XLOOKUP('Policy Details'!$I2333,'Customer Information'!$A$2:$A$5001,'Customer Information'!$E$2:$E$5001)</f>
        <v>26-35</v>
      </c>
      <c r="K2333" t="str">
        <f>_xlfn.XLOOKUP('Policy Details'!$I2333,'Customer Information'!$A$2:$A$5001,'Customer Information'!$C$2:$C$5001)</f>
        <v>Female</v>
      </c>
      <c r="L2333">
        <f>YEAR('Policy Details'!$E2333)</f>
        <v>2020</v>
      </c>
    </row>
    <row r="2334" spans="1:12">
      <c r="A2334" t="s">
        <v>17832</v>
      </c>
      <c r="B2334" t="s">
        <v>20500</v>
      </c>
      <c r="C2334">
        <v>19058</v>
      </c>
      <c r="D2334">
        <v>413.77</v>
      </c>
      <c r="E2334" s="30">
        <v>44982</v>
      </c>
      <c r="F2334" s="30">
        <v>47721</v>
      </c>
      <c r="G2334" t="s">
        <v>20506</v>
      </c>
      <c r="H2334" t="s">
        <v>20509</v>
      </c>
      <c r="I2334" t="s">
        <v>1661</v>
      </c>
      <c r="J2334" t="str">
        <f>_xlfn.XLOOKUP('Policy Details'!$I2334,'Customer Information'!$A$2:$A$5001,'Customer Information'!$E$2:$E$5001)</f>
        <v>18-25</v>
      </c>
      <c r="K2334" t="str">
        <f>_xlfn.XLOOKUP('Policy Details'!$I2334,'Customer Information'!$A$2:$A$5001,'Customer Information'!$C$2:$C$5001)</f>
        <v>Female</v>
      </c>
      <c r="L2334">
        <f>YEAR('Policy Details'!$E2334)</f>
        <v>2023</v>
      </c>
    </row>
    <row r="2335" spans="1:12">
      <c r="A2335" t="s">
        <v>17833</v>
      </c>
      <c r="B2335" t="s">
        <v>20503</v>
      </c>
      <c r="C2335">
        <v>146430</v>
      </c>
      <c r="D2335">
        <v>637.54</v>
      </c>
      <c r="E2335" s="30">
        <v>45133</v>
      </c>
      <c r="F2335" s="30">
        <v>47271</v>
      </c>
      <c r="G2335" t="s">
        <v>20504</v>
      </c>
      <c r="H2335" t="s">
        <v>20507</v>
      </c>
      <c r="I2335" t="s">
        <v>3325</v>
      </c>
      <c r="J2335" t="str">
        <f>_xlfn.XLOOKUP('Policy Details'!$I2335,'Customer Information'!$A$2:$A$5001,'Customer Information'!$E$2:$E$5001)</f>
        <v>56+</v>
      </c>
      <c r="K2335" t="str">
        <f>_xlfn.XLOOKUP('Policy Details'!$I2335,'Customer Information'!$A$2:$A$5001,'Customer Information'!$C$2:$C$5001)</f>
        <v>Female</v>
      </c>
      <c r="L2335">
        <f>YEAR('Policy Details'!$E2335)</f>
        <v>2023</v>
      </c>
    </row>
    <row r="2336" spans="1:12">
      <c r="A2336" t="s">
        <v>17834</v>
      </c>
      <c r="B2336" t="s">
        <v>20500</v>
      </c>
      <c r="C2336">
        <v>277218</v>
      </c>
      <c r="D2336">
        <v>503.55</v>
      </c>
      <c r="E2336" s="30">
        <v>42127</v>
      </c>
      <c r="F2336" s="30">
        <v>43885</v>
      </c>
      <c r="G2336" t="s">
        <v>20505</v>
      </c>
      <c r="H2336" t="s">
        <v>20508</v>
      </c>
      <c r="I2336" t="s">
        <v>1219</v>
      </c>
      <c r="J2336" t="str">
        <f>_xlfn.XLOOKUP('Policy Details'!$I2336,'Customer Information'!$A$2:$A$5001,'Customer Information'!$E$2:$E$5001)</f>
        <v>26-35</v>
      </c>
      <c r="K2336" t="str">
        <f>_xlfn.XLOOKUP('Policy Details'!$I2336,'Customer Information'!$A$2:$A$5001,'Customer Information'!$C$2:$C$5001)</f>
        <v>Other</v>
      </c>
      <c r="L2336">
        <f>YEAR('Policy Details'!$E2336)</f>
        <v>2015</v>
      </c>
    </row>
    <row r="2337" spans="1:12">
      <c r="A2337" t="s">
        <v>17835</v>
      </c>
      <c r="B2337" t="s">
        <v>20503</v>
      </c>
      <c r="C2337">
        <v>39631</v>
      </c>
      <c r="D2337">
        <v>1291.77</v>
      </c>
      <c r="E2337" s="30">
        <v>44307</v>
      </c>
      <c r="F2337" s="30">
        <v>47016</v>
      </c>
      <c r="G2337" t="s">
        <v>20504</v>
      </c>
      <c r="H2337" t="s">
        <v>20508</v>
      </c>
      <c r="I2337" t="s">
        <v>1980</v>
      </c>
      <c r="J2337" t="str">
        <f>_xlfn.XLOOKUP('Policy Details'!$I2337,'Customer Information'!$A$2:$A$5001,'Customer Information'!$E$2:$E$5001)</f>
        <v>56+</v>
      </c>
      <c r="K2337" t="str">
        <f>_xlfn.XLOOKUP('Policy Details'!$I2337,'Customer Information'!$A$2:$A$5001,'Customer Information'!$C$2:$C$5001)</f>
        <v>Other</v>
      </c>
      <c r="L2337">
        <f>YEAR('Policy Details'!$E2337)</f>
        <v>2021</v>
      </c>
    </row>
    <row r="2338" spans="1:12">
      <c r="A2338" t="s">
        <v>17836</v>
      </c>
      <c r="B2338" t="s">
        <v>20501</v>
      </c>
      <c r="C2338">
        <v>125416</v>
      </c>
      <c r="D2338">
        <v>1526.42</v>
      </c>
      <c r="E2338" s="30">
        <v>42061</v>
      </c>
      <c r="F2338" s="30">
        <v>45192</v>
      </c>
      <c r="G2338" t="s">
        <v>20504</v>
      </c>
      <c r="H2338" t="s">
        <v>20507</v>
      </c>
      <c r="I2338" t="s">
        <v>1042</v>
      </c>
      <c r="J2338" t="str">
        <f>_xlfn.XLOOKUP('Policy Details'!$I2338,'Customer Information'!$A$2:$A$5001,'Customer Information'!$E$2:$E$5001)</f>
        <v>18-25</v>
      </c>
      <c r="K2338" t="str">
        <f>_xlfn.XLOOKUP('Policy Details'!$I2338,'Customer Information'!$A$2:$A$5001,'Customer Information'!$C$2:$C$5001)</f>
        <v>Female</v>
      </c>
      <c r="L2338">
        <f>YEAR('Policy Details'!$E2338)</f>
        <v>2015</v>
      </c>
    </row>
    <row r="2339" spans="1:12">
      <c r="A2339" t="s">
        <v>17837</v>
      </c>
      <c r="B2339" t="s">
        <v>20503</v>
      </c>
      <c r="C2339">
        <v>175416</v>
      </c>
      <c r="D2339">
        <v>1823.66</v>
      </c>
      <c r="E2339" s="30">
        <v>42277</v>
      </c>
      <c r="F2339" s="30">
        <v>43561</v>
      </c>
      <c r="G2339" t="s">
        <v>20504</v>
      </c>
      <c r="H2339" t="s">
        <v>20508</v>
      </c>
      <c r="I2339" t="s">
        <v>1116</v>
      </c>
      <c r="J2339" t="str">
        <f>_xlfn.XLOOKUP('Policy Details'!$I2339,'Customer Information'!$A$2:$A$5001,'Customer Information'!$E$2:$E$5001)</f>
        <v>36-45</v>
      </c>
      <c r="K2339" t="str">
        <f>_xlfn.XLOOKUP('Policy Details'!$I2339,'Customer Information'!$A$2:$A$5001,'Customer Information'!$C$2:$C$5001)</f>
        <v>Male</v>
      </c>
      <c r="L2339">
        <f>YEAR('Policy Details'!$E2339)</f>
        <v>2015</v>
      </c>
    </row>
    <row r="2340" spans="1:12">
      <c r="A2340" t="s">
        <v>17838</v>
      </c>
      <c r="B2340" t="s">
        <v>20500</v>
      </c>
      <c r="C2340">
        <v>116144</v>
      </c>
      <c r="D2340">
        <v>141.41</v>
      </c>
      <c r="E2340" s="30">
        <v>44013</v>
      </c>
      <c r="F2340" s="30">
        <v>47006</v>
      </c>
      <c r="G2340" t="s">
        <v>20504</v>
      </c>
      <c r="H2340" t="s">
        <v>20508</v>
      </c>
      <c r="I2340" t="s">
        <v>503</v>
      </c>
      <c r="J2340" t="str">
        <f>_xlfn.XLOOKUP('Policy Details'!$I2340,'Customer Information'!$A$2:$A$5001,'Customer Information'!$E$2:$E$5001)</f>
        <v>56+</v>
      </c>
      <c r="K2340" t="str">
        <f>_xlfn.XLOOKUP('Policy Details'!$I2340,'Customer Information'!$A$2:$A$5001,'Customer Information'!$C$2:$C$5001)</f>
        <v>Female</v>
      </c>
      <c r="L2340">
        <f>YEAR('Policy Details'!$E2340)</f>
        <v>2020</v>
      </c>
    </row>
    <row r="2341" spans="1:12">
      <c r="A2341" t="s">
        <v>17839</v>
      </c>
      <c r="B2341" t="s">
        <v>20500</v>
      </c>
      <c r="C2341">
        <v>377974</v>
      </c>
      <c r="D2341">
        <v>165.3</v>
      </c>
      <c r="E2341" s="30">
        <v>43114</v>
      </c>
      <c r="F2341" s="30">
        <v>45448</v>
      </c>
      <c r="G2341" t="s">
        <v>20506</v>
      </c>
      <c r="H2341" t="s">
        <v>20507</v>
      </c>
      <c r="I2341" t="s">
        <v>432</v>
      </c>
      <c r="J2341" t="str">
        <f>_xlfn.XLOOKUP('Policy Details'!$I2341,'Customer Information'!$A$2:$A$5001,'Customer Information'!$E$2:$E$5001)</f>
        <v>56+</v>
      </c>
      <c r="K2341" t="str">
        <f>_xlfn.XLOOKUP('Policy Details'!$I2341,'Customer Information'!$A$2:$A$5001,'Customer Information'!$C$2:$C$5001)</f>
        <v>Male</v>
      </c>
      <c r="L2341">
        <f>YEAR('Policy Details'!$E2341)</f>
        <v>2018</v>
      </c>
    </row>
    <row r="2342" spans="1:12">
      <c r="A2342" t="s">
        <v>17840</v>
      </c>
      <c r="B2342" t="s">
        <v>20502</v>
      </c>
      <c r="C2342">
        <v>306927</v>
      </c>
      <c r="D2342">
        <v>1028.51</v>
      </c>
      <c r="E2342" s="30">
        <v>44741</v>
      </c>
      <c r="F2342" s="30">
        <v>47356</v>
      </c>
      <c r="G2342" t="s">
        <v>20506</v>
      </c>
      <c r="H2342" t="s">
        <v>20508</v>
      </c>
      <c r="I2342" t="s">
        <v>4027</v>
      </c>
      <c r="J2342" t="str">
        <f>_xlfn.XLOOKUP('Policy Details'!$I2342,'Customer Information'!$A$2:$A$5001,'Customer Information'!$E$2:$E$5001)</f>
        <v>26-35</v>
      </c>
      <c r="K2342" t="str">
        <f>_xlfn.XLOOKUP('Policy Details'!$I2342,'Customer Information'!$A$2:$A$5001,'Customer Information'!$C$2:$C$5001)</f>
        <v>Male</v>
      </c>
      <c r="L2342">
        <f>YEAR('Policy Details'!$E2342)</f>
        <v>2022</v>
      </c>
    </row>
    <row r="2343" spans="1:12">
      <c r="A2343" t="s">
        <v>17841</v>
      </c>
      <c r="B2343" t="s">
        <v>20503</v>
      </c>
      <c r="C2343">
        <v>136396</v>
      </c>
      <c r="D2343">
        <v>1704.47</v>
      </c>
      <c r="E2343" s="30">
        <v>43076</v>
      </c>
      <c r="F2343" s="30">
        <v>45122</v>
      </c>
      <c r="G2343" t="s">
        <v>20504</v>
      </c>
      <c r="H2343" t="s">
        <v>20508</v>
      </c>
      <c r="I2343" t="s">
        <v>3560</v>
      </c>
      <c r="J2343" t="str">
        <f>_xlfn.XLOOKUP('Policy Details'!$I2343,'Customer Information'!$A$2:$A$5001,'Customer Information'!$E$2:$E$5001)</f>
        <v>46-55</v>
      </c>
      <c r="K2343" t="str">
        <f>_xlfn.XLOOKUP('Policy Details'!$I2343,'Customer Information'!$A$2:$A$5001,'Customer Information'!$C$2:$C$5001)</f>
        <v>Male</v>
      </c>
      <c r="L2343">
        <f>YEAR('Policy Details'!$E2343)</f>
        <v>2017</v>
      </c>
    </row>
    <row r="2344" spans="1:12">
      <c r="A2344" t="s">
        <v>17842</v>
      </c>
      <c r="B2344" t="s">
        <v>20503</v>
      </c>
      <c r="C2344">
        <v>217407</v>
      </c>
      <c r="D2344">
        <v>574.61</v>
      </c>
      <c r="E2344" s="30">
        <v>44066</v>
      </c>
      <c r="F2344" s="30">
        <v>45575</v>
      </c>
      <c r="G2344" t="s">
        <v>20505</v>
      </c>
      <c r="H2344" t="s">
        <v>20507</v>
      </c>
      <c r="I2344" t="s">
        <v>3306</v>
      </c>
      <c r="J2344" t="str">
        <f>_xlfn.XLOOKUP('Policy Details'!$I2344,'Customer Information'!$A$2:$A$5001,'Customer Information'!$E$2:$E$5001)</f>
        <v>36-45</v>
      </c>
      <c r="K2344" t="str">
        <f>_xlfn.XLOOKUP('Policy Details'!$I2344,'Customer Information'!$A$2:$A$5001,'Customer Information'!$C$2:$C$5001)</f>
        <v>Other</v>
      </c>
      <c r="L2344">
        <f>YEAR('Policy Details'!$E2344)</f>
        <v>2020</v>
      </c>
    </row>
    <row r="2345" spans="1:12">
      <c r="A2345" t="s">
        <v>17843</v>
      </c>
      <c r="B2345" t="s">
        <v>20501</v>
      </c>
      <c r="C2345">
        <v>472225</v>
      </c>
      <c r="D2345">
        <v>1968.67</v>
      </c>
      <c r="E2345" s="30">
        <v>44437</v>
      </c>
      <c r="F2345" s="30">
        <v>47960</v>
      </c>
      <c r="G2345" t="s">
        <v>20505</v>
      </c>
      <c r="H2345" t="s">
        <v>20508</v>
      </c>
      <c r="I2345" t="s">
        <v>3235</v>
      </c>
      <c r="J2345" t="str">
        <f>_xlfn.XLOOKUP('Policy Details'!$I2345,'Customer Information'!$A$2:$A$5001,'Customer Information'!$E$2:$E$5001)</f>
        <v>56+</v>
      </c>
      <c r="K2345" t="str">
        <f>_xlfn.XLOOKUP('Policy Details'!$I2345,'Customer Information'!$A$2:$A$5001,'Customer Information'!$C$2:$C$5001)</f>
        <v>Other</v>
      </c>
      <c r="L2345">
        <f>YEAR('Policy Details'!$E2345)</f>
        <v>2021</v>
      </c>
    </row>
    <row r="2346" spans="1:12">
      <c r="A2346" t="s">
        <v>17844</v>
      </c>
      <c r="B2346" t="s">
        <v>20501</v>
      </c>
      <c r="C2346">
        <v>50706</v>
      </c>
      <c r="D2346">
        <v>1657.68</v>
      </c>
      <c r="E2346" s="30">
        <v>42471</v>
      </c>
      <c r="F2346" s="30">
        <v>43356</v>
      </c>
      <c r="G2346" t="s">
        <v>20506</v>
      </c>
      <c r="H2346" t="s">
        <v>20507</v>
      </c>
      <c r="I2346" t="s">
        <v>3923</v>
      </c>
      <c r="J2346" t="str">
        <f>_xlfn.XLOOKUP('Policy Details'!$I2346,'Customer Information'!$A$2:$A$5001,'Customer Information'!$E$2:$E$5001)</f>
        <v>56+</v>
      </c>
      <c r="K2346" t="str">
        <f>_xlfn.XLOOKUP('Policy Details'!$I2346,'Customer Information'!$A$2:$A$5001,'Customer Information'!$C$2:$C$5001)</f>
        <v>Female</v>
      </c>
      <c r="L2346">
        <f>YEAR('Policy Details'!$E2346)</f>
        <v>2016</v>
      </c>
    </row>
    <row r="2347" spans="1:12">
      <c r="A2347" t="s">
        <v>17845</v>
      </c>
      <c r="B2347" t="s">
        <v>20500</v>
      </c>
      <c r="C2347">
        <v>220680</v>
      </c>
      <c r="D2347">
        <v>1742.2</v>
      </c>
      <c r="E2347" s="30">
        <v>42138</v>
      </c>
      <c r="F2347" s="30">
        <v>45215</v>
      </c>
      <c r="G2347" t="s">
        <v>20506</v>
      </c>
      <c r="H2347" t="s">
        <v>20509</v>
      </c>
      <c r="I2347" t="s">
        <v>917</v>
      </c>
      <c r="J2347" t="str">
        <f>_xlfn.XLOOKUP('Policy Details'!$I2347,'Customer Information'!$A$2:$A$5001,'Customer Information'!$E$2:$E$5001)</f>
        <v>18-25</v>
      </c>
      <c r="K2347" t="str">
        <f>_xlfn.XLOOKUP('Policy Details'!$I2347,'Customer Information'!$A$2:$A$5001,'Customer Information'!$C$2:$C$5001)</f>
        <v>Female</v>
      </c>
      <c r="L2347">
        <f>YEAR('Policy Details'!$E2347)</f>
        <v>2015</v>
      </c>
    </row>
    <row r="2348" spans="1:12">
      <c r="A2348" t="s">
        <v>17846</v>
      </c>
      <c r="B2348" t="s">
        <v>20500</v>
      </c>
      <c r="C2348">
        <v>322722</v>
      </c>
      <c r="D2348">
        <v>1068.92</v>
      </c>
      <c r="E2348" s="30">
        <v>43448</v>
      </c>
      <c r="F2348" s="30">
        <v>45370</v>
      </c>
      <c r="G2348" t="s">
        <v>20505</v>
      </c>
      <c r="H2348" t="s">
        <v>20509</v>
      </c>
      <c r="I2348" t="s">
        <v>1685</v>
      </c>
      <c r="J2348" t="str">
        <f>_xlfn.XLOOKUP('Policy Details'!$I2348,'Customer Information'!$A$2:$A$5001,'Customer Information'!$E$2:$E$5001)</f>
        <v>26-35</v>
      </c>
      <c r="K2348" t="str">
        <f>_xlfn.XLOOKUP('Policy Details'!$I2348,'Customer Information'!$A$2:$A$5001,'Customer Information'!$C$2:$C$5001)</f>
        <v>Other</v>
      </c>
      <c r="L2348">
        <f>YEAR('Policy Details'!$E2348)</f>
        <v>2018</v>
      </c>
    </row>
    <row r="2349" spans="1:12">
      <c r="A2349" t="s">
        <v>17847</v>
      </c>
      <c r="B2349" t="s">
        <v>20501</v>
      </c>
      <c r="C2349">
        <v>480923</v>
      </c>
      <c r="D2349">
        <v>1771.52</v>
      </c>
      <c r="E2349" s="30">
        <v>45478</v>
      </c>
      <c r="F2349" s="30">
        <v>46848</v>
      </c>
      <c r="G2349" t="s">
        <v>20504</v>
      </c>
      <c r="H2349" t="s">
        <v>20507</v>
      </c>
      <c r="I2349" t="s">
        <v>3232</v>
      </c>
      <c r="J2349" t="str">
        <f>_xlfn.XLOOKUP('Policy Details'!$I2349,'Customer Information'!$A$2:$A$5001,'Customer Information'!$E$2:$E$5001)</f>
        <v>56+</v>
      </c>
      <c r="K2349" t="str">
        <f>_xlfn.XLOOKUP('Policy Details'!$I2349,'Customer Information'!$A$2:$A$5001,'Customer Information'!$C$2:$C$5001)</f>
        <v>Female</v>
      </c>
      <c r="L2349">
        <f>YEAR('Policy Details'!$E2349)</f>
        <v>2024</v>
      </c>
    </row>
    <row r="2350" spans="1:12">
      <c r="A2350" t="s">
        <v>17848</v>
      </c>
      <c r="B2350" t="s">
        <v>20503</v>
      </c>
      <c r="C2350">
        <v>235576</v>
      </c>
      <c r="D2350">
        <v>1502.92</v>
      </c>
      <c r="E2350" s="30">
        <v>45435</v>
      </c>
      <c r="F2350" s="30">
        <v>46325</v>
      </c>
      <c r="G2350" t="s">
        <v>20504</v>
      </c>
      <c r="H2350" t="s">
        <v>20507</v>
      </c>
      <c r="I2350" t="s">
        <v>1488</v>
      </c>
      <c r="J2350" t="str">
        <f>_xlfn.XLOOKUP('Policy Details'!$I2350,'Customer Information'!$A$2:$A$5001,'Customer Information'!$E$2:$E$5001)</f>
        <v>56+</v>
      </c>
      <c r="K2350" t="str">
        <f>_xlfn.XLOOKUP('Policy Details'!$I2350,'Customer Information'!$A$2:$A$5001,'Customer Information'!$C$2:$C$5001)</f>
        <v>Female</v>
      </c>
      <c r="L2350">
        <f>YEAR('Policy Details'!$E2350)</f>
        <v>2024</v>
      </c>
    </row>
    <row r="2351" spans="1:12">
      <c r="A2351" t="s">
        <v>17849</v>
      </c>
      <c r="B2351" t="s">
        <v>20503</v>
      </c>
      <c r="C2351">
        <v>263941</v>
      </c>
      <c r="D2351">
        <v>1908.31</v>
      </c>
      <c r="E2351" s="30">
        <v>43788</v>
      </c>
      <c r="F2351" s="30">
        <v>47437</v>
      </c>
      <c r="G2351" t="s">
        <v>20504</v>
      </c>
      <c r="H2351" t="s">
        <v>20508</v>
      </c>
      <c r="I2351" t="s">
        <v>120</v>
      </c>
      <c r="J2351" t="str">
        <f>_xlfn.XLOOKUP('Policy Details'!$I2351,'Customer Information'!$A$2:$A$5001,'Customer Information'!$E$2:$E$5001)</f>
        <v>18-25</v>
      </c>
      <c r="K2351" t="str">
        <f>_xlfn.XLOOKUP('Policy Details'!$I2351,'Customer Information'!$A$2:$A$5001,'Customer Information'!$C$2:$C$5001)</f>
        <v>Female</v>
      </c>
      <c r="L2351">
        <f>YEAR('Policy Details'!$E2351)</f>
        <v>2019</v>
      </c>
    </row>
    <row r="2352" spans="1:12">
      <c r="A2352" t="s">
        <v>17850</v>
      </c>
      <c r="B2352" t="s">
        <v>20500</v>
      </c>
      <c r="C2352">
        <v>319925</v>
      </c>
      <c r="D2352">
        <v>197.24</v>
      </c>
      <c r="E2352" s="30">
        <v>44163</v>
      </c>
      <c r="F2352" s="30">
        <v>45188</v>
      </c>
      <c r="G2352" t="s">
        <v>20504</v>
      </c>
      <c r="H2352" t="s">
        <v>20507</v>
      </c>
      <c r="I2352" t="s">
        <v>1161</v>
      </c>
      <c r="J2352" t="str">
        <f>_xlfn.XLOOKUP('Policy Details'!$I2352,'Customer Information'!$A$2:$A$5001,'Customer Information'!$E$2:$E$5001)</f>
        <v>26-35</v>
      </c>
      <c r="K2352" t="str">
        <f>_xlfn.XLOOKUP('Policy Details'!$I2352,'Customer Information'!$A$2:$A$5001,'Customer Information'!$C$2:$C$5001)</f>
        <v>Other</v>
      </c>
      <c r="L2352">
        <f>YEAR('Policy Details'!$E2352)</f>
        <v>2020</v>
      </c>
    </row>
    <row r="2353" spans="1:12">
      <c r="A2353" t="s">
        <v>17851</v>
      </c>
      <c r="B2353" t="s">
        <v>20502</v>
      </c>
      <c r="C2353">
        <v>32871</v>
      </c>
      <c r="D2353">
        <v>1208.6600000000001</v>
      </c>
      <c r="E2353" s="30">
        <v>42725</v>
      </c>
      <c r="F2353" s="30">
        <v>43237</v>
      </c>
      <c r="G2353" t="s">
        <v>20504</v>
      </c>
      <c r="H2353" t="s">
        <v>20509</v>
      </c>
      <c r="I2353" t="s">
        <v>576</v>
      </c>
      <c r="J2353" t="str">
        <f>_xlfn.XLOOKUP('Policy Details'!$I2353,'Customer Information'!$A$2:$A$5001,'Customer Information'!$E$2:$E$5001)</f>
        <v>36-45</v>
      </c>
      <c r="K2353" t="str">
        <f>_xlfn.XLOOKUP('Policy Details'!$I2353,'Customer Information'!$A$2:$A$5001,'Customer Information'!$C$2:$C$5001)</f>
        <v>Female</v>
      </c>
      <c r="L2353">
        <f>YEAR('Policy Details'!$E2353)</f>
        <v>2016</v>
      </c>
    </row>
    <row r="2354" spans="1:12">
      <c r="A2354" t="s">
        <v>17852</v>
      </c>
      <c r="B2354" t="s">
        <v>20500</v>
      </c>
      <c r="C2354">
        <v>270890</v>
      </c>
      <c r="D2354">
        <v>903.58</v>
      </c>
      <c r="E2354" s="30">
        <v>45316</v>
      </c>
      <c r="F2354" s="30">
        <v>48925</v>
      </c>
      <c r="G2354" t="s">
        <v>20506</v>
      </c>
      <c r="H2354" t="s">
        <v>20507</v>
      </c>
      <c r="I2354" t="s">
        <v>616</v>
      </c>
      <c r="J2354" t="str">
        <f>_xlfn.XLOOKUP('Policy Details'!$I2354,'Customer Information'!$A$2:$A$5001,'Customer Information'!$E$2:$E$5001)</f>
        <v>18-25</v>
      </c>
      <c r="K2354" t="str">
        <f>_xlfn.XLOOKUP('Policy Details'!$I2354,'Customer Information'!$A$2:$A$5001,'Customer Information'!$C$2:$C$5001)</f>
        <v>Female</v>
      </c>
      <c r="L2354">
        <f>YEAR('Policy Details'!$E2354)</f>
        <v>2024</v>
      </c>
    </row>
    <row r="2355" spans="1:12">
      <c r="A2355" t="s">
        <v>17853</v>
      </c>
      <c r="B2355" t="s">
        <v>20501</v>
      </c>
      <c r="C2355">
        <v>349672</v>
      </c>
      <c r="D2355">
        <v>1929.46</v>
      </c>
      <c r="E2355" s="30">
        <v>44049</v>
      </c>
      <c r="F2355" s="30">
        <v>47065</v>
      </c>
      <c r="G2355" t="s">
        <v>20504</v>
      </c>
      <c r="H2355" t="s">
        <v>20508</v>
      </c>
      <c r="I2355" t="s">
        <v>3217</v>
      </c>
      <c r="J2355" t="str">
        <f>_xlfn.XLOOKUP('Policy Details'!$I2355,'Customer Information'!$A$2:$A$5001,'Customer Information'!$E$2:$E$5001)</f>
        <v>56+</v>
      </c>
      <c r="K2355" t="str">
        <f>_xlfn.XLOOKUP('Policy Details'!$I2355,'Customer Information'!$A$2:$A$5001,'Customer Information'!$C$2:$C$5001)</f>
        <v>Other</v>
      </c>
      <c r="L2355">
        <f>YEAR('Policy Details'!$E2355)</f>
        <v>2020</v>
      </c>
    </row>
    <row r="2356" spans="1:12">
      <c r="A2356" t="s">
        <v>17854</v>
      </c>
      <c r="B2356" t="s">
        <v>20501</v>
      </c>
      <c r="C2356">
        <v>292182</v>
      </c>
      <c r="D2356">
        <v>1526.93</v>
      </c>
      <c r="E2356" s="30">
        <v>44789</v>
      </c>
      <c r="F2356" s="30">
        <v>45363</v>
      </c>
      <c r="G2356" t="s">
        <v>20505</v>
      </c>
      <c r="H2356" t="s">
        <v>20507</v>
      </c>
      <c r="I2356" t="s">
        <v>4441</v>
      </c>
      <c r="J2356" t="str">
        <f>_xlfn.XLOOKUP('Policy Details'!$I2356,'Customer Information'!$A$2:$A$5001,'Customer Information'!$E$2:$E$5001)</f>
        <v>26-35</v>
      </c>
      <c r="K2356" t="str">
        <f>_xlfn.XLOOKUP('Policy Details'!$I2356,'Customer Information'!$A$2:$A$5001,'Customer Information'!$C$2:$C$5001)</f>
        <v>Female</v>
      </c>
      <c r="L2356">
        <f>YEAR('Policy Details'!$E2356)</f>
        <v>2022</v>
      </c>
    </row>
    <row r="2357" spans="1:12">
      <c r="A2357" t="s">
        <v>17855</v>
      </c>
      <c r="B2357" t="s">
        <v>20500</v>
      </c>
      <c r="C2357">
        <v>418443</v>
      </c>
      <c r="D2357">
        <v>1664.61</v>
      </c>
      <c r="E2357" s="30">
        <v>45488</v>
      </c>
      <c r="F2357" s="30">
        <v>47913</v>
      </c>
      <c r="G2357" t="s">
        <v>20504</v>
      </c>
      <c r="H2357" t="s">
        <v>20508</v>
      </c>
      <c r="I2357" t="s">
        <v>2766</v>
      </c>
      <c r="J2357" t="str">
        <f>_xlfn.XLOOKUP('Policy Details'!$I2357,'Customer Information'!$A$2:$A$5001,'Customer Information'!$E$2:$E$5001)</f>
        <v>56+</v>
      </c>
      <c r="K2357" t="str">
        <f>_xlfn.XLOOKUP('Policy Details'!$I2357,'Customer Information'!$A$2:$A$5001,'Customer Information'!$C$2:$C$5001)</f>
        <v>Other</v>
      </c>
      <c r="L2357">
        <f>YEAR('Policy Details'!$E2357)</f>
        <v>2024</v>
      </c>
    </row>
    <row r="2358" spans="1:12">
      <c r="A2358" t="s">
        <v>17856</v>
      </c>
      <c r="B2358" t="s">
        <v>20503</v>
      </c>
      <c r="C2358">
        <v>341436</v>
      </c>
      <c r="D2358">
        <v>886.59</v>
      </c>
      <c r="E2358" s="30">
        <v>42745</v>
      </c>
      <c r="F2358" s="30">
        <v>45394</v>
      </c>
      <c r="G2358" t="s">
        <v>20504</v>
      </c>
      <c r="H2358" t="s">
        <v>20507</v>
      </c>
      <c r="I2358" t="s">
        <v>4472</v>
      </c>
      <c r="J2358" t="str">
        <f>_xlfn.XLOOKUP('Policy Details'!$I2358,'Customer Information'!$A$2:$A$5001,'Customer Information'!$E$2:$E$5001)</f>
        <v>18-25</v>
      </c>
      <c r="K2358" t="str">
        <f>_xlfn.XLOOKUP('Policy Details'!$I2358,'Customer Information'!$A$2:$A$5001,'Customer Information'!$C$2:$C$5001)</f>
        <v>Other</v>
      </c>
      <c r="L2358">
        <f>YEAR('Policy Details'!$E2358)</f>
        <v>2017</v>
      </c>
    </row>
    <row r="2359" spans="1:12">
      <c r="A2359" t="s">
        <v>17857</v>
      </c>
      <c r="B2359" t="s">
        <v>20502</v>
      </c>
      <c r="C2359">
        <v>24473</v>
      </c>
      <c r="D2359">
        <v>1598.45</v>
      </c>
      <c r="E2359" s="30">
        <v>42336</v>
      </c>
      <c r="F2359" s="30">
        <v>45235</v>
      </c>
      <c r="G2359" t="s">
        <v>20504</v>
      </c>
      <c r="H2359" t="s">
        <v>20509</v>
      </c>
      <c r="I2359" t="s">
        <v>3573</v>
      </c>
      <c r="J2359" t="str">
        <f>_xlfn.XLOOKUP('Policy Details'!$I2359,'Customer Information'!$A$2:$A$5001,'Customer Information'!$E$2:$E$5001)</f>
        <v>56+</v>
      </c>
      <c r="K2359" t="str">
        <f>_xlfn.XLOOKUP('Policy Details'!$I2359,'Customer Information'!$A$2:$A$5001,'Customer Information'!$C$2:$C$5001)</f>
        <v>Female</v>
      </c>
      <c r="L2359">
        <f>YEAR('Policy Details'!$E2359)</f>
        <v>2015</v>
      </c>
    </row>
    <row r="2360" spans="1:12">
      <c r="A2360" t="s">
        <v>17858</v>
      </c>
      <c r="B2360" t="s">
        <v>20501</v>
      </c>
      <c r="C2360">
        <v>48430</v>
      </c>
      <c r="D2360">
        <v>473.96</v>
      </c>
      <c r="E2360" s="30">
        <v>42796</v>
      </c>
      <c r="F2360" s="30">
        <v>43361</v>
      </c>
      <c r="G2360" t="s">
        <v>20506</v>
      </c>
      <c r="H2360" t="s">
        <v>20507</v>
      </c>
      <c r="I2360" t="s">
        <v>2750</v>
      </c>
      <c r="J2360" t="str">
        <f>_xlfn.XLOOKUP('Policy Details'!$I2360,'Customer Information'!$A$2:$A$5001,'Customer Information'!$E$2:$E$5001)</f>
        <v>36-45</v>
      </c>
      <c r="K2360" t="str">
        <f>_xlfn.XLOOKUP('Policy Details'!$I2360,'Customer Information'!$A$2:$A$5001,'Customer Information'!$C$2:$C$5001)</f>
        <v>Male</v>
      </c>
      <c r="L2360">
        <f>YEAR('Policy Details'!$E2360)</f>
        <v>2017</v>
      </c>
    </row>
    <row r="2361" spans="1:12">
      <c r="A2361" t="s">
        <v>17859</v>
      </c>
      <c r="B2361" t="s">
        <v>20500</v>
      </c>
      <c r="C2361">
        <v>140644</v>
      </c>
      <c r="D2361">
        <v>1757.42</v>
      </c>
      <c r="E2361" s="30">
        <v>42924</v>
      </c>
      <c r="F2361" s="30">
        <v>45742</v>
      </c>
      <c r="G2361" t="s">
        <v>20505</v>
      </c>
      <c r="H2361" t="s">
        <v>20509</v>
      </c>
      <c r="I2361" t="s">
        <v>419</v>
      </c>
      <c r="J2361" t="str">
        <f>_xlfn.XLOOKUP('Policy Details'!$I2361,'Customer Information'!$A$2:$A$5001,'Customer Information'!$E$2:$E$5001)</f>
        <v>18-25</v>
      </c>
      <c r="K2361" t="str">
        <f>_xlfn.XLOOKUP('Policy Details'!$I2361,'Customer Information'!$A$2:$A$5001,'Customer Information'!$C$2:$C$5001)</f>
        <v>Other</v>
      </c>
      <c r="L2361">
        <f>YEAR('Policy Details'!$E2361)</f>
        <v>2017</v>
      </c>
    </row>
    <row r="2362" spans="1:12">
      <c r="A2362" t="s">
        <v>17860</v>
      </c>
      <c r="B2362" t="s">
        <v>20500</v>
      </c>
      <c r="C2362">
        <v>204696</v>
      </c>
      <c r="D2362">
        <v>1245.79</v>
      </c>
      <c r="E2362" s="30">
        <v>42403</v>
      </c>
      <c r="F2362" s="30">
        <v>44802</v>
      </c>
      <c r="G2362" t="s">
        <v>20506</v>
      </c>
      <c r="H2362" t="s">
        <v>20507</v>
      </c>
      <c r="I2362" t="s">
        <v>718</v>
      </c>
      <c r="J2362" t="str">
        <f>_xlfn.XLOOKUP('Policy Details'!$I2362,'Customer Information'!$A$2:$A$5001,'Customer Information'!$E$2:$E$5001)</f>
        <v>46-55</v>
      </c>
      <c r="K2362" t="str">
        <f>_xlfn.XLOOKUP('Policy Details'!$I2362,'Customer Information'!$A$2:$A$5001,'Customer Information'!$C$2:$C$5001)</f>
        <v>Female</v>
      </c>
      <c r="L2362">
        <f>YEAR('Policy Details'!$E2362)</f>
        <v>2016</v>
      </c>
    </row>
    <row r="2363" spans="1:12">
      <c r="A2363" t="s">
        <v>17861</v>
      </c>
      <c r="B2363" t="s">
        <v>20501</v>
      </c>
      <c r="C2363">
        <v>205419</v>
      </c>
      <c r="D2363">
        <v>1721.19</v>
      </c>
      <c r="E2363" s="30">
        <v>44086</v>
      </c>
      <c r="F2363" s="30">
        <v>46625</v>
      </c>
      <c r="G2363" t="s">
        <v>20506</v>
      </c>
      <c r="H2363" t="s">
        <v>20507</v>
      </c>
      <c r="I2363" t="s">
        <v>758</v>
      </c>
      <c r="J2363" t="str">
        <f>_xlfn.XLOOKUP('Policy Details'!$I2363,'Customer Information'!$A$2:$A$5001,'Customer Information'!$E$2:$E$5001)</f>
        <v>56+</v>
      </c>
      <c r="K2363" t="str">
        <f>_xlfn.XLOOKUP('Policy Details'!$I2363,'Customer Information'!$A$2:$A$5001,'Customer Information'!$C$2:$C$5001)</f>
        <v>Other</v>
      </c>
      <c r="L2363">
        <f>YEAR('Policy Details'!$E2363)</f>
        <v>2020</v>
      </c>
    </row>
    <row r="2364" spans="1:12">
      <c r="A2364" t="s">
        <v>17862</v>
      </c>
      <c r="B2364" t="s">
        <v>20503</v>
      </c>
      <c r="C2364">
        <v>15887</v>
      </c>
      <c r="D2364">
        <v>870.14</v>
      </c>
      <c r="E2364" s="30">
        <v>43124</v>
      </c>
      <c r="F2364" s="30">
        <v>44542</v>
      </c>
      <c r="G2364" t="s">
        <v>20505</v>
      </c>
      <c r="H2364" t="s">
        <v>20507</v>
      </c>
      <c r="I2364" t="s">
        <v>3203</v>
      </c>
      <c r="J2364" t="str">
        <f>_xlfn.XLOOKUP('Policy Details'!$I2364,'Customer Information'!$A$2:$A$5001,'Customer Information'!$E$2:$E$5001)</f>
        <v>36-45</v>
      </c>
      <c r="K2364" t="str">
        <f>_xlfn.XLOOKUP('Policy Details'!$I2364,'Customer Information'!$A$2:$A$5001,'Customer Information'!$C$2:$C$5001)</f>
        <v>Female</v>
      </c>
      <c r="L2364">
        <f>YEAR('Policy Details'!$E2364)</f>
        <v>2018</v>
      </c>
    </row>
    <row r="2365" spans="1:12">
      <c r="A2365" t="s">
        <v>17863</v>
      </c>
      <c r="B2365" t="s">
        <v>20501</v>
      </c>
      <c r="C2365">
        <v>404629</v>
      </c>
      <c r="D2365">
        <v>637.91</v>
      </c>
      <c r="E2365" s="30">
        <v>44692</v>
      </c>
      <c r="F2365" s="30">
        <v>47014</v>
      </c>
      <c r="G2365" t="s">
        <v>20506</v>
      </c>
      <c r="H2365" t="s">
        <v>20508</v>
      </c>
      <c r="I2365" t="s">
        <v>4906</v>
      </c>
      <c r="J2365" t="str">
        <f>_xlfn.XLOOKUP('Policy Details'!$I2365,'Customer Information'!$A$2:$A$5001,'Customer Information'!$E$2:$E$5001)</f>
        <v>46-55</v>
      </c>
      <c r="K2365" t="str">
        <f>_xlfn.XLOOKUP('Policy Details'!$I2365,'Customer Information'!$A$2:$A$5001,'Customer Information'!$C$2:$C$5001)</f>
        <v>Male</v>
      </c>
      <c r="L2365">
        <f>YEAR('Policy Details'!$E2365)</f>
        <v>2022</v>
      </c>
    </row>
    <row r="2366" spans="1:12">
      <c r="A2366" t="s">
        <v>17864</v>
      </c>
      <c r="B2366" t="s">
        <v>20503</v>
      </c>
      <c r="C2366">
        <v>459228</v>
      </c>
      <c r="D2366">
        <v>1483.87</v>
      </c>
      <c r="E2366" s="30">
        <v>44694</v>
      </c>
      <c r="F2366" s="30">
        <v>45859</v>
      </c>
      <c r="G2366" t="s">
        <v>20506</v>
      </c>
      <c r="H2366" t="s">
        <v>20507</v>
      </c>
      <c r="I2366" t="s">
        <v>1249</v>
      </c>
      <c r="J2366" t="str">
        <f>_xlfn.XLOOKUP('Policy Details'!$I2366,'Customer Information'!$A$2:$A$5001,'Customer Information'!$E$2:$E$5001)</f>
        <v>56+</v>
      </c>
      <c r="K2366" t="str">
        <f>_xlfn.XLOOKUP('Policy Details'!$I2366,'Customer Information'!$A$2:$A$5001,'Customer Information'!$C$2:$C$5001)</f>
        <v>Male</v>
      </c>
      <c r="L2366">
        <f>YEAR('Policy Details'!$E2366)</f>
        <v>2022</v>
      </c>
    </row>
    <row r="2367" spans="1:12">
      <c r="A2367" t="s">
        <v>17865</v>
      </c>
      <c r="B2367" t="s">
        <v>20502</v>
      </c>
      <c r="C2367">
        <v>370062</v>
      </c>
      <c r="D2367">
        <v>459.26</v>
      </c>
      <c r="E2367" s="30">
        <v>45354</v>
      </c>
      <c r="F2367" s="30">
        <v>47050</v>
      </c>
      <c r="G2367" t="s">
        <v>20506</v>
      </c>
      <c r="H2367" t="s">
        <v>20508</v>
      </c>
      <c r="I2367" t="s">
        <v>2226</v>
      </c>
      <c r="J2367" t="str">
        <f>_xlfn.XLOOKUP('Policy Details'!$I2367,'Customer Information'!$A$2:$A$5001,'Customer Information'!$E$2:$E$5001)</f>
        <v>56+</v>
      </c>
      <c r="K2367" t="str">
        <f>_xlfn.XLOOKUP('Policy Details'!$I2367,'Customer Information'!$A$2:$A$5001,'Customer Information'!$C$2:$C$5001)</f>
        <v>Female</v>
      </c>
      <c r="L2367">
        <f>YEAR('Policy Details'!$E2367)</f>
        <v>2024</v>
      </c>
    </row>
    <row r="2368" spans="1:12">
      <c r="A2368" t="s">
        <v>17866</v>
      </c>
      <c r="B2368" t="s">
        <v>20500</v>
      </c>
      <c r="C2368">
        <v>394888</v>
      </c>
      <c r="D2368">
        <v>959.81</v>
      </c>
      <c r="E2368" s="30">
        <v>45047</v>
      </c>
      <c r="F2368" s="30">
        <v>46059</v>
      </c>
      <c r="G2368" t="s">
        <v>20504</v>
      </c>
      <c r="H2368" t="s">
        <v>20509</v>
      </c>
      <c r="I2368" t="s">
        <v>2802</v>
      </c>
      <c r="J2368" t="str">
        <f>_xlfn.XLOOKUP('Policy Details'!$I2368,'Customer Information'!$A$2:$A$5001,'Customer Information'!$E$2:$E$5001)</f>
        <v>36-45</v>
      </c>
      <c r="K2368" t="str">
        <f>_xlfn.XLOOKUP('Policy Details'!$I2368,'Customer Information'!$A$2:$A$5001,'Customer Information'!$C$2:$C$5001)</f>
        <v>Other</v>
      </c>
      <c r="L2368">
        <f>YEAR('Policy Details'!$E2368)</f>
        <v>2023</v>
      </c>
    </row>
    <row r="2369" spans="1:12">
      <c r="A2369" t="s">
        <v>17867</v>
      </c>
      <c r="B2369" t="s">
        <v>20501</v>
      </c>
      <c r="C2369">
        <v>115901</v>
      </c>
      <c r="D2369">
        <v>1161.1199999999999</v>
      </c>
      <c r="E2369" s="30">
        <v>42043</v>
      </c>
      <c r="F2369" s="30">
        <v>45129</v>
      </c>
      <c r="G2369" t="s">
        <v>20505</v>
      </c>
      <c r="H2369" t="s">
        <v>20507</v>
      </c>
      <c r="I2369" t="s">
        <v>4419</v>
      </c>
      <c r="J2369" t="str">
        <f>_xlfn.XLOOKUP('Policy Details'!$I2369,'Customer Information'!$A$2:$A$5001,'Customer Information'!$E$2:$E$5001)</f>
        <v>18-25</v>
      </c>
      <c r="K2369" t="str">
        <f>_xlfn.XLOOKUP('Policy Details'!$I2369,'Customer Information'!$A$2:$A$5001,'Customer Information'!$C$2:$C$5001)</f>
        <v>Other</v>
      </c>
      <c r="L2369">
        <f>YEAR('Policy Details'!$E2369)</f>
        <v>2015</v>
      </c>
    </row>
    <row r="2370" spans="1:12">
      <c r="A2370" t="s">
        <v>17868</v>
      </c>
      <c r="B2370" t="s">
        <v>20500</v>
      </c>
      <c r="C2370">
        <v>64009</v>
      </c>
      <c r="D2370">
        <v>719.65</v>
      </c>
      <c r="E2370" s="30">
        <v>44488</v>
      </c>
      <c r="F2370" s="30">
        <v>47588</v>
      </c>
      <c r="G2370" t="s">
        <v>20504</v>
      </c>
      <c r="H2370" t="s">
        <v>20507</v>
      </c>
      <c r="I2370" t="s">
        <v>796</v>
      </c>
      <c r="J2370" t="str">
        <f>_xlfn.XLOOKUP('Policy Details'!$I2370,'Customer Information'!$A$2:$A$5001,'Customer Information'!$E$2:$E$5001)</f>
        <v>18-25</v>
      </c>
      <c r="K2370" t="str">
        <f>_xlfn.XLOOKUP('Policy Details'!$I2370,'Customer Information'!$A$2:$A$5001,'Customer Information'!$C$2:$C$5001)</f>
        <v>Female</v>
      </c>
      <c r="L2370">
        <f>YEAR('Policy Details'!$E2370)</f>
        <v>2021</v>
      </c>
    </row>
    <row r="2371" spans="1:12">
      <c r="A2371" t="s">
        <v>17869</v>
      </c>
      <c r="B2371" t="s">
        <v>20503</v>
      </c>
      <c r="C2371">
        <v>134868</v>
      </c>
      <c r="D2371">
        <v>1386.73</v>
      </c>
      <c r="E2371" s="30">
        <v>45325</v>
      </c>
      <c r="F2371" s="30">
        <v>46285</v>
      </c>
      <c r="G2371" t="s">
        <v>20505</v>
      </c>
      <c r="H2371" t="s">
        <v>20508</v>
      </c>
      <c r="I2371" t="s">
        <v>4109</v>
      </c>
      <c r="J2371" t="str">
        <f>_xlfn.XLOOKUP('Policy Details'!$I2371,'Customer Information'!$A$2:$A$5001,'Customer Information'!$E$2:$E$5001)</f>
        <v>56+</v>
      </c>
      <c r="K2371" t="str">
        <f>_xlfn.XLOOKUP('Policy Details'!$I2371,'Customer Information'!$A$2:$A$5001,'Customer Information'!$C$2:$C$5001)</f>
        <v>Male</v>
      </c>
      <c r="L2371">
        <f>YEAR('Policy Details'!$E2371)</f>
        <v>2024</v>
      </c>
    </row>
    <row r="2372" spans="1:12">
      <c r="A2372" t="s">
        <v>17870</v>
      </c>
      <c r="B2372" t="s">
        <v>20502</v>
      </c>
      <c r="C2372">
        <v>89428</v>
      </c>
      <c r="D2372">
        <v>376.01</v>
      </c>
      <c r="E2372" s="30">
        <v>44997</v>
      </c>
      <c r="F2372" s="30">
        <v>47221</v>
      </c>
      <c r="G2372" t="s">
        <v>20505</v>
      </c>
      <c r="H2372" t="s">
        <v>20509</v>
      </c>
      <c r="I2372" t="s">
        <v>2601</v>
      </c>
      <c r="J2372" t="str">
        <f>_xlfn.XLOOKUP('Policy Details'!$I2372,'Customer Information'!$A$2:$A$5001,'Customer Information'!$E$2:$E$5001)</f>
        <v>36-45</v>
      </c>
      <c r="K2372" t="str">
        <f>_xlfn.XLOOKUP('Policy Details'!$I2372,'Customer Information'!$A$2:$A$5001,'Customer Information'!$C$2:$C$5001)</f>
        <v>Female</v>
      </c>
      <c r="L2372">
        <f>YEAR('Policy Details'!$E2372)</f>
        <v>2023</v>
      </c>
    </row>
    <row r="2373" spans="1:12">
      <c r="A2373" t="s">
        <v>17871</v>
      </c>
      <c r="B2373" t="s">
        <v>20502</v>
      </c>
      <c r="C2373">
        <v>294390</v>
      </c>
      <c r="D2373">
        <v>985.65</v>
      </c>
      <c r="E2373" s="30">
        <v>44245</v>
      </c>
      <c r="F2373" s="30">
        <v>45650</v>
      </c>
      <c r="G2373" t="s">
        <v>20504</v>
      </c>
      <c r="H2373" t="s">
        <v>20507</v>
      </c>
      <c r="I2373" t="s">
        <v>2076</v>
      </c>
      <c r="J2373" t="str">
        <f>_xlfn.XLOOKUP('Policy Details'!$I2373,'Customer Information'!$A$2:$A$5001,'Customer Information'!$E$2:$E$5001)</f>
        <v>56+</v>
      </c>
      <c r="K2373" t="str">
        <f>_xlfn.XLOOKUP('Policy Details'!$I2373,'Customer Information'!$A$2:$A$5001,'Customer Information'!$C$2:$C$5001)</f>
        <v>Other</v>
      </c>
      <c r="L2373">
        <f>YEAR('Policy Details'!$E2373)</f>
        <v>2021</v>
      </c>
    </row>
    <row r="2374" spans="1:12">
      <c r="A2374" t="s">
        <v>17872</v>
      </c>
      <c r="B2374" t="s">
        <v>20500</v>
      </c>
      <c r="C2374">
        <v>426545</v>
      </c>
      <c r="D2374">
        <v>1940.09</v>
      </c>
      <c r="E2374" s="30">
        <v>45147</v>
      </c>
      <c r="F2374" s="30">
        <v>45885</v>
      </c>
      <c r="G2374" t="s">
        <v>20504</v>
      </c>
      <c r="H2374" t="s">
        <v>20508</v>
      </c>
      <c r="I2374" t="s">
        <v>1574</v>
      </c>
      <c r="J2374" t="str">
        <f>_xlfn.XLOOKUP('Policy Details'!$I2374,'Customer Information'!$A$2:$A$5001,'Customer Information'!$E$2:$E$5001)</f>
        <v>46-55</v>
      </c>
      <c r="K2374" t="str">
        <f>_xlfn.XLOOKUP('Policy Details'!$I2374,'Customer Information'!$A$2:$A$5001,'Customer Information'!$C$2:$C$5001)</f>
        <v>Female</v>
      </c>
      <c r="L2374">
        <f>YEAR('Policy Details'!$E2374)</f>
        <v>2023</v>
      </c>
    </row>
    <row r="2375" spans="1:12">
      <c r="A2375" t="s">
        <v>17873</v>
      </c>
      <c r="B2375" t="s">
        <v>20501</v>
      </c>
      <c r="C2375">
        <v>231142</v>
      </c>
      <c r="D2375">
        <v>993.9</v>
      </c>
      <c r="E2375" s="30">
        <v>42589</v>
      </c>
      <c r="F2375" s="30">
        <v>43900</v>
      </c>
      <c r="G2375" t="s">
        <v>20506</v>
      </c>
      <c r="H2375" t="s">
        <v>20509</v>
      </c>
      <c r="I2375" t="s">
        <v>3241</v>
      </c>
      <c r="J2375" t="str">
        <f>_xlfn.XLOOKUP('Policy Details'!$I2375,'Customer Information'!$A$2:$A$5001,'Customer Information'!$E$2:$E$5001)</f>
        <v>56+</v>
      </c>
      <c r="K2375" t="str">
        <f>_xlfn.XLOOKUP('Policy Details'!$I2375,'Customer Information'!$A$2:$A$5001,'Customer Information'!$C$2:$C$5001)</f>
        <v>Male</v>
      </c>
      <c r="L2375">
        <f>YEAR('Policy Details'!$E2375)</f>
        <v>2016</v>
      </c>
    </row>
    <row r="2376" spans="1:12">
      <c r="A2376" t="s">
        <v>17874</v>
      </c>
      <c r="B2376" t="s">
        <v>20501</v>
      </c>
      <c r="C2376">
        <v>98425</v>
      </c>
      <c r="D2376">
        <v>1055.3499999999999</v>
      </c>
      <c r="E2376" s="30">
        <v>43611</v>
      </c>
      <c r="F2376" s="30">
        <v>45199</v>
      </c>
      <c r="G2376" t="s">
        <v>20505</v>
      </c>
      <c r="H2376" t="s">
        <v>20509</v>
      </c>
      <c r="I2376" t="s">
        <v>2558</v>
      </c>
      <c r="J2376" t="str">
        <f>_xlfn.XLOOKUP('Policy Details'!$I2376,'Customer Information'!$A$2:$A$5001,'Customer Information'!$E$2:$E$5001)</f>
        <v>56+</v>
      </c>
      <c r="K2376" t="str">
        <f>_xlfn.XLOOKUP('Policy Details'!$I2376,'Customer Information'!$A$2:$A$5001,'Customer Information'!$C$2:$C$5001)</f>
        <v>Male</v>
      </c>
      <c r="L2376">
        <f>YEAR('Policy Details'!$E2376)</f>
        <v>2019</v>
      </c>
    </row>
    <row r="2377" spans="1:12">
      <c r="A2377" t="s">
        <v>17875</v>
      </c>
      <c r="B2377" t="s">
        <v>20501</v>
      </c>
      <c r="C2377">
        <v>281389</v>
      </c>
      <c r="D2377">
        <v>862.03</v>
      </c>
      <c r="E2377" s="30">
        <v>42919</v>
      </c>
      <c r="F2377" s="30">
        <v>46407</v>
      </c>
      <c r="G2377" t="s">
        <v>20506</v>
      </c>
      <c r="H2377" t="s">
        <v>20509</v>
      </c>
      <c r="I2377" t="s">
        <v>908</v>
      </c>
      <c r="J2377" t="str">
        <f>_xlfn.XLOOKUP('Policy Details'!$I2377,'Customer Information'!$A$2:$A$5001,'Customer Information'!$E$2:$E$5001)</f>
        <v>46-55</v>
      </c>
      <c r="K2377" t="str">
        <f>_xlfn.XLOOKUP('Policy Details'!$I2377,'Customer Information'!$A$2:$A$5001,'Customer Information'!$C$2:$C$5001)</f>
        <v>Male</v>
      </c>
      <c r="L2377">
        <f>YEAR('Policy Details'!$E2377)</f>
        <v>2017</v>
      </c>
    </row>
    <row r="2378" spans="1:12">
      <c r="A2378" t="s">
        <v>17876</v>
      </c>
      <c r="B2378" t="s">
        <v>20501</v>
      </c>
      <c r="C2378">
        <v>35721</v>
      </c>
      <c r="D2378">
        <v>1216.4100000000001</v>
      </c>
      <c r="E2378" s="30">
        <v>44605</v>
      </c>
      <c r="F2378" s="30">
        <v>46375</v>
      </c>
      <c r="G2378" t="s">
        <v>20505</v>
      </c>
      <c r="H2378" t="s">
        <v>20508</v>
      </c>
      <c r="I2378" t="s">
        <v>3953</v>
      </c>
      <c r="J2378" t="str">
        <f>_xlfn.XLOOKUP('Policy Details'!$I2378,'Customer Information'!$A$2:$A$5001,'Customer Information'!$E$2:$E$5001)</f>
        <v>56+</v>
      </c>
      <c r="K2378" t="str">
        <f>_xlfn.XLOOKUP('Policy Details'!$I2378,'Customer Information'!$A$2:$A$5001,'Customer Information'!$C$2:$C$5001)</f>
        <v>Male</v>
      </c>
      <c r="L2378">
        <f>YEAR('Policy Details'!$E2378)</f>
        <v>2022</v>
      </c>
    </row>
    <row r="2379" spans="1:12">
      <c r="A2379" t="s">
        <v>17877</v>
      </c>
      <c r="B2379" t="s">
        <v>20503</v>
      </c>
      <c r="C2379">
        <v>416519</v>
      </c>
      <c r="D2379">
        <v>857.15</v>
      </c>
      <c r="E2379" s="30">
        <v>42878</v>
      </c>
      <c r="F2379" s="30">
        <v>45429</v>
      </c>
      <c r="G2379" t="s">
        <v>20506</v>
      </c>
      <c r="H2379" t="s">
        <v>20508</v>
      </c>
      <c r="I2379" t="s">
        <v>4523</v>
      </c>
      <c r="J2379" t="str">
        <f>_xlfn.XLOOKUP('Policy Details'!$I2379,'Customer Information'!$A$2:$A$5001,'Customer Information'!$E$2:$E$5001)</f>
        <v>36-45</v>
      </c>
      <c r="K2379" t="str">
        <f>_xlfn.XLOOKUP('Policy Details'!$I2379,'Customer Information'!$A$2:$A$5001,'Customer Information'!$C$2:$C$5001)</f>
        <v>Female</v>
      </c>
      <c r="L2379">
        <f>YEAR('Policy Details'!$E2379)</f>
        <v>2017</v>
      </c>
    </row>
    <row r="2380" spans="1:12">
      <c r="A2380" t="s">
        <v>17878</v>
      </c>
      <c r="B2380" t="s">
        <v>20501</v>
      </c>
      <c r="C2380">
        <v>104087</v>
      </c>
      <c r="D2380">
        <v>1445.1</v>
      </c>
      <c r="E2380" s="30">
        <v>42088</v>
      </c>
      <c r="F2380" s="30">
        <v>43328</v>
      </c>
      <c r="G2380" t="s">
        <v>20504</v>
      </c>
      <c r="H2380" t="s">
        <v>20509</v>
      </c>
      <c r="I2380" t="s">
        <v>3981</v>
      </c>
      <c r="J2380" t="str">
        <f>_xlfn.XLOOKUP('Policy Details'!$I2380,'Customer Information'!$A$2:$A$5001,'Customer Information'!$E$2:$E$5001)</f>
        <v>36-45</v>
      </c>
      <c r="K2380" t="str">
        <f>_xlfn.XLOOKUP('Policy Details'!$I2380,'Customer Information'!$A$2:$A$5001,'Customer Information'!$C$2:$C$5001)</f>
        <v>Female</v>
      </c>
      <c r="L2380">
        <f>YEAR('Policy Details'!$E2380)</f>
        <v>2015</v>
      </c>
    </row>
    <row r="2381" spans="1:12">
      <c r="A2381" t="s">
        <v>17879</v>
      </c>
      <c r="B2381" t="s">
        <v>20503</v>
      </c>
      <c r="C2381">
        <v>343657</v>
      </c>
      <c r="D2381">
        <v>1707.63</v>
      </c>
      <c r="E2381" s="30">
        <v>44402</v>
      </c>
      <c r="F2381" s="30">
        <v>45818</v>
      </c>
      <c r="G2381" t="s">
        <v>20506</v>
      </c>
      <c r="H2381" t="s">
        <v>20509</v>
      </c>
      <c r="I2381" t="s">
        <v>1429</v>
      </c>
      <c r="J2381" t="str">
        <f>_xlfn.XLOOKUP('Policy Details'!$I2381,'Customer Information'!$A$2:$A$5001,'Customer Information'!$E$2:$E$5001)</f>
        <v>46-55</v>
      </c>
      <c r="K2381" t="str">
        <f>_xlfn.XLOOKUP('Policy Details'!$I2381,'Customer Information'!$A$2:$A$5001,'Customer Information'!$C$2:$C$5001)</f>
        <v>Other</v>
      </c>
      <c r="L2381">
        <f>YEAR('Policy Details'!$E2381)</f>
        <v>2021</v>
      </c>
    </row>
    <row r="2382" spans="1:12">
      <c r="A2382" t="s">
        <v>17880</v>
      </c>
      <c r="B2382" t="s">
        <v>20501</v>
      </c>
      <c r="C2382">
        <v>291453</v>
      </c>
      <c r="D2382">
        <v>1182.77</v>
      </c>
      <c r="E2382" s="30">
        <v>45063</v>
      </c>
      <c r="F2382" s="30">
        <v>45623</v>
      </c>
      <c r="G2382" t="s">
        <v>20506</v>
      </c>
      <c r="H2382" t="s">
        <v>20509</v>
      </c>
      <c r="I2382" t="s">
        <v>2371</v>
      </c>
      <c r="J2382" t="str">
        <f>_xlfn.XLOOKUP('Policy Details'!$I2382,'Customer Information'!$A$2:$A$5001,'Customer Information'!$E$2:$E$5001)</f>
        <v>56+</v>
      </c>
      <c r="K2382" t="str">
        <f>_xlfn.XLOOKUP('Policy Details'!$I2382,'Customer Information'!$A$2:$A$5001,'Customer Information'!$C$2:$C$5001)</f>
        <v>Male</v>
      </c>
      <c r="L2382">
        <f>YEAR('Policy Details'!$E2382)</f>
        <v>2023</v>
      </c>
    </row>
    <row r="2383" spans="1:12">
      <c r="A2383" t="s">
        <v>17881</v>
      </c>
      <c r="B2383" t="s">
        <v>20501</v>
      </c>
      <c r="C2383">
        <v>225091</v>
      </c>
      <c r="D2383">
        <v>1014.81</v>
      </c>
      <c r="E2383" s="30">
        <v>42354</v>
      </c>
      <c r="F2383" s="30">
        <v>43174</v>
      </c>
      <c r="G2383" t="s">
        <v>20506</v>
      </c>
      <c r="H2383" t="s">
        <v>20508</v>
      </c>
      <c r="I2383" t="s">
        <v>1726</v>
      </c>
      <c r="J2383" t="str">
        <f>_xlfn.XLOOKUP('Policy Details'!$I2383,'Customer Information'!$A$2:$A$5001,'Customer Information'!$E$2:$E$5001)</f>
        <v>56+</v>
      </c>
      <c r="K2383" t="str">
        <f>_xlfn.XLOOKUP('Policy Details'!$I2383,'Customer Information'!$A$2:$A$5001,'Customer Information'!$C$2:$C$5001)</f>
        <v>Female</v>
      </c>
      <c r="L2383">
        <f>YEAR('Policy Details'!$E2383)</f>
        <v>2015</v>
      </c>
    </row>
    <row r="2384" spans="1:12">
      <c r="A2384" t="s">
        <v>17882</v>
      </c>
      <c r="B2384" t="s">
        <v>20500</v>
      </c>
      <c r="C2384">
        <v>447336</v>
      </c>
      <c r="D2384">
        <v>1797</v>
      </c>
      <c r="E2384" s="30">
        <v>42587</v>
      </c>
      <c r="F2384" s="30">
        <v>43093</v>
      </c>
      <c r="G2384" t="s">
        <v>20506</v>
      </c>
      <c r="H2384" t="s">
        <v>20508</v>
      </c>
      <c r="I2384" t="s">
        <v>762</v>
      </c>
      <c r="J2384" t="str">
        <f>_xlfn.XLOOKUP('Policy Details'!$I2384,'Customer Information'!$A$2:$A$5001,'Customer Information'!$E$2:$E$5001)</f>
        <v>18-25</v>
      </c>
      <c r="K2384" t="str">
        <f>_xlfn.XLOOKUP('Policy Details'!$I2384,'Customer Information'!$A$2:$A$5001,'Customer Information'!$C$2:$C$5001)</f>
        <v>Female</v>
      </c>
      <c r="L2384">
        <f>YEAR('Policy Details'!$E2384)</f>
        <v>2016</v>
      </c>
    </row>
    <row r="2385" spans="1:12">
      <c r="A2385" t="s">
        <v>17883</v>
      </c>
      <c r="B2385" t="s">
        <v>20500</v>
      </c>
      <c r="C2385">
        <v>453506</v>
      </c>
      <c r="D2385">
        <v>1083.45</v>
      </c>
      <c r="E2385" s="30">
        <v>43516</v>
      </c>
      <c r="F2385" s="30">
        <v>45438</v>
      </c>
      <c r="G2385" t="s">
        <v>20506</v>
      </c>
      <c r="H2385" t="s">
        <v>20509</v>
      </c>
      <c r="I2385" t="s">
        <v>1274</v>
      </c>
      <c r="J2385" t="str">
        <f>_xlfn.XLOOKUP('Policy Details'!$I2385,'Customer Information'!$A$2:$A$5001,'Customer Information'!$E$2:$E$5001)</f>
        <v>56+</v>
      </c>
      <c r="K2385" t="str">
        <f>_xlfn.XLOOKUP('Policy Details'!$I2385,'Customer Information'!$A$2:$A$5001,'Customer Information'!$C$2:$C$5001)</f>
        <v>Other</v>
      </c>
      <c r="L2385">
        <f>YEAR('Policy Details'!$E2385)</f>
        <v>2019</v>
      </c>
    </row>
    <row r="2386" spans="1:12">
      <c r="A2386" t="s">
        <v>17884</v>
      </c>
      <c r="B2386" t="s">
        <v>20503</v>
      </c>
      <c r="C2386">
        <v>344930</v>
      </c>
      <c r="D2386">
        <v>825.1</v>
      </c>
      <c r="E2386" s="30">
        <v>44888</v>
      </c>
      <c r="F2386" s="30">
        <v>45906</v>
      </c>
      <c r="G2386" t="s">
        <v>20505</v>
      </c>
      <c r="H2386" t="s">
        <v>20507</v>
      </c>
      <c r="I2386" t="s">
        <v>4250</v>
      </c>
      <c r="J2386" t="str">
        <f>_xlfn.XLOOKUP('Policy Details'!$I2386,'Customer Information'!$A$2:$A$5001,'Customer Information'!$E$2:$E$5001)</f>
        <v>46-55</v>
      </c>
      <c r="K2386" t="str">
        <f>_xlfn.XLOOKUP('Policy Details'!$I2386,'Customer Information'!$A$2:$A$5001,'Customer Information'!$C$2:$C$5001)</f>
        <v>Female</v>
      </c>
      <c r="L2386">
        <f>YEAR('Policy Details'!$E2386)</f>
        <v>2022</v>
      </c>
    </row>
    <row r="2387" spans="1:12">
      <c r="A2387" t="s">
        <v>17885</v>
      </c>
      <c r="B2387" t="s">
        <v>20501</v>
      </c>
      <c r="C2387">
        <v>127224</v>
      </c>
      <c r="D2387">
        <v>385.32</v>
      </c>
      <c r="E2387" s="30">
        <v>45429</v>
      </c>
      <c r="F2387" s="30">
        <v>47213</v>
      </c>
      <c r="G2387" t="s">
        <v>20504</v>
      </c>
      <c r="H2387" t="s">
        <v>20507</v>
      </c>
      <c r="I2387" t="s">
        <v>3671</v>
      </c>
      <c r="J2387" t="str">
        <f>_xlfn.XLOOKUP('Policy Details'!$I2387,'Customer Information'!$A$2:$A$5001,'Customer Information'!$E$2:$E$5001)</f>
        <v>46-55</v>
      </c>
      <c r="K2387" t="str">
        <f>_xlfn.XLOOKUP('Policy Details'!$I2387,'Customer Information'!$A$2:$A$5001,'Customer Information'!$C$2:$C$5001)</f>
        <v>Male</v>
      </c>
      <c r="L2387">
        <f>YEAR('Policy Details'!$E2387)</f>
        <v>2024</v>
      </c>
    </row>
    <row r="2388" spans="1:12">
      <c r="A2388" t="s">
        <v>17886</v>
      </c>
      <c r="B2388" t="s">
        <v>20500</v>
      </c>
      <c r="C2388">
        <v>376866</v>
      </c>
      <c r="D2388">
        <v>1601.84</v>
      </c>
      <c r="E2388" s="30">
        <v>45068</v>
      </c>
      <c r="F2388" s="30">
        <v>46909</v>
      </c>
      <c r="G2388" t="s">
        <v>20504</v>
      </c>
      <c r="H2388" t="s">
        <v>20508</v>
      </c>
      <c r="I2388" t="s">
        <v>1688</v>
      </c>
      <c r="J2388" t="str">
        <f>_xlfn.XLOOKUP('Policy Details'!$I2388,'Customer Information'!$A$2:$A$5001,'Customer Information'!$E$2:$E$5001)</f>
        <v>26-35</v>
      </c>
      <c r="K2388" t="str">
        <f>_xlfn.XLOOKUP('Policy Details'!$I2388,'Customer Information'!$A$2:$A$5001,'Customer Information'!$C$2:$C$5001)</f>
        <v>Female</v>
      </c>
      <c r="L2388">
        <f>YEAR('Policy Details'!$E2388)</f>
        <v>2023</v>
      </c>
    </row>
    <row r="2389" spans="1:12">
      <c r="A2389" t="s">
        <v>17887</v>
      </c>
      <c r="B2389" t="s">
        <v>20503</v>
      </c>
      <c r="C2389">
        <v>274005</v>
      </c>
      <c r="D2389">
        <v>1474.11</v>
      </c>
      <c r="E2389" s="30">
        <v>43526</v>
      </c>
      <c r="F2389" s="30">
        <v>45895</v>
      </c>
      <c r="G2389" t="s">
        <v>20504</v>
      </c>
      <c r="H2389" t="s">
        <v>20507</v>
      </c>
      <c r="I2389" t="s">
        <v>4520</v>
      </c>
      <c r="J2389" t="str">
        <f>_xlfn.XLOOKUP('Policy Details'!$I2389,'Customer Information'!$A$2:$A$5001,'Customer Information'!$E$2:$E$5001)</f>
        <v>26-35</v>
      </c>
      <c r="K2389" t="str">
        <f>_xlfn.XLOOKUP('Policy Details'!$I2389,'Customer Information'!$A$2:$A$5001,'Customer Information'!$C$2:$C$5001)</f>
        <v>Other</v>
      </c>
      <c r="L2389">
        <f>YEAR('Policy Details'!$E2389)</f>
        <v>2019</v>
      </c>
    </row>
    <row r="2390" spans="1:12">
      <c r="A2390" t="s">
        <v>17888</v>
      </c>
      <c r="B2390" t="s">
        <v>20500</v>
      </c>
      <c r="C2390">
        <v>277982</v>
      </c>
      <c r="D2390">
        <v>576.97</v>
      </c>
      <c r="E2390" s="30">
        <v>44277</v>
      </c>
      <c r="F2390" s="30">
        <v>45484</v>
      </c>
      <c r="G2390" t="s">
        <v>20504</v>
      </c>
      <c r="H2390" t="s">
        <v>20509</v>
      </c>
      <c r="I2390" t="s">
        <v>3737</v>
      </c>
      <c r="J2390" t="str">
        <f>_xlfn.XLOOKUP('Policy Details'!$I2390,'Customer Information'!$A$2:$A$5001,'Customer Information'!$E$2:$E$5001)</f>
        <v>56+</v>
      </c>
      <c r="K2390" t="str">
        <f>_xlfn.XLOOKUP('Policy Details'!$I2390,'Customer Information'!$A$2:$A$5001,'Customer Information'!$C$2:$C$5001)</f>
        <v>Other</v>
      </c>
      <c r="L2390">
        <f>YEAR('Policy Details'!$E2390)</f>
        <v>2021</v>
      </c>
    </row>
    <row r="2391" spans="1:12">
      <c r="A2391" t="s">
        <v>17889</v>
      </c>
      <c r="B2391" t="s">
        <v>20500</v>
      </c>
      <c r="C2391">
        <v>285269</v>
      </c>
      <c r="D2391">
        <v>540.54999999999995</v>
      </c>
      <c r="E2391" s="30">
        <v>43301</v>
      </c>
      <c r="F2391" s="30">
        <v>45657</v>
      </c>
      <c r="G2391" t="s">
        <v>20506</v>
      </c>
      <c r="H2391" t="s">
        <v>20508</v>
      </c>
      <c r="I2391" t="s">
        <v>7</v>
      </c>
      <c r="J2391" t="str">
        <f>_xlfn.XLOOKUP('Policy Details'!$I2391,'Customer Information'!$A$2:$A$5001,'Customer Information'!$E$2:$E$5001)</f>
        <v>56+</v>
      </c>
      <c r="K2391" t="str">
        <f>_xlfn.XLOOKUP('Policy Details'!$I2391,'Customer Information'!$A$2:$A$5001,'Customer Information'!$C$2:$C$5001)</f>
        <v>Female</v>
      </c>
      <c r="L2391">
        <f>YEAR('Policy Details'!$E2391)</f>
        <v>2018</v>
      </c>
    </row>
    <row r="2392" spans="1:12">
      <c r="A2392" t="s">
        <v>17890</v>
      </c>
      <c r="B2392" t="s">
        <v>20500</v>
      </c>
      <c r="C2392">
        <v>282279</v>
      </c>
      <c r="D2392">
        <v>1134.27</v>
      </c>
      <c r="E2392" s="30">
        <v>43052</v>
      </c>
      <c r="F2392" s="30">
        <v>45163</v>
      </c>
      <c r="G2392" t="s">
        <v>20505</v>
      </c>
      <c r="H2392" t="s">
        <v>20507</v>
      </c>
      <c r="I2392" t="s">
        <v>1618</v>
      </c>
      <c r="J2392" t="str">
        <f>_xlfn.XLOOKUP('Policy Details'!$I2392,'Customer Information'!$A$2:$A$5001,'Customer Information'!$E$2:$E$5001)</f>
        <v>56+</v>
      </c>
      <c r="K2392" t="str">
        <f>_xlfn.XLOOKUP('Policy Details'!$I2392,'Customer Information'!$A$2:$A$5001,'Customer Information'!$C$2:$C$5001)</f>
        <v>Female</v>
      </c>
      <c r="L2392">
        <f>YEAR('Policy Details'!$E2392)</f>
        <v>2017</v>
      </c>
    </row>
    <row r="2393" spans="1:12">
      <c r="A2393" t="s">
        <v>17891</v>
      </c>
      <c r="B2393" t="s">
        <v>20503</v>
      </c>
      <c r="C2393">
        <v>391725</v>
      </c>
      <c r="D2393">
        <v>317.39</v>
      </c>
      <c r="E2393" s="30">
        <v>43694</v>
      </c>
      <c r="F2393" s="30">
        <v>46412</v>
      </c>
      <c r="G2393" t="s">
        <v>20504</v>
      </c>
      <c r="H2393" t="s">
        <v>20507</v>
      </c>
      <c r="I2393" t="s">
        <v>1898</v>
      </c>
      <c r="J2393" t="str">
        <f>_xlfn.XLOOKUP('Policy Details'!$I2393,'Customer Information'!$A$2:$A$5001,'Customer Information'!$E$2:$E$5001)</f>
        <v>18-25</v>
      </c>
      <c r="K2393" t="str">
        <f>_xlfn.XLOOKUP('Policy Details'!$I2393,'Customer Information'!$A$2:$A$5001,'Customer Information'!$C$2:$C$5001)</f>
        <v>Male</v>
      </c>
      <c r="L2393">
        <f>YEAR('Policy Details'!$E2393)</f>
        <v>2019</v>
      </c>
    </row>
    <row r="2394" spans="1:12">
      <c r="A2394" t="s">
        <v>17892</v>
      </c>
      <c r="B2394" t="s">
        <v>20500</v>
      </c>
      <c r="C2394">
        <v>404643</v>
      </c>
      <c r="D2394">
        <v>329.93</v>
      </c>
      <c r="E2394" s="30">
        <v>43624</v>
      </c>
      <c r="F2394" s="30">
        <v>45557</v>
      </c>
      <c r="G2394" t="s">
        <v>20505</v>
      </c>
      <c r="H2394" t="s">
        <v>20507</v>
      </c>
      <c r="I2394" t="s">
        <v>2142</v>
      </c>
      <c r="J2394" t="str">
        <f>_xlfn.XLOOKUP('Policy Details'!$I2394,'Customer Information'!$A$2:$A$5001,'Customer Information'!$E$2:$E$5001)</f>
        <v>56+</v>
      </c>
      <c r="K2394" t="str">
        <f>_xlfn.XLOOKUP('Policy Details'!$I2394,'Customer Information'!$A$2:$A$5001,'Customer Information'!$C$2:$C$5001)</f>
        <v>Female</v>
      </c>
      <c r="L2394">
        <f>YEAR('Policy Details'!$E2394)</f>
        <v>2019</v>
      </c>
    </row>
    <row r="2395" spans="1:12">
      <c r="A2395" t="s">
        <v>17893</v>
      </c>
      <c r="B2395" t="s">
        <v>20503</v>
      </c>
      <c r="C2395">
        <v>249015</v>
      </c>
      <c r="D2395">
        <v>615.16</v>
      </c>
      <c r="E2395" s="30">
        <v>45075</v>
      </c>
      <c r="F2395" s="30">
        <v>45948</v>
      </c>
      <c r="G2395" t="s">
        <v>20505</v>
      </c>
      <c r="H2395" t="s">
        <v>20509</v>
      </c>
      <c r="I2395" t="s">
        <v>162</v>
      </c>
      <c r="J2395" t="str">
        <f>_xlfn.XLOOKUP('Policy Details'!$I2395,'Customer Information'!$A$2:$A$5001,'Customer Information'!$E$2:$E$5001)</f>
        <v>46-55</v>
      </c>
      <c r="K2395" t="str">
        <f>_xlfn.XLOOKUP('Policy Details'!$I2395,'Customer Information'!$A$2:$A$5001,'Customer Information'!$C$2:$C$5001)</f>
        <v>Other</v>
      </c>
      <c r="L2395">
        <f>YEAR('Policy Details'!$E2395)</f>
        <v>2023</v>
      </c>
    </row>
    <row r="2396" spans="1:12">
      <c r="A2396" t="s">
        <v>17894</v>
      </c>
      <c r="B2396" t="s">
        <v>20502</v>
      </c>
      <c r="C2396">
        <v>228732</v>
      </c>
      <c r="D2396">
        <v>127.78</v>
      </c>
      <c r="E2396" s="30">
        <v>44429</v>
      </c>
      <c r="F2396" s="30">
        <v>47837</v>
      </c>
      <c r="G2396" t="s">
        <v>20506</v>
      </c>
      <c r="H2396" t="s">
        <v>20507</v>
      </c>
      <c r="I2396" t="s">
        <v>4630</v>
      </c>
      <c r="J2396" t="str">
        <f>_xlfn.XLOOKUP('Policy Details'!$I2396,'Customer Information'!$A$2:$A$5001,'Customer Information'!$E$2:$E$5001)</f>
        <v>56+</v>
      </c>
      <c r="K2396" t="str">
        <f>_xlfn.XLOOKUP('Policy Details'!$I2396,'Customer Information'!$A$2:$A$5001,'Customer Information'!$C$2:$C$5001)</f>
        <v>Male</v>
      </c>
      <c r="L2396">
        <f>YEAR('Policy Details'!$E2396)</f>
        <v>2021</v>
      </c>
    </row>
    <row r="2397" spans="1:12">
      <c r="A2397" t="s">
        <v>17895</v>
      </c>
      <c r="B2397" t="s">
        <v>20501</v>
      </c>
      <c r="C2397">
        <v>92292</v>
      </c>
      <c r="D2397">
        <v>939.75</v>
      </c>
      <c r="E2397" s="30">
        <v>43727</v>
      </c>
      <c r="F2397" s="30">
        <v>44363</v>
      </c>
      <c r="G2397" t="s">
        <v>20505</v>
      </c>
      <c r="H2397" t="s">
        <v>20508</v>
      </c>
      <c r="I2397" t="s">
        <v>4010</v>
      </c>
      <c r="J2397" t="str">
        <f>_xlfn.XLOOKUP('Policy Details'!$I2397,'Customer Information'!$A$2:$A$5001,'Customer Information'!$E$2:$E$5001)</f>
        <v>56+</v>
      </c>
      <c r="K2397" t="str">
        <f>_xlfn.XLOOKUP('Policy Details'!$I2397,'Customer Information'!$A$2:$A$5001,'Customer Information'!$C$2:$C$5001)</f>
        <v>Female</v>
      </c>
      <c r="L2397">
        <f>YEAR('Policy Details'!$E2397)</f>
        <v>2019</v>
      </c>
    </row>
    <row r="2398" spans="1:12">
      <c r="A2398" t="s">
        <v>17896</v>
      </c>
      <c r="B2398" t="s">
        <v>20500</v>
      </c>
      <c r="C2398">
        <v>433378</v>
      </c>
      <c r="D2398">
        <v>642.55999999999995</v>
      </c>
      <c r="E2398" s="30">
        <v>44026</v>
      </c>
      <c r="F2398" s="30">
        <v>45066</v>
      </c>
      <c r="G2398" t="s">
        <v>20504</v>
      </c>
      <c r="H2398" t="s">
        <v>20508</v>
      </c>
      <c r="I2398" t="s">
        <v>892</v>
      </c>
      <c r="J2398" t="str">
        <f>_xlfn.XLOOKUP('Policy Details'!$I2398,'Customer Information'!$A$2:$A$5001,'Customer Information'!$E$2:$E$5001)</f>
        <v>56+</v>
      </c>
      <c r="K2398" t="str">
        <f>_xlfn.XLOOKUP('Policy Details'!$I2398,'Customer Information'!$A$2:$A$5001,'Customer Information'!$C$2:$C$5001)</f>
        <v>Other</v>
      </c>
      <c r="L2398">
        <f>YEAR('Policy Details'!$E2398)</f>
        <v>2020</v>
      </c>
    </row>
    <row r="2399" spans="1:12">
      <c r="A2399" t="s">
        <v>17897</v>
      </c>
      <c r="B2399" t="s">
        <v>20503</v>
      </c>
      <c r="C2399">
        <v>270203</v>
      </c>
      <c r="D2399">
        <v>1171.42</v>
      </c>
      <c r="E2399" s="30">
        <v>44812</v>
      </c>
      <c r="F2399" s="30">
        <v>47903</v>
      </c>
      <c r="G2399" t="s">
        <v>20504</v>
      </c>
      <c r="H2399" t="s">
        <v>20508</v>
      </c>
      <c r="I2399" t="s">
        <v>2671</v>
      </c>
      <c r="J2399" t="str">
        <f>_xlfn.XLOOKUP('Policy Details'!$I2399,'Customer Information'!$A$2:$A$5001,'Customer Information'!$E$2:$E$5001)</f>
        <v>56+</v>
      </c>
      <c r="K2399" t="str">
        <f>_xlfn.XLOOKUP('Policy Details'!$I2399,'Customer Information'!$A$2:$A$5001,'Customer Information'!$C$2:$C$5001)</f>
        <v>Other</v>
      </c>
      <c r="L2399">
        <f>YEAR('Policy Details'!$E2399)</f>
        <v>2022</v>
      </c>
    </row>
    <row r="2400" spans="1:12">
      <c r="A2400" t="s">
        <v>17898</v>
      </c>
      <c r="B2400" t="s">
        <v>20503</v>
      </c>
      <c r="C2400">
        <v>157602</v>
      </c>
      <c r="D2400">
        <v>201.15</v>
      </c>
      <c r="E2400" s="30">
        <v>43183</v>
      </c>
      <c r="F2400" s="30">
        <v>44482</v>
      </c>
      <c r="G2400" t="s">
        <v>20505</v>
      </c>
      <c r="H2400" t="s">
        <v>20509</v>
      </c>
      <c r="I2400" t="s">
        <v>2767</v>
      </c>
      <c r="J2400" t="str">
        <f>_xlfn.XLOOKUP('Policy Details'!$I2400,'Customer Information'!$A$2:$A$5001,'Customer Information'!$E$2:$E$5001)</f>
        <v>36-45</v>
      </c>
      <c r="K2400" t="str">
        <f>_xlfn.XLOOKUP('Policy Details'!$I2400,'Customer Information'!$A$2:$A$5001,'Customer Information'!$C$2:$C$5001)</f>
        <v>Other</v>
      </c>
      <c r="L2400">
        <f>YEAR('Policy Details'!$E2400)</f>
        <v>2018</v>
      </c>
    </row>
    <row r="2401" spans="1:12">
      <c r="A2401" t="s">
        <v>17899</v>
      </c>
      <c r="B2401" t="s">
        <v>20500</v>
      </c>
      <c r="C2401">
        <v>458645</v>
      </c>
      <c r="D2401">
        <v>1878.97</v>
      </c>
      <c r="E2401" s="30">
        <v>42785</v>
      </c>
      <c r="F2401" s="30">
        <v>46135</v>
      </c>
      <c r="G2401" t="s">
        <v>20504</v>
      </c>
      <c r="H2401" t="s">
        <v>20508</v>
      </c>
      <c r="I2401" t="s">
        <v>2973</v>
      </c>
      <c r="J2401" t="str">
        <f>_xlfn.XLOOKUP('Policy Details'!$I2401,'Customer Information'!$A$2:$A$5001,'Customer Information'!$E$2:$E$5001)</f>
        <v>56+</v>
      </c>
      <c r="K2401" t="str">
        <f>_xlfn.XLOOKUP('Policy Details'!$I2401,'Customer Information'!$A$2:$A$5001,'Customer Information'!$C$2:$C$5001)</f>
        <v>Other</v>
      </c>
      <c r="L2401">
        <f>YEAR('Policy Details'!$E2401)</f>
        <v>2017</v>
      </c>
    </row>
    <row r="2402" spans="1:12">
      <c r="A2402" t="s">
        <v>17900</v>
      </c>
      <c r="B2402" t="s">
        <v>20502</v>
      </c>
      <c r="C2402">
        <v>403790</v>
      </c>
      <c r="D2402">
        <v>887.13</v>
      </c>
      <c r="E2402" s="30">
        <v>44223</v>
      </c>
      <c r="F2402" s="30">
        <v>44901</v>
      </c>
      <c r="G2402" t="s">
        <v>20505</v>
      </c>
      <c r="H2402" t="s">
        <v>20507</v>
      </c>
      <c r="I2402" t="s">
        <v>3634</v>
      </c>
      <c r="J2402" t="str">
        <f>_xlfn.XLOOKUP('Policy Details'!$I2402,'Customer Information'!$A$2:$A$5001,'Customer Information'!$E$2:$E$5001)</f>
        <v>46-55</v>
      </c>
      <c r="K2402" t="str">
        <f>_xlfn.XLOOKUP('Policy Details'!$I2402,'Customer Information'!$A$2:$A$5001,'Customer Information'!$C$2:$C$5001)</f>
        <v>Male</v>
      </c>
      <c r="L2402">
        <f>YEAR('Policy Details'!$E2402)</f>
        <v>2021</v>
      </c>
    </row>
    <row r="2403" spans="1:12">
      <c r="A2403" t="s">
        <v>17901</v>
      </c>
      <c r="B2403" t="s">
        <v>20502</v>
      </c>
      <c r="C2403">
        <v>240005</v>
      </c>
      <c r="D2403">
        <v>1420.47</v>
      </c>
      <c r="E2403" s="30">
        <v>44892</v>
      </c>
      <c r="F2403" s="30">
        <v>45526</v>
      </c>
      <c r="G2403" t="s">
        <v>20504</v>
      </c>
      <c r="H2403" t="s">
        <v>20509</v>
      </c>
      <c r="I2403" t="s">
        <v>1942</v>
      </c>
      <c r="J2403" t="str">
        <f>_xlfn.XLOOKUP('Policy Details'!$I2403,'Customer Information'!$A$2:$A$5001,'Customer Information'!$E$2:$E$5001)</f>
        <v>18-25</v>
      </c>
      <c r="K2403" t="str">
        <f>_xlfn.XLOOKUP('Policy Details'!$I2403,'Customer Information'!$A$2:$A$5001,'Customer Information'!$C$2:$C$5001)</f>
        <v>Other</v>
      </c>
      <c r="L2403">
        <f>YEAR('Policy Details'!$E2403)</f>
        <v>2022</v>
      </c>
    </row>
    <row r="2404" spans="1:12">
      <c r="A2404" t="s">
        <v>17902</v>
      </c>
      <c r="B2404" t="s">
        <v>20500</v>
      </c>
      <c r="C2404">
        <v>268889</v>
      </c>
      <c r="D2404">
        <v>1290.81</v>
      </c>
      <c r="E2404" s="30">
        <v>43628</v>
      </c>
      <c r="F2404" s="30">
        <v>46234</v>
      </c>
      <c r="G2404" t="s">
        <v>20506</v>
      </c>
      <c r="H2404" t="s">
        <v>20508</v>
      </c>
      <c r="I2404" t="s">
        <v>630</v>
      </c>
      <c r="J2404" t="str">
        <f>_xlfn.XLOOKUP('Policy Details'!$I2404,'Customer Information'!$A$2:$A$5001,'Customer Information'!$E$2:$E$5001)</f>
        <v>56+</v>
      </c>
      <c r="K2404" t="str">
        <f>_xlfn.XLOOKUP('Policy Details'!$I2404,'Customer Information'!$A$2:$A$5001,'Customer Information'!$C$2:$C$5001)</f>
        <v>Other</v>
      </c>
      <c r="L2404">
        <f>YEAR('Policy Details'!$E2404)</f>
        <v>2019</v>
      </c>
    </row>
    <row r="2405" spans="1:12">
      <c r="A2405" t="s">
        <v>17903</v>
      </c>
      <c r="B2405" t="s">
        <v>20502</v>
      </c>
      <c r="C2405">
        <v>448285</v>
      </c>
      <c r="D2405">
        <v>839.07</v>
      </c>
      <c r="E2405" s="30">
        <v>44925</v>
      </c>
      <c r="F2405" s="30">
        <v>45354</v>
      </c>
      <c r="G2405" t="s">
        <v>20504</v>
      </c>
      <c r="H2405" t="s">
        <v>20507</v>
      </c>
      <c r="I2405" t="s">
        <v>1908</v>
      </c>
      <c r="J2405" t="str">
        <f>_xlfn.XLOOKUP('Policy Details'!$I2405,'Customer Information'!$A$2:$A$5001,'Customer Information'!$E$2:$E$5001)</f>
        <v>26-35</v>
      </c>
      <c r="K2405" t="str">
        <f>_xlfn.XLOOKUP('Policy Details'!$I2405,'Customer Information'!$A$2:$A$5001,'Customer Information'!$C$2:$C$5001)</f>
        <v>Other</v>
      </c>
      <c r="L2405">
        <f>YEAR('Policy Details'!$E2405)</f>
        <v>2022</v>
      </c>
    </row>
    <row r="2406" spans="1:12">
      <c r="A2406" t="s">
        <v>17904</v>
      </c>
      <c r="B2406" t="s">
        <v>20502</v>
      </c>
      <c r="C2406">
        <v>400947</v>
      </c>
      <c r="D2406">
        <v>834.63</v>
      </c>
      <c r="E2406" s="30">
        <v>44309</v>
      </c>
      <c r="F2406" s="30">
        <v>44932</v>
      </c>
      <c r="G2406" t="s">
        <v>20504</v>
      </c>
      <c r="H2406" t="s">
        <v>20508</v>
      </c>
      <c r="I2406" t="s">
        <v>513</v>
      </c>
      <c r="J2406" t="str">
        <f>_xlfn.XLOOKUP('Policy Details'!$I2406,'Customer Information'!$A$2:$A$5001,'Customer Information'!$E$2:$E$5001)</f>
        <v>36-45</v>
      </c>
      <c r="K2406" t="str">
        <f>_xlfn.XLOOKUP('Policy Details'!$I2406,'Customer Information'!$A$2:$A$5001,'Customer Information'!$C$2:$C$5001)</f>
        <v>Other</v>
      </c>
      <c r="L2406">
        <f>YEAR('Policy Details'!$E2406)</f>
        <v>2021</v>
      </c>
    </row>
    <row r="2407" spans="1:12">
      <c r="A2407" t="s">
        <v>17905</v>
      </c>
      <c r="B2407" t="s">
        <v>20501</v>
      </c>
      <c r="C2407">
        <v>372440</v>
      </c>
      <c r="D2407">
        <v>572.45000000000005</v>
      </c>
      <c r="E2407" s="30">
        <v>45538</v>
      </c>
      <c r="F2407" s="30">
        <v>47128</v>
      </c>
      <c r="G2407" t="s">
        <v>20506</v>
      </c>
      <c r="H2407" t="s">
        <v>20509</v>
      </c>
      <c r="I2407" t="s">
        <v>3036</v>
      </c>
      <c r="J2407" t="str">
        <f>_xlfn.XLOOKUP('Policy Details'!$I2407,'Customer Information'!$A$2:$A$5001,'Customer Information'!$E$2:$E$5001)</f>
        <v>56+</v>
      </c>
      <c r="K2407" t="str">
        <f>_xlfn.XLOOKUP('Policy Details'!$I2407,'Customer Information'!$A$2:$A$5001,'Customer Information'!$C$2:$C$5001)</f>
        <v>Female</v>
      </c>
      <c r="L2407">
        <f>YEAR('Policy Details'!$E2407)</f>
        <v>2024</v>
      </c>
    </row>
    <row r="2408" spans="1:12">
      <c r="A2408" t="s">
        <v>17906</v>
      </c>
      <c r="B2408" t="s">
        <v>20503</v>
      </c>
      <c r="C2408">
        <v>337729</v>
      </c>
      <c r="D2408">
        <v>459.03</v>
      </c>
      <c r="E2408" s="30">
        <v>44405</v>
      </c>
      <c r="F2408" s="30">
        <v>47293</v>
      </c>
      <c r="G2408" t="s">
        <v>20504</v>
      </c>
      <c r="H2408" t="s">
        <v>20508</v>
      </c>
      <c r="I2408" t="s">
        <v>3252</v>
      </c>
      <c r="J2408" t="str">
        <f>_xlfn.XLOOKUP('Policy Details'!$I2408,'Customer Information'!$A$2:$A$5001,'Customer Information'!$E$2:$E$5001)</f>
        <v>26-35</v>
      </c>
      <c r="K2408" t="str">
        <f>_xlfn.XLOOKUP('Policy Details'!$I2408,'Customer Information'!$A$2:$A$5001,'Customer Information'!$C$2:$C$5001)</f>
        <v>Other</v>
      </c>
      <c r="L2408">
        <f>YEAR('Policy Details'!$E2408)</f>
        <v>2021</v>
      </c>
    </row>
    <row r="2409" spans="1:12">
      <c r="A2409" t="s">
        <v>17907</v>
      </c>
      <c r="B2409" t="s">
        <v>20500</v>
      </c>
      <c r="C2409">
        <v>43255</v>
      </c>
      <c r="D2409">
        <v>1997.83</v>
      </c>
      <c r="E2409" s="30">
        <v>45032</v>
      </c>
      <c r="F2409" s="30">
        <v>47630</v>
      </c>
      <c r="G2409" t="s">
        <v>20504</v>
      </c>
      <c r="H2409" t="s">
        <v>20509</v>
      </c>
      <c r="I2409" t="s">
        <v>1713</v>
      </c>
      <c r="J2409" t="str">
        <f>_xlfn.XLOOKUP('Policy Details'!$I2409,'Customer Information'!$A$2:$A$5001,'Customer Information'!$E$2:$E$5001)</f>
        <v>56+</v>
      </c>
      <c r="K2409" t="str">
        <f>_xlfn.XLOOKUP('Policy Details'!$I2409,'Customer Information'!$A$2:$A$5001,'Customer Information'!$C$2:$C$5001)</f>
        <v>Other</v>
      </c>
      <c r="L2409">
        <f>YEAR('Policy Details'!$E2409)</f>
        <v>2023</v>
      </c>
    </row>
    <row r="2410" spans="1:12">
      <c r="A2410" t="s">
        <v>17908</v>
      </c>
      <c r="B2410" t="s">
        <v>20501</v>
      </c>
      <c r="C2410">
        <v>19942</v>
      </c>
      <c r="D2410">
        <v>229.92</v>
      </c>
      <c r="E2410" s="30">
        <v>44508</v>
      </c>
      <c r="F2410" s="30">
        <v>48068</v>
      </c>
      <c r="G2410" t="s">
        <v>20505</v>
      </c>
      <c r="H2410" t="s">
        <v>20508</v>
      </c>
      <c r="I2410" t="s">
        <v>3873</v>
      </c>
      <c r="J2410" t="str">
        <f>_xlfn.XLOOKUP('Policy Details'!$I2410,'Customer Information'!$A$2:$A$5001,'Customer Information'!$E$2:$E$5001)</f>
        <v>56+</v>
      </c>
      <c r="K2410" t="str">
        <f>_xlfn.XLOOKUP('Policy Details'!$I2410,'Customer Information'!$A$2:$A$5001,'Customer Information'!$C$2:$C$5001)</f>
        <v>Female</v>
      </c>
      <c r="L2410">
        <f>YEAR('Policy Details'!$E2410)</f>
        <v>2021</v>
      </c>
    </row>
    <row r="2411" spans="1:12">
      <c r="A2411" t="s">
        <v>17909</v>
      </c>
      <c r="B2411" t="s">
        <v>20501</v>
      </c>
      <c r="C2411">
        <v>196899</v>
      </c>
      <c r="D2411">
        <v>1786.43</v>
      </c>
      <c r="E2411" s="30">
        <v>45549</v>
      </c>
      <c r="F2411" s="30">
        <v>48987</v>
      </c>
      <c r="G2411" t="s">
        <v>20506</v>
      </c>
      <c r="H2411" t="s">
        <v>20507</v>
      </c>
      <c r="I2411" t="s">
        <v>135</v>
      </c>
      <c r="J2411" t="str">
        <f>_xlfn.XLOOKUP('Policy Details'!$I2411,'Customer Information'!$A$2:$A$5001,'Customer Information'!$E$2:$E$5001)</f>
        <v>56+</v>
      </c>
      <c r="K2411" t="str">
        <f>_xlfn.XLOOKUP('Policy Details'!$I2411,'Customer Information'!$A$2:$A$5001,'Customer Information'!$C$2:$C$5001)</f>
        <v>Female</v>
      </c>
      <c r="L2411">
        <f>YEAR('Policy Details'!$E2411)</f>
        <v>2024</v>
      </c>
    </row>
    <row r="2412" spans="1:12">
      <c r="A2412" t="s">
        <v>17910</v>
      </c>
      <c r="B2412" t="s">
        <v>20501</v>
      </c>
      <c r="C2412">
        <v>445986</v>
      </c>
      <c r="D2412">
        <v>268.95</v>
      </c>
      <c r="E2412" s="30">
        <v>42661</v>
      </c>
      <c r="F2412" s="30">
        <v>43407</v>
      </c>
      <c r="G2412" t="s">
        <v>20506</v>
      </c>
      <c r="H2412" t="s">
        <v>20508</v>
      </c>
      <c r="I2412" t="s">
        <v>1785</v>
      </c>
      <c r="J2412" t="str">
        <f>_xlfn.XLOOKUP('Policy Details'!$I2412,'Customer Information'!$A$2:$A$5001,'Customer Information'!$E$2:$E$5001)</f>
        <v>46-55</v>
      </c>
      <c r="K2412" t="str">
        <f>_xlfn.XLOOKUP('Policy Details'!$I2412,'Customer Information'!$A$2:$A$5001,'Customer Information'!$C$2:$C$5001)</f>
        <v>Male</v>
      </c>
      <c r="L2412">
        <f>YEAR('Policy Details'!$E2412)</f>
        <v>2016</v>
      </c>
    </row>
    <row r="2413" spans="1:12">
      <c r="A2413" t="s">
        <v>17911</v>
      </c>
      <c r="B2413" t="s">
        <v>20501</v>
      </c>
      <c r="C2413">
        <v>144251</v>
      </c>
      <c r="D2413">
        <v>661.59</v>
      </c>
      <c r="E2413" s="30">
        <v>42692</v>
      </c>
      <c r="F2413" s="30">
        <v>43434</v>
      </c>
      <c r="G2413" t="s">
        <v>20504</v>
      </c>
      <c r="H2413" t="s">
        <v>20507</v>
      </c>
      <c r="I2413" t="s">
        <v>3088</v>
      </c>
      <c r="J2413" t="str">
        <f>_xlfn.XLOOKUP('Policy Details'!$I2413,'Customer Information'!$A$2:$A$5001,'Customer Information'!$E$2:$E$5001)</f>
        <v>46-55</v>
      </c>
      <c r="K2413" t="str">
        <f>_xlfn.XLOOKUP('Policy Details'!$I2413,'Customer Information'!$A$2:$A$5001,'Customer Information'!$C$2:$C$5001)</f>
        <v>Other</v>
      </c>
      <c r="L2413">
        <f>YEAR('Policy Details'!$E2413)</f>
        <v>2016</v>
      </c>
    </row>
    <row r="2414" spans="1:12">
      <c r="A2414" t="s">
        <v>17912</v>
      </c>
      <c r="B2414" t="s">
        <v>20501</v>
      </c>
      <c r="C2414">
        <v>393488</v>
      </c>
      <c r="D2414">
        <v>683.62</v>
      </c>
      <c r="E2414" s="30">
        <v>44391</v>
      </c>
      <c r="F2414" s="30">
        <v>47306</v>
      </c>
      <c r="G2414" t="s">
        <v>20506</v>
      </c>
      <c r="H2414" t="s">
        <v>20509</v>
      </c>
      <c r="I2414" t="s">
        <v>1379</v>
      </c>
      <c r="J2414" t="str">
        <f>_xlfn.XLOOKUP('Policy Details'!$I2414,'Customer Information'!$A$2:$A$5001,'Customer Information'!$E$2:$E$5001)</f>
        <v>56+</v>
      </c>
      <c r="K2414" t="str">
        <f>_xlfn.XLOOKUP('Policy Details'!$I2414,'Customer Information'!$A$2:$A$5001,'Customer Information'!$C$2:$C$5001)</f>
        <v>Female</v>
      </c>
      <c r="L2414">
        <f>YEAR('Policy Details'!$E2414)</f>
        <v>2021</v>
      </c>
    </row>
    <row r="2415" spans="1:12">
      <c r="A2415" t="s">
        <v>17913</v>
      </c>
      <c r="B2415" t="s">
        <v>20501</v>
      </c>
      <c r="C2415">
        <v>303000</v>
      </c>
      <c r="D2415">
        <v>753.5</v>
      </c>
      <c r="E2415" s="30">
        <v>43039</v>
      </c>
      <c r="F2415" s="30">
        <v>45295</v>
      </c>
      <c r="G2415" t="s">
        <v>20505</v>
      </c>
      <c r="H2415" t="s">
        <v>20507</v>
      </c>
      <c r="I2415" t="s">
        <v>4850</v>
      </c>
      <c r="J2415" t="str">
        <f>_xlfn.XLOOKUP('Policy Details'!$I2415,'Customer Information'!$A$2:$A$5001,'Customer Information'!$E$2:$E$5001)</f>
        <v>56+</v>
      </c>
      <c r="K2415" t="str">
        <f>_xlfn.XLOOKUP('Policy Details'!$I2415,'Customer Information'!$A$2:$A$5001,'Customer Information'!$C$2:$C$5001)</f>
        <v>Male</v>
      </c>
      <c r="L2415">
        <f>YEAR('Policy Details'!$E2415)</f>
        <v>2017</v>
      </c>
    </row>
    <row r="2416" spans="1:12">
      <c r="A2416" t="s">
        <v>17914</v>
      </c>
      <c r="B2416" t="s">
        <v>20503</v>
      </c>
      <c r="C2416">
        <v>29126</v>
      </c>
      <c r="D2416">
        <v>822.78</v>
      </c>
      <c r="E2416" s="30">
        <v>42323</v>
      </c>
      <c r="F2416" s="30">
        <v>45033</v>
      </c>
      <c r="G2416" t="s">
        <v>20505</v>
      </c>
      <c r="H2416" t="s">
        <v>20508</v>
      </c>
      <c r="I2416" t="s">
        <v>3931</v>
      </c>
      <c r="J2416" t="str">
        <f>_xlfn.XLOOKUP('Policy Details'!$I2416,'Customer Information'!$A$2:$A$5001,'Customer Information'!$E$2:$E$5001)</f>
        <v>26-35</v>
      </c>
      <c r="K2416" t="str">
        <f>_xlfn.XLOOKUP('Policy Details'!$I2416,'Customer Information'!$A$2:$A$5001,'Customer Information'!$C$2:$C$5001)</f>
        <v>Other</v>
      </c>
      <c r="L2416">
        <f>YEAR('Policy Details'!$E2416)</f>
        <v>2015</v>
      </c>
    </row>
    <row r="2417" spans="1:12">
      <c r="A2417" t="s">
        <v>17915</v>
      </c>
      <c r="B2417" t="s">
        <v>20501</v>
      </c>
      <c r="C2417">
        <v>154657</v>
      </c>
      <c r="D2417">
        <v>590.76</v>
      </c>
      <c r="E2417" s="30">
        <v>43379</v>
      </c>
      <c r="F2417" s="30">
        <v>44524</v>
      </c>
      <c r="G2417" t="s">
        <v>20504</v>
      </c>
      <c r="H2417" t="s">
        <v>20507</v>
      </c>
      <c r="I2417" t="s">
        <v>277</v>
      </c>
      <c r="J2417" t="str">
        <f>_xlfn.XLOOKUP('Policy Details'!$I2417,'Customer Information'!$A$2:$A$5001,'Customer Information'!$E$2:$E$5001)</f>
        <v>36-45</v>
      </c>
      <c r="K2417" t="str">
        <f>_xlfn.XLOOKUP('Policy Details'!$I2417,'Customer Information'!$A$2:$A$5001,'Customer Information'!$C$2:$C$5001)</f>
        <v>Male</v>
      </c>
      <c r="L2417">
        <f>YEAR('Policy Details'!$E2417)</f>
        <v>2018</v>
      </c>
    </row>
    <row r="2418" spans="1:12">
      <c r="A2418" t="s">
        <v>17916</v>
      </c>
      <c r="B2418" t="s">
        <v>20502</v>
      </c>
      <c r="C2418">
        <v>204941</v>
      </c>
      <c r="D2418">
        <v>1878.25</v>
      </c>
      <c r="E2418" s="30">
        <v>44983</v>
      </c>
      <c r="F2418" s="30">
        <v>48404</v>
      </c>
      <c r="G2418" t="s">
        <v>20505</v>
      </c>
      <c r="H2418" t="s">
        <v>20509</v>
      </c>
      <c r="I2418" t="s">
        <v>1360</v>
      </c>
      <c r="J2418" t="str">
        <f>_xlfn.XLOOKUP('Policy Details'!$I2418,'Customer Information'!$A$2:$A$5001,'Customer Information'!$E$2:$E$5001)</f>
        <v>56+</v>
      </c>
      <c r="K2418" t="str">
        <f>_xlfn.XLOOKUP('Policy Details'!$I2418,'Customer Information'!$A$2:$A$5001,'Customer Information'!$C$2:$C$5001)</f>
        <v>Female</v>
      </c>
      <c r="L2418">
        <f>YEAR('Policy Details'!$E2418)</f>
        <v>2023</v>
      </c>
    </row>
    <row r="2419" spans="1:12">
      <c r="A2419" t="s">
        <v>17917</v>
      </c>
      <c r="B2419" t="s">
        <v>20500</v>
      </c>
      <c r="C2419">
        <v>159938</v>
      </c>
      <c r="D2419">
        <v>183.73</v>
      </c>
      <c r="E2419" s="30">
        <v>44280</v>
      </c>
      <c r="F2419" s="30">
        <v>46613</v>
      </c>
      <c r="G2419" t="s">
        <v>20505</v>
      </c>
      <c r="H2419" t="s">
        <v>20507</v>
      </c>
      <c r="I2419" t="s">
        <v>1622</v>
      </c>
      <c r="J2419" t="str">
        <f>_xlfn.XLOOKUP('Policy Details'!$I2419,'Customer Information'!$A$2:$A$5001,'Customer Information'!$E$2:$E$5001)</f>
        <v>56+</v>
      </c>
      <c r="K2419" t="str">
        <f>_xlfn.XLOOKUP('Policy Details'!$I2419,'Customer Information'!$A$2:$A$5001,'Customer Information'!$C$2:$C$5001)</f>
        <v>Female</v>
      </c>
      <c r="L2419">
        <f>YEAR('Policy Details'!$E2419)</f>
        <v>2021</v>
      </c>
    </row>
    <row r="2420" spans="1:12">
      <c r="A2420" t="s">
        <v>17918</v>
      </c>
      <c r="B2420" t="s">
        <v>20503</v>
      </c>
      <c r="C2420">
        <v>448963</v>
      </c>
      <c r="D2420">
        <v>1361.49</v>
      </c>
      <c r="E2420" s="30">
        <v>44518</v>
      </c>
      <c r="F2420" s="30">
        <v>47827</v>
      </c>
      <c r="G2420" t="s">
        <v>20505</v>
      </c>
      <c r="H2420" t="s">
        <v>20507</v>
      </c>
      <c r="I2420" t="s">
        <v>1465</v>
      </c>
      <c r="J2420" t="str">
        <f>_xlfn.XLOOKUP('Policy Details'!$I2420,'Customer Information'!$A$2:$A$5001,'Customer Information'!$E$2:$E$5001)</f>
        <v>36-45</v>
      </c>
      <c r="K2420" t="str">
        <f>_xlfn.XLOOKUP('Policy Details'!$I2420,'Customer Information'!$A$2:$A$5001,'Customer Information'!$C$2:$C$5001)</f>
        <v>Male</v>
      </c>
      <c r="L2420">
        <f>YEAR('Policy Details'!$E2420)</f>
        <v>2021</v>
      </c>
    </row>
    <row r="2421" spans="1:12">
      <c r="A2421" t="s">
        <v>17919</v>
      </c>
      <c r="B2421" t="s">
        <v>20503</v>
      </c>
      <c r="C2421">
        <v>225541</v>
      </c>
      <c r="D2421">
        <v>229.41</v>
      </c>
      <c r="E2421" s="30">
        <v>42500</v>
      </c>
      <c r="F2421" s="30">
        <v>44111</v>
      </c>
      <c r="G2421" t="s">
        <v>20505</v>
      </c>
      <c r="H2421" t="s">
        <v>20509</v>
      </c>
      <c r="I2421" t="s">
        <v>3763</v>
      </c>
      <c r="J2421" t="str">
        <f>_xlfn.XLOOKUP('Policy Details'!$I2421,'Customer Information'!$A$2:$A$5001,'Customer Information'!$E$2:$E$5001)</f>
        <v>56+</v>
      </c>
      <c r="K2421" t="str">
        <f>_xlfn.XLOOKUP('Policy Details'!$I2421,'Customer Information'!$A$2:$A$5001,'Customer Information'!$C$2:$C$5001)</f>
        <v>Female</v>
      </c>
      <c r="L2421">
        <f>YEAR('Policy Details'!$E2421)</f>
        <v>2016</v>
      </c>
    </row>
    <row r="2422" spans="1:12">
      <c r="A2422" t="s">
        <v>17920</v>
      </c>
      <c r="B2422" t="s">
        <v>20503</v>
      </c>
      <c r="C2422">
        <v>308389</v>
      </c>
      <c r="D2422">
        <v>249.93</v>
      </c>
      <c r="E2422" s="30">
        <v>45012</v>
      </c>
      <c r="F2422" s="30">
        <v>45860</v>
      </c>
      <c r="G2422" t="s">
        <v>20506</v>
      </c>
      <c r="H2422" t="s">
        <v>20509</v>
      </c>
      <c r="I2422" t="s">
        <v>547</v>
      </c>
      <c r="J2422" t="str">
        <f>_xlfn.XLOOKUP('Policy Details'!$I2422,'Customer Information'!$A$2:$A$5001,'Customer Information'!$E$2:$E$5001)</f>
        <v>56+</v>
      </c>
      <c r="K2422" t="str">
        <f>_xlfn.XLOOKUP('Policy Details'!$I2422,'Customer Information'!$A$2:$A$5001,'Customer Information'!$C$2:$C$5001)</f>
        <v>Other</v>
      </c>
      <c r="L2422">
        <f>YEAR('Policy Details'!$E2422)</f>
        <v>2023</v>
      </c>
    </row>
    <row r="2423" spans="1:12">
      <c r="A2423" t="s">
        <v>17921</v>
      </c>
      <c r="B2423" t="s">
        <v>20503</v>
      </c>
      <c r="C2423">
        <v>215252</v>
      </c>
      <c r="D2423">
        <v>1105.29</v>
      </c>
      <c r="E2423" s="30">
        <v>44454</v>
      </c>
      <c r="F2423" s="30">
        <v>46544</v>
      </c>
      <c r="G2423" t="s">
        <v>20506</v>
      </c>
      <c r="H2423" t="s">
        <v>20509</v>
      </c>
      <c r="I2423" t="s">
        <v>3869</v>
      </c>
      <c r="J2423" t="str">
        <f>_xlfn.XLOOKUP('Policy Details'!$I2423,'Customer Information'!$A$2:$A$5001,'Customer Information'!$E$2:$E$5001)</f>
        <v>56+</v>
      </c>
      <c r="K2423" t="str">
        <f>_xlfn.XLOOKUP('Policy Details'!$I2423,'Customer Information'!$A$2:$A$5001,'Customer Information'!$C$2:$C$5001)</f>
        <v>Female</v>
      </c>
      <c r="L2423">
        <f>YEAR('Policy Details'!$E2423)</f>
        <v>2021</v>
      </c>
    </row>
    <row r="2424" spans="1:12">
      <c r="A2424" t="s">
        <v>17922</v>
      </c>
      <c r="B2424" t="s">
        <v>20502</v>
      </c>
      <c r="C2424">
        <v>100511</v>
      </c>
      <c r="D2424">
        <v>1907.65</v>
      </c>
      <c r="E2424" s="30">
        <v>45234</v>
      </c>
      <c r="F2424" s="30">
        <v>47836</v>
      </c>
      <c r="G2424" t="s">
        <v>20505</v>
      </c>
      <c r="H2424" t="s">
        <v>20509</v>
      </c>
      <c r="I2424" t="s">
        <v>3647</v>
      </c>
      <c r="J2424" t="str">
        <f>_xlfn.XLOOKUP('Policy Details'!$I2424,'Customer Information'!$A$2:$A$5001,'Customer Information'!$E$2:$E$5001)</f>
        <v>56+</v>
      </c>
      <c r="K2424" t="str">
        <f>_xlfn.XLOOKUP('Policy Details'!$I2424,'Customer Information'!$A$2:$A$5001,'Customer Information'!$C$2:$C$5001)</f>
        <v>Female</v>
      </c>
      <c r="L2424">
        <f>YEAR('Policy Details'!$E2424)</f>
        <v>2023</v>
      </c>
    </row>
    <row r="2425" spans="1:12">
      <c r="A2425" t="s">
        <v>17923</v>
      </c>
      <c r="B2425" t="s">
        <v>20501</v>
      </c>
      <c r="C2425">
        <v>292998</v>
      </c>
      <c r="D2425">
        <v>119.9</v>
      </c>
      <c r="E2425" s="30">
        <v>43997</v>
      </c>
      <c r="F2425" s="30">
        <v>46744</v>
      </c>
      <c r="G2425" t="s">
        <v>20504</v>
      </c>
      <c r="H2425" t="s">
        <v>20509</v>
      </c>
      <c r="I2425" t="s">
        <v>3856</v>
      </c>
      <c r="J2425" t="str">
        <f>_xlfn.XLOOKUP('Policy Details'!$I2425,'Customer Information'!$A$2:$A$5001,'Customer Information'!$E$2:$E$5001)</f>
        <v>36-45</v>
      </c>
      <c r="K2425" t="str">
        <f>_xlfn.XLOOKUP('Policy Details'!$I2425,'Customer Information'!$A$2:$A$5001,'Customer Information'!$C$2:$C$5001)</f>
        <v>Male</v>
      </c>
      <c r="L2425">
        <f>YEAR('Policy Details'!$E2425)</f>
        <v>2020</v>
      </c>
    </row>
    <row r="2426" spans="1:12">
      <c r="A2426" t="s">
        <v>17924</v>
      </c>
      <c r="B2426" t="s">
        <v>20501</v>
      </c>
      <c r="C2426">
        <v>370270</v>
      </c>
      <c r="D2426">
        <v>649.71</v>
      </c>
      <c r="E2426" s="30">
        <v>44922</v>
      </c>
      <c r="F2426" s="30">
        <v>46782</v>
      </c>
      <c r="G2426" t="s">
        <v>20506</v>
      </c>
      <c r="H2426" t="s">
        <v>20507</v>
      </c>
      <c r="I2426" t="s">
        <v>1210</v>
      </c>
      <c r="J2426" t="str">
        <f>_xlfn.XLOOKUP('Policy Details'!$I2426,'Customer Information'!$A$2:$A$5001,'Customer Information'!$E$2:$E$5001)</f>
        <v>18-25</v>
      </c>
      <c r="K2426" t="str">
        <f>_xlfn.XLOOKUP('Policy Details'!$I2426,'Customer Information'!$A$2:$A$5001,'Customer Information'!$C$2:$C$5001)</f>
        <v>Other</v>
      </c>
      <c r="L2426">
        <f>YEAR('Policy Details'!$E2426)</f>
        <v>2022</v>
      </c>
    </row>
    <row r="2427" spans="1:12">
      <c r="A2427" t="s">
        <v>17925</v>
      </c>
      <c r="B2427" t="s">
        <v>20502</v>
      </c>
      <c r="C2427">
        <v>114811</v>
      </c>
      <c r="D2427">
        <v>378.73</v>
      </c>
      <c r="E2427" s="30">
        <v>43114</v>
      </c>
      <c r="F2427" s="30">
        <v>43826</v>
      </c>
      <c r="G2427" t="s">
        <v>20506</v>
      </c>
      <c r="H2427" t="s">
        <v>20509</v>
      </c>
      <c r="I2427" t="s">
        <v>3636</v>
      </c>
      <c r="J2427" t="str">
        <f>_xlfn.XLOOKUP('Policy Details'!$I2427,'Customer Information'!$A$2:$A$5001,'Customer Information'!$E$2:$E$5001)</f>
        <v>56+</v>
      </c>
      <c r="K2427" t="str">
        <f>_xlfn.XLOOKUP('Policy Details'!$I2427,'Customer Information'!$A$2:$A$5001,'Customer Information'!$C$2:$C$5001)</f>
        <v>Male</v>
      </c>
      <c r="L2427">
        <f>YEAR('Policy Details'!$E2427)</f>
        <v>2018</v>
      </c>
    </row>
    <row r="2428" spans="1:12">
      <c r="A2428" t="s">
        <v>17926</v>
      </c>
      <c r="B2428" t="s">
        <v>20503</v>
      </c>
      <c r="C2428">
        <v>127017</v>
      </c>
      <c r="D2428">
        <v>1568.15</v>
      </c>
      <c r="E2428" s="30">
        <v>43396</v>
      </c>
      <c r="F2428" s="30">
        <v>45984</v>
      </c>
      <c r="G2428" t="s">
        <v>20505</v>
      </c>
      <c r="H2428" t="s">
        <v>20507</v>
      </c>
      <c r="I2428" t="s">
        <v>3577</v>
      </c>
      <c r="J2428" t="str">
        <f>_xlfn.XLOOKUP('Policy Details'!$I2428,'Customer Information'!$A$2:$A$5001,'Customer Information'!$E$2:$E$5001)</f>
        <v>56+</v>
      </c>
      <c r="K2428" t="str">
        <f>_xlfn.XLOOKUP('Policy Details'!$I2428,'Customer Information'!$A$2:$A$5001,'Customer Information'!$C$2:$C$5001)</f>
        <v>Male</v>
      </c>
      <c r="L2428">
        <f>YEAR('Policy Details'!$E2428)</f>
        <v>2018</v>
      </c>
    </row>
    <row r="2429" spans="1:12">
      <c r="A2429" t="s">
        <v>17927</v>
      </c>
      <c r="B2429" t="s">
        <v>20502</v>
      </c>
      <c r="C2429">
        <v>499308</v>
      </c>
      <c r="D2429">
        <v>298.11</v>
      </c>
      <c r="E2429" s="30">
        <v>43851</v>
      </c>
      <c r="F2429" s="30">
        <v>47258</v>
      </c>
      <c r="G2429" t="s">
        <v>20504</v>
      </c>
      <c r="H2429" t="s">
        <v>20508</v>
      </c>
      <c r="I2429" t="s">
        <v>3932</v>
      </c>
      <c r="J2429" t="str">
        <f>_xlfn.XLOOKUP('Policy Details'!$I2429,'Customer Information'!$A$2:$A$5001,'Customer Information'!$E$2:$E$5001)</f>
        <v>56+</v>
      </c>
      <c r="K2429" t="str">
        <f>_xlfn.XLOOKUP('Policy Details'!$I2429,'Customer Information'!$A$2:$A$5001,'Customer Information'!$C$2:$C$5001)</f>
        <v>Male</v>
      </c>
      <c r="L2429">
        <f>YEAR('Policy Details'!$E2429)</f>
        <v>2020</v>
      </c>
    </row>
    <row r="2430" spans="1:12">
      <c r="A2430" t="s">
        <v>17928</v>
      </c>
      <c r="B2430" t="s">
        <v>20503</v>
      </c>
      <c r="C2430">
        <v>151254</v>
      </c>
      <c r="D2430">
        <v>1532.63</v>
      </c>
      <c r="E2430" s="30">
        <v>43477</v>
      </c>
      <c r="F2430" s="30">
        <v>46789</v>
      </c>
      <c r="G2430" t="s">
        <v>20506</v>
      </c>
      <c r="H2430" t="s">
        <v>20507</v>
      </c>
      <c r="I2430" t="s">
        <v>2006</v>
      </c>
      <c r="J2430" t="str">
        <f>_xlfn.XLOOKUP('Policy Details'!$I2430,'Customer Information'!$A$2:$A$5001,'Customer Information'!$E$2:$E$5001)</f>
        <v>36-45</v>
      </c>
      <c r="K2430" t="str">
        <f>_xlfn.XLOOKUP('Policy Details'!$I2430,'Customer Information'!$A$2:$A$5001,'Customer Information'!$C$2:$C$5001)</f>
        <v>Male</v>
      </c>
      <c r="L2430">
        <f>YEAR('Policy Details'!$E2430)</f>
        <v>2019</v>
      </c>
    </row>
    <row r="2431" spans="1:12">
      <c r="A2431" t="s">
        <v>17929</v>
      </c>
      <c r="B2431" t="s">
        <v>20501</v>
      </c>
      <c r="C2431">
        <v>183085</v>
      </c>
      <c r="D2431">
        <v>1403.76</v>
      </c>
      <c r="E2431" s="30">
        <v>42299</v>
      </c>
      <c r="F2431" s="30">
        <v>44925</v>
      </c>
      <c r="G2431" t="s">
        <v>20505</v>
      </c>
      <c r="H2431" t="s">
        <v>20509</v>
      </c>
      <c r="I2431" t="s">
        <v>4404</v>
      </c>
      <c r="J2431" t="str">
        <f>_xlfn.XLOOKUP('Policy Details'!$I2431,'Customer Information'!$A$2:$A$5001,'Customer Information'!$E$2:$E$5001)</f>
        <v>46-55</v>
      </c>
      <c r="K2431" t="str">
        <f>_xlfn.XLOOKUP('Policy Details'!$I2431,'Customer Information'!$A$2:$A$5001,'Customer Information'!$C$2:$C$5001)</f>
        <v>Male</v>
      </c>
      <c r="L2431">
        <f>YEAR('Policy Details'!$E2431)</f>
        <v>2015</v>
      </c>
    </row>
    <row r="2432" spans="1:12">
      <c r="A2432" t="s">
        <v>17930</v>
      </c>
      <c r="B2432" t="s">
        <v>20503</v>
      </c>
      <c r="C2432">
        <v>447518</v>
      </c>
      <c r="D2432">
        <v>1533.2</v>
      </c>
      <c r="E2432" s="30">
        <v>44134</v>
      </c>
      <c r="F2432" s="30">
        <v>44895</v>
      </c>
      <c r="G2432" t="s">
        <v>20504</v>
      </c>
      <c r="H2432" t="s">
        <v>20507</v>
      </c>
      <c r="I2432" t="s">
        <v>3621</v>
      </c>
      <c r="J2432" t="str">
        <f>_xlfn.XLOOKUP('Policy Details'!$I2432,'Customer Information'!$A$2:$A$5001,'Customer Information'!$E$2:$E$5001)</f>
        <v>36-45</v>
      </c>
      <c r="K2432" t="str">
        <f>_xlfn.XLOOKUP('Policy Details'!$I2432,'Customer Information'!$A$2:$A$5001,'Customer Information'!$C$2:$C$5001)</f>
        <v>Other</v>
      </c>
      <c r="L2432">
        <f>YEAR('Policy Details'!$E2432)</f>
        <v>2020</v>
      </c>
    </row>
    <row r="2433" spans="1:12">
      <c r="A2433" t="s">
        <v>17931</v>
      </c>
      <c r="B2433" t="s">
        <v>20503</v>
      </c>
      <c r="C2433">
        <v>167870</v>
      </c>
      <c r="D2433">
        <v>592.51</v>
      </c>
      <c r="E2433" s="30">
        <v>45226</v>
      </c>
      <c r="F2433" s="30">
        <v>46869</v>
      </c>
      <c r="G2433" t="s">
        <v>20506</v>
      </c>
      <c r="H2433" t="s">
        <v>20508</v>
      </c>
      <c r="I2433" t="s">
        <v>1203</v>
      </c>
      <c r="J2433" t="str">
        <f>_xlfn.XLOOKUP('Policy Details'!$I2433,'Customer Information'!$A$2:$A$5001,'Customer Information'!$E$2:$E$5001)</f>
        <v>56+</v>
      </c>
      <c r="K2433" t="str">
        <f>_xlfn.XLOOKUP('Policy Details'!$I2433,'Customer Information'!$A$2:$A$5001,'Customer Information'!$C$2:$C$5001)</f>
        <v>Female</v>
      </c>
      <c r="L2433">
        <f>YEAR('Policy Details'!$E2433)</f>
        <v>2023</v>
      </c>
    </row>
    <row r="2434" spans="1:12">
      <c r="A2434" t="s">
        <v>17932</v>
      </c>
      <c r="B2434" t="s">
        <v>20501</v>
      </c>
      <c r="C2434">
        <v>247261</v>
      </c>
      <c r="D2434">
        <v>888.13</v>
      </c>
      <c r="E2434" s="30">
        <v>43636</v>
      </c>
      <c r="F2434" s="30">
        <v>44152</v>
      </c>
      <c r="G2434" t="s">
        <v>20505</v>
      </c>
      <c r="H2434" t="s">
        <v>20507</v>
      </c>
      <c r="I2434" t="s">
        <v>465</v>
      </c>
      <c r="J2434" t="str">
        <f>_xlfn.XLOOKUP('Policy Details'!$I2434,'Customer Information'!$A$2:$A$5001,'Customer Information'!$E$2:$E$5001)</f>
        <v>36-45</v>
      </c>
      <c r="K2434" t="str">
        <f>_xlfn.XLOOKUP('Policy Details'!$I2434,'Customer Information'!$A$2:$A$5001,'Customer Information'!$C$2:$C$5001)</f>
        <v>Male</v>
      </c>
      <c r="L2434">
        <f>YEAR('Policy Details'!$E2434)</f>
        <v>2019</v>
      </c>
    </row>
    <row r="2435" spans="1:12">
      <c r="A2435" t="s">
        <v>17933</v>
      </c>
      <c r="B2435" t="s">
        <v>20502</v>
      </c>
      <c r="C2435">
        <v>310781</v>
      </c>
      <c r="D2435">
        <v>1862.64</v>
      </c>
      <c r="E2435" s="30">
        <v>42616</v>
      </c>
      <c r="F2435" s="30">
        <v>46020</v>
      </c>
      <c r="G2435" t="s">
        <v>20506</v>
      </c>
      <c r="H2435" t="s">
        <v>20509</v>
      </c>
      <c r="I2435" t="s">
        <v>3548</v>
      </c>
      <c r="J2435" t="str">
        <f>_xlfn.XLOOKUP('Policy Details'!$I2435,'Customer Information'!$A$2:$A$5001,'Customer Information'!$E$2:$E$5001)</f>
        <v>46-55</v>
      </c>
      <c r="K2435" t="str">
        <f>_xlfn.XLOOKUP('Policy Details'!$I2435,'Customer Information'!$A$2:$A$5001,'Customer Information'!$C$2:$C$5001)</f>
        <v>Female</v>
      </c>
      <c r="L2435">
        <f>YEAR('Policy Details'!$E2435)</f>
        <v>2016</v>
      </c>
    </row>
    <row r="2436" spans="1:12">
      <c r="A2436" t="s">
        <v>17934</v>
      </c>
      <c r="B2436" t="s">
        <v>20501</v>
      </c>
      <c r="C2436">
        <v>95544</v>
      </c>
      <c r="D2436">
        <v>1372.19</v>
      </c>
      <c r="E2436" s="30">
        <v>43654</v>
      </c>
      <c r="F2436" s="30">
        <v>46824</v>
      </c>
      <c r="G2436" t="s">
        <v>20506</v>
      </c>
      <c r="H2436" t="s">
        <v>20507</v>
      </c>
      <c r="I2436" t="s">
        <v>1254</v>
      </c>
      <c r="J2436" t="str">
        <f>_xlfn.XLOOKUP('Policy Details'!$I2436,'Customer Information'!$A$2:$A$5001,'Customer Information'!$E$2:$E$5001)</f>
        <v>26-35</v>
      </c>
      <c r="K2436" t="str">
        <f>_xlfn.XLOOKUP('Policy Details'!$I2436,'Customer Information'!$A$2:$A$5001,'Customer Information'!$C$2:$C$5001)</f>
        <v>Other</v>
      </c>
      <c r="L2436">
        <f>YEAR('Policy Details'!$E2436)</f>
        <v>2019</v>
      </c>
    </row>
    <row r="2437" spans="1:12">
      <c r="A2437" t="s">
        <v>17935</v>
      </c>
      <c r="B2437" t="s">
        <v>20501</v>
      </c>
      <c r="C2437">
        <v>131911</v>
      </c>
      <c r="D2437">
        <v>1566.81</v>
      </c>
      <c r="E2437" s="30">
        <v>44562</v>
      </c>
      <c r="F2437" s="30">
        <v>48170</v>
      </c>
      <c r="G2437" t="s">
        <v>20506</v>
      </c>
      <c r="H2437" t="s">
        <v>20509</v>
      </c>
      <c r="I2437" t="s">
        <v>4451</v>
      </c>
      <c r="J2437" t="str">
        <f>_xlfn.XLOOKUP('Policy Details'!$I2437,'Customer Information'!$A$2:$A$5001,'Customer Information'!$E$2:$E$5001)</f>
        <v>56+</v>
      </c>
      <c r="K2437" t="str">
        <f>_xlfn.XLOOKUP('Policy Details'!$I2437,'Customer Information'!$A$2:$A$5001,'Customer Information'!$C$2:$C$5001)</f>
        <v>Male</v>
      </c>
      <c r="L2437">
        <f>YEAR('Policy Details'!$E2437)</f>
        <v>2022</v>
      </c>
    </row>
    <row r="2438" spans="1:12">
      <c r="A2438" t="s">
        <v>17936</v>
      </c>
      <c r="B2438" t="s">
        <v>20501</v>
      </c>
      <c r="C2438">
        <v>452522</v>
      </c>
      <c r="D2438">
        <v>1516.68</v>
      </c>
      <c r="E2438" s="30">
        <v>44213</v>
      </c>
      <c r="F2438" s="30">
        <v>45149</v>
      </c>
      <c r="G2438" t="s">
        <v>20504</v>
      </c>
      <c r="H2438" t="s">
        <v>20507</v>
      </c>
      <c r="I2438" t="s">
        <v>2262</v>
      </c>
      <c r="J2438" t="str">
        <f>_xlfn.XLOOKUP('Policy Details'!$I2438,'Customer Information'!$A$2:$A$5001,'Customer Information'!$E$2:$E$5001)</f>
        <v>26-35</v>
      </c>
      <c r="K2438" t="str">
        <f>_xlfn.XLOOKUP('Policy Details'!$I2438,'Customer Information'!$A$2:$A$5001,'Customer Information'!$C$2:$C$5001)</f>
        <v>Other</v>
      </c>
      <c r="L2438">
        <f>YEAR('Policy Details'!$E2438)</f>
        <v>2021</v>
      </c>
    </row>
    <row r="2439" spans="1:12">
      <c r="A2439" t="s">
        <v>17937</v>
      </c>
      <c r="B2439" t="s">
        <v>20503</v>
      </c>
      <c r="C2439">
        <v>200642</v>
      </c>
      <c r="D2439">
        <v>1569.95</v>
      </c>
      <c r="E2439" s="30">
        <v>42357</v>
      </c>
      <c r="F2439" s="30">
        <v>45004</v>
      </c>
      <c r="G2439" t="s">
        <v>20506</v>
      </c>
      <c r="H2439" t="s">
        <v>20509</v>
      </c>
      <c r="I2439" t="s">
        <v>1160</v>
      </c>
      <c r="J2439" t="str">
        <f>_xlfn.XLOOKUP('Policy Details'!$I2439,'Customer Information'!$A$2:$A$5001,'Customer Information'!$E$2:$E$5001)</f>
        <v>26-35</v>
      </c>
      <c r="K2439" t="str">
        <f>_xlfn.XLOOKUP('Policy Details'!$I2439,'Customer Information'!$A$2:$A$5001,'Customer Information'!$C$2:$C$5001)</f>
        <v>Female</v>
      </c>
      <c r="L2439">
        <f>YEAR('Policy Details'!$E2439)</f>
        <v>2015</v>
      </c>
    </row>
    <row r="2440" spans="1:12">
      <c r="A2440" t="s">
        <v>17938</v>
      </c>
      <c r="B2440" t="s">
        <v>20501</v>
      </c>
      <c r="C2440">
        <v>155860</v>
      </c>
      <c r="D2440">
        <v>1023.51</v>
      </c>
      <c r="E2440" s="30">
        <v>44554</v>
      </c>
      <c r="F2440" s="30">
        <v>46350</v>
      </c>
      <c r="G2440" t="s">
        <v>20506</v>
      </c>
      <c r="H2440" t="s">
        <v>20509</v>
      </c>
      <c r="I2440" t="s">
        <v>2071</v>
      </c>
      <c r="J2440" t="str">
        <f>_xlfn.XLOOKUP('Policy Details'!$I2440,'Customer Information'!$A$2:$A$5001,'Customer Information'!$E$2:$E$5001)</f>
        <v>56+</v>
      </c>
      <c r="K2440" t="str">
        <f>_xlfn.XLOOKUP('Policy Details'!$I2440,'Customer Information'!$A$2:$A$5001,'Customer Information'!$C$2:$C$5001)</f>
        <v>Other</v>
      </c>
      <c r="L2440">
        <f>YEAR('Policy Details'!$E2440)</f>
        <v>2021</v>
      </c>
    </row>
    <row r="2441" spans="1:12">
      <c r="A2441" t="s">
        <v>17939</v>
      </c>
      <c r="B2441" t="s">
        <v>20502</v>
      </c>
      <c r="C2441">
        <v>152143</v>
      </c>
      <c r="D2441">
        <v>1574.16</v>
      </c>
      <c r="E2441" s="30">
        <v>44660</v>
      </c>
      <c r="F2441" s="30">
        <v>47342</v>
      </c>
      <c r="G2441" t="s">
        <v>20505</v>
      </c>
      <c r="H2441" t="s">
        <v>20509</v>
      </c>
      <c r="I2441" t="s">
        <v>221</v>
      </c>
      <c r="J2441" t="str">
        <f>_xlfn.XLOOKUP('Policy Details'!$I2441,'Customer Information'!$A$2:$A$5001,'Customer Information'!$E$2:$E$5001)</f>
        <v>36-45</v>
      </c>
      <c r="K2441" t="str">
        <f>_xlfn.XLOOKUP('Policy Details'!$I2441,'Customer Information'!$A$2:$A$5001,'Customer Information'!$C$2:$C$5001)</f>
        <v>Male</v>
      </c>
      <c r="L2441">
        <f>YEAR('Policy Details'!$E2441)</f>
        <v>2022</v>
      </c>
    </row>
    <row r="2442" spans="1:12">
      <c r="A2442" t="s">
        <v>17940</v>
      </c>
      <c r="B2442" t="s">
        <v>20503</v>
      </c>
      <c r="C2442">
        <v>317416</v>
      </c>
      <c r="D2442">
        <v>1075.8499999999999</v>
      </c>
      <c r="E2442" s="30">
        <v>42976</v>
      </c>
      <c r="F2442" s="30">
        <v>44070</v>
      </c>
      <c r="G2442" t="s">
        <v>20505</v>
      </c>
      <c r="H2442" t="s">
        <v>20509</v>
      </c>
      <c r="I2442" t="s">
        <v>4776</v>
      </c>
      <c r="J2442" t="str">
        <f>_xlfn.XLOOKUP('Policy Details'!$I2442,'Customer Information'!$A$2:$A$5001,'Customer Information'!$E$2:$E$5001)</f>
        <v>46-55</v>
      </c>
      <c r="K2442" t="str">
        <f>_xlfn.XLOOKUP('Policy Details'!$I2442,'Customer Information'!$A$2:$A$5001,'Customer Information'!$C$2:$C$5001)</f>
        <v>Other</v>
      </c>
      <c r="L2442">
        <f>YEAR('Policy Details'!$E2442)</f>
        <v>2017</v>
      </c>
    </row>
    <row r="2443" spans="1:12">
      <c r="A2443" t="s">
        <v>17941</v>
      </c>
      <c r="B2443" t="s">
        <v>20503</v>
      </c>
      <c r="C2443">
        <v>300180</v>
      </c>
      <c r="D2443">
        <v>554.53</v>
      </c>
      <c r="E2443" s="30">
        <v>42655</v>
      </c>
      <c r="F2443" s="30">
        <v>45648</v>
      </c>
      <c r="G2443" t="s">
        <v>20504</v>
      </c>
      <c r="H2443" t="s">
        <v>20508</v>
      </c>
      <c r="I2443" t="s">
        <v>2988</v>
      </c>
      <c r="J2443" t="str">
        <f>_xlfn.XLOOKUP('Policy Details'!$I2443,'Customer Information'!$A$2:$A$5001,'Customer Information'!$E$2:$E$5001)</f>
        <v>36-45</v>
      </c>
      <c r="K2443" t="str">
        <f>_xlfn.XLOOKUP('Policy Details'!$I2443,'Customer Information'!$A$2:$A$5001,'Customer Information'!$C$2:$C$5001)</f>
        <v>Female</v>
      </c>
      <c r="L2443">
        <f>YEAR('Policy Details'!$E2443)</f>
        <v>2016</v>
      </c>
    </row>
    <row r="2444" spans="1:12">
      <c r="A2444" t="s">
        <v>17942</v>
      </c>
      <c r="B2444" t="s">
        <v>20501</v>
      </c>
      <c r="C2444">
        <v>292014</v>
      </c>
      <c r="D2444">
        <v>1742.43</v>
      </c>
      <c r="E2444" s="30">
        <v>44973</v>
      </c>
      <c r="F2444" s="30">
        <v>45940</v>
      </c>
      <c r="G2444" t="s">
        <v>20504</v>
      </c>
      <c r="H2444" t="s">
        <v>20509</v>
      </c>
      <c r="I2444" t="s">
        <v>4034</v>
      </c>
      <c r="J2444" t="str">
        <f>_xlfn.XLOOKUP('Policy Details'!$I2444,'Customer Information'!$A$2:$A$5001,'Customer Information'!$E$2:$E$5001)</f>
        <v>36-45</v>
      </c>
      <c r="K2444" t="str">
        <f>_xlfn.XLOOKUP('Policy Details'!$I2444,'Customer Information'!$A$2:$A$5001,'Customer Information'!$C$2:$C$5001)</f>
        <v>Male</v>
      </c>
      <c r="L2444">
        <f>YEAR('Policy Details'!$E2444)</f>
        <v>2023</v>
      </c>
    </row>
    <row r="2445" spans="1:12">
      <c r="A2445" t="s">
        <v>17943</v>
      </c>
      <c r="B2445" t="s">
        <v>20500</v>
      </c>
      <c r="C2445">
        <v>63870</v>
      </c>
      <c r="D2445">
        <v>1330.75</v>
      </c>
      <c r="E2445" s="30">
        <v>42280</v>
      </c>
      <c r="F2445" s="30">
        <v>44964</v>
      </c>
      <c r="G2445" t="s">
        <v>20505</v>
      </c>
      <c r="H2445" t="s">
        <v>20507</v>
      </c>
      <c r="I2445" t="s">
        <v>3220</v>
      </c>
      <c r="J2445" t="str">
        <f>_xlfn.XLOOKUP('Policy Details'!$I2445,'Customer Information'!$A$2:$A$5001,'Customer Information'!$E$2:$E$5001)</f>
        <v>18-25</v>
      </c>
      <c r="K2445" t="str">
        <f>_xlfn.XLOOKUP('Policy Details'!$I2445,'Customer Information'!$A$2:$A$5001,'Customer Information'!$C$2:$C$5001)</f>
        <v>Other</v>
      </c>
      <c r="L2445">
        <f>YEAR('Policy Details'!$E2445)</f>
        <v>2015</v>
      </c>
    </row>
    <row r="2446" spans="1:12">
      <c r="A2446" t="s">
        <v>17944</v>
      </c>
      <c r="B2446" t="s">
        <v>20502</v>
      </c>
      <c r="C2446">
        <v>254281</v>
      </c>
      <c r="D2446">
        <v>1152.51</v>
      </c>
      <c r="E2446" s="30">
        <v>43036</v>
      </c>
      <c r="F2446" s="30">
        <v>44414</v>
      </c>
      <c r="G2446" t="s">
        <v>20505</v>
      </c>
      <c r="H2446" t="s">
        <v>20509</v>
      </c>
      <c r="I2446" t="s">
        <v>347</v>
      </c>
      <c r="J2446" t="str">
        <f>_xlfn.XLOOKUP('Policy Details'!$I2446,'Customer Information'!$A$2:$A$5001,'Customer Information'!$E$2:$E$5001)</f>
        <v>18-25</v>
      </c>
      <c r="K2446" t="str">
        <f>_xlfn.XLOOKUP('Policy Details'!$I2446,'Customer Information'!$A$2:$A$5001,'Customer Information'!$C$2:$C$5001)</f>
        <v>Other</v>
      </c>
      <c r="L2446">
        <f>YEAR('Policy Details'!$E2446)</f>
        <v>2017</v>
      </c>
    </row>
    <row r="2447" spans="1:12">
      <c r="A2447" t="s">
        <v>17945</v>
      </c>
      <c r="B2447" t="s">
        <v>20500</v>
      </c>
      <c r="C2447">
        <v>366241</v>
      </c>
      <c r="D2447">
        <v>1600.92</v>
      </c>
      <c r="E2447" s="30">
        <v>44335</v>
      </c>
      <c r="F2447" s="30">
        <v>45917</v>
      </c>
      <c r="G2447" t="s">
        <v>20504</v>
      </c>
      <c r="H2447" t="s">
        <v>20507</v>
      </c>
      <c r="I2447" t="s">
        <v>4900</v>
      </c>
      <c r="J2447" t="str">
        <f>_xlfn.XLOOKUP('Policy Details'!$I2447,'Customer Information'!$A$2:$A$5001,'Customer Information'!$E$2:$E$5001)</f>
        <v>46-55</v>
      </c>
      <c r="K2447" t="str">
        <f>_xlfn.XLOOKUP('Policy Details'!$I2447,'Customer Information'!$A$2:$A$5001,'Customer Information'!$C$2:$C$5001)</f>
        <v>Female</v>
      </c>
      <c r="L2447">
        <f>YEAR('Policy Details'!$E2447)</f>
        <v>2021</v>
      </c>
    </row>
    <row r="2448" spans="1:12">
      <c r="A2448" t="s">
        <v>17946</v>
      </c>
      <c r="B2448" t="s">
        <v>20503</v>
      </c>
      <c r="C2448">
        <v>66828</v>
      </c>
      <c r="D2448">
        <v>1187.68</v>
      </c>
      <c r="E2448" s="30">
        <v>44453</v>
      </c>
      <c r="F2448" s="30">
        <v>47238</v>
      </c>
      <c r="G2448" t="s">
        <v>20505</v>
      </c>
      <c r="H2448" t="s">
        <v>20507</v>
      </c>
      <c r="I2448" t="s">
        <v>1366</v>
      </c>
      <c r="J2448" t="str">
        <f>_xlfn.XLOOKUP('Policy Details'!$I2448,'Customer Information'!$A$2:$A$5001,'Customer Information'!$E$2:$E$5001)</f>
        <v>56+</v>
      </c>
      <c r="K2448" t="str">
        <f>_xlfn.XLOOKUP('Policy Details'!$I2448,'Customer Information'!$A$2:$A$5001,'Customer Information'!$C$2:$C$5001)</f>
        <v>Other</v>
      </c>
      <c r="L2448">
        <f>YEAR('Policy Details'!$E2448)</f>
        <v>2021</v>
      </c>
    </row>
    <row r="2449" spans="1:12">
      <c r="A2449" t="s">
        <v>17947</v>
      </c>
      <c r="B2449" t="s">
        <v>20501</v>
      </c>
      <c r="C2449">
        <v>287624</v>
      </c>
      <c r="D2449">
        <v>1013.03</v>
      </c>
      <c r="E2449" s="30">
        <v>45010</v>
      </c>
      <c r="F2449" s="30">
        <v>47527</v>
      </c>
      <c r="G2449" t="s">
        <v>20506</v>
      </c>
      <c r="H2449" t="s">
        <v>20509</v>
      </c>
      <c r="I2449" t="s">
        <v>3093</v>
      </c>
      <c r="J2449" t="str">
        <f>_xlfn.XLOOKUP('Policy Details'!$I2449,'Customer Information'!$A$2:$A$5001,'Customer Information'!$E$2:$E$5001)</f>
        <v>56+</v>
      </c>
      <c r="K2449" t="str">
        <f>_xlfn.XLOOKUP('Policy Details'!$I2449,'Customer Information'!$A$2:$A$5001,'Customer Information'!$C$2:$C$5001)</f>
        <v>Other</v>
      </c>
      <c r="L2449">
        <f>YEAR('Policy Details'!$E2449)</f>
        <v>2023</v>
      </c>
    </row>
    <row r="2450" spans="1:12">
      <c r="A2450" t="s">
        <v>17948</v>
      </c>
      <c r="B2450" t="s">
        <v>20502</v>
      </c>
      <c r="C2450">
        <v>56073</v>
      </c>
      <c r="D2450">
        <v>1934.63</v>
      </c>
      <c r="E2450" s="30">
        <v>42797</v>
      </c>
      <c r="F2450" s="30">
        <v>45067</v>
      </c>
      <c r="G2450" t="s">
        <v>20505</v>
      </c>
      <c r="H2450" t="s">
        <v>20509</v>
      </c>
      <c r="I2450" t="s">
        <v>300</v>
      </c>
      <c r="J2450" t="str">
        <f>_xlfn.XLOOKUP('Policy Details'!$I2450,'Customer Information'!$A$2:$A$5001,'Customer Information'!$E$2:$E$5001)</f>
        <v>56+</v>
      </c>
      <c r="K2450" t="str">
        <f>_xlfn.XLOOKUP('Policy Details'!$I2450,'Customer Information'!$A$2:$A$5001,'Customer Information'!$C$2:$C$5001)</f>
        <v>Female</v>
      </c>
      <c r="L2450">
        <f>YEAR('Policy Details'!$E2450)</f>
        <v>2017</v>
      </c>
    </row>
    <row r="2451" spans="1:12">
      <c r="A2451" t="s">
        <v>17949</v>
      </c>
      <c r="B2451" t="s">
        <v>20502</v>
      </c>
      <c r="C2451">
        <v>412918</v>
      </c>
      <c r="D2451">
        <v>332.26</v>
      </c>
      <c r="E2451" s="30">
        <v>45590</v>
      </c>
      <c r="F2451" s="30">
        <v>46838</v>
      </c>
      <c r="G2451" t="s">
        <v>20504</v>
      </c>
      <c r="H2451" t="s">
        <v>20509</v>
      </c>
      <c r="I2451" t="s">
        <v>2358</v>
      </c>
      <c r="J2451" t="str">
        <f>_xlfn.XLOOKUP('Policy Details'!$I2451,'Customer Information'!$A$2:$A$5001,'Customer Information'!$E$2:$E$5001)</f>
        <v>56+</v>
      </c>
      <c r="K2451" t="str">
        <f>_xlfn.XLOOKUP('Policy Details'!$I2451,'Customer Information'!$A$2:$A$5001,'Customer Information'!$C$2:$C$5001)</f>
        <v>Male</v>
      </c>
      <c r="L2451">
        <f>YEAR('Policy Details'!$E2451)</f>
        <v>2024</v>
      </c>
    </row>
    <row r="2452" spans="1:12">
      <c r="A2452" t="s">
        <v>17950</v>
      </c>
      <c r="B2452" t="s">
        <v>20503</v>
      </c>
      <c r="C2452">
        <v>70965</v>
      </c>
      <c r="D2452">
        <v>1332.74</v>
      </c>
      <c r="E2452" s="30">
        <v>43842</v>
      </c>
      <c r="F2452" s="30">
        <v>45265</v>
      </c>
      <c r="G2452" t="s">
        <v>20504</v>
      </c>
      <c r="H2452" t="s">
        <v>20508</v>
      </c>
      <c r="I2452" t="s">
        <v>1638</v>
      </c>
      <c r="J2452" t="str">
        <f>_xlfn.XLOOKUP('Policy Details'!$I2452,'Customer Information'!$A$2:$A$5001,'Customer Information'!$E$2:$E$5001)</f>
        <v>46-55</v>
      </c>
      <c r="K2452" t="str">
        <f>_xlfn.XLOOKUP('Policy Details'!$I2452,'Customer Information'!$A$2:$A$5001,'Customer Information'!$C$2:$C$5001)</f>
        <v>Other</v>
      </c>
      <c r="L2452">
        <f>YEAR('Policy Details'!$E2452)</f>
        <v>2020</v>
      </c>
    </row>
    <row r="2453" spans="1:12">
      <c r="A2453" t="s">
        <v>17951</v>
      </c>
      <c r="B2453" t="s">
        <v>20503</v>
      </c>
      <c r="C2453">
        <v>423377</v>
      </c>
      <c r="D2453">
        <v>318.8</v>
      </c>
      <c r="E2453" s="30">
        <v>44266</v>
      </c>
      <c r="F2453" s="30">
        <v>44781</v>
      </c>
      <c r="G2453" t="s">
        <v>20506</v>
      </c>
      <c r="H2453" t="s">
        <v>20508</v>
      </c>
      <c r="I2453" t="s">
        <v>1214</v>
      </c>
      <c r="J2453" t="str">
        <f>_xlfn.XLOOKUP('Policy Details'!$I2453,'Customer Information'!$A$2:$A$5001,'Customer Information'!$E$2:$E$5001)</f>
        <v>26-35</v>
      </c>
      <c r="K2453" t="str">
        <f>_xlfn.XLOOKUP('Policy Details'!$I2453,'Customer Information'!$A$2:$A$5001,'Customer Information'!$C$2:$C$5001)</f>
        <v>Other</v>
      </c>
      <c r="L2453">
        <f>YEAR('Policy Details'!$E2453)</f>
        <v>2021</v>
      </c>
    </row>
    <row r="2454" spans="1:12">
      <c r="A2454" t="s">
        <v>17952</v>
      </c>
      <c r="B2454" t="s">
        <v>20502</v>
      </c>
      <c r="C2454">
        <v>275970</v>
      </c>
      <c r="D2454">
        <v>1016.81</v>
      </c>
      <c r="E2454" s="30">
        <v>42619</v>
      </c>
      <c r="F2454" s="30">
        <v>43883</v>
      </c>
      <c r="G2454" t="s">
        <v>20506</v>
      </c>
      <c r="H2454" t="s">
        <v>20508</v>
      </c>
      <c r="I2454" t="s">
        <v>310</v>
      </c>
      <c r="J2454" t="str">
        <f>_xlfn.XLOOKUP('Policy Details'!$I2454,'Customer Information'!$A$2:$A$5001,'Customer Information'!$E$2:$E$5001)</f>
        <v>56+</v>
      </c>
      <c r="K2454" t="str">
        <f>_xlfn.XLOOKUP('Policy Details'!$I2454,'Customer Information'!$A$2:$A$5001,'Customer Information'!$C$2:$C$5001)</f>
        <v>Male</v>
      </c>
      <c r="L2454">
        <f>YEAR('Policy Details'!$E2454)</f>
        <v>2016</v>
      </c>
    </row>
    <row r="2455" spans="1:12">
      <c r="A2455" t="s">
        <v>17953</v>
      </c>
      <c r="B2455" t="s">
        <v>20501</v>
      </c>
      <c r="C2455">
        <v>367623</v>
      </c>
      <c r="D2455">
        <v>399.51</v>
      </c>
      <c r="E2455" s="30">
        <v>44297</v>
      </c>
      <c r="F2455" s="30">
        <v>46337</v>
      </c>
      <c r="G2455" t="s">
        <v>20506</v>
      </c>
      <c r="H2455" t="s">
        <v>20507</v>
      </c>
      <c r="I2455" t="s">
        <v>997</v>
      </c>
      <c r="J2455" t="str">
        <f>_xlfn.XLOOKUP('Policy Details'!$I2455,'Customer Information'!$A$2:$A$5001,'Customer Information'!$E$2:$E$5001)</f>
        <v>56+</v>
      </c>
      <c r="K2455" t="str">
        <f>_xlfn.XLOOKUP('Policy Details'!$I2455,'Customer Information'!$A$2:$A$5001,'Customer Information'!$C$2:$C$5001)</f>
        <v>Other</v>
      </c>
      <c r="L2455">
        <f>YEAR('Policy Details'!$E2455)</f>
        <v>2021</v>
      </c>
    </row>
    <row r="2456" spans="1:12">
      <c r="A2456" t="s">
        <v>17954</v>
      </c>
      <c r="B2456" t="s">
        <v>20502</v>
      </c>
      <c r="C2456">
        <v>96483</v>
      </c>
      <c r="D2456">
        <v>384.3</v>
      </c>
      <c r="E2456" s="30">
        <v>42468</v>
      </c>
      <c r="F2456" s="30">
        <v>46071</v>
      </c>
      <c r="G2456" t="s">
        <v>20505</v>
      </c>
      <c r="H2456" t="s">
        <v>20507</v>
      </c>
      <c r="I2456" t="s">
        <v>2142</v>
      </c>
      <c r="J2456" t="str">
        <f>_xlfn.XLOOKUP('Policy Details'!$I2456,'Customer Information'!$A$2:$A$5001,'Customer Information'!$E$2:$E$5001)</f>
        <v>56+</v>
      </c>
      <c r="K2456" t="str">
        <f>_xlfn.XLOOKUP('Policy Details'!$I2456,'Customer Information'!$A$2:$A$5001,'Customer Information'!$C$2:$C$5001)</f>
        <v>Female</v>
      </c>
      <c r="L2456">
        <f>YEAR('Policy Details'!$E2456)</f>
        <v>2016</v>
      </c>
    </row>
    <row r="2457" spans="1:12">
      <c r="A2457" t="s">
        <v>17955</v>
      </c>
      <c r="B2457" t="s">
        <v>20500</v>
      </c>
      <c r="C2457">
        <v>193776</v>
      </c>
      <c r="D2457">
        <v>1159.81</v>
      </c>
      <c r="E2457" s="30">
        <v>44308</v>
      </c>
      <c r="F2457" s="30">
        <v>47587</v>
      </c>
      <c r="G2457" t="s">
        <v>20504</v>
      </c>
      <c r="H2457" t="s">
        <v>20509</v>
      </c>
      <c r="I2457" t="s">
        <v>700</v>
      </c>
      <c r="J2457" t="str">
        <f>_xlfn.XLOOKUP('Policy Details'!$I2457,'Customer Information'!$A$2:$A$5001,'Customer Information'!$E$2:$E$5001)</f>
        <v>56+</v>
      </c>
      <c r="K2457" t="str">
        <f>_xlfn.XLOOKUP('Policy Details'!$I2457,'Customer Information'!$A$2:$A$5001,'Customer Information'!$C$2:$C$5001)</f>
        <v>Female</v>
      </c>
      <c r="L2457">
        <f>YEAR('Policy Details'!$E2457)</f>
        <v>2021</v>
      </c>
    </row>
    <row r="2458" spans="1:12">
      <c r="A2458" t="s">
        <v>17956</v>
      </c>
      <c r="B2458" t="s">
        <v>20500</v>
      </c>
      <c r="C2458">
        <v>57295</v>
      </c>
      <c r="D2458">
        <v>1972.43</v>
      </c>
      <c r="E2458" s="30">
        <v>45373</v>
      </c>
      <c r="F2458" s="30">
        <v>46013</v>
      </c>
      <c r="G2458" t="s">
        <v>20505</v>
      </c>
      <c r="H2458" t="s">
        <v>20508</v>
      </c>
      <c r="I2458" t="s">
        <v>2207</v>
      </c>
      <c r="J2458" t="str">
        <f>_xlfn.XLOOKUP('Policy Details'!$I2458,'Customer Information'!$A$2:$A$5001,'Customer Information'!$E$2:$E$5001)</f>
        <v>46-55</v>
      </c>
      <c r="K2458" t="str">
        <f>_xlfn.XLOOKUP('Policy Details'!$I2458,'Customer Information'!$A$2:$A$5001,'Customer Information'!$C$2:$C$5001)</f>
        <v>Male</v>
      </c>
      <c r="L2458">
        <f>YEAR('Policy Details'!$E2458)</f>
        <v>2024</v>
      </c>
    </row>
    <row r="2459" spans="1:12">
      <c r="A2459" t="s">
        <v>17957</v>
      </c>
      <c r="B2459" t="s">
        <v>20503</v>
      </c>
      <c r="C2459">
        <v>188587</v>
      </c>
      <c r="D2459">
        <v>170.31</v>
      </c>
      <c r="E2459" s="30">
        <v>42992</v>
      </c>
      <c r="F2459" s="30">
        <v>46180</v>
      </c>
      <c r="G2459" t="s">
        <v>20505</v>
      </c>
      <c r="H2459" t="s">
        <v>20509</v>
      </c>
      <c r="I2459" t="s">
        <v>3121</v>
      </c>
      <c r="J2459" t="str">
        <f>_xlfn.XLOOKUP('Policy Details'!$I2459,'Customer Information'!$A$2:$A$5001,'Customer Information'!$E$2:$E$5001)</f>
        <v>56+</v>
      </c>
      <c r="K2459" t="str">
        <f>_xlfn.XLOOKUP('Policy Details'!$I2459,'Customer Information'!$A$2:$A$5001,'Customer Information'!$C$2:$C$5001)</f>
        <v>Female</v>
      </c>
      <c r="L2459">
        <f>YEAR('Policy Details'!$E2459)</f>
        <v>2017</v>
      </c>
    </row>
    <row r="2460" spans="1:12">
      <c r="A2460" t="s">
        <v>17958</v>
      </c>
      <c r="B2460" t="s">
        <v>20500</v>
      </c>
      <c r="C2460">
        <v>373695</v>
      </c>
      <c r="D2460">
        <v>468.85</v>
      </c>
      <c r="E2460" s="30">
        <v>42084</v>
      </c>
      <c r="F2460" s="30">
        <v>43605</v>
      </c>
      <c r="G2460" t="s">
        <v>20504</v>
      </c>
      <c r="H2460" t="s">
        <v>20509</v>
      </c>
      <c r="I2460" t="s">
        <v>4596</v>
      </c>
      <c r="J2460" t="str">
        <f>_xlfn.XLOOKUP('Policy Details'!$I2460,'Customer Information'!$A$2:$A$5001,'Customer Information'!$E$2:$E$5001)</f>
        <v>18-25</v>
      </c>
      <c r="K2460" t="str">
        <f>_xlfn.XLOOKUP('Policy Details'!$I2460,'Customer Information'!$A$2:$A$5001,'Customer Information'!$C$2:$C$5001)</f>
        <v>Other</v>
      </c>
      <c r="L2460">
        <f>YEAR('Policy Details'!$E2460)</f>
        <v>2015</v>
      </c>
    </row>
    <row r="2461" spans="1:12">
      <c r="A2461" t="s">
        <v>17959</v>
      </c>
      <c r="B2461" t="s">
        <v>20500</v>
      </c>
      <c r="C2461">
        <v>263287</v>
      </c>
      <c r="D2461">
        <v>1291.4100000000001</v>
      </c>
      <c r="E2461" s="30">
        <v>43511</v>
      </c>
      <c r="F2461" s="30">
        <v>46773</v>
      </c>
      <c r="G2461" t="s">
        <v>20506</v>
      </c>
      <c r="H2461" t="s">
        <v>20508</v>
      </c>
      <c r="I2461" t="s">
        <v>4794</v>
      </c>
      <c r="J2461" t="str">
        <f>_xlfn.XLOOKUP('Policy Details'!$I2461,'Customer Information'!$A$2:$A$5001,'Customer Information'!$E$2:$E$5001)</f>
        <v>26-35</v>
      </c>
      <c r="K2461" t="str">
        <f>_xlfn.XLOOKUP('Policy Details'!$I2461,'Customer Information'!$A$2:$A$5001,'Customer Information'!$C$2:$C$5001)</f>
        <v>Female</v>
      </c>
      <c r="L2461">
        <f>YEAR('Policy Details'!$E2461)</f>
        <v>2019</v>
      </c>
    </row>
    <row r="2462" spans="1:12">
      <c r="A2462" t="s">
        <v>17960</v>
      </c>
      <c r="B2462" t="s">
        <v>20500</v>
      </c>
      <c r="C2462">
        <v>148239</v>
      </c>
      <c r="D2462">
        <v>1969.92</v>
      </c>
      <c r="E2462" s="30">
        <v>43539</v>
      </c>
      <c r="F2462" s="30">
        <v>45393</v>
      </c>
      <c r="G2462" t="s">
        <v>20505</v>
      </c>
      <c r="H2462" t="s">
        <v>20507</v>
      </c>
      <c r="I2462" t="s">
        <v>3695</v>
      </c>
      <c r="J2462" t="str">
        <f>_xlfn.XLOOKUP('Policy Details'!$I2462,'Customer Information'!$A$2:$A$5001,'Customer Information'!$E$2:$E$5001)</f>
        <v>26-35</v>
      </c>
      <c r="K2462" t="str">
        <f>_xlfn.XLOOKUP('Policy Details'!$I2462,'Customer Information'!$A$2:$A$5001,'Customer Information'!$C$2:$C$5001)</f>
        <v>Female</v>
      </c>
      <c r="L2462">
        <f>YEAR('Policy Details'!$E2462)</f>
        <v>2019</v>
      </c>
    </row>
    <row r="2463" spans="1:12">
      <c r="A2463" t="s">
        <v>17961</v>
      </c>
      <c r="B2463" t="s">
        <v>20503</v>
      </c>
      <c r="C2463">
        <v>55574</v>
      </c>
      <c r="D2463">
        <v>1603.76</v>
      </c>
      <c r="E2463" s="30">
        <v>44109</v>
      </c>
      <c r="F2463" s="30">
        <v>47492</v>
      </c>
      <c r="G2463" t="s">
        <v>20504</v>
      </c>
      <c r="H2463" t="s">
        <v>20507</v>
      </c>
      <c r="I2463" t="s">
        <v>3698</v>
      </c>
      <c r="J2463" t="str">
        <f>_xlfn.XLOOKUP('Policy Details'!$I2463,'Customer Information'!$A$2:$A$5001,'Customer Information'!$E$2:$E$5001)</f>
        <v>56+</v>
      </c>
      <c r="K2463" t="str">
        <f>_xlfn.XLOOKUP('Policy Details'!$I2463,'Customer Information'!$A$2:$A$5001,'Customer Information'!$C$2:$C$5001)</f>
        <v>Other</v>
      </c>
      <c r="L2463">
        <f>YEAR('Policy Details'!$E2463)</f>
        <v>2020</v>
      </c>
    </row>
    <row r="2464" spans="1:12">
      <c r="A2464" t="s">
        <v>17962</v>
      </c>
      <c r="B2464" t="s">
        <v>20502</v>
      </c>
      <c r="C2464">
        <v>210103</v>
      </c>
      <c r="D2464">
        <v>1617.27</v>
      </c>
      <c r="E2464" s="30">
        <v>42708</v>
      </c>
      <c r="F2464" s="30">
        <v>44627</v>
      </c>
      <c r="G2464" t="s">
        <v>20505</v>
      </c>
      <c r="H2464" t="s">
        <v>20509</v>
      </c>
      <c r="I2464" t="s">
        <v>29</v>
      </c>
      <c r="J2464" t="str">
        <f>_xlfn.XLOOKUP('Policy Details'!$I2464,'Customer Information'!$A$2:$A$5001,'Customer Information'!$E$2:$E$5001)</f>
        <v>46-55</v>
      </c>
      <c r="K2464" t="str">
        <f>_xlfn.XLOOKUP('Policy Details'!$I2464,'Customer Information'!$A$2:$A$5001,'Customer Information'!$C$2:$C$5001)</f>
        <v>Male</v>
      </c>
      <c r="L2464">
        <f>YEAR('Policy Details'!$E2464)</f>
        <v>2016</v>
      </c>
    </row>
    <row r="2465" spans="1:12">
      <c r="A2465" t="s">
        <v>17963</v>
      </c>
      <c r="B2465" t="s">
        <v>20501</v>
      </c>
      <c r="C2465">
        <v>232848</v>
      </c>
      <c r="D2465">
        <v>1954.34</v>
      </c>
      <c r="E2465" s="30">
        <v>45019</v>
      </c>
      <c r="F2465" s="30">
        <v>47964</v>
      </c>
      <c r="G2465" t="s">
        <v>20504</v>
      </c>
      <c r="H2465" t="s">
        <v>20508</v>
      </c>
      <c r="I2465" t="s">
        <v>4859</v>
      </c>
      <c r="J2465" t="str">
        <f>_xlfn.XLOOKUP('Policy Details'!$I2465,'Customer Information'!$A$2:$A$5001,'Customer Information'!$E$2:$E$5001)</f>
        <v>26-35</v>
      </c>
      <c r="K2465" t="str">
        <f>_xlfn.XLOOKUP('Policy Details'!$I2465,'Customer Information'!$A$2:$A$5001,'Customer Information'!$C$2:$C$5001)</f>
        <v>Other</v>
      </c>
      <c r="L2465">
        <f>YEAR('Policy Details'!$E2465)</f>
        <v>2023</v>
      </c>
    </row>
    <row r="2466" spans="1:12">
      <c r="A2466" t="s">
        <v>17964</v>
      </c>
      <c r="B2466" t="s">
        <v>20501</v>
      </c>
      <c r="C2466">
        <v>208855</v>
      </c>
      <c r="D2466">
        <v>665.13</v>
      </c>
      <c r="E2466" s="30">
        <v>43348</v>
      </c>
      <c r="F2466" s="30">
        <v>46095</v>
      </c>
      <c r="G2466" t="s">
        <v>20504</v>
      </c>
      <c r="H2466" t="s">
        <v>20509</v>
      </c>
      <c r="I2466" t="s">
        <v>853</v>
      </c>
      <c r="J2466" t="str">
        <f>_xlfn.XLOOKUP('Policy Details'!$I2466,'Customer Information'!$A$2:$A$5001,'Customer Information'!$E$2:$E$5001)</f>
        <v>56+</v>
      </c>
      <c r="K2466" t="str">
        <f>_xlfn.XLOOKUP('Policy Details'!$I2466,'Customer Information'!$A$2:$A$5001,'Customer Information'!$C$2:$C$5001)</f>
        <v>Female</v>
      </c>
      <c r="L2466">
        <f>YEAR('Policy Details'!$E2466)</f>
        <v>2018</v>
      </c>
    </row>
    <row r="2467" spans="1:12">
      <c r="A2467" t="s">
        <v>17965</v>
      </c>
      <c r="B2467" t="s">
        <v>20503</v>
      </c>
      <c r="C2467">
        <v>83052</v>
      </c>
      <c r="D2467">
        <v>1157.3499999999999</v>
      </c>
      <c r="E2467" s="30">
        <v>44158</v>
      </c>
      <c r="F2467" s="30">
        <v>47603</v>
      </c>
      <c r="G2467" t="s">
        <v>20505</v>
      </c>
      <c r="H2467" t="s">
        <v>20509</v>
      </c>
      <c r="I2467" t="s">
        <v>2112</v>
      </c>
      <c r="J2467" t="str">
        <f>_xlfn.XLOOKUP('Policy Details'!$I2467,'Customer Information'!$A$2:$A$5001,'Customer Information'!$E$2:$E$5001)</f>
        <v>46-55</v>
      </c>
      <c r="K2467" t="str">
        <f>_xlfn.XLOOKUP('Policy Details'!$I2467,'Customer Information'!$A$2:$A$5001,'Customer Information'!$C$2:$C$5001)</f>
        <v>Other</v>
      </c>
      <c r="L2467">
        <f>YEAR('Policy Details'!$E2467)</f>
        <v>2020</v>
      </c>
    </row>
    <row r="2468" spans="1:12">
      <c r="A2468" t="s">
        <v>17966</v>
      </c>
      <c r="B2468" t="s">
        <v>20502</v>
      </c>
      <c r="C2468">
        <v>166155</v>
      </c>
      <c r="D2468">
        <v>1495.42</v>
      </c>
      <c r="E2468" s="30">
        <v>44428</v>
      </c>
      <c r="F2468" s="30">
        <v>45381</v>
      </c>
      <c r="G2468" t="s">
        <v>20506</v>
      </c>
      <c r="H2468" t="s">
        <v>20507</v>
      </c>
      <c r="I2468" t="s">
        <v>696</v>
      </c>
      <c r="J2468" t="str">
        <f>_xlfn.XLOOKUP('Policy Details'!$I2468,'Customer Information'!$A$2:$A$5001,'Customer Information'!$E$2:$E$5001)</f>
        <v>46-55</v>
      </c>
      <c r="K2468" t="str">
        <f>_xlfn.XLOOKUP('Policy Details'!$I2468,'Customer Information'!$A$2:$A$5001,'Customer Information'!$C$2:$C$5001)</f>
        <v>Female</v>
      </c>
      <c r="L2468">
        <f>YEAR('Policy Details'!$E2468)</f>
        <v>2021</v>
      </c>
    </row>
    <row r="2469" spans="1:12">
      <c r="A2469" t="s">
        <v>17967</v>
      </c>
      <c r="B2469" t="s">
        <v>20501</v>
      </c>
      <c r="C2469">
        <v>71842</v>
      </c>
      <c r="D2469">
        <v>555.71</v>
      </c>
      <c r="E2469" s="30">
        <v>42506</v>
      </c>
      <c r="F2469" s="30">
        <v>45851</v>
      </c>
      <c r="G2469" t="s">
        <v>20504</v>
      </c>
      <c r="H2469" t="s">
        <v>20507</v>
      </c>
      <c r="I2469" t="s">
        <v>178</v>
      </c>
      <c r="J2469" t="str">
        <f>_xlfn.XLOOKUP('Policy Details'!$I2469,'Customer Information'!$A$2:$A$5001,'Customer Information'!$E$2:$E$5001)</f>
        <v>56+</v>
      </c>
      <c r="K2469" t="str">
        <f>_xlfn.XLOOKUP('Policy Details'!$I2469,'Customer Information'!$A$2:$A$5001,'Customer Information'!$C$2:$C$5001)</f>
        <v>Other</v>
      </c>
      <c r="L2469">
        <f>YEAR('Policy Details'!$E2469)</f>
        <v>2016</v>
      </c>
    </row>
    <row r="2470" spans="1:12">
      <c r="A2470" t="s">
        <v>17968</v>
      </c>
      <c r="B2470" t="s">
        <v>20501</v>
      </c>
      <c r="C2470">
        <v>447893</v>
      </c>
      <c r="D2470">
        <v>501.61</v>
      </c>
      <c r="E2470" s="30">
        <v>44450</v>
      </c>
      <c r="F2470" s="30">
        <v>46835</v>
      </c>
      <c r="G2470" t="s">
        <v>20505</v>
      </c>
      <c r="H2470" t="s">
        <v>20507</v>
      </c>
      <c r="I2470" t="s">
        <v>2853</v>
      </c>
      <c r="J2470" t="str">
        <f>_xlfn.XLOOKUP('Policy Details'!$I2470,'Customer Information'!$A$2:$A$5001,'Customer Information'!$E$2:$E$5001)</f>
        <v>36-45</v>
      </c>
      <c r="K2470" t="str">
        <f>_xlfn.XLOOKUP('Policy Details'!$I2470,'Customer Information'!$A$2:$A$5001,'Customer Information'!$C$2:$C$5001)</f>
        <v>Male</v>
      </c>
      <c r="L2470">
        <f>YEAR('Policy Details'!$E2470)</f>
        <v>2021</v>
      </c>
    </row>
    <row r="2471" spans="1:12">
      <c r="A2471" t="s">
        <v>17969</v>
      </c>
      <c r="B2471" t="s">
        <v>20503</v>
      </c>
      <c r="C2471">
        <v>287430</v>
      </c>
      <c r="D2471">
        <v>1070.7</v>
      </c>
      <c r="E2471" s="30">
        <v>42528</v>
      </c>
      <c r="F2471" s="30">
        <v>43004</v>
      </c>
      <c r="G2471" t="s">
        <v>20504</v>
      </c>
      <c r="H2471" t="s">
        <v>20509</v>
      </c>
      <c r="I2471" t="s">
        <v>1793</v>
      </c>
      <c r="J2471" t="str">
        <f>_xlfn.XLOOKUP('Policy Details'!$I2471,'Customer Information'!$A$2:$A$5001,'Customer Information'!$E$2:$E$5001)</f>
        <v>56+</v>
      </c>
      <c r="K2471" t="str">
        <f>_xlfn.XLOOKUP('Policy Details'!$I2471,'Customer Information'!$A$2:$A$5001,'Customer Information'!$C$2:$C$5001)</f>
        <v>Other</v>
      </c>
      <c r="L2471">
        <f>YEAR('Policy Details'!$E2471)</f>
        <v>2016</v>
      </c>
    </row>
    <row r="2472" spans="1:12">
      <c r="A2472" t="s">
        <v>17970</v>
      </c>
      <c r="B2472" t="s">
        <v>20501</v>
      </c>
      <c r="C2472">
        <v>57283</v>
      </c>
      <c r="D2472">
        <v>1673.31</v>
      </c>
      <c r="E2472" s="30">
        <v>44950</v>
      </c>
      <c r="F2472" s="30">
        <v>46550</v>
      </c>
      <c r="G2472" t="s">
        <v>20506</v>
      </c>
      <c r="H2472" t="s">
        <v>20509</v>
      </c>
      <c r="I2472" t="s">
        <v>206</v>
      </c>
      <c r="J2472" t="str">
        <f>_xlfn.XLOOKUP('Policy Details'!$I2472,'Customer Information'!$A$2:$A$5001,'Customer Information'!$E$2:$E$5001)</f>
        <v>56+</v>
      </c>
      <c r="K2472" t="str">
        <f>_xlfn.XLOOKUP('Policy Details'!$I2472,'Customer Information'!$A$2:$A$5001,'Customer Information'!$C$2:$C$5001)</f>
        <v>Other</v>
      </c>
      <c r="L2472">
        <f>YEAR('Policy Details'!$E2472)</f>
        <v>2023</v>
      </c>
    </row>
    <row r="2473" spans="1:12">
      <c r="A2473" t="s">
        <v>17971</v>
      </c>
      <c r="B2473" t="s">
        <v>20502</v>
      </c>
      <c r="C2473">
        <v>437227</v>
      </c>
      <c r="D2473">
        <v>249.61</v>
      </c>
      <c r="E2473" s="30">
        <v>42297</v>
      </c>
      <c r="F2473" s="30">
        <v>43738</v>
      </c>
      <c r="G2473" t="s">
        <v>20504</v>
      </c>
      <c r="H2473" t="s">
        <v>20507</v>
      </c>
      <c r="I2473" t="s">
        <v>294</v>
      </c>
      <c r="J2473" t="str">
        <f>_xlfn.XLOOKUP('Policy Details'!$I2473,'Customer Information'!$A$2:$A$5001,'Customer Information'!$E$2:$E$5001)</f>
        <v>26-35</v>
      </c>
      <c r="K2473" t="str">
        <f>_xlfn.XLOOKUP('Policy Details'!$I2473,'Customer Information'!$A$2:$A$5001,'Customer Information'!$C$2:$C$5001)</f>
        <v>Male</v>
      </c>
      <c r="L2473">
        <f>YEAR('Policy Details'!$E2473)</f>
        <v>2015</v>
      </c>
    </row>
    <row r="2474" spans="1:12">
      <c r="A2474" t="s">
        <v>17972</v>
      </c>
      <c r="B2474" t="s">
        <v>20500</v>
      </c>
      <c r="C2474">
        <v>169686</v>
      </c>
      <c r="D2474">
        <v>1126.02</v>
      </c>
      <c r="E2474" s="30">
        <v>42398</v>
      </c>
      <c r="F2474" s="30">
        <v>44205</v>
      </c>
      <c r="G2474" t="s">
        <v>20505</v>
      </c>
      <c r="H2474" t="s">
        <v>20507</v>
      </c>
      <c r="I2474" t="s">
        <v>3302</v>
      </c>
      <c r="J2474" t="str">
        <f>_xlfn.XLOOKUP('Policy Details'!$I2474,'Customer Information'!$A$2:$A$5001,'Customer Information'!$E$2:$E$5001)</f>
        <v>56+</v>
      </c>
      <c r="K2474" t="str">
        <f>_xlfn.XLOOKUP('Policy Details'!$I2474,'Customer Information'!$A$2:$A$5001,'Customer Information'!$C$2:$C$5001)</f>
        <v>Male</v>
      </c>
      <c r="L2474">
        <f>YEAR('Policy Details'!$E2474)</f>
        <v>2016</v>
      </c>
    </row>
    <row r="2475" spans="1:12">
      <c r="A2475" t="s">
        <v>17973</v>
      </c>
      <c r="B2475" t="s">
        <v>20502</v>
      </c>
      <c r="C2475">
        <v>210397</v>
      </c>
      <c r="D2475">
        <v>557.16</v>
      </c>
      <c r="E2475" s="30">
        <v>42184</v>
      </c>
      <c r="F2475" s="30">
        <v>43753</v>
      </c>
      <c r="G2475" t="s">
        <v>20506</v>
      </c>
      <c r="H2475" t="s">
        <v>20507</v>
      </c>
      <c r="I2475" t="s">
        <v>1987</v>
      </c>
      <c r="J2475" t="str">
        <f>_xlfn.XLOOKUP('Policy Details'!$I2475,'Customer Information'!$A$2:$A$5001,'Customer Information'!$E$2:$E$5001)</f>
        <v>56+</v>
      </c>
      <c r="K2475" t="str">
        <f>_xlfn.XLOOKUP('Policy Details'!$I2475,'Customer Information'!$A$2:$A$5001,'Customer Information'!$C$2:$C$5001)</f>
        <v>Other</v>
      </c>
      <c r="L2475">
        <f>YEAR('Policy Details'!$E2475)</f>
        <v>2015</v>
      </c>
    </row>
    <row r="2476" spans="1:12">
      <c r="A2476" t="s">
        <v>17974</v>
      </c>
      <c r="B2476" t="s">
        <v>20500</v>
      </c>
      <c r="C2476">
        <v>72666</v>
      </c>
      <c r="D2476">
        <v>1601.79</v>
      </c>
      <c r="E2476" s="30">
        <v>44007</v>
      </c>
      <c r="F2476" s="30">
        <v>44767</v>
      </c>
      <c r="G2476" t="s">
        <v>20505</v>
      </c>
      <c r="H2476" t="s">
        <v>20508</v>
      </c>
      <c r="I2476" t="s">
        <v>172</v>
      </c>
      <c r="J2476" t="str">
        <f>_xlfn.XLOOKUP('Policy Details'!$I2476,'Customer Information'!$A$2:$A$5001,'Customer Information'!$E$2:$E$5001)</f>
        <v>46-55</v>
      </c>
      <c r="K2476" t="str">
        <f>_xlfn.XLOOKUP('Policy Details'!$I2476,'Customer Information'!$A$2:$A$5001,'Customer Information'!$C$2:$C$5001)</f>
        <v>Male</v>
      </c>
      <c r="L2476">
        <f>YEAR('Policy Details'!$E2476)</f>
        <v>2020</v>
      </c>
    </row>
    <row r="2477" spans="1:12">
      <c r="A2477" t="s">
        <v>17975</v>
      </c>
      <c r="B2477" t="s">
        <v>20501</v>
      </c>
      <c r="C2477">
        <v>315928</v>
      </c>
      <c r="D2477">
        <v>195.12</v>
      </c>
      <c r="E2477" s="30">
        <v>43212</v>
      </c>
      <c r="F2477" s="30">
        <v>45371</v>
      </c>
      <c r="G2477" t="s">
        <v>20506</v>
      </c>
      <c r="H2477" t="s">
        <v>20508</v>
      </c>
      <c r="I2477" t="s">
        <v>2632</v>
      </c>
      <c r="J2477" t="str">
        <f>_xlfn.XLOOKUP('Policy Details'!$I2477,'Customer Information'!$A$2:$A$5001,'Customer Information'!$E$2:$E$5001)</f>
        <v>56+</v>
      </c>
      <c r="K2477" t="str">
        <f>_xlfn.XLOOKUP('Policy Details'!$I2477,'Customer Information'!$A$2:$A$5001,'Customer Information'!$C$2:$C$5001)</f>
        <v>Other</v>
      </c>
      <c r="L2477">
        <f>YEAR('Policy Details'!$E2477)</f>
        <v>2018</v>
      </c>
    </row>
    <row r="2478" spans="1:12">
      <c r="A2478" t="s">
        <v>17976</v>
      </c>
      <c r="B2478" t="s">
        <v>20502</v>
      </c>
      <c r="C2478">
        <v>493097</v>
      </c>
      <c r="D2478">
        <v>1085.8900000000001</v>
      </c>
      <c r="E2478" s="30">
        <v>43972</v>
      </c>
      <c r="F2478" s="30">
        <v>47489</v>
      </c>
      <c r="G2478" t="s">
        <v>20505</v>
      </c>
      <c r="H2478" t="s">
        <v>20507</v>
      </c>
      <c r="I2478" t="s">
        <v>417</v>
      </c>
      <c r="J2478" t="str">
        <f>_xlfn.XLOOKUP('Policy Details'!$I2478,'Customer Information'!$A$2:$A$5001,'Customer Information'!$E$2:$E$5001)</f>
        <v>46-55</v>
      </c>
      <c r="K2478" t="str">
        <f>_xlfn.XLOOKUP('Policy Details'!$I2478,'Customer Information'!$A$2:$A$5001,'Customer Information'!$C$2:$C$5001)</f>
        <v>Other</v>
      </c>
      <c r="L2478">
        <f>YEAR('Policy Details'!$E2478)</f>
        <v>2020</v>
      </c>
    </row>
    <row r="2479" spans="1:12">
      <c r="A2479" t="s">
        <v>17977</v>
      </c>
      <c r="B2479" t="s">
        <v>20502</v>
      </c>
      <c r="C2479">
        <v>26472</v>
      </c>
      <c r="D2479">
        <v>1359.26</v>
      </c>
      <c r="E2479" s="30">
        <v>43470</v>
      </c>
      <c r="F2479" s="30">
        <v>46834</v>
      </c>
      <c r="G2479" t="s">
        <v>20506</v>
      </c>
      <c r="H2479" t="s">
        <v>20509</v>
      </c>
      <c r="I2479" t="s">
        <v>3360</v>
      </c>
      <c r="J2479" t="str">
        <f>_xlfn.XLOOKUP('Policy Details'!$I2479,'Customer Information'!$A$2:$A$5001,'Customer Information'!$E$2:$E$5001)</f>
        <v>36-45</v>
      </c>
      <c r="K2479" t="str">
        <f>_xlfn.XLOOKUP('Policy Details'!$I2479,'Customer Information'!$A$2:$A$5001,'Customer Information'!$C$2:$C$5001)</f>
        <v>Other</v>
      </c>
      <c r="L2479">
        <f>YEAR('Policy Details'!$E2479)</f>
        <v>2019</v>
      </c>
    </row>
    <row r="2480" spans="1:12">
      <c r="A2480" t="s">
        <v>17978</v>
      </c>
      <c r="B2480" t="s">
        <v>20502</v>
      </c>
      <c r="C2480">
        <v>337990</v>
      </c>
      <c r="D2480">
        <v>1134.51</v>
      </c>
      <c r="E2480" s="30">
        <v>44671</v>
      </c>
      <c r="F2480" s="30">
        <v>48109</v>
      </c>
      <c r="G2480" t="s">
        <v>20506</v>
      </c>
      <c r="H2480" t="s">
        <v>20507</v>
      </c>
      <c r="I2480" t="s">
        <v>3087</v>
      </c>
      <c r="J2480" t="str">
        <f>_xlfn.XLOOKUP('Policy Details'!$I2480,'Customer Information'!$A$2:$A$5001,'Customer Information'!$E$2:$E$5001)</f>
        <v>36-45</v>
      </c>
      <c r="K2480" t="str">
        <f>_xlfn.XLOOKUP('Policy Details'!$I2480,'Customer Information'!$A$2:$A$5001,'Customer Information'!$C$2:$C$5001)</f>
        <v>Female</v>
      </c>
      <c r="L2480">
        <f>YEAR('Policy Details'!$E2480)</f>
        <v>2022</v>
      </c>
    </row>
    <row r="2481" spans="1:12">
      <c r="A2481" t="s">
        <v>17979</v>
      </c>
      <c r="B2481" t="s">
        <v>20502</v>
      </c>
      <c r="C2481">
        <v>208031</v>
      </c>
      <c r="D2481">
        <v>1904.89</v>
      </c>
      <c r="E2481" s="30">
        <v>45191</v>
      </c>
      <c r="F2481" s="30">
        <v>48176</v>
      </c>
      <c r="G2481" t="s">
        <v>20506</v>
      </c>
      <c r="H2481" t="s">
        <v>20509</v>
      </c>
      <c r="I2481" t="s">
        <v>4785</v>
      </c>
      <c r="J2481" t="str">
        <f>_xlfn.XLOOKUP('Policy Details'!$I2481,'Customer Information'!$A$2:$A$5001,'Customer Information'!$E$2:$E$5001)</f>
        <v>18-25</v>
      </c>
      <c r="K2481" t="str">
        <f>_xlfn.XLOOKUP('Policy Details'!$I2481,'Customer Information'!$A$2:$A$5001,'Customer Information'!$C$2:$C$5001)</f>
        <v>Male</v>
      </c>
      <c r="L2481">
        <f>YEAR('Policy Details'!$E2481)</f>
        <v>2023</v>
      </c>
    </row>
    <row r="2482" spans="1:12">
      <c r="A2482" t="s">
        <v>17980</v>
      </c>
      <c r="B2482" t="s">
        <v>20501</v>
      </c>
      <c r="C2482">
        <v>319130</v>
      </c>
      <c r="D2482">
        <v>1960.75</v>
      </c>
      <c r="E2482" s="30">
        <v>43281</v>
      </c>
      <c r="F2482" s="30">
        <v>43734</v>
      </c>
      <c r="G2482" t="s">
        <v>20505</v>
      </c>
      <c r="H2482" t="s">
        <v>20509</v>
      </c>
      <c r="I2482" t="s">
        <v>3122</v>
      </c>
      <c r="J2482" t="str">
        <f>_xlfn.XLOOKUP('Policy Details'!$I2482,'Customer Information'!$A$2:$A$5001,'Customer Information'!$E$2:$E$5001)</f>
        <v>26-35</v>
      </c>
      <c r="K2482" t="str">
        <f>_xlfn.XLOOKUP('Policy Details'!$I2482,'Customer Information'!$A$2:$A$5001,'Customer Information'!$C$2:$C$5001)</f>
        <v>Female</v>
      </c>
      <c r="L2482">
        <f>YEAR('Policy Details'!$E2482)</f>
        <v>2018</v>
      </c>
    </row>
    <row r="2483" spans="1:12">
      <c r="A2483" t="s">
        <v>17981</v>
      </c>
      <c r="B2483" t="s">
        <v>20503</v>
      </c>
      <c r="C2483">
        <v>103986</v>
      </c>
      <c r="D2483">
        <v>1417.79</v>
      </c>
      <c r="E2483" s="30">
        <v>44465</v>
      </c>
      <c r="F2483" s="30">
        <v>46621</v>
      </c>
      <c r="G2483" t="s">
        <v>20506</v>
      </c>
      <c r="H2483" t="s">
        <v>20508</v>
      </c>
      <c r="I2483" t="s">
        <v>4578</v>
      </c>
      <c r="J2483" t="str">
        <f>_xlfn.XLOOKUP('Policy Details'!$I2483,'Customer Information'!$A$2:$A$5001,'Customer Information'!$E$2:$E$5001)</f>
        <v>36-45</v>
      </c>
      <c r="K2483" t="str">
        <f>_xlfn.XLOOKUP('Policy Details'!$I2483,'Customer Information'!$A$2:$A$5001,'Customer Information'!$C$2:$C$5001)</f>
        <v>Female</v>
      </c>
      <c r="L2483">
        <f>YEAR('Policy Details'!$E2483)</f>
        <v>2021</v>
      </c>
    </row>
    <row r="2484" spans="1:12">
      <c r="A2484" t="s">
        <v>17982</v>
      </c>
      <c r="B2484" t="s">
        <v>20502</v>
      </c>
      <c r="C2484">
        <v>91479</v>
      </c>
      <c r="D2484">
        <v>1119.21</v>
      </c>
      <c r="E2484" s="30">
        <v>42494</v>
      </c>
      <c r="F2484" s="30">
        <v>44792</v>
      </c>
      <c r="G2484" t="s">
        <v>20505</v>
      </c>
      <c r="H2484" t="s">
        <v>20507</v>
      </c>
      <c r="I2484" t="s">
        <v>1461</v>
      </c>
      <c r="J2484" t="str">
        <f>_xlfn.XLOOKUP('Policy Details'!$I2484,'Customer Information'!$A$2:$A$5001,'Customer Information'!$E$2:$E$5001)</f>
        <v>26-35</v>
      </c>
      <c r="K2484" t="str">
        <f>_xlfn.XLOOKUP('Policy Details'!$I2484,'Customer Information'!$A$2:$A$5001,'Customer Information'!$C$2:$C$5001)</f>
        <v>Other</v>
      </c>
      <c r="L2484">
        <f>YEAR('Policy Details'!$E2484)</f>
        <v>2016</v>
      </c>
    </row>
    <row r="2485" spans="1:12">
      <c r="A2485" t="s">
        <v>17983</v>
      </c>
      <c r="B2485" t="s">
        <v>20503</v>
      </c>
      <c r="C2485">
        <v>224178</v>
      </c>
      <c r="D2485">
        <v>1708.25</v>
      </c>
      <c r="E2485" s="30">
        <v>43776</v>
      </c>
      <c r="F2485" s="30">
        <v>44470</v>
      </c>
      <c r="G2485" t="s">
        <v>20504</v>
      </c>
      <c r="H2485" t="s">
        <v>20508</v>
      </c>
      <c r="I2485" t="s">
        <v>4077</v>
      </c>
      <c r="J2485" t="str">
        <f>_xlfn.XLOOKUP('Policy Details'!$I2485,'Customer Information'!$A$2:$A$5001,'Customer Information'!$E$2:$E$5001)</f>
        <v>36-45</v>
      </c>
      <c r="K2485" t="str">
        <f>_xlfn.XLOOKUP('Policy Details'!$I2485,'Customer Information'!$A$2:$A$5001,'Customer Information'!$C$2:$C$5001)</f>
        <v>Male</v>
      </c>
      <c r="L2485">
        <f>YEAR('Policy Details'!$E2485)</f>
        <v>2019</v>
      </c>
    </row>
    <row r="2486" spans="1:12">
      <c r="A2486" t="s">
        <v>17984</v>
      </c>
      <c r="B2486" t="s">
        <v>20501</v>
      </c>
      <c r="C2486">
        <v>317254</v>
      </c>
      <c r="D2486">
        <v>1275.94</v>
      </c>
      <c r="E2486" s="30">
        <v>44761</v>
      </c>
      <c r="F2486" s="30">
        <v>47768</v>
      </c>
      <c r="G2486" t="s">
        <v>20505</v>
      </c>
      <c r="H2486" t="s">
        <v>20509</v>
      </c>
      <c r="I2486" t="s">
        <v>3465</v>
      </c>
      <c r="J2486" t="str">
        <f>_xlfn.XLOOKUP('Policy Details'!$I2486,'Customer Information'!$A$2:$A$5001,'Customer Information'!$E$2:$E$5001)</f>
        <v>56+</v>
      </c>
      <c r="K2486" t="str">
        <f>_xlfn.XLOOKUP('Policy Details'!$I2486,'Customer Information'!$A$2:$A$5001,'Customer Information'!$C$2:$C$5001)</f>
        <v>Female</v>
      </c>
      <c r="L2486">
        <f>YEAR('Policy Details'!$E2486)</f>
        <v>2022</v>
      </c>
    </row>
    <row r="2487" spans="1:12">
      <c r="A2487" t="s">
        <v>17985</v>
      </c>
      <c r="B2487" t="s">
        <v>20500</v>
      </c>
      <c r="C2487">
        <v>383536</v>
      </c>
      <c r="D2487">
        <v>746.85</v>
      </c>
      <c r="E2487" s="30">
        <v>42808</v>
      </c>
      <c r="F2487" s="30">
        <v>44709</v>
      </c>
      <c r="G2487" t="s">
        <v>20504</v>
      </c>
      <c r="H2487" t="s">
        <v>20507</v>
      </c>
      <c r="I2487" t="s">
        <v>3507</v>
      </c>
      <c r="J2487" t="str">
        <f>_xlfn.XLOOKUP('Policy Details'!$I2487,'Customer Information'!$A$2:$A$5001,'Customer Information'!$E$2:$E$5001)</f>
        <v>18-25</v>
      </c>
      <c r="K2487" t="str">
        <f>_xlfn.XLOOKUP('Policy Details'!$I2487,'Customer Information'!$A$2:$A$5001,'Customer Information'!$C$2:$C$5001)</f>
        <v>Male</v>
      </c>
      <c r="L2487">
        <f>YEAR('Policy Details'!$E2487)</f>
        <v>2017</v>
      </c>
    </row>
    <row r="2488" spans="1:12">
      <c r="A2488" t="s">
        <v>17986</v>
      </c>
      <c r="B2488" t="s">
        <v>20502</v>
      </c>
      <c r="C2488">
        <v>467486</v>
      </c>
      <c r="D2488">
        <v>837.16</v>
      </c>
      <c r="E2488" s="30">
        <v>45509</v>
      </c>
      <c r="F2488" s="30">
        <v>48462</v>
      </c>
      <c r="G2488" t="s">
        <v>20504</v>
      </c>
      <c r="H2488" t="s">
        <v>20508</v>
      </c>
      <c r="I2488" t="s">
        <v>2554</v>
      </c>
      <c r="J2488" t="str">
        <f>_xlfn.XLOOKUP('Policy Details'!$I2488,'Customer Information'!$A$2:$A$5001,'Customer Information'!$E$2:$E$5001)</f>
        <v>36-45</v>
      </c>
      <c r="K2488" t="str">
        <f>_xlfn.XLOOKUP('Policy Details'!$I2488,'Customer Information'!$A$2:$A$5001,'Customer Information'!$C$2:$C$5001)</f>
        <v>Other</v>
      </c>
      <c r="L2488">
        <f>YEAR('Policy Details'!$E2488)</f>
        <v>2024</v>
      </c>
    </row>
    <row r="2489" spans="1:12">
      <c r="A2489" t="s">
        <v>17987</v>
      </c>
      <c r="B2489" t="s">
        <v>20502</v>
      </c>
      <c r="C2489">
        <v>338196</v>
      </c>
      <c r="D2489">
        <v>1553.03</v>
      </c>
      <c r="E2489" s="30">
        <v>42741</v>
      </c>
      <c r="F2489" s="30">
        <v>45230</v>
      </c>
      <c r="G2489" t="s">
        <v>20505</v>
      </c>
      <c r="H2489" t="s">
        <v>20507</v>
      </c>
      <c r="I2489" t="s">
        <v>2291</v>
      </c>
      <c r="J2489" t="str">
        <f>_xlfn.XLOOKUP('Policy Details'!$I2489,'Customer Information'!$A$2:$A$5001,'Customer Information'!$E$2:$E$5001)</f>
        <v>46-55</v>
      </c>
      <c r="K2489" t="str">
        <f>_xlfn.XLOOKUP('Policy Details'!$I2489,'Customer Information'!$A$2:$A$5001,'Customer Information'!$C$2:$C$5001)</f>
        <v>Female</v>
      </c>
      <c r="L2489">
        <f>YEAR('Policy Details'!$E2489)</f>
        <v>2017</v>
      </c>
    </row>
    <row r="2490" spans="1:12">
      <c r="A2490" t="s">
        <v>17988</v>
      </c>
      <c r="B2490" t="s">
        <v>20500</v>
      </c>
      <c r="C2490">
        <v>10595</v>
      </c>
      <c r="D2490">
        <v>478.41</v>
      </c>
      <c r="E2490" s="30">
        <v>44220</v>
      </c>
      <c r="F2490" s="30">
        <v>45385</v>
      </c>
      <c r="G2490" t="s">
        <v>20504</v>
      </c>
      <c r="H2490" t="s">
        <v>20509</v>
      </c>
      <c r="I2490" t="s">
        <v>2624</v>
      </c>
      <c r="J2490" t="str">
        <f>_xlfn.XLOOKUP('Policy Details'!$I2490,'Customer Information'!$A$2:$A$5001,'Customer Information'!$E$2:$E$5001)</f>
        <v>56+</v>
      </c>
      <c r="K2490" t="str">
        <f>_xlfn.XLOOKUP('Policy Details'!$I2490,'Customer Information'!$A$2:$A$5001,'Customer Information'!$C$2:$C$5001)</f>
        <v>Other</v>
      </c>
      <c r="L2490">
        <f>YEAR('Policy Details'!$E2490)</f>
        <v>2021</v>
      </c>
    </row>
    <row r="2491" spans="1:12">
      <c r="A2491" t="s">
        <v>17989</v>
      </c>
      <c r="B2491" t="s">
        <v>20503</v>
      </c>
      <c r="C2491">
        <v>421478</v>
      </c>
      <c r="D2491">
        <v>752.55</v>
      </c>
      <c r="E2491" s="30">
        <v>43237</v>
      </c>
      <c r="F2491" s="30">
        <v>44100</v>
      </c>
      <c r="G2491" t="s">
        <v>20504</v>
      </c>
      <c r="H2491" t="s">
        <v>20509</v>
      </c>
      <c r="I2491" t="s">
        <v>4418</v>
      </c>
      <c r="J2491" t="str">
        <f>_xlfn.XLOOKUP('Policy Details'!$I2491,'Customer Information'!$A$2:$A$5001,'Customer Information'!$E$2:$E$5001)</f>
        <v>56+</v>
      </c>
      <c r="K2491" t="str">
        <f>_xlfn.XLOOKUP('Policy Details'!$I2491,'Customer Information'!$A$2:$A$5001,'Customer Information'!$C$2:$C$5001)</f>
        <v>Female</v>
      </c>
      <c r="L2491">
        <f>YEAR('Policy Details'!$E2491)</f>
        <v>2018</v>
      </c>
    </row>
    <row r="2492" spans="1:12">
      <c r="A2492" t="s">
        <v>17990</v>
      </c>
      <c r="B2492" t="s">
        <v>20500</v>
      </c>
      <c r="C2492">
        <v>265127</v>
      </c>
      <c r="D2492">
        <v>1685.59</v>
      </c>
      <c r="E2492" s="30">
        <v>43801</v>
      </c>
      <c r="F2492" s="30">
        <v>46301</v>
      </c>
      <c r="G2492" t="s">
        <v>20506</v>
      </c>
      <c r="H2492" t="s">
        <v>20507</v>
      </c>
      <c r="I2492" t="s">
        <v>2893</v>
      </c>
      <c r="J2492" t="str">
        <f>_xlfn.XLOOKUP('Policy Details'!$I2492,'Customer Information'!$A$2:$A$5001,'Customer Information'!$E$2:$E$5001)</f>
        <v>36-45</v>
      </c>
      <c r="K2492" t="str">
        <f>_xlfn.XLOOKUP('Policy Details'!$I2492,'Customer Information'!$A$2:$A$5001,'Customer Information'!$C$2:$C$5001)</f>
        <v>Female</v>
      </c>
      <c r="L2492">
        <f>YEAR('Policy Details'!$E2492)</f>
        <v>2019</v>
      </c>
    </row>
    <row r="2493" spans="1:12">
      <c r="A2493" t="s">
        <v>17991</v>
      </c>
      <c r="B2493" t="s">
        <v>20501</v>
      </c>
      <c r="C2493">
        <v>248453</v>
      </c>
      <c r="D2493">
        <v>694.17</v>
      </c>
      <c r="E2493" s="30">
        <v>43377</v>
      </c>
      <c r="F2493" s="30">
        <v>44570</v>
      </c>
      <c r="G2493" t="s">
        <v>20504</v>
      </c>
      <c r="H2493" t="s">
        <v>20508</v>
      </c>
      <c r="I2493" t="s">
        <v>3926</v>
      </c>
      <c r="J2493" t="str">
        <f>_xlfn.XLOOKUP('Policy Details'!$I2493,'Customer Information'!$A$2:$A$5001,'Customer Information'!$E$2:$E$5001)</f>
        <v>36-45</v>
      </c>
      <c r="K2493" t="str">
        <f>_xlfn.XLOOKUP('Policy Details'!$I2493,'Customer Information'!$A$2:$A$5001,'Customer Information'!$C$2:$C$5001)</f>
        <v>Female</v>
      </c>
      <c r="L2493">
        <f>YEAR('Policy Details'!$E2493)</f>
        <v>2018</v>
      </c>
    </row>
    <row r="2494" spans="1:12">
      <c r="A2494" t="s">
        <v>17992</v>
      </c>
      <c r="B2494" t="s">
        <v>20501</v>
      </c>
      <c r="C2494">
        <v>203262</v>
      </c>
      <c r="D2494">
        <v>1169.24</v>
      </c>
      <c r="E2494" s="30">
        <v>43082</v>
      </c>
      <c r="F2494" s="30">
        <v>43849</v>
      </c>
      <c r="G2494" t="s">
        <v>20505</v>
      </c>
      <c r="H2494" t="s">
        <v>20507</v>
      </c>
      <c r="I2494" t="s">
        <v>2609</v>
      </c>
      <c r="J2494" t="str">
        <f>_xlfn.XLOOKUP('Policy Details'!$I2494,'Customer Information'!$A$2:$A$5001,'Customer Information'!$E$2:$E$5001)</f>
        <v>46-55</v>
      </c>
      <c r="K2494" t="str">
        <f>_xlfn.XLOOKUP('Policy Details'!$I2494,'Customer Information'!$A$2:$A$5001,'Customer Information'!$C$2:$C$5001)</f>
        <v>Other</v>
      </c>
      <c r="L2494">
        <f>YEAR('Policy Details'!$E2494)</f>
        <v>2017</v>
      </c>
    </row>
    <row r="2495" spans="1:12">
      <c r="A2495" t="s">
        <v>17993</v>
      </c>
      <c r="B2495" t="s">
        <v>20503</v>
      </c>
      <c r="C2495">
        <v>27119</v>
      </c>
      <c r="D2495">
        <v>1789.08</v>
      </c>
      <c r="E2495" s="30">
        <v>44667</v>
      </c>
      <c r="F2495" s="30">
        <v>46821</v>
      </c>
      <c r="G2495" t="s">
        <v>20504</v>
      </c>
      <c r="H2495" t="s">
        <v>20509</v>
      </c>
      <c r="I2495" t="s">
        <v>3094</v>
      </c>
      <c r="J2495" t="str">
        <f>_xlfn.XLOOKUP('Policy Details'!$I2495,'Customer Information'!$A$2:$A$5001,'Customer Information'!$E$2:$E$5001)</f>
        <v>56+</v>
      </c>
      <c r="K2495" t="str">
        <f>_xlfn.XLOOKUP('Policy Details'!$I2495,'Customer Information'!$A$2:$A$5001,'Customer Information'!$C$2:$C$5001)</f>
        <v>Female</v>
      </c>
      <c r="L2495">
        <f>YEAR('Policy Details'!$E2495)</f>
        <v>2022</v>
      </c>
    </row>
    <row r="2496" spans="1:12">
      <c r="A2496" t="s">
        <v>17994</v>
      </c>
      <c r="B2496" t="s">
        <v>20503</v>
      </c>
      <c r="C2496">
        <v>463527</v>
      </c>
      <c r="D2496">
        <v>1543.22</v>
      </c>
      <c r="E2496" s="30">
        <v>42230</v>
      </c>
      <c r="F2496" s="30">
        <v>43426</v>
      </c>
      <c r="G2496" t="s">
        <v>20504</v>
      </c>
      <c r="H2496" t="s">
        <v>20507</v>
      </c>
      <c r="I2496" t="s">
        <v>3402</v>
      </c>
      <c r="J2496" t="str">
        <f>_xlfn.XLOOKUP('Policy Details'!$I2496,'Customer Information'!$A$2:$A$5001,'Customer Information'!$E$2:$E$5001)</f>
        <v>36-45</v>
      </c>
      <c r="K2496" t="str">
        <f>_xlfn.XLOOKUP('Policy Details'!$I2496,'Customer Information'!$A$2:$A$5001,'Customer Information'!$C$2:$C$5001)</f>
        <v>Female</v>
      </c>
      <c r="L2496">
        <f>YEAR('Policy Details'!$E2496)</f>
        <v>2015</v>
      </c>
    </row>
    <row r="2497" spans="1:12">
      <c r="A2497" t="s">
        <v>17995</v>
      </c>
      <c r="B2497" t="s">
        <v>20501</v>
      </c>
      <c r="C2497">
        <v>32711</v>
      </c>
      <c r="D2497">
        <v>708.8</v>
      </c>
      <c r="E2497" s="30">
        <v>44920</v>
      </c>
      <c r="F2497" s="30">
        <v>45609</v>
      </c>
      <c r="G2497" t="s">
        <v>20505</v>
      </c>
      <c r="H2497" t="s">
        <v>20508</v>
      </c>
      <c r="I2497" t="s">
        <v>2092</v>
      </c>
      <c r="J2497" t="str">
        <f>_xlfn.XLOOKUP('Policy Details'!$I2497,'Customer Information'!$A$2:$A$5001,'Customer Information'!$E$2:$E$5001)</f>
        <v>46-55</v>
      </c>
      <c r="K2497" t="str">
        <f>_xlfn.XLOOKUP('Policy Details'!$I2497,'Customer Information'!$A$2:$A$5001,'Customer Information'!$C$2:$C$5001)</f>
        <v>Other</v>
      </c>
      <c r="L2497">
        <f>YEAR('Policy Details'!$E2497)</f>
        <v>2022</v>
      </c>
    </row>
    <row r="2498" spans="1:12">
      <c r="A2498" t="s">
        <v>17996</v>
      </c>
      <c r="B2498" t="s">
        <v>20500</v>
      </c>
      <c r="C2498">
        <v>303084</v>
      </c>
      <c r="D2498">
        <v>242.57</v>
      </c>
      <c r="E2498" s="30">
        <v>42648</v>
      </c>
      <c r="F2498" s="30">
        <v>44464</v>
      </c>
      <c r="G2498" t="s">
        <v>20505</v>
      </c>
      <c r="H2498" t="s">
        <v>20508</v>
      </c>
      <c r="I2498" t="s">
        <v>4005</v>
      </c>
      <c r="J2498" t="str">
        <f>_xlfn.XLOOKUP('Policy Details'!$I2498,'Customer Information'!$A$2:$A$5001,'Customer Information'!$E$2:$E$5001)</f>
        <v>56+</v>
      </c>
      <c r="K2498" t="str">
        <f>_xlfn.XLOOKUP('Policy Details'!$I2498,'Customer Information'!$A$2:$A$5001,'Customer Information'!$C$2:$C$5001)</f>
        <v>Male</v>
      </c>
      <c r="L2498">
        <f>YEAR('Policy Details'!$E2498)</f>
        <v>2016</v>
      </c>
    </row>
    <row r="2499" spans="1:12">
      <c r="A2499" t="s">
        <v>17997</v>
      </c>
      <c r="B2499" t="s">
        <v>20503</v>
      </c>
      <c r="C2499">
        <v>488805</v>
      </c>
      <c r="D2499">
        <v>1452.75</v>
      </c>
      <c r="E2499" s="30">
        <v>44311</v>
      </c>
      <c r="F2499" s="30">
        <v>45426</v>
      </c>
      <c r="G2499" t="s">
        <v>20505</v>
      </c>
      <c r="H2499" t="s">
        <v>20507</v>
      </c>
      <c r="I2499" t="s">
        <v>4490</v>
      </c>
      <c r="J2499" t="str">
        <f>_xlfn.XLOOKUP('Policy Details'!$I2499,'Customer Information'!$A$2:$A$5001,'Customer Information'!$E$2:$E$5001)</f>
        <v>56+</v>
      </c>
      <c r="K2499" t="str">
        <f>_xlfn.XLOOKUP('Policy Details'!$I2499,'Customer Information'!$A$2:$A$5001,'Customer Information'!$C$2:$C$5001)</f>
        <v>Male</v>
      </c>
      <c r="L2499">
        <f>YEAR('Policy Details'!$E2499)</f>
        <v>2021</v>
      </c>
    </row>
    <row r="2500" spans="1:12">
      <c r="A2500" t="s">
        <v>17998</v>
      </c>
      <c r="B2500" t="s">
        <v>20501</v>
      </c>
      <c r="C2500">
        <v>159392</v>
      </c>
      <c r="D2500">
        <v>1222.96</v>
      </c>
      <c r="E2500" s="30">
        <v>44727</v>
      </c>
      <c r="F2500" s="30">
        <v>46908</v>
      </c>
      <c r="G2500" t="s">
        <v>20504</v>
      </c>
      <c r="H2500" t="s">
        <v>20509</v>
      </c>
      <c r="I2500" t="s">
        <v>4577</v>
      </c>
      <c r="J2500" t="str">
        <f>_xlfn.XLOOKUP('Policy Details'!$I2500,'Customer Information'!$A$2:$A$5001,'Customer Information'!$E$2:$E$5001)</f>
        <v>36-45</v>
      </c>
      <c r="K2500" t="str">
        <f>_xlfn.XLOOKUP('Policy Details'!$I2500,'Customer Information'!$A$2:$A$5001,'Customer Information'!$C$2:$C$5001)</f>
        <v>Female</v>
      </c>
      <c r="L2500">
        <f>YEAR('Policy Details'!$E2500)</f>
        <v>2022</v>
      </c>
    </row>
    <row r="2501" spans="1:12">
      <c r="A2501" t="s">
        <v>17999</v>
      </c>
      <c r="B2501" t="s">
        <v>20502</v>
      </c>
      <c r="C2501">
        <v>216362</v>
      </c>
      <c r="D2501">
        <v>1738.48</v>
      </c>
      <c r="E2501" s="30">
        <v>43353</v>
      </c>
      <c r="F2501" s="30">
        <v>46259</v>
      </c>
      <c r="G2501" t="s">
        <v>20504</v>
      </c>
      <c r="H2501" t="s">
        <v>20507</v>
      </c>
      <c r="I2501" t="s">
        <v>4495</v>
      </c>
      <c r="J2501" t="str">
        <f>_xlfn.XLOOKUP('Policy Details'!$I2501,'Customer Information'!$A$2:$A$5001,'Customer Information'!$E$2:$E$5001)</f>
        <v>56+</v>
      </c>
      <c r="K2501" t="str">
        <f>_xlfn.XLOOKUP('Policy Details'!$I2501,'Customer Information'!$A$2:$A$5001,'Customer Information'!$C$2:$C$5001)</f>
        <v>Male</v>
      </c>
      <c r="L2501">
        <f>YEAR('Policy Details'!$E2501)</f>
        <v>2018</v>
      </c>
    </row>
    <row r="2502" spans="1:12">
      <c r="A2502" t="s">
        <v>18000</v>
      </c>
      <c r="B2502" t="s">
        <v>20501</v>
      </c>
      <c r="C2502">
        <v>20526</v>
      </c>
      <c r="D2502">
        <v>1322.33</v>
      </c>
      <c r="E2502" s="30">
        <v>43990</v>
      </c>
      <c r="F2502" s="30">
        <v>45846</v>
      </c>
      <c r="G2502" t="s">
        <v>20505</v>
      </c>
      <c r="H2502" t="s">
        <v>20509</v>
      </c>
      <c r="I2502" t="s">
        <v>1730</v>
      </c>
      <c r="J2502" t="str">
        <f>_xlfn.XLOOKUP('Policy Details'!$I2502,'Customer Information'!$A$2:$A$5001,'Customer Information'!$E$2:$E$5001)</f>
        <v>36-45</v>
      </c>
      <c r="K2502" t="str">
        <f>_xlfn.XLOOKUP('Policy Details'!$I2502,'Customer Information'!$A$2:$A$5001,'Customer Information'!$C$2:$C$5001)</f>
        <v>Female</v>
      </c>
      <c r="L2502">
        <f>YEAR('Policy Details'!$E2502)</f>
        <v>2020</v>
      </c>
    </row>
    <row r="2503" spans="1:12">
      <c r="A2503" t="s">
        <v>18001</v>
      </c>
      <c r="B2503" t="s">
        <v>20501</v>
      </c>
      <c r="C2503">
        <v>238602</v>
      </c>
      <c r="D2503">
        <v>1167.24</v>
      </c>
      <c r="E2503" s="30">
        <v>42590</v>
      </c>
      <c r="F2503" s="30">
        <v>43189</v>
      </c>
      <c r="G2503" t="s">
        <v>20504</v>
      </c>
      <c r="H2503" t="s">
        <v>20507</v>
      </c>
      <c r="I2503" t="s">
        <v>2434</v>
      </c>
      <c r="J2503" t="str">
        <f>_xlfn.XLOOKUP('Policy Details'!$I2503,'Customer Information'!$A$2:$A$5001,'Customer Information'!$E$2:$E$5001)</f>
        <v>56+</v>
      </c>
      <c r="K2503" t="str">
        <f>_xlfn.XLOOKUP('Policy Details'!$I2503,'Customer Information'!$A$2:$A$5001,'Customer Information'!$C$2:$C$5001)</f>
        <v>Male</v>
      </c>
      <c r="L2503">
        <f>YEAR('Policy Details'!$E2503)</f>
        <v>2016</v>
      </c>
    </row>
    <row r="2504" spans="1:12">
      <c r="A2504" t="s">
        <v>18002</v>
      </c>
      <c r="B2504" t="s">
        <v>20502</v>
      </c>
      <c r="C2504">
        <v>117016</v>
      </c>
      <c r="D2504">
        <v>538.19000000000005</v>
      </c>
      <c r="E2504" s="30">
        <v>42395</v>
      </c>
      <c r="F2504" s="30">
        <v>44181</v>
      </c>
      <c r="G2504" t="s">
        <v>20505</v>
      </c>
      <c r="H2504" t="s">
        <v>20509</v>
      </c>
      <c r="I2504" t="s">
        <v>3370</v>
      </c>
      <c r="J2504" t="str">
        <f>_xlfn.XLOOKUP('Policy Details'!$I2504,'Customer Information'!$A$2:$A$5001,'Customer Information'!$E$2:$E$5001)</f>
        <v>36-45</v>
      </c>
      <c r="K2504" t="str">
        <f>_xlfn.XLOOKUP('Policy Details'!$I2504,'Customer Information'!$A$2:$A$5001,'Customer Information'!$C$2:$C$5001)</f>
        <v>Other</v>
      </c>
      <c r="L2504">
        <f>YEAR('Policy Details'!$E2504)</f>
        <v>2016</v>
      </c>
    </row>
    <row r="2505" spans="1:12">
      <c r="A2505" t="s">
        <v>18003</v>
      </c>
      <c r="B2505" t="s">
        <v>20503</v>
      </c>
      <c r="C2505">
        <v>201396</v>
      </c>
      <c r="D2505">
        <v>1109.75</v>
      </c>
      <c r="E2505" s="30">
        <v>43304</v>
      </c>
      <c r="F2505" s="30">
        <v>46325</v>
      </c>
      <c r="G2505" t="s">
        <v>20506</v>
      </c>
      <c r="H2505" t="s">
        <v>20507</v>
      </c>
      <c r="I2505" t="s">
        <v>2426</v>
      </c>
      <c r="J2505" t="str">
        <f>_xlfn.XLOOKUP('Policy Details'!$I2505,'Customer Information'!$A$2:$A$5001,'Customer Information'!$E$2:$E$5001)</f>
        <v>56+</v>
      </c>
      <c r="K2505" t="str">
        <f>_xlfn.XLOOKUP('Policy Details'!$I2505,'Customer Information'!$A$2:$A$5001,'Customer Information'!$C$2:$C$5001)</f>
        <v>Male</v>
      </c>
      <c r="L2505">
        <f>YEAR('Policy Details'!$E2505)</f>
        <v>2018</v>
      </c>
    </row>
    <row r="2506" spans="1:12">
      <c r="A2506" t="s">
        <v>18004</v>
      </c>
      <c r="B2506" t="s">
        <v>20503</v>
      </c>
      <c r="C2506">
        <v>395788</v>
      </c>
      <c r="D2506">
        <v>1144.53</v>
      </c>
      <c r="E2506" s="30">
        <v>42043</v>
      </c>
      <c r="F2506" s="30">
        <v>43332</v>
      </c>
      <c r="G2506" t="s">
        <v>20505</v>
      </c>
      <c r="H2506" t="s">
        <v>20508</v>
      </c>
      <c r="I2506" t="s">
        <v>4082</v>
      </c>
      <c r="J2506" t="str">
        <f>_xlfn.XLOOKUP('Policy Details'!$I2506,'Customer Information'!$A$2:$A$5001,'Customer Information'!$E$2:$E$5001)</f>
        <v>26-35</v>
      </c>
      <c r="K2506" t="str">
        <f>_xlfn.XLOOKUP('Policy Details'!$I2506,'Customer Information'!$A$2:$A$5001,'Customer Information'!$C$2:$C$5001)</f>
        <v>Male</v>
      </c>
      <c r="L2506">
        <f>YEAR('Policy Details'!$E2506)</f>
        <v>2015</v>
      </c>
    </row>
    <row r="2507" spans="1:12">
      <c r="A2507" t="s">
        <v>18005</v>
      </c>
      <c r="B2507" t="s">
        <v>20503</v>
      </c>
      <c r="C2507">
        <v>475325</v>
      </c>
      <c r="D2507">
        <v>1530.15</v>
      </c>
      <c r="E2507" s="30">
        <v>44515</v>
      </c>
      <c r="F2507" s="30">
        <v>47743</v>
      </c>
      <c r="G2507" t="s">
        <v>20506</v>
      </c>
      <c r="H2507" t="s">
        <v>20509</v>
      </c>
      <c r="I2507" t="s">
        <v>3960</v>
      </c>
      <c r="J2507" t="str">
        <f>_xlfn.XLOOKUP('Policy Details'!$I2507,'Customer Information'!$A$2:$A$5001,'Customer Information'!$E$2:$E$5001)</f>
        <v>56+</v>
      </c>
      <c r="K2507" t="str">
        <f>_xlfn.XLOOKUP('Policy Details'!$I2507,'Customer Information'!$A$2:$A$5001,'Customer Information'!$C$2:$C$5001)</f>
        <v>Male</v>
      </c>
      <c r="L2507">
        <f>YEAR('Policy Details'!$E2507)</f>
        <v>2021</v>
      </c>
    </row>
    <row r="2508" spans="1:12">
      <c r="A2508" t="s">
        <v>18006</v>
      </c>
      <c r="B2508" t="s">
        <v>20503</v>
      </c>
      <c r="C2508">
        <v>386691</v>
      </c>
      <c r="D2508">
        <v>842.67</v>
      </c>
      <c r="E2508" s="30">
        <v>42094</v>
      </c>
      <c r="F2508" s="30">
        <v>43823</v>
      </c>
      <c r="G2508" t="s">
        <v>20505</v>
      </c>
      <c r="H2508" t="s">
        <v>20508</v>
      </c>
      <c r="I2508" t="s">
        <v>3872</v>
      </c>
      <c r="J2508" t="str">
        <f>_xlfn.XLOOKUP('Policy Details'!$I2508,'Customer Information'!$A$2:$A$5001,'Customer Information'!$E$2:$E$5001)</f>
        <v>56+</v>
      </c>
      <c r="K2508" t="str">
        <f>_xlfn.XLOOKUP('Policy Details'!$I2508,'Customer Information'!$A$2:$A$5001,'Customer Information'!$C$2:$C$5001)</f>
        <v>Male</v>
      </c>
      <c r="L2508">
        <f>YEAR('Policy Details'!$E2508)</f>
        <v>2015</v>
      </c>
    </row>
    <row r="2509" spans="1:12">
      <c r="A2509" t="s">
        <v>18007</v>
      </c>
      <c r="B2509" t="s">
        <v>20503</v>
      </c>
      <c r="C2509">
        <v>202810</v>
      </c>
      <c r="D2509">
        <v>1155.44</v>
      </c>
      <c r="E2509" s="30">
        <v>45247</v>
      </c>
      <c r="F2509" s="30">
        <v>46604</v>
      </c>
      <c r="G2509" t="s">
        <v>20505</v>
      </c>
      <c r="H2509" t="s">
        <v>20507</v>
      </c>
      <c r="I2509" t="s">
        <v>3138</v>
      </c>
      <c r="J2509" t="str">
        <f>_xlfn.XLOOKUP('Policy Details'!$I2509,'Customer Information'!$A$2:$A$5001,'Customer Information'!$E$2:$E$5001)</f>
        <v>26-35</v>
      </c>
      <c r="K2509" t="str">
        <f>_xlfn.XLOOKUP('Policy Details'!$I2509,'Customer Information'!$A$2:$A$5001,'Customer Information'!$C$2:$C$5001)</f>
        <v>Male</v>
      </c>
      <c r="L2509">
        <f>YEAR('Policy Details'!$E2509)</f>
        <v>2023</v>
      </c>
    </row>
    <row r="2510" spans="1:12">
      <c r="A2510" t="s">
        <v>18008</v>
      </c>
      <c r="B2510" t="s">
        <v>20500</v>
      </c>
      <c r="C2510">
        <v>131172</v>
      </c>
      <c r="D2510">
        <v>1495.84</v>
      </c>
      <c r="E2510" s="30">
        <v>44333</v>
      </c>
      <c r="F2510" s="30">
        <v>46787</v>
      </c>
      <c r="G2510" t="s">
        <v>20506</v>
      </c>
      <c r="H2510" t="s">
        <v>20508</v>
      </c>
      <c r="I2510" t="s">
        <v>116</v>
      </c>
      <c r="J2510" t="str">
        <f>_xlfn.XLOOKUP('Policy Details'!$I2510,'Customer Information'!$A$2:$A$5001,'Customer Information'!$E$2:$E$5001)</f>
        <v>18-25</v>
      </c>
      <c r="K2510" t="str">
        <f>_xlfn.XLOOKUP('Policy Details'!$I2510,'Customer Information'!$A$2:$A$5001,'Customer Information'!$C$2:$C$5001)</f>
        <v>Female</v>
      </c>
      <c r="L2510">
        <f>YEAR('Policy Details'!$E2510)</f>
        <v>2021</v>
      </c>
    </row>
    <row r="2511" spans="1:12">
      <c r="A2511" t="s">
        <v>18009</v>
      </c>
      <c r="B2511" t="s">
        <v>20503</v>
      </c>
      <c r="C2511">
        <v>485700</v>
      </c>
      <c r="D2511">
        <v>825.03</v>
      </c>
      <c r="E2511" s="30">
        <v>44973</v>
      </c>
      <c r="F2511" s="30">
        <v>45528</v>
      </c>
      <c r="G2511" t="s">
        <v>20506</v>
      </c>
      <c r="H2511" t="s">
        <v>20509</v>
      </c>
      <c r="I2511" t="s">
        <v>3203</v>
      </c>
      <c r="J2511" t="str">
        <f>_xlfn.XLOOKUP('Policy Details'!$I2511,'Customer Information'!$A$2:$A$5001,'Customer Information'!$E$2:$E$5001)</f>
        <v>36-45</v>
      </c>
      <c r="K2511" t="str">
        <f>_xlfn.XLOOKUP('Policy Details'!$I2511,'Customer Information'!$A$2:$A$5001,'Customer Information'!$C$2:$C$5001)</f>
        <v>Female</v>
      </c>
      <c r="L2511">
        <f>YEAR('Policy Details'!$E2511)</f>
        <v>2023</v>
      </c>
    </row>
    <row r="2512" spans="1:12">
      <c r="A2512" t="s">
        <v>18010</v>
      </c>
      <c r="B2512" t="s">
        <v>20502</v>
      </c>
      <c r="C2512">
        <v>136531</v>
      </c>
      <c r="D2512">
        <v>1100.9100000000001</v>
      </c>
      <c r="E2512" s="30">
        <v>43507</v>
      </c>
      <c r="F2512" s="30">
        <v>44217</v>
      </c>
      <c r="G2512" t="s">
        <v>20505</v>
      </c>
      <c r="H2512" t="s">
        <v>20509</v>
      </c>
      <c r="I2512" t="s">
        <v>2658</v>
      </c>
      <c r="J2512" t="str">
        <f>_xlfn.XLOOKUP('Policy Details'!$I2512,'Customer Information'!$A$2:$A$5001,'Customer Information'!$E$2:$E$5001)</f>
        <v>46-55</v>
      </c>
      <c r="K2512" t="str">
        <f>_xlfn.XLOOKUP('Policy Details'!$I2512,'Customer Information'!$A$2:$A$5001,'Customer Information'!$C$2:$C$5001)</f>
        <v>Male</v>
      </c>
      <c r="L2512">
        <f>YEAR('Policy Details'!$E2512)</f>
        <v>2019</v>
      </c>
    </row>
    <row r="2513" spans="1:12">
      <c r="A2513" t="s">
        <v>18011</v>
      </c>
      <c r="B2513" t="s">
        <v>20500</v>
      </c>
      <c r="C2513">
        <v>152050</v>
      </c>
      <c r="D2513">
        <v>1714.08</v>
      </c>
      <c r="E2513" s="30">
        <v>44803</v>
      </c>
      <c r="F2513" s="30">
        <v>47968</v>
      </c>
      <c r="G2513" t="s">
        <v>20506</v>
      </c>
      <c r="H2513" t="s">
        <v>20507</v>
      </c>
      <c r="I2513" t="s">
        <v>38</v>
      </c>
      <c r="J2513" t="str">
        <f>_xlfn.XLOOKUP('Policy Details'!$I2513,'Customer Information'!$A$2:$A$5001,'Customer Information'!$E$2:$E$5001)</f>
        <v>26-35</v>
      </c>
      <c r="K2513" t="str">
        <f>_xlfn.XLOOKUP('Policy Details'!$I2513,'Customer Information'!$A$2:$A$5001,'Customer Information'!$C$2:$C$5001)</f>
        <v>Male</v>
      </c>
      <c r="L2513">
        <f>YEAR('Policy Details'!$E2513)</f>
        <v>2022</v>
      </c>
    </row>
    <row r="2514" spans="1:12">
      <c r="A2514" t="s">
        <v>18012</v>
      </c>
      <c r="B2514" t="s">
        <v>20502</v>
      </c>
      <c r="C2514">
        <v>106176</v>
      </c>
      <c r="D2514">
        <v>493.29</v>
      </c>
      <c r="E2514" s="30">
        <v>43223</v>
      </c>
      <c r="F2514" s="30">
        <v>45812</v>
      </c>
      <c r="G2514" t="s">
        <v>20506</v>
      </c>
      <c r="H2514" t="s">
        <v>20508</v>
      </c>
      <c r="I2514" t="s">
        <v>4290</v>
      </c>
      <c r="J2514" t="str">
        <f>_xlfn.XLOOKUP('Policy Details'!$I2514,'Customer Information'!$A$2:$A$5001,'Customer Information'!$E$2:$E$5001)</f>
        <v>56+</v>
      </c>
      <c r="K2514" t="str">
        <f>_xlfn.XLOOKUP('Policy Details'!$I2514,'Customer Information'!$A$2:$A$5001,'Customer Information'!$C$2:$C$5001)</f>
        <v>Male</v>
      </c>
      <c r="L2514">
        <f>YEAR('Policy Details'!$E2514)</f>
        <v>2018</v>
      </c>
    </row>
    <row r="2515" spans="1:12">
      <c r="A2515" t="s">
        <v>18013</v>
      </c>
      <c r="B2515" t="s">
        <v>20500</v>
      </c>
      <c r="C2515">
        <v>314038</v>
      </c>
      <c r="D2515">
        <v>1170.8</v>
      </c>
      <c r="E2515" s="30">
        <v>42285</v>
      </c>
      <c r="F2515" s="30">
        <v>45162</v>
      </c>
      <c r="G2515" t="s">
        <v>20504</v>
      </c>
      <c r="H2515" t="s">
        <v>20507</v>
      </c>
      <c r="I2515" t="s">
        <v>4110</v>
      </c>
      <c r="J2515" t="str">
        <f>_xlfn.XLOOKUP('Policy Details'!$I2515,'Customer Information'!$A$2:$A$5001,'Customer Information'!$E$2:$E$5001)</f>
        <v>46-55</v>
      </c>
      <c r="K2515" t="str">
        <f>_xlfn.XLOOKUP('Policy Details'!$I2515,'Customer Information'!$A$2:$A$5001,'Customer Information'!$C$2:$C$5001)</f>
        <v>Male</v>
      </c>
      <c r="L2515">
        <f>YEAR('Policy Details'!$E2515)</f>
        <v>2015</v>
      </c>
    </row>
    <row r="2516" spans="1:12">
      <c r="A2516" t="s">
        <v>18014</v>
      </c>
      <c r="B2516" t="s">
        <v>20503</v>
      </c>
      <c r="C2516">
        <v>56139</v>
      </c>
      <c r="D2516">
        <v>1960.49</v>
      </c>
      <c r="E2516" s="30">
        <v>44077</v>
      </c>
      <c r="F2516" s="30">
        <v>46841</v>
      </c>
      <c r="G2516" t="s">
        <v>20505</v>
      </c>
      <c r="H2516" t="s">
        <v>20508</v>
      </c>
      <c r="I2516" t="s">
        <v>4457</v>
      </c>
      <c r="J2516" t="str">
        <f>_xlfn.XLOOKUP('Policy Details'!$I2516,'Customer Information'!$A$2:$A$5001,'Customer Information'!$E$2:$E$5001)</f>
        <v>26-35</v>
      </c>
      <c r="K2516" t="str">
        <f>_xlfn.XLOOKUP('Policy Details'!$I2516,'Customer Information'!$A$2:$A$5001,'Customer Information'!$C$2:$C$5001)</f>
        <v>Female</v>
      </c>
      <c r="L2516">
        <f>YEAR('Policy Details'!$E2516)</f>
        <v>2020</v>
      </c>
    </row>
    <row r="2517" spans="1:12">
      <c r="A2517" t="s">
        <v>18015</v>
      </c>
      <c r="B2517" t="s">
        <v>20503</v>
      </c>
      <c r="C2517">
        <v>41120</v>
      </c>
      <c r="D2517">
        <v>756.92</v>
      </c>
      <c r="E2517" s="30">
        <v>42901</v>
      </c>
      <c r="F2517" s="30">
        <v>45257</v>
      </c>
      <c r="G2517" t="s">
        <v>20505</v>
      </c>
      <c r="H2517" t="s">
        <v>20509</v>
      </c>
      <c r="I2517" t="s">
        <v>856</v>
      </c>
      <c r="J2517" t="str">
        <f>_xlfn.XLOOKUP('Policy Details'!$I2517,'Customer Information'!$A$2:$A$5001,'Customer Information'!$E$2:$E$5001)</f>
        <v>56+</v>
      </c>
      <c r="K2517" t="str">
        <f>_xlfn.XLOOKUP('Policy Details'!$I2517,'Customer Information'!$A$2:$A$5001,'Customer Information'!$C$2:$C$5001)</f>
        <v>Other</v>
      </c>
      <c r="L2517">
        <f>YEAR('Policy Details'!$E2517)</f>
        <v>2017</v>
      </c>
    </row>
    <row r="2518" spans="1:12">
      <c r="A2518" t="s">
        <v>18016</v>
      </c>
      <c r="B2518" t="s">
        <v>20501</v>
      </c>
      <c r="C2518">
        <v>286322</v>
      </c>
      <c r="D2518">
        <v>758.07</v>
      </c>
      <c r="E2518" s="30">
        <v>42429</v>
      </c>
      <c r="F2518" s="30">
        <v>43934</v>
      </c>
      <c r="G2518" t="s">
        <v>20505</v>
      </c>
      <c r="H2518" t="s">
        <v>20509</v>
      </c>
      <c r="I2518" t="s">
        <v>744</v>
      </c>
      <c r="J2518" t="str">
        <f>_xlfn.XLOOKUP('Policy Details'!$I2518,'Customer Information'!$A$2:$A$5001,'Customer Information'!$E$2:$E$5001)</f>
        <v>56+</v>
      </c>
      <c r="K2518" t="str">
        <f>_xlfn.XLOOKUP('Policy Details'!$I2518,'Customer Information'!$A$2:$A$5001,'Customer Information'!$C$2:$C$5001)</f>
        <v>Other</v>
      </c>
      <c r="L2518">
        <f>YEAR('Policy Details'!$E2518)</f>
        <v>2016</v>
      </c>
    </row>
    <row r="2519" spans="1:12">
      <c r="A2519" t="s">
        <v>18017</v>
      </c>
      <c r="B2519" t="s">
        <v>20500</v>
      </c>
      <c r="C2519">
        <v>37249</v>
      </c>
      <c r="D2519">
        <v>1251.05</v>
      </c>
      <c r="E2519" s="30">
        <v>44898</v>
      </c>
      <c r="F2519" s="30">
        <v>47015</v>
      </c>
      <c r="G2519" t="s">
        <v>20506</v>
      </c>
      <c r="H2519" t="s">
        <v>20509</v>
      </c>
      <c r="I2519" t="s">
        <v>4966</v>
      </c>
      <c r="J2519" t="str">
        <f>_xlfn.XLOOKUP('Policy Details'!$I2519,'Customer Information'!$A$2:$A$5001,'Customer Information'!$E$2:$E$5001)</f>
        <v>56+</v>
      </c>
      <c r="K2519" t="str">
        <f>_xlfn.XLOOKUP('Policy Details'!$I2519,'Customer Information'!$A$2:$A$5001,'Customer Information'!$C$2:$C$5001)</f>
        <v>Other</v>
      </c>
      <c r="L2519">
        <f>YEAR('Policy Details'!$E2519)</f>
        <v>2022</v>
      </c>
    </row>
    <row r="2520" spans="1:12">
      <c r="A2520" t="s">
        <v>18018</v>
      </c>
      <c r="B2520" t="s">
        <v>20502</v>
      </c>
      <c r="C2520">
        <v>227384</v>
      </c>
      <c r="D2520">
        <v>632.80999999999995</v>
      </c>
      <c r="E2520" s="30">
        <v>42154</v>
      </c>
      <c r="F2520" s="30">
        <v>44117</v>
      </c>
      <c r="G2520" t="s">
        <v>20504</v>
      </c>
      <c r="H2520" t="s">
        <v>20508</v>
      </c>
      <c r="I2520" t="s">
        <v>1241</v>
      </c>
      <c r="J2520" t="str">
        <f>_xlfn.XLOOKUP('Policy Details'!$I2520,'Customer Information'!$A$2:$A$5001,'Customer Information'!$E$2:$E$5001)</f>
        <v>26-35</v>
      </c>
      <c r="K2520" t="str">
        <f>_xlfn.XLOOKUP('Policy Details'!$I2520,'Customer Information'!$A$2:$A$5001,'Customer Information'!$C$2:$C$5001)</f>
        <v>Female</v>
      </c>
      <c r="L2520">
        <f>YEAR('Policy Details'!$E2520)</f>
        <v>2015</v>
      </c>
    </row>
    <row r="2521" spans="1:12">
      <c r="A2521" t="s">
        <v>18019</v>
      </c>
      <c r="B2521" t="s">
        <v>20503</v>
      </c>
      <c r="C2521">
        <v>373306</v>
      </c>
      <c r="D2521">
        <v>957.56</v>
      </c>
      <c r="E2521" s="30">
        <v>43992</v>
      </c>
      <c r="F2521" s="30">
        <v>44482</v>
      </c>
      <c r="G2521" t="s">
        <v>20504</v>
      </c>
      <c r="H2521" t="s">
        <v>20509</v>
      </c>
      <c r="I2521" t="s">
        <v>4870</v>
      </c>
      <c r="J2521" t="str">
        <f>_xlfn.XLOOKUP('Policy Details'!$I2521,'Customer Information'!$A$2:$A$5001,'Customer Information'!$E$2:$E$5001)</f>
        <v>36-45</v>
      </c>
      <c r="K2521" t="str">
        <f>_xlfn.XLOOKUP('Policy Details'!$I2521,'Customer Information'!$A$2:$A$5001,'Customer Information'!$C$2:$C$5001)</f>
        <v>Male</v>
      </c>
      <c r="L2521">
        <f>YEAR('Policy Details'!$E2521)</f>
        <v>2020</v>
      </c>
    </row>
    <row r="2522" spans="1:12">
      <c r="A2522" t="s">
        <v>18020</v>
      </c>
      <c r="B2522" t="s">
        <v>20502</v>
      </c>
      <c r="C2522">
        <v>240480</v>
      </c>
      <c r="D2522">
        <v>1296.25</v>
      </c>
      <c r="E2522" s="30">
        <v>44729</v>
      </c>
      <c r="F2522" s="30">
        <v>46688</v>
      </c>
      <c r="G2522" t="s">
        <v>20506</v>
      </c>
      <c r="H2522" t="s">
        <v>20508</v>
      </c>
      <c r="I2522" t="s">
        <v>2786</v>
      </c>
      <c r="J2522" t="str">
        <f>_xlfn.XLOOKUP('Policy Details'!$I2522,'Customer Information'!$A$2:$A$5001,'Customer Information'!$E$2:$E$5001)</f>
        <v>56+</v>
      </c>
      <c r="K2522" t="str">
        <f>_xlfn.XLOOKUP('Policy Details'!$I2522,'Customer Information'!$A$2:$A$5001,'Customer Information'!$C$2:$C$5001)</f>
        <v>Other</v>
      </c>
      <c r="L2522">
        <f>YEAR('Policy Details'!$E2522)</f>
        <v>2022</v>
      </c>
    </row>
    <row r="2523" spans="1:12">
      <c r="A2523" t="s">
        <v>18021</v>
      </c>
      <c r="B2523" t="s">
        <v>20500</v>
      </c>
      <c r="C2523">
        <v>165602</v>
      </c>
      <c r="D2523">
        <v>1550.9</v>
      </c>
      <c r="E2523" s="30">
        <v>42196</v>
      </c>
      <c r="F2523" s="30">
        <v>45749</v>
      </c>
      <c r="G2523" t="s">
        <v>20504</v>
      </c>
      <c r="H2523" t="s">
        <v>20508</v>
      </c>
      <c r="I2523" t="s">
        <v>4250</v>
      </c>
      <c r="J2523" t="str">
        <f>_xlfn.XLOOKUP('Policy Details'!$I2523,'Customer Information'!$A$2:$A$5001,'Customer Information'!$E$2:$E$5001)</f>
        <v>46-55</v>
      </c>
      <c r="K2523" t="str">
        <f>_xlfn.XLOOKUP('Policy Details'!$I2523,'Customer Information'!$A$2:$A$5001,'Customer Information'!$C$2:$C$5001)</f>
        <v>Female</v>
      </c>
      <c r="L2523">
        <f>YEAR('Policy Details'!$E2523)</f>
        <v>2015</v>
      </c>
    </row>
    <row r="2524" spans="1:12">
      <c r="A2524" t="s">
        <v>18022</v>
      </c>
      <c r="B2524" t="s">
        <v>20501</v>
      </c>
      <c r="C2524">
        <v>375408</v>
      </c>
      <c r="D2524">
        <v>133.72</v>
      </c>
      <c r="E2524" s="30">
        <v>44776</v>
      </c>
      <c r="F2524" s="30">
        <v>48274</v>
      </c>
      <c r="G2524" t="s">
        <v>20506</v>
      </c>
      <c r="H2524" t="s">
        <v>20508</v>
      </c>
      <c r="I2524" t="s">
        <v>4688</v>
      </c>
      <c r="J2524" t="str">
        <f>_xlfn.XLOOKUP('Policy Details'!$I2524,'Customer Information'!$A$2:$A$5001,'Customer Information'!$E$2:$E$5001)</f>
        <v>56+</v>
      </c>
      <c r="K2524" t="str">
        <f>_xlfn.XLOOKUP('Policy Details'!$I2524,'Customer Information'!$A$2:$A$5001,'Customer Information'!$C$2:$C$5001)</f>
        <v>Male</v>
      </c>
      <c r="L2524">
        <f>YEAR('Policy Details'!$E2524)</f>
        <v>2022</v>
      </c>
    </row>
    <row r="2525" spans="1:12">
      <c r="A2525" t="s">
        <v>18023</v>
      </c>
      <c r="B2525" t="s">
        <v>20501</v>
      </c>
      <c r="C2525">
        <v>346632</v>
      </c>
      <c r="D2525">
        <v>1138.06</v>
      </c>
      <c r="E2525" s="30">
        <v>43960</v>
      </c>
      <c r="F2525" s="30">
        <v>44882</v>
      </c>
      <c r="G2525" t="s">
        <v>20504</v>
      </c>
      <c r="H2525" t="s">
        <v>20507</v>
      </c>
      <c r="I2525" t="s">
        <v>291</v>
      </c>
      <c r="J2525" t="str">
        <f>_xlfn.XLOOKUP('Policy Details'!$I2525,'Customer Information'!$A$2:$A$5001,'Customer Information'!$E$2:$E$5001)</f>
        <v>26-35</v>
      </c>
      <c r="K2525" t="str">
        <f>_xlfn.XLOOKUP('Policy Details'!$I2525,'Customer Information'!$A$2:$A$5001,'Customer Information'!$C$2:$C$5001)</f>
        <v>Male</v>
      </c>
      <c r="L2525">
        <f>YEAR('Policy Details'!$E2525)</f>
        <v>2020</v>
      </c>
    </row>
    <row r="2526" spans="1:12">
      <c r="A2526" t="s">
        <v>18024</v>
      </c>
      <c r="B2526" t="s">
        <v>20502</v>
      </c>
      <c r="C2526">
        <v>381676</v>
      </c>
      <c r="D2526">
        <v>1889.34</v>
      </c>
      <c r="E2526" s="30">
        <v>45353</v>
      </c>
      <c r="F2526" s="30">
        <v>46382</v>
      </c>
      <c r="G2526" t="s">
        <v>20504</v>
      </c>
      <c r="H2526" t="s">
        <v>20507</v>
      </c>
      <c r="I2526" t="s">
        <v>3212</v>
      </c>
      <c r="J2526" t="str">
        <f>_xlfn.XLOOKUP('Policy Details'!$I2526,'Customer Information'!$A$2:$A$5001,'Customer Information'!$E$2:$E$5001)</f>
        <v>56+</v>
      </c>
      <c r="K2526" t="str">
        <f>_xlfn.XLOOKUP('Policy Details'!$I2526,'Customer Information'!$A$2:$A$5001,'Customer Information'!$C$2:$C$5001)</f>
        <v>Male</v>
      </c>
      <c r="L2526">
        <f>YEAR('Policy Details'!$E2526)</f>
        <v>2024</v>
      </c>
    </row>
    <row r="2527" spans="1:12">
      <c r="A2527" t="s">
        <v>18025</v>
      </c>
      <c r="B2527" t="s">
        <v>20500</v>
      </c>
      <c r="C2527">
        <v>123302</v>
      </c>
      <c r="D2527">
        <v>764.86</v>
      </c>
      <c r="E2527" s="30">
        <v>42412</v>
      </c>
      <c r="F2527" s="30">
        <v>43541</v>
      </c>
      <c r="G2527" t="s">
        <v>20506</v>
      </c>
      <c r="H2527" t="s">
        <v>20507</v>
      </c>
      <c r="I2527" t="s">
        <v>4999</v>
      </c>
      <c r="J2527" t="str">
        <f>_xlfn.XLOOKUP('Policy Details'!$I2527,'Customer Information'!$A$2:$A$5001,'Customer Information'!$E$2:$E$5001)</f>
        <v>46-55</v>
      </c>
      <c r="K2527" t="str">
        <f>_xlfn.XLOOKUP('Policy Details'!$I2527,'Customer Information'!$A$2:$A$5001,'Customer Information'!$C$2:$C$5001)</f>
        <v>Other</v>
      </c>
      <c r="L2527">
        <f>YEAR('Policy Details'!$E2527)</f>
        <v>2016</v>
      </c>
    </row>
    <row r="2528" spans="1:12">
      <c r="A2528" t="s">
        <v>18026</v>
      </c>
      <c r="B2528" t="s">
        <v>20502</v>
      </c>
      <c r="C2528">
        <v>203446</v>
      </c>
      <c r="D2528">
        <v>716.29</v>
      </c>
      <c r="E2528" s="30">
        <v>43100</v>
      </c>
      <c r="F2528" s="30">
        <v>43868</v>
      </c>
      <c r="G2528" t="s">
        <v>20505</v>
      </c>
      <c r="H2528" t="s">
        <v>20508</v>
      </c>
      <c r="I2528" t="s">
        <v>3593</v>
      </c>
      <c r="J2528" t="str">
        <f>_xlfn.XLOOKUP('Policy Details'!$I2528,'Customer Information'!$A$2:$A$5001,'Customer Information'!$E$2:$E$5001)</f>
        <v>56+</v>
      </c>
      <c r="K2528" t="str">
        <f>_xlfn.XLOOKUP('Policy Details'!$I2528,'Customer Information'!$A$2:$A$5001,'Customer Information'!$C$2:$C$5001)</f>
        <v>Male</v>
      </c>
      <c r="L2528">
        <f>YEAR('Policy Details'!$E2528)</f>
        <v>2017</v>
      </c>
    </row>
    <row r="2529" spans="1:12">
      <c r="A2529" t="s">
        <v>18027</v>
      </c>
      <c r="B2529" t="s">
        <v>20500</v>
      </c>
      <c r="C2529">
        <v>202275</v>
      </c>
      <c r="D2529">
        <v>1488.39</v>
      </c>
      <c r="E2529" s="30">
        <v>44056</v>
      </c>
      <c r="F2529" s="30">
        <v>46300</v>
      </c>
      <c r="G2529" t="s">
        <v>20505</v>
      </c>
      <c r="H2529" t="s">
        <v>20508</v>
      </c>
      <c r="I2529" t="s">
        <v>4120</v>
      </c>
      <c r="J2529" t="str">
        <f>_xlfn.XLOOKUP('Policy Details'!$I2529,'Customer Information'!$A$2:$A$5001,'Customer Information'!$E$2:$E$5001)</f>
        <v>18-25</v>
      </c>
      <c r="K2529" t="str">
        <f>_xlfn.XLOOKUP('Policy Details'!$I2529,'Customer Information'!$A$2:$A$5001,'Customer Information'!$C$2:$C$5001)</f>
        <v>Male</v>
      </c>
      <c r="L2529">
        <f>YEAR('Policy Details'!$E2529)</f>
        <v>2020</v>
      </c>
    </row>
    <row r="2530" spans="1:12">
      <c r="A2530" t="s">
        <v>18028</v>
      </c>
      <c r="B2530" t="s">
        <v>20500</v>
      </c>
      <c r="C2530">
        <v>331589</v>
      </c>
      <c r="D2530">
        <v>592.77</v>
      </c>
      <c r="E2530" s="30">
        <v>42901</v>
      </c>
      <c r="F2530" s="30">
        <v>43507</v>
      </c>
      <c r="G2530" t="s">
        <v>20504</v>
      </c>
      <c r="H2530" t="s">
        <v>20509</v>
      </c>
      <c r="I2530" t="s">
        <v>56</v>
      </c>
      <c r="J2530" t="str">
        <f>_xlfn.XLOOKUP('Policy Details'!$I2530,'Customer Information'!$A$2:$A$5001,'Customer Information'!$E$2:$E$5001)</f>
        <v>56+</v>
      </c>
      <c r="K2530" t="str">
        <f>_xlfn.XLOOKUP('Policy Details'!$I2530,'Customer Information'!$A$2:$A$5001,'Customer Information'!$C$2:$C$5001)</f>
        <v>Female</v>
      </c>
      <c r="L2530">
        <f>YEAR('Policy Details'!$E2530)</f>
        <v>2017</v>
      </c>
    </row>
    <row r="2531" spans="1:12">
      <c r="A2531" t="s">
        <v>18029</v>
      </c>
      <c r="B2531" t="s">
        <v>20502</v>
      </c>
      <c r="C2531">
        <v>263470</v>
      </c>
      <c r="D2531">
        <v>1311.78</v>
      </c>
      <c r="E2531" s="30">
        <v>42147</v>
      </c>
      <c r="F2531" s="30">
        <v>42813</v>
      </c>
      <c r="G2531" t="s">
        <v>20505</v>
      </c>
      <c r="H2531" t="s">
        <v>20509</v>
      </c>
      <c r="I2531" t="s">
        <v>258</v>
      </c>
      <c r="J2531" t="str">
        <f>_xlfn.XLOOKUP('Policy Details'!$I2531,'Customer Information'!$A$2:$A$5001,'Customer Information'!$E$2:$E$5001)</f>
        <v>26-35</v>
      </c>
      <c r="K2531" t="str">
        <f>_xlfn.XLOOKUP('Policy Details'!$I2531,'Customer Information'!$A$2:$A$5001,'Customer Information'!$C$2:$C$5001)</f>
        <v>Other</v>
      </c>
      <c r="L2531">
        <f>YEAR('Policy Details'!$E2531)</f>
        <v>2015</v>
      </c>
    </row>
    <row r="2532" spans="1:12">
      <c r="A2532" t="s">
        <v>18030</v>
      </c>
      <c r="B2532" t="s">
        <v>20501</v>
      </c>
      <c r="C2532">
        <v>202678</v>
      </c>
      <c r="D2532">
        <v>1056.26</v>
      </c>
      <c r="E2532" s="30">
        <v>42738</v>
      </c>
      <c r="F2532" s="30">
        <v>45417</v>
      </c>
      <c r="G2532" t="s">
        <v>20506</v>
      </c>
      <c r="H2532" t="s">
        <v>20507</v>
      </c>
      <c r="I2532" t="s">
        <v>1835</v>
      </c>
      <c r="J2532" t="str">
        <f>_xlfn.XLOOKUP('Policy Details'!$I2532,'Customer Information'!$A$2:$A$5001,'Customer Information'!$E$2:$E$5001)</f>
        <v>26-35</v>
      </c>
      <c r="K2532" t="str">
        <f>_xlfn.XLOOKUP('Policy Details'!$I2532,'Customer Information'!$A$2:$A$5001,'Customer Information'!$C$2:$C$5001)</f>
        <v>Other</v>
      </c>
      <c r="L2532">
        <f>YEAR('Policy Details'!$E2532)</f>
        <v>2017</v>
      </c>
    </row>
    <row r="2533" spans="1:12">
      <c r="A2533" t="s">
        <v>18031</v>
      </c>
      <c r="B2533" t="s">
        <v>20500</v>
      </c>
      <c r="C2533">
        <v>201548</v>
      </c>
      <c r="D2533">
        <v>1635.13</v>
      </c>
      <c r="E2533" s="30">
        <v>44637</v>
      </c>
      <c r="F2533" s="30">
        <v>46160</v>
      </c>
      <c r="G2533" t="s">
        <v>20504</v>
      </c>
      <c r="H2533" t="s">
        <v>20507</v>
      </c>
      <c r="I2533" t="s">
        <v>3413</v>
      </c>
      <c r="J2533" t="str">
        <f>_xlfn.XLOOKUP('Policy Details'!$I2533,'Customer Information'!$A$2:$A$5001,'Customer Information'!$E$2:$E$5001)</f>
        <v>18-25</v>
      </c>
      <c r="K2533" t="str">
        <f>_xlfn.XLOOKUP('Policy Details'!$I2533,'Customer Information'!$A$2:$A$5001,'Customer Information'!$C$2:$C$5001)</f>
        <v>Female</v>
      </c>
      <c r="L2533">
        <f>YEAR('Policy Details'!$E2533)</f>
        <v>2022</v>
      </c>
    </row>
    <row r="2534" spans="1:12">
      <c r="A2534" t="s">
        <v>18032</v>
      </c>
      <c r="B2534" t="s">
        <v>20502</v>
      </c>
      <c r="C2534">
        <v>310004</v>
      </c>
      <c r="D2534">
        <v>837.25</v>
      </c>
      <c r="E2534" s="30">
        <v>45154</v>
      </c>
      <c r="F2534" s="30">
        <v>47524</v>
      </c>
      <c r="G2534" t="s">
        <v>20505</v>
      </c>
      <c r="H2534" t="s">
        <v>20509</v>
      </c>
      <c r="I2534" t="s">
        <v>355</v>
      </c>
      <c r="J2534" t="str">
        <f>_xlfn.XLOOKUP('Policy Details'!$I2534,'Customer Information'!$A$2:$A$5001,'Customer Information'!$E$2:$E$5001)</f>
        <v>46-55</v>
      </c>
      <c r="K2534" t="str">
        <f>_xlfn.XLOOKUP('Policy Details'!$I2534,'Customer Information'!$A$2:$A$5001,'Customer Information'!$C$2:$C$5001)</f>
        <v>Female</v>
      </c>
      <c r="L2534">
        <f>YEAR('Policy Details'!$E2534)</f>
        <v>2023</v>
      </c>
    </row>
    <row r="2535" spans="1:12">
      <c r="A2535" t="s">
        <v>18033</v>
      </c>
      <c r="B2535" t="s">
        <v>20502</v>
      </c>
      <c r="C2535">
        <v>22116</v>
      </c>
      <c r="D2535">
        <v>1633.27</v>
      </c>
      <c r="E2535" s="30">
        <v>42476</v>
      </c>
      <c r="F2535" s="30">
        <v>44337</v>
      </c>
      <c r="G2535" t="s">
        <v>20506</v>
      </c>
      <c r="H2535" t="s">
        <v>20507</v>
      </c>
      <c r="I2535" t="s">
        <v>285</v>
      </c>
      <c r="J2535" t="str">
        <f>_xlfn.XLOOKUP('Policy Details'!$I2535,'Customer Information'!$A$2:$A$5001,'Customer Information'!$E$2:$E$5001)</f>
        <v>18-25</v>
      </c>
      <c r="K2535" t="str">
        <f>_xlfn.XLOOKUP('Policy Details'!$I2535,'Customer Information'!$A$2:$A$5001,'Customer Information'!$C$2:$C$5001)</f>
        <v>Other</v>
      </c>
      <c r="L2535">
        <f>YEAR('Policy Details'!$E2535)</f>
        <v>2016</v>
      </c>
    </row>
    <row r="2536" spans="1:12">
      <c r="A2536" t="s">
        <v>18034</v>
      </c>
      <c r="B2536" t="s">
        <v>20502</v>
      </c>
      <c r="C2536">
        <v>198767</v>
      </c>
      <c r="D2536">
        <v>1434.17</v>
      </c>
      <c r="E2536" s="30">
        <v>42909</v>
      </c>
      <c r="F2536" s="30">
        <v>43571</v>
      </c>
      <c r="G2536" t="s">
        <v>20504</v>
      </c>
      <c r="H2536" t="s">
        <v>20507</v>
      </c>
      <c r="I2536" t="s">
        <v>2019</v>
      </c>
      <c r="J2536" t="str">
        <f>_xlfn.XLOOKUP('Policy Details'!$I2536,'Customer Information'!$A$2:$A$5001,'Customer Information'!$E$2:$E$5001)</f>
        <v>56+</v>
      </c>
      <c r="K2536" t="str">
        <f>_xlfn.XLOOKUP('Policy Details'!$I2536,'Customer Information'!$A$2:$A$5001,'Customer Information'!$C$2:$C$5001)</f>
        <v>Female</v>
      </c>
      <c r="L2536">
        <f>YEAR('Policy Details'!$E2536)</f>
        <v>2017</v>
      </c>
    </row>
    <row r="2537" spans="1:12">
      <c r="A2537" t="s">
        <v>18035</v>
      </c>
      <c r="B2537" t="s">
        <v>20500</v>
      </c>
      <c r="C2537">
        <v>417672</v>
      </c>
      <c r="D2537">
        <v>782.84</v>
      </c>
      <c r="E2537" s="30">
        <v>44484</v>
      </c>
      <c r="F2537" s="30">
        <v>46868</v>
      </c>
      <c r="G2537" t="s">
        <v>20504</v>
      </c>
      <c r="H2537" t="s">
        <v>20509</v>
      </c>
      <c r="I2537" t="s">
        <v>2337</v>
      </c>
      <c r="J2537" t="str">
        <f>_xlfn.XLOOKUP('Policy Details'!$I2537,'Customer Information'!$A$2:$A$5001,'Customer Information'!$E$2:$E$5001)</f>
        <v>26-35</v>
      </c>
      <c r="K2537" t="str">
        <f>_xlfn.XLOOKUP('Policy Details'!$I2537,'Customer Information'!$A$2:$A$5001,'Customer Information'!$C$2:$C$5001)</f>
        <v>Other</v>
      </c>
      <c r="L2537">
        <f>YEAR('Policy Details'!$E2537)</f>
        <v>2021</v>
      </c>
    </row>
    <row r="2538" spans="1:12">
      <c r="A2538" t="s">
        <v>18036</v>
      </c>
      <c r="B2538" t="s">
        <v>20502</v>
      </c>
      <c r="C2538">
        <v>164540</v>
      </c>
      <c r="D2538">
        <v>1304.5999999999999</v>
      </c>
      <c r="E2538" s="30">
        <v>42350</v>
      </c>
      <c r="F2538" s="30">
        <v>45120</v>
      </c>
      <c r="G2538" t="s">
        <v>20506</v>
      </c>
      <c r="H2538" t="s">
        <v>20508</v>
      </c>
      <c r="I2538" t="s">
        <v>3060</v>
      </c>
      <c r="J2538" t="str">
        <f>_xlfn.XLOOKUP('Policy Details'!$I2538,'Customer Information'!$A$2:$A$5001,'Customer Information'!$E$2:$E$5001)</f>
        <v>26-35</v>
      </c>
      <c r="K2538" t="str">
        <f>_xlfn.XLOOKUP('Policy Details'!$I2538,'Customer Information'!$A$2:$A$5001,'Customer Information'!$C$2:$C$5001)</f>
        <v>Other</v>
      </c>
      <c r="L2538">
        <f>YEAR('Policy Details'!$E2538)</f>
        <v>2015</v>
      </c>
    </row>
    <row r="2539" spans="1:12">
      <c r="A2539" t="s">
        <v>18037</v>
      </c>
      <c r="B2539" t="s">
        <v>20503</v>
      </c>
      <c r="C2539">
        <v>403276</v>
      </c>
      <c r="D2539">
        <v>117.92</v>
      </c>
      <c r="E2539" s="30">
        <v>42622</v>
      </c>
      <c r="F2539" s="30">
        <v>44652</v>
      </c>
      <c r="G2539" t="s">
        <v>20504</v>
      </c>
      <c r="H2539" t="s">
        <v>20507</v>
      </c>
      <c r="I2539" t="s">
        <v>2885</v>
      </c>
      <c r="J2539" t="str">
        <f>_xlfn.XLOOKUP('Policy Details'!$I2539,'Customer Information'!$A$2:$A$5001,'Customer Information'!$E$2:$E$5001)</f>
        <v>36-45</v>
      </c>
      <c r="K2539" t="str">
        <f>_xlfn.XLOOKUP('Policy Details'!$I2539,'Customer Information'!$A$2:$A$5001,'Customer Information'!$C$2:$C$5001)</f>
        <v>Male</v>
      </c>
      <c r="L2539">
        <f>YEAR('Policy Details'!$E2539)</f>
        <v>2016</v>
      </c>
    </row>
    <row r="2540" spans="1:12">
      <c r="A2540" t="s">
        <v>18038</v>
      </c>
      <c r="B2540" t="s">
        <v>20500</v>
      </c>
      <c r="C2540">
        <v>89784</v>
      </c>
      <c r="D2540">
        <v>405.86</v>
      </c>
      <c r="E2540" s="30">
        <v>45061</v>
      </c>
      <c r="F2540" s="30">
        <v>48146</v>
      </c>
      <c r="G2540" t="s">
        <v>20504</v>
      </c>
      <c r="H2540" t="s">
        <v>20507</v>
      </c>
      <c r="I2540" t="s">
        <v>3898</v>
      </c>
      <c r="J2540" t="str">
        <f>_xlfn.XLOOKUP('Policy Details'!$I2540,'Customer Information'!$A$2:$A$5001,'Customer Information'!$E$2:$E$5001)</f>
        <v>56+</v>
      </c>
      <c r="K2540" t="str">
        <f>_xlfn.XLOOKUP('Policy Details'!$I2540,'Customer Information'!$A$2:$A$5001,'Customer Information'!$C$2:$C$5001)</f>
        <v>Female</v>
      </c>
      <c r="L2540">
        <f>YEAR('Policy Details'!$E2540)</f>
        <v>2023</v>
      </c>
    </row>
    <row r="2541" spans="1:12">
      <c r="A2541" t="s">
        <v>18039</v>
      </c>
      <c r="B2541" t="s">
        <v>20501</v>
      </c>
      <c r="C2541">
        <v>426831</v>
      </c>
      <c r="D2541">
        <v>476.33</v>
      </c>
      <c r="E2541" s="30">
        <v>43986</v>
      </c>
      <c r="F2541" s="30">
        <v>47148</v>
      </c>
      <c r="G2541" t="s">
        <v>20504</v>
      </c>
      <c r="H2541" t="s">
        <v>20507</v>
      </c>
      <c r="I2541" t="s">
        <v>217</v>
      </c>
      <c r="J2541" t="str">
        <f>_xlfn.XLOOKUP('Policy Details'!$I2541,'Customer Information'!$A$2:$A$5001,'Customer Information'!$E$2:$E$5001)</f>
        <v>56+</v>
      </c>
      <c r="K2541" t="str">
        <f>_xlfn.XLOOKUP('Policy Details'!$I2541,'Customer Information'!$A$2:$A$5001,'Customer Information'!$C$2:$C$5001)</f>
        <v>Female</v>
      </c>
      <c r="L2541">
        <f>YEAR('Policy Details'!$E2541)</f>
        <v>2020</v>
      </c>
    </row>
    <row r="2542" spans="1:12">
      <c r="A2542" t="s">
        <v>18040</v>
      </c>
      <c r="B2542" t="s">
        <v>20501</v>
      </c>
      <c r="C2542">
        <v>470013</v>
      </c>
      <c r="D2542">
        <v>739.62</v>
      </c>
      <c r="E2542" s="30">
        <v>42330</v>
      </c>
      <c r="F2542" s="30">
        <v>44909</v>
      </c>
      <c r="G2542" t="s">
        <v>20504</v>
      </c>
      <c r="H2542" t="s">
        <v>20507</v>
      </c>
      <c r="I2542" t="s">
        <v>441</v>
      </c>
      <c r="J2542" t="str">
        <f>_xlfn.XLOOKUP('Policy Details'!$I2542,'Customer Information'!$A$2:$A$5001,'Customer Information'!$E$2:$E$5001)</f>
        <v>46-55</v>
      </c>
      <c r="K2542" t="str">
        <f>_xlfn.XLOOKUP('Policy Details'!$I2542,'Customer Information'!$A$2:$A$5001,'Customer Information'!$C$2:$C$5001)</f>
        <v>Female</v>
      </c>
      <c r="L2542">
        <f>YEAR('Policy Details'!$E2542)</f>
        <v>2015</v>
      </c>
    </row>
    <row r="2543" spans="1:12">
      <c r="A2543" t="s">
        <v>18041</v>
      </c>
      <c r="B2543" t="s">
        <v>20500</v>
      </c>
      <c r="C2543">
        <v>446018</v>
      </c>
      <c r="D2543">
        <v>1448.3</v>
      </c>
      <c r="E2543" s="30">
        <v>43874</v>
      </c>
      <c r="F2543" s="30">
        <v>45286</v>
      </c>
      <c r="G2543" t="s">
        <v>20505</v>
      </c>
      <c r="H2543" t="s">
        <v>20509</v>
      </c>
      <c r="I2543" t="s">
        <v>420</v>
      </c>
      <c r="J2543" t="str">
        <f>_xlfn.XLOOKUP('Policy Details'!$I2543,'Customer Information'!$A$2:$A$5001,'Customer Information'!$E$2:$E$5001)</f>
        <v>56+</v>
      </c>
      <c r="K2543" t="str">
        <f>_xlfn.XLOOKUP('Policy Details'!$I2543,'Customer Information'!$A$2:$A$5001,'Customer Information'!$C$2:$C$5001)</f>
        <v>Female</v>
      </c>
      <c r="L2543">
        <f>YEAR('Policy Details'!$E2543)</f>
        <v>2020</v>
      </c>
    </row>
    <row r="2544" spans="1:12">
      <c r="A2544" t="s">
        <v>18042</v>
      </c>
      <c r="B2544" t="s">
        <v>20501</v>
      </c>
      <c r="C2544">
        <v>265486</v>
      </c>
      <c r="D2544">
        <v>987.82</v>
      </c>
      <c r="E2544" s="30">
        <v>44828</v>
      </c>
      <c r="F2544" s="30">
        <v>46341</v>
      </c>
      <c r="G2544" t="s">
        <v>20506</v>
      </c>
      <c r="H2544" t="s">
        <v>20509</v>
      </c>
      <c r="I2544" t="s">
        <v>3713</v>
      </c>
      <c r="J2544" t="str">
        <f>_xlfn.XLOOKUP('Policy Details'!$I2544,'Customer Information'!$A$2:$A$5001,'Customer Information'!$E$2:$E$5001)</f>
        <v>36-45</v>
      </c>
      <c r="K2544" t="str">
        <f>_xlfn.XLOOKUP('Policy Details'!$I2544,'Customer Information'!$A$2:$A$5001,'Customer Information'!$C$2:$C$5001)</f>
        <v>Other</v>
      </c>
      <c r="L2544">
        <f>YEAR('Policy Details'!$E2544)</f>
        <v>2022</v>
      </c>
    </row>
    <row r="2545" spans="1:12">
      <c r="A2545" t="s">
        <v>18043</v>
      </c>
      <c r="B2545" t="s">
        <v>20501</v>
      </c>
      <c r="C2545">
        <v>191554</v>
      </c>
      <c r="D2545">
        <v>942.82</v>
      </c>
      <c r="E2545" s="30">
        <v>42803</v>
      </c>
      <c r="F2545" s="30">
        <v>46358</v>
      </c>
      <c r="G2545" t="s">
        <v>20504</v>
      </c>
      <c r="H2545" t="s">
        <v>20508</v>
      </c>
      <c r="I2545" t="s">
        <v>3705</v>
      </c>
      <c r="J2545" t="str">
        <f>_xlfn.XLOOKUP('Policy Details'!$I2545,'Customer Information'!$A$2:$A$5001,'Customer Information'!$E$2:$E$5001)</f>
        <v>56+</v>
      </c>
      <c r="K2545" t="str">
        <f>_xlfn.XLOOKUP('Policy Details'!$I2545,'Customer Information'!$A$2:$A$5001,'Customer Information'!$C$2:$C$5001)</f>
        <v>Female</v>
      </c>
      <c r="L2545">
        <f>YEAR('Policy Details'!$E2545)</f>
        <v>2017</v>
      </c>
    </row>
    <row r="2546" spans="1:12">
      <c r="A2546" t="s">
        <v>18044</v>
      </c>
      <c r="B2546" t="s">
        <v>20503</v>
      </c>
      <c r="C2546">
        <v>271975</v>
      </c>
      <c r="D2546">
        <v>1616.17</v>
      </c>
      <c r="E2546" s="30">
        <v>42162</v>
      </c>
      <c r="F2546" s="30">
        <v>45312</v>
      </c>
      <c r="G2546" t="s">
        <v>20505</v>
      </c>
      <c r="H2546" t="s">
        <v>20509</v>
      </c>
      <c r="I2546" t="s">
        <v>1707</v>
      </c>
      <c r="J2546" t="str">
        <f>_xlfn.XLOOKUP('Policy Details'!$I2546,'Customer Information'!$A$2:$A$5001,'Customer Information'!$E$2:$E$5001)</f>
        <v>56+</v>
      </c>
      <c r="K2546" t="str">
        <f>_xlfn.XLOOKUP('Policy Details'!$I2546,'Customer Information'!$A$2:$A$5001,'Customer Information'!$C$2:$C$5001)</f>
        <v>Female</v>
      </c>
      <c r="L2546">
        <f>YEAR('Policy Details'!$E2546)</f>
        <v>2015</v>
      </c>
    </row>
    <row r="2547" spans="1:12">
      <c r="A2547" t="s">
        <v>18045</v>
      </c>
      <c r="B2547" t="s">
        <v>20500</v>
      </c>
      <c r="C2547">
        <v>231181</v>
      </c>
      <c r="D2547">
        <v>1556.27</v>
      </c>
      <c r="E2547" s="30">
        <v>42135</v>
      </c>
      <c r="F2547" s="30">
        <v>44763</v>
      </c>
      <c r="G2547" t="s">
        <v>20506</v>
      </c>
      <c r="H2547" t="s">
        <v>20507</v>
      </c>
      <c r="I2547" t="s">
        <v>1147</v>
      </c>
      <c r="J2547" t="str">
        <f>_xlfn.XLOOKUP('Policy Details'!$I2547,'Customer Information'!$A$2:$A$5001,'Customer Information'!$E$2:$E$5001)</f>
        <v>56+</v>
      </c>
      <c r="K2547" t="str">
        <f>_xlfn.XLOOKUP('Policy Details'!$I2547,'Customer Information'!$A$2:$A$5001,'Customer Information'!$C$2:$C$5001)</f>
        <v>Female</v>
      </c>
      <c r="L2547">
        <f>YEAR('Policy Details'!$E2547)</f>
        <v>2015</v>
      </c>
    </row>
    <row r="2548" spans="1:12">
      <c r="A2548" t="s">
        <v>18046</v>
      </c>
      <c r="B2548" t="s">
        <v>20502</v>
      </c>
      <c r="C2548">
        <v>116654</v>
      </c>
      <c r="D2548">
        <v>1172.94</v>
      </c>
      <c r="E2548" s="30">
        <v>44931</v>
      </c>
      <c r="F2548" s="30">
        <v>46497</v>
      </c>
      <c r="G2548" t="s">
        <v>20506</v>
      </c>
      <c r="H2548" t="s">
        <v>20507</v>
      </c>
      <c r="I2548" t="s">
        <v>444</v>
      </c>
      <c r="J2548" t="str">
        <f>_xlfn.XLOOKUP('Policy Details'!$I2548,'Customer Information'!$A$2:$A$5001,'Customer Information'!$E$2:$E$5001)</f>
        <v>56+</v>
      </c>
      <c r="K2548" t="str">
        <f>_xlfn.XLOOKUP('Policy Details'!$I2548,'Customer Information'!$A$2:$A$5001,'Customer Information'!$C$2:$C$5001)</f>
        <v>Other</v>
      </c>
      <c r="L2548">
        <f>YEAR('Policy Details'!$E2548)</f>
        <v>2023</v>
      </c>
    </row>
    <row r="2549" spans="1:12">
      <c r="A2549" t="s">
        <v>18047</v>
      </c>
      <c r="B2549" t="s">
        <v>20502</v>
      </c>
      <c r="C2549">
        <v>81316</v>
      </c>
      <c r="D2549">
        <v>413.73</v>
      </c>
      <c r="E2549" s="30">
        <v>44342</v>
      </c>
      <c r="F2549" s="30">
        <v>46479</v>
      </c>
      <c r="G2549" t="s">
        <v>20506</v>
      </c>
      <c r="H2549" t="s">
        <v>20507</v>
      </c>
      <c r="I2549" t="s">
        <v>4374</v>
      </c>
      <c r="J2549" t="str">
        <f>_xlfn.XLOOKUP('Policy Details'!$I2549,'Customer Information'!$A$2:$A$5001,'Customer Information'!$E$2:$E$5001)</f>
        <v>26-35</v>
      </c>
      <c r="K2549" t="str">
        <f>_xlfn.XLOOKUP('Policy Details'!$I2549,'Customer Information'!$A$2:$A$5001,'Customer Information'!$C$2:$C$5001)</f>
        <v>Other</v>
      </c>
      <c r="L2549">
        <f>YEAR('Policy Details'!$E2549)</f>
        <v>2021</v>
      </c>
    </row>
    <row r="2550" spans="1:12">
      <c r="A2550" t="s">
        <v>18048</v>
      </c>
      <c r="B2550" t="s">
        <v>20502</v>
      </c>
      <c r="C2550">
        <v>126031</v>
      </c>
      <c r="D2550">
        <v>1010.24</v>
      </c>
      <c r="E2550" s="30">
        <v>43689</v>
      </c>
      <c r="F2550" s="30">
        <v>45854</v>
      </c>
      <c r="G2550" t="s">
        <v>20506</v>
      </c>
      <c r="H2550" t="s">
        <v>20508</v>
      </c>
      <c r="I2550" t="s">
        <v>4378</v>
      </c>
      <c r="J2550" t="str">
        <f>_xlfn.XLOOKUP('Policy Details'!$I2550,'Customer Information'!$A$2:$A$5001,'Customer Information'!$E$2:$E$5001)</f>
        <v>18-25</v>
      </c>
      <c r="K2550" t="str">
        <f>_xlfn.XLOOKUP('Policy Details'!$I2550,'Customer Information'!$A$2:$A$5001,'Customer Information'!$C$2:$C$5001)</f>
        <v>Male</v>
      </c>
      <c r="L2550">
        <f>YEAR('Policy Details'!$E2550)</f>
        <v>2019</v>
      </c>
    </row>
    <row r="2551" spans="1:12">
      <c r="A2551" t="s">
        <v>18049</v>
      </c>
      <c r="B2551" t="s">
        <v>20500</v>
      </c>
      <c r="C2551">
        <v>139573</v>
      </c>
      <c r="D2551">
        <v>1440.28</v>
      </c>
      <c r="E2551" s="30">
        <v>43326</v>
      </c>
      <c r="F2551" s="30">
        <v>45999</v>
      </c>
      <c r="G2551" t="s">
        <v>20504</v>
      </c>
      <c r="H2551" t="s">
        <v>20507</v>
      </c>
      <c r="I2551" t="s">
        <v>651</v>
      </c>
      <c r="J2551" t="str">
        <f>_xlfn.XLOOKUP('Policy Details'!$I2551,'Customer Information'!$A$2:$A$5001,'Customer Information'!$E$2:$E$5001)</f>
        <v>36-45</v>
      </c>
      <c r="K2551" t="str">
        <f>_xlfn.XLOOKUP('Policy Details'!$I2551,'Customer Information'!$A$2:$A$5001,'Customer Information'!$C$2:$C$5001)</f>
        <v>Male</v>
      </c>
      <c r="L2551">
        <f>YEAR('Policy Details'!$E2551)</f>
        <v>2018</v>
      </c>
    </row>
    <row r="2552" spans="1:12">
      <c r="A2552" t="s">
        <v>18050</v>
      </c>
      <c r="B2552" t="s">
        <v>20502</v>
      </c>
      <c r="C2552">
        <v>325581</v>
      </c>
      <c r="D2552">
        <v>962.72</v>
      </c>
      <c r="E2552" s="30">
        <v>42270</v>
      </c>
      <c r="F2552" s="30">
        <v>42867</v>
      </c>
      <c r="G2552" t="s">
        <v>20505</v>
      </c>
      <c r="H2552" t="s">
        <v>20509</v>
      </c>
      <c r="I2552" t="s">
        <v>4058</v>
      </c>
      <c r="J2552" t="str">
        <f>_xlfn.XLOOKUP('Policy Details'!$I2552,'Customer Information'!$A$2:$A$5001,'Customer Information'!$E$2:$E$5001)</f>
        <v>18-25</v>
      </c>
      <c r="K2552" t="str">
        <f>_xlfn.XLOOKUP('Policy Details'!$I2552,'Customer Information'!$A$2:$A$5001,'Customer Information'!$C$2:$C$5001)</f>
        <v>Male</v>
      </c>
      <c r="L2552">
        <f>YEAR('Policy Details'!$E2552)</f>
        <v>2015</v>
      </c>
    </row>
    <row r="2553" spans="1:12">
      <c r="A2553" t="s">
        <v>18051</v>
      </c>
      <c r="B2553" t="s">
        <v>20501</v>
      </c>
      <c r="C2553">
        <v>246091</v>
      </c>
      <c r="D2553">
        <v>962.22</v>
      </c>
      <c r="E2553" s="30">
        <v>44293</v>
      </c>
      <c r="F2553" s="30">
        <v>47332</v>
      </c>
      <c r="G2553" t="s">
        <v>20505</v>
      </c>
      <c r="H2553" t="s">
        <v>20508</v>
      </c>
      <c r="I2553" t="s">
        <v>2465</v>
      </c>
      <c r="J2553" t="str">
        <f>_xlfn.XLOOKUP('Policy Details'!$I2553,'Customer Information'!$A$2:$A$5001,'Customer Information'!$E$2:$E$5001)</f>
        <v>56+</v>
      </c>
      <c r="K2553" t="str">
        <f>_xlfn.XLOOKUP('Policy Details'!$I2553,'Customer Information'!$A$2:$A$5001,'Customer Information'!$C$2:$C$5001)</f>
        <v>Other</v>
      </c>
      <c r="L2553">
        <f>YEAR('Policy Details'!$E2553)</f>
        <v>2021</v>
      </c>
    </row>
    <row r="2554" spans="1:12">
      <c r="A2554" t="s">
        <v>18052</v>
      </c>
      <c r="B2554" t="s">
        <v>20500</v>
      </c>
      <c r="C2554">
        <v>202454</v>
      </c>
      <c r="D2554">
        <v>1879.8</v>
      </c>
      <c r="E2554" s="30">
        <v>42476</v>
      </c>
      <c r="F2554" s="30">
        <v>43331</v>
      </c>
      <c r="G2554" t="s">
        <v>20505</v>
      </c>
      <c r="H2554" t="s">
        <v>20507</v>
      </c>
      <c r="I2554" t="s">
        <v>683</v>
      </c>
      <c r="J2554" t="str">
        <f>_xlfn.XLOOKUP('Policy Details'!$I2554,'Customer Information'!$A$2:$A$5001,'Customer Information'!$E$2:$E$5001)</f>
        <v>26-35</v>
      </c>
      <c r="K2554" t="str">
        <f>_xlfn.XLOOKUP('Policy Details'!$I2554,'Customer Information'!$A$2:$A$5001,'Customer Information'!$C$2:$C$5001)</f>
        <v>Other</v>
      </c>
      <c r="L2554">
        <f>YEAR('Policy Details'!$E2554)</f>
        <v>2016</v>
      </c>
    </row>
    <row r="2555" spans="1:12">
      <c r="A2555" t="s">
        <v>18053</v>
      </c>
      <c r="B2555" t="s">
        <v>20503</v>
      </c>
      <c r="C2555">
        <v>96262</v>
      </c>
      <c r="D2555">
        <v>1946.44</v>
      </c>
      <c r="E2555" s="30">
        <v>42069</v>
      </c>
      <c r="F2555" s="30">
        <v>43975</v>
      </c>
      <c r="G2555" t="s">
        <v>20506</v>
      </c>
      <c r="H2555" t="s">
        <v>20509</v>
      </c>
      <c r="I2555" t="s">
        <v>2256</v>
      </c>
      <c r="J2555" t="str">
        <f>_xlfn.XLOOKUP('Policy Details'!$I2555,'Customer Information'!$A$2:$A$5001,'Customer Information'!$E$2:$E$5001)</f>
        <v>26-35</v>
      </c>
      <c r="K2555" t="str">
        <f>_xlfn.XLOOKUP('Policy Details'!$I2555,'Customer Information'!$A$2:$A$5001,'Customer Information'!$C$2:$C$5001)</f>
        <v>Male</v>
      </c>
      <c r="L2555">
        <f>YEAR('Policy Details'!$E2555)</f>
        <v>2015</v>
      </c>
    </row>
    <row r="2556" spans="1:12">
      <c r="A2556" t="s">
        <v>18054</v>
      </c>
      <c r="B2556" t="s">
        <v>20500</v>
      </c>
      <c r="C2556">
        <v>213032</v>
      </c>
      <c r="D2556">
        <v>465.94</v>
      </c>
      <c r="E2556" s="30">
        <v>43358</v>
      </c>
      <c r="F2556" s="30">
        <v>45046</v>
      </c>
      <c r="G2556" t="s">
        <v>20505</v>
      </c>
      <c r="H2556" t="s">
        <v>20509</v>
      </c>
      <c r="I2556" t="s">
        <v>1547</v>
      </c>
      <c r="J2556" t="str">
        <f>_xlfn.XLOOKUP('Policy Details'!$I2556,'Customer Information'!$A$2:$A$5001,'Customer Information'!$E$2:$E$5001)</f>
        <v>56+</v>
      </c>
      <c r="K2556" t="str">
        <f>_xlfn.XLOOKUP('Policy Details'!$I2556,'Customer Information'!$A$2:$A$5001,'Customer Information'!$C$2:$C$5001)</f>
        <v>Male</v>
      </c>
      <c r="L2556">
        <f>YEAR('Policy Details'!$E2556)</f>
        <v>2018</v>
      </c>
    </row>
    <row r="2557" spans="1:12">
      <c r="A2557" t="s">
        <v>18055</v>
      </c>
      <c r="B2557" t="s">
        <v>20501</v>
      </c>
      <c r="C2557">
        <v>163351</v>
      </c>
      <c r="D2557">
        <v>1070.26</v>
      </c>
      <c r="E2557" s="30">
        <v>43042</v>
      </c>
      <c r="F2557" s="30">
        <v>44499</v>
      </c>
      <c r="G2557" t="s">
        <v>20504</v>
      </c>
      <c r="H2557" t="s">
        <v>20509</v>
      </c>
      <c r="I2557" t="s">
        <v>3122</v>
      </c>
      <c r="J2557" t="str">
        <f>_xlfn.XLOOKUP('Policy Details'!$I2557,'Customer Information'!$A$2:$A$5001,'Customer Information'!$E$2:$E$5001)</f>
        <v>26-35</v>
      </c>
      <c r="K2557" t="str">
        <f>_xlfn.XLOOKUP('Policy Details'!$I2557,'Customer Information'!$A$2:$A$5001,'Customer Information'!$C$2:$C$5001)</f>
        <v>Female</v>
      </c>
      <c r="L2557">
        <f>YEAR('Policy Details'!$E2557)</f>
        <v>2017</v>
      </c>
    </row>
    <row r="2558" spans="1:12">
      <c r="A2558" t="s">
        <v>18056</v>
      </c>
      <c r="B2558" t="s">
        <v>20501</v>
      </c>
      <c r="C2558">
        <v>328822</v>
      </c>
      <c r="D2558">
        <v>1946.51</v>
      </c>
      <c r="E2558" s="30">
        <v>44784</v>
      </c>
      <c r="F2558" s="30">
        <v>46162</v>
      </c>
      <c r="G2558" t="s">
        <v>20505</v>
      </c>
      <c r="H2558" t="s">
        <v>20507</v>
      </c>
      <c r="I2558" t="s">
        <v>1387</v>
      </c>
      <c r="J2558" t="str">
        <f>_xlfn.XLOOKUP('Policy Details'!$I2558,'Customer Information'!$A$2:$A$5001,'Customer Information'!$E$2:$E$5001)</f>
        <v>56+</v>
      </c>
      <c r="K2558" t="str">
        <f>_xlfn.XLOOKUP('Policy Details'!$I2558,'Customer Information'!$A$2:$A$5001,'Customer Information'!$C$2:$C$5001)</f>
        <v>Female</v>
      </c>
      <c r="L2558">
        <f>YEAR('Policy Details'!$E2558)</f>
        <v>2022</v>
      </c>
    </row>
    <row r="2559" spans="1:12">
      <c r="A2559" t="s">
        <v>18057</v>
      </c>
      <c r="B2559" t="s">
        <v>20500</v>
      </c>
      <c r="C2559">
        <v>203709</v>
      </c>
      <c r="D2559">
        <v>255.94</v>
      </c>
      <c r="E2559" s="30">
        <v>45236</v>
      </c>
      <c r="F2559" s="30">
        <v>47787</v>
      </c>
      <c r="G2559" t="s">
        <v>20504</v>
      </c>
      <c r="H2559" t="s">
        <v>20509</v>
      </c>
      <c r="I2559" t="s">
        <v>4608</v>
      </c>
      <c r="J2559" t="str">
        <f>_xlfn.XLOOKUP('Policy Details'!$I2559,'Customer Information'!$A$2:$A$5001,'Customer Information'!$E$2:$E$5001)</f>
        <v>46-55</v>
      </c>
      <c r="K2559" t="str">
        <f>_xlfn.XLOOKUP('Policy Details'!$I2559,'Customer Information'!$A$2:$A$5001,'Customer Information'!$C$2:$C$5001)</f>
        <v>Female</v>
      </c>
      <c r="L2559">
        <f>YEAR('Policy Details'!$E2559)</f>
        <v>2023</v>
      </c>
    </row>
    <row r="2560" spans="1:12">
      <c r="A2560" t="s">
        <v>18058</v>
      </c>
      <c r="B2560" t="s">
        <v>20500</v>
      </c>
      <c r="C2560">
        <v>81015</v>
      </c>
      <c r="D2560">
        <v>1500.66</v>
      </c>
      <c r="E2560" s="30">
        <v>42395</v>
      </c>
      <c r="F2560" s="30">
        <v>44256</v>
      </c>
      <c r="G2560" t="s">
        <v>20505</v>
      </c>
      <c r="H2560" t="s">
        <v>20508</v>
      </c>
      <c r="I2560" t="s">
        <v>245</v>
      </c>
      <c r="J2560" t="str">
        <f>_xlfn.XLOOKUP('Policy Details'!$I2560,'Customer Information'!$A$2:$A$5001,'Customer Information'!$E$2:$E$5001)</f>
        <v>18-25</v>
      </c>
      <c r="K2560" t="str">
        <f>_xlfn.XLOOKUP('Policy Details'!$I2560,'Customer Information'!$A$2:$A$5001,'Customer Information'!$C$2:$C$5001)</f>
        <v>Female</v>
      </c>
      <c r="L2560">
        <f>YEAR('Policy Details'!$E2560)</f>
        <v>2016</v>
      </c>
    </row>
    <row r="2561" spans="1:12">
      <c r="A2561" t="s">
        <v>18059</v>
      </c>
      <c r="B2561" t="s">
        <v>20502</v>
      </c>
      <c r="C2561">
        <v>473953</v>
      </c>
      <c r="D2561">
        <v>1413.46</v>
      </c>
      <c r="E2561" s="30">
        <v>44074</v>
      </c>
      <c r="F2561" s="30">
        <v>45671</v>
      </c>
      <c r="G2561" t="s">
        <v>20506</v>
      </c>
      <c r="H2561" t="s">
        <v>20509</v>
      </c>
      <c r="I2561" t="s">
        <v>3073</v>
      </c>
      <c r="J2561" t="str">
        <f>_xlfn.XLOOKUP('Policy Details'!$I2561,'Customer Information'!$A$2:$A$5001,'Customer Information'!$E$2:$E$5001)</f>
        <v>56+</v>
      </c>
      <c r="K2561" t="str">
        <f>_xlfn.XLOOKUP('Policy Details'!$I2561,'Customer Information'!$A$2:$A$5001,'Customer Information'!$C$2:$C$5001)</f>
        <v>Female</v>
      </c>
      <c r="L2561">
        <f>YEAR('Policy Details'!$E2561)</f>
        <v>2020</v>
      </c>
    </row>
    <row r="2562" spans="1:12">
      <c r="A2562" t="s">
        <v>18060</v>
      </c>
      <c r="B2562" t="s">
        <v>20503</v>
      </c>
      <c r="C2562">
        <v>425735</v>
      </c>
      <c r="D2562">
        <v>1354.39</v>
      </c>
      <c r="E2562" s="30">
        <v>45420</v>
      </c>
      <c r="F2562" s="30">
        <v>46141</v>
      </c>
      <c r="G2562" t="s">
        <v>20506</v>
      </c>
      <c r="H2562" t="s">
        <v>20507</v>
      </c>
      <c r="I2562" t="s">
        <v>3374</v>
      </c>
      <c r="J2562" t="str">
        <f>_xlfn.XLOOKUP('Policy Details'!$I2562,'Customer Information'!$A$2:$A$5001,'Customer Information'!$E$2:$E$5001)</f>
        <v>56+</v>
      </c>
      <c r="K2562" t="str">
        <f>_xlfn.XLOOKUP('Policy Details'!$I2562,'Customer Information'!$A$2:$A$5001,'Customer Information'!$C$2:$C$5001)</f>
        <v>Female</v>
      </c>
      <c r="L2562">
        <f>YEAR('Policy Details'!$E2562)</f>
        <v>2024</v>
      </c>
    </row>
    <row r="2563" spans="1:12">
      <c r="A2563" t="s">
        <v>18061</v>
      </c>
      <c r="B2563" t="s">
        <v>20501</v>
      </c>
      <c r="C2563">
        <v>117486</v>
      </c>
      <c r="D2563">
        <v>453.61</v>
      </c>
      <c r="E2563" s="30">
        <v>45515</v>
      </c>
      <c r="F2563" s="30">
        <v>47108</v>
      </c>
      <c r="G2563" t="s">
        <v>20506</v>
      </c>
      <c r="H2563" t="s">
        <v>20509</v>
      </c>
      <c r="I2563" t="s">
        <v>177</v>
      </c>
      <c r="J2563" t="str">
        <f>_xlfn.XLOOKUP('Policy Details'!$I2563,'Customer Information'!$A$2:$A$5001,'Customer Information'!$E$2:$E$5001)</f>
        <v>18-25</v>
      </c>
      <c r="K2563" t="str">
        <f>_xlfn.XLOOKUP('Policy Details'!$I2563,'Customer Information'!$A$2:$A$5001,'Customer Information'!$C$2:$C$5001)</f>
        <v>Male</v>
      </c>
      <c r="L2563">
        <f>YEAR('Policy Details'!$E2563)</f>
        <v>2024</v>
      </c>
    </row>
    <row r="2564" spans="1:12">
      <c r="A2564" t="s">
        <v>18062</v>
      </c>
      <c r="B2564" t="s">
        <v>20502</v>
      </c>
      <c r="C2564">
        <v>349962</v>
      </c>
      <c r="D2564">
        <v>861.21</v>
      </c>
      <c r="E2564" s="30">
        <v>43848</v>
      </c>
      <c r="F2564" s="30">
        <v>47489</v>
      </c>
      <c r="G2564" t="s">
        <v>20505</v>
      </c>
      <c r="H2564" t="s">
        <v>20509</v>
      </c>
      <c r="I2564" t="s">
        <v>2108</v>
      </c>
      <c r="J2564" t="str">
        <f>_xlfn.XLOOKUP('Policy Details'!$I2564,'Customer Information'!$A$2:$A$5001,'Customer Information'!$E$2:$E$5001)</f>
        <v>36-45</v>
      </c>
      <c r="K2564" t="str">
        <f>_xlfn.XLOOKUP('Policy Details'!$I2564,'Customer Information'!$A$2:$A$5001,'Customer Information'!$C$2:$C$5001)</f>
        <v>Other</v>
      </c>
      <c r="L2564">
        <f>YEAR('Policy Details'!$E2564)</f>
        <v>2020</v>
      </c>
    </row>
    <row r="2565" spans="1:12">
      <c r="A2565" t="s">
        <v>18063</v>
      </c>
      <c r="B2565" t="s">
        <v>20501</v>
      </c>
      <c r="C2565">
        <v>364165</v>
      </c>
      <c r="D2565">
        <v>347.67</v>
      </c>
      <c r="E2565" s="30">
        <v>45149</v>
      </c>
      <c r="F2565" s="30">
        <v>47214</v>
      </c>
      <c r="G2565" t="s">
        <v>20504</v>
      </c>
      <c r="H2565" t="s">
        <v>20507</v>
      </c>
      <c r="I2565" t="s">
        <v>2349</v>
      </c>
      <c r="J2565" t="str">
        <f>_xlfn.XLOOKUP('Policy Details'!$I2565,'Customer Information'!$A$2:$A$5001,'Customer Information'!$E$2:$E$5001)</f>
        <v>26-35</v>
      </c>
      <c r="K2565" t="str">
        <f>_xlfn.XLOOKUP('Policy Details'!$I2565,'Customer Information'!$A$2:$A$5001,'Customer Information'!$C$2:$C$5001)</f>
        <v>Male</v>
      </c>
      <c r="L2565">
        <f>YEAR('Policy Details'!$E2565)</f>
        <v>2023</v>
      </c>
    </row>
    <row r="2566" spans="1:12">
      <c r="A2566" t="s">
        <v>18064</v>
      </c>
      <c r="B2566" t="s">
        <v>20500</v>
      </c>
      <c r="C2566">
        <v>244595</v>
      </c>
      <c r="D2566">
        <v>136.85</v>
      </c>
      <c r="E2566" s="30">
        <v>44542</v>
      </c>
      <c r="F2566" s="30">
        <v>45126</v>
      </c>
      <c r="G2566" t="s">
        <v>20505</v>
      </c>
      <c r="H2566" t="s">
        <v>20507</v>
      </c>
      <c r="I2566" t="s">
        <v>354</v>
      </c>
      <c r="J2566" t="str">
        <f>_xlfn.XLOOKUP('Policy Details'!$I2566,'Customer Information'!$A$2:$A$5001,'Customer Information'!$E$2:$E$5001)</f>
        <v>18-25</v>
      </c>
      <c r="K2566" t="str">
        <f>_xlfn.XLOOKUP('Policy Details'!$I2566,'Customer Information'!$A$2:$A$5001,'Customer Information'!$C$2:$C$5001)</f>
        <v>Female</v>
      </c>
      <c r="L2566">
        <f>YEAR('Policy Details'!$E2566)</f>
        <v>2021</v>
      </c>
    </row>
    <row r="2567" spans="1:12">
      <c r="A2567" t="s">
        <v>18065</v>
      </c>
      <c r="B2567" t="s">
        <v>20502</v>
      </c>
      <c r="C2567">
        <v>190337</v>
      </c>
      <c r="D2567">
        <v>1223.07</v>
      </c>
      <c r="E2567" s="30">
        <v>43339</v>
      </c>
      <c r="F2567" s="30">
        <v>46161</v>
      </c>
      <c r="G2567" t="s">
        <v>20504</v>
      </c>
      <c r="H2567" t="s">
        <v>20508</v>
      </c>
      <c r="I2567" t="s">
        <v>2495</v>
      </c>
      <c r="J2567" t="str">
        <f>_xlfn.XLOOKUP('Policy Details'!$I2567,'Customer Information'!$A$2:$A$5001,'Customer Information'!$E$2:$E$5001)</f>
        <v>46-55</v>
      </c>
      <c r="K2567" t="str">
        <f>_xlfn.XLOOKUP('Policy Details'!$I2567,'Customer Information'!$A$2:$A$5001,'Customer Information'!$C$2:$C$5001)</f>
        <v>Female</v>
      </c>
      <c r="L2567">
        <f>YEAR('Policy Details'!$E2567)</f>
        <v>2018</v>
      </c>
    </row>
    <row r="2568" spans="1:12">
      <c r="A2568" t="s">
        <v>18066</v>
      </c>
      <c r="B2568" t="s">
        <v>20502</v>
      </c>
      <c r="C2568">
        <v>365979</v>
      </c>
      <c r="D2568">
        <v>1094.5</v>
      </c>
      <c r="E2568" s="30">
        <v>44269</v>
      </c>
      <c r="F2568" s="30">
        <v>44648</v>
      </c>
      <c r="G2568" t="s">
        <v>20506</v>
      </c>
      <c r="H2568" t="s">
        <v>20509</v>
      </c>
      <c r="I2568" t="s">
        <v>374</v>
      </c>
      <c r="J2568" t="str">
        <f>_xlfn.XLOOKUP('Policy Details'!$I2568,'Customer Information'!$A$2:$A$5001,'Customer Information'!$E$2:$E$5001)</f>
        <v>56+</v>
      </c>
      <c r="K2568" t="str">
        <f>_xlfn.XLOOKUP('Policy Details'!$I2568,'Customer Information'!$A$2:$A$5001,'Customer Information'!$C$2:$C$5001)</f>
        <v>Female</v>
      </c>
      <c r="L2568">
        <f>YEAR('Policy Details'!$E2568)</f>
        <v>2021</v>
      </c>
    </row>
    <row r="2569" spans="1:12">
      <c r="A2569" t="s">
        <v>18067</v>
      </c>
      <c r="B2569" t="s">
        <v>20501</v>
      </c>
      <c r="C2569">
        <v>423216</v>
      </c>
      <c r="D2569">
        <v>360.59</v>
      </c>
      <c r="E2569" s="30">
        <v>44950</v>
      </c>
      <c r="F2569" s="30">
        <v>47852</v>
      </c>
      <c r="G2569" t="s">
        <v>20505</v>
      </c>
      <c r="H2569" t="s">
        <v>20507</v>
      </c>
      <c r="I2569" t="s">
        <v>3461</v>
      </c>
      <c r="J2569" t="str">
        <f>_xlfn.XLOOKUP('Policy Details'!$I2569,'Customer Information'!$A$2:$A$5001,'Customer Information'!$E$2:$E$5001)</f>
        <v>46-55</v>
      </c>
      <c r="K2569" t="str">
        <f>_xlfn.XLOOKUP('Policy Details'!$I2569,'Customer Information'!$A$2:$A$5001,'Customer Information'!$C$2:$C$5001)</f>
        <v>Male</v>
      </c>
      <c r="L2569">
        <f>YEAR('Policy Details'!$E2569)</f>
        <v>2023</v>
      </c>
    </row>
    <row r="2570" spans="1:12">
      <c r="A2570" t="s">
        <v>18068</v>
      </c>
      <c r="B2570" t="s">
        <v>20500</v>
      </c>
      <c r="C2570">
        <v>202145</v>
      </c>
      <c r="D2570">
        <v>1440.26</v>
      </c>
      <c r="E2570" s="30">
        <v>44182</v>
      </c>
      <c r="F2570" s="30">
        <v>46238</v>
      </c>
      <c r="G2570" t="s">
        <v>20506</v>
      </c>
      <c r="H2570" t="s">
        <v>20508</v>
      </c>
      <c r="I2570" t="s">
        <v>4115</v>
      </c>
      <c r="J2570" t="str">
        <f>_xlfn.XLOOKUP('Policy Details'!$I2570,'Customer Information'!$A$2:$A$5001,'Customer Information'!$E$2:$E$5001)</f>
        <v>56+</v>
      </c>
      <c r="K2570" t="str">
        <f>_xlfn.XLOOKUP('Policy Details'!$I2570,'Customer Information'!$A$2:$A$5001,'Customer Information'!$C$2:$C$5001)</f>
        <v>Female</v>
      </c>
      <c r="L2570">
        <f>YEAR('Policy Details'!$E2570)</f>
        <v>2020</v>
      </c>
    </row>
    <row r="2571" spans="1:12">
      <c r="A2571" t="s">
        <v>18069</v>
      </c>
      <c r="B2571" t="s">
        <v>20500</v>
      </c>
      <c r="C2571">
        <v>106175</v>
      </c>
      <c r="D2571">
        <v>308.63</v>
      </c>
      <c r="E2571" s="30">
        <v>45465</v>
      </c>
      <c r="F2571" s="30">
        <v>46725</v>
      </c>
      <c r="G2571" t="s">
        <v>20504</v>
      </c>
      <c r="H2571" t="s">
        <v>20508</v>
      </c>
      <c r="I2571" t="s">
        <v>761</v>
      </c>
      <c r="J2571" t="str">
        <f>_xlfn.XLOOKUP('Policy Details'!$I2571,'Customer Information'!$A$2:$A$5001,'Customer Information'!$E$2:$E$5001)</f>
        <v>26-35</v>
      </c>
      <c r="K2571" t="str">
        <f>_xlfn.XLOOKUP('Policy Details'!$I2571,'Customer Information'!$A$2:$A$5001,'Customer Information'!$C$2:$C$5001)</f>
        <v>Female</v>
      </c>
      <c r="L2571">
        <f>YEAR('Policy Details'!$E2571)</f>
        <v>2024</v>
      </c>
    </row>
    <row r="2572" spans="1:12">
      <c r="A2572" t="s">
        <v>18070</v>
      </c>
      <c r="B2572" t="s">
        <v>20503</v>
      </c>
      <c r="C2572">
        <v>328345</v>
      </c>
      <c r="D2572">
        <v>733.06</v>
      </c>
      <c r="E2572" s="30">
        <v>42724</v>
      </c>
      <c r="F2572" s="30">
        <v>44988</v>
      </c>
      <c r="G2572" t="s">
        <v>20504</v>
      </c>
      <c r="H2572" t="s">
        <v>20507</v>
      </c>
      <c r="I2572" t="s">
        <v>276</v>
      </c>
      <c r="J2572" t="str">
        <f>_xlfn.XLOOKUP('Policy Details'!$I2572,'Customer Information'!$A$2:$A$5001,'Customer Information'!$E$2:$E$5001)</f>
        <v>46-55</v>
      </c>
      <c r="K2572" t="str">
        <f>_xlfn.XLOOKUP('Policy Details'!$I2572,'Customer Information'!$A$2:$A$5001,'Customer Information'!$C$2:$C$5001)</f>
        <v>Female</v>
      </c>
      <c r="L2572">
        <f>YEAR('Policy Details'!$E2572)</f>
        <v>2016</v>
      </c>
    </row>
    <row r="2573" spans="1:12">
      <c r="A2573" t="s">
        <v>18071</v>
      </c>
      <c r="B2573" t="s">
        <v>20500</v>
      </c>
      <c r="C2573">
        <v>466880</v>
      </c>
      <c r="D2573">
        <v>1463.1</v>
      </c>
      <c r="E2573" s="30">
        <v>43572</v>
      </c>
      <c r="F2573" s="30">
        <v>46616</v>
      </c>
      <c r="G2573" t="s">
        <v>20505</v>
      </c>
      <c r="H2573" t="s">
        <v>20509</v>
      </c>
      <c r="I2573" t="s">
        <v>531</v>
      </c>
      <c r="J2573" t="str">
        <f>_xlfn.XLOOKUP('Policy Details'!$I2573,'Customer Information'!$A$2:$A$5001,'Customer Information'!$E$2:$E$5001)</f>
        <v>36-45</v>
      </c>
      <c r="K2573" t="str">
        <f>_xlfn.XLOOKUP('Policy Details'!$I2573,'Customer Information'!$A$2:$A$5001,'Customer Information'!$C$2:$C$5001)</f>
        <v>Other</v>
      </c>
      <c r="L2573">
        <f>YEAR('Policy Details'!$E2573)</f>
        <v>2019</v>
      </c>
    </row>
    <row r="2574" spans="1:12">
      <c r="A2574" t="s">
        <v>18072</v>
      </c>
      <c r="B2574" t="s">
        <v>20501</v>
      </c>
      <c r="C2574">
        <v>123593</v>
      </c>
      <c r="D2574">
        <v>1404.23</v>
      </c>
      <c r="E2574" s="30">
        <v>45197</v>
      </c>
      <c r="F2574" s="30">
        <v>47848</v>
      </c>
      <c r="G2574" t="s">
        <v>20505</v>
      </c>
      <c r="H2574" t="s">
        <v>20507</v>
      </c>
      <c r="I2574" t="s">
        <v>779</v>
      </c>
      <c r="J2574" t="str">
        <f>_xlfn.XLOOKUP('Policy Details'!$I2574,'Customer Information'!$A$2:$A$5001,'Customer Information'!$E$2:$E$5001)</f>
        <v>56+</v>
      </c>
      <c r="K2574" t="str">
        <f>_xlfn.XLOOKUP('Policy Details'!$I2574,'Customer Information'!$A$2:$A$5001,'Customer Information'!$C$2:$C$5001)</f>
        <v>Female</v>
      </c>
      <c r="L2574">
        <f>YEAR('Policy Details'!$E2574)</f>
        <v>2023</v>
      </c>
    </row>
    <row r="2575" spans="1:12">
      <c r="A2575" t="s">
        <v>18073</v>
      </c>
      <c r="B2575" t="s">
        <v>20503</v>
      </c>
      <c r="C2575">
        <v>184095</v>
      </c>
      <c r="D2575">
        <v>1790.85</v>
      </c>
      <c r="E2575" s="30">
        <v>42764</v>
      </c>
      <c r="F2575" s="30">
        <v>45927</v>
      </c>
      <c r="G2575" t="s">
        <v>20506</v>
      </c>
      <c r="H2575" t="s">
        <v>20507</v>
      </c>
      <c r="I2575" t="s">
        <v>1837</v>
      </c>
      <c r="J2575" t="str">
        <f>_xlfn.XLOOKUP('Policy Details'!$I2575,'Customer Information'!$A$2:$A$5001,'Customer Information'!$E$2:$E$5001)</f>
        <v>26-35</v>
      </c>
      <c r="K2575" t="str">
        <f>_xlfn.XLOOKUP('Policy Details'!$I2575,'Customer Information'!$A$2:$A$5001,'Customer Information'!$C$2:$C$5001)</f>
        <v>Female</v>
      </c>
      <c r="L2575">
        <f>YEAR('Policy Details'!$E2575)</f>
        <v>2017</v>
      </c>
    </row>
    <row r="2576" spans="1:12">
      <c r="A2576" t="s">
        <v>18074</v>
      </c>
      <c r="B2576" t="s">
        <v>20502</v>
      </c>
      <c r="C2576">
        <v>242692</v>
      </c>
      <c r="D2576">
        <v>721.34</v>
      </c>
      <c r="E2576" s="30">
        <v>43665</v>
      </c>
      <c r="F2576" s="30">
        <v>47005</v>
      </c>
      <c r="G2576" t="s">
        <v>20506</v>
      </c>
      <c r="H2576" t="s">
        <v>20509</v>
      </c>
      <c r="I2576" t="s">
        <v>2881</v>
      </c>
      <c r="J2576" t="str">
        <f>_xlfn.XLOOKUP('Policy Details'!$I2576,'Customer Information'!$A$2:$A$5001,'Customer Information'!$E$2:$E$5001)</f>
        <v>56+</v>
      </c>
      <c r="K2576" t="str">
        <f>_xlfn.XLOOKUP('Policy Details'!$I2576,'Customer Information'!$A$2:$A$5001,'Customer Information'!$C$2:$C$5001)</f>
        <v>Male</v>
      </c>
      <c r="L2576">
        <f>YEAR('Policy Details'!$E2576)</f>
        <v>2019</v>
      </c>
    </row>
    <row r="2577" spans="1:12">
      <c r="A2577" t="s">
        <v>18075</v>
      </c>
      <c r="B2577" t="s">
        <v>20503</v>
      </c>
      <c r="C2577">
        <v>379520</v>
      </c>
      <c r="D2577">
        <v>117.78</v>
      </c>
      <c r="E2577" s="30">
        <v>42200</v>
      </c>
      <c r="F2577" s="30">
        <v>45585</v>
      </c>
      <c r="G2577" t="s">
        <v>20506</v>
      </c>
      <c r="H2577" t="s">
        <v>20509</v>
      </c>
      <c r="I2577" t="s">
        <v>2999</v>
      </c>
      <c r="J2577" t="str">
        <f>_xlfn.XLOOKUP('Policy Details'!$I2577,'Customer Information'!$A$2:$A$5001,'Customer Information'!$E$2:$E$5001)</f>
        <v>26-35</v>
      </c>
      <c r="K2577" t="str">
        <f>_xlfn.XLOOKUP('Policy Details'!$I2577,'Customer Information'!$A$2:$A$5001,'Customer Information'!$C$2:$C$5001)</f>
        <v>Other</v>
      </c>
      <c r="L2577">
        <f>YEAR('Policy Details'!$E2577)</f>
        <v>2015</v>
      </c>
    </row>
    <row r="2578" spans="1:12">
      <c r="A2578" t="s">
        <v>18076</v>
      </c>
      <c r="B2578" t="s">
        <v>20501</v>
      </c>
      <c r="C2578">
        <v>278081</v>
      </c>
      <c r="D2578">
        <v>1524.53</v>
      </c>
      <c r="E2578" s="30">
        <v>42382</v>
      </c>
      <c r="F2578" s="30">
        <v>43354</v>
      </c>
      <c r="G2578" t="s">
        <v>20504</v>
      </c>
      <c r="H2578" t="s">
        <v>20507</v>
      </c>
      <c r="I2578" t="s">
        <v>1404</v>
      </c>
      <c r="J2578" t="str">
        <f>_xlfn.XLOOKUP('Policy Details'!$I2578,'Customer Information'!$A$2:$A$5001,'Customer Information'!$E$2:$E$5001)</f>
        <v>56+</v>
      </c>
      <c r="K2578" t="str">
        <f>_xlfn.XLOOKUP('Policy Details'!$I2578,'Customer Information'!$A$2:$A$5001,'Customer Information'!$C$2:$C$5001)</f>
        <v>Female</v>
      </c>
      <c r="L2578">
        <f>YEAR('Policy Details'!$E2578)</f>
        <v>2016</v>
      </c>
    </row>
    <row r="2579" spans="1:12">
      <c r="A2579" t="s">
        <v>18077</v>
      </c>
      <c r="B2579" t="s">
        <v>20503</v>
      </c>
      <c r="C2579">
        <v>265639</v>
      </c>
      <c r="D2579">
        <v>1849.67</v>
      </c>
      <c r="E2579" s="30">
        <v>45078</v>
      </c>
      <c r="F2579" s="30">
        <v>45648</v>
      </c>
      <c r="G2579" t="s">
        <v>20504</v>
      </c>
      <c r="H2579" t="s">
        <v>20508</v>
      </c>
      <c r="I2579" t="s">
        <v>1597</v>
      </c>
      <c r="J2579" t="str">
        <f>_xlfn.XLOOKUP('Policy Details'!$I2579,'Customer Information'!$A$2:$A$5001,'Customer Information'!$E$2:$E$5001)</f>
        <v>56+</v>
      </c>
      <c r="K2579" t="str">
        <f>_xlfn.XLOOKUP('Policy Details'!$I2579,'Customer Information'!$A$2:$A$5001,'Customer Information'!$C$2:$C$5001)</f>
        <v>Other</v>
      </c>
      <c r="L2579">
        <f>YEAR('Policy Details'!$E2579)</f>
        <v>2023</v>
      </c>
    </row>
    <row r="2580" spans="1:12">
      <c r="A2580" t="s">
        <v>18078</v>
      </c>
      <c r="B2580" t="s">
        <v>20500</v>
      </c>
      <c r="C2580">
        <v>229117</v>
      </c>
      <c r="D2580">
        <v>391.02</v>
      </c>
      <c r="E2580" s="30">
        <v>43139</v>
      </c>
      <c r="F2580" s="30">
        <v>46648</v>
      </c>
      <c r="G2580" t="s">
        <v>20504</v>
      </c>
      <c r="H2580" t="s">
        <v>20508</v>
      </c>
      <c r="I2580" t="s">
        <v>2992</v>
      </c>
      <c r="J2580" t="str">
        <f>_xlfn.XLOOKUP('Policy Details'!$I2580,'Customer Information'!$A$2:$A$5001,'Customer Information'!$E$2:$E$5001)</f>
        <v>56+</v>
      </c>
      <c r="K2580" t="str">
        <f>_xlfn.XLOOKUP('Policy Details'!$I2580,'Customer Information'!$A$2:$A$5001,'Customer Information'!$C$2:$C$5001)</f>
        <v>Female</v>
      </c>
      <c r="L2580">
        <f>YEAR('Policy Details'!$E2580)</f>
        <v>2018</v>
      </c>
    </row>
    <row r="2581" spans="1:12">
      <c r="A2581" t="s">
        <v>18079</v>
      </c>
      <c r="B2581" t="s">
        <v>20500</v>
      </c>
      <c r="C2581">
        <v>452645</v>
      </c>
      <c r="D2581">
        <v>1459.31</v>
      </c>
      <c r="E2581" s="30">
        <v>44677</v>
      </c>
      <c r="F2581" s="30">
        <v>45227</v>
      </c>
      <c r="G2581" t="s">
        <v>20504</v>
      </c>
      <c r="H2581" t="s">
        <v>20507</v>
      </c>
      <c r="I2581" t="s">
        <v>683</v>
      </c>
      <c r="J2581" t="str">
        <f>_xlfn.XLOOKUP('Policy Details'!$I2581,'Customer Information'!$A$2:$A$5001,'Customer Information'!$E$2:$E$5001)</f>
        <v>26-35</v>
      </c>
      <c r="K2581" t="str">
        <f>_xlfn.XLOOKUP('Policy Details'!$I2581,'Customer Information'!$A$2:$A$5001,'Customer Information'!$C$2:$C$5001)</f>
        <v>Other</v>
      </c>
      <c r="L2581">
        <f>YEAR('Policy Details'!$E2581)</f>
        <v>2022</v>
      </c>
    </row>
    <row r="2582" spans="1:12">
      <c r="A2582" t="s">
        <v>18080</v>
      </c>
      <c r="B2582" t="s">
        <v>20502</v>
      </c>
      <c r="C2582">
        <v>228522</v>
      </c>
      <c r="D2582">
        <v>1960.87</v>
      </c>
      <c r="E2582" s="30">
        <v>44305</v>
      </c>
      <c r="F2582" s="30">
        <v>46515</v>
      </c>
      <c r="G2582" t="s">
        <v>20504</v>
      </c>
      <c r="H2582" t="s">
        <v>20508</v>
      </c>
      <c r="I2582" t="s">
        <v>742</v>
      </c>
      <c r="J2582" t="str">
        <f>_xlfn.XLOOKUP('Policy Details'!$I2582,'Customer Information'!$A$2:$A$5001,'Customer Information'!$E$2:$E$5001)</f>
        <v>56+</v>
      </c>
      <c r="K2582" t="str">
        <f>_xlfn.XLOOKUP('Policy Details'!$I2582,'Customer Information'!$A$2:$A$5001,'Customer Information'!$C$2:$C$5001)</f>
        <v>Other</v>
      </c>
      <c r="L2582">
        <f>YEAR('Policy Details'!$E2582)</f>
        <v>2021</v>
      </c>
    </row>
    <row r="2583" spans="1:12">
      <c r="A2583" t="s">
        <v>18081</v>
      </c>
      <c r="B2583" t="s">
        <v>20503</v>
      </c>
      <c r="C2583">
        <v>139875</v>
      </c>
      <c r="D2583">
        <v>1165.73</v>
      </c>
      <c r="E2583" s="30">
        <v>43177</v>
      </c>
      <c r="F2583" s="30">
        <v>44068</v>
      </c>
      <c r="G2583" t="s">
        <v>20504</v>
      </c>
      <c r="H2583" t="s">
        <v>20507</v>
      </c>
      <c r="I2583" t="s">
        <v>468</v>
      </c>
      <c r="J2583" t="str">
        <f>_xlfn.XLOOKUP('Policy Details'!$I2583,'Customer Information'!$A$2:$A$5001,'Customer Information'!$E$2:$E$5001)</f>
        <v>56+</v>
      </c>
      <c r="K2583" t="str">
        <f>_xlfn.XLOOKUP('Policy Details'!$I2583,'Customer Information'!$A$2:$A$5001,'Customer Information'!$C$2:$C$5001)</f>
        <v>Female</v>
      </c>
      <c r="L2583">
        <f>YEAR('Policy Details'!$E2583)</f>
        <v>2018</v>
      </c>
    </row>
    <row r="2584" spans="1:12">
      <c r="A2584" t="s">
        <v>18082</v>
      </c>
      <c r="B2584" t="s">
        <v>20503</v>
      </c>
      <c r="C2584">
        <v>331802</v>
      </c>
      <c r="D2584">
        <v>1989.97</v>
      </c>
      <c r="E2584" s="30">
        <v>43738</v>
      </c>
      <c r="F2584" s="30">
        <v>45287</v>
      </c>
      <c r="G2584" t="s">
        <v>20505</v>
      </c>
      <c r="H2584" t="s">
        <v>20509</v>
      </c>
      <c r="I2584" t="s">
        <v>2130</v>
      </c>
      <c r="J2584" t="str">
        <f>_xlfn.XLOOKUP('Policy Details'!$I2584,'Customer Information'!$A$2:$A$5001,'Customer Information'!$E$2:$E$5001)</f>
        <v>26-35</v>
      </c>
      <c r="K2584" t="str">
        <f>_xlfn.XLOOKUP('Policy Details'!$I2584,'Customer Information'!$A$2:$A$5001,'Customer Information'!$C$2:$C$5001)</f>
        <v>Female</v>
      </c>
      <c r="L2584">
        <f>YEAR('Policy Details'!$E2584)</f>
        <v>2019</v>
      </c>
    </row>
    <row r="2585" spans="1:12">
      <c r="A2585" t="s">
        <v>18083</v>
      </c>
      <c r="B2585" t="s">
        <v>20500</v>
      </c>
      <c r="C2585">
        <v>39565</v>
      </c>
      <c r="D2585">
        <v>524.22</v>
      </c>
      <c r="E2585" s="30">
        <v>45199</v>
      </c>
      <c r="F2585" s="30">
        <v>46717</v>
      </c>
      <c r="G2585" t="s">
        <v>20504</v>
      </c>
      <c r="H2585" t="s">
        <v>20508</v>
      </c>
      <c r="I2585" t="s">
        <v>929</v>
      </c>
      <c r="J2585" t="str">
        <f>_xlfn.XLOOKUP('Policy Details'!$I2585,'Customer Information'!$A$2:$A$5001,'Customer Information'!$E$2:$E$5001)</f>
        <v>26-35</v>
      </c>
      <c r="K2585" t="str">
        <f>_xlfn.XLOOKUP('Policy Details'!$I2585,'Customer Information'!$A$2:$A$5001,'Customer Information'!$C$2:$C$5001)</f>
        <v>Other</v>
      </c>
      <c r="L2585">
        <f>YEAR('Policy Details'!$E2585)</f>
        <v>2023</v>
      </c>
    </row>
    <row r="2586" spans="1:12">
      <c r="A2586" t="s">
        <v>18084</v>
      </c>
      <c r="B2586" t="s">
        <v>20503</v>
      </c>
      <c r="C2586">
        <v>489961</v>
      </c>
      <c r="D2586">
        <v>1811.92</v>
      </c>
      <c r="E2586" s="30">
        <v>43633</v>
      </c>
      <c r="F2586" s="30">
        <v>44132</v>
      </c>
      <c r="G2586" t="s">
        <v>20504</v>
      </c>
      <c r="H2586" t="s">
        <v>20509</v>
      </c>
      <c r="I2586" t="s">
        <v>3923</v>
      </c>
      <c r="J2586" t="str">
        <f>_xlfn.XLOOKUP('Policy Details'!$I2586,'Customer Information'!$A$2:$A$5001,'Customer Information'!$E$2:$E$5001)</f>
        <v>56+</v>
      </c>
      <c r="K2586" t="str">
        <f>_xlfn.XLOOKUP('Policy Details'!$I2586,'Customer Information'!$A$2:$A$5001,'Customer Information'!$C$2:$C$5001)</f>
        <v>Female</v>
      </c>
      <c r="L2586">
        <f>YEAR('Policy Details'!$E2586)</f>
        <v>2019</v>
      </c>
    </row>
    <row r="2587" spans="1:12">
      <c r="A2587" t="s">
        <v>18085</v>
      </c>
      <c r="B2587" t="s">
        <v>20502</v>
      </c>
      <c r="C2587">
        <v>414421</v>
      </c>
      <c r="D2587">
        <v>282.26</v>
      </c>
      <c r="E2587" s="30">
        <v>44859</v>
      </c>
      <c r="F2587" s="30">
        <v>46044</v>
      </c>
      <c r="G2587" t="s">
        <v>20505</v>
      </c>
      <c r="H2587" t="s">
        <v>20509</v>
      </c>
      <c r="I2587" t="s">
        <v>4872</v>
      </c>
      <c r="J2587" t="str">
        <f>_xlfn.XLOOKUP('Policy Details'!$I2587,'Customer Information'!$A$2:$A$5001,'Customer Information'!$E$2:$E$5001)</f>
        <v>56+</v>
      </c>
      <c r="K2587" t="str">
        <f>_xlfn.XLOOKUP('Policy Details'!$I2587,'Customer Information'!$A$2:$A$5001,'Customer Information'!$C$2:$C$5001)</f>
        <v>Other</v>
      </c>
      <c r="L2587">
        <f>YEAR('Policy Details'!$E2587)</f>
        <v>2022</v>
      </c>
    </row>
    <row r="2588" spans="1:12">
      <c r="A2588" t="s">
        <v>18086</v>
      </c>
      <c r="B2588" t="s">
        <v>20500</v>
      </c>
      <c r="C2588">
        <v>37893</v>
      </c>
      <c r="D2588">
        <v>1681.23</v>
      </c>
      <c r="E2588" s="30">
        <v>45427</v>
      </c>
      <c r="F2588" s="30">
        <v>47772</v>
      </c>
      <c r="G2588" t="s">
        <v>20505</v>
      </c>
      <c r="H2588" t="s">
        <v>20507</v>
      </c>
      <c r="I2588" t="s">
        <v>2973</v>
      </c>
      <c r="J2588" t="str">
        <f>_xlfn.XLOOKUP('Policy Details'!$I2588,'Customer Information'!$A$2:$A$5001,'Customer Information'!$E$2:$E$5001)</f>
        <v>56+</v>
      </c>
      <c r="K2588" t="str">
        <f>_xlfn.XLOOKUP('Policy Details'!$I2588,'Customer Information'!$A$2:$A$5001,'Customer Information'!$C$2:$C$5001)</f>
        <v>Other</v>
      </c>
      <c r="L2588">
        <f>YEAR('Policy Details'!$E2588)</f>
        <v>2024</v>
      </c>
    </row>
    <row r="2589" spans="1:12">
      <c r="A2589" t="s">
        <v>18087</v>
      </c>
      <c r="B2589" t="s">
        <v>20500</v>
      </c>
      <c r="C2589">
        <v>419855</v>
      </c>
      <c r="D2589">
        <v>1723.1</v>
      </c>
      <c r="E2589" s="30">
        <v>43231</v>
      </c>
      <c r="F2589" s="30">
        <v>46593</v>
      </c>
      <c r="G2589" t="s">
        <v>20506</v>
      </c>
      <c r="H2589" t="s">
        <v>20508</v>
      </c>
      <c r="I2589" t="s">
        <v>850</v>
      </c>
      <c r="J2589" t="str">
        <f>_xlfn.XLOOKUP('Policy Details'!$I2589,'Customer Information'!$A$2:$A$5001,'Customer Information'!$E$2:$E$5001)</f>
        <v>26-35</v>
      </c>
      <c r="K2589" t="str">
        <f>_xlfn.XLOOKUP('Policy Details'!$I2589,'Customer Information'!$A$2:$A$5001,'Customer Information'!$C$2:$C$5001)</f>
        <v>Female</v>
      </c>
      <c r="L2589">
        <f>YEAR('Policy Details'!$E2589)</f>
        <v>2018</v>
      </c>
    </row>
    <row r="2590" spans="1:12">
      <c r="A2590" t="s">
        <v>18088</v>
      </c>
      <c r="B2590" t="s">
        <v>20500</v>
      </c>
      <c r="C2590">
        <v>93275</v>
      </c>
      <c r="D2590">
        <v>1528.27</v>
      </c>
      <c r="E2590" s="30">
        <v>43726</v>
      </c>
      <c r="F2590" s="30">
        <v>46170</v>
      </c>
      <c r="G2590" t="s">
        <v>20506</v>
      </c>
      <c r="H2590" t="s">
        <v>20507</v>
      </c>
      <c r="I2590" t="s">
        <v>3183</v>
      </c>
      <c r="J2590" t="str">
        <f>_xlfn.XLOOKUP('Policy Details'!$I2590,'Customer Information'!$A$2:$A$5001,'Customer Information'!$E$2:$E$5001)</f>
        <v>46-55</v>
      </c>
      <c r="K2590" t="str">
        <f>_xlfn.XLOOKUP('Policy Details'!$I2590,'Customer Information'!$A$2:$A$5001,'Customer Information'!$C$2:$C$5001)</f>
        <v>Male</v>
      </c>
      <c r="L2590">
        <f>YEAR('Policy Details'!$E2590)</f>
        <v>2019</v>
      </c>
    </row>
    <row r="2591" spans="1:12">
      <c r="A2591" t="s">
        <v>18089</v>
      </c>
      <c r="B2591" t="s">
        <v>20502</v>
      </c>
      <c r="C2591">
        <v>353620</v>
      </c>
      <c r="D2591">
        <v>1651.4</v>
      </c>
      <c r="E2591" s="30">
        <v>43159</v>
      </c>
      <c r="F2591" s="30">
        <v>44458</v>
      </c>
      <c r="G2591" t="s">
        <v>20505</v>
      </c>
      <c r="H2591" t="s">
        <v>20509</v>
      </c>
      <c r="I2591" t="s">
        <v>2575</v>
      </c>
      <c r="J2591" t="str">
        <f>_xlfn.XLOOKUP('Policy Details'!$I2591,'Customer Information'!$A$2:$A$5001,'Customer Information'!$E$2:$E$5001)</f>
        <v>46-55</v>
      </c>
      <c r="K2591" t="str">
        <f>_xlfn.XLOOKUP('Policy Details'!$I2591,'Customer Information'!$A$2:$A$5001,'Customer Information'!$C$2:$C$5001)</f>
        <v>Female</v>
      </c>
      <c r="L2591">
        <f>YEAR('Policy Details'!$E2591)</f>
        <v>2018</v>
      </c>
    </row>
    <row r="2592" spans="1:12">
      <c r="A2592" t="s">
        <v>18090</v>
      </c>
      <c r="B2592" t="s">
        <v>20501</v>
      </c>
      <c r="C2592">
        <v>29680</v>
      </c>
      <c r="D2592">
        <v>230.26</v>
      </c>
      <c r="E2592" s="30">
        <v>44565</v>
      </c>
      <c r="F2592" s="30">
        <v>47571</v>
      </c>
      <c r="G2592" t="s">
        <v>20505</v>
      </c>
      <c r="H2592" t="s">
        <v>20509</v>
      </c>
      <c r="I2592" t="s">
        <v>201</v>
      </c>
      <c r="J2592" t="str">
        <f>_xlfn.XLOOKUP('Policy Details'!$I2592,'Customer Information'!$A$2:$A$5001,'Customer Information'!$E$2:$E$5001)</f>
        <v>18-25</v>
      </c>
      <c r="K2592" t="str">
        <f>_xlfn.XLOOKUP('Policy Details'!$I2592,'Customer Information'!$A$2:$A$5001,'Customer Information'!$C$2:$C$5001)</f>
        <v>Male</v>
      </c>
      <c r="L2592">
        <f>YEAR('Policy Details'!$E2592)</f>
        <v>2022</v>
      </c>
    </row>
    <row r="2593" spans="1:12">
      <c r="A2593" t="s">
        <v>18091</v>
      </c>
      <c r="B2593" t="s">
        <v>20502</v>
      </c>
      <c r="C2593">
        <v>214991</v>
      </c>
      <c r="D2593">
        <v>1684.83</v>
      </c>
      <c r="E2593" s="30">
        <v>44734</v>
      </c>
      <c r="F2593" s="30">
        <v>45405</v>
      </c>
      <c r="G2593" t="s">
        <v>20505</v>
      </c>
      <c r="H2593" t="s">
        <v>20508</v>
      </c>
      <c r="I2593" t="s">
        <v>3697</v>
      </c>
      <c r="J2593" t="str">
        <f>_xlfn.XLOOKUP('Policy Details'!$I2593,'Customer Information'!$A$2:$A$5001,'Customer Information'!$E$2:$E$5001)</f>
        <v>56+</v>
      </c>
      <c r="K2593" t="str">
        <f>_xlfn.XLOOKUP('Policy Details'!$I2593,'Customer Information'!$A$2:$A$5001,'Customer Information'!$C$2:$C$5001)</f>
        <v>Male</v>
      </c>
      <c r="L2593">
        <f>YEAR('Policy Details'!$E2593)</f>
        <v>2022</v>
      </c>
    </row>
    <row r="2594" spans="1:12">
      <c r="A2594" t="s">
        <v>18092</v>
      </c>
      <c r="B2594" t="s">
        <v>20503</v>
      </c>
      <c r="C2594">
        <v>249347</v>
      </c>
      <c r="D2594">
        <v>489.48</v>
      </c>
      <c r="E2594" s="30">
        <v>44067</v>
      </c>
      <c r="F2594" s="30">
        <v>47212</v>
      </c>
      <c r="G2594" t="s">
        <v>20504</v>
      </c>
      <c r="H2594" t="s">
        <v>20509</v>
      </c>
      <c r="I2594" t="s">
        <v>3048</v>
      </c>
      <c r="J2594" t="str">
        <f>_xlfn.XLOOKUP('Policy Details'!$I2594,'Customer Information'!$A$2:$A$5001,'Customer Information'!$E$2:$E$5001)</f>
        <v>56+</v>
      </c>
      <c r="K2594" t="str">
        <f>_xlfn.XLOOKUP('Policy Details'!$I2594,'Customer Information'!$A$2:$A$5001,'Customer Information'!$C$2:$C$5001)</f>
        <v>Female</v>
      </c>
      <c r="L2594">
        <f>YEAR('Policy Details'!$E2594)</f>
        <v>2020</v>
      </c>
    </row>
    <row r="2595" spans="1:12">
      <c r="A2595" t="s">
        <v>18093</v>
      </c>
      <c r="B2595" t="s">
        <v>20503</v>
      </c>
      <c r="C2595">
        <v>112795</v>
      </c>
      <c r="D2595">
        <v>1819.07</v>
      </c>
      <c r="E2595" s="30">
        <v>42859</v>
      </c>
      <c r="F2595" s="30">
        <v>43452</v>
      </c>
      <c r="G2595" t="s">
        <v>20504</v>
      </c>
      <c r="H2595" t="s">
        <v>20507</v>
      </c>
      <c r="I2595" t="s">
        <v>2433</v>
      </c>
      <c r="J2595" t="str">
        <f>_xlfn.XLOOKUP('Policy Details'!$I2595,'Customer Information'!$A$2:$A$5001,'Customer Information'!$E$2:$E$5001)</f>
        <v>36-45</v>
      </c>
      <c r="K2595" t="str">
        <f>_xlfn.XLOOKUP('Policy Details'!$I2595,'Customer Information'!$A$2:$A$5001,'Customer Information'!$C$2:$C$5001)</f>
        <v>Female</v>
      </c>
      <c r="L2595">
        <f>YEAR('Policy Details'!$E2595)</f>
        <v>2017</v>
      </c>
    </row>
    <row r="2596" spans="1:12">
      <c r="A2596" t="s">
        <v>18094</v>
      </c>
      <c r="B2596" t="s">
        <v>20500</v>
      </c>
      <c r="C2596">
        <v>135959</v>
      </c>
      <c r="D2596">
        <v>961.37</v>
      </c>
      <c r="E2596" s="30">
        <v>44887</v>
      </c>
      <c r="F2596" s="30">
        <v>47254</v>
      </c>
      <c r="G2596" t="s">
        <v>20505</v>
      </c>
      <c r="H2596" t="s">
        <v>20509</v>
      </c>
      <c r="I2596" t="s">
        <v>2567</v>
      </c>
      <c r="J2596" t="str">
        <f>_xlfn.XLOOKUP('Policy Details'!$I2596,'Customer Information'!$A$2:$A$5001,'Customer Information'!$E$2:$E$5001)</f>
        <v>26-35</v>
      </c>
      <c r="K2596" t="str">
        <f>_xlfn.XLOOKUP('Policy Details'!$I2596,'Customer Information'!$A$2:$A$5001,'Customer Information'!$C$2:$C$5001)</f>
        <v>Female</v>
      </c>
      <c r="L2596">
        <f>YEAR('Policy Details'!$E2596)</f>
        <v>2022</v>
      </c>
    </row>
    <row r="2597" spans="1:12">
      <c r="A2597" t="s">
        <v>18095</v>
      </c>
      <c r="B2597" t="s">
        <v>20503</v>
      </c>
      <c r="C2597">
        <v>225740</v>
      </c>
      <c r="D2597">
        <v>742.55</v>
      </c>
      <c r="E2597" s="30">
        <v>43116</v>
      </c>
      <c r="F2597" s="30">
        <v>46626</v>
      </c>
      <c r="G2597" t="s">
        <v>20506</v>
      </c>
      <c r="H2597" t="s">
        <v>20507</v>
      </c>
      <c r="I2597" t="s">
        <v>332</v>
      </c>
      <c r="J2597" t="str">
        <f>_xlfn.XLOOKUP('Policy Details'!$I2597,'Customer Information'!$A$2:$A$5001,'Customer Information'!$E$2:$E$5001)</f>
        <v>56+</v>
      </c>
      <c r="K2597" t="str">
        <f>_xlfn.XLOOKUP('Policy Details'!$I2597,'Customer Information'!$A$2:$A$5001,'Customer Information'!$C$2:$C$5001)</f>
        <v>Male</v>
      </c>
      <c r="L2597">
        <f>YEAR('Policy Details'!$E2597)</f>
        <v>2018</v>
      </c>
    </row>
    <row r="2598" spans="1:12">
      <c r="A2598" t="s">
        <v>18096</v>
      </c>
      <c r="B2598" t="s">
        <v>20503</v>
      </c>
      <c r="C2598">
        <v>269416</v>
      </c>
      <c r="D2598">
        <v>1636.06</v>
      </c>
      <c r="E2598" s="30">
        <v>44703</v>
      </c>
      <c r="F2598" s="30">
        <v>47589</v>
      </c>
      <c r="G2598" t="s">
        <v>20505</v>
      </c>
      <c r="H2598" t="s">
        <v>20507</v>
      </c>
      <c r="I2598" t="s">
        <v>4050</v>
      </c>
      <c r="J2598" t="str">
        <f>_xlfn.XLOOKUP('Policy Details'!$I2598,'Customer Information'!$A$2:$A$5001,'Customer Information'!$E$2:$E$5001)</f>
        <v>36-45</v>
      </c>
      <c r="K2598" t="str">
        <f>_xlfn.XLOOKUP('Policy Details'!$I2598,'Customer Information'!$A$2:$A$5001,'Customer Information'!$C$2:$C$5001)</f>
        <v>Other</v>
      </c>
      <c r="L2598">
        <f>YEAR('Policy Details'!$E2598)</f>
        <v>2022</v>
      </c>
    </row>
    <row r="2599" spans="1:12">
      <c r="A2599" t="s">
        <v>18097</v>
      </c>
      <c r="B2599" t="s">
        <v>20501</v>
      </c>
      <c r="C2599">
        <v>208708</v>
      </c>
      <c r="D2599">
        <v>1025.01</v>
      </c>
      <c r="E2599" s="30">
        <v>44975</v>
      </c>
      <c r="F2599" s="30">
        <v>46407</v>
      </c>
      <c r="G2599" t="s">
        <v>20505</v>
      </c>
      <c r="H2599" t="s">
        <v>20508</v>
      </c>
      <c r="I2599" t="s">
        <v>2734</v>
      </c>
      <c r="J2599" t="str">
        <f>_xlfn.XLOOKUP('Policy Details'!$I2599,'Customer Information'!$A$2:$A$5001,'Customer Information'!$E$2:$E$5001)</f>
        <v>56+</v>
      </c>
      <c r="K2599" t="str">
        <f>_xlfn.XLOOKUP('Policy Details'!$I2599,'Customer Information'!$A$2:$A$5001,'Customer Information'!$C$2:$C$5001)</f>
        <v>Male</v>
      </c>
      <c r="L2599">
        <f>YEAR('Policy Details'!$E2599)</f>
        <v>2023</v>
      </c>
    </row>
    <row r="2600" spans="1:12">
      <c r="A2600" t="s">
        <v>18098</v>
      </c>
      <c r="B2600" t="s">
        <v>20503</v>
      </c>
      <c r="C2600">
        <v>468815</v>
      </c>
      <c r="D2600">
        <v>278.72000000000003</v>
      </c>
      <c r="E2600" s="30">
        <v>44842</v>
      </c>
      <c r="F2600" s="30">
        <v>46285</v>
      </c>
      <c r="G2600" t="s">
        <v>20504</v>
      </c>
      <c r="H2600" t="s">
        <v>20507</v>
      </c>
      <c r="I2600" t="s">
        <v>472</v>
      </c>
      <c r="J2600" t="str">
        <f>_xlfn.XLOOKUP('Policy Details'!$I2600,'Customer Information'!$A$2:$A$5001,'Customer Information'!$E$2:$E$5001)</f>
        <v>18-25</v>
      </c>
      <c r="K2600" t="str">
        <f>_xlfn.XLOOKUP('Policy Details'!$I2600,'Customer Information'!$A$2:$A$5001,'Customer Information'!$C$2:$C$5001)</f>
        <v>Other</v>
      </c>
      <c r="L2600">
        <f>YEAR('Policy Details'!$E2600)</f>
        <v>2022</v>
      </c>
    </row>
    <row r="2601" spans="1:12">
      <c r="A2601" t="s">
        <v>18099</v>
      </c>
      <c r="B2601" t="s">
        <v>20501</v>
      </c>
      <c r="C2601">
        <v>368383</v>
      </c>
      <c r="D2601">
        <v>1984.37</v>
      </c>
      <c r="E2601" s="30">
        <v>43985</v>
      </c>
      <c r="F2601" s="30">
        <v>46395</v>
      </c>
      <c r="G2601" t="s">
        <v>20504</v>
      </c>
      <c r="H2601" t="s">
        <v>20507</v>
      </c>
      <c r="I2601" t="s">
        <v>3584</v>
      </c>
      <c r="J2601" t="str">
        <f>_xlfn.XLOOKUP('Policy Details'!$I2601,'Customer Information'!$A$2:$A$5001,'Customer Information'!$E$2:$E$5001)</f>
        <v>56+</v>
      </c>
      <c r="K2601" t="str">
        <f>_xlfn.XLOOKUP('Policy Details'!$I2601,'Customer Information'!$A$2:$A$5001,'Customer Information'!$C$2:$C$5001)</f>
        <v>Other</v>
      </c>
      <c r="L2601">
        <f>YEAR('Policy Details'!$E2601)</f>
        <v>2020</v>
      </c>
    </row>
    <row r="2602" spans="1:12">
      <c r="A2602" t="s">
        <v>18100</v>
      </c>
      <c r="B2602" t="s">
        <v>20501</v>
      </c>
      <c r="C2602">
        <v>195714</v>
      </c>
      <c r="D2602">
        <v>1124.93</v>
      </c>
      <c r="E2602" s="30">
        <v>44009</v>
      </c>
      <c r="F2602" s="30">
        <v>44907</v>
      </c>
      <c r="G2602" t="s">
        <v>20506</v>
      </c>
      <c r="H2602" t="s">
        <v>20508</v>
      </c>
      <c r="I2602" t="s">
        <v>4036</v>
      </c>
      <c r="J2602" t="str">
        <f>_xlfn.XLOOKUP('Policy Details'!$I2602,'Customer Information'!$A$2:$A$5001,'Customer Information'!$E$2:$E$5001)</f>
        <v>56+</v>
      </c>
      <c r="K2602" t="str">
        <f>_xlfn.XLOOKUP('Policy Details'!$I2602,'Customer Information'!$A$2:$A$5001,'Customer Information'!$C$2:$C$5001)</f>
        <v>Other</v>
      </c>
      <c r="L2602">
        <f>YEAR('Policy Details'!$E2602)</f>
        <v>2020</v>
      </c>
    </row>
    <row r="2603" spans="1:12">
      <c r="A2603" t="s">
        <v>18101</v>
      </c>
      <c r="B2603" t="s">
        <v>20503</v>
      </c>
      <c r="C2603">
        <v>394627</v>
      </c>
      <c r="D2603">
        <v>227.84</v>
      </c>
      <c r="E2603" s="30">
        <v>42747</v>
      </c>
      <c r="F2603" s="30">
        <v>45334</v>
      </c>
      <c r="G2603" t="s">
        <v>20505</v>
      </c>
      <c r="H2603" t="s">
        <v>20509</v>
      </c>
      <c r="I2603" t="s">
        <v>3906</v>
      </c>
      <c r="J2603" t="str">
        <f>_xlfn.XLOOKUP('Policy Details'!$I2603,'Customer Information'!$A$2:$A$5001,'Customer Information'!$E$2:$E$5001)</f>
        <v>36-45</v>
      </c>
      <c r="K2603" t="str">
        <f>_xlfn.XLOOKUP('Policy Details'!$I2603,'Customer Information'!$A$2:$A$5001,'Customer Information'!$C$2:$C$5001)</f>
        <v>Male</v>
      </c>
      <c r="L2603">
        <f>YEAR('Policy Details'!$E2603)</f>
        <v>2017</v>
      </c>
    </row>
    <row r="2604" spans="1:12">
      <c r="A2604" t="s">
        <v>18102</v>
      </c>
      <c r="B2604" t="s">
        <v>20501</v>
      </c>
      <c r="C2604">
        <v>244613</v>
      </c>
      <c r="D2604">
        <v>308.58</v>
      </c>
      <c r="E2604" s="30">
        <v>43705</v>
      </c>
      <c r="F2604" s="30">
        <v>46371</v>
      </c>
      <c r="G2604" t="s">
        <v>20506</v>
      </c>
      <c r="H2604" t="s">
        <v>20508</v>
      </c>
      <c r="I2604" t="s">
        <v>3724</v>
      </c>
      <c r="J2604" t="str">
        <f>_xlfn.XLOOKUP('Policy Details'!$I2604,'Customer Information'!$A$2:$A$5001,'Customer Information'!$E$2:$E$5001)</f>
        <v>56+</v>
      </c>
      <c r="K2604" t="str">
        <f>_xlfn.XLOOKUP('Policy Details'!$I2604,'Customer Information'!$A$2:$A$5001,'Customer Information'!$C$2:$C$5001)</f>
        <v>Other</v>
      </c>
      <c r="L2604">
        <f>YEAR('Policy Details'!$E2604)</f>
        <v>2019</v>
      </c>
    </row>
    <row r="2605" spans="1:12">
      <c r="A2605" t="s">
        <v>18103</v>
      </c>
      <c r="B2605" t="s">
        <v>20501</v>
      </c>
      <c r="C2605">
        <v>468634</v>
      </c>
      <c r="D2605">
        <v>1943.69</v>
      </c>
      <c r="E2605" s="30">
        <v>42980</v>
      </c>
      <c r="F2605" s="30">
        <v>44623</v>
      </c>
      <c r="G2605" t="s">
        <v>20506</v>
      </c>
      <c r="H2605" t="s">
        <v>20509</v>
      </c>
      <c r="I2605" t="s">
        <v>2806</v>
      </c>
      <c r="J2605" t="str">
        <f>_xlfn.XLOOKUP('Policy Details'!$I2605,'Customer Information'!$A$2:$A$5001,'Customer Information'!$E$2:$E$5001)</f>
        <v>36-45</v>
      </c>
      <c r="K2605" t="str">
        <f>_xlfn.XLOOKUP('Policy Details'!$I2605,'Customer Information'!$A$2:$A$5001,'Customer Information'!$C$2:$C$5001)</f>
        <v>Male</v>
      </c>
      <c r="L2605">
        <f>YEAR('Policy Details'!$E2605)</f>
        <v>2017</v>
      </c>
    </row>
    <row r="2606" spans="1:12">
      <c r="A2606" t="s">
        <v>18104</v>
      </c>
      <c r="B2606" t="s">
        <v>20503</v>
      </c>
      <c r="C2606">
        <v>19303</v>
      </c>
      <c r="D2606">
        <v>1951.17</v>
      </c>
      <c r="E2606" s="30">
        <v>43898</v>
      </c>
      <c r="F2606" s="30">
        <v>47443</v>
      </c>
      <c r="G2606" t="s">
        <v>20505</v>
      </c>
      <c r="H2606" t="s">
        <v>20509</v>
      </c>
      <c r="I2606" t="s">
        <v>1970</v>
      </c>
      <c r="J2606" t="str">
        <f>_xlfn.XLOOKUP('Policy Details'!$I2606,'Customer Information'!$A$2:$A$5001,'Customer Information'!$E$2:$E$5001)</f>
        <v>26-35</v>
      </c>
      <c r="K2606" t="str">
        <f>_xlfn.XLOOKUP('Policy Details'!$I2606,'Customer Information'!$A$2:$A$5001,'Customer Information'!$C$2:$C$5001)</f>
        <v>Female</v>
      </c>
      <c r="L2606">
        <f>YEAR('Policy Details'!$E2606)</f>
        <v>2020</v>
      </c>
    </row>
    <row r="2607" spans="1:12">
      <c r="A2607" t="s">
        <v>18105</v>
      </c>
      <c r="B2607" t="s">
        <v>20500</v>
      </c>
      <c r="C2607">
        <v>130389</v>
      </c>
      <c r="D2607">
        <v>1983.88</v>
      </c>
      <c r="E2607" s="30">
        <v>43068</v>
      </c>
      <c r="F2607" s="30">
        <v>45969</v>
      </c>
      <c r="G2607" t="s">
        <v>20504</v>
      </c>
      <c r="H2607" t="s">
        <v>20508</v>
      </c>
      <c r="I2607" t="s">
        <v>3313</v>
      </c>
      <c r="J2607" t="str">
        <f>_xlfn.XLOOKUP('Policy Details'!$I2607,'Customer Information'!$A$2:$A$5001,'Customer Information'!$E$2:$E$5001)</f>
        <v>56+</v>
      </c>
      <c r="K2607" t="str">
        <f>_xlfn.XLOOKUP('Policy Details'!$I2607,'Customer Information'!$A$2:$A$5001,'Customer Information'!$C$2:$C$5001)</f>
        <v>Other</v>
      </c>
      <c r="L2607">
        <f>YEAR('Policy Details'!$E2607)</f>
        <v>2017</v>
      </c>
    </row>
    <row r="2608" spans="1:12">
      <c r="A2608" t="s">
        <v>18106</v>
      </c>
      <c r="B2608" t="s">
        <v>20503</v>
      </c>
      <c r="C2608">
        <v>226048</v>
      </c>
      <c r="D2608">
        <v>795.47</v>
      </c>
      <c r="E2608" s="30">
        <v>42234</v>
      </c>
      <c r="F2608" s="30">
        <v>45515</v>
      </c>
      <c r="G2608" t="s">
        <v>20504</v>
      </c>
      <c r="H2608" t="s">
        <v>20507</v>
      </c>
      <c r="I2608" t="s">
        <v>1047</v>
      </c>
      <c r="J2608" t="str">
        <f>_xlfn.XLOOKUP('Policy Details'!$I2608,'Customer Information'!$A$2:$A$5001,'Customer Information'!$E$2:$E$5001)</f>
        <v>56+</v>
      </c>
      <c r="K2608" t="str">
        <f>_xlfn.XLOOKUP('Policy Details'!$I2608,'Customer Information'!$A$2:$A$5001,'Customer Information'!$C$2:$C$5001)</f>
        <v>Other</v>
      </c>
      <c r="L2608">
        <f>YEAR('Policy Details'!$E2608)</f>
        <v>2015</v>
      </c>
    </row>
    <row r="2609" spans="1:12">
      <c r="A2609" t="s">
        <v>18107</v>
      </c>
      <c r="B2609" t="s">
        <v>20500</v>
      </c>
      <c r="C2609">
        <v>88082</v>
      </c>
      <c r="D2609">
        <v>1630.64</v>
      </c>
      <c r="E2609" s="30">
        <v>44125</v>
      </c>
      <c r="F2609" s="30">
        <v>47604</v>
      </c>
      <c r="G2609" t="s">
        <v>20504</v>
      </c>
      <c r="H2609" t="s">
        <v>20509</v>
      </c>
      <c r="I2609" t="s">
        <v>3829</v>
      </c>
      <c r="J2609" t="str">
        <f>_xlfn.XLOOKUP('Policy Details'!$I2609,'Customer Information'!$A$2:$A$5001,'Customer Information'!$E$2:$E$5001)</f>
        <v>18-25</v>
      </c>
      <c r="K2609" t="str">
        <f>_xlfn.XLOOKUP('Policy Details'!$I2609,'Customer Information'!$A$2:$A$5001,'Customer Information'!$C$2:$C$5001)</f>
        <v>Female</v>
      </c>
      <c r="L2609">
        <f>YEAR('Policy Details'!$E2609)</f>
        <v>2020</v>
      </c>
    </row>
    <row r="2610" spans="1:12">
      <c r="A2610" t="s">
        <v>18108</v>
      </c>
      <c r="B2610" t="s">
        <v>20502</v>
      </c>
      <c r="C2610">
        <v>400265</v>
      </c>
      <c r="D2610">
        <v>1515.79</v>
      </c>
      <c r="E2610" s="30">
        <v>44185</v>
      </c>
      <c r="F2610" s="30">
        <v>46104</v>
      </c>
      <c r="G2610" t="s">
        <v>20505</v>
      </c>
      <c r="H2610" t="s">
        <v>20509</v>
      </c>
      <c r="I2610" t="s">
        <v>1477</v>
      </c>
      <c r="J2610" t="str">
        <f>_xlfn.XLOOKUP('Policy Details'!$I2610,'Customer Information'!$A$2:$A$5001,'Customer Information'!$E$2:$E$5001)</f>
        <v>26-35</v>
      </c>
      <c r="K2610" t="str">
        <f>_xlfn.XLOOKUP('Policy Details'!$I2610,'Customer Information'!$A$2:$A$5001,'Customer Information'!$C$2:$C$5001)</f>
        <v>Male</v>
      </c>
      <c r="L2610">
        <f>YEAR('Policy Details'!$E2610)</f>
        <v>2020</v>
      </c>
    </row>
    <row r="2611" spans="1:12">
      <c r="A2611" t="s">
        <v>18109</v>
      </c>
      <c r="B2611" t="s">
        <v>20501</v>
      </c>
      <c r="C2611">
        <v>13245</v>
      </c>
      <c r="D2611">
        <v>996.96</v>
      </c>
      <c r="E2611" s="30">
        <v>43502</v>
      </c>
      <c r="F2611" s="30">
        <v>43955</v>
      </c>
      <c r="G2611" t="s">
        <v>20504</v>
      </c>
      <c r="H2611" t="s">
        <v>20507</v>
      </c>
      <c r="I2611" t="s">
        <v>3132</v>
      </c>
      <c r="J2611" t="str">
        <f>_xlfn.XLOOKUP('Policy Details'!$I2611,'Customer Information'!$A$2:$A$5001,'Customer Information'!$E$2:$E$5001)</f>
        <v>18-25</v>
      </c>
      <c r="K2611" t="str">
        <f>_xlfn.XLOOKUP('Policy Details'!$I2611,'Customer Information'!$A$2:$A$5001,'Customer Information'!$C$2:$C$5001)</f>
        <v>Female</v>
      </c>
      <c r="L2611">
        <f>YEAR('Policy Details'!$E2611)</f>
        <v>2019</v>
      </c>
    </row>
    <row r="2612" spans="1:12">
      <c r="A2612" t="s">
        <v>18110</v>
      </c>
      <c r="B2612" t="s">
        <v>20501</v>
      </c>
      <c r="C2612">
        <v>474017</v>
      </c>
      <c r="D2612">
        <v>1155.42</v>
      </c>
      <c r="E2612" s="30">
        <v>42815</v>
      </c>
      <c r="F2612" s="30">
        <v>43924</v>
      </c>
      <c r="G2612" t="s">
        <v>20504</v>
      </c>
      <c r="H2612" t="s">
        <v>20507</v>
      </c>
      <c r="I2612" t="s">
        <v>1009</v>
      </c>
      <c r="J2612" t="str">
        <f>_xlfn.XLOOKUP('Policy Details'!$I2612,'Customer Information'!$A$2:$A$5001,'Customer Information'!$E$2:$E$5001)</f>
        <v>56+</v>
      </c>
      <c r="K2612" t="str">
        <f>_xlfn.XLOOKUP('Policy Details'!$I2612,'Customer Information'!$A$2:$A$5001,'Customer Information'!$C$2:$C$5001)</f>
        <v>Male</v>
      </c>
      <c r="L2612">
        <f>YEAR('Policy Details'!$E2612)</f>
        <v>2017</v>
      </c>
    </row>
    <row r="2613" spans="1:12">
      <c r="A2613" t="s">
        <v>18111</v>
      </c>
      <c r="B2613" t="s">
        <v>20503</v>
      </c>
      <c r="C2613">
        <v>45926</v>
      </c>
      <c r="D2613">
        <v>1735</v>
      </c>
      <c r="E2613" s="30">
        <v>44734</v>
      </c>
      <c r="F2613" s="30">
        <v>47153</v>
      </c>
      <c r="G2613" t="s">
        <v>20505</v>
      </c>
      <c r="H2613" t="s">
        <v>20508</v>
      </c>
      <c r="I2613" t="s">
        <v>2813</v>
      </c>
      <c r="J2613" t="str">
        <f>_xlfn.XLOOKUP('Policy Details'!$I2613,'Customer Information'!$A$2:$A$5001,'Customer Information'!$E$2:$E$5001)</f>
        <v>56+</v>
      </c>
      <c r="K2613" t="str">
        <f>_xlfn.XLOOKUP('Policy Details'!$I2613,'Customer Information'!$A$2:$A$5001,'Customer Information'!$C$2:$C$5001)</f>
        <v>Other</v>
      </c>
      <c r="L2613">
        <f>YEAR('Policy Details'!$E2613)</f>
        <v>2022</v>
      </c>
    </row>
    <row r="2614" spans="1:12">
      <c r="A2614" t="s">
        <v>18112</v>
      </c>
      <c r="B2614" t="s">
        <v>20502</v>
      </c>
      <c r="C2614">
        <v>138503</v>
      </c>
      <c r="D2614">
        <v>351.11</v>
      </c>
      <c r="E2614" s="30">
        <v>43978</v>
      </c>
      <c r="F2614" s="30">
        <v>44975</v>
      </c>
      <c r="G2614" t="s">
        <v>20506</v>
      </c>
      <c r="H2614" t="s">
        <v>20508</v>
      </c>
      <c r="I2614" t="s">
        <v>371</v>
      </c>
      <c r="J2614" t="str">
        <f>_xlfn.XLOOKUP('Policy Details'!$I2614,'Customer Information'!$A$2:$A$5001,'Customer Information'!$E$2:$E$5001)</f>
        <v>46-55</v>
      </c>
      <c r="K2614" t="str">
        <f>_xlfn.XLOOKUP('Policy Details'!$I2614,'Customer Information'!$A$2:$A$5001,'Customer Information'!$C$2:$C$5001)</f>
        <v>Other</v>
      </c>
      <c r="L2614">
        <f>YEAR('Policy Details'!$E2614)</f>
        <v>2020</v>
      </c>
    </row>
    <row r="2615" spans="1:12">
      <c r="A2615" t="s">
        <v>18113</v>
      </c>
      <c r="B2615" t="s">
        <v>20500</v>
      </c>
      <c r="C2615">
        <v>42294</v>
      </c>
      <c r="D2615">
        <v>1016.68</v>
      </c>
      <c r="E2615" s="30">
        <v>42084</v>
      </c>
      <c r="F2615" s="30">
        <v>45102</v>
      </c>
      <c r="G2615" t="s">
        <v>20506</v>
      </c>
      <c r="H2615" t="s">
        <v>20508</v>
      </c>
      <c r="I2615" t="s">
        <v>1541</v>
      </c>
      <c r="J2615" t="str">
        <f>_xlfn.XLOOKUP('Policy Details'!$I2615,'Customer Information'!$A$2:$A$5001,'Customer Information'!$E$2:$E$5001)</f>
        <v>26-35</v>
      </c>
      <c r="K2615" t="str">
        <f>_xlfn.XLOOKUP('Policy Details'!$I2615,'Customer Information'!$A$2:$A$5001,'Customer Information'!$C$2:$C$5001)</f>
        <v>Male</v>
      </c>
      <c r="L2615">
        <f>YEAR('Policy Details'!$E2615)</f>
        <v>2015</v>
      </c>
    </row>
    <row r="2616" spans="1:12">
      <c r="A2616" t="s">
        <v>18114</v>
      </c>
      <c r="B2616" t="s">
        <v>20501</v>
      </c>
      <c r="C2616">
        <v>440859</v>
      </c>
      <c r="D2616">
        <v>586.84</v>
      </c>
      <c r="E2616" s="30">
        <v>42409</v>
      </c>
      <c r="F2616" s="30">
        <v>44739</v>
      </c>
      <c r="G2616" t="s">
        <v>20505</v>
      </c>
      <c r="H2616" t="s">
        <v>20509</v>
      </c>
      <c r="I2616" t="s">
        <v>1857</v>
      </c>
      <c r="J2616" t="str">
        <f>_xlfn.XLOOKUP('Policy Details'!$I2616,'Customer Information'!$A$2:$A$5001,'Customer Information'!$E$2:$E$5001)</f>
        <v>18-25</v>
      </c>
      <c r="K2616" t="str">
        <f>_xlfn.XLOOKUP('Policy Details'!$I2616,'Customer Information'!$A$2:$A$5001,'Customer Information'!$C$2:$C$5001)</f>
        <v>Male</v>
      </c>
      <c r="L2616">
        <f>YEAR('Policy Details'!$E2616)</f>
        <v>2016</v>
      </c>
    </row>
    <row r="2617" spans="1:12">
      <c r="A2617" t="s">
        <v>18115</v>
      </c>
      <c r="B2617" t="s">
        <v>20501</v>
      </c>
      <c r="C2617">
        <v>243377</v>
      </c>
      <c r="D2617">
        <v>1668.82</v>
      </c>
      <c r="E2617" s="30">
        <v>43153</v>
      </c>
      <c r="F2617" s="30">
        <v>46243</v>
      </c>
      <c r="G2617" t="s">
        <v>20504</v>
      </c>
      <c r="H2617" t="s">
        <v>20507</v>
      </c>
      <c r="I2617" t="s">
        <v>3793</v>
      </c>
      <c r="J2617" t="str">
        <f>_xlfn.XLOOKUP('Policy Details'!$I2617,'Customer Information'!$A$2:$A$5001,'Customer Information'!$E$2:$E$5001)</f>
        <v>26-35</v>
      </c>
      <c r="K2617" t="str">
        <f>_xlfn.XLOOKUP('Policy Details'!$I2617,'Customer Information'!$A$2:$A$5001,'Customer Information'!$C$2:$C$5001)</f>
        <v>Other</v>
      </c>
      <c r="L2617">
        <f>YEAR('Policy Details'!$E2617)</f>
        <v>2018</v>
      </c>
    </row>
    <row r="2618" spans="1:12">
      <c r="A2618" t="s">
        <v>18116</v>
      </c>
      <c r="B2618" t="s">
        <v>20502</v>
      </c>
      <c r="C2618">
        <v>343578</v>
      </c>
      <c r="D2618">
        <v>1738.7</v>
      </c>
      <c r="E2618" s="30">
        <v>44435</v>
      </c>
      <c r="F2618" s="30">
        <v>46016</v>
      </c>
      <c r="G2618" t="s">
        <v>20506</v>
      </c>
      <c r="H2618" t="s">
        <v>20509</v>
      </c>
      <c r="I2618" t="s">
        <v>4618</v>
      </c>
      <c r="J2618" t="str">
        <f>_xlfn.XLOOKUP('Policy Details'!$I2618,'Customer Information'!$A$2:$A$5001,'Customer Information'!$E$2:$E$5001)</f>
        <v>46-55</v>
      </c>
      <c r="K2618" t="str">
        <f>_xlfn.XLOOKUP('Policy Details'!$I2618,'Customer Information'!$A$2:$A$5001,'Customer Information'!$C$2:$C$5001)</f>
        <v>Other</v>
      </c>
      <c r="L2618">
        <f>YEAR('Policy Details'!$E2618)</f>
        <v>2021</v>
      </c>
    </row>
    <row r="2619" spans="1:12">
      <c r="A2619" t="s">
        <v>18117</v>
      </c>
      <c r="B2619" t="s">
        <v>20500</v>
      </c>
      <c r="C2619">
        <v>242035</v>
      </c>
      <c r="D2619">
        <v>1065.1199999999999</v>
      </c>
      <c r="E2619" s="30">
        <v>43530</v>
      </c>
      <c r="F2619" s="30">
        <v>46489</v>
      </c>
      <c r="G2619" t="s">
        <v>20504</v>
      </c>
      <c r="H2619" t="s">
        <v>20509</v>
      </c>
      <c r="I2619" t="s">
        <v>1544</v>
      </c>
      <c r="J2619" t="str">
        <f>_xlfn.XLOOKUP('Policy Details'!$I2619,'Customer Information'!$A$2:$A$5001,'Customer Information'!$E$2:$E$5001)</f>
        <v>18-25</v>
      </c>
      <c r="K2619" t="str">
        <f>_xlfn.XLOOKUP('Policy Details'!$I2619,'Customer Information'!$A$2:$A$5001,'Customer Information'!$C$2:$C$5001)</f>
        <v>Male</v>
      </c>
      <c r="L2619">
        <f>YEAR('Policy Details'!$E2619)</f>
        <v>2019</v>
      </c>
    </row>
    <row r="2620" spans="1:12">
      <c r="A2620" t="s">
        <v>18118</v>
      </c>
      <c r="B2620" t="s">
        <v>20501</v>
      </c>
      <c r="C2620">
        <v>104385</v>
      </c>
      <c r="D2620">
        <v>779.44</v>
      </c>
      <c r="E2620" s="30">
        <v>42185</v>
      </c>
      <c r="F2620" s="30">
        <v>45753</v>
      </c>
      <c r="G2620" t="s">
        <v>20505</v>
      </c>
      <c r="H2620" t="s">
        <v>20509</v>
      </c>
      <c r="I2620" t="s">
        <v>3170</v>
      </c>
      <c r="J2620" t="str">
        <f>_xlfn.XLOOKUP('Policy Details'!$I2620,'Customer Information'!$A$2:$A$5001,'Customer Information'!$E$2:$E$5001)</f>
        <v>36-45</v>
      </c>
      <c r="K2620" t="str">
        <f>_xlfn.XLOOKUP('Policy Details'!$I2620,'Customer Information'!$A$2:$A$5001,'Customer Information'!$C$2:$C$5001)</f>
        <v>Male</v>
      </c>
      <c r="L2620">
        <f>YEAR('Policy Details'!$E2620)</f>
        <v>2015</v>
      </c>
    </row>
    <row r="2621" spans="1:12">
      <c r="A2621" t="s">
        <v>18119</v>
      </c>
      <c r="B2621" t="s">
        <v>20502</v>
      </c>
      <c r="C2621">
        <v>144771</v>
      </c>
      <c r="D2621">
        <v>797.18</v>
      </c>
      <c r="E2621" s="30">
        <v>43062</v>
      </c>
      <c r="F2621" s="30">
        <v>46249</v>
      </c>
      <c r="G2621" t="s">
        <v>20505</v>
      </c>
      <c r="H2621" t="s">
        <v>20508</v>
      </c>
      <c r="I2621" t="s">
        <v>4031</v>
      </c>
      <c r="J2621" t="str">
        <f>_xlfn.XLOOKUP('Policy Details'!$I2621,'Customer Information'!$A$2:$A$5001,'Customer Information'!$E$2:$E$5001)</f>
        <v>56+</v>
      </c>
      <c r="K2621" t="str">
        <f>_xlfn.XLOOKUP('Policy Details'!$I2621,'Customer Information'!$A$2:$A$5001,'Customer Information'!$C$2:$C$5001)</f>
        <v>Female</v>
      </c>
      <c r="L2621">
        <f>YEAR('Policy Details'!$E2621)</f>
        <v>2017</v>
      </c>
    </row>
    <row r="2622" spans="1:12">
      <c r="A2622" t="s">
        <v>18120</v>
      </c>
      <c r="B2622" t="s">
        <v>20502</v>
      </c>
      <c r="C2622">
        <v>20102</v>
      </c>
      <c r="D2622">
        <v>1922.33</v>
      </c>
      <c r="E2622" s="30">
        <v>42130</v>
      </c>
      <c r="F2622" s="30">
        <v>44529</v>
      </c>
      <c r="G2622" t="s">
        <v>20505</v>
      </c>
      <c r="H2622" t="s">
        <v>20509</v>
      </c>
      <c r="I2622" t="s">
        <v>2636</v>
      </c>
      <c r="J2622" t="str">
        <f>_xlfn.XLOOKUP('Policy Details'!$I2622,'Customer Information'!$A$2:$A$5001,'Customer Information'!$E$2:$E$5001)</f>
        <v>56+</v>
      </c>
      <c r="K2622" t="str">
        <f>_xlfn.XLOOKUP('Policy Details'!$I2622,'Customer Information'!$A$2:$A$5001,'Customer Information'!$C$2:$C$5001)</f>
        <v>Male</v>
      </c>
      <c r="L2622">
        <f>YEAR('Policy Details'!$E2622)</f>
        <v>2015</v>
      </c>
    </row>
    <row r="2623" spans="1:12">
      <c r="A2623" t="s">
        <v>18121</v>
      </c>
      <c r="B2623" t="s">
        <v>20503</v>
      </c>
      <c r="C2623">
        <v>15883</v>
      </c>
      <c r="D2623">
        <v>170.55</v>
      </c>
      <c r="E2623" s="30">
        <v>42930</v>
      </c>
      <c r="F2623" s="30">
        <v>45799</v>
      </c>
      <c r="G2623" t="s">
        <v>20504</v>
      </c>
      <c r="H2623" t="s">
        <v>20508</v>
      </c>
      <c r="I2623" t="s">
        <v>3793</v>
      </c>
      <c r="J2623" t="str">
        <f>_xlfn.XLOOKUP('Policy Details'!$I2623,'Customer Information'!$A$2:$A$5001,'Customer Information'!$E$2:$E$5001)</f>
        <v>26-35</v>
      </c>
      <c r="K2623" t="str">
        <f>_xlfn.XLOOKUP('Policy Details'!$I2623,'Customer Information'!$A$2:$A$5001,'Customer Information'!$C$2:$C$5001)</f>
        <v>Other</v>
      </c>
      <c r="L2623">
        <f>YEAR('Policy Details'!$E2623)</f>
        <v>2017</v>
      </c>
    </row>
    <row r="2624" spans="1:12">
      <c r="A2624" t="s">
        <v>18122</v>
      </c>
      <c r="B2624" t="s">
        <v>20500</v>
      </c>
      <c r="C2624">
        <v>165993</v>
      </c>
      <c r="D2624">
        <v>690.79</v>
      </c>
      <c r="E2624" s="30">
        <v>42468</v>
      </c>
      <c r="F2624" s="30">
        <v>44982</v>
      </c>
      <c r="G2624" t="s">
        <v>20506</v>
      </c>
      <c r="H2624" t="s">
        <v>20507</v>
      </c>
      <c r="I2624" t="s">
        <v>3137</v>
      </c>
      <c r="J2624" t="str">
        <f>_xlfn.XLOOKUP('Policy Details'!$I2624,'Customer Information'!$A$2:$A$5001,'Customer Information'!$E$2:$E$5001)</f>
        <v>56+</v>
      </c>
      <c r="K2624" t="str">
        <f>_xlfn.XLOOKUP('Policy Details'!$I2624,'Customer Information'!$A$2:$A$5001,'Customer Information'!$C$2:$C$5001)</f>
        <v>Female</v>
      </c>
      <c r="L2624">
        <f>YEAR('Policy Details'!$E2624)</f>
        <v>2016</v>
      </c>
    </row>
    <row r="2625" spans="1:12">
      <c r="A2625" t="s">
        <v>18123</v>
      </c>
      <c r="B2625" t="s">
        <v>20502</v>
      </c>
      <c r="C2625">
        <v>156973</v>
      </c>
      <c r="D2625">
        <v>965.75</v>
      </c>
      <c r="E2625" s="30">
        <v>43762</v>
      </c>
      <c r="F2625" s="30">
        <v>45919</v>
      </c>
      <c r="G2625" t="s">
        <v>20506</v>
      </c>
      <c r="H2625" t="s">
        <v>20508</v>
      </c>
      <c r="I2625" t="s">
        <v>2225</v>
      </c>
      <c r="J2625" t="str">
        <f>_xlfn.XLOOKUP('Policy Details'!$I2625,'Customer Information'!$A$2:$A$5001,'Customer Information'!$E$2:$E$5001)</f>
        <v>56+</v>
      </c>
      <c r="K2625" t="str">
        <f>_xlfn.XLOOKUP('Policy Details'!$I2625,'Customer Information'!$A$2:$A$5001,'Customer Information'!$C$2:$C$5001)</f>
        <v>Other</v>
      </c>
      <c r="L2625">
        <f>YEAR('Policy Details'!$E2625)</f>
        <v>2019</v>
      </c>
    </row>
    <row r="2626" spans="1:12">
      <c r="A2626" t="s">
        <v>18124</v>
      </c>
      <c r="B2626" t="s">
        <v>20502</v>
      </c>
      <c r="C2626">
        <v>233656</v>
      </c>
      <c r="D2626">
        <v>1231.3699999999999</v>
      </c>
      <c r="E2626" s="30">
        <v>45392</v>
      </c>
      <c r="F2626" s="30">
        <v>48651</v>
      </c>
      <c r="G2626" t="s">
        <v>20505</v>
      </c>
      <c r="H2626" t="s">
        <v>20508</v>
      </c>
      <c r="I2626" t="s">
        <v>1255</v>
      </c>
      <c r="J2626" t="str">
        <f>_xlfn.XLOOKUP('Policy Details'!$I2626,'Customer Information'!$A$2:$A$5001,'Customer Information'!$E$2:$E$5001)</f>
        <v>56+</v>
      </c>
      <c r="K2626" t="str">
        <f>_xlfn.XLOOKUP('Policy Details'!$I2626,'Customer Information'!$A$2:$A$5001,'Customer Information'!$C$2:$C$5001)</f>
        <v>Other</v>
      </c>
      <c r="L2626">
        <f>YEAR('Policy Details'!$E2626)</f>
        <v>2024</v>
      </c>
    </row>
    <row r="2627" spans="1:12">
      <c r="A2627" t="s">
        <v>18125</v>
      </c>
      <c r="B2627" t="s">
        <v>20503</v>
      </c>
      <c r="C2627">
        <v>325033</v>
      </c>
      <c r="D2627">
        <v>1307.81</v>
      </c>
      <c r="E2627" s="30">
        <v>45408</v>
      </c>
      <c r="F2627" s="30">
        <v>47233</v>
      </c>
      <c r="G2627" t="s">
        <v>20506</v>
      </c>
      <c r="H2627" t="s">
        <v>20507</v>
      </c>
      <c r="I2627" t="s">
        <v>3085</v>
      </c>
      <c r="J2627" t="str">
        <f>_xlfn.XLOOKUP('Policy Details'!$I2627,'Customer Information'!$A$2:$A$5001,'Customer Information'!$E$2:$E$5001)</f>
        <v>56+</v>
      </c>
      <c r="K2627" t="str">
        <f>_xlfn.XLOOKUP('Policy Details'!$I2627,'Customer Information'!$A$2:$A$5001,'Customer Information'!$C$2:$C$5001)</f>
        <v>Female</v>
      </c>
      <c r="L2627">
        <f>YEAR('Policy Details'!$E2627)</f>
        <v>2024</v>
      </c>
    </row>
    <row r="2628" spans="1:12">
      <c r="A2628" t="s">
        <v>18126</v>
      </c>
      <c r="B2628" t="s">
        <v>20501</v>
      </c>
      <c r="C2628">
        <v>440236</v>
      </c>
      <c r="D2628">
        <v>586.64</v>
      </c>
      <c r="E2628" s="30">
        <v>45460</v>
      </c>
      <c r="F2628" s="30">
        <v>46746</v>
      </c>
      <c r="G2628" t="s">
        <v>20505</v>
      </c>
      <c r="H2628" t="s">
        <v>20507</v>
      </c>
      <c r="I2628" t="s">
        <v>1781</v>
      </c>
      <c r="J2628" t="str">
        <f>_xlfn.XLOOKUP('Policy Details'!$I2628,'Customer Information'!$A$2:$A$5001,'Customer Information'!$E$2:$E$5001)</f>
        <v>56+</v>
      </c>
      <c r="K2628" t="str">
        <f>_xlfn.XLOOKUP('Policy Details'!$I2628,'Customer Information'!$A$2:$A$5001,'Customer Information'!$C$2:$C$5001)</f>
        <v>Female</v>
      </c>
      <c r="L2628">
        <f>YEAR('Policy Details'!$E2628)</f>
        <v>2024</v>
      </c>
    </row>
    <row r="2629" spans="1:12">
      <c r="A2629" t="s">
        <v>18127</v>
      </c>
      <c r="B2629" t="s">
        <v>20501</v>
      </c>
      <c r="C2629">
        <v>42702</v>
      </c>
      <c r="D2629">
        <v>1698.24</v>
      </c>
      <c r="E2629" s="30">
        <v>44310</v>
      </c>
      <c r="F2629" s="30">
        <v>46445</v>
      </c>
      <c r="G2629" t="s">
        <v>20506</v>
      </c>
      <c r="H2629" t="s">
        <v>20507</v>
      </c>
      <c r="I2629" t="s">
        <v>2291</v>
      </c>
      <c r="J2629" t="str">
        <f>_xlfn.XLOOKUP('Policy Details'!$I2629,'Customer Information'!$A$2:$A$5001,'Customer Information'!$E$2:$E$5001)</f>
        <v>46-55</v>
      </c>
      <c r="K2629" t="str">
        <f>_xlfn.XLOOKUP('Policy Details'!$I2629,'Customer Information'!$A$2:$A$5001,'Customer Information'!$C$2:$C$5001)</f>
        <v>Female</v>
      </c>
      <c r="L2629">
        <f>YEAR('Policy Details'!$E2629)</f>
        <v>2021</v>
      </c>
    </row>
    <row r="2630" spans="1:12">
      <c r="A2630" t="s">
        <v>18128</v>
      </c>
      <c r="B2630" t="s">
        <v>20500</v>
      </c>
      <c r="C2630">
        <v>51479</v>
      </c>
      <c r="D2630">
        <v>929.96</v>
      </c>
      <c r="E2630" s="30">
        <v>44690</v>
      </c>
      <c r="F2630" s="30">
        <v>45655</v>
      </c>
      <c r="G2630" t="s">
        <v>20504</v>
      </c>
      <c r="H2630" t="s">
        <v>20508</v>
      </c>
      <c r="I2630" t="s">
        <v>899</v>
      </c>
      <c r="J2630" t="str">
        <f>_xlfn.XLOOKUP('Policy Details'!$I2630,'Customer Information'!$A$2:$A$5001,'Customer Information'!$E$2:$E$5001)</f>
        <v>56+</v>
      </c>
      <c r="K2630" t="str">
        <f>_xlfn.XLOOKUP('Policy Details'!$I2630,'Customer Information'!$A$2:$A$5001,'Customer Information'!$C$2:$C$5001)</f>
        <v>Female</v>
      </c>
      <c r="L2630">
        <f>YEAR('Policy Details'!$E2630)</f>
        <v>2022</v>
      </c>
    </row>
    <row r="2631" spans="1:12">
      <c r="A2631" t="s">
        <v>18129</v>
      </c>
      <c r="B2631" t="s">
        <v>20501</v>
      </c>
      <c r="C2631">
        <v>238051</v>
      </c>
      <c r="D2631">
        <v>1108.6400000000001</v>
      </c>
      <c r="E2631" s="30">
        <v>44902</v>
      </c>
      <c r="F2631" s="30">
        <v>48371</v>
      </c>
      <c r="G2631" t="s">
        <v>20505</v>
      </c>
      <c r="H2631" t="s">
        <v>20508</v>
      </c>
      <c r="I2631" t="s">
        <v>843</v>
      </c>
      <c r="J2631" t="str">
        <f>_xlfn.XLOOKUP('Policy Details'!$I2631,'Customer Information'!$A$2:$A$5001,'Customer Information'!$E$2:$E$5001)</f>
        <v>36-45</v>
      </c>
      <c r="K2631" t="str">
        <f>_xlfn.XLOOKUP('Policy Details'!$I2631,'Customer Information'!$A$2:$A$5001,'Customer Information'!$C$2:$C$5001)</f>
        <v>Other</v>
      </c>
      <c r="L2631">
        <f>YEAR('Policy Details'!$E2631)</f>
        <v>2022</v>
      </c>
    </row>
    <row r="2632" spans="1:12">
      <c r="A2632" t="s">
        <v>18130</v>
      </c>
      <c r="B2632" t="s">
        <v>20500</v>
      </c>
      <c r="C2632">
        <v>241123</v>
      </c>
      <c r="D2632">
        <v>992.38</v>
      </c>
      <c r="E2632" s="30">
        <v>45542</v>
      </c>
      <c r="F2632" s="30">
        <v>46194</v>
      </c>
      <c r="G2632" t="s">
        <v>20505</v>
      </c>
      <c r="H2632" t="s">
        <v>20508</v>
      </c>
      <c r="I2632" t="s">
        <v>3771</v>
      </c>
      <c r="J2632" t="str">
        <f>_xlfn.XLOOKUP('Policy Details'!$I2632,'Customer Information'!$A$2:$A$5001,'Customer Information'!$E$2:$E$5001)</f>
        <v>26-35</v>
      </c>
      <c r="K2632" t="str">
        <f>_xlfn.XLOOKUP('Policy Details'!$I2632,'Customer Information'!$A$2:$A$5001,'Customer Information'!$C$2:$C$5001)</f>
        <v>Male</v>
      </c>
      <c r="L2632">
        <f>YEAR('Policy Details'!$E2632)</f>
        <v>2024</v>
      </c>
    </row>
    <row r="2633" spans="1:12">
      <c r="A2633" t="s">
        <v>18131</v>
      </c>
      <c r="B2633" t="s">
        <v>20502</v>
      </c>
      <c r="C2633">
        <v>395705</v>
      </c>
      <c r="D2633">
        <v>399.13</v>
      </c>
      <c r="E2633" s="30">
        <v>45499</v>
      </c>
      <c r="F2633" s="30">
        <v>48011</v>
      </c>
      <c r="G2633" t="s">
        <v>20505</v>
      </c>
      <c r="H2633" t="s">
        <v>20507</v>
      </c>
      <c r="I2633" t="s">
        <v>3243</v>
      </c>
      <c r="J2633" t="str">
        <f>_xlfn.XLOOKUP('Policy Details'!$I2633,'Customer Information'!$A$2:$A$5001,'Customer Information'!$E$2:$E$5001)</f>
        <v>56+</v>
      </c>
      <c r="K2633" t="str">
        <f>_xlfn.XLOOKUP('Policy Details'!$I2633,'Customer Information'!$A$2:$A$5001,'Customer Information'!$C$2:$C$5001)</f>
        <v>Female</v>
      </c>
      <c r="L2633">
        <f>YEAR('Policy Details'!$E2633)</f>
        <v>2024</v>
      </c>
    </row>
    <row r="2634" spans="1:12">
      <c r="A2634" t="s">
        <v>18132</v>
      </c>
      <c r="B2634" t="s">
        <v>20501</v>
      </c>
      <c r="C2634">
        <v>403366</v>
      </c>
      <c r="D2634">
        <v>1551.73</v>
      </c>
      <c r="E2634" s="30">
        <v>43041</v>
      </c>
      <c r="F2634" s="30">
        <v>44501</v>
      </c>
      <c r="G2634" t="s">
        <v>20506</v>
      </c>
      <c r="H2634" t="s">
        <v>20507</v>
      </c>
      <c r="I2634" t="s">
        <v>3198</v>
      </c>
      <c r="J2634" t="str">
        <f>_xlfn.XLOOKUP('Policy Details'!$I2634,'Customer Information'!$A$2:$A$5001,'Customer Information'!$E$2:$E$5001)</f>
        <v>56+</v>
      </c>
      <c r="K2634" t="str">
        <f>_xlfn.XLOOKUP('Policy Details'!$I2634,'Customer Information'!$A$2:$A$5001,'Customer Information'!$C$2:$C$5001)</f>
        <v>Male</v>
      </c>
      <c r="L2634">
        <f>YEAR('Policy Details'!$E2634)</f>
        <v>2017</v>
      </c>
    </row>
    <row r="2635" spans="1:12">
      <c r="A2635" t="s">
        <v>18133</v>
      </c>
      <c r="B2635" t="s">
        <v>20502</v>
      </c>
      <c r="C2635">
        <v>56627</v>
      </c>
      <c r="D2635">
        <v>1448.26</v>
      </c>
      <c r="E2635" s="30">
        <v>42347</v>
      </c>
      <c r="F2635" s="30">
        <v>44858</v>
      </c>
      <c r="G2635" t="s">
        <v>20504</v>
      </c>
      <c r="H2635" t="s">
        <v>20508</v>
      </c>
      <c r="I2635" t="s">
        <v>3707</v>
      </c>
      <c r="J2635" t="str">
        <f>_xlfn.XLOOKUP('Policy Details'!$I2635,'Customer Information'!$A$2:$A$5001,'Customer Information'!$E$2:$E$5001)</f>
        <v>56+</v>
      </c>
      <c r="K2635" t="str">
        <f>_xlfn.XLOOKUP('Policy Details'!$I2635,'Customer Information'!$A$2:$A$5001,'Customer Information'!$C$2:$C$5001)</f>
        <v>Other</v>
      </c>
      <c r="L2635">
        <f>YEAR('Policy Details'!$E2635)</f>
        <v>2015</v>
      </c>
    </row>
    <row r="2636" spans="1:12">
      <c r="A2636" t="s">
        <v>18134</v>
      </c>
      <c r="B2636" t="s">
        <v>20501</v>
      </c>
      <c r="C2636">
        <v>52223</v>
      </c>
      <c r="D2636">
        <v>1782.26</v>
      </c>
      <c r="E2636" s="30">
        <v>43910</v>
      </c>
      <c r="F2636" s="30">
        <v>44670</v>
      </c>
      <c r="G2636" t="s">
        <v>20505</v>
      </c>
      <c r="H2636" t="s">
        <v>20508</v>
      </c>
      <c r="I2636" t="s">
        <v>1130</v>
      </c>
      <c r="J2636" t="str">
        <f>_xlfn.XLOOKUP('Policy Details'!$I2636,'Customer Information'!$A$2:$A$5001,'Customer Information'!$E$2:$E$5001)</f>
        <v>56+</v>
      </c>
      <c r="K2636" t="str">
        <f>_xlfn.XLOOKUP('Policy Details'!$I2636,'Customer Information'!$A$2:$A$5001,'Customer Information'!$C$2:$C$5001)</f>
        <v>Female</v>
      </c>
      <c r="L2636">
        <f>YEAR('Policy Details'!$E2636)</f>
        <v>2020</v>
      </c>
    </row>
    <row r="2637" spans="1:12">
      <c r="A2637" t="s">
        <v>18135</v>
      </c>
      <c r="B2637" t="s">
        <v>20500</v>
      </c>
      <c r="C2637">
        <v>228219</v>
      </c>
      <c r="D2637">
        <v>1958.12</v>
      </c>
      <c r="E2637" s="30">
        <v>42548</v>
      </c>
      <c r="F2637" s="30">
        <v>43048</v>
      </c>
      <c r="G2637" t="s">
        <v>20504</v>
      </c>
      <c r="H2637" t="s">
        <v>20508</v>
      </c>
      <c r="I2637" t="s">
        <v>4432</v>
      </c>
      <c r="J2637" t="str">
        <f>_xlfn.XLOOKUP('Policy Details'!$I2637,'Customer Information'!$A$2:$A$5001,'Customer Information'!$E$2:$E$5001)</f>
        <v>26-35</v>
      </c>
      <c r="K2637" t="str">
        <f>_xlfn.XLOOKUP('Policy Details'!$I2637,'Customer Information'!$A$2:$A$5001,'Customer Information'!$C$2:$C$5001)</f>
        <v>Other</v>
      </c>
      <c r="L2637">
        <f>YEAR('Policy Details'!$E2637)</f>
        <v>2016</v>
      </c>
    </row>
    <row r="2638" spans="1:12">
      <c r="A2638" t="s">
        <v>18136</v>
      </c>
      <c r="B2638" t="s">
        <v>20501</v>
      </c>
      <c r="C2638">
        <v>228030</v>
      </c>
      <c r="D2638">
        <v>226.82</v>
      </c>
      <c r="E2638" s="30">
        <v>43570</v>
      </c>
      <c r="F2638" s="30">
        <v>44662</v>
      </c>
      <c r="G2638" t="s">
        <v>20504</v>
      </c>
      <c r="H2638" t="s">
        <v>20509</v>
      </c>
      <c r="I2638" t="s">
        <v>4630</v>
      </c>
      <c r="J2638" t="str">
        <f>_xlfn.XLOOKUP('Policy Details'!$I2638,'Customer Information'!$A$2:$A$5001,'Customer Information'!$E$2:$E$5001)</f>
        <v>56+</v>
      </c>
      <c r="K2638" t="str">
        <f>_xlfn.XLOOKUP('Policy Details'!$I2638,'Customer Information'!$A$2:$A$5001,'Customer Information'!$C$2:$C$5001)</f>
        <v>Male</v>
      </c>
      <c r="L2638">
        <f>YEAR('Policy Details'!$E2638)</f>
        <v>2019</v>
      </c>
    </row>
    <row r="2639" spans="1:12">
      <c r="A2639" t="s">
        <v>18137</v>
      </c>
      <c r="B2639" t="s">
        <v>20501</v>
      </c>
      <c r="C2639">
        <v>407423</v>
      </c>
      <c r="D2639">
        <v>387.92</v>
      </c>
      <c r="E2639" s="30">
        <v>44940</v>
      </c>
      <c r="F2639" s="30">
        <v>46893</v>
      </c>
      <c r="G2639" t="s">
        <v>20505</v>
      </c>
      <c r="H2639" t="s">
        <v>20509</v>
      </c>
      <c r="I2639" t="s">
        <v>2015</v>
      </c>
      <c r="J2639" t="str">
        <f>_xlfn.XLOOKUP('Policy Details'!$I2639,'Customer Information'!$A$2:$A$5001,'Customer Information'!$E$2:$E$5001)</f>
        <v>36-45</v>
      </c>
      <c r="K2639" t="str">
        <f>_xlfn.XLOOKUP('Policy Details'!$I2639,'Customer Information'!$A$2:$A$5001,'Customer Information'!$C$2:$C$5001)</f>
        <v>Other</v>
      </c>
      <c r="L2639">
        <f>YEAR('Policy Details'!$E2639)</f>
        <v>2023</v>
      </c>
    </row>
    <row r="2640" spans="1:12">
      <c r="A2640" t="s">
        <v>18138</v>
      </c>
      <c r="B2640" t="s">
        <v>20500</v>
      </c>
      <c r="C2640">
        <v>471245</v>
      </c>
      <c r="D2640">
        <v>1572.15</v>
      </c>
      <c r="E2640" s="30">
        <v>44968</v>
      </c>
      <c r="F2640" s="30">
        <v>47801</v>
      </c>
      <c r="G2640" t="s">
        <v>20506</v>
      </c>
      <c r="H2640" t="s">
        <v>20509</v>
      </c>
      <c r="I2640" t="s">
        <v>2721</v>
      </c>
      <c r="J2640" t="str">
        <f>_xlfn.XLOOKUP('Policy Details'!$I2640,'Customer Information'!$A$2:$A$5001,'Customer Information'!$E$2:$E$5001)</f>
        <v>56+</v>
      </c>
      <c r="K2640" t="str">
        <f>_xlfn.XLOOKUP('Policy Details'!$I2640,'Customer Information'!$A$2:$A$5001,'Customer Information'!$C$2:$C$5001)</f>
        <v>Male</v>
      </c>
      <c r="L2640">
        <f>YEAR('Policy Details'!$E2640)</f>
        <v>2023</v>
      </c>
    </row>
    <row r="2641" spans="1:12">
      <c r="A2641" t="s">
        <v>18139</v>
      </c>
      <c r="B2641" t="s">
        <v>20503</v>
      </c>
      <c r="C2641">
        <v>482104</v>
      </c>
      <c r="D2641">
        <v>1646.7</v>
      </c>
      <c r="E2641" s="30">
        <v>42462</v>
      </c>
      <c r="F2641" s="30">
        <v>44688</v>
      </c>
      <c r="G2641" t="s">
        <v>20505</v>
      </c>
      <c r="H2641" t="s">
        <v>20508</v>
      </c>
      <c r="I2641" t="s">
        <v>29</v>
      </c>
      <c r="J2641" t="str">
        <f>_xlfn.XLOOKUP('Policy Details'!$I2641,'Customer Information'!$A$2:$A$5001,'Customer Information'!$E$2:$E$5001)</f>
        <v>46-55</v>
      </c>
      <c r="K2641" t="str">
        <f>_xlfn.XLOOKUP('Policy Details'!$I2641,'Customer Information'!$A$2:$A$5001,'Customer Information'!$C$2:$C$5001)</f>
        <v>Male</v>
      </c>
      <c r="L2641">
        <f>YEAR('Policy Details'!$E2641)</f>
        <v>2016</v>
      </c>
    </row>
    <row r="2642" spans="1:12">
      <c r="A2642" t="s">
        <v>18140</v>
      </c>
      <c r="B2642" t="s">
        <v>20502</v>
      </c>
      <c r="C2642">
        <v>475069</v>
      </c>
      <c r="D2642">
        <v>275.47000000000003</v>
      </c>
      <c r="E2642" s="30">
        <v>43816</v>
      </c>
      <c r="F2642" s="30">
        <v>46914</v>
      </c>
      <c r="G2642" t="s">
        <v>20506</v>
      </c>
      <c r="H2642" t="s">
        <v>20508</v>
      </c>
      <c r="I2642" t="s">
        <v>1280</v>
      </c>
      <c r="J2642" t="str">
        <f>_xlfn.XLOOKUP('Policy Details'!$I2642,'Customer Information'!$A$2:$A$5001,'Customer Information'!$E$2:$E$5001)</f>
        <v>18-25</v>
      </c>
      <c r="K2642" t="str">
        <f>_xlfn.XLOOKUP('Policy Details'!$I2642,'Customer Information'!$A$2:$A$5001,'Customer Information'!$C$2:$C$5001)</f>
        <v>Male</v>
      </c>
      <c r="L2642">
        <f>YEAR('Policy Details'!$E2642)</f>
        <v>2019</v>
      </c>
    </row>
    <row r="2643" spans="1:12">
      <c r="A2643" t="s">
        <v>18141</v>
      </c>
      <c r="B2643" t="s">
        <v>20501</v>
      </c>
      <c r="C2643">
        <v>486127</v>
      </c>
      <c r="D2643">
        <v>1665.58</v>
      </c>
      <c r="E2643" s="30">
        <v>42097</v>
      </c>
      <c r="F2643" s="30">
        <v>44741</v>
      </c>
      <c r="G2643" t="s">
        <v>20505</v>
      </c>
      <c r="H2643" t="s">
        <v>20507</v>
      </c>
      <c r="I2643" t="s">
        <v>1722</v>
      </c>
      <c r="J2643" t="str">
        <f>_xlfn.XLOOKUP('Policy Details'!$I2643,'Customer Information'!$A$2:$A$5001,'Customer Information'!$E$2:$E$5001)</f>
        <v>46-55</v>
      </c>
      <c r="K2643" t="str">
        <f>_xlfn.XLOOKUP('Policy Details'!$I2643,'Customer Information'!$A$2:$A$5001,'Customer Information'!$C$2:$C$5001)</f>
        <v>Female</v>
      </c>
      <c r="L2643">
        <f>YEAR('Policy Details'!$E2643)</f>
        <v>2015</v>
      </c>
    </row>
    <row r="2644" spans="1:12">
      <c r="A2644" t="s">
        <v>18142</v>
      </c>
      <c r="B2644" t="s">
        <v>20502</v>
      </c>
      <c r="C2644">
        <v>424691</v>
      </c>
      <c r="D2644">
        <v>1286.53</v>
      </c>
      <c r="E2644" s="30">
        <v>42877</v>
      </c>
      <c r="F2644" s="30">
        <v>46450</v>
      </c>
      <c r="G2644" t="s">
        <v>20505</v>
      </c>
      <c r="H2644" t="s">
        <v>20507</v>
      </c>
      <c r="I2644" t="s">
        <v>636</v>
      </c>
      <c r="J2644" t="str">
        <f>_xlfn.XLOOKUP('Policy Details'!$I2644,'Customer Information'!$A$2:$A$5001,'Customer Information'!$E$2:$E$5001)</f>
        <v>46-55</v>
      </c>
      <c r="K2644" t="str">
        <f>_xlfn.XLOOKUP('Policy Details'!$I2644,'Customer Information'!$A$2:$A$5001,'Customer Information'!$C$2:$C$5001)</f>
        <v>Male</v>
      </c>
      <c r="L2644">
        <f>YEAR('Policy Details'!$E2644)</f>
        <v>2017</v>
      </c>
    </row>
    <row r="2645" spans="1:12">
      <c r="A2645" t="s">
        <v>18143</v>
      </c>
      <c r="B2645" t="s">
        <v>20500</v>
      </c>
      <c r="C2645">
        <v>329152</v>
      </c>
      <c r="D2645">
        <v>1935.18</v>
      </c>
      <c r="E2645" s="30">
        <v>44042</v>
      </c>
      <c r="F2645" s="30">
        <v>46319</v>
      </c>
      <c r="G2645" t="s">
        <v>20505</v>
      </c>
      <c r="H2645" t="s">
        <v>20509</v>
      </c>
      <c r="I2645" t="s">
        <v>2470</v>
      </c>
      <c r="J2645" t="str">
        <f>_xlfn.XLOOKUP('Policy Details'!$I2645,'Customer Information'!$A$2:$A$5001,'Customer Information'!$E$2:$E$5001)</f>
        <v>36-45</v>
      </c>
      <c r="K2645" t="str">
        <f>_xlfn.XLOOKUP('Policy Details'!$I2645,'Customer Information'!$A$2:$A$5001,'Customer Information'!$C$2:$C$5001)</f>
        <v>Female</v>
      </c>
      <c r="L2645">
        <f>YEAR('Policy Details'!$E2645)</f>
        <v>2020</v>
      </c>
    </row>
    <row r="2646" spans="1:12">
      <c r="A2646" t="s">
        <v>18144</v>
      </c>
      <c r="B2646" t="s">
        <v>20503</v>
      </c>
      <c r="C2646">
        <v>221346</v>
      </c>
      <c r="D2646">
        <v>1562.37</v>
      </c>
      <c r="E2646" s="30">
        <v>43885</v>
      </c>
      <c r="F2646" s="30">
        <v>47533</v>
      </c>
      <c r="G2646" t="s">
        <v>20506</v>
      </c>
      <c r="H2646" t="s">
        <v>20507</v>
      </c>
      <c r="I2646" t="s">
        <v>3984</v>
      </c>
      <c r="J2646" t="str">
        <f>_xlfn.XLOOKUP('Policy Details'!$I2646,'Customer Information'!$A$2:$A$5001,'Customer Information'!$E$2:$E$5001)</f>
        <v>18-25</v>
      </c>
      <c r="K2646" t="str">
        <f>_xlfn.XLOOKUP('Policy Details'!$I2646,'Customer Information'!$A$2:$A$5001,'Customer Information'!$C$2:$C$5001)</f>
        <v>Female</v>
      </c>
      <c r="L2646">
        <f>YEAR('Policy Details'!$E2646)</f>
        <v>2020</v>
      </c>
    </row>
    <row r="2647" spans="1:12">
      <c r="A2647" t="s">
        <v>18145</v>
      </c>
      <c r="B2647" t="s">
        <v>20501</v>
      </c>
      <c r="C2647">
        <v>414287</v>
      </c>
      <c r="D2647">
        <v>1834.74</v>
      </c>
      <c r="E2647" s="30">
        <v>44556</v>
      </c>
      <c r="F2647" s="30">
        <v>47654</v>
      </c>
      <c r="G2647" t="s">
        <v>20504</v>
      </c>
      <c r="H2647" t="s">
        <v>20507</v>
      </c>
      <c r="I2647" t="s">
        <v>4223</v>
      </c>
      <c r="J2647" t="str">
        <f>_xlfn.XLOOKUP('Policy Details'!$I2647,'Customer Information'!$A$2:$A$5001,'Customer Information'!$E$2:$E$5001)</f>
        <v>46-55</v>
      </c>
      <c r="K2647" t="str">
        <f>_xlfn.XLOOKUP('Policy Details'!$I2647,'Customer Information'!$A$2:$A$5001,'Customer Information'!$C$2:$C$5001)</f>
        <v>Male</v>
      </c>
      <c r="L2647">
        <f>YEAR('Policy Details'!$E2647)</f>
        <v>2021</v>
      </c>
    </row>
    <row r="2648" spans="1:12">
      <c r="A2648" t="s">
        <v>18146</v>
      </c>
      <c r="B2648" t="s">
        <v>20500</v>
      </c>
      <c r="C2648">
        <v>303843</v>
      </c>
      <c r="D2648">
        <v>811.94</v>
      </c>
      <c r="E2648" s="30">
        <v>45010</v>
      </c>
      <c r="F2648" s="30">
        <v>46521</v>
      </c>
      <c r="G2648" t="s">
        <v>20504</v>
      </c>
      <c r="H2648" t="s">
        <v>20509</v>
      </c>
      <c r="I2648" t="s">
        <v>3437</v>
      </c>
      <c r="J2648" t="str">
        <f>_xlfn.XLOOKUP('Policy Details'!$I2648,'Customer Information'!$A$2:$A$5001,'Customer Information'!$E$2:$E$5001)</f>
        <v>56+</v>
      </c>
      <c r="K2648" t="str">
        <f>_xlfn.XLOOKUP('Policy Details'!$I2648,'Customer Information'!$A$2:$A$5001,'Customer Information'!$C$2:$C$5001)</f>
        <v>Female</v>
      </c>
      <c r="L2648">
        <f>YEAR('Policy Details'!$E2648)</f>
        <v>2023</v>
      </c>
    </row>
    <row r="2649" spans="1:12">
      <c r="A2649" t="s">
        <v>18147</v>
      </c>
      <c r="B2649" t="s">
        <v>20500</v>
      </c>
      <c r="C2649">
        <v>191192</v>
      </c>
      <c r="D2649">
        <v>871.39</v>
      </c>
      <c r="E2649" s="30">
        <v>44850</v>
      </c>
      <c r="F2649" s="30">
        <v>47651</v>
      </c>
      <c r="G2649" t="s">
        <v>20506</v>
      </c>
      <c r="H2649" t="s">
        <v>20508</v>
      </c>
      <c r="I2649" t="s">
        <v>3757</v>
      </c>
      <c r="J2649" t="str">
        <f>_xlfn.XLOOKUP('Policy Details'!$I2649,'Customer Information'!$A$2:$A$5001,'Customer Information'!$E$2:$E$5001)</f>
        <v>46-55</v>
      </c>
      <c r="K2649" t="str">
        <f>_xlfn.XLOOKUP('Policy Details'!$I2649,'Customer Information'!$A$2:$A$5001,'Customer Information'!$C$2:$C$5001)</f>
        <v>Other</v>
      </c>
      <c r="L2649">
        <f>YEAR('Policy Details'!$E2649)</f>
        <v>2022</v>
      </c>
    </row>
    <row r="2650" spans="1:12">
      <c r="A2650" t="s">
        <v>18148</v>
      </c>
      <c r="B2650" t="s">
        <v>20503</v>
      </c>
      <c r="C2650">
        <v>46913</v>
      </c>
      <c r="D2650">
        <v>1507.31</v>
      </c>
      <c r="E2650" s="30">
        <v>42182</v>
      </c>
      <c r="F2650" s="30">
        <v>44293</v>
      </c>
      <c r="G2650" t="s">
        <v>20506</v>
      </c>
      <c r="H2650" t="s">
        <v>20507</v>
      </c>
      <c r="I2650" t="s">
        <v>4885</v>
      </c>
      <c r="J2650" t="str">
        <f>_xlfn.XLOOKUP('Policy Details'!$I2650,'Customer Information'!$A$2:$A$5001,'Customer Information'!$E$2:$E$5001)</f>
        <v>56+</v>
      </c>
      <c r="K2650" t="str">
        <f>_xlfn.XLOOKUP('Policy Details'!$I2650,'Customer Information'!$A$2:$A$5001,'Customer Information'!$C$2:$C$5001)</f>
        <v>Female</v>
      </c>
      <c r="L2650">
        <f>YEAR('Policy Details'!$E2650)</f>
        <v>2015</v>
      </c>
    </row>
    <row r="2651" spans="1:12">
      <c r="A2651" t="s">
        <v>18149</v>
      </c>
      <c r="B2651" t="s">
        <v>20503</v>
      </c>
      <c r="C2651">
        <v>357011</v>
      </c>
      <c r="D2651">
        <v>730.42</v>
      </c>
      <c r="E2651" s="30">
        <v>42562</v>
      </c>
      <c r="F2651" s="30">
        <v>44112</v>
      </c>
      <c r="G2651" t="s">
        <v>20505</v>
      </c>
      <c r="H2651" t="s">
        <v>20507</v>
      </c>
      <c r="I2651" t="s">
        <v>2816</v>
      </c>
      <c r="J2651" t="str">
        <f>_xlfn.XLOOKUP('Policy Details'!$I2651,'Customer Information'!$A$2:$A$5001,'Customer Information'!$E$2:$E$5001)</f>
        <v>36-45</v>
      </c>
      <c r="K2651" t="str">
        <f>_xlfn.XLOOKUP('Policy Details'!$I2651,'Customer Information'!$A$2:$A$5001,'Customer Information'!$C$2:$C$5001)</f>
        <v>Male</v>
      </c>
      <c r="L2651">
        <f>YEAR('Policy Details'!$E2651)</f>
        <v>2016</v>
      </c>
    </row>
    <row r="2652" spans="1:12">
      <c r="A2652" t="s">
        <v>18150</v>
      </c>
      <c r="B2652" t="s">
        <v>20500</v>
      </c>
      <c r="C2652">
        <v>228947</v>
      </c>
      <c r="D2652">
        <v>1250.6500000000001</v>
      </c>
      <c r="E2652" s="30">
        <v>44030</v>
      </c>
      <c r="F2652" s="30">
        <v>47131</v>
      </c>
      <c r="G2652" t="s">
        <v>20505</v>
      </c>
      <c r="H2652" t="s">
        <v>20507</v>
      </c>
      <c r="I2652" t="s">
        <v>1793</v>
      </c>
      <c r="J2652" t="str">
        <f>_xlfn.XLOOKUP('Policy Details'!$I2652,'Customer Information'!$A$2:$A$5001,'Customer Information'!$E$2:$E$5001)</f>
        <v>56+</v>
      </c>
      <c r="K2652" t="str">
        <f>_xlfn.XLOOKUP('Policy Details'!$I2652,'Customer Information'!$A$2:$A$5001,'Customer Information'!$C$2:$C$5001)</f>
        <v>Other</v>
      </c>
      <c r="L2652">
        <f>YEAR('Policy Details'!$E2652)</f>
        <v>2020</v>
      </c>
    </row>
    <row r="2653" spans="1:12">
      <c r="A2653" t="s">
        <v>18151</v>
      </c>
      <c r="B2653" t="s">
        <v>20502</v>
      </c>
      <c r="C2653">
        <v>287023</v>
      </c>
      <c r="D2653">
        <v>776.56</v>
      </c>
      <c r="E2653" s="30">
        <v>45194</v>
      </c>
      <c r="F2653" s="30">
        <v>46670</v>
      </c>
      <c r="G2653" t="s">
        <v>20506</v>
      </c>
      <c r="H2653" t="s">
        <v>20507</v>
      </c>
      <c r="I2653" t="s">
        <v>3515</v>
      </c>
      <c r="J2653" t="str">
        <f>_xlfn.XLOOKUP('Policy Details'!$I2653,'Customer Information'!$A$2:$A$5001,'Customer Information'!$E$2:$E$5001)</f>
        <v>56+</v>
      </c>
      <c r="K2653" t="str">
        <f>_xlfn.XLOOKUP('Policy Details'!$I2653,'Customer Information'!$A$2:$A$5001,'Customer Information'!$C$2:$C$5001)</f>
        <v>Male</v>
      </c>
      <c r="L2653">
        <f>YEAR('Policy Details'!$E2653)</f>
        <v>2023</v>
      </c>
    </row>
    <row r="2654" spans="1:12">
      <c r="A2654" t="s">
        <v>18152</v>
      </c>
      <c r="B2654" t="s">
        <v>20501</v>
      </c>
      <c r="C2654">
        <v>331163</v>
      </c>
      <c r="D2654">
        <v>639.27</v>
      </c>
      <c r="E2654" s="30">
        <v>45002</v>
      </c>
      <c r="F2654" s="30">
        <v>47314</v>
      </c>
      <c r="G2654" t="s">
        <v>20505</v>
      </c>
      <c r="H2654" t="s">
        <v>20507</v>
      </c>
      <c r="I2654" t="s">
        <v>38</v>
      </c>
      <c r="J2654" t="str">
        <f>_xlfn.XLOOKUP('Policy Details'!$I2654,'Customer Information'!$A$2:$A$5001,'Customer Information'!$E$2:$E$5001)</f>
        <v>26-35</v>
      </c>
      <c r="K2654" t="str">
        <f>_xlfn.XLOOKUP('Policy Details'!$I2654,'Customer Information'!$A$2:$A$5001,'Customer Information'!$C$2:$C$5001)</f>
        <v>Male</v>
      </c>
      <c r="L2654">
        <f>YEAR('Policy Details'!$E2654)</f>
        <v>2023</v>
      </c>
    </row>
    <row r="2655" spans="1:12">
      <c r="A2655" t="s">
        <v>18153</v>
      </c>
      <c r="B2655" t="s">
        <v>20501</v>
      </c>
      <c r="C2655">
        <v>337408</v>
      </c>
      <c r="D2655">
        <v>1161.3800000000001</v>
      </c>
      <c r="E2655" s="30">
        <v>44766</v>
      </c>
      <c r="F2655" s="30">
        <v>47330</v>
      </c>
      <c r="G2655" t="s">
        <v>20505</v>
      </c>
      <c r="H2655" t="s">
        <v>20507</v>
      </c>
      <c r="I2655" t="s">
        <v>3674</v>
      </c>
      <c r="J2655" t="str">
        <f>_xlfn.XLOOKUP('Policy Details'!$I2655,'Customer Information'!$A$2:$A$5001,'Customer Information'!$E$2:$E$5001)</f>
        <v>56+</v>
      </c>
      <c r="K2655" t="str">
        <f>_xlfn.XLOOKUP('Policy Details'!$I2655,'Customer Information'!$A$2:$A$5001,'Customer Information'!$C$2:$C$5001)</f>
        <v>Female</v>
      </c>
      <c r="L2655">
        <f>YEAR('Policy Details'!$E2655)</f>
        <v>2022</v>
      </c>
    </row>
    <row r="2656" spans="1:12">
      <c r="A2656" t="s">
        <v>18154</v>
      </c>
      <c r="B2656" t="s">
        <v>20502</v>
      </c>
      <c r="C2656">
        <v>163191</v>
      </c>
      <c r="D2656">
        <v>723.4</v>
      </c>
      <c r="E2656" s="30">
        <v>44444</v>
      </c>
      <c r="F2656" s="30">
        <v>46865</v>
      </c>
      <c r="G2656" t="s">
        <v>20506</v>
      </c>
      <c r="H2656" t="s">
        <v>20507</v>
      </c>
      <c r="I2656" t="s">
        <v>3599</v>
      </c>
      <c r="J2656" t="str">
        <f>_xlfn.XLOOKUP('Policy Details'!$I2656,'Customer Information'!$A$2:$A$5001,'Customer Information'!$E$2:$E$5001)</f>
        <v>56+</v>
      </c>
      <c r="K2656" t="str">
        <f>_xlfn.XLOOKUP('Policy Details'!$I2656,'Customer Information'!$A$2:$A$5001,'Customer Information'!$C$2:$C$5001)</f>
        <v>Male</v>
      </c>
      <c r="L2656">
        <f>YEAR('Policy Details'!$E2656)</f>
        <v>2021</v>
      </c>
    </row>
    <row r="2657" spans="1:12">
      <c r="A2657" t="s">
        <v>18155</v>
      </c>
      <c r="B2657" t="s">
        <v>20500</v>
      </c>
      <c r="C2657">
        <v>31997</v>
      </c>
      <c r="D2657">
        <v>1802.15</v>
      </c>
      <c r="E2657" s="30">
        <v>43764</v>
      </c>
      <c r="F2657" s="30">
        <v>44603</v>
      </c>
      <c r="G2657" t="s">
        <v>20504</v>
      </c>
      <c r="H2657" t="s">
        <v>20508</v>
      </c>
      <c r="I2657" t="s">
        <v>3139</v>
      </c>
      <c r="J2657" t="str">
        <f>_xlfn.XLOOKUP('Policy Details'!$I2657,'Customer Information'!$A$2:$A$5001,'Customer Information'!$E$2:$E$5001)</f>
        <v>46-55</v>
      </c>
      <c r="K2657" t="str">
        <f>_xlfn.XLOOKUP('Policy Details'!$I2657,'Customer Information'!$A$2:$A$5001,'Customer Information'!$C$2:$C$5001)</f>
        <v>Female</v>
      </c>
      <c r="L2657">
        <f>YEAR('Policy Details'!$E2657)</f>
        <v>2019</v>
      </c>
    </row>
    <row r="2658" spans="1:12">
      <c r="A2658" t="s">
        <v>18156</v>
      </c>
      <c r="B2658" t="s">
        <v>20502</v>
      </c>
      <c r="C2658">
        <v>487639</v>
      </c>
      <c r="D2658">
        <v>255.58</v>
      </c>
      <c r="E2658" s="30">
        <v>42132</v>
      </c>
      <c r="F2658" s="30">
        <v>44664</v>
      </c>
      <c r="G2658" t="s">
        <v>20506</v>
      </c>
      <c r="H2658" t="s">
        <v>20507</v>
      </c>
      <c r="I2658" t="s">
        <v>2033</v>
      </c>
      <c r="J2658" t="str">
        <f>_xlfn.XLOOKUP('Policy Details'!$I2658,'Customer Information'!$A$2:$A$5001,'Customer Information'!$E$2:$E$5001)</f>
        <v>18-25</v>
      </c>
      <c r="K2658" t="str">
        <f>_xlfn.XLOOKUP('Policy Details'!$I2658,'Customer Information'!$A$2:$A$5001,'Customer Information'!$C$2:$C$5001)</f>
        <v>Male</v>
      </c>
      <c r="L2658">
        <f>YEAR('Policy Details'!$E2658)</f>
        <v>2015</v>
      </c>
    </row>
    <row r="2659" spans="1:12">
      <c r="A2659" t="s">
        <v>18157</v>
      </c>
      <c r="B2659" t="s">
        <v>20502</v>
      </c>
      <c r="C2659">
        <v>389191</v>
      </c>
      <c r="D2659">
        <v>1179.55</v>
      </c>
      <c r="E2659" s="30">
        <v>45399</v>
      </c>
      <c r="F2659" s="30">
        <v>47197</v>
      </c>
      <c r="G2659" t="s">
        <v>20504</v>
      </c>
      <c r="H2659" t="s">
        <v>20507</v>
      </c>
      <c r="I2659" t="s">
        <v>4093</v>
      </c>
      <c r="J2659" t="str">
        <f>_xlfn.XLOOKUP('Policy Details'!$I2659,'Customer Information'!$A$2:$A$5001,'Customer Information'!$E$2:$E$5001)</f>
        <v>46-55</v>
      </c>
      <c r="K2659" t="str">
        <f>_xlfn.XLOOKUP('Policy Details'!$I2659,'Customer Information'!$A$2:$A$5001,'Customer Information'!$C$2:$C$5001)</f>
        <v>Female</v>
      </c>
      <c r="L2659">
        <f>YEAR('Policy Details'!$E2659)</f>
        <v>2024</v>
      </c>
    </row>
    <row r="2660" spans="1:12">
      <c r="A2660" t="s">
        <v>18158</v>
      </c>
      <c r="B2660" t="s">
        <v>20503</v>
      </c>
      <c r="C2660">
        <v>61198</v>
      </c>
      <c r="D2660">
        <v>1878.79</v>
      </c>
      <c r="E2660" s="30">
        <v>43163</v>
      </c>
      <c r="F2660" s="30">
        <v>45423</v>
      </c>
      <c r="G2660" t="s">
        <v>20506</v>
      </c>
      <c r="H2660" t="s">
        <v>20508</v>
      </c>
      <c r="I2660" t="s">
        <v>4549</v>
      </c>
      <c r="J2660" t="str">
        <f>_xlfn.XLOOKUP('Policy Details'!$I2660,'Customer Information'!$A$2:$A$5001,'Customer Information'!$E$2:$E$5001)</f>
        <v>36-45</v>
      </c>
      <c r="K2660" t="str">
        <f>_xlfn.XLOOKUP('Policy Details'!$I2660,'Customer Information'!$A$2:$A$5001,'Customer Information'!$C$2:$C$5001)</f>
        <v>Other</v>
      </c>
      <c r="L2660">
        <f>YEAR('Policy Details'!$E2660)</f>
        <v>2018</v>
      </c>
    </row>
    <row r="2661" spans="1:12">
      <c r="A2661" t="s">
        <v>18159</v>
      </c>
      <c r="B2661" t="s">
        <v>20502</v>
      </c>
      <c r="C2661">
        <v>304863</v>
      </c>
      <c r="D2661">
        <v>1554.94</v>
      </c>
      <c r="E2661" s="30">
        <v>45338</v>
      </c>
      <c r="F2661" s="30">
        <v>46354</v>
      </c>
      <c r="G2661" t="s">
        <v>20506</v>
      </c>
      <c r="H2661" t="s">
        <v>20507</v>
      </c>
      <c r="I2661" t="s">
        <v>4107</v>
      </c>
      <c r="J2661" t="str">
        <f>_xlfn.XLOOKUP('Policy Details'!$I2661,'Customer Information'!$A$2:$A$5001,'Customer Information'!$E$2:$E$5001)</f>
        <v>36-45</v>
      </c>
      <c r="K2661" t="str">
        <f>_xlfn.XLOOKUP('Policy Details'!$I2661,'Customer Information'!$A$2:$A$5001,'Customer Information'!$C$2:$C$5001)</f>
        <v>Male</v>
      </c>
      <c r="L2661">
        <f>YEAR('Policy Details'!$E2661)</f>
        <v>2024</v>
      </c>
    </row>
    <row r="2662" spans="1:12">
      <c r="A2662" t="s">
        <v>18160</v>
      </c>
      <c r="B2662" t="s">
        <v>20502</v>
      </c>
      <c r="C2662">
        <v>189439</v>
      </c>
      <c r="D2662">
        <v>1946.05</v>
      </c>
      <c r="E2662" s="30">
        <v>42539</v>
      </c>
      <c r="F2662" s="30">
        <v>43789</v>
      </c>
      <c r="G2662" t="s">
        <v>20504</v>
      </c>
      <c r="H2662" t="s">
        <v>20508</v>
      </c>
      <c r="I2662" t="s">
        <v>4711</v>
      </c>
      <c r="J2662" t="str">
        <f>_xlfn.XLOOKUP('Policy Details'!$I2662,'Customer Information'!$A$2:$A$5001,'Customer Information'!$E$2:$E$5001)</f>
        <v>36-45</v>
      </c>
      <c r="K2662" t="str">
        <f>_xlfn.XLOOKUP('Policy Details'!$I2662,'Customer Information'!$A$2:$A$5001,'Customer Information'!$C$2:$C$5001)</f>
        <v>Other</v>
      </c>
      <c r="L2662">
        <f>YEAR('Policy Details'!$E2662)</f>
        <v>2016</v>
      </c>
    </row>
    <row r="2663" spans="1:12">
      <c r="A2663" t="s">
        <v>18161</v>
      </c>
      <c r="B2663" t="s">
        <v>20501</v>
      </c>
      <c r="C2663">
        <v>270212</v>
      </c>
      <c r="D2663">
        <v>809.36</v>
      </c>
      <c r="E2663" s="30">
        <v>44621</v>
      </c>
      <c r="F2663" s="30">
        <v>46584</v>
      </c>
      <c r="G2663" t="s">
        <v>20506</v>
      </c>
      <c r="H2663" t="s">
        <v>20509</v>
      </c>
      <c r="I2663" t="s">
        <v>4588</v>
      </c>
      <c r="J2663" t="str">
        <f>_xlfn.XLOOKUP('Policy Details'!$I2663,'Customer Information'!$A$2:$A$5001,'Customer Information'!$E$2:$E$5001)</f>
        <v>56+</v>
      </c>
      <c r="K2663" t="str">
        <f>_xlfn.XLOOKUP('Policy Details'!$I2663,'Customer Information'!$A$2:$A$5001,'Customer Information'!$C$2:$C$5001)</f>
        <v>Male</v>
      </c>
      <c r="L2663">
        <f>YEAR('Policy Details'!$E2663)</f>
        <v>2022</v>
      </c>
    </row>
    <row r="2664" spans="1:12">
      <c r="A2664" t="s">
        <v>18162</v>
      </c>
      <c r="B2664" t="s">
        <v>20500</v>
      </c>
      <c r="C2664">
        <v>137551</v>
      </c>
      <c r="D2664">
        <v>1300.3</v>
      </c>
      <c r="E2664" s="30">
        <v>42821</v>
      </c>
      <c r="F2664" s="30">
        <v>44723</v>
      </c>
      <c r="G2664" t="s">
        <v>20505</v>
      </c>
      <c r="H2664" t="s">
        <v>20509</v>
      </c>
      <c r="I2664" t="s">
        <v>4965</v>
      </c>
      <c r="J2664" t="str">
        <f>_xlfn.XLOOKUP('Policy Details'!$I2664,'Customer Information'!$A$2:$A$5001,'Customer Information'!$E$2:$E$5001)</f>
        <v>36-45</v>
      </c>
      <c r="K2664" t="str">
        <f>_xlfn.XLOOKUP('Policy Details'!$I2664,'Customer Information'!$A$2:$A$5001,'Customer Information'!$C$2:$C$5001)</f>
        <v>Female</v>
      </c>
      <c r="L2664">
        <f>YEAR('Policy Details'!$E2664)</f>
        <v>2017</v>
      </c>
    </row>
    <row r="2665" spans="1:12">
      <c r="A2665" t="s">
        <v>18163</v>
      </c>
      <c r="B2665" t="s">
        <v>20503</v>
      </c>
      <c r="C2665">
        <v>344240</v>
      </c>
      <c r="D2665">
        <v>852.36</v>
      </c>
      <c r="E2665" s="30">
        <v>44372</v>
      </c>
      <c r="F2665" s="30">
        <v>44821</v>
      </c>
      <c r="G2665" t="s">
        <v>20506</v>
      </c>
      <c r="H2665" t="s">
        <v>20508</v>
      </c>
      <c r="I2665" t="s">
        <v>1568</v>
      </c>
      <c r="J2665" t="str">
        <f>_xlfn.XLOOKUP('Policy Details'!$I2665,'Customer Information'!$A$2:$A$5001,'Customer Information'!$E$2:$E$5001)</f>
        <v>26-35</v>
      </c>
      <c r="K2665" t="str">
        <f>_xlfn.XLOOKUP('Policy Details'!$I2665,'Customer Information'!$A$2:$A$5001,'Customer Information'!$C$2:$C$5001)</f>
        <v>Male</v>
      </c>
      <c r="L2665">
        <f>YEAR('Policy Details'!$E2665)</f>
        <v>2021</v>
      </c>
    </row>
    <row r="2666" spans="1:12">
      <c r="A2666" t="s">
        <v>18164</v>
      </c>
      <c r="B2666" t="s">
        <v>20500</v>
      </c>
      <c r="C2666">
        <v>391619</v>
      </c>
      <c r="D2666">
        <v>788.66</v>
      </c>
      <c r="E2666" s="30">
        <v>44064</v>
      </c>
      <c r="F2666" s="30">
        <v>45354</v>
      </c>
      <c r="G2666" t="s">
        <v>20505</v>
      </c>
      <c r="H2666" t="s">
        <v>20509</v>
      </c>
      <c r="I2666" t="s">
        <v>1979</v>
      </c>
      <c r="J2666" t="str">
        <f>_xlfn.XLOOKUP('Policy Details'!$I2666,'Customer Information'!$A$2:$A$5001,'Customer Information'!$E$2:$E$5001)</f>
        <v>36-45</v>
      </c>
      <c r="K2666" t="str">
        <f>_xlfn.XLOOKUP('Policy Details'!$I2666,'Customer Information'!$A$2:$A$5001,'Customer Information'!$C$2:$C$5001)</f>
        <v>Female</v>
      </c>
      <c r="L2666">
        <f>YEAR('Policy Details'!$E2666)</f>
        <v>2020</v>
      </c>
    </row>
    <row r="2667" spans="1:12">
      <c r="A2667" t="s">
        <v>18165</v>
      </c>
      <c r="B2667" t="s">
        <v>20500</v>
      </c>
      <c r="C2667">
        <v>362011</v>
      </c>
      <c r="D2667">
        <v>1038.54</v>
      </c>
      <c r="E2667" s="30">
        <v>44326</v>
      </c>
      <c r="F2667" s="30">
        <v>45248</v>
      </c>
      <c r="G2667" t="s">
        <v>20504</v>
      </c>
      <c r="H2667" t="s">
        <v>20508</v>
      </c>
      <c r="I2667" t="s">
        <v>4064</v>
      </c>
      <c r="J2667" t="str">
        <f>_xlfn.XLOOKUP('Policy Details'!$I2667,'Customer Information'!$A$2:$A$5001,'Customer Information'!$E$2:$E$5001)</f>
        <v>56+</v>
      </c>
      <c r="K2667" t="str">
        <f>_xlfn.XLOOKUP('Policy Details'!$I2667,'Customer Information'!$A$2:$A$5001,'Customer Information'!$C$2:$C$5001)</f>
        <v>Other</v>
      </c>
      <c r="L2667">
        <f>YEAR('Policy Details'!$E2667)</f>
        <v>2021</v>
      </c>
    </row>
    <row r="2668" spans="1:12">
      <c r="A2668" t="s">
        <v>18166</v>
      </c>
      <c r="B2668" t="s">
        <v>20501</v>
      </c>
      <c r="C2668">
        <v>236583</v>
      </c>
      <c r="D2668">
        <v>1086.27</v>
      </c>
      <c r="E2668" s="30">
        <v>43679</v>
      </c>
      <c r="F2668" s="30">
        <v>47039</v>
      </c>
      <c r="G2668" t="s">
        <v>20504</v>
      </c>
      <c r="H2668" t="s">
        <v>20509</v>
      </c>
      <c r="I2668" t="s">
        <v>3676</v>
      </c>
      <c r="J2668" t="str">
        <f>_xlfn.XLOOKUP('Policy Details'!$I2668,'Customer Information'!$A$2:$A$5001,'Customer Information'!$E$2:$E$5001)</f>
        <v>56+</v>
      </c>
      <c r="K2668" t="str">
        <f>_xlfn.XLOOKUP('Policy Details'!$I2668,'Customer Information'!$A$2:$A$5001,'Customer Information'!$C$2:$C$5001)</f>
        <v>Male</v>
      </c>
      <c r="L2668">
        <f>YEAR('Policy Details'!$E2668)</f>
        <v>2019</v>
      </c>
    </row>
    <row r="2669" spans="1:12">
      <c r="A2669" t="s">
        <v>18167</v>
      </c>
      <c r="B2669" t="s">
        <v>20502</v>
      </c>
      <c r="C2669">
        <v>62591</v>
      </c>
      <c r="D2669">
        <v>819.59</v>
      </c>
      <c r="E2669" s="30">
        <v>43073</v>
      </c>
      <c r="F2669" s="30">
        <v>46082</v>
      </c>
      <c r="G2669" t="s">
        <v>20506</v>
      </c>
      <c r="H2669" t="s">
        <v>20507</v>
      </c>
      <c r="I2669" t="s">
        <v>1647</v>
      </c>
      <c r="J2669" t="str">
        <f>_xlfn.XLOOKUP('Policy Details'!$I2669,'Customer Information'!$A$2:$A$5001,'Customer Information'!$E$2:$E$5001)</f>
        <v>56+</v>
      </c>
      <c r="K2669" t="str">
        <f>_xlfn.XLOOKUP('Policy Details'!$I2669,'Customer Information'!$A$2:$A$5001,'Customer Information'!$C$2:$C$5001)</f>
        <v>Male</v>
      </c>
      <c r="L2669">
        <f>YEAR('Policy Details'!$E2669)</f>
        <v>2017</v>
      </c>
    </row>
    <row r="2670" spans="1:12">
      <c r="A2670" t="s">
        <v>18168</v>
      </c>
      <c r="B2670" t="s">
        <v>20503</v>
      </c>
      <c r="C2670">
        <v>454722</v>
      </c>
      <c r="D2670">
        <v>463.41</v>
      </c>
      <c r="E2670" s="30">
        <v>42303</v>
      </c>
      <c r="F2670" s="30">
        <v>43186</v>
      </c>
      <c r="G2670" t="s">
        <v>20505</v>
      </c>
      <c r="H2670" t="s">
        <v>20507</v>
      </c>
      <c r="I2670" t="s">
        <v>2321</v>
      </c>
      <c r="J2670" t="str">
        <f>_xlfn.XLOOKUP('Policy Details'!$I2670,'Customer Information'!$A$2:$A$5001,'Customer Information'!$E$2:$E$5001)</f>
        <v>18-25</v>
      </c>
      <c r="K2670" t="str">
        <f>_xlfn.XLOOKUP('Policy Details'!$I2670,'Customer Information'!$A$2:$A$5001,'Customer Information'!$C$2:$C$5001)</f>
        <v>Male</v>
      </c>
      <c r="L2670">
        <f>YEAR('Policy Details'!$E2670)</f>
        <v>2015</v>
      </c>
    </row>
    <row r="2671" spans="1:12">
      <c r="A2671" t="s">
        <v>18169</v>
      </c>
      <c r="B2671" t="s">
        <v>20502</v>
      </c>
      <c r="C2671">
        <v>345743</v>
      </c>
      <c r="D2671">
        <v>1259.81</v>
      </c>
      <c r="E2671" s="30">
        <v>42418</v>
      </c>
      <c r="F2671" s="30">
        <v>44598</v>
      </c>
      <c r="G2671" t="s">
        <v>20504</v>
      </c>
      <c r="H2671" t="s">
        <v>20509</v>
      </c>
      <c r="I2671" t="s">
        <v>95</v>
      </c>
      <c r="J2671" t="str">
        <f>_xlfn.XLOOKUP('Policy Details'!$I2671,'Customer Information'!$A$2:$A$5001,'Customer Information'!$E$2:$E$5001)</f>
        <v>46-55</v>
      </c>
      <c r="K2671" t="str">
        <f>_xlfn.XLOOKUP('Policy Details'!$I2671,'Customer Information'!$A$2:$A$5001,'Customer Information'!$C$2:$C$5001)</f>
        <v>Other</v>
      </c>
      <c r="L2671">
        <f>YEAR('Policy Details'!$E2671)</f>
        <v>2016</v>
      </c>
    </row>
    <row r="2672" spans="1:12">
      <c r="A2672" t="s">
        <v>18170</v>
      </c>
      <c r="B2672" t="s">
        <v>20502</v>
      </c>
      <c r="C2672">
        <v>163241</v>
      </c>
      <c r="D2672">
        <v>1423.99</v>
      </c>
      <c r="E2672" s="30">
        <v>44213</v>
      </c>
      <c r="F2672" s="30">
        <v>46118</v>
      </c>
      <c r="G2672" t="s">
        <v>20504</v>
      </c>
      <c r="H2672" t="s">
        <v>20507</v>
      </c>
      <c r="I2672" t="s">
        <v>4730</v>
      </c>
      <c r="J2672" t="str">
        <f>_xlfn.XLOOKUP('Policy Details'!$I2672,'Customer Information'!$A$2:$A$5001,'Customer Information'!$E$2:$E$5001)</f>
        <v>56+</v>
      </c>
      <c r="K2672" t="str">
        <f>_xlfn.XLOOKUP('Policy Details'!$I2672,'Customer Information'!$A$2:$A$5001,'Customer Information'!$C$2:$C$5001)</f>
        <v>Male</v>
      </c>
      <c r="L2672">
        <f>YEAR('Policy Details'!$E2672)</f>
        <v>2021</v>
      </c>
    </row>
    <row r="2673" spans="1:12">
      <c r="A2673" t="s">
        <v>18171</v>
      </c>
      <c r="B2673" t="s">
        <v>20501</v>
      </c>
      <c r="C2673">
        <v>365710</v>
      </c>
      <c r="D2673">
        <v>520.37</v>
      </c>
      <c r="E2673" s="30">
        <v>44743</v>
      </c>
      <c r="F2673" s="30">
        <v>48229</v>
      </c>
      <c r="G2673" t="s">
        <v>20505</v>
      </c>
      <c r="H2673" t="s">
        <v>20509</v>
      </c>
      <c r="I2673" t="s">
        <v>862</v>
      </c>
      <c r="J2673" t="str">
        <f>_xlfn.XLOOKUP('Policy Details'!$I2673,'Customer Information'!$A$2:$A$5001,'Customer Information'!$E$2:$E$5001)</f>
        <v>36-45</v>
      </c>
      <c r="K2673" t="str">
        <f>_xlfn.XLOOKUP('Policy Details'!$I2673,'Customer Information'!$A$2:$A$5001,'Customer Information'!$C$2:$C$5001)</f>
        <v>Male</v>
      </c>
      <c r="L2673">
        <f>YEAR('Policy Details'!$E2673)</f>
        <v>2022</v>
      </c>
    </row>
    <row r="2674" spans="1:12">
      <c r="A2674" t="s">
        <v>18172</v>
      </c>
      <c r="B2674" t="s">
        <v>20503</v>
      </c>
      <c r="C2674">
        <v>265619</v>
      </c>
      <c r="D2674">
        <v>740.04</v>
      </c>
      <c r="E2674" s="30">
        <v>42067</v>
      </c>
      <c r="F2674" s="30">
        <v>42992</v>
      </c>
      <c r="G2674" t="s">
        <v>20506</v>
      </c>
      <c r="H2674" t="s">
        <v>20509</v>
      </c>
      <c r="I2674" t="s">
        <v>3611</v>
      </c>
      <c r="J2674" t="str">
        <f>_xlfn.XLOOKUP('Policy Details'!$I2674,'Customer Information'!$A$2:$A$5001,'Customer Information'!$E$2:$E$5001)</f>
        <v>56+</v>
      </c>
      <c r="K2674" t="str">
        <f>_xlfn.XLOOKUP('Policy Details'!$I2674,'Customer Information'!$A$2:$A$5001,'Customer Information'!$C$2:$C$5001)</f>
        <v>Other</v>
      </c>
      <c r="L2674">
        <f>YEAR('Policy Details'!$E2674)</f>
        <v>2015</v>
      </c>
    </row>
    <row r="2675" spans="1:12">
      <c r="A2675" t="s">
        <v>18173</v>
      </c>
      <c r="B2675" t="s">
        <v>20503</v>
      </c>
      <c r="C2675">
        <v>340454</v>
      </c>
      <c r="D2675">
        <v>476.82</v>
      </c>
      <c r="E2675" s="30">
        <v>44168</v>
      </c>
      <c r="F2675" s="30">
        <v>47206</v>
      </c>
      <c r="G2675" t="s">
        <v>20505</v>
      </c>
      <c r="H2675" t="s">
        <v>20508</v>
      </c>
      <c r="I2675" t="s">
        <v>4169</v>
      </c>
      <c r="J2675" t="str">
        <f>_xlfn.XLOOKUP('Policy Details'!$I2675,'Customer Information'!$A$2:$A$5001,'Customer Information'!$E$2:$E$5001)</f>
        <v>56+</v>
      </c>
      <c r="K2675" t="str">
        <f>_xlfn.XLOOKUP('Policy Details'!$I2675,'Customer Information'!$A$2:$A$5001,'Customer Information'!$C$2:$C$5001)</f>
        <v>Other</v>
      </c>
      <c r="L2675">
        <f>YEAR('Policy Details'!$E2675)</f>
        <v>2020</v>
      </c>
    </row>
    <row r="2676" spans="1:12">
      <c r="A2676" t="s">
        <v>18174</v>
      </c>
      <c r="B2676" t="s">
        <v>20501</v>
      </c>
      <c r="C2676">
        <v>42367</v>
      </c>
      <c r="D2676">
        <v>1516.1</v>
      </c>
      <c r="E2676" s="30">
        <v>43723</v>
      </c>
      <c r="F2676" s="30">
        <v>47338</v>
      </c>
      <c r="G2676" t="s">
        <v>20506</v>
      </c>
      <c r="H2676" t="s">
        <v>20509</v>
      </c>
      <c r="I2676" t="s">
        <v>1579</v>
      </c>
      <c r="J2676" t="str">
        <f>_xlfn.XLOOKUP('Policy Details'!$I2676,'Customer Information'!$A$2:$A$5001,'Customer Information'!$E$2:$E$5001)</f>
        <v>18-25</v>
      </c>
      <c r="K2676" t="str">
        <f>_xlfn.XLOOKUP('Policy Details'!$I2676,'Customer Information'!$A$2:$A$5001,'Customer Information'!$C$2:$C$5001)</f>
        <v>Female</v>
      </c>
      <c r="L2676">
        <f>YEAR('Policy Details'!$E2676)</f>
        <v>2019</v>
      </c>
    </row>
    <row r="2677" spans="1:12">
      <c r="A2677" t="s">
        <v>18175</v>
      </c>
      <c r="B2677" t="s">
        <v>20501</v>
      </c>
      <c r="C2677">
        <v>185232</v>
      </c>
      <c r="D2677">
        <v>287.54000000000002</v>
      </c>
      <c r="E2677" s="30">
        <v>44968</v>
      </c>
      <c r="F2677" s="30">
        <v>48441</v>
      </c>
      <c r="G2677" t="s">
        <v>20505</v>
      </c>
      <c r="H2677" t="s">
        <v>20509</v>
      </c>
      <c r="I2677" t="s">
        <v>3934</v>
      </c>
      <c r="J2677" t="str">
        <f>_xlfn.XLOOKUP('Policy Details'!$I2677,'Customer Information'!$A$2:$A$5001,'Customer Information'!$E$2:$E$5001)</f>
        <v>46-55</v>
      </c>
      <c r="K2677" t="str">
        <f>_xlfn.XLOOKUP('Policy Details'!$I2677,'Customer Information'!$A$2:$A$5001,'Customer Information'!$C$2:$C$5001)</f>
        <v>Female</v>
      </c>
      <c r="L2677">
        <f>YEAR('Policy Details'!$E2677)</f>
        <v>2023</v>
      </c>
    </row>
    <row r="2678" spans="1:12">
      <c r="A2678" t="s">
        <v>18176</v>
      </c>
      <c r="B2678" t="s">
        <v>20500</v>
      </c>
      <c r="C2678">
        <v>224757</v>
      </c>
      <c r="D2678">
        <v>1108.0899999999999</v>
      </c>
      <c r="E2678" s="30">
        <v>44946</v>
      </c>
      <c r="F2678" s="30">
        <v>48085</v>
      </c>
      <c r="G2678" t="s">
        <v>20506</v>
      </c>
      <c r="H2678" t="s">
        <v>20509</v>
      </c>
      <c r="I2678" t="s">
        <v>1292</v>
      </c>
      <c r="J2678" t="str">
        <f>_xlfn.XLOOKUP('Policy Details'!$I2678,'Customer Information'!$A$2:$A$5001,'Customer Information'!$E$2:$E$5001)</f>
        <v>56+</v>
      </c>
      <c r="K2678" t="str">
        <f>_xlfn.XLOOKUP('Policy Details'!$I2678,'Customer Information'!$A$2:$A$5001,'Customer Information'!$C$2:$C$5001)</f>
        <v>Male</v>
      </c>
      <c r="L2678">
        <f>YEAR('Policy Details'!$E2678)</f>
        <v>2023</v>
      </c>
    </row>
    <row r="2679" spans="1:12">
      <c r="A2679" t="s">
        <v>18177</v>
      </c>
      <c r="B2679" t="s">
        <v>20503</v>
      </c>
      <c r="C2679">
        <v>294769</v>
      </c>
      <c r="D2679">
        <v>1229.77</v>
      </c>
      <c r="E2679" s="30">
        <v>44371</v>
      </c>
      <c r="F2679" s="30">
        <v>46040</v>
      </c>
      <c r="G2679" t="s">
        <v>20504</v>
      </c>
      <c r="H2679" t="s">
        <v>20509</v>
      </c>
      <c r="I2679" t="s">
        <v>4033</v>
      </c>
      <c r="J2679" t="str">
        <f>_xlfn.XLOOKUP('Policy Details'!$I2679,'Customer Information'!$A$2:$A$5001,'Customer Information'!$E$2:$E$5001)</f>
        <v>46-55</v>
      </c>
      <c r="K2679" t="str">
        <f>_xlfn.XLOOKUP('Policy Details'!$I2679,'Customer Information'!$A$2:$A$5001,'Customer Information'!$C$2:$C$5001)</f>
        <v>Female</v>
      </c>
      <c r="L2679">
        <f>YEAR('Policy Details'!$E2679)</f>
        <v>2021</v>
      </c>
    </row>
    <row r="2680" spans="1:12">
      <c r="A2680" t="s">
        <v>18178</v>
      </c>
      <c r="B2680" t="s">
        <v>20500</v>
      </c>
      <c r="C2680">
        <v>360911</v>
      </c>
      <c r="D2680">
        <v>1840.32</v>
      </c>
      <c r="E2680" s="30">
        <v>43256</v>
      </c>
      <c r="F2680" s="30">
        <v>44081</v>
      </c>
      <c r="G2680" t="s">
        <v>20505</v>
      </c>
      <c r="H2680" t="s">
        <v>20508</v>
      </c>
      <c r="I2680" t="s">
        <v>1282</v>
      </c>
      <c r="J2680" t="str">
        <f>_xlfn.XLOOKUP('Policy Details'!$I2680,'Customer Information'!$A$2:$A$5001,'Customer Information'!$E$2:$E$5001)</f>
        <v>56+</v>
      </c>
      <c r="K2680" t="str">
        <f>_xlfn.XLOOKUP('Policy Details'!$I2680,'Customer Information'!$A$2:$A$5001,'Customer Information'!$C$2:$C$5001)</f>
        <v>Other</v>
      </c>
      <c r="L2680">
        <f>YEAR('Policy Details'!$E2680)</f>
        <v>2018</v>
      </c>
    </row>
    <row r="2681" spans="1:12">
      <c r="A2681" t="s">
        <v>18179</v>
      </c>
      <c r="B2681" t="s">
        <v>20500</v>
      </c>
      <c r="C2681">
        <v>355093</v>
      </c>
      <c r="D2681">
        <v>604.16999999999996</v>
      </c>
      <c r="E2681" s="30">
        <v>43588</v>
      </c>
      <c r="F2681" s="30">
        <v>45274</v>
      </c>
      <c r="G2681" t="s">
        <v>20505</v>
      </c>
      <c r="H2681" t="s">
        <v>20507</v>
      </c>
      <c r="I2681" t="s">
        <v>2523</v>
      </c>
      <c r="J2681" t="str">
        <f>_xlfn.XLOOKUP('Policy Details'!$I2681,'Customer Information'!$A$2:$A$5001,'Customer Information'!$E$2:$E$5001)</f>
        <v>56+</v>
      </c>
      <c r="K2681" t="str">
        <f>_xlfn.XLOOKUP('Policy Details'!$I2681,'Customer Information'!$A$2:$A$5001,'Customer Information'!$C$2:$C$5001)</f>
        <v>Male</v>
      </c>
      <c r="L2681">
        <f>YEAR('Policy Details'!$E2681)</f>
        <v>2019</v>
      </c>
    </row>
    <row r="2682" spans="1:12">
      <c r="A2682" t="s">
        <v>18180</v>
      </c>
      <c r="B2682" t="s">
        <v>20500</v>
      </c>
      <c r="C2682">
        <v>470305</v>
      </c>
      <c r="D2682">
        <v>1498.57</v>
      </c>
      <c r="E2682" s="30">
        <v>43776</v>
      </c>
      <c r="F2682" s="30">
        <v>45248</v>
      </c>
      <c r="G2682" t="s">
        <v>20505</v>
      </c>
      <c r="H2682" t="s">
        <v>20509</v>
      </c>
      <c r="I2682" t="s">
        <v>3861</v>
      </c>
      <c r="J2682" t="str">
        <f>_xlfn.XLOOKUP('Policy Details'!$I2682,'Customer Information'!$A$2:$A$5001,'Customer Information'!$E$2:$E$5001)</f>
        <v>56+</v>
      </c>
      <c r="K2682" t="str">
        <f>_xlfn.XLOOKUP('Policy Details'!$I2682,'Customer Information'!$A$2:$A$5001,'Customer Information'!$C$2:$C$5001)</f>
        <v>Male</v>
      </c>
      <c r="L2682">
        <f>YEAR('Policy Details'!$E2682)</f>
        <v>2019</v>
      </c>
    </row>
    <row r="2683" spans="1:12">
      <c r="A2683" t="s">
        <v>18181</v>
      </c>
      <c r="B2683" t="s">
        <v>20500</v>
      </c>
      <c r="C2683">
        <v>225190</v>
      </c>
      <c r="D2683">
        <v>534.89</v>
      </c>
      <c r="E2683" s="30">
        <v>44189</v>
      </c>
      <c r="F2683" s="30">
        <v>44913</v>
      </c>
      <c r="G2683" t="s">
        <v>20506</v>
      </c>
      <c r="H2683" t="s">
        <v>20508</v>
      </c>
      <c r="I2683" t="s">
        <v>3321</v>
      </c>
      <c r="J2683" t="str">
        <f>_xlfn.XLOOKUP('Policy Details'!$I2683,'Customer Information'!$A$2:$A$5001,'Customer Information'!$E$2:$E$5001)</f>
        <v>56+</v>
      </c>
      <c r="K2683" t="str">
        <f>_xlfn.XLOOKUP('Policy Details'!$I2683,'Customer Information'!$A$2:$A$5001,'Customer Information'!$C$2:$C$5001)</f>
        <v>Female</v>
      </c>
      <c r="L2683">
        <f>YEAR('Policy Details'!$E2683)</f>
        <v>2020</v>
      </c>
    </row>
    <row r="2684" spans="1:12">
      <c r="A2684" t="s">
        <v>18182</v>
      </c>
      <c r="B2684" t="s">
        <v>20503</v>
      </c>
      <c r="C2684">
        <v>391988</v>
      </c>
      <c r="D2684">
        <v>661.38</v>
      </c>
      <c r="E2684" s="30">
        <v>42360</v>
      </c>
      <c r="F2684" s="30">
        <v>45023</v>
      </c>
      <c r="G2684" t="s">
        <v>20505</v>
      </c>
      <c r="H2684" t="s">
        <v>20509</v>
      </c>
      <c r="I2684" t="s">
        <v>1181</v>
      </c>
      <c r="J2684" t="str">
        <f>_xlfn.XLOOKUP('Policy Details'!$I2684,'Customer Information'!$A$2:$A$5001,'Customer Information'!$E$2:$E$5001)</f>
        <v>56+</v>
      </c>
      <c r="K2684" t="str">
        <f>_xlfn.XLOOKUP('Policy Details'!$I2684,'Customer Information'!$A$2:$A$5001,'Customer Information'!$C$2:$C$5001)</f>
        <v>Male</v>
      </c>
      <c r="L2684">
        <f>YEAR('Policy Details'!$E2684)</f>
        <v>2015</v>
      </c>
    </row>
    <row r="2685" spans="1:12">
      <c r="A2685" t="s">
        <v>18183</v>
      </c>
      <c r="B2685" t="s">
        <v>20501</v>
      </c>
      <c r="C2685">
        <v>433301</v>
      </c>
      <c r="D2685">
        <v>1324.12</v>
      </c>
      <c r="E2685" s="30">
        <v>42679</v>
      </c>
      <c r="F2685" s="30">
        <v>46171</v>
      </c>
      <c r="G2685" t="s">
        <v>20504</v>
      </c>
      <c r="H2685" t="s">
        <v>20507</v>
      </c>
      <c r="I2685" t="s">
        <v>2447</v>
      </c>
      <c r="J2685" t="str">
        <f>_xlfn.XLOOKUP('Policy Details'!$I2685,'Customer Information'!$A$2:$A$5001,'Customer Information'!$E$2:$E$5001)</f>
        <v>56+</v>
      </c>
      <c r="K2685" t="str">
        <f>_xlfn.XLOOKUP('Policy Details'!$I2685,'Customer Information'!$A$2:$A$5001,'Customer Information'!$C$2:$C$5001)</f>
        <v>Female</v>
      </c>
      <c r="L2685">
        <f>YEAR('Policy Details'!$E2685)</f>
        <v>2016</v>
      </c>
    </row>
    <row r="2686" spans="1:12">
      <c r="A2686" t="s">
        <v>18184</v>
      </c>
      <c r="B2686" t="s">
        <v>20503</v>
      </c>
      <c r="C2686">
        <v>248155</v>
      </c>
      <c r="D2686">
        <v>1412.23</v>
      </c>
      <c r="E2686" s="30">
        <v>43199</v>
      </c>
      <c r="F2686" s="30">
        <v>44481</v>
      </c>
      <c r="G2686" t="s">
        <v>20506</v>
      </c>
      <c r="H2686" t="s">
        <v>20508</v>
      </c>
      <c r="I2686" t="s">
        <v>4102</v>
      </c>
      <c r="J2686" t="str">
        <f>_xlfn.XLOOKUP('Policy Details'!$I2686,'Customer Information'!$A$2:$A$5001,'Customer Information'!$E$2:$E$5001)</f>
        <v>56+</v>
      </c>
      <c r="K2686" t="str">
        <f>_xlfn.XLOOKUP('Policy Details'!$I2686,'Customer Information'!$A$2:$A$5001,'Customer Information'!$C$2:$C$5001)</f>
        <v>Female</v>
      </c>
      <c r="L2686">
        <f>YEAR('Policy Details'!$E2686)</f>
        <v>2018</v>
      </c>
    </row>
    <row r="2687" spans="1:12">
      <c r="A2687" t="s">
        <v>18185</v>
      </c>
      <c r="B2687" t="s">
        <v>20501</v>
      </c>
      <c r="C2687">
        <v>43275</v>
      </c>
      <c r="D2687">
        <v>862.99</v>
      </c>
      <c r="E2687" s="30">
        <v>44251</v>
      </c>
      <c r="F2687" s="30">
        <v>47810</v>
      </c>
      <c r="G2687" t="s">
        <v>20506</v>
      </c>
      <c r="H2687" t="s">
        <v>20508</v>
      </c>
      <c r="I2687" t="s">
        <v>1663</v>
      </c>
      <c r="J2687" t="str">
        <f>_xlfn.XLOOKUP('Policy Details'!$I2687,'Customer Information'!$A$2:$A$5001,'Customer Information'!$E$2:$E$5001)</f>
        <v>26-35</v>
      </c>
      <c r="K2687" t="str">
        <f>_xlfn.XLOOKUP('Policy Details'!$I2687,'Customer Information'!$A$2:$A$5001,'Customer Information'!$C$2:$C$5001)</f>
        <v>Male</v>
      </c>
      <c r="L2687">
        <f>YEAR('Policy Details'!$E2687)</f>
        <v>2021</v>
      </c>
    </row>
    <row r="2688" spans="1:12">
      <c r="A2688" t="s">
        <v>18186</v>
      </c>
      <c r="B2688" t="s">
        <v>20502</v>
      </c>
      <c r="C2688">
        <v>120124</v>
      </c>
      <c r="D2688">
        <v>553.28</v>
      </c>
      <c r="E2688" s="30">
        <v>42334</v>
      </c>
      <c r="F2688" s="30">
        <v>45058</v>
      </c>
      <c r="G2688" t="s">
        <v>20504</v>
      </c>
      <c r="H2688" t="s">
        <v>20509</v>
      </c>
      <c r="I2688" t="s">
        <v>2240</v>
      </c>
      <c r="J2688" t="str">
        <f>_xlfn.XLOOKUP('Policy Details'!$I2688,'Customer Information'!$A$2:$A$5001,'Customer Information'!$E$2:$E$5001)</f>
        <v>18-25</v>
      </c>
      <c r="K2688" t="str">
        <f>_xlfn.XLOOKUP('Policy Details'!$I2688,'Customer Information'!$A$2:$A$5001,'Customer Information'!$C$2:$C$5001)</f>
        <v>Male</v>
      </c>
      <c r="L2688">
        <f>YEAR('Policy Details'!$E2688)</f>
        <v>2015</v>
      </c>
    </row>
    <row r="2689" spans="1:12">
      <c r="A2689" t="s">
        <v>18187</v>
      </c>
      <c r="B2689" t="s">
        <v>20503</v>
      </c>
      <c r="C2689">
        <v>224993</v>
      </c>
      <c r="D2689">
        <v>1910.14</v>
      </c>
      <c r="E2689" s="30">
        <v>42839</v>
      </c>
      <c r="F2689" s="30">
        <v>44361</v>
      </c>
      <c r="G2689" t="s">
        <v>20504</v>
      </c>
      <c r="H2689" t="s">
        <v>20507</v>
      </c>
      <c r="I2689" t="s">
        <v>339</v>
      </c>
      <c r="J2689" t="str">
        <f>_xlfn.XLOOKUP('Policy Details'!$I2689,'Customer Information'!$A$2:$A$5001,'Customer Information'!$E$2:$E$5001)</f>
        <v>56+</v>
      </c>
      <c r="K2689" t="str">
        <f>_xlfn.XLOOKUP('Policy Details'!$I2689,'Customer Information'!$A$2:$A$5001,'Customer Information'!$C$2:$C$5001)</f>
        <v>Male</v>
      </c>
      <c r="L2689">
        <f>YEAR('Policy Details'!$E2689)</f>
        <v>2017</v>
      </c>
    </row>
    <row r="2690" spans="1:12">
      <c r="A2690" t="s">
        <v>18188</v>
      </c>
      <c r="B2690" t="s">
        <v>20500</v>
      </c>
      <c r="C2690">
        <v>175289</v>
      </c>
      <c r="D2690">
        <v>315.08999999999997</v>
      </c>
      <c r="E2690" s="30">
        <v>43724</v>
      </c>
      <c r="F2690" s="30">
        <v>44252</v>
      </c>
      <c r="G2690" t="s">
        <v>20506</v>
      </c>
      <c r="H2690" t="s">
        <v>20507</v>
      </c>
      <c r="I2690" t="s">
        <v>923</v>
      </c>
      <c r="J2690" t="str">
        <f>_xlfn.XLOOKUP('Policy Details'!$I2690,'Customer Information'!$A$2:$A$5001,'Customer Information'!$E$2:$E$5001)</f>
        <v>56+</v>
      </c>
      <c r="K2690" t="str">
        <f>_xlfn.XLOOKUP('Policy Details'!$I2690,'Customer Information'!$A$2:$A$5001,'Customer Information'!$C$2:$C$5001)</f>
        <v>Other</v>
      </c>
      <c r="L2690">
        <f>YEAR('Policy Details'!$E2690)</f>
        <v>2019</v>
      </c>
    </row>
    <row r="2691" spans="1:12">
      <c r="A2691" t="s">
        <v>18189</v>
      </c>
      <c r="B2691" t="s">
        <v>20500</v>
      </c>
      <c r="C2691">
        <v>309801</v>
      </c>
      <c r="D2691">
        <v>564.19000000000005</v>
      </c>
      <c r="E2691" s="30">
        <v>42787</v>
      </c>
      <c r="F2691" s="30">
        <v>43467</v>
      </c>
      <c r="G2691" t="s">
        <v>20505</v>
      </c>
      <c r="H2691" t="s">
        <v>20508</v>
      </c>
      <c r="I2691" t="s">
        <v>1168</v>
      </c>
      <c r="J2691" t="str">
        <f>_xlfn.XLOOKUP('Policy Details'!$I2691,'Customer Information'!$A$2:$A$5001,'Customer Information'!$E$2:$E$5001)</f>
        <v>18-25</v>
      </c>
      <c r="K2691" t="str">
        <f>_xlfn.XLOOKUP('Policy Details'!$I2691,'Customer Information'!$A$2:$A$5001,'Customer Information'!$C$2:$C$5001)</f>
        <v>Other</v>
      </c>
      <c r="L2691">
        <f>YEAR('Policy Details'!$E2691)</f>
        <v>2017</v>
      </c>
    </row>
    <row r="2692" spans="1:12">
      <c r="A2692" t="s">
        <v>18190</v>
      </c>
      <c r="B2692" t="s">
        <v>20501</v>
      </c>
      <c r="C2692">
        <v>224578</v>
      </c>
      <c r="D2692">
        <v>159.69</v>
      </c>
      <c r="E2692" s="30">
        <v>42382</v>
      </c>
      <c r="F2692" s="30">
        <v>45277</v>
      </c>
      <c r="G2692" t="s">
        <v>20505</v>
      </c>
      <c r="H2692" t="s">
        <v>20508</v>
      </c>
      <c r="I2692" t="s">
        <v>4171</v>
      </c>
      <c r="J2692" t="str">
        <f>_xlfn.XLOOKUP('Policy Details'!$I2692,'Customer Information'!$A$2:$A$5001,'Customer Information'!$E$2:$E$5001)</f>
        <v>46-55</v>
      </c>
      <c r="K2692" t="str">
        <f>_xlfn.XLOOKUP('Policy Details'!$I2692,'Customer Information'!$A$2:$A$5001,'Customer Information'!$C$2:$C$5001)</f>
        <v>Female</v>
      </c>
      <c r="L2692">
        <f>YEAR('Policy Details'!$E2692)</f>
        <v>2016</v>
      </c>
    </row>
    <row r="2693" spans="1:12">
      <c r="A2693" t="s">
        <v>18191</v>
      </c>
      <c r="B2693" t="s">
        <v>20500</v>
      </c>
      <c r="C2693">
        <v>34948</v>
      </c>
      <c r="D2693">
        <v>526.21</v>
      </c>
      <c r="E2693" s="30">
        <v>42317</v>
      </c>
      <c r="F2693" s="30">
        <v>44970</v>
      </c>
      <c r="G2693" t="s">
        <v>20505</v>
      </c>
      <c r="H2693" t="s">
        <v>20507</v>
      </c>
      <c r="I2693" t="s">
        <v>2495</v>
      </c>
      <c r="J2693" t="str">
        <f>_xlfn.XLOOKUP('Policy Details'!$I2693,'Customer Information'!$A$2:$A$5001,'Customer Information'!$E$2:$E$5001)</f>
        <v>46-55</v>
      </c>
      <c r="K2693" t="str">
        <f>_xlfn.XLOOKUP('Policy Details'!$I2693,'Customer Information'!$A$2:$A$5001,'Customer Information'!$C$2:$C$5001)</f>
        <v>Female</v>
      </c>
      <c r="L2693">
        <f>YEAR('Policy Details'!$E2693)</f>
        <v>2015</v>
      </c>
    </row>
    <row r="2694" spans="1:12">
      <c r="A2694" t="s">
        <v>18192</v>
      </c>
      <c r="B2694" t="s">
        <v>20500</v>
      </c>
      <c r="C2694">
        <v>233093</v>
      </c>
      <c r="D2694">
        <v>1212.78</v>
      </c>
      <c r="E2694" s="30">
        <v>42251</v>
      </c>
      <c r="F2694" s="30">
        <v>44468</v>
      </c>
      <c r="G2694" t="s">
        <v>20506</v>
      </c>
      <c r="H2694" t="s">
        <v>20509</v>
      </c>
      <c r="I2694" t="s">
        <v>1132</v>
      </c>
      <c r="J2694" t="str">
        <f>_xlfn.XLOOKUP('Policy Details'!$I2694,'Customer Information'!$A$2:$A$5001,'Customer Information'!$E$2:$E$5001)</f>
        <v>18-25</v>
      </c>
      <c r="K2694" t="str">
        <f>_xlfn.XLOOKUP('Policy Details'!$I2694,'Customer Information'!$A$2:$A$5001,'Customer Information'!$C$2:$C$5001)</f>
        <v>Male</v>
      </c>
      <c r="L2694">
        <f>YEAR('Policy Details'!$E2694)</f>
        <v>2015</v>
      </c>
    </row>
    <row r="2695" spans="1:12">
      <c r="A2695" t="s">
        <v>18193</v>
      </c>
      <c r="B2695" t="s">
        <v>20503</v>
      </c>
      <c r="C2695">
        <v>302693</v>
      </c>
      <c r="D2695">
        <v>1847.82</v>
      </c>
      <c r="E2695" s="30">
        <v>44233</v>
      </c>
      <c r="F2695" s="30">
        <v>44759</v>
      </c>
      <c r="G2695" t="s">
        <v>20506</v>
      </c>
      <c r="H2695" t="s">
        <v>20508</v>
      </c>
      <c r="I2695" t="s">
        <v>1479</v>
      </c>
      <c r="J2695" t="str">
        <f>_xlfn.XLOOKUP('Policy Details'!$I2695,'Customer Information'!$A$2:$A$5001,'Customer Information'!$E$2:$E$5001)</f>
        <v>56+</v>
      </c>
      <c r="K2695" t="str">
        <f>_xlfn.XLOOKUP('Policy Details'!$I2695,'Customer Information'!$A$2:$A$5001,'Customer Information'!$C$2:$C$5001)</f>
        <v>Other</v>
      </c>
      <c r="L2695">
        <f>YEAR('Policy Details'!$E2695)</f>
        <v>2021</v>
      </c>
    </row>
    <row r="2696" spans="1:12">
      <c r="A2696" t="s">
        <v>18194</v>
      </c>
      <c r="B2696" t="s">
        <v>20503</v>
      </c>
      <c r="C2696">
        <v>290876</v>
      </c>
      <c r="D2696">
        <v>1951.29</v>
      </c>
      <c r="E2696" s="30">
        <v>42344</v>
      </c>
      <c r="F2696" s="30">
        <v>45323</v>
      </c>
      <c r="G2696" t="s">
        <v>20505</v>
      </c>
      <c r="H2696" t="s">
        <v>20509</v>
      </c>
      <c r="I2696" t="s">
        <v>4057</v>
      </c>
      <c r="J2696" t="str">
        <f>_xlfn.XLOOKUP('Policy Details'!$I2696,'Customer Information'!$A$2:$A$5001,'Customer Information'!$E$2:$E$5001)</f>
        <v>46-55</v>
      </c>
      <c r="K2696" t="str">
        <f>_xlfn.XLOOKUP('Policy Details'!$I2696,'Customer Information'!$A$2:$A$5001,'Customer Information'!$C$2:$C$5001)</f>
        <v>Female</v>
      </c>
      <c r="L2696">
        <f>YEAR('Policy Details'!$E2696)</f>
        <v>2015</v>
      </c>
    </row>
    <row r="2697" spans="1:12">
      <c r="A2697" t="s">
        <v>18195</v>
      </c>
      <c r="B2697" t="s">
        <v>20502</v>
      </c>
      <c r="C2697">
        <v>297065</v>
      </c>
      <c r="D2697">
        <v>106.34</v>
      </c>
      <c r="E2697" s="30">
        <v>42555</v>
      </c>
      <c r="F2697" s="30">
        <v>43657</v>
      </c>
      <c r="G2697" t="s">
        <v>20505</v>
      </c>
      <c r="H2697" t="s">
        <v>20507</v>
      </c>
      <c r="I2697" t="s">
        <v>761</v>
      </c>
      <c r="J2697" t="str">
        <f>_xlfn.XLOOKUP('Policy Details'!$I2697,'Customer Information'!$A$2:$A$5001,'Customer Information'!$E$2:$E$5001)</f>
        <v>26-35</v>
      </c>
      <c r="K2697" t="str">
        <f>_xlfn.XLOOKUP('Policy Details'!$I2697,'Customer Information'!$A$2:$A$5001,'Customer Information'!$C$2:$C$5001)</f>
        <v>Female</v>
      </c>
      <c r="L2697">
        <f>YEAR('Policy Details'!$E2697)</f>
        <v>2016</v>
      </c>
    </row>
    <row r="2698" spans="1:12">
      <c r="A2698" t="s">
        <v>18196</v>
      </c>
      <c r="B2698" t="s">
        <v>20500</v>
      </c>
      <c r="C2698">
        <v>396251</v>
      </c>
      <c r="D2698">
        <v>1929.51</v>
      </c>
      <c r="E2698" s="30">
        <v>42097</v>
      </c>
      <c r="F2698" s="30">
        <v>45162</v>
      </c>
      <c r="G2698" t="s">
        <v>20505</v>
      </c>
      <c r="H2698" t="s">
        <v>20509</v>
      </c>
      <c r="I2698" t="s">
        <v>4569</v>
      </c>
      <c r="J2698" t="str">
        <f>_xlfn.XLOOKUP('Policy Details'!$I2698,'Customer Information'!$A$2:$A$5001,'Customer Information'!$E$2:$E$5001)</f>
        <v>18-25</v>
      </c>
      <c r="K2698" t="str">
        <f>_xlfn.XLOOKUP('Policy Details'!$I2698,'Customer Information'!$A$2:$A$5001,'Customer Information'!$C$2:$C$5001)</f>
        <v>Other</v>
      </c>
      <c r="L2698">
        <f>YEAR('Policy Details'!$E2698)</f>
        <v>2015</v>
      </c>
    </row>
    <row r="2699" spans="1:12">
      <c r="A2699" t="s">
        <v>18197</v>
      </c>
      <c r="B2699" t="s">
        <v>20500</v>
      </c>
      <c r="C2699">
        <v>21841</v>
      </c>
      <c r="D2699">
        <v>1160.74</v>
      </c>
      <c r="E2699" s="30">
        <v>43988</v>
      </c>
      <c r="F2699" s="30">
        <v>44388</v>
      </c>
      <c r="G2699" t="s">
        <v>20506</v>
      </c>
      <c r="H2699" t="s">
        <v>20509</v>
      </c>
      <c r="I2699" t="s">
        <v>2622</v>
      </c>
      <c r="J2699" t="str">
        <f>_xlfn.XLOOKUP('Policy Details'!$I2699,'Customer Information'!$A$2:$A$5001,'Customer Information'!$E$2:$E$5001)</f>
        <v>18-25</v>
      </c>
      <c r="K2699" t="str">
        <f>_xlfn.XLOOKUP('Policy Details'!$I2699,'Customer Information'!$A$2:$A$5001,'Customer Information'!$C$2:$C$5001)</f>
        <v>Female</v>
      </c>
      <c r="L2699">
        <f>YEAR('Policy Details'!$E2699)</f>
        <v>2020</v>
      </c>
    </row>
    <row r="2700" spans="1:12">
      <c r="A2700" t="s">
        <v>18198</v>
      </c>
      <c r="B2700" t="s">
        <v>20502</v>
      </c>
      <c r="C2700">
        <v>382117</v>
      </c>
      <c r="D2700">
        <v>1146.3</v>
      </c>
      <c r="E2700" s="30">
        <v>45048</v>
      </c>
      <c r="F2700" s="30">
        <v>45824</v>
      </c>
      <c r="G2700" t="s">
        <v>20505</v>
      </c>
      <c r="H2700" t="s">
        <v>20508</v>
      </c>
      <c r="I2700" t="s">
        <v>1532</v>
      </c>
      <c r="J2700" t="str">
        <f>_xlfn.XLOOKUP('Policy Details'!$I2700,'Customer Information'!$A$2:$A$5001,'Customer Information'!$E$2:$E$5001)</f>
        <v>26-35</v>
      </c>
      <c r="K2700" t="str">
        <f>_xlfn.XLOOKUP('Policy Details'!$I2700,'Customer Information'!$A$2:$A$5001,'Customer Information'!$C$2:$C$5001)</f>
        <v>Male</v>
      </c>
      <c r="L2700">
        <f>YEAR('Policy Details'!$E2700)</f>
        <v>2023</v>
      </c>
    </row>
    <row r="2701" spans="1:12">
      <c r="A2701" t="s">
        <v>18199</v>
      </c>
      <c r="B2701" t="s">
        <v>20502</v>
      </c>
      <c r="C2701">
        <v>300347</v>
      </c>
      <c r="D2701">
        <v>1721.06</v>
      </c>
      <c r="E2701" s="30">
        <v>43752</v>
      </c>
      <c r="F2701" s="30">
        <v>47400</v>
      </c>
      <c r="G2701" t="s">
        <v>20505</v>
      </c>
      <c r="H2701" t="s">
        <v>20508</v>
      </c>
      <c r="I2701" t="s">
        <v>1211</v>
      </c>
      <c r="J2701" t="str">
        <f>_xlfn.XLOOKUP('Policy Details'!$I2701,'Customer Information'!$A$2:$A$5001,'Customer Information'!$E$2:$E$5001)</f>
        <v>26-35</v>
      </c>
      <c r="K2701" t="str">
        <f>_xlfn.XLOOKUP('Policy Details'!$I2701,'Customer Information'!$A$2:$A$5001,'Customer Information'!$C$2:$C$5001)</f>
        <v>Other</v>
      </c>
      <c r="L2701">
        <f>YEAR('Policy Details'!$E2701)</f>
        <v>2019</v>
      </c>
    </row>
    <row r="2702" spans="1:12">
      <c r="A2702" t="s">
        <v>18200</v>
      </c>
      <c r="B2702" t="s">
        <v>20500</v>
      </c>
      <c r="C2702">
        <v>423501</v>
      </c>
      <c r="D2702">
        <v>533.41</v>
      </c>
      <c r="E2702" s="30">
        <v>44036</v>
      </c>
      <c r="F2702" s="30">
        <v>45382</v>
      </c>
      <c r="G2702" t="s">
        <v>20504</v>
      </c>
      <c r="H2702" t="s">
        <v>20509</v>
      </c>
      <c r="I2702" t="s">
        <v>2396</v>
      </c>
      <c r="J2702" t="str">
        <f>_xlfn.XLOOKUP('Policy Details'!$I2702,'Customer Information'!$A$2:$A$5001,'Customer Information'!$E$2:$E$5001)</f>
        <v>56+</v>
      </c>
      <c r="K2702" t="str">
        <f>_xlfn.XLOOKUP('Policy Details'!$I2702,'Customer Information'!$A$2:$A$5001,'Customer Information'!$C$2:$C$5001)</f>
        <v>Female</v>
      </c>
      <c r="L2702">
        <f>YEAR('Policy Details'!$E2702)</f>
        <v>2020</v>
      </c>
    </row>
    <row r="2703" spans="1:12">
      <c r="A2703" t="s">
        <v>18201</v>
      </c>
      <c r="B2703" t="s">
        <v>20500</v>
      </c>
      <c r="C2703">
        <v>306076</v>
      </c>
      <c r="D2703">
        <v>1250.1400000000001</v>
      </c>
      <c r="E2703" s="30">
        <v>44094</v>
      </c>
      <c r="F2703" s="30">
        <v>45425</v>
      </c>
      <c r="G2703" t="s">
        <v>20506</v>
      </c>
      <c r="H2703" t="s">
        <v>20509</v>
      </c>
      <c r="I2703" t="s">
        <v>1609</v>
      </c>
      <c r="J2703" t="str">
        <f>_xlfn.XLOOKUP('Policy Details'!$I2703,'Customer Information'!$A$2:$A$5001,'Customer Information'!$E$2:$E$5001)</f>
        <v>36-45</v>
      </c>
      <c r="K2703" t="str">
        <f>_xlfn.XLOOKUP('Policy Details'!$I2703,'Customer Information'!$A$2:$A$5001,'Customer Information'!$C$2:$C$5001)</f>
        <v>Male</v>
      </c>
      <c r="L2703">
        <f>YEAR('Policy Details'!$E2703)</f>
        <v>2020</v>
      </c>
    </row>
    <row r="2704" spans="1:12">
      <c r="A2704" t="s">
        <v>18202</v>
      </c>
      <c r="B2704" t="s">
        <v>20503</v>
      </c>
      <c r="C2704">
        <v>362533</v>
      </c>
      <c r="D2704">
        <v>1974.61</v>
      </c>
      <c r="E2704" s="30">
        <v>42538</v>
      </c>
      <c r="F2704" s="30">
        <v>43579</v>
      </c>
      <c r="G2704" t="s">
        <v>20504</v>
      </c>
      <c r="H2704" t="s">
        <v>20508</v>
      </c>
      <c r="I2704" t="s">
        <v>3208</v>
      </c>
      <c r="J2704" t="str">
        <f>_xlfn.XLOOKUP('Policy Details'!$I2704,'Customer Information'!$A$2:$A$5001,'Customer Information'!$E$2:$E$5001)</f>
        <v>56+</v>
      </c>
      <c r="K2704" t="str">
        <f>_xlfn.XLOOKUP('Policy Details'!$I2704,'Customer Information'!$A$2:$A$5001,'Customer Information'!$C$2:$C$5001)</f>
        <v>Female</v>
      </c>
      <c r="L2704">
        <f>YEAR('Policy Details'!$E2704)</f>
        <v>2016</v>
      </c>
    </row>
    <row r="2705" spans="1:12">
      <c r="A2705" t="s">
        <v>18203</v>
      </c>
      <c r="B2705" t="s">
        <v>20502</v>
      </c>
      <c r="C2705">
        <v>435118</v>
      </c>
      <c r="D2705">
        <v>1113.81</v>
      </c>
      <c r="E2705" s="30">
        <v>43026</v>
      </c>
      <c r="F2705" s="30">
        <v>45345</v>
      </c>
      <c r="G2705" t="s">
        <v>20505</v>
      </c>
      <c r="H2705" t="s">
        <v>20507</v>
      </c>
      <c r="I2705" t="s">
        <v>3803</v>
      </c>
      <c r="J2705" t="str">
        <f>_xlfn.XLOOKUP('Policy Details'!$I2705,'Customer Information'!$A$2:$A$5001,'Customer Information'!$E$2:$E$5001)</f>
        <v>26-35</v>
      </c>
      <c r="K2705" t="str">
        <f>_xlfn.XLOOKUP('Policy Details'!$I2705,'Customer Information'!$A$2:$A$5001,'Customer Information'!$C$2:$C$5001)</f>
        <v>Other</v>
      </c>
      <c r="L2705">
        <f>YEAR('Policy Details'!$E2705)</f>
        <v>2017</v>
      </c>
    </row>
    <row r="2706" spans="1:12">
      <c r="A2706" t="s">
        <v>18204</v>
      </c>
      <c r="B2706" t="s">
        <v>20501</v>
      </c>
      <c r="C2706">
        <v>458895</v>
      </c>
      <c r="D2706">
        <v>1844.54</v>
      </c>
      <c r="E2706" s="30">
        <v>45230</v>
      </c>
      <c r="F2706" s="30">
        <v>47935</v>
      </c>
      <c r="G2706" t="s">
        <v>20506</v>
      </c>
      <c r="H2706" t="s">
        <v>20509</v>
      </c>
      <c r="I2706" t="s">
        <v>832</v>
      </c>
      <c r="J2706" t="str">
        <f>_xlfn.XLOOKUP('Policy Details'!$I2706,'Customer Information'!$A$2:$A$5001,'Customer Information'!$E$2:$E$5001)</f>
        <v>26-35</v>
      </c>
      <c r="K2706" t="str">
        <f>_xlfn.XLOOKUP('Policy Details'!$I2706,'Customer Information'!$A$2:$A$5001,'Customer Information'!$C$2:$C$5001)</f>
        <v>Male</v>
      </c>
      <c r="L2706">
        <f>YEAR('Policy Details'!$E2706)</f>
        <v>2023</v>
      </c>
    </row>
    <row r="2707" spans="1:12">
      <c r="A2707" t="s">
        <v>18205</v>
      </c>
      <c r="B2707" t="s">
        <v>20502</v>
      </c>
      <c r="C2707">
        <v>373898</v>
      </c>
      <c r="D2707">
        <v>437.04</v>
      </c>
      <c r="E2707" s="30">
        <v>44484</v>
      </c>
      <c r="F2707" s="30">
        <v>47814</v>
      </c>
      <c r="G2707" t="s">
        <v>20505</v>
      </c>
      <c r="H2707" t="s">
        <v>20509</v>
      </c>
      <c r="I2707" t="s">
        <v>1983</v>
      </c>
      <c r="J2707" t="str">
        <f>_xlfn.XLOOKUP('Policy Details'!$I2707,'Customer Information'!$A$2:$A$5001,'Customer Information'!$E$2:$E$5001)</f>
        <v>56+</v>
      </c>
      <c r="K2707" t="str">
        <f>_xlfn.XLOOKUP('Policy Details'!$I2707,'Customer Information'!$A$2:$A$5001,'Customer Information'!$C$2:$C$5001)</f>
        <v>Other</v>
      </c>
      <c r="L2707">
        <f>YEAR('Policy Details'!$E2707)</f>
        <v>2021</v>
      </c>
    </row>
    <row r="2708" spans="1:12">
      <c r="A2708" t="s">
        <v>18206</v>
      </c>
      <c r="B2708" t="s">
        <v>20501</v>
      </c>
      <c r="C2708">
        <v>145752</v>
      </c>
      <c r="D2708">
        <v>1131.9000000000001</v>
      </c>
      <c r="E2708" s="30">
        <v>45123</v>
      </c>
      <c r="F2708" s="30">
        <v>47596</v>
      </c>
      <c r="G2708" t="s">
        <v>20506</v>
      </c>
      <c r="H2708" t="s">
        <v>20507</v>
      </c>
      <c r="I2708" t="s">
        <v>4089</v>
      </c>
      <c r="J2708" t="str">
        <f>_xlfn.XLOOKUP('Policy Details'!$I2708,'Customer Information'!$A$2:$A$5001,'Customer Information'!$E$2:$E$5001)</f>
        <v>56+</v>
      </c>
      <c r="K2708" t="str">
        <f>_xlfn.XLOOKUP('Policy Details'!$I2708,'Customer Information'!$A$2:$A$5001,'Customer Information'!$C$2:$C$5001)</f>
        <v>Other</v>
      </c>
      <c r="L2708">
        <f>YEAR('Policy Details'!$E2708)</f>
        <v>2023</v>
      </c>
    </row>
    <row r="2709" spans="1:12">
      <c r="A2709" t="s">
        <v>18207</v>
      </c>
      <c r="B2709" t="s">
        <v>20503</v>
      </c>
      <c r="C2709">
        <v>30906</v>
      </c>
      <c r="D2709">
        <v>1706.92</v>
      </c>
      <c r="E2709" s="30">
        <v>42302</v>
      </c>
      <c r="F2709" s="30">
        <v>43352</v>
      </c>
      <c r="G2709" t="s">
        <v>20506</v>
      </c>
      <c r="H2709" t="s">
        <v>20509</v>
      </c>
      <c r="I2709" t="s">
        <v>2452</v>
      </c>
      <c r="J2709" t="str">
        <f>_xlfn.XLOOKUP('Policy Details'!$I2709,'Customer Information'!$A$2:$A$5001,'Customer Information'!$E$2:$E$5001)</f>
        <v>36-45</v>
      </c>
      <c r="K2709" t="str">
        <f>_xlfn.XLOOKUP('Policy Details'!$I2709,'Customer Information'!$A$2:$A$5001,'Customer Information'!$C$2:$C$5001)</f>
        <v>Other</v>
      </c>
      <c r="L2709">
        <f>YEAR('Policy Details'!$E2709)</f>
        <v>2015</v>
      </c>
    </row>
    <row r="2710" spans="1:12">
      <c r="A2710" t="s">
        <v>18208</v>
      </c>
      <c r="B2710" t="s">
        <v>20503</v>
      </c>
      <c r="C2710">
        <v>158986</v>
      </c>
      <c r="D2710">
        <v>1007.6</v>
      </c>
      <c r="E2710" s="30">
        <v>44291</v>
      </c>
      <c r="F2710" s="30">
        <v>47929</v>
      </c>
      <c r="G2710" t="s">
        <v>20506</v>
      </c>
      <c r="H2710" t="s">
        <v>20507</v>
      </c>
      <c r="I2710" t="s">
        <v>865</v>
      </c>
      <c r="J2710" t="str">
        <f>_xlfn.XLOOKUP('Policy Details'!$I2710,'Customer Information'!$A$2:$A$5001,'Customer Information'!$E$2:$E$5001)</f>
        <v>56+</v>
      </c>
      <c r="K2710" t="str">
        <f>_xlfn.XLOOKUP('Policy Details'!$I2710,'Customer Information'!$A$2:$A$5001,'Customer Information'!$C$2:$C$5001)</f>
        <v>Female</v>
      </c>
      <c r="L2710">
        <f>YEAR('Policy Details'!$E2710)</f>
        <v>2021</v>
      </c>
    </row>
    <row r="2711" spans="1:12">
      <c r="A2711" t="s">
        <v>18209</v>
      </c>
      <c r="B2711" t="s">
        <v>20502</v>
      </c>
      <c r="C2711">
        <v>76004</v>
      </c>
      <c r="D2711">
        <v>1934.4</v>
      </c>
      <c r="E2711" s="30">
        <v>42524</v>
      </c>
      <c r="F2711" s="30">
        <v>45470</v>
      </c>
      <c r="G2711" t="s">
        <v>20506</v>
      </c>
      <c r="H2711" t="s">
        <v>20507</v>
      </c>
      <c r="I2711" t="s">
        <v>2935</v>
      </c>
      <c r="J2711" t="str">
        <f>_xlfn.XLOOKUP('Policy Details'!$I2711,'Customer Information'!$A$2:$A$5001,'Customer Information'!$E$2:$E$5001)</f>
        <v>56+</v>
      </c>
      <c r="K2711" t="str">
        <f>_xlfn.XLOOKUP('Policy Details'!$I2711,'Customer Information'!$A$2:$A$5001,'Customer Information'!$C$2:$C$5001)</f>
        <v>Male</v>
      </c>
      <c r="L2711">
        <f>YEAR('Policy Details'!$E2711)</f>
        <v>2016</v>
      </c>
    </row>
    <row r="2712" spans="1:12">
      <c r="A2712" t="s">
        <v>18210</v>
      </c>
      <c r="B2712" t="s">
        <v>20500</v>
      </c>
      <c r="C2712">
        <v>254746</v>
      </c>
      <c r="D2712">
        <v>1045.2</v>
      </c>
      <c r="E2712" s="30">
        <v>44964</v>
      </c>
      <c r="F2712" s="30">
        <v>48533</v>
      </c>
      <c r="G2712" t="s">
        <v>20504</v>
      </c>
      <c r="H2712" t="s">
        <v>20509</v>
      </c>
      <c r="I2712" t="s">
        <v>496</v>
      </c>
      <c r="J2712" t="str">
        <f>_xlfn.XLOOKUP('Policy Details'!$I2712,'Customer Information'!$A$2:$A$5001,'Customer Information'!$E$2:$E$5001)</f>
        <v>56+</v>
      </c>
      <c r="K2712" t="str">
        <f>_xlfn.XLOOKUP('Policy Details'!$I2712,'Customer Information'!$A$2:$A$5001,'Customer Information'!$C$2:$C$5001)</f>
        <v>Other</v>
      </c>
      <c r="L2712">
        <f>YEAR('Policy Details'!$E2712)</f>
        <v>2023</v>
      </c>
    </row>
    <row r="2713" spans="1:12">
      <c r="A2713" t="s">
        <v>18211</v>
      </c>
      <c r="B2713" t="s">
        <v>20503</v>
      </c>
      <c r="C2713">
        <v>454688</v>
      </c>
      <c r="D2713">
        <v>307.24</v>
      </c>
      <c r="E2713" s="30">
        <v>45526</v>
      </c>
      <c r="F2713" s="30">
        <v>46390</v>
      </c>
      <c r="G2713" t="s">
        <v>20505</v>
      </c>
      <c r="H2713" t="s">
        <v>20507</v>
      </c>
      <c r="I2713" t="s">
        <v>4313</v>
      </c>
      <c r="J2713" t="str">
        <f>_xlfn.XLOOKUP('Policy Details'!$I2713,'Customer Information'!$A$2:$A$5001,'Customer Information'!$E$2:$E$5001)</f>
        <v>56+</v>
      </c>
      <c r="K2713" t="str">
        <f>_xlfn.XLOOKUP('Policy Details'!$I2713,'Customer Information'!$A$2:$A$5001,'Customer Information'!$C$2:$C$5001)</f>
        <v>Other</v>
      </c>
      <c r="L2713">
        <f>YEAR('Policy Details'!$E2713)</f>
        <v>2024</v>
      </c>
    </row>
    <row r="2714" spans="1:12">
      <c r="A2714" t="s">
        <v>18212</v>
      </c>
      <c r="B2714" t="s">
        <v>20503</v>
      </c>
      <c r="C2714">
        <v>349813</v>
      </c>
      <c r="D2714">
        <v>1215.05</v>
      </c>
      <c r="E2714" s="30">
        <v>43605</v>
      </c>
      <c r="F2714" s="30">
        <v>44131</v>
      </c>
      <c r="G2714" t="s">
        <v>20505</v>
      </c>
      <c r="H2714" t="s">
        <v>20508</v>
      </c>
      <c r="I2714" t="s">
        <v>2429</v>
      </c>
      <c r="J2714" t="str">
        <f>_xlfn.XLOOKUP('Policy Details'!$I2714,'Customer Information'!$A$2:$A$5001,'Customer Information'!$E$2:$E$5001)</f>
        <v>46-55</v>
      </c>
      <c r="K2714" t="str">
        <f>_xlfn.XLOOKUP('Policy Details'!$I2714,'Customer Information'!$A$2:$A$5001,'Customer Information'!$C$2:$C$5001)</f>
        <v>Male</v>
      </c>
      <c r="L2714">
        <f>YEAR('Policy Details'!$E2714)</f>
        <v>2019</v>
      </c>
    </row>
    <row r="2715" spans="1:12">
      <c r="A2715" t="s">
        <v>18213</v>
      </c>
      <c r="B2715" t="s">
        <v>20501</v>
      </c>
      <c r="C2715">
        <v>487086</v>
      </c>
      <c r="D2715">
        <v>915.07</v>
      </c>
      <c r="E2715" s="30">
        <v>44834</v>
      </c>
      <c r="F2715" s="30">
        <v>47753</v>
      </c>
      <c r="G2715" t="s">
        <v>20505</v>
      </c>
      <c r="H2715" t="s">
        <v>20507</v>
      </c>
      <c r="I2715" t="s">
        <v>5003</v>
      </c>
      <c r="J2715" t="str">
        <f>_xlfn.XLOOKUP('Policy Details'!$I2715,'Customer Information'!$A$2:$A$5001,'Customer Information'!$E$2:$E$5001)</f>
        <v>46-55</v>
      </c>
      <c r="K2715" t="str">
        <f>_xlfn.XLOOKUP('Policy Details'!$I2715,'Customer Information'!$A$2:$A$5001,'Customer Information'!$C$2:$C$5001)</f>
        <v>Female</v>
      </c>
      <c r="L2715">
        <f>YEAR('Policy Details'!$E2715)</f>
        <v>2022</v>
      </c>
    </row>
    <row r="2716" spans="1:12">
      <c r="A2716" t="s">
        <v>18214</v>
      </c>
      <c r="B2716" t="s">
        <v>20503</v>
      </c>
      <c r="C2716">
        <v>34148</v>
      </c>
      <c r="D2716">
        <v>538.49</v>
      </c>
      <c r="E2716" s="30">
        <v>44776</v>
      </c>
      <c r="F2716" s="30">
        <v>45935</v>
      </c>
      <c r="G2716" t="s">
        <v>20505</v>
      </c>
      <c r="H2716" t="s">
        <v>20509</v>
      </c>
      <c r="I2716" t="s">
        <v>4970</v>
      </c>
      <c r="J2716" t="str">
        <f>_xlfn.XLOOKUP('Policy Details'!$I2716,'Customer Information'!$A$2:$A$5001,'Customer Information'!$E$2:$E$5001)</f>
        <v>56+</v>
      </c>
      <c r="K2716" t="str">
        <f>_xlfn.XLOOKUP('Policy Details'!$I2716,'Customer Information'!$A$2:$A$5001,'Customer Information'!$C$2:$C$5001)</f>
        <v>Female</v>
      </c>
      <c r="L2716">
        <f>YEAR('Policy Details'!$E2716)</f>
        <v>2022</v>
      </c>
    </row>
    <row r="2717" spans="1:12">
      <c r="A2717" t="s">
        <v>18215</v>
      </c>
      <c r="B2717" t="s">
        <v>20502</v>
      </c>
      <c r="C2717">
        <v>146136</v>
      </c>
      <c r="D2717">
        <v>1864.68</v>
      </c>
      <c r="E2717" s="30">
        <v>44372</v>
      </c>
      <c r="F2717" s="30">
        <v>45915</v>
      </c>
      <c r="G2717" t="s">
        <v>20504</v>
      </c>
      <c r="H2717" t="s">
        <v>20509</v>
      </c>
      <c r="I2717" t="s">
        <v>4791</v>
      </c>
      <c r="J2717" t="str">
        <f>_xlfn.XLOOKUP('Policy Details'!$I2717,'Customer Information'!$A$2:$A$5001,'Customer Information'!$E$2:$E$5001)</f>
        <v>46-55</v>
      </c>
      <c r="K2717" t="str">
        <f>_xlfn.XLOOKUP('Policy Details'!$I2717,'Customer Information'!$A$2:$A$5001,'Customer Information'!$C$2:$C$5001)</f>
        <v>Male</v>
      </c>
      <c r="L2717">
        <f>YEAR('Policy Details'!$E2717)</f>
        <v>2021</v>
      </c>
    </row>
    <row r="2718" spans="1:12">
      <c r="A2718" t="s">
        <v>18216</v>
      </c>
      <c r="B2718" t="s">
        <v>20503</v>
      </c>
      <c r="C2718">
        <v>322406</v>
      </c>
      <c r="D2718">
        <v>1183.28</v>
      </c>
      <c r="E2718" s="30">
        <v>43738</v>
      </c>
      <c r="F2718" s="30">
        <v>45857</v>
      </c>
      <c r="G2718" t="s">
        <v>20506</v>
      </c>
      <c r="H2718" t="s">
        <v>20508</v>
      </c>
      <c r="I2718" t="s">
        <v>3943</v>
      </c>
      <c r="J2718" t="str">
        <f>_xlfn.XLOOKUP('Policy Details'!$I2718,'Customer Information'!$A$2:$A$5001,'Customer Information'!$E$2:$E$5001)</f>
        <v>46-55</v>
      </c>
      <c r="K2718" t="str">
        <f>_xlfn.XLOOKUP('Policy Details'!$I2718,'Customer Information'!$A$2:$A$5001,'Customer Information'!$C$2:$C$5001)</f>
        <v>Other</v>
      </c>
      <c r="L2718">
        <f>YEAR('Policy Details'!$E2718)</f>
        <v>2019</v>
      </c>
    </row>
    <row r="2719" spans="1:12">
      <c r="A2719" t="s">
        <v>18217</v>
      </c>
      <c r="B2719" t="s">
        <v>20502</v>
      </c>
      <c r="C2719">
        <v>133414</v>
      </c>
      <c r="D2719">
        <v>1874.53</v>
      </c>
      <c r="E2719" s="30">
        <v>45350</v>
      </c>
      <c r="F2719" s="30">
        <v>46567</v>
      </c>
      <c r="G2719" t="s">
        <v>20504</v>
      </c>
      <c r="H2719" t="s">
        <v>20508</v>
      </c>
      <c r="I2719" t="s">
        <v>911</v>
      </c>
      <c r="J2719" t="str">
        <f>_xlfn.XLOOKUP('Policy Details'!$I2719,'Customer Information'!$A$2:$A$5001,'Customer Information'!$E$2:$E$5001)</f>
        <v>26-35</v>
      </c>
      <c r="K2719" t="str">
        <f>_xlfn.XLOOKUP('Policy Details'!$I2719,'Customer Information'!$A$2:$A$5001,'Customer Information'!$C$2:$C$5001)</f>
        <v>Female</v>
      </c>
      <c r="L2719">
        <f>YEAR('Policy Details'!$E2719)</f>
        <v>2024</v>
      </c>
    </row>
    <row r="2720" spans="1:12">
      <c r="A2720" t="s">
        <v>18218</v>
      </c>
      <c r="B2720" t="s">
        <v>20500</v>
      </c>
      <c r="C2720">
        <v>56093</v>
      </c>
      <c r="D2720">
        <v>1753.75</v>
      </c>
      <c r="E2720" s="30">
        <v>42131</v>
      </c>
      <c r="F2720" s="30">
        <v>44906</v>
      </c>
      <c r="G2720" t="s">
        <v>20506</v>
      </c>
      <c r="H2720" t="s">
        <v>20508</v>
      </c>
      <c r="I2720" t="s">
        <v>2265</v>
      </c>
      <c r="J2720" t="str">
        <f>_xlfn.XLOOKUP('Policy Details'!$I2720,'Customer Information'!$A$2:$A$5001,'Customer Information'!$E$2:$E$5001)</f>
        <v>56+</v>
      </c>
      <c r="K2720" t="str">
        <f>_xlfn.XLOOKUP('Policy Details'!$I2720,'Customer Information'!$A$2:$A$5001,'Customer Information'!$C$2:$C$5001)</f>
        <v>Female</v>
      </c>
      <c r="L2720">
        <f>YEAR('Policy Details'!$E2720)</f>
        <v>2015</v>
      </c>
    </row>
    <row r="2721" spans="1:12">
      <c r="A2721" t="s">
        <v>18219</v>
      </c>
      <c r="B2721" t="s">
        <v>20502</v>
      </c>
      <c r="C2721">
        <v>235985</v>
      </c>
      <c r="D2721">
        <v>1308.1199999999999</v>
      </c>
      <c r="E2721" s="30">
        <v>42029</v>
      </c>
      <c r="F2721" s="30">
        <v>43278</v>
      </c>
      <c r="G2721" t="s">
        <v>20506</v>
      </c>
      <c r="H2721" t="s">
        <v>20508</v>
      </c>
      <c r="I2721" t="s">
        <v>1042</v>
      </c>
      <c r="J2721" t="str">
        <f>_xlfn.XLOOKUP('Policy Details'!$I2721,'Customer Information'!$A$2:$A$5001,'Customer Information'!$E$2:$E$5001)</f>
        <v>18-25</v>
      </c>
      <c r="K2721" t="str">
        <f>_xlfn.XLOOKUP('Policy Details'!$I2721,'Customer Information'!$A$2:$A$5001,'Customer Information'!$C$2:$C$5001)</f>
        <v>Female</v>
      </c>
      <c r="L2721">
        <f>YEAR('Policy Details'!$E2721)</f>
        <v>2015</v>
      </c>
    </row>
    <row r="2722" spans="1:12">
      <c r="A2722" t="s">
        <v>18220</v>
      </c>
      <c r="B2722" t="s">
        <v>20500</v>
      </c>
      <c r="C2722">
        <v>231815</v>
      </c>
      <c r="D2722">
        <v>1528.94</v>
      </c>
      <c r="E2722" s="30">
        <v>42664</v>
      </c>
      <c r="F2722" s="30">
        <v>43030</v>
      </c>
      <c r="G2722" t="s">
        <v>20506</v>
      </c>
      <c r="H2722" t="s">
        <v>20508</v>
      </c>
      <c r="I2722" t="s">
        <v>3847</v>
      </c>
      <c r="J2722" t="str">
        <f>_xlfn.XLOOKUP('Policy Details'!$I2722,'Customer Information'!$A$2:$A$5001,'Customer Information'!$E$2:$E$5001)</f>
        <v>26-35</v>
      </c>
      <c r="K2722" t="str">
        <f>_xlfn.XLOOKUP('Policy Details'!$I2722,'Customer Information'!$A$2:$A$5001,'Customer Information'!$C$2:$C$5001)</f>
        <v>Other</v>
      </c>
      <c r="L2722">
        <f>YEAR('Policy Details'!$E2722)</f>
        <v>2016</v>
      </c>
    </row>
    <row r="2723" spans="1:12">
      <c r="A2723" t="s">
        <v>18221</v>
      </c>
      <c r="B2723" t="s">
        <v>20503</v>
      </c>
      <c r="C2723">
        <v>408119</v>
      </c>
      <c r="D2723">
        <v>1173.31</v>
      </c>
      <c r="E2723" s="30">
        <v>44635</v>
      </c>
      <c r="F2723" s="30">
        <v>47267</v>
      </c>
      <c r="G2723" t="s">
        <v>20506</v>
      </c>
      <c r="H2723" t="s">
        <v>20509</v>
      </c>
      <c r="I2723" t="s">
        <v>555</v>
      </c>
      <c r="J2723" t="str">
        <f>_xlfn.XLOOKUP('Policy Details'!$I2723,'Customer Information'!$A$2:$A$5001,'Customer Information'!$E$2:$E$5001)</f>
        <v>26-35</v>
      </c>
      <c r="K2723" t="str">
        <f>_xlfn.XLOOKUP('Policy Details'!$I2723,'Customer Information'!$A$2:$A$5001,'Customer Information'!$C$2:$C$5001)</f>
        <v>Female</v>
      </c>
      <c r="L2723">
        <f>YEAR('Policy Details'!$E2723)</f>
        <v>2022</v>
      </c>
    </row>
    <row r="2724" spans="1:12">
      <c r="A2724" t="s">
        <v>18222</v>
      </c>
      <c r="B2724" t="s">
        <v>20500</v>
      </c>
      <c r="C2724">
        <v>323791</v>
      </c>
      <c r="D2724">
        <v>199.98</v>
      </c>
      <c r="E2724" s="30">
        <v>43557</v>
      </c>
      <c r="F2724" s="30">
        <v>45670</v>
      </c>
      <c r="G2724" t="s">
        <v>20504</v>
      </c>
      <c r="H2724" t="s">
        <v>20508</v>
      </c>
      <c r="I2724" t="s">
        <v>3811</v>
      </c>
      <c r="J2724" t="str">
        <f>_xlfn.XLOOKUP('Policy Details'!$I2724,'Customer Information'!$A$2:$A$5001,'Customer Information'!$E$2:$E$5001)</f>
        <v>56+</v>
      </c>
      <c r="K2724" t="str">
        <f>_xlfn.XLOOKUP('Policy Details'!$I2724,'Customer Information'!$A$2:$A$5001,'Customer Information'!$C$2:$C$5001)</f>
        <v>Other</v>
      </c>
      <c r="L2724">
        <f>YEAR('Policy Details'!$E2724)</f>
        <v>2019</v>
      </c>
    </row>
    <row r="2725" spans="1:12">
      <c r="A2725" t="s">
        <v>18223</v>
      </c>
      <c r="B2725" t="s">
        <v>20503</v>
      </c>
      <c r="C2725">
        <v>271157</v>
      </c>
      <c r="D2725">
        <v>323.99</v>
      </c>
      <c r="E2725" s="30">
        <v>44995</v>
      </c>
      <c r="F2725" s="30">
        <v>45405</v>
      </c>
      <c r="G2725" t="s">
        <v>20506</v>
      </c>
      <c r="H2725" t="s">
        <v>20509</v>
      </c>
      <c r="I2725" t="s">
        <v>1645</v>
      </c>
      <c r="J2725" t="str">
        <f>_xlfn.XLOOKUP('Policy Details'!$I2725,'Customer Information'!$A$2:$A$5001,'Customer Information'!$E$2:$E$5001)</f>
        <v>56+</v>
      </c>
      <c r="K2725" t="str">
        <f>_xlfn.XLOOKUP('Policy Details'!$I2725,'Customer Information'!$A$2:$A$5001,'Customer Information'!$C$2:$C$5001)</f>
        <v>Female</v>
      </c>
      <c r="L2725">
        <f>YEAR('Policy Details'!$E2725)</f>
        <v>2023</v>
      </c>
    </row>
    <row r="2726" spans="1:12">
      <c r="A2726" t="s">
        <v>18224</v>
      </c>
      <c r="B2726" t="s">
        <v>20501</v>
      </c>
      <c r="C2726">
        <v>205730</v>
      </c>
      <c r="D2726">
        <v>1625.63</v>
      </c>
      <c r="E2726" s="30">
        <v>45622</v>
      </c>
      <c r="F2726" s="30">
        <v>47375</v>
      </c>
      <c r="G2726" t="s">
        <v>20506</v>
      </c>
      <c r="H2726" t="s">
        <v>20507</v>
      </c>
      <c r="I2726" t="s">
        <v>2453</v>
      </c>
      <c r="J2726" t="str">
        <f>_xlfn.XLOOKUP('Policy Details'!$I2726,'Customer Information'!$A$2:$A$5001,'Customer Information'!$E$2:$E$5001)</f>
        <v>56+</v>
      </c>
      <c r="K2726" t="str">
        <f>_xlfn.XLOOKUP('Policy Details'!$I2726,'Customer Information'!$A$2:$A$5001,'Customer Information'!$C$2:$C$5001)</f>
        <v>Other</v>
      </c>
      <c r="L2726">
        <f>YEAR('Policy Details'!$E2726)</f>
        <v>2024</v>
      </c>
    </row>
    <row r="2727" spans="1:12">
      <c r="A2727" t="s">
        <v>18225</v>
      </c>
      <c r="B2727" t="s">
        <v>20501</v>
      </c>
      <c r="C2727">
        <v>379322</v>
      </c>
      <c r="D2727">
        <v>484.4</v>
      </c>
      <c r="E2727" s="30">
        <v>42613</v>
      </c>
      <c r="F2727" s="30">
        <v>45209</v>
      </c>
      <c r="G2727" t="s">
        <v>20506</v>
      </c>
      <c r="H2727" t="s">
        <v>20508</v>
      </c>
      <c r="I2727" t="s">
        <v>2017</v>
      </c>
      <c r="J2727" t="str">
        <f>_xlfn.XLOOKUP('Policy Details'!$I2727,'Customer Information'!$A$2:$A$5001,'Customer Information'!$E$2:$E$5001)</f>
        <v>56+</v>
      </c>
      <c r="K2727" t="str">
        <f>_xlfn.XLOOKUP('Policy Details'!$I2727,'Customer Information'!$A$2:$A$5001,'Customer Information'!$C$2:$C$5001)</f>
        <v>Other</v>
      </c>
      <c r="L2727">
        <f>YEAR('Policy Details'!$E2727)</f>
        <v>2016</v>
      </c>
    </row>
    <row r="2728" spans="1:12">
      <c r="A2728" t="s">
        <v>18226</v>
      </c>
      <c r="B2728" t="s">
        <v>20500</v>
      </c>
      <c r="C2728">
        <v>370785</v>
      </c>
      <c r="D2728">
        <v>186.29</v>
      </c>
      <c r="E2728" s="30">
        <v>42197</v>
      </c>
      <c r="F2728" s="30">
        <v>45798</v>
      </c>
      <c r="G2728" t="s">
        <v>20506</v>
      </c>
      <c r="H2728" t="s">
        <v>20508</v>
      </c>
      <c r="I2728" t="s">
        <v>1601</v>
      </c>
      <c r="J2728" t="str">
        <f>_xlfn.XLOOKUP('Policy Details'!$I2728,'Customer Information'!$A$2:$A$5001,'Customer Information'!$E$2:$E$5001)</f>
        <v>56+</v>
      </c>
      <c r="K2728" t="str">
        <f>_xlfn.XLOOKUP('Policy Details'!$I2728,'Customer Information'!$A$2:$A$5001,'Customer Information'!$C$2:$C$5001)</f>
        <v>Other</v>
      </c>
      <c r="L2728">
        <f>YEAR('Policy Details'!$E2728)</f>
        <v>2015</v>
      </c>
    </row>
    <row r="2729" spans="1:12">
      <c r="A2729" t="s">
        <v>18227</v>
      </c>
      <c r="B2729" t="s">
        <v>20500</v>
      </c>
      <c r="C2729">
        <v>221641</v>
      </c>
      <c r="D2729">
        <v>1755.02</v>
      </c>
      <c r="E2729" s="30">
        <v>42754</v>
      </c>
      <c r="F2729" s="30">
        <v>44608</v>
      </c>
      <c r="G2729" t="s">
        <v>20504</v>
      </c>
      <c r="H2729" t="s">
        <v>20509</v>
      </c>
      <c r="I2729" t="s">
        <v>235</v>
      </c>
      <c r="J2729" t="str">
        <f>_xlfn.XLOOKUP('Policy Details'!$I2729,'Customer Information'!$A$2:$A$5001,'Customer Information'!$E$2:$E$5001)</f>
        <v>36-45</v>
      </c>
      <c r="K2729" t="str">
        <f>_xlfn.XLOOKUP('Policy Details'!$I2729,'Customer Information'!$A$2:$A$5001,'Customer Information'!$C$2:$C$5001)</f>
        <v>Female</v>
      </c>
      <c r="L2729">
        <f>YEAR('Policy Details'!$E2729)</f>
        <v>2017</v>
      </c>
    </row>
    <row r="2730" spans="1:12">
      <c r="A2730" t="s">
        <v>18228</v>
      </c>
      <c r="B2730" t="s">
        <v>20503</v>
      </c>
      <c r="C2730">
        <v>201602</v>
      </c>
      <c r="D2730">
        <v>1732.07</v>
      </c>
      <c r="E2730" s="30">
        <v>42302</v>
      </c>
      <c r="F2730" s="30">
        <v>43714</v>
      </c>
      <c r="G2730" t="s">
        <v>20505</v>
      </c>
      <c r="H2730" t="s">
        <v>20509</v>
      </c>
      <c r="I2730" t="s">
        <v>3757</v>
      </c>
      <c r="J2730" t="str">
        <f>_xlfn.XLOOKUP('Policy Details'!$I2730,'Customer Information'!$A$2:$A$5001,'Customer Information'!$E$2:$E$5001)</f>
        <v>46-55</v>
      </c>
      <c r="K2730" t="str">
        <f>_xlfn.XLOOKUP('Policy Details'!$I2730,'Customer Information'!$A$2:$A$5001,'Customer Information'!$C$2:$C$5001)</f>
        <v>Other</v>
      </c>
      <c r="L2730">
        <f>YEAR('Policy Details'!$E2730)</f>
        <v>2015</v>
      </c>
    </row>
    <row r="2731" spans="1:12">
      <c r="A2731" t="s">
        <v>18229</v>
      </c>
      <c r="B2731" t="s">
        <v>20500</v>
      </c>
      <c r="C2731">
        <v>52783</v>
      </c>
      <c r="D2731">
        <v>1317.06</v>
      </c>
      <c r="E2731" s="30">
        <v>42197</v>
      </c>
      <c r="F2731" s="30">
        <v>45475</v>
      </c>
      <c r="G2731" t="s">
        <v>20506</v>
      </c>
      <c r="H2731" t="s">
        <v>20507</v>
      </c>
      <c r="I2731" t="s">
        <v>1351</v>
      </c>
      <c r="J2731" t="str">
        <f>_xlfn.XLOOKUP('Policy Details'!$I2731,'Customer Information'!$A$2:$A$5001,'Customer Information'!$E$2:$E$5001)</f>
        <v>46-55</v>
      </c>
      <c r="K2731" t="str">
        <f>_xlfn.XLOOKUP('Policy Details'!$I2731,'Customer Information'!$A$2:$A$5001,'Customer Information'!$C$2:$C$5001)</f>
        <v>Other</v>
      </c>
      <c r="L2731">
        <f>YEAR('Policy Details'!$E2731)</f>
        <v>2015</v>
      </c>
    </row>
    <row r="2732" spans="1:12">
      <c r="A2732" t="s">
        <v>18230</v>
      </c>
      <c r="B2732" t="s">
        <v>20502</v>
      </c>
      <c r="C2732">
        <v>246750</v>
      </c>
      <c r="D2732">
        <v>361.86</v>
      </c>
      <c r="E2732" s="30">
        <v>43929</v>
      </c>
      <c r="F2732" s="30">
        <v>45690</v>
      </c>
      <c r="G2732" t="s">
        <v>20504</v>
      </c>
      <c r="H2732" t="s">
        <v>20508</v>
      </c>
      <c r="I2732" t="s">
        <v>545</v>
      </c>
      <c r="J2732" t="str">
        <f>_xlfn.XLOOKUP('Policy Details'!$I2732,'Customer Information'!$A$2:$A$5001,'Customer Information'!$E$2:$E$5001)</f>
        <v>56+</v>
      </c>
      <c r="K2732" t="str">
        <f>_xlfn.XLOOKUP('Policy Details'!$I2732,'Customer Information'!$A$2:$A$5001,'Customer Information'!$C$2:$C$5001)</f>
        <v>Male</v>
      </c>
      <c r="L2732">
        <f>YEAR('Policy Details'!$E2732)</f>
        <v>2020</v>
      </c>
    </row>
    <row r="2733" spans="1:12">
      <c r="A2733" t="s">
        <v>18231</v>
      </c>
      <c r="B2733" t="s">
        <v>20503</v>
      </c>
      <c r="C2733">
        <v>150196</v>
      </c>
      <c r="D2733">
        <v>269.06</v>
      </c>
      <c r="E2733" s="30">
        <v>42775</v>
      </c>
      <c r="F2733" s="30">
        <v>45332</v>
      </c>
      <c r="G2733" t="s">
        <v>20505</v>
      </c>
      <c r="H2733" t="s">
        <v>20507</v>
      </c>
      <c r="I2733" t="s">
        <v>1619</v>
      </c>
      <c r="J2733" t="str">
        <f>_xlfn.XLOOKUP('Policy Details'!$I2733,'Customer Information'!$A$2:$A$5001,'Customer Information'!$E$2:$E$5001)</f>
        <v>56+</v>
      </c>
      <c r="K2733" t="str">
        <f>_xlfn.XLOOKUP('Policy Details'!$I2733,'Customer Information'!$A$2:$A$5001,'Customer Information'!$C$2:$C$5001)</f>
        <v>Other</v>
      </c>
      <c r="L2733">
        <f>YEAR('Policy Details'!$E2733)</f>
        <v>2017</v>
      </c>
    </row>
    <row r="2734" spans="1:12">
      <c r="A2734" t="s">
        <v>18232</v>
      </c>
      <c r="B2734" t="s">
        <v>20500</v>
      </c>
      <c r="C2734">
        <v>303383</v>
      </c>
      <c r="D2734">
        <v>1141.1099999999999</v>
      </c>
      <c r="E2734" s="30">
        <v>42960</v>
      </c>
      <c r="F2734" s="30">
        <v>46420</v>
      </c>
      <c r="G2734" t="s">
        <v>20505</v>
      </c>
      <c r="H2734" t="s">
        <v>20507</v>
      </c>
      <c r="I2734" t="s">
        <v>4639</v>
      </c>
      <c r="J2734" t="str">
        <f>_xlfn.XLOOKUP('Policy Details'!$I2734,'Customer Information'!$A$2:$A$5001,'Customer Information'!$E$2:$E$5001)</f>
        <v>46-55</v>
      </c>
      <c r="K2734" t="str">
        <f>_xlfn.XLOOKUP('Policy Details'!$I2734,'Customer Information'!$A$2:$A$5001,'Customer Information'!$C$2:$C$5001)</f>
        <v>Female</v>
      </c>
      <c r="L2734">
        <f>YEAR('Policy Details'!$E2734)</f>
        <v>2017</v>
      </c>
    </row>
    <row r="2735" spans="1:12">
      <c r="A2735" t="s">
        <v>18233</v>
      </c>
      <c r="B2735" t="s">
        <v>20500</v>
      </c>
      <c r="C2735">
        <v>88711</v>
      </c>
      <c r="D2735">
        <v>1742.36</v>
      </c>
      <c r="E2735" s="30">
        <v>42529</v>
      </c>
      <c r="F2735" s="30">
        <v>44901</v>
      </c>
      <c r="G2735" t="s">
        <v>20506</v>
      </c>
      <c r="H2735" t="s">
        <v>20508</v>
      </c>
      <c r="I2735" t="s">
        <v>143</v>
      </c>
      <c r="J2735" t="str">
        <f>_xlfn.XLOOKUP('Policy Details'!$I2735,'Customer Information'!$A$2:$A$5001,'Customer Information'!$E$2:$E$5001)</f>
        <v>36-45</v>
      </c>
      <c r="K2735" t="str">
        <f>_xlfn.XLOOKUP('Policy Details'!$I2735,'Customer Information'!$A$2:$A$5001,'Customer Information'!$C$2:$C$5001)</f>
        <v>Male</v>
      </c>
      <c r="L2735">
        <f>YEAR('Policy Details'!$E2735)</f>
        <v>2016</v>
      </c>
    </row>
    <row r="2736" spans="1:12">
      <c r="A2736" t="s">
        <v>18234</v>
      </c>
      <c r="B2736" t="s">
        <v>20500</v>
      </c>
      <c r="C2736">
        <v>327173</v>
      </c>
      <c r="D2736">
        <v>706.44</v>
      </c>
      <c r="E2736" s="30">
        <v>44920</v>
      </c>
      <c r="F2736" s="30">
        <v>48207</v>
      </c>
      <c r="G2736" t="s">
        <v>20506</v>
      </c>
      <c r="H2736" t="s">
        <v>20508</v>
      </c>
      <c r="I2736" t="s">
        <v>2369</v>
      </c>
      <c r="J2736" t="str">
        <f>_xlfn.XLOOKUP('Policy Details'!$I2736,'Customer Information'!$A$2:$A$5001,'Customer Information'!$E$2:$E$5001)</f>
        <v>56+</v>
      </c>
      <c r="K2736" t="str">
        <f>_xlfn.XLOOKUP('Policy Details'!$I2736,'Customer Information'!$A$2:$A$5001,'Customer Information'!$C$2:$C$5001)</f>
        <v>Male</v>
      </c>
      <c r="L2736">
        <f>YEAR('Policy Details'!$E2736)</f>
        <v>2022</v>
      </c>
    </row>
    <row r="2737" spans="1:12">
      <c r="A2737" t="s">
        <v>18235</v>
      </c>
      <c r="B2737" t="s">
        <v>20501</v>
      </c>
      <c r="C2737">
        <v>65835</v>
      </c>
      <c r="D2737">
        <v>1586.65</v>
      </c>
      <c r="E2737" s="30">
        <v>43880</v>
      </c>
      <c r="F2737" s="30">
        <v>46047</v>
      </c>
      <c r="G2737" t="s">
        <v>20505</v>
      </c>
      <c r="H2737" t="s">
        <v>20507</v>
      </c>
      <c r="I2737" t="s">
        <v>1335</v>
      </c>
      <c r="J2737" t="str">
        <f>_xlfn.XLOOKUP('Policy Details'!$I2737,'Customer Information'!$A$2:$A$5001,'Customer Information'!$E$2:$E$5001)</f>
        <v>36-45</v>
      </c>
      <c r="K2737" t="str">
        <f>_xlfn.XLOOKUP('Policy Details'!$I2737,'Customer Information'!$A$2:$A$5001,'Customer Information'!$C$2:$C$5001)</f>
        <v>Female</v>
      </c>
      <c r="L2737">
        <f>YEAR('Policy Details'!$E2737)</f>
        <v>2020</v>
      </c>
    </row>
    <row r="2738" spans="1:12">
      <c r="A2738" t="s">
        <v>18236</v>
      </c>
      <c r="B2738" t="s">
        <v>20500</v>
      </c>
      <c r="C2738">
        <v>220170</v>
      </c>
      <c r="D2738">
        <v>1154.43</v>
      </c>
      <c r="E2738" s="30">
        <v>45023</v>
      </c>
      <c r="F2738" s="30">
        <v>47136</v>
      </c>
      <c r="G2738" t="s">
        <v>20506</v>
      </c>
      <c r="H2738" t="s">
        <v>20509</v>
      </c>
      <c r="I2738" t="s">
        <v>3513</v>
      </c>
      <c r="J2738" t="str">
        <f>_xlfn.XLOOKUP('Policy Details'!$I2738,'Customer Information'!$A$2:$A$5001,'Customer Information'!$E$2:$E$5001)</f>
        <v>46-55</v>
      </c>
      <c r="K2738" t="str">
        <f>_xlfn.XLOOKUP('Policy Details'!$I2738,'Customer Information'!$A$2:$A$5001,'Customer Information'!$C$2:$C$5001)</f>
        <v>Other</v>
      </c>
      <c r="L2738">
        <f>YEAR('Policy Details'!$E2738)</f>
        <v>2023</v>
      </c>
    </row>
    <row r="2739" spans="1:12">
      <c r="A2739" t="s">
        <v>18237</v>
      </c>
      <c r="B2739" t="s">
        <v>20502</v>
      </c>
      <c r="C2739">
        <v>271926</v>
      </c>
      <c r="D2739">
        <v>230.8</v>
      </c>
      <c r="E2739" s="30">
        <v>42852</v>
      </c>
      <c r="F2739" s="30">
        <v>44498</v>
      </c>
      <c r="G2739" t="s">
        <v>20504</v>
      </c>
      <c r="H2739" t="s">
        <v>20507</v>
      </c>
      <c r="I2739" t="s">
        <v>2581</v>
      </c>
      <c r="J2739" t="str">
        <f>_xlfn.XLOOKUP('Policy Details'!$I2739,'Customer Information'!$A$2:$A$5001,'Customer Information'!$E$2:$E$5001)</f>
        <v>56+</v>
      </c>
      <c r="K2739" t="str">
        <f>_xlfn.XLOOKUP('Policy Details'!$I2739,'Customer Information'!$A$2:$A$5001,'Customer Information'!$C$2:$C$5001)</f>
        <v>Other</v>
      </c>
      <c r="L2739">
        <f>YEAR('Policy Details'!$E2739)</f>
        <v>2017</v>
      </c>
    </row>
    <row r="2740" spans="1:12">
      <c r="A2740" t="s">
        <v>18238</v>
      </c>
      <c r="B2740" t="s">
        <v>20500</v>
      </c>
      <c r="C2740">
        <v>345085</v>
      </c>
      <c r="D2740">
        <v>1104.95</v>
      </c>
      <c r="E2740" s="30">
        <v>45440</v>
      </c>
      <c r="F2740" s="30">
        <v>47852</v>
      </c>
      <c r="G2740" t="s">
        <v>20504</v>
      </c>
      <c r="H2740" t="s">
        <v>20508</v>
      </c>
      <c r="I2740" t="s">
        <v>3893</v>
      </c>
      <c r="J2740" t="str">
        <f>_xlfn.XLOOKUP('Policy Details'!$I2740,'Customer Information'!$A$2:$A$5001,'Customer Information'!$E$2:$E$5001)</f>
        <v>36-45</v>
      </c>
      <c r="K2740" t="str">
        <f>_xlfn.XLOOKUP('Policy Details'!$I2740,'Customer Information'!$A$2:$A$5001,'Customer Information'!$C$2:$C$5001)</f>
        <v>Other</v>
      </c>
      <c r="L2740">
        <f>YEAR('Policy Details'!$E2740)</f>
        <v>2024</v>
      </c>
    </row>
    <row r="2741" spans="1:12">
      <c r="A2741" t="s">
        <v>18239</v>
      </c>
      <c r="B2741" t="s">
        <v>20503</v>
      </c>
      <c r="C2741">
        <v>209597</v>
      </c>
      <c r="D2741">
        <v>1659.06</v>
      </c>
      <c r="E2741" s="30">
        <v>44966</v>
      </c>
      <c r="F2741" s="30">
        <v>47455</v>
      </c>
      <c r="G2741" t="s">
        <v>20504</v>
      </c>
      <c r="H2741" t="s">
        <v>20508</v>
      </c>
      <c r="I2741" t="s">
        <v>4956</v>
      </c>
      <c r="J2741" t="str">
        <f>_xlfn.XLOOKUP('Policy Details'!$I2741,'Customer Information'!$A$2:$A$5001,'Customer Information'!$E$2:$E$5001)</f>
        <v>56+</v>
      </c>
      <c r="K2741" t="str">
        <f>_xlfn.XLOOKUP('Policy Details'!$I2741,'Customer Information'!$A$2:$A$5001,'Customer Information'!$C$2:$C$5001)</f>
        <v>Other</v>
      </c>
      <c r="L2741">
        <f>YEAR('Policy Details'!$E2741)</f>
        <v>2023</v>
      </c>
    </row>
    <row r="2742" spans="1:12">
      <c r="A2742" t="s">
        <v>18240</v>
      </c>
      <c r="B2742" t="s">
        <v>20502</v>
      </c>
      <c r="C2742">
        <v>298619</v>
      </c>
      <c r="D2742">
        <v>1673.89</v>
      </c>
      <c r="E2742" s="30">
        <v>45278</v>
      </c>
      <c r="F2742" s="30">
        <v>46665</v>
      </c>
      <c r="G2742" t="s">
        <v>20505</v>
      </c>
      <c r="H2742" t="s">
        <v>20509</v>
      </c>
      <c r="I2742" t="s">
        <v>4134</v>
      </c>
      <c r="J2742" t="str">
        <f>_xlfn.XLOOKUP('Policy Details'!$I2742,'Customer Information'!$A$2:$A$5001,'Customer Information'!$E$2:$E$5001)</f>
        <v>56+</v>
      </c>
      <c r="K2742" t="str">
        <f>_xlfn.XLOOKUP('Policy Details'!$I2742,'Customer Information'!$A$2:$A$5001,'Customer Information'!$C$2:$C$5001)</f>
        <v>Male</v>
      </c>
      <c r="L2742">
        <f>YEAR('Policy Details'!$E2742)</f>
        <v>2023</v>
      </c>
    </row>
    <row r="2743" spans="1:12">
      <c r="A2743" t="s">
        <v>18241</v>
      </c>
      <c r="B2743" t="s">
        <v>20503</v>
      </c>
      <c r="C2743">
        <v>434911</v>
      </c>
      <c r="D2743">
        <v>445.35</v>
      </c>
      <c r="E2743" s="30">
        <v>42637</v>
      </c>
      <c r="F2743" s="30">
        <v>45039</v>
      </c>
      <c r="G2743" t="s">
        <v>20505</v>
      </c>
      <c r="H2743" t="s">
        <v>20507</v>
      </c>
      <c r="I2743" t="s">
        <v>4663</v>
      </c>
      <c r="J2743" t="str">
        <f>_xlfn.XLOOKUP('Policy Details'!$I2743,'Customer Information'!$A$2:$A$5001,'Customer Information'!$E$2:$E$5001)</f>
        <v>56+</v>
      </c>
      <c r="K2743" t="str">
        <f>_xlfn.XLOOKUP('Policy Details'!$I2743,'Customer Information'!$A$2:$A$5001,'Customer Information'!$C$2:$C$5001)</f>
        <v>Male</v>
      </c>
      <c r="L2743">
        <f>YEAR('Policy Details'!$E2743)</f>
        <v>2016</v>
      </c>
    </row>
    <row r="2744" spans="1:12">
      <c r="A2744" t="s">
        <v>18242</v>
      </c>
      <c r="B2744" t="s">
        <v>20501</v>
      </c>
      <c r="C2744">
        <v>254781</v>
      </c>
      <c r="D2744">
        <v>1670.8</v>
      </c>
      <c r="E2744" s="30">
        <v>42396</v>
      </c>
      <c r="F2744" s="30">
        <v>43295</v>
      </c>
      <c r="G2744" t="s">
        <v>20505</v>
      </c>
      <c r="H2744" t="s">
        <v>20509</v>
      </c>
      <c r="I2744" t="s">
        <v>3232</v>
      </c>
      <c r="J2744" t="str">
        <f>_xlfn.XLOOKUP('Policy Details'!$I2744,'Customer Information'!$A$2:$A$5001,'Customer Information'!$E$2:$E$5001)</f>
        <v>56+</v>
      </c>
      <c r="K2744" t="str">
        <f>_xlfn.XLOOKUP('Policy Details'!$I2744,'Customer Information'!$A$2:$A$5001,'Customer Information'!$C$2:$C$5001)</f>
        <v>Female</v>
      </c>
      <c r="L2744">
        <f>YEAR('Policy Details'!$E2744)</f>
        <v>2016</v>
      </c>
    </row>
    <row r="2745" spans="1:12">
      <c r="A2745" t="s">
        <v>18243</v>
      </c>
      <c r="B2745" t="s">
        <v>20501</v>
      </c>
      <c r="C2745">
        <v>349322</v>
      </c>
      <c r="D2745">
        <v>495.45</v>
      </c>
      <c r="E2745" s="30">
        <v>44147</v>
      </c>
      <c r="F2745" s="30">
        <v>47180</v>
      </c>
      <c r="G2745" t="s">
        <v>20504</v>
      </c>
      <c r="H2745" t="s">
        <v>20507</v>
      </c>
      <c r="I2745" t="s">
        <v>3996</v>
      </c>
      <c r="J2745" t="str">
        <f>_xlfn.XLOOKUP('Policy Details'!$I2745,'Customer Information'!$A$2:$A$5001,'Customer Information'!$E$2:$E$5001)</f>
        <v>46-55</v>
      </c>
      <c r="K2745" t="str">
        <f>_xlfn.XLOOKUP('Policy Details'!$I2745,'Customer Information'!$A$2:$A$5001,'Customer Information'!$C$2:$C$5001)</f>
        <v>Male</v>
      </c>
      <c r="L2745">
        <f>YEAR('Policy Details'!$E2745)</f>
        <v>2020</v>
      </c>
    </row>
    <row r="2746" spans="1:12">
      <c r="A2746" t="s">
        <v>18244</v>
      </c>
      <c r="B2746" t="s">
        <v>20501</v>
      </c>
      <c r="C2746">
        <v>272119</v>
      </c>
      <c r="D2746">
        <v>1307.56</v>
      </c>
      <c r="E2746" s="30">
        <v>44240</v>
      </c>
      <c r="F2746" s="30">
        <v>47483</v>
      </c>
      <c r="G2746" t="s">
        <v>20506</v>
      </c>
      <c r="H2746" t="s">
        <v>20507</v>
      </c>
      <c r="I2746" t="s">
        <v>3039</v>
      </c>
      <c r="J2746" t="str">
        <f>_xlfn.XLOOKUP('Policy Details'!$I2746,'Customer Information'!$A$2:$A$5001,'Customer Information'!$E$2:$E$5001)</f>
        <v>36-45</v>
      </c>
      <c r="K2746" t="str">
        <f>_xlfn.XLOOKUP('Policy Details'!$I2746,'Customer Information'!$A$2:$A$5001,'Customer Information'!$C$2:$C$5001)</f>
        <v>Female</v>
      </c>
      <c r="L2746">
        <f>YEAR('Policy Details'!$E2746)</f>
        <v>2021</v>
      </c>
    </row>
    <row r="2747" spans="1:12">
      <c r="A2747" t="s">
        <v>18245</v>
      </c>
      <c r="B2747" t="s">
        <v>20501</v>
      </c>
      <c r="C2747">
        <v>171473</v>
      </c>
      <c r="D2747">
        <v>897.33</v>
      </c>
      <c r="E2747" s="30">
        <v>42406</v>
      </c>
      <c r="F2747" s="30">
        <v>43072</v>
      </c>
      <c r="G2747" t="s">
        <v>20504</v>
      </c>
      <c r="H2747" t="s">
        <v>20509</v>
      </c>
      <c r="I2747" t="s">
        <v>2661</v>
      </c>
      <c r="J2747" t="str">
        <f>_xlfn.XLOOKUP('Policy Details'!$I2747,'Customer Information'!$A$2:$A$5001,'Customer Information'!$E$2:$E$5001)</f>
        <v>56+</v>
      </c>
      <c r="K2747" t="str">
        <f>_xlfn.XLOOKUP('Policy Details'!$I2747,'Customer Information'!$A$2:$A$5001,'Customer Information'!$C$2:$C$5001)</f>
        <v>Female</v>
      </c>
      <c r="L2747">
        <f>YEAR('Policy Details'!$E2747)</f>
        <v>2016</v>
      </c>
    </row>
    <row r="2748" spans="1:12">
      <c r="A2748" t="s">
        <v>18246</v>
      </c>
      <c r="B2748" t="s">
        <v>20501</v>
      </c>
      <c r="C2748">
        <v>450291</v>
      </c>
      <c r="D2748">
        <v>1825.65</v>
      </c>
      <c r="E2748" s="30">
        <v>45006</v>
      </c>
      <c r="F2748" s="30">
        <v>47196</v>
      </c>
      <c r="G2748" t="s">
        <v>20505</v>
      </c>
      <c r="H2748" t="s">
        <v>20508</v>
      </c>
      <c r="I2748" t="s">
        <v>3179</v>
      </c>
      <c r="J2748" t="str">
        <f>_xlfn.XLOOKUP('Policy Details'!$I2748,'Customer Information'!$A$2:$A$5001,'Customer Information'!$E$2:$E$5001)</f>
        <v>26-35</v>
      </c>
      <c r="K2748" t="str">
        <f>_xlfn.XLOOKUP('Policy Details'!$I2748,'Customer Information'!$A$2:$A$5001,'Customer Information'!$C$2:$C$5001)</f>
        <v>Other</v>
      </c>
      <c r="L2748">
        <f>YEAR('Policy Details'!$E2748)</f>
        <v>2023</v>
      </c>
    </row>
    <row r="2749" spans="1:12">
      <c r="A2749" t="s">
        <v>18247</v>
      </c>
      <c r="B2749" t="s">
        <v>20503</v>
      </c>
      <c r="C2749">
        <v>135119</v>
      </c>
      <c r="D2749">
        <v>1342.94</v>
      </c>
      <c r="E2749" s="30">
        <v>43443</v>
      </c>
      <c r="F2749" s="30">
        <v>44259</v>
      </c>
      <c r="G2749" t="s">
        <v>20504</v>
      </c>
      <c r="H2749" t="s">
        <v>20508</v>
      </c>
      <c r="I2749" t="s">
        <v>2965</v>
      </c>
      <c r="J2749" t="str">
        <f>_xlfn.XLOOKUP('Policy Details'!$I2749,'Customer Information'!$A$2:$A$5001,'Customer Information'!$E$2:$E$5001)</f>
        <v>36-45</v>
      </c>
      <c r="K2749" t="str">
        <f>_xlfn.XLOOKUP('Policy Details'!$I2749,'Customer Information'!$A$2:$A$5001,'Customer Information'!$C$2:$C$5001)</f>
        <v>Other</v>
      </c>
      <c r="L2749">
        <f>YEAR('Policy Details'!$E2749)</f>
        <v>2018</v>
      </c>
    </row>
    <row r="2750" spans="1:12">
      <c r="A2750" t="s">
        <v>18248</v>
      </c>
      <c r="B2750" t="s">
        <v>20501</v>
      </c>
      <c r="C2750">
        <v>292971</v>
      </c>
      <c r="D2750">
        <v>1055.6099999999999</v>
      </c>
      <c r="E2750" s="30">
        <v>44373</v>
      </c>
      <c r="F2750" s="30">
        <v>45705</v>
      </c>
      <c r="G2750" t="s">
        <v>20506</v>
      </c>
      <c r="H2750" t="s">
        <v>20507</v>
      </c>
      <c r="I2750" t="s">
        <v>1211</v>
      </c>
      <c r="J2750" t="str">
        <f>_xlfn.XLOOKUP('Policy Details'!$I2750,'Customer Information'!$A$2:$A$5001,'Customer Information'!$E$2:$E$5001)</f>
        <v>26-35</v>
      </c>
      <c r="K2750" t="str">
        <f>_xlfn.XLOOKUP('Policy Details'!$I2750,'Customer Information'!$A$2:$A$5001,'Customer Information'!$C$2:$C$5001)</f>
        <v>Other</v>
      </c>
      <c r="L2750">
        <f>YEAR('Policy Details'!$E2750)</f>
        <v>2021</v>
      </c>
    </row>
    <row r="2751" spans="1:12">
      <c r="A2751" t="s">
        <v>18249</v>
      </c>
      <c r="B2751" t="s">
        <v>20503</v>
      </c>
      <c r="C2751">
        <v>439468</v>
      </c>
      <c r="D2751">
        <v>321.27999999999997</v>
      </c>
      <c r="E2751" s="30">
        <v>43435</v>
      </c>
      <c r="F2751" s="30">
        <v>44647</v>
      </c>
      <c r="G2751" t="s">
        <v>20504</v>
      </c>
      <c r="H2751" t="s">
        <v>20508</v>
      </c>
      <c r="I2751" t="s">
        <v>4489</v>
      </c>
      <c r="J2751" t="str">
        <f>_xlfn.XLOOKUP('Policy Details'!$I2751,'Customer Information'!$A$2:$A$5001,'Customer Information'!$E$2:$E$5001)</f>
        <v>56+</v>
      </c>
      <c r="K2751" t="str">
        <f>_xlfn.XLOOKUP('Policy Details'!$I2751,'Customer Information'!$A$2:$A$5001,'Customer Information'!$C$2:$C$5001)</f>
        <v>Male</v>
      </c>
      <c r="L2751">
        <f>YEAR('Policy Details'!$E2751)</f>
        <v>2018</v>
      </c>
    </row>
    <row r="2752" spans="1:12">
      <c r="A2752" t="s">
        <v>18250</v>
      </c>
      <c r="B2752" t="s">
        <v>20502</v>
      </c>
      <c r="C2752">
        <v>71432</v>
      </c>
      <c r="D2752">
        <v>379.21</v>
      </c>
      <c r="E2752" s="30">
        <v>45435</v>
      </c>
      <c r="F2752" s="30">
        <v>46315</v>
      </c>
      <c r="G2752" t="s">
        <v>20505</v>
      </c>
      <c r="H2752" t="s">
        <v>20509</v>
      </c>
      <c r="I2752" t="s">
        <v>3660</v>
      </c>
      <c r="J2752" t="str">
        <f>_xlfn.XLOOKUP('Policy Details'!$I2752,'Customer Information'!$A$2:$A$5001,'Customer Information'!$E$2:$E$5001)</f>
        <v>36-45</v>
      </c>
      <c r="K2752" t="str">
        <f>_xlfn.XLOOKUP('Policy Details'!$I2752,'Customer Information'!$A$2:$A$5001,'Customer Information'!$C$2:$C$5001)</f>
        <v>Female</v>
      </c>
      <c r="L2752">
        <f>YEAR('Policy Details'!$E2752)</f>
        <v>2024</v>
      </c>
    </row>
    <row r="2753" spans="1:12">
      <c r="A2753" t="s">
        <v>18251</v>
      </c>
      <c r="B2753" t="s">
        <v>20503</v>
      </c>
      <c r="C2753">
        <v>333525</v>
      </c>
      <c r="D2753">
        <v>1914.35</v>
      </c>
      <c r="E2753" s="30">
        <v>43833</v>
      </c>
      <c r="F2753" s="30">
        <v>47234</v>
      </c>
      <c r="G2753" t="s">
        <v>20506</v>
      </c>
      <c r="H2753" t="s">
        <v>20508</v>
      </c>
      <c r="I2753" t="s">
        <v>4883</v>
      </c>
      <c r="J2753" t="str">
        <f>_xlfn.XLOOKUP('Policy Details'!$I2753,'Customer Information'!$A$2:$A$5001,'Customer Information'!$E$2:$E$5001)</f>
        <v>36-45</v>
      </c>
      <c r="K2753" t="str">
        <f>_xlfn.XLOOKUP('Policy Details'!$I2753,'Customer Information'!$A$2:$A$5001,'Customer Information'!$C$2:$C$5001)</f>
        <v>Female</v>
      </c>
      <c r="L2753">
        <f>YEAR('Policy Details'!$E2753)</f>
        <v>2020</v>
      </c>
    </row>
    <row r="2754" spans="1:12">
      <c r="A2754" t="s">
        <v>18252</v>
      </c>
      <c r="B2754" t="s">
        <v>20502</v>
      </c>
      <c r="C2754">
        <v>112193</v>
      </c>
      <c r="D2754">
        <v>679.6</v>
      </c>
      <c r="E2754" s="30">
        <v>43164</v>
      </c>
      <c r="F2754" s="30">
        <v>43878</v>
      </c>
      <c r="G2754" t="s">
        <v>20505</v>
      </c>
      <c r="H2754" t="s">
        <v>20507</v>
      </c>
      <c r="I2754" t="s">
        <v>3777</v>
      </c>
      <c r="J2754" t="str">
        <f>_xlfn.XLOOKUP('Policy Details'!$I2754,'Customer Information'!$A$2:$A$5001,'Customer Information'!$E$2:$E$5001)</f>
        <v>56+</v>
      </c>
      <c r="K2754" t="str">
        <f>_xlfn.XLOOKUP('Policy Details'!$I2754,'Customer Information'!$A$2:$A$5001,'Customer Information'!$C$2:$C$5001)</f>
        <v>Other</v>
      </c>
      <c r="L2754">
        <f>YEAR('Policy Details'!$E2754)</f>
        <v>2018</v>
      </c>
    </row>
    <row r="2755" spans="1:12">
      <c r="A2755" t="s">
        <v>18253</v>
      </c>
      <c r="B2755" t="s">
        <v>20501</v>
      </c>
      <c r="C2755">
        <v>210704</v>
      </c>
      <c r="D2755">
        <v>245.88</v>
      </c>
      <c r="E2755" s="30">
        <v>45540</v>
      </c>
      <c r="F2755" s="30">
        <v>46791</v>
      </c>
      <c r="G2755" t="s">
        <v>20506</v>
      </c>
      <c r="H2755" t="s">
        <v>20507</v>
      </c>
      <c r="I2755" t="s">
        <v>4081</v>
      </c>
      <c r="J2755" t="str">
        <f>_xlfn.XLOOKUP('Policy Details'!$I2755,'Customer Information'!$A$2:$A$5001,'Customer Information'!$E$2:$E$5001)</f>
        <v>56+</v>
      </c>
      <c r="K2755" t="str">
        <f>_xlfn.XLOOKUP('Policy Details'!$I2755,'Customer Information'!$A$2:$A$5001,'Customer Information'!$C$2:$C$5001)</f>
        <v>Other</v>
      </c>
      <c r="L2755">
        <f>YEAR('Policy Details'!$E2755)</f>
        <v>2024</v>
      </c>
    </row>
    <row r="2756" spans="1:12">
      <c r="A2756" t="s">
        <v>18254</v>
      </c>
      <c r="B2756" t="s">
        <v>20500</v>
      </c>
      <c r="C2756">
        <v>116269</v>
      </c>
      <c r="D2756">
        <v>1057.17</v>
      </c>
      <c r="E2756" s="30">
        <v>45242</v>
      </c>
      <c r="F2756" s="30">
        <v>45795</v>
      </c>
      <c r="G2756" t="s">
        <v>20505</v>
      </c>
      <c r="H2756" t="s">
        <v>20508</v>
      </c>
      <c r="I2756" t="s">
        <v>3636</v>
      </c>
      <c r="J2756" t="str">
        <f>_xlfn.XLOOKUP('Policy Details'!$I2756,'Customer Information'!$A$2:$A$5001,'Customer Information'!$E$2:$E$5001)</f>
        <v>56+</v>
      </c>
      <c r="K2756" t="str">
        <f>_xlfn.XLOOKUP('Policy Details'!$I2756,'Customer Information'!$A$2:$A$5001,'Customer Information'!$C$2:$C$5001)</f>
        <v>Male</v>
      </c>
      <c r="L2756">
        <f>YEAR('Policy Details'!$E2756)</f>
        <v>2023</v>
      </c>
    </row>
    <row r="2757" spans="1:12">
      <c r="A2757" t="s">
        <v>18255</v>
      </c>
      <c r="B2757" t="s">
        <v>20500</v>
      </c>
      <c r="C2757">
        <v>105032</v>
      </c>
      <c r="D2757">
        <v>727.74</v>
      </c>
      <c r="E2757" s="30">
        <v>45344</v>
      </c>
      <c r="F2757" s="30">
        <v>48638</v>
      </c>
      <c r="G2757" t="s">
        <v>20506</v>
      </c>
      <c r="H2757" t="s">
        <v>20507</v>
      </c>
      <c r="I2757" t="s">
        <v>4142</v>
      </c>
      <c r="J2757" t="str">
        <f>_xlfn.XLOOKUP('Policy Details'!$I2757,'Customer Information'!$A$2:$A$5001,'Customer Information'!$E$2:$E$5001)</f>
        <v>56+</v>
      </c>
      <c r="K2757" t="str">
        <f>_xlfn.XLOOKUP('Policy Details'!$I2757,'Customer Information'!$A$2:$A$5001,'Customer Information'!$C$2:$C$5001)</f>
        <v>Other</v>
      </c>
      <c r="L2757">
        <f>YEAR('Policy Details'!$E2757)</f>
        <v>2024</v>
      </c>
    </row>
    <row r="2758" spans="1:12">
      <c r="A2758" t="s">
        <v>18256</v>
      </c>
      <c r="B2758" t="s">
        <v>20503</v>
      </c>
      <c r="C2758">
        <v>184691</v>
      </c>
      <c r="D2758">
        <v>499.25</v>
      </c>
      <c r="E2758" s="30">
        <v>43864</v>
      </c>
      <c r="F2758" s="30">
        <v>47198</v>
      </c>
      <c r="G2758" t="s">
        <v>20506</v>
      </c>
      <c r="H2758" t="s">
        <v>20509</v>
      </c>
      <c r="I2758" t="s">
        <v>3708</v>
      </c>
      <c r="J2758" t="str">
        <f>_xlfn.XLOOKUP('Policy Details'!$I2758,'Customer Information'!$A$2:$A$5001,'Customer Information'!$E$2:$E$5001)</f>
        <v>56+</v>
      </c>
      <c r="K2758" t="str">
        <f>_xlfn.XLOOKUP('Policy Details'!$I2758,'Customer Information'!$A$2:$A$5001,'Customer Information'!$C$2:$C$5001)</f>
        <v>Female</v>
      </c>
      <c r="L2758">
        <f>YEAR('Policy Details'!$E2758)</f>
        <v>2020</v>
      </c>
    </row>
    <row r="2759" spans="1:12">
      <c r="A2759" t="s">
        <v>18257</v>
      </c>
      <c r="B2759" t="s">
        <v>20503</v>
      </c>
      <c r="C2759">
        <v>126731</v>
      </c>
      <c r="D2759">
        <v>738.55</v>
      </c>
      <c r="E2759" s="30">
        <v>44423</v>
      </c>
      <c r="F2759" s="30">
        <v>45657</v>
      </c>
      <c r="G2759" t="s">
        <v>20505</v>
      </c>
      <c r="H2759" t="s">
        <v>20509</v>
      </c>
      <c r="I2759" t="s">
        <v>3103</v>
      </c>
      <c r="J2759" t="str">
        <f>_xlfn.XLOOKUP('Policy Details'!$I2759,'Customer Information'!$A$2:$A$5001,'Customer Information'!$E$2:$E$5001)</f>
        <v>46-55</v>
      </c>
      <c r="K2759" t="str">
        <f>_xlfn.XLOOKUP('Policy Details'!$I2759,'Customer Information'!$A$2:$A$5001,'Customer Information'!$C$2:$C$5001)</f>
        <v>Other</v>
      </c>
      <c r="L2759">
        <f>YEAR('Policy Details'!$E2759)</f>
        <v>2021</v>
      </c>
    </row>
    <row r="2760" spans="1:12">
      <c r="A2760" t="s">
        <v>18258</v>
      </c>
      <c r="B2760" t="s">
        <v>20500</v>
      </c>
      <c r="C2760">
        <v>91477</v>
      </c>
      <c r="D2760">
        <v>1956.72</v>
      </c>
      <c r="E2760" s="30">
        <v>43407</v>
      </c>
      <c r="F2760" s="30">
        <v>46017</v>
      </c>
      <c r="G2760" t="s">
        <v>20506</v>
      </c>
      <c r="H2760" t="s">
        <v>20507</v>
      </c>
      <c r="I2760" t="s">
        <v>268</v>
      </c>
      <c r="J2760" t="str">
        <f>_xlfn.XLOOKUP('Policy Details'!$I2760,'Customer Information'!$A$2:$A$5001,'Customer Information'!$E$2:$E$5001)</f>
        <v>36-45</v>
      </c>
      <c r="K2760" t="str">
        <f>_xlfn.XLOOKUP('Policy Details'!$I2760,'Customer Information'!$A$2:$A$5001,'Customer Information'!$C$2:$C$5001)</f>
        <v>Male</v>
      </c>
      <c r="L2760">
        <f>YEAR('Policy Details'!$E2760)</f>
        <v>2018</v>
      </c>
    </row>
    <row r="2761" spans="1:12">
      <c r="A2761" t="s">
        <v>18259</v>
      </c>
      <c r="B2761" t="s">
        <v>20500</v>
      </c>
      <c r="C2761">
        <v>486647</v>
      </c>
      <c r="D2761">
        <v>230.08</v>
      </c>
      <c r="E2761" s="30">
        <v>43124</v>
      </c>
      <c r="F2761" s="30">
        <v>45171</v>
      </c>
      <c r="G2761" t="s">
        <v>20504</v>
      </c>
      <c r="H2761" t="s">
        <v>20508</v>
      </c>
      <c r="I2761" t="s">
        <v>3086</v>
      </c>
      <c r="J2761" t="str">
        <f>_xlfn.XLOOKUP('Policy Details'!$I2761,'Customer Information'!$A$2:$A$5001,'Customer Information'!$E$2:$E$5001)</f>
        <v>18-25</v>
      </c>
      <c r="K2761" t="str">
        <f>_xlfn.XLOOKUP('Policy Details'!$I2761,'Customer Information'!$A$2:$A$5001,'Customer Information'!$C$2:$C$5001)</f>
        <v>Male</v>
      </c>
      <c r="L2761">
        <f>YEAR('Policy Details'!$E2761)</f>
        <v>2018</v>
      </c>
    </row>
    <row r="2762" spans="1:12">
      <c r="A2762" t="s">
        <v>18260</v>
      </c>
      <c r="B2762" t="s">
        <v>20500</v>
      </c>
      <c r="C2762">
        <v>177246</v>
      </c>
      <c r="D2762">
        <v>1333.29</v>
      </c>
      <c r="E2762" s="30">
        <v>45097</v>
      </c>
      <c r="F2762" s="30">
        <v>47475</v>
      </c>
      <c r="G2762" t="s">
        <v>20505</v>
      </c>
      <c r="H2762" t="s">
        <v>20507</v>
      </c>
      <c r="I2762" t="s">
        <v>96</v>
      </c>
      <c r="J2762" t="str">
        <f>_xlfn.XLOOKUP('Policy Details'!$I2762,'Customer Information'!$A$2:$A$5001,'Customer Information'!$E$2:$E$5001)</f>
        <v>18-25</v>
      </c>
      <c r="K2762" t="str">
        <f>_xlfn.XLOOKUP('Policy Details'!$I2762,'Customer Information'!$A$2:$A$5001,'Customer Information'!$C$2:$C$5001)</f>
        <v>Female</v>
      </c>
      <c r="L2762">
        <f>YEAR('Policy Details'!$E2762)</f>
        <v>2023</v>
      </c>
    </row>
    <row r="2763" spans="1:12">
      <c r="A2763" t="s">
        <v>18261</v>
      </c>
      <c r="B2763" t="s">
        <v>20503</v>
      </c>
      <c r="C2763">
        <v>123036</v>
      </c>
      <c r="D2763">
        <v>1609.3</v>
      </c>
      <c r="E2763" s="30">
        <v>42384</v>
      </c>
      <c r="F2763" s="30">
        <v>45847</v>
      </c>
      <c r="G2763" t="s">
        <v>20504</v>
      </c>
      <c r="H2763" t="s">
        <v>20507</v>
      </c>
      <c r="I2763" t="s">
        <v>4805</v>
      </c>
      <c r="J2763" t="str">
        <f>_xlfn.XLOOKUP('Policy Details'!$I2763,'Customer Information'!$A$2:$A$5001,'Customer Information'!$E$2:$E$5001)</f>
        <v>56+</v>
      </c>
      <c r="K2763" t="str">
        <f>_xlfn.XLOOKUP('Policy Details'!$I2763,'Customer Information'!$A$2:$A$5001,'Customer Information'!$C$2:$C$5001)</f>
        <v>Female</v>
      </c>
      <c r="L2763">
        <f>YEAR('Policy Details'!$E2763)</f>
        <v>2016</v>
      </c>
    </row>
    <row r="2764" spans="1:12">
      <c r="A2764" t="s">
        <v>18262</v>
      </c>
      <c r="B2764" t="s">
        <v>20502</v>
      </c>
      <c r="C2764">
        <v>488945</v>
      </c>
      <c r="D2764">
        <v>907.24</v>
      </c>
      <c r="E2764" s="30">
        <v>45573</v>
      </c>
      <c r="F2764" s="30">
        <v>46859</v>
      </c>
      <c r="G2764" t="s">
        <v>20504</v>
      </c>
      <c r="H2764" t="s">
        <v>20508</v>
      </c>
      <c r="I2764" t="s">
        <v>1987</v>
      </c>
      <c r="J2764" t="str">
        <f>_xlfn.XLOOKUP('Policy Details'!$I2764,'Customer Information'!$A$2:$A$5001,'Customer Information'!$E$2:$E$5001)</f>
        <v>56+</v>
      </c>
      <c r="K2764" t="str">
        <f>_xlfn.XLOOKUP('Policy Details'!$I2764,'Customer Information'!$A$2:$A$5001,'Customer Information'!$C$2:$C$5001)</f>
        <v>Other</v>
      </c>
      <c r="L2764">
        <f>YEAR('Policy Details'!$E2764)</f>
        <v>2024</v>
      </c>
    </row>
    <row r="2765" spans="1:12">
      <c r="A2765" t="s">
        <v>18263</v>
      </c>
      <c r="B2765" t="s">
        <v>20500</v>
      </c>
      <c r="C2765">
        <v>384067</v>
      </c>
      <c r="D2765">
        <v>1521</v>
      </c>
      <c r="E2765" s="30">
        <v>43848</v>
      </c>
      <c r="F2765" s="30">
        <v>44623</v>
      </c>
      <c r="G2765" t="s">
        <v>20504</v>
      </c>
      <c r="H2765" t="s">
        <v>20508</v>
      </c>
      <c r="I2765" t="s">
        <v>1882</v>
      </c>
      <c r="J2765" t="str">
        <f>_xlfn.XLOOKUP('Policy Details'!$I2765,'Customer Information'!$A$2:$A$5001,'Customer Information'!$E$2:$E$5001)</f>
        <v>46-55</v>
      </c>
      <c r="K2765" t="str">
        <f>_xlfn.XLOOKUP('Policy Details'!$I2765,'Customer Information'!$A$2:$A$5001,'Customer Information'!$C$2:$C$5001)</f>
        <v>Female</v>
      </c>
      <c r="L2765">
        <f>YEAR('Policy Details'!$E2765)</f>
        <v>2020</v>
      </c>
    </row>
    <row r="2766" spans="1:12">
      <c r="A2766" t="s">
        <v>18264</v>
      </c>
      <c r="B2766" t="s">
        <v>20501</v>
      </c>
      <c r="C2766">
        <v>126903</v>
      </c>
      <c r="D2766">
        <v>573.07000000000005</v>
      </c>
      <c r="E2766" s="30">
        <v>42845</v>
      </c>
      <c r="F2766" s="30">
        <v>46366</v>
      </c>
      <c r="G2766" t="s">
        <v>20504</v>
      </c>
      <c r="H2766" t="s">
        <v>20508</v>
      </c>
      <c r="I2766" t="s">
        <v>1445</v>
      </c>
      <c r="J2766" t="str">
        <f>_xlfn.XLOOKUP('Policy Details'!$I2766,'Customer Information'!$A$2:$A$5001,'Customer Information'!$E$2:$E$5001)</f>
        <v>36-45</v>
      </c>
      <c r="K2766" t="str">
        <f>_xlfn.XLOOKUP('Policy Details'!$I2766,'Customer Information'!$A$2:$A$5001,'Customer Information'!$C$2:$C$5001)</f>
        <v>Other</v>
      </c>
      <c r="L2766">
        <f>YEAR('Policy Details'!$E2766)</f>
        <v>2017</v>
      </c>
    </row>
    <row r="2767" spans="1:12">
      <c r="A2767" t="s">
        <v>18265</v>
      </c>
      <c r="B2767" t="s">
        <v>20502</v>
      </c>
      <c r="C2767">
        <v>155638</v>
      </c>
      <c r="D2767">
        <v>1212.26</v>
      </c>
      <c r="E2767" s="30">
        <v>42486</v>
      </c>
      <c r="F2767" s="30">
        <v>44093</v>
      </c>
      <c r="G2767" t="s">
        <v>20506</v>
      </c>
      <c r="H2767" t="s">
        <v>20509</v>
      </c>
      <c r="I2767" t="s">
        <v>2940</v>
      </c>
      <c r="J2767" t="str">
        <f>_xlfn.XLOOKUP('Policy Details'!$I2767,'Customer Information'!$A$2:$A$5001,'Customer Information'!$E$2:$E$5001)</f>
        <v>46-55</v>
      </c>
      <c r="K2767" t="str">
        <f>_xlfn.XLOOKUP('Policy Details'!$I2767,'Customer Information'!$A$2:$A$5001,'Customer Information'!$C$2:$C$5001)</f>
        <v>Other</v>
      </c>
      <c r="L2767">
        <f>YEAR('Policy Details'!$E2767)</f>
        <v>2016</v>
      </c>
    </row>
    <row r="2768" spans="1:12">
      <c r="A2768" t="s">
        <v>18266</v>
      </c>
      <c r="B2768" t="s">
        <v>20501</v>
      </c>
      <c r="C2768">
        <v>249865</v>
      </c>
      <c r="D2768">
        <v>882.2</v>
      </c>
      <c r="E2768" s="30">
        <v>43601</v>
      </c>
      <c r="F2768" s="30">
        <v>45396</v>
      </c>
      <c r="G2768" t="s">
        <v>20504</v>
      </c>
      <c r="H2768" t="s">
        <v>20507</v>
      </c>
      <c r="I2768" t="s">
        <v>4091</v>
      </c>
      <c r="J2768" t="str">
        <f>_xlfn.XLOOKUP('Policy Details'!$I2768,'Customer Information'!$A$2:$A$5001,'Customer Information'!$E$2:$E$5001)</f>
        <v>46-55</v>
      </c>
      <c r="K2768" t="str">
        <f>_xlfn.XLOOKUP('Policy Details'!$I2768,'Customer Information'!$A$2:$A$5001,'Customer Information'!$C$2:$C$5001)</f>
        <v>Male</v>
      </c>
      <c r="L2768">
        <f>YEAR('Policy Details'!$E2768)</f>
        <v>2019</v>
      </c>
    </row>
    <row r="2769" spans="1:12">
      <c r="A2769" t="s">
        <v>18267</v>
      </c>
      <c r="B2769" t="s">
        <v>20502</v>
      </c>
      <c r="C2769">
        <v>44504</v>
      </c>
      <c r="D2769">
        <v>1385.75</v>
      </c>
      <c r="E2769" s="30">
        <v>45439</v>
      </c>
      <c r="F2769" s="30">
        <v>47318</v>
      </c>
      <c r="G2769" t="s">
        <v>20506</v>
      </c>
      <c r="H2769" t="s">
        <v>20507</v>
      </c>
      <c r="I2769" t="s">
        <v>3136</v>
      </c>
      <c r="J2769" t="str">
        <f>_xlfn.XLOOKUP('Policy Details'!$I2769,'Customer Information'!$A$2:$A$5001,'Customer Information'!$E$2:$E$5001)</f>
        <v>36-45</v>
      </c>
      <c r="K2769" t="str">
        <f>_xlfn.XLOOKUP('Policy Details'!$I2769,'Customer Information'!$A$2:$A$5001,'Customer Information'!$C$2:$C$5001)</f>
        <v>Male</v>
      </c>
      <c r="L2769">
        <f>YEAR('Policy Details'!$E2769)</f>
        <v>2024</v>
      </c>
    </row>
    <row r="2770" spans="1:12">
      <c r="A2770" t="s">
        <v>18268</v>
      </c>
      <c r="B2770" t="s">
        <v>20500</v>
      </c>
      <c r="C2770">
        <v>241257</v>
      </c>
      <c r="D2770">
        <v>407.29</v>
      </c>
      <c r="E2770" s="30">
        <v>44970</v>
      </c>
      <c r="F2770" s="30">
        <v>47754</v>
      </c>
      <c r="G2770" t="s">
        <v>20504</v>
      </c>
      <c r="H2770" t="s">
        <v>20509</v>
      </c>
      <c r="I2770" t="s">
        <v>103</v>
      </c>
      <c r="J2770" t="str">
        <f>_xlfn.XLOOKUP('Policy Details'!$I2770,'Customer Information'!$A$2:$A$5001,'Customer Information'!$E$2:$E$5001)</f>
        <v>56+</v>
      </c>
      <c r="K2770" t="str">
        <f>_xlfn.XLOOKUP('Policy Details'!$I2770,'Customer Information'!$A$2:$A$5001,'Customer Information'!$C$2:$C$5001)</f>
        <v>Other</v>
      </c>
      <c r="L2770">
        <f>YEAR('Policy Details'!$E2770)</f>
        <v>2023</v>
      </c>
    </row>
    <row r="2771" spans="1:12">
      <c r="A2771" t="s">
        <v>18269</v>
      </c>
      <c r="B2771" t="s">
        <v>20503</v>
      </c>
      <c r="C2771">
        <v>373338</v>
      </c>
      <c r="D2771">
        <v>526.88</v>
      </c>
      <c r="E2771" s="30">
        <v>43424</v>
      </c>
      <c r="F2771" s="30">
        <v>46225</v>
      </c>
      <c r="G2771" t="s">
        <v>20506</v>
      </c>
      <c r="H2771" t="s">
        <v>20509</v>
      </c>
      <c r="I2771" t="s">
        <v>4325</v>
      </c>
      <c r="J2771" t="str">
        <f>_xlfn.XLOOKUP('Policy Details'!$I2771,'Customer Information'!$A$2:$A$5001,'Customer Information'!$E$2:$E$5001)</f>
        <v>56+</v>
      </c>
      <c r="K2771" t="str">
        <f>_xlfn.XLOOKUP('Policy Details'!$I2771,'Customer Information'!$A$2:$A$5001,'Customer Information'!$C$2:$C$5001)</f>
        <v>Female</v>
      </c>
      <c r="L2771">
        <f>YEAR('Policy Details'!$E2771)</f>
        <v>2018</v>
      </c>
    </row>
    <row r="2772" spans="1:12">
      <c r="A2772" t="s">
        <v>18270</v>
      </c>
      <c r="B2772" t="s">
        <v>20500</v>
      </c>
      <c r="C2772">
        <v>58188</v>
      </c>
      <c r="D2772">
        <v>360.94</v>
      </c>
      <c r="E2772" s="30">
        <v>44203</v>
      </c>
      <c r="F2772" s="30">
        <v>46114</v>
      </c>
      <c r="G2772" t="s">
        <v>20505</v>
      </c>
      <c r="H2772" t="s">
        <v>20509</v>
      </c>
      <c r="I2772" t="s">
        <v>4778</v>
      </c>
      <c r="J2772" t="str">
        <f>_xlfn.XLOOKUP('Policy Details'!$I2772,'Customer Information'!$A$2:$A$5001,'Customer Information'!$E$2:$E$5001)</f>
        <v>18-25</v>
      </c>
      <c r="K2772" t="str">
        <f>_xlfn.XLOOKUP('Policy Details'!$I2772,'Customer Information'!$A$2:$A$5001,'Customer Information'!$C$2:$C$5001)</f>
        <v>Female</v>
      </c>
      <c r="L2772">
        <f>YEAR('Policy Details'!$E2772)</f>
        <v>2021</v>
      </c>
    </row>
    <row r="2773" spans="1:12">
      <c r="A2773" t="s">
        <v>18271</v>
      </c>
      <c r="B2773" t="s">
        <v>20501</v>
      </c>
      <c r="C2773">
        <v>171785</v>
      </c>
      <c r="D2773">
        <v>913.38</v>
      </c>
      <c r="E2773" s="30">
        <v>42665</v>
      </c>
      <c r="F2773" s="30">
        <v>45731</v>
      </c>
      <c r="G2773" t="s">
        <v>20504</v>
      </c>
      <c r="H2773" t="s">
        <v>20508</v>
      </c>
      <c r="I2773" t="s">
        <v>3076</v>
      </c>
      <c r="J2773" t="str">
        <f>_xlfn.XLOOKUP('Policy Details'!$I2773,'Customer Information'!$A$2:$A$5001,'Customer Information'!$E$2:$E$5001)</f>
        <v>18-25</v>
      </c>
      <c r="K2773" t="str">
        <f>_xlfn.XLOOKUP('Policy Details'!$I2773,'Customer Information'!$A$2:$A$5001,'Customer Information'!$C$2:$C$5001)</f>
        <v>Female</v>
      </c>
      <c r="L2773">
        <f>YEAR('Policy Details'!$E2773)</f>
        <v>2016</v>
      </c>
    </row>
    <row r="2774" spans="1:12">
      <c r="A2774" t="s">
        <v>18272</v>
      </c>
      <c r="B2774" t="s">
        <v>20502</v>
      </c>
      <c r="C2774">
        <v>369027</v>
      </c>
      <c r="D2774">
        <v>340.05</v>
      </c>
      <c r="E2774" s="30">
        <v>42242</v>
      </c>
      <c r="F2774" s="30">
        <v>43278</v>
      </c>
      <c r="G2774" t="s">
        <v>20506</v>
      </c>
      <c r="H2774" t="s">
        <v>20507</v>
      </c>
      <c r="I2774" t="s">
        <v>3104</v>
      </c>
      <c r="J2774" t="str">
        <f>_xlfn.XLOOKUP('Policy Details'!$I2774,'Customer Information'!$A$2:$A$5001,'Customer Information'!$E$2:$E$5001)</f>
        <v>46-55</v>
      </c>
      <c r="K2774" t="str">
        <f>_xlfn.XLOOKUP('Policy Details'!$I2774,'Customer Information'!$A$2:$A$5001,'Customer Information'!$C$2:$C$5001)</f>
        <v>Other</v>
      </c>
      <c r="L2774">
        <f>YEAR('Policy Details'!$E2774)</f>
        <v>2015</v>
      </c>
    </row>
    <row r="2775" spans="1:12">
      <c r="A2775" t="s">
        <v>18273</v>
      </c>
      <c r="B2775" t="s">
        <v>20503</v>
      </c>
      <c r="C2775">
        <v>379889</v>
      </c>
      <c r="D2775">
        <v>1898.95</v>
      </c>
      <c r="E2775" s="30">
        <v>45116</v>
      </c>
      <c r="F2775" s="30">
        <v>46867</v>
      </c>
      <c r="G2775" t="s">
        <v>20505</v>
      </c>
      <c r="H2775" t="s">
        <v>20507</v>
      </c>
      <c r="I2775" t="s">
        <v>1715</v>
      </c>
      <c r="J2775" t="str">
        <f>_xlfn.XLOOKUP('Policy Details'!$I2775,'Customer Information'!$A$2:$A$5001,'Customer Information'!$E$2:$E$5001)</f>
        <v>56+</v>
      </c>
      <c r="K2775" t="str">
        <f>_xlfn.XLOOKUP('Policy Details'!$I2775,'Customer Information'!$A$2:$A$5001,'Customer Information'!$C$2:$C$5001)</f>
        <v>Male</v>
      </c>
      <c r="L2775">
        <f>YEAR('Policy Details'!$E2775)</f>
        <v>2023</v>
      </c>
    </row>
    <row r="2776" spans="1:12">
      <c r="A2776" t="s">
        <v>18274</v>
      </c>
      <c r="B2776" t="s">
        <v>20501</v>
      </c>
      <c r="C2776">
        <v>315109</v>
      </c>
      <c r="D2776">
        <v>573.41</v>
      </c>
      <c r="E2776" s="30">
        <v>44166</v>
      </c>
      <c r="F2776" s="30">
        <v>46222</v>
      </c>
      <c r="G2776" t="s">
        <v>20504</v>
      </c>
      <c r="H2776" t="s">
        <v>20507</v>
      </c>
      <c r="I2776" t="s">
        <v>1612</v>
      </c>
      <c r="J2776" t="str">
        <f>_xlfn.XLOOKUP('Policy Details'!$I2776,'Customer Information'!$A$2:$A$5001,'Customer Information'!$E$2:$E$5001)</f>
        <v>46-55</v>
      </c>
      <c r="K2776" t="str">
        <f>_xlfn.XLOOKUP('Policy Details'!$I2776,'Customer Information'!$A$2:$A$5001,'Customer Information'!$C$2:$C$5001)</f>
        <v>Female</v>
      </c>
      <c r="L2776">
        <f>YEAR('Policy Details'!$E2776)</f>
        <v>2020</v>
      </c>
    </row>
    <row r="2777" spans="1:12">
      <c r="A2777" t="s">
        <v>18275</v>
      </c>
      <c r="B2777" t="s">
        <v>20501</v>
      </c>
      <c r="C2777">
        <v>319402</v>
      </c>
      <c r="D2777">
        <v>834.19</v>
      </c>
      <c r="E2777" s="30">
        <v>43994</v>
      </c>
      <c r="F2777" s="30">
        <v>46461</v>
      </c>
      <c r="G2777" t="s">
        <v>20505</v>
      </c>
      <c r="H2777" t="s">
        <v>20509</v>
      </c>
      <c r="I2777" t="s">
        <v>524</v>
      </c>
      <c r="J2777" t="str">
        <f>_xlfn.XLOOKUP('Policy Details'!$I2777,'Customer Information'!$A$2:$A$5001,'Customer Information'!$E$2:$E$5001)</f>
        <v>56+</v>
      </c>
      <c r="K2777" t="str">
        <f>_xlfn.XLOOKUP('Policy Details'!$I2777,'Customer Information'!$A$2:$A$5001,'Customer Information'!$C$2:$C$5001)</f>
        <v>Female</v>
      </c>
      <c r="L2777">
        <f>YEAR('Policy Details'!$E2777)</f>
        <v>2020</v>
      </c>
    </row>
    <row r="2778" spans="1:12">
      <c r="A2778" t="s">
        <v>18276</v>
      </c>
      <c r="B2778" t="s">
        <v>20502</v>
      </c>
      <c r="C2778">
        <v>361787</v>
      </c>
      <c r="D2778">
        <v>1255.99</v>
      </c>
      <c r="E2778" s="30">
        <v>44416</v>
      </c>
      <c r="F2778" s="30">
        <v>47765</v>
      </c>
      <c r="G2778" t="s">
        <v>20504</v>
      </c>
      <c r="H2778" t="s">
        <v>20509</v>
      </c>
      <c r="I2778" t="s">
        <v>4325</v>
      </c>
      <c r="J2778" t="str">
        <f>_xlfn.XLOOKUP('Policy Details'!$I2778,'Customer Information'!$A$2:$A$5001,'Customer Information'!$E$2:$E$5001)</f>
        <v>56+</v>
      </c>
      <c r="K2778" t="str">
        <f>_xlfn.XLOOKUP('Policy Details'!$I2778,'Customer Information'!$A$2:$A$5001,'Customer Information'!$C$2:$C$5001)</f>
        <v>Female</v>
      </c>
      <c r="L2778">
        <f>YEAR('Policy Details'!$E2778)</f>
        <v>2021</v>
      </c>
    </row>
    <row r="2779" spans="1:12">
      <c r="A2779" t="s">
        <v>18277</v>
      </c>
      <c r="B2779" t="s">
        <v>20502</v>
      </c>
      <c r="C2779">
        <v>179446</v>
      </c>
      <c r="D2779">
        <v>1428.7</v>
      </c>
      <c r="E2779" s="30">
        <v>44317</v>
      </c>
      <c r="F2779" s="30">
        <v>46704</v>
      </c>
      <c r="G2779" t="s">
        <v>20504</v>
      </c>
      <c r="H2779" t="s">
        <v>20509</v>
      </c>
      <c r="I2779" t="s">
        <v>2970</v>
      </c>
      <c r="J2779" t="str">
        <f>_xlfn.XLOOKUP('Policy Details'!$I2779,'Customer Information'!$A$2:$A$5001,'Customer Information'!$E$2:$E$5001)</f>
        <v>26-35</v>
      </c>
      <c r="K2779" t="str">
        <f>_xlfn.XLOOKUP('Policy Details'!$I2779,'Customer Information'!$A$2:$A$5001,'Customer Information'!$C$2:$C$5001)</f>
        <v>Male</v>
      </c>
      <c r="L2779">
        <f>YEAR('Policy Details'!$E2779)</f>
        <v>2021</v>
      </c>
    </row>
    <row r="2780" spans="1:12">
      <c r="A2780" t="s">
        <v>18278</v>
      </c>
      <c r="B2780" t="s">
        <v>20500</v>
      </c>
      <c r="C2780">
        <v>233166</v>
      </c>
      <c r="D2780">
        <v>425.24</v>
      </c>
      <c r="E2780" s="30">
        <v>45009</v>
      </c>
      <c r="F2780" s="30">
        <v>45500</v>
      </c>
      <c r="G2780" t="s">
        <v>20505</v>
      </c>
      <c r="H2780" t="s">
        <v>20507</v>
      </c>
      <c r="I2780" t="s">
        <v>451</v>
      </c>
      <c r="J2780" t="str">
        <f>_xlfn.XLOOKUP('Policy Details'!$I2780,'Customer Information'!$A$2:$A$5001,'Customer Information'!$E$2:$E$5001)</f>
        <v>36-45</v>
      </c>
      <c r="K2780" t="str">
        <f>_xlfn.XLOOKUP('Policy Details'!$I2780,'Customer Information'!$A$2:$A$5001,'Customer Information'!$C$2:$C$5001)</f>
        <v>Female</v>
      </c>
      <c r="L2780">
        <f>YEAR('Policy Details'!$E2780)</f>
        <v>2023</v>
      </c>
    </row>
    <row r="2781" spans="1:12">
      <c r="A2781" t="s">
        <v>18279</v>
      </c>
      <c r="B2781" t="s">
        <v>20502</v>
      </c>
      <c r="C2781">
        <v>113105</v>
      </c>
      <c r="D2781">
        <v>1851.53</v>
      </c>
      <c r="E2781" s="30">
        <v>44254</v>
      </c>
      <c r="F2781" s="30">
        <v>45542</v>
      </c>
      <c r="G2781" t="s">
        <v>20504</v>
      </c>
      <c r="H2781" t="s">
        <v>20509</v>
      </c>
      <c r="I2781" t="s">
        <v>805</v>
      </c>
      <c r="J2781" t="str">
        <f>_xlfn.XLOOKUP('Policy Details'!$I2781,'Customer Information'!$A$2:$A$5001,'Customer Information'!$E$2:$E$5001)</f>
        <v>26-35</v>
      </c>
      <c r="K2781" t="str">
        <f>_xlfn.XLOOKUP('Policy Details'!$I2781,'Customer Information'!$A$2:$A$5001,'Customer Information'!$C$2:$C$5001)</f>
        <v>Male</v>
      </c>
      <c r="L2781">
        <f>YEAR('Policy Details'!$E2781)</f>
        <v>2021</v>
      </c>
    </row>
    <row r="2782" spans="1:12">
      <c r="A2782" t="s">
        <v>18280</v>
      </c>
      <c r="B2782" t="s">
        <v>20501</v>
      </c>
      <c r="C2782">
        <v>293668</v>
      </c>
      <c r="D2782">
        <v>1951.42</v>
      </c>
      <c r="E2782" s="30">
        <v>43932</v>
      </c>
      <c r="F2782" s="30">
        <v>46580</v>
      </c>
      <c r="G2782" t="s">
        <v>20504</v>
      </c>
      <c r="H2782" t="s">
        <v>20509</v>
      </c>
      <c r="I2782" t="s">
        <v>4885</v>
      </c>
      <c r="J2782" t="str">
        <f>_xlfn.XLOOKUP('Policy Details'!$I2782,'Customer Information'!$A$2:$A$5001,'Customer Information'!$E$2:$E$5001)</f>
        <v>56+</v>
      </c>
      <c r="K2782" t="str">
        <f>_xlfn.XLOOKUP('Policy Details'!$I2782,'Customer Information'!$A$2:$A$5001,'Customer Information'!$C$2:$C$5001)</f>
        <v>Female</v>
      </c>
      <c r="L2782">
        <f>YEAR('Policy Details'!$E2782)</f>
        <v>2020</v>
      </c>
    </row>
    <row r="2783" spans="1:12">
      <c r="A2783" t="s">
        <v>18281</v>
      </c>
      <c r="B2783" t="s">
        <v>20503</v>
      </c>
      <c r="C2783">
        <v>188294</v>
      </c>
      <c r="D2783">
        <v>1017.07</v>
      </c>
      <c r="E2783" s="30">
        <v>43194</v>
      </c>
      <c r="F2783" s="30">
        <v>46413</v>
      </c>
      <c r="G2783" t="s">
        <v>20505</v>
      </c>
      <c r="H2783" t="s">
        <v>20509</v>
      </c>
      <c r="I2783" t="s">
        <v>1890</v>
      </c>
      <c r="J2783" t="str">
        <f>_xlfn.XLOOKUP('Policy Details'!$I2783,'Customer Information'!$A$2:$A$5001,'Customer Information'!$E$2:$E$5001)</f>
        <v>18-25</v>
      </c>
      <c r="K2783" t="str">
        <f>_xlfn.XLOOKUP('Policy Details'!$I2783,'Customer Information'!$A$2:$A$5001,'Customer Information'!$C$2:$C$5001)</f>
        <v>Male</v>
      </c>
      <c r="L2783">
        <f>YEAR('Policy Details'!$E2783)</f>
        <v>2018</v>
      </c>
    </row>
    <row r="2784" spans="1:12">
      <c r="A2784" t="s">
        <v>18282</v>
      </c>
      <c r="B2784" t="s">
        <v>20501</v>
      </c>
      <c r="C2784">
        <v>51703</v>
      </c>
      <c r="D2784">
        <v>1675.8</v>
      </c>
      <c r="E2784" s="30">
        <v>42459</v>
      </c>
      <c r="F2784" s="30">
        <v>43922</v>
      </c>
      <c r="G2784" t="s">
        <v>20505</v>
      </c>
      <c r="H2784" t="s">
        <v>20507</v>
      </c>
      <c r="I2784" t="s">
        <v>1267</v>
      </c>
      <c r="J2784" t="str">
        <f>_xlfn.XLOOKUP('Policy Details'!$I2784,'Customer Information'!$A$2:$A$5001,'Customer Information'!$E$2:$E$5001)</f>
        <v>26-35</v>
      </c>
      <c r="K2784" t="str">
        <f>_xlfn.XLOOKUP('Policy Details'!$I2784,'Customer Information'!$A$2:$A$5001,'Customer Information'!$C$2:$C$5001)</f>
        <v>Other</v>
      </c>
      <c r="L2784">
        <f>YEAR('Policy Details'!$E2784)</f>
        <v>2016</v>
      </c>
    </row>
    <row r="2785" spans="1:12">
      <c r="A2785" t="s">
        <v>18283</v>
      </c>
      <c r="B2785" t="s">
        <v>20502</v>
      </c>
      <c r="C2785">
        <v>280862</v>
      </c>
      <c r="D2785">
        <v>438.96</v>
      </c>
      <c r="E2785" s="30">
        <v>44114</v>
      </c>
      <c r="F2785" s="30">
        <v>46718</v>
      </c>
      <c r="G2785" t="s">
        <v>20504</v>
      </c>
      <c r="H2785" t="s">
        <v>20509</v>
      </c>
      <c r="I2785" t="s">
        <v>2274</v>
      </c>
      <c r="J2785" t="str">
        <f>_xlfn.XLOOKUP('Policy Details'!$I2785,'Customer Information'!$A$2:$A$5001,'Customer Information'!$E$2:$E$5001)</f>
        <v>56+</v>
      </c>
      <c r="K2785" t="str">
        <f>_xlfn.XLOOKUP('Policy Details'!$I2785,'Customer Information'!$A$2:$A$5001,'Customer Information'!$C$2:$C$5001)</f>
        <v>Female</v>
      </c>
      <c r="L2785">
        <f>YEAR('Policy Details'!$E2785)</f>
        <v>2020</v>
      </c>
    </row>
    <row r="2786" spans="1:12">
      <c r="A2786" t="s">
        <v>18284</v>
      </c>
      <c r="B2786" t="s">
        <v>20503</v>
      </c>
      <c r="C2786">
        <v>33743</v>
      </c>
      <c r="D2786">
        <v>1454.74</v>
      </c>
      <c r="E2786" s="30">
        <v>42061</v>
      </c>
      <c r="F2786" s="30">
        <v>43290</v>
      </c>
      <c r="G2786" t="s">
        <v>20506</v>
      </c>
      <c r="H2786" t="s">
        <v>20508</v>
      </c>
      <c r="I2786" t="s">
        <v>2155</v>
      </c>
      <c r="J2786" t="str">
        <f>_xlfn.XLOOKUP('Policy Details'!$I2786,'Customer Information'!$A$2:$A$5001,'Customer Information'!$E$2:$E$5001)</f>
        <v>36-45</v>
      </c>
      <c r="K2786" t="str">
        <f>_xlfn.XLOOKUP('Policy Details'!$I2786,'Customer Information'!$A$2:$A$5001,'Customer Information'!$C$2:$C$5001)</f>
        <v>Female</v>
      </c>
      <c r="L2786">
        <f>YEAR('Policy Details'!$E2786)</f>
        <v>2015</v>
      </c>
    </row>
    <row r="2787" spans="1:12">
      <c r="A2787" t="s">
        <v>18285</v>
      </c>
      <c r="B2787" t="s">
        <v>20502</v>
      </c>
      <c r="C2787">
        <v>92197</v>
      </c>
      <c r="D2787">
        <v>1844.52</v>
      </c>
      <c r="E2787" s="30">
        <v>42559</v>
      </c>
      <c r="F2787" s="30">
        <v>44222</v>
      </c>
      <c r="G2787" t="s">
        <v>20506</v>
      </c>
      <c r="H2787" t="s">
        <v>20507</v>
      </c>
      <c r="I2787" t="s">
        <v>975</v>
      </c>
      <c r="J2787" t="str">
        <f>_xlfn.XLOOKUP('Policy Details'!$I2787,'Customer Information'!$A$2:$A$5001,'Customer Information'!$E$2:$E$5001)</f>
        <v>46-55</v>
      </c>
      <c r="K2787" t="str">
        <f>_xlfn.XLOOKUP('Policy Details'!$I2787,'Customer Information'!$A$2:$A$5001,'Customer Information'!$C$2:$C$5001)</f>
        <v>Other</v>
      </c>
      <c r="L2787">
        <f>YEAR('Policy Details'!$E2787)</f>
        <v>2016</v>
      </c>
    </row>
    <row r="2788" spans="1:12">
      <c r="A2788" t="s">
        <v>18286</v>
      </c>
      <c r="B2788" t="s">
        <v>20501</v>
      </c>
      <c r="C2788">
        <v>495456</v>
      </c>
      <c r="D2788">
        <v>1677.08</v>
      </c>
      <c r="E2788" s="30">
        <v>43215</v>
      </c>
      <c r="F2788" s="30">
        <v>44792</v>
      </c>
      <c r="G2788" t="s">
        <v>20506</v>
      </c>
      <c r="H2788" t="s">
        <v>20507</v>
      </c>
      <c r="I2788" t="s">
        <v>551</v>
      </c>
      <c r="J2788" t="str">
        <f>_xlfn.XLOOKUP('Policy Details'!$I2788,'Customer Information'!$A$2:$A$5001,'Customer Information'!$E$2:$E$5001)</f>
        <v>56+</v>
      </c>
      <c r="K2788" t="str">
        <f>_xlfn.XLOOKUP('Policy Details'!$I2788,'Customer Information'!$A$2:$A$5001,'Customer Information'!$C$2:$C$5001)</f>
        <v>Other</v>
      </c>
      <c r="L2788">
        <f>YEAR('Policy Details'!$E2788)</f>
        <v>2018</v>
      </c>
    </row>
    <row r="2789" spans="1:12">
      <c r="A2789" t="s">
        <v>18287</v>
      </c>
      <c r="B2789" t="s">
        <v>20502</v>
      </c>
      <c r="C2789">
        <v>214241</v>
      </c>
      <c r="D2789">
        <v>224.52</v>
      </c>
      <c r="E2789" s="30">
        <v>43414</v>
      </c>
      <c r="F2789" s="30">
        <v>44425</v>
      </c>
      <c r="G2789" t="s">
        <v>20505</v>
      </c>
      <c r="H2789" t="s">
        <v>20507</v>
      </c>
      <c r="I2789" t="s">
        <v>2850</v>
      </c>
      <c r="J2789" t="str">
        <f>_xlfn.XLOOKUP('Policy Details'!$I2789,'Customer Information'!$A$2:$A$5001,'Customer Information'!$E$2:$E$5001)</f>
        <v>46-55</v>
      </c>
      <c r="K2789" t="str">
        <f>_xlfn.XLOOKUP('Policy Details'!$I2789,'Customer Information'!$A$2:$A$5001,'Customer Information'!$C$2:$C$5001)</f>
        <v>Other</v>
      </c>
      <c r="L2789">
        <f>YEAR('Policy Details'!$E2789)</f>
        <v>2018</v>
      </c>
    </row>
    <row r="2790" spans="1:12">
      <c r="A2790" t="s">
        <v>18288</v>
      </c>
      <c r="B2790" t="s">
        <v>20502</v>
      </c>
      <c r="C2790">
        <v>55341</v>
      </c>
      <c r="D2790">
        <v>509.76</v>
      </c>
      <c r="E2790" s="30">
        <v>44925</v>
      </c>
      <c r="F2790" s="30">
        <v>46728</v>
      </c>
      <c r="G2790" t="s">
        <v>20504</v>
      </c>
      <c r="H2790" t="s">
        <v>20507</v>
      </c>
      <c r="I2790" t="s">
        <v>2472</v>
      </c>
      <c r="J2790" t="str">
        <f>_xlfn.XLOOKUP('Policy Details'!$I2790,'Customer Information'!$A$2:$A$5001,'Customer Information'!$E$2:$E$5001)</f>
        <v>46-55</v>
      </c>
      <c r="K2790" t="str">
        <f>_xlfn.XLOOKUP('Policy Details'!$I2790,'Customer Information'!$A$2:$A$5001,'Customer Information'!$C$2:$C$5001)</f>
        <v>Female</v>
      </c>
      <c r="L2790">
        <f>YEAR('Policy Details'!$E2790)</f>
        <v>2022</v>
      </c>
    </row>
    <row r="2791" spans="1:12">
      <c r="A2791" t="s">
        <v>18289</v>
      </c>
      <c r="B2791" t="s">
        <v>20500</v>
      </c>
      <c r="C2791">
        <v>203852</v>
      </c>
      <c r="D2791">
        <v>1341.53</v>
      </c>
      <c r="E2791" s="30">
        <v>42957</v>
      </c>
      <c r="F2791" s="30">
        <v>46244</v>
      </c>
      <c r="G2791" t="s">
        <v>20505</v>
      </c>
      <c r="H2791" t="s">
        <v>20509</v>
      </c>
      <c r="I2791" t="s">
        <v>630</v>
      </c>
      <c r="J2791" t="str">
        <f>_xlfn.XLOOKUP('Policy Details'!$I2791,'Customer Information'!$A$2:$A$5001,'Customer Information'!$E$2:$E$5001)</f>
        <v>56+</v>
      </c>
      <c r="K2791" t="str">
        <f>_xlfn.XLOOKUP('Policy Details'!$I2791,'Customer Information'!$A$2:$A$5001,'Customer Information'!$C$2:$C$5001)</f>
        <v>Other</v>
      </c>
      <c r="L2791">
        <f>YEAR('Policy Details'!$E2791)</f>
        <v>2017</v>
      </c>
    </row>
    <row r="2792" spans="1:12">
      <c r="A2792" t="s">
        <v>18290</v>
      </c>
      <c r="B2792" t="s">
        <v>20503</v>
      </c>
      <c r="C2792">
        <v>390840</v>
      </c>
      <c r="D2792">
        <v>254.3</v>
      </c>
      <c r="E2792" s="30">
        <v>44063</v>
      </c>
      <c r="F2792" s="30">
        <v>45482</v>
      </c>
      <c r="G2792" t="s">
        <v>20506</v>
      </c>
      <c r="H2792" t="s">
        <v>20508</v>
      </c>
      <c r="I2792" t="s">
        <v>3301</v>
      </c>
      <c r="J2792" t="str">
        <f>_xlfn.XLOOKUP('Policy Details'!$I2792,'Customer Information'!$A$2:$A$5001,'Customer Information'!$E$2:$E$5001)</f>
        <v>26-35</v>
      </c>
      <c r="K2792" t="str">
        <f>_xlfn.XLOOKUP('Policy Details'!$I2792,'Customer Information'!$A$2:$A$5001,'Customer Information'!$C$2:$C$5001)</f>
        <v>Male</v>
      </c>
      <c r="L2792">
        <f>YEAR('Policy Details'!$E2792)</f>
        <v>2020</v>
      </c>
    </row>
    <row r="2793" spans="1:12">
      <c r="A2793" t="s">
        <v>18291</v>
      </c>
      <c r="B2793" t="s">
        <v>20500</v>
      </c>
      <c r="C2793">
        <v>30323</v>
      </c>
      <c r="D2793">
        <v>1772.81</v>
      </c>
      <c r="E2793" s="30">
        <v>44164</v>
      </c>
      <c r="F2793" s="30">
        <v>45493</v>
      </c>
      <c r="G2793" t="s">
        <v>20504</v>
      </c>
      <c r="H2793" t="s">
        <v>20509</v>
      </c>
      <c r="I2793" t="s">
        <v>4467</v>
      </c>
      <c r="J2793" t="str">
        <f>_xlfn.XLOOKUP('Policy Details'!$I2793,'Customer Information'!$A$2:$A$5001,'Customer Information'!$E$2:$E$5001)</f>
        <v>56+</v>
      </c>
      <c r="K2793" t="str">
        <f>_xlfn.XLOOKUP('Policy Details'!$I2793,'Customer Information'!$A$2:$A$5001,'Customer Information'!$C$2:$C$5001)</f>
        <v>Male</v>
      </c>
      <c r="L2793">
        <f>YEAR('Policy Details'!$E2793)</f>
        <v>2020</v>
      </c>
    </row>
    <row r="2794" spans="1:12">
      <c r="A2794" t="s">
        <v>18292</v>
      </c>
      <c r="B2794" t="s">
        <v>20500</v>
      </c>
      <c r="C2794">
        <v>121529</v>
      </c>
      <c r="D2794">
        <v>1999.22</v>
      </c>
      <c r="E2794" s="30">
        <v>42060</v>
      </c>
      <c r="F2794" s="30">
        <v>45446</v>
      </c>
      <c r="G2794" t="s">
        <v>20506</v>
      </c>
      <c r="H2794" t="s">
        <v>20507</v>
      </c>
      <c r="I2794" t="s">
        <v>451</v>
      </c>
      <c r="J2794" t="str">
        <f>_xlfn.XLOOKUP('Policy Details'!$I2794,'Customer Information'!$A$2:$A$5001,'Customer Information'!$E$2:$E$5001)</f>
        <v>36-45</v>
      </c>
      <c r="K2794" t="str">
        <f>_xlfn.XLOOKUP('Policy Details'!$I2794,'Customer Information'!$A$2:$A$5001,'Customer Information'!$C$2:$C$5001)</f>
        <v>Female</v>
      </c>
      <c r="L2794">
        <f>YEAR('Policy Details'!$E2794)</f>
        <v>2015</v>
      </c>
    </row>
    <row r="2795" spans="1:12">
      <c r="A2795" t="s">
        <v>18293</v>
      </c>
      <c r="B2795" t="s">
        <v>20502</v>
      </c>
      <c r="C2795">
        <v>20567</v>
      </c>
      <c r="D2795">
        <v>921.35</v>
      </c>
      <c r="E2795" s="30">
        <v>43671</v>
      </c>
      <c r="F2795" s="30">
        <v>46336</v>
      </c>
      <c r="G2795" t="s">
        <v>20504</v>
      </c>
      <c r="H2795" t="s">
        <v>20508</v>
      </c>
      <c r="I2795" t="s">
        <v>141</v>
      </c>
      <c r="J2795" t="str">
        <f>_xlfn.XLOOKUP('Policy Details'!$I2795,'Customer Information'!$A$2:$A$5001,'Customer Information'!$E$2:$E$5001)</f>
        <v>46-55</v>
      </c>
      <c r="K2795" t="str">
        <f>_xlfn.XLOOKUP('Policy Details'!$I2795,'Customer Information'!$A$2:$A$5001,'Customer Information'!$C$2:$C$5001)</f>
        <v>Female</v>
      </c>
      <c r="L2795">
        <f>YEAR('Policy Details'!$E2795)</f>
        <v>2019</v>
      </c>
    </row>
    <row r="2796" spans="1:12">
      <c r="A2796" t="s">
        <v>18294</v>
      </c>
      <c r="B2796" t="s">
        <v>20503</v>
      </c>
      <c r="C2796">
        <v>480603</v>
      </c>
      <c r="D2796">
        <v>232.34</v>
      </c>
      <c r="E2796" s="30">
        <v>43012</v>
      </c>
      <c r="F2796" s="30">
        <v>45412</v>
      </c>
      <c r="G2796" t="s">
        <v>20505</v>
      </c>
      <c r="H2796" t="s">
        <v>20508</v>
      </c>
      <c r="I2796" t="s">
        <v>2488</v>
      </c>
      <c r="J2796" t="str">
        <f>_xlfn.XLOOKUP('Policy Details'!$I2796,'Customer Information'!$A$2:$A$5001,'Customer Information'!$E$2:$E$5001)</f>
        <v>36-45</v>
      </c>
      <c r="K2796" t="str">
        <f>_xlfn.XLOOKUP('Policy Details'!$I2796,'Customer Information'!$A$2:$A$5001,'Customer Information'!$C$2:$C$5001)</f>
        <v>Male</v>
      </c>
      <c r="L2796">
        <f>YEAR('Policy Details'!$E2796)</f>
        <v>2017</v>
      </c>
    </row>
    <row r="2797" spans="1:12">
      <c r="A2797" t="s">
        <v>18295</v>
      </c>
      <c r="B2797" t="s">
        <v>20501</v>
      </c>
      <c r="C2797">
        <v>38830</v>
      </c>
      <c r="D2797">
        <v>1036.7</v>
      </c>
      <c r="E2797" s="30">
        <v>44837</v>
      </c>
      <c r="F2797" s="30">
        <v>45366</v>
      </c>
      <c r="G2797" t="s">
        <v>20506</v>
      </c>
      <c r="H2797" t="s">
        <v>20507</v>
      </c>
      <c r="I2797" t="s">
        <v>2558</v>
      </c>
      <c r="J2797" t="str">
        <f>_xlfn.XLOOKUP('Policy Details'!$I2797,'Customer Information'!$A$2:$A$5001,'Customer Information'!$E$2:$E$5001)</f>
        <v>56+</v>
      </c>
      <c r="K2797" t="str">
        <f>_xlfn.XLOOKUP('Policy Details'!$I2797,'Customer Information'!$A$2:$A$5001,'Customer Information'!$C$2:$C$5001)</f>
        <v>Male</v>
      </c>
      <c r="L2797">
        <f>YEAR('Policy Details'!$E2797)</f>
        <v>2022</v>
      </c>
    </row>
    <row r="2798" spans="1:12">
      <c r="A2798" t="s">
        <v>18296</v>
      </c>
      <c r="B2798" t="s">
        <v>20503</v>
      </c>
      <c r="C2798">
        <v>51005</v>
      </c>
      <c r="D2798">
        <v>769.64</v>
      </c>
      <c r="E2798" s="30">
        <v>44418</v>
      </c>
      <c r="F2798" s="30">
        <v>46307</v>
      </c>
      <c r="G2798" t="s">
        <v>20504</v>
      </c>
      <c r="H2798" t="s">
        <v>20508</v>
      </c>
      <c r="I2798" t="s">
        <v>2629</v>
      </c>
      <c r="J2798" t="str">
        <f>_xlfn.XLOOKUP('Policy Details'!$I2798,'Customer Information'!$A$2:$A$5001,'Customer Information'!$E$2:$E$5001)</f>
        <v>18-25</v>
      </c>
      <c r="K2798" t="str">
        <f>_xlfn.XLOOKUP('Policy Details'!$I2798,'Customer Information'!$A$2:$A$5001,'Customer Information'!$C$2:$C$5001)</f>
        <v>Other</v>
      </c>
      <c r="L2798">
        <f>YEAR('Policy Details'!$E2798)</f>
        <v>2021</v>
      </c>
    </row>
    <row r="2799" spans="1:12">
      <c r="A2799" t="s">
        <v>18297</v>
      </c>
      <c r="B2799" t="s">
        <v>20503</v>
      </c>
      <c r="C2799">
        <v>381095</v>
      </c>
      <c r="D2799">
        <v>1194.93</v>
      </c>
      <c r="E2799" s="30">
        <v>43069</v>
      </c>
      <c r="F2799" s="30">
        <v>44561</v>
      </c>
      <c r="G2799" t="s">
        <v>20505</v>
      </c>
      <c r="H2799" t="s">
        <v>20508</v>
      </c>
      <c r="I2799" t="s">
        <v>2543</v>
      </c>
      <c r="J2799" t="str">
        <f>_xlfn.XLOOKUP('Policy Details'!$I2799,'Customer Information'!$A$2:$A$5001,'Customer Information'!$E$2:$E$5001)</f>
        <v>56+</v>
      </c>
      <c r="K2799" t="str">
        <f>_xlfn.XLOOKUP('Policy Details'!$I2799,'Customer Information'!$A$2:$A$5001,'Customer Information'!$C$2:$C$5001)</f>
        <v>Male</v>
      </c>
      <c r="L2799">
        <f>YEAR('Policy Details'!$E2799)</f>
        <v>2017</v>
      </c>
    </row>
    <row r="2800" spans="1:12">
      <c r="A2800" t="s">
        <v>18298</v>
      </c>
      <c r="B2800" t="s">
        <v>20501</v>
      </c>
      <c r="C2800">
        <v>231783</v>
      </c>
      <c r="D2800">
        <v>1037.01</v>
      </c>
      <c r="E2800" s="30">
        <v>44500</v>
      </c>
      <c r="F2800" s="30">
        <v>47686</v>
      </c>
      <c r="G2800" t="s">
        <v>20504</v>
      </c>
      <c r="H2800" t="s">
        <v>20508</v>
      </c>
      <c r="I2800" t="s">
        <v>3776</v>
      </c>
      <c r="J2800" t="str">
        <f>_xlfn.XLOOKUP('Policy Details'!$I2800,'Customer Information'!$A$2:$A$5001,'Customer Information'!$E$2:$E$5001)</f>
        <v>56+</v>
      </c>
      <c r="K2800" t="str">
        <f>_xlfn.XLOOKUP('Policy Details'!$I2800,'Customer Information'!$A$2:$A$5001,'Customer Information'!$C$2:$C$5001)</f>
        <v>Female</v>
      </c>
      <c r="L2800">
        <f>YEAR('Policy Details'!$E2800)</f>
        <v>2021</v>
      </c>
    </row>
    <row r="2801" spans="1:12">
      <c r="A2801" t="s">
        <v>18299</v>
      </c>
      <c r="B2801" t="s">
        <v>20503</v>
      </c>
      <c r="C2801">
        <v>396921</v>
      </c>
      <c r="D2801">
        <v>671.3</v>
      </c>
      <c r="E2801" s="30">
        <v>45136</v>
      </c>
      <c r="F2801" s="30">
        <v>47105</v>
      </c>
      <c r="G2801" t="s">
        <v>20506</v>
      </c>
      <c r="H2801" t="s">
        <v>20509</v>
      </c>
      <c r="I2801" t="s">
        <v>2301</v>
      </c>
      <c r="J2801" t="str">
        <f>_xlfn.XLOOKUP('Policy Details'!$I2801,'Customer Information'!$A$2:$A$5001,'Customer Information'!$E$2:$E$5001)</f>
        <v>56+</v>
      </c>
      <c r="K2801" t="str">
        <f>_xlfn.XLOOKUP('Policy Details'!$I2801,'Customer Information'!$A$2:$A$5001,'Customer Information'!$C$2:$C$5001)</f>
        <v>Female</v>
      </c>
      <c r="L2801">
        <f>YEAR('Policy Details'!$E2801)</f>
        <v>2023</v>
      </c>
    </row>
    <row r="2802" spans="1:12">
      <c r="A2802" t="s">
        <v>18300</v>
      </c>
      <c r="B2802" t="s">
        <v>20500</v>
      </c>
      <c r="C2802">
        <v>250590</v>
      </c>
      <c r="D2802">
        <v>1985.46</v>
      </c>
      <c r="E2802" s="30">
        <v>44982</v>
      </c>
      <c r="F2802" s="30">
        <v>47580</v>
      </c>
      <c r="G2802" t="s">
        <v>20505</v>
      </c>
      <c r="H2802" t="s">
        <v>20509</v>
      </c>
      <c r="I2802" t="s">
        <v>163</v>
      </c>
      <c r="J2802" t="str">
        <f>_xlfn.XLOOKUP('Policy Details'!$I2802,'Customer Information'!$A$2:$A$5001,'Customer Information'!$E$2:$E$5001)</f>
        <v>56+</v>
      </c>
      <c r="K2802" t="str">
        <f>_xlfn.XLOOKUP('Policy Details'!$I2802,'Customer Information'!$A$2:$A$5001,'Customer Information'!$C$2:$C$5001)</f>
        <v>Male</v>
      </c>
      <c r="L2802">
        <f>YEAR('Policy Details'!$E2802)</f>
        <v>2023</v>
      </c>
    </row>
    <row r="2803" spans="1:12">
      <c r="A2803" t="s">
        <v>18301</v>
      </c>
      <c r="B2803" t="s">
        <v>20503</v>
      </c>
      <c r="C2803">
        <v>359451</v>
      </c>
      <c r="D2803">
        <v>476.46</v>
      </c>
      <c r="E2803" s="30">
        <v>42186</v>
      </c>
      <c r="F2803" s="30">
        <v>45206</v>
      </c>
      <c r="G2803" t="s">
        <v>20504</v>
      </c>
      <c r="H2803" t="s">
        <v>20507</v>
      </c>
      <c r="I2803" t="s">
        <v>4193</v>
      </c>
      <c r="J2803" t="str">
        <f>_xlfn.XLOOKUP('Policy Details'!$I2803,'Customer Information'!$A$2:$A$5001,'Customer Information'!$E$2:$E$5001)</f>
        <v>18-25</v>
      </c>
      <c r="K2803" t="str">
        <f>_xlfn.XLOOKUP('Policy Details'!$I2803,'Customer Information'!$A$2:$A$5001,'Customer Information'!$C$2:$C$5001)</f>
        <v>Female</v>
      </c>
      <c r="L2803">
        <f>YEAR('Policy Details'!$E2803)</f>
        <v>2015</v>
      </c>
    </row>
    <row r="2804" spans="1:12">
      <c r="A2804" t="s">
        <v>18302</v>
      </c>
      <c r="B2804" t="s">
        <v>20503</v>
      </c>
      <c r="C2804">
        <v>300566</v>
      </c>
      <c r="D2804">
        <v>503.39</v>
      </c>
      <c r="E2804" s="30">
        <v>42403</v>
      </c>
      <c r="F2804" s="30">
        <v>43652</v>
      </c>
      <c r="G2804" t="s">
        <v>20506</v>
      </c>
      <c r="H2804" t="s">
        <v>20509</v>
      </c>
      <c r="I2804" t="s">
        <v>1080</v>
      </c>
      <c r="J2804" t="str">
        <f>_xlfn.XLOOKUP('Policy Details'!$I2804,'Customer Information'!$A$2:$A$5001,'Customer Information'!$E$2:$E$5001)</f>
        <v>36-45</v>
      </c>
      <c r="K2804" t="str">
        <f>_xlfn.XLOOKUP('Policy Details'!$I2804,'Customer Information'!$A$2:$A$5001,'Customer Information'!$C$2:$C$5001)</f>
        <v>Other</v>
      </c>
      <c r="L2804">
        <f>YEAR('Policy Details'!$E2804)</f>
        <v>2016</v>
      </c>
    </row>
    <row r="2805" spans="1:12">
      <c r="A2805" t="s">
        <v>18303</v>
      </c>
      <c r="B2805" t="s">
        <v>20501</v>
      </c>
      <c r="C2805">
        <v>363471</v>
      </c>
      <c r="D2805">
        <v>171.8</v>
      </c>
      <c r="E2805" s="30">
        <v>44979</v>
      </c>
      <c r="F2805" s="30">
        <v>46740</v>
      </c>
      <c r="G2805" t="s">
        <v>20505</v>
      </c>
      <c r="H2805" t="s">
        <v>20509</v>
      </c>
      <c r="I2805" t="s">
        <v>2338</v>
      </c>
      <c r="J2805" t="str">
        <f>_xlfn.XLOOKUP('Policy Details'!$I2805,'Customer Information'!$A$2:$A$5001,'Customer Information'!$E$2:$E$5001)</f>
        <v>56+</v>
      </c>
      <c r="K2805" t="str">
        <f>_xlfn.XLOOKUP('Policy Details'!$I2805,'Customer Information'!$A$2:$A$5001,'Customer Information'!$C$2:$C$5001)</f>
        <v>Other</v>
      </c>
      <c r="L2805">
        <f>YEAR('Policy Details'!$E2805)</f>
        <v>2023</v>
      </c>
    </row>
    <row r="2806" spans="1:12">
      <c r="A2806" t="s">
        <v>18304</v>
      </c>
      <c r="B2806" t="s">
        <v>20502</v>
      </c>
      <c r="C2806">
        <v>357110</v>
      </c>
      <c r="D2806">
        <v>710.59</v>
      </c>
      <c r="E2806" s="30">
        <v>44485</v>
      </c>
      <c r="F2806" s="30">
        <v>46812</v>
      </c>
      <c r="G2806" t="s">
        <v>20505</v>
      </c>
      <c r="H2806" t="s">
        <v>20508</v>
      </c>
      <c r="I2806" t="s">
        <v>3617</v>
      </c>
      <c r="J2806" t="str">
        <f>_xlfn.XLOOKUP('Policy Details'!$I2806,'Customer Information'!$A$2:$A$5001,'Customer Information'!$E$2:$E$5001)</f>
        <v>56+</v>
      </c>
      <c r="K2806" t="str">
        <f>_xlfn.XLOOKUP('Policy Details'!$I2806,'Customer Information'!$A$2:$A$5001,'Customer Information'!$C$2:$C$5001)</f>
        <v>Female</v>
      </c>
      <c r="L2806">
        <f>YEAR('Policy Details'!$E2806)</f>
        <v>2021</v>
      </c>
    </row>
    <row r="2807" spans="1:12">
      <c r="A2807" t="s">
        <v>18305</v>
      </c>
      <c r="B2807" t="s">
        <v>20503</v>
      </c>
      <c r="C2807">
        <v>279706</v>
      </c>
      <c r="D2807">
        <v>416.06</v>
      </c>
      <c r="E2807" s="30">
        <v>43900</v>
      </c>
      <c r="F2807" s="30">
        <v>46500</v>
      </c>
      <c r="G2807" t="s">
        <v>20506</v>
      </c>
      <c r="H2807" t="s">
        <v>20509</v>
      </c>
      <c r="I2807" t="s">
        <v>47</v>
      </c>
      <c r="J2807" t="str">
        <f>_xlfn.XLOOKUP('Policy Details'!$I2807,'Customer Information'!$A$2:$A$5001,'Customer Information'!$E$2:$E$5001)</f>
        <v>56+</v>
      </c>
      <c r="K2807" t="str">
        <f>_xlfn.XLOOKUP('Policy Details'!$I2807,'Customer Information'!$A$2:$A$5001,'Customer Information'!$C$2:$C$5001)</f>
        <v>Female</v>
      </c>
      <c r="L2807">
        <f>YEAR('Policy Details'!$E2807)</f>
        <v>2020</v>
      </c>
    </row>
    <row r="2808" spans="1:12">
      <c r="A2808" t="s">
        <v>18306</v>
      </c>
      <c r="B2808" t="s">
        <v>20500</v>
      </c>
      <c r="C2808">
        <v>264027</v>
      </c>
      <c r="D2808">
        <v>1158.47</v>
      </c>
      <c r="E2808" s="30">
        <v>44435</v>
      </c>
      <c r="F2808" s="30">
        <v>46085</v>
      </c>
      <c r="G2808" t="s">
        <v>20505</v>
      </c>
      <c r="H2808" t="s">
        <v>20508</v>
      </c>
      <c r="I2808" t="s">
        <v>4595</v>
      </c>
      <c r="J2808" t="str">
        <f>_xlfn.XLOOKUP('Policy Details'!$I2808,'Customer Information'!$A$2:$A$5001,'Customer Information'!$E$2:$E$5001)</f>
        <v>36-45</v>
      </c>
      <c r="K2808" t="str">
        <f>_xlfn.XLOOKUP('Policy Details'!$I2808,'Customer Information'!$A$2:$A$5001,'Customer Information'!$C$2:$C$5001)</f>
        <v>Male</v>
      </c>
      <c r="L2808">
        <f>YEAR('Policy Details'!$E2808)</f>
        <v>2021</v>
      </c>
    </row>
    <row r="2809" spans="1:12">
      <c r="A2809" t="s">
        <v>18307</v>
      </c>
      <c r="B2809" t="s">
        <v>20500</v>
      </c>
      <c r="C2809">
        <v>147188</v>
      </c>
      <c r="D2809">
        <v>1130.67</v>
      </c>
      <c r="E2809" s="30">
        <v>43689</v>
      </c>
      <c r="F2809" s="30">
        <v>46457</v>
      </c>
      <c r="G2809" t="s">
        <v>20504</v>
      </c>
      <c r="H2809" t="s">
        <v>20509</v>
      </c>
      <c r="I2809" t="s">
        <v>3655</v>
      </c>
      <c r="J2809" t="str">
        <f>_xlfn.XLOOKUP('Policy Details'!$I2809,'Customer Information'!$A$2:$A$5001,'Customer Information'!$E$2:$E$5001)</f>
        <v>56+</v>
      </c>
      <c r="K2809" t="str">
        <f>_xlfn.XLOOKUP('Policy Details'!$I2809,'Customer Information'!$A$2:$A$5001,'Customer Information'!$C$2:$C$5001)</f>
        <v>Female</v>
      </c>
      <c r="L2809">
        <f>YEAR('Policy Details'!$E2809)</f>
        <v>2019</v>
      </c>
    </row>
    <row r="2810" spans="1:12">
      <c r="A2810" t="s">
        <v>18308</v>
      </c>
      <c r="B2810" t="s">
        <v>20500</v>
      </c>
      <c r="C2810">
        <v>158907</v>
      </c>
      <c r="D2810">
        <v>1044.54</v>
      </c>
      <c r="E2810" s="30">
        <v>44694</v>
      </c>
      <c r="F2810" s="30">
        <v>45500</v>
      </c>
      <c r="G2810" t="s">
        <v>20506</v>
      </c>
      <c r="H2810" t="s">
        <v>20507</v>
      </c>
      <c r="I2810" t="s">
        <v>2132</v>
      </c>
      <c r="J2810" t="str">
        <f>_xlfn.XLOOKUP('Policy Details'!$I2810,'Customer Information'!$A$2:$A$5001,'Customer Information'!$E$2:$E$5001)</f>
        <v>56+</v>
      </c>
      <c r="K2810" t="str">
        <f>_xlfn.XLOOKUP('Policy Details'!$I2810,'Customer Information'!$A$2:$A$5001,'Customer Information'!$C$2:$C$5001)</f>
        <v>Male</v>
      </c>
      <c r="L2810">
        <f>YEAR('Policy Details'!$E2810)</f>
        <v>2022</v>
      </c>
    </row>
    <row r="2811" spans="1:12">
      <c r="A2811" t="s">
        <v>18309</v>
      </c>
      <c r="B2811" t="s">
        <v>20500</v>
      </c>
      <c r="C2811">
        <v>377718</v>
      </c>
      <c r="D2811">
        <v>1498.68</v>
      </c>
      <c r="E2811" s="30">
        <v>44422</v>
      </c>
      <c r="F2811" s="30">
        <v>47473</v>
      </c>
      <c r="G2811" t="s">
        <v>20504</v>
      </c>
      <c r="H2811" t="s">
        <v>20508</v>
      </c>
      <c r="I2811" t="s">
        <v>4459</v>
      </c>
      <c r="J2811" t="str">
        <f>_xlfn.XLOOKUP('Policy Details'!$I2811,'Customer Information'!$A$2:$A$5001,'Customer Information'!$E$2:$E$5001)</f>
        <v>46-55</v>
      </c>
      <c r="K2811" t="str">
        <f>_xlfn.XLOOKUP('Policy Details'!$I2811,'Customer Information'!$A$2:$A$5001,'Customer Information'!$C$2:$C$5001)</f>
        <v>Male</v>
      </c>
      <c r="L2811">
        <f>YEAR('Policy Details'!$E2811)</f>
        <v>2021</v>
      </c>
    </row>
    <row r="2812" spans="1:12">
      <c r="A2812" t="s">
        <v>18310</v>
      </c>
      <c r="B2812" t="s">
        <v>20502</v>
      </c>
      <c r="C2812">
        <v>480586</v>
      </c>
      <c r="D2812">
        <v>555.09</v>
      </c>
      <c r="E2812" s="30">
        <v>42049</v>
      </c>
      <c r="F2812" s="30">
        <v>44355</v>
      </c>
      <c r="G2812" t="s">
        <v>20506</v>
      </c>
      <c r="H2812" t="s">
        <v>20508</v>
      </c>
      <c r="I2812" t="s">
        <v>381</v>
      </c>
      <c r="J2812" t="str">
        <f>_xlfn.XLOOKUP('Policy Details'!$I2812,'Customer Information'!$A$2:$A$5001,'Customer Information'!$E$2:$E$5001)</f>
        <v>46-55</v>
      </c>
      <c r="K2812" t="str">
        <f>_xlfn.XLOOKUP('Policy Details'!$I2812,'Customer Information'!$A$2:$A$5001,'Customer Information'!$C$2:$C$5001)</f>
        <v>Female</v>
      </c>
      <c r="L2812">
        <f>YEAR('Policy Details'!$E2812)</f>
        <v>2015</v>
      </c>
    </row>
    <row r="2813" spans="1:12">
      <c r="A2813" t="s">
        <v>18311</v>
      </c>
      <c r="B2813" t="s">
        <v>20503</v>
      </c>
      <c r="C2813">
        <v>112099</v>
      </c>
      <c r="D2813">
        <v>1505.37</v>
      </c>
      <c r="E2813" s="30">
        <v>42102</v>
      </c>
      <c r="F2813" s="30">
        <v>43413</v>
      </c>
      <c r="G2813" t="s">
        <v>20506</v>
      </c>
      <c r="H2813" t="s">
        <v>20507</v>
      </c>
      <c r="I2813" t="s">
        <v>629</v>
      </c>
      <c r="J2813" t="str">
        <f>_xlfn.XLOOKUP('Policy Details'!$I2813,'Customer Information'!$A$2:$A$5001,'Customer Information'!$E$2:$E$5001)</f>
        <v>46-55</v>
      </c>
      <c r="K2813" t="str">
        <f>_xlfn.XLOOKUP('Policy Details'!$I2813,'Customer Information'!$A$2:$A$5001,'Customer Information'!$C$2:$C$5001)</f>
        <v>Other</v>
      </c>
      <c r="L2813">
        <f>YEAR('Policy Details'!$E2813)</f>
        <v>2015</v>
      </c>
    </row>
    <row r="2814" spans="1:12">
      <c r="A2814" t="s">
        <v>18312</v>
      </c>
      <c r="B2814" t="s">
        <v>20500</v>
      </c>
      <c r="C2814">
        <v>414053</v>
      </c>
      <c r="D2814">
        <v>1821.68</v>
      </c>
      <c r="E2814" s="30">
        <v>43737</v>
      </c>
      <c r="F2814" s="30">
        <v>44744</v>
      </c>
      <c r="G2814" t="s">
        <v>20504</v>
      </c>
      <c r="H2814" t="s">
        <v>20507</v>
      </c>
      <c r="I2814" t="s">
        <v>2731</v>
      </c>
      <c r="J2814" t="str">
        <f>_xlfn.XLOOKUP('Policy Details'!$I2814,'Customer Information'!$A$2:$A$5001,'Customer Information'!$E$2:$E$5001)</f>
        <v>26-35</v>
      </c>
      <c r="K2814" t="str">
        <f>_xlfn.XLOOKUP('Policy Details'!$I2814,'Customer Information'!$A$2:$A$5001,'Customer Information'!$C$2:$C$5001)</f>
        <v>Male</v>
      </c>
      <c r="L2814">
        <f>YEAR('Policy Details'!$E2814)</f>
        <v>2019</v>
      </c>
    </row>
    <row r="2815" spans="1:12">
      <c r="A2815" t="s">
        <v>18313</v>
      </c>
      <c r="B2815" t="s">
        <v>20502</v>
      </c>
      <c r="C2815">
        <v>258434</v>
      </c>
      <c r="D2815">
        <v>1529.9</v>
      </c>
      <c r="E2815" s="30">
        <v>42245</v>
      </c>
      <c r="F2815" s="30">
        <v>43272</v>
      </c>
      <c r="G2815" t="s">
        <v>20506</v>
      </c>
      <c r="H2815" t="s">
        <v>20509</v>
      </c>
      <c r="I2815" t="s">
        <v>3370</v>
      </c>
      <c r="J2815" t="str">
        <f>_xlfn.XLOOKUP('Policy Details'!$I2815,'Customer Information'!$A$2:$A$5001,'Customer Information'!$E$2:$E$5001)</f>
        <v>36-45</v>
      </c>
      <c r="K2815" t="str">
        <f>_xlfn.XLOOKUP('Policy Details'!$I2815,'Customer Information'!$A$2:$A$5001,'Customer Information'!$C$2:$C$5001)</f>
        <v>Other</v>
      </c>
      <c r="L2815">
        <f>YEAR('Policy Details'!$E2815)</f>
        <v>2015</v>
      </c>
    </row>
    <row r="2816" spans="1:12">
      <c r="A2816" t="s">
        <v>18314</v>
      </c>
      <c r="B2816" t="s">
        <v>20500</v>
      </c>
      <c r="C2816">
        <v>297877</v>
      </c>
      <c r="D2816">
        <v>1285.01</v>
      </c>
      <c r="E2816" s="30">
        <v>45243</v>
      </c>
      <c r="F2816" s="30">
        <v>46693</v>
      </c>
      <c r="G2816" t="s">
        <v>20506</v>
      </c>
      <c r="H2816" t="s">
        <v>20508</v>
      </c>
      <c r="I2816" t="s">
        <v>1861</v>
      </c>
      <c r="J2816" t="str">
        <f>_xlfn.XLOOKUP('Policy Details'!$I2816,'Customer Information'!$A$2:$A$5001,'Customer Information'!$E$2:$E$5001)</f>
        <v>36-45</v>
      </c>
      <c r="K2816" t="str">
        <f>_xlfn.XLOOKUP('Policy Details'!$I2816,'Customer Information'!$A$2:$A$5001,'Customer Information'!$C$2:$C$5001)</f>
        <v>Male</v>
      </c>
      <c r="L2816">
        <f>YEAR('Policy Details'!$E2816)</f>
        <v>2023</v>
      </c>
    </row>
    <row r="2817" spans="1:12">
      <c r="A2817" t="s">
        <v>18315</v>
      </c>
      <c r="B2817" t="s">
        <v>20502</v>
      </c>
      <c r="C2817">
        <v>480615</v>
      </c>
      <c r="D2817">
        <v>1411.92</v>
      </c>
      <c r="E2817" s="30">
        <v>43191</v>
      </c>
      <c r="F2817" s="30">
        <v>43604</v>
      </c>
      <c r="G2817" t="s">
        <v>20505</v>
      </c>
      <c r="H2817" t="s">
        <v>20508</v>
      </c>
      <c r="I2817" t="s">
        <v>1076</v>
      </c>
      <c r="J2817" t="str">
        <f>_xlfn.XLOOKUP('Policy Details'!$I2817,'Customer Information'!$A$2:$A$5001,'Customer Information'!$E$2:$E$5001)</f>
        <v>56+</v>
      </c>
      <c r="K2817" t="str">
        <f>_xlfn.XLOOKUP('Policy Details'!$I2817,'Customer Information'!$A$2:$A$5001,'Customer Information'!$C$2:$C$5001)</f>
        <v>Other</v>
      </c>
      <c r="L2817">
        <f>YEAR('Policy Details'!$E2817)</f>
        <v>2018</v>
      </c>
    </row>
    <row r="2818" spans="1:12">
      <c r="A2818" t="s">
        <v>18316</v>
      </c>
      <c r="B2818" t="s">
        <v>20501</v>
      </c>
      <c r="C2818">
        <v>163841</v>
      </c>
      <c r="D2818">
        <v>1755.13</v>
      </c>
      <c r="E2818" s="30">
        <v>42987</v>
      </c>
      <c r="F2818" s="30">
        <v>43441</v>
      </c>
      <c r="G2818" t="s">
        <v>20505</v>
      </c>
      <c r="H2818" t="s">
        <v>20509</v>
      </c>
      <c r="I2818" t="s">
        <v>3237</v>
      </c>
      <c r="J2818" t="str">
        <f>_xlfn.XLOOKUP('Policy Details'!$I2818,'Customer Information'!$A$2:$A$5001,'Customer Information'!$E$2:$E$5001)</f>
        <v>36-45</v>
      </c>
      <c r="K2818" t="str">
        <f>_xlfn.XLOOKUP('Policy Details'!$I2818,'Customer Information'!$A$2:$A$5001,'Customer Information'!$C$2:$C$5001)</f>
        <v>Other</v>
      </c>
      <c r="L2818">
        <f>YEAR('Policy Details'!$E2818)</f>
        <v>2017</v>
      </c>
    </row>
    <row r="2819" spans="1:12">
      <c r="A2819" t="s">
        <v>18317</v>
      </c>
      <c r="B2819" t="s">
        <v>20500</v>
      </c>
      <c r="C2819">
        <v>89341</v>
      </c>
      <c r="D2819">
        <v>369.73</v>
      </c>
      <c r="E2819" s="30">
        <v>42565</v>
      </c>
      <c r="F2819" s="30">
        <v>43877</v>
      </c>
      <c r="G2819" t="s">
        <v>20504</v>
      </c>
      <c r="H2819" t="s">
        <v>20509</v>
      </c>
      <c r="I2819" t="s">
        <v>3844</v>
      </c>
      <c r="J2819" t="str">
        <f>_xlfn.XLOOKUP('Policy Details'!$I2819,'Customer Information'!$A$2:$A$5001,'Customer Information'!$E$2:$E$5001)</f>
        <v>56+</v>
      </c>
      <c r="K2819" t="str">
        <f>_xlfn.XLOOKUP('Policy Details'!$I2819,'Customer Information'!$A$2:$A$5001,'Customer Information'!$C$2:$C$5001)</f>
        <v>Female</v>
      </c>
      <c r="L2819">
        <f>YEAR('Policy Details'!$E2819)</f>
        <v>2016</v>
      </c>
    </row>
    <row r="2820" spans="1:12">
      <c r="A2820" t="s">
        <v>18318</v>
      </c>
      <c r="B2820" t="s">
        <v>20500</v>
      </c>
      <c r="C2820">
        <v>248305</v>
      </c>
      <c r="D2820">
        <v>911.99</v>
      </c>
      <c r="E2820" s="30">
        <v>42433</v>
      </c>
      <c r="F2820" s="30">
        <v>43318</v>
      </c>
      <c r="G2820" t="s">
        <v>20505</v>
      </c>
      <c r="H2820" t="s">
        <v>20507</v>
      </c>
      <c r="I2820" t="s">
        <v>4587</v>
      </c>
      <c r="J2820" t="str">
        <f>_xlfn.XLOOKUP('Policy Details'!$I2820,'Customer Information'!$A$2:$A$5001,'Customer Information'!$E$2:$E$5001)</f>
        <v>46-55</v>
      </c>
      <c r="K2820" t="str">
        <f>_xlfn.XLOOKUP('Policy Details'!$I2820,'Customer Information'!$A$2:$A$5001,'Customer Information'!$C$2:$C$5001)</f>
        <v>Female</v>
      </c>
      <c r="L2820">
        <f>YEAR('Policy Details'!$E2820)</f>
        <v>2016</v>
      </c>
    </row>
    <row r="2821" spans="1:12">
      <c r="A2821" t="s">
        <v>18319</v>
      </c>
      <c r="B2821" t="s">
        <v>20502</v>
      </c>
      <c r="C2821">
        <v>318866</v>
      </c>
      <c r="D2821">
        <v>530.44000000000005</v>
      </c>
      <c r="E2821" s="30">
        <v>44480</v>
      </c>
      <c r="F2821" s="30">
        <v>46420</v>
      </c>
      <c r="G2821" t="s">
        <v>20504</v>
      </c>
      <c r="H2821" t="s">
        <v>20507</v>
      </c>
      <c r="I2821" t="s">
        <v>77</v>
      </c>
      <c r="J2821" t="str">
        <f>_xlfn.XLOOKUP('Policy Details'!$I2821,'Customer Information'!$A$2:$A$5001,'Customer Information'!$E$2:$E$5001)</f>
        <v>56+</v>
      </c>
      <c r="K2821" t="str">
        <f>_xlfn.XLOOKUP('Policy Details'!$I2821,'Customer Information'!$A$2:$A$5001,'Customer Information'!$C$2:$C$5001)</f>
        <v>Female</v>
      </c>
      <c r="L2821">
        <f>YEAR('Policy Details'!$E2821)</f>
        <v>2021</v>
      </c>
    </row>
    <row r="2822" spans="1:12">
      <c r="A2822" t="s">
        <v>18320</v>
      </c>
      <c r="B2822" t="s">
        <v>20502</v>
      </c>
      <c r="C2822">
        <v>413298</v>
      </c>
      <c r="D2822">
        <v>1612.31</v>
      </c>
      <c r="E2822" s="30">
        <v>43345</v>
      </c>
      <c r="F2822" s="30">
        <v>45387</v>
      </c>
      <c r="G2822" t="s">
        <v>20505</v>
      </c>
      <c r="H2822" t="s">
        <v>20507</v>
      </c>
      <c r="I2822" t="s">
        <v>528</v>
      </c>
      <c r="J2822" t="str">
        <f>_xlfn.XLOOKUP('Policy Details'!$I2822,'Customer Information'!$A$2:$A$5001,'Customer Information'!$E$2:$E$5001)</f>
        <v>56+</v>
      </c>
      <c r="K2822" t="str">
        <f>_xlfn.XLOOKUP('Policy Details'!$I2822,'Customer Information'!$A$2:$A$5001,'Customer Information'!$C$2:$C$5001)</f>
        <v>Female</v>
      </c>
      <c r="L2822">
        <f>YEAR('Policy Details'!$E2822)</f>
        <v>2018</v>
      </c>
    </row>
    <row r="2823" spans="1:12">
      <c r="A2823" t="s">
        <v>18321</v>
      </c>
      <c r="B2823" t="s">
        <v>20503</v>
      </c>
      <c r="C2823">
        <v>78739</v>
      </c>
      <c r="D2823">
        <v>733.13</v>
      </c>
      <c r="E2823" s="30">
        <v>44963</v>
      </c>
      <c r="F2823" s="30">
        <v>46289</v>
      </c>
      <c r="G2823" t="s">
        <v>20505</v>
      </c>
      <c r="H2823" t="s">
        <v>20508</v>
      </c>
      <c r="I2823" t="s">
        <v>2951</v>
      </c>
      <c r="J2823" t="str">
        <f>_xlfn.XLOOKUP('Policy Details'!$I2823,'Customer Information'!$A$2:$A$5001,'Customer Information'!$E$2:$E$5001)</f>
        <v>26-35</v>
      </c>
      <c r="K2823" t="str">
        <f>_xlfn.XLOOKUP('Policy Details'!$I2823,'Customer Information'!$A$2:$A$5001,'Customer Information'!$C$2:$C$5001)</f>
        <v>Other</v>
      </c>
      <c r="L2823">
        <f>YEAR('Policy Details'!$E2823)</f>
        <v>2023</v>
      </c>
    </row>
    <row r="2824" spans="1:12">
      <c r="A2824" t="s">
        <v>18322</v>
      </c>
      <c r="B2824" t="s">
        <v>20503</v>
      </c>
      <c r="C2824">
        <v>432172</v>
      </c>
      <c r="D2824">
        <v>538.15</v>
      </c>
      <c r="E2824" s="30">
        <v>42469</v>
      </c>
      <c r="F2824" s="30">
        <v>43202</v>
      </c>
      <c r="G2824" t="s">
        <v>20504</v>
      </c>
      <c r="H2824" t="s">
        <v>20507</v>
      </c>
      <c r="I2824" t="s">
        <v>2268</v>
      </c>
      <c r="J2824" t="str">
        <f>_xlfn.XLOOKUP('Policy Details'!$I2824,'Customer Information'!$A$2:$A$5001,'Customer Information'!$E$2:$E$5001)</f>
        <v>56+</v>
      </c>
      <c r="K2824" t="str">
        <f>_xlfn.XLOOKUP('Policy Details'!$I2824,'Customer Information'!$A$2:$A$5001,'Customer Information'!$C$2:$C$5001)</f>
        <v>Male</v>
      </c>
      <c r="L2824">
        <f>YEAR('Policy Details'!$E2824)</f>
        <v>2016</v>
      </c>
    </row>
    <row r="2825" spans="1:12">
      <c r="A2825" t="s">
        <v>18323</v>
      </c>
      <c r="B2825" t="s">
        <v>20503</v>
      </c>
      <c r="C2825">
        <v>254068</v>
      </c>
      <c r="D2825">
        <v>1682.99</v>
      </c>
      <c r="E2825" s="30">
        <v>42881</v>
      </c>
      <c r="F2825" s="30">
        <v>43705</v>
      </c>
      <c r="G2825" t="s">
        <v>20506</v>
      </c>
      <c r="H2825" t="s">
        <v>20508</v>
      </c>
      <c r="I2825" t="s">
        <v>3683</v>
      </c>
      <c r="J2825" t="str">
        <f>_xlfn.XLOOKUP('Policy Details'!$I2825,'Customer Information'!$A$2:$A$5001,'Customer Information'!$E$2:$E$5001)</f>
        <v>56+</v>
      </c>
      <c r="K2825" t="str">
        <f>_xlfn.XLOOKUP('Policy Details'!$I2825,'Customer Information'!$A$2:$A$5001,'Customer Information'!$C$2:$C$5001)</f>
        <v>Other</v>
      </c>
      <c r="L2825">
        <f>YEAR('Policy Details'!$E2825)</f>
        <v>2017</v>
      </c>
    </row>
    <row r="2826" spans="1:12">
      <c r="A2826" t="s">
        <v>18324</v>
      </c>
      <c r="B2826" t="s">
        <v>20500</v>
      </c>
      <c r="C2826">
        <v>308658</v>
      </c>
      <c r="D2826">
        <v>764.61</v>
      </c>
      <c r="E2826" s="30">
        <v>43277</v>
      </c>
      <c r="F2826" s="30">
        <v>45359</v>
      </c>
      <c r="G2826" t="s">
        <v>20504</v>
      </c>
      <c r="H2826" t="s">
        <v>20507</v>
      </c>
      <c r="I2826" t="s">
        <v>2170</v>
      </c>
      <c r="J2826" t="str">
        <f>_xlfn.XLOOKUP('Policy Details'!$I2826,'Customer Information'!$A$2:$A$5001,'Customer Information'!$E$2:$E$5001)</f>
        <v>18-25</v>
      </c>
      <c r="K2826" t="str">
        <f>_xlfn.XLOOKUP('Policy Details'!$I2826,'Customer Information'!$A$2:$A$5001,'Customer Information'!$C$2:$C$5001)</f>
        <v>Male</v>
      </c>
      <c r="L2826">
        <f>YEAR('Policy Details'!$E2826)</f>
        <v>2018</v>
      </c>
    </row>
    <row r="2827" spans="1:12">
      <c r="A2827" t="s">
        <v>18325</v>
      </c>
      <c r="B2827" t="s">
        <v>20503</v>
      </c>
      <c r="C2827">
        <v>277881</v>
      </c>
      <c r="D2827">
        <v>1803</v>
      </c>
      <c r="E2827" s="30">
        <v>44571</v>
      </c>
      <c r="F2827" s="30">
        <v>47498</v>
      </c>
      <c r="G2827" t="s">
        <v>20506</v>
      </c>
      <c r="H2827" t="s">
        <v>20507</v>
      </c>
      <c r="I2827" t="s">
        <v>3552</v>
      </c>
      <c r="J2827" t="str">
        <f>_xlfn.XLOOKUP('Policy Details'!$I2827,'Customer Information'!$A$2:$A$5001,'Customer Information'!$E$2:$E$5001)</f>
        <v>26-35</v>
      </c>
      <c r="K2827" t="str">
        <f>_xlfn.XLOOKUP('Policy Details'!$I2827,'Customer Information'!$A$2:$A$5001,'Customer Information'!$C$2:$C$5001)</f>
        <v>Other</v>
      </c>
      <c r="L2827">
        <f>YEAR('Policy Details'!$E2827)</f>
        <v>2022</v>
      </c>
    </row>
    <row r="2828" spans="1:12">
      <c r="A2828" t="s">
        <v>18326</v>
      </c>
      <c r="B2828" t="s">
        <v>20502</v>
      </c>
      <c r="C2828">
        <v>416237</v>
      </c>
      <c r="D2828">
        <v>637.85</v>
      </c>
      <c r="E2828" s="30">
        <v>42049</v>
      </c>
      <c r="F2828" s="30">
        <v>45243</v>
      </c>
      <c r="G2828" t="s">
        <v>20504</v>
      </c>
      <c r="H2828" t="s">
        <v>20508</v>
      </c>
      <c r="I2828" t="s">
        <v>1952</v>
      </c>
      <c r="J2828" t="str">
        <f>_xlfn.XLOOKUP('Policy Details'!$I2828,'Customer Information'!$A$2:$A$5001,'Customer Information'!$E$2:$E$5001)</f>
        <v>56+</v>
      </c>
      <c r="K2828" t="str">
        <f>_xlfn.XLOOKUP('Policy Details'!$I2828,'Customer Information'!$A$2:$A$5001,'Customer Information'!$C$2:$C$5001)</f>
        <v>Female</v>
      </c>
      <c r="L2828">
        <f>YEAR('Policy Details'!$E2828)</f>
        <v>2015</v>
      </c>
    </row>
    <row r="2829" spans="1:12">
      <c r="A2829" t="s">
        <v>18327</v>
      </c>
      <c r="B2829" t="s">
        <v>20503</v>
      </c>
      <c r="C2829">
        <v>198538</v>
      </c>
      <c r="D2829">
        <v>933.48</v>
      </c>
      <c r="E2829" s="30">
        <v>42284</v>
      </c>
      <c r="F2829" s="30">
        <v>44724</v>
      </c>
      <c r="G2829" t="s">
        <v>20506</v>
      </c>
      <c r="H2829" t="s">
        <v>20507</v>
      </c>
      <c r="I2829" t="s">
        <v>83</v>
      </c>
      <c r="J2829" t="str">
        <f>_xlfn.XLOOKUP('Policy Details'!$I2829,'Customer Information'!$A$2:$A$5001,'Customer Information'!$E$2:$E$5001)</f>
        <v>18-25</v>
      </c>
      <c r="K2829" t="str">
        <f>_xlfn.XLOOKUP('Policy Details'!$I2829,'Customer Information'!$A$2:$A$5001,'Customer Information'!$C$2:$C$5001)</f>
        <v>Male</v>
      </c>
      <c r="L2829">
        <f>YEAR('Policy Details'!$E2829)</f>
        <v>2015</v>
      </c>
    </row>
    <row r="2830" spans="1:12">
      <c r="A2830" t="s">
        <v>18328</v>
      </c>
      <c r="B2830" t="s">
        <v>20501</v>
      </c>
      <c r="C2830">
        <v>310661</v>
      </c>
      <c r="D2830">
        <v>181.25</v>
      </c>
      <c r="E2830" s="30">
        <v>45542</v>
      </c>
      <c r="F2830" s="30">
        <v>46134</v>
      </c>
      <c r="G2830" t="s">
        <v>20504</v>
      </c>
      <c r="H2830" t="s">
        <v>20507</v>
      </c>
      <c r="I2830" t="s">
        <v>4341</v>
      </c>
      <c r="J2830" t="str">
        <f>_xlfn.XLOOKUP('Policy Details'!$I2830,'Customer Information'!$A$2:$A$5001,'Customer Information'!$E$2:$E$5001)</f>
        <v>56+</v>
      </c>
      <c r="K2830" t="str">
        <f>_xlfn.XLOOKUP('Policy Details'!$I2830,'Customer Information'!$A$2:$A$5001,'Customer Information'!$C$2:$C$5001)</f>
        <v>Male</v>
      </c>
      <c r="L2830">
        <f>YEAR('Policy Details'!$E2830)</f>
        <v>2024</v>
      </c>
    </row>
    <row r="2831" spans="1:12">
      <c r="A2831" t="s">
        <v>18329</v>
      </c>
      <c r="B2831" t="s">
        <v>20502</v>
      </c>
      <c r="C2831">
        <v>440022</v>
      </c>
      <c r="D2831">
        <v>1352.04</v>
      </c>
      <c r="E2831" s="30">
        <v>43936</v>
      </c>
      <c r="F2831" s="30">
        <v>47461</v>
      </c>
      <c r="G2831" t="s">
        <v>20505</v>
      </c>
      <c r="H2831" t="s">
        <v>20509</v>
      </c>
      <c r="I2831" t="s">
        <v>1732</v>
      </c>
      <c r="J2831" t="str">
        <f>_xlfn.XLOOKUP('Policy Details'!$I2831,'Customer Information'!$A$2:$A$5001,'Customer Information'!$E$2:$E$5001)</f>
        <v>56+</v>
      </c>
      <c r="K2831" t="str">
        <f>_xlfn.XLOOKUP('Policy Details'!$I2831,'Customer Information'!$A$2:$A$5001,'Customer Information'!$C$2:$C$5001)</f>
        <v>Other</v>
      </c>
      <c r="L2831">
        <f>YEAR('Policy Details'!$E2831)</f>
        <v>2020</v>
      </c>
    </row>
    <row r="2832" spans="1:12">
      <c r="A2832" t="s">
        <v>18330</v>
      </c>
      <c r="B2832" t="s">
        <v>20502</v>
      </c>
      <c r="C2832">
        <v>67210</v>
      </c>
      <c r="D2832">
        <v>1242.82</v>
      </c>
      <c r="E2832" s="30">
        <v>45333</v>
      </c>
      <c r="F2832" s="30">
        <v>48160</v>
      </c>
      <c r="G2832" t="s">
        <v>20504</v>
      </c>
      <c r="H2832" t="s">
        <v>20508</v>
      </c>
      <c r="I2832" t="s">
        <v>1520</v>
      </c>
      <c r="J2832" t="str">
        <f>_xlfn.XLOOKUP('Policy Details'!$I2832,'Customer Information'!$A$2:$A$5001,'Customer Information'!$E$2:$E$5001)</f>
        <v>56+</v>
      </c>
      <c r="K2832" t="str">
        <f>_xlfn.XLOOKUP('Policy Details'!$I2832,'Customer Information'!$A$2:$A$5001,'Customer Information'!$C$2:$C$5001)</f>
        <v>Other</v>
      </c>
      <c r="L2832">
        <f>YEAR('Policy Details'!$E2832)</f>
        <v>2024</v>
      </c>
    </row>
    <row r="2833" spans="1:12">
      <c r="A2833" t="s">
        <v>18331</v>
      </c>
      <c r="B2833" t="s">
        <v>20502</v>
      </c>
      <c r="C2833">
        <v>86464</v>
      </c>
      <c r="D2833">
        <v>1786.35</v>
      </c>
      <c r="E2833" s="30">
        <v>45395</v>
      </c>
      <c r="F2833" s="30">
        <v>46052</v>
      </c>
      <c r="G2833" t="s">
        <v>20505</v>
      </c>
      <c r="H2833" t="s">
        <v>20508</v>
      </c>
      <c r="I2833" t="s">
        <v>864</v>
      </c>
      <c r="J2833" t="str">
        <f>_xlfn.XLOOKUP('Policy Details'!$I2833,'Customer Information'!$A$2:$A$5001,'Customer Information'!$E$2:$E$5001)</f>
        <v>46-55</v>
      </c>
      <c r="K2833" t="str">
        <f>_xlfn.XLOOKUP('Policy Details'!$I2833,'Customer Information'!$A$2:$A$5001,'Customer Information'!$C$2:$C$5001)</f>
        <v>Other</v>
      </c>
      <c r="L2833">
        <f>YEAR('Policy Details'!$E2833)</f>
        <v>2024</v>
      </c>
    </row>
    <row r="2834" spans="1:12">
      <c r="A2834" t="s">
        <v>18332</v>
      </c>
      <c r="B2834" t="s">
        <v>20500</v>
      </c>
      <c r="C2834">
        <v>467456</v>
      </c>
      <c r="D2834">
        <v>271.85000000000002</v>
      </c>
      <c r="E2834" s="30">
        <v>44982</v>
      </c>
      <c r="F2834" s="30">
        <v>45463</v>
      </c>
      <c r="G2834" t="s">
        <v>20504</v>
      </c>
      <c r="H2834" t="s">
        <v>20509</v>
      </c>
      <c r="I2834" t="s">
        <v>1420</v>
      </c>
      <c r="J2834" t="str">
        <f>_xlfn.XLOOKUP('Policy Details'!$I2834,'Customer Information'!$A$2:$A$5001,'Customer Information'!$E$2:$E$5001)</f>
        <v>26-35</v>
      </c>
      <c r="K2834" t="str">
        <f>_xlfn.XLOOKUP('Policy Details'!$I2834,'Customer Information'!$A$2:$A$5001,'Customer Information'!$C$2:$C$5001)</f>
        <v>Female</v>
      </c>
      <c r="L2834">
        <f>YEAR('Policy Details'!$E2834)</f>
        <v>2023</v>
      </c>
    </row>
    <row r="2835" spans="1:12">
      <c r="A2835" t="s">
        <v>18333</v>
      </c>
      <c r="B2835" t="s">
        <v>20503</v>
      </c>
      <c r="C2835">
        <v>168980</v>
      </c>
      <c r="D2835">
        <v>1603.36</v>
      </c>
      <c r="E2835" s="30">
        <v>42801</v>
      </c>
      <c r="F2835" s="30">
        <v>43467</v>
      </c>
      <c r="G2835" t="s">
        <v>20504</v>
      </c>
      <c r="H2835" t="s">
        <v>20508</v>
      </c>
      <c r="I2835" t="s">
        <v>4011</v>
      </c>
      <c r="J2835" t="str">
        <f>_xlfn.XLOOKUP('Policy Details'!$I2835,'Customer Information'!$A$2:$A$5001,'Customer Information'!$E$2:$E$5001)</f>
        <v>46-55</v>
      </c>
      <c r="K2835" t="str">
        <f>_xlfn.XLOOKUP('Policy Details'!$I2835,'Customer Information'!$A$2:$A$5001,'Customer Information'!$C$2:$C$5001)</f>
        <v>Other</v>
      </c>
      <c r="L2835">
        <f>YEAR('Policy Details'!$E2835)</f>
        <v>2017</v>
      </c>
    </row>
    <row r="2836" spans="1:12">
      <c r="A2836" t="s">
        <v>18334</v>
      </c>
      <c r="B2836" t="s">
        <v>20502</v>
      </c>
      <c r="C2836">
        <v>214643</v>
      </c>
      <c r="D2836">
        <v>312</v>
      </c>
      <c r="E2836" s="30">
        <v>45149</v>
      </c>
      <c r="F2836" s="30">
        <v>47819</v>
      </c>
      <c r="G2836" t="s">
        <v>20505</v>
      </c>
      <c r="H2836" t="s">
        <v>20509</v>
      </c>
      <c r="I2836" t="s">
        <v>2181</v>
      </c>
      <c r="J2836" t="str">
        <f>_xlfn.XLOOKUP('Policy Details'!$I2836,'Customer Information'!$A$2:$A$5001,'Customer Information'!$E$2:$E$5001)</f>
        <v>36-45</v>
      </c>
      <c r="K2836" t="str">
        <f>_xlfn.XLOOKUP('Policy Details'!$I2836,'Customer Information'!$A$2:$A$5001,'Customer Information'!$C$2:$C$5001)</f>
        <v>Other</v>
      </c>
      <c r="L2836">
        <f>YEAR('Policy Details'!$E2836)</f>
        <v>2023</v>
      </c>
    </row>
    <row r="2837" spans="1:12">
      <c r="A2837" t="s">
        <v>18335</v>
      </c>
      <c r="B2837" t="s">
        <v>20501</v>
      </c>
      <c r="C2837">
        <v>343881</v>
      </c>
      <c r="D2837">
        <v>195.81</v>
      </c>
      <c r="E2837" s="30">
        <v>43300</v>
      </c>
      <c r="F2837" s="30">
        <v>46819</v>
      </c>
      <c r="G2837" t="s">
        <v>20504</v>
      </c>
      <c r="H2837" t="s">
        <v>20509</v>
      </c>
      <c r="I2837" t="s">
        <v>4078</v>
      </c>
      <c r="J2837" t="str">
        <f>_xlfn.XLOOKUP('Policy Details'!$I2837,'Customer Information'!$A$2:$A$5001,'Customer Information'!$E$2:$E$5001)</f>
        <v>46-55</v>
      </c>
      <c r="K2837" t="str">
        <f>_xlfn.XLOOKUP('Policy Details'!$I2837,'Customer Information'!$A$2:$A$5001,'Customer Information'!$C$2:$C$5001)</f>
        <v>Female</v>
      </c>
      <c r="L2837">
        <f>YEAR('Policy Details'!$E2837)</f>
        <v>2018</v>
      </c>
    </row>
    <row r="2838" spans="1:12">
      <c r="A2838" t="s">
        <v>18336</v>
      </c>
      <c r="B2838" t="s">
        <v>20500</v>
      </c>
      <c r="C2838">
        <v>226849</v>
      </c>
      <c r="D2838">
        <v>632.19000000000005</v>
      </c>
      <c r="E2838" s="30">
        <v>45627</v>
      </c>
      <c r="F2838" s="30">
        <v>46386</v>
      </c>
      <c r="G2838" t="s">
        <v>20504</v>
      </c>
      <c r="H2838" t="s">
        <v>20507</v>
      </c>
      <c r="I2838" t="s">
        <v>3536</v>
      </c>
      <c r="J2838" t="str">
        <f>_xlfn.XLOOKUP('Policy Details'!$I2838,'Customer Information'!$A$2:$A$5001,'Customer Information'!$E$2:$E$5001)</f>
        <v>36-45</v>
      </c>
      <c r="K2838" t="str">
        <f>_xlfn.XLOOKUP('Policy Details'!$I2838,'Customer Information'!$A$2:$A$5001,'Customer Information'!$C$2:$C$5001)</f>
        <v>Other</v>
      </c>
      <c r="L2838">
        <f>YEAR('Policy Details'!$E2838)</f>
        <v>2024</v>
      </c>
    </row>
    <row r="2839" spans="1:12">
      <c r="A2839" t="s">
        <v>18337</v>
      </c>
      <c r="B2839" t="s">
        <v>20502</v>
      </c>
      <c r="C2839">
        <v>296085</v>
      </c>
      <c r="D2839">
        <v>1115.5</v>
      </c>
      <c r="E2839" s="30">
        <v>45137</v>
      </c>
      <c r="F2839" s="30">
        <v>47391</v>
      </c>
      <c r="G2839" t="s">
        <v>20506</v>
      </c>
      <c r="H2839" t="s">
        <v>20509</v>
      </c>
      <c r="I2839" t="s">
        <v>3088</v>
      </c>
      <c r="J2839" t="str">
        <f>_xlfn.XLOOKUP('Policy Details'!$I2839,'Customer Information'!$A$2:$A$5001,'Customer Information'!$E$2:$E$5001)</f>
        <v>46-55</v>
      </c>
      <c r="K2839" t="str">
        <f>_xlfn.XLOOKUP('Policy Details'!$I2839,'Customer Information'!$A$2:$A$5001,'Customer Information'!$C$2:$C$5001)</f>
        <v>Other</v>
      </c>
      <c r="L2839">
        <f>YEAR('Policy Details'!$E2839)</f>
        <v>2023</v>
      </c>
    </row>
    <row r="2840" spans="1:12">
      <c r="A2840" t="s">
        <v>18338</v>
      </c>
      <c r="B2840" t="s">
        <v>20503</v>
      </c>
      <c r="C2840">
        <v>265753</v>
      </c>
      <c r="D2840">
        <v>872.92</v>
      </c>
      <c r="E2840" s="30">
        <v>43769</v>
      </c>
      <c r="F2840" s="30">
        <v>44477</v>
      </c>
      <c r="G2840" t="s">
        <v>20506</v>
      </c>
      <c r="H2840" t="s">
        <v>20509</v>
      </c>
      <c r="I2840" t="s">
        <v>2948</v>
      </c>
      <c r="J2840" t="str">
        <f>_xlfn.XLOOKUP('Policy Details'!$I2840,'Customer Information'!$A$2:$A$5001,'Customer Information'!$E$2:$E$5001)</f>
        <v>56+</v>
      </c>
      <c r="K2840" t="str">
        <f>_xlfn.XLOOKUP('Policy Details'!$I2840,'Customer Information'!$A$2:$A$5001,'Customer Information'!$C$2:$C$5001)</f>
        <v>Other</v>
      </c>
      <c r="L2840">
        <f>YEAR('Policy Details'!$E2840)</f>
        <v>2019</v>
      </c>
    </row>
    <row r="2841" spans="1:12">
      <c r="A2841" t="s">
        <v>18339</v>
      </c>
      <c r="B2841" t="s">
        <v>20502</v>
      </c>
      <c r="C2841">
        <v>229576</v>
      </c>
      <c r="D2841">
        <v>134.22</v>
      </c>
      <c r="E2841" s="30">
        <v>43842</v>
      </c>
      <c r="F2841" s="30">
        <v>47140</v>
      </c>
      <c r="G2841" t="s">
        <v>20504</v>
      </c>
      <c r="H2841" t="s">
        <v>20509</v>
      </c>
      <c r="I2841" t="s">
        <v>1285</v>
      </c>
      <c r="J2841" t="str">
        <f>_xlfn.XLOOKUP('Policy Details'!$I2841,'Customer Information'!$A$2:$A$5001,'Customer Information'!$E$2:$E$5001)</f>
        <v>56+</v>
      </c>
      <c r="K2841" t="str">
        <f>_xlfn.XLOOKUP('Policy Details'!$I2841,'Customer Information'!$A$2:$A$5001,'Customer Information'!$C$2:$C$5001)</f>
        <v>Female</v>
      </c>
      <c r="L2841">
        <f>YEAR('Policy Details'!$E2841)</f>
        <v>2020</v>
      </c>
    </row>
    <row r="2842" spans="1:12">
      <c r="A2842" t="s">
        <v>18340</v>
      </c>
      <c r="B2842" t="s">
        <v>20502</v>
      </c>
      <c r="C2842">
        <v>379691</v>
      </c>
      <c r="D2842">
        <v>1616.95</v>
      </c>
      <c r="E2842" s="30">
        <v>42865</v>
      </c>
      <c r="F2842" s="30">
        <v>43407</v>
      </c>
      <c r="G2842" t="s">
        <v>20506</v>
      </c>
      <c r="H2842" t="s">
        <v>20508</v>
      </c>
      <c r="I2842" t="s">
        <v>1316</v>
      </c>
      <c r="J2842" t="str">
        <f>_xlfn.XLOOKUP('Policy Details'!$I2842,'Customer Information'!$A$2:$A$5001,'Customer Information'!$E$2:$E$5001)</f>
        <v>46-55</v>
      </c>
      <c r="K2842" t="str">
        <f>_xlfn.XLOOKUP('Policy Details'!$I2842,'Customer Information'!$A$2:$A$5001,'Customer Information'!$C$2:$C$5001)</f>
        <v>Male</v>
      </c>
      <c r="L2842">
        <f>YEAR('Policy Details'!$E2842)</f>
        <v>2017</v>
      </c>
    </row>
    <row r="2843" spans="1:12">
      <c r="A2843" t="s">
        <v>18341</v>
      </c>
      <c r="B2843" t="s">
        <v>20501</v>
      </c>
      <c r="C2843">
        <v>19276</v>
      </c>
      <c r="D2843">
        <v>465.68</v>
      </c>
      <c r="E2843" s="30">
        <v>44851</v>
      </c>
      <c r="F2843" s="30">
        <v>47343</v>
      </c>
      <c r="G2843" t="s">
        <v>20504</v>
      </c>
      <c r="H2843" t="s">
        <v>20509</v>
      </c>
      <c r="I2843" t="s">
        <v>1055</v>
      </c>
      <c r="J2843" t="str">
        <f>_xlfn.XLOOKUP('Policy Details'!$I2843,'Customer Information'!$A$2:$A$5001,'Customer Information'!$E$2:$E$5001)</f>
        <v>26-35</v>
      </c>
      <c r="K2843" t="str">
        <f>_xlfn.XLOOKUP('Policy Details'!$I2843,'Customer Information'!$A$2:$A$5001,'Customer Information'!$C$2:$C$5001)</f>
        <v>Other</v>
      </c>
      <c r="L2843">
        <f>YEAR('Policy Details'!$E2843)</f>
        <v>2022</v>
      </c>
    </row>
    <row r="2844" spans="1:12">
      <c r="A2844" t="s">
        <v>18342</v>
      </c>
      <c r="B2844" t="s">
        <v>20501</v>
      </c>
      <c r="C2844">
        <v>496417</v>
      </c>
      <c r="D2844">
        <v>1686.7</v>
      </c>
      <c r="E2844" s="30">
        <v>44271</v>
      </c>
      <c r="F2844" s="30">
        <v>45583</v>
      </c>
      <c r="G2844" t="s">
        <v>20505</v>
      </c>
      <c r="H2844" t="s">
        <v>20508</v>
      </c>
      <c r="I2844" t="s">
        <v>1935</v>
      </c>
      <c r="J2844" t="str">
        <f>_xlfn.XLOOKUP('Policy Details'!$I2844,'Customer Information'!$A$2:$A$5001,'Customer Information'!$E$2:$E$5001)</f>
        <v>36-45</v>
      </c>
      <c r="K2844" t="str">
        <f>_xlfn.XLOOKUP('Policy Details'!$I2844,'Customer Information'!$A$2:$A$5001,'Customer Information'!$C$2:$C$5001)</f>
        <v>Female</v>
      </c>
      <c r="L2844">
        <f>YEAR('Policy Details'!$E2844)</f>
        <v>2021</v>
      </c>
    </row>
    <row r="2845" spans="1:12">
      <c r="A2845" t="s">
        <v>18343</v>
      </c>
      <c r="B2845" t="s">
        <v>20501</v>
      </c>
      <c r="C2845">
        <v>76423</v>
      </c>
      <c r="D2845">
        <v>1773.81</v>
      </c>
      <c r="E2845" s="30">
        <v>43057</v>
      </c>
      <c r="F2845" s="30">
        <v>46343</v>
      </c>
      <c r="G2845" t="s">
        <v>20505</v>
      </c>
      <c r="H2845" t="s">
        <v>20509</v>
      </c>
      <c r="I2845" t="s">
        <v>2037</v>
      </c>
      <c r="J2845" t="str">
        <f>_xlfn.XLOOKUP('Policy Details'!$I2845,'Customer Information'!$A$2:$A$5001,'Customer Information'!$E$2:$E$5001)</f>
        <v>36-45</v>
      </c>
      <c r="K2845" t="str">
        <f>_xlfn.XLOOKUP('Policy Details'!$I2845,'Customer Information'!$A$2:$A$5001,'Customer Information'!$C$2:$C$5001)</f>
        <v>Other</v>
      </c>
      <c r="L2845">
        <f>YEAR('Policy Details'!$E2845)</f>
        <v>2017</v>
      </c>
    </row>
    <row r="2846" spans="1:12">
      <c r="A2846" t="s">
        <v>18344</v>
      </c>
      <c r="B2846" t="s">
        <v>20501</v>
      </c>
      <c r="C2846">
        <v>141838</v>
      </c>
      <c r="D2846">
        <v>120.88</v>
      </c>
      <c r="E2846" s="30">
        <v>43681</v>
      </c>
      <c r="F2846" s="30">
        <v>45971</v>
      </c>
      <c r="G2846" t="s">
        <v>20505</v>
      </c>
      <c r="H2846" t="s">
        <v>20509</v>
      </c>
      <c r="I2846" t="s">
        <v>356</v>
      </c>
      <c r="J2846" t="str">
        <f>_xlfn.XLOOKUP('Policy Details'!$I2846,'Customer Information'!$A$2:$A$5001,'Customer Information'!$E$2:$E$5001)</f>
        <v>46-55</v>
      </c>
      <c r="K2846" t="str">
        <f>_xlfn.XLOOKUP('Policy Details'!$I2846,'Customer Information'!$A$2:$A$5001,'Customer Information'!$C$2:$C$5001)</f>
        <v>Male</v>
      </c>
      <c r="L2846">
        <f>YEAR('Policy Details'!$E2846)</f>
        <v>2019</v>
      </c>
    </row>
    <row r="2847" spans="1:12">
      <c r="A2847" t="s">
        <v>18345</v>
      </c>
      <c r="B2847" t="s">
        <v>20503</v>
      </c>
      <c r="C2847">
        <v>477917</v>
      </c>
      <c r="D2847">
        <v>876.37</v>
      </c>
      <c r="E2847" s="30">
        <v>44171</v>
      </c>
      <c r="F2847" s="30">
        <v>45908</v>
      </c>
      <c r="G2847" t="s">
        <v>20504</v>
      </c>
      <c r="H2847" t="s">
        <v>20509</v>
      </c>
      <c r="I2847" t="s">
        <v>1168</v>
      </c>
      <c r="J2847" t="str">
        <f>_xlfn.XLOOKUP('Policy Details'!$I2847,'Customer Information'!$A$2:$A$5001,'Customer Information'!$E$2:$E$5001)</f>
        <v>18-25</v>
      </c>
      <c r="K2847" t="str">
        <f>_xlfn.XLOOKUP('Policy Details'!$I2847,'Customer Information'!$A$2:$A$5001,'Customer Information'!$C$2:$C$5001)</f>
        <v>Other</v>
      </c>
      <c r="L2847">
        <f>YEAR('Policy Details'!$E2847)</f>
        <v>2020</v>
      </c>
    </row>
    <row r="2848" spans="1:12">
      <c r="A2848" t="s">
        <v>18346</v>
      </c>
      <c r="B2848" t="s">
        <v>20502</v>
      </c>
      <c r="C2848">
        <v>460823</v>
      </c>
      <c r="D2848">
        <v>1994.57</v>
      </c>
      <c r="E2848" s="30">
        <v>43316</v>
      </c>
      <c r="F2848" s="30">
        <v>44647</v>
      </c>
      <c r="G2848" t="s">
        <v>20504</v>
      </c>
      <c r="H2848" t="s">
        <v>20507</v>
      </c>
      <c r="I2848" t="s">
        <v>3104</v>
      </c>
      <c r="J2848" t="str">
        <f>_xlfn.XLOOKUP('Policy Details'!$I2848,'Customer Information'!$A$2:$A$5001,'Customer Information'!$E$2:$E$5001)</f>
        <v>46-55</v>
      </c>
      <c r="K2848" t="str">
        <f>_xlfn.XLOOKUP('Policy Details'!$I2848,'Customer Information'!$A$2:$A$5001,'Customer Information'!$C$2:$C$5001)</f>
        <v>Other</v>
      </c>
      <c r="L2848">
        <f>YEAR('Policy Details'!$E2848)</f>
        <v>2018</v>
      </c>
    </row>
    <row r="2849" spans="1:12">
      <c r="A2849" t="s">
        <v>18347</v>
      </c>
      <c r="B2849" t="s">
        <v>20502</v>
      </c>
      <c r="C2849">
        <v>409346</v>
      </c>
      <c r="D2849">
        <v>1988.3</v>
      </c>
      <c r="E2849" s="30">
        <v>44845</v>
      </c>
      <c r="F2849" s="30">
        <v>47368</v>
      </c>
      <c r="G2849" t="s">
        <v>20506</v>
      </c>
      <c r="H2849" t="s">
        <v>20507</v>
      </c>
      <c r="I2849" t="s">
        <v>3898</v>
      </c>
      <c r="J2849" t="str">
        <f>_xlfn.XLOOKUP('Policy Details'!$I2849,'Customer Information'!$A$2:$A$5001,'Customer Information'!$E$2:$E$5001)</f>
        <v>56+</v>
      </c>
      <c r="K2849" t="str">
        <f>_xlfn.XLOOKUP('Policy Details'!$I2849,'Customer Information'!$A$2:$A$5001,'Customer Information'!$C$2:$C$5001)</f>
        <v>Female</v>
      </c>
      <c r="L2849">
        <f>YEAR('Policy Details'!$E2849)</f>
        <v>2022</v>
      </c>
    </row>
    <row r="2850" spans="1:12">
      <c r="A2850" t="s">
        <v>18348</v>
      </c>
      <c r="B2850" t="s">
        <v>20500</v>
      </c>
      <c r="C2850">
        <v>364206</v>
      </c>
      <c r="D2850">
        <v>490.22</v>
      </c>
      <c r="E2850" s="30">
        <v>43871</v>
      </c>
      <c r="F2850" s="30">
        <v>44375</v>
      </c>
      <c r="G2850" t="s">
        <v>20504</v>
      </c>
      <c r="H2850" t="s">
        <v>20509</v>
      </c>
      <c r="I2850" t="s">
        <v>2744</v>
      </c>
      <c r="J2850" t="str">
        <f>_xlfn.XLOOKUP('Policy Details'!$I2850,'Customer Information'!$A$2:$A$5001,'Customer Information'!$E$2:$E$5001)</f>
        <v>18-25</v>
      </c>
      <c r="K2850" t="str">
        <f>_xlfn.XLOOKUP('Policy Details'!$I2850,'Customer Information'!$A$2:$A$5001,'Customer Information'!$C$2:$C$5001)</f>
        <v>Female</v>
      </c>
      <c r="L2850">
        <f>YEAR('Policy Details'!$E2850)</f>
        <v>2020</v>
      </c>
    </row>
    <row r="2851" spans="1:12">
      <c r="A2851" t="s">
        <v>18349</v>
      </c>
      <c r="B2851" t="s">
        <v>20501</v>
      </c>
      <c r="C2851">
        <v>443803</v>
      </c>
      <c r="D2851">
        <v>397.52</v>
      </c>
      <c r="E2851" s="30">
        <v>43617</v>
      </c>
      <c r="F2851" s="30">
        <v>44274</v>
      </c>
      <c r="G2851" t="s">
        <v>20504</v>
      </c>
      <c r="H2851" t="s">
        <v>20508</v>
      </c>
      <c r="I2851" t="s">
        <v>2436</v>
      </c>
      <c r="J2851" t="str">
        <f>_xlfn.XLOOKUP('Policy Details'!$I2851,'Customer Information'!$A$2:$A$5001,'Customer Information'!$E$2:$E$5001)</f>
        <v>46-55</v>
      </c>
      <c r="K2851" t="str">
        <f>_xlfn.XLOOKUP('Policy Details'!$I2851,'Customer Information'!$A$2:$A$5001,'Customer Information'!$C$2:$C$5001)</f>
        <v>Female</v>
      </c>
      <c r="L2851">
        <f>YEAR('Policy Details'!$E2851)</f>
        <v>2019</v>
      </c>
    </row>
    <row r="2852" spans="1:12">
      <c r="A2852" t="s">
        <v>18350</v>
      </c>
      <c r="B2852" t="s">
        <v>20502</v>
      </c>
      <c r="C2852">
        <v>418521</v>
      </c>
      <c r="D2852">
        <v>500.8</v>
      </c>
      <c r="E2852" s="30">
        <v>43529</v>
      </c>
      <c r="F2852" s="30">
        <v>44474</v>
      </c>
      <c r="G2852" t="s">
        <v>20504</v>
      </c>
      <c r="H2852" t="s">
        <v>20509</v>
      </c>
      <c r="I2852" t="s">
        <v>739</v>
      </c>
      <c r="J2852" t="str">
        <f>_xlfn.XLOOKUP('Policy Details'!$I2852,'Customer Information'!$A$2:$A$5001,'Customer Information'!$E$2:$E$5001)</f>
        <v>56+</v>
      </c>
      <c r="K2852" t="str">
        <f>_xlfn.XLOOKUP('Policy Details'!$I2852,'Customer Information'!$A$2:$A$5001,'Customer Information'!$C$2:$C$5001)</f>
        <v>Male</v>
      </c>
      <c r="L2852">
        <f>YEAR('Policy Details'!$E2852)</f>
        <v>2019</v>
      </c>
    </row>
    <row r="2853" spans="1:12">
      <c r="A2853" t="s">
        <v>18351</v>
      </c>
      <c r="B2853" t="s">
        <v>20500</v>
      </c>
      <c r="C2853">
        <v>324370</v>
      </c>
      <c r="D2853">
        <v>696</v>
      </c>
      <c r="E2853" s="30">
        <v>43657</v>
      </c>
      <c r="F2853" s="30">
        <v>45812</v>
      </c>
      <c r="G2853" t="s">
        <v>20506</v>
      </c>
      <c r="H2853" t="s">
        <v>20509</v>
      </c>
      <c r="I2853" t="s">
        <v>2270</v>
      </c>
      <c r="J2853" t="str">
        <f>_xlfn.XLOOKUP('Policy Details'!$I2853,'Customer Information'!$A$2:$A$5001,'Customer Information'!$E$2:$E$5001)</f>
        <v>26-35</v>
      </c>
      <c r="K2853" t="str">
        <f>_xlfn.XLOOKUP('Policy Details'!$I2853,'Customer Information'!$A$2:$A$5001,'Customer Information'!$C$2:$C$5001)</f>
        <v>Other</v>
      </c>
      <c r="L2853">
        <f>YEAR('Policy Details'!$E2853)</f>
        <v>2019</v>
      </c>
    </row>
    <row r="2854" spans="1:12">
      <c r="A2854" t="s">
        <v>18352</v>
      </c>
      <c r="B2854" t="s">
        <v>20502</v>
      </c>
      <c r="C2854">
        <v>38153</v>
      </c>
      <c r="D2854">
        <v>546.54999999999995</v>
      </c>
      <c r="E2854" s="30">
        <v>43319</v>
      </c>
      <c r="F2854" s="30">
        <v>46161</v>
      </c>
      <c r="G2854" t="s">
        <v>20505</v>
      </c>
      <c r="H2854" t="s">
        <v>20508</v>
      </c>
      <c r="I2854" t="s">
        <v>550</v>
      </c>
      <c r="J2854" t="str">
        <f>_xlfn.XLOOKUP('Policy Details'!$I2854,'Customer Information'!$A$2:$A$5001,'Customer Information'!$E$2:$E$5001)</f>
        <v>46-55</v>
      </c>
      <c r="K2854" t="str">
        <f>_xlfn.XLOOKUP('Policy Details'!$I2854,'Customer Information'!$A$2:$A$5001,'Customer Information'!$C$2:$C$5001)</f>
        <v>Female</v>
      </c>
      <c r="L2854">
        <f>YEAR('Policy Details'!$E2854)</f>
        <v>2018</v>
      </c>
    </row>
    <row r="2855" spans="1:12">
      <c r="A2855" t="s">
        <v>18353</v>
      </c>
      <c r="B2855" t="s">
        <v>20502</v>
      </c>
      <c r="C2855">
        <v>139829</v>
      </c>
      <c r="D2855">
        <v>560.09</v>
      </c>
      <c r="E2855" s="30">
        <v>45275</v>
      </c>
      <c r="F2855" s="30">
        <v>47880</v>
      </c>
      <c r="G2855" t="s">
        <v>20506</v>
      </c>
      <c r="H2855" t="s">
        <v>20507</v>
      </c>
      <c r="I2855" t="s">
        <v>3107</v>
      </c>
      <c r="J2855" t="str">
        <f>_xlfn.XLOOKUP('Policy Details'!$I2855,'Customer Information'!$A$2:$A$5001,'Customer Information'!$E$2:$E$5001)</f>
        <v>36-45</v>
      </c>
      <c r="K2855" t="str">
        <f>_xlfn.XLOOKUP('Policy Details'!$I2855,'Customer Information'!$A$2:$A$5001,'Customer Information'!$C$2:$C$5001)</f>
        <v>Male</v>
      </c>
      <c r="L2855">
        <f>YEAR('Policy Details'!$E2855)</f>
        <v>2023</v>
      </c>
    </row>
    <row r="2856" spans="1:12">
      <c r="A2856" t="s">
        <v>18354</v>
      </c>
      <c r="B2856" t="s">
        <v>20503</v>
      </c>
      <c r="C2856">
        <v>187130</v>
      </c>
      <c r="D2856">
        <v>675.87</v>
      </c>
      <c r="E2856" s="30">
        <v>42682</v>
      </c>
      <c r="F2856" s="30">
        <v>43893</v>
      </c>
      <c r="G2856" t="s">
        <v>20506</v>
      </c>
      <c r="H2856" t="s">
        <v>20509</v>
      </c>
      <c r="I2856" t="s">
        <v>4003</v>
      </c>
      <c r="J2856" t="str">
        <f>_xlfn.XLOOKUP('Policy Details'!$I2856,'Customer Information'!$A$2:$A$5001,'Customer Information'!$E$2:$E$5001)</f>
        <v>56+</v>
      </c>
      <c r="K2856" t="str">
        <f>_xlfn.XLOOKUP('Policy Details'!$I2856,'Customer Information'!$A$2:$A$5001,'Customer Information'!$C$2:$C$5001)</f>
        <v>Other</v>
      </c>
      <c r="L2856">
        <f>YEAR('Policy Details'!$E2856)</f>
        <v>2016</v>
      </c>
    </row>
    <row r="2857" spans="1:12">
      <c r="A2857" t="s">
        <v>18355</v>
      </c>
      <c r="B2857" t="s">
        <v>20503</v>
      </c>
      <c r="C2857">
        <v>304944</v>
      </c>
      <c r="D2857">
        <v>435.95</v>
      </c>
      <c r="E2857" s="30">
        <v>43198</v>
      </c>
      <c r="F2857" s="30">
        <v>44384</v>
      </c>
      <c r="G2857" t="s">
        <v>20505</v>
      </c>
      <c r="H2857" t="s">
        <v>20508</v>
      </c>
      <c r="I2857" t="s">
        <v>267</v>
      </c>
      <c r="J2857" t="str">
        <f>_xlfn.XLOOKUP('Policy Details'!$I2857,'Customer Information'!$A$2:$A$5001,'Customer Information'!$E$2:$E$5001)</f>
        <v>36-45</v>
      </c>
      <c r="K2857" t="str">
        <f>_xlfn.XLOOKUP('Policy Details'!$I2857,'Customer Information'!$A$2:$A$5001,'Customer Information'!$C$2:$C$5001)</f>
        <v>Other</v>
      </c>
      <c r="L2857">
        <f>YEAR('Policy Details'!$E2857)</f>
        <v>2018</v>
      </c>
    </row>
    <row r="2858" spans="1:12">
      <c r="A2858" t="s">
        <v>18356</v>
      </c>
      <c r="B2858" t="s">
        <v>20501</v>
      </c>
      <c r="C2858">
        <v>396888</v>
      </c>
      <c r="D2858">
        <v>1680.94</v>
      </c>
      <c r="E2858" s="30">
        <v>42968</v>
      </c>
      <c r="F2858" s="30">
        <v>46094</v>
      </c>
      <c r="G2858" t="s">
        <v>20504</v>
      </c>
      <c r="H2858" t="s">
        <v>20509</v>
      </c>
      <c r="I2858" t="s">
        <v>3986</v>
      </c>
      <c r="J2858" t="str">
        <f>_xlfn.XLOOKUP('Policy Details'!$I2858,'Customer Information'!$A$2:$A$5001,'Customer Information'!$E$2:$E$5001)</f>
        <v>56+</v>
      </c>
      <c r="K2858" t="str">
        <f>_xlfn.XLOOKUP('Policy Details'!$I2858,'Customer Information'!$A$2:$A$5001,'Customer Information'!$C$2:$C$5001)</f>
        <v>Female</v>
      </c>
      <c r="L2858">
        <f>YEAR('Policy Details'!$E2858)</f>
        <v>2017</v>
      </c>
    </row>
    <row r="2859" spans="1:12">
      <c r="A2859" t="s">
        <v>18357</v>
      </c>
      <c r="B2859" t="s">
        <v>20502</v>
      </c>
      <c r="C2859">
        <v>65291</v>
      </c>
      <c r="D2859">
        <v>817.15</v>
      </c>
      <c r="E2859" s="30">
        <v>44829</v>
      </c>
      <c r="F2859" s="30">
        <v>47292</v>
      </c>
      <c r="G2859" t="s">
        <v>20506</v>
      </c>
      <c r="H2859" t="s">
        <v>20507</v>
      </c>
      <c r="I2859" t="s">
        <v>1398</v>
      </c>
      <c r="J2859" t="str">
        <f>_xlfn.XLOOKUP('Policy Details'!$I2859,'Customer Information'!$A$2:$A$5001,'Customer Information'!$E$2:$E$5001)</f>
        <v>18-25</v>
      </c>
      <c r="K2859" t="str">
        <f>_xlfn.XLOOKUP('Policy Details'!$I2859,'Customer Information'!$A$2:$A$5001,'Customer Information'!$C$2:$C$5001)</f>
        <v>Other</v>
      </c>
      <c r="L2859">
        <f>YEAR('Policy Details'!$E2859)</f>
        <v>2022</v>
      </c>
    </row>
    <row r="2860" spans="1:12">
      <c r="A2860" t="s">
        <v>18358</v>
      </c>
      <c r="B2860" t="s">
        <v>20503</v>
      </c>
      <c r="C2860">
        <v>173376</v>
      </c>
      <c r="D2860">
        <v>1048</v>
      </c>
      <c r="E2860" s="30">
        <v>43037</v>
      </c>
      <c r="F2860" s="30">
        <v>45213</v>
      </c>
      <c r="G2860" t="s">
        <v>20504</v>
      </c>
      <c r="H2860" t="s">
        <v>20509</v>
      </c>
      <c r="I2860" t="s">
        <v>4838</v>
      </c>
      <c r="J2860" t="str">
        <f>_xlfn.XLOOKUP('Policy Details'!$I2860,'Customer Information'!$A$2:$A$5001,'Customer Information'!$E$2:$E$5001)</f>
        <v>46-55</v>
      </c>
      <c r="K2860" t="str">
        <f>_xlfn.XLOOKUP('Policy Details'!$I2860,'Customer Information'!$A$2:$A$5001,'Customer Information'!$C$2:$C$5001)</f>
        <v>Female</v>
      </c>
      <c r="L2860">
        <f>YEAR('Policy Details'!$E2860)</f>
        <v>2017</v>
      </c>
    </row>
    <row r="2861" spans="1:12">
      <c r="A2861" t="s">
        <v>18359</v>
      </c>
      <c r="B2861" t="s">
        <v>20503</v>
      </c>
      <c r="C2861">
        <v>18167</v>
      </c>
      <c r="D2861">
        <v>418.42</v>
      </c>
      <c r="E2861" s="30">
        <v>43176</v>
      </c>
      <c r="F2861" s="30">
        <v>45020</v>
      </c>
      <c r="G2861" t="s">
        <v>20506</v>
      </c>
      <c r="H2861" t="s">
        <v>20507</v>
      </c>
      <c r="I2861" t="s">
        <v>4848</v>
      </c>
      <c r="J2861" t="str">
        <f>_xlfn.XLOOKUP('Policy Details'!$I2861,'Customer Information'!$A$2:$A$5001,'Customer Information'!$E$2:$E$5001)</f>
        <v>56+</v>
      </c>
      <c r="K2861" t="str">
        <f>_xlfn.XLOOKUP('Policy Details'!$I2861,'Customer Information'!$A$2:$A$5001,'Customer Information'!$C$2:$C$5001)</f>
        <v>Other</v>
      </c>
      <c r="L2861">
        <f>YEAR('Policy Details'!$E2861)</f>
        <v>2018</v>
      </c>
    </row>
    <row r="2862" spans="1:12">
      <c r="A2862" t="s">
        <v>18360</v>
      </c>
      <c r="B2862" t="s">
        <v>20502</v>
      </c>
      <c r="C2862">
        <v>368147</v>
      </c>
      <c r="D2862">
        <v>1995.4</v>
      </c>
      <c r="E2862" s="30">
        <v>42982</v>
      </c>
      <c r="F2862" s="30">
        <v>44509</v>
      </c>
      <c r="G2862" t="s">
        <v>20504</v>
      </c>
      <c r="H2862" t="s">
        <v>20507</v>
      </c>
      <c r="I2862" t="s">
        <v>4426</v>
      </c>
      <c r="J2862" t="str">
        <f>_xlfn.XLOOKUP('Policy Details'!$I2862,'Customer Information'!$A$2:$A$5001,'Customer Information'!$E$2:$E$5001)</f>
        <v>26-35</v>
      </c>
      <c r="K2862" t="str">
        <f>_xlfn.XLOOKUP('Policy Details'!$I2862,'Customer Information'!$A$2:$A$5001,'Customer Information'!$C$2:$C$5001)</f>
        <v>Other</v>
      </c>
      <c r="L2862">
        <f>YEAR('Policy Details'!$E2862)</f>
        <v>2017</v>
      </c>
    </row>
    <row r="2863" spans="1:12">
      <c r="A2863" t="s">
        <v>18361</v>
      </c>
      <c r="B2863" t="s">
        <v>20502</v>
      </c>
      <c r="C2863">
        <v>15540</v>
      </c>
      <c r="D2863">
        <v>1467.13</v>
      </c>
      <c r="E2863" s="30">
        <v>42324</v>
      </c>
      <c r="F2863" s="30">
        <v>43732</v>
      </c>
      <c r="G2863" t="s">
        <v>20506</v>
      </c>
      <c r="H2863" t="s">
        <v>20507</v>
      </c>
      <c r="I2863" t="s">
        <v>1365</v>
      </c>
      <c r="J2863" t="str">
        <f>_xlfn.XLOOKUP('Policy Details'!$I2863,'Customer Information'!$A$2:$A$5001,'Customer Information'!$E$2:$E$5001)</f>
        <v>36-45</v>
      </c>
      <c r="K2863" t="str">
        <f>_xlfn.XLOOKUP('Policy Details'!$I2863,'Customer Information'!$A$2:$A$5001,'Customer Information'!$C$2:$C$5001)</f>
        <v>Other</v>
      </c>
      <c r="L2863">
        <f>YEAR('Policy Details'!$E2863)</f>
        <v>2015</v>
      </c>
    </row>
    <row r="2864" spans="1:12">
      <c r="A2864" t="s">
        <v>18362</v>
      </c>
      <c r="B2864" t="s">
        <v>20501</v>
      </c>
      <c r="C2864">
        <v>63153</v>
      </c>
      <c r="D2864">
        <v>440.64</v>
      </c>
      <c r="E2864" s="30">
        <v>43493</v>
      </c>
      <c r="F2864" s="30">
        <v>45407</v>
      </c>
      <c r="G2864" t="s">
        <v>20504</v>
      </c>
      <c r="H2864" t="s">
        <v>20507</v>
      </c>
      <c r="I2864" t="s">
        <v>4780</v>
      </c>
      <c r="J2864" t="str">
        <f>_xlfn.XLOOKUP('Policy Details'!$I2864,'Customer Information'!$A$2:$A$5001,'Customer Information'!$E$2:$E$5001)</f>
        <v>36-45</v>
      </c>
      <c r="K2864" t="str">
        <f>_xlfn.XLOOKUP('Policy Details'!$I2864,'Customer Information'!$A$2:$A$5001,'Customer Information'!$C$2:$C$5001)</f>
        <v>Other</v>
      </c>
      <c r="L2864">
        <f>YEAR('Policy Details'!$E2864)</f>
        <v>2019</v>
      </c>
    </row>
    <row r="2865" spans="1:12">
      <c r="A2865" t="s">
        <v>18363</v>
      </c>
      <c r="B2865" t="s">
        <v>20500</v>
      </c>
      <c r="C2865">
        <v>381653</v>
      </c>
      <c r="D2865">
        <v>1614.97</v>
      </c>
      <c r="E2865" s="30">
        <v>44898</v>
      </c>
      <c r="F2865" s="30">
        <v>45635</v>
      </c>
      <c r="G2865" t="s">
        <v>20506</v>
      </c>
      <c r="H2865" t="s">
        <v>20509</v>
      </c>
      <c r="I2865" t="s">
        <v>200</v>
      </c>
      <c r="J2865" t="str">
        <f>_xlfn.XLOOKUP('Policy Details'!$I2865,'Customer Information'!$A$2:$A$5001,'Customer Information'!$E$2:$E$5001)</f>
        <v>56+</v>
      </c>
      <c r="K2865" t="str">
        <f>_xlfn.XLOOKUP('Policy Details'!$I2865,'Customer Information'!$A$2:$A$5001,'Customer Information'!$C$2:$C$5001)</f>
        <v>Female</v>
      </c>
      <c r="L2865">
        <f>YEAR('Policy Details'!$E2865)</f>
        <v>2022</v>
      </c>
    </row>
    <row r="2866" spans="1:12">
      <c r="A2866" t="s">
        <v>18364</v>
      </c>
      <c r="B2866" t="s">
        <v>20500</v>
      </c>
      <c r="C2866">
        <v>401656</v>
      </c>
      <c r="D2866">
        <v>136.96</v>
      </c>
      <c r="E2866" s="30">
        <v>44899</v>
      </c>
      <c r="F2866" s="30">
        <v>48538</v>
      </c>
      <c r="G2866" t="s">
        <v>20504</v>
      </c>
      <c r="H2866" t="s">
        <v>20509</v>
      </c>
      <c r="I2866" t="s">
        <v>2293</v>
      </c>
      <c r="J2866" t="str">
        <f>_xlfn.XLOOKUP('Policy Details'!$I2866,'Customer Information'!$A$2:$A$5001,'Customer Information'!$E$2:$E$5001)</f>
        <v>26-35</v>
      </c>
      <c r="K2866" t="str">
        <f>_xlfn.XLOOKUP('Policy Details'!$I2866,'Customer Information'!$A$2:$A$5001,'Customer Information'!$C$2:$C$5001)</f>
        <v>Female</v>
      </c>
      <c r="L2866">
        <f>YEAR('Policy Details'!$E2866)</f>
        <v>2022</v>
      </c>
    </row>
    <row r="2867" spans="1:12">
      <c r="A2867" t="s">
        <v>18365</v>
      </c>
      <c r="B2867" t="s">
        <v>20501</v>
      </c>
      <c r="C2867">
        <v>383672</v>
      </c>
      <c r="D2867">
        <v>910.89</v>
      </c>
      <c r="E2867" s="30">
        <v>45253</v>
      </c>
      <c r="F2867" s="30">
        <v>46806</v>
      </c>
      <c r="G2867" t="s">
        <v>20506</v>
      </c>
      <c r="H2867" t="s">
        <v>20508</v>
      </c>
      <c r="I2867" t="s">
        <v>269</v>
      </c>
      <c r="J2867" t="str">
        <f>_xlfn.XLOOKUP('Policy Details'!$I2867,'Customer Information'!$A$2:$A$5001,'Customer Information'!$E$2:$E$5001)</f>
        <v>26-35</v>
      </c>
      <c r="K2867" t="str">
        <f>_xlfn.XLOOKUP('Policy Details'!$I2867,'Customer Information'!$A$2:$A$5001,'Customer Information'!$C$2:$C$5001)</f>
        <v>Other</v>
      </c>
      <c r="L2867">
        <f>YEAR('Policy Details'!$E2867)</f>
        <v>2023</v>
      </c>
    </row>
    <row r="2868" spans="1:12">
      <c r="A2868" t="s">
        <v>18366</v>
      </c>
      <c r="B2868" t="s">
        <v>20501</v>
      </c>
      <c r="C2868">
        <v>318107</v>
      </c>
      <c r="D2868">
        <v>1117.56</v>
      </c>
      <c r="E2868" s="30">
        <v>44969</v>
      </c>
      <c r="F2868" s="30">
        <v>48090</v>
      </c>
      <c r="G2868" t="s">
        <v>20504</v>
      </c>
      <c r="H2868" t="s">
        <v>20508</v>
      </c>
      <c r="I2868" t="s">
        <v>498</v>
      </c>
      <c r="J2868" t="str">
        <f>_xlfn.XLOOKUP('Policy Details'!$I2868,'Customer Information'!$A$2:$A$5001,'Customer Information'!$E$2:$E$5001)</f>
        <v>26-35</v>
      </c>
      <c r="K2868" t="str">
        <f>_xlfn.XLOOKUP('Policy Details'!$I2868,'Customer Information'!$A$2:$A$5001,'Customer Information'!$C$2:$C$5001)</f>
        <v>Male</v>
      </c>
      <c r="L2868">
        <f>YEAR('Policy Details'!$E2868)</f>
        <v>2023</v>
      </c>
    </row>
    <row r="2869" spans="1:12">
      <c r="A2869" t="s">
        <v>18367</v>
      </c>
      <c r="B2869" t="s">
        <v>20502</v>
      </c>
      <c r="C2869">
        <v>139819</v>
      </c>
      <c r="D2869">
        <v>1061.8699999999999</v>
      </c>
      <c r="E2869" s="30">
        <v>44936</v>
      </c>
      <c r="F2869" s="30">
        <v>46790</v>
      </c>
      <c r="G2869" t="s">
        <v>20504</v>
      </c>
      <c r="H2869" t="s">
        <v>20507</v>
      </c>
      <c r="I2869" t="s">
        <v>3116</v>
      </c>
      <c r="J2869" t="str">
        <f>_xlfn.XLOOKUP('Policy Details'!$I2869,'Customer Information'!$A$2:$A$5001,'Customer Information'!$E$2:$E$5001)</f>
        <v>26-35</v>
      </c>
      <c r="K2869" t="str">
        <f>_xlfn.XLOOKUP('Policy Details'!$I2869,'Customer Information'!$A$2:$A$5001,'Customer Information'!$C$2:$C$5001)</f>
        <v>Male</v>
      </c>
      <c r="L2869">
        <f>YEAR('Policy Details'!$E2869)</f>
        <v>2023</v>
      </c>
    </row>
    <row r="2870" spans="1:12">
      <c r="A2870" t="s">
        <v>18368</v>
      </c>
      <c r="B2870" t="s">
        <v>20501</v>
      </c>
      <c r="C2870">
        <v>322598</v>
      </c>
      <c r="D2870">
        <v>983.32</v>
      </c>
      <c r="E2870" s="30">
        <v>42357</v>
      </c>
      <c r="F2870" s="30">
        <v>42861</v>
      </c>
      <c r="G2870" t="s">
        <v>20504</v>
      </c>
      <c r="H2870" t="s">
        <v>20509</v>
      </c>
      <c r="I2870" t="s">
        <v>4809</v>
      </c>
      <c r="J2870" t="str">
        <f>_xlfn.XLOOKUP('Policy Details'!$I2870,'Customer Information'!$A$2:$A$5001,'Customer Information'!$E$2:$E$5001)</f>
        <v>56+</v>
      </c>
      <c r="K2870" t="str">
        <f>_xlfn.XLOOKUP('Policy Details'!$I2870,'Customer Information'!$A$2:$A$5001,'Customer Information'!$C$2:$C$5001)</f>
        <v>Female</v>
      </c>
      <c r="L2870">
        <f>YEAR('Policy Details'!$E2870)</f>
        <v>2015</v>
      </c>
    </row>
    <row r="2871" spans="1:12">
      <c r="A2871" t="s">
        <v>18369</v>
      </c>
      <c r="B2871" t="s">
        <v>20502</v>
      </c>
      <c r="C2871">
        <v>424490</v>
      </c>
      <c r="D2871">
        <v>838.32</v>
      </c>
      <c r="E2871" s="30">
        <v>42490</v>
      </c>
      <c r="F2871" s="30">
        <v>43579</v>
      </c>
      <c r="G2871" t="s">
        <v>20505</v>
      </c>
      <c r="H2871" t="s">
        <v>20509</v>
      </c>
      <c r="I2871" t="s">
        <v>3117</v>
      </c>
      <c r="J2871" t="str">
        <f>_xlfn.XLOOKUP('Policy Details'!$I2871,'Customer Information'!$A$2:$A$5001,'Customer Information'!$E$2:$E$5001)</f>
        <v>18-25</v>
      </c>
      <c r="K2871" t="str">
        <f>_xlfn.XLOOKUP('Policy Details'!$I2871,'Customer Information'!$A$2:$A$5001,'Customer Information'!$C$2:$C$5001)</f>
        <v>Male</v>
      </c>
      <c r="L2871">
        <f>YEAR('Policy Details'!$E2871)</f>
        <v>2016</v>
      </c>
    </row>
    <row r="2872" spans="1:12">
      <c r="A2872" t="s">
        <v>18370</v>
      </c>
      <c r="B2872" t="s">
        <v>20503</v>
      </c>
      <c r="C2872">
        <v>94851</v>
      </c>
      <c r="D2872">
        <v>136.81</v>
      </c>
      <c r="E2872" s="30">
        <v>43146</v>
      </c>
      <c r="F2872" s="30">
        <v>45283</v>
      </c>
      <c r="G2872" t="s">
        <v>20504</v>
      </c>
      <c r="H2872" t="s">
        <v>20507</v>
      </c>
      <c r="I2872" t="s">
        <v>4057</v>
      </c>
      <c r="J2872" t="str">
        <f>_xlfn.XLOOKUP('Policy Details'!$I2872,'Customer Information'!$A$2:$A$5001,'Customer Information'!$E$2:$E$5001)</f>
        <v>46-55</v>
      </c>
      <c r="K2872" t="str">
        <f>_xlfn.XLOOKUP('Policy Details'!$I2872,'Customer Information'!$A$2:$A$5001,'Customer Information'!$C$2:$C$5001)</f>
        <v>Female</v>
      </c>
      <c r="L2872">
        <f>YEAR('Policy Details'!$E2872)</f>
        <v>2018</v>
      </c>
    </row>
    <row r="2873" spans="1:12">
      <c r="A2873" t="s">
        <v>18371</v>
      </c>
      <c r="B2873" t="s">
        <v>20500</v>
      </c>
      <c r="C2873">
        <v>255584</v>
      </c>
      <c r="D2873">
        <v>205.43</v>
      </c>
      <c r="E2873" s="30">
        <v>43419</v>
      </c>
      <c r="F2873" s="30">
        <v>45226</v>
      </c>
      <c r="G2873" t="s">
        <v>20504</v>
      </c>
      <c r="H2873" t="s">
        <v>20507</v>
      </c>
      <c r="I2873" t="s">
        <v>4887</v>
      </c>
      <c r="J2873" t="str">
        <f>_xlfn.XLOOKUP('Policy Details'!$I2873,'Customer Information'!$A$2:$A$5001,'Customer Information'!$E$2:$E$5001)</f>
        <v>36-45</v>
      </c>
      <c r="K2873" t="str">
        <f>_xlfn.XLOOKUP('Policy Details'!$I2873,'Customer Information'!$A$2:$A$5001,'Customer Information'!$C$2:$C$5001)</f>
        <v>Other</v>
      </c>
      <c r="L2873">
        <f>YEAR('Policy Details'!$E2873)</f>
        <v>2018</v>
      </c>
    </row>
    <row r="2874" spans="1:12">
      <c r="A2874" t="s">
        <v>18372</v>
      </c>
      <c r="B2874" t="s">
        <v>20503</v>
      </c>
      <c r="C2874">
        <v>21818</v>
      </c>
      <c r="D2874">
        <v>1382.48</v>
      </c>
      <c r="E2874" s="30">
        <v>44018</v>
      </c>
      <c r="F2874" s="30">
        <v>46318</v>
      </c>
      <c r="G2874" t="s">
        <v>20506</v>
      </c>
      <c r="H2874" t="s">
        <v>20509</v>
      </c>
      <c r="I2874" t="s">
        <v>4891</v>
      </c>
      <c r="J2874" t="str">
        <f>_xlfn.XLOOKUP('Policy Details'!$I2874,'Customer Information'!$A$2:$A$5001,'Customer Information'!$E$2:$E$5001)</f>
        <v>36-45</v>
      </c>
      <c r="K2874" t="str">
        <f>_xlfn.XLOOKUP('Policy Details'!$I2874,'Customer Information'!$A$2:$A$5001,'Customer Information'!$C$2:$C$5001)</f>
        <v>Male</v>
      </c>
      <c r="L2874">
        <f>YEAR('Policy Details'!$E2874)</f>
        <v>2020</v>
      </c>
    </row>
    <row r="2875" spans="1:12">
      <c r="A2875" t="s">
        <v>18373</v>
      </c>
      <c r="B2875" t="s">
        <v>20503</v>
      </c>
      <c r="C2875">
        <v>187796</v>
      </c>
      <c r="D2875">
        <v>828</v>
      </c>
      <c r="E2875" s="30">
        <v>42790</v>
      </c>
      <c r="F2875" s="30">
        <v>45720</v>
      </c>
      <c r="G2875" t="s">
        <v>20506</v>
      </c>
      <c r="H2875" t="s">
        <v>20509</v>
      </c>
      <c r="I2875" t="s">
        <v>258</v>
      </c>
      <c r="J2875" t="str">
        <f>_xlfn.XLOOKUP('Policy Details'!$I2875,'Customer Information'!$A$2:$A$5001,'Customer Information'!$E$2:$E$5001)</f>
        <v>26-35</v>
      </c>
      <c r="K2875" t="str">
        <f>_xlfn.XLOOKUP('Policy Details'!$I2875,'Customer Information'!$A$2:$A$5001,'Customer Information'!$C$2:$C$5001)</f>
        <v>Other</v>
      </c>
      <c r="L2875">
        <f>YEAR('Policy Details'!$E2875)</f>
        <v>2017</v>
      </c>
    </row>
    <row r="2876" spans="1:12">
      <c r="A2876" t="s">
        <v>18374</v>
      </c>
      <c r="B2876" t="s">
        <v>20500</v>
      </c>
      <c r="C2876">
        <v>20240</v>
      </c>
      <c r="D2876">
        <v>1158.67</v>
      </c>
      <c r="E2876" s="30">
        <v>42653</v>
      </c>
      <c r="F2876" s="30">
        <v>44726</v>
      </c>
      <c r="G2876" t="s">
        <v>20506</v>
      </c>
      <c r="H2876" t="s">
        <v>20509</v>
      </c>
      <c r="I2876" t="s">
        <v>2322</v>
      </c>
      <c r="J2876" t="str">
        <f>_xlfn.XLOOKUP('Policy Details'!$I2876,'Customer Information'!$A$2:$A$5001,'Customer Information'!$E$2:$E$5001)</f>
        <v>18-25</v>
      </c>
      <c r="K2876" t="str">
        <f>_xlfn.XLOOKUP('Policy Details'!$I2876,'Customer Information'!$A$2:$A$5001,'Customer Information'!$C$2:$C$5001)</f>
        <v>Other</v>
      </c>
      <c r="L2876">
        <f>YEAR('Policy Details'!$E2876)</f>
        <v>2016</v>
      </c>
    </row>
    <row r="2877" spans="1:12">
      <c r="A2877" t="s">
        <v>18375</v>
      </c>
      <c r="B2877" t="s">
        <v>20500</v>
      </c>
      <c r="C2877">
        <v>89044</v>
      </c>
      <c r="D2877">
        <v>1692.95</v>
      </c>
      <c r="E2877" s="30">
        <v>44561</v>
      </c>
      <c r="F2877" s="30">
        <v>46733</v>
      </c>
      <c r="G2877" t="s">
        <v>20504</v>
      </c>
      <c r="H2877" t="s">
        <v>20508</v>
      </c>
      <c r="I2877" t="s">
        <v>943</v>
      </c>
      <c r="J2877" t="str">
        <f>_xlfn.XLOOKUP('Policy Details'!$I2877,'Customer Information'!$A$2:$A$5001,'Customer Information'!$E$2:$E$5001)</f>
        <v>56+</v>
      </c>
      <c r="K2877" t="str">
        <f>_xlfn.XLOOKUP('Policy Details'!$I2877,'Customer Information'!$A$2:$A$5001,'Customer Information'!$C$2:$C$5001)</f>
        <v>Female</v>
      </c>
      <c r="L2877">
        <f>YEAR('Policy Details'!$E2877)</f>
        <v>2021</v>
      </c>
    </row>
    <row r="2878" spans="1:12">
      <c r="A2878" t="s">
        <v>18376</v>
      </c>
      <c r="B2878" t="s">
        <v>20500</v>
      </c>
      <c r="C2878">
        <v>481624</v>
      </c>
      <c r="D2878">
        <v>1472.99</v>
      </c>
      <c r="E2878" s="30">
        <v>42004</v>
      </c>
      <c r="F2878" s="30">
        <v>42510</v>
      </c>
      <c r="G2878" t="s">
        <v>20505</v>
      </c>
      <c r="H2878" t="s">
        <v>20509</v>
      </c>
      <c r="I2878" t="s">
        <v>4372</v>
      </c>
      <c r="J2878" t="str">
        <f>_xlfn.XLOOKUP('Policy Details'!$I2878,'Customer Information'!$A$2:$A$5001,'Customer Information'!$E$2:$E$5001)</f>
        <v>56+</v>
      </c>
      <c r="K2878" t="str">
        <f>_xlfn.XLOOKUP('Policy Details'!$I2878,'Customer Information'!$A$2:$A$5001,'Customer Information'!$C$2:$C$5001)</f>
        <v>Female</v>
      </c>
      <c r="L2878">
        <f>YEAR('Policy Details'!$E2878)</f>
        <v>2014</v>
      </c>
    </row>
    <row r="2879" spans="1:12">
      <c r="A2879" t="s">
        <v>18377</v>
      </c>
      <c r="B2879" t="s">
        <v>20503</v>
      </c>
      <c r="C2879">
        <v>365061</v>
      </c>
      <c r="D2879">
        <v>1000.36</v>
      </c>
      <c r="E2879" s="30">
        <v>43172</v>
      </c>
      <c r="F2879" s="30">
        <v>46197</v>
      </c>
      <c r="G2879" t="s">
        <v>20504</v>
      </c>
      <c r="H2879" t="s">
        <v>20507</v>
      </c>
      <c r="I2879" t="s">
        <v>705</v>
      </c>
      <c r="J2879" t="str">
        <f>_xlfn.XLOOKUP('Policy Details'!$I2879,'Customer Information'!$A$2:$A$5001,'Customer Information'!$E$2:$E$5001)</f>
        <v>26-35</v>
      </c>
      <c r="K2879" t="str">
        <f>_xlfn.XLOOKUP('Policy Details'!$I2879,'Customer Information'!$A$2:$A$5001,'Customer Information'!$C$2:$C$5001)</f>
        <v>Male</v>
      </c>
      <c r="L2879">
        <f>YEAR('Policy Details'!$E2879)</f>
        <v>2018</v>
      </c>
    </row>
    <row r="2880" spans="1:12">
      <c r="A2880" t="s">
        <v>18378</v>
      </c>
      <c r="B2880" t="s">
        <v>20500</v>
      </c>
      <c r="C2880">
        <v>195574</v>
      </c>
      <c r="D2880">
        <v>1096.6199999999999</v>
      </c>
      <c r="E2880" s="30">
        <v>43601</v>
      </c>
      <c r="F2880" s="30">
        <v>44958</v>
      </c>
      <c r="G2880" t="s">
        <v>20505</v>
      </c>
      <c r="H2880" t="s">
        <v>20509</v>
      </c>
      <c r="I2880" t="s">
        <v>4378</v>
      </c>
      <c r="J2880" t="str">
        <f>_xlfn.XLOOKUP('Policy Details'!$I2880,'Customer Information'!$A$2:$A$5001,'Customer Information'!$E$2:$E$5001)</f>
        <v>18-25</v>
      </c>
      <c r="K2880" t="str">
        <f>_xlfn.XLOOKUP('Policy Details'!$I2880,'Customer Information'!$A$2:$A$5001,'Customer Information'!$C$2:$C$5001)</f>
        <v>Male</v>
      </c>
      <c r="L2880">
        <f>YEAR('Policy Details'!$E2880)</f>
        <v>2019</v>
      </c>
    </row>
    <row r="2881" spans="1:12">
      <c r="A2881" t="s">
        <v>18379</v>
      </c>
      <c r="B2881" t="s">
        <v>20503</v>
      </c>
      <c r="C2881">
        <v>486923</v>
      </c>
      <c r="D2881">
        <v>813.71</v>
      </c>
      <c r="E2881" s="30">
        <v>43086</v>
      </c>
      <c r="F2881" s="30">
        <v>45413</v>
      </c>
      <c r="G2881" t="s">
        <v>20504</v>
      </c>
      <c r="H2881" t="s">
        <v>20507</v>
      </c>
      <c r="I2881" t="s">
        <v>763</v>
      </c>
      <c r="J2881" t="str">
        <f>_xlfn.XLOOKUP('Policy Details'!$I2881,'Customer Information'!$A$2:$A$5001,'Customer Information'!$E$2:$E$5001)</f>
        <v>56+</v>
      </c>
      <c r="K2881" t="str">
        <f>_xlfn.XLOOKUP('Policy Details'!$I2881,'Customer Information'!$A$2:$A$5001,'Customer Information'!$C$2:$C$5001)</f>
        <v>Other</v>
      </c>
      <c r="L2881">
        <f>YEAR('Policy Details'!$E2881)</f>
        <v>2017</v>
      </c>
    </row>
    <row r="2882" spans="1:12">
      <c r="A2882" t="s">
        <v>18380</v>
      </c>
      <c r="B2882" t="s">
        <v>20500</v>
      </c>
      <c r="C2882">
        <v>271188</v>
      </c>
      <c r="D2882">
        <v>686.13</v>
      </c>
      <c r="E2882" s="30">
        <v>43657</v>
      </c>
      <c r="F2882" s="30">
        <v>46714</v>
      </c>
      <c r="G2882" t="s">
        <v>20506</v>
      </c>
      <c r="H2882" t="s">
        <v>20509</v>
      </c>
      <c r="I2882" t="s">
        <v>4367</v>
      </c>
      <c r="J2882" t="str">
        <f>_xlfn.XLOOKUP('Policy Details'!$I2882,'Customer Information'!$A$2:$A$5001,'Customer Information'!$E$2:$E$5001)</f>
        <v>18-25</v>
      </c>
      <c r="K2882" t="str">
        <f>_xlfn.XLOOKUP('Policy Details'!$I2882,'Customer Information'!$A$2:$A$5001,'Customer Information'!$C$2:$C$5001)</f>
        <v>Female</v>
      </c>
      <c r="L2882">
        <f>YEAR('Policy Details'!$E2882)</f>
        <v>2019</v>
      </c>
    </row>
    <row r="2883" spans="1:12">
      <c r="A2883" t="s">
        <v>18381</v>
      </c>
      <c r="B2883" t="s">
        <v>20503</v>
      </c>
      <c r="C2883">
        <v>289716</v>
      </c>
      <c r="D2883">
        <v>444.32</v>
      </c>
      <c r="E2883" s="30">
        <v>44957</v>
      </c>
      <c r="F2883" s="30">
        <v>48321</v>
      </c>
      <c r="G2883" t="s">
        <v>20505</v>
      </c>
      <c r="H2883" t="s">
        <v>20509</v>
      </c>
      <c r="I2883" t="s">
        <v>3596</v>
      </c>
      <c r="J2883" t="str">
        <f>_xlfn.XLOOKUP('Policy Details'!$I2883,'Customer Information'!$A$2:$A$5001,'Customer Information'!$E$2:$E$5001)</f>
        <v>46-55</v>
      </c>
      <c r="K2883" t="str">
        <f>_xlfn.XLOOKUP('Policy Details'!$I2883,'Customer Information'!$A$2:$A$5001,'Customer Information'!$C$2:$C$5001)</f>
        <v>Male</v>
      </c>
      <c r="L2883">
        <f>YEAR('Policy Details'!$E2883)</f>
        <v>2023</v>
      </c>
    </row>
    <row r="2884" spans="1:12">
      <c r="A2884" t="s">
        <v>18382</v>
      </c>
      <c r="B2884" t="s">
        <v>20502</v>
      </c>
      <c r="C2884">
        <v>376740</v>
      </c>
      <c r="D2884">
        <v>1881.04</v>
      </c>
      <c r="E2884" s="30">
        <v>43447</v>
      </c>
      <c r="F2884" s="30">
        <v>44895</v>
      </c>
      <c r="G2884" t="s">
        <v>20506</v>
      </c>
      <c r="H2884" t="s">
        <v>20508</v>
      </c>
      <c r="I2884" t="s">
        <v>619</v>
      </c>
      <c r="J2884" t="str">
        <f>_xlfn.XLOOKUP('Policy Details'!$I2884,'Customer Information'!$A$2:$A$5001,'Customer Information'!$E$2:$E$5001)</f>
        <v>46-55</v>
      </c>
      <c r="K2884" t="str">
        <f>_xlfn.XLOOKUP('Policy Details'!$I2884,'Customer Information'!$A$2:$A$5001,'Customer Information'!$C$2:$C$5001)</f>
        <v>Male</v>
      </c>
      <c r="L2884">
        <f>YEAR('Policy Details'!$E2884)</f>
        <v>2018</v>
      </c>
    </row>
    <row r="2885" spans="1:12">
      <c r="A2885" t="s">
        <v>18383</v>
      </c>
      <c r="B2885" t="s">
        <v>20501</v>
      </c>
      <c r="C2885">
        <v>23379</v>
      </c>
      <c r="D2885">
        <v>890.82</v>
      </c>
      <c r="E2885" s="30">
        <v>43961</v>
      </c>
      <c r="F2885" s="30">
        <v>45912</v>
      </c>
      <c r="G2885" t="s">
        <v>20504</v>
      </c>
      <c r="H2885" t="s">
        <v>20507</v>
      </c>
      <c r="I2885" t="s">
        <v>450</v>
      </c>
      <c r="J2885" t="str">
        <f>_xlfn.XLOOKUP('Policy Details'!$I2885,'Customer Information'!$A$2:$A$5001,'Customer Information'!$E$2:$E$5001)</f>
        <v>56+</v>
      </c>
      <c r="K2885" t="str">
        <f>_xlfn.XLOOKUP('Policy Details'!$I2885,'Customer Information'!$A$2:$A$5001,'Customer Information'!$C$2:$C$5001)</f>
        <v>Male</v>
      </c>
      <c r="L2885">
        <f>YEAR('Policy Details'!$E2885)</f>
        <v>2020</v>
      </c>
    </row>
    <row r="2886" spans="1:12">
      <c r="A2886" t="s">
        <v>18384</v>
      </c>
      <c r="B2886" t="s">
        <v>20502</v>
      </c>
      <c r="C2886">
        <v>355737</v>
      </c>
      <c r="D2886">
        <v>1562.56</v>
      </c>
      <c r="E2886" s="30">
        <v>44997</v>
      </c>
      <c r="F2886" s="30">
        <v>47842</v>
      </c>
      <c r="G2886" t="s">
        <v>20506</v>
      </c>
      <c r="H2886" t="s">
        <v>20507</v>
      </c>
      <c r="I2886" t="s">
        <v>3276</v>
      </c>
      <c r="J2886" t="str">
        <f>_xlfn.XLOOKUP('Policy Details'!$I2886,'Customer Information'!$A$2:$A$5001,'Customer Information'!$E$2:$E$5001)</f>
        <v>36-45</v>
      </c>
      <c r="K2886" t="str">
        <f>_xlfn.XLOOKUP('Policy Details'!$I2886,'Customer Information'!$A$2:$A$5001,'Customer Information'!$C$2:$C$5001)</f>
        <v>Male</v>
      </c>
      <c r="L2886">
        <f>YEAR('Policy Details'!$E2886)</f>
        <v>2023</v>
      </c>
    </row>
    <row r="2887" spans="1:12">
      <c r="A2887" t="s">
        <v>18385</v>
      </c>
      <c r="B2887" t="s">
        <v>20501</v>
      </c>
      <c r="C2887">
        <v>152382</v>
      </c>
      <c r="D2887">
        <v>1471.71</v>
      </c>
      <c r="E2887" s="30">
        <v>42698</v>
      </c>
      <c r="F2887" s="30">
        <v>43987</v>
      </c>
      <c r="G2887" t="s">
        <v>20506</v>
      </c>
      <c r="H2887" t="s">
        <v>20507</v>
      </c>
      <c r="I2887" t="s">
        <v>1139</v>
      </c>
      <c r="J2887" t="str">
        <f>_xlfn.XLOOKUP('Policy Details'!$I2887,'Customer Information'!$A$2:$A$5001,'Customer Information'!$E$2:$E$5001)</f>
        <v>36-45</v>
      </c>
      <c r="K2887" t="str">
        <f>_xlfn.XLOOKUP('Policy Details'!$I2887,'Customer Information'!$A$2:$A$5001,'Customer Information'!$C$2:$C$5001)</f>
        <v>Male</v>
      </c>
      <c r="L2887">
        <f>YEAR('Policy Details'!$E2887)</f>
        <v>2016</v>
      </c>
    </row>
    <row r="2888" spans="1:12">
      <c r="A2888" t="s">
        <v>18386</v>
      </c>
      <c r="B2888" t="s">
        <v>20500</v>
      </c>
      <c r="C2888">
        <v>206825</v>
      </c>
      <c r="D2888">
        <v>200.89</v>
      </c>
      <c r="E2888" s="30">
        <v>44162</v>
      </c>
      <c r="F2888" s="30">
        <v>47099</v>
      </c>
      <c r="G2888" t="s">
        <v>20505</v>
      </c>
      <c r="H2888" t="s">
        <v>20509</v>
      </c>
      <c r="I2888" t="s">
        <v>702</v>
      </c>
      <c r="J2888" t="str">
        <f>_xlfn.XLOOKUP('Policy Details'!$I2888,'Customer Information'!$A$2:$A$5001,'Customer Information'!$E$2:$E$5001)</f>
        <v>56+</v>
      </c>
      <c r="K2888" t="str">
        <f>_xlfn.XLOOKUP('Policy Details'!$I2888,'Customer Information'!$A$2:$A$5001,'Customer Information'!$C$2:$C$5001)</f>
        <v>Other</v>
      </c>
      <c r="L2888">
        <f>YEAR('Policy Details'!$E2888)</f>
        <v>2020</v>
      </c>
    </row>
    <row r="2889" spans="1:12">
      <c r="A2889" t="s">
        <v>18387</v>
      </c>
      <c r="B2889" t="s">
        <v>20500</v>
      </c>
      <c r="C2889">
        <v>318737</v>
      </c>
      <c r="D2889">
        <v>1725.09</v>
      </c>
      <c r="E2889" s="30">
        <v>43691</v>
      </c>
      <c r="F2889" s="30">
        <v>46588</v>
      </c>
      <c r="G2889" t="s">
        <v>20505</v>
      </c>
      <c r="H2889" t="s">
        <v>20507</v>
      </c>
      <c r="I2889" t="s">
        <v>1197</v>
      </c>
      <c r="J2889" t="str">
        <f>_xlfn.XLOOKUP('Policy Details'!$I2889,'Customer Information'!$A$2:$A$5001,'Customer Information'!$E$2:$E$5001)</f>
        <v>26-35</v>
      </c>
      <c r="K2889" t="str">
        <f>_xlfn.XLOOKUP('Policy Details'!$I2889,'Customer Information'!$A$2:$A$5001,'Customer Information'!$C$2:$C$5001)</f>
        <v>Female</v>
      </c>
      <c r="L2889">
        <f>YEAR('Policy Details'!$E2889)</f>
        <v>2019</v>
      </c>
    </row>
    <row r="2890" spans="1:12">
      <c r="A2890" t="s">
        <v>18388</v>
      </c>
      <c r="B2890" t="s">
        <v>20500</v>
      </c>
      <c r="C2890">
        <v>214118</v>
      </c>
      <c r="D2890">
        <v>1360.69</v>
      </c>
      <c r="E2890" s="30">
        <v>43167</v>
      </c>
      <c r="F2890" s="30">
        <v>44242</v>
      </c>
      <c r="G2890" t="s">
        <v>20504</v>
      </c>
      <c r="H2890" t="s">
        <v>20508</v>
      </c>
      <c r="I2890" t="s">
        <v>867</v>
      </c>
      <c r="J2890" t="str">
        <f>_xlfn.XLOOKUP('Policy Details'!$I2890,'Customer Information'!$A$2:$A$5001,'Customer Information'!$E$2:$E$5001)</f>
        <v>56+</v>
      </c>
      <c r="K2890" t="str">
        <f>_xlfn.XLOOKUP('Policy Details'!$I2890,'Customer Information'!$A$2:$A$5001,'Customer Information'!$C$2:$C$5001)</f>
        <v>Male</v>
      </c>
      <c r="L2890">
        <f>YEAR('Policy Details'!$E2890)</f>
        <v>2018</v>
      </c>
    </row>
    <row r="2891" spans="1:12">
      <c r="A2891" t="s">
        <v>18389</v>
      </c>
      <c r="B2891" t="s">
        <v>20503</v>
      </c>
      <c r="C2891">
        <v>76594</v>
      </c>
      <c r="D2891">
        <v>713.74</v>
      </c>
      <c r="E2891" s="30">
        <v>44107</v>
      </c>
      <c r="F2891" s="30">
        <v>46806</v>
      </c>
      <c r="G2891" t="s">
        <v>20504</v>
      </c>
      <c r="H2891" t="s">
        <v>20509</v>
      </c>
      <c r="I2891" t="s">
        <v>3758</v>
      </c>
      <c r="J2891" t="str">
        <f>_xlfn.XLOOKUP('Policy Details'!$I2891,'Customer Information'!$A$2:$A$5001,'Customer Information'!$E$2:$E$5001)</f>
        <v>46-55</v>
      </c>
      <c r="K2891" t="str">
        <f>_xlfn.XLOOKUP('Policy Details'!$I2891,'Customer Information'!$A$2:$A$5001,'Customer Information'!$C$2:$C$5001)</f>
        <v>Male</v>
      </c>
      <c r="L2891">
        <f>YEAR('Policy Details'!$E2891)</f>
        <v>2020</v>
      </c>
    </row>
    <row r="2892" spans="1:12">
      <c r="A2892" t="s">
        <v>18390</v>
      </c>
      <c r="B2892" t="s">
        <v>20501</v>
      </c>
      <c r="C2892">
        <v>231586</v>
      </c>
      <c r="D2892">
        <v>1758.12</v>
      </c>
      <c r="E2892" s="30">
        <v>42092</v>
      </c>
      <c r="F2892" s="30">
        <v>44956</v>
      </c>
      <c r="G2892" t="s">
        <v>20504</v>
      </c>
      <c r="H2892" t="s">
        <v>20508</v>
      </c>
      <c r="I2892" t="s">
        <v>4549</v>
      </c>
      <c r="J2892" t="str">
        <f>_xlfn.XLOOKUP('Policy Details'!$I2892,'Customer Information'!$A$2:$A$5001,'Customer Information'!$E$2:$E$5001)</f>
        <v>36-45</v>
      </c>
      <c r="K2892" t="str">
        <f>_xlfn.XLOOKUP('Policy Details'!$I2892,'Customer Information'!$A$2:$A$5001,'Customer Information'!$C$2:$C$5001)</f>
        <v>Other</v>
      </c>
      <c r="L2892">
        <f>YEAR('Policy Details'!$E2892)</f>
        <v>2015</v>
      </c>
    </row>
    <row r="2893" spans="1:12">
      <c r="A2893" t="s">
        <v>18391</v>
      </c>
      <c r="B2893" t="s">
        <v>20501</v>
      </c>
      <c r="C2893">
        <v>101981</v>
      </c>
      <c r="D2893">
        <v>1210.47</v>
      </c>
      <c r="E2893" s="30">
        <v>44267</v>
      </c>
      <c r="F2893" s="30">
        <v>45335</v>
      </c>
      <c r="G2893" t="s">
        <v>20504</v>
      </c>
      <c r="H2893" t="s">
        <v>20509</v>
      </c>
      <c r="I2893" t="s">
        <v>3784</v>
      </c>
      <c r="J2893" t="str">
        <f>_xlfn.XLOOKUP('Policy Details'!$I2893,'Customer Information'!$A$2:$A$5001,'Customer Information'!$E$2:$E$5001)</f>
        <v>56+</v>
      </c>
      <c r="K2893" t="str">
        <f>_xlfn.XLOOKUP('Policy Details'!$I2893,'Customer Information'!$A$2:$A$5001,'Customer Information'!$C$2:$C$5001)</f>
        <v>Female</v>
      </c>
      <c r="L2893">
        <f>YEAR('Policy Details'!$E2893)</f>
        <v>2021</v>
      </c>
    </row>
    <row r="2894" spans="1:12">
      <c r="A2894" t="s">
        <v>18392</v>
      </c>
      <c r="B2894" t="s">
        <v>20500</v>
      </c>
      <c r="C2894">
        <v>155063</v>
      </c>
      <c r="D2894">
        <v>666.01</v>
      </c>
      <c r="E2894" s="30">
        <v>45617</v>
      </c>
      <c r="F2894" s="30">
        <v>46542</v>
      </c>
      <c r="G2894" t="s">
        <v>20504</v>
      </c>
      <c r="H2894" t="s">
        <v>20507</v>
      </c>
      <c r="I2894" t="s">
        <v>3264</v>
      </c>
      <c r="J2894" t="str">
        <f>_xlfn.XLOOKUP('Policy Details'!$I2894,'Customer Information'!$A$2:$A$5001,'Customer Information'!$E$2:$E$5001)</f>
        <v>18-25</v>
      </c>
      <c r="K2894" t="str">
        <f>_xlfn.XLOOKUP('Policy Details'!$I2894,'Customer Information'!$A$2:$A$5001,'Customer Information'!$C$2:$C$5001)</f>
        <v>Female</v>
      </c>
      <c r="L2894">
        <f>YEAR('Policy Details'!$E2894)</f>
        <v>2024</v>
      </c>
    </row>
    <row r="2895" spans="1:12">
      <c r="A2895" t="s">
        <v>18393</v>
      </c>
      <c r="B2895" t="s">
        <v>20500</v>
      </c>
      <c r="C2895">
        <v>49906</v>
      </c>
      <c r="D2895">
        <v>450.36</v>
      </c>
      <c r="E2895" s="30">
        <v>42102</v>
      </c>
      <c r="F2895" s="30">
        <v>45640</v>
      </c>
      <c r="G2895" t="s">
        <v>20506</v>
      </c>
      <c r="H2895" t="s">
        <v>20508</v>
      </c>
      <c r="I2895" t="s">
        <v>3864</v>
      </c>
      <c r="J2895" t="str">
        <f>_xlfn.XLOOKUP('Policy Details'!$I2895,'Customer Information'!$A$2:$A$5001,'Customer Information'!$E$2:$E$5001)</f>
        <v>56+</v>
      </c>
      <c r="K2895" t="str">
        <f>_xlfn.XLOOKUP('Policy Details'!$I2895,'Customer Information'!$A$2:$A$5001,'Customer Information'!$C$2:$C$5001)</f>
        <v>Other</v>
      </c>
      <c r="L2895">
        <f>YEAR('Policy Details'!$E2895)</f>
        <v>2015</v>
      </c>
    </row>
    <row r="2896" spans="1:12">
      <c r="A2896" t="s">
        <v>18394</v>
      </c>
      <c r="B2896" t="s">
        <v>20501</v>
      </c>
      <c r="C2896">
        <v>229746</v>
      </c>
      <c r="D2896">
        <v>270.33</v>
      </c>
      <c r="E2896" s="30">
        <v>42325</v>
      </c>
      <c r="F2896" s="30">
        <v>44013</v>
      </c>
      <c r="G2896" t="s">
        <v>20505</v>
      </c>
      <c r="H2896" t="s">
        <v>20509</v>
      </c>
      <c r="I2896" t="s">
        <v>3952</v>
      </c>
      <c r="J2896" t="str">
        <f>_xlfn.XLOOKUP('Policy Details'!$I2896,'Customer Information'!$A$2:$A$5001,'Customer Information'!$E$2:$E$5001)</f>
        <v>56+</v>
      </c>
      <c r="K2896" t="str">
        <f>_xlfn.XLOOKUP('Policy Details'!$I2896,'Customer Information'!$A$2:$A$5001,'Customer Information'!$C$2:$C$5001)</f>
        <v>Female</v>
      </c>
      <c r="L2896">
        <f>YEAR('Policy Details'!$E2896)</f>
        <v>2015</v>
      </c>
    </row>
    <row r="2897" spans="1:12">
      <c r="A2897" t="s">
        <v>18395</v>
      </c>
      <c r="B2897" t="s">
        <v>20503</v>
      </c>
      <c r="C2897">
        <v>331181</v>
      </c>
      <c r="D2897">
        <v>351.24</v>
      </c>
      <c r="E2897" s="30">
        <v>44908</v>
      </c>
      <c r="F2897" s="30">
        <v>47859</v>
      </c>
      <c r="G2897" t="s">
        <v>20505</v>
      </c>
      <c r="H2897" t="s">
        <v>20507</v>
      </c>
      <c r="I2897" t="s">
        <v>3570</v>
      </c>
      <c r="J2897" t="str">
        <f>_xlfn.XLOOKUP('Policy Details'!$I2897,'Customer Information'!$A$2:$A$5001,'Customer Information'!$E$2:$E$5001)</f>
        <v>18-25</v>
      </c>
      <c r="K2897" t="str">
        <f>_xlfn.XLOOKUP('Policy Details'!$I2897,'Customer Information'!$A$2:$A$5001,'Customer Information'!$C$2:$C$5001)</f>
        <v>Other</v>
      </c>
      <c r="L2897">
        <f>YEAR('Policy Details'!$E2897)</f>
        <v>2022</v>
      </c>
    </row>
    <row r="2898" spans="1:12">
      <c r="A2898" t="s">
        <v>18396</v>
      </c>
      <c r="B2898" t="s">
        <v>20500</v>
      </c>
      <c r="C2898">
        <v>383367</v>
      </c>
      <c r="D2898">
        <v>462.75</v>
      </c>
      <c r="E2898" s="30">
        <v>45016</v>
      </c>
      <c r="F2898" s="30">
        <v>46168</v>
      </c>
      <c r="G2898" t="s">
        <v>20506</v>
      </c>
      <c r="H2898" t="s">
        <v>20508</v>
      </c>
      <c r="I2898" t="s">
        <v>104</v>
      </c>
      <c r="J2898" t="str">
        <f>_xlfn.XLOOKUP('Policy Details'!$I2898,'Customer Information'!$A$2:$A$5001,'Customer Information'!$E$2:$E$5001)</f>
        <v>36-45</v>
      </c>
      <c r="K2898" t="str">
        <f>_xlfn.XLOOKUP('Policy Details'!$I2898,'Customer Information'!$A$2:$A$5001,'Customer Information'!$C$2:$C$5001)</f>
        <v>Male</v>
      </c>
      <c r="L2898">
        <f>YEAR('Policy Details'!$E2898)</f>
        <v>2023</v>
      </c>
    </row>
    <row r="2899" spans="1:12">
      <c r="A2899" t="s">
        <v>18397</v>
      </c>
      <c r="B2899" t="s">
        <v>20500</v>
      </c>
      <c r="C2899">
        <v>24866</v>
      </c>
      <c r="D2899">
        <v>320.99</v>
      </c>
      <c r="E2899" s="30">
        <v>44973</v>
      </c>
      <c r="F2899" s="30">
        <v>45511</v>
      </c>
      <c r="G2899" t="s">
        <v>20505</v>
      </c>
      <c r="H2899" t="s">
        <v>20509</v>
      </c>
      <c r="I2899" t="s">
        <v>1746</v>
      </c>
      <c r="J2899" t="str">
        <f>_xlfn.XLOOKUP('Policy Details'!$I2899,'Customer Information'!$A$2:$A$5001,'Customer Information'!$E$2:$E$5001)</f>
        <v>18-25</v>
      </c>
      <c r="K2899" t="str">
        <f>_xlfn.XLOOKUP('Policy Details'!$I2899,'Customer Information'!$A$2:$A$5001,'Customer Information'!$C$2:$C$5001)</f>
        <v>Male</v>
      </c>
      <c r="L2899">
        <f>YEAR('Policy Details'!$E2899)</f>
        <v>2023</v>
      </c>
    </row>
    <row r="2900" spans="1:12">
      <c r="A2900" t="s">
        <v>18398</v>
      </c>
      <c r="B2900" t="s">
        <v>20502</v>
      </c>
      <c r="C2900">
        <v>343945</v>
      </c>
      <c r="D2900">
        <v>1962.94</v>
      </c>
      <c r="E2900" s="30">
        <v>45546</v>
      </c>
      <c r="F2900" s="30">
        <v>48286</v>
      </c>
      <c r="G2900" t="s">
        <v>20506</v>
      </c>
      <c r="H2900" t="s">
        <v>20507</v>
      </c>
      <c r="I2900" t="s">
        <v>4955</v>
      </c>
      <c r="J2900" t="str">
        <f>_xlfn.XLOOKUP('Policy Details'!$I2900,'Customer Information'!$A$2:$A$5001,'Customer Information'!$E$2:$E$5001)</f>
        <v>56+</v>
      </c>
      <c r="K2900" t="str">
        <f>_xlfn.XLOOKUP('Policy Details'!$I2900,'Customer Information'!$A$2:$A$5001,'Customer Information'!$C$2:$C$5001)</f>
        <v>Male</v>
      </c>
      <c r="L2900">
        <f>YEAR('Policy Details'!$E2900)</f>
        <v>2024</v>
      </c>
    </row>
    <row r="2901" spans="1:12">
      <c r="A2901" t="s">
        <v>18399</v>
      </c>
      <c r="B2901" t="s">
        <v>20502</v>
      </c>
      <c r="C2901">
        <v>465364</v>
      </c>
      <c r="D2901">
        <v>1027.94</v>
      </c>
      <c r="E2901" s="30">
        <v>43129</v>
      </c>
      <c r="F2901" s="30">
        <v>46031</v>
      </c>
      <c r="G2901" t="s">
        <v>20504</v>
      </c>
      <c r="H2901" t="s">
        <v>20509</v>
      </c>
      <c r="I2901" t="s">
        <v>3686</v>
      </c>
      <c r="J2901" t="str">
        <f>_xlfn.XLOOKUP('Policy Details'!$I2901,'Customer Information'!$A$2:$A$5001,'Customer Information'!$E$2:$E$5001)</f>
        <v>26-35</v>
      </c>
      <c r="K2901" t="str">
        <f>_xlfn.XLOOKUP('Policy Details'!$I2901,'Customer Information'!$A$2:$A$5001,'Customer Information'!$C$2:$C$5001)</f>
        <v>Female</v>
      </c>
      <c r="L2901">
        <f>YEAR('Policy Details'!$E2901)</f>
        <v>2018</v>
      </c>
    </row>
    <row r="2902" spans="1:12">
      <c r="A2902" t="s">
        <v>18400</v>
      </c>
      <c r="B2902" t="s">
        <v>20501</v>
      </c>
      <c r="C2902">
        <v>205148</v>
      </c>
      <c r="D2902">
        <v>322.17</v>
      </c>
      <c r="E2902" s="30">
        <v>43252</v>
      </c>
      <c r="F2902" s="30">
        <v>46246</v>
      </c>
      <c r="G2902" t="s">
        <v>20505</v>
      </c>
      <c r="H2902" t="s">
        <v>20509</v>
      </c>
      <c r="I2902" t="s">
        <v>1886</v>
      </c>
      <c r="J2902" t="str">
        <f>_xlfn.XLOOKUP('Policy Details'!$I2902,'Customer Information'!$A$2:$A$5001,'Customer Information'!$E$2:$E$5001)</f>
        <v>56+</v>
      </c>
      <c r="K2902" t="str">
        <f>_xlfn.XLOOKUP('Policy Details'!$I2902,'Customer Information'!$A$2:$A$5001,'Customer Information'!$C$2:$C$5001)</f>
        <v>Male</v>
      </c>
      <c r="L2902">
        <f>YEAR('Policy Details'!$E2902)</f>
        <v>2018</v>
      </c>
    </row>
    <row r="2903" spans="1:12">
      <c r="A2903" t="s">
        <v>18401</v>
      </c>
      <c r="B2903" t="s">
        <v>20500</v>
      </c>
      <c r="C2903">
        <v>238845</v>
      </c>
      <c r="D2903">
        <v>270.52</v>
      </c>
      <c r="E2903" s="30">
        <v>43459</v>
      </c>
      <c r="F2903" s="30">
        <v>46595</v>
      </c>
      <c r="G2903" t="s">
        <v>20505</v>
      </c>
      <c r="H2903" t="s">
        <v>20509</v>
      </c>
      <c r="I2903" t="s">
        <v>2572</v>
      </c>
      <c r="J2903" t="str">
        <f>_xlfn.XLOOKUP('Policy Details'!$I2903,'Customer Information'!$A$2:$A$5001,'Customer Information'!$E$2:$E$5001)</f>
        <v>46-55</v>
      </c>
      <c r="K2903" t="str">
        <f>_xlfn.XLOOKUP('Policy Details'!$I2903,'Customer Information'!$A$2:$A$5001,'Customer Information'!$C$2:$C$5001)</f>
        <v>Male</v>
      </c>
      <c r="L2903">
        <f>YEAR('Policy Details'!$E2903)</f>
        <v>2018</v>
      </c>
    </row>
    <row r="2904" spans="1:12">
      <c r="A2904" t="s">
        <v>18402</v>
      </c>
      <c r="B2904" t="s">
        <v>20503</v>
      </c>
      <c r="C2904">
        <v>269112</v>
      </c>
      <c r="D2904">
        <v>247.04</v>
      </c>
      <c r="E2904" s="30">
        <v>43795</v>
      </c>
      <c r="F2904" s="30">
        <v>44527</v>
      </c>
      <c r="G2904" t="s">
        <v>20506</v>
      </c>
      <c r="H2904" t="s">
        <v>20509</v>
      </c>
      <c r="I2904" t="s">
        <v>3675</v>
      </c>
      <c r="J2904" t="str">
        <f>_xlfn.XLOOKUP('Policy Details'!$I2904,'Customer Information'!$A$2:$A$5001,'Customer Information'!$E$2:$E$5001)</f>
        <v>56+</v>
      </c>
      <c r="K2904" t="str">
        <f>_xlfn.XLOOKUP('Policy Details'!$I2904,'Customer Information'!$A$2:$A$5001,'Customer Information'!$C$2:$C$5001)</f>
        <v>Female</v>
      </c>
      <c r="L2904">
        <f>YEAR('Policy Details'!$E2904)</f>
        <v>2019</v>
      </c>
    </row>
    <row r="2905" spans="1:12">
      <c r="A2905" t="s">
        <v>18403</v>
      </c>
      <c r="B2905" t="s">
        <v>20502</v>
      </c>
      <c r="C2905">
        <v>246719</v>
      </c>
      <c r="D2905">
        <v>905.56</v>
      </c>
      <c r="E2905" s="30">
        <v>44000</v>
      </c>
      <c r="F2905" s="30">
        <v>47233</v>
      </c>
      <c r="G2905" t="s">
        <v>20504</v>
      </c>
      <c r="H2905" t="s">
        <v>20508</v>
      </c>
      <c r="I2905" t="s">
        <v>4494</v>
      </c>
      <c r="J2905" t="str">
        <f>_xlfn.XLOOKUP('Policy Details'!$I2905,'Customer Information'!$A$2:$A$5001,'Customer Information'!$E$2:$E$5001)</f>
        <v>26-35</v>
      </c>
      <c r="K2905" t="str">
        <f>_xlfn.XLOOKUP('Policy Details'!$I2905,'Customer Information'!$A$2:$A$5001,'Customer Information'!$C$2:$C$5001)</f>
        <v>Male</v>
      </c>
      <c r="L2905">
        <f>YEAR('Policy Details'!$E2905)</f>
        <v>2020</v>
      </c>
    </row>
    <row r="2906" spans="1:12">
      <c r="A2906" t="s">
        <v>18404</v>
      </c>
      <c r="B2906" t="s">
        <v>20500</v>
      </c>
      <c r="C2906">
        <v>162187</v>
      </c>
      <c r="D2906">
        <v>300.36</v>
      </c>
      <c r="E2906" s="30">
        <v>43075</v>
      </c>
      <c r="F2906" s="30">
        <v>43939</v>
      </c>
      <c r="G2906" t="s">
        <v>20506</v>
      </c>
      <c r="H2906" t="s">
        <v>20509</v>
      </c>
      <c r="I2906" t="s">
        <v>3776</v>
      </c>
      <c r="J2906" t="str">
        <f>_xlfn.XLOOKUP('Policy Details'!$I2906,'Customer Information'!$A$2:$A$5001,'Customer Information'!$E$2:$E$5001)</f>
        <v>56+</v>
      </c>
      <c r="K2906" t="str">
        <f>_xlfn.XLOOKUP('Policy Details'!$I2906,'Customer Information'!$A$2:$A$5001,'Customer Information'!$C$2:$C$5001)</f>
        <v>Female</v>
      </c>
      <c r="L2906">
        <f>YEAR('Policy Details'!$E2906)</f>
        <v>2017</v>
      </c>
    </row>
    <row r="2907" spans="1:12">
      <c r="A2907" t="s">
        <v>18405</v>
      </c>
      <c r="B2907" t="s">
        <v>20502</v>
      </c>
      <c r="C2907">
        <v>22575</v>
      </c>
      <c r="D2907">
        <v>339.1</v>
      </c>
      <c r="E2907" s="30">
        <v>42947</v>
      </c>
      <c r="F2907" s="30">
        <v>43608</v>
      </c>
      <c r="G2907" t="s">
        <v>20506</v>
      </c>
      <c r="H2907" t="s">
        <v>20509</v>
      </c>
      <c r="I2907" t="s">
        <v>881</v>
      </c>
      <c r="J2907" t="str">
        <f>_xlfn.XLOOKUP('Policy Details'!$I2907,'Customer Information'!$A$2:$A$5001,'Customer Information'!$E$2:$E$5001)</f>
        <v>56+</v>
      </c>
      <c r="K2907" t="str">
        <f>_xlfn.XLOOKUP('Policy Details'!$I2907,'Customer Information'!$A$2:$A$5001,'Customer Information'!$C$2:$C$5001)</f>
        <v>Other</v>
      </c>
      <c r="L2907">
        <f>YEAR('Policy Details'!$E2907)</f>
        <v>2017</v>
      </c>
    </row>
    <row r="2908" spans="1:12">
      <c r="A2908" t="s">
        <v>18406</v>
      </c>
      <c r="B2908" t="s">
        <v>20500</v>
      </c>
      <c r="C2908">
        <v>283778</v>
      </c>
      <c r="D2908">
        <v>1327.26</v>
      </c>
      <c r="E2908" s="30">
        <v>42610</v>
      </c>
      <c r="F2908" s="30">
        <v>43766</v>
      </c>
      <c r="G2908" t="s">
        <v>20504</v>
      </c>
      <c r="H2908" t="s">
        <v>20509</v>
      </c>
      <c r="I2908" t="s">
        <v>3164</v>
      </c>
      <c r="J2908" t="str">
        <f>_xlfn.XLOOKUP('Policy Details'!$I2908,'Customer Information'!$A$2:$A$5001,'Customer Information'!$E$2:$E$5001)</f>
        <v>36-45</v>
      </c>
      <c r="K2908" t="str">
        <f>_xlfn.XLOOKUP('Policy Details'!$I2908,'Customer Information'!$A$2:$A$5001,'Customer Information'!$C$2:$C$5001)</f>
        <v>Other</v>
      </c>
      <c r="L2908">
        <f>YEAR('Policy Details'!$E2908)</f>
        <v>2016</v>
      </c>
    </row>
    <row r="2909" spans="1:12">
      <c r="A2909" t="s">
        <v>18407</v>
      </c>
      <c r="B2909" t="s">
        <v>20501</v>
      </c>
      <c r="C2909">
        <v>337347</v>
      </c>
      <c r="D2909">
        <v>1666.04</v>
      </c>
      <c r="E2909" s="30">
        <v>43350</v>
      </c>
      <c r="F2909" s="30">
        <v>44274</v>
      </c>
      <c r="G2909" t="s">
        <v>20505</v>
      </c>
      <c r="H2909" t="s">
        <v>20509</v>
      </c>
      <c r="I2909" t="s">
        <v>3645</v>
      </c>
      <c r="J2909" t="str">
        <f>_xlfn.XLOOKUP('Policy Details'!$I2909,'Customer Information'!$A$2:$A$5001,'Customer Information'!$E$2:$E$5001)</f>
        <v>46-55</v>
      </c>
      <c r="K2909" t="str">
        <f>_xlfn.XLOOKUP('Policy Details'!$I2909,'Customer Information'!$A$2:$A$5001,'Customer Information'!$C$2:$C$5001)</f>
        <v>Other</v>
      </c>
      <c r="L2909">
        <f>YEAR('Policy Details'!$E2909)</f>
        <v>2018</v>
      </c>
    </row>
    <row r="2910" spans="1:12">
      <c r="A2910" t="s">
        <v>18408</v>
      </c>
      <c r="B2910" t="s">
        <v>20501</v>
      </c>
      <c r="C2910">
        <v>407856</v>
      </c>
      <c r="D2910">
        <v>1808.28</v>
      </c>
      <c r="E2910" s="30">
        <v>43085</v>
      </c>
      <c r="F2910" s="30">
        <v>45949</v>
      </c>
      <c r="G2910" t="s">
        <v>20505</v>
      </c>
      <c r="H2910" t="s">
        <v>20507</v>
      </c>
      <c r="I2910" t="s">
        <v>1118</v>
      </c>
      <c r="J2910" t="str">
        <f>_xlfn.XLOOKUP('Policy Details'!$I2910,'Customer Information'!$A$2:$A$5001,'Customer Information'!$E$2:$E$5001)</f>
        <v>26-35</v>
      </c>
      <c r="K2910" t="str">
        <f>_xlfn.XLOOKUP('Policy Details'!$I2910,'Customer Information'!$A$2:$A$5001,'Customer Information'!$C$2:$C$5001)</f>
        <v>Female</v>
      </c>
      <c r="L2910">
        <f>YEAR('Policy Details'!$E2910)</f>
        <v>2017</v>
      </c>
    </row>
    <row r="2911" spans="1:12">
      <c r="A2911" t="s">
        <v>18409</v>
      </c>
      <c r="B2911" t="s">
        <v>20502</v>
      </c>
      <c r="C2911">
        <v>223001</v>
      </c>
      <c r="D2911">
        <v>1072.92</v>
      </c>
      <c r="E2911" s="30">
        <v>43666</v>
      </c>
      <c r="F2911" s="30">
        <v>44232</v>
      </c>
      <c r="G2911" t="s">
        <v>20505</v>
      </c>
      <c r="H2911" t="s">
        <v>20509</v>
      </c>
      <c r="I2911" t="s">
        <v>4529</v>
      </c>
      <c r="J2911" t="str">
        <f>_xlfn.XLOOKUP('Policy Details'!$I2911,'Customer Information'!$A$2:$A$5001,'Customer Information'!$E$2:$E$5001)</f>
        <v>56+</v>
      </c>
      <c r="K2911" t="str">
        <f>_xlfn.XLOOKUP('Policy Details'!$I2911,'Customer Information'!$A$2:$A$5001,'Customer Information'!$C$2:$C$5001)</f>
        <v>Other</v>
      </c>
      <c r="L2911">
        <f>YEAR('Policy Details'!$E2911)</f>
        <v>2019</v>
      </c>
    </row>
    <row r="2912" spans="1:12">
      <c r="A2912" t="s">
        <v>18410</v>
      </c>
      <c r="B2912" t="s">
        <v>20500</v>
      </c>
      <c r="C2912">
        <v>337140</v>
      </c>
      <c r="D2912">
        <v>464.19</v>
      </c>
      <c r="E2912" s="30">
        <v>43088</v>
      </c>
      <c r="F2912" s="30">
        <v>43481</v>
      </c>
      <c r="G2912" t="s">
        <v>20504</v>
      </c>
      <c r="H2912" t="s">
        <v>20508</v>
      </c>
      <c r="I2912" t="s">
        <v>3825</v>
      </c>
      <c r="J2912" t="str">
        <f>_xlfn.XLOOKUP('Policy Details'!$I2912,'Customer Information'!$A$2:$A$5001,'Customer Information'!$E$2:$E$5001)</f>
        <v>56+</v>
      </c>
      <c r="K2912" t="str">
        <f>_xlfn.XLOOKUP('Policy Details'!$I2912,'Customer Information'!$A$2:$A$5001,'Customer Information'!$C$2:$C$5001)</f>
        <v>Other</v>
      </c>
      <c r="L2912">
        <f>YEAR('Policy Details'!$E2912)</f>
        <v>2017</v>
      </c>
    </row>
    <row r="2913" spans="1:12">
      <c r="A2913" t="s">
        <v>18411</v>
      </c>
      <c r="B2913" t="s">
        <v>20500</v>
      </c>
      <c r="C2913">
        <v>166333</v>
      </c>
      <c r="D2913">
        <v>839.94</v>
      </c>
      <c r="E2913" s="30">
        <v>45008</v>
      </c>
      <c r="F2913" s="30">
        <v>46185</v>
      </c>
      <c r="G2913" t="s">
        <v>20506</v>
      </c>
      <c r="H2913" t="s">
        <v>20507</v>
      </c>
      <c r="I2913" t="s">
        <v>2501</v>
      </c>
      <c r="J2913" t="str">
        <f>_xlfn.XLOOKUP('Policy Details'!$I2913,'Customer Information'!$A$2:$A$5001,'Customer Information'!$E$2:$E$5001)</f>
        <v>56+</v>
      </c>
      <c r="K2913" t="str">
        <f>_xlfn.XLOOKUP('Policy Details'!$I2913,'Customer Information'!$A$2:$A$5001,'Customer Information'!$C$2:$C$5001)</f>
        <v>Other</v>
      </c>
      <c r="L2913">
        <f>YEAR('Policy Details'!$E2913)</f>
        <v>2023</v>
      </c>
    </row>
    <row r="2914" spans="1:12">
      <c r="A2914" t="s">
        <v>18412</v>
      </c>
      <c r="B2914" t="s">
        <v>20501</v>
      </c>
      <c r="C2914">
        <v>384000</v>
      </c>
      <c r="D2914">
        <v>788.03</v>
      </c>
      <c r="E2914" s="30">
        <v>42841</v>
      </c>
      <c r="F2914" s="30">
        <v>44073</v>
      </c>
      <c r="G2914" t="s">
        <v>20505</v>
      </c>
      <c r="H2914" t="s">
        <v>20509</v>
      </c>
      <c r="I2914" t="s">
        <v>2800</v>
      </c>
      <c r="J2914" t="str">
        <f>_xlfn.XLOOKUP('Policy Details'!$I2914,'Customer Information'!$A$2:$A$5001,'Customer Information'!$E$2:$E$5001)</f>
        <v>36-45</v>
      </c>
      <c r="K2914" t="str">
        <f>_xlfn.XLOOKUP('Policy Details'!$I2914,'Customer Information'!$A$2:$A$5001,'Customer Information'!$C$2:$C$5001)</f>
        <v>Other</v>
      </c>
      <c r="L2914">
        <f>YEAR('Policy Details'!$E2914)</f>
        <v>2017</v>
      </c>
    </row>
    <row r="2915" spans="1:12">
      <c r="A2915" t="s">
        <v>18413</v>
      </c>
      <c r="B2915" t="s">
        <v>20500</v>
      </c>
      <c r="C2915">
        <v>217792</v>
      </c>
      <c r="D2915">
        <v>1845.65</v>
      </c>
      <c r="E2915" s="30">
        <v>42909</v>
      </c>
      <c r="F2915" s="30">
        <v>45164</v>
      </c>
      <c r="G2915" t="s">
        <v>20505</v>
      </c>
      <c r="H2915" t="s">
        <v>20508</v>
      </c>
      <c r="I2915" t="s">
        <v>1733</v>
      </c>
      <c r="J2915" t="str">
        <f>_xlfn.XLOOKUP('Policy Details'!$I2915,'Customer Information'!$A$2:$A$5001,'Customer Information'!$E$2:$E$5001)</f>
        <v>56+</v>
      </c>
      <c r="K2915" t="str">
        <f>_xlfn.XLOOKUP('Policy Details'!$I2915,'Customer Information'!$A$2:$A$5001,'Customer Information'!$C$2:$C$5001)</f>
        <v>Other</v>
      </c>
      <c r="L2915">
        <f>YEAR('Policy Details'!$E2915)</f>
        <v>2017</v>
      </c>
    </row>
    <row r="2916" spans="1:12">
      <c r="A2916" t="s">
        <v>18414</v>
      </c>
      <c r="B2916" t="s">
        <v>20502</v>
      </c>
      <c r="C2916">
        <v>394057</v>
      </c>
      <c r="D2916">
        <v>420.36</v>
      </c>
      <c r="E2916" s="30">
        <v>43982</v>
      </c>
      <c r="F2916" s="30">
        <v>44585</v>
      </c>
      <c r="G2916" t="s">
        <v>20505</v>
      </c>
      <c r="H2916" t="s">
        <v>20508</v>
      </c>
      <c r="I2916" t="s">
        <v>4371</v>
      </c>
      <c r="J2916" t="str">
        <f>_xlfn.XLOOKUP('Policy Details'!$I2916,'Customer Information'!$A$2:$A$5001,'Customer Information'!$E$2:$E$5001)</f>
        <v>18-25</v>
      </c>
      <c r="K2916" t="str">
        <f>_xlfn.XLOOKUP('Policy Details'!$I2916,'Customer Information'!$A$2:$A$5001,'Customer Information'!$C$2:$C$5001)</f>
        <v>Female</v>
      </c>
      <c r="L2916">
        <f>YEAR('Policy Details'!$E2916)</f>
        <v>2020</v>
      </c>
    </row>
    <row r="2917" spans="1:12">
      <c r="A2917" t="s">
        <v>18415</v>
      </c>
      <c r="B2917" t="s">
        <v>20502</v>
      </c>
      <c r="C2917">
        <v>197854</v>
      </c>
      <c r="D2917">
        <v>889.58</v>
      </c>
      <c r="E2917" s="30">
        <v>42195</v>
      </c>
      <c r="F2917" s="30">
        <v>43965</v>
      </c>
      <c r="G2917" t="s">
        <v>20505</v>
      </c>
      <c r="H2917" t="s">
        <v>20508</v>
      </c>
      <c r="I2917" t="s">
        <v>3074</v>
      </c>
      <c r="J2917" t="str">
        <f>_xlfn.XLOOKUP('Policy Details'!$I2917,'Customer Information'!$A$2:$A$5001,'Customer Information'!$E$2:$E$5001)</f>
        <v>18-25</v>
      </c>
      <c r="K2917" t="str">
        <f>_xlfn.XLOOKUP('Policy Details'!$I2917,'Customer Information'!$A$2:$A$5001,'Customer Information'!$C$2:$C$5001)</f>
        <v>Male</v>
      </c>
      <c r="L2917">
        <f>YEAR('Policy Details'!$E2917)</f>
        <v>2015</v>
      </c>
    </row>
    <row r="2918" spans="1:12">
      <c r="A2918" t="s">
        <v>18416</v>
      </c>
      <c r="B2918" t="s">
        <v>20500</v>
      </c>
      <c r="C2918">
        <v>151106</v>
      </c>
      <c r="D2918">
        <v>1312.96</v>
      </c>
      <c r="E2918" s="30">
        <v>45357</v>
      </c>
      <c r="F2918" s="30">
        <v>46233</v>
      </c>
      <c r="G2918" t="s">
        <v>20505</v>
      </c>
      <c r="H2918" t="s">
        <v>20507</v>
      </c>
      <c r="I2918" t="s">
        <v>3763</v>
      </c>
      <c r="J2918" t="str">
        <f>_xlfn.XLOOKUP('Policy Details'!$I2918,'Customer Information'!$A$2:$A$5001,'Customer Information'!$E$2:$E$5001)</f>
        <v>56+</v>
      </c>
      <c r="K2918" t="str">
        <f>_xlfn.XLOOKUP('Policy Details'!$I2918,'Customer Information'!$A$2:$A$5001,'Customer Information'!$C$2:$C$5001)</f>
        <v>Female</v>
      </c>
      <c r="L2918">
        <f>YEAR('Policy Details'!$E2918)</f>
        <v>2024</v>
      </c>
    </row>
    <row r="2919" spans="1:12">
      <c r="A2919" t="s">
        <v>18417</v>
      </c>
      <c r="B2919" t="s">
        <v>20501</v>
      </c>
      <c r="C2919">
        <v>18535</v>
      </c>
      <c r="D2919">
        <v>175.24</v>
      </c>
      <c r="E2919" s="30">
        <v>44682</v>
      </c>
      <c r="F2919" s="30">
        <v>45510</v>
      </c>
      <c r="G2919" t="s">
        <v>20505</v>
      </c>
      <c r="H2919" t="s">
        <v>20509</v>
      </c>
      <c r="I2919" t="s">
        <v>1326</v>
      </c>
      <c r="J2919" t="str">
        <f>_xlfn.XLOOKUP('Policy Details'!$I2919,'Customer Information'!$A$2:$A$5001,'Customer Information'!$E$2:$E$5001)</f>
        <v>18-25</v>
      </c>
      <c r="K2919" t="str">
        <f>_xlfn.XLOOKUP('Policy Details'!$I2919,'Customer Information'!$A$2:$A$5001,'Customer Information'!$C$2:$C$5001)</f>
        <v>Female</v>
      </c>
      <c r="L2919">
        <f>YEAR('Policy Details'!$E2919)</f>
        <v>2022</v>
      </c>
    </row>
    <row r="2920" spans="1:12">
      <c r="A2920" t="s">
        <v>18418</v>
      </c>
      <c r="B2920" t="s">
        <v>20503</v>
      </c>
      <c r="C2920">
        <v>391265</v>
      </c>
      <c r="D2920">
        <v>963.8</v>
      </c>
      <c r="E2920" s="30">
        <v>43428</v>
      </c>
      <c r="F2920" s="30">
        <v>44149</v>
      </c>
      <c r="G2920" t="s">
        <v>20505</v>
      </c>
      <c r="H2920" t="s">
        <v>20507</v>
      </c>
      <c r="I2920" t="s">
        <v>839</v>
      </c>
      <c r="J2920" t="str">
        <f>_xlfn.XLOOKUP('Policy Details'!$I2920,'Customer Information'!$A$2:$A$5001,'Customer Information'!$E$2:$E$5001)</f>
        <v>56+</v>
      </c>
      <c r="K2920" t="str">
        <f>_xlfn.XLOOKUP('Policy Details'!$I2920,'Customer Information'!$A$2:$A$5001,'Customer Information'!$C$2:$C$5001)</f>
        <v>Male</v>
      </c>
      <c r="L2920">
        <f>YEAR('Policy Details'!$E2920)</f>
        <v>2018</v>
      </c>
    </row>
    <row r="2921" spans="1:12">
      <c r="A2921" t="s">
        <v>18419</v>
      </c>
      <c r="B2921" t="s">
        <v>20501</v>
      </c>
      <c r="C2921">
        <v>169979</v>
      </c>
      <c r="D2921">
        <v>1475.85</v>
      </c>
      <c r="E2921" s="30">
        <v>42725</v>
      </c>
      <c r="F2921" s="30">
        <v>43390</v>
      </c>
      <c r="G2921" t="s">
        <v>20504</v>
      </c>
      <c r="H2921" t="s">
        <v>20509</v>
      </c>
      <c r="I2921" t="s">
        <v>1461</v>
      </c>
      <c r="J2921" t="str">
        <f>_xlfn.XLOOKUP('Policy Details'!$I2921,'Customer Information'!$A$2:$A$5001,'Customer Information'!$E$2:$E$5001)</f>
        <v>26-35</v>
      </c>
      <c r="K2921" t="str">
        <f>_xlfn.XLOOKUP('Policy Details'!$I2921,'Customer Information'!$A$2:$A$5001,'Customer Information'!$C$2:$C$5001)</f>
        <v>Other</v>
      </c>
      <c r="L2921">
        <f>YEAR('Policy Details'!$E2921)</f>
        <v>2016</v>
      </c>
    </row>
    <row r="2922" spans="1:12">
      <c r="A2922" t="s">
        <v>18420</v>
      </c>
      <c r="B2922" t="s">
        <v>20501</v>
      </c>
      <c r="C2922">
        <v>197593</v>
      </c>
      <c r="D2922">
        <v>1019.06</v>
      </c>
      <c r="E2922" s="30">
        <v>44433</v>
      </c>
      <c r="F2922" s="30">
        <v>46168</v>
      </c>
      <c r="G2922" t="s">
        <v>20504</v>
      </c>
      <c r="H2922" t="s">
        <v>20509</v>
      </c>
      <c r="I2922" t="s">
        <v>3097</v>
      </c>
      <c r="J2922" t="str">
        <f>_xlfn.XLOOKUP('Policy Details'!$I2922,'Customer Information'!$A$2:$A$5001,'Customer Information'!$E$2:$E$5001)</f>
        <v>18-25</v>
      </c>
      <c r="K2922" t="str">
        <f>_xlfn.XLOOKUP('Policy Details'!$I2922,'Customer Information'!$A$2:$A$5001,'Customer Information'!$C$2:$C$5001)</f>
        <v>Male</v>
      </c>
      <c r="L2922">
        <f>YEAR('Policy Details'!$E2922)</f>
        <v>2021</v>
      </c>
    </row>
    <row r="2923" spans="1:12">
      <c r="A2923" t="s">
        <v>18421</v>
      </c>
      <c r="B2923" t="s">
        <v>20501</v>
      </c>
      <c r="C2923">
        <v>468168</v>
      </c>
      <c r="D2923">
        <v>1331.79</v>
      </c>
      <c r="E2923" s="30">
        <v>44131</v>
      </c>
      <c r="F2923" s="30">
        <v>47164</v>
      </c>
      <c r="G2923" t="s">
        <v>20505</v>
      </c>
      <c r="H2923" t="s">
        <v>20507</v>
      </c>
      <c r="I2923" t="s">
        <v>4321</v>
      </c>
      <c r="J2923" t="str">
        <f>_xlfn.XLOOKUP('Policy Details'!$I2923,'Customer Information'!$A$2:$A$5001,'Customer Information'!$E$2:$E$5001)</f>
        <v>56+</v>
      </c>
      <c r="K2923" t="str">
        <f>_xlfn.XLOOKUP('Policy Details'!$I2923,'Customer Information'!$A$2:$A$5001,'Customer Information'!$C$2:$C$5001)</f>
        <v>Other</v>
      </c>
      <c r="L2923">
        <f>YEAR('Policy Details'!$E2923)</f>
        <v>2020</v>
      </c>
    </row>
    <row r="2924" spans="1:12">
      <c r="A2924" t="s">
        <v>18422</v>
      </c>
      <c r="B2924" t="s">
        <v>20502</v>
      </c>
      <c r="C2924">
        <v>463430</v>
      </c>
      <c r="D2924">
        <v>1960.53</v>
      </c>
      <c r="E2924" s="30">
        <v>42356</v>
      </c>
      <c r="F2924" s="30">
        <v>43210</v>
      </c>
      <c r="G2924" t="s">
        <v>20505</v>
      </c>
      <c r="H2924" t="s">
        <v>20508</v>
      </c>
      <c r="I2924" t="s">
        <v>4233</v>
      </c>
      <c r="J2924" t="str">
        <f>_xlfn.XLOOKUP('Policy Details'!$I2924,'Customer Information'!$A$2:$A$5001,'Customer Information'!$E$2:$E$5001)</f>
        <v>26-35</v>
      </c>
      <c r="K2924" t="str">
        <f>_xlfn.XLOOKUP('Policy Details'!$I2924,'Customer Information'!$A$2:$A$5001,'Customer Information'!$C$2:$C$5001)</f>
        <v>Female</v>
      </c>
      <c r="L2924">
        <f>YEAR('Policy Details'!$E2924)</f>
        <v>2015</v>
      </c>
    </row>
    <row r="2925" spans="1:12">
      <c r="A2925" t="s">
        <v>18423</v>
      </c>
      <c r="B2925" t="s">
        <v>20501</v>
      </c>
      <c r="C2925">
        <v>234471</v>
      </c>
      <c r="D2925">
        <v>1166.54</v>
      </c>
      <c r="E2925" s="30">
        <v>43481</v>
      </c>
      <c r="F2925" s="30">
        <v>44457</v>
      </c>
      <c r="G2925" t="s">
        <v>20504</v>
      </c>
      <c r="H2925" t="s">
        <v>20507</v>
      </c>
      <c r="I2925" t="s">
        <v>2560</v>
      </c>
      <c r="J2925" t="str">
        <f>_xlfn.XLOOKUP('Policy Details'!$I2925,'Customer Information'!$A$2:$A$5001,'Customer Information'!$E$2:$E$5001)</f>
        <v>36-45</v>
      </c>
      <c r="K2925" t="str">
        <f>_xlfn.XLOOKUP('Policy Details'!$I2925,'Customer Information'!$A$2:$A$5001,'Customer Information'!$C$2:$C$5001)</f>
        <v>Other</v>
      </c>
      <c r="L2925">
        <f>YEAR('Policy Details'!$E2925)</f>
        <v>2019</v>
      </c>
    </row>
    <row r="2926" spans="1:12">
      <c r="A2926" t="s">
        <v>18424</v>
      </c>
      <c r="B2926" t="s">
        <v>20500</v>
      </c>
      <c r="C2926">
        <v>17599</v>
      </c>
      <c r="D2926">
        <v>388.24</v>
      </c>
      <c r="E2926" s="30">
        <v>45582</v>
      </c>
      <c r="F2926" s="30">
        <v>47353</v>
      </c>
      <c r="G2926" t="s">
        <v>20505</v>
      </c>
      <c r="H2926" t="s">
        <v>20507</v>
      </c>
      <c r="I2926" t="s">
        <v>1963</v>
      </c>
      <c r="J2926" t="str">
        <f>_xlfn.XLOOKUP('Policy Details'!$I2926,'Customer Information'!$A$2:$A$5001,'Customer Information'!$E$2:$E$5001)</f>
        <v>56+</v>
      </c>
      <c r="K2926" t="str">
        <f>_xlfn.XLOOKUP('Policy Details'!$I2926,'Customer Information'!$A$2:$A$5001,'Customer Information'!$C$2:$C$5001)</f>
        <v>Male</v>
      </c>
      <c r="L2926">
        <f>YEAR('Policy Details'!$E2926)</f>
        <v>2024</v>
      </c>
    </row>
    <row r="2927" spans="1:12">
      <c r="A2927" t="s">
        <v>18425</v>
      </c>
      <c r="B2927" t="s">
        <v>20501</v>
      </c>
      <c r="C2927">
        <v>290518</v>
      </c>
      <c r="D2927">
        <v>1208.97</v>
      </c>
      <c r="E2927" s="30">
        <v>42684</v>
      </c>
      <c r="F2927" s="30">
        <v>44207</v>
      </c>
      <c r="G2927" t="s">
        <v>20504</v>
      </c>
      <c r="H2927" t="s">
        <v>20509</v>
      </c>
      <c r="I2927" t="s">
        <v>2553</v>
      </c>
      <c r="J2927" t="str">
        <f>_xlfn.XLOOKUP('Policy Details'!$I2927,'Customer Information'!$A$2:$A$5001,'Customer Information'!$E$2:$E$5001)</f>
        <v>56+</v>
      </c>
      <c r="K2927" t="str">
        <f>_xlfn.XLOOKUP('Policy Details'!$I2927,'Customer Information'!$A$2:$A$5001,'Customer Information'!$C$2:$C$5001)</f>
        <v>Female</v>
      </c>
      <c r="L2927">
        <f>YEAR('Policy Details'!$E2927)</f>
        <v>2016</v>
      </c>
    </row>
    <row r="2928" spans="1:12">
      <c r="A2928" t="s">
        <v>18426</v>
      </c>
      <c r="B2928" t="s">
        <v>20502</v>
      </c>
      <c r="C2928">
        <v>413995</v>
      </c>
      <c r="D2928">
        <v>435.26</v>
      </c>
      <c r="E2928" s="30">
        <v>44974</v>
      </c>
      <c r="F2928" s="30">
        <v>47314</v>
      </c>
      <c r="G2928" t="s">
        <v>20505</v>
      </c>
      <c r="H2928" t="s">
        <v>20507</v>
      </c>
      <c r="I2928" t="s">
        <v>1507</v>
      </c>
      <c r="J2928" t="str">
        <f>_xlfn.XLOOKUP('Policy Details'!$I2928,'Customer Information'!$A$2:$A$5001,'Customer Information'!$E$2:$E$5001)</f>
        <v>36-45</v>
      </c>
      <c r="K2928" t="str">
        <f>_xlfn.XLOOKUP('Policy Details'!$I2928,'Customer Information'!$A$2:$A$5001,'Customer Information'!$C$2:$C$5001)</f>
        <v>Male</v>
      </c>
      <c r="L2928">
        <f>YEAR('Policy Details'!$E2928)</f>
        <v>2023</v>
      </c>
    </row>
    <row r="2929" spans="1:12">
      <c r="A2929" t="s">
        <v>18427</v>
      </c>
      <c r="B2929" t="s">
        <v>20502</v>
      </c>
      <c r="C2929">
        <v>31431</v>
      </c>
      <c r="D2929">
        <v>1615.64</v>
      </c>
      <c r="E2929" s="30">
        <v>43526</v>
      </c>
      <c r="F2929" s="30">
        <v>45673</v>
      </c>
      <c r="G2929" t="s">
        <v>20506</v>
      </c>
      <c r="H2929" t="s">
        <v>20509</v>
      </c>
      <c r="I2929" t="s">
        <v>1157</v>
      </c>
      <c r="J2929" t="str">
        <f>_xlfn.XLOOKUP('Policy Details'!$I2929,'Customer Information'!$A$2:$A$5001,'Customer Information'!$E$2:$E$5001)</f>
        <v>36-45</v>
      </c>
      <c r="K2929" t="str">
        <f>_xlfn.XLOOKUP('Policy Details'!$I2929,'Customer Information'!$A$2:$A$5001,'Customer Information'!$C$2:$C$5001)</f>
        <v>Female</v>
      </c>
      <c r="L2929">
        <f>YEAR('Policy Details'!$E2929)</f>
        <v>2019</v>
      </c>
    </row>
    <row r="2930" spans="1:12">
      <c r="A2930" t="s">
        <v>18428</v>
      </c>
      <c r="B2930" t="s">
        <v>20503</v>
      </c>
      <c r="C2930">
        <v>34065</v>
      </c>
      <c r="D2930">
        <v>1723.03</v>
      </c>
      <c r="E2930" s="30">
        <v>43547</v>
      </c>
      <c r="F2930" s="30">
        <v>45105</v>
      </c>
      <c r="G2930" t="s">
        <v>20504</v>
      </c>
      <c r="H2930" t="s">
        <v>20508</v>
      </c>
      <c r="I2930" t="s">
        <v>45</v>
      </c>
      <c r="J2930" t="str">
        <f>_xlfn.XLOOKUP('Policy Details'!$I2930,'Customer Information'!$A$2:$A$5001,'Customer Information'!$E$2:$E$5001)</f>
        <v>36-45</v>
      </c>
      <c r="K2930" t="str">
        <f>_xlfn.XLOOKUP('Policy Details'!$I2930,'Customer Information'!$A$2:$A$5001,'Customer Information'!$C$2:$C$5001)</f>
        <v>Female</v>
      </c>
      <c r="L2930">
        <f>YEAR('Policy Details'!$E2930)</f>
        <v>2019</v>
      </c>
    </row>
    <row r="2931" spans="1:12">
      <c r="A2931" t="s">
        <v>18429</v>
      </c>
      <c r="B2931" t="s">
        <v>20503</v>
      </c>
      <c r="C2931">
        <v>398009</v>
      </c>
      <c r="D2931">
        <v>513.82000000000005</v>
      </c>
      <c r="E2931" s="30">
        <v>44303</v>
      </c>
      <c r="F2931" s="30">
        <v>45978</v>
      </c>
      <c r="G2931" t="s">
        <v>20506</v>
      </c>
      <c r="H2931" t="s">
        <v>20507</v>
      </c>
      <c r="I2931" t="s">
        <v>1598</v>
      </c>
      <c r="J2931" t="str">
        <f>_xlfn.XLOOKUP('Policy Details'!$I2931,'Customer Information'!$A$2:$A$5001,'Customer Information'!$E$2:$E$5001)</f>
        <v>56+</v>
      </c>
      <c r="K2931" t="str">
        <f>_xlfn.XLOOKUP('Policy Details'!$I2931,'Customer Information'!$A$2:$A$5001,'Customer Information'!$C$2:$C$5001)</f>
        <v>Male</v>
      </c>
      <c r="L2931">
        <f>YEAR('Policy Details'!$E2931)</f>
        <v>2021</v>
      </c>
    </row>
    <row r="2932" spans="1:12">
      <c r="A2932" t="s">
        <v>18430</v>
      </c>
      <c r="B2932" t="s">
        <v>20503</v>
      </c>
      <c r="C2932">
        <v>232069</v>
      </c>
      <c r="D2932">
        <v>605.66999999999996</v>
      </c>
      <c r="E2932" s="30">
        <v>45049</v>
      </c>
      <c r="F2932" s="30">
        <v>48501</v>
      </c>
      <c r="G2932" t="s">
        <v>20505</v>
      </c>
      <c r="H2932" t="s">
        <v>20509</v>
      </c>
      <c r="I2932" t="s">
        <v>4451</v>
      </c>
      <c r="J2932" t="str">
        <f>_xlfn.XLOOKUP('Policy Details'!$I2932,'Customer Information'!$A$2:$A$5001,'Customer Information'!$E$2:$E$5001)</f>
        <v>56+</v>
      </c>
      <c r="K2932" t="str">
        <f>_xlfn.XLOOKUP('Policy Details'!$I2932,'Customer Information'!$A$2:$A$5001,'Customer Information'!$C$2:$C$5001)</f>
        <v>Male</v>
      </c>
      <c r="L2932">
        <f>YEAR('Policy Details'!$E2932)</f>
        <v>2023</v>
      </c>
    </row>
    <row r="2933" spans="1:12">
      <c r="A2933" t="s">
        <v>18431</v>
      </c>
      <c r="B2933" t="s">
        <v>20501</v>
      </c>
      <c r="C2933">
        <v>302817</v>
      </c>
      <c r="D2933">
        <v>1312</v>
      </c>
      <c r="E2933" s="30">
        <v>45160</v>
      </c>
      <c r="F2933" s="30">
        <v>47747</v>
      </c>
      <c r="G2933" t="s">
        <v>20504</v>
      </c>
      <c r="H2933" t="s">
        <v>20508</v>
      </c>
      <c r="I2933" t="s">
        <v>3309</v>
      </c>
      <c r="J2933" t="str">
        <f>_xlfn.XLOOKUP('Policy Details'!$I2933,'Customer Information'!$A$2:$A$5001,'Customer Information'!$E$2:$E$5001)</f>
        <v>26-35</v>
      </c>
      <c r="K2933" t="str">
        <f>_xlfn.XLOOKUP('Policy Details'!$I2933,'Customer Information'!$A$2:$A$5001,'Customer Information'!$C$2:$C$5001)</f>
        <v>Male</v>
      </c>
      <c r="L2933">
        <f>YEAR('Policy Details'!$E2933)</f>
        <v>2023</v>
      </c>
    </row>
    <row r="2934" spans="1:12">
      <c r="A2934" t="s">
        <v>18432</v>
      </c>
      <c r="B2934" t="s">
        <v>20503</v>
      </c>
      <c r="C2934">
        <v>335631</v>
      </c>
      <c r="D2934">
        <v>946.46</v>
      </c>
      <c r="E2934" s="30">
        <v>43067</v>
      </c>
      <c r="F2934" s="30">
        <v>44861</v>
      </c>
      <c r="G2934" t="s">
        <v>20506</v>
      </c>
      <c r="H2934" t="s">
        <v>20508</v>
      </c>
      <c r="I2934" t="s">
        <v>3788</v>
      </c>
      <c r="J2934" t="str">
        <f>_xlfn.XLOOKUP('Policy Details'!$I2934,'Customer Information'!$A$2:$A$5001,'Customer Information'!$E$2:$E$5001)</f>
        <v>18-25</v>
      </c>
      <c r="K2934" t="str">
        <f>_xlfn.XLOOKUP('Policy Details'!$I2934,'Customer Information'!$A$2:$A$5001,'Customer Information'!$C$2:$C$5001)</f>
        <v>Male</v>
      </c>
      <c r="L2934">
        <f>YEAR('Policy Details'!$E2934)</f>
        <v>2017</v>
      </c>
    </row>
    <row r="2935" spans="1:12">
      <c r="A2935" t="s">
        <v>18433</v>
      </c>
      <c r="B2935" t="s">
        <v>20503</v>
      </c>
      <c r="C2935">
        <v>207663</v>
      </c>
      <c r="D2935">
        <v>1132.18</v>
      </c>
      <c r="E2935" s="30">
        <v>42275</v>
      </c>
      <c r="F2935" s="30">
        <v>43314</v>
      </c>
      <c r="G2935" t="s">
        <v>20506</v>
      </c>
      <c r="H2935" t="s">
        <v>20508</v>
      </c>
      <c r="I2935" t="s">
        <v>421</v>
      </c>
      <c r="J2935" t="str">
        <f>_xlfn.XLOOKUP('Policy Details'!$I2935,'Customer Information'!$A$2:$A$5001,'Customer Information'!$E$2:$E$5001)</f>
        <v>36-45</v>
      </c>
      <c r="K2935" t="str">
        <f>_xlfn.XLOOKUP('Policy Details'!$I2935,'Customer Information'!$A$2:$A$5001,'Customer Information'!$C$2:$C$5001)</f>
        <v>Female</v>
      </c>
      <c r="L2935">
        <f>YEAR('Policy Details'!$E2935)</f>
        <v>2015</v>
      </c>
    </row>
    <row r="2936" spans="1:12">
      <c r="A2936" t="s">
        <v>18434</v>
      </c>
      <c r="B2936" t="s">
        <v>20500</v>
      </c>
      <c r="C2936">
        <v>327241</v>
      </c>
      <c r="D2936">
        <v>1311.47</v>
      </c>
      <c r="E2936" s="30">
        <v>45123</v>
      </c>
      <c r="F2936" s="30">
        <v>46183</v>
      </c>
      <c r="G2936" t="s">
        <v>20506</v>
      </c>
      <c r="H2936" t="s">
        <v>20507</v>
      </c>
      <c r="I2936" t="s">
        <v>4385</v>
      </c>
      <c r="J2936" t="str">
        <f>_xlfn.XLOOKUP('Policy Details'!$I2936,'Customer Information'!$A$2:$A$5001,'Customer Information'!$E$2:$E$5001)</f>
        <v>56+</v>
      </c>
      <c r="K2936" t="str">
        <f>_xlfn.XLOOKUP('Policy Details'!$I2936,'Customer Information'!$A$2:$A$5001,'Customer Information'!$C$2:$C$5001)</f>
        <v>Female</v>
      </c>
      <c r="L2936">
        <f>YEAR('Policy Details'!$E2936)</f>
        <v>2023</v>
      </c>
    </row>
    <row r="2937" spans="1:12">
      <c r="A2937" t="s">
        <v>18435</v>
      </c>
      <c r="B2937" t="s">
        <v>20500</v>
      </c>
      <c r="C2937">
        <v>264198</v>
      </c>
      <c r="D2937">
        <v>1589.42</v>
      </c>
      <c r="E2937" s="30">
        <v>45541</v>
      </c>
      <c r="F2937" s="30">
        <v>48376</v>
      </c>
      <c r="G2937" t="s">
        <v>20505</v>
      </c>
      <c r="H2937" t="s">
        <v>20507</v>
      </c>
      <c r="I2937" t="s">
        <v>3787</v>
      </c>
      <c r="J2937" t="str">
        <f>_xlfn.XLOOKUP('Policy Details'!$I2937,'Customer Information'!$A$2:$A$5001,'Customer Information'!$E$2:$E$5001)</f>
        <v>18-25</v>
      </c>
      <c r="K2937" t="str">
        <f>_xlfn.XLOOKUP('Policy Details'!$I2937,'Customer Information'!$A$2:$A$5001,'Customer Information'!$C$2:$C$5001)</f>
        <v>Other</v>
      </c>
      <c r="L2937">
        <f>YEAR('Policy Details'!$E2937)</f>
        <v>2024</v>
      </c>
    </row>
    <row r="2938" spans="1:12">
      <c r="A2938" t="s">
        <v>18436</v>
      </c>
      <c r="B2938" t="s">
        <v>20502</v>
      </c>
      <c r="C2938">
        <v>431922</v>
      </c>
      <c r="D2938">
        <v>1331.52</v>
      </c>
      <c r="E2938" s="30">
        <v>44168</v>
      </c>
      <c r="F2938" s="30">
        <v>45221</v>
      </c>
      <c r="G2938" t="s">
        <v>20505</v>
      </c>
      <c r="H2938" t="s">
        <v>20507</v>
      </c>
      <c r="I2938" t="s">
        <v>347</v>
      </c>
      <c r="J2938" t="str">
        <f>_xlfn.XLOOKUP('Policy Details'!$I2938,'Customer Information'!$A$2:$A$5001,'Customer Information'!$E$2:$E$5001)</f>
        <v>18-25</v>
      </c>
      <c r="K2938" t="str">
        <f>_xlfn.XLOOKUP('Policy Details'!$I2938,'Customer Information'!$A$2:$A$5001,'Customer Information'!$C$2:$C$5001)</f>
        <v>Other</v>
      </c>
      <c r="L2938">
        <f>YEAR('Policy Details'!$E2938)</f>
        <v>2020</v>
      </c>
    </row>
    <row r="2939" spans="1:12">
      <c r="A2939" t="s">
        <v>18437</v>
      </c>
      <c r="B2939" t="s">
        <v>20501</v>
      </c>
      <c r="C2939">
        <v>469103</v>
      </c>
      <c r="D2939">
        <v>1815.71</v>
      </c>
      <c r="E2939" s="30">
        <v>45219</v>
      </c>
      <c r="F2939" s="30">
        <v>47373</v>
      </c>
      <c r="G2939" t="s">
        <v>20504</v>
      </c>
      <c r="H2939" t="s">
        <v>20509</v>
      </c>
      <c r="I2939" t="s">
        <v>2662</v>
      </c>
      <c r="J2939" t="str">
        <f>_xlfn.XLOOKUP('Policy Details'!$I2939,'Customer Information'!$A$2:$A$5001,'Customer Information'!$E$2:$E$5001)</f>
        <v>56+</v>
      </c>
      <c r="K2939" t="str">
        <f>_xlfn.XLOOKUP('Policy Details'!$I2939,'Customer Information'!$A$2:$A$5001,'Customer Information'!$C$2:$C$5001)</f>
        <v>Other</v>
      </c>
      <c r="L2939">
        <f>YEAR('Policy Details'!$E2939)</f>
        <v>2023</v>
      </c>
    </row>
    <row r="2940" spans="1:12">
      <c r="A2940" t="s">
        <v>18438</v>
      </c>
      <c r="B2940" t="s">
        <v>20502</v>
      </c>
      <c r="C2940">
        <v>291182</v>
      </c>
      <c r="D2940">
        <v>388.84</v>
      </c>
      <c r="E2940" s="30">
        <v>45353</v>
      </c>
      <c r="F2940" s="30">
        <v>47687</v>
      </c>
      <c r="G2940" t="s">
        <v>20506</v>
      </c>
      <c r="H2940" t="s">
        <v>20508</v>
      </c>
      <c r="I2940" t="s">
        <v>1550</v>
      </c>
      <c r="J2940" t="str">
        <f>_xlfn.XLOOKUP('Policy Details'!$I2940,'Customer Information'!$A$2:$A$5001,'Customer Information'!$E$2:$E$5001)</f>
        <v>56+</v>
      </c>
      <c r="K2940" t="str">
        <f>_xlfn.XLOOKUP('Policy Details'!$I2940,'Customer Information'!$A$2:$A$5001,'Customer Information'!$C$2:$C$5001)</f>
        <v>Male</v>
      </c>
      <c r="L2940">
        <f>YEAR('Policy Details'!$E2940)</f>
        <v>2024</v>
      </c>
    </row>
    <row r="2941" spans="1:12">
      <c r="A2941" t="s">
        <v>18439</v>
      </c>
      <c r="B2941" t="s">
        <v>20503</v>
      </c>
      <c r="C2941">
        <v>428770</v>
      </c>
      <c r="D2941">
        <v>1705.99</v>
      </c>
      <c r="E2941" s="30">
        <v>43095</v>
      </c>
      <c r="F2941" s="30">
        <v>45192</v>
      </c>
      <c r="G2941" t="s">
        <v>20505</v>
      </c>
      <c r="H2941" t="s">
        <v>20507</v>
      </c>
      <c r="I2941" t="s">
        <v>4236</v>
      </c>
      <c r="J2941" t="str">
        <f>_xlfn.XLOOKUP('Policy Details'!$I2941,'Customer Information'!$A$2:$A$5001,'Customer Information'!$E$2:$E$5001)</f>
        <v>26-35</v>
      </c>
      <c r="K2941" t="str">
        <f>_xlfn.XLOOKUP('Policy Details'!$I2941,'Customer Information'!$A$2:$A$5001,'Customer Information'!$C$2:$C$5001)</f>
        <v>Female</v>
      </c>
      <c r="L2941">
        <f>YEAR('Policy Details'!$E2941)</f>
        <v>2017</v>
      </c>
    </row>
    <row r="2942" spans="1:12">
      <c r="A2942" t="s">
        <v>18440</v>
      </c>
      <c r="B2942" t="s">
        <v>20503</v>
      </c>
      <c r="C2942">
        <v>445720</v>
      </c>
      <c r="D2942">
        <v>256.69</v>
      </c>
      <c r="E2942" s="30">
        <v>43427</v>
      </c>
      <c r="F2942" s="30">
        <v>46674</v>
      </c>
      <c r="G2942" t="s">
        <v>20505</v>
      </c>
      <c r="H2942" t="s">
        <v>20508</v>
      </c>
      <c r="I2942" t="s">
        <v>4288</v>
      </c>
      <c r="J2942" t="str">
        <f>_xlfn.XLOOKUP('Policy Details'!$I2942,'Customer Information'!$A$2:$A$5001,'Customer Information'!$E$2:$E$5001)</f>
        <v>56+</v>
      </c>
      <c r="K2942" t="str">
        <f>_xlfn.XLOOKUP('Policy Details'!$I2942,'Customer Information'!$A$2:$A$5001,'Customer Information'!$C$2:$C$5001)</f>
        <v>Other</v>
      </c>
      <c r="L2942">
        <f>YEAR('Policy Details'!$E2942)</f>
        <v>2018</v>
      </c>
    </row>
    <row r="2943" spans="1:12">
      <c r="A2943" t="s">
        <v>18441</v>
      </c>
      <c r="B2943" t="s">
        <v>20501</v>
      </c>
      <c r="C2943">
        <v>90573</v>
      </c>
      <c r="D2943">
        <v>572.69000000000005</v>
      </c>
      <c r="E2943" s="30">
        <v>42655</v>
      </c>
      <c r="F2943" s="30">
        <v>45869</v>
      </c>
      <c r="G2943" t="s">
        <v>20506</v>
      </c>
      <c r="H2943" t="s">
        <v>20507</v>
      </c>
      <c r="I2943" t="s">
        <v>3349</v>
      </c>
      <c r="J2943" t="str">
        <f>_xlfn.XLOOKUP('Policy Details'!$I2943,'Customer Information'!$A$2:$A$5001,'Customer Information'!$E$2:$E$5001)</f>
        <v>56+</v>
      </c>
      <c r="K2943" t="str">
        <f>_xlfn.XLOOKUP('Policy Details'!$I2943,'Customer Information'!$A$2:$A$5001,'Customer Information'!$C$2:$C$5001)</f>
        <v>Male</v>
      </c>
      <c r="L2943">
        <f>YEAR('Policy Details'!$E2943)</f>
        <v>2016</v>
      </c>
    </row>
    <row r="2944" spans="1:12">
      <c r="A2944" t="s">
        <v>18442</v>
      </c>
      <c r="B2944" t="s">
        <v>20500</v>
      </c>
      <c r="C2944">
        <v>335523</v>
      </c>
      <c r="D2944">
        <v>1338.59</v>
      </c>
      <c r="E2944" s="30">
        <v>44441</v>
      </c>
      <c r="F2944" s="30">
        <v>46400</v>
      </c>
      <c r="G2944" t="s">
        <v>20504</v>
      </c>
      <c r="H2944" t="s">
        <v>20508</v>
      </c>
      <c r="I2944" t="s">
        <v>2430</v>
      </c>
      <c r="J2944" t="str">
        <f>_xlfn.XLOOKUP('Policy Details'!$I2944,'Customer Information'!$A$2:$A$5001,'Customer Information'!$E$2:$E$5001)</f>
        <v>56+</v>
      </c>
      <c r="K2944" t="str">
        <f>_xlfn.XLOOKUP('Policy Details'!$I2944,'Customer Information'!$A$2:$A$5001,'Customer Information'!$C$2:$C$5001)</f>
        <v>Female</v>
      </c>
      <c r="L2944">
        <f>YEAR('Policy Details'!$E2944)</f>
        <v>2021</v>
      </c>
    </row>
    <row r="2945" spans="1:12">
      <c r="A2945" t="s">
        <v>18443</v>
      </c>
      <c r="B2945" t="s">
        <v>20500</v>
      </c>
      <c r="C2945">
        <v>238866</v>
      </c>
      <c r="D2945">
        <v>1413.92</v>
      </c>
      <c r="E2945" s="30">
        <v>44687</v>
      </c>
      <c r="F2945" s="30">
        <v>46206</v>
      </c>
      <c r="G2945" t="s">
        <v>20504</v>
      </c>
      <c r="H2945" t="s">
        <v>20508</v>
      </c>
      <c r="I2945" t="s">
        <v>2456</v>
      </c>
      <c r="J2945" t="str">
        <f>_xlfn.XLOOKUP('Policy Details'!$I2945,'Customer Information'!$A$2:$A$5001,'Customer Information'!$E$2:$E$5001)</f>
        <v>36-45</v>
      </c>
      <c r="K2945" t="str">
        <f>_xlfn.XLOOKUP('Policy Details'!$I2945,'Customer Information'!$A$2:$A$5001,'Customer Information'!$C$2:$C$5001)</f>
        <v>Other</v>
      </c>
      <c r="L2945">
        <f>YEAR('Policy Details'!$E2945)</f>
        <v>2022</v>
      </c>
    </row>
    <row r="2946" spans="1:12">
      <c r="A2946" t="s">
        <v>18444</v>
      </c>
      <c r="B2946" t="s">
        <v>20501</v>
      </c>
      <c r="C2946">
        <v>122059</v>
      </c>
      <c r="D2946">
        <v>1470.69</v>
      </c>
      <c r="E2946" s="30">
        <v>42374</v>
      </c>
      <c r="F2946" s="30">
        <v>43919</v>
      </c>
      <c r="G2946" t="s">
        <v>20504</v>
      </c>
      <c r="H2946" t="s">
        <v>20509</v>
      </c>
      <c r="I2946" t="s">
        <v>173</v>
      </c>
      <c r="J2946" t="str">
        <f>_xlfn.XLOOKUP('Policy Details'!$I2946,'Customer Information'!$A$2:$A$5001,'Customer Information'!$E$2:$E$5001)</f>
        <v>36-45</v>
      </c>
      <c r="K2946" t="str">
        <f>_xlfn.XLOOKUP('Policy Details'!$I2946,'Customer Information'!$A$2:$A$5001,'Customer Information'!$C$2:$C$5001)</f>
        <v>Other</v>
      </c>
      <c r="L2946">
        <f>YEAR('Policy Details'!$E2946)</f>
        <v>2016</v>
      </c>
    </row>
    <row r="2947" spans="1:12">
      <c r="A2947" t="s">
        <v>18445</v>
      </c>
      <c r="B2947" t="s">
        <v>20501</v>
      </c>
      <c r="C2947">
        <v>487293</v>
      </c>
      <c r="D2947">
        <v>117.3</v>
      </c>
      <c r="E2947" s="30">
        <v>44005</v>
      </c>
      <c r="F2947" s="30">
        <v>45887</v>
      </c>
      <c r="G2947" t="s">
        <v>20506</v>
      </c>
      <c r="H2947" t="s">
        <v>20508</v>
      </c>
      <c r="I2947" t="s">
        <v>3481</v>
      </c>
      <c r="J2947" t="str">
        <f>_xlfn.XLOOKUP('Policy Details'!$I2947,'Customer Information'!$A$2:$A$5001,'Customer Information'!$E$2:$E$5001)</f>
        <v>18-25</v>
      </c>
      <c r="K2947" t="str">
        <f>_xlfn.XLOOKUP('Policy Details'!$I2947,'Customer Information'!$A$2:$A$5001,'Customer Information'!$C$2:$C$5001)</f>
        <v>Other</v>
      </c>
      <c r="L2947">
        <f>YEAR('Policy Details'!$E2947)</f>
        <v>2020</v>
      </c>
    </row>
    <row r="2948" spans="1:12">
      <c r="A2948" t="s">
        <v>18446</v>
      </c>
      <c r="B2948" t="s">
        <v>20503</v>
      </c>
      <c r="C2948">
        <v>133872</v>
      </c>
      <c r="D2948">
        <v>1579.38</v>
      </c>
      <c r="E2948" s="30">
        <v>45046</v>
      </c>
      <c r="F2948" s="30">
        <v>46607</v>
      </c>
      <c r="G2948" t="s">
        <v>20506</v>
      </c>
      <c r="H2948" t="s">
        <v>20508</v>
      </c>
      <c r="I2948" t="s">
        <v>591</v>
      </c>
      <c r="J2948" t="str">
        <f>_xlfn.XLOOKUP('Policy Details'!$I2948,'Customer Information'!$A$2:$A$5001,'Customer Information'!$E$2:$E$5001)</f>
        <v>26-35</v>
      </c>
      <c r="K2948" t="str">
        <f>_xlfn.XLOOKUP('Policy Details'!$I2948,'Customer Information'!$A$2:$A$5001,'Customer Information'!$C$2:$C$5001)</f>
        <v>Other</v>
      </c>
      <c r="L2948">
        <f>YEAR('Policy Details'!$E2948)</f>
        <v>2023</v>
      </c>
    </row>
    <row r="2949" spans="1:12">
      <c r="A2949" t="s">
        <v>18447</v>
      </c>
      <c r="B2949" t="s">
        <v>20501</v>
      </c>
      <c r="C2949">
        <v>133827</v>
      </c>
      <c r="D2949">
        <v>476.75</v>
      </c>
      <c r="E2949" s="30">
        <v>45468</v>
      </c>
      <c r="F2949" s="30">
        <v>48858</v>
      </c>
      <c r="G2949" t="s">
        <v>20506</v>
      </c>
      <c r="H2949" t="s">
        <v>20507</v>
      </c>
      <c r="I2949" t="s">
        <v>452</v>
      </c>
      <c r="J2949" t="str">
        <f>_xlfn.XLOOKUP('Policy Details'!$I2949,'Customer Information'!$A$2:$A$5001,'Customer Information'!$E$2:$E$5001)</f>
        <v>18-25</v>
      </c>
      <c r="K2949" t="str">
        <f>_xlfn.XLOOKUP('Policy Details'!$I2949,'Customer Information'!$A$2:$A$5001,'Customer Information'!$C$2:$C$5001)</f>
        <v>Male</v>
      </c>
      <c r="L2949">
        <f>YEAR('Policy Details'!$E2949)</f>
        <v>2024</v>
      </c>
    </row>
    <row r="2950" spans="1:12">
      <c r="A2950" t="s">
        <v>18448</v>
      </c>
      <c r="B2950" t="s">
        <v>20500</v>
      </c>
      <c r="C2950">
        <v>455714</v>
      </c>
      <c r="D2950">
        <v>1015.59</v>
      </c>
      <c r="E2950" s="30">
        <v>44315</v>
      </c>
      <c r="F2950" s="30">
        <v>46281</v>
      </c>
      <c r="G2950" t="s">
        <v>20505</v>
      </c>
      <c r="H2950" t="s">
        <v>20509</v>
      </c>
      <c r="I2950" t="s">
        <v>3789</v>
      </c>
      <c r="J2950" t="str">
        <f>_xlfn.XLOOKUP('Policy Details'!$I2950,'Customer Information'!$A$2:$A$5001,'Customer Information'!$E$2:$E$5001)</f>
        <v>36-45</v>
      </c>
      <c r="K2950" t="str">
        <f>_xlfn.XLOOKUP('Policy Details'!$I2950,'Customer Information'!$A$2:$A$5001,'Customer Information'!$C$2:$C$5001)</f>
        <v>Other</v>
      </c>
      <c r="L2950">
        <f>YEAR('Policy Details'!$E2950)</f>
        <v>2021</v>
      </c>
    </row>
    <row r="2951" spans="1:12">
      <c r="A2951" t="s">
        <v>18449</v>
      </c>
      <c r="B2951" t="s">
        <v>20501</v>
      </c>
      <c r="C2951">
        <v>86155</v>
      </c>
      <c r="D2951">
        <v>1928.26</v>
      </c>
      <c r="E2951" s="30">
        <v>42845</v>
      </c>
      <c r="F2951" s="30">
        <v>46247</v>
      </c>
      <c r="G2951" t="s">
        <v>20505</v>
      </c>
      <c r="H2951" t="s">
        <v>20508</v>
      </c>
      <c r="I2951" t="s">
        <v>4428</v>
      </c>
      <c r="J2951" t="str">
        <f>_xlfn.XLOOKUP('Policy Details'!$I2951,'Customer Information'!$A$2:$A$5001,'Customer Information'!$E$2:$E$5001)</f>
        <v>56+</v>
      </c>
      <c r="K2951" t="str">
        <f>_xlfn.XLOOKUP('Policy Details'!$I2951,'Customer Information'!$A$2:$A$5001,'Customer Information'!$C$2:$C$5001)</f>
        <v>Other</v>
      </c>
      <c r="L2951">
        <f>YEAR('Policy Details'!$E2951)</f>
        <v>2017</v>
      </c>
    </row>
    <row r="2952" spans="1:12">
      <c r="A2952" t="s">
        <v>18450</v>
      </c>
      <c r="B2952" t="s">
        <v>20503</v>
      </c>
      <c r="C2952">
        <v>79361</v>
      </c>
      <c r="D2952">
        <v>604.97</v>
      </c>
      <c r="E2952" s="30">
        <v>42509</v>
      </c>
      <c r="F2952" s="30">
        <v>43165</v>
      </c>
      <c r="G2952" t="s">
        <v>20506</v>
      </c>
      <c r="H2952" t="s">
        <v>20507</v>
      </c>
      <c r="I2952" t="s">
        <v>3405</v>
      </c>
      <c r="J2952" t="str">
        <f>_xlfn.XLOOKUP('Policy Details'!$I2952,'Customer Information'!$A$2:$A$5001,'Customer Information'!$E$2:$E$5001)</f>
        <v>26-35</v>
      </c>
      <c r="K2952" t="str">
        <f>_xlfn.XLOOKUP('Policy Details'!$I2952,'Customer Information'!$A$2:$A$5001,'Customer Information'!$C$2:$C$5001)</f>
        <v>Male</v>
      </c>
      <c r="L2952">
        <f>YEAR('Policy Details'!$E2952)</f>
        <v>2016</v>
      </c>
    </row>
    <row r="2953" spans="1:12">
      <c r="A2953" t="s">
        <v>18451</v>
      </c>
      <c r="B2953" t="s">
        <v>20503</v>
      </c>
      <c r="C2953">
        <v>121389</v>
      </c>
      <c r="D2953">
        <v>1951.33</v>
      </c>
      <c r="E2953" s="30">
        <v>45399</v>
      </c>
      <c r="F2953" s="30">
        <v>47270</v>
      </c>
      <c r="G2953" t="s">
        <v>20504</v>
      </c>
      <c r="H2953" t="s">
        <v>20509</v>
      </c>
      <c r="I2953" t="s">
        <v>3875</v>
      </c>
      <c r="J2953" t="str">
        <f>_xlfn.XLOOKUP('Policy Details'!$I2953,'Customer Information'!$A$2:$A$5001,'Customer Information'!$E$2:$E$5001)</f>
        <v>26-35</v>
      </c>
      <c r="K2953" t="str">
        <f>_xlfn.XLOOKUP('Policy Details'!$I2953,'Customer Information'!$A$2:$A$5001,'Customer Information'!$C$2:$C$5001)</f>
        <v>Male</v>
      </c>
      <c r="L2953">
        <f>YEAR('Policy Details'!$E2953)</f>
        <v>2024</v>
      </c>
    </row>
    <row r="2954" spans="1:12">
      <c r="A2954" t="s">
        <v>18452</v>
      </c>
      <c r="B2954" t="s">
        <v>20502</v>
      </c>
      <c r="C2954">
        <v>194818</v>
      </c>
      <c r="D2954">
        <v>823.81</v>
      </c>
      <c r="E2954" s="30">
        <v>44518</v>
      </c>
      <c r="F2954" s="30">
        <v>45667</v>
      </c>
      <c r="G2954" t="s">
        <v>20505</v>
      </c>
      <c r="H2954" t="s">
        <v>20507</v>
      </c>
      <c r="I2954" t="s">
        <v>727</v>
      </c>
      <c r="J2954" t="str">
        <f>_xlfn.XLOOKUP('Policy Details'!$I2954,'Customer Information'!$A$2:$A$5001,'Customer Information'!$E$2:$E$5001)</f>
        <v>36-45</v>
      </c>
      <c r="K2954" t="str">
        <f>_xlfn.XLOOKUP('Policy Details'!$I2954,'Customer Information'!$A$2:$A$5001,'Customer Information'!$C$2:$C$5001)</f>
        <v>Male</v>
      </c>
      <c r="L2954">
        <f>YEAR('Policy Details'!$E2954)</f>
        <v>2021</v>
      </c>
    </row>
    <row r="2955" spans="1:12">
      <c r="A2955" t="s">
        <v>18453</v>
      </c>
      <c r="B2955" t="s">
        <v>20501</v>
      </c>
      <c r="C2955">
        <v>432310</v>
      </c>
      <c r="D2955">
        <v>1963.33</v>
      </c>
      <c r="E2955" s="30">
        <v>45110</v>
      </c>
      <c r="F2955" s="30">
        <v>46382</v>
      </c>
      <c r="G2955" t="s">
        <v>20505</v>
      </c>
      <c r="H2955" t="s">
        <v>20508</v>
      </c>
      <c r="I2955" t="s">
        <v>3883</v>
      </c>
      <c r="J2955" t="str">
        <f>_xlfn.XLOOKUP('Policy Details'!$I2955,'Customer Information'!$A$2:$A$5001,'Customer Information'!$E$2:$E$5001)</f>
        <v>56+</v>
      </c>
      <c r="K2955" t="str">
        <f>_xlfn.XLOOKUP('Policy Details'!$I2955,'Customer Information'!$A$2:$A$5001,'Customer Information'!$C$2:$C$5001)</f>
        <v>Other</v>
      </c>
      <c r="L2955">
        <f>YEAR('Policy Details'!$E2955)</f>
        <v>2023</v>
      </c>
    </row>
    <row r="2956" spans="1:12">
      <c r="A2956" t="s">
        <v>18454</v>
      </c>
      <c r="B2956" t="s">
        <v>20501</v>
      </c>
      <c r="C2956">
        <v>390489</v>
      </c>
      <c r="D2956">
        <v>169.24</v>
      </c>
      <c r="E2956" s="30">
        <v>44342</v>
      </c>
      <c r="F2956" s="30">
        <v>46907</v>
      </c>
      <c r="G2956" t="s">
        <v>20505</v>
      </c>
      <c r="H2956" t="s">
        <v>20509</v>
      </c>
      <c r="I2956" t="s">
        <v>4704</v>
      </c>
      <c r="J2956" t="str">
        <f>_xlfn.XLOOKUP('Policy Details'!$I2956,'Customer Information'!$A$2:$A$5001,'Customer Information'!$E$2:$E$5001)</f>
        <v>56+</v>
      </c>
      <c r="K2956" t="str">
        <f>_xlfn.XLOOKUP('Policy Details'!$I2956,'Customer Information'!$A$2:$A$5001,'Customer Information'!$C$2:$C$5001)</f>
        <v>Female</v>
      </c>
      <c r="L2956">
        <f>YEAR('Policy Details'!$E2956)</f>
        <v>2021</v>
      </c>
    </row>
    <row r="2957" spans="1:12">
      <c r="A2957" t="s">
        <v>18455</v>
      </c>
      <c r="B2957" t="s">
        <v>20503</v>
      </c>
      <c r="C2957">
        <v>303318</v>
      </c>
      <c r="D2957">
        <v>450.4</v>
      </c>
      <c r="E2957" s="30">
        <v>43866</v>
      </c>
      <c r="F2957" s="30">
        <v>44347</v>
      </c>
      <c r="G2957" t="s">
        <v>20504</v>
      </c>
      <c r="H2957" t="s">
        <v>20509</v>
      </c>
      <c r="I2957" t="s">
        <v>3677</v>
      </c>
      <c r="J2957" t="str">
        <f>_xlfn.XLOOKUP('Policy Details'!$I2957,'Customer Information'!$A$2:$A$5001,'Customer Information'!$E$2:$E$5001)</f>
        <v>26-35</v>
      </c>
      <c r="K2957" t="str">
        <f>_xlfn.XLOOKUP('Policy Details'!$I2957,'Customer Information'!$A$2:$A$5001,'Customer Information'!$C$2:$C$5001)</f>
        <v>Other</v>
      </c>
      <c r="L2957">
        <f>YEAR('Policy Details'!$E2957)</f>
        <v>2020</v>
      </c>
    </row>
    <row r="2958" spans="1:12">
      <c r="A2958" t="s">
        <v>18456</v>
      </c>
      <c r="B2958" t="s">
        <v>20503</v>
      </c>
      <c r="C2958">
        <v>274123</v>
      </c>
      <c r="D2958">
        <v>579.91</v>
      </c>
      <c r="E2958" s="30">
        <v>45286</v>
      </c>
      <c r="F2958" s="30">
        <v>46704</v>
      </c>
      <c r="G2958" t="s">
        <v>20504</v>
      </c>
      <c r="H2958" t="s">
        <v>20509</v>
      </c>
      <c r="I2958" t="s">
        <v>294</v>
      </c>
      <c r="J2958" t="str">
        <f>_xlfn.XLOOKUP('Policy Details'!$I2958,'Customer Information'!$A$2:$A$5001,'Customer Information'!$E$2:$E$5001)</f>
        <v>26-35</v>
      </c>
      <c r="K2958" t="str">
        <f>_xlfn.XLOOKUP('Policy Details'!$I2958,'Customer Information'!$A$2:$A$5001,'Customer Information'!$C$2:$C$5001)</f>
        <v>Male</v>
      </c>
      <c r="L2958">
        <f>YEAR('Policy Details'!$E2958)</f>
        <v>2023</v>
      </c>
    </row>
    <row r="2959" spans="1:12">
      <c r="A2959" t="s">
        <v>18457</v>
      </c>
      <c r="B2959" t="s">
        <v>20502</v>
      </c>
      <c r="C2959">
        <v>262955</v>
      </c>
      <c r="D2959">
        <v>154.35</v>
      </c>
      <c r="E2959" s="30">
        <v>42287</v>
      </c>
      <c r="F2959" s="30">
        <v>45100</v>
      </c>
      <c r="G2959" t="s">
        <v>20504</v>
      </c>
      <c r="H2959" t="s">
        <v>20508</v>
      </c>
      <c r="I2959" t="s">
        <v>1531</v>
      </c>
      <c r="J2959" t="str">
        <f>_xlfn.XLOOKUP('Policy Details'!$I2959,'Customer Information'!$A$2:$A$5001,'Customer Information'!$E$2:$E$5001)</f>
        <v>56+</v>
      </c>
      <c r="K2959" t="str">
        <f>_xlfn.XLOOKUP('Policy Details'!$I2959,'Customer Information'!$A$2:$A$5001,'Customer Information'!$C$2:$C$5001)</f>
        <v>Male</v>
      </c>
      <c r="L2959">
        <f>YEAR('Policy Details'!$E2959)</f>
        <v>2015</v>
      </c>
    </row>
    <row r="2960" spans="1:12">
      <c r="A2960" t="s">
        <v>18458</v>
      </c>
      <c r="B2960" t="s">
        <v>20500</v>
      </c>
      <c r="C2960">
        <v>57516</v>
      </c>
      <c r="D2960">
        <v>1602.02</v>
      </c>
      <c r="E2960" s="30">
        <v>43295</v>
      </c>
      <c r="F2960" s="30">
        <v>46053</v>
      </c>
      <c r="G2960" t="s">
        <v>20506</v>
      </c>
      <c r="H2960" t="s">
        <v>20508</v>
      </c>
      <c r="I2960" t="s">
        <v>340</v>
      </c>
      <c r="J2960" t="str">
        <f>_xlfn.XLOOKUP('Policy Details'!$I2960,'Customer Information'!$A$2:$A$5001,'Customer Information'!$E$2:$E$5001)</f>
        <v>18-25</v>
      </c>
      <c r="K2960" t="str">
        <f>_xlfn.XLOOKUP('Policy Details'!$I2960,'Customer Information'!$A$2:$A$5001,'Customer Information'!$C$2:$C$5001)</f>
        <v>Female</v>
      </c>
      <c r="L2960">
        <f>YEAR('Policy Details'!$E2960)</f>
        <v>2018</v>
      </c>
    </row>
    <row r="2961" spans="1:12">
      <c r="A2961" t="s">
        <v>18459</v>
      </c>
      <c r="B2961" t="s">
        <v>20500</v>
      </c>
      <c r="C2961">
        <v>250316</v>
      </c>
      <c r="D2961">
        <v>1167.58</v>
      </c>
      <c r="E2961" s="30">
        <v>44792</v>
      </c>
      <c r="F2961" s="30">
        <v>48074</v>
      </c>
      <c r="G2961" t="s">
        <v>20506</v>
      </c>
      <c r="H2961" t="s">
        <v>20507</v>
      </c>
      <c r="I2961" t="s">
        <v>3934</v>
      </c>
      <c r="J2961" t="str">
        <f>_xlfn.XLOOKUP('Policy Details'!$I2961,'Customer Information'!$A$2:$A$5001,'Customer Information'!$E$2:$E$5001)</f>
        <v>46-55</v>
      </c>
      <c r="K2961" t="str">
        <f>_xlfn.XLOOKUP('Policy Details'!$I2961,'Customer Information'!$A$2:$A$5001,'Customer Information'!$C$2:$C$5001)</f>
        <v>Female</v>
      </c>
      <c r="L2961">
        <f>YEAR('Policy Details'!$E2961)</f>
        <v>2022</v>
      </c>
    </row>
    <row r="2962" spans="1:12">
      <c r="A2962" t="s">
        <v>18460</v>
      </c>
      <c r="B2962" t="s">
        <v>20500</v>
      </c>
      <c r="C2962">
        <v>51959</v>
      </c>
      <c r="D2962">
        <v>846.42</v>
      </c>
      <c r="E2962" s="30">
        <v>43764</v>
      </c>
      <c r="F2962" s="30">
        <v>46826</v>
      </c>
      <c r="G2962" t="s">
        <v>20506</v>
      </c>
      <c r="H2962" t="s">
        <v>20509</v>
      </c>
      <c r="I2962" t="s">
        <v>3794</v>
      </c>
      <c r="J2962" t="str">
        <f>_xlfn.XLOOKUP('Policy Details'!$I2962,'Customer Information'!$A$2:$A$5001,'Customer Information'!$E$2:$E$5001)</f>
        <v>18-25</v>
      </c>
      <c r="K2962" t="str">
        <f>_xlfn.XLOOKUP('Policy Details'!$I2962,'Customer Information'!$A$2:$A$5001,'Customer Information'!$C$2:$C$5001)</f>
        <v>Other</v>
      </c>
      <c r="L2962">
        <f>YEAR('Policy Details'!$E2962)</f>
        <v>2019</v>
      </c>
    </row>
    <row r="2963" spans="1:12">
      <c r="A2963" t="s">
        <v>18461</v>
      </c>
      <c r="B2963" t="s">
        <v>20503</v>
      </c>
      <c r="C2963">
        <v>498113</v>
      </c>
      <c r="D2963">
        <v>612.67999999999995</v>
      </c>
      <c r="E2963" s="30">
        <v>43273</v>
      </c>
      <c r="F2963" s="30">
        <v>44859</v>
      </c>
      <c r="G2963" t="s">
        <v>20506</v>
      </c>
      <c r="H2963" t="s">
        <v>20507</v>
      </c>
      <c r="I2963" t="s">
        <v>4738</v>
      </c>
      <c r="J2963" t="str">
        <f>_xlfn.XLOOKUP('Policy Details'!$I2963,'Customer Information'!$A$2:$A$5001,'Customer Information'!$E$2:$E$5001)</f>
        <v>56+</v>
      </c>
      <c r="K2963" t="str">
        <f>_xlfn.XLOOKUP('Policy Details'!$I2963,'Customer Information'!$A$2:$A$5001,'Customer Information'!$C$2:$C$5001)</f>
        <v>Male</v>
      </c>
      <c r="L2963">
        <f>YEAR('Policy Details'!$E2963)</f>
        <v>2018</v>
      </c>
    </row>
    <row r="2964" spans="1:12">
      <c r="A2964" t="s">
        <v>18462</v>
      </c>
      <c r="B2964" t="s">
        <v>20500</v>
      </c>
      <c r="C2964">
        <v>284623</v>
      </c>
      <c r="D2964">
        <v>936.68</v>
      </c>
      <c r="E2964" s="30">
        <v>42693</v>
      </c>
      <c r="F2964" s="30">
        <v>43280</v>
      </c>
      <c r="G2964" t="s">
        <v>20505</v>
      </c>
      <c r="H2964" t="s">
        <v>20507</v>
      </c>
      <c r="I2964" t="s">
        <v>4517</v>
      </c>
      <c r="J2964" t="str">
        <f>_xlfn.XLOOKUP('Policy Details'!$I2964,'Customer Information'!$A$2:$A$5001,'Customer Information'!$E$2:$E$5001)</f>
        <v>56+</v>
      </c>
      <c r="K2964" t="str">
        <f>_xlfn.XLOOKUP('Policy Details'!$I2964,'Customer Information'!$A$2:$A$5001,'Customer Information'!$C$2:$C$5001)</f>
        <v>Male</v>
      </c>
      <c r="L2964">
        <f>YEAR('Policy Details'!$E2964)</f>
        <v>2016</v>
      </c>
    </row>
    <row r="2965" spans="1:12">
      <c r="A2965" t="s">
        <v>18463</v>
      </c>
      <c r="B2965" t="s">
        <v>20500</v>
      </c>
      <c r="C2965">
        <v>161588</v>
      </c>
      <c r="D2965">
        <v>1663.51</v>
      </c>
      <c r="E2965" s="30">
        <v>43827</v>
      </c>
      <c r="F2965" s="30">
        <v>46976</v>
      </c>
      <c r="G2965" t="s">
        <v>20506</v>
      </c>
      <c r="H2965" t="s">
        <v>20508</v>
      </c>
      <c r="I2965" t="s">
        <v>3297</v>
      </c>
      <c r="J2965" t="str">
        <f>_xlfn.XLOOKUP('Policy Details'!$I2965,'Customer Information'!$A$2:$A$5001,'Customer Information'!$E$2:$E$5001)</f>
        <v>56+</v>
      </c>
      <c r="K2965" t="str">
        <f>_xlfn.XLOOKUP('Policy Details'!$I2965,'Customer Information'!$A$2:$A$5001,'Customer Information'!$C$2:$C$5001)</f>
        <v>Other</v>
      </c>
      <c r="L2965">
        <f>YEAR('Policy Details'!$E2965)</f>
        <v>2019</v>
      </c>
    </row>
    <row r="2966" spans="1:12">
      <c r="A2966" t="s">
        <v>18464</v>
      </c>
      <c r="B2966" t="s">
        <v>20503</v>
      </c>
      <c r="C2966">
        <v>410140</v>
      </c>
      <c r="D2966">
        <v>1776.91</v>
      </c>
      <c r="E2966" s="30">
        <v>42099</v>
      </c>
      <c r="F2966" s="30">
        <v>43892</v>
      </c>
      <c r="G2966" t="s">
        <v>20504</v>
      </c>
      <c r="H2966" t="s">
        <v>20509</v>
      </c>
      <c r="I2966" t="s">
        <v>4339</v>
      </c>
      <c r="J2966" t="str">
        <f>_xlfn.XLOOKUP('Policy Details'!$I2966,'Customer Information'!$A$2:$A$5001,'Customer Information'!$E$2:$E$5001)</f>
        <v>56+</v>
      </c>
      <c r="K2966" t="str">
        <f>_xlfn.XLOOKUP('Policy Details'!$I2966,'Customer Information'!$A$2:$A$5001,'Customer Information'!$C$2:$C$5001)</f>
        <v>Female</v>
      </c>
      <c r="L2966">
        <f>YEAR('Policy Details'!$E2966)</f>
        <v>2015</v>
      </c>
    </row>
    <row r="2967" spans="1:12">
      <c r="A2967" t="s">
        <v>18465</v>
      </c>
      <c r="B2967" t="s">
        <v>20503</v>
      </c>
      <c r="C2967">
        <v>162266</v>
      </c>
      <c r="D2967">
        <v>1013.95</v>
      </c>
      <c r="E2967" s="30">
        <v>43868</v>
      </c>
      <c r="F2967" s="30">
        <v>46925</v>
      </c>
      <c r="G2967" t="s">
        <v>20504</v>
      </c>
      <c r="H2967" t="s">
        <v>20508</v>
      </c>
      <c r="I2967" t="s">
        <v>4597</v>
      </c>
      <c r="J2967" t="str">
        <f>_xlfn.XLOOKUP('Policy Details'!$I2967,'Customer Information'!$A$2:$A$5001,'Customer Information'!$E$2:$E$5001)</f>
        <v>26-35</v>
      </c>
      <c r="K2967" t="str">
        <f>_xlfn.XLOOKUP('Policy Details'!$I2967,'Customer Information'!$A$2:$A$5001,'Customer Information'!$C$2:$C$5001)</f>
        <v>Male</v>
      </c>
      <c r="L2967">
        <f>YEAR('Policy Details'!$E2967)</f>
        <v>2020</v>
      </c>
    </row>
    <row r="2968" spans="1:12">
      <c r="A2968" t="s">
        <v>18466</v>
      </c>
      <c r="B2968" t="s">
        <v>20501</v>
      </c>
      <c r="C2968">
        <v>184287</v>
      </c>
      <c r="D2968">
        <v>1827.76</v>
      </c>
      <c r="E2968" s="30">
        <v>42661</v>
      </c>
      <c r="F2968" s="30">
        <v>44794</v>
      </c>
      <c r="G2968" t="s">
        <v>20505</v>
      </c>
      <c r="H2968" t="s">
        <v>20507</v>
      </c>
      <c r="I2968" t="s">
        <v>1119</v>
      </c>
      <c r="J2968" t="str">
        <f>_xlfn.XLOOKUP('Policy Details'!$I2968,'Customer Information'!$A$2:$A$5001,'Customer Information'!$E$2:$E$5001)</f>
        <v>46-55</v>
      </c>
      <c r="K2968" t="str">
        <f>_xlfn.XLOOKUP('Policy Details'!$I2968,'Customer Information'!$A$2:$A$5001,'Customer Information'!$C$2:$C$5001)</f>
        <v>Other</v>
      </c>
      <c r="L2968">
        <f>YEAR('Policy Details'!$E2968)</f>
        <v>2016</v>
      </c>
    </row>
    <row r="2969" spans="1:12">
      <c r="A2969" t="s">
        <v>18467</v>
      </c>
      <c r="B2969" t="s">
        <v>20502</v>
      </c>
      <c r="C2969">
        <v>407606</v>
      </c>
      <c r="D2969">
        <v>996.53</v>
      </c>
      <c r="E2969" s="30">
        <v>45319</v>
      </c>
      <c r="F2969" s="30">
        <v>48329</v>
      </c>
      <c r="G2969" t="s">
        <v>20506</v>
      </c>
      <c r="H2969" t="s">
        <v>20509</v>
      </c>
      <c r="I2969" t="s">
        <v>1938</v>
      </c>
      <c r="J2969" t="str">
        <f>_xlfn.XLOOKUP('Policy Details'!$I2969,'Customer Information'!$A$2:$A$5001,'Customer Information'!$E$2:$E$5001)</f>
        <v>56+</v>
      </c>
      <c r="K2969" t="str">
        <f>_xlfn.XLOOKUP('Policy Details'!$I2969,'Customer Information'!$A$2:$A$5001,'Customer Information'!$C$2:$C$5001)</f>
        <v>Female</v>
      </c>
      <c r="L2969">
        <f>YEAR('Policy Details'!$E2969)</f>
        <v>2024</v>
      </c>
    </row>
    <row r="2970" spans="1:12">
      <c r="A2970" t="s">
        <v>18468</v>
      </c>
      <c r="B2970" t="s">
        <v>20503</v>
      </c>
      <c r="C2970">
        <v>275732</v>
      </c>
      <c r="D2970">
        <v>1540.2</v>
      </c>
      <c r="E2970" s="30">
        <v>42089</v>
      </c>
      <c r="F2970" s="30">
        <v>42915</v>
      </c>
      <c r="G2970" t="s">
        <v>20504</v>
      </c>
      <c r="H2970" t="s">
        <v>20508</v>
      </c>
      <c r="I2970" t="s">
        <v>2646</v>
      </c>
      <c r="J2970" t="str">
        <f>_xlfn.XLOOKUP('Policy Details'!$I2970,'Customer Information'!$A$2:$A$5001,'Customer Information'!$E$2:$E$5001)</f>
        <v>26-35</v>
      </c>
      <c r="K2970" t="str">
        <f>_xlfn.XLOOKUP('Policy Details'!$I2970,'Customer Information'!$A$2:$A$5001,'Customer Information'!$C$2:$C$5001)</f>
        <v>Male</v>
      </c>
      <c r="L2970">
        <f>YEAR('Policy Details'!$E2970)</f>
        <v>2015</v>
      </c>
    </row>
    <row r="2971" spans="1:12">
      <c r="A2971" t="s">
        <v>18469</v>
      </c>
      <c r="B2971" t="s">
        <v>20502</v>
      </c>
      <c r="C2971">
        <v>117338</v>
      </c>
      <c r="D2971">
        <v>1764.44</v>
      </c>
      <c r="E2971" s="30">
        <v>44314</v>
      </c>
      <c r="F2971" s="30">
        <v>46982</v>
      </c>
      <c r="G2971" t="s">
        <v>20505</v>
      </c>
      <c r="H2971" t="s">
        <v>20509</v>
      </c>
      <c r="I2971" t="s">
        <v>390</v>
      </c>
      <c r="J2971" t="str">
        <f>_xlfn.XLOOKUP('Policy Details'!$I2971,'Customer Information'!$A$2:$A$5001,'Customer Information'!$E$2:$E$5001)</f>
        <v>26-35</v>
      </c>
      <c r="K2971" t="str">
        <f>_xlfn.XLOOKUP('Policy Details'!$I2971,'Customer Information'!$A$2:$A$5001,'Customer Information'!$C$2:$C$5001)</f>
        <v>Other</v>
      </c>
      <c r="L2971">
        <f>YEAR('Policy Details'!$E2971)</f>
        <v>2021</v>
      </c>
    </row>
    <row r="2972" spans="1:12">
      <c r="A2972" t="s">
        <v>18470</v>
      </c>
      <c r="B2972" t="s">
        <v>20501</v>
      </c>
      <c r="C2972">
        <v>95451</v>
      </c>
      <c r="D2972">
        <v>693.45</v>
      </c>
      <c r="E2972" s="30">
        <v>43742</v>
      </c>
      <c r="F2972" s="30">
        <v>47332</v>
      </c>
      <c r="G2972" t="s">
        <v>20505</v>
      </c>
      <c r="H2972" t="s">
        <v>20507</v>
      </c>
      <c r="I2972" t="s">
        <v>1337</v>
      </c>
      <c r="J2972" t="str">
        <f>_xlfn.XLOOKUP('Policy Details'!$I2972,'Customer Information'!$A$2:$A$5001,'Customer Information'!$E$2:$E$5001)</f>
        <v>36-45</v>
      </c>
      <c r="K2972" t="str">
        <f>_xlfn.XLOOKUP('Policy Details'!$I2972,'Customer Information'!$A$2:$A$5001,'Customer Information'!$C$2:$C$5001)</f>
        <v>Male</v>
      </c>
      <c r="L2972">
        <f>YEAR('Policy Details'!$E2972)</f>
        <v>2019</v>
      </c>
    </row>
    <row r="2973" spans="1:12">
      <c r="A2973" t="s">
        <v>18471</v>
      </c>
      <c r="B2973" t="s">
        <v>20501</v>
      </c>
      <c r="C2973">
        <v>467387</v>
      </c>
      <c r="D2973">
        <v>1152.47</v>
      </c>
      <c r="E2973" s="30">
        <v>43443</v>
      </c>
      <c r="F2973" s="30">
        <v>47044</v>
      </c>
      <c r="G2973" t="s">
        <v>20504</v>
      </c>
      <c r="H2973" t="s">
        <v>20508</v>
      </c>
      <c r="I2973" t="s">
        <v>560</v>
      </c>
      <c r="J2973" t="str">
        <f>_xlfn.XLOOKUP('Policy Details'!$I2973,'Customer Information'!$A$2:$A$5001,'Customer Information'!$E$2:$E$5001)</f>
        <v>56+</v>
      </c>
      <c r="K2973" t="str">
        <f>_xlfn.XLOOKUP('Policy Details'!$I2973,'Customer Information'!$A$2:$A$5001,'Customer Information'!$C$2:$C$5001)</f>
        <v>Other</v>
      </c>
      <c r="L2973">
        <f>YEAR('Policy Details'!$E2973)</f>
        <v>2018</v>
      </c>
    </row>
    <row r="2974" spans="1:12">
      <c r="A2974" t="s">
        <v>18472</v>
      </c>
      <c r="B2974" t="s">
        <v>20501</v>
      </c>
      <c r="C2974">
        <v>331628</v>
      </c>
      <c r="D2974">
        <v>1571.02</v>
      </c>
      <c r="E2974" s="30">
        <v>44838</v>
      </c>
      <c r="F2974" s="30">
        <v>46136</v>
      </c>
      <c r="G2974" t="s">
        <v>20505</v>
      </c>
      <c r="H2974" t="s">
        <v>20509</v>
      </c>
      <c r="I2974" t="s">
        <v>2272</v>
      </c>
      <c r="J2974" t="str">
        <f>_xlfn.XLOOKUP('Policy Details'!$I2974,'Customer Information'!$A$2:$A$5001,'Customer Information'!$E$2:$E$5001)</f>
        <v>56+</v>
      </c>
      <c r="K2974" t="str">
        <f>_xlfn.XLOOKUP('Policy Details'!$I2974,'Customer Information'!$A$2:$A$5001,'Customer Information'!$C$2:$C$5001)</f>
        <v>Other</v>
      </c>
      <c r="L2974">
        <f>YEAR('Policy Details'!$E2974)</f>
        <v>2022</v>
      </c>
    </row>
    <row r="2975" spans="1:12">
      <c r="A2975" t="s">
        <v>18473</v>
      </c>
      <c r="B2975" t="s">
        <v>20502</v>
      </c>
      <c r="C2975">
        <v>434891</v>
      </c>
      <c r="D2975">
        <v>673.57</v>
      </c>
      <c r="E2975" s="30">
        <v>42826</v>
      </c>
      <c r="F2975" s="30">
        <v>45199</v>
      </c>
      <c r="G2975" t="s">
        <v>20506</v>
      </c>
      <c r="H2975" t="s">
        <v>20507</v>
      </c>
      <c r="I2975" t="s">
        <v>1181</v>
      </c>
      <c r="J2975" t="str">
        <f>_xlfn.XLOOKUP('Policy Details'!$I2975,'Customer Information'!$A$2:$A$5001,'Customer Information'!$E$2:$E$5001)</f>
        <v>56+</v>
      </c>
      <c r="K2975" t="str">
        <f>_xlfn.XLOOKUP('Policy Details'!$I2975,'Customer Information'!$A$2:$A$5001,'Customer Information'!$C$2:$C$5001)</f>
        <v>Male</v>
      </c>
      <c r="L2975">
        <f>YEAR('Policy Details'!$E2975)</f>
        <v>2017</v>
      </c>
    </row>
    <row r="2976" spans="1:12">
      <c r="A2976" t="s">
        <v>18474</v>
      </c>
      <c r="B2976" t="s">
        <v>20503</v>
      </c>
      <c r="C2976">
        <v>209017</v>
      </c>
      <c r="D2976">
        <v>1153.6500000000001</v>
      </c>
      <c r="E2976" s="30">
        <v>44852</v>
      </c>
      <c r="F2976" s="30">
        <v>47977</v>
      </c>
      <c r="G2976" t="s">
        <v>20506</v>
      </c>
      <c r="H2976" t="s">
        <v>20509</v>
      </c>
      <c r="I2976" t="s">
        <v>2936</v>
      </c>
      <c r="J2976" t="str">
        <f>_xlfn.XLOOKUP('Policy Details'!$I2976,'Customer Information'!$A$2:$A$5001,'Customer Information'!$E$2:$E$5001)</f>
        <v>46-55</v>
      </c>
      <c r="K2976" t="str">
        <f>_xlfn.XLOOKUP('Policy Details'!$I2976,'Customer Information'!$A$2:$A$5001,'Customer Information'!$C$2:$C$5001)</f>
        <v>Female</v>
      </c>
      <c r="L2976">
        <f>YEAR('Policy Details'!$E2976)</f>
        <v>2022</v>
      </c>
    </row>
    <row r="2977" spans="1:12">
      <c r="A2977" t="s">
        <v>18475</v>
      </c>
      <c r="B2977" t="s">
        <v>20503</v>
      </c>
      <c r="C2977">
        <v>477591</v>
      </c>
      <c r="D2977">
        <v>319.69</v>
      </c>
      <c r="E2977" s="30">
        <v>43236</v>
      </c>
      <c r="F2977" s="30">
        <v>45684</v>
      </c>
      <c r="G2977" t="s">
        <v>20506</v>
      </c>
      <c r="H2977" t="s">
        <v>20509</v>
      </c>
      <c r="I2977" t="s">
        <v>4636</v>
      </c>
      <c r="J2977" t="str">
        <f>_xlfn.XLOOKUP('Policy Details'!$I2977,'Customer Information'!$A$2:$A$5001,'Customer Information'!$E$2:$E$5001)</f>
        <v>56+</v>
      </c>
      <c r="K2977" t="str">
        <f>_xlfn.XLOOKUP('Policy Details'!$I2977,'Customer Information'!$A$2:$A$5001,'Customer Information'!$C$2:$C$5001)</f>
        <v>Female</v>
      </c>
      <c r="L2977">
        <f>YEAR('Policy Details'!$E2977)</f>
        <v>2018</v>
      </c>
    </row>
    <row r="2978" spans="1:12">
      <c r="A2978" t="s">
        <v>18476</v>
      </c>
      <c r="B2978" t="s">
        <v>20501</v>
      </c>
      <c r="C2978">
        <v>431293</v>
      </c>
      <c r="D2978">
        <v>736.54</v>
      </c>
      <c r="E2978" s="30">
        <v>42175</v>
      </c>
      <c r="F2978" s="30">
        <v>44958</v>
      </c>
      <c r="G2978" t="s">
        <v>20506</v>
      </c>
      <c r="H2978" t="s">
        <v>20507</v>
      </c>
      <c r="I2978" t="s">
        <v>3905</v>
      </c>
      <c r="J2978" t="str">
        <f>_xlfn.XLOOKUP('Policy Details'!$I2978,'Customer Information'!$A$2:$A$5001,'Customer Information'!$E$2:$E$5001)</f>
        <v>56+</v>
      </c>
      <c r="K2978" t="str">
        <f>_xlfn.XLOOKUP('Policy Details'!$I2978,'Customer Information'!$A$2:$A$5001,'Customer Information'!$C$2:$C$5001)</f>
        <v>Other</v>
      </c>
      <c r="L2978">
        <f>YEAR('Policy Details'!$E2978)</f>
        <v>2015</v>
      </c>
    </row>
    <row r="2979" spans="1:12">
      <c r="A2979" t="s">
        <v>18477</v>
      </c>
      <c r="B2979" t="s">
        <v>20502</v>
      </c>
      <c r="C2979">
        <v>142474</v>
      </c>
      <c r="D2979">
        <v>320.8</v>
      </c>
      <c r="E2979" s="30">
        <v>43799</v>
      </c>
      <c r="F2979" s="30">
        <v>45271</v>
      </c>
      <c r="G2979" t="s">
        <v>20505</v>
      </c>
      <c r="H2979" t="s">
        <v>20509</v>
      </c>
      <c r="I2979" t="s">
        <v>2530</v>
      </c>
      <c r="J2979" t="str">
        <f>_xlfn.XLOOKUP('Policy Details'!$I2979,'Customer Information'!$A$2:$A$5001,'Customer Information'!$E$2:$E$5001)</f>
        <v>46-55</v>
      </c>
      <c r="K2979" t="str">
        <f>_xlfn.XLOOKUP('Policy Details'!$I2979,'Customer Information'!$A$2:$A$5001,'Customer Information'!$C$2:$C$5001)</f>
        <v>Male</v>
      </c>
      <c r="L2979">
        <f>YEAR('Policy Details'!$E2979)</f>
        <v>2019</v>
      </c>
    </row>
    <row r="2980" spans="1:12">
      <c r="A2980" t="s">
        <v>18478</v>
      </c>
      <c r="B2980" t="s">
        <v>20501</v>
      </c>
      <c r="C2980">
        <v>243014</v>
      </c>
      <c r="D2980">
        <v>1234.49</v>
      </c>
      <c r="E2980" s="30">
        <v>44755</v>
      </c>
      <c r="F2980" s="30">
        <v>47181</v>
      </c>
      <c r="G2980" t="s">
        <v>20505</v>
      </c>
      <c r="H2980" t="s">
        <v>20508</v>
      </c>
      <c r="I2980" t="s">
        <v>810</v>
      </c>
      <c r="J2980" t="str">
        <f>_xlfn.XLOOKUP('Policy Details'!$I2980,'Customer Information'!$A$2:$A$5001,'Customer Information'!$E$2:$E$5001)</f>
        <v>36-45</v>
      </c>
      <c r="K2980" t="str">
        <f>_xlfn.XLOOKUP('Policy Details'!$I2980,'Customer Information'!$A$2:$A$5001,'Customer Information'!$C$2:$C$5001)</f>
        <v>Other</v>
      </c>
      <c r="L2980">
        <f>YEAR('Policy Details'!$E2980)</f>
        <v>2022</v>
      </c>
    </row>
    <row r="2981" spans="1:12">
      <c r="A2981" t="s">
        <v>18479</v>
      </c>
      <c r="B2981" t="s">
        <v>20501</v>
      </c>
      <c r="C2981">
        <v>161564</v>
      </c>
      <c r="D2981">
        <v>949.49</v>
      </c>
      <c r="E2981" s="30">
        <v>43700</v>
      </c>
      <c r="F2981" s="30">
        <v>46176</v>
      </c>
      <c r="G2981" t="s">
        <v>20504</v>
      </c>
      <c r="H2981" t="s">
        <v>20507</v>
      </c>
      <c r="I2981" t="s">
        <v>4168</v>
      </c>
      <c r="J2981" t="str">
        <f>_xlfn.XLOOKUP('Policy Details'!$I2981,'Customer Information'!$A$2:$A$5001,'Customer Information'!$E$2:$E$5001)</f>
        <v>46-55</v>
      </c>
      <c r="K2981" t="str">
        <f>_xlfn.XLOOKUP('Policy Details'!$I2981,'Customer Information'!$A$2:$A$5001,'Customer Information'!$C$2:$C$5001)</f>
        <v>Other</v>
      </c>
      <c r="L2981">
        <f>YEAR('Policy Details'!$E2981)</f>
        <v>2019</v>
      </c>
    </row>
    <row r="2982" spans="1:12">
      <c r="A2982" t="s">
        <v>18480</v>
      </c>
      <c r="B2982" t="s">
        <v>20502</v>
      </c>
      <c r="C2982">
        <v>284705</v>
      </c>
      <c r="D2982">
        <v>513.39</v>
      </c>
      <c r="E2982" s="30">
        <v>43649</v>
      </c>
      <c r="F2982" s="30">
        <v>46469</v>
      </c>
      <c r="G2982" t="s">
        <v>20506</v>
      </c>
      <c r="H2982" t="s">
        <v>20508</v>
      </c>
      <c r="I2982" t="s">
        <v>2753</v>
      </c>
      <c r="J2982" t="str">
        <f>_xlfn.XLOOKUP('Policy Details'!$I2982,'Customer Information'!$A$2:$A$5001,'Customer Information'!$E$2:$E$5001)</f>
        <v>56+</v>
      </c>
      <c r="K2982" t="str">
        <f>_xlfn.XLOOKUP('Policy Details'!$I2982,'Customer Information'!$A$2:$A$5001,'Customer Information'!$C$2:$C$5001)</f>
        <v>Other</v>
      </c>
      <c r="L2982">
        <f>YEAR('Policy Details'!$E2982)</f>
        <v>2019</v>
      </c>
    </row>
    <row r="2983" spans="1:12">
      <c r="A2983" t="s">
        <v>18481</v>
      </c>
      <c r="B2983" t="s">
        <v>20501</v>
      </c>
      <c r="C2983">
        <v>483766</v>
      </c>
      <c r="D2983">
        <v>1927.93</v>
      </c>
      <c r="E2983" s="30">
        <v>45225</v>
      </c>
      <c r="F2983" s="30">
        <v>47868</v>
      </c>
      <c r="G2983" t="s">
        <v>20506</v>
      </c>
      <c r="H2983" t="s">
        <v>20509</v>
      </c>
      <c r="I2983" t="s">
        <v>1214</v>
      </c>
      <c r="J2983" t="str">
        <f>_xlfn.XLOOKUP('Policy Details'!$I2983,'Customer Information'!$A$2:$A$5001,'Customer Information'!$E$2:$E$5001)</f>
        <v>26-35</v>
      </c>
      <c r="K2983" t="str">
        <f>_xlfn.XLOOKUP('Policy Details'!$I2983,'Customer Information'!$A$2:$A$5001,'Customer Information'!$C$2:$C$5001)</f>
        <v>Other</v>
      </c>
      <c r="L2983">
        <f>YEAR('Policy Details'!$E2983)</f>
        <v>2023</v>
      </c>
    </row>
    <row r="2984" spans="1:12">
      <c r="A2984" t="s">
        <v>18482</v>
      </c>
      <c r="B2984" t="s">
        <v>20500</v>
      </c>
      <c r="C2984">
        <v>319323</v>
      </c>
      <c r="D2984">
        <v>612.66999999999996</v>
      </c>
      <c r="E2984" s="30">
        <v>45201</v>
      </c>
      <c r="F2984" s="30">
        <v>48835</v>
      </c>
      <c r="G2984" t="s">
        <v>20506</v>
      </c>
      <c r="H2984" t="s">
        <v>20509</v>
      </c>
      <c r="I2984" t="s">
        <v>4991</v>
      </c>
      <c r="J2984" t="str">
        <f>_xlfn.XLOOKUP('Policy Details'!$I2984,'Customer Information'!$A$2:$A$5001,'Customer Information'!$E$2:$E$5001)</f>
        <v>36-45</v>
      </c>
      <c r="K2984" t="str">
        <f>_xlfn.XLOOKUP('Policy Details'!$I2984,'Customer Information'!$A$2:$A$5001,'Customer Information'!$C$2:$C$5001)</f>
        <v>Female</v>
      </c>
      <c r="L2984">
        <f>YEAR('Policy Details'!$E2984)</f>
        <v>2023</v>
      </c>
    </row>
    <row r="2985" spans="1:12">
      <c r="A2985" t="s">
        <v>18483</v>
      </c>
      <c r="B2985" t="s">
        <v>20501</v>
      </c>
      <c r="C2985">
        <v>130752</v>
      </c>
      <c r="D2985">
        <v>1830.18</v>
      </c>
      <c r="E2985" s="30">
        <v>42487</v>
      </c>
      <c r="F2985" s="30">
        <v>43874</v>
      </c>
      <c r="G2985" t="s">
        <v>20505</v>
      </c>
      <c r="H2985" t="s">
        <v>20508</v>
      </c>
      <c r="I2985" t="s">
        <v>924</v>
      </c>
      <c r="J2985" t="str">
        <f>_xlfn.XLOOKUP('Policy Details'!$I2985,'Customer Information'!$A$2:$A$5001,'Customer Information'!$E$2:$E$5001)</f>
        <v>56+</v>
      </c>
      <c r="K2985" t="str">
        <f>_xlfn.XLOOKUP('Policy Details'!$I2985,'Customer Information'!$A$2:$A$5001,'Customer Information'!$C$2:$C$5001)</f>
        <v>Female</v>
      </c>
      <c r="L2985">
        <f>YEAR('Policy Details'!$E2985)</f>
        <v>2016</v>
      </c>
    </row>
    <row r="2986" spans="1:12">
      <c r="A2986" t="s">
        <v>18484</v>
      </c>
      <c r="B2986" t="s">
        <v>20501</v>
      </c>
      <c r="C2986">
        <v>13851</v>
      </c>
      <c r="D2986">
        <v>623.61</v>
      </c>
      <c r="E2986" s="30">
        <v>44714</v>
      </c>
      <c r="F2986" s="30">
        <v>45905</v>
      </c>
      <c r="G2986" t="s">
        <v>20506</v>
      </c>
      <c r="H2986" t="s">
        <v>20509</v>
      </c>
      <c r="I2986" t="s">
        <v>1468</v>
      </c>
      <c r="J2986" t="str">
        <f>_xlfn.XLOOKUP('Policy Details'!$I2986,'Customer Information'!$A$2:$A$5001,'Customer Information'!$E$2:$E$5001)</f>
        <v>36-45</v>
      </c>
      <c r="K2986" t="str">
        <f>_xlfn.XLOOKUP('Policy Details'!$I2986,'Customer Information'!$A$2:$A$5001,'Customer Information'!$C$2:$C$5001)</f>
        <v>Other</v>
      </c>
      <c r="L2986">
        <f>YEAR('Policy Details'!$E2986)</f>
        <v>2022</v>
      </c>
    </row>
    <row r="2987" spans="1:12">
      <c r="A2987" t="s">
        <v>18485</v>
      </c>
      <c r="B2987" t="s">
        <v>20500</v>
      </c>
      <c r="C2987">
        <v>112861</v>
      </c>
      <c r="D2987">
        <v>399.07</v>
      </c>
      <c r="E2987" s="30">
        <v>42465</v>
      </c>
      <c r="F2987" s="30">
        <v>44959</v>
      </c>
      <c r="G2987" t="s">
        <v>20506</v>
      </c>
      <c r="H2987" t="s">
        <v>20508</v>
      </c>
      <c r="I2987" t="s">
        <v>4116</v>
      </c>
      <c r="J2987" t="str">
        <f>_xlfn.XLOOKUP('Policy Details'!$I2987,'Customer Information'!$A$2:$A$5001,'Customer Information'!$E$2:$E$5001)</f>
        <v>56+</v>
      </c>
      <c r="K2987" t="str">
        <f>_xlfn.XLOOKUP('Policy Details'!$I2987,'Customer Information'!$A$2:$A$5001,'Customer Information'!$C$2:$C$5001)</f>
        <v>Other</v>
      </c>
      <c r="L2987">
        <f>YEAR('Policy Details'!$E2987)</f>
        <v>2016</v>
      </c>
    </row>
    <row r="2988" spans="1:12">
      <c r="A2988" t="s">
        <v>18486</v>
      </c>
      <c r="B2988" t="s">
        <v>20500</v>
      </c>
      <c r="C2988">
        <v>22484</v>
      </c>
      <c r="D2988">
        <v>771.11</v>
      </c>
      <c r="E2988" s="30">
        <v>45637</v>
      </c>
      <c r="F2988" s="30">
        <v>48364</v>
      </c>
      <c r="G2988" t="s">
        <v>20506</v>
      </c>
      <c r="H2988" t="s">
        <v>20508</v>
      </c>
      <c r="I2988" t="s">
        <v>4053</v>
      </c>
      <c r="J2988" t="str">
        <f>_xlfn.XLOOKUP('Policy Details'!$I2988,'Customer Information'!$A$2:$A$5001,'Customer Information'!$E$2:$E$5001)</f>
        <v>56+</v>
      </c>
      <c r="K2988" t="str">
        <f>_xlfn.XLOOKUP('Policy Details'!$I2988,'Customer Information'!$A$2:$A$5001,'Customer Information'!$C$2:$C$5001)</f>
        <v>Male</v>
      </c>
      <c r="L2988">
        <f>YEAR('Policy Details'!$E2988)</f>
        <v>2024</v>
      </c>
    </row>
    <row r="2989" spans="1:12">
      <c r="A2989" t="s">
        <v>18487</v>
      </c>
      <c r="B2989" t="s">
        <v>20500</v>
      </c>
      <c r="C2989">
        <v>373579</v>
      </c>
      <c r="D2989">
        <v>680.54</v>
      </c>
      <c r="E2989" s="30">
        <v>42755</v>
      </c>
      <c r="F2989" s="30">
        <v>46274</v>
      </c>
      <c r="G2989" t="s">
        <v>20506</v>
      </c>
      <c r="H2989" t="s">
        <v>20508</v>
      </c>
      <c r="I2989" t="s">
        <v>882</v>
      </c>
      <c r="J2989" t="str">
        <f>_xlfn.XLOOKUP('Policy Details'!$I2989,'Customer Information'!$A$2:$A$5001,'Customer Information'!$E$2:$E$5001)</f>
        <v>56+</v>
      </c>
      <c r="K2989" t="str">
        <f>_xlfn.XLOOKUP('Policy Details'!$I2989,'Customer Information'!$A$2:$A$5001,'Customer Information'!$C$2:$C$5001)</f>
        <v>Female</v>
      </c>
      <c r="L2989">
        <f>YEAR('Policy Details'!$E2989)</f>
        <v>2017</v>
      </c>
    </row>
    <row r="2990" spans="1:12">
      <c r="A2990" t="s">
        <v>18488</v>
      </c>
      <c r="B2990" t="s">
        <v>20500</v>
      </c>
      <c r="C2990">
        <v>263572</v>
      </c>
      <c r="D2990">
        <v>662</v>
      </c>
      <c r="E2990" s="30">
        <v>42883</v>
      </c>
      <c r="F2990" s="30">
        <v>44527</v>
      </c>
      <c r="G2990" t="s">
        <v>20504</v>
      </c>
      <c r="H2990" t="s">
        <v>20509</v>
      </c>
      <c r="I2990" t="s">
        <v>3039</v>
      </c>
      <c r="J2990" t="str">
        <f>_xlfn.XLOOKUP('Policy Details'!$I2990,'Customer Information'!$A$2:$A$5001,'Customer Information'!$E$2:$E$5001)</f>
        <v>36-45</v>
      </c>
      <c r="K2990" t="str">
        <f>_xlfn.XLOOKUP('Policy Details'!$I2990,'Customer Information'!$A$2:$A$5001,'Customer Information'!$C$2:$C$5001)</f>
        <v>Female</v>
      </c>
      <c r="L2990">
        <f>YEAR('Policy Details'!$E2990)</f>
        <v>2017</v>
      </c>
    </row>
    <row r="2991" spans="1:12">
      <c r="A2991" t="s">
        <v>18489</v>
      </c>
      <c r="B2991" t="s">
        <v>20500</v>
      </c>
      <c r="C2991">
        <v>147682</v>
      </c>
      <c r="D2991">
        <v>1546.86</v>
      </c>
      <c r="E2991" s="30">
        <v>44409</v>
      </c>
      <c r="F2991" s="30">
        <v>46000</v>
      </c>
      <c r="G2991" t="s">
        <v>20504</v>
      </c>
      <c r="H2991" t="s">
        <v>20507</v>
      </c>
      <c r="I2991" t="s">
        <v>3929</v>
      </c>
      <c r="J2991" t="str">
        <f>_xlfn.XLOOKUP('Policy Details'!$I2991,'Customer Information'!$A$2:$A$5001,'Customer Information'!$E$2:$E$5001)</f>
        <v>36-45</v>
      </c>
      <c r="K2991" t="str">
        <f>_xlfn.XLOOKUP('Policy Details'!$I2991,'Customer Information'!$A$2:$A$5001,'Customer Information'!$C$2:$C$5001)</f>
        <v>Female</v>
      </c>
      <c r="L2991">
        <f>YEAR('Policy Details'!$E2991)</f>
        <v>2021</v>
      </c>
    </row>
    <row r="2992" spans="1:12">
      <c r="A2992" t="s">
        <v>18490</v>
      </c>
      <c r="B2992" t="s">
        <v>20501</v>
      </c>
      <c r="C2992">
        <v>391859</v>
      </c>
      <c r="D2992">
        <v>1196.46</v>
      </c>
      <c r="E2992" s="30">
        <v>43956</v>
      </c>
      <c r="F2992" s="30">
        <v>47156</v>
      </c>
      <c r="G2992" t="s">
        <v>20505</v>
      </c>
      <c r="H2992" t="s">
        <v>20509</v>
      </c>
      <c r="I2992" t="s">
        <v>3197</v>
      </c>
      <c r="J2992" t="str">
        <f>_xlfn.XLOOKUP('Policy Details'!$I2992,'Customer Information'!$A$2:$A$5001,'Customer Information'!$E$2:$E$5001)</f>
        <v>46-55</v>
      </c>
      <c r="K2992" t="str">
        <f>_xlfn.XLOOKUP('Policy Details'!$I2992,'Customer Information'!$A$2:$A$5001,'Customer Information'!$C$2:$C$5001)</f>
        <v>Male</v>
      </c>
      <c r="L2992">
        <f>YEAR('Policy Details'!$E2992)</f>
        <v>2020</v>
      </c>
    </row>
    <row r="2993" spans="1:12">
      <c r="A2993" t="s">
        <v>18491</v>
      </c>
      <c r="B2993" t="s">
        <v>20503</v>
      </c>
      <c r="C2993">
        <v>372955</v>
      </c>
      <c r="D2993">
        <v>1935.93</v>
      </c>
      <c r="E2993" s="30">
        <v>45443</v>
      </c>
      <c r="F2993" s="30">
        <v>46031</v>
      </c>
      <c r="G2993" t="s">
        <v>20506</v>
      </c>
      <c r="H2993" t="s">
        <v>20509</v>
      </c>
      <c r="I2993" t="s">
        <v>1434</v>
      </c>
      <c r="J2993" t="str">
        <f>_xlfn.XLOOKUP('Policy Details'!$I2993,'Customer Information'!$A$2:$A$5001,'Customer Information'!$E$2:$E$5001)</f>
        <v>46-55</v>
      </c>
      <c r="K2993" t="str">
        <f>_xlfn.XLOOKUP('Policy Details'!$I2993,'Customer Information'!$A$2:$A$5001,'Customer Information'!$C$2:$C$5001)</f>
        <v>Male</v>
      </c>
      <c r="L2993">
        <f>YEAR('Policy Details'!$E2993)</f>
        <v>2024</v>
      </c>
    </row>
    <row r="2994" spans="1:12">
      <c r="A2994" t="s">
        <v>18492</v>
      </c>
      <c r="B2994" t="s">
        <v>20502</v>
      </c>
      <c r="C2994">
        <v>47064</v>
      </c>
      <c r="D2994">
        <v>190.19</v>
      </c>
      <c r="E2994" s="30">
        <v>42374</v>
      </c>
      <c r="F2994" s="30">
        <v>42874</v>
      </c>
      <c r="G2994" t="s">
        <v>20506</v>
      </c>
      <c r="H2994" t="s">
        <v>20508</v>
      </c>
      <c r="I2994" t="s">
        <v>4580</v>
      </c>
      <c r="J2994" t="str">
        <f>_xlfn.XLOOKUP('Policy Details'!$I2994,'Customer Information'!$A$2:$A$5001,'Customer Information'!$E$2:$E$5001)</f>
        <v>46-55</v>
      </c>
      <c r="K2994" t="str">
        <f>_xlfn.XLOOKUP('Policy Details'!$I2994,'Customer Information'!$A$2:$A$5001,'Customer Information'!$C$2:$C$5001)</f>
        <v>Male</v>
      </c>
      <c r="L2994">
        <f>YEAR('Policy Details'!$E2994)</f>
        <v>2016</v>
      </c>
    </row>
    <row r="2995" spans="1:12">
      <c r="A2995" t="s">
        <v>18493</v>
      </c>
      <c r="B2995" t="s">
        <v>20500</v>
      </c>
      <c r="C2995">
        <v>204972</v>
      </c>
      <c r="D2995">
        <v>779.18</v>
      </c>
      <c r="E2995" s="30">
        <v>45483</v>
      </c>
      <c r="F2995" s="30">
        <v>47764</v>
      </c>
      <c r="G2995" t="s">
        <v>20506</v>
      </c>
      <c r="H2995" t="s">
        <v>20509</v>
      </c>
      <c r="I2995" t="s">
        <v>3141</v>
      </c>
      <c r="J2995" t="str">
        <f>_xlfn.XLOOKUP('Policy Details'!$I2995,'Customer Information'!$A$2:$A$5001,'Customer Information'!$E$2:$E$5001)</f>
        <v>26-35</v>
      </c>
      <c r="K2995" t="str">
        <f>_xlfn.XLOOKUP('Policy Details'!$I2995,'Customer Information'!$A$2:$A$5001,'Customer Information'!$C$2:$C$5001)</f>
        <v>Other</v>
      </c>
      <c r="L2995">
        <f>YEAR('Policy Details'!$E2995)</f>
        <v>2024</v>
      </c>
    </row>
    <row r="2996" spans="1:12">
      <c r="A2996" t="s">
        <v>18494</v>
      </c>
      <c r="B2996" t="s">
        <v>20502</v>
      </c>
      <c r="C2996">
        <v>472488</v>
      </c>
      <c r="D2996">
        <v>1661.05</v>
      </c>
      <c r="E2996" s="30">
        <v>42619</v>
      </c>
      <c r="F2996" s="30">
        <v>46141</v>
      </c>
      <c r="G2996" t="s">
        <v>20506</v>
      </c>
      <c r="H2996" t="s">
        <v>20508</v>
      </c>
      <c r="I2996" t="s">
        <v>356</v>
      </c>
      <c r="J2996" t="str">
        <f>_xlfn.XLOOKUP('Policy Details'!$I2996,'Customer Information'!$A$2:$A$5001,'Customer Information'!$E$2:$E$5001)</f>
        <v>46-55</v>
      </c>
      <c r="K2996" t="str">
        <f>_xlfn.XLOOKUP('Policy Details'!$I2996,'Customer Information'!$A$2:$A$5001,'Customer Information'!$C$2:$C$5001)</f>
        <v>Male</v>
      </c>
      <c r="L2996">
        <f>YEAR('Policy Details'!$E2996)</f>
        <v>2016</v>
      </c>
    </row>
    <row r="2997" spans="1:12">
      <c r="A2997" t="s">
        <v>18495</v>
      </c>
      <c r="B2997" t="s">
        <v>20500</v>
      </c>
      <c r="C2997">
        <v>379852</v>
      </c>
      <c r="D2997">
        <v>428.32</v>
      </c>
      <c r="E2997" s="30">
        <v>42724</v>
      </c>
      <c r="F2997" s="30">
        <v>44677</v>
      </c>
      <c r="G2997" t="s">
        <v>20506</v>
      </c>
      <c r="H2997" t="s">
        <v>20508</v>
      </c>
      <c r="I2997" t="s">
        <v>762</v>
      </c>
      <c r="J2997" t="str">
        <f>_xlfn.XLOOKUP('Policy Details'!$I2997,'Customer Information'!$A$2:$A$5001,'Customer Information'!$E$2:$E$5001)</f>
        <v>18-25</v>
      </c>
      <c r="K2997" t="str">
        <f>_xlfn.XLOOKUP('Policy Details'!$I2997,'Customer Information'!$A$2:$A$5001,'Customer Information'!$C$2:$C$5001)</f>
        <v>Female</v>
      </c>
      <c r="L2997">
        <f>YEAR('Policy Details'!$E2997)</f>
        <v>2016</v>
      </c>
    </row>
    <row r="2998" spans="1:12">
      <c r="A2998" t="s">
        <v>18496</v>
      </c>
      <c r="B2998" t="s">
        <v>20503</v>
      </c>
      <c r="C2998">
        <v>224006</v>
      </c>
      <c r="D2998">
        <v>1850.44</v>
      </c>
      <c r="E2998" s="30">
        <v>42879</v>
      </c>
      <c r="F2998" s="30">
        <v>46332</v>
      </c>
      <c r="G2998" t="s">
        <v>20505</v>
      </c>
      <c r="H2998" t="s">
        <v>20508</v>
      </c>
      <c r="I2998" t="s">
        <v>2131</v>
      </c>
      <c r="J2998" t="str">
        <f>_xlfn.XLOOKUP('Policy Details'!$I2998,'Customer Information'!$A$2:$A$5001,'Customer Information'!$E$2:$E$5001)</f>
        <v>26-35</v>
      </c>
      <c r="K2998" t="str">
        <f>_xlfn.XLOOKUP('Policy Details'!$I2998,'Customer Information'!$A$2:$A$5001,'Customer Information'!$C$2:$C$5001)</f>
        <v>Male</v>
      </c>
      <c r="L2998">
        <f>YEAR('Policy Details'!$E2998)</f>
        <v>2017</v>
      </c>
    </row>
    <row r="2999" spans="1:12">
      <c r="A2999" t="s">
        <v>18497</v>
      </c>
      <c r="B2999" t="s">
        <v>20502</v>
      </c>
      <c r="C2999">
        <v>370313</v>
      </c>
      <c r="D2999">
        <v>1736.46</v>
      </c>
      <c r="E2999" s="30">
        <v>44702</v>
      </c>
      <c r="F2999" s="30">
        <v>46313</v>
      </c>
      <c r="G2999" t="s">
        <v>20505</v>
      </c>
      <c r="H2999" t="s">
        <v>20509</v>
      </c>
      <c r="I2999" t="s">
        <v>2062</v>
      </c>
      <c r="J2999" t="str">
        <f>_xlfn.XLOOKUP('Policy Details'!$I2999,'Customer Information'!$A$2:$A$5001,'Customer Information'!$E$2:$E$5001)</f>
        <v>26-35</v>
      </c>
      <c r="K2999" t="str">
        <f>_xlfn.XLOOKUP('Policy Details'!$I2999,'Customer Information'!$A$2:$A$5001,'Customer Information'!$C$2:$C$5001)</f>
        <v>Other</v>
      </c>
      <c r="L2999">
        <f>YEAR('Policy Details'!$E2999)</f>
        <v>2022</v>
      </c>
    </row>
    <row r="3000" spans="1:12">
      <c r="A3000" t="s">
        <v>18498</v>
      </c>
      <c r="B3000" t="s">
        <v>20503</v>
      </c>
      <c r="C3000">
        <v>358337</v>
      </c>
      <c r="D3000">
        <v>1593.63</v>
      </c>
      <c r="E3000" s="30">
        <v>42303</v>
      </c>
      <c r="F3000" s="30">
        <v>43065</v>
      </c>
      <c r="G3000" t="s">
        <v>20505</v>
      </c>
      <c r="H3000" t="s">
        <v>20507</v>
      </c>
      <c r="I3000" t="s">
        <v>1182</v>
      </c>
      <c r="J3000" t="str">
        <f>_xlfn.XLOOKUP('Policy Details'!$I3000,'Customer Information'!$A$2:$A$5001,'Customer Information'!$E$2:$E$5001)</f>
        <v>36-45</v>
      </c>
      <c r="K3000" t="str">
        <f>_xlfn.XLOOKUP('Policy Details'!$I3000,'Customer Information'!$A$2:$A$5001,'Customer Information'!$C$2:$C$5001)</f>
        <v>Male</v>
      </c>
      <c r="L3000">
        <f>YEAR('Policy Details'!$E3000)</f>
        <v>2015</v>
      </c>
    </row>
    <row r="3001" spans="1:12">
      <c r="A3001" t="s">
        <v>18499</v>
      </c>
      <c r="B3001" t="s">
        <v>20500</v>
      </c>
      <c r="C3001">
        <v>481722</v>
      </c>
      <c r="D3001">
        <v>1010.96</v>
      </c>
      <c r="E3001" s="30">
        <v>43335</v>
      </c>
      <c r="F3001" s="30">
        <v>45630</v>
      </c>
      <c r="G3001" t="s">
        <v>20504</v>
      </c>
      <c r="H3001" t="s">
        <v>20509</v>
      </c>
      <c r="I3001" t="s">
        <v>53</v>
      </c>
      <c r="J3001" t="str">
        <f>_xlfn.XLOOKUP('Policy Details'!$I3001,'Customer Information'!$A$2:$A$5001,'Customer Information'!$E$2:$E$5001)</f>
        <v>26-35</v>
      </c>
      <c r="K3001" t="str">
        <f>_xlfn.XLOOKUP('Policy Details'!$I3001,'Customer Information'!$A$2:$A$5001,'Customer Information'!$C$2:$C$5001)</f>
        <v>Female</v>
      </c>
      <c r="L3001">
        <f>YEAR('Policy Details'!$E3001)</f>
        <v>2018</v>
      </c>
    </row>
    <row r="3002" spans="1:12">
      <c r="A3002" t="s">
        <v>18500</v>
      </c>
      <c r="B3002" t="s">
        <v>20501</v>
      </c>
      <c r="C3002">
        <v>283289</v>
      </c>
      <c r="D3002">
        <v>151.76</v>
      </c>
      <c r="E3002" s="30">
        <v>42358</v>
      </c>
      <c r="F3002" s="30">
        <v>43669</v>
      </c>
      <c r="G3002" t="s">
        <v>20506</v>
      </c>
      <c r="H3002" t="s">
        <v>20507</v>
      </c>
      <c r="I3002" t="s">
        <v>3663</v>
      </c>
      <c r="J3002" t="str">
        <f>_xlfn.XLOOKUP('Policy Details'!$I3002,'Customer Information'!$A$2:$A$5001,'Customer Information'!$E$2:$E$5001)</f>
        <v>56+</v>
      </c>
      <c r="K3002" t="str">
        <f>_xlfn.XLOOKUP('Policy Details'!$I3002,'Customer Information'!$A$2:$A$5001,'Customer Information'!$C$2:$C$5001)</f>
        <v>Male</v>
      </c>
      <c r="L3002">
        <f>YEAR('Policy Details'!$E3002)</f>
        <v>2015</v>
      </c>
    </row>
    <row r="3003" spans="1:12">
      <c r="A3003" t="s">
        <v>18501</v>
      </c>
      <c r="B3003" t="s">
        <v>20501</v>
      </c>
      <c r="C3003">
        <v>126194</v>
      </c>
      <c r="D3003">
        <v>430.68</v>
      </c>
      <c r="E3003" s="30">
        <v>44703</v>
      </c>
      <c r="F3003" s="30">
        <v>46042</v>
      </c>
      <c r="G3003" t="s">
        <v>20505</v>
      </c>
      <c r="H3003" t="s">
        <v>20509</v>
      </c>
      <c r="I3003" t="s">
        <v>118</v>
      </c>
      <c r="J3003" t="str">
        <f>_xlfn.XLOOKUP('Policy Details'!$I3003,'Customer Information'!$A$2:$A$5001,'Customer Information'!$E$2:$E$5001)</f>
        <v>56+</v>
      </c>
      <c r="K3003" t="str">
        <f>_xlfn.XLOOKUP('Policy Details'!$I3003,'Customer Information'!$A$2:$A$5001,'Customer Information'!$C$2:$C$5001)</f>
        <v>Female</v>
      </c>
      <c r="L3003">
        <f>YEAR('Policy Details'!$E3003)</f>
        <v>2022</v>
      </c>
    </row>
    <row r="3004" spans="1:12">
      <c r="A3004" t="s">
        <v>18502</v>
      </c>
      <c r="B3004" t="s">
        <v>20500</v>
      </c>
      <c r="C3004">
        <v>499759</v>
      </c>
      <c r="D3004">
        <v>618.24</v>
      </c>
      <c r="E3004" s="30">
        <v>42601</v>
      </c>
      <c r="F3004" s="30">
        <v>45979</v>
      </c>
      <c r="G3004" t="s">
        <v>20506</v>
      </c>
      <c r="H3004" t="s">
        <v>20507</v>
      </c>
      <c r="I3004" t="s">
        <v>4330</v>
      </c>
      <c r="J3004" t="str">
        <f>_xlfn.XLOOKUP('Policy Details'!$I3004,'Customer Information'!$A$2:$A$5001,'Customer Information'!$E$2:$E$5001)</f>
        <v>46-55</v>
      </c>
      <c r="K3004" t="str">
        <f>_xlfn.XLOOKUP('Policy Details'!$I3004,'Customer Information'!$A$2:$A$5001,'Customer Information'!$C$2:$C$5001)</f>
        <v>Male</v>
      </c>
      <c r="L3004">
        <f>YEAR('Policy Details'!$E3004)</f>
        <v>2016</v>
      </c>
    </row>
    <row r="3005" spans="1:12">
      <c r="A3005" t="s">
        <v>18503</v>
      </c>
      <c r="B3005" t="s">
        <v>20500</v>
      </c>
      <c r="C3005">
        <v>174839</v>
      </c>
      <c r="D3005">
        <v>1896.12</v>
      </c>
      <c r="E3005" s="30">
        <v>45133</v>
      </c>
      <c r="F3005" s="30">
        <v>45594</v>
      </c>
      <c r="G3005" t="s">
        <v>20505</v>
      </c>
      <c r="H3005" t="s">
        <v>20508</v>
      </c>
      <c r="I3005" t="s">
        <v>2281</v>
      </c>
      <c r="J3005" t="str">
        <f>_xlfn.XLOOKUP('Policy Details'!$I3005,'Customer Information'!$A$2:$A$5001,'Customer Information'!$E$2:$E$5001)</f>
        <v>56+</v>
      </c>
      <c r="K3005" t="str">
        <f>_xlfn.XLOOKUP('Policy Details'!$I3005,'Customer Information'!$A$2:$A$5001,'Customer Information'!$C$2:$C$5001)</f>
        <v>Other</v>
      </c>
      <c r="L3005">
        <f>YEAR('Policy Details'!$E3005)</f>
        <v>2023</v>
      </c>
    </row>
    <row r="3006" spans="1:12">
      <c r="A3006" t="s">
        <v>18504</v>
      </c>
      <c r="B3006" t="s">
        <v>20501</v>
      </c>
      <c r="C3006">
        <v>15547</v>
      </c>
      <c r="D3006">
        <v>687.78</v>
      </c>
      <c r="E3006" s="30">
        <v>43148</v>
      </c>
      <c r="F3006" s="30">
        <v>43933</v>
      </c>
      <c r="G3006" t="s">
        <v>20504</v>
      </c>
      <c r="H3006" t="s">
        <v>20507</v>
      </c>
      <c r="I3006" t="s">
        <v>3034</v>
      </c>
      <c r="J3006" t="str">
        <f>_xlfn.XLOOKUP('Policy Details'!$I3006,'Customer Information'!$A$2:$A$5001,'Customer Information'!$E$2:$E$5001)</f>
        <v>56+</v>
      </c>
      <c r="K3006" t="str">
        <f>_xlfn.XLOOKUP('Policy Details'!$I3006,'Customer Information'!$A$2:$A$5001,'Customer Information'!$C$2:$C$5001)</f>
        <v>Other</v>
      </c>
      <c r="L3006">
        <f>YEAR('Policy Details'!$E3006)</f>
        <v>2018</v>
      </c>
    </row>
    <row r="3007" spans="1:12">
      <c r="A3007" t="s">
        <v>18505</v>
      </c>
      <c r="B3007" t="s">
        <v>20501</v>
      </c>
      <c r="C3007">
        <v>48575</v>
      </c>
      <c r="D3007">
        <v>1476.49</v>
      </c>
      <c r="E3007" s="30">
        <v>42931</v>
      </c>
      <c r="F3007" s="30">
        <v>44127</v>
      </c>
      <c r="G3007" t="s">
        <v>20505</v>
      </c>
      <c r="H3007" t="s">
        <v>20507</v>
      </c>
      <c r="I3007" t="s">
        <v>4051</v>
      </c>
      <c r="J3007" t="str">
        <f>_xlfn.XLOOKUP('Policy Details'!$I3007,'Customer Information'!$A$2:$A$5001,'Customer Information'!$E$2:$E$5001)</f>
        <v>18-25</v>
      </c>
      <c r="K3007" t="str">
        <f>_xlfn.XLOOKUP('Policy Details'!$I3007,'Customer Information'!$A$2:$A$5001,'Customer Information'!$C$2:$C$5001)</f>
        <v>Other</v>
      </c>
      <c r="L3007">
        <f>YEAR('Policy Details'!$E3007)</f>
        <v>2017</v>
      </c>
    </row>
    <row r="3008" spans="1:12">
      <c r="A3008" t="s">
        <v>18506</v>
      </c>
      <c r="B3008" t="s">
        <v>20501</v>
      </c>
      <c r="C3008">
        <v>151268</v>
      </c>
      <c r="D3008">
        <v>1169.5899999999999</v>
      </c>
      <c r="E3008" s="30">
        <v>42159</v>
      </c>
      <c r="F3008" s="30">
        <v>43758</v>
      </c>
      <c r="G3008" t="s">
        <v>20504</v>
      </c>
      <c r="H3008" t="s">
        <v>20508</v>
      </c>
      <c r="I3008" t="s">
        <v>1706</v>
      </c>
      <c r="J3008" t="str">
        <f>_xlfn.XLOOKUP('Policy Details'!$I3008,'Customer Information'!$A$2:$A$5001,'Customer Information'!$E$2:$E$5001)</f>
        <v>36-45</v>
      </c>
      <c r="K3008" t="str">
        <f>_xlfn.XLOOKUP('Policy Details'!$I3008,'Customer Information'!$A$2:$A$5001,'Customer Information'!$C$2:$C$5001)</f>
        <v>Other</v>
      </c>
      <c r="L3008">
        <f>YEAR('Policy Details'!$E3008)</f>
        <v>2015</v>
      </c>
    </row>
    <row r="3009" spans="1:12">
      <c r="A3009" t="s">
        <v>18507</v>
      </c>
      <c r="B3009" t="s">
        <v>20500</v>
      </c>
      <c r="C3009">
        <v>424062</v>
      </c>
      <c r="D3009">
        <v>1911.53</v>
      </c>
      <c r="E3009" s="30">
        <v>44936</v>
      </c>
      <c r="F3009" s="30">
        <v>48440</v>
      </c>
      <c r="G3009" t="s">
        <v>20506</v>
      </c>
      <c r="H3009" t="s">
        <v>20509</v>
      </c>
      <c r="I3009" t="s">
        <v>935</v>
      </c>
      <c r="J3009" t="str">
        <f>_xlfn.XLOOKUP('Policy Details'!$I3009,'Customer Information'!$A$2:$A$5001,'Customer Information'!$E$2:$E$5001)</f>
        <v>18-25</v>
      </c>
      <c r="K3009" t="str">
        <f>_xlfn.XLOOKUP('Policy Details'!$I3009,'Customer Information'!$A$2:$A$5001,'Customer Information'!$C$2:$C$5001)</f>
        <v>Male</v>
      </c>
      <c r="L3009">
        <f>YEAR('Policy Details'!$E3009)</f>
        <v>2023</v>
      </c>
    </row>
    <row r="3010" spans="1:12">
      <c r="A3010" t="s">
        <v>18508</v>
      </c>
      <c r="B3010" t="s">
        <v>20503</v>
      </c>
      <c r="C3010">
        <v>33791</v>
      </c>
      <c r="D3010">
        <v>437.48</v>
      </c>
      <c r="E3010" s="30">
        <v>42000</v>
      </c>
      <c r="F3010" s="30">
        <v>43791</v>
      </c>
      <c r="G3010" t="s">
        <v>20505</v>
      </c>
      <c r="H3010" t="s">
        <v>20508</v>
      </c>
      <c r="I3010" t="s">
        <v>3394</v>
      </c>
      <c r="J3010" t="str">
        <f>_xlfn.XLOOKUP('Policy Details'!$I3010,'Customer Information'!$A$2:$A$5001,'Customer Information'!$E$2:$E$5001)</f>
        <v>36-45</v>
      </c>
      <c r="K3010" t="str">
        <f>_xlfn.XLOOKUP('Policy Details'!$I3010,'Customer Information'!$A$2:$A$5001,'Customer Information'!$C$2:$C$5001)</f>
        <v>Other</v>
      </c>
      <c r="L3010">
        <f>YEAR('Policy Details'!$E3010)</f>
        <v>2014</v>
      </c>
    </row>
    <row r="3011" spans="1:12">
      <c r="A3011" t="s">
        <v>18509</v>
      </c>
      <c r="B3011" t="s">
        <v>20503</v>
      </c>
      <c r="C3011">
        <v>49046</v>
      </c>
      <c r="D3011">
        <v>1245.42</v>
      </c>
      <c r="E3011" s="30">
        <v>43173</v>
      </c>
      <c r="F3011" s="30">
        <v>45784</v>
      </c>
      <c r="G3011" t="s">
        <v>20504</v>
      </c>
      <c r="H3011" t="s">
        <v>20508</v>
      </c>
      <c r="I3011" t="s">
        <v>3719</v>
      </c>
      <c r="J3011" t="str">
        <f>_xlfn.XLOOKUP('Policy Details'!$I3011,'Customer Information'!$A$2:$A$5001,'Customer Information'!$E$2:$E$5001)</f>
        <v>56+</v>
      </c>
      <c r="K3011" t="str">
        <f>_xlfn.XLOOKUP('Policy Details'!$I3011,'Customer Information'!$A$2:$A$5001,'Customer Information'!$C$2:$C$5001)</f>
        <v>Other</v>
      </c>
      <c r="L3011">
        <f>YEAR('Policy Details'!$E3011)</f>
        <v>2018</v>
      </c>
    </row>
    <row r="3012" spans="1:12">
      <c r="A3012" t="s">
        <v>18510</v>
      </c>
      <c r="B3012" t="s">
        <v>20502</v>
      </c>
      <c r="C3012">
        <v>376870</v>
      </c>
      <c r="D3012">
        <v>1500.06</v>
      </c>
      <c r="E3012" s="30">
        <v>45126</v>
      </c>
      <c r="F3012" s="30">
        <v>46818</v>
      </c>
      <c r="G3012" t="s">
        <v>20506</v>
      </c>
      <c r="H3012" t="s">
        <v>20507</v>
      </c>
      <c r="I3012" t="s">
        <v>4029</v>
      </c>
      <c r="J3012" t="str">
        <f>_xlfn.XLOOKUP('Policy Details'!$I3012,'Customer Information'!$A$2:$A$5001,'Customer Information'!$E$2:$E$5001)</f>
        <v>56+</v>
      </c>
      <c r="K3012" t="str">
        <f>_xlfn.XLOOKUP('Policy Details'!$I3012,'Customer Information'!$A$2:$A$5001,'Customer Information'!$C$2:$C$5001)</f>
        <v>Male</v>
      </c>
      <c r="L3012">
        <f>YEAR('Policy Details'!$E3012)</f>
        <v>2023</v>
      </c>
    </row>
    <row r="3013" spans="1:12">
      <c r="A3013" t="s">
        <v>18511</v>
      </c>
      <c r="B3013" t="s">
        <v>20502</v>
      </c>
      <c r="C3013">
        <v>474605</v>
      </c>
      <c r="D3013">
        <v>1648.82</v>
      </c>
      <c r="E3013" s="30">
        <v>44262</v>
      </c>
      <c r="F3013" s="30">
        <v>46463</v>
      </c>
      <c r="G3013" t="s">
        <v>20505</v>
      </c>
      <c r="H3013" t="s">
        <v>20509</v>
      </c>
      <c r="I3013" t="s">
        <v>1482</v>
      </c>
      <c r="J3013" t="str">
        <f>_xlfn.XLOOKUP('Policy Details'!$I3013,'Customer Information'!$A$2:$A$5001,'Customer Information'!$E$2:$E$5001)</f>
        <v>46-55</v>
      </c>
      <c r="K3013" t="str">
        <f>_xlfn.XLOOKUP('Policy Details'!$I3013,'Customer Information'!$A$2:$A$5001,'Customer Information'!$C$2:$C$5001)</f>
        <v>Female</v>
      </c>
      <c r="L3013">
        <f>YEAR('Policy Details'!$E3013)</f>
        <v>2021</v>
      </c>
    </row>
    <row r="3014" spans="1:12">
      <c r="A3014" t="s">
        <v>18512</v>
      </c>
      <c r="B3014" t="s">
        <v>20502</v>
      </c>
      <c r="C3014">
        <v>422364</v>
      </c>
      <c r="D3014">
        <v>660.67</v>
      </c>
      <c r="E3014" s="30">
        <v>45041</v>
      </c>
      <c r="F3014" s="30">
        <v>45815</v>
      </c>
      <c r="G3014" t="s">
        <v>20504</v>
      </c>
      <c r="H3014" t="s">
        <v>20507</v>
      </c>
      <c r="I3014" t="s">
        <v>3577</v>
      </c>
      <c r="J3014" t="str">
        <f>_xlfn.XLOOKUP('Policy Details'!$I3014,'Customer Information'!$A$2:$A$5001,'Customer Information'!$E$2:$E$5001)</f>
        <v>56+</v>
      </c>
      <c r="K3014" t="str">
        <f>_xlfn.XLOOKUP('Policy Details'!$I3014,'Customer Information'!$A$2:$A$5001,'Customer Information'!$C$2:$C$5001)</f>
        <v>Male</v>
      </c>
      <c r="L3014">
        <f>YEAR('Policy Details'!$E3014)</f>
        <v>2023</v>
      </c>
    </row>
    <row r="3015" spans="1:12">
      <c r="A3015" t="s">
        <v>18513</v>
      </c>
      <c r="B3015" t="s">
        <v>20502</v>
      </c>
      <c r="C3015">
        <v>231278</v>
      </c>
      <c r="D3015">
        <v>1207.1400000000001</v>
      </c>
      <c r="E3015" s="30">
        <v>45455</v>
      </c>
      <c r="F3015" s="30">
        <v>47154</v>
      </c>
      <c r="G3015" t="s">
        <v>20505</v>
      </c>
      <c r="H3015" t="s">
        <v>20509</v>
      </c>
      <c r="I3015" t="s">
        <v>3372</v>
      </c>
      <c r="J3015" t="str">
        <f>_xlfn.XLOOKUP('Policy Details'!$I3015,'Customer Information'!$A$2:$A$5001,'Customer Information'!$E$2:$E$5001)</f>
        <v>18-25</v>
      </c>
      <c r="K3015" t="str">
        <f>_xlfn.XLOOKUP('Policy Details'!$I3015,'Customer Information'!$A$2:$A$5001,'Customer Information'!$C$2:$C$5001)</f>
        <v>Female</v>
      </c>
      <c r="L3015">
        <f>YEAR('Policy Details'!$E3015)</f>
        <v>2024</v>
      </c>
    </row>
    <row r="3016" spans="1:12">
      <c r="A3016" t="s">
        <v>18514</v>
      </c>
      <c r="B3016" t="s">
        <v>20501</v>
      </c>
      <c r="C3016">
        <v>407528</v>
      </c>
      <c r="D3016">
        <v>833.74</v>
      </c>
      <c r="E3016" s="30">
        <v>42397</v>
      </c>
      <c r="F3016" s="30">
        <v>43125</v>
      </c>
      <c r="G3016" t="s">
        <v>20505</v>
      </c>
      <c r="H3016" t="s">
        <v>20507</v>
      </c>
      <c r="I3016" t="s">
        <v>844</v>
      </c>
      <c r="J3016" t="str">
        <f>_xlfn.XLOOKUP('Policy Details'!$I3016,'Customer Information'!$A$2:$A$5001,'Customer Information'!$E$2:$E$5001)</f>
        <v>56+</v>
      </c>
      <c r="K3016" t="str">
        <f>_xlfn.XLOOKUP('Policy Details'!$I3016,'Customer Information'!$A$2:$A$5001,'Customer Information'!$C$2:$C$5001)</f>
        <v>Other</v>
      </c>
      <c r="L3016">
        <f>YEAR('Policy Details'!$E3016)</f>
        <v>2016</v>
      </c>
    </row>
    <row r="3017" spans="1:12">
      <c r="A3017" t="s">
        <v>18515</v>
      </c>
      <c r="B3017" t="s">
        <v>20502</v>
      </c>
      <c r="C3017">
        <v>453665</v>
      </c>
      <c r="D3017">
        <v>961.16</v>
      </c>
      <c r="E3017" s="30">
        <v>44165</v>
      </c>
      <c r="F3017" s="30">
        <v>46903</v>
      </c>
      <c r="G3017" t="s">
        <v>20506</v>
      </c>
      <c r="H3017" t="s">
        <v>20509</v>
      </c>
      <c r="I3017" t="s">
        <v>350</v>
      </c>
      <c r="J3017" t="str">
        <f>_xlfn.XLOOKUP('Policy Details'!$I3017,'Customer Information'!$A$2:$A$5001,'Customer Information'!$E$2:$E$5001)</f>
        <v>46-55</v>
      </c>
      <c r="K3017" t="str">
        <f>_xlfn.XLOOKUP('Policy Details'!$I3017,'Customer Information'!$A$2:$A$5001,'Customer Information'!$C$2:$C$5001)</f>
        <v>Other</v>
      </c>
      <c r="L3017">
        <f>YEAR('Policy Details'!$E3017)</f>
        <v>2020</v>
      </c>
    </row>
    <row r="3018" spans="1:12">
      <c r="A3018" t="s">
        <v>18516</v>
      </c>
      <c r="B3018" t="s">
        <v>20500</v>
      </c>
      <c r="C3018">
        <v>306618</v>
      </c>
      <c r="D3018">
        <v>1980.78</v>
      </c>
      <c r="E3018" s="30">
        <v>43644</v>
      </c>
      <c r="F3018" s="30">
        <v>44790</v>
      </c>
      <c r="G3018" t="s">
        <v>20505</v>
      </c>
      <c r="H3018" t="s">
        <v>20509</v>
      </c>
      <c r="I3018" t="s">
        <v>4813</v>
      </c>
      <c r="J3018" t="str">
        <f>_xlfn.XLOOKUP('Policy Details'!$I3018,'Customer Information'!$A$2:$A$5001,'Customer Information'!$E$2:$E$5001)</f>
        <v>18-25</v>
      </c>
      <c r="K3018" t="str">
        <f>_xlfn.XLOOKUP('Policy Details'!$I3018,'Customer Information'!$A$2:$A$5001,'Customer Information'!$C$2:$C$5001)</f>
        <v>Female</v>
      </c>
      <c r="L3018">
        <f>YEAR('Policy Details'!$E3018)</f>
        <v>2019</v>
      </c>
    </row>
    <row r="3019" spans="1:12">
      <c r="A3019" t="s">
        <v>18517</v>
      </c>
      <c r="B3019" t="s">
        <v>20500</v>
      </c>
      <c r="C3019">
        <v>335835</v>
      </c>
      <c r="D3019">
        <v>1491.89</v>
      </c>
      <c r="E3019" s="30">
        <v>44427</v>
      </c>
      <c r="F3019" s="30">
        <v>48002</v>
      </c>
      <c r="G3019" t="s">
        <v>20504</v>
      </c>
      <c r="H3019" t="s">
        <v>20509</v>
      </c>
      <c r="I3019" t="s">
        <v>2229</v>
      </c>
      <c r="J3019" t="str">
        <f>_xlfn.XLOOKUP('Policy Details'!$I3019,'Customer Information'!$A$2:$A$5001,'Customer Information'!$E$2:$E$5001)</f>
        <v>56+</v>
      </c>
      <c r="K3019" t="str">
        <f>_xlfn.XLOOKUP('Policy Details'!$I3019,'Customer Information'!$A$2:$A$5001,'Customer Information'!$C$2:$C$5001)</f>
        <v>Other</v>
      </c>
      <c r="L3019">
        <f>YEAR('Policy Details'!$E3019)</f>
        <v>2021</v>
      </c>
    </row>
    <row r="3020" spans="1:12">
      <c r="A3020" t="s">
        <v>18518</v>
      </c>
      <c r="B3020" t="s">
        <v>20500</v>
      </c>
      <c r="C3020">
        <v>146184</v>
      </c>
      <c r="D3020">
        <v>745.97</v>
      </c>
      <c r="E3020" s="30">
        <v>44493</v>
      </c>
      <c r="F3020" s="30">
        <v>45268</v>
      </c>
      <c r="G3020" t="s">
        <v>20504</v>
      </c>
      <c r="H3020" t="s">
        <v>20509</v>
      </c>
      <c r="I3020" t="s">
        <v>1932</v>
      </c>
      <c r="J3020" t="str">
        <f>_xlfn.XLOOKUP('Policy Details'!$I3020,'Customer Information'!$A$2:$A$5001,'Customer Information'!$E$2:$E$5001)</f>
        <v>26-35</v>
      </c>
      <c r="K3020" t="str">
        <f>_xlfn.XLOOKUP('Policy Details'!$I3020,'Customer Information'!$A$2:$A$5001,'Customer Information'!$C$2:$C$5001)</f>
        <v>Male</v>
      </c>
      <c r="L3020">
        <f>YEAR('Policy Details'!$E3020)</f>
        <v>2021</v>
      </c>
    </row>
    <row r="3021" spans="1:12">
      <c r="A3021" t="s">
        <v>18519</v>
      </c>
      <c r="B3021" t="s">
        <v>20500</v>
      </c>
      <c r="C3021">
        <v>474623</v>
      </c>
      <c r="D3021">
        <v>434.14</v>
      </c>
      <c r="E3021" s="30">
        <v>43692</v>
      </c>
      <c r="F3021" s="30">
        <v>45629</v>
      </c>
      <c r="G3021" t="s">
        <v>20504</v>
      </c>
      <c r="H3021" t="s">
        <v>20507</v>
      </c>
      <c r="I3021" t="s">
        <v>4385</v>
      </c>
      <c r="J3021" t="str">
        <f>_xlfn.XLOOKUP('Policy Details'!$I3021,'Customer Information'!$A$2:$A$5001,'Customer Information'!$E$2:$E$5001)</f>
        <v>56+</v>
      </c>
      <c r="K3021" t="str">
        <f>_xlfn.XLOOKUP('Policy Details'!$I3021,'Customer Information'!$A$2:$A$5001,'Customer Information'!$C$2:$C$5001)</f>
        <v>Female</v>
      </c>
      <c r="L3021">
        <f>YEAR('Policy Details'!$E3021)</f>
        <v>2019</v>
      </c>
    </row>
    <row r="3022" spans="1:12">
      <c r="A3022" t="s">
        <v>18520</v>
      </c>
      <c r="B3022" t="s">
        <v>20502</v>
      </c>
      <c r="C3022">
        <v>496151</v>
      </c>
      <c r="D3022">
        <v>652.17999999999995</v>
      </c>
      <c r="E3022" s="30">
        <v>45540</v>
      </c>
      <c r="F3022" s="30">
        <v>47906</v>
      </c>
      <c r="G3022" t="s">
        <v>20505</v>
      </c>
      <c r="H3022" t="s">
        <v>20508</v>
      </c>
      <c r="I3022" t="s">
        <v>3273</v>
      </c>
      <c r="J3022" t="str">
        <f>_xlfn.XLOOKUP('Policy Details'!$I3022,'Customer Information'!$A$2:$A$5001,'Customer Information'!$E$2:$E$5001)</f>
        <v>36-45</v>
      </c>
      <c r="K3022" t="str">
        <f>_xlfn.XLOOKUP('Policy Details'!$I3022,'Customer Information'!$A$2:$A$5001,'Customer Information'!$C$2:$C$5001)</f>
        <v>Other</v>
      </c>
      <c r="L3022">
        <f>YEAR('Policy Details'!$E3022)</f>
        <v>2024</v>
      </c>
    </row>
    <row r="3023" spans="1:12">
      <c r="A3023" t="s">
        <v>18521</v>
      </c>
      <c r="B3023" t="s">
        <v>20503</v>
      </c>
      <c r="C3023">
        <v>58647</v>
      </c>
      <c r="D3023">
        <v>1801.67</v>
      </c>
      <c r="E3023" s="30">
        <v>42132</v>
      </c>
      <c r="F3023" s="30">
        <v>44921</v>
      </c>
      <c r="G3023" t="s">
        <v>20505</v>
      </c>
      <c r="H3023" t="s">
        <v>20507</v>
      </c>
      <c r="I3023" t="s">
        <v>3903</v>
      </c>
      <c r="J3023" t="str">
        <f>_xlfn.XLOOKUP('Policy Details'!$I3023,'Customer Information'!$A$2:$A$5001,'Customer Information'!$E$2:$E$5001)</f>
        <v>18-25</v>
      </c>
      <c r="K3023" t="str">
        <f>_xlfn.XLOOKUP('Policy Details'!$I3023,'Customer Information'!$A$2:$A$5001,'Customer Information'!$C$2:$C$5001)</f>
        <v>Female</v>
      </c>
      <c r="L3023">
        <f>YEAR('Policy Details'!$E3023)</f>
        <v>2015</v>
      </c>
    </row>
    <row r="3024" spans="1:12">
      <c r="A3024" t="s">
        <v>18522</v>
      </c>
      <c r="B3024" t="s">
        <v>20500</v>
      </c>
      <c r="C3024">
        <v>18253</v>
      </c>
      <c r="D3024">
        <v>1464.37</v>
      </c>
      <c r="E3024" s="30">
        <v>43747</v>
      </c>
      <c r="F3024" s="30">
        <v>47010</v>
      </c>
      <c r="G3024" t="s">
        <v>20505</v>
      </c>
      <c r="H3024" t="s">
        <v>20507</v>
      </c>
      <c r="I3024" t="s">
        <v>1384</v>
      </c>
      <c r="J3024" t="str">
        <f>_xlfn.XLOOKUP('Policy Details'!$I3024,'Customer Information'!$A$2:$A$5001,'Customer Information'!$E$2:$E$5001)</f>
        <v>56+</v>
      </c>
      <c r="K3024" t="str">
        <f>_xlfn.XLOOKUP('Policy Details'!$I3024,'Customer Information'!$A$2:$A$5001,'Customer Information'!$C$2:$C$5001)</f>
        <v>Female</v>
      </c>
      <c r="L3024">
        <f>YEAR('Policy Details'!$E3024)</f>
        <v>2019</v>
      </c>
    </row>
    <row r="3025" spans="1:12">
      <c r="A3025" t="s">
        <v>18523</v>
      </c>
      <c r="B3025" t="s">
        <v>20502</v>
      </c>
      <c r="C3025">
        <v>421133</v>
      </c>
      <c r="D3025">
        <v>807.21</v>
      </c>
      <c r="E3025" s="30">
        <v>42765</v>
      </c>
      <c r="F3025" s="30">
        <v>45541</v>
      </c>
      <c r="G3025" t="s">
        <v>20505</v>
      </c>
      <c r="H3025" t="s">
        <v>20507</v>
      </c>
      <c r="I3025" t="s">
        <v>524</v>
      </c>
      <c r="J3025" t="str">
        <f>_xlfn.XLOOKUP('Policy Details'!$I3025,'Customer Information'!$A$2:$A$5001,'Customer Information'!$E$2:$E$5001)</f>
        <v>56+</v>
      </c>
      <c r="K3025" t="str">
        <f>_xlfn.XLOOKUP('Policy Details'!$I3025,'Customer Information'!$A$2:$A$5001,'Customer Information'!$C$2:$C$5001)</f>
        <v>Female</v>
      </c>
      <c r="L3025">
        <f>YEAR('Policy Details'!$E3025)</f>
        <v>2017</v>
      </c>
    </row>
    <row r="3026" spans="1:12">
      <c r="A3026" t="s">
        <v>18524</v>
      </c>
      <c r="B3026" t="s">
        <v>20500</v>
      </c>
      <c r="C3026">
        <v>150878</v>
      </c>
      <c r="D3026">
        <v>322.83999999999997</v>
      </c>
      <c r="E3026" s="30">
        <v>43763</v>
      </c>
      <c r="F3026" s="30">
        <v>44406</v>
      </c>
      <c r="G3026" t="s">
        <v>20505</v>
      </c>
      <c r="H3026" t="s">
        <v>20509</v>
      </c>
      <c r="I3026" t="s">
        <v>3908</v>
      </c>
      <c r="J3026" t="str">
        <f>_xlfn.XLOOKUP('Policy Details'!$I3026,'Customer Information'!$A$2:$A$5001,'Customer Information'!$E$2:$E$5001)</f>
        <v>18-25</v>
      </c>
      <c r="K3026" t="str">
        <f>_xlfn.XLOOKUP('Policy Details'!$I3026,'Customer Information'!$A$2:$A$5001,'Customer Information'!$C$2:$C$5001)</f>
        <v>Female</v>
      </c>
      <c r="L3026">
        <f>YEAR('Policy Details'!$E3026)</f>
        <v>2019</v>
      </c>
    </row>
    <row r="3027" spans="1:12">
      <c r="A3027" t="s">
        <v>18525</v>
      </c>
      <c r="B3027" t="s">
        <v>20502</v>
      </c>
      <c r="C3027">
        <v>425381</v>
      </c>
      <c r="D3027">
        <v>719.08</v>
      </c>
      <c r="E3027" s="30">
        <v>42987</v>
      </c>
      <c r="F3027" s="30">
        <v>44502</v>
      </c>
      <c r="G3027" t="s">
        <v>20506</v>
      </c>
      <c r="H3027" t="s">
        <v>20508</v>
      </c>
      <c r="I3027" t="s">
        <v>4955</v>
      </c>
      <c r="J3027" t="str">
        <f>_xlfn.XLOOKUP('Policy Details'!$I3027,'Customer Information'!$A$2:$A$5001,'Customer Information'!$E$2:$E$5001)</f>
        <v>56+</v>
      </c>
      <c r="K3027" t="str">
        <f>_xlfn.XLOOKUP('Policy Details'!$I3027,'Customer Information'!$A$2:$A$5001,'Customer Information'!$C$2:$C$5001)</f>
        <v>Male</v>
      </c>
      <c r="L3027">
        <f>YEAR('Policy Details'!$E3027)</f>
        <v>2017</v>
      </c>
    </row>
    <row r="3028" spans="1:12">
      <c r="A3028" t="s">
        <v>18526</v>
      </c>
      <c r="B3028" t="s">
        <v>20500</v>
      </c>
      <c r="C3028">
        <v>354581</v>
      </c>
      <c r="D3028">
        <v>1655.48</v>
      </c>
      <c r="E3028" s="30">
        <v>42635</v>
      </c>
      <c r="F3028" s="30">
        <v>43130</v>
      </c>
      <c r="G3028" t="s">
        <v>20504</v>
      </c>
      <c r="H3028" t="s">
        <v>20509</v>
      </c>
      <c r="I3028" t="s">
        <v>4714</v>
      </c>
      <c r="J3028" t="str">
        <f>_xlfn.XLOOKUP('Policy Details'!$I3028,'Customer Information'!$A$2:$A$5001,'Customer Information'!$E$2:$E$5001)</f>
        <v>56+</v>
      </c>
      <c r="K3028" t="str">
        <f>_xlfn.XLOOKUP('Policy Details'!$I3028,'Customer Information'!$A$2:$A$5001,'Customer Information'!$C$2:$C$5001)</f>
        <v>Female</v>
      </c>
      <c r="L3028">
        <f>YEAR('Policy Details'!$E3028)</f>
        <v>2016</v>
      </c>
    </row>
    <row r="3029" spans="1:12">
      <c r="A3029" t="s">
        <v>18527</v>
      </c>
      <c r="B3029" t="s">
        <v>20501</v>
      </c>
      <c r="C3029">
        <v>97528</v>
      </c>
      <c r="D3029">
        <v>1725.53</v>
      </c>
      <c r="E3029" s="30">
        <v>44908</v>
      </c>
      <c r="F3029" s="30">
        <v>47707</v>
      </c>
      <c r="G3029" t="s">
        <v>20504</v>
      </c>
      <c r="H3029" t="s">
        <v>20508</v>
      </c>
      <c r="I3029" t="s">
        <v>4789</v>
      </c>
      <c r="J3029" t="str">
        <f>_xlfn.XLOOKUP('Policy Details'!$I3029,'Customer Information'!$A$2:$A$5001,'Customer Information'!$E$2:$E$5001)</f>
        <v>26-35</v>
      </c>
      <c r="K3029" t="str">
        <f>_xlfn.XLOOKUP('Policy Details'!$I3029,'Customer Information'!$A$2:$A$5001,'Customer Information'!$C$2:$C$5001)</f>
        <v>Male</v>
      </c>
      <c r="L3029">
        <f>YEAR('Policy Details'!$E3029)</f>
        <v>2022</v>
      </c>
    </row>
    <row r="3030" spans="1:12">
      <c r="A3030" t="s">
        <v>18528</v>
      </c>
      <c r="B3030" t="s">
        <v>20500</v>
      </c>
      <c r="C3030">
        <v>214479</v>
      </c>
      <c r="D3030">
        <v>235.09</v>
      </c>
      <c r="E3030" s="30">
        <v>43642</v>
      </c>
      <c r="F3030" s="30">
        <v>46339</v>
      </c>
      <c r="G3030" t="s">
        <v>20504</v>
      </c>
      <c r="H3030" t="s">
        <v>20507</v>
      </c>
      <c r="I3030" t="s">
        <v>4711</v>
      </c>
      <c r="J3030" t="str">
        <f>_xlfn.XLOOKUP('Policy Details'!$I3030,'Customer Information'!$A$2:$A$5001,'Customer Information'!$E$2:$E$5001)</f>
        <v>36-45</v>
      </c>
      <c r="K3030" t="str">
        <f>_xlfn.XLOOKUP('Policy Details'!$I3030,'Customer Information'!$A$2:$A$5001,'Customer Information'!$C$2:$C$5001)</f>
        <v>Other</v>
      </c>
      <c r="L3030">
        <f>YEAR('Policy Details'!$E3030)</f>
        <v>2019</v>
      </c>
    </row>
    <row r="3031" spans="1:12">
      <c r="A3031" t="s">
        <v>18529</v>
      </c>
      <c r="B3031" t="s">
        <v>20503</v>
      </c>
      <c r="C3031">
        <v>336779</v>
      </c>
      <c r="D3031">
        <v>1301.07</v>
      </c>
      <c r="E3031" s="30">
        <v>44010</v>
      </c>
      <c r="F3031" s="30">
        <v>44773</v>
      </c>
      <c r="G3031" t="s">
        <v>20505</v>
      </c>
      <c r="H3031" t="s">
        <v>20507</v>
      </c>
      <c r="I3031" t="s">
        <v>1723</v>
      </c>
      <c r="J3031" t="str">
        <f>_xlfn.XLOOKUP('Policy Details'!$I3031,'Customer Information'!$A$2:$A$5001,'Customer Information'!$E$2:$E$5001)</f>
        <v>46-55</v>
      </c>
      <c r="K3031" t="str">
        <f>_xlfn.XLOOKUP('Policy Details'!$I3031,'Customer Information'!$A$2:$A$5001,'Customer Information'!$C$2:$C$5001)</f>
        <v>Female</v>
      </c>
      <c r="L3031">
        <f>YEAR('Policy Details'!$E3031)</f>
        <v>2020</v>
      </c>
    </row>
    <row r="3032" spans="1:12">
      <c r="A3032" t="s">
        <v>18530</v>
      </c>
      <c r="B3032" t="s">
        <v>20502</v>
      </c>
      <c r="C3032">
        <v>73612</v>
      </c>
      <c r="D3032">
        <v>1859.43</v>
      </c>
      <c r="E3032" s="30">
        <v>43444</v>
      </c>
      <c r="F3032" s="30">
        <v>45168</v>
      </c>
      <c r="G3032" t="s">
        <v>20505</v>
      </c>
      <c r="H3032" t="s">
        <v>20508</v>
      </c>
      <c r="I3032" t="s">
        <v>3748</v>
      </c>
      <c r="J3032" t="str">
        <f>_xlfn.XLOOKUP('Policy Details'!$I3032,'Customer Information'!$A$2:$A$5001,'Customer Information'!$E$2:$E$5001)</f>
        <v>46-55</v>
      </c>
      <c r="K3032" t="str">
        <f>_xlfn.XLOOKUP('Policy Details'!$I3032,'Customer Information'!$A$2:$A$5001,'Customer Information'!$C$2:$C$5001)</f>
        <v>Other</v>
      </c>
      <c r="L3032">
        <f>YEAR('Policy Details'!$E3032)</f>
        <v>2018</v>
      </c>
    </row>
    <row r="3033" spans="1:12">
      <c r="A3033" t="s">
        <v>18531</v>
      </c>
      <c r="B3033" t="s">
        <v>20503</v>
      </c>
      <c r="C3033">
        <v>211682</v>
      </c>
      <c r="D3033">
        <v>1867.55</v>
      </c>
      <c r="E3033" s="30">
        <v>42107</v>
      </c>
      <c r="F3033" s="30">
        <v>42633</v>
      </c>
      <c r="G3033" t="s">
        <v>20504</v>
      </c>
      <c r="H3033" t="s">
        <v>20507</v>
      </c>
      <c r="I3033" t="s">
        <v>2680</v>
      </c>
      <c r="J3033" t="str">
        <f>_xlfn.XLOOKUP('Policy Details'!$I3033,'Customer Information'!$A$2:$A$5001,'Customer Information'!$E$2:$E$5001)</f>
        <v>56+</v>
      </c>
      <c r="K3033" t="str">
        <f>_xlfn.XLOOKUP('Policy Details'!$I3033,'Customer Information'!$A$2:$A$5001,'Customer Information'!$C$2:$C$5001)</f>
        <v>Female</v>
      </c>
      <c r="L3033">
        <f>YEAR('Policy Details'!$E3033)</f>
        <v>2015</v>
      </c>
    </row>
    <row r="3034" spans="1:12">
      <c r="A3034" t="s">
        <v>18532</v>
      </c>
      <c r="B3034" t="s">
        <v>20503</v>
      </c>
      <c r="C3034">
        <v>129557</v>
      </c>
      <c r="D3034">
        <v>635.37</v>
      </c>
      <c r="E3034" s="30">
        <v>43787</v>
      </c>
      <c r="F3034" s="30">
        <v>45447</v>
      </c>
      <c r="G3034" t="s">
        <v>20505</v>
      </c>
      <c r="H3034" t="s">
        <v>20509</v>
      </c>
      <c r="I3034" t="s">
        <v>1524</v>
      </c>
      <c r="J3034" t="str">
        <f>_xlfn.XLOOKUP('Policy Details'!$I3034,'Customer Information'!$A$2:$A$5001,'Customer Information'!$E$2:$E$5001)</f>
        <v>56+</v>
      </c>
      <c r="K3034" t="str">
        <f>_xlfn.XLOOKUP('Policy Details'!$I3034,'Customer Information'!$A$2:$A$5001,'Customer Information'!$C$2:$C$5001)</f>
        <v>Other</v>
      </c>
      <c r="L3034">
        <f>YEAR('Policy Details'!$E3034)</f>
        <v>2019</v>
      </c>
    </row>
    <row r="3035" spans="1:12">
      <c r="A3035" t="s">
        <v>18533</v>
      </c>
      <c r="B3035" t="s">
        <v>20500</v>
      </c>
      <c r="C3035">
        <v>139609</v>
      </c>
      <c r="D3035">
        <v>1670.36</v>
      </c>
      <c r="E3035" s="30">
        <v>42099</v>
      </c>
      <c r="F3035" s="30">
        <v>42552</v>
      </c>
      <c r="G3035" t="s">
        <v>20505</v>
      </c>
      <c r="H3035" t="s">
        <v>20509</v>
      </c>
      <c r="I3035" t="s">
        <v>3512</v>
      </c>
      <c r="J3035" t="str">
        <f>_xlfn.XLOOKUP('Policy Details'!$I3035,'Customer Information'!$A$2:$A$5001,'Customer Information'!$E$2:$E$5001)</f>
        <v>56+</v>
      </c>
      <c r="K3035" t="str">
        <f>_xlfn.XLOOKUP('Policy Details'!$I3035,'Customer Information'!$A$2:$A$5001,'Customer Information'!$C$2:$C$5001)</f>
        <v>Other</v>
      </c>
      <c r="L3035">
        <f>YEAR('Policy Details'!$E3035)</f>
        <v>2015</v>
      </c>
    </row>
    <row r="3036" spans="1:12">
      <c r="A3036" t="s">
        <v>18534</v>
      </c>
      <c r="B3036" t="s">
        <v>20500</v>
      </c>
      <c r="C3036">
        <v>37160</v>
      </c>
      <c r="D3036">
        <v>1519</v>
      </c>
      <c r="E3036" s="30">
        <v>42604</v>
      </c>
      <c r="F3036" s="30">
        <v>44324</v>
      </c>
      <c r="G3036" t="s">
        <v>20504</v>
      </c>
      <c r="H3036" t="s">
        <v>20507</v>
      </c>
      <c r="I3036" t="s">
        <v>145</v>
      </c>
      <c r="J3036" t="str">
        <f>_xlfn.XLOOKUP('Policy Details'!$I3036,'Customer Information'!$A$2:$A$5001,'Customer Information'!$E$2:$E$5001)</f>
        <v>26-35</v>
      </c>
      <c r="K3036" t="str">
        <f>_xlfn.XLOOKUP('Policy Details'!$I3036,'Customer Information'!$A$2:$A$5001,'Customer Information'!$C$2:$C$5001)</f>
        <v>Male</v>
      </c>
      <c r="L3036">
        <f>YEAR('Policy Details'!$E3036)</f>
        <v>2016</v>
      </c>
    </row>
    <row r="3037" spans="1:12">
      <c r="A3037" t="s">
        <v>18535</v>
      </c>
      <c r="B3037" t="s">
        <v>20503</v>
      </c>
      <c r="C3037">
        <v>457587</v>
      </c>
      <c r="D3037">
        <v>1976.3</v>
      </c>
      <c r="E3037" s="30">
        <v>43621</v>
      </c>
      <c r="F3037" s="30">
        <v>45007</v>
      </c>
      <c r="G3037" t="s">
        <v>20506</v>
      </c>
      <c r="H3037" t="s">
        <v>20509</v>
      </c>
      <c r="I3037" t="s">
        <v>883</v>
      </c>
      <c r="J3037" t="str">
        <f>_xlfn.XLOOKUP('Policy Details'!$I3037,'Customer Information'!$A$2:$A$5001,'Customer Information'!$E$2:$E$5001)</f>
        <v>56+</v>
      </c>
      <c r="K3037" t="str">
        <f>_xlfn.XLOOKUP('Policy Details'!$I3037,'Customer Information'!$A$2:$A$5001,'Customer Information'!$C$2:$C$5001)</f>
        <v>Male</v>
      </c>
      <c r="L3037">
        <f>YEAR('Policy Details'!$E3037)</f>
        <v>2019</v>
      </c>
    </row>
    <row r="3038" spans="1:12">
      <c r="A3038" t="s">
        <v>18536</v>
      </c>
      <c r="B3038" t="s">
        <v>20503</v>
      </c>
      <c r="C3038">
        <v>440021</v>
      </c>
      <c r="D3038">
        <v>1027.08</v>
      </c>
      <c r="E3038" s="30">
        <v>44862</v>
      </c>
      <c r="F3038" s="30">
        <v>46042</v>
      </c>
      <c r="G3038" t="s">
        <v>20504</v>
      </c>
      <c r="H3038" t="s">
        <v>20509</v>
      </c>
      <c r="I3038" t="s">
        <v>744</v>
      </c>
      <c r="J3038" t="str">
        <f>_xlfn.XLOOKUP('Policy Details'!$I3038,'Customer Information'!$A$2:$A$5001,'Customer Information'!$E$2:$E$5001)</f>
        <v>56+</v>
      </c>
      <c r="K3038" t="str">
        <f>_xlfn.XLOOKUP('Policy Details'!$I3038,'Customer Information'!$A$2:$A$5001,'Customer Information'!$C$2:$C$5001)</f>
        <v>Other</v>
      </c>
      <c r="L3038">
        <f>YEAR('Policy Details'!$E3038)</f>
        <v>2022</v>
      </c>
    </row>
    <row r="3039" spans="1:12">
      <c r="A3039" t="s">
        <v>18537</v>
      </c>
      <c r="B3039" t="s">
        <v>20503</v>
      </c>
      <c r="C3039">
        <v>25751</v>
      </c>
      <c r="D3039">
        <v>1161.56</v>
      </c>
      <c r="E3039" s="30">
        <v>44089</v>
      </c>
      <c r="F3039" s="30">
        <v>46679</v>
      </c>
      <c r="G3039" t="s">
        <v>20506</v>
      </c>
      <c r="H3039" t="s">
        <v>20509</v>
      </c>
      <c r="I3039" t="s">
        <v>2106</v>
      </c>
      <c r="J3039" t="str">
        <f>_xlfn.XLOOKUP('Policy Details'!$I3039,'Customer Information'!$A$2:$A$5001,'Customer Information'!$E$2:$E$5001)</f>
        <v>26-35</v>
      </c>
      <c r="K3039" t="str">
        <f>_xlfn.XLOOKUP('Policy Details'!$I3039,'Customer Information'!$A$2:$A$5001,'Customer Information'!$C$2:$C$5001)</f>
        <v>Female</v>
      </c>
      <c r="L3039">
        <f>YEAR('Policy Details'!$E3039)</f>
        <v>2020</v>
      </c>
    </row>
    <row r="3040" spans="1:12">
      <c r="A3040" t="s">
        <v>18538</v>
      </c>
      <c r="B3040" t="s">
        <v>20501</v>
      </c>
      <c r="C3040">
        <v>200936</v>
      </c>
      <c r="D3040">
        <v>1822.67</v>
      </c>
      <c r="E3040" s="30">
        <v>43700</v>
      </c>
      <c r="F3040" s="30">
        <v>46779</v>
      </c>
      <c r="G3040" t="s">
        <v>20506</v>
      </c>
      <c r="H3040" t="s">
        <v>20509</v>
      </c>
      <c r="I3040" t="s">
        <v>1674</v>
      </c>
      <c r="J3040" t="str">
        <f>_xlfn.XLOOKUP('Policy Details'!$I3040,'Customer Information'!$A$2:$A$5001,'Customer Information'!$E$2:$E$5001)</f>
        <v>56+</v>
      </c>
      <c r="K3040" t="str">
        <f>_xlfn.XLOOKUP('Policy Details'!$I3040,'Customer Information'!$A$2:$A$5001,'Customer Information'!$C$2:$C$5001)</f>
        <v>Male</v>
      </c>
      <c r="L3040">
        <f>YEAR('Policy Details'!$E3040)</f>
        <v>2019</v>
      </c>
    </row>
    <row r="3041" spans="1:12">
      <c r="A3041" t="s">
        <v>18539</v>
      </c>
      <c r="B3041" t="s">
        <v>20502</v>
      </c>
      <c r="C3041">
        <v>65622</v>
      </c>
      <c r="D3041">
        <v>715.02</v>
      </c>
      <c r="E3041" s="30">
        <v>44993</v>
      </c>
      <c r="F3041" s="30">
        <v>46672</v>
      </c>
      <c r="G3041" t="s">
        <v>20506</v>
      </c>
      <c r="H3041" t="s">
        <v>20508</v>
      </c>
      <c r="I3041" t="s">
        <v>1117</v>
      </c>
      <c r="J3041" t="str">
        <f>_xlfn.XLOOKUP('Policy Details'!$I3041,'Customer Information'!$A$2:$A$5001,'Customer Information'!$E$2:$E$5001)</f>
        <v>26-35</v>
      </c>
      <c r="K3041" t="str">
        <f>_xlfn.XLOOKUP('Policy Details'!$I3041,'Customer Information'!$A$2:$A$5001,'Customer Information'!$C$2:$C$5001)</f>
        <v>Male</v>
      </c>
      <c r="L3041">
        <f>YEAR('Policy Details'!$E3041)</f>
        <v>2023</v>
      </c>
    </row>
    <row r="3042" spans="1:12">
      <c r="A3042" t="s">
        <v>18540</v>
      </c>
      <c r="B3042" t="s">
        <v>20500</v>
      </c>
      <c r="C3042">
        <v>63572</v>
      </c>
      <c r="D3042">
        <v>551.91</v>
      </c>
      <c r="E3042" s="30">
        <v>42005</v>
      </c>
      <c r="F3042" s="30">
        <v>43648</v>
      </c>
      <c r="G3042" t="s">
        <v>20504</v>
      </c>
      <c r="H3042" t="s">
        <v>20507</v>
      </c>
      <c r="I3042" t="s">
        <v>4202</v>
      </c>
      <c r="J3042" t="str">
        <f>_xlfn.XLOOKUP('Policy Details'!$I3042,'Customer Information'!$A$2:$A$5001,'Customer Information'!$E$2:$E$5001)</f>
        <v>56+</v>
      </c>
      <c r="K3042" t="str">
        <f>_xlfn.XLOOKUP('Policy Details'!$I3042,'Customer Information'!$A$2:$A$5001,'Customer Information'!$C$2:$C$5001)</f>
        <v>Other</v>
      </c>
      <c r="L3042">
        <f>YEAR('Policy Details'!$E3042)</f>
        <v>2015</v>
      </c>
    </row>
    <row r="3043" spans="1:12">
      <c r="A3043" t="s">
        <v>18541</v>
      </c>
      <c r="B3043" t="s">
        <v>20503</v>
      </c>
      <c r="C3043">
        <v>387445</v>
      </c>
      <c r="D3043">
        <v>649.28</v>
      </c>
      <c r="E3043" s="30">
        <v>43550</v>
      </c>
      <c r="F3043" s="30">
        <v>46357</v>
      </c>
      <c r="G3043" t="s">
        <v>20504</v>
      </c>
      <c r="H3043" t="s">
        <v>20507</v>
      </c>
      <c r="I3043" t="s">
        <v>2409</v>
      </c>
      <c r="J3043" t="str">
        <f>_xlfn.XLOOKUP('Policy Details'!$I3043,'Customer Information'!$A$2:$A$5001,'Customer Information'!$E$2:$E$5001)</f>
        <v>18-25</v>
      </c>
      <c r="K3043" t="str">
        <f>_xlfn.XLOOKUP('Policy Details'!$I3043,'Customer Information'!$A$2:$A$5001,'Customer Information'!$C$2:$C$5001)</f>
        <v>Male</v>
      </c>
      <c r="L3043">
        <f>YEAR('Policy Details'!$E3043)</f>
        <v>2019</v>
      </c>
    </row>
    <row r="3044" spans="1:12">
      <c r="A3044" t="s">
        <v>18542</v>
      </c>
      <c r="B3044" t="s">
        <v>20503</v>
      </c>
      <c r="C3044">
        <v>11831</v>
      </c>
      <c r="D3044">
        <v>953.1</v>
      </c>
      <c r="E3044" s="30">
        <v>45124</v>
      </c>
      <c r="F3044" s="30">
        <v>46992</v>
      </c>
      <c r="G3044" t="s">
        <v>20505</v>
      </c>
      <c r="H3044" t="s">
        <v>20507</v>
      </c>
      <c r="I3044" t="s">
        <v>4475</v>
      </c>
      <c r="J3044" t="str">
        <f>_xlfn.XLOOKUP('Policy Details'!$I3044,'Customer Information'!$A$2:$A$5001,'Customer Information'!$E$2:$E$5001)</f>
        <v>46-55</v>
      </c>
      <c r="K3044" t="str">
        <f>_xlfn.XLOOKUP('Policy Details'!$I3044,'Customer Information'!$A$2:$A$5001,'Customer Information'!$C$2:$C$5001)</f>
        <v>Female</v>
      </c>
      <c r="L3044">
        <f>YEAR('Policy Details'!$E3044)</f>
        <v>2023</v>
      </c>
    </row>
    <row r="3045" spans="1:12">
      <c r="A3045" t="s">
        <v>18543</v>
      </c>
      <c r="B3045" t="s">
        <v>20500</v>
      </c>
      <c r="C3045">
        <v>485799</v>
      </c>
      <c r="D3045">
        <v>1081.1300000000001</v>
      </c>
      <c r="E3045" s="30">
        <v>45647</v>
      </c>
      <c r="F3045" s="30">
        <v>49008</v>
      </c>
      <c r="G3045" t="s">
        <v>20504</v>
      </c>
      <c r="H3045" t="s">
        <v>20507</v>
      </c>
      <c r="I3045" t="s">
        <v>3852</v>
      </c>
      <c r="J3045" t="str">
        <f>_xlfn.XLOOKUP('Policy Details'!$I3045,'Customer Information'!$A$2:$A$5001,'Customer Information'!$E$2:$E$5001)</f>
        <v>56+</v>
      </c>
      <c r="K3045" t="str">
        <f>_xlfn.XLOOKUP('Policy Details'!$I3045,'Customer Information'!$A$2:$A$5001,'Customer Information'!$C$2:$C$5001)</f>
        <v>Male</v>
      </c>
      <c r="L3045">
        <f>YEAR('Policy Details'!$E3045)</f>
        <v>2024</v>
      </c>
    </row>
    <row r="3046" spans="1:12">
      <c r="A3046" t="s">
        <v>18544</v>
      </c>
      <c r="B3046" t="s">
        <v>20501</v>
      </c>
      <c r="C3046">
        <v>386463</v>
      </c>
      <c r="D3046">
        <v>225</v>
      </c>
      <c r="E3046" s="30">
        <v>43031</v>
      </c>
      <c r="F3046" s="30">
        <v>43401</v>
      </c>
      <c r="G3046" t="s">
        <v>20504</v>
      </c>
      <c r="H3046" t="s">
        <v>20509</v>
      </c>
      <c r="I3046" t="s">
        <v>1595</v>
      </c>
      <c r="J3046" t="str">
        <f>_xlfn.XLOOKUP('Policy Details'!$I3046,'Customer Information'!$A$2:$A$5001,'Customer Information'!$E$2:$E$5001)</f>
        <v>26-35</v>
      </c>
      <c r="K3046" t="str">
        <f>_xlfn.XLOOKUP('Policy Details'!$I3046,'Customer Information'!$A$2:$A$5001,'Customer Information'!$C$2:$C$5001)</f>
        <v>Other</v>
      </c>
      <c r="L3046">
        <f>YEAR('Policy Details'!$E3046)</f>
        <v>2017</v>
      </c>
    </row>
    <row r="3047" spans="1:12">
      <c r="A3047" t="s">
        <v>18545</v>
      </c>
      <c r="B3047" t="s">
        <v>20503</v>
      </c>
      <c r="C3047">
        <v>174392</v>
      </c>
      <c r="D3047">
        <v>227.53</v>
      </c>
      <c r="E3047" s="30">
        <v>43407</v>
      </c>
      <c r="F3047" s="30">
        <v>45915</v>
      </c>
      <c r="G3047" t="s">
        <v>20506</v>
      </c>
      <c r="H3047" t="s">
        <v>20508</v>
      </c>
      <c r="I3047" t="s">
        <v>732</v>
      </c>
      <c r="J3047" t="str">
        <f>_xlfn.XLOOKUP('Policy Details'!$I3047,'Customer Information'!$A$2:$A$5001,'Customer Information'!$E$2:$E$5001)</f>
        <v>56+</v>
      </c>
      <c r="K3047" t="str">
        <f>_xlfn.XLOOKUP('Policy Details'!$I3047,'Customer Information'!$A$2:$A$5001,'Customer Information'!$C$2:$C$5001)</f>
        <v>Male</v>
      </c>
      <c r="L3047">
        <f>YEAR('Policy Details'!$E3047)</f>
        <v>2018</v>
      </c>
    </row>
    <row r="3048" spans="1:12">
      <c r="A3048" t="s">
        <v>18546</v>
      </c>
      <c r="B3048" t="s">
        <v>20503</v>
      </c>
      <c r="C3048">
        <v>399662</v>
      </c>
      <c r="D3048">
        <v>875.43</v>
      </c>
      <c r="E3048" s="30">
        <v>43456</v>
      </c>
      <c r="F3048" s="30">
        <v>44570</v>
      </c>
      <c r="G3048" t="s">
        <v>20505</v>
      </c>
      <c r="H3048" t="s">
        <v>20507</v>
      </c>
      <c r="I3048" t="s">
        <v>3045</v>
      </c>
      <c r="J3048" t="str">
        <f>_xlfn.XLOOKUP('Policy Details'!$I3048,'Customer Information'!$A$2:$A$5001,'Customer Information'!$E$2:$E$5001)</f>
        <v>36-45</v>
      </c>
      <c r="K3048" t="str">
        <f>_xlfn.XLOOKUP('Policy Details'!$I3048,'Customer Information'!$A$2:$A$5001,'Customer Information'!$C$2:$C$5001)</f>
        <v>Female</v>
      </c>
      <c r="L3048">
        <f>YEAR('Policy Details'!$E3048)</f>
        <v>2018</v>
      </c>
    </row>
    <row r="3049" spans="1:12">
      <c r="A3049" t="s">
        <v>18547</v>
      </c>
      <c r="B3049" t="s">
        <v>20502</v>
      </c>
      <c r="C3049">
        <v>37257</v>
      </c>
      <c r="D3049">
        <v>1011.46</v>
      </c>
      <c r="E3049" s="30">
        <v>44834</v>
      </c>
      <c r="F3049" s="30">
        <v>45275</v>
      </c>
      <c r="G3049" t="s">
        <v>20506</v>
      </c>
      <c r="H3049" t="s">
        <v>20509</v>
      </c>
      <c r="I3049" t="s">
        <v>4609</v>
      </c>
      <c r="J3049" t="str">
        <f>_xlfn.XLOOKUP('Policy Details'!$I3049,'Customer Information'!$A$2:$A$5001,'Customer Information'!$E$2:$E$5001)</f>
        <v>26-35</v>
      </c>
      <c r="K3049" t="str">
        <f>_xlfn.XLOOKUP('Policy Details'!$I3049,'Customer Information'!$A$2:$A$5001,'Customer Information'!$C$2:$C$5001)</f>
        <v>Other</v>
      </c>
      <c r="L3049">
        <f>YEAR('Policy Details'!$E3049)</f>
        <v>2022</v>
      </c>
    </row>
    <row r="3050" spans="1:12">
      <c r="A3050" t="s">
        <v>18548</v>
      </c>
      <c r="B3050" t="s">
        <v>20501</v>
      </c>
      <c r="C3050">
        <v>434733</v>
      </c>
      <c r="D3050">
        <v>952.76</v>
      </c>
      <c r="E3050" s="30">
        <v>42822</v>
      </c>
      <c r="F3050" s="30">
        <v>45725</v>
      </c>
      <c r="G3050" t="s">
        <v>20504</v>
      </c>
      <c r="H3050" t="s">
        <v>20507</v>
      </c>
      <c r="I3050" t="s">
        <v>4897</v>
      </c>
      <c r="J3050" t="str">
        <f>_xlfn.XLOOKUP('Policy Details'!$I3050,'Customer Information'!$A$2:$A$5001,'Customer Information'!$E$2:$E$5001)</f>
        <v>56+</v>
      </c>
      <c r="K3050" t="str">
        <f>_xlfn.XLOOKUP('Policy Details'!$I3050,'Customer Information'!$A$2:$A$5001,'Customer Information'!$C$2:$C$5001)</f>
        <v>Other</v>
      </c>
      <c r="L3050">
        <f>YEAR('Policy Details'!$E3050)</f>
        <v>2017</v>
      </c>
    </row>
    <row r="3051" spans="1:12">
      <c r="A3051" t="s">
        <v>18549</v>
      </c>
      <c r="B3051" t="s">
        <v>20501</v>
      </c>
      <c r="C3051">
        <v>33675</v>
      </c>
      <c r="D3051">
        <v>1819.48</v>
      </c>
      <c r="E3051" s="30">
        <v>43342</v>
      </c>
      <c r="F3051" s="30">
        <v>45057</v>
      </c>
      <c r="G3051" t="s">
        <v>20505</v>
      </c>
      <c r="H3051" t="s">
        <v>20508</v>
      </c>
      <c r="I3051" t="s">
        <v>2306</v>
      </c>
      <c r="J3051" t="str">
        <f>_xlfn.XLOOKUP('Policy Details'!$I3051,'Customer Information'!$A$2:$A$5001,'Customer Information'!$E$2:$E$5001)</f>
        <v>36-45</v>
      </c>
      <c r="K3051" t="str">
        <f>_xlfn.XLOOKUP('Policy Details'!$I3051,'Customer Information'!$A$2:$A$5001,'Customer Information'!$C$2:$C$5001)</f>
        <v>Other</v>
      </c>
      <c r="L3051">
        <f>YEAR('Policy Details'!$E3051)</f>
        <v>2018</v>
      </c>
    </row>
    <row r="3052" spans="1:12">
      <c r="A3052" t="s">
        <v>18550</v>
      </c>
      <c r="B3052" t="s">
        <v>20502</v>
      </c>
      <c r="C3052">
        <v>486780</v>
      </c>
      <c r="D3052">
        <v>1746.8</v>
      </c>
      <c r="E3052" s="30">
        <v>44624</v>
      </c>
      <c r="F3052" s="30">
        <v>46389</v>
      </c>
      <c r="G3052" t="s">
        <v>20505</v>
      </c>
      <c r="H3052" t="s">
        <v>20508</v>
      </c>
      <c r="I3052" t="s">
        <v>3006</v>
      </c>
      <c r="J3052" t="str">
        <f>_xlfn.XLOOKUP('Policy Details'!$I3052,'Customer Information'!$A$2:$A$5001,'Customer Information'!$E$2:$E$5001)</f>
        <v>56+</v>
      </c>
      <c r="K3052" t="str">
        <f>_xlfn.XLOOKUP('Policy Details'!$I3052,'Customer Information'!$A$2:$A$5001,'Customer Information'!$C$2:$C$5001)</f>
        <v>Female</v>
      </c>
      <c r="L3052">
        <f>YEAR('Policy Details'!$E3052)</f>
        <v>2022</v>
      </c>
    </row>
    <row r="3053" spans="1:12">
      <c r="A3053" t="s">
        <v>18551</v>
      </c>
      <c r="B3053" t="s">
        <v>20503</v>
      </c>
      <c r="C3053">
        <v>440814</v>
      </c>
      <c r="D3053">
        <v>431.65</v>
      </c>
      <c r="E3053" s="30">
        <v>44942</v>
      </c>
      <c r="F3053" s="30">
        <v>45737</v>
      </c>
      <c r="G3053" t="s">
        <v>20504</v>
      </c>
      <c r="H3053" t="s">
        <v>20508</v>
      </c>
      <c r="I3053" t="s">
        <v>791</v>
      </c>
      <c r="J3053" t="str">
        <f>_xlfn.XLOOKUP('Policy Details'!$I3053,'Customer Information'!$A$2:$A$5001,'Customer Information'!$E$2:$E$5001)</f>
        <v>56+</v>
      </c>
      <c r="K3053" t="str">
        <f>_xlfn.XLOOKUP('Policy Details'!$I3053,'Customer Information'!$A$2:$A$5001,'Customer Information'!$C$2:$C$5001)</f>
        <v>Male</v>
      </c>
      <c r="L3053">
        <f>YEAR('Policy Details'!$E3053)</f>
        <v>2023</v>
      </c>
    </row>
    <row r="3054" spans="1:12">
      <c r="A3054" t="s">
        <v>18552</v>
      </c>
      <c r="B3054" t="s">
        <v>20502</v>
      </c>
      <c r="C3054">
        <v>267495</v>
      </c>
      <c r="D3054">
        <v>320.47000000000003</v>
      </c>
      <c r="E3054" s="30">
        <v>44600</v>
      </c>
      <c r="F3054" s="30">
        <v>45658</v>
      </c>
      <c r="G3054" t="s">
        <v>20504</v>
      </c>
      <c r="H3054" t="s">
        <v>20507</v>
      </c>
      <c r="I3054" t="s">
        <v>169</v>
      </c>
      <c r="J3054" t="str">
        <f>_xlfn.XLOOKUP('Policy Details'!$I3054,'Customer Information'!$A$2:$A$5001,'Customer Information'!$E$2:$E$5001)</f>
        <v>18-25</v>
      </c>
      <c r="K3054" t="str">
        <f>_xlfn.XLOOKUP('Policy Details'!$I3054,'Customer Information'!$A$2:$A$5001,'Customer Information'!$C$2:$C$5001)</f>
        <v>Female</v>
      </c>
      <c r="L3054">
        <f>YEAR('Policy Details'!$E3054)</f>
        <v>2022</v>
      </c>
    </row>
    <row r="3055" spans="1:12">
      <c r="A3055" t="s">
        <v>18553</v>
      </c>
      <c r="B3055" t="s">
        <v>20500</v>
      </c>
      <c r="C3055">
        <v>140359</v>
      </c>
      <c r="D3055">
        <v>1852.15</v>
      </c>
      <c r="E3055" s="30">
        <v>44239</v>
      </c>
      <c r="F3055" s="30">
        <v>45429</v>
      </c>
      <c r="G3055" t="s">
        <v>20505</v>
      </c>
      <c r="H3055" t="s">
        <v>20508</v>
      </c>
      <c r="I3055" t="s">
        <v>846</v>
      </c>
      <c r="J3055" t="str">
        <f>_xlfn.XLOOKUP('Policy Details'!$I3055,'Customer Information'!$A$2:$A$5001,'Customer Information'!$E$2:$E$5001)</f>
        <v>56+</v>
      </c>
      <c r="K3055" t="str">
        <f>_xlfn.XLOOKUP('Policy Details'!$I3055,'Customer Information'!$A$2:$A$5001,'Customer Information'!$C$2:$C$5001)</f>
        <v>Other</v>
      </c>
      <c r="L3055">
        <f>YEAR('Policy Details'!$E3055)</f>
        <v>2021</v>
      </c>
    </row>
    <row r="3056" spans="1:12">
      <c r="A3056" t="s">
        <v>18554</v>
      </c>
      <c r="B3056" t="s">
        <v>20501</v>
      </c>
      <c r="C3056">
        <v>274708</v>
      </c>
      <c r="D3056">
        <v>1946.59</v>
      </c>
      <c r="E3056" s="30">
        <v>43112</v>
      </c>
      <c r="F3056" s="30">
        <v>44888</v>
      </c>
      <c r="G3056" t="s">
        <v>20504</v>
      </c>
      <c r="H3056" t="s">
        <v>20508</v>
      </c>
      <c r="I3056" t="s">
        <v>2254</v>
      </c>
      <c r="J3056" t="str">
        <f>_xlfn.XLOOKUP('Policy Details'!$I3056,'Customer Information'!$A$2:$A$5001,'Customer Information'!$E$2:$E$5001)</f>
        <v>18-25</v>
      </c>
      <c r="K3056" t="str">
        <f>_xlfn.XLOOKUP('Policy Details'!$I3056,'Customer Information'!$A$2:$A$5001,'Customer Information'!$C$2:$C$5001)</f>
        <v>Female</v>
      </c>
      <c r="L3056">
        <f>YEAR('Policy Details'!$E3056)</f>
        <v>2018</v>
      </c>
    </row>
    <row r="3057" spans="1:12">
      <c r="A3057" t="s">
        <v>18555</v>
      </c>
      <c r="B3057" t="s">
        <v>20501</v>
      </c>
      <c r="C3057">
        <v>155198</v>
      </c>
      <c r="D3057">
        <v>1110.48</v>
      </c>
      <c r="E3057" s="30">
        <v>43215</v>
      </c>
      <c r="F3057" s="30">
        <v>45623</v>
      </c>
      <c r="G3057" t="s">
        <v>20506</v>
      </c>
      <c r="H3057" t="s">
        <v>20508</v>
      </c>
      <c r="I3057" t="s">
        <v>4643</v>
      </c>
      <c r="J3057" t="str">
        <f>_xlfn.XLOOKUP('Policy Details'!$I3057,'Customer Information'!$A$2:$A$5001,'Customer Information'!$E$2:$E$5001)</f>
        <v>46-55</v>
      </c>
      <c r="K3057" t="str">
        <f>_xlfn.XLOOKUP('Policy Details'!$I3057,'Customer Information'!$A$2:$A$5001,'Customer Information'!$C$2:$C$5001)</f>
        <v>Male</v>
      </c>
      <c r="L3057">
        <f>YEAR('Policy Details'!$E3057)</f>
        <v>2018</v>
      </c>
    </row>
    <row r="3058" spans="1:12">
      <c r="A3058" t="s">
        <v>18556</v>
      </c>
      <c r="B3058" t="s">
        <v>20501</v>
      </c>
      <c r="C3058">
        <v>395720</v>
      </c>
      <c r="D3058">
        <v>247.29</v>
      </c>
      <c r="E3058" s="30">
        <v>44471</v>
      </c>
      <c r="F3058" s="30">
        <v>45369</v>
      </c>
      <c r="G3058" t="s">
        <v>20504</v>
      </c>
      <c r="H3058" t="s">
        <v>20508</v>
      </c>
      <c r="I3058" t="s">
        <v>1641</v>
      </c>
      <c r="J3058" t="str">
        <f>_xlfn.XLOOKUP('Policy Details'!$I3058,'Customer Information'!$A$2:$A$5001,'Customer Information'!$E$2:$E$5001)</f>
        <v>26-35</v>
      </c>
      <c r="K3058" t="str">
        <f>_xlfn.XLOOKUP('Policy Details'!$I3058,'Customer Information'!$A$2:$A$5001,'Customer Information'!$C$2:$C$5001)</f>
        <v>Female</v>
      </c>
      <c r="L3058">
        <f>YEAR('Policy Details'!$E3058)</f>
        <v>2021</v>
      </c>
    </row>
    <row r="3059" spans="1:12">
      <c r="A3059" t="s">
        <v>18557</v>
      </c>
      <c r="B3059" t="s">
        <v>20502</v>
      </c>
      <c r="C3059">
        <v>137915</v>
      </c>
      <c r="D3059">
        <v>1626.84</v>
      </c>
      <c r="E3059" s="30">
        <v>45128</v>
      </c>
      <c r="F3059" s="30">
        <v>47390</v>
      </c>
      <c r="G3059" t="s">
        <v>20504</v>
      </c>
      <c r="H3059" t="s">
        <v>20509</v>
      </c>
      <c r="I3059" t="s">
        <v>3462</v>
      </c>
      <c r="J3059" t="str">
        <f>_xlfn.XLOOKUP('Policy Details'!$I3059,'Customer Information'!$A$2:$A$5001,'Customer Information'!$E$2:$E$5001)</f>
        <v>36-45</v>
      </c>
      <c r="K3059" t="str">
        <f>_xlfn.XLOOKUP('Policy Details'!$I3059,'Customer Information'!$A$2:$A$5001,'Customer Information'!$C$2:$C$5001)</f>
        <v>Female</v>
      </c>
      <c r="L3059">
        <f>YEAR('Policy Details'!$E3059)</f>
        <v>2023</v>
      </c>
    </row>
    <row r="3060" spans="1:12">
      <c r="A3060" t="s">
        <v>18558</v>
      </c>
      <c r="B3060" t="s">
        <v>20502</v>
      </c>
      <c r="C3060">
        <v>482291</v>
      </c>
      <c r="D3060">
        <v>885.51</v>
      </c>
      <c r="E3060" s="30">
        <v>43192</v>
      </c>
      <c r="F3060" s="30">
        <v>44451</v>
      </c>
      <c r="G3060" t="s">
        <v>20504</v>
      </c>
      <c r="H3060" t="s">
        <v>20509</v>
      </c>
      <c r="I3060" t="s">
        <v>4426</v>
      </c>
      <c r="J3060" t="str">
        <f>_xlfn.XLOOKUP('Policy Details'!$I3060,'Customer Information'!$A$2:$A$5001,'Customer Information'!$E$2:$E$5001)</f>
        <v>26-35</v>
      </c>
      <c r="K3060" t="str">
        <f>_xlfn.XLOOKUP('Policy Details'!$I3060,'Customer Information'!$A$2:$A$5001,'Customer Information'!$C$2:$C$5001)</f>
        <v>Other</v>
      </c>
      <c r="L3060">
        <f>YEAR('Policy Details'!$E3060)</f>
        <v>2018</v>
      </c>
    </row>
    <row r="3061" spans="1:12">
      <c r="A3061" t="s">
        <v>18559</v>
      </c>
      <c r="B3061" t="s">
        <v>20503</v>
      </c>
      <c r="C3061">
        <v>272166</v>
      </c>
      <c r="D3061">
        <v>1728.97</v>
      </c>
      <c r="E3061" s="30">
        <v>42534</v>
      </c>
      <c r="F3061" s="30">
        <v>45528</v>
      </c>
      <c r="G3061" t="s">
        <v>20506</v>
      </c>
      <c r="H3061" t="s">
        <v>20509</v>
      </c>
      <c r="I3061" t="s">
        <v>414</v>
      </c>
      <c r="J3061" t="str">
        <f>_xlfn.XLOOKUP('Policy Details'!$I3061,'Customer Information'!$A$2:$A$5001,'Customer Information'!$E$2:$E$5001)</f>
        <v>56+</v>
      </c>
      <c r="K3061" t="str">
        <f>_xlfn.XLOOKUP('Policy Details'!$I3061,'Customer Information'!$A$2:$A$5001,'Customer Information'!$C$2:$C$5001)</f>
        <v>Female</v>
      </c>
      <c r="L3061">
        <f>YEAR('Policy Details'!$E3061)</f>
        <v>2016</v>
      </c>
    </row>
    <row r="3062" spans="1:12">
      <c r="A3062" t="s">
        <v>18560</v>
      </c>
      <c r="B3062" t="s">
        <v>20503</v>
      </c>
      <c r="C3062">
        <v>331568</v>
      </c>
      <c r="D3062">
        <v>1339.44</v>
      </c>
      <c r="E3062" s="30">
        <v>42413</v>
      </c>
      <c r="F3062" s="30">
        <v>43967</v>
      </c>
      <c r="G3062" t="s">
        <v>20506</v>
      </c>
      <c r="H3062" t="s">
        <v>20509</v>
      </c>
      <c r="I3062" t="s">
        <v>4770</v>
      </c>
      <c r="J3062" t="str">
        <f>_xlfn.XLOOKUP('Policy Details'!$I3062,'Customer Information'!$A$2:$A$5001,'Customer Information'!$E$2:$E$5001)</f>
        <v>26-35</v>
      </c>
      <c r="K3062" t="str">
        <f>_xlfn.XLOOKUP('Policy Details'!$I3062,'Customer Information'!$A$2:$A$5001,'Customer Information'!$C$2:$C$5001)</f>
        <v>Female</v>
      </c>
      <c r="L3062">
        <f>YEAR('Policy Details'!$E3062)</f>
        <v>2016</v>
      </c>
    </row>
    <row r="3063" spans="1:12">
      <c r="A3063" t="s">
        <v>18561</v>
      </c>
      <c r="B3063" t="s">
        <v>20501</v>
      </c>
      <c r="C3063">
        <v>133226</v>
      </c>
      <c r="D3063">
        <v>757.44</v>
      </c>
      <c r="E3063" s="30">
        <v>43962</v>
      </c>
      <c r="F3063" s="30">
        <v>44602</v>
      </c>
      <c r="G3063" t="s">
        <v>20505</v>
      </c>
      <c r="H3063" t="s">
        <v>20508</v>
      </c>
      <c r="I3063" t="s">
        <v>849</v>
      </c>
      <c r="J3063" t="str">
        <f>_xlfn.XLOOKUP('Policy Details'!$I3063,'Customer Information'!$A$2:$A$5001,'Customer Information'!$E$2:$E$5001)</f>
        <v>56+</v>
      </c>
      <c r="K3063" t="str">
        <f>_xlfn.XLOOKUP('Policy Details'!$I3063,'Customer Information'!$A$2:$A$5001,'Customer Information'!$C$2:$C$5001)</f>
        <v>Other</v>
      </c>
      <c r="L3063">
        <f>YEAR('Policy Details'!$E3063)</f>
        <v>2020</v>
      </c>
    </row>
    <row r="3064" spans="1:12">
      <c r="A3064" t="s">
        <v>18562</v>
      </c>
      <c r="B3064" t="s">
        <v>20500</v>
      </c>
      <c r="C3064">
        <v>310985</v>
      </c>
      <c r="D3064">
        <v>710.36</v>
      </c>
      <c r="E3064" s="30">
        <v>44142</v>
      </c>
      <c r="F3064" s="30">
        <v>47144</v>
      </c>
      <c r="G3064" t="s">
        <v>20504</v>
      </c>
      <c r="H3064" t="s">
        <v>20508</v>
      </c>
      <c r="I3064" t="s">
        <v>1898</v>
      </c>
      <c r="J3064" t="str">
        <f>_xlfn.XLOOKUP('Policy Details'!$I3064,'Customer Information'!$A$2:$A$5001,'Customer Information'!$E$2:$E$5001)</f>
        <v>18-25</v>
      </c>
      <c r="K3064" t="str">
        <f>_xlfn.XLOOKUP('Policy Details'!$I3064,'Customer Information'!$A$2:$A$5001,'Customer Information'!$C$2:$C$5001)</f>
        <v>Male</v>
      </c>
      <c r="L3064">
        <f>YEAR('Policy Details'!$E3064)</f>
        <v>2020</v>
      </c>
    </row>
    <row r="3065" spans="1:12">
      <c r="A3065" t="s">
        <v>18563</v>
      </c>
      <c r="B3065" t="s">
        <v>20500</v>
      </c>
      <c r="C3065">
        <v>261849</v>
      </c>
      <c r="D3065">
        <v>939.26</v>
      </c>
      <c r="E3065" s="30">
        <v>42700</v>
      </c>
      <c r="F3065" s="30">
        <v>44572</v>
      </c>
      <c r="G3065" t="s">
        <v>20505</v>
      </c>
      <c r="H3065" t="s">
        <v>20509</v>
      </c>
      <c r="I3065" t="s">
        <v>1667</v>
      </c>
      <c r="J3065" t="str">
        <f>_xlfn.XLOOKUP('Policy Details'!$I3065,'Customer Information'!$A$2:$A$5001,'Customer Information'!$E$2:$E$5001)</f>
        <v>56+</v>
      </c>
      <c r="K3065" t="str">
        <f>_xlfn.XLOOKUP('Policy Details'!$I3065,'Customer Information'!$A$2:$A$5001,'Customer Information'!$C$2:$C$5001)</f>
        <v>Male</v>
      </c>
      <c r="L3065">
        <f>YEAR('Policy Details'!$E3065)</f>
        <v>2016</v>
      </c>
    </row>
    <row r="3066" spans="1:12">
      <c r="A3066" t="s">
        <v>18564</v>
      </c>
      <c r="B3066" t="s">
        <v>20501</v>
      </c>
      <c r="C3066">
        <v>246628</v>
      </c>
      <c r="D3066">
        <v>787.14</v>
      </c>
      <c r="E3066" s="30">
        <v>42191</v>
      </c>
      <c r="F3066" s="30">
        <v>43428</v>
      </c>
      <c r="G3066" t="s">
        <v>20506</v>
      </c>
      <c r="H3066" t="s">
        <v>20509</v>
      </c>
      <c r="I3066" t="s">
        <v>3787</v>
      </c>
      <c r="J3066" t="str">
        <f>_xlfn.XLOOKUP('Policy Details'!$I3066,'Customer Information'!$A$2:$A$5001,'Customer Information'!$E$2:$E$5001)</f>
        <v>18-25</v>
      </c>
      <c r="K3066" t="str">
        <f>_xlfn.XLOOKUP('Policy Details'!$I3066,'Customer Information'!$A$2:$A$5001,'Customer Information'!$C$2:$C$5001)</f>
        <v>Other</v>
      </c>
      <c r="L3066">
        <f>YEAR('Policy Details'!$E3066)</f>
        <v>2015</v>
      </c>
    </row>
    <row r="3067" spans="1:12">
      <c r="A3067" t="s">
        <v>18565</v>
      </c>
      <c r="B3067" t="s">
        <v>20500</v>
      </c>
      <c r="C3067">
        <v>322610</v>
      </c>
      <c r="D3067">
        <v>216.91</v>
      </c>
      <c r="E3067" s="30">
        <v>44576</v>
      </c>
      <c r="F3067" s="30">
        <v>47248</v>
      </c>
      <c r="G3067" t="s">
        <v>20505</v>
      </c>
      <c r="H3067" t="s">
        <v>20508</v>
      </c>
      <c r="I3067" t="s">
        <v>3740</v>
      </c>
      <c r="J3067" t="str">
        <f>_xlfn.XLOOKUP('Policy Details'!$I3067,'Customer Information'!$A$2:$A$5001,'Customer Information'!$E$2:$E$5001)</f>
        <v>56+</v>
      </c>
      <c r="K3067" t="str">
        <f>_xlfn.XLOOKUP('Policy Details'!$I3067,'Customer Information'!$A$2:$A$5001,'Customer Information'!$C$2:$C$5001)</f>
        <v>Other</v>
      </c>
      <c r="L3067">
        <f>YEAR('Policy Details'!$E3067)</f>
        <v>2022</v>
      </c>
    </row>
    <row r="3068" spans="1:12">
      <c r="A3068" t="s">
        <v>18566</v>
      </c>
      <c r="B3068" t="s">
        <v>20503</v>
      </c>
      <c r="C3068">
        <v>164857</v>
      </c>
      <c r="D3068">
        <v>827.94</v>
      </c>
      <c r="E3068" s="30">
        <v>44810</v>
      </c>
      <c r="F3068" s="30">
        <v>45715</v>
      </c>
      <c r="G3068" t="s">
        <v>20505</v>
      </c>
      <c r="H3068" t="s">
        <v>20509</v>
      </c>
      <c r="I3068" t="s">
        <v>4843</v>
      </c>
      <c r="J3068" t="str">
        <f>_xlfn.XLOOKUP('Policy Details'!$I3068,'Customer Information'!$A$2:$A$5001,'Customer Information'!$E$2:$E$5001)</f>
        <v>56+</v>
      </c>
      <c r="K3068" t="str">
        <f>_xlfn.XLOOKUP('Policy Details'!$I3068,'Customer Information'!$A$2:$A$5001,'Customer Information'!$C$2:$C$5001)</f>
        <v>Other</v>
      </c>
      <c r="L3068">
        <f>YEAR('Policy Details'!$E3068)</f>
        <v>2022</v>
      </c>
    </row>
    <row r="3069" spans="1:12">
      <c r="A3069" t="s">
        <v>18567</v>
      </c>
      <c r="B3069" t="s">
        <v>20503</v>
      </c>
      <c r="C3069">
        <v>390508</v>
      </c>
      <c r="D3069">
        <v>908.91</v>
      </c>
      <c r="E3069" s="30">
        <v>42132</v>
      </c>
      <c r="F3069" s="30">
        <v>44215</v>
      </c>
      <c r="G3069" t="s">
        <v>20506</v>
      </c>
      <c r="H3069" t="s">
        <v>20507</v>
      </c>
      <c r="I3069" t="s">
        <v>245</v>
      </c>
      <c r="J3069" t="str">
        <f>_xlfn.XLOOKUP('Policy Details'!$I3069,'Customer Information'!$A$2:$A$5001,'Customer Information'!$E$2:$E$5001)</f>
        <v>18-25</v>
      </c>
      <c r="K3069" t="str">
        <f>_xlfn.XLOOKUP('Policy Details'!$I3069,'Customer Information'!$A$2:$A$5001,'Customer Information'!$C$2:$C$5001)</f>
        <v>Female</v>
      </c>
      <c r="L3069">
        <f>YEAR('Policy Details'!$E3069)</f>
        <v>2015</v>
      </c>
    </row>
    <row r="3070" spans="1:12">
      <c r="A3070" t="s">
        <v>18568</v>
      </c>
      <c r="B3070" t="s">
        <v>20500</v>
      </c>
      <c r="C3070">
        <v>253965</v>
      </c>
      <c r="D3070">
        <v>158.85</v>
      </c>
      <c r="E3070" s="30">
        <v>44420</v>
      </c>
      <c r="F3070" s="30">
        <v>45322</v>
      </c>
      <c r="G3070" t="s">
        <v>20504</v>
      </c>
      <c r="H3070" t="s">
        <v>20507</v>
      </c>
      <c r="I3070" t="s">
        <v>2871</v>
      </c>
      <c r="J3070" t="str">
        <f>_xlfn.XLOOKUP('Policy Details'!$I3070,'Customer Information'!$A$2:$A$5001,'Customer Information'!$E$2:$E$5001)</f>
        <v>56+</v>
      </c>
      <c r="K3070" t="str">
        <f>_xlfn.XLOOKUP('Policy Details'!$I3070,'Customer Information'!$A$2:$A$5001,'Customer Information'!$C$2:$C$5001)</f>
        <v>Male</v>
      </c>
      <c r="L3070">
        <f>YEAR('Policy Details'!$E3070)</f>
        <v>2021</v>
      </c>
    </row>
    <row r="3071" spans="1:12">
      <c r="A3071" t="s">
        <v>18569</v>
      </c>
      <c r="B3071" t="s">
        <v>20503</v>
      </c>
      <c r="C3071">
        <v>37455</v>
      </c>
      <c r="D3071">
        <v>1588.54</v>
      </c>
      <c r="E3071" s="30">
        <v>42436</v>
      </c>
      <c r="F3071" s="30">
        <v>44335</v>
      </c>
      <c r="G3071" t="s">
        <v>20505</v>
      </c>
      <c r="H3071" t="s">
        <v>20507</v>
      </c>
      <c r="I3071" t="s">
        <v>923</v>
      </c>
      <c r="J3071" t="str">
        <f>_xlfn.XLOOKUP('Policy Details'!$I3071,'Customer Information'!$A$2:$A$5001,'Customer Information'!$E$2:$E$5001)</f>
        <v>56+</v>
      </c>
      <c r="K3071" t="str">
        <f>_xlfn.XLOOKUP('Policy Details'!$I3071,'Customer Information'!$A$2:$A$5001,'Customer Information'!$C$2:$C$5001)</f>
        <v>Other</v>
      </c>
      <c r="L3071">
        <f>YEAR('Policy Details'!$E3071)</f>
        <v>2016</v>
      </c>
    </row>
    <row r="3072" spans="1:12">
      <c r="A3072" t="s">
        <v>18570</v>
      </c>
      <c r="B3072" t="s">
        <v>20501</v>
      </c>
      <c r="C3072">
        <v>126689</v>
      </c>
      <c r="D3072">
        <v>908.61</v>
      </c>
      <c r="E3072" s="30">
        <v>45161</v>
      </c>
      <c r="F3072" s="30">
        <v>46715</v>
      </c>
      <c r="G3072" t="s">
        <v>20505</v>
      </c>
      <c r="H3072" t="s">
        <v>20509</v>
      </c>
      <c r="I3072" t="s">
        <v>181</v>
      </c>
      <c r="J3072" t="str">
        <f>_xlfn.XLOOKUP('Policy Details'!$I3072,'Customer Information'!$A$2:$A$5001,'Customer Information'!$E$2:$E$5001)</f>
        <v>36-45</v>
      </c>
      <c r="K3072" t="str">
        <f>_xlfn.XLOOKUP('Policy Details'!$I3072,'Customer Information'!$A$2:$A$5001,'Customer Information'!$C$2:$C$5001)</f>
        <v>Male</v>
      </c>
      <c r="L3072">
        <f>YEAR('Policy Details'!$E3072)</f>
        <v>2023</v>
      </c>
    </row>
    <row r="3073" spans="1:12">
      <c r="A3073" t="s">
        <v>18571</v>
      </c>
      <c r="B3073" t="s">
        <v>20503</v>
      </c>
      <c r="C3073">
        <v>115352</v>
      </c>
      <c r="D3073">
        <v>1960.96</v>
      </c>
      <c r="E3073" s="30">
        <v>45422</v>
      </c>
      <c r="F3073" s="30">
        <v>47511</v>
      </c>
      <c r="G3073" t="s">
        <v>20506</v>
      </c>
      <c r="H3073" t="s">
        <v>20509</v>
      </c>
      <c r="I3073" t="s">
        <v>2937</v>
      </c>
      <c r="J3073" t="str">
        <f>_xlfn.XLOOKUP('Policy Details'!$I3073,'Customer Information'!$A$2:$A$5001,'Customer Information'!$E$2:$E$5001)</f>
        <v>46-55</v>
      </c>
      <c r="K3073" t="str">
        <f>_xlfn.XLOOKUP('Policy Details'!$I3073,'Customer Information'!$A$2:$A$5001,'Customer Information'!$C$2:$C$5001)</f>
        <v>Male</v>
      </c>
      <c r="L3073">
        <f>YEAR('Policy Details'!$E3073)</f>
        <v>2024</v>
      </c>
    </row>
    <row r="3074" spans="1:12">
      <c r="A3074" t="s">
        <v>18572</v>
      </c>
      <c r="B3074" t="s">
        <v>20500</v>
      </c>
      <c r="C3074">
        <v>395839</v>
      </c>
      <c r="D3074">
        <v>1791.09</v>
      </c>
      <c r="E3074" s="30">
        <v>42792</v>
      </c>
      <c r="F3074" s="30">
        <v>46318</v>
      </c>
      <c r="G3074" t="s">
        <v>20506</v>
      </c>
      <c r="H3074" t="s">
        <v>20508</v>
      </c>
      <c r="I3074" t="s">
        <v>3793</v>
      </c>
      <c r="J3074" t="str">
        <f>_xlfn.XLOOKUP('Policy Details'!$I3074,'Customer Information'!$A$2:$A$5001,'Customer Information'!$E$2:$E$5001)</f>
        <v>26-35</v>
      </c>
      <c r="K3074" t="str">
        <f>_xlfn.XLOOKUP('Policy Details'!$I3074,'Customer Information'!$A$2:$A$5001,'Customer Information'!$C$2:$C$5001)</f>
        <v>Other</v>
      </c>
      <c r="L3074">
        <f>YEAR('Policy Details'!$E3074)</f>
        <v>2017</v>
      </c>
    </row>
    <row r="3075" spans="1:12">
      <c r="A3075" t="s">
        <v>18573</v>
      </c>
      <c r="B3075" t="s">
        <v>20501</v>
      </c>
      <c r="C3075">
        <v>377616</v>
      </c>
      <c r="D3075">
        <v>446.09</v>
      </c>
      <c r="E3075" s="30">
        <v>44586</v>
      </c>
      <c r="F3075" s="30">
        <v>46513</v>
      </c>
      <c r="G3075" t="s">
        <v>20505</v>
      </c>
      <c r="H3075" t="s">
        <v>20507</v>
      </c>
      <c r="I3075" t="s">
        <v>3830</v>
      </c>
      <c r="J3075" t="str">
        <f>_xlfn.XLOOKUP('Policy Details'!$I3075,'Customer Information'!$A$2:$A$5001,'Customer Information'!$E$2:$E$5001)</f>
        <v>18-25</v>
      </c>
      <c r="K3075" t="str">
        <f>_xlfn.XLOOKUP('Policy Details'!$I3075,'Customer Information'!$A$2:$A$5001,'Customer Information'!$C$2:$C$5001)</f>
        <v>Male</v>
      </c>
      <c r="L3075">
        <f>YEAR('Policy Details'!$E3075)</f>
        <v>2022</v>
      </c>
    </row>
    <row r="3076" spans="1:12">
      <c r="A3076" t="s">
        <v>18574</v>
      </c>
      <c r="B3076" t="s">
        <v>20503</v>
      </c>
      <c r="C3076">
        <v>267598</v>
      </c>
      <c r="D3076">
        <v>1652.03</v>
      </c>
      <c r="E3076" s="30">
        <v>45045</v>
      </c>
      <c r="F3076" s="30">
        <v>47425</v>
      </c>
      <c r="G3076" t="s">
        <v>20506</v>
      </c>
      <c r="H3076" t="s">
        <v>20507</v>
      </c>
      <c r="I3076" t="s">
        <v>4865</v>
      </c>
      <c r="J3076" t="str">
        <f>_xlfn.XLOOKUP('Policy Details'!$I3076,'Customer Information'!$A$2:$A$5001,'Customer Information'!$E$2:$E$5001)</f>
        <v>56+</v>
      </c>
      <c r="K3076" t="str">
        <f>_xlfn.XLOOKUP('Policy Details'!$I3076,'Customer Information'!$A$2:$A$5001,'Customer Information'!$C$2:$C$5001)</f>
        <v>Male</v>
      </c>
      <c r="L3076">
        <f>YEAR('Policy Details'!$E3076)</f>
        <v>2023</v>
      </c>
    </row>
    <row r="3077" spans="1:12">
      <c r="A3077" t="s">
        <v>18575</v>
      </c>
      <c r="B3077" t="s">
        <v>20503</v>
      </c>
      <c r="C3077">
        <v>353976</v>
      </c>
      <c r="D3077">
        <v>1778.9</v>
      </c>
      <c r="E3077" s="30">
        <v>45195</v>
      </c>
      <c r="F3077" s="30">
        <v>47649</v>
      </c>
      <c r="G3077" t="s">
        <v>20505</v>
      </c>
      <c r="H3077" t="s">
        <v>20507</v>
      </c>
      <c r="I3077" t="s">
        <v>1014</v>
      </c>
      <c r="J3077" t="str">
        <f>_xlfn.XLOOKUP('Policy Details'!$I3077,'Customer Information'!$A$2:$A$5001,'Customer Information'!$E$2:$E$5001)</f>
        <v>18-25</v>
      </c>
      <c r="K3077" t="str">
        <f>_xlfn.XLOOKUP('Policy Details'!$I3077,'Customer Information'!$A$2:$A$5001,'Customer Information'!$C$2:$C$5001)</f>
        <v>Other</v>
      </c>
      <c r="L3077">
        <f>YEAR('Policy Details'!$E3077)</f>
        <v>2023</v>
      </c>
    </row>
    <row r="3078" spans="1:12">
      <c r="A3078" t="s">
        <v>18576</v>
      </c>
      <c r="B3078" t="s">
        <v>20502</v>
      </c>
      <c r="C3078">
        <v>346407</v>
      </c>
      <c r="D3078">
        <v>1883.88</v>
      </c>
      <c r="E3078" s="30">
        <v>44834</v>
      </c>
      <c r="F3078" s="30">
        <v>48243</v>
      </c>
      <c r="G3078" t="s">
        <v>20506</v>
      </c>
      <c r="H3078" t="s">
        <v>20509</v>
      </c>
      <c r="I3078" t="s">
        <v>4992</v>
      </c>
      <c r="J3078" t="str">
        <f>_xlfn.XLOOKUP('Policy Details'!$I3078,'Customer Information'!$A$2:$A$5001,'Customer Information'!$E$2:$E$5001)</f>
        <v>46-55</v>
      </c>
      <c r="K3078" t="str">
        <f>_xlfn.XLOOKUP('Policy Details'!$I3078,'Customer Information'!$A$2:$A$5001,'Customer Information'!$C$2:$C$5001)</f>
        <v>Other</v>
      </c>
      <c r="L3078">
        <f>YEAR('Policy Details'!$E3078)</f>
        <v>2022</v>
      </c>
    </row>
    <row r="3079" spans="1:12">
      <c r="A3079" t="s">
        <v>18577</v>
      </c>
      <c r="B3079" t="s">
        <v>20500</v>
      </c>
      <c r="C3079">
        <v>263651</v>
      </c>
      <c r="D3079">
        <v>1832.73</v>
      </c>
      <c r="E3079" s="30">
        <v>43074</v>
      </c>
      <c r="F3079" s="30">
        <v>46644</v>
      </c>
      <c r="G3079" t="s">
        <v>20506</v>
      </c>
      <c r="H3079" t="s">
        <v>20507</v>
      </c>
      <c r="I3079" t="s">
        <v>4403</v>
      </c>
      <c r="J3079" t="str">
        <f>_xlfn.XLOOKUP('Policy Details'!$I3079,'Customer Information'!$A$2:$A$5001,'Customer Information'!$E$2:$E$5001)</f>
        <v>56+</v>
      </c>
      <c r="K3079" t="str">
        <f>_xlfn.XLOOKUP('Policy Details'!$I3079,'Customer Information'!$A$2:$A$5001,'Customer Information'!$C$2:$C$5001)</f>
        <v>Female</v>
      </c>
      <c r="L3079">
        <f>YEAR('Policy Details'!$E3079)</f>
        <v>2017</v>
      </c>
    </row>
    <row r="3080" spans="1:12">
      <c r="A3080" t="s">
        <v>18578</v>
      </c>
      <c r="B3080" t="s">
        <v>20501</v>
      </c>
      <c r="C3080">
        <v>378917</v>
      </c>
      <c r="D3080">
        <v>616.80999999999995</v>
      </c>
      <c r="E3080" s="30">
        <v>43927</v>
      </c>
      <c r="F3080" s="30">
        <v>45240</v>
      </c>
      <c r="G3080" t="s">
        <v>20506</v>
      </c>
      <c r="H3080" t="s">
        <v>20509</v>
      </c>
      <c r="I3080" t="s">
        <v>2245</v>
      </c>
      <c r="J3080" t="str">
        <f>_xlfn.XLOOKUP('Policy Details'!$I3080,'Customer Information'!$A$2:$A$5001,'Customer Information'!$E$2:$E$5001)</f>
        <v>36-45</v>
      </c>
      <c r="K3080" t="str">
        <f>_xlfn.XLOOKUP('Policy Details'!$I3080,'Customer Information'!$A$2:$A$5001,'Customer Information'!$C$2:$C$5001)</f>
        <v>Female</v>
      </c>
      <c r="L3080">
        <f>YEAR('Policy Details'!$E3080)</f>
        <v>2020</v>
      </c>
    </row>
    <row r="3081" spans="1:12">
      <c r="A3081" t="s">
        <v>18579</v>
      </c>
      <c r="B3081" t="s">
        <v>20503</v>
      </c>
      <c r="C3081">
        <v>376376</v>
      </c>
      <c r="D3081">
        <v>1795.7</v>
      </c>
      <c r="E3081" s="30">
        <v>42128</v>
      </c>
      <c r="F3081" s="30">
        <v>44739</v>
      </c>
      <c r="G3081" t="s">
        <v>20506</v>
      </c>
      <c r="H3081" t="s">
        <v>20509</v>
      </c>
      <c r="I3081" t="s">
        <v>2385</v>
      </c>
      <c r="J3081" t="str">
        <f>_xlfn.XLOOKUP('Policy Details'!$I3081,'Customer Information'!$A$2:$A$5001,'Customer Information'!$E$2:$E$5001)</f>
        <v>36-45</v>
      </c>
      <c r="K3081" t="str">
        <f>_xlfn.XLOOKUP('Policy Details'!$I3081,'Customer Information'!$A$2:$A$5001,'Customer Information'!$C$2:$C$5001)</f>
        <v>Female</v>
      </c>
      <c r="L3081">
        <f>YEAR('Policy Details'!$E3081)</f>
        <v>2015</v>
      </c>
    </row>
    <row r="3082" spans="1:12">
      <c r="A3082" t="s">
        <v>18580</v>
      </c>
      <c r="B3082" t="s">
        <v>20500</v>
      </c>
      <c r="C3082">
        <v>73417</v>
      </c>
      <c r="D3082">
        <v>997.34</v>
      </c>
      <c r="E3082" s="30">
        <v>43621</v>
      </c>
      <c r="F3082" s="30">
        <v>45577</v>
      </c>
      <c r="G3082" t="s">
        <v>20505</v>
      </c>
      <c r="H3082" t="s">
        <v>20508</v>
      </c>
      <c r="I3082" t="s">
        <v>894</v>
      </c>
      <c r="J3082" t="str">
        <f>_xlfn.XLOOKUP('Policy Details'!$I3082,'Customer Information'!$A$2:$A$5001,'Customer Information'!$E$2:$E$5001)</f>
        <v>56+</v>
      </c>
      <c r="K3082" t="str">
        <f>_xlfn.XLOOKUP('Policy Details'!$I3082,'Customer Information'!$A$2:$A$5001,'Customer Information'!$C$2:$C$5001)</f>
        <v>Other</v>
      </c>
      <c r="L3082">
        <f>YEAR('Policy Details'!$E3082)</f>
        <v>2019</v>
      </c>
    </row>
    <row r="3083" spans="1:12">
      <c r="A3083" t="s">
        <v>18581</v>
      </c>
      <c r="B3083" t="s">
        <v>20502</v>
      </c>
      <c r="C3083">
        <v>424758</v>
      </c>
      <c r="D3083">
        <v>1556.05</v>
      </c>
      <c r="E3083" s="30">
        <v>44539</v>
      </c>
      <c r="F3083" s="30">
        <v>45227</v>
      </c>
      <c r="G3083" t="s">
        <v>20504</v>
      </c>
      <c r="H3083" t="s">
        <v>20509</v>
      </c>
      <c r="I3083" t="s">
        <v>3795</v>
      </c>
      <c r="J3083" t="str">
        <f>_xlfn.XLOOKUP('Policy Details'!$I3083,'Customer Information'!$A$2:$A$5001,'Customer Information'!$E$2:$E$5001)</f>
        <v>56+</v>
      </c>
      <c r="K3083" t="str">
        <f>_xlfn.XLOOKUP('Policy Details'!$I3083,'Customer Information'!$A$2:$A$5001,'Customer Information'!$C$2:$C$5001)</f>
        <v>Male</v>
      </c>
      <c r="L3083">
        <f>YEAR('Policy Details'!$E3083)</f>
        <v>2021</v>
      </c>
    </row>
    <row r="3084" spans="1:12">
      <c r="A3084" t="s">
        <v>18582</v>
      </c>
      <c r="B3084" t="s">
        <v>20502</v>
      </c>
      <c r="C3084">
        <v>76582</v>
      </c>
      <c r="D3084">
        <v>1621.37</v>
      </c>
      <c r="E3084" s="30">
        <v>45305</v>
      </c>
      <c r="F3084" s="30">
        <v>48695</v>
      </c>
      <c r="G3084" t="s">
        <v>20505</v>
      </c>
      <c r="H3084" t="s">
        <v>20508</v>
      </c>
      <c r="I3084" t="s">
        <v>1283</v>
      </c>
      <c r="J3084" t="str">
        <f>_xlfn.XLOOKUP('Policy Details'!$I3084,'Customer Information'!$A$2:$A$5001,'Customer Information'!$E$2:$E$5001)</f>
        <v>56+</v>
      </c>
      <c r="K3084" t="str">
        <f>_xlfn.XLOOKUP('Policy Details'!$I3084,'Customer Information'!$A$2:$A$5001,'Customer Information'!$C$2:$C$5001)</f>
        <v>Other</v>
      </c>
      <c r="L3084">
        <f>YEAR('Policy Details'!$E3084)</f>
        <v>2024</v>
      </c>
    </row>
    <row r="3085" spans="1:12">
      <c r="A3085" t="s">
        <v>18583</v>
      </c>
      <c r="B3085" t="s">
        <v>20502</v>
      </c>
      <c r="C3085">
        <v>263197</v>
      </c>
      <c r="D3085">
        <v>203.56</v>
      </c>
      <c r="E3085" s="30">
        <v>44354</v>
      </c>
      <c r="F3085" s="30">
        <v>44905</v>
      </c>
      <c r="G3085" t="s">
        <v>20504</v>
      </c>
      <c r="H3085" t="s">
        <v>20507</v>
      </c>
      <c r="I3085" t="s">
        <v>1893</v>
      </c>
      <c r="J3085" t="str">
        <f>_xlfn.XLOOKUP('Policy Details'!$I3085,'Customer Information'!$A$2:$A$5001,'Customer Information'!$E$2:$E$5001)</f>
        <v>56+</v>
      </c>
      <c r="K3085" t="str">
        <f>_xlfn.XLOOKUP('Policy Details'!$I3085,'Customer Information'!$A$2:$A$5001,'Customer Information'!$C$2:$C$5001)</f>
        <v>Female</v>
      </c>
      <c r="L3085">
        <f>YEAR('Policy Details'!$E3085)</f>
        <v>2021</v>
      </c>
    </row>
    <row r="3086" spans="1:12">
      <c r="A3086" t="s">
        <v>18584</v>
      </c>
      <c r="B3086" t="s">
        <v>20500</v>
      </c>
      <c r="C3086">
        <v>464690</v>
      </c>
      <c r="D3086">
        <v>266.76</v>
      </c>
      <c r="E3086" s="30">
        <v>45385</v>
      </c>
      <c r="F3086" s="30">
        <v>46798</v>
      </c>
      <c r="G3086" t="s">
        <v>20504</v>
      </c>
      <c r="H3086" t="s">
        <v>20509</v>
      </c>
      <c r="I3086" t="s">
        <v>1689</v>
      </c>
      <c r="J3086" t="str">
        <f>_xlfn.XLOOKUP('Policy Details'!$I3086,'Customer Information'!$A$2:$A$5001,'Customer Information'!$E$2:$E$5001)</f>
        <v>36-45</v>
      </c>
      <c r="K3086" t="str">
        <f>_xlfn.XLOOKUP('Policy Details'!$I3086,'Customer Information'!$A$2:$A$5001,'Customer Information'!$C$2:$C$5001)</f>
        <v>Other</v>
      </c>
      <c r="L3086">
        <f>YEAR('Policy Details'!$E3086)</f>
        <v>2024</v>
      </c>
    </row>
    <row r="3087" spans="1:12">
      <c r="A3087" t="s">
        <v>18585</v>
      </c>
      <c r="B3087" t="s">
        <v>20501</v>
      </c>
      <c r="C3087">
        <v>339865</v>
      </c>
      <c r="D3087">
        <v>1821.85</v>
      </c>
      <c r="E3087" s="30">
        <v>42512</v>
      </c>
      <c r="F3087" s="30">
        <v>45209</v>
      </c>
      <c r="G3087" t="s">
        <v>20504</v>
      </c>
      <c r="H3087" t="s">
        <v>20508</v>
      </c>
      <c r="I3087" t="s">
        <v>2585</v>
      </c>
      <c r="J3087" t="str">
        <f>_xlfn.XLOOKUP('Policy Details'!$I3087,'Customer Information'!$A$2:$A$5001,'Customer Information'!$E$2:$E$5001)</f>
        <v>56+</v>
      </c>
      <c r="K3087" t="str">
        <f>_xlfn.XLOOKUP('Policy Details'!$I3087,'Customer Information'!$A$2:$A$5001,'Customer Information'!$C$2:$C$5001)</f>
        <v>Male</v>
      </c>
      <c r="L3087">
        <f>YEAR('Policy Details'!$E3087)</f>
        <v>2016</v>
      </c>
    </row>
    <row r="3088" spans="1:12">
      <c r="A3088" t="s">
        <v>18586</v>
      </c>
      <c r="B3088" t="s">
        <v>20502</v>
      </c>
      <c r="C3088">
        <v>67847</v>
      </c>
      <c r="D3088">
        <v>1643.28</v>
      </c>
      <c r="E3088" s="30">
        <v>43617</v>
      </c>
      <c r="F3088" s="30">
        <v>44497</v>
      </c>
      <c r="G3088" t="s">
        <v>20505</v>
      </c>
      <c r="H3088" t="s">
        <v>20509</v>
      </c>
      <c r="I3088" t="s">
        <v>1254</v>
      </c>
      <c r="J3088" t="str">
        <f>_xlfn.XLOOKUP('Policy Details'!$I3088,'Customer Information'!$A$2:$A$5001,'Customer Information'!$E$2:$E$5001)</f>
        <v>26-35</v>
      </c>
      <c r="K3088" t="str">
        <f>_xlfn.XLOOKUP('Policy Details'!$I3088,'Customer Information'!$A$2:$A$5001,'Customer Information'!$C$2:$C$5001)</f>
        <v>Other</v>
      </c>
      <c r="L3088">
        <f>YEAR('Policy Details'!$E3088)</f>
        <v>2019</v>
      </c>
    </row>
    <row r="3089" spans="1:12">
      <c r="A3089" t="s">
        <v>18587</v>
      </c>
      <c r="B3089" t="s">
        <v>20500</v>
      </c>
      <c r="C3089">
        <v>222656</v>
      </c>
      <c r="D3089">
        <v>570.49</v>
      </c>
      <c r="E3089" s="30">
        <v>45265</v>
      </c>
      <c r="F3089" s="30">
        <v>46542</v>
      </c>
      <c r="G3089" t="s">
        <v>20506</v>
      </c>
      <c r="H3089" t="s">
        <v>20509</v>
      </c>
      <c r="I3089" t="s">
        <v>3674</v>
      </c>
      <c r="J3089" t="str">
        <f>_xlfn.XLOOKUP('Policy Details'!$I3089,'Customer Information'!$A$2:$A$5001,'Customer Information'!$E$2:$E$5001)</f>
        <v>56+</v>
      </c>
      <c r="K3089" t="str">
        <f>_xlfn.XLOOKUP('Policy Details'!$I3089,'Customer Information'!$A$2:$A$5001,'Customer Information'!$C$2:$C$5001)</f>
        <v>Female</v>
      </c>
      <c r="L3089">
        <f>YEAR('Policy Details'!$E3089)</f>
        <v>2023</v>
      </c>
    </row>
    <row r="3090" spans="1:12">
      <c r="A3090" t="s">
        <v>18588</v>
      </c>
      <c r="B3090" t="s">
        <v>20501</v>
      </c>
      <c r="C3090">
        <v>299710</v>
      </c>
      <c r="D3090">
        <v>780.31</v>
      </c>
      <c r="E3090" s="30">
        <v>45192</v>
      </c>
      <c r="F3090" s="30">
        <v>48719</v>
      </c>
      <c r="G3090" t="s">
        <v>20505</v>
      </c>
      <c r="H3090" t="s">
        <v>20509</v>
      </c>
      <c r="I3090" t="s">
        <v>1415</v>
      </c>
      <c r="J3090" t="str">
        <f>_xlfn.XLOOKUP('Policy Details'!$I3090,'Customer Information'!$A$2:$A$5001,'Customer Information'!$E$2:$E$5001)</f>
        <v>56+</v>
      </c>
      <c r="K3090" t="str">
        <f>_xlfn.XLOOKUP('Policy Details'!$I3090,'Customer Information'!$A$2:$A$5001,'Customer Information'!$C$2:$C$5001)</f>
        <v>Male</v>
      </c>
      <c r="L3090">
        <f>YEAR('Policy Details'!$E3090)</f>
        <v>2023</v>
      </c>
    </row>
    <row r="3091" spans="1:12">
      <c r="A3091" t="s">
        <v>18589</v>
      </c>
      <c r="B3091" t="s">
        <v>20503</v>
      </c>
      <c r="C3091">
        <v>421644</v>
      </c>
      <c r="D3091">
        <v>1646.06</v>
      </c>
      <c r="E3091" s="30">
        <v>43988</v>
      </c>
      <c r="F3091" s="30">
        <v>46017</v>
      </c>
      <c r="G3091" t="s">
        <v>20505</v>
      </c>
      <c r="H3091" t="s">
        <v>20507</v>
      </c>
      <c r="I3091" t="s">
        <v>4082</v>
      </c>
      <c r="J3091" t="str">
        <f>_xlfn.XLOOKUP('Policy Details'!$I3091,'Customer Information'!$A$2:$A$5001,'Customer Information'!$E$2:$E$5001)</f>
        <v>26-35</v>
      </c>
      <c r="K3091" t="str">
        <f>_xlfn.XLOOKUP('Policy Details'!$I3091,'Customer Information'!$A$2:$A$5001,'Customer Information'!$C$2:$C$5001)</f>
        <v>Male</v>
      </c>
      <c r="L3091">
        <f>YEAR('Policy Details'!$E3091)</f>
        <v>2020</v>
      </c>
    </row>
    <row r="3092" spans="1:12">
      <c r="A3092" t="s">
        <v>18590</v>
      </c>
      <c r="B3092" t="s">
        <v>20503</v>
      </c>
      <c r="C3092">
        <v>458498</v>
      </c>
      <c r="D3092">
        <v>907.34</v>
      </c>
      <c r="E3092" s="30">
        <v>42916</v>
      </c>
      <c r="F3092" s="30">
        <v>44294</v>
      </c>
      <c r="G3092" t="s">
        <v>20506</v>
      </c>
      <c r="H3092" t="s">
        <v>20507</v>
      </c>
      <c r="I3092" t="s">
        <v>1332</v>
      </c>
      <c r="J3092" t="str">
        <f>_xlfn.XLOOKUP('Policy Details'!$I3092,'Customer Information'!$A$2:$A$5001,'Customer Information'!$E$2:$E$5001)</f>
        <v>56+</v>
      </c>
      <c r="K3092" t="str">
        <f>_xlfn.XLOOKUP('Policy Details'!$I3092,'Customer Information'!$A$2:$A$5001,'Customer Information'!$C$2:$C$5001)</f>
        <v>Male</v>
      </c>
      <c r="L3092">
        <f>YEAR('Policy Details'!$E3092)</f>
        <v>2017</v>
      </c>
    </row>
    <row r="3093" spans="1:12">
      <c r="A3093" t="s">
        <v>18591</v>
      </c>
      <c r="B3093" t="s">
        <v>20502</v>
      </c>
      <c r="C3093">
        <v>310533</v>
      </c>
      <c r="D3093">
        <v>613.49</v>
      </c>
      <c r="E3093" s="30">
        <v>44489</v>
      </c>
      <c r="F3093" s="30">
        <v>44906</v>
      </c>
      <c r="G3093" t="s">
        <v>20505</v>
      </c>
      <c r="H3093" t="s">
        <v>20509</v>
      </c>
      <c r="I3093" t="s">
        <v>513</v>
      </c>
      <c r="J3093" t="str">
        <f>_xlfn.XLOOKUP('Policy Details'!$I3093,'Customer Information'!$A$2:$A$5001,'Customer Information'!$E$2:$E$5001)</f>
        <v>36-45</v>
      </c>
      <c r="K3093" t="str">
        <f>_xlfn.XLOOKUP('Policy Details'!$I3093,'Customer Information'!$A$2:$A$5001,'Customer Information'!$C$2:$C$5001)</f>
        <v>Other</v>
      </c>
      <c r="L3093">
        <f>YEAR('Policy Details'!$E3093)</f>
        <v>2021</v>
      </c>
    </row>
    <row r="3094" spans="1:12">
      <c r="A3094" t="s">
        <v>18592</v>
      </c>
      <c r="B3094" t="s">
        <v>20501</v>
      </c>
      <c r="C3094">
        <v>257876</v>
      </c>
      <c r="D3094">
        <v>1625.28</v>
      </c>
      <c r="E3094" s="30">
        <v>42163</v>
      </c>
      <c r="F3094" s="30">
        <v>43754</v>
      </c>
      <c r="G3094" t="s">
        <v>20505</v>
      </c>
      <c r="H3094" t="s">
        <v>20509</v>
      </c>
      <c r="I3094" t="s">
        <v>187</v>
      </c>
      <c r="J3094" t="str">
        <f>_xlfn.XLOOKUP('Policy Details'!$I3094,'Customer Information'!$A$2:$A$5001,'Customer Information'!$E$2:$E$5001)</f>
        <v>56+</v>
      </c>
      <c r="K3094" t="str">
        <f>_xlfn.XLOOKUP('Policy Details'!$I3094,'Customer Information'!$A$2:$A$5001,'Customer Information'!$C$2:$C$5001)</f>
        <v>Other</v>
      </c>
      <c r="L3094">
        <f>YEAR('Policy Details'!$E3094)</f>
        <v>2015</v>
      </c>
    </row>
    <row r="3095" spans="1:12">
      <c r="A3095" t="s">
        <v>18593</v>
      </c>
      <c r="B3095" t="s">
        <v>20502</v>
      </c>
      <c r="C3095">
        <v>146003</v>
      </c>
      <c r="D3095">
        <v>603.53</v>
      </c>
      <c r="E3095" s="30">
        <v>43081</v>
      </c>
      <c r="F3095" s="30">
        <v>45387</v>
      </c>
      <c r="G3095" t="s">
        <v>20504</v>
      </c>
      <c r="H3095" t="s">
        <v>20509</v>
      </c>
      <c r="I3095" t="s">
        <v>136</v>
      </c>
      <c r="J3095" t="str">
        <f>_xlfn.XLOOKUP('Policy Details'!$I3095,'Customer Information'!$A$2:$A$5001,'Customer Information'!$E$2:$E$5001)</f>
        <v>56+</v>
      </c>
      <c r="K3095" t="str">
        <f>_xlfn.XLOOKUP('Policy Details'!$I3095,'Customer Information'!$A$2:$A$5001,'Customer Information'!$C$2:$C$5001)</f>
        <v>Other</v>
      </c>
      <c r="L3095">
        <f>YEAR('Policy Details'!$E3095)</f>
        <v>2017</v>
      </c>
    </row>
    <row r="3096" spans="1:12">
      <c r="A3096" t="s">
        <v>18594</v>
      </c>
      <c r="B3096" t="s">
        <v>20500</v>
      </c>
      <c r="C3096">
        <v>68804</v>
      </c>
      <c r="D3096">
        <v>1387.47</v>
      </c>
      <c r="E3096" s="30">
        <v>44374</v>
      </c>
      <c r="F3096" s="30">
        <v>47896</v>
      </c>
      <c r="G3096" t="s">
        <v>20505</v>
      </c>
      <c r="H3096" t="s">
        <v>20509</v>
      </c>
      <c r="I3096" t="s">
        <v>4382</v>
      </c>
      <c r="J3096" t="str">
        <f>_xlfn.XLOOKUP('Policy Details'!$I3096,'Customer Information'!$A$2:$A$5001,'Customer Information'!$E$2:$E$5001)</f>
        <v>56+</v>
      </c>
      <c r="K3096" t="str">
        <f>_xlfn.XLOOKUP('Policy Details'!$I3096,'Customer Information'!$A$2:$A$5001,'Customer Information'!$C$2:$C$5001)</f>
        <v>Male</v>
      </c>
      <c r="L3096">
        <f>YEAR('Policy Details'!$E3096)</f>
        <v>2021</v>
      </c>
    </row>
    <row r="3097" spans="1:12">
      <c r="A3097" t="s">
        <v>18595</v>
      </c>
      <c r="B3097" t="s">
        <v>20502</v>
      </c>
      <c r="C3097">
        <v>52388</v>
      </c>
      <c r="D3097">
        <v>933.05</v>
      </c>
      <c r="E3097" s="30">
        <v>44805</v>
      </c>
      <c r="F3097" s="30">
        <v>47756</v>
      </c>
      <c r="G3097" t="s">
        <v>20505</v>
      </c>
      <c r="H3097" t="s">
        <v>20507</v>
      </c>
      <c r="I3097" t="s">
        <v>1002</v>
      </c>
      <c r="J3097" t="str">
        <f>_xlfn.XLOOKUP('Policy Details'!$I3097,'Customer Information'!$A$2:$A$5001,'Customer Information'!$E$2:$E$5001)</f>
        <v>56+</v>
      </c>
      <c r="K3097" t="str">
        <f>_xlfn.XLOOKUP('Policy Details'!$I3097,'Customer Information'!$A$2:$A$5001,'Customer Information'!$C$2:$C$5001)</f>
        <v>Other</v>
      </c>
      <c r="L3097">
        <f>YEAR('Policy Details'!$E3097)</f>
        <v>2022</v>
      </c>
    </row>
    <row r="3098" spans="1:12">
      <c r="A3098" t="s">
        <v>18596</v>
      </c>
      <c r="B3098" t="s">
        <v>20502</v>
      </c>
      <c r="C3098">
        <v>220961</v>
      </c>
      <c r="D3098">
        <v>641.29</v>
      </c>
      <c r="E3098" s="30">
        <v>44206</v>
      </c>
      <c r="F3098" s="30">
        <v>46296</v>
      </c>
      <c r="G3098" t="s">
        <v>20505</v>
      </c>
      <c r="H3098" t="s">
        <v>20508</v>
      </c>
      <c r="I3098" t="s">
        <v>1512</v>
      </c>
      <c r="J3098" t="str">
        <f>_xlfn.XLOOKUP('Policy Details'!$I3098,'Customer Information'!$A$2:$A$5001,'Customer Information'!$E$2:$E$5001)</f>
        <v>26-35</v>
      </c>
      <c r="K3098" t="str">
        <f>_xlfn.XLOOKUP('Policy Details'!$I3098,'Customer Information'!$A$2:$A$5001,'Customer Information'!$C$2:$C$5001)</f>
        <v>Female</v>
      </c>
      <c r="L3098">
        <f>YEAR('Policy Details'!$E3098)</f>
        <v>2021</v>
      </c>
    </row>
    <row r="3099" spans="1:12">
      <c r="A3099" t="s">
        <v>18597</v>
      </c>
      <c r="B3099" t="s">
        <v>20500</v>
      </c>
      <c r="C3099">
        <v>223960</v>
      </c>
      <c r="D3099">
        <v>1589.41</v>
      </c>
      <c r="E3099" s="30">
        <v>42259</v>
      </c>
      <c r="F3099" s="30">
        <v>43726</v>
      </c>
      <c r="G3099" t="s">
        <v>20506</v>
      </c>
      <c r="H3099" t="s">
        <v>20509</v>
      </c>
      <c r="I3099" t="s">
        <v>1667</v>
      </c>
      <c r="J3099" t="str">
        <f>_xlfn.XLOOKUP('Policy Details'!$I3099,'Customer Information'!$A$2:$A$5001,'Customer Information'!$E$2:$E$5001)</f>
        <v>56+</v>
      </c>
      <c r="K3099" t="str">
        <f>_xlfn.XLOOKUP('Policy Details'!$I3099,'Customer Information'!$A$2:$A$5001,'Customer Information'!$C$2:$C$5001)</f>
        <v>Male</v>
      </c>
      <c r="L3099">
        <f>YEAR('Policy Details'!$E3099)</f>
        <v>2015</v>
      </c>
    </row>
    <row r="3100" spans="1:12">
      <c r="A3100" t="s">
        <v>18598</v>
      </c>
      <c r="B3100" t="s">
        <v>20502</v>
      </c>
      <c r="C3100">
        <v>259528</v>
      </c>
      <c r="D3100">
        <v>1626.84</v>
      </c>
      <c r="E3100" s="30">
        <v>44533</v>
      </c>
      <c r="F3100" s="30">
        <v>46749</v>
      </c>
      <c r="G3100" t="s">
        <v>20506</v>
      </c>
      <c r="H3100" t="s">
        <v>20507</v>
      </c>
      <c r="I3100" t="s">
        <v>1755</v>
      </c>
      <c r="J3100" t="str">
        <f>_xlfn.XLOOKUP('Policy Details'!$I3100,'Customer Information'!$A$2:$A$5001,'Customer Information'!$E$2:$E$5001)</f>
        <v>26-35</v>
      </c>
      <c r="K3100" t="str">
        <f>_xlfn.XLOOKUP('Policy Details'!$I3100,'Customer Information'!$A$2:$A$5001,'Customer Information'!$C$2:$C$5001)</f>
        <v>Other</v>
      </c>
      <c r="L3100">
        <f>YEAR('Policy Details'!$E3100)</f>
        <v>2021</v>
      </c>
    </row>
    <row r="3101" spans="1:12">
      <c r="A3101" t="s">
        <v>18599</v>
      </c>
      <c r="B3101" t="s">
        <v>20503</v>
      </c>
      <c r="C3101">
        <v>171846</v>
      </c>
      <c r="D3101">
        <v>1048.24</v>
      </c>
      <c r="E3101" s="30">
        <v>45210</v>
      </c>
      <c r="F3101" s="30">
        <v>46425</v>
      </c>
      <c r="G3101" t="s">
        <v>20505</v>
      </c>
      <c r="H3101" t="s">
        <v>20507</v>
      </c>
      <c r="I3101" t="s">
        <v>1758</v>
      </c>
      <c r="J3101" t="str">
        <f>_xlfn.XLOOKUP('Policy Details'!$I3101,'Customer Information'!$A$2:$A$5001,'Customer Information'!$E$2:$E$5001)</f>
        <v>56+</v>
      </c>
      <c r="K3101" t="str">
        <f>_xlfn.XLOOKUP('Policy Details'!$I3101,'Customer Information'!$A$2:$A$5001,'Customer Information'!$C$2:$C$5001)</f>
        <v>Male</v>
      </c>
      <c r="L3101">
        <f>YEAR('Policy Details'!$E3101)</f>
        <v>2023</v>
      </c>
    </row>
    <row r="3102" spans="1:12">
      <c r="A3102" t="s">
        <v>18600</v>
      </c>
      <c r="B3102" t="s">
        <v>20501</v>
      </c>
      <c r="C3102">
        <v>111352</v>
      </c>
      <c r="D3102">
        <v>1463.69</v>
      </c>
      <c r="E3102" s="30">
        <v>43053</v>
      </c>
      <c r="F3102" s="30">
        <v>46469</v>
      </c>
      <c r="G3102" t="s">
        <v>20504</v>
      </c>
      <c r="H3102" t="s">
        <v>20508</v>
      </c>
      <c r="I3102" t="s">
        <v>2461</v>
      </c>
      <c r="J3102" t="str">
        <f>_xlfn.XLOOKUP('Policy Details'!$I3102,'Customer Information'!$A$2:$A$5001,'Customer Information'!$E$2:$E$5001)</f>
        <v>46-55</v>
      </c>
      <c r="K3102" t="str">
        <f>_xlfn.XLOOKUP('Policy Details'!$I3102,'Customer Information'!$A$2:$A$5001,'Customer Information'!$C$2:$C$5001)</f>
        <v>Female</v>
      </c>
      <c r="L3102">
        <f>YEAR('Policy Details'!$E3102)</f>
        <v>2017</v>
      </c>
    </row>
    <row r="3103" spans="1:12">
      <c r="A3103" t="s">
        <v>18601</v>
      </c>
      <c r="B3103" t="s">
        <v>20501</v>
      </c>
      <c r="C3103">
        <v>309012</v>
      </c>
      <c r="D3103">
        <v>928.07</v>
      </c>
      <c r="E3103" s="30">
        <v>42524</v>
      </c>
      <c r="F3103" s="30">
        <v>43080</v>
      </c>
      <c r="G3103" t="s">
        <v>20504</v>
      </c>
      <c r="H3103" t="s">
        <v>20509</v>
      </c>
      <c r="I3103" t="s">
        <v>747</v>
      </c>
      <c r="J3103" t="str">
        <f>_xlfn.XLOOKUP('Policy Details'!$I3103,'Customer Information'!$A$2:$A$5001,'Customer Information'!$E$2:$E$5001)</f>
        <v>36-45</v>
      </c>
      <c r="K3103" t="str">
        <f>_xlfn.XLOOKUP('Policy Details'!$I3103,'Customer Information'!$A$2:$A$5001,'Customer Information'!$C$2:$C$5001)</f>
        <v>Other</v>
      </c>
      <c r="L3103">
        <f>YEAR('Policy Details'!$E3103)</f>
        <v>2016</v>
      </c>
    </row>
    <row r="3104" spans="1:12">
      <c r="A3104" t="s">
        <v>18602</v>
      </c>
      <c r="B3104" t="s">
        <v>20500</v>
      </c>
      <c r="C3104">
        <v>220248</v>
      </c>
      <c r="D3104">
        <v>541.91999999999996</v>
      </c>
      <c r="E3104" s="30">
        <v>45642</v>
      </c>
      <c r="F3104" s="30">
        <v>47983</v>
      </c>
      <c r="G3104" t="s">
        <v>20505</v>
      </c>
      <c r="H3104" t="s">
        <v>20508</v>
      </c>
      <c r="I3104" t="s">
        <v>2953</v>
      </c>
      <c r="J3104" t="str">
        <f>_xlfn.XLOOKUP('Policy Details'!$I3104,'Customer Information'!$A$2:$A$5001,'Customer Information'!$E$2:$E$5001)</f>
        <v>18-25</v>
      </c>
      <c r="K3104" t="str">
        <f>_xlfn.XLOOKUP('Policy Details'!$I3104,'Customer Information'!$A$2:$A$5001,'Customer Information'!$C$2:$C$5001)</f>
        <v>Female</v>
      </c>
      <c r="L3104">
        <f>YEAR('Policy Details'!$E3104)</f>
        <v>2024</v>
      </c>
    </row>
    <row r="3105" spans="1:12">
      <c r="A3105" t="s">
        <v>18603</v>
      </c>
      <c r="B3105" t="s">
        <v>20501</v>
      </c>
      <c r="C3105">
        <v>68169</v>
      </c>
      <c r="D3105">
        <v>1730.05</v>
      </c>
      <c r="E3105" s="30">
        <v>44973</v>
      </c>
      <c r="F3105" s="30">
        <v>48013</v>
      </c>
      <c r="G3105" t="s">
        <v>20504</v>
      </c>
      <c r="H3105" t="s">
        <v>20509</v>
      </c>
      <c r="I3105" t="s">
        <v>946</v>
      </c>
      <c r="J3105" t="str">
        <f>_xlfn.XLOOKUP('Policy Details'!$I3105,'Customer Information'!$A$2:$A$5001,'Customer Information'!$E$2:$E$5001)</f>
        <v>26-35</v>
      </c>
      <c r="K3105" t="str">
        <f>_xlfn.XLOOKUP('Policy Details'!$I3105,'Customer Information'!$A$2:$A$5001,'Customer Information'!$C$2:$C$5001)</f>
        <v>Male</v>
      </c>
      <c r="L3105">
        <f>YEAR('Policy Details'!$E3105)</f>
        <v>2023</v>
      </c>
    </row>
    <row r="3106" spans="1:12">
      <c r="A3106" t="s">
        <v>18604</v>
      </c>
      <c r="B3106" t="s">
        <v>20502</v>
      </c>
      <c r="C3106">
        <v>377839</v>
      </c>
      <c r="D3106">
        <v>334.47</v>
      </c>
      <c r="E3106" s="30">
        <v>42568</v>
      </c>
      <c r="F3106" s="30">
        <v>45651</v>
      </c>
      <c r="G3106" t="s">
        <v>20504</v>
      </c>
      <c r="H3106" t="s">
        <v>20508</v>
      </c>
      <c r="I3106" t="s">
        <v>2726</v>
      </c>
      <c r="J3106" t="str">
        <f>_xlfn.XLOOKUP('Policy Details'!$I3106,'Customer Information'!$A$2:$A$5001,'Customer Information'!$E$2:$E$5001)</f>
        <v>18-25</v>
      </c>
      <c r="K3106" t="str">
        <f>_xlfn.XLOOKUP('Policy Details'!$I3106,'Customer Information'!$A$2:$A$5001,'Customer Information'!$C$2:$C$5001)</f>
        <v>Female</v>
      </c>
      <c r="L3106">
        <f>YEAR('Policy Details'!$E3106)</f>
        <v>2016</v>
      </c>
    </row>
    <row r="3107" spans="1:12">
      <c r="A3107" t="s">
        <v>18605</v>
      </c>
      <c r="B3107" t="s">
        <v>20502</v>
      </c>
      <c r="C3107">
        <v>161097</v>
      </c>
      <c r="D3107">
        <v>1145.18</v>
      </c>
      <c r="E3107" s="30">
        <v>45583</v>
      </c>
      <c r="F3107" s="30">
        <v>48472</v>
      </c>
      <c r="G3107" t="s">
        <v>20506</v>
      </c>
      <c r="H3107" t="s">
        <v>20508</v>
      </c>
      <c r="I3107" t="s">
        <v>3375</v>
      </c>
      <c r="J3107" t="str">
        <f>_xlfn.XLOOKUP('Policy Details'!$I3107,'Customer Information'!$A$2:$A$5001,'Customer Information'!$E$2:$E$5001)</f>
        <v>56+</v>
      </c>
      <c r="K3107" t="str">
        <f>_xlfn.XLOOKUP('Policy Details'!$I3107,'Customer Information'!$A$2:$A$5001,'Customer Information'!$C$2:$C$5001)</f>
        <v>Other</v>
      </c>
      <c r="L3107">
        <f>YEAR('Policy Details'!$E3107)</f>
        <v>2024</v>
      </c>
    </row>
    <row r="3108" spans="1:12">
      <c r="A3108" t="s">
        <v>18606</v>
      </c>
      <c r="B3108" t="s">
        <v>20501</v>
      </c>
      <c r="C3108">
        <v>451657</v>
      </c>
      <c r="D3108">
        <v>1858.05</v>
      </c>
      <c r="E3108" s="30">
        <v>45180</v>
      </c>
      <c r="F3108" s="30">
        <v>48377</v>
      </c>
      <c r="G3108" t="s">
        <v>20504</v>
      </c>
      <c r="H3108" t="s">
        <v>20508</v>
      </c>
      <c r="I3108" t="s">
        <v>612</v>
      </c>
      <c r="J3108" t="str">
        <f>_xlfn.XLOOKUP('Policy Details'!$I3108,'Customer Information'!$A$2:$A$5001,'Customer Information'!$E$2:$E$5001)</f>
        <v>18-25</v>
      </c>
      <c r="K3108" t="str">
        <f>_xlfn.XLOOKUP('Policy Details'!$I3108,'Customer Information'!$A$2:$A$5001,'Customer Information'!$C$2:$C$5001)</f>
        <v>Female</v>
      </c>
      <c r="L3108">
        <f>YEAR('Policy Details'!$E3108)</f>
        <v>2023</v>
      </c>
    </row>
    <row r="3109" spans="1:12">
      <c r="A3109" t="s">
        <v>18607</v>
      </c>
      <c r="B3109" t="s">
        <v>20501</v>
      </c>
      <c r="C3109">
        <v>107855</v>
      </c>
      <c r="D3109">
        <v>240.91</v>
      </c>
      <c r="E3109" s="30">
        <v>44143</v>
      </c>
      <c r="F3109" s="30">
        <v>47763</v>
      </c>
      <c r="G3109" t="s">
        <v>20506</v>
      </c>
      <c r="H3109" t="s">
        <v>20508</v>
      </c>
      <c r="I3109" t="s">
        <v>3842</v>
      </c>
      <c r="J3109" t="str">
        <f>_xlfn.XLOOKUP('Policy Details'!$I3109,'Customer Information'!$A$2:$A$5001,'Customer Information'!$E$2:$E$5001)</f>
        <v>56+</v>
      </c>
      <c r="K3109" t="str">
        <f>_xlfn.XLOOKUP('Policy Details'!$I3109,'Customer Information'!$A$2:$A$5001,'Customer Information'!$C$2:$C$5001)</f>
        <v>Female</v>
      </c>
      <c r="L3109">
        <f>YEAR('Policy Details'!$E3109)</f>
        <v>2020</v>
      </c>
    </row>
    <row r="3110" spans="1:12">
      <c r="A3110" t="s">
        <v>18608</v>
      </c>
      <c r="B3110" t="s">
        <v>20500</v>
      </c>
      <c r="C3110">
        <v>359935</v>
      </c>
      <c r="D3110">
        <v>1459.59</v>
      </c>
      <c r="E3110" s="30">
        <v>45398</v>
      </c>
      <c r="F3110" s="30">
        <v>46440</v>
      </c>
      <c r="G3110" t="s">
        <v>20505</v>
      </c>
      <c r="H3110" t="s">
        <v>20508</v>
      </c>
      <c r="I3110" t="s">
        <v>1051</v>
      </c>
      <c r="J3110" t="str">
        <f>_xlfn.XLOOKUP('Policy Details'!$I3110,'Customer Information'!$A$2:$A$5001,'Customer Information'!$E$2:$E$5001)</f>
        <v>56+</v>
      </c>
      <c r="K3110" t="str">
        <f>_xlfn.XLOOKUP('Policy Details'!$I3110,'Customer Information'!$A$2:$A$5001,'Customer Information'!$C$2:$C$5001)</f>
        <v>Female</v>
      </c>
      <c r="L3110">
        <f>YEAR('Policy Details'!$E3110)</f>
        <v>2024</v>
      </c>
    </row>
    <row r="3111" spans="1:12">
      <c r="A3111" t="s">
        <v>18609</v>
      </c>
      <c r="B3111" t="s">
        <v>20503</v>
      </c>
      <c r="C3111">
        <v>380179</v>
      </c>
      <c r="D3111">
        <v>1892.55</v>
      </c>
      <c r="E3111" s="30">
        <v>42224</v>
      </c>
      <c r="F3111" s="30">
        <v>43371</v>
      </c>
      <c r="G3111" t="s">
        <v>20504</v>
      </c>
      <c r="H3111" t="s">
        <v>20508</v>
      </c>
      <c r="I3111" t="s">
        <v>3471</v>
      </c>
      <c r="J3111" t="str">
        <f>_xlfn.XLOOKUP('Policy Details'!$I3111,'Customer Information'!$A$2:$A$5001,'Customer Information'!$E$2:$E$5001)</f>
        <v>46-55</v>
      </c>
      <c r="K3111" t="str">
        <f>_xlfn.XLOOKUP('Policy Details'!$I3111,'Customer Information'!$A$2:$A$5001,'Customer Information'!$C$2:$C$5001)</f>
        <v>Other</v>
      </c>
      <c r="L3111">
        <f>YEAR('Policy Details'!$E3111)</f>
        <v>2015</v>
      </c>
    </row>
    <row r="3112" spans="1:12">
      <c r="A3112" t="s">
        <v>18610</v>
      </c>
      <c r="B3112" t="s">
        <v>20500</v>
      </c>
      <c r="C3112">
        <v>66115</v>
      </c>
      <c r="D3112">
        <v>1699.23</v>
      </c>
      <c r="E3112" s="30">
        <v>43105</v>
      </c>
      <c r="F3112" s="30">
        <v>43603</v>
      </c>
      <c r="G3112" t="s">
        <v>20505</v>
      </c>
      <c r="H3112" t="s">
        <v>20509</v>
      </c>
      <c r="I3112" t="s">
        <v>868</v>
      </c>
      <c r="J3112" t="str">
        <f>_xlfn.XLOOKUP('Policy Details'!$I3112,'Customer Information'!$A$2:$A$5001,'Customer Information'!$E$2:$E$5001)</f>
        <v>36-45</v>
      </c>
      <c r="K3112" t="str">
        <f>_xlfn.XLOOKUP('Policy Details'!$I3112,'Customer Information'!$A$2:$A$5001,'Customer Information'!$C$2:$C$5001)</f>
        <v>Other</v>
      </c>
      <c r="L3112">
        <f>YEAR('Policy Details'!$E3112)</f>
        <v>2018</v>
      </c>
    </row>
    <row r="3113" spans="1:12">
      <c r="A3113" t="s">
        <v>18611</v>
      </c>
      <c r="B3113" t="s">
        <v>20500</v>
      </c>
      <c r="C3113">
        <v>163602</v>
      </c>
      <c r="D3113">
        <v>424.67</v>
      </c>
      <c r="E3113" s="30">
        <v>42401</v>
      </c>
      <c r="F3113" s="30">
        <v>45872</v>
      </c>
      <c r="G3113" t="s">
        <v>20505</v>
      </c>
      <c r="H3113" t="s">
        <v>20509</v>
      </c>
      <c r="I3113" t="s">
        <v>3302</v>
      </c>
      <c r="J3113" t="str">
        <f>_xlfn.XLOOKUP('Policy Details'!$I3113,'Customer Information'!$A$2:$A$5001,'Customer Information'!$E$2:$E$5001)</f>
        <v>56+</v>
      </c>
      <c r="K3113" t="str">
        <f>_xlfn.XLOOKUP('Policy Details'!$I3113,'Customer Information'!$A$2:$A$5001,'Customer Information'!$C$2:$C$5001)</f>
        <v>Male</v>
      </c>
      <c r="L3113">
        <f>YEAR('Policy Details'!$E3113)</f>
        <v>2016</v>
      </c>
    </row>
    <row r="3114" spans="1:12">
      <c r="A3114" t="s">
        <v>18612</v>
      </c>
      <c r="B3114" t="s">
        <v>20500</v>
      </c>
      <c r="C3114">
        <v>396961</v>
      </c>
      <c r="D3114">
        <v>1657.38</v>
      </c>
      <c r="E3114" s="30">
        <v>43171</v>
      </c>
      <c r="F3114" s="30">
        <v>44072</v>
      </c>
      <c r="G3114" t="s">
        <v>20506</v>
      </c>
      <c r="H3114" t="s">
        <v>20509</v>
      </c>
      <c r="I3114" t="s">
        <v>1198</v>
      </c>
      <c r="J3114" t="str">
        <f>_xlfn.XLOOKUP('Policy Details'!$I3114,'Customer Information'!$A$2:$A$5001,'Customer Information'!$E$2:$E$5001)</f>
        <v>56+</v>
      </c>
      <c r="K3114" t="str">
        <f>_xlfn.XLOOKUP('Policy Details'!$I3114,'Customer Information'!$A$2:$A$5001,'Customer Information'!$C$2:$C$5001)</f>
        <v>Male</v>
      </c>
      <c r="L3114">
        <f>YEAR('Policy Details'!$E3114)</f>
        <v>2018</v>
      </c>
    </row>
    <row r="3115" spans="1:12">
      <c r="A3115" t="s">
        <v>18613</v>
      </c>
      <c r="B3115" t="s">
        <v>20501</v>
      </c>
      <c r="C3115">
        <v>388224</v>
      </c>
      <c r="D3115">
        <v>1397.75</v>
      </c>
      <c r="E3115" s="30">
        <v>44693</v>
      </c>
      <c r="F3115" s="30">
        <v>45800</v>
      </c>
      <c r="G3115" t="s">
        <v>20505</v>
      </c>
      <c r="H3115" t="s">
        <v>20509</v>
      </c>
      <c r="I3115" t="s">
        <v>2247</v>
      </c>
      <c r="J3115" t="str">
        <f>_xlfn.XLOOKUP('Policy Details'!$I3115,'Customer Information'!$A$2:$A$5001,'Customer Information'!$E$2:$E$5001)</f>
        <v>26-35</v>
      </c>
      <c r="K3115" t="str">
        <f>_xlfn.XLOOKUP('Policy Details'!$I3115,'Customer Information'!$A$2:$A$5001,'Customer Information'!$C$2:$C$5001)</f>
        <v>Male</v>
      </c>
      <c r="L3115">
        <f>YEAR('Policy Details'!$E3115)</f>
        <v>2022</v>
      </c>
    </row>
    <row r="3116" spans="1:12">
      <c r="A3116" t="s">
        <v>18614</v>
      </c>
      <c r="B3116" t="s">
        <v>20501</v>
      </c>
      <c r="C3116">
        <v>143884</v>
      </c>
      <c r="D3116">
        <v>929.83</v>
      </c>
      <c r="E3116" s="30">
        <v>45095</v>
      </c>
      <c r="F3116" s="30">
        <v>45914</v>
      </c>
      <c r="G3116" t="s">
        <v>20506</v>
      </c>
      <c r="H3116" t="s">
        <v>20509</v>
      </c>
      <c r="I3116" t="s">
        <v>1769</v>
      </c>
      <c r="J3116" t="str">
        <f>_xlfn.XLOOKUP('Policy Details'!$I3116,'Customer Information'!$A$2:$A$5001,'Customer Information'!$E$2:$E$5001)</f>
        <v>46-55</v>
      </c>
      <c r="K3116" t="str">
        <f>_xlfn.XLOOKUP('Policy Details'!$I3116,'Customer Information'!$A$2:$A$5001,'Customer Information'!$C$2:$C$5001)</f>
        <v>Other</v>
      </c>
      <c r="L3116">
        <f>YEAR('Policy Details'!$E3116)</f>
        <v>2023</v>
      </c>
    </row>
    <row r="3117" spans="1:12">
      <c r="A3117" t="s">
        <v>18615</v>
      </c>
      <c r="B3117" t="s">
        <v>20503</v>
      </c>
      <c r="C3117">
        <v>399142</v>
      </c>
      <c r="D3117">
        <v>1556.46</v>
      </c>
      <c r="E3117" s="30">
        <v>45557</v>
      </c>
      <c r="F3117" s="30">
        <v>47925</v>
      </c>
      <c r="G3117" t="s">
        <v>20505</v>
      </c>
      <c r="H3117" t="s">
        <v>20508</v>
      </c>
      <c r="I3117" t="s">
        <v>1228</v>
      </c>
      <c r="J3117" t="str">
        <f>_xlfn.XLOOKUP('Policy Details'!$I3117,'Customer Information'!$A$2:$A$5001,'Customer Information'!$E$2:$E$5001)</f>
        <v>36-45</v>
      </c>
      <c r="K3117" t="str">
        <f>_xlfn.XLOOKUP('Policy Details'!$I3117,'Customer Information'!$A$2:$A$5001,'Customer Information'!$C$2:$C$5001)</f>
        <v>Female</v>
      </c>
      <c r="L3117">
        <f>YEAR('Policy Details'!$E3117)</f>
        <v>2024</v>
      </c>
    </row>
    <row r="3118" spans="1:12">
      <c r="A3118" t="s">
        <v>18616</v>
      </c>
      <c r="B3118" t="s">
        <v>20502</v>
      </c>
      <c r="C3118">
        <v>63478</v>
      </c>
      <c r="D3118">
        <v>535.46</v>
      </c>
      <c r="E3118" s="30">
        <v>42563</v>
      </c>
      <c r="F3118" s="30">
        <v>44374</v>
      </c>
      <c r="G3118" t="s">
        <v>20505</v>
      </c>
      <c r="H3118" t="s">
        <v>20508</v>
      </c>
      <c r="I3118" t="s">
        <v>1320</v>
      </c>
      <c r="J3118" t="str">
        <f>_xlfn.XLOOKUP('Policy Details'!$I3118,'Customer Information'!$A$2:$A$5001,'Customer Information'!$E$2:$E$5001)</f>
        <v>56+</v>
      </c>
      <c r="K3118" t="str">
        <f>_xlfn.XLOOKUP('Policy Details'!$I3118,'Customer Information'!$A$2:$A$5001,'Customer Information'!$C$2:$C$5001)</f>
        <v>Other</v>
      </c>
      <c r="L3118">
        <f>YEAR('Policy Details'!$E3118)</f>
        <v>2016</v>
      </c>
    </row>
    <row r="3119" spans="1:12">
      <c r="A3119" t="s">
        <v>18617</v>
      </c>
      <c r="B3119" t="s">
        <v>20503</v>
      </c>
      <c r="C3119">
        <v>400350</v>
      </c>
      <c r="D3119">
        <v>1733.56</v>
      </c>
      <c r="E3119" s="30">
        <v>44167</v>
      </c>
      <c r="F3119" s="30">
        <v>46504</v>
      </c>
      <c r="G3119" t="s">
        <v>20506</v>
      </c>
      <c r="H3119" t="s">
        <v>20507</v>
      </c>
      <c r="I3119" t="s">
        <v>4479</v>
      </c>
      <c r="J3119" t="str">
        <f>_xlfn.XLOOKUP('Policy Details'!$I3119,'Customer Information'!$A$2:$A$5001,'Customer Information'!$E$2:$E$5001)</f>
        <v>18-25</v>
      </c>
      <c r="K3119" t="str">
        <f>_xlfn.XLOOKUP('Policy Details'!$I3119,'Customer Information'!$A$2:$A$5001,'Customer Information'!$C$2:$C$5001)</f>
        <v>Male</v>
      </c>
      <c r="L3119">
        <f>YEAR('Policy Details'!$E3119)</f>
        <v>2020</v>
      </c>
    </row>
    <row r="3120" spans="1:12">
      <c r="A3120" t="s">
        <v>18618</v>
      </c>
      <c r="B3120" t="s">
        <v>20501</v>
      </c>
      <c r="C3120">
        <v>259923</v>
      </c>
      <c r="D3120">
        <v>904.87</v>
      </c>
      <c r="E3120" s="30">
        <v>45153</v>
      </c>
      <c r="F3120" s="30">
        <v>48130</v>
      </c>
      <c r="G3120" t="s">
        <v>20505</v>
      </c>
      <c r="H3120" t="s">
        <v>20509</v>
      </c>
      <c r="I3120" t="s">
        <v>3406</v>
      </c>
      <c r="J3120" t="str">
        <f>_xlfn.XLOOKUP('Policy Details'!$I3120,'Customer Information'!$A$2:$A$5001,'Customer Information'!$E$2:$E$5001)</f>
        <v>56+</v>
      </c>
      <c r="K3120" t="str">
        <f>_xlfn.XLOOKUP('Policy Details'!$I3120,'Customer Information'!$A$2:$A$5001,'Customer Information'!$C$2:$C$5001)</f>
        <v>Other</v>
      </c>
      <c r="L3120">
        <f>YEAR('Policy Details'!$E3120)</f>
        <v>2023</v>
      </c>
    </row>
    <row r="3121" spans="1:12">
      <c r="A3121" t="s">
        <v>18619</v>
      </c>
      <c r="B3121" t="s">
        <v>20503</v>
      </c>
      <c r="C3121">
        <v>54013</v>
      </c>
      <c r="D3121">
        <v>1439.86</v>
      </c>
      <c r="E3121" s="30">
        <v>44830</v>
      </c>
      <c r="F3121" s="30">
        <v>47873</v>
      </c>
      <c r="G3121" t="s">
        <v>20505</v>
      </c>
      <c r="H3121" t="s">
        <v>20509</v>
      </c>
      <c r="I3121" t="s">
        <v>1670</v>
      </c>
      <c r="J3121" t="str">
        <f>_xlfn.XLOOKUP('Policy Details'!$I3121,'Customer Information'!$A$2:$A$5001,'Customer Information'!$E$2:$E$5001)</f>
        <v>36-45</v>
      </c>
      <c r="K3121" t="str">
        <f>_xlfn.XLOOKUP('Policy Details'!$I3121,'Customer Information'!$A$2:$A$5001,'Customer Information'!$C$2:$C$5001)</f>
        <v>Male</v>
      </c>
      <c r="L3121">
        <f>YEAR('Policy Details'!$E3121)</f>
        <v>2022</v>
      </c>
    </row>
    <row r="3122" spans="1:12">
      <c r="A3122" t="s">
        <v>18620</v>
      </c>
      <c r="B3122" t="s">
        <v>20502</v>
      </c>
      <c r="C3122">
        <v>241526</v>
      </c>
      <c r="D3122">
        <v>1439.45</v>
      </c>
      <c r="E3122" s="30">
        <v>45163</v>
      </c>
      <c r="F3122" s="30">
        <v>48760</v>
      </c>
      <c r="G3122" t="s">
        <v>20505</v>
      </c>
      <c r="H3122" t="s">
        <v>20508</v>
      </c>
      <c r="I3122" t="s">
        <v>3209</v>
      </c>
      <c r="J3122" t="str">
        <f>_xlfn.XLOOKUP('Policy Details'!$I3122,'Customer Information'!$A$2:$A$5001,'Customer Information'!$E$2:$E$5001)</f>
        <v>36-45</v>
      </c>
      <c r="K3122" t="str">
        <f>_xlfn.XLOOKUP('Policy Details'!$I3122,'Customer Information'!$A$2:$A$5001,'Customer Information'!$C$2:$C$5001)</f>
        <v>Male</v>
      </c>
      <c r="L3122">
        <f>YEAR('Policy Details'!$E3122)</f>
        <v>2023</v>
      </c>
    </row>
    <row r="3123" spans="1:12">
      <c r="A3123" t="s">
        <v>18621</v>
      </c>
      <c r="B3123" t="s">
        <v>20502</v>
      </c>
      <c r="C3123">
        <v>53136</v>
      </c>
      <c r="D3123">
        <v>1096.29</v>
      </c>
      <c r="E3123" s="30">
        <v>44720</v>
      </c>
      <c r="F3123" s="30">
        <v>45328</v>
      </c>
      <c r="G3123" t="s">
        <v>20506</v>
      </c>
      <c r="H3123" t="s">
        <v>20507</v>
      </c>
      <c r="I3123" t="s">
        <v>3290</v>
      </c>
      <c r="J3123" t="str">
        <f>_xlfn.XLOOKUP('Policy Details'!$I3123,'Customer Information'!$A$2:$A$5001,'Customer Information'!$E$2:$E$5001)</f>
        <v>18-25</v>
      </c>
      <c r="K3123" t="str">
        <f>_xlfn.XLOOKUP('Policy Details'!$I3123,'Customer Information'!$A$2:$A$5001,'Customer Information'!$C$2:$C$5001)</f>
        <v>Female</v>
      </c>
      <c r="L3123">
        <f>YEAR('Policy Details'!$E3123)</f>
        <v>2022</v>
      </c>
    </row>
    <row r="3124" spans="1:12">
      <c r="A3124" t="s">
        <v>18622</v>
      </c>
      <c r="B3124" t="s">
        <v>20503</v>
      </c>
      <c r="C3124">
        <v>112721</v>
      </c>
      <c r="D3124">
        <v>162.19999999999999</v>
      </c>
      <c r="E3124" s="30">
        <v>44747</v>
      </c>
      <c r="F3124" s="30">
        <v>48253</v>
      </c>
      <c r="G3124" t="s">
        <v>20506</v>
      </c>
      <c r="H3124" t="s">
        <v>20508</v>
      </c>
      <c r="I3124" t="s">
        <v>4906</v>
      </c>
      <c r="J3124" t="str">
        <f>_xlfn.XLOOKUP('Policy Details'!$I3124,'Customer Information'!$A$2:$A$5001,'Customer Information'!$E$2:$E$5001)</f>
        <v>46-55</v>
      </c>
      <c r="K3124" t="str">
        <f>_xlfn.XLOOKUP('Policy Details'!$I3124,'Customer Information'!$A$2:$A$5001,'Customer Information'!$C$2:$C$5001)</f>
        <v>Male</v>
      </c>
      <c r="L3124">
        <f>YEAR('Policy Details'!$E3124)</f>
        <v>2022</v>
      </c>
    </row>
    <row r="3125" spans="1:12">
      <c r="A3125" t="s">
        <v>18623</v>
      </c>
      <c r="B3125" t="s">
        <v>20500</v>
      </c>
      <c r="C3125">
        <v>476671</v>
      </c>
      <c r="D3125">
        <v>727.56</v>
      </c>
      <c r="E3125" s="30">
        <v>42369</v>
      </c>
      <c r="F3125" s="30">
        <v>44056</v>
      </c>
      <c r="G3125" t="s">
        <v>20505</v>
      </c>
      <c r="H3125" t="s">
        <v>20507</v>
      </c>
      <c r="I3125" t="s">
        <v>578</v>
      </c>
      <c r="J3125" t="str">
        <f>_xlfn.XLOOKUP('Policy Details'!$I3125,'Customer Information'!$A$2:$A$5001,'Customer Information'!$E$2:$E$5001)</f>
        <v>56+</v>
      </c>
      <c r="K3125" t="str">
        <f>_xlfn.XLOOKUP('Policy Details'!$I3125,'Customer Information'!$A$2:$A$5001,'Customer Information'!$C$2:$C$5001)</f>
        <v>Other</v>
      </c>
      <c r="L3125">
        <f>YEAR('Policy Details'!$E3125)</f>
        <v>2015</v>
      </c>
    </row>
    <row r="3126" spans="1:12">
      <c r="A3126" t="s">
        <v>18624</v>
      </c>
      <c r="B3126" t="s">
        <v>20502</v>
      </c>
      <c r="C3126">
        <v>36900</v>
      </c>
      <c r="D3126">
        <v>1024.3499999999999</v>
      </c>
      <c r="E3126" s="30">
        <v>43203</v>
      </c>
      <c r="F3126" s="30">
        <v>43833</v>
      </c>
      <c r="G3126" t="s">
        <v>20505</v>
      </c>
      <c r="H3126" t="s">
        <v>20509</v>
      </c>
      <c r="I3126" t="s">
        <v>4881</v>
      </c>
      <c r="J3126" t="str">
        <f>_xlfn.XLOOKUP('Policy Details'!$I3126,'Customer Information'!$A$2:$A$5001,'Customer Information'!$E$2:$E$5001)</f>
        <v>46-55</v>
      </c>
      <c r="K3126" t="str">
        <f>_xlfn.XLOOKUP('Policy Details'!$I3126,'Customer Information'!$A$2:$A$5001,'Customer Information'!$C$2:$C$5001)</f>
        <v>Female</v>
      </c>
      <c r="L3126">
        <f>YEAR('Policy Details'!$E3126)</f>
        <v>2018</v>
      </c>
    </row>
    <row r="3127" spans="1:12">
      <c r="A3127" t="s">
        <v>18625</v>
      </c>
      <c r="B3127" t="s">
        <v>20503</v>
      </c>
      <c r="C3127">
        <v>249686</v>
      </c>
      <c r="D3127">
        <v>1827.59</v>
      </c>
      <c r="E3127" s="30">
        <v>45195</v>
      </c>
      <c r="F3127" s="30">
        <v>45792</v>
      </c>
      <c r="G3127" t="s">
        <v>20505</v>
      </c>
      <c r="H3127" t="s">
        <v>20507</v>
      </c>
      <c r="I3127" t="s">
        <v>3105</v>
      </c>
      <c r="J3127" t="str">
        <f>_xlfn.XLOOKUP('Policy Details'!$I3127,'Customer Information'!$A$2:$A$5001,'Customer Information'!$E$2:$E$5001)</f>
        <v>26-35</v>
      </c>
      <c r="K3127" t="str">
        <f>_xlfn.XLOOKUP('Policy Details'!$I3127,'Customer Information'!$A$2:$A$5001,'Customer Information'!$C$2:$C$5001)</f>
        <v>Male</v>
      </c>
      <c r="L3127">
        <f>YEAR('Policy Details'!$E3127)</f>
        <v>2023</v>
      </c>
    </row>
    <row r="3128" spans="1:12">
      <c r="A3128" t="s">
        <v>18626</v>
      </c>
      <c r="B3128" t="s">
        <v>20502</v>
      </c>
      <c r="C3128">
        <v>455329</v>
      </c>
      <c r="D3128">
        <v>652.74</v>
      </c>
      <c r="E3128" s="30">
        <v>43216</v>
      </c>
      <c r="F3128" s="30">
        <v>46137</v>
      </c>
      <c r="G3128" t="s">
        <v>20504</v>
      </c>
      <c r="H3128" t="s">
        <v>20509</v>
      </c>
      <c r="I3128" t="s">
        <v>2959</v>
      </c>
      <c r="J3128" t="str">
        <f>_xlfn.XLOOKUP('Policy Details'!$I3128,'Customer Information'!$A$2:$A$5001,'Customer Information'!$E$2:$E$5001)</f>
        <v>56+</v>
      </c>
      <c r="K3128" t="str">
        <f>_xlfn.XLOOKUP('Policy Details'!$I3128,'Customer Information'!$A$2:$A$5001,'Customer Information'!$C$2:$C$5001)</f>
        <v>Male</v>
      </c>
      <c r="L3128">
        <f>YEAR('Policy Details'!$E3128)</f>
        <v>2018</v>
      </c>
    </row>
    <row r="3129" spans="1:12">
      <c r="A3129" t="s">
        <v>18627</v>
      </c>
      <c r="B3129" t="s">
        <v>20501</v>
      </c>
      <c r="C3129">
        <v>456497</v>
      </c>
      <c r="D3129">
        <v>1258.56</v>
      </c>
      <c r="E3129" s="30">
        <v>44974</v>
      </c>
      <c r="F3129" s="30">
        <v>46452</v>
      </c>
      <c r="G3129" t="s">
        <v>20505</v>
      </c>
      <c r="H3129" t="s">
        <v>20509</v>
      </c>
      <c r="I3129" t="s">
        <v>3812</v>
      </c>
      <c r="J3129" t="str">
        <f>_xlfn.XLOOKUP('Policy Details'!$I3129,'Customer Information'!$A$2:$A$5001,'Customer Information'!$E$2:$E$5001)</f>
        <v>26-35</v>
      </c>
      <c r="K3129" t="str">
        <f>_xlfn.XLOOKUP('Policy Details'!$I3129,'Customer Information'!$A$2:$A$5001,'Customer Information'!$C$2:$C$5001)</f>
        <v>Other</v>
      </c>
      <c r="L3129">
        <f>YEAR('Policy Details'!$E3129)</f>
        <v>2023</v>
      </c>
    </row>
    <row r="3130" spans="1:12">
      <c r="A3130" t="s">
        <v>18628</v>
      </c>
      <c r="B3130" t="s">
        <v>20503</v>
      </c>
      <c r="C3130">
        <v>365898</v>
      </c>
      <c r="D3130">
        <v>1929.93</v>
      </c>
      <c r="E3130" s="30">
        <v>43959</v>
      </c>
      <c r="F3130" s="30">
        <v>46570</v>
      </c>
      <c r="G3130" t="s">
        <v>20504</v>
      </c>
      <c r="H3130" t="s">
        <v>20508</v>
      </c>
      <c r="I3130" t="s">
        <v>3701</v>
      </c>
      <c r="J3130" t="str">
        <f>_xlfn.XLOOKUP('Policy Details'!$I3130,'Customer Information'!$A$2:$A$5001,'Customer Information'!$E$2:$E$5001)</f>
        <v>56+</v>
      </c>
      <c r="K3130" t="str">
        <f>_xlfn.XLOOKUP('Policy Details'!$I3130,'Customer Information'!$A$2:$A$5001,'Customer Information'!$C$2:$C$5001)</f>
        <v>Other</v>
      </c>
      <c r="L3130">
        <f>YEAR('Policy Details'!$E3130)</f>
        <v>2020</v>
      </c>
    </row>
    <row r="3131" spans="1:12">
      <c r="A3131" t="s">
        <v>18629</v>
      </c>
      <c r="B3131" t="s">
        <v>20500</v>
      </c>
      <c r="C3131">
        <v>66095</v>
      </c>
      <c r="D3131">
        <v>1613.05</v>
      </c>
      <c r="E3131" s="30">
        <v>44971</v>
      </c>
      <c r="F3131" s="30">
        <v>46100</v>
      </c>
      <c r="G3131" t="s">
        <v>20504</v>
      </c>
      <c r="H3131" t="s">
        <v>20509</v>
      </c>
      <c r="I3131" t="s">
        <v>504</v>
      </c>
      <c r="J3131" t="str">
        <f>_xlfn.XLOOKUP('Policy Details'!$I3131,'Customer Information'!$A$2:$A$5001,'Customer Information'!$E$2:$E$5001)</f>
        <v>56+</v>
      </c>
      <c r="K3131" t="str">
        <f>_xlfn.XLOOKUP('Policy Details'!$I3131,'Customer Information'!$A$2:$A$5001,'Customer Information'!$C$2:$C$5001)</f>
        <v>Other</v>
      </c>
      <c r="L3131">
        <f>YEAR('Policy Details'!$E3131)</f>
        <v>2023</v>
      </c>
    </row>
    <row r="3132" spans="1:12">
      <c r="A3132" t="s">
        <v>18630</v>
      </c>
      <c r="B3132" t="s">
        <v>20501</v>
      </c>
      <c r="C3132">
        <v>350181</v>
      </c>
      <c r="D3132">
        <v>1413.09</v>
      </c>
      <c r="E3132" s="30">
        <v>43930</v>
      </c>
      <c r="F3132" s="30">
        <v>46016</v>
      </c>
      <c r="G3132" t="s">
        <v>20505</v>
      </c>
      <c r="H3132" t="s">
        <v>20508</v>
      </c>
      <c r="I3132" t="s">
        <v>3444</v>
      </c>
      <c r="J3132" t="str">
        <f>_xlfn.XLOOKUP('Policy Details'!$I3132,'Customer Information'!$A$2:$A$5001,'Customer Information'!$E$2:$E$5001)</f>
        <v>46-55</v>
      </c>
      <c r="K3132" t="str">
        <f>_xlfn.XLOOKUP('Policy Details'!$I3132,'Customer Information'!$A$2:$A$5001,'Customer Information'!$C$2:$C$5001)</f>
        <v>Female</v>
      </c>
      <c r="L3132">
        <f>YEAR('Policy Details'!$E3132)</f>
        <v>2020</v>
      </c>
    </row>
    <row r="3133" spans="1:12">
      <c r="A3133" t="s">
        <v>18631</v>
      </c>
      <c r="B3133" t="s">
        <v>20501</v>
      </c>
      <c r="C3133">
        <v>249970</v>
      </c>
      <c r="D3133">
        <v>393</v>
      </c>
      <c r="E3133" s="30">
        <v>45205</v>
      </c>
      <c r="F3133" s="30">
        <v>46138</v>
      </c>
      <c r="G3133" t="s">
        <v>20505</v>
      </c>
      <c r="H3133" t="s">
        <v>20509</v>
      </c>
      <c r="I3133" t="s">
        <v>1815</v>
      </c>
      <c r="J3133" t="str">
        <f>_xlfn.XLOOKUP('Policy Details'!$I3133,'Customer Information'!$A$2:$A$5001,'Customer Information'!$E$2:$E$5001)</f>
        <v>56+</v>
      </c>
      <c r="K3133" t="str">
        <f>_xlfn.XLOOKUP('Policy Details'!$I3133,'Customer Information'!$A$2:$A$5001,'Customer Information'!$C$2:$C$5001)</f>
        <v>Female</v>
      </c>
      <c r="L3133">
        <f>YEAR('Policy Details'!$E3133)</f>
        <v>2023</v>
      </c>
    </row>
    <row r="3134" spans="1:12">
      <c r="A3134" t="s">
        <v>18632</v>
      </c>
      <c r="B3134" t="s">
        <v>20503</v>
      </c>
      <c r="C3134">
        <v>155644</v>
      </c>
      <c r="D3134">
        <v>1854.6</v>
      </c>
      <c r="E3134" s="30">
        <v>42285</v>
      </c>
      <c r="F3134" s="30">
        <v>44131</v>
      </c>
      <c r="G3134" t="s">
        <v>20506</v>
      </c>
      <c r="H3134" t="s">
        <v>20509</v>
      </c>
      <c r="I3134" t="s">
        <v>1900</v>
      </c>
      <c r="J3134" t="str">
        <f>_xlfn.XLOOKUP('Policy Details'!$I3134,'Customer Information'!$A$2:$A$5001,'Customer Information'!$E$2:$E$5001)</f>
        <v>18-25</v>
      </c>
      <c r="K3134" t="str">
        <f>_xlfn.XLOOKUP('Policy Details'!$I3134,'Customer Information'!$A$2:$A$5001,'Customer Information'!$C$2:$C$5001)</f>
        <v>Female</v>
      </c>
      <c r="L3134">
        <f>YEAR('Policy Details'!$E3134)</f>
        <v>2015</v>
      </c>
    </row>
    <row r="3135" spans="1:12">
      <c r="A3135" t="s">
        <v>18633</v>
      </c>
      <c r="B3135" t="s">
        <v>20501</v>
      </c>
      <c r="C3135">
        <v>260494</v>
      </c>
      <c r="D3135">
        <v>1755.84</v>
      </c>
      <c r="E3135" s="30">
        <v>44977</v>
      </c>
      <c r="F3135" s="30">
        <v>45811</v>
      </c>
      <c r="G3135" t="s">
        <v>20504</v>
      </c>
      <c r="H3135" t="s">
        <v>20507</v>
      </c>
      <c r="I3135" t="s">
        <v>3528</v>
      </c>
      <c r="J3135" t="str">
        <f>_xlfn.XLOOKUP('Policy Details'!$I3135,'Customer Information'!$A$2:$A$5001,'Customer Information'!$E$2:$E$5001)</f>
        <v>56+</v>
      </c>
      <c r="K3135" t="str">
        <f>_xlfn.XLOOKUP('Policy Details'!$I3135,'Customer Information'!$A$2:$A$5001,'Customer Information'!$C$2:$C$5001)</f>
        <v>Female</v>
      </c>
      <c r="L3135">
        <f>YEAR('Policy Details'!$E3135)</f>
        <v>2023</v>
      </c>
    </row>
    <row r="3136" spans="1:12">
      <c r="A3136" t="s">
        <v>18634</v>
      </c>
      <c r="B3136" t="s">
        <v>20501</v>
      </c>
      <c r="C3136">
        <v>459164</v>
      </c>
      <c r="D3136">
        <v>1582.23</v>
      </c>
      <c r="E3136" s="30">
        <v>43643</v>
      </c>
      <c r="F3136" s="30">
        <v>44909</v>
      </c>
      <c r="G3136" t="s">
        <v>20506</v>
      </c>
      <c r="H3136" t="s">
        <v>20507</v>
      </c>
      <c r="I3136" t="s">
        <v>260</v>
      </c>
      <c r="J3136" t="str">
        <f>_xlfn.XLOOKUP('Policy Details'!$I3136,'Customer Information'!$A$2:$A$5001,'Customer Information'!$E$2:$E$5001)</f>
        <v>56+</v>
      </c>
      <c r="K3136" t="str">
        <f>_xlfn.XLOOKUP('Policy Details'!$I3136,'Customer Information'!$A$2:$A$5001,'Customer Information'!$C$2:$C$5001)</f>
        <v>Female</v>
      </c>
      <c r="L3136">
        <f>YEAR('Policy Details'!$E3136)</f>
        <v>2019</v>
      </c>
    </row>
    <row r="3137" spans="1:12">
      <c r="A3137" t="s">
        <v>18635</v>
      </c>
      <c r="B3137" t="s">
        <v>20501</v>
      </c>
      <c r="C3137">
        <v>498291</v>
      </c>
      <c r="D3137">
        <v>1008.6</v>
      </c>
      <c r="E3137" s="30">
        <v>44848</v>
      </c>
      <c r="F3137" s="30">
        <v>46137</v>
      </c>
      <c r="G3137" t="s">
        <v>20505</v>
      </c>
      <c r="H3137" t="s">
        <v>20508</v>
      </c>
      <c r="I3137" t="s">
        <v>3235</v>
      </c>
      <c r="J3137" t="str">
        <f>_xlfn.XLOOKUP('Policy Details'!$I3137,'Customer Information'!$A$2:$A$5001,'Customer Information'!$E$2:$E$5001)</f>
        <v>56+</v>
      </c>
      <c r="K3137" t="str">
        <f>_xlfn.XLOOKUP('Policy Details'!$I3137,'Customer Information'!$A$2:$A$5001,'Customer Information'!$C$2:$C$5001)</f>
        <v>Other</v>
      </c>
      <c r="L3137">
        <f>YEAR('Policy Details'!$E3137)</f>
        <v>2022</v>
      </c>
    </row>
    <row r="3138" spans="1:12">
      <c r="A3138" t="s">
        <v>18636</v>
      </c>
      <c r="B3138" t="s">
        <v>20502</v>
      </c>
      <c r="C3138">
        <v>260163</v>
      </c>
      <c r="D3138">
        <v>313.91000000000003</v>
      </c>
      <c r="E3138" s="30">
        <v>42564</v>
      </c>
      <c r="F3138" s="30">
        <v>43404</v>
      </c>
      <c r="G3138" t="s">
        <v>20505</v>
      </c>
      <c r="H3138" t="s">
        <v>20508</v>
      </c>
      <c r="I3138" t="s">
        <v>4069</v>
      </c>
      <c r="J3138" t="str">
        <f>_xlfn.XLOOKUP('Policy Details'!$I3138,'Customer Information'!$A$2:$A$5001,'Customer Information'!$E$2:$E$5001)</f>
        <v>56+</v>
      </c>
      <c r="K3138" t="str">
        <f>_xlfn.XLOOKUP('Policy Details'!$I3138,'Customer Information'!$A$2:$A$5001,'Customer Information'!$C$2:$C$5001)</f>
        <v>Male</v>
      </c>
      <c r="L3138">
        <f>YEAR('Policy Details'!$E3138)</f>
        <v>2016</v>
      </c>
    </row>
    <row r="3139" spans="1:12">
      <c r="A3139" t="s">
        <v>18637</v>
      </c>
      <c r="B3139" t="s">
        <v>20502</v>
      </c>
      <c r="C3139">
        <v>361757</v>
      </c>
      <c r="D3139">
        <v>953.85</v>
      </c>
      <c r="E3139" s="30">
        <v>44107</v>
      </c>
      <c r="F3139" s="30">
        <v>47305</v>
      </c>
      <c r="G3139" t="s">
        <v>20505</v>
      </c>
      <c r="H3139" t="s">
        <v>20509</v>
      </c>
      <c r="I3139" t="s">
        <v>1596</v>
      </c>
      <c r="J3139" t="str">
        <f>_xlfn.XLOOKUP('Policy Details'!$I3139,'Customer Information'!$A$2:$A$5001,'Customer Information'!$E$2:$E$5001)</f>
        <v>56+</v>
      </c>
      <c r="K3139" t="str">
        <f>_xlfn.XLOOKUP('Policy Details'!$I3139,'Customer Information'!$A$2:$A$5001,'Customer Information'!$C$2:$C$5001)</f>
        <v>Female</v>
      </c>
      <c r="L3139">
        <f>YEAR('Policy Details'!$E3139)</f>
        <v>2020</v>
      </c>
    </row>
    <row r="3140" spans="1:12">
      <c r="A3140" t="s">
        <v>18638</v>
      </c>
      <c r="B3140" t="s">
        <v>20500</v>
      </c>
      <c r="C3140">
        <v>272607</v>
      </c>
      <c r="D3140">
        <v>213.25</v>
      </c>
      <c r="E3140" s="30">
        <v>42386</v>
      </c>
      <c r="F3140" s="30">
        <v>42866</v>
      </c>
      <c r="G3140" t="s">
        <v>20504</v>
      </c>
      <c r="H3140" t="s">
        <v>20507</v>
      </c>
      <c r="I3140" t="s">
        <v>4245</v>
      </c>
      <c r="J3140" t="str">
        <f>_xlfn.XLOOKUP('Policy Details'!$I3140,'Customer Information'!$A$2:$A$5001,'Customer Information'!$E$2:$E$5001)</f>
        <v>46-55</v>
      </c>
      <c r="K3140" t="str">
        <f>_xlfn.XLOOKUP('Policy Details'!$I3140,'Customer Information'!$A$2:$A$5001,'Customer Information'!$C$2:$C$5001)</f>
        <v>Male</v>
      </c>
      <c r="L3140">
        <f>YEAR('Policy Details'!$E3140)</f>
        <v>2016</v>
      </c>
    </row>
    <row r="3141" spans="1:12">
      <c r="A3141" t="s">
        <v>18639</v>
      </c>
      <c r="B3141" t="s">
        <v>20500</v>
      </c>
      <c r="C3141">
        <v>249792</v>
      </c>
      <c r="D3141">
        <v>1968.49</v>
      </c>
      <c r="E3141" s="30">
        <v>43088</v>
      </c>
      <c r="F3141" s="30">
        <v>43987</v>
      </c>
      <c r="G3141" t="s">
        <v>20506</v>
      </c>
      <c r="H3141" t="s">
        <v>20507</v>
      </c>
      <c r="I3141" t="s">
        <v>4642</v>
      </c>
      <c r="J3141" t="str">
        <f>_xlfn.XLOOKUP('Policy Details'!$I3141,'Customer Information'!$A$2:$A$5001,'Customer Information'!$E$2:$E$5001)</f>
        <v>26-35</v>
      </c>
      <c r="K3141" t="str">
        <f>_xlfn.XLOOKUP('Policy Details'!$I3141,'Customer Information'!$A$2:$A$5001,'Customer Information'!$C$2:$C$5001)</f>
        <v>Female</v>
      </c>
      <c r="L3141">
        <f>YEAR('Policy Details'!$E3141)</f>
        <v>2017</v>
      </c>
    </row>
    <row r="3142" spans="1:12">
      <c r="A3142" t="s">
        <v>18640</v>
      </c>
      <c r="B3142" t="s">
        <v>20502</v>
      </c>
      <c r="C3142">
        <v>457221</v>
      </c>
      <c r="D3142">
        <v>269.92</v>
      </c>
      <c r="E3142" s="30">
        <v>43384</v>
      </c>
      <c r="F3142" s="30">
        <v>45655</v>
      </c>
      <c r="G3142" t="s">
        <v>20506</v>
      </c>
      <c r="H3142" t="s">
        <v>20508</v>
      </c>
      <c r="I3142" t="s">
        <v>4445</v>
      </c>
      <c r="J3142" t="str">
        <f>_xlfn.XLOOKUP('Policy Details'!$I3142,'Customer Information'!$A$2:$A$5001,'Customer Information'!$E$2:$E$5001)</f>
        <v>56+</v>
      </c>
      <c r="K3142" t="str">
        <f>_xlfn.XLOOKUP('Policy Details'!$I3142,'Customer Information'!$A$2:$A$5001,'Customer Information'!$C$2:$C$5001)</f>
        <v>Other</v>
      </c>
      <c r="L3142">
        <f>YEAR('Policy Details'!$E3142)</f>
        <v>2018</v>
      </c>
    </row>
    <row r="3143" spans="1:12">
      <c r="A3143" t="s">
        <v>18641</v>
      </c>
      <c r="B3143" t="s">
        <v>20502</v>
      </c>
      <c r="C3143">
        <v>446936</v>
      </c>
      <c r="D3143">
        <v>719.55</v>
      </c>
      <c r="E3143" s="30">
        <v>44835</v>
      </c>
      <c r="F3143" s="30">
        <v>46324</v>
      </c>
      <c r="G3143" t="s">
        <v>20505</v>
      </c>
      <c r="H3143" t="s">
        <v>20509</v>
      </c>
      <c r="I3143" t="s">
        <v>4585</v>
      </c>
      <c r="J3143" t="str">
        <f>_xlfn.XLOOKUP('Policy Details'!$I3143,'Customer Information'!$A$2:$A$5001,'Customer Information'!$E$2:$E$5001)</f>
        <v>36-45</v>
      </c>
      <c r="K3143" t="str">
        <f>_xlfn.XLOOKUP('Policy Details'!$I3143,'Customer Information'!$A$2:$A$5001,'Customer Information'!$C$2:$C$5001)</f>
        <v>Female</v>
      </c>
      <c r="L3143">
        <f>YEAR('Policy Details'!$E3143)</f>
        <v>2022</v>
      </c>
    </row>
    <row r="3144" spans="1:12">
      <c r="A3144" t="s">
        <v>18642</v>
      </c>
      <c r="B3144" t="s">
        <v>20501</v>
      </c>
      <c r="C3144">
        <v>380181</v>
      </c>
      <c r="D3144">
        <v>1562.72</v>
      </c>
      <c r="E3144" s="30">
        <v>44547</v>
      </c>
      <c r="F3144" s="30">
        <v>46063</v>
      </c>
      <c r="G3144" t="s">
        <v>20506</v>
      </c>
      <c r="H3144" t="s">
        <v>20507</v>
      </c>
      <c r="I3144" t="s">
        <v>888</v>
      </c>
      <c r="J3144" t="str">
        <f>_xlfn.XLOOKUP('Policy Details'!$I3144,'Customer Information'!$A$2:$A$5001,'Customer Information'!$E$2:$E$5001)</f>
        <v>46-55</v>
      </c>
      <c r="K3144" t="str">
        <f>_xlfn.XLOOKUP('Policy Details'!$I3144,'Customer Information'!$A$2:$A$5001,'Customer Information'!$C$2:$C$5001)</f>
        <v>Other</v>
      </c>
      <c r="L3144">
        <f>YEAR('Policy Details'!$E3144)</f>
        <v>2021</v>
      </c>
    </row>
    <row r="3145" spans="1:12">
      <c r="A3145" t="s">
        <v>18643</v>
      </c>
      <c r="B3145" t="s">
        <v>20503</v>
      </c>
      <c r="C3145">
        <v>181974</v>
      </c>
      <c r="D3145">
        <v>1646.89</v>
      </c>
      <c r="E3145" s="30">
        <v>45323</v>
      </c>
      <c r="F3145" s="30">
        <v>45950</v>
      </c>
      <c r="G3145" t="s">
        <v>20504</v>
      </c>
      <c r="H3145" t="s">
        <v>20508</v>
      </c>
      <c r="I3145" t="s">
        <v>823</v>
      </c>
      <c r="J3145" t="str">
        <f>_xlfn.XLOOKUP('Policy Details'!$I3145,'Customer Information'!$A$2:$A$5001,'Customer Information'!$E$2:$E$5001)</f>
        <v>26-35</v>
      </c>
      <c r="K3145" t="str">
        <f>_xlfn.XLOOKUP('Policy Details'!$I3145,'Customer Information'!$A$2:$A$5001,'Customer Information'!$C$2:$C$5001)</f>
        <v>Female</v>
      </c>
      <c r="L3145">
        <f>YEAR('Policy Details'!$E3145)</f>
        <v>2024</v>
      </c>
    </row>
    <row r="3146" spans="1:12">
      <c r="A3146" t="s">
        <v>18644</v>
      </c>
      <c r="B3146" t="s">
        <v>20502</v>
      </c>
      <c r="C3146">
        <v>374538</v>
      </c>
      <c r="D3146">
        <v>689.31</v>
      </c>
      <c r="E3146" s="30">
        <v>45502</v>
      </c>
      <c r="F3146" s="30">
        <v>48055</v>
      </c>
      <c r="G3146" t="s">
        <v>20504</v>
      </c>
      <c r="H3146" t="s">
        <v>20509</v>
      </c>
      <c r="I3146" t="s">
        <v>800</v>
      </c>
      <c r="J3146" t="str">
        <f>_xlfn.XLOOKUP('Policy Details'!$I3146,'Customer Information'!$A$2:$A$5001,'Customer Information'!$E$2:$E$5001)</f>
        <v>26-35</v>
      </c>
      <c r="K3146" t="str">
        <f>_xlfn.XLOOKUP('Policy Details'!$I3146,'Customer Information'!$A$2:$A$5001,'Customer Information'!$C$2:$C$5001)</f>
        <v>Other</v>
      </c>
      <c r="L3146">
        <f>YEAR('Policy Details'!$E3146)</f>
        <v>2024</v>
      </c>
    </row>
    <row r="3147" spans="1:12">
      <c r="A3147" t="s">
        <v>18645</v>
      </c>
      <c r="B3147" t="s">
        <v>20503</v>
      </c>
      <c r="C3147">
        <v>409281</v>
      </c>
      <c r="D3147">
        <v>1799.42</v>
      </c>
      <c r="E3147" s="30">
        <v>44331</v>
      </c>
      <c r="F3147" s="30">
        <v>46722</v>
      </c>
      <c r="G3147" t="s">
        <v>20504</v>
      </c>
      <c r="H3147" t="s">
        <v>20509</v>
      </c>
      <c r="I3147" t="s">
        <v>4259</v>
      </c>
      <c r="J3147" t="str">
        <f>_xlfn.XLOOKUP('Policy Details'!$I3147,'Customer Information'!$A$2:$A$5001,'Customer Information'!$E$2:$E$5001)</f>
        <v>26-35</v>
      </c>
      <c r="K3147" t="str">
        <f>_xlfn.XLOOKUP('Policy Details'!$I3147,'Customer Information'!$A$2:$A$5001,'Customer Information'!$C$2:$C$5001)</f>
        <v>Female</v>
      </c>
      <c r="L3147">
        <f>YEAR('Policy Details'!$E3147)</f>
        <v>2021</v>
      </c>
    </row>
    <row r="3148" spans="1:12">
      <c r="A3148" t="s">
        <v>18646</v>
      </c>
      <c r="B3148" t="s">
        <v>20500</v>
      </c>
      <c r="C3148">
        <v>464283</v>
      </c>
      <c r="D3148">
        <v>1985.13</v>
      </c>
      <c r="E3148" s="30">
        <v>42650</v>
      </c>
      <c r="F3148" s="30">
        <v>44445</v>
      </c>
      <c r="G3148" t="s">
        <v>20506</v>
      </c>
      <c r="H3148" t="s">
        <v>20507</v>
      </c>
      <c r="I3148" t="s">
        <v>4000</v>
      </c>
      <c r="J3148" t="str">
        <f>_xlfn.XLOOKUP('Policy Details'!$I3148,'Customer Information'!$A$2:$A$5001,'Customer Information'!$E$2:$E$5001)</f>
        <v>26-35</v>
      </c>
      <c r="K3148" t="str">
        <f>_xlfn.XLOOKUP('Policy Details'!$I3148,'Customer Information'!$A$2:$A$5001,'Customer Information'!$C$2:$C$5001)</f>
        <v>Female</v>
      </c>
      <c r="L3148">
        <f>YEAR('Policy Details'!$E3148)</f>
        <v>2016</v>
      </c>
    </row>
    <row r="3149" spans="1:12">
      <c r="A3149" t="s">
        <v>18647</v>
      </c>
      <c r="B3149" t="s">
        <v>20503</v>
      </c>
      <c r="C3149">
        <v>189782</v>
      </c>
      <c r="D3149">
        <v>138.91999999999999</v>
      </c>
      <c r="E3149" s="30">
        <v>44471</v>
      </c>
      <c r="F3149" s="30">
        <v>47378</v>
      </c>
      <c r="G3149" t="s">
        <v>20504</v>
      </c>
      <c r="H3149" t="s">
        <v>20509</v>
      </c>
      <c r="I3149" t="s">
        <v>4009</v>
      </c>
      <c r="J3149" t="str">
        <f>_xlfn.XLOOKUP('Policy Details'!$I3149,'Customer Information'!$A$2:$A$5001,'Customer Information'!$E$2:$E$5001)</f>
        <v>56+</v>
      </c>
      <c r="K3149" t="str">
        <f>_xlfn.XLOOKUP('Policy Details'!$I3149,'Customer Information'!$A$2:$A$5001,'Customer Information'!$C$2:$C$5001)</f>
        <v>Female</v>
      </c>
      <c r="L3149">
        <f>YEAR('Policy Details'!$E3149)</f>
        <v>2021</v>
      </c>
    </row>
    <row r="3150" spans="1:12">
      <c r="A3150" t="s">
        <v>18648</v>
      </c>
      <c r="B3150" t="s">
        <v>20500</v>
      </c>
      <c r="C3150">
        <v>92358</v>
      </c>
      <c r="D3150">
        <v>153.22</v>
      </c>
      <c r="E3150" s="30">
        <v>44859</v>
      </c>
      <c r="F3150" s="30">
        <v>47735</v>
      </c>
      <c r="G3150" t="s">
        <v>20505</v>
      </c>
      <c r="H3150" t="s">
        <v>20508</v>
      </c>
      <c r="I3150" t="s">
        <v>41</v>
      </c>
      <c r="J3150" t="str">
        <f>_xlfn.XLOOKUP('Policy Details'!$I3150,'Customer Information'!$A$2:$A$5001,'Customer Information'!$E$2:$E$5001)</f>
        <v>56+</v>
      </c>
      <c r="K3150" t="str">
        <f>_xlfn.XLOOKUP('Policy Details'!$I3150,'Customer Information'!$A$2:$A$5001,'Customer Information'!$C$2:$C$5001)</f>
        <v>Male</v>
      </c>
      <c r="L3150">
        <f>YEAR('Policy Details'!$E3150)</f>
        <v>2022</v>
      </c>
    </row>
    <row r="3151" spans="1:12">
      <c r="A3151" t="s">
        <v>18649</v>
      </c>
      <c r="B3151" t="s">
        <v>20500</v>
      </c>
      <c r="C3151">
        <v>383657</v>
      </c>
      <c r="D3151">
        <v>543.14</v>
      </c>
      <c r="E3151" s="30">
        <v>43551</v>
      </c>
      <c r="F3151" s="30">
        <v>46940</v>
      </c>
      <c r="G3151" t="s">
        <v>20504</v>
      </c>
      <c r="H3151" t="s">
        <v>20507</v>
      </c>
      <c r="I3151" t="s">
        <v>1364</v>
      </c>
      <c r="J3151" t="str">
        <f>_xlfn.XLOOKUP('Policy Details'!$I3151,'Customer Information'!$A$2:$A$5001,'Customer Information'!$E$2:$E$5001)</f>
        <v>18-25</v>
      </c>
      <c r="K3151" t="str">
        <f>_xlfn.XLOOKUP('Policy Details'!$I3151,'Customer Information'!$A$2:$A$5001,'Customer Information'!$C$2:$C$5001)</f>
        <v>Male</v>
      </c>
      <c r="L3151">
        <f>YEAR('Policy Details'!$E3151)</f>
        <v>2019</v>
      </c>
    </row>
    <row r="3152" spans="1:12">
      <c r="A3152" t="s">
        <v>18650</v>
      </c>
      <c r="B3152" t="s">
        <v>20503</v>
      </c>
      <c r="C3152">
        <v>104536</v>
      </c>
      <c r="D3152">
        <v>699.33</v>
      </c>
      <c r="E3152" s="30">
        <v>43379</v>
      </c>
      <c r="F3152" s="30">
        <v>46046</v>
      </c>
      <c r="G3152" t="s">
        <v>20505</v>
      </c>
      <c r="H3152" t="s">
        <v>20508</v>
      </c>
      <c r="I3152" t="s">
        <v>694</v>
      </c>
      <c r="J3152" t="str">
        <f>_xlfn.XLOOKUP('Policy Details'!$I3152,'Customer Information'!$A$2:$A$5001,'Customer Information'!$E$2:$E$5001)</f>
        <v>18-25</v>
      </c>
      <c r="K3152" t="str">
        <f>_xlfn.XLOOKUP('Policy Details'!$I3152,'Customer Information'!$A$2:$A$5001,'Customer Information'!$C$2:$C$5001)</f>
        <v>Other</v>
      </c>
      <c r="L3152">
        <f>YEAR('Policy Details'!$E3152)</f>
        <v>2018</v>
      </c>
    </row>
    <row r="3153" spans="1:12">
      <c r="A3153" t="s">
        <v>18651</v>
      </c>
      <c r="B3153" t="s">
        <v>20502</v>
      </c>
      <c r="C3153">
        <v>258571</v>
      </c>
      <c r="D3153">
        <v>946.04</v>
      </c>
      <c r="E3153" s="30">
        <v>42608</v>
      </c>
      <c r="F3153" s="30">
        <v>44392</v>
      </c>
      <c r="G3153" t="s">
        <v>20504</v>
      </c>
      <c r="H3153" t="s">
        <v>20507</v>
      </c>
      <c r="I3153" t="s">
        <v>2835</v>
      </c>
      <c r="J3153" t="str">
        <f>_xlfn.XLOOKUP('Policy Details'!$I3153,'Customer Information'!$A$2:$A$5001,'Customer Information'!$E$2:$E$5001)</f>
        <v>36-45</v>
      </c>
      <c r="K3153" t="str">
        <f>_xlfn.XLOOKUP('Policy Details'!$I3153,'Customer Information'!$A$2:$A$5001,'Customer Information'!$C$2:$C$5001)</f>
        <v>Female</v>
      </c>
      <c r="L3153">
        <f>YEAR('Policy Details'!$E3153)</f>
        <v>2016</v>
      </c>
    </row>
    <row r="3154" spans="1:12">
      <c r="A3154" t="s">
        <v>18652</v>
      </c>
      <c r="B3154" t="s">
        <v>20503</v>
      </c>
      <c r="C3154">
        <v>59706</v>
      </c>
      <c r="D3154">
        <v>1191.53</v>
      </c>
      <c r="E3154" s="30">
        <v>42060</v>
      </c>
      <c r="F3154" s="30">
        <v>43052</v>
      </c>
      <c r="G3154" t="s">
        <v>20505</v>
      </c>
      <c r="H3154" t="s">
        <v>20508</v>
      </c>
      <c r="I3154" t="s">
        <v>2323</v>
      </c>
      <c r="J3154" t="str">
        <f>_xlfn.XLOOKUP('Policy Details'!$I3154,'Customer Information'!$A$2:$A$5001,'Customer Information'!$E$2:$E$5001)</f>
        <v>56+</v>
      </c>
      <c r="K3154" t="str">
        <f>_xlfn.XLOOKUP('Policy Details'!$I3154,'Customer Information'!$A$2:$A$5001,'Customer Information'!$C$2:$C$5001)</f>
        <v>Other</v>
      </c>
      <c r="L3154">
        <f>YEAR('Policy Details'!$E3154)</f>
        <v>2015</v>
      </c>
    </row>
    <row r="3155" spans="1:12">
      <c r="A3155" t="s">
        <v>18653</v>
      </c>
      <c r="B3155" t="s">
        <v>20501</v>
      </c>
      <c r="C3155">
        <v>275573</v>
      </c>
      <c r="D3155">
        <v>620.33000000000004</v>
      </c>
      <c r="E3155" s="30">
        <v>43131</v>
      </c>
      <c r="F3155" s="30">
        <v>46032</v>
      </c>
      <c r="G3155" t="s">
        <v>20505</v>
      </c>
      <c r="H3155" t="s">
        <v>20509</v>
      </c>
      <c r="I3155" t="s">
        <v>1198</v>
      </c>
      <c r="J3155" t="str">
        <f>_xlfn.XLOOKUP('Policy Details'!$I3155,'Customer Information'!$A$2:$A$5001,'Customer Information'!$E$2:$E$5001)</f>
        <v>56+</v>
      </c>
      <c r="K3155" t="str">
        <f>_xlfn.XLOOKUP('Policy Details'!$I3155,'Customer Information'!$A$2:$A$5001,'Customer Information'!$C$2:$C$5001)</f>
        <v>Male</v>
      </c>
      <c r="L3155">
        <f>YEAR('Policy Details'!$E3155)</f>
        <v>2018</v>
      </c>
    </row>
    <row r="3156" spans="1:12">
      <c r="A3156" t="s">
        <v>18654</v>
      </c>
      <c r="B3156" t="s">
        <v>20502</v>
      </c>
      <c r="C3156">
        <v>87670</v>
      </c>
      <c r="D3156">
        <v>406.82</v>
      </c>
      <c r="E3156" s="30">
        <v>45232</v>
      </c>
      <c r="F3156" s="30">
        <v>46404</v>
      </c>
      <c r="G3156" t="s">
        <v>20505</v>
      </c>
      <c r="H3156" t="s">
        <v>20507</v>
      </c>
      <c r="I3156" t="s">
        <v>902</v>
      </c>
      <c r="J3156" t="str">
        <f>_xlfn.XLOOKUP('Policy Details'!$I3156,'Customer Information'!$A$2:$A$5001,'Customer Information'!$E$2:$E$5001)</f>
        <v>26-35</v>
      </c>
      <c r="K3156" t="str">
        <f>_xlfn.XLOOKUP('Policy Details'!$I3156,'Customer Information'!$A$2:$A$5001,'Customer Information'!$C$2:$C$5001)</f>
        <v>Female</v>
      </c>
      <c r="L3156">
        <f>YEAR('Policy Details'!$E3156)</f>
        <v>2023</v>
      </c>
    </row>
    <row r="3157" spans="1:12">
      <c r="A3157" t="s">
        <v>18655</v>
      </c>
      <c r="B3157" t="s">
        <v>20502</v>
      </c>
      <c r="C3157">
        <v>464516</v>
      </c>
      <c r="D3157">
        <v>941.67</v>
      </c>
      <c r="E3157" s="30">
        <v>42137</v>
      </c>
      <c r="F3157" s="30">
        <v>43055</v>
      </c>
      <c r="G3157" t="s">
        <v>20505</v>
      </c>
      <c r="H3157" t="s">
        <v>20507</v>
      </c>
      <c r="I3157" t="s">
        <v>4501</v>
      </c>
      <c r="J3157" t="str">
        <f>_xlfn.XLOOKUP('Policy Details'!$I3157,'Customer Information'!$A$2:$A$5001,'Customer Information'!$E$2:$E$5001)</f>
        <v>56+</v>
      </c>
      <c r="K3157" t="str">
        <f>_xlfn.XLOOKUP('Policy Details'!$I3157,'Customer Information'!$A$2:$A$5001,'Customer Information'!$C$2:$C$5001)</f>
        <v>Male</v>
      </c>
      <c r="L3157">
        <f>YEAR('Policy Details'!$E3157)</f>
        <v>2015</v>
      </c>
    </row>
    <row r="3158" spans="1:12">
      <c r="A3158" t="s">
        <v>18656</v>
      </c>
      <c r="B3158" t="s">
        <v>20501</v>
      </c>
      <c r="C3158">
        <v>376243</v>
      </c>
      <c r="D3158">
        <v>325.29000000000002</v>
      </c>
      <c r="E3158" s="30">
        <v>42183</v>
      </c>
      <c r="F3158" s="30">
        <v>44017</v>
      </c>
      <c r="G3158" t="s">
        <v>20504</v>
      </c>
      <c r="H3158" t="s">
        <v>20507</v>
      </c>
      <c r="I3158" t="s">
        <v>763</v>
      </c>
      <c r="J3158" t="str">
        <f>_xlfn.XLOOKUP('Policy Details'!$I3158,'Customer Information'!$A$2:$A$5001,'Customer Information'!$E$2:$E$5001)</f>
        <v>56+</v>
      </c>
      <c r="K3158" t="str">
        <f>_xlfn.XLOOKUP('Policy Details'!$I3158,'Customer Information'!$A$2:$A$5001,'Customer Information'!$C$2:$C$5001)</f>
        <v>Other</v>
      </c>
      <c r="L3158">
        <f>YEAR('Policy Details'!$E3158)</f>
        <v>2015</v>
      </c>
    </row>
    <row r="3159" spans="1:12">
      <c r="A3159" t="s">
        <v>18657</v>
      </c>
      <c r="B3159" t="s">
        <v>20503</v>
      </c>
      <c r="C3159">
        <v>368629</v>
      </c>
      <c r="D3159">
        <v>1057.48</v>
      </c>
      <c r="E3159" s="30">
        <v>45614</v>
      </c>
      <c r="F3159" s="30">
        <v>47083</v>
      </c>
      <c r="G3159" t="s">
        <v>20505</v>
      </c>
      <c r="H3159" t="s">
        <v>20507</v>
      </c>
      <c r="I3159" t="s">
        <v>476</v>
      </c>
      <c r="J3159" t="str">
        <f>_xlfn.XLOOKUP('Policy Details'!$I3159,'Customer Information'!$A$2:$A$5001,'Customer Information'!$E$2:$E$5001)</f>
        <v>36-45</v>
      </c>
      <c r="K3159" t="str">
        <f>_xlfn.XLOOKUP('Policy Details'!$I3159,'Customer Information'!$A$2:$A$5001,'Customer Information'!$C$2:$C$5001)</f>
        <v>Female</v>
      </c>
      <c r="L3159">
        <f>YEAR('Policy Details'!$E3159)</f>
        <v>2024</v>
      </c>
    </row>
    <row r="3160" spans="1:12">
      <c r="A3160" t="s">
        <v>18658</v>
      </c>
      <c r="B3160" t="s">
        <v>20501</v>
      </c>
      <c r="C3160">
        <v>194583</v>
      </c>
      <c r="D3160">
        <v>1611.63</v>
      </c>
      <c r="E3160" s="30">
        <v>44328</v>
      </c>
      <c r="F3160" s="30">
        <v>47220</v>
      </c>
      <c r="G3160" t="s">
        <v>20505</v>
      </c>
      <c r="H3160" t="s">
        <v>20507</v>
      </c>
      <c r="I3160" t="s">
        <v>2978</v>
      </c>
      <c r="J3160" t="str">
        <f>_xlfn.XLOOKUP('Policy Details'!$I3160,'Customer Information'!$A$2:$A$5001,'Customer Information'!$E$2:$E$5001)</f>
        <v>26-35</v>
      </c>
      <c r="K3160" t="str">
        <f>_xlfn.XLOOKUP('Policy Details'!$I3160,'Customer Information'!$A$2:$A$5001,'Customer Information'!$C$2:$C$5001)</f>
        <v>Other</v>
      </c>
      <c r="L3160">
        <f>YEAR('Policy Details'!$E3160)</f>
        <v>2021</v>
      </c>
    </row>
    <row r="3161" spans="1:12">
      <c r="A3161" t="s">
        <v>18659</v>
      </c>
      <c r="B3161" t="s">
        <v>20500</v>
      </c>
      <c r="C3161">
        <v>257852</v>
      </c>
      <c r="D3161">
        <v>681</v>
      </c>
      <c r="E3161" s="30">
        <v>44756</v>
      </c>
      <c r="F3161" s="30">
        <v>46921</v>
      </c>
      <c r="G3161" t="s">
        <v>20505</v>
      </c>
      <c r="H3161" t="s">
        <v>20509</v>
      </c>
      <c r="I3161" t="s">
        <v>938</v>
      </c>
      <c r="J3161" t="str">
        <f>_xlfn.XLOOKUP('Policy Details'!$I3161,'Customer Information'!$A$2:$A$5001,'Customer Information'!$E$2:$E$5001)</f>
        <v>46-55</v>
      </c>
      <c r="K3161" t="str">
        <f>_xlfn.XLOOKUP('Policy Details'!$I3161,'Customer Information'!$A$2:$A$5001,'Customer Information'!$C$2:$C$5001)</f>
        <v>Female</v>
      </c>
      <c r="L3161">
        <f>YEAR('Policy Details'!$E3161)</f>
        <v>2022</v>
      </c>
    </row>
    <row r="3162" spans="1:12">
      <c r="A3162" t="s">
        <v>18660</v>
      </c>
      <c r="B3162" t="s">
        <v>20501</v>
      </c>
      <c r="C3162">
        <v>272393</v>
      </c>
      <c r="D3162">
        <v>1289.98</v>
      </c>
      <c r="E3162" s="30">
        <v>42283</v>
      </c>
      <c r="F3162" s="30">
        <v>43560</v>
      </c>
      <c r="G3162" t="s">
        <v>20505</v>
      </c>
      <c r="H3162" t="s">
        <v>20507</v>
      </c>
      <c r="I3162" t="s">
        <v>4413</v>
      </c>
      <c r="J3162" t="str">
        <f>_xlfn.XLOOKUP('Policy Details'!$I3162,'Customer Information'!$A$2:$A$5001,'Customer Information'!$E$2:$E$5001)</f>
        <v>56+</v>
      </c>
      <c r="K3162" t="str">
        <f>_xlfn.XLOOKUP('Policy Details'!$I3162,'Customer Information'!$A$2:$A$5001,'Customer Information'!$C$2:$C$5001)</f>
        <v>Male</v>
      </c>
      <c r="L3162">
        <f>YEAR('Policy Details'!$E3162)</f>
        <v>2015</v>
      </c>
    </row>
    <row r="3163" spans="1:12">
      <c r="A3163" t="s">
        <v>18661</v>
      </c>
      <c r="B3163" t="s">
        <v>20503</v>
      </c>
      <c r="C3163">
        <v>386319</v>
      </c>
      <c r="D3163">
        <v>1387.39</v>
      </c>
      <c r="E3163" s="30">
        <v>42196</v>
      </c>
      <c r="F3163" s="30">
        <v>45656</v>
      </c>
      <c r="G3163" t="s">
        <v>20505</v>
      </c>
      <c r="H3163" t="s">
        <v>20509</v>
      </c>
      <c r="I3163" t="s">
        <v>1020</v>
      </c>
      <c r="J3163" t="str">
        <f>_xlfn.XLOOKUP('Policy Details'!$I3163,'Customer Information'!$A$2:$A$5001,'Customer Information'!$E$2:$E$5001)</f>
        <v>46-55</v>
      </c>
      <c r="K3163" t="str">
        <f>_xlfn.XLOOKUP('Policy Details'!$I3163,'Customer Information'!$A$2:$A$5001,'Customer Information'!$C$2:$C$5001)</f>
        <v>Female</v>
      </c>
      <c r="L3163">
        <f>YEAR('Policy Details'!$E3163)</f>
        <v>2015</v>
      </c>
    </row>
    <row r="3164" spans="1:12">
      <c r="A3164" t="s">
        <v>18662</v>
      </c>
      <c r="B3164" t="s">
        <v>20503</v>
      </c>
      <c r="C3164">
        <v>412879</v>
      </c>
      <c r="D3164">
        <v>787.97</v>
      </c>
      <c r="E3164" s="30">
        <v>43174</v>
      </c>
      <c r="F3164" s="30">
        <v>45878</v>
      </c>
      <c r="G3164" t="s">
        <v>20504</v>
      </c>
      <c r="H3164" t="s">
        <v>20508</v>
      </c>
      <c r="I3164" t="s">
        <v>4858</v>
      </c>
      <c r="J3164" t="str">
        <f>_xlfn.XLOOKUP('Policy Details'!$I3164,'Customer Information'!$A$2:$A$5001,'Customer Information'!$E$2:$E$5001)</f>
        <v>26-35</v>
      </c>
      <c r="K3164" t="str">
        <f>_xlfn.XLOOKUP('Policy Details'!$I3164,'Customer Information'!$A$2:$A$5001,'Customer Information'!$C$2:$C$5001)</f>
        <v>Female</v>
      </c>
      <c r="L3164">
        <f>YEAR('Policy Details'!$E3164)</f>
        <v>2018</v>
      </c>
    </row>
    <row r="3165" spans="1:12">
      <c r="A3165" t="s">
        <v>18663</v>
      </c>
      <c r="B3165" t="s">
        <v>20502</v>
      </c>
      <c r="C3165">
        <v>116641</v>
      </c>
      <c r="D3165">
        <v>1547.39</v>
      </c>
      <c r="E3165" s="30">
        <v>43455</v>
      </c>
      <c r="F3165" s="30">
        <v>44196</v>
      </c>
      <c r="G3165" t="s">
        <v>20505</v>
      </c>
      <c r="H3165" t="s">
        <v>20508</v>
      </c>
      <c r="I3165" t="s">
        <v>13</v>
      </c>
      <c r="J3165" t="str">
        <f>_xlfn.XLOOKUP('Policy Details'!$I3165,'Customer Information'!$A$2:$A$5001,'Customer Information'!$E$2:$E$5001)</f>
        <v>46-55</v>
      </c>
      <c r="K3165" t="str">
        <f>_xlfn.XLOOKUP('Policy Details'!$I3165,'Customer Information'!$A$2:$A$5001,'Customer Information'!$C$2:$C$5001)</f>
        <v>Other</v>
      </c>
      <c r="L3165">
        <f>YEAR('Policy Details'!$E3165)</f>
        <v>2018</v>
      </c>
    </row>
    <row r="3166" spans="1:12">
      <c r="A3166" t="s">
        <v>18664</v>
      </c>
      <c r="B3166" t="s">
        <v>20503</v>
      </c>
      <c r="C3166">
        <v>496838</v>
      </c>
      <c r="D3166">
        <v>115.61</v>
      </c>
      <c r="E3166" s="30">
        <v>43741</v>
      </c>
      <c r="F3166" s="30">
        <v>47362</v>
      </c>
      <c r="G3166" t="s">
        <v>20504</v>
      </c>
      <c r="H3166" t="s">
        <v>20508</v>
      </c>
      <c r="I3166" t="s">
        <v>3013</v>
      </c>
      <c r="J3166" t="str">
        <f>_xlfn.XLOOKUP('Policy Details'!$I3166,'Customer Information'!$A$2:$A$5001,'Customer Information'!$E$2:$E$5001)</f>
        <v>56+</v>
      </c>
      <c r="K3166" t="str">
        <f>_xlfn.XLOOKUP('Policy Details'!$I3166,'Customer Information'!$A$2:$A$5001,'Customer Information'!$C$2:$C$5001)</f>
        <v>Other</v>
      </c>
      <c r="L3166">
        <f>YEAR('Policy Details'!$E3166)</f>
        <v>2019</v>
      </c>
    </row>
    <row r="3167" spans="1:12">
      <c r="A3167" t="s">
        <v>18665</v>
      </c>
      <c r="B3167" t="s">
        <v>20502</v>
      </c>
      <c r="C3167">
        <v>114741</v>
      </c>
      <c r="D3167">
        <v>363.43</v>
      </c>
      <c r="E3167" s="30">
        <v>45020</v>
      </c>
      <c r="F3167" s="30">
        <v>48415</v>
      </c>
      <c r="G3167" t="s">
        <v>20505</v>
      </c>
      <c r="H3167" t="s">
        <v>20509</v>
      </c>
      <c r="I3167" t="s">
        <v>3690</v>
      </c>
      <c r="J3167" t="str">
        <f>_xlfn.XLOOKUP('Policy Details'!$I3167,'Customer Information'!$A$2:$A$5001,'Customer Information'!$E$2:$E$5001)</f>
        <v>56+</v>
      </c>
      <c r="K3167" t="str">
        <f>_xlfn.XLOOKUP('Policy Details'!$I3167,'Customer Information'!$A$2:$A$5001,'Customer Information'!$C$2:$C$5001)</f>
        <v>Male</v>
      </c>
      <c r="L3167">
        <f>YEAR('Policy Details'!$E3167)</f>
        <v>2023</v>
      </c>
    </row>
    <row r="3168" spans="1:12">
      <c r="A3168" t="s">
        <v>18666</v>
      </c>
      <c r="B3168" t="s">
        <v>20501</v>
      </c>
      <c r="C3168">
        <v>357652</v>
      </c>
      <c r="D3168">
        <v>814.78</v>
      </c>
      <c r="E3168" s="30">
        <v>42938</v>
      </c>
      <c r="F3168" s="30">
        <v>44772</v>
      </c>
      <c r="G3168" t="s">
        <v>20506</v>
      </c>
      <c r="H3168" t="s">
        <v>20507</v>
      </c>
      <c r="I3168" t="s">
        <v>4266</v>
      </c>
      <c r="J3168" t="str">
        <f>_xlfn.XLOOKUP('Policy Details'!$I3168,'Customer Information'!$A$2:$A$5001,'Customer Information'!$E$2:$E$5001)</f>
        <v>46-55</v>
      </c>
      <c r="K3168" t="str">
        <f>_xlfn.XLOOKUP('Policy Details'!$I3168,'Customer Information'!$A$2:$A$5001,'Customer Information'!$C$2:$C$5001)</f>
        <v>Male</v>
      </c>
      <c r="L3168">
        <f>YEAR('Policy Details'!$E3168)</f>
        <v>2017</v>
      </c>
    </row>
    <row r="3169" spans="1:12">
      <c r="A3169" t="s">
        <v>18667</v>
      </c>
      <c r="B3169" t="s">
        <v>20501</v>
      </c>
      <c r="C3169">
        <v>129352</v>
      </c>
      <c r="D3169">
        <v>508.99</v>
      </c>
      <c r="E3169" s="30">
        <v>43120</v>
      </c>
      <c r="F3169" s="30">
        <v>46601</v>
      </c>
      <c r="G3169" t="s">
        <v>20505</v>
      </c>
      <c r="H3169" t="s">
        <v>20508</v>
      </c>
      <c r="I3169" t="s">
        <v>3845</v>
      </c>
      <c r="J3169" t="str">
        <f>_xlfn.XLOOKUP('Policy Details'!$I3169,'Customer Information'!$A$2:$A$5001,'Customer Information'!$E$2:$E$5001)</f>
        <v>56+</v>
      </c>
      <c r="K3169" t="str">
        <f>_xlfn.XLOOKUP('Policy Details'!$I3169,'Customer Information'!$A$2:$A$5001,'Customer Information'!$C$2:$C$5001)</f>
        <v>Female</v>
      </c>
      <c r="L3169">
        <f>YEAR('Policy Details'!$E3169)</f>
        <v>2018</v>
      </c>
    </row>
    <row r="3170" spans="1:12">
      <c r="A3170" t="s">
        <v>18668</v>
      </c>
      <c r="B3170" t="s">
        <v>20502</v>
      </c>
      <c r="C3170">
        <v>162083</v>
      </c>
      <c r="D3170">
        <v>537.41999999999996</v>
      </c>
      <c r="E3170" s="30">
        <v>42191</v>
      </c>
      <c r="F3170" s="30">
        <v>44445</v>
      </c>
      <c r="G3170" t="s">
        <v>20506</v>
      </c>
      <c r="H3170" t="s">
        <v>20507</v>
      </c>
      <c r="I3170" t="s">
        <v>2824</v>
      </c>
      <c r="J3170" t="str">
        <f>_xlfn.XLOOKUP('Policy Details'!$I3170,'Customer Information'!$A$2:$A$5001,'Customer Information'!$E$2:$E$5001)</f>
        <v>36-45</v>
      </c>
      <c r="K3170" t="str">
        <f>_xlfn.XLOOKUP('Policy Details'!$I3170,'Customer Information'!$A$2:$A$5001,'Customer Information'!$C$2:$C$5001)</f>
        <v>Other</v>
      </c>
      <c r="L3170">
        <f>YEAR('Policy Details'!$E3170)</f>
        <v>2015</v>
      </c>
    </row>
    <row r="3171" spans="1:12">
      <c r="A3171" t="s">
        <v>18669</v>
      </c>
      <c r="B3171" t="s">
        <v>20503</v>
      </c>
      <c r="C3171">
        <v>66374</v>
      </c>
      <c r="D3171">
        <v>861.66</v>
      </c>
      <c r="E3171" s="30">
        <v>45401</v>
      </c>
      <c r="F3171" s="30">
        <v>46787</v>
      </c>
      <c r="G3171" t="s">
        <v>20504</v>
      </c>
      <c r="H3171" t="s">
        <v>20508</v>
      </c>
      <c r="I3171" t="s">
        <v>3267</v>
      </c>
      <c r="J3171" t="str">
        <f>_xlfn.XLOOKUP('Policy Details'!$I3171,'Customer Information'!$A$2:$A$5001,'Customer Information'!$E$2:$E$5001)</f>
        <v>26-35</v>
      </c>
      <c r="K3171" t="str">
        <f>_xlfn.XLOOKUP('Policy Details'!$I3171,'Customer Information'!$A$2:$A$5001,'Customer Information'!$C$2:$C$5001)</f>
        <v>Female</v>
      </c>
      <c r="L3171">
        <f>YEAR('Policy Details'!$E3171)</f>
        <v>2024</v>
      </c>
    </row>
    <row r="3172" spans="1:12">
      <c r="A3172" t="s">
        <v>18670</v>
      </c>
      <c r="B3172" t="s">
        <v>20502</v>
      </c>
      <c r="C3172">
        <v>198977</v>
      </c>
      <c r="D3172">
        <v>1196.67</v>
      </c>
      <c r="E3172" s="30">
        <v>45557</v>
      </c>
      <c r="F3172" s="30">
        <v>47608</v>
      </c>
      <c r="G3172" t="s">
        <v>20504</v>
      </c>
      <c r="H3172" t="s">
        <v>20507</v>
      </c>
      <c r="I3172" t="s">
        <v>1514</v>
      </c>
      <c r="J3172" t="str">
        <f>_xlfn.XLOOKUP('Policy Details'!$I3172,'Customer Information'!$A$2:$A$5001,'Customer Information'!$E$2:$E$5001)</f>
        <v>26-35</v>
      </c>
      <c r="K3172" t="str">
        <f>_xlfn.XLOOKUP('Policy Details'!$I3172,'Customer Information'!$A$2:$A$5001,'Customer Information'!$C$2:$C$5001)</f>
        <v>Male</v>
      </c>
      <c r="L3172">
        <f>YEAR('Policy Details'!$E3172)</f>
        <v>2024</v>
      </c>
    </row>
    <row r="3173" spans="1:12">
      <c r="A3173" t="s">
        <v>18671</v>
      </c>
      <c r="B3173" t="s">
        <v>20502</v>
      </c>
      <c r="C3173">
        <v>301010</v>
      </c>
      <c r="D3173">
        <v>134.38999999999999</v>
      </c>
      <c r="E3173" s="30">
        <v>44962</v>
      </c>
      <c r="F3173" s="30">
        <v>45718</v>
      </c>
      <c r="G3173" t="s">
        <v>20505</v>
      </c>
      <c r="H3173" t="s">
        <v>20508</v>
      </c>
      <c r="I3173" t="s">
        <v>884</v>
      </c>
      <c r="J3173" t="str">
        <f>_xlfn.XLOOKUP('Policy Details'!$I3173,'Customer Information'!$A$2:$A$5001,'Customer Information'!$E$2:$E$5001)</f>
        <v>46-55</v>
      </c>
      <c r="K3173" t="str">
        <f>_xlfn.XLOOKUP('Policy Details'!$I3173,'Customer Information'!$A$2:$A$5001,'Customer Information'!$C$2:$C$5001)</f>
        <v>Male</v>
      </c>
      <c r="L3173">
        <f>YEAR('Policy Details'!$E3173)</f>
        <v>2023</v>
      </c>
    </row>
    <row r="3174" spans="1:12">
      <c r="A3174" t="s">
        <v>18672</v>
      </c>
      <c r="B3174" t="s">
        <v>20501</v>
      </c>
      <c r="C3174">
        <v>138550</v>
      </c>
      <c r="D3174">
        <v>1682.27</v>
      </c>
      <c r="E3174" s="30">
        <v>45039</v>
      </c>
      <c r="F3174" s="30">
        <v>48395</v>
      </c>
      <c r="G3174" t="s">
        <v>20505</v>
      </c>
      <c r="H3174" t="s">
        <v>20507</v>
      </c>
      <c r="I3174" t="s">
        <v>625</v>
      </c>
      <c r="J3174" t="str">
        <f>_xlfn.XLOOKUP('Policy Details'!$I3174,'Customer Information'!$A$2:$A$5001,'Customer Information'!$E$2:$E$5001)</f>
        <v>56+</v>
      </c>
      <c r="K3174" t="str">
        <f>_xlfn.XLOOKUP('Policy Details'!$I3174,'Customer Information'!$A$2:$A$5001,'Customer Information'!$C$2:$C$5001)</f>
        <v>Male</v>
      </c>
      <c r="L3174">
        <f>YEAR('Policy Details'!$E3174)</f>
        <v>2023</v>
      </c>
    </row>
    <row r="3175" spans="1:12">
      <c r="A3175" t="s">
        <v>18673</v>
      </c>
      <c r="B3175" t="s">
        <v>20502</v>
      </c>
      <c r="C3175">
        <v>330149</v>
      </c>
      <c r="D3175">
        <v>531.86</v>
      </c>
      <c r="E3175" s="30">
        <v>42648</v>
      </c>
      <c r="F3175" s="30">
        <v>44211</v>
      </c>
      <c r="G3175" t="s">
        <v>20504</v>
      </c>
      <c r="H3175" t="s">
        <v>20507</v>
      </c>
      <c r="I3175" t="s">
        <v>971</v>
      </c>
      <c r="J3175" t="str">
        <f>_xlfn.XLOOKUP('Policy Details'!$I3175,'Customer Information'!$A$2:$A$5001,'Customer Information'!$E$2:$E$5001)</f>
        <v>26-35</v>
      </c>
      <c r="K3175" t="str">
        <f>_xlfn.XLOOKUP('Policy Details'!$I3175,'Customer Information'!$A$2:$A$5001,'Customer Information'!$C$2:$C$5001)</f>
        <v>Male</v>
      </c>
      <c r="L3175">
        <f>YEAR('Policy Details'!$E3175)</f>
        <v>2016</v>
      </c>
    </row>
    <row r="3176" spans="1:12">
      <c r="A3176" t="s">
        <v>18674</v>
      </c>
      <c r="B3176" t="s">
        <v>20502</v>
      </c>
      <c r="C3176">
        <v>165569</v>
      </c>
      <c r="D3176">
        <v>1897.39</v>
      </c>
      <c r="E3176" s="30">
        <v>42099</v>
      </c>
      <c r="F3176" s="30">
        <v>45279</v>
      </c>
      <c r="G3176" t="s">
        <v>20506</v>
      </c>
      <c r="H3176" t="s">
        <v>20507</v>
      </c>
      <c r="I3176" t="s">
        <v>3361</v>
      </c>
      <c r="J3176" t="str">
        <f>_xlfn.XLOOKUP('Policy Details'!$I3176,'Customer Information'!$A$2:$A$5001,'Customer Information'!$E$2:$E$5001)</f>
        <v>56+</v>
      </c>
      <c r="K3176" t="str">
        <f>_xlfn.XLOOKUP('Policy Details'!$I3176,'Customer Information'!$A$2:$A$5001,'Customer Information'!$C$2:$C$5001)</f>
        <v>Other</v>
      </c>
      <c r="L3176">
        <f>YEAR('Policy Details'!$E3176)</f>
        <v>2015</v>
      </c>
    </row>
    <row r="3177" spans="1:12">
      <c r="A3177" t="s">
        <v>18675</v>
      </c>
      <c r="B3177" t="s">
        <v>20501</v>
      </c>
      <c r="C3177">
        <v>209485</v>
      </c>
      <c r="D3177">
        <v>1775.96</v>
      </c>
      <c r="E3177" s="30">
        <v>42105</v>
      </c>
      <c r="F3177" s="30">
        <v>45394</v>
      </c>
      <c r="G3177" t="s">
        <v>20506</v>
      </c>
      <c r="H3177" t="s">
        <v>20507</v>
      </c>
      <c r="I3177" t="s">
        <v>2109</v>
      </c>
      <c r="J3177" t="str">
        <f>_xlfn.XLOOKUP('Policy Details'!$I3177,'Customer Information'!$A$2:$A$5001,'Customer Information'!$E$2:$E$5001)</f>
        <v>56+</v>
      </c>
      <c r="K3177" t="str">
        <f>_xlfn.XLOOKUP('Policy Details'!$I3177,'Customer Information'!$A$2:$A$5001,'Customer Information'!$C$2:$C$5001)</f>
        <v>Male</v>
      </c>
      <c r="L3177">
        <f>YEAR('Policy Details'!$E3177)</f>
        <v>2015</v>
      </c>
    </row>
    <row r="3178" spans="1:12">
      <c r="A3178" t="s">
        <v>18676</v>
      </c>
      <c r="B3178" t="s">
        <v>20501</v>
      </c>
      <c r="C3178">
        <v>112616</v>
      </c>
      <c r="D3178">
        <v>471.67</v>
      </c>
      <c r="E3178" s="30">
        <v>43180</v>
      </c>
      <c r="F3178" s="30">
        <v>46622</v>
      </c>
      <c r="G3178" t="s">
        <v>20506</v>
      </c>
      <c r="H3178" t="s">
        <v>20509</v>
      </c>
      <c r="I3178" t="s">
        <v>1541</v>
      </c>
      <c r="J3178" t="str">
        <f>_xlfn.XLOOKUP('Policy Details'!$I3178,'Customer Information'!$A$2:$A$5001,'Customer Information'!$E$2:$E$5001)</f>
        <v>26-35</v>
      </c>
      <c r="K3178" t="str">
        <f>_xlfn.XLOOKUP('Policy Details'!$I3178,'Customer Information'!$A$2:$A$5001,'Customer Information'!$C$2:$C$5001)</f>
        <v>Male</v>
      </c>
      <c r="L3178">
        <f>YEAR('Policy Details'!$E3178)</f>
        <v>2018</v>
      </c>
    </row>
    <row r="3179" spans="1:12">
      <c r="A3179" t="s">
        <v>18677</v>
      </c>
      <c r="B3179" t="s">
        <v>20502</v>
      </c>
      <c r="C3179">
        <v>432689</v>
      </c>
      <c r="D3179">
        <v>1226.42</v>
      </c>
      <c r="E3179" s="30">
        <v>42981</v>
      </c>
      <c r="F3179" s="30">
        <v>46433</v>
      </c>
      <c r="G3179" t="s">
        <v>20504</v>
      </c>
      <c r="H3179" t="s">
        <v>20508</v>
      </c>
      <c r="I3179" t="s">
        <v>215</v>
      </c>
      <c r="J3179" t="str">
        <f>_xlfn.XLOOKUP('Policy Details'!$I3179,'Customer Information'!$A$2:$A$5001,'Customer Information'!$E$2:$E$5001)</f>
        <v>36-45</v>
      </c>
      <c r="K3179" t="str">
        <f>_xlfn.XLOOKUP('Policy Details'!$I3179,'Customer Information'!$A$2:$A$5001,'Customer Information'!$C$2:$C$5001)</f>
        <v>Other</v>
      </c>
      <c r="L3179">
        <f>YEAR('Policy Details'!$E3179)</f>
        <v>2017</v>
      </c>
    </row>
    <row r="3180" spans="1:12">
      <c r="A3180" t="s">
        <v>18678</v>
      </c>
      <c r="B3180" t="s">
        <v>20503</v>
      </c>
      <c r="C3180">
        <v>384094</v>
      </c>
      <c r="D3180">
        <v>625.83000000000004</v>
      </c>
      <c r="E3180" s="30">
        <v>42706</v>
      </c>
      <c r="F3180" s="30">
        <v>45883</v>
      </c>
      <c r="G3180" t="s">
        <v>20504</v>
      </c>
      <c r="H3180" t="s">
        <v>20508</v>
      </c>
      <c r="I3180" t="s">
        <v>812</v>
      </c>
      <c r="J3180" t="str">
        <f>_xlfn.XLOOKUP('Policy Details'!$I3180,'Customer Information'!$A$2:$A$5001,'Customer Information'!$E$2:$E$5001)</f>
        <v>46-55</v>
      </c>
      <c r="K3180" t="str">
        <f>_xlfn.XLOOKUP('Policy Details'!$I3180,'Customer Information'!$A$2:$A$5001,'Customer Information'!$C$2:$C$5001)</f>
        <v>Female</v>
      </c>
      <c r="L3180">
        <f>YEAR('Policy Details'!$E3180)</f>
        <v>2016</v>
      </c>
    </row>
    <row r="3181" spans="1:12">
      <c r="A3181" t="s">
        <v>18679</v>
      </c>
      <c r="B3181" t="s">
        <v>20500</v>
      </c>
      <c r="C3181">
        <v>95005</v>
      </c>
      <c r="D3181">
        <v>725.75</v>
      </c>
      <c r="E3181" s="30">
        <v>44354</v>
      </c>
      <c r="F3181" s="30">
        <v>44767</v>
      </c>
      <c r="G3181" t="s">
        <v>20505</v>
      </c>
      <c r="H3181" t="s">
        <v>20508</v>
      </c>
      <c r="I3181" t="s">
        <v>3193</v>
      </c>
      <c r="J3181" t="str">
        <f>_xlfn.XLOOKUP('Policy Details'!$I3181,'Customer Information'!$A$2:$A$5001,'Customer Information'!$E$2:$E$5001)</f>
        <v>46-55</v>
      </c>
      <c r="K3181" t="str">
        <f>_xlfn.XLOOKUP('Policy Details'!$I3181,'Customer Information'!$A$2:$A$5001,'Customer Information'!$C$2:$C$5001)</f>
        <v>Male</v>
      </c>
      <c r="L3181">
        <f>YEAR('Policy Details'!$E3181)</f>
        <v>2021</v>
      </c>
    </row>
    <row r="3182" spans="1:12">
      <c r="A3182" t="s">
        <v>18680</v>
      </c>
      <c r="B3182" t="s">
        <v>20502</v>
      </c>
      <c r="C3182">
        <v>475354</v>
      </c>
      <c r="D3182">
        <v>547.88</v>
      </c>
      <c r="E3182" s="30">
        <v>45222</v>
      </c>
      <c r="F3182" s="30">
        <v>48535</v>
      </c>
      <c r="G3182" t="s">
        <v>20506</v>
      </c>
      <c r="H3182" t="s">
        <v>20507</v>
      </c>
      <c r="I3182" t="s">
        <v>529</v>
      </c>
      <c r="J3182" t="str">
        <f>_xlfn.XLOOKUP('Policy Details'!$I3182,'Customer Information'!$A$2:$A$5001,'Customer Information'!$E$2:$E$5001)</f>
        <v>56+</v>
      </c>
      <c r="K3182" t="str">
        <f>_xlfn.XLOOKUP('Policy Details'!$I3182,'Customer Information'!$A$2:$A$5001,'Customer Information'!$C$2:$C$5001)</f>
        <v>Other</v>
      </c>
      <c r="L3182">
        <f>YEAR('Policy Details'!$E3182)</f>
        <v>2023</v>
      </c>
    </row>
    <row r="3183" spans="1:12">
      <c r="A3183" t="s">
        <v>18681</v>
      </c>
      <c r="B3183" t="s">
        <v>20501</v>
      </c>
      <c r="C3183">
        <v>436203</v>
      </c>
      <c r="D3183">
        <v>804</v>
      </c>
      <c r="E3183" s="30">
        <v>44601</v>
      </c>
      <c r="F3183" s="30">
        <v>45663</v>
      </c>
      <c r="G3183" t="s">
        <v>20505</v>
      </c>
      <c r="H3183" t="s">
        <v>20507</v>
      </c>
      <c r="I3183" t="s">
        <v>4974</v>
      </c>
      <c r="J3183" t="str">
        <f>_xlfn.XLOOKUP('Policy Details'!$I3183,'Customer Information'!$A$2:$A$5001,'Customer Information'!$E$2:$E$5001)</f>
        <v>26-35</v>
      </c>
      <c r="K3183" t="str">
        <f>_xlfn.XLOOKUP('Policy Details'!$I3183,'Customer Information'!$A$2:$A$5001,'Customer Information'!$C$2:$C$5001)</f>
        <v>Female</v>
      </c>
      <c r="L3183">
        <f>YEAR('Policy Details'!$E3183)</f>
        <v>2022</v>
      </c>
    </row>
    <row r="3184" spans="1:12">
      <c r="A3184" t="s">
        <v>18682</v>
      </c>
      <c r="B3184" t="s">
        <v>20501</v>
      </c>
      <c r="C3184">
        <v>224434</v>
      </c>
      <c r="D3184">
        <v>1708.67</v>
      </c>
      <c r="E3184" s="30">
        <v>43442</v>
      </c>
      <c r="F3184" s="30">
        <v>46750</v>
      </c>
      <c r="G3184" t="s">
        <v>20504</v>
      </c>
      <c r="H3184" t="s">
        <v>20509</v>
      </c>
      <c r="I3184" t="s">
        <v>1618</v>
      </c>
      <c r="J3184" t="str">
        <f>_xlfn.XLOOKUP('Policy Details'!$I3184,'Customer Information'!$A$2:$A$5001,'Customer Information'!$E$2:$E$5001)</f>
        <v>56+</v>
      </c>
      <c r="K3184" t="str">
        <f>_xlfn.XLOOKUP('Policy Details'!$I3184,'Customer Information'!$A$2:$A$5001,'Customer Information'!$C$2:$C$5001)</f>
        <v>Female</v>
      </c>
      <c r="L3184">
        <f>YEAR('Policy Details'!$E3184)</f>
        <v>2018</v>
      </c>
    </row>
    <row r="3185" spans="1:12">
      <c r="A3185" t="s">
        <v>18683</v>
      </c>
      <c r="B3185" t="s">
        <v>20500</v>
      </c>
      <c r="C3185">
        <v>499942</v>
      </c>
      <c r="D3185">
        <v>1693.99</v>
      </c>
      <c r="E3185" s="30">
        <v>42817</v>
      </c>
      <c r="F3185" s="30">
        <v>46425</v>
      </c>
      <c r="G3185" t="s">
        <v>20505</v>
      </c>
      <c r="H3185" t="s">
        <v>20509</v>
      </c>
      <c r="I3185" t="s">
        <v>4787</v>
      </c>
      <c r="J3185" t="str">
        <f>_xlfn.XLOOKUP('Policy Details'!$I3185,'Customer Information'!$A$2:$A$5001,'Customer Information'!$E$2:$E$5001)</f>
        <v>36-45</v>
      </c>
      <c r="K3185" t="str">
        <f>_xlfn.XLOOKUP('Policy Details'!$I3185,'Customer Information'!$A$2:$A$5001,'Customer Information'!$C$2:$C$5001)</f>
        <v>Male</v>
      </c>
      <c r="L3185">
        <f>YEAR('Policy Details'!$E3185)</f>
        <v>2017</v>
      </c>
    </row>
    <row r="3186" spans="1:12">
      <c r="A3186" t="s">
        <v>18684</v>
      </c>
      <c r="B3186" t="s">
        <v>20501</v>
      </c>
      <c r="C3186">
        <v>315768</v>
      </c>
      <c r="D3186">
        <v>1691.78</v>
      </c>
      <c r="E3186" s="30">
        <v>43193</v>
      </c>
      <c r="F3186" s="30">
        <v>45437</v>
      </c>
      <c r="G3186" t="s">
        <v>20506</v>
      </c>
      <c r="H3186" t="s">
        <v>20507</v>
      </c>
      <c r="I3186" t="s">
        <v>717</v>
      </c>
      <c r="J3186" t="str">
        <f>_xlfn.XLOOKUP('Policy Details'!$I3186,'Customer Information'!$A$2:$A$5001,'Customer Information'!$E$2:$E$5001)</f>
        <v>56+</v>
      </c>
      <c r="K3186" t="str">
        <f>_xlfn.XLOOKUP('Policy Details'!$I3186,'Customer Information'!$A$2:$A$5001,'Customer Information'!$C$2:$C$5001)</f>
        <v>Male</v>
      </c>
      <c r="L3186">
        <f>YEAR('Policy Details'!$E3186)</f>
        <v>2018</v>
      </c>
    </row>
    <row r="3187" spans="1:12">
      <c r="A3187" t="s">
        <v>18685</v>
      </c>
      <c r="B3187" t="s">
        <v>20501</v>
      </c>
      <c r="C3187">
        <v>134249</v>
      </c>
      <c r="D3187">
        <v>1867.67</v>
      </c>
      <c r="E3187" s="30">
        <v>43591</v>
      </c>
      <c r="F3187" s="30">
        <v>44088</v>
      </c>
      <c r="G3187" t="s">
        <v>20504</v>
      </c>
      <c r="H3187" t="s">
        <v>20509</v>
      </c>
      <c r="I3187" t="s">
        <v>3898</v>
      </c>
      <c r="J3187" t="str">
        <f>_xlfn.XLOOKUP('Policy Details'!$I3187,'Customer Information'!$A$2:$A$5001,'Customer Information'!$E$2:$E$5001)</f>
        <v>56+</v>
      </c>
      <c r="K3187" t="str">
        <f>_xlfn.XLOOKUP('Policy Details'!$I3187,'Customer Information'!$A$2:$A$5001,'Customer Information'!$C$2:$C$5001)</f>
        <v>Female</v>
      </c>
      <c r="L3187">
        <f>YEAR('Policy Details'!$E3187)</f>
        <v>2019</v>
      </c>
    </row>
    <row r="3188" spans="1:12">
      <c r="A3188" t="s">
        <v>18686</v>
      </c>
      <c r="B3188" t="s">
        <v>20500</v>
      </c>
      <c r="C3188">
        <v>151212</v>
      </c>
      <c r="D3188">
        <v>1811.12</v>
      </c>
      <c r="E3188" s="30">
        <v>43716</v>
      </c>
      <c r="F3188" s="30">
        <v>47338</v>
      </c>
      <c r="G3188" t="s">
        <v>20505</v>
      </c>
      <c r="H3188" t="s">
        <v>20508</v>
      </c>
      <c r="I3188" t="s">
        <v>1312</v>
      </c>
      <c r="J3188" t="str">
        <f>_xlfn.XLOOKUP('Policy Details'!$I3188,'Customer Information'!$A$2:$A$5001,'Customer Information'!$E$2:$E$5001)</f>
        <v>56+</v>
      </c>
      <c r="K3188" t="str">
        <f>_xlfn.XLOOKUP('Policy Details'!$I3188,'Customer Information'!$A$2:$A$5001,'Customer Information'!$C$2:$C$5001)</f>
        <v>Male</v>
      </c>
      <c r="L3188">
        <f>YEAR('Policy Details'!$E3188)</f>
        <v>2019</v>
      </c>
    </row>
    <row r="3189" spans="1:12">
      <c r="A3189" t="s">
        <v>18687</v>
      </c>
      <c r="B3189" t="s">
        <v>20503</v>
      </c>
      <c r="C3189">
        <v>335536</v>
      </c>
      <c r="D3189">
        <v>387.04</v>
      </c>
      <c r="E3189" s="30">
        <v>43163</v>
      </c>
      <c r="F3189" s="30">
        <v>44387</v>
      </c>
      <c r="G3189" t="s">
        <v>20506</v>
      </c>
      <c r="H3189" t="s">
        <v>20509</v>
      </c>
      <c r="I3189" t="s">
        <v>1798</v>
      </c>
      <c r="J3189" t="str">
        <f>_xlfn.XLOOKUP('Policy Details'!$I3189,'Customer Information'!$A$2:$A$5001,'Customer Information'!$E$2:$E$5001)</f>
        <v>56+</v>
      </c>
      <c r="K3189" t="str">
        <f>_xlfn.XLOOKUP('Policy Details'!$I3189,'Customer Information'!$A$2:$A$5001,'Customer Information'!$C$2:$C$5001)</f>
        <v>Male</v>
      </c>
      <c r="L3189">
        <f>YEAR('Policy Details'!$E3189)</f>
        <v>2018</v>
      </c>
    </row>
    <row r="3190" spans="1:12">
      <c r="A3190" t="s">
        <v>18688</v>
      </c>
      <c r="B3190" t="s">
        <v>20501</v>
      </c>
      <c r="C3190">
        <v>246842</v>
      </c>
      <c r="D3190">
        <v>573.46</v>
      </c>
      <c r="E3190" s="30">
        <v>43527</v>
      </c>
      <c r="F3190" s="30">
        <v>45374</v>
      </c>
      <c r="G3190" t="s">
        <v>20506</v>
      </c>
      <c r="H3190" t="s">
        <v>20509</v>
      </c>
      <c r="I3190" t="s">
        <v>2262</v>
      </c>
      <c r="J3190" t="str">
        <f>_xlfn.XLOOKUP('Policy Details'!$I3190,'Customer Information'!$A$2:$A$5001,'Customer Information'!$E$2:$E$5001)</f>
        <v>26-35</v>
      </c>
      <c r="K3190" t="str">
        <f>_xlfn.XLOOKUP('Policy Details'!$I3190,'Customer Information'!$A$2:$A$5001,'Customer Information'!$C$2:$C$5001)</f>
        <v>Other</v>
      </c>
      <c r="L3190">
        <f>YEAR('Policy Details'!$E3190)</f>
        <v>2019</v>
      </c>
    </row>
    <row r="3191" spans="1:12">
      <c r="A3191" t="s">
        <v>18689</v>
      </c>
      <c r="B3191" t="s">
        <v>20502</v>
      </c>
      <c r="C3191">
        <v>191852</v>
      </c>
      <c r="D3191">
        <v>1311.2</v>
      </c>
      <c r="E3191" s="30">
        <v>44271</v>
      </c>
      <c r="F3191" s="30">
        <v>47732</v>
      </c>
      <c r="G3191" t="s">
        <v>20506</v>
      </c>
      <c r="H3191" t="s">
        <v>20508</v>
      </c>
      <c r="I3191" t="s">
        <v>4087</v>
      </c>
      <c r="J3191" t="str">
        <f>_xlfn.XLOOKUP('Policy Details'!$I3191,'Customer Information'!$A$2:$A$5001,'Customer Information'!$E$2:$E$5001)</f>
        <v>56+</v>
      </c>
      <c r="K3191" t="str">
        <f>_xlfn.XLOOKUP('Policy Details'!$I3191,'Customer Information'!$A$2:$A$5001,'Customer Information'!$C$2:$C$5001)</f>
        <v>Other</v>
      </c>
      <c r="L3191">
        <f>YEAR('Policy Details'!$E3191)</f>
        <v>2021</v>
      </c>
    </row>
    <row r="3192" spans="1:12">
      <c r="A3192" t="s">
        <v>18690</v>
      </c>
      <c r="B3192" t="s">
        <v>20503</v>
      </c>
      <c r="C3192">
        <v>204348</v>
      </c>
      <c r="D3192">
        <v>1930.21</v>
      </c>
      <c r="E3192" s="30">
        <v>45466</v>
      </c>
      <c r="F3192" s="30">
        <v>49063</v>
      </c>
      <c r="G3192" t="s">
        <v>20506</v>
      </c>
      <c r="H3192" t="s">
        <v>20508</v>
      </c>
      <c r="I3192" t="s">
        <v>3113</v>
      </c>
      <c r="J3192" t="str">
        <f>_xlfn.XLOOKUP('Policy Details'!$I3192,'Customer Information'!$A$2:$A$5001,'Customer Information'!$E$2:$E$5001)</f>
        <v>26-35</v>
      </c>
      <c r="K3192" t="str">
        <f>_xlfn.XLOOKUP('Policy Details'!$I3192,'Customer Information'!$A$2:$A$5001,'Customer Information'!$C$2:$C$5001)</f>
        <v>Female</v>
      </c>
      <c r="L3192">
        <f>YEAR('Policy Details'!$E3192)</f>
        <v>2024</v>
      </c>
    </row>
    <row r="3193" spans="1:12">
      <c r="A3193" t="s">
        <v>18691</v>
      </c>
      <c r="B3193" t="s">
        <v>20500</v>
      </c>
      <c r="C3193">
        <v>143804</v>
      </c>
      <c r="D3193">
        <v>964.69</v>
      </c>
      <c r="E3193" s="30">
        <v>43925</v>
      </c>
      <c r="F3193" s="30">
        <v>45458</v>
      </c>
      <c r="G3193" t="s">
        <v>20505</v>
      </c>
      <c r="H3193" t="s">
        <v>20508</v>
      </c>
      <c r="I3193" t="s">
        <v>2354</v>
      </c>
      <c r="J3193" t="str">
        <f>_xlfn.XLOOKUP('Policy Details'!$I3193,'Customer Information'!$A$2:$A$5001,'Customer Information'!$E$2:$E$5001)</f>
        <v>56+</v>
      </c>
      <c r="K3193" t="str">
        <f>_xlfn.XLOOKUP('Policy Details'!$I3193,'Customer Information'!$A$2:$A$5001,'Customer Information'!$C$2:$C$5001)</f>
        <v>Other</v>
      </c>
      <c r="L3193">
        <f>YEAR('Policy Details'!$E3193)</f>
        <v>2020</v>
      </c>
    </row>
    <row r="3194" spans="1:12">
      <c r="A3194" t="s">
        <v>18692</v>
      </c>
      <c r="B3194" t="s">
        <v>20503</v>
      </c>
      <c r="C3194">
        <v>65375</v>
      </c>
      <c r="D3194">
        <v>405.84</v>
      </c>
      <c r="E3194" s="30">
        <v>43791</v>
      </c>
      <c r="F3194" s="30">
        <v>44511</v>
      </c>
      <c r="G3194" t="s">
        <v>20505</v>
      </c>
      <c r="H3194" t="s">
        <v>20507</v>
      </c>
      <c r="I3194" t="s">
        <v>4174</v>
      </c>
      <c r="J3194" t="str">
        <f>_xlfn.XLOOKUP('Policy Details'!$I3194,'Customer Information'!$A$2:$A$5001,'Customer Information'!$E$2:$E$5001)</f>
        <v>36-45</v>
      </c>
      <c r="K3194" t="str">
        <f>_xlfn.XLOOKUP('Policy Details'!$I3194,'Customer Information'!$A$2:$A$5001,'Customer Information'!$C$2:$C$5001)</f>
        <v>Female</v>
      </c>
      <c r="L3194">
        <f>YEAR('Policy Details'!$E3194)</f>
        <v>2019</v>
      </c>
    </row>
    <row r="3195" spans="1:12">
      <c r="A3195" t="s">
        <v>18693</v>
      </c>
      <c r="B3195" t="s">
        <v>20500</v>
      </c>
      <c r="C3195">
        <v>305831</v>
      </c>
      <c r="D3195">
        <v>971.14</v>
      </c>
      <c r="E3195" s="30">
        <v>42936</v>
      </c>
      <c r="F3195" s="30">
        <v>45144</v>
      </c>
      <c r="G3195" t="s">
        <v>20506</v>
      </c>
      <c r="H3195" t="s">
        <v>20508</v>
      </c>
      <c r="I3195" t="s">
        <v>2738</v>
      </c>
      <c r="J3195" t="str">
        <f>_xlfn.XLOOKUP('Policy Details'!$I3195,'Customer Information'!$A$2:$A$5001,'Customer Information'!$E$2:$E$5001)</f>
        <v>36-45</v>
      </c>
      <c r="K3195" t="str">
        <f>_xlfn.XLOOKUP('Policy Details'!$I3195,'Customer Information'!$A$2:$A$5001,'Customer Information'!$C$2:$C$5001)</f>
        <v>Other</v>
      </c>
      <c r="L3195">
        <f>YEAR('Policy Details'!$E3195)</f>
        <v>2017</v>
      </c>
    </row>
    <row r="3196" spans="1:12">
      <c r="A3196" t="s">
        <v>18694</v>
      </c>
      <c r="B3196" t="s">
        <v>20501</v>
      </c>
      <c r="C3196">
        <v>392831</v>
      </c>
      <c r="D3196">
        <v>700.46</v>
      </c>
      <c r="E3196" s="30">
        <v>43585</v>
      </c>
      <c r="F3196" s="30">
        <v>44064</v>
      </c>
      <c r="G3196" t="s">
        <v>20505</v>
      </c>
      <c r="H3196" t="s">
        <v>20509</v>
      </c>
      <c r="I3196" t="s">
        <v>2858</v>
      </c>
      <c r="J3196" t="str">
        <f>_xlfn.XLOOKUP('Policy Details'!$I3196,'Customer Information'!$A$2:$A$5001,'Customer Information'!$E$2:$E$5001)</f>
        <v>18-25</v>
      </c>
      <c r="K3196" t="str">
        <f>_xlfn.XLOOKUP('Policy Details'!$I3196,'Customer Information'!$A$2:$A$5001,'Customer Information'!$C$2:$C$5001)</f>
        <v>Female</v>
      </c>
      <c r="L3196">
        <f>YEAR('Policy Details'!$E3196)</f>
        <v>2019</v>
      </c>
    </row>
    <row r="3197" spans="1:12">
      <c r="A3197" t="s">
        <v>18695</v>
      </c>
      <c r="B3197" t="s">
        <v>20502</v>
      </c>
      <c r="C3197">
        <v>315853</v>
      </c>
      <c r="D3197">
        <v>345.33</v>
      </c>
      <c r="E3197" s="30">
        <v>44592</v>
      </c>
      <c r="F3197" s="30">
        <v>46995</v>
      </c>
      <c r="G3197" t="s">
        <v>20506</v>
      </c>
      <c r="H3197" t="s">
        <v>20507</v>
      </c>
      <c r="I3197" t="s">
        <v>4125</v>
      </c>
      <c r="J3197" t="str">
        <f>_xlfn.XLOOKUP('Policy Details'!$I3197,'Customer Information'!$A$2:$A$5001,'Customer Information'!$E$2:$E$5001)</f>
        <v>56+</v>
      </c>
      <c r="K3197" t="str">
        <f>_xlfn.XLOOKUP('Policy Details'!$I3197,'Customer Information'!$A$2:$A$5001,'Customer Information'!$C$2:$C$5001)</f>
        <v>Male</v>
      </c>
      <c r="L3197">
        <f>YEAR('Policy Details'!$E3197)</f>
        <v>2022</v>
      </c>
    </row>
    <row r="3198" spans="1:12">
      <c r="A3198" t="s">
        <v>18696</v>
      </c>
      <c r="B3198" t="s">
        <v>20502</v>
      </c>
      <c r="C3198">
        <v>211158</v>
      </c>
      <c r="D3198">
        <v>1233.42</v>
      </c>
      <c r="E3198" s="30">
        <v>44668</v>
      </c>
      <c r="F3198" s="30">
        <v>47870</v>
      </c>
      <c r="G3198" t="s">
        <v>20505</v>
      </c>
      <c r="H3198" t="s">
        <v>20509</v>
      </c>
      <c r="I3198" t="s">
        <v>1001</v>
      </c>
      <c r="J3198" t="str">
        <f>_xlfn.XLOOKUP('Policy Details'!$I3198,'Customer Information'!$A$2:$A$5001,'Customer Information'!$E$2:$E$5001)</f>
        <v>56+</v>
      </c>
      <c r="K3198" t="str">
        <f>_xlfn.XLOOKUP('Policy Details'!$I3198,'Customer Information'!$A$2:$A$5001,'Customer Information'!$C$2:$C$5001)</f>
        <v>Other</v>
      </c>
      <c r="L3198">
        <f>YEAR('Policy Details'!$E3198)</f>
        <v>2022</v>
      </c>
    </row>
    <row r="3199" spans="1:12">
      <c r="A3199" t="s">
        <v>18697</v>
      </c>
      <c r="B3199" t="s">
        <v>20500</v>
      </c>
      <c r="C3199">
        <v>319484</v>
      </c>
      <c r="D3199">
        <v>1329.45</v>
      </c>
      <c r="E3199" s="30">
        <v>43281</v>
      </c>
      <c r="F3199" s="30">
        <v>43710</v>
      </c>
      <c r="G3199" t="s">
        <v>20505</v>
      </c>
      <c r="H3199" t="s">
        <v>20507</v>
      </c>
      <c r="I3199" t="s">
        <v>2497</v>
      </c>
      <c r="J3199" t="str">
        <f>_xlfn.XLOOKUP('Policy Details'!$I3199,'Customer Information'!$A$2:$A$5001,'Customer Information'!$E$2:$E$5001)</f>
        <v>18-25</v>
      </c>
      <c r="K3199" t="str">
        <f>_xlfn.XLOOKUP('Policy Details'!$I3199,'Customer Information'!$A$2:$A$5001,'Customer Information'!$C$2:$C$5001)</f>
        <v>Female</v>
      </c>
      <c r="L3199">
        <f>YEAR('Policy Details'!$E3199)</f>
        <v>2018</v>
      </c>
    </row>
    <row r="3200" spans="1:12">
      <c r="A3200" t="s">
        <v>18698</v>
      </c>
      <c r="B3200" t="s">
        <v>20501</v>
      </c>
      <c r="C3200">
        <v>170872</v>
      </c>
      <c r="D3200">
        <v>645.02</v>
      </c>
      <c r="E3200" s="30">
        <v>42163</v>
      </c>
      <c r="F3200" s="30">
        <v>44861</v>
      </c>
      <c r="G3200" t="s">
        <v>20505</v>
      </c>
      <c r="H3200" t="s">
        <v>20508</v>
      </c>
      <c r="I3200" t="s">
        <v>2578</v>
      </c>
      <c r="J3200" t="str">
        <f>_xlfn.XLOOKUP('Policy Details'!$I3200,'Customer Information'!$A$2:$A$5001,'Customer Information'!$E$2:$E$5001)</f>
        <v>56+</v>
      </c>
      <c r="K3200" t="str">
        <f>_xlfn.XLOOKUP('Policy Details'!$I3200,'Customer Information'!$A$2:$A$5001,'Customer Information'!$C$2:$C$5001)</f>
        <v>Female</v>
      </c>
      <c r="L3200">
        <f>YEAR('Policy Details'!$E3200)</f>
        <v>2015</v>
      </c>
    </row>
    <row r="3201" spans="1:12">
      <c r="A3201" t="s">
        <v>18699</v>
      </c>
      <c r="B3201" t="s">
        <v>20503</v>
      </c>
      <c r="C3201">
        <v>95036</v>
      </c>
      <c r="D3201">
        <v>738.29</v>
      </c>
      <c r="E3201" s="30">
        <v>44639</v>
      </c>
      <c r="F3201" s="30">
        <v>45420</v>
      </c>
      <c r="G3201" t="s">
        <v>20505</v>
      </c>
      <c r="H3201" t="s">
        <v>20508</v>
      </c>
      <c r="I3201" t="s">
        <v>4765</v>
      </c>
      <c r="J3201" t="str">
        <f>_xlfn.XLOOKUP('Policy Details'!$I3201,'Customer Information'!$A$2:$A$5001,'Customer Information'!$E$2:$E$5001)</f>
        <v>56+</v>
      </c>
      <c r="K3201" t="str">
        <f>_xlfn.XLOOKUP('Policy Details'!$I3201,'Customer Information'!$A$2:$A$5001,'Customer Information'!$C$2:$C$5001)</f>
        <v>Other</v>
      </c>
      <c r="L3201">
        <f>YEAR('Policy Details'!$E3201)</f>
        <v>2022</v>
      </c>
    </row>
    <row r="3202" spans="1:12">
      <c r="A3202" t="s">
        <v>18700</v>
      </c>
      <c r="B3202" t="s">
        <v>20502</v>
      </c>
      <c r="C3202">
        <v>463260</v>
      </c>
      <c r="D3202">
        <v>1170.72</v>
      </c>
      <c r="E3202" s="30">
        <v>43368</v>
      </c>
      <c r="F3202" s="30">
        <v>44515</v>
      </c>
      <c r="G3202" t="s">
        <v>20504</v>
      </c>
      <c r="H3202" t="s">
        <v>20507</v>
      </c>
      <c r="I3202" t="s">
        <v>4400</v>
      </c>
      <c r="J3202" t="str">
        <f>_xlfn.XLOOKUP('Policy Details'!$I3202,'Customer Information'!$A$2:$A$5001,'Customer Information'!$E$2:$E$5001)</f>
        <v>46-55</v>
      </c>
      <c r="K3202" t="str">
        <f>_xlfn.XLOOKUP('Policy Details'!$I3202,'Customer Information'!$A$2:$A$5001,'Customer Information'!$C$2:$C$5001)</f>
        <v>Male</v>
      </c>
      <c r="L3202">
        <f>YEAR('Policy Details'!$E3202)</f>
        <v>2018</v>
      </c>
    </row>
    <row r="3203" spans="1:12">
      <c r="A3203" t="s">
        <v>18701</v>
      </c>
      <c r="B3203" t="s">
        <v>20500</v>
      </c>
      <c r="C3203">
        <v>344178</v>
      </c>
      <c r="D3203">
        <v>1115.97</v>
      </c>
      <c r="E3203" s="30">
        <v>44629</v>
      </c>
      <c r="F3203" s="30">
        <v>45680</v>
      </c>
      <c r="G3203" t="s">
        <v>20505</v>
      </c>
      <c r="H3203" t="s">
        <v>20507</v>
      </c>
      <c r="I3203" t="s">
        <v>3129</v>
      </c>
      <c r="J3203" t="str">
        <f>_xlfn.XLOOKUP('Policy Details'!$I3203,'Customer Information'!$A$2:$A$5001,'Customer Information'!$E$2:$E$5001)</f>
        <v>56+</v>
      </c>
      <c r="K3203" t="str">
        <f>_xlfn.XLOOKUP('Policy Details'!$I3203,'Customer Information'!$A$2:$A$5001,'Customer Information'!$C$2:$C$5001)</f>
        <v>Female</v>
      </c>
      <c r="L3203">
        <f>YEAR('Policy Details'!$E3203)</f>
        <v>2022</v>
      </c>
    </row>
    <row r="3204" spans="1:12">
      <c r="A3204" t="s">
        <v>18702</v>
      </c>
      <c r="B3204" t="s">
        <v>20501</v>
      </c>
      <c r="C3204">
        <v>388259</v>
      </c>
      <c r="D3204">
        <v>109.3</v>
      </c>
      <c r="E3204" s="30">
        <v>43865</v>
      </c>
      <c r="F3204" s="30">
        <v>44477</v>
      </c>
      <c r="G3204" t="s">
        <v>20506</v>
      </c>
      <c r="H3204" t="s">
        <v>20509</v>
      </c>
      <c r="I3204" t="s">
        <v>716</v>
      </c>
      <c r="J3204" t="str">
        <f>_xlfn.XLOOKUP('Policy Details'!$I3204,'Customer Information'!$A$2:$A$5001,'Customer Information'!$E$2:$E$5001)</f>
        <v>56+</v>
      </c>
      <c r="K3204" t="str">
        <f>_xlfn.XLOOKUP('Policy Details'!$I3204,'Customer Information'!$A$2:$A$5001,'Customer Information'!$C$2:$C$5001)</f>
        <v>Male</v>
      </c>
      <c r="L3204">
        <f>YEAR('Policy Details'!$E3204)</f>
        <v>2020</v>
      </c>
    </row>
    <row r="3205" spans="1:12">
      <c r="A3205" t="s">
        <v>18703</v>
      </c>
      <c r="B3205" t="s">
        <v>20501</v>
      </c>
      <c r="C3205">
        <v>287458</v>
      </c>
      <c r="D3205">
        <v>1517.17</v>
      </c>
      <c r="E3205" s="30">
        <v>44474</v>
      </c>
      <c r="F3205" s="30">
        <v>45525</v>
      </c>
      <c r="G3205" t="s">
        <v>20506</v>
      </c>
      <c r="H3205" t="s">
        <v>20508</v>
      </c>
      <c r="I3205" t="s">
        <v>3751</v>
      </c>
      <c r="J3205" t="str">
        <f>_xlfn.XLOOKUP('Policy Details'!$I3205,'Customer Information'!$A$2:$A$5001,'Customer Information'!$E$2:$E$5001)</f>
        <v>56+</v>
      </c>
      <c r="K3205" t="str">
        <f>_xlfn.XLOOKUP('Policy Details'!$I3205,'Customer Information'!$A$2:$A$5001,'Customer Information'!$C$2:$C$5001)</f>
        <v>Male</v>
      </c>
      <c r="L3205">
        <f>YEAR('Policy Details'!$E3205)</f>
        <v>2021</v>
      </c>
    </row>
    <row r="3206" spans="1:12">
      <c r="A3206" t="s">
        <v>18704</v>
      </c>
      <c r="B3206" t="s">
        <v>20503</v>
      </c>
      <c r="C3206">
        <v>293186</v>
      </c>
      <c r="D3206">
        <v>1467.18</v>
      </c>
      <c r="E3206" s="30">
        <v>43000</v>
      </c>
      <c r="F3206" s="30">
        <v>44233</v>
      </c>
      <c r="G3206" t="s">
        <v>20504</v>
      </c>
      <c r="H3206" t="s">
        <v>20508</v>
      </c>
      <c r="I3206" t="s">
        <v>1746</v>
      </c>
      <c r="J3206" t="str">
        <f>_xlfn.XLOOKUP('Policy Details'!$I3206,'Customer Information'!$A$2:$A$5001,'Customer Information'!$E$2:$E$5001)</f>
        <v>18-25</v>
      </c>
      <c r="K3206" t="str">
        <f>_xlfn.XLOOKUP('Policy Details'!$I3206,'Customer Information'!$A$2:$A$5001,'Customer Information'!$C$2:$C$5001)</f>
        <v>Male</v>
      </c>
      <c r="L3206">
        <f>YEAR('Policy Details'!$E3206)</f>
        <v>2017</v>
      </c>
    </row>
    <row r="3207" spans="1:12">
      <c r="A3207" t="s">
        <v>18705</v>
      </c>
      <c r="B3207" t="s">
        <v>20501</v>
      </c>
      <c r="C3207">
        <v>248361</v>
      </c>
      <c r="D3207">
        <v>1571.77</v>
      </c>
      <c r="E3207" s="30">
        <v>42763</v>
      </c>
      <c r="F3207" s="30">
        <v>44049</v>
      </c>
      <c r="G3207" t="s">
        <v>20505</v>
      </c>
      <c r="H3207" t="s">
        <v>20508</v>
      </c>
      <c r="I3207" t="s">
        <v>4962</v>
      </c>
      <c r="J3207" t="str">
        <f>_xlfn.XLOOKUP('Policy Details'!$I3207,'Customer Information'!$A$2:$A$5001,'Customer Information'!$E$2:$E$5001)</f>
        <v>26-35</v>
      </c>
      <c r="K3207" t="str">
        <f>_xlfn.XLOOKUP('Policy Details'!$I3207,'Customer Information'!$A$2:$A$5001,'Customer Information'!$C$2:$C$5001)</f>
        <v>Other</v>
      </c>
      <c r="L3207">
        <f>YEAR('Policy Details'!$E3207)</f>
        <v>2017</v>
      </c>
    </row>
    <row r="3208" spans="1:12">
      <c r="A3208" t="s">
        <v>18706</v>
      </c>
      <c r="B3208" t="s">
        <v>20500</v>
      </c>
      <c r="C3208">
        <v>484574</v>
      </c>
      <c r="D3208">
        <v>658.56</v>
      </c>
      <c r="E3208" s="30">
        <v>44505</v>
      </c>
      <c r="F3208" s="30">
        <v>47359</v>
      </c>
      <c r="G3208" t="s">
        <v>20506</v>
      </c>
      <c r="H3208" t="s">
        <v>20508</v>
      </c>
      <c r="I3208" t="s">
        <v>3011</v>
      </c>
      <c r="J3208" t="str">
        <f>_xlfn.XLOOKUP('Policy Details'!$I3208,'Customer Information'!$A$2:$A$5001,'Customer Information'!$E$2:$E$5001)</f>
        <v>46-55</v>
      </c>
      <c r="K3208" t="str">
        <f>_xlfn.XLOOKUP('Policy Details'!$I3208,'Customer Information'!$A$2:$A$5001,'Customer Information'!$C$2:$C$5001)</f>
        <v>Other</v>
      </c>
      <c r="L3208">
        <f>YEAR('Policy Details'!$E3208)</f>
        <v>2021</v>
      </c>
    </row>
    <row r="3209" spans="1:12">
      <c r="A3209" t="s">
        <v>18707</v>
      </c>
      <c r="B3209" t="s">
        <v>20503</v>
      </c>
      <c r="C3209">
        <v>257545</v>
      </c>
      <c r="D3209">
        <v>256.60000000000002</v>
      </c>
      <c r="E3209" s="30">
        <v>42762</v>
      </c>
      <c r="F3209" s="30">
        <v>43873</v>
      </c>
      <c r="G3209" t="s">
        <v>20505</v>
      </c>
      <c r="H3209" t="s">
        <v>20508</v>
      </c>
      <c r="I3209" t="s">
        <v>4124</v>
      </c>
      <c r="J3209" t="str">
        <f>_xlfn.XLOOKUP('Policy Details'!$I3209,'Customer Information'!$A$2:$A$5001,'Customer Information'!$E$2:$E$5001)</f>
        <v>56+</v>
      </c>
      <c r="K3209" t="str">
        <f>_xlfn.XLOOKUP('Policy Details'!$I3209,'Customer Information'!$A$2:$A$5001,'Customer Information'!$C$2:$C$5001)</f>
        <v>Other</v>
      </c>
      <c r="L3209">
        <f>YEAR('Policy Details'!$E3209)</f>
        <v>2017</v>
      </c>
    </row>
    <row r="3210" spans="1:12">
      <c r="A3210" t="s">
        <v>18708</v>
      </c>
      <c r="B3210" t="s">
        <v>20503</v>
      </c>
      <c r="C3210">
        <v>156378</v>
      </c>
      <c r="D3210">
        <v>1070</v>
      </c>
      <c r="E3210" s="30">
        <v>44119</v>
      </c>
      <c r="F3210" s="30">
        <v>46538</v>
      </c>
      <c r="G3210" t="s">
        <v>20504</v>
      </c>
      <c r="H3210" t="s">
        <v>20508</v>
      </c>
      <c r="I3210" t="s">
        <v>2658</v>
      </c>
      <c r="J3210" t="str">
        <f>_xlfn.XLOOKUP('Policy Details'!$I3210,'Customer Information'!$A$2:$A$5001,'Customer Information'!$E$2:$E$5001)</f>
        <v>46-55</v>
      </c>
      <c r="K3210" t="str">
        <f>_xlfn.XLOOKUP('Policy Details'!$I3210,'Customer Information'!$A$2:$A$5001,'Customer Information'!$C$2:$C$5001)</f>
        <v>Male</v>
      </c>
      <c r="L3210">
        <f>YEAR('Policy Details'!$E3210)</f>
        <v>2020</v>
      </c>
    </row>
    <row r="3211" spans="1:12">
      <c r="A3211" t="s">
        <v>18709</v>
      </c>
      <c r="B3211" t="s">
        <v>20502</v>
      </c>
      <c r="C3211">
        <v>450371</v>
      </c>
      <c r="D3211">
        <v>309.91000000000003</v>
      </c>
      <c r="E3211" s="30">
        <v>43517</v>
      </c>
      <c r="F3211" s="30">
        <v>44623</v>
      </c>
      <c r="G3211" t="s">
        <v>20506</v>
      </c>
      <c r="H3211" t="s">
        <v>20507</v>
      </c>
      <c r="I3211" t="s">
        <v>3913</v>
      </c>
      <c r="J3211" t="str">
        <f>_xlfn.XLOOKUP('Policy Details'!$I3211,'Customer Information'!$A$2:$A$5001,'Customer Information'!$E$2:$E$5001)</f>
        <v>56+</v>
      </c>
      <c r="K3211" t="str">
        <f>_xlfn.XLOOKUP('Policy Details'!$I3211,'Customer Information'!$A$2:$A$5001,'Customer Information'!$C$2:$C$5001)</f>
        <v>Female</v>
      </c>
      <c r="L3211">
        <f>YEAR('Policy Details'!$E3211)</f>
        <v>2019</v>
      </c>
    </row>
    <row r="3212" spans="1:12">
      <c r="A3212" t="s">
        <v>18710</v>
      </c>
      <c r="B3212" t="s">
        <v>20500</v>
      </c>
      <c r="C3212">
        <v>91254</v>
      </c>
      <c r="D3212">
        <v>1957.38</v>
      </c>
      <c r="E3212" s="30">
        <v>42865</v>
      </c>
      <c r="F3212" s="30">
        <v>43445</v>
      </c>
      <c r="G3212" t="s">
        <v>20505</v>
      </c>
      <c r="H3212" t="s">
        <v>20507</v>
      </c>
      <c r="I3212" t="s">
        <v>4750</v>
      </c>
      <c r="J3212" t="str">
        <f>_xlfn.XLOOKUP('Policy Details'!$I3212,'Customer Information'!$A$2:$A$5001,'Customer Information'!$E$2:$E$5001)</f>
        <v>26-35</v>
      </c>
      <c r="K3212" t="str">
        <f>_xlfn.XLOOKUP('Policy Details'!$I3212,'Customer Information'!$A$2:$A$5001,'Customer Information'!$C$2:$C$5001)</f>
        <v>Female</v>
      </c>
      <c r="L3212">
        <f>YEAR('Policy Details'!$E3212)</f>
        <v>2017</v>
      </c>
    </row>
    <row r="3213" spans="1:12">
      <c r="A3213" t="s">
        <v>18711</v>
      </c>
      <c r="B3213" t="s">
        <v>20501</v>
      </c>
      <c r="C3213">
        <v>83936</v>
      </c>
      <c r="D3213">
        <v>138.62</v>
      </c>
      <c r="E3213" s="30">
        <v>42607</v>
      </c>
      <c r="F3213" s="30">
        <v>43495</v>
      </c>
      <c r="G3213" t="s">
        <v>20504</v>
      </c>
      <c r="H3213" t="s">
        <v>20507</v>
      </c>
      <c r="I3213" t="s">
        <v>1482</v>
      </c>
      <c r="J3213" t="str">
        <f>_xlfn.XLOOKUP('Policy Details'!$I3213,'Customer Information'!$A$2:$A$5001,'Customer Information'!$E$2:$E$5001)</f>
        <v>46-55</v>
      </c>
      <c r="K3213" t="str">
        <f>_xlfn.XLOOKUP('Policy Details'!$I3213,'Customer Information'!$A$2:$A$5001,'Customer Information'!$C$2:$C$5001)</f>
        <v>Female</v>
      </c>
      <c r="L3213">
        <f>YEAR('Policy Details'!$E3213)</f>
        <v>2016</v>
      </c>
    </row>
    <row r="3214" spans="1:12">
      <c r="A3214" t="s">
        <v>18712</v>
      </c>
      <c r="B3214" t="s">
        <v>20502</v>
      </c>
      <c r="C3214">
        <v>101372</v>
      </c>
      <c r="D3214">
        <v>1803.75</v>
      </c>
      <c r="E3214" s="30">
        <v>45206</v>
      </c>
      <c r="F3214" s="30">
        <v>48848</v>
      </c>
      <c r="G3214" t="s">
        <v>20504</v>
      </c>
      <c r="H3214" t="s">
        <v>20509</v>
      </c>
      <c r="I3214" t="s">
        <v>2829</v>
      </c>
      <c r="J3214" t="str">
        <f>_xlfn.XLOOKUP('Policy Details'!$I3214,'Customer Information'!$A$2:$A$5001,'Customer Information'!$E$2:$E$5001)</f>
        <v>56+</v>
      </c>
      <c r="K3214" t="str">
        <f>_xlfn.XLOOKUP('Policy Details'!$I3214,'Customer Information'!$A$2:$A$5001,'Customer Information'!$C$2:$C$5001)</f>
        <v>Other</v>
      </c>
      <c r="L3214">
        <f>YEAR('Policy Details'!$E3214)</f>
        <v>2023</v>
      </c>
    </row>
    <row r="3215" spans="1:12">
      <c r="A3215" t="s">
        <v>18713</v>
      </c>
      <c r="B3215" t="s">
        <v>20503</v>
      </c>
      <c r="C3215">
        <v>290655</v>
      </c>
      <c r="D3215">
        <v>706.41</v>
      </c>
      <c r="E3215" s="30">
        <v>44612</v>
      </c>
      <c r="F3215" s="30">
        <v>47569</v>
      </c>
      <c r="G3215" t="s">
        <v>20505</v>
      </c>
      <c r="H3215" t="s">
        <v>20507</v>
      </c>
      <c r="I3215" t="s">
        <v>1001</v>
      </c>
      <c r="J3215" t="str">
        <f>_xlfn.XLOOKUP('Policy Details'!$I3215,'Customer Information'!$A$2:$A$5001,'Customer Information'!$E$2:$E$5001)</f>
        <v>56+</v>
      </c>
      <c r="K3215" t="str">
        <f>_xlfn.XLOOKUP('Policy Details'!$I3215,'Customer Information'!$A$2:$A$5001,'Customer Information'!$C$2:$C$5001)</f>
        <v>Other</v>
      </c>
      <c r="L3215">
        <f>YEAR('Policy Details'!$E3215)</f>
        <v>2022</v>
      </c>
    </row>
    <row r="3216" spans="1:12">
      <c r="A3216" t="s">
        <v>18714</v>
      </c>
      <c r="B3216" t="s">
        <v>20503</v>
      </c>
      <c r="C3216">
        <v>301734</v>
      </c>
      <c r="D3216">
        <v>1646.68</v>
      </c>
      <c r="E3216" s="30">
        <v>44197</v>
      </c>
      <c r="F3216" s="30">
        <v>46672</v>
      </c>
      <c r="G3216" t="s">
        <v>20504</v>
      </c>
      <c r="H3216" t="s">
        <v>20509</v>
      </c>
      <c r="I3216" t="s">
        <v>3678</v>
      </c>
      <c r="J3216" t="str">
        <f>_xlfn.XLOOKUP('Policy Details'!$I3216,'Customer Information'!$A$2:$A$5001,'Customer Information'!$E$2:$E$5001)</f>
        <v>56+</v>
      </c>
      <c r="K3216" t="str">
        <f>_xlfn.XLOOKUP('Policy Details'!$I3216,'Customer Information'!$A$2:$A$5001,'Customer Information'!$C$2:$C$5001)</f>
        <v>Other</v>
      </c>
      <c r="L3216">
        <f>YEAR('Policy Details'!$E3216)</f>
        <v>2021</v>
      </c>
    </row>
    <row r="3217" spans="1:12">
      <c r="A3217" t="s">
        <v>18715</v>
      </c>
      <c r="B3217" t="s">
        <v>20500</v>
      </c>
      <c r="C3217">
        <v>476764</v>
      </c>
      <c r="D3217">
        <v>1122.24</v>
      </c>
      <c r="E3217" s="30">
        <v>42898</v>
      </c>
      <c r="F3217" s="30">
        <v>46168</v>
      </c>
      <c r="G3217" t="s">
        <v>20505</v>
      </c>
      <c r="H3217" t="s">
        <v>20507</v>
      </c>
      <c r="I3217" t="s">
        <v>3439</v>
      </c>
      <c r="J3217" t="str">
        <f>_xlfn.XLOOKUP('Policy Details'!$I3217,'Customer Information'!$A$2:$A$5001,'Customer Information'!$E$2:$E$5001)</f>
        <v>18-25</v>
      </c>
      <c r="K3217" t="str">
        <f>_xlfn.XLOOKUP('Policy Details'!$I3217,'Customer Information'!$A$2:$A$5001,'Customer Information'!$C$2:$C$5001)</f>
        <v>Other</v>
      </c>
      <c r="L3217">
        <f>YEAR('Policy Details'!$E3217)</f>
        <v>2017</v>
      </c>
    </row>
    <row r="3218" spans="1:12">
      <c r="A3218" t="s">
        <v>18716</v>
      </c>
      <c r="B3218" t="s">
        <v>20502</v>
      </c>
      <c r="C3218">
        <v>218372</v>
      </c>
      <c r="D3218">
        <v>1646.85</v>
      </c>
      <c r="E3218" s="30">
        <v>43718</v>
      </c>
      <c r="F3218" s="30">
        <v>44701</v>
      </c>
      <c r="G3218" t="s">
        <v>20504</v>
      </c>
      <c r="H3218" t="s">
        <v>20509</v>
      </c>
      <c r="I3218" t="s">
        <v>1438</v>
      </c>
      <c r="J3218" t="str">
        <f>_xlfn.XLOOKUP('Policy Details'!$I3218,'Customer Information'!$A$2:$A$5001,'Customer Information'!$E$2:$E$5001)</f>
        <v>18-25</v>
      </c>
      <c r="K3218" t="str">
        <f>_xlfn.XLOOKUP('Policy Details'!$I3218,'Customer Information'!$A$2:$A$5001,'Customer Information'!$C$2:$C$5001)</f>
        <v>Female</v>
      </c>
      <c r="L3218">
        <f>YEAR('Policy Details'!$E3218)</f>
        <v>2019</v>
      </c>
    </row>
    <row r="3219" spans="1:12">
      <c r="A3219" t="s">
        <v>18717</v>
      </c>
      <c r="B3219" t="s">
        <v>20501</v>
      </c>
      <c r="C3219">
        <v>452249</v>
      </c>
      <c r="D3219">
        <v>1106.3800000000001</v>
      </c>
      <c r="E3219" s="30">
        <v>44606</v>
      </c>
      <c r="F3219" s="30">
        <v>46642</v>
      </c>
      <c r="G3219" t="s">
        <v>20505</v>
      </c>
      <c r="H3219" t="s">
        <v>20507</v>
      </c>
      <c r="I3219" t="s">
        <v>4078</v>
      </c>
      <c r="J3219" t="str">
        <f>_xlfn.XLOOKUP('Policy Details'!$I3219,'Customer Information'!$A$2:$A$5001,'Customer Information'!$E$2:$E$5001)</f>
        <v>46-55</v>
      </c>
      <c r="K3219" t="str">
        <f>_xlfn.XLOOKUP('Policy Details'!$I3219,'Customer Information'!$A$2:$A$5001,'Customer Information'!$C$2:$C$5001)</f>
        <v>Female</v>
      </c>
      <c r="L3219">
        <f>YEAR('Policy Details'!$E3219)</f>
        <v>2022</v>
      </c>
    </row>
    <row r="3220" spans="1:12">
      <c r="A3220" t="s">
        <v>18718</v>
      </c>
      <c r="B3220" t="s">
        <v>20501</v>
      </c>
      <c r="C3220">
        <v>474692</v>
      </c>
      <c r="D3220">
        <v>152.84</v>
      </c>
      <c r="E3220" s="30">
        <v>45218</v>
      </c>
      <c r="F3220" s="30">
        <v>48837</v>
      </c>
      <c r="G3220" t="s">
        <v>20505</v>
      </c>
      <c r="H3220" t="s">
        <v>20507</v>
      </c>
      <c r="I3220" t="s">
        <v>1137</v>
      </c>
      <c r="J3220" t="str">
        <f>_xlfn.XLOOKUP('Policy Details'!$I3220,'Customer Information'!$A$2:$A$5001,'Customer Information'!$E$2:$E$5001)</f>
        <v>56+</v>
      </c>
      <c r="K3220" t="str">
        <f>_xlfn.XLOOKUP('Policy Details'!$I3220,'Customer Information'!$A$2:$A$5001,'Customer Information'!$C$2:$C$5001)</f>
        <v>Male</v>
      </c>
      <c r="L3220">
        <f>YEAR('Policy Details'!$E3220)</f>
        <v>2023</v>
      </c>
    </row>
    <row r="3221" spans="1:12">
      <c r="A3221" t="s">
        <v>18719</v>
      </c>
      <c r="B3221" t="s">
        <v>20500</v>
      </c>
      <c r="C3221">
        <v>56835</v>
      </c>
      <c r="D3221">
        <v>1554.31</v>
      </c>
      <c r="E3221" s="30">
        <v>43459</v>
      </c>
      <c r="F3221" s="30">
        <v>44731</v>
      </c>
      <c r="G3221" t="s">
        <v>20505</v>
      </c>
      <c r="H3221" t="s">
        <v>20507</v>
      </c>
      <c r="I3221" t="s">
        <v>1719</v>
      </c>
      <c r="J3221" t="str">
        <f>_xlfn.XLOOKUP('Policy Details'!$I3221,'Customer Information'!$A$2:$A$5001,'Customer Information'!$E$2:$E$5001)</f>
        <v>26-35</v>
      </c>
      <c r="K3221" t="str">
        <f>_xlfn.XLOOKUP('Policy Details'!$I3221,'Customer Information'!$A$2:$A$5001,'Customer Information'!$C$2:$C$5001)</f>
        <v>Female</v>
      </c>
      <c r="L3221">
        <f>YEAR('Policy Details'!$E3221)</f>
        <v>2018</v>
      </c>
    </row>
    <row r="3222" spans="1:12">
      <c r="A3222" t="s">
        <v>18720</v>
      </c>
      <c r="B3222" t="s">
        <v>20502</v>
      </c>
      <c r="C3222">
        <v>164263</v>
      </c>
      <c r="D3222">
        <v>403.97</v>
      </c>
      <c r="E3222" s="30">
        <v>42750</v>
      </c>
      <c r="F3222" s="30">
        <v>44449</v>
      </c>
      <c r="G3222" t="s">
        <v>20506</v>
      </c>
      <c r="H3222" t="s">
        <v>20507</v>
      </c>
      <c r="I3222" t="s">
        <v>1136</v>
      </c>
      <c r="J3222" t="str">
        <f>_xlfn.XLOOKUP('Policy Details'!$I3222,'Customer Information'!$A$2:$A$5001,'Customer Information'!$E$2:$E$5001)</f>
        <v>56+</v>
      </c>
      <c r="K3222" t="str">
        <f>_xlfn.XLOOKUP('Policy Details'!$I3222,'Customer Information'!$A$2:$A$5001,'Customer Information'!$C$2:$C$5001)</f>
        <v>Other</v>
      </c>
      <c r="L3222">
        <f>YEAR('Policy Details'!$E3222)</f>
        <v>2017</v>
      </c>
    </row>
    <row r="3223" spans="1:12">
      <c r="A3223" t="s">
        <v>18721</v>
      </c>
      <c r="B3223" t="s">
        <v>20503</v>
      </c>
      <c r="C3223">
        <v>430837</v>
      </c>
      <c r="D3223">
        <v>1092.5999999999999</v>
      </c>
      <c r="E3223" s="30">
        <v>42022</v>
      </c>
      <c r="F3223" s="30">
        <v>43896</v>
      </c>
      <c r="G3223" t="s">
        <v>20505</v>
      </c>
      <c r="H3223" t="s">
        <v>20507</v>
      </c>
      <c r="I3223" t="s">
        <v>4891</v>
      </c>
      <c r="J3223" t="str">
        <f>_xlfn.XLOOKUP('Policy Details'!$I3223,'Customer Information'!$A$2:$A$5001,'Customer Information'!$E$2:$E$5001)</f>
        <v>36-45</v>
      </c>
      <c r="K3223" t="str">
        <f>_xlfn.XLOOKUP('Policy Details'!$I3223,'Customer Information'!$A$2:$A$5001,'Customer Information'!$C$2:$C$5001)</f>
        <v>Male</v>
      </c>
      <c r="L3223">
        <f>YEAR('Policy Details'!$E3223)</f>
        <v>2015</v>
      </c>
    </row>
    <row r="3224" spans="1:12">
      <c r="A3224" t="s">
        <v>18722</v>
      </c>
      <c r="B3224" t="s">
        <v>20501</v>
      </c>
      <c r="C3224">
        <v>125749</v>
      </c>
      <c r="D3224">
        <v>1645.06</v>
      </c>
      <c r="E3224" s="30">
        <v>45481</v>
      </c>
      <c r="F3224" s="30">
        <v>46959</v>
      </c>
      <c r="G3224" t="s">
        <v>20504</v>
      </c>
      <c r="H3224" t="s">
        <v>20508</v>
      </c>
      <c r="I3224" t="s">
        <v>4179</v>
      </c>
      <c r="J3224" t="str">
        <f>_xlfn.XLOOKUP('Policy Details'!$I3224,'Customer Information'!$A$2:$A$5001,'Customer Information'!$E$2:$E$5001)</f>
        <v>26-35</v>
      </c>
      <c r="K3224" t="str">
        <f>_xlfn.XLOOKUP('Policy Details'!$I3224,'Customer Information'!$A$2:$A$5001,'Customer Information'!$C$2:$C$5001)</f>
        <v>Male</v>
      </c>
      <c r="L3224">
        <f>YEAR('Policy Details'!$E3224)</f>
        <v>2024</v>
      </c>
    </row>
    <row r="3225" spans="1:12">
      <c r="A3225" t="s">
        <v>18723</v>
      </c>
      <c r="B3225" t="s">
        <v>20500</v>
      </c>
      <c r="C3225">
        <v>352362</v>
      </c>
      <c r="D3225">
        <v>111.05</v>
      </c>
      <c r="E3225" s="30">
        <v>43902</v>
      </c>
      <c r="F3225" s="30">
        <v>47348</v>
      </c>
      <c r="G3225" t="s">
        <v>20505</v>
      </c>
      <c r="H3225" t="s">
        <v>20507</v>
      </c>
      <c r="I3225" t="s">
        <v>1974</v>
      </c>
      <c r="J3225" t="str">
        <f>_xlfn.XLOOKUP('Policy Details'!$I3225,'Customer Information'!$A$2:$A$5001,'Customer Information'!$E$2:$E$5001)</f>
        <v>36-45</v>
      </c>
      <c r="K3225" t="str">
        <f>_xlfn.XLOOKUP('Policy Details'!$I3225,'Customer Information'!$A$2:$A$5001,'Customer Information'!$C$2:$C$5001)</f>
        <v>Other</v>
      </c>
      <c r="L3225">
        <f>YEAR('Policy Details'!$E3225)</f>
        <v>2020</v>
      </c>
    </row>
    <row r="3226" spans="1:12">
      <c r="A3226" t="s">
        <v>18724</v>
      </c>
      <c r="B3226" t="s">
        <v>20503</v>
      </c>
      <c r="C3226">
        <v>295929</v>
      </c>
      <c r="D3226">
        <v>1388.86</v>
      </c>
      <c r="E3226" s="30">
        <v>44241</v>
      </c>
      <c r="F3226" s="30">
        <v>46315</v>
      </c>
      <c r="G3226" t="s">
        <v>20504</v>
      </c>
      <c r="H3226" t="s">
        <v>20507</v>
      </c>
      <c r="I3226" t="s">
        <v>707</v>
      </c>
      <c r="J3226" t="str">
        <f>_xlfn.XLOOKUP('Policy Details'!$I3226,'Customer Information'!$A$2:$A$5001,'Customer Information'!$E$2:$E$5001)</f>
        <v>46-55</v>
      </c>
      <c r="K3226" t="str">
        <f>_xlfn.XLOOKUP('Policy Details'!$I3226,'Customer Information'!$A$2:$A$5001,'Customer Information'!$C$2:$C$5001)</f>
        <v>Other</v>
      </c>
      <c r="L3226">
        <f>YEAR('Policy Details'!$E3226)</f>
        <v>2021</v>
      </c>
    </row>
    <row r="3227" spans="1:12">
      <c r="A3227" t="s">
        <v>18725</v>
      </c>
      <c r="B3227" t="s">
        <v>20500</v>
      </c>
      <c r="C3227">
        <v>114135</v>
      </c>
      <c r="D3227">
        <v>1974.26</v>
      </c>
      <c r="E3227" s="30">
        <v>43879</v>
      </c>
      <c r="F3227" s="30">
        <v>44749</v>
      </c>
      <c r="G3227" t="s">
        <v>20505</v>
      </c>
      <c r="H3227" t="s">
        <v>20509</v>
      </c>
      <c r="I3227" t="s">
        <v>3093</v>
      </c>
      <c r="J3227" t="str">
        <f>_xlfn.XLOOKUP('Policy Details'!$I3227,'Customer Information'!$A$2:$A$5001,'Customer Information'!$E$2:$E$5001)</f>
        <v>56+</v>
      </c>
      <c r="K3227" t="str">
        <f>_xlfn.XLOOKUP('Policy Details'!$I3227,'Customer Information'!$A$2:$A$5001,'Customer Information'!$C$2:$C$5001)</f>
        <v>Other</v>
      </c>
      <c r="L3227">
        <f>YEAR('Policy Details'!$E3227)</f>
        <v>2020</v>
      </c>
    </row>
    <row r="3228" spans="1:12">
      <c r="A3228" t="s">
        <v>18726</v>
      </c>
      <c r="B3228" t="s">
        <v>20500</v>
      </c>
      <c r="C3228">
        <v>157300</v>
      </c>
      <c r="D3228">
        <v>641.29</v>
      </c>
      <c r="E3228" s="30">
        <v>44521</v>
      </c>
      <c r="F3228" s="30">
        <v>48066</v>
      </c>
      <c r="G3228" t="s">
        <v>20504</v>
      </c>
      <c r="H3228" t="s">
        <v>20509</v>
      </c>
      <c r="I3228" t="s">
        <v>2265</v>
      </c>
      <c r="J3228" t="str">
        <f>_xlfn.XLOOKUP('Policy Details'!$I3228,'Customer Information'!$A$2:$A$5001,'Customer Information'!$E$2:$E$5001)</f>
        <v>56+</v>
      </c>
      <c r="K3228" t="str">
        <f>_xlfn.XLOOKUP('Policy Details'!$I3228,'Customer Information'!$A$2:$A$5001,'Customer Information'!$C$2:$C$5001)</f>
        <v>Female</v>
      </c>
      <c r="L3228">
        <f>YEAR('Policy Details'!$E3228)</f>
        <v>2021</v>
      </c>
    </row>
    <row r="3229" spans="1:12">
      <c r="A3229" t="s">
        <v>18727</v>
      </c>
      <c r="B3229" t="s">
        <v>20503</v>
      </c>
      <c r="C3229">
        <v>125067</v>
      </c>
      <c r="D3229">
        <v>583.15</v>
      </c>
      <c r="E3229" s="30">
        <v>45364</v>
      </c>
      <c r="F3229" s="30">
        <v>48171</v>
      </c>
      <c r="G3229" t="s">
        <v>20504</v>
      </c>
      <c r="H3229" t="s">
        <v>20508</v>
      </c>
      <c r="I3229" t="s">
        <v>3630</v>
      </c>
      <c r="J3229" t="str">
        <f>_xlfn.XLOOKUP('Policy Details'!$I3229,'Customer Information'!$A$2:$A$5001,'Customer Information'!$E$2:$E$5001)</f>
        <v>18-25</v>
      </c>
      <c r="K3229" t="str">
        <f>_xlfn.XLOOKUP('Policy Details'!$I3229,'Customer Information'!$A$2:$A$5001,'Customer Information'!$C$2:$C$5001)</f>
        <v>Male</v>
      </c>
      <c r="L3229">
        <f>YEAR('Policy Details'!$E3229)</f>
        <v>2024</v>
      </c>
    </row>
    <row r="3230" spans="1:12">
      <c r="A3230" t="s">
        <v>18728</v>
      </c>
      <c r="B3230" t="s">
        <v>20501</v>
      </c>
      <c r="C3230">
        <v>89570</v>
      </c>
      <c r="D3230">
        <v>447.27</v>
      </c>
      <c r="E3230" s="30">
        <v>43239</v>
      </c>
      <c r="F3230" s="30">
        <v>45435</v>
      </c>
      <c r="G3230" t="s">
        <v>20505</v>
      </c>
      <c r="H3230" t="s">
        <v>20508</v>
      </c>
      <c r="I3230" t="s">
        <v>1246</v>
      </c>
      <c r="J3230" t="str">
        <f>_xlfn.XLOOKUP('Policy Details'!$I3230,'Customer Information'!$A$2:$A$5001,'Customer Information'!$E$2:$E$5001)</f>
        <v>36-45</v>
      </c>
      <c r="K3230" t="str">
        <f>_xlfn.XLOOKUP('Policy Details'!$I3230,'Customer Information'!$A$2:$A$5001,'Customer Information'!$C$2:$C$5001)</f>
        <v>Male</v>
      </c>
      <c r="L3230">
        <f>YEAR('Policy Details'!$E3230)</f>
        <v>2018</v>
      </c>
    </row>
    <row r="3231" spans="1:12">
      <c r="A3231" t="s">
        <v>18729</v>
      </c>
      <c r="B3231" t="s">
        <v>20500</v>
      </c>
      <c r="C3231">
        <v>448336</v>
      </c>
      <c r="D3231">
        <v>1065.48</v>
      </c>
      <c r="E3231" s="30">
        <v>42634</v>
      </c>
      <c r="F3231" s="30">
        <v>44218</v>
      </c>
      <c r="G3231" t="s">
        <v>20506</v>
      </c>
      <c r="H3231" t="s">
        <v>20508</v>
      </c>
      <c r="I3231" t="s">
        <v>2741</v>
      </c>
      <c r="J3231" t="str">
        <f>_xlfn.XLOOKUP('Policy Details'!$I3231,'Customer Information'!$A$2:$A$5001,'Customer Information'!$E$2:$E$5001)</f>
        <v>56+</v>
      </c>
      <c r="K3231" t="str">
        <f>_xlfn.XLOOKUP('Policy Details'!$I3231,'Customer Information'!$A$2:$A$5001,'Customer Information'!$C$2:$C$5001)</f>
        <v>Female</v>
      </c>
      <c r="L3231">
        <f>YEAR('Policy Details'!$E3231)</f>
        <v>2016</v>
      </c>
    </row>
    <row r="3232" spans="1:12">
      <c r="A3232" t="s">
        <v>18730</v>
      </c>
      <c r="B3232" t="s">
        <v>20500</v>
      </c>
      <c r="C3232">
        <v>66050</v>
      </c>
      <c r="D3232">
        <v>896.62</v>
      </c>
      <c r="E3232" s="30">
        <v>42097</v>
      </c>
      <c r="F3232" s="30">
        <v>45446</v>
      </c>
      <c r="G3232" t="s">
        <v>20504</v>
      </c>
      <c r="H3232" t="s">
        <v>20507</v>
      </c>
      <c r="I3232" t="s">
        <v>2548</v>
      </c>
      <c r="J3232" t="str">
        <f>_xlfn.XLOOKUP('Policy Details'!$I3232,'Customer Information'!$A$2:$A$5001,'Customer Information'!$E$2:$E$5001)</f>
        <v>56+</v>
      </c>
      <c r="K3232" t="str">
        <f>_xlfn.XLOOKUP('Policy Details'!$I3232,'Customer Information'!$A$2:$A$5001,'Customer Information'!$C$2:$C$5001)</f>
        <v>Male</v>
      </c>
      <c r="L3232">
        <f>YEAR('Policy Details'!$E3232)</f>
        <v>2015</v>
      </c>
    </row>
    <row r="3233" spans="1:12">
      <c r="A3233" t="s">
        <v>18731</v>
      </c>
      <c r="B3233" t="s">
        <v>20502</v>
      </c>
      <c r="C3233">
        <v>276891</v>
      </c>
      <c r="D3233">
        <v>1369.32</v>
      </c>
      <c r="E3233" s="30">
        <v>43848</v>
      </c>
      <c r="F3233" s="30">
        <v>46665</v>
      </c>
      <c r="G3233" t="s">
        <v>20505</v>
      </c>
      <c r="H3233" t="s">
        <v>20509</v>
      </c>
      <c r="I3233" t="s">
        <v>3148</v>
      </c>
      <c r="J3233" t="str">
        <f>_xlfn.XLOOKUP('Policy Details'!$I3233,'Customer Information'!$A$2:$A$5001,'Customer Information'!$E$2:$E$5001)</f>
        <v>56+</v>
      </c>
      <c r="K3233" t="str">
        <f>_xlfn.XLOOKUP('Policy Details'!$I3233,'Customer Information'!$A$2:$A$5001,'Customer Information'!$C$2:$C$5001)</f>
        <v>Other</v>
      </c>
      <c r="L3233">
        <f>YEAR('Policy Details'!$E3233)</f>
        <v>2020</v>
      </c>
    </row>
    <row r="3234" spans="1:12">
      <c r="A3234" t="s">
        <v>18732</v>
      </c>
      <c r="B3234" t="s">
        <v>20501</v>
      </c>
      <c r="C3234">
        <v>374177</v>
      </c>
      <c r="D3234">
        <v>1272.9100000000001</v>
      </c>
      <c r="E3234" s="30">
        <v>45314</v>
      </c>
      <c r="F3234" s="30">
        <v>47016</v>
      </c>
      <c r="G3234" t="s">
        <v>20505</v>
      </c>
      <c r="H3234" t="s">
        <v>20507</v>
      </c>
      <c r="I3234" t="s">
        <v>412</v>
      </c>
      <c r="J3234" t="str">
        <f>_xlfn.XLOOKUP('Policy Details'!$I3234,'Customer Information'!$A$2:$A$5001,'Customer Information'!$E$2:$E$5001)</f>
        <v>18-25</v>
      </c>
      <c r="K3234" t="str">
        <f>_xlfn.XLOOKUP('Policy Details'!$I3234,'Customer Information'!$A$2:$A$5001,'Customer Information'!$C$2:$C$5001)</f>
        <v>Female</v>
      </c>
      <c r="L3234">
        <f>YEAR('Policy Details'!$E3234)</f>
        <v>2024</v>
      </c>
    </row>
    <row r="3235" spans="1:12">
      <c r="A3235" t="s">
        <v>18733</v>
      </c>
      <c r="B3235" t="s">
        <v>20502</v>
      </c>
      <c r="C3235">
        <v>291551</v>
      </c>
      <c r="D3235">
        <v>1921.3</v>
      </c>
      <c r="E3235" s="30">
        <v>43602</v>
      </c>
      <c r="F3235" s="30">
        <v>44545</v>
      </c>
      <c r="G3235" t="s">
        <v>20506</v>
      </c>
      <c r="H3235" t="s">
        <v>20508</v>
      </c>
      <c r="I3235" t="s">
        <v>375</v>
      </c>
      <c r="J3235" t="str">
        <f>_xlfn.XLOOKUP('Policy Details'!$I3235,'Customer Information'!$A$2:$A$5001,'Customer Information'!$E$2:$E$5001)</f>
        <v>56+</v>
      </c>
      <c r="K3235" t="str">
        <f>_xlfn.XLOOKUP('Policy Details'!$I3235,'Customer Information'!$A$2:$A$5001,'Customer Information'!$C$2:$C$5001)</f>
        <v>Male</v>
      </c>
      <c r="L3235">
        <f>YEAR('Policy Details'!$E3235)</f>
        <v>2019</v>
      </c>
    </row>
    <row r="3236" spans="1:12">
      <c r="A3236" t="s">
        <v>18734</v>
      </c>
      <c r="B3236" t="s">
        <v>20501</v>
      </c>
      <c r="C3236">
        <v>343311</v>
      </c>
      <c r="D3236">
        <v>1249.2</v>
      </c>
      <c r="E3236" s="30">
        <v>45084</v>
      </c>
      <c r="F3236" s="30">
        <v>47312</v>
      </c>
      <c r="G3236" t="s">
        <v>20505</v>
      </c>
      <c r="H3236" t="s">
        <v>20508</v>
      </c>
      <c r="I3236" t="s">
        <v>4803</v>
      </c>
      <c r="J3236" t="str">
        <f>_xlfn.XLOOKUP('Policy Details'!$I3236,'Customer Information'!$A$2:$A$5001,'Customer Information'!$E$2:$E$5001)</f>
        <v>46-55</v>
      </c>
      <c r="K3236" t="str">
        <f>_xlfn.XLOOKUP('Policy Details'!$I3236,'Customer Information'!$A$2:$A$5001,'Customer Information'!$C$2:$C$5001)</f>
        <v>Other</v>
      </c>
      <c r="L3236">
        <f>YEAR('Policy Details'!$E3236)</f>
        <v>2023</v>
      </c>
    </row>
    <row r="3237" spans="1:12">
      <c r="A3237" t="s">
        <v>18735</v>
      </c>
      <c r="B3237" t="s">
        <v>20503</v>
      </c>
      <c r="C3237">
        <v>166423</v>
      </c>
      <c r="D3237">
        <v>902.7</v>
      </c>
      <c r="E3237" s="30">
        <v>42171</v>
      </c>
      <c r="F3237" s="30">
        <v>43603</v>
      </c>
      <c r="G3237" t="s">
        <v>20505</v>
      </c>
      <c r="H3237" t="s">
        <v>20507</v>
      </c>
      <c r="I3237" t="s">
        <v>4100</v>
      </c>
      <c r="J3237" t="str">
        <f>_xlfn.XLOOKUP('Policy Details'!$I3237,'Customer Information'!$A$2:$A$5001,'Customer Information'!$E$2:$E$5001)</f>
        <v>36-45</v>
      </c>
      <c r="K3237" t="str">
        <f>_xlfn.XLOOKUP('Policy Details'!$I3237,'Customer Information'!$A$2:$A$5001,'Customer Information'!$C$2:$C$5001)</f>
        <v>Other</v>
      </c>
      <c r="L3237">
        <f>YEAR('Policy Details'!$E3237)</f>
        <v>2015</v>
      </c>
    </row>
    <row r="3238" spans="1:12">
      <c r="A3238" t="s">
        <v>18736</v>
      </c>
      <c r="B3238" t="s">
        <v>20502</v>
      </c>
      <c r="C3238">
        <v>137989</v>
      </c>
      <c r="D3238">
        <v>1506.45</v>
      </c>
      <c r="E3238" s="30">
        <v>42841</v>
      </c>
      <c r="F3238" s="30">
        <v>44257</v>
      </c>
      <c r="G3238" t="s">
        <v>20504</v>
      </c>
      <c r="H3238" t="s">
        <v>20509</v>
      </c>
      <c r="I3238" t="s">
        <v>1859</v>
      </c>
      <c r="J3238" t="str">
        <f>_xlfn.XLOOKUP('Policy Details'!$I3238,'Customer Information'!$A$2:$A$5001,'Customer Information'!$E$2:$E$5001)</f>
        <v>56+</v>
      </c>
      <c r="K3238" t="str">
        <f>_xlfn.XLOOKUP('Policy Details'!$I3238,'Customer Information'!$A$2:$A$5001,'Customer Information'!$C$2:$C$5001)</f>
        <v>Male</v>
      </c>
      <c r="L3238">
        <f>YEAR('Policy Details'!$E3238)</f>
        <v>2017</v>
      </c>
    </row>
    <row r="3239" spans="1:12">
      <c r="A3239" t="s">
        <v>18737</v>
      </c>
      <c r="B3239" t="s">
        <v>20503</v>
      </c>
      <c r="C3239">
        <v>214301</v>
      </c>
      <c r="D3239">
        <v>570.49</v>
      </c>
      <c r="E3239" s="30">
        <v>45289</v>
      </c>
      <c r="F3239" s="30">
        <v>47357</v>
      </c>
      <c r="G3239" t="s">
        <v>20506</v>
      </c>
      <c r="H3239" t="s">
        <v>20508</v>
      </c>
      <c r="I3239" t="s">
        <v>3670</v>
      </c>
      <c r="J3239" t="str">
        <f>_xlfn.XLOOKUP('Policy Details'!$I3239,'Customer Information'!$A$2:$A$5001,'Customer Information'!$E$2:$E$5001)</f>
        <v>36-45</v>
      </c>
      <c r="K3239" t="str">
        <f>_xlfn.XLOOKUP('Policy Details'!$I3239,'Customer Information'!$A$2:$A$5001,'Customer Information'!$C$2:$C$5001)</f>
        <v>Female</v>
      </c>
      <c r="L3239">
        <f>YEAR('Policy Details'!$E3239)</f>
        <v>2023</v>
      </c>
    </row>
    <row r="3240" spans="1:12">
      <c r="A3240" t="s">
        <v>18738</v>
      </c>
      <c r="B3240" t="s">
        <v>20503</v>
      </c>
      <c r="C3240">
        <v>208958</v>
      </c>
      <c r="D3240">
        <v>1733.84</v>
      </c>
      <c r="E3240" s="30">
        <v>45531</v>
      </c>
      <c r="F3240" s="30">
        <v>46745</v>
      </c>
      <c r="G3240" t="s">
        <v>20504</v>
      </c>
      <c r="H3240" t="s">
        <v>20507</v>
      </c>
      <c r="I3240" t="s">
        <v>4871</v>
      </c>
      <c r="J3240" t="str">
        <f>_xlfn.XLOOKUP('Policy Details'!$I3240,'Customer Information'!$A$2:$A$5001,'Customer Information'!$E$2:$E$5001)</f>
        <v>26-35</v>
      </c>
      <c r="K3240" t="str">
        <f>_xlfn.XLOOKUP('Policy Details'!$I3240,'Customer Information'!$A$2:$A$5001,'Customer Information'!$C$2:$C$5001)</f>
        <v>Female</v>
      </c>
      <c r="L3240">
        <f>YEAR('Policy Details'!$E3240)</f>
        <v>2024</v>
      </c>
    </row>
    <row r="3241" spans="1:12">
      <c r="A3241" t="s">
        <v>18739</v>
      </c>
      <c r="B3241" t="s">
        <v>20501</v>
      </c>
      <c r="C3241">
        <v>77529</v>
      </c>
      <c r="D3241">
        <v>927.9</v>
      </c>
      <c r="E3241" s="30">
        <v>42301</v>
      </c>
      <c r="F3241" s="30">
        <v>45688</v>
      </c>
      <c r="G3241" t="s">
        <v>20506</v>
      </c>
      <c r="H3241" t="s">
        <v>20507</v>
      </c>
      <c r="I3241" t="s">
        <v>4974</v>
      </c>
      <c r="J3241" t="str">
        <f>_xlfn.XLOOKUP('Policy Details'!$I3241,'Customer Information'!$A$2:$A$5001,'Customer Information'!$E$2:$E$5001)</f>
        <v>26-35</v>
      </c>
      <c r="K3241" t="str">
        <f>_xlfn.XLOOKUP('Policy Details'!$I3241,'Customer Information'!$A$2:$A$5001,'Customer Information'!$C$2:$C$5001)</f>
        <v>Female</v>
      </c>
      <c r="L3241">
        <f>YEAR('Policy Details'!$E3241)</f>
        <v>2015</v>
      </c>
    </row>
    <row r="3242" spans="1:12">
      <c r="A3242" t="s">
        <v>18740</v>
      </c>
      <c r="B3242" t="s">
        <v>20500</v>
      </c>
      <c r="C3242">
        <v>81927</v>
      </c>
      <c r="D3242">
        <v>1787.55</v>
      </c>
      <c r="E3242" s="30">
        <v>44982</v>
      </c>
      <c r="F3242" s="30">
        <v>45401</v>
      </c>
      <c r="G3242" t="s">
        <v>20505</v>
      </c>
      <c r="H3242" t="s">
        <v>20507</v>
      </c>
      <c r="I3242" t="s">
        <v>1714</v>
      </c>
      <c r="J3242" t="str">
        <f>_xlfn.XLOOKUP('Policy Details'!$I3242,'Customer Information'!$A$2:$A$5001,'Customer Information'!$E$2:$E$5001)</f>
        <v>56+</v>
      </c>
      <c r="K3242" t="str">
        <f>_xlfn.XLOOKUP('Policy Details'!$I3242,'Customer Information'!$A$2:$A$5001,'Customer Information'!$C$2:$C$5001)</f>
        <v>Female</v>
      </c>
      <c r="L3242">
        <f>YEAR('Policy Details'!$E3242)</f>
        <v>2023</v>
      </c>
    </row>
    <row r="3243" spans="1:12">
      <c r="A3243" t="s">
        <v>18741</v>
      </c>
      <c r="B3243" t="s">
        <v>20502</v>
      </c>
      <c r="C3243">
        <v>365798</v>
      </c>
      <c r="D3243">
        <v>1950.2</v>
      </c>
      <c r="E3243" s="30">
        <v>44729</v>
      </c>
      <c r="F3243" s="30">
        <v>46198</v>
      </c>
      <c r="G3243" t="s">
        <v>20505</v>
      </c>
      <c r="H3243" t="s">
        <v>20509</v>
      </c>
      <c r="I3243" t="s">
        <v>661</v>
      </c>
      <c r="J3243" t="str">
        <f>_xlfn.XLOOKUP('Policy Details'!$I3243,'Customer Information'!$A$2:$A$5001,'Customer Information'!$E$2:$E$5001)</f>
        <v>36-45</v>
      </c>
      <c r="K3243" t="str">
        <f>_xlfn.XLOOKUP('Policy Details'!$I3243,'Customer Information'!$A$2:$A$5001,'Customer Information'!$C$2:$C$5001)</f>
        <v>Other</v>
      </c>
      <c r="L3243">
        <f>YEAR('Policy Details'!$E3243)</f>
        <v>2022</v>
      </c>
    </row>
    <row r="3244" spans="1:12">
      <c r="A3244" t="s">
        <v>18742</v>
      </c>
      <c r="B3244" t="s">
        <v>20501</v>
      </c>
      <c r="C3244">
        <v>308094</v>
      </c>
      <c r="D3244">
        <v>873.29</v>
      </c>
      <c r="E3244" s="30">
        <v>43278</v>
      </c>
      <c r="F3244" s="30">
        <v>44471</v>
      </c>
      <c r="G3244" t="s">
        <v>20504</v>
      </c>
      <c r="H3244" t="s">
        <v>20509</v>
      </c>
      <c r="I3244" t="s">
        <v>3713</v>
      </c>
      <c r="J3244" t="str">
        <f>_xlfn.XLOOKUP('Policy Details'!$I3244,'Customer Information'!$A$2:$A$5001,'Customer Information'!$E$2:$E$5001)</f>
        <v>36-45</v>
      </c>
      <c r="K3244" t="str">
        <f>_xlfn.XLOOKUP('Policy Details'!$I3244,'Customer Information'!$A$2:$A$5001,'Customer Information'!$C$2:$C$5001)</f>
        <v>Other</v>
      </c>
      <c r="L3244">
        <f>YEAR('Policy Details'!$E3244)</f>
        <v>2018</v>
      </c>
    </row>
    <row r="3245" spans="1:12">
      <c r="A3245" t="s">
        <v>18743</v>
      </c>
      <c r="B3245" t="s">
        <v>20501</v>
      </c>
      <c r="C3245">
        <v>217278</v>
      </c>
      <c r="D3245">
        <v>1532.1</v>
      </c>
      <c r="E3245" s="30">
        <v>43024</v>
      </c>
      <c r="F3245" s="30">
        <v>45643</v>
      </c>
      <c r="G3245" t="s">
        <v>20505</v>
      </c>
      <c r="H3245" t="s">
        <v>20508</v>
      </c>
      <c r="I3245" t="s">
        <v>3078</v>
      </c>
      <c r="J3245" t="str">
        <f>_xlfn.XLOOKUP('Policy Details'!$I3245,'Customer Information'!$A$2:$A$5001,'Customer Information'!$E$2:$E$5001)</f>
        <v>36-45</v>
      </c>
      <c r="K3245" t="str">
        <f>_xlfn.XLOOKUP('Policy Details'!$I3245,'Customer Information'!$A$2:$A$5001,'Customer Information'!$C$2:$C$5001)</f>
        <v>Male</v>
      </c>
      <c r="L3245">
        <f>YEAR('Policy Details'!$E3245)</f>
        <v>2017</v>
      </c>
    </row>
    <row r="3246" spans="1:12">
      <c r="A3246" t="s">
        <v>18744</v>
      </c>
      <c r="B3246" t="s">
        <v>20500</v>
      </c>
      <c r="C3246">
        <v>185018</v>
      </c>
      <c r="D3246">
        <v>1658.3</v>
      </c>
      <c r="E3246" s="30">
        <v>44664</v>
      </c>
      <c r="F3246" s="30">
        <v>47977</v>
      </c>
      <c r="G3246" t="s">
        <v>20505</v>
      </c>
      <c r="H3246" t="s">
        <v>20509</v>
      </c>
      <c r="I3246" t="s">
        <v>1347</v>
      </c>
      <c r="J3246" t="str">
        <f>_xlfn.XLOOKUP('Policy Details'!$I3246,'Customer Information'!$A$2:$A$5001,'Customer Information'!$E$2:$E$5001)</f>
        <v>56+</v>
      </c>
      <c r="K3246" t="str">
        <f>_xlfn.XLOOKUP('Policy Details'!$I3246,'Customer Information'!$A$2:$A$5001,'Customer Information'!$C$2:$C$5001)</f>
        <v>Other</v>
      </c>
      <c r="L3246">
        <f>YEAR('Policy Details'!$E3246)</f>
        <v>2022</v>
      </c>
    </row>
    <row r="3247" spans="1:12">
      <c r="A3247" t="s">
        <v>18745</v>
      </c>
      <c r="B3247" t="s">
        <v>20503</v>
      </c>
      <c r="C3247">
        <v>397336</v>
      </c>
      <c r="D3247">
        <v>1520.06</v>
      </c>
      <c r="E3247" s="30">
        <v>43345</v>
      </c>
      <c r="F3247" s="30">
        <v>46993</v>
      </c>
      <c r="G3247" t="s">
        <v>20506</v>
      </c>
      <c r="H3247" t="s">
        <v>20508</v>
      </c>
      <c r="I3247" t="s">
        <v>4199</v>
      </c>
      <c r="J3247" t="str">
        <f>_xlfn.XLOOKUP('Policy Details'!$I3247,'Customer Information'!$A$2:$A$5001,'Customer Information'!$E$2:$E$5001)</f>
        <v>56+</v>
      </c>
      <c r="K3247" t="str">
        <f>_xlfn.XLOOKUP('Policy Details'!$I3247,'Customer Information'!$A$2:$A$5001,'Customer Information'!$C$2:$C$5001)</f>
        <v>Other</v>
      </c>
      <c r="L3247">
        <f>YEAR('Policy Details'!$E3247)</f>
        <v>2018</v>
      </c>
    </row>
    <row r="3248" spans="1:12">
      <c r="A3248" t="s">
        <v>18746</v>
      </c>
      <c r="B3248" t="s">
        <v>20502</v>
      </c>
      <c r="C3248">
        <v>395967</v>
      </c>
      <c r="D3248">
        <v>434.76</v>
      </c>
      <c r="E3248" s="30">
        <v>42645</v>
      </c>
      <c r="F3248" s="30">
        <v>44532</v>
      </c>
      <c r="G3248" t="s">
        <v>20505</v>
      </c>
      <c r="H3248" t="s">
        <v>20508</v>
      </c>
      <c r="I3248" t="s">
        <v>1197</v>
      </c>
      <c r="J3248" t="str">
        <f>_xlfn.XLOOKUP('Policy Details'!$I3248,'Customer Information'!$A$2:$A$5001,'Customer Information'!$E$2:$E$5001)</f>
        <v>26-35</v>
      </c>
      <c r="K3248" t="str">
        <f>_xlfn.XLOOKUP('Policy Details'!$I3248,'Customer Information'!$A$2:$A$5001,'Customer Information'!$C$2:$C$5001)</f>
        <v>Female</v>
      </c>
      <c r="L3248">
        <f>YEAR('Policy Details'!$E3248)</f>
        <v>2016</v>
      </c>
    </row>
    <row r="3249" spans="1:12">
      <c r="A3249" t="s">
        <v>18747</v>
      </c>
      <c r="B3249" t="s">
        <v>20500</v>
      </c>
      <c r="C3249">
        <v>281800</v>
      </c>
      <c r="D3249">
        <v>622.38</v>
      </c>
      <c r="E3249" s="30">
        <v>44938</v>
      </c>
      <c r="F3249" s="30">
        <v>48232</v>
      </c>
      <c r="G3249" t="s">
        <v>20505</v>
      </c>
      <c r="H3249" t="s">
        <v>20509</v>
      </c>
      <c r="I3249" t="s">
        <v>3785</v>
      </c>
      <c r="J3249" t="str">
        <f>_xlfn.XLOOKUP('Policy Details'!$I3249,'Customer Information'!$A$2:$A$5001,'Customer Information'!$E$2:$E$5001)</f>
        <v>56+</v>
      </c>
      <c r="K3249" t="str">
        <f>_xlfn.XLOOKUP('Policy Details'!$I3249,'Customer Information'!$A$2:$A$5001,'Customer Information'!$C$2:$C$5001)</f>
        <v>Female</v>
      </c>
      <c r="L3249">
        <f>YEAR('Policy Details'!$E3249)</f>
        <v>2023</v>
      </c>
    </row>
    <row r="3250" spans="1:12">
      <c r="A3250" t="s">
        <v>18748</v>
      </c>
      <c r="B3250" t="s">
        <v>20501</v>
      </c>
      <c r="C3250">
        <v>264927</v>
      </c>
      <c r="D3250">
        <v>1897.98</v>
      </c>
      <c r="E3250" s="30">
        <v>44607</v>
      </c>
      <c r="F3250" s="30">
        <v>47940</v>
      </c>
      <c r="G3250" t="s">
        <v>20505</v>
      </c>
      <c r="H3250" t="s">
        <v>20508</v>
      </c>
      <c r="I3250" t="s">
        <v>1320</v>
      </c>
      <c r="J3250" t="str">
        <f>_xlfn.XLOOKUP('Policy Details'!$I3250,'Customer Information'!$A$2:$A$5001,'Customer Information'!$E$2:$E$5001)</f>
        <v>56+</v>
      </c>
      <c r="K3250" t="str">
        <f>_xlfn.XLOOKUP('Policy Details'!$I3250,'Customer Information'!$A$2:$A$5001,'Customer Information'!$C$2:$C$5001)</f>
        <v>Other</v>
      </c>
      <c r="L3250">
        <f>YEAR('Policy Details'!$E3250)</f>
        <v>2022</v>
      </c>
    </row>
    <row r="3251" spans="1:12">
      <c r="A3251" t="s">
        <v>18749</v>
      </c>
      <c r="B3251" t="s">
        <v>20502</v>
      </c>
      <c r="C3251">
        <v>385547</v>
      </c>
      <c r="D3251">
        <v>1330.9</v>
      </c>
      <c r="E3251" s="30">
        <v>44646</v>
      </c>
      <c r="F3251" s="30">
        <v>47077</v>
      </c>
      <c r="G3251" t="s">
        <v>20506</v>
      </c>
      <c r="H3251" t="s">
        <v>20508</v>
      </c>
      <c r="I3251" t="s">
        <v>1552</v>
      </c>
      <c r="J3251" t="str">
        <f>_xlfn.XLOOKUP('Policy Details'!$I3251,'Customer Information'!$A$2:$A$5001,'Customer Information'!$E$2:$E$5001)</f>
        <v>26-35</v>
      </c>
      <c r="K3251" t="str">
        <f>_xlfn.XLOOKUP('Policy Details'!$I3251,'Customer Information'!$A$2:$A$5001,'Customer Information'!$C$2:$C$5001)</f>
        <v>Female</v>
      </c>
      <c r="L3251">
        <f>YEAR('Policy Details'!$E3251)</f>
        <v>2022</v>
      </c>
    </row>
    <row r="3252" spans="1:12">
      <c r="A3252" t="s">
        <v>18750</v>
      </c>
      <c r="B3252" t="s">
        <v>20503</v>
      </c>
      <c r="C3252">
        <v>48655</v>
      </c>
      <c r="D3252">
        <v>1557.13</v>
      </c>
      <c r="E3252" s="30">
        <v>42348</v>
      </c>
      <c r="F3252" s="30">
        <v>44225</v>
      </c>
      <c r="G3252" t="s">
        <v>20505</v>
      </c>
      <c r="H3252" t="s">
        <v>20507</v>
      </c>
      <c r="I3252" t="s">
        <v>4262</v>
      </c>
      <c r="J3252" t="str">
        <f>_xlfn.XLOOKUP('Policy Details'!$I3252,'Customer Information'!$A$2:$A$5001,'Customer Information'!$E$2:$E$5001)</f>
        <v>56+</v>
      </c>
      <c r="K3252" t="str">
        <f>_xlfn.XLOOKUP('Policy Details'!$I3252,'Customer Information'!$A$2:$A$5001,'Customer Information'!$C$2:$C$5001)</f>
        <v>Other</v>
      </c>
      <c r="L3252">
        <f>YEAR('Policy Details'!$E3252)</f>
        <v>2015</v>
      </c>
    </row>
    <row r="3253" spans="1:12">
      <c r="A3253" t="s">
        <v>18751</v>
      </c>
      <c r="B3253" t="s">
        <v>20501</v>
      </c>
      <c r="C3253">
        <v>462864</v>
      </c>
      <c r="D3253">
        <v>1943.26</v>
      </c>
      <c r="E3253" s="30">
        <v>42697</v>
      </c>
      <c r="F3253" s="30">
        <v>44940</v>
      </c>
      <c r="G3253" t="s">
        <v>20505</v>
      </c>
      <c r="H3253" t="s">
        <v>20509</v>
      </c>
      <c r="I3253" t="s">
        <v>4625</v>
      </c>
      <c r="J3253" t="str">
        <f>_xlfn.XLOOKUP('Policy Details'!$I3253,'Customer Information'!$A$2:$A$5001,'Customer Information'!$E$2:$E$5001)</f>
        <v>46-55</v>
      </c>
      <c r="K3253" t="str">
        <f>_xlfn.XLOOKUP('Policy Details'!$I3253,'Customer Information'!$A$2:$A$5001,'Customer Information'!$C$2:$C$5001)</f>
        <v>Female</v>
      </c>
      <c r="L3253">
        <f>YEAR('Policy Details'!$E3253)</f>
        <v>2016</v>
      </c>
    </row>
    <row r="3254" spans="1:12">
      <c r="A3254" t="s">
        <v>18752</v>
      </c>
      <c r="B3254" t="s">
        <v>20500</v>
      </c>
      <c r="C3254">
        <v>93581</v>
      </c>
      <c r="D3254">
        <v>1011.89</v>
      </c>
      <c r="E3254" s="30">
        <v>43846</v>
      </c>
      <c r="F3254" s="30">
        <v>44561</v>
      </c>
      <c r="G3254" t="s">
        <v>20505</v>
      </c>
      <c r="H3254" t="s">
        <v>20509</v>
      </c>
      <c r="I3254" t="s">
        <v>1291</v>
      </c>
      <c r="J3254" t="str">
        <f>_xlfn.XLOOKUP('Policy Details'!$I3254,'Customer Information'!$A$2:$A$5001,'Customer Information'!$E$2:$E$5001)</f>
        <v>26-35</v>
      </c>
      <c r="K3254" t="str">
        <f>_xlfn.XLOOKUP('Policy Details'!$I3254,'Customer Information'!$A$2:$A$5001,'Customer Information'!$C$2:$C$5001)</f>
        <v>Other</v>
      </c>
      <c r="L3254">
        <f>YEAR('Policy Details'!$E3254)</f>
        <v>2020</v>
      </c>
    </row>
    <row r="3255" spans="1:12">
      <c r="A3255" t="s">
        <v>18753</v>
      </c>
      <c r="B3255" t="s">
        <v>20500</v>
      </c>
      <c r="C3255">
        <v>456480</v>
      </c>
      <c r="D3255">
        <v>559.65</v>
      </c>
      <c r="E3255" s="30">
        <v>45543</v>
      </c>
      <c r="F3255" s="30">
        <v>46074</v>
      </c>
      <c r="G3255" t="s">
        <v>20506</v>
      </c>
      <c r="H3255" t="s">
        <v>20509</v>
      </c>
      <c r="I3255" t="s">
        <v>1577</v>
      </c>
      <c r="J3255" t="str">
        <f>_xlfn.XLOOKUP('Policy Details'!$I3255,'Customer Information'!$A$2:$A$5001,'Customer Information'!$E$2:$E$5001)</f>
        <v>56+</v>
      </c>
      <c r="K3255" t="str">
        <f>_xlfn.XLOOKUP('Policy Details'!$I3255,'Customer Information'!$A$2:$A$5001,'Customer Information'!$C$2:$C$5001)</f>
        <v>Other</v>
      </c>
      <c r="L3255">
        <f>YEAR('Policy Details'!$E3255)</f>
        <v>2024</v>
      </c>
    </row>
    <row r="3256" spans="1:12">
      <c r="A3256" t="s">
        <v>18754</v>
      </c>
      <c r="B3256" t="s">
        <v>20501</v>
      </c>
      <c r="C3256">
        <v>50398</v>
      </c>
      <c r="D3256">
        <v>169.27</v>
      </c>
      <c r="E3256" s="30">
        <v>42499</v>
      </c>
      <c r="F3256" s="30">
        <v>45592</v>
      </c>
      <c r="G3256" t="s">
        <v>20505</v>
      </c>
      <c r="H3256" t="s">
        <v>20509</v>
      </c>
      <c r="I3256" t="s">
        <v>4864</v>
      </c>
      <c r="J3256" t="str">
        <f>_xlfn.XLOOKUP('Policy Details'!$I3256,'Customer Information'!$A$2:$A$5001,'Customer Information'!$E$2:$E$5001)</f>
        <v>56+</v>
      </c>
      <c r="K3256" t="str">
        <f>_xlfn.XLOOKUP('Policy Details'!$I3256,'Customer Information'!$A$2:$A$5001,'Customer Information'!$C$2:$C$5001)</f>
        <v>Female</v>
      </c>
      <c r="L3256">
        <f>YEAR('Policy Details'!$E3256)</f>
        <v>2016</v>
      </c>
    </row>
    <row r="3257" spans="1:12">
      <c r="A3257" t="s">
        <v>18755</v>
      </c>
      <c r="B3257" t="s">
        <v>20501</v>
      </c>
      <c r="C3257">
        <v>399063</v>
      </c>
      <c r="D3257">
        <v>1825.69</v>
      </c>
      <c r="E3257" s="30">
        <v>42917</v>
      </c>
      <c r="F3257" s="30">
        <v>45627</v>
      </c>
      <c r="G3257" t="s">
        <v>20504</v>
      </c>
      <c r="H3257" t="s">
        <v>20508</v>
      </c>
      <c r="I3257" t="s">
        <v>4259</v>
      </c>
      <c r="J3257" t="str">
        <f>_xlfn.XLOOKUP('Policy Details'!$I3257,'Customer Information'!$A$2:$A$5001,'Customer Information'!$E$2:$E$5001)</f>
        <v>26-35</v>
      </c>
      <c r="K3257" t="str">
        <f>_xlfn.XLOOKUP('Policy Details'!$I3257,'Customer Information'!$A$2:$A$5001,'Customer Information'!$C$2:$C$5001)</f>
        <v>Female</v>
      </c>
      <c r="L3257">
        <f>YEAR('Policy Details'!$E3257)</f>
        <v>2017</v>
      </c>
    </row>
    <row r="3258" spans="1:12">
      <c r="A3258" t="s">
        <v>18756</v>
      </c>
      <c r="B3258" t="s">
        <v>20501</v>
      </c>
      <c r="C3258">
        <v>412224</v>
      </c>
      <c r="D3258">
        <v>139.59</v>
      </c>
      <c r="E3258" s="30">
        <v>42031</v>
      </c>
      <c r="F3258" s="30">
        <v>44773</v>
      </c>
      <c r="G3258" t="s">
        <v>20504</v>
      </c>
      <c r="H3258" t="s">
        <v>20508</v>
      </c>
      <c r="I3258" t="s">
        <v>3834</v>
      </c>
      <c r="J3258" t="str">
        <f>_xlfn.XLOOKUP('Policy Details'!$I3258,'Customer Information'!$A$2:$A$5001,'Customer Information'!$E$2:$E$5001)</f>
        <v>26-35</v>
      </c>
      <c r="K3258" t="str">
        <f>_xlfn.XLOOKUP('Policy Details'!$I3258,'Customer Information'!$A$2:$A$5001,'Customer Information'!$C$2:$C$5001)</f>
        <v>Other</v>
      </c>
      <c r="L3258">
        <f>YEAR('Policy Details'!$E3258)</f>
        <v>2015</v>
      </c>
    </row>
    <row r="3259" spans="1:12">
      <c r="A3259" t="s">
        <v>18757</v>
      </c>
      <c r="B3259" t="s">
        <v>20502</v>
      </c>
      <c r="C3259">
        <v>464754</v>
      </c>
      <c r="D3259">
        <v>1354.59</v>
      </c>
      <c r="E3259" s="30">
        <v>43138</v>
      </c>
      <c r="F3259" s="30">
        <v>44372</v>
      </c>
      <c r="G3259" t="s">
        <v>20504</v>
      </c>
      <c r="H3259" t="s">
        <v>20508</v>
      </c>
      <c r="I3259" t="s">
        <v>927</v>
      </c>
      <c r="J3259" t="str">
        <f>_xlfn.XLOOKUP('Policy Details'!$I3259,'Customer Information'!$A$2:$A$5001,'Customer Information'!$E$2:$E$5001)</f>
        <v>56+</v>
      </c>
      <c r="K3259" t="str">
        <f>_xlfn.XLOOKUP('Policy Details'!$I3259,'Customer Information'!$A$2:$A$5001,'Customer Information'!$C$2:$C$5001)</f>
        <v>Other</v>
      </c>
      <c r="L3259">
        <f>YEAR('Policy Details'!$E3259)</f>
        <v>2018</v>
      </c>
    </row>
    <row r="3260" spans="1:12">
      <c r="A3260" t="s">
        <v>18758</v>
      </c>
      <c r="B3260" t="s">
        <v>20500</v>
      </c>
      <c r="C3260">
        <v>247483</v>
      </c>
      <c r="D3260">
        <v>850.59</v>
      </c>
      <c r="E3260" s="30">
        <v>42921</v>
      </c>
      <c r="F3260" s="30">
        <v>46508</v>
      </c>
      <c r="G3260" t="s">
        <v>20505</v>
      </c>
      <c r="H3260" t="s">
        <v>20507</v>
      </c>
      <c r="I3260" t="s">
        <v>837</v>
      </c>
      <c r="J3260" t="str">
        <f>_xlfn.XLOOKUP('Policy Details'!$I3260,'Customer Information'!$A$2:$A$5001,'Customer Information'!$E$2:$E$5001)</f>
        <v>46-55</v>
      </c>
      <c r="K3260" t="str">
        <f>_xlfn.XLOOKUP('Policy Details'!$I3260,'Customer Information'!$A$2:$A$5001,'Customer Information'!$C$2:$C$5001)</f>
        <v>Other</v>
      </c>
      <c r="L3260">
        <f>YEAR('Policy Details'!$E3260)</f>
        <v>2017</v>
      </c>
    </row>
    <row r="3261" spans="1:12">
      <c r="A3261" t="s">
        <v>18759</v>
      </c>
      <c r="B3261" t="s">
        <v>20502</v>
      </c>
      <c r="C3261">
        <v>29103</v>
      </c>
      <c r="D3261">
        <v>502.66</v>
      </c>
      <c r="E3261" s="30">
        <v>44668</v>
      </c>
      <c r="F3261" s="30">
        <v>46953</v>
      </c>
      <c r="G3261" t="s">
        <v>20505</v>
      </c>
      <c r="H3261" t="s">
        <v>20507</v>
      </c>
      <c r="I3261" t="s">
        <v>416</v>
      </c>
      <c r="J3261" t="str">
        <f>_xlfn.XLOOKUP('Policy Details'!$I3261,'Customer Information'!$A$2:$A$5001,'Customer Information'!$E$2:$E$5001)</f>
        <v>26-35</v>
      </c>
      <c r="K3261" t="str">
        <f>_xlfn.XLOOKUP('Policy Details'!$I3261,'Customer Information'!$A$2:$A$5001,'Customer Information'!$C$2:$C$5001)</f>
        <v>Other</v>
      </c>
      <c r="L3261">
        <f>YEAR('Policy Details'!$E3261)</f>
        <v>2022</v>
      </c>
    </row>
    <row r="3262" spans="1:12">
      <c r="A3262" t="s">
        <v>18760</v>
      </c>
      <c r="B3262" t="s">
        <v>20502</v>
      </c>
      <c r="C3262">
        <v>427466</v>
      </c>
      <c r="D3262">
        <v>653.96</v>
      </c>
      <c r="E3262" s="30">
        <v>44160</v>
      </c>
      <c r="F3262" s="30">
        <v>44736</v>
      </c>
      <c r="G3262" t="s">
        <v>20506</v>
      </c>
      <c r="H3262" t="s">
        <v>20507</v>
      </c>
      <c r="I3262" t="s">
        <v>1139</v>
      </c>
      <c r="J3262" t="str">
        <f>_xlfn.XLOOKUP('Policy Details'!$I3262,'Customer Information'!$A$2:$A$5001,'Customer Information'!$E$2:$E$5001)</f>
        <v>36-45</v>
      </c>
      <c r="K3262" t="str">
        <f>_xlfn.XLOOKUP('Policy Details'!$I3262,'Customer Information'!$A$2:$A$5001,'Customer Information'!$C$2:$C$5001)</f>
        <v>Male</v>
      </c>
      <c r="L3262">
        <f>YEAR('Policy Details'!$E3262)</f>
        <v>2020</v>
      </c>
    </row>
    <row r="3263" spans="1:12">
      <c r="A3263" t="s">
        <v>18761</v>
      </c>
      <c r="B3263" t="s">
        <v>20500</v>
      </c>
      <c r="C3263">
        <v>25643</v>
      </c>
      <c r="D3263">
        <v>1318.97</v>
      </c>
      <c r="E3263" s="30">
        <v>42612</v>
      </c>
      <c r="F3263" s="30">
        <v>44590</v>
      </c>
      <c r="G3263" t="s">
        <v>20506</v>
      </c>
      <c r="H3263" t="s">
        <v>20508</v>
      </c>
      <c r="I3263" t="s">
        <v>3257</v>
      </c>
      <c r="J3263" t="str">
        <f>_xlfn.XLOOKUP('Policy Details'!$I3263,'Customer Information'!$A$2:$A$5001,'Customer Information'!$E$2:$E$5001)</f>
        <v>18-25</v>
      </c>
      <c r="K3263" t="str">
        <f>_xlfn.XLOOKUP('Policy Details'!$I3263,'Customer Information'!$A$2:$A$5001,'Customer Information'!$C$2:$C$5001)</f>
        <v>Other</v>
      </c>
      <c r="L3263">
        <f>YEAR('Policy Details'!$E3263)</f>
        <v>2016</v>
      </c>
    </row>
    <row r="3264" spans="1:12">
      <c r="A3264" t="s">
        <v>18762</v>
      </c>
      <c r="B3264" t="s">
        <v>20502</v>
      </c>
      <c r="C3264">
        <v>357533</v>
      </c>
      <c r="D3264">
        <v>790.31</v>
      </c>
      <c r="E3264" s="30">
        <v>45102</v>
      </c>
      <c r="F3264" s="30">
        <v>47468</v>
      </c>
      <c r="G3264" t="s">
        <v>20505</v>
      </c>
      <c r="H3264" t="s">
        <v>20509</v>
      </c>
      <c r="I3264" t="s">
        <v>836</v>
      </c>
      <c r="J3264" t="str">
        <f>_xlfn.XLOOKUP('Policy Details'!$I3264,'Customer Information'!$A$2:$A$5001,'Customer Information'!$E$2:$E$5001)</f>
        <v>36-45</v>
      </c>
      <c r="K3264" t="str">
        <f>_xlfn.XLOOKUP('Policy Details'!$I3264,'Customer Information'!$A$2:$A$5001,'Customer Information'!$C$2:$C$5001)</f>
        <v>Female</v>
      </c>
      <c r="L3264">
        <f>YEAR('Policy Details'!$E3264)</f>
        <v>2023</v>
      </c>
    </row>
    <row r="3265" spans="1:12">
      <c r="A3265" t="s">
        <v>18763</v>
      </c>
      <c r="B3265" t="s">
        <v>20500</v>
      </c>
      <c r="C3265">
        <v>93049</v>
      </c>
      <c r="D3265">
        <v>1681.08</v>
      </c>
      <c r="E3265" s="30">
        <v>43683</v>
      </c>
      <c r="F3265" s="30">
        <v>47025</v>
      </c>
      <c r="G3265" t="s">
        <v>20504</v>
      </c>
      <c r="H3265" t="s">
        <v>20509</v>
      </c>
      <c r="I3265" t="s">
        <v>1244</v>
      </c>
      <c r="J3265" t="str">
        <f>_xlfn.XLOOKUP('Policy Details'!$I3265,'Customer Information'!$A$2:$A$5001,'Customer Information'!$E$2:$E$5001)</f>
        <v>18-25</v>
      </c>
      <c r="K3265" t="str">
        <f>_xlfn.XLOOKUP('Policy Details'!$I3265,'Customer Information'!$A$2:$A$5001,'Customer Information'!$C$2:$C$5001)</f>
        <v>Female</v>
      </c>
      <c r="L3265">
        <f>YEAR('Policy Details'!$E3265)</f>
        <v>2019</v>
      </c>
    </row>
    <row r="3266" spans="1:12">
      <c r="A3266" t="s">
        <v>18764</v>
      </c>
      <c r="B3266" t="s">
        <v>20502</v>
      </c>
      <c r="C3266">
        <v>170965</v>
      </c>
      <c r="D3266">
        <v>1006.29</v>
      </c>
      <c r="E3266" s="30">
        <v>42156</v>
      </c>
      <c r="F3266" s="30">
        <v>43500</v>
      </c>
      <c r="G3266" t="s">
        <v>20506</v>
      </c>
      <c r="H3266" t="s">
        <v>20508</v>
      </c>
      <c r="I3266" t="s">
        <v>4080</v>
      </c>
      <c r="J3266" t="str">
        <f>_xlfn.XLOOKUP('Policy Details'!$I3266,'Customer Information'!$A$2:$A$5001,'Customer Information'!$E$2:$E$5001)</f>
        <v>46-55</v>
      </c>
      <c r="K3266" t="str">
        <f>_xlfn.XLOOKUP('Policy Details'!$I3266,'Customer Information'!$A$2:$A$5001,'Customer Information'!$C$2:$C$5001)</f>
        <v>Male</v>
      </c>
      <c r="L3266">
        <f>YEAR('Policy Details'!$E3266)</f>
        <v>2015</v>
      </c>
    </row>
    <row r="3267" spans="1:12">
      <c r="A3267" t="s">
        <v>18765</v>
      </c>
      <c r="B3267" t="s">
        <v>20503</v>
      </c>
      <c r="C3267">
        <v>387860</v>
      </c>
      <c r="D3267">
        <v>303.18</v>
      </c>
      <c r="E3267" s="30">
        <v>45049</v>
      </c>
      <c r="F3267" s="30">
        <v>48373</v>
      </c>
      <c r="G3267" t="s">
        <v>20506</v>
      </c>
      <c r="H3267" t="s">
        <v>20509</v>
      </c>
      <c r="I3267" t="s">
        <v>1969</v>
      </c>
      <c r="J3267" t="str">
        <f>_xlfn.XLOOKUP('Policy Details'!$I3267,'Customer Information'!$A$2:$A$5001,'Customer Information'!$E$2:$E$5001)</f>
        <v>26-35</v>
      </c>
      <c r="K3267" t="str">
        <f>_xlfn.XLOOKUP('Policy Details'!$I3267,'Customer Information'!$A$2:$A$5001,'Customer Information'!$C$2:$C$5001)</f>
        <v>Male</v>
      </c>
      <c r="L3267">
        <f>YEAR('Policy Details'!$E3267)</f>
        <v>2023</v>
      </c>
    </row>
    <row r="3268" spans="1:12">
      <c r="A3268" t="s">
        <v>18766</v>
      </c>
      <c r="B3268" t="s">
        <v>20503</v>
      </c>
      <c r="C3268">
        <v>232242</v>
      </c>
      <c r="D3268">
        <v>865.7</v>
      </c>
      <c r="E3268" s="30">
        <v>42926</v>
      </c>
      <c r="F3268" s="30">
        <v>43912</v>
      </c>
      <c r="G3268" t="s">
        <v>20504</v>
      </c>
      <c r="H3268" t="s">
        <v>20509</v>
      </c>
      <c r="I3268" t="s">
        <v>3972</v>
      </c>
      <c r="J3268" t="str">
        <f>_xlfn.XLOOKUP('Policy Details'!$I3268,'Customer Information'!$A$2:$A$5001,'Customer Information'!$E$2:$E$5001)</f>
        <v>56+</v>
      </c>
      <c r="K3268" t="str">
        <f>_xlfn.XLOOKUP('Policy Details'!$I3268,'Customer Information'!$A$2:$A$5001,'Customer Information'!$C$2:$C$5001)</f>
        <v>Male</v>
      </c>
      <c r="L3268">
        <f>YEAR('Policy Details'!$E3268)</f>
        <v>2017</v>
      </c>
    </row>
    <row r="3269" spans="1:12">
      <c r="A3269" t="s">
        <v>18767</v>
      </c>
      <c r="B3269" t="s">
        <v>20503</v>
      </c>
      <c r="C3269">
        <v>30807</v>
      </c>
      <c r="D3269">
        <v>1815.91</v>
      </c>
      <c r="E3269" s="30">
        <v>44543</v>
      </c>
      <c r="F3269" s="30">
        <v>47875</v>
      </c>
      <c r="G3269" t="s">
        <v>20504</v>
      </c>
      <c r="H3269" t="s">
        <v>20509</v>
      </c>
      <c r="I3269" t="s">
        <v>1306</v>
      </c>
      <c r="J3269" t="str">
        <f>_xlfn.XLOOKUP('Policy Details'!$I3269,'Customer Information'!$A$2:$A$5001,'Customer Information'!$E$2:$E$5001)</f>
        <v>36-45</v>
      </c>
      <c r="K3269" t="str">
        <f>_xlfn.XLOOKUP('Policy Details'!$I3269,'Customer Information'!$A$2:$A$5001,'Customer Information'!$C$2:$C$5001)</f>
        <v>Female</v>
      </c>
      <c r="L3269">
        <f>YEAR('Policy Details'!$E3269)</f>
        <v>2021</v>
      </c>
    </row>
    <row r="3270" spans="1:12">
      <c r="A3270" t="s">
        <v>18768</v>
      </c>
      <c r="B3270" t="s">
        <v>20503</v>
      </c>
      <c r="C3270">
        <v>187797</v>
      </c>
      <c r="D3270">
        <v>528.11</v>
      </c>
      <c r="E3270" s="30">
        <v>44232</v>
      </c>
      <c r="F3270" s="30">
        <v>45300</v>
      </c>
      <c r="G3270" t="s">
        <v>20505</v>
      </c>
      <c r="H3270" t="s">
        <v>20509</v>
      </c>
      <c r="I3270" t="s">
        <v>1170</v>
      </c>
      <c r="J3270" t="str">
        <f>_xlfn.XLOOKUP('Policy Details'!$I3270,'Customer Information'!$A$2:$A$5001,'Customer Information'!$E$2:$E$5001)</f>
        <v>56+</v>
      </c>
      <c r="K3270" t="str">
        <f>_xlfn.XLOOKUP('Policy Details'!$I3270,'Customer Information'!$A$2:$A$5001,'Customer Information'!$C$2:$C$5001)</f>
        <v>Female</v>
      </c>
      <c r="L3270">
        <f>YEAR('Policy Details'!$E3270)</f>
        <v>2021</v>
      </c>
    </row>
    <row r="3271" spans="1:12">
      <c r="A3271" t="s">
        <v>18769</v>
      </c>
      <c r="B3271" t="s">
        <v>20502</v>
      </c>
      <c r="C3271">
        <v>395513</v>
      </c>
      <c r="D3271">
        <v>1887.54</v>
      </c>
      <c r="E3271" s="30">
        <v>42602</v>
      </c>
      <c r="F3271" s="30">
        <v>44073</v>
      </c>
      <c r="G3271" t="s">
        <v>20505</v>
      </c>
      <c r="H3271" t="s">
        <v>20507</v>
      </c>
      <c r="I3271" t="s">
        <v>761</v>
      </c>
      <c r="J3271" t="str">
        <f>_xlfn.XLOOKUP('Policy Details'!$I3271,'Customer Information'!$A$2:$A$5001,'Customer Information'!$E$2:$E$5001)</f>
        <v>26-35</v>
      </c>
      <c r="K3271" t="str">
        <f>_xlfn.XLOOKUP('Policy Details'!$I3271,'Customer Information'!$A$2:$A$5001,'Customer Information'!$C$2:$C$5001)</f>
        <v>Female</v>
      </c>
      <c r="L3271">
        <f>YEAR('Policy Details'!$E3271)</f>
        <v>2016</v>
      </c>
    </row>
    <row r="3272" spans="1:12">
      <c r="A3272" t="s">
        <v>18770</v>
      </c>
      <c r="B3272" t="s">
        <v>20503</v>
      </c>
      <c r="C3272">
        <v>292942</v>
      </c>
      <c r="D3272">
        <v>974.43</v>
      </c>
      <c r="E3272" s="30">
        <v>42010</v>
      </c>
      <c r="F3272" s="30">
        <v>45443</v>
      </c>
      <c r="G3272" t="s">
        <v>20505</v>
      </c>
      <c r="H3272" t="s">
        <v>20509</v>
      </c>
      <c r="I3272" t="s">
        <v>3973</v>
      </c>
      <c r="J3272" t="str">
        <f>_xlfn.XLOOKUP('Policy Details'!$I3272,'Customer Information'!$A$2:$A$5001,'Customer Information'!$E$2:$E$5001)</f>
        <v>46-55</v>
      </c>
      <c r="K3272" t="str">
        <f>_xlfn.XLOOKUP('Policy Details'!$I3272,'Customer Information'!$A$2:$A$5001,'Customer Information'!$C$2:$C$5001)</f>
        <v>Male</v>
      </c>
      <c r="L3272">
        <f>YEAR('Policy Details'!$E3272)</f>
        <v>2015</v>
      </c>
    </row>
    <row r="3273" spans="1:12">
      <c r="A3273" t="s">
        <v>18771</v>
      </c>
      <c r="B3273" t="s">
        <v>20503</v>
      </c>
      <c r="C3273">
        <v>182023</v>
      </c>
      <c r="D3273">
        <v>838.55</v>
      </c>
      <c r="E3273" s="30">
        <v>43640</v>
      </c>
      <c r="F3273" s="30">
        <v>46489</v>
      </c>
      <c r="G3273" t="s">
        <v>20504</v>
      </c>
      <c r="H3273" t="s">
        <v>20508</v>
      </c>
      <c r="I3273" t="s">
        <v>35</v>
      </c>
      <c r="J3273" t="str">
        <f>_xlfn.XLOOKUP('Policy Details'!$I3273,'Customer Information'!$A$2:$A$5001,'Customer Information'!$E$2:$E$5001)</f>
        <v>26-35</v>
      </c>
      <c r="K3273" t="str">
        <f>_xlfn.XLOOKUP('Policy Details'!$I3273,'Customer Information'!$A$2:$A$5001,'Customer Information'!$C$2:$C$5001)</f>
        <v>Male</v>
      </c>
      <c r="L3273">
        <f>YEAR('Policy Details'!$E3273)</f>
        <v>2019</v>
      </c>
    </row>
    <row r="3274" spans="1:12">
      <c r="A3274" t="s">
        <v>18772</v>
      </c>
      <c r="B3274" t="s">
        <v>20502</v>
      </c>
      <c r="C3274">
        <v>223586</v>
      </c>
      <c r="D3274">
        <v>1640.99</v>
      </c>
      <c r="E3274" s="30">
        <v>45419</v>
      </c>
      <c r="F3274" s="30">
        <v>48100</v>
      </c>
      <c r="G3274" t="s">
        <v>20504</v>
      </c>
      <c r="H3274" t="s">
        <v>20509</v>
      </c>
      <c r="I3274" t="s">
        <v>1515</v>
      </c>
      <c r="J3274" t="str">
        <f>_xlfn.XLOOKUP('Policy Details'!$I3274,'Customer Information'!$A$2:$A$5001,'Customer Information'!$E$2:$E$5001)</f>
        <v>36-45</v>
      </c>
      <c r="K3274" t="str">
        <f>_xlfn.XLOOKUP('Policy Details'!$I3274,'Customer Information'!$A$2:$A$5001,'Customer Information'!$C$2:$C$5001)</f>
        <v>Male</v>
      </c>
      <c r="L3274">
        <f>YEAR('Policy Details'!$E3274)</f>
        <v>2024</v>
      </c>
    </row>
    <row r="3275" spans="1:12">
      <c r="A3275" t="s">
        <v>18773</v>
      </c>
      <c r="B3275" t="s">
        <v>20500</v>
      </c>
      <c r="C3275">
        <v>461882</v>
      </c>
      <c r="D3275">
        <v>1905.04</v>
      </c>
      <c r="E3275" s="30">
        <v>45094</v>
      </c>
      <c r="F3275" s="30">
        <v>46670</v>
      </c>
      <c r="G3275" t="s">
        <v>20504</v>
      </c>
      <c r="H3275" t="s">
        <v>20507</v>
      </c>
      <c r="I3275" t="s">
        <v>1870</v>
      </c>
      <c r="J3275" t="str">
        <f>_xlfn.XLOOKUP('Policy Details'!$I3275,'Customer Information'!$A$2:$A$5001,'Customer Information'!$E$2:$E$5001)</f>
        <v>26-35</v>
      </c>
      <c r="K3275" t="str">
        <f>_xlfn.XLOOKUP('Policy Details'!$I3275,'Customer Information'!$A$2:$A$5001,'Customer Information'!$C$2:$C$5001)</f>
        <v>Male</v>
      </c>
      <c r="L3275">
        <f>YEAR('Policy Details'!$E3275)</f>
        <v>2023</v>
      </c>
    </row>
    <row r="3276" spans="1:12">
      <c r="A3276" t="s">
        <v>18774</v>
      </c>
      <c r="B3276" t="s">
        <v>20502</v>
      </c>
      <c r="C3276">
        <v>215310</v>
      </c>
      <c r="D3276">
        <v>930.88</v>
      </c>
      <c r="E3276" s="30">
        <v>44090</v>
      </c>
      <c r="F3276" s="30">
        <v>47664</v>
      </c>
      <c r="G3276" t="s">
        <v>20505</v>
      </c>
      <c r="H3276" t="s">
        <v>20507</v>
      </c>
      <c r="I3276" t="s">
        <v>2494</v>
      </c>
      <c r="J3276" t="str">
        <f>_xlfn.XLOOKUP('Policy Details'!$I3276,'Customer Information'!$A$2:$A$5001,'Customer Information'!$E$2:$E$5001)</f>
        <v>46-55</v>
      </c>
      <c r="K3276" t="str">
        <f>_xlfn.XLOOKUP('Policy Details'!$I3276,'Customer Information'!$A$2:$A$5001,'Customer Information'!$C$2:$C$5001)</f>
        <v>Male</v>
      </c>
      <c r="L3276">
        <f>YEAR('Policy Details'!$E3276)</f>
        <v>2020</v>
      </c>
    </row>
    <row r="3277" spans="1:12">
      <c r="A3277" t="s">
        <v>18775</v>
      </c>
      <c r="B3277" t="s">
        <v>20502</v>
      </c>
      <c r="C3277">
        <v>191498</v>
      </c>
      <c r="D3277">
        <v>1098.5999999999999</v>
      </c>
      <c r="E3277" s="30">
        <v>44222</v>
      </c>
      <c r="F3277" s="30">
        <v>46884</v>
      </c>
      <c r="G3277" t="s">
        <v>20504</v>
      </c>
      <c r="H3277" t="s">
        <v>20509</v>
      </c>
      <c r="I3277" t="s">
        <v>3209</v>
      </c>
      <c r="J3277" t="str">
        <f>_xlfn.XLOOKUP('Policy Details'!$I3277,'Customer Information'!$A$2:$A$5001,'Customer Information'!$E$2:$E$5001)</f>
        <v>36-45</v>
      </c>
      <c r="K3277" t="str">
        <f>_xlfn.XLOOKUP('Policy Details'!$I3277,'Customer Information'!$A$2:$A$5001,'Customer Information'!$C$2:$C$5001)</f>
        <v>Male</v>
      </c>
      <c r="L3277">
        <f>YEAR('Policy Details'!$E3277)</f>
        <v>2021</v>
      </c>
    </row>
    <row r="3278" spans="1:12">
      <c r="A3278" t="s">
        <v>18776</v>
      </c>
      <c r="B3278" t="s">
        <v>20502</v>
      </c>
      <c r="C3278">
        <v>476788</v>
      </c>
      <c r="D3278">
        <v>1056.55</v>
      </c>
      <c r="E3278" s="30">
        <v>44954</v>
      </c>
      <c r="F3278" s="30">
        <v>47476</v>
      </c>
      <c r="G3278" t="s">
        <v>20505</v>
      </c>
      <c r="H3278" t="s">
        <v>20507</v>
      </c>
      <c r="I3278" t="s">
        <v>3271</v>
      </c>
      <c r="J3278" t="str">
        <f>_xlfn.XLOOKUP('Policy Details'!$I3278,'Customer Information'!$A$2:$A$5001,'Customer Information'!$E$2:$E$5001)</f>
        <v>56+</v>
      </c>
      <c r="K3278" t="str">
        <f>_xlfn.XLOOKUP('Policy Details'!$I3278,'Customer Information'!$A$2:$A$5001,'Customer Information'!$C$2:$C$5001)</f>
        <v>Female</v>
      </c>
      <c r="L3278">
        <f>YEAR('Policy Details'!$E3278)</f>
        <v>2023</v>
      </c>
    </row>
    <row r="3279" spans="1:12">
      <c r="A3279" t="s">
        <v>18777</v>
      </c>
      <c r="B3279" t="s">
        <v>20500</v>
      </c>
      <c r="C3279">
        <v>271168</v>
      </c>
      <c r="D3279">
        <v>1373.43</v>
      </c>
      <c r="E3279" s="30">
        <v>44681</v>
      </c>
      <c r="F3279" s="30">
        <v>48238</v>
      </c>
      <c r="G3279" t="s">
        <v>20506</v>
      </c>
      <c r="H3279" t="s">
        <v>20508</v>
      </c>
      <c r="I3279" t="s">
        <v>4422</v>
      </c>
      <c r="J3279" t="str">
        <f>_xlfn.XLOOKUP('Policy Details'!$I3279,'Customer Information'!$A$2:$A$5001,'Customer Information'!$E$2:$E$5001)</f>
        <v>56+</v>
      </c>
      <c r="K3279" t="str">
        <f>_xlfn.XLOOKUP('Policy Details'!$I3279,'Customer Information'!$A$2:$A$5001,'Customer Information'!$C$2:$C$5001)</f>
        <v>Male</v>
      </c>
      <c r="L3279">
        <f>YEAR('Policy Details'!$E3279)</f>
        <v>2022</v>
      </c>
    </row>
    <row r="3280" spans="1:12">
      <c r="A3280" t="s">
        <v>18778</v>
      </c>
      <c r="B3280" t="s">
        <v>20501</v>
      </c>
      <c r="C3280">
        <v>312237</v>
      </c>
      <c r="D3280">
        <v>233.79</v>
      </c>
      <c r="E3280" s="30">
        <v>45145</v>
      </c>
      <c r="F3280" s="30">
        <v>48021</v>
      </c>
      <c r="G3280" t="s">
        <v>20505</v>
      </c>
      <c r="H3280" t="s">
        <v>20508</v>
      </c>
      <c r="I3280" t="s">
        <v>1711</v>
      </c>
      <c r="J3280" t="str">
        <f>_xlfn.XLOOKUP('Policy Details'!$I3280,'Customer Information'!$A$2:$A$5001,'Customer Information'!$E$2:$E$5001)</f>
        <v>36-45</v>
      </c>
      <c r="K3280" t="str">
        <f>_xlfn.XLOOKUP('Policy Details'!$I3280,'Customer Information'!$A$2:$A$5001,'Customer Information'!$C$2:$C$5001)</f>
        <v>Other</v>
      </c>
      <c r="L3280">
        <f>YEAR('Policy Details'!$E3280)</f>
        <v>2023</v>
      </c>
    </row>
    <row r="3281" spans="1:12">
      <c r="A3281" t="s">
        <v>18779</v>
      </c>
      <c r="B3281" t="s">
        <v>20502</v>
      </c>
      <c r="C3281">
        <v>99380</v>
      </c>
      <c r="D3281">
        <v>499.22</v>
      </c>
      <c r="E3281" s="30">
        <v>44806</v>
      </c>
      <c r="F3281" s="30">
        <v>45298</v>
      </c>
      <c r="G3281" t="s">
        <v>20504</v>
      </c>
      <c r="H3281" t="s">
        <v>20509</v>
      </c>
      <c r="I3281" t="s">
        <v>487</v>
      </c>
      <c r="J3281" t="str">
        <f>_xlfn.XLOOKUP('Policy Details'!$I3281,'Customer Information'!$A$2:$A$5001,'Customer Information'!$E$2:$E$5001)</f>
        <v>56+</v>
      </c>
      <c r="K3281" t="str">
        <f>_xlfn.XLOOKUP('Policy Details'!$I3281,'Customer Information'!$A$2:$A$5001,'Customer Information'!$C$2:$C$5001)</f>
        <v>Male</v>
      </c>
      <c r="L3281">
        <f>YEAR('Policy Details'!$E3281)</f>
        <v>2022</v>
      </c>
    </row>
    <row r="3282" spans="1:12">
      <c r="A3282" t="s">
        <v>18780</v>
      </c>
      <c r="B3282" t="s">
        <v>20502</v>
      </c>
      <c r="C3282">
        <v>17955</v>
      </c>
      <c r="D3282">
        <v>1263.01</v>
      </c>
      <c r="E3282" s="30">
        <v>42235</v>
      </c>
      <c r="F3282" s="30">
        <v>45667</v>
      </c>
      <c r="G3282" t="s">
        <v>20504</v>
      </c>
      <c r="H3282" t="s">
        <v>20507</v>
      </c>
      <c r="I3282" t="s">
        <v>415</v>
      </c>
      <c r="J3282" t="str">
        <f>_xlfn.XLOOKUP('Policy Details'!$I3282,'Customer Information'!$A$2:$A$5001,'Customer Information'!$E$2:$E$5001)</f>
        <v>56+</v>
      </c>
      <c r="K3282" t="str">
        <f>_xlfn.XLOOKUP('Policy Details'!$I3282,'Customer Information'!$A$2:$A$5001,'Customer Information'!$C$2:$C$5001)</f>
        <v>Female</v>
      </c>
      <c r="L3282">
        <f>YEAR('Policy Details'!$E3282)</f>
        <v>2015</v>
      </c>
    </row>
    <row r="3283" spans="1:12">
      <c r="A3283" t="s">
        <v>18781</v>
      </c>
      <c r="B3283" t="s">
        <v>20502</v>
      </c>
      <c r="C3283">
        <v>258505</v>
      </c>
      <c r="D3283">
        <v>180.68</v>
      </c>
      <c r="E3283" s="30">
        <v>43956</v>
      </c>
      <c r="F3283" s="30">
        <v>46189</v>
      </c>
      <c r="G3283" t="s">
        <v>20505</v>
      </c>
      <c r="H3283" t="s">
        <v>20508</v>
      </c>
      <c r="I3283" t="s">
        <v>2512</v>
      </c>
      <c r="J3283" t="str">
        <f>_xlfn.XLOOKUP('Policy Details'!$I3283,'Customer Information'!$A$2:$A$5001,'Customer Information'!$E$2:$E$5001)</f>
        <v>46-55</v>
      </c>
      <c r="K3283" t="str">
        <f>_xlfn.XLOOKUP('Policy Details'!$I3283,'Customer Information'!$A$2:$A$5001,'Customer Information'!$C$2:$C$5001)</f>
        <v>Female</v>
      </c>
      <c r="L3283">
        <f>YEAR('Policy Details'!$E3283)</f>
        <v>2020</v>
      </c>
    </row>
    <row r="3284" spans="1:12">
      <c r="A3284" t="s">
        <v>18782</v>
      </c>
      <c r="B3284" t="s">
        <v>20502</v>
      </c>
      <c r="C3284">
        <v>310412</v>
      </c>
      <c r="D3284">
        <v>1641.5</v>
      </c>
      <c r="E3284" s="30">
        <v>44862</v>
      </c>
      <c r="F3284" s="30">
        <v>45459</v>
      </c>
      <c r="G3284" t="s">
        <v>20504</v>
      </c>
      <c r="H3284" t="s">
        <v>20508</v>
      </c>
      <c r="I3284" t="s">
        <v>2141</v>
      </c>
      <c r="J3284" t="str">
        <f>_xlfn.XLOOKUP('Policy Details'!$I3284,'Customer Information'!$A$2:$A$5001,'Customer Information'!$E$2:$E$5001)</f>
        <v>56+</v>
      </c>
      <c r="K3284" t="str">
        <f>_xlfn.XLOOKUP('Policy Details'!$I3284,'Customer Information'!$A$2:$A$5001,'Customer Information'!$C$2:$C$5001)</f>
        <v>Other</v>
      </c>
      <c r="L3284">
        <f>YEAR('Policy Details'!$E3284)</f>
        <v>2022</v>
      </c>
    </row>
    <row r="3285" spans="1:12">
      <c r="A3285" t="s">
        <v>18783</v>
      </c>
      <c r="B3285" t="s">
        <v>20500</v>
      </c>
      <c r="C3285">
        <v>459084</v>
      </c>
      <c r="D3285">
        <v>1065.04</v>
      </c>
      <c r="E3285" s="30">
        <v>45533</v>
      </c>
      <c r="F3285" s="30">
        <v>48390</v>
      </c>
      <c r="G3285" t="s">
        <v>20504</v>
      </c>
      <c r="H3285" t="s">
        <v>20507</v>
      </c>
      <c r="I3285" t="s">
        <v>3279</v>
      </c>
      <c r="J3285" t="str">
        <f>_xlfn.XLOOKUP('Policy Details'!$I3285,'Customer Information'!$A$2:$A$5001,'Customer Information'!$E$2:$E$5001)</f>
        <v>36-45</v>
      </c>
      <c r="K3285" t="str">
        <f>_xlfn.XLOOKUP('Policy Details'!$I3285,'Customer Information'!$A$2:$A$5001,'Customer Information'!$C$2:$C$5001)</f>
        <v>Other</v>
      </c>
      <c r="L3285">
        <f>YEAR('Policy Details'!$E3285)</f>
        <v>2024</v>
      </c>
    </row>
    <row r="3286" spans="1:12">
      <c r="A3286" t="s">
        <v>18784</v>
      </c>
      <c r="B3286" t="s">
        <v>20501</v>
      </c>
      <c r="C3286">
        <v>367287</v>
      </c>
      <c r="D3286">
        <v>1058.26</v>
      </c>
      <c r="E3286" s="30">
        <v>43956</v>
      </c>
      <c r="F3286" s="30">
        <v>44353</v>
      </c>
      <c r="G3286" t="s">
        <v>20505</v>
      </c>
      <c r="H3286" t="s">
        <v>20507</v>
      </c>
      <c r="I3286" t="s">
        <v>411</v>
      </c>
      <c r="J3286" t="str">
        <f>_xlfn.XLOOKUP('Policy Details'!$I3286,'Customer Information'!$A$2:$A$5001,'Customer Information'!$E$2:$E$5001)</f>
        <v>56+</v>
      </c>
      <c r="K3286" t="str">
        <f>_xlfn.XLOOKUP('Policy Details'!$I3286,'Customer Information'!$A$2:$A$5001,'Customer Information'!$C$2:$C$5001)</f>
        <v>Female</v>
      </c>
      <c r="L3286">
        <f>YEAR('Policy Details'!$E3286)</f>
        <v>2020</v>
      </c>
    </row>
    <row r="3287" spans="1:12">
      <c r="A3287" t="s">
        <v>18785</v>
      </c>
      <c r="B3287" t="s">
        <v>20500</v>
      </c>
      <c r="C3287">
        <v>124261</v>
      </c>
      <c r="D3287">
        <v>1186.97</v>
      </c>
      <c r="E3287" s="30">
        <v>45065</v>
      </c>
      <c r="F3287" s="30">
        <v>46101</v>
      </c>
      <c r="G3287" t="s">
        <v>20504</v>
      </c>
      <c r="H3287" t="s">
        <v>20508</v>
      </c>
      <c r="I3287" t="s">
        <v>3229</v>
      </c>
      <c r="J3287" t="str">
        <f>_xlfn.XLOOKUP('Policy Details'!$I3287,'Customer Information'!$A$2:$A$5001,'Customer Information'!$E$2:$E$5001)</f>
        <v>56+</v>
      </c>
      <c r="K3287" t="str">
        <f>_xlfn.XLOOKUP('Policy Details'!$I3287,'Customer Information'!$A$2:$A$5001,'Customer Information'!$C$2:$C$5001)</f>
        <v>Other</v>
      </c>
      <c r="L3287">
        <f>YEAR('Policy Details'!$E3287)</f>
        <v>2023</v>
      </c>
    </row>
    <row r="3288" spans="1:12">
      <c r="A3288" t="s">
        <v>18786</v>
      </c>
      <c r="B3288" t="s">
        <v>20503</v>
      </c>
      <c r="C3288">
        <v>208529</v>
      </c>
      <c r="D3288">
        <v>762.14</v>
      </c>
      <c r="E3288" s="30">
        <v>43924</v>
      </c>
      <c r="F3288" s="30">
        <v>45806</v>
      </c>
      <c r="G3288" t="s">
        <v>20505</v>
      </c>
      <c r="H3288" t="s">
        <v>20507</v>
      </c>
      <c r="I3288" t="s">
        <v>2224</v>
      </c>
      <c r="J3288" t="str">
        <f>_xlfn.XLOOKUP('Policy Details'!$I3288,'Customer Information'!$A$2:$A$5001,'Customer Information'!$E$2:$E$5001)</f>
        <v>56+</v>
      </c>
      <c r="K3288" t="str">
        <f>_xlfn.XLOOKUP('Policy Details'!$I3288,'Customer Information'!$A$2:$A$5001,'Customer Information'!$C$2:$C$5001)</f>
        <v>Other</v>
      </c>
      <c r="L3288">
        <f>YEAR('Policy Details'!$E3288)</f>
        <v>2020</v>
      </c>
    </row>
    <row r="3289" spans="1:12">
      <c r="A3289" t="s">
        <v>18787</v>
      </c>
      <c r="B3289" t="s">
        <v>20500</v>
      </c>
      <c r="C3289">
        <v>336579</v>
      </c>
      <c r="D3289">
        <v>750.96</v>
      </c>
      <c r="E3289" s="30">
        <v>43675</v>
      </c>
      <c r="F3289" s="30">
        <v>44763</v>
      </c>
      <c r="G3289" t="s">
        <v>20504</v>
      </c>
      <c r="H3289" t="s">
        <v>20508</v>
      </c>
      <c r="I3289" t="s">
        <v>99</v>
      </c>
      <c r="J3289" t="str">
        <f>_xlfn.XLOOKUP('Policy Details'!$I3289,'Customer Information'!$A$2:$A$5001,'Customer Information'!$E$2:$E$5001)</f>
        <v>46-55</v>
      </c>
      <c r="K3289" t="str">
        <f>_xlfn.XLOOKUP('Policy Details'!$I3289,'Customer Information'!$A$2:$A$5001,'Customer Information'!$C$2:$C$5001)</f>
        <v>Female</v>
      </c>
      <c r="L3289">
        <f>YEAR('Policy Details'!$E3289)</f>
        <v>2019</v>
      </c>
    </row>
    <row r="3290" spans="1:12">
      <c r="A3290" t="s">
        <v>18788</v>
      </c>
      <c r="B3290" t="s">
        <v>20501</v>
      </c>
      <c r="C3290">
        <v>270159</v>
      </c>
      <c r="D3290">
        <v>1977.92</v>
      </c>
      <c r="E3290" s="30">
        <v>43350</v>
      </c>
      <c r="F3290" s="30">
        <v>46792</v>
      </c>
      <c r="G3290" t="s">
        <v>20505</v>
      </c>
      <c r="H3290" t="s">
        <v>20507</v>
      </c>
      <c r="I3290" t="s">
        <v>2618</v>
      </c>
      <c r="J3290" t="str">
        <f>_xlfn.XLOOKUP('Policy Details'!$I3290,'Customer Information'!$A$2:$A$5001,'Customer Information'!$E$2:$E$5001)</f>
        <v>56+</v>
      </c>
      <c r="K3290" t="str">
        <f>_xlfn.XLOOKUP('Policy Details'!$I3290,'Customer Information'!$A$2:$A$5001,'Customer Information'!$C$2:$C$5001)</f>
        <v>Female</v>
      </c>
      <c r="L3290">
        <f>YEAR('Policy Details'!$E3290)</f>
        <v>2018</v>
      </c>
    </row>
    <row r="3291" spans="1:12">
      <c r="A3291" t="s">
        <v>18789</v>
      </c>
      <c r="B3291" t="s">
        <v>20502</v>
      </c>
      <c r="C3291">
        <v>93905</v>
      </c>
      <c r="D3291">
        <v>421.59</v>
      </c>
      <c r="E3291" s="30">
        <v>42729</v>
      </c>
      <c r="F3291" s="30">
        <v>44724</v>
      </c>
      <c r="G3291" t="s">
        <v>20506</v>
      </c>
      <c r="H3291" t="s">
        <v>20509</v>
      </c>
      <c r="I3291" t="s">
        <v>3848</v>
      </c>
      <c r="J3291" t="str">
        <f>_xlfn.XLOOKUP('Policy Details'!$I3291,'Customer Information'!$A$2:$A$5001,'Customer Information'!$E$2:$E$5001)</f>
        <v>56+</v>
      </c>
      <c r="K3291" t="str">
        <f>_xlfn.XLOOKUP('Policy Details'!$I3291,'Customer Information'!$A$2:$A$5001,'Customer Information'!$C$2:$C$5001)</f>
        <v>Female</v>
      </c>
      <c r="L3291">
        <f>YEAR('Policy Details'!$E3291)</f>
        <v>2016</v>
      </c>
    </row>
    <row r="3292" spans="1:12">
      <c r="A3292" t="s">
        <v>18790</v>
      </c>
      <c r="B3292" t="s">
        <v>20501</v>
      </c>
      <c r="C3292">
        <v>277616</v>
      </c>
      <c r="D3292">
        <v>1892.87</v>
      </c>
      <c r="E3292" s="30">
        <v>42086</v>
      </c>
      <c r="F3292" s="30">
        <v>42467</v>
      </c>
      <c r="G3292" t="s">
        <v>20504</v>
      </c>
      <c r="H3292" t="s">
        <v>20509</v>
      </c>
      <c r="I3292" t="s">
        <v>4741</v>
      </c>
      <c r="J3292" t="str">
        <f>_xlfn.XLOOKUP('Policy Details'!$I3292,'Customer Information'!$A$2:$A$5001,'Customer Information'!$E$2:$E$5001)</f>
        <v>36-45</v>
      </c>
      <c r="K3292" t="str">
        <f>_xlfn.XLOOKUP('Policy Details'!$I3292,'Customer Information'!$A$2:$A$5001,'Customer Information'!$C$2:$C$5001)</f>
        <v>Male</v>
      </c>
      <c r="L3292">
        <f>YEAR('Policy Details'!$E3292)</f>
        <v>2015</v>
      </c>
    </row>
    <row r="3293" spans="1:12">
      <c r="A3293" t="s">
        <v>18791</v>
      </c>
      <c r="B3293" t="s">
        <v>20500</v>
      </c>
      <c r="C3293">
        <v>476595</v>
      </c>
      <c r="D3293">
        <v>234.97</v>
      </c>
      <c r="E3293" s="30">
        <v>45548</v>
      </c>
      <c r="F3293" s="30">
        <v>48310</v>
      </c>
      <c r="G3293" t="s">
        <v>20505</v>
      </c>
      <c r="H3293" t="s">
        <v>20508</v>
      </c>
      <c r="I3293" t="s">
        <v>3835</v>
      </c>
      <c r="J3293" t="str">
        <f>_xlfn.XLOOKUP('Policy Details'!$I3293,'Customer Information'!$A$2:$A$5001,'Customer Information'!$E$2:$E$5001)</f>
        <v>36-45</v>
      </c>
      <c r="K3293" t="str">
        <f>_xlfn.XLOOKUP('Policy Details'!$I3293,'Customer Information'!$A$2:$A$5001,'Customer Information'!$C$2:$C$5001)</f>
        <v>Male</v>
      </c>
      <c r="L3293">
        <f>YEAR('Policy Details'!$E3293)</f>
        <v>2024</v>
      </c>
    </row>
    <row r="3294" spans="1:12">
      <c r="A3294" t="s">
        <v>18792</v>
      </c>
      <c r="B3294" t="s">
        <v>20502</v>
      </c>
      <c r="C3294">
        <v>43650</v>
      </c>
      <c r="D3294">
        <v>557.09</v>
      </c>
      <c r="E3294" s="30">
        <v>42225</v>
      </c>
      <c r="F3294" s="30">
        <v>42702</v>
      </c>
      <c r="G3294" t="s">
        <v>20506</v>
      </c>
      <c r="H3294" t="s">
        <v>20508</v>
      </c>
      <c r="I3294" t="s">
        <v>1135</v>
      </c>
      <c r="J3294" t="str">
        <f>_xlfn.XLOOKUP('Policy Details'!$I3294,'Customer Information'!$A$2:$A$5001,'Customer Information'!$E$2:$E$5001)</f>
        <v>56+</v>
      </c>
      <c r="K3294" t="str">
        <f>_xlfn.XLOOKUP('Policy Details'!$I3294,'Customer Information'!$A$2:$A$5001,'Customer Information'!$C$2:$C$5001)</f>
        <v>Male</v>
      </c>
      <c r="L3294">
        <f>YEAR('Policy Details'!$E3294)</f>
        <v>2015</v>
      </c>
    </row>
    <row r="3295" spans="1:12">
      <c r="A3295" t="s">
        <v>18793</v>
      </c>
      <c r="B3295" t="s">
        <v>20501</v>
      </c>
      <c r="C3295">
        <v>45519</v>
      </c>
      <c r="D3295">
        <v>1237.04</v>
      </c>
      <c r="E3295" s="30">
        <v>45292</v>
      </c>
      <c r="F3295" s="30">
        <v>48852</v>
      </c>
      <c r="G3295" t="s">
        <v>20504</v>
      </c>
      <c r="H3295" t="s">
        <v>20509</v>
      </c>
      <c r="I3295" t="s">
        <v>3817</v>
      </c>
      <c r="J3295" t="str">
        <f>_xlfn.XLOOKUP('Policy Details'!$I3295,'Customer Information'!$A$2:$A$5001,'Customer Information'!$E$2:$E$5001)</f>
        <v>36-45</v>
      </c>
      <c r="K3295" t="str">
        <f>_xlfn.XLOOKUP('Policy Details'!$I3295,'Customer Information'!$A$2:$A$5001,'Customer Information'!$C$2:$C$5001)</f>
        <v>Male</v>
      </c>
      <c r="L3295">
        <f>YEAR('Policy Details'!$E3295)</f>
        <v>2024</v>
      </c>
    </row>
    <row r="3296" spans="1:12">
      <c r="A3296" t="s">
        <v>18794</v>
      </c>
      <c r="B3296" t="s">
        <v>20502</v>
      </c>
      <c r="C3296">
        <v>157527</v>
      </c>
      <c r="D3296">
        <v>1266.1199999999999</v>
      </c>
      <c r="E3296" s="30">
        <v>43874</v>
      </c>
      <c r="F3296" s="30">
        <v>46284</v>
      </c>
      <c r="G3296" t="s">
        <v>20504</v>
      </c>
      <c r="H3296" t="s">
        <v>20509</v>
      </c>
      <c r="I3296" t="s">
        <v>1125</v>
      </c>
      <c r="J3296" t="str">
        <f>_xlfn.XLOOKUP('Policy Details'!$I3296,'Customer Information'!$A$2:$A$5001,'Customer Information'!$E$2:$E$5001)</f>
        <v>56+</v>
      </c>
      <c r="K3296" t="str">
        <f>_xlfn.XLOOKUP('Policy Details'!$I3296,'Customer Information'!$A$2:$A$5001,'Customer Information'!$C$2:$C$5001)</f>
        <v>Female</v>
      </c>
      <c r="L3296">
        <f>YEAR('Policy Details'!$E3296)</f>
        <v>2020</v>
      </c>
    </row>
    <row r="3297" spans="1:12">
      <c r="A3297" t="s">
        <v>18795</v>
      </c>
      <c r="B3297" t="s">
        <v>20503</v>
      </c>
      <c r="C3297">
        <v>159197</v>
      </c>
      <c r="D3297">
        <v>233.86</v>
      </c>
      <c r="E3297" s="30">
        <v>43600</v>
      </c>
      <c r="F3297" s="30">
        <v>46348</v>
      </c>
      <c r="G3297" t="s">
        <v>20504</v>
      </c>
      <c r="H3297" t="s">
        <v>20509</v>
      </c>
      <c r="I3297" t="s">
        <v>549</v>
      </c>
      <c r="J3297" t="str">
        <f>_xlfn.XLOOKUP('Policy Details'!$I3297,'Customer Information'!$A$2:$A$5001,'Customer Information'!$E$2:$E$5001)</f>
        <v>56+</v>
      </c>
      <c r="K3297" t="str">
        <f>_xlfn.XLOOKUP('Policy Details'!$I3297,'Customer Information'!$A$2:$A$5001,'Customer Information'!$C$2:$C$5001)</f>
        <v>Other</v>
      </c>
      <c r="L3297">
        <f>YEAR('Policy Details'!$E3297)</f>
        <v>2019</v>
      </c>
    </row>
    <row r="3298" spans="1:12">
      <c r="A3298" t="s">
        <v>18796</v>
      </c>
      <c r="B3298" t="s">
        <v>20502</v>
      </c>
      <c r="C3298">
        <v>165084</v>
      </c>
      <c r="D3298">
        <v>384.81</v>
      </c>
      <c r="E3298" s="30">
        <v>42455</v>
      </c>
      <c r="F3298" s="30">
        <v>44304</v>
      </c>
      <c r="G3298" t="s">
        <v>20504</v>
      </c>
      <c r="H3298" t="s">
        <v>20507</v>
      </c>
      <c r="I3298" t="s">
        <v>4353</v>
      </c>
      <c r="J3298" t="str">
        <f>_xlfn.XLOOKUP('Policy Details'!$I3298,'Customer Information'!$A$2:$A$5001,'Customer Information'!$E$2:$E$5001)</f>
        <v>36-45</v>
      </c>
      <c r="K3298" t="str">
        <f>_xlfn.XLOOKUP('Policy Details'!$I3298,'Customer Information'!$A$2:$A$5001,'Customer Information'!$C$2:$C$5001)</f>
        <v>Male</v>
      </c>
      <c r="L3298">
        <f>YEAR('Policy Details'!$E3298)</f>
        <v>2016</v>
      </c>
    </row>
    <row r="3299" spans="1:12">
      <c r="A3299" t="s">
        <v>18797</v>
      </c>
      <c r="B3299" t="s">
        <v>20500</v>
      </c>
      <c r="C3299">
        <v>25558</v>
      </c>
      <c r="D3299">
        <v>971.74</v>
      </c>
      <c r="E3299" s="30">
        <v>42749</v>
      </c>
      <c r="F3299" s="30">
        <v>44437</v>
      </c>
      <c r="G3299" t="s">
        <v>20505</v>
      </c>
      <c r="H3299" t="s">
        <v>20509</v>
      </c>
      <c r="I3299" t="s">
        <v>3326</v>
      </c>
      <c r="J3299" t="str">
        <f>_xlfn.XLOOKUP('Policy Details'!$I3299,'Customer Information'!$A$2:$A$5001,'Customer Information'!$E$2:$E$5001)</f>
        <v>36-45</v>
      </c>
      <c r="K3299" t="str">
        <f>_xlfn.XLOOKUP('Policy Details'!$I3299,'Customer Information'!$A$2:$A$5001,'Customer Information'!$C$2:$C$5001)</f>
        <v>Other</v>
      </c>
      <c r="L3299">
        <f>YEAR('Policy Details'!$E3299)</f>
        <v>2017</v>
      </c>
    </row>
    <row r="3300" spans="1:12">
      <c r="A3300" t="s">
        <v>18798</v>
      </c>
      <c r="B3300" t="s">
        <v>20502</v>
      </c>
      <c r="C3300">
        <v>272271</v>
      </c>
      <c r="D3300">
        <v>699.99</v>
      </c>
      <c r="E3300" s="30">
        <v>45644</v>
      </c>
      <c r="F3300" s="30">
        <v>46036</v>
      </c>
      <c r="G3300" t="s">
        <v>20504</v>
      </c>
      <c r="H3300" t="s">
        <v>20509</v>
      </c>
      <c r="I3300" t="s">
        <v>2826</v>
      </c>
      <c r="J3300" t="str">
        <f>_xlfn.XLOOKUP('Policy Details'!$I3300,'Customer Information'!$A$2:$A$5001,'Customer Information'!$E$2:$E$5001)</f>
        <v>56+</v>
      </c>
      <c r="K3300" t="str">
        <f>_xlfn.XLOOKUP('Policy Details'!$I3300,'Customer Information'!$A$2:$A$5001,'Customer Information'!$C$2:$C$5001)</f>
        <v>Other</v>
      </c>
      <c r="L3300">
        <f>YEAR('Policy Details'!$E3300)</f>
        <v>2024</v>
      </c>
    </row>
    <row r="3301" spans="1:12">
      <c r="A3301" t="s">
        <v>18799</v>
      </c>
      <c r="B3301" t="s">
        <v>20503</v>
      </c>
      <c r="C3301">
        <v>489152</v>
      </c>
      <c r="D3301">
        <v>1157.3900000000001</v>
      </c>
      <c r="E3301" s="30">
        <v>42245</v>
      </c>
      <c r="F3301" s="30">
        <v>45503</v>
      </c>
      <c r="G3301" t="s">
        <v>20505</v>
      </c>
      <c r="H3301" t="s">
        <v>20508</v>
      </c>
      <c r="I3301" t="s">
        <v>4668</v>
      </c>
      <c r="J3301" t="str">
        <f>_xlfn.XLOOKUP('Policy Details'!$I3301,'Customer Information'!$A$2:$A$5001,'Customer Information'!$E$2:$E$5001)</f>
        <v>56+</v>
      </c>
      <c r="K3301" t="str">
        <f>_xlfn.XLOOKUP('Policy Details'!$I3301,'Customer Information'!$A$2:$A$5001,'Customer Information'!$C$2:$C$5001)</f>
        <v>Male</v>
      </c>
      <c r="L3301">
        <f>YEAR('Policy Details'!$E3301)</f>
        <v>2015</v>
      </c>
    </row>
    <row r="3302" spans="1:12">
      <c r="A3302" t="s">
        <v>18800</v>
      </c>
      <c r="B3302" t="s">
        <v>20502</v>
      </c>
      <c r="C3302">
        <v>356364</v>
      </c>
      <c r="D3302">
        <v>1553.3</v>
      </c>
      <c r="E3302" s="30">
        <v>43401</v>
      </c>
      <c r="F3302" s="30">
        <v>43953</v>
      </c>
      <c r="G3302" t="s">
        <v>20506</v>
      </c>
      <c r="H3302" t="s">
        <v>20508</v>
      </c>
      <c r="I3302" t="s">
        <v>1027</v>
      </c>
      <c r="J3302" t="str">
        <f>_xlfn.XLOOKUP('Policy Details'!$I3302,'Customer Information'!$A$2:$A$5001,'Customer Information'!$E$2:$E$5001)</f>
        <v>56+</v>
      </c>
      <c r="K3302" t="str">
        <f>_xlfn.XLOOKUP('Policy Details'!$I3302,'Customer Information'!$A$2:$A$5001,'Customer Information'!$C$2:$C$5001)</f>
        <v>Female</v>
      </c>
      <c r="L3302">
        <f>YEAR('Policy Details'!$E3302)</f>
        <v>2018</v>
      </c>
    </row>
    <row r="3303" spans="1:12">
      <c r="A3303" t="s">
        <v>18801</v>
      </c>
      <c r="B3303" t="s">
        <v>20502</v>
      </c>
      <c r="C3303">
        <v>313468</v>
      </c>
      <c r="D3303">
        <v>1779.54</v>
      </c>
      <c r="E3303" s="30">
        <v>44789</v>
      </c>
      <c r="F3303" s="30">
        <v>45341</v>
      </c>
      <c r="G3303" t="s">
        <v>20505</v>
      </c>
      <c r="H3303" t="s">
        <v>20508</v>
      </c>
      <c r="I3303" t="s">
        <v>2106</v>
      </c>
      <c r="J3303" t="str">
        <f>_xlfn.XLOOKUP('Policy Details'!$I3303,'Customer Information'!$A$2:$A$5001,'Customer Information'!$E$2:$E$5001)</f>
        <v>26-35</v>
      </c>
      <c r="K3303" t="str">
        <f>_xlfn.XLOOKUP('Policy Details'!$I3303,'Customer Information'!$A$2:$A$5001,'Customer Information'!$C$2:$C$5001)</f>
        <v>Female</v>
      </c>
      <c r="L3303">
        <f>YEAR('Policy Details'!$E3303)</f>
        <v>2022</v>
      </c>
    </row>
    <row r="3304" spans="1:12">
      <c r="A3304" t="s">
        <v>18802</v>
      </c>
      <c r="B3304" t="s">
        <v>20503</v>
      </c>
      <c r="C3304">
        <v>187518</v>
      </c>
      <c r="D3304">
        <v>679.43</v>
      </c>
      <c r="E3304" s="30">
        <v>44419</v>
      </c>
      <c r="F3304" s="30">
        <v>47805</v>
      </c>
      <c r="G3304" t="s">
        <v>20504</v>
      </c>
      <c r="H3304" t="s">
        <v>20507</v>
      </c>
      <c r="I3304" t="s">
        <v>4263</v>
      </c>
      <c r="J3304" t="str">
        <f>_xlfn.XLOOKUP('Policy Details'!$I3304,'Customer Information'!$A$2:$A$5001,'Customer Information'!$E$2:$E$5001)</f>
        <v>56+</v>
      </c>
      <c r="K3304" t="str">
        <f>_xlfn.XLOOKUP('Policy Details'!$I3304,'Customer Information'!$A$2:$A$5001,'Customer Information'!$C$2:$C$5001)</f>
        <v>Other</v>
      </c>
      <c r="L3304">
        <f>YEAR('Policy Details'!$E3304)</f>
        <v>2021</v>
      </c>
    </row>
    <row r="3305" spans="1:12">
      <c r="A3305" t="s">
        <v>18803</v>
      </c>
      <c r="B3305" t="s">
        <v>20502</v>
      </c>
      <c r="C3305">
        <v>14325</v>
      </c>
      <c r="D3305">
        <v>703.86</v>
      </c>
      <c r="E3305" s="30">
        <v>43102</v>
      </c>
      <c r="F3305" s="30">
        <v>46151</v>
      </c>
      <c r="G3305" t="s">
        <v>20505</v>
      </c>
      <c r="H3305" t="s">
        <v>20509</v>
      </c>
      <c r="I3305" t="s">
        <v>4705</v>
      </c>
      <c r="J3305" t="str">
        <f>_xlfn.XLOOKUP('Policy Details'!$I3305,'Customer Information'!$A$2:$A$5001,'Customer Information'!$E$2:$E$5001)</f>
        <v>36-45</v>
      </c>
      <c r="K3305" t="str">
        <f>_xlfn.XLOOKUP('Policy Details'!$I3305,'Customer Information'!$A$2:$A$5001,'Customer Information'!$C$2:$C$5001)</f>
        <v>Male</v>
      </c>
      <c r="L3305">
        <f>YEAR('Policy Details'!$E3305)</f>
        <v>2018</v>
      </c>
    </row>
    <row r="3306" spans="1:12">
      <c r="A3306" t="s">
        <v>18804</v>
      </c>
      <c r="B3306" t="s">
        <v>20501</v>
      </c>
      <c r="C3306">
        <v>363737</v>
      </c>
      <c r="D3306">
        <v>347.7</v>
      </c>
      <c r="E3306" s="30">
        <v>44970</v>
      </c>
      <c r="F3306" s="30">
        <v>46214</v>
      </c>
      <c r="G3306" t="s">
        <v>20505</v>
      </c>
      <c r="H3306" t="s">
        <v>20508</v>
      </c>
      <c r="I3306" t="s">
        <v>4155</v>
      </c>
      <c r="J3306" t="str">
        <f>_xlfn.XLOOKUP('Policy Details'!$I3306,'Customer Information'!$A$2:$A$5001,'Customer Information'!$E$2:$E$5001)</f>
        <v>56+</v>
      </c>
      <c r="K3306" t="str">
        <f>_xlfn.XLOOKUP('Policy Details'!$I3306,'Customer Information'!$A$2:$A$5001,'Customer Information'!$C$2:$C$5001)</f>
        <v>Female</v>
      </c>
      <c r="L3306">
        <f>YEAR('Policy Details'!$E3306)</f>
        <v>2023</v>
      </c>
    </row>
    <row r="3307" spans="1:12">
      <c r="A3307" t="s">
        <v>18805</v>
      </c>
      <c r="B3307" t="s">
        <v>20502</v>
      </c>
      <c r="C3307">
        <v>101306</v>
      </c>
      <c r="D3307">
        <v>772.61</v>
      </c>
      <c r="E3307" s="30">
        <v>42072</v>
      </c>
      <c r="F3307" s="30">
        <v>45722</v>
      </c>
      <c r="G3307" t="s">
        <v>20506</v>
      </c>
      <c r="H3307" t="s">
        <v>20508</v>
      </c>
      <c r="I3307" t="s">
        <v>4230</v>
      </c>
      <c r="J3307" t="str">
        <f>_xlfn.XLOOKUP('Policy Details'!$I3307,'Customer Information'!$A$2:$A$5001,'Customer Information'!$E$2:$E$5001)</f>
        <v>56+</v>
      </c>
      <c r="K3307" t="str">
        <f>_xlfn.XLOOKUP('Policy Details'!$I3307,'Customer Information'!$A$2:$A$5001,'Customer Information'!$C$2:$C$5001)</f>
        <v>Other</v>
      </c>
      <c r="L3307">
        <f>YEAR('Policy Details'!$E3307)</f>
        <v>2015</v>
      </c>
    </row>
    <row r="3308" spans="1:12">
      <c r="A3308" t="s">
        <v>18806</v>
      </c>
      <c r="B3308" t="s">
        <v>20502</v>
      </c>
      <c r="C3308">
        <v>280498</v>
      </c>
      <c r="D3308">
        <v>985.84</v>
      </c>
      <c r="E3308" s="30">
        <v>43952</v>
      </c>
      <c r="F3308" s="30">
        <v>45938</v>
      </c>
      <c r="G3308" t="s">
        <v>20505</v>
      </c>
      <c r="H3308" t="s">
        <v>20509</v>
      </c>
      <c r="I3308" t="s">
        <v>4594</v>
      </c>
      <c r="J3308" t="str">
        <f>_xlfn.XLOOKUP('Policy Details'!$I3308,'Customer Information'!$A$2:$A$5001,'Customer Information'!$E$2:$E$5001)</f>
        <v>46-55</v>
      </c>
      <c r="K3308" t="str">
        <f>_xlfn.XLOOKUP('Policy Details'!$I3308,'Customer Information'!$A$2:$A$5001,'Customer Information'!$C$2:$C$5001)</f>
        <v>Female</v>
      </c>
      <c r="L3308">
        <f>YEAR('Policy Details'!$E3308)</f>
        <v>2020</v>
      </c>
    </row>
    <row r="3309" spans="1:12">
      <c r="A3309" t="s">
        <v>18807</v>
      </c>
      <c r="B3309" t="s">
        <v>20503</v>
      </c>
      <c r="C3309">
        <v>113500</v>
      </c>
      <c r="D3309">
        <v>1997.3</v>
      </c>
      <c r="E3309" s="30">
        <v>42560</v>
      </c>
      <c r="F3309" s="30">
        <v>45188</v>
      </c>
      <c r="G3309" t="s">
        <v>20504</v>
      </c>
      <c r="H3309" t="s">
        <v>20508</v>
      </c>
      <c r="I3309" t="s">
        <v>837</v>
      </c>
      <c r="J3309" t="str">
        <f>_xlfn.XLOOKUP('Policy Details'!$I3309,'Customer Information'!$A$2:$A$5001,'Customer Information'!$E$2:$E$5001)</f>
        <v>46-55</v>
      </c>
      <c r="K3309" t="str">
        <f>_xlfn.XLOOKUP('Policy Details'!$I3309,'Customer Information'!$A$2:$A$5001,'Customer Information'!$C$2:$C$5001)</f>
        <v>Other</v>
      </c>
      <c r="L3309">
        <f>YEAR('Policy Details'!$E3309)</f>
        <v>2016</v>
      </c>
    </row>
    <row r="3310" spans="1:12">
      <c r="A3310" t="s">
        <v>18808</v>
      </c>
      <c r="B3310" t="s">
        <v>20501</v>
      </c>
      <c r="C3310">
        <v>423140</v>
      </c>
      <c r="D3310">
        <v>1693.61</v>
      </c>
      <c r="E3310" s="30">
        <v>44033</v>
      </c>
      <c r="F3310" s="30">
        <v>45152</v>
      </c>
      <c r="G3310" t="s">
        <v>20504</v>
      </c>
      <c r="H3310" t="s">
        <v>20509</v>
      </c>
      <c r="I3310" t="s">
        <v>2582</v>
      </c>
      <c r="J3310" t="str">
        <f>_xlfn.XLOOKUP('Policy Details'!$I3310,'Customer Information'!$A$2:$A$5001,'Customer Information'!$E$2:$E$5001)</f>
        <v>36-45</v>
      </c>
      <c r="K3310" t="str">
        <f>_xlfn.XLOOKUP('Policy Details'!$I3310,'Customer Information'!$A$2:$A$5001,'Customer Information'!$C$2:$C$5001)</f>
        <v>Other</v>
      </c>
      <c r="L3310">
        <f>YEAR('Policy Details'!$E3310)</f>
        <v>2020</v>
      </c>
    </row>
    <row r="3311" spans="1:12">
      <c r="A3311" t="s">
        <v>18809</v>
      </c>
      <c r="B3311" t="s">
        <v>20503</v>
      </c>
      <c r="C3311">
        <v>374253</v>
      </c>
      <c r="D3311">
        <v>1474</v>
      </c>
      <c r="E3311" s="30">
        <v>45626</v>
      </c>
      <c r="F3311" s="30">
        <v>46241</v>
      </c>
      <c r="G3311" t="s">
        <v>20504</v>
      </c>
      <c r="H3311" t="s">
        <v>20508</v>
      </c>
      <c r="I3311" t="s">
        <v>456</v>
      </c>
      <c r="J3311" t="str">
        <f>_xlfn.XLOOKUP('Policy Details'!$I3311,'Customer Information'!$A$2:$A$5001,'Customer Information'!$E$2:$E$5001)</f>
        <v>46-55</v>
      </c>
      <c r="K3311" t="str">
        <f>_xlfn.XLOOKUP('Policy Details'!$I3311,'Customer Information'!$A$2:$A$5001,'Customer Information'!$C$2:$C$5001)</f>
        <v>Female</v>
      </c>
      <c r="L3311">
        <f>YEAR('Policy Details'!$E3311)</f>
        <v>2024</v>
      </c>
    </row>
    <row r="3312" spans="1:12">
      <c r="A3312" t="s">
        <v>18810</v>
      </c>
      <c r="B3312" t="s">
        <v>20503</v>
      </c>
      <c r="C3312">
        <v>133500</v>
      </c>
      <c r="D3312">
        <v>577.33000000000004</v>
      </c>
      <c r="E3312" s="30">
        <v>44458</v>
      </c>
      <c r="F3312" s="30">
        <v>46973</v>
      </c>
      <c r="G3312" t="s">
        <v>20505</v>
      </c>
      <c r="H3312" t="s">
        <v>20507</v>
      </c>
      <c r="I3312" t="s">
        <v>1978</v>
      </c>
      <c r="J3312" t="str">
        <f>_xlfn.XLOOKUP('Policy Details'!$I3312,'Customer Information'!$A$2:$A$5001,'Customer Information'!$E$2:$E$5001)</f>
        <v>46-55</v>
      </c>
      <c r="K3312" t="str">
        <f>_xlfn.XLOOKUP('Policy Details'!$I3312,'Customer Information'!$A$2:$A$5001,'Customer Information'!$C$2:$C$5001)</f>
        <v>Male</v>
      </c>
      <c r="L3312">
        <f>YEAR('Policy Details'!$E3312)</f>
        <v>2021</v>
      </c>
    </row>
    <row r="3313" spans="1:12">
      <c r="A3313" t="s">
        <v>18811</v>
      </c>
      <c r="B3313" t="s">
        <v>20502</v>
      </c>
      <c r="C3313">
        <v>110914</v>
      </c>
      <c r="D3313">
        <v>1992.08</v>
      </c>
      <c r="E3313" s="30">
        <v>45568</v>
      </c>
      <c r="F3313" s="30">
        <v>47223</v>
      </c>
      <c r="G3313" t="s">
        <v>20504</v>
      </c>
      <c r="H3313" t="s">
        <v>20507</v>
      </c>
      <c r="I3313" t="s">
        <v>923</v>
      </c>
      <c r="J3313" t="str">
        <f>_xlfn.XLOOKUP('Policy Details'!$I3313,'Customer Information'!$A$2:$A$5001,'Customer Information'!$E$2:$E$5001)</f>
        <v>56+</v>
      </c>
      <c r="K3313" t="str">
        <f>_xlfn.XLOOKUP('Policy Details'!$I3313,'Customer Information'!$A$2:$A$5001,'Customer Information'!$C$2:$C$5001)</f>
        <v>Other</v>
      </c>
      <c r="L3313">
        <f>YEAR('Policy Details'!$E3313)</f>
        <v>2024</v>
      </c>
    </row>
    <row r="3314" spans="1:12">
      <c r="A3314" t="s">
        <v>18812</v>
      </c>
      <c r="B3314" t="s">
        <v>20503</v>
      </c>
      <c r="C3314">
        <v>185164</v>
      </c>
      <c r="D3314">
        <v>1938.69</v>
      </c>
      <c r="E3314" s="30">
        <v>43650</v>
      </c>
      <c r="F3314" s="30">
        <v>46695</v>
      </c>
      <c r="G3314" t="s">
        <v>20504</v>
      </c>
      <c r="H3314" t="s">
        <v>20507</v>
      </c>
      <c r="I3314" t="s">
        <v>3514</v>
      </c>
      <c r="J3314" t="str">
        <f>_xlfn.XLOOKUP('Policy Details'!$I3314,'Customer Information'!$A$2:$A$5001,'Customer Information'!$E$2:$E$5001)</f>
        <v>56+</v>
      </c>
      <c r="K3314" t="str">
        <f>_xlfn.XLOOKUP('Policy Details'!$I3314,'Customer Information'!$A$2:$A$5001,'Customer Information'!$C$2:$C$5001)</f>
        <v>Other</v>
      </c>
      <c r="L3314">
        <f>YEAR('Policy Details'!$E3314)</f>
        <v>2019</v>
      </c>
    </row>
    <row r="3315" spans="1:12">
      <c r="A3315" t="s">
        <v>18813</v>
      </c>
      <c r="B3315" t="s">
        <v>20500</v>
      </c>
      <c r="C3315">
        <v>71866</v>
      </c>
      <c r="D3315">
        <v>1285.8499999999999</v>
      </c>
      <c r="E3315" s="30">
        <v>45286</v>
      </c>
      <c r="F3315" s="30">
        <v>48171</v>
      </c>
      <c r="G3315" t="s">
        <v>20505</v>
      </c>
      <c r="H3315" t="s">
        <v>20508</v>
      </c>
      <c r="I3315" t="s">
        <v>1722</v>
      </c>
      <c r="J3315" t="str">
        <f>_xlfn.XLOOKUP('Policy Details'!$I3315,'Customer Information'!$A$2:$A$5001,'Customer Information'!$E$2:$E$5001)</f>
        <v>46-55</v>
      </c>
      <c r="K3315" t="str">
        <f>_xlfn.XLOOKUP('Policy Details'!$I3315,'Customer Information'!$A$2:$A$5001,'Customer Information'!$C$2:$C$5001)</f>
        <v>Female</v>
      </c>
      <c r="L3315">
        <f>YEAR('Policy Details'!$E3315)</f>
        <v>2023</v>
      </c>
    </row>
    <row r="3316" spans="1:12">
      <c r="A3316" t="s">
        <v>18814</v>
      </c>
      <c r="B3316" t="s">
        <v>20502</v>
      </c>
      <c r="C3316">
        <v>140723</v>
      </c>
      <c r="D3316">
        <v>1006.54</v>
      </c>
      <c r="E3316" s="30">
        <v>43740</v>
      </c>
      <c r="F3316" s="30">
        <v>44902</v>
      </c>
      <c r="G3316" t="s">
        <v>20505</v>
      </c>
      <c r="H3316" t="s">
        <v>20508</v>
      </c>
      <c r="I3316" t="s">
        <v>794</v>
      </c>
      <c r="J3316" t="str">
        <f>_xlfn.XLOOKUP('Policy Details'!$I3316,'Customer Information'!$A$2:$A$5001,'Customer Information'!$E$2:$E$5001)</f>
        <v>18-25</v>
      </c>
      <c r="K3316" t="str">
        <f>_xlfn.XLOOKUP('Policy Details'!$I3316,'Customer Information'!$A$2:$A$5001,'Customer Information'!$C$2:$C$5001)</f>
        <v>Female</v>
      </c>
      <c r="L3316">
        <f>YEAR('Policy Details'!$E3316)</f>
        <v>2019</v>
      </c>
    </row>
    <row r="3317" spans="1:12">
      <c r="A3317" t="s">
        <v>18815</v>
      </c>
      <c r="B3317" t="s">
        <v>20502</v>
      </c>
      <c r="C3317">
        <v>208717</v>
      </c>
      <c r="D3317">
        <v>1964.87</v>
      </c>
      <c r="E3317" s="30">
        <v>45189</v>
      </c>
      <c r="F3317" s="30">
        <v>46527</v>
      </c>
      <c r="G3317" t="s">
        <v>20505</v>
      </c>
      <c r="H3317" t="s">
        <v>20509</v>
      </c>
      <c r="I3317" t="s">
        <v>4591</v>
      </c>
      <c r="J3317" t="str">
        <f>_xlfn.XLOOKUP('Policy Details'!$I3317,'Customer Information'!$A$2:$A$5001,'Customer Information'!$E$2:$E$5001)</f>
        <v>56+</v>
      </c>
      <c r="K3317" t="str">
        <f>_xlfn.XLOOKUP('Policy Details'!$I3317,'Customer Information'!$A$2:$A$5001,'Customer Information'!$C$2:$C$5001)</f>
        <v>Other</v>
      </c>
      <c r="L3317">
        <f>YEAR('Policy Details'!$E3317)</f>
        <v>2023</v>
      </c>
    </row>
    <row r="3318" spans="1:12">
      <c r="A3318" t="s">
        <v>18816</v>
      </c>
      <c r="B3318" t="s">
        <v>20501</v>
      </c>
      <c r="C3318">
        <v>379088</v>
      </c>
      <c r="D3318">
        <v>1526.27</v>
      </c>
      <c r="E3318" s="30">
        <v>44914</v>
      </c>
      <c r="F3318" s="30">
        <v>47877</v>
      </c>
      <c r="G3318" t="s">
        <v>20506</v>
      </c>
      <c r="H3318" t="s">
        <v>20507</v>
      </c>
      <c r="I3318" t="s">
        <v>3238</v>
      </c>
      <c r="J3318" t="str">
        <f>_xlfn.XLOOKUP('Policy Details'!$I3318,'Customer Information'!$A$2:$A$5001,'Customer Information'!$E$2:$E$5001)</f>
        <v>56+</v>
      </c>
      <c r="K3318" t="str">
        <f>_xlfn.XLOOKUP('Policy Details'!$I3318,'Customer Information'!$A$2:$A$5001,'Customer Information'!$C$2:$C$5001)</f>
        <v>Other</v>
      </c>
      <c r="L3318">
        <f>YEAR('Policy Details'!$E3318)</f>
        <v>2022</v>
      </c>
    </row>
    <row r="3319" spans="1:12">
      <c r="A3319" t="s">
        <v>18817</v>
      </c>
      <c r="B3319" t="s">
        <v>20500</v>
      </c>
      <c r="C3319">
        <v>111894</v>
      </c>
      <c r="D3319">
        <v>1726.96</v>
      </c>
      <c r="E3319" s="30">
        <v>44641</v>
      </c>
      <c r="F3319" s="30">
        <v>46387</v>
      </c>
      <c r="G3319" t="s">
        <v>20506</v>
      </c>
      <c r="H3319" t="s">
        <v>20508</v>
      </c>
      <c r="I3319" t="s">
        <v>40</v>
      </c>
      <c r="J3319" t="str">
        <f>_xlfn.XLOOKUP('Policy Details'!$I3319,'Customer Information'!$A$2:$A$5001,'Customer Information'!$E$2:$E$5001)</f>
        <v>56+</v>
      </c>
      <c r="K3319" t="str">
        <f>_xlfn.XLOOKUP('Policy Details'!$I3319,'Customer Information'!$A$2:$A$5001,'Customer Information'!$C$2:$C$5001)</f>
        <v>Male</v>
      </c>
      <c r="L3319">
        <f>YEAR('Policy Details'!$E3319)</f>
        <v>2022</v>
      </c>
    </row>
    <row r="3320" spans="1:12">
      <c r="A3320" t="s">
        <v>18818</v>
      </c>
      <c r="B3320" t="s">
        <v>20502</v>
      </c>
      <c r="C3320">
        <v>474795</v>
      </c>
      <c r="D3320">
        <v>1929.55</v>
      </c>
      <c r="E3320" s="30">
        <v>44128</v>
      </c>
      <c r="F3320" s="30">
        <v>45879</v>
      </c>
      <c r="G3320" t="s">
        <v>20506</v>
      </c>
      <c r="H3320" t="s">
        <v>20509</v>
      </c>
      <c r="I3320" t="s">
        <v>3596</v>
      </c>
      <c r="J3320" t="str">
        <f>_xlfn.XLOOKUP('Policy Details'!$I3320,'Customer Information'!$A$2:$A$5001,'Customer Information'!$E$2:$E$5001)</f>
        <v>46-55</v>
      </c>
      <c r="K3320" t="str">
        <f>_xlfn.XLOOKUP('Policy Details'!$I3320,'Customer Information'!$A$2:$A$5001,'Customer Information'!$C$2:$C$5001)</f>
        <v>Male</v>
      </c>
      <c r="L3320">
        <f>YEAR('Policy Details'!$E3320)</f>
        <v>2020</v>
      </c>
    </row>
    <row r="3321" spans="1:12">
      <c r="A3321" t="s">
        <v>18819</v>
      </c>
      <c r="B3321" t="s">
        <v>20501</v>
      </c>
      <c r="C3321">
        <v>413104</v>
      </c>
      <c r="D3321">
        <v>678.52</v>
      </c>
      <c r="E3321" s="30">
        <v>43194</v>
      </c>
      <c r="F3321" s="30">
        <v>46585</v>
      </c>
      <c r="G3321" t="s">
        <v>20506</v>
      </c>
      <c r="H3321" t="s">
        <v>20507</v>
      </c>
      <c r="I3321" t="s">
        <v>1085</v>
      </c>
      <c r="J3321" t="str">
        <f>_xlfn.XLOOKUP('Policy Details'!$I3321,'Customer Information'!$A$2:$A$5001,'Customer Information'!$E$2:$E$5001)</f>
        <v>46-55</v>
      </c>
      <c r="K3321" t="str">
        <f>_xlfn.XLOOKUP('Policy Details'!$I3321,'Customer Information'!$A$2:$A$5001,'Customer Information'!$C$2:$C$5001)</f>
        <v>Other</v>
      </c>
      <c r="L3321">
        <f>YEAR('Policy Details'!$E3321)</f>
        <v>2018</v>
      </c>
    </row>
    <row r="3322" spans="1:12">
      <c r="A3322" t="s">
        <v>18820</v>
      </c>
      <c r="B3322" t="s">
        <v>20500</v>
      </c>
      <c r="C3322">
        <v>118485</v>
      </c>
      <c r="D3322">
        <v>1628.66</v>
      </c>
      <c r="E3322" s="30">
        <v>43238</v>
      </c>
      <c r="F3322" s="30">
        <v>46109</v>
      </c>
      <c r="G3322" t="s">
        <v>20506</v>
      </c>
      <c r="H3322" t="s">
        <v>20508</v>
      </c>
      <c r="I3322" t="s">
        <v>4139</v>
      </c>
      <c r="J3322" t="str">
        <f>_xlfn.XLOOKUP('Policy Details'!$I3322,'Customer Information'!$A$2:$A$5001,'Customer Information'!$E$2:$E$5001)</f>
        <v>56+</v>
      </c>
      <c r="K3322" t="str">
        <f>_xlfn.XLOOKUP('Policy Details'!$I3322,'Customer Information'!$A$2:$A$5001,'Customer Information'!$C$2:$C$5001)</f>
        <v>Male</v>
      </c>
      <c r="L3322">
        <f>YEAR('Policy Details'!$E3322)</f>
        <v>2018</v>
      </c>
    </row>
    <row r="3323" spans="1:12">
      <c r="A3323" t="s">
        <v>18821</v>
      </c>
      <c r="B3323" t="s">
        <v>20500</v>
      </c>
      <c r="C3323">
        <v>322030</v>
      </c>
      <c r="D3323">
        <v>1348.69</v>
      </c>
      <c r="E3323" s="30">
        <v>43648</v>
      </c>
      <c r="F3323" s="30">
        <v>45396</v>
      </c>
      <c r="G3323" t="s">
        <v>20504</v>
      </c>
      <c r="H3323" t="s">
        <v>20509</v>
      </c>
      <c r="I3323" t="s">
        <v>3648</v>
      </c>
      <c r="J3323" t="str">
        <f>_xlfn.XLOOKUP('Policy Details'!$I3323,'Customer Information'!$A$2:$A$5001,'Customer Information'!$E$2:$E$5001)</f>
        <v>56+</v>
      </c>
      <c r="K3323" t="str">
        <f>_xlfn.XLOOKUP('Policy Details'!$I3323,'Customer Information'!$A$2:$A$5001,'Customer Information'!$C$2:$C$5001)</f>
        <v>Other</v>
      </c>
      <c r="L3323">
        <f>YEAR('Policy Details'!$E3323)</f>
        <v>2019</v>
      </c>
    </row>
    <row r="3324" spans="1:12">
      <c r="A3324" t="s">
        <v>18822</v>
      </c>
      <c r="B3324" t="s">
        <v>20502</v>
      </c>
      <c r="C3324">
        <v>266828</v>
      </c>
      <c r="D3324">
        <v>1764.9</v>
      </c>
      <c r="E3324" s="30">
        <v>44497</v>
      </c>
      <c r="F3324" s="30">
        <v>47402</v>
      </c>
      <c r="G3324" t="s">
        <v>20506</v>
      </c>
      <c r="H3324" t="s">
        <v>20509</v>
      </c>
      <c r="I3324" t="s">
        <v>276</v>
      </c>
      <c r="J3324" t="str">
        <f>_xlfn.XLOOKUP('Policy Details'!$I3324,'Customer Information'!$A$2:$A$5001,'Customer Information'!$E$2:$E$5001)</f>
        <v>46-55</v>
      </c>
      <c r="K3324" t="str">
        <f>_xlfn.XLOOKUP('Policy Details'!$I3324,'Customer Information'!$A$2:$A$5001,'Customer Information'!$C$2:$C$5001)</f>
        <v>Female</v>
      </c>
      <c r="L3324">
        <f>YEAR('Policy Details'!$E3324)</f>
        <v>2021</v>
      </c>
    </row>
    <row r="3325" spans="1:12">
      <c r="A3325" t="s">
        <v>18823</v>
      </c>
      <c r="B3325" t="s">
        <v>20503</v>
      </c>
      <c r="C3325">
        <v>71537</v>
      </c>
      <c r="D3325">
        <v>1667.16</v>
      </c>
      <c r="E3325" s="30">
        <v>42745</v>
      </c>
      <c r="F3325" s="30">
        <v>43985</v>
      </c>
      <c r="G3325" t="s">
        <v>20504</v>
      </c>
      <c r="H3325" t="s">
        <v>20508</v>
      </c>
      <c r="I3325" t="s">
        <v>1138</v>
      </c>
      <c r="J3325" t="str">
        <f>_xlfn.XLOOKUP('Policy Details'!$I3325,'Customer Information'!$A$2:$A$5001,'Customer Information'!$E$2:$E$5001)</f>
        <v>18-25</v>
      </c>
      <c r="K3325" t="str">
        <f>_xlfn.XLOOKUP('Policy Details'!$I3325,'Customer Information'!$A$2:$A$5001,'Customer Information'!$C$2:$C$5001)</f>
        <v>Male</v>
      </c>
      <c r="L3325">
        <f>YEAR('Policy Details'!$E3325)</f>
        <v>2017</v>
      </c>
    </row>
    <row r="3326" spans="1:12">
      <c r="A3326" t="s">
        <v>18824</v>
      </c>
      <c r="B3326" t="s">
        <v>20502</v>
      </c>
      <c r="C3326">
        <v>96349</v>
      </c>
      <c r="D3326">
        <v>1455.88</v>
      </c>
      <c r="E3326" s="30">
        <v>43412</v>
      </c>
      <c r="F3326" s="30">
        <v>46936</v>
      </c>
      <c r="G3326" t="s">
        <v>20504</v>
      </c>
      <c r="H3326" t="s">
        <v>20507</v>
      </c>
      <c r="I3326" t="s">
        <v>3284</v>
      </c>
      <c r="J3326" t="str">
        <f>_xlfn.XLOOKUP('Policy Details'!$I3326,'Customer Information'!$A$2:$A$5001,'Customer Information'!$E$2:$E$5001)</f>
        <v>56+</v>
      </c>
      <c r="K3326" t="str">
        <f>_xlfn.XLOOKUP('Policy Details'!$I3326,'Customer Information'!$A$2:$A$5001,'Customer Information'!$C$2:$C$5001)</f>
        <v>Female</v>
      </c>
      <c r="L3326">
        <f>YEAR('Policy Details'!$E3326)</f>
        <v>2018</v>
      </c>
    </row>
    <row r="3327" spans="1:12">
      <c r="A3327" t="s">
        <v>18825</v>
      </c>
      <c r="B3327" t="s">
        <v>20502</v>
      </c>
      <c r="C3327">
        <v>225655</v>
      </c>
      <c r="D3327">
        <v>1262.76</v>
      </c>
      <c r="E3327" s="30">
        <v>44803</v>
      </c>
      <c r="F3327" s="30">
        <v>45256</v>
      </c>
      <c r="G3327" t="s">
        <v>20504</v>
      </c>
      <c r="H3327" t="s">
        <v>20509</v>
      </c>
      <c r="I3327" t="s">
        <v>51</v>
      </c>
      <c r="J3327" t="str">
        <f>_xlfn.XLOOKUP('Policy Details'!$I3327,'Customer Information'!$A$2:$A$5001,'Customer Information'!$E$2:$E$5001)</f>
        <v>56+</v>
      </c>
      <c r="K3327" t="str">
        <f>_xlfn.XLOOKUP('Policy Details'!$I3327,'Customer Information'!$A$2:$A$5001,'Customer Information'!$C$2:$C$5001)</f>
        <v>Female</v>
      </c>
      <c r="L3327">
        <f>YEAR('Policy Details'!$E3327)</f>
        <v>2022</v>
      </c>
    </row>
    <row r="3328" spans="1:12">
      <c r="A3328" t="s">
        <v>18826</v>
      </c>
      <c r="B3328" t="s">
        <v>20503</v>
      </c>
      <c r="C3328">
        <v>146876</v>
      </c>
      <c r="D3328">
        <v>1296.9000000000001</v>
      </c>
      <c r="E3328" s="30">
        <v>45225</v>
      </c>
      <c r="F3328" s="30">
        <v>46830</v>
      </c>
      <c r="G3328" t="s">
        <v>20506</v>
      </c>
      <c r="H3328" t="s">
        <v>20507</v>
      </c>
      <c r="I3328" t="s">
        <v>2431</v>
      </c>
      <c r="J3328" t="str">
        <f>_xlfn.XLOOKUP('Policy Details'!$I3328,'Customer Information'!$A$2:$A$5001,'Customer Information'!$E$2:$E$5001)</f>
        <v>26-35</v>
      </c>
      <c r="K3328" t="str">
        <f>_xlfn.XLOOKUP('Policy Details'!$I3328,'Customer Information'!$A$2:$A$5001,'Customer Information'!$C$2:$C$5001)</f>
        <v>Female</v>
      </c>
      <c r="L3328">
        <f>YEAR('Policy Details'!$E3328)</f>
        <v>2023</v>
      </c>
    </row>
    <row r="3329" spans="1:12">
      <c r="A3329" t="s">
        <v>18827</v>
      </c>
      <c r="B3329" t="s">
        <v>20503</v>
      </c>
      <c r="C3329">
        <v>47351</v>
      </c>
      <c r="D3329">
        <v>1835.57</v>
      </c>
      <c r="E3329" s="30">
        <v>42876</v>
      </c>
      <c r="F3329" s="30">
        <v>44845</v>
      </c>
      <c r="G3329" t="s">
        <v>20506</v>
      </c>
      <c r="H3329" t="s">
        <v>20508</v>
      </c>
      <c r="I3329" t="s">
        <v>2723</v>
      </c>
      <c r="J3329" t="str">
        <f>_xlfn.XLOOKUP('Policy Details'!$I3329,'Customer Information'!$A$2:$A$5001,'Customer Information'!$E$2:$E$5001)</f>
        <v>56+</v>
      </c>
      <c r="K3329" t="str">
        <f>_xlfn.XLOOKUP('Policy Details'!$I3329,'Customer Information'!$A$2:$A$5001,'Customer Information'!$C$2:$C$5001)</f>
        <v>Other</v>
      </c>
      <c r="L3329">
        <f>YEAR('Policy Details'!$E3329)</f>
        <v>2017</v>
      </c>
    </row>
    <row r="3330" spans="1:12">
      <c r="A3330" t="s">
        <v>18828</v>
      </c>
      <c r="B3330" t="s">
        <v>20502</v>
      </c>
      <c r="C3330">
        <v>341727</v>
      </c>
      <c r="D3330">
        <v>1982.81</v>
      </c>
      <c r="E3330" s="30">
        <v>42860</v>
      </c>
      <c r="F3330" s="30">
        <v>45353</v>
      </c>
      <c r="G3330" t="s">
        <v>20504</v>
      </c>
      <c r="H3330" t="s">
        <v>20508</v>
      </c>
      <c r="I3330" t="s">
        <v>1745</v>
      </c>
      <c r="J3330" t="str">
        <f>_xlfn.XLOOKUP('Policy Details'!$I3330,'Customer Information'!$A$2:$A$5001,'Customer Information'!$E$2:$E$5001)</f>
        <v>46-55</v>
      </c>
      <c r="K3330" t="str">
        <f>_xlfn.XLOOKUP('Policy Details'!$I3330,'Customer Information'!$A$2:$A$5001,'Customer Information'!$C$2:$C$5001)</f>
        <v>Male</v>
      </c>
      <c r="L3330">
        <f>YEAR('Policy Details'!$E3330)</f>
        <v>2017</v>
      </c>
    </row>
    <row r="3331" spans="1:12">
      <c r="A3331" t="s">
        <v>18829</v>
      </c>
      <c r="B3331" t="s">
        <v>20500</v>
      </c>
      <c r="C3331">
        <v>185859</v>
      </c>
      <c r="D3331">
        <v>1886.08</v>
      </c>
      <c r="E3331" s="30">
        <v>43318</v>
      </c>
      <c r="F3331" s="30">
        <v>44823</v>
      </c>
      <c r="G3331" t="s">
        <v>20505</v>
      </c>
      <c r="H3331" t="s">
        <v>20508</v>
      </c>
      <c r="I3331" t="s">
        <v>4993</v>
      </c>
      <c r="J3331" t="str">
        <f>_xlfn.XLOOKUP('Policy Details'!$I3331,'Customer Information'!$A$2:$A$5001,'Customer Information'!$E$2:$E$5001)</f>
        <v>18-25</v>
      </c>
      <c r="K3331" t="str">
        <f>_xlfn.XLOOKUP('Policy Details'!$I3331,'Customer Information'!$A$2:$A$5001,'Customer Information'!$C$2:$C$5001)</f>
        <v>Female</v>
      </c>
      <c r="L3331">
        <f>YEAR('Policy Details'!$E3331)</f>
        <v>2018</v>
      </c>
    </row>
    <row r="3332" spans="1:12">
      <c r="A3332" t="s">
        <v>18830</v>
      </c>
      <c r="B3332" t="s">
        <v>20502</v>
      </c>
      <c r="C3332">
        <v>74268</v>
      </c>
      <c r="D3332">
        <v>1061.22</v>
      </c>
      <c r="E3332" s="30">
        <v>45257</v>
      </c>
      <c r="F3332" s="30">
        <v>45719</v>
      </c>
      <c r="G3332" t="s">
        <v>20504</v>
      </c>
      <c r="H3332" t="s">
        <v>20509</v>
      </c>
      <c r="I3332" t="s">
        <v>2172</v>
      </c>
      <c r="J3332" t="str">
        <f>_xlfn.XLOOKUP('Policy Details'!$I3332,'Customer Information'!$A$2:$A$5001,'Customer Information'!$E$2:$E$5001)</f>
        <v>36-45</v>
      </c>
      <c r="K3332" t="str">
        <f>_xlfn.XLOOKUP('Policy Details'!$I3332,'Customer Information'!$A$2:$A$5001,'Customer Information'!$C$2:$C$5001)</f>
        <v>Other</v>
      </c>
      <c r="L3332">
        <f>YEAR('Policy Details'!$E3332)</f>
        <v>2023</v>
      </c>
    </row>
    <row r="3333" spans="1:12">
      <c r="A3333" t="s">
        <v>18831</v>
      </c>
      <c r="B3333" t="s">
        <v>20501</v>
      </c>
      <c r="C3333">
        <v>147405</v>
      </c>
      <c r="D3333">
        <v>612.69000000000005</v>
      </c>
      <c r="E3333" s="30">
        <v>43035</v>
      </c>
      <c r="F3333" s="30">
        <v>46549</v>
      </c>
      <c r="G3333" t="s">
        <v>20505</v>
      </c>
      <c r="H3333" t="s">
        <v>20508</v>
      </c>
      <c r="I3333" t="s">
        <v>2922</v>
      </c>
      <c r="J3333" t="str">
        <f>_xlfn.XLOOKUP('Policy Details'!$I3333,'Customer Information'!$A$2:$A$5001,'Customer Information'!$E$2:$E$5001)</f>
        <v>56+</v>
      </c>
      <c r="K3333" t="str">
        <f>_xlfn.XLOOKUP('Policy Details'!$I3333,'Customer Information'!$A$2:$A$5001,'Customer Information'!$C$2:$C$5001)</f>
        <v>Male</v>
      </c>
      <c r="L3333">
        <f>YEAR('Policy Details'!$E3333)</f>
        <v>2017</v>
      </c>
    </row>
    <row r="3334" spans="1:12">
      <c r="A3334" t="s">
        <v>18832</v>
      </c>
      <c r="B3334" t="s">
        <v>20502</v>
      </c>
      <c r="C3334">
        <v>305949</v>
      </c>
      <c r="D3334">
        <v>130.32</v>
      </c>
      <c r="E3334" s="30">
        <v>45389</v>
      </c>
      <c r="F3334" s="30">
        <v>46504</v>
      </c>
      <c r="G3334" t="s">
        <v>20506</v>
      </c>
      <c r="H3334" t="s">
        <v>20507</v>
      </c>
      <c r="I3334" t="s">
        <v>3719</v>
      </c>
      <c r="J3334" t="str">
        <f>_xlfn.XLOOKUP('Policy Details'!$I3334,'Customer Information'!$A$2:$A$5001,'Customer Information'!$E$2:$E$5001)</f>
        <v>56+</v>
      </c>
      <c r="K3334" t="str">
        <f>_xlfn.XLOOKUP('Policy Details'!$I3334,'Customer Information'!$A$2:$A$5001,'Customer Information'!$C$2:$C$5001)</f>
        <v>Other</v>
      </c>
      <c r="L3334">
        <f>YEAR('Policy Details'!$E3334)</f>
        <v>2024</v>
      </c>
    </row>
    <row r="3335" spans="1:12">
      <c r="A3335" t="s">
        <v>18833</v>
      </c>
      <c r="B3335" t="s">
        <v>20500</v>
      </c>
      <c r="C3335">
        <v>336170</v>
      </c>
      <c r="D3335">
        <v>751.71</v>
      </c>
      <c r="E3335" s="30">
        <v>45058</v>
      </c>
      <c r="F3335" s="30">
        <v>48667</v>
      </c>
      <c r="G3335" t="s">
        <v>20506</v>
      </c>
      <c r="H3335" t="s">
        <v>20507</v>
      </c>
      <c r="I3335" t="s">
        <v>1562</v>
      </c>
      <c r="J3335" t="str">
        <f>_xlfn.XLOOKUP('Policy Details'!$I3335,'Customer Information'!$A$2:$A$5001,'Customer Information'!$E$2:$E$5001)</f>
        <v>26-35</v>
      </c>
      <c r="K3335" t="str">
        <f>_xlfn.XLOOKUP('Policy Details'!$I3335,'Customer Information'!$A$2:$A$5001,'Customer Information'!$C$2:$C$5001)</f>
        <v>Other</v>
      </c>
      <c r="L3335">
        <f>YEAR('Policy Details'!$E3335)</f>
        <v>2023</v>
      </c>
    </row>
    <row r="3336" spans="1:12">
      <c r="A3336" t="s">
        <v>18834</v>
      </c>
      <c r="B3336" t="s">
        <v>20503</v>
      </c>
      <c r="C3336">
        <v>155241</v>
      </c>
      <c r="D3336">
        <v>1366.21</v>
      </c>
      <c r="E3336" s="30">
        <v>42427</v>
      </c>
      <c r="F3336" s="30">
        <v>43083</v>
      </c>
      <c r="G3336" t="s">
        <v>20504</v>
      </c>
      <c r="H3336" t="s">
        <v>20508</v>
      </c>
      <c r="I3336" t="s">
        <v>3361</v>
      </c>
      <c r="J3336" t="str">
        <f>_xlfn.XLOOKUP('Policy Details'!$I3336,'Customer Information'!$A$2:$A$5001,'Customer Information'!$E$2:$E$5001)</f>
        <v>56+</v>
      </c>
      <c r="K3336" t="str">
        <f>_xlfn.XLOOKUP('Policy Details'!$I3336,'Customer Information'!$A$2:$A$5001,'Customer Information'!$C$2:$C$5001)</f>
        <v>Other</v>
      </c>
      <c r="L3336">
        <f>YEAR('Policy Details'!$E3336)</f>
        <v>2016</v>
      </c>
    </row>
    <row r="3337" spans="1:12">
      <c r="A3337" t="s">
        <v>18835</v>
      </c>
      <c r="B3337" t="s">
        <v>20501</v>
      </c>
      <c r="C3337">
        <v>208908</v>
      </c>
      <c r="D3337">
        <v>696.6</v>
      </c>
      <c r="E3337" s="30">
        <v>44007</v>
      </c>
      <c r="F3337" s="30">
        <v>45202</v>
      </c>
      <c r="G3337" t="s">
        <v>20504</v>
      </c>
      <c r="H3337" t="s">
        <v>20507</v>
      </c>
      <c r="I3337" t="s">
        <v>4908</v>
      </c>
      <c r="J3337" t="str">
        <f>_xlfn.XLOOKUP('Policy Details'!$I3337,'Customer Information'!$A$2:$A$5001,'Customer Information'!$E$2:$E$5001)</f>
        <v>26-35</v>
      </c>
      <c r="K3337" t="str">
        <f>_xlfn.XLOOKUP('Policy Details'!$I3337,'Customer Information'!$A$2:$A$5001,'Customer Information'!$C$2:$C$5001)</f>
        <v>Other</v>
      </c>
      <c r="L3337">
        <f>YEAR('Policy Details'!$E3337)</f>
        <v>2020</v>
      </c>
    </row>
    <row r="3338" spans="1:12">
      <c r="A3338" t="s">
        <v>18836</v>
      </c>
      <c r="B3338" t="s">
        <v>20501</v>
      </c>
      <c r="C3338">
        <v>172825</v>
      </c>
      <c r="D3338">
        <v>1098.42</v>
      </c>
      <c r="E3338" s="30">
        <v>42472</v>
      </c>
      <c r="F3338" s="30">
        <v>43507</v>
      </c>
      <c r="G3338" t="s">
        <v>20506</v>
      </c>
      <c r="H3338" t="s">
        <v>20507</v>
      </c>
      <c r="I3338" t="s">
        <v>4968</v>
      </c>
      <c r="J3338" t="str">
        <f>_xlfn.XLOOKUP('Policy Details'!$I3338,'Customer Information'!$A$2:$A$5001,'Customer Information'!$E$2:$E$5001)</f>
        <v>56+</v>
      </c>
      <c r="K3338" t="str">
        <f>_xlfn.XLOOKUP('Policy Details'!$I3338,'Customer Information'!$A$2:$A$5001,'Customer Information'!$C$2:$C$5001)</f>
        <v>Other</v>
      </c>
      <c r="L3338">
        <f>YEAR('Policy Details'!$E3338)</f>
        <v>2016</v>
      </c>
    </row>
    <row r="3339" spans="1:12">
      <c r="A3339" t="s">
        <v>18837</v>
      </c>
      <c r="B3339" t="s">
        <v>20500</v>
      </c>
      <c r="C3339">
        <v>303103</v>
      </c>
      <c r="D3339">
        <v>1010.24</v>
      </c>
      <c r="E3339" s="30">
        <v>44539</v>
      </c>
      <c r="F3339" s="30">
        <v>45721</v>
      </c>
      <c r="G3339" t="s">
        <v>20505</v>
      </c>
      <c r="H3339" t="s">
        <v>20507</v>
      </c>
      <c r="I3339" t="s">
        <v>1497</v>
      </c>
      <c r="J3339" t="str">
        <f>_xlfn.XLOOKUP('Policy Details'!$I3339,'Customer Information'!$A$2:$A$5001,'Customer Information'!$E$2:$E$5001)</f>
        <v>26-35</v>
      </c>
      <c r="K3339" t="str">
        <f>_xlfn.XLOOKUP('Policy Details'!$I3339,'Customer Information'!$A$2:$A$5001,'Customer Information'!$C$2:$C$5001)</f>
        <v>Female</v>
      </c>
      <c r="L3339">
        <f>YEAR('Policy Details'!$E3339)</f>
        <v>2021</v>
      </c>
    </row>
    <row r="3340" spans="1:12">
      <c r="A3340" t="s">
        <v>18838</v>
      </c>
      <c r="B3340" t="s">
        <v>20503</v>
      </c>
      <c r="C3340">
        <v>285843</v>
      </c>
      <c r="D3340">
        <v>1524.74</v>
      </c>
      <c r="E3340" s="30">
        <v>44877</v>
      </c>
      <c r="F3340" s="30">
        <v>46224</v>
      </c>
      <c r="G3340" t="s">
        <v>20504</v>
      </c>
      <c r="H3340" t="s">
        <v>20509</v>
      </c>
      <c r="I3340" t="s">
        <v>77</v>
      </c>
      <c r="J3340" t="str">
        <f>_xlfn.XLOOKUP('Policy Details'!$I3340,'Customer Information'!$A$2:$A$5001,'Customer Information'!$E$2:$E$5001)</f>
        <v>56+</v>
      </c>
      <c r="K3340" t="str">
        <f>_xlfn.XLOOKUP('Policy Details'!$I3340,'Customer Information'!$A$2:$A$5001,'Customer Information'!$C$2:$C$5001)</f>
        <v>Female</v>
      </c>
      <c r="L3340">
        <f>YEAR('Policy Details'!$E3340)</f>
        <v>2022</v>
      </c>
    </row>
    <row r="3341" spans="1:12">
      <c r="A3341" t="s">
        <v>18839</v>
      </c>
      <c r="B3341" t="s">
        <v>20501</v>
      </c>
      <c r="C3341">
        <v>118447</v>
      </c>
      <c r="D3341">
        <v>1005.98</v>
      </c>
      <c r="E3341" s="30">
        <v>43738</v>
      </c>
      <c r="F3341" s="30">
        <v>45391</v>
      </c>
      <c r="G3341" t="s">
        <v>20505</v>
      </c>
      <c r="H3341" t="s">
        <v>20508</v>
      </c>
      <c r="I3341" t="s">
        <v>544</v>
      </c>
      <c r="J3341" t="str">
        <f>_xlfn.XLOOKUP('Policy Details'!$I3341,'Customer Information'!$A$2:$A$5001,'Customer Information'!$E$2:$E$5001)</f>
        <v>18-25</v>
      </c>
      <c r="K3341" t="str">
        <f>_xlfn.XLOOKUP('Policy Details'!$I3341,'Customer Information'!$A$2:$A$5001,'Customer Information'!$C$2:$C$5001)</f>
        <v>Other</v>
      </c>
      <c r="L3341">
        <f>YEAR('Policy Details'!$E3341)</f>
        <v>2019</v>
      </c>
    </row>
    <row r="3342" spans="1:12">
      <c r="A3342" t="s">
        <v>18840</v>
      </c>
      <c r="B3342" t="s">
        <v>20503</v>
      </c>
      <c r="C3342">
        <v>449828</v>
      </c>
      <c r="D3342">
        <v>803.55</v>
      </c>
      <c r="E3342" s="30">
        <v>44183</v>
      </c>
      <c r="F3342" s="30">
        <v>47792</v>
      </c>
      <c r="G3342" t="s">
        <v>20505</v>
      </c>
      <c r="H3342" t="s">
        <v>20507</v>
      </c>
      <c r="I3342" t="s">
        <v>4051</v>
      </c>
      <c r="J3342" t="str">
        <f>_xlfn.XLOOKUP('Policy Details'!$I3342,'Customer Information'!$A$2:$A$5001,'Customer Information'!$E$2:$E$5001)</f>
        <v>18-25</v>
      </c>
      <c r="K3342" t="str">
        <f>_xlfn.XLOOKUP('Policy Details'!$I3342,'Customer Information'!$A$2:$A$5001,'Customer Information'!$C$2:$C$5001)</f>
        <v>Other</v>
      </c>
      <c r="L3342">
        <f>YEAR('Policy Details'!$E3342)</f>
        <v>2020</v>
      </c>
    </row>
    <row r="3343" spans="1:12">
      <c r="A3343" t="s">
        <v>18841</v>
      </c>
      <c r="B3343" t="s">
        <v>20500</v>
      </c>
      <c r="C3343">
        <v>304925</v>
      </c>
      <c r="D3343">
        <v>1796.64</v>
      </c>
      <c r="E3343" s="30">
        <v>42249</v>
      </c>
      <c r="F3343" s="30">
        <v>43090</v>
      </c>
      <c r="G3343" t="s">
        <v>20505</v>
      </c>
      <c r="H3343" t="s">
        <v>20509</v>
      </c>
      <c r="I3343" t="s">
        <v>1567</v>
      </c>
      <c r="J3343" t="str">
        <f>_xlfn.XLOOKUP('Policy Details'!$I3343,'Customer Information'!$A$2:$A$5001,'Customer Information'!$E$2:$E$5001)</f>
        <v>26-35</v>
      </c>
      <c r="K3343" t="str">
        <f>_xlfn.XLOOKUP('Policy Details'!$I3343,'Customer Information'!$A$2:$A$5001,'Customer Information'!$C$2:$C$5001)</f>
        <v>Other</v>
      </c>
      <c r="L3343">
        <f>YEAR('Policy Details'!$E3343)</f>
        <v>2015</v>
      </c>
    </row>
    <row r="3344" spans="1:12">
      <c r="A3344" t="s">
        <v>18842</v>
      </c>
      <c r="B3344" t="s">
        <v>20503</v>
      </c>
      <c r="C3344">
        <v>347685</v>
      </c>
      <c r="D3344">
        <v>1653.27</v>
      </c>
      <c r="E3344" s="30">
        <v>44413</v>
      </c>
      <c r="F3344" s="30">
        <v>47059</v>
      </c>
      <c r="G3344" t="s">
        <v>20505</v>
      </c>
      <c r="H3344" t="s">
        <v>20509</v>
      </c>
      <c r="I3344" t="s">
        <v>2135</v>
      </c>
      <c r="J3344" t="str">
        <f>_xlfn.XLOOKUP('Policy Details'!$I3344,'Customer Information'!$A$2:$A$5001,'Customer Information'!$E$2:$E$5001)</f>
        <v>26-35</v>
      </c>
      <c r="K3344" t="str">
        <f>_xlfn.XLOOKUP('Policy Details'!$I3344,'Customer Information'!$A$2:$A$5001,'Customer Information'!$C$2:$C$5001)</f>
        <v>Other</v>
      </c>
      <c r="L3344">
        <f>YEAR('Policy Details'!$E3344)</f>
        <v>2021</v>
      </c>
    </row>
    <row r="3345" spans="1:12">
      <c r="A3345" t="s">
        <v>18843</v>
      </c>
      <c r="B3345" t="s">
        <v>20502</v>
      </c>
      <c r="C3345">
        <v>358801</v>
      </c>
      <c r="D3345">
        <v>652.55999999999995</v>
      </c>
      <c r="E3345" s="30">
        <v>42587</v>
      </c>
      <c r="F3345" s="30">
        <v>43486</v>
      </c>
      <c r="G3345" t="s">
        <v>20506</v>
      </c>
      <c r="H3345" t="s">
        <v>20509</v>
      </c>
      <c r="I3345" t="s">
        <v>4008</v>
      </c>
      <c r="J3345" t="str">
        <f>_xlfn.XLOOKUP('Policy Details'!$I3345,'Customer Information'!$A$2:$A$5001,'Customer Information'!$E$2:$E$5001)</f>
        <v>26-35</v>
      </c>
      <c r="K3345" t="str">
        <f>_xlfn.XLOOKUP('Policy Details'!$I3345,'Customer Information'!$A$2:$A$5001,'Customer Information'!$C$2:$C$5001)</f>
        <v>Other</v>
      </c>
      <c r="L3345">
        <f>YEAR('Policy Details'!$E3345)</f>
        <v>2016</v>
      </c>
    </row>
    <row r="3346" spans="1:12">
      <c r="A3346" t="s">
        <v>18844</v>
      </c>
      <c r="B3346" t="s">
        <v>20500</v>
      </c>
      <c r="C3346">
        <v>162025</v>
      </c>
      <c r="D3346">
        <v>556.51</v>
      </c>
      <c r="E3346" s="30">
        <v>43380</v>
      </c>
      <c r="F3346" s="30">
        <v>45605</v>
      </c>
      <c r="G3346" t="s">
        <v>20506</v>
      </c>
      <c r="H3346" t="s">
        <v>20508</v>
      </c>
      <c r="I3346" t="s">
        <v>4035</v>
      </c>
      <c r="J3346" t="str">
        <f>_xlfn.XLOOKUP('Policy Details'!$I3346,'Customer Information'!$A$2:$A$5001,'Customer Information'!$E$2:$E$5001)</f>
        <v>18-25</v>
      </c>
      <c r="K3346" t="str">
        <f>_xlfn.XLOOKUP('Policy Details'!$I3346,'Customer Information'!$A$2:$A$5001,'Customer Information'!$C$2:$C$5001)</f>
        <v>Female</v>
      </c>
      <c r="L3346">
        <f>YEAR('Policy Details'!$E3346)</f>
        <v>2018</v>
      </c>
    </row>
    <row r="3347" spans="1:12">
      <c r="A3347" t="s">
        <v>18845</v>
      </c>
      <c r="B3347" t="s">
        <v>20500</v>
      </c>
      <c r="C3347">
        <v>129008</v>
      </c>
      <c r="D3347">
        <v>1016.74</v>
      </c>
      <c r="E3347" s="30">
        <v>44200</v>
      </c>
      <c r="F3347" s="30">
        <v>44731</v>
      </c>
      <c r="G3347" t="s">
        <v>20505</v>
      </c>
      <c r="H3347" t="s">
        <v>20508</v>
      </c>
      <c r="I3347" t="s">
        <v>2003</v>
      </c>
      <c r="J3347" t="str">
        <f>_xlfn.XLOOKUP('Policy Details'!$I3347,'Customer Information'!$A$2:$A$5001,'Customer Information'!$E$2:$E$5001)</f>
        <v>26-35</v>
      </c>
      <c r="K3347" t="str">
        <f>_xlfn.XLOOKUP('Policy Details'!$I3347,'Customer Information'!$A$2:$A$5001,'Customer Information'!$C$2:$C$5001)</f>
        <v>Female</v>
      </c>
      <c r="L3347">
        <f>YEAR('Policy Details'!$E3347)</f>
        <v>2021</v>
      </c>
    </row>
    <row r="3348" spans="1:12">
      <c r="A3348" t="s">
        <v>18846</v>
      </c>
      <c r="B3348" t="s">
        <v>20500</v>
      </c>
      <c r="C3348">
        <v>79069</v>
      </c>
      <c r="D3348">
        <v>562.67999999999995</v>
      </c>
      <c r="E3348" s="30">
        <v>42715</v>
      </c>
      <c r="F3348" s="30">
        <v>44864</v>
      </c>
      <c r="G3348" t="s">
        <v>20504</v>
      </c>
      <c r="H3348" t="s">
        <v>20508</v>
      </c>
      <c r="I3348" t="s">
        <v>2846</v>
      </c>
      <c r="J3348" t="str">
        <f>_xlfn.XLOOKUP('Policy Details'!$I3348,'Customer Information'!$A$2:$A$5001,'Customer Information'!$E$2:$E$5001)</f>
        <v>46-55</v>
      </c>
      <c r="K3348" t="str">
        <f>_xlfn.XLOOKUP('Policy Details'!$I3348,'Customer Information'!$A$2:$A$5001,'Customer Information'!$C$2:$C$5001)</f>
        <v>Other</v>
      </c>
      <c r="L3348">
        <f>YEAR('Policy Details'!$E3348)</f>
        <v>2016</v>
      </c>
    </row>
    <row r="3349" spans="1:12">
      <c r="A3349" t="s">
        <v>18847</v>
      </c>
      <c r="B3349" t="s">
        <v>20500</v>
      </c>
      <c r="C3349">
        <v>434517</v>
      </c>
      <c r="D3349">
        <v>1067.1500000000001</v>
      </c>
      <c r="E3349" s="30">
        <v>44087</v>
      </c>
      <c r="F3349" s="30">
        <v>45778</v>
      </c>
      <c r="G3349" t="s">
        <v>20505</v>
      </c>
      <c r="H3349" t="s">
        <v>20507</v>
      </c>
      <c r="I3349" t="s">
        <v>1321</v>
      </c>
      <c r="J3349" t="str">
        <f>_xlfn.XLOOKUP('Policy Details'!$I3349,'Customer Information'!$A$2:$A$5001,'Customer Information'!$E$2:$E$5001)</f>
        <v>18-25</v>
      </c>
      <c r="K3349" t="str">
        <f>_xlfn.XLOOKUP('Policy Details'!$I3349,'Customer Information'!$A$2:$A$5001,'Customer Information'!$C$2:$C$5001)</f>
        <v>Male</v>
      </c>
      <c r="L3349">
        <f>YEAR('Policy Details'!$E3349)</f>
        <v>2020</v>
      </c>
    </row>
    <row r="3350" spans="1:12">
      <c r="A3350" t="s">
        <v>18848</v>
      </c>
      <c r="B3350" t="s">
        <v>20503</v>
      </c>
      <c r="C3350">
        <v>441178</v>
      </c>
      <c r="D3350">
        <v>1619.22</v>
      </c>
      <c r="E3350" s="30">
        <v>43027</v>
      </c>
      <c r="F3350" s="30">
        <v>45694</v>
      </c>
      <c r="G3350" t="s">
        <v>20505</v>
      </c>
      <c r="H3350" t="s">
        <v>20508</v>
      </c>
      <c r="I3350" t="s">
        <v>2350</v>
      </c>
      <c r="J3350" t="str">
        <f>_xlfn.XLOOKUP('Policy Details'!$I3350,'Customer Information'!$A$2:$A$5001,'Customer Information'!$E$2:$E$5001)</f>
        <v>26-35</v>
      </c>
      <c r="K3350" t="str">
        <f>_xlfn.XLOOKUP('Policy Details'!$I3350,'Customer Information'!$A$2:$A$5001,'Customer Information'!$C$2:$C$5001)</f>
        <v>Other</v>
      </c>
      <c r="L3350">
        <f>YEAR('Policy Details'!$E3350)</f>
        <v>2017</v>
      </c>
    </row>
    <row r="3351" spans="1:12">
      <c r="A3351" t="s">
        <v>18849</v>
      </c>
      <c r="B3351" t="s">
        <v>20503</v>
      </c>
      <c r="C3351">
        <v>415882</v>
      </c>
      <c r="D3351">
        <v>1748.6</v>
      </c>
      <c r="E3351" s="30">
        <v>42713</v>
      </c>
      <c r="F3351" s="30">
        <v>45764</v>
      </c>
      <c r="G3351" t="s">
        <v>20505</v>
      </c>
      <c r="H3351" t="s">
        <v>20507</v>
      </c>
      <c r="I3351" t="s">
        <v>1168</v>
      </c>
      <c r="J3351" t="str">
        <f>_xlfn.XLOOKUP('Policy Details'!$I3351,'Customer Information'!$A$2:$A$5001,'Customer Information'!$E$2:$E$5001)</f>
        <v>18-25</v>
      </c>
      <c r="K3351" t="str">
        <f>_xlfn.XLOOKUP('Policy Details'!$I3351,'Customer Information'!$A$2:$A$5001,'Customer Information'!$C$2:$C$5001)</f>
        <v>Other</v>
      </c>
      <c r="L3351">
        <f>YEAR('Policy Details'!$E3351)</f>
        <v>2016</v>
      </c>
    </row>
    <row r="3352" spans="1:12">
      <c r="A3352" t="s">
        <v>18850</v>
      </c>
      <c r="B3352" t="s">
        <v>20502</v>
      </c>
      <c r="C3352">
        <v>71850</v>
      </c>
      <c r="D3352">
        <v>419.84</v>
      </c>
      <c r="E3352" s="30">
        <v>45432</v>
      </c>
      <c r="F3352" s="30">
        <v>46311</v>
      </c>
      <c r="G3352" t="s">
        <v>20504</v>
      </c>
      <c r="H3352" t="s">
        <v>20509</v>
      </c>
      <c r="I3352" t="s">
        <v>671</v>
      </c>
      <c r="J3352" t="str">
        <f>_xlfn.XLOOKUP('Policy Details'!$I3352,'Customer Information'!$A$2:$A$5001,'Customer Information'!$E$2:$E$5001)</f>
        <v>18-25</v>
      </c>
      <c r="K3352" t="str">
        <f>_xlfn.XLOOKUP('Policy Details'!$I3352,'Customer Information'!$A$2:$A$5001,'Customer Information'!$C$2:$C$5001)</f>
        <v>Male</v>
      </c>
      <c r="L3352">
        <f>YEAR('Policy Details'!$E3352)</f>
        <v>2024</v>
      </c>
    </row>
    <row r="3353" spans="1:12">
      <c r="A3353" t="s">
        <v>18851</v>
      </c>
      <c r="B3353" t="s">
        <v>20500</v>
      </c>
      <c r="C3353">
        <v>438861</v>
      </c>
      <c r="D3353">
        <v>1394.18</v>
      </c>
      <c r="E3353" s="30">
        <v>42762</v>
      </c>
      <c r="F3353" s="30">
        <v>45329</v>
      </c>
      <c r="G3353" t="s">
        <v>20504</v>
      </c>
      <c r="H3353" t="s">
        <v>20507</v>
      </c>
      <c r="I3353" t="s">
        <v>1792</v>
      </c>
      <c r="J3353" t="str">
        <f>_xlfn.XLOOKUP('Policy Details'!$I3353,'Customer Information'!$A$2:$A$5001,'Customer Information'!$E$2:$E$5001)</f>
        <v>56+</v>
      </c>
      <c r="K3353" t="str">
        <f>_xlfn.XLOOKUP('Policy Details'!$I3353,'Customer Information'!$A$2:$A$5001,'Customer Information'!$C$2:$C$5001)</f>
        <v>Other</v>
      </c>
      <c r="L3353">
        <f>YEAR('Policy Details'!$E3353)</f>
        <v>2017</v>
      </c>
    </row>
    <row r="3354" spans="1:12">
      <c r="A3354" t="s">
        <v>18852</v>
      </c>
      <c r="B3354" t="s">
        <v>20503</v>
      </c>
      <c r="C3354">
        <v>297236</v>
      </c>
      <c r="D3354">
        <v>459.26</v>
      </c>
      <c r="E3354" s="30">
        <v>42658</v>
      </c>
      <c r="F3354" s="30">
        <v>44562</v>
      </c>
      <c r="G3354" t="s">
        <v>20506</v>
      </c>
      <c r="H3354" t="s">
        <v>20508</v>
      </c>
      <c r="I3354" t="s">
        <v>3272</v>
      </c>
      <c r="J3354" t="str">
        <f>_xlfn.XLOOKUP('Policy Details'!$I3354,'Customer Information'!$A$2:$A$5001,'Customer Information'!$E$2:$E$5001)</f>
        <v>46-55</v>
      </c>
      <c r="K3354" t="str">
        <f>_xlfn.XLOOKUP('Policy Details'!$I3354,'Customer Information'!$A$2:$A$5001,'Customer Information'!$C$2:$C$5001)</f>
        <v>Other</v>
      </c>
      <c r="L3354">
        <f>YEAR('Policy Details'!$E3354)</f>
        <v>2016</v>
      </c>
    </row>
    <row r="3355" spans="1:12">
      <c r="A3355" t="s">
        <v>18853</v>
      </c>
      <c r="B3355" t="s">
        <v>20503</v>
      </c>
      <c r="C3355">
        <v>356941</v>
      </c>
      <c r="D3355">
        <v>186.38</v>
      </c>
      <c r="E3355" s="30">
        <v>42217</v>
      </c>
      <c r="F3355" s="30">
        <v>44167</v>
      </c>
      <c r="G3355" t="s">
        <v>20506</v>
      </c>
      <c r="H3355" t="s">
        <v>20508</v>
      </c>
      <c r="I3355" t="s">
        <v>4596</v>
      </c>
      <c r="J3355" t="str">
        <f>_xlfn.XLOOKUP('Policy Details'!$I3355,'Customer Information'!$A$2:$A$5001,'Customer Information'!$E$2:$E$5001)</f>
        <v>18-25</v>
      </c>
      <c r="K3355" t="str">
        <f>_xlfn.XLOOKUP('Policy Details'!$I3355,'Customer Information'!$A$2:$A$5001,'Customer Information'!$C$2:$C$5001)</f>
        <v>Other</v>
      </c>
      <c r="L3355">
        <f>YEAR('Policy Details'!$E3355)</f>
        <v>2015</v>
      </c>
    </row>
    <row r="3356" spans="1:12">
      <c r="A3356" t="s">
        <v>18854</v>
      </c>
      <c r="B3356" t="s">
        <v>20500</v>
      </c>
      <c r="C3356">
        <v>177940</v>
      </c>
      <c r="D3356">
        <v>1341.39</v>
      </c>
      <c r="E3356" s="30">
        <v>44074</v>
      </c>
      <c r="F3356" s="30">
        <v>45245</v>
      </c>
      <c r="G3356" t="s">
        <v>20504</v>
      </c>
      <c r="H3356" t="s">
        <v>20509</v>
      </c>
      <c r="I3356" t="s">
        <v>864</v>
      </c>
      <c r="J3356" t="str">
        <f>_xlfn.XLOOKUP('Policy Details'!$I3356,'Customer Information'!$A$2:$A$5001,'Customer Information'!$E$2:$E$5001)</f>
        <v>46-55</v>
      </c>
      <c r="K3356" t="str">
        <f>_xlfn.XLOOKUP('Policy Details'!$I3356,'Customer Information'!$A$2:$A$5001,'Customer Information'!$C$2:$C$5001)</f>
        <v>Other</v>
      </c>
      <c r="L3356">
        <f>YEAR('Policy Details'!$E3356)</f>
        <v>2020</v>
      </c>
    </row>
    <row r="3357" spans="1:12">
      <c r="A3357" t="s">
        <v>18855</v>
      </c>
      <c r="B3357" t="s">
        <v>20501</v>
      </c>
      <c r="C3357">
        <v>438925</v>
      </c>
      <c r="D3357">
        <v>1423.28</v>
      </c>
      <c r="E3357" s="30">
        <v>43403</v>
      </c>
      <c r="F3357" s="30">
        <v>45649</v>
      </c>
      <c r="G3357" t="s">
        <v>20505</v>
      </c>
      <c r="H3357" t="s">
        <v>20507</v>
      </c>
      <c r="I3357" t="s">
        <v>1667</v>
      </c>
      <c r="J3357" t="str">
        <f>_xlfn.XLOOKUP('Policy Details'!$I3357,'Customer Information'!$A$2:$A$5001,'Customer Information'!$E$2:$E$5001)</f>
        <v>56+</v>
      </c>
      <c r="K3357" t="str">
        <f>_xlfn.XLOOKUP('Policy Details'!$I3357,'Customer Information'!$A$2:$A$5001,'Customer Information'!$C$2:$C$5001)</f>
        <v>Male</v>
      </c>
      <c r="L3357">
        <f>YEAR('Policy Details'!$E3357)</f>
        <v>2018</v>
      </c>
    </row>
    <row r="3358" spans="1:12">
      <c r="A3358" t="s">
        <v>18856</v>
      </c>
      <c r="B3358" t="s">
        <v>20500</v>
      </c>
      <c r="C3358">
        <v>145842</v>
      </c>
      <c r="D3358">
        <v>1967.1</v>
      </c>
      <c r="E3358" s="30">
        <v>43688</v>
      </c>
      <c r="F3358" s="30">
        <v>45830</v>
      </c>
      <c r="G3358" t="s">
        <v>20504</v>
      </c>
      <c r="H3358" t="s">
        <v>20509</v>
      </c>
      <c r="I3358" t="s">
        <v>1844</v>
      </c>
      <c r="J3358" t="str">
        <f>_xlfn.XLOOKUP('Policy Details'!$I3358,'Customer Information'!$A$2:$A$5001,'Customer Information'!$E$2:$E$5001)</f>
        <v>56+</v>
      </c>
      <c r="K3358" t="str">
        <f>_xlfn.XLOOKUP('Policy Details'!$I3358,'Customer Information'!$A$2:$A$5001,'Customer Information'!$C$2:$C$5001)</f>
        <v>Other</v>
      </c>
      <c r="L3358">
        <f>YEAR('Policy Details'!$E3358)</f>
        <v>2019</v>
      </c>
    </row>
    <row r="3359" spans="1:12">
      <c r="A3359" t="s">
        <v>18857</v>
      </c>
      <c r="B3359" t="s">
        <v>20502</v>
      </c>
      <c r="C3359">
        <v>253674</v>
      </c>
      <c r="D3359">
        <v>1476.3</v>
      </c>
      <c r="E3359" s="30">
        <v>45068</v>
      </c>
      <c r="F3359" s="30">
        <v>47992</v>
      </c>
      <c r="G3359" t="s">
        <v>20504</v>
      </c>
      <c r="H3359" t="s">
        <v>20509</v>
      </c>
      <c r="I3359" t="s">
        <v>1164</v>
      </c>
      <c r="J3359" t="str">
        <f>_xlfn.XLOOKUP('Policy Details'!$I3359,'Customer Information'!$A$2:$A$5001,'Customer Information'!$E$2:$E$5001)</f>
        <v>56+</v>
      </c>
      <c r="K3359" t="str">
        <f>_xlfn.XLOOKUP('Policy Details'!$I3359,'Customer Information'!$A$2:$A$5001,'Customer Information'!$C$2:$C$5001)</f>
        <v>Male</v>
      </c>
      <c r="L3359">
        <f>YEAR('Policy Details'!$E3359)</f>
        <v>2023</v>
      </c>
    </row>
    <row r="3360" spans="1:12">
      <c r="A3360" t="s">
        <v>18858</v>
      </c>
      <c r="B3360" t="s">
        <v>20503</v>
      </c>
      <c r="C3360">
        <v>129607</v>
      </c>
      <c r="D3360">
        <v>1403.74</v>
      </c>
      <c r="E3360" s="30">
        <v>42624</v>
      </c>
      <c r="F3360" s="30">
        <v>43251</v>
      </c>
      <c r="G3360" t="s">
        <v>20504</v>
      </c>
      <c r="H3360" t="s">
        <v>20509</v>
      </c>
      <c r="I3360" t="s">
        <v>313</v>
      </c>
      <c r="J3360" t="str">
        <f>_xlfn.XLOOKUP('Policy Details'!$I3360,'Customer Information'!$A$2:$A$5001,'Customer Information'!$E$2:$E$5001)</f>
        <v>46-55</v>
      </c>
      <c r="K3360" t="str">
        <f>_xlfn.XLOOKUP('Policy Details'!$I3360,'Customer Information'!$A$2:$A$5001,'Customer Information'!$C$2:$C$5001)</f>
        <v>Other</v>
      </c>
      <c r="L3360">
        <f>YEAR('Policy Details'!$E3360)</f>
        <v>2016</v>
      </c>
    </row>
    <row r="3361" spans="1:12">
      <c r="A3361" t="s">
        <v>18859</v>
      </c>
      <c r="B3361" t="s">
        <v>20501</v>
      </c>
      <c r="C3361">
        <v>188661</v>
      </c>
      <c r="D3361">
        <v>675.23</v>
      </c>
      <c r="E3361" s="30">
        <v>42901</v>
      </c>
      <c r="F3361" s="30">
        <v>44523</v>
      </c>
      <c r="G3361" t="s">
        <v>20504</v>
      </c>
      <c r="H3361" t="s">
        <v>20507</v>
      </c>
      <c r="I3361" t="s">
        <v>3832</v>
      </c>
      <c r="J3361" t="str">
        <f>_xlfn.XLOOKUP('Policy Details'!$I3361,'Customer Information'!$A$2:$A$5001,'Customer Information'!$E$2:$E$5001)</f>
        <v>46-55</v>
      </c>
      <c r="K3361" t="str">
        <f>_xlfn.XLOOKUP('Policy Details'!$I3361,'Customer Information'!$A$2:$A$5001,'Customer Information'!$C$2:$C$5001)</f>
        <v>Other</v>
      </c>
      <c r="L3361">
        <f>YEAR('Policy Details'!$E3361)</f>
        <v>2017</v>
      </c>
    </row>
    <row r="3362" spans="1:12">
      <c r="A3362" t="s">
        <v>18860</v>
      </c>
      <c r="B3362" t="s">
        <v>20503</v>
      </c>
      <c r="C3362">
        <v>42727</v>
      </c>
      <c r="D3362">
        <v>1430.01</v>
      </c>
      <c r="E3362" s="30">
        <v>43610</v>
      </c>
      <c r="F3362" s="30">
        <v>44262</v>
      </c>
      <c r="G3362" t="s">
        <v>20506</v>
      </c>
      <c r="H3362" t="s">
        <v>20509</v>
      </c>
      <c r="I3362" t="s">
        <v>1253</v>
      </c>
      <c r="J3362" t="str">
        <f>_xlfn.XLOOKUP('Policy Details'!$I3362,'Customer Information'!$A$2:$A$5001,'Customer Information'!$E$2:$E$5001)</f>
        <v>36-45</v>
      </c>
      <c r="K3362" t="str">
        <f>_xlfn.XLOOKUP('Policy Details'!$I3362,'Customer Information'!$A$2:$A$5001,'Customer Information'!$C$2:$C$5001)</f>
        <v>Male</v>
      </c>
      <c r="L3362">
        <f>YEAR('Policy Details'!$E3362)</f>
        <v>2019</v>
      </c>
    </row>
    <row r="3363" spans="1:12">
      <c r="A3363" t="s">
        <v>18861</v>
      </c>
      <c r="B3363" t="s">
        <v>20502</v>
      </c>
      <c r="C3363">
        <v>357314</v>
      </c>
      <c r="D3363">
        <v>964.33</v>
      </c>
      <c r="E3363" s="30">
        <v>43547</v>
      </c>
      <c r="F3363" s="30">
        <v>44853</v>
      </c>
      <c r="G3363" t="s">
        <v>20505</v>
      </c>
      <c r="H3363" t="s">
        <v>20508</v>
      </c>
      <c r="I3363" t="s">
        <v>3638</v>
      </c>
      <c r="J3363" t="str">
        <f>_xlfn.XLOOKUP('Policy Details'!$I3363,'Customer Information'!$A$2:$A$5001,'Customer Information'!$E$2:$E$5001)</f>
        <v>56+</v>
      </c>
      <c r="K3363" t="str">
        <f>_xlfn.XLOOKUP('Policy Details'!$I3363,'Customer Information'!$A$2:$A$5001,'Customer Information'!$C$2:$C$5001)</f>
        <v>Female</v>
      </c>
      <c r="L3363">
        <f>YEAR('Policy Details'!$E3363)</f>
        <v>2019</v>
      </c>
    </row>
    <row r="3364" spans="1:12">
      <c r="A3364" t="s">
        <v>18862</v>
      </c>
      <c r="B3364" t="s">
        <v>20501</v>
      </c>
      <c r="C3364">
        <v>413252</v>
      </c>
      <c r="D3364">
        <v>1737.19</v>
      </c>
      <c r="E3364" s="30">
        <v>42323</v>
      </c>
      <c r="F3364" s="30">
        <v>44359</v>
      </c>
      <c r="G3364" t="s">
        <v>20506</v>
      </c>
      <c r="H3364" t="s">
        <v>20508</v>
      </c>
      <c r="I3364" t="s">
        <v>4212</v>
      </c>
      <c r="J3364" t="str">
        <f>_xlfn.XLOOKUP('Policy Details'!$I3364,'Customer Information'!$A$2:$A$5001,'Customer Information'!$E$2:$E$5001)</f>
        <v>18-25</v>
      </c>
      <c r="K3364" t="str">
        <f>_xlfn.XLOOKUP('Policy Details'!$I3364,'Customer Information'!$A$2:$A$5001,'Customer Information'!$C$2:$C$5001)</f>
        <v>Other</v>
      </c>
      <c r="L3364">
        <f>YEAR('Policy Details'!$E3364)</f>
        <v>2015</v>
      </c>
    </row>
    <row r="3365" spans="1:12">
      <c r="A3365" t="s">
        <v>18863</v>
      </c>
      <c r="B3365" t="s">
        <v>20502</v>
      </c>
      <c r="C3365">
        <v>16899</v>
      </c>
      <c r="D3365">
        <v>645.99</v>
      </c>
      <c r="E3365" s="30">
        <v>43905</v>
      </c>
      <c r="F3365" s="30">
        <v>44615</v>
      </c>
      <c r="G3365" t="s">
        <v>20505</v>
      </c>
      <c r="H3365" t="s">
        <v>20507</v>
      </c>
      <c r="I3365" t="s">
        <v>1426</v>
      </c>
      <c r="J3365" t="str">
        <f>_xlfn.XLOOKUP('Policy Details'!$I3365,'Customer Information'!$A$2:$A$5001,'Customer Information'!$E$2:$E$5001)</f>
        <v>46-55</v>
      </c>
      <c r="K3365" t="str">
        <f>_xlfn.XLOOKUP('Policy Details'!$I3365,'Customer Information'!$A$2:$A$5001,'Customer Information'!$C$2:$C$5001)</f>
        <v>Other</v>
      </c>
      <c r="L3365">
        <f>YEAR('Policy Details'!$E3365)</f>
        <v>2020</v>
      </c>
    </row>
    <row r="3366" spans="1:12">
      <c r="A3366" t="s">
        <v>18864</v>
      </c>
      <c r="B3366" t="s">
        <v>20501</v>
      </c>
      <c r="C3366">
        <v>438583</v>
      </c>
      <c r="D3366">
        <v>887.26</v>
      </c>
      <c r="E3366" s="30">
        <v>42476</v>
      </c>
      <c r="F3366" s="30">
        <v>44119</v>
      </c>
      <c r="G3366" t="s">
        <v>20504</v>
      </c>
      <c r="H3366" t="s">
        <v>20509</v>
      </c>
      <c r="I3366" t="s">
        <v>3071</v>
      </c>
      <c r="J3366" t="str">
        <f>_xlfn.XLOOKUP('Policy Details'!$I3366,'Customer Information'!$A$2:$A$5001,'Customer Information'!$E$2:$E$5001)</f>
        <v>56+</v>
      </c>
      <c r="K3366" t="str">
        <f>_xlfn.XLOOKUP('Policy Details'!$I3366,'Customer Information'!$A$2:$A$5001,'Customer Information'!$C$2:$C$5001)</f>
        <v>Male</v>
      </c>
      <c r="L3366">
        <f>YEAR('Policy Details'!$E3366)</f>
        <v>2016</v>
      </c>
    </row>
    <row r="3367" spans="1:12">
      <c r="A3367" t="s">
        <v>18865</v>
      </c>
      <c r="B3367" t="s">
        <v>20502</v>
      </c>
      <c r="C3367">
        <v>164975</v>
      </c>
      <c r="D3367">
        <v>311.82</v>
      </c>
      <c r="E3367" s="30">
        <v>42170</v>
      </c>
      <c r="F3367" s="30">
        <v>45414</v>
      </c>
      <c r="G3367" t="s">
        <v>20505</v>
      </c>
      <c r="H3367" t="s">
        <v>20507</v>
      </c>
      <c r="I3367" t="s">
        <v>3233</v>
      </c>
      <c r="J3367" t="str">
        <f>_xlfn.XLOOKUP('Policy Details'!$I3367,'Customer Information'!$A$2:$A$5001,'Customer Information'!$E$2:$E$5001)</f>
        <v>46-55</v>
      </c>
      <c r="K3367" t="str">
        <f>_xlfn.XLOOKUP('Policy Details'!$I3367,'Customer Information'!$A$2:$A$5001,'Customer Information'!$C$2:$C$5001)</f>
        <v>Other</v>
      </c>
      <c r="L3367">
        <f>YEAR('Policy Details'!$E3367)</f>
        <v>2015</v>
      </c>
    </row>
    <row r="3368" spans="1:12">
      <c r="A3368" t="s">
        <v>18866</v>
      </c>
      <c r="B3368" t="s">
        <v>20501</v>
      </c>
      <c r="C3368">
        <v>136040</v>
      </c>
      <c r="D3368">
        <v>805.73</v>
      </c>
      <c r="E3368" s="30">
        <v>43390</v>
      </c>
      <c r="F3368" s="30">
        <v>46255</v>
      </c>
      <c r="G3368" t="s">
        <v>20504</v>
      </c>
      <c r="H3368" t="s">
        <v>20509</v>
      </c>
      <c r="I3368" t="s">
        <v>4470</v>
      </c>
      <c r="J3368" t="str">
        <f>_xlfn.XLOOKUP('Policy Details'!$I3368,'Customer Information'!$A$2:$A$5001,'Customer Information'!$E$2:$E$5001)</f>
        <v>56+</v>
      </c>
      <c r="K3368" t="str">
        <f>_xlfn.XLOOKUP('Policy Details'!$I3368,'Customer Information'!$A$2:$A$5001,'Customer Information'!$C$2:$C$5001)</f>
        <v>Other</v>
      </c>
      <c r="L3368">
        <f>YEAR('Policy Details'!$E3368)</f>
        <v>2018</v>
      </c>
    </row>
    <row r="3369" spans="1:12">
      <c r="A3369" t="s">
        <v>18867</v>
      </c>
      <c r="B3369" t="s">
        <v>20501</v>
      </c>
      <c r="C3369">
        <v>298740</v>
      </c>
      <c r="D3369">
        <v>1011.09</v>
      </c>
      <c r="E3369" s="30">
        <v>43052</v>
      </c>
      <c r="F3369" s="30">
        <v>44104</v>
      </c>
      <c r="G3369" t="s">
        <v>20506</v>
      </c>
      <c r="H3369" t="s">
        <v>20508</v>
      </c>
      <c r="I3369" t="s">
        <v>3230</v>
      </c>
      <c r="J3369" t="str">
        <f>_xlfn.XLOOKUP('Policy Details'!$I3369,'Customer Information'!$A$2:$A$5001,'Customer Information'!$E$2:$E$5001)</f>
        <v>36-45</v>
      </c>
      <c r="K3369" t="str">
        <f>_xlfn.XLOOKUP('Policy Details'!$I3369,'Customer Information'!$A$2:$A$5001,'Customer Information'!$C$2:$C$5001)</f>
        <v>Male</v>
      </c>
      <c r="L3369">
        <f>YEAR('Policy Details'!$E3369)</f>
        <v>2017</v>
      </c>
    </row>
    <row r="3370" spans="1:12">
      <c r="A3370" t="s">
        <v>18868</v>
      </c>
      <c r="B3370" t="s">
        <v>20502</v>
      </c>
      <c r="C3370">
        <v>38733</v>
      </c>
      <c r="D3370">
        <v>1609.98</v>
      </c>
      <c r="E3370" s="30">
        <v>42495</v>
      </c>
      <c r="F3370" s="30">
        <v>42922</v>
      </c>
      <c r="G3370" t="s">
        <v>20504</v>
      </c>
      <c r="H3370" t="s">
        <v>20509</v>
      </c>
      <c r="I3370" t="s">
        <v>3034</v>
      </c>
      <c r="J3370" t="str">
        <f>_xlfn.XLOOKUP('Policy Details'!$I3370,'Customer Information'!$A$2:$A$5001,'Customer Information'!$E$2:$E$5001)</f>
        <v>56+</v>
      </c>
      <c r="K3370" t="str">
        <f>_xlfn.XLOOKUP('Policy Details'!$I3370,'Customer Information'!$A$2:$A$5001,'Customer Information'!$C$2:$C$5001)</f>
        <v>Other</v>
      </c>
      <c r="L3370">
        <f>YEAR('Policy Details'!$E3370)</f>
        <v>2016</v>
      </c>
    </row>
    <row r="3371" spans="1:12">
      <c r="A3371" t="s">
        <v>18869</v>
      </c>
      <c r="B3371" t="s">
        <v>20503</v>
      </c>
      <c r="C3371">
        <v>429613</v>
      </c>
      <c r="D3371">
        <v>542.30999999999995</v>
      </c>
      <c r="E3371" s="30">
        <v>43713</v>
      </c>
      <c r="F3371" s="30">
        <v>45527</v>
      </c>
      <c r="G3371" t="s">
        <v>20505</v>
      </c>
      <c r="H3371" t="s">
        <v>20508</v>
      </c>
      <c r="I3371" t="s">
        <v>3225</v>
      </c>
      <c r="J3371" t="str">
        <f>_xlfn.XLOOKUP('Policy Details'!$I3371,'Customer Information'!$A$2:$A$5001,'Customer Information'!$E$2:$E$5001)</f>
        <v>26-35</v>
      </c>
      <c r="K3371" t="str">
        <f>_xlfn.XLOOKUP('Policy Details'!$I3371,'Customer Information'!$A$2:$A$5001,'Customer Information'!$C$2:$C$5001)</f>
        <v>Male</v>
      </c>
      <c r="L3371">
        <f>YEAR('Policy Details'!$E3371)</f>
        <v>2019</v>
      </c>
    </row>
    <row r="3372" spans="1:12">
      <c r="A3372" t="s">
        <v>18870</v>
      </c>
      <c r="B3372" t="s">
        <v>20502</v>
      </c>
      <c r="C3372">
        <v>287282</v>
      </c>
      <c r="D3372">
        <v>1470.62</v>
      </c>
      <c r="E3372" s="30">
        <v>44861</v>
      </c>
      <c r="F3372" s="30">
        <v>46571</v>
      </c>
      <c r="G3372" t="s">
        <v>20505</v>
      </c>
      <c r="H3372" t="s">
        <v>20508</v>
      </c>
      <c r="I3372" t="s">
        <v>4471</v>
      </c>
      <c r="J3372" t="str">
        <f>_xlfn.XLOOKUP('Policy Details'!$I3372,'Customer Information'!$A$2:$A$5001,'Customer Information'!$E$2:$E$5001)</f>
        <v>18-25</v>
      </c>
      <c r="K3372" t="str">
        <f>_xlfn.XLOOKUP('Policy Details'!$I3372,'Customer Information'!$A$2:$A$5001,'Customer Information'!$C$2:$C$5001)</f>
        <v>Female</v>
      </c>
      <c r="L3372">
        <f>YEAR('Policy Details'!$E3372)</f>
        <v>2022</v>
      </c>
    </row>
    <row r="3373" spans="1:12">
      <c r="A3373" t="s">
        <v>18871</v>
      </c>
      <c r="B3373" t="s">
        <v>20501</v>
      </c>
      <c r="C3373">
        <v>110143</v>
      </c>
      <c r="D3373">
        <v>1653.74</v>
      </c>
      <c r="E3373" s="30">
        <v>44558</v>
      </c>
      <c r="F3373" s="30">
        <v>47889</v>
      </c>
      <c r="G3373" t="s">
        <v>20505</v>
      </c>
      <c r="H3373" t="s">
        <v>20508</v>
      </c>
      <c r="I3373" t="s">
        <v>343</v>
      </c>
      <c r="J3373" t="str">
        <f>_xlfn.XLOOKUP('Policy Details'!$I3373,'Customer Information'!$A$2:$A$5001,'Customer Information'!$E$2:$E$5001)</f>
        <v>56+</v>
      </c>
      <c r="K3373" t="str">
        <f>_xlfn.XLOOKUP('Policy Details'!$I3373,'Customer Information'!$A$2:$A$5001,'Customer Information'!$C$2:$C$5001)</f>
        <v>Other</v>
      </c>
      <c r="L3373">
        <f>YEAR('Policy Details'!$E3373)</f>
        <v>2021</v>
      </c>
    </row>
    <row r="3374" spans="1:12">
      <c r="A3374" t="s">
        <v>18872</v>
      </c>
      <c r="B3374" t="s">
        <v>20500</v>
      </c>
      <c r="C3374">
        <v>176116</v>
      </c>
      <c r="D3374">
        <v>845.52</v>
      </c>
      <c r="E3374" s="30">
        <v>43990</v>
      </c>
      <c r="F3374" s="30">
        <v>46810</v>
      </c>
      <c r="G3374" t="s">
        <v>20504</v>
      </c>
      <c r="H3374" t="s">
        <v>20508</v>
      </c>
      <c r="I3374" t="s">
        <v>4789</v>
      </c>
      <c r="J3374" t="str">
        <f>_xlfn.XLOOKUP('Policy Details'!$I3374,'Customer Information'!$A$2:$A$5001,'Customer Information'!$E$2:$E$5001)</f>
        <v>26-35</v>
      </c>
      <c r="K3374" t="str">
        <f>_xlfn.XLOOKUP('Policy Details'!$I3374,'Customer Information'!$A$2:$A$5001,'Customer Information'!$C$2:$C$5001)</f>
        <v>Male</v>
      </c>
      <c r="L3374">
        <f>YEAR('Policy Details'!$E3374)</f>
        <v>2020</v>
      </c>
    </row>
    <row r="3375" spans="1:12">
      <c r="A3375" t="s">
        <v>18873</v>
      </c>
      <c r="B3375" t="s">
        <v>20500</v>
      </c>
      <c r="C3375">
        <v>448473</v>
      </c>
      <c r="D3375">
        <v>404.13</v>
      </c>
      <c r="E3375" s="30">
        <v>45511</v>
      </c>
      <c r="F3375" s="30">
        <v>46347</v>
      </c>
      <c r="G3375" t="s">
        <v>20505</v>
      </c>
      <c r="H3375" t="s">
        <v>20507</v>
      </c>
      <c r="I3375" t="s">
        <v>3296</v>
      </c>
      <c r="J3375" t="str">
        <f>_xlfn.XLOOKUP('Policy Details'!$I3375,'Customer Information'!$A$2:$A$5001,'Customer Information'!$E$2:$E$5001)</f>
        <v>18-25</v>
      </c>
      <c r="K3375" t="str">
        <f>_xlfn.XLOOKUP('Policy Details'!$I3375,'Customer Information'!$A$2:$A$5001,'Customer Information'!$C$2:$C$5001)</f>
        <v>Female</v>
      </c>
      <c r="L3375">
        <f>YEAR('Policy Details'!$E3375)</f>
        <v>2024</v>
      </c>
    </row>
    <row r="3376" spans="1:12">
      <c r="A3376" t="s">
        <v>18874</v>
      </c>
      <c r="B3376" t="s">
        <v>20501</v>
      </c>
      <c r="C3376">
        <v>181622</v>
      </c>
      <c r="D3376">
        <v>1353.69</v>
      </c>
      <c r="E3376" s="30">
        <v>44577</v>
      </c>
      <c r="F3376" s="30">
        <v>45296</v>
      </c>
      <c r="G3376" t="s">
        <v>20506</v>
      </c>
      <c r="H3376" t="s">
        <v>20507</v>
      </c>
      <c r="I3376" t="s">
        <v>2563</v>
      </c>
      <c r="J3376" t="str">
        <f>_xlfn.XLOOKUP('Policy Details'!$I3376,'Customer Information'!$A$2:$A$5001,'Customer Information'!$E$2:$E$5001)</f>
        <v>56+</v>
      </c>
      <c r="K3376" t="str">
        <f>_xlfn.XLOOKUP('Policy Details'!$I3376,'Customer Information'!$A$2:$A$5001,'Customer Information'!$C$2:$C$5001)</f>
        <v>Female</v>
      </c>
      <c r="L3376">
        <f>YEAR('Policy Details'!$E3376)</f>
        <v>2022</v>
      </c>
    </row>
    <row r="3377" spans="1:12">
      <c r="A3377" t="s">
        <v>18875</v>
      </c>
      <c r="B3377" t="s">
        <v>20502</v>
      </c>
      <c r="C3377">
        <v>374292</v>
      </c>
      <c r="D3377">
        <v>1017.75</v>
      </c>
      <c r="E3377" s="30">
        <v>44258</v>
      </c>
      <c r="F3377" s="30">
        <v>46535</v>
      </c>
      <c r="G3377" t="s">
        <v>20506</v>
      </c>
      <c r="H3377" t="s">
        <v>20508</v>
      </c>
      <c r="I3377" t="s">
        <v>337</v>
      </c>
      <c r="J3377" t="str">
        <f>_xlfn.XLOOKUP('Policy Details'!$I3377,'Customer Information'!$A$2:$A$5001,'Customer Information'!$E$2:$E$5001)</f>
        <v>26-35</v>
      </c>
      <c r="K3377" t="str">
        <f>_xlfn.XLOOKUP('Policy Details'!$I3377,'Customer Information'!$A$2:$A$5001,'Customer Information'!$C$2:$C$5001)</f>
        <v>Female</v>
      </c>
      <c r="L3377">
        <f>YEAR('Policy Details'!$E3377)</f>
        <v>2021</v>
      </c>
    </row>
    <row r="3378" spans="1:12">
      <c r="A3378" t="s">
        <v>18876</v>
      </c>
      <c r="B3378" t="s">
        <v>20501</v>
      </c>
      <c r="C3378">
        <v>203947</v>
      </c>
      <c r="D3378">
        <v>1186.1600000000001</v>
      </c>
      <c r="E3378" s="30">
        <v>42475</v>
      </c>
      <c r="F3378" s="30">
        <v>45144</v>
      </c>
      <c r="G3378" t="s">
        <v>20506</v>
      </c>
      <c r="H3378" t="s">
        <v>20509</v>
      </c>
      <c r="I3378" t="s">
        <v>626</v>
      </c>
      <c r="J3378" t="str">
        <f>_xlfn.XLOOKUP('Policy Details'!$I3378,'Customer Information'!$A$2:$A$5001,'Customer Information'!$E$2:$E$5001)</f>
        <v>46-55</v>
      </c>
      <c r="K3378" t="str">
        <f>_xlfn.XLOOKUP('Policy Details'!$I3378,'Customer Information'!$A$2:$A$5001,'Customer Information'!$C$2:$C$5001)</f>
        <v>Female</v>
      </c>
      <c r="L3378">
        <f>YEAR('Policy Details'!$E3378)</f>
        <v>2016</v>
      </c>
    </row>
    <row r="3379" spans="1:12">
      <c r="A3379" t="s">
        <v>18877</v>
      </c>
      <c r="B3379" t="s">
        <v>20503</v>
      </c>
      <c r="C3379">
        <v>408616</v>
      </c>
      <c r="D3379">
        <v>119.17</v>
      </c>
      <c r="E3379" s="30">
        <v>43394</v>
      </c>
      <c r="F3379" s="30">
        <v>44985</v>
      </c>
      <c r="G3379" t="s">
        <v>20504</v>
      </c>
      <c r="H3379" t="s">
        <v>20507</v>
      </c>
      <c r="I3379" t="s">
        <v>440</v>
      </c>
      <c r="J3379" t="str">
        <f>_xlfn.XLOOKUP('Policy Details'!$I3379,'Customer Information'!$A$2:$A$5001,'Customer Information'!$E$2:$E$5001)</f>
        <v>26-35</v>
      </c>
      <c r="K3379" t="str">
        <f>_xlfn.XLOOKUP('Policy Details'!$I3379,'Customer Information'!$A$2:$A$5001,'Customer Information'!$C$2:$C$5001)</f>
        <v>Other</v>
      </c>
      <c r="L3379">
        <f>YEAR('Policy Details'!$E3379)</f>
        <v>2018</v>
      </c>
    </row>
    <row r="3380" spans="1:12">
      <c r="A3380" t="s">
        <v>18878</v>
      </c>
      <c r="B3380" t="s">
        <v>20501</v>
      </c>
      <c r="C3380">
        <v>366425</v>
      </c>
      <c r="D3380">
        <v>1932.72</v>
      </c>
      <c r="E3380" s="30">
        <v>43873</v>
      </c>
      <c r="F3380" s="30">
        <v>45058</v>
      </c>
      <c r="G3380" t="s">
        <v>20504</v>
      </c>
      <c r="H3380" t="s">
        <v>20509</v>
      </c>
      <c r="I3380" t="s">
        <v>2396</v>
      </c>
      <c r="J3380" t="str">
        <f>_xlfn.XLOOKUP('Policy Details'!$I3380,'Customer Information'!$A$2:$A$5001,'Customer Information'!$E$2:$E$5001)</f>
        <v>56+</v>
      </c>
      <c r="K3380" t="str">
        <f>_xlfn.XLOOKUP('Policy Details'!$I3380,'Customer Information'!$A$2:$A$5001,'Customer Information'!$C$2:$C$5001)</f>
        <v>Female</v>
      </c>
      <c r="L3380">
        <f>YEAR('Policy Details'!$E3380)</f>
        <v>2020</v>
      </c>
    </row>
    <row r="3381" spans="1:12">
      <c r="A3381" t="s">
        <v>18879</v>
      </c>
      <c r="B3381" t="s">
        <v>20501</v>
      </c>
      <c r="C3381">
        <v>357001</v>
      </c>
      <c r="D3381">
        <v>1216.3499999999999</v>
      </c>
      <c r="E3381" s="30">
        <v>43219</v>
      </c>
      <c r="F3381" s="30">
        <v>44373</v>
      </c>
      <c r="G3381" t="s">
        <v>20504</v>
      </c>
      <c r="H3381" t="s">
        <v>20507</v>
      </c>
      <c r="I3381" t="s">
        <v>2581</v>
      </c>
      <c r="J3381" t="str">
        <f>_xlfn.XLOOKUP('Policy Details'!$I3381,'Customer Information'!$A$2:$A$5001,'Customer Information'!$E$2:$E$5001)</f>
        <v>56+</v>
      </c>
      <c r="K3381" t="str">
        <f>_xlfn.XLOOKUP('Policy Details'!$I3381,'Customer Information'!$A$2:$A$5001,'Customer Information'!$C$2:$C$5001)</f>
        <v>Other</v>
      </c>
      <c r="L3381">
        <f>YEAR('Policy Details'!$E3381)</f>
        <v>2018</v>
      </c>
    </row>
    <row r="3382" spans="1:12">
      <c r="A3382" t="s">
        <v>18880</v>
      </c>
      <c r="B3382" t="s">
        <v>20500</v>
      </c>
      <c r="C3382">
        <v>364915</v>
      </c>
      <c r="D3382">
        <v>487.79</v>
      </c>
      <c r="E3382" s="30">
        <v>42265</v>
      </c>
      <c r="F3382" s="30">
        <v>45414</v>
      </c>
      <c r="G3382" t="s">
        <v>20504</v>
      </c>
      <c r="H3382" t="s">
        <v>20507</v>
      </c>
      <c r="I3382" t="s">
        <v>1020</v>
      </c>
      <c r="J3382" t="str">
        <f>_xlfn.XLOOKUP('Policy Details'!$I3382,'Customer Information'!$A$2:$A$5001,'Customer Information'!$E$2:$E$5001)</f>
        <v>46-55</v>
      </c>
      <c r="K3382" t="str">
        <f>_xlfn.XLOOKUP('Policy Details'!$I3382,'Customer Information'!$A$2:$A$5001,'Customer Information'!$C$2:$C$5001)</f>
        <v>Female</v>
      </c>
      <c r="L3382">
        <f>YEAR('Policy Details'!$E3382)</f>
        <v>2015</v>
      </c>
    </row>
    <row r="3383" spans="1:12">
      <c r="A3383" t="s">
        <v>18881</v>
      </c>
      <c r="B3383" t="s">
        <v>20502</v>
      </c>
      <c r="C3383">
        <v>371224</v>
      </c>
      <c r="D3383">
        <v>1122.47</v>
      </c>
      <c r="E3383" s="30">
        <v>44806</v>
      </c>
      <c r="F3383" s="30">
        <v>47572</v>
      </c>
      <c r="G3383" t="s">
        <v>20505</v>
      </c>
      <c r="H3383" t="s">
        <v>20509</v>
      </c>
      <c r="I3383" t="s">
        <v>3638</v>
      </c>
      <c r="J3383" t="str">
        <f>_xlfn.XLOOKUP('Policy Details'!$I3383,'Customer Information'!$A$2:$A$5001,'Customer Information'!$E$2:$E$5001)</f>
        <v>56+</v>
      </c>
      <c r="K3383" t="str">
        <f>_xlfn.XLOOKUP('Policy Details'!$I3383,'Customer Information'!$A$2:$A$5001,'Customer Information'!$C$2:$C$5001)</f>
        <v>Female</v>
      </c>
      <c r="L3383">
        <f>YEAR('Policy Details'!$E3383)</f>
        <v>2022</v>
      </c>
    </row>
    <row r="3384" spans="1:12">
      <c r="A3384" t="s">
        <v>18882</v>
      </c>
      <c r="B3384" t="s">
        <v>20500</v>
      </c>
      <c r="C3384">
        <v>86051</v>
      </c>
      <c r="D3384">
        <v>1551.9</v>
      </c>
      <c r="E3384" s="30">
        <v>42649</v>
      </c>
      <c r="F3384" s="30">
        <v>43861</v>
      </c>
      <c r="G3384" t="s">
        <v>20505</v>
      </c>
      <c r="H3384" t="s">
        <v>20509</v>
      </c>
      <c r="I3384" t="s">
        <v>1784</v>
      </c>
      <c r="J3384" t="str">
        <f>_xlfn.XLOOKUP('Policy Details'!$I3384,'Customer Information'!$A$2:$A$5001,'Customer Information'!$E$2:$E$5001)</f>
        <v>56+</v>
      </c>
      <c r="K3384" t="str">
        <f>_xlfn.XLOOKUP('Policy Details'!$I3384,'Customer Information'!$A$2:$A$5001,'Customer Information'!$C$2:$C$5001)</f>
        <v>Female</v>
      </c>
      <c r="L3384">
        <f>YEAR('Policy Details'!$E3384)</f>
        <v>2016</v>
      </c>
    </row>
    <row r="3385" spans="1:12">
      <c r="A3385" t="s">
        <v>18883</v>
      </c>
      <c r="B3385" t="s">
        <v>20500</v>
      </c>
      <c r="C3385">
        <v>401973</v>
      </c>
      <c r="D3385">
        <v>121.73</v>
      </c>
      <c r="E3385" s="30">
        <v>42307</v>
      </c>
      <c r="F3385" s="30">
        <v>45528</v>
      </c>
      <c r="G3385" t="s">
        <v>20504</v>
      </c>
      <c r="H3385" t="s">
        <v>20507</v>
      </c>
      <c r="I3385" t="s">
        <v>741</v>
      </c>
      <c r="J3385" t="str">
        <f>_xlfn.XLOOKUP('Policy Details'!$I3385,'Customer Information'!$A$2:$A$5001,'Customer Information'!$E$2:$E$5001)</f>
        <v>26-35</v>
      </c>
      <c r="K3385" t="str">
        <f>_xlfn.XLOOKUP('Policy Details'!$I3385,'Customer Information'!$A$2:$A$5001,'Customer Information'!$C$2:$C$5001)</f>
        <v>Male</v>
      </c>
      <c r="L3385">
        <f>YEAR('Policy Details'!$E3385)</f>
        <v>2015</v>
      </c>
    </row>
    <row r="3386" spans="1:12">
      <c r="A3386" t="s">
        <v>18884</v>
      </c>
      <c r="B3386" t="s">
        <v>20501</v>
      </c>
      <c r="C3386">
        <v>249154</v>
      </c>
      <c r="D3386">
        <v>533.26</v>
      </c>
      <c r="E3386" s="30">
        <v>42449</v>
      </c>
      <c r="F3386" s="30">
        <v>43682</v>
      </c>
      <c r="G3386" t="s">
        <v>20506</v>
      </c>
      <c r="H3386" t="s">
        <v>20509</v>
      </c>
      <c r="I3386" t="s">
        <v>3862</v>
      </c>
      <c r="J3386" t="str">
        <f>_xlfn.XLOOKUP('Policy Details'!$I3386,'Customer Information'!$A$2:$A$5001,'Customer Information'!$E$2:$E$5001)</f>
        <v>18-25</v>
      </c>
      <c r="K3386" t="str">
        <f>_xlfn.XLOOKUP('Policy Details'!$I3386,'Customer Information'!$A$2:$A$5001,'Customer Information'!$C$2:$C$5001)</f>
        <v>Male</v>
      </c>
      <c r="L3386">
        <f>YEAR('Policy Details'!$E3386)</f>
        <v>2016</v>
      </c>
    </row>
    <row r="3387" spans="1:12">
      <c r="A3387" t="s">
        <v>18885</v>
      </c>
      <c r="B3387" t="s">
        <v>20502</v>
      </c>
      <c r="C3387">
        <v>367946</v>
      </c>
      <c r="D3387">
        <v>1696.45</v>
      </c>
      <c r="E3387" s="30">
        <v>42927</v>
      </c>
      <c r="F3387" s="30">
        <v>43538</v>
      </c>
      <c r="G3387" t="s">
        <v>20505</v>
      </c>
      <c r="H3387" t="s">
        <v>20509</v>
      </c>
      <c r="I3387" t="s">
        <v>3867</v>
      </c>
      <c r="J3387" t="str">
        <f>_xlfn.XLOOKUP('Policy Details'!$I3387,'Customer Information'!$A$2:$A$5001,'Customer Information'!$E$2:$E$5001)</f>
        <v>56+</v>
      </c>
      <c r="K3387" t="str">
        <f>_xlfn.XLOOKUP('Policy Details'!$I3387,'Customer Information'!$A$2:$A$5001,'Customer Information'!$C$2:$C$5001)</f>
        <v>Male</v>
      </c>
      <c r="L3387">
        <f>YEAR('Policy Details'!$E3387)</f>
        <v>2017</v>
      </c>
    </row>
    <row r="3388" spans="1:12">
      <c r="A3388" t="s">
        <v>18886</v>
      </c>
      <c r="B3388" t="s">
        <v>20503</v>
      </c>
      <c r="C3388">
        <v>335884</v>
      </c>
      <c r="D3388">
        <v>1688.51</v>
      </c>
      <c r="E3388" s="30">
        <v>43401</v>
      </c>
      <c r="F3388" s="30">
        <v>44809</v>
      </c>
      <c r="G3388" t="s">
        <v>20506</v>
      </c>
      <c r="H3388" t="s">
        <v>20508</v>
      </c>
      <c r="I3388" t="s">
        <v>4829</v>
      </c>
      <c r="J3388" t="str">
        <f>_xlfn.XLOOKUP('Policy Details'!$I3388,'Customer Information'!$A$2:$A$5001,'Customer Information'!$E$2:$E$5001)</f>
        <v>36-45</v>
      </c>
      <c r="K3388" t="str">
        <f>_xlfn.XLOOKUP('Policy Details'!$I3388,'Customer Information'!$A$2:$A$5001,'Customer Information'!$C$2:$C$5001)</f>
        <v>Female</v>
      </c>
      <c r="L3388">
        <f>YEAR('Policy Details'!$E3388)</f>
        <v>2018</v>
      </c>
    </row>
    <row r="3389" spans="1:12">
      <c r="A3389" t="s">
        <v>18887</v>
      </c>
      <c r="B3389" t="s">
        <v>20503</v>
      </c>
      <c r="C3389">
        <v>381127</v>
      </c>
      <c r="D3389">
        <v>1486.14</v>
      </c>
      <c r="E3389" s="30">
        <v>43788</v>
      </c>
      <c r="F3389" s="30">
        <v>44991</v>
      </c>
      <c r="G3389" t="s">
        <v>20505</v>
      </c>
      <c r="H3389" t="s">
        <v>20509</v>
      </c>
      <c r="I3389" t="s">
        <v>650</v>
      </c>
      <c r="J3389" t="str">
        <f>_xlfn.XLOOKUP('Policy Details'!$I3389,'Customer Information'!$A$2:$A$5001,'Customer Information'!$E$2:$E$5001)</f>
        <v>56+</v>
      </c>
      <c r="K3389" t="str">
        <f>_xlfn.XLOOKUP('Policy Details'!$I3389,'Customer Information'!$A$2:$A$5001,'Customer Information'!$C$2:$C$5001)</f>
        <v>Female</v>
      </c>
      <c r="L3389">
        <f>YEAR('Policy Details'!$E3389)</f>
        <v>2019</v>
      </c>
    </row>
    <row r="3390" spans="1:12">
      <c r="A3390" t="s">
        <v>18888</v>
      </c>
      <c r="B3390" t="s">
        <v>20502</v>
      </c>
      <c r="C3390">
        <v>25363</v>
      </c>
      <c r="D3390">
        <v>904.43</v>
      </c>
      <c r="E3390" s="30">
        <v>43547</v>
      </c>
      <c r="F3390" s="30">
        <v>46993</v>
      </c>
      <c r="G3390" t="s">
        <v>20505</v>
      </c>
      <c r="H3390" t="s">
        <v>20508</v>
      </c>
      <c r="I3390" t="s">
        <v>87</v>
      </c>
      <c r="J3390" t="str">
        <f>_xlfn.XLOOKUP('Policy Details'!$I3390,'Customer Information'!$A$2:$A$5001,'Customer Information'!$E$2:$E$5001)</f>
        <v>46-55</v>
      </c>
      <c r="K3390" t="str">
        <f>_xlfn.XLOOKUP('Policy Details'!$I3390,'Customer Information'!$A$2:$A$5001,'Customer Information'!$C$2:$C$5001)</f>
        <v>Other</v>
      </c>
      <c r="L3390">
        <f>YEAR('Policy Details'!$E3390)</f>
        <v>2019</v>
      </c>
    </row>
    <row r="3391" spans="1:12">
      <c r="A3391" t="s">
        <v>18889</v>
      </c>
      <c r="B3391" t="s">
        <v>20501</v>
      </c>
      <c r="C3391">
        <v>366987</v>
      </c>
      <c r="D3391">
        <v>876.26</v>
      </c>
      <c r="E3391" s="30">
        <v>43367</v>
      </c>
      <c r="F3391" s="30">
        <v>45555</v>
      </c>
      <c r="G3391" t="s">
        <v>20505</v>
      </c>
      <c r="H3391" t="s">
        <v>20508</v>
      </c>
      <c r="I3391" t="s">
        <v>4810</v>
      </c>
      <c r="J3391" t="str">
        <f>_xlfn.XLOOKUP('Policy Details'!$I3391,'Customer Information'!$A$2:$A$5001,'Customer Information'!$E$2:$E$5001)</f>
        <v>26-35</v>
      </c>
      <c r="K3391" t="str">
        <f>_xlfn.XLOOKUP('Policy Details'!$I3391,'Customer Information'!$A$2:$A$5001,'Customer Information'!$C$2:$C$5001)</f>
        <v>Other</v>
      </c>
      <c r="L3391">
        <f>YEAR('Policy Details'!$E3391)</f>
        <v>2018</v>
      </c>
    </row>
    <row r="3392" spans="1:12">
      <c r="A3392" t="s">
        <v>18890</v>
      </c>
      <c r="B3392" t="s">
        <v>20501</v>
      </c>
      <c r="C3392">
        <v>327491</v>
      </c>
      <c r="D3392">
        <v>1396.69</v>
      </c>
      <c r="E3392" s="30">
        <v>42171</v>
      </c>
      <c r="F3392" s="30">
        <v>42572</v>
      </c>
      <c r="G3392" t="s">
        <v>20504</v>
      </c>
      <c r="H3392" t="s">
        <v>20509</v>
      </c>
      <c r="I3392" t="s">
        <v>4522</v>
      </c>
      <c r="J3392" t="str">
        <f>_xlfn.XLOOKUP('Policy Details'!$I3392,'Customer Information'!$A$2:$A$5001,'Customer Information'!$E$2:$E$5001)</f>
        <v>56+</v>
      </c>
      <c r="K3392" t="str">
        <f>_xlfn.XLOOKUP('Policy Details'!$I3392,'Customer Information'!$A$2:$A$5001,'Customer Information'!$C$2:$C$5001)</f>
        <v>Male</v>
      </c>
      <c r="L3392">
        <f>YEAR('Policy Details'!$E3392)</f>
        <v>2015</v>
      </c>
    </row>
    <row r="3393" spans="1:12">
      <c r="A3393" t="s">
        <v>18891</v>
      </c>
      <c r="B3393" t="s">
        <v>20502</v>
      </c>
      <c r="C3393">
        <v>489549</v>
      </c>
      <c r="D3393">
        <v>486.75</v>
      </c>
      <c r="E3393" s="30">
        <v>44984</v>
      </c>
      <c r="F3393" s="30">
        <v>47099</v>
      </c>
      <c r="G3393" t="s">
        <v>20506</v>
      </c>
      <c r="H3393" t="s">
        <v>20508</v>
      </c>
      <c r="I3393" t="s">
        <v>4161</v>
      </c>
      <c r="J3393" t="str">
        <f>_xlfn.XLOOKUP('Policy Details'!$I3393,'Customer Information'!$A$2:$A$5001,'Customer Information'!$E$2:$E$5001)</f>
        <v>36-45</v>
      </c>
      <c r="K3393" t="str">
        <f>_xlfn.XLOOKUP('Policy Details'!$I3393,'Customer Information'!$A$2:$A$5001,'Customer Information'!$C$2:$C$5001)</f>
        <v>Female</v>
      </c>
      <c r="L3393">
        <f>YEAR('Policy Details'!$E3393)</f>
        <v>2023</v>
      </c>
    </row>
    <row r="3394" spans="1:12">
      <c r="A3394" t="s">
        <v>18892</v>
      </c>
      <c r="B3394" t="s">
        <v>20500</v>
      </c>
      <c r="C3394">
        <v>61230</v>
      </c>
      <c r="D3394">
        <v>797.82</v>
      </c>
      <c r="E3394" s="30">
        <v>43446</v>
      </c>
      <c r="F3394" s="30">
        <v>46313</v>
      </c>
      <c r="G3394" t="s">
        <v>20506</v>
      </c>
      <c r="H3394" t="s">
        <v>20509</v>
      </c>
      <c r="I3394" t="s">
        <v>1434</v>
      </c>
      <c r="J3394" t="str">
        <f>_xlfn.XLOOKUP('Policy Details'!$I3394,'Customer Information'!$A$2:$A$5001,'Customer Information'!$E$2:$E$5001)</f>
        <v>46-55</v>
      </c>
      <c r="K3394" t="str">
        <f>_xlfn.XLOOKUP('Policy Details'!$I3394,'Customer Information'!$A$2:$A$5001,'Customer Information'!$C$2:$C$5001)</f>
        <v>Male</v>
      </c>
      <c r="L3394">
        <f>YEAR('Policy Details'!$E3394)</f>
        <v>2018</v>
      </c>
    </row>
    <row r="3395" spans="1:12">
      <c r="A3395" t="s">
        <v>18893</v>
      </c>
      <c r="B3395" t="s">
        <v>20502</v>
      </c>
      <c r="C3395">
        <v>18495</v>
      </c>
      <c r="D3395">
        <v>996.46</v>
      </c>
      <c r="E3395" s="30">
        <v>43160</v>
      </c>
      <c r="F3395" s="30">
        <v>46761</v>
      </c>
      <c r="G3395" t="s">
        <v>20505</v>
      </c>
      <c r="H3395" t="s">
        <v>20509</v>
      </c>
      <c r="I3395" t="s">
        <v>2748</v>
      </c>
      <c r="J3395" t="str">
        <f>_xlfn.XLOOKUP('Policy Details'!$I3395,'Customer Information'!$A$2:$A$5001,'Customer Information'!$E$2:$E$5001)</f>
        <v>46-55</v>
      </c>
      <c r="K3395" t="str">
        <f>_xlfn.XLOOKUP('Policy Details'!$I3395,'Customer Information'!$A$2:$A$5001,'Customer Information'!$C$2:$C$5001)</f>
        <v>Female</v>
      </c>
      <c r="L3395">
        <f>YEAR('Policy Details'!$E3395)</f>
        <v>2018</v>
      </c>
    </row>
    <row r="3396" spans="1:12">
      <c r="A3396" t="s">
        <v>18894</v>
      </c>
      <c r="B3396" t="s">
        <v>20500</v>
      </c>
      <c r="C3396">
        <v>376423</v>
      </c>
      <c r="D3396">
        <v>819.94</v>
      </c>
      <c r="E3396" s="30">
        <v>45072</v>
      </c>
      <c r="F3396" s="30">
        <v>46315</v>
      </c>
      <c r="G3396" t="s">
        <v>20504</v>
      </c>
      <c r="H3396" t="s">
        <v>20507</v>
      </c>
      <c r="I3396" t="s">
        <v>936</v>
      </c>
      <c r="J3396" t="str">
        <f>_xlfn.XLOOKUP('Policy Details'!$I3396,'Customer Information'!$A$2:$A$5001,'Customer Information'!$E$2:$E$5001)</f>
        <v>36-45</v>
      </c>
      <c r="K3396" t="str">
        <f>_xlfn.XLOOKUP('Policy Details'!$I3396,'Customer Information'!$A$2:$A$5001,'Customer Information'!$C$2:$C$5001)</f>
        <v>Male</v>
      </c>
      <c r="L3396">
        <f>YEAR('Policy Details'!$E3396)</f>
        <v>2023</v>
      </c>
    </row>
    <row r="3397" spans="1:12">
      <c r="A3397" t="s">
        <v>18895</v>
      </c>
      <c r="B3397" t="s">
        <v>20501</v>
      </c>
      <c r="C3397">
        <v>179127</v>
      </c>
      <c r="D3397">
        <v>1444.98</v>
      </c>
      <c r="E3397" s="30">
        <v>43584</v>
      </c>
      <c r="F3397" s="30">
        <v>44851</v>
      </c>
      <c r="G3397" t="s">
        <v>20505</v>
      </c>
      <c r="H3397" t="s">
        <v>20509</v>
      </c>
      <c r="I3397" t="s">
        <v>4871</v>
      </c>
      <c r="J3397" t="str">
        <f>_xlfn.XLOOKUP('Policy Details'!$I3397,'Customer Information'!$A$2:$A$5001,'Customer Information'!$E$2:$E$5001)</f>
        <v>26-35</v>
      </c>
      <c r="K3397" t="str">
        <f>_xlfn.XLOOKUP('Policy Details'!$I3397,'Customer Information'!$A$2:$A$5001,'Customer Information'!$C$2:$C$5001)</f>
        <v>Female</v>
      </c>
      <c r="L3397">
        <f>YEAR('Policy Details'!$E3397)</f>
        <v>2019</v>
      </c>
    </row>
    <row r="3398" spans="1:12">
      <c r="A3398" t="s">
        <v>18896</v>
      </c>
      <c r="B3398" t="s">
        <v>20502</v>
      </c>
      <c r="C3398">
        <v>244976</v>
      </c>
      <c r="D3398">
        <v>931.5</v>
      </c>
      <c r="E3398" s="30">
        <v>43666</v>
      </c>
      <c r="F3398" s="30">
        <v>46799</v>
      </c>
      <c r="G3398" t="s">
        <v>20504</v>
      </c>
      <c r="H3398" t="s">
        <v>20507</v>
      </c>
      <c r="I3398" t="s">
        <v>752</v>
      </c>
      <c r="J3398" t="str">
        <f>_xlfn.XLOOKUP('Policy Details'!$I3398,'Customer Information'!$A$2:$A$5001,'Customer Information'!$E$2:$E$5001)</f>
        <v>18-25</v>
      </c>
      <c r="K3398" t="str">
        <f>_xlfn.XLOOKUP('Policy Details'!$I3398,'Customer Information'!$A$2:$A$5001,'Customer Information'!$C$2:$C$5001)</f>
        <v>Female</v>
      </c>
      <c r="L3398">
        <f>YEAR('Policy Details'!$E3398)</f>
        <v>2019</v>
      </c>
    </row>
    <row r="3399" spans="1:12">
      <c r="A3399" t="s">
        <v>18897</v>
      </c>
      <c r="B3399" t="s">
        <v>20501</v>
      </c>
      <c r="C3399">
        <v>124704</v>
      </c>
      <c r="D3399">
        <v>659.59</v>
      </c>
      <c r="E3399" s="30">
        <v>45094</v>
      </c>
      <c r="F3399" s="30">
        <v>47881</v>
      </c>
      <c r="G3399" t="s">
        <v>20506</v>
      </c>
      <c r="H3399" t="s">
        <v>20507</v>
      </c>
      <c r="I3399" t="s">
        <v>4772</v>
      </c>
      <c r="J3399" t="str">
        <f>_xlfn.XLOOKUP('Policy Details'!$I3399,'Customer Information'!$A$2:$A$5001,'Customer Information'!$E$2:$E$5001)</f>
        <v>36-45</v>
      </c>
      <c r="K3399" t="str">
        <f>_xlfn.XLOOKUP('Policy Details'!$I3399,'Customer Information'!$A$2:$A$5001,'Customer Information'!$C$2:$C$5001)</f>
        <v>Female</v>
      </c>
      <c r="L3399">
        <f>YEAR('Policy Details'!$E3399)</f>
        <v>2023</v>
      </c>
    </row>
    <row r="3400" spans="1:12">
      <c r="A3400" t="s">
        <v>18898</v>
      </c>
      <c r="B3400" t="s">
        <v>20500</v>
      </c>
      <c r="C3400">
        <v>196266</v>
      </c>
      <c r="D3400">
        <v>1675.76</v>
      </c>
      <c r="E3400" s="30">
        <v>45595</v>
      </c>
      <c r="F3400" s="30">
        <v>47987</v>
      </c>
      <c r="G3400" t="s">
        <v>20506</v>
      </c>
      <c r="H3400" t="s">
        <v>20509</v>
      </c>
      <c r="I3400" t="s">
        <v>1044</v>
      </c>
      <c r="J3400" t="str">
        <f>_xlfn.XLOOKUP('Policy Details'!$I3400,'Customer Information'!$A$2:$A$5001,'Customer Information'!$E$2:$E$5001)</f>
        <v>26-35</v>
      </c>
      <c r="K3400" t="str">
        <f>_xlfn.XLOOKUP('Policy Details'!$I3400,'Customer Information'!$A$2:$A$5001,'Customer Information'!$C$2:$C$5001)</f>
        <v>Male</v>
      </c>
      <c r="L3400">
        <f>YEAR('Policy Details'!$E3400)</f>
        <v>2024</v>
      </c>
    </row>
    <row r="3401" spans="1:12">
      <c r="A3401" t="s">
        <v>18899</v>
      </c>
      <c r="B3401" t="s">
        <v>20502</v>
      </c>
      <c r="C3401">
        <v>235709</v>
      </c>
      <c r="D3401">
        <v>312.97000000000003</v>
      </c>
      <c r="E3401" s="30">
        <v>44654</v>
      </c>
      <c r="F3401" s="30">
        <v>48085</v>
      </c>
      <c r="G3401" t="s">
        <v>20505</v>
      </c>
      <c r="H3401" t="s">
        <v>20508</v>
      </c>
      <c r="I3401" t="s">
        <v>2218</v>
      </c>
      <c r="J3401" t="str">
        <f>_xlfn.XLOOKUP('Policy Details'!$I3401,'Customer Information'!$A$2:$A$5001,'Customer Information'!$E$2:$E$5001)</f>
        <v>18-25</v>
      </c>
      <c r="K3401" t="str">
        <f>_xlfn.XLOOKUP('Policy Details'!$I3401,'Customer Information'!$A$2:$A$5001,'Customer Information'!$C$2:$C$5001)</f>
        <v>Other</v>
      </c>
      <c r="L3401">
        <f>YEAR('Policy Details'!$E3401)</f>
        <v>2022</v>
      </c>
    </row>
    <row r="3402" spans="1:12">
      <c r="A3402" t="s">
        <v>18900</v>
      </c>
      <c r="B3402" t="s">
        <v>20502</v>
      </c>
      <c r="C3402">
        <v>276227</v>
      </c>
      <c r="D3402">
        <v>233.53</v>
      </c>
      <c r="E3402" s="30">
        <v>43484</v>
      </c>
      <c r="F3402" s="30">
        <v>46021</v>
      </c>
      <c r="G3402" t="s">
        <v>20505</v>
      </c>
      <c r="H3402" t="s">
        <v>20507</v>
      </c>
      <c r="I3402" t="s">
        <v>4714</v>
      </c>
      <c r="J3402" t="str">
        <f>_xlfn.XLOOKUP('Policy Details'!$I3402,'Customer Information'!$A$2:$A$5001,'Customer Information'!$E$2:$E$5001)</f>
        <v>56+</v>
      </c>
      <c r="K3402" t="str">
        <f>_xlfn.XLOOKUP('Policy Details'!$I3402,'Customer Information'!$A$2:$A$5001,'Customer Information'!$C$2:$C$5001)</f>
        <v>Female</v>
      </c>
      <c r="L3402">
        <f>YEAR('Policy Details'!$E3402)</f>
        <v>2019</v>
      </c>
    </row>
    <row r="3403" spans="1:12">
      <c r="A3403" t="s">
        <v>18901</v>
      </c>
      <c r="B3403" t="s">
        <v>20502</v>
      </c>
      <c r="C3403">
        <v>244572</v>
      </c>
      <c r="D3403">
        <v>457.38</v>
      </c>
      <c r="E3403" s="30">
        <v>45430</v>
      </c>
      <c r="F3403" s="30">
        <v>47981</v>
      </c>
      <c r="G3403" t="s">
        <v>20505</v>
      </c>
      <c r="H3403" t="s">
        <v>20507</v>
      </c>
      <c r="I3403" t="s">
        <v>1994</v>
      </c>
      <c r="J3403" t="str">
        <f>_xlfn.XLOOKUP('Policy Details'!$I3403,'Customer Information'!$A$2:$A$5001,'Customer Information'!$E$2:$E$5001)</f>
        <v>46-55</v>
      </c>
      <c r="K3403" t="str">
        <f>_xlfn.XLOOKUP('Policy Details'!$I3403,'Customer Information'!$A$2:$A$5001,'Customer Information'!$C$2:$C$5001)</f>
        <v>Female</v>
      </c>
      <c r="L3403">
        <f>YEAR('Policy Details'!$E3403)</f>
        <v>2024</v>
      </c>
    </row>
    <row r="3404" spans="1:12">
      <c r="A3404" t="s">
        <v>18902</v>
      </c>
      <c r="B3404" t="s">
        <v>20503</v>
      </c>
      <c r="C3404">
        <v>477601</v>
      </c>
      <c r="D3404">
        <v>1507.53</v>
      </c>
      <c r="E3404" s="30">
        <v>42447</v>
      </c>
      <c r="F3404" s="30">
        <v>43493</v>
      </c>
      <c r="G3404" t="s">
        <v>20505</v>
      </c>
      <c r="H3404" t="s">
        <v>20509</v>
      </c>
      <c r="I3404" t="s">
        <v>251</v>
      </c>
      <c r="J3404" t="str">
        <f>_xlfn.XLOOKUP('Policy Details'!$I3404,'Customer Information'!$A$2:$A$5001,'Customer Information'!$E$2:$E$5001)</f>
        <v>56+</v>
      </c>
      <c r="K3404" t="str">
        <f>_xlfn.XLOOKUP('Policy Details'!$I3404,'Customer Information'!$A$2:$A$5001,'Customer Information'!$C$2:$C$5001)</f>
        <v>Other</v>
      </c>
      <c r="L3404">
        <f>YEAR('Policy Details'!$E3404)</f>
        <v>2016</v>
      </c>
    </row>
    <row r="3405" spans="1:12">
      <c r="A3405" t="s">
        <v>18903</v>
      </c>
      <c r="B3405" t="s">
        <v>20501</v>
      </c>
      <c r="C3405">
        <v>350053</v>
      </c>
      <c r="D3405">
        <v>990.67</v>
      </c>
      <c r="E3405" s="30">
        <v>45553</v>
      </c>
      <c r="F3405" s="30">
        <v>46743</v>
      </c>
      <c r="G3405" t="s">
        <v>20504</v>
      </c>
      <c r="H3405" t="s">
        <v>20507</v>
      </c>
      <c r="I3405" t="s">
        <v>3802</v>
      </c>
      <c r="J3405" t="str">
        <f>_xlfn.XLOOKUP('Policy Details'!$I3405,'Customer Information'!$A$2:$A$5001,'Customer Information'!$E$2:$E$5001)</f>
        <v>36-45</v>
      </c>
      <c r="K3405" t="str">
        <f>_xlfn.XLOOKUP('Policy Details'!$I3405,'Customer Information'!$A$2:$A$5001,'Customer Information'!$C$2:$C$5001)</f>
        <v>Other</v>
      </c>
      <c r="L3405">
        <f>YEAR('Policy Details'!$E3405)</f>
        <v>2024</v>
      </c>
    </row>
    <row r="3406" spans="1:12">
      <c r="A3406" t="s">
        <v>18904</v>
      </c>
      <c r="B3406" t="s">
        <v>20503</v>
      </c>
      <c r="C3406">
        <v>458827</v>
      </c>
      <c r="D3406">
        <v>1464.78</v>
      </c>
      <c r="E3406" s="30">
        <v>42234</v>
      </c>
      <c r="F3406" s="30">
        <v>44293</v>
      </c>
      <c r="G3406" t="s">
        <v>20504</v>
      </c>
      <c r="H3406" t="s">
        <v>20509</v>
      </c>
      <c r="I3406" t="s">
        <v>4080</v>
      </c>
      <c r="J3406" t="str">
        <f>_xlfn.XLOOKUP('Policy Details'!$I3406,'Customer Information'!$A$2:$A$5001,'Customer Information'!$E$2:$E$5001)</f>
        <v>46-55</v>
      </c>
      <c r="K3406" t="str">
        <f>_xlfn.XLOOKUP('Policy Details'!$I3406,'Customer Information'!$A$2:$A$5001,'Customer Information'!$C$2:$C$5001)</f>
        <v>Male</v>
      </c>
      <c r="L3406">
        <f>YEAR('Policy Details'!$E3406)</f>
        <v>2015</v>
      </c>
    </row>
    <row r="3407" spans="1:12">
      <c r="A3407" t="s">
        <v>18905</v>
      </c>
      <c r="B3407" t="s">
        <v>20501</v>
      </c>
      <c r="C3407">
        <v>477011</v>
      </c>
      <c r="D3407">
        <v>777.15</v>
      </c>
      <c r="E3407" s="30">
        <v>42011</v>
      </c>
      <c r="F3407" s="30">
        <v>45564</v>
      </c>
      <c r="G3407" t="s">
        <v>20504</v>
      </c>
      <c r="H3407" t="s">
        <v>20508</v>
      </c>
      <c r="I3407" t="s">
        <v>4153</v>
      </c>
      <c r="J3407" t="str">
        <f>_xlfn.XLOOKUP('Policy Details'!$I3407,'Customer Information'!$A$2:$A$5001,'Customer Information'!$E$2:$E$5001)</f>
        <v>36-45</v>
      </c>
      <c r="K3407" t="str">
        <f>_xlfn.XLOOKUP('Policy Details'!$I3407,'Customer Information'!$A$2:$A$5001,'Customer Information'!$C$2:$C$5001)</f>
        <v>Female</v>
      </c>
      <c r="L3407">
        <f>YEAR('Policy Details'!$E3407)</f>
        <v>2015</v>
      </c>
    </row>
    <row r="3408" spans="1:12">
      <c r="A3408" t="s">
        <v>18906</v>
      </c>
      <c r="B3408" t="s">
        <v>20500</v>
      </c>
      <c r="C3408">
        <v>56046</v>
      </c>
      <c r="D3408">
        <v>441.58</v>
      </c>
      <c r="E3408" s="30">
        <v>45536</v>
      </c>
      <c r="F3408" s="30">
        <v>47254</v>
      </c>
      <c r="G3408" t="s">
        <v>20506</v>
      </c>
      <c r="H3408" t="s">
        <v>20509</v>
      </c>
      <c r="I3408" t="s">
        <v>2240</v>
      </c>
      <c r="J3408" t="str">
        <f>_xlfn.XLOOKUP('Policy Details'!$I3408,'Customer Information'!$A$2:$A$5001,'Customer Information'!$E$2:$E$5001)</f>
        <v>18-25</v>
      </c>
      <c r="K3408" t="str">
        <f>_xlfn.XLOOKUP('Policy Details'!$I3408,'Customer Information'!$A$2:$A$5001,'Customer Information'!$C$2:$C$5001)</f>
        <v>Male</v>
      </c>
      <c r="L3408">
        <f>YEAR('Policy Details'!$E3408)</f>
        <v>2024</v>
      </c>
    </row>
    <row r="3409" spans="1:12">
      <c r="A3409" t="s">
        <v>18907</v>
      </c>
      <c r="B3409" t="s">
        <v>20503</v>
      </c>
      <c r="C3409">
        <v>472775</v>
      </c>
      <c r="D3409">
        <v>1838.61</v>
      </c>
      <c r="E3409" s="30">
        <v>42288</v>
      </c>
      <c r="F3409" s="30">
        <v>44771</v>
      </c>
      <c r="G3409" t="s">
        <v>20506</v>
      </c>
      <c r="H3409" t="s">
        <v>20508</v>
      </c>
      <c r="I3409" t="s">
        <v>232</v>
      </c>
      <c r="J3409" t="str">
        <f>_xlfn.XLOOKUP('Policy Details'!$I3409,'Customer Information'!$A$2:$A$5001,'Customer Information'!$E$2:$E$5001)</f>
        <v>36-45</v>
      </c>
      <c r="K3409" t="str">
        <f>_xlfn.XLOOKUP('Policy Details'!$I3409,'Customer Information'!$A$2:$A$5001,'Customer Information'!$C$2:$C$5001)</f>
        <v>Male</v>
      </c>
      <c r="L3409">
        <f>YEAR('Policy Details'!$E3409)</f>
        <v>2015</v>
      </c>
    </row>
    <row r="3410" spans="1:12">
      <c r="A3410" t="s">
        <v>18908</v>
      </c>
      <c r="B3410" t="s">
        <v>20502</v>
      </c>
      <c r="C3410">
        <v>120200</v>
      </c>
      <c r="D3410">
        <v>1172.73</v>
      </c>
      <c r="E3410" s="30">
        <v>43027</v>
      </c>
      <c r="F3410" s="30">
        <v>46098</v>
      </c>
      <c r="G3410" t="s">
        <v>20505</v>
      </c>
      <c r="H3410" t="s">
        <v>20507</v>
      </c>
      <c r="I3410" t="s">
        <v>2097</v>
      </c>
      <c r="J3410" t="str">
        <f>_xlfn.XLOOKUP('Policy Details'!$I3410,'Customer Information'!$A$2:$A$5001,'Customer Information'!$E$2:$E$5001)</f>
        <v>36-45</v>
      </c>
      <c r="K3410" t="str">
        <f>_xlfn.XLOOKUP('Policy Details'!$I3410,'Customer Information'!$A$2:$A$5001,'Customer Information'!$C$2:$C$5001)</f>
        <v>Female</v>
      </c>
      <c r="L3410">
        <f>YEAR('Policy Details'!$E3410)</f>
        <v>2017</v>
      </c>
    </row>
    <row r="3411" spans="1:12">
      <c r="A3411" t="s">
        <v>18909</v>
      </c>
      <c r="B3411" t="s">
        <v>20501</v>
      </c>
      <c r="C3411">
        <v>357168</v>
      </c>
      <c r="D3411">
        <v>169.61</v>
      </c>
      <c r="E3411" s="30">
        <v>44275</v>
      </c>
      <c r="F3411" s="30">
        <v>46247</v>
      </c>
      <c r="G3411" t="s">
        <v>20504</v>
      </c>
      <c r="H3411" t="s">
        <v>20508</v>
      </c>
      <c r="I3411" t="s">
        <v>4283</v>
      </c>
      <c r="J3411" t="str">
        <f>_xlfn.XLOOKUP('Policy Details'!$I3411,'Customer Information'!$A$2:$A$5001,'Customer Information'!$E$2:$E$5001)</f>
        <v>56+</v>
      </c>
      <c r="K3411" t="str">
        <f>_xlfn.XLOOKUP('Policy Details'!$I3411,'Customer Information'!$A$2:$A$5001,'Customer Information'!$C$2:$C$5001)</f>
        <v>Other</v>
      </c>
      <c r="L3411">
        <f>YEAR('Policy Details'!$E3411)</f>
        <v>2021</v>
      </c>
    </row>
    <row r="3412" spans="1:12">
      <c r="A3412" t="s">
        <v>18910</v>
      </c>
      <c r="B3412" t="s">
        <v>20501</v>
      </c>
      <c r="C3412">
        <v>318920</v>
      </c>
      <c r="D3412">
        <v>1738.9</v>
      </c>
      <c r="E3412" s="30">
        <v>43112</v>
      </c>
      <c r="F3412" s="30">
        <v>45791</v>
      </c>
      <c r="G3412" t="s">
        <v>20505</v>
      </c>
      <c r="H3412" t="s">
        <v>20508</v>
      </c>
      <c r="I3412" t="s">
        <v>930</v>
      </c>
      <c r="J3412" t="str">
        <f>_xlfn.XLOOKUP('Policy Details'!$I3412,'Customer Information'!$A$2:$A$5001,'Customer Information'!$E$2:$E$5001)</f>
        <v>56+</v>
      </c>
      <c r="K3412" t="str">
        <f>_xlfn.XLOOKUP('Policy Details'!$I3412,'Customer Information'!$A$2:$A$5001,'Customer Information'!$C$2:$C$5001)</f>
        <v>Male</v>
      </c>
      <c r="L3412">
        <f>YEAR('Policy Details'!$E3412)</f>
        <v>2018</v>
      </c>
    </row>
    <row r="3413" spans="1:12">
      <c r="A3413" t="s">
        <v>18911</v>
      </c>
      <c r="B3413" t="s">
        <v>20503</v>
      </c>
      <c r="C3413">
        <v>184815</v>
      </c>
      <c r="D3413">
        <v>563.41999999999996</v>
      </c>
      <c r="E3413" s="30">
        <v>44181</v>
      </c>
      <c r="F3413" s="30">
        <v>47806</v>
      </c>
      <c r="G3413" t="s">
        <v>20504</v>
      </c>
      <c r="H3413" t="s">
        <v>20509</v>
      </c>
      <c r="I3413" t="s">
        <v>2748</v>
      </c>
      <c r="J3413" t="str">
        <f>_xlfn.XLOOKUP('Policy Details'!$I3413,'Customer Information'!$A$2:$A$5001,'Customer Information'!$E$2:$E$5001)</f>
        <v>46-55</v>
      </c>
      <c r="K3413" t="str">
        <f>_xlfn.XLOOKUP('Policy Details'!$I3413,'Customer Information'!$A$2:$A$5001,'Customer Information'!$C$2:$C$5001)</f>
        <v>Female</v>
      </c>
      <c r="L3413">
        <f>YEAR('Policy Details'!$E3413)</f>
        <v>2020</v>
      </c>
    </row>
    <row r="3414" spans="1:12">
      <c r="A3414" t="s">
        <v>18912</v>
      </c>
      <c r="B3414" t="s">
        <v>20502</v>
      </c>
      <c r="C3414">
        <v>452652</v>
      </c>
      <c r="D3414">
        <v>311.36</v>
      </c>
      <c r="E3414" s="30">
        <v>43757</v>
      </c>
      <c r="F3414" s="30">
        <v>47240</v>
      </c>
      <c r="G3414" t="s">
        <v>20506</v>
      </c>
      <c r="H3414" t="s">
        <v>20507</v>
      </c>
      <c r="I3414" t="s">
        <v>1549</v>
      </c>
      <c r="J3414" t="str">
        <f>_xlfn.XLOOKUP('Policy Details'!$I3414,'Customer Information'!$A$2:$A$5001,'Customer Information'!$E$2:$E$5001)</f>
        <v>36-45</v>
      </c>
      <c r="K3414" t="str">
        <f>_xlfn.XLOOKUP('Policy Details'!$I3414,'Customer Information'!$A$2:$A$5001,'Customer Information'!$C$2:$C$5001)</f>
        <v>Female</v>
      </c>
      <c r="L3414">
        <f>YEAR('Policy Details'!$E3414)</f>
        <v>2019</v>
      </c>
    </row>
    <row r="3415" spans="1:12">
      <c r="A3415" t="s">
        <v>18913</v>
      </c>
      <c r="B3415" t="s">
        <v>20502</v>
      </c>
      <c r="C3415">
        <v>455209</v>
      </c>
      <c r="D3415">
        <v>1693.4</v>
      </c>
      <c r="E3415" s="30">
        <v>44433</v>
      </c>
      <c r="F3415" s="30">
        <v>47079</v>
      </c>
      <c r="G3415" t="s">
        <v>20506</v>
      </c>
      <c r="H3415" t="s">
        <v>20509</v>
      </c>
      <c r="I3415" t="s">
        <v>1151</v>
      </c>
      <c r="J3415" t="str">
        <f>_xlfn.XLOOKUP('Policy Details'!$I3415,'Customer Information'!$A$2:$A$5001,'Customer Information'!$E$2:$E$5001)</f>
        <v>46-55</v>
      </c>
      <c r="K3415" t="str">
        <f>_xlfn.XLOOKUP('Policy Details'!$I3415,'Customer Information'!$A$2:$A$5001,'Customer Information'!$C$2:$C$5001)</f>
        <v>Female</v>
      </c>
      <c r="L3415">
        <f>YEAR('Policy Details'!$E3415)</f>
        <v>2021</v>
      </c>
    </row>
    <row r="3416" spans="1:12">
      <c r="A3416" t="s">
        <v>18914</v>
      </c>
      <c r="B3416" t="s">
        <v>20503</v>
      </c>
      <c r="C3416">
        <v>234010</v>
      </c>
      <c r="D3416">
        <v>1531.2</v>
      </c>
      <c r="E3416" s="30">
        <v>44456</v>
      </c>
      <c r="F3416" s="30">
        <v>47159</v>
      </c>
      <c r="G3416" t="s">
        <v>20504</v>
      </c>
      <c r="H3416" t="s">
        <v>20509</v>
      </c>
      <c r="I3416" t="s">
        <v>1923</v>
      </c>
      <c r="J3416" t="str">
        <f>_xlfn.XLOOKUP('Policy Details'!$I3416,'Customer Information'!$A$2:$A$5001,'Customer Information'!$E$2:$E$5001)</f>
        <v>56+</v>
      </c>
      <c r="K3416" t="str">
        <f>_xlfn.XLOOKUP('Policy Details'!$I3416,'Customer Information'!$A$2:$A$5001,'Customer Information'!$C$2:$C$5001)</f>
        <v>Other</v>
      </c>
      <c r="L3416">
        <f>YEAR('Policy Details'!$E3416)</f>
        <v>2021</v>
      </c>
    </row>
    <row r="3417" spans="1:12">
      <c r="A3417" t="s">
        <v>18915</v>
      </c>
      <c r="B3417" t="s">
        <v>20501</v>
      </c>
      <c r="C3417">
        <v>457301</v>
      </c>
      <c r="D3417">
        <v>1221.75</v>
      </c>
      <c r="E3417" s="30">
        <v>43742</v>
      </c>
      <c r="F3417" s="30">
        <v>44696</v>
      </c>
      <c r="G3417" t="s">
        <v>20506</v>
      </c>
      <c r="H3417" t="s">
        <v>20507</v>
      </c>
      <c r="I3417" t="s">
        <v>610</v>
      </c>
      <c r="J3417" t="str">
        <f>_xlfn.XLOOKUP('Policy Details'!$I3417,'Customer Information'!$A$2:$A$5001,'Customer Information'!$E$2:$E$5001)</f>
        <v>18-25</v>
      </c>
      <c r="K3417" t="str">
        <f>_xlfn.XLOOKUP('Policy Details'!$I3417,'Customer Information'!$A$2:$A$5001,'Customer Information'!$C$2:$C$5001)</f>
        <v>Male</v>
      </c>
      <c r="L3417">
        <f>YEAR('Policy Details'!$E3417)</f>
        <v>2019</v>
      </c>
    </row>
    <row r="3418" spans="1:12">
      <c r="A3418" t="s">
        <v>18916</v>
      </c>
      <c r="B3418" t="s">
        <v>20503</v>
      </c>
      <c r="C3418">
        <v>123500</v>
      </c>
      <c r="D3418">
        <v>1191.29</v>
      </c>
      <c r="E3418" s="30">
        <v>43812</v>
      </c>
      <c r="F3418" s="30">
        <v>44908</v>
      </c>
      <c r="G3418" t="s">
        <v>20506</v>
      </c>
      <c r="H3418" t="s">
        <v>20508</v>
      </c>
      <c r="I3418" t="s">
        <v>50</v>
      </c>
      <c r="J3418" t="str">
        <f>_xlfn.XLOOKUP('Policy Details'!$I3418,'Customer Information'!$A$2:$A$5001,'Customer Information'!$E$2:$E$5001)</f>
        <v>36-45</v>
      </c>
      <c r="K3418" t="str">
        <f>_xlfn.XLOOKUP('Policy Details'!$I3418,'Customer Information'!$A$2:$A$5001,'Customer Information'!$C$2:$C$5001)</f>
        <v>Other</v>
      </c>
      <c r="L3418">
        <f>YEAR('Policy Details'!$E3418)</f>
        <v>2019</v>
      </c>
    </row>
    <row r="3419" spans="1:12">
      <c r="A3419" t="s">
        <v>18917</v>
      </c>
      <c r="B3419" t="s">
        <v>20501</v>
      </c>
      <c r="C3419">
        <v>259455</v>
      </c>
      <c r="D3419">
        <v>1324.34</v>
      </c>
      <c r="E3419" s="30">
        <v>42648</v>
      </c>
      <c r="F3419" s="30">
        <v>44528</v>
      </c>
      <c r="G3419" t="s">
        <v>20506</v>
      </c>
      <c r="H3419" t="s">
        <v>20509</v>
      </c>
      <c r="I3419" t="s">
        <v>3572</v>
      </c>
      <c r="J3419" t="str">
        <f>_xlfn.XLOOKUP('Policy Details'!$I3419,'Customer Information'!$A$2:$A$5001,'Customer Information'!$E$2:$E$5001)</f>
        <v>36-45</v>
      </c>
      <c r="K3419" t="str">
        <f>_xlfn.XLOOKUP('Policy Details'!$I3419,'Customer Information'!$A$2:$A$5001,'Customer Information'!$C$2:$C$5001)</f>
        <v>Male</v>
      </c>
      <c r="L3419">
        <f>YEAR('Policy Details'!$E3419)</f>
        <v>2016</v>
      </c>
    </row>
    <row r="3420" spans="1:12">
      <c r="A3420" t="s">
        <v>18918</v>
      </c>
      <c r="B3420" t="s">
        <v>20501</v>
      </c>
      <c r="C3420">
        <v>346537</v>
      </c>
      <c r="D3420">
        <v>1805.76</v>
      </c>
      <c r="E3420" s="30">
        <v>45599</v>
      </c>
      <c r="F3420" s="30">
        <v>48750</v>
      </c>
      <c r="G3420" t="s">
        <v>20504</v>
      </c>
      <c r="H3420" t="s">
        <v>20507</v>
      </c>
      <c r="I3420" t="s">
        <v>2940</v>
      </c>
      <c r="J3420" t="str">
        <f>_xlfn.XLOOKUP('Policy Details'!$I3420,'Customer Information'!$A$2:$A$5001,'Customer Information'!$E$2:$E$5001)</f>
        <v>46-55</v>
      </c>
      <c r="K3420" t="str">
        <f>_xlfn.XLOOKUP('Policy Details'!$I3420,'Customer Information'!$A$2:$A$5001,'Customer Information'!$C$2:$C$5001)</f>
        <v>Other</v>
      </c>
      <c r="L3420">
        <f>YEAR('Policy Details'!$E3420)</f>
        <v>2024</v>
      </c>
    </row>
    <row r="3421" spans="1:12">
      <c r="A3421" t="s">
        <v>18919</v>
      </c>
      <c r="B3421" t="s">
        <v>20500</v>
      </c>
      <c r="C3421">
        <v>436044</v>
      </c>
      <c r="D3421">
        <v>614.77</v>
      </c>
      <c r="E3421" s="30">
        <v>44993</v>
      </c>
      <c r="F3421" s="30">
        <v>48411</v>
      </c>
      <c r="G3421" t="s">
        <v>20504</v>
      </c>
      <c r="H3421" t="s">
        <v>20509</v>
      </c>
      <c r="I3421" t="s">
        <v>2343</v>
      </c>
      <c r="J3421" t="str">
        <f>_xlfn.XLOOKUP('Policy Details'!$I3421,'Customer Information'!$A$2:$A$5001,'Customer Information'!$E$2:$E$5001)</f>
        <v>56+</v>
      </c>
      <c r="K3421" t="str">
        <f>_xlfn.XLOOKUP('Policy Details'!$I3421,'Customer Information'!$A$2:$A$5001,'Customer Information'!$C$2:$C$5001)</f>
        <v>Female</v>
      </c>
      <c r="L3421">
        <f>YEAR('Policy Details'!$E3421)</f>
        <v>2023</v>
      </c>
    </row>
    <row r="3422" spans="1:12">
      <c r="A3422" t="s">
        <v>18920</v>
      </c>
      <c r="B3422" t="s">
        <v>20500</v>
      </c>
      <c r="C3422">
        <v>426650</v>
      </c>
      <c r="D3422">
        <v>1323.05</v>
      </c>
      <c r="E3422" s="30">
        <v>45220</v>
      </c>
      <c r="F3422" s="30">
        <v>47215</v>
      </c>
      <c r="G3422" t="s">
        <v>20506</v>
      </c>
      <c r="H3422" t="s">
        <v>20508</v>
      </c>
      <c r="I3422" t="s">
        <v>2728</v>
      </c>
      <c r="J3422" t="str">
        <f>_xlfn.XLOOKUP('Policy Details'!$I3422,'Customer Information'!$A$2:$A$5001,'Customer Information'!$E$2:$E$5001)</f>
        <v>26-35</v>
      </c>
      <c r="K3422" t="str">
        <f>_xlfn.XLOOKUP('Policy Details'!$I3422,'Customer Information'!$A$2:$A$5001,'Customer Information'!$C$2:$C$5001)</f>
        <v>Male</v>
      </c>
      <c r="L3422">
        <f>YEAR('Policy Details'!$E3422)</f>
        <v>2023</v>
      </c>
    </row>
    <row r="3423" spans="1:12">
      <c r="A3423" t="s">
        <v>18921</v>
      </c>
      <c r="B3423" t="s">
        <v>20501</v>
      </c>
      <c r="C3423">
        <v>282344</v>
      </c>
      <c r="D3423">
        <v>1672.35</v>
      </c>
      <c r="E3423" s="30">
        <v>44680</v>
      </c>
      <c r="F3423" s="30">
        <v>46321</v>
      </c>
      <c r="G3423" t="s">
        <v>20506</v>
      </c>
      <c r="H3423" t="s">
        <v>20509</v>
      </c>
      <c r="I3423" t="s">
        <v>3801</v>
      </c>
      <c r="J3423" t="str">
        <f>_xlfn.XLOOKUP('Policy Details'!$I3423,'Customer Information'!$A$2:$A$5001,'Customer Information'!$E$2:$E$5001)</f>
        <v>26-35</v>
      </c>
      <c r="K3423" t="str">
        <f>_xlfn.XLOOKUP('Policy Details'!$I3423,'Customer Information'!$A$2:$A$5001,'Customer Information'!$C$2:$C$5001)</f>
        <v>Male</v>
      </c>
      <c r="L3423">
        <f>YEAR('Policy Details'!$E3423)</f>
        <v>2022</v>
      </c>
    </row>
    <row r="3424" spans="1:12">
      <c r="A3424" t="s">
        <v>18922</v>
      </c>
      <c r="B3424" t="s">
        <v>20500</v>
      </c>
      <c r="C3424">
        <v>56468</v>
      </c>
      <c r="D3424">
        <v>1295.17</v>
      </c>
      <c r="E3424" s="30">
        <v>43199</v>
      </c>
      <c r="F3424" s="30">
        <v>46036</v>
      </c>
      <c r="G3424" t="s">
        <v>20506</v>
      </c>
      <c r="H3424" t="s">
        <v>20508</v>
      </c>
      <c r="I3424" t="s">
        <v>2362</v>
      </c>
      <c r="J3424" t="str">
        <f>_xlfn.XLOOKUP('Policy Details'!$I3424,'Customer Information'!$A$2:$A$5001,'Customer Information'!$E$2:$E$5001)</f>
        <v>18-25</v>
      </c>
      <c r="K3424" t="str">
        <f>_xlfn.XLOOKUP('Policy Details'!$I3424,'Customer Information'!$A$2:$A$5001,'Customer Information'!$C$2:$C$5001)</f>
        <v>Female</v>
      </c>
      <c r="L3424">
        <f>YEAR('Policy Details'!$E3424)</f>
        <v>2018</v>
      </c>
    </row>
    <row r="3425" spans="1:12">
      <c r="A3425" t="s">
        <v>18923</v>
      </c>
      <c r="B3425" t="s">
        <v>20501</v>
      </c>
      <c r="C3425">
        <v>387950</v>
      </c>
      <c r="D3425">
        <v>644.97</v>
      </c>
      <c r="E3425" s="30">
        <v>42769</v>
      </c>
      <c r="F3425" s="30">
        <v>45718</v>
      </c>
      <c r="G3425" t="s">
        <v>20505</v>
      </c>
      <c r="H3425" t="s">
        <v>20507</v>
      </c>
      <c r="I3425" t="s">
        <v>841</v>
      </c>
      <c r="J3425" t="str">
        <f>_xlfn.XLOOKUP('Policy Details'!$I3425,'Customer Information'!$A$2:$A$5001,'Customer Information'!$E$2:$E$5001)</f>
        <v>46-55</v>
      </c>
      <c r="K3425" t="str">
        <f>_xlfn.XLOOKUP('Policy Details'!$I3425,'Customer Information'!$A$2:$A$5001,'Customer Information'!$C$2:$C$5001)</f>
        <v>Male</v>
      </c>
      <c r="L3425">
        <f>YEAR('Policy Details'!$E3425)</f>
        <v>2017</v>
      </c>
    </row>
    <row r="3426" spans="1:12">
      <c r="A3426" t="s">
        <v>18924</v>
      </c>
      <c r="B3426" t="s">
        <v>20500</v>
      </c>
      <c r="C3426">
        <v>47671</v>
      </c>
      <c r="D3426">
        <v>438.18</v>
      </c>
      <c r="E3426" s="30">
        <v>42088</v>
      </c>
      <c r="F3426" s="30">
        <v>42480</v>
      </c>
      <c r="G3426" t="s">
        <v>20506</v>
      </c>
      <c r="H3426" t="s">
        <v>20509</v>
      </c>
      <c r="I3426" t="s">
        <v>593</v>
      </c>
      <c r="J3426" t="str">
        <f>_xlfn.XLOOKUP('Policy Details'!$I3426,'Customer Information'!$A$2:$A$5001,'Customer Information'!$E$2:$E$5001)</f>
        <v>56+</v>
      </c>
      <c r="K3426" t="str">
        <f>_xlfn.XLOOKUP('Policy Details'!$I3426,'Customer Information'!$A$2:$A$5001,'Customer Information'!$C$2:$C$5001)</f>
        <v>Male</v>
      </c>
      <c r="L3426">
        <f>YEAR('Policy Details'!$E3426)</f>
        <v>2015</v>
      </c>
    </row>
    <row r="3427" spans="1:12">
      <c r="A3427" t="s">
        <v>18925</v>
      </c>
      <c r="B3427" t="s">
        <v>20500</v>
      </c>
      <c r="C3427">
        <v>302956</v>
      </c>
      <c r="D3427">
        <v>414.28</v>
      </c>
      <c r="E3427" s="30">
        <v>43484</v>
      </c>
      <c r="F3427" s="30">
        <v>46143</v>
      </c>
      <c r="G3427" t="s">
        <v>20505</v>
      </c>
      <c r="H3427" t="s">
        <v>20507</v>
      </c>
      <c r="I3427" t="s">
        <v>3942</v>
      </c>
      <c r="J3427" t="str">
        <f>_xlfn.XLOOKUP('Policy Details'!$I3427,'Customer Information'!$A$2:$A$5001,'Customer Information'!$E$2:$E$5001)</f>
        <v>46-55</v>
      </c>
      <c r="K3427" t="str">
        <f>_xlfn.XLOOKUP('Policy Details'!$I3427,'Customer Information'!$A$2:$A$5001,'Customer Information'!$C$2:$C$5001)</f>
        <v>Male</v>
      </c>
      <c r="L3427">
        <f>YEAR('Policy Details'!$E3427)</f>
        <v>2019</v>
      </c>
    </row>
    <row r="3428" spans="1:12">
      <c r="A3428" t="s">
        <v>18926</v>
      </c>
      <c r="B3428" t="s">
        <v>20503</v>
      </c>
      <c r="C3428">
        <v>391272</v>
      </c>
      <c r="D3428">
        <v>1394.4</v>
      </c>
      <c r="E3428" s="30">
        <v>45444</v>
      </c>
      <c r="F3428" s="30">
        <v>48561</v>
      </c>
      <c r="G3428" t="s">
        <v>20505</v>
      </c>
      <c r="H3428" t="s">
        <v>20509</v>
      </c>
      <c r="I3428" t="s">
        <v>1858</v>
      </c>
      <c r="J3428" t="str">
        <f>_xlfn.XLOOKUP('Policy Details'!$I3428,'Customer Information'!$A$2:$A$5001,'Customer Information'!$E$2:$E$5001)</f>
        <v>46-55</v>
      </c>
      <c r="K3428" t="str">
        <f>_xlfn.XLOOKUP('Policy Details'!$I3428,'Customer Information'!$A$2:$A$5001,'Customer Information'!$C$2:$C$5001)</f>
        <v>Female</v>
      </c>
      <c r="L3428">
        <f>YEAR('Policy Details'!$E3428)</f>
        <v>2024</v>
      </c>
    </row>
    <row r="3429" spans="1:12">
      <c r="A3429" t="s">
        <v>18927</v>
      </c>
      <c r="B3429" t="s">
        <v>20500</v>
      </c>
      <c r="C3429">
        <v>151772</v>
      </c>
      <c r="D3429">
        <v>911.01</v>
      </c>
      <c r="E3429" s="30">
        <v>43995</v>
      </c>
      <c r="F3429" s="30">
        <v>46204</v>
      </c>
      <c r="G3429" t="s">
        <v>20505</v>
      </c>
      <c r="H3429" t="s">
        <v>20508</v>
      </c>
      <c r="I3429" t="s">
        <v>2144</v>
      </c>
      <c r="J3429" t="str">
        <f>_xlfn.XLOOKUP('Policy Details'!$I3429,'Customer Information'!$A$2:$A$5001,'Customer Information'!$E$2:$E$5001)</f>
        <v>56+</v>
      </c>
      <c r="K3429" t="str">
        <f>_xlfn.XLOOKUP('Policy Details'!$I3429,'Customer Information'!$A$2:$A$5001,'Customer Information'!$C$2:$C$5001)</f>
        <v>Other</v>
      </c>
      <c r="L3429">
        <f>YEAR('Policy Details'!$E3429)</f>
        <v>2020</v>
      </c>
    </row>
    <row r="3430" spans="1:12">
      <c r="A3430" t="s">
        <v>18928</v>
      </c>
      <c r="B3430" t="s">
        <v>20501</v>
      </c>
      <c r="C3430">
        <v>224671</v>
      </c>
      <c r="D3430">
        <v>367.4</v>
      </c>
      <c r="E3430" s="30">
        <v>42236</v>
      </c>
      <c r="F3430" s="30">
        <v>44018</v>
      </c>
      <c r="G3430" t="s">
        <v>20504</v>
      </c>
      <c r="H3430" t="s">
        <v>20509</v>
      </c>
      <c r="I3430" t="s">
        <v>2080</v>
      </c>
      <c r="J3430" t="str">
        <f>_xlfn.XLOOKUP('Policy Details'!$I3430,'Customer Information'!$A$2:$A$5001,'Customer Information'!$E$2:$E$5001)</f>
        <v>56+</v>
      </c>
      <c r="K3430" t="str">
        <f>_xlfn.XLOOKUP('Policy Details'!$I3430,'Customer Information'!$A$2:$A$5001,'Customer Information'!$C$2:$C$5001)</f>
        <v>Male</v>
      </c>
      <c r="L3430">
        <f>YEAR('Policy Details'!$E3430)</f>
        <v>2015</v>
      </c>
    </row>
    <row r="3431" spans="1:12">
      <c r="A3431" t="s">
        <v>18929</v>
      </c>
      <c r="B3431" t="s">
        <v>20502</v>
      </c>
      <c r="C3431">
        <v>407757</v>
      </c>
      <c r="D3431">
        <v>681.83</v>
      </c>
      <c r="E3431" s="30">
        <v>43263</v>
      </c>
      <c r="F3431" s="30">
        <v>45553</v>
      </c>
      <c r="G3431" t="s">
        <v>20504</v>
      </c>
      <c r="H3431" t="s">
        <v>20508</v>
      </c>
      <c r="I3431" t="s">
        <v>544</v>
      </c>
      <c r="J3431" t="str">
        <f>_xlfn.XLOOKUP('Policy Details'!$I3431,'Customer Information'!$A$2:$A$5001,'Customer Information'!$E$2:$E$5001)</f>
        <v>18-25</v>
      </c>
      <c r="K3431" t="str">
        <f>_xlfn.XLOOKUP('Policy Details'!$I3431,'Customer Information'!$A$2:$A$5001,'Customer Information'!$C$2:$C$5001)</f>
        <v>Other</v>
      </c>
      <c r="L3431">
        <f>YEAR('Policy Details'!$E3431)</f>
        <v>2018</v>
      </c>
    </row>
    <row r="3432" spans="1:12">
      <c r="A3432" t="s">
        <v>18930</v>
      </c>
      <c r="B3432" t="s">
        <v>20502</v>
      </c>
      <c r="C3432">
        <v>40371</v>
      </c>
      <c r="D3432">
        <v>1154.99</v>
      </c>
      <c r="E3432" s="30">
        <v>43083</v>
      </c>
      <c r="F3432" s="30">
        <v>45383</v>
      </c>
      <c r="G3432" t="s">
        <v>20504</v>
      </c>
      <c r="H3432" t="s">
        <v>20509</v>
      </c>
      <c r="I3432" t="s">
        <v>4687</v>
      </c>
      <c r="J3432" t="str">
        <f>_xlfn.XLOOKUP('Policy Details'!$I3432,'Customer Information'!$A$2:$A$5001,'Customer Information'!$E$2:$E$5001)</f>
        <v>46-55</v>
      </c>
      <c r="K3432" t="str">
        <f>_xlfn.XLOOKUP('Policy Details'!$I3432,'Customer Information'!$A$2:$A$5001,'Customer Information'!$C$2:$C$5001)</f>
        <v>Other</v>
      </c>
      <c r="L3432">
        <f>YEAR('Policy Details'!$E3432)</f>
        <v>2017</v>
      </c>
    </row>
    <row r="3433" spans="1:12">
      <c r="A3433" t="s">
        <v>18931</v>
      </c>
      <c r="B3433" t="s">
        <v>20503</v>
      </c>
      <c r="C3433">
        <v>320381</v>
      </c>
      <c r="D3433">
        <v>560.55999999999995</v>
      </c>
      <c r="E3433" s="30">
        <v>44397</v>
      </c>
      <c r="F3433" s="30">
        <v>45002</v>
      </c>
      <c r="G3433" t="s">
        <v>20504</v>
      </c>
      <c r="H3433" t="s">
        <v>20508</v>
      </c>
      <c r="I3433" t="s">
        <v>32</v>
      </c>
      <c r="J3433" t="str">
        <f>_xlfn.XLOOKUP('Policy Details'!$I3433,'Customer Information'!$A$2:$A$5001,'Customer Information'!$E$2:$E$5001)</f>
        <v>56+</v>
      </c>
      <c r="K3433" t="str">
        <f>_xlfn.XLOOKUP('Policy Details'!$I3433,'Customer Information'!$A$2:$A$5001,'Customer Information'!$C$2:$C$5001)</f>
        <v>Male</v>
      </c>
      <c r="L3433">
        <f>YEAR('Policy Details'!$E3433)</f>
        <v>2021</v>
      </c>
    </row>
    <row r="3434" spans="1:12">
      <c r="A3434" t="s">
        <v>18932</v>
      </c>
      <c r="B3434" t="s">
        <v>20502</v>
      </c>
      <c r="C3434">
        <v>15691</v>
      </c>
      <c r="D3434">
        <v>409.82</v>
      </c>
      <c r="E3434" s="30">
        <v>42545</v>
      </c>
      <c r="F3434" s="30">
        <v>46090</v>
      </c>
      <c r="G3434" t="s">
        <v>20505</v>
      </c>
      <c r="H3434" t="s">
        <v>20507</v>
      </c>
      <c r="I3434" t="s">
        <v>955</v>
      </c>
      <c r="J3434" t="str">
        <f>_xlfn.XLOOKUP('Policy Details'!$I3434,'Customer Information'!$A$2:$A$5001,'Customer Information'!$E$2:$E$5001)</f>
        <v>46-55</v>
      </c>
      <c r="K3434" t="str">
        <f>_xlfn.XLOOKUP('Policy Details'!$I3434,'Customer Information'!$A$2:$A$5001,'Customer Information'!$C$2:$C$5001)</f>
        <v>Male</v>
      </c>
      <c r="L3434">
        <f>YEAR('Policy Details'!$E3434)</f>
        <v>2016</v>
      </c>
    </row>
    <row r="3435" spans="1:12">
      <c r="A3435" t="s">
        <v>18933</v>
      </c>
      <c r="B3435" t="s">
        <v>20500</v>
      </c>
      <c r="C3435">
        <v>466805</v>
      </c>
      <c r="D3435">
        <v>223.04</v>
      </c>
      <c r="E3435" s="30">
        <v>45582</v>
      </c>
      <c r="F3435" s="30">
        <v>49161</v>
      </c>
      <c r="G3435" t="s">
        <v>20506</v>
      </c>
      <c r="H3435" t="s">
        <v>20507</v>
      </c>
      <c r="I3435" t="s">
        <v>1595</v>
      </c>
      <c r="J3435" t="str">
        <f>_xlfn.XLOOKUP('Policy Details'!$I3435,'Customer Information'!$A$2:$A$5001,'Customer Information'!$E$2:$E$5001)</f>
        <v>26-35</v>
      </c>
      <c r="K3435" t="str">
        <f>_xlfn.XLOOKUP('Policy Details'!$I3435,'Customer Information'!$A$2:$A$5001,'Customer Information'!$C$2:$C$5001)</f>
        <v>Other</v>
      </c>
      <c r="L3435">
        <f>YEAR('Policy Details'!$E3435)</f>
        <v>2024</v>
      </c>
    </row>
    <row r="3436" spans="1:12">
      <c r="A3436" t="s">
        <v>18934</v>
      </c>
      <c r="B3436" t="s">
        <v>20500</v>
      </c>
      <c r="C3436">
        <v>482172</v>
      </c>
      <c r="D3436">
        <v>357.8</v>
      </c>
      <c r="E3436" s="30">
        <v>44292</v>
      </c>
      <c r="F3436" s="30">
        <v>46829</v>
      </c>
      <c r="G3436" t="s">
        <v>20505</v>
      </c>
      <c r="H3436" t="s">
        <v>20509</v>
      </c>
      <c r="I3436" t="s">
        <v>1385</v>
      </c>
      <c r="J3436" t="str">
        <f>_xlfn.XLOOKUP('Policy Details'!$I3436,'Customer Information'!$A$2:$A$5001,'Customer Information'!$E$2:$E$5001)</f>
        <v>56+</v>
      </c>
      <c r="K3436" t="str">
        <f>_xlfn.XLOOKUP('Policy Details'!$I3436,'Customer Information'!$A$2:$A$5001,'Customer Information'!$C$2:$C$5001)</f>
        <v>Female</v>
      </c>
      <c r="L3436">
        <f>YEAR('Policy Details'!$E3436)</f>
        <v>2021</v>
      </c>
    </row>
    <row r="3437" spans="1:12">
      <c r="A3437" t="s">
        <v>18935</v>
      </c>
      <c r="B3437" t="s">
        <v>20501</v>
      </c>
      <c r="C3437">
        <v>402767</v>
      </c>
      <c r="D3437">
        <v>1161.57</v>
      </c>
      <c r="E3437" s="30">
        <v>44988</v>
      </c>
      <c r="F3437" s="30">
        <v>46978</v>
      </c>
      <c r="G3437" t="s">
        <v>20506</v>
      </c>
      <c r="H3437" t="s">
        <v>20509</v>
      </c>
      <c r="I3437" t="s">
        <v>4088</v>
      </c>
      <c r="J3437" t="str">
        <f>_xlfn.XLOOKUP('Policy Details'!$I3437,'Customer Information'!$A$2:$A$5001,'Customer Information'!$E$2:$E$5001)</f>
        <v>26-35</v>
      </c>
      <c r="K3437" t="str">
        <f>_xlfn.XLOOKUP('Policy Details'!$I3437,'Customer Information'!$A$2:$A$5001,'Customer Information'!$C$2:$C$5001)</f>
        <v>Male</v>
      </c>
      <c r="L3437">
        <f>YEAR('Policy Details'!$E3437)</f>
        <v>2023</v>
      </c>
    </row>
    <row r="3438" spans="1:12">
      <c r="A3438" t="s">
        <v>18936</v>
      </c>
      <c r="B3438" t="s">
        <v>20500</v>
      </c>
      <c r="C3438">
        <v>162467</v>
      </c>
      <c r="D3438">
        <v>854.18</v>
      </c>
      <c r="E3438" s="30">
        <v>43212</v>
      </c>
      <c r="F3438" s="30">
        <v>43791</v>
      </c>
      <c r="G3438" t="s">
        <v>20506</v>
      </c>
      <c r="H3438" t="s">
        <v>20508</v>
      </c>
      <c r="I3438" t="s">
        <v>3975</v>
      </c>
      <c r="J3438" t="str">
        <f>_xlfn.XLOOKUP('Policy Details'!$I3438,'Customer Information'!$A$2:$A$5001,'Customer Information'!$E$2:$E$5001)</f>
        <v>26-35</v>
      </c>
      <c r="K3438" t="str">
        <f>_xlfn.XLOOKUP('Policy Details'!$I3438,'Customer Information'!$A$2:$A$5001,'Customer Information'!$C$2:$C$5001)</f>
        <v>Other</v>
      </c>
      <c r="L3438">
        <f>YEAR('Policy Details'!$E3438)</f>
        <v>2018</v>
      </c>
    </row>
    <row r="3439" spans="1:12">
      <c r="A3439" t="s">
        <v>18937</v>
      </c>
      <c r="B3439" t="s">
        <v>20500</v>
      </c>
      <c r="C3439">
        <v>247916</v>
      </c>
      <c r="D3439">
        <v>896.8</v>
      </c>
      <c r="E3439" s="30">
        <v>43824</v>
      </c>
      <c r="F3439" s="30">
        <v>44409</v>
      </c>
      <c r="G3439" t="s">
        <v>20506</v>
      </c>
      <c r="H3439" t="s">
        <v>20507</v>
      </c>
      <c r="I3439" t="s">
        <v>3054</v>
      </c>
      <c r="J3439" t="str">
        <f>_xlfn.XLOOKUP('Policy Details'!$I3439,'Customer Information'!$A$2:$A$5001,'Customer Information'!$E$2:$E$5001)</f>
        <v>56+</v>
      </c>
      <c r="K3439" t="str">
        <f>_xlfn.XLOOKUP('Policy Details'!$I3439,'Customer Information'!$A$2:$A$5001,'Customer Information'!$C$2:$C$5001)</f>
        <v>Female</v>
      </c>
      <c r="L3439">
        <f>YEAR('Policy Details'!$E3439)</f>
        <v>2019</v>
      </c>
    </row>
    <row r="3440" spans="1:12">
      <c r="A3440" t="s">
        <v>18938</v>
      </c>
      <c r="B3440" t="s">
        <v>20503</v>
      </c>
      <c r="C3440">
        <v>118795</v>
      </c>
      <c r="D3440">
        <v>1620.97</v>
      </c>
      <c r="E3440" s="30">
        <v>44560</v>
      </c>
      <c r="F3440" s="30">
        <v>45575</v>
      </c>
      <c r="G3440" t="s">
        <v>20505</v>
      </c>
      <c r="H3440" t="s">
        <v>20508</v>
      </c>
      <c r="I3440" t="s">
        <v>3292</v>
      </c>
      <c r="J3440" t="str">
        <f>_xlfn.XLOOKUP('Policy Details'!$I3440,'Customer Information'!$A$2:$A$5001,'Customer Information'!$E$2:$E$5001)</f>
        <v>56+</v>
      </c>
      <c r="K3440" t="str">
        <f>_xlfn.XLOOKUP('Policy Details'!$I3440,'Customer Information'!$A$2:$A$5001,'Customer Information'!$C$2:$C$5001)</f>
        <v>Male</v>
      </c>
      <c r="L3440">
        <f>YEAR('Policy Details'!$E3440)</f>
        <v>2021</v>
      </c>
    </row>
    <row r="3441" spans="1:12">
      <c r="A3441" t="s">
        <v>18939</v>
      </c>
      <c r="B3441" t="s">
        <v>20500</v>
      </c>
      <c r="C3441">
        <v>456729</v>
      </c>
      <c r="D3441">
        <v>304.52999999999997</v>
      </c>
      <c r="E3441" s="30">
        <v>45519</v>
      </c>
      <c r="F3441" s="30">
        <v>46297</v>
      </c>
      <c r="G3441" t="s">
        <v>20504</v>
      </c>
      <c r="H3441" t="s">
        <v>20507</v>
      </c>
      <c r="I3441" t="s">
        <v>3536</v>
      </c>
      <c r="J3441" t="str">
        <f>_xlfn.XLOOKUP('Policy Details'!$I3441,'Customer Information'!$A$2:$A$5001,'Customer Information'!$E$2:$E$5001)</f>
        <v>36-45</v>
      </c>
      <c r="K3441" t="str">
        <f>_xlfn.XLOOKUP('Policy Details'!$I3441,'Customer Information'!$A$2:$A$5001,'Customer Information'!$C$2:$C$5001)</f>
        <v>Other</v>
      </c>
      <c r="L3441">
        <f>YEAR('Policy Details'!$E3441)</f>
        <v>2024</v>
      </c>
    </row>
    <row r="3442" spans="1:12">
      <c r="A3442" t="s">
        <v>18940</v>
      </c>
      <c r="B3442" t="s">
        <v>20503</v>
      </c>
      <c r="C3442">
        <v>103672</v>
      </c>
      <c r="D3442">
        <v>1703.93</v>
      </c>
      <c r="E3442" s="30">
        <v>45030</v>
      </c>
      <c r="F3442" s="30">
        <v>47032</v>
      </c>
      <c r="G3442" t="s">
        <v>20506</v>
      </c>
      <c r="H3442" t="s">
        <v>20507</v>
      </c>
      <c r="I3442" t="s">
        <v>3825</v>
      </c>
      <c r="J3442" t="str">
        <f>_xlfn.XLOOKUP('Policy Details'!$I3442,'Customer Information'!$A$2:$A$5001,'Customer Information'!$E$2:$E$5001)</f>
        <v>56+</v>
      </c>
      <c r="K3442" t="str">
        <f>_xlfn.XLOOKUP('Policy Details'!$I3442,'Customer Information'!$A$2:$A$5001,'Customer Information'!$C$2:$C$5001)</f>
        <v>Other</v>
      </c>
      <c r="L3442">
        <f>YEAR('Policy Details'!$E3442)</f>
        <v>2023</v>
      </c>
    </row>
    <row r="3443" spans="1:12">
      <c r="A3443" t="s">
        <v>18941</v>
      </c>
      <c r="B3443" t="s">
        <v>20503</v>
      </c>
      <c r="C3443">
        <v>357075</v>
      </c>
      <c r="D3443">
        <v>659.05</v>
      </c>
      <c r="E3443" s="30">
        <v>43397</v>
      </c>
      <c r="F3443" s="30">
        <v>45167</v>
      </c>
      <c r="G3443" t="s">
        <v>20505</v>
      </c>
      <c r="H3443" t="s">
        <v>20507</v>
      </c>
      <c r="I3443" t="s">
        <v>5005</v>
      </c>
      <c r="J3443" t="str">
        <f>_xlfn.XLOOKUP('Policy Details'!$I3443,'Customer Information'!$A$2:$A$5001,'Customer Information'!$E$2:$E$5001)</f>
        <v>56+</v>
      </c>
      <c r="K3443" t="str">
        <f>_xlfn.XLOOKUP('Policy Details'!$I3443,'Customer Information'!$A$2:$A$5001,'Customer Information'!$C$2:$C$5001)</f>
        <v>Female</v>
      </c>
      <c r="L3443">
        <f>YEAR('Policy Details'!$E3443)</f>
        <v>2018</v>
      </c>
    </row>
    <row r="3444" spans="1:12">
      <c r="A3444" t="s">
        <v>18942</v>
      </c>
      <c r="B3444" t="s">
        <v>20501</v>
      </c>
      <c r="C3444">
        <v>266068</v>
      </c>
      <c r="D3444">
        <v>908.09</v>
      </c>
      <c r="E3444" s="30">
        <v>44006</v>
      </c>
      <c r="F3444" s="30">
        <v>45015</v>
      </c>
      <c r="G3444" t="s">
        <v>20504</v>
      </c>
      <c r="H3444" t="s">
        <v>20509</v>
      </c>
      <c r="I3444" t="s">
        <v>3287</v>
      </c>
      <c r="J3444" t="str">
        <f>_xlfn.XLOOKUP('Policy Details'!$I3444,'Customer Information'!$A$2:$A$5001,'Customer Information'!$E$2:$E$5001)</f>
        <v>18-25</v>
      </c>
      <c r="K3444" t="str">
        <f>_xlfn.XLOOKUP('Policy Details'!$I3444,'Customer Information'!$A$2:$A$5001,'Customer Information'!$C$2:$C$5001)</f>
        <v>Other</v>
      </c>
      <c r="L3444">
        <f>YEAR('Policy Details'!$E3444)</f>
        <v>2020</v>
      </c>
    </row>
    <row r="3445" spans="1:12">
      <c r="A3445" t="s">
        <v>18943</v>
      </c>
      <c r="B3445" t="s">
        <v>20500</v>
      </c>
      <c r="C3445">
        <v>482043</v>
      </c>
      <c r="D3445">
        <v>267.10000000000002</v>
      </c>
      <c r="E3445" s="30">
        <v>44601</v>
      </c>
      <c r="F3445" s="30">
        <v>45875</v>
      </c>
      <c r="G3445" t="s">
        <v>20504</v>
      </c>
      <c r="H3445" t="s">
        <v>20507</v>
      </c>
      <c r="I3445" t="s">
        <v>1250</v>
      </c>
      <c r="J3445" t="str">
        <f>_xlfn.XLOOKUP('Policy Details'!$I3445,'Customer Information'!$A$2:$A$5001,'Customer Information'!$E$2:$E$5001)</f>
        <v>18-25</v>
      </c>
      <c r="K3445" t="str">
        <f>_xlfn.XLOOKUP('Policy Details'!$I3445,'Customer Information'!$A$2:$A$5001,'Customer Information'!$C$2:$C$5001)</f>
        <v>Male</v>
      </c>
      <c r="L3445">
        <f>YEAR('Policy Details'!$E3445)</f>
        <v>2022</v>
      </c>
    </row>
    <row r="3446" spans="1:12">
      <c r="A3446" t="s">
        <v>18944</v>
      </c>
      <c r="B3446" t="s">
        <v>20503</v>
      </c>
      <c r="C3446">
        <v>425716</v>
      </c>
      <c r="D3446">
        <v>256.44</v>
      </c>
      <c r="E3446" s="30">
        <v>44577</v>
      </c>
      <c r="F3446" s="30">
        <v>46120</v>
      </c>
      <c r="G3446" t="s">
        <v>20506</v>
      </c>
      <c r="H3446" t="s">
        <v>20509</v>
      </c>
      <c r="I3446" t="s">
        <v>4435</v>
      </c>
      <c r="J3446" t="str">
        <f>_xlfn.XLOOKUP('Policy Details'!$I3446,'Customer Information'!$A$2:$A$5001,'Customer Information'!$E$2:$E$5001)</f>
        <v>36-45</v>
      </c>
      <c r="K3446" t="str">
        <f>_xlfn.XLOOKUP('Policy Details'!$I3446,'Customer Information'!$A$2:$A$5001,'Customer Information'!$C$2:$C$5001)</f>
        <v>Female</v>
      </c>
      <c r="L3446">
        <f>YEAR('Policy Details'!$E3446)</f>
        <v>2022</v>
      </c>
    </row>
    <row r="3447" spans="1:12">
      <c r="A3447" t="s">
        <v>18945</v>
      </c>
      <c r="B3447" t="s">
        <v>20502</v>
      </c>
      <c r="C3447">
        <v>26154</v>
      </c>
      <c r="D3447">
        <v>1447.39</v>
      </c>
      <c r="E3447" s="30">
        <v>44160</v>
      </c>
      <c r="F3447" s="30">
        <v>44676</v>
      </c>
      <c r="G3447" t="s">
        <v>20504</v>
      </c>
      <c r="H3447" t="s">
        <v>20507</v>
      </c>
      <c r="I3447" t="s">
        <v>584</v>
      </c>
      <c r="J3447" t="str">
        <f>_xlfn.XLOOKUP('Policy Details'!$I3447,'Customer Information'!$A$2:$A$5001,'Customer Information'!$E$2:$E$5001)</f>
        <v>56+</v>
      </c>
      <c r="K3447" t="str">
        <f>_xlfn.XLOOKUP('Policy Details'!$I3447,'Customer Information'!$A$2:$A$5001,'Customer Information'!$C$2:$C$5001)</f>
        <v>Other</v>
      </c>
      <c r="L3447">
        <f>YEAR('Policy Details'!$E3447)</f>
        <v>2020</v>
      </c>
    </row>
    <row r="3448" spans="1:12">
      <c r="A3448" t="s">
        <v>18946</v>
      </c>
      <c r="B3448" t="s">
        <v>20501</v>
      </c>
      <c r="C3448">
        <v>310953</v>
      </c>
      <c r="D3448">
        <v>1215.44</v>
      </c>
      <c r="E3448" s="30">
        <v>42406</v>
      </c>
      <c r="F3448" s="30">
        <v>45474</v>
      </c>
      <c r="G3448" t="s">
        <v>20506</v>
      </c>
      <c r="H3448" t="s">
        <v>20507</v>
      </c>
      <c r="I3448" t="s">
        <v>3113</v>
      </c>
      <c r="J3448" t="str">
        <f>_xlfn.XLOOKUP('Policy Details'!$I3448,'Customer Information'!$A$2:$A$5001,'Customer Information'!$E$2:$E$5001)</f>
        <v>26-35</v>
      </c>
      <c r="K3448" t="str">
        <f>_xlfn.XLOOKUP('Policy Details'!$I3448,'Customer Information'!$A$2:$A$5001,'Customer Information'!$C$2:$C$5001)</f>
        <v>Female</v>
      </c>
      <c r="L3448">
        <f>YEAR('Policy Details'!$E3448)</f>
        <v>2016</v>
      </c>
    </row>
    <row r="3449" spans="1:12">
      <c r="A3449" t="s">
        <v>18947</v>
      </c>
      <c r="B3449" t="s">
        <v>20500</v>
      </c>
      <c r="C3449">
        <v>138209</v>
      </c>
      <c r="D3449">
        <v>1226.3800000000001</v>
      </c>
      <c r="E3449" s="30">
        <v>44871</v>
      </c>
      <c r="F3449" s="30">
        <v>47157</v>
      </c>
      <c r="G3449" t="s">
        <v>20505</v>
      </c>
      <c r="H3449" t="s">
        <v>20507</v>
      </c>
      <c r="I3449" t="s">
        <v>1800</v>
      </c>
      <c r="J3449" t="str">
        <f>_xlfn.XLOOKUP('Policy Details'!$I3449,'Customer Information'!$A$2:$A$5001,'Customer Information'!$E$2:$E$5001)</f>
        <v>56+</v>
      </c>
      <c r="K3449" t="str">
        <f>_xlfn.XLOOKUP('Policy Details'!$I3449,'Customer Information'!$A$2:$A$5001,'Customer Information'!$C$2:$C$5001)</f>
        <v>Female</v>
      </c>
      <c r="L3449">
        <f>YEAR('Policy Details'!$E3449)</f>
        <v>2022</v>
      </c>
    </row>
    <row r="3450" spans="1:12">
      <c r="A3450" t="s">
        <v>18948</v>
      </c>
      <c r="B3450" t="s">
        <v>20502</v>
      </c>
      <c r="C3450">
        <v>453956</v>
      </c>
      <c r="D3450">
        <v>1893.57</v>
      </c>
      <c r="E3450" s="30">
        <v>42698</v>
      </c>
      <c r="F3450" s="30">
        <v>44188</v>
      </c>
      <c r="G3450" t="s">
        <v>20504</v>
      </c>
      <c r="H3450" t="s">
        <v>20509</v>
      </c>
      <c r="I3450" t="s">
        <v>2437</v>
      </c>
      <c r="J3450" t="str">
        <f>_xlfn.XLOOKUP('Policy Details'!$I3450,'Customer Information'!$A$2:$A$5001,'Customer Information'!$E$2:$E$5001)</f>
        <v>18-25</v>
      </c>
      <c r="K3450" t="str">
        <f>_xlfn.XLOOKUP('Policy Details'!$I3450,'Customer Information'!$A$2:$A$5001,'Customer Information'!$C$2:$C$5001)</f>
        <v>Male</v>
      </c>
      <c r="L3450">
        <f>YEAR('Policy Details'!$E3450)</f>
        <v>2016</v>
      </c>
    </row>
    <row r="3451" spans="1:12">
      <c r="A3451" t="s">
        <v>18949</v>
      </c>
      <c r="B3451" t="s">
        <v>20500</v>
      </c>
      <c r="C3451">
        <v>366036</v>
      </c>
      <c r="D3451">
        <v>667.91</v>
      </c>
      <c r="E3451" s="30">
        <v>43806</v>
      </c>
      <c r="F3451" s="30">
        <v>44868</v>
      </c>
      <c r="G3451" t="s">
        <v>20504</v>
      </c>
      <c r="H3451" t="s">
        <v>20508</v>
      </c>
      <c r="I3451" t="s">
        <v>1988</v>
      </c>
      <c r="J3451" t="str">
        <f>_xlfn.XLOOKUP('Policy Details'!$I3451,'Customer Information'!$A$2:$A$5001,'Customer Information'!$E$2:$E$5001)</f>
        <v>26-35</v>
      </c>
      <c r="K3451" t="str">
        <f>_xlfn.XLOOKUP('Policy Details'!$I3451,'Customer Information'!$A$2:$A$5001,'Customer Information'!$C$2:$C$5001)</f>
        <v>Male</v>
      </c>
      <c r="L3451">
        <f>YEAR('Policy Details'!$E3451)</f>
        <v>2019</v>
      </c>
    </row>
    <row r="3452" spans="1:12">
      <c r="A3452" t="s">
        <v>18950</v>
      </c>
      <c r="B3452" t="s">
        <v>20501</v>
      </c>
      <c r="C3452">
        <v>164517</v>
      </c>
      <c r="D3452">
        <v>293.32</v>
      </c>
      <c r="E3452" s="30">
        <v>44277</v>
      </c>
      <c r="F3452" s="30">
        <v>44936</v>
      </c>
      <c r="G3452" t="s">
        <v>20505</v>
      </c>
      <c r="H3452" t="s">
        <v>20509</v>
      </c>
      <c r="I3452" t="s">
        <v>1410</v>
      </c>
      <c r="J3452" t="str">
        <f>_xlfn.XLOOKUP('Policy Details'!$I3452,'Customer Information'!$A$2:$A$5001,'Customer Information'!$E$2:$E$5001)</f>
        <v>46-55</v>
      </c>
      <c r="K3452" t="str">
        <f>_xlfn.XLOOKUP('Policy Details'!$I3452,'Customer Information'!$A$2:$A$5001,'Customer Information'!$C$2:$C$5001)</f>
        <v>Other</v>
      </c>
      <c r="L3452">
        <f>YEAR('Policy Details'!$E3452)</f>
        <v>2021</v>
      </c>
    </row>
    <row r="3453" spans="1:12">
      <c r="A3453" t="s">
        <v>18951</v>
      </c>
      <c r="B3453" t="s">
        <v>20501</v>
      </c>
      <c r="C3453">
        <v>319380</v>
      </c>
      <c r="D3453">
        <v>1741.66</v>
      </c>
      <c r="E3453" s="30">
        <v>42122</v>
      </c>
      <c r="F3453" s="30">
        <v>44287</v>
      </c>
      <c r="G3453" t="s">
        <v>20504</v>
      </c>
      <c r="H3453" t="s">
        <v>20508</v>
      </c>
      <c r="I3453" t="s">
        <v>4072</v>
      </c>
      <c r="J3453" t="str">
        <f>_xlfn.XLOOKUP('Policy Details'!$I3453,'Customer Information'!$A$2:$A$5001,'Customer Information'!$E$2:$E$5001)</f>
        <v>56+</v>
      </c>
      <c r="K3453" t="str">
        <f>_xlfn.XLOOKUP('Policy Details'!$I3453,'Customer Information'!$A$2:$A$5001,'Customer Information'!$C$2:$C$5001)</f>
        <v>Female</v>
      </c>
      <c r="L3453">
        <f>YEAR('Policy Details'!$E3453)</f>
        <v>2015</v>
      </c>
    </row>
    <row r="3454" spans="1:12">
      <c r="A3454" t="s">
        <v>18952</v>
      </c>
      <c r="B3454" t="s">
        <v>20501</v>
      </c>
      <c r="C3454">
        <v>346675</v>
      </c>
      <c r="D3454">
        <v>390.3</v>
      </c>
      <c r="E3454" s="30">
        <v>42264</v>
      </c>
      <c r="F3454" s="30">
        <v>43922</v>
      </c>
      <c r="G3454" t="s">
        <v>20504</v>
      </c>
      <c r="H3454" t="s">
        <v>20508</v>
      </c>
      <c r="I3454" t="s">
        <v>2845</v>
      </c>
      <c r="J3454" t="str">
        <f>_xlfn.XLOOKUP('Policy Details'!$I3454,'Customer Information'!$A$2:$A$5001,'Customer Information'!$E$2:$E$5001)</f>
        <v>56+</v>
      </c>
      <c r="K3454" t="str">
        <f>_xlfn.XLOOKUP('Policy Details'!$I3454,'Customer Information'!$A$2:$A$5001,'Customer Information'!$C$2:$C$5001)</f>
        <v>Female</v>
      </c>
      <c r="L3454">
        <f>YEAR('Policy Details'!$E3454)</f>
        <v>2015</v>
      </c>
    </row>
    <row r="3455" spans="1:12">
      <c r="A3455" t="s">
        <v>18953</v>
      </c>
      <c r="B3455" t="s">
        <v>20502</v>
      </c>
      <c r="C3455">
        <v>63011</v>
      </c>
      <c r="D3455">
        <v>1705.5</v>
      </c>
      <c r="E3455" s="30">
        <v>43819</v>
      </c>
      <c r="F3455" s="30">
        <v>45795</v>
      </c>
      <c r="G3455" t="s">
        <v>20504</v>
      </c>
      <c r="H3455" t="s">
        <v>20507</v>
      </c>
      <c r="I3455" t="s">
        <v>2496</v>
      </c>
      <c r="J3455" t="str">
        <f>_xlfn.XLOOKUP('Policy Details'!$I3455,'Customer Information'!$A$2:$A$5001,'Customer Information'!$E$2:$E$5001)</f>
        <v>56+</v>
      </c>
      <c r="K3455" t="str">
        <f>_xlfn.XLOOKUP('Policy Details'!$I3455,'Customer Information'!$A$2:$A$5001,'Customer Information'!$C$2:$C$5001)</f>
        <v>Other</v>
      </c>
      <c r="L3455">
        <f>YEAR('Policy Details'!$E3455)</f>
        <v>2019</v>
      </c>
    </row>
    <row r="3456" spans="1:12">
      <c r="A3456" t="s">
        <v>18954</v>
      </c>
      <c r="B3456" t="s">
        <v>20500</v>
      </c>
      <c r="C3456">
        <v>414272</v>
      </c>
      <c r="D3456">
        <v>341.25</v>
      </c>
      <c r="E3456" s="30">
        <v>43549</v>
      </c>
      <c r="F3456" s="30">
        <v>44126</v>
      </c>
      <c r="G3456" t="s">
        <v>20505</v>
      </c>
      <c r="H3456" t="s">
        <v>20509</v>
      </c>
      <c r="I3456" t="s">
        <v>238</v>
      </c>
      <c r="J3456" t="str">
        <f>_xlfn.XLOOKUP('Policy Details'!$I3456,'Customer Information'!$A$2:$A$5001,'Customer Information'!$E$2:$E$5001)</f>
        <v>56+</v>
      </c>
      <c r="K3456" t="str">
        <f>_xlfn.XLOOKUP('Policy Details'!$I3456,'Customer Information'!$A$2:$A$5001,'Customer Information'!$C$2:$C$5001)</f>
        <v>Male</v>
      </c>
      <c r="L3456">
        <f>YEAR('Policy Details'!$E3456)</f>
        <v>2019</v>
      </c>
    </row>
    <row r="3457" spans="1:12">
      <c r="A3457" t="s">
        <v>18955</v>
      </c>
      <c r="B3457" t="s">
        <v>20500</v>
      </c>
      <c r="C3457">
        <v>428145</v>
      </c>
      <c r="D3457">
        <v>1454.17</v>
      </c>
      <c r="E3457" s="30">
        <v>42172</v>
      </c>
      <c r="F3457" s="30">
        <v>45159</v>
      </c>
      <c r="G3457" t="s">
        <v>20504</v>
      </c>
      <c r="H3457" t="s">
        <v>20509</v>
      </c>
      <c r="I3457" t="s">
        <v>2740</v>
      </c>
      <c r="J3457" t="str">
        <f>_xlfn.XLOOKUP('Policy Details'!$I3457,'Customer Information'!$A$2:$A$5001,'Customer Information'!$E$2:$E$5001)</f>
        <v>46-55</v>
      </c>
      <c r="K3457" t="str">
        <f>_xlfn.XLOOKUP('Policy Details'!$I3457,'Customer Information'!$A$2:$A$5001,'Customer Information'!$C$2:$C$5001)</f>
        <v>Other</v>
      </c>
      <c r="L3457">
        <f>YEAR('Policy Details'!$E3457)</f>
        <v>2015</v>
      </c>
    </row>
    <row r="3458" spans="1:12">
      <c r="A3458" t="s">
        <v>18956</v>
      </c>
      <c r="B3458" t="s">
        <v>20501</v>
      </c>
      <c r="C3458">
        <v>156173</v>
      </c>
      <c r="D3458">
        <v>782.9</v>
      </c>
      <c r="E3458" s="30">
        <v>43795</v>
      </c>
      <c r="F3458" s="30">
        <v>45842</v>
      </c>
      <c r="G3458" t="s">
        <v>20505</v>
      </c>
      <c r="H3458" t="s">
        <v>20509</v>
      </c>
      <c r="I3458" t="s">
        <v>3967</v>
      </c>
      <c r="J3458" t="str">
        <f>_xlfn.XLOOKUP('Policy Details'!$I3458,'Customer Information'!$A$2:$A$5001,'Customer Information'!$E$2:$E$5001)</f>
        <v>26-35</v>
      </c>
      <c r="K3458" t="str">
        <f>_xlfn.XLOOKUP('Policy Details'!$I3458,'Customer Information'!$A$2:$A$5001,'Customer Information'!$C$2:$C$5001)</f>
        <v>Male</v>
      </c>
      <c r="L3458">
        <f>YEAR('Policy Details'!$E3458)</f>
        <v>2019</v>
      </c>
    </row>
    <row r="3459" spans="1:12">
      <c r="A3459" t="s">
        <v>18957</v>
      </c>
      <c r="B3459" t="s">
        <v>20500</v>
      </c>
      <c r="C3459">
        <v>470400</v>
      </c>
      <c r="D3459">
        <v>232.69</v>
      </c>
      <c r="E3459" s="30">
        <v>42120</v>
      </c>
      <c r="F3459" s="30">
        <v>42504</v>
      </c>
      <c r="G3459" t="s">
        <v>20504</v>
      </c>
      <c r="H3459" t="s">
        <v>20509</v>
      </c>
      <c r="I3459" t="s">
        <v>1851</v>
      </c>
      <c r="J3459" t="str">
        <f>_xlfn.XLOOKUP('Policy Details'!$I3459,'Customer Information'!$A$2:$A$5001,'Customer Information'!$E$2:$E$5001)</f>
        <v>26-35</v>
      </c>
      <c r="K3459" t="str">
        <f>_xlfn.XLOOKUP('Policy Details'!$I3459,'Customer Information'!$A$2:$A$5001,'Customer Information'!$C$2:$C$5001)</f>
        <v>Male</v>
      </c>
      <c r="L3459">
        <f>YEAR('Policy Details'!$E3459)</f>
        <v>2015</v>
      </c>
    </row>
    <row r="3460" spans="1:12">
      <c r="A3460" t="s">
        <v>18958</v>
      </c>
      <c r="B3460" t="s">
        <v>20503</v>
      </c>
      <c r="C3460">
        <v>51915</v>
      </c>
      <c r="D3460">
        <v>1678.7</v>
      </c>
      <c r="E3460" s="30">
        <v>44895</v>
      </c>
      <c r="F3460" s="30">
        <v>45324</v>
      </c>
      <c r="G3460" t="s">
        <v>20505</v>
      </c>
      <c r="H3460" t="s">
        <v>20507</v>
      </c>
      <c r="I3460" t="s">
        <v>3694</v>
      </c>
      <c r="J3460" t="str">
        <f>_xlfn.XLOOKUP('Policy Details'!$I3460,'Customer Information'!$A$2:$A$5001,'Customer Information'!$E$2:$E$5001)</f>
        <v>18-25</v>
      </c>
      <c r="K3460" t="str">
        <f>_xlfn.XLOOKUP('Policy Details'!$I3460,'Customer Information'!$A$2:$A$5001,'Customer Information'!$C$2:$C$5001)</f>
        <v>Female</v>
      </c>
      <c r="L3460">
        <f>YEAR('Policy Details'!$E3460)</f>
        <v>2022</v>
      </c>
    </row>
    <row r="3461" spans="1:12">
      <c r="A3461" t="s">
        <v>18959</v>
      </c>
      <c r="B3461" t="s">
        <v>20500</v>
      </c>
      <c r="C3461">
        <v>176056</v>
      </c>
      <c r="D3461">
        <v>611.85</v>
      </c>
      <c r="E3461" s="30">
        <v>43124</v>
      </c>
      <c r="F3461" s="30">
        <v>46555</v>
      </c>
      <c r="G3461" t="s">
        <v>20504</v>
      </c>
      <c r="H3461" t="s">
        <v>20507</v>
      </c>
      <c r="I3461" t="s">
        <v>2712</v>
      </c>
      <c r="J3461" t="str">
        <f>_xlfn.XLOOKUP('Policy Details'!$I3461,'Customer Information'!$A$2:$A$5001,'Customer Information'!$E$2:$E$5001)</f>
        <v>36-45</v>
      </c>
      <c r="K3461" t="str">
        <f>_xlfn.XLOOKUP('Policy Details'!$I3461,'Customer Information'!$A$2:$A$5001,'Customer Information'!$C$2:$C$5001)</f>
        <v>Female</v>
      </c>
      <c r="L3461">
        <f>YEAR('Policy Details'!$E3461)</f>
        <v>2018</v>
      </c>
    </row>
    <row r="3462" spans="1:12">
      <c r="A3462" t="s">
        <v>18960</v>
      </c>
      <c r="B3462" t="s">
        <v>20501</v>
      </c>
      <c r="C3462">
        <v>52005</v>
      </c>
      <c r="D3462">
        <v>1792.33</v>
      </c>
      <c r="E3462" s="30">
        <v>45120</v>
      </c>
      <c r="F3462" s="30">
        <v>47288</v>
      </c>
      <c r="G3462" t="s">
        <v>20505</v>
      </c>
      <c r="H3462" t="s">
        <v>20509</v>
      </c>
      <c r="I3462" t="s">
        <v>2172</v>
      </c>
      <c r="J3462" t="str">
        <f>_xlfn.XLOOKUP('Policy Details'!$I3462,'Customer Information'!$A$2:$A$5001,'Customer Information'!$E$2:$E$5001)</f>
        <v>36-45</v>
      </c>
      <c r="K3462" t="str">
        <f>_xlfn.XLOOKUP('Policy Details'!$I3462,'Customer Information'!$A$2:$A$5001,'Customer Information'!$C$2:$C$5001)</f>
        <v>Other</v>
      </c>
      <c r="L3462">
        <f>YEAR('Policy Details'!$E3462)</f>
        <v>2023</v>
      </c>
    </row>
    <row r="3463" spans="1:12">
      <c r="A3463" t="s">
        <v>18961</v>
      </c>
      <c r="B3463" t="s">
        <v>20503</v>
      </c>
      <c r="C3463">
        <v>243439</v>
      </c>
      <c r="D3463">
        <v>1947.15</v>
      </c>
      <c r="E3463" s="30">
        <v>45009</v>
      </c>
      <c r="F3463" s="30">
        <v>45539</v>
      </c>
      <c r="G3463" t="s">
        <v>20506</v>
      </c>
      <c r="H3463" t="s">
        <v>20508</v>
      </c>
      <c r="I3463" t="s">
        <v>3206</v>
      </c>
      <c r="J3463" t="str">
        <f>_xlfn.XLOOKUP('Policy Details'!$I3463,'Customer Information'!$A$2:$A$5001,'Customer Information'!$E$2:$E$5001)</f>
        <v>56+</v>
      </c>
      <c r="K3463" t="str">
        <f>_xlfn.XLOOKUP('Policy Details'!$I3463,'Customer Information'!$A$2:$A$5001,'Customer Information'!$C$2:$C$5001)</f>
        <v>Female</v>
      </c>
      <c r="L3463">
        <f>YEAR('Policy Details'!$E3463)</f>
        <v>2023</v>
      </c>
    </row>
    <row r="3464" spans="1:12">
      <c r="A3464" t="s">
        <v>18962</v>
      </c>
      <c r="B3464" t="s">
        <v>20501</v>
      </c>
      <c r="C3464">
        <v>260918</v>
      </c>
      <c r="D3464">
        <v>1517.06</v>
      </c>
      <c r="E3464" s="30">
        <v>44093</v>
      </c>
      <c r="F3464" s="30">
        <v>47242</v>
      </c>
      <c r="G3464" t="s">
        <v>20505</v>
      </c>
      <c r="H3464" t="s">
        <v>20507</v>
      </c>
      <c r="I3464" t="s">
        <v>3686</v>
      </c>
      <c r="J3464" t="str">
        <f>_xlfn.XLOOKUP('Policy Details'!$I3464,'Customer Information'!$A$2:$A$5001,'Customer Information'!$E$2:$E$5001)</f>
        <v>26-35</v>
      </c>
      <c r="K3464" t="str">
        <f>_xlfn.XLOOKUP('Policy Details'!$I3464,'Customer Information'!$A$2:$A$5001,'Customer Information'!$C$2:$C$5001)</f>
        <v>Female</v>
      </c>
      <c r="L3464">
        <f>YEAR('Policy Details'!$E3464)</f>
        <v>2020</v>
      </c>
    </row>
    <row r="3465" spans="1:12">
      <c r="A3465" t="s">
        <v>18963</v>
      </c>
      <c r="B3465" t="s">
        <v>20500</v>
      </c>
      <c r="C3465">
        <v>253046</v>
      </c>
      <c r="D3465">
        <v>1452.26</v>
      </c>
      <c r="E3465" s="30">
        <v>43570</v>
      </c>
      <c r="F3465" s="30">
        <v>46627</v>
      </c>
      <c r="G3465" t="s">
        <v>20506</v>
      </c>
      <c r="H3465" t="s">
        <v>20508</v>
      </c>
      <c r="I3465" t="s">
        <v>2883</v>
      </c>
      <c r="J3465" t="str">
        <f>_xlfn.XLOOKUP('Policy Details'!$I3465,'Customer Information'!$A$2:$A$5001,'Customer Information'!$E$2:$E$5001)</f>
        <v>46-55</v>
      </c>
      <c r="K3465" t="str">
        <f>_xlfn.XLOOKUP('Policy Details'!$I3465,'Customer Information'!$A$2:$A$5001,'Customer Information'!$C$2:$C$5001)</f>
        <v>Other</v>
      </c>
      <c r="L3465">
        <f>YEAR('Policy Details'!$E3465)</f>
        <v>2019</v>
      </c>
    </row>
    <row r="3466" spans="1:12">
      <c r="A3466" t="s">
        <v>18964</v>
      </c>
      <c r="B3466" t="s">
        <v>20500</v>
      </c>
      <c r="C3466">
        <v>46215</v>
      </c>
      <c r="D3466">
        <v>472.13</v>
      </c>
      <c r="E3466" s="30">
        <v>44760</v>
      </c>
      <c r="F3466" s="30">
        <v>46822</v>
      </c>
      <c r="G3466" t="s">
        <v>20506</v>
      </c>
      <c r="H3466" t="s">
        <v>20507</v>
      </c>
      <c r="I3466" t="s">
        <v>1391</v>
      </c>
      <c r="J3466" t="str">
        <f>_xlfn.XLOOKUP('Policy Details'!$I3466,'Customer Information'!$A$2:$A$5001,'Customer Information'!$E$2:$E$5001)</f>
        <v>26-35</v>
      </c>
      <c r="K3466" t="str">
        <f>_xlfn.XLOOKUP('Policy Details'!$I3466,'Customer Information'!$A$2:$A$5001,'Customer Information'!$C$2:$C$5001)</f>
        <v>Male</v>
      </c>
      <c r="L3466">
        <f>YEAR('Policy Details'!$E3466)</f>
        <v>2022</v>
      </c>
    </row>
    <row r="3467" spans="1:12">
      <c r="A3467" t="s">
        <v>18965</v>
      </c>
      <c r="B3467" t="s">
        <v>20501</v>
      </c>
      <c r="C3467">
        <v>105437</v>
      </c>
      <c r="D3467">
        <v>882.95</v>
      </c>
      <c r="E3467" s="30">
        <v>43470</v>
      </c>
      <c r="F3467" s="30">
        <v>44245</v>
      </c>
      <c r="G3467" t="s">
        <v>20504</v>
      </c>
      <c r="H3467" t="s">
        <v>20507</v>
      </c>
      <c r="I3467" t="s">
        <v>895</v>
      </c>
      <c r="J3467" t="str">
        <f>_xlfn.XLOOKUP('Policy Details'!$I3467,'Customer Information'!$A$2:$A$5001,'Customer Information'!$E$2:$E$5001)</f>
        <v>46-55</v>
      </c>
      <c r="K3467" t="str">
        <f>_xlfn.XLOOKUP('Policy Details'!$I3467,'Customer Information'!$A$2:$A$5001,'Customer Information'!$C$2:$C$5001)</f>
        <v>Male</v>
      </c>
      <c r="L3467">
        <f>YEAR('Policy Details'!$E3467)</f>
        <v>2019</v>
      </c>
    </row>
    <row r="3468" spans="1:12">
      <c r="A3468" t="s">
        <v>18966</v>
      </c>
      <c r="B3468" t="s">
        <v>20502</v>
      </c>
      <c r="C3468">
        <v>264381</v>
      </c>
      <c r="D3468">
        <v>1109.6300000000001</v>
      </c>
      <c r="E3468" s="30">
        <v>43727</v>
      </c>
      <c r="F3468" s="30">
        <v>45392</v>
      </c>
      <c r="G3468" t="s">
        <v>20505</v>
      </c>
      <c r="H3468" t="s">
        <v>20508</v>
      </c>
      <c r="I3468" t="s">
        <v>1649</v>
      </c>
      <c r="J3468" t="str">
        <f>_xlfn.XLOOKUP('Policy Details'!$I3468,'Customer Information'!$A$2:$A$5001,'Customer Information'!$E$2:$E$5001)</f>
        <v>26-35</v>
      </c>
      <c r="K3468" t="str">
        <f>_xlfn.XLOOKUP('Policy Details'!$I3468,'Customer Information'!$A$2:$A$5001,'Customer Information'!$C$2:$C$5001)</f>
        <v>Male</v>
      </c>
      <c r="L3468">
        <f>YEAR('Policy Details'!$E3468)</f>
        <v>2019</v>
      </c>
    </row>
    <row r="3469" spans="1:12">
      <c r="A3469" t="s">
        <v>18967</v>
      </c>
      <c r="B3469" t="s">
        <v>20501</v>
      </c>
      <c r="C3469">
        <v>288210</v>
      </c>
      <c r="D3469">
        <v>806.82</v>
      </c>
      <c r="E3469" s="30">
        <v>42152</v>
      </c>
      <c r="F3469" s="30">
        <v>43119</v>
      </c>
      <c r="G3469" t="s">
        <v>20505</v>
      </c>
      <c r="H3469" t="s">
        <v>20509</v>
      </c>
      <c r="I3469" t="s">
        <v>3741</v>
      </c>
      <c r="J3469" t="str">
        <f>_xlfn.XLOOKUP('Policy Details'!$I3469,'Customer Information'!$A$2:$A$5001,'Customer Information'!$E$2:$E$5001)</f>
        <v>46-55</v>
      </c>
      <c r="K3469" t="str">
        <f>_xlfn.XLOOKUP('Policy Details'!$I3469,'Customer Information'!$A$2:$A$5001,'Customer Information'!$C$2:$C$5001)</f>
        <v>Male</v>
      </c>
      <c r="L3469">
        <f>YEAR('Policy Details'!$E3469)</f>
        <v>2015</v>
      </c>
    </row>
    <row r="3470" spans="1:12">
      <c r="A3470" t="s">
        <v>18968</v>
      </c>
      <c r="B3470" t="s">
        <v>20502</v>
      </c>
      <c r="C3470">
        <v>55506</v>
      </c>
      <c r="D3470">
        <v>117.21</v>
      </c>
      <c r="E3470" s="30">
        <v>44384</v>
      </c>
      <c r="F3470" s="30">
        <v>45800</v>
      </c>
      <c r="G3470" t="s">
        <v>20506</v>
      </c>
      <c r="H3470" t="s">
        <v>20508</v>
      </c>
      <c r="I3470" t="s">
        <v>339</v>
      </c>
      <c r="J3470" t="str">
        <f>_xlfn.XLOOKUP('Policy Details'!$I3470,'Customer Information'!$A$2:$A$5001,'Customer Information'!$E$2:$E$5001)</f>
        <v>56+</v>
      </c>
      <c r="K3470" t="str">
        <f>_xlfn.XLOOKUP('Policy Details'!$I3470,'Customer Information'!$A$2:$A$5001,'Customer Information'!$C$2:$C$5001)</f>
        <v>Male</v>
      </c>
      <c r="L3470">
        <f>YEAR('Policy Details'!$E3470)</f>
        <v>2021</v>
      </c>
    </row>
    <row r="3471" spans="1:12">
      <c r="A3471" t="s">
        <v>18969</v>
      </c>
      <c r="B3471" t="s">
        <v>20502</v>
      </c>
      <c r="C3471">
        <v>26993</v>
      </c>
      <c r="D3471">
        <v>382.6</v>
      </c>
      <c r="E3471" s="30">
        <v>42718</v>
      </c>
      <c r="F3471" s="30">
        <v>43629</v>
      </c>
      <c r="G3471" t="s">
        <v>20505</v>
      </c>
      <c r="H3471" t="s">
        <v>20509</v>
      </c>
      <c r="I3471" t="s">
        <v>2274</v>
      </c>
      <c r="J3471" t="str">
        <f>_xlfn.XLOOKUP('Policy Details'!$I3471,'Customer Information'!$A$2:$A$5001,'Customer Information'!$E$2:$E$5001)</f>
        <v>56+</v>
      </c>
      <c r="K3471" t="str">
        <f>_xlfn.XLOOKUP('Policy Details'!$I3471,'Customer Information'!$A$2:$A$5001,'Customer Information'!$C$2:$C$5001)</f>
        <v>Female</v>
      </c>
      <c r="L3471">
        <f>YEAR('Policy Details'!$E3471)</f>
        <v>2016</v>
      </c>
    </row>
    <row r="3472" spans="1:12">
      <c r="A3472" t="s">
        <v>18970</v>
      </c>
      <c r="B3472" t="s">
        <v>20502</v>
      </c>
      <c r="C3472">
        <v>223213</v>
      </c>
      <c r="D3472">
        <v>1602.2</v>
      </c>
      <c r="E3472" s="30">
        <v>44205</v>
      </c>
      <c r="F3472" s="30">
        <v>47732</v>
      </c>
      <c r="G3472" t="s">
        <v>20506</v>
      </c>
      <c r="H3472" t="s">
        <v>20508</v>
      </c>
      <c r="I3472" t="s">
        <v>132</v>
      </c>
      <c r="J3472" t="str">
        <f>_xlfn.XLOOKUP('Policy Details'!$I3472,'Customer Information'!$A$2:$A$5001,'Customer Information'!$E$2:$E$5001)</f>
        <v>56+</v>
      </c>
      <c r="K3472" t="str">
        <f>_xlfn.XLOOKUP('Policy Details'!$I3472,'Customer Information'!$A$2:$A$5001,'Customer Information'!$C$2:$C$5001)</f>
        <v>Female</v>
      </c>
      <c r="L3472">
        <f>YEAR('Policy Details'!$E3472)</f>
        <v>2021</v>
      </c>
    </row>
    <row r="3473" spans="1:12">
      <c r="A3473" t="s">
        <v>18971</v>
      </c>
      <c r="B3473" t="s">
        <v>20503</v>
      </c>
      <c r="C3473">
        <v>208734</v>
      </c>
      <c r="D3473">
        <v>775.09</v>
      </c>
      <c r="E3473" s="30">
        <v>42455</v>
      </c>
      <c r="F3473" s="30">
        <v>44966</v>
      </c>
      <c r="G3473" t="s">
        <v>20504</v>
      </c>
      <c r="H3473" t="s">
        <v>20509</v>
      </c>
      <c r="I3473" t="s">
        <v>931</v>
      </c>
      <c r="J3473" t="str">
        <f>_xlfn.XLOOKUP('Policy Details'!$I3473,'Customer Information'!$A$2:$A$5001,'Customer Information'!$E$2:$E$5001)</f>
        <v>56+</v>
      </c>
      <c r="K3473" t="str">
        <f>_xlfn.XLOOKUP('Policy Details'!$I3473,'Customer Information'!$A$2:$A$5001,'Customer Information'!$C$2:$C$5001)</f>
        <v>Female</v>
      </c>
      <c r="L3473">
        <f>YEAR('Policy Details'!$E3473)</f>
        <v>2016</v>
      </c>
    </row>
    <row r="3474" spans="1:12">
      <c r="A3474" t="s">
        <v>18972</v>
      </c>
      <c r="B3474" t="s">
        <v>20502</v>
      </c>
      <c r="C3474">
        <v>80178</v>
      </c>
      <c r="D3474">
        <v>165.04</v>
      </c>
      <c r="E3474" s="30">
        <v>44342</v>
      </c>
      <c r="F3474" s="30">
        <v>46516</v>
      </c>
      <c r="G3474" t="s">
        <v>20506</v>
      </c>
      <c r="H3474" t="s">
        <v>20508</v>
      </c>
      <c r="I3474" t="s">
        <v>2988</v>
      </c>
      <c r="J3474" t="str">
        <f>_xlfn.XLOOKUP('Policy Details'!$I3474,'Customer Information'!$A$2:$A$5001,'Customer Information'!$E$2:$E$5001)</f>
        <v>36-45</v>
      </c>
      <c r="K3474" t="str">
        <f>_xlfn.XLOOKUP('Policy Details'!$I3474,'Customer Information'!$A$2:$A$5001,'Customer Information'!$C$2:$C$5001)</f>
        <v>Female</v>
      </c>
      <c r="L3474">
        <f>YEAR('Policy Details'!$E3474)</f>
        <v>2021</v>
      </c>
    </row>
    <row r="3475" spans="1:12">
      <c r="A3475" t="s">
        <v>18973</v>
      </c>
      <c r="B3475" t="s">
        <v>20501</v>
      </c>
      <c r="C3475">
        <v>214892</v>
      </c>
      <c r="D3475">
        <v>610.76</v>
      </c>
      <c r="E3475" s="30">
        <v>44076</v>
      </c>
      <c r="F3475" s="30">
        <v>47227</v>
      </c>
      <c r="G3475" t="s">
        <v>20504</v>
      </c>
      <c r="H3475" t="s">
        <v>20508</v>
      </c>
      <c r="I3475" t="s">
        <v>3863</v>
      </c>
      <c r="J3475" t="str">
        <f>_xlfn.XLOOKUP('Policy Details'!$I3475,'Customer Information'!$A$2:$A$5001,'Customer Information'!$E$2:$E$5001)</f>
        <v>36-45</v>
      </c>
      <c r="K3475" t="str">
        <f>_xlfn.XLOOKUP('Policy Details'!$I3475,'Customer Information'!$A$2:$A$5001,'Customer Information'!$C$2:$C$5001)</f>
        <v>Male</v>
      </c>
      <c r="L3475">
        <f>YEAR('Policy Details'!$E3475)</f>
        <v>2020</v>
      </c>
    </row>
    <row r="3476" spans="1:12">
      <c r="A3476" t="s">
        <v>18974</v>
      </c>
      <c r="B3476" t="s">
        <v>20502</v>
      </c>
      <c r="C3476">
        <v>424522</v>
      </c>
      <c r="D3476">
        <v>796.33</v>
      </c>
      <c r="E3476" s="30">
        <v>45589</v>
      </c>
      <c r="F3476" s="30">
        <v>47160</v>
      </c>
      <c r="G3476" t="s">
        <v>20504</v>
      </c>
      <c r="H3476" t="s">
        <v>20509</v>
      </c>
      <c r="I3476" t="s">
        <v>2782</v>
      </c>
      <c r="J3476" t="str">
        <f>_xlfn.XLOOKUP('Policy Details'!$I3476,'Customer Information'!$A$2:$A$5001,'Customer Information'!$E$2:$E$5001)</f>
        <v>26-35</v>
      </c>
      <c r="K3476" t="str">
        <f>_xlfn.XLOOKUP('Policy Details'!$I3476,'Customer Information'!$A$2:$A$5001,'Customer Information'!$C$2:$C$5001)</f>
        <v>Male</v>
      </c>
      <c r="L3476">
        <f>YEAR('Policy Details'!$E3476)</f>
        <v>2024</v>
      </c>
    </row>
    <row r="3477" spans="1:12">
      <c r="A3477" t="s">
        <v>18975</v>
      </c>
      <c r="B3477" t="s">
        <v>20500</v>
      </c>
      <c r="C3477">
        <v>263302</v>
      </c>
      <c r="D3477">
        <v>1331.92</v>
      </c>
      <c r="E3477" s="30">
        <v>45094</v>
      </c>
      <c r="F3477" s="30">
        <v>45871</v>
      </c>
      <c r="G3477" t="s">
        <v>20504</v>
      </c>
      <c r="H3477" t="s">
        <v>20508</v>
      </c>
      <c r="I3477" t="s">
        <v>4432</v>
      </c>
      <c r="J3477" t="str">
        <f>_xlfn.XLOOKUP('Policy Details'!$I3477,'Customer Information'!$A$2:$A$5001,'Customer Information'!$E$2:$E$5001)</f>
        <v>26-35</v>
      </c>
      <c r="K3477" t="str">
        <f>_xlfn.XLOOKUP('Policy Details'!$I3477,'Customer Information'!$A$2:$A$5001,'Customer Information'!$C$2:$C$5001)</f>
        <v>Other</v>
      </c>
      <c r="L3477">
        <f>YEAR('Policy Details'!$E3477)</f>
        <v>2023</v>
      </c>
    </row>
    <row r="3478" spans="1:12">
      <c r="A3478" t="s">
        <v>18976</v>
      </c>
      <c r="B3478" t="s">
        <v>20501</v>
      </c>
      <c r="C3478">
        <v>447131</v>
      </c>
      <c r="D3478">
        <v>269.66000000000003</v>
      </c>
      <c r="E3478" s="30">
        <v>44073</v>
      </c>
      <c r="F3478" s="30">
        <v>44747</v>
      </c>
      <c r="G3478" t="s">
        <v>20505</v>
      </c>
      <c r="H3478" t="s">
        <v>20507</v>
      </c>
      <c r="I3478" t="s">
        <v>3956</v>
      </c>
      <c r="J3478" t="str">
        <f>_xlfn.XLOOKUP('Policy Details'!$I3478,'Customer Information'!$A$2:$A$5001,'Customer Information'!$E$2:$E$5001)</f>
        <v>46-55</v>
      </c>
      <c r="K3478" t="str">
        <f>_xlfn.XLOOKUP('Policy Details'!$I3478,'Customer Information'!$A$2:$A$5001,'Customer Information'!$C$2:$C$5001)</f>
        <v>Other</v>
      </c>
      <c r="L3478">
        <f>YEAR('Policy Details'!$E3478)</f>
        <v>2020</v>
      </c>
    </row>
    <row r="3479" spans="1:12">
      <c r="A3479" t="s">
        <v>18977</v>
      </c>
      <c r="B3479" t="s">
        <v>20501</v>
      </c>
      <c r="C3479">
        <v>306208</v>
      </c>
      <c r="D3479">
        <v>1506.05</v>
      </c>
      <c r="E3479" s="30">
        <v>44672</v>
      </c>
      <c r="F3479" s="30">
        <v>45501</v>
      </c>
      <c r="G3479" t="s">
        <v>20506</v>
      </c>
      <c r="H3479" t="s">
        <v>20508</v>
      </c>
      <c r="I3479" t="s">
        <v>1985</v>
      </c>
      <c r="J3479" t="str">
        <f>_xlfn.XLOOKUP('Policy Details'!$I3479,'Customer Information'!$A$2:$A$5001,'Customer Information'!$E$2:$E$5001)</f>
        <v>56+</v>
      </c>
      <c r="K3479" t="str">
        <f>_xlfn.XLOOKUP('Policy Details'!$I3479,'Customer Information'!$A$2:$A$5001,'Customer Information'!$C$2:$C$5001)</f>
        <v>Other</v>
      </c>
      <c r="L3479">
        <f>YEAR('Policy Details'!$E3479)</f>
        <v>2022</v>
      </c>
    </row>
    <row r="3480" spans="1:12">
      <c r="A3480" t="s">
        <v>18978</v>
      </c>
      <c r="B3480" t="s">
        <v>20501</v>
      </c>
      <c r="C3480">
        <v>243730</v>
      </c>
      <c r="D3480">
        <v>308.70999999999998</v>
      </c>
      <c r="E3480" s="30">
        <v>42938</v>
      </c>
      <c r="F3480" s="30">
        <v>43704</v>
      </c>
      <c r="G3480" t="s">
        <v>20506</v>
      </c>
      <c r="H3480" t="s">
        <v>20508</v>
      </c>
      <c r="I3480" t="s">
        <v>632</v>
      </c>
      <c r="J3480" t="str">
        <f>_xlfn.XLOOKUP('Policy Details'!$I3480,'Customer Information'!$A$2:$A$5001,'Customer Information'!$E$2:$E$5001)</f>
        <v>18-25</v>
      </c>
      <c r="K3480" t="str">
        <f>_xlfn.XLOOKUP('Policy Details'!$I3480,'Customer Information'!$A$2:$A$5001,'Customer Information'!$C$2:$C$5001)</f>
        <v>Male</v>
      </c>
      <c r="L3480">
        <f>YEAR('Policy Details'!$E3480)</f>
        <v>2017</v>
      </c>
    </row>
    <row r="3481" spans="1:12">
      <c r="A3481" t="s">
        <v>18979</v>
      </c>
      <c r="B3481" t="s">
        <v>20502</v>
      </c>
      <c r="C3481">
        <v>309238</v>
      </c>
      <c r="D3481">
        <v>1767.6</v>
      </c>
      <c r="E3481" s="30">
        <v>45063</v>
      </c>
      <c r="F3481" s="30">
        <v>47917</v>
      </c>
      <c r="G3481" t="s">
        <v>20506</v>
      </c>
      <c r="H3481" t="s">
        <v>20507</v>
      </c>
      <c r="I3481" t="s">
        <v>301</v>
      </c>
      <c r="J3481" t="str">
        <f>_xlfn.XLOOKUP('Policy Details'!$I3481,'Customer Information'!$A$2:$A$5001,'Customer Information'!$E$2:$E$5001)</f>
        <v>46-55</v>
      </c>
      <c r="K3481" t="str">
        <f>_xlfn.XLOOKUP('Policy Details'!$I3481,'Customer Information'!$A$2:$A$5001,'Customer Information'!$C$2:$C$5001)</f>
        <v>Female</v>
      </c>
      <c r="L3481">
        <f>YEAR('Policy Details'!$E3481)</f>
        <v>2023</v>
      </c>
    </row>
    <row r="3482" spans="1:12">
      <c r="A3482" t="s">
        <v>18980</v>
      </c>
      <c r="B3482" t="s">
        <v>20503</v>
      </c>
      <c r="C3482">
        <v>329768</v>
      </c>
      <c r="D3482">
        <v>111.44</v>
      </c>
      <c r="E3482" s="30">
        <v>43421</v>
      </c>
      <c r="F3482" s="30">
        <v>45707</v>
      </c>
      <c r="G3482" t="s">
        <v>20506</v>
      </c>
      <c r="H3482" t="s">
        <v>20508</v>
      </c>
      <c r="I3482" t="s">
        <v>887</v>
      </c>
      <c r="J3482" t="str">
        <f>_xlfn.XLOOKUP('Policy Details'!$I3482,'Customer Information'!$A$2:$A$5001,'Customer Information'!$E$2:$E$5001)</f>
        <v>56+</v>
      </c>
      <c r="K3482" t="str">
        <f>_xlfn.XLOOKUP('Policy Details'!$I3482,'Customer Information'!$A$2:$A$5001,'Customer Information'!$C$2:$C$5001)</f>
        <v>Other</v>
      </c>
      <c r="L3482">
        <f>YEAR('Policy Details'!$E3482)</f>
        <v>2018</v>
      </c>
    </row>
    <row r="3483" spans="1:12">
      <c r="A3483" t="s">
        <v>18981</v>
      </c>
      <c r="B3483" t="s">
        <v>20502</v>
      </c>
      <c r="C3483">
        <v>392845</v>
      </c>
      <c r="D3483">
        <v>1798</v>
      </c>
      <c r="E3483" s="30">
        <v>42076</v>
      </c>
      <c r="F3483" s="30">
        <v>45221</v>
      </c>
      <c r="G3483" t="s">
        <v>20505</v>
      </c>
      <c r="H3483" t="s">
        <v>20509</v>
      </c>
      <c r="I3483" t="s">
        <v>1541</v>
      </c>
      <c r="J3483" t="str">
        <f>_xlfn.XLOOKUP('Policy Details'!$I3483,'Customer Information'!$A$2:$A$5001,'Customer Information'!$E$2:$E$5001)</f>
        <v>26-35</v>
      </c>
      <c r="K3483" t="str">
        <f>_xlfn.XLOOKUP('Policy Details'!$I3483,'Customer Information'!$A$2:$A$5001,'Customer Information'!$C$2:$C$5001)</f>
        <v>Male</v>
      </c>
      <c r="L3483">
        <f>YEAR('Policy Details'!$E3483)</f>
        <v>2015</v>
      </c>
    </row>
    <row r="3484" spans="1:12">
      <c r="A3484" t="s">
        <v>18982</v>
      </c>
      <c r="B3484" t="s">
        <v>20503</v>
      </c>
      <c r="C3484">
        <v>402178</v>
      </c>
      <c r="D3484">
        <v>982.55</v>
      </c>
      <c r="E3484" s="30">
        <v>42421</v>
      </c>
      <c r="F3484" s="30">
        <v>45836</v>
      </c>
      <c r="G3484" t="s">
        <v>20505</v>
      </c>
      <c r="H3484" t="s">
        <v>20507</v>
      </c>
      <c r="I3484" t="s">
        <v>4575</v>
      </c>
      <c r="J3484" t="str">
        <f>_xlfn.XLOOKUP('Policy Details'!$I3484,'Customer Information'!$A$2:$A$5001,'Customer Information'!$E$2:$E$5001)</f>
        <v>46-55</v>
      </c>
      <c r="K3484" t="str">
        <f>_xlfn.XLOOKUP('Policy Details'!$I3484,'Customer Information'!$A$2:$A$5001,'Customer Information'!$C$2:$C$5001)</f>
        <v>Female</v>
      </c>
      <c r="L3484">
        <f>YEAR('Policy Details'!$E3484)</f>
        <v>2016</v>
      </c>
    </row>
    <row r="3485" spans="1:12">
      <c r="A3485" t="s">
        <v>18983</v>
      </c>
      <c r="B3485" t="s">
        <v>20501</v>
      </c>
      <c r="C3485">
        <v>291797</v>
      </c>
      <c r="D3485">
        <v>404.12</v>
      </c>
      <c r="E3485" s="30">
        <v>44511</v>
      </c>
      <c r="F3485" s="30">
        <v>47075</v>
      </c>
      <c r="G3485" t="s">
        <v>20504</v>
      </c>
      <c r="H3485" t="s">
        <v>20508</v>
      </c>
      <c r="I3485" t="s">
        <v>2270</v>
      </c>
      <c r="J3485" t="str">
        <f>_xlfn.XLOOKUP('Policy Details'!$I3485,'Customer Information'!$A$2:$A$5001,'Customer Information'!$E$2:$E$5001)</f>
        <v>26-35</v>
      </c>
      <c r="K3485" t="str">
        <f>_xlfn.XLOOKUP('Policy Details'!$I3485,'Customer Information'!$A$2:$A$5001,'Customer Information'!$C$2:$C$5001)</f>
        <v>Other</v>
      </c>
      <c r="L3485">
        <f>YEAR('Policy Details'!$E3485)</f>
        <v>2021</v>
      </c>
    </row>
    <row r="3486" spans="1:12">
      <c r="A3486" t="s">
        <v>18984</v>
      </c>
      <c r="B3486" t="s">
        <v>20502</v>
      </c>
      <c r="C3486">
        <v>194031</v>
      </c>
      <c r="D3486">
        <v>1513.6</v>
      </c>
      <c r="E3486" s="30">
        <v>44559</v>
      </c>
      <c r="F3486" s="30">
        <v>48106</v>
      </c>
      <c r="G3486" t="s">
        <v>20506</v>
      </c>
      <c r="H3486" t="s">
        <v>20507</v>
      </c>
      <c r="I3486" t="s">
        <v>1919</v>
      </c>
      <c r="J3486" t="str">
        <f>_xlfn.XLOOKUP('Policy Details'!$I3486,'Customer Information'!$A$2:$A$5001,'Customer Information'!$E$2:$E$5001)</f>
        <v>56+</v>
      </c>
      <c r="K3486" t="str">
        <f>_xlfn.XLOOKUP('Policy Details'!$I3486,'Customer Information'!$A$2:$A$5001,'Customer Information'!$C$2:$C$5001)</f>
        <v>Male</v>
      </c>
      <c r="L3486">
        <f>YEAR('Policy Details'!$E3486)</f>
        <v>2021</v>
      </c>
    </row>
    <row r="3487" spans="1:12">
      <c r="A3487" t="s">
        <v>18985</v>
      </c>
      <c r="B3487" t="s">
        <v>20501</v>
      </c>
      <c r="C3487">
        <v>187002</v>
      </c>
      <c r="D3487">
        <v>198.58</v>
      </c>
      <c r="E3487" s="30">
        <v>43116</v>
      </c>
      <c r="F3487" s="30">
        <v>44812</v>
      </c>
      <c r="G3487" t="s">
        <v>20504</v>
      </c>
      <c r="H3487" t="s">
        <v>20508</v>
      </c>
      <c r="I3487" t="s">
        <v>4866</v>
      </c>
      <c r="J3487" t="str">
        <f>_xlfn.XLOOKUP('Policy Details'!$I3487,'Customer Information'!$A$2:$A$5001,'Customer Information'!$E$2:$E$5001)</f>
        <v>56+</v>
      </c>
      <c r="K3487" t="str">
        <f>_xlfn.XLOOKUP('Policy Details'!$I3487,'Customer Information'!$A$2:$A$5001,'Customer Information'!$C$2:$C$5001)</f>
        <v>Male</v>
      </c>
      <c r="L3487">
        <f>YEAR('Policy Details'!$E3487)</f>
        <v>2018</v>
      </c>
    </row>
    <row r="3488" spans="1:12">
      <c r="A3488" t="s">
        <v>18986</v>
      </c>
      <c r="B3488" t="s">
        <v>20500</v>
      </c>
      <c r="C3488">
        <v>215313</v>
      </c>
      <c r="D3488">
        <v>740.05</v>
      </c>
      <c r="E3488" s="30">
        <v>43495</v>
      </c>
      <c r="F3488" s="30">
        <v>44422</v>
      </c>
      <c r="G3488" t="s">
        <v>20505</v>
      </c>
      <c r="H3488" t="s">
        <v>20507</v>
      </c>
      <c r="I3488" t="s">
        <v>423</v>
      </c>
      <c r="J3488" t="str">
        <f>_xlfn.XLOOKUP('Policy Details'!$I3488,'Customer Information'!$A$2:$A$5001,'Customer Information'!$E$2:$E$5001)</f>
        <v>56+</v>
      </c>
      <c r="K3488" t="str">
        <f>_xlfn.XLOOKUP('Policy Details'!$I3488,'Customer Information'!$A$2:$A$5001,'Customer Information'!$C$2:$C$5001)</f>
        <v>Male</v>
      </c>
      <c r="L3488">
        <f>YEAR('Policy Details'!$E3488)</f>
        <v>2019</v>
      </c>
    </row>
    <row r="3489" spans="1:12">
      <c r="A3489" t="s">
        <v>18987</v>
      </c>
      <c r="B3489" t="s">
        <v>20501</v>
      </c>
      <c r="C3489">
        <v>173646</v>
      </c>
      <c r="D3489">
        <v>1160.32</v>
      </c>
      <c r="E3489" s="30">
        <v>44649</v>
      </c>
      <c r="F3489" s="30">
        <v>46779</v>
      </c>
      <c r="G3489" t="s">
        <v>20504</v>
      </c>
      <c r="H3489" t="s">
        <v>20507</v>
      </c>
      <c r="I3489" t="s">
        <v>138</v>
      </c>
      <c r="J3489" t="str">
        <f>_xlfn.XLOOKUP('Policy Details'!$I3489,'Customer Information'!$A$2:$A$5001,'Customer Information'!$E$2:$E$5001)</f>
        <v>46-55</v>
      </c>
      <c r="K3489" t="str">
        <f>_xlfn.XLOOKUP('Policy Details'!$I3489,'Customer Information'!$A$2:$A$5001,'Customer Information'!$C$2:$C$5001)</f>
        <v>Female</v>
      </c>
      <c r="L3489">
        <f>YEAR('Policy Details'!$E3489)</f>
        <v>2022</v>
      </c>
    </row>
    <row r="3490" spans="1:12">
      <c r="A3490" t="s">
        <v>18988</v>
      </c>
      <c r="B3490" t="s">
        <v>20502</v>
      </c>
      <c r="C3490">
        <v>319415</v>
      </c>
      <c r="D3490">
        <v>718.56</v>
      </c>
      <c r="E3490" s="30">
        <v>42795</v>
      </c>
      <c r="F3490" s="30">
        <v>45463</v>
      </c>
      <c r="G3490" t="s">
        <v>20506</v>
      </c>
      <c r="H3490" t="s">
        <v>20509</v>
      </c>
      <c r="I3490" t="s">
        <v>1097</v>
      </c>
      <c r="J3490" t="str">
        <f>_xlfn.XLOOKUP('Policy Details'!$I3490,'Customer Information'!$A$2:$A$5001,'Customer Information'!$E$2:$E$5001)</f>
        <v>18-25</v>
      </c>
      <c r="K3490" t="str">
        <f>_xlfn.XLOOKUP('Policy Details'!$I3490,'Customer Information'!$A$2:$A$5001,'Customer Information'!$C$2:$C$5001)</f>
        <v>Male</v>
      </c>
      <c r="L3490">
        <f>YEAR('Policy Details'!$E3490)</f>
        <v>2017</v>
      </c>
    </row>
    <row r="3491" spans="1:12">
      <c r="A3491" t="s">
        <v>18989</v>
      </c>
      <c r="B3491" t="s">
        <v>20503</v>
      </c>
      <c r="C3491">
        <v>308641</v>
      </c>
      <c r="D3491">
        <v>337.73</v>
      </c>
      <c r="E3491" s="30">
        <v>42422</v>
      </c>
      <c r="F3491" s="30">
        <v>44504</v>
      </c>
      <c r="G3491" t="s">
        <v>20504</v>
      </c>
      <c r="H3491" t="s">
        <v>20509</v>
      </c>
      <c r="I3491" t="s">
        <v>4104</v>
      </c>
      <c r="J3491" t="str">
        <f>_xlfn.XLOOKUP('Policy Details'!$I3491,'Customer Information'!$A$2:$A$5001,'Customer Information'!$E$2:$E$5001)</f>
        <v>26-35</v>
      </c>
      <c r="K3491" t="str">
        <f>_xlfn.XLOOKUP('Policy Details'!$I3491,'Customer Information'!$A$2:$A$5001,'Customer Information'!$C$2:$C$5001)</f>
        <v>Male</v>
      </c>
      <c r="L3491">
        <f>YEAR('Policy Details'!$E3491)</f>
        <v>2016</v>
      </c>
    </row>
    <row r="3492" spans="1:12">
      <c r="A3492" t="s">
        <v>18990</v>
      </c>
      <c r="B3492" t="s">
        <v>20503</v>
      </c>
      <c r="C3492">
        <v>429403</v>
      </c>
      <c r="D3492">
        <v>598.20000000000005</v>
      </c>
      <c r="E3492" s="30">
        <v>42758</v>
      </c>
      <c r="F3492" s="30">
        <v>43655</v>
      </c>
      <c r="G3492" t="s">
        <v>20505</v>
      </c>
      <c r="H3492" t="s">
        <v>20509</v>
      </c>
      <c r="I3492" t="s">
        <v>3264</v>
      </c>
      <c r="J3492" t="str">
        <f>_xlfn.XLOOKUP('Policy Details'!$I3492,'Customer Information'!$A$2:$A$5001,'Customer Information'!$E$2:$E$5001)</f>
        <v>18-25</v>
      </c>
      <c r="K3492" t="str">
        <f>_xlfn.XLOOKUP('Policy Details'!$I3492,'Customer Information'!$A$2:$A$5001,'Customer Information'!$C$2:$C$5001)</f>
        <v>Female</v>
      </c>
      <c r="L3492">
        <f>YEAR('Policy Details'!$E3492)</f>
        <v>2017</v>
      </c>
    </row>
    <row r="3493" spans="1:12">
      <c r="A3493" t="s">
        <v>18991</v>
      </c>
      <c r="B3493" t="s">
        <v>20503</v>
      </c>
      <c r="C3493">
        <v>390133</v>
      </c>
      <c r="D3493">
        <v>635.91</v>
      </c>
      <c r="E3493" s="30">
        <v>42387</v>
      </c>
      <c r="F3493" s="30">
        <v>43816</v>
      </c>
      <c r="G3493" t="s">
        <v>20504</v>
      </c>
      <c r="H3493" t="s">
        <v>20507</v>
      </c>
      <c r="I3493" t="s">
        <v>1359</v>
      </c>
      <c r="J3493" t="str">
        <f>_xlfn.XLOOKUP('Policy Details'!$I3493,'Customer Information'!$A$2:$A$5001,'Customer Information'!$E$2:$E$5001)</f>
        <v>36-45</v>
      </c>
      <c r="K3493" t="str">
        <f>_xlfn.XLOOKUP('Policy Details'!$I3493,'Customer Information'!$A$2:$A$5001,'Customer Information'!$C$2:$C$5001)</f>
        <v>Other</v>
      </c>
      <c r="L3493">
        <f>YEAR('Policy Details'!$E3493)</f>
        <v>2016</v>
      </c>
    </row>
    <row r="3494" spans="1:12">
      <c r="A3494" t="s">
        <v>18992</v>
      </c>
      <c r="B3494" t="s">
        <v>20503</v>
      </c>
      <c r="C3494">
        <v>169584</v>
      </c>
      <c r="D3494">
        <v>1595.7</v>
      </c>
      <c r="E3494" s="30">
        <v>44056</v>
      </c>
      <c r="F3494" s="30">
        <v>46505</v>
      </c>
      <c r="G3494" t="s">
        <v>20506</v>
      </c>
      <c r="H3494" t="s">
        <v>20507</v>
      </c>
      <c r="I3494" t="s">
        <v>337</v>
      </c>
      <c r="J3494" t="str">
        <f>_xlfn.XLOOKUP('Policy Details'!$I3494,'Customer Information'!$A$2:$A$5001,'Customer Information'!$E$2:$E$5001)</f>
        <v>26-35</v>
      </c>
      <c r="K3494" t="str">
        <f>_xlfn.XLOOKUP('Policy Details'!$I3494,'Customer Information'!$A$2:$A$5001,'Customer Information'!$C$2:$C$5001)</f>
        <v>Female</v>
      </c>
      <c r="L3494">
        <f>YEAR('Policy Details'!$E3494)</f>
        <v>2020</v>
      </c>
    </row>
    <row r="3495" spans="1:12">
      <c r="A3495" t="s">
        <v>18993</v>
      </c>
      <c r="B3495" t="s">
        <v>20503</v>
      </c>
      <c r="C3495">
        <v>107213</v>
      </c>
      <c r="D3495">
        <v>437.04</v>
      </c>
      <c r="E3495" s="30">
        <v>44007</v>
      </c>
      <c r="F3495" s="30">
        <v>44943</v>
      </c>
      <c r="G3495" t="s">
        <v>20505</v>
      </c>
      <c r="H3495" t="s">
        <v>20507</v>
      </c>
      <c r="I3495" t="s">
        <v>3647</v>
      </c>
      <c r="J3495" t="str">
        <f>_xlfn.XLOOKUP('Policy Details'!$I3495,'Customer Information'!$A$2:$A$5001,'Customer Information'!$E$2:$E$5001)</f>
        <v>56+</v>
      </c>
      <c r="K3495" t="str">
        <f>_xlfn.XLOOKUP('Policy Details'!$I3495,'Customer Information'!$A$2:$A$5001,'Customer Information'!$C$2:$C$5001)</f>
        <v>Female</v>
      </c>
      <c r="L3495">
        <f>YEAR('Policy Details'!$E3495)</f>
        <v>2020</v>
      </c>
    </row>
    <row r="3496" spans="1:12">
      <c r="A3496" t="s">
        <v>18994</v>
      </c>
      <c r="B3496" t="s">
        <v>20502</v>
      </c>
      <c r="C3496">
        <v>200578</v>
      </c>
      <c r="D3496">
        <v>1932.16</v>
      </c>
      <c r="E3496" s="30">
        <v>44727</v>
      </c>
      <c r="F3496" s="30">
        <v>47997</v>
      </c>
      <c r="G3496" t="s">
        <v>20506</v>
      </c>
      <c r="H3496" t="s">
        <v>20507</v>
      </c>
      <c r="I3496" t="s">
        <v>861</v>
      </c>
      <c r="J3496" t="str">
        <f>_xlfn.XLOOKUP('Policy Details'!$I3496,'Customer Information'!$A$2:$A$5001,'Customer Information'!$E$2:$E$5001)</f>
        <v>56+</v>
      </c>
      <c r="K3496" t="str">
        <f>_xlfn.XLOOKUP('Policy Details'!$I3496,'Customer Information'!$A$2:$A$5001,'Customer Information'!$C$2:$C$5001)</f>
        <v>Other</v>
      </c>
      <c r="L3496">
        <f>YEAR('Policy Details'!$E3496)</f>
        <v>2022</v>
      </c>
    </row>
    <row r="3497" spans="1:12">
      <c r="A3497" t="s">
        <v>18995</v>
      </c>
      <c r="B3497" t="s">
        <v>20501</v>
      </c>
      <c r="C3497">
        <v>425936</v>
      </c>
      <c r="D3497">
        <v>1701.68</v>
      </c>
      <c r="E3497" s="30">
        <v>45091</v>
      </c>
      <c r="F3497" s="30">
        <v>45673</v>
      </c>
      <c r="G3497" t="s">
        <v>20506</v>
      </c>
      <c r="H3497" t="s">
        <v>20507</v>
      </c>
      <c r="I3497" t="s">
        <v>1386</v>
      </c>
      <c r="J3497" t="str">
        <f>_xlfn.XLOOKUP('Policy Details'!$I3497,'Customer Information'!$A$2:$A$5001,'Customer Information'!$E$2:$E$5001)</f>
        <v>56+</v>
      </c>
      <c r="K3497" t="str">
        <f>_xlfn.XLOOKUP('Policy Details'!$I3497,'Customer Information'!$A$2:$A$5001,'Customer Information'!$C$2:$C$5001)</f>
        <v>Other</v>
      </c>
      <c r="L3497">
        <f>YEAR('Policy Details'!$E3497)</f>
        <v>2023</v>
      </c>
    </row>
    <row r="3498" spans="1:12">
      <c r="A3498" t="s">
        <v>18996</v>
      </c>
      <c r="B3498" t="s">
        <v>20502</v>
      </c>
      <c r="C3498">
        <v>154618</v>
      </c>
      <c r="D3498">
        <v>1194.46</v>
      </c>
      <c r="E3498" s="30">
        <v>44217</v>
      </c>
      <c r="F3498" s="30">
        <v>45373</v>
      </c>
      <c r="G3498" t="s">
        <v>20504</v>
      </c>
      <c r="H3498" t="s">
        <v>20508</v>
      </c>
      <c r="I3498" t="s">
        <v>1292</v>
      </c>
      <c r="J3498" t="str">
        <f>_xlfn.XLOOKUP('Policy Details'!$I3498,'Customer Information'!$A$2:$A$5001,'Customer Information'!$E$2:$E$5001)</f>
        <v>56+</v>
      </c>
      <c r="K3498" t="str">
        <f>_xlfn.XLOOKUP('Policy Details'!$I3498,'Customer Information'!$A$2:$A$5001,'Customer Information'!$C$2:$C$5001)</f>
        <v>Male</v>
      </c>
      <c r="L3498">
        <f>YEAR('Policy Details'!$E3498)</f>
        <v>2021</v>
      </c>
    </row>
    <row r="3499" spans="1:12">
      <c r="A3499" t="s">
        <v>18997</v>
      </c>
      <c r="B3499" t="s">
        <v>20501</v>
      </c>
      <c r="C3499">
        <v>442014</v>
      </c>
      <c r="D3499">
        <v>1985.39</v>
      </c>
      <c r="E3499" s="30">
        <v>42798</v>
      </c>
      <c r="F3499" s="30">
        <v>45874</v>
      </c>
      <c r="G3499" t="s">
        <v>20504</v>
      </c>
      <c r="H3499" t="s">
        <v>20508</v>
      </c>
      <c r="I3499" t="s">
        <v>1939</v>
      </c>
      <c r="J3499" t="str">
        <f>_xlfn.XLOOKUP('Policy Details'!$I3499,'Customer Information'!$A$2:$A$5001,'Customer Information'!$E$2:$E$5001)</f>
        <v>18-25</v>
      </c>
      <c r="K3499" t="str">
        <f>_xlfn.XLOOKUP('Policy Details'!$I3499,'Customer Information'!$A$2:$A$5001,'Customer Information'!$C$2:$C$5001)</f>
        <v>Other</v>
      </c>
      <c r="L3499">
        <f>YEAR('Policy Details'!$E3499)</f>
        <v>2017</v>
      </c>
    </row>
    <row r="3500" spans="1:12">
      <c r="A3500" t="s">
        <v>18998</v>
      </c>
      <c r="B3500" t="s">
        <v>20503</v>
      </c>
      <c r="C3500">
        <v>242325</v>
      </c>
      <c r="D3500">
        <v>817.56</v>
      </c>
      <c r="E3500" s="30">
        <v>44345</v>
      </c>
      <c r="F3500" s="30">
        <v>46554</v>
      </c>
      <c r="G3500" t="s">
        <v>20506</v>
      </c>
      <c r="H3500" t="s">
        <v>20509</v>
      </c>
      <c r="I3500" t="s">
        <v>1703</v>
      </c>
      <c r="J3500" t="str">
        <f>_xlfn.XLOOKUP('Policy Details'!$I3500,'Customer Information'!$A$2:$A$5001,'Customer Information'!$E$2:$E$5001)</f>
        <v>46-55</v>
      </c>
      <c r="K3500" t="str">
        <f>_xlfn.XLOOKUP('Policy Details'!$I3500,'Customer Information'!$A$2:$A$5001,'Customer Information'!$C$2:$C$5001)</f>
        <v>Male</v>
      </c>
      <c r="L3500">
        <f>YEAR('Policy Details'!$E3500)</f>
        <v>2021</v>
      </c>
    </row>
    <row r="3501" spans="1:12">
      <c r="A3501" t="s">
        <v>18999</v>
      </c>
      <c r="B3501" t="s">
        <v>20501</v>
      </c>
      <c r="C3501">
        <v>64219</v>
      </c>
      <c r="D3501">
        <v>1049.17</v>
      </c>
      <c r="E3501" s="30">
        <v>43064</v>
      </c>
      <c r="F3501" s="30">
        <v>45441</v>
      </c>
      <c r="G3501" t="s">
        <v>20506</v>
      </c>
      <c r="H3501" t="s">
        <v>20507</v>
      </c>
      <c r="I3501" t="s">
        <v>2846</v>
      </c>
      <c r="J3501" t="str">
        <f>_xlfn.XLOOKUP('Policy Details'!$I3501,'Customer Information'!$A$2:$A$5001,'Customer Information'!$E$2:$E$5001)</f>
        <v>46-55</v>
      </c>
      <c r="K3501" t="str">
        <f>_xlfn.XLOOKUP('Policy Details'!$I3501,'Customer Information'!$A$2:$A$5001,'Customer Information'!$C$2:$C$5001)</f>
        <v>Other</v>
      </c>
      <c r="L3501">
        <f>YEAR('Policy Details'!$E3501)</f>
        <v>2017</v>
      </c>
    </row>
    <row r="3502" spans="1:12">
      <c r="A3502" t="s">
        <v>19000</v>
      </c>
      <c r="B3502" t="s">
        <v>20500</v>
      </c>
      <c r="C3502">
        <v>386533</v>
      </c>
      <c r="D3502">
        <v>1911.1</v>
      </c>
      <c r="E3502" s="30">
        <v>42411</v>
      </c>
      <c r="F3502" s="30">
        <v>45862</v>
      </c>
      <c r="G3502" t="s">
        <v>20506</v>
      </c>
      <c r="H3502" t="s">
        <v>20508</v>
      </c>
      <c r="I3502" t="s">
        <v>4289</v>
      </c>
      <c r="J3502" t="str">
        <f>_xlfn.XLOOKUP('Policy Details'!$I3502,'Customer Information'!$A$2:$A$5001,'Customer Information'!$E$2:$E$5001)</f>
        <v>56+</v>
      </c>
      <c r="K3502" t="str">
        <f>_xlfn.XLOOKUP('Policy Details'!$I3502,'Customer Information'!$A$2:$A$5001,'Customer Information'!$C$2:$C$5001)</f>
        <v>Female</v>
      </c>
      <c r="L3502">
        <f>YEAR('Policy Details'!$E3502)</f>
        <v>2016</v>
      </c>
    </row>
    <row r="3503" spans="1:12">
      <c r="A3503" t="s">
        <v>19001</v>
      </c>
      <c r="B3503" t="s">
        <v>20500</v>
      </c>
      <c r="C3503">
        <v>390515</v>
      </c>
      <c r="D3503">
        <v>145.13999999999999</v>
      </c>
      <c r="E3503" s="30">
        <v>45031</v>
      </c>
      <c r="F3503" s="30">
        <v>48107</v>
      </c>
      <c r="G3503" t="s">
        <v>20504</v>
      </c>
      <c r="H3503" t="s">
        <v>20509</v>
      </c>
      <c r="I3503" t="s">
        <v>1501</v>
      </c>
      <c r="J3503" t="str">
        <f>_xlfn.XLOOKUP('Policy Details'!$I3503,'Customer Information'!$A$2:$A$5001,'Customer Information'!$E$2:$E$5001)</f>
        <v>56+</v>
      </c>
      <c r="K3503" t="str">
        <f>_xlfn.XLOOKUP('Policy Details'!$I3503,'Customer Information'!$A$2:$A$5001,'Customer Information'!$C$2:$C$5001)</f>
        <v>Male</v>
      </c>
      <c r="L3503">
        <f>YEAR('Policy Details'!$E3503)</f>
        <v>2023</v>
      </c>
    </row>
    <row r="3504" spans="1:12">
      <c r="A3504" t="s">
        <v>19002</v>
      </c>
      <c r="B3504" t="s">
        <v>20502</v>
      </c>
      <c r="C3504">
        <v>196404</v>
      </c>
      <c r="D3504">
        <v>1227.1400000000001</v>
      </c>
      <c r="E3504" s="30">
        <v>42000</v>
      </c>
      <c r="F3504" s="30">
        <v>43862</v>
      </c>
      <c r="G3504" t="s">
        <v>20504</v>
      </c>
      <c r="H3504" t="s">
        <v>20509</v>
      </c>
      <c r="I3504" t="s">
        <v>538</v>
      </c>
      <c r="J3504" t="str">
        <f>_xlfn.XLOOKUP('Policy Details'!$I3504,'Customer Information'!$A$2:$A$5001,'Customer Information'!$E$2:$E$5001)</f>
        <v>56+</v>
      </c>
      <c r="K3504" t="str">
        <f>_xlfn.XLOOKUP('Policy Details'!$I3504,'Customer Information'!$A$2:$A$5001,'Customer Information'!$C$2:$C$5001)</f>
        <v>Other</v>
      </c>
      <c r="L3504">
        <f>YEAR('Policy Details'!$E3504)</f>
        <v>2014</v>
      </c>
    </row>
    <row r="3505" spans="1:12">
      <c r="A3505" t="s">
        <v>19003</v>
      </c>
      <c r="B3505" t="s">
        <v>20502</v>
      </c>
      <c r="C3505">
        <v>422393</v>
      </c>
      <c r="D3505">
        <v>1716.33</v>
      </c>
      <c r="E3505" s="30">
        <v>43172</v>
      </c>
      <c r="F3505" s="30">
        <v>44602</v>
      </c>
      <c r="G3505" t="s">
        <v>20505</v>
      </c>
      <c r="H3505" t="s">
        <v>20508</v>
      </c>
      <c r="I3505" t="s">
        <v>4802</v>
      </c>
      <c r="J3505" t="str">
        <f>_xlfn.XLOOKUP('Policy Details'!$I3505,'Customer Information'!$A$2:$A$5001,'Customer Information'!$E$2:$E$5001)</f>
        <v>56+</v>
      </c>
      <c r="K3505" t="str">
        <f>_xlfn.XLOOKUP('Policy Details'!$I3505,'Customer Information'!$A$2:$A$5001,'Customer Information'!$C$2:$C$5001)</f>
        <v>Female</v>
      </c>
      <c r="L3505">
        <f>YEAR('Policy Details'!$E3505)</f>
        <v>2018</v>
      </c>
    </row>
    <row r="3506" spans="1:12">
      <c r="A3506" t="s">
        <v>19004</v>
      </c>
      <c r="B3506" t="s">
        <v>20503</v>
      </c>
      <c r="C3506">
        <v>422589</v>
      </c>
      <c r="D3506">
        <v>966.17</v>
      </c>
      <c r="E3506" s="30">
        <v>42386</v>
      </c>
      <c r="F3506" s="30">
        <v>43299</v>
      </c>
      <c r="G3506" t="s">
        <v>20506</v>
      </c>
      <c r="H3506" t="s">
        <v>20508</v>
      </c>
      <c r="I3506" t="s">
        <v>1716</v>
      </c>
      <c r="J3506" t="str">
        <f>_xlfn.XLOOKUP('Policy Details'!$I3506,'Customer Information'!$A$2:$A$5001,'Customer Information'!$E$2:$E$5001)</f>
        <v>36-45</v>
      </c>
      <c r="K3506" t="str">
        <f>_xlfn.XLOOKUP('Policy Details'!$I3506,'Customer Information'!$A$2:$A$5001,'Customer Information'!$C$2:$C$5001)</f>
        <v>Male</v>
      </c>
      <c r="L3506">
        <f>YEAR('Policy Details'!$E3506)</f>
        <v>2016</v>
      </c>
    </row>
    <row r="3507" spans="1:12">
      <c r="A3507" t="s">
        <v>19005</v>
      </c>
      <c r="B3507" t="s">
        <v>20500</v>
      </c>
      <c r="C3507">
        <v>245737</v>
      </c>
      <c r="D3507">
        <v>672.2</v>
      </c>
      <c r="E3507" s="30">
        <v>42912</v>
      </c>
      <c r="F3507" s="30">
        <v>43615</v>
      </c>
      <c r="G3507" t="s">
        <v>20506</v>
      </c>
      <c r="H3507" t="s">
        <v>20508</v>
      </c>
      <c r="I3507" t="s">
        <v>2103</v>
      </c>
      <c r="J3507" t="str">
        <f>_xlfn.XLOOKUP('Policy Details'!$I3507,'Customer Information'!$A$2:$A$5001,'Customer Information'!$E$2:$E$5001)</f>
        <v>56+</v>
      </c>
      <c r="K3507" t="str">
        <f>_xlfn.XLOOKUP('Policy Details'!$I3507,'Customer Information'!$A$2:$A$5001,'Customer Information'!$C$2:$C$5001)</f>
        <v>Other</v>
      </c>
      <c r="L3507">
        <f>YEAR('Policy Details'!$E3507)</f>
        <v>2017</v>
      </c>
    </row>
    <row r="3508" spans="1:12">
      <c r="A3508" t="s">
        <v>19006</v>
      </c>
      <c r="B3508" t="s">
        <v>20502</v>
      </c>
      <c r="C3508">
        <v>412887</v>
      </c>
      <c r="D3508">
        <v>1811.41</v>
      </c>
      <c r="E3508" s="30">
        <v>42839</v>
      </c>
      <c r="F3508" s="30">
        <v>45993</v>
      </c>
      <c r="G3508" t="s">
        <v>20505</v>
      </c>
      <c r="H3508" t="s">
        <v>20508</v>
      </c>
      <c r="I3508" t="s">
        <v>2061</v>
      </c>
      <c r="J3508" t="str">
        <f>_xlfn.XLOOKUP('Policy Details'!$I3508,'Customer Information'!$A$2:$A$5001,'Customer Information'!$E$2:$E$5001)</f>
        <v>18-25</v>
      </c>
      <c r="K3508" t="str">
        <f>_xlfn.XLOOKUP('Policy Details'!$I3508,'Customer Information'!$A$2:$A$5001,'Customer Information'!$C$2:$C$5001)</f>
        <v>Male</v>
      </c>
      <c r="L3508">
        <f>YEAR('Policy Details'!$E3508)</f>
        <v>2017</v>
      </c>
    </row>
    <row r="3509" spans="1:12">
      <c r="A3509" t="s">
        <v>19007</v>
      </c>
      <c r="B3509" t="s">
        <v>20501</v>
      </c>
      <c r="C3509">
        <v>484640</v>
      </c>
      <c r="D3509">
        <v>1220.49</v>
      </c>
      <c r="E3509" s="30">
        <v>43439</v>
      </c>
      <c r="F3509" s="30">
        <v>44402</v>
      </c>
      <c r="G3509" t="s">
        <v>20506</v>
      </c>
      <c r="H3509" t="s">
        <v>20509</v>
      </c>
      <c r="I3509" t="s">
        <v>1585</v>
      </c>
      <c r="J3509" t="str">
        <f>_xlfn.XLOOKUP('Policy Details'!$I3509,'Customer Information'!$A$2:$A$5001,'Customer Information'!$E$2:$E$5001)</f>
        <v>56+</v>
      </c>
      <c r="K3509" t="str">
        <f>_xlfn.XLOOKUP('Policy Details'!$I3509,'Customer Information'!$A$2:$A$5001,'Customer Information'!$C$2:$C$5001)</f>
        <v>Other</v>
      </c>
      <c r="L3509">
        <f>YEAR('Policy Details'!$E3509)</f>
        <v>2018</v>
      </c>
    </row>
    <row r="3510" spans="1:12">
      <c r="A3510" t="s">
        <v>19008</v>
      </c>
      <c r="B3510" t="s">
        <v>20500</v>
      </c>
      <c r="C3510">
        <v>421590</v>
      </c>
      <c r="D3510">
        <v>601.65</v>
      </c>
      <c r="E3510" s="30">
        <v>42032</v>
      </c>
      <c r="F3510" s="30">
        <v>44525</v>
      </c>
      <c r="G3510" t="s">
        <v>20506</v>
      </c>
      <c r="H3510" t="s">
        <v>20508</v>
      </c>
      <c r="I3510" t="s">
        <v>2459</v>
      </c>
      <c r="J3510" t="str">
        <f>_xlfn.XLOOKUP('Policy Details'!$I3510,'Customer Information'!$A$2:$A$5001,'Customer Information'!$E$2:$E$5001)</f>
        <v>46-55</v>
      </c>
      <c r="K3510" t="str">
        <f>_xlfn.XLOOKUP('Policy Details'!$I3510,'Customer Information'!$A$2:$A$5001,'Customer Information'!$C$2:$C$5001)</f>
        <v>Male</v>
      </c>
      <c r="L3510">
        <f>YEAR('Policy Details'!$E3510)</f>
        <v>2015</v>
      </c>
    </row>
    <row r="3511" spans="1:12">
      <c r="A3511" t="s">
        <v>19009</v>
      </c>
      <c r="B3511" t="s">
        <v>20500</v>
      </c>
      <c r="C3511">
        <v>165144</v>
      </c>
      <c r="D3511">
        <v>516.46</v>
      </c>
      <c r="E3511" s="30">
        <v>44287</v>
      </c>
      <c r="F3511" s="30">
        <v>47466</v>
      </c>
      <c r="G3511" t="s">
        <v>20506</v>
      </c>
      <c r="H3511" t="s">
        <v>20508</v>
      </c>
      <c r="I3511" t="s">
        <v>4920</v>
      </c>
      <c r="J3511" t="str">
        <f>_xlfn.XLOOKUP('Policy Details'!$I3511,'Customer Information'!$A$2:$A$5001,'Customer Information'!$E$2:$E$5001)</f>
        <v>36-45</v>
      </c>
      <c r="K3511" t="str">
        <f>_xlfn.XLOOKUP('Policy Details'!$I3511,'Customer Information'!$A$2:$A$5001,'Customer Information'!$C$2:$C$5001)</f>
        <v>Other</v>
      </c>
      <c r="L3511">
        <f>YEAR('Policy Details'!$E3511)</f>
        <v>2021</v>
      </c>
    </row>
    <row r="3512" spans="1:12">
      <c r="A3512" t="s">
        <v>19010</v>
      </c>
      <c r="B3512" t="s">
        <v>20501</v>
      </c>
      <c r="C3512">
        <v>104508</v>
      </c>
      <c r="D3512">
        <v>400.89</v>
      </c>
      <c r="E3512" s="30">
        <v>43071</v>
      </c>
      <c r="F3512" s="30">
        <v>45351</v>
      </c>
      <c r="G3512" t="s">
        <v>20504</v>
      </c>
      <c r="H3512" t="s">
        <v>20509</v>
      </c>
      <c r="I3512" t="s">
        <v>176</v>
      </c>
      <c r="J3512" t="str">
        <f>_xlfn.XLOOKUP('Policy Details'!$I3512,'Customer Information'!$A$2:$A$5001,'Customer Information'!$E$2:$E$5001)</f>
        <v>56+</v>
      </c>
      <c r="K3512" t="str">
        <f>_xlfn.XLOOKUP('Policy Details'!$I3512,'Customer Information'!$A$2:$A$5001,'Customer Information'!$C$2:$C$5001)</f>
        <v>Male</v>
      </c>
      <c r="L3512">
        <f>YEAR('Policy Details'!$E3512)</f>
        <v>2017</v>
      </c>
    </row>
    <row r="3513" spans="1:12">
      <c r="A3513" t="s">
        <v>19011</v>
      </c>
      <c r="B3513" t="s">
        <v>20501</v>
      </c>
      <c r="C3513">
        <v>412808</v>
      </c>
      <c r="D3513">
        <v>1111.6400000000001</v>
      </c>
      <c r="E3513" s="30">
        <v>43365</v>
      </c>
      <c r="F3513" s="30">
        <v>43838</v>
      </c>
      <c r="G3513" t="s">
        <v>20505</v>
      </c>
      <c r="H3513" t="s">
        <v>20508</v>
      </c>
      <c r="I3513" t="s">
        <v>2244</v>
      </c>
      <c r="J3513" t="str">
        <f>_xlfn.XLOOKUP('Policy Details'!$I3513,'Customer Information'!$A$2:$A$5001,'Customer Information'!$E$2:$E$5001)</f>
        <v>56+</v>
      </c>
      <c r="K3513" t="str">
        <f>_xlfn.XLOOKUP('Policy Details'!$I3513,'Customer Information'!$A$2:$A$5001,'Customer Information'!$C$2:$C$5001)</f>
        <v>Male</v>
      </c>
      <c r="L3513">
        <f>YEAR('Policy Details'!$E3513)</f>
        <v>2018</v>
      </c>
    </row>
    <row r="3514" spans="1:12">
      <c r="A3514" t="s">
        <v>19012</v>
      </c>
      <c r="B3514" t="s">
        <v>20502</v>
      </c>
      <c r="C3514">
        <v>336241</v>
      </c>
      <c r="D3514">
        <v>482.15</v>
      </c>
      <c r="E3514" s="30">
        <v>43858</v>
      </c>
      <c r="F3514" s="30">
        <v>46409</v>
      </c>
      <c r="G3514" t="s">
        <v>20504</v>
      </c>
      <c r="H3514" t="s">
        <v>20508</v>
      </c>
      <c r="I3514" t="s">
        <v>2744</v>
      </c>
      <c r="J3514" t="str">
        <f>_xlfn.XLOOKUP('Policy Details'!$I3514,'Customer Information'!$A$2:$A$5001,'Customer Information'!$E$2:$E$5001)</f>
        <v>18-25</v>
      </c>
      <c r="K3514" t="str">
        <f>_xlfn.XLOOKUP('Policy Details'!$I3514,'Customer Information'!$A$2:$A$5001,'Customer Information'!$C$2:$C$5001)</f>
        <v>Female</v>
      </c>
      <c r="L3514">
        <f>YEAR('Policy Details'!$E3514)</f>
        <v>2020</v>
      </c>
    </row>
    <row r="3515" spans="1:12">
      <c r="A3515" t="s">
        <v>19013</v>
      </c>
      <c r="B3515" t="s">
        <v>20501</v>
      </c>
      <c r="C3515">
        <v>70916</v>
      </c>
      <c r="D3515">
        <v>1153.51</v>
      </c>
      <c r="E3515" s="30">
        <v>43769</v>
      </c>
      <c r="F3515" s="30">
        <v>46141</v>
      </c>
      <c r="G3515" t="s">
        <v>20505</v>
      </c>
      <c r="H3515" t="s">
        <v>20507</v>
      </c>
      <c r="I3515" t="s">
        <v>4978</v>
      </c>
      <c r="J3515" t="str">
        <f>_xlfn.XLOOKUP('Policy Details'!$I3515,'Customer Information'!$A$2:$A$5001,'Customer Information'!$E$2:$E$5001)</f>
        <v>46-55</v>
      </c>
      <c r="K3515" t="str">
        <f>_xlfn.XLOOKUP('Policy Details'!$I3515,'Customer Information'!$A$2:$A$5001,'Customer Information'!$C$2:$C$5001)</f>
        <v>Other</v>
      </c>
      <c r="L3515">
        <f>YEAR('Policy Details'!$E3515)</f>
        <v>2019</v>
      </c>
    </row>
    <row r="3516" spans="1:12">
      <c r="A3516" t="s">
        <v>19014</v>
      </c>
      <c r="B3516" t="s">
        <v>20502</v>
      </c>
      <c r="C3516">
        <v>487527</v>
      </c>
      <c r="D3516">
        <v>315.58</v>
      </c>
      <c r="E3516" s="30">
        <v>45631</v>
      </c>
      <c r="F3516" s="30">
        <v>47709</v>
      </c>
      <c r="G3516" t="s">
        <v>20504</v>
      </c>
      <c r="H3516" t="s">
        <v>20508</v>
      </c>
      <c r="I3516" t="s">
        <v>1691</v>
      </c>
      <c r="J3516" t="str">
        <f>_xlfn.XLOOKUP('Policy Details'!$I3516,'Customer Information'!$A$2:$A$5001,'Customer Information'!$E$2:$E$5001)</f>
        <v>56+</v>
      </c>
      <c r="K3516" t="str">
        <f>_xlfn.XLOOKUP('Policy Details'!$I3516,'Customer Information'!$A$2:$A$5001,'Customer Information'!$C$2:$C$5001)</f>
        <v>Other</v>
      </c>
      <c r="L3516">
        <f>YEAR('Policy Details'!$E3516)</f>
        <v>2024</v>
      </c>
    </row>
    <row r="3517" spans="1:12">
      <c r="A3517" t="s">
        <v>19015</v>
      </c>
      <c r="B3517" t="s">
        <v>20501</v>
      </c>
      <c r="C3517">
        <v>189813</v>
      </c>
      <c r="D3517">
        <v>144.13999999999999</v>
      </c>
      <c r="E3517" s="30">
        <v>42780</v>
      </c>
      <c r="F3517" s="30">
        <v>43685</v>
      </c>
      <c r="G3517" t="s">
        <v>20505</v>
      </c>
      <c r="H3517" t="s">
        <v>20507</v>
      </c>
      <c r="I3517" t="s">
        <v>3966</v>
      </c>
      <c r="J3517" t="str">
        <f>_xlfn.XLOOKUP('Policy Details'!$I3517,'Customer Information'!$A$2:$A$5001,'Customer Information'!$E$2:$E$5001)</f>
        <v>56+</v>
      </c>
      <c r="K3517" t="str">
        <f>_xlfn.XLOOKUP('Policy Details'!$I3517,'Customer Information'!$A$2:$A$5001,'Customer Information'!$C$2:$C$5001)</f>
        <v>Other</v>
      </c>
      <c r="L3517">
        <f>YEAR('Policy Details'!$E3517)</f>
        <v>2017</v>
      </c>
    </row>
    <row r="3518" spans="1:12">
      <c r="A3518" t="s">
        <v>19016</v>
      </c>
      <c r="B3518" t="s">
        <v>20500</v>
      </c>
      <c r="C3518">
        <v>106314</v>
      </c>
      <c r="D3518">
        <v>1763.34</v>
      </c>
      <c r="E3518" s="30">
        <v>45249</v>
      </c>
      <c r="F3518" s="30">
        <v>45965</v>
      </c>
      <c r="G3518" t="s">
        <v>20504</v>
      </c>
      <c r="H3518" t="s">
        <v>20509</v>
      </c>
      <c r="I3518" t="s">
        <v>4815</v>
      </c>
      <c r="J3518" t="str">
        <f>_xlfn.XLOOKUP('Policy Details'!$I3518,'Customer Information'!$A$2:$A$5001,'Customer Information'!$E$2:$E$5001)</f>
        <v>36-45</v>
      </c>
      <c r="K3518" t="str">
        <f>_xlfn.XLOOKUP('Policy Details'!$I3518,'Customer Information'!$A$2:$A$5001,'Customer Information'!$C$2:$C$5001)</f>
        <v>Female</v>
      </c>
      <c r="L3518">
        <f>YEAR('Policy Details'!$E3518)</f>
        <v>2023</v>
      </c>
    </row>
    <row r="3519" spans="1:12">
      <c r="A3519" t="s">
        <v>19017</v>
      </c>
      <c r="B3519" t="s">
        <v>20501</v>
      </c>
      <c r="C3519">
        <v>324861</v>
      </c>
      <c r="D3519">
        <v>1547.56</v>
      </c>
      <c r="E3519" s="30">
        <v>44135</v>
      </c>
      <c r="F3519" s="30">
        <v>45502</v>
      </c>
      <c r="G3519" t="s">
        <v>20505</v>
      </c>
      <c r="H3519" t="s">
        <v>20509</v>
      </c>
      <c r="I3519" t="s">
        <v>3297</v>
      </c>
      <c r="J3519" t="str">
        <f>_xlfn.XLOOKUP('Policy Details'!$I3519,'Customer Information'!$A$2:$A$5001,'Customer Information'!$E$2:$E$5001)</f>
        <v>56+</v>
      </c>
      <c r="K3519" t="str">
        <f>_xlfn.XLOOKUP('Policy Details'!$I3519,'Customer Information'!$A$2:$A$5001,'Customer Information'!$C$2:$C$5001)</f>
        <v>Other</v>
      </c>
      <c r="L3519">
        <f>YEAR('Policy Details'!$E3519)</f>
        <v>2020</v>
      </c>
    </row>
    <row r="3520" spans="1:12">
      <c r="A3520" t="s">
        <v>19018</v>
      </c>
      <c r="B3520" t="s">
        <v>20500</v>
      </c>
      <c r="C3520">
        <v>394903</v>
      </c>
      <c r="D3520">
        <v>1152.99</v>
      </c>
      <c r="E3520" s="30">
        <v>44799</v>
      </c>
      <c r="F3520" s="30">
        <v>46220</v>
      </c>
      <c r="G3520" t="s">
        <v>20506</v>
      </c>
      <c r="H3520" t="s">
        <v>20507</v>
      </c>
      <c r="I3520" t="s">
        <v>598</v>
      </c>
      <c r="J3520" t="str">
        <f>_xlfn.XLOOKUP('Policy Details'!$I3520,'Customer Information'!$A$2:$A$5001,'Customer Information'!$E$2:$E$5001)</f>
        <v>18-25</v>
      </c>
      <c r="K3520" t="str">
        <f>_xlfn.XLOOKUP('Policy Details'!$I3520,'Customer Information'!$A$2:$A$5001,'Customer Information'!$C$2:$C$5001)</f>
        <v>Other</v>
      </c>
      <c r="L3520">
        <f>YEAR('Policy Details'!$E3520)</f>
        <v>2022</v>
      </c>
    </row>
    <row r="3521" spans="1:12">
      <c r="A3521" t="s">
        <v>19019</v>
      </c>
      <c r="B3521" t="s">
        <v>20502</v>
      </c>
      <c r="C3521">
        <v>393318</v>
      </c>
      <c r="D3521">
        <v>1549.59</v>
      </c>
      <c r="E3521" s="30">
        <v>43452</v>
      </c>
      <c r="F3521" s="30">
        <v>46686</v>
      </c>
      <c r="G3521" t="s">
        <v>20504</v>
      </c>
      <c r="H3521" t="s">
        <v>20508</v>
      </c>
      <c r="I3521" t="s">
        <v>261</v>
      </c>
      <c r="J3521" t="str">
        <f>_xlfn.XLOOKUP('Policy Details'!$I3521,'Customer Information'!$A$2:$A$5001,'Customer Information'!$E$2:$E$5001)</f>
        <v>46-55</v>
      </c>
      <c r="K3521" t="str">
        <f>_xlfn.XLOOKUP('Policy Details'!$I3521,'Customer Information'!$A$2:$A$5001,'Customer Information'!$C$2:$C$5001)</f>
        <v>Other</v>
      </c>
      <c r="L3521">
        <f>YEAR('Policy Details'!$E3521)</f>
        <v>2018</v>
      </c>
    </row>
    <row r="3522" spans="1:12">
      <c r="A3522" t="s">
        <v>19020</v>
      </c>
      <c r="B3522" t="s">
        <v>20502</v>
      </c>
      <c r="C3522">
        <v>308828</v>
      </c>
      <c r="D3522">
        <v>705.67</v>
      </c>
      <c r="E3522" s="30">
        <v>44087</v>
      </c>
      <c r="F3522" s="30">
        <v>45228</v>
      </c>
      <c r="G3522" t="s">
        <v>20504</v>
      </c>
      <c r="H3522" t="s">
        <v>20508</v>
      </c>
      <c r="I3522" t="s">
        <v>1492</v>
      </c>
      <c r="J3522" t="str">
        <f>_xlfn.XLOOKUP('Policy Details'!$I3522,'Customer Information'!$A$2:$A$5001,'Customer Information'!$E$2:$E$5001)</f>
        <v>56+</v>
      </c>
      <c r="K3522" t="str">
        <f>_xlfn.XLOOKUP('Policy Details'!$I3522,'Customer Information'!$A$2:$A$5001,'Customer Information'!$C$2:$C$5001)</f>
        <v>Female</v>
      </c>
      <c r="L3522">
        <f>YEAR('Policy Details'!$E3522)</f>
        <v>2020</v>
      </c>
    </row>
    <row r="3523" spans="1:12">
      <c r="A3523" t="s">
        <v>19021</v>
      </c>
      <c r="B3523" t="s">
        <v>20500</v>
      </c>
      <c r="C3523">
        <v>199375</v>
      </c>
      <c r="D3523">
        <v>690.94</v>
      </c>
      <c r="E3523" s="30">
        <v>42322</v>
      </c>
      <c r="F3523" s="30">
        <v>45031</v>
      </c>
      <c r="G3523" t="s">
        <v>20504</v>
      </c>
      <c r="H3523" t="s">
        <v>20508</v>
      </c>
      <c r="I3523" t="s">
        <v>3759</v>
      </c>
      <c r="J3523" t="str">
        <f>_xlfn.XLOOKUP('Policy Details'!$I3523,'Customer Information'!$A$2:$A$5001,'Customer Information'!$E$2:$E$5001)</f>
        <v>56+</v>
      </c>
      <c r="K3523" t="str">
        <f>_xlfn.XLOOKUP('Policy Details'!$I3523,'Customer Information'!$A$2:$A$5001,'Customer Information'!$C$2:$C$5001)</f>
        <v>Other</v>
      </c>
      <c r="L3523">
        <f>YEAR('Policy Details'!$E3523)</f>
        <v>2015</v>
      </c>
    </row>
    <row r="3524" spans="1:12">
      <c r="A3524" t="s">
        <v>19022</v>
      </c>
      <c r="B3524" t="s">
        <v>20501</v>
      </c>
      <c r="C3524">
        <v>248925</v>
      </c>
      <c r="D3524">
        <v>568.9</v>
      </c>
      <c r="E3524" s="30">
        <v>43041</v>
      </c>
      <c r="F3524" s="30">
        <v>43963</v>
      </c>
      <c r="G3524" t="s">
        <v>20504</v>
      </c>
      <c r="H3524" t="s">
        <v>20509</v>
      </c>
      <c r="I3524" t="s">
        <v>1892</v>
      </c>
      <c r="J3524" t="str">
        <f>_xlfn.XLOOKUP('Policy Details'!$I3524,'Customer Information'!$A$2:$A$5001,'Customer Information'!$E$2:$E$5001)</f>
        <v>46-55</v>
      </c>
      <c r="K3524" t="str">
        <f>_xlfn.XLOOKUP('Policy Details'!$I3524,'Customer Information'!$A$2:$A$5001,'Customer Information'!$C$2:$C$5001)</f>
        <v>Female</v>
      </c>
      <c r="L3524">
        <f>YEAR('Policy Details'!$E3524)</f>
        <v>2017</v>
      </c>
    </row>
    <row r="3525" spans="1:12">
      <c r="A3525" t="s">
        <v>19023</v>
      </c>
      <c r="B3525" t="s">
        <v>20501</v>
      </c>
      <c r="C3525">
        <v>116623</v>
      </c>
      <c r="D3525">
        <v>1578.26</v>
      </c>
      <c r="E3525" s="30">
        <v>44101</v>
      </c>
      <c r="F3525" s="30">
        <v>44736</v>
      </c>
      <c r="G3525" t="s">
        <v>20505</v>
      </c>
      <c r="H3525" t="s">
        <v>20509</v>
      </c>
      <c r="I3525" t="s">
        <v>1149</v>
      </c>
      <c r="J3525" t="str">
        <f>_xlfn.XLOOKUP('Policy Details'!$I3525,'Customer Information'!$A$2:$A$5001,'Customer Information'!$E$2:$E$5001)</f>
        <v>26-35</v>
      </c>
      <c r="K3525" t="str">
        <f>_xlfn.XLOOKUP('Policy Details'!$I3525,'Customer Information'!$A$2:$A$5001,'Customer Information'!$C$2:$C$5001)</f>
        <v>Female</v>
      </c>
      <c r="L3525">
        <f>YEAR('Policy Details'!$E3525)</f>
        <v>2020</v>
      </c>
    </row>
    <row r="3526" spans="1:12">
      <c r="A3526" t="s">
        <v>19024</v>
      </c>
      <c r="B3526" t="s">
        <v>20503</v>
      </c>
      <c r="C3526">
        <v>413047</v>
      </c>
      <c r="D3526">
        <v>1783.79</v>
      </c>
      <c r="E3526" s="30">
        <v>45147</v>
      </c>
      <c r="F3526" s="30">
        <v>47624</v>
      </c>
      <c r="G3526" t="s">
        <v>20506</v>
      </c>
      <c r="H3526" t="s">
        <v>20508</v>
      </c>
      <c r="I3526" t="s">
        <v>4813</v>
      </c>
      <c r="J3526" t="str">
        <f>_xlfn.XLOOKUP('Policy Details'!$I3526,'Customer Information'!$A$2:$A$5001,'Customer Information'!$E$2:$E$5001)</f>
        <v>18-25</v>
      </c>
      <c r="K3526" t="str">
        <f>_xlfn.XLOOKUP('Policy Details'!$I3526,'Customer Information'!$A$2:$A$5001,'Customer Information'!$C$2:$C$5001)</f>
        <v>Female</v>
      </c>
      <c r="L3526">
        <f>YEAR('Policy Details'!$E3526)</f>
        <v>2023</v>
      </c>
    </row>
    <row r="3527" spans="1:12">
      <c r="A3527" t="s">
        <v>19025</v>
      </c>
      <c r="B3527" t="s">
        <v>20501</v>
      </c>
      <c r="C3527">
        <v>499982</v>
      </c>
      <c r="D3527">
        <v>636.1</v>
      </c>
      <c r="E3527" s="30">
        <v>43888</v>
      </c>
      <c r="F3527" s="30">
        <v>44570</v>
      </c>
      <c r="G3527" t="s">
        <v>20505</v>
      </c>
      <c r="H3527" t="s">
        <v>20508</v>
      </c>
      <c r="I3527" t="s">
        <v>3051</v>
      </c>
      <c r="J3527" t="str">
        <f>_xlfn.XLOOKUP('Policy Details'!$I3527,'Customer Information'!$A$2:$A$5001,'Customer Information'!$E$2:$E$5001)</f>
        <v>26-35</v>
      </c>
      <c r="K3527" t="str">
        <f>_xlfn.XLOOKUP('Policy Details'!$I3527,'Customer Information'!$A$2:$A$5001,'Customer Information'!$C$2:$C$5001)</f>
        <v>Male</v>
      </c>
      <c r="L3527">
        <f>YEAR('Policy Details'!$E3527)</f>
        <v>2020</v>
      </c>
    </row>
    <row r="3528" spans="1:12">
      <c r="A3528" t="s">
        <v>19026</v>
      </c>
      <c r="B3528" t="s">
        <v>20501</v>
      </c>
      <c r="C3528">
        <v>144562</v>
      </c>
      <c r="D3528">
        <v>704.86</v>
      </c>
      <c r="E3528" s="30">
        <v>44007</v>
      </c>
      <c r="F3528" s="30">
        <v>44770</v>
      </c>
      <c r="G3528" t="s">
        <v>20506</v>
      </c>
      <c r="H3528" t="s">
        <v>20509</v>
      </c>
      <c r="I3528" t="s">
        <v>3404</v>
      </c>
      <c r="J3528" t="str">
        <f>_xlfn.XLOOKUP('Policy Details'!$I3528,'Customer Information'!$A$2:$A$5001,'Customer Information'!$E$2:$E$5001)</f>
        <v>56+</v>
      </c>
      <c r="K3528" t="str">
        <f>_xlfn.XLOOKUP('Policy Details'!$I3528,'Customer Information'!$A$2:$A$5001,'Customer Information'!$C$2:$C$5001)</f>
        <v>Other</v>
      </c>
      <c r="L3528">
        <f>YEAR('Policy Details'!$E3528)</f>
        <v>2020</v>
      </c>
    </row>
    <row r="3529" spans="1:12">
      <c r="A3529" t="s">
        <v>19027</v>
      </c>
      <c r="B3529" t="s">
        <v>20503</v>
      </c>
      <c r="C3529">
        <v>391507</v>
      </c>
      <c r="D3529">
        <v>560.61</v>
      </c>
      <c r="E3529" s="30">
        <v>43022</v>
      </c>
      <c r="F3529" s="30">
        <v>44221</v>
      </c>
      <c r="G3529" t="s">
        <v>20506</v>
      </c>
      <c r="H3529" t="s">
        <v>20509</v>
      </c>
      <c r="I3529" t="s">
        <v>1784</v>
      </c>
      <c r="J3529" t="str">
        <f>_xlfn.XLOOKUP('Policy Details'!$I3529,'Customer Information'!$A$2:$A$5001,'Customer Information'!$E$2:$E$5001)</f>
        <v>56+</v>
      </c>
      <c r="K3529" t="str">
        <f>_xlfn.XLOOKUP('Policy Details'!$I3529,'Customer Information'!$A$2:$A$5001,'Customer Information'!$C$2:$C$5001)</f>
        <v>Female</v>
      </c>
      <c r="L3529">
        <f>YEAR('Policy Details'!$E3529)</f>
        <v>2017</v>
      </c>
    </row>
    <row r="3530" spans="1:12">
      <c r="A3530" t="s">
        <v>19028</v>
      </c>
      <c r="B3530" t="s">
        <v>20502</v>
      </c>
      <c r="C3530">
        <v>141348</v>
      </c>
      <c r="D3530">
        <v>558.84</v>
      </c>
      <c r="E3530" s="30">
        <v>42860</v>
      </c>
      <c r="F3530" s="30">
        <v>45742</v>
      </c>
      <c r="G3530" t="s">
        <v>20505</v>
      </c>
      <c r="H3530" t="s">
        <v>20507</v>
      </c>
      <c r="I3530" t="s">
        <v>1897</v>
      </c>
      <c r="J3530" t="str">
        <f>_xlfn.XLOOKUP('Policy Details'!$I3530,'Customer Information'!$A$2:$A$5001,'Customer Information'!$E$2:$E$5001)</f>
        <v>56+</v>
      </c>
      <c r="K3530" t="str">
        <f>_xlfn.XLOOKUP('Policy Details'!$I3530,'Customer Information'!$A$2:$A$5001,'Customer Information'!$C$2:$C$5001)</f>
        <v>Female</v>
      </c>
      <c r="L3530">
        <f>YEAR('Policy Details'!$E3530)</f>
        <v>2017</v>
      </c>
    </row>
    <row r="3531" spans="1:12">
      <c r="A3531" t="s">
        <v>19029</v>
      </c>
      <c r="B3531" t="s">
        <v>20501</v>
      </c>
      <c r="C3531">
        <v>144119</v>
      </c>
      <c r="D3531">
        <v>1687.06</v>
      </c>
      <c r="E3531" s="30">
        <v>45300</v>
      </c>
      <c r="F3531" s="30">
        <v>48086</v>
      </c>
      <c r="G3531" t="s">
        <v>20504</v>
      </c>
      <c r="H3531" t="s">
        <v>20508</v>
      </c>
      <c r="I3531" t="s">
        <v>2039</v>
      </c>
      <c r="J3531" t="str">
        <f>_xlfn.XLOOKUP('Policy Details'!$I3531,'Customer Information'!$A$2:$A$5001,'Customer Information'!$E$2:$E$5001)</f>
        <v>46-55</v>
      </c>
      <c r="K3531" t="str">
        <f>_xlfn.XLOOKUP('Policy Details'!$I3531,'Customer Information'!$A$2:$A$5001,'Customer Information'!$C$2:$C$5001)</f>
        <v>Other</v>
      </c>
      <c r="L3531">
        <f>YEAR('Policy Details'!$E3531)</f>
        <v>2024</v>
      </c>
    </row>
    <row r="3532" spans="1:12">
      <c r="A3532" t="s">
        <v>19030</v>
      </c>
      <c r="B3532" t="s">
        <v>20502</v>
      </c>
      <c r="C3532">
        <v>371943</v>
      </c>
      <c r="D3532">
        <v>561.44000000000005</v>
      </c>
      <c r="E3532" s="30">
        <v>43317</v>
      </c>
      <c r="F3532" s="30">
        <v>45555</v>
      </c>
      <c r="G3532" t="s">
        <v>20505</v>
      </c>
      <c r="H3532" t="s">
        <v>20508</v>
      </c>
      <c r="I3532" t="s">
        <v>2649</v>
      </c>
      <c r="J3532" t="str">
        <f>_xlfn.XLOOKUP('Policy Details'!$I3532,'Customer Information'!$A$2:$A$5001,'Customer Information'!$E$2:$E$5001)</f>
        <v>56+</v>
      </c>
      <c r="K3532" t="str">
        <f>_xlfn.XLOOKUP('Policy Details'!$I3532,'Customer Information'!$A$2:$A$5001,'Customer Information'!$C$2:$C$5001)</f>
        <v>Female</v>
      </c>
      <c r="L3532">
        <f>YEAR('Policy Details'!$E3532)</f>
        <v>2018</v>
      </c>
    </row>
    <row r="3533" spans="1:12">
      <c r="A3533" t="s">
        <v>19031</v>
      </c>
      <c r="B3533" t="s">
        <v>20501</v>
      </c>
      <c r="C3533">
        <v>287199</v>
      </c>
      <c r="D3533">
        <v>567.95000000000005</v>
      </c>
      <c r="E3533" s="30">
        <v>42358</v>
      </c>
      <c r="F3533" s="30">
        <v>44582</v>
      </c>
      <c r="G3533" t="s">
        <v>20505</v>
      </c>
      <c r="H3533" t="s">
        <v>20508</v>
      </c>
      <c r="I3533" t="s">
        <v>4047</v>
      </c>
      <c r="J3533" t="str">
        <f>_xlfn.XLOOKUP('Policy Details'!$I3533,'Customer Information'!$A$2:$A$5001,'Customer Information'!$E$2:$E$5001)</f>
        <v>56+</v>
      </c>
      <c r="K3533" t="str">
        <f>_xlfn.XLOOKUP('Policy Details'!$I3533,'Customer Information'!$A$2:$A$5001,'Customer Information'!$C$2:$C$5001)</f>
        <v>Male</v>
      </c>
      <c r="L3533">
        <f>YEAR('Policy Details'!$E3533)</f>
        <v>2015</v>
      </c>
    </row>
    <row r="3534" spans="1:12">
      <c r="A3534" t="s">
        <v>19032</v>
      </c>
      <c r="B3534" t="s">
        <v>20501</v>
      </c>
      <c r="C3534">
        <v>240823</v>
      </c>
      <c r="D3534">
        <v>1972.46</v>
      </c>
      <c r="E3534" s="30">
        <v>42218</v>
      </c>
      <c r="F3534" s="30">
        <v>44670</v>
      </c>
      <c r="G3534" t="s">
        <v>20506</v>
      </c>
      <c r="H3534" t="s">
        <v>20509</v>
      </c>
      <c r="I3534" t="s">
        <v>357</v>
      </c>
      <c r="J3534" t="str">
        <f>_xlfn.XLOOKUP('Policy Details'!$I3534,'Customer Information'!$A$2:$A$5001,'Customer Information'!$E$2:$E$5001)</f>
        <v>56+</v>
      </c>
      <c r="K3534" t="str">
        <f>_xlfn.XLOOKUP('Policy Details'!$I3534,'Customer Information'!$A$2:$A$5001,'Customer Information'!$C$2:$C$5001)</f>
        <v>Female</v>
      </c>
      <c r="L3534">
        <f>YEAR('Policy Details'!$E3534)</f>
        <v>2015</v>
      </c>
    </row>
    <row r="3535" spans="1:12">
      <c r="A3535" t="s">
        <v>19033</v>
      </c>
      <c r="B3535" t="s">
        <v>20502</v>
      </c>
      <c r="C3535">
        <v>205188</v>
      </c>
      <c r="D3535">
        <v>157.81</v>
      </c>
      <c r="E3535" s="30">
        <v>43274</v>
      </c>
      <c r="F3535" s="30">
        <v>46008</v>
      </c>
      <c r="G3535" t="s">
        <v>20506</v>
      </c>
      <c r="H3535" t="s">
        <v>20507</v>
      </c>
      <c r="I3535" t="s">
        <v>1168</v>
      </c>
      <c r="J3535" t="str">
        <f>_xlfn.XLOOKUP('Policy Details'!$I3535,'Customer Information'!$A$2:$A$5001,'Customer Information'!$E$2:$E$5001)</f>
        <v>18-25</v>
      </c>
      <c r="K3535" t="str">
        <f>_xlfn.XLOOKUP('Policy Details'!$I3535,'Customer Information'!$A$2:$A$5001,'Customer Information'!$C$2:$C$5001)</f>
        <v>Other</v>
      </c>
      <c r="L3535">
        <f>YEAR('Policy Details'!$E3535)</f>
        <v>2018</v>
      </c>
    </row>
    <row r="3536" spans="1:12">
      <c r="A3536" t="s">
        <v>19034</v>
      </c>
      <c r="B3536" t="s">
        <v>20502</v>
      </c>
      <c r="C3536">
        <v>261872</v>
      </c>
      <c r="D3536">
        <v>293.52999999999997</v>
      </c>
      <c r="E3536" s="30">
        <v>44369</v>
      </c>
      <c r="F3536" s="30">
        <v>45163</v>
      </c>
      <c r="G3536" t="s">
        <v>20504</v>
      </c>
      <c r="H3536" t="s">
        <v>20508</v>
      </c>
      <c r="I3536" t="s">
        <v>603</v>
      </c>
      <c r="J3536" t="str">
        <f>_xlfn.XLOOKUP('Policy Details'!$I3536,'Customer Information'!$A$2:$A$5001,'Customer Information'!$E$2:$E$5001)</f>
        <v>26-35</v>
      </c>
      <c r="K3536" t="str">
        <f>_xlfn.XLOOKUP('Policy Details'!$I3536,'Customer Information'!$A$2:$A$5001,'Customer Information'!$C$2:$C$5001)</f>
        <v>Male</v>
      </c>
      <c r="L3536">
        <f>YEAR('Policy Details'!$E3536)</f>
        <v>2021</v>
      </c>
    </row>
    <row r="3537" spans="1:12">
      <c r="A3537" t="s">
        <v>19035</v>
      </c>
      <c r="B3537" t="s">
        <v>20501</v>
      </c>
      <c r="C3537">
        <v>436364</v>
      </c>
      <c r="D3537">
        <v>1653.19</v>
      </c>
      <c r="E3537" s="30">
        <v>43431</v>
      </c>
      <c r="F3537" s="30">
        <v>43846</v>
      </c>
      <c r="G3537" t="s">
        <v>20506</v>
      </c>
      <c r="H3537" t="s">
        <v>20509</v>
      </c>
      <c r="I3537" t="s">
        <v>414</v>
      </c>
      <c r="J3537" t="str">
        <f>_xlfn.XLOOKUP('Policy Details'!$I3537,'Customer Information'!$A$2:$A$5001,'Customer Information'!$E$2:$E$5001)</f>
        <v>56+</v>
      </c>
      <c r="K3537" t="str">
        <f>_xlfn.XLOOKUP('Policy Details'!$I3537,'Customer Information'!$A$2:$A$5001,'Customer Information'!$C$2:$C$5001)</f>
        <v>Female</v>
      </c>
      <c r="L3537">
        <f>YEAR('Policy Details'!$E3537)</f>
        <v>2018</v>
      </c>
    </row>
    <row r="3538" spans="1:12">
      <c r="A3538" t="s">
        <v>19036</v>
      </c>
      <c r="B3538" t="s">
        <v>20500</v>
      </c>
      <c r="C3538">
        <v>136089</v>
      </c>
      <c r="D3538">
        <v>1376.6</v>
      </c>
      <c r="E3538" s="30">
        <v>43350</v>
      </c>
      <c r="F3538" s="30">
        <v>45014</v>
      </c>
      <c r="G3538" t="s">
        <v>20505</v>
      </c>
      <c r="H3538" t="s">
        <v>20508</v>
      </c>
      <c r="I3538" t="s">
        <v>2782</v>
      </c>
      <c r="J3538" t="str">
        <f>_xlfn.XLOOKUP('Policy Details'!$I3538,'Customer Information'!$A$2:$A$5001,'Customer Information'!$E$2:$E$5001)</f>
        <v>26-35</v>
      </c>
      <c r="K3538" t="str">
        <f>_xlfn.XLOOKUP('Policy Details'!$I3538,'Customer Information'!$A$2:$A$5001,'Customer Information'!$C$2:$C$5001)</f>
        <v>Male</v>
      </c>
      <c r="L3538">
        <f>YEAR('Policy Details'!$E3538)</f>
        <v>2018</v>
      </c>
    </row>
    <row r="3539" spans="1:12">
      <c r="A3539" t="s">
        <v>19037</v>
      </c>
      <c r="B3539" t="s">
        <v>20500</v>
      </c>
      <c r="C3539">
        <v>300566</v>
      </c>
      <c r="D3539">
        <v>1368.91</v>
      </c>
      <c r="E3539" s="30">
        <v>43749</v>
      </c>
      <c r="F3539" s="30">
        <v>45653</v>
      </c>
      <c r="G3539" t="s">
        <v>20506</v>
      </c>
      <c r="H3539" t="s">
        <v>20509</v>
      </c>
      <c r="I3539" t="s">
        <v>1656</v>
      </c>
      <c r="J3539" t="str">
        <f>_xlfn.XLOOKUP('Policy Details'!$I3539,'Customer Information'!$A$2:$A$5001,'Customer Information'!$E$2:$E$5001)</f>
        <v>56+</v>
      </c>
      <c r="K3539" t="str">
        <f>_xlfn.XLOOKUP('Policy Details'!$I3539,'Customer Information'!$A$2:$A$5001,'Customer Information'!$C$2:$C$5001)</f>
        <v>Female</v>
      </c>
      <c r="L3539">
        <f>YEAR('Policy Details'!$E3539)</f>
        <v>2019</v>
      </c>
    </row>
    <row r="3540" spans="1:12">
      <c r="A3540" t="s">
        <v>19038</v>
      </c>
      <c r="B3540" t="s">
        <v>20502</v>
      </c>
      <c r="C3540">
        <v>112860</v>
      </c>
      <c r="D3540">
        <v>1517.57</v>
      </c>
      <c r="E3540" s="30">
        <v>43218</v>
      </c>
      <c r="F3540" s="30">
        <v>44943</v>
      </c>
      <c r="G3540" t="s">
        <v>20504</v>
      </c>
      <c r="H3540" t="s">
        <v>20507</v>
      </c>
      <c r="I3540" t="s">
        <v>3277</v>
      </c>
      <c r="J3540" t="str">
        <f>_xlfn.XLOOKUP('Policy Details'!$I3540,'Customer Information'!$A$2:$A$5001,'Customer Information'!$E$2:$E$5001)</f>
        <v>18-25</v>
      </c>
      <c r="K3540" t="str">
        <f>_xlfn.XLOOKUP('Policy Details'!$I3540,'Customer Information'!$A$2:$A$5001,'Customer Information'!$C$2:$C$5001)</f>
        <v>Female</v>
      </c>
      <c r="L3540">
        <f>YEAR('Policy Details'!$E3540)</f>
        <v>2018</v>
      </c>
    </row>
    <row r="3541" spans="1:12">
      <c r="A3541" t="s">
        <v>19039</v>
      </c>
      <c r="B3541" t="s">
        <v>20500</v>
      </c>
      <c r="C3541">
        <v>132225</v>
      </c>
      <c r="D3541">
        <v>1440.56</v>
      </c>
      <c r="E3541" s="30">
        <v>42362</v>
      </c>
      <c r="F3541" s="30">
        <v>44515</v>
      </c>
      <c r="G3541" t="s">
        <v>20506</v>
      </c>
      <c r="H3541" t="s">
        <v>20508</v>
      </c>
      <c r="I3541" t="s">
        <v>1218</v>
      </c>
      <c r="J3541" t="str">
        <f>_xlfn.XLOOKUP('Policy Details'!$I3541,'Customer Information'!$A$2:$A$5001,'Customer Information'!$E$2:$E$5001)</f>
        <v>46-55</v>
      </c>
      <c r="K3541" t="str">
        <f>_xlfn.XLOOKUP('Policy Details'!$I3541,'Customer Information'!$A$2:$A$5001,'Customer Information'!$C$2:$C$5001)</f>
        <v>Male</v>
      </c>
      <c r="L3541">
        <f>YEAR('Policy Details'!$E3541)</f>
        <v>2015</v>
      </c>
    </row>
    <row r="3542" spans="1:12">
      <c r="A3542" t="s">
        <v>19040</v>
      </c>
      <c r="B3542" t="s">
        <v>20502</v>
      </c>
      <c r="C3542">
        <v>237228</v>
      </c>
      <c r="D3542">
        <v>1742.21</v>
      </c>
      <c r="E3542" s="30">
        <v>44916</v>
      </c>
      <c r="F3542" s="30">
        <v>47231</v>
      </c>
      <c r="G3542" t="s">
        <v>20504</v>
      </c>
      <c r="H3542" t="s">
        <v>20509</v>
      </c>
      <c r="I3542" t="s">
        <v>3214</v>
      </c>
      <c r="J3542" t="str">
        <f>_xlfn.XLOOKUP('Policy Details'!$I3542,'Customer Information'!$A$2:$A$5001,'Customer Information'!$E$2:$E$5001)</f>
        <v>26-35</v>
      </c>
      <c r="K3542" t="str">
        <f>_xlfn.XLOOKUP('Policy Details'!$I3542,'Customer Information'!$A$2:$A$5001,'Customer Information'!$C$2:$C$5001)</f>
        <v>Female</v>
      </c>
      <c r="L3542">
        <f>YEAR('Policy Details'!$E3542)</f>
        <v>2022</v>
      </c>
    </row>
    <row r="3543" spans="1:12">
      <c r="A3543" t="s">
        <v>19041</v>
      </c>
      <c r="B3543" t="s">
        <v>20502</v>
      </c>
      <c r="C3543">
        <v>278399</v>
      </c>
      <c r="D3543">
        <v>941.82</v>
      </c>
      <c r="E3543" s="30">
        <v>43542</v>
      </c>
      <c r="F3543" s="30">
        <v>44413</v>
      </c>
      <c r="G3543" t="s">
        <v>20506</v>
      </c>
      <c r="H3543" t="s">
        <v>20508</v>
      </c>
      <c r="I3543" t="s">
        <v>552</v>
      </c>
      <c r="J3543" t="str">
        <f>_xlfn.XLOOKUP('Policy Details'!$I3543,'Customer Information'!$A$2:$A$5001,'Customer Information'!$E$2:$E$5001)</f>
        <v>56+</v>
      </c>
      <c r="K3543" t="str">
        <f>_xlfn.XLOOKUP('Policy Details'!$I3543,'Customer Information'!$A$2:$A$5001,'Customer Information'!$C$2:$C$5001)</f>
        <v>Female</v>
      </c>
      <c r="L3543">
        <f>YEAR('Policy Details'!$E3543)</f>
        <v>2019</v>
      </c>
    </row>
    <row r="3544" spans="1:12">
      <c r="A3544" t="s">
        <v>19042</v>
      </c>
      <c r="B3544" t="s">
        <v>20502</v>
      </c>
      <c r="C3544">
        <v>141091</v>
      </c>
      <c r="D3544">
        <v>1298.82</v>
      </c>
      <c r="E3544" s="30">
        <v>42857</v>
      </c>
      <c r="F3544" s="30">
        <v>45928</v>
      </c>
      <c r="G3544" t="s">
        <v>20506</v>
      </c>
      <c r="H3544" t="s">
        <v>20508</v>
      </c>
      <c r="I3544" t="s">
        <v>105</v>
      </c>
      <c r="J3544" t="str">
        <f>_xlfn.XLOOKUP('Policy Details'!$I3544,'Customer Information'!$A$2:$A$5001,'Customer Information'!$E$2:$E$5001)</f>
        <v>56+</v>
      </c>
      <c r="K3544" t="str">
        <f>_xlfn.XLOOKUP('Policy Details'!$I3544,'Customer Information'!$A$2:$A$5001,'Customer Information'!$C$2:$C$5001)</f>
        <v>Male</v>
      </c>
      <c r="L3544">
        <f>YEAR('Policy Details'!$E3544)</f>
        <v>2017</v>
      </c>
    </row>
    <row r="3545" spans="1:12">
      <c r="A3545" t="s">
        <v>19043</v>
      </c>
      <c r="B3545" t="s">
        <v>20501</v>
      </c>
      <c r="C3545">
        <v>472622</v>
      </c>
      <c r="D3545">
        <v>1119.29</v>
      </c>
      <c r="E3545" s="30">
        <v>45458</v>
      </c>
      <c r="F3545" s="30">
        <v>46219</v>
      </c>
      <c r="G3545" t="s">
        <v>20506</v>
      </c>
      <c r="H3545" t="s">
        <v>20509</v>
      </c>
      <c r="I3545" t="s">
        <v>2235</v>
      </c>
      <c r="J3545" t="str">
        <f>_xlfn.XLOOKUP('Policy Details'!$I3545,'Customer Information'!$A$2:$A$5001,'Customer Information'!$E$2:$E$5001)</f>
        <v>46-55</v>
      </c>
      <c r="K3545" t="str">
        <f>_xlfn.XLOOKUP('Policy Details'!$I3545,'Customer Information'!$A$2:$A$5001,'Customer Information'!$C$2:$C$5001)</f>
        <v>Female</v>
      </c>
      <c r="L3545">
        <f>YEAR('Policy Details'!$E3545)</f>
        <v>2024</v>
      </c>
    </row>
    <row r="3546" spans="1:12">
      <c r="A3546" t="s">
        <v>19044</v>
      </c>
      <c r="B3546" t="s">
        <v>20500</v>
      </c>
      <c r="C3546">
        <v>446082</v>
      </c>
      <c r="D3546">
        <v>1852.55</v>
      </c>
      <c r="E3546" s="30">
        <v>42588</v>
      </c>
      <c r="F3546" s="30">
        <v>44535</v>
      </c>
      <c r="G3546" t="s">
        <v>20504</v>
      </c>
      <c r="H3546" t="s">
        <v>20508</v>
      </c>
      <c r="I3546" t="s">
        <v>4895</v>
      </c>
      <c r="J3546" t="str">
        <f>_xlfn.XLOOKUP('Policy Details'!$I3546,'Customer Information'!$A$2:$A$5001,'Customer Information'!$E$2:$E$5001)</f>
        <v>36-45</v>
      </c>
      <c r="K3546" t="str">
        <f>_xlfn.XLOOKUP('Policy Details'!$I3546,'Customer Information'!$A$2:$A$5001,'Customer Information'!$C$2:$C$5001)</f>
        <v>Male</v>
      </c>
      <c r="L3546">
        <f>YEAR('Policy Details'!$E3546)</f>
        <v>2016</v>
      </c>
    </row>
    <row r="3547" spans="1:12">
      <c r="A3547" t="s">
        <v>19045</v>
      </c>
      <c r="B3547" t="s">
        <v>20500</v>
      </c>
      <c r="C3547">
        <v>149986</v>
      </c>
      <c r="D3547">
        <v>1607.81</v>
      </c>
      <c r="E3547" s="30">
        <v>45440</v>
      </c>
      <c r="F3547" s="30">
        <v>48650</v>
      </c>
      <c r="G3547" t="s">
        <v>20504</v>
      </c>
      <c r="H3547" t="s">
        <v>20507</v>
      </c>
      <c r="I3547" t="s">
        <v>3693</v>
      </c>
      <c r="J3547" t="str">
        <f>_xlfn.XLOOKUP('Policy Details'!$I3547,'Customer Information'!$A$2:$A$5001,'Customer Information'!$E$2:$E$5001)</f>
        <v>56+</v>
      </c>
      <c r="K3547" t="str">
        <f>_xlfn.XLOOKUP('Policy Details'!$I3547,'Customer Information'!$A$2:$A$5001,'Customer Information'!$C$2:$C$5001)</f>
        <v>Male</v>
      </c>
      <c r="L3547">
        <f>YEAR('Policy Details'!$E3547)</f>
        <v>2024</v>
      </c>
    </row>
    <row r="3548" spans="1:12">
      <c r="A3548" t="s">
        <v>19046</v>
      </c>
      <c r="B3548" t="s">
        <v>20503</v>
      </c>
      <c r="C3548">
        <v>411557</v>
      </c>
      <c r="D3548">
        <v>361.08</v>
      </c>
      <c r="E3548" s="30">
        <v>43536</v>
      </c>
      <c r="F3548" s="30">
        <v>46661</v>
      </c>
      <c r="G3548" t="s">
        <v>20506</v>
      </c>
      <c r="H3548" t="s">
        <v>20509</v>
      </c>
      <c r="I3548" t="s">
        <v>3206</v>
      </c>
      <c r="J3548" t="str">
        <f>_xlfn.XLOOKUP('Policy Details'!$I3548,'Customer Information'!$A$2:$A$5001,'Customer Information'!$E$2:$E$5001)</f>
        <v>56+</v>
      </c>
      <c r="K3548" t="str">
        <f>_xlfn.XLOOKUP('Policy Details'!$I3548,'Customer Information'!$A$2:$A$5001,'Customer Information'!$C$2:$C$5001)</f>
        <v>Female</v>
      </c>
      <c r="L3548">
        <f>YEAR('Policy Details'!$E3548)</f>
        <v>2019</v>
      </c>
    </row>
    <row r="3549" spans="1:12">
      <c r="A3549" t="s">
        <v>19047</v>
      </c>
      <c r="B3549" t="s">
        <v>20502</v>
      </c>
      <c r="C3549">
        <v>20032</v>
      </c>
      <c r="D3549">
        <v>487.49</v>
      </c>
      <c r="E3549" s="30">
        <v>44032</v>
      </c>
      <c r="F3549" s="30">
        <v>46435</v>
      </c>
      <c r="G3549" t="s">
        <v>20506</v>
      </c>
      <c r="H3549" t="s">
        <v>20507</v>
      </c>
      <c r="I3549" t="s">
        <v>274</v>
      </c>
      <c r="J3549" t="str">
        <f>_xlfn.XLOOKUP('Policy Details'!$I3549,'Customer Information'!$A$2:$A$5001,'Customer Information'!$E$2:$E$5001)</f>
        <v>56+</v>
      </c>
      <c r="K3549" t="str">
        <f>_xlfn.XLOOKUP('Policy Details'!$I3549,'Customer Information'!$A$2:$A$5001,'Customer Information'!$C$2:$C$5001)</f>
        <v>Other</v>
      </c>
      <c r="L3549">
        <f>YEAR('Policy Details'!$E3549)</f>
        <v>2020</v>
      </c>
    </row>
    <row r="3550" spans="1:12">
      <c r="A3550" t="s">
        <v>19048</v>
      </c>
      <c r="B3550" t="s">
        <v>20502</v>
      </c>
      <c r="C3550">
        <v>306857</v>
      </c>
      <c r="D3550">
        <v>546.94000000000005</v>
      </c>
      <c r="E3550" s="30">
        <v>45210</v>
      </c>
      <c r="F3550" s="30">
        <v>45867</v>
      </c>
      <c r="G3550" t="s">
        <v>20504</v>
      </c>
      <c r="H3550" t="s">
        <v>20509</v>
      </c>
      <c r="I3550" t="s">
        <v>275</v>
      </c>
      <c r="J3550" t="str">
        <f>_xlfn.XLOOKUP('Policy Details'!$I3550,'Customer Information'!$A$2:$A$5001,'Customer Information'!$E$2:$E$5001)</f>
        <v>56+</v>
      </c>
      <c r="K3550" t="str">
        <f>_xlfn.XLOOKUP('Policy Details'!$I3550,'Customer Information'!$A$2:$A$5001,'Customer Information'!$C$2:$C$5001)</f>
        <v>Male</v>
      </c>
      <c r="L3550">
        <f>YEAR('Policy Details'!$E3550)</f>
        <v>2023</v>
      </c>
    </row>
    <row r="3551" spans="1:12">
      <c r="A3551" t="s">
        <v>19049</v>
      </c>
      <c r="B3551" t="s">
        <v>20500</v>
      </c>
      <c r="C3551">
        <v>300581</v>
      </c>
      <c r="D3551">
        <v>1883.11</v>
      </c>
      <c r="E3551" s="30">
        <v>44625</v>
      </c>
      <c r="F3551" s="30">
        <v>46009</v>
      </c>
      <c r="G3551" t="s">
        <v>20505</v>
      </c>
      <c r="H3551" t="s">
        <v>20507</v>
      </c>
      <c r="I3551" t="s">
        <v>2822</v>
      </c>
      <c r="J3551" t="str">
        <f>_xlfn.XLOOKUP('Policy Details'!$I3551,'Customer Information'!$A$2:$A$5001,'Customer Information'!$E$2:$E$5001)</f>
        <v>56+</v>
      </c>
      <c r="K3551" t="str">
        <f>_xlfn.XLOOKUP('Policy Details'!$I3551,'Customer Information'!$A$2:$A$5001,'Customer Information'!$C$2:$C$5001)</f>
        <v>Male</v>
      </c>
      <c r="L3551">
        <f>YEAR('Policy Details'!$E3551)</f>
        <v>2022</v>
      </c>
    </row>
    <row r="3552" spans="1:12">
      <c r="A3552" t="s">
        <v>19050</v>
      </c>
      <c r="B3552" t="s">
        <v>20503</v>
      </c>
      <c r="C3552">
        <v>419181</v>
      </c>
      <c r="D3552">
        <v>1280.46</v>
      </c>
      <c r="E3552" s="30">
        <v>44691</v>
      </c>
      <c r="F3552" s="30">
        <v>45988</v>
      </c>
      <c r="G3552" t="s">
        <v>20504</v>
      </c>
      <c r="H3552" t="s">
        <v>20507</v>
      </c>
      <c r="I3552" t="s">
        <v>157</v>
      </c>
      <c r="J3552" t="str">
        <f>_xlfn.XLOOKUP('Policy Details'!$I3552,'Customer Information'!$A$2:$A$5001,'Customer Information'!$E$2:$E$5001)</f>
        <v>56+</v>
      </c>
      <c r="K3552" t="str">
        <f>_xlfn.XLOOKUP('Policy Details'!$I3552,'Customer Information'!$A$2:$A$5001,'Customer Information'!$C$2:$C$5001)</f>
        <v>Other</v>
      </c>
      <c r="L3552">
        <f>YEAR('Policy Details'!$E3552)</f>
        <v>2022</v>
      </c>
    </row>
    <row r="3553" spans="1:12">
      <c r="A3553" t="s">
        <v>19051</v>
      </c>
      <c r="B3553" t="s">
        <v>20503</v>
      </c>
      <c r="C3553">
        <v>63400</v>
      </c>
      <c r="D3553">
        <v>665.68</v>
      </c>
      <c r="E3553" s="30">
        <v>44630</v>
      </c>
      <c r="F3553" s="30">
        <v>47063</v>
      </c>
      <c r="G3553" t="s">
        <v>20505</v>
      </c>
      <c r="H3553" t="s">
        <v>20509</v>
      </c>
      <c r="I3553" t="s">
        <v>497</v>
      </c>
      <c r="J3553" t="str">
        <f>_xlfn.XLOOKUP('Policy Details'!$I3553,'Customer Information'!$A$2:$A$5001,'Customer Information'!$E$2:$E$5001)</f>
        <v>56+</v>
      </c>
      <c r="K3553" t="str">
        <f>_xlfn.XLOOKUP('Policy Details'!$I3553,'Customer Information'!$A$2:$A$5001,'Customer Information'!$C$2:$C$5001)</f>
        <v>Other</v>
      </c>
      <c r="L3553">
        <f>YEAR('Policy Details'!$E3553)</f>
        <v>2022</v>
      </c>
    </row>
    <row r="3554" spans="1:12">
      <c r="A3554" t="s">
        <v>19052</v>
      </c>
      <c r="B3554" t="s">
        <v>20500</v>
      </c>
      <c r="C3554">
        <v>206323</v>
      </c>
      <c r="D3554">
        <v>765.21</v>
      </c>
      <c r="E3554" s="30">
        <v>45069</v>
      </c>
      <c r="F3554" s="30">
        <v>48530</v>
      </c>
      <c r="G3554" t="s">
        <v>20504</v>
      </c>
      <c r="H3554" t="s">
        <v>20508</v>
      </c>
      <c r="I3554" t="s">
        <v>4741</v>
      </c>
      <c r="J3554" t="str">
        <f>_xlfn.XLOOKUP('Policy Details'!$I3554,'Customer Information'!$A$2:$A$5001,'Customer Information'!$E$2:$E$5001)</f>
        <v>36-45</v>
      </c>
      <c r="K3554" t="str">
        <f>_xlfn.XLOOKUP('Policy Details'!$I3554,'Customer Information'!$A$2:$A$5001,'Customer Information'!$C$2:$C$5001)</f>
        <v>Male</v>
      </c>
      <c r="L3554">
        <f>YEAR('Policy Details'!$E3554)</f>
        <v>2023</v>
      </c>
    </row>
    <row r="3555" spans="1:12">
      <c r="A3555" t="s">
        <v>19053</v>
      </c>
      <c r="B3555" t="s">
        <v>20503</v>
      </c>
      <c r="C3555">
        <v>419069</v>
      </c>
      <c r="D3555">
        <v>1170.8900000000001</v>
      </c>
      <c r="E3555" s="30">
        <v>43988</v>
      </c>
      <c r="F3555" s="30">
        <v>47357</v>
      </c>
      <c r="G3555" t="s">
        <v>20506</v>
      </c>
      <c r="H3555" t="s">
        <v>20509</v>
      </c>
      <c r="I3555" t="s">
        <v>3000</v>
      </c>
      <c r="J3555" t="str">
        <f>_xlfn.XLOOKUP('Policy Details'!$I3555,'Customer Information'!$A$2:$A$5001,'Customer Information'!$E$2:$E$5001)</f>
        <v>56+</v>
      </c>
      <c r="K3555" t="str">
        <f>_xlfn.XLOOKUP('Policy Details'!$I3555,'Customer Information'!$A$2:$A$5001,'Customer Information'!$C$2:$C$5001)</f>
        <v>Female</v>
      </c>
      <c r="L3555">
        <f>YEAR('Policy Details'!$E3555)</f>
        <v>2020</v>
      </c>
    </row>
    <row r="3556" spans="1:12">
      <c r="A3556" t="s">
        <v>19054</v>
      </c>
      <c r="B3556" t="s">
        <v>20500</v>
      </c>
      <c r="C3556">
        <v>306577</v>
      </c>
      <c r="D3556">
        <v>372.41</v>
      </c>
      <c r="E3556" s="30">
        <v>42523</v>
      </c>
      <c r="F3556" s="30">
        <v>45627</v>
      </c>
      <c r="G3556" t="s">
        <v>20505</v>
      </c>
      <c r="H3556" t="s">
        <v>20508</v>
      </c>
      <c r="I3556" t="s">
        <v>1685</v>
      </c>
      <c r="J3556" t="str">
        <f>_xlfn.XLOOKUP('Policy Details'!$I3556,'Customer Information'!$A$2:$A$5001,'Customer Information'!$E$2:$E$5001)</f>
        <v>26-35</v>
      </c>
      <c r="K3556" t="str">
        <f>_xlfn.XLOOKUP('Policy Details'!$I3556,'Customer Information'!$A$2:$A$5001,'Customer Information'!$C$2:$C$5001)</f>
        <v>Other</v>
      </c>
      <c r="L3556">
        <f>YEAR('Policy Details'!$E3556)</f>
        <v>2016</v>
      </c>
    </row>
    <row r="3557" spans="1:12">
      <c r="A3557" t="s">
        <v>19055</v>
      </c>
      <c r="B3557" t="s">
        <v>20501</v>
      </c>
      <c r="C3557">
        <v>214584</v>
      </c>
      <c r="D3557">
        <v>907.6</v>
      </c>
      <c r="E3557" s="30">
        <v>45638</v>
      </c>
      <c r="F3557" s="30">
        <v>48313</v>
      </c>
      <c r="G3557" t="s">
        <v>20506</v>
      </c>
      <c r="H3557" t="s">
        <v>20509</v>
      </c>
      <c r="I3557" t="s">
        <v>1922</v>
      </c>
      <c r="J3557" t="str">
        <f>_xlfn.XLOOKUP('Policy Details'!$I3557,'Customer Information'!$A$2:$A$5001,'Customer Information'!$E$2:$E$5001)</f>
        <v>26-35</v>
      </c>
      <c r="K3557" t="str">
        <f>_xlfn.XLOOKUP('Policy Details'!$I3557,'Customer Information'!$A$2:$A$5001,'Customer Information'!$C$2:$C$5001)</f>
        <v>Male</v>
      </c>
      <c r="L3557">
        <f>YEAR('Policy Details'!$E3557)</f>
        <v>2024</v>
      </c>
    </row>
    <row r="3558" spans="1:12">
      <c r="A3558" t="s">
        <v>19056</v>
      </c>
      <c r="B3558" t="s">
        <v>20501</v>
      </c>
      <c r="C3558">
        <v>298043</v>
      </c>
      <c r="D3558">
        <v>427.41</v>
      </c>
      <c r="E3558" s="30">
        <v>42924</v>
      </c>
      <c r="F3558" s="30">
        <v>43626</v>
      </c>
      <c r="G3558" t="s">
        <v>20504</v>
      </c>
      <c r="H3558" t="s">
        <v>20508</v>
      </c>
      <c r="I3558" t="s">
        <v>3262</v>
      </c>
      <c r="J3558" t="str">
        <f>_xlfn.XLOOKUP('Policy Details'!$I3558,'Customer Information'!$A$2:$A$5001,'Customer Information'!$E$2:$E$5001)</f>
        <v>18-25</v>
      </c>
      <c r="K3558" t="str">
        <f>_xlfn.XLOOKUP('Policy Details'!$I3558,'Customer Information'!$A$2:$A$5001,'Customer Information'!$C$2:$C$5001)</f>
        <v>Female</v>
      </c>
      <c r="L3558">
        <f>YEAR('Policy Details'!$E3558)</f>
        <v>2017</v>
      </c>
    </row>
    <row r="3559" spans="1:12">
      <c r="A3559" t="s">
        <v>19057</v>
      </c>
      <c r="B3559" t="s">
        <v>20503</v>
      </c>
      <c r="C3559">
        <v>434908</v>
      </c>
      <c r="D3559">
        <v>564.32000000000005</v>
      </c>
      <c r="E3559" s="30">
        <v>42731</v>
      </c>
      <c r="F3559" s="30">
        <v>45352</v>
      </c>
      <c r="G3559" t="s">
        <v>20505</v>
      </c>
      <c r="H3559" t="s">
        <v>20509</v>
      </c>
      <c r="I3559" t="s">
        <v>561</v>
      </c>
      <c r="J3559" t="str">
        <f>_xlfn.XLOOKUP('Policy Details'!$I3559,'Customer Information'!$A$2:$A$5001,'Customer Information'!$E$2:$E$5001)</f>
        <v>46-55</v>
      </c>
      <c r="K3559" t="str">
        <f>_xlfn.XLOOKUP('Policy Details'!$I3559,'Customer Information'!$A$2:$A$5001,'Customer Information'!$C$2:$C$5001)</f>
        <v>Female</v>
      </c>
      <c r="L3559">
        <f>YEAR('Policy Details'!$E3559)</f>
        <v>2016</v>
      </c>
    </row>
    <row r="3560" spans="1:12">
      <c r="A3560" t="s">
        <v>19058</v>
      </c>
      <c r="B3560" t="s">
        <v>20502</v>
      </c>
      <c r="C3560">
        <v>336641</v>
      </c>
      <c r="D3560">
        <v>895.56</v>
      </c>
      <c r="E3560" s="30">
        <v>42553</v>
      </c>
      <c r="F3560" s="30">
        <v>44634</v>
      </c>
      <c r="G3560" t="s">
        <v>20506</v>
      </c>
      <c r="H3560" t="s">
        <v>20507</v>
      </c>
      <c r="I3560" t="s">
        <v>4138</v>
      </c>
      <c r="J3560" t="str">
        <f>_xlfn.XLOOKUP('Policy Details'!$I3560,'Customer Information'!$A$2:$A$5001,'Customer Information'!$E$2:$E$5001)</f>
        <v>26-35</v>
      </c>
      <c r="K3560" t="str">
        <f>_xlfn.XLOOKUP('Policy Details'!$I3560,'Customer Information'!$A$2:$A$5001,'Customer Information'!$C$2:$C$5001)</f>
        <v>Male</v>
      </c>
      <c r="L3560">
        <f>YEAR('Policy Details'!$E3560)</f>
        <v>2016</v>
      </c>
    </row>
    <row r="3561" spans="1:12">
      <c r="A3561" t="s">
        <v>19059</v>
      </c>
      <c r="B3561" t="s">
        <v>20503</v>
      </c>
      <c r="C3561">
        <v>151188</v>
      </c>
      <c r="D3561">
        <v>1951.81</v>
      </c>
      <c r="E3561" s="30">
        <v>43205</v>
      </c>
      <c r="F3561" s="30">
        <v>46144</v>
      </c>
      <c r="G3561" t="s">
        <v>20506</v>
      </c>
      <c r="H3561" t="s">
        <v>20509</v>
      </c>
      <c r="I3561" t="s">
        <v>3956</v>
      </c>
      <c r="J3561" t="str">
        <f>_xlfn.XLOOKUP('Policy Details'!$I3561,'Customer Information'!$A$2:$A$5001,'Customer Information'!$E$2:$E$5001)</f>
        <v>46-55</v>
      </c>
      <c r="K3561" t="str">
        <f>_xlfn.XLOOKUP('Policy Details'!$I3561,'Customer Information'!$A$2:$A$5001,'Customer Information'!$C$2:$C$5001)</f>
        <v>Other</v>
      </c>
      <c r="L3561">
        <f>YEAR('Policy Details'!$E3561)</f>
        <v>2018</v>
      </c>
    </row>
    <row r="3562" spans="1:12">
      <c r="A3562" t="s">
        <v>19060</v>
      </c>
      <c r="B3562" t="s">
        <v>20503</v>
      </c>
      <c r="C3562">
        <v>418600</v>
      </c>
      <c r="D3562">
        <v>976.51</v>
      </c>
      <c r="E3562" s="30">
        <v>43078</v>
      </c>
      <c r="F3562" s="30">
        <v>44587</v>
      </c>
      <c r="G3562" t="s">
        <v>20504</v>
      </c>
      <c r="H3562" t="s">
        <v>20507</v>
      </c>
      <c r="I3562" t="s">
        <v>3989</v>
      </c>
      <c r="J3562" t="str">
        <f>_xlfn.XLOOKUP('Policy Details'!$I3562,'Customer Information'!$A$2:$A$5001,'Customer Information'!$E$2:$E$5001)</f>
        <v>46-55</v>
      </c>
      <c r="K3562" t="str">
        <f>_xlfn.XLOOKUP('Policy Details'!$I3562,'Customer Information'!$A$2:$A$5001,'Customer Information'!$C$2:$C$5001)</f>
        <v>Other</v>
      </c>
      <c r="L3562">
        <f>YEAR('Policy Details'!$E3562)</f>
        <v>2017</v>
      </c>
    </row>
    <row r="3563" spans="1:12">
      <c r="A3563" t="s">
        <v>19061</v>
      </c>
      <c r="B3563" t="s">
        <v>20501</v>
      </c>
      <c r="C3563">
        <v>476470</v>
      </c>
      <c r="D3563">
        <v>1798.16</v>
      </c>
      <c r="E3563" s="30">
        <v>44983</v>
      </c>
      <c r="F3563" s="30">
        <v>48012</v>
      </c>
      <c r="G3563" t="s">
        <v>20506</v>
      </c>
      <c r="H3563" t="s">
        <v>20508</v>
      </c>
      <c r="I3563" t="s">
        <v>1838</v>
      </c>
      <c r="J3563" t="str">
        <f>_xlfn.XLOOKUP('Policy Details'!$I3563,'Customer Information'!$A$2:$A$5001,'Customer Information'!$E$2:$E$5001)</f>
        <v>36-45</v>
      </c>
      <c r="K3563" t="str">
        <f>_xlfn.XLOOKUP('Policy Details'!$I3563,'Customer Information'!$A$2:$A$5001,'Customer Information'!$C$2:$C$5001)</f>
        <v>Female</v>
      </c>
      <c r="L3563">
        <f>YEAR('Policy Details'!$E3563)</f>
        <v>2023</v>
      </c>
    </row>
    <row r="3564" spans="1:12">
      <c r="A3564" t="s">
        <v>19062</v>
      </c>
      <c r="B3564" t="s">
        <v>20500</v>
      </c>
      <c r="C3564">
        <v>12773</v>
      </c>
      <c r="D3564">
        <v>1305.2</v>
      </c>
      <c r="E3564" s="30">
        <v>44612</v>
      </c>
      <c r="F3564" s="30">
        <v>45527</v>
      </c>
      <c r="G3564" t="s">
        <v>20505</v>
      </c>
      <c r="H3564" t="s">
        <v>20508</v>
      </c>
      <c r="I3564" t="s">
        <v>2967</v>
      </c>
      <c r="J3564" t="str">
        <f>_xlfn.XLOOKUP('Policy Details'!$I3564,'Customer Information'!$A$2:$A$5001,'Customer Information'!$E$2:$E$5001)</f>
        <v>18-25</v>
      </c>
      <c r="K3564" t="str">
        <f>_xlfn.XLOOKUP('Policy Details'!$I3564,'Customer Information'!$A$2:$A$5001,'Customer Information'!$C$2:$C$5001)</f>
        <v>Male</v>
      </c>
      <c r="L3564">
        <f>YEAR('Policy Details'!$E3564)</f>
        <v>2022</v>
      </c>
    </row>
    <row r="3565" spans="1:12">
      <c r="A3565" t="s">
        <v>19063</v>
      </c>
      <c r="B3565" t="s">
        <v>20501</v>
      </c>
      <c r="C3565">
        <v>192914</v>
      </c>
      <c r="D3565">
        <v>536.29999999999995</v>
      </c>
      <c r="E3565" s="30">
        <v>43904</v>
      </c>
      <c r="F3565" s="30">
        <v>46067</v>
      </c>
      <c r="G3565" t="s">
        <v>20505</v>
      </c>
      <c r="H3565" t="s">
        <v>20507</v>
      </c>
      <c r="I3565" t="s">
        <v>2867</v>
      </c>
      <c r="J3565" t="str">
        <f>_xlfn.XLOOKUP('Policy Details'!$I3565,'Customer Information'!$A$2:$A$5001,'Customer Information'!$E$2:$E$5001)</f>
        <v>46-55</v>
      </c>
      <c r="K3565" t="str">
        <f>_xlfn.XLOOKUP('Policy Details'!$I3565,'Customer Information'!$A$2:$A$5001,'Customer Information'!$C$2:$C$5001)</f>
        <v>Other</v>
      </c>
      <c r="L3565">
        <f>YEAR('Policy Details'!$E3565)</f>
        <v>2020</v>
      </c>
    </row>
    <row r="3566" spans="1:12">
      <c r="A3566" t="s">
        <v>19064</v>
      </c>
      <c r="B3566" t="s">
        <v>20503</v>
      </c>
      <c r="C3566">
        <v>483338</v>
      </c>
      <c r="D3566">
        <v>1740.5</v>
      </c>
      <c r="E3566" s="30">
        <v>42379</v>
      </c>
      <c r="F3566" s="30">
        <v>46008</v>
      </c>
      <c r="G3566" t="s">
        <v>20504</v>
      </c>
      <c r="H3566" t="s">
        <v>20509</v>
      </c>
      <c r="I3566" t="s">
        <v>539</v>
      </c>
      <c r="J3566" t="str">
        <f>_xlfn.XLOOKUP('Policy Details'!$I3566,'Customer Information'!$A$2:$A$5001,'Customer Information'!$E$2:$E$5001)</f>
        <v>56+</v>
      </c>
      <c r="K3566" t="str">
        <f>_xlfn.XLOOKUP('Policy Details'!$I3566,'Customer Information'!$A$2:$A$5001,'Customer Information'!$C$2:$C$5001)</f>
        <v>Female</v>
      </c>
      <c r="L3566">
        <f>YEAR('Policy Details'!$E3566)</f>
        <v>2016</v>
      </c>
    </row>
    <row r="3567" spans="1:12">
      <c r="A3567" t="s">
        <v>19065</v>
      </c>
      <c r="B3567" t="s">
        <v>20501</v>
      </c>
      <c r="C3567">
        <v>267776</v>
      </c>
      <c r="D3567">
        <v>1235.8499999999999</v>
      </c>
      <c r="E3567" s="30">
        <v>45366</v>
      </c>
      <c r="F3567" s="30">
        <v>47292</v>
      </c>
      <c r="G3567" t="s">
        <v>20506</v>
      </c>
      <c r="H3567" t="s">
        <v>20507</v>
      </c>
      <c r="I3567" t="s">
        <v>4629</v>
      </c>
      <c r="J3567" t="str">
        <f>_xlfn.XLOOKUP('Policy Details'!$I3567,'Customer Information'!$A$2:$A$5001,'Customer Information'!$E$2:$E$5001)</f>
        <v>18-25</v>
      </c>
      <c r="K3567" t="str">
        <f>_xlfn.XLOOKUP('Policy Details'!$I3567,'Customer Information'!$A$2:$A$5001,'Customer Information'!$C$2:$C$5001)</f>
        <v>Female</v>
      </c>
      <c r="L3567">
        <f>YEAR('Policy Details'!$E3567)</f>
        <v>2024</v>
      </c>
    </row>
    <row r="3568" spans="1:12">
      <c r="A3568" t="s">
        <v>19066</v>
      </c>
      <c r="B3568" t="s">
        <v>20502</v>
      </c>
      <c r="C3568">
        <v>248215</v>
      </c>
      <c r="D3568">
        <v>688.74</v>
      </c>
      <c r="E3568" s="30">
        <v>42459</v>
      </c>
      <c r="F3568" s="30">
        <v>45031</v>
      </c>
      <c r="G3568" t="s">
        <v>20506</v>
      </c>
      <c r="H3568" t="s">
        <v>20507</v>
      </c>
      <c r="I3568" t="s">
        <v>3210</v>
      </c>
      <c r="J3568" t="str">
        <f>_xlfn.XLOOKUP('Policy Details'!$I3568,'Customer Information'!$A$2:$A$5001,'Customer Information'!$E$2:$E$5001)</f>
        <v>26-35</v>
      </c>
      <c r="K3568" t="str">
        <f>_xlfn.XLOOKUP('Policy Details'!$I3568,'Customer Information'!$A$2:$A$5001,'Customer Information'!$C$2:$C$5001)</f>
        <v>Female</v>
      </c>
      <c r="L3568">
        <f>YEAR('Policy Details'!$E3568)</f>
        <v>2016</v>
      </c>
    </row>
    <row r="3569" spans="1:12">
      <c r="A3569" t="s">
        <v>19067</v>
      </c>
      <c r="B3569" t="s">
        <v>20502</v>
      </c>
      <c r="C3569">
        <v>326517</v>
      </c>
      <c r="D3569">
        <v>1547.91</v>
      </c>
      <c r="E3569" s="30">
        <v>45586</v>
      </c>
      <c r="F3569" s="30">
        <v>47468</v>
      </c>
      <c r="G3569" t="s">
        <v>20506</v>
      </c>
      <c r="H3569" t="s">
        <v>20507</v>
      </c>
      <c r="I3569" t="s">
        <v>892</v>
      </c>
      <c r="J3569" t="str">
        <f>_xlfn.XLOOKUP('Policy Details'!$I3569,'Customer Information'!$A$2:$A$5001,'Customer Information'!$E$2:$E$5001)</f>
        <v>56+</v>
      </c>
      <c r="K3569" t="str">
        <f>_xlfn.XLOOKUP('Policy Details'!$I3569,'Customer Information'!$A$2:$A$5001,'Customer Information'!$C$2:$C$5001)</f>
        <v>Other</v>
      </c>
      <c r="L3569">
        <f>YEAR('Policy Details'!$E3569)</f>
        <v>2024</v>
      </c>
    </row>
    <row r="3570" spans="1:12">
      <c r="A3570" t="s">
        <v>19068</v>
      </c>
      <c r="B3570" t="s">
        <v>20502</v>
      </c>
      <c r="C3570">
        <v>493228</v>
      </c>
      <c r="D3570">
        <v>782.62</v>
      </c>
      <c r="E3570" s="30">
        <v>42539</v>
      </c>
      <c r="F3570" s="30">
        <v>45250</v>
      </c>
      <c r="G3570" t="s">
        <v>20505</v>
      </c>
      <c r="H3570" t="s">
        <v>20509</v>
      </c>
      <c r="I3570" t="s">
        <v>1972</v>
      </c>
      <c r="J3570" t="str">
        <f>_xlfn.XLOOKUP('Policy Details'!$I3570,'Customer Information'!$A$2:$A$5001,'Customer Information'!$E$2:$E$5001)</f>
        <v>56+</v>
      </c>
      <c r="K3570" t="str">
        <f>_xlfn.XLOOKUP('Policy Details'!$I3570,'Customer Information'!$A$2:$A$5001,'Customer Information'!$C$2:$C$5001)</f>
        <v>Male</v>
      </c>
      <c r="L3570">
        <f>YEAR('Policy Details'!$E3570)</f>
        <v>2016</v>
      </c>
    </row>
    <row r="3571" spans="1:12">
      <c r="A3571" t="s">
        <v>19069</v>
      </c>
      <c r="B3571" t="s">
        <v>20503</v>
      </c>
      <c r="C3571">
        <v>191056</v>
      </c>
      <c r="D3571">
        <v>1318.28</v>
      </c>
      <c r="E3571" s="30">
        <v>44516</v>
      </c>
      <c r="F3571" s="30">
        <v>45894</v>
      </c>
      <c r="G3571" t="s">
        <v>20505</v>
      </c>
      <c r="H3571" t="s">
        <v>20507</v>
      </c>
      <c r="I3571" t="s">
        <v>4441</v>
      </c>
      <c r="J3571" t="str">
        <f>_xlfn.XLOOKUP('Policy Details'!$I3571,'Customer Information'!$A$2:$A$5001,'Customer Information'!$E$2:$E$5001)</f>
        <v>26-35</v>
      </c>
      <c r="K3571" t="str">
        <f>_xlfn.XLOOKUP('Policy Details'!$I3571,'Customer Information'!$A$2:$A$5001,'Customer Information'!$C$2:$C$5001)</f>
        <v>Female</v>
      </c>
      <c r="L3571">
        <f>YEAR('Policy Details'!$E3571)</f>
        <v>2021</v>
      </c>
    </row>
    <row r="3572" spans="1:12">
      <c r="A3572" t="s">
        <v>19070</v>
      </c>
      <c r="B3572" t="s">
        <v>20503</v>
      </c>
      <c r="C3572">
        <v>456915</v>
      </c>
      <c r="D3572">
        <v>1620.18</v>
      </c>
      <c r="E3572" s="30">
        <v>43237</v>
      </c>
      <c r="F3572" s="30">
        <v>44117</v>
      </c>
      <c r="G3572" t="s">
        <v>20504</v>
      </c>
      <c r="H3572" t="s">
        <v>20509</v>
      </c>
      <c r="I3572" t="s">
        <v>2848</v>
      </c>
      <c r="J3572" t="str">
        <f>_xlfn.XLOOKUP('Policy Details'!$I3572,'Customer Information'!$A$2:$A$5001,'Customer Information'!$E$2:$E$5001)</f>
        <v>56+</v>
      </c>
      <c r="K3572" t="str">
        <f>_xlfn.XLOOKUP('Policy Details'!$I3572,'Customer Information'!$A$2:$A$5001,'Customer Information'!$C$2:$C$5001)</f>
        <v>Other</v>
      </c>
      <c r="L3572">
        <f>YEAR('Policy Details'!$E3572)</f>
        <v>2018</v>
      </c>
    </row>
    <row r="3573" spans="1:12">
      <c r="A3573" t="s">
        <v>19071</v>
      </c>
      <c r="B3573" t="s">
        <v>20502</v>
      </c>
      <c r="C3573">
        <v>94682</v>
      </c>
      <c r="D3573">
        <v>1418.09</v>
      </c>
      <c r="E3573" s="30">
        <v>43767</v>
      </c>
      <c r="F3573" s="30">
        <v>44900</v>
      </c>
      <c r="G3573" t="s">
        <v>20505</v>
      </c>
      <c r="H3573" t="s">
        <v>20509</v>
      </c>
      <c r="I3573" t="s">
        <v>1769</v>
      </c>
      <c r="J3573" t="str">
        <f>_xlfn.XLOOKUP('Policy Details'!$I3573,'Customer Information'!$A$2:$A$5001,'Customer Information'!$E$2:$E$5001)</f>
        <v>46-55</v>
      </c>
      <c r="K3573" t="str">
        <f>_xlfn.XLOOKUP('Policy Details'!$I3573,'Customer Information'!$A$2:$A$5001,'Customer Information'!$C$2:$C$5001)</f>
        <v>Other</v>
      </c>
      <c r="L3573">
        <f>YEAR('Policy Details'!$E3573)</f>
        <v>2019</v>
      </c>
    </row>
    <row r="3574" spans="1:12">
      <c r="A3574" t="s">
        <v>19072</v>
      </c>
      <c r="B3574" t="s">
        <v>20501</v>
      </c>
      <c r="C3574">
        <v>191632</v>
      </c>
      <c r="D3574">
        <v>1785.45</v>
      </c>
      <c r="E3574" s="30">
        <v>42572</v>
      </c>
      <c r="F3574" s="30">
        <v>44412</v>
      </c>
      <c r="G3574" t="s">
        <v>20505</v>
      </c>
      <c r="H3574" t="s">
        <v>20508</v>
      </c>
      <c r="I3574" t="s">
        <v>3292</v>
      </c>
      <c r="J3574" t="str">
        <f>_xlfn.XLOOKUP('Policy Details'!$I3574,'Customer Information'!$A$2:$A$5001,'Customer Information'!$E$2:$E$5001)</f>
        <v>56+</v>
      </c>
      <c r="K3574" t="str">
        <f>_xlfn.XLOOKUP('Policy Details'!$I3574,'Customer Information'!$A$2:$A$5001,'Customer Information'!$C$2:$C$5001)</f>
        <v>Male</v>
      </c>
      <c r="L3574">
        <f>YEAR('Policy Details'!$E3574)</f>
        <v>2016</v>
      </c>
    </row>
    <row r="3575" spans="1:12">
      <c r="A3575" t="s">
        <v>19073</v>
      </c>
      <c r="B3575" t="s">
        <v>20502</v>
      </c>
      <c r="C3575">
        <v>33556</v>
      </c>
      <c r="D3575">
        <v>663.56</v>
      </c>
      <c r="E3575" s="30">
        <v>43074</v>
      </c>
      <c r="F3575" s="30">
        <v>44912</v>
      </c>
      <c r="G3575" t="s">
        <v>20506</v>
      </c>
      <c r="H3575" t="s">
        <v>20509</v>
      </c>
      <c r="I3575" t="s">
        <v>2253</v>
      </c>
      <c r="J3575" t="str">
        <f>_xlfn.XLOOKUP('Policy Details'!$I3575,'Customer Information'!$A$2:$A$5001,'Customer Information'!$E$2:$E$5001)</f>
        <v>26-35</v>
      </c>
      <c r="K3575" t="str">
        <f>_xlfn.XLOOKUP('Policy Details'!$I3575,'Customer Information'!$A$2:$A$5001,'Customer Information'!$C$2:$C$5001)</f>
        <v>Male</v>
      </c>
      <c r="L3575">
        <f>YEAR('Policy Details'!$E3575)</f>
        <v>2017</v>
      </c>
    </row>
    <row r="3576" spans="1:12">
      <c r="A3576" t="s">
        <v>19074</v>
      </c>
      <c r="B3576" t="s">
        <v>20502</v>
      </c>
      <c r="C3576">
        <v>242486</v>
      </c>
      <c r="D3576">
        <v>1063.75</v>
      </c>
      <c r="E3576" s="30">
        <v>44177</v>
      </c>
      <c r="F3576" s="30">
        <v>47279</v>
      </c>
      <c r="G3576" t="s">
        <v>20505</v>
      </c>
      <c r="H3576" t="s">
        <v>20508</v>
      </c>
      <c r="I3576" t="s">
        <v>3389</v>
      </c>
      <c r="J3576" t="str">
        <f>_xlfn.XLOOKUP('Policy Details'!$I3576,'Customer Information'!$A$2:$A$5001,'Customer Information'!$E$2:$E$5001)</f>
        <v>56+</v>
      </c>
      <c r="K3576" t="str">
        <f>_xlfn.XLOOKUP('Policy Details'!$I3576,'Customer Information'!$A$2:$A$5001,'Customer Information'!$C$2:$C$5001)</f>
        <v>Female</v>
      </c>
      <c r="L3576">
        <f>YEAR('Policy Details'!$E3576)</f>
        <v>2020</v>
      </c>
    </row>
    <row r="3577" spans="1:12">
      <c r="A3577" t="s">
        <v>19075</v>
      </c>
      <c r="B3577" t="s">
        <v>20502</v>
      </c>
      <c r="C3577">
        <v>417252</v>
      </c>
      <c r="D3577">
        <v>1947.41</v>
      </c>
      <c r="E3577" s="30">
        <v>42606</v>
      </c>
      <c r="F3577" s="30">
        <v>44629</v>
      </c>
      <c r="G3577" t="s">
        <v>20505</v>
      </c>
      <c r="H3577" t="s">
        <v>20507</v>
      </c>
      <c r="I3577" t="s">
        <v>831</v>
      </c>
      <c r="J3577" t="str">
        <f>_xlfn.XLOOKUP('Policy Details'!$I3577,'Customer Information'!$A$2:$A$5001,'Customer Information'!$E$2:$E$5001)</f>
        <v>56+</v>
      </c>
      <c r="K3577" t="str">
        <f>_xlfn.XLOOKUP('Policy Details'!$I3577,'Customer Information'!$A$2:$A$5001,'Customer Information'!$C$2:$C$5001)</f>
        <v>Male</v>
      </c>
      <c r="L3577">
        <f>YEAR('Policy Details'!$E3577)</f>
        <v>2016</v>
      </c>
    </row>
    <row r="3578" spans="1:12">
      <c r="A3578" t="s">
        <v>19076</v>
      </c>
      <c r="B3578" t="s">
        <v>20502</v>
      </c>
      <c r="C3578">
        <v>362068</v>
      </c>
      <c r="D3578">
        <v>1306.32</v>
      </c>
      <c r="E3578" s="30">
        <v>44771</v>
      </c>
      <c r="F3578" s="30">
        <v>45678</v>
      </c>
      <c r="G3578" t="s">
        <v>20505</v>
      </c>
      <c r="H3578" t="s">
        <v>20509</v>
      </c>
      <c r="I3578" t="s">
        <v>3135</v>
      </c>
      <c r="J3578" t="str">
        <f>_xlfn.XLOOKUP('Policy Details'!$I3578,'Customer Information'!$A$2:$A$5001,'Customer Information'!$E$2:$E$5001)</f>
        <v>26-35</v>
      </c>
      <c r="K3578" t="str">
        <f>_xlfn.XLOOKUP('Policy Details'!$I3578,'Customer Information'!$A$2:$A$5001,'Customer Information'!$C$2:$C$5001)</f>
        <v>Male</v>
      </c>
      <c r="L3578">
        <f>YEAR('Policy Details'!$E3578)</f>
        <v>2022</v>
      </c>
    </row>
    <row r="3579" spans="1:12">
      <c r="A3579" t="s">
        <v>19077</v>
      </c>
      <c r="B3579" t="s">
        <v>20501</v>
      </c>
      <c r="C3579">
        <v>251465</v>
      </c>
      <c r="D3579">
        <v>1294.83</v>
      </c>
      <c r="E3579" s="30">
        <v>43879</v>
      </c>
      <c r="F3579" s="30">
        <v>45634</v>
      </c>
      <c r="G3579" t="s">
        <v>20505</v>
      </c>
      <c r="H3579" t="s">
        <v>20509</v>
      </c>
      <c r="I3579" t="s">
        <v>2265</v>
      </c>
      <c r="J3579" t="str">
        <f>_xlfn.XLOOKUP('Policy Details'!$I3579,'Customer Information'!$A$2:$A$5001,'Customer Information'!$E$2:$E$5001)</f>
        <v>56+</v>
      </c>
      <c r="K3579" t="str">
        <f>_xlfn.XLOOKUP('Policy Details'!$I3579,'Customer Information'!$A$2:$A$5001,'Customer Information'!$C$2:$C$5001)</f>
        <v>Female</v>
      </c>
      <c r="L3579">
        <f>YEAR('Policy Details'!$E3579)</f>
        <v>2020</v>
      </c>
    </row>
    <row r="3580" spans="1:12">
      <c r="A3580" t="s">
        <v>19078</v>
      </c>
      <c r="B3580" t="s">
        <v>20500</v>
      </c>
      <c r="C3580">
        <v>80270</v>
      </c>
      <c r="D3580">
        <v>701.42</v>
      </c>
      <c r="E3580" s="30">
        <v>44273</v>
      </c>
      <c r="F3580" s="30">
        <v>47750</v>
      </c>
      <c r="G3580" t="s">
        <v>20505</v>
      </c>
      <c r="H3580" t="s">
        <v>20507</v>
      </c>
      <c r="I3580" t="s">
        <v>2865</v>
      </c>
      <c r="J3580" t="str">
        <f>_xlfn.XLOOKUP('Policy Details'!$I3580,'Customer Information'!$A$2:$A$5001,'Customer Information'!$E$2:$E$5001)</f>
        <v>46-55</v>
      </c>
      <c r="K3580" t="str">
        <f>_xlfn.XLOOKUP('Policy Details'!$I3580,'Customer Information'!$A$2:$A$5001,'Customer Information'!$C$2:$C$5001)</f>
        <v>Male</v>
      </c>
      <c r="L3580">
        <f>YEAR('Policy Details'!$E3580)</f>
        <v>2021</v>
      </c>
    </row>
    <row r="3581" spans="1:12">
      <c r="A3581" t="s">
        <v>19079</v>
      </c>
      <c r="B3581" t="s">
        <v>20503</v>
      </c>
      <c r="C3581">
        <v>73825</v>
      </c>
      <c r="D3581">
        <v>1747.27</v>
      </c>
      <c r="E3581" s="30">
        <v>44224</v>
      </c>
      <c r="F3581" s="30">
        <v>44620</v>
      </c>
      <c r="G3581" t="s">
        <v>20506</v>
      </c>
      <c r="H3581" t="s">
        <v>20507</v>
      </c>
      <c r="I3581" t="s">
        <v>4156</v>
      </c>
      <c r="J3581" t="str">
        <f>_xlfn.XLOOKUP('Policy Details'!$I3581,'Customer Information'!$A$2:$A$5001,'Customer Information'!$E$2:$E$5001)</f>
        <v>26-35</v>
      </c>
      <c r="K3581" t="str">
        <f>_xlfn.XLOOKUP('Policy Details'!$I3581,'Customer Information'!$A$2:$A$5001,'Customer Information'!$C$2:$C$5001)</f>
        <v>Male</v>
      </c>
      <c r="L3581">
        <f>YEAR('Policy Details'!$E3581)</f>
        <v>2021</v>
      </c>
    </row>
    <row r="3582" spans="1:12">
      <c r="A3582" t="s">
        <v>19080</v>
      </c>
      <c r="B3582" t="s">
        <v>20501</v>
      </c>
      <c r="C3582">
        <v>456863</v>
      </c>
      <c r="D3582">
        <v>612.80999999999995</v>
      </c>
      <c r="E3582" s="30">
        <v>45216</v>
      </c>
      <c r="F3582" s="30">
        <v>48288</v>
      </c>
      <c r="G3582" t="s">
        <v>20506</v>
      </c>
      <c r="H3582" t="s">
        <v>20509</v>
      </c>
      <c r="I3582" t="s">
        <v>2117</v>
      </c>
      <c r="J3582" t="str">
        <f>_xlfn.XLOOKUP('Policy Details'!$I3582,'Customer Information'!$A$2:$A$5001,'Customer Information'!$E$2:$E$5001)</f>
        <v>56+</v>
      </c>
      <c r="K3582" t="str">
        <f>_xlfn.XLOOKUP('Policy Details'!$I3582,'Customer Information'!$A$2:$A$5001,'Customer Information'!$C$2:$C$5001)</f>
        <v>Other</v>
      </c>
      <c r="L3582">
        <f>YEAR('Policy Details'!$E3582)</f>
        <v>2023</v>
      </c>
    </row>
    <row r="3583" spans="1:12">
      <c r="A3583" t="s">
        <v>19081</v>
      </c>
      <c r="B3583" t="s">
        <v>20501</v>
      </c>
      <c r="C3583">
        <v>270127</v>
      </c>
      <c r="D3583">
        <v>1211.82</v>
      </c>
      <c r="E3583" s="30">
        <v>43517</v>
      </c>
      <c r="F3583" s="30">
        <v>46348</v>
      </c>
      <c r="G3583" t="s">
        <v>20505</v>
      </c>
      <c r="H3583" t="s">
        <v>20509</v>
      </c>
      <c r="I3583" t="s">
        <v>350</v>
      </c>
      <c r="J3583" t="str">
        <f>_xlfn.XLOOKUP('Policy Details'!$I3583,'Customer Information'!$A$2:$A$5001,'Customer Information'!$E$2:$E$5001)</f>
        <v>46-55</v>
      </c>
      <c r="K3583" t="str">
        <f>_xlfn.XLOOKUP('Policy Details'!$I3583,'Customer Information'!$A$2:$A$5001,'Customer Information'!$C$2:$C$5001)</f>
        <v>Other</v>
      </c>
      <c r="L3583">
        <f>YEAR('Policy Details'!$E3583)</f>
        <v>2019</v>
      </c>
    </row>
    <row r="3584" spans="1:12">
      <c r="A3584" t="s">
        <v>19082</v>
      </c>
      <c r="B3584" t="s">
        <v>20503</v>
      </c>
      <c r="C3584">
        <v>413303</v>
      </c>
      <c r="D3584">
        <v>1508.3</v>
      </c>
      <c r="E3584" s="30">
        <v>44030</v>
      </c>
      <c r="F3584" s="30">
        <v>45870</v>
      </c>
      <c r="G3584" t="s">
        <v>20506</v>
      </c>
      <c r="H3584" t="s">
        <v>20509</v>
      </c>
      <c r="I3584" t="s">
        <v>1173</v>
      </c>
      <c r="J3584" t="str">
        <f>_xlfn.XLOOKUP('Policy Details'!$I3584,'Customer Information'!$A$2:$A$5001,'Customer Information'!$E$2:$E$5001)</f>
        <v>36-45</v>
      </c>
      <c r="K3584" t="str">
        <f>_xlfn.XLOOKUP('Policy Details'!$I3584,'Customer Information'!$A$2:$A$5001,'Customer Information'!$C$2:$C$5001)</f>
        <v>Male</v>
      </c>
      <c r="L3584">
        <f>YEAR('Policy Details'!$E3584)</f>
        <v>2020</v>
      </c>
    </row>
    <row r="3585" spans="1:12">
      <c r="A3585" t="s">
        <v>19083</v>
      </c>
      <c r="B3585" t="s">
        <v>20502</v>
      </c>
      <c r="C3585">
        <v>95780</v>
      </c>
      <c r="D3585">
        <v>520.14</v>
      </c>
      <c r="E3585" s="30">
        <v>43490</v>
      </c>
      <c r="F3585" s="30">
        <v>44308</v>
      </c>
      <c r="G3585" t="s">
        <v>20505</v>
      </c>
      <c r="H3585" t="s">
        <v>20509</v>
      </c>
      <c r="I3585" t="s">
        <v>331</v>
      </c>
      <c r="J3585" t="str">
        <f>_xlfn.XLOOKUP('Policy Details'!$I3585,'Customer Information'!$A$2:$A$5001,'Customer Information'!$E$2:$E$5001)</f>
        <v>46-55</v>
      </c>
      <c r="K3585" t="str">
        <f>_xlfn.XLOOKUP('Policy Details'!$I3585,'Customer Information'!$A$2:$A$5001,'Customer Information'!$C$2:$C$5001)</f>
        <v>Male</v>
      </c>
      <c r="L3585">
        <f>YEAR('Policy Details'!$E3585)</f>
        <v>2019</v>
      </c>
    </row>
    <row r="3586" spans="1:12">
      <c r="A3586" t="s">
        <v>19084</v>
      </c>
      <c r="B3586" t="s">
        <v>20502</v>
      </c>
      <c r="C3586">
        <v>497097</v>
      </c>
      <c r="D3586">
        <v>1937.84</v>
      </c>
      <c r="E3586" s="30">
        <v>43968</v>
      </c>
      <c r="F3586" s="30">
        <v>47067</v>
      </c>
      <c r="G3586" t="s">
        <v>20505</v>
      </c>
      <c r="H3586" t="s">
        <v>20509</v>
      </c>
      <c r="I3586" t="s">
        <v>1818</v>
      </c>
      <c r="J3586" t="str">
        <f>_xlfn.XLOOKUP('Policy Details'!$I3586,'Customer Information'!$A$2:$A$5001,'Customer Information'!$E$2:$E$5001)</f>
        <v>26-35</v>
      </c>
      <c r="K3586" t="str">
        <f>_xlfn.XLOOKUP('Policy Details'!$I3586,'Customer Information'!$A$2:$A$5001,'Customer Information'!$C$2:$C$5001)</f>
        <v>Male</v>
      </c>
      <c r="L3586">
        <f>YEAR('Policy Details'!$E3586)</f>
        <v>2020</v>
      </c>
    </row>
    <row r="3587" spans="1:12">
      <c r="A3587" t="s">
        <v>19085</v>
      </c>
      <c r="B3587" t="s">
        <v>20500</v>
      </c>
      <c r="C3587">
        <v>467496</v>
      </c>
      <c r="D3587">
        <v>738.25</v>
      </c>
      <c r="E3587" s="30">
        <v>42113</v>
      </c>
      <c r="F3587" s="30">
        <v>44586</v>
      </c>
      <c r="G3587" t="s">
        <v>20504</v>
      </c>
      <c r="H3587" t="s">
        <v>20507</v>
      </c>
      <c r="I3587" t="s">
        <v>3670</v>
      </c>
      <c r="J3587" t="str">
        <f>_xlfn.XLOOKUP('Policy Details'!$I3587,'Customer Information'!$A$2:$A$5001,'Customer Information'!$E$2:$E$5001)</f>
        <v>36-45</v>
      </c>
      <c r="K3587" t="str">
        <f>_xlfn.XLOOKUP('Policy Details'!$I3587,'Customer Information'!$A$2:$A$5001,'Customer Information'!$C$2:$C$5001)</f>
        <v>Female</v>
      </c>
      <c r="L3587">
        <f>YEAR('Policy Details'!$E3587)</f>
        <v>2015</v>
      </c>
    </row>
    <row r="3588" spans="1:12">
      <c r="A3588" t="s">
        <v>19086</v>
      </c>
      <c r="B3588" t="s">
        <v>20503</v>
      </c>
      <c r="C3588">
        <v>497228</v>
      </c>
      <c r="D3588">
        <v>927.62</v>
      </c>
      <c r="E3588" s="30">
        <v>44353</v>
      </c>
      <c r="F3588" s="30">
        <v>46339</v>
      </c>
      <c r="G3588" t="s">
        <v>20505</v>
      </c>
      <c r="H3588" t="s">
        <v>20507</v>
      </c>
      <c r="I3588" t="s">
        <v>4620</v>
      </c>
      <c r="J3588" t="str">
        <f>_xlfn.XLOOKUP('Policy Details'!$I3588,'Customer Information'!$A$2:$A$5001,'Customer Information'!$E$2:$E$5001)</f>
        <v>56+</v>
      </c>
      <c r="K3588" t="str">
        <f>_xlfn.XLOOKUP('Policy Details'!$I3588,'Customer Information'!$A$2:$A$5001,'Customer Information'!$C$2:$C$5001)</f>
        <v>Male</v>
      </c>
      <c r="L3588">
        <f>YEAR('Policy Details'!$E3588)</f>
        <v>2021</v>
      </c>
    </row>
    <row r="3589" spans="1:12">
      <c r="A3589" t="s">
        <v>19087</v>
      </c>
      <c r="B3589" t="s">
        <v>20501</v>
      </c>
      <c r="C3589">
        <v>366497</v>
      </c>
      <c r="D3589">
        <v>768.16</v>
      </c>
      <c r="E3589" s="30">
        <v>42878</v>
      </c>
      <c r="F3589" s="30">
        <v>45025</v>
      </c>
      <c r="G3589" t="s">
        <v>20506</v>
      </c>
      <c r="H3589" t="s">
        <v>20509</v>
      </c>
      <c r="I3589" t="s">
        <v>2990</v>
      </c>
      <c r="J3589" t="str">
        <f>_xlfn.XLOOKUP('Policy Details'!$I3589,'Customer Information'!$A$2:$A$5001,'Customer Information'!$E$2:$E$5001)</f>
        <v>36-45</v>
      </c>
      <c r="K3589" t="str">
        <f>_xlfn.XLOOKUP('Policy Details'!$I3589,'Customer Information'!$A$2:$A$5001,'Customer Information'!$C$2:$C$5001)</f>
        <v>Male</v>
      </c>
      <c r="L3589">
        <f>YEAR('Policy Details'!$E3589)</f>
        <v>2017</v>
      </c>
    </row>
    <row r="3590" spans="1:12">
      <c r="A3590" t="s">
        <v>19088</v>
      </c>
      <c r="B3590" t="s">
        <v>20500</v>
      </c>
      <c r="C3590">
        <v>251198</v>
      </c>
      <c r="D3590">
        <v>639.54</v>
      </c>
      <c r="E3590" s="30">
        <v>43076</v>
      </c>
      <c r="F3590" s="30">
        <v>45235</v>
      </c>
      <c r="G3590" t="s">
        <v>20504</v>
      </c>
      <c r="H3590" t="s">
        <v>20508</v>
      </c>
      <c r="I3590" t="s">
        <v>4234</v>
      </c>
      <c r="J3590" t="str">
        <f>_xlfn.XLOOKUP('Policy Details'!$I3590,'Customer Information'!$A$2:$A$5001,'Customer Information'!$E$2:$E$5001)</f>
        <v>46-55</v>
      </c>
      <c r="K3590" t="str">
        <f>_xlfn.XLOOKUP('Policy Details'!$I3590,'Customer Information'!$A$2:$A$5001,'Customer Information'!$C$2:$C$5001)</f>
        <v>Female</v>
      </c>
      <c r="L3590">
        <f>YEAR('Policy Details'!$E3590)</f>
        <v>2017</v>
      </c>
    </row>
    <row r="3591" spans="1:12">
      <c r="A3591" t="s">
        <v>19089</v>
      </c>
      <c r="B3591" t="s">
        <v>20501</v>
      </c>
      <c r="C3591">
        <v>119257</v>
      </c>
      <c r="D3591">
        <v>1894.42</v>
      </c>
      <c r="E3591" s="30">
        <v>43653</v>
      </c>
      <c r="F3591" s="30">
        <v>45992</v>
      </c>
      <c r="G3591" t="s">
        <v>20505</v>
      </c>
      <c r="H3591" t="s">
        <v>20507</v>
      </c>
      <c r="I3591" t="s">
        <v>197</v>
      </c>
      <c r="J3591" t="str">
        <f>_xlfn.XLOOKUP('Policy Details'!$I3591,'Customer Information'!$A$2:$A$5001,'Customer Information'!$E$2:$E$5001)</f>
        <v>26-35</v>
      </c>
      <c r="K3591" t="str">
        <f>_xlfn.XLOOKUP('Policy Details'!$I3591,'Customer Information'!$A$2:$A$5001,'Customer Information'!$C$2:$C$5001)</f>
        <v>Other</v>
      </c>
      <c r="L3591">
        <f>YEAR('Policy Details'!$E3591)</f>
        <v>2019</v>
      </c>
    </row>
    <row r="3592" spans="1:12">
      <c r="A3592" t="s">
        <v>19090</v>
      </c>
      <c r="B3592" t="s">
        <v>20503</v>
      </c>
      <c r="C3592">
        <v>347199</v>
      </c>
      <c r="D3592">
        <v>1621.43</v>
      </c>
      <c r="E3592" s="30">
        <v>43680</v>
      </c>
      <c r="F3592" s="30">
        <v>44952</v>
      </c>
      <c r="G3592" t="s">
        <v>20506</v>
      </c>
      <c r="H3592" t="s">
        <v>20507</v>
      </c>
      <c r="I3592" t="s">
        <v>3782</v>
      </c>
      <c r="J3592" t="str">
        <f>_xlfn.XLOOKUP('Policy Details'!$I3592,'Customer Information'!$A$2:$A$5001,'Customer Information'!$E$2:$E$5001)</f>
        <v>56+</v>
      </c>
      <c r="K3592" t="str">
        <f>_xlfn.XLOOKUP('Policy Details'!$I3592,'Customer Information'!$A$2:$A$5001,'Customer Information'!$C$2:$C$5001)</f>
        <v>Male</v>
      </c>
      <c r="L3592">
        <f>YEAR('Policy Details'!$E3592)</f>
        <v>2019</v>
      </c>
    </row>
    <row r="3593" spans="1:12">
      <c r="A3593" t="s">
        <v>19091</v>
      </c>
      <c r="B3593" t="s">
        <v>20500</v>
      </c>
      <c r="C3593">
        <v>438951</v>
      </c>
      <c r="D3593">
        <v>1540.59</v>
      </c>
      <c r="E3593" s="30">
        <v>45016</v>
      </c>
      <c r="F3593" s="30">
        <v>47497</v>
      </c>
      <c r="G3593" t="s">
        <v>20506</v>
      </c>
      <c r="H3593" t="s">
        <v>20509</v>
      </c>
      <c r="I3593" t="s">
        <v>2173</v>
      </c>
      <c r="J3593" t="str">
        <f>_xlfn.XLOOKUP('Policy Details'!$I3593,'Customer Information'!$A$2:$A$5001,'Customer Information'!$E$2:$E$5001)</f>
        <v>56+</v>
      </c>
      <c r="K3593" t="str">
        <f>_xlfn.XLOOKUP('Policy Details'!$I3593,'Customer Information'!$A$2:$A$5001,'Customer Information'!$C$2:$C$5001)</f>
        <v>Other</v>
      </c>
      <c r="L3593">
        <f>YEAR('Policy Details'!$E3593)</f>
        <v>2023</v>
      </c>
    </row>
    <row r="3594" spans="1:12">
      <c r="A3594" t="s">
        <v>19092</v>
      </c>
      <c r="B3594" t="s">
        <v>20502</v>
      </c>
      <c r="C3594">
        <v>364082</v>
      </c>
      <c r="D3594">
        <v>907.04</v>
      </c>
      <c r="E3594" s="30">
        <v>43436</v>
      </c>
      <c r="F3594" s="30">
        <v>43803</v>
      </c>
      <c r="G3594" t="s">
        <v>20505</v>
      </c>
      <c r="H3594" t="s">
        <v>20508</v>
      </c>
      <c r="I3594" t="s">
        <v>1195</v>
      </c>
      <c r="J3594" t="str">
        <f>_xlfn.XLOOKUP('Policy Details'!$I3594,'Customer Information'!$A$2:$A$5001,'Customer Information'!$E$2:$E$5001)</f>
        <v>56+</v>
      </c>
      <c r="K3594" t="str">
        <f>_xlfn.XLOOKUP('Policy Details'!$I3594,'Customer Information'!$A$2:$A$5001,'Customer Information'!$C$2:$C$5001)</f>
        <v>Other</v>
      </c>
      <c r="L3594">
        <f>YEAR('Policy Details'!$E3594)</f>
        <v>2018</v>
      </c>
    </row>
    <row r="3595" spans="1:12">
      <c r="A3595" t="s">
        <v>19093</v>
      </c>
      <c r="B3595" t="s">
        <v>20501</v>
      </c>
      <c r="C3595">
        <v>249297</v>
      </c>
      <c r="D3595">
        <v>923.36</v>
      </c>
      <c r="E3595" s="30">
        <v>42535</v>
      </c>
      <c r="F3595" s="30">
        <v>43105</v>
      </c>
      <c r="G3595" t="s">
        <v>20504</v>
      </c>
      <c r="H3595" t="s">
        <v>20508</v>
      </c>
      <c r="I3595" t="s">
        <v>1127</v>
      </c>
      <c r="J3595" t="str">
        <f>_xlfn.XLOOKUP('Policy Details'!$I3595,'Customer Information'!$A$2:$A$5001,'Customer Information'!$E$2:$E$5001)</f>
        <v>18-25</v>
      </c>
      <c r="K3595" t="str">
        <f>_xlfn.XLOOKUP('Policy Details'!$I3595,'Customer Information'!$A$2:$A$5001,'Customer Information'!$C$2:$C$5001)</f>
        <v>Male</v>
      </c>
      <c r="L3595">
        <f>YEAR('Policy Details'!$E3595)</f>
        <v>2016</v>
      </c>
    </row>
    <row r="3596" spans="1:12">
      <c r="A3596" t="s">
        <v>19094</v>
      </c>
      <c r="B3596" t="s">
        <v>20500</v>
      </c>
      <c r="C3596">
        <v>397598</v>
      </c>
      <c r="D3596">
        <v>130.22999999999999</v>
      </c>
      <c r="E3596" s="30">
        <v>44212</v>
      </c>
      <c r="F3596" s="30">
        <v>46142</v>
      </c>
      <c r="G3596" t="s">
        <v>20506</v>
      </c>
      <c r="H3596" t="s">
        <v>20508</v>
      </c>
      <c r="I3596" t="s">
        <v>2713</v>
      </c>
      <c r="J3596" t="str">
        <f>_xlfn.XLOOKUP('Policy Details'!$I3596,'Customer Information'!$A$2:$A$5001,'Customer Information'!$E$2:$E$5001)</f>
        <v>56+</v>
      </c>
      <c r="K3596" t="str">
        <f>_xlfn.XLOOKUP('Policy Details'!$I3596,'Customer Information'!$A$2:$A$5001,'Customer Information'!$C$2:$C$5001)</f>
        <v>Other</v>
      </c>
      <c r="L3596">
        <f>YEAR('Policy Details'!$E3596)</f>
        <v>2021</v>
      </c>
    </row>
    <row r="3597" spans="1:12">
      <c r="A3597" t="s">
        <v>19095</v>
      </c>
      <c r="B3597" t="s">
        <v>20500</v>
      </c>
      <c r="C3597">
        <v>220198</v>
      </c>
      <c r="D3597">
        <v>236.76</v>
      </c>
      <c r="E3597" s="30">
        <v>42522</v>
      </c>
      <c r="F3597" s="30">
        <v>44677</v>
      </c>
      <c r="G3597" t="s">
        <v>20504</v>
      </c>
      <c r="H3597" t="s">
        <v>20507</v>
      </c>
      <c r="I3597" t="s">
        <v>1426</v>
      </c>
      <c r="J3597" t="str">
        <f>_xlfn.XLOOKUP('Policy Details'!$I3597,'Customer Information'!$A$2:$A$5001,'Customer Information'!$E$2:$E$5001)</f>
        <v>46-55</v>
      </c>
      <c r="K3597" t="str">
        <f>_xlfn.XLOOKUP('Policy Details'!$I3597,'Customer Information'!$A$2:$A$5001,'Customer Information'!$C$2:$C$5001)</f>
        <v>Other</v>
      </c>
      <c r="L3597">
        <f>YEAR('Policy Details'!$E3597)</f>
        <v>2016</v>
      </c>
    </row>
    <row r="3598" spans="1:12">
      <c r="A3598" t="s">
        <v>19096</v>
      </c>
      <c r="B3598" t="s">
        <v>20502</v>
      </c>
      <c r="C3598">
        <v>251580</v>
      </c>
      <c r="D3598">
        <v>1234.23</v>
      </c>
      <c r="E3598" s="30">
        <v>42631</v>
      </c>
      <c r="F3598" s="30">
        <v>43110</v>
      </c>
      <c r="G3598" t="s">
        <v>20506</v>
      </c>
      <c r="H3598" t="s">
        <v>20508</v>
      </c>
      <c r="I3598" t="s">
        <v>4946</v>
      </c>
      <c r="J3598" t="str">
        <f>_xlfn.XLOOKUP('Policy Details'!$I3598,'Customer Information'!$A$2:$A$5001,'Customer Information'!$E$2:$E$5001)</f>
        <v>56+</v>
      </c>
      <c r="K3598" t="str">
        <f>_xlfn.XLOOKUP('Policy Details'!$I3598,'Customer Information'!$A$2:$A$5001,'Customer Information'!$C$2:$C$5001)</f>
        <v>Male</v>
      </c>
      <c r="L3598">
        <f>YEAR('Policy Details'!$E3598)</f>
        <v>2016</v>
      </c>
    </row>
    <row r="3599" spans="1:12">
      <c r="A3599" t="s">
        <v>19097</v>
      </c>
      <c r="B3599" t="s">
        <v>20502</v>
      </c>
      <c r="C3599">
        <v>333555</v>
      </c>
      <c r="D3599">
        <v>1885.34</v>
      </c>
      <c r="E3599" s="30">
        <v>42485</v>
      </c>
      <c r="F3599" s="30">
        <v>45366</v>
      </c>
      <c r="G3599" t="s">
        <v>20506</v>
      </c>
      <c r="H3599" t="s">
        <v>20509</v>
      </c>
      <c r="I3599" t="s">
        <v>1838</v>
      </c>
      <c r="J3599" t="str">
        <f>_xlfn.XLOOKUP('Policy Details'!$I3599,'Customer Information'!$A$2:$A$5001,'Customer Information'!$E$2:$E$5001)</f>
        <v>36-45</v>
      </c>
      <c r="K3599" t="str">
        <f>_xlfn.XLOOKUP('Policy Details'!$I3599,'Customer Information'!$A$2:$A$5001,'Customer Information'!$C$2:$C$5001)</f>
        <v>Female</v>
      </c>
      <c r="L3599">
        <f>YEAR('Policy Details'!$E3599)</f>
        <v>2016</v>
      </c>
    </row>
    <row r="3600" spans="1:12">
      <c r="A3600" t="s">
        <v>19098</v>
      </c>
      <c r="B3600" t="s">
        <v>20502</v>
      </c>
      <c r="C3600">
        <v>88244</v>
      </c>
      <c r="D3600">
        <v>244.92</v>
      </c>
      <c r="E3600" s="30">
        <v>42756</v>
      </c>
      <c r="F3600" s="30">
        <v>46060</v>
      </c>
      <c r="G3600" t="s">
        <v>20505</v>
      </c>
      <c r="H3600" t="s">
        <v>20509</v>
      </c>
      <c r="I3600" t="s">
        <v>3939</v>
      </c>
      <c r="J3600" t="str">
        <f>_xlfn.XLOOKUP('Policy Details'!$I3600,'Customer Information'!$A$2:$A$5001,'Customer Information'!$E$2:$E$5001)</f>
        <v>46-55</v>
      </c>
      <c r="K3600" t="str">
        <f>_xlfn.XLOOKUP('Policy Details'!$I3600,'Customer Information'!$A$2:$A$5001,'Customer Information'!$C$2:$C$5001)</f>
        <v>Female</v>
      </c>
      <c r="L3600">
        <f>YEAR('Policy Details'!$E3600)</f>
        <v>2017</v>
      </c>
    </row>
    <row r="3601" spans="1:12">
      <c r="A3601" t="s">
        <v>19099</v>
      </c>
      <c r="B3601" t="s">
        <v>20503</v>
      </c>
      <c r="C3601">
        <v>484154</v>
      </c>
      <c r="D3601">
        <v>1365.42</v>
      </c>
      <c r="E3601" s="30">
        <v>43501</v>
      </c>
      <c r="F3601" s="30">
        <v>44495</v>
      </c>
      <c r="G3601" t="s">
        <v>20505</v>
      </c>
      <c r="H3601" t="s">
        <v>20509</v>
      </c>
      <c r="I3601" t="s">
        <v>4041</v>
      </c>
      <c r="J3601" t="str">
        <f>_xlfn.XLOOKUP('Policy Details'!$I3601,'Customer Information'!$A$2:$A$5001,'Customer Information'!$E$2:$E$5001)</f>
        <v>26-35</v>
      </c>
      <c r="K3601" t="str">
        <f>_xlfn.XLOOKUP('Policy Details'!$I3601,'Customer Information'!$A$2:$A$5001,'Customer Information'!$C$2:$C$5001)</f>
        <v>Other</v>
      </c>
      <c r="L3601">
        <f>YEAR('Policy Details'!$E3601)</f>
        <v>2019</v>
      </c>
    </row>
    <row r="3602" spans="1:12">
      <c r="A3602" t="s">
        <v>19100</v>
      </c>
      <c r="B3602" t="s">
        <v>20500</v>
      </c>
      <c r="C3602">
        <v>183635</v>
      </c>
      <c r="D3602">
        <v>869.85</v>
      </c>
      <c r="E3602" s="30">
        <v>43656</v>
      </c>
      <c r="F3602" s="30">
        <v>44733</v>
      </c>
      <c r="G3602" t="s">
        <v>20504</v>
      </c>
      <c r="H3602" t="s">
        <v>20509</v>
      </c>
      <c r="I3602" t="s">
        <v>1728</v>
      </c>
      <c r="J3602" t="str">
        <f>_xlfn.XLOOKUP('Policy Details'!$I3602,'Customer Information'!$A$2:$A$5001,'Customer Information'!$E$2:$E$5001)</f>
        <v>26-35</v>
      </c>
      <c r="K3602" t="str">
        <f>_xlfn.XLOOKUP('Policy Details'!$I3602,'Customer Information'!$A$2:$A$5001,'Customer Information'!$C$2:$C$5001)</f>
        <v>Other</v>
      </c>
      <c r="L3602">
        <f>YEAR('Policy Details'!$E3602)</f>
        <v>2019</v>
      </c>
    </row>
    <row r="3603" spans="1:12">
      <c r="A3603" t="s">
        <v>19101</v>
      </c>
      <c r="B3603" t="s">
        <v>20501</v>
      </c>
      <c r="C3603">
        <v>187691</v>
      </c>
      <c r="D3603">
        <v>189.67</v>
      </c>
      <c r="E3603" s="30">
        <v>44068</v>
      </c>
      <c r="F3603" s="30">
        <v>46595</v>
      </c>
      <c r="G3603" t="s">
        <v>20506</v>
      </c>
      <c r="H3603" t="s">
        <v>20508</v>
      </c>
      <c r="I3603" t="s">
        <v>2405</v>
      </c>
      <c r="J3603" t="str">
        <f>_xlfn.XLOOKUP('Policy Details'!$I3603,'Customer Information'!$A$2:$A$5001,'Customer Information'!$E$2:$E$5001)</f>
        <v>26-35</v>
      </c>
      <c r="K3603" t="str">
        <f>_xlfn.XLOOKUP('Policy Details'!$I3603,'Customer Information'!$A$2:$A$5001,'Customer Information'!$C$2:$C$5001)</f>
        <v>Male</v>
      </c>
      <c r="L3603">
        <f>YEAR('Policy Details'!$E3603)</f>
        <v>2020</v>
      </c>
    </row>
    <row r="3604" spans="1:12">
      <c r="A3604" t="s">
        <v>19102</v>
      </c>
      <c r="B3604" t="s">
        <v>20500</v>
      </c>
      <c r="C3604">
        <v>427012</v>
      </c>
      <c r="D3604">
        <v>333.02</v>
      </c>
      <c r="E3604" s="30">
        <v>43725</v>
      </c>
      <c r="F3604" s="30">
        <v>45756</v>
      </c>
      <c r="G3604" t="s">
        <v>20506</v>
      </c>
      <c r="H3604" t="s">
        <v>20509</v>
      </c>
      <c r="I3604" t="s">
        <v>4175</v>
      </c>
      <c r="J3604" t="str">
        <f>_xlfn.XLOOKUP('Policy Details'!$I3604,'Customer Information'!$A$2:$A$5001,'Customer Information'!$E$2:$E$5001)</f>
        <v>26-35</v>
      </c>
      <c r="K3604" t="str">
        <f>_xlfn.XLOOKUP('Policy Details'!$I3604,'Customer Information'!$A$2:$A$5001,'Customer Information'!$C$2:$C$5001)</f>
        <v>Male</v>
      </c>
      <c r="L3604">
        <f>YEAR('Policy Details'!$E3604)</f>
        <v>2019</v>
      </c>
    </row>
    <row r="3605" spans="1:12">
      <c r="A3605" t="s">
        <v>19103</v>
      </c>
      <c r="B3605" t="s">
        <v>20500</v>
      </c>
      <c r="C3605">
        <v>494960</v>
      </c>
      <c r="D3605">
        <v>1769.24</v>
      </c>
      <c r="E3605" s="30">
        <v>44395</v>
      </c>
      <c r="F3605" s="30">
        <v>47030</v>
      </c>
      <c r="G3605" t="s">
        <v>20506</v>
      </c>
      <c r="H3605" t="s">
        <v>20509</v>
      </c>
      <c r="I3605" t="s">
        <v>4165</v>
      </c>
      <c r="J3605" t="str">
        <f>_xlfn.XLOOKUP('Policy Details'!$I3605,'Customer Information'!$A$2:$A$5001,'Customer Information'!$E$2:$E$5001)</f>
        <v>18-25</v>
      </c>
      <c r="K3605" t="str">
        <f>_xlfn.XLOOKUP('Policy Details'!$I3605,'Customer Information'!$A$2:$A$5001,'Customer Information'!$C$2:$C$5001)</f>
        <v>Other</v>
      </c>
      <c r="L3605">
        <f>YEAR('Policy Details'!$E3605)</f>
        <v>2021</v>
      </c>
    </row>
    <row r="3606" spans="1:12">
      <c r="A3606" t="s">
        <v>19104</v>
      </c>
      <c r="B3606" t="s">
        <v>20502</v>
      </c>
      <c r="C3606">
        <v>431703</v>
      </c>
      <c r="D3606">
        <v>805.58</v>
      </c>
      <c r="E3606" s="30">
        <v>44169</v>
      </c>
      <c r="F3606" s="30">
        <v>44759</v>
      </c>
      <c r="G3606" t="s">
        <v>20504</v>
      </c>
      <c r="H3606" t="s">
        <v>20509</v>
      </c>
      <c r="I3606" t="s">
        <v>4070</v>
      </c>
      <c r="J3606" t="str">
        <f>_xlfn.XLOOKUP('Policy Details'!$I3606,'Customer Information'!$A$2:$A$5001,'Customer Information'!$E$2:$E$5001)</f>
        <v>26-35</v>
      </c>
      <c r="K3606" t="str">
        <f>_xlfn.XLOOKUP('Policy Details'!$I3606,'Customer Information'!$A$2:$A$5001,'Customer Information'!$C$2:$C$5001)</f>
        <v>Female</v>
      </c>
      <c r="L3606">
        <f>YEAR('Policy Details'!$E3606)</f>
        <v>2020</v>
      </c>
    </row>
    <row r="3607" spans="1:12">
      <c r="A3607" t="s">
        <v>19105</v>
      </c>
      <c r="B3607" t="s">
        <v>20500</v>
      </c>
      <c r="C3607">
        <v>152593</v>
      </c>
      <c r="D3607">
        <v>481.03</v>
      </c>
      <c r="E3607" s="30">
        <v>45371</v>
      </c>
      <c r="F3607" s="30">
        <v>48947</v>
      </c>
      <c r="G3607" t="s">
        <v>20504</v>
      </c>
      <c r="H3607" t="s">
        <v>20508</v>
      </c>
      <c r="I3607" t="s">
        <v>1068</v>
      </c>
      <c r="J3607" t="str">
        <f>_xlfn.XLOOKUP('Policy Details'!$I3607,'Customer Information'!$A$2:$A$5001,'Customer Information'!$E$2:$E$5001)</f>
        <v>46-55</v>
      </c>
      <c r="K3607" t="str">
        <f>_xlfn.XLOOKUP('Policy Details'!$I3607,'Customer Information'!$A$2:$A$5001,'Customer Information'!$C$2:$C$5001)</f>
        <v>Female</v>
      </c>
      <c r="L3607">
        <f>YEAR('Policy Details'!$E3607)</f>
        <v>2024</v>
      </c>
    </row>
    <row r="3608" spans="1:12">
      <c r="A3608" t="s">
        <v>19106</v>
      </c>
      <c r="B3608" t="s">
        <v>20500</v>
      </c>
      <c r="C3608">
        <v>407204</v>
      </c>
      <c r="D3608">
        <v>1983.64</v>
      </c>
      <c r="E3608" s="30">
        <v>45380</v>
      </c>
      <c r="F3608" s="30">
        <v>47591</v>
      </c>
      <c r="G3608" t="s">
        <v>20505</v>
      </c>
      <c r="H3608" t="s">
        <v>20508</v>
      </c>
      <c r="I3608" t="s">
        <v>566</v>
      </c>
      <c r="J3608" t="str">
        <f>_xlfn.XLOOKUP('Policy Details'!$I3608,'Customer Information'!$A$2:$A$5001,'Customer Information'!$E$2:$E$5001)</f>
        <v>18-25</v>
      </c>
      <c r="K3608" t="str">
        <f>_xlfn.XLOOKUP('Policy Details'!$I3608,'Customer Information'!$A$2:$A$5001,'Customer Information'!$C$2:$C$5001)</f>
        <v>Female</v>
      </c>
      <c r="L3608">
        <f>YEAR('Policy Details'!$E3608)</f>
        <v>2024</v>
      </c>
    </row>
    <row r="3609" spans="1:12">
      <c r="A3609" t="s">
        <v>19107</v>
      </c>
      <c r="B3609" t="s">
        <v>20502</v>
      </c>
      <c r="C3609">
        <v>118138</v>
      </c>
      <c r="D3609">
        <v>1349.2</v>
      </c>
      <c r="E3609" s="30">
        <v>43784</v>
      </c>
      <c r="F3609" s="30">
        <v>45845</v>
      </c>
      <c r="G3609" t="s">
        <v>20506</v>
      </c>
      <c r="H3609" t="s">
        <v>20507</v>
      </c>
      <c r="I3609" t="s">
        <v>1558</v>
      </c>
      <c r="J3609" t="str">
        <f>_xlfn.XLOOKUP('Policy Details'!$I3609,'Customer Information'!$A$2:$A$5001,'Customer Information'!$E$2:$E$5001)</f>
        <v>46-55</v>
      </c>
      <c r="K3609" t="str">
        <f>_xlfn.XLOOKUP('Policy Details'!$I3609,'Customer Information'!$A$2:$A$5001,'Customer Information'!$C$2:$C$5001)</f>
        <v>Female</v>
      </c>
      <c r="L3609">
        <f>YEAR('Policy Details'!$E3609)</f>
        <v>2019</v>
      </c>
    </row>
    <row r="3610" spans="1:12">
      <c r="A3610" t="s">
        <v>19108</v>
      </c>
      <c r="B3610" t="s">
        <v>20503</v>
      </c>
      <c r="C3610">
        <v>254069</v>
      </c>
      <c r="D3610">
        <v>1174.75</v>
      </c>
      <c r="E3610" s="30">
        <v>42962</v>
      </c>
      <c r="F3610" s="30">
        <v>44955</v>
      </c>
      <c r="G3610" t="s">
        <v>20505</v>
      </c>
      <c r="H3610" t="s">
        <v>20509</v>
      </c>
      <c r="I3610" t="s">
        <v>1939</v>
      </c>
      <c r="J3610" t="str">
        <f>_xlfn.XLOOKUP('Policy Details'!$I3610,'Customer Information'!$A$2:$A$5001,'Customer Information'!$E$2:$E$5001)</f>
        <v>18-25</v>
      </c>
      <c r="K3610" t="str">
        <f>_xlfn.XLOOKUP('Policy Details'!$I3610,'Customer Information'!$A$2:$A$5001,'Customer Information'!$C$2:$C$5001)</f>
        <v>Other</v>
      </c>
      <c r="L3610">
        <f>YEAR('Policy Details'!$E3610)</f>
        <v>2017</v>
      </c>
    </row>
    <row r="3611" spans="1:12">
      <c r="A3611" t="s">
        <v>19109</v>
      </c>
      <c r="B3611" t="s">
        <v>20501</v>
      </c>
      <c r="C3611">
        <v>37430</v>
      </c>
      <c r="D3611">
        <v>177.28</v>
      </c>
      <c r="E3611" s="30">
        <v>43726</v>
      </c>
      <c r="F3611" s="30">
        <v>45568</v>
      </c>
      <c r="G3611" t="s">
        <v>20505</v>
      </c>
      <c r="H3611" t="s">
        <v>20509</v>
      </c>
      <c r="I3611" t="s">
        <v>4488</v>
      </c>
      <c r="J3611" t="str">
        <f>_xlfn.XLOOKUP('Policy Details'!$I3611,'Customer Information'!$A$2:$A$5001,'Customer Information'!$E$2:$E$5001)</f>
        <v>46-55</v>
      </c>
      <c r="K3611" t="str">
        <f>_xlfn.XLOOKUP('Policy Details'!$I3611,'Customer Information'!$A$2:$A$5001,'Customer Information'!$C$2:$C$5001)</f>
        <v>Male</v>
      </c>
      <c r="L3611">
        <f>YEAR('Policy Details'!$E3611)</f>
        <v>2019</v>
      </c>
    </row>
    <row r="3612" spans="1:12">
      <c r="A3612" t="s">
        <v>19110</v>
      </c>
      <c r="B3612" t="s">
        <v>20501</v>
      </c>
      <c r="C3612">
        <v>159611</v>
      </c>
      <c r="D3612">
        <v>1654.24</v>
      </c>
      <c r="E3612" s="30">
        <v>42555</v>
      </c>
      <c r="F3612" s="30">
        <v>44501</v>
      </c>
      <c r="G3612" t="s">
        <v>20506</v>
      </c>
      <c r="H3612" t="s">
        <v>20507</v>
      </c>
      <c r="I3612" t="s">
        <v>2920</v>
      </c>
      <c r="J3612" t="str">
        <f>_xlfn.XLOOKUP('Policy Details'!$I3612,'Customer Information'!$A$2:$A$5001,'Customer Information'!$E$2:$E$5001)</f>
        <v>56+</v>
      </c>
      <c r="K3612" t="str">
        <f>_xlfn.XLOOKUP('Policy Details'!$I3612,'Customer Information'!$A$2:$A$5001,'Customer Information'!$C$2:$C$5001)</f>
        <v>Other</v>
      </c>
      <c r="L3612">
        <f>YEAR('Policy Details'!$E3612)</f>
        <v>2016</v>
      </c>
    </row>
    <row r="3613" spans="1:12">
      <c r="A3613" t="s">
        <v>19111</v>
      </c>
      <c r="B3613" t="s">
        <v>20501</v>
      </c>
      <c r="C3613">
        <v>127320</v>
      </c>
      <c r="D3613">
        <v>1403.41</v>
      </c>
      <c r="E3613" s="30">
        <v>42392</v>
      </c>
      <c r="F3613" s="30">
        <v>43377</v>
      </c>
      <c r="G3613" t="s">
        <v>20504</v>
      </c>
      <c r="H3613" t="s">
        <v>20509</v>
      </c>
      <c r="I3613" t="s">
        <v>156</v>
      </c>
      <c r="J3613" t="str">
        <f>_xlfn.XLOOKUP('Policy Details'!$I3613,'Customer Information'!$A$2:$A$5001,'Customer Information'!$E$2:$E$5001)</f>
        <v>56+</v>
      </c>
      <c r="K3613" t="str">
        <f>_xlfn.XLOOKUP('Policy Details'!$I3613,'Customer Information'!$A$2:$A$5001,'Customer Information'!$C$2:$C$5001)</f>
        <v>Male</v>
      </c>
      <c r="L3613">
        <f>YEAR('Policy Details'!$E3613)</f>
        <v>2016</v>
      </c>
    </row>
    <row r="3614" spans="1:12">
      <c r="A3614" t="s">
        <v>19112</v>
      </c>
      <c r="B3614" t="s">
        <v>20503</v>
      </c>
      <c r="C3614">
        <v>14533</v>
      </c>
      <c r="D3614">
        <v>1321.25</v>
      </c>
      <c r="E3614" s="30">
        <v>44606</v>
      </c>
      <c r="F3614" s="30">
        <v>47090</v>
      </c>
      <c r="G3614" t="s">
        <v>20506</v>
      </c>
      <c r="H3614" t="s">
        <v>20508</v>
      </c>
      <c r="I3614" t="s">
        <v>2372</v>
      </c>
      <c r="J3614" t="str">
        <f>_xlfn.XLOOKUP('Policy Details'!$I3614,'Customer Information'!$A$2:$A$5001,'Customer Information'!$E$2:$E$5001)</f>
        <v>46-55</v>
      </c>
      <c r="K3614" t="str">
        <f>_xlfn.XLOOKUP('Policy Details'!$I3614,'Customer Information'!$A$2:$A$5001,'Customer Information'!$C$2:$C$5001)</f>
        <v>Other</v>
      </c>
      <c r="L3614">
        <f>YEAR('Policy Details'!$E3614)</f>
        <v>2022</v>
      </c>
    </row>
    <row r="3615" spans="1:12">
      <c r="A3615" t="s">
        <v>19113</v>
      </c>
      <c r="B3615" t="s">
        <v>20503</v>
      </c>
      <c r="C3615">
        <v>487525</v>
      </c>
      <c r="D3615">
        <v>1389.26</v>
      </c>
      <c r="E3615" s="30">
        <v>42662</v>
      </c>
      <c r="F3615" s="30">
        <v>44047</v>
      </c>
      <c r="G3615" t="s">
        <v>20506</v>
      </c>
      <c r="H3615" t="s">
        <v>20509</v>
      </c>
      <c r="I3615" t="s">
        <v>3350</v>
      </c>
      <c r="J3615" t="str">
        <f>_xlfn.XLOOKUP('Policy Details'!$I3615,'Customer Information'!$A$2:$A$5001,'Customer Information'!$E$2:$E$5001)</f>
        <v>56+</v>
      </c>
      <c r="K3615" t="str">
        <f>_xlfn.XLOOKUP('Policy Details'!$I3615,'Customer Information'!$A$2:$A$5001,'Customer Information'!$C$2:$C$5001)</f>
        <v>Other</v>
      </c>
      <c r="L3615">
        <f>YEAR('Policy Details'!$E3615)</f>
        <v>2016</v>
      </c>
    </row>
    <row r="3616" spans="1:12">
      <c r="A3616" t="s">
        <v>19114</v>
      </c>
      <c r="B3616" t="s">
        <v>20500</v>
      </c>
      <c r="C3616">
        <v>494120</v>
      </c>
      <c r="D3616">
        <v>453.15</v>
      </c>
      <c r="E3616" s="30">
        <v>45612</v>
      </c>
      <c r="F3616" s="30">
        <v>46273</v>
      </c>
      <c r="G3616" t="s">
        <v>20504</v>
      </c>
      <c r="H3616" t="s">
        <v>20508</v>
      </c>
      <c r="I3616" t="s">
        <v>4223</v>
      </c>
      <c r="J3616" t="str">
        <f>_xlfn.XLOOKUP('Policy Details'!$I3616,'Customer Information'!$A$2:$A$5001,'Customer Information'!$E$2:$E$5001)</f>
        <v>46-55</v>
      </c>
      <c r="K3616" t="str">
        <f>_xlfn.XLOOKUP('Policy Details'!$I3616,'Customer Information'!$A$2:$A$5001,'Customer Information'!$C$2:$C$5001)</f>
        <v>Male</v>
      </c>
      <c r="L3616">
        <f>YEAR('Policy Details'!$E3616)</f>
        <v>2024</v>
      </c>
    </row>
    <row r="3617" spans="1:12">
      <c r="A3617" t="s">
        <v>19115</v>
      </c>
      <c r="B3617" t="s">
        <v>20503</v>
      </c>
      <c r="C3617">
        <v>301245</v>
      </c>
      <c r="D3617">
        <v>425.54</v>
      </c>
      <c r="E3617" s="30">
        <v>42776</v>
      </c>
      <c r="F3617" s="30">
        <v>45488</v>
      </c>
      <c r="G3617" t="s">
        <v>20506</v>
      </c>
      <c r="H3617" t="s">
        <v>20508</v>
      </c>
      <c r="I3617" t="s">
        <v>3761</v>
      </c>
      <c r="J3617" t="str">
        <f>_xlfn.XLOOKUP('Policy Details'!$I3617,'Customer Information'!$A$2:$A$5001,'Customer Information'!$E$2:$E$5001)</f>
        <v>18-25</v>
      </c>
      <c r="K3617" t="str">
        <f>_xlfn.XLOOKUP('Policy Details'!$I3617,'Customer Information'!$A$2:$A$5001,'Customer Information'!$C$2:$C$5001)</f>
        <v>Male</v>
      </c>
      <c r="L3617">
        <f>YEAR('Policy Details'!$E3617)</f>
        <v>2017</v>
      </c>
    </row>
    <row r="3618" spans="1:12">
      <c r="A3618" t="s">
        <v>19116</v>
      </c>
      <c r="B3618" t="s">
        <v>20503</v>
      </c>
      <c r="C3618">
        <v>327510</v>
      </c>
      <c r="D3618">
        <v>1337.92</v>
      </c>
      <c r="E3618" s="30">
        <v>44925</v>
      </c>
      <c r="F3618" s="30">
        <v>45889</v>
      </c>
      <c r="G3618" t="s">
        <v>20504</v>
      </c>
      <c r="H3618" t="s">
        <v>20507</v>
      </c>
      <c r="I3618" t="s">
        <v>3443</v>
      </c>
      <c r="J3618" t="str">
        <f>_xlfn.XLOOKUP('Policy Details'!$I3618,'Customer Information'!$A$2:$A$5001,'Customer Information'!$E$2:$E$5001)</f>
        <v>36-45</v>
      </c>
      <c r="K3618" t="str">
        <f>_xlfn.XLOOKUP('Policy Details'!$I3618,'Customer Information'!$A$2:$A$5001,'Customer Information'!$C$2:$C$5001)</f>
        <v>Male</v>
      </c>
      <c r="L3618">
        <f>YEAR('Policy Details'!$E3618)</f>
        <v>2022</v>
      </c>
    </row>
    <row r="3619" spans="1:12">
      <c r="A3619" t="s">
        <v>19117</v>
      </c>
      <c r="B3619" t="s">
        <v>20503</v>
      </c>
      <c r="C3619">
        <v>118484</v>
      </c>
      <c r="D3619">
        <v>1944.83</v>
      </c>
      <c r="E3619" s="30">
        <v>43133</v>
      </c>
      <c r="F3619" s="30">
        <v>44590</v>
      </c>
      <c r="G3619" t="s">
        <v>20506</v>
      </c>
      <c r="H3619" t="s">
        <v>20508</v>
      </c>
      <c r="I3619" t="s">
        <v>4145</v>
      </c>
      <c r="J3619" t="str">
        <f>_xlfn.XLOOKUP('Policy Details'!$I3619,'Customer Information'!$A$2:$A$5001,'Customer Information'!$E$2:$E$5001)</f>
        <v>56+</v>
      </c>
      <c r="K3619" t="str">
        <f>_xlfn.XLOOKUP('Policy Details'!$I3619,'Customer Information'!$A$2:$A$5001,'Customer Information'!$C$2:$C$5001)</f>
        <v>Other</v>
      </c>
      <c r="L3619">
        <f>YEAR('Policy Details'!$E3619)</f>
        <v>2018</v>
      </c>
    </row>
    <row r="3620" spans="1:12">
      <c r="A3620" t="s">
        <v>19118</v>
      </c>
      <c r="B3620" t="s">
        <v>20500</v>
      </c>
      <c r="C3620">
        <v>418319</v>
      </c>
      <c r="D3620">
        <v>777.83</v>
      </c>
      <c r="E3620" s="30">
        <v>45301</v>
      </c>
      <c r="F3620" s="30">
        <v>47472</v>
      </c>
      <c r="G3620" t="s">
        <v>20506</v>
      </c>
      <c r="H3620" t="s">
        <v>20507</v>
      </c>
      <c r="I3620" t="s">
        <v>766</v>
      </c>
      <c r="J3620" t="str">
        <f>_xlfn.XLOOKUP('Policy Details'!$I3620,'Customer Information'!$A$2:$A$5001,'Customer Information'!$E$2:$E$5001)</f>
        <v>56+</v>
      </c>
      <c r="K3620" t="str">
        <f>_xlfn.XLOOKUP('Policy Details'!$I3620,'Customer Information'!$A$2:$A$5001,'Customer Information'!$C$2:$C$5001)</f>
        <v>Female</v>
      </c>
      <c r="L3620">
        <f>YEAR('Policy Details'!$E3620)</f>
        <v>2024</v>
      </c>
    </row>
    <row r="3621" spans="1:12">
      <c r="A3621" t="s">
        <v>19119</v>
      </c>
      <c r="B3621" t="s">
        <v>20503</v>
      </c>
      <c r="C3621">
        <v>457158</v>
      </c>
      <c r="D3621">
        <v>1451.69</v>
      </c>
      <c r="E3621" s="30">
        <v>44181</v>
      </c>
      <c r="F3621" s="30">
        <v>45933</v>
      </c>
      <c r="G3621" t="s">
        <v>20504</v>
      </c>
      <c r="H3621" t="s">
        <v>20509</v>
      </c>
      <c r="I3621" t="s">
        <v>1900</v>
      </c>
      <c r="J3621" t="str">
        <f>_xlfn.XLOOKUP('Policy Details'!$I3621,'Customer Information'!$A$2:$A$5001,'Customer Information'!$E$2:$E$5001)</f>
        <v>18-25</v>
      </c>
      <c r="K3621" t="str">
        <f>_xlfn.XLOOKUP('Policy Details'!$I3621,'Customer Information'!$A$2:$A$5001,'Customer Information'!$C$2:$C$5001)</f>
        <v>Female</v>
      </c>
      <c r="L3621">
        <f>YEAR('Policy Details'!$E3621)</f>
        <v>2020</v>
      </c>
    </row>
    <row r="3622" spans="1:12">
      <c r="A3622" t="s">
        <v>19120</v>
      </c>
      <c r="B3622" t="s">
        <v>20502</v>
      </c>
      <c r="C3622">
        <v>474237</v>
      </c>
      <c r="D3622">
        <v>1437.35</v>
      </c>
      <c r="E3622" s="30">
        <v>44911</v>
      </c>
      <c r="F3622" s="30">
        <v>47133</v>
      </c>
      <c r="G3622" t="s">
        <v>20504</v>
      </c>
      <c r="H3622" t="s">
        <v>20507</v>
      </c>
      <c r="I3622" t="s">
        <v>3266</v>
      </c>
      <c r="J3622" t="str">
        <f>_xlfn.XLOOKUP('Policy Details'!$I3622,'Customer Information'!$A$2:$A$5001,'Customer Information'!$E$2:$E$5001)</f>
        <v>36-45</v>
      </c>
      <c r="K3622" t="str">
        <f>_xlfn.XLOOKUP('Policy Details'!$I3622,'Customer Information'!$A$2:$A$5001,'Customer Information'!$C$2:$C$5001)</f>
        <v>Female</v>
      </c>
      <c r="L3622">
        <f>YEAR('Policy Details'!$E3622)</f>
        <v>2022</v>
      </c>
    </row>
    <row r="3623" spans="1:12">
      <c r="A3623" t="s">
        <v>19121</v>
      </c>
      <c r="B3623" t="s">
        <v>20500</v>
      </c>
      <c r="C3623">
        <v>40753</v>
      </c>
      <c r="D3623">
        <v>1860.27</v>
      </c>
      <c r="E3623" s="30">
        <v>42438</v>
      </c>
      <c r="F3623" s="30">
        <v>45657</v>
      </c>
      <c r="G3623" t="s">
        <v>20504</v>
      </c>
      <c r="H3623" t="s">
        <v>20509</v>
      </c>
      <c r="I3623" t="s">
        <v>4050</v>
      </c>
      <c r="J3623" t="str">
        <f>_xlfn.XLOOKUP('Policy Details'!$I3623,'Customer Information'!$A$2:$A$5001,'Customer Information'!$E$2:$E$5001)</f>
        <v>36-45</v>
      </c>
      <c r="K3623" t="str">
        <f>_xlfn.XLOOKUP('Policy Details'!$I3623,'Customer Information'!$A$2:$A$5001,'Customer Information'!$C$2:$C$5001)</f>
        <v>Other</v>
      </c>
      <c r="L3623">
        <f>YEAR('Policy Details'!$E3623)</f>
        <v>2016</v>
      </c>
    </row>
    <row r="3624" spans="1:12">
      <c r="A3624" t="s">
        <v>19122</v>
      </c>
      <c r="B3624" t="s">
        <v>20501</v>
      </c>
      <c r="C3624">
        <v>127030</v>
      </c>
      <c r="D3624">
        <v>826.72</v>
      </c>
      <c r="E3624" s="30">
        <v>44709</v>
      </c>
      <c r="F3624" s="30">
        <v>47729</v>
      </c>
      <c r="G3624" t="s">
        <v>20504</v>
      </c>
      <c r="H3624" t="s">
        <v>20509</v>
      </c>
      <c r="I3624" t="s">
        <v>4652</v>
      </c>
      <c r="J3624" t="str">
        <f>_xlfn.XLOOKUP('Policy Details'!$I3624,'Customer Information'!$A$2:$A$5001,'Customer Information'!$E$2:$E$5001)</f>
        <v>26-35</v>
      </c>
      <c r="K3624" t="str">
        <f>_xlfn.XLOOKUP('Policy Details'!$I3624,'Customer Information'!$A$2:$A$5001,'Customer Information'!$C$2:$C$5001)</f>
        <v>Other</v>
      </c>
      <c r="L3624">
        <f>YEAR('Policy Details'!$E3624)</f>
        <v>2022</v>
      </c>
    </row>
    <row r="3625" spans="1:12">
      <c r="A3625" t="s">
        <v>19123</v>
      </c>
      <c r="B3625" t="s">
        <v>20500</v>
      </c>
      <c r="C3625">
        <v>72726</v>
      </c>
      <c r="D3625">
        <v>645.22</v>
      </c>
      <c r="E3625" s="30">
        <v>42659</v>
      </c>
      <c r="F3625" s="30">
        <v>45984</v>
      </c>
      <c r="G3625" t="s">
        <v>20506</v>
      </c>
      <c r="H3625" t="s">
        <v>20508</v>
      </c>
      <c r="I3625" t="s">
        <v>4074</v>
      </c>
      <c r="J3625" t="str">
        <f>_xlfn.XLOOKUP('Policy Details'!$I3625,'Customer Information'!$A$2:$A$5001,'Customer Information'!$E$2:$E$5001)</f>
        <v>46-55</v>
      </c>
      <c r="K3625" t="str">
        <f>_xlfn.XLOOKUP('Policy Details'!$I3625,'Customer Information'!$A$2:$A$5001,'Customer Information'!$C$2:$C$5001)</f>
        <v>Female</v>
      </c>
      <c r="L3625">
        <f>YEAR('Policy Details'!$E3625)</f>
        <v>2016</v>
      </c>
    </row>
    <row r="3626" spans="1:12">
      <c r="A3626" t="s">
        <v>19124</v>
      </c>
      <c r="B3626" t="s">
        <v>20500</v>
      </c>
      <c r="C3626">
        <v>205752</v>
      </c>
      <c r="D3626">
        <v>523.27</v>
      </c>
      <c r="E3626" s="30">
        <v>45258</v>
      </c>
      <c r="F3626" s="30">
        <v>47842</v>
      </c>
      <c r="G3626" t="s">
        <v>20504</v>
      </c>
      <c r="H3626" t="s">
        <v>20507</v>
      </c>
      <c r="I3626" t="s">
        <v>1935</v>
      </c>
      <c r="J3626" t="str">
        <f>_xlfn.XLOOKUP('Policy Details'!$I3626,'Customer Information'!$A$2:$A$5001,'Customer Information'!$E$2:$E$5001)</f>
        <v>36-45</v>
      </c>
      <c r="K3626" t="str">
        <f>_xlfn.XLOOKUP('Policy Details'!$I3626,'Customer Information'!$A$2:$A$5001,'Customer Information'!$C$2:$C$5001)</f>
        <v>Female</v>
      </c>
      <c r="L3626">
        <f>YEAR('Policy Details'!$E3626)</f>
        <v>2023</v>
      </c>
    </row>
    <row r="3627" spans="1:12">
      <c r="A3627" t="s">
        <v>19125</v>
      </c>
      <c r="B3627" t="s">
        <v>20503</v>
      </c>
      <c r="C3627">
        <v>73483</v>
      </c>
      <c r="D3627">
        <v>383.45</v>
      </c>
      <c r="E3627" s="30">
        <v>43939</v>
      </c>
      <c r="F3627" s="30">
        <v>45255</v>
      </c>
      <c r="G3627" t="s">
        <v>20504</v>
      </c>
      <c r="H3627" t="s">
        <v>20509</v>
      </c>
      <c r="I3627" t="s">
        <v>3085</v>
      </c>
      <c r="J3627" t="str">
        <f>_xlfn.XLOOKUP('Policy Details'!$I3627,'Customer Information'!$A$2:$A$5001,'Customer Information'!$E$2:$E$5001)</f>
        <v>56+</v>
      </c>
      <c r="K3627" t="str">
        <f>_xlfn.XLOOKUP('Policy Details'!$I3627,'Customer Information'!$A$2:$A$5001,'Customer Information'!$C$2:$C$5001)</f>
        <v>Female</v>
      </c>
      <c r="L3627">
        <f>YEAR('Policy Details'!$E3627)</f>
        <v>2020</v>
      </c>
    </row>
    <row r="3628" spans="1:12">
      <c r="A3628" t="s">
        <v>19126</v>
      </c>
      <c r="B3628" t="s">
        <v>20500</v>
      </c>
      <c r="C3628">
        <v>148024</v>
      </c>
      <c r="D3628">
        <v>1735.96</v>
      </c>
      <c r="E3628" s="30">
        <v>43027</v>
      </c>
      <c r="F3628" s="30">
        <v>45278</v>
      </c>
      <c r="G3628" t="s">
        <v>20505</v>
      </c>
      <c r="H3628" t="s">
        <v>20509</v>
      </c>
      <c r="I3628" t="s">
        <v>216</v>
      </c>
      <c r="J3628" t="str">
        <f>_xlfn.XLOOKUP('Policy Details'!$I3628,'Customer Information'!$A$2:$A$5001,'Customer Information'!$E$2:$E$5001)</f>
        <v>56+</v>
      </c>
      <c r="K3628" t="str">
        <f>_xlfn.XLOOKUP('Policy Details'!$I3628,'Customer Information'!$A$2:$A$5001,'Customer Information'!$C$2:$C$5001)</f>
        <v>Female</v>
      </c>
      <c r="L3628">
        <f>YEAR('Policy Details'!$E3628)</f>
        <v>2017</v>
      </c>
    </row>
    <row r="3629" spans="1:12">
      <c r="A3629" t="s">
        <v>19127</v>
      </c>
      <c r="B3629" t="s">
        <v>20503</v>
      </c>
      <c r="C3629">
        <v>497289</v>
      </c>
      <c r="D3629">
        <v>1664.23</v>
      </c>
      <c r="E3629" s="30">
        <v>44275</v>
      </c>
      <c r="F3629" s="30">
        <v>47747</v>
      </c>
      <c r="G3629" t="s">
        <v>20505</v>
      </c>
      <c r="H3629" t="s">
        <v>20509</v>
      </c>
      <c r="I3629" t="s">
        <v>2451</v>
      </c>
      <c r="J3629" t="str">
        <f>_xlfn.XLOOKUP('Policy Details'!$I3629,'Customer Information'!$A$2:$A$5001,'Customer Information'!$E$2:$E$5001)</f>
        <v>26-35</v>
      </c>
      <c r="K3629" t="str">
        <f>_xlfn.XLOOKUP('Policy Details'!$I3629,'Customer Information'!$A$2:$A$5001,'Customer Information'!$C$2:$C$5001)</f>
        <v>Other</v>
      </c>
      <c r="L3629">
        <f>YEAR('Policy Details'!$E3629)</f>
        <v>2021</v>
      </c>
    </row>
    <row r="3630" spans="1:12">
      <c r="A3630" t="s">
        <v>19128</v>
      </c>
      <c r="B3630" t="s">
        <v>20501</v>
      </c>
      <c r="C3630">
        <v>376114</v>
      </c>
      <c r="D3630">
        <v>357.12</v>
      </c>
      <c r="E3630" s="30">
        <v>43022</v>
      </c>
      <c r="F3630" s="30">
        <v>44029</v>
      </c>
      <c r="G3630" t="s">
        <v>20504</v>
      </c>
      <c r="H3630" t="s">
        <v>20507</v>
      </c>
      <c r="I3630" t="s">
        <v>3900</v>
      </c>
      <c r="J3630" t="str">
        <f>_xlfn.XLOOKUP('Policy Details'!$I3630,'Customer Information'!$A$2:$A$5001,'Customer Information'!$E$2:$E$5001)</f>
        <v>56+</v>
      </c>
      <c r="K3630" t="str">
        <f>_xlfn.XLOOKUP('Policy Details'!$I3630,'Customer Information'!$A$2:$A$5001,'Customer Information'!$C$2:$C$5001)</f>
        <v>Male</v>
      </c>
      <c r="L3630">
        <f>YEAR('Policy Details'!$E3630)</f>
        <v>2017</v>
      </c>
    </row>
    <row r="3631" spans="1:12">
      <c r="A3631" t="s">
        <v>19129</v>
      </c>
      <c r="B3631" t="s">
        <v>20500</v>
      </c>
      <c r="C3631">
        <v>128623</v>
      </c>
      <c r="D3631">
        <v>837.23</v>
      </c>
      <c r="E3631" s="30">
        <v>42875</v>
      </c>
      <c r="F3631" s="30">
        <v>44369</v>
      </c>
      <c r="G3631" t="s">
        <v>20505</v>
      </c>
      <c r="H3631" t="s">
        <v>20507</v>
      </c>
      <c r="I3631" t="s">
        <v>4848</v>
      </c>
      <c r="J3631" t="str">
        <f>_xlfn.XLOOKUP('Policy Details'!$I3631,'Customer Information'!$A$2:$A$5001,'Customer Information'!$E$2:$E$5001)</f>
        <v>56+</v>
      </c>
      <c r="K3631" t="str">
        <f>_xlfn.XLOOKUP('Policy Details'!$I3631,'Customer Information'!$A$2:$A$5001,'Customer Information'!$C$2:$C$5001)</f>
        <v>Other</v>
      </c>
      <c r="L3631">
        <f>YEAR('Policy Details'!$E3631)</f>
        <v>2017</v>
      </c>
    </row>
    <row r="3632" spans="1:12">
      <c r="A3632" t="s">
        <v>19130</v>
      </c>
      <c r="B3632" t="s">
        <v>20503</v>
      </c>
      <c r="C3632">
        <v>487179</v>
      </c>
      <c r="D3632">
        <v>1820.4</v>
      </c>
      <c r="E3632" s="30">
        <v>43513</v>
      </c>
      <c r="F3632" s="30">
        <v>44005</v>
      </c>
      <c r="G3632" t="s">
        <v>20505</v>
      </c>
      <c r="H3632" t="s">
        <v>20509</v>
      </c>
      <c r="I3632" t="s">
        <v>1636</v>
      </c>
      <c r="J3632" t="str">
        <f>_xlfn.XLOOKUP('Policy Details'!$I3632,'Customer Information'!$A$2:$A$5001,'Customer Information'!$E$2:$E$5001)</f>
        <v>36-45</v>
      </c>
      <c r="K3632" t="str">
        <f>_xlfn.XLOOKUP('Policy Details'!$I3632,'Customer Information'!$A$2:$A$5001,'Customer Information'!$C$2:$C$5001)</f>
        <v>Male</v>
      </c>
      <c r="L3632">
        <f>YEAR('Policy Details'!$E3632)</f>
        <v>2019</v>
      </c>
    </row>
    <row r="3633" spans="1:12">
      <c r="A3633" t="s">
        <v>19131</v>
      </c>
      <c r="B3633" t="s">
        <v>20500</v>
      </c>
      <c r="C3633">
        <v>473671</v>
      </c>
      <c r="D3633">
        <v>1117.32</v>
      </c>
      <c r="E3633" s="30">
        <v>45579</v>
      </c>
      <c r="F3633" s="30">
        <v>46088</v>
      </c>
      <c r="G3633" t="s">
        <v>20506</v>
      </c>
      <c r="H3633" t="s">
        <v>20508</v>
      </c>
      <c r="I3633" t="s">
        <v>1573</v>
      </c>
      <c r="J3633" t="str">
        <f>_xlfn.XLOOKUP('Policy Details'!$I3633,'Customer Information'!$A$2:$A$5001,'Customer Information'!$E$2:$E$5001)</f>
        <v>56+</v>
      </c>
      <c r="K3633" t="str">
        <f>_xlfn.XLOOKUP('Policy Details'!$I3633,'Customer Information'!$A$2:$A$5001,'Customer Information'!$C$2:$C$5001)</f>
        <v>Male</v>
      </c>
      <c r="L3633">
        <f>YEAR('Policy Details'!$E3633)</f>
        <v>2024</v>
      </c>
    </row>
    <row r="3634" spans="1:12">
      <c r="A3634" t="s">
        <v>19132</v>
      </c>
      <c r="B3634" t="s">
        <v>20501</v>
      </c>
      <c r="C3634">
        <v>291030</v>
      </c>
      <c r="D3634">
        <v>315.17</v>
      </c>
      <c r="E3634" s="30">
        <v>44265</v>
      </c>
      <c r="F3634" s="30">
        <v>46291</v>
      </c>
      <c r="G3634" t="s">
        <v>20505</v>
      </c>
      <c r="H3634" t="s">
        <v>20507</v>
      </c>
      <c r="I3634" t="s">
        <v>3984</v>
      </c>
      <c r="J3634" t="str">
        <f>_xlfn.XLOOKUP('Policy Details'!$I3634,'Customer Information'!$A$2:$A$5001,'Customer Information'!$E$2:$E$5001)</f>
        <v>18-25</v>
      </c>
      <c r="K3634" t="str">
        <f>_xlfn.XLOOKUP('Policy Details'!$I3634,'Customer Information'!$A$2:$A$5001,'Customer Information'!$C$2:$C$5001)</f>
        <v>Female</v>
      </c>
      <c r="L3634">
        <f>YEAR('Policy Details'!$E3634)</f>
        <v>2021</v>
      </c>
    </row>
    <row r="3635" spans="1:12">
      <c r="A3635" t="s">
        <v>19133</v>
      </c>
      <c r="B3635" t="s">
        <v>20502</v>
      </c>
      <c r="C3635">
        <v>287776</v>
      </c>
      <c r="D3635">
        <v>1100.7</v>
      </c>
      <c r="E3635" s="30">
        <v>42928</v>
      </c>
      <c r="F3635" s="30">
        <v>45054</v>
      </c>
      <c r="G3635" t="s">
        <v>20504</v>
      </c>
      <c r="H3635" t="s">
        <v>20508</v>
      </c>
      <c r="I3635" t="s">
        <v>1276</v>
      </c>
      <c r="J3635" t="str">
        <f>_xlfn.XLOOKUP('Policy Details'!$I3635,'Customer Information'!$A$2:$A$5001,'Customer Information'!$E$2:$E$5001)</f>
        <v>46-55</v>
      </c>
      <c r="K3635" t="str">
        <f>_xlfn.XLOOKUP('Policy Details'!$I3635,'Customer Information'!$A$2:$A$5001,'Customer Information'!$C$2:$C$5001)</f>
        <v>Male</v>
      </c>
      <c r="L3635">
        <f>YEAR('Policy Details'!$E3635)</f>
        <v>2017</v>
      </c>
    </row>
    <row r="3636" spans="1:12">
      <c r="A3636" t="s">
        <v>19134</v>
      </c>
      <c r="B3636" t="s">
        <v>20500</v>
      </c>
      <c r="C3636">
        <v>495426</v>
      </c>
      <c r="D3636">
        <v>1088.55</v>
      </c>
      <c r="E3636" s="30">
        <v>43638</v>
      </c>
      <c r="F3636" s="30">
        <v>46924</v>
      </c>
      <c r="G3636" t="s">
        <v>20506</v>
      </c>
      <c r="H3636" t="s">
        <v>20508</v>
      </c>
      <c r="I3636" t="s">
        <v>386</v>
      </c>
      <c r="J3636" t="str">
        <f>_xlfn.XLOOKUP('Policy Details'!$I3636,'Customer Information'!$A$2:$A$5001,'Customer Information'!$E$2:$E$5001)</f>
        <v>36-45</v>
      </c>
      <c r="K3636" t="str">
        <f>_xlfn.XLOOKUP('Policy Details'!$I3636,'Customer Information'!$A$2:$A$5001,'Customer Information'!$C$2:$C$5001)</f>
        <v>Other</v>
      </c>
      <c r="L3636">
        <f>YEAR('Policy Details'!$E3636)</f>
        <v>2019</v>
      </c>
    </row>
    <row r="3637" spans="1:12">
      <c r="A3637" t="s">
        <v>19135</v>
      </c>
      <c r="B3637" t="s">
        <v>20502</v>
      </c>
      <c r="C3637">
        <v>264442</v>
      </c>
      <c r="D3637">
        <v>1174.54</v>
      </c>
      <c r="E3637" s="30">
        <v>43640</v>
      </c>
      <c r="F3637" s="30">
        <v>44148</v>
      </c>
      <c r="G3637" t="s">
        <v>20506</v>
      </c>
      <c r="H3637" t="s">
        <v>20507</v>
      </c>
      <c r="I3637" t="s">
        <v>926</v>
      </c>
      <c r="J3637" t="str">
        <f>_xlfn.XLOOKUP('Policy Details'!$I3637,'Customer Information'!$A$2:$A$5001,'Customer Information'!$E$2:$E$5001)</f>
        <v>56+</v>
      </c>
      <c r="K3637" t="str">
        <f>_xlfn.XLOOKUP('Policy Details'!$I3637,'Customer Information'!$A$2:$A$5001,'Customer Information'!$C$2:$C$5001)</f>
        <v>Male</v>
      </c>
      <c r="L3637">
        <f>YEAR('Policy Details'!$E3637)</f>
        <v>2019</v>
      </c>
    </row>
    <row r="3638" spans="1:12">
      <c r="A3638" t="s">
        <v>19136</v>
      </c>
      <c r="B3638" t="s">
        <v>20500</v>
      </c>
      <c r="C3638">
        <v>302339</v>
      </c>
      <c r="D3638">
        <v>1819.15</v>
      </c>
      <c r="E3638" s="30">
        <v>44478</v>
      </c>
      <c r="F3638" s="30">
        <v>47270</v>
      </c>
      <c r="G3638" t="s">
        <v>20504</v>
      </c>
      <c r="H3638" t="s">
        <v>20509</v>
      </c>
      <c r="I3638" t="s">
        <v>4132</v>
      </c>
      <c r="J3638" t="str">
        <f>_xlfn.XLOOKUP('Policy Details'!$I3638,'Customer Information'!$A$2:$A$5001,'Customer Information'!$E$2:$E$5001)</f>
        <v>18-25</v>
      </c>
      <c r="K3638" t="str">
        <f>_xlfn.XLOOKUP('Policy Details'!$I3638,'Customer Information'!$A$2:$A$5001,'Customer Information'!$C$2:$C$5001)</f>
        <v>Female</v>
      </c>
      <c r="L3638">
        <f>YEAR('Policy Details'!$E3638)</f>
        <v>2021</v>
      </c>
    </row>
    <row r="3639" spans="1:12">
      <c r="A3639" t="s">
        <v>19137</v>
      </c>
      <c r="B3639" t="s">
        <v>20503</v>
      </c>
      <c r="C3639">
        <v>355791</v>
      </c>
      <c r="D3639">
        <v>1599.38</v>
      </c>
      <c r="E3639" s="30">
        <v>45598</v>
      </c>
      <c r="F3639" s="30">
        <v>48531</v>
      </c>
      <c r="G3639" t="s">
        <v>20505</v>
      </c>
      <c r="H3639" t="s">
        <v>20508</v>
      </c>
      <c r="I3639" t="s">
        <v>161</v>
      </c>
      <c r="J3639" t="str">
        <f>_xlfn.XLOOKUP('Policy Details'!$I3639,'Customer Information'!$A$2:$A$5001,'Customer Information'!$E$2:$E$5001)</f>
        <v>36-45</v>
      </c>
      <c r="K3639" t="str">
        <f>_xlfn.XLOOKUP('Policy Details'!$I3639,'Customer Information'!$A$2:$A$5001,'Customer Information'!$C$2:$C$5001)</f>
        <v>Other</v>
      </c>
      <c r="L3639">
        <f>YEAR('Policy Details'!$E3639)</f>
        <v>2024</v>
      </c>
    </row>
    <row r="3640" spans="1:12">
      <c r="A3640" t="s">
        <v>19138</v>
      </c>
      <c r="B3640" t="s">
        <v>20501</v>
      </c>
      <c r="C3640">
        <v>278462</v>
      </c>
      <c r="D3640">
        <v>423.69</v>
      </c>
      <c r="E3640" s="30">
        <v>43708</v>
      </c>
      <c r="F3640" s="30">
        <v>47133</v>
      </c>
      <c r="G3640" t="s">
        <v>20504</v>
      </c>
      <c r="H3640" t="s">
        <v>20507</v>
      </c>
      <c r="I3640" t="s">
        <v>2501</v>
      </c>
      <c r="J3640" t="str">
        <f>_xlfn.XLOOKUP('Policy Details'!$I3640,'Customer Information'!$A$2:$A$5001,'Customer Information'!$E$2:$E$5001)</f>
        <v>56+</v>
      </c>
      <c r="K3640" t="str">
        <f>_xlfn.XLOOKUP('Policy Details'!$I3640,'Customer Information'!$A$2:$A$5001,'Customer Information'!$C$2:$C$5001)</f>
        <v>Other</v>
      </c>
      <c r="L3640">
        <f>YEAR('Policy Details'!$E3640)</f>
        <v>2019</v>
      </c>
    </row>
    <row r="3641" spans="1:12">
      <c r="A3641" t="s">
        <v>19139</v>
      </c>
      <c r="B3641" t="s">
        <v>20500</v>
      </c>
      <c r="C3641">
        <v>14958</v>
      </c>
      <c r="D3641">
        <v>1719.63</v>
      </c>
      <c r="E3641" s="30">
        <v>44442</v>
      </c>
      <c r="F3641" s="30">
        <v>47148</v>
      </c>
      <c r="G3641" t="s">
        <v>20504</v>
      </c>
      <c r="H3641" t="s">
        <v>20509</v>
      </c>
      <c r="I3641" t="s">
        <v>2940</v>
      </c>
      <c r="J3641" t="str">
        <f>_xlfn.XLOOKUP('Policy Details'!$I3641,'Customer Information'!$A$2:$A$5001,'Customer Information'!$E$2:$E$5001)</f>
        <v>46-55</v>
      </c>
      <c r="K3641" t="str">
        <f>_xlfn.XLOOKUP('Policy Details'!$I3641,'Customer Information'!$A$2:$A$5001,'Customer Information'!$C$2:$C$5001)</f>
        <v>Other</v>
      </c>
      <c r="L3641">
        <f>YEAR('Policy Details'!$E3641)</f>
        <v>2021</v>
      </c>
    </row>
    <row r="3642" spans="1:12">
      <c r="A3642" t="s">
        <v>19140</v>
      </c>
      <c r="B3642" t="s">
        <v>20501</v>
      </c>
      <c r="C3642">
        <v>327407</v>
      </c>
      <c r="D3642">
        <v>193.87</v>
      </c>
      <c r="E3642" s="30">
        <v>45097</v>
      </c>
      <c r="F3642" s="30">
        <v>48562</v>
      </c>
      <c r="G3642" t="s">
        <v>20505</v>
      </c>
      <c r="H3642" t="s">
        <v>20507</v>
      </c>
      <c r="I3642" t="s">
        <v>3401</v>
      </c>
      <c r="J3642" t="str">
        <f>_xlfn.XLOOKUP('Policy Details'!$I3642,'Customer Information'!$A$2:$A$5001,'Customer Information'!$E$2:$E$5001)</f>
        <v>56+</v>
      </c>
      <c r="K3642" t="str">
        <f>_xlfn.XLOOKUP('Policy Details'!$I3642,'Customer Information'!$A$2:$A$5001,'Customer Information'!$C$2:$C$5001)</f>
        <v>Male</v>
      </c>
      <c r="L3642">
        <f>YEAR('Policy Details'!$E3642)</f>
        <v>2023</v>
      </c>
    </row>
    <row r="3643" spans="1:12">
      <c r="A3643" t="s">
        <v>19141</v>
      </c>
      <c r="B3643" t="s">
        <v>20502</v>
      </c>
      <c r="C3643">
        <v>317784</v>
      </c>
      <c r="D3643">
        <v>1197.07</v>
      </c>
      <c r="E3643" s="30">
        <v>43460</v>
      </c>
      <c r="F3643" s="30">
        <v>44222</v>
      </c>
      <c r="G3643" t="s">
        <v>20504</v>
      </c>
      <c r="H3643" t="s">
        <v>20508</v>
      </c>
      <c r="I3643" t="s">
        <v>757</v>
      </c>
      <c r="J3643" t="str">
        <f>_xlfn.XLOOKUP('Policy Details'!$I3643,'Customer Information'!$A$2:$A$5001,'Customer Information'!$E$2:$E$5001)</f>
        <v>18-25</v>
      </c>
      <c r="K3643" t="str">
        <f>_xlfn.XLOOKUP('Policy Details'!$I3643,'Customer Information'!$A$2:$A$5001,'Customer Information'!$C$2:$C$5001)</f>
        <v>Male</v>
      </c>
      <c r="L3643">
        <f>YEAR('Policy Details'!$E3643)</f>
        <v>2018</v>
      </c>
    </row>
    <row r="3644" spans="1:12">
      <c r="A3644" t="s">
        <v>19142</v>
      </c>
      <c r="B3644" t="s">
        <v>20503</v>
      </c>
      <c r="C3644">
        <v>446429</v>
      </c>
      <c r="D3644">
        <v>408.1</v>
      </c>
      <c r="E3644" s="30">
        <v>42379</v>
      </c>
      <c r="F3644" s="30">
        <v>44974</v>
      </c>
      <c r="G3644" t="s">
        <v>20504</v>
      </c>
      <c r="H3644" t="s">
        <v>20507</v>
      </c>
      <c r="I3644" t="s">
        <v>1491</v>
      </c>
      <c r="J3644" t="str">
        <f>_xlfn.XLOOKUP('Policy Details'!$I3644,'Customer Information'!$A$2:$A$5001,'Customer Information'!$E$2:$E$5001)</f>
        <v>18-25</v>
      </c>
      <c r="K3644" t="str">
        <f>_xlfn.XLOOKUP('Policy Details'!$I3644,'Customer Information'!$A$2:$A$5001,'Customer Information'!$C$2:$C$5001)</f>
        <v>Other</v>
      </c>
      <c r="L3644">
        <f>YEAR('Policy Details'!$E3644)</f>
        <v>2016</v>
      </c>
    </row>
    <row r="3645" spans="1:12">
      <c r="A3645" t="s">
        <v>19143</v>
      </c>
      <c r="B3645" t="s">
        <v>20502</v>
      </c>
      <c r="C3645">
        <v>97813</v>
      </c>
      <c r="D3645">
        <v>178.68</v>
      </c>
      <c r="E3645" s="30">
        <v>44510</v>
      </c>
      <c r="F3645" s="30">
        <v>47488</v>
      </c>
      <c r="G3645" t="s">
        <v>20506</v>
      </c>
      <c r="H3645" t="s">
        <v>20508</v>
      </c>
      <c r="I3645" t="s">
        <v>656</v>
      </c>
      <c r="J3645" t="str">
        <f>_xlfn.XLOOKUP('Policy Details'!$I3645,'Customer Information'!$A$2:$A$5001,'Customer Information'!$E$2:$E$5001)</f>
        <v>56+</v>
      </c>
      <c r="K3645" t="str">
        <f>_xlfn.XLOOKUP('Policy Details'!$I3645,'Customer Information'!$A$2:$A$5001,'Customer Information'!$C$2:$C$5001)</f>
        <v>Female</v>
      </c>
      <c r="L3645">
        <f>YEAR('Policy Details'!$E3645)</f>
        <v>2021</v>
      </c>
    </row>
    <row r="3646" spans="1:12">
      <c r="A3646" t="s">
        <v>19144</v>
      </c>
      <c r="B3646" t="s">
        <v>20502</v>
      </c>
      <c r="C3646">
        <v>274340</v>
      </c>
      <c r="D3646">
        <v>1815.54</v>
      </c>
      <c r="E3646" s="30">
        <v>45176</v>
      </c>
      <c r="F3646" s="30">
        <v>46317</v>
      </c>
      <c r="G3646" t="s">
        <v>20504</v>
      </c>
      <c r="H3646" t="s">
        <v>20507</v>
      </c>
      <c r="I3646" t="s">
        <v>1269</v>
      </c>
      <c r="J3646" t="str">
        <f>_xlfn.XLOOKUP('Policy Details'!$I3646,'Customer Information'!$A$2:$A$5001,'Customer Information'!$E$2:$E$5001)</f>
        <v>26-35</v>
      </c>
      <c r="K3646" t="str">
        <f>_xlfn.XLOOKUP('Policy Details'!$I3646,'Customer Information'!$A$2:$A$5001,'Customer Information'!$C$2:$C$5001)</f>
        <v>Male</v>
      </c>
      <c r="L3646">
        <f>YEAR('Policy Details'!$E3646)</f>
        <v>2023</v>
      </c>
    </row>
    <row r="3647" spans="1:12">
      <c r="A3647" t="s">
        <v>19145</v>
      </c>
      <c r="B3647" t="s">
        <v>20502</v>
      </c>
      <c r="C3647">
        <v>499386</v>
      </c>
      <c r="D3647">
        <v>1467.02</v>
      </c>
      <c r="E3647" s="30">
        <v>45265</v>
      </c>
      <c r="F3647" s="30">
        <v>46792</v>
      </c>
      <c r="G3647" t="s">
        <v>20505</v>
      </c>
      <c r="H3647" t="s">
        <v>20508</v>
      </c>
      <c r="I3647" t="s">
        <v>400</v>
      </c>
      <c r="J3647" t="str">
        <f>_xlfn.XLOOKUP('Policy Details'!$I3647,'Customer Information'!$A$2:$A$5001,'Customer Information'!$E$2:$E$5001)</f>
        <v>56+</v>
      </c>
      <c r="K3647" t="str">
        <f>_xlfn.XLOOKUP('Policy Details'!$I3647,'Customer Information'!$A$2:$A$5001,'Customer Information'!$C$2:$C$5001)</f>
        <v>Other</v>
      </c>
      <c r="L3647">
        <f>YEAR('Policy Details'!$E3647)</f>
        <v>2023</v>
      </c>
    </row>
    <row r="3648" spans="1:12">
      <c r="A3648" t="s">
        <v>19146</v>
      </c>
      <c r="B3648" t="s">
        <v>20500</v>
      </c>
      <c r="C3648">
        <v>244643</v>
      </c>
      <c r="D3648">
        <v>1506.35</v>
      </c>
      <c r="E3648" s="30">
        <v>43281</v>
      </c>
      <c r="F3648" s="30">
        <v>44864</v>
      </c>
      <c r="G3648" t="s">
        <v>20504</v>
      </c>
      <c r="H3648" t="s">
        <v>20509</v>
      </c>
      <c r="I3648" t="s">
        <v>1534</v>
      </c>
      <c r="J3648" t="str">
        <f>_xlfn.XLOOKUP('Policy Details'!$I3648,'Customer Information'!$A$2:$A$5001,'Customer Information'!$E$2:$E$5001)</f>
        <v>18-25</v>
      </c>
      <c r="K3648" t="str">
        <f>_xlfn.XLOOKUP('Policy Details'!$I3648,'Customer Information'!$A$2:$A$5001,'Customer Information'!$C$2:$C$5001)</f>
        <v>Other</v>
      </c>
      <c r="L3648">
        <f>YEAR('Policy Details'!$E3648)</f>
        <v>2018</v>
      </c>
    </row>
    <row r="3649" spans="1:12">
      <c r="A3649" t="s">
        <v>19147</v>
      </c>
      <c r="B3649" t="s">
        <v>20502</v>
      </c>
      <c r="C3649">
        <v>295976</v>
      </c>
      <c r="D3649">
        <v>1654.7</v>
      </c>
      <c r="E3649" s="30">
        <v>42515</v>
      </c>
      <c r="F3649" s="30">
        <v>46074</v>
      </c>
      <c r="G3649" t="s">
        <v>20505</v>
      </c>
      <c r="H3649" t="s">
        <v>20508</v>
      </c>
      <c r="I3649" t="s">
        <v>1384</v>
      </c>
      <c r="J3649" t="str">
        <f>_xlfn.XLOOKUP('Policy Details'!$I3649,'Customer Information'!$A$2:$A$5001,'Customer Information'!$E$2:$E$5001)</f>
        <v>56+</v>
      </c>
      <c r="K3649" t="str">
        <f>_xlfn.XLOOKUP('Policy Details'!$I3649,'Customer Information'!$A$2:$A$5001,'Customer Information'!$C$2:$C$5001)</f>
        <v>Female</v>
      </c>
      <c r="L3649">
        <f>YEAR('Policy Details'!$E3649)</f>
        <v>2016</v>
      </c>
    </row>
    <row r="3650" spans="1:12">
      <c r="A3650" t="s">
        <v>19148</v>
      </c>
      <c r="B3650" t="s">
        <v>20502</v>
      </c>
      <c r="C3650">
        <v>129303</v>
      </c>
      <c r="D3650">
        <v>342.95</v>
      </c>
      <c r="E3650" s="30">
        <v>42943</v>
      </c>
      <c r="F3650" s="30">
        <v>45916</v>
      </c>
      <c r="G3650" t="s">
        <v>20505</v>
      </c>
      <c r="H3650" t="s">
        <v>20509</v>
      </c>
      <c r="I3650" t="s">
        <v>4740</v>
      </c>
      <c r="J3650" t="str">
        <f>_xlfn.XLOOKUP('Policy Details'!$I3650,'Customer Information'!$A$2:$A$5001,'Customer Information'!$E$2:$E$5001)</f>
        <v>18-25</v>
      </c>
      <c r="K3650" t="str">
        <f>_xlfn.XLOOKUP('Policy Details'!$I3650,'Customer Information'!$A$2:$A$5001,'Customer Information'!$C$2:$C$5001)</f>
        <v>Other</v>
      </c>
      <c r="L3650">
        <f>YEAR('Policy Details'!$E3650)</f>
        <v>2017</v>
      </c>
    </row>
    <row r="3651" spans="1:12">
      <c r="A3651" t="s">
        <v>19149</v>
      </c>
      <c r="B3651" t="s">
        <v>20503</v>
      </c>
      <c r="C3651">
        <v>44387</v>
      </c>
      <c r="D3651">
        <v>511.46</v>
      </c>
      <c r="E3651" s="30">
        <v>42800</v>
      </c>
      <c r="F3651" s="30">
        <v>44026</v>
      </c>
      <c r="G3651" t="s">
        <v>20506</v>
      </c>
      <c r="H3651" t="s">
        <v>20509</v>
      </c>
      <c r="I3651" t="s">
        <v>36</v>
      </c>
      <c r="J3651" t="str">
        <f>_xlfn.XLOOKUP('Policy Details'!$I3651,'Customer Information'!$A$2:$A$5001,'Customer Information'!$E$2:$E$5001)</f>
        <v>36-45</v>
      </c>
      <c r="K3651" t="str">
        <f>_xlfn.XLOOKUP('Policy Details'!$I3651,'Customer Information'!$A$2:$A$5001,'Customer Information'!$C$2:$C$5001)</f>
        <v>Female</v>
      </c>
      <c r="L3651">
        <f>YEAR('Policy Details'!$E3651)</f>
        <v>2017</v>
      </c>
    </row>
    <row r="3652" spans="1:12">
      <c r="A3652" t="s">
        <v>19150</v>
      </c>
      <c r="B3652" t="s">
        <v>20501</v>
      </c>
      <c r="C3652">
        <v>498655</v>
      </c>
      <c r="D3652">
        <v>453.74</v>
      </c>
      <c r="E3652" s="30">
        <v>45516</v>
      </c>
      <c r="F3652" s="30">
        <v>46669</v>
      </c>
      <c r="G3652" t="s">
        <v>20505</v>
      </c>
      <c r="H3652" t="s">
        <v>20509</v>
      </c>
      <c r="I3652" t="s">
        <v>4272</v>
      </c>
      <c r="J3652" t="str">
        <f>_xlfn.XLOOKUP('Policy Details'!$I3652,'Customer Information'!$A$2:$A$5001,'Customer Information'!$E$2:$E$5001)</f>
        <v>56+</v>
      </c>
      <c r="K3652" t="str">
        <f>_xlfn.XLOOKUP('Policy Details'!$I3652,'Customer Information'!$A$2:$A$5001,'Customer Information'!$C$2:$C$5001)</f>
        <v>Female</v>
      </c>
      <c r="L3652">
        <f>YEAR('Policy Details'!$E3652)</f>
        <v>2024</v>
      </c>
    </row>
    <row r="3653" spans="1:12">
      <c r="A3653" t="s">
        <v>19151</v>
      </c>
      <c r="B3653" t="s">
        <v>20500</v>
      </c>
      <c r="C3653">
        <v>175905</v>
      </c>
      <c r="D3653">
        <v>145.80000000000001</v>
      </c>
      <c r="E3653" s="30">
        <v>43517</v>
      </c>
      <c r="F3653" s="30">
        <v>45059</v>
      </c>
      <c r="G3653" t="s">
        <v>20505</v>
      </c>
      <c r="H3653" t="s">
        <v>20507</v>
      </c>
      <c r="I3653" t="s">
        <v>1417</v>
      </c>
      <c r="J3653" t="str">
        <f>_xlfn.XLOOKUP('Policy Details'!$I3653,'Customer Information'!$A$2:$A$5001,'Customer Information'!$E$2:$E$5001)</f>
        <v>56+</v>
      </c>
      <c r="K3653" t="str">
        <f>_xlfn.XLOOKUP('Policy Details'!$I3653,'Customer Information'!$A$2:$A$5001,'Customer Information'!$C$2:$C$5001)</f>
        <v>Male</v>
      </c>
      <c r="L3653">
        <f>YEAR('Policy Details'!$E3653)</f>
        <v>2019</v>
      </c>
    </row>
    <row r="3654" spans="1:12">
      <c r="A3654" t="s">
        <v>19152</v>
      </c>
      <c r="B3654" t="s">
        <v>20501</v>
      </c>
      <c r="C3654">
        <v>322811</v>
      </c>
      <c r="D3654">
        <v>1558.53</v>
      </c>
      <c r="E3654" s="30">
        <v>42197</v>
      </c>
      <c r="F3654" s="30">
        <v>45477</v>
      </c>
      <c r="G3654" t="s">
        <v>20505</v>
      </c>
      <c r="H3654" t="s">
        <v>20508</v>
      </c>
      <c r="I3654" t="s">
        <v>4636</v>
      </c>
      <c r="J3654" t="str">
        <f>_xlfn.XLOOKUP('Policy Details'!$I3654,'Customer Information'!$A$2:$A$5001,'Customer Information'!$E$2:$E$5001)</f>
        <v>56+</v>
      </c>
      <c r="K3654" t="str">
        <f>_xlfn.XLOOKUP('Policy Details'!$I3654,'Customer Information'!$A$2:$A$5001,'Customer Information'!$C$2:$C$5001)</f>
        <v>Female</v>
      </c>
      <c r="L3654">
        <f>YEAR('Policy Details'!$E3654)</f>
        <v>2015</v>
      </c>
    </row>
    <row r="3655" spans="1:12">
      <c r="A3655" t="s">
        <v>19153</v>
      </c>
      <c r="B3655" t="s">
        <v>20502</v>
      </c>
      <c r="C3655">
        <v>185053</v>
      </c>
      <c r="D3655">
        <v>117.09</v>
      </c>
      <c r="E3655" s="30">
        <v>44252</v>
      </c>
      <c r="F3655" s="30">
        <v>47103</v>
      </c>
      <c r="G3655" t="s">
        <v>20505</v>
      </c>
      <c r="H3655" t="s">
        <v>20509</v>
      </c>
      <c r="I3655" t="s">
        <v>3666</v>
      </c>
      <c r="J3655" t="str">
        <f>_xlfn.XLOOKUP('Policy Details'!$I3655,'Customer Information'!$A$2:$A$5001,'Customer Information'!$E$2:$E$5001)</f>
        <v>18-25</v>
      </c>
      <c r="K3655" t="str">
        <f>_xlfn.XLOOKUP('Policy Details'!$I3655,'Customer Information'!$A$2:$A$5001,'Customer Information'!$C$2:$C$5001)</f>
        <v>Female</v>
      </c>
      <c r="L3655">
        <f>YEAR('Policy Details'!$E3655)</f>
        <v>2021</v>
      </c>
    </row>
    <row r="3656" spans="1:12">
      <c r="A3656" t="s">
        <v>19154</v>
      </c>
      <c r="B3656" t="s">
        <v>20502</v>
      </c>
      <c r="C3656">
        <v>108824</v>
      </c>
      <c r="D3656">
        <v>1537.03</v>
      </c>
      <c r="E3656" s="30">
        <v>44340</v>
      </c>
      <c r="F3656" s="30">
        <v>47637</v>
      </c>
      <c r="G3656" t="s">
        <v>20505</v>
      </c>
      <c r="H3656" t="s">
        <v>20507</v>
      </c>
      <c r="I3656" t="s">
        <v>230</v>
      </c>
      <c r="J3656" t="str">
        <f>_xlfn.XLOOKUP('Policy Details'!$I3656,'Customer Information'!$A$2:$A$5001,'Customer Information'!$E$2:$E$5001)</f>
        <v>36-45</v>
      </c>
      <c r="K3656" t="str">
        <f>_xlfn.XLOOKUP('Policy Details'!$I3656,'Customer Information'!$A$2:$A$5001,'Customer Information'!$C$2:$C$5001)</f>
        <v>Other</v>
      </c>
      <c r="L3656">
        <f>YEAR('Policy Details'!$E3656)</f>
        <v>2021</v>
      </c>
    </row>
    <row r="3657" spans="1:12">
      <c r="A3657" t="s">
        <v>19155</v>
      </c>
      <c r="B3657" t="s">
        <v>20500</v>
      </c>
      <c r="C3657">
        <v>177404</v>
      </c>
      <c r="D3657">
        <v>1125.3900000000001</v>
      </c>
      <c r="E3657" s="30">
        <v>45032</v>
      </c>
      <c r="F3657" s="30">
        <v>47419</v>
      </c>
      <c r="G3657" t="s">
        <v>20504</v>
      </c>
      <c r="H3657" t="s">
        <v>20507</v>
      </c>
      <c r="I3657" t="s">
        <v>937</v>
      </c>
      <c r="J3657" t="str">
        <f>_xlfn.XLOOKUP('Policy Details'!$I3657,'Customer Information'!$A$2:$A$5001,'Customer Information'!$E$2:$E$5001)</f>
        <v>36-45</v>
      </c>
      <c r="K3657" t="str">
        <f>_xlfn.XLOOKUP('Policy Details'!$I3657,'Customer Information'!$A$2:$A$5001,'Customer Information'!$C$2:$C$5001)</f>
        <v>Male</v>
      </c>
      <c r="L3657">
        <f>YEAR('Policy Details'!$E3657)</f>
        <v>2023</v>
      </c>
    </row>
    <row r="3658" spans="1:12">
      <c r="A3658" t="s">
        <v>19156</v>
      </c>
      <c r="B3658" t="s">
        <v>20500</v>
      </c>
      <c r="C3658">
        <v>328192</v>
      </c>
      <c r="D3658">
        <v>1749.21</v>
      </c>
      <c r="E3658" s="30">
        <v>45632</v>
      </c>
      <c r="F3658" s="30">
        <v>46609</v>
      </c>
      <c r="G3658" t="s">
        <v>20504</v>
      </c>
      <c r="H3658" t="s">
        <v>20507</v>
      </c>
      <c r="I3658" t="s">
        <v>1091</v>
      </c>
      <c r="J3658" t="str">
        <f>_xlfn.XLOOKUP('Policy Details'!$I3658,'Customer Information'!$A$2:$A$5001,'Customer Information'!$E$2:$E$5001)</f>
        <v>56+</v>
      </c>
      <c r="K3658" t="str">
        <f>_xlfn.XLOOKUP('Policy Details'!$I3658,'Customer Information'!$A$2:$A$5001,'Customer Information'!$C$2:$C$5001)</f>
        <v>Other</v>
      </c>
      <c r="L3658">
        <f>YEAR('Policy Details'!$E3658)</f>
        <v>2024</v>
      </c>
    </row>
    <row r="3659" spans="1:12">
      <c r="A3659" t="s">
        <v>19157</v>
      </c>
      <c r="B3659" t="s">
        <v>20500</v>
      </c>
      <c r="C3659">
        <v>288962</v>
      </c>
      <c r="D3659">
        <v>875.04</v>
      </c>
      <c r="E3659" s="30">
        <v>42607</v>
      </c>
      <c r="F3659" s="30">
        <v>43333</v>
      </c>
      <c r="G3659" t="s">
        <v>20506</v>
      </c>
      <c r="H3659" t="s">
        <v>20508</v>
      </c>
      <c r="I3659" t="s">
        <v>2053</v>
      </c>
      <c r="J3659" t="str">
        <f>_xlfn.XLOOKUP('Policy Details'!$I3659,'Customer Information'!$A$2:$A$5001,'Customer Information'!$E$2:$E$5001)</f>
        <v>46-55</v>
      </c>
      <c r="K3659" t="str">
        <f>_xlfn.XLOOKUP('Policy Details'!$I3659,'Customer Information'!$A$2:$A$5001,'Customer Information'!$C$2:$C$5001)</f>
        <v>Female</v>
      </c>
      <c r="L3659">
        <f>YEAR('Policy Details'!$E3659)</f>
        <v>2016</v>
      </c>
    </row>
    <row r="3660" spans="1:12">
      <c r="A3660" t="s">
        <v>19158</v>
      </c>
      <c r="B3660" t="s">
        <v>20500</v>
      </c>
      <c r="C3660">
        <v>333986</v>
      </c>
      <c r="D3660">
        <v>1409.29</v>
      </c>
      <c r="E3660" s="30">
        <v>43385</v>
      </c>
      <c r="F3660" s="30">
        <v>44124</v>
      </c>
      <c r="G3660" t="s">
        <v>20506</v>
      </c>
      <c r="H3660" t="s">
        <v>20509</v>
      </c>
      <c r="I3660" t="s">
        <v>2821</v>
      </c>
      <c r="J3660" t="str">
        <f>_xlfn.XLOOKUP('Policy Details'!$I3660,'Customer Information'!$A$2:$A$5001,'Customer Information'!$E$2:$E$5001)</f>
        <v>26-35</v>
      </c>
      <c r="K3660" t="str">
        <f>_xlfn.XLOOKUP('Policy Details'!$I3660,'Customer Information'!$A$2:$A$5001,'Customer Information'!$C$2:$C$5001)</f>
        <v>Female</v>
      </c>
      <c r="L3660">
        <f>YEAR('Policy Details'!$E3660)</f>
        <v>2018</v>
      </c>
    </row>
    <row r="3661" spans="1:12">
      <c r="A3661" t="s">
        <v>19159</v>
      </c>
      <c r="B3661" t="s">
        <v>20500</v>
      </c>
      <c r="C3661">
        <v>56052</v>
      </c>
      <c r="D3661">
        <v>1977.52</v>
      </c>
      <c r="E3661" s="30">
        <v>44203</v>
      </c>
      <c r="F3661" s="30">
        <v>45677</v>
      </c>
      <c r="G3661" t="s">
        <v>20505</v>
      </c>
      <c r="H3661" t="s">
        <v>20509</v>
      </c>
      <c r="I3661" t="s">
        <v>2476</v>
      </c>
      <c r="J3661" t="str">
        <f>_xlfn.XLOOKUP('Policy Details'!$I3661,'Customer Information'!$A$2:$A$5001,'Customer Information'!$E$2:$E$5001)</f>
        <v>56+</v>
      </c>
      <c r="K3661" t="str">
        <f>_xlfn.XLOOKUP('Policy Details'!$I3661,'Customer Information'!$A$2:$A$5001,'Customer Information'!$C$2:$C$5001)</f>
        <v>Female</v>
      </c>
      <c r="L3661">
        <f>YEAR('Policy Details'!$E3661)</f>
        <v>2021</v>
      </c>
    </row>
    <row r="3662" spans="1:12">
      <c r="A3662" t="s">
        <v>19160</v>
      </c>
      <c r="B3662" t="s">
        <v>20502</v>
      </c>
      <c r="C3662">
        <v>236628</v>
      </c>
      <c r="D3662">
        <v>112.77</v>
      </c>
      <c r="E3662" s="30">
        <v>45365</v>
      </c>
      <c r="F3662" s="30">
        <v>47738</v>
      </c>
      <c r="G3662" t="s">
        <v>20504</v>
      </c>
      <c r="H3662" t="s">
        <v>20508</v>
      </c>
      <c r="I3662" t="s">
        <v>918</v>
      </c>
      <c r="J3662" t="str">
        <f>_xlfn.XLOOKUP('Policy Details'!$I3662,'Customer Information'!$A$2:$A$5001,'Customer Information'!$E$2:$E$5001)</f>
        <v>46-55</v>
      </c>
      <c r="K3662" t="str">
        <f>_xlfn.XLOOKUP('Policy Details'!$I3662,'Customer Information'!$A$2:$A$5001,'Customer Information'!$C$2:$C$5001)</f>
        <v>Female</v>
      </c>
      <c r="L3662">
        <f>YEAR('Policy Details'!$E3662)</f>
        <v>2024</v>
      </c>
    </row>
    <row r="3663" spans="1:12">
      <c r="A3663" t="s">
        <v>19161</v>
      </c>
      <c r="B3663" t="s">
        <v>20500</v>
      </c>
      <c r="C3663">
        <v>14684</v>
      </c>
      <c r="D3663">
        <v>1792.49</v>
      </c>
      <c r="E3663" s="30">
        <v>43952</v>
      </c>
      <c r="F3663" s="30">
        <v>44558</v>
      </c>
      <c r="G3663" t="s">
        <v>20505</v>
      </c>
      <c r="H3663" t="s">
        <v>20508</v>
      </c>
      <c r="I3663" t="s">
        <v>2136</v>
      </c>
      <c r="J3663" t="str">
        <f>_xlfn.XLOOKUP('Policy Details'!$I3663,'Customer Information'!$A$2:$A$5001,'Customer Information'!$E$2:$E$5001)</f>
        <v>56+</v>
      </c>
      <c r="K3663" t="str">
        <f>_xlfn.XLOOKUP('Policy Details'!$I3663,'Customer Information'!$A$2:$A$5001,'Customer Information'!$C$2:$C$5001)</f>
        <v>Female</v>
      </c>
      <c r="L3663">
        <f>YEAR('Policy Details'!$E3663)</f>
        <v>2020</v>
      </c>
    </row>
    <row r="3664" spans="1:12">
      <c r="A3664" t="s">
        <v>19162</v>
      </c>
      <c r="B3664" t="s">
        <v>20500</v>
      </c>
      <c r="C3664">
        <v>125022</v>
      </c>
      <c r="D3664">
        <v>1080.07</v>
      </c>
      <c r="E3664" s="30">
        <v>43289</v>
      </c>
      <c r="F3664" s="30">
        <v>44676</v>
      </c>
      <c r="G3664" t="s">
        <v>20504</v>
      </c>
      <c r="H3664" t="s">
        <v>20507</v>
      </c>
      <c r="I3664" t="s">
        <v>2327</v>
      </c>
      <c r="J3664" t="str">
        <f>_xlfn.XLOOKUP('Policy Details'!$I3664,'Customer Information'!$A$2:$A$5001,'Customer Information'!$E$2:$E$5001)</f>
        <v>26-35</v>
      </c>
      <c r="K3664" t="str">
        <f>_xlfn.XLOOKUP('Policy Details'!$I3664,'Customer Information'!$A$2:$A$5001,'Customer Information'!$C$2:$C$5001)</f>
        <v>Other</v>
      </c>
      <c r="L3664">
        <f>YEAR('Policy Details'!$E3664)</f>
        <v>2018</v>
      </c>
    </row>
    <row r="3665" spans="1:12">
      <c r="A3665" t="s">
        <v>19163</v>
      </c>
      <c r="B3665" t="s">
        <v>20503</v>
      </c>
      <c r="C3665">
        <v>374871</v>
      </c>
      <c r="D3665">
        <v>1958.13</v>
      </c>
      <c r="E3665" s="30">
        <v>43508</v>
      </c>
      <c r="F3665" s="30">
        <v>44446</v>
      </c>
      <c r="G3665" t="s">
        <v>20505</v>
      </c>
      <c r="H3665" t="s">
        <v>20507</v>
      </c>
      <c r="I3665" t="s">
        <v>1165</v>
      </c>
      <c r="J3665" t="str">
        <f>_xlfn.XLOOKUP('Policy Details'!$I3665,'Customer Information'!$A$2:$A$5001,'Customer Information'!$E$2:$E$5001)</f>
        <v>36-45</v>
      </c>
      <c r="K3665" t="str">
        <f>_xlfn.XLOOKUP('Policy Details'!$I3665,'Customer Information'!$A$2:$A$5001,'Customer Information'!$C$2:$C$5001)</f>
        <v>Other</v>
      </c>
      <c r="L3665">
        <f>YEAR('Policy Details'!$E3665)</f>
        <v>2019</v>
      </c>
    </row>
    <row r="3666" spans="1:12">
      <c r="A3666" t="s">
        <v>19164</v>
      </c>
      <c r="B3666" t="s">
        <v>20500</v>
      </c>
      <c r="C3666">
        <v>131796</v>
      </c>
      <c r="D3666">
        <v>1462.96</v>
      </c>
      <c r="E3666" s="30">
        <v>44106</v>
      </c>
      <c r="F3666" s="30">
        <v>47631</v>
      </c>
      <c r="G3666" t="s">
        <v>20506</v>
      </c>
      <c r="H3666" t="s">
        <v>20508</v>
      </c>
      <c r="I3666" t="s">
        <v>270</v>
      </c>
      <c r="J3666" t="str">
        <f>_xlfn.XLOOKUP('Policy Details'!$I3666,'Customer Information'!$A$2:$A$5001,'Customer Information'!$E$2:$E$5001)</f>
        <v>26-35</v>
      </c>
      <c r="K3666" t="str">
        <f>_xlfn.XLOOKUP('Policy Details'!$I3666,'Customer Information'!$A$2:$A$5001,'Customer Information'!$C$2:$C$5001)</f>
        <v>Other</v>
      </c>
      <c r="L3666">
        <f>YEAR('Policy Details'!$E3666)</f>
        <v>2020</v>
      </c>
    </row>
    <row r="3667" spans="1:12">
      <c r="A3667" t="s">
        <v>19165</v>
      </c>
      <c r="B3667" t="s">
        <v>20501</v>
      </c>
      <c r="C3667">
        <v>400581</v>
      </c>
      <c r="D3667">
        <v>520.36</v>
      </c>
      <c r="E3667" s="30">
        <v>45327</v>
      </c>
      <c r="F3667" s="30">
        <v>48410</v>
      </c>
      <c r="G3667" t="s">
        <v>20505</v>
      </c>
      <c r="H3667" t="s">
        <v>20509</v>
      </c>
      <c r="I3667" t="s">
        <v>4311</v>
      </c>
      <c r="J3667" t="str">
        <f>_xlfn.XLOOKUP('Policy Details'!$I3667,'Customer Information'!$A$2:$A$5001,'Customer Information'!$E$2:$E$5001)</f>
        <v>18-25</v>
      </c>
      <c r="K3667" t="str">
        <f>_xlfn.XLOOKUP('Policy Details'!$I3667,'Customer Information'!$A$2:$A$5001,'Customer Information'!$C$2:$C$5001)</f>
        <v>Male</v>
      </c>
      <c r="L3667">
        <f>YEAR('Policy Details'!$E3667)</f>
        <v>2024</v>
      </c>
    </row>
    <row r="3668" spans="1:12">
      <c r="A3668" t="s">
        <v>19166</v>
      </c>
      <c r="B3668" t="s">
        <v>20503</v>
      </c>
      <c r="C3668">
        <v>225929</v>
      </c>
      <c r="D3668">
        <v>1632.1</v>
      </c>
      <c r="E3668" s="30">
        <v>42873</v>
      </c>
      <c r="F3668" s="30">
        <v>44567</v>
      </c>
      <c r="G3668" t="s">
        <v>20505</v>
      </c>
      <c r="H3668" t="s">
        <v>20509</v>
      </c>
      <c r="I3668" t="s">
        <v>153</v>
      </c>
      <c r="J3668" t="str">
        <f>_xlfn.XLOOKUP('Policy Details'!$I3668,'Customer Information'!$A$2:$A$5001,'Customer Information'!$E$2:$E$5001)</f>
        <v>46-55</v>
      </c>
      <c r="K3668" t="str">
        <f>_xlfn.XLOOKUP('Policy Details'!$I3668,'Customer Information'!$A$2:$A$5001,'Customer Information'!$C$2:$C$5001)</f>
        <v>Male</v>
      </c>
      <c r="L3668">
        <f>YEAR('Policy Details'!$E3668)</f>
        <v>2017</v>
      </c>
    </row>
    <row r="3669" spans="1:12">
      <c r="A3669" t="s">
        <v>19167</v>
      </c>
      <c r="B3669" t="s">
        <v>20501</v>
      </c>
      <c r="C3669">
        <v>77428</v>
      </c>
      <c r="D3669">
        <v>1982.79</v>
      </c>
      <c r="E3669" s="30">
        <v>44123</v>
      </c>
      <c r="F3669" s="30">
        <v>46796</v>
      </c>
      <c r="G3669" t="s">
        <v>20504</v>
      </c>
      <c r="H3669" t="s">
        <v>20509</v>
      </c>
      <c r="I3669" t="s">
        <v>2752</v>
      </c>
      <c r="J3669" t="str">
        <f>_xlfn.XLOOKUP('Policy Details'!$I3669,'Customer Information'!$A$2:$A$5001,'Customer Information'!$E$2:$E$5001)</f>
        <v>46-55</v>
      </c>
      <c r="K3669" t="str">
        <f>_xlfn.XLOOKUP('Policy Details'!$I3669,'Customer Information'!$A$2:$A$5001,'Customer Information'!$C$2:$C$5001)</f>
        <v>Male</v>
      </c>
      <c r="L3669">
        <f>YEAR('Policy Details'!$E3669)</f>
        <v>2020</v>
      </c>
    </row>
    <row r="3670" spans="1:12">
      <c r="A3670" t="s">
        <v>19168</v>
      </c>
      <c r="B3670" t="s">
        <v>20500</v>
      </c>
      <c r="C3670">
        <v>45646</v>
      </c>
      <c r="D3670">
        <v>1442.98</v>
      </c>
      <c r="E3670" s="30">
        <v>44019</v>
      </c>
      <c r="F3670" s="30">
        <v>47431</v>
      </c>
      <c r="G3670" t="s">
        <v>20505</v>
      </c>
      <c r="H3670" t="s">
        <v>20509</v>
      </c>
      <c r="I3670" t="s">
        <v>4880</v>
      </c>
      <c r="J3670" t="str">
        <f>_xlfn.XLOOKUP('Policy Details'!$I3670,'Customer Information'!$A$2:$A$5001,'Customer Information'!$E$2:$E$5001)</f>
        <v>26-35</v>
      </c>
      <c r="K3670" t="str">
        <f>_xlfn.XLOOKUP('Policy Details'!$I3670,'Customer Information'!$A$2:$A$5001,'Customer Information'!$C$2:$C$5001)</f>
        <v>Female</v>
      </c>
      <c r="L3670">
        <f>YEAR('Policy Details'!$E3670)</f>
        <v>2020</v>
      </c>
    </row>
    <row r="3671" spans="1:12">
      <c r="A3671" t="s">
        <v>19169</v>
      </c>
      <c r="B3671" t="s">
        <v>20501</v>
      </c>
      <c r="C3671">
        <v>451583</v>
      </c>
      <c r="D3671">
        <v>1468.68</v>
      </c>
      <c r="E3671" s="30">
        <v>45583</v>
      </c>
      <c r="F3671" s="30">
        <v>48816</v>
      </c>
      <c r="G3671" t="s">
        <v>20504</v>
      </c>
      <c r="H3671" t="s">
        <v>20508</v>
      </c>
      <c r="I3671" t="s">
        <v>2480</v>
      </c>
      <c r="J3671" t="str">
        <f>_xlfn.XLOOKUP('Policy Details'!$I3671,'Customer Information'!$A$2:$A$5001,'Customer Information'!$E$2:$E$5001)</f>
        <v>26-35</v>
      </c>
      <c r="K3671" t="str">
        <f>_xlfn.XLOOKUP('Policy Details'!$I3671,'Customer Information'!$A$2:$A$5001,'Customer Information'!$C$2:$C$5001)</f>
        <v>Female</v>
      </c>
      <c r="L3671">
        <f>YEAR('Policy Details'!$E3671)</f>
        <v>2024</v>
      </c>
    </row>
    <row r="3672" spans="1:12">
      <c r="A3672" t="s">
        <v>19170</v>
      </c>
      <c r="B3672" t="s">
        <v>20502</v>
      </c>
      <c r="C3672">
        <v>228435</v>
      </c>
      <c r="D3672">
        <v>1335.47</v>
      </c>
      <c r="E3672" s="30">
        <v>44715</v>
      </c>
      <c r="F3672" s="30">
        <v>45620</v>
      </c>
      <c r="G3672" t="s">
        <v>20506</v>
      </c>
      <c r="H3672" t="s">
        <v>20507</v>
      </c>
      <c r="I3672" t="s">
        <v>2527</v>
      </c>
      <c r="J3672" t="str">
        <f>_xlfn.XLOOKUP('Policy Details'!$I3672,'Customer Information'!$A$2:$A$5001,'Customer Information'!$E$2:$E$5001)</f>
        <v>46-55</v>
      </c>
      <c r="K3672" t="str">
        <f>_xlfn.XLOOKUP('Policy Details'!$I3672,'Customer Information'!$A$2:$A$5001,'Customer Information'!$C$2:$C$5001)</f>
        <v>Female</v>
      </c>
      <c r="L3672">
        <f>YEAR('Policy Details'!$E3672)</f>
        <v>2022</v>
      </c>
    </row>
    <row r="3673" spans="1:12">
      <c r="A3673" t="s">
        <v>19171</v>
      </c>
      <c r="B3673" t="s">
        <v>20500</v>
      </c>
      <c r="C3673">
        <v>288445</v>
      </c>
      <c r="D3673">
        <v>1745.4</v>
      </c>
      <c r="E3673" s="30">
        <v>42832</v>
      </c>
      <c r="F3673" s="30">
        <v>43201</v>
      </c>
      <c r="G3673" t="s">
        <v>20505</v>
      </c>
      <c r="H3673" t="s">
        <v>20509</v>
      </c>
      <c r="I3673" t="s">
        <v>330</v>
      </c>
      <c r="J3673" t="str">
        <f>_xlfn.XLOOKUP('Policy Details'!$I3673,'Customer Information'!$A$2:$A$5001,'Customer Information'!$E$2:$E$5001)</f>
        <v>18-25</v>
      </c>
      <c r="K3673" t="str">
        <f>_xlfn.XLOOKUP('Policy Details'!$I3673,'Customer Information'!$A$2:$A$5001,'Customer Information'!$C$2:$C$5001)</f>
        <v>Female</v>
      </c>
      <c r="L3673">
        <f>YEAR('Policy Details'!$E3673)</f>
        <v>2017</v>
      </c>
    </row>
    <row r="3674" spans="1:12">
      <c r="A3674" t="s">
        <v>19172</v>
      </c>
      <c r="B3674" t="s">
        <v>20503</v>
      </c>
      <c r="C3674">
        <v>61358</v>
      </c>
      <c r="D3674">
        <v>351.8</v>
      </c>
      <c r="E3674" s="30">
        <v>45510</v>
      </c>
      <c r="F3674" s="30">
        <v>48226</v>
      </c>
      <c r="G3674" t="s">
        <v>20504</v>
      </c>
      <c r="H3674" t="s">
        <v>20509</v>
      </c>
      <c r="I3674" t="s">
        <v>1001</v>
      </c>
      <c r="J3674" t="str">
        <f>_xlfn.XLOOKUP('Policy Details'!$I3674,'Customer Information'!$A$2:$A$5001,'Customer Information'!$E$2:$E$5001)</f>
        <v>56+</v>
      </c>
      <c r="K3674" t="str">
        <f>_xlfn.XLOOKUP('Policy Details'!$I3674,'Customer Information'!$A$2:$A$5001,'Customer Information'!$C$2:$C$5001)</f>
        <v>Other</v>
      </c>
      <c r="L3674">
        <f>YEAR('Policy Details'!$E3674)</f>
        <v>2024</v>
      </c>
    </row>
    <row r="3675" spans="1:12">
      <c r="A3675" t="s">
        <v>19173</v>
      </c>
      <c r="B3675" t="s">
        <v>20502</v>
      </c>
      <c r="C3675">
        <v>182361</v>
      </c>
      <c r="D3675">
        <v>919.65</v>
      </c>
      <c r="E3675" s="30">
        <v>43552</v>
      </c>
      <c r="F3675" s="30">
        <v>45343</v>
      </c>
      <c r="G3675" t="s">
        <v>20504</v>
      </c>
      <c r="H3675" t="s">
        <v>20508</v>
      </c>
      <c r="I3675" t="s">
        <v>4433</v>
      </c>
      <c r="J3675" t="str">
        <f>_xlfn.XLOOKUP('Policy Details'!$I3675,'Customer Information'!$A$2:$A$5001,'Customer Information'!$E$2:$E$5001)</f>
        <v>36-45</v>
      </c>
      <c r="K3675" t="str">
        <f>_xlfn.XLOOKUP('Policy Details'!$I3675,'Customer Information'!$A$2:$A$5001,'Customer Information'!$C$2:$C$5001)</f>
        <v>Female</v>
      </c>
      <c r="L3675">
        <f>YEAR('Policy Details'!$E3675)</f>
        <v>2019</v>
      </c>
    </row>
    <row r="3676" spans="1:12">
      <c r="A3676" t="s">
        <v>19174</v>
      </c>
      <c r="B3676" t="s">
        <v>20501</v>
      </c>
      <c r="C3676">
        <v>470635</v>
      </c>
      <c r="D3676">
        <v>1894.33</v>
      </c>
      <c r="E3676" s="30">
        <v>44677</v>
      </c>
      <c r="F3676" s="30">
        <v>45679</v>
      </c>
      <c r="G3676" t="s">
        <v>20505</v>
      </c>
      <c r="H3676" t="s">
        <v>20508</v>
      </c>
      <c r="I3676" t="s">
        <v>3498</v>
      </c>
      <c r="J3676" t="str">
        <f>_xlfn.XLOOKUP('Policy Details'!$I3676,'Customer Information'!$A$2:$A$5001,'Customer Information'!$E$2:$E$5001)</f>
        <v>56+</v>
      </c>
      <c r="K3676" t="str">
        <f>_xlfn.XLOOKUP('Policy Details'!$I3676,'Customer Information'!$A$2:$A$5001,'Customer Information'!$C$2:$C$5001)</f>
        <v>Female</v>
      </c>
      <c r="L3676">
        <f>YEAR('Policy Details'!$E3676)</f>
        <v>2022</v>
      </c>
    </row>
    <row r="3677" spans="1:12">
      <c r="A3677" t="s">
        <v>19175</v>
      </c>
      <c r="B3677" t="s">
        <v>20502</v>
      </c>
      <c r="C3677">
        <v>370186</v>
      </c>
      <c r="D3677">
        <v>1509.88</v>
      </c>
      <c r="E3677" s="30">
        <v>44789</v>
      </c>
      <c r="F3677" s="30">
        <v>48322</v>
      </c>
      <c r="G3677" t="s">
        <v>20505</v>
      </c>
      <c r="H3677" t="s">
        <v>20508</v>
      </c>
      <c r="I3677" t="s">
        <v>2294</v>
      </c>
      <c r="J3677" t="str">
        <f>_xlfn.XLOOKUP('Policy Details'!$I3677,'Customer Information'!$A$2:$A$5001,'Customer Information'!$E$2:$E$5001)</f>
        <v>46-55</v>
      </c>
      <c r="K3677" t="str">
        <f>_xlfn.XLOOKUP('Policy Details'!$I3677,'Customer Information'!$A$2:$A$5001,'Customer Information'!$C$2:$C$5001)</f>
        <v>Female</v>
      </c>
      <c r="L3677">
        <f>YEAR('Policy Details'!$E3677)</f>
        <v>2022</v>
      </c>
    </row>
    <row r="3678" spans="1:12">
      <c r="A3678" t="s">
        <v>19176</v>
      </c>
      <c r="B3678" t="s">
        <v>20501</v>
      </c>
      <c r="C3678">
        <v>401803</v>
      </c>
      <c r="D3678">
        <v>444.1</v>
      </c>
      <c r="E3678" s="30">
        <v>44468</v>
      </c>
      <c r="F3678" s="30">
        <v>45621</v>
      </c>
      <c r="G3678" t="s">
        <v>20505</v>
      </c>
      <c r="H3678" t="s">
        <v>20508</v>
      </c>
      <c r="I3678" t="s">
        <v>833</v>
      </c>
      <c r="J3678" t="str">
        <f>_xlfn.XLOOKUP('Policy Details'!$I3678,'Customer Information'!$A$2:$A$5001,'Customer Information'!$E$2:$E$5001)</f>
        <v>18-25</v>
      </c>
      <c r="K3678" t="str">
        <f>_xlfn.XLOOKUP('Policy Details'!$I3678,'Customer Information'!$A$2:$A$5001,'Customer Information'!$C$2:$C$5001)</f>
        <v>Female</v>
      </c>
      <c r="L3678">
        <f>YEAR('Policy Details'!$E3678)</f>
        <v>2021</v>
      </c>
    </row>
    <row r="3679" spans="1:12">
      <c r="A3679" t="s">
        <v>19177</v>
      </c>
      <c r="B3679" t="s">
        <v>20501</v>
      </c>
      <c r="C3679">
        <v>327505</v>
      </c>
      <c r="D3679">
        <v>449.92</v>
      </c>
      <c r="E3679" s="30">
        <v>43658</v>
      </c>
      <c r="F3679" s="30">
        <v>45157</v>
      </c>
      <c r="G3679" t="s">
        <v>20505</v>
      </c>
      <c r="H3679" t="s">
        <v>20507</v>
      </c>
      <c r="I3679" t="s">
        <v>4765</v>
      </c>
      <c r="J3679" t="str">
        <f>_xlfn.XLOOKUP('Policy Details'!$I3679,'Customer Information'!$A$2:$A$5001,'Customer Information'!$E$2:$E$5001)</f>
        <v>56+</v>
      </c>
      <c r="K3679" t="str">
        <f>_xlfn.XLOOKUP('Policy Details'!$I3679,'Customer Information'!$A$2:$A$5001,'Customer Information'!$C$2:$C$5001)</f>
        <v>Other</v>
      </c>
      <c r="L3679">
        <f>YEAR('Policy Details'!$E3679)</f>
        <v>2019</v>
      </c>
    </row>
    <row r="3680" spans="1:12">
      <c r="A3680" t="s">
        <v>19178</v>
      </c>
      <c r="B3680" t="s">
        <v>20500</v>
      </c>
      <c r="C3680">
        <v>218578</v>
      </c>
      <c r="D3680">
        <v>1049.77</v>
      </c>
      <c r="E3680" s="30">
        <v>44039</v>
      </c>
      <c r="F3680" s="30">
        <v>47015</v>
      </c>
      <c r="G3680" t="s">
        <v>20506</v>
      </c>
      <c r="H3680" t="s">
        <v>20507</v>
      </c>
      <c r="I3680" t="s">
        <v>3320</v>
      </c>
      <c r="J3680" t="str">
        <f>_xlfn.XLOOKUP('Policy Details'!$I3680,'Customer Information'!$A$2:$A$5001,'Customer Information'!$E$2:$E$5001)</f>
        <v>56+</v>
      </c>
      <c r="K3680" t="str">
        <f>_xlfn.XLOOKUP('Policy Details'!$I3680,'Customer Information'!$A$2:$A$5001,'Customer Information'!$C$2:$C$5001)</f>
        <v>Female</v>
      </c>
      <c r="L3680">
        <f>YEAR('Policy Details'!$E3680)</f>
        <v>2020</v>
      </c>
    </row>
    <row r="3681" spans="1:12">
      <c r="A3681" t="s">
        <v>19179</v>
      </c>
      <c r="B3681" t="s">
        <v>20503</v>
      </c>
      <c r="C3681">
        <v>177090</v>
      </c>
      <c r="D3681">
        <v>351.02</v>
      </c>
      <c r="E3681" s="30">
        <v>42340</v>
      </c>
      <c r="F3681" s="30">
        <v>44566</v>
      </c>
      <c r="G3681" t="s">
        <v>20504</v>
      </c>
      <c r="H3681" t="s">
        <v>20507</v>
      </c>
      <c r="I3681" t="s">
        <v>1274</v>
      </c>
      <c r="J3681" t="str">
        <f>_xlfn.XLOOKUP('Policy Details'!$I3681,'Customer Information'!$A$2:$A$5001,'Customer Information'!$E$2:$E$5001)</f>
        <v>56+</v>
      </c>
      <c r="K3681" t="str">
        <f>_xlfn.XLOOKUP('Policy Details'!$I3681,'Customer Information'!$A$2:$A$5001,'Customer Information'!$C$2:$C$5001)</f>
        <v>Other</v>
      </c>
      <c r="L3681">
        <f>YEAR('Policy Details'!$E3681)</f>
        <v>2015</v>
      </c>
    </row>
    <row r="3682" spans="1:12">
      <c r="A3682" t="s">
        <v>19180</v>
      </c>
      <c r="B3682" t="s">
        <v>20500</v>
      </c>
      <c r="C3682">
        <v>355011</v>
      </c>
      <c r="D3682">
        <v>915.37</v>
      </c>
      <c r="E3682" s="30">
        <v>43089</v>
      </c>
      <c r="F3682" s="30">
        <v>45109</v>
      </c>
      <c r="G3682" t="s">
        <v>20506</v>
      </c>
      <c r="H3682" t="s">
        <v>20508</v>
      </c>
      <c r="I3682" t="s">
        <v>3081</v>
      </c>
      <c r="J3682" t="str">
        <f>_xlfn.XLOOKUP('Policy Details'!$I3682,'Customer Information'!$A$2:$A$5001,'Customer Information'!$E$2:$E$5001)</f>
        <v>46-55</v>
      </c>
      <c r="K3682" t="str">
        <f>_xlfn.XLOOKUP('Policy Details'!$I3682,'Customer Information'!$A$2:$A$5001,'Customer Information'!$C$2:$C$5001)</f>
        <v>Female</v>
      </c>
      <c r="L3682">
        <f>YEAR('Policy Details'!$E3682)</f>
        <v>2017</v>
      </c>
    </row>
    <row r="3683" spans="1:12">
      <c r="A3683" t="s">
        <v>19181</v>
      </c>
      <c r="B3683" t="s">
        <v>20501</v>
      </c>
      <c r="C3683">
        <v>354534</v>
      </c>
      <c r="D3683">
        <v>1790.37</v>
      </c>
      <c r="E3683" s="30">
        <v>44923</v>
      </c>
      <c r="F3683" s="30">
        <v>47416</v>
      </c>
      <c r="G3683" t="s">
        <v>20505</v>
      </c>
      <c r="H3683" t="s">
        <v>20508</v>
      </c>
      <c r="I3683" t="s">
        <v>1307</v>
      </c>
      <c r="J3683" t="str">
        <f>_xlfn.XLOOKUP('Policy Details'!$I3683,'Customer Information'!$A$2:$A$5001,'Customer Information'!$E$2:$E$5001)</f>
        <v>26-35</v>
      </c>
      <c r="K3683" t="str">
        <f>_xlfn.XLOOKUP('Policy Details'!$I3683,'Customer Information'!$A$2:$A$5001,'Customer Information'!$C$2:$C$5001)</f>
        <v>Other</v>
      </c>
      <c r="L3683">
        <f>YEAR('Policy Details'!$E3683)</f>
        <v>2022</v>
      </c>
    </row>
    <row r="3684" spans="1:12">
      <c r="A3684" t="s">
        <v>19182</v>
      </c>
      <c r="B3684" t="s">
        <v>20500</v>
      </c>
      <c r="C3684">
        <v>200255</v>
      </c>
      <c r="D3684">
        <v>441.31</v>
      </c>
      <c r="E3684" s="30">
        <v>43343</v>
      </c>
      <c r="F3684" s="30">
        <v>45724</v>
      </c>
      <c r="G3684" t="s">
        <v>20506</v>
      </c>
      <c r="H3684" t="s">
        <v>20508</v>
      </c>
      <c r="I3684" t="s">
        <v>1285</v>
      </c>
      <c r="J3684" t="str">
        <f>_xlfn.XLOOKUP('Policy Details'!$I3684,'Customer Information'!$A$2:$A$5001,'Customer Information'!$E$2:$E$5001)</f>
        <v>56+</v>
      </c>
      <c r="K3684" t="str">
        <f>_xlfn.XLOOKUP('Policy Details'!$I3684,'Customer Information'!$A$2:$A$5001,'Customer Information'!$C$2:$C$5001)</f>
        <v>Female</v>
      </c>
      <c r="L3684">
        <f>YEAR('Policy Details'!$E3684)</f>
        <v>2018</v>
      </c>
    </row>
    <row r="3685" spans="1:12">
      <c r="A3685" t="s">
        <v>19183</v>
      </c>
      <c r="B3685" t="s">
        <v>20501</v>
      </c>
      <c r="C3685">
        <v>143264</v>
      </c>
      <c r="D3685">
        <v>305.7</v>
      </c>
      <c r="E3685" s="30">
        <v>44793</v>
      </c>
      <c r="F3685" s="30">
        <v>48093</v>
      </c>
      <c r="G3685" t="s">
        <v>20506</v>
      </c>
      <c r="H3685" t="s">
        <v>20507</v>
      </c>
      <c r="I3685" t="s">
        <v>2786</v>
      </c>
      <c r="J3685" t="str">
        <f>_xlfn.XLOOKUP('Policy Details'!$I3685,'Customer Information'!$A$2:$A$5001,'Customer Information'!$E$2:$E$5001)</f>
        <v>56+</v>
      </c>
      <c r="K3685" t="str">
        <f>_xlfn.XLOOKUP('Policy Details'!$I3685,'Customer Information'!$A$2:$A$5001,'Customer Information'!$C$2:$C$5001)</f>
        <v>Other</v>
      </c>
      <c r="L3685">
        <f>YEAR('Policy Details'!$E3685)</f>
        <v>2022</v>
      </c>
    </row>
    <row r="3686" spans="1:12">
      <c r="A3686" t="s">
        <v>19184</v>
      </c>
      <c r="B3686" t="s">
        <v>20503</v>
      </c>
      <c r="C3686">
        <v>295966</v>
      </c>
      <c r="D3686">
        <v>307.7</v>
      </c>
      <c r="E3686" s="30">
        <v>44062</v>
      </c>
      <c r="F3686" s="30">
        <v>46011</v>
      </c>
      <c r="G3686" t="s">
        <v>20505</v>
      </c>
      <c r="H3686" t="s">
        <v>20509</v>
      </c>
      <c r="I3686" t="s">
        <v>2183</v>
      </c>
      <c r="J3686" t="str">
        <f>_xlfn.XLOOKUP('Policy Details'!$I3686,'Customer Information'!$A$2:$A$5001,'Customer Information'!$E$2:$E$5001)</f>
        <v>18-25</v>
      </c>
      <c r="K3686" t="str">
        <f>_xlfn.XLOOKUP('Policy Details'!$I3686,'Customer Information'!$A$2:$A$5001,'Customer Information'!$C$2:$C$5001)</f>
        <v>Other</v>
      </c>
      <c r="L3686">
        <f>YEAR('Policy Details'!$E3686)</f>
        <v>2020</v>
      </c>
    </row>
    <row r="3687" spans="1:12">
      <c r="A3687" t="s">
        <v>19185</v>
      </c>
      <c r="B3687" t="s">
        <v>20501</v>
      </c>
      <c r="C3687">
        <v>249613</v>
      </c>
      <c r="D3687">
        <v>418.98</v>
      </c>
      <c r="E3687" s="30">
        <v>44013</v>
      </c>
      <c r="F3687" s="30">
        <v>46528</v>
      </c>
      <c r="G3687" t="s">
        <v>20504</v>
      </c>
      <c r="H3687" t="s">
        <v>20507</v>
      </c>
      <c r="I3687" t="s">
        <v>3547</v>
      </c>
      <c r="J3687" t="str">
        <f>_xlfn.XLOOKUP('Policy Details'!$I3687,'Customer Information'!$A$2:$A$5001,'Customer Information'!$E$2:$E$5001)</f>
        <v>56+</v>
      </c>
      <c r="K3687" t="str">
        <f>_xlfn.XLOOKUP('Policy Details'!$I3687,'Customer Information'!$A$2:$A$5001,'Customer Information'!$C$2:$C$5001)</f>
        <v>Male</v>
      </c>
      <c r="L3687">
        <f>YEAR('Policy Details'!$E3687)</f>
        <v>2020</v>
      </c>
    </row>
    <row r="3688" spans="1:12">
      <c r="A3688" t="s">
        <v>19186</v>
      </c>
      <c r="B3688" t="s">
        <v>20500</v>
      </c>
      <c r="C3688">
        <v>208218</v>
      </c>
      <c r="D3688">
        <v>1387.33</v>
      </c>
      <c r="E3688" s="30">
        <v>44744</v>
      </c>
      <c r="F3688" s="30">
        <v>45772</v>
      </c>
      <c r="G3688" t="s">
        <v>20505</v>
      </c>
      <c r="H3688" t="s">
        <v>20508</v>
      </c>
      <c r="I3688" t="s">
        <v>4868</v>
      </c>
      <c r="J3688" t="str">
        <f>_xlfn.XLOOKUP('Policy Details'!$I3688,'Customer Information'!$A$2:$A$5001,'Customer Information'!$E$2:$E$5001)</f>
        <v>56+</v>
      </c>
      <c r="K3688" t="str">
        <f>_xlfn.XLOOKUP('Policy Details'!$I3688,'Customer Information'!$A$2:$A$5001,'Customer Information'!$C$2:$C$5001)</f>
        <v>Male</v>
      </c>
      <c r="L3688">
        <f>YEAR('Policy Details'!$E3688)</f>
        <v>2022</v>
      </c>
    </row>
    <row r="3689" spans="1:12">
      <c r="A3689" t="s">
        <v>19187</v>
      </c>
      <c r="B3689" t="s">
        <v>20503</v>
      </c>
      <c r="C3689">
        <v>436481</v>
      </c>
      <c r="D3689">
        <v>1806.08</v>
      </c>
      <c r="E3689" s="30">
        <v>44280</v>
      </c>
      <c r="F3689" s="30">
        <v>45217</v>
      </c>
      <c r="G3689" t="s">
        <v>20505</v>
      </c>
      <c r="H3689" t="s">
        <v>20508</v>
      </c>
      <c r="I3689" t="s">
        <v>381</v>
      </c>
      <c r="J3689" t="str">
        <f>_xlfn.XLOOKUP('Policy Details'!$I3689,'Customer Information'!$A$2:$A$5001,'Customer Information'!$E$2:$E$5001)</f>
        <v>46-55</v>
      </c>
      <c r="K3689" t="str">
        <f>_xlfn.XLOOKUP('Policy Details'!$I3689,'Customer Information'!$A$2:$A$5001,'Customer Information'!$C$2:$C$5001)</f>
        <v>Female</v>
      </c>
      <c r="L3689">
        <f>YEAR('Policy Details'!$E3689)</f>
        <v>2021</v>
      </c>
    </row>
    <row r="3690" spans="1:12">
      <c r="A3690" t="s">
        <v>19188</v>
      </c>
      <c r="B3690" t="s">
        <v>20503</v>
      </c>
      <c r="C3690">
        <v>478011</v>
      </c>
      <c r="D3690">
        <v>1839.92</v>
      </c>
      <c r="E3690" s="30">
        <v>45313</v>
      </c>
      <c r="F3690" s="30">
        <v>47076</v>
      </c>
      <c r="G3690" t="s">
        <v>20506</v>
      </c>
      <c r="H3690" t="s">
        <v>20508</v>
      </c>
      <c r="I3690" t="s">
        <v>187</v>
      </c>
      <c r="J3690" t="str">
        <f>_xlfn.XLOOKUP('Policy Details'!$I3690,'Customer Information'!$A$2:$A$5001,'Customer Information'!$E$2:$E$5001)</f>
        <v>56+</v>
      </c>
      <c r="K3690" t="str">
        <f>_xlfn.XLOOKUP('Policy Details'!$I3690,'Customer Information'!$A$2:$A$5001,'Customer Information'!$C$2:$C$5001)</f>
        <v>Other</v>
      </c>
      <c r="L3690">
        <f>YEAR('Policy Details'!$E3690)</f>
        <v>2024</v>
      </c>
    </row>
    <row r="3691" spans="1:12">
      <c r="A3691" t="s">
        <v>19189</v>
      </c>
      <c r="B3691" t="s">
        <v>20503</v>
      </c>
      <c r="C3691">
        <v>187355</v>
      </c>
      <c r="D3691">
        <v>1532.59</v>
      </c>
      <c r="E3691" s="30">
        <v>43728</v>
      </c>
      <c r="F3691" s="30">
        <v>45054</v>
      </c>
      <c r="G3691" t="s">
        <v>20505</v>
      </c>
      <c r="H3691" t="s">
        <v>20508</v>
      </c>
      <c r="I3691" t="s">
        <v>2501</v>
      </c>
      <c r="J3691" t="str">
        <f>_xlfn.XLOOKUP('Policy Details'!$I3691,'Customer Information'!$A$2:$A$5001,'Customer Information'!$E$2:$E$5001)</f>
        <v>56+</v>
      </c>
      <c r="K3691" t="str">
        <f>_xlfn.XLOOKUP('Policy Details'!$I3691,'Customer Information'!$A$2:$A$5001,'Customer Information'!$C$2:$C$5001)</f>
        <v>Other</v>
      </c>
      <c r="L3691">
        <f>YEAR('Policy Details'!$E3691)</f>
        <v>2019</v>
      </c>
    </row>
    <row r="3692" spans="1:12">
      <c r="A3692" t="s">
        <v>19190</v>
      </c>
      <c r="B3692" t="s">
        <v>20501</v>
      </c>
      <c r="C3692">
        <v>184323</v>
      </c>
      <c r="D3692">
        <v>360.33</v>
      </c>
      <c r="E3692" s="30">
        <v>44620</v>
      </c>
      <c r="F3692" s="30">
        <v>46028</v>
      </c>
      <c r="G3692" t="s">
        <v>20505</v>
      </c>
      <c r="H3692" t="s">
        <v>20509</v>
      </c>
      <c r="I3692" t="s">
        <v>1091</v>
      </c>
      <c r="J3692" t="str">
        <f>_xlfn.XLOOKUP('Policy Details'!$I3692,'Customer Information'!$A$2:$A$5001,'Customer Information'!$E$2:$E$5001)</f>
        <v>56+</v>
      </c>
      <c r="K3692" t="str">
        <f>_xlfn.XLOOKUP('Policy Details'!$I3692,'Customer Information'!$A$2:$A$5001,'Customer Information'!$C$2:$C$5001)</f>
        <v>Other</v>
      </c>
      <c r="L3692">
        <f>YEAR('Policy Details'!$E3692)</f>
        <v>2022</v>
      </c>
    </row>
    <row r="3693" spans="1:12">
      <c r="A3693" t="s">
        <v>19191</v>
      </c>
      <c r="B3693" t="s">
        <v>20503</v>
      </c>
      <c r="C3693">
        <v>462221</v>
      </c>
      <c r="D3693">
        <v>783.27</v>
      </c>
      <c r="E3693" s="30">
        <v>43475</v>
      </c>
      <c r="F3693" s="30">
        <v>43843</v>
      </c>
      <c r="G3693" t="s">
        <v>20504</v>
      </c>
      <c r="H3693" t="s">
        <v>20507</v>
      </c>
      <c r="I3693" t="s">
        <v>2919</v>
      </c>
      <c r="J3693" t="str">
        <f>_xlfn.XLOOKUP('Policy Details'!$I3693,'Customer Information'!$A$2:$A$5001,'Customer Information'!$E$2:$E$5001)</f>
        <v>56+</v>
      </c>
      <c r="K3693" t="str">
        <f>_xlfn.XLOOKUP('Policy Details'!$I3693,'Customer Information'!$A$2:$A$5001,'Customer Information'!$C$2:$C$5001)</f>
        <v>Male</v>
      </c>
      <c r="L3693">
        <f>YEAR('Policy Details'!$E3693)</f>
        <v>2019</v>
      </c>
    </row>
    <row r="3694" spans="1:12">
      <c r="A3694" t="s">
        <v>19192</v>
      </c>
      <c r="B3694" t="s">
        <v>20501</v>
      </c>
      <c r="C3694">
        <v>344278</v>
      </c>
      <c r="D3694">
        <v>735.96</v>
      </c>
      <c r="E3694" s="30">
        <v>42745</v>
      </c>
      <c r="F3694" s="30">
        <v>43353</v>
      </c>
      <c r="G3694" t="s">
        <v>20504</v>
      </c>
      <c r="H3694" t="s">
        <v>20508</v>
      </c>
      <c r="I3694" t="s">
        <v>4127</v>
      </c>
      <c r="J3694" t="str">
        <f>_xlfn.XLOOKUP('Policy Details'!$I3694,'Customer Information'!$A$2:$A$5001,'Customer Information'!$E$2:$E$5001)</f>
        <v>18-25</v>
      </c>
      <c r="K3694" t="str">
        <f>_xlfn.XLOOKUP('Policy Details'!$I3694,'Customer Information'!$A$2:$A$5001,'Customer Information'!$C$2:$C$5001)</f>
        <v>Male</v>
      </c>
      <c r="L3694">
        <f>YEAR('Policy Details'!$E3694)</f>
        <v>2017</v>
      </c>
    </row>
    <row r="3695" spans="1:12">
      <c r="A3695" t="s">
        <v>19193</v>
      </c>
      <c r="B3695" t="s">
        <v>20500</v>
      </c>
      <c r="C3695">
        <v>25325</v>
      </c>
      <c r="D3695">
        <v>1288.93</v>
      </c>
      <c r="E3695" s="30">
        <v>42577</v>
      </c>
      <c r="F3695" s="30">
        <v>43939</v>
      </c>
      <c r="G3695" t="s">
        <v>20505</v>
      </c>
      <c r="H3695" t="s">
        <v>20507</v>
      </c>
      <c r="I3695" t="s">
        <v>3621</v>
      </c>
      <c r="J3695" t="str">
        <f>_xlfn.XLOOKUP('Policy Details'!$I3695,'Customer Information'!$A$2:$A$5001,'Customer Information'!$E$2:$E$5001)</f>
        <v>36-45</v>
      </c>
      <c r="K3695" t="str">
        <f>_xlfn.XLOOKUP('Policy Details'!$I3695,'Customer Information'!$A$2:$A$5001,'Customer Information'!$C$2:$C$5001)</f>
        <v>Other</v>
      </c>
      <c r="L3695">
        <f>YEAR('Policy Details'!$E3695)</f>
        <v>2016</v>
      </c>
    </row>
    <row r="3696" spans="1:12">
      <c r="A3696" t="s">
        <v>19194</v>
      </c>
      <c r="B3696" t="s">
        <v>20502</v>
      </c>
      <c r="C3696">
        <v>35527</v>
      </c>
      <c r="D3696">
        <v>453.45</v>
      </c>
      <c r="E3696" s="30">
        <v>44280</v>
      </c>
      <c r="F3696" s="30">
        <v>45042</v>
      </c>
      <c r="G3696" t="s">
        <v>20505</v>
      </c>
      <c r="H3696" t="s">
        <v>20508</v>
      </c>
      <c r="I3696" t="s">
        <v>4933</v>
      </c>
      <c r="J3696" t="str">
        <f>_xlfn.XLOOKUP('Policy Details'!$I3696,'Customer Information'!$A$2:$A$5001,'Customer Information'!$E$2:$E$5001)</f>
        <v>36-45</v>
      </c>
      <c r="K3696" t="str">
        <f>_xlfn.XLOOKUP('Policy Details'!$I3696,'Customer Information'!$A$2:$A$5001,'Customer Information'!$C$2:$C$5001)</f>
        <v>Male</v>
      </c>
      <c r="L3696">
        <f>YEAR('Policy Details'!$E3696)</f>
        <v>2021</v>
      </c>
    </row>
    <row r="3697" spans="1:12">
      <c r="A3697" t="s">
        <v>19195</v>
      </c>
      <c r="B3697" t="s">
        <v>20503</v>
      </c>
      <c r="C3697">
        <v>449336</v>
      </c>
      <c r="D3697">
        <v>1814.89</v>
      </c>
      <c r="E3697" s="30">
        <v>44639</v>
      </c>
      <c r="F3697" s="30">
        <v>46537</v>
      </c>
      <c r="G3697" t="s">
        <v>20504</v>
      </c>
      <c r="H3697" t="s">
        <v>20508</v>
      </c>
      <c r="I3697" t="s">
        <v>3055</v>
      </c>
      <c r="J3697" t="str">
        <f>_xlfn.XLOOKUP('Policy Details'!$I3697,'Customer Information'!$A$2:$A$5001,'Customer Information'!$E$2:$E$5001)</f>
        <v>56+</v>
      </c>
      <c r="K3697" t="str">
        <f>_xlfn.XLOOKUP('Policy Details'!$I3697,'Customer Information'!$A$2:$A$5001,'Customer Information'!$C$2:$C$5001)</f>
        <v>Other</v>
      </c>
      <c r="L3697">
        <f>YEAR('Policy Details'!$E3697)</f>
        <v>2022</v>
      </c>
    </row>
    <row r="3698" spans="1:12">
      <c r="A3698" t="s">
        <v>19196</v>
      </c>
      <c r="B3698" t="s">
        <v>20500</v>
      </c>
      <c r="C3698">
        <v>427141</v>
      </c>
      <c r="D3698">
        <v>829.59</v>
      </c>
      <c r="E3698" s="30">
        <v>42201</v>
      </c>
      <c r="F3698" s="30">
        <v>44818</v>
      </c>
      <c r="G3698" t="s">
        <v>20506</v>
      </c>
      <c r="H3698" t="s">
        <v>20508</v>
      </c>
      <c r="I3698" t="s">
        <v>1597</v>
      </c>
      <c r="J3698" t="str">
        <f>_xlfn.XLOOKUP('Policy Details'!$I3698,'Customer Information'!$A$2:$A$5001,'Customer Information'!$E$2:$E$5001)</f>
        <v>56+</v>
      </c>
      <c r="K3698" t="str">
        <f>_xlfn.XLOOKUP('Policy Details'!$I3698,'Customer Information'!$A$2:$A$5001,'Customer Information'!$C$2:$C$5001)</f>
        <v>Other</v>
      </c>
      <c r="L3698">
        <f>YEAR('Policy Details'!$E3698)</f>
        <v>2015</v>
      </c>
    </row>
    <row r="3699" spans="1:12">
      <c r="A3699" t="s">
        <v>19197</v>
      </c>
      <c r="B3699" t="s">
        <v>20502</v>
      </c>
      <c r="C3699">
        <v>351390</v>
      </c>
      <c r="D3699">
        <v>1743.38</v>
      </c>
      <c r="E3699" s="30">
        <v>43138</v>
      </c>
      <c r="F3699" s="30">
        <v>45789</v>
      </c>
      <c r="G3699" t="s">
        <v>20506</v>
      </c>
      <c r="H3699" t="s">
        <v>20509</v>
      </c>
      <c r="I3699" t="s">
        <v>1468</v>
      </c>
      <c r="J3699" t="str">
        <f>_xlfn.XLOOKUP('Policy Details'!$I3699,'Customer Information'!$A$2:$A$5001,'Customer Information'!$E$2:$E$5001)</f>
        <v>36-45</v>
      </c>
      <c r="K3699" t="str">
        <f>_xlfn.XLOOKUP('Policy Details'!$I3699,'Customer Information'!$A$2:$A$5001,'Customer Information'!$C$2:$C$5001)</f>
        <v>Other</v>
      </c>
      <c r="L3699">
        <f>YEAR('Policy Details'!$E3699)</f>
        <v>2018</v>
      </c>
    </row>
    <row r="3700" spans="1:12">
      <c r="A3700" t="s">
        <v>19198</v>
      </c>
      <c r="B3700" t="s">
        <v>20503</v>
      </c>
      <c r="C3700">
        <v>227331</v>
      </c>
      <c r="D3700">
        <v>1736.92</v>
      </c>
      <c r="E3700" s="30">
        <v>45275</v>
      </c>
      <c r="F3700" s="30">
        <v>48069</v>
      </c>
      <c r="G3700" t="s">
        <v>20506</v>
      </c>
      <c r="H3700" t="s">
        <v>20508</v>
      </c>
      <c r="I3700" t="s">
        <v>2124</v>
      </c>
      <c r="J3700" t="str">
        <f>_xlfn.XLOOKUP('Policy Details'!$I3700,'Customer Information'!$A$2:$A$5001,'Customer Information'!$E$2:$E$5001)</f>
        <v>36-45</v>
      </c>
      <c r="K3700" t="str">
        <f>_xlfn.XLOOKUP('Policy Details'!$I3700,'Customer Information'!$A$2:$A$5001,'Customer Information'!$C$2:$C$5001)</f>
        <v>Male</v>
      </c>
      <c r="L3700">
        <f>YEAR('Policy Details'!$E3700)</f>
        <v>2023</v>
      </c>
    </row>
    <row r="3701" spans="1:12">
      <c r="A3701" t="s">
        <v>19199</v>
      </c>
      <c r="B3701" t="s">
        <v>20501</v>
      </c>
      <c r="C3701">
        <v>322487</v>
      </c>
      <c r="D3701">
        <v>1867.79</v>
      </c>
      <c r="E3701" s="30">
        <v>43021</v>
      </c>
      <c r="F3701" s="30">
        <v>44040</v>
      </c>
      <c r="G3701" t="s">
        <v>20504</v>
      </c>
      <c r="H3701" t="s">
        <v>20508</v>
      </c>
      <c r="I3701" t="s">
        <v>792</v>
      </c>
      <c r="J3701" t="str">
        <f>_xlfn.XLOOKUP('Policy Details'!$I3701,'Customer Information'!$A$2:$A$5001,'Customer Information'!$E$2:$E$5001)</f>
        <v>56+</v>
      </c>
      <c r="K3701" t="str">
        <f>_xlfn.XLOOKUP('Policy Details'!$I3701,'Customer Information'!$A$2:$A$5001,'Customer Information'!$C$2:$C$5001)</f>
        <v>Other</v>
      </c>
      <c r="L3701">
        <f>YEAR('Policy Details'!$E3701)</f>
        <v>2017</v>
      </c>
    </row>
    <row r="3702" spans="1:12">
      <c r="A3702" t="s">
        <v>19200</v>
      </c>
      <c r="B3702" t="s">
        <v>20500</v>
      </c>
      <c r="C3702">
        <v>414287</v>
      </c>
      <c r="D3702">
        <v>234.8</v>
      </c>
      <c r="E3702" s="30">
        <v>45372</v>
      </c>
      <c r="F3702" s="30">
        <v>46261</v>
      </c>
      <c r="G3702" t="s">
        <v>20504</v>
      </c>
      <c r="H3702" t="s">
        <v>20508</v>
      </c>
      <c r="I3702" t="s">
        <v>4833</v>
      </c>
      <c r="J3702" t="str">
        <f>_xlfn.XLOOKUP('Policy Details'!$I3702,'Customer Information'!$A$2:$A$5001,'Customer Information'!$E$2:$E$5001)</f>
        <v>46-55</v>
      </c>
      <c r="K3702" t="str">
        <f>_xlfn.XLOOKUP('Policy Details'!$I3702,'Customer Information'!$A$2:$A$5001,'Customer Information'!$C$2:$C$5001)</f>
        <v>Male</v>
      </c>
      <c r="L3702">
        <f>YEAR('Policy Details'!$E3702)</f>
        <v>2024</v>
      </c>
    </row>
    <row r="3703" spans="1:12">
      <c r="A3703" t="s">
        <v>19201</v>
      </c>
      <c r="B3703" t="s">
        <v>20500</v>
      </c>
      <c r="C3703">
        <v>317405</v>
      </c>
      <c r="D3703">
        <v>302.04000000000002</v>
      </c>
      <c r="E3703" s="30">
        <v>43830</v>
      </c>
      <c r="F3703" s="30">
        <v>47164</v>
      </c>
      <c r="G3703" t="s">
        <v>20504</v>
      </c>
      <c r="H3703" t="s">
        <v>20508</v>
      </c>
      <c r="I3703" t="s">
        <v>3122</v>
      </c>
      <c r="J3703" t="str">
        <f>_xlfn.XLOOKUP('Policy Details'!$I3703,'Customer Information'!$A$2:$A$5001,'Customer Information'!$E$2:$E$5001)</f>
        <v>26-35</v>
      </c>
      <c r="K3703" t="str">
        <f>_xlfn.XLOOKUP('Policy Details'!$I3703,'Customer Information'!$A$2:$A$5001,'Customer Information'!$C$2:$C$5001)</f>
        <v>Female</v>
      </c>
      <c r="L3703">
        <f>YEAR('Policy Details'!$E3703)</f>
        <v>2019</v>
      </c>
    </row>
    <row r="3704" spans="1:12">
      <c r="A3704" t="s">
        <v>19202</v>
      </c>
      <c r="B3704" t="s">
        <v>20502</v>
      </c>
      <c r="C3704">
        <v>301388</v>
      </c>
      <c r="D3704">
        <v>896.4</v>
      </c>
      <c r="E3704" s="30">
        <v>44324</v>
      </c>
      <c r="F3704" s="30">
        <v>46809</v>
      </c>
      <c r="G3704" t="s">
        <v>20504</v>
      </c>
      <c r="H3704" t="s">
        <v>20508</v>
      </c>
      <c r="I3704" t="s">
        <v>294</v>
      </c>
      <c r="J3704" t="str">
        <f>_xlfn.XLOOKUP('Policy Details'!$I3704,'Customer Information'!$A$2:$A$5001,'Customer Information'!$E$2:$E$5001)</f>
        <v>26-35</v>
      </c>
      <c r="K3704" t="str">
        <f>_xlfn.XLOOKUP('Policy Details'!$I3704,'Customer Information'!$A$2:$A$5001,'Customer Information'!$C$2:$C$5001)</f>
        <v>Male</v>
      </c>
      <c r="L3704">
        <f>YEAR('Policy Details'!$E3704)</f>
        <v>2021</v>
      </c>
    </row>
    <row r="3705" spans="1:12">
      <c r="A3705" t="s">
        <v>19203</v>
      </c>
      <c r="B3705" t="s">
        <v>20503</v>
      </c>
      <c r="C3705">
        <v>220353</v>
      </c>
      <c r="D3705">
        <v>460.11</v>
      </c>
      <c r="E3705" s="30">
        <v>44445</v>
      </c>
      <c r="F3705" s="30">
        <v>45770</v>
      </c>
      <c r="G3705" t="s">
        <v>20506</v>
      </c>
      <c r="H3705" t="s">
        <v>20508</v>
      </c>
      <c r="I3705" t="s">
        <v>3478</v>
      </c>
      <c r="J3705" t="str">
        <f>_xlfn.XLOOKUP('Policy Details'!$I3705,'Customer Information'!$A$2:$A$5001,'Customer Information'!$E$2:$E$5001)</f>
        <v>56+</v>
      </c>
      <c r="K3705" t="str">
        <f>_xlfn.XLOOKUP('Policy Details'!$I3705,'Customer Information'!$A$2:$A$5001,'Customer Information'!$C$2:$C$5001)</f>
        <v>Other</v>
      </c>
      <c r="L3705">
        <f>YEAR('Policy Details'!$E3705)</f>
        <v>2021</v>
      </c>
    </row>
    <row r="3706" spans="1:12">
      <c r="A3706" t="s">
        <v>19204</v>
      </c>
      <c r="B3706" t="s">
        <v>20501</v>
      </c>
      <c r="C3706">
        <v>289123</v>
      </c>
      <c r="D3706">
        <v>1230.33</v>
      </c>
      <c r="E3706" s="30">
        <v>45623</v>
      </c>
      <c r="F3706" s="30">
        <v>47408</v>
      </c>
      <c r="G3706" t="s">
        <v>20505</v>
      </c>
      <c r="H3706" t="s">
        <v>20507</v>
      </c>
      <c r="I3706" t="s">
        <v>3070</v>
      </c>
      <c r="J3706" t="str">
        <f>_xlfn.XLOOKUP('Policy Details'!$I3706,'Customer Information'!$A$2:$A$5001,'Customer Information'!$E$2:$E$5001)</f>
        <v>56+</v>
      </c>
      <c r="K3706" t="str">
        <f>_xlfn.XLOOKUP('Policy Details'!$I3706,'Customer Information'!$A$2:$A$5001,'Customer Information'!$C$2:$C$5001)</f>
        <v>Male</v>
      </c>
      <c r="L3706">
        <f>YEAR('Policy Details'!$E3706)</f>
        <v>2024</v>
      </c>
    </row>
    <row r="3707" spans="1:12">
      <c r="A3707" t="s">
        <v>19205</v>
      </c>
      <c r="B3707" t="s">
        <v>20502</v>
      </c>
      <c r="C3707">
        <v>458254</v>
      </c>
      <c r="D3707">
        <v>583.91999999999996</v>
      </c>
      <c r="E3707" s="30">
        <v>44238</v>
      </c>
      <c r="F3707" s="30">
        <v>47620</v>
      </c>
      <c r="G3707" t="s">
        <v>20504</v>
      </c>
      <c r="H3707" t="s">
        <v>20507</v>
      </c>
      <c r="I3707" t="s">
        <v>3565</v>
      </c>
      <c r="J3707" t="str">
        <f>_xlfn.XLOOKUP('Policy Details'!$I3707,'Customer Information'!$A$2:$A$5001,'Customer Information'!$E$2:$E$5001)</f>
        <v>56+</v>
      </c>
      <c r="K3707" t="str">
        <f>_xlfn.XLOOKUP('Policy Details'!$I3707,'Customer Information'!$A$2:$A$5001,'Customer Information'!$C$2:$C$5001)</f>
        <v>Female</v>
      </c>
      <c r="L3707">
        <f>YEAR('Policy Details'!$E3707)</f>
        <v>2021</v>
      </c>
    </row>
    <row r="3708" spans="1:12">
      <c r="A3708" t="s">
        <v>19206</v>
      </c>
      <c r="B3708" t="s">
        <v>20501</v>
      </c>
      <c r="C3708">
        <v>89893</v>
      </c>
      <c r="D3708">
        <v>437.84</v>
      </c>
      <c r="E3708" s="30">
        <v>45551</v>
      </c>
      <c r="F3708" s="30">
        <v>48880</v>
      </c>
      <c r="G3708" t="s">
        <v>20505</v>
      </c>
      <c r="H3708" t="s">
        <v>20507</v>
      </c>
      <c r="I3708" t="s">
        <v>1752</v>
      </c>
      <c r="J3708" t="str">
        <f>_xlfn.XLOOKUP('Policy Details'!$I3708,'Customer Information'!$A$2:$A$5001,'Customer Information'!$E$2:$E$5001)</f>
        <v>56+</v>
      </c>
      <c r="K3708" t="str">
        <f>_xlfn.XLOOKUP('Policy Details'!$I3708,'Customer Information'!$A$2:$A$5001,'Customer Information'!$C$2:$C$5001)</f>
        <v>Other</v>
      </c>
      <c r="L3708">
        <f>YEAR('Policy Details'!$E3708)</f>
        <v>2024</v>
      </c>
    </row>
    <row r="3709" spans="1:12">
      <c r="A3709" t="s">
        <v>19207</v>
      </c>
      <c r="B3709" t="s">
        <v>20500</v>
      </c>
      <c r="C3709">
        <v>216131</v>
      </c>
      <c r="D3709">
        <v>433.98</v>
      </c>
      <c r="E3709" s="30">
        <v>42125</v>
      </c>
      <c r="F3709" s="30">
        <v>45634</v>
      </c>
      <c r="G3709" t="s">
        <v>20506</v>
      </c>
      <c r="H3709" t="s">
        <v>20509</v>
      </c>
      <c r="I3709" t="s">
        <v>1592</v>
      </c>
      <c r="J3709" t="str">
        <f>_xlfn.XLOOKUP('Policy Details'!$I3709,'Customer Information'!$A$2:$A$5001,'Customer Information'!$E$2:$E$5001)</f>
        <v>56+</v>
      </c>
      <c r="K3709" t="str">
        <f>_xlfn.XLOOKUP('Policy Details'!$I3709,'Customer Information'!$A$2:$A$5001,'Customer Information'!$C$2:$C$5001)</f>
        <v>Other</v>
      </c>
      <c r="L3709">
        <f>YEAR('Policy Details'!$E3709)</f>
        <v>2015</v>
      </c>
    </row>
    <row r="3710" spans="1:12">
      <c r="A3710" t="s">
        <v>19208</v>
      </c>
      <c r="B3710" t="s">
        <v>20500</v>
      </c>
      <c r="C3710">
        <v>254758</v>
      </c>
      <c r="D3710">
        <v>906.27</v>
      </c>
      <c r="E3710" s="30">
        <v>43152</v>
      </c>
      <c r="F3710" s="30">
        <v>46093</v>
      </c>
      <c r="G3710" t="s">
        <v>20504</v>
      </c>
      <c r="H3710" t="s">
        <v>20508</v>
      </c>
      <c r="I3710" t="s">
        <v>4157</v>
      </c>
      <c r="J3710" t="str">
        <f>_xlfn.XLOOKUP('Policy Details'!$I3710,'Customer Information'!$A$2:$A$5001,'Customer Information'!$E$2:$E$5001)</f>
        <v>56+</v>
      </c>
      <c r="K3710" t="str">
        <f>_xlfn.XLOOKUP('Policy Details'!$I3710,'Customer Information'!$A$2:$A$5001,'Customer Information'!$C$2:$C$5001)</f>
        <v>Male</v>
      </c>
      <c r="L3710">
        <f>YEAR('Policy Details'!$E3710)</f>
        <v>2018</v>
      </c>
    </row>
    <row r="3711" spans="1:12">
      <c r="A3711" t="s">
        <v>19209</v>
      </c>
      <c r="B3711" t="s">
        <v>20500</v>
      </c>
      <c r="C3711">
        <v>251079</v>
      </c>
      <c r="D3711">
        <v>507.58</v>
      </c>
      <c r="E3711" s="30">
        <v>42152</v>
      </c>
      <c r="F3711" s="30">
        <v>45025</v>
      </c>
      <c r="G3711" t="s">
        <v>20505</v>
      </c>
      <c r="H3711" t="s">
        <v>20509</v>
      </c>
      <c r="I3711" t="s">
        <v>3235</v>
      </c>
      <c r="J3711" t="str">
        <f>_xlfn.XLOOKUP('Policy Details'!$I3711,'Customer Information'!$A$2:$A$5001,'Customer Information'!$E$2:$E$5001)</f>
        <v>56+</v>
      </c>
      <c r="K3711" t="str">
        <f>_xlfn.XLOOKUP('Policy Details'!$I3711,'Customer Information'!$A$2:$A$5001,'Customer Information'!$C$2:$C$5001)</f>
        <v>Other</v>
      </c>
      <c r="L3711">
        <f>YEAR('Policy Details'!$E3711)</f>
        <v>2015</v>
      </c>
    </row>
    <row r="3712" spans="1:12">
      <c r="A3712" t="s">
        <v>19210</v>
      </c>
      <c r="B3712" t="s">
        <v>20503</v>
      </c>
      <c r="C3712">
        <v>485087</v>
      </c>
      <c r="D3712">
        <v>815.44</v>
      </c>
      <c r="E3712" s="30">
        <v>43597</v>
      </c>
      <c r="F3712" s="30">
        <v>45175</v>
      </c>
      <c r="G3712" t="s">
        <v>20506</v>
      </c>
      <c r="H3712" t="s">
        <v>20508</v>
      </c>
      <c r="I3712" t="s">
        <v>588</v>
      </c>
      <c r="J3712" t="str">
        <f>_xlfn.XLOOKUP('Policy Details'!$I3712,'Customer Information'!$A$2:$A$5001,'Customer Information'!$E$2:$E$5001)</f>
        <v>56+</v>
      </c>
      <c r="K3712" t="str">
        <f>_xlfn.XLOOKUP('Policy Details'!$I3712,'Customer Information'!$A$2:$A$5001,'Customer Information'!$C$2:$C$5001)</f>
        <v>Female</v>
      </c>
      <c r="L3712">
        <f>YEAR('Policy Details'!$E3712)</f>
        <v>2019</v>
      </c>
    </row>
    <row r="3713" spans="1:12">
      <c r="A3713" t="s">
        <v>19211</v>
      </c>
      <c r="B3713" t="s">
        <v>20502</v>
      </c>
      <c r="C3713">
        <v>68023</v>
      </c>
      <c r="D3713">
        <v>1972.83</v>
      </c>
      <c r="E3713" s="30">
        <v>42975</v>
      </c>
      <c r="F3713" s="30">
        <v>46559</v>
      </c>
      <c r="G3713" t="s">
        <v>20505</v>
      </c>
      <c r="H3713" t="s">
        <v>20509</v>
      </c>
      <c r="I3713" t="s">
        <v>317</v>
      </c>
      <c r="J3713" t="str">
        <f>_xlfn.XLOOKUP('Policy Details'!$I3713,'Customer Information'!$A$2:$A$5001,'Customer Information'!$E$2:$E$5001)</f>
        <v>56+</v>
      </c>
      <c r="K3713" t="str">
        <f>_xlfn.XLOOKUP('Policy Details'!$I3713,'Customer Information'!$A$2:$A$5001,'Customer Information'!$C$2:$C$5001)</f>
        <v>Other</v>
      </c>
      <c r="L3713">
        <f>YEAR('Policy Details'!$E3713)</f>
        <v>2017</v>
      </c>
    </row>
    <row r="3714" spans="1:12">
      <c r="A3714" t="s">
        <v>19212</v>
      </c>
      <c r="B3714" t="s">
        <v>20502</v>
      </c>
      <c r="C3714">
        <v>126311</v>
      </c>
      <c r="D3714">
        <v>543.38</v>
      </c>
      <c r="E3714" s="30">
        <v>43416</v>
      </c>
      <c r="F3714" s="30">
        <v>44658</v>
      </c>
      <c r="G3714" t="s">
        <v>20506</v>
      </c>
      <c r="H3714" t="s">
        <v>20507</v>
      </c>
      <c r="I3714" t="s">
        <v>1362</v>
      </c>
      <c r="J3714" t="str">
        <f>_xlfn.XLOOKUP('Policy Details'!$I3714,'Customer Information'!$A$2:$A$5001,'Customer Information'!$E$2:$E$5001)</f>
        <v>26-35</v>
      </c>
      <c r="K3714" t="str">
        <f>_xlfn.XLOOKUP('Policy Details'!$I3714,'Customer Information'!$A$2:$A$5001,'Customer Information'!$C$2:$C$5001)</f>
        <v>Male</v>
      </c>
      <c r="L3714">
        <f>YEAR('Policy Details'!$E3714)</f>
        <v>2018</v>
      </c>
    </row>
    <row r="3715" spans="1:12">
      <c r="A3715" t="s">
        <v>19213</v>
      </c>
      <c r="B3715" t="s">
        <v>20501</v>
      </c>
      <c r="C3715">
        <v>472586</v>
      </c>
      <c r="D3715">
        <v>774.01</v>
      </c>
      <c r="E3715" s="30">
        <v>43921</v>
      </c>
      <c r="F3715" s="30">
        <v>46697</v>
      </c>
      <c r="G3715" t="s">
        <v>20506</v>
      </c>
      <c r="H3715" t="s">
        <v>20508</v>
      </c>
      <c r="I3715" t="s">
        <v>2482</v>
      </c>
      <c r="J3715" t="str">
        <f>_xlfn.XLOOKUP('Policy Details'!$I3715,'Customer Information'!$A$2:$A$5001,'Customer Information'!$E$2:$E$5001)</f>
        <v>36-45</v>
      </c>
      <c r="K3715" t="str">
        <f>_xlfn.XLOOKUP('Policy Details'!$I3715,'Customer Information'!$A$2:$A$5001,'Customer Information'!$C$2:$C$5001)</f>
        <v>Male</v>
      </c>
      <c r="L3715">
        <f>YEAR('Policy Details'!$E3715)</f>
        <v>2020</v>
      </c>
    </row>
    <row r="3716" spans="1:12">
      <c r="A3716" t="s">
        <v>19214</v>
      </c>
      <c r="B3716" t="s">
        <v>20502</v>
      </c>
      <c r="C3716">
        <v>90540</v>
      </c>
      <c r="D3716">
        <v>196.23</v>
      </c>
      <c r="E3716" s="30">
        <v>43905</v>
      </c>
      <c r="F3716" s="30">
        <v>45494</v>
      </c>
      <c r="G3716" t="s">
        <v>20504</v>
      </c>
      <c r="H3716" t="s">
        <v>20508</v>
      </c>
      <c r="I3716" t="s">
        <v>4900</v>
      </c>
      <c r="J3716" t="str">
        <f>_xlfn.XLOOKUP('Policy Details'!$I3716,'Customer Information'!$A$2:$A$5001,'Customer Information'!$E$2:$E$5001)</f>
        <v>46-55</v>
      </c>
      <c r="K3716" t="str">
        <f>_xlfn.XLOOKUP('Policy Details'!$I3716,'Customer Information'!$A$2:$A$5001,'Customer Information'!$C$2:$C$5001)</f>
        <v>Female</v>
      </c>
      <c r="L3716">
        <f>YEAR('Policy Details'!$E3716)</f>
        <v>2020</v>
      </c>
    </row>
    <row r="3717" spans="1:12">
      <c r="A3717" t="s">
        <v>19215</v>
      </c>
      <c r="B3717" t="s">
        <v>20503</v>
      </c>
      <c r="C3717">
        <v>272445</v>
      </c>
      <c r="D3717">
        <v>600.55999999999995</v>
      </c>
      <c r="E3717" s="30">
        <v>42022</v>
      </c>
      <c r="F3717" s="30">
        <v>43871</v>
      </c>
      <c r="G3717" t="s">
        <v>20504</v>
      </c>
      <c r="H3717" t="s">
        <v>20509</v>
      </c>
      <c r="I3717" t="s">
        <v>173</v>
      </c>
      <c r="J3717" t="str">
        <f>_xlfn.XLOOKUP('Policy Details'!$I3717,'Customer Information'!$A$2:$A$5001,'Customer Information'!$E$2:$E$5001)</f>
        <v>36-45</v>
      </c>
      <c r="K3717" t="str">
        <f>_xlfn.XLOOKUP('Policy Details'!$I3717,'Customer Information'!$A$2:$A$5001,'Customer Information'!$C$2:$C$5001)</f>
        <v>Other</v>
      </c>
      <c r="L3717">
        <f>YEAR('Policy Details'!$E3717)</f>
        <v>2015</v>
      </c>
    </row>
    <row r="3718" spans="1:12">
      <c r="A3718" t="s">
        <v>19216</v>
      </c>
      <c r="B3718" t="s">
        <v>20503</v>
      </c>
      <c r="C3718">
        <v>136471</v>
      </c>
      <c r="D3718">
        <v>612.01</v>
      </c>
      <c r="E3718" s="30">
        <v>43943</v>
      </c>
      <c r="F3718" s="30">
        <v>45727</v>
      </c>
      <c r="G3718" t="s">
        <v>20504</v>
      </c>
      <c r="H3718" t="s">
        <v>20508</v>
      </c>
      <c r="I3718" t="s">
        <v>3963</v>
      </c>
      <c r="J3718" t="str">
        <f>_xlfn.XLOOKUP('Policy Details'!$I3718,'Customer Information'!$A$2:$A$5001,'Customer Information'!$E$2:$E$5001)</f>
        <v>56+</v>
      </c>
      <c r="K3718" t="str">
        <f>_xlfn.XLOOKUP('Policy Details'!$I3718,'Customer Information'!$A$2:$A$5001,'Customer Information'!$C$2:$C$5001)</f>
        <v>Male</v>
      </c>
      <c r="L3718">
        <f>YEAR('Policy Details'!$E3718)</f>
        <v>2020</v>
      </c>
    </row>
    <row r="3719" spans="1:12">
      <c r="A3719" t="s">
        <v>19217</v>
      </c>
      <c r="B3719" t="s">
        <v>20502</v>
      </c>
      <c r="C3719">
        <v>81245</v>
      </c>
      <c r="D3719">
        <v>252.67</v>
      </c>
      <c r="E3719" s="30">
        <v>43488</v>
      </c>
      <c r="F3719" s="30">
        <v>46638</v>
      </c>
      <c r="G3719" t="s">
        <v>20505</v>
      </c>
      <c r="H3719" t="s">
        <v>20509</v>
      </c>
      <c r="I3719" t="s">
        <v>3458</v>
      </c>
      <c r="J3719" t="str">
        <f>_xlfn.XLOOKUP('Policy Details'!$I3719,'Customer Information'!$A$2:$A$5001,'Customer Information'!$E$2:$E$5001)</f>
        <v>56+</v>
      </c>
      <c r="K3719" t="str">
        <f>_xlfn.XLOOKUP('Policy Details'!$I3719,'Customer Information'!$A$2:$A$5001,'Customer Information'!$C$2:$C$5001)</f>
        <v>Other</v>
      </c>
      <c r="L3719">
        <f>YEAR('Policy Details'!$E3719)</f>
        <v>2019</v>
      </c>
    </row>
    <row r="3720" spans="1:12">
      <c r="A3720" t="s">
        <v>19218</v>
      </c>
      <c r="B3720" t="s">
        <v>20503</v>
      </c>
      <c r="C3720">
        <v>96131</v>
      </c>
      <c r="D3720">
        <v>801.73</v>
      </c>
      <c r="E3720" s="30">
        <v>43917</v>
      </c>
      <c r="F3720" s="30">
        <v>44903</v>
      </c>
      <c r="G3720" t="s">
        <v>20506</v>
      </c>
      <c r="H3720" t="s">
        <v>20509</v>
      </c>
      <c r="I3720" t="s">
        <v>4480</v>
      </c>
      <c r="J3720" t="str">
        <f>_xlfn.XLOOKUP('Policy Details'!$I3720,'Customer Information'!$A$2:$A$5001,'Customer Information'!$E$2:$E$5001)</f>
        <v>18-25</v>
      </c>
      <c r="K3720" t="str">
        <f>_xlfn.XLOOKUP('Policy Details'!$I3720,'Customer Information'!$A$2:$A$5001,'Customer Information'!$C$2:$C$5001)</f>
        <v>Other</v>
      </c>
      <c r="L3720">
        <f>YEAR('Policy Details'!$E3720)</f>
        <v>2020</v>
      </c>
    </row>
    <row r="3721" spans="1:12">
      <c r="A3721" t="s">
        <v>19219</v>
      </c>
      <c r="B3721" t="s">
        <v>20502</v>
      </c>
      <c r="C3721">
        <v>460288</v>
      </c>
      <c r="D3721">
        <v>986.95</v>
      </c>
      <c r="E3721" s="30">
        <v>45578</v>
      </c>
      <c r="F3721" s="30">
        <v>49192</v>
      </c>
      <c r="G3721" t="s">
        <v>20506</v>
      </c>
      <c r="H3721" t="s">
        <v>20509</v>
      </c>
      <c r="I3721" t="s">
        <v>2513</v>
      </c>
      <c r="J3721" t="str">
        <f>_xlfn.XLOOKUP('Policy Details'!$I3721,'Customer Information'!$A$2:$A$5001,'Customer Information'!$E$2:$E$5001)</f>
        <v>56+</v>
      </c>
      <c r="K3721" t="str">
        <f>_xlfn.XLOOKUP('Policy Details'!$I3721,'Customer Information'!$A$2:$A$5001,'Customer Information'!$C$2:$C$5001)</f>
        <v>Male</v>
      </c>
      <c r="L3721">
        <f>YEAR('Policy Details'!$E3721)</f>
        <v>2024</v>
      </c>
    </row>
    <row r="3722" spans="1:12">
      <c r="A3722" t="s">
        <v>19220</v>
      </c>
      <c r="B3722" t="s">
        <v>20502</v>
      </c>
      <c r="C3722">
        <v>405668</v>
      </c>
      <c r="D3722">
        <v>159.52000000000001</v>
      </c>
      <c r="E3722" s="30">
        <v>45318</v>
      </c>
      <c r="F3722" s="30">
        <v>46870</v>
      </c>
      <c r="G3722" t="s">
        <v>20506</v>
      </c>
      <c r="H3722" t="s">
        <v>20507</v>
      </c>
      <c r="I3722" t="s">
        <v>2225</v>
      </c>
      <c r="J3722" t="str">
        <f>_xlfn.XLOOKUP('Policy Details'!$I3722,'Customer Information'!$A$2:$A$5001,'Customer Information'!$E$2:$E$5001)</f>
        <v>56+</v>
      </c>
      <c r="K3722" t="str">
        <f>_xlfn.XLOOKUP('Policy Details'!$I3722,'Customer Information'!$A$2:$A$5001,'Customer Information'!$C$2:$C$5001)</f>
        <v>Other</v>
      </c>
      <c r="L3722">
        <f>YEAR('Policy Details'!$E3722)</f>
        <v>2024</v>
      </c>
    </row>
    <row r="3723" spans="1:12">
      <c r="A3723" t="s">
        <v>19221</v>
      </c>
      <c r="B3723" t="s">
        <v>20501</v>
      </c>
      <c r="C3723">
        <v>325428</v>
      </c>
      <c r="D3723">
        <v>225.9</v>
      </c>
      <c r="E3723" s="30">
        <v>42884</v>
      </c>
      <c r="F3723" s="30">
        <v>44930</v>
      </c>
      <c r="G3723" t="s">
        <v>20504</v>
      </c>
      <c r="H3723" t="s">
        <v>20507</v>
      </c>
      <c r="I3723" t="s">
        <v>409</v>
      </c>
      <c r="J3723" t="str">
        <f>_xlfn.XLOOKUP('Policy Details'!$I3723,'Customer Information'!$A$2:$A$5001,'Customer Information'!$E$2:$E$5001)</f>
        <v>56+</v>
      </c>
      <c r="K3723" t="str">
        <f>_xlfn.XLOOKUP('Policy Details'!$I3723,'Customer Information'!$A$2:$A$5001,'Customer Information'!$C$2:$C$5001)</f>
        <v>Female</v>
      </c>
      <c r="L3723">
        <f>YEAR('Policy Details'!$E3723)</f>
        <v>2017</v>
      </c>
    </row>
    <row r="3724" spans="1:12">
      <c r="A3724" t="s">
        <v>19222</v>
      </c>
      <c r="B3724" t="s">
        <v>20501</v>
      </c>
      <c r="C3724">
        <v>212207</v>
      </c>
      <c r="D3724">
        <v>330.41</v>
      </c>
      <c r="E3724" s="30">
        <v>45430</v>
      </c>
      <c r="F3724" s="30">
        <v>47462</v>
      </c>
      <c r="G3724" t="s">
        <v>20506</v>
      </c>
      <c r="H3724" t="s">
        <v>20508</v>
      </c>
      <c r="I3724" t="s">
        <v>4284</v>
      </c>
      <c r="J3724" t="str">
        <f>_xlfn.XLOOKUP('Policy Details'!$I3724,'Customer Information'!$A$2:$A$5001,'Customer Information'!$E$2:$E$5001)</f>
        <v>56+</v>
      </c>
      <c r="K3724" t="str">
        <f>_xlfn.XLOOKUP('Policy Details'!$I3724,'Customer Information'!$A$2:$A$5001,'Customer Information'!$C$2:$C$5001)</f>
        <v>Female</v>
      </c>
      <c r="L3724">
        <f>YEAR('Policy Details'!$E3724)</f>
        <v>2024</v>
      </c>
    </row>
    <row r="3725" spans="1:12">
      <c r="A3725" t="s">
        <v>19223</v>
      </c>
      <c r="B3725" t="s">
        <v>20503</v>
      </c>
      <c r="C3725">
        <v>38403</v>
      </c>
      <c r="D3725">
        <v>1661.88</v>
      </c>
      <c r="E3725" s="30">
        <v>44177</v>
      </c>
      <c r="F3725" s="30">
        <v>44725</v>
      </c>
      <c r="G3725" t="s">
        <v>20505</v>
      </c>
      <c r="H3725" t="s">
        <v>20508</v>
      </c>
      <c r="I3725" t="s">
        <v>2480</v>
      </c>
      <c r="J3725" t="str">
        <f>_xlfn.XLOOKUP('Policy Details'!$I3725,'Customer Information'!$A$2:$A$5001,'Customer Information'!$E$2:$E$5001)</f>
        <v>26-35</v>
      </c>
      <c r="K3725" t="str">
        <f>_xlfn.XLOOKUP('Policy Details'!$I3725,'Customer Information'!$A$2:$A$5001,'Customer Information'!$C$2:$C$5001)</f>
        <v>Female</v>
      </c>
      <c r="L3725">
        <f>YEAR('Policy Details'!$E3725)</f>
        <v>2020</v>
      </c>
    </row>
    <row r="3726" spans="1:12">
      <c r="A3726" t="s">
        <v>19224</v>
      </c>
      <c r="B3726" t="s">
        <v>20502</v>
      </c>
      <c r="C3726">
        <v>229819</v>
      </c>
      <c r="D3726">
        <v>1928.43</v>
      </c>
      <c r="E3726" s="30">
        <v>42212</v>
      </c>
      <c r="F3726" s="30">
        <v>43917</v>
      </c>
      <c r="G3726" t="s">
        <v>20504</v>
      </c>
      <c r="H3726" t="s">
        <v>20507</v>
      </c>
      <c r="I3726" t="s">
        <v>3422</v>
      </c>
      <c r="J3726" t="str">
        <f>_xlfn.XLOOKUP('Policy Details'!$I3726,'Customer Information'!$A$2:$A$5001,'Customer Information'!$E$2:$E$5001)</f>
        <v>56+</v>
      </c>
      <c r="K3726" t="str">
        <f>_xlfn.XLOOKUP('Policy Details'!$I3726,'Customer Information'!$A$2:$A$5001,'Customer Information'!$C$2:$C$5001)</f>
        <v>Other</v>
      </c>
      <c r="L3726">
        <f>YEAR('Policy Details'!$E3726)</f>
        <v>2015</v>
      </c>
    </row>
    <row r="3727" spans="1:12">
      <c r="A3727" t="s">
        <v>19225</v>
      </c>
      <c r="B3727" t="s">
        <v>20502</v>
      </c>
      <c r="C3727">
        <v>239773</v>
      </c>
      <c r="D3727">
        <v>774.34</v>
      </c>
      <c r="E3727" s="30">
        <v>45411</v>
      </c>
      <c r="F3727" s="30">
        <v>47975</v>
      </c>
      <c r="G3727" t="s">
        <v>20505</v>
      </c>
      <c r="H3727" t="s">
        <v>20509</v>
      </c>
      <c r="I3727" t="s">
        <v>1380</v>
      </c>
      <c r="J3727" t="str">
        <f>_xlfn.XLOOKUP('Policy Details'!$I3727,'Customer Information'!$A$2:$A$5001,'Customer Information'!$E$2:$E$5001)</f>
        <v>18-25</v>
      </c>
      <c r="K3727" t="str">
        <f>_xlfn.XLOOKUP('Policy Details'!$I3727,'Customer Information'!$A$2:$A$5001,'Customer Information'!$C$2:$C$5001)</f>
        <v>Female</v>
      </c>
      <c r="L3727">
        <f>YEAR('Policy Details'!$E3727)</f>
        <v>2024</v>
      </c>
    </row>
    <row r="3728" spans="1:12">
      <c r="A3728" t="s">
        <v>19226</v>
      </c>
      <c r="B3728" t="s">
        <v>20501</v>
      </c>
      <c r="C3728">
        <v>347270</v>
      </c>
      <c r="D3728">
        <v>1923.54</v>
      </c>
      <c r="E3728" s="30">
        <v>43717</v>
      </c>
      <c r="F3728" s="30">
        <v>44481</v>
      </c>
      <c r="G3728" t="s">
        <v>20504</v>
      </c>
      <c r="H3728" t="s">
        <v>20507</v>
      </c>
      <c r="I3728" t="s">
        <v>2751</v>
      </c>
      <c r="J3728" t="str">
        <f>_xlfn.XLOOKUP('Policy Details'!$I3728,'Customer Information'!$A$2:$A$5001,'Customer Information'!$E$2:$E$5001)</f>
        <v>46-55</v>
      </c>
      <c r="K3728" t="str">
        <f>_xlfn.XLOOKUP('Policy Details'!$I3728,'Customer Information'!$A$2:$A$5001,'Customer Information'!$C$2:$C$5001)</f>
        <v>Male</v>
      </c>
      <c r="L3728">
        <f>YEAR('Policy Details'!$E3728)</f>
        <v>2019</v>
      </c>
    </row>
    <row r="3729" spans="1:12">
      <c r="A3729" t="s">
        <v>19227</v>
      </c>
      <c r="B3729" t="s">
        <v>20500</v>
      </c>
      <c r="C3729">
        <v>78223</v>
      </c>
      <c r="D3729">
        <v>1003.91</v>
      </c>
      <c r="E3729" s="30">
        <v>44987</v>
      </c>
      <c r="F3729" s="30">
        <v>46307</v>
      </c>
      <c r="G3729" t="s">
        <v>20504</v>
      </c>
      <c r="H3729" t="s">
        <v>20508</v>
      </c>
      <c r="I3729" t="s">
        <v>339</v>
      </c>
      <c r="J3729" t="str">
        <f>_xlfn.XLOOKUP('Policy Details'!$I3729,'Customer Information'!$A$2:$A$5001,'Customer Information'!$E$2:$E$5001)</f>
        <v>56+</v>
      </c>
      <c r="K3729" t="str">
        <f>_xlfn.XLOOKUP('Policy Details'!$I3729,'Customer Information'!$A$2:$A$5001,'Customer Information'!$C$2:$C$5001)</f>
        <v>Male</v>
      </c>
      <c r="L3729">
        <f>YEAR('Policy Details'!$E3729)</f>
        <v>2023</v>
      </c>
    </row>
    <row r="3730" spans="1:12">
      <c r="A3730" t="s">
        <v>19228</v>
      </c>
      <c r="B3730" t="s">
        <v>20502</v>
      </c>
      <c r="C3730">
        <v>166177</v>
      </c>
      <c r="D3730">
        <v>1019.47</v>
      </c>
      <c r="E3730" s="30">
        <v>42227</v>
      </c>
      <c r="F3730" s="30">
        <v>45405</v>
      </c>
      <c r="G3730" t="s">
        <v>20505</v>
      </c>
      <c r="H3730" t="s">
        <v>20508</v>
      </c>
      <c r="I3730" t="s">
        <v>269</v>
      </c>
      <c r="J3730" t="str">
        <f>_xlfn.XLOOKUP('Policy Details'!$I3730,'Customer Information'!$A$2:$A$5001,'Customer Information'!$E$2:$E$5001)</f>
        <v>26-35</v>
      </c>
      <c r="K3730" t="str">
        <f>_xlfn.XLOOKUP('Policy Details'!$I3730,'Customer Information'!$A$2:$A$5001,'Customer Information'!$C$2:$C$5001)</f>
        <v>Other</v>
      </c>
      <c r="L3730">
        <f>YEAR('Policy Details'!$E3730)</f>
        <v>2015</v>
      </c>
    </row>
    <row r="3731" spans="1:12">
      <c r="A3731" t="s">
        <v>19229</v>
      </c>
      <c r="B3731" t="s">
        <v>20503</v>
      </c>
      <c r="C3731">
        <v>278218</v>
      </c>
      <c r="D3731">
        <v>379.77</v>
      </c>
      <c r="E3731" s="30">
        <v>42112</v>
      </c>
      <c r="F3731" s="30">
        <v>43025</v>
      </c>
      <c r="G3731" t="s">
        <v>20504</v>
      </c>
      <c r="H3731" t="s">
        <v>20508</v>
      </c>
      <c r="I3731" t="s">
        <v>3390</v>
      </c>
      <c r="J3731" t="str">
        <f>_xlfn.XLOOKUP('Policy Details'!$I3731,'Customer Information'!$A$2:$A$5001,'Customer Information'!$E$2:$E$5001)</f>
        <v>56+</v>
      </c>
      <c r="K3731" t="str">
        <f>_xlfn.XLOOKUP('Policy Details'!$I3731,'Customer Information'!$A$2:$A$5001,'Customer Information'!$C$2:$C$5001)</f>
        <v>Male</v>
      </c>
      <c r="L3731">
        <f>YEAR('Policy Details'!$E3731)</f>
        <v>2015</v>
      </c>
    </row>
    <row r="3732" spans="1:12">
      <c r="A3732" t="s">
        <v>19230</v>
      </c>
      <c r="B3732" t="s">
        <v>20500</v>
      </c>
      <c r="C3732">
        <v>346868</v>
      </c>
      <c r="D3732">
        <v>835.56</v>
      </c>
      <c r="E3732" s="30">
        <v>43632</v>
      </c>
      <c r="F3732" s="30">
        <v>46694</v>
      </c>
      <c r="G3732" t="s">
        <v>20505</v>
      </c>
      <c r="H3732" t="s">
        <v>20508</v>
      </c>
      <c r="I3732" t="s">
        <v>1338</v>
      </c>
      <c r="J3732" t="str">
        <f>_xlfn.XLOOKUP('Policy Details'!$I3732,'Customer Information'!$A$2:$A$5001,'Customer Information'!$E$2:$E$5001)</f>
        <v>26-35</v>
      </c>
      <c r="K3732" t="str">
        <f>_xlfn.XLOOKUP('Policy Details'!$I3732,'Customer Information'!$A$2:$A$5001,'Customer Information'!$C$2:$C$5001)</f>
        <v>Other</v>
      </c>
      <c r="L3732">
        <f>YEAR('Policy Details'!$E3732)</f>
        <v>2019</v>
      </c>
    </row>
    <row r="3733" spans="1:12">
      <c r="A3733" t="s">
        <v>19231</v>
      </c>
      <c r="B3733" t="s">
        <v>20502</v>
      </c>
      <c r="C3733">
        <v>414068</v>
      </c>
      <c r="D3733">
        <v>689.98</v>
      </c>
      <c r="E3733" s="30">
        <v>44293</v>
      </c>
      <c r="F3733" s="30">
        <v>46550</v>
      </c>
      <c r="G3733" t="s">
        <v>20505</v>
      </c>
      <c r="H3733" t="s">
        <v>20509</v>
      </c>
      <c r="I3733" t="s">
        <v>2342</v>
      </c>
      <c r="J3733" t="str">
        <f>_xlfn.XLOOKUP('Policy Details'!$I3733,'Customer Information'!$A$2:$A$5001,'Customer Information'!$E$2:$E$5001)</f>
        <v>56+</v>
      </c>
      <c r="K3733" t="str">
        <f>_xlfn.XLOOKUP('Policy Details'!$I3733,'Customer Information'!$A$2:$A$5001,'Customer Information'!$C$2:$C$5001)</f>
        <v>Male</v>
      </c>
      <c r="L3733">
        <f>YEAR('Policy Details'!$E3733)</f>
        <v>2021</v>
      </c>
    </row>
    <row r="3734" spans="1:12">
      <c r="A3734" t="s">
        <v>19232</v>
      </c>
      <c r="B3734" t="s">
        <v>20503</v>
      </c>
      <c r="C3734">
        <v>453857</v>
      </c>
      <c r="D3734">
        <v>1343.76</v>
      </c>
      <c r="E3734" s="30">
        <v>45635</v>
      </c>
      <c r="F3734" s="30">
        <v>48749</v>
      </c>
      <c r="G3734" t="s">
        <v>20505</v>
      </c>
      <c r="H3734" t="s">
        <v>20508</v>
      </c>
      <c r="I3734" t="s">
        <v>3073</v>
      </c>
      <c r="J3734" t="str">
        <f>_xlfn.XLOOKUP('Policy Details'!$I3734,'Customer Information'!$A$2:$A$5001,'Customer Information'!$E$2:$E$5001)</f>
        <v>56+</v>
      </c>
      <c r="K3734" t="str">
        <f>_xlfn.XLOOKUP('Policy Details'!$I3734,'Customer Information'!$A$2:$A$5001,'Customer Information'!$C$2:$C$5001)</f>
        <v>Female</v>
      </c>
      <c r="L3734">
        <f>YEAR('Policy Details'!$E3734)</f>
        <v>2024</v>
      </c>
    </row>
    <row r="3735" spans="1:12">
      <c r="A3735" t="s">
        <v>19233</v>
      </c>
      <c r="B3735" t="s">
        <v>20500</v>
      </c>
      <c r="C3735">
        <v>334970</v>
      </c>
      <c r="D3735">
        <v>1981.93</v>
      </c>
      <c r="E3735" s="30">
        <v>43509</v>
      </c>
      <c r="F3735" s="30">
        <v>45620</v>
      </c>
      <c r="G3735" t="s">
        <v>20505</v>
      </c>
      <c r="H3735" t="s">
        <v>20507</v>
      </c>
      <c r="I3735" t="s">
        <v>1686</v>
      </c>
      <c r="J3735" t="str">
        <f>_xlfn.XLOOKUP('Policy Details'!$I3735,'Customer Information'!$A$2:$A$5001,'Customer Information'!$E$2:$E$5001)</f>
        <v>56+</v>
      </c>
      <c r="K3735" t="str">
        <f>_xlfn.XLOOKUP('Policy Details'!$I3735,'Customer Information'!$A$2:$A$5001,'Customer Information'!$C$2:$C$5001)</f>
        <v>Male</v>
      </c>
      <c r="L3735">
        <f>YEAR('Policy Details'!$E3735)</f>
        <v>2019</v>
      </c>
    </row>
    <row r="3736" spans="1:12">
      <c r="A3736" t="s">
        <v>19234</v>
      </c>
      <c r="B3736" t="s">
        <v>20502</v>
      </c>
      <c r="C3736">
        <v>270780</v>
      </c>
      <c r="D3736">
        <v>1887.36</v>
      </c>
      <c r="E3736" s="30">
        <v>43825</v>
      </c>
      <c r="F3736" s="30">
        <v>47311</v>
      </c>
      <c r="G3736" t="s">
        <v>20506</v>
      </c>
      <c r="H3736" t="s">
        <v>20508</v>
      </c>
      <c r="I3736" t="s">
        <v>568</v>
      </c>
      <c r="J3736" t="str">
        <f>_xlfn.XLOOKUP('Policy Details'!$I3736,'Customer Information'!$A$2:$A$5001,'Customer Information'!$E$2:$E$5001)</f>
        <v>26-35</v>
      </c>
      <c r="K3736" t="str">
        <f>_xlfn.XLOOKUP('Policy Details'!$I3736,'Customer Information'!$A$2:$A$5001,'Customer Information'!$C$2:$C$5001)</f>
        <v>Male</v>
      </c>
      <c r="L3736">
        <f>YEAR('Policy Details'!$E3736)</f>
        <v>2019</v>
      </c>
    </row>
    <row r="3737" spans="1:12">
      <c r="A3737" t="s">
        <v>19235</v>
      </c>
      <c r="B3737" t="s">
        <v>20501</v>
      </c>
      <c r="C3737">
        <v>364858</v>
      </c>
      <c r="D3737">
        <v>797.39</v>
      </c>
      <c r="E3737" s="30">
        <v>42459</v>
      </c>
      <c r="F3737" s="30">
        <v>44203</v>
      </c>
      <c r="G3737" t="s">
        <v>20504</v>
      </c>
      <c r="H3737" t="s">
        <v>20509</v>
      </c>
      <c r="I3737" t="s">
        <v>1924</v>
      </c>
      <c r="J3737" t="str">
        <f>_xlfn.XLOOKUP('Policy Details'!$I3737,'Customer Information'!$A$2:$A$5001,'Customer Information'!$E$2:$E$5001)</f>
        <v>56+</v>
      </c>
      <c r="K3737" t="str">
        <f>_xlfn.XLOOKUP('Policy Details'!$I3737,'Customer Information'!$A$2:$A$5001,'Customer Information'!$C$2:$C$5001)</f>
        <v>Male</v>
      </c>
      <c r="L3737">
        <f>YEAR('Policy Details'!$E3737)</f>
        <v>2016</v>
      </c>
    </row>
    <row r="3738" spans="1:12">
      <c r="A3738" t="s">
        <v>19236</v>
      </c>
      <c r="B3738" t="s">
        <v>20502</v>
      </c>
      <c r="C3738">
        <v>257032</v>
      </c>
      <c r="D3738">
        <v>566.91</v>
      </c>
      <c r="E3738" s="30">
        <v>42226</v>
      </c>
      <c r="F3738" s="30">
        <v>44196</v>
      </c>
      <c r="G3738" t="s">
        <v>20506</v>
      </c>
      <c r="H3738" t="s">
        <v>20509</v>
      </c>
      <c r="I3738" t="s">
        <v>3691</v>
      </c>
      <c r="J3738" t="str">
        <f>_xlfn.XLOOKUP('Policy Details'!$I3738,'Customer Information'!$A$2:$A$5001,'Customer Information'!$E$2:$E$5001)</f>
        <v>26-35</v>
      </c>
      <c r="K3738" t="str">
        <f>_xlfn.XLOOKUP('Policy Details'!$I3738,'Customer Information'!$A$2:$A$5001,'Customer Information'!$C$2:$C$5001)</f>
        <v>Female</v>
      </c>
      <c r="L3738">
        <f>YEAR('Policy Details'!$E3738)</f>
        <v>2015</v>
      </c>
    </row>
    <row r="3739" spans="1:12">
      <c r="A3739" t="s">
        <v>19237</v>
      </c>
      <c r="B3739" t="s">
        <v>20502</v>
      </c>
      <c r="C3739">
        <v>240007</v>
      </c>
      <c r="D3739">
        <v>1052.1500000000001</v>
      </c>
      <c r="E3739" s="30">
        <v>43236</v>
      </c>
      <c r="F3739" s="30">
        <v>45354</v>
      </c>
      <c r="G3739" t="s">
        <v>20506</v>
      </c>
      <c r="H3739" t="s">
        <v>20508</v>
      </c>
      <c r="I3739" t="s">
        <v>4263</v>
      </c>
      <c r="J3739" t="str">
        <f>_xlfn.XLOOKUP('Policy Details'!$I3739,'Customer Information'!$A$2:$A$5001,'Customer Information'!$E$2:$E$5001)</f>
        <v>56+</v>
      </c>
      <c r="K3739" t="str">
        <f>_xlfn.XLOOKUP('Policy Details'!$I3739,'Customer Information'!$A$2:$A$5001,'Customer Information'!$C$2:$C$5001)</f>
        <v>Other</v>
      </c>
      <c r="L3739">
        <f>YEAR('Policy Details'!$E3739)</f>
        <v>2018</v>
      </c>
    </row>
    <row r="3740" spans="1:12">
      <c r="A3740" t="s">
        <v>19238</v>
      </c>
      <c r="B3740" t="s">
        <v>20500</v>
      </c>
      <c r="C3740">
        <v>337086</v>
      </c>
      <c r="D3740">
        <v>1291.3</v>
      </c>
      <c r="E3740" s="30">
        <v>42223</v>
      </c>
      <c r="F3740" s="30">
        <v>45710</v>
      </c>
      <c r="G3740" t="s">
        <v>20504</v>
      </c>
      <c r="H3740" t="s">
        <v>20508</v>
      </c>
      <c r="I3740" t="s">
        <v>2968</v>
      </c>
      <c r="J3740" t="str">
        <f>_xlfn.XLOOKUP('Policy Details'!$I3740,'Customer Information'!$A$2:$A$5001,'Customer Information'!$E$2:$E$5001)</f>
        <v>56+</v>
      </c>
      <c r="K3740" t="str">
        <f>_xlfn.XLOOKUP('Policy Details'!$I3740,'Customer Information'!$A$2:$A$5001,'Customer Information'!$C$2:$C$5001)</f>
        <v>Female</v>
      </c>
      <c r="L3740">
        <f>YEAR('Policy Details'!$E3740)</f>
        <v>2015</v>
      </c>
    </row>
    <row r="3741" spans="1:12">
      <c r="A3741" t="s">
        <v>19239</v>
      </c>
      <c r="B3741" t="s">
        <v>20502</v>
      </c>
      <c r="C3741">
        <v>143004</v>
      </c>
      <c r="D3741">
        <v>1713.66</v>
      </c>
      <c r="E3741" s="30">
        <v>44560</v>
      </c>
      <c r="F3741" s="30">
        <v>47877</v>
      </c>
      <c r="G3741" t="s">
        <v>20505</v>
      </c>
      <c r="H3741" t="s">
        <v>20507</v>
      </c>
      <c r="I3741" t="s">
        <v>491</v>
      </c>
      <c r="J3741" t="str">
        <f>_xlfn.XLOOKUP('Policy Details'!$I3741,'Customer Information'!$A$2:$A$5001,'Customer Information'!$E$2:$E$5001)</f>
        <v>26-35</v>
      </c>
      <c r="K3741" t="str">
        <f>_xlfn.XLOOKUP('Policy Details'!$I3741,'Customer Information'!$A$2:$A$5001,'Customer Information'!$C$2:$C$5001)</f>
        <v>Male</v>
      </c>
      <c r="L3741">
        <f>YEAR('Policy Details'!$E3741)</f>
        <v>2021</v>
      </c>
    </row>
    <row r="3742" spans="1:12">
      <c r="A3742" t="s">
        <v>19240</v>
      </c>
      <c r="B3742" t="s">
        <v>20502</v>
      </c>
      <c r="C3742">
        <v>42059</v>
      </c>
      <c r="D3742">
        <v>973.31</v>
      </c>
      <c r="E3742" s="30">
        <v>42804</v>
      </c>
      <c r="F3742" s="30">
        <v>43171</v>
      </c>
      <c r="G3742" t="s">
        <v>20504</v>
      </c>
      <c r="H3742" t="s">
        <v>20507</v>
      </c>
      <c r="I3742" t="s">
        <v>1594</v>
      </c>
      <c r="J3742" t="str">
        <f>_xlfn.XLOOKUP('Policy Details'!$I3742,'Customer Information'!$A$2:$A$5001,'Customer Information'!$E$2:$E$5001)</f>
        <v>56+</v>
      </c>
      <c r="K3742" t="str">
        <f>_xlfn.XLOOKUP('Policy Details'!$I3742,'Customer Information'!$A$2:$A$5001,'Customer Information'!$C$2:$C$5001)</f>
        <v>Female</v>
      </c>
      <c r="L3742">
        <f>YEAR('Policy Details'!$E3742)</f>
        <v>2017</v>
      </c>
    </row>
    <row r="3743" spans="1:12">
      <c r="A3743" t="s">
        <v>19241</v>
      </c>
      <c r="B3743" t="s">
        <v>20500</v>
      </c>
      <c r="C3743">
        <v>375096</v>
      </c>
      <c r="D3743">
        <v>1574.91</v>
      </c>
      <c r="E3743" s="30">
        <v>42520</v>
      </c>
      <c r="F3743" s="30">
        <v>45499</v>
      </c>
      <c r="G3743" t="s">
        <v>20506</v>
      </c>
      <c r="H3743" t="s">
        <v>20507</v>
      </c>
      <c r="I3743" t="s">
        <v>1279</v>
      </c>
      <c r="J3743" t="str">
        <f>_xlfn.XLOOKUP('Policy Details'!$I3743,'Customer Information'!$A$2:$A$5001,'Customer Information'!$E$2:$E$5001)</f>
        <v>56+</v>
      </c>
      <c r="K3743" t="str">
        <f>_xlfn.XLOOKUP('Policy Details'!$I3743,'Customer Information'!$A$2:$A$5001,'Customer Information'!$C$2:$C$5001)</f>
        <v>Female</v>
      </c>
      <c r="L3743">
        <f>YEAR('Policy Details'!$E3743)</f>
        <v>2016</v>
      </c>
    </row>
    <row r="3744" spans="1:12">
      <c r="A3744" t="s">
        <v>19242</v>
      </c>
      <c r="B3744" t="s">
        <v>20503</v>
      </c>
      <c r="C3744">
        <v>415891</v>
      </c>
      <c r="D3744">
        <v>1620.94</v>
      </c>
      <c r="E3744" s="30">
        <v>44048</v>
      </c>
      <c r="F3744" s="30">
        <v>44727</v>
      </c>
      <c r="G3744" t="s">
        <v>20506</v>
      </c>
      <c r="H3744" t="s">
        <v>20509</v>
      </c>
      <c r="I3744" t="s">
        <v>1364</v>
      </c>
      <c r="J3744" t="str">
        <f>_xlfn.XLOOKUP('Policy Details'!$I3744,'Customer Information'!$A$2:$A$5001,'Customer Information'!$E$2:$E$5001)</f>
        <v>18-25</v>
      </c>
      <c r="K3744" t="str">
        <f>_xlfn.XLOOKUP('Policy Details'!$I3744,'Customer Information'!$A$2:$A$5001,'Customer Information'!$C$2:$C$5001)</f>
        <v>Male</v>
      </c>
      <c r="L3744">
        <f>YEAR('Policy Details'!$E3744)</f>
        <v>2020</v>
      </c>
    </row>
    <row r="3745" spans="1:12">
      <c r="A3745" t="s">
        <v>19243</v>
      </c>
      <c r="B3745" t="s">
        <v>20503</v>
      </c>
      <c r="C3745">
        <v>441828</v>
      </c>
      <c r="D3745">
        <v>321.05</v>
      </c>
      <c r="E3745" s="30">
        <v>44167</v>
      </c>
      <c r="F3745" s="30">
        <v>46445</v>
      </c>
      <c r="G3745" t="s">
        <v>20505</v>
      </c>
      <c r="H3745" t="s">
        <v>20509</v>
      </c>
      <c r="I3745" t="s">
        <v>3283</v>
      </c>
      <c r="J3745" t="str">
        <f>_xlfn.XLOOKUP('Policy Details'!$I3745,'Customer Information'!$A$2:$A$5001,'Customer Information'!$E$2:$E$5001)</f>
        <v>56+</v>
      </c>
      <c r="K3745" t="str">
        <f>_xlfn.XLOOKUP('Policy Details'!$I3745,'Customer Information'!$A$2:$A$5001,'Customer Information'!$C$2:$C$5001)</f>
        <v>Female</v>
      </c>
      <c r="L3745">
        <f>YEAR('Policy Details'!$E3745)</f>
        <v>2020</v>
      </c>
    </row>
    <row r="3746" spans="1:12">
      <c r="A3746" t="s">
        <v>19244</v>
      </c>
      <c r="B3746" t="s">
        <v>20500</v>
      </c>
      <c r="C3746">
        <v>109924</v>
      </c>
      <c r="D3746">
        <v>1052.31</v>
      </c>
      <c r="E3746" s="30">
        <v>45468</v>
      </c>
      <c r="F3746" s="30">
        <v>46775</v>
      </c>
      <c r="G3746" t="s">
        <v>20504</v>
      </c>
      <c r="H3746" t="s">
        <v>20508</v>
      </c>
      <c r="I3746" t="s">
        <v>2628</v>
      </c>
      <c r="J3746" t="str">
        <f>_xlfn.XLOOKUP('Policy Details'!$I3746,'Customer Information'!$A$2:$A$5001,'Customer Information'!$E$2:$E$5001)</f>
        <v>56+</v>
      </c>
      <c r="K3746" t="str">
        <f>_xlfn.XLOOKUP('Policy Details'!$I3746,'Customer Information'!$A$2:$A$5001,'Customer Information'!$C$2:$C$5001)</f>
        <v>Male</v>
      </c>
      <c r="L3746">
        <f>YEAR('Policy Details'!$E3746)</f>
        <v>2024</v>
      </c>
    </row>
    <row r="3747" spans="1:12">
      <c r="A3747" t="s">
        <v>19245</v>
      </c>
      <c r="B3747" t="s">
        <v>20501</v>
      </c>
      <c r="C3747">
        <v>133803</v>
      </c>
      <c r="D3747">
        <v>610.75</v>
      </c>
      <c r="E3747" s="30">
        <v>43401</v>
      </c>
      <c r="F3747" s="30">
        <v>44104</v>
      </c>
      <c r="G3747" t="s">
        <v>20506</v>
      </c>
      <c r="H3747" t="s">
        <v>20507</v>
      </c>
      <c r="I3747" t="s">
        <v>4539</v>
      </c>
      <c r="J3747" t="str">
        <f>_xlfn.XLOOKUP('Policy Details'!$I3747,'Customer Information'!$A$2:$A$5001,'Customer Information'!$E$2:$E$5001)</f>
        <v>36-45</v>
      </c>
      <c r="K3747" t="str">
        <f>_xlfn.XLOOKUP('Policy Details'!$I3747,'Customer Information'!$A$2:$A$5001,'Customer Information'!$C$2:$C$5001)</f>
        <v>Other</v>
      </c>
      <c r="L3747">
        <f>YEAR('Policy Details'!$E3747)</f>
        <v>2018</v>
      </c>
    </row>
    <row r="3748" spans="1:12">
      <c r="A3748" t="s">
        <v>19246</v>
      </c>
      <c r="B3748" t="s">
        <v>20501</v>
      </c>
      <c r="C3748">
        <v>53998</v>
      </c>
      <c r="D3748">
        <v>566.79</v>
      </c>
      <c r="E3748" s="30">
        <v>42325</v>
      </c>
      <c r="F3748" s="30">
        <v>43018</v>
      </c>
      <c r="G3748" t="s">
        <v>20504</v>
      </c>
      <c r="H3748" t="s">
        <v>20509</v>
      </c>
      <c r="I3748" t="s">
        <v>2833</v>
      </c>
      <c r="J3748" t="str">
        <f>_xlfn.XLOOKUP('Policy Details'!$I3748,'Customer Information'!$A$2:$A$5001,'Customer Information'!$E$2:$E$5001)</f>
        <v>18-25</v>
      </c>
      <c r="K3748" t="str">
        <f>_xlfn.XLOOKUP('Policy Details'!$I3748,'Customer Information'!$A$2:$A$5001,'Customer Information'!$C$2:$C$5001)</f>
        <v>Male</v>
      </c>
      <c r="L3748">
        <f>YEAR('Policy Details'!$E3748)</f>
        <v>2015</v>
      </c>
    </row>
    <row r="3749" spans="1:12">
      <c r="A3749" t="s">
        <v>19247</v>
      </c>
      <c r="B3749" t="s">
        <v>20500</v>
      </c>
      <c r="C3749">
        <v>499732</v>
      </c>
      <c r="D3749">
        <v>1445.5</v>
      </c>
      <c r="E3749" s="30">
        <v>43068</v>
      </c>
      <c r="F3749" s="30">
        <v>45943</v>
      </c>
      <c r="G3749" t="s">
        <v>20504</v>
      </c>
      <c r="H3749" t="s">
        <v>20507</v>
      </c>
      <c r="I3749" t="s">
        <v>4207</v>
      </c>
      <c r="J3749" t="str">
        <f>_xlfn.XLOOKUP('Policy Details'!$I3749,'Customer Information'!$A$2:$A$5001,'Customer Information'!$E$2:$E$5001)</f>
        <v>46-55</v>
      </c>
      <c r="K3749" t="str">
        <f>_xlfn.XLOOKUP('Policy Details'!$I3749,'Customer Information'!$A$2:$A$5001,'Customer Information'!$C$2:$C$5001)</f>
        <v>Female</v>
      </c>
      <c r="L3749">
        <f>YEAR('Policy Details'!$E3749)</f>
        <v>2017</v>
      </c>
    </row>
    <row r="3750" spans="1:12">
      <c r="A3750" t="s">
        <v>19248</v>
      </c>
      <c r="B3750" t="s">
        <v>20502</v>
      </c>
      <c r="C3750">
        <v>471603</v>
      </c>
      <c r="D3750">
        <v>1294.8699999999999</v>
      </c>
      <c r="E3750" s="30">
        <v>44311</v>
      </c>
      <c r="F3750" s="30">
        <v>47506</v>
      </c>
      <c r="G3750" t="s">
        <v>20505</v>
      </c>
      <c r="H3750" t="s">
        <v>20509</v>
      </c>
      <c r="I3750" t="s">
        <v>3348</v>
      </c>
      <c r="J3750" t="str">
        <f>_xlfn.XLOOKUP('Policy Details'!$I3750,'Customer Information'!$A$2:$A$5001,'Customer Information'!$E$2:$E$5001)</f>
        <v>46-55</v>
      </c>
      <c r="K3750" t="str">
        <f>_xlfn.XLOOKUP('Policy Details'!$I3750,'Customer Information'!$A$2:$A$5001,'Customer Information'!$C$2:$C$5001)</f>
        <v>Female</v>
      </c>
      <c r="L3750">
        <f>YEAR('Policy Details'!$E3750)</f>
        <v>2021</v>
      </c>
    </row>
    <row r="3751" spans="1:12">
      <c r="A3751" t="s">
        <v>19249</v>
      </c>
      <c r="B3751" t="s">
        <v>20502</v>
      </c>
      <c r="C3751">
        <v>426736</v>
      </c>
      <c r="D3751">
        <v>1229.05</v>
      </c>
      <c r="E3751" s="30">
        <v>44337</v>
      </c>
      <c r="F3751" s="30">
        <v>46218</v>
      </c>
      <c r="G3751" t="s">
        <v>20506</v>
      </c>
      <c r="H3751" t="s">
        <v>20509</v>
      </c>
      <c r="I3751" t="s">
        <v>250</v>
      </c>
      <c r="J3751" t="str">
        <f>_xlfn.XLOOKUP('Policy Details'!$I3751,'Customer Information'!$A$2:$A$5001,'Customer Information'!$E$2:$E$5001)</f>
        <v>56+</v>
      </c>
      <c r="K3751" t="str">
        <f>_xlfn.XLOOKUP('Policy Details'!$I3751,'Customer Information'!$A$2:$A$5001,'Customer Information'!$C$2:$C$5001)</f>
        <v>Other</v>
      </c>
      <c r="L3751">
        <f>YEAR('Policy Details'!$E3751)</f>
        <v>2021</v>
      </c>
    </row>
    <row r="3752" spans="1:12">
      <c r="A3752" t="s">
        <v>19250</v>
      </c>
      <c r="B3752" t="s">
        <v>20500</v>
      </c>
      <c r="C3752">
        <v>436380</v>
      </c>
      <c r="D3752">
        <v>1246.9100000000001</v>
      </c>
      <c r="E3752" s="30">
        <v>43071</v>
      </c>
      <c r="F3752" s="30">
        <v>45391</v>
      </c>
      <c r="G3752" t="s">
        <v>20504</v>
      </c>
      <c r="H3752" t="s">
        <v>20508</v>
      </c>
      <c r="I3752" t="s">
        <v>1485</v>
      </c>
      <c r="J3752" t="str">
        <f>_xlfn.XLOOKUP('Policy Details'!$I3752,'Customer Information'!$A$2:$A$5001,'Customer Information'!$E$2:$E$5001)</f>
        <v>56+</v>
      </c>
      <c r="K3752" t="str">
        <f>_xlfn.XLOOKUP('Policy Details'!$I3752,'Customer Information'!$A$2:$A$5001,'Customer Information'!$C$2:$C$5001)</f>
        <v>Female</v>
      </c>
      <c r="L3752">
        <f>YEAR('Policy Details'!$E3752)</f>
        <v>2017</v>
      </c>
    </row>
    <row r="3753" spans="1:12">
      <c r="A3753" t="s">
        <v>19251</v>
      </c>
      <c r="B3753" t="s">
        <v>20500</v>
      </c>
      <c r="C3753">
        <v>388492</v>
      </c>
      <c r="D3753">
        <v>1076.75</v>
      </c>
      <c r="E3753" s="30">
        <v>42254</v>
      </c>
      <c r="F3753" s="30">
        <v>43397</v>
      </c>
      <c r="G3753" t="s">
        <v>20505</v>
      </c>
      <c r="H3753" t="s">
        <v>20509</v>
      </c>
      <c r="I3753" t="s">
        <v>4539</v>
      </c>
      <c r="J3753" t="str">
        <f>_xlfn.XLOOKUP('Policy Details'!$I3753,'Customer Information'!$A$2:$A$5001,'Customer Information'!$E$2:$E$5001)</f>
        <v>36-45</v>
      </c>
      <c r="K3753" t="str">
        <f>_xlfn.XLOOKUP('Policy Details'!$I3753,'Customer Information'!$A$2:$A$5001,'Customer Information'!$C$2:$C$5001)</f>
        <v>Other</v>
      </c>
      <c r="L3753">
        <f>YEAR('Policy Details'!$E3753)</f>
        <v>2015</v>
      </c>
    </row>
    <row r="3754" spans="1:12">
      <c r="A3754" t="s">
        <v>19252</v>
      </c>
      <c r="B3754" t="s">
        <v>20500</v>
      </c>
      <c r="C3754">
        <v>421523</v>
      </c>
      <c r="D3754">
        <v>1142.98</v>
      </c>
      <c r="E3754" s="30">
        <v>44526</v>
      </c>
      <c r="F3754" s="30">
        <v>47224</v>
      </c>
      <c r="G3754" t="s">
        <v>20505</v>
      </c>
      <c r="H3754" t="s">
        <v>20509</v>
      </c>
      <c r="I3754" t="s">
        <v>1445</v>
      </c>
      <c r="J3754" t="str">
        <f>_xlfn.XLOOKUP('Policy Details'!$I3754,'Customer Information'!$A$2:$A$5001,'Customer Information'!$E$2:$E$5001)</f>
        <v>36-45</v>
      </c>
      <c r="K3754" t="str">
        <f>_xlfn.XLOOKUP('Policy Details'!$I3754,'Customer Information'!$A$2:$A$5001,'Customer Information'!$C$2:$C$5001)</f>
        <v>Other</v>
      </c>
      <c r="L3754">
        <f>YEAR('Policy Details'!$E3754)</f>
        <v>2021</v>
      </c>
    </row>
    <row r="3755" spans="1:12">
      <c r="A3755" t="s">
        <v>19253</v>
      </c>
      <c r="B3755" t="s">
        <v>20501</v>
      </c>
      <c r="C3755">
        <v>93307</v>
      </c>
      <c r="D3755">
        <v>404.82</v>
      </c>
      <c r="E3755" s="30">
        <v>44339</v>
      </c>
      <c r="F3755" s="30">
        <v>45952</v>
      </c>
      <c r="G3755" t="s">
        <v>20505</v>
      </c>
      <c r="H3755" t="s">
        <v>20508</v>
      </c>
      <c r="I3755" t="s">
        <v>4968</v>
      </c>
      <c r="J3755" t="str">
        <f>_xlfn.XLOOKUP('Policy Details'!$I3755,'Customer Information'!$A$2:$A$5001,'Customer Information'!$E$2:$E$5001)</f>
        <v>56+</v>
      </c>
      <c r="K3755" t="str">
        <f>_xlfn.XLOOKUP('Policy Details'!$I3755,'Customer Information'!$A$2:$A$5001,'Customer Information'!$C$2:$C$5001)</f>
        <v>Other</v>
      </c>
      <c r="L3755">
        <f>YEAR('Policy Details'!$E3755)</f>
        <v>2021</v>
      </c>
    </row>
    <row r="3756" spans="1:12">
      <c r="A3756" t="s">
        <v>19254</v>
      </c>
      <c r="B3756" t="s">
        <v>20503</v>
      </c>
      <c r="C3756">
        <v>420185</v>
      </c>
      <c r="D3756">
        <v>1047.01</v>
      </c>
      <c r="E3756" s="30">
        <v>43799</v>
      </c>
      <c r="F3756" s="30">
        <v>47373</v>
      </c>
      <c r="G3756" t="s">
        <v>20506</v>
      </c>
      <c r="H3756" t="s">
        <v>20508</v>
      </c>
      <c r="I3756" t="s">
        <v>3569</v>
      </c>
      <c r="J3756" t="str">
        <f>_xlfn.XLOOKUP('Policy Details'!$I3756,'Customer Information'!$A$2:$A$5001,'Customer Information'!$E$2:$E$5001)</f>
        <v>36-45</v>
      </c>
      <c r="K3756" t="str">
        <f>_xlfn.XLOOKUP('Policy Details'!$I3756,'Customer Information'!$A$2:$A$5001,'Customer Information'!$C$2:$C$5001)</f>
        <v>Female</v>
      </c>
      <c r="L3756">
        <f>YEAR('Policy Details'!$E3756)</f>
        <v>2019</v>
      </c>
    </row>
    <row r="3757" spans="1:12">
      <c r="A3757" t="s">
        <v>19255</v>
      </c>
      <c r="B3757" t="s">
        <v>20503</v>
      </c>
      <c r="C3757">
        <v>229944</v>
      </c>
      <c r="D3757">
        <v>582.65</v>
      </c>
      <c r="E3757" s="30">
        <v>42383</v>
      </c>
      <c r="F3757" s="30">
        <v>45628</v>
      </c>
      <c r="G3757" t="s">
        <v>20506</v>
      </c>
      <c r="H3757" t="s">
        <v>20509</v>
      </c>
      <c r="I3757" t="s">
        <v>4762</v>
      </c>
      <c r="J3757" t="str">
        <f>_xlfn.XLOOKUP('Policy Details'!$I3757,'Customer Information'!$A$2:$A$5001,'Customer Information'!$E$2:$E$5001)</f>
        <v>26-35</v>
      </c>
      <c r="K3757" t="str">
        <f>_xlfn.XLOOKUP('Policy Details'!$I3757,'Customer Information'!$A$2:$A$5001,'Customer Information'!$C$2:$C$5001)</f>
        <v>Female</v>
      </c>
      <c r="L3757">
        <f>YEAR('Policy Details'!$E3757)</f>
        <v>2016</v>
      </c>
    </row>
    <row r="3758" spans="1:12">
      <c r="A3758" t="s">
        <v>19256</v>
      </c>
      <c r="B3758" t="s">
        <v>20502</v>
      </c>
      <c r="C3758">
        <v>403036</v>
      </c>
      <c r="D3758">
        <v>992.57</v>
      </c>
      <c r="E3758" s="30">
        <v>42021</v>
      </c>
      <c r="F3758" s="30">
        <v>45210</v>
      </c>
      <c r="G3758" t="s">
        <v>20505</v>
      </c>
      <c r="H3758" t="s">
        <v>20509</v>
      </c>
      <c r="I3758" t="s">
        <v>2116</v>
      </c>
      <c r="J3758" t="str">
        <f>_xlfn.XLOOKUP('Policy Details'!$I3758,'Customer Information'!$A$2:$A$5001,'Customer Information'!$E$2:$E$5001)</f>
        <v>36-45</v>
      </c>
      <c r="K3758" t="str">
        <f>_xlfn.XLOOKUP('Policy Details'!$I3758,'Customer Information'!$A$2:$A$5001,'Customer Information'!$C$2:$C$5001)</f>
        <v>Male</v>
      </c>
      <c r="L3758">
        <f>YEAR('Policy Details'!$E3758)</f>
        <v>2015</v>
      </c>
    </row>
    <row r="3759" spans="1:12">
      <c r="A3759" t="s">
        <v>19257</v>
      </c>
      <c r="B3759" t="s">
        <v>20503</v>
      </c>
      <c r="C3759">
        <v>463800</v>
      </c>
      <c r="D3759">
        <v>936.24</v>
      </c>
      <c r="E3759" s="30">
        <v>42392</v>
      </c>
      <c r="F3759" s="30">
        <v>44165</v>
      </c>
      <c r="G3759" t="s">
        <v>20505</v>
      </c>
      <c r="H3759" t="s">
        <v>20508</v>
      </c>
      <c r="I3759" t="s">
        <v>4320</v>
      </c>
      <c r="J3759" t="str">
        <f>_xlfn.XLOOKUP('Policy Details'!$I3759,'Customer Information'!$A$2:$A$5001,'Customer Information'!$E$2:$E$5001)</f>
        <v>46-55</v>
      </c>
      <c r="K3759" t="str">
        <f>_xlfn.XLOOKUP('Policy Details'!$I3759,'Customer Information'!$A$2:$A$5001,'Customer Information'!$C$2:$C$5001)</f>
        <v>Male</v>
      </c>
      <c r="L3759">
        <f>YEAR('Policy Details'!$E3759)</f>
        <v>2016</v>
      </c>
    </row>
    <row r="3760" spans="1:12">
      <c r="A3760" t="s">
        <v>19258</v>
      </c>
      <c r="B3760" t="s">
        <v>20503</v>
      </c>
      <c r="C3760">
        <v>281999</v>
      </c>
      <c r="D3760">
        <v>1461.97</v>
      </c>
      <c r="E3760" s="30">
        <v>45179</v>
      </c>
      <c r="F3760" s="30">
        <v>46766</v>
      </c>
      <c r="G3760" t="s">
        <v>20505</v>
      </c>
      <c r="H3760" t="s">
        <v>20509</v>
      </c>
      <c r="I3760" t="s">
        <v>4075</v>
      </c>
      <c r="J3760" t="str">
        <f>_xlfn.XLOOKUP('Policy Details'!$I3760,'Customer Information'!$A$2:$A$5001,'Customer Information'!$E$2:$E$5001)</f>
        <v>18-25</v>
      </c>
      <c r="K3760" t="str">
        <f>_xlfn.XLOOKUP('Policy Details'!$I3760,'Customer Information'!$A$2:$A$5001,'Customer Information'!$C$2:$C$5001)</f>
        <v>Other</v>
      </c>
      <c r="L3760">
        <f>YEAR('Policy Details'!$E3760)</f>
        <v>2023</v>
      </c>
    </row>
    <row r="3761" spans="1:12">
      <c r="A3761" t="s">
        <v>19259</v>
      </c>
      <c r="B3761" t="s">
        <v>20501</v>
      </c>
      <c r="C3761">
        <v>361163</v>
      </c>
      <c r="D3761">
        <v>1432.47</v>
      </c>
      <c r="E3761" s="30">
        <v>44513</v>
      </c>
      <c r="F3761" s="30">
        <v>47472</v>
      </c>
      <c r="G3761" t="s">
        <v>20505</v>
      </c>
      <c r="H3761" t="s">
        <v>20507</v>
      </c>
      <c r="I3761" t="s">
        <v>2818</v>
      </c>
      <c r="J3761" t="str">
        <f>_xlfn.XLOOKUP('Policy Details'!$I3761,'Customer Information'!$A$2:$A$5001,'Customer Information'!$E$2:$E$5001)</f>
        <v>26-35</v>
      </c>
      <c r="K3761" t="str">
        <f>_xlfn.XLOOKUP('Policy Details'!$I3761,'Customer Information'!$A$2:$A$5001,'Customer Information'!$C$2:$C$5001)</f>
        <v>Other</v>
      </c>
      <c r="L3761">
        <f>YEAR('Policy Details'!$E3761)</f>
        <v>2021</v>
      </c>
    </row>
    <row r="3762" spans="1:12">
      <c r="A3762" t="s">
        <v>19260</v>
      </c>
      <c r="B3762" t="s">
        <v>20502</v>
      </c>
      <c r="C3762">
        <v>74710</v>
      </c>
      <c r="D3762">
        <v>1617.16</v>
      </c>
      <c r="E3762" s="30">
        <v>44197</v>
      </c>
      <c r="F3762" s="30">
        <v>45720</v>
      </c>
      <c r="G3762" t="s">
        <v>20504</v>
      </c>
      <c r="H3762" t="s">
        <v>20508</v>
      </c>
      <c r="I3762" t="s">
        <v>4938</v>
      </c>
      <c r="J3762" t="str">
        <f>_xlfn.XLOOKUP('Policy Details'!$I3762,'Customer Information'!$A$2:$A$5001,'Customer Information'!$E$2:$E$5001)</f>
        <v>46-55</v>
      </c>
      <c r="K3762" t="str">
        <f>_xlfn.XLOOKUP('Policy Details'!$I3762,'Customer Information'!$A$2:$A$5001,'Customer Information'!$C$2:$C$5001)</f>
        <v>Male</v>
      </c>
      <c r="L3762">
        <f>YEAR('Policy Details'!$E3762)</f>
        <v>2021</v>
      </c>
    </row>
    <row r="3763" spans="1:12">
      <c r="A3763" t="s">
        <v>19261</v>
      </c>
      <c r="B3763" t="s">
        <v>20501</v>
      </c>
      <c r="C3763">
        <v>358752</v>
      </c>
      <c r="D3763">
        <v>354.16</v>
      </c>
      <c r="E3763" s="30">
        <v>42749</v>
      </c>
      <c r="F3763" s="30">
        <v>45163</v>
      </c>
      <c r="G3763" t="s">
        <v>20506</v>
      </c>
      <c r="H3763" t="s">
        <v>20509</v>
      </c>
      <c r="I3763" t="s">
        <v>964</v>
      </c>
      <c r="J3763" t="str">
        <f>_xlfn.XLOOKUP('Policy Details'!$I3763,'Customer Information'!$A$2:$A$5001,'Customer Information'!$E$2:$E$5001)</f>
        <v>56+</v>
      </c>
      <c r="K3763" t="str">
        <f>_xlfn.XLOOKUP('Policy Details'!$I3763,'Customer Information'!$A$2:$A$5001,'Customer Information'!$C$2:$C$5001)</f>
        <v>Other</v>
      </c>
      <c r="L3763">
        <f>YEAR('Policy Details'!$E3763)</f>
        <v>2017</v>
      </c>
    </row>
    <row r="3764" spans="1:12">
      <c r="A3764" t="s">
        <v>19262</v>
      </c>
      <c r="B3764" t="s">
        <v>20501</v>
      </c>
      <c r="C3764">
        <v>77968</v>
      </c>
      <c r="D3764">
        <v>183</v>
      </c>
      <c r="E3764" s="30">
        <v>44204</v>
      </c>
      <c r="F3764" s="30">
        <v>44975</v>
      </c>
      <c r="G3764" t="s">
        <v>20505</v>
      </c>
      <c r="H3764" t="s">
        <v>20507</v>
      </c>
      <c r="I3764" t="s">
        <v>2661</v>
      </c>
      <c r="J3764" t="str">
        <f>_xlfn.XLOOKUP('Policy Details'!$I3764,'Customer Information'!$A$2:$A$5001,'Customer Information'!$E$2:$E$5001)</f>
        <v>56+</v>
      </c>
      <c r="K3764" t="str">
        <f>_xlfn.XLOOKUP('Policy Details'!$I3764,'Customer Information'!$A$2:$A$5001,'Customer Information'!$C$2:$C$5001)</f>
        <v>Female</v>
      </c>
      <c r="L3764">
        <f>YEAR('Policy Details'!$E3764)</f>
        <v>2021</v>
      </c>
    </row>
    <row r="3765" spans="1:12">
      <c r="A3765" t="s">
        <v>19263</v>
      </c>
      <c r="B3765" t="s">
        <v>20502</v>
      </c>
      <c r="C3765">
        <v>153980</v>
      </c>
      <c r="D3765">
        <v>104.84</v>
      </c>
      <c r="E3765" s="30">
        <v>44067</v>
      </c>
      <c r="F3765" s="30">
        <v>47144</v>
      </c>
      <c r="G3765" t="s">
        <v>20505</v>
      </c>
      <c r="H3765" t="s">
        <v>20509</v>
      </c>
      <c r="I3765" t="s">
        <v>3351</v>
      </c>
      <c r="J3765" t="str">
        <f>_xlfn.XLOOKUP('Policy Details'!$I3765,'Customer Information'!$A$2:$A$5001,'Customer Information'!$E$2:$E$5001)</f>
        <v>56+</v>
      </c>
      <c r="K3765" t="str">
        <f>_xlfn.XLOOKUP('Policy Details'!$I3765,'Customer Information'!$A$2:$A$5001,'Customer Information'!$C$2:$C$5001)</f>
        <v>Other</v>
      </c>
      <c r="L3765">
        <f>YEAR('Policy Details'!$E3765)</f>
        <v>2020</v>
      </c>
    </row>
    <row r="3766" spans="1:12">
      <c r="A3766" t="s">
        <v>19264</v>
      </c>
      <c r="B3766" t="s">
        <v>20503</v>
      </c>
      <c r="C3766">
        <v>271530</v>
      </c>
      <c r="D3766">
        <v>1957.41</v>
      </c>
      <c r="E3766" s="30">
        <v>44256</v>
      </c>
      <c r="F3766" s="30">
        <v>44679</v>
      </c>
      <c r="G3766" t="s">
        <v>20506</v>
      </c>
      <c r="H3766" t="s">
        <v>20508</v>
      </c>
      <c r="I3766" t="s">
        <v>1747</v>
      </c>
      <c r="J3766" t="str">
        <f>_xlfn.XLOOKUP('Policy Details'!$I3766,'Customer Information'!$A$2:$A$5001,'Customer Information'!$E$2:$E$5001)</f>
        <v>36-45</v>
      </c>
      <c r="K3766" t="str">
        <f>_xlfn.XLOOKUP('Policy Details'!$I3766,'Customer Information'!$A$2:$A$5001,'Customer Information'!$C$2:$C$5001)</f>
        <v>Male</v>
      </c>
      <c r="L3766">
        <f>YEAR('Policy Details'!$E3766)</f>
        <v>2021</v>
      </c>
    </row>
    <row r="3767" spans="1:12">
      <c r="A3767" t="s">
        <v>19265</v>
      </c>
      <c r="B3767" t="s">
        <v>20503</v>
      </c>
      <c r="C3767">
        <v>362348</v>
      </c>
      <c r="D3767">
        <v>1863.46</v>
      </c>
      <c r="E3767" s="30">
        <v>44420</v>
      </c>
      <c r="F3767" s="30">
        <v>47008</v>
      </c>
      <c r="G3767" t="s">
        <v>20506</v>
      </c>
      <c r="H3767" t="s">
        <v>20509</v>
      </c>
      <c r="I3767" t="s">
        <v>3636</v>
      </c>
      <c r="J3767" t="str">
        <f>_xlfn.XLOOKUP('Policy Details'!$I3767,'Customer Information'!$A$2:$A$5001,'Customer Information'!$E$2:$E$5001)</f>
        <v>56+</v>
      </c>
      <c r="K3767" t="str">
        <f>_xlfn.XLOOKUP('Policy Details'!$I3767,'Customer Information'!$A$2:$A$5001,'Customer Information'!$C$2:$C$5001)</f>
        <v>Male</v>
      </c>
      <c r="L3767">
        <f>YEAR('Policy Details'!$E3767)</f>
        <v>2021</v>
      </c>
    </row>
    <row r="3768" spans="1:12">
      <c r="A3768" t="s">
        <v>19266</v>
      </c>
      <c r="B3768" t="s">
        <v>20502</v>
      </c>
      <c r="C3768">
        <v>369467</v>
      </c>
      <c r="D3768">
        <v>1634.17</v>
      </c>
      <c r="E3768" s="30">
        <v>45057</v>
      </c>
      <c r="F3768" s="30">
        <v>45799</v>
      </c>
      <c r="G3768" t="s">
        <v>20505</v>
      </c>
      <c r="H3768" t="s">
        <v>20508</v>
      </c>
      <c r="I3768" t="s">
        <v>2376</v>
      </c>
      <c r="J3768" t="str">
        <f>_xlfn.XLOOKUP('Policy Details'!$I3768,'Customer Information'!$A$2:$A$5001,'Customer Information'!$E$2:$E$5001)</f>
        <v>56+</v>
      </c>
      <c r="K3768" t="str">
        <f>_xlfn.XLOOKUP('Policy Details'!$I3768,'Customer Information'!$A$2:$A$5001,'Customer Information'!$C$2:$C$5001)</f>
        <v>Other</v>
      </c>
      <c r="L3768">
        <f>YEAR('Policy Details'!$E3768)</f>
        <v>2023</v>
      </c>
    </row>
    <row r="3769" spans="1:12">
      <c r="A3769" t="s">
        <v>19267</v>
      </c>
      <c r="B3769" t="s">
        <v>20501</v>
      </c>
      <c r="C3769">
        <v>195696</v>
      </c>
      <c r="D3769">
        <v>487.41</v>
      </c>
      <c r="E3769" s="30">
        <v>43189</v>
      </c>
      <c r="F3769" s="30">
        <v>46699</v>
      </c>
      <c r="G3769" t="s">
        <v>20505</v>
      </c>
      <c r="H3769" t="s">
        <v>20507</v>
      </c>
      <c r="I3769" t="s">
        <v>2273</v>
      </c>
      <c r="J3769" t="str">
        <f>_xlfn.XLOOKUP('Policy Details'!$I3769,'Customer Information'!$A$2:$A$5001,'Customer Information'!$E$2:$E$5001)</f>
        <v>18-25</v>
      </c>
      <c r="K3769" t="str">
        <f>_xlfn.XLOOKUP('Policy Details'!$I3769,'Customer Information'!$A$2:$A$5001,'Customer Information'!$C$2:$C$5001)</f>
        <v>Male</v>
      </c>
      <c r="L3769">
        <f>YEAR('Policy Details'!$E3769)</f>
        <v>2018</v>
      </c>
    </row>
    <row r="3770" spans="1:12">
      <c r="A3770" t="s">
        <v>19268</v>
      </c>
      <c r="B3770" t="s">
        <v>20501</v>
      </c>
      <c r="C3770">
        <v>315398</v>
      </c>
      <c r="D3770">
        <v>414.27</v>
      </c>
      <c r="E3770" s="30">
        <v>43490</v>
      </c>
      <c r="F3770" s="30">
        <v>45710</v>
      </c>
      <c r="G3770" t="s">
        <v>20506</v>
      </c>
      <c r="H3770" t="s">
        <v>20508</v>
      </c>
      <c r="I3770" t="s">
        <v>1971</v>
      </c>
      <c r="J3770" t="str">
        <f>_xlfn.XLOOKUP('Policy Details'!$I3770,'Customer Information'!$A$2:$A$5001,'Customer Information'!$E$2:$E$5001)</f>
        <v>26-35</v>
      </c>
      <c r="K3770" t="str">
        <f>_xlfn.XLOOKUP('Policy Details'!$I3770,'Customer Information'!$A$2:$A$5001,'Customer Information'!$C$2:$C$5001)</f>
        <v>Other</v>
      </c>
      <c r="L3770">
        <f>YEAR('Policy Details'!$E3770)</f>
        <v>2019</v>
      </c>
    </row>
    <row r="3771" spans="1:12">
      <c r="A3771" t="s">
        <v>19269</v>
      </c>
      <c r="B3771" t="s">
        <v>20500</v>
      </c>
      <c r="C3771">
        <v>394450</v>
      </c>
      <c r="D3771">
        <v>1912.89</v>
      </c>
      <c r="E3771" s="30">
        <v>43966</v>
      </c>
      <c r="F3771" s="30">
        <v>46388</v>
      </c>
      <c r="G3771" t="s">
        <v>20504</v>
      </c>
      <c r="H3771" t="s">
        <v>20507</v>
      </c>
      <c r="I3771" t="s">
        <v>3161</v>
      </c>
      <c r="J3771" t="str">
        <f>_xlfn.XLOOKUP('Policy Details'!$I3771,'Customer Information'!$A$2:$A$5001,'Customer Information'!$E$2:$E$5001)</f>
        <v>46-55</v>
      </c>
      <c r="K3771" t="str">
        <f>_xlfn.XLOOKUP('Policy Details'!$I3771,'Customer Information'!$A$2:$A$5001,'Customer Information'!$C$2:$C$5001)</f>
        <v>Female</v>
      </c>
      <c r="L3771">
        <f>YEAR('Policy Details'!$E3771)</f>
        <v>2020</v>
      </c>
    </row>
    <row r="3772" spans="1:12">
      <c r="A3772" t="s">
        <v>19270</v>
      </c>
      <c r="B3772" t="s">
        <v>20502</v>
      </c>
      <c r="C3772">
        <v>361445</v>
      </c>
      <c r="D3772">
        <v>436.58</v>
      </c>
      <c r="E3772" s="30">
        <v>44109</v>
      </c>
      <c r="F3772" s="30">
        <v>44979</v>
      </c>
      <c r="G3772" t="s">
        <v>20504</v>
      </c>
      <c r="H3772" t="s">
        <v>20508</v>
      </c>
      <c r="I3772" t="s">
        <v>1068</v>
      </c>
      <c r="J3772" t="str">
        <f>_xlfn.XLOOKUP('Policy Details'!$I3772,'Customer Information'!$A$2:$A$5001,'Customer Information'!$E$2:$E$5001)</f>
        <v>46-55</v>
      </c>
      <c r="K3772" t="str">
        <f>_xlfn.XLOOKUP('Policy Details'!$I3772,'Customer Information'!$A$2:$A$5001,'Customer Information'!$C$2:$C$5001)</f>
        <v>Female</v>
      </c>
      <c r="L3772">
        <f>YEAR('Policy Details'!$E3772)</f>
        <v>2020</v>
      </c>
    </row>
    <row r="3773" spans="1:12">
      <c r="A3773" t="s">
        <v>19271</v>
      </c>
      <c r="B3773" t="s">
        <v>20501</v>
      </c>
      <c r="C3773">
        <v>101769</v>
      </c>
      <c r="D3773">
        <v>1907.17</v>
      </c>
      <c r="E3773" s="30">
        <v>42419</v>
      </c>
      <c r="F3773" s="30">
        <v>45715</v>
      </c>
      <c r="G3773" t="s">
        <v>20506</v>
      </c>
      <c r="H3773" t="s">
        <v>20507</v>
      </c>
      <c r="I3773" t="s">
        <v>1433</v>
      </c>
      <c r="J3773" t="str">
        <f>_xlfn.XLOOKUP('Policy Details'!$I3773,'Customer Information'!$A$2:$A$5001,'Customer Information'!$E$2:$E$5001)</f>
        <v>18-25</v>
      </c>
      <c r="K3773" t="str">
        <f>_xlfn.XLOOKUP('Policy Details'!$I3773,'Customer Information'!$A$2:$A$5001,'Customer Information'!$C$2:$C$5001)</f>
        <v>Female</v>
      </c>
      <c r="L3773">
        <f>YEAR('Policy Details'!$E3773)</f>
        <v>2016</v>
      </c>
    </row>
    <row r="3774" spans="1:12">
      <c r="A3774" t="s">
        <v>19272</v>
      </c>
      <c r="B3774" t="s">
        <v>20501</v>
      </c>
      <c r="C3774">
        <v>345228</v>
      </c>
      <c r="D3774">
        <v>355.69</v>
      </c>
      <c r="E3774" s="30">
        <v>42429</v>
      </c>
      <c r="F3774" s="30">
        <v>44641</v>
      </c>
      <c r="G3774" t="s">
        <v>20505</v>
      </c>
      <c r="H3774" t="s">
        <v>20507</v>
      </c>
      <c r="I3774" t="s">
        <v>1651</v>
      </c>
      <c r="J3774" t="str">
        <f>_xlfn.XLOOKUP('Policy Details'!$I3774,'Customer Information'!$A$2:$A$5001,'Customer Information'!$E$2:$E$5001)</f>
        <v>56+</v>
      </c>
      <c r="K3774" t="str">
        <f>_xlfn.XLOOKUP('Policy Details'!$I3774,'Customer Information'!$A$2:$A$5001,'Customer Information'!$C$2:$C$5001)</f>
        <v>Male</v>
      </c>
      <c r="L3774">
        <f>YEAR('Policy Details'!$E3774)</f>
        <v>2016</v>
      </c>
    </row>
    <row r="3775" spans="1:12">
      <c r="A3775" t="s">
        <v>19273</v>
      </c>
      <c r="B3775" t="s">
        <v>20503</v>
      </c>
      <c r="C3775">
        <v>135459</v>
      </c>
      <c r="D3775">
        <v>1459.05</v>
      </c>
      <c r="E3775" s="30">
        <v>42075</v>
      </c>
      <c r="F3775" s="30">
        <v>44688</v>
      </c>
      <c r="G3775" t="s">
        <v>20505</v>
      </c>
      <c r="H3775" t="s">
        <v>20509</v>
      </c>
      <c r="I3775" t="s">
        <v>3296</v>
      </c>
      <c r="J3775" t="str">
        <f>_xlfn.XLOOKUP('Policy Details'!$I3775,'Customer Information'!$A$2:$A$5001,'Customer Information'!$E$2:$E$5001)</f>
        <v>18-25</v>
      </c>
      <c r="K3775" t="str">
        <f>_xlfn.XLOOKUP('Policy Details'!$I3775,'Customer Information'!$A$2:$A$5001,'Customer Information'!$C$2:$C$5001)</f>
        <v>Female</v>
      </c>
      <c r="L3775">
        <f>YEAR('Policy Details'!$E3775)</f>
        <v>2015</v>
      </c>
    </row>
    <row r="3776" spans="1:12">
      <c r="A3776" t="s">
        <v>19274</v>
      </c>
      <c r="B3776" t="s">
        <v>20502</v>
      </c>
      <c r="C3776">
        <v>235083</v>
      </c>
      <c r="D3776">
        <v>1637.67</v>
      </c>
      <c r="E3776" s="30">
        <v>44952</v>
      </c>
      <c r="F3776" s="30">
        <v>46501</v>
      </c>
      <c r="G3776" t="s">
        <v>20506</v>
      </c>
      <c r="H3776" t="s">
        <v>20507</v>
      </c>
      <c r="I3776" t="s">
        <v>2639</v>
      </c>
      <c r="J3776" t="str">
        <f>_xlfn.XLOOKUP('Policy Details'!$I3776,'Customer Information'!$A$2:$A$5001,'Customer Information'!$E$2:$E$5001)</f>
        <v>36-45</v>
      </c>
      <c r="K3776" t="str">
        <f>_xlfn.XLOOKUP('Policy Details'!$I3776,'Customer Information'!$A$2:$A$5001,'Customer Information'!$C$2:$C$5001)</f>
        <v>Female</v>
      </c>
      <c r="L3776">
        <f>YEAR('Policy Details'!$E3776)</f>
        <v>2023</v>
      </c>
    </row>
    <row r="3777" spans="1:12">
      <c r="A3777" t="s">
        <v>19275</v>
      </c>
      <c r="B3777" t="s">
        <v>20500</v>
      </c>
      <c r="C3777">
        <v>290728</v>
      </c>
      <c r="D3777">
        <v>1116.8</v>
      </c>
      <c r="E3777" s="30">
        <v>43138</v>
      </c>
      <c r="F3777" s="30">
        <v>46188</v>
      </c>
      <c r="G3777" t="s">
        <v>20506</v>
      </c>
      <c r="H3777" t="s">
        <v>20507</v>
      </c>
      <c r="I3777" t="s">
        <v>3672</v>
      </c>
      <c r="J3777" t="str">
        <f>_xlfn.XLOOKUP('Policy Details'!$I3777,'Customer Information'!$A$2:$A$5001,'Customer Information'!$E$2:$E$5001)</f>
        <v>56+</v>
      </c>
      <c r="K3777" t="str">
        <f>_xlfn.XLOOKUP('Policy Details'!$I3777,'Customer Information'!$A$2:$A$5001,'Customer Information'!$C$2:$C$5001)</f>
        <v>Female</v>
      </c>
      <c r="L3777">
        <f>YEAR('Policy Details'!$E3777)</f>
        <v>2018</v>
      </c>
    </row>
    <row r="3778" spans="1:12">
      <c r="A3778" t="s">
        <v>19276</v>
      </c>
      <c r="B3778" t="s">
        <v>20503</v>
      </c>
      <c r="C3778">
        <v>12808</v>
      </c>
      <c r="D3778">
        <v>343.62</v>
      </c>
      <c r="E3778" s="30">
        <v>42055</v>
      </c>
      <c r="F3778" s="30">
        <v>44314</v>
      </c>
      <c r="G3778" t="s">
        <v>20505</v>
      </c>
      <c r="H3778" t="s">
        <v>20509</v>
      </c>
      <c r="I3778" t="s">
        <v>806</v>
      </c>
      <c r="J3778" t="str">
        <f>_xlfn.XLOOKUP('Policy Details'!$I3778,'Customer Information'!$A$2:$A$5001,'Customer Information'!$E$2:$E$5001)</f>
        <v>56+</v>
      </c>
      <c r="K3778" t="str">
        <f>_xlfn.XLOOKUP('Policy Details'!$I3778,'Customer Information'!$A$2:$A$5001,'Customer Information'!$C$2:$C$5001)</f>
        <v>Female</v>
      </c>
      <c r="L3778">
        <f>YEAR('Policy Details'!$E3778)</f>
        <v>2015</v>
      </c>
    </row>
    <row r="3779" spans="1:12">
      <c r="A3779" t="s">
        <v>19277</v>
      </c>
      <c r="B3779" t="s">
        <v>20500</v>
      </c>
      <c r="C3779">
        <v>89123</v>
      </c>
      <c r="D3779">
        <v>1694.01</v>
      </c>
      <c r="E3779" s="30">
        <v>42127</v>
      </c>
      <c r="F3779" s="30">
        <v>43147</v>
      </c>
      <c r="G3779" t="s">
        <v>20504</v>
      </c>
      <c r="H3779" t="s">
        <v>20507</v>
      </c>
      <c r="I3779" t="s">
        <v>525</v>
      </c>
      <c r="J3779" t="str">
        <f>_xlfn.XLOOKUP('Policy Details'!$I3779,'Customer Information'!$A$2:$A$5001,'Customer Information'!$E$2:$E$5001)</f>
        <v>56+</v>
      </c>
      <c r="K3779" t="str">
        <f>_xlfn.XLOOKUP('Policy Details'!$I3779,'Customer Information'!$A$2:$A$5001,'Customer Information'!$C$2:$C$5001)</f>
        <v>Female</v>
      </c>
      <c r="L3779">
        <f>YEAR('Policy Details'!$E3779)</f>
        <v>2015</v>
      </c>
    </row>
    <row r="3780" spans="1:12">
      <c r="A3780" t="s">
        <v>19278</v>
      </c>
      <c r="B3780" t="s">
        <v>20503</v>
      </c>
      <c r="C3780">
        <v>284452</v>
      </c>
      <c r="D3780">
        <v>152.80000000000001</v>
      </c>
      <c r="E3780" s="30">
        <v>42795</v>
      </c>
      <c r="F3780" s="30">
        <v>43255</v>
      </c>
      <c r="G3780" t="s">
        <v>20505</v>
      </c>
      <c r="H3780" t="s">
        <v>20507</v>
      </c>
      <c r="I3780" t="s">
        <v>3231</v>
      </c>
      <c r="J3780" t="str">
        <f>_xlfn.XLOOKUP('Policy Details'!$I3780,'Customer Information'!$A$2:$A$5001,'Customer Information'!$E$2:$E$5001)</f>
        <v>36-45</v>
      </c>
      <c r="K3780" t="str">
        <f>_xlfn.XLOOKUP('Policy Details'!$I3780,'Customer Information'!$A$2:$A$5001,'Customer Information'!$C$2:$C$5001)</f>
        <v>Male</v>
      </c>
      <c r="L3780">
        <f>YEAR('Policy Details'!$E3780)</f>
        <v>2017</v>
      </c>
    </row>
    <row r="3781" spans="1:12">
      <c r="A3781" t="s">
        <v>19279</v>
      </c>
      <c r="B3781" t="s">
        <v>20503</v>
      </c>
      <c r="C3781">
        <v>448299</v>
      </c>
      <c r="D3781">
        <v>749.94</v>
      </c>
      <c r="E3781" s="30">
        <v>44116</v>
      </c>
      <c r="F3781" s="30">
        <v>47194</v>
      </c>
      <c r="G3781" t="s">
        <v>20504</v>
      </c>
      <c r="H3781" t="s">
        <v>20507</v>
      </c>
      <c r="I3781" t="s">
        <v>1654</v>
      </c>
      <c r="J3781" t="str">
        <f>_xlfn.XLOOKUP('Policy Details'!$I3781,'Customer Information'!$A$2:$A$5001,'Customer Information'!$E$2:$E$5001)</f>
        <v>46-55</v>
      </c>
      <c r="K3781" t="str">
        <f>_xlfn.XLOOKUP('Policy Details'!$I3781,'Customer Information'!$A$2:$A$5001,'Customer Information'!$C$2:$C$5001)</f>
        <v>Female</v>
      </c>
      <c r="L3781">
        <f>YEAR('Policy Details'!$E3781)</f>
        <v>2020</v>
      </c>
    </row>
    <row r="3782" spans="1:12">
      <c r="A3782" t="s">
        <v>19280</v>
      </c>
      <c r="B3782" t="s">
        <v>20501</v>
      </c>
      <c r="C3782">
        <v>493490</v>
      </c>
      <c r="D3782">
        <v>1743.5</v>
      </c>
      <c r="E3782" s="30">
        <v>42731</v>
      </c>
      <c r="F3782" s="30">
        <v>45849</v>
      </c>
      <c r="G3782" t="s">
        <v>20504</v>
      </c>
      <c r="H3782" t="s">
        <v>20508</v>
      </c>
      <c r="I3782" t="s">
        <v>925</v>
      </c>
      <c r="J3782" t="str">
        <f>_xlfn.XLOOKUP('Policy Details'!$I3782,'Customer Information'!$A$2:$A$5001,'Customer Information'!$E$2:$E$5001)</f>
        <v>56+</v>
      </c>
      <c r="K3782" t="str">
        <f>_xlfn.XLOOKUP('Policy Details'!$I3782,'Customer Information'!$A$2:$A$5001,'Customer Information'!$C$2:$C$5001)</f>
        <v>Male</v>
      </c>
      <c r="L3782">
        <f>YEAR('Policy Details'!$E3782)</f>
        <v>2016</v>
      </c>
    </row>
    <row r="3783" spans="1:12">
      <c r="A3783" t="s">
        <v>19281</v>
      </c>
      <c r="B3783" t="s">
        <v>20503</v>
      </c>
      <c r="C3783">
        <v>220839</v>
      </c>
      <c r="D3783">
        <v>1353.47</v>
      </c>
      <c r="E3783" s="30">
        <v>44546</v>
      </c>
      <c r="F3783" s="30">
        <v>47714</v>
      </c>
      <c r="G3783" t="s">
        <v>20505</v>
      </c>
      <c r="H3783" t="s">
        <v>20509</v>
      </c>
      <c r="I3783" t="s">
        <v>910</v>
      </c>
      <c r="J3783" t="str">
        <f>_xlfn.XLOOKUP('Policy Details'!$I3783,'Customer Information'!$A$2:$A$5001,'Customer Information'!$E$2:$E$5001)</f>
        <v>56+</v>
      </c>
      <c r="K3783" t="str">
        <f>_xlfn.XLOOKUP('Policy Details'!$I3783,'Customer Information'!$A$2:$A$5001,'Customer Information'!$C$2:$C$5001)</f>
        <v>Male</v>
      </c>
      <c r="L3783">
        <f>YEAR('Policy Details'!$E3783)</f>
        <v>2021</v>
      </c>
    </row>
    <row r="3784" spans="1:12">
      <c r="A3784" t="s">
        <v>19282</v>
      </c>
      <c r="B3784" t="s">
        <v>20500</v>
      </c>
      <c r="C3784">
        <v>149416</v>
      </c>
      <c r="D3784">
        <v>835.88</v>
      </c>
      <c r="E3784" s="30">
        <v>42986</v>
      </c>
      <c r="F3784" s="30">
        <v>43415</v>
      </c>
      <c r="G3784" t="s">
        <v>20505</v>
      </c>
      <c r="H3784" t="s">
        <v>20508</v>
      </c>
      <c r="I3784" t="s">
        <v>2352</v>
      </c>
      <c r="J3784" t="str">
        <f>_xlfn.XLOOKUP('Policy Details'!$I3784,'Customer Information'!$A$2:$A$5001,'Customer Information'!$E$2:$E$5001)</f>
        <v>46-55</v>
      </c>
      <c r="K3784" t="str">
        <f>_xlfn.XLOOKUP('Policy Details'!$I3784,'Customer Information'!$A$2:$A$5001,'Customer Information'!$C$2:$C$5001)</f>
        <v>Female</v>
      </c>
      <c r="L3784">
        <f>YEAR('Policy Details'!$E3784)</f>
        <v>2017</v>
      </c>
    </row>
    <row r="3785" spans="1:12">
      <c r="A3785" t="s">
        <v>19283</v>
      </c>
      <c r="B3785" t="s">
        <v>20500</v>
      </c>
      <c r="C3785">
        <v>325600</v>
      </c>
      <c r="D3785">
        <v>965.86</v>
      </c>
      <c r="E3785" s="30">
        <v>44555</v>
      </c>
      <c r="F3785" s="30">
        <v>45427</v>
      </c>
      <c r="G3785" t="s">
        <v>20506</v>
      </c>
      <c r="H3785" t="s">
        <v>20508</v>
      </c>
      <c r="I3785" t="s">
        <v>2079</v>
      </c>
      <c r="J3785" t="str">
        <f>_xlfn.XLOOKUP('Policy Details'!$I3785,'Customer Information'!$A$2:$A$5001,'Customer Information'!$E$2:$E$5001)</f>
        <v>26-35</v>
      </c>
      <c r="K3785" t="str">
        <f>_xlfn.XLOOKUP('Policy Details'!$I3785,'Customer Information'!$A$2:$A$5001,'Customer Information'!$C$2:$C$5001)</f>
        <v>Other</v>
      </c>
      <c r="L3785">
        <f>YEAR('Policy Details'!$E3785)</f>
        <v>2021</v>
      </c>
    </row>
    <row r="3786" spans="1:12">
      <c r="A3786" t="s">
        <v>19284</v>
      </c>
      <c r="B3786" t="s">
        <v>20501</v>
      </c>
      <c r="C3786">
        <v>298842</v>
      </c>
      <c r="D3786">
        <v>530.53</v>
      </c>
      <c r="E3786" s="30">
        <v>42050</v>
      </c>
      <c r="F3786" s="30">
        <v>44070</v>
      </c>
      <c r="G3786" t="s">
        <v>20504</v>
      </c>
      <c r="H3786" t="s">
        <v>20507</v>
      </c>
      <c r="I3786" t="s">
        <v>3767</v>
      </c>
      <c r="J3786" t="str">
        <f>_xlfn.XLOOKUP('Policy Details'!$I3786,'Customer Information'!$A$2:$A$5001,'Customer Information'!$E$2:$E$5001)</f>
        <v>26-35</v>
      </c>
      <c r="K3786" t="str">
        <f>_xlfn.XLOOKUP('Policy Details'!$I3786,'Customer Information'!$A$2:$A$5001,'Customer Information'!$C$2:$C$5001)</f>
        <v>Female</v>
      </c>
      <c r="L3786">
        <f>YEAR('Policy Details'!$E3786)</f>
        <v>2015</v>
      </c>
    </row>
    <row r="3787" spans="1:12">
      <c r="A3787" t="s">
        <v>19285</v>
      </c>
      <c r="B3787" t="s">
        <v>20500</v>
      </c>
      <c r="C3787">
        <v>51462</v>
      </c>
      <c r="D3787">
        <v>216.99</v>
      </c>
      <c r="E3787" s="30">
        <v>43524</v>
      </c>
      <c r="F3787" s="30">
        <v>45909</v>
      </c>
      <c r="G3787" t="s">
        <v>20504</v>
      </c>
      <c r="H3787" t="s">
        <v>20509</v>
      </c>
      <c r="I3787" t="s">
        <v>2722</v>
      </c>
      <c r="J3787" t="str">
        <f>_xlfn.XLOOKUP('Policy Details'!$I3787,'Customer Information'!$A$2:$A$5001,'Customer Information'!$E$2:$E$5001)</f>
        <v>56+</v>
      </c>
      <c r="K3787" t="str">
        <f>_xlfn.XLOOKUP('Policy Details'!$I3787,'Customer Information'!$A$2:$A$5001,'Customer Information'!$C$2:$C$5001)</f>
        <v>Female</v>
      </c>
      <c r="L3787">
        <f>YEAR('Policy Details'!$E3787)</f>
        <v>2019</v>
      </c>
    </row>
    <row r="3788" spans="1:12">
      <c r="A3788" t="s">
        <v>19286</v>
      </c>
      <c r="B3788" t="s">
        <v>20502</v>
      </c>
      <c r="C3788">
        <v>388220</v>
      </c>
      <c r="D3788">
        <v>688.23</v>
      </c>
      <c r="E3788" s="30">
        <v>42294</v>
      </c>
      <c r="F3788" s="30">
        <v>42909</v>
      </c>
      <c r="G3788" t="s">
        <v>20505</v>
      </c>
      <c r="H3788" t="s">
        <v>20507</v>
      </c>
      <c r="I3788" t="s">
        <v>3920</v>
      </c>
      <c r="J3788" t="str">
        <f>_xlfn.XLOOKUP('Policy Details'!$I3788,'Customer Information'!$A$2:$A$5001,'Customer Information'!$E$2:$E$5001)</f>
        <v>56+</v>
      </c>
      <c r="K3788" t="str">
        <f>_xlfn.XLOOKUP('Policy Details'!$I3788,'Customer Information'!$A$2:$A$5001,'Customer Information'!$C$2:$C$5001)</f>
        <v>Male</v>
      </c>
      <c r="L3788">
        <f>YEAR('Policy Details'!$E3788)</f>
        <v>2015</v>
      </c>
    </row>
    <row r="3789" spans="1:12">
      <c r="A3789" t="s">
        <v>19287</v>
      </c>
      <c r="B3789" t="s">
        <v>20500</v>
      </c>
      <c r="C3789">
        <v>94983</v>
      </c>
      <c r="D3789">
        <v>635.05999999999995</v>
      </c>
      <c r="E3789" s="30">
        <v>42979</v>
      </c>
      <c r="F3789" s="30">
        <v>45504</v>
      </c>
      <c r="G3789" t="s">
        <v>20506</v>
      </c>
      <c r="H3789" t="s">
        <v>20509</v>
      </c>
      <c r="I3789" t="s">
        <v>714</v>
      </c>
      <c r="J3789" t="str">
        <f>_xlfn.XLOOKUP('Policy Details'!$I3789,'Customer Information'!$A$2:$A$5001,'Customer Information'!$E$2:$E$5001)</f>
        <v>18-25</v>
      </c>
      <c r="K3789" t="str">
        <f>_xlfn.XLOOKUP('Policy Details'!$I3789,'Customer Information'!$A$2:$A$5001,'Customer Information'!$C$2:$C$5001)</f>
        <v>Other</v>
      </c>
      <c r="L3789">
        <f>YEAR('Policy Details'!$E3789)</f>
        <v>2017</v>
      </c>
    </row>
    <row r="3790" spans="1:12">
      <c r="A3790" t="s">
        <v>19288</v>
      </c>
      <c r="B3790" t="s">
        <v>20501</v>
      </c>
      <c r="C3790">
        <v>267775</v>
      </c>
      <c r="D3790">
        <v>1506.68</v>
      </c>
      <c r="E3790" s="30">
        <v>44594</v>
      </c>
      <c r="F3790" s="30">
        <v>45147</v>
      </c>
      <c r="G3790" t="s">
        <v>20506</v>
      </c>
      <c r="H3790" t="s">
        <v>20507</v>
      </c>
      <c r="I3790" t="s">
        <v>3540</v>
      </c>
      <c r="J3790" t="str">
        <f>_xlfn.XLOOKUP('Policy Details'!$I3790,'Customer Information'!$A$2:$A$5001,'Customer Information'!$E$2:$E$5001)</f>
        <v>56+</v>
      </c>
      <c r="K3790" t="str">
        <f>_xlfn.XLOOKUP('Policy Details'!$I3790,'Customer Information'!$A$2:$A$5001,'Customer Information'!$C$2:$C$5001)</f>
        <v>Female</v>
      </c>
      <c r="L3790">
        <f>YEAR('Policy Details'!$E3790)</f>
        <v>2022</v>
      </c>
    </row>
    <row r="3791" spans="1:12">
      <c r="A3791" t="s">
        <v>19289</v>
      </c>
      <c r="B3791" t="s">
        <v>20501</v>
      </c>
      <c r="C3791">
        <v>359825</v>
      </c>
      <c r="D3791">
        <v>937.07</v>
      </c>
      <c r="E3791" s="30">
        <v>43838</v>
      </c>
      <c r="F3791" s="30">
        <v>45047</v>
      </c>
      <c r="G3791" t="s">
        <v>20506</v>
      </c>
      <c r="H3791" t="s">
        <v>20508</v>
      </c>
      <c r="I3791" t="s">
        <v>967</v>
      </c>
      <c r="J3791" t="str">
        <f>_xlfn.XLOOKUP('Policy Details'!$I3791,'Customer Information'!$A$2:$A$5001,'Customer Information'!$E$2:$E$5001)</f>
        <v>18-25</v>
      </c>
      <c r="K3791" t="str">
        <f>_xlfn.XLOOKUP('Policy Details'!$I3791,'Customer Information'!$A$2:$A$5001,'Customer Information'!$C$2:$C$5001)</f>
        <v>Female</v>
      </c>
      <c r="L3791">
        <f>YEAR('Policy Details'!$E3791)</f>
        <v>2020</v>
      </c>
    </row>
    <row r="3792" spans="1:12">
      <c r="A3792" t="s">
        <v>19290</v>
      </c>
      <c r="B3792" t="s">
        <v>20501</v>
      </c>
      <c r="C3792">
        <v>180552</v>
      </c>
      <c r="D3792">
        <v>413.32</v>
      </c>
      <c r="E3792" s="30">
        <v>44752</v>
      </c>
      <c r="F3792" s="30">
        <v>46222</v>
      </c>
      <c r="G3792" t="s">
        <v>20504</v>
      </c>
      <c r="H3792" t="s">
        <v>20509</v>
      </c>
      <c r="I3792" t="s">
        <v>4612</v>
      </c>
      <c r="J3792" t="str">
        <f>_xlfn.XLOOKUP('Policy Details'!$I3792,'Customer Information'!$A$2:$A$5001,'Customer Information'!$E$2:$E$5001)</f>
        <v>26-35</v>
      </c>
      <c r="K3792" t="str">
        <f>_xlfn.XLOOKUP('Policy Details'!$I3792,'Customer Information'!$A$2:$A$5001,'Customer Information'!$C$2:$C$5001)</f>
        <v>Female</v>
      </c>
      <c r="L3792">
        <f>YEAR('Policy Details'!$E3792)</f>
        <v>2022</v>
      </c>
    </row>
    <row r="3793" spans="1:12">
      <c r="A3793" t="s">
        <v>19291</v>
      </c>
      <c r="B3793" t="s">
        <v>20502</v>
      </c>
      <c r="C3793">
        <v>200969</v>
      </c>
      <c r="D3793">
        <v>466.26</v>
      </c>
      <c r="E3793" s="30">
        <v>44214</v>
      </c>
      <c r="F3793" s="30">
        <v>46718</v>
      </c>
      <c r="G3793" t="s">
        <v>20504</v>
      </c>
      <c r="H3793" t="s">
        <v>20509</v>
      </c>
      <c r="I3793" t="s">
        <v>2157</v>
      </c>
      <c r="J3793" t="str">
        <f>_xlfn.XLOOKUP('Policy Details'!$I3793,'Customer Information'!$A$2:$A$5001,'Customer Information'!$E$2:$E$5001)</f>
        <v>56+</v>
      </c>
      <c r="K3793" t="str">
        <f>_xlfn.XLOOKUP('Policy Details'!$I3793,'Customer Information'!$A$2:$A$5001,'Customer Information'!$C$2:$C$5001)</f>
        <v>Other</v>
      </c>
      <c r="L3793">
        <f>YEAR('Policy Details'!$E3793)</f>
        <v>2021</v>
      </c>
    </row>
    <row r="3794" spans="1:12">
      <c r="A3794" t="s">
        <v>19292</v>
      </c>
      <c r="B3794" t="s">
        <v>20500</v>
      </c>
      <c r="C3794">
        <v>154742</v>
      </c>
      <c r="D3794">
        <v>1337.26</v>
      </c>
      <c r="E3794" s="30">
        <v>42558</v>
      </c>
      <c r="F3794" s="30">
        <v>43299</v>
      </c>
      <c r="G3794" t="s">
        <v>20506</v>
      </c>
      <c r="H3794" t="s">
        <v>20509</v>
      </c>
      <c r="I3794" t="s">
        <v>390</v>
      </c>
      <c r="J3794" t="str">
        <f>_xlfn.XLOOKUP('Policy Details'!$I3794,'Customer Information'!$A$2:$A$5001,'Customer Information'!$E$2:$E$5001)</f>
        <v>26-35</v>
      </c>
      <c r="K3794" t="str">
        <f>_xlfn.XLOOKUP('Policy Details'!$I3794,'Customer Information'!$A$2:$A$5001,'Customer Information'!$C$2:$C$5001)</f>
        <v>Other</v>
      </c>
      <c r="L3794">
        <f>YEAR('Policy Details'!$E3794)</f>
        <v>2016</v>
      </c>
    </row>
    <row r="3795" spans="1:12">
      <c r="A3795" t="s">
        <v>19293</v>
      </c>
      <c r="B3795" t="s">
        <v>20503</v>
      </c>
      <c r="C3795">
        <v>224305</v>
      </c>
      <c r="D3795">
        <v>1599.45</v>
      </c>
      <c r="E3795" s="30">
        <v>42400</v>
      </c>
      <c r="F3795" s="30">
        <v>44744</v>
      </c>
      <c r="G3795" t="s">
        <v>20506</v>
      </c>
      <c r="H3795" t="s">
        <v>20507</v>
      </c>
      <c r="I3795" t="s">
        <v>3414</v>
      </c>
      <c r="J3795" t="str">
        <f>_xlfn.XLOOKUP('Policy Details'!$I3795,'Customer Information'!$A$2:$A$5001,'Customer Information'!$E$2:$E$5001)</f>
        <v>36-45</v>
      </c>
      <c r="K3795" t="str">
        <f>_xlfn.XLOOKUP('Policy Details'!$I3795,'Customer Information'!$A$2:$A$5001,'Customer Information'!$C$2:$C$5001)</f>
        <v>Male</v>
      </c>
      <c r="L3795">
        <f>YEAR('Policy Details'!$E3795)</f>
        <v>2016</v>
      </c>
    </row>
    <row r="3796" spans="1:12">
      <c r="A3796" t="s">
        <v>19294</v>
      </c>
      <c r="B3796" t="s">
        <v>20502</v>
      </c>
      <c r="C3796">
        <v>218167</v>
      </c>
      <c r="D3796">
        <v>1981.35</v>
      </c>
      <c r="E3796" s="30">
        <v>44088</v>
      </c>
      <c r="F3796" s="30">
        <v>44480</v>
      </c>
      <c r="G3796" t="s">
        <v>20504</v>
      </c>
      <c r="H3796" t="s">
        <v>20509</v>
      </c>
      <c r="I3796" t="s">
        <v>3058</v>
      </c>
      <c r="J3796" t="str">
        <f>_xlfn.XLOOKUP('Policy Details'!$I3796,'Customer Information'!$A$2:$A$5001,'Customer Information'!$E$2:$E$5001)</f>
        <v>56+</v>
      </c>
      <c r="K3796" t="str">
        <f>_xlfn.XLOOKUP('Policy Details'!$I3796,'Customer Information'!$A$2:$A$5001,'Customer Information'!$C$2:$C$5001)</f>
        <v>Female</v>
      </c>
      <c r="L3796">
        <f>YEAR('Policy Details'!$E3796)</f>
        <v>2020</v>
      </c>
    </row>
    <row r="3797" spans="1:12">
      <c r="A3797" t="s">
        <v>19295</v>
      </c>
      <c r="B3797" t="s">
        <v>20501</v>
      </c>
      <c r="C3797">
        <v>216372</v>
      </c>
      <c r="D3797">
        <v>1637.93</v>
      </c>
      <c r="E3797" s="30">
        <v>45408</v>
      </c>
      <c r="F3797" s="30">
        <v>45812</v>
      </c>
      <c r="G3797" t="s">
        <v>20505</v>
      </c>
      <c r="H3797" t="s">
        <v>20509</v>
      </c>
      <c r="I3797" t="s">
        <v>3937</v>
      </c>
      <c r="J3797" t="str">
        <f>_xlfn.XLOOKUP('Policy Details'!$I3797,'Customer Information'!$A$2:$A$5001,'Customer Information'!$E$2:$E$5001)</f>
        <v>56+</v>
      </c>
      <c r="K3797" t="str">
        <f>_xlfn.XLOOKUP('Policy Details'!$I3797,'Customer Information'!$A$2:$A$5001,'Customer Information'!$C$2:$C$5001)</f>
        <v>Male</v>
      </c>
      <c r="L3797">
        <f>YEAR('Policy Details'!$E3797)</f>
        <v>2024</v>
      </c>
    </row>
    <row r="3798" spans="1:12">
      <c r="A3798" t="s">
        <v>19296</v>
      </c>
      <c r="B3798" t="s">
        <v>20501</v>
      </c>
      <c r="C3798">
        <v>111368</v>
      </c>
      <c r="D3798">
        <v>1801.36</v>
      </c>
      <c r="E3798" s="30">
        <v>42194</v>
      </c>
      <c r="F3798" s="30">
        <v>45706</v>
      </c>
      <c r="G3798" t="s">
        <v>20506</v>
      </c>
      <c r="H3798" t="s">
        <v>20507</v>
      </c>
      <c r="I3798" t="s">
        <v>3580</v>
      </c>
      <c r="J3798" t="str">
        <f>_xlfn.XLOOKUP('Policy Details'!$I3798,'Customer Information'!$A$2:$A$5001,'Customer Information'!$E$2:$E$5001)</f>
        <v>46-55</v>
      </c>
      <c r="K3798" t="str">
        <f>_xlfn.XLOOKUP('Policy Details'!$I3798,'Customer Information'!$A$2:$A$5001,'Customer Information'!$C$2:$C$5001)</f>
        <v>Female</v>
      </c>
      <c r="L3798">
        <f>YEAR('Policy Details'!$E3798)</f>
        <v>2015</v>
      </c>
    </row>
    <row r="3799" spans="1:12">
      <c r="A3799" t="s">
        <v>19297</v>
      </c>
      <c r="B3799" t="s">
        <v>20502</v>
      </c>
      <c r="C3799">
        <v>266525</v>
      </c>
      <c r="D3799">
        <v>1713.2</v>
      </c>
      <c r="E3799" s="30">
        <v>45619</v>
      </c>
      <c r="F3799" s="30">
        <v>47743</v>
      </c>
      <c r="G3799" t="s">
        <v>20504</v>
      </c>
      <c r="H3799" t="s">
        <v>20508</v>
      </c>
      <c r="I3799" t="s">
        <v>4542</v>
      </c>
      <c r="J3799" t="str">
        <f>_xlfn.XLOOKUP('Policy Details'!$I3799,'Customer Information'!$A$2:$A$5001,'Customer Information'!$E$2:$E$5001)</f>
        <v>36-45</v>
      </c>
      <c r="K3799" t="str">
        <f>_xlfn.XLOOKUP('Policy Details'!$I3799,'Customer Information'!$A$2:$A$5001,'Customer Information'!$C$2:$C$5001)</f>
        <v>Other</v>
      </c>
      <c r="L3799">
        <f>YEAR('Policy Details'!$E3799)</f>
        <v>2024</v>
      </c>
    </row>
    <row r="3800" spans="1:12">
      <c r="A3800" t="s">
        <v>19298</v>
      </c>
      <c r="B3800" t="s">
        <v>20501</v>
      </c>
      <c r="C3800">
        <v>59382</v>
      </c>
      <c r="D3800">
        <v>152.59</v>
      </c>
      <c r="E3800" s="30">
        <v>43838</v>
      </c>
      <c r="F3800" s="30">
        <v>46007</v>
      </c>
      <c r="G3800" t="s">
        <v>20504</v>
      </c>
      <c r="H3800" t="s">
        <v>20507</v>
      </c>
      <c r="I3800" t="s">
        <v>2350</v>
      </c>
      <c r="J3800" t="str">
        <f>_xlfn.XLOOKUP('Policy Details'!$I3800,'Customer Information'!$A$2:$A$5001,'Customer Information'!$E$2:$E$5001)</f>
        <v>26-35</v>
      </c>
      <c r="K3800" t="str">
        <f>_xlfn.XLOOKUP('Policy Details'!$I3800,'Customer Information'!$A$2:$A$5001,'Customer Information'!$C$2:$C$5001)</f>
        <v>Other</v>
      </c>
      <c r="L3800">
        <f>YEAR('Policy Details'!$E3800)</f>
        <v>2020</v>
      </c>
    </row>
    <row r="3801" spans="1:12">
      <c r="A3801" t="s">
        <v>19299</v>
      </c>
      <c r="B3801" t="s">
        <v>20503</v>
      </c>
      <c r="C3801">
        <v>299389</v>
      </c>
      <c r="D3801">
        <v>512.54</v>
      </c>
      <c r="E3801" s="30">
        <v>45439</v>
      </c>
      <c r="F3801" s="30">
        <v>49031</v>
      </c>
      <c r="G3801" t="s">
        <v>20504</v>
      </c>
      <c r="H3801" t="s">
        <v>20508</v>
      </c>
      <c r="I3801" t="s">
        <v>99</v>
      </c>
      <c r="J3801" t="str">
        <f>_xlfn.XLOOKUP('Policy Details'!$I3801,'Customer Information'!$A$2:$A$5001,'Customer Information'!$E$2:$E$5001)</f>
        <v>46-55</v>
      </c>
      <c r="K3801" t="str">
        <f>_xlfn.XLOOKUP('Policy Details'!$I3801,'Customer Information'!$A$2:$A$5001,'Customer Information'!$C$2:$C$5001)</f>
        <v>Female</v>
      </c>
      <c r="L3801">
        <f>YEAR('Policy Details'!$E3801)</f>
        <v>2024</v>
      </c>
    </row>
    <row r="3802" spans="1:12">
      <c r="A3802" t="s">
        <v>19300</v>
      </c>
      <c r="B3802" t="s">
        <v>20500</v>
      </c>
      <c r="C3802">
        <v>207263</v>
      </c>
      <c r="D3802">
        <v>770.06</v>
      </c>
      <c r="E3802" s="30">
        <v>45022</v>
      </c>
      <c r="F3802" s="30">
        <v>48432</v>
      </c>
      <c r="G3802" t="s">
        <v>20505</v>
      </c>
      <c r="H3802" t="s">
        <v>20508</v>
      </c>
      <c r="I3802" t="s">
        <v>4909</v>
      </c>
      <c r="J3802" t="str">
        <f>_xlfn.XLOOKUP('Policy Details'!$I3802,'Customer Information'!$A$2:$A$5001,'Customer Information'!$E$2:$E$5001)</f>
        <v>36-45</v>
      </c>
      <c r="K3802" t="str">
        <f>_xlfn.XLOOKUP('Policy Details'!$I3802,'Customer Information'!$A$2:$A$5001,'Customer Information'!$C$2:$C$5001)</f>
        <v>Other</v>
      </c>
      <c r="L3802">
        <f>YEAR('Policy Details'!$E3802)</f>
        <v>2023</v>
      </c>
    </row>
    <row r="3803" spans="1:12">
      <c r="A3803" t="s">
        <v>19301</v>
      </c>
      <c r="B3803" t="s">
        <v>20502</v>
      </c>
      <c r="C3803">
        <v>237392</v>
      </c>
      <c r="D3803">
        <v>113.27</v>
      </c>
      <c r="E3803" s="30">
        <v>44294</v>
      </c>
      <c r="F3803" s="30">
        <v>46725</v>
      </c>
      <c r="G3803" t="s">
        <v>20504</v>
      </c>
      <c r="H3803" t="s">
        <v>20509</v>
      </c>
      <c r="I3803" t="s">
        <v>970</v>
      </c>
      <c r="J3803" t="str">
        <f>_xlfn.XLOOKUP('Policy Details'!$I3803,'Customer Information'!$A$2:$A$5001,'Customer Information'!$E$2:$E$5001)</f>
        <v>18-25</v>
      </c>
      <c r="K3803" t="str">
        <f>_xlfn.XLOOKUP('Policy Details'!$I3803,'Customer Information'!$A$2:$A$5001,'Customer Information'!$C$2:$C$5001)</f>
        <v>Other</v>
      </c>
      <c r="L3803">
        <f>YEAR('Policy Details'!$E3803)</f>
        <v>2021</v>
      </c>
    </row>
    <row r="3804" spans="1:12">
      <c r="A3804" t="s">
        <v>19302</v>
      </c>
      <c r="B3804" t="s">
        <v>20502</v>
      </c>
      <c r="C3804">
        <v>219934</v>
      </c>
      <c r="D3804">
        <v>409.98</v>
      </c>
      <c r="E3804" s="30">
        <v>43848</v>
      </c>
      <c r="F3804" s="30">
        <v>47168</v>
      </c>
      <c r="G3804" t="s">
        <v>20504</v>
      </c>
      <c r="H3804" t="s">
        <v>20509</v>
      </c>
      <c r="I3804" t="s">
        <v>723</v>
      </c>
      <c r="J3804" t="str">
        <f>_xlfn.XLOOKUP('Policy Details'!$I3804,'Customer Information'!$A$2:$A$5001,'Customer Information'!$E$2:$E$5001)</f>
        <v>56+</v>
      </c>
      <c r="K3804" t="str">
        <f>_xlfn.XLOOKUP('Policy Details'!$I3804,'Customer Information'!$A$2:$A$5001,'Customer Information'!$C$2:$C$5001)</f>
        <v>Male</v>
      </c>
      <c r="L3804">
        <f>YEAR('Policy Details'!$E3804)</f>
        <v>2020</v>
      </c>
    </row>
    <row r="3805" spans="1:12">
      <c r="A3805" t="s">
        <v>19303</v>
      </c>
      <c r="B3805" t="s">
        <v>20501</v>
      </c>
      <c r="C3805">
        <v>74341</v>
      </c>
      <c r="D3805">
        <v>1006.36</v>
      </c>
      <c r="E3805" s="30">
        <v>42394</v>
      </c>
      <c r="F3805" s="30">
        <v>44708</v>
      </c>
      <c r="G3805" t="s">
        <v>20504</v>
      </c>
      <c r="H3805" t="s">
        <v>20507</v>
      </c>
      <c r="I3805" t="s">
        <v>4819</v>
      </c>
      <c r="J3805" t="str">
        <f>_xlfn.XLOOKUP('Policy Details'!$I3805,'Customer Information'!$A$2:$A$5001,'Customer Information'!$E$2:$E$5001)</f>
        <v>56+</v>
      </c>
      <c r="K3805" t="str">
        <f>_xlfn.XLOOKUP('Policy Details'!$I3805,'Customer Information'!$A$2:$A$5001,'Customer Information'!$C$2:$C$5001)</f>
        <v>Female</v>
      </c>
      <c r="L3805">
        <f>YEAR('Policy Details'!$E3805)</f>
        <v>2016</v>
      </c>
    </row>
    <row r="3806" spans="1:12">
      <c r="A3806" t="s">
        <v>19304</v>
      </c>
      <c r="B3806" t="s">
        <v>20501</v>
      </c>
      <c r="C3806">
        <v>394950</v>
      </c>
      <c r="D3806">
        <v>1946.24</v>
      </c>
      <c r="E3806" s="30">
        <v>42566</v>
      </c>
      <c r="F3806" s="30">
        <v>43053</v>
      </c>
      <c r="G3806" t="s">
        <v>20505</v>
      </c>
      <c r="H3806" t="s">
        <v>20508</v>
      </c>
      <c r="I3806" t="s">
        <v>4246</v>
      </c>
      <c r="J3806" t="str">
        <f>_xlfn.XLOOKUP('Policy Details'!$I3806,'Customer Information'!$A$2:$A$5001,'Customer Information'!$E$2:$E$5001)</f>
        <v>36-45</v>
      </c>
      <c r="K3806" t="str">
        <f>_xlfn.XLOOKUP('Policy Details'!$I3806,'Customer Information'!$A$2:$A$5001,'Customer Information'!$C$2:$C$5001)</f>
        <v>Other</v>
      </c>
      <c r="L3806">
        <f>YEAR('Policy Details'!$E3806)</f>
        <v>2016</v>
      </c>
    </row>
    <row r="3807" spans="1:12">
      <c r="A3807" t="s">
        <v>19305</v>
      </c>
      <c r="B3807" t="s">
        <v>20501</v>
      </c>
      <c r="C3807">
        <v>314759</v>
      </c>
      <c r="D3807">
        <v>678.67</v>
      </c>
      <c r="E3807" s="30">
        <v>44431</v>
      </c>
      <c r="F3807" s="30">
        <v>45457</v>
      </c>
      <c r="G3807" t="s">
        <v>20505</v>
      </c>
      <c r="H3807" t="s">
        <v>20507</v>
      </c>
      <c r="I3807" t="s">
        <v>2080</v>
      </c>
      <c r="J3807" t="str">
        <f>_xlfn.XLOOKUP('Policy Details'!$I3807,'Customer Information'!$A$2:$A$5001,'Customer Information'!$E$2:$E$5001)</f>
        <v>56+</v>
      </c>
      <c r="K3807" t="str">
        <f>_xlfn.XLOOKUP('Policy Details'!$I3807,'Customer Information'!$A$2:$A$5001,'Customer Information'!$C$2:$C$5001)</f>
        <v>Male</v>
      </c>
      <c r="L3807">
        <f>YEAR('Policy Details'!$E3807)</f>
        <v>2021</v>
      </c>
    </row>
    <row r="3808" spans="1:12">
      <c r="A3808" t="s">
        <v>19306</v>
      </c>
      <c r="B3808" t="s">
        <v>20500</v>
      </c>
      <c r="C3808">
        <v>381164</v>
      </c>
      <c r="D3808">
        <v>305.2</v>
      </c>
      <c r="E3808" s="30">
        <v>42595</v>
      </c>
      <c r="F3808" s="30">
        <v>45503</v>
      </c>
      <c r="G3808" t="s">
        <v>20505</v>
      </c>
      <c r="H3808" t="s">
        <v>20508</v>
      </c>
      <c r="I3808" t="s">
        <v>3188</v>
      </c>
      <c r="J3808" t="str">
        <f>_xlfn.XLOOKUP('Policy Details'!$I3808,'Customer Information'!$A$2:$A$5001,'Customer Information'!$E$2:$E$5001)</f>
        <v>56+</v>
      </c>
      <c r="K3808" t="str">
        <f>_xlfn.XLOOKUP('Policy Details'!$I3808,'Customer Information'!$A$2:$A$5001,'Customer Information'!$C$2:$C$5001)</f>
        <v>Female</v>
      </c>
      <c r="L3808">
        <f>YEAR('Policy Details'!$E3808)</f>
        <v>2016</v>
      </c>
    </row>
    <row r="3809" spans="1:12">
      <c r="A3809" t="s">
        <v>19307</v>
      </c>
      <c r="B3809" t="s">
        <v>20503</v>
      </c>
      <c r="C3809">
        <v>449447</v>
      </c>
      <c r="D3809">
        <v>869.47</v>
      </c>
      <c r="E3809" s="30">
        <v>43105</v>
      </c>
      <c r="F3809" s="30">
        <v>46023</v>
      </c>
      <c r="G3809" t="s">
        <v>20504</v>
      </c>
      <c r="H3809" t="s">
        <v>20507</v>
      </c>
      <c r="I3809" t="s">
        <v>3386</v>
      </c>
      <c r="J3809" t="str">
        <f>_xlfn.XLOOKUP('Policy Details'!$I3809,'Customer Information'!$A$2:$A$5001,'Customer Information'!$E$2:$E$5001)</f>
        <v>18-25</v>
      </c>
      <c r="K3809" t="str">
        <f>_xlfn.XLOOKUP('Policy Details'!$I3809,'Customer Information'!$A$2:$A$5001,'Customer Information'!$C$2:$C$5001)</f>
        <v>Male</v>
      </c>
      <c r="L3809">
        <f>YEAR('Policy Details'!$E3809)</f>
        <v>2018</v>
      </c>
    </row>
    <row r="3810" spans="1:12">
      <c r="A3810" t="s">
        <v>19308</v>
      </c>
      <c r="B3810" t="s">
        <v>20503</v>
      </c>
      <c r="C3810">
        <v>11248</v>
      </c>
      <c r="D3810">
        <v>925.63</v>
      </c>
      <c r="E3810" s="30">
        <v>42073</v>
      </c>
      <c r="F3810" s="30">
        <v>43234</v>
      </c>
      <c r="G3810" t="s">
        <v>20504</v>
      </c>
      <c r="H3810" t="s">
        <v>20507</v>
      </c>
      <c r="I3810" t="s">
        <v>204</v>
      </c>
      <c r="J3810" t="str">
        <f>_xlfn.XLOOKUP('Policy Details'!$I3810,'Customer Information'!$A$2:$A$5001,'Customer Information'!$E$2:$E$5001)</f>
        <v>56+</v>
      </c>
      <c r="K3810" t="str">
        <f>_xlfn.XLOOKUP('Policy Details'!$I3810,'Customer Information'!$A$2:$A$5001,'Customer Information'!$C$2:$C$5001)</f>
        <v>Male</v>
      </c>
      <c r="L3810">
        <f>YEAR('Policy Details'!$E3810)</f>
        <v>2015</v>
      </c>
    </row>
    <row r="3811" spans="1:12">
      <c r="A3811" t="s">
        <v>19309</v>
      </c>
      <c r="B3811" t="s">
        <v>20502</v>
      </c>
      <c r="C3811">
        <v>216391</v>
      </c>
      <c r="D3811">
        <v>471.68</v>
      </c>
      <c r="E3811" s="30">
        <v>44865</v>
      </c>
      <c r="F3811" s="30">
        <v>45680</v>
      </c>
      <c r="G3811" t="s">
        <v>20505</v>
      </c>
      <c r="H3811" t="s">
        <v>20509</v>
      </c>
      <c r="I3811" t="s">
        <v>2649</v>
      </c>
      <c r="J3811" t="str">
        <f>_xlfn.XLOOKUP('Policy Details'!$I3811,'Customer Information'!$A$2:$A$5001,'Customer Information'!$E$2:$E$5001)</f>
        <v>56+</v>
      </c>
      <c r="K3811" t="str">
        <f>_xlfn.XLOOKUP('Policy Details'!$I3811,'Customer Information'!$A$2:$A$5001,'Customer Information'!$C$2:$C$5001)</f>
        <v>Female</v>
      </c>
      <c r="L3811">
        <f>YEAR('Policy Details'!$E3811)</f>
        <v>2022</v>
      </c>
    </row>
    <row r="3812" spans="1:12">
      <c r="A3812" t="s">
        <v>19310</v>
      </c>
      <c r="B3812" t="s">
        <v>20501</v>
      </c>
      <c r="C3812">
        <v>493743</v>
      </c>
      <c r="D3812">
        <v>693.11</v>
      </c>
      <c r="E3812" s="30">
        <v>45618</v>
      </c>
      <c r="F3812" s="30">
        <v>46212</v>
      </c>
      <c r="G3812" t="s">
        <v>20505</v>
      </c>
      <c r="H3812" t="s">
        <v>20509</v>
      </c>
      <c r="I3812" t="s">
        <v>2701</v>
      </c>
      <c r="J3812" t="str">
        <f>_xlfn.XLOOKUP('Policy Details'!$I3812,'Customer Information'!$A$2:$A$5001,'Customer Information'!$E$2:$E$5001)</f>
        <v>46-55</v>
      </c>
      <c r="K3812" t="str">
        <f>_xlfn.XLOOKUP('Policy Details'!$I3812,'Customer Information'!$A$2:$A$5001,'Customer Information'!$C$2:$C$5001)</f>
        <v>Other</v>
      </c>
      <c r="L3812">
        <f>YEAR('Policy Details'!$E3812)</f>
        <v>2024</v>
      </c>
    </row>
    <row r="3813" spans="1:12">
      <c r="A3813" t="s">
        <v>19311</v>
      </c>
      <c r="B3813" t="s">
        <v>20503</v>
      </c>
      <c r="C3813">
        <v>447438</v>
      </c>
      <c r="D3813">
        <v>1728.07</v>
      </c>
      <c r="E3813" s="30">
        <v>43197</v>
      </c>
      <c r="F3813" s="30">
        <v>45541</v>
      </c>
      <c r="G3813" t="s">
        <v>20506</v>
      </c>
      <c r="H3813" t="s">
        <v>20509</v>
      </c>
      <c r="I3813" t="s">
        <v>3558</v>
      </c>
      <c r="J3813" t="str">
        <f>_xlfn.XLOOKUP('Policy Details'!$I3813,'Customer Information'!$A$2:$A$5001,'Customer Information'!$E$2:$E$5001)</f>
        <v>56+</v>
      </c>
      <c r="K3813" t="str">
        <f>_xlfn.XLOOKUP('Policy Details'!$I3813,'Customer Information'!$A$2:$A$5001,'Customer Information'!$C$2:$C$5001)</f>
        <v>Male</v>
      </c>
      <c r="L3813">
        <f>YEAR('Policy Details'!$E3813)</f>
        <v>2018</v>
      </c>
    </row>
    <row r="3814" spans="1:12">
      <c r="A3814" t="s">
        <v>19312</v>
      </c>
      <c r="B3814" t="s">
        <v>20500</v>
      </c>
      <c r="C3814">
        <v>373591</v>
      </c>
      <c r="D3814">
        <v>1192.1199999999999</v>
      </c>
      <c r="E3814" s="30">
        <v>42971</v>
      </c>
      <c r="F3814" s="30">
        <v>43449</v>
      </c>
      <c r="G3814" t="s">
        <v>20506</v>
      </c>
      <c r="H3814" t="s">
        <v>20507</v>
      </c>
      <c r="I3814" t="s">
        <v>2289</v>
      </c>
      <c r="J3814" t="str">
        <f>_xlfn.XLOOKUP('Policy Details'!$I3814,'Customer Information'!$A$2:$A$5001,'Customer Information'!$E$2:$E$5001)</f>
        <v>56+</v>
      </c>
      <c r="K3814" t="str">
        <f>_xlfn.XLOOKUP('Policy Details'!$I3814,'Customer Information'!$A$2:$A$5001,'Customer Information'!$C$2:$C$5001)</f>
        <v>Other</v>
      </c>
      <c r="L3814">
        <f>YEAR('Policy Details'!$E3814)</f>
        <v>2017</v>
      </c>
    </row>
    <row r="3815" spans="1:12">
      <c r="A3815" t="s">
        <v>19313</v>
      </c>
      <c r="B3815" t="s">
        <v>20503</v>
      </c>
      <c r="C3815">
        <v>292730</v>
      </c>
      <c r="D3815">
        <v>623.08000000000004</v>
      </c>
      <c r="E3815" s="30">
        <v>44017</v>
      </c>
      <c r="F3815" s="30">
        <v>46330</v>
      </c>
      <c r="G3815" t="s">
        <v>20505</v>
      </c>
      <c r="H3815" t="s">
        <v>20508</v>
      </c>
      <c r="I3815" t="s">
        <v>2372</v>
      </c>
      <c r="J3815" t="str">
        <f>_xlfn.XLOOKUP('Policy Details'!$I3815,'Customer Information'!$A$2:$A$5001,'Customer Information'!$E$2:$E$5001)</f>
        <v>46-55</v>
      </c>
      <c r="K3815" t="str">
        <f>_xlfn.XLOOKUP('Policy Details'!$I3815,'Customer Information'!$A$2:$A$5001,'Customer Information'!$C$2:$C$5001)</f>
        <v>Other</v>
      </c>
      <c r="L3815">
        <f>YEAR('Policy Details'!$E3815)</f>
        <v>2020</v>
      </c>
    </row>
    <row r="3816" spans="1:12">
      <c r="A3816" t="s">
        <v>19314</v>
      </c>
      <c r="B3816" t="s">
        <v>20502</v>
      </c>
      <c r="C3816">
        <v>96983</v>
      </c>
      <c r="D3816">
        <v>866.27</v>
      </c>
      <c r="E3816" s="30">
        <v>45457</v>
      </c>
      <c r="F3816" s="30">
        <v>46244</v>
      </c>
      <c r="G3816" t="s">
        <v>20506</v>
      </c>
      <c r="H3816" t="s">
        <v>20508</v>
      </c>
      <c r="I3816" t="s">
        <v>4643</v>
      </c>
      <c r="J3816" t="str">
        <f>_xlfn.XLOOKUP('Policy Details'!$I3816,'Customer Information'!$A$2:$A$5001,'Customer Information'!$E$2:$E$5001)</f>
        <v>46-55</v>
      </c>
      <c r="K3816" t="str">
        <f>_xlfn.XLOOKUP('Policy Details'!$I3816,'Customer Information'!$A$2:$A$5001,'Customer Information'!$C$2:$C$5001)</f>
        <v>Male</v>
      </c>
      <c r="L3816">
        <f>YEAR('Policy Details'!$E3816)</f>
        <v>2024</v>
      </c>
    </row>
    <row r="3817" spans="1:12">
      <c r="A3817" t="s">
        <v>19315</v>
      </c>
      <c r="B3817" t="s">
        <v>20500</v>
      </c>
      <c r="C3817">
        <v>117861</v>
      </c>
      <c r="D3817">
        <v>458.87</v>
      </c>
      <c r="E3817" s="30">
        <v>43949</v>
      </c>
      <c r="F3817" s="30">
        <v>44547</v>
      </c>
      <c r="G3817" t="s">
        <v>20505</v>
      </c>
      <c r="H3817" t="s">
        <v>20507</v>
      </c>
      <c r="I3817" t="s">
        <v>2897</v>
      </c>
      <c r="J3817" t="str">
        <f>_xlfn.XLOOKUP('Policy Details'!$I3817,'Customer Information'!$A$2:$A$5001,'Customer Information'!$E$2:$E$5001)</f>
        <v>26-35</v>
      </c>
      <c r="K3817" t="str">
        <f>_xlfn.XLOOKUP('Policy Details'!$I3817,'Customer Information'!$A$2:$A$5001,'Customer Information'!$C$2:$C$5001)</f>
        <v>Male</v>
      </c>
      <c r="L3817">
        <f>YEAR('Policy Details'!$E3817)</f>
        <v>2020</v>
      </c>
    </row>
    <row r="3818" spans="1:12">
      <c r="A3818" t="s">
        <v>19316</v>
      </c>
      <c r="B3818" t="s">
        <v>20501</v>
      </c>
      <c r="C3818">
        <v>377433</v>
      </c>
      <c r="D3818">
        <v>1820.42</v>
      </c>
      <c r="E3818" s="30">
        <v>42621</v>
      </c>
      <c r="F3818" s="30">
        <v>45736</v>
      </c>
      <c r="G3818" t="s">
        <v>20505</v>
      </c>
      <c r="H3818" t="s">
        <v>20509</v>
      </c>
      <c r="I3818" t="s">
        <v>3197</v>
      </c>
      <c r="J3818" t="str">
        <f>_xlfn.XLOOKUP('Policy Details'!$I3818,'Customer Information'!$A$2:$A$5001,'Customer Information'!$E$2:$E$5001)</f>
        <v>46-55</v>
      </c>
      <c r="K3818" t="str">
        <f>_xlfn.XLOOKUP('Policy Details'!$I3818,'Customer Information'!$A$2:$A$5001,'Customer Information'!$C$2:$C$5001)</f>
        <v>Male</v>
      </c>
      <c r="L3818">
        <f>YEAR('Policy Details'!$E3818)</f>
        <v>2016</v>
      </c>
    </row>
    <row r="3819" spans="1:12">
      <c r="A3819" t="s">
        <v>19317</v>
      </c>
      <c r="B3819" t="s">
        <v>20503</v>
      </c>
      <c r="C3819">
        <v>240236</v>
      </c>
      <c r="D3819">
        <v>972.96</v>
      </c>
      <c r="E3819" s="30">
        <v>44692</v>
      </c>
      <c r="F3819" s="30">
        <v>46208</v>
      </c>
      <c r="G3819" t="s">
        <v>20506</v>
      </c>
      <c r="H3819" t="s">
        <v>20509</v>
      </c>
      <c r="I3819" t="s">
        <v>2325</v>
      </c>
      <c r="J3819" t="str">
        <f>_xlfn.XLOOKUP('Policy Details'!$I3819,'Customer Information'!$A$2:$A$5001,'Customer Information'!$E$2:$E$5001)</f>
        <v>18-25</v>
      </c>
      <c r="K3819" t="str">
        <f>_xlfn.XLOOKUP('Policy Details'!$I3819,'Customer Information'!$A$2:$A$5001,'Customer Information'!$C$2:$C$5001)</f>
        <v>Female</v>
      </c>
      <c r="L3819">
        <f>YEAR('Policy Details'!$E3819)</f>
        <v>2022</v>
      </c>
    </row>
    <row r="3820" spans="1:12">
      <c r="A3820" t="s">
        <v>19318</v>
      </c>
      <c r="B3820" t="s">
        <v>20500</v>
      </c>
      <c r="C3820">
        <v>450601</v>
      </c>
      <c r="D3820">
        <v>1153.44</v>
      </c>
      <c r="E3820" s="30">
        <v>42394</v>
      </c>
      <c r="F3820" s="30">
        <v>45887</v>
      </c>
      <c r="G3820" t="s">
        <v>20506</v>
      </c>
      <c r="H3820" t="s">
        <v>20509</v>
      </c>
      <c r="I3820" t="s">
        <v>4737</v>
      </c>
      <c r="J3820" t="str">
        <f>_xlfn.XLOOKUP('Policy Details'!$I3820,'Customer Information'!$A$2:$A$5001,'Customer Information'!$E$2:$E$5001)</f>
        <v>56+</v>
      </c>
      <c r="K3820" t="str">
        <f>_xlfn.XLOOKUP('Policy Details'!$I3820,'Customer Information'!$A$2:$A$5001,'Customer Information'!$C$2:$C$5001)</f>
        <v>Female</v>
      </c>
      <c r="L3820">
        <f>YEAR('Policy Details'!$E3820)</f>
        <v>2016</v>
      </c>
    </row>
    <row r="3821" spans="1:12">
      <c r="A3821" t="s">
        <v>19319</v>
      </c>
      <c r="B3821" t="s">
        <v>20500</v>
      </c>
      <c r="C3821">
        <v>12250</v>
      </c>
      <c r="D3821">
        <v>1500.14</v>
      </c>
      <c r="E3821" s="30">
        <v>45079</v>
      </c>
      <c r="F3821" s="30">
        <v>47942</v>
      </c>
      <c r="G3821" t="s">
        <v>20506</v>
      </c>
      <c r="H3821" t="s">
        <v>20508</v>
      </c>
      <c r="I3821" t="s">
        <v>2769</v>
      </c>
      <c r="J3821" t="str">
        <f>_xlfn.XLOOKUP('Policy Details'!$I3821,'Customer Information'!$A$2:$A$5001,'Customer Information'!$E$2:$E$5001)</f>
        <v>56+</v>
      </c>
      <c r="K3821" t="str">
        <f>_xlfn.XLOOKUP('Policy Details'!$I3821,'Customer Information'!$A$2:$A$5001,'Customer Information'!$C$2:$C$5001)</f>
        <v>Male</v>
      </c>
      <c r="L3821">
        <f>YEAR('Policy Details'!$E3821)</f>
        <v>2023</v>
      </c>
    </row>
    <row r="3822" spans="1:12">
      <c r="A3822" t="s">
        <v>19320</v>
      </c>
      <c r="B3822" t="s">
        <v>20500</v>
      </c>
      <c r="C3822">
        <v>129712</v>
      </c>
      <c r="D3822">
        <v>370.83</v>
      </c>
      <c r="E3822" s="30">
        <v>44957</v>
      </c>
      <c r="F3822" s="30">
        <v>47255</v>
      </c>
      <c r="G3822" t="s">
        <v>20506</v>
      </c>
      <c r="H3822" t="s">
        <v>20509</v>
      </c>
      <c r="I3822" t="s">
        <v>1870</v>
      </c>
      <c r="J3822" t="str">
        <f>_xlfn.XLOOKUP('Policy Details'!$I3822,'Customer Information'!$A$2:$A$5001,'Customer Information'!$E$2:$E$5001)</f>
        <v>26-35</v>
      </c>
      <c r="K3822" t="str">
        <f>_xlfn.XLOOKUP('Policy Details'!$I3822,'Customer Information'!$A$2:$A$5001,'Customer Information'!$C$2:$C$5001)</f>
        <v>Male</v>
      </c>
      <c r="L3822">
        <f>YEAR('Policy Details'!$E3822)</f>
        <v>2023</v>
      </c>
    </row>
    <row r="3823" spans="1:12">
      <c r="A3823" t="s">
        <v>19321</v>
      </c>
      <c r="B3823" t="s">
        <v>20501</v>
      </c>
      <c r="C3823">
        <v>490628</v>
      </c>
      <c r="D3823">
        <v>1894.49</v>
      </c>
      <c r="E3823" s="30">
        <v>43223</v>
      </c>
      <c r="F3823" s="30">
        <v>46391</v>
      </c>
      <c r="G3823" t="s">
        <v>20504</v>
      </c>
      <c r="H3823" t="s">
        <v>20509</v>
      </c>
      <c r="I3823" t="s">
        <v>2055</v>
      </c>
      <c r="J3823" t="str">
        <f>_xlfn.XLOOKUP('Policy Details'!$I3823,'Customer Information'!$A$2:$A$5001,'Customer Information'!$E$2:$E$5001)</f>
        <v>46-55</v>
      </c>
      <c r="K3823" t="str">
        <f>_xlfn.XLOOKUP('Policy Details'!$I3823,'Customer Information'!$A$2:$A$5001,'Customer Information'!$C$2:$C$5001)</f>
        <v>Male</v>
      </c>
      <c r="L3823">
        <f>YEAR('Policy Details'!$E3823)</f>
        <v>2018</v>
      </c>
    </row>
    <row r="3824" spans="1:12">
      <c r="A3824" t="s">
        <v>19322</v>
      </c>
      <c r="B3824" t="s">
        <v>20501</v>
      </c>
      <c r="C3824">
        <v>443818</v>
      </c>
      <c r="D3824">
        <v>1432.71</v>
      </c>
      <c r="E3824" s="30">
        <v>43215</v>
      </c>
      <c r="F3824" s="30">
        <v>46409</v>
      </c>
      <c r="G3824" t="s">
        <v>20506</v>
      </c>
      <c r="H3824" t="s">
        <v>20507</v>
      </c>
      <c r="I3824" t="s">
        <v>3546</v>
      </c>
      <c r="J3824" t="str">
        <f>_xlfn.XLOOKUP('Policy Details'!$I3824,'Customer Information'!$A$2:$A$5001,'Customer Information'!$E$2:$E$5001)</f>
        <v>56+</v>
      </c>
      <c r="K3824" t="str">
        <f>_xlfn.XLOOKUP('Policy Details'!$I3824,'Customer Information'!$A$2:$A$5001,'Customer Information'!$C$2:$C$5001)</f>
        <v>Female</v>
      </c>
      <c r="L3824">
        <f>YEAR('Policy Details'!$E3824)</f>
        <v>2018</v>
      </c>
    </row>
    <row r="3825" spans="1:12">
      <c r="A3825" t="s">
        <v>19323</v>
      </c>
      <c r="B3825" t="s">
        <v>20501</v>
      </c>
      <c r="C3825">
        <v>482747</v>
      </c>
      <c r="D3825">
        <v>1688.78</v>
      </c>
      <c r="E3825" s="30">
        <v>45296</v>
      </c>
      <c r="F3825" s="30">
        <v>46350</v>
      </c>
      <c r="G3825" t="s">
        <v>20506</v>
      </c>
      <c r="H3825" t="s">
        <v>20508</v>
      </c>
      <c r="I3825" t="s">
        <v>2629</v>
      </c>
      <c r="J3825" t="str">
        <f>_xlfn.XLOOKUP('Policy Details'!$I3825,'Customer Information'!$A$2:$A$5001,'Customer Information'!$E$2:$E$5001)</f>
        <v>18-25</v>
      </c>
      <c r="K3825" t="str">
        <f>_xlfn.XLOOKUP('Policy Details'!$I3825,'Customer Information'!$A$2:$A$5001,'Customer Information'!$C$2:$C$5001)</f>
        <v>Other</v>
      </c>
      <c r="L3825">
        <f>YEAR('Policy Details'!$E3825)</f>
        <v>2024</v>
      </c>
    </row>
    <row r="3826" spans="1:12">
      <c r="A3826" t="s">
        <v>19324</v>
      </c>
      <c r="B3826" t="s">
        <v>20500</v>
      </c>
      <c r="C3826">
        <v>316038</v>
      </c>
      <c r="D3826">
        <v>222.17</v>
      </c>
      <c r="E3826" s="30">
        <v>45633</v>
      </c>
      <c r="F3826" s="30">
        <v>46772</v>
      </c>
      <c r="G3826" t="s">
        <v>20505</v>
      </c>
      <c r="H3826" t="s">
        <v>20507</v>
      </c>
      <c r="I3826" t="s">
        <v>1348</v>
      </c>
      <c r="J3826" t="str">
        <f>_xlfn.XLOOKUP('Policy Details'!$I3826,'Customer Information'!$A$2:$A$5001,'Customer Information'!$E$2:$E$5001)</f>
        <v>36-45</v>
      </c>
      <c r="K3826" t="str">
        <f>_xlfn.XLOOKUP('Policy Details'!$I3826,'Customer Information'!$A$2:$A$5001,'Customer Information'!$C$2:$C$5001)</f>
        <v>Other</v>
      </c>
      <c r="L3826">
        <f>YEAR('Policy Details'!$E3826)</f>
        <v>2024</v>
      </c>
    </row>
    <row r="3827" spans="1:12">
      <c r="A3827" t="s">
        <v>19325</v>
      </c>
      <c r="B3827" t="s">
        <v>20501</v>
      </c>
      <c r="C3827">
        <v>287658</v>
      </c>
      <c r="D3827">
        <v>116.49</v>
      </c>
      <c r="E3827" s="30">
        <v>43650</v>
      </c>
      <c r="F3827" s="30">
        <v>46511</v>
      </c>
      <c r="G3827" t="s">
        <v>20505</v>
      </c>
      <c r="H3827" t="s">
        <v>20507</v>
      </c>
      <c r="I3827" t="s">
        <v>2199</v>
      </c>
      <c r="J3827" t="str">
        <f>_xlfn.XLOOKUP('Policy Details'!$I3827,'Customer Information'!$A$2:$A$5001,'Customer Information'!$E$2:$E$5001)</f>
        <v>26-35</v>
      </c>
      <c r="K3827" t="str">
        <f>_xlfn.XLOOKUP('Policy Details'!$I3827,'Customer Information'!$A$2:$A$5001,'Customer Information'!$C$2:$C$5001)</f>
        <v>Male</v>
      </c>
      <c r="L3827">
        <f>YEAR('Policy Details'!$E3827)</f>
        <v>2019</v>
      </c>
    </row>
    <row r="3828" spans="1:12">
      <c r="A3828" t="s">
        <v>19326</v>
      </c>
      <c r="B3828" t="s">
        <v>20500</v>
      </c>
      <c r="C3828">
        <v>134321</v>
      </c>
      <c r="D3828">
        <v>1509.57</v>
      </c>
      <c r="E3828" s="30">
        <v>44870</v>
      </c>
      <c r="F3828" s="30">
        <v>46225</v>
      </c>
      <c r="G3828" t="s">
        <v>20506</v>
      </c>
      <c r="H3828" t="s">
        <v>20508</v>
      </c>
      <c r="I3828" t="s">
        <v>4278</v>
      </c>
      <c r="J3828" t="str">
        <f>_xlfn.XLOOKUP('Policy Details'!$I3828,'Customer Information'!$A$2:$A$5001,'Customer Information'!$E$2:$E$5001)</f>
        <v>56+</v>
      </c>
      <c r="K3828" t="str">
        <f>_xlfn.XLOOKUP('Policy Details'!$I3828,'Customer Information'!$A$2:$A$5001,'Customer Information'!$C$2:$C$5001)</f>
        <v>Other</v>
      </c>
      <c r="L3828">
        <f>YEAR('Policy Details'!$E3828)</f>
        <v>2022</v>
      </c>
    </row>
    <row r="3829" spans="1:12">
      <c r="A3829" t="s">
        <v>19327</v>
      </c>
      <c r="B3829" t="s">
        <v>20503</v>
      </c>
      <c r="C3829">
        <v>435367</v>
      </c>
      <c r="D3829">
        <v>742.25</v>
      </c>
      <c r="E3829" s="30">
        <v>44272</v>
      </c>
      <c r="F3829" s="30">
        <v>47742</v>
      </c>
      <c r="G3829" t="s">
        <v>20506</v>
      </c>
      <c r="H3829" t="s">
        <v>20507</v>
      </c>
      <c r="I3829" t="s">
        <v>2251</v>
      </c>
      <c r="J3829" t="str">
        <f>_xlfn.XLOOKUP('Policy Details'!$I3829,'Customer Information'!$A$2:$A$5001,'Customer Information'!$E$2:$E$5001)</f>
        <v>46-55</v>
      </c>
      <c r="K3829" t="str">
        <f>_xlfn.XLOOKUP('Policy Details'!$I3829,'Customer Information'!$A$2:$A$5001,'Customer Information'!$C$2:$C$5001)</f>
        <v>Male</v>
      </c>
      <c r="L3829">
        <f>YEAR('Policy Details'!$E3829)</f>
        <v>2021</v>
      </c>
    </row>
    <row r="3830" spans="1:12">
      <c r="A3830" t="s">
        <v>19328</v>
      </c>
      <c r="B3830" t="s">
        <v>20502</v>
      </c>
      <c r="C3830">
        <v>396929</v>
      </c>
      <c r="D3830">
        <v>351.04</v>
      </c>
      <c r="E3830" s="30">
        <v>45223</v>
      </c>
      <c r="F3830" s="30">
        <v>48295</v>
      </c>
      <c r="G3830" t="s">
        <v>20506</v>
      </c>
      <c r="H3830" t="s">
        <v>20508</v>
      </c>
      <c r="I3830" t="s">
        <v>4927</v>
      </c>
      <c r="J3830" t="str">
        <f>_xlfn.XLOOKUP('Policy Details'!$I3830,'Customer Information'!$A$2:$A$5001,'Customer Information'!$E$2:$E$5001)</f>
        <v>26-35</v>
      </c>
      <c r="K3830" t="str">
        <f>_xlfn.XLOOKUP('Policy Details'!$I3830,'Customer Information'!$A$2:$A$5001,'Customer Information'!$C$2:$C$5001)</f>
        <v>Male</v>
      </c>
      <c r="L3830">
        <f>YEAR('Policy Details'!$E3830)</f>
        <v>2023</v>
      </c>
    </row>
    <row r="3831" spans="1:12">
      <c r="A3831" t="s">
        <v>19329</v>
      </c>
      <c r="B3831" t="s">
        <v>20500</v>
      </c>
      <c r="C3831">
        <v>42169</v>
      </c>
      <c r="D3831">
        <v>370.31</v>
      </c>
      <c r="E3831" s="30">
        <v>43379</v>
      </c>
      <c r="F3831" s="30">
        <v>45920</v>
      </c>
      <c r="G3831" t="s">
        <v>20505</v>
      </c>
      <c r="H3831" t="s">
        <v>20507</v>
      </c>
      <c r="I3831" t="s">
        <v>4700</v>
      </c>
      <c r="J3831" t="str">
        <f>_xlfn.XLOOKUP('Policy Details'!$I3831,'Customer Information'!$A$2:$A$5001,'Customer Information'!$E$2:$E$5001)</f>
        <v>36-45</v>
      </c>
      <c r="K3831" t="str">
        <f>_xlfn.XLOOKUP('Policy Details'!$I3831,'Customer Information'!$A$2:$A$5001,'Customer Information'!$C$2:$C$5001)</f>
        <v>Female</v>
      </c>
      <c r="L3831">
        <f>YEAR('Policy Details'!$E3831)</f>
        <v>2018</v>
      </c>
    </row>
    <row r="3832" spans="1:12">
      <c r="A3832" t="s">
        <v>19330</v>
      </c>
      <c r="B3832" t="s">
        <v>20501</v>
      </c>
      <c r="C3832">
        <v>333671</v>
      </c>
      <c r="D3832">
        <v>1366.13</v>
      </c>
      <c r="E3832" s="30">
        <v>44963</v>
      </c>
      <c r="F3832" s="30">
        <v>47509</v>
      </c>
      <c r="G3832" t="s">
        <v>20504</v>
      </c>
      <c r="H3832" t="s">
        <v>20509</v>
      </c>
      <c r="I3832" t="s">
        <v>3547</v>
      </c>
      <c r="J3832" t="str">
        <f>_xlfn.XLOOKUP('Policy Details'!$I3832,'Customer Information'!$A$2:$A$5001,'Customer Information'!$E$2:$E$5001)</f>
        <v>56+</v>
      </c>
      <c r="K3832" t="str">
        <f>_xlfn.XLOOKUP('Policy Details'!$I3832,'Customer Information'!$A$2:$A$5001,'Customer Information'!$C$2:$C$5001)</f>
        <v>Male</v>
      </c>
      <c r="L3832">
        <f>YEAR('Policy Details'!$E3832)</f>
        <v>2023</v>
      </c>
    </row>
    <row r="3833" spans="1:12">
      <c r="A3833" t="s">
        <v>19331</v>
      </c>
      <c r="B3833" t="s">
        <v>20501</v>
      </c>
      <c r="C3833">
        <v>14989</v>
      </c>
      <c r="D3833">
        <v>1182.7</v>
      </c>
      <c r="E3833" s="30">
        <v>44554</v>
      </c>
      <c r="F3833" s="30">
        <v>45781</v>
      </c>
      <c r="G3833" t="s">
        <v>20505</v>
      </c>
      <c r="H3833" t="s">
        <v>20508</v>
      </c>
      <c r="I3833" t="s">
        <v>4510</v>
      </c>
      <c r="J3833" t="str">
        <f>_xlfn.XLOOKUP('Policy Details'!$I3833,'Customer Information'!$A$2:$A$5001,'Customer Information'!$E$2:$E$5001)</f>
        <v>36-45</v>
      </c>
      <c r="K3833" t="str">
        <f>_xlfn.XLOOKUP('Policy Details'!$I3833,'Customer Information'!$A$2:$A$5001,'Customer Information'!$C$2:$C$5001)</f>
        <v>Female</v>
      </c>
      <c r="L3833">
        <f>YEAR('Policy Details'!$E3833)</f>
        <v>2021</v>
      </c>
    </row>
    <row r="3834" spans="1:12">
      <c r="A3834" t="s">
        <v>19332</v>
      </c>
      <c r="B3834" t="s">
        <v>20500</v>
      </c>
      <c r="C3834">
        <v>365296</v>
      </c>
      <c r="D3834">
        <v>1952.11</v>
      </c>
      <c r="E3834" s="30">
        <v>42205</v>
      </c>
      <c r="F3834" s="30">
        <v>45678</v>
      </c>
      <c r="G3834" t="s">
        <v>20504</v>
      </c>
      <c r="H3834" t="s">
        <v>20508</v>
      </c>
      <c r="I3834" t="s">
        <v>3187</v>
      </c>
      <c r="J3834" t="str">
        <f>_xlfn.XLOOKUP('Policy Details'!$I3834,'Customer Information'!$A$2:$A$5001,'Customer Information'!$E$2:$E$5001)</f>
        <v>36-45</v>
      </c>
      <c r="K3834" t="str">
        <f>_xlfn.XLOOKUP('Policy Details'!$I3834,'Customer Information'!$A$2:$A$5001,'Customer Information'!$C$2:$C$5001)</f>
        <v>Other</v>
      </c>
      <c r="L3834">
        <f>YEAR('Policy Details'!$E3834)</f>
        <v>2015</v>
      </c>
    </row>
    <row r="3835" spans="1:12">
      <c r="A3835" t="s">
        <v>19333</v>
      </c>
      <c r="B3835" t="s">
        <v>20501</v>
      </c>
      <c r="C3835">
        <v>51347</v>
      </c>
      <c r="D3835">
        <v>1469.87</v>
      </c>
      <c r="E3835" s="30">
        <v>42605</v>
      </c>
      <c r="F3835" s="30">
        <v>44702</v>
      </c>
      <c r="G3835" t="s">
        <v>20505</v>
      </c>
      <c r="H3835" t="s">
        <v>20508</v>
      </c>
      <c r="I3835" t="s">
        <v>3521</v>
      </c>
      <c r="J3835" t="str">
        <f>_xlfn.XLOOKUP('Policy Details'!$I3835,'Customer Information'!$A$2:$A$5001,'Customer Information'!$E$2:$E$5001)</f>
        <v>26-35</v>
      </c>
      <c r="K3835" t="str">
        <f>_xlfn.XLOOKUP('Policy Details'!$I3835,'Customer Information'!$A$2:$A$5001,'Customer Information'!$C$2:$C$5001)</f>
        <v>Other</v>
      </c>
      <c r="L3835">
        <f>YEAR('Policy Details'!$E3835)</f>
        <v>2016</v>
      </c>
    </row>
    <row r="3836" spans="1:12">
      <c r="A3836" t="s">
        <v>19334</v>
      </c>
      <c r="B3836" t="s">
        <v>20502</v>
      </c>
      <c r="C3836">
        <v>154337</v>
      </c>
      <c r="D3836">
        <v>1280.17</v>
      </c>
      <c r="E3836" s="30">
        <v>43144</v>
      </c>
      <c r="F3836" s="30">
        <v>44702</v>
      </c>
      <c r="G3836" t="s">
        <v>20506</v>
      </c>
      <c r="H3836" t="s">
        <v>20509</v>
      </c>
      <c r="I3836" t="s">
        <v>4163</v>
      </c>
      <c r="J3836" t="str">
        <f>_xlfn.XLOOKUP('Policy Details'!$I3836,'Customer Information'!$A$2:$A$5001,'Customer Information'!$E$2:$E$5001)</f>
        <v>26-35</v>
      </c>
      <c r="K3836" t="str">
        <f>_xlfn.XLOOKUP('Policy Details'!$I3836,'Customer Information'!$A$2:$A$5001,'Customer Information'!$C$2:$C$5001)</f>
        <v>Male</v>
      </c>
      <c r="L3836">
        <f>YEAR('Policy Details'!$E3836)</f>
        <v>2018</v>
      </c>
    </row>
    <row r="3837" spans="1:12">
      <c r="A3837" t="s">
        <v>19335</v>
      </c>
      <c r="B3837" t="s">
        <v>20501</v>
      </c>
      <c r="C3837">
        <v>464934</v>
      </c>
      <c r="D3837">
        <v>966.74</v>
      </c>
      <c r="E3837" s="30">
        <v>44388</v>
      </c>
      <c r="F3837" s="30">
        <v>47229</v>
      </c>
      <c r="G3837" t="s">
        <v>20505</v>
      </c>
      <c r="H3837" t="s">
        <v>20508</v>
      </c>
      <c r="I3837" t="s">
        <v>311</v>
      </c>
      <c r="J3837" t="str">
        <f>_xlfn.XLOOKUP('Policy Details'!$I3837,'Customer Information'!$A$2:$A$5001,'Customer Information'!$E$2:$E$5001)</f>
        <v>56+</v>
      </c>
      <c r="K3837" t="str">
        <f>_xlfn.XLOOKUP('Policy Details'!$I3837,'Customer Information'!$A$2:$A$5001,'Customer Information'!$C$2:$C$5001)</f>
        <v>Male</v>
      </c>
      <c r="L3837">
        <f>YEAR('Policy Details'!$E3837)</f>
        <v>2021</v>
      </c>
    </row>
    <row r="3838" spans="1:12">
      <c r="A3838" t="s">
        <v>19336</v>
      </c>
      <c r="B3838" t="s">
        <v>20501</v>
      </c>
      <c r="C3838">
        <v>69985</v>
      </c>
      <c r="D3838">
        <v>1977.37</v>
      </c>
      <c r="E3838" s="30">
        <v>42594</v>
      </c>
      <c r="F3838" s="30">
        <v>43406</v>
      </c>
      <c r="G3838" t="s">
        <v>20505</v>
      </c>
      <c r="H3838" t="s">
        <v>20507</v>
      </c>
      <c r="I3838" t="s">
        <v>1711</v>
      </c>
      <c r="J3838" t="str">
        <f>_xlfn.XLOOKUP('Policy Details'!$I3838,'Customer Information'!$A$2:$A$5001,'Customer Information'!$E$2:$E$5001)</f>
        <v>36-45</v>
      </c>
      <c r="K3838" t="str">
        <f>_xlfn.XLOOKUP('Policy Details'!$I3838,'Customer Information'!$A$2:$A$5001,'Customer Information'!$C$2:$C$5001)</f>
        <v>Other</v>
      </c>
      <c r="L3838">
        <f>YEAR('Policy Details'!$E3838)</f>
        <v>2016</v>
      </c>
    </row>
    <row r="3839" spans="1:12">
      <c r="A3839" t="s">
        <v>19337</v>
      </c>
      <c r="B3839" t="s">
        <v>20500</v>
      </c>
      <c r="C3839">
        <v>408782</v>
      </c>
      <c r="D3839">
        <v>1030.5999999999999</v>
      </c>
      <c r="E3839" s="30">
        <v>44719</v>
      </c>
      <c r="F3839" s="30">
        <v>45556</v>
      </c>
      <c r="G3839" t="s">
        <v>20505</v>
      </c>
      <c r="H3839" t="s">
        <v>20509</v>
      </c>
      <c r="I3839" t="s">
        <v>497</v>
      </c>
      <c r="J3839" t="str">
        <f>_xlfn.XLOOKUP('Policy Details'!$I3839,'Customer Information'!$A$2:$A$5001,'Customer Information'!$E$2:$E$5001)</f>
        <v>56+</v>
      </c>
      <c r="K3839" t="str">
        <f>_xlfn.XLOOKUP('Policy Details'!$I3839,'Customer Information'!$A$2:$A$5001,'Customer Information'!$C$2:$C$5001)</f>
        <v>Other</v>
      </c>
      <c r="L3839">
        <f>YEAR('Policy Details'!$E3839)</f>
        <v>2022</v>
      </c>
    </row>
    <row r="3840" spans="1:12">
      <c r="A3840" t="s">
        <v>19338</v>
      </c>
      <c r="B3840" t="s">
        <v>20501</v>
      </c>
      <c r="C3840">
        <v>166695</v>
      </c>
      <c r="D3840">
        <v>1483.6</v>
      </c>
      <c r="E3840" s="30">
        <v>42549</v>
      </c>
      <c r="F3840" s="30">
        <v>45960</v>
      </c>
      <c r="G3840" t="s">
        <v>20506</v>
      </c>
      <c r="H3840" t="s">
        <v>20508</v>
      </c>
      <c r="I3840" t="s">
        <v>2830</v>
      </c>
      <c r="J3840" t="str">
        <f>_xlfn.XLOOKUP('Policy Details'!$I3840,'Customer Information'!$A$2:$A$5001,'Customer Information'!$E$2:$E$5001)</f>
        <v>56+</v>
      </c>
      <c r="K3840" t="str">
        <f>_xlfn.XLOOKUP('Policy Details'!$I3840,'Customer Information'!$A$2:$A$5001,'Customer Information'!$C$2:$C$5001)</f>
        <v>Male</v>
      </c>
      <c r="L3840">
        <f>YEAR('Policy Details'!$E3840)</f>
        <v>2016</v>
      </c>
    </row>
    <row r="3841" spans="1:12">
      <c r="A3841" t="s">
        <v>19339</v>
      </c>
      <c r="B3841" t="s">
        <v>20500</v>
      </c>
      <c r="C3841">
        <v>173916</v>
      </c>
      <c r="D3841">
        <v>1666.32</v>
      </c>
      <c r="E3841" s="30">
        <v>42610</v>
      </c>
      <c r="F3841" s="30">
        <v>43562</v>
      </c>
      <c r="G3841" t="s">
        <v>20504</v>
      </c>
      <c r="H3841" t="s">
        <v>20509</v>
      </c>
      <c r="I3841" t="s">
        <v>2076</v>
      </c>
      <c r="J3841" t="str">
        <f>_xlfn.XLOOKUP('Policy Details'!$I3841,'Customer Information'!$A$2:$A$5001,'Customer Information'!$E$2:$E$5001)</f>
        <v>56+</v>
      </c>
      <c r="K3841" t="str">
        <f>_xlfn.XLOOKUP('Policy Details'!$I3841,'Customer Information'!$A$2:$A$5001,'Customer Information'!$C$2:$C$5001)</f>
        <v>Other</v>
      </c>
      <c r="L3841">
        <f>YEAR('Policy Details'!$E3841)</f>
        <v>2016</v>
      </c>
    </row>
    <row r="3842" spans="1:12">
      <c r="A3842" t="s">
        <v>19340</v>
      </c>
      <c r="B3842" t="s">
        <v>20500</v>
      </c>
      <c r="C3842">
        <v>236415</v>
      </c>
      <c r="D3842">
        <v>1848.92</v>
      </c>
      <c r="E3842" s="30">
        <v>43462</v>
      </c>
      <c r="F3842" s="30">
        <v>45297</v>
      </c>
      <c r="G3842" t="s">
        <v>20504</v>
      </c>
      <c r="H3842" t="s">
        <v>20509</v>
      </c>
      <c r="I3842" t="s">
        <v>610</v>
      </c>
      <c r="J3842" t="str">
        <f>_xlfn.XLOOKUP('Policy Details'!$I3842,'Customer Information'!$A$2:$A$5001,'Customer Information'!$E$2:$E$5001)</f>
        <v>18-25</v>
      </c>
      <c r="K3842" t="str">
        <f>_xlfn.XLOOKUP('Policy Details'!$I3842,'Customer Information'!$A$2:$A$5001,'Customer Information'!$C$2:$C$5001)</f>
        <v>Male</v>
      </c>
      <c r="L3842">
        <f>YEAR('Policy Details'!$E3842)</f>
        <v>2018</v>
      </c>
    </row>
    <row r="3843" spans="1:12">
      <c r="A3843" t="s">
        <v>19341</v>
      </c>
      <c r="B3843" t="s">
        <v>20501</v>
      </c>
      <c r="C3843">
        <v>63192</v>
      </c>
      <c r="D3843">
        <v>909.28</v>
      </c>
      <c r="E3843" s="30">
        <v>42194</v>
      </c>
      <c r="F3843" s="30">
        <v>42928</v>
      </c>
      <c r="G3843" t="s">
        <v>20504</v>
      </c>
      <c r="H3843" t="s">
        <v>20507</v>
      </c>
      <c r="I3843" t="s">
        <v>2787</v>
      </c>
      <c r="J3843" t="str">
        <f>_xlfn.XLOOKUP('Policy Details'!$I3843,'Customer Information'!$A$2:$A$5001,'Customer Information'!$E$2:$E$5001)</f>
        <v>36-45</v>
      </c>
      <c r="K3843" t="str">
        <f>_xlfn.XLOOKUP('Policy Details'!$I3843,'Customer Information'!$A$2:$A$5001,'Customer Information'!$C$2:$C$5001)</f>
        <v>Other</v>
      </c>
      <c r="L3843">
        <f>YEAR('Policy Details'!$E3843)</f>
        <v>2015</v>
      </c>
    </row>
    <row r="3844" spans="1:12">
      <c r="A3844" t="s">
        <v>19342</v>
      </c>
      <c r="B3844" t="s">
        <v>20501</v>
      </c>
      <c r="C3844">
        <v>407351</v>
      </c>
      <c r="D3844">
        <v>1120.67</v>
      </c>
      <c r="E3844" s="30">
        <v>43190</v>
      </c>
      <c r="F3844" s="30">
        <v>46712</v>
      </c>
      <c r="G3844" t="s">
        <v>20505</v>
      </c>
      <c r="H3844" t="s">
        <v>20507</v>
      </c>
      <c r="I3844" t="s">
        <v>4614</v>
      </c>
      <c r="J3844" t="str">
        <f>_xlfn.XLOOKUP('Policy Details'!$I3844,'Customer Information'!$A$2:$A$5001,'Customer Information'!$E$2:$E$5001)</f>
        <v>46-55</v>
      </c>
      <c r="K3844" t="str">
        <f>_xlfn.XLOOKUP('Policy Details'!$I3844,'Customer Information'!$A$2:$A$5001,'Customer Information'!$C$2:$C$5001)</f>
        <v>Other</v>
      </c>
      <c r="L3844">
        <f>YEAR('Policy Details'!$E3844)</f>
        <v>2018</v>
      </c>
    </row>
    <row r="3845" spans="1:12">
      <c r="A3845" t="s">
        <v>19343</v>
      </c>
      <c r="B3845" t="s">
        <v>20503</v>
      </c>
      <c r="C3845">
        <v>440732</v>
      </c>
      <c r="D3845">
        <v>1414.59</v>
      </c>
      <c r="E3845" s="30">
        <v>42724</v>
      </c>
      <c r="F3845" s="30">
        <v>43355</v>
      </c>
      <c r="G3845" t="s">
        <v>20505</v>
      </c>
      <c r="H3845" t="s">
        <v>20508</v>
      </c>
      <c r="I3845" t="s">
        <v>1668</v>
      </c>
      <c r="J3845" t="str">
        <f>_xlfn.XLOOKUP('Policy Details'!$I3845,'Customer Information'!$A$2:$A$5001,'Customer Information'!$E$2:$E$5001)</f>
        <v>36-45</v>
      </c>
      <c r="K3845" t="str">
        <f>_xlfn.XLOOKUP('Policy Details'!$I3845,'Customer Information'!$A$2:$A$5001,'Customer Information'!$C$2:$C$5001)</f>
        <v>Male</v>
      </c>
      <c r="L3845">
        <f>YEAR('Policy Details'!$E3845)</f>
        <v>2016</v>
      </c>
    </row>
    <row r="3846" spans="1:12">
      <c r="A3846" t="s">
        <v>19344</v>
      </c>
      <c r="B3846" t="s">
        <v>20502</v>
      </c>
      <c r="C3846">
        <v>256006</v>
      </c>
      <c r="D3846">
        <v>521.59</v>
      </c>
      <c r="E3846" s="30">
        <v>42960</v>
      </c>
      <c r="F3846" s="30">
        <v>46436</v>
      </c>
      <c r="G3846" t="s">
        <v>20504</v>
      </c>
      <c r="H3846" t="s">
        <v>20509</v>
      </c>
      <c r="I3846" t="s">
        <v>4247</v>
      </c>
      <c r="J3846" t="str">
        <f>_xlfn.XLOOKUP('Policy Details'!$I3846,'Customer Information'!$A$2:$A$5001,'Customer Information'!$E$2:$E$5001)</f>
        <v>26-35</v>
      </c>
      <c r="K3846" t="str">
        <f>_xlfn.XLOOKUP('Policy Details'!$I3846,'Customer Information'!$A$2:$A$5001,'Customer Information'!$C$2:$C$5001)</f>
        <v>Female</v>
      </c>
      <c r="L3846">
        <f>YEAR('Policy Details'!$E3846)</f>
        <v>2017</v>
      </c>
    </row>
    <row r="3847" spans="1:12">
      <c r="A3847" t="s">
        <v>19345</v>
      </c>
      <c r="B3847" t="s">
        <v>20501</v>
      </c>
      <c r="C3847">
        <v>458712</v>
      </c>
      <c r="D3847">
        <v>289.79000000000002</v>
      </c>
      <c r="E3847" s="30">
        <v>42850</v>
      </c>
      <c r="F3847" s="30">
        <v>44786</v>
      </c>
      <c r="G3847" t="s">
        <v>20505</v>
      </c>
      <c r="H3847" t="s">
        <v>20509</v>
      </c>
      <c r="I3847" t="s">
        <v>3092</v>
      </c>
      <c r="J3847" t="str">
        <f>_xlfn.XLOOKUP('Policy Details'!$I3847,'Customer Information'!$A$2:$A$5001,'Customer Information'!$E$2:$E$5001)</f>
        <v>46-55</v>
      </c>
      <c r="K3847" t="str">
        <f>_xlfn.XLOOKUP('Policy Details'!$I3847,'Customer Information'!$A$2:$A$5001,'Customer Information'!$C$2:$C$5001)</f>
        <v>Male</v>
      </c>
      <c r="L3847">
        <f>YEAR('Policy Details'!$E3847)</f>
        <v>2017</v>
      </c>
    </row>
    <row r="3848" spans="1:12">
      <c r="A3848" t="s">
        <v>19346</v>
      </c>
      <c r="B3848" t="s">
        <v>20502</v>
      </c>
      <c r="C3848">
        <v>15635</v>
      </c>
      <c r="D3848">
        <v>1673.53</v>
      </c>
      <c r="E3848" s="30">
        <v>42570</v>
      </c>
      <c r="F3848" s="30">
        <v>43002</v>
      </c>
      <c r="G3848" t="s">
        <v>20504</v>
      </c>
      <c r="H3848" t="s">
        <v>20508</v>
      </c>
      <c r="I3848" t="s">
        <v>3973</v>
      </c>
      <c r="J3848" t="str">
        <f>_xlfn.XLOOKUP('Policy Details'!$I3848,'Customer Information'!$A$2:$A$5001,'Customer Information'!$E$2:$E$5001)</f>
        <v>46-55</v>
      </c>
      <c r="K3848" t="str">
        <f>_xlfn.XLOOKUP('Policy Details'!$I3848,'Customer Information'!$A$2:$A$5001,'Customer Information'!$C$2:$C$5001)</f>
        <v>Male</v>
      </c>
      <c r="L3848">
        <f>YEAR('Policy Details'!$E3848)</f>
        <v>2016</v>
      </c>
    </row>
    <row r="3849" spans="1:12">
      <c r="A3849" t="s">
        <v>19347</v>
      </c>
      <c r="B3849" t="s">
        <v>20503</v>
      </c>
      <c r="C3849">
        <v>439232</v>
      </c>
      <c r="D3849">
        <v>1633.23</v>
      </c>
      <c r="E3849" s="30">
        <v>44274</v>
      </c>
      <c r="F3849" s="30">
        <v>45215</v>
      </c>
      <c r="G3849" t="s">
        <v>20506</v>
      </c>
      <c r="H3849" t="s">
        <v>20509</v>
      </c>
      <c r="I3849" t="s">
        <v>898</v>
      </c>
      <c r="J3849" t="str">
        <f>_xlfn.XLOOKUP('Policy Details'!$I3849,'Customer Information'!$A$2:$A$5001,'Customer Information'!$E$2:$E$5001)</f>
        <v>56+</v>
      </c>
      <c r="K3849" t="str">
        <f>_xlfn.XLOOKUP('Policy Details'!$I3849,'Customer Information'!$A$2:$A$5001,'Customer Information'!$C$2:$C$5001)</f>
        <v>Male</v>
      </c>
      <c r="L3849">
        <f>YEAR('Policy Details'!$E3849)</f>
        <v>2021</v>
      </c>
    </row>
    <row r="3850" spans="1:12">
      <c r="A3850" t="s">
        <v>19348</v>
      </c>
      <c r="B3850" t="s">
        <v>20500</v>
      </c>
      <c r="C3850">
        <v>110533</v>
      </c>
      <c r="D3850">
        <v>762.23</v>
      </c>
      <c r="E3850" s="30">
        <v>45487</v>
      </c>
      <c r="F3850" s="30">
        <v>47214</v>
      </c>
      <c r="G3850" t="s">
        <v>20506</v>
      </c>
      <c r="H3850" t="s">
        <v>20509</v>
      </c>
      <c r="I3850" t="s">
        <v>773</v>
      </c>
      <c r="J3850" t="str">
        <f>_xlfn.XLOOKUP('Policy Details'!$I3850,'Customer Information'!$A$2:$A$5001,'Customer Information'!$E$2:$E$5001)</f>
        <v>56+</v>
      </c>
      <c r="K3850" t="str">
        <f>_xlfn.XLOOKUP('Policy Details'!$I3850,'Customer Information'!$A$2:$A$5001,'Customer Information'!$C$2:$C$5001)</f>
        <v>Female</v>
      </c>
      <c r="L3850">
        <f>YEAR('Policy Details'!$E3850)</f>
        <v>2024</v>
      </c>
    </row>
    <row r="3851" spans="1:12">
      <c r="A3851" t="s">
        <v>19349</v>
      </c>
      <c r="B3851" t="s">
        <v>20501</v>
      </c>
      <c r="C3851">
        <v>392243</v>
      </c>
      <c r="D3851">
        <v>1561.72</v>
      </c>
      <c r="E3851" s="30">
        <v>43516</v>
      </c>
      <c r="F3851" s="30">
        <v>45981</v>
      </c>
      <c r="G3851" t="s">
        <v>20506</v>
      </c>
      <c r="H3851" t="s">
        <v>20509</v>
      </c>
      <c r="I3851" t="s">
        <v>4747</v>
      </c>
      <c r="J3851" t="str">
        <f>_xlfn.XLOOKUP('Policy Details'!$I3851,'Customer Information'!$A$2:$A$5001,'Customer Information'!$E$2:$E$5001)</f>
        <v>56+</v>
      </c>
      <c r="K3851" t="str">
        <f>_xlfn.XLOOKUP('Policy Details'!$I3851,'Customer Information'!$A$2:$A$5001,'Customer Information'!$C$2:$C$5001)</f>
        <v>Other</v>
      </c>
      <c r="L3851">
        <f>YEAR('Policy Details'!$E3851)</f>
        <v>2019</v>
      </c>
    </row>
    <row r="3852" spans="1:12">
      <c r="A3852" t="s">
        <v>19350</v>
      </c>
      <c r="B3852" t="s">
        <v>20501</v>
      </c>
      <c r="C3852">
        <v>15928</v>
      </c>
      <c r="D3852">
        <v>1835.16</v>
      </c>
      <c r="E3852" s="30">
        <v>43772</v>
      </c>
      <c r="F3852" s="30">
        <v>44428</v>
      </c>
      <c r="G3852" t="s">
        <v>20505</v>
      </c>
      <c r="H3852" t="s">
        <v>20508</v>
      </c>
      <c r="I3852" t="s">
        <v>3029</v>
      </c>
      <c r="J3852" t="str">
        <f>_xlfn.XLOOKUP('Policy Details'!$I3852,'Customer Information'!$A$2:$A$5001,'Customer Information'!$E$2:$E$5001)</f>
        <v>46-55</v>
      </c>
      <c r="K3852" t="str">
        <f>_xlfn.XLOOKUP('Policy Details'!$I3852,'Customer Information'!$A$2:$A$5001,'Customer Information'!$C$2:$C$5001)</f>
        <v>Male</v>
      </c>
      <c r="L3852">
        <f>YEAR('Policy Details'!$E3852)</f>
        <v>2019</v>
      </c>
    </row>
    <row r="3853" spans="1:12">
      <c r="A3853" t="s">
        <v>19351</v>
      </c>
      <c r="B3853" t="s">
        <v>20502</v>
      </c>
      <c r="C3853">
        <v>131438</v>
      </c>
      <c r="D3853">
        <v>1994.61</v>
      </c>
      <c r="E3853" s="30">
        <v>42353</v>
      </c>
      <c r="F3853" s="30">
        <v>44525</v>
      </c>
      <c r="G3853" t="s">
        <v>20504</v>
      </c>
      <c r="H3853" t="s">
        <v>20508</v>
      </c>
      <c r="I3853" t="s">
        <v>3449</v>
      </c>
      <c r="J3853" t="str">
        <f>_xlfn.XLOOKUP('Policy Details'!$I3853,'Customer Information'!$A$2:$A$5001,'Customer Information'!$E$2:$E$5001)</f>
        <v>18-25</v>
      </c>
      <c r="K3853" t="str">
        <f>_xlfn.XLOOKUP('Policy Details'!$I3853,'Customer Information'!$A$2:$A$5001,'Customer Information'!$C$2:$C$5001)</f>
        <v>Male</v>
      </c>
      <c r="L3853">
        <f>YEAR('Policy Details'!$E3853)</f>
        <v>2015</v>
      </c>
    </row>
    <row r="3854" spans="1:12">
      <c r="A3854" t="s">
        <v>19352</v>
      </c>
      <c r="B3854" t="s">
        <v>20502</v>
      </c>
      <c r="C3854">
        <v>276348</v>
      </c>
      <c r="D3854">
        <v>1461.18</v>
      </c>
      <c r="E3854" s="30">
        <v>42556</v>
      </c>
      <c r="F3854" s="30">
        <v>44415</v>
      </c>
      <c r="G3854" t="s">
        <v>20504</v>
      </c>
      <c r="H3854" t="s">
        <v>20509</v>
      </c>
      <c r="I3854" t="s">
        <v>4590</v>
      </c>
      <c r="J3854" t="str">
        <f>_xlfn.XLOOKUP('Policy Details'!$I3854,'Customer Information'!$A$2:$A$5001,'Customer Information'!$E$2:$E$5001)</f>
        <v>36-45</v>
      </c>
      <c r="K3854" t="str">
        <f>_xlfn.XLOOKUP('Policy Details'!$I3854,'Customer Information'!$A$2:$A$5001,'Customer Information'!$C$2:$C$5001)</f>
        <v>Female</v>
      </c>
      <c r="L3854">
        <f>YEAR('Policy Details'!$E3854)</f>
        <v>2016</v>
      </c>
    </row>
    <row r="3855" spans="1:12">
      <c r="A3855" t="s">
        <v>19353</v>
      </c>
      <c r="B3855" t="s">
        <v>20500</v>
      </c>
      <c r="C3855">
        <v>409363</v>
      </c>
      <c r="D3855">
        <v>1949.02</v>
      </c>
      <c r="E3855" s="30">
        <v>44019</v>
      </c>
      <c r="F3855" s="30">
        <v>44747</v>
      </c>
      <c r="G3855" t="s">
        <v>20504</v>
      </c>
      <c r="H3855" t="s">
        <v>20507</v>
      </c>
      <c r="I3855" t="s">
        <v>1047</v>
      </c>
      <c r="J3855" t="str">
        <f>_xlfn.XLOOKUP('Policy Details'!$I3855,'Customer Information'!$A$2:$A$5001,'Customer Information'!$E$2:$E$5001)</f>
        <v>56+</v>
      </c>
      <c r="K3855" t="str">
        <f>_xlfn.XLOOKUP('Policy Details'!$I3855,'Customer Information'!$A$2:$A$5001,'Customer Information'!$C$2:$C$5001)</f>
        <v>Other</v>
      </c>
      <c r="L3855">
        <f>YEAR('Policy Details'!$E3855)</f>
        <v>2020</v>
      </c>
    </row>
    <row r="3856" spans="1:12">
      <c r="A3856" t="s">
        <v>19354</v>
      </c>
      <c r="B3856" t="s">
        <v>20503</v>
      </c>
      <c r="C3856">
        <v>371675</v>
      </c>
      <c r="D3856">
        <v>382.7</v>
      </c>
      <c r="E3856" s="30">
        <v>45168</v>
      </c>
      <c r="F3856" s="30">
        <v>46350</v>
      </c>
      <c r="G3856" t="s">
        <v>20506</v>
      </c>
      <c r="H3856" t="s">
        <v>20508</v>
      </c>
      <c r="I3856" t="s">
        <v>1718</v>
      </c>
      <c r="J3856" t="str">
        <f>_xlfn.XLOOKUP('Policy Details'!$I3856,'Customer Information'!$A$2:$A$5001,'Customer Information'!$E$2:$E$5001)</f>
        <v>56+</v>
      </c>
      <c r="K3856" t="str">
        <f>_xlfn.XLOOKUP('Policy Details'!$I3856,'Customer Information'!$A$2:$A$5001,'Customer Information'!$C$2:$C$5001)</f>
        <v>Other</v>
      </c>
      <c r="L3856">
        <f>YEAR('Policy Details'!$E3856)</f>
        <v>2023</v>
      </c>
    </row>
    <row r="3857" spans="1:12">
      <c r="A3857" t="s">
        <v>19355</v>
      </c>
      <c r="B3857" t="s">
        <v>20501</v>
      </c>
      <c r="C3857">
        <v>379784</v>
      </c>
      <c r="D3857">
        <v>1935.54</v>
      </c>
      <c r="E3857" s="30">
        <v>44823</v>
      </c>
      <c r="F3857" s="30">
        <v>46815</v>
      </c>
      <c r="G3857" t="s">
        <v>20506</v>
      </c>
      <c r="H3857" t="s">
        <v>20509</v>
      </c>
      <c r="I3857" t="s">
        <v>1039</v>
      </c>
      <c r="J3857" t="str">
        <f>_xlfn.XLOOKUP('Policy Details'!$I3857,'Customer Information'!$A$2:$A$5001,'Customer Information'!$E$2:$E$5001)</f>
        <v>36-45</v>
      </c>
      <c r="K3857" t="str">
        <f>_xlfn.XLOOKUP('Policy Details'!$I3857,'Customer Information'!$A$2:$A$5001,'Customer Information'!$C$2:$C$5001)</f>
        <v>Female</v>
      </c>
      <c r="L3857">
        <f>YEAR('Policy Details'!$E3857)</f>
        <v>2022</v>
      </c>
    </row>
    <row r="3858" spans="1:12">
      <c r="A3858" t="s">
        <v>19356</v>
      </c>
      <c r="B3858" t="s">
        <v>20503</v>
      </c>
      <c r="C3858">
        <v>311087</v>
      </c>
      <c r="D3858">
        <v>1157.03</v>
      </c>
      <c r="E3858" s="30">
        <v>45356</v>
      </c>
      <c r="F3858" s="30">
        <v>48773</v>
      </c>
      <c r="G3858" t="s">
        <v>20505</v>
      </c>
      <c r="H3858" t="s">
        <v>20508</v>
      </c>
      <c r="I3858" t="s">
        <v>272</v>
      </c>
      <c r="J3858" t="str">
        <f>_xlfn.XLOOKUP('Policy Details'!$I3858,'Customer Information'!$A$2:$A$5001,'Customer Information'!$E$2:$E$5001)</f>
        <v>56+</v>
      </c>
      <c r="K3858" t="str">
        <f>_xlfn.XLOOKUP('Policy Details'!$I3858,'Customer Information'!$A$2:$A$5001,'Customer Information'!$C$2:$C$5001)</f>
        <v>Female</v>
      </c>
      <c r="L3858">
        <f>YEAR('Policy Details'!$E3858)</f>
        <v>2024</v>
      </c>
    </row>
    <row r="3859" spans="1:12">
      <c r="A3859" t="s">
        <v>19357</v>
      </c>
      <c r="B3859" t="s">
        <v>20503</v>
      </c>
      <c r="C3859">
        <v>22816</v>
      </c>
      <c r="D3859">
        <v>1282.18</v>
      </c>
      <c r="E3859" s="30">
        <v>43065</v>
      </c>
      <c r="F3859" s="30">
        <v>46509</v>
      </c>
      <c r="G3859" t="s">
        <v>20504</v>
      </c>
      <c r="H3859" t="s">
        <v>20507</v>
      </c>
      <c r="I3859" t="s">
        <v>4183</v>
      </c>
      <c r="J3859" t="str">
        <f>_xlfn.XLOOKUP('Policy Details'!$I3859,'Customer Information'!$A$2:$A$5001,'Customer Information'!$E$2:$E$5001)</f>
        <v>56+</v>
      </c>
      <c r="K3859" t="str">
        <f>_xlfn.XLOOKUP('Policy Details'!$I3859,'Customer Information'!$A$2:$A$5001,'Customer Information'!$C$2:$C$5001)</f>
        <v>Female</v>
      </c>
      <c r="L3859">
        <f>YEAR('Policy Details'!$E3859)</f>
        <v>2017</v>
      </c>
    </row>
    <row r="3860" spans="1:12">
      <c r="A3860" t="s">
        <v>19358</v>
      </c>
      <c r="B3860" t="s">
        <v>20501</v>
      </c>
      <c r="C3860">
        <v>210980</v>
      </c>
      <c r="D3860">
        <v>504.99</v>
      </c>
      <c r="E3860" s="30">
        <v>42762</v>
      </c>
      <c r="F3860" s="30">
        <v>44640</v>
      </c>
      <c r="G3860" t="s">
        <v>20505</v>
      </c>
      <c r="H3860" t="s">
        <v>20508</v>
      </c>
      <c r="I3860" t="s">
        <v>4920</v>
      </c>
      <c r="J3860" t="str">
        <f>_xlfn.XLOOKUP('Policy Details'!$I3860,'Customer Information'!$A$2:$A$5001,'Customer Information'!$E$2:$E$5001)</f>
        <v>36-45</v>
      </c>
      <c r="K3860" t="str">
        <f>_xlfn.XLOOKUP('Policy Details'!$I3860,'Customer Information'!$A$2:$A$5001,'Customer Information'!$C$2:$C$5001)</f>
        <v>Other</v>
      </c>
      <c r="L3860">
        <f>YEAR('Policy Details'!$E3860)</f>
        <v>2017</v>
      </c>
    </row>
    <row r="3861" spans="1:12">
      <c r="A3861" t="s">
        <v>19359</v>
      </c>
      <c r="B3861" t="s">
        <v>20500</v>
      </c>
      <c r="C3861">
        <v>153284</v>
      </c>
      <c r="D3861">
        <v>1961.51</v>
      </c>
      <c r="E3861" s="30">
        <v>43110</v>
      </c>
      <c r="F3861" s="30">
        <v>46184</v>
      </c>
      <c r="G3861" t="s">
        <v>20506</v>
      </c>
      <c r="H3861" t="s">
        <v>20509</v>
      </c>
      <c r="I3861" t="s">
        <v>2483</v>
      </c>
      <c r="J3861" t="str">
        <f>_xlfn.XLOOKUP('Policy Details'!$I3861,'Customer Information'!$A$2:$A$5001,'Customer Information'!$E$2:$E$5001)</f>
        <v>26-35</v>
      </c>
      <c r="K3861" t="str">
        <f>_xlfn.XLOOKUP('Policy Details'!$I3861,'Customer Information'!$A$2:$A$5001,'Customer Information'!$C$2:$C$5001)</f>
        <v>Male</v>
      </c>
      <c r="L3861">
        <f>YEAR('Policy Details'!$E3861)</f>
        <v>2018</v>
      </c>
    </row>
    <row r="3862" spans="1:12">
      <c r="A3862" t="s">
        <v>19360</v>
      </c>
      <c r="B3862" t="s">
        <v>20501</v>
      </c>
      <c r="C3862">
        <v>149663</v>
      </c>
      <c r="D3862">
        <v>1474</v>
      </c>
      <c r="E3862" s="30">
        <v>45433</v>
      </c>
      <c r="F3862" s="30">
        <v>48019</v>
      </c>
      <c r="G3862" t="s">
        <v>20506</v>
      </c>
      <c r="H3862" t="s">
        <v>20507</v>
      </c>
      <c r="I3862" t="s">
        <v>4531</v>
      </c>
      <c r="J3862" t="str">
        <f>_xlfn.XLOOKUP('Policy Details'!$I3862,'Customer Information'!$A$2:$A$5001,'Customer Information'!$E$2:$E$5001)</f>
        <v>18-25</v>
      </c>
      <c r="K3862" t="str">
        <f>_xlfn.XLOOKUP('Policy Details'!$I3862,'Customer Information'!$A$2:$A$5001,'Customer Information'!$C$2:$C$5001)</f>
        <v>Other</v>
      </c>
      <c r="L3862">
        <f>YEAR('Policy Details'!$E3862)</f>
        <v>2024</v>
      </c>
    </row>
    <row r="3863" spans="1:12">
      <c r="A3863" t="s">
        <v>19361</v>
      </c>
      <c r="B3863" t="s">
        <v>20501</v>
      </c>
      <c r="C3863">
        <v>446966</v>
      </c>
      <c r="D3863">
        <v>759.34</v>
      </c>
      <c r="E3863" s="30">
        <v>43237</v>
      </c>
      <c r="F3863" s="30">
        <v>45214</v>
      </c>
      <c r="G3863" t="s">
        <v>20505</v>
      </c>
      <c r="H3863" t="s">
        <v>20509</v>
      </c>
      <c r="I3863" t="s">
        <v>3535</v>
      </c>
      <c r="J3863" t="str">
        <f>_xlfn.XLOOKUP('Policy Details'!$I3863,'Customer Information'!$A$2:$A$5001,'Customer Information'!$E$2:$E$5001)</f>
        <v>46-55</v>
      </c>
      <c r="K3863" t="str">
        <f>_xlfn.XLOOKUP('Policy Details'!$I3863,'Customer Information'!$A$2:$A$5001,'Customer Information'!$C$2:$C$5001)</f>
        <v>Male</v>
      </c>
      <c r="L3863">
        <f>YEAR('Policy Details'!$E3863)</f>
        <v>2018</v>
      </c>
    </row>
    <row r="3864" spans="1:12">
      <c r="A3864" t="s">
        <v>19362</v>
      </c>
      <c r="B3864" t="s">
        <v>20501</v>
      </c>
      <c r="C3864">
        <v>405241</v>
      </c>
      <c r="D3864">
        <v>1448.08</v>
      </c>
      <c r="E3864" s="30">
        <v>44670</v>
      </c>
      <c r="F3864" s="30">
        <v>46246</v>
      </c>
      <c r="G3864" t="s">
        <v>20506</v>
      </c>
      <c r="H3864" t="s">
        <v>20507</v>
      </c>
      <c r="I3864" t="s">
        <v>2796</v>
      </c>
      <c r="J3864" t="str">
        <f>_xlfn.XLOOKUP('Policy Details'!$I3864,'Customer Information'!$A$2:$A$5001,'Customer Information'!$E$2:$E$5001)</f>
        <v>46-55</v>
      </c>
      <c r="K3864" t="str">
        <f>_xlfn.XLOOKUP('Policy Details'!$I3864,'Customer Information'!$A$2:$A$5001,'Customer Information'!$C$2:$C$5001)</f>
        <v>Other</v>
      </c>
      <c r="L3864">
        <f>YEAR('Policy Details'!$E3864)</f>
        <v>2022</v>
      </c>
    </row>
    <row r="3865" spans="1:12">
      <c r="A3865" t="s">
        <v>19363</v>
      </c>
      <c r="B3865" t="s">
        <v>20500</v>
      </c>
      <c r="C3865">
        <v>201163</v>
      </c>
      <c r="D3865">
        <v>705.24</v>
      </c>
      <c r="E3865" s="30">
        <v>43847</v>
      </c>
      <c r="F3865" s="30">
        <v>44238</v>
      </c>
      <c r="G3865" t="s">
        <v>20506</v>
      </c>
      <c r="H3865" t="s">
        <v>20507</v>
      </c>
      <c r="I3865" t="s">
        <v>650</v>
      </c>
      <c r="J3865" t="str">
        <f>_xlfn.XLOOKUP('Policy Details'!$I3865,'Customer Information'!$A$2:$A$5001,'Customer Information'!$E$2:$E$5001)</f>
        <v>56+</v>
      </c>
      <c r="K3865" t="str">
        <f>_xlfn.XLOOKUP('Policy Details'!$I3865,'Customer Information'!$A$2:$A$5001,'Customer Information'!$C$2:$C$5001)</f>
        <v>Female</v>
      </c>
      <c r="L3865">
        <f>YEAR('Policy Details'!$E3865)</f>
        <v>2020</v>
      </c>
    </row>
    <row r="3866" spans="1:12">
      <c r="A3866" t="s">
        <v>19364</v>
      </c>
      <c r="B3866" t="s">
        <v>20500</v>
      </c>
      <c r="C3866">
        <v>15024</v>
      </c>
      <c r="D3866">
        <v>1157.3599999999999</v>
      </c>
      <c r="E3866" s="30">
        <v>44976</v>
      </c>
      <c r="F3866" s="30">
        <v>45981</v>
      </c>
      <c r="G3866" t="s">
        <v>20504</v>
      </c>
      <c r="H3866" t="s">
        <v>20508</v>
      </c>
      <c r="I3866" t="s">
        <v>2128</v>
      </c>
      <c r="J3866" t="str">
        <f>_xlfn.XLOOKUP('Policy Details'!$I3866,'Customer Information'!$A$2:$A$5001,'Customer Information'!$E$2:$E$5001)</f>
        <v>46-55</v>
      </c>
      <c r="K3866" t="str">
        <f>_xlfn.XLOOKUP('Policy Details'!$I3866,'Customer Information'!$A$2:$A$5001,'Customer Information'!$C$2:$C$5001)</f>
        <v>Female</v>
      </c>
      <c r="L3866">
        <f>YEAR('Policy Details'!$E3866)</f>
        <v>2023</v>
      </c>
    </row>
    <row r="3867" spans="1:12">
      <c r="A3867" t="s">
        <v>19365</v>
      </c>
      <c r="B3867" t="s">
        <v>20500</v>
      </c>
      <c r="C3867">
        <v>308366</v>
      </c>
      <c r="D3867">
        <v>1469.36</v>
      </c>
      <c r="E3867" s="30">
        <v>43862</v>
      </c>
      <c r="F3867" s="30">
        <v>47080</v>
      </c>
      <c r="G3867" t="s">
        <v>20505</v>
      </c>
      <c r="H3867" t="s">
        <v>20509</v>
      </c>
      <c r="I3867" t="s">
        <v>1068</v>
      </c>
      <c r="J3867" t="str">
        <f>_xlfn.XLOOKUP('Policy Details'!$I3867,'Customer Information'!$A$2:$A$5001,'Customer Information'!$E$2:$E$5001)</f>
        <v>46-55</v>
      </c>
      <c r="K3867" t="str">
        <f>_xlfn.XLOOKUP('Policy Details'!$I3867,'Customer Information'!$A$2:$A$5001,'Customer Information'!$C$2:$C$5001)</f>
        <v>Female</v>
      </c>
      <c r="L3867">
        <f>YEAR('Policy Details'!$E3867)</f>
        <v>2020</v>
      </c>
    </row>
    <row r="3868" spans="1:12">
      <c r="A3868" t="s">
        <v>19366</v>
      </c>
      <c r="B3868" t="s">
        <v>20501</v>
      </c>
      <c r="C3868">
        <v>98501</v>
      </c>
      <c r="D3868">
        <v>655.39</v>
      </c>
      <c r="E3868" s="30">
        <v>43490</v>
      </c>
      <c r="F3868" s="30">
        <v>47094</v>
      </c>
      <c r="G3868" t="s">
        <v>20504</v>
      </c>
      <c r="H3868" t="s">
        <v>20507</v>
      </c>
      <c r="I3868" t="s">
        <v>382</v>
      </c>
      <c r="J3868" t="str">
        <f>_xlfn.XLOOKUP('Policy Details'!$I3868,'Customer Information'!$A$2:$A$5001,'Customer Information'!$E$2:$E$5001)</f>
        <v>56+</v>
      </c>
      <c r="K3868" t="str">
        <f>_xlfn.XLOOKUP('Policy Details'!$I3868,'Customer Information'!$A$2:$A$5001,'Customer Information'!$C$2:$C$5001)</f>
        <v>Male</v>
      </c>
      <c r="L3868">
        <f>YEAR('Policy Details'!$E3868)</f>
        <v>2019</v>
      </c>
    </row>
    <row r="3869" spans="1:12">
      <c r="A3869" t="s">
        <v>19367</v>
      </c>
      <c r="B3869" t="s">
        <v>20502</v>
      </c>
      <c r="C3869">
        <v>312137</v>
      </c>
      <c r="D3869">
        <v>225.01</v>
      </c>
      <c r="E3869" s="30">
        <v>43767</v>
      </c>
      <c r="F3869" s="30">
        <v>44151</v>
      </c>
      <c r="G3869" t="s">
        <v>20505</v>
      </c>
      <c r="H3869" t="s">
        <v>20509</v>
      </c>
      <c r="I3869" t="s">
        <v>1608</v>
      </c>
      <c r="J3869" t="str">
        <f>_xlfn.XLOOKUP('Policy Details'!$I3869,'Customer Information'!$A$2:$A$5001,'Customer Information'!$E$2:$E$5001)</f>
        <v>18-25</v>
      </c>
      <c r="K3869" t="str">
        <f>_xlfn.XLOOKUP('Policy Details'!$I3869,'Customer Information'!$A$2:$A$5001,'Customer Information'!$C$2:$C$5001)</f>
        <v>Other</v>
      </c>
      <c r="L3869">
        <f>YEAR('Policy Details'!$E3869)</f>
        <v>2019</v>
      </c>
    </row>
    <row r="3870" spans="1:12">
      <c r="A3870" t="s">
        <v>19368</v>
      </c>
      <c r="B3870" t="s">
        <v>20502</v>
      </c>
      <c r="C3870">
        <v>347928</v>
      </c>
      <c r="D3870">
        <v>449.95</v>
      </c>
      <c r="E3870" s="30">
        <v>42446</v>
      </c>
      <c r="F3870" s="30">
        <v>43713</v>
      </c>
      <c r="G3870" t="s">
        <v>20504</v>
      </c>
      <c r="H3870" t="s">
        <v>20509</v>
      </c>
      <c r="I3870" t="s">
        <v>4048</v>
      </c>
      <c r="J3870" t="str">
        <f>_xlfn.XLOOKUP('Policy Details'!$I3870,'Customer Information'!$A$2:$A$5001,'Customer Information'!$E$2:$E$5001)</f>
        <v>36-45</v>
      </c>
      <c r="K3870" t="str">
        <f>_xlfn.XLOOKUP('Policy Details'!$I3870,'Customer Information'!$A$2:$A$5001,'Customer Information'!$C$2:$C$5001)</f>
        <v>Female</v>
      </c>
      <c r="L3870">
        <f>YEAR('Policy Details'!$E3870)</f>
        <v>2016</v>
      </c>
    </row>
    <row r="3871" spans="1:12">
      <c r="A3871" t="s">
        <v>19369</v>
      </c>
      <c r="B3871" t="s">
        <v>20503</v>
      </c>
      <c r="C3871">
        <v>123353</v>
      </c>
      <c r="D3871">
        <v>308.7</v>
      </c>
      <c r="E3871" s="30">
        <v>45454</v>
      </c>
      <c r="F3871" s="30">
        <v>48961</v>
      </c>
      <c r="G3871" t="s">
        <v>20504</v>
      </c>
      <c r="H3871" t="s">
        <v>20507</v>
      </c>
      <c r="I3871" t="s">
        <v>4670</v>
      </c>
      <c r="J3871" t="str">
        <f>_xlfn.XLOOKUP('Policy Details'!$I3871,'Customer Information'!$A$2:$A$5001,'Customer Information'!$E$2:$E$5001)</f>
        <v>56+</v>
      </c>
      <c r="K3871" t="str">
        <f>_xlfn.XLOOKUP('Policy Details'!$I3871,'Customer Information'!$A$2:$A$5001,'Customer Information'!$C$2:$C$5001)</f>
        <v>Male</v>
      </c>
      <c r="L3871">
        <f>YEAR('Policy Details'!$E3871)</f>
        <v>2024</v>
      </c>
    </row>
    <row r="3872" spans="1:12">
      <c r="A3872" t="s">
        <v>19370</v>
      </c>
      <c r="B3872" t="s">
        <v>20502</v>
      </c>
      <c r="C3872">
        <v>243490</v>
      </c>
      <c r="D3872">
        <v>365.4</v>
      </c>
      <c r="E3872" s="30">
        <v>44124</v>
      </c>
      <c r="F3872" s="30">
        <v>45883</v>
      </c>
      <c r="G3872" t="s">
        <v>20506</v>
      </c>
      <c r="H3872" t="s">
        <v>20509</v>
      </c>
      <c r="I3872" t="s">
        <v>1639</v>
      </c>
      <c r="J3872" t="str">
        <f>_xlfn.XLOOKUP('Policy Details'!$I3872,'Customer Information'!$A$2:$A$5001,'Customer Information'!$E$2:$E$5001)</f>
        <v>46-55</v>
      </c>
      <c r="K3872" t="str">
        <f>_xlfn.XLOOKUP('Policy Details'!$I3872,'Customer Information'!$A$2:$A$5001,'Customer Information'!$C$2:$C$5001)</f>
        <v>Male</v>
      </c>
      <c r="L3872">
        <f>YEAR('Policy Details'!$E3872)</f>
        <v>2020</v>
      </c>
    </row>
    <row r="3873" spans="1:12">
      <c r="A3873" t="s">
        <v>19371</v>
      </c>
      <c r="B3873" t="s">
        <v>20501</v>
      </c>
      <c r="C3873">
        <v>238812</v>
      </c>
      <c r="D3873">
        <v>277.32</v>
      </c>
      <c r="E3873" s="30">
        <v>45108</v>
      </c>
      <c r="F3873" s="30">
        <v>47474</v>
      </c>
      <c r="G3873" t="s">
        <v>20504</v>
      </c>
      <c r="H3873" t="s">
        <v>20507</v>
      </c>
      <c r="I3873" t="s">
        <v>2891</v>
      </c>
      <c r="J3873" t="str">
        <f>_xlfn.XLOOKUP('Policy Details'!$I3873,'Customer Information'!$A$2:$A$5001,'Customer Information'!$E$2:$E$5001)</f>
        <v>56+</v>
      </c>
      <c r="K3873" t="str">
        <f>_xlfn.XLOOKUP('Policy Details'!$I3873,'Customer Information'!$A$2:$A$5001,'Customer Information'!$C$2:$C$5001)</f>
        <v>Male</v>
      </c>
      <c r="L3873">
        <f>YEAR('Policy Details'!$E3873)</f>
        <v>2023</v>
      </c>
    </row>
    <row r="3874" spans="1:12">
      <c r="A3874" t="s">
        <v>19372</v>
      </c>
      <c r="B3874" t="s">
        <v>20500</v>
      </c>
      <c r="C3874">
        <v>461662</v>
      </c>
      <c r="D3874">
        <v>999.73</v>
      </c>
      <c r="E3874" s="30">
        <v>43142</v>
      </c>
      <c r="F3874" s="30">
        <v>45088</v>
      </c>
      <c r="G3874" t="s">
        <v>20504</v>
      </c>
      <c r="H3874" t="s">
        <v>20507</v>
      </c>
      <c r="I3874" t="s">
        <v>2361</v>
      </c>
      <c r="J3874" t="str">
        <f>_xlfn.XLOOKUP('Policy Details'!$I3874,'Customer Information'!$A$2:$A$5001,'Customer Information'!$E$2:$E$5001)</f>
        <v>36-45</v>
      </c>
      <c r="K3874" t="str">
        <f>_xlfn.XLOOKUP('Policy Details'!$I3874,'Customer Information'!$A$2:$A$5001,'Customer Information'!$C$2:$C$5001)</f>
        <v>Male</v>
      </c>
      <c r="L3874">
        <f>YEAR('Policy Details'!$E3874)</f>
        <v>2018</v>
      </c>
    </row>
    <row r="3875" spans="1:12">
      <c r="A3875" t="s">
        <v>19373</v>
      </c>
      <c r="B3875" t="s">
        <v>20502</v>
      </c>
      <c r="C3875">
        <v>23552</v>
      </c>
      <c r="D3875">
        <v>1525.88</v>
      </c>
      <c r="E3875" s="30">
        <v>42429</v>
      </c>
      <c r="F3875" s="30">
        <v>42907</v>
      </c>
      <c r="G3875" t="s">
        <v>20506</v>
      </c>
      <c r="H3875" t="s">
        <v>20509</v>
      </c>
      <c r="I3875" t="s">
        <v>3188</v>
      </c>
      <c r="J3875" t="str">
        <f>_xlfn.XLOOKUP('Policy Details'!$I3875,'Customer Information'!$A$2:$A$5001,'Customer Information'!$E$2:$E$5001)</f>
        <v>56+</v>
      </c>
      <c r="K3875" t="str">
        <f>_xlfn.XLOOKUP('Policy Details'!$I3875,'Customer Information'!$A$2:$A$5001,'Customer Information'!$C$2:$C$5001)</f>
        <v>Female</v>
      </c>
      <c r="L3875">
        <f>YEAR('Policy Details'!$E3875)</f>
        <v>2016</v>
      </c>
    </row>
    <row r="3876" spans="1:12">
      <c r="A3876" t="s">
        <v>19374</v>
      </c>
      <c r="B3876" t="s">
        <v>20500</v>
      </c>
      <c r="C3876">
        <v>160585</v>
      </c>
      <c r="D3876">
        <v>938.97</v>
      </c>
      <c r="E3876" s="30">
        <v>42390</v>
      </c>
      <c r="F3876" s="30">
        <v>45956</v>
      </c>
      <c r="G3876" t="s">
        <v>20504</v>
      </c>
      <c r="H3876" t="s">
        <v>20507</v>
      </c>
      <c r="I3876" t="s">
        <v>2774</v>
      </c>
      <c r="J3876" t="str">
        <f>_xlfn.XLOOKUP('Policy Details'!$I3876,'Customer Information'!$A$2:$A$5001,'Customer Information'!$E$2:$E$5001)</f>
        <v>18-25</v>
      </c>
      <c r="K3876" t="str">
        <f>_xlfn.XLOOKUP('Policy Details'!$I3876,'Customer Information'!$A$2:$A$5001,'Customer Information'!$C$2:$C$5001)</f>
        <v>Other</v>
      </c>
      <c r="L3876">
        <f>YEAR('Policy Details'!$E3876)</f>
        <v>2016</v>
      </c>
    </row>
    <row r="3877" spans="1:12">
      <c r="A3877" t="s">
        <v>19375</v>
      </c>
      <c r="B3877" t="s">
        <v>20500</v>
      </c>
      <c r="C3877">
        <v>454149</v>
      </c>
      <c r="D3877">
        <v>210.28</v>
      </c>
      <c r="E3877" s="30">
        <v>44303</v>
      </c>
      <c r="F3877" s="30">
        <v>44962</v>
      </c>
      <c r="G3877" t="s">
        <v>20506</v>
      </c>
      <c r="H3877" t="s">
        <v>20507</v>
      </c>
      <c r="I3877" t="s">
        <v>3379</v>
      </c>
      <c r="J3877" t="str">
        <f>_xlfn.XLOOKUP('Policy Details'!$I3877,'Customer Information'!$A$2:$A$5001,'Customer Information'!$E$2:$E$5001)</f>
        <v>26-35</v>
      </c>
      <c r="K3877" t="str">
        <f>_xlfn.XLOOKUP('Policy Details'!$I3877,'Customer Information'!$A$2:$A$5001,'Customer Information'!$C$2:$C$5001)</f>
        <v>Other</v>
      </c>
      <c r="L3877">
        <f>YEAR('Policy Details'!$E3877)</f>
        <v>2021</v>
      </c>
    </row>
    <row r="3878" spans="1:12">
      <c r="A3878" t="s">
        <v>19376</v>
      </c>
      <c r="B3878" t="s">
        <v>20501</v>
      </c>
      <c r="C3878">
        <v>484358</v>
      </c>
      <c r="D3878">
        <v>706.4</v>
      </c>
      <c r="E3878" s="30">
        <v>43417</v>
      </c>
      <c r="F3878" s="30">
        <v>46909</v>
      </c>
      <c r="G3878" t="s">
        <v>20505</v>
      </c>
      <c r="H3878" t="s">
        <v>20509</v>
      </c>
      <c r="I3878" t="s">
        <v>3908</v>
      </c>
      <c r="J3878" t="str">
        <f>_xlfn.XLOOKUP('Policy Details'!$I3878,'Customer Information'!$A$2:$A$5001,'Customer Information'!$E$2:$E$5001)</f>
        <v>18-25</v>
      </c>
      <c r="K3878" t="str">
        <f>_xlfn.XLOOKUP('Policy Details'!$I3878,'Customer Information'!$A$2:$A$5001,'Customer Information'!$C$2:$C$5001)</f>
        <v>Female</v>
      </c>
      <c r="L3878">
        <f>YEAR('Policy Details'!$E3878)</f>
        <v>2018</v>
      </c>
    </row>
    <row r="3879" spans="1:12">
      <c r="A3879" t="s">
        <v>19377</v>
      </c>
      <c r="B3879" t="s">
        <v>20503</v>
      </c>
      <c r="C3879">
        <v>437501</v>
      </c>
      <c r="D3879">
        <v>771.95</v>
      </c>
      <c r="E3879" s="30">
        <v>45123</v>
      </c>
      <c r="F3879" s="30">
        <v>46725</v>
      </c>
      <c r="G3879" t="s">
        <v>20504</v>
      </c>
      <c r="H3879" t="s">
        <v>20508</v>
      </c>
      <c r="I3879" t="s">
        <v>4409</v>
      </c>
      <c r="J3879" t="str">
        <f>_xlfn.XLOOKUP('Policy Details'!$I3879,'Customer Information'!$A$2:$A$5001,'Customer Information'!$E$2:$E$5001)</f>
        <v>56+</v>
      </c>
      <c r="K3879" t="str">
        <f>_xlfn.XLOOKUP('Policy Details'!$I3879,'Customer Information'!$A$2:$A$5001,'Customer Information'!$C$2:$C$5001)</f>
        <v>Male</v>
      </c>
      <c r="L3879">
        <f>YEAR('Policy Details'!$E3879)</f>
        <v>2023</v>
      </c>
    </row>
    <row r="3880" spans="1:12">
      <c r="A3880" t="s">
        <v>19378</v>
      </c>
      <c r="B3880" t="s">
        <v>20502</v>
      </c>
      <c r="C3880">
        <v>426277</v>
      </c>
      <c r="D3880">
        <v>1588.64</v>
      </c>
      <c r="E3880" s="30">
        <v>42314</v>
      </c>
      <c r="F3880" s="30">
        <v>44760</v>
      </c>
      <c r="G3880" t="s">
        <v>20504</v>
      </c>
      <c r="H3880" t="s">
        <v>20509</v>
      </c>
      <c r="I3880" t="s">
        <v>2635</v>
      </c>
      <c r="J3880" t="str">
        <f>_xlfn.XLOOKUP('Policy Details'!$I3880,'Customer Information'!$A$2:$A$5001,'Customer Information'!$E$2:$E$5001)</f>
        <v>56+</v>
      </c>
      <c r="K3880" t="str">
        <f>_xlfn.XLOOKUP('Policy Details'!$I3880,'Customer Information'!$A$2:$A$5001,'Customer Information'!$C$2:$C$5001)</f>
        <v>Other</v>
      </c>
      <c r="L3880">
        <f>YEAR('Policy Details'!$E3880)</f>
        <v>2015</v>
      </c>
    </row>
    <row r="3881" spans="1:12">
      <c r="A3881" t="s">
        <v>19379</v>
      </c>
      <c r="B3881" t="s">
        <v>20502</v>
      </c>
      <c r="C3881">
        <v>358333</v>
      </c>
      <c r="D3881">
        <v>1234.17</v>
      </c>
      <c r="E3881" s="30">
        <v>42375</v>
      </c>
      <c r="F3881" s="30">
        <v>43694</v>
      </c>
      <c r="G3881" t="s">
        <v>20505</v>
      </c>
      <c r="H3881" t="s">
        <v>20509</v>
      </c>
      <c r="I3881" t="s">
        <v>3186</v>
      </c>
      <c r="J3881" t="str">
        <f>_xlfn.XLOOKUP('Policy Details'!$I3881,'Customer Information'!$A$2:$A$5001,'Customer Information'!$E$2:$E$5001)</f>
        <v>56+</v>
      </c>
      <c r="K3881" t="str">
        <f>_xlfn.XLOOKUP('Policy Details'!$I3881,'Customer Information'!$A$2:$A$5001,'Customer Information'!$C$2:$C$5001)</f>
        <v>Female</v>
      </c>
      <c r="L3881">
        <f>YEAR('Policy Details'!$E3881)</f>
        <v>2016</v>
      </c>
    </row>
    <row r="3882" spans="1:12">
      <c r="A3882" t="s">
        <v>19380</v>
      </c>
      <c r="B3882" t="s">
        <v>20501</v>
      </c>
      <c r="C3882">
        <v>20136</v>
      </c>
      <c r="D3882">
        <v>1201.24</v>
      </c>
      <c r="E3882" s="30">
        <v>42883</v>
      </c>
      <c r="F3882" s="30">
        <v>44023</v>
      </c>
      <c r="G3882" t="s">
        <v>20506</v>
      </c>
      <c r="H3882" t="s">
        <v>20507</v>
      </c>
      <c r="I3882" t="s">
        <v>4562</v>
      </c>
      <c r="J3882" t="str">
        <f>_xlfn.XLOOKUP('Policy Details'!$I3882,'Customer Information'!$A$2:$A$5001,'Customer Information'!$E$2:$E$5001)</f>
        <v>18-25</v>
      </c>
      <c r="K3882" t="str">
        <f>_xlfn.XLOOKUP('Policy Details'!$I3882,'Customer Information'!$A$2:$A$5001,'Customer Information'!$C$2:$C$5001)</f>
        <v>Male</v>
      </c>
      <c r="L3882">
        <f>YEAR('Policy Details'!$E3882)</f>
        <v>2017</v>
      </c>
    </row>
    <row r="3883" spans="1:12">
      <c r="A3883" t="s">
        <v>19381</v>
      </c>
      <c r="B3883" t="s">
        <v>20502</v>
      </c>
      <c r="C3883">
        <v>339082</v>
      </c>
      <c r="D3883">
        <v>360.08</v>
      </c>
      <c r="E3883" s="30">
        <v>42176</v>
      </c>
      <c r="F3883" s="30">
        <v>42713</v>
      </c>
      <c r="G3883" t="s">
        <v>20505</v>
      </c>
      <c r="H3883" t="s">
        <v>20509</v>
      </c>
      <c r="I3883" t="s">
        <v>580</v>
      </c>
      <c r="J3883" t="str">
        <f>_xlfn.XLOOKUP('Policy Details'!$I3883,'Customer Information'!$A$2:$A$5001,'Customer Information'!$E$2:$E$5001)</f>
        <v>56+</v>
      </c>
      <c r="K3883" t="str">
        <f>_xlfn.XLOOKUP('Policy Details'!$I3883,'Customer Information'!$A$2:$A$5001,'Customer Information'!$C$2:$C$5001)</f>
        <v>Male</v>
      </c>
      <c r="L3883">
        <f>YEAR('Policy Details'!$E3883)</f>
        <v>2015</v>
      </c>
    </row>
    <row r="3884" spans="1:12">
      <c r="A3884" t="s">
        <v>19382</v>
      </c>
      <c r="B3884" t="s">
        <v>20500</v>
      </c>
      <c r="C3884">
        <v>212188</v>
      </c>
      <c r="D3884">
        <v>1008.01</v>
      </c>
      <c r="E3884" s="30">
        <v>45082</v>
      </c>
      <c r="F3884" s="30">
        <v>46429</v>
      </c>
      <c r="G3884" t="s">
        <v>20505</v>
      </c>
      <c r="H3884" t="s">
        <v>20507</v>
      </c>
      <c r="I3884" t="s">
        <v>326</v>
      </c>
      <c r="J3884" t="str">
        <f>_xlfn.XLOOKUP('Policy Details'!$I3884,'Customer Information'!$A$2:$A$5001,'Customer Information'!$E$2:$E$5001)</f>
        <v>18-25</v>
      </c>
      <c r="K3884" t="str">
        <f>_xlfn.XLOOKUP('Policy Details'!$I3884,'Customer Information'!$A$2:$A$5001,'Customer Information'!$C$2:$C$5001)</f>
        <v>Other</v>
      </c>
      <c r="L3884">
        <f>YEAR('Policy Details'!$E3884)</f>
        <v>2023</v>
      </c>
    </row>
    <row r="3885" spans="1:12">
      <c r="A3885" t="s">
        <v>19383</v>
      </c>
      <c r="B3885" t="s">
        <v>20502</v>
      </c>
      <c r="C3885">
        <v>421426</v>
      </c>
      <c r="D3885">
        <v>435.31</v>
      </c>
      <c r="E3885" s="30">
        <v>44771</v>
      </c>
      <c r="F3885" s="30">
        <v>47061</v>
      </c>
      <c r="G3885" t="s">
        <v>20506</v>
      </c>
      <c r="H3885" t="s">
        <v>20507</v>
      </c>
      <c r="I3885" t="s">
        <v>25</v>
      </c>
      <c r="J3885" t="str">
        <f>_xlfn.XLOOKUP('Policy Details'!$I3885,'Customer Information'!$A$2:$A$5001,'Customer Information'!$E$2:$E$5001)</f>
        <v>56+</v>
      </c>
      <c r="K3885" t="str">
        <f>_xlfn.XLOOKUP('Policy Details'!$I3885,'Customer Information'!$A$2:$A$5001,'Customer Information'!$C$2:$C$5001)</f>
        <v>Other</v>
      </c>
      <c r="L3885">
        <f>YEAR('Policy Details'!$E3885)</f>
        <v>2022</v>
      </c>
    </row>
    <row r="3886" spans="1:12">
      <c r="A3886" t="s">
        <v>19384</v>
      </c>
      <c r="B3886" t="s">
        <v>20503</v>
      </c>
      <c r="C3886">
        <v>91322</v>
      </c>
      <c r="D3886">
        <v>1277.74</v>
      </c>
      <c r="E3886" s="30">
        <v>44005</v>
      </c>
      <c r="F3886" s="30">
        <v>46986</v>
      </c>
      <c r="G3886" t="s">
        <v>20504</v>
      </c>
      <c r="H3886" t="s">
        <v>20508</v>
      </c>
      <c r="I3886" t="s">
        <v>654</v>
      </c>
      <c r="J3886" t="str">
        <f>_xlfn.XLOOKUP('Policy Details'!$I3886,'Customer Information'!$A$2:$A$5001,'Customer Information'!$E$2:$E$5001)</f>
        <v>56+</v>
      </c>
      <c r="K3886" t="str">
        <f>_xlfn.XLOOKUP('Policy Details'!$I3886,'Customer Information'!$A$2:$A$5001,'Customer Information'!$C$2:$C$5001)</f>
        <v>Other</v>
      </c>
      <c r="L3886">
        <f>YEAR('Policy Details'!$E3886)</f>
        <v>2020</v>
      </c>
    </row>
    <row r="3887" spans="1:12">
      <c r="A3887" t="s">
        <v>19385</v>
      </c>
      <c r="B3887" t="s">
        <v>20501</v>
      </c>
      <c r="C3887">
        <v>323140</v>
      </c>
      <c r="D3887">
        <v>1647.53</v>
      </c>
      <c r="E3887" s="30">
        <v>42993</v>
      </c>
      <c r="F3887" s="30">
        <v>46457</v>
      </c>
      <c r="G3887" t="s">
        <v>20506</v>
      </c>
      <c r="H3887" t="s">
        <v>20507</v>
      </c>
      <c r="I3887" t="s">
        <v>778</v>
      </c>
      <c r="J3887" t="str">
        <f>_xlfn.XLOOKUP('Policy Details'!$I3887,'Customer Information'!$A$2:$A$5001,'Customer Information'!$E$2:$E$5001)</f>
        <v>56+</v>
      </c>
      <c r="K3887" t="str">
        <f>_xlfn.XLOOKUP('Policy Details'!$I3887,'Customer Information'!$A$2:$A$5001,'Customer Information'!$C$2:$C$5001)</f>
        <v>Other</v>
      </c>
      <c r="L3887">
        <f>YEAR('Policy Details'!$E3887)</f>
        <v>2017</v>
      </c>
    </row>
    <row r="3888" spans="1:12">
      <c r="A3888" t="s">
        <v>19386</v>
      </c>
      <c r="B3888" t="s">
        <v>20500</v>
      </c>
      <c r="C3888">
        <v>137519</v>
      </c>
      <c r="D3888">
        <v>110.42</v>
      </c>
      <c r="E3888" s="30">
        <v>44030</v>
      </c>
      <c r="F3888" s="30">
        <v>44881</v>
      </c>
      <c r="G3888" t="s">
        <v>20506</v>
      </c>
      <c r="H3888" t="s">
        <v>20508</v>
      </c>
      <c r="I3888" t="s">
        <v>3352</v>
      </c>
      <c r="J3888" t="str">
        <f>_xlfn.XLOOKUP('Policy Details'!$I3888,'Customer Information'!$A$2:$A$5001,'Customer Information'!$E$2:$E$5001)</f>
        <v>56+</v>
      </c>
      <c r="K3888" t="str">
        <f>_xlfn.XLOOKUP('Policy Details'!$I3888,'Customer Information'!$A$2:$A$5001,'Customer Information'!$C$2:$C$5001)</f>
        <v>Other</v>
      </c>
      <c r="L3888">
        <f>YEAR('Policy Details'!$E3888)</f>
        <v>2020</v>
      </c>
    </row>
    <row r="3889" spans="1:12">
      <c r="A3889" t="s">
        <v>19387</v>
      </c>
      <c r="B3889" t="s">
        <v>20500</v>
      </c>
      <c r="C3889">
        <v>162506</v>
      </c>
      <c r="D3889">
        <v>881.83</v>
      </c>
      <c r="E3889" s="30">
        <v>45358</v>
      </c>
      <c r="F3889" s="30">
        <v>46748</v>
      </c>
      <c r="G3889" t="s">
        <v>20506</v>
      </c>
      <c r="H3889" t="s">
        <v>20509</v>
      </c>
      <c r="I3889" t="s">
        <v>2412</v>
      </c>
      <c r="J3889" t="str">
        <f>_xlfn.XLOOKUP('Policy Details'!$I3889,'Customer Information'!$A$2:$A$5001,'Customer Information'!$E$2:$E$5001)</f>
        <v>18-25</v>
      </c>
      <c r="K3889" t="str">
        <f>_xlfn.XLOOKUP('Policy Details'!$I3889,'Customer Information'!$A$2:$A$5001,'Customer Information'!$C$2:$C$5001)</f>
        <v>Female</v>
      </c>
      <c r="L3889">
        <f>YEAR('Policy Details'!$E3889)</f>
        <v>2024</v>
      </c>
    </row>
    <row r="3890" spans="1:12">
      <c r="A3890" t="s">
        <v>19388</v>
      </c>
      <c r="B3890" t="s">
        <v>20501</v>
      </c>
      <c r="C3890">
        <v>63362</v>
      </c>
      <c r="D3890">
        <v>509.12</v>
      </c>
      <c r="E3890" s="30">
        <v>45387</v>
      </c>
      <c r="F3890" s="30">
        <v>47617</v>
      </c>
      <c r="G3890" t="s">
        <v>20505</v>
      </c>
      <c r="H3890" t="s">
        <v>20509</v>
      </c>
      <c r="I3890" t="s">
        <v>110</v>
      </c>
      <c r="J3890" t="str">
        <f>_xlfn.XLOOKUP('Policy Details'!$I3890,'Customer Information'!$A$2:$A$5001,'Customer Information'!$E$2:$E$5001)</f>
        <v>56+</v>
      </c>
      <c r="K3890" t="str">
        <f>_xlfn.XLOOKUP('Policy Details'!$I3890,'Customer Information'!$A$2:$A$5001,'Customer Information'!$C$2:$C$5001)</f>
        <v>Female</v>
      </c>
      <c r="L3890">
        <f>YEAR('Policy Details'!$E3890)</f>
        <v>2024</v>
      </c>
    </row>
    <row r="3891" spans="1:12">
      <c r="A3891" t="s">
        <v>19389</v>
      </c>
      <c r="B3891" t="s">
        <v>20502</v>
      </c>
      <c r="C3891">
        <v>287370</v>
      </c>
      <c r="D3891">
        <v>1501.76</v>
      </c>
      <c r="E3891" s="30">
        <v>43069</v>
      </c>
      <c r="F3891" s="30">
        <v>44981</v>
      </c>
      <c r="G3891" t="s">
        <v>20505</v>
      </c>
      <c r="H3891" t="s">
        <v>20507</v>
      </c>
      <c r="I3891" t="s">
        <v>4960</v>
      </c>
      <c r="J3891" t="str">
        <f>_xlfn.XLOOKUP('Policy Details'!$I3891,'Customer Information'!$A$2:$A$5001,'Customer Information'!$E$2:$E$5001)</f>
        <v>56+</v>
      </c>
      <c r="K3891" t="str">
        <f>_xlfn.XLOOKUP('Policy Details'!$I3891,'Customer Information'!$A$2:$A$5001,'Customer Information'!$C$2:$C$5001)</f>
        <v>Other</v>
      </c>
      <c r="L3891">
        <f>YEAR('Policy Details'!$E3891)</f>
        <v>2017</v>
      </c>
    </row>
    <row r="3892" spans="1:12">
      <c r="A3892" t="s">
        <v>19390</v>
      </c>
      <c r="B3892" t="s">
        <v>20503</v>
      </c>
      <c r="C3892">
        <v>388273</v>
      </c>
      <c r="D3892">
        <v>802.34</v>
      </c>
      <c r="E3892" s="30">
        <v>43807</v>
      </c>
      <c r="F3892" s="30">
        <v>47181</v>
      </c>
      <c r="G3892" t="s">
        <v>20506</v>
      </c>
      <c r="H3892" t="s">
        <v>20509</v>
      </c>
      <c r="I3892" t="s">
        <v>4665</v>
      </c>
      <c r="J3892" t="str">
        <f>_xlfn.XLOOKUP('Policy Details'!$I3892,'Customer Information'!$A$2:$A$5001,'Customer Information'!$E$2:$E$5001)</f>
        <v>56+</v>
      </c>
      <c r="K3892" t="str">
        <f>_xlfn.XLOOKUP('Policy Details'!$I3892,'Customer Information'!$A$2:$A$5001,'Customer Information'!$C$2:$C$5001)</f>
        <v>Female</v>
      </c>
      <c r="L3892">
        <f>YEAR('Policy Details'!$E3892)</f>
        <v>2019</v>
      </c>
    </row>
    <row r="3893" spans="1:12">
      <c r="A3893" t="s">
        <v>19391</v>
      </c>
      <c r="B3893" t="s">
        <v>20502</v>
      </c>
      <c r="C3893">
        <v>165205</v>
      </c>
      <c r="D3893">
        <v>686.18</v>
      </c>
      <c r="E3893" s="30">
        <v>42451</v>
      </c>
      <c r="F3893" s="30">
        <v>44285</v>
      </c>
      <c r="G3893" t="s">
        <v>20505</v>
      </c>
      <c r="H3893" t="s">
        <v>20508</v>
      </c>
      <c r="I3893" t="s">
        <v>4612</v>
      </c>
      <c r="J3893" t="str">
        <f>_xlfn.XLOOKUP('Policy Details'!$I3893,'Customer Information'!$A$2:$A$5001,'Customer Information'!$E$2:$E$5001)</f>
        <v>26-35</v>
      </c>
      <c r="K3893" t="str">
        <f>_xlfn.XLOOKUP('Policy Details'!$I3893,'Customer Information'!$A$2:$A$5001,'Customer Information'!$C$2:$C$5001)</f>
        <v>Female</v>
      </c>
      <c r="L3893">
        <f>YEAR('Policy Details'!$E3893)</f>
        <v>2016</v>
      </c>
    </row>
    <row r="3894" spans="1:12">
      <c r="A3894" t="s">
        <v>19392</v>
      </c>
      <c r="B3894" t="s">
        <v>20502</v>
      </c>
      <c r="C3894">
        <v>189438</v>
      </c>
      <c r="D3894">
        <v>812.22</v>
      </c>
      <c r="E3894" s="30">
        <v>44556</v>
      </c>
      <c r="F3894" s="30">
        <v>45130</v>
      </c>
      <c r="G3894" t="s">
        <v>20504</v>
      </c>
      <c r="H3894" t="s">
        <v>20508</v>
      </c>
      <c r="I3894" t="s">
        <v>1708</v>
      </c>
      <c r="J3894" t="str">
        <f>_xlfn.XLOOKUP('Policy Details'!$I3894,'Customer Information'!$A$2:$A$5001,'Customer Information'!$E$2:$E$5001)</f>
        <v>56+</v>
      </c>
      <c r="K3894" t="str">
        <f>_xlfn.XLOOKUP('Policy Details'!$I3894,'Customer Information'!$A$2:$A$5001,'Customer Information'!$C$2:$C$5001)</f>
        <v>Female</v>
      </c>
      <c r="L3894">
        <f>YEAR('Policy Details'!$E3894)</f>
        <v>2021</v>
      </c>
    </row>
    <row r="3895" spans="1:12">
      <c r="A3895" t="s">
        <v>19393</v>
      </c>
      <c r="B3895" t="s">
        <v>20501</v>
      </c>
      <c r="C3895">
        <v>238816</v>
      </c>
      <c r="D3895">
        <v>1395.87</v>
      </c>
      <c r="E3895" s="30">
        <v>42740</v>
      </c>
      <c r="F3895" s="30">
        <v>43689</v>
      </c>
      <c r="G3895" t="s">
        <v>20504</v>
      </c>
      <c r="H3895" t="s">
        <v>20509</v>
      </c>
      <c r="I3895" t="s">
        <v>13</v>
      </c>
      <c r="J3895" t="str">
        <f>_xlfn.XLOOKUP('Policy Details'!$I3895,'Customer Information'!$A$2:$A$5001,'Customer Information'!$E$2:$E$5001)</f>
        <v>46-55</v>
      </c>
      <c r="K3895" t="str">
        <f>_xlfn.XLOOKUP('Policy Details'!$I3895,'Customer Information'!$A$2:$A$5001,'Customer Information'!$C$2:$C$5001)</f>
        <v>Other</v>
      </c>
      <c r="L3895">
        <f>YEAR('Policy Details'!$E3895)</f>
        <v>2017</v>
      </c>
    </row>
    <row r="3896" spans="1:12">
      <c r="A3896" t="s">
        <v>19394</v>
      </c>
      <c r="B3896" t="s">
        <v>20502</v>
      </c>
      <c r="C3896">
        <v>18932</v>
      </c>
      <c r="D3896">
        <v>632.91999999999996</v>
      </c>
      <c r="E3896" s="30">
        <v>45466</v>
      </c>
      <c r="F3896" s="30">
        <v>46025</v>
      </c>
      <c r="G3896" t="s">
        <v>20506</v>
      </c>
      <c r="H3896" t="s">
        <v>20507</v>
      </c>
      <c r="I3896" t="s">
        <v>789</v>
      </c>
      <c r="J3896" t="str">
        <f>_xlfn.XLOOKUP('Policy Details'!$I3896,'Customer Information'!$A$2:$A$5001,'Customer Information'!$E$2:$E$5001)</f>
        <v>56+</v>
      </c>
      <c r="K3896" t="str">
        <f>_xlfn.XLOOKUP('Policy Details'!$I3896,'Customer Information'!$A$2:$A$5001,'Customer Information'!$C$2:$C$5001)</f>
        <v>Female</v>
      </c>
      <c r="L3896">
        <f>YEAR('Policy Details'!$E3896)</f>
        <v>2024</v>
      </c>
    </row>
    <row r="3897" spans="1:12">
      <c r="A3897" t="s">
        <v>19395</v>
      </c>
      <c r="B3897" t="s">
        <v>20502</v>
      </c>
      <c r="C3897">
        <v>294461</v>
      </c>
      <c r="D3897">
        <v>640.35</v>
      </c>
      <c r="E3897" s="30">
        <v>42541</v>
      </c>
      <c r="F3897" s="30">
        <v>44669</v>
      </c>
      <c r="G3897" t="s">
        <v>20506</v>
      </c>
      <c r="H3897" t="s">
        <v>20507</v>
      </c>
      <c r="I3897" t="s">
        <v>905</v>
      </c>
      <c r="J3897" t="str">
        <f>_xlfn.XLOOKUP('Policy Details'!$I3897,'Customer Information'!$A$2:$A$5001,'Customer Information'!$E$2:$E$5001)</f>
        <v>36-45</v>
      </c>
      <c r="K3897" t="str">
        <f>_xlfn.XLOOKUP('Policy Details'!$I3897,'Customer Information'!$A$2:$A$5001,'Customer Information'!$C$2:$C$5001)</f>
        <v>Other</v>
      </c>
      <c r="L3897">
        <f>YEAR('Policy Details'!$E3897)</f>
        <v>2016</v>
      </c>
    </row>
    <row r="3898" spans="1:12">
      <c r="A3898" t="s">
        <v>19396</v>
      </c>
      <c r="B3898" t="s">
        <v>20501</v>
      </c>
      <c r="C3898">
        <v>315428</v>
      </c>
      <c r="D3898">
        <v>1931.67</v>
      </c>
      <c r="E3898" s="30">
        <v>42174</v>
      </c>
      <c r="F3898" s="30">
        <v>44030</v>
      </c>
      <c r="G3898" t="s">
        <v>20506</v>
      </c>
      <c r="H3898" t="s">
        <v>20509</v>
      </c>
      <c r="I3898" t="s">
        <v>2640</v>
      </c>
      <c r="J3898" t="str">
        <f>_xlfn.XLOOKUP('Policy Details'!$I3898,'Customer Information'!$A$2:$A$5001,'Customer Information'!$E$2:$E$5001)</f>
        <v>56+</v>
      </c>
      <c r="K3898" t="str">
        <f>_xlfn.XLOOKUP('Policy Details'!$I3898,'Customer Information'!$A$2:$A$5001,'Customer Information'!$C$2:$C$5001)</f>
        <v>Other</v>
      </c>
      <c r="L3898">
        <f>YEAR('Policy Details'!$E3898)</f>
        <v>2015</v>
      </c>
    </row>
    <row r="3899" spans="1:12">
      <c r="A3899" t="s">
        <v>19397</v>
      </c>
      <c r="B3899" t="s">
        <v>20500</v>
      </c>
      <c r="C3899">
        <v>240719</v>
      </c>
      <c r="D3899">
        <v>118.84</v>
      </c>
      <c r="E3899" s="30">
        <v>44670</v>
      </c>
      <c r="F3899" s="30">
        <v>45271</v>
      </c>
      <c r="G3899" t="s">
        <v>20504</v>
      </c>
      <c r="H3899" t="s">
        <v>20507</v>
      </c>
      <c r="I3899" t="s">
        <v>4518</v>
      </c>
      <c r="J3899" t="str">
        <f>_xlfn.XLOOKUP('Policy Details'!$I3899,'Customer Information'!$A$2:$A$5001,'Customer Information'!$E$2:$E$5001)</f>
        <v>56+</v>
      </c>
      <c r="K3899" t="str">
        <f>_xlfn.XLOOKUP('Policy Details'!$I3899,'Customer Information'!$A$2:$A$5001,'Customer Information'!$C$2:$C$5001)</f>
        <v>Female</v>
      </c>
      <c r="L3899">
        <f>YEAR('Policy Details'!$E3899)</f>
        <v>2022</v>
      </c>
    </row>
    <row r="3900" spans="1:12">
      <c r="A3900" t="s">
        <v>19398</v>
      </c>
      <c r="B3900" t="s">
        <v>20501</v>
      </c>
      <c r="C3900">
        <v>176084</v>
      </c>
      <c r="D3900">
        <v>378.18</v>
      </c>
      <c r="E3900" s="30">
        <v>42233</v>
      </c>
      <c r="F3900" s="30">
        <v>44969</v>
      </c>
      <c r="G3900" t="s">
        <v>20504</v>
      </c>
      <c r="H3900" t="s">
        <v>20507</v>
      </c>
      <c r="I3900" t="s">
        <v>2700</v>
      </c>
      <c r="J3900" t="str">
        <f>_xlfn.XLOOKUP('Policy Details'!$I3900,'Customer Information'!$A$2:$A$5001,'Customer Information'!$E$2:$E$5001)</f>
        <v>26-35</v>
      </c>
      <c r="K3900" t="str">
        <f>_xlfn.XLOOKUP('Policy Details'!$I3900,'Customer Information'!$A$2:$A$5001,'Customer Information'!$C$2:$C$5001)</f>
        <v>Female</v>
      </c>
      <c r="L3900">
        <f>YEAR('Policy Details'!$E3900)</f>
        <v>2015</v>
      </c>
    </row>
    <row r="3901" spans="1:12">
      <c r="A3901" t="s">
        <v>19399</v>
      </c>
      <c r="B3901" t="s">
        <v>20503</v>
      </c>
      <c r="C3901">
        <v>417890</v>
      </c>
      <c r="D3901">
        <v>1276.82</v>
      </c>
      <c r="E3901" s="30">
        <v>45102</v>
      </c>
      <c r="F3901" s="30">
        <v>48418</v>
      </c>
      <c r="G3901" t="s">
        <v>20505</v>
      </c>
      <c r="H3901" t="s">
        <v>20509</v>
      </c>
      <c r="I3901" t="s">
        <v>36</v>
      </c>
      <c r="J3901" t="str">
        <f>_xlfn.XLOOKUP('Policy Details'!$I3901,'Customer Information'!$A$2:$A$5001,'Customer Information'!$E$2:$E$5001)</f>
        <v>36-45</v>
      </c>
      <c r="K3901" t="str">
        <f>_xlfn.XLOOKUP('Policy Details'!$I3901,'Customer Information'!$A$2:$A$5001,'Customer Information'!$C$2:$C$5001)</f>
        <v>Female</v>
      </c>
      <c r="L3901">
        <f>YEAR('Policy Details'!$E3901)</f>
        <v>2023</v>
      </c>
    </row>
    <row r="3902" spans="1:12">
      <c r="A3902" t="s">
        <v>19400</v>
      </c>
      <c r="B3902" t="s">
        <v>20502</v>
      </c>
      <c r="C3902">
        <v>63162</v>
      </c>
      <c r="D3902">
        <v>1661.4</v>
      </c>
      <c r="E3902" s="30">
        <v>42665</v>
      </c>
      <c r="F3902" s="30">
        <v>43594</v>
      </c>
      <c r="G3902" t="s">
        <v>20505</v>
      </c>
      <c r="H3902" t="s">
        <v>20508</v>
      </c>
      <c r="I3902" t="s">
        <v>775</v>
      </c>
      <c r="J3902" t="str">
        <f>_xlfn.XLOOKUP('Policy Details'!$I3902,'Customer Information'!$A$2:$A$5001,'Customer Information'!$E$2:$E$5001)</f>
        <v>56+</v>
      </c>
      <c r="K3902" t="str">
        <f>_xlfn.XLOOKUP('Policy Details'!$I3902,'Customer Information'!$A$2:$A$5001,'Customer Information'!$C$2:$C$5001)</f>
        <v>Female</v>
      </c>
      <c r="L3902">
        <f>YEAR('Policy Details'!$E3902)</f>
        <v>2016</v>
      </c>
    </row>
    <row r="3903" spans="1:12">
      <c r="A3903" t="s">
        <v>19401</v>
      </c>
      <c r="B3903" t="s">
        <v>20503</v>
      </c>
      <c r="C3903">
        <v>406111</v>
      </c>
      <c r="D3903">
        <v>120.77</v>
      </c>
      <c r="E3903" s="30">
        <v>43383</v>
      </c>
      <c r="F3903" s="30">
        <v>45306</v>
      </c>
      <c r="G3903" t="s">
        <v>20506</v>
      </c>
      <c r="H3903" t="s">
        <v>20508</v>
      </c>
      <c r="I3903" t="s">
        <v>814</v>
      </c>
      <c r="J3903" t="str">
        <f>_xlfn.XLOOKUP('Policy Details'!$I3903,'Customer Information'!$A$2:$A$5001,'Customer Information'!$E$2:$E$5001)</f>
        <v>26-35</v>
      </c>
      <c r="K3903" t="str">
        <f>_xlfn.XLOOKUP('Policy Details'!$I3903,'Customer Information'!$A$2:$A$5001,'Customer Information'!$C$2:$C$5001)</f>
        <v>Other</v>
      </c>
      <c r="L3903">
        <f>YEAR('Policy Details'!$E3903)</f>
        <v>2018</v>
      </c>
    </row>
    <row r="3904" spans="1:12">
      <c r="A3904" t="s">
        <v>19402</v>
      </c>
      <c r="B3904" t="s">
        <v>20503</v>
      </c>
      <c r="C3904">
        <v>327673</v>
      </c>
      <c r="D3904">
        <v>1175.5</v>
      </c>
      <c r="E3904" s="30">
        <v>44355</v>
      </c>
      <c r="F3904" s="30">
        <v>47697</v>
      </c>
      <c r="G3904" t="s">
        <v>20506</v>
      </c>
      <c r="H3904" t="s">
        <v>20508</v>
      </c>
      <c r="I3904" t="s">
        <v>787</v>
      </c>
      <c r="J3904" t="str">
        <f>_xlfn.XLOOKUP('Policy Details'!$I3904,'Customer Information'!$A$2:$A$5001,'Customer Information'!$E$2:$E$5001)</f>
        <v>56+</v>
      </c>
      <c r="K3904" t="str">
        <f>_xlfn.XLOOKUP('Policy Details'!$I3904,'Customer Information'!$A$2:$A$5001,'Customer Information'!$C$2:$C$5001)</f>
        <v>Female</v>
      </c>
      <c r="L3904">
        <f>YEAR('Policy Details'!$E3904)</f>
        <v>2021</v>
      </c>
    </row>
    <row r="3905" spans="1:12">
      <c r="A3905" t="s">
        <v>19403</v>
      </c>
      <c r="B3905" t="s">
        <v>20500</v>
      </c>
      <c r="C3905">
        <v>309305</v>
      </c>
      <c r="D3905">
        <v>136.74</v>
      </c>
      <c r="E3905" s="30">
        <v>45185</v>
      </c>
      <c r="F3905" s="30">
        <v>45780</v>
      </c>
      <c r="G3905" t="s">
        <v>20505</v>
      </c>
      <c r="H3905" t="s">
        <v>20509</v>
      </c>
      <c r="I3905" t="s">
        <v>2282</v>
      </c>
      <c r="J3905" t="str">
        <f>_xlfn.XLOOKUP('Policy Details'!$I3905,'Customer Information'!$A$2:$A$5001,'Customer Information'!$E$2:$E$5001)</f>
        <v>56+</v>
      </c>
      <c r="K3905" t="str">
        <f>_xlfn.XLOOKUP('Policy Details'!$I3905,'Customer Information'!$A$2:$A$5001,'Customer Information'!$C$2:$C$5001)</f>
        <v>Male</v>
      </c>
      <c r="L3905">
        <f>YEAR('Policy Details'!$E3905)</f>
        <v>2023</v>
      </c>
    </row>
    <row r="3906" spans="1:12">
      <c r="A3906" t="s">
        <v>19404</v>
      </c>
      <c r="B3906" t="s">
        <v>20500</v>
      </c>
      <c r="C3906">
        <v>10130</v>
      </c>
      <c r="D3906">
        <v>1672.81</v>
      </c>
      <c r="E3906" s="30">
        <v>43822</v>
      </c>
      <c r="F3906" s="30">
        <v>45037</v>
      </c>
      <c r="G3906" t="s">
        <v>20505</v>
      </c>
      <c r="H3906" t="s">
        <v>20509</v>
      </c>
      <c r="I3906" t="s">
        <v>4762</v>
      </c>
      <c r="J3906" t="str">
        <f>_xlfn.XLOOKUP('Policy Details'!$I3906,'Customer Information'!$A$2:$A$5001,'Customer Information'!$E$2:$E$5001)</f>
        <v>26-35</v>
      </c>
      <c r="K3906" t="str">
        <f>_xlfn.XLOOKUP('Policy Details'!$I3906,'Customer Information'!$A$2:$A$5001,'Customer Information'!$C$2:$C$5001)</f>
        <v>Female</v>
      </c>
      <c r="L3906">
        <f>YEAR('Policy Details'!$E3906)</f>
        <v>2019</v>
      </c>
    </row>
    <row r="3907" spans="1:12">
      <c r="A3907" t="s">
        <v>19405</v>
      </c>
      <c r="B3907" t="s">
        <v>20503</v>
      </c>
      <c r="C3907">
        <v>426777</v>
      </c>
      <c r="D3907">
        <v>568.34</v>
      </c>
      <c r="E3907" s="30">
        <v>42194</v>
      </c>
      <c r="F3907" s="30">
        <v>43524</v>
      </c>
      <c r="G3907" t="s">
        <v>20504</v>
      </c>
      <c r="H3907" t="s">
        <v>20508</v>
      </c>
      <c r="I3907" t="s">
        <v>3266</v>
      </c>
      <c r="J3907" t="str">
        <f>_xlfn.XLOOKUP('Policy Details'!$I3907,'Customer Information'!$A$2:$A$5001,'Customer Information'!$E$2:$E$5001)</f>
        <v>36-45</v>
      </c>
      <c r="K3907" t="str">
        <f>_xlfn.XLOOKUP('Policy Details'!$I3907,'Customer Information'!$A$2:$A$5001,'Customer Information'!$C$2:$C$5001)</f>
        <v>Female</v>
      </c>
      <c r="L3907">
        <f>YEAR('Policy Details'!$E3907)</f>
        <v>2015</v>
      </c>
    </row>
    <row r="3908" spans="1:12">
      <c r="A3908" t="s">
        <v>19406</v>
      </c>
      <c r="B3908" t="s">
        <v>20503</v>
      </c>
      <c r="C3908">
        <v>130747</v>
      </c>
      <c r="D3908">
        <v>1793.4</v>
      </c>
      <c r="E3908" s="30">
        <v>43894</v>
      </c>
      <c r="F3908" s="30">
        <v>46166</v>
      </c>
      <c r="G3908" t="s">
        <v>20504</v>
      </c>
      <c r="H3908" t="s">
        <v>20507</v>
      </c>
      <c r="I3908" t="s">
        <v>4086</v>
      </c>
      <c r="J3908" t="str">
        <f>_xlfn.XLOOKUP('Policy Details'!$I3908,'Customer Information'!$A$2:$A$5001,'Customer Information'!$E$2:$E$5001)</f>
        <v>56+</v>
      </c>
      <c r="K3908" t="str">
        <f>_xlfn.XLOOKUP('Policy Details'!$I3908,'Customer Information'!$A$2:$A$5001,'Customer Information'!$C$2:$C$5001)</f>
        <v>Other</v>
      </c>
      <c r="L3908">
        <f>YEAR('Policy Details'!$E3908)</f>
        <v>2020</v>
      </c>
    </row>
    <row r="3909" spans="1:12">
      <c r="A3909" t="s">
        <v>19407</v>
      </c>
      <c r="B3909" t="s">
        <v>20502</v>
      </c>
      <c r="C3909">
        <v>142294</v>
      </c>
      <c r="D3909">
        <v>1858.97</v>
      </c>
      <c r="E3909" s="30">
        <v>42544</v>
      </c>
      <c r="F3909" s="30">
        <v>43162</v>
      </c>
      <c r="G3909" t="s">
        <v>20504</v>
      </c>
      <c r="H3909" t="s">
        <v>20507</v>
      </c>
      <c r="I3909" t="s">
        <v>2272</v>
      </c>
      <c r="J3909" t="str">
        <f>_xlfn.XLOOKUP('Policy Details'!$I3909,'Customer Information'!$A$2:$A$5001,'Customer Information'!$E$2:$E$5001)</f>
        <v>56+</v>
      </c>
      <c r="K3909" t="str">
        <f>_xlfn.XLOOKUP('Policy Details'!$I3909,'Customer Information'!$A$2:$A$5001,'Customer Information'!$C$2:$C$5001)</f>
        <v>Other</v>
      </c>
      <c r="L3909">
        <f>YEAR('Policy Details'!$E3909)</f>
        <v>2016</v>
      </c>
    </row>
    <row r="3910" spans="1:12">
      <c r="A3910" t="s">
        <v>19408</v>
      </c>
      <c r="B3910" t="s">
        <v>20500</v>
      </c>
      <c r="C3910">
        <v>213099</v>
      </c>
      <c r="D3910">
        <v>719.42</v>
      </c>
      <c r="E3910" s="30">
        <v>45382</v>
      </c>
      <c r="F3910" s="30">
        <v>47917</v>
      </c>
      <c r="G3910" t="s">
        <v>20504</v>
      </c>
      <c r="H3910" t="s">
        <v>20507</v>
      </c>
      <c r="I3910" t="s">
        <v>294</v>
      </c>
      <c r="J3910" t="str">
        <f>_xlfn.XLOOKUP('Policy Details'!$I3910,'Customer Information'!$A$2:$A$5001,'Customer Information'!$E$2:$E$5001)</f>
        <v>26-35</v>
      </c>
      <c r="K3910" t="str">
        <f>_xlfn.XLOOKUP('Policy Details'!$I3910,'Customer Information'!$A$2:$A$5001,'Customer Information'!$C$2:$C$5001)</f>
        <v>Male</v>
      </c>
      <c r="L3910">
        <f>YEAR('Policy Details'!$E3910)</f>
        <v>2024</v>
      </c>
    </row>
    <row r="3911" spans="1:12">
      <c r="A3911" t="s">
        <v>19409</v>
      </c>
      <c r="B3911" t="s">
        <v>20501</v>
      </c>
      <c r="C3911">
        <v>286360</v>
      </c>
      <c r="D3911">
        <v>1624.8</v>
      </c>
      <c r="E3911" s="30">
        <v>44091</v>
      </c>
      <c r="F3911" s="30">
        <v>46348</v>
      </c>
      <c r="G3911" t="s">
        <v>20504</v>
      </c>
      <c r="H3911" t="s">
        <v>20509</v>
      </c>
      <c r="I3911" t="s">
        <v>581</v>
      </c>
      <c r="J3911" t="str">
        <f>_xlfn.XLOOKUP('Policy Details'!$I3911,'Customer Information'!$A$2:$A$5001,'Customer Information'!$E$2:$E$5001)</f>
        <v>56+</v>
      </c>
      <c r="K3911" t="str">
        <f>_xlfn.XLOOKUP('Policy Details'!$I3911,'Customer Information'!$A$2:$A$5001,'Customer Information'!$C$2:$C$5001)</f>
        <v>Male</v>
      </c>
      <c r="L3911">
        <f>YEAR('Policy Details'!$E3911)</f>
        <v>2020</v>
      </c>
    </row>
    <row r="3912" spans="1:12">
      <c r="A3912" t="s">
        <v>19410</v>
      </c>
      <c r="B3912" t="s">
        <v>20501</v>
      </c>
      <c r="C3912">
        <v>97948</v>
      </c>
      <c r="D3912">
        <v>536.57000000000005</v>
      </c>
      <c r="E3912" s="30">
        <v>43984</v>
      </c>
      <c r="F3912" s="30">
        <v>47163</v>
      </c>
      <c r="G3912" t="s">
        <v>20504</v>
      </c>
      <c r="H3912" t="s">
        <v>20507</v>
      </c>
      <c r="I3912" t="s">
        <v>2585</v>
      </c>
      <c r="J3912" t="str">
        <f>_xlfn.XLOOKUP('Policy Details'!$I3912,'Customer Information'!$A$2:$A$5001,'Customer Information'!$E$2:$E$5001)</f>
        <v>56+</v>
      </c>
      <c r="K3912" t="str">
        <f>_xlfn.XLOOKUP('Policy Details'!$I3912,'Customer Information'!$A$2:$A$5001,'Customer Information'!$C$2:$C$5001)</f>
        <v>Male</v>
      </c>
      <c r="L3912">
        <f>YEAR('Policy Details'!$E3912)</f>
        <v>2020</v>
      </c>
    </row>
    <row r="3913" spans="1:12">
      <c r="A3913" t="s">
        <v>19411</v>
      </c>
      <c r="B3913" t="s">
        <v>20500</v>
      </c>
      <c r="C3913">
        <v>180397</v>
      </c>
      <c r="D3913">
        <v>1700.48</v>
      </c>
      <c r="E3913" s="30">
        <v>44458</v>
      </c>
      <c r="F3913" s="30">
        <v>47532</v>
      </c>
      <c r="G3913" t="s">
        <v>20506</v>
      </c>
      <c r="H3913" t="s">
        <v>20507</v>
      </c>
      <c r="I3913" t="s">
        <v>4903</v>
      </c>
      <c r="J3913" t="str">
        <f>_xlfn.XLOOKUP('Policy Details'!$I3913,'Customer Information'!$A$2:$A$5001,'Customer Information'!$E$2:$E$5001)</f>
        <v>56+</v>
      </c>
      <c r="K3913" t="str">
        <f>_xlfn.XLOOKUP('Policy Details'!$I3913,'Customer Information'!$A$2:$A$5001,'Customer Information'!$C$2:$C$5001)</f>
        <v>Female</v>
      </c>
      <c r="L3913">
        <f>YEAR('Policy Details'!$E3913)</f>
        <v>2021</v>
      </c>
    </row>
    <row r="3914" spans="1:12">
      <c r="A3914" t="s">
        <v>19412</v>
      </c>
      <c r="B3914" t="s">
        <v>20502</v>
      </c>
      <c r="C3914">
        <v>377437</v>
      </c>
      <c r="D3914">
        <v>1377.89</v>
      </c>
      <c r="E3914" s="30">
        <v>44392</v>
      </c>
      <c r="F3914" s="30">
        <v>46791</v>
      </c>
      <c r="G3914" t="s">
        <v>20504</v>
      </c>
      <c r="H3914" t="s">
        <v>20509</v>
      </c>
      <c r="I3914" t="s">
        <v>2255</v>
      </c>
      <c r="J3914" t="str">
        <f>_xlfn.XLOOKUP('Policy Details'!$I3914,'Customer Information'!$A$2:$A$5001,'Customer Information'!$E$2:$E$5001)</f>
        <v>18-25</v>
      </c>
      <c r="K3914" t="str">
        <f>_xlfn.XLOOKUP('Policy Details'!$I3914,'Customer Information'!$A$2:$A$5001,'Customer Information'!$C$2:$C$5001)</f>
        <v>Male</v>
      </c>
      <c r="L3914">
        <f>YEAR('Policy Details'!$E3914)</f>
        <v>2021</v>
      </c>
    </row>
    <row r="3915" spans="1:12">
      <c r="A3915" t="s">
        <v>19413</v>
      </c>
      <c r="B3915" t="s">
        <v>20502</v>
      </c>
      <c r="C3915">
        <v>420928</v>
      </c>
      <c r="D3915">
        <v>635.95000000000005</v>
      </c>
      <c r="E3915" s="30">
        <v>42287</v>
      </c>
      <c r="F3915" s="30">
        <v>45766</v>
      </c>
      <c r="G3915" t="s">
        <v>20505</v>
      </c>
      <c r="H3915" t="s">
        <v>20508</v>
      </c>
      <c r="I3915" t="s">
        <v>24</v>
      </c>
      <c r="J3915" t="str">
        <f>_xlfn.XLOOKUP('Policy Details'!$I3915,'Customer Information'!$A$2:$A$5001,'Customer Information'!$E$2:$E$5001)</f>
        <v>56+</v>
      </c>
      <c r="K3915" t="str">
        <f>_xlfn.XLOOKUP('Policy Details'!$I3915,'Customer Information'!$A$2:$A$5001,'Customer Information'!$C$2:$C$5001)</f>
        <v>Female</v>
      </c>
      <c r="L3915">
        <f>YEAR('Policy Details'!$E3915)</f>
        <v>2015</v>
      </c>
    </row>
    <row r="3916" spans="1:12">
      <c r="A3916" t="s">
        <v>19414</v>
      </c>
      <c r="B3916" t="s">
        <v>20503</v>
      </c>
      <c r="C3916">
        <v>201449</v>
      </c>
      <c r="D3916">
        <v>664.13</v>
      </c>
      <c r="E3916" s="30">
        <v>45266</v>
      </c>
      <c r="F3916" s="30">
        <v>47957</v>
      </c>
      <c r="G3916" t="s">
        <v>20505</v>
      </c>
      <c r="H3916" t="s">
        <v>20507</v>
      </c>
      <c r="I3916" t="s">
        <v>1626</v>
      </c>
      <c r="J3916" t="str">
        <f>_xlfn.XLOOKUP('Policy Details'!$I3916,'Customer Information'!$A$2:$A$5001,'Customer Information'!$E$2:$E$5001)</f>
        <v>46-55</v>
      </c>
      <c r="K3916" t="str">
        <f>_xlfn.XLOOKUP('Policy Details'!$I3916,'Customer Information'!$A$2:$A$5001,'Customer Information'!$C$2:$C$5001)</f>
        <v>Male</v>
      </c>
      <c r="L3916">
        <f>YEAR('Policy Details'!$E3916)</f>
        <v>2023</v>
      </c>
    </row>
    <row r="3917" spans="1:12">
      <c r="A3917" t="s">
        <v>19415</v>
      </c>
      <c r="B3917" t="s">
        <v>20503</v>
      </c>
      <c r="C3917">
        <v>148486</v>
      </c>
      <c r="D3917">
        <v>908.14</v>
      </c>
      <c r="E3917" s="30">
        <v>42245</v>
      </c>
      <c r="F3917" s="30">
        <v>43828</v>
      </c>
      <c r="G3917" t="s">
        <v>20506</v>
      </c>
      <c r="H3917" t="s">
        <v>20508</v>
      </c>
      <c r="I3917" t="s">
        <v>2190</v>
      </c>
      <c r="J3917" t="str">
        <f>_xlfn.XLOOKUP('Policy Details'!$I3917,'Customer Information'!$A$2:$A$5001,'Customer Information'!$E$2:$E$5001)</f>
        <v>26-35</v>
      </c>
      <c r="K3917" t="str">
        <f>_xlfn.XLOOKUP('Policy Details'!$I3917,'Customer Information'!$A$2:$A$5001,'Customer Information'!$C$2:$C$5001)</f>
        <v>Male</v>
      </c>
      <c r="L3917">
        <f>YEAR('Policy Details'!$E3917)</f>
        <v>2015</v>
      </c>
    </row>
    <row r="3918" spans="1:12">
      <c r="A3918" t="s">
        <v>19416</v>
      </c>
      <c r="B3918" t="s">
        <v>20502</v>
      </c>
      <c r="C3918">
        <v>75237</v>
      </c>
      <c r="D3918">
        <v>1507.32</v>
      </c>
      <c r="E3918" s="30">
        <v>44915</v>
      </c>
      <c r="F3918" s="30">
        <v>45781</v>
      </c>
      <c r="G3918" t="s">
        <v>20505</v>
      </c>
      <c r="H3918" t="s">
        <v>20509</v>
      </c>
      <c r="I3918" t="s">
        <v>2076</v>
      </c>
      <c r="J3918" t="str">
        <f>_xlfn.XLOOKUP('Policy Details'!$I3918,'Customer Information'!$A$2:$A$5001,'Customer Information'!$E$2:$E$5001)</f>
        <v>56+</v>
      </c>
      <c r="K3918" t="str">
        <f>_xlfn.XLOOKUP('Policy Details'!$I3918,'Customer Information'!$A$2:$A$5001,'Customer Information'!$C$2:$C$5001)</f>
        <v>Other</v>
      </c>
      <c r="L3918">
        <f>YEAR('Policy Details'!$E3918)</f>
        <v>2022</v>
      </c>
    </row>
    <row r="3919" spans="1:12">
      <c r="A3919" t="s">
        <v>19417</v>
      </c>
      <c r="B3919" t="s">
        <v>20502</v>
      </c>
      <c r="C3919">
        <v>48876</v>
      </c>
      <c r="D3919">
        <v>1881.94</v>
      </c>
      <c r="E3919" s="30">
        <v>43234</v>
      </c>
      <c r="F3919" s="30">
        <v>45801</v>
      </c>
      <c r="G3919" t="s">
        <v>20505</v>
      </c>
      <c r="H3919" t="s">
        <v>20507</v>
      </c>
      <c r="I3919" t="s">
        <v>3088</v>
      </c>
      <c r="J3919" t="str">
        <f>_xlfn.XLOOKUP('Policy Details'!$I3919,'Customer Information'!$A$2:$A$5001,'Customer Information'!$E$2:$E$5001)</f>
        <v>46-55</v>
      </c>
      <c r="K3919" t="str">
        <f>_xlfn.XLOOKUP('Policy Details'!$I3919,'Customer Information'!$A$2:$A$5001,'Customer Information'!$C$2:$C$5001)</f>
        <v>Other</v>
      </c>
      <c r="L3919">
        <f>YEAR('Policy Details'!$E3919)</f>
        <v>2018</v>
      </c>
    </row>
    <row r="3920" spans="1:12">
      <c r="A3920" t="s">
        <v>19418</v>
      </c>
      <c r="B3920" t="s">
        <v>20503</v>
      </c>
      <c r="C3920">
        <v>19419</v>
      </c>
      <c r="D3920">
        <v>916.96</v>
      </c>
      <c r="E3920" s="30">
        <v>45420</v>
      </c>
      <c r="F3920" s="30">
        <v>47913</v>
      </c>
      <c r="G3920" t="s">
        <v>20506</v>
      </c>
      <c r="H3920" t="s">
        <v>20508</v>
      </c>
      <c r="I3920" t="s">
        <v>1235</v>
      </c>
      <c r="J3920" t="str">
        <f>_xlfn.XLOOKUP('Policy Details'!$I3920,'Customer Information'!$A$2:$A$5001,'Customer Information'!$E$2:$E$5001)</f>
        <v>46-55</v>
      </c>
      <c r="K3920" t="str">
        <f>_xlfn.XLOOKUP('Policy Details'!$I3920,'Customer Information'!$A$2:$A$5001,'Customer Information'!$C$2:$C$5001)</f>
        <v>Male</v>
      </c>
      <c r="L3920">
        <f>YEAR('Policy Details'!$E3920)</f>
        <v>2024</v>
      </c>
    </row>
    <row r="3921" spans="1:12">
      <c r="A3921" t="s">
        <v>19419</v>
      </c>
      <c r="B3921" t="s">
        <v>20502</v>
      </c>
      <c r="C3921">
        <v>496358</v>
      </c>
      <c r="D3921">
        <v>1547.8</v>
      </c>
      <c r="E3921" s="30">
        <v>42849</v>
      </c>
      <c r="F3921" s="30">
        <v>43268</v>
      </c>
      <c r="G3921" t="s">
        <v>20506</v>
      </c>
      <c r="H3921" t="s">
        <v>20508</v>
      </c>
      <c r="I3921" t="s">
        <v>2519</v>
      </c>
      <c r="J3921" t="str">
        <f>_xlfn.XLOOKUP('Policy Details'!$I3921,'Customer Information'!$A$2:$A$5001,'Customer Information'!$E$2:$E$5001)</f>
        <v>18-25</v>
      </c>
      <c r="K3921" t="str">
        <f>_xlfn.XLOOKUP('Policy Details'!$I3921,'Customer Information'!$A$2:$A$5001,'Customer Information'!$C$2:$C$5001)</f>
        <v>Male</v>
      </c>
      <c r="L3921">
        <f>YEAR('Policy Details'!$E3921)</f>
        <v>2017</v>
      </c>
    </row>
    <row r="3922" spans="1:12">
      <c r="A3922" t="s">
        <v>19420</v>
      </c>
      <c r="B3922" t="s">
        <v>20503</v>
      </c>
      <c r="C3922">
        <v>176034</v>
      </c>
      <c r="D3922">
        <v>510.41</v>
      </c>
      <c r="E3922" s="30">
        <v>43687</v>
      </c>
      <c r="F3922" s="30">
        <v>47054</v>
      </c>
      <c r="G3922" t="s">
        <v>20506</v>
      </c>
      <c r="H3922" t="s">
        <v>20508</v>
      </c>
      <c r="I3922" t="s">
        <v>3879</v>
      </c>
      <c r="J3922" t="str">
        <f>_xlfn.XLOOKUP('Policy Details'!$I3922,'Customer Information'!$A$2:$A$5001,'Customer Information'!$E$2:$E$5001)</f>
        <v>56+</v>
      </c>
      <c r="K3922" t="str">
        <f>_xlfn.XLOOKUP('Policy Details'!$I3922,'Customer Information'!$A$2:$A$5001,'Customer Information'!$C$2:$C$5001)</f>
        <v>Male</v>
      </c>
      <c r="L3922">
        <f>YEAR('Policy Details'!$E3922)</f>
        <v>2019</v>
      </c>
    </row>
    <row r="3923" spans="1:12">
      <c r="A3923" t="s">
        <v>19421</v>
      </c>
      <c r="B3923" t="s">
        <v>20502</v>
      </c>
      <c r="C3923">
        <v>366743</v>
      </c>
      <c r="D3923">
        <v>472.49</v>
      </c>
      <c r="E3923" s="30">
        <v>43027</v>
      </c>
      <c r="F3923" s="30">
        <v>45046</v>
      </c>
      <c r="G3923" t="s">
        <v>20505</v>
      </c>
      <c r="H3923" t="s">
        <v>20509</v>
      </c>
      <c r="I3923" t="s">
        <v>279</v>
      </c>
      <c r="J3923" t="str">
        <f>_xlfn.XLOOKUP('Policy Details'!$I3923,'Customer Information'!$A$2:$A$5001,'Customer Information'!$E$2:$E$5001)</f>
        <v>36-45</v>
      </c>
      <c r="K3923" t="str">
        <f>_xlfn.XLOOKUP('Policy Details'!$I3923,'Customer Information'!$A$2:$A$5001,'Customer Information'!$C$2:$C$5001)</f>
        <v>Male</v>
      </c>
      <c r="L3923">
        <f>YEAR('Policy Details'!$E3923)</f>
        <v>2017</v>
      </c>
    </row>
    <row r="3924" spans="1:12">
      <c r="A3924" t="s">
        <v>19422</v>
      </c>
      <c r="B3924" t="s">
        <v>20500</v>
      </c>
      <c r="C3924">
        <v>373369</v>
      </c>
      <c r="D3924">
        <v>1984.73</v>
      </c>
      <c r="E3924" s="30">
        <v>45179</v>
      </c>
      <c r="F3924" s="30">
        <v>46910</v>
      </c>
      <c r="G3924" t="s">
        <v>20505</v>
      </c>
      <c r="H3924" t="s">
        <v>20507</v>
      </c>
      <c r="I3924" t="s">
        <v>4794</v>
      </c>
      <c r="J3924" t="str">
        <f>_xlfn.XLOOKUP('Policy Details'!$I3924,'Customer Information'!$A$2:$A$5001,'Customer Information'!$E$2:$E$5001)</f>
        <v>26-35</v>
      </c>
      <c r="K3924" t="str">
        <f>_xlfn.XLOOKUP('Policy Details'!$I3924,'Customer Information'!$A$2:$A$5001,'Customer Information'!$C$2:$C$5001)</f>
        <v>Female</v>
      </c>
      <c r="L3924">
        <f>YEAR('Policy Details'!$E3924)</f>
        <v>2023</v>
      </c>
    </row>
    <row r="3925" spans="1:12">
      <c r="A3925" t="s">
        <v>19423</v>
      </c>
      <c r="B3925" t="s">
        <v>20500</v>
      </c>
      <c r="C3925">
        <v>216481</v>
      </c>
      <c r="D3925">
        <v>1114.98</v>
      </c>
      <c r="E3925" s="30">
        <v>45249</v>
      </c>
      <c r="F3925" s="30">
        <v>48838</v>
      </c>
      <c r="G3925" t="s">
        <v>20504</v>
      </c>
      <c r="H3925" t="s">
        <v>20508</v>
      </c>
      <c r="I3925" t="s">
        <v>216</v>
      </c>
      <c r="J3925" t="str">
        <f>_xlfn.XLOOKUP('Policy Details'!$I3925,'Customer Information'!$A$2:$A$5001,'Customer Information'!$E$2:$E$5001)</f>
        <v>56+</v>
      </c>
      <c r="K3925" t="str">
        <f>_xlfn.XLOOKUP('Policy Details'!$I3925,'Customer Information'!$A$2:$A$5001,'Customer Information'!$C$2:$C$5001)</f>
        <v>Female</v>
      </c>
      <c r="L3925">
        <f>YEAR('Policy Details'!$E3925)</f>
        <v>2023</v>
      </c>
    </row>
    <row r="3926" spans="1:12">
      <c r="A3926" t="s">
        <v>19424</v>
      </c>
      <c r="B3926" t="s">
        <v>20501</v>
      </c>
      <c r="C3926">
        <v>151640</v>
      </c>
      <c r="D3926">
        <v>350.65</v>
      </c>
      <c r="E3926" s="30">
        <v>44527</v>
      </c>
      <c r="F3926" s="30">
        <v>45205</v>
      </c>
      <c r="G3926" t="s">
        <v>20504</v>
      </c>
      <c r="H3926" t="s">
        <v>20508</v>
      </c>
      <c r="I3926" t="s">
        <v>2318</v>
      </c>
      <c r="J3926" t="str">
        <f>_xlfn.XLOOKUP('Policy Details'!$I3926,'Customer Information'!$A$2:$A$5001,'Customer Information'!$E$2:$E$5001)</f>
        <v>56+</v>
      </c>
      <c r="K3926" t="str">
        <f>_xlfn.XLOOKUP('Policy Details'!$I3926,'Customer Information'!$A$2:$A$5001,'Customer Information'!$C$2:$C$5001)</f>
        <v>Female</v>
      </c>
      <c r="L3926">
        <f>YEAR('Policy Details'!$E3926)</f>
        <v>2021</v>
      </c>
    </row>
    <row r="3927" spans="1:12">
      <c r="A3927" t="s">
        <v>19425</v>
      </c>
      <c r="B3927" t="s">
        <v>20500</v>
      </c>
      <c r="C3927">
        <v>454729</v>
      </c>
      <c r="D3927">
        <v>604.46</v>
      </c>
      <c r="E3927" s="30">
        <v>42070</v>
      </c>
      <c r="F3927" s="30">
        <v>42485</v>
      </c>
      <c r="G3927" t="s">
        <v>20504</v>
      </c>
      <c r="H3927" t="s">
        <v>20508</v>
      </c>
      <c r="I3927" t="s">
        <v>3150</v>
      </c>
      <c r="J3927" t="str">
        <f>_xlfn.XLOOKUP('Policy Details'!$I3927,'Customer Information'!$A$2:$A$5001,'Customer Information'!$E$2:$E$5001)</f>
        <v>56+</v>
      </c>
      <c r="K3927" t="str">
        <f>_xlfn.XLOOKUP('Policy Details'!$I3927,'Customer Information'!$A$2:$A$5001,'Customer Information'!$C$2:$C$5001)</f>
        <v>Other</v>
      </c>
      <c r="L3927">
        <f>YEAR('Policy Details'!$E3927)</f>
        <v>2015</v>
      </c>
    </row>
    <row r="3928" spans="1:12">
      <c r="A3928" t="s">
        <v>19426</v>
      </c>
      <c r="B3928" t="s">
        <v>20503</v>
      </c>
      <c r="C3928">
        <v>63566</v>
      </c>
      <c r="D3928">
        <v>1020</v>
      </c>
      <c r="E3928" s="30">
        <v>43382</v>
      </c>
      <c r="F3928" s="30">
        <v>45999</v>
      </c>
      <c r="G3928" t="s">
        <v>20504</v>
      </c>
      <c r="H3928" t="s">
        <v>20507</v>
      </c>
      <c r="I3928" t="s">
        <v>2407</v>
      </c>
      <c r="J3928" t="str">
        <f>_xlfn.XLOOKUP('Policy Details'!$I3928,'Customer Information'!$A$2:$A$5001,'Customer Information'!$E$2:$E$5001)</f>
        <v>26-35</v>
      </c>
      <c r="K3928" t="str">
        <f>_xlfn.XLOOKUP('Policy Details'!$I3928,'Customer Information'!$A$2:$A$5001,'Customer Information'!$C$2:$C$5001)</f>
        <v>Other</v>
      </c>
      <c r="L3928">
        <f>YEAR('Policy Details'!$E3928)</f>
        <v>2018</v>
      </c>
    </row>
    <row r="3929" spans="1:12">
      <c r="A3929" t="s">
        <v>19427</v>
      </c>
      <c r="B3929" t="s">
        <v>20501</v>
      </c>
      <c r="C3929">
        <v>405841</v>
      </c>
      <c r="D3929">
        <v>821.75</v>
      </c>
      <c r="E3929" s="30">
        <v>44722</v>
      </c>
      <c r="F3929" s="30">
        <v>47132</v>
      </c>
      <c r="G3929" t="s">
        <v>20504</v>
      </c>
      <c r="H3929" t="s">
        <v>20507</v>
      </c>
      <c r="I3929" t="s">
        <v>3041</v>
      </c>
      <c r="J3929" t="str">
        <f>_xlfn.XLOOKUP('Policy Details'!$I3929,'Customer Information'!$A$2:$A$5001,'Customer Information'!$E$2:$E$5001)</f>
        <v>56+</v>
      </c>
      <c r="K3929" t="str">
        <f>_xlfn.XLOOKUP('Policy Details'!$I3929,'Customer Information'!$A$2:$A$5001,'Customer Information'!$C$2:$C$5001)</f>
        <v>Male</v>
      </c>
      <c r="L3929">
        <f>YEAR('Policy Details'!$E3929)</f>
        <v>2022</v>
      </c>
    </row>
    <row r="3930" spans="1:12">
      <c r="A3930" t="s">
        <v>19428</v>
      </c>
      <c r="B3930" t="s">
        <v>20500</v>
      </c>
      <c r="C3930">
        <v>423719</v>
      </c>
      <c r="D3930">
        <v>1692.98</v>
      </c>
      <c r="E3930" s="30">
        <v>42049</v>
      </c>
      <c r="F3930" s="30">
        <v>43446</v>
      </c>
      <c r="G3930" t="s">
        <v>20505</v>
      </c>
      <c r="H3930" t="s">
        <v>20507</v>
      </c>
      <c r="I3930" t="s">
        <v>2213</v>
      </c>
      <c r="J3930" t="str">
        <f>_xlfn.XLOOKUP('Policy Details'!$I3930,'Customer Information'!$A$2:$A$5001,'Customer Information'!$E$2:$E$5001)</f>
        <v>36-45</v>
      </c>
      <c r="K3930" t="str">
        <f>_xlfn.XLOOKUP('Policy Details'!$I3930,'Customer Information'!$A$2:$A$5001,'Customer Information'!$C$2:$C$5001)</f>
        <v>Other</v>
      </c>
      <c r="L3930">
        <f>YEAR('Policy Details'!$E3930)</f>
        <v>2015</v>
      </c>
    </row>
    <row r="3931" spans="1:12">
      <c r="A3931" t="s">
        <v>19429</v>
      </c>
      <c r="B3931" t="s">
        <v>20503</v>
      </c>
      <c r="C3931">
        <v>395391</v>
      </c>
      <c r="D3931">
        <v>1813</v>
      </c>
      <c r="E3931" s="30">
        <v>42248</v>
      </c>
      <c r="F3931" s="30">
        <v>44372</v>
      </c>
      <c r="G3931" t="s">
        <v>20504</v>
      </c>
      <c r="H3931" t="s">
        <v>20508</v>
      </c>
      <c r="I3931" t="s">
        <v>1612</v>
      </c>
      <c r="J3931" t="str">
        <f>_xlfn.XLOOKUP('Policy Details'!$I3931,'Customer Information'!$A$2:$A$5001,'Customer Information'!$E$2:$E$5001)</f>
        <v>46-55</v>
      </c>
      <c r="K3931" t="str">
        <f>_xlfn.XLOOKUP('Policy Details'!$I3931,'Customer Information'!$A$2:$A$5001,'Customer Information'!$C$2:$C$5001)</f>
        <v>Female</v>
      </c>
      <c r="L3931">
        <f>YEAR('Policy Details'!$E3931)</f>
        <v>2015</v>
      </c>
    </row>
    <row r="3932" spans="1:12">
      <c r="A3932" t="s">
        <v>19430</v>
      </c>
      <c r="B3932" t="s">
        <v>20502</v>
      </c>
      <c r="C3932">
        <v>421602</v>
      </c>
      <c r="D3932">
        <v>460.47</v>
      </c>
      <c r="E3932" s="30">
        <v>45317</v>
      </c>
      <c r="F3932" s="30">
        <v>47065</v>
      </c>
      <c r="G3932" t="s">
        <v>20505</v>
      </c>
      <c r="H3932" t="s">
        <v>20507</v>
      </c>
      <c r="I3932" t="s">
        <v>1561</v>
      </c>
      <c r="J3932" t="str">
        <f>_xlfn.XLOOKUP('Policy Details'!$I3932,'Customer Information'!$A$2:$A$5001,'Customer Information'!$E$2:$E$5001)</f>
        <v>18-25</v>
      </c>
      <c r="K3932" t="str">
        <f>_xlfn.XLOOKUP('Policy Details'!$I3932,'Customer Information'!$A$2:$A$5001,'Customer Information'!$C$2:$C$5001)</f>
        <v>Other</v>
      </c>
      <c r="L3932">
        <f>YEAR('Policy Details'!$E3932)</f>
        <v>2024</v>
      </c>
    </row>
    <row r="3933" spans="1:12">
      <c r="A3933" t="s">
        <v>19431</v>
      </c>
      <c r="B3933" t="s">
        <v>20502</v>
      </c>
      <c r="C3933">
        <v>266784</v>
      </c>
      <c r="D3933">
        <v>914.37</v>
      </c>
      <c r="E3933" s="30">
        <v>43770</v>
      </c>
      <c r="F3933" s="30">
        <v>45038</v>
      </c>
      <c r="G3933" t="s">
        <v>20505</v>
      </c>
      <c r="H3933" t="s">
        <v>20507</v>
      </c>
      <c r="I3933" t="s">
        <v>4811</v>
      </c>
      <c r="J3933" t="str">
        <f>_xlfn.XLOOKUP('Policy Details'!$I3933,'Customer Information'!$A$2:$A$5001,'Customer Information'!$E$2:$E$5001)</f>
        <v>46-55</v>
      </c>
      <c r="K3933" t="str">
        <f>_xlfn.XLOOKUP('Policy Details'!$I3933,'Customer Information'!$A$2:$A$5001,'Customer Information'!$C$2:$C$5001)</f>
        <v>Other</v>
      </c>
      <c r="L3933">
        <f>YEAR('Policy Details'!$E3933)</f>
        <v>2019</v>
      </c>
    </row>
    <row r="3934" spans="1:12">
      <c r="A3934" t="s">
        <v>19432</v>
      </c>
      <c r="B3934" t="s">
        <v>20503</v>
      </c>
      <c r="C3934">
        <v>21826</v>
      </c>
      <c r="D3934">
        <v>181.83</v>
      </c>
      <c r="E3934" s="30">
        <v>42426</v>
      </c>
      <c r="F3934" s="30">
        <v>44044</v>
      </c>
      <c r="G3934" t="s">
        <v>20506</v>
      </c>
      <c r="H3934" t="s">
        <v>20508</v>
      </c>
      <c r="I3934" t="s">
        <v>2939</v>
      </c>
      <c r="J3934" t="str">
        <f>_xlfn.XLOOKUP('Policy Details'!$I3934,'Customer Information'!$A$2:$A$5001,'Customer Information'!$E$2:$E$5001)</f>
        <v>36-45</v>
      </c>
      <c r="K3934" t="str">
        <f>_xlfn.XLOOKUP('Policy Details'!$I3934,'Customer Information'!$A$2:$A$5001,'Customer Information'!$C$2:$C$5001)</f>
        <v>Other</v>
      </c>
      <c r="L3934">
        <f>YEAR('Policy Details'!$E3934)</f>
        <v>2016</v>
      </c>
    </row>
    <row r="3935" spans="1:12">
      <c r="A3935" t="s">
        <v>19433</v>
      </c>
      <c r="B3935" t="s">
        <v>20503</v>
      </c>
      <c r="C3935">
        <v>68133</v>
      </c>
      <c r="D3935">
        <v>1700.21</v>
      </c>
      <c r="E3935" s="30">
        <v>45530</v>
      </c>
      <c r="F3935" s="30">
        <v>48349</v>
      </c>
      <c r="G3935" t="s">
        <v>20504</v>
      </c>
      <c r="H3935" t="s">
        <v>20508</v>
      </c>
      <c r="I3935" t="s">
        <v>2232</v>
      </c>
      <c r="J3935" t="str">
        <f>_xlfn.XLOOKUP('Policy Details'!$I3935,'Customer Information'!$A$2:$A$5001,'Customer Information'!$E$2:$E$5001)</f>
        <v>18-25</v>
      </c>
      <c r="K3935" t="str">
        <f>_xlfn.XLOOKUP('Policy Details'!$I3935,'Customer Information'!$A$2:$A$5001,'Customer Information'!$C$2:$C$5001)</f>
        <v>Other</v>
      </c>
      <c r="L3935">
        <f>YEAR('Policy Details'!$E3935)</f>
        <v>2024</v>
      </c>
    </row>
    <row r="3936" spans="1:12">
      <c r="A3936" t="s">
        <v>19434</v>
      </c>
      <c r="B3936" t="s">
        <v>20502</v>
      </c>
      <c r="C3936">
        <v>263540</v>
      </c>
      <c r="D3936">
        <v>1691.05</v>
      </c>
      <c r="E3936" s="30">
        <v>42239</v>
      </c>
      <c r="F3936" s="30">
        <v>44197</v>
      </c>
      <c r="G3936" t="s">
        <v>20506</v>
      </c>
      <c r="H3936" t="s">
        <v>20508</v>
      </c>
      <c r="I3936" t="s">
        <v>4626</v>
      </c>
      <c r="J3936" t="str">
        <f>_xlfn.XLOOKUP('Policy Details'!$I3936,'Customer Information'!$A$2:$A$5001,'Customer Information'!$E$2:$E$5001)</f>
        <v>56+</v>
      </c>
      <c r="K3936" t="str">
        <f>_xlfn.XLOOKUP('Policy Details'!$I3936,'Customer Information'!$A$2:$A$5001,'Customer Information'!$C$2:$C$5001)</f>
        <v>Other</v>
      </c>
      <c r="L3936">
        <f>YEAR('Policy Details'!$E3936)</f>
        <v>2015</v>
      </c>
    </row>
    <row r="3937" spans="1:12">
      <c r="A3937" t="s">
        <v>19435</v>
      </c>
      <c r="B3937" t="s">
        <v>20502</v>
      </c>
      <c r="C3937">
        <v>134900</v>
      </c>
      <c r="D3937">
        <v>585.45000000000005</v>
      </c>
      <c r="E3937" s="30">
        <v>42886</v>
      </c>
      <c r="F3937" s="30">
        <v>45766</v>
      </c>
      <c r="G3937" t="s">
        <v>20504</v>
      </c>
      <c r="H3937" t="s">
        <v>20509</v>
      </c>
      <c r="I3937" t="s">
        <v>1805</v>
      </c>
      <c r="J3937" t="str">
        <f>_xlfn.XLOOKUP('Policy Details'!$I3937,'Customer Information'!$A$2:$A$5001,'Customer Information'!$E$2:$E$5001)</f>
        <v>36-45</v>
      </c>
      <c r="K3937" t="str">
        <f>_xlfn.XLOOKUP('Policy Details'!$I3937,'Customer Information'!$A$2:$A$5001,'Customer Information'!$C$2:$C$5001)</f>
        <v>Female</v>
      </c>
      <c r="L3937">
        <f>YEAR('Policy Details'!$E3937)</f>
        <v>2017</v>
      </c>
    </row>
    <row r="3938" spans="1:12">
      <c r="A3938" t="s">
        <v>19436</v>
      </c>
      <c r="B3938" t="s">
        <v>20502</v>
      </c>
      <c r="C3938">
        <v>141636</v>
      </c>
      <c r="D3938">
        <v>1474.01</v>
      </c>
      <c r="E3938" s="30">
        <v>42439</v>
      </c>
      <c r="F3938" s="30">
        <v>44229</v>
      </c>
      <c r="G3938" t="s">
        <v>20504</v>
      </c>
      <c r="H3938" t="s">
        <v>20508</v>
      </c>
      <c r="I3938" t="s">
        <v>4814</v>
      </c>
      <c r="J3938" t="str">
        <f>_xlfn.XLOOKUP('Policy Details'!$I3938,'Customer Information'!$A$2:$A$5001,'Customer Information'!$E$2:$E$5001)</f>
        <v>18-25</v>
      </c>
      <c r="K3938" t="str">
        <f>_xlfn.XLOOKUP('Policy Details'!$I3938,'Customer Information'!$A$2:$A$5001,'Customer Information'!$C$2:$C$5001)</f>
        <v>Other</v>
      </c>
      <c r="L3938">
        <f>YEAR('Policy Details'!$E3938)</f>
        <v>2016</v>
      </c>
    </row>
    <row r="3939" spans="1:12">
      <c r="A3939" t="s">
        <v>19437</v>
      </c>
      <c r="B3939" t="s">
        <v>20503</v>
      </c>
      <c r="C3939">
        <v>326904</v>
      </c>
      <c r="D3939">
        <v>1310.17</v>
      </c>
      <c r="E3939" s="30">
        <v>44992</v>
      </c>
      <c r="F3939" s="30">
        <v>47781</v>
      </c>
      <c r="G3939" t="s">
        <v>20505</v>
      </c>
      <c r="H3939" t="s">
        <v>20508</v>
      </c>
      <c r="I3939" t="s">
        <v>136</v>
      </c>
      <c r="J3939" t="str">
        <f>_xlfn.XLOOKUP('Policy Details'!$I3939,'Customer Information'!$A$2:$A$5001,'Customer Information'!$E$2:$E$5001)</f>
        <v>56+</v>
      </c>
      <c r="K3939" t="str">
        <f>_xlfn.XLOOKUP('Policy Details'!$I3939,'Customer Information'!$A$2:$A$5001,'Customer Information'!$C$2:$C$5001)</f>
        <v>Other</v>
      </c>
      <c r="L3939">
        <f>YEAR('Policy Details'!$E3939)</f>
        <v>2023</v>
      </c>
    </row>
    <row r="3940" spans="1:12">
      <c r="A3940" t="s">
        <v>19438</v>
      </c>
      <c r="B3940" t="s">
        <v>20502</v>
      </c>
      <c r="C3940">
        <v>113850</v>
      </c>
      <c r="D3940">
        <v>850.26</v>
      </c>
      <c r="E3940" s="30">
        <v>45305</v>
      </c>
      <c r="F3940" s="30">
        <v>46170</v>
      </c>
      <c r="G3940" t="s">
        <v>20506</v>
      </c>
      <c r="H3940" t="s">
        <v>20507</v>
      </c>
      <c r="I3940" t="s">
        <v>3206</v>
      </c>
      <c r="J3940" t="str">
        <f>_xlfn.XLOOKUP('Policy Details'!$I3940,'Customer Information'!$A$2:$A$5001,'Customer Information'!$E$2:$E$5001)</f>
        <v>56+</v>
      </c>
      <c r="K3940" t="str">
        <f>_xlfn.XLOOKUP('Policy Details'!$I3940,'Customer Information'!$A$2:$A$5001,'Customer Information'!$C$2:$C$5001)</f>
        <v>Female</v>
      </c>
      <c r="L3940">
        <f>YEAR('Policy Details'!$E3940)</f>
        <v>2024</v>
      </c>
    </row>
    <row r="3941" spans="1:12">
      <c r="A3941" t="s">
        <v>19439</v>
      </c>
      <c r="B3941" t="s">
        <v>20503</v>
      </c>
      <c r="C3941">
        <v>416066</v>
      </c>
      <c r="D3941">
        <v>950.47</v>
      </c>
      <c r="E3941" s="30">
        <v>43434</v>
      </c>
      <c r="F3941" s="30">
        <v>46874</v>
      </c>
      <c r="G3941" t="s">
        <v>20505</v>
      </c>
      <c r="H3941" t="s">
        <v>20507</v>
      </c>
      <c r="I3941" t="s">
        <v>4437</v>
      </c>
      <c r="J3941" t="str">
        <f>_xlfn.XLOOKUP('Policy Details'!$I3941,'Customer Information'!$A$2:$A$5001,'Customer Information'!$E$2:$E$5001)</f>
        <v>56+</v>
      </c>
      <c r="K3941" t="str">
        <f>_xlfn.XLOOKUP('Policy Details'!$I3941,'Customer Information'!$A$2:$A$5001,'Customer Information'!$C$2:$C$5001)</f>
        <v>Female</v>
      </c>
      <c r="L3941">
        <f>YEAR('Policy Details'!$E3941)</f>
        <v>2018</v>
      </c>
    </row>
    <row r="3942" spans="1:12">
      <c r="A3942" t="s">
        <v>19440</v>
      </c>
      <c r="B3942" t="s">
        <v>20500</v>
      </c>
      <c r="C3942">
        <v>22152</v>
      </c>
      <c r="D3942">
        <v>122.44</v>
      </c>
      <c r="E3942" s="30">
        <v>42484</v>
      </c>
      <c r="F3942" s="30">
        <v>44092</v>
      </c>
      <c r="G3942" t="s">
        <v>20504</v>
      </c>
      <c r="H3942" t="s">
        <v>20508</v>
      </c>
      <c r="I3942" t="s">
        <v>3670</v>
      </c>
      <c r="J3942" t="str">
        <f>_xlfn.XLOOKUP('Policy Details'!$I3942,'Customer Information'!$A$2:$A$5001,'Customer Information'!$E$2:$E$5001)</f>
        <v>36-45</v>
      </c>
      <c r="K3942" t="str">
        <f>_xlfn.XLOOKUP('Policy Details'!$I3942,'Customer Information'!$A$2:$A$5001,'Customer Information'!$C$2:$C$5001)</f>
        <v>Female</v>
      </c>
      <c r="L3942">
        <f>YEAR('Policy Details'!$E3942)</f>
        <v>2016</v>
      </c>
    </row>
    <row r="3943" spans="1:12">
      <c r="A3943" t="s">
        <v>19441</v>
      </c>
      <c r="B3943" t="s">
        <v>20503</v>
      </c>
      <c r="C3943">
        <v>494148</v>
      </c>
      <c r="D3943">
        <v>1190.96</v>
      </c>
      <c r="E3943" s="30">
        <v>45599</v>
      </c>
      <c r="F3943" s="30">
        <v>47102</v>
      </c>
      <c r="G3943" t="s">
        <v>20506</v>
      </c>
      <c r="H3943" t="s">
        <v>20508</v>
      </c>
      <c r="I3943" t="s">
        <v>521</v>
      </c>
      <c r="J3943" t="str">
        <f>_xlfn.XLOOKUP('Policy Details'!$I3943,'Customer Information'!$A$2:$A$5001,'Customer Information'!$E$2:$E$5001)</f>
        <v>18-25</v>
      </c>
      <c r="K3943" t="str">
        <f>_xlfn.XLOOKUP('Policy Details'!$I3943,'Customer Information'!$A$2:$A$5001,'Customer Information'!$C$2:$C$5001)</f>
        <v>Other</v>
      </c>
      <c r="L3943">
        <f>YEAR('Policy Details'!$E3943)</f>
        <v>2024</v>
      </c>
    </row>
    <row r="3944" spans="1:12">
      <c r="A3944" t="s">
        <v>19442</v>
      </c>
      <c r="B3944" t="s">
        <v>20500</v>
      </c>
      <c r="C3944">
        <v>110034</v>
      </c>
      <c r="D3944">
        <v>864.06</v>
      </c>
      <c r="E3944" s="30">
        <v>45161</v>
      </c>
      <c r="F3944" s="30">
        <v>46571</v>
      </c>
      <c r="G3944" t="s">
        <v>20505</v>
      </c>
      <c r="H3944" t="s">
        <v>20507</v>
      </c>
      <c r="I3944" t="s">
        <v>1717</v>
      </c>
      <c r="J3944" t="str">
        <f>_xlfn.XLOOKUP('Policy Details'!$I3944,'Customer Information'!$A$2:$A$5001,'Customer Information'!$E$2:$E$5001)</f>
        <v>36-45</v>
      </c>
      <c r="K3944" t="str">
        <f>_xlfn.XLOOKUP('Policy Details'!$I3944,'Customer Information'!$A$2:$A$5001,'Customer Information'!$C$2:$C$5001)</f>
        <v>Male</v>
      </c>
      <c r="L3944">
        <f>YEAR('Policy Details'!$E3944)</f>
        <v>2023</v>
      </c>
    </row>
    <row r="3945" spans="1:12">
      <c r="A3945" t="s">
        <v>19443</v>
      </c>
      <c r="B3945" t="s">
        <v>20501</v>
      </c>
      <c r="C3945">
        <v>82997</v>
      </c>
      <c r="D3945">
        <v>930.86</v>
      </c>
      <c r="E3945" s="30">
        <v>42721</v>
      </c>
      <c r="F3945" s="30">
        <v>45941</v>
      </c>
      <c r="G3945" t="s">
        <v>20504</v>
      </c>
      <c r="H3945" t="s">
        <v>20508</v>
      </c>
      <c r="I3945" t="s">
        <v>1963</v>
      </c>
      <c r="J3945" t="str">
        <f>_xlfn.XLOOKUP('Policy Details'!$I3945,'Customer Information'!$A$2:$A$5001,'Customer Information'!$E$2:$E$5001)</f>
        <v>56+</v>
      </c>
      <c r="K3945" t="str">
        <f>_xlfn.XLOOKUP('Policy Details'!$I3945,'Customer Information'!$A$2:$A$5001,'Customer Information'!$C$2:$C$5001)</f>
        <v>Male</v>
      </c>
      <c r="L3945">
        <f>YEAR('Policy Details'!$E3945)</f>
        <v>2016</v>
      </c>
    </row>
    <row r="3946" spans="1:12">
      <c r="A3946" t="s">
        <v>19444</v>
      </c>
      <c r="B3946" t="s">
        <v>20503</v>
      </c>
      <c r="C3946">
        <v>303199</v>
      </c>
      <c r="D3946">
        <v>1422.47</v>
      </c>
      <c r="E3946" s="30">
        <v>45032</v>
      </c>
      <c r="F3946" s="30">
        <v>45984</v>
      </c>
      <c r="G3946" t="s">
        <v>20504</v>
      </c>
      <c r="H3946" t="s">
        <v>20509</v>
      </c>
      <c r="I3946" t="s">
        <v>3936</v>
      </c>
      <c r="J3946" t="str">
        <f>_xlfn.XLOOKUP('Policy Details'!$I3946,'Customer Information'!$A$2:$A$5001,'Customer Information'!$E$2:$E$5001)</f>
        <v>36-45</v>
      </c>
      <c r="K3946" t="str">
        <f>_xlfn.XLOOKUP('Policy Details'!$I3946,'Customer Information'!$A$2:$A$5001,'Customer Information'!$C$2:$C$5001)</f>
        <v>Female</v>
      </c>
      <c r="L3946">
        <f>YEAR('Policy Details'!$E3946)</f>
        <v>2023</v>
      </c>
    </row>
    <row r="3947" spans="1:12">
      <c r="A3947" t="s">
        <v>19445</v>
      </c>
      <c r="B3947" t="s">
        <v>20500</v>
      </c>
      <c r="C3947">
        <v>309713</v>
      </c>
      <c r="D3947">
        <v>371.23</v>
      </c>
      <c r="E3947" s="30">
        <v>42040</v>
      </c>
      <c r="F3947" s="30">
        <v>44010</v>
      </c>
      <c r="G3947" t="s">
        <v>20504</v>
      </c>
      <c r="H3947" t="s">
        <v>20508</v>
      </c>
      <c r="I3947" t="s">
        <v>1059</v>
      </c>
      <c r="J3947" t="str">
        <f>_xlfn.XLOOKUP('Policy Details'!$I3947,'Customer Information'!$A$2:$A$5001,'Customer Information'!$E$2:$E$5001)</f>
        <v>36-45</v>
      </c>
      <c r="K3947" t="str">
        <f>_xlfn.XLOOKUP('Policy Details'!$I3947,'Customer Information'!$A$2:$A$5001,'Customer Information'!$C$2:$C$5001)</f>
        <v>Male</v>
      </c>
      <c r="L3947">
        <f>YEAR('Policy Details'!$E3947)</f>
        <v>2015</v>
      </c>
    </row>
    <row r="3948" spans="1:12">
      <c r="A3948" t="s">
        <v>19446</v>
      </c>
      <c r="B3948" t="s">
        <v>20502</v>
      </c>
      <c r="C3948">
        <v>24659</v>
      </c>
      <c r="D3948">
        <v>1835.84</v>
      </c>
      <c r="E3948" s="30">
        <v>43322</v>
      </c>
      <c r="F3948" s="30">
        <v>45459</v>
      </c>
      <c r="G3948" t="s">
        <v>20506</v>
      </c>
      <c r="H3948" t="s">
        <v>20509</v>
      </c>
      <c r="I3948" t="s">
        <v>212</v>
      </c>
      <c r="J3948" t="str">
        <f>_xlfn.XLOOKUP('Policy Details'!$I3948,'Customer Information'!$A$2:$A$5001,'Customer Information'!$E$2:$E$5001)</f>
        <v>56+</v>
      </c>
      <c r="K3948" t="str">
        <f>_xlfn.XLOOKUP('Policy Details'!$I3948,'Customer Information'!$A$2:$A$5001,'Customer Information'!$C$2:$C$5001)</f>
        <v>Other</v>
      </c>
      <c r="L3948">
        <f>YEAR('Policy Details'!$E3948)</f>
        <v>2018</v>
      </c>
    </row>
    <row r="3949" spans="1:12">
      <c r="A3949" t="s">
        <v>19447</v>
      </c>
      <c r="B3949" t="s">
        <v>20503</v>
      </c>
      <c r="C3949">
        <v>176113</v>
      </c>
      <c r="D3949">
        <v>1956.14</v>
      </c>
      <c r="E3949" s="30">
        <v>44737</v>
      </c>
      <c r="F3949" s="30">
        <v>45476</v>
      </c>
      <c r="G3949" t="s">
        <v>20506</v>
      </c>
      <c r="H3949" t="s">
        <v>20507</v>
      </c>
      <c r="I3949" t="s">
        <v>3246</v>
      </c>
      <c r="J3949" t="str">
        <f>_xlfn.XLOOKUP('Policy Details'!$I3949,'Customer Information'!$A$2:$A$5001,'Customer Information'!$E$2:$E$5001)</f>
        <v>26-35</v>
      </c>
      <c r="K3949" t="str">
        <f>_xlfn.XLOOKUP('Policy Details'!$I3949,'Customer Information'!$A$2:$A$5001,'Customer Information'!$C$2:$C$5001)</f>
        <v>Male</v>
      </c>
      <c r="L3949">
        <f>YEAR('Policy Details'!$E3949)</f>
        <v>2022</v>
      </c>
    </row>
    <row r="3950" spans="1:12">
      <c r="A3950" t="s">
        <v>19448</v>
      </c>
      <c r="B3950" t="s">
        <v>20500</v>
      </c>
      <c r="C3950">
        <v>340341</v>
      </c>
      <c r="D3950">
        <v>357.25</v>
      </c>
      <c r="E3950" s="30">
        <v>42919</v>
      </c>
      <c r="F3950" s="30">
        <v>44546</v>
      </c>
      <c r="G3950" t="s">
        <v>20505</v>
      </c>
      <c r="H3950" t="s">
        <v>20508</v>
      </c>
      <c r="I3950" t="s">
        <v>4597</v>
      </c>
      <c r="J3950" t="str">
        <f>_xlfn.XLOOKUP('Policy Details'!$I3950,'Customer Information'!$A$2:$A$5001,'Customer Information'!$E$2:$E$5001)</f>
        <v>26-35</v>
      </c>
      <c r="K3950" t="str">
        <f>_xlfn.XLOOKUP('Policy Details'!$I3950,'Customer Information'!$A$2:$A$5001,'Customer Information'!$C$2:$C$5001)</f>
        <v>Male</v>
      </c>
      <c r="L3950">
        <f>YEAR('Policy Details'!$E3950)</f>
        <v>2017</v>
      </c>
    </row>
    <row r="3951" spans="1:12">
      <c r="A3951" t="s">
        <v>19449</v>
      </c>
      <c r="B3951" t="s">
        <v>20500</v>
      </c>
      <c r="C3951">
        <v>492532</v>
      </c>
      <c r="D3951">
        <v>1321.02</v>
      </c>
      <c r="E3951" s="30">
        <v>43621</v>
      </c>
      <c r="F3951" s="30">
        <v>45355</v>
      </c>
      <c r="G3951" t="s">
        <v>20506</v>
      </c>
      <c r="H3951" t="s">
        <v>20507</v>
      </c>
      <c r="I3951" t="s">
        <v>352</v>
      </c>
      <c r="J3951" t="str">
        <f>_xlfn.XLOOKUP('Policy Details'!$I3951,'Customer Information'!$A$2:$A$5001,'Customer Information'!$E$2:$E$5001)</f>
        <v>56+</v>
      </c>
      <c r="K3951" t="str">
        <f>_xlfn.XLOOKUP('Policy Details'!$I3951,'Customer Information'!$A$2:$A$5001,'Customer Information'!$C$2:$C$5001)</f>
        <v>Male</v>
      </c>
      <c r="L3951">
        <f>YEAR('Policy Details'!$E3951)</f>
        <v>2019</v>
      </c>
    </row>
    <row r="3952" spans="1:12">
      <c r="A3952" t="s">
        <v>19450</v>
      </c>
      <c r="B3952" t="s">
        <v>20501</v>
      </c>
      <c r="C3952">
        <v>267802</v>
      </c>
      <c r="D3952">
        <v>123.9</v>
      </c>
      <c r="E3952" s="30">
        <v>43062</v>
      </c>
      <c r="F3952" s="30">
        <v>43976</v>
      </c>
      <c r="G3952" t="s">
        <v>20506</v>
      </c>
      <c r="H3952" t="s">
        <v>20509</v>
      </c>
      <c r="I3952" t="s">
        <v>2120</v>
      </c>
      <c r="J3952" t="str">
        <f>_xlfn.XLOOKUP('Policy Details'!$I3952,'Customer Information'!$A$2:$A$5001,'Customer Information'!$E$2:$E$5001)</f>
        <v>18-25</v>
      </c>
      <c r="K3952" t="str">
        <f>_xlfn.XLOOKUP('Policy Details'!$I3952,'Customer Information'!$A$2:$A$5001,'Customer Information'!$C$2:$C$5001)</f>
        <v>Female</v>
      </c>
      <c r="L3952">
        <f>YEAR('Policy Details'!$E3952)</f>
        <v>2017</v>
      </c>
    </row>
    <row r="3953" spans="1:12">
      <c r="A3953" t="s">
        <v>19451</v>
      </c>
      <c r="B3953" t="s">
        <v>20503</v>
      </c>
      <c r="C3953">
        <v>324786</v>
      </c>
      <c r="D3953">
        <v>857.12</v>
      </c>
      <c r="E3953" s="30">
        <v>43703</v>
      </c>
      <c r="F3953" s="30">
        <v>46765</v>
      </c>
      <c r="G3953" t="s">
        <v>20506</v>
      </c>
      <c r="H3953" t="s">
        <v>20508</v>
      </c>
      <c r="I3953" t="s">
        <v>690</v>
      </c>
      <c r="J3953" t="str">
        <f>_xlfn.XLOOKUP('Policy Details'!$I3953,'Customer Information'!$A$2:$A$5001,'Customer Information'!$E$2:$E$5001)</f>
        <v>56+</v>
      </c>
      <c r="K3953" t="str">
        <f>_xlfn.XLOOKUP('Policy Details'!$I3953,'Customer Information'!$A$2:$A$5001,'Customer Information'!$C$2:$C$5001)</f>
        <v>Other</v>
      </c>
      <c r="L3953">
        <f>YEAR('Policy Details'!$E3953)</f>
        <v>2019</v>
      </c>
    </row>
    <row r="3954" spans="1:12">
      <c r="A3954" t="s">
        <v>19452</v>
      </c>
      <c r="B3954" t="s">
        <v>20502</v>
      </c>
      <c r="C3954">
        <v>182347</v>
      </c>
      <c r="D3954">
        <v>330.57</v>
      </c>
      <c r="E3954" s="30">
        <v>43248</v>
      </c>
      <c r="F3954" s="30">
        <v>43661</v>
      </c>
      <c r="G3954" t="s">
        <v>20504</v>
      </c>
      <c r="H3954" t="s">
        <v>20507</v>
      </c>
      <c r="I3954" t="s">
        <v>4044</v>
      </c>
      <c r="J3954" t="str">
        <f>_xlfn.XLOOKUP('Policy Details'!$I3954,'Customer Information'!$A$2:$A$5001,'Customer Information'!$E$2:$E$5001)</f>
        <v>36-45</v>
      </c>
      <c r="K3954" t="str">
        <f>_xlfn.XLOOKUP('Policy Details'!$I3954,'Customer Information'!$A$2:$A$5001,'Customer Information'!$C$2:$C$5001)</f>
        <v>Female</v>
      </c>
      <c r="L3954">
        <f>YEAR('Policy Details'!$E3954)</f>
        <v>2018</v>
      </c>
    </row>
    <row r="3955" spans="1:12">
      <c r="A3955" t="s">
        <v>19453</v>
      </c>
      <c r="B3955" t="s">
        <v>20500</v>
      </c>
      <c r="C3955">
        <v>103548</v>
      </c>
      <c r="D3955">
        <v>1202.5999999999999</v>
      </c>
      <c r="E3955" s="30">
        <v>43015</v>
      </c>
      <c r="F3955" s="30">
        <v>44760</v>
      </c>
      <c r="G3955" t="s">
        <v>20506</v>
      </c>
      <c r="H3955" t="s">
        <v>20509</v>
      </c>
      <c r="I3955" t="s">
        <v>3040</v>
      </c>
      <c r="J3955" t="str">
        <f>_xlfn.XLOOKUP('Policy Details'!$I3955,'Customer Information'!$A$2:$A$5001,'Customer Information'!$E$2:$E$5001)</f>
        <v>56+</v>
      </c>
      <c r="K3955" t="str">
        <f>_xlfn.XLOOKUP('Policy Details'!$I3955,'Customer Information'!$A$2:$A$5001,'Customer Information'!$C$2:$C$5001)</f>
        <v>Male</v>
      </c>
      <c r="L3955">
        <f>YEAR('Policy Details'!$E3955)</f>
        <v>2017</v>
      </c>
    </row>
    <row r="3956" spans="1:12">
      <c r="A3956" t="s">
        <v>19454</v>
      </c>
      <c r="B3956" t="s">
        <v>20502</v>
      </c>
      <c r="C3956">
        <v>175824</v>
      </c>
      <c r="D3956">
        <v>1642.03</v>
      </c>
      <c r="E3956" s="30">
        <v>44540</v>
      </c>
      <c r="F3956" s="30">
        <v>45210</v>
      </c>
      <c r="G3956" t="s">
        <v>20504</v>
      </c>
      <c r="H3956" t="s">
        <v>20509</v>
      </c>
      <c r="I3956" t="s">
        <v>1439</v>
      </c>
      <c r="J3956" t="str">
        <f>_xlfn.XLOOKUP('Policy Details'!$I3956,'Customer Information'!$A$2:$A$5001,'Customer Information'!$E$2:$E$5001)</f>
        <v>18-25</v>
      </c>
      <c r="K3956" t="str">
        <f>_xlfn.XLOOKUP('Policy Details'!$I3956,'Customer Information'!$A$2:$A$5001,'Customer Information'!$C$2:$C$5001)</f>
        <v>Female</v>
      </c>
      <c r="L3956">
        <f>YEAR('Policy Details'!$E3956)</f>
        <v>2021</v>
      </c>
    </row>
    <row r="3957" spans="1:12">
      <c r="A3957" t="s">
        <v>19455</v>
      </c>
      <c r="B3957" t="s">
        <v>20502</v>
      </c>
      <c r="C3957">
        <v>422552</v>
      </c>
      <c r="D3957">
        <v>1628.54</v>
      </c>
      <c r="E3957" s="30">
        <v>44801</v>
      </c>
      <c r="F3957" s="30">
        <v>47152</v>
      </c>
      <c r="G3957" t="s">
        <v>20505</v>
      </c>
      <c r="H3957" t="s">
        <v>20507</v>
      </c>
      <c r="I3957" t="s">
        <v>4869</v>
      </c>
      <c r="J3957" t="str">
        <f>_xlfn.XLOOKUP('Policy Details'!$I3957,'Customer Information'!$A$2:$A$5001,'Customer Information'!$E$2:$E$5001)</f>
        <v>56+</v>
      </c>
      <c r="K3957" t="str">
        <f>_xlfn.XLOOKUP('Policy Details'!$I3957,'Customer Information'!$A$2:$A$5001,'Customer Information'!$C$2:$C$5001)</f>
        <v>Other</v>
      </c>
      <c r="L3957">
        <f>YEAR('Policy Details'!$E3957)</f>
        <v>2022</v>
      </c>
    </row>
    <row r="3958" spans="1:12">
      <c r="A3958" t="s">
        <v>19456</v>
      </c>
      <c r="B3958" t="s">
        <v>20500</v>
      </c>
      <c r="C3958">
        <v>249120</v>
      </c>
      <c r="D3958">
        <v>1453.38</v>
      </c>
      <c r="E3958" s="30">
        <v>42147</v>
      </c>
      <c r="F3958" s="30">
        <v>45476</v>
      </c>
      <c r="G3958" t="s">
        <v>20504</v>
      </c>
      <c r="H3958" t="s">
        <v>20508</v>
      </c>
      <c r="I3958" t="s">
        <v>1982</v>
      </c>
      <c r="J3958" t="str">
        <f>_xlfn.XLOOKUP('Policy Details'!$I3958,'Customer Information'!$A$2:$A$5001,'Customer Information'!$E$2:$E$5001)</f>
        <v>56+</v>
      </c>
      <c r="K3958" t="str">
        <f>_xlfn.XLOOKUP('Policy Details'!$I3958,'Customer Information'!$A$2:$A$5001,'Customer Information'!$C$2:$C$5001)</f>
        <v>Male</v>
      </c>
      <c r="L3958">
        <f>YEAR('Policy Details'!$E3958)</f>
        <v>2015</v>
      </c>
    </row>
    <row r="3959" spans="1:12">
      <c r="A3959" t="s">
        <v>19457</v>
      </c>
      <c r="B3959" t="s">
        <v>20500</v>
      </c>
      <c r="C3959">
        <v>11289</v>
      </c>
      <c r="D3959">
        <v>310.01</v>
      </c>
      <c r="E3959" s="30">
        <v>45547</v>
      </c>
      <c r="F3959" s="30">
        <v>47647</v>
      </c>
      <c r="G3959" t="s">
        <v>20505</v>
      </c>
      <c r="H3959" t="s">
        <v>20508</v>
      </c>
      <c r="I3959" t="s">
        <v>4641</v>
      </c>
      <c r="J3959" t="str">
        <f>_xlfn.XLOOKUP('Policy Details'!$I3959,'Customer Information'!$A$2:$A$5001,'Customer Information'!$E$2:$E$5001)</f>
        <v>56+</v>
      </c>
      <c r="K3959" t="str">
        <f>_xlfn.XLOOKUP('Policy Details'!$I3959,'Customer Information'!$A$2:$A$5001,'Customer Information'!$C$2:$C$5001)</f>
        <v>Other</v>
      </c>
      <c r="L3959">
        <f>YEAR('Policy Details'!$E3959)</f>
        <v>2024</v>
      </c>
    </row>
    <row r="3960" spans="1:12">
      <c r="A3960" t="s">
        <v>19458</v>
      </c>
      <c r="B3960" t="s">
        <v>20502</v>
      </c>
      <c r="C3960">
        <v>66780</v>
      </c>
      <c r="D3960">
        <v>1179.5</v>
      </c>
      <c r="E3960" s="30">
        <v>43740</v>
      </c>
      <c r="F3960" s="30">
        <v>45374</v>
      </c>
      <c r="G3960" t="s">
        <v>20504</v>
      </c>
      <c r="H3960" t="s">
        <v>20507</v>
      </c>
      <c r="I3960" t="s">
        <v>649</v>
      </c>
      <c r="J3960" t="str">
        <f>_xlfn.XLOOKUP('Policy Details'!$I3960,'Customer Information'!$A$2:$A$5001,'Customer Information'!$E$2:$E$5001)</f>
        <v>26-35</v>
      </c>
      <c r="K3960" t="str">
        <f>_xlfn.XLOOKUP('Policy Details'!$I3960,'Customer Information'!$A$2:$A$5001,'Customer Information'!$C$2:$C$5001)</f>
        <v>Other</v>
      </c>
      <c r="L3960">
        <f>YEAR('Policy Details'!$E3960)</f>
        <v>2019</v>
      </c>
    </row>
    <row r="3961" spans="1:12">
      <c r="A3961" t="s">
        <v>19459</v>
      </c>
      <c r="B3961" t="s">
        <v>20500</v>
      </c>
      <c r="C3961">
        <v>300603</v>
      </c>
      <c r="D3961">
        <v>1622.14</v>
      </c>
      <c r="E3961" s="30">
        <v>43526</v>
      </c>
      <c r="F3961" s="30">
        <v>45285</v>
      </c>
      <c r="G3961" t="s">
        <v>20504</v>
      </c>
      <c r="H3961" t="s">
        <v>20509</v>
      </c>
      <c r="I3961" t="s">
        <v>658</v>
      </c>
      <c r="J3961" t="str">
        <f>_xlfn.XLOOKUP('Policy Details'!$I3961,'Customer Information'!$A$2:$A$5001,'Customer Information'!$E$2:$E$5001)</f>
        <v>46-55</v>
      </c>
      <c r="K3961" t="str">
        <f>_xlfn.XLOOKUP('Policy Details'!$I3961,'Customer Information'!$A$2:$A$5001,'Customer Information'!$C$2:$C$5001)</f>
        <v>Female</v>
      </c>
      <c r="L3961">
        <f>YEAR('Policy Details'!$E3961)</f>
        <v>2019</v>
      </c>
    </row>
    <row r="3962" spans="1:12">
      <c r="A3962" t="s">
        <v>19460</v>
      </c>
      <c r="B3962" t="s">
        <v>20502</v>
      </c>
      <c r="C3962">
        <v>412493</v>
      </c>
      <c r="D3962">
        <v>1783.97</v>
      </c>
      <c r="E3962" s="30">
        <v>43627</v>
      </c>
      <c r="F3962" s="30">
        <v>45258</v>
      </c>
      <c r="G3962" t="s">
        <v>20506</v>
      </c>
      <c r="H3962" t="s">
        <v>20507</v>
      </c>
      <c r="I3962" t="s">
        <v>3316</v>
      </c>
      <c r="J3962" t="str">
        <f>_xlfn.XLOOKUP('Policy Details'!$I3962,'Customer Information'!$A$2:$A$5001,'Customer Information'!$E$2:$E$5001)</f>
        <v>56+</v>
      </c>
      <c r="K3962" t="str">
        <f>_xlfn.XLOOKUP('Policy Details'!$I3962,'Customer Information'!$A$2:$A$5001,'Customer Information'!$C$2:$C$5001)</f>
        <v>Female</v>
      </c>
      <c r="L3962">
        <f>YEAR('Policy Details'!$E3962)</f>
        <v>2019</v>
      </c>
    </row>
    <row r="3963" spans="1:12">
      <c r="A3963" t="s">
        <v>19461</v>
      </c>
      <c r="B3963" t="s">
        <v>20501</v>
      </c>
      <c r="C3963">
        <v>430222</v>
      </c>
      <c r="D3963">
        <v>811.71</v>
      </c>
      <c r="E3963" s="30">
        <v>42178</v>
      </c>
      <c r="F3963" s="30">
        <v>45134</v>
      </c>
      <c r="G3963" t="s">
        <v>20505</v>
      </c>
      <c r="H3963" t="s">
        <v>20507</v>
      </c>
      <c r="I3963" t="s">
        <v>1847</v>
      </c>
      <c r="J3963" t="str">
        <f>_xlfn.XLOOKUP('Policy Details'!$I3963,'Customer Information'!$A$2:$A$5001,'Customer Information'!$E$2:$E$5001)</f>
        <v>56+</v>
      </c>
      <c r="K3963" t="str">
        <f>_xlfn.XLOOKUP('Policy Details'!$I3963,'Customer Information'!$A$2:$A$5001,'Customer Information'!$C$2:$C$5001)</f>
        <v>Male</v>
      </c>
      <c r="L3963">
        <f>YEAR('Policy Details'!$E3963)</f>
        <v>2015</v>
      </c>
    </row>
    <row r="3964" spans="1:12">
      <c r="A3964" t="s">
        <v>19462</v>
      </c>
      <c r="B3964" t="s">
        <v>20500</v>
      </c>
      <c r="C3964">
        <v>364250</v>
      </c>
      <c r="D3964">
        <v>1468.17</v>
      </c>
      <c r="E3964" s="30">
        <v>44837</v>
      </c>
      <c r="F3964" s="30">
        <v>47904</v>
      </c>
      <c r="G3964" t="s">
        <v>20505</v>
      </c>
      <c r="H3964" t="s">
        <v>20508</v>
      </c>
      <c r="I3964" t="s">
        <v>4866</v>
      </c>
      <c r="J3964" t="str">
        <f>_xlfn.XLOOKUP('Policy Details'!$I3964,'Customer Information'!$A$2:$A$5001,'Customer Information'!$E$2:$E$5001)</f>
        <v>56+</v>
      </c>
      <c r="K3964" t="str">
        <f>_xlfn.XLOOKUP('Policy Details'!$I3964,'Customer Information'!$A$2:$A$5001,'Customer Information'!$C$2:$C$5001)</f>
        <v>Male</v>
      </c>
      <c r="L3964">
        <f>YEAR('Policy Details'!$E3964)</f>
        <v>2022</v>
      </c>
    </row>
    <row r="3965" spans="1:12">
      <c r="A3965" t="s">
        <v>19463</v>
      </c>
      <c r="B3965" t="s">
        <v>20501</v>
      </c>
      <c r="C3965">
        <v>96756</v>
      </c>
      <c r="D3965">
        <v>1047.78</v>
      </c>
      <c r="E3965" s="30">
        <v>44988</v>
      </c>
      <c r="F3965" s="30">
        <v>47939</v>
      </c>
      <c r="G3965" t="s">
        <v>20505</v>
      </c>
      <c r="H3965" t="s">
        <v>20507</v>
      </c>
      <c r="I3965" t="s">
        <v>3506</v>
      </c>
      <c r="J3965" t="str">
        <f>_xlfn.XLOOKUP('Policy Details'!$I3965,'Customer Information'!$A$2:$A$5001,'Customer Information'!$E$2:$E$5001)</f>
        <v>46-55</v>
      </c>
      <c r="K3965" t="str">
        <f>_xlfn.XLOOKUP('Policy Details'!$I3965,'Customer Information'!$A$2:$A$5001,'Customer Information'!$C$2:$C$5001)</f>
        <v>Other</v>
      </c>
      <c r="L3965">
        <f>YEAR('Policy Details'!$E3965)</f>
        <v>2023</v>
      </c>
    </row>
    <row r="3966" spans="1:12">
      <c r="A3966" t="s">
        <v>19464</v>
      </c>
      <c r="B3966" t="s">
        <v>20501</v>
      </c>
      <c r="C3966">
        <v>364411</v>
      </c>
      <c r="D3966">
        <v>1728.37</v>
      </c>
      <c r="E3966" s="30">
        <v>43759</v>
      </c>
      <c r="F3966" s="30">
        <v>45542</v>
      </c>
      <c r="G3966" t="s">
        <v>20504</v>
      </c>
      <c r="H3966" t="s">
        <v>20508</v>
      </c>
      <c r="I3966" t="s">
        <v>729</v>
      </c>
      <c r="J3966" t="str">
        <f>_xlfn.XLOOKUP('Policy Details'!$I3966,'Customer Information'!$A$2:$A$5001,'Customer Information'!$E$2:$E$5001)</f>
        <v>36-45</v>
      </c>
      <c r="K3966" t="str">
        <f>_xlfn.XLOOKUP('Policy Details'!$I3966,'Customer Information'!$A$2:$A$5001,'Customer Information'!$C$2:$C$5001)</f>
        <v>Male</v>
      </c>
      <c r="L3966">
        <f>YEAR('Policy Details'!$E3966)</f>
        <v>2019</v>
      </c>
    </row>
    <row r="3967" spans="1:12">
      <c r="A3967" t="s">
        <v>19465</v>
      </c>
      <c r="B3967" t="s">
        <v>20503</v>
      </c>
      <c r="C3967">
        <v>162365</v>
      </c>
      <c r="D3967">
        <v>527.53</v>
      </c>
      <c r="E3967" s="30">
        <v>44425</v>
      </c>
      <c r="F3967" s="30">
        <v>47831</v>
      </c>
      <c r="G3967" t="s">
        <v>20506</v>
      </c>
      <c r="H3967" t="s">
        <v>20508</v>
      </c>
      <c r="I3967" t="s">
        <v>2679</v>
      </c>
      <c r="J3967" t="str">
        <f>_xlfn.XLOOKUP('Policy Details'!$I3967,'Customer Information'!$A$2:$A$5001,'Customer Information'!$E$2:$E$5001)</f>
        <v>46-55</v>
      </c>
      <c r="K3967" t="str">
        <f>_xlfn.XLOOKUP('Policy Details'!$I3967,'Customer Information'!$A$2:$A$5001,'Customer Information'!$C$2:$C$5001)</f>
        <v>Male</v>
      </c>
      <c r="L3967">
        <f>YEAR('Policy Details'!$E3967)</f>
        <v>2021</v>
      </c>
    </row>
    <row r="3968" spans="1:12">
      <c r="A3968" t="s">
        <v>19466</v>
      </c>
      <c r="B3968" t="s">
        <v>20501</v>
      </c>
      <c r="C3968">
        <v>118068</v>
      </c>
      <c r="D3968">
        <v>530.08000000000004</v>
      </c>
      <c r="E3968" s="30">
        <v>43381</v>
      </c>
      <c r="F3968" s="30">
        <v>46186</v>
      </c>
      <c r="G3968" t="s">
        <v>20504</v>
      </c>
      <c r="H3968" t="s">
        <v>20509</v>
      </c>
      <c r="I3968" t="s">
        <v>2766</v>
      </c>
      <c r="J3968" t="str">
        <f>_xlfn.XLOOKUP('Policy Details'!$I3968,'Customer Information'!$A$2:$A$5001,'Customer Information'!$E$2:$E$5001)</f>
        <v>56+</v>
      </c>
      <c r="K3968" t="str">
        <f>_xlfn.XLOOKUP('Policy Details'!$I3968,'Customer Information'!$A$2:$A$5001,'Customer Information'!$C$2:$C$5001)</f>
        <v>Other</v>
      </c>
      <c r="L3968">
        <f>YEAR('Policy Details'!$E3968)</f>
        <v>2018</v>
      </c>
    </row>
    <row r="3969" spans="1:12">
      <c r="A3969" t="s">
        <v>19467</v>
      </c>
      <c r="B3969" t="s">
        <v>20500</v>
      </c>
      <c r="C3969">
        <v>71138</v>
      </c>
      <c r="D3969">
        <v>1328.21</v>
      </c>
      <c r="E3969" s="30">
        <v>45564</v>
      </c>
      <c r="F3969" s="30">
        <v>49105</v>
      </c>
      <c r="G3969" t="s">
        <v>20505</v>
      </c>
      <c r="H3969" t="s">
        <v>20507</v>
      </c>
      <c r="I3969" t="s">
        <v>4544</v>
      </c>
      <c r="J3969" t="str">
        <f>_xlfn.XLOOKUP('Policy Details'!$I3969,'Customer Information'!$A$2:$A$5001,'Customer Information'!$E$2:$E$5001)</f>
        <v>56+</v>
      </c>
      <c r="K3969" t="str">
        <f>_xlfn.XLOOKUP('Policy Details'!$I3969,'Customer Information'!$A$2:$A$5001,'Customer Information'!$C$2:$C$5001)</f>
        <v>Other</v>
      </c>
      <c r="L3969">
        <f>YEAR('Policy Details'!$E3969)</f>
        <v>2024</v>
      </c>
    </row>
    <row r="3970" spans="1:12">
      <c r="A3970" t="s">
        <v>19468</v>
      </c>
      <c r="B3970" t="s">
        <v>20501</v>
      </c>
      <c r="C3970">
        <v>257256</v>
      </c>
      <c r="D3970">
        <v>1813.56</v>
      </c>
      <c r="E3970" s="30">
        <v>42153</v>
      </c>
      <c r="F3970" s="30">
        <v>45060</v>
      </c>
      <c r="G3970" t="s">
        <v>20506</v>
      </c>
      <c r="H3970" t="s">
        <v>20509</v>
      </c>
      <c r="I3970" t="s">
        <v>3073</v>
      </c>
      <c r="J3970" t="str">
        <f>_xlfn.XLOOKUP('Policy Details'!$I3970,'Customer Information'!$A$2:$A$5001,'Customer Information'!$E$2:$E$5001)</f>
        <v>56+</v>
      </c>
      <c r="K3970" t="str">
        <f>_xlfn.XLOOKUP('Policy Details'!$I3970,'Customer Information'!$A$2:$A$5001,'Customer Information'!$C$2:$C$5001)</f>
        <v>Female</v>
      </c>
      <c r="L3970">
        <f>YEAR('Policy Details'!$E3970)</f>
        <v>2015</v>
      </c>
    </row>
    <row r="3971" spans="1:12">
      <c r="A3971" t="s">
        <v>19469</v>
      </c>
      <c r="B3971" t="s">
        <v>20503</v>
      </c>
      <c r="C3971">
        <v>109495</v>
      </c>
      <c r="D3971">
        <v>856.61</v>
      </c>
      <c r="E3971" s="30">
        <v>42437</v>
      </c>
      <c r="F3971" s="30">
        <v>44456</v>
      </c>
      <c r="G3971" t="s">
        <v>20504</v>
      </c>
      <c r="H3971" t="s">
        <v>20508</v>
      </c>
      <c r="I3971" t="s">
        <v>3754</v>
      </c>
      <c r="J3971" t="str">
        <f>_xlfn.XLOOKUP('Policy Details'!$I3971,'Customer Information'!$A$2:$A$5001,'Customer Information'!$E$2:$E$5001)</f>
        <v>56+</v>
      </c>
      <c r="K3971" t="str">
        <f>_xlfn.XLOOKUP('Policy Details'!$I3971,'Customer Information'!$A$2:$A$5001,'Customer Information'!$C$2:$C$5001)</f>
        <v>Female</v>
      </c>
      <c r="L3971">
        <f>YEAR('Policy Details'!$E3971)</f>
        <v>2016</v>
      </c>
    </row>
    <row r="3972" spans="1:12">
      <c r="A3972" t="s">
        <v>19470</v>
      </c>
      <c r="B3972" t="s">
        <v>20503</v>
      </c>
      <c r="C3972">
        <v>385931</v>
      </c>
      <c r="D3972">
        <v>976.53</v>
      </c>
      <c r="E3972" s="30">
        <v>44270</v>
      </c>
      <c r="F3972" s="30">
        <v>46008</v>
      </c>
      <c r="G3972" t="s">
        <v>20505</v>
      </c>
      <c r="H3972" t="s">
        <v>20509</v>
      </c>
      <c r="I3972" t="s">
        <v>1789</v>
      </c>
      <c r="J3972" t="str">
        <f>_xlfn.XLOOKUP('Policy Details'!$I3972,'Customer Information'!$A$2:$A$5001,'Customer Information'!$E$2:$E$5001)</f>
        <v>18-25</v>
      </c>
      <c r="K3972" t="str">
        <f>_xlfn.XLOOKUP('Policy Details'!$I3972,'Customer Information'!$A$2:$A$5001,'Customer Information'!$C$2:$C$5001)</f>
        <v>Male</v>
      </c>
      <c r="L3972">
        <f>YEAR('Policy Details'!$E3972)</f>
        <v>2021</v>
      </c>
    </row>
    <row r="3973" spans="1:12">
      <c r="A3973" t="s">
        <v>19471</v>
      </c>
      <c r="B3973" t="s">
        <v>20501</v>
      </c>
      <c r="C3973">
        <v>447326</v>
      </c>
      <c r="D3973">
        <v>325.32</v>
      </c>
      <c r="E3973" s="30">
        <v>43760</v>
      </c>
      <c r="F3973" s="30">
        <v>46246</v>
      </c>
      <c r="G3973" t="s">
        <v>20506</v>
      </c>
      <c r="H3973" t="s">
        <v>20508</v>
      </c>
      <c r="I3973" t="s">
        <v>2165</v>
      </c>
      <c r="J3973" t="str">
        <f>_xlfn.XLOOKUP('Policy Details'!$I3973,'Customer Information'!$A$2:$A$5001,'Customer Information'!$E$2:$E$5001)</f>
        <v>46-55</v>
      </c>
      <c r="K3973" t="str">
        <f>_xlfn.XLOOKUP('Policy Details'!$I3973,'Customer Information'!$A$2:$A$5001,'Customer Information'!$C$2:$C$5001)</f>
        <v>Male</v>
      </c>
      <c r="L3973">
        <f>YEAR('Policy Details'!$E3973)</f>
        <v>2019</v>
      </c>
    </row>
    <row r="3974" spans="1:12">
      <c r="A3974" t="s">
        <v>19472</v>
      </c>
      <c r="B3974" t="s">
        <v>20500</v>
      </c>
      <c r="C3974">
        <v>466204</v>
      </c>
      <c r="D3974">
        <v>476.43</v>
      </c>
      <c r="E3974" s="30">
        <v>43247</v>
      </c>
      <c r="F3974" s="30">
        <v>43878</v>
      </c>
      <c r="G3974" t="s">
        <v>20504</v>
      </c>
      <c r="H3974" t="s">
        <v>20508</v>
      </c>
      <c r="I3974" t="s">
        <v>343</v>
      </c>
      <c r="J3974" t="str">
        <f>_xlfn.XLOOKUP('Policy Details'!$I3974,'Customer Information'!$A$2:$A$5001,'Customer Information'!$E$2:$E$5001)</f>
        <v>56+</v>
      </c>
      <c r="K3974" t="str">
        <f>_xlfn.XLOOKUP('Policy Details'!$I3974,'Customer Information'!$A$2:$A$5001,'Customer Information'!$C$2:$C$5001)</f>
        <v>Other</v>
      </c>
      <c r="L3974">
        <f>YEAR('Policy Details'!$E3974)</f>
        <v>2018</v>
      </c>
    </row>
    <row r="3975" spans="1:12">
      <c r="A3975" t="s">
        <v>19473</v>
      </c>
      <c r="B3975" t="s">
        <v>20502</v>
      </c>
      <c r="C3975">
        <v>243749</v>
      </c>
      <c r="D3975">
        <v>311.24</v>
      </c>
      <c r="E3975" s="30">
        <v>42580</v>
      </c>
      <c r="F3975" s="30">
        <v>46117</v>
      </c>
      <c r="G3975" t="s">
        <v>20505</v>
      </c>
      <c r="H3975" t="s">
        <v>20507</v>
      </c>
      <c r="I3975" t="s">
        <v>2096</v>
      </c>
      <c r="J3975" t="str">
        <f>_xlfn.XLOOKUP('Policy Details'!$I3975,'Customer Information'!$A$2:$A$5001,'Customer Information'!$E$2:$E$5001)</f>
        <v>18-25</v>
      </c>
      <c r="K3975" t="str">
        <f>_xlfn.XLOOKUP('Policy Details'!$I3975,'Customer Information'!$A$2:$A$5001,'Customer Information'!$C$2:$C$5001)</f>
        <v>Other</v>
      </c>
      <c r="L3975">
        <f>YEAR('Policy Details'!$E3975)</f>
        <v>2016</v>
      </c>
    </row>
    <row r="3976" spans="1:12">
      <c r="A3976" t="s">
        <v>19474</v>
      </c>
      <c r="B3976" t="s">
        <v>20503</v>
      </c>
      <c r="C3976">
        <v>58602</v>
      </c>
      <c r="D3976">
        <v>551.84</v>
      </c>
      <c r="E3976" s="30">
        <v>44320</v>
      </c>
      <c r="F3976" s="30">
        <v>47006</v>
      </c>
      <c r="G3976" t="s">
        <v>20504</v>
      </c>
      <c r="H3976" t="s">
        <v>20507</v>
      </c>
      <c r="I3976" t="s">
        <v>427</v>
      </c>
      <c r="J3976" t="str">
        <f>_xlfn.XLOOKUP('Policy Details'!$I3976,'Customer Information'!$A$2:$A$5001,'Customer Information'!$E$2:$E$5001)</f>
        <v>36-45</v>
      </c>
      <c r="K3976" t="str">
        <f>_xlfn.XLOOKUP('Policy Details'!$I3976,'Customer Information'!$A$2:$A$5001,'Customer Information'!$C$2:$C$5001)</f>
        <v>Female</v>
      </c>
      <c r="L3976">
        <f>YEAR('Policy Details'!$E3976)</f>
        <v>2021</v>
      </c>
    </row>
    <row r="3977" spans="1:12">
      <c r="A3977" t="s">
        <v>19475</v>
      </c>
      <c r="B3977" t="s">
        <v>20502</v>
      </c>
      <c r="C3977">
        <v>261143</v>
      </c>
      <c r="D3977">
        <v>1634.72</v>
      </c>
      <c r="E3977" s="30">
        <v>42667</v>
      </c>
      <c r="F3977" s="30">
        <v>45745</v>
      </c>
      <c r="G3977" t="s">
        <v>20506</v>
      </c>
      <c r="H3977" t="s">
        <v>20507</v>
      </c>
      <c r="I3977" t="s">
        <v>597</v>
      </c>
      <c r="J3977" t="str">
        <f>_xlfn.XLOOKUP('Policy Details'!$I3977,'Customer Information'!$A$2:$A$5001,'Customer Information'!$E$2:$E$5001)</f>
        <v>36-45</v>
      </c>
      <c r="K3977" t="str">
        <f>_xlfn.XLOOKUP('Policy Details'!$I3977,'Customer Information'!$A$2:$A$5001,'Customer Information'!$C$2:$C$5001)</f>
        <v>Male</v>
      </c>
      <c r="L3977">
        <f>YEAR('Policy Details'!$E3977)</f>
        <v>2016</v>
      </c>
    </row>
    <row r="3978" spans="1:12">
      <c r="A3978" t="s">
        <v>19476</v>
      </c>
      <c r="B3978" t="s">
        <v>20503</v>
      </c>
      <c r="C3978">
        <v>155545</v>
      </c>
      <c r="D3978">
        <v>187.07</v>
      </c>
      <c r="E3978" s="30">
        <v>45155</v>
      </c>
      <c r="F3978" s="30">
        <v>47365</v>
      </c>
      <c r="G3978" t="s">
        <v>20505</v>
      </c>
      <c r="H3978" t="s">
        <v>20508</v>
      </c>
      <c r="I3978" t="s">
        <v>1959</v>
      </c>
      <c r="J3978" t="str">
        <f>_xlfn.XLOOKUP('Policy Details'!$I3978,'Customer Information'!$A$2:$A$5001,'Customer Information'!$E$2:$E$5001)</f>
        <v>56+</v>
      </c>
      <c r="K3978" t="str">
        <f>_xlfn.XLOOKUP('Policy Details'!$I3978,'Customer Information'!$A$2:$A$5001,'Customer Information'!$C$2:$C$5001)</f>
        <v>Female</v>
      </c>
      <c r="L3978">
        <f>YEAR('Policy Details'!$E3978)</f>
        <v>2023</v>
      </c>
    </row>
    <row r="3979" spans="1:12">
      <c r="A3979" t="s">
        <v>19477</v>
      </c>
      <c r="B3979" t="s">
        <v>20501</v>
      </c>
      <c r="C3979">
        <v>279331</v>
      </c>
      <c r="D3979">
        <v>638.91</v>
      </c>
      <c r="E3979" s="30">
        <v>45017</v>
      </c>
      <c r="F3979" s="30">
        <v>45854</v>
      </c>
      <c r="G3979" t="s">
        <v>20504</v>
      </c>
      <c r="H3979" t="s">
        <v>20507</v>
      </c>
      <c r="I3979" t="s">
        <v>4420</v>
      </c>
      <c r="J3979" t="str">
        <f>_xlfn.XLOOKUP('Policy Details'!$I3979,'Customer Information'!$A$2:$A$5001,'Customer Information'!$E$2:$E$5001)</f>
        <v>18-25</v>
      </c>
      <c r="K3979" t="str">
        <f>_xlfn.XLOOKUP('Policy Details'!$I3979,'Customer Information'!$A$2:$A$5001,'Customer Information'!$C$2:$C$5001)</f>
        <v>Other</v>
      </c>
      <c r="L3979">
        <f>YEAR('Policy Details'!$E3979)</f>
        <v>2023</v>
      </c>
    </row>
    <row r="3980" spans="1:12">
      <c r="A3980" t="s">
        <v>19478</v>
      </c>
      <c r="B3980" t="s">
        <v>20503</v>
      </c>
      <c r="C3980">
        <v>110576</v>
      </c>
      <c r="D3980">
        <v>1668.43</v>
      </c>
      <c r="E3980" s="30">
        <v>44550</v>
      </c>
      <c r="F3980" s="30">
        <v>46840</v>
      </c>
      <c r="G3980" t="s">
        <v>20505</v>
      </c>
      <c r="H3980" t="s">
        <v>20507</v>
      </c>
      <c r="I3980" t="s">
        <v>1740</v>
      </c>
      <c r="J3980" t="str">
        <f>_xlfn.XLOOKUP('Policy Details'!$I3980,'Customer Information'!$A$2:$A$5001,'Customer Information'!$E$2:$E$5001)</f>
        <v>26-35</v>
      </c>
      <c r="K3980" t="str">
        <f>_xlfn.XLOOKUP('Policy Details'!$I3980,'Customer Information'!$A$2:$A$5001,'Customer Information'!$C$2:$C$5001)</f>
        <v>Female</v>
      </c>
      <c r="L3980">
        <f>YEAR('Policy Details'!$E3980)</f>
        <v>2021</v>
      </c>
    </row>
    <row r="3981" spans="1:12">
      <c r="A3981" t="s">
        <v>19479</v>
      </c>
      <c r="B3981" t="s">
        <v>20501</v>
      </c>
      <c r="C3981">
        <v>94191</v>
      </c>
      <c r="D3981">
        <v>1193.78</v>
      </c>
      <c r="E3981" s="30">
        <v>42680</v>
      </c>
      <c r="F3981" s="30">
        <v>43960</v>
      </c>
      <c r="G3981" t="s">
        <v>20504</v>
      </c>
      <c r="H3981" t="s">
        <v>20508</v>
      </c>
      <c r="I3981" t="s">
        <v>4777</v>
      </c>
      <c r="J3981" t="str">
        <f>_xlfn.XLOOKUP('Policy Details'!$I3981,'Customer Information'!$A$2:$A$5001,'Customer Information'!$E$2:$E$5001)</f>
        <v>26-35</v>
      </c>
      <c r="K3981" t="str">
        <f>_xlfn.XLOOKUP('Policy Details'!$I3981,'Customer Information'!$A$2:$A$5001,'Customer Information'!$C$2:$C$5001)</f>
        <v>Female</v>
      </c>
      <c r="L3981">
        <f>YEAR('Policy Details'!$E3981)</f>
        <v>2016</v>
      </c>
    </row>
    <row r="3982" spans="1:12">
      <c r="A3982" t="s">
        <v>19480</v>
      </c>
      <c r="B3982" t="s">
        <v>20503</v>
      </c>
      <c r="C3982">
        <v>348985</v>
      </c>
      <c r="D3982">
        <v>1227.82</v>
      </c>
      <c r="E3982" s="30">
        <v>43463</v>
      </c>
      <c r="F3982" s="30">
        <v>46230</v>
      </c>
      <c r="G3982" t="s">
        <v>20505</v>
      </c>
      <c r="H3982" t="s">
        <v>20507</v>
      </c>
      <c r="I3982" t="s">
        <v>82</v>
      </c>
      <c r="J3982" t="str">
        <f>_xlfn.XLOOKUP('Policy Details'!$I3982,'Customer Information'!$A$2:$A$5001,'Customer Information'!$E$2:$E$5001)</f>
        <v>46-55</v>
      </c>
      <c r="K3982" t="str">
        <f>_xlfn.XLOOKUP('Policy Details'!$I3982,'Customer Information'!$A$2:$A$5001,'Customer Information'!$C$2:$C$5001)</f>
        <v>Other</v>
      </c>
      <c r="L3982">
        <f>YEAR('Policy Details'!$E3982)</f>
        <v>2018</v>
      </c>
    </row>
    <row r="3983" spans="1:12">
      <c r="A3983" t="s">
        <v>19481</v>
      </c>
      <c r="B3983" t="s">
        <v>20503</v>
      </c>
      <c r="C3983">
        <v>114630</v>
      </c>
      <c r="D3983">
        <v>338.03</v>
      </c>
      <c r="E3983" s="30">
        <v>45576</v>
      </c>
      <c r="F3983" s="30">
        <v>48683</v>
      </c>
      <c r="G3983" t="s">
        <v>20504</v>
      </c>
      <c r="H3983" t="s">
        <v>20507</v>
      </c>
      <c r="I3983" t="s">
        <v>3433</v>
      </c>
      <c r="J3983" t="str">
        <f>_xlfn.XLOOKUP('Policy Details'!$I3983,'Customer Information'!$A$2:$A$5001,'Customer Information'!$E$2:$E$5001)</f>
        <v>56+</v>
      </c>
      <c r="K3983" t="str">
        <f>_xlfn.XLOOKUP('Policy Details'!$I3983,'Customer Information'!$A$2:$A$5001,'Customer Information'!$C$2:$C$5001)</f>
        <v>Female</v>
      </c>
      <c r="L3983">
        <f>YEAR('Policy Details'!$E3983)</f>
        <v>2024</v>
      </c>
    </row>
    <row r="3984" spans="1:12">
      <c r="A3984" t="s">
        <v>19482</v>
      </c>
      <c r="B3984" t="s">
        <v>20502</v>
      </c>
      <c r="C3984">
        <v>483547</v>
      </c>
      <c r="D3984">
        <v>1957.01</v>
      </c>
      <c r="E3984" s="30">
        <v>43022</v>
      </c>
      <c r="F3984" s="30">
        <v>46242</v>
      </c>
      <c r="G3984" t="s">
        <v>20505</v>
      </c>
      <c r="H3984" t="s">
        <v>20509</v>
      </c>
      <c r="I3984" t="s">
        <v>1838</v>
      </c>
      <c r="J3984" t="str">
        <f>_xlfn.XLOOKUP('Policy Details'!$I3984,'Customer Information'!$A$2:$A$5001,'Customer Information'!$E$2:$E$5001)</f>
        <v>36-45</v>
      </c>
      <c r="K3984" t="str">
        <f>_xlfn.XLOOKUP('Policy Details'!$I3984,'Customer Information'!$A$2:$A$5001,'Customer Information'!$C$2:$C$5001)</f>
        <v>Female</v>
      </c>
      <c r="L3984">
        <f>YEAR('Policy Details'!$E3984)</f>
        <v>2017</v>
      </c>
    </row>
    <row r="3985" spans="1:12">
      <c r="A3985" t="s">
        <v>19483</v>
      </c>
      <c r="B3985" t="s">
        <v>20502</v>
      </c>
      <c r="C3985">
        <v>455551</v>
      </c>
      <c r="D3985">
        <v>233.69</v>
      </c>
      <c r="E3985" s="30">
        <v>45061</v>
      </c>
      <c r="F3985" s="30">
        <v>46736</v>
      </c>
      <c r="G3985" t="s">
        <v>20504</v>
      </c>
      <c r="H3985" t="s">
        <v>20509</v>
      </c>
      <c r="I3985" t="s">
        <v>4874</v>
      </c>
      <c r="J3985" t="str">
        <f>_xlfn.XLOOKUP('Policy Details'!$I3985,'Customer Information'!$A$2:$A$5001,'Customer Information'!$E$2:$E$5001)</f>
        <v>56+</v>
      </c>
      <c r="K3985" t="str">
        <f>_xlfn.XLOOKUP('Policy Details'!$I3985,'Customer Information'!$A$2:$A$5001,'Customer Information'!$C$2:$C$5001)</f>
        <v>Other</v>
      </c>
      <c r="L3985">
        <f>YEAR('Policy Details'!$E3985)</f>
        <v>2023</v>
      </c>
    </row>
    <row r="3986" spans="1:12">
      <c r="A3986" t="s">
        <v>19484</v>
      </c>
      <c r="B3986" t="s">
        <v>20503</v>
      </c>
      <c r="C3986">
        <v>290204</v>
      </c>
      <c r="D3986">
        <v>199.68</v>
      </c>
      <c r="E3986" s="30">
        <v>44741</v>
      </c>
      <c r="F3986" s="30">
        <v>46313</v>
      </c>
      <c r="G3986" t="s">
        <v>20505</v>
      </c>
      <c r="H3986" t="s">
        <v>20508</v>
      </c>
      <c r="I3986" t="s">
        <v>382</v>
      </c>
      <c r="J3986" t="str">
        <f>_xlfn.XLOOKUP('Policy Details'!$I3986,'Customer Information'!$A$2:$A$5001,'Customer Information'!$E$2:$E$5001)</f>
        <v>56+</v>
      </c>
      <c r="K3986" t="str">
        <f>_xlfn.XLOOKUP('Policy Details'!$I3986,'Customer Information'!$A$2:$A$5001,'Customer Information'!$C$2:$C$5001)</f>
        <v>Male</v>
      </c>
      <c r="L3986">
        <f>YEAR('Policy Details'!$E3986)</f>
        <v>2022</v>
      </c>
    </row>
    <row r="3987" spans="1:12">
      <c r="A3987" t="s">
        <v>19485</v>
      </c>
      <c r="B3987" t="s">
        <v>20501</v>
      </c>
      <c r="C3987">
        <v>445981</v>
      </c>
      <c r="D3987">
        <v>1195.5</v>
      </c>
      <c r="E3987" s="30">
        <v>42470</v>
      </c>
      <c r="F3987" s="30">
        <v>44015</v>
      </c>
      <c r="G3987" t="s">
        <v>20506</v>
      </c>
      <c r="H3987" t="s">
        <v>20507</v>
      </c>
      <c r="I3987" t="s">
        <v>1718</v>
      </c>
      <c r="J3987" t="str">
        <f>_xlfn.XLOOKUP('Policy Details'!$I3987,'Customer Information'!$A$2:$A$5001,'Customer Information'!$E$2:$E$5001)</f>
        <v>56+</v>
      </c>
      <c r="K3987" t="str">
        <f>_xlfn.XLOOKUP('Policy Details'!$I3987,'Customer Information'!$A$2:$A$5001,'Customer Information'!$C$2:$C$5001)</f>
        <v>Other</v>
      </c>
      <c r="L3987">
        <f>YEAR('Policy Details'!$E3987)</f>
        <v>2016</v>
      </c>
    </row>
    <row r="3988" spans="1:12">
      <c r="A3988" t="s">
        <v>19486</v>
      </c>
      <c r="B3988" t="s">
        <v>20501</v>
      </c>
      <c r="C3988">
        <v>118401</v>
      </c>
      <c r="D3988">
        <v>1344.43</v>
      </c>
      <c r="E3988" s="30">
        <v>45185</v>
      </c>
      <c r="F3988" s="30">
        <v>46038</v>
      </c>
      <c r="G3988" t="s">
        <v>20506</v>
      </c>
      <c r="H3988" t="s">
        <v>20507</v>
      </c>
      <c r="I3988" t="s">
        <v>2173</v>
      </c>
      <c r="J3988" t="str">
        <f>_xlfn.XLOOKUP('Policy Details'!$I3988,'Customer Information'!$A$2:$A$5001,'Customer Information'!$E$2:$E$5001)</f>
        <v>56+</v>
      </c>
      <c r="K3988" t="str">
        <f>_xlfn.XLOOKUP('Policy Details'!$I3988,'Customer Information'!$A$2:$A$5001,'Customer Information'!$C$2:$C$5001)</f>
        <v>Other</v>
      </c>
      <c r="L3988">
        <f>YEAR('Policy Details'!$E3988)</f>
        <v>2023</v>
      </c>
    </row>
    <row r="3989" spans="1:12">
      <c r="A3989" t="s">
        <v>19487</v>
      </c>
      <c r="B3989" t="s">
        <v>20501</v>
      </c>
      <c r="C3989">
        <v>243320</v>
      </c>
      <c r="D3989">
        <v>1238.8599999999999</v>
      </c>
      <c r="E3989" s="30">
        <v>44829</v>
      </c>
      <c r="F3989" s="30">
        <v>46953</v>
      </c>
      <c r="G3989" t="s">
        <v>20506</v>
      </c>
      <c r="H3989" t="s">
        <v>20507</v>
      </c>
      <c r="I3989" t="s">
        <v>3426</v>
      </c>
      <c r="J3989" t="str">
        <f>_xlfn.XLOOKUP('Policy Details'!$I3989,'Customer Information'!$A$2:$A$5001,'Customer Information'!$E$2:$E$5001)</f>
        <v>56+</v>
      </c>
      <c r="K3989" t="str">
        <f>_xlfn.XLOOKUP('Policy Details'!$I3989,'Customer Information'!$A$2:$A$5001,'Customer Information'!$C$2:$C$5001)</f>
        <v>Male</v>
      </c>
      <c r="L3989">
        <f>YEAR('Policy Details'!$E3989)</f>
        <v>2022</v>
      </c>
    </row>
    <row r="3990" spans="1:12">
      <c r="A3990" t="s">
        <v>19488</v>
      </c>
      <c r="B3990" t="s">
        <v>20501</v>
      </c>
      <c r="C3990">
        <v>458605</v>
      </c>
      <c r="D3990">
        <v>599.1</v>
      </c>
      <c r="E3990" s="30">
        <v>44536</v>
      </c>
      <c r="F3990" s="30">
        <v>47846</v>
      </c>
      <c r="G3990" t="s">
        <v>20505</v>
      </c>
      <c r="H3990" t="s">
        <v>20508</v>
      </c>
      <c r="I3990" t="s">
        <v>3578</v>
      </c>
      <c r="J3990" t="str">
        <f>_xlfn.XLOOKUP('Policy Details'!$I3990,'Customer Information'!$A$2:$A$5001,'Customer Information'!$E$2:$E$5001)</f>
        <v>36-45</v>
      </c>
      <c r="K3990" t="str">
        <f>_xlfn.XLOOKUP('Policy Details'!$I3990,'Customer Information'!$A$2:$A$5001,'Customer Information'!$C$2:$C$5001)</f>
        <v>Male</v>
      </c>
      <c r="L3990">
        <f>YEAR('Policy Details'!$E3990)</f>
        <v>2021</v>
      </c>
    </row>
    <row r="3991" spans="1:12">
      <c r="A3991" t="s">
        <v>19489</v>
      </c>
      <c r="B3991" t="s">
        <v>20502</v>
      </c>
      <c r="C3991">
        <v>98751</v>
      </c>
      <c r="D3991">
        <v>1813.71</v>
      </c>
      <c r="E3991" s="30">
        <v>42721</v>
      </c>
      <c r="F3991" s="30">
        <v>44416</v>
      </c>
      <c r="G3991" t="s">
        <v>20504</v>
      </c>
      <c r="H3991" t="s">
        <v>20509</v>
      </c>
      <c r="I3991" t="s">
        <v>1204</v>
      </c>
      <c r="J3991" t="str">
        <f>_xlfn.XLOOKUP('Policy Details'!$I3991,'Customer Information'!$A$2:$A$5001,'Customer Information'!$E$2:$E$5001)</f>
        <v>36-45</v>
      </c>
      <c r="K3991" t="str">
        <f>_xlfn.XLOOKUP('Policy Details'!$I3991,'Customer Information'!$A$2:$A$5001,'Customer Information'!$C$2:$C$5001)</f>
        <v>Other</v>
      </c>
      <c r="L3991">
        <f>YEAR('Policy Details'!$E3991)</f>
        <v>2016</v>
      </c>
    </row>
    <row r="3992" spans="1:12">
      <c r="A3992" t="s">
        <v>19490</v>
      </c>
      <c r="B3992" t="s">
        <v>20502</v>
      </c>
      <c r="C3992">
        <v>239817</v>
      </c>
      <c r="D3992">
        <v>175.14</v>
      </c>
      <c r="E3992" s="30">
        <v>45301</v>
      </c>
      <c r="F3992" s="30">
        <v>48201</v>
      </c>
      <c r="G3992" t="s">
        <v>20504</v>
      </c>
      <c r="H3992" t="s">
        <v>20508</v>
      </c>
      <c r="I3992" t="s">
        <v>3431</v>
      </c>
      <c r="J3992" t="str">
        <f>_xlfn.XLOOKUP('Policy Details'!$I3992,'Customer Information'!$A$2:$A$5001,'Customer Information'!$E$2:$E$5001)</f>
        <v>18-25</v>
      </c>
      <c r="K3992" t="str">
        <f>_xlfn.XLOOKUP('Policy Details'!$I3992,'Customer Information'!$A$2:$A$5001,'Customer Information'!$C$2:$C$5001)</f>
        <v>Other</v>
      </c>
      <c r="L3992">
        <f>YEAR('Policy Details'!$E3992)</f>
        <v>2024</v>
      </c>
    </row>
    <row r="3993" spans="1:12">
      <c r="A3993" t="s">
        <v>19491</v>
      </c>
      <c r="B3993" t="s">
        <v>20503</v>
      </c>
      <c r="C3993">
        <v>102551</v>
      </c>
      <c r="D3993">
        <v>413.56</v>
      </c>
      <c r="E3993" s="30">
        <v>45410</v>
      </c>
      <c r="F3993" s="30">
        <v>47481</v>
      </c>
      <c r="G3993" t="s">
        <v>20504</v>
      </c>
      <c r="H3993" t="s">
        <v>20508</v>
      </c>
      <c r="I3993" t="s">
        <v>477</v>
      </c>
      <c r="J3993" t="str">
        <f>_xlfn.XLOOKUP('Policy Details'!$I3993,'Customer Information'!$A$2:$A$5001,'Customer Information'!$E$2:$E$5001)</f>
        <v>56+</v>
      </c>
      <c r="K3993" t="str">
        <f>_xlfn.XLOOKUP('Policy Details'!$I3993,'Customer Information'!$A$2:$A$5001,'Customer Information'!$C$2:$C$5001)</f>
        <v>Other</v>
      </c>
      <c r="L3993">
        <f>YEAR('Policy Details'!$E3993)</f>
        <v>2024</v>
      </c>
    </row>
    <row r="3994" spans="1:12">
      <c r="A3994" t="s">
        <v>19492</v>
      </c>
      <c r="B3994" t="s">
        <v>20501</v>
      </c>
      <c r="C3994">
        <v>290960</v>
      </c>
      <c r="D3994">
        <v>1022.52</v>
      </c>
      <c r="E3994" s="30">
        <v>43506</v>
      </c>
      <c r="F3994" s="30">
        <v>46818</v>
      </c>
      <c r="G3994" t="s">
        <v>20506</v>
      </c>
      <c r="H3994" t="s">
        <v>20507</v>
      </c>
      <c r="I3994" t="s">
        <v>571</v>
      </c>
      <c r="J3994" t="str">
        <f>_xlfn.XLOOKUP('Policy Details'!$I3994,'Customer Information'!$A$2:$A$5001,'Customer Information'!$E$2:$E$5001)</f>
        <v>26-35</v>
      </c>
      <c r="K3994" t="str">
        <f>_xlfn.XLOOKUP('Policy Details'!$I3994,'Customer Information'!$A$2:$A$5001,'Customer Information'!$C$2:$C$5001)</f>
        <v>Male</v>
      </c>
      <c r="L3994">
        <f>YEAR('Policy Details'!$E3994)</f>
        <v>2019</v>
      </c>
    </row>
    <row r="3995" spans="1:12">
      <c r="A3995" t="s">
        <v>19493</v>
      </c>
      <c r="B3995" t="s">
        <v>20502</v>
      </c>
      <c r="C3995">
        <v>303068</v>
      </c>
      <c r="D3995">
        <v>1337.38</v>
      </c>
      <c r="E3995" s="30">
        <v>44311</v>
      </c>
      <c r="F3995" s="30">
        <v>45511</v>
      </c>
      <c r="G3995" t="s">
        <v>20505</v>
      </c>
      <c r="H3995" t="s">
        <v>20508</v>
      </c>
      <c r="I3995" t="s">
        <v>2593</v>
      </c>
      <c r="J3995" t="str">
        <f>_xlfn.XLOOKUP('Policy Details'!$I3995,'Customer Information'!$A$2:$A$5001,'Customer Information'!$E$2:$E$5001)</f>
        <v>36-45</v>
      </c>
      <c r="K3995" t="str">
        <f>_xlfn.XLOOKUP('Policy Details'!$I3995,'Customer Information'!$A$2:$A$5001,'Customer Information'!$C$2:$C$5001)</f>
        <v>Other</v>
      </c>
      <c r="L3995">
        <f>YEAR('Policy Details'!$E3995)</f>
        <v>2021</v>
      </c>
    </row>
    <row r="3996" spans="1:12">
      <c r="A3996" t="s">
        <v>19494</v>
      </c>
      <c r="B3996" t="s">
        <v>20500</v>
      </c>
      <c r="C3996">
        <v>267205</v>
      </c>
      <c r="D3996">
        <v>274.39999999999998</v>
      </c>
      <c r="E3996" s="30">
        <v>42576</v>
      </c>
      <c r="F3996" s="30">
        <v>45059</v>
      </c>
      <c r="G3996" t="s">
        <v>20504</v>
      </c>
      <c r="H3996" t="s">
        <v>20507</v>
      </c>
      <c r="I3996" t="s">
        <v>4906</v>
      </c>
      <c r="J3996" t="str">
        <f>_xlfn.XLOOKUP('Policy Details'!$I3996,'Customer Information'!$A$2:$A$5001,'Customer Information'!$E$2:$E$5001)</f>
        <v>46-55</v>
      </c>
      <c r="K3996" t="str">
        <f>_xlfn.XLOOKUP('Policy Details'!$I3996,'Customer Information'!$A$2:$A$5001,'Customer Information'!$C$2:$C$5001)</f>
        <v>Male</v>
      </c>
      <c r="L3996">
        <f>YEAR('Policy Details'!$E3996)</f>
        <v>2016</v>
      </c>
    </row>
    <row r="3997" spans="1:12">
      <c r="A3997" t="s">
        <v>19495</v>
      </c>
      <c r="B3997" t="s">
        <v>20501</v>
      </c>
      <c r="C3997">
        <v>39831</v>
      </c>
      <c r="D3997">
        <v>1380.75</v>
      </c>
      <c r="E3997" s="30">
        <v>43326</v>
      </c>
      <c r="F3997" s="30">
        <v>45210</v>
      </c>
      <c r="G3997" t="s">
        <v>20504</v>
      </c>
      <c r="H3997" t="s">
        <v>20509</v>
      </c>
      <c r="I3997" t="s">
        <v>3698</v>
      </c>
      <c r="J3997" t="str">
        <f>_xlfn.XLOOKUP('Policy Details'!$I3997,'Customer Information'!$A$2:$A$5001,'Customer Information'!$E$2:$E$5001)</f>
        <v>56+</v>
      </c>
      <c r="K3997" t="str">
        <f>_xlfn.XLOOKUP('Policy Details'!$I3997,'Customer Information'!$A$2:$A$5001,'Customer Information'!$C$2:$C$5001)</f>
        <v>Other</v>
      </c>
      <c r="L3997">
        <f>YEAR('Policy Details'!$E3997)</f>
        <v>2018</v>
      </c>
    </row>
    <row r="3998" spans="1:12">
      <c r="A3998" t="s">
        <v>19496</v>
      </c>
      <c r="B3998" t="s">
        <v>20501</v>
      </c>
      <c r="C3998">
        <v>402001</v>
      </c>
      <c r="D3998">
        <v>1357.53</v>
      </c>
      <c r="E3998" s="30">
        <v>43008</v>
      </c>
      <c r="F3998" s="30">
        <v>45425</v>
      </c>
      <c r="G3998" t="s">
        <v>20506</v>
      </c>
      <c r="H3998" t="s">
        <v>20507</v>
      </c>
      <c r="I3998" t="s">
        <v>3609</v>
      </c>
      <c r="J3998" t="str">
        <f>_xlfn.XLOOKUP('Policy Details'!$I3998,'Customer Information'!$A$2:$A$5001,'Customer Information'!$E$2:$E$5001)</f>
        <v>36-45</v>
      </c>
      <c r="K3998" t="str">
        <f>_xlfn.XLOOKUP('Policy Details'!$I3998,'Customer Information'!$A$2:$A$5001,'Customer Information'!$C$2:$C$5001)</f>
        <v>Male</v>
      </c>
      <c r="L3998">
        <f>YEAR('Policy Details'!$E3998)</f>
        <v>2017</v>
      </c>
    </row>
    <row r="3999" spans="1:12">
      <c r="A3999" t="s">
        <v>19497</v>
      </c>
      <c r="B3999" t="s">
        <v>20501</v>
      </c>
      <c r="C3999">
        <v>47872</v>
      </c>
      <c r="D3999">
        <v>1236.47</v>
      </c>
      <c r="E3999" s="30">
        <v>43017</v>
      </c>
      <c r="F3999" s="30">
        <v>45866</v>
      </c>
      <c r="G3999" t="s">
        <v>20504</v>
      </c>
      <c r="H3999" t="s">
        <v>20508</v>
      </c>
      <c r="I3999" t="s">
        <v>3853</v>
      </c>
      <c r="J3999" t="str">
        <f>_xlfn.XLOOKUP('Policy Details'!$I3999,'Customer Information'!$A$2:$A$5001,'Customer Information'!$E$2:$E$5001)</f>
        <v>26-35</v>
      </c>
      <c r="K3999" t="str">
        <f>_xlfn.XLOOKUP('Policy Details'!$I3999,'Customer Information'!$A$2:$A$5001,'Customer Information'!$C$2:$C$5001)</f>
        <v>Female</v>
      </c>
      <c r="L3999">
        <f>YEAR('Policy Details'!$E3999)</f>
        <v>2017</v>
      </c>
    </row>
    <row r="4000" spans="1:12">
      <c r="A4000" t="s">
        <v>19498</v>
      </c>
      <c r="B4000" t="s">
        <v>20503</v>
      </c>
      <c r="C4000">
        <v>173379</v>
      </c>
      <c r="D4000">
        <v>1508.87</v>
      </c>
      <c r="E4000" s="30">
        <v>45408</v>
      </c>
      <c r="F4000" s="30">
        <v>47632</v>
      </c>
      <c r="G4000" t="s">
        <v>20505</v>
      </c>
      <c r="H4000" t="s">
        <v>20507</v>
      </c>
      <c r="I4000" t="s">
        <v>1637</v>
      </c>
      <c r="J4000" t="str">
        <f>_xlfn.XLOOKUP('Policy Details'!$I4000,'Customer Information'!$A$2:$A$5001,'Customer Information'!$E$2:$E$5001)</f>
        <v>46-55</v>
      </c>
      <c r="K4000" t="str">
        <f>_xlfn.XLOOKUP('Policy Details'!$I4000,'Customer Information'!$A$2:$A$5001,'Customer Information'!$C$2:$C$5001)</f>
        <v>Male</v>
      </c>
      <c r="L4000">
        <f>YEAR('Policy Details'!$E4000)</f>
        <v>2024</v>
      </c>
    </row>
    <row r="4001" spans="1:12">
      <c r="A4001" t="s">
        <v>19499</v>
      </c>
      <c r="B4001" t="s">
        <v>20503</v>
      </c>
      <c r="C4001">
        <v>190812</v>
      </c>
      <c r="D4001">
        <v>1975.66</v>
      </c>
      <c r="E4001" s="30">
        <v>43933</v>
      </c>
      <c r="F4001" s="30">
        <v>46503</v>
      </c>
      <c r="G4001" t="s">
        <v>20504</v>
      </c>
      <c r="H4001" t="s">
        <v>20508</v>
      </c>
      <c r="I4001" t="s">
        <v>1016</v>
      </c>
      <c r="J4001" t="str">
        <f>_xlfn.XLOOKUP('Policy Details'!$I4001,'Customer Information'!$A$2:$A$5001,'Customer Information'!$E$2:$E$5001)</f>
        <v>46-55</v>
      </c>
      <c r="K4001" t="str">
        <f>_xlfn.XLOOKUP('Policy Details'!$I4001,'Customer Information'!$A$2:$A$5001,'Customer Information'!$C$2:$C$5001)</f>
        <v>Other</v>
      </c>
      <c r="L4001">
        <f>YEAR('Policy Details'!$E4001)</f>
        <v>2020</v>
      </c>
    </row>
    <row r="4002" spans="1:12">
      <c r="A4002" t="s">
        <v>19500</v>
      </c>
      <c r="B4002" t="s">
        <v>20502</v>
      </c>
      <c r="C4002">
        <v>486101</v>
      </c>
      <c r="D4002">
        <v>1636.49</v>
      </c>
      <c r="E4002" s="30">
        <v>42164</v>
      </c>
      <c r="F4002" s="30">
        <v>45784</v>
      </c>
      <c r="G4002" t="s">
        <v>20506</v>
      </c>
      <c r="H4002" t="s">
        <v>20509</v>
      </c>
      <c r="I4002" t="s">
        <v>2956</v>
      </c>
      <c r="J4002" t="str">
        <f>_xlfn.XLOOKUP('Policy Details'!$I4002,'Customer Information'!$A$2:$A$5001,'Customer Information'!$E$2:$E$5001)</f>
        <v>18-25</v>
      </c>
      <c r="K4002" t="str">
        <f>_xlfn.XLOOKUP('Policy Details'!$I4002,'Customer Information'!$A$2:$A$5001,'Customer Information'!$C$2:$C$5001)</f>
        <v>Male</v>
      </c>
      <c r="L4002">
        <f>YEAR('Policy Details'!$E4002)</f>
        <v>2015</v>
      </c>
    </row>
    <row r="4003" spans="1:12">
      <c r="A4003" t="s">
        <v>19501</v>
      </c>
      <c r="B4003" t="s">
        <v>20501</v>
      </c>
      <c r="C4003">
        <v>279535</v>
      </c>
      <c r="D4003">
        <v>950.01</v>
      </c>
      <c r="E4003" s="30">
        <v>42880</v>
      </c>
      <c r="F4003" s="30">
        <v>44159</v>
      </c>
      <c r="G4003" t="s">
        <v>20504</v>
      </c>
      <c r="H4003" t="s">
        <v>20507</v>
      </c>
      <c r="I4003" t="s">
        <v>4408</v>
      </c>
      <c r="J4003" t="str">
        <f>_xlfn.XLOOKUP('Policy Details'!$I4003,'Customer Information'!$A$2:$A$5001,'Customer Information'!$E$2:$E$5001)</f>
        <v>18-25</v>
      </c>
      <c r="K4003" t="str">
        <f>_xlfn.XLOOKUP('Policy Details'!$I4003,'Customer Information'!$A$2:$A$5001,'Customer Information'!$C$2:$C$5001)</f>
        <v>Male</v>
      </c>
      <c r="L4003">
        <f>YEAR('Policy Details'!$E4003)</f>
        <v>2017</v>
      </c>
    </row>
    <row r="4004" spans="1:12">
      <c r="A4004" t="s">
        <v>19502</v>
      </c>
      <c r="B4004" t="s">
        <v>20501</v>
      </c>
      <c r="C4004">
        <v>469078</v>
      </c>
      <c r="D4004">
        <v>1821.45</v>
      </c>
      <c r="E4004" s="30">
        <v>44902</v>
      </c>
      <c r="F4004" s="30">
        <v>47761</v>
      </c>
      <c r="G4004" t="s">
        <v>20504</v>
      </c>
      <c r="H4004" t="s">
        <v>20508</v>
      </c>
      <c r="I4004" t="s">
        <v>1841</v>
      </c>
      <c r="J4004" t="str">
        <f>_xlfn.XLOOKUP('Policy Details'!$I4004,'Customer Information'!$A$2:$A$5001,'Customer Information'!$E$2:$E$5001)</f>
        <v>36-45</v>
      </c>
      <c r="K4004" t="str">
        <f>_xlfn.XLOOKUP('Policy Details'!$I4004,'Customer Information'!$A$2:$A$5001,'Customer Information'!$C$2:$C$5001)</f>
        <v>Other</v>
      </c>
      <c r="L4004">
        <f>YEAR('Policy Details'!$E4004)</f>
        <v>2022</v>
      </c>
    </row>
    <row r="4005" spans="1:12">
      <c r="A4005" t="s">
        <v>19503</v>
      </c>
      <c r="B4005" t="s">
        <v>20500</v>
      </c>
      <c r="C4005">
        <v>195902</v>
      </c>
      <c r="D4005">
        <v>944.23</v>
      </c>
      <c r="E4005" s="30">
        <v>43475</v>
      </c>
      <c r="F4005" s="30">
        <v>45759</v>
      </c>
      <c r="G4005" t="s">
        <v>20505</v>
      </c>
      <c r="H4005" t="s">
        <v>20509</v>
      </c>
      <c r="I4005" t="s">
        <v>4178</v>
      </c>
      <c r="J4005" t="str">
        <f>_xlfn.XLOOKUP('Policy Details'!$I4005,'Customer Information'!$A$2:$A$5001,'Customer Information'!$E$2:$E$5001)</f>
        <v>46-55</v>
      </c>
      <c r="K4005" t="str">
        <f>_xlfn.XLOOKUP('Policy Details'!$I4005,'Customer Information'!$A$2:$A$5001,'Customer Information'!$C$2:$C$5001)</f>
        <v>Female</v>
      </c>
      <c r="L4005">
        <f>YEAR('Policy Details'!$E4005)</f>
        <v>2019</v>
      </c>
    </row>
    <row r="4006" spans="1:12">
      <c r="A4006" t="s">
        <v>19504</v>
      </c>
      <c r="B4006" t="s">
        <v>20501</v>
      </c>
      <c r="C4006">
        <v>300198</v>
      </c>
      <c r="D4006">
        <v>603.37</v>
      </c>
      <c r="E4006" s="30">
        <v>44986</v>
      </c>
      <c r="F4006" s="30">
        <v>45677</v>
      </c>
      <c r="G4006" t="s">
        <v>20505</v>
      </c>
      <c r="H4006" t="s">
        <v>20508</v>
      </c>
      <c r="I4006" t="s">
        <v>3122</v>
      </c>
      <c r="J4006" t="str">
        <f>_xlfn.XLOOKUP('Policy Details'!$I4006,'Customer Information'!$A$2:$A$5001,'Customer Information'!$E$2:$E$5001)</f>
        <v>26-35</v>
      </c>
      <c r="K4006" t="str">
        <f>_xlfn.XLOOKUP('Policy Details'!$I4006,'Customer Information'!$A$2:$A$5001,'Customer Information'!$C$2:$C$5001)</f>
        <v>Female</v>
      </c>
      <c r="L4006">
        <f>YEAR('Policy Details'!$E4006)</f>
        <v>2023</v>
      </c>
    </row>
    <row r="4007" spans="1:12">
      <c r="A4007" t="s">
        <v>19505</v>
      </c>
      <c r="B4007" t="s">
        <v>20503</v>
      </c>
      <c r="C4007">
        <v>147069</v>
      </c>
      <c r="D4007">
        <v>1858.61</v>
      </c>
      <c r="E4007" s="30">
        <v>45442</v>
      </c>
      <c r="F4007" s="30">
        <v>47036</v>
      </c>
      <c r="G4007" t="s">
        <v>20504</v>
      </c>
      <c r="H4007" t="s">
        <v>20507</v>
      </c>
      <c r="I4007" t="s">
        <v>4088</v>
      </c>
      <c r="J4007" t="str">
        <f>_xlfn.XLOOKUP('Policy Details'!$I4007,'Customer Information'!$A$2:$A$5001,'Customer Information'!$E$2:$E$5001)</f>
        <v>26-35</v>
      </c>
      <c r="K4007" t="str">
        <f>_xlfn.XLOOKUP('Policy Details'!$I4007,'Customer Information'!$A$2:$A$5001,'Customer Information'!$C$2:$C$5001)</f>
        <v>Male</v>
      </c>
      <c r="L4007">
        <f>YEAR('Policy Details'!$E4007)</f>
        <v>2024</v>
      </c>
    </row>
    <row r="4008" spans="1:12">
      <c r="A4008" t="s">
        <v>19506</v>
      </c>
      <c r="B4008" t="s">
        <v>20500</v>
      </c>
      <c r="C4008">
        <v>257950</v>
      </c>
      <c r="D4008">
        <v>1145.3599999999999</v>
      </c>
      <c r="E4008" s="30">
        <v>44338</v>
      </c>
      <c r="F4008" s="30">
        <v>44924</v>
      </c>
      <c r="G4008" t="s">
        <v>20505</v>
      </c>
      <c r="H4008" t="s">
        <v>20507</v>
      </c>
      <c r="I4008" t="s">
        <v>4075</v>
      </c>
      <c r="J4008" t="str">
        <f>_xlfn.XLOOKUP('Policy Details'!$I4008,'Customer Information'!$A$2:$A$5001,'Customer Information'!$E$2:$E$5001)</f>
        <v>18-25</v>
      </c>
      <c r="K4008" t="str">
        <f>_xlfn.XLOOKUP('Policy Details'!$I4008,'Customer Information'!$A$2:$A$5001,'Customer Information'!$C$2:$C$5001)</f>
        <v>Other</v>
      </c>
      <c r="L4008">
        <f>YEAR('Policy Details'!$E4008)</f>
        <v>2021</v>
      </c>
    </row>
    <row r="4009" spans="1:12">
      <c r="A4009" t="s">
        <v>19507</v>
      </c>
      <c r="B4009" t="s">
        <v>20503</v>
      </c>
      <c r="C4009">
        <v>108266</v>
      </c>
      <c r="D4009">
        <v>881.85</v>
      </c>
      <c r="E4009" s="30">
        <v>43232</v>
      </c>
      <c r="F4009" s="30">
        <v>44902</v>
      </c>
      <c r="G4009" t="s">
        <v>20506</v>
      </c>
      <c r="H4009" t="s">
        <v>20507</v>
      </c>
      <c r="I4009" t="s">
        <v>1395</v>
      </c>
      <c r="J4009" t="str">
        <f>_xlfn.XLOOKUP('Policy Details'!$I4009,'Customer Information'!$A$2:$A$5001,'Customer Information'!$E$2:$E$5001)</f>
        <v>36-45</v>
      </c>
      <c r="K4009" t="str">
        <f>_xlfn.XLOOKUP('Policy Details'!$I4009,'Customer Information'!$A$2:$A$5001,'Customer Information'!$C$2:$C$5001)</f>
        <v>Other</v>
      </c>
      <c r="L4009">
        <f>YEAR('Policy Details'!$E4009)</f>
        <v>2018</v>
      </c>
    </row>
    <row r="4010" spans="1:12">
      <c r="A4010" t="s">
        <v>19508</v>
      </c>
      <c r="B4010" t="s">
        <v>20503</v>
      </c>
      <c r="C4010">
        <v>263767</v>
      </c>
      <c r="D4010">
        <v>1662.13</v>
      </c>
      <c r="E4010" s="30">
        <v>42048</v>
      </c>
      <c r="F4010" s="30">
        <v>42961</v>
      </c>
      <c r="G4010" t="s">
        <v>20504</v>
      </c>
      <c r="H4010" t="s">
        <v>20507</v>
      </c>
      <c r="I4010" t="s">
        <v>787</v>
      </c>
      <c r="J4010" t="str">
        <f>_xlfn.XLOOKUP('Policy Details'!$I4010,'Customer Information'!$A$2:$A$5001,'Customer Information'!$E$2:$E$5001)</f>
        <v>56+</v>
      </c>
      <c r="K4010" t="str">
        <f>_xlfn.XLOOKUP('Policy Details'!$I4010,'Customer Information'!$A$2:$A$5001,'Customer Information'!$C$2:$C$5001)</f>
        <v>Female</v>
      </c>
      <c r="L4010">
        <f>YEAR('Policy Details'!$E4010)</f>
        <v>2015</v>
      </c>
    </row>
    <row r="4011" spans="1:12">
      <c r="A4011" t="s">
        <v>19509</v>
      </c>
      <c r="B4011" t="s">
        <v>20502</v>
      </c>
      <c r="C4011">
        <v>296638</v>
      </c>
      <c r="D4011">
        <v>1338.79</v>
      </c>
      <c r="E4011" s="30">
        <v>45636</v>
      </c>
      <c r="F4011" s="30">
        <v>46815</v>
      </c>
      <c r="G4011" t="s">
        <v>20506</v>
      </c>
      <c r="H4011" t="s">
        <v>20507</v>
      </c>
      <c r="I4011" t="s">
        <v>1114</v>
      </c>
      <c r="J4011" t="str">
        <f>_xlfn.XLOOKUP('Policy Details'!$I4011,'Customer Information'!$A$2:$A$5001,'Customer Information'!$E$2:$E$5001)</f>
        <v>56+</v>
      </c>
      <c r="K4011" t="str">
        <f>_xlfn.XLOOKUP('Policy Details'!$I4011,'Customer Information'!$A$2:$A$5001,'Customer Information'!$C$2:$C$5001)</f>
        <v>Other</v>
      </c>
      <c r="L4011">
        <f>YEAR('Policy Details'!$E4011)</f>
        <v>2024</v>
      </c>
    </row>
    <row r="4012" spans="1:12">
      <c r="A4012" t="s">
        <v>19510</v>
      </c>
      <c r="B4012" t="s">
        <v>20503</v>
      </c>
      <c r="C4012">
        <v>422053</v>
      </c>
      <c r="D4012">
        <v>366.85</v>
      </c>
      <c r="E4012" s="30">
        <v>45166</v>
      </c>
      <c r="F4012" s="30">
        <v>47032</v>
      </c>
      <c r="G4012" t="s">
        <v>20506</v>
      </c>
      <c r="H4012" t="s">
        <v>20508</v>
      </c>
      <c r="I4012" t="s">
        <v>1472</v>
      </c>
      <c r="J4012" t="str">
        <f>_xlfn.XLOOKUP('Policy Details'!$I4012,'Customer Information'!$A$2:$A$5001,'Customer Information'!$E$2:$E$5001)</f>
        <v>56+</v>
      </c>
      <c r="K4012" t="str">
        <f>_xlfn.XLOOKUP('Policy Details'!$I4012,'Customer Information'!$A$2:$A$5001,'Customer Information'!$C$2:$C$5001)</f>
        <v>Other</v>
      </c>
      <c r="L4012">
        <f>YEAR('Policy Details'!$E4012)</f>
        <v>2023</v>
      </c>
    </row>
    <row r="4013" spans="1:12">
      <c r="A4013" t="s">
        <v>19511</v>
      </c>
      <c r="B4013" t="s">
        <v>20501</v>
      </c>
      <c r="C4013">
        <v>46479</v>
      </c>
      <c r="D4013">
        <v>416.08</v>
      </c>
      <c r="E4013" s="30">
        <v>43905</v>
      </c>
      <c r="F4013" s="30">
        <v>47094</v>
      </c>
      <c r="G4013" t="s">
        <v>20505</v>
      </c>
      <c r="H4013" t="s">
        <v>20507</v>
      </c>
      <c r="I4013" t="s">
        <v>1718</v>
      </c>
      <c r="J4013" t="str">
        <f>_xlfn.XLOOKUP('Policy Details'!$I4013,'Customer Information'!$A$2:$A$5001,'Customer Information'!$E$2:$E$5001)</f>
        <v>56+</v>
      </c>
      <c r="K4013" t="str">
        <f>_xlfn.XLOOKUP('Policy Details'!$I4013,'Customer Information'!$A$2:$A$5001,'Customer Information'!$C$2:$C$5001)</f>
        <v>Other</v>
      </c>
      <c r="L4013">
        <f>YEAR('Policy Details'!$E4013)</f>
        <v>2020</v>
      </c>
    </row>
    <row r="4014" spans="1:12">
      <c r="A4014" t="s">
        <v>19512</v>
      </c>
      <c r="B4014" t="s">
        <v>20502</v>
      </c>
      <c r="C4014">
        <v>103610</v>
      </c>
      <c r="D4014">
        <v>1317.15</v>
      </c>
      <c r="E4014" s="30">
        <v>42919</v>
      </c>
      <c r="F4014" s="30">
        <v>46346</v>
      </c>
      <c r="G4014" t="s">
        <v>20505</v>
      </c>
      <c r="H4014" t="s">
        <v>20509</v>
      </c>
      <c r="I4014" t="s">
        <v>2883</v>
      </c>
      <c r="J4014" t="str">
        <f>_xlfn.XLOOKUP('Policy Details'!$I4014,'Customer Information'!$A$2:$A$5001,'Customer Information'!$E$2:$E$5001)</f>
        <v>46-55</v>
      </c>
      <c r="K4014" t="str">
        <f>_xlfn.XLOOKUP('Policy Details'!$I4014,'Customer Information'!$A$2:$A$5001,'Customer Information'!$C$2:$C$5001)</f>
        <v>Other</v>
      </c>
      <c r="L4014">
        <f>YEAR('Policy Details'!$E4014)</f>
        <v>2017</v>
      </c>
    </row>
    <row r="4015" spans="1:12">
      <c r="A4015" t="s">
        <v>19513</v>
      </c>
      <c r="B4015" t="s">
        <v>20503</v>
      </c>
      <c r="C4015">
        <v>333159</v>
      </c>
      <c r="D4015">
        <v>575.22</v>
      </c>
      <c r="E4015" s="30">
        <v>42096</v>
      </c>
      <c r="F4015" s="30">
        <v>44764</v>
      </c>
      <c r="G4015" t="s">
        <v>20505</v>
      </c>
      <c r="H4015" t="s">
        <v>20508</v>
      </c>
      <c r="I4015" t="s">
        <v>3623</v>
      </c>
      <c r="J4015" t="str">
        <f>_xlfn.XLOOKUP('Policy Details'!$I4015,'Customer Information'!$A$2:$A$5001,'Customer Information'!$E$2:$E$5001)</f>
        <v>18-25</v>
      </c>
      <c r="K4015" t="str">
        <f>_xlfn.XLOOKUP('Policy Details'!$I4015,'Customer Information'!$A$2:$A$5001,'Customer Information'!$C$2:$C$5001)</f>
        <v>Female</v>
      </c>
      <c r="L4015">
        <f>YEAR('Policy Details'!$E4015)</f>
        <v>2015</v>
      </c>
    </row>
    <row r="4016" spans="1:12">
      <c r="A4016" t="s">
        <v>19514</v>
      </c>
      <c r="B4016" t="s">
        <v>20502</v>
      </c>
      <c r="C4016">
        <v>116883</v>
      </c>
      <c r="D4016">
        <v>1474.83</v>
      </c>
      <c r="E4016" s="30">
        <v>45073</v>
      </c>
      <c r="F4016" s="30">
        <v>48165</v>
      </c>
      <c r="G4016" t="s">
        <v>20506</v>
      </c>
      <c r="H4016" t="s">
        <v>20508</v>
      </c>
      <c r="I4016" t="s">
        <v>2703</v>
      </c>
      <c r="J4016" t="str">
        <f>_xlfn.XLOOKUP('Policy Details'!$I4016,'Customer Information'!$A$2:$A$5001,'Customer Information'!$E$2:$E$5001)</f>
        <v>56+</v>
      </c>
      <c r="K4016" t="str">
        <f>_xlfn.XLOOKUP('Policy Details'!$I4016,'Customer Information'!$A$2:$A$5001,'Customer Information'!$C$2:$C$5001)</f>
        <v>Other</v>
      </c>
      <c r="L4016">
        <f>YEAR('Policy Details'!$E4016)</f>
        <v>2023</v>
      </c>
    </row>
    <row r="4017" spans="1:12">
      <c r="A4017" t="s">
        <v>19515</v>
      </c>
      <c r="B4017" t="s">
        <v>20503</v>
      </c>
      <c r="C4017">
        <v>453244</v>
      </c>
      <c r="D4017">
        <v>1950.19</v>
      </c>
      <c r="E4017" s="30">
        <v>45194</v>
      </c>
      <c r="F4017" s="30">
        <v>46120</v>
      </c>
      <c r="G4017" t="s">
        <v>20504</v>
      </c>
      <c r="H4017" t="s">
        <v>20508</v>
      </c>
      <c r="I4017" t="s">
        <v>1599</v>
      </c>
      <c r="J4017" t="str">
        <f>_xlfn.XLOOKUP('Policy Details'!$I4017,'Customer Information'!$A$2:$A$5001,'Customer Information'!$E$2:$E$5001)</f>
        <v>18-25</v>
      </c>
      <c r="K4017" t="str">
        <f>_xlfn.XLOOKUP('Policy Details'!$I4017,'Customer Information'!$A$2:$A$5001,'Customer Information'!$C$2:$C$5001)</f>
        <v>Other</v>
      </c>
      <c r="L4017">
        <f>YEAR('Policy Details'!$E4017)</f>
        <v>2023</v>
      </c>
    </row>
    <row r="4018" spans="1:12">
      <c r="A4018" t="s">
        <v>19516</v>
      </c>
      <c r="B4018" t="s">
        <v>20501</v>
      </c>
      <c r="C4018">
        <v>487602</v>
      </c>
      <c r="D4018">
        <v>973.93</v>
      </c>
      <c r="E4018" s="30">
        <v>44513</v>
      </c>
      <c r="F4018" s="30">
        <v>47188</v>
      </c>
      <c r="G4018" t="s">
        <v>20506</v>
      </c>
      <c r="H4018" t="s">
        <v>20507</v>
      </c>
      <c r="I4018" t="s">
        <v>1687</v>
      </c>
      <c r="J4018" t="str">
        <f>_xlfn.XLOOKUP('Policy Details'!$I4018,'Customer Information'!$A$2:$A$5001,'Customer Information'!$E$2:$E$5001)</f>
        <v>36-45</v>
      </c>
      <c r="K4018" t="str">
        <f>_xlfn.XLOOKUP('Policy Details'!$I4018,'Customer Information'!$A$2:$A$5001,'Customer Information'!$C$2:$C$5001)</f>
        <v>Other</v>
      </c>
      <c r="L4018">
        <f>YEAR('Policy Details'!$E4018)</f>
        <v>2021</v>
      </c>
    </row>
    <row r="4019" spans="1:12">
      <c r="A4019" t="s">
        <v>19517</v>
      </c>
      <c r="B4019" t="s">
        <v>20501</v>
      </c>
      <c r="C4019">
        <v>145029</v>
      </c>
      <c r="D4019">
        <v>1683.05</v>
      </c>
      <c r="E4019" s="30">
        <v>43372</v>
      </c>
      <c r="F4019" s="30">
        <v>46046</v>
      </c>
      <c r="G4019" t="s">
        <v>20504</v>
      </c>
      <c r="H4019" t="s">
        <v>20508</v>
      </c>
      <c r="I4019" t="s">
        <v>3934</v>
      </c>
      <c r="J4019" t="str">
        <f>_xlfn.XLOOKUP('Policy Details'!$I4019,'Customer Information'!$A$2:$A$5001,'Customer Information'!$E$2:$E$5001)</f>
        <v>46-55</v>
      </c>
      <c r="K4019" t="str">
        <f>_xlfn.XLOOKUP('Policy Details'!$I4019,'Customer Information'!$A$2:$A$5001,'Customer Information'!$C$2:$C$5001)</f>
        <v>Female</v>
      </c>
      <c r="L4019">
        <f>YEAR('Policy Details'!$E4019)</f>
        <v>2018</v>
      </c>
    </row>
    <row r="4020" spans="1:12">
      <c r="A4020" t="s">
        <v>19518</v>
      </c>
      <c r="B4020" t="s">
        <v>20500</v>
      </c>
      <c r="C4020">
        <v>28484</v>
      </c>
      <c r="D4020">
        <v>1803.48</v>
      </c>
      <c r="E4020" s="30">
        <v>43734</v>
      </c>
      <c r="F4020" s="30">
        <v>46351</v>
      </c>
      <c r="G4020" t="s">
        <v>20505</v>
      </c>
      <c r="H4020" t="s">
        <v>20508</v>
      </c>
      <c r="I4020" t="s">
        <v>2235</v>
      </c>
      <c r="J4020" t="str">
        <f>_xlfn.XLOOKUP('Policy Details'!$I4020,'Customer Information'!$A$2:$A$5001,'Customer Information'!$E$2:$E$5001)</f>
        <v>46-55</v>
      </c>
      <c r="K4020" t="str">
        <f>_xlfn.XLOOKUP('Policy Details'!$I4020,'Customer Information'!$A$2:$A$5001,'Customer Information'!$C$2:$C$5001)</f>
        <v>Female</v>
      </c>
      <c r="L4020">
        <f>YEAR('Policy Details'!$E4020)</f>
        <v>2019</v>
      </c>
    </row>
    <row r="4021" spans="1:12">
      <c r="A4021" t="s">
        <v>19519</v>
      </c>
      <c r="B4021" t="s">
        <v>20500</v>
      </c>
      <c r="C4021">
        <v>242450</v>
      </c>
      <c r="D4021">
        <v>1783.33</v>
      </c>
      <c r="E4021" s="30">
        <v>42505</v>
      </c>
      <c r="F4021" s="30">
        <v>43604</v>
      </c>
      <c r="G4021" t="s">
        <v>20506</v>
      </c>
      <c r="H4021" t="s">
        <v>20507</v>
      </c>
      <c r="I4021" t="s">
        <v>2440</v>
      </c>
      <c r="J4021" t="str">
        <f>_xlfn.XLOOKUP('Policy Details'!$I4021,'Customer Information'!$A$2:$A$5001,'Customer Information'!$E$2:$E$5001)</f>
        <v>26-35</v>
      </c>
      <c r="K4021" t="str">
        <f>_xlfn.XLOOKUP('Policy Details'!$I4021,'Customer Information'!$A$2:$A$5001,'Customer Information'!$C$2:$C$5001)</f>
        <v>Male</v>
      </c>
      <c r="L4021">
        <f>YEAR('Policy Details'!$E4021)</f>
        <v>2016</v>
      </c>
    </row>
    <row r="4022" spans="1:12">
      <c r="A4022" t="s">
        <v>19520</v>
      </c>
      <c r="B4022" t="s">
        <v>20502</v>
      </c>
      <c r="C4022">
        <v>256463</v>
      </c>
      <c r="D4022">
        <v>897.38</v>
      </c>
      <c r="E4022" s="30">
        <v>45440</v>
      </c>
      <c r="F4022" s="30">
        <v>46926</v>
      </c>
      <c r="G4022" t="s">
        <v>20505</v>
      </c>
      <c r="H4022" t="s">
        <v>20509</v>
      </c>
      <c r="I4022" t="s">
        <v>416</v>
      </c>
      <c r="J4022" t="str">
        <f>_xlfn.XLOOKUP('Policy Details'!$I4022,'Customer Information'!$A$2:$A$5001,'Customer Information'!$E$2:$E$5001)</f>
        <v>26-35</v>
      </c>
      <c r="K4022" t="str">
        <f>_xlfn.XLOOKUP('Policy Details'!$I4022,'Customer Information'!$A$2:$A$5001,'Customer Information'!$C$2:$C$5001)</f>
        <v>Other</v>
      </c>
      <c r="L4022">
        <f>YEAR('Policy Details'!$E4022)</f>
        <v>2024</v>
      </c>
    </row>
    <row r="4023" spans="1:12">
      <c r="A4023" t="s">
        <v>19521</v>
      </c>
      <c r="B4023" t="s">
        <v>20502</v>
      </c>
      <c r="C4023">
        <v>421309</v>
      </c>
      <c r="D4023">
        <v>388.68</v>
      </c>
      <c r="E4023" s="30">
        <v>42462</v>
      </c>
      <c r="F4023" s="30">
        <v>45565</v>
      </c>
      <c r="G4023" t="s">
        <v>20505</v>
      </c>
      <c r="H4023" t="s">
        <v>20508</v>
      </c>
      <c r="I4023" t="s">
        <v>2972</v>
      </c>
      <c r="J4023" t="str">
        <f>_xlfn.XLOOKUP('Policy Details'!$I4023,'Customer Information'!$A$2:$A$5001,'Customer Information'!$E$2:$E$5001)</f>
        <v>56+</v>
      </c>
      <c r="K4023" t="str">
        <f>_xlfn.XLOOKUP('Policy Details'!$I4023,'Customer Information'!$A$2:$A$5001,'Customer Information'!$C$2:$C$5001)</f>
        <v>Male</v>
      </c>
      <c r="L4023">
        <f>YEAR('Policy Details'!$E4023)</f>
        <v>2016</v>
      </c>
    </row>
    <row r="4024" spans="1:12">
      <c r="A4024" t="s">
        <v>19522</v>
      </c>
      <c r="B4024" t="s">
        <v>20501</v>
      </c>
      <c r="C4024">
        <v>99413</v>
      </c>
      <c r="D4024">
        <v>559.95000000000005</v>
      </c>
      <c r="E4024" s="30">
        <v>43813</v>
      </c>
      <c r="F4024" s="30">
        <v>47276</v>
      </c>
      <c r="G4024" t="s">
        <v>20505</v>
      </c>
      <c r="H4024" t="s">
        <v>20507</v>
      </c>
      <c r="I4024" t="s">
        <v>4161</v>
      </c>
      <c r="J4024" t="str">
        <f>_xlfn.XLOOKUP('Policy Details'!$I4024,'Customer Information'!$A$2:$A$5001,'Customer Information'!$E$2:$E$5001)</f>
        <v>36-45</v>
      </c>
      <c r="K4024" t="str">
        <f>_xlfn.XLOOKUP('Policy Details'!$I4024,'Customer Information'!$A$2:$A$5001,'Customer Information'!$C$2:$C$5001)</f>
        <v>Female</v>
      </c>
      <c r="L4024">
        <f>YEAR('Policy Details'!$E4024)</f>
        <v>2019</v>
      </c>
    </row>
    <row r="4025" spans="1:12">
      <c r="A4025" t="s">
        <v>19523</v>
      </c>
      <c r="B4025" t="s">
        <v>20500</v>
      </c>
      <c r="C4025">
        <v>411809</v>
      </c>
      <c r="D4025">
        <v>193.68</v>
      </c>
      <c r="E4025" s="30">
        <v>43886</v>
      </c>
      <c r="F4025" s="30">
        <v>46082</v>
      </c>
      <c r="G4025" t="s">
        <v>20505</v>
      </c>
      <c r="H4025" t="s">
        <v>20509</v>
      </c>
      <c r="I4025" t="s">
        <v>4337</v>
      </c>
      <c r="J4025" t="str">
        <f>_xlfn.XLOOKUP('Policy Details'!$I4025,'Customer Information'!$A$2:$A$5001,'Customer Information'!$E$2:$E$5001)</f>
        <v>18-25</v>
      </c>
      <c r="K4025" t="str">
        <f>_xlfn.XLOOKUP('Policy Details'!$I4025,'Customer Information'!$A$2:$A$5001,'Customer Information'!$C$2:$C$5001)</f>
        <v>Male</v>
      </c>
      <c r="L4025">
        <f>YEAR('Policy Details'!$E4025)</f>
        <v>2020</v>
      </c>
    </row>
    <row r="4026" spans="1:12">
      <c r="A4026" t="s">
        <v>19524</v>
      </c>
      <c r="B4026" t="s">
        <v>20502</v>
      </c>
      <c r="C4026">
        <v>144409</v>
      </c>
      <c r="D4026">
        <v>1054.8800000000001</v>
      </c>
      <c r="E4026" s="30">
        <v>43122</v>
      </c>
      <c r="F4026" s="30">
        <v>44164</v>
      </c>
      <c r="G4026" t="s">
        <v>20504</v>
      </c>
      <c r="H4026" t="s">
        <v>20509</v>
      </c>
      <c r="I4026" t="s">
        <v>150</v>
      </c>
      <c r="J4026" t="str">
        <f>_xlfn.XLOOKUP('Policy Details'!$I4026,'Customer Information'!$A$2:$A$5001,'Customer Information'!$E$2:$E$5001)</f>
        <v>18-25</v>
      </c>
      <c r="K4026" t="str">
        <f>_xlfn.XLOOKUP('Policy Details'!$I4026,'Customer Information'!$A$2:$A$5001,'Customer Information'!$C$2:$C$5001)</f>
        <v>Female</v>
      </c>
      <c r="L4026">
        <f>YEAR('Policy Details'!$E4026)</f>
        <v>2018</v>
      </c>
    </row>
    <row r="4027" spans="1:12">
      <c r="A4027" t="s">
        <v>19525</v>
      </c>
      <c r="B4027" t="s">
        <v>20503</v>
      </c>
      <c r="C4027">
        <v>15079</v>
      </c>
      <c r="D4027">
        <v>266.76</v>
      </c>
      <c r="E4027" s="30">
        <v>42536</v>
      </c>
      <c r="F4027" s="30">
        <v>44858</v>
      </c>
      <c r="G4027" t="s">
        <v>20504</v>
      </c>
      <c r="H4027" t="s">
        <v>20508</v>
      </c>
      <c r="I4027" t="s">
        <v>3212</v>
      </c>
      <c r="J4027" t="str">
        <f>_xlfn.XLOOKUP('Policy Details'!$I4027,'Customer Information'!$A$2:$A$5001,'Customer Information'!$E$2:$E$5001)</f>
        <v>56+</v>
      </c>
      <c r="K4027" t="str">
        <f>_xlfn.XLOOKUP('Policy Details'!$I4027,'Customer Information'!$A$2:$A$5001,'Customer Information'!$C$2:$C$5001)</f>
        <v>Male</v>
      </c>
      <c r="L4027">
        <f>YEAR('Policy Details'!$E4027)</f>
        <v>2016</v>
      </c>
    </row>
    <row r="4028" spans="1:12">
      <c r="A4028" t="s">
        <v>19526</v>
      </c>
      <c r="B4028" t="s">
        <v>20503</v>
      </c>
      <c r="C4028">
        <v>449757</v>
      </c>
      <c r="D4028">
        <v>664.52</v>
      </c>
      <c r="E4028" s="30">
        <v>43156</v>
      </c>
      <c r="F4028" s="30">
        <v>46427</v>
      </c>
      <c r="G4028" t="s">
        <v>20505</v>
      </c>
      <c r="H4028" t="s">
        <v>20507</v>
      </c>
      <c r="I4028" t="s">
        <v>3140</v>
      </c>
      <c r="J4028" t="str">
        <f>_xlfn.XLOOKUP('Policy Details'!$I4028,'Customer Information'!$A$2:$A$5001,'Customer Information'!$E$2:$E$5001)</f>
        <v>18-25</v>
      </c>
      <c r="K4028" t="str">
        <f>_xlfn.XLOOKUP('Policy Details'!$I4028,'Customer Information'!$A$2:$A$5001,'Customer Information'!$C$2:$C$5001)</f>
        <v>Female</v>
      </c>
      <c r="L4028">
        <f>YEAR('Policy Details'!$E4028)</f>
        <v>2018</v>
      </c>
    </row>
    <row r="4029" spans="1:12">
      <c r="A4029" t="s">
        <v>19527</v>
      </c>
      <c r="B4029" t="s">
        <v>20501</v>
      </c>
      <c r="C4029">
        <v>320358</v>
      </c>
      <c r="D4029">
        <v>1308.3</v>
      </c>
      <c r="E4029" s="30">
        <v>44312</v>
      </c>
      <c r="F4029" s="30">
        <v>46852</v>
      </c>
      <c r="G4029" t="s">
        <v>20506</v>
      </c>
      <c r="H4029" t="s">
        <v>20507</v>
      </c>
      <c r="I4029" t="s">
        <v>2201</v>
      </c>
      <c r="J4029" t="str">
        <f>_xlfn.XLOOKUP('Policy Details'!$I4029,'Customer Information'!$A$2:$A$5001,'Customer Information'!$E$2:$E$5001)</f>
        <v>26-35</v>
      </c>
      <c r="K4029" t="str">
        <f>_xlfn.XLOOKUP('Policy Details'!$I4029,'Customer Information'!$A$2:$A$5001,'Customer Information'!$C$2:$C$5001)</f>
        <v>Female</v>
      </c>
      <c r="L4029">
        <f>YEAR('Policy Details'!$E4029)</f>
        <v>2021</v>
      </c>
    </row>
    <row r="4030" spans="1:12">
      <c r="A4030" t="s">
        <v>19528</v>
      </c>
      <c r="B4030" t="s">
        <v>20503</v>
      </c>
      <c r="C4030">
        <v>211009</v>
      </c>
      <c r="D4030">
        <v>1866.68</v>
      </c>
      <c r="E4030" s="30">
        <v>43686</v>
      </c>
      <c r="F4030" s="30">
        <v>44229</v>
      </c>
      <c r="G4030" t="s">
        <v>20504</v>
      </c>
      <c r="H4030" t="s">
        <v>20507</v>
      </c>
      <c r="I4030" t="s">
        <v>4648</v>
      </c>
      <c r="J4030" t="str">
        <f>_xlfn.XLOOKUP('Policy Details'!$I4030,'Customer Information'!$A$2:$A$5001,'Customer Information'!$E$2:$E$5001)</f>
        <v>36-45</v>
      </c>
      <c r="K4030" t="str">
        <f>_xlfn.XLOOKUP('Policy Details'!$I4030,'Customer Information'!$A$2:$A$5001,'Customer Information'!$C$2:$C$5001)</f>
        <v>Other</v>
      </c>
      <c r="L4030">
        <f>YEAR('Policy Details'!$E4030)</f>
        <v>2019</v>
      </c>
    </row>
    <row r="4031" spans="1:12">
      <c r="A4031" t="s">
        <v>19529</v>
      </c>
      <c r="B4031" t="s">
        <v>20501</v>
      </c>
      <c r="C4031">
        <v>20813</v>
      </c>
      <c r="D4031">
        <v>381.55</v>
      </c>
      <c r="E4031" s="30">
        <v>44876</v>
      </c>
      <c r="F4031" s="30">
        <v>45697</v>
      </c>
      <c r="G4031" t="s">
        <v>20506</v>
      </c>
      <c r="H4031" t="s">
        <v>20507</v>
      </c>
      <c r="I4031" t="s">
        <v>733</v>
      </c>
      <c r="J4031" t="str">
        <f>_xlfn.XLOOKUP('Policy Details'!$I4031,'Customer Information'!$A$2:$A$5001,'Customer Information'!$E$2:$E$5001)</f>
        <v>36-45</v>
      </c>
      <c r="K4031" t="str">
        <f>_xlfn.XLOOKUP('Policy Details'!$I4031,'Customer Information'!$A$2:$A$5001,'Customer Information'!$C$2:$C$5001)</f>
        <v>Female</v>
      </c>
      <c r="L4031">
        <f>YEAR('Policy Details'!$E4031)</f>
        <v>2022</v>
      </c>
    </row>
    <row r="4032" spans="1:12">
      <c r="A4032" t="s">
        <v>19530</v>
      </c>
      <c r="B4032" t="s">
        <v>20501</v>
      </c>
      <c r="C4032">
        <v>372896</v>
      </c>
      <c r="D4032">
        <v>1593.4</v>
      </c>
      <c r="E4032" s="30">
        <v>42759</v>
      </c>
      <c r="F4032" s="30">
        <v>45062</v>
      </c>
      <c r="G4032" t="s">
        <v>20506</v>
      </c>
      <c r="H4032" t="s">
        <v>20509</v>
      </c>
      <c r="I4032" t="s">
        <v>2369</v>
      </c>
      <c r="J4032" t="str">
        <f>_xlfn.XLOOKUP('Policy Details'!$I4032,'Customer Information'!$A$2:$A$5001,'Customer Information'!$E$2:$E$5001)</f>
        <v>56+</v>
      </c>
      <c r="K4032" t="str">
        <f>_xlfn.XLOOKUP('Policy Details'!$I4032,'Customer Information'!$A$2:$A$5001,'Customer Information'!$C$2:$C$5001)</f>
        <v>Male</v>
      </c>
      <c r="L4032">
        <f>YEAR('Policy Details'!$E4032)</f>
        <v>2017</v>
      </c>
    </row>
    <row r="4033" spans="1:12">
      <c r="A4033" t="s">
        <v>19531</v>
      </c>
      <c r="B4033" t="s">
        <v>20500</v>
      </c>
      <c r="C4033">
        <v>461878</v>
      </c>
      <c r="D4033">
        <v>1089.6300000000001</v>
      </c>
      <c r="E4033" s="30">
        <v>44226</v>
      </c>
      <c r="F4033" s="30">
        <v>45960</v>
      </c>
      <c r="G4033" t="s">
        <v>20505</v>
      </c>
      <c r="H4033" t="s">
        <v>20508</v>
      </c>
      <c r="I4033" t="s">
        <v>463</v>
      </c>
      <c r="J4033" t="str">
        <f>_xlfn.XLOOKUP('Policy Details'!$I4033,'Customer Information'!$A$2:$A$5001,'Customer Information'!$E$2:$E$5001)</f>
        <v>46-55</v>
      </c>
      <c r="K4033" t="str">
        <f>_xlfn.XLOOKUP('Policy Details'!$I4033,'Customer Information'!$A$2:$A$5001,'Customer Information'!$C$2:$C$5001)</f>
        <v>Other</v>
      </c>
      <c r="L4033">
        <f>YEAR('Policy Details'!$E4033)</f>
        <v>2021</v>
      </c>
    </row>
    <row r="4034" spans="1:12">
      <c r="A4034" t="s">
        <v>19532</v>
      </c>
      <c r="B4034" t="s">
        <v>20501</v>
      </c>
      <c r="C4034">
        <v>354786</v>
      </c>
      <c r="D4034">
        <v>1148.92</v>
      </c>
      <c r="E4034" s="30">
        <v>45331</v>
      </c>
      <c r="F4034" s="30">
        <v>48691</v>
      </c>
      <c r="G4034" t="s">
        <v>20506</v>
      </c>
      <c r="H4034" t="s">
        <v>20508</v>
      </c>
      <c r="I4034" t="s">
        <v>847</v>
      </c>
      <c r="J4034" t="str">
        <f>_xlfn.XLOOKUP('Policy Details'!$I4034,'Customer Information'!$A$2:$A$5001,'Customer Information'!$E$2:$E$5001)</f>
        <v>18-25</v>
      </c>
      <c r="K4034" t="str">
        <f>_xlfn.XLOOKUP('Policy Details'!$I4034,'Customer Information'!$A$2:$A$5001,'Customer Information'!$C$2:$C$5001)</f>
        <v>Female</v>
      </c>
      <c r="L4034">
        <f>YEAR('Policy Details'!$E4034)</f>
        <v>2024</v>
      </c>
    </row>
    <row r="4035" spans="1:12">
      <c r="A4035" t="s">
        <v>19533</v>
      </c>
      <c r="B4035" t="s">
        <v>20502</v>
      </c>
      <c r="C4035">
        <v>119754</v>
      </c>
      <c r="D4035">
        <v>334.83</v>
      </c>
      <c r="E4035" s="30">
        <v>43235</v>
      </c>
      <c r="F4035" s="30">
        <v>44215</v>
      </c>
      <c r="G4035" t="s">
        <v>20505</v>
      </c>
      <c r="H4035" t="s">
        <v>20508</v>
      </c>
      <c r="I4035" t="s">
        <v>4024</v>
      </c>
      <c r="J4035" t="str">
        <f>_xlfn.XLOOKUP('Policy Details'!$I4035,'Customer Information'!$A$2:$A$5001,'Customer Information'!$E$2:$E$5001)</f>
        <v>56+</v>
      </c>
      <c r="K4035" t="str">
        <f>_xlfn.XLOOKUP('Policy Details'!$I4035,'Customer Information'!$A$2:$A$5001,'Customer Information'!$C$2:$C$5001)</f>
        <v>Male</v>
      </c>
      <c r="L4035">
        <f>YEAR('Policy Details'!$E4035)</f>
        <v>2018</v>
      </c>
    </row>
    <row r="4036" spans="1:12">
      <c r="A4036" t="s">
        <v>19534</v>
      </c>
      <c r="B4036" t="s">
        <v>20501</v>
      </c>
      <c r="C4036">
        <v>125813</v>
      </c>
      <c r="D4036">
        <v>400.43</v>
      </c>
      <c r="E4036" s="30">
        <v>43901</v>
      </c>
      <c r="F4036" s="30">
        <v>45620</v>
      </c>
      <c r="G4036" t="s">
        <v>20505</v>
      </c>
      <c r="H4036" t="s">
        <v>20509</v>
      </c>
      <c r="I4036" t="s">
        <v>4873</v>
      </c>
      <c r="J4036" t="str">
        <f>_xlfn.XLOOKUP('Policy Details'!$I4036,'Customer Information'!$A$2:$A$5001,'Customer Information'!$E$2:$E$5001)</f>
        <v>56+</v>
      </c>
      <c r="K4036" t="str">
        <f>_xlfn.XLOOKUP('Policy Details'!$I4036,'Customer Information'!$A$2:$A$5001,'Customer Information'!$C$2:$C$5001)</f>
        <v>Other</v>
      </c>
      <c r="L4036">
        <f>YEAR('Policy Details'!$E4036)</f>
        <v>2020</v>
      </c>
    </row>
    <row r="4037" spans="1:12">
      <c r="A4037" t="s">
        <v>19535</v>
      </c>
      <c r="B4037" t="s">
        <v>20502</v>
      </c>
      <c r="C4037">
        <v>190984</v>
      </c>
      <c r="D4037">
        <v>526.26</v>
      </c>
      <c r="E4037" s="30">
        <v>42109</v>
      </c>
      <c r="F4037" s="30">
        <v>45507</v>
      </c>
      <c r="G4037" t="s">
        <v>20506</v>
      </c>
      <c r="H4037" t="s">
        <v>20509</v>
      </c>
      <c r="I4037" t="s">
        <v>2991</v>
      </c>
      <c r="J4037" t="str">
        <f>_xlfn.XLOOKUP('Policy Details'!$I4037,'Customer Information'!$A$2:$A$5001,'Customer Information'!$E$2:$E$5001)</f>
        <v>56+</v>
      </c>
      <c r="K4037" t="str">
        <f>_xlfn.XLOOKUP('Policy Details'!$I4037,'Customer Information'!$A$2:$A$5001,'Customer Information'!$C$2:$C$5001)</f>
        <v>Male</v>
      </c>
      <c r="L4037">
        <f>YEAR('Policy Details'!$E4037)</f>
        <v>2015</v>
      </c>
    </row>
    <row r="4038" spans="1:12">
      <c r="A4038" t="s">
        <v>19536</v>
      </c>
      <c r="B4038" t="s">
        <v>20500</v>
      </c>
      <c r="C4038">
        <v>76418</v>
      </c>
      <c r="D4038">
        <v>615.14</v>
      </c>
      <c r="E4038" s="30">
        <v>43091</v>
      </c>
      <c r="F4038" s="30">
        <v>45380</v>
      </c>
      <c r="G4038" t="s">
        <v>20505</v>
      </c>
      <c r="H4038" t="s">
        <v>20507</v>
      </c>
      <c r="I4038" t="s">
        <v>1526</v>
      </c>
      <c r="J4038" t="str">
        <f>_xlfn.XLOOKUP('Policy Details'!$I4038,'Customer Information'!$A$2:$A$5001,'Customer Information'!$E$2:$E$5001)</f>
        <v>46-55</v>
      </c>
      <c r="K4038" t="str">
        <f>_xlfn.XLOOKUP('Policy Details'!$I4038,'Customer Information'!$A$2:$A$5001,'Customer Information'!$C$2:$C$5001)</f>
        <v>Male</v>
      </c>
      <c r="L4038">
        <f>YEAR('Policy Details'!$E4038)</f>
        <v>2017</v>
      </c>
    </row>
    <row r="4039" spans="1:12">
      <c r="A4039" t="s">
        <v>19537</v>
      </c>
      <c r="B4039" t="s">
        <v>20502</v>
      </c>
      <c r="C4039">
        <v>241141</v>
      </c>
      <c r="D4039">
        <v>760.43</v>
      </c>
      <c r="E4039" s="30">
        <v>45315</v>
      </c>
      <c r="F4039" s="30">
        <v>47798</v>
      </c>
      <c r="G4039" t="s">
        <v>20505</v>
      </c>
      <c r="H4039" t="s">
        <v>20509</v>
      </c>
      <c r="I4039" t="s">
        <v>1081</v>
      </c>
      <c r="J4039" t="str">
        <f>_xlfn.XLOOKUP('Policy Details'!$I4039,'Customer Information'!$A$2:$A$5001,'Customer Information'!$E$2:$E$5001)</f>
        <v>36-45</v>
      </c>
      <c r="K4039" t="str">
        <f>_xlfn.XLOOKUP('Policy Details'!$I4039,'Customer Information'!$A$2:$A$5001,'Customer Information'!$C$2:$C$5001)</f>
        <v>Male</v>
      </c>
      <c r="L4039">
        <f>YEAR('Policy Details'!$E4039)</f>
        <v>2024</v>
      </c>
    </row>
    <row r="4040" spans="1:12">
      <c r="A4040" t="s">
        <v>19538</v>
      </c>
      <c r="B4040" t="s">
        <v>20502</v>
      </c>
      <c r="C4040">
        <v>95399</v>
      </c>
      <c r="D4040">
        <v>174.61</v>
      </c>
      <c r="E4040" s="30">
        <v>43936</v>
      </c>
      <c r="F4040" s="30">
        <v>45269</v>
      </c>
      <c r="G4040" t="s">
        <v>20506</v>
      </c>
      <c r="H4040" t="s">
        <v>20507</v>
      </c>
      <c r="I4040" t="s">
        <v>455</v>
      </c>
      <c r="J4040" t="str">
        <f>_xlfn.XLOOKUP('Policy Details'!$I4040,'Customer Information'!$A$2:$A$5001,'Customer Information'!$E$2:$E$5001)</f>
        <v>18-25</v>
      </c>
      <c r="K4040" t="str">
        <f>_xlfn.XLOOKUP('Policy Details'!$I4040,'Customer Information'!$A$2:$A$5001,'Customer Information'!$C$2:$C$5001)</f>
        <v>Male</v>
      </c>
      <c r="L4040">
        <f>YEAR('Policy Details'!$E4040)</f>
        <v>2020</v>
      </c>
    </row>
    <row r="4041" spans="1:12">
      <c r="A4041" t="s">
        <v>19539</v>
      </c>
      <c r="B4041" t="s">
        <v>20502</v>
      </c>
      <c r="C4041">
        <v>346998</v>
      </c>
      <c r="D4041">
        <v>725.51</v>
      </c>
      <c r="E4041" s="30">
        <v>43590</v>
      </c>
      <c r="F4041" s="30">
        <v>45281</v>
      </c>
      <c r="G4041" t="s">
        <v>20506</v>
      </c>
      <c r="H4041" t="s">
        <v>20508</v>
      </c>
      <c r="I4041" t="s">
        <v>362</v>
      </c>
      <c r="J4041" t="str">
        <f>_xlfn.XLOOKUP('Policy Details'!$I4041,'Customer Information'!$A$2:$A$5001,'Customer Information'!$E$2:$E$5001)</f>
        <v>56+</v>
      </c>
      <c r="K4041" t="str">
        <f>_xlfn.XLOOKUP('Policy Details'!$I4041,'Customer Information'!$A$2:$A$5001,'Customer Information'!$C$2:$C$5001)</f>
        <v>Female</v>
      </c>
      <c r="L4041">
        <f>YEAR('Policy Details'!$E4041)</f>
        <v>2019</v>
      </c>
    </row>
    <row r="4042" spans="1:12">
      <c r="A4042" t="s">
        <v>19540</v>
      </c>
      <c r="B4042" t="s">
        <v>20501</v>
      </c>
      <c r="C4042">
        <v>224689</v>
      </c>
      <c r="D4042">
        <v>1226.0999999999999</v>
      </c>
      <c r="E4042" s="30">
        <v>42800</v>
      </c>
      <c r="F4042" s="30">
        <v>45159</v>
      </c>
      <c r="G4042" t="s">
        <v>20504</v>
      </c>
      <c r="H4042" t="s">
        <v>20509</v>
      </c>
      <c r="I4042" t="s">
        <v>360</v>
      </c>
      <c r="J4042" t="str">
        <f>_xlfn.XLOOKUP('Policy Details'!$I4042,'Customer Information'!$A$2:$A$5001,'Customer Information'!$E$2:$E$5001)</f>
        <v>56+</v>
      </c>
      <c r="K4042" t="str">
        <f>_xlfn.XLOOKUP('Policy Details'!$I4042,'Customer Information'!$A$2:$A$5001,'Customer Information'!$C$2:$C$5001)</f>
        <v>Male</v>
      </c>
      <c r="L4042">
        <f>YEAR('Policy Details'!$E4042)</f>
        <v>2017</v>
      </c>
    </row>
    <row r="4043" spans="1:12">
      <c r="A4043" t="s">
        <v>19541</v>
      </c>
      <c r="B4043" t="s">
        <v>20501</v>
      </c>
      <c r="C4043">
        <v>251787</v>
      </c>
      <c r="D4043">
        <v>409.22</v>
      </c>
      <c r="E4043" s="30">
        <v>44383</v>
      </c>
      <c r="F4043" s="30">
        <v>46928</v>
      </c>
      <c r="G4043" t="s">
        <v>20505</v>
      </c>
      <c r="H4043" t="s">
        <v>20507</v>
      </c>
      <c r="I4043" t="s">
        <v>3633</v>
      </c>
      <c r="J4043" t="str">
        <f>_xlfn.XLOOKUP('Policy Details'!$I4043,'Customer Information'!$A$2:$A$5001,'Customer Information'!$E$2:$E$5001)</f>
        <v>46-55</v>
      </c>
      <c r="K4043" t="str">
        <f>_xlfn.XLOOKUP('Policy Details'!$I4043,'Customer Information'!$A$2:$A$5001,'Customer Information'!$C$2:$C$5001)</f>
        <v>Male</v>
      </c>
      <c r="L4043">
        <f>YEAR('Policy Details'!$E4043)</f>
        <v>2021</v>
      </c>
    </row>
    <row r="4044" spans="1:12">
      <c r="A4044" t="s">
        <v>19542</v>
      </c>
      <c r="B4044" t="s">
        <v>20501</v>
      </c>
      <c r="C4044">
        <v>106927</v>
      </c>
      <c r="D4044">
        <v>996.52</v>
      </c>
      <c r="E4044" s="30">
        <v>43551</v>
      </c>
      <c r="F4044" s="30">
        <v>45923</v>
      </c>
      <c r="G4044" t="s">
        <v>20506</v>
      </c>
      <c r="H4044" t="s">
        <v>20509</v>
      </c>
      <c r="I4044" t="s">
        <v>1732</v>
      </c>
      <c r="J4044" t="str">
        <f>_xlfn.XLOOKUP('Policy Details'!$I4044,'Customer Information'!$A$2:$A$5001,'Customer Information'!$E$2:$E$5001)</f>
        <v>56+</v>
      </c>
      <c r="K4044" t="str">
        <f>_xlfn.XLOOKUP('Policy Details'!$I4044,'Customer Information'!$A$2:$A$5001,'Customer Information'!$C$2:$C$5001)</f>
        <v>Other</v>
      </c>
      <c r="L4044">
        <f>YEAR('Policy Details'!$E4044)</f>
        <v>2019</v>
      </c>
    </row>
    <row r="4045" spans="1:12">
      <c r="A4045" t="s">
        <v>19543</v>
      </c>
      <c r="B4045" t="s">
        <v>20502</v>
      </c>
      <c r="C4045">
        <v>288305</v>
      </c>
      <c r="D4045">
        <v>1770.86</v>
      </c>
      <c r="E4045" s="30">
        <v>45570</v>
      </c>
      <c r="F4045" s="30">
        <v>48629</v>
      </c>
      <c r="G4045" t="s">
        <v>20506</v>
      </c>
      <c r="H4045" t="s">
        <v>20509</v>
      </c>
      <c r="I4045" t="s">
        <v>2686</v>
      </c>
      <c r="J4045" t="str">
        <f>_xlfn.XLOOKUP('Policy Details'!$I4045,'Customer Information'!$A$2:$A$5001,'Customer Information'!$E$2:$E$5001)</f>
        <v>56+</v>
      </c>
      <c r="K4045" t="str">
        <f>_xlfn.XLOOKUP('Policy Details'!$I4045,'Customer Information'!$A$2:$A$5001,'Customer Information'!$C$2:$C$5001)</f>
        <v>Male</v>
      </c>
      <c r="L4045">
        <f>YEAR('Policy Details'!$E4045)</f>
        <v>2024</v>
      </c>
    </row>
    <row r="4046" spans="1:12">
      <c r="A4046" t="s">
        <v>19544</v>
      </c>
      <c r="B4046" t="s">
        <v>20501</v>
      </c>
      <c r="C4046">
        <v>273675</v>
      </c>
      <c r="D4046">
        <v>869.46</v>
      </c>
      <c r="E4046" s="30">
        <v>43954</v>
      </c>
      <c r="F4046" s="30">
        <v>47526</v>
      </c>
      <c r="G4046" t="s">
        <v>20504</v>
      </c>
      <c r="H4046" t="s">
        <v>20508</v>
      </c>
      <c r="I4046" t="s">
        <v>3958</v>
      </c>
      <c r="J4046" t="str">
        <f>_xlfn.XLOOKUP('Policy Details'!$I4046,'Customer Information'!$A$2:$A$5001,'Customer Information'!$E$2:$E$5001)</f>
        <v>56+</v>
      </c>
      <c r="K4046" t="str">
        <f>_xlfn.XLOOKUP('Policy Details'!$I4046,'Customer Information'!$A$2:$A$5001,'Customer Information'!$C$2:$C$5001)</f>
        <v>Other</v>
      </c>
      <c r="L4046">
        <f>YEAR('Policy Details'!$E4046)</f>
        <v>2020</v>
      </c>
    </row>
    <row r="4047" spans="1:12">
      <c r="A4047" t="s">
        <v>19545</v>
      </c>
      <c r="B4047" t="s">
        <v>20503</v>
      </c>
      <c r="C4047">
        <v>203645</v>
      </c>
      <c r="D4047">
        <v>443.85</v>
      </c>
      <c r="E4047" s="30">
        <v>44297</v>
      </c>
      <c r="F4047" s="30">
        <v>45223</v>
      </c>
      <c r="G4047" t="s">
        <v>20505</v>
      </c>
      <c r="H4047" t="s">
        <v>20509</v>
      </c>
      <c r="I4047" t="s">
        <v>3932</v>
      </c>
      <c r="J4047" t="str">
        <f>_xlfn.XLOOKUP('Policy Details'!$I4047,'Customer Information'!$A$2:$A$5001,'Customer Information'!$E$2:$E$5001)</f>
        <v>56+</v>
      </c>
      <c r="K4047" t="str">
        <f>_xlfn.XLOOKUP('Policy Details'!$I4047,'Customer Information'!$A$2:$A$5001,'Customer Information'!$C$2:$C$5001)</f>
        <v>Male</v>
      </c>
      <c r="L4047">
        <f>YEAR('Policy Details'!$E4047)</f>
        <v>2021</v>
      </c>
    </row>
    <row r="4048" spans="1:12">
      <c r="A4048" t="s">
        <v>19546</v>
      </c>
      <c r="B4048" t="s">
        <v>20501</v>
      </c>
      <c r="C4048">
        <v>108422</v>
      </c>
      <c r="D4048">
        <v>1742.75</v>
      </c>
      <c r="E4048" s="30">
        <v>44792</v>
      </c>
      <c r="F4048" s="30">
        <v>46471</v>
      </c>
      <c r="G4048" t="s">
        <v>20504</v>
      </c>
      <c r="H4048" t="s">
        <v>20507</v>
      </c>
      <c r="I4048" t="s">
        <v>743</v>
      </c>
      <c r="J4048" t="str">
        <f>_xlfn.XLOOKUP('Policy Details'!$I4048,'Customer Information'!$A$2:$A$5001,'Customer Information'!$E$2:$E$5001)</f>
        <v>56+</v>
      </c>
      <c r="K4048" t="str">
        <f>_xlfn.XLOOKUP('Policy Details'!$I4048,'Customer Information'!$A$2:$A$5001,'Customer Information'!$C$2:$C$5001)</f>
        <v>Other</v>
      </c>
      <c r="L4048">
        <f>YEAR('Policy Details'!$E4048)</f>
        <v>2022</v>
      </c>
    </row>
    <row r="4049" spans="1:12">
      <c r="A4049" t="s">
        <v>19547</v>
      </c>
      <c r="B4049" t="s">
        <v>20500</v>
      </c>
      <c r="C4049">
        <v>149858</v>
      </c>
      <c r="D4049">
        <v>594.4</v>
      </c>
      <c r="E4049" s="30">
        <v>42851</v>
      </c>
      <c r="F4049" s="30">
        <v>43568</v>
      </c>
      <c r="G4049" t="s">
        <v>20506</v>
      </c>
      <c r="H4049" t="s">
        <v>20507</v>
      </c>
      <c r="I4049" t="s">
        <v>2565</v>
      </c>
      <c r="J4049" t="str">
        <f>_xlfn.XLOOKUP('Policy Details'!$I4049,'Customer Information'!$A$2:$A$5001,'Customer Information'!$E$2:$E$5001)</f>
        <v>36-45</v>
      </c>
      <c r="K4049" t="str">
        <f>_xlfn.XLOOKUP('Policy Details'!$I4049,'Customer Information'!$A$2:$A$5001,'Customer Information'!$C$2:$C$5001)</f>
        <v>Male</v>
      </c>
      <c r="L4049">
        <f>YEAR('Policy Details'!$E4049)</f>
        <v>2017</v>
      </c>
    </row>
    <row r="4050" spans="1:12">
      <c r="A4050" t="s">
        <v>19548</v>
      </c>
      <c r="B4050" t="s">
        <v>20500</v>
      </c>
      <c r="C4050">
        <v>243232</v>
      </c>
      <c r="D4050">
        <v>420.1</v>
      </c>
      <c r="E4050" s="30">
        <v>44977</v>
      </c>
      <c r="F4050" s="30">
        <v>48354</v>
      </c>
      <c r="G4050" t="s">
        <v>20505</v>
      </c>
      <c r="H4050" t="s">
        <v>20509</v>
      </c>
      <c r="I4050" t="s">
        <v>4693</v>
      </c>
      <c r="J4050" t="str">
        <f>_xlfn.XLOOKUP('Policy Details'!$I4050,'Customer Information'!$A$2:$A$5001,'Customer Information'!$E$2:$E$5001)</f>
        <v>36-45</v>
      </c>
      <c r="K4050" t="str">
        <f>_xlfn.XLOOKUP('Policy Details'!$I4050,'Customer Information'!$A$2:$A$5001,'Customer Information'!$C$2:$C$5001)</f>
        <v>Female</v>
      </c>
      <c r="L4050">
        <f>YEAR('Policy Details'!$E4050)</f>
        <v>2023</v>
      </c>
    </row>
    <row r="4051" spans="1:12">
      <c r="A4051" t="s">
        <v>19549</v>
      </c>
      <c r="B4051" t="s">
        <v>20501</v>
      </c>
      <c r="C4051">
        <v>389519</v>
      </c>
      <c r="D4051">
        <v>1644.77</v>
      </c>
      <c r="E4051" s="30">
        <v>42720</v>
      </c>
      <c r="F4051" s="30">
        <v>44669</v>
      </c>
      <c r="G4051" t="s">
        <v>20506</v>
      </c>
      <c r="H4051" t="s">
        <v>20508</v>
      </c>
      <c r="I4051" t="s">
        <v>1426</v>
      </c>
      <c r="J4051" t="str">
        <f>_xlfn.XLOOKUP('Policy Details'!$I4051,'Customer Information'!$A$2:$A$5001,'Customer Information'!$E$2:$E$5001)</f>
        <v>46-55</v>
      </c>
      <c r="K4051" t="str">
        <f>_xlfn.XLOOKUP('Policy Details'!$I4051,'Customer Information'!$A$2:$A$5001,'Customer Information'!$C$2:$C$5001)</f>
        <v>Other</v>
      </c>
      <c r="L4051">
        <f>YEAR('Policy Details'!$E4051)</f>
        <v>2016</v>
      </c>
    </row>
    <row r="4052" spans="1:12">
      <c r="A4052" t="s">
        <v>19550</v>
      </c>
      <c r="B4052" t="s">
        <v>20501</v>
      </c>
      <c r="C4052">
        <v>192026</v>
      </c>
      <c r="D4052">
        <v>1653.4</v>
      </c>
      <c r="E4052" s="30">
        <v>42581</v>
      </c>
      <c r="F4052" s="30">
        <v>45401</v>
      </c>
      <c r="G4052" t="s">
        <v>20506</v>
      </c>
      <c r="H4052" t="s">
        <v>20508</v>
      </c>
      <c r="I4052" t="s">
        <v>721</v>
      </c>
      <c r="J4052" t="str">
        <f>_xlfn.XLOOKUP('Policy Details'!$I4052,'Customer Information'!$A$2:$A$5001,'Customer Information'!$E$2:$E$5001)</f>
        <v>56+</v>
      </c>
      <c r="K4052" t="str">
        <f>_xlfn.XLOOKUP('Policy Details'!$I4052,'Customer Information'!$A$2:$A$5001,'Customer Information'!$C$2:$C$5001)</f>
        <v>Female</v>
      </c>
      <c r="L4052">
        <f>YEAR('Policy Details'!$E4052)</f>
        <v>2016</v>
      </c>
    </row>
    <row r="4053" spans="1:12">
      <c r="A4053" t="s">
        <v>19551</v>
      </c>
      <c r="B4053" t="s">
        <v>20500</v>
      </c>
      <c r="C4053">
        <v>24611</v>
      </c>
      <c r="D4053">
        <v>275.61</v>
      </c>
      <c r="E4053" s="30">
        <v>42189</v>
      </c>
      <c r="F4053" s="30">
        <v>45309</v>
      </c>
      <c r="G4053" t="s">
        <v>20504</v>
      </c>
      <c r="H4053" t="s">
        <v>20509</v>
      </c>
      <c r="I4053" t="s">
        <v>1299</v>
      </c>
      <c r="J4053" t="str">
        <f>_xlfn.XLOOKUP('Policy Details'!$I4053,'Customer Information'!$A$2:$A$5001,'Customer Information'!$E$2:$E$5001)</f>
        <v>56+</v>
      </c>
      <c r="K4053" t="str">
        <f>_xlfn.XLOOKUP('Policy Details'!$I4053,'Customer Information'!$A$2:$A$5001,'Customer Information'!$C$2:$C$5001)</f>
        <v>Male</v>
      </c>
      <c r="L4053">
        <f>YEAR('Policy Details'!$E4053)</f>
        <v>2015</v>
      </c>
    </row>
    <row r="4054" spans="1:12">
      <c r="A4054" t="s">
        <v>19552</v>
      </c>
      <c r="B4054" t="s">
        <v>20502</v>
      </c>
      <c r="C4054">
        <v>23008</v>
      </c>
      <c r="D4054">
        <v>448.1</v>
      </c>
      <c r="E4054" s="30">
        <v>44467</v>
      </c>
      <c r="F4054" s="30">
        <v>47478</v>
      </c>
      <c r="G4054" t="s">
        <v>20506</v>
      </c>
      <c r="H4054" t="s">
        <v>20509</v>
      </c>
      <c r="I4054" t="s">
        <v>2493</v>
      </c>
      <c r="J4054" t="str">
        <f>_xlfn.XLOOKUP('Policy Details'!$I4054,'Customer Information'!$A$2:$A$5001,'Customer Information'!$E$2:$E$5001)</f>
        <v>36-45</v>
      </c>
      <c r="K4054" t="str">
        <f>_xlfn.XLOOKUP('Policy Details'!$I4054,'Customer Information'!$A$2:$A$5001,'Customer Information'!$C$2:$C$5001)</f>
        <v>Female</v>
      </c>
      <c r="L4054">
        <f>YEAR('Policy Details'!$E4054)</f>
        <v>2021</v>
      </c>
    </row>
    <row r="4055" spans="1:12">
      <c r="A4055" t="s">
        <v>19553</v>
      </c>
      <c r="B4055" t="s">
        <v>20501</v>
      </c>
      <c r="C4055">
        <v>354323</v>
      </c>
      <c r="D4055">
        <v>727.84</v>
      </c>
      <c r="E4055" s="30">
        <v>43254</v>
      </c>
      <c r="F4055" s="30">
        <v>44631</v>
      </c>
      <c r="G4055" t="s">
        <v>20504</v>
      </c>
      <c r="H4055" t="s">
        <v>20508</v>
      </c>
      <c r="I4055" t="s">
        <v>539</v>
      </c>
      <c r="J4055" t="str">
        <f>_xlfn.XLOOKUP('Policy Details'!$I4055,'Customer Information'!$A$2:$A$5001,'Customer Information'!$E$2:$E$5001)</f>
        <v>56+</v>
      </c>
      <c r="K4055" t="str">
        <f>_xlfn.XLOOKUP('Policy Details'!$I4055,'Customer Information'!$A$2:$A$5001,'Customer Information'!$C$2:$C$5001)</f>
        <v>Female</v>
      </c>
      <c r="L4055">
        <f>YEAR('Policy Details'!$E4055)</f>
        <v>2018</v>
      </c>
    </row>
    <row r="4056" spans="1:12">
      <c r="A4056" t="s">
        <v>19554</v>
      </c>
      <c r="B4056" t="s">
        <v>20500</v>
      </c>
      <c r="C4056">
        <v>35404</v>
      </c>
      <c r="D4056">
        <v>959.48</v>
      </c>
      <c r="E4056" s="30">
        <v>45265</v>
      </c>
      <c r="F4056" s="30">
        <v>46103</v>
      </c>
      <c r="G4056" t="s">
        <v>20506</v>
      </c>
      <c r="H4056" t="s">
        <v>20507</v>
      </c>
      <c r="I4056" t="s">
        <v>729</v>
      </c>
      <c r="J4056" t="str">
        <f>_xlfn.XLOOKUP('Policy Details'!$I4056,'Customer Information'!$A$2:$A$5001,'Customer Information'!$E$2:$E$5001)</f>
        <v>36-45</v>
      </c>
      <c r="K4056" t="str">
        <f>_xlfn.XLOOKUP('Policy Details'!$I4056,'Customer Information'!$A$2:$A$5001,'Customer Information'!$C$2:$C$5001)</f>
        <v>Male</v>
      </c>
      <c r="L4056">
        <f>YEAR('Policy Details'!$E4056)</f>
        <v>2023</v>
      </c>
    </row>
    <row r="4057" spans="1:12">
      <c r="A4057" t="s">
        <v>19555</v>
      </c>
      <c r="B4057" t="s">
        <v>20501</v>
      </c>
      <c r="C4057">
        <v>145418</v>
      </c>
      <c r="D4057">
        <v>584.98</v>
      </c>
      <c r="E4057" s="30">
        <v>44144</v>
      </c>
      <c r="F4057" s="30">
        <v>44989</v>
      </c>
      <c r="G4057" t="s">
        <v>20506</v>
      </c>
      <c r="H4057" t="s">
        <v>20508</v>
      </c>
      <c r="I4057" t="s">
        <v>2477</v>
      </c>
      <c r="J4057" t="str">
        <f>_xlfn.XLOOKUP('Policy Details'!$I4057,'Customer Information'!$A$2:$A$5001,'Customer Information'!$E$2:$E$5001)</f>
        <v>56+</v>
      </c>
      <c r="K4057" t="str">
        <f>_xlfn.XLOOKUP('Policy Details'!$I4057,'Customer Information'!$A$2:$A$5001,'Customer Information'!$C$2:$C$5001)</f>
        <v>Female</v>
      </c>
      <c r="L4057">
        <f>YEAR('Policy Details'!$E4057)</f>
        <v>2020</v>
      </c>
    </row>
    <row r="4058" spans="1:12">
      <c r="A4058" t="s">
        <v>19556</v>
      </c>
      <c r="B4058" t="s">
        <v>20500</v>
      </c>
      <c r="C4058">
        <v>203691</v>
      </c>
      <c r="D4058">
        <v>1048.3</v>
      </c>
      <c r="E4058" s="30">
        <v>44837</v>
      </c>
      <c r="F4058" s="30">
        <v>47699</v>
      </c>
      <c r="G4058" t="s">
        <v>20506</v>
      </c>
      <c r="H4058" t="s">
        <v>20507</v>
      </c>
      <c r="I4058" t="s">
        <v>1447</v>
      </c>
      <c r="J4058" t="str">
        <f>_xlfn.XLOOKUP('Policy Details'!$I4058,'Customer Information'!$A$2:$A$5001,'Customer Information'!$E$2:$E$5001)</f>
        <v>18-25</v>
      </c>
      <c r="K4058" t="str">
        <f>_xlfn.XLOOKUP('Policy Details'!$I4058,'Customer Information'!$A$2:$A$5001,'Customer Information'!$C$2:$C$5001)</f>
        <v>Female</v>
      </c>
      <c r="L4058">
        <f>YEAR('Policy Details'!$E4058)</f>
        <v>2022</v>
      </c>
    </row>
    <row r="4059" spans="1:12">
      <c r="A4059" t="s">
        <v>19557</v>
      </c>
      <c r="B4059" t="s">
        <v>20502</v>
      </c>
      <c r="C4059">
        <v>320190</v>
      </c>
      <c r="D4059">
        <v>1233.73</v>
      </c>
      <c r="E4059" s="30">
        <v>43128</v>
      </c>
      <c r="F4059" s="30">
        <v>45774</v>
      </c>
      <c r="G4059" t="s">
        <v>20505</v>
      </c>
      <c r="H4059" t="s">
        <v>20507</v>
      </c>
      <c r="I4059" t="s">
        <v>4812</v>
      </c>
      <c r="J4059" t="str">
        <f>_xlfn.XLOOKUP('Policy Details'!$I4059,'Customer Information'!$A$2:$A$5001,'Customer Information'!$E$2:$E$5001)</f>
        <v>26-35</v>
      </c>
      <c r="K4059" t="str">
        <f>_xlfn.XLOOKUP('Policy Details'!$I4059,'Customer Information'!$A$2:$A$5001,'Customer Information'!$C$2:$C$5001)</f>
        <v>Other</v>
      </c>
      <c r="L4059">
        <f>YEAR('Policy Details'!$E4059)</f>
        <v>2018</v>
      </c>
    </row>
    <row r="4060" spans="1:12">
      <c r="A4060" t="s">
        <v>19558</v>
      </c>
      <c r="B4060" t="s">
        <v>20501</v>
      </c>
      <c r="C4060">
        <v>118176</v>
      </c>
      <c r="D4060">
        <v>437.81</v>
      </c>
      <c r="E4060" s="30">
        <v>42832</v>
      </c>
      <c r="F4060" s="30">
        <v>46297</v>
      </c>
      <c r="G4060" t="s">
        <v>20504</v>
      </c>
      <c r="H4060" t="s">
        <v>20507</v>
      </c>
      <c r="I4060" t="s">
        <v>4196</v>
      </c>
      <c r="J4060" t="str">
        <f>_xlfn.XLOOKUP('Policy Details'!$I4060,'Customer Information'!$A$2:$A$5001,'Customer Information'!$E$2:$E$5001)</f>
        <v>18-25</v>
      </c>
      <c r="K4060" t="str">
        <f>_xlfn.XLOOKUP('Policy Details'!$I4060,'Customer Information'!$A$2:$A$5001,'Customer Information'!$C$2:$C$5001)</f>
        <v>Female</v>
      </c>
      <c r="L4060">
        <f>YEAR('Policy Details'!$E4060)</f>
        <v>2017</v>
      </c>
    </row>
    <row r="4061" spans="1:12">
      <c r="A4061" t="s">
        <v>19559</v>
      </c>
      <c r="B4061" t="s">
        <v>20503</v>
      </c>
      <c r="C4061">
        <v>434186</v>
      </c>
      <c r="D4061">
        <v>1697.96</v>
      </c>
      <c r="E4061" s="30">
        <v>42082</v>
      </c>
      <c r="F4061" s="30">
        <v>44234</v>
      </c>
      <c r="G4061" t="s">
        <v>20506</v>
      </c>
      <c r="H4061" t="s">
        <v>20509</v>
      </c>
      <c r="I4061" t="s">
        <v>1012</v>
      </c>
      <c r="J4061" t="str">
        <f>_xlfn.XLOOKUP('Policy Details'!$I4061,'Customer Information'!$A$2:$A$5001,'Customer Information'!$E$2:$E$5001)</f>
        <v>36-45</v>
      </c>
      <c r="K4061" t="str">
        <f>_xlfn.XLOOKUP('Policy Details'!$I4061,'Customer Information'!$A$2:$A$5001,'Customer Information'!$C$2:$C$5001)</f>
        <v>Female</v>
      </c>
      <c r="L4061">
        <f>YEAR('Policy Details'!$E4061)</f>
        <v>2015</v>
      </c>
    </row>
    <row r="4062" spans="1:12">
      <c r="A4062" t="s">
        <v>19560</v>
      </c>
      <c r="B4062" t="s">
        <v>20502</v>
      </c>
      <c r="C4062">
        <v>363167</v>
      </c>
      <c r="D4062">
        <v>1840.6</v>
      </c>
      <c r="E4062" s="30">
        <v>42053</v>
      </c>
      <c r="F4062" s="30">
        <v>43319</v>
      </c>
      <c r="G4062" t="s">
        <v>20506</v>
      </c>
      <c r="H4062" t="s">
        <v>20508</v>
      </c>
      <c r="I4062" t="s">
        <v>1256</v>
      </c>
      <c r="J4062" t="str">
        <f>_xlfn.XLOOKUP('Policy Details'!$I4062,'Customer Information'!$A$2:$A$5001,'Customer Information'!$E$2:$E$5001)</f>
        <v>56+</v>
      </c>
      <c r="K4062" t="str">
        <f>_xlfn.XLOOKUP('Policy Details'!$I4062,'Customer Information'!$A$2:$A$5001,'Customer Information'!$C$2:$C$5001)</f>
        <v>Male</v>
      </c>
      <c r="L4062">
        <f>YEAR('Policy Details'!$E4062)</f>
        <v>2015</v>
      </c>
    </row>
    <row r="4063" spans="1:12">
      <c r="A4063" t="s">
        <v>19561</v>
      </c>
      <c r="B4063" t="s">
        <v>20503</v>
      </c>
      <c r="C4063">
        <v>128023</v>
      </c>
      <c r="D4063">
        <v>711.66</v>
      </c>
      <c r="E4063" s="30">
        <v>42217</v>
      </c>
      <c r="F4063" s="30">
        <v>43313</v>
      </c>
      <c r="G4063" t="s">
        <v>20505</v>
      </c>
      <c r="H4063" t="s">
        <v>20509</v>
      </c>
      <c r="I4063" t="s">
        <v>4459</v>
      </c>
      <c r="J4063" t="str">
        <f>_xlfn.XLOOKUP('Policy Details'!$I4063,'Customer Information'!$A$2:$A$5001,'Customer Information'!$E$2:$E$5001)</f>
        <v>46-55</v>
      </c>
      <c r="K4063" t="str">
        <f>_xlfn.XLOOKUP('Policy Details'!$I4063,'Customer Information'!$A$2:$A$5001,'Customer Information'!$C$2:$C$5001)</f>
        <v>Male</v>
      </c>
      <c r="L4063">
        <f>YEAR('Policy Details'!$E4063)</f>
        <v>2015</v>
      </c>
    </row>
    <row r="4064" spans="1:12">
      <c r="A4064" t="s">
        <v>19562</v>
      </c>
      <c r="B4064" t="s">
        <v>20503</v>
      </c>
      <c r="C4064">
        <v>127111</v>
      </c>
      <c r="D4064">
        <v>1619.12</v>
      </c>
      <c r="E4064" s="30">
        <v>42763</v>
      </c>
      <c r="F4064" s="30">
        <v>45982</v>
      </c>
      <c r="G4064" t="s">
        <v>20504</v>
      </c>
      <c r="H4064" t="s">
        <v>20507</v>
      </c>
      <c r="I4064" t="s">
        <v>3039</v>
      </c>
      <c r="J4064" t="str">
        <f>_xlfn.XLOOKUP('Policy Details'!$I4064,'Customer Information'!$A$2:$A$5001,'Customer Information'!$E$2:$E$5001)</f>
        <v>36-45</v>
      </c>
      <c r="K4064" t="str">
        <f>_xlfn.XLOOKUP('Policy Details'!$I4064,'Customer Information'!$A$2:$A$5001,'Customer Information'!$C$2:$C$5001)</f>
        <v>Female</v>
      </c>
      <c r="L4064">
        <f>YEAR('Policy Details'!$E4064)</f>
        <v>2017</v>
      </c>
    </row>
    <row r="4065" spans="1:12">
      <c r="A4065" t="s">
        <v>19563</v>
      </c>
      <c r="B4065" t="s">
        <v>20501</v>
      </c>
      <c r="C4065">
        <v>465629</v>
      </c>
      <c r="D4065">
        <v>703.94</v>
      </c>
      <c r="E4065" s="30">
        <v>44314</v>
      </c>
      <c r="F4065" s="30">
        <v>45785</v>
      </c>
      <c r="G4065" t="s">
        <v>20505</v>
      </c>
      <c r="H4065" t="s">
        <v>20508</v>
      </c>
      <c r="I4065" t="s">
        <v>1110</v>
      </c>
      <c r="J4065" t="str">
        <f>_xlfn.XLOOKUP('Policy Details'!$I4065,'Customer Information'!$A$2:$A$5001,'Customer Information'!$E$2:$E$5001)</f>
        <v>46-55</v>
      </c>
      <c r="K4065" t="str">
        <f>_xlfn.XLOOKUP('Policy Details'!$I4065,'Customer Information'!$A$2:$A$5001,'Customer Information'!$C$2:$C$5001)</f>
        <v>Female</v>
      </c>
      <c r="L4065">
        <f>YEAR('Policy Details'!$E4065)</f>
        <v>2021</v>
      </c>
    </row>
    <row r="4066" spans="1:12">
      <c r="A4066" t="s">
        <v>19564</v>
      </c>
      <c r="B4066" t="s">
        <v>20503</v>
      </c>
      <c r="C4066">
        <v>248600</v>
      </c>
      <c r="D4066">
        <v>1851.48</v>
      </c>
      <c r="E4066" s="30">
        <v>43125</v>
      </c>
      <c r="F4066" s="30">
        <v>45068</v>
      </c>
      <c r="G4066" t="s">
        <v>20505</v>
      </c>
      <c r="H4066" t="s">
        <v>20509</v>
      </c>
      <c r="I4066" t="s">
        <v>759</v>
      </c>
      <c r="J4066" t="str">
        <f>_xlfn.XLOOKUP('Policy Details'!$I4066,'Customer Information'!$A$2:$A$5001,'Customer Information'!$E$2:$E$5001)</f>
        <v>56+</v>
      </c>
      <c r="K4066" t="str">
        <f>_xlfn.XLOOKUP('Policy Details'!$I4066,'Customer Information'!$A$2:$A$5001,'Customer Information'!$C$2:$C$5001)</f>
        <v>Male</v>
      </c>
      <c r="L4066">
        <f>YEAR('Policy Details'!$E4066)</f>
        <v>2018</v>
      </c>
    </row>
    <row r="4067" spans="1:12">
      <c r="A4067" t="s">
        <v>19565</v>
      </c>
      <c r="B4067" t="s">
        <v>20502</v>
      </c>
      <c r="C4067">
        <v>105129</v>
      </c>
      <c r="D4067">
        <v>1506.25</v>
      </c>
      <c r="E4067" s="30">
        <v>44632</v>
      </c>
      <c r="F4067" s="30">
        <v>47624</v>
      </c>
      <c r="G4067" t="s">
        <v>20504</v>
      </c>
      <c r="H4067" t="s">
        <v>20508</v>
      </c>
      <c r="I4067" t="s">
        <v>4119</v>
      </c>
      <c r="J4067" t="str">
        <f>_xlfn.XLOOKUP('Policy Details'!$I4067,'Customer Information'!$A$2:$A$5001,'Customer Information'!$E$2:$E$5001)</f>
        <v>56+</v>
      </c>
      <c r="K4067" t="str">
        <f>_xlfn.XLOOKUP('Policy Details'!$I4067,'Customer Information'!$A$2:$A$5001,'Customer Information'!$C$2:$C$5001)</f>
        <v>Female</v>
      </c>
      <c r="L4067">
        <f>YEAR('Policy Details'!$E4067)</f>
        <v>2022</v>
      </c>
    </row>
    <row r="4068" spans="1:12">
      <c r="A4068" t="s">
        <v>19566</v>
      </c>
      <c r="B4068" t="s">
        <v>20501</v>
      </c>
      <c r="C4068">
        <v>233743</v>
      </c>
      <c r="D4068">
        <v>504.36</v>
      </c>
      <c r="E4068" s="30">
        <v>43843</v>
      </c>
      <c r="F4068" s="30">
        <v>45266</v>
      </c>
      <c r="G4068" t="s">
        <v>20506</v>
      </c>
      <c r="H4068" t="s">
        <v>20508</v>
      </c>
      <c r="I4068" t="s">
        <v>3531</v>
      </c>
      <c r="J4068" t="str">
        <f>_xlfn.XLOOKUP('Policy Details'!$I4068,'Customer Information'!$A$2:$A$5001,'Customer Information'!$E$2:$E$5001)</f>
        <v>56+</v>
      </c>
      <c r="K4068" t="str">
        <f>_xlfn.XLOOKUP('Policy Details'!$I4068,'Customer Information'!$A$2:$A$5001,'Customer Information'!$C$2:$C$5001)</f>
        <v>Other</v>
      </c>
      <c r="L4068">
        <f>YEAR('Policy Details'!$E4068)</f>
        <v>2020</v>
      </c>
    </row>
    <row r="4069" spans="1:12">
      <c r="A4069" t="s">
        <v>19567</v>
      </c>
      <c r="B4069" t="s">
        <v>20502</v>
      </c>
      <c r="C4069">
        <v>266928</v>
      </c>
      <c r="D4069">
        <v>402.22</v>
      </c>
      <c r="E4069" s="30">
        <v>43898</v>
      </c>
      <c r="F4069" s="30">
        <v>47022</v>
      </c>
      <c r="G4069" t="s">
        <v>20504</v>
      </c>
      <c r="H4069" t="s">
        <v>20507</v>
      </c>
      <c r="I4069" t="s">
        <v>4526</v>
      </c>
      <c r="J4069" t="str">
        <f>_xlfn.XLOOKUP('Policy Details'!$I4069,'Customer Information'!$A$2:$A$5001,'Customer Information'!$E$2:$E$5001)</f>
        <v>56+</v>
      </c>
      <c r="K4069" t="str">
        <f>_xlfn.XLOOKUP('Policy Details'!$I4069,'Customer Information'!$A$2:$A$5001,'Customer Information'!$C$2:$C$5001)</f>
        <v>Other</v>
      </c>
      <c r="L4069">
        <f>YEAR('Policy Details'!$E4069)</f>
        <v>2020</v>
      </c>
    </row>
    <row r="4070" spans="1:12">
      <c r="A4070" t="s">
        <v>19568</v>
      </c>
      <c r="B4070" t="s">
        <v>20503</v>
      </c>
      <c r="C4070">
        <v>252288</v>
      </c>
      <c r="D4070">
        <v>1619.45</v>
      </c>
      <c r="E4070" s="30">
        <v>43721</v>
      </c>
      <c r="F4070" s="30">
        <v>46634</v>
      </c>
      <c r="G4070" t="s">
        <v>20505</v>
      </c>
      <c r="H4070" t="s">
        <v>20509</v>
      </c>
      <c r="I4070" t="s">
        <v>525</v>
      </c>
      <c r="J4070" t="str">
        <f>_xlfn.XLOOKUP('Policy Details'!$I4070,'Customer Information'!$A$2:$A$5001,'Customer Information'!$E$2:$E$5001)</f>
        <v>56+</v>
      </c>
      <c r="K4070" t="str">
        <f>_xlfn.XLOOKUP('Policy Details'!$I4070,'Customer Information'!$A$2:$A$5001,'Customer Information'!$C$2:$C$5001)</f>
        <v>Female</v>
      </c>
      <c r="L4070">
        <f>YEAR('Policy Details'!$E4070)</f>
        <v>2019</v>
      </c>
    </row>
    <row r="4071" spans="1:12">
      <c r="A4071" t="s">
        <v>19569</v>
      </c>
      <c r="B4071" t="s">
        <v>20503</v>
      </c>
      <c r="C4071">
        <v>448589</v>
      </c>
      <c r="D4071">
        <v>839.87</v>
      </c>
      <c r="E4071" s="30">
        <v>43912</v>
      </c>
      <c r="F4071" s="30">
        <v>46183</v>
      </c>
      <c r="G4071" t="s">
        <v>20504</v>
      </c>
      <c r="H4071" t="s">
        <v>20508</v>
      </c>
      <c r="I4071" t="s">
        <v>3485</v>
      </c>
      <c r="J4071" t="str">
        <f>_xlfn.XLOOKUP('Policy Details'!$I4071,'Customer Information'!$A$2:$A$5001,'Customer Information'!$E$2:$E$5001)</f>
        <v>36-45</v>
      </c>
      <c r="K4071" t="str">
        <f>_xlfn.XLOOKUP('Policy Details'!$I4071,'Customer Information'!$A$2:$A$5001,'Customer Information'!$C$2:$C$5001)</f>
        <v>Other</v>
      </c>
      <c r="L4071">
        <f>YEAR('Policy Details'!$E4071)</f>
        <v>2020</v>
      </c>
    </row>
    <row r="4072" spans="1:12">
      <c r="A4072" t="s">
        <v>19570</v>
      </c>
      <c r="B4072" t="s">
        <v>20501</v>
      </c>
      <c r="C4072">
        <v>483324</v>
      </c>
      <c r="D4072">
        <v>1442.01</v>
      </c>
      <c r="E4072" s="30">
        <v>42109</v>
      </c>
      <c r="F4072" s="30">
        <v>44246</v>
      </c>
      <c r="G4072" t="s">
        <v>20506</v>
      </c>
      <c r="H4072" t="s">
        <v>20507</v>
      </c>
      <c r="I4072" t="s">
        <v>4653</v>
      </c>
      <c r="J4072" t="str">
        <f>_xlfn.XLOOKUP('Policy Details'!$I4072,'Customer Information'!$A$2:$A$5001,'Customer Information'!$E$2:$E$5001)</f>
        <v>36-45</v>
      </c>
      <c r="K4072" t="str">
        <f>_xlfn.XLOOKUP('Policy Details'!$I4072,'Customer Information'!$A$2:$A$5001,'Customer Information'!$C$2:$C$5001)</f>
        <v>Female</v>
      </c>
      <c r="L4072">
        <f>YEAR('Policy Details'!$E4072)</f>
        <v>2015</v>
      </c>
    </row>
    <row r="4073" spans="1:12">
      <c r="A4073" t="s">
        <v>19571</v>
      </c>
      <c r="B4073" t="s">
        <v>20503</v>
      </c>
      <c r="C4073">
        <v>349214</v>
      </c>
      <c r="D4073">
        <v>982.72</v>
      </c>
      <c r="E4073" s="30">
        <v>44686</v>
      </c>
      <c r="F4073" s="30">
        <v>47612</v>
      </c>
      <c r="G4073" t="s">
        <v>20506</v>
      </c>
      <c r="H4073" t="s">
        <v>20507</v>
      </c>
      <c r="I4073" t="s">
        <v>2033</v>
      </c>
      <c r="J4073" t="str">
        <f>_xlfn.XLOOKUP('Policy Details'!$I4073,'Customer Information'!$A$2:$A$5001,'Customer Information'!$E$2:$E$5001)</f>
        <v>18-25</v>
      </c>
      <c r="K4073" t="str">
        <f>_xlfn.XLOOKUP('Policy Details'!$I4073,'Customer Information'!$A$2:$A$5001,'Customer Information'!$C$2:$C$5001)</f>
        <v>Male</v>
      </c>
      <c r="L4073">
        <f>YEAR('Policy Details'!$E4073)</f>
        <v>2022</v>
      </c>
    </row>
    <row r="4074" spans="1:12">
      <c r="A4074" t="s">
        <v>19572</v>
      </c>
      <c r="B4074" t="s">
        <v>20501</v>
      </c>
      <c r="C4074">
        <v>102393</v>
      </c>
      <c r="D4074">
        <v>619.24</v>
      </c>
      <c r="E4074" s="30">
        <v>44463</v>
      </c>
      <c r="F4074" s="30">
        <v>46881</v>
      </c>
      <c r="G4074" t="s">
        <v>20506</v>
      </c>
      <c r="H4074" t="s">
        <v>20508</v>
      </c>
      <c r="I4074" t="s">
        <v>2330</v>
      </c>
      <c r="J4074" t="str">
        <f>_xlfn.XLOOKUP('Policy Details'!$I4074,'Customer Information'!$A$2:$A$5001,'Customer Information'!$E$2:$E$5001)</f>
        <v>56+</v>
      </c>
      <c r="K4074" t="str">
        <f>_xlfn.XLOOKUP('Policy Details'!$I4074,'Customer Information'!$A$2:$A$5001,'Customer Information'!$C$2:$C$5001)</f>
        <v>Male</v>
      </c>
      <c r="L4074">
        <f>YEAR('Policy Details'!$E4074)</f>
        <v>2021</v>
      </c>
    </row>
    <row r="4075" spans="1:12">
      <c r="A4075" t="s">
        <v>19573</v>
      </c>
      <c r="B4075" t="s">
        <v>20503</v>
      </c>
      <c r="C4075">
        <v>315957</v>
      </c>
      <c r="D4075">
        <v>640.54</v>
      </c>
      <c r="E4075" s="30">
        <v>43803</v>
      </c>
      <c r="F4075" s="30">
        <v>44689</v>
      </c>
      <c r="G4075" t="s">
        <v>20506</v>
      </c>
      <c r="H4075" t="s">
        <v>20507</v>
      </c>
      <c r="I4075" t="s">
        <v>2969</v>
      </c>
      <c r="J4075" t="str">
        <f>_xlfn.XLOOKUP('Policy Details'!$I4075,'Customer Information'!$A$2:$A$5001,'Customer Information'!$E$2:$E$5001)</f>
        <v>26-35</v>
      </c>
      <c r="K4075" t="str">
        <f>_xlfn.XLOOKUP('Policy Details'!$I4075,'Customer Information'!$A$2:$A$5001,'Customer Information'!$C$2:$C$5001)</f>
        <v>Other</v>
      </c>
      <c r="L4075">
        <f>YEAR('Policy Details'!$E4075)</f>
        <v>2019</v>
      </c>
    </row>
    <row r="4076" spans="1:12">
      <c r="A4076" t="s">
        <v>19574</v>
      </c>
      <c r="B4076" t="s">
        <v>20501</v>
      </c>
      <c r="C4076">
        <v>233330</v>
      </c>
      <c r="D4076">
        <v>566.47</v>
      </c>
      <c r="E4076" s="30">
        <v>43734</v>
      </c>
      <c r="F4076" s="30">
        <v>46952</v>
      </c>
      <c r="G4076" t="s">
        <v>20505</v>
      </c>
      <c r="H4076" t="s">
        <v>20508</v>
      </c>
      <c r="I4076" t="s">
        <v>343</v>
      </c>
      <c r="J4076" t="str">
        <f>_xlfn.XLOOKUP('Policy Details'!$I4076,'Customer Information'!$A$2:$A$5001,'Customer Information'!$E$2:$E$5001)</f>
        <v>56+</v>
      </c>
      <c r="K4076" t="str">
        <f>_xlfn.XLOOKUP('Policy Details'!$I4076,'Customer Information'!$A$2:$A$5001,'Customer Information'!$C$2:$C$5001)</f>
        <v>Other</v>
      </c>
      <c r="L4076">
        <f>YEAR('Policy Details'!$E4076)</f>
        <v>2019</v>
      </c>
    </row>
    <row r="4077" spans="1:12">
      <c r="A4077" t="s">
        <v>19575</v>
      </c>
      <c r="B4077" t="s">
        <v>20503</v>
      </c>
      <c r="C4077">
        <v>438758</v>
      </c>
      <c r="D4077">
        <v>1831.24</v>
      </c>
      <c r="E4077" s="30">
        <v>42609</v>
      </c>
      <c r="F4077" s="30">
        <v>44789</v>
      </c>
      <c r="G4077" t="s">
        <v>20506</v>
      </c>
      <c r="H4077" t="s">
        <v>20507</v>
      </c>
      <c r="I4077" t="s">
        <v>3529</v>
      </c>
      <c r="J4077" t="str">
        <f>_xlfn.XLOOKUP('Policy Details'!$I4077,'Customer Information'!$A$2:$A$5001,'Customer Information'!$E$2:$E$5001)</f>
        <v>46-55</v>
      </c>
      <c r="K4077" t="str">
        <f>_xlfn.XLOOKUP('Policy Details'!$I4077,'Customer Information'!$A$2:$A$5001,'Customer Information'!$C$2:$C$5001)</f>
        <v>Male</v>
      </c>
      <c r="L4077">
        <f>YEAR('Policy Details'!$E4077)</f>
        <v>2016</v>
      </c>
    </row>
    <row r="4078" spans="1:12">
      <c r="A4078" t="s">
        <v>19576</v>
      </c>
      <c r="B4078" t="s">
        <v>20503</v>
      </c>
      <c r="C4078">
        <v>231145</v>
      </c>
      <c r="D4078">
        <v>1785.54</v>
      </c>
      <c r="E4078" s="30">
        <v>43385</v>
      </c>
      <c r="F4078" s="30">
        <v>45222</v>
      </c>
      <c r="G4078" t="s">
        <v>20504</v>
      </c>
      <c r="H4078" t="s">
        <v>20507</v>
      </c>
      <c r="I4078" t="s">
        <v>4608</v>
      </c>
      <c r="J4078" t="str">
        <f>_xlfn.XLOOKUP('Policy Details'!$I4078,'Customer Information'!$A$2:$A$5001,'Customer Information'!$E$2:$E$5001)</f>
        <v>46-55</v>
      </c>
      <c r="K4078" t="str">
        <f>_xlfn.XLOOKUP('Policy Details'!$I4078,'Customer Information'!$A$2:$A$5001,'Customer Information'!$C$2:$C$5001)</f>
        <v>Female</v>
      </c>
      <c r="L4078">
        <f>YEAR('Policy Details'!$E4078)</f>
        <v>2018</v>
      </c>
    </row>
    <row r="4079" spans="1:12">
      <c r="A4079" t="s">
        <v>19577</v>
      </c>
      <c r="B4079" t="s">
        <v>20503</v>
      </c>
      <c r="C4079">
        <v>238288</v>
      </c>
      <c r="D4079">
        <v>1788.91</v>
      </c>
      <c r="E4079" s="30">
        <v>43268</v>
      </c>
      <c r="F4079" s="30">
        <v>45341</v>
      </c>
      <c r="G4079" t="s">
        <v>20505</v>
      </c>
      <c r="H4079" t="s">
        <v>20507</v>
      </c>
      <c r="I4079" t="s">
        <v>3884</v>
      </c>
      <c r="J4079" t="str">
        <f>_xlfn.XLOOKUP('Policy Details'!$I4079,'Customer Information'!$A$2:$A$5001,'Customer Information'!$E$2:$E$5001)</f>
        <v>56+</v>
      </c>
      <c r="K4079" t="str">
        <f>_xlfn.XLOOKUP('Policy Details'!$I4079,'Customer Information'!$A$2:$A$5001,'Customer Information'!$C$2:$C$5001)</f>
        <v>Female</v>
      </c>
      <c r="L4079">
        <f>YEAR('Policy Details'!$E4079)</f>
        <v>2018</v>
      </c>
    </row>
    <row r="4080" spans="1:12">
      <c r="A4080" t="s">
        <v>19578</v>
      </c>
      <c r="B4080" t="s">
        <v>20503</v>
      </c>
      <c r="C4080">
        <v>325423</v>
      </c>
      <c r="D4080">
        <v>324.38</v>
      </c>
      <c r="E4080" s="30">
        <v>45314</v>
      </c>
      <c r="F4080" s="30">
        <v>46157</v>
      </c>
      <c r="G4080" t="s">
        <v>20504</v>
      </c>
      <c r="H4080" t="s">
        <v>20508</v>
      </c>
      <c r="I4080" t="s">
        <v>3328</v>
      </c>
      <c r="J4080" t="str">
        <f>_xlfn.XLOOKUP('Policy Details'!$I4080,'Customer Information'!$A$2:$A$5001,'Customer Information'!$E$2:$E$5001)</f>
        <v>56+</v>
      </c>
      <c r="K4080" t="str">
        <f>_xlfn.XLOOKUP('Policy Details'!$I4080,'Customer Information'!$A$2:$A$5001,'Customer Information'!$C$2:$C$5001)</f>
        <v>Female</v>
      </c>
      <c r="L4080">
        <f>YEAR('Policy Details'!$E4080)</f>
        <v>2024</v>
      </c>
    </row>
    <row r="4081" spans="1:12">
      <c r="A4081" t="s">
        <v>19579</v>
      </c>
      <c r="B4081" t="s">
        <v>20500</v>
      </c>
      <c r="C4081">
        <v>416632</v>
      </c>
      <c r="D4081">
        <v>1651.89</v>
      </c>
      <c r="E4081" s="30">
        <v>43593</v>
      </c>
      <c r="F4081" s="30">
        <v>44504</v>
      </c>
      <c r="G4081" t="s">
        <v>20506</v>
      </c>
      <c r="H4081" t="s">
        <v>20509</v>
      </c>
      <c r="I4081" t="s">
        <v>1713</v>
      </c>
      <c r="J4081" t="str">
        <f>_xlfn.XLOOKUP('Policy Details'!$I4081,'Customer Information'!$A$2:$A$5001,'Customer Information'!$E$2:$E$5001)</f>
        <v>56+</v>
      </c>
      <c r="K4081" t="str">
        <f>_xlfn.XLOOKUP('Policy Details'!$I4081,'Customer Information'!$A$2:$A$5001,'Customer Information'!$C$2:$C$5001)</f>
        <v>Other</v>
      </c>
      <c r="L4081">
        <f>YEAR('Policy Details'!$E4081)</f>
        <v>2019</v>
      </c>
    </row>
    <row r="4082" spans="1:12">
      <c r="A4082" t="s">
        <v>19580</v>
      </c>
      <c r="B4082" t="s">
        <v>20503</v>
      </c>
      <c r="C4082">
        <v>104660</v>
      </c>
      <c r="D4082">
        <v>1523.92</v>
      </c>
      <c r="E4082" s="30">
        <v>45550</v>
      </c>
      <c r="F4082" s="30">
        <v>47929</v>
      </c>
      <c r="G4082" t="s">
        <v>20506</v>
      </c>
      <c r="H4082" t="s">
        <v>20509</v>
      </c>
      <c r="I4082" t="s">
        <v>2299</v>
      </c>
      <c r="J4082" t="str">
        <f>_xlfn.XLOOKUP('Policy Details'!$I4082,'Customer Information'!$A$2:$A$5001,'Customer Information'!$E$2:$E$5001)</f>
        <v>56+</v>
      </c>
      <c r="K4082" t="str">
        <f>_xlfn.XLOOKUP('Policy Details'!$I4082,'Customer Information'!$A$2:$A$5001,'Customer Information'!$C$2:$C$5001)</f>
        <v>Male</v>
      </c>
      <c r="L4082">
        <f>YEAR('Policy Details'!$E4082)</f>
        <v>2024</v>
      </c>
    </row>
    <row r="4083" spans="1:12">
      <c r="A4083" t="s">
        <v>19581</v>
      </c>
      <c r="B4083" t="s">
        <v>20503</v>
      </c>
      <c r="C4083">
        <v>90470</v>
      </c>
      <c r="D4083">
        <v>482.56</v>
      </c>
      <c r="E4083" s="30">
        <v>43328</v>
      </c>
      <c r="F4083" s="30">
        <v>45027</v>
      </c>
      <c r="G4083" t="s">
        <v>20504</v>
      </c>
      <c r="H4083" t="s">
        <v>20509</v>
      </c>
      <c r="I4083" t="s">
        <v>3201</v>
      </c>
      <c r="J4083" t="str">
        <f>_xlfn.XLOOKUP('Policy Details'!$I4083,'Customer Information'!$A$2:$A$5001,'Customer Information'!$E$2:$E$5001)</f>
        <v>56+</v>
      </c>
      <c r="K4083" t="str">
        <f>_xlfn.XLOOKUP('Policy Details'!$I4083,'Customer Information'!$A$2:$A$5001,'Customer Information'!$C$2:$C$5001)</f>
        <v>Other</v>
      </c>
      <c r="L4083">
        <f>YEAR('Policy Details'!$E4083)</f>
        <v>2018</v>
      </c>
    </row>
    <row r="4084" spans="1:12">
      <c r="A4084" t="s">
        <v>19582</v>
      </c>
      <c r="B4084" t="s">
        <v>20500</v>
      </c>
      <c r="C4084">
        <v>270272</v>
      </c>
      <c r="D4084">
        <v>1462.7</v>
      </c>
      <c r="E4084" s="30">
        <v>45500</v>
      </c>
      <c r="F4084" s="30">
        <v>46023</v>
      </c>
      <c r="G4084" t="s">
        <v>20506</v>
      </c>
      <c r="H4084" t="s">
        <v>20508</v>
      </c>
      <c r="I4084" t="s">
        <v>3226</v>
      </c>
      <c r="J4084" t="str">
        <f>_xlfn.XLOOKUP('Policy Details'!$I4084,'Customer Information'!$A$2:$A$5001,'Customer Information'!$E$2:$E$5001)</f>
        <v>56+</v>
      </c>
      <c r="K4084" t="str">
        <f>_xlfn.XLOOKUP('Policy Details'!$I4084,'Customer Information'!$A$2:$A$5001,'Customer Information'!$C$2:$C$5001)</f>
        <v>Male</v>
      </c>
      <c r="L4084">
        <f>YEAR('Policy Details'!$E4084)</f>
        <v>2024</v>
      </c>
    </row>
    <row r="4085" spans="1:12">
      <c r="A4085" t="s">
        <v>19583</v>
      </c>
      <c r="B4085" t="s">
        <v>20500</v>
      </c>
      <c r="C4085">
        <v>127790</v>
      </c>
      <c r="D4085">
        <v>896.74</v>
      </c>
      <c r="E4085" s="30">
        <v>42726</v>
      </c>
      <c r="F4085" s="30">
        <v>45767</v>
      </c>
      <c r="G4085" t="s">
        <v>20504</v>
      </c>
      <c r="H4085" t="s">
        <v>20508</v>
      </c>
      <c r="I4085" t="s">
        <v>4798</v>
      </c>
      <c r="J4085" t="str">
        <f>_xlfn.XLOOKUP('Policy Details'!$I4085,'Customer Information'!$A$2:$A$5001,'Customer Information'!$E$2:$E$5001)</f>
        <v>46-55</v>
      </c>
      <c r="K4085" t="str">
        <f>_xlfn.XLOOKUP('Policy Details'!$I4085,'Customer Information'!$A$2:$A$5001,'Customer Information'!$C$2:$C$5001)</f>
        <v>Other</v>
      </c>
      <c r="L4085">
        <f>YEAR('Policy Details'!$E4085)</f>
        <v>2016</v>
      </c>
    </row>
    <row r="4086" spans="1:12">
      <c r="A4086" t="s">
        <v>19584</v>
      </c>
      <c r="B4086" t="s">
        <v>20500</v>
      </c>
      <c r="C4086">
        <v>79464</v>
      </c>
      <c r="D4086">
        <v>1943.03</v>
      </c>
      <c r="E4086" s="30">
        <v>43056</v>
      </c>
      <c r="F4086" s="30">
        <v>43604</v>
      </c>
      <c r="G4086" t="s">
        <v>20505</v>
      </c>
      <c r="H4086" t="s">
        <v>20509</v>
      </c>
      <c r="I4086" t="s">
        <v>3842</v>
      </c>
      <c r="J4086" t="str">
        <f>_xlfn.XLOOKUP('Policy Details'!$I4086,'Customer Information'!$A$2:$A$5001,'Customer Information'!$E$2:$E$5001)</f>
        <v>56+</v>
      </c>
      <c r="K4086" t="str">
        <f>_xlfn.XLOOKUP('Policy Details'!$I4086,'Customer Information'!$A$2:$A$5001,'Customer Information'!$C$2:$C$5001)</f>
        <v>Female</v>
      </c>
      <c r="L4086">
        <f>YEAR('Policy Details'!$E4086)</f>
        <v>2017</v>
      </c>
    </row>
    <row r="4087" spans="1:12">
      <c r="A4087" t="s">
        <v>19585</v>
      </c>
      <c r="B4087" t="s">
        <v>20502</v>
      </c>
      <c r="C4087">
        <v>244213</v>
      </c>
      <c r="D4087">
        <v>627.28</v>
      </c>
      <c r="E4087" s="30">
        <v>42480</v>
      </c>
      <c r="F4087" s="30">
        <v>45547</v>
      </c>
      <c r="G4087" t="s">
        <v>20504</v>
      </c>
      <c r="H4087" t="s">
        <v>20507</v>
      </c>
      <c r="I4087" t="s">
        <v>1647</v>
      </c>
      <c r="J4087" t="str">
        <f>_xlfn.XLOOKUP('Policy Details'!$I4087,'Customer Information'!$A$2:$A$5001,'Customer Information'!$E$2:$E$5001)</f>
        <v>56+</v>
      </c>
      <c r="K4087" t="str">
        <f>_xlfn.XLOOKUP('Policy Details'!$I4087,'Customer Information'!$A$2:$A$5001,'Customer Information'!$C$2:$C$5001)</f>
        <v>Male</v>
      </c>
      <c r="L4087">
        <f>YEAR('Policy Details'!$E4087)</f>
        <v>2016</v>
      </c>
    </row>
    <row r="4088" spans="1:12">
      <c r="A4088" t="s">
        <v>19586</v>
      </c>
      <c r="B4088" t="s">
        <v>20503</v>
      </c>
      <c r="C4088">
        <v>82747</v>
      </c>
      <c r="D4088">
        <v>1548.49</v>
      </c>
      <c r="E4088" s="30">
        <v>44893</v>
      </c>
      <c r="F4088" s="30">
        <v>46861</v>
      </c>
      <c r="G4088" t="s">
        <v>20504</v>
      </c>
      <c r="H4088" t="s">
        <v>20509</v>
      </c>
      <c r="I4088" t="s">
        <v>4794</v>
      </c>
      <c r="J4088" t="str">
        <f>_xlfn.XLOOKUP('Policy Details'!$I4088,'Customer Information'!$A$2:$A$5001,'Customer Information'!$E$2:$E$5001)</f>
        <v>26-35</v>
      </c>
      <c r="K4088" t="str">
        <f>_xlfn.XLOOKUP('Policy Details'!$I4088,'Customer Information'!$A$2:$A$5001,'Customer Information'!$C$2:$C$5001)</f>
        <v>Female</v>
      </c>
      <c r="L4088">
        <f>YEAR('Policy Details'!$E4088)</f>
        <v>2022</v>
      </c>
    </row>
    <row r="4089" spans="1:12">
      <c r="A4089" t="s">
        <v>19587</v>
      </c>
      <c r="B4089" t="s">
        <v>20502</v>
      </c>
      <c r="C4089">
        <v>268153</v>
      </c>
      <c r="D4089">
        <v>1883.84</v>
      </c>
      <c r="E4089" s="30">
        <v>42349</v>
      </c>
      <c r="F4089" s="30">
        <v>43709</v>
      </c>
      <c r="G4089" t="s">
        <v>20506</v>
      </c>
      <c r="H4089" t="s">
        <v>20507</v>
      </c>
      <c r="I4089" t="s">
        <v>2389</v>
      </c>
      <c r="J4089" t="str">
        <f>_xlfn.XLOOKUP('Policy Details'!$I4089,'Customer Information'!$A$2:$A$5001,'Customer Information'!$E$2:$E$5001)</f>
        <v>56+</v>
      </c>
      <c r="K4089" t="str">
        <f>_xlfn.XLOOKUP('Policy Details'!$I4089,'Customer Information'!$A$2:$A$5001,'Customer Information'!$C$2:$C$5001)</f>
        <v>Female</v>
      </c>
      <c r="L4089">
        <f>YEAR('Policy Details'!$E4089)</f>
        <v>2015</v>
      </c>
    </row>
    <row r="4090" spans="1:12">
      <c r="A4090" t="s">
        <v>19588</v>
      </c>
      <c r="B4090" t="s">
        <v>20503</v>
      </c>
      <c r="C4090">
        <v>36210</v>
      </c>
      <c r="D4090">
        <v>688.06</v>
      </c>
      <c r="E4090" s="30">
        <v>44954</v>
      </c>
      <c r="F4090" s="30">
        <v>46910</v>
      </c>
      <c r="G4090" t="s">
        <v>20506</v>
      </c>
      <c r="H4090" t="s">
        <v>20507</v>
      </c>
      <c r="I4090" t="s">
        <v>229</v>
      </c>
      <c r="J4090" t="str">
        <f>_xlfn.XLOOKUP('Policy Details'!$I4090,'Customer Information'!$A$2:$A$5001,'Customer Information'!$E$2:$E$5001)</f>
        <v>26-35</v>
      </c>
      <c r="K4090" t="str">
        <f>_xlfn.XLOOKUP('Policy Details'!$I4090,'Customer Information'!$A$2:$A$5001,'Customer Information'!$C$2:$C$5001)</f>
        <v>Female</v>
      </c>
      <c r="L4090">
        <f>YEAR('Policy Details'!$E4090)</f>
        <v>2023</v>
      </c>
    </row>
    <row r="4091" spans="1:12">
      <c r="A4091" t="s">
        <v>19589</v>
      </c>
      <c r="B4091" t="s">
        <v>20502</v>
      </c>
      <c r="C4091">
        <v>305523</v>
      </c>
      <c r="D4091">
        <v>163.99</v>
      </c>
      <c r="E4091" s="30">
        <v>42209</v>
      </c>
      <c r="F4091" s="30">
        <v>44651</v>
      </c>
      <c r="G4091" t="s">
        <v>20504</v>
      </c>
      <c r="H4091" t="s">
        <v>20509</v>
      </c>
      <c r="I4091" t="s">
        <v>1700</v>
      </c>
      <c r="J4091" t="str">
        <f>_xlfn.XLOOKUP('Policy Details'!$I4091,'Customer Information'!$A$2:$A$5001,'Customer Information'!$E$2:$E$5001)</f>
        <v>46-55</v>
      </c>
      <c r="K4091" t="str">
        <f>_xlfn.XLOOKUP('Policy Details'!$I4091,'Customer Information'!$A$2:$A$5001,'Customer Information'!$C$2:$C$5001)</f>
        <v>Female</v>
      </c>
      <c r="L4091">
        <f>YEAR('Policy Details'!$E4091)</f>
        <v>2015</v>
      </c>
    </row>
    <row r="4092" spans="1:12">
      <c r="A4092" t="s">
        <v>19590</v>
      </c>
      <c r="B4092" t="s">
        <v>20500</v>
      </c>
      <c r="C4092">
        <v>97801</v>
      </c>
      <c r="D4092">
        <v>814.61</v>
      </c>
      <c r="E4092" s="30">
        <v>44531</v>
      </c>
      <c r="F4092" s="30">
        <v>46087</v>
      </c>
      <c r="G4092" t="s">
        <v>20506</v>
      </c>
      <c r="H4092" t="s">
        <v>20509</v>
      </c>
      <c r="I4092" t="s">
        <v>503</v>
      </c>
      <c r="J4092" t="str">
        <f>_xlfn.XLOOKUP('Policy Details'!$I4092,'Customer Information'!$A$2:$A$5001,'Customer Information'!$E$2:$E$5001)</f>
        <v>56+</v>
      </c>
      <c r="K4092" t="str">
        <f>_xlfn.XLOOKUP('Policy Details'!$I4092,'Customer Information'!$A$2:$A$5001,'Customer Information'!$C$2:$C$5001)</f>
        <v>Female</v>
      </c>
      <c r="L4092">
        <f>YEAR('Policy Details'!$E4092)</f>
        <v>2021</v>
      </c>
    </row>
    <row r="4093" spans="1:12">
      <c r="A4093" t="s">
        <v>19591</v>
      </c>
      <c r="B4093" t="s">
        <v>20503</v>
      </c>
      <c r="C4093">
        <v>193448</v>
      </c>
      <c r="D4093">
        <v>525.1</v>
      </c>
      <c r="E4093" s="30">
        <v>44437</v>
      </c>
      <c r="F4093" s="30">
        <v>44996</v>
      </c>
      <c r="G4093" t="s">
        <v>20504</v>
      </c>
      <c r="H4093" t="s">
        <v>20507</v>
      </c>
      <c r="I4093" t="s">
        <v>3042</v>
      </c>
      <c r="J4093" t="str">
        <f>_xlfn.XLOOKUP('Policy Details'!$I4093,'Customer Information'!$A$2:$A$5001,'Customer Information'!$E$2:$E$5001)</f>
        <v>36-45</v>
      </c>
      <c r="K4093" t="str">
        <f>_xlfn.XLOOKUP('Policy Details'!$I4093,'Customer Information'!$A$2:$A$5001,'Customer Information'!$C$2:$C$5001)</f>
        <v>Female</v>
      </c>
      <c r="L4093">
        <f>YEAR('Policy Details'!$E4093)</f>
        <v>2021</v>
      </c>
    </row>
    <row r="4094" spans="1:12">
      <c r="A4094" t="s">
        <v>19592</v>
      </c>
      <c r="B4094" t="s">
        <v>20501</v>
      </c>
      <c r="C4094">
        <v>286271</v>
      </c>
      <c r="D4094">
        <v>400.12</v>
      </c>
      <c r="E4094" s="30">
        <v>43605</v>
      </c>
      <c r="F4094" s="30">
        <v>46467</v>
      </c>
      <c r="G4094" t="s">
        <v>20505</v>
      </c>
      <c r="H4094" t="s">
        <v>20507</v>
      </c>
      <c r="I4094" t="s">
        <v>2086</v>
      </c>
      <c r="J4094" t="str">
        <f>_xlfn.XLOOKUP('Policy Details'!$I4094,'Customer Information'!$A$2:$A$5001,'Customer Information'!$E$2:$E$5001)</f>
        <v>56+</v>
      </c>
      <c r="K4094" t="str">
        <f>_xlfn.XLOOKUP('Policy Details'!$I4094,'Customer Information'!$A$2:$A$5001,'Customer Information'!$C$2:$C$5001)</f>
        <v>Other</v>
      </c>
      <c r="L4094">
        <f>YEAR('Policy Details'!$E4094)</f>
        <v>2019</v>
      </c>
    </row>
    <row r="4095" spans="1:12">
      <c r="A4095" t="s">
        <v>19593</v>
      </c>
      <c r="B4095" t="s">
        <v>20502</v>
      </c>
      <c r="C4095">
        <v>213229</v>
      </c>
      <c r="D4095">
        <v>1454.12</v>
      </c>
      <c r="E4095" s="30">
        <v>44392</v>
      </c>
      <c r="F4095" s="30">
        <v>45978</v>
      </c>
      <c r="G4095" t="s">
        <v>20504</v>
      </c>
      <c r="H4095" t="s">
        <v>20509</v>
      </c>
      <c r="I4095" t="s">
        <v>389</v>
      </c>
      <c r="J4095" t="str">
        <f>_xlfn.XLOOKUP('Policy Details'!$I4095,'Customer Information'!$A$2:$A$5001,'Customer Information'!$E$2:$E$5001)</f>
        <v>26-35</v>
      </c>
      <c r="K4095" t="str">
        <f>_xlfn.XLOOKUP('Policy Details'!$I4095,'Customer Information'!$A$2:$A$5001,'Customer Information'!$C$2:$C$5001)</f>
        <v>Female</v>
      </c>
      <c r="L4095">
        <f>YEAR('Policy Details'!$E4095)</f>
        <v>2021</v>
      </c>
    </row>
    <row r="4096" spans="1:12">
      <c r="A4096" t="s">
        <v>19594</v>
      </c>
      <c r="B4096" t="s">
        <v>20503</v>
      </c>
      <c r="C4096">
        <v>342750</v>
      </c>
      <c r="D4096">
        <v>196.43</v>
      </c>
      <c r="E4096" s="30">
        <v>44971</v>
      </c>
      <c r="F4096" s="30">
        <v>45366</v>
      </c>
      <c r="G4096" t="s">
        <v>20506</v>
      </c>
      <c r="H4096" t="s">
        <v>20509</v>
      </c>
      <c r="I4096" t="s">
        <v>919</v>
      </c>
      <c r="J4096" t="str">
        <f>_xlfn.XLOOKUP('Policy Details'!$I4096,'Customer Information'!$A$2:$A$5001,'Customer Information'!$E$2:$E$5001)</f>
        <v>56+</v>
      </c>
      <c r="K4096" t="str">
        <f>_xlfn.XLOOKUP('Policy Details'!$I4096,'Customer Information'!$A$2:$A$5001,'Customer Information'!$C$2:$C$5001)</f>
        <v>Female</v>
      </c>
      <c r="L4096">
        <f>YEAR('Policy Details'!$E4096)</f>
        <v>2023</v>
      </c>
    </row>
    <row r="4097" spans="1:12">
      <c r="A4097" t="s">
        <v>19595</v>
      </c>
      <c r="B4097" t="s">
        <v>20502</v>
      </c>
      <c r="C4097">
        <v>96923</v>
      </c>
      <c r="D4097">
        <v>761.59</v>
      </c>
      <c r="E4097" s="30">
        <v>43774</v>
      </c>
      <c r="F4097" s="30">
        <v>46896</v>
      </c>
      <c r="G4097" t="s">
        <v>20505</v>
      </c>
      <c r="H4097" t="s">
        <v>20508</v>
      </c>
      <c r="I4097" t="s">
        <v>812</v>
      </c>
      <c r="J4097" t="str">
        <f>_xlfn.XLOOKUP('Policy Details'!$I4097,'Customer Information'!$A$2:$A$5001,'Customer Information'!$E$2:$E$5001)</f>
        <v>46-55</v>
      </c>
      <c r="K4097" t="str">
        <f>_xlfn.XLOOKUP('Policy Details'!$I4097,'Customer Information'!$A$2:$A$5001,'Customer Information'!$C$2:$C$5001)</f>
        <v>Female</v>
      </c>
      <c r="L4097">
        <f>YEAR('Policy Details'!$E4097)</f>
        <v>2019</v>
      </c>
    </row>
    <row r="4098" spans="1:12">
      <c r="A4098" t="s">
        <v>19596</v>
      </c>
      <c r="B4098" t="s">
        <v>20501</v>
      </c>
      <c r="C4098">
        <v>315117</v>
      </c>
      <c r="D4098">
        <v>856</v>
      </c>
      <c r="E4098" s="30">
        <v>42433</v>
      </c>
      <c r="F4098" s="30">
        <v>43032</v>
      </c>
      <c r="G4098" t="s">
        <v>20504</v>
      </c>
      <c r="H4098" t="s">
        <v>20507</v>
      </c>
      <c r="I4098" t="s">
        <v>3748</v>
      </c>
      <c r="J4098" t="str">
        <f>_xlfn.XLOOKUP('Policy Details'!$I4098,'Customer Information'!$A$2:$A$5001,'Customer Information'!$E$2:$E$5001)</f>
        <v>46-55</v>
      </c>
      <c r="K4098" t="str">
        <f>_xlfn.XLOOKUP('Policy Details'!$I4098,'Customer Information'!$A$2:$A$5001,'Customer Information'!$C$2:$C$5001)</f>
        <v>Other</v>
      </c>
      <c r="L4098">
        <f>YEAR('Policy Details'!$E4098)</f>
        <v>2016</v>
      </c>
    </row>
    <row r="4099" spans="1:12">
      <c r="A4099" t="s">
        <v>19597</v>
      </c>
      <c r="B4099" t="s">
        <v>20500</v>
      </c>
      <c r="C4099">
        <v>357546</v>
      </c>
      <c r="D4099">
        <v>958.26</v>
      </c>
      <c r="E4099" s="30">
        <v>42593</v>
      </c>
      <c r="F4099" s="30">
        <v>43487</v>
      </c>
      <c r="G4099" t="s">
        <v>20506</v>
      </c>
      <c r="H4099" t="s">
        <v>20509</v>
      </c>
      <c r="I4099" t="s">
        <v>3543</v>
      </c>
      <c r="J4099" t="str">
        <f>_xlfn.XLOOKUP('Policy Details'!$I4099,'Customer Information'!$A$2:$A$5001,'Customer Information'!$E$2:$E$5001)</f>
        <v>46-55</v>
      </c>
      <c r="K4099" t="str">
        <f>_xlfn.XLOOKUP('Policy Details'!$I4099,'Customer Information'!$A$2:$A$5001,'Customer Information'!$C$2:$C$5001)</f>
        <v>Other</v>
      </c>
      <c r="L4099">
        <f>YEAR('Policy Details'!$E4099)</f>
        <v>2016</v>
      </c>
    </row>
    <row r="4100" spans="1:12">
      <c r="A4100" t="s">
        <v>19598</v>
      </c>
      <c r="B4100" t="s">
        <v>20502</v>
      </c>
      <c r="C4100">
        <v>65899</v>
      </c>
      <c r="D4100">
        <v>854.47</v>
      </c>
      <c r="E4100" s="30">
        <v>45034</v>
      </c>
      <c r="F4100" s="30">
        <v>48181</v>
      </c>
      <c r="G4100" t="s">
        <v>20506</v>
      </c>
      <c r="H4100" t="s">
        <v>20507</v>
      </c>
      <c r="I4100" t="s">
        <v>600</v>
      </c>
      <c r="J4100" t="str">
        <f>_xlfn.XLOOKUP('Policy Details'!$I4100,'Customer Information'!$A$2:$A$5001,'Customer Information'!$E$2:$E$5001)</f>
        <v>56+</v>
      </c>
      <c r="K4100" t="str">
        <f>_xlfn.XLOOKUP('Policy Details'!$I4100,'Customer Information'!$A$2:$A$5001,'Customer Information'!$C$2:$C$5001)</f>
        <v>Other</v>
      </c>
      <c r="L4100">
        <f>YEAR('Policy Details'!$E4100)</f>
        <v>2023</v>
      </c>
    </row>
    <row r="4101" spans="1:12">
      <c r="A4101" t="s">
        <v>19599</v>
      </c>
      <c r="B4101" t="s">
        <v>20500</v>
      </c>
      <c r="C4101">
        <v>376086</v>
      </c>
      <c r="D4101">
        <v>1736.8</v>
      </c>
      <c r="E4101" s="30">
        <v>44544</v>
      </c>
      <c r="F4101" s="30">
        <v>47519</v>
      </c>
      <c r="G4101" t="s">
        <v>20506</v>
      </c>
      <c r="H4101" t="s">
        <v>20508</v>
      </c>
      <c r="I4101" t="s">
        <v>1365</v>
      </c>
      <c r="J4101" t="str">
        <f>_xlfn.XLOOKUP('Policy Details'!$I4101,'Customer Information'!$A$2:$A$5001,'Customer Information'!$E$2:$E$5001)</f>
        <v>36-45</v>
      </c>
      <c r="K4101" t="str">
        <f>_xlfn.XLOOKUP('Policy Details'!$I4101,'Customer Information'!$A$2:$A$5001,'Customer Information'!$C$2:$C$5001)</f>
        <v>Other</v>
      </c>
      <c r="L4101">
        <f>YEAR('Policy Details'!$E4101)</f>
        <v>2021</v>
      </c>
    </row>
    <row r="4102" spans="1:12">
      <c r="A4102" t="s">
        <v>19600</v>
      </c>
      <c r="B4102" t="s">
        <v>20502</v>
      </c>
      <c r="C4102">
        <v>174699</v>
      </c>
      <c r="D4102">
        <v>1345.75</v>
      </c>
      <c r="E4102" s="30">
        <v>45223</v>
      </c>
      <c r="F4102" s="30">
        <v>47458</v>
      </c>
      <c r="G4102" t="s">
        <v>20505</v>
      </c>
      <c r="H4102" t="s">
        <v>20509</v>
      </c>
      <c r="I4102" t="s">
        <v>1693</v>
      </c>
      <c r="J4102" t="str">
        <f>_xlfn.XLOOKUP('Policy Details'!$I4102,'Customer Information'!$A$2:$A$5001,'Customer Information'!$E$2:$E$5001)</f>
        <v>26-35</v>
      </c>
      <c r="K4102" t="str">
        <f>_xlfn.XLOOKUP('Policy Details'!$I4102,'Customer Information'!$A$2:$A$5001,'Customer Information'!$C$2:$C$5001)</f>
        <v>Male</v>
      </c>
      <c r="L4102">
        <f>YEAR('Policy Details'!$E4102)</f>
        <v>2023</v>
      </c>
    </row>
    <row r="4103" spans="1:12">
      <c r="A4103" t="s">
        <v>19601</v>
      </c>
      <c r="B4103" t="s">
        <v>20500</v>
      </c>
      <c r="C4103">
        <v>382851</v>
      </c>
      <c r="D4103">
        <v>798.8</v>
      </c>
      <c r="E4103" s="30">
        <v>44500</v>
      </c>
      <c r="F4103" s="30">
        <v>45675</v>
      </c>
      <c r="G4103" t="s">
        <v>20504</v>
      </c>
      <c r="H4103" t="s">
        <v>20509</v>
      </c>
      <c r="I4103" t="s">
        <v>3145</v>
      </c>
      <c r="J4103" t="str">
        <f>_xlfn.XLOOKUP('Policy Details'!$I4103,'Customer Information'!$A$2:$A$5001,'Customer Information'!$E$2:$E$5001)</f>
        <v>56+</v>
      </c>
      <c r="K4103" t="str">
        <f>_xlfn.XLOOKUP('Policy Details'!$I4103,'Customer Information'!$A$2:$A$5001,'Customer Information'!$C$2:$C$5001)</f>
        <v>Male</v>
      </c>
      <c r="L4103">
        <f>YEAR('Policy Details'!$E4103)</f>
        <v>2021</v>
      </c>
    </row>
    <row r="4104" spans="1:12">
      <c r="A4104" t="s">
        <v>19602</v>
      </c>
      <c r="B4104" t="s">
        <v>20501</v>
      </c>
      <c r="C4104">
        <v>305272</v>
      </c>
      <c r="D4104">
        <v>200.24</v>
      </c>
      <c r="E4104" s="30">
        <v>43514</v>
      </c>
      <c r="F4104" s="30">
        <v>44949</v>
      </c>
      <c r="G4104" t="s">
        <v>20506</v>
      </c>
      <c r="H4104" t="s">
        <v>20507</v>
      </c>
      <c r="I4104" t="s">
        <v>4161</v>
      </c>
      <c r="J4104" t="str">
        <f>_xlfn.XLOOKUP('Policy Details'!$I4104,'Customer Information'!$A$2:$A$5001,'Customer Information'!$E$2:$E$5001)</f>
        <v>36-45</v>
      </c>
      <c r="K4104" t="str">
        <f>_xlfn.XLOOKUP('Policy Details'!$I4104,'Customer Information'!$A$2:$A$5001,'Customer Information'!$C$2:$C$5001)</f>
        <v>Female</v>
      </c>
      <c r="L4104">
        <f>YEAR('Policy Details'!$E4104)</f>
        <v>2019</v>
      </c>
    </row>
    <row r="4105" spans="1:12">
      <c r="A4105" t="s">
        <v>19603</v>
      </c>
      <c r="B4105" t="s">
        <v>20500</v>
      </c>
      <c r="C4105">
        <v>472836</v>
      </c>
      <c r="D4105">
        <v>1986.23</v>
      </c>
      <c r="E4105" s="30">
        <v>44483</v>
      </c>
      <c r="F4105" s="30">
        <v>46708</v>
      </c>
      <c r="G4105" t="s">
        <v>20506</v>
      </c>
      <c r="H4105" t="s">
        <v>20509</v>
      </c>
      <c r="I4105" t="s">
        <v>3566</v>
      </c>
      <c r="J4105" t="str">
        <f>_xlfn.XLOOKUP('Policy Details'!$I4105,'Customer Information'!$A$2:$A$5001,'Customer Information'!$E$2:$E$5001)</f>
        <v>56+</v>
      </c>
      <c r="K4105" t="str">
        <f>_xlfn.XLOOKUP('Policy Details'!$I4105,'Customer Information'!$A$2:$A$5001,'Customer Information'!$C$2:$C$5001)</f>
        <v>Female</v>
      </c>
      <c r="L4105">
        <f>YEAR('Policy Details'!$E4105)</f>
        <v>2021</v>
      </c>
    </row>
    <row r="4106" spans="1:12">
      <c r="A4106" t="s">
        <v>19604</v>
      </c>
      <c r="B4106" t="s">
        <v>20503</v>
      </c>
      <c r="C4106">
        <v>425640</v>
      </c>
      <c r="D4106">
        <v>1339.2</v>
      </c>
      <c r="E4106" s="30">
        <v>44755</v>
      </c>
      <c r="F4106" s="30">
        <v>48379</v>
      </c>
      <c r="G4106" t="s">
        <v>20504</v>
      </c>
      <c r="H4106" t="s">
        <v>20509</v>
      </c>
      <c r="I4106" t="s">
        <v>174</v>
      </c>
      <c r="J4106" t="str">
        <f>_xlfn.XLOOKUP('Policy Details'!$I4106,'Customer Information'!$A$2:$A$5001,'Customer Information'!$E$2:$E$5001)</f>
        <v>36-45</v>
      </c>
      <c r="K4106" t="str">
        <f>_xlfn.XLOOKUP('Policy Details'!$I4106,'Customer Information'!$A$2:$A$5001,'Customer Information'!$C$2:$C$5001)</f>
        <v>Female</v>
      </c>
      <c r="L4106">
        <f>YEAR('Policy Details'!$E4106)</f>
        <v>2022</v>
      </c>
    </row>
    <row r="4107" spans="1:12">
      <c r="A4107" t="s">
        <v>19605</v>
      </c>
      <c r="B4107" t="s">
        <v>20500</v>
      </c>
      <c r="C4107">
        <v>356773</v>
      </c>
      <c r="D4107">
        <v>1529.24</v>
      </c>
      <c r="E4107" s="30">
        <v>42015</v>
      </c>
      <c r="F4107" s="30">
        <v>44414</v>
      </c>
      <c r="G4107" t="s">
        <v>20506</v>
      </c>
      <c r="H4107" t="s">
        <v>20507</v>
      </c>
      <c r="I4107" t="s">
        <v>5004</v>
      </c>
      <c r="J4107" t="str">
        <f>_xlfn.XLOOKUP('Policy Details'!$I4107,'Customer Information'!$A$2:$A$5001,'Customer Information'!$E$2:$E$5001)</f>
        <v>26-35</v>
      </c>
      <c r="K4107" t="str">
        <f>_xlfn.XLOOKUP('Policy Details'!$I4107,'Customer Information'!$A$2:$A$5001,'Customer Information'!$C$2:$C$5001)</f>
        <v>Other</v>
      </c>
      <c r="L4107">
        <f>YEAR('Policy Details'!$E4107)</f>
        <v>2015</v>
      </c>
    </row>
    <row r="4108" spans="1:12">
      <c r="A4108" t="s">
        <v>19606</v>
      </c>
      <c r="B4108" t="s">
        <v>20502</v>
      </c>
      <c r="C4108">
        <v>206627</v>
      </c>
      <c r="D4108">
        <v>1434.07</v>
      </c>
      <c r="E4108" s="30">
        <v>43853</v>
      </c>
      <c r="F4108" s="30">
        <v>45999</v>
      </c>
      <c r="G4108" t="s">
        <v>20506</v>
      </c>
      <c r="H4108" t="s">
        <v>20507</v>
      </c>
      <c r="I4108" t="s">
        <v>2054</v>
      </c>
      <c r="J4108" t="str">
        <f>_xlfn.XLOOKUP('Policy Details'!$I4108,'Customer Information'!$A$2:$A$5001,'Customer Information'!$E$2:$E$5001)</f>
        <v>46-55</v>
      </c>
      <c r="K4108" t="str">
        <f>_xlfn.XLOOKUP('Policy Details'!$I4108,'Customer Information'!$A$2:$A$5001,'Customer Information'!$C$2:$C$5001)</f>
        <v>Male</v>
      </c>
      <c r="L4108">
        <f>YEAR('Policy Details'!$E4108)</f>
        <v>2020</v>
      </c>
    </row>
    <row r="4109" spans="1:12">
      <c r="A4109" t="s">
        <v>19607</v>
      </c>
      <c r="B4109" t="s">
        <v>20503</v>
      </c>
      <c r="C4109">
        <v>37379</v>
      </c>
      <c r="D4109">
        <v>523.95000000000005</v>
      </c>
      <c r="E4109" s="30">
        <v>43524</v>
      </c>
      <c r="F4109" s="30">
        <v>45605</v>
      </c>
      <c r="G4109" t="s">
        <v>20506</v>
      </c>
      <c r="H4109" t="s">
        <v>20507</v>
      </c>
      <c r="I4109" t="s">
        <v>3302</v>
      </c>
      <c r="J4109" t="str">
        <f>_xlfn.XLOOKUP('Policy Details'!$I4109,'Customer Information'!$A$2:$A$5001,'Customer Information'!$E$2:$E$5001)</f>
        <v>56+</v>
      </c>
      <c r="K4109" t="str">
        <f>_xlfn.XLOOKUP('Policy Details'!$I4109,'Customer Information'!$A$2:$A$5001,'Customer Information'!$C$2:$C$5001)</f>
        <v>Male</v>
      </c>
      <c r="L4109">
        <f>YEAR('Policy Details'!$E4109)</f>
        <v>2019</v>
      </c>
    </row>
    <row r="4110" spans="1:12">
      <c r="A4110" t="s">
        <v>19608</v>
      </c>
      <c r="B4110" t="s">
        <v>20502</v>
      </c>
      <c r="C4110">
        <v>107184</v>
      </c>
      <c r="D4110">
        <v>968.76</v>
      </c>
      <c r="E4110" s="30">
        <v>42862</v>
      </c>
      <c r="F4110" s="30">
        <v>46501</v>
      </c>
      <c r="G4110" t="s">
        <v>20504</v>
      </c>
      <c r="H4110" t="s">
        <v>20509</v>
      </c>
      <c r="I4110" t="s">
        <v>1073</v>
      </c>
      <c r="J4110" t="str">
        <f>_xlfn.XLOOKUP('Policy Details'!$I4110,'Customer Information'!$A$2:$A$5001,'Customer Information'!$E$2:$E$5001)</f>
        <v>26-35</v>
      </c>
      <c r="K4110" t="str">
        <f>_xlfn.XLOOKUP('Policy Details'!$I4110,'Customer Information'!$A$2:$A$5001,'Customer Information'!$C$2:$C$5001)</f>
        <v>Male</v>
      </c>
      <c r="L4110">
        <f>YEAR('Policy Details'!$E4110)</f>
        <v>2017</v>
      </c>
    </row>
    <row r="4111" spans="1:12">
      <c r="A4111" t="s">
        <v>19609</v>
      </c>
      <c r="B4111" t="s">
        <v>20501</v>
      </c>
      <c r="C4111">
        <v>132676</v>
      </c>
      <c r="D4111">
        <v>1420.95</v>
      </c>
      <c r="E4111" s="30">
        <v>44328</v>
      </c>
      <c r="F4111" s="30">
        <v>45028</v>
      </c>
      <c r="G4111" t="s">
        <v>20505</v>
      </c>
      <c r="H4111" t="s">
        <v>20509</v>
      </c>
      <c r="I4111" t="s">
        <v>428</v>
      </c>
      <c r="J4111" t="str">
        <f>_xlfn.XLOOKUP('Policy Details'!$I4111,'Customer Information'!$A$2:$A$5001,'Customer Information'!$E$2:$E$5001)</f>
        <v>56+</v>
      </c>
      <c r="K4111" t="str">
        <f>_xlfn.XLOOKUP('Policy Details'!$I4111,'Customer Information'!$A$2:$A$5001,'Customer Information'!$C$2:$C$5001)</f>
        <v>Male</v>
      </c>
      <c r="L4111">
        <f>YEAR('Policy Details'!$E4111)</f>
        <v>2021</v>
      </c>
    </row>
    <row r="4112" spans="1:12">
      <c r="A4112" t="s">
        <v>19610</v>
      </c>
      <c r="B4112" t="s">
        <v>20500</v>
      </c>
      <c r="C4112">
        <v>443016</v>
      </c>
      <c r="D4112">
        <v>1891.02</v>
      </c>
      <c r="E4112" s="30">
        <v>44513</v>
      </c>
      <c r="F4112" s="30">
        <v>46102</v>
      </c>
      <c r="G4112" t="s">
        <v>20504</v>
      </c>
      <c r="H4112" t="s">
        <v>20509</v>
      </c>
      <c r="I4112" t="s">
        <v>2650</v>
      </c>
      <c r="J4112" t="str">
        <f>_xlfn.XLOOKUP('Policy Details'!$I4112,'Customer Information'!$A$2:$A$5001,'Customer Information'!$E$2:$E$5001)</f>
        <v>36-45</v>
      </c>
      <c r="K4112" t="str">
        <f>_xlfn.XLOOKUP('Policy Details'!$I4112,'Customer Information'!$A$2:$A$5001,'Customer Information'!$C$2:$C$5001)</f>
        <v>Male</v>
      </c>
      <c r="L4112">
        <f>YEAR('Policy Details'!$E4112)</f>
        <v>2021</v>
      </c>
    </row>
    <row r="4113" spans="1:12">
      <c r="A4113" t="s">
        <v>19611</v>
      </c>
      <c r="B4113" t="s">
        <v>20503</v>
      </c>
      <c r="C4113">
        <v>86172</v>
      </c>
      <c r="D4113">
        <v>1730.32</v>
      </c>
      <c r="E4113" s="30">
        <v>42257</v>
      </c>
      <c r="F4113" s="30">
        <v>42936</v>
      </c>
      <c r="G4113" t="s">
        <v>20505</v>
      </c>
      <c r="H4113" t="s">
        <v>20507</v>
      </c>
      <c r="I4113" t="s">
        <v>4048</v>
      </c>
      <c r="J4113" t="str">
        <f>_xlfn.XLOOKUP('Policy Details'!$I4113,'Customer Information'!$A$2:$A$5001,'Customer Information'!$E$2:$E$5001)</f>
        <v>36-45</v>
      </c>
      <c r="K4113" t="str">
        <f>_xlfn.XLOOKUP('Policy Details'!$I4113,'Customer Information'!$A$2:$A$5001,'Customer Information'!$C$2:$C$5001)</f>
        <v>Female</v>
      </c>
      <c r="L4113">
        <f>YEAR('Policy Details'!$E4113)</f>
        <v>2015</v>
      </c>
    </row>
    <row r="4114" spans="1:12">
      <c r="A4114" t="s">
        <v>19612</v>
      </c>
      <c r="B4114" t="s">
        <v>20502</v>
      </c>
      <c r="C4114">
        <v>205410</v>
      </c>
      <c r="D4114">
        <v>1675.08</v>
      </c>
      <c r="E4114" s="30">
        <v>44542</v>
      </c>
      <c r="F4114" s="30">
        <v>46800</v>
      </c>
      <c r="G4114" t="s">
        <v>20505</v>
      </c>
      <c r="H4114" t="s">
        <v>20509</v>
      </c>
      <c r="I4114" t="s">
        <v>2506</v>
      </c>
      <c r="J4114" t="str">
        <f>_xlfn.XLOOKUP('Policy Details'!$I4114,'Customer Information'!$A$2:$A$5001,'Customer Information'!$E$2:$E$5001)</f>
        <v>56+</v>
      </c>
      <c r="K4114" t="str">
        <f>_xlfn.XLOOKUP('Policy Details'!$I4114,'Customer Information'!$A$2:$A$5001,'Customer Information'!$C$2:$C$5001)</f>
        <v>Male</v>
      </c>
      <c r="L4114">
        <f>YEAR('Policy Details'!$E4114)</f>
        <v>2021</v>
      </c>
    </row>
    <row r="4115" spans="1:12">
      <c r="A4115" t="s">
        <v>19613</v>
      </c>
      <c r="B4115" t="s">
        <v>20503</v>
      </c>
      <c r="C4115">
        <v>386422</v>
      </c>
      <c r="D4115">
        <v>284.08999999999997</v>
      </c>
      <c r="E4115" s="30">
        <v>43152</v>
      </c>
      <c r="F4115" s="30">
        <v>45307</v>
      </c>
      <c r="G4115" t="s">
        <v>20505</v>
      </c>
      <c r="H4115" t="s">
        <v>20507</v>
      </c>
      <c r="I4115" t="s">
        <v>947</v>
      </c>
      <c r="J4115" t="str">
        <f>_xlfn.XLOOKUP('Policy Details'!$I4115,'Customer Information'!$A$2:$A$5001,'Customer Information'!$E$2:$E$5001)</f>
        <v>56+</v>
      </c>
      <c r="K4115" t="str">
        <f>_xlfn.XLOOKUP('Policy Details'!$I4115,'Customer Information'!$A$2:$A$5001,'Customer Information'!$C$2:$C$5001)</f>
        <v>Other</v>
      </c>
      <c r="L4115">
        <f>YEAR('Policy Details'!$E4115)</f>
        <v>2018</v>
      </c>
    </row>
    <row r="4116" spans="1:12">
      <c r="A4116" t="s">
        <v>19614</v>
      </c>
      <c r="B4116" t="s">
        <v>20500</v>
      </c>
      <c r="C4116">
        <v>186180</v>
      </c>
      <c r="D4116">
        <v>317.11</v>
      </c>
      <c r="E4116" s="30">
        <v>44169</v>
      </c>
      <c r="F4116" s="30">
        <v>47417</v>
      </c>
      <c r="G4116" t="s">
        <v>20504</v>
      </c>
      <c r="H4116" t="s">
        <v>20507</v>
      </c>
      <c r="I4116" t="s">
        <v>3691</v>
      </c>
      <c r="J4116" t="str">
        <f>_xlfn.XLOOKUP('Policy Details'!$I4116,'Customer Information'!$A$2:$A$5001,'Customer Information'!$E$2:$E$5001)</f>
        <v>26-35</v>
      </c>
      <c r="K4116" t="str">
        <f>_xlfn.XLOOKUP('Policy Details'!$I4116,'Customer Information'!$A$2:$A$5001,'Customer Information'!$C$2:$C$5001)</f>
        <v>Female</v>
      </c>
      <c r="L4116">
        <f>YEAR('Policy Details'!$E4116)</f>
        <v>2020</v>
      </c>
    </row>
    <row r="4117" spans="1:12">
      <c r="A4117" t="s">
        <v>19615</v>
      </c>
      <c r="B4117" t="s">
        <v>20503</v>
      </c>
      <c r="C4117">
        <v>484471</v>
      </c>
      <c r="D4117">
        <v>534.70000000000005</v>
      </c>
      <c r="E4117" s="30">
        <v>43851</v>
      </c>
      <c r="F4117" s="30">
        <v>47156</v>
      </c>
      <c r="G4117" t="s">
        <v>20506</v>
      </c>
      <c r="H4117" t="s">
        <v>20507</v>
      </c>
      <c r="I4117" t="s">
        <v>717</v>
      </c>
      <c r="J4117" t="str">
        <f>_xlfn.XLOOKUP('Policy Details'!$I4117,'Customer Information'!$A$2:$A$5001,'Customer Information'!$E$2:$E$5001)</f>
        <v>56+</v>
      </c>
      <c r="K4117" t="str">
        <f>_xlfn.XLOOKUP('Policy Details'!$I4117,'Customer Information'!$A$2:$A$5001,'Customer Information'!$C$2:$C$5001)</f>
        <v>Male</v>
      </c>
      <c r="L4117">
        <f>YEAR('Policy Details'!$E4117)</f>
        <v>2020</v>
      </c>
    </row>
    <row r="4118" spans="1:12">
      <c r="A4118" t="s">
        <v>19616</v>
      </c>
      <c r="B4118" t="s">
        <v>20502</v>
      </c>
      <c r="C4118">
        <v>146583</v>
      </c>
      <c r="D4118">
        <v>1962.48</v>
      </c>
      <c r="E4118" s="30">
        <v>44184</v>
      </c>
      <c r="F4118" s="30">
        <v>46954</v>
      </c>
      <c r="G4118" t="s">
        <v>20505</v>
      </c>
      <c r="H4118" t="s">
        <v>20507</v>
      </c>
      <c r="I4118" t="s">
        <v>333</v>
      </c>
      <c r="J4118" t="str">
        <f>_xlfn.XLOOKUP('Policy Details'!$I4118,'Customer Information'!$A$2:$A$5001,'Customer Information'!$E$2:$E$5001)</f>
        <v>36-45</v>
      </c>
      <c r="K4118" t="str">
        <f>_xlfn.XLOOKUP('Policy Details'!$I4118,'Customer Information'!$A$2:$A$5001,'Customer Information'!$C$2:$C$5001)</f>
        <v>Male</v>
      </c>
      <c r="L4118">
        <f>YEAR('Policy Details'!$E4118)</f>
        <v>2020</v>
      </c>
    </row>
    <row r="4119" spans="1:12">
      <c r="A4119" t="s">
        <v>19617</v>
      </c>
      <c r="B4119" t="s">
        <v>20501</v>
      </c>
      <c r="C4119">
        <v>409870</v>
      </c>
      <c r="D4119">
        <v>1807.75</v>
      </c>
      <c r="E4119" s="30">
        <v>42133</v>
      </c>
      <c r="F4119" s="30">
        <v>43515</v>
      </c>
      <c r="G4119" t="s">
        <v>20505</v>
      </c>
      <c r="H4119" t="s">
        <v>20509</v>
      </c>
      <c r="I4119" t="s">
        <v>1506</v>
      </c>
      <c r="J4119" t="str">
        <f>_xlfn.XLOOKUP('Policy Details'!$I4119,'Customer Information'!$A$2:$A$5001,'Customer Information'!$E$2:$E$5001)</f>
        <v>56+</v>
      </c>
      <c r="K4119" t="str">
        <f>_xlfn.XLOOKUP('Policy Details'!$I4119,'Customer Information'!$A$2:$A$5001,'Customer Information'!$C$2:$C$5001)</f>
        <v>Female</v>
      </c>
      <c r="L4119">
        <f>YEAR('Policy Details'!$E4119)</f>
        <v>2015</v>
      </c>
    </row>
    <row r="4120" spans="1:12">
      <c r="A4120" t="s">
        <v>19618</v>
      </c>
      <c r="B4120" t="s">
        <v>20501</v>
      </c>
      <c r="C4120">
        <v>114424</v>
      </c>
      <c r="D4120">
        <v>373.86</v>
      </c>
      <c r="E4120" s="30">
        <v>44877</v>
      </c>
      <c r="F4120" s="30">
        <v>46790</v>
      </c>
      <c r="G4120" t="s">
        <v>20504</v>
      </c>
      <c r="H4120" t="s">
        <v>20507</v>
      </c>
      <c r="I4120" t="s">
        <v>2460</v>
      </c>
      <c r="J4120" t="str">
        <f>_xlfn.XLOOKUP('Policy Details'!$I4120,'Customer Information'!$A$2:$A$5001,'Customer Information'!$E$2:$E$5001)</f>
        <v>46-55</v>
      </c>
      <c r="K4120" t="str">
        <f>_xlfn.XLOOKUP('Policy Details'!$I4120,'Customer Information'!$A$2:$A$5001,'Customer Information'!$C$2:$C$5001)</f>
        <v>Other</v>
      </c>
      <c r="L4120">
        <f>YEAR('Policy Details'!$E4120)</f>
        <v>2022</v>
      </c>
    </row>
    <row r="4121" spans="1:12">
      <c r="A4121" t="s">
        <v>19619</v>
      </c>
      <c r="B4121" t="s">
        <v>20503</v>
      </c>
      <c r="C4121">
        <v>223758</v>
      </c>
      <c r="D4121">
        <v>1337.53</v>
      </c>
      <c r="E4121" s="30">
        <v>45257</v>
      </c>
      <c r="F4121" s="30">
        <v>47551</v>
      </c>
      <c r="G4121" t="s">
        <v>20506</v>
      </c>
      <c r="H4121" t="s">
        <v>20507</v>
      </c>
      <c r="I4121" t="s">
        <v>2098</v>
      </c>
      <c r="J4121" t="str">
        <f>_xlfn.XLOOKUP('Policy Details'!$I4121,'Customer Information'!$A$2:$A$5001,'Customer Information'!$E$2:$E$5001)</f>
        <v>36-45</v>
      </c>
      <c r="K4121" t="str">
        <f>_xlfn.XLOOKUP('Policy Details'!$I4121,'Customer Information'!$A$2:$A$5001,'Customer Information'!$C$2:$C$5001)</f>
        <v>Other</v>
      </c>
      <c r="L4121">
        <f>YEAR('Policy Details'!$E4121)</f>
        <v>2023</v>
      </c>
    </row>
    <row r="4122" spans="1:12">
      <c r="A4122" t="s">
        <v>19620</v>
      </c>
      <c r="B4122" t="s">
        <v>20502</v>
      </c>
      <c r="C4122">
        <v>242935</v>
      </c>
      <c r="D4122">
        <v>119.75</v>
      </c>
      <c r="E4122" s="30">
        <v>43810</v>
      </c>
      <c r="F4122" s="30">
        <v>45889</v>
      </c>
      <c r="G4122" t="s">
        <v>20505</v>
      </c>
      <c r="H4122" t="s">
        <v>20508</v>
      </c>
      <c r="I4122" t="s">
        <v>3648</v>
      </c>
      <c r="J4122" t="str">
        <f>_xlfn.XLOOKUP('Policy Details'!$I4122,'Customer Information'!$A$2:$A$5001,'Customer Information'!$E$2:$E$5001)</f>
        <v>56+</v>
      </c>
      <c r="K4122" t="str">
        <f>_xlfn.XLOOKUP('Policy Details'!$I4122,'Customer Information'!$A$2:$A$5001,'Customer Information'!$C$2:$C$5001)</f>
        <v>Other</v>
      </c>
      <c r="L4122">
        <f>YEAR('Policy Details'!$E4122)</f>
        <v>2019</v>
      </c>
    </row>
    <row r="4123" spans="1:12">
      <c r="A4123" t="s">
        <v>19621</v>
      </c>
      <c r="B4123" t="s">
        <v>20502</v>
      </c>
      <c r="C4123">
        <v>314014</v>
      </c>
      <c r="D4123">
        <v>1921.71</v>
      </c>
      <c r="E4123" s="30">
        <v>44415</v>
      </c>
      <c r="F4123" s="30">
        <v>45181</v>
      </c>
      <c r="G4123" t="s">
        <v>20504</v>
      </c>
      <c r="H4123" t="s">
        <v>20508</v>
      </c>
      <c r="I4123" t="s">
        <v>4337</v>
      </c>
      <c r="J4123" t="str">
        <f>_xlfn.XLOOKUP('Policy Details'!$I4123,'Customer Information'!$A$2:$A$5001,'Customer Information'!$E$2:$E$5001)</f>
        <v>18-25</v>
      </c>
      <c r="K4123" t="str">
        <f>_xlfn.XLOOKUP('Policy Details'!$I4123,'Customer Information'!$A$2:$A$5001,'Customer Information'!$C$2:$C$5001)</f>
        <v>Male</v>
      </c>
      <c r="L4123">
        <f>YEAR('Policy Details'!$E4123)</f>
        <v>2021</v>
      </c>
    </row>
    <row r="4124" spans="1:12">
      <c r="A4124" t="s">
        <v>19622</v>
      </c>
      <c r="B4124" t="s">
        <v>20500</v>
      </c>
      <c r="C4124">
        <v>44958</v>
      </c>
      <c r="D4124">
        <v>787.18</v>
      </c>
      <c r="E4124" s="30">
        <v>44761</v>
      </c>
      <c r="F4124" s="30">
        <v>46500</v>
      </c>
      <c r="G4124" t="s">
        <v>20504</v>
      </c>
      <c r="H4124" t="s">
        <v>20509</v>
      </c>
      <c r="I4124" t="s">
        <v>2084</v>
      </c>
      <c r="J4124" t="str">
        <f>_xlfn.XLOOKUP('Policy Details'!$I4124,'Customer Information'!$A$2:$A$5001,'Customer Information'!$E$2:$E$5001)</f>
        <v>36-45</v>
      </c>
      <c r="K4124" t="str">
        <f>_xlfn.XLOOKUP('Policy Details'!$I4124,'Customer Information'!$A$2:$A$5001,'Customer Information'!$C$2:$C$5001)</f>
        <v>Female</v>
      </c>
      <c r="L4124">
        <f>YEAR('Policy Details'!$E4124)</f>
        <v>2022</v>
      </c>
    </row>
    <row r="4125" spans="1:12">
      <c r="A4125" t="s">
        <v>19623</v>
      </c>
      <c r="B4125" t="s">
        <v>20500</v>
      </c>
      <c r="C4125">
        <v>488711</v>
      </c>
      <c r="D4125">
        <v>1653.03</v>
      </c>
      <c r="E4125" s="30">
        <v>45617</v>
      </c>
      <c r="F4125" s="30">
        <v>47922</v>
      </c>
      <c r="G4125" t="s">
        <v>20505</v>
      </c>
      <c r="H4125" t="s">
        <v>20508</v>
      </c>
      <c r="I4125" t="s">
        <v>2252</v>
      </c>
      <c r="J4125" t="str">
        <f>_xlfn.XLOOKUP('Policy Details'!$I4125,'Customer Information'!$A$2:$A$5001,'Customer Information'!$E$2:$E$5001)</f>
        <v>36-45</v>
      </c>
      <c r="K4125" t="str">
        <f>_xlfn.XLOOKUP('Policy Details'!$I4125,'Customer Information'!$A$2:$A$5001,'Customer Information'!$C$2:$C$5001)</f>
        <v>Other</v>
      </c>
      <c r="L4125">
        <f>YEAR('Policy Details'!$E4125)</f>
        <v>2024</v>
      </c>
    </row>
    <row r="4126" spans="1:12">
      <c r="A4126" t="s">
        <v>19624</v>
      </c>
      <c r="B4126" t="s">
        <v>20500</v>
      </c>
      <c r="C4126">
        <v>362517</v>
      </c>
      <c r="D4126">
        <v>890.53</v>
      </c>
      <c r="E4126" s="30">
        <v>42989</v>
      </c>
      <c r="F4126" s="30">
        <v>46102</v>
      </c>
      <c r="G4126" t="s">
        <v>20506</v>
      </c>
      <c r="H4126" t="s">
        <v>20508</v>
      </c>
      <c r="I4126" t="s">
        <v>101</v>
      </c>
      <c r="J4126" t="str">
        <f>_xlfn.XLOOKUP('Policy Details'!$I4126,'Customer Information'!$A$2:$A$5001,'Customer Information'!$E$2:$E$5001)</f>
        <v>26-35</v>
      </c>
      <c r="K4126" t="str">
        <f>_xlfn.XLOOKUP('Policy Details'!$I4126,'Customer Information'!$A$2:$A$5001,'Customer Information'!$C$2:$C$5001)</f>
        <v>Male</v>
      </c>
      <c r="L4126">
        <f>YEAR('Policy Details'!$E4126)</f>
        <v>2017</v>
      </c>
    </row>
    <row r="4127" spans="1:12">
      <c r="A4127" t="s">
        <v>19625</v>
      </c>
      <c r="B4127" t="s">
        <v>20500</v>
      </c>
      <c r="C4127">
        <v>190590</v>
      </c>
      <c r="D4127">
        <v>994.77</v>
      </c>
      <c r="E4127" s="30">
        <v>42124</v>
      </c>
      <c r="F4127" s="30">
        <v>45740</v>
      </c>
      <c r="G4127" t="s">
        <v>20504</v>
      </c>
      <c r="H4127" t="s">
        <v>20507</v>
      </c>
      <c r="I4127" t="s">
        <v>2795</v>
      </c>
      <c r="J4127" t="str">
        <f>_xlfn.XLOOKUP('Policy Details'!$I4127,'Customer Information'!$A$2:$A$5001,'Customer Information'!$E$2:$E$5001)</f>
        <v>56+</v>
      </c>
      <c r="K4127" t="str">
        <f>_xlfn.XLOOKUP('Policy Details'!$I4127,'Customer Information'!$A$2:$A$5001,'Customer Information'!$C$2:$C$5001)</f>
        <v>Female</v>
      </c>
      <c r="L4127">
        <f>YEAR('Policy Details'!$E4127)</f>
        <v>2015</v>
      </c>
    </row>
    <row r="4128" spans="1:12">
      <c r="A4128" t="s">
        <v>19626</v>
      </c>
      <c r="B4128" t="s">
        <v>20502</v>
      </c>
      <c r="C4128">
        <v>188313</v>
      </c>
      <c r="D4128">
        <v>446.92</v>
      </c>
      <c r="E4128" s="30">
        <v>44818</v>
      </c>
      <c r="F4128" s="30">
        <v>48202</v>
      </c>
      <c r="G4128" t="s">
        <v>20506</v>
      </c>
      <c r="H4128" t="s">
        <v>20509</v>
      </c>
      <c r="I4128" t="s">
        <v>3082</v>
      </c>
      <c r="J4128" t="str">
        <f>_xlfn.XLOOKUP('Policy Details'!$I4128,'Customer Information'!$A$2:$A$5001,'Customer Information'!$E$2:$E$5001)</f>
        <v>26-35</v>
      </c>
      <c r="K4128" t="str">
        <f>_xlfn.XLOOKUP('Policy Details'!$I4128,'Customer Information'!$A$2:$A$5001,'Customer Information'!$C$2:$C$5001)</f>
        <v>Female</v>
      </c>
      <c r="L4128">
        <f>YEAR('Policy Details'!$E4128)</f>
        <v>2022</v>
      </c>
    </row>
    <row r="4129" spans="1:12">
      <c r="A4129" t="s">
        <v>19627</v>
      </c>
      <c r="B4129" t="s">
        <v>20503</v>
      </c>
      <c r="C4129">
        <v>109785</v>
      </c>
      <c r="D4129">
        <v>299.57</v>
      </c>
      <c r="E4129" s="30">
        <v>44368</v>
      </c>
      <c r="F4129" s="30">
        <v>46012</v>
      </c>
      <c r="G4129" t="s">
        <v>20506</v>
      </c>
      <c r="H4129" t="s">
        <v>20507</v>
      </c>
      <c r="I4129" t="s">
        <v>2974</v>
      </c>
      <c r="J4129" t="str">
        <f>_xlfn.XLOOKUP('Policy Details'!$I4129,'Customer Information'!$A$2:$A$5001,'Customer Information'!$E$2:$E$5001)</f>
        <v>46-55</v>
      </c>
      <c r="K4129" t="str">
        <f>_xlfn.XLOOKUP('Policy Details'!$I4129,'Customer Information'!$A$2:$A$5001,'Customer Information'!$C$2:$C$5001)</f>
        <v>Female</v>
      </c>
      <c r="L4129">
        <f>YEAR('Policy Details'!$E4129)</f>
        <v>2021</v>
      </c>
    </row>
    <row r="4130" spans="1:12">
      <c r="A4130" t="s">
        <v>19628</v>
      </c>
      <c r="B4130" t="s">
        <v>20501</v>
      </c>
      <c r="C4130">
        <v>439945</v>
      </c>
      <c r="D4130">
        <v>1225.49</v>
      </c>
      <c r="E4130" s="30">
        <v>45489</v>
      </c>
      <c r="F4130" s="30">
        <v>47733</v>
      </c>
      <c r="G4130" t="s">
        <v>20506</v>
      </c>
      <c r="H4130" t="s">
        <v>20508</v>
      </c>
      <c r="I4130" t="s">
        <v>2003</v>
      </c>
      <c r="J4130" t="str">
        <f>_xlfn.XLOOKUP('Policy Details'!$I4130,'Customer Information'!$A$2:$A$5001,'Customer Information'!$E$2:$E$5001)</f>
        <v>26-35</v>
      </c>
      <c r="K4130" t="str">
        <f>_xlfn.XLOOKUP('Policy Details'!$I4130,'Customer Information'!$A$2:$A$5001,'Customer Information'!$C$2:$C$5001)</f>
        <v>Female</v>
      </c>
      <c r="L4130">
        <f>YEAR('Policy Details'!$E4130)</f>
        <v>2024</v>
      </c>
    </row>
    <row r="4131" spans="1:12">
      <c r="A4131" t="s">
        <v>19629</v>
      </c>
      <c r="B4131" t="s">
        <v>20502</v>
      </c>
      <c r="C4131">
        <v>49237</v>
      </c>
      <c r="D4131">
        <v>876.68</v>
      </c>
      <c r="E4131" s="30">
        <v>42177</v>
      </c>
      <c r="F4131" s="30">
        <v>45262</v>
      </c>
      <c r="G4131" t="s">
        <v>20505</v>
      </c>
      <c r="H4131" t="s">
        <v>20509</v>
      </c>
      <c r="I4131" t="s">
        <v>1497</v>
      </c>
      <c r="J4131" t="str">
        <f>_xlfn.XLOOKUP('Policy Details'!$I4131,'Customer Information'!$A$2:$A$5001,'Customer Information'!$E$2:$E$5001)</f>
        <v>26-35</v>
      </c>
      <c r="K4131" t="str">
        <f>_xlfn.XLOOKUP('Policy Details'!$I4131,'Customer Information'!$A$2:$A$5001,'Customer Information'!$C$2:$C$5001)</f>
        <v>Female</v>
      </c>
      <c r="L4131">
        <f>YEAR('Policy Details'!$E4131)</f>
        <v>2015</v>
      </c>
    </row>
    <row r="4132" spans="1:12">
      <c r="A4132" t="s">
        <v>19630</v>
      </c>
      <c r="B4132" t="s">
        <v>20502</v>
      </c>
      <c r="C4132">
        <v>231407</v>
      </c>
      <c r="D4132">
        <v>1226.98</v>
      </c>
      <c r="E4132" s="30">
        <v>42340</v>
      </c>
      <c r="F4132" s="30">
        <v>44554</v>
      </c>
      <c r="G4132" t="s">
        <v>20505</v>
      </c>
      <c r="H4132" t="s">
        <v>20507</v>
      </c>
      <c r="I4132" t="s">
        <v>4632</v>
      </c>
      <c r="J4132" t="str">
        <f>_xlfn.XLOOKUP('Policy Details'!$I4132,'Customer Information'!$A$2:$A$5001,'Customer Information'!$E$2:$E$5001)</f>
        <v>56+</v>
      </c>
      <c r="K4132" t="str">
        <f>_xlfn.XLOOKUP('Policy Details'!$I4132,'Customer Information'!$A$2:$A$5001,'Customer Information'!$C$2:$C$5001)</f>
        <v>Female</v>
      </c>
      <c r="L4132">
        <f>YEAR('Policy Details'!$E4132)</f>
        <v>2015</v>
      </c>
    </row>
    <row r="4133" spans="1:12">
      <c r="A4133" t="s">
        <v>19631</v>
      </c>
      <c r="B4133" t="s">
        <v>20501</v>
      </c>
      <c r="C4133">
        <v>151577</v>
      </c>
      <c r="D4133">
        <v>1779.07</v>
      </c>
      <c r="E4133" s="30">
        <v>44614</v>
      </c>
      <c r="F4133" s="30">
        <v>47737</v>
      </c>
      <c r="G4133" t="s">
        <v>20506</v>
      </c>
      <c r="H4133" t="s">
        <v>20507</v>
      </c>
      <c r="I4133" t="s">
        <v>4206</v>
      </c>
      <c r="J4133" t="str">
        <f>_xlfn.XLOOKUP('Policy Details'!$I4133,'Customer Information'!$A$2:$A$5001,'Customer Information'!$E$2:$E$5001)</f>
        <v>46-55</v>
      </c>
      <c r="K4133" t="str">
        <f>_xlfn.XLOOKUP('Policy Details'!$I4133,'Customer Information'!$A$2:$A$5001,'Customer Information'!$C$2:$C$5001)</f>
        <v>Other</v>
      </c>
      <c r="L4133">
        <f>YEAR('Policy Details'!$E4133)</f>
        <v>2022</v>
      </c>
    </row>
    <row r="4134" spans="1:12">
      <c r="A4134" t="s">
        <v>19632</v>
      </c>
      <c r="B4134" t="s">
        <v>20503</v>
      </c>
      <c r="C4134">
        <v>29594</v>
      </c>
      <c r="D4134">
        <v>1794.44</v>
      </c>
      <c r="E4134" s="30">
        <v>44698</v>
      </c>
      <c r="F4134" s="30">
        <v>47609</v>
      </c>
      <c r="G4134" t="s">
        <v>20505</v>
      </c>
      <c r="H4134" t="s">
        <v>20507</v>
      </c>
      <c r="I4134" t="s">
        <v>2419</v>
      </c>
      <c r="J4134" t="str">
        <f>_xlfn.XLOOKUP('Policy Details'!$I4134,'Customer Information'!$A$2:$A$5001,'Customer Information'!$E$2:$E$5001)</f>
        <v>26-35</v>
      </c>
      <c r="K4134" t="str">
        <f>_xlfn.XLOOKUP('Policy Details'!$I4134,'Customer Information'!$A$2:$A$5001,'Customer Information'!$C$2:$C$5001)</f>
        <v>Male</v>
      </c>
      <c r="L4134">
        <f>YEAR('Policy Details'!$E4134)</f>
        <v>2022</v>
      </c>
    </row>
    <row r="4135" spans="1:12">
      <c r="A4135" t="s">
        <v>19633</v>
      </c>
      <c r="B4135" t="s">
        <v>20501</v>
      </c>
      <c r="C4135">
        <v>10158</v>
      </c>
      <c r="D4135">
        <v>592.63</v>
      </c>
      <c r="E4135" s="30">
        <v>44740</v>
      </c>
      <c r="F4135" s="30">
        <v>46284</v>
      </c>
      <c r="G4135" t="s">
        <v>20505</v>
      </c>
      <c r="H4135" t="s">
        <v>20508</v>
      </c>
      <c r="I4135" t="s">
        <v>2851</v>
      </c>
      <c r="J4135" t="str">
        <f>_xlfn.XLOOKUP('Policy Details'!$I4135,'Customer Information'!$A$2:$A$5001,'Customer Information'!$E$2:$E$5001)</f>
        <v>26-35</v>
      </c>
      <c r="K4135" t="str">
        <f>_xlfn.XLOOKUP('Policy Details'!$I4135,'Customer Information'!$A$2:$A$5001,'Customer Information'!$C$2:$C$5001)</f>
        <v>Male</v>
      </c>
      <c r="L4135">
        <f>YEAR('Policy Details'!$E4135)</f>
        <v>2022</v>
      </c>
    </row>
    <row r="4136" spans="1:12">
      <c r="A4136" t="s">
        <v>19634</v>
      </c>
      <c r="B4136" t="s">
        <v>20501</v>
      </c>
      <c r="C4136">
        <v>225964</v>
      </c>
      <c r="D4136">
        <v>1309.06</v>
      </c>
      <c r="E4136" s="30">
        <v>43367</v>
      </c>
      <c r="F4136" s="30">
        <v>46832</v>
      </c>
      <c r="G4136" t="s">
        <v>20506</v>
      </c>
      <c r="H4136" t="s">
        <v>20509</v>
      </c>
      <c r="I4136" t="s">
        <v>2086</v>
      </c>
      <c r="J4136" t="str">
        <f>_xlfn.XLOOKUP('Policy Details'!$I4136,'Customer Information'!$A$2:$A$5001,'Customer Information'!$E$2:$E$5001)</f>
        <v>56+</v>
      </c>
      <c r="K4136" t="str">
        <f>_xlfn.XLOOKUP('Policy Details'!$I4136,'Customer Information'!$A$2:$A$5001,'Customer Information'!$C$2:$C$5001)</f>
        <v>Other</v>
      </c>
      <c r="L4136">
        <f>YEAR('Policy Details'!$E4136)</f>
        <v>2018</v>
      </c>
    </row>
    <row r="4137" spans="1:12">
      <c r="A4137" t="s">
        <v>19635</v>
      </c>
      <c r="B4137" t="s">
        <v>20500</v>
      </c>
      <c r="C4137">
        <v>52242</v>
      </c>
      <c r="D4137">
        <v>1447.54</v>
      </c>
      <c r="E4137" s="30">
        <v>45610</v>
      </c>
      <c r="F4137" s="30">
        <v>48306</v>
      </c>
      <c r="G4137" t="s">
        <v>20506</v>
      </c>
      <c r="H4137" t="s">
        <v>20508</v>
      </c>
      <c r="I4137" t="s">
        <v>771</v>
      </c>
      <c r="J4137" t="str">
        <f>_xlfn.XLOOKUP('Policy Details'!$I4137,'Customer Information'!$A$2:$A$5001,'Customer Information'!$E$2:$E$5001)</f>
        <v>36-45</v>
      </c>
      <c r="K4137" t="str">
        <f>_xlfn.XLOOKUP('Policy Details'!$I4137,'Customer Information'!$A$2:$A$5001,'Customer Information'!$C$2:$C$5001)</f>
        <v>Female</v>
      </c>
      <c r="L4137">
        <f>YEAR('Policy Details'!$E4137)</f>
        <v>2024</v>
      </c>
    </row>
    <row r="4138" spans="1:12">
      <c r="A4138" t="s">
        <v>19636</v>
      </c>
      <c r="B4138" t="s">
        <v>20501</v>
      </c>
      <c r="C4138">
        <v>340956</v>
      </c>
      <c r="D4138">
        <v>227.33</v>
      </c>
      <c r="E4138" s="30">
        <v>43227</v>
      </c>
      <c r="F4138" s="30">
        <v>46559</v>
      </c>
      <c r="G4138" t="s">
        <v>20504</v>
      </c>
      <c r="H4138" t="s">
        <v>20507</v>
      </c>
      <c r="I4138" t="s">
        <v>1907</v>
      </c>
      <c r="J4138" t="str">
        <f>_xlfn.XLOOKUP('Policy Details'!$I4138,'Customer Information'!$A$2:$A$5001,'Customer Information'!$E$2:$E$5001)</f>
        <v>36-45</v>
      </c>
      <c r="K4138" t="str">
        <f>_xlfn.XLOOKUP('Policy Details'!$I4138,'Customer Information'!$A$2:$A$5001,'Customer Information'!$C$2:$C$5001)</f>
        <v>Other</v>
      </c>
      <c r="L4138">
        <f>YEAR('Policy Details'!$E4138)</f>
        <v>2018</v>
      </c>
    </row>
    <row r="4139" spans="1:12">
      <c r="A4139" t="s">
        <v>19637</v>
      </c>
      <c r="B4139" t="s">
        <v>20500</v>
      </c>
      <c r="C4139">
        <v>364001</v>
      </c>
      <c r="D4139">
        <v>754.97</v>
      </c>
      <c r="E4139" s="30">
        <v>44278</v>
      </c>
      <c r="F4139" s="30">
        <v>46394</v>
      </c>
      <c r="G4139" t="s">
        <v>20505</v>
      </c>
      <c r="H4139" t="s">
        <v>20509</v>
      </c>
      <c r="I4139" t="s">
        <v>4972</v>
      </c>
      <c r="J4139" t="str">
        <f>_xlfn.XLOOKUP('Policy Details'!$I4139,'Customer Information'!$A$2:$A$5001,'Customer Information'!$E$2:$E$5001)</f>
        <v>56+</v>
      </c>
      <c r="K4139" t="str">
        <f>_xlfn.XLOOKUP('Policy Details'!$I4139,'Customer Information'!$A$2:$A$5001,'Customer Information'!$C$2:$C$5001)</f>
        <v>Other</v>
      </c>
      <c r="L4139">
        <f>YEAR('Policy Details'!$E4139)</f>
        <v>2021</v>
      </c>
    </row>
    <row r="4140" spans="1:12">
      <c r="A4140" t="s">
        <v>19638</v>
      </c>
      <c r="B4140" t="s">
        <v>20500</v>
      </c>
      <c r="C4140">
        <v>358290</v>
      </c>
      <c r="D4140">
        <v>1467.44</v>
      </c>
      <c r="E4140" s="30">
        <v>42256</v>
      </c>
      <c r="F4140" s="30">
        <v>44219</v>
      </c>
      <c r="G4140" t="s">
        <v>20506</v>
      </c>
      <c r="H4140" t="s">
        <v>20509</v>
      </c>
      <c r="I4140" t="s">
        <v>4725</v>
      </c>
      <c r="J4140" t="str">
        <f>_xlfn.XLOOKUP('Policy Details'!$I4140,'Customer Information'!$A$2:$A$5001,'Customer Information'!$E$2:$E$5001)</f>
        <v>56+</v>
      </c>
      <c r="K4140" t="str">
        <f>_xlfn.XLOOKUP('Policy Details'!$I4140,'Customer Information'!$A$2:$A$5001,'Customer Information'!$C$2:$C$5001)</f>
        <v>Female</v>
      </c>
      <c r="L4140">
        <f>YEAR('Policy Details'!$E4140)</f>
        <v>2015</v>
      </c>
    </row>
    <row r="4141" spans="1:12">
      <c r="A4141" t="s">
        <v>19639</v>
      </c>
      <c r="B4141" t="s">
        <v>20501</v>
      </c>
      <c r="C4141">
        <v>277988</v>
      </c>
      <c r="D4141">
        <v>952.3</v>
      </c>
      <c r="E4141" s="30">
        <v>45303</v>
      </c>
      <c r="F4141" s="30">
        <v>48580</v>
      </c>
      <c r="G4141" t="s">
        <v>20504</v>
      </c>
      <c r="H4141" t="s">
        <v>20509</v>
      </c>
      <c r="I4141" t="s">
        <v>2485</v>
      </c>
      <c r="J4141" t="str">
        <f>_xlfn.XLOOKUP('Policy Details'!$I4141,'Customer Information'!$A$2:$A$5001,'Customer Information'!$E$2:$E$5001)</f>
        <v>36-45</v>
      </c>
      <c r="K4141" t="str">
        <f>_xlfn.XLOOKUP('Policy Details'!$I4141,'Customer Information'!$A$2:$A$5001,'Customer Information'!$C$2:$C$5001)</f>
        <v>Male</v>
      </c>
      <c r="L4141">
        <f>YEAR('Policy Details'!$E4141)</f>
        <v>2024</v>
      </c>
    </row>
    <row r="4142" spans="1:12">
      <c r="A4142" t="s">
        <v>19640</v>
      </c>
      <c r="B4142" t="s">
        <v>20501</v>
      </c>
      <c r="C4142">
        <v>462879</v>
      </c>
      <c r="D4142">
        <v>931.02</v>
      </c>
      <c r="E4142" s="30">
        <v>44255</v>
      </c>
      <c r="F4142" s="30">
        <v>45562</v>
      </c>
      <c r="G4142" t="s">
        <v>20505</v>
      </c>
      <c r="H4142" t="s">
        <v>20508</v>
      </c>
      <c r="I4142" t="s">
        <v>2402</v>
      </c>
      <c r="J4142" t="str">
        <f>_xlfn.XLOOKUP('Policy Details'!$I4142,'Customer Information'!$A$2:$A$5001,'Customer Information'!$E$2:$E$5001)</f>
        <v>56+</v>
      </c>
      <c r="K4142" t="str">
        <f>_xlfn.XLOOKUP('Policy Details'!$I4142,'Customer Information'!$A$2:$A$5001,'Customer Information'!$C$2:$C$5001)</f>
        <v>Other</v>
      </c>
      <c r="L4142">
        <f>YEAR('Policy Details'!$E4142)</f>
        <v>2021</v>
      </c>
    </row>
    <row r="4143" spans="1:12">
      <c r="A4143" t="s">
        <v>19641</v>
      </c>
      <c r="B4143" t="s">
        <v>20502</v>
      </c>
      <c r="C4143">
        <v>495408</v>
      </c>
      <c r="D4143">
        <v>1578.53</v>
      </c>
      <c r="E4143" s="30">
        <v>42890</v>
      </c>
      <c r="F4143" s="30">
        <v>45241</v>
      </c>
      <c r="G4143" t="s">
        <v>20506</v>
      </c>
      <c r="H4143" t="s">
        <v>20507</v>
      </c>
      <c r="I4143" t="s">
        <v>1817</v>
      </c>
      <c r="J4143" t="str">
        <f>_xlfn.XLOOKUP('Policy Details'!$I4143,'Customer Information'!$A$2:$A$5001,'Customer Information'!$E$2:$E$5001)</f>
        <v>26-35</v>
      </c>
      <c r="K4143" t="str">
        <f>_xlfn.XLOOKUP('Policy Details'!$I4143,'Customer Information'!$A$2:$A$5001,'Customer Information'!$C$2:$C$5001)</f>
        <v>Male</v>
      </c>
      <c r="L4143">
        <f>YEAR('Policy Details'!$E4143)</f>
        <v>2017</v>
      </c>
    </row>
    <row r="4144" spans="1:12">
      <c r="A4144" t="s">
        <v>19642</v>
      </c>
      <c r="B4144" t="s">
        <v>20502</v>
      </c>
      <c r="C4144">
        <v>204966</v>
      </c>
      <c r="D4144">
        <v>1530.78</v>
      </c>
      <c r="E4144" s="30">
        <v>44862</v>
      </c>
      <c r="F4144" s="30">
        <v>48489</v>
      </c>
      <c r="G4144" t="s">
        <v>20504</v>
      </c>
      <c r="H4144" t="s">
        <v>20509</v>
      </c>
      <c r="I4144" t="s">
        <v>1220</v>
      </c>
      <c r="J4144" t="str">
        <f>_xlfn.XLOOKUP('Policy Details'!$I4144,'Customer Information'!$A$2:$A$5001,'Customer Information'!$E$2:$E$5001)</f>
        <v>18-25</v>
      </c>
      <c r="K4144" t="str">
        <f>_xlfn.XLOOKUP('Policy Details'!$I4144,'Customer Information'!$A$2:$A$5001,'Customer Information'!$C$2:$C$5001)</f>
        <v>Male</v>
      </c>
      <c r="L4144">
        <f>YEAR('Policy Details'!$E4144)</f>
        <v>2022</v>
      </c>
    </row>
    <row r="4145" spans="1:12">
      <c r="A4145" t="s">
        <v>19643</v>
      </c>
      <c r="B4145" t="s">
        <v>20501</v>
      </c>
      <c r="C4145">
        <v>389231</v>
      </c>
      <c r="D4145">
        <v>1470.8</v>
      </c>
      <c r="E4145" s="30">
        <v>44449</v>
      </c>
      <c r="F4145" s="30">
        <v>45127</v>
      </c>
      <c r="G4145" t="s">
        <v>20506</v>
      </c>
      <c r="H4145" t="s">
        <v>20509</v>
      </c>
      <c r="I4145" t="s">
        <v>1764</v>
      </c>
      <c r="J4145" t="str">
        <f>_xlfn.XLOOKUP('Policy Details'!$I4145,'Customer Information'!$A$2:$A$5001,'Customer Information'!$E$2:$E$5001)</f>
        <v>36-45</v>
      </c>
      <c r="K4145" t="str">
        <f>_xlfn.XLOOKUP('Policy Details'!$I4145,'Customer Information'!$A$2:$A$5001,'Customer Information'!$C$2:$C$5001)</f>
        <v>Male</v>
      </c>
      <c r="L4145">
        <f>YEAR('Policy Details'!$E4145)</f>
        <v>2021</v>
      </c>
    </row>
    <row r="4146" spans="1:12">
      <c r="A4146" t="s">
        <v>19644</v>
      </c>
      <c r="B4146" t="s">
        <v>20500</v>
      </c>
      <c r="C4146">
        <v>491016</v>
      </c>
      <c r="D4146">
        <v>540.19000000000005</v>
      </c>
      <c r="E4146" s="30">
        <v>42834</v>
      </c>
      <c r="F4146" s="30">
        <v>45368</v>
      </c>
      <c r="G4146" t="s">
        <v>20506</v>
      </c>
      <c r="H4146" t="s">
        <v>20507</v>
      </c>
      <c r="I4146" t="s">
        <v>638</v>
      </c>
      <c r="J4146" t="str">
        <f>_xlfn.XLOOKUP('Policy Details'!$I4146,'Customer Information'!$A$2:$A$5001,'Customer Information'!$E$2:$E$5001)</f>
        <v>18-25</v>
      </c>
      <c r="K4146" t="str">
        <f>_xlfn.XLOOKUP('Policy Details'!$I4146,'Customer Information'!$A$2:$A$5001,'Customer Information'!$C$2:$C$5001)</f>
        <v>Other</v>
      </c>
      <c r="L4146">
        <f>YEAR('Policy Details'!$E4146)</f>
        <v>2017</v>
      </c>
    </row>
    <row r="4147" spans="1:12">
      <c r="A4147" t="s">
        <v>19645</v>
      </c>
      <c r="B4147" t="s">
        <v>20503</v>
      </c>
      <c r="C4147">
        <v>341188</v>
      </c>
      <c r="D4147">
        <v>1908.97</v>
      </c>
      <c r="E4147" s="30">
        <v>42593</v>
      </c>
      <c r="F4147" s="30">
        <v>43305</v>
      </c>
      <c r="G4147" t="s">
        <v>20504</v>
      </c>
      <c r="H4147" t="s">
        <v>20509</v>
      </c>
      <c r="I4147" t="s">
        <v>3135</v>
      </c>
      <c r="J4147" t="str">
        <f>_xlfn.XLOOKUP('Policy Details'!$I4147,'Customer Information'!$A$2:$A$5001,'Customer Information'!$E$2:$E$5001)</f>
        <v>26-35</v>
      </c>
      <c r="K4147" t="str">
        <f>_xlfn.XLOOKUP('Policy Details'!$I4147,'Customer Information'!$A$2:$A$5001,'Customer Information'!$C$2:$C$5001)</f>
        <v>Male</v>
      </c>
      <c r="L4147">
        <f>YEAR('Policy Details'!$E4147)</f>
        <v>2016</v>
      </c>
    </row>
    <row r="4148" spans="1:12">
      <c r="A4148" t="s">
        <v>19646</v>
      </c>
      <c r="B4148" t="s">
        <v>20503</v>
      </c>
      <c r="C4148">
        <v>484496</v>
      </c>
      <c r="D4148">
        <v>620.59</v>
      </c>
      <c r="E4148" s="30">
        <v>44049</v>
      </c>
      <c r="F4148" s="30">
        <v>47430</v>
      </c>
      <c r="G4148" t="s">
        <v>20504</v>
      </c>
      <c r="H4148" t="s">
        <v>20508</v>
      </c>
      <c r="I4148" t="s">
        <v>2362</v>
      </c>
      <c r="J4148" t="str">
        <f>_xlfn.XLOOKUP('Policy Details'!$I4148,'Customer Information'!$A$2:$A$5001,'Customer Information'!$E$2:$E$5001)</f>
        <v>18-25</v>
      </c>
      <c r="K4148" t="str">
        <f>_xlfn.XLOOKUP('Policy Details'!$I4148,'Customer Information'!$A$2:$A$5001,'Customer Information'!$C$2:$C$5001)</f>
        <v>Female</v>
      </c>
      <c r="L4148">
        <f>YEAR('Policy Details'!$E4148)</f>
        <v>2020</v>
      </c>
    </row>
    <row r="4149" spans="1:12">
      <c r="A4149" t="s">
        <v>19647</v>
      </c>
      <c r="B4149" t="s">
        <v>20500</v>
      </c>
      <c r="C4149">
        <v>93417</v>
      </c>
      <c r="D4149">
        <v>1770.01</v>
      </c>
      <c r="E4149" s="30">
        <v>42095</v>
      </c>
      <c r="F4149" s="30">
        <v>43983</v>
      </c>
      <c r="G4149" t="s">
        <v>20505</v>
      </c>
      <c r="H4149" t="s">
        <v>20508</v>
      </c>
      <c r="I4149" t="s">
        <v>2073</v>
      </c>
      <c r="J4149" t="str">
        <f>_xlfn.XLOOKUP('Policy Details'!$I4149,'Customer Information'!$A$2:$A$5001,'Customer Information'!$E$2:$E$5001)</f>
        <v>56+</v>
      </c>
      <c r="K4149" t="str">
        <f>_xlfn.XLOOKUP('Policy Details'!$I4149,'Customer Information'!$A$2:$A$5001,'Customer Information'!$C$2:$C$5001)</f>
        <v>Other</v>
      </c>
      <c r="L4149">
        <f>YEAR('Policy Details'!$E4149)</f>
        <v>2015</v>
      </c>
    </row>
    <row r="4150" spans="1:12">
      <c r="A4150" t="s">
        <v>19648</v>
      </c>
      <c r="B4150" t="s">
        <v>20500</v>
      </c>
      <c r="C4150">
        <v>368371</v>
      </c>
      <c r="D4150">
        <v>140.25</v>
      </c>
      <c r="E4150" s="30">
        <v>43430</v>
      </c>
      <c r="F4150" s="30">
        <v>46216</v>
      </c>
      <c r="G4150" t="s">
        <v>20506</v>
      </c>
      <c r="H4150" t="s">
        <v>20507</v>
      </c>
      <c r="I4150" t="s">
        <v>4920</v>
      </c>
      <c r="J4150" t="str">
        <f>_xlfn.XLOOKUP('Policy Details'!$I4150,'Customer Information'!$A$2:$A$5001,'Customer Information'!$E$2:$E$5001)</f>
        <v>36-45</v>
      </c>
      <c r="K4150" t="str">
        <f>_xlfn.XLOOKUP('Policy Details'!$I4150,'Customer Information'!$A$2:$A$5001,'Customer Information'!$C$2:$C$5001)</f>
        <v>Other</v>
      </c>
      <c r="L4150">
        <f>YEAR('Policy Details'!$E4150)</f>
        <v>2018</v>
      </c>
    </row>
    <row r="4151" spans="1:12">
      <c r="A4151" t="s">
        <v>19649</v>
      </c>
      <c r="B4151" t="s">
        <v>20503</v>
      </c>
      <c r="C4151">
        <v>190835</v>
      </c>
      <c r="D4151">
        <v>358.15</v>
      </c>
      <c r="E4151" s="30">
        <v>45565</v>
      </c>
      <c r="F4151" s="30">
        <v>48053</v>
      </c>
      <c r="G4151" t="s">
        <v>20505</v>
      </c>
      <c r="H4151" t="s">
        <v>20509</v>
      </c>
      <c r="I4151" t="s">
        <v>2255</v>
      </c>
      <c r="J4151" t="str">
        <f>_xlfn.XLOOKUP('Policy Details'!$I4151,'Customer Information'!$A$2:$A$5001,'Customer Information'!$E$2:$E$5001)</f>
        <v>18-25</v>
      </c>
      <c r="K4151" t="str">
        <f>_xlfn.XLOOKUP('Policy Details'!$I4151,'Customer Information'!$A$2:$A$5001,'Customer Information'!$C$2:$C$5001)</f>
        <v>Male</v>
      </c>
      <c r="L4151">
        <f>YEAR('Policy Details'!$E4151)</f>
        <v>2024</v>
      </c>
    </row>
    <row r="4152" spans="1:12">
      <c r="A4152" t="s">
        <v>19650</v>
      </c>
      <c r="B4152" t="s">
        <v>20503</v>
      </c>
      <c r="C4152">
        <v>154228</v>
      </c>
      <c r="D4152">
        <v>1075.21</v>
      </c>
      <c r="E4152" s="30">
        <v>42158</v>
      </c>
      <c r="F4152" s="30">
        <v>44322</v>
      </c>
      <c r="G4152" t="s">
        <v>20504</v>
      </c>
      <c r="H4152" t="s">
        <v>20507</v>
      </c>
      <c r="I4152" t="s">
        <v>1572</v>
      </c>
      <c r="J4152" t="str">
        <f>_xlfn.XLOOKUP('Policy Details'!$I4152,'Customer Information'!$A$2:$A$5001,'Customer Information'!$E$2:$E$5001)</f>
        <v>56+</v>
      </c>
      <c r="K4152" t="str">
        <f>_xlfn.XLOOKUP('Policy Details'!$I4152,'Customer Information'!$A$2:$A$5001,'Customer Information'!$C$2:$C$5001)</f>
        <v>Female</v>
      </c>
      <c r="L4152">
        <f>YEAR('Policy Details'!$E4152)</f>
        <v>2015</v>
      </c>
    </row>
    <row r="4153" spans="1:12">
      <c r="A4153" t="s">
        <v>19651</v>
      </c>
      <c r="B4153" t="s">
        <v>20500</v>
      </c>
      <c r="C4153">
        <v>215948</v>
      </c>
      <c r="D4153">
        <v>1547.87</v>
      </c>
      <c r="E4153" s="30">
        <v>43239</v>
      </c>
      <c r="F4153" s="30">
        <v>45205</v>
      </c>
      <c r="G4153" t="s">
        <v>20506</v>
      </c>
      <c r="H4153" t="s">
        <v>20507</v>
      </c>
      <c r="I4153" t="s">
        <v>3227</v>
      </c>
      <c r="J4153" t="str">
        <f>_xlfn.XLOOKUP('Policy Details'!$I4153,'Customer Information'!$A$2:$A$5001,'Customer Information'!$E$2:$E$5001)</f>
        <v>56+</v>
      </c>
      <c r="K4153" t="str">
        <f>_xlfn.XLOOKUP('Policy Details'!$I4153,'Customer Information'!$A$2:$A$5001,'Customer Information'!$C$2:$C$5001)</f>
        <v>Other</v>
      </c>
      <c r="L4153">
        <f>YEAR('Policy Details'!$E4153)</f>
        <v>2018</v>
      </c>
    </row>
    <row r="4154" spans="1:12">
      <c r="A4154" t="s">
        <v>19652</v>
      </c>
      <c r="B4154" t="s">
        <v>20503</v>
      </c>
      <c r="C4154">
        <v>120055</v>
      </c>
      <c r="D4154">
        <v>1572.87</v>
      </c>
      <c r="E4154" s="30">
        <v>43251</v>
      </c>
      <c r="F4154" s="30">
        <v>46203</v>
      </c>
      <c r="G4154" t="s">
        <v>20504</v>
      </c>
      <c r="H4154" t="s">
        <v>20508</v>
      </c>
      <c r="I4154" t="s">
        <v>3785</v>
      </c>
      <c r="J4154" t="str">
        <f>_xlfn.XLOOKUP('Policy Details'!$I4154,'Customer Information'!$A$2:$A$5001,'Customer Information'!$E$2:$E$5001)</f>
        <v>56+</v>
      </c>
      <c r="K4154" t="str">
        <f>_xlfn.XLOOKUP('Policy Details'!$I4154,'Customer Information'!$A$2:$A$5001,'Customer Information'!$C$2:$C$5001)</f>
        <v>Female</v>
      </c>
      <c r="L4154">
        <f>YEAR('Policy Details'!$E4154)</f>
        <v>2018</v>
      </c>
    </row>
    <row r="4155" spans="1:12">
      <c r="A4155" t="s">
        <v>19653</v>
      </c>
      <c r="B4155" t="s">
        <v>20502</v>
      </c>
      <c r="C4155">
        <v>182416</v>
      </c>
      <c r="D4155">
        <v>409.38</v>
      </c>
      <c r="E4155" s="30">
        <v>44554</v>
      </c>
      <c r="F4155" s="30">
        <v>47114</v>
      </c>
      <c r="G4155" t="s">
        <v>20505</v>
      </c>
      <c r="H4155" t="s">
        <v>20508</v>
      </c>
      <c r="I4155" t="s">
        <v>285</v>
      </c>
      <c r="J4155" t="str">
        <f>_xlfn.XLOOKUP('Policy Details'!$I4155,'Customer Information'!$A$2:$A$5001,'Customer Information'!$E$2:$E$5001)</f>
        <v>18-25</v>
      </c>
      <c r="K4155" t="str">
        <f>_xlfn.XLOOKUP('Policy Details'!$I4155,'Customer Information'!$A$2:$A$5001,'Customer Information'!$C$2:$C$5001)</f>
        <v>Other</v>
      </c>
      <c r="L4155">
        <f>YEAR('Policy Details'!$E4155)</f>
        <v>2021</v>
      </c>
    </row>
    <row r="4156" spans="1:12">
      <c r="A4156" t="s">
        <v>19654</v>
      </c>
      <c r="B4156" t="s">
        <v>20502</v>
      </c>
      <c r="C4156">
        <v>148809</v>
      </c>
      <c r="D4156">
        <v>483.79</v>
      </c>
      <c r="E4156" s="30">
        <v>44923</v>
      </c>
      <c r="F4156" s="30">
        <v>47295</v>
      </c>
      <c r="G4156" t="s">
        <v>20505</v>
      </c>
      <c r="H4156" t="s">
        <v>20508</v>
      </c>
      <c r="I4156" t="s">
        <v>2556</v>
      </c>
      <c r="J4156" t="str">
        <f>_xlfn.XLOOKUP('Policy Details'!$I4156,'Customer Information'!$A$2:$A$5001,'Customer Information'!$E$2:$E$5001)</f>
        <v>56+</v>
      </c>
      <c r="K4156" t="str">
        <f>_xlfn.XLOOKUP('Policy Details'!$I4156,'Customer Information'!$A$2:$A$5001,'Customer Information'!$C$2:$C$5001)</f>
        <v>Other</v>
      </c>
      <c r="L4156">
        <f>YEAR('Policy Details'!$E4156)</f>
        <v>2022</v>
      </c>
    </row>
    <row r="4157" spans="1:12">
      <c r="A4157" t="s">
        <v>19655</v>
      </c>
      <c r="B4157" t="s">
        <v>20503</v>
      </c>
      <c r="C4157">
        <v>58063</v>
      </c>
      <c r="D4157">
        <v>965.23</v>
      </c>
      <c r="E4157" s="30">
        <v>44221</v>
      </c>
      <c r="F4157" s="30">
        <v>47710</v>
      </c>
      <c r="G4157" t="s">
        <v>20505</v>
      </c>
      <c r="H4157" t="s">
        <v>20509</v>
      </c>
      <c r="I4157" t="s">
        <v>3379</v>
      </c>
      <c r="J4157" t="str">
        <f>_xlfn.XLOOKUP('Policy Details'!$I4157,'Customer Information'!$A$2:$A$5001,'Customer Information'!$E$2:$E$5001)</f>
        <v>26-35</v>
      </c>
      <c r="K4157" t="str">
        <f>_xlfn.XLOOKUP('Policy Details'!$I4157,'Customer Information'!$A$2:$A$5001,'Customer Information'!$C$2:$C$5001)</f>
        <v>Other</v>
      </c>
      <c r="L4157">
        <f>YEAR('Policy Details'!$E4157)</f>
        <v>2021</v>
      </c>
    </row>
    <row r="4158" spans="1:12">
      <c r="A4158" t="s">
        <v>19656</v>
      </c>
      <c r="B4158" t="s">
        <v>20500</v>
      </c>
      <c r="C4158">
        <v>328201</v>
      </c>
      <c r="D4158">
        <v>1595.83</v>
      </c>
      <c r="E4158" s="30">
        <v>42925</v>
      </c>
      <c r="F4158" s="30">
        <v>44943</v>
      </c>
      <c r="G4158" t="s">
        <v>20506</v>
      </c>
      <c r="H4158" t="s">
        <v>20509</v>
      </c>
      <c r="I4158" t="s">
        <v>4164</v>
      </c>
      <c r="J4158" t="str">
        <f>_xlfn.XLOOKUP('Policy Details'!$I4158,'Customer Information'!$A$2:$A$5001,'Customer Information'!$E$2:$E$5001)</f>
        <v>18-25</v>
      </c>
      <c r="K4158" t="str">
        <f>_xlfn.XLOOKUP('Policy Details'!$I4158,'Customer Information'!$A$2:$A$5001,'Customer Information'!$C$2:$C$5001)</f>
        <v>Female</v>
      </c>
      <c r="L4158">
        <f>YEAR('Policy Details'!$E4158)</f>
        <v>2017</v>
      </c>
    </row>
    <row r="4159" spans="1:12">
      <c r="A4159" t="s">
        <v>19657</v>
      </c>
      <c r="B4159" t="s">
        <v>20503</v>
      </c>
      <c r="C4159">
        <v>126041</v>
      </c>
      <c r="D4159">
        <v>1533.53</v>
      </c>
      <c r="E4159" s="30">
        <v>43990</v>
      </c>
      <c r="F4159" s="30">
        <v>47159</v>
      </c>
      <c r="G4159" t="s">
        <v>20506</v>
      </c>
      <c r="H4159" t="s">
        <v>20509</v>
      </c>
      <c r="I4159" t="s">
        <v>4733</v>
      </c>
      <c r="J4159" t="str">
        <f>_xlfn.XLOOKUP('Policy Details'!$I4159,'Customer Information'!$A$2:$A$5001,'Customer Information'!$E$2:$E$5001)</f>
        <v>56+</v>
      </c>
      <c r="K4159" t="str">
        <f>_xlfn.XLOOKUP('Policy Details'!$I4159,'Customer Information'!$A$2:$A$5001,'Customer Information'!$C$2:$C$5001)</f>
        <v>Other</v>
      </c>
      <c r="L4159">
        <f>YEAR('Policy Details'!$E4159)</f>
        <v>2020</v>
      </c>
    </row>
    <row r="4160" spans="1:12">
      <c r="A4160" t="s">
        <v>19658</v>
      </c>
      <c r="B4160" t="s">
        <v>20503</v>
      </c>
      <c r="C4160">
        <v>180460</v>
      </c>
      <c r="D4160">
        <v>1524.1</v>
      </c>
      <c r="E4160" s="30">
        <v>43002</v>
      </c>
      <c r="F4160" s="30">
        <v>46291</v>
      </c>
      <c r="G4160" t="s">
        <v>20505</v>
      </c>
      <c r="H4160" t="s">
        <v>20509</v>
      </c>
      <c r="I4160" t="s">
        <v>3606</v>
      </c>
      <c r="J4160" t="str">
        <f>_xlfn.XLOOKUP('Policy Details'!$I4160,'Customer Information'!$A$2:$A$5001,'Customer Information'!$E$2:$E$5001)</f>
        <v>56+</v>
      </c>
      <c r="K4160" t="str">
        <f>_xlfn.XLOOKUP('Policy Details'!$I4160,'Customer Information'!$A$2:$A$5001,'Customer Information'!$C$2:$C$5001)</f>
        <v>Female</v>
      </c>
      <c r="L4160">
        <f>YEAR('Policy Details'!$E4160)</f>
        <v>2017</v>
      </c>
    </row>
    <row r="4161" spans="1:12">
      <c r="A4161" t="s">
        <v>19659</v>
      </c>
      <c r="B4161" t="s">
        <v>20500</v>
      </c>
      <c r="C4161">
        <v>417348</v>
      </c>
      <c r="D4161">
        <v>1426.38</v>
      </c>
      <c r="E4161" s="30">
        <v>43372</v>
      </c>
      <c r="F4161" s="30">
        <v>46135</v>
      </c>
      <c r="G4161" t="s">
        <v>20506</v>
      </c>
      <c r="H4161" t="s">
        <v>20509</v>
      </c>
      <c r="I4161" t="s">
        <v>4601</v>
      </c>
      <c r="J4161" t="str">
        <f>_xlfn.XLOOKUP('Policy Details'!$I4161,'Customer Information'!$A$2:$A$5001,'Customer Information'!$E$2:$E$5001)</f>
        <v>56+</v>
      </c>
      <c r="K4161" t="str">
        <f>_xlfn.XLOOKUP('Policy Details'!$I4161,'Customer Information'!$A$2:$A$5001,'Customer Information'!$C$2:$C$5001)</f>
        <v>Female</v>
      </c>
      <c r="L4161">
        <f>YEAR('Policy Details'!$E4161)</f>
        <v>2018</v>
      </c>
    </row>
    <row r="4162" spans="1:12">
      <c r="A4162" t="s">
        <v>19660</v>
      </c>
      <c r="B4162" t="s">
        <v>20503</v>
      </c>
      <c r="C4162">
        <v>160085</v>
      </c>
      <c r="D4162">
        <v>1191.83</v>
      </c>
      <c r="E4162" s="30">
        <v>42626</v>
      </c>
      <c r="F4162" s="30">
        <v>45038</v>
      </c>
      <c r="G4162" t="s">
        <v>20505</v>
      </c>
      <c r="H4162" t="s">
        <v>20509</v>
      </c>
      <c r="I4162" t="s">
        <v>197</v>
      </c>
      <c r="J4162" t="str">
        <f>_xlfn.XLOOKUP('Policy Details'!$I4162,'Customer Information'!$A$2:$A$5001,'Customer Information'!$E$2:$E$5001)</f>
        <v>26-35</v>
      </c>
      <c r="K4162" t="str">
        <f>_xlfn.XLOOKUP('Policy Details'!$I4162,'Customer Information'!$A$2:$A$5001,'Customer Information'!$C$2:$C$5001)</f>
        <v>Other</v>
      </c>
      <c r="L4162">
        <f>YEAR('Policy Details'!$E4162)</f>
        <v>2016</v>
      </c>
    </row>
    <row r="4163" spans="1:12">
      <c r="A4163" t="s">
        <v>19661</v>
      </c>
      <c r="B4163" t="s">
        <v>20500</v>
      </c>
      <c r="C4163">
        <v>130428</v>
      </c>
      <c r="D4163">
        <v>1840.32</v>
      </c>
      <c r="E4163" s="30">
        <v>43375</v>
      </c>
      <c r="F4163" s="30">
        <v>44013</v>
      </c>
      <c r="G4163" t="s">
        <v>20505</v>
      </c>
      <c r="H4163" t="s">
        <v>20509</v>
      </c>
      <c r="I4163" t="s">
        <v>2676</v>
      </c>
      <c r="J4163" t="str">
        <f>_xlfn.XLOOKUP('Policy Details'!$I4163,'Customer Information'!$A$2:$A$5001,'Customer Information'!$E$2:$E$5001)</f>
        <v>36-45</v>
      </c>
      <c r="K4163" t="str">
        <f>_xlfn.XLOOKUP('Policy Details'!$I4163,'Customer Information'!$A$2:$A$5001,'Customer Information'!$C$2:$C$5001)</f>
        <v>Other</v>
      </c>
      <c r="L4163">
        <f>YEAR('Policy Details'!$E4163)</f>
        <v>2018</v>
      </c>
    </row>
    <row r="4164" spans="1:12">
      <c r="A4164" t="s">
        <v>19662</v>
      </c>
      <c r="B4164" t="s">
        <v>20502</v>
      </c>
      <c r="C4164">
        <v>285757</v>
      </c>
      <c r="D4164">
        <v>541.77</v>
      </c>
      <c r="E4164" s="30">
        <v>42052</v>
      </c>
      <c r="F4164" s="30">
        <v>43813</v>
      </c>
      <c r="G4164" t="s">
        <v>20504</v>
      </c>
      <c r="H4164" t="s">
        <v>20509</v>
      </c>
      <c r="I4164" t="s">
        <v>3916</v>
      </c>
      <c r="J4164" t="str">
        <f>_xlfn.XLOOKUP('Policy Details'!$I4164,'Customer Information'!$A$2:$A$5001,'Customer Information'!$E$2:$E$5001)</f>
        <v>56+</v>
      </c>
      <c r="K4164" t="str">
        <f>_xlfn.XLOOKUP('Policy Details'!$I4164,'Customer Information'!$A$2:$A$5001,'Customer Information'!$C$2:$C$5001)</f>
        <v>Other</v>
      </c>
      <c r="L4164">
        <f>YEAR('Policy Details'!$E4164)</f>
        <v>2015</v>
      </c>
    </row>
    <row r="4165" spans="1:12">
      <c r="A4165" t="s">
        <v>19663</v>
      </c>
      <c r="B4165" t="s">
        <v>20502</v>
      </c>
      <c r="C4165">
        <v>121172</v>
      </c>
      <c r="D4165">
        <v>1599.34</v>
      </c>
      <c r="E4165" s="30">
        <v>42260</v>
      </c>
      <c r="F4165" s="30">
        <v>43259</v>
      </c>
      <c r="G4165" t="s">
        <v>20504</v>
      </c>
      <c r="H4165" t="s">
        <v>20508</v>
      </c>
      <c r="I4165" t="s">
        <v>4187</v>
      </c>
      <c r="J4165" t="str">
        <f>_xlfn.XLOOKUP('Policy Details'!$I4165,'Customer Information'!$A$2:$A$5001,'Customer Information'!$E$2:$E$5001)</f>
        <v>56+</v>
      </c>
      <c r="K4165" t="str">
        <f>_xlfn.XLOOKUP('Policy Details'!$I4165,'Customer Information'!$A$2:$A$5001,'Customer Information'!$C$2:$C$5001)</f>
        <v>Male</v>
      </c>
      <c r="L4165">
        <f>YEAR('Policy Details'!$E4165)</f>
        <v>2015</v>
      </c>
    </row>
    <row r="4166" spans="1:12">
      <c r="A4166" t="s">
        <v>19664</v>
      </c>
      <c r="B4166" t="s">
        <v>20501</v>
      </c>
      <c r="C4166">
        <v>29765</v>
      </c>
      <c r="D4166">
        <v>263.24</v>
      </c>
      <c r="E4166" s="30">
        <v>42112</v>
      </c>
      <c r="F4166" s="30">
        <v>44733</v>
      </c>
      <c r="G4166" t="s">
        <v>20506</v>
      </c>
      <c r="H4166" t="s">
        <v>20507</v>
      </c>
      <c r="I4166" t="s">
        <v>2393</v>
      </c>
      <c r="J4166" t="str">
        <f>_xlfn.XLOOKUP('Policy Details'!$I4166,'Customer Information'!$A$2:$A$5001,'Customer Information'!$E$2:$E$5001)</f>
        <v>56+</v>
      </c>
      <c r="K4166" t="str">
        <f>_xlfn.XLOOKUP('Policy Details'!$I4166,'Customer Information'!$A$2:$A$5001,'Customer Information'!$C$2:$C$5001)</f>
        <v>Male</v>
      </c>
      <c r="L4166">
        <f>YEAR('Policy Details'!$E4166)</f>
        <v>2015</v>
      </c>
    </row>
    <row r="4167" spans="1:12">
      <c r="A4167" t="s">
        <v>19665</v>
      </c>
      <c r="B4167" t="s">
        <v>20500</v>
      </c>
      <c r="C4167">
        <v>413152</v>
      </c>
      <c r="D4167">
        <v>301.19</v>
      </c>
      <c r="E4167" s="30">
        <v>44936</v>
      </c>
      <c r="F4167" s="30">
        <v>46500</v>
      </c>
      <c r="G4167" t="s">
        <v>20505</v>
      </c>
      <c r="H4167" t="s">
        <v>20507</v>
      </c>
      <c r="I4167" t="s">
        <v>1127</v>
      </c>
      <c r="J4167" t="str">
        <f>_xlfn.XLOOKUP('Policy Details'!$I4167,'Customer Information'!$A$2:$A$5001,'Customer Information'!$E$2:$E$5001)</f>
        <v>18-25</v>
      </c>
      <c r="K4167" t="str">
        <f>_xlfn.XLOOKUP('Policy Details'!$I4167,'Customer Information'!$A$2:$A$5001,'Customer Information'!$C$2:$C$5001)</f>
        <v>Male</v>
      </c>
      <c r="L4167">
        <f>YEAR('Policy Details'!$E4167)</f>
        <v>2023</v>
      </c>
    </row>
    <row r="4168" spans="1:12">
      <c r="A4168" t="s">
        <v>19666</v>
      </c>
      <c r="B4168" t="s">
        <v>20501</v>
      </c>
      <c r="C4168">
        <v>189415</v>
      </c>
      <c r="D4168">
        <v>1554.78</v>
      </c>
      <c r="E4168" s="30">
        <v>42724</v>
      </c>
      <c r="F4168" s="30">
        <v>43573</v>
      </c>
      <c r="G4168" t="s">
        <v>20505</v>
      </c>
      <c r="H4168" t="s">
        <v>20509</v>
      </c>
      <c r="I4168" t="s">
        <v>2307</v>
      </c>
      <c r="J4168" t="str">
        <f>_xlfn.XLOOKUP('Policy Details'!$I4168,'Customer Information'!$A$2:$A$5001,'Customer Information'!$E$2:$E$5001)</f>
        <v>56+</v>
      </c>
      <c r="K4168" t="str">
        <f>_xlfn.XLOOKUP('Policy Details'!$I4168,'Customer Information'!$A$2:$A$5001,'Customer Information'!$C$2:$C$5001)</f>
        <v>Other</v>
      </c>
      <c r="L4168">
        <f>YEAR('Policy Details'!$E4168)</f>
        <v>2016</v>
      </c>
    </row>
    <row r="4169" spans="1:12">
      <c r="A4169" t="s">
        <v>19667</v>
      </c>
      <c r="B4169" t="s">
        <v>20500</v>
      </c>
      <c r="C4169">
        <v>224775</v>
      </c>
      <c r="D4169">
        <v>1629.02</v>
      </c>
      <c r="E4169" s="30">
        <v>43679</v>
      </c>
      <c r="F4169" s="30">
        <v>45829</v>
      </c>
      <c r="G4169" t="s">
        <v>20506</v>
      </c>
      <c r="H4169" t="s">
        <v>20508</v>
      </c>
      <c r="I4169" t="s">
        <v>1556</v>
      </c>
      <c r="J4169" t="str">
        <f>_xlfn.XLOOKUP('Policy Details'!$I4169,'Customer Information'!$A$2:$A$5001,'Customer Information'!$E$2:$E$5001)</f>
        <v>26-35</v>
      </c>
      <c r="K4169" t="str">
        <f>_xlfn.XLOOKUP('Policy Details'!$I4169,'Customer Information'!$A$2:$A$5001,'Customer Information'!$C$2:$C$5001)</f>
        <v>Female</v>
      </c>
      <c r="L4169">
        <f>YEAR('Policy Details'!$E4169)</f>
        <v>2019</v>
      </c>
    </row>
    <row r="4170" spans="1:12">
      <c r="A4170" t="s">
        <v>19668</v>
      </c>
      <c r="B4170" t="s">
        <v>20500</v>
      </c>
      <c r="C4170">
        <v>409039</v>
      </c>
      <c r="D4170">
        <v>959.04</v>
      </c>
      <c r="E4170" s="30">
        <v>44525</v>
      </c>
      <c r="F4170" s="30">
        <v>48162</v>
      </c>
      <c r="G4170" t="s">
        <v>20505</v>
      </c>
      <c r="H4170" t="s">
        <v>20508</v>
      </c>
      <c r="I4170" t="s">
        <v>5000</v>
      </c>
      <c r="J4170" t="str">
        <f>_xlfn.XLOOKUP('Policy Details'!$I4170,'Customer Information'!$A$2:$A$5001,'Customer Information'!$E$2:$E$5001)</f>
        <v>56+</v>
      </c>
      <c r="K4170" t="str">
        <f>_xlfn.XLOOKUP('Policy Details'!$I4170,'Customer Information'!$A$2:$A$5001,'Customer Information'!$C$2:$C$5001)</f>
        <v>Other</v>
      </c>
      <c r="L4170">
        <f>YEAR('Policy Details'!$E4170)</f>
        <v>2021</v>
      </c>
    </row>
    <row r="4171" spans="1:12">
      <c r="A4171" t="s">
        <v>19669</v>
      </c>
      <c r="B4171" t="s">
        <v>20502</v>
      </c>
      <c r="C4171">
        <v>152843</v>
      </c>
      <c r="D4171">
        <v>1522.73</v>
      </c>
      <c r="E4171" s="30">
        <v>44874</v>
      </c>
      <c r="F4171" s="30">
        <v>46640</v>
      </c>
      <c r="G4171" t="s">
        <v>20504</v>
      </c>
      <c r="H4171" t="s">
        <v>20508</v>
      </c>
      <c r="I4171" t="s">
        <v>338</v>
      </c>
      <c r="J4171" t="str">
        <f>_xlfn.XLOOKUP('Policy Details'!$I4171,'Customer Information'!$A$2:$A$5001,'Customer Information'!$E$2:$E$5001)</f>
        <v>36-45</v>
      </c>
      <c r="K4171" t="str">
        <f>_xlfn.XLOOKUP('Policy Details'!$I4171,'Customer Information'!$A$2:$A$5001,'Customer Information'!$C$2:$C$5001)</f>
        <v>Female</v>
      </c>
      <c r="L4171">
        <f>YEAR('Policy Details'!$E4171)</f>
        <v>2022</v>
      </c>
    </row>
    <row r="4172" spans="1:12">
      <c r="A4172" t="s">
        <v>19670</v>
      </c>
      <c r="B4172" t="s">
        <v>20502</v>
      </c>
      <c r="C4172">
        <v>368939</v>
      </c>
      <c r="D4172">
        <v>1234.73</v>
      </c>
      <c r="E4172" s="30">
        <v>45261</v>
      </c>
      <c r="F4172" s="30">
        <v>46230</v>
      </c>
      <c r="G4172" t="s">
        <v>20506</v>
      </c>
      <c r="H4172" t="s">
        <v>20508</v>
      </c>
      <c r="I4172" t="s">
        <v>4821</v>
      </c>
      <c r="J4172" t="str">
        <f>_xlfn.XLOOKUP('Policy Details'!$I4172,'Customer Information'!$A$2:$A$5001,'Customer Information'!$E$2:$E$5001)</f>
        <v>26-35</v>
      </c>
      <c r="K4172" t="str">
        <f>_xlfn.XLOOKUP('Policy Details'!$I4172,'Customer Information'!$A$2:$A$5001,'Customer Information'!$C$2:$C$5001)</f>
        <v>Male</v>
      </c>
      <c r="L4172">
        <f>YEAR('Policy Details'!$E4172)</f>
        <v>2023</v>
      </c>
    </row>
    <row r="4173" spans="1:12">
      <c r="A4173" t="s">
        <v>19671</v>
      </c>
      <c r="B4173" t="s">
        <v>20502</v>
      </c>
      <c r="C4173">
        <v>301339</v>
      </c>
      <c r="D4173">
        <v>692.05</v>
      </c>
      <c r="E4173" s="30">
        <v>43700</v>
      </c>
      <c r="F4173" s="30">
        <v>45658</v>
      </c>
      <c r="G4173" t="s">
        <v>20506</v>
      </c>
      <c r="H4173" t="s">
        <v>20507</v>
      </c>
      <c r="I4173" t="s">
        <v>1294</v>
      </c>
      <c r="J4173" t="str">
        <f>_xlfn.XLOOKUP('Policy Details'!$I4173,'Customer Information'!$A$2:$A$5001,'Customer Information'!$E$2:$E$5001)</f>
        <v>56+</v>
      </c>
      <c r="K4173" t="str">
        <f>_xlfn.XLOOKUP('Policy Details'!$I4173,'Customer Information'!$A$2:$A$5001,'Customer Information'!$C$2:$C$5001)</f>
        <v>Other</v>
      </c>
      <c r="L4173">
        <f>YEAR('Policy Details'!$E4173)</f>
        <v>2019</v>
      </c>
    </row>
    <row r="4174" spans="1:12">
      <c r="A4174" t="s">
        <v>19672</v>
      </c>
      <c r="B4174" t="s">
        <v>20501</v>
      </c>
      <c r="C4174">
        <v>88933</v>
      </c>
      <c r="D4174">
        <v>591.72</v>
      </c>
      <c r="E4174" s="30">
        <v>44830</v>
      </c>
      <c r="F4174" s="30">
        <v>47673</v>
      </c>
      <c r="G4174" t="s">
        <v>20505</v>
      </c>
      <c r="H4174" t="s">
        <v>20508</v>
      </c>
      <c r="I4174" t="s">
        <v>1815</v>
      </c>
      <c r="J4174" t="str">
        <f>_xlfn.XLOOKUP('Policy Details'!$I4174,'Customer Information'!$A$2:$A$5001,'Customer Information'!$E$2:$E$5001)</f>
        <v>56+</v>
      </c>
      <c r="K4174" t="str">
        <f>_xlfn.XLOOKUP('Policy Details'!$I4174,'Customer Information'!$A$2:$A$5001,'Customer Information'!$C$2:$C$5001)</f>
        <v>Female</v>
      </c>
      <c r="L4174">
        <f>YEAR('Policy Details'!$E4174)</f>
        <v>2022</v>
      </c>
    </row>
    <row r="4175" spans="1:12">
      <c r="A4175" t="s">
        <v>19673</v>
      </c>
      <c r="B4175" t="s">
        <v>20503</v>
      </c>
      <c r="C4175">
        <v>454864</v>
      </c>
      <c r="D4175">
        <v>902.24</v>
      </c>
      <c r="E4175" s="30">
        <v>42532</v>
      </c>
      <c r="F4175" s="30">
        <v>45804</v>
      </c>
      <c r="G4175" t="s">
        <v>20504</v>
      </c>
      <c r="H4175" t="s">
        <v>20508</v>
      </c>
      <c r="I4175" t="s">
        <v>2333</v>
      </c>
      <c r="J4175" t="str">
        <f>_xlfn.XLOOKUP('Policy Details'!$I4175,'Customer Information'!$A$2:$A$5001,'Customer Information'!$E$2:$E$5001)</f>
        <v>56+</v>
      </c>
      <c r="K4175" t="str">
        <f>_xlfn.XLOOKUP('Policy Details'!$I4175,'Customer Information'!$A$2:$A$5001,'Customer Information'!$C$2:$C$5001)</f>
        <v>Male</v>
      </c>
      <c r="L4175">
        <f>YEAR('Policy Details'!$E4175)</f>
        <v>2016</v>
      </c>
    </row>
    <row r="4176" spans="1:12">
      <c r="A4176" t="s">
        <v>19674</v>
      </c>
      <c r="B4176" t="s">
        <v>20500</v>
      </c>
      <c r="C4176">
        <v>367753</v>
      </c>
      <c r="D4176">
        <v>1513.81</v>
      </c>
      <c r="E4176" s="30">
        <v>43260</v>
      </c>
      <c r="F4176" s="30">
        <v>46704</v>
      </c>
      <c r="G4176" t="s">
        <v>20506</v>
      </c>
      <c r="H4176" t="s">
        <v>20507</v>
      </c>
      <c r="I4176" t="s">
        <v>2040</v>
      </c>
      <c r="J4176" t="str">
        <f>_xlfn.XLOOKUP('Policy Details'!$I4176,'Customer Information'!$A$2:$A$5001,'Customer Information'!$E$2:$E$5001)</f>
        <v>56+</v>
      </c>
      <c r="K4176" t="str">
        <f>_xlfn.XLOOKUP('Policy Details'!$I4176,'Customer Information'!$A$2:$A$5001,'Customer Information'!$C$2:$C$5001)</f>
        <v>Female</v>
      </c>
      <c r="L4176">
        <f>YEAR('Policy Details'!$E4176)</f>
        <v>2018</v>
      </c>
    </row>
    <row r="4177" spans="1:12">
      <c r="A4177" t="s">
        <v>19675</v>
      </c>
      <c r="B4177" t="s">
        <v>20502</v>
      </c>
      <c r="C4177">
        <v>217595</v>
      </c>
      <c r="D4177">
        <v>1725.25</v>
      </c>
      <c r="E4177" s="30">
        <v>44554</v>
      </c>
      <c r="F4177" s="30">
        <v>47145</v>
      </c>
      <c r="G4177" t="s">
        <v>20505</v>
      </c>
      <c r="H4177" t="s">
        <v>20508</v>
      </c>
      <c r="I4177" t="s">
        <v>4189</v>
      </c>
      <c r="J4177" t="str">
        <f>_xlfn.XLOOKUP('Policy Details'!$I4177,'Customer Information'!$A$2:$A$5001,'Customer Information'!$E$2:$E$5001)</f>
        <v>46-55</v>
      </c>
      <c r="K4177" t="str">
        <f>_xlfn.XLOOKUP('Policy Details'!$I4177,'Customer Information'!$A$2:$A$5001,'Customer Information'!$C$2:$C$5001)</f>
        <v>Other</v>
      </c>
      <c r="L4177">
        <f>YEAR('Policy Details'!$E4177)</f>
        <v>2021</v>
      </c>
    </row>
    <row r="4178" spans="1:12">
      <c r="A4178" t="s">
        <v>19676</v>
      </c>
      <c r="B4178" t="s">
        <v>20502</v>
      </c>
      <c r="C4178">
        <v>436355</v>
      </c>
      <c r="D4178">
        <v>227.32</v>
      </c>
      <c r="E4178" s="30">
        <v>44702</v>
      </c>
      <c r="F4178" s="30">
        <v>47199</v>
      </c>
      <c r="G4178" t="s">
        <v>20506</v>
      </c>
      <c r="H4178" t="s">
        <v>20507</v>
      </c>
      <c r="I4178" t="s">
        <v>3735</v>
      </c>
      <c r="J4178" t="str">
        <f>_xlfn.XLOOKUP('Policy Details'!$I4178,'Customer Information'!$A$2:$A$5001,'Customer Information'!$E$2:$E$5001)</f>
        <v>56+</v>
      </c>
      <c r="K4178" t="str">
        <f>_xlfn.XLOOKUP('Policy Details'!$I4178,'Customer Information'!$A$2:$A$5001,'Customer Information'!$C$2:$C$5001)</f>
        <v>Other</v>
      </c>
      <c r="L4178">
        <f>YEAR('Policy Details'!$E4178)</f>
        <v>2022</v>
      </c>
    </row>
    <row r="4179" spans="1:12">
      <c r="A4179" t="s">
        <v>19677</v>
      </c>
      <c r="B4179" t="s">
        <v>20503</v>
      </c>
      <c r="C4179">
        <v>260144</v>
      </c>
      <c r="D4179">
        <v>601.39</v>
      </c>
      <c r="E4179" s="30">
        <v>44601</v>
      </c>
      <c r="F4179" s="30">
        <v>46448</v>
      </c>
      <c r="G4179" t="s">
        <v>20506</v>
      </c>
      <c r="H4179" t="s">
        <v>20508</v>
      </c>
      <c r="I4179" t="s">
        <v>4526</v>
      </c>
      <c r="J4179" t="str">
        <f>_xlfn.XLOOKUP('Policy Details'!$I4179,'Customer Information'!$A$2:$A$5001,'Customer Information'!$E$2:$E$5001)</f>
        <v>56+</v>
      </c>
      <c r="K4179" t="str">
        <f>_xlfn.XLOOKUP('Policy Details'!$I4179,'Customer Information'!$A$2:$A$5001,'Customer Information'!$C$2:$C$5001)</f>
        <v>Other</v>
      </c>
      <c r="L4179">
        <f>YEAR('Policy Details'!$E4179)</f>
        <v>2022</v>
      </c>
    </row>
    <row r="4180" spans="1:12">
      <c r="A4180" t="s">
        <v>19678</v>
      </c>
      <c r="B4180" t="s">
        <v>20501</v>
      </c>
      <c r="C4180">
        <v>46419</v>
      </c>
      <c r="D4180">
        <v>507.22</v>
      </c>
      <c r="E4180" s="30">
        <v>44568</v>
      </c>
      <c r="F4180" s="30">
        <v>45783</v>
      </c>
      <c r="G4180" t="s">
        <v>20505</v>
      </c>
      <c r="H4180" t="s">
        <v>20509</v>
      </c>
      <c r="I4180" t="s">
        <v>525</v>
      </c>
      <c r="J4180" t="str">
        <f>_xlfn.XLOOKUP('Policy Details'!$I4180,'Customer Information'!$A$2:$A$5001,'Customer Information'!$E$2:$E$5001)</f>
        <v>56+</v>
      </c>
      <c r="K4180" t="str">
        <f>_xlfn.XLOOKUP('Policy Details'!$I4180,'Customer Information'!$A$2:$A$5001,'Customer Information'!$C$2:$C$5001)</f>
        <v>Female</v>
      </c>
      <c r="L4180">
        <f>YEAR('Policy Details'!$E4180)</f>
        <v>2022</v>
      </c>
    </row>
    <row r="4181" spans="1:12">
      <c r="A4181" t="s">
        <v>19679</v>
      </c>
      <c r="B4181" t="s">
        <v>20503</v>
      </c>
      <c r="C4181">
        <v>454984</v>
      </c>
      <c r="D4181">
        <v>767.48</v>
      </c>
      <c r="E4181" s="30">
        <v>44962</v>
      </c>
      <c r="F4181" s="30">
        <v>46681</v>
      </c>
      <c r="G4181" t="s">
        <v>20505</v>
      </c>
      <c r="H4181" t="s">
        <v>20507</v>
      </c>
      <c r="I4181" t="s">
        <v>1787</v>
      </c>
      <c r="J4181" t="str">
        <f>_xlfn.XLOOKUP('Policy Details'!$I4181,'Customer Information'!$A$2:$A$5001,'Customer Information'!$E$2:$E$5001)</f>
        <v>26-35</v>
      </c>
      <c r="K4181" t="str">
        <f>_xlfn.XLOOKUP('Policy Details'!$I4181,'Customer Information'!$A$2:$A$5001,'Customer Information'!$C$2:$C$5001)</f>
        <v>Male</v>
      </c>
      <c r="L4181">
        <f>YEAR('Policy Details'!$E4181)</f>
        <v>2023</v>
      </c>
    </row>
    <row r="4182" spans="1:12">
      <c r="A4182" t="s">
        <v>19680</v>
      </c>
      <c r="B4182" t="s">
        <v>20501</v>
      </c>
      <c r="C4182">
        <v>357827</v>
      </c>
      <c r="D4182">
        <v>665.5</v>
      </c>
      <c r="E4182" s="30">
        <v>44302</v>
      </c>
      <c r="F4182" s="30">
        <v>47774</v>
      </c>
      <c r="G4182" t="s">
        <v>20504</v>
      </c>
      <c r="H4182" t="s">
        <v>20508</v>
      </c>
      <c r="I4182" t="s">
        <v>456</v>
      </c>
      <c r="J4182" t="str">
        <f>_xlfn.XLOOKUP('Policy Details'!$I4182,'Customer Information'!$A$2:$A$5001,'Customer Information'!$E$2:$E$5001)</f>
        <v>46-55</v>
      </c>
      <c r="K4182" t="str">
        <f>_xlfn.XLOOKUP('Policy Details'!$I4182,'Customer Information'!$A$2:$A$5001,'Customer Information'!$C$2:$C$5001)</f>
        <v>Female</v>
      </c>
      <c r="L4182">
        <f>YEAR('Policy Details'!$E4182)</f>
        <v>2021</v>
      </c>
    </row>
    <row r="4183" spans="1:12">
      <c r="A4183" t="s">
        <v>19681</v>
      </c>
      <c r="B4183" t="s">
        <v>20503</v>
      </c>
      <c r="C4183">
        <v>187611</v>
      </c>
      <c r="D4183">
        <v>1968.05</v>
      </c>
      <c r="E4183" s="30">
        <v>42808</v>
      </c>
      <c r="F4183" s="30">
        <v>45398</v>
      </c>
      <c r="G4183" t="s">
        <v>20506</v>
      </c>
      <c r="H4183" t="s">
        <v>20507</v>
      </c>
      <c r="I4183" t="s">
        <v>814</v>
      </c>
      <c r="J4183" t="str">
        <f>_xlfn.XLOOKUP('Policy Details'!$I4183,'Customer Information'!$A$2:$A$5001,'Customer Information'!$E$2:$E$5001)</f>
        <v>26-35</v>
      </c>
      <c r="K4183" t="str">
        <f>_xlfn.XLOOKUP('Policy Details'!$I4183,'Customer Information'!$A$2:$A$5001,'Customer Information'!$C$2:$C$5001)</f>
        <v>Other</v>
      </c>
      <c r="L4183">
        <f>YEAR('Policy Details'!$E4183)</f>
        <v>2017</v>
      </c>
    </row>
    <row r="4184" spans="1:12">
      <c r="A4184" t="s">
        <v>19682</v>
      </c>
      <c r="B4184" t="s">
        <v>20501</v>
      </c>
      <c r="C4184">
        <v>428413</v>
      </c>
      <c r="D4184">
        <v>1791.64</v>
      </c>
      <c r="E4184" s="30">
        <v>44768</v>
      </c>
      <c r="F4184" s="30">
        <v>47227</v>
      </c>
      <c r="G4184" t="s">
        <v>20504</v>
      </c>
      <c r="H4184" t="s">
        <v>20509</v>
      </c>
      <c r="I4184" t="s">
        <v>2846</v>
      </c>
      <c r="J4184" t="str">
        <f>_xlfn.XLOOKUP('Policy Details'!$I4184,'Customer Information'!$A$2:$A$5001,'Customer Information'!$E$2:$E$5001)</f>
        <v>46-55</v>
      </c>
      <c r="K4184" t="str">
        <f>_xlfn.XLOOKUP('Policy Details'!$I4184,'Customer Information'!$A$2:$A$5001,'Customer Information'!$C$2:$C$5001)</f>
        <v>Other</v>
      </c>
      <c r="L4184">
        <f>YEAR('Policy Details'!$E4184)</f>
        <v>2022</v>
      </c>
    </row>
    <row r="4185" spans="1:12">
      <c r="A4185" t="s">
        <v>19683</v>
      </c>
      <c r="B4185" t="s">
        <v>20502</v>
      </c>
      <c r="C4185">
        <v>291264</v>
      </c>
      <c r="D4185">
        <v>1022.45</v>
      </c>
      <c r="E4185" s="30">
        <v>45158</v>
      </c>
      <c r="F4185" s="30">
        <v>45660</v>
      </c>
      <c r="G4185" t="s">
        <v>20506</v>
      </c>
      <c r="H4185" t="s">
        <v>20508</v>
      </c>
      <c r="I4185" t="s">
        <v>4165</v>
      </c>
      <c r="J4185" t="str">
        <f>_xlfn.XLOOKUP('Policy Details'!$I4185,'Customer Information'!$A$2:$A$5001,'Customer Information'!$E$2:$E$5001)</f>
        <v>18-25</v>
      </c>
      <c r="K4185" t="str">
        <f>_xlfn.XLOOKUP('Policy Details'!$I4185,'Customer Information'!$A$2:$A$5001,'Customer Information'!$C$2:$C$5001)</f>
        <v>Other</v>
      </c>
      <c r="L4185">
        <f>YEAR('Policy Details'!$E4185)</f>
        <v>2023</v>
      </c>
    </row>
    <row r="4186" spans="1:12">
      <c r="A4186" t="s">
        <v>19684</v>
      </c>
      <c r="B4186" t="s">
        <v>20501</v>
      </c>
      <c r="C4186">
        <v>78854</v>
      </c>
      <c r="D4186">
        <v>1021.5</v>
      </c>
      <c r="E4186" s="30">
        <v>43474</v>
      </c>
      <c r="F4186" s="30">
        <v>44156</v>
      </c>
      <c r="G4186" t="s">
        <v>20505</v>
      </c>
      <c r="H4186" t="s">
        <v>20508</v>
      </c>
      <c r="I4186" t="s">
        <v>723</v>
      </c>
      <c r="J4186" t="str">
        <f>_xlfn.XLOOKUP('Policy Details'!$I4186,'Customer Information'!$A$2:$A$5001,'Customer Information'!$E$2:$E$5001)</f>
        <v>56+</v>
      </c>
      <c r="K4186" t="str">
        <f>_xlfn.XLOOKUP('Policy Details'!$I4186,'Customer Information'!$A$2:$A$5001,'Customer Information'!$C$2:$C$5001)</f>
        <v>Male</v>
      </c>
      <c r="L4186">
        <f>YEAR('Policy Details'!$E4186)</f>
        <v>2019</v>
      </c>
    </row>
    <row r="4187" spans="1:12">
      <c r="A4187" t="s">
        <v>19685</v>
      </c>
      <c r="B4187" t="s">
        <v>20501</v>
      </c>
      <c r="C4187">
        <v>417021</v>
      </c>
      <c r="D4187">
        <v>159.41999999999999</v>
      </c>
      <c r="E4187" s="30">
        <v>42988</v>
      </c>
      <c r="F4187" s="30">
        <v>46570</v>
      </c>
      <c r="G4187" t="s">
        <v>20506</v>
      </c>
      <c r="H4187" t="s">
        <v>20509</v>
      </c>
      <c r="I4187" t="s">
        <v>204</v>
      </c>
      <c r="J4187" t="str">
        <f>_xlfn.XLOOKUP('Policy Details'!$I4187,'Customer Information'!$A$2:$A$5001,'Customer Information'!$E$2:$E$5001)</f>
        <v>56+</v>
      </c>
      <c r="K4187" t="str">
        <f>_xlfn.XLOOKUP('Policy Details'!$I4187,'Customer Information'!$A$2:$A$5001,'Customer Information'!$C$2:$C$5001)</f>
        <v>Male</v>
      </c>
      <c r="L4187">
        <f>YEAR('Policy Details'!$E4187)</f>
        <v>2017</v>
      </c>
    </row>
    <row r="4188" spans="1:12">
      <c r="A4188" t="s">
        <v>19686</v>
      </c>
      <c r="B4188" t="s">
        <v>20501</v>
      </c>
      <c r="C4188">
        <v>317182</v>
      </c>
      <c r="D4188">
        <v>1062.01</v>
      </c>
      <c r="E4188" s="30">
        <v>42657</v>
      </c>
      <c r="F4188" s="30">
        <v>44511</v>
      </c>
      <c r="G4188" t="s">
        <v>20505</v>
      </c>
      <c r="H4188" t="s">
        <v>20508</v>
      </c>
      <c r="I4188" t="s">
        <v>2527</v>
      </c>
      <c r="J4188" t="str">
        <f>_xlfn.XLOOKUP('Policy Details'!$I4188,'Customer Information'!$A$2:$A$5001,'Customer Information'!$E$2:$E$5001)</f>
        <v>46-55</v>
      </c>
      <c r="K4188" t="str">
        <f>_xlfn.XLOOKUP('Policy Details'!$I4188,'Customer Information'!$A$2:$A$5001,'Customer Information'!$C$2:$C$5001)</f>
        <v>Female</v>
      </c>
      <c r="L4188">
        <f>YEAR('Policy Details'!$E4188)</f>
        <v>2016</v>
      </c>
    </row>
    <row r="4189" spans="1:12">
      <c r="A4189" t="s">
        <v>19687</v>
      </c>
      <c r="B4189" t="s">
        <v>20503</v>
      </c>
      <c r="C4189">
        <v>461077</v>
      </c>
      <c r="D4189">
        <v>1717.02</v>
      </c>
      <c r="E4189" s="30">
        <v>42846</v>
      </c>
      <c r="F4189" s="30">
        <v>46465</v>
      </c>
      <c r="G4189" t="s">
        <v>20505</v>
      </c>
      <c r="H4189" t="s">
        <v>20509</v>
      </c>
      <c r="I4189" t="s">
        <v>1302</v>
      </c>
      <c r="J4189" t="str">
        <f>_xlfn.XLOOKUP('Policy Details'!$I4189,'Customer Information'!$A$2:$A$5001,'Customer Information'!$E$2:$E$5001)</f>
        <v>18-25</v>
      </c>
      <c r="K4189" t="str">
        <f>_xlfn.XLOOKUP('Policy Details'!$I4189,'Customer Information'!$A$2:$A$5001,'Customer Information'!$C$2:$C$5001)</f>
        <v>Female</v>
      </c>
      <c r="L4189">
        <f>YEAR('Policy Details'!$E4189)</f>
        <v>2017</v>
      </c>
    </row>
    <row r="4190" spans="1:12">
      <c r="A4190" t="s">
        <v>19688</v>
      </c>
      <c r="B4190" t="s">
        <v>20503</v>
      </c>
      <c r="C4190">
        <v>367540</v>
      </c>
      <c r="D4190">
        <v>1899.39</v>
      </c>
      <c r="E4190" s="30">
        <v>42523</v>
      </c>
      <c r="F4190" s="30">
        <v>43614</v>
      </c>
      <c r="G4190" t="s">
        <v>20504</v>
      </c>
      <c r="H4190" t="s">
        <v>20509</v>
      </c>
      <c r="I4190" t="s">
        <v>726</v>
      </c>
      <c r="J4190" t="str">
        <f>_xlfn.XLOOKUP('Policy Details'!$I4190,'Customer Information'!$A$2:$A$5001,'Customer Information'!$E$2:$E$5001)</f>
        <v>56+</v>
      </c>
      <c r="K4190" t="str">
        <f>_xlfn.XLOOKUP('Policy Details'!$I4190,'Customer Information'!$A$2:$A$5001,'Customer Information'!$C$2:$C$5001)</f>
        <v>Female</v>
      </c>
      <c r="L4190">
        <f>YEAR('Policy Details'!$E4190)</f>
        <v>2016</v>
      </c>
    </row>
    <row r="4191" spans="1:12">
      <c r="A4191" t="s">
        <v>19689</v>
      </c>
      <c r="B4191" t="s">
        <v>20501</v>
      </c>
      <c r="C4191">
        <v>36776</v>
      </c>
      <c r="D4191">
        <v>749.06</v>
      </c>
      <c r="E4191" s="30">
        <v>43590</v>
      </c>
      <c r="F4191" s="30">
        <v>44733</v>
      </c>
      <c r="G4191" t="s">
        <v>20506</v>
      </c>
      <c r="H4191" t="s">
        <v>20507</v>
      </c>
      <c r="I4191" t="s">
        <v>4955</v>
      </c>
      <c r="J4191" t="str">
        <f>_xlfn.XLOOKUP('Policy Details'!$I4191,'Customer Information'!$A$2:$A$5001,'Customer Information'!$E$2:$E$5001)</f>
        <v>56+</v>
      </c>
      <c r="K4191" t="str">
        <f>_xlfn.XLOOKUP('Policy Details'!$I4191,'Customer Information'!$A$2:$A$5001,'Customer Information'!$C$2:$C$5001)</f>
        <v>Male</v>
      </c>
      <c r="L4191">
        <f>YEAR('Policy Details'!$E4191)</f>
        <v>2019</v>
      </c>
    </row>
    <row r="4192" spans="1:12">
      <c r="A4192" t="s">
        <v>19690</v>
      </c>
      <c r="B4192" t="s">
        <v>20501</v>
      </c>
      <c r="C4192">
        <v>303174</v>
      </c>
      <c r="D4192">
        <v>1743.38</v>
      </c>
      <c r="E4192" s="30">
        <v>43857</v>
      </c>
      <c r="F4192" s="30">
        <v>45642</v>
      </c>
      <c r="G4192" t="s">
        <v>20505</v>
      </c>
      <c r="H4192" t="s">
        <v>20507</v>
      </c>
      <c r="I4192" t="s">
        <v>1415</v>
      </c>
      <c r="J4192" t="str">
        <f>_xlfn.XLOOKUP('Policy Details'!$I4192,'Customer Information'!$A$2:$A$5001,'Customer Information'!$E$2:$E$5001)</f>
        <v>56+</v>
      </c>
      <c r="K4192" t="str">
        <f>_xlfn.XLOOKUP('Policy Details'!$I4192,'Customer Information'!$A$2:$A$5001,'Customer Information'!$C$2:$C$5001)</f>
        <v>Male</v>
      </c>
      <c r="L4192">
        <f>YEAR('Policy Details'!$E4192)</f>
        <v>2020</v>
      </c>
    </row>
    <row r="4193" spans="1:12">
      <c r="A4193" t="s">
        <v>19691</v>
      </c>
      <c r="B4193" t="s">
        <v>20500</v>
      </c>
      <c r="C4193">
        <v>336469</v>
      </c>
      <c r="D4193">
        <v>707.23</v>
      </c>
      <c r="E4193" s="30">
        <v>41996</v>
      </c>
      <c r="F4193" s="30">
        <v>45594</v>
      </c>
      <c r="G4193" t="s">
        <v>20505</v>
      </c>
      <c r="H4193" t="s">
        <v>20509</v>
      </c>
      <c r="I4193" t="s">
        <v>1039</v>
      </c>
      <c r="J4193" t="str">
        <f>_xlfn.XLOOKUP('Policy Details'!$I4193,'Customer Information'!$A$2:$A$5001,'Customer Information'!$E$2:$E$5001)</f>
        <v>36-45</v>
      </c>
      <c r="K4193" t="str">
        <f>_xlfn.XLOOKUP('Policy Details'!$I4193,'Customer Information'!$A$2:$A$5001,'Customer Information'!$C$2:$C$5001)</f>
        <v>Female</v>
      </c>
      <c r="L4193">
        <f>YEAR('Policy Details'!$E4193)</f>
        <v>2014</v>
      </c>
    </row>
    <row r="4194" spans="1:12">
      <c r="A4194" t="s">
        <v>19692</v>
      </c>
      <c r="B4194" t="s">
        <v>20500</v>
      </c>
      <c r="C4194">
        <v>187472</v>
      </c>
      <c r="D4194">
        <v>801.24</v>
      </c>
      <c r="E4194" s="30">
        <v>43039</v>
      </c>
      <c r="F4194" s="30">
        <v>45921</v>
      </c>
      <c r="G4194" t="s">
        <v>20505</v>
      </c>
      <c r="H4194" t="s">
        <v>20509</v>
      </c>
      <c r="I4194" t="s">
        <v>158</v>
      </c>
      <c r="J4194" t="str">
        <f>_xlfn.XLOOKUP('Policy Details'!$I4194,'Customer Information'!$A$2:$A$5001,'Customer Information'!$E$2:$E$5001)</f>
        <v>56+</v>
      </c>
      <c r="K4194" t="str">
        <f>_xlfn.XLOOKUP('Policy Details'!$I4194,'Customer Information'!$A$2:$A$5001,'Customer Information'!$C$2:$C$5001)</f>
        <v>Male</v>
      </c>
      <c r="L4194">
        <f>YEAR('Policy Details'!$E4194)</f>
        <v>2017</v>
      </c>
    </row>
    <row r="4195" spans="1:12">
      <c r="A4195" t="s">
        <v>19693</v>
      </c>
      <c r="B4195" t="s">
        <v>20502</v>
      </c>
      <c r="C4195">
        <v>297884</v>
      </c>
      <c r="D4195">
        <v>1439.75</v>
      </c>
      <c r="E4195" s="30">
        <v>42160</v>
      </c>
      <c r="F4195" s="30">
        <v>45742</v>
      </c>
      <c r="G4195" t="s">
        <v>20506</v>
      </c>
      <c r="H4195" t="s">
        <v>20507</v>
      </c>
      <c r="I4195" t="s">
        <v>714</v>
      </c>
      <c r="J4195" t="str">
        <f>_xlfn.XLOOKUP('Policy Details'!$I4195,'Customer Information'!$A$2:$A$5001,'Customer Information'!$E$2:$E$5001)</f>
        <v>18-25</v>
      </c>
      <c r="K4195" t="str">
        <f>_xlfn.XLOOKUP('Policy Details'!$I4195,'Customer Information'!$A$2:$A$5001,'Customer Information'!$C$2:$C$5001)</f>
        <v>Other</v>
      </c>
      <c r="L4195">
        <f>YEAR('Policy Details'!$E4195)</f>
        <v>2015</v>
      </c>
    </row>
    <row r="4196" spans="1:12">
      <c r="A4196" t="s">
        <v>19694</v>
      </c>
      <c r="B4196" t="s">
        <v>20501</v>
      </c>
      <c r="C4196">
        <v>112302</v>
      </c>
      <c r="D4196">
        <v>1624.98</v>
      </c>
      <c r="E4196" s="30">
        <v>42008</v>
      </c>
      <c r="F4196" s="30">
        <v>45483</v>
      </c>
      <c r="G4196" t="s">
        <v>20506</v>
      </c>
      <c r="H4196" t="s">
        <v>20509</v>
      </c>
      <c r="I4196" t="s">
        <v>4445</v>
      </c>
      <c r="J4196" t="str">
        <f>_xlfn.XLOOKUP('Policy Details'!$I4196,'Customer Information'!$A$2:$A$5001,'Customer Information'!$E$2:$E$5001)</f>
        <v>56+</v>
      </c>
      <c r="K4196" t="str">
        <f>_xlfn.XLOOKUP('Policy Details'!$I4196,'Customer Information'!$A$2:$A$5001,'Customer Information'!$C$2:$C$5001)</f>
        <v>Other</v>
      </c>
      <c r="L4196">
        <f>YEAR('Policy Details'!$E4196)</f>
        <v>2015</v>
      </c>
    </row>
    <row r="4197" spans="1:12">
      <c r="A4197" t="s">
        <v>19695</v>
      </c>
      <c r="B4197" t="s">
        <v>20502</v>
      </c>
      <c r="C4197">
        <v>474442</v>
      </c>
      <c r="D4197">
        <v>1470.83</v>
      </c>
      <c r="E4197" s="30">
        <v>42177</v>
      </c>
      <c r="F4197" s="30">
        <v>43657</v>
      </c>
      <c r="G4197" t="s">
        <v>20504</v>
      </c>
      <c r="H4197" t="s">
        <v>20508</v>
      </c>
      <c r="I4197" t="s">
        <v>3385</v>
      </c>
      <c r="J4197" t="str">
        <f>_xlfn.XLOOKUP('Policy Details'!$I4197,'Customer Information'!$A$2:$A$5001,'Customer Information'!$E$2:$E$5001)</f>
        <v>26-35</v>
      </c>
      <c r="K4197" t="str">
        <f>_xlfn.XLOOKUP('Policy Details'!$I4197,'Customer Information'!$A$2:$A$5001,'Customer Information'!$C$2:$C$5001)</f>
        <v>Female</v>
      </c>
      <c r="L4197">
        <f>YEAR('Policy Details'!$E4197)</f>
        <v>2015</v>
      </c>
    </row>
    <row r="4198" spans="1:12">
      <c r="A4198" t="s">
        <v>19696</v>
      </c>
      <c r="B4198" t="s">
        <v>20501</v>
      </c>
      <c r="C4198">
        <v>110798</v>
      </c>
      <c r="D4198">
        <v>278.17</v>
      </c>
      <c r="E4198" s="30">
        <v>43027</v>
      </c>
      <c r="F4198" s="30">
        <v>45786</v>
      </c>
      <c r="G4198" t="s">
        <v>20504</v>
      </c>
      <c r="H4198" t="s">
        <v>20507</v>
      </c>
      <c r="I4198" t="s">
        <v>3064</v>
      </c>
      <c r="J4198" t="str">
        <f>_xlfn.XLOOKUP('Policy Details'!$I4198,'Customer Information'!$A$2:$A$5001,'Customer Information'!$E$2:$E$5001)</f>
        <v>26-35</v>
      </c>
      <c r="K4198" t="str">
        <f>_xlfn.XLOOKUP('Policy Details'!$I4198,'Customer Information'!$A$2:$A$5001,'Customer Information'!$C$2:$C$5001)</f>
        <v>Female</v>
      </c>
      <c r="L4198">
        <f>YEAR('Policy Details'!$E4198)</f>
        <v>2017</v>
      </c>
    </row>
    <row r="4199" spans="1:12">
      <c r="A4199" t="s">
        <v>19697</v>
      </c>
      <c r="B4199" t="s">
        <v>20501</v>
      </c>
      <c r="C4199">
        <v>210824</v>
      </c>
      <c r="D4199">
        <v>1350.19</v>
      </c>
      <c r="E4199" s="30">
        <v>43635</v>
      </c>
      <c r="F4199" s="30">
        <v>46645</v>
      </c>
      <c r="G4199" t="s">
        <v>20504</v>
      </c>
      <c r="H4199" t="s">
        <v>20508</v>
      </c>
      <c r="I4199" t="s">
        <v>3594</v>
      </c>
      <c r="J4199" t="str">
        <f>_xlfn.XLOOKUP('Policy Details'!$I4199,'Customer Information'!$A$2:$A$5001,'Customer Information'!$E$2:$E$5001)</f>
        <v>56+</v>
      </c>
      <c r="K4199" t="str">
        <f>_xlfn.XLOOKUP('Policy Details'!$I4199,'Customer Information'!$A$2:$A$5001,'Customer Information'!$C$2:$C$5001)</f>
        <v>Female</v>
      </c>
      <c r="L4199">
        <f>YEAR('Policy Details'!$E4199)</f>
        <v>2019</v>
      </c>
    </row>
    <row r="4200" spans="1:12">
      <c r="A4200" t="s">
        <v>19698</v>
      </c>
      <c r="B4200" t="s">
        <v>20502</v>
      </c>
      <c r="C4200">
        <v>18589</v>
      </c>
      <c r="D4200">
        <v>188.82</v>
      </c>
      <c r="E4200" s="30">
        <v>42239</v>
      </c>
      <c r="F4200" s="30">
        <v>45139</v>
      </c>
      <c r="G4200" t="s">
        <v>20504</v>
      </c>
      <c r="H4200" t="s">
        <v>20507</v>
      </c>
      <c r="I4200" t="s">
        <v>3068</v>
      </c>
      <c r="J4200" t="str">
        <f>_xlfn.XLOOKUP('Policy Details'!$I4200,'Customer Information'!$A$2:$A$5001,'Customer Information'!$E$2:$E$5001)</f>
        <v>36-45</v>
      </c>
      <c r="K4200" t="str">
        <f>_xlfn.XLOOKUP('Policy Details'!$I4200,'Customer Information'!$A$2:$A$5001,'Customer Information'!$C$2:$C$5001)</f>
        <v>Male</v>
      </c>
      <c r="L4200">
        <f>YEAR('Policy Details'!$E4200)</f>
        <v>2015</v>
      </c>
    </row>
    <row r="4201" spans="1:12">
      <c r="A4201" t="s">
        <v>19699</v>
      </c>
      <c r="B4201" t="s">
        <v>20501</v>
      </c>
      <c r="C4201">
        <v>434600</v>
      </c>
      <c r="D4201">
        <v>1653.79</v>
      </c>
      <c r="E4201" s="30">
        <v>42507</v>
      </c>
      <c r="F4201" s="30">
        <v>43275</v>
      </c>
      <c r="G4201" t="s">
        <v>20506</v>
      </c>
      <c r="H4201" t="s">
        <v>20507</v>
      </c>
      <c r="I4201" t="s">
        <v>764</v>
      </c>
      <c r="J4201" t="str">
        <f>_xlfn.XLOOKUP('Policy Details'!$I4201,'Customer Information'!$A$2:$A$5001,'Customer Information'!$E$2:$E$5001)</f>
        <v>18-25</v>
      </c>
      <c r="K4201" t="str">
        <f>_xlfn.XLOOKUP('Policy Details'!$I4201,'Customer Information'!$A$2:$A$5001,'Customer Information'!$C$2:$C$5001)</f>
        <v>Female</v>
      </c>
      <c r="L4201">
        <f>YEAR('Policy Details'!$E4201)</f>
        <v>2016</v>
      </c>
    </row>
    <row r="4202" spans="1:12">
      <c r="A4202" t="s">
        <v>19700</v>
      </c>
      <c r="B4202" t="s">
        <v>20502</v>
      </c>
      <c r="C4202">
        <v>133526</v>
      </c>
      <c r="D4202">
        <v>166.04</v>
      </c>
      <c r="E4202" s="30">
        <v>43526</v>
      </c>
      <c r="F4202" s="30">
        <v>45615</v>
      </c>
      <c r="G4202" t="s">
        <v>20506</v>
      </c>
      <c r="H4202" t="s">
        <v>20507</v>
      </c>
      <c r="I4202" t="s">
        <v>4161</v>
      </c>
      <c r="J4202" t="str">
        <f>_xlfn.XLOOKUP('Policy Details'!$I4202,'Customer Information'!$A$2:$A$5001,'Customer Information'!$E$2:$E$5001)</f>
        <v>36-45</v>
      </c>
      <c r="K4202" t="str">
        <f>_xlfn.XLOOKUP('Policy Details'!$I4202,'Customer Information'!$A$2:$A$5001,'Customer Information'!$C$2:$C$5001)</f>
        <v>Female</v>
      </c>
      <c r="L4202">
        <f>YEAR('Policy Details'!$E4202)</f>
        <v>2019</v>
      </c>
    </row>
    <row r="4203" spans="1:12">
      <c r="A4203" t="s">
        <v>19701</v>
      </c>
      <c r="B4203" t="s">
        <v>20502</v>
      </c>
      <c r="C4203">
        <v>408052</v>
      </c>
      <c r="D4203">
        <v>1931.47</v>
      </c>
      <c r="E4203" s="30">
        <v>43257</v>
      </c>
      <c r="F4203" s="30">
        <v>45166</v>
      </c>
      <c r="G4203" t="s">
        <v>20504</v>
      </c>
      <c r="H4203" t="s">
        <v>20509</v>
      </c>
      <c r="I4203" t="s">
        <v>2444</v>
      </c>
      <c r="J4203" t="str">
        <f>_xlfn.XLOOKUP('Policy Details'!$I4203,'Customer Information'!$A$2:$A$5001,'Customer Information'!$E$2:$E$5001)</f>
        <v>56+</v>
      </c>
      <c r="K4203" t="str">
        <f>_xlfn.XLOOKUP('Policy Details'!$I4203,'Customer Information'!$A$2:$A$5001,'Customer Information'!$C$2:$C$5001)</f>
        <v>Male</v>
      </c>
      <c r="L4203">
        <f>YEAR('Policy Details'!$E4203)</f>
        <v>2018</v>
      </c>
    </row>
    <row r="4204" spans="1:12">
      <c r="A4204" t="s">
        <v>19702</v>
      </c>
      <c r="B4204" t="s">
        <v>20500</v>
      </c>
      <c r="C4204">
        <v>304758</v>
      </c>
      <c r="D4204">
        <v>940.78</v>
      </c>
      <c r="E4204" s="30">
        <v>45153</v>
      </c>
      <c r="F4204" s="30">
        <v>48376</v>
      </c>
      <c r="G4204" t="s">
        <v>20504</v>
      </c>
      <c r="H4204" t="s">
        <v>20508</v>
      </c>
      <c r="I4204" t="s">
        <v>3851</v>
      </c>
      <c r="J4204" t="str">
        <f>_xlfn.XLOOKUP('Policy Details'!$I4204,'Customer Information'!$A$2:$A$5001,'Customer Information'!$E$2:$E$5001)</f>
        <v>56+</v>
      </c>
      <c r="K4204" t="str">
        <f>_xlfn.XLOOKUP('Policy Details'!$I4204,'Customer Information'!$A$2:$A$5001,'Customer Information'!$C$2:$C$5001)</f>
        <v>Other</v>
      </c>
      <c r="L4204">
        <f>YEAR('Policy Details'!$E4204)</f>
        <v>2023</v>
      </c>
    </row>
    <row r="4205" spans="1:12">
      <c r="A4205" t="s">
        <v>19703</v>
      </c>
      <c r="B4205" t="s">
        <v>20500</v>
      </c>
      <c r="C4205">
        <v>427818</v>
      </c>
      <c r="D4205">
        <v>1146.6400000000001</v>
      </c>
      <c r="E4205" s="30">
        <v>43957</v>
      </c>
      <c r="F4205" s="30">
        <v>47238</v>
      </c>
      <c r="G4205" t="s">
        <v>20504</v>
      </c>
      <c r="H4205" t="s">
        <v>20507</v>
      </c>
      <c r="I4205" t="s">
        <v>3334</v>
      </c>
      <c r="J4205" t="str">
        <f>_xlfn.XLOOKUP('Policy Details'!$I4205,'Customer Information'!$A$2:$A$5001,'Customer Information'!$E$2:$E$5001)</f>
        <v>56+</v>
      </c>
      <c r="K4205" t="str">
        <f>_xlfn.XLOOKUP('Policy Details'!$I4205,'Customer Information'!$A$2:$A$5001,'Customer Information'!$C$2:$C$5001)</f>
        <v>Male</v>
      </c>
      <c r="L4205">
        <f>YEAR('Policy Details'!$E4205)</f>
        <v>2020</v>
      </c>
    </row>
    <row r="4206" spans="1:12">
      <c r="A4206" t="s">
        <v>19704</v>
      </c>
      <c r="B4206" t="s">
        <v>20500</v>
      </c>
      <c r="C4206">
        <v>209650</v>
      </c>
      <c r="D4206">
        <v>780.99</v>
      </c>
      <c r="E4206" s="30">
        <v>43298</v>
      </c>
      <c r="F4206" s="30">
        <v>44531</v>
      </c>
      <c r="G4206" t="s">
        <v>20504</v>
      </c>
      <c r="H4206" t="s">
        <v>20508</v>
      </c>
      <c r="I4206" t="s">
        <v>176</v>
      </c>
      <c r="J4206" t="str">
        <f>_xlfn.XLOOKUP('Policy Details'!$I4206,'Customer Information'!$A$2:$A$5001,'Customer Information'!$E$2:$E$5001)</f>
        <v>56+</v>
      </c>
      <c r="K4206" t="str">
        <f>_xlfn.XLOOKUP('Policy Details'!$I4206,'Customer Information'!$A$2:$A$5001,'Customer Information'!$C$2:$C$5001)</f>
        <v>Male</v>
      </c>
      <c r="L4206">
        <f>YEAR('Policy Details'!$E4206)</f>
        <v>2018</v>
      </c>
    </row>
    <row r="4207" spans="1:12">
      <c r="A4207" t="s">
        <v>19705</v>
      </c>
      <c r="B4207" t="s">
        <v>20501</v>
      </c>
      <c r="C4207">
        <v>171619</v>
      </c>
      <c r="D4207">
        <v>821.53</v>
      </c>
      <c r="E4207" s="30">
        <v>44898</v>
      </c>
      <c r="F4207" s="30">
        <v>48101</v>
      </c>
      <c r="G4207" t="s">
        <v>20505</v>
      </c>
      <c r="H4207" t="s">
        <v>20509</v>
      </c>
      <c r="I4207" t="s">
        <v>4165</v>
      </c>
      <c r="J4207" t="str">
        <f>_xlfn.XLOOKUP('Policy Details'!$I4207,'Customer Information'!$A$2:$A$5001,'Customer Information'!$E$2:$E$5001)</f>
        <v>18-25</v>
      </c>
      <c r="K4207" t="str">
        <f>_xlfn.XLOOKUP('Policy Details'!$I4207,'Customer Information'!$A$2:$A$5001,'Customer Information'!$C$2:$C$5001)</f>
        <v>Other</v>
      </c>
      <c r="L4207">
        <f>YEAR('Policy Details'!$E4207)</f>
        <v>2022</v>
      </c>
    </row>
    <row r="4208" spans="1:12">
      <c r="A4208" t="s">
        <v>19706</v>
      </c>
      <c r="B4208" t="s">
        <v>20502</v>
      </c>
      <c r="C4208">
        <v>187878</v>
      </c>
      <c r="D4208">
        <v>154.09</v>
      </c>
      <c r="E4208" s="30">
        <v>45074</v>
      </c>
      <c r="F4208" s="30">
        <v>47085</v>
      </c>
      <c r="G4208" t="s">
        <v>20505</v>
      </c>
      <c r="H4208" t="s">
        <v>20509</v>
      </c>
      <c r="I4208" t="s">
        <v>1038</v>
      </c>
      <c r="J4208" t="str">
        <f>_xlfn.XLOOKUP('Policy Details'!$I4208,'Customer Information'!$A$2:$A$5001,'Customer Information'!$E$2:$E$5001)</f>
        <v>46-55</v>
      </c>
      <c r="K4208" t="str">
        <f>_xlfn.XLOOKUP('Policy Details'!$I4208,'Customer Information'!$A$2:$A$5001,'Customer Information'!$C$2:$C$5001)</f>
        <v>Male</v>
      </c>
      <c r="L4208">
        <f>YEAR('Policy Details'!$E4208)</f>
        <v>2023</v>
      </c>
    </row>
    <row r="4209" spans="1:12">
      <c r="A4209" t="s">
        <v>19707</v>
      </c>
      <c r="B4209" t="s">
        <v>20503</v>
      </c>
      <c r="C4209">
        <v>422718</v>
      </c>
      <c r="D4209">
        <v>1732.46</v>
      </c>
      <c r="E4209" s="30">
        <v>42271</v>
      </c>
      <c r="F4209" s="30">
        <v>45468</v>
      </c>
      <c r="G4209" t="s">
        <v>20506</v>
      </c>
      <c r="H4209" t="s">
        <v>20508</v>
      </c>
      <c r="I4209" t="s">
        <v>3845</v>
      </c>
      <c r="J4209" t="str">
        <f>_xlfn.XLOOKUP('Policy Details'!$I4209,'Customer Information'!$A$2:$A$5001,'Customer Information'!$E$2:$E$5001)</f>
        <v>56+</v>
      </c>
      <c r="K4209" t="str">
        <f>_xlfn.XLOOKUP('Policy Details'!$I4209,'Customer Information'!$A$2:$A$5001,'Customer Information'!$C$2:$C$5001)</f>
        <v>Female</v>
      </c>
      <c r="L4209">
        <f>YEAR('Policy Details'!$E4209)</f>
        <v>2015</v>
      </c>
    </row>
    <row r="4210" spans="1:12">
      <c r="A4210" t="s">
        <v>19708</v>
      </c>
      <c r="B4210" t="s">
        <v>20503</v>
      </c>
      <c r="C4210">
        <v>317899</v>
      </c>
      <c r="D4210">
        <v>793.35</v>
      </c>
      <c r="E4210" s="30">
        <v>45157</v>
      </c>
      <c r="F4210" s="30">
        <v>47901</v>
      </c>
      <c r="G4210" t="s">
        <v>20504</v>
      </c>
      <c r="H4210" t="s">
        <v>20509</v>
      </c>
      <c r="I4210" t="s">
        <v>1273</v>
      </c>
      <c r="J4210" t="str">
        <f>_xlfn.XLOOKUP('Policy Details'!$I4210,'Customer Information'!$A$2:$A$5001,'Customer Information'!$E$2:$E$5001)</f>
        <v>46-55</v>
      </c>
      <c r="K4210" t="str">
        <f>_xlfn.XLOOKUP('Policy Details'!$I4210,'Customer Information'!$A$2:$A$5001,'Customer Information'!$C$2:$C$5001)</f>
        <v>Other</v>
      </c>
      <c r="L4210">
        <f>YEAR('Policy Details'!$E4210)</f>
        <v>2023</v>
      </c>
    </row>
    <row r="4211" spans="1:12">
      <c r="A4211" t="s">
        <v>19709</v>
      </c>
      <c r="B4211" t="s">
        <v>20502</v>
      </c>
      <c r="C4211">
        <v>259765</v>
      </c>
      <c r="D4211">
        <v>716.72</v>
      </c>
      <c r="E4211" s="30">
        <v>42479</v>
      </c>
      <c r="F4211" s="30">
        <v>45718</v>
      </c>
      <c r="G4211" t="s">
        <v>20504</v>
      </c>
      <c r="H4211" t="s">
        <v>20509</v>
      </c>
      <c r="I4211" t="s">
        <v>4677</v>
      </c>
      <c r="J4211" t="str">
        <f>_xlfn.XLOOKUP('Policy Details'!$I4211,'Customer Information'!$A$2:$A$5001,'Customer Information'!$E$2:$E$5001)</f>
        <v>56+</v>
      </c>
      <c r="K4211" t="str">
        <f>_xlfn.XLOOKUP('Policy Details'!$I4211,'Customer Information'!$A$2:$A$5001,'Customer Information'!$C$2:$C$5001)</f>
        <v>Male</v>
      </c>
      <c r="L4211">
        <f>YEAR('Policy Details'!$E4211)</f>
        <v>2016</v>
      </c>
    </row>
    <row r="4212" spans="1:12">
      <c r="A4212" t="s">
        <v>19710</v>
      </c>
      <c r="B4212" t="s">
        <v>20501</v>
      </c>
      <c r="C4212">
        <v>121325</v>
      </c>
      <c r="D4212">
        <v>831.63</v>
      </c>
      <c r="E4212" s="30">
        <v>43645</v>
      </c>
      <c r="F4212" s="30">
        <v>46243</v>
      </c>
      <c r="G4212" t="s">
        <v>20504</v>
      </c>
      <c r="H4212" t="s">
        <v>20507</v>
      </c>
      <c r="I4212" t="s">
        <v>3119</v>
      </c>
      <c r="J4212" t="str">
        <f>_xlfn.XLOOKUP('Policy Details'!$I4212,'Customer Information'!$A$2:$A$5001,'Customer Information'!$E$2:$E$5001)</f>
        <v>36-45</v>
      </c>
      <c r="K4212" t="str">
        <f>_xlfn.XLOOKUP('Policy Details'!$I4212,'Customer Information'!$A$2:$A$5001,'Customer Information'!$C$2:$C$5001)</f>
        <v>Male</v>
      </c>
      <c r="L4212">
        <f>YEAR('Policy Details'!$E4212)</f>
        <v>2019</v>
      </c>
    </row>
    <row r="4213" spans="1:12">
      <c r="A4213" t="s">
        <v>19711</v>
      </c>
      <c r="B4213" t="s">
        <v>20503</v>
      </c>
      <c r="C4213">
        <v>186667</v>
      </c>
      <c r="D4213">
        <v>1457.55</v>
      </c>
      <c r="E4213" s="30">
        <v>43869</v>
      </c>
      <c r="F4213" s="30">
        <v>44403</v>
      </c>
      <c r="G4213" t="s">
        <v>20504</v>
      </c>
      <c r="H4213" t="s">
        <v>20508</v>
      </c>
      <c r="I4213" t="s">
        <v>2863</v>
      </c>
      <c r="J4213" t="str">
        <f>_xlfn.XLOOKUP('Policy Details'!$I4213,'Customer Information'!$A$2:$A$5001,'Customer Information'!$E$2:$E$5001)</f>
        <v>36-45</v>
      </c>
      <c r="K4213" t="str">
        <f>_xlfn.XLOOKUP('Policy Details'!$I4213,'Customer Information'!$A$2:$A$5001,'Customer Information'!$C$2:$C$5001)</f>
        <v>Other</v>
      </c>
      <c r="L4213">
        <f>YEAR('Policy Details'!$E4213)</f>
        <v>2020</v>
      </c>
    </row>
    <row r="4214" spans="1:12">
      <c r="A4214" t="s">
        <v>19712</v>
      </c>
      <c r="B4214" t="s">
        <v>20503</v>
      </c>
      <c r="C4214">
        <v>179797</v>
      </c>
      <c r="D4214">
        <v>693.36</v>
      </c>
      <c r="E4214" s="30">
        <v>42684</v>
      </c>
      <c r="F4214" s="30">
        <v>44699</v>
      </c>
      <c r="G4214" t="s">
        <v>20505</v>
      </c>
      <c r="H4214" t="s">
        <v>20508</v>
      </c>
      <c r="I4214" t="s">
        <v>4831</v>
      </c>
      <c r="J4214" t="str">
        <f>_xlfn.XLOOKUP('Policy Details'!$I4214,'Customer Information'!$A$2:$A$5001,'Customer Information'!$E$2:$E$5001)</f>
        <v>36-45</v>
      </c>
      <c r="K4214" t="str">
        <f>_xlfn.XLOOKUP('Policy Details'!$I4214,'Customer Information'!$A$2:$A$5001,'Customer Information'!$C$2:$C$5001)</f>
        <v>Other</v>
      </c>
      <c r="L4214">
        <f>YEAR('Policy Details'!$E4214)</f>
        <v>2016</v>
      </c>
    </row>
    <row r="4215" spans="1:12">
      <c r="A4215" t="s">
        <v>19713</v>
      </c>
      <c r="B4215" t="s">
        <v>20500</v>
      </c>
      <c r="C4215">
        <v>153308</v>
      </c>
      <c r="D4215">
        <v>1230.1500000000001</v>
      </c>
      <c r="E4215" s="30">
        <v>42645</v>
      </c>
      <c r="F4215" s="30">
        <v>45968</v>
      </c>
      <c r="G4215" t="s">
        <v>20505</v>
      </c>
      <c r="H4215" t="s">
        <v>20507</v>
      </c>
      <c r="I4215" t="s">
        <v>763</v>
      </c>
      <c r="J4215" t="str">
        <f>_xlfn.XLOOKUP('Policy Details'!$I4215,'Customer Information'!$A$2:$A$5001,'Customer Information'!$E$2:$E$5001)</f>
        <v>56+</v>
      </c>
      <c r="K4215" t="str">
        <f>_xlfn.XLOOKUP('Policy Details'!$I4215,'Customer Information'!$A$2:$A$5001,'Customer Information'!$C$2:$C$5001)</f>
        <v>Other</v>
      </c>
      <c r="L4215">
        <f>YEAR('Policy Details'!$E4215)</f>
        <v>2016</v>
      </c>
    </row>
    <row r="4216" spans="1:12">
      <c r="A4216" t="s">
        <v>19714</v>
      </c>
      <c r="B4216" t="s">
        <v>20501</v>
      </c>
      <c r="C4216">
        <v>469571</v>
      </c>
      <c r="D4216">
        <v>713.2</v>
      </c>
      <c r="E4216" s="30">
        <v>44272</v>
      </c>
      <c r="F4216" s="30">
        <v>46199</v>
      </c>
      <c r="G4216" t="s">
        <v>20504</v>
      </c>
      <c r="H4216" t="s">
        <v>20508</v>
      </c>
      <c r="I4216" t="s">
        <v>4076</v>
      </c>
      <c r="J4216" t="str">
        <f>_xlfn.XLOOKUP('Policy Details'!$I4216,'Customer Information'!$A$2:$A$5001,'Customer Information'!$E$2:$E$5001)</f>
        <v>56+</v>
      </c>
      <c r="K4216" t="str">
        <f>_xlfn.XLOOKUP('Policy Details'!$I4216,'Customer Information'!$A$2:$A$5001,'Customer Information'!$C$2:$C$5001)</f>
        <v>Other</v>
      </c>
      <c r="L4216">
        <f>YEAR('Policy Details'!$E4216)</f>
        <v>2021</v>
      </c>
    </row>
    <row r="4217" spans="1:12">
      <c r="A4217" t="s">
        <v>19715</v>
      </c>
      <c r="B4217" t="s">
        <v>20503</v>
      </c>
      <c r="C4217">
        <v>425808</v>
      </c>
      <c r="D4217">
        <v>1502.7</v>
      </c>
      <c r="E4217" s="30">
        <v>45199</v>
      </c>
      <c r="F4217" s="30">
        <v>47966</v>
      </c>
      <c r="G4217" t="s">
        <v>20505</v>
      </c>
      <c r="H4217" t="s">
        <v>20509</v>
      </c>
      <c r="I4217" t="s">
        <v>3960</v>
      </c>
      <c r="J4217" t="str">
        <f>_xlfn.XLOOKUP('Policy Details'!$I4217,'Customer Information'!$A$2:$A$5001,'Customer Information'!$E$2:$E$5001)</f>
        <v>56+</v>
      </c>
      <c r="K4217" t="str">
        <f>_xlfn.XLOOKUP('Policy Details'!$I4217,'Customer Information'!$A$2:$A$5001,'Customer Information'!$C$2:$C$5001)</f>
        <v>Male</v>
      </c>
      <c r="L4217">
        <f>YEAR('Policy Details'!$E4217)</f>
        <v>2023</v>
      </c>
    </row>
    <row r="4218" spans="1:12">
      <c r="A4218" t="s">
        <v>19716</v>
      </c>
      <c r="B4218" t="s">
        <v>20501</v>
      </c>
      <c r="C4218">
        <v>339906</v>
      </c>
      <c r="D4218">
        <v>1697.45</v>
      </c>
      <c r="E4218" s="30">
        <v>44267</v>
      </c>
      <c r="F4218" s="30">
        <v>45101</v>
      </c>
      <c r="G4218" t="s">
        <v>20505</v>
      </c>
      <c r="H4218" t="s">
        <v>20509</v>
      </c>
      <c r="I4218" t="s">
        <v>3171</v>
      </c>
      <c r="J4218" t="str">
        <f>_xlfn.XLOOKUP('Policy Details'!$I4218,'Customer Information'!$A$2:$A$5001,'Customer Information'!$E$2:$E$5001)</f>
        <v>36-45</v>
      </c>
      <c r="K4218" t="str">
        <f>_xlfn.XLOOKUP('Policy Details'!$I4218,'Customer Information'!$A$2:$A$5001,'Customer Information'!$C$2:$C$5001)</f>
        <v>Male</v>
      </c>
      <c r="L4218">
        <f>YEAR('Policy Details'!$E4218)</f>
        <v>2021</v>
      </c>
    </row>
    <row r="4219" spans="1:12">
      <c r="A4219" t="s">
        <v>19717</v>
      </c>
      <c r="B4219" t="s">
        <v>20500</v>
      </c>
      <c r="C4219">
        <v>474120</v>
      </c>
      <c r="D4219">
        <v>1197.1099999999999</v>
      </c>
      <c r="E4219" s="30">
        <v>42574</v>
      </c>
      <c r="F4219" s="30">
        <v>44125</v>
      </c>
      <c r="G4219" t="s">
        <v>20504</v>
      </c>
      <c r="H4219" t="s">
        <v>20508</v>
      </c>
      <c r="I4219" t="s">
        <v>1962</v>
      </c>
      <c r="J4219" t="str">
        <f>_xlfn.XLOOKUP('Policy Details'!$I4219,'Customer Information'!$A$2:$A$5001,'Customer Information'!$E$2:$E$5001)</f>
        <v>36-45</v>
      </c>
      <c r="K4219" t="str">
        <f>_xlfn.XLOOKUP('Policy Details'!$I4219,'Customer Information'!$A$2:$A$5001,'Customer Information'!$C$2:$C$5001)</f>
        <v>Male</v>
      </c>
      <c r="L4219">
        <f>YEAR('Policy Details'!$E4219)</f>
        <v>2016</v>
      </c>
    </row>
    <row r="4220" spans="1:12">
      <c r="A4220" t="s">
        <v>19718</v>
      </c>
      <c r="B4220" t="s">
        <v>20500</v>
      </c>
      <c r="C4220">
        <v>347278</v>
      </c>
      <c r="D4220">
        <v>1842.62</v>
      </c>
      <c r="E4220" s="30">
        <v>44003</v>
      </c>
      <c r="F4220" s="30">
        <v>47143</v>
      </c>
      <c r="G4220" t="s">
        <v>20506</v>
      </c>
      <c r="H4220" t="s">
        <v>20508</v>
      </c>
      <c r="I4220" t="s">
        <v>2522</v>
      </c>
      <c r="J4220" t="str">
        <f>_xlfn.XLOOKUP('Policy Details'!$I4220,'Customer Information'!$A$2:$A$5001,'Customer Information'!$E$2:$E$5001)</f>
        <v>26-35</v>
      </c>
      <c r="K4220" t="str">
        <f>_xlfn.XLOOKUP('Policy Details'!$I4220,'Customer Information'!$A$2:$A$5001,'Customer Information'!$C$2:$C$5001)</f>
        <v>Other</v>
      </c>
      <c r="L4220">
        <f>YEAR('Policy Details'!$E4220)</f>
        <v>2020</v>
      </c>
    </row>
    <row r="4221" spans="1:12">
      <c r="A4221" t="s">
        <v>19719</v>
      </c>
      <c r="B4221" t="s">
        <v>20500</v>
      </c>
      <c r="C4221">
        <v>292917</v>
      </c>
      <c r="D4221">
        <v>1135.4100000000001</v>
      </c>
      <c r="E4221" s="30">
        <v>42225</v>
      </c>
      <c r="F4221" s="30">
        <v>44206</v>
      </c>
      <c r="G4221" t="s">
        <v>20504</v>
      </c>
      <c r="H4221" t="s">
        <v>20508</v>
      </c>
      <c r="I4221" t="s">
        <v>4010</v>
      </c>
      <c r="J4221" t="str">
        <f>_xlfn.XLOOKUP('Policy Details'!$I4221,'Customer Information'!$A$2:$A$5001,'Customer Information'!$E$2:$E$5001)</f>
        <v>56+</v>
      </c>
      <c r="K4221" t="str">
        <f>_xlfn.XLOOKUP('Policy Details'!$I4221,'Customer Information'!$A$2:$A$5001,'Customer Information'!$C$2:$C$5001)</f>
        <v>Female</v>
      </c>
      <c r="L4221">
        <f>YEAR('Policy Details'!$E4221)</f>
        <v>2015</v>
      </c>
    </row>
    <row r="4222" spans="1:12">
      <c r="A4222" t="s">
        <v>19720</v>
      </c>
      <c r="B4222" t="s">
        <v>20501</v>
      </c>
      <c r="C4222">
        <v>366883</v>
      </c>
      <c r="D4222">
        <v>1763.95</v>
      </c>
      <c r="E4222" s="30">
        <v>42512</v>
      </c>
      <c r="F4222" s="30">
        <v>44197</v>
      </c>
      <c r="G4222" t="s">
        <v>20505</v>
      </c>
      <c r="H4222" t="s">
        <v>20507</v>
      </c>
      <c r="I4222" t="s">
        <v>2835</v>
      </c>
      <c r="J4222" t="str">
        <f>_xlfn.XLOOKUP('Policy Details'!$I4222,'Customer Information'!$A$2:$A$5001,'Customer Information'!$E$2:$E$5001)</f>
        <v>36-45</v>
      </c>
      <c r="K4222" t="str">
        <f>_xlfn.XLOOKUP('Policy Details'!$I4222,'Customer Information'!$A$2:$A$5001,'Customer Information'!$C$2:$C$5001)</f>
        <v>Female</v>
      </c>
      <c r="L4222">
        <f>YEAR('Policy Details'!$E4222)</f>
        <v>2016</v>
      </c>
    </row>
    <row r="4223" spans="1:12">
      <c r="A4223" t="s">
        <v>19721</v>
      </c>
      <c r="B4223" t="s">
        <v>20502</v>
      </c>
      <c r="C4223">
        <v>434475</v>
      </c>
      <c r="D4223">
        <v>849.85</v>
      </c>
      <c r="E4223" s="30">
        <v>44291</v>
      </c>
      <c r="F4223" s="30">
        <v>45182</v>
      </c>
      <c r="G4223" t="s">
        <v>20504</v>
      </c>
      <c r="H4223" t="s">
        <v>20508</v>
      </c>
      <c r="I4223" t="s">
        <v>4155</v>
      </c>
      <c r="J4223" t="str">
        <f>_xlfn.XLOOKUP('Policy Details'!$I4223,'Customer Information'!$A$2:$A$5001,'Customer Information'!$E$2:$E$5001)</f>
        <v>56+</v>
      </c>
      <c r="K4223" t="str">
        <f>_xlfn.XLOOKUP('Policy Details'!$I4223,'Customer Information'!$A$2:$A$5001,'Customer Information'!$C$2:$C$5001)</f>
        <v>Female</v>
      </c>
      <c r="L4223">
        <f>YEAR('Policy Details'!$E4223)</f>
        <v>2021</v>
      </c>
    </row>
    <row r="4224" spans="1:12">
      <c r="A4224" t="s">
        <v>19722</v>
      </c>
      <c r="B4224" t="s">
        <v>20502</v>
      </c>
      <c r="C4224">
        <v>86525</v>
      </c>
      <c r="D4224">
        <v>1978.07</v>
      </c>
      <c r="E4224" s="30">
        <v>44186</v>
      </c>
      <c r="F4224" s="30">
        <v>46329</v>
      </c>
      <c r="G4224" t="s">
        <v>20504</v>
      </c>
      <c r="H4224" t="s">
        <v>20508</v>
      </c>
      <c r="I4224" t="s">
        <v>4792</v>
      </c>
      <c r="J4224" t="str">
        <f>_xlfn.XLOOKUP('Policy Details'!$I4224,'Customer Information'!$A$2:$A$5001,'Customer Information'!$E$2:$E$5001)</f>
        <v>18-25</v>
      </c>
      <c r="K4224" t="str">
        <f>_xlfn.XLOOKUP('Policy Details'!$I4224,'Customer Information'!$A$2:$A$5001,'Customer Information'!$C$2:$C$5001)</f>
        <v>Other</v>
      </c>
      <c r="L4224">
        <f>YEAR('Policy Details'!$E4224)</f>
        <v>2020</v>
      </c>
    </row>
    <row r="4225" spans="1:12">
      <c r="A4225" t="s">
        <v>19723</v>
      </c>
      <c r="B4225" t="s">
        <v>20501</v>
      </c>
      <c r="C4225">
        <v>106633</v>
      </c>
      <c r="D4225">
        <v>386.73</v>
      </c>
      <c r="E4225" s="30">
        <v>42136</v>
      </c>
      <c r="F4225" s="30">
        <v>44908</v>
      </c>
      <c r="G4225" t="s">
        <v>20506</v>
      </c>
      <c r="H4225" t="s">
        <v>20507</v>
      </c>
      <c r="I4225" t="s">
        <v>1390</v>
      </c>
      <c r="J4225" t="str">
        <f>_xlfn.XLOOKUP('Policy Details'!$I4225,'Customer Information'!$A$2:$A$5001,'Customer Information'!$E$2:$E$5001)</f>
        <v>26-35</v>
      </c>
      <c r="K4225" t="str">
        <f>_xlfn.XLOOKUP('Policy Details'!$I4225,'Customer Information'!$A$2:$A$5001,'Customer Information'!$C$2:$C$5001)</f>
        <v>Male</v>
      </c>
      <c r="L4225">
        <f>YEAR('Policy Details'!$E4225)</f>
        <v>2015</v>
      </c>
    </row>
    <row r="4226" spans="1:12">
      <c r="A4226" t="s">
        <v>19724</v>
      </c>
      <c r="B4226" t="s">
        <v>20500</v>
      </c>
      <c r="C4226">
        <v>483116</v>
      </c>
      <c r="D4226">
        <v>1004.33</v>
      </c>
      <c r="E4226" s="30">
        <v>42835</v>
      </c>
      <c r="F4226" s="30">
        <v>46342</v>
      </c>
      <c r="G4226" t="s">
        <v>20505</v>
      </c>
      <c r="H4226" t="s">
        <v>20508</v>
      </c>
      <c r="I4226" t="s">
        <v>2162</v>
      </c>
      <c r="J4226" t="str">
        <f>_xlfn.XLOOKUP('Policy Details'!$I4226,'Customer Information'!$A$2:$A$5001,'Customer Information'!$E$2:$E$5001)</f>
        <v>46-55</v>
      </c>
      <c r="K4226" t="str">
        <f>_xlfn.XLOOKUP('Policy Details'!$I4226,'Customer Information'!$A$2:$A$5001,'Customer Information'!$C$2:$C$5001)</f>
        <v>Female</v>
      </c>
      <c r="L4226">
        <f>YEAR('Policy Details'!$E4226)</f>
        <v>2017</v>
      </c>
    </row>
    <row r="4227" spans="1:12">
      <c r="A4227" t="s">
        <v>19725</v>
      </c>
      <c r="B4227" t="s">
        <v>20503</v>
      </c>
      <c r="C4227">
        <v>495638</v>
      </c>
      <c r="D4227">
        <v>751.36</v>
      </c>
      <c r="E4227" s="30">
        <v>43177</v>
      </c>
      <c r="F4227" s="30">
        <v>45723</v>
      </c>
      <c r="G4227" t="s">
        <v>20506</v>
      </c>
      <c r="H4227" t="s">
        <v>20509</v>
      </c>
      <c r="I4227" t="s">
        <v>174</v>
      </c>
      <c r="J4227" t="str">
        <f>_xlfn.XLOOKUP('Policy Details'!$I4227,'Customer Information'!$A$2:$A$5001,'Customer Information'!$E$2:$E$5001)</f>
        <v>36-45</v>
      </c>
      <c r="K4227" t="str">
        <f>_xlfn.XLOOKUP('Policy Details'!$I4227,'Customer Information'!$A$2:$A$5001,'Customer Information'!$C$2:$C$5001)</f>
        <v>Female</v>
      </c>
      <c r="L4227">
        <f>YEAR('Policy Details'!$E4227)</f>
        <v>2018</v>
      </c>
    </row>
    <row r="4228" spans="1:12">
      <c r="A4228" t="s">
        <v>19726</v>
      </c>
      <c r="B4228" t="s">
        <v>20502</v>
      </c>
      <c r="C4228">
        <v>343946</v>
      </c>
      <c r="D4228">
        <v>868.26</v>
      </c>
      <c r="E4228" s="30">
        <v>44180</v>
      </c>
      <c r="F4228" s="30">
        <v>47610</v>
      </c>
      <c r="G4228" t="s">
        <v>20504</v>
      </c>
      <c r="H4228" t="s">
        <v>20508</v>
      </c>
      <c r="I4228" t="s">
        <v>3653</v>
      </c>
      <c r="J4228" t="str">
        <f>_xlfn.XLOOKUP('Policy Details'!$I4228,'Customer Information'!$A$2:$A$5001,'Customer Information'!$E$2:$E$5001)</f>
        <v>46-55</v>
      </c>
      <c r="K4228" t="str">
        <f>_xlfn.XLOOKUP('Policy Details'!$I4228,'Customer Information'!$A$2:$A$5001,'Customer Information'!$C$2:$C$5001)</f>
        <v>Male</v>
      </c>
      <c r="L4228">
        <f>YEAR('Policy Details'!$E4228)</f>
        <v>2020</v>
      </c>
    </row>
    <row r="4229" spans="1:12">
      <c r="A4229" t="s">
        <v>19727</v>
      </c>
      <c r="B4229" t="s">
        <v>20503</v>
      </c>
      <c r="C4229">
        <v>23785</v>
      </c>
      <c r="D4229">
        <v>115.5</v>
      </c>
      <c r="E4229" s="30">
        <v>43211</v>
      </c>
      <c r="F4229" s="30">
        <v>43691</v>
      </c>
      <c r="G4229" t="s">
        <v>20506</v>
      </c>
      <c r="H4229" t="s">
        <v>20507</v>
      </c>
      <c r="I4229" t="s">
        <v>4155</v>
      </c>
      <c r="J4229" t="str">
        <f>_xlfn.XLOOKUP('Policy Details'!$I4229,'Customer Information'!$A$2:$A$5001,'Customer Information'!$E$2:$E$5001)</f>
        <v>56+</v>
      </c>
      <c r="K4229" t="str">
        <f>_xlfn.XLOOKUP('Policy Details'!$I4229,'Customer Information'!$A$2:$A$5001,'Customer Information'!$C$2:$C$5001)</f>
        <v>Female</v>
      </c>
      <c r="L4229">
        <f>YEAR('Policy Details'!$E4229)</f>
        <v>2018</v>
      </c>
    </row>
    <row r="4230" spans="1:12">
      <c r="A4230" t="s">
        <v>19728</v>
      </c>
      <c r="B4230" t="s">
        <v>20503</v>
      </c>
      <c r="C4230">
        <v>472506</v>
      </c>
      <c r="D4230">
        <v>403.53</v>
      </c>
      <c r="E4230" s="30">
        <v>45547</v>
      </c>
      <c r="F4230" s="30">
        <v>47326</v>
      </c>
      <c r="G4230" t="s">
        <v>20506</v>
      </c>
      <c r="H4230" t="s">
        <v>20507</v>
      </c>
      <c r="I4230" t="s">
        <v>2145</v>
      </c>
      <c r="J4230" t="str">
        <f>_xlfn.XLOOKUP('Policy Details'!$I4230,'Customer Information'!$A$2:$A$5001,'Customer Information'!$E$2:$E$5001)</f>
        <v>56+</v>
      </c>
      <c r="K4230" t="str">
        <f>_xlfn.XLOOKUP('Policy Details'!$I4230,'Customer Information'!$A$2:$A$5001,'Customer Information'!$C$2:$C$5001)</f>
        <v>Male</v>
      </c>
      <c r="L4230">
        <f>YEAR('Policy Details'!$E4230)</f>
        <v>2024</v>
      </c>
    </row>
    <row r="4231" spans="1:12">
      <c r="A4231" t="s">
        <v>19729</v>
      </c>
      <c r="B4231" t="s">
        <v>20502</v>
      </c>
      <c r="C4231">
        <v>397898</v>
      </c>
      <c r="D4231">
        <v>337.55</v>
      </c>
      <c r="E4231" s="30">
        <v>43274</v>
      </c>
      <c r="F4231" s="30">
        <v>46471</v>
      </c>
      <c r="G4231" t="s">
        <v>20506</v>
      </c>
      <c r="H4231" t="s">
        <v>20509</v>
      </c>
      <c r="I4231" t="s">
        <v>2633</v>
      </c>
      <c r="J4231" t="str">
        <f>_xlfn.XLOOKUP('Policy Details'!$I4231,'Customer Information'!$A$2:$A$5001,'Customer Information'!$E$2:$E$5001)</f>
        <v>26-35</v>
      </c>
      <c r="K4231" t="str">
        <f>_xlfn.XLOOKUP('Policy Details'!$I4231,'Customer Information'!$A$2:$A$5001,'Customer Information'!$C$2:$C$5001)</f>
        <v>Female</v>
      </c>
      <c r="L4231">
        <f>YEAR('Policy Details'!$E4231)</f>
        <v>2018</v>
      </c>
    </row>
    <row r="4232" spans="1:12">
      <c r="A4232" t="s">
        <v>19730</v>
      </c>
      <c r="B4232" t="s">
        <v>20500</v>
      </c>
      <c r="C4232">
        <v>278139</v>
      </c>
      <c r="D4232">
        <v>203.09</v>
      </c>
      <c r="E4232" s="30">
        <v>45545</v>
      </c>
      <c r="F4232" s="30">
        <v>46257</v>
      </c>
      <c r="G4232" t="s">
        <v>20505</v>
      </c>
      <c r="H4232" t="s">
        <v>20508</v>
      </c>
      <c r="I4232" t="s">
        <v>154</v>
      </c>
      <c r="J4232" t="str">
        <f>_xlfn.XLOOKUP('Policy Details'!$I4232,'Customer Information'!$A$2:$A$5001,'Customer Information'!$E$2:$E$5001)</f>
        <v>26-35</v>
      </c>
      <c r="K4232" t="str">
        <f>_xlfn.XLOOKUP('Policy Details'!$I4232,'Customer Information'!$A$2:$A$5001,'Customer Information'!$C$2:$C$5001)</f>
        <v>Other</v>
      </c>
      <c r="L4232">
        <f>YEAR('Policy Details'!$E4232)</f>
        <v>2024</v>
      </c>
    </row>
    <row r="4233" spans="1:12">
      <c r="A4233" t="s">
        <v>19731</v>
      </c>
      <c r="B4233" t="s">
        <v>20501</v>
      </c>
      <c r="C4233">
        <v>57523</v>
      </c>
      <c r="D4233">
        <v>328.63</v>
      </c>
      <c r="E4233" s="30">
        <v>45284</v>
      </c>
      <c r="F4233" s="30">
        <v>47274</v>
      </c>
      <c r="G4233" t="s">
        <v>20506</v>
      </c>
      <c r="H4233" t="s">
        <v>20509</v>
      </c>
      <c r="I4233" t="s">
        <v>2842</v>
      </c>
      <c r="J4233" t="str">
        <f>_xlfn.XLOOKUP('Policy Details'!$I4233,'Customer Information'!$A$2:$A$5001,'Customer Information'!$E$2:$E$5001)</f>
        <v>26-35</v>
      </c>
      <c r="K4233" t="str">
        <f>_xlfn.XLOOKUP('Policy Details'!$I4233,'Customer Information'!$A$2:$A$5001,'Customer Information'!$C$2:$C$5001)</f>
        <v>Male</v>
      </c>
      <c r="L4233">
        <f>YEAR('Policy Details'!$E4233)</f>
        <v>2023</v>
      </c>
    </row>
    <row r="4234" spans="1:12">
      <c r="A4234" t="s">
        <v>19732</v>
      </c>
      <c r="B4234" t="s">
        <v>20500</v>
      </c>
      <c r="C4234">
        <v>389760</v>
      </c>
      <c r="D4234">
        <v>674.1</v>
      </c>
      <c r="E4234" s="30">
        <v>45557</v>
      </c>
      <c r="F4234" s="30">
        <v>47134</v>
      </c>
      <c r="G4234" t="s">
        <v>20505</v>
      </c>
      <c r="H4234" t="s">
        <v>20507</v>
      </c>
      <c r="I4234" t="s">
        <v>2949</v>
      </c>
      <c r="J4234" t="str">
        <f>_xlfn.XLOOKUP('Policy Details'!$I4234,'Customer Information'!$A$2:$A$5001,'Customer Information'!$E$2:$E$5001)</f>
        <v>56+</v>
      </c>
      <c r="K4234" t="str">
        <f>_xlfn.XLOOKUP('Policy Details'!$I4234,'Customer Information'!$A$2:$A$5001,'Customer Information'!$C$2:$C$5001)</f>
        <v>Other</v>
      </c>
      <c r="L4234">
        <f>YEAR('Policy Details'!$E4234)</f>
        <v>2024</v>
      </c>
    </row>
    <row r="4235" spans="1:12">
      <c r="A4235" t="s">
        <v>19733</v>
      </c>
      <c r="B4235" t="s">
        <v>20500</v>
      </c>
      <c r="C4235">
        <v>117014</v>
      </c>
      <c r="D4235">
        <v>1025.56</v>
      </c>
      <c r="E4235" s="30">
        <v>44859</v>
      </c>
      <c r="F4235" s="30">
        <v>45905</v>
      </c>
      <c r="G4235" t="s">
        <v>20504</v>
      </c>
      <c r="H4235" t="s">
        <v>20509</v>
      </c>
      <c r="I4235" t="s">
        <v>2130</v>
      </c>
      <c r="J4235" t="str">
        <f>_xlfn.XLOOKUP('Policy Details'!$I4235,'Customer Information'!$A$2:$A$5001,'Customer Information'!$E$2:$E$5001)</f>
        <v>26-35</v>
      </c>
      <c r="K4235" t="str">
        <f>_xlfn.XLOOKUP('Policy Details'!$I4235,'Customer Information'!$A$2:$A$5001,'Customer Information'!$C$2:$C$5001)</f>
        <v>Female</v>
      </c>
      <c r="L4235">
        <f>YEAR('Policy Details'!$E4235)</f>
        <v>2022</v>
      </c>
    </row>
    <row r="4236" spans="1:12">
      <c r="A4236" t="s">
        <v>19734</v>
      </c>
      <c r="B4236" t="s">
        <v>20500</v>
      </c>
      <c r="C4236">
        <v>488317</v>
      </c>
      <c r="D4236">
        <v>1436.88</v>
      </c>
      <c r="E4236" s="30">
        <v>42146</v>
      </c>
      <c r="F4236" s="30">
        <v>42822</v>
      </c>
      <c r="G4236" t="s">
        <v>20505</v>
      </c>
      <c r="H4236" t="s">
        <v>20508</v>
      </c>
      <c r="I4236" t="s">
        <v>520</v>
      </c>
      <c r="J4236" t="str">
        <f>_xlfn.XLOOKUP('Policy Details'!$I4236,'Customer Information'!$A$2:$A$5001,'Customer Information'!$E$2:$E$5001)</f>
        <v>56+</v>
      </c>
      <c r="K4236" t="str">
        <f>_xlfn.XLOOKUP('Policy Details'!$I4236,'Customer Information'!$A$2:$A$5001,'Customer Information'!$C$2:$C$5001)</f>
        <v>Male</v>
      </c>
      <c r="L4236">
        <f>YEAR('Policy Details'!$E4236)</f>
        <v>2015</v>
      </c>
    </row>
    <row r="4237" spans="1:12">
      <c r="A4237" t="s">
        <v>19735</v>
      </c>
      <c r="B4237" t="s">
        <v>20502</v>
      </c>
      <c r="C4237">
        <v>422330</v>
      </c>
      <c r="D4237">
        <v>1823.22</v>
      </c>
      <c r="E4237" s="30">
        <v>42201</v>
      </c>
      <c r="F4237" s="30">
        <v>42593</v>
      </c>
      <c r="G4237" t="s">
        <v>20506</v>
      </c>
      <c r="H4237" t="s">
        <v>20508</v>
      </c>
      <c r="I4237" t="s">
        <v>1168</v>
      </c>
      <c r="J4237" t="str">
        <f>_xlfn.XLOOKUP('Policy Details'!$I4237,'Customer Information'!$A$2:$A$5001,'Customer Information'!$E$2:$E$5001)</f>
        <v>18-25</v>
      </c>
      <c r="K4237" t="str">
        <f>_xlfn.XLOOKUP('Policy Details'!$I4237,'Customer Information'!$A$2:$A$5001,'Customer Information'!$C$2:$C$5001)</f>
        <v>Other</v>
      </c>
      <c r="L4237">
        <f>YEAR('Policy Details'!$E4237)</f>
        <v>2015</v>
      </c>
    </row>
    <row r="4238" spans="1:12">
      <c r="A4238" t="s">
        <v>19736</v>
      </c>
      <c r="B4238" t="s">
        <v>20503</v>
      </c>
      <c r="C4238">
        <v>357231</v>
      </c>
      <c r="D4238">
        <v>870.77</v>
      </c>
      <c r="E4238" s="30">
        <v>45566</v>
      </c>
      <c r="F4238" s="30">
        <v>49039</v>
      </c>
      <c r="G4238" t="s">
        <v>20504</v>
      </c>
      <c r="H4238" t="s">
        <v>20509</v>
      </c>
      <c r="I4238" t="s">
        <v>53</v>
      </c>
      <c r="J4238" t="str">
        <f>_xlfn.XLOOKUP('Policy Details'!$I4238,'Customer Information'!$A$2:$A$5001,'Customer Information'!$E$2:$E$5001)</f>
        <v>26-35</v>
      </c>
      <c r="K4238" t="str">
        <f>_xlfn.XLOOKUP('Policy Details'!$I4238,'Customer Information'!$A$2:$A$5001,'Customer Information'!$C$2:$C$5001)</f>
        <v>Female</v>
      </c>
      <c r="L4238">
        <f>YEAR('Policy Details'!$E4238)</f>
        <v>2024</v>
      </c>
    </row>
    <row r="4239" spans="1:12">
      <c r="A4239" t="s">
        <v>19737</v>
      </c>
      <c r="B4239" t="s">
        <v>20500</v>
      </c>
      <c r="C4239">
        <v>58085</v>
      </c>
      <c r="D4239">
        <v>677.24</v>
      </c>
      <c r="E4239" s="30">
        <v>44223</v>
      </c>
      <c r="F4239" s="30">
        <v>46503</v>
      </c>
      <c r="G4239" t="s">
        <v>20505</v>
      </c>
      <c r="H4239" t="s">
        <v>20508</v>
      </c>
      <c r="I4239" t="s">
        <v>2027</v>
      </c>
      <c r="J4239" t="str">
        <f>_xlfn.XLOOKUP('Policy Details'!$I4239,'Customer Information'!$A$2:$A$5001,'Customer Information'!$E$2:$E$5001)</f>
        <v>56+</v>
      </c>
      <c r="K4239" t="str">
        <f>_xlfn.XLOOKUP('Policy Details'!$I4239,'Customer Information'!$A$2:$A$5001,'Customer Information'!$C$2:$C$5001)</f>
        <v>Male</v>
      </c>
      <c r="L4239">
        <f>YEAR('Policy Details'!$E4239)</f>
        <v>2021</v>
      </c>
    </row>
    <row r="4240" spans="1:12">
      <c r="A4240" t="s">
        <v>19738</v>
      </c>
      <c r="B4240" t="s">
        <v>20500</v>
      </c>
      <c r="C4240">
        <v>96616</v>
      </c>
      <c r="D4240">
        <v>1431.85</v>
      </c>
      <c r="E4240" s="30">
        <v>43497</v>
      </c>
      <c r="F4240" s="30">
        <v>46574</v>
      </c>
      <c r="G4240" t="s">
        <v>20504</v>
      </c>
      <c r="H4240" t="s">
        <v>20507</v>
      </c>
      <c r="I4240" t="s">
        <v>663</v>
      </c>
      <c r="J4240" t="str">
        <f>_xlfn.XLOOKUP('Policy Details'!$I4240,'Customer Information'!$A$2:$A$5001,'Customer Information'!$E$2:$E$5001)</f>
        <v>18-25</v>
      </c>
      <c r="K4240" t="str">
        <f>_xlfn.XLOOKUP('Policy Details'!$I4240,'Customer Information'!$A$2:$A$5001,'Customer Information'!$C$2:$C$5001)</f>
        <v>Female</v>
      </c>
      <c r="L4240">
        <f>YEAR('Policy Details'!$E4240)</f>
        <v>2019</v>
      </c>
    </row>
    <row r="4241" spans="1:12">
      <c r="A4241" t="s">
        <v>19739</v>
      </c>
      <c r="B4241" t="s">
        <v>20502</v>
      </c>
      <c r="C4241">
        <v>27196</v>
      </c>
      <c r="D4241">
        <v>480.29</v>
      </c>
      <c r="E4241" s="30">
        <v>45414</v>
      </c>
      <c r="F4241" s="30">
        <v>48995</v>
      </c>
      <c r="G4241" t="s">
        <v>20506</v>
      </c>
      <c r="H4241" t="s">
        <v>20508</v>
      </c>
      <c r="I4241" t="s">
        <v>2495</v>
      </c>
      <c r="J4241" t="str">
        <f>_xlfn.XLOOKUP('Policy Details'!$I4241,'Customer Information'!$A$2:$A$5001,'Customer Information'!$E$2:$E$5001)</f>
        <v>46-55</v>
      </c>
      <c r="K4241" t="str">
        <f>_xlfn.XLOOKUP('Policy Details'!$I4241,'Customer Information'!$A$2:$A$5001,'Customer Information'!$C$2:$C$5001)</f>
        <v>Female</v>
      </c>
      <c r="L4241">
        <f>YEAR('Policy Details'!$E4241)</f>
        <v>2024</v>
      </c>
    </row>
    <row r="4242" spans="1:12">
      <c r="A4242" t="s">
        <v>19740</v>
      </c>
      <c r="B4242" t="s">
        <v>20503</v>
      </c>
      <c r="C4242">
        <v>329806</v>
      </c>
      <c r="D4242">
        <v>1619.83</v>
      </c>
      <c r="E4242" s="30">
        <v>43614</v>
      </c>
      <c r="F4242" s="30">
        <v>44453</v>
      </c>
      <c r="G4242" t="s">
        <v>20504</v>
      </c>
      <c r="H4242" t="s">
        <v>20508</v>
      </c>
      <c r="I4242" t="s">
        <v>2775</v>
      </c>
      <c r="J4242" t="str">
        <f>_xlfn.XLOOKUP('Policy Details'!$I4242,'Customer Information'!$A$2:$A$5001,'Customer Information'!$E$2:$E$5001)</f>
        <v>18-25</v>
      </c>
      <c r="K4242" t="str">
        <f>_xlfn.XLOOKUP('Policy Details'!$I4242,'Customer Information'!$A$2:$A$5001,'Customer Information'!$C$2:$C$5001)</f>
        <v>Female</v>
      </c>
      <c r="L4242">
        <f>YEAR('Policy Details'!$E4242)</f>
        <v>2019</v>
      </c>
    </row>
    <row r="4243" spans="1:12">
      <c r="A4243" t="s">
        <v>19741</v>
      </c>
      <c r="B4243" t="s">
        <v>20500</v>
      </c>
      <c r="C4243">
        <v>493578</v>
      </c>
      <c r="D4243">
        <v>467.87</v>
      </c>
      <c r="E4243" s="30">
        <v>42531</v>
      </c>
      <c r="F4243" s="30">
        <v>43243</v>
      </c>
      <c r="G4243" t="s">
        <v>20506</v>
      </c>
      <c r="H4243" t="s">
        <v>20508</v>
      </c>
      <c r="I4243" t="s">
        <v>1682</v>
      </c>
      <c r="J4243" t="str">
        <f>_xlfn.XLOOKUP('Policy Details'!$I4243,'Customer Information'!$A$2:$A$5001,'Customer Information'!$E$2:$E$5001)</f>
        <v>56+</v>
      </c>
      <c r="K4243" t="str">
        <f>_xlfn.XLOOKUP('Policy Details'!$I4243,'Customer Information'!$A$2:$A$5001,'Customer Information'!$C$2:$C$5001)</f>
        <v>Male</v>
      </c>
      <c r="L4243">
        <f>YEAR('Policy Details'!$E4243)</f>
        <v>2016</v>
      </c>
    </row>
    <row r="4244" spans="1:12">
      <c r="A4244" t="s">
        <v>19742</v>
      </c>
      <c r="B4244" t="s">
        <v>20502</v>
      </c>
      <c r="C4244">
        <v>441544</v>
      </c>
      <c r="D4244">
        <v>1444.84</v>
      </c>
      <c r="E4244" s="30">
        <v>45253</v>
      </c>
      <c r="F4244" s="30">
        <v>46867</v>
      </c>
      <c r="G4244" t="s">
        <v>20505</v>
      </c>
      <c r="H4244" t="s">
        <v>20507</v>
      </c>
      <c r="I4244" t="s">
        <v>1718</v>
      </c>
      <c r="J4244" t="str">
        <f>_xlfn.XLOOKUP('Policy Details'!$I4244,'Customer Information'!$A$2:$A$5001,'Customer Information'!$E$2:$E$5001)</f>
        <v>56+</v>
      </c>
      <c r="K4244" t="str">
        <f>_xlfn.XLOOKUP('Policy Details'!$I4244,'Customer Information'!$A$2:$A$5001,'Customer Information'!$C$2:$C$5001)</f>
        <v>Other</v>
      </c>
      <c r="L4244">
        <f>YEAR('Policy Details'!$E4244)</f>
        <v>2023</v>
      </c>
    </row>
    <row r="4245" spans="1:12">
      <c r="A4245" t="s">
        <v>19743</v>
      </c>
      <c r="B4245" t="s">
        <v>20501</v>
      </c>
      <c r="C4245">
        <v>352001</v>
      </c>
      <c r="D4245">
        <v>1313.91</v>
      </c>
      <c r="E4245" s="30">
        <v>45251</v>
      </c>
      <c r="F4245" s="30">
        <v>47065</v>
      </c>
      <c r="G4245" t="s">
        <v>20506</v>
      </c>
      <c r="H4245" t="s">
        <v>20507</v>
      </c>
      <c r="I4245" t="s">
        <v>2366</v>
      </c>
      <c r="J4245" t="str">
        <f>_xlfn.XLOOKUP('Policy Details'!$I4245,'Customer Information'!$A$2:$A$5001,'Customer Information'!$E$2:$E$5001)</f>
        <v>46-55</v>
      </c>
      <c r="K4245" t="str">
        <f>_xlfn.XLOOKUP('Policy Details'!$I4245,'Customer Information'!$A$2:$A$5001,'Customer Information'!$C$2:$C$5001)</f>
        <v>Female</v>
      </c>
      <c r="L4245">
        <f>YEAR('Policy Details'!$E4245)</f>
        <v>2023</v>
      </c>
    </row>
    <row r="4246" spans="1:12">
      <c r="A4246" t="s">
        <v>19744</v>
      </c>
      <c r="B4246" t="s">
        <v>20500</v>
      </c>
      <c r="C4246">
        <v>279839</v>
      </c>
      <c r="D4246">
        <v>601.20000000000005</v>
      </c>
      <c r="E4246" s="30">
        <v>42907</v>
      </c>
      <c r="F4246" s="30">
        <v>45705</v>
      </c>
      <c r="G4246" t="s">
        <v>20505</v>
      </c>
      <c r="H4246" t="s">
        <v>20507</v>
      </c>
      <c r="I4246" t="s">
        <v>2665</v>
      </c>
      <c r="J4246" t="str">
        <f>_xlfn.XLOOKUP('Policy Details'!$I4246,'Customer Information'!$A$2:$A$5001,'Customer Information'!$E$2:$E$5001)</f>
        <v>56+</v>
      </c>
      <c r="K4246" t="str">
        <f>_xlfn.XLOOKUP('Policy Details'!$I4246,'Customer Information'!$A$2:$A$5001,'Customer Information'!$C$2:$C$5001)</f>
        <v>Other</v>
      </c>
      <c r="L4246">
        <f>YEAR('Policy Details'!$E4246)</f>
        <v>2017</v>
      </c>
    </row>
    <row r="4247" spans="1:12">
      <c r="A4247" t="s">
        <v>19745</v>
      </c>
      <c r="B4247" t="s">
        <v>20503</v>
      </c>
      <c r="C4247">
        <v>418718</v>
      </c>
      <c r="D4247">
        <v>1800.06</v>
      </c>
      <c r="E4247" s="30">
        <v>42679</v>
      </c>
      <c r="F4247" s="30">
        <v>45842</v>
      </c>
      <c r="G4247" t="s">
        <v>20505</v>
      </c>
      <c r="H4247" t="s">
        <v>20507</v>
      </c>
      <c r="I4247" t="s">
        <v>640</v>
      </c>
      <c r="J4247" t="str">
        <f>_xlfn.XLOOKUP('Policy Details'!$I4247,'Customer Information'!$A$2:$A$5001,'Customer Information'!$E$2:$E$5001)</f>
        <v>56+</v>
      </c>
      <c r="K4247" t="str">
        <f>_xlfn.XLOOKUP('Policy Details'!$I4247,'Customer Information'!$A$2:$A$5001,'Customer Information'!$C$2:$C$5001)</f>
        <v>Male</v>
      </c>
      <c r="L4247">
        <f>YEAR('Policy Details'!$E4247)</f>
        <v>2016</v>
      </c>
    </row>
    <row r="4248" spans="1:12">
      <c r="A4248" t="s">
        <v>19746</v>
      </c>
      <c r="B4248" t="s">
        <v>20500</v>
      </c>
      <c r="C4248">
        <v>405211</v>
      </c>
      <c r="D4248">
        <v>1541.28</v>
      </c>
      <c r="E4248" s="30">
        <v>44741</v>
      </c>
      <c r="F4248" s="30">
        <v>45358</v>
      </c>
      <c r="G4248" t="s">
        <v>20506</v>
      </c>
      <c r="H4248" t="s">
        <v>20507</v>
      </c>
      <c r="I4248" t="s">
        <v>98</v>
      </c>
      <c r="J4248" t="str">
        <f>_xlfn.XLOOKUP('Policy Details'!$I4248,'Customer Information'!$A$2:$A$5001,'Customer Information'!$E$2:$E$5001)</f>
        <v>56+</v>
      </c>
      <c r="K4248" t="str">
        <f>_xlfn.XLOOKUP('Policy Details'!$I4248,'Customer Information'!$A$2:$A$5001,'Customer Information'!$C$2:$C$5001)</f>
        <v>Other</v>
      </c>
      <c r="L4248">
        <f>YEAR('Policy Details'!$E4248)</f>
        <v>2022</v>
      </c>
    </row>
    <row r="4249" spans="1:12">
      <c r="A4249" t="s">
        <v>19747</v>
      </c>
      <c r="B4249" t="s">
        <v>20502</v>
      </c>
      <c r="C4249">
        <v>479087</v>
      </c>
      <c r="D4249">
        <v>1692.09</v>
      </c>
      <c r="E4249" s="30">
        <v>45189</v>
      </c>
      <c r="F4249" s="30">
        <v>47588</v>
      </c>
      <c r="G4249" t="s">
        <v>20506</v>
      </c>
      <c r="H4249" t="s">
        <v>20508</v>
      </c>
      <c r="I4249" t="s">
        <v>4785</v>
      </c>
      <c r="J4249" t="str">
        <f>_xlfn.XLOOKUP('Policy Details'!$I4249,'Customer Information'!$A$2:$A$5001,'Customer Information'!$E$2:$E$5001)</f>
        <v>18-25</v>
      </c>
      <c r="K4249" t="str">
        <f>_xlfn.XLOOKUP('Policy Details'!$I4249,'Customer Information'!$A$2:$A$5001,'Customer Information'!$C$2:$C$5001)</f>
        <v>Male</v>
      </c>
      <c r="L4249">
        <f>YEAR('Policy Details'!$E4249)</f>
        <v>2023</v>
      </c>
    </row>
    <row r="4250" spans="1:12">
      <c r="A4250" t="s">
        <v>19748</v>
      </c>
      <c r="B4250" t="s">
        <v>20501</v>
      </c>
      <c r="C4250">
        <v>307995</v>
      </c>
      <c r="D4250">
        <v>995.65</v>
      </c>
      <c r="E4250" s="30">
        <v>44644</v>
      </c>
      <c r="F4250" s="30">
        <v>46411</v>
      </c>
      <c r="G4250" t="s">
        <v>20506</v>
      </c>
      <c r="H4250" t="s">
        <v>20509</v>
      </c>
      <c r="I4250" t="s">
        <v>952</v>
      </c>
      <c r="J4250" t="str">
        <f>_xlfn.XLOOKUP('Policy Details'!$I4250,'Customer Information'!$A$2:$A$5001,'Customer Information'!$E$2:$E$5001)</f>
        <v>56+</v>
      </c>
      <c r="K4250" t="str">
        <f>_xlfn.XLOOKUP('Policy Details'!$I4250,'Customer Information'!$A$2:$A$5001,'Customer Information'!$C$2:$C$5001)</f>
        <v>Other</v>
      </c>
      <c r="L4250">
        <f>YEAR('Policy Details'!$E4250)</f>
        <v>2022</v>
      </c>
    </row>
    <row r="4251" spans="1:12">
      <c r="A4251" t="s">
        <v>19749</v>
      </c>
      <c r="B4251" t="s">
        <v>20502</v>
      </c>
      <c r="C4251">
        <v>199156</v>
      </c>
      <c r="D4251">
        <v>308.47000000000003</v>
      </c>
      <c r="E4251" s="30">
        <v>43804</v>
      </c>
      <c r="F4251" s="30">
        <v>45910</v>
      </c>
      <c r="G4251" t="s">
        <v>20505</v>
      </c>
      <c r="H4251" t="s">
        <v>20507</v>
      </c>
      <c r="I4251" t="s">
        <v>2335</v>
      </c>
      <c r="J4251" t="str">
        <f>_xlfn.XLOOKUP('Policy Details'!$I4251,'Customer Information'!$A$2:$A$5001,'Customer Information'!$E$2:$E$5001)</f>
        <v>26-35</v>
      </c>
      <c r="K4251" t="str">
        <f>_xlfn.XLOOKUP('Policy Details'!$I4251,'Customer Information'!$A$2:$A$5001,'Customer Information'!$C$2:$C$5001)</f>
        <v>Other</v>
      </c>
      <c r="L4251">
        <f>YEAR('Policy Details'!$E4251)</f>
        <v>2019</v>
      </c>
    </row>
    <row r="4252" spans="1:12">
      <c r="A4252" t="s">
        <v>19750</v>
      </c>
      <c r="B4252" t="s">
        <v>20503</v>
      </c>
      <c r="C4252">
        <v>328451</v>
      </c>
      <c r="D4252">
        <v>303.76</v>
      </c>
      <c r="E4252" s="30">
        <v>42993</v>
      </c>
      <c r="F4252" s="30">
        <v>45777</v>
      </c>
      <c r="G4252" t="s">
        <v>20504</v>
      </c>
      <c r="H4252" t="s">
        <v>20509</v>
      </c>
      <c r="I4252" t="s">
        <v>4234</v>
      </c>
      <c r="J4252" t="str">
        <f>_xlfn.XLOOKUP('Policy Details'!$I4252,'Customer Information'!$A$2:$A$5001,'Customer Information'!$E$2:$E$5001)</f>
        <v>46-55</v>
      </c>
      <c r="K4252" t="str">
        <f>_xlfn.XLOOKUP('Policy Details'!$I4252,'Customer Information'!$A$2:$A$5001,'Customer Information'!$C$2:$C$5001)</f>
        <v>Female</v>
      </c>
      <c r="L4252">
        <f>YEAR('Policy Details'!$E4252)</f>
        <v>2017</v>
      </c>
    </row>
    <row r="4253" spans="1:12">
      <c r="A4253" t="s">
        <v>19751</v>
      </c>
      <c r="B4253" t="s">
        <v>20500</v>
      </c>
      <c r="C4253">
        <v>463057</v>
      </c>
      <c r="D4253">
        <v>682.35</v>
      </c>
      <c r="E4253" s="30">
        <v>45265</v>
      </c>
      <c r="F4253" s="30">
        <v>47263</v>
      </c>
      <c r="G4253" t="s">
        <v>20506</v>
      </c>
      <c r="H4253" t="s">
        <v>20508</v>
      </c>
      <c r="I4253" t="s">
        <v>721</v>
      </c>
      <c r="J4253" t="str">
        <f>_xlfn.XLOOKUP('Policy Details'!$I4253,'Customer Information'!$A$2:$A$5001,'Customer Information'!$E$2:$E$5001)</f>
        <v>56+</v>
      </c>
      <c r="K4253" t="str">
        <f>_xlfn.XLOOKUP('Policy Details'!$I4253,'Customer Information'!$A$2:$A$5001,'Customer Information'!$C$2:$C$5001)</f>
        <v>Female</v>
      </c>
      <c r="L4253">
        <f>YEAR('Policy Details'!$E4253)</f>
        <v>2023</v>
      </c>
    </row>
    <row r="4254" spans="1:12">
      <c r="A4254" t="s">
        <v>19752</v>
      </c>
      <c r="B4254" t="s">
        <v>20502</v>
      </c>
      <c r="C4254">
        <v>60871</v>
      </c>
      <c r="D4254">
        <v>1688.58</v>
      </c>
      <c r="E4254" s="30">
        <v>42059</v>
      </c>
      <c r="F4254" s="30">
        <v>43971</v>
      </c>
      <c r="G4254" t="s">
        <v>20505</v>
      </c>
      <c r="H4254" t="s">
        <v>20508</v>
      </c>
      <c r="I4254" t="s">
        <v>1379</v>
      </c>
      <c r="J4254" t="str">
        <f>_xlfn.XLOOKUP('Policy Details'!$I4254,'Customer Information'!$A$2:$A$5001,'Customer Information'!$E$2:$E$5001)</f>
        <v>56+</v>
      </c>
      <c r="K4254" t="str">
        <f>_xlfn.XLOOKUP('Policy Details'!$I4254,'Customer Information'!$A$2:$A$5001,'Customer Information'!$C$2:$C$5001)</f>
        <v>Female</v>
      </c>
      <c r="L4254">
        <f>YEAR('Policy Details'!$E4254)</f>
        <v>2015</v>
      </c>
    </row>
    <row r="4255" spans="1:12">
      <c r="A4255" t="s">
        <v>19753</v>
      </c>
      <c r="B4255" t="s">
        <v>20503</v>
      </c>
      <c r="C4255">
        <v>466110</v>
      </c>
      <c r="D4255">
        <v>1586.83</v>
      </c>
      <c r="E4255" s="30">
        <v>44080</v>
      </c>
      <c r="F4255" s="30">
        <v>45860</v>
      </c>
      <c r="G4255" t="s">
        <v>20504</v>
      </c>
      <c r="H4255" t="s">
        <v>20507</v>
      </c>
      <c r="I4255" t="s">
        <v>3821</v>
      </c>
      <c r="J4255" t="str">
        <f>_xlfn.XLOOKUP('Policy Details'!$I4255,'Customer Information'!$A$2:$A$5001,'Customer Information'!$E$2:$E$5001)</f>
        <v>56+</v>
      </c>
      <c r="K4255" t="str">
        <f>_xlfn.XLOOKUP('Policy Details'!$I4255,'Customer Information'!$A$2:$A$5001,'Customer Information'!$C$2:$C$5001)</f>
        <v>Male</v>
      </c>
      <c r="L4255">
        <f>YEAR('Policy Details'!$E4255)</f>
        <v>2020</v>
      </c>
    </row>
    <row r="4256" spans="1:12">
      <c r="A4256" t="s">
        <v>19754</v>
      </c>
      <c r="B4256" t="s">
        <v>20503</v>
      </c>
      <c r="C4256">
        <v>193782</v>
      </c>
      <c r="D4256">
        <v>1677.06</v>
      </c>
      <c r="E4256" s="30">
        <v>44873</v>
      </c>
      <c r="F4256" s="30">
        <v>46771</v>
      </c>
      <c r="G4256" t="s">
        <v>20505</v>
      </c>
      <c r="H4256" t="s">
        <v>20509</v>
      </c>
      <c r="I4256" t="s">
        <v>842</v>
      </c>
      <c r="J4256" t="str">
        <f>_xlfn.XLOOKUP('Policy Details'!$I4256,'Customer Information'!$A$2:$A$5001,'Customer Information'!$E$2:$E$5001)</f>
        <v>56+</v>
      </c>
      <c r="K4256" t="str">
        <f>_xlfn.XLOOKUP('Policy Details'!$I4256,'Customer Information'!$A$2:$A$5001,'Customer Information'!$C$2:$C$5001)</f>
        <v>Male</v>
      </c>
      <c r="L4256">
        <f>YEAR('Policy Details'!$E4256)</f>
        <v>2022</v>
      </c>
    </row>
    <row r="4257" spans="1:12">
      <c r="A4257" t="s">
        <v>19755</v>
      </c>
      <c r="B4257" t="s">
        <v>20500</v>
      </c>
      <c r="C4257">
        <v>71833</v>
      </c>
      <c r="D4257">
        <v>1796.87</v>
      </c>
      <c r="E4257" s="30">
        <v>44408</v>
      </c>
      <c r="F4257" s="30">
        <v>47579</v>
      </c>
      <c r="G4257" t="s">
        <v>20506</v>
      </c>
      <c r="H4257" t="s">
        <v>20507</v>
      </c>
      <c r="I4257" t="s">
        <v>4523</v>
      </c>
      <c r="J4257" t="str">
        <f>_xlfn.XLOOKUP('Policy Details'!$I4257,'Customer Information'!$A$2:$A$5001,'Customer Information'!$E$2:$E$5001)</f>
        <v>36-45</v>
      </c>
      <c r="K4257" t="str">
        <f>_xlfn.XLOOKUP('Policy Details'!$I4257,'Customer Information'!$A$2:$A$5001,'Customer Information'!$C$2:$C$5001)</f>
        <v>Female</v>
      </c>
      <c r="L4257">
        <f>YEAR('Policy Details'!$E4257)</f>
        <v>2021</v>
      </c>
    </row>
    <row r="4258" spans="1:12">
      <c r="A4258" t="s">
        <v>19756</v>
      </c>
      <c r="B4258" t="s">
        <v>20500</v>
      </c>
      <c r="C4258">
        <v>73797</v>
      </c>
      <c r="D4258">
        <v>671.87</v>
      </c>
      <c r="E4258" s="30">
        <v>44928</v>
      </c>
      <c r="F4258" s="30">
        <v>46783</v>
      </c>
      <c r="G4258" t="s">
        <v>20504</v>
      </c>
      <c r="H4258" t="s">
        <v>20508</v>
      </c>
      <c r="I4258" t="s">
        <v>1535</v>
      </c>
      <c r="J4258" t="str">
        <f>_xlfn.XLOOKUP('Policy Details'!$I4258,'Customer Information'!$A$2:$A$5001,'Customer Information'!$E$2:$E$5001)</f>
        <v>26-35</v>
      </c>
      <c r="K4258" t="str">
        <f>_xlfn.XLOOKUP('Policy Details'!$I4258,'Customer Information'!$A$2:$A$5001,'Customer Information'!$C$2:$C$5001)</f>
        <v>Male</v>
      </c>
      <c r="L4258">
        <f>YEAR('Policy Details'!$E4258)</f>
        <v>2023</v>
      </c>
    </row>
    <row r="4259" spans="1:12">
      <c r="A4259" t="s">
        <v>19757</v>
      </c>
      <c r="B4259" t="s">
        <v>20502</v>
      </c>
      <c r="C4259">
        <v>279293</v>
      </c>
      <c r="D4259">
        <v>882.97</v>
      </c>
      <c r="E4259" s="30">
        <v>44252</v>
      </c>
      <c r="F4259" s="30">
        <v>46166</v>
      </c>
      <c r="G4259" t="s">
        <v>20504</v>
      </c>
      <c r="H4259" t="s">
        <v>20509</v>
      </c>
      <c r="I4259" t="s">
        <v>4979</v>
      </c>
      <c r="J4259" t="str">
        <f>_xlfn.XLOOKUP('Policy Details'!$I4259,'Customer Information'!$A$2:$A$5001,'Customer Information'!$E$2:$E$5001)</f>
        <v>36-45</v>
      </c>
      <c r="K4259" t="str">
        <f>_xlfn.XLOOKUP('Policy Details'!$I4259,'Customer Information'!$A$2:$A$5001,'Customer Information'!$C$2:$C$5001)</f>
        <v>Male</v>
      </c>
      <c r="L4259">
        <f>YEAR('Policy Details'!$E4259)</f>
        <v>2021</v>
      </c>
    </row>
    <row r="4260" spans="1:12">
      <c r="A4260" t="s">
        <v>19758</v>
      </c>
      <c r="B4260" t="s">
        <v>20501</v>
      </c>
      <c r="C4260">
        <v>275582</v>
      </c>
      <c r="D4260">
        <v>508.35</v>
      </c>
      <c r="E4260" s="30">
        <v>45546</v>
      </c>
      <c r="F4260" s="30">
        <v>47490</v>
      </c>
      <c r="G4260" t="s">
        <v>20506</v>
      </c>
      <c r="H4260" t="s">
        <v>20509</v>
      </c>
      <c r="I4260" t="s">
        <v>1531</v>
      </c>
      <c r="J4260" t="str">
        <f>_xlfn.XLOOKUP('Policy Details'!$I4260,'Customer Information'!$A$2:$A$5001,'Customer Information'!$E$2:$E$5001)</f>
        <v>56+</v>
      </c>
      <c r="K4260" t="str">
        <f>_xlfn.XLOOKUP('Policy Details'!$I4260,'Customer Information'!$A$2:$A$5001,'Customer Information'!$C$2:$C$5001)</f>
        <v>Male</v>
      </c>
      <c r="L4260">
        <f>YEAR('Policy Details'!$E4260)</f>
        <v>2024</v>
      </c>
    </row>
    <row r="4261" spans="1:12">
      <c r="A4261" t="s">
        <v>19759</v>
      </c>
      <c r="B4261" t="s">
        <v>20502</v>
      </c>
      <c r="C4261">
        <v>109968</v>
      </c>
      <c r="D4261">
        <v>416.02</v>
      </c>
      <c r="E4261" s="30">
        <v>44121</v>
      </c>
      <c r="F4261" s="30">
        <v>45516</v>
      </c>
      <c r="G4261" t="s">
        <v>20504</v>
      </c>
      <c r="H4261" t="s">
        <v>20508</v>
      </c>
      <c r="I4261" t="s">
        <v>2068</v>
      </c>
      <c r="J4261" t="str">
        <f>_xlfn.XLOOKUP('Policy Details'!$I4261,'Customer Information'!$A$2:$A$5001,'Customer Information'!$E$2:$E$5001)</f>
        <v>56+</v>
      </c>
      <c r="K4261" t="str">
        <f>_xlfn.XLOOKUP('Policy Details'!$I4261,'Customer Information'!$A$2:$A$5001,'Customer Information'!$C$2:$C$5001)</f>
        <v>Other</v>
      </c>
      <c r="L4261">
        <f>YEAR('Policy Details'!$E4261)</f>
        <v>2020</v>
      </c>
    </row>
    <row r="4262" spans="1:12">
      <c r="A4262" t="s">
        <v>19760</v>
      </c>
      <c r="B4262" t="s">
        <v>20503</v>
      </c>
      <c r="C4262">
        <v>262316</v>
      </c>
      <c r="D4262">
        <v>821.02</v>
      </c>
      <c r="E4262" s="30">
        <v>43986</v>
      </c>
      <c r="F4262" s="30">
        <v>47603</v>
      </c>
      <c r="G4262" t="s">
        <v>20506</v>
      </c>
      <c r="H4262" t="s">
        <v>20509</v>
      </c>
      <c r="I4262" t="s">
        <v>3243</v>
      </c>
      <c r="J4262" t="str">
        <f>_xlfn.XLOOKUP('Policy Details'!$I4262,'Customer Information'!$A$2:$A$5001,'Customer Information'!$E$2:$E$5001)</f>
        <v>56+</v>
      </c>
      <c r="K4262" t="str">
        <f>_xlfn.XLOOKUP('Policy Details'!$I4262,'Customer Information'!$A$2:$A$5001,'Customer Information'!$C$2:$C$5001)</f>
        <v>Female</v>
      </c>
      <c r="L4262">
        <f>YEAR('Policy Details'!$E4262)</f>
        <v>2020</v>
      </c>
    </row>
    <row r="4263" spans="1:12">
      <c r="A4263" t="s">
        <v>19761</v>
      </c>
      <c r="B4263" t="s">
        <v>20503</v>
      </c>
      <c r="C4263">
        <v>226933</v>
      </c>
      <c r="D4263">
        <v>1669.74</v>
      </c>
      <c r="E4263" s="30">
        <v>45101</v>
      </c>
      <c r="F4263" s="30">
        <v>48569</v>
      </c>
      <c r="G4263" t="s">
        <v>20504</v>
      </c>
      <c r="H4263" t="s">
        <v>20509</v>
      </c>
      <c r="I4263" t="s">
        <v>1926</v>
      </c>
      <c r="J4263" t="str">
        <f>_xlfn.XLOOKUP('Policy Details'!$I4263,'Customer Information'!$A$2:$A$5001,'Customer Information'!$E$2:$E$5001)</f>
        <v>26-35</v>
      </c>
      <c r="K4263" t="str">
        <f>_xlfn.XLOOKUP('Policy Details'!$I4263,'Customer Information'!$A$2:$A$5001,'Customer Information'!$C$2:$C$5001)</f>
        <v>Male</v>
      </c>
      <c r="L4263">
        <f>YEAR('Policy Details'!$E4263)</f>
        <v>2023</v>
      </c>
    </row>
    <row r="4264" spans="1:12">
      <c r="A4264" t="s">
        <v>19762</v>
      </c>
      <c r="B4264" t="s">
        <v>20502</v>
      </c>
      <c r="C4264">
        <v>270616</v>
      </c>
      <c r="D4264">
        <v>978.86</v>
      </c>
      <c r="E4264" s="30">
        <v>43918</v>
      </c>
      <c r="F4264" s="30">
        <v>47388</v>
      </c>
      <c r="G4264" t="s">
        <v>20505</v>
      </c>
      <c r="H4264" t="s">
        <v>20509</v>
      </c>
      <c r="I4264" t="s">
        <v>256</v>
      </c>
      <c r="J4264" t="str">
        <f>_xlfn.XLOOKUP('Policy Details'!$I4264,'Customer Information'!$A$2:$A$5001,'Customer Information'!$E$2:$E$5001)</f>
        <v>56+</v>
      </c>
      <c r="K4264" t="str">
        <f>_xlfn.XLOOKUP('Policy Details'!$I4264,'Customer Information'!$A$2:$A$5001,'Customer Information'!$C$2:$C$5001)</f>
        <v>Other</v>
      </c>
      <c r="L4264">
        <f>YEAR('Policy Details'!$E4264)</f>
        <v>2020</v>
      </c>
    </row>
    <row r="4265" spans="1:12">
      <c r="A4265" t="s">
        <v>19763</v>
      </c>
      <c r="B4265" t="s">
        <v>20500</v>
      </c>
      <c r="C4265">
        <v>428767</v>
      </c>
      <c r="D4265">
        <v>683.64</v>
      </c>
      <c r="E4265" s="30">
        <v>42576</v>
      </c>
      <c r="F4265" s="30">
        <v>45344</v>
      </c>
      <c r="G4265" t="s">
        <v>20504</v>
      </c>
      <c r="H4265" t="s">
        <v>20509</v>
      </c>
      <c r="I4265" t="s">
        <v>4787</v>
      </c>
      <c r="J4265" t="str">
        <f>_xlfn.XLOOKUP('Policy Details'!$I4265,'Customer Information'!$A$2:$A$5001,'Customer Information'!$E$2:$E$5001)</f>
        <v>36-45</v>
      </c>
      <c r="K4265" t="str">
        <f>_xlfn.XLOOKUP('Policy Details'!$I4265,'Customer Information'!$A$2:$A$5001,'Customer Information'!$C$2:$C$5001)</f>
        <v>Male</v>
      </c>
      <c r="L4265">
        <f>YEAR('Policy Details'!$E4265)</f>
        <v>2016</v>
      </c>
    </row>
    <row r="4266" spans="1:12">
      <c r="A4266" t="s">
        <v>19764</v>
      </c>
      <c r="B4266" t="s">
        <v>20501</v>
      </c>
      <c r="C4266">
        <v>286047</v>
      </c>
      <c r="D4266">
        <v>729.58</v>
      </c>
      <c r="E4266" s="30">
        <v>43825</v>
      </c>
      <c r="F4266" s="30">
        <v>44708</v>
      </c>
      <c r="G4266" t="s">
        <v>20505</v>
      </c>
      <c r="H4266" t="s">
        <v>20509</v>
      </c>
      <c r="I4266" t="s">
        <v>2320</v>
      </c>
      <c r="J4266" t="str">
        <f>_xlfn.XLOOKUP('Policy Details'!$I4266,'Customer Information'!$A$2:$A$5001,'Customer Information'!$E$2:$E$5001)</f>
        <v>56+</v>
      </c>
      <c r="K4266" t="str">
        <f>_xlfn.XLOOKUP('Policy Details'!$I4266,'Customer Information'!$A$2:$A$5001,'Customer Information'!$C$2:$C$5001)</f>
        <v>Male</v>
      </c>
      <c r="L4266">
        <f>YEAR('Policy Details'!$E4266)</f>
        <v>2019</v>
      </c>
    </row>
    <row r="4267" spans="1:12">
      <c r="A4267" t="s">
        <v>19765</v>
      </c>
      <c r="B4267" t="s">
        <v>20502</v>
      </c>
      <c r="C4267">
        <v>126607</v>
      </c>
      <c r="D4267">
        <v>742.89</v>
      </c>
      <c r="E4267" s="30">
        <v>44322</v>
      </c>
      <c r="F4267" s="30">
        <v>47008</v>
      </c>
      <c r="G4267" t="s">
        <v>20504</v>
      </c>
      <c r="H4267" t="s">
        <v>20507</v>
      </c>
      <c r="I4267" t="s">
        <v>2126</v>
      </c>
      <c r="J4267" t="str">
        <f>_xlfn.XLOOKUP('Policy Details'!$I4267,'Customer Information'!$A$2:$A$5001,'Customer Information'!$E$2:$E$5001)</f>
        <v>56+</v>
      </c>
      <c r="K4267" t="str">
        <f>_xlfn.XLOOKUP('Policy Details'!$I4267,'Customer Information'!$A$2:$A$5001,'Customer Information'!$C$2:$C$5001)</f>
        <v>Male</v>
      </c>
      <c r="L4267">
        <f>YEAR('Policy Details'!$E4267)</f>
        <v>2021</v>
      </c>
    </row>
    <row r="4268" spans="1:12">
      <c r="A4268" t="s">
        <v>19766</v>
      </c>
      <c r="B4268" t="s">
        <v>20500</v>
      </c>
      <c r="C4268">
        <v>482455</v>
      </c>
      <c r="D4268">
        <v>1747.91</v>
      </c>
      <c r="E4268" s="30">
        <v>42227</v>
      </c>
      <c r="F4268" s="30">
        <v>44887</v>
      </c>
      <c r="G4268" t="s">
        <v>20504</v>
      </c>
      <c r="H4268" t="s">
        <v>20509</v>
      </c>
      <c r="I4268" t="s">
        <v>2841</v>
      </c>
      <c r="J4268" t="str">
        <f>_xlfn.XLOOKUP('Policy Details'!$I4268,'Customer Information'!$A$2:$A$5001,'Customer Information'!$E$2:$E$5001)</f>
        <v>36-45</v>
      </c>
      <c r="K4268" t="str">
        <f>_xlfn.XLOOKUP('Policy Details'!$I4268,'Customer Information'!$A$2:$A$5001,'Customer Information'!$C$2:$C$5001)</f>
        <v>Other</v>
      </c>
      <c r="L4268">
        <f>YEAR('Policy Details'!$E4268)</f>
        <v>2015</v>
      </c>
    </row>
    <row r="4269" spans="1:12">
      <c r="A4269" t="s">
        <v>19767</v>
      </c>
      <c r="B4269" t="s">
        <v>20500</v>
      </c>
      <c r="C4269">
        <v>151665</v>
      </c>
      <c r="D4269">
        <v>836.7</v>
      </c>
      <c r="E4269" s="30">
        <v>45244</v>
      </c>
      <c r="F4269" s="30">
        <v>48794</v>
      </c>
      <c r="G4269" t="s">
        <v>20506</v>
      </c>
      <c r="H4269" t="s">
        <v>20508</v>
      </c>
      <c r="I4269" t="s">
        <v>1784</v>
      </c>
      <c r="J4269" t="str">
        <f>_xlfn.XLOOKUP('Policy Details'!$I4269,'Customer Information'!$A$2:$A$5001,'Customer Information'!$E$2:$E$5001)</f>
        <v>56+</v>
      </c>
      <c r="K4269" t="str">
        <f>_xlfn.XLOOKUP('Policy Details'!$I4269,'Customer Information'!$A$2:$A$5001,'Customer Information'!$C$2:$C$5001)</f>
        <v>Female</v>
      </c>
      <c r="L4269">
        <f>YEAR('Policy Details'!$E4269)</f>
        <v>2023</v>
      </c>
    </row>
    <row r="4270" spans="1:12">
      <c r="A4270" t="s">
        <v>19768</v>
      </c>
      <c r="B4270" t="s">
        <v>20500</v>
      </c>
      <c r="C4270">
        <v>356170</v>
      </c>
      <c r="D4270">
        <v>1023.35</v>
      </c>
      <c r="E4270" s="30">
        <v>43102</v>
      </c>
      <c r="F4270" s="30">
        <v>44608</v>
      </c>
      <c r="G4270" t="s">
        <v>20504</v>
      </c>
      <c r="H4270" t="s">
        <v>20508</v>
      </c>
      <c r="I4270" t="s">
        <v>515</v>
      </c>
      <c r="J4270" t="str">
        <f>_xlfn.XLOOKUP('Policy Details'!$I4270,'Customer Information'!$A$2:$A$5001,'Customer Information'!$E$2:$E$5001)</f>
        <v>46-55</v>
      </c>
      <c r="K4270" t="str">
        <f>_xlfn.XLOOKUP('Policy Details'!$I4270,'Customer Information'!$A$2:$A$5001,'Customer Information'!$C$2:$C$5001)</f>
        <v>Other</v>
      </c>
      <c r="L4270">
        <f>YEAR('Policy Details'!$E4270)</f>
        <v>2018</v>
      </c>
    </row>
    <row r="4271" spans="1:12">
      <c r="A4271" t="s">
        <v>19769</v>
      </c>
      <c r="B4271" t="s">
        <v>20501</v>
      </c>
      <c r="C4271">
        <v>84763</v>
      </c>
      <c r="D4271">
        <v>1790.62</v>
      </c>
      <c r="E4271" s="30">
        <v>44398</v>
      </c>
      <c r="F4271" s="30">
        <v>45244</v>
      </c>
      <c r="G4271" t="s">
        <v>20506</v>
      </c>
      <c r="H4271" t="s">
        <v>20509</v>
      </c>
      <c r="I4271" t="s">
        <v>732</v>
      </c>
      <c r="J4271" t="str">
        <f>_xlfn.XLOOKUP('Policy Details'!$I4271,'Customer Information'!$A$2:$A$5001,'Customer Information'!$E$2:$E$5001)</f>
        <v>56+</v>
      </c>
      <c r="K4271" t="str">
        <f>_xlfn.XLOOKUP('Policy Details'!$I4271,'Customer Information'!$A$2:$A$5001,'Customer Information'!$C$2:$C$5001)</f>
        <v>Male</v>
      </c>
      <c r="L4271">
        <f>YEAR('Policy Details'!$E4271)</f>
        <v>2021</v>
      </c>
    </row>
    <row r="4272" spans="1:12">
      <c r="A4272" t="s">
        <v>19770</v>
      </c>
      <c r="B4272" t="s">
        <v>20501</v>
      </c>
      <c r="C4272">
        <v>45981</v>
      </c>
      <c r="D4272">
        <v>555.6</v>
      </c>
      <c r="E4272" s="30">
        <v>44729</v>
      </c>
      <c r="F4272" s="30">
        <v>46936</v>
      </c>
      <c r="G4272" t="s">
        <v>20504</v>
      </c>
      <c r="H4272" t="s">
        <v>20507</v>
      </c>
      <c r="I4272" t="s">
        <v>2565</v>
      </c>
      <c r="J4272" t="str">
        <f>_xlfn.XLOOKUP('Policy Details'!$I4272,'Customer Information'!$A$2:$A$5001,'Customer Information'!$E$2:$E$5001)</f>
        <v>36-45</v>
      </c>
      <c r="K4272" t="str">
        <f>_xlfn.XLOOKUP('Policy Details'!$I4272,'Customer Information'!$A$2:$A$5001,'Customer Information'!$C$2:$C$5001)</f>
        <v>Male</v>
      </c>
      <c r="L4272">
        <f>YEAR('Policy Details'!$E4272)</f>
        <v>2022</v>
      </c>
    </row>
    <row r="4273" spans="1:12">
      <c r="A4273" t="s">
        <v>19771</v>
      </c>
      <c r="B4273" t="s">
        <v>20501</v>
      </c>
      <c r="C4273">
        <v>161062</v>
      </c>
      <c r="D4273">
        <v>1976.75</v>
      </c>
      <c r="E4273" s="30">
        <v>44658</v>
      </c>
      <c r="F4273" s="30">
        <v>46217</v>
      </c>
      <c r="G4273" t="s">
        <v>20504</v>
      </c>
      <c r="H4273" t="s">
        <v>20509</v>
      </c>
      <c r="I4273" t="s">
        <v>769</v>
      </c>
      <c r="J4273" t="str">
        <f>_xlfn.XLOOKUP('Policy Details'!$I4273,'Customer Information'!$A$2:$A$5001,'Customer Information'!$E$2:$E$5001)</f>
        <v>18-25</v>
      </c>
      <c r="K4273" t="str">
        <f>_xlfn.XLOOKUP('Policy Details'!$I4273,'Customer Information'!$A$2:$A$5001,'Customer Information'!$C$2:$C$5001)</f>
        <v>Other</v>
      </c>
      <c r="L4273">
        <f>YEAR('Policy Details'!$E4273)</f>
        <v>2022</v>
      </c>
    </row>
    <row r="4274" spans="1:12">
      <c r="A4274" t="s">
        <v>19772</v>
      </c>
      <c r="B4274" t="s">
        <v>20500</v>
      </c>
      <c r="C4274">
        <v>258847</v>
      </c>
      <c r="D4274">
        <v>1353.73</v>
      </c>
      <c r="E4274" s="30">
        <v>44687</v>
      </c>
      <c r="F4274" s="30">
        <v>46780</v>
      </c>
      <c r="G4274" t="s">
        <v>20506</v>
      </c>
      <c r="H4274" t="s">
        <v>20508</v>
      </c>
      <c r="I4274" t="s">
        <v>4947</v>
      </c>
      <c r="J4274" t="str">
        <f>_xlfn.XLOOKUP('Policy Details'!$I4274,'Customer Information'!$A$2:$A$5001,'Customer Information'!$E$2:$E$5001)</f>
        <v>56+</v>
      </c>
      <c r="K4274" t="str">
        <f>_xlfn.XLOOKUP('Policy Details'!$I4274,'Customer Information'!$A$2:$A$5001,'Customer Information'!$C$2:$C$5001)</f>
        <v>Female</v>
      </c>
      <c r="L4274">
        <f>YEAR('Policy Details'!$E4274)</f>
        <v>2022</v>
      </c>
    </row>
    <row r="4275" spans="1:12">
      <c r="A4275" t="s">
        <v>19773</v>
      </c>
      <c r="B4275" t="s">
        <v>20503</v>
      </c>
      <c r="C4275">
        <v>180266</v>
      </c>
      <c r="D4275">
        <v>1124.48</v>
      </c>
      <c r="E4275" s="30">
        <v>43165</v>
      </c>
      <c r="F4275" s="30">
        <v>46434</v>
      </c>
      <c r="G4275" t="s">
        <v>20506</v>
      </c>
      <c r="H4275" t="s">
        <v>20509</v>
      </c>
      <c r="I4275" t="s">
        <v>58</v>
      </c>
      <c r="J4275" t="str">
        <f>_xlfn.XLOOKUP('Policy Details'!$I4275,'Customer Information'!$A$2:$A$5001,'Customer Information'!$E$2:$E$5001)</f>
        <v>18-25</v>
      </c>
      <c r="K4275" t="str">
        <f>_xlfn.XLOOKUP('Policy Details'!$I4275,'Customer Information'!$A$2:$A$5001,'Customer Information'!$C$2:$C$5001)</f>
        <v>Other</v>
      </c>
      <c r="L4275">
        <f>YEAR('Policy Details'!$E4275)</f>
        <v>2018</v>
      </c>
    </row>
    <row r="4276" spans="1:12">
      <c r="A4276" t="s">
        <v>19774</v>
      </c>
      <c r="B4276" t="s">
        <v>20503</v>
      </c>
      <c r="C4276">
        <v>105354</v>
      </c>
      <c r="D4276">
        <v>1597.45</v>
      </c>
      <c r="E4276" s="30">
        <v>43988</v>
      </c>
      <c r="F4276" s="30">
        <v>45769</v>
      </c>
      <c r="G4276" t="s">
        <v>20505</v>
      </c>
      <c r="H4276" t="s">
        <v>20509</v>
      </c>
      <c r="I4276" t="s">
        <v>136</v>
      </c>
      <c r="J4276" t="str">
        <f>_xlfn.XLOOKUP('Policy Details'!$I4276,'Customer Information'!$A$2:$A$5001,'Customer Information'!$E$2:$E$5001)</f>
        <v>56+</v>
      </c>
      <c r="K4276" t="str">
        <f>_xlfn.XLOOKUP('Policy Details'!$I4276,'Customer Information'!$A$2:$A$5001,'Customer Information'!$C$2:$C$5001)</f>
        <v>Other</v>
      </c>
      <c r="L4276">
        <f>YEAR('Policy Details'!$E4276)</f>
        <v>2020</v>
      </c>
    </row>
    <row r="4277" spans="1:12">
      <c r="A4277" t="s">
        <v>19775</v>
      </c>
      <c r="B4277" t="s">
        <v>20502</v>
      </c>
      <c r="C4277">
        <v>112852</v>
      </c>
      <c r="D4277">
        <v>1618.55</v>
      </c>
      <c r="E4277" s="30">
        <v>43059</v>
      </c>
      <c r="F4277" s="30">
        <v>44979</v>
      </c>
      <c r="G4277" t="s">
        <v>20504</v>
      </c>
      <c r="H4277" t="s">
        <v>20509</v>
      </c>
      <c r="I4277" t="s">
        <v>4690</v>
      </c>
      <c r="J4277" t="str">
        <f>_xlfn.XLOOKUP('Policy Details'!$I4277,'Customer Information'!$A$2:$A$5001,'Customer Information'!$E$2:$E$5001)</f>
        <v>26-35</v>
      </c>
      <c r="K4277" t="str">
        <f>_xlfn.XLOOKUP('Policy Details'!$I4277,'Customer Information'!$A$2:$A$5001,'Customer Information'!$C$2:$C$5001)</f>
        <v>Other</v>
      </c>
      <c r="L4277">
        <f>YEAR('Policy Details'!$E4277)</f>
        <v>2017</v>
      </c>
    </row>
    <row r="4278" spans="1:12">
      <c r="A4278" t="s">
        <v>19776</v>
      </c>
      <c r="B4278" t="s">
        <v>20500</v>
      </c>
      <c r="C4278">
        <v>349655</v>
      </c>
      <c r="D4278">
        <v>292.8</v>
      </c>
      <c r="E4278" s="30">
        <v>45215</v>
      </c>
      <c r="F4278" s="30">
        <v>47487</v>
      </c>
      <c r="G4278" t="s">
        <v>20504</v>
      </c>
      <c r="H4278" t="s">
        <v>20509</v>
      </c>
      <c r="I4278" t="s">
        <v>4857</v>
      </c>
      <c r="J4278" t="str">
        <f>_xlfn.XLOOKUP('Policy Details'!$I4278,'Customer Information'!$A$2:$A$5001,'Customer Information'!$E$2:$E$5001)</f>
        <v>56+</v>
      </c>
      <c r="K4278" t="str">
        <f>_xlfn.XLOOKUP('Policy Details'!$I4278,'Customer Information'!$A$2:$A$5001,'Customer Information'!$C$2:$C$5001)</f>
        <v>Male</v>
      </c>
      <c r="L4278">
        <f>YEAR('Policy Details'!$E4278)</f>
        <v>2023</v>
      </c>
    </row>
    <row r="4279" spans="1:12">
      <c r="A4279" t="s">
        <v>19777</v>
      </c>
      <c r="B4279" t="s">
        <v>20502</v>
      </c>
      <c r="C4279">
        <v>246794</v>
      </c>
      <c r="D4279">
        <v>1466.29</v>
      </c>
      <c r="E4279" s="30">
        <v>45342</v>
      </c>
      <c r="F4279" s="30">
        <v>46383</v>
      </c>
      <c r="G4279" t="s">
        <v>20506</v>
      </c>
      <c r="H4279" t="s">
        <v>20509</v>
      </c>
      <c r="I4279" t="s">
        <v>3546</v>
      </c>
      <c r="J4279" t="str">
        <f>_xlfn.XLOOKUP('Policy Details'!$I4279,'Customer Information'!$A$2:$A$5001,'Customer Information'!$E$2:$E$5001)</f>
        <v>56+</v>
      </c>
      <c r="K4279" t="str">
        <f>_xlfn.XLOOKUP('Policy Details'!$I4279,'Customer Information'!$A$2:$A$5001,'Customer Information'!$C$2:$C$5001)</f>
        <v>Female</v>
      </c>
      <c r="L4279">
        <f>YEAR('Policy Details'!$E4279)</f>
        <v>2024</v>
      </c>
    </row>
    <row r="4280" spans="1:12">
      <c r="A4280" t="s">
        <v>19778</v>
      </c>
      <c r="B4280" t="s">
        <v>20501</v>
      </c>
      <c r="C4280">
        <v>478848</v>
      </c>
      <c r="D4280">
        <v>435.5</v>
      </c>
      <c r="E4280" s="30">
        <v>42679</v>
      </c>
      <c r="F4280" s="30">
        <v>44706</v>
      </c>
      <c r="G4280" t="s">
        <v>20504</v>
      </c>
      <c r="H4280" t="s">
        <v>20509</v>
      </c>
      <c r="I4280" t="s">
        <v>4122</v>
      </c>
      <c r="J4280" t="str">
        <f>_xlfn.XLOOKUP('Policy Details'!$I4280,'Customer Information'!$A$2:$A$5001,'Customer Information'!$E$2:$E$5001)</f>
        <v>46-55</v>
      </c>
      <c r="K4280" t="str">
        <f>_xlfn.XLOOKUP('Policy Details'!$I4280,'Customer Information'!$A$2:$A$5001,'Customer Information'!$C$2:$C$5001)</f>
        <v>Other</v>
      </c>
      <c r="L4280">
        <f>YEAR('Policy Details'!$E4280)</f>
        <v>2016</v>
      </c>
    </row>
    <row r="4281" spans="1:12">
      <c r="A4281" t="s">
        <v>19779</v>
      </c>
      <c r="B4281" t="s">
        <v>20500</v>
      </c>
      <c r="C4281">
        <v>490357</v>
      </c>
      <c r="D4281">
        <v>1138.06</v>
      </c>
      <c r="E4281" s="30">
        <v>43695</v>
      </c>
      <c r="F4281" s="30">
        <v>46338</v>
      </c>
      <c r="G4281" t="s">
        <v>20506</v>
      </c>
      <c r="H4281" t="s">
        <v>20507</v>
      </c>
      <c r="I4281" t="s">
        <v>3914</v>
      </c>
      <c r="J4281" t="str">
        <f>_xlfn.XLOOKUP('Policy Details'!$I4281,'Customer Information'!$A$2:$A$5001,'Customer Information'!$E$2:$E$5001)</f>
        <v>36-45</v>
      </c>
      <c r="K4281" t="str">
        <f>_xlfn.XLOOKUP('Policy Details'!$I4281,'Customer Information'!$A$2:$A$5001,'Customer Information'!$C$2:$C$5001)</f>
        <v>Other</v>
      </c>
      <c r="L4281">
        <f>YEAR('Policy Details'!$E4281)</f>
        <v>2019</v>
      </c>
    </row>
    <row r="4282" spans="1:12">
      <c r="A4282" t="s">
        <v>19780</v>
      </c>
      <c r="B4282" t="s">
        <v>20502</v>
      </c>
      <c r="C4282">
        <v>362113</v>
      </c>
      <c r="D4282">
        <v>366.91</v>
      </c>
      <c r="E4282" s="30">
        <v>44879</v>
      </c>
      <c r="F4282" s="30">
        <v>46313</v>
      </c>
      <c r="G4282" t="s">
        <v>20505</v>
      </c>
      <c r="H4282" t="s">
        <v>20508</v>
      </c>
      <c r="I4282" t="s">
        <v>2438</v>
      </c>
      <c r="J4282" t="str">
        <f>_xlfn.XLOOKUP('Policy Details'!$I4282,'Customer Information'!$A$2:$A$5001,'Customer Information'!$E$2:$E$5001)</f>
        <v>56+</v>
      </c>
      <c r="K4282" t="str">
        <f>_xlfn.XLOOKUP('Policy Details'!$I4282,'Customer Information'!$A$2:$A$5001,'Customer Information'!$C$2:$C$5001)</f>
        <v>Male</v>
      </c>
      <c r="L4282">
        <f>YEAR('Policy Details'!$E4282)</f>
        <v>2022</v>
      </c>
    </row>
    <row r="4283" spans="1:12">
      <c r="A4283" t="s">
        <v>19781</v>
      </c>
      <c r="B4283" t="s">
        <v>20501</v>
      </c>
      <c r="C4283">
        <v>109269</v>
      </c>
      <c r="D4283">
        <v>1763.24</v>
      </c>
      <c r="E4283" s="30">
        <v>43884</v>
      </c>
      <c r="F4283" s="30">
        <v>47475</v>
      </c>
      <c r="G4283" t="s">
        <v>20506</v>
      </c>
      <c r="H4283" t="s">
        <v>20509</v>
      </c>
      <c r="I4283" t="s">
        <v>1681</v>
      </c>
      <c r="J4283" t="str">
        <f>_xlfn.XLOOKUP('Policy Details'!$I4283,'Customer Information'!$A$2:$A$5001,'Customer Information'!$E$2:$E$5001)</f>
        <v>36-45</v>
      </c>
      <c r="K4283" t="str">
        <f>_xlfn.XLOOKUP('Policy Details'!$I4283,'Customer Information'!$A$2:$A$5001,'Customer Information'!$C$2:$C$5001)</f>
        <v>Other</v>
      </c>
      <c r="L4283">
        <f>YEAR('Policy Details'!$E4283)</f>
        <v>2020</v>
      </c>
    </row>
    <row r="4284" spans="1:12">
      <c r="A4284" t="s">
        <v>19782</v>
      </c>
      <c r="B4284" t="s">
        <v>20502</v>
      </c>
      <c r="C4284">
        <v>299422</v>
      </c>
      <c r="D4284">
        <v>444.4</v>
      </c>
      <c r="E4284" s="30">
        <v>42298</v>
      </c>
      <c r="F4284" s="30">
        <v>43503</v>
      </c>
      <c r="G4284" t="s">
        <v>20504</v>
      </c>
      <c r="H4284" t="s">
        <v>20507</v>
      </c>
      <c r="I4284" t="s">
        <v>322</v>
      </c>
      <c r="J4284" t="str">
        <f>_xlfn.XLOOKUP('Policy Details'!$I4284,'Customer Information'!$A$2:$A$5001,'Customer Information'!$E$2:$E$5001)</f>
        <v>56+</v>
      </c>
      <c r="K4284" t="str">
        <f>_xlfn.XLOOKUP('Policy Details'!$I4284,'Customer Information'!$A$2:$A$5001,'Customer Information'!$C$2:$C$5001)</f>
        <v>Female</v>
      </c>
      <c r="L4284">
        <f>YEAR('Policy Details'!$E4284)</f>
        <v>2015</v>
      </c>
    </row>
    <row r="4285" spans="1:12">
      <c r="A4285" t="s">
        <v>19783</v>
      </c>
      <c r="B4285" t="s">
        <v>20501</v>
      </c>
      <c r="C4285">
        <v>347668</v>
      </c>
      <c r="D4285">
        <v>1885.27</v>
      </c>
      <c r="E4285" s="30">
        <v>43253</v>
      </c>
      <c r="F4285" s="30">
        <v>44471</v>
      </c>
      <c r="G4285" t="s">
        <v>20505</v>
      </c>
      <c r="H4285" t="s">
        <v>20507</v>
      </c>
      <c r="I4285" t="s">
        <v>810</v>
      </c>
      <c r="J4285" t="str">
        <f>_xlfn.XLOOKUP('Policy Details'!$I4285,'Customer Information'!$A$2:$A$5001,'Customer Information'!$E$2:$E$5001)</f>
        <v>36-45</v>
      </c>
      <c r="K4285" t="str">
        <f>_xlfn.XLOOKUP('Policy Details'!$I4285,'Customer Information'!$A$2:$A$5001,'Customer Information'!$C$2:$C$5001)</f>
        <v>Other</v>
      </c>
      <c r="L4285">
        <f>YEAR('Policy Details'!$E4285)</f>
        <v>2018</v>
      </c>
    </row>
    <row r="4286" spans="1:12">
      <c r="A4286" t="s">
        <v>19784</v>
      </c>
      <c r="B4286" t="s">
        <v>20500</v>
      </c>
      <c r="C4286">
        <v>39509</v>
      </c>
      <c r="D4286">
        <v>179.37</v>
      </c>
      <c r="E4286" s="30">
        <v>42006</v>
      </c>
      <c r="F4286" s="30">
        <v>44215</v>
      </c>
      <c r="G4286" t="s">
        <v>20505</v>
      </c>
      <c r="H4286" t="s">
        <v>20507</v>
      </c>
      <c r="I4286" t="s">
        <v>679</v>
      </c>
      <c r="J4286" t="str">
        <f>_xlfn.XLOOKUP('Policy Details'!$I4286,'Customer Information'!$A$2:$A$5001,'Customer Information'!$E$2:$E$5001)</f>
        <v>56+</v>
      </c>
      <c r="K4286" t="str">
        <f>_xlfn.XLOOKUP('Policy Details'!$I4286,'Customer Information'!$A$2:$A$5001,'Customer Information'!$C$2:$C$5001)</f>
        <v>Male</v>
      </c>
      <c r="L4286">
        <f>YEAR('Policy Details'!$E4286)</f>
        <v>2015</v>
      </c>
    </row>
    <row r="4287" spans="1:12">
      <c r="A4287" t="s">
        <v>19785</v>
      </c>
      <c r="B4287" t="s">
        <v>20500</v>
      </c>
      <c r="C4287">
        <v>51865</v>
      </c>
      <c r="D4287">
        <v>458.47</v>
      </c>
      <c r="E4287" s="30">
        <v>45396</v>
      </c>
      <c r="F4287" s="30">
        <v>48837</v>
      </c>
      <c r="G4287" t="s">
        <v>20505</v>
      </c>
      <c r="H4287" t="s">
        <v>20509</v>
      </c>
      <c r="I4287" t="s">
        <v>4386</v>
      </c>
      <c r="J4287" t="str">
        <f>_xlfn.XLOOKUP('Policy Details'!$I4287,'Customer Information'!$A$2:$A$5001,'Customer Information'!$E$2:$E$5001)</f>
        <v>26-35</v>
      </c>
      <c r="K4287" t="str">
        <f>_xlfn.XLOOKUP('Policy Details'!$I4287,'Customer Information'!$A$2:$A$5001,'Customer Information'!$C$2:$C$5001)</f>
        <v>Female</v>
      </c>
      <c r="L4287">
        <f>YEAR('Policy Details'!$E4287)</f>
        <v>2024</v>
      </c>
    </row>
    <row r="4288" spans="1:12">
      <c r="A4288" t="s">
        <v>19786</v>
      </c>
      <c r="B4288" t="s">
        <v>20503</v>
      </c>
      <c r="C4288">
        <v>189839</v>
      </c>
      <c r="D4288">
        <v>1954.69</v>
      </c>
      <c r="E4288" s="30">
        <v>44099</v>
      </c>
      <c r="F4288" s="30">
        <v>44907</v>
      </c>
      <c r="G4288" t="s">
        <v>20504</v>
      </c>
      <c r="H4288" t="s">
        <v>20509</v>
      </c>
      <c r="I4288" t="s">
        <v>4297</v>
      </c>
      <c r="J4288" t="str">
        <f>_xlfn.XLOOKUP('Policy Details'!$I4288,'Customer Information'!$A$2:$A$5001,'Customer Information'!$E$2:$E$5001)</f>
        <v>26-35</v>
      </c>
      <c r="K4288" t="str">
        <f>_xlfn.XLOOKUP('Policy Details'!$I4288,'Customer Information'!$A$2:$A$5001,'Customer Information'!$C$2:$C$5001)</f>
        <v>Female</v>
      </c>
      <c r="L4288">
        <f>YEAR('Policy Details'!$E4288)</f>
        <v>2020</v>
      </c>
    </row>
    <row r="4289" spans="1:12">
      <c r="A4289" t="s">
        <v>19787</v>
      </c>
      <c r="B4289" t="s">
        <v>20501</v>
      </c>
      <c r="C4289">
        <v>210441</v>
      </c>
      <c r="D4289">
        <v>516.92999999999995</v>
      </c>
      <c r="E4289" s="30">
        <v>42799</v>
      </c>
      <c r="F4289" s="30">
        <v>45123</v>
      </c>
      <c r="G4289" t="s">
        <v>20506</v>
      </c>
      <c r="H4289" t="s">
        <v>20508</v>
      </c>
      <c r="I4289" t="s">
        <v>580</v>
      </c>
      <c r="J4289" t="str">
        <f>_xlfn.XLOOKUP('Policy Details'!$I4289,'Customer Information'!$A$2:$A$5001,'Customer Information'!$E$2:$E$5001)</f>
        <v>56+</v>
      </c>
      <c r="K4289" t="str">
        <f>_xlfn.XLOOKUP('Policy Details'!$I4289,'Customer Information'!$A$2:$A$5001,'Customer Information'!$C$2:$C$5001)</f>
        <v>Male</v>
      </c>
      <c r="L4289">
        <f>YEAR('Policy Details'!$E4289)</f>
        <v>2017</v>
      </c>
    </row>
    <row r="4290" spans="1:12">
      <c r="A4290" t="s">
        <v>19788</v>
      </c>
      <c r="B4290" t="s">
        <v>20500</v>
      </c>
      <c r="C4290">
        <v>207900</v>
      </c>
      <c r="D4290">
        <v>208.59</v>
      </c>
      <c r="E4290" s="30">
        <v>44881</v>
      </c>
      <c r="F4290" s="30">
        <v>45935</v>
      </c>
      <c r="G4290" t="s">
        <v>20505</v>
      </c>
      <c r="H4290" t="s">
        <v>20509</v>
      </c>
      <c r="I4290" t="s">
        <v>424</v>
      </c>
      <c r="J4290" t="str">
        <f>_xlfn.XLOOKUP('Policy Details'!$I4290,'Customer Information'!$A$2:$A$5001,'Customer Information'!$E$2:$E$5001)</f>
        <v>18-25</v>
      </c>
      <c r="K4290" t="str">
        <f>_xlfn.XLOOKUP('Policy Details'!$I4290,'Customer Information'!$A$2:$A$5001,'Customer Information'!$C$2:$C$5001)</f>
        <v>Other</v>
      </c>
      <c r="L4290">
        <f>YEAR('Policy Details'!$E4290)</f>
        <v>2022</v>
      </c>
    </row>
    <row r="4291" spans="1:12">
      <c r="A4291" t="s">
        <v>19789</v>
      </c>
      <c r="B4291" t="s">
        <v>20500</v>
      </c>
      <c r="C4291">
        <v>43591</v>
      </c>
      <c r="D4291">
        <v>232.19</v>
      </c>
      <c r="E4291" s="30">
        <v>42855</v>
      </c>
      <c r="F4291" s="30">
        <v>45955</v>
      </c>
      <c r="G4291" t="s">
        <v>20504</v>
      </c>
      <c r="H4291" t="s">
        <v>20507</v>
      </c>
      <c r="I4291" t="s">
        <v>4570</v>
      </c>
      <c r="J4291" t="str">
        <f>_xlfn.XLOOKUP('Policy Details'!$I4291,'Customer Information'!$A$2:$A$5001,'Customer Information'!$E$2:$E$5001)</f>
        <v>56+</v>
      </c>
      <c r="K4291" t="str">
        <f>_xlfn.XLOOKUP('Policy Details'!$I4291,'Customer Information'!$A$2:$A$5001,'Customer Information'!$C$2:$C$5001)</f>
        <v>Male</v>
      </c>
      <c r="L4291">
        <f>YEAR('Policy Details'!$E4291)</f>
        <v>2017</v>
      </c>
    </row>
    <row r="4292" spans="1:12">
      <c r="A4292" t="s">
        <v>19790</v>
      </c>
      <c r="B4292" t="s">
        <v>20500</v>
      </c>
      <c r="C4292">
        <v>478293</v>
      </c>
      <c r="D4292">
        <v>1305.1099999999999</v>
      </c>
      <c r="E4292" s="30">
        <v>45386</v>
      </c>
      <c r="F4292" s="30">
        <v>48998</v>
      </c>
      <c r="G4292" t="s">
        <v>20506</v>
      </c>
      <c r="H4292" t="s">
        <v>20508</v>
      </c>
      <c r="I4292" t="s">
        <v>1038</v>
      </c>
      <c r="J4292" t="str">
        <f>_xlfn.XLOOKUP('Policy Details'!$I4292,'Customer Information'!$A$2:$A$5001,'Customer Information'!$E$2:$E$5001)</f>
        <v>46-55</v>
      </c>
      <c r="K4292" t="str">
        <f>_xlfn.XLOOKUP('Policy Details'!$I4292,'Customer Information'!$A$2:$A$5001,'Customer Information'!$C$2:$C$5001)</f>
        <v>Male</v>
      </c>
      <c r="L4292">
        <f>YEAR('Policy Details'!$E4292)</f>
        <v>2024</v>
      </c>
    </row>
    <row r="4293" spans="1:12">
      <c r="A4293" t="s">
        <v>19791</v>
      </c>
      <c r="B4293" t="s">
        <v>20501</v>
      </c>
      <c r="C4293">
        <v>491554</v>
      </c>
      <c r="D4293">
        <v>1255.67</v>
      </c>
      <c r="E4293" s="30">
        <v>45150</v>
      </c>
      <c r="F4293" s="30">
        <v>45692</v>
      </c>
      <c r="G4293" t="s">
        <v>20505</v>
      </c>
      <c r="H4293" t="s">
        <v>20509</v>
      </c>
      <c r="I4293" t="s">
        <v>4766</v>
      </c>
      <c r="J4293" t="str">
        <f>_xlfn.XLOOKUP('Policy Details'!$I4293,'Customer Information'!$A$2:$A$5001,'Customer Information'!$E$2:$E$5001)</f>
        <v>56+</v>
      </c>
      <c r="K4293" t="str">
        <f>_xlfn.XLOOKUP('Policy Details'!$I4293,'Customer Information'!$A$2:$A$5001,'Customer Information'!$C$2:$C$5001)</f>
        <v>Other</v>
      </c>
      <c r="L4293">
        <f>YEAR('Policy Details'!$E4293)</f>
        <v>2023</v>
      </c>
    </row>
    <row r="4294" spans="1:12">
      <c r="A4294" t="s">
        <v>19792</v>
      </c>
      <c r="B4294" t="s">
        <v>20500</v>
      </c>
      <c r="C4294">
        <v>227416</v>
      </c>
      <c r="D4294">
        <v>1093.28</v>
      </c>
      <c r="E4294" s="30">
        <v>42655</v>
      </c>
      <c r="F4294" s="30">
        <v>44453</v>
      </c>
      <c r="G4294" t="s">
        <v>20506</v>
      </c>
      <c r="H4294" t="s">
        <v>20507</v>
      </c>
      <c r="I4294" t="s">
        <v>2859</v>
      </c>
      <c r="J4294" t="str">
        <f>_xlfn.XLOOKUP('Policy Details'!$I4294,'Customer Information'!$A$2:$A$5001,'Customer Information'!$E$2:$E$5001)</f>
        <v>46-55</v>
      </c>
      <c r="K4294" t="str">
        <f>_xlfn.XLOOKUP('Policy Details'!$I4294,'Customer Information'!$A$2:$A$5001,'Customer Information'!$C$2:$C$5001)</f>
        <v>Female</v>
      </c>
      <c r="L4294">
        <f>YEAR('Policy Details'!$E4294)</f>
        <v>2016</v>
      </c>
    </row>
    <row r="4295" spans="1:12">
      <c r="A4295" t="s">
        <v>19793</v>
      </c>
      <c r="B4295" t="s">
        <v>20500</v>
      </c>
      <c r="C4295">
        <v>207023</v>
      </c>
      <c r="D4295">
        <v>1120.95</v>
      </c>
      <c r="E4295" s="30">
        <v>43171</v>
      </c>
      <c r="F4295" s="30">
        <v>44095</v>
      </c>
      <c r="G4295" t="s">
        <v>20506</v>
      </c>
      <c r="H4295" t="s">
        <v>20507</v>
      </c>
      <c r="I4295" t="s">
        <v>585</v>
      </c>
      <c r="J4295" t="str">
        <f>_xlfn.XLOOKUP('Policy Details'!$I4295,'Customer Information'!$A$2:$A$5001,'Customer Information'!$E$2:$E$5001)</f>
        <v>56+</v>
      </c>
      <c r="K4295" t="str">
        <f>_xlfn.XLOOKUP('Policy Details'!$I4295,'Customer Information'!$A$2:$A$5001,'Customer Information'!$C$2:$C$5001)</f>
        <v>Male</v>
      </c>
      <c r="L4295">
        <f>YEAR('Policy Details'!$E4295)</f>
        <v>2018</v>
      </c>
    </row>
    <row r="4296" spans="1:12">
      <c r="A4296" t="s">
        <v>19794</v>
      </c>
      <c r="B4296" t="s">
        <v>20501</v>
      </c>
      <c r="C4296">
        <v>434303</v>
      </c>
      <c r="D4296">
        <v>676.36</v>
      </c>
      <c r="E4296" s="30">
        <v>45127</v>
      </c>
      <c r="F4296" s="30">
        <v>46005</v>
      </c>
      <c r="G4296" t="s">
        <v>20505</v>
      </c>
      <c r="H4296" t="s">
        <v>20509</v>
      </c>
      <c r="I4296" t="s">
        <v>4803</v>
      </c>
      <c r="J4296" t="str">
        <f>_xlfn.XLOOKUP('Policy Details'!$I4296,'Customer Information'!$A$2:$A$5001,'Customer Information'!$E$2:$E$5001)</f>
        <v>46-55</v>
      </c>
      <c r="K4296" t="str">
        <f>_xlfn.XLOOKUP('Policy Details'!$I4296,'Customer Information'!$A$2:$A$5001,'Customer Information'!$C$2:$C$5001)</f>
        <v>Other</v>
      </c>
      <c r="L4296">
        <f>YEAR('Policy Details'!$E4296)</f>
        <v>2023</v>
      </c>
    </row>
    <row r="4297" spans="1:12">
      <c r="A4297" t="s">
        <v>19795</v>
      </c>
      <c r="B4297" t="s">
        <v>20503</v>
      </c>
      <c r="C4297">
        <v>56232</v>
      </c>
      <c r="D4297">
        <v>302.64999999999998</v>
      </c>
      <c r="E4297" s="30">
        <v>42154</v>
      </c>
      <c r="F4297" s="30">
        <v>44434</v>
      </c>
      <c r="G4297" t="s">
        <v>20505</v>
      </c>
      <c r="H4297" t="s">
        <v>20509</v>
      </c>
      <c r="I4297" t="s">
        <v>695</v>
      </c>
      <c r="J4297" t="str">
        <f>_xlfn.XLOOKUP('Policy Details'!$I4297,'Customer Information'!$A$2:$A$5001,'Customer Information'!$E$2:$E$5001)</f>
        <v>18-25</v>
      </c>
      <c r="K4297" t="str">
        <f>_xlfn.XLOOKUP('Policy Details'!$I4297,'Customer Information'!$A$2:$A$5001,'Customer Information'!$C$2:$C$5001)</f>
        <v>Other</v>
      </c>
      <c r="L4297">
        <f>YEAR('Policy Details'!$E4297)</f>
        <v>2015</v>
      </c>
    </row>
    <row r="4298" spans="1:12">
      <c r="A4298" t="s">
        <v>19796</v>
      </c>
      <c r="B4298" t="s">
        <v>20503</v>
      </c>
      <c r="C4298">
        <v>494118</v>
      </c>
      <c r="D4298">
        <v>401.99</v>
      </c>
      <c r="E4298" s="30">
        <v>42257</v>
      </c>
      <c r="F4298" s="30">
        <v>44454</v>
      </c>
      <c r="G4298" t="s">
        <v>20504</v>
      </c>
      <c r="H4298" t="s">
        <v>20509</v>
      </c>
      <c r="I4298" t="s">
        <v>926</v>
      </c>
      <c r="J4298" t="str">
        <f>_xlfn.XLOOKUP('Policy Details'!$I4298,'Customer Information'!$A$2:$A$5001,'Customer Information'!$E$2:$E$5001)</f>
        <v>56+</v>
      </c>
      <c r="K4298" t="str">
        <f>_xlfn.XLOOKUP('Policy Details'!$I4298,'Customer Information'!$A$2:$A$5001,'Customer Information'!$C$2:$C$5001)</f>
        <v>Male</v>
      </c>
      <c r="L4298">
        <f>YEAR('Policy Details'!$E4298)</f>
        <v>2015</v>
      </c>
    </row>
    <row r="4299" spans="1:12">
      <c r="A4299" t="s">
        <v>19797</v>
      </c>
      <c r="B4299" t="s">
        <v>20501</v>
      </c>
      <c r="C4299">
        <v>383236</v>
      </c>
      <c r="D4299">
        <v>504.28</v>
      </c>
      <c r="E4299" s="30">
        <v>43148</v>
      </c>
      <c r="F4299" s="30">
        <v>43515</v>
      </c>
      <c r="G4299" t="s">
        <v>20504</v>
      </c>
      <c r="H4299" t="s">
        <v>20507</v>
      </c>
      <c r="I4299" t="s">
        <v>929</v>
      </c>
      <c r="J4299" t="str">
        <f>_xlfn.XLOOKUP('Policy Details'!$I4299,'Customer Information'!$A$2:$A$5001,'Customer Information'!$E$2:$E$5001)</f>
        <v>26-35</v>
      </c>
      <c r="K4299" t="str">
        <f>_xlfn.XLOOKUP('Policy Details'!$I4299,'Customer Information'!$A$2:$A$5001,'Customer Information'!$C$2:$C$5001)</f>
        <v>Other</v>
      </c>
      <c r="L4299">
        <f>YEAR('Policy Details'!$E4299)</f>
        <v>2018</v>
      </c>
    </row>
    <row r="4300" spans="1:12">
      <c r="A4300" t="s">
        <v>19798</v>
      </c>
      <c r="B4300" t="s">
        <v>20503</v>
      </c>
      <c r="C4300">
        <v>24349</v>
      </c>
      <c r="D4300">
        <v>339</v>
      </c>
      <c r="E4300" s="30">
        <v>44567</v>
      </c>
      <c r="F4300" s="30">
        <v>46741</v>
      </c>
      <c r="G4300" t="s">
        <v>20504</v>
      </c>
      <c r="H4300" t="s">
        <v>20509</v>
      </c>
      <c r="I4300" t="s">
        <v>1841</v>
      </c>
      <c r="J4300" t="str">
        <f>_xlfn.XLOOKUP('Policy Details'!$I4300,'Customer Information'!$A$2:$A$5001,'Customer Information'!$E$2:$E$5001)</f>
        <v>36-45</v>
      </c>
      <c r="K4300" t="str">
        <f>_xlfn.XLOOKUP('Policy Details'!$I4300,'Customer Information'!$A$2:$A$5001,'Customer Information'!$C$2:$C$5001)</f>
        <v>Other</v>
      </c>
      <c r="L4300">
        <f>YEAR('Policy Details'!$E4300)</f>
        <v>2022</v>
      </c>
    </row>
    <row r="4301" spans="1:12">
      <c r="A4301" t="s">
        <v>19799</v>
      </c>
      <c r="B4301" t="s">
        <v>20503</v>
      </c>
      <c r="C4301">
        <v>379020</v>
      </c>
      <c r="D4301">
        <v>1347.69</v>
      </c>
      <c r="E4301" s="30">
        <v>45432</v>
      </c>
      <c r="F4301" s="30">
        <v>48666</v>
      </c>
      <c r="G4301" t="s">
        <v>20504</v>
      </c>
      <c r="H4301" t="s">
        <v>20508</v>
      </c>
      <c r="I4301" t="s">
        <v>2304</v>
      </c>
      <c r="J4301" t="str">
        <f>_xlfn.XLOOKUP('Policy Details'!$I4301,'Customer Information'!$A$2:$A$5001,'Customer Information'!$E$2:$E$5001)</f>
        <v>56+</v>
      </c>
      <c r="K4301" t="str">
        <f>_xlfn.XLOOKUP('Policy Details'!$I4301,'Customer Information'!$A$2:$A$5001,'Customer Information'!$C$2:$C$5001)</f>
        <v>Male</v>
      </c>
      <c r="L4301">
        <f>YEAR('Policy Details'!$E4301)</f>
        <v>2024</v>
      </c>
    </row>
    <row r="4302" spans="1:12">
      <c r="A4302" t="s">
        <v>19800</v>
      </c>
      <c r="B4302" t="s">
        <v>20502</v>
      </c>
      <c r="C4302">
        <v>171488</v>
      </c>
      <c r="D4302">
        <v>1121.73</v>
      </c>
      <c r="E4302" s="30">
        <v>42857</v>
      </c>
      <c r="F4302" s="30">
        <v>46293</v>
      </c>
      <c r="G4302" t="s">
        <v>20506</v>
      </c>
      <c r="H4302" t="s">
        <v>20509</v>
      </c>
      <c r="I4302" t="s">
        <v>995</v>
      </c>
      <c r="J4302" t="str">
        <f>_xlfn.XLOOKUP('Policy Details'!$I4302,'Customer Information'!$A$2:$A$5001,'Customer Information'!$E$2:$E$5001)</f>
        <v>56+</v>
      </c>
      <c r="K4302" t="str">
        <f>_xlfn.XLOOKUP('Policy Details'!$I4302,'Customer Information'!$A$2:$A$5001,'Customer Information'!$C$2:$C$5001)</f>
        <v>Male</v>
      </c>
      <c r="L4302">
        <f>YEAR('Policy Details'!$E4302)</f>
        <v>2017</v>
      </c>
    </row>
    <row r="4303" spans="1:12">
      <c r="A4303" t="s">
        <v>19801</v>
      </c>
      <c r="B4303" t="s">
        <v>20500</v>
      </c>
      <c r="C4303">
        <v>484387</v>
      </c>
      <c r="D4303">
        <v>931.51</v>
      </c>
      <c r="E4303" s="30">
        <v>43073</v>
      </c>
      <c r="F4303" s="30">
        <v>44223</v>
      </c>
      <c r="G4303" t="s">
        <v>20506</v>
      </c>
      <c r="H4303" t="s">
        <v>20509</v>
      </c>
      <c r="I4303" t="s">
        <v>41</v>
      </c>
      <c r="J4303" t="str">
        <f>_xlfn.XLOOKUP('Policy Details'!$I4303,'Customer Information'!$A$2:$A$5001,'Customer Information'!$E$2:$E$5001)</f>
        <v>56+</v>
      </c>
      <c r="K4303" t="str">
        <f>_xlfn.XLOOKUP('Policy Details'!$I4303,'Customer Information'!$A$2:$A$5001,'Customer Information'!$C$2:$C$5001)</f>
        <v>Male</v>
      </c>
      <c r="L4303">
        <f>YEAR('Policy Details'!$E4303)</f>
        <v>2017</v>
      </c>
    </row>
    <row r="4304" spans="1:12">
      <c r="A4304" t="s">
        <v>19802</v>
      </c>
      <c r="B4304" t="s">
        <v>20502</v>
      </c>
      <c r="C4304">
        <v>105232</v>
      </c>
      <c r="D4304">
        <v>1803</v>
      </c>
      <c r="E4304" s="30">
        <v>43980</v>
      </c>
      <c r="F4304" s="30">
        <v>46896</v>
      </c>
      <c r="G4304" t="s">
        <v>20506</v>
      </c>
      <c r="H4304" t="s">
        <v>20509</v>
      </c>
      <c r="I4304" t="s">
        <v>2242</v>
      </c>
      <c r="J4304" t="str">
        <f>_xlfn.XLOOKUP('Policy Details'!$I4304,'Customer Information'!$A$2:$A$5001,'Customer Information'!$E$2:$E$5001)</f>
        <v>56+</v>
      </c>
      <c r="K4304" t="str">
        <f>_xlfn.XLOOKUP('Policy Details'!$I4304,'Customer Information'!$A$2:$A$5001,'Customer Information'!$C$2:$C$5001)</f>
        <v>Other</v>
      </c>
      <c r="L4304">
        <f>YEAR('Policy Details'!$E4304)</f>
        <v>2020</v>
      </c>
    </row>
    <row r="4305" spans="1:12">
      <c r="A4305" t="s">
        <v>19803</v>
      </c>
      <c r="B4305" t="s">
        <v>20501</v>
      </c>
      <c r="C4305">
        <v>118756</v>
      </c>
      <c r="D4305">
        <v>1648.25</v>
      </c>
      <c r="E4305" s="30">
        <v>45613</v>
      </c>
      <c r="F4305" s="30">
        <v>47440</v>
      </c>
      <c r="G4305" t="s">
        <v>20504</v>
      </c>
      <c r="H4305" t="s">
        <v>20508</v>
      </c>
      <c r="I4305" t="s">
        <v>169</v>
      </c>
      <c r="J4305" t="str">
        <f>_xlfn.XLOOKUP('Policy Details'!$I4305,'Customer Information'!$A$2:$A$5001,'Customer Information'!$E$2:$E$5001)</f>
        <v>18-25</v>
      </c>
      <c r="K4305" t="str">
        <f>_xlfn.XLOOKUP('Policy Details'!$I4305,'Customer Information'!$A$2:$A$5001,'Customer Information'!$C$2:$C$5001)</f>
        <v>Female</v>
      </c>
      <c r="L4305">
        <f>YEAR('Policy Details'!$E4305)</f>
        <v>2024</v>
      </c>
    </row>
    <row r="4306" spans="1:12">
      <c r="A4306" t="s">
        <v>19804</v>
      </c>
      <c r="B4306" t="s">
        <v>20501</v>
      </c>
      <c r="C4306">
        <v>366249</v>
      </c>
      <c r="D4306">
        <v>1110.56</v>
      </c>
      <c r="E4306" s="30">
        <v>42278</v>
      </c>
      <c r="F4306" s="30">
        <v>44542</v>
      </c>
      <c r="G4306" t="s">
        <v>20506</v>
      </c>
      <c r="H4306" t="s">
        <v>20507</v>
      </c>
      <c r="I4306" t="s">
        <v>1304</v>
      </c>
      <c r="J4306" t="str">
        <f>_xlfn.XLOOKUP('Policy Details'!$I4306,'Customer Information'!$A$2:$A$5001,'Customer Information'!$E$2:$E$5001)</f>
        <v>46-55</v>
      </c>
      <c r="K4306" t="str">
        <f>_xlfn.XLOOKUP('Policy Details'!$I4306,'Customer Information'!$A$2:$A$5001,'Customer Information'!$C$2:$C$5001)</f>
        <v>Other</v>
      </c>
      <c r="L4306">
        <f>YEAR('Policy Details'!$E4306)</f>
        <v>2015</v>
      </c>
    </row>
    <row r="4307" spans="1:12">
      <c r="A4307" t="s">
        <v>19805</v>
      </c>
      <c r="B4307" t="s">
        <v>20503</v>
      </c>
      <c r="C4307">
        <v>160117</v>
      </c>
      <c r="D4307">
        <v>932.34</v>
      </c>
      <c r="E4307" s="30">
        <v>42298</v>
      </c>
      <c r="F4307" s="30">
        <v>43963</v>
      </c>
      <c r="G4307" t="s">
        <v>20504</v>
      </c>
      <c r="H4307" t="s">
        <v>20508</v>
      </c>
      <c r="I4307" t="s">
        <v>2634</v>
      </c>
      <c r="J4307" t="str">
        <f>_xlfn.XLOOKUP('Policy Details'!$I4307,'Customer Information'!$A$2:$A$5001,'Customer Information'!$E$2:$E$5001)</f>
        <v>36-45</v>
      </c>
      <c r="K4307" t="str">
        <f>_xlfn.XLOOKUP('Policy Details'!$I4307,'Customer Information'!$A$2:$A$5001,'Customer Information'!$C$2:$C$5001)</f>
        <v>Other</v>
      </c>
      <c r="L4307">
        <f>YEAR('Policy Details'!$E4307)</f>
        <v>2015</v>
      </c>
    </row>
    <row r="4308" spans="1:12">
      <c r="A4308" t="s">
        <v>19806</v>
      </c>
      <c r="B4308" t="s">
        <v>20502</v>
      </c>
      <c r="C4308">
        <v>219336</v>
      </c>
      <c r="D4308">
        <v>1936.98</v>
      </c>
      <c r="E4308" s="30">
        <v>42013</v>
      </c>
      <c r="F4308" s="30">
        <v>44317</v>
      </c>
      <c r="G4308" t="s">
        <v>20505</v>
      </c>
      <c r="H4308" t="s">
        <v>20507</v>
      </c>
      <c r="I4308" t="s">
        <v>1528</v>
      </c>
      <c r="J4308" t="str">
        <f>_xlfn.XLOOKUP('Policy Details'!$I4308,'Customer Information'!$A$2:$A$5001,'Customer Information'!$E$2:$E$5001)</f>
        <v>56+</v>
      </c>
      <c r="K4308" t="str">
        <f>_xlfn.XLOOKUP('Policy Details'!$I4308,'Customer Information'!$A$2:$A$5001,'Customer Information'!$C$2:$C$5001)</f>
        <v>Male</v>
      </c>
      <c r="L4308">
        <f>YEAR('Policy Details'!$E4308)</f>
        <v>2015</v>
      </c>
    </row>
    <row r="4309" spans="1:12">
      <c r="A4309" t="s">
        <v>19807</v>
      </c>
      <c r="B4309" t="s">
        <v>20501</v>
      </c>
      <c r="C4309">
        <v>365511</v>
      </c>
      <c r="D4309">
        <v>1291.82</v>
      </c>
      <c r="E4309" s="30">
        <v>44169</v>
      </c>
      <c r="F4309" s="30">
        <v>46090</v>
      </c>
      <c r="G4309" t="s">
        <v>20504</v>
      </c>
      <c r="H4309" t="s">
        <v>20507</v>
      </c>
      <c r="I4309" t="s">
        <v>2436</v>
      </c>
      <c r="J4309" t="str">
        <f>_xlfn.XLOOKUP('Policy Details'!$I4309,'Customer Information'!$A$2:$A$5001,'Customer Information'!$E$2:$E$5001)</f>
        <v>46-55</v>
      </c>
      <c r="K4309" t="str">
        <f>_xlfn.XLOOKUP('Policy Details'!$I4309,'Customer Information'!$A$2:$A$5001,'Customer Information'!$C$2:$C$5001)</f>
        <v>Female</v>
      </c>
      <c r="L4309">
        <f>YEAR('Policy Details'!$E4309)</f>
        <v>2020</v>
      </c>
    </row>
    <row r="4310" spans="1:12">
      <c r="A4310" t="s">
        <v>19808</v>
      </c>
      <c r="B4310" t="s">
        <v>20503</v>
      </c>
      <c r="C4310">
        <v>342626</v>
      </c>
      <c r="D4310">
        <v>872.55</v>
      </c>
      <c r="E4310" s="30">
        <v>43732</v>
      </c>
      <c r="F4310" s="30">
        <v>47058</v>
      </c>
      <c r="G4310" t="s">
        <v>20506</v>
      </c>
      <c r="H4310" t="s">
        <v>20507</v>
      </c>
      <c r="I4310" t="s">
        <v>548</v>
      </c>
      <c r="J4310" t="str">
        <f>_xlfn.XLOOKUP('Policy Details'!$I4310,'Customer Information'!$A$2:$A$5001,'Customer Information'!$E$2:$E$5001)</f>
        <v>56+</v>
      </c>
      <c r="K4310" t="str">
        <f>_xlfn.XLOOKUP('Policy Details'!$I4310,'Customer Information'!$A$2:$A$5001,'Customer Information'!$C$2:$C$5001)</f>
        <v>Other</v>
      </c>
      <c r="L4310">
        <f>YEAR('Policy Details'!$E4310)</f>
        <v>2019</v>
      </c>
    </row>
    <row r="4311" spans="1:12">
      <c r="A4311" t="s">
        <v>19809</v>
      </c>
      <c r="B4311" t="s">
        <v>20503</v>
      </c>
      <c r="C4311">
        <v>499973</v>
      </c>
      <c r="D4311">
        <v>805.03</v>
      </c>
      <c r="E4311" s="30">
        <v>44418</v>
      </c>
      <c r="F4311" s="30">
        <v>44914</v>
      </c>
      <c r="G4311" t="s">
        <v>20504</v>
      </c>
      <c r="H4311" t="s">
        <v>20509</v>
      </c>
      <c r="I4311" t="s">
        <v>3147</v>
      </c>
      <c r="J4311" t="str">
        <f>_xlfn.XLOOKUP('Policy Details'!$I4311,'Customer Information'!$A$2:$A$5001,'Customer Information'!$E$2:$E$5001)</f>
        <v>56+</v>
      </c>
      <c r="K4311" t="str">
        <f>_xlfn.XLOOKUP('Policy Details'!$I4311,'Customer Information'!$A$2:$A$5001,'Customer Information'!$C$2:$C$5001)</f>
        <v>Other</v>
      </c>
      <c r="L4311">
        <f>YEAR('Policy Details'!$E4311)</f>
        <v>2021</v>
      </c>
    </row>
    <row r="4312" spans="1:12">
      <c r="A4312" t="s">
        <v>19810</v>
      </c>
      <c r="B4312" t="s">
        <v>20503</v>
      </c>
      <c r="C4312">
        <v>336903</v>
      </c>
      <c r="D4312">
        <v>522.82000000000005</v>
      </c>
      <c r="E4312" s="30">
        <v>45193</v>
      </c>
      <c r="F4312" s="30">
        <v>47531</v>
      </c>
      <c r="G4312" t="s">
        <v>20504</v>
      </c>
      <c r="H4312" t="s">
        <v>20509</v>
      </c>
      <c r="I4312" t="s">
        <v>3339</v>
      </c>
      <c r="J4312" t="str">
        <f>_xlfn.XLOOKUP('Policy Details'!$I4312,'Customer Information'!$A$2:$A$5001,'Customer Information'!$E$2:$E$5001)</f>
        <v>36-45</v>
      </c>
      <c r="K4312" t="str">
        <f>_xlfn.XLOOKUP('Policy Details'!$I4312,'Customer Information'!$A$2:$A$5001,'Customer Information'!$C$2:$C$5001)</f>
        <v>Other</v>
      </c>
      <c r="L4312">
        <f>YEAR('Policy Details'!$E4312)</f>
        <v>2023</v>
      </c>
    </row>
    <row r="4313" spans="1:12">
      <c r="A4313" t="s">
        <v>19811</v>
      </c>
      <c r="B4313" t="s">
        <v>20501</v>
      </c>
      <c r="C4313">
        <v>144919</v>
      </c>
      <c r="D4313">
        <v>995.09</v>
      </c>
      <c r="E4313" s="30">
        <v>44137</v>
      </c>
      <c r="F4313" s="30">
        <v>46662</v>
      </c>
      <c r="G4313" t="s">
        <v>20505</v>
      </c>
      <c r="H4313" t="s">
        <v>20507</v>
      </c>
      <c r="I4313" t="s">
        <v>4230</v>
      </c>
      <c r="J4313" t="str">
        <f>_xlfn.XLOOKUP('Policy Details'!$I4313,'Customer Information'!$A$2:$A$5001,'Customer Information'!$E$2:$E$5001)</f>
        <v>56+</v>
      </c>
      <c r="K4313" t="str">
        <f>_xlfn.XLOOKUP('Policy Details'!$I4313,'Customer Information'!$A$2:$A$5001,'Customer Information'!$C$2:$C$5001)</f>
        <v>Other</v>
      </c>
      <c r="L4313">
        <f>YEAR('Policy Details'!$E4313)</f>
        <v>2020</v>
      </c>
    </row>
    <row r="4314" spans="1:12">
      <c r="A4314" t="s">
        <v>19812</v>
      </c>
      <c r="B4314" t="s">
        <v>20500</v>
      </c>
      <c r="C4314">
        <v>172968</v>
      </c>
      <c r="D4314">
        <v>1253.8399999999999</v>
      </c>
      <c r="E4314" s="30">
        <v>45475</v>
      </c>
      <c r="F4314" s="30">
        <v>48927</v>
      </c>
      <c r="G4314" t="s">
        <v>20506</v>
      </c>
      <c r="H4314" t="s">
        <v>20508</v>
      </c>
      <c r="I4314" t="s">
        <v>3834</v>
      </c>
      <c r="J4314" t="str">
        <f>_xlfn.XLOOKUP('Policy Details'!$I4314,'Customer Information'!$A$2:$A$5001,'Customer Information'!$E$2:$E$5001)</f>
        <v>26-35</v>
      </c>
      <c r="K4314" t="str">
        <f>_xlfn.XLOOKUP('Policy Details'!$I4314,'Customer Information'!$A$2:$A$5001,'Customer Information'!$C$2:$C$5001)</f>
        <v>Other</v>
      </c>
      <c r="L4314">
        <f>YEAR('Policy Details'!$E4314)</f>
        <v>2024</v>
      </c>
    </row>
    <row r="4315" spans="1:12">
      <c r="A4315" t="s">
        <v>19813</v>
      </c>
      <c r="B4315" t="s">
        <v>20501</v>
      </c>
      <c r="C4315">
        <v>326199</v>
      </c>
      <c r="D4315">
        <v>1612.82</v>
      </c>
      <c r="E4315" s="30">
        <v>45448</v>
      </c>
      <c r="F4315" s="30">
        <v>46118</v>
      </c>
      <c r="G4315" t="s">
        <v>20504</v>
      </c>
      <c r="H4315" t="s">
        <v>20508</v>
      </c>
      <c r="I4315" t="s">
        <v>2381</v>
      </c>
      <c r="J4315" t="str">
        <f>_xlfn.XLOOKUP('Policy Details'!$I4315,'Customer Information'!$A$2:$A$5001,'Customer Information'!$E$2:$E$5001)</f>
        <v>56+</v>
      </c>
      <c r="K4315" t="str">
        <f>_xlfn.XLOOKUP('Policy Details'!$I4315,'Customer Information'!$A$2:$A$5001,'Customer Information'!$C$2:$C$5001)</f>
        <v>Other</v>
      </c>
      <c r="L4315">
        <f>YEAR('Policy Details'!$E4315)</f>
        <v>2024</v>
      </c>
    </row>
    <row r="4316" spans="1:12">
      <c r="A4316" t="s">
        <v>19814</v>
      </c>
      <c r="B4316" t="s">
        <v>20503</v>
      </c>
      <c r="C4316">
        <v>105048</v>
      </c>
      <c r="D4316">
        <v>1303.55</v>
      </c>
      <c r="E4316" s="30">
        <v>44802</v>
      </c>
      <c r="F4316" s="30">
        <v>45315</v>
      </c>
      <c r="G4316" t="s">
        <v>20504</v>
      </c>
      <c r="H4316" t="s">
        <v>20509</v>
      </c>
      <c r="I4316" t="s">
        <v>1328</v>
      </c>
      <c r="J4316" t="str">
        <f>_xlfn.XLOOKUP('Policy Details'!$I4316,'Customer Information'!$A$2:$A$5001,'Customer Information'!$E$2:$E$5001)</f>
        <v>56+</v>
      </c>
      <c r="K4316" t="str">
        <f>_xlfn.XLOOKUP('Policy Details'!$I4316,'Customer Information'!$A$2:$A$5001,'Customer Information'!$C$2:$C$5001)</f>
        <v>Other</v>
      </c>
      <c r="L4316">
        <f>YEAR('Policy Details'!$E4316)</f>
        <v>2022</v>
      </c>
    </row>
    <row r="4317" spans="1:12">
      <c r="A4317" t="s">
        <v>19815</v>
      </c>
      <c r="B4317" t="s">
        <v>20502</v>
      </c>
      <c r="C4317">
        <v>32379</v>
      </c>
      <c r="D4317">
        <v>1151.0999999999999</v>
      </c>
      <c r="E4317" s="30">
        <v>42995</v>
      </c>
      <c r="F4317" s="30">
        <v>45914</v>
      </c>
      <c r="G4317" t="s">
        <v>20506</v>
      </c>
      <c r="H4317" t="s">
        <v>20507</v>
      </c>
      <c r="I4317" t="s">
        <v>579</v>
      </c>
      <c r="J4317" t="str">
        <f>_xlfn.XLOOKUP('Policy Details'!$I4317,'Customer Information'!$A$2:$A$5001,'Customer Information'!$E$2:$E$5001)</f>
        <v>26-35</v>
      </c>
      <c r="K4317" t="str">
        <f>_xlfn.XLOOKUP('Policy Details'!$I4317,'Customer Information'!$A$2:$A$5001,'Customer Information'!$C$2:$C$5001)</f>
        <v>Male</v>
      </c>
      <c r="L4317">
        <f>YEAR('Policy Details'!$E4317)</f>
        <v>2017</v>
      </c>
    </row>
    <row r="4318" spans="1:12">
      <c r="A4318" t="s">
        <v>19816</v>
      </c>
      <c r="B4318" t="s">
        <v>20501</v>
      </c>
      <c r="C4318">
        <v>408367</v>
      </c>
      <c r="D4318">
        <v>1889.21</v>
      </c>
      <c r="E4318" s="30">
        <v>42052</v>
      </c>
      <c r="F4318" s="30">
        <v>44404</v>
      </c>
      <c r="G4318" t="s">
        <v>20505</v>
      </c>
      <c r="H4318" t="s">
        <v>20509</v>
      </c>
      <c r="I4318" t="s">
        <v>2822</v>
      </c>
      <c r="J4318" t="str">
        <f>_xlfn.XLOOKUP('Policy Details'!$I4318,'Customer Information'!$A$2:$A$5001,'Customer Information'!$E$2:$E$5001)</f>
        <v>56+</v>
      </c>
      <c r="K4318" t="str">
        <f>_xlfn.XLOOKUP('Policy Details'!$I4318,'Customer Information'!$A$2:$A$5001,'Customer Information'!$C$2:$C$5001)</f>
        <v>Male</v>
      </c>
      <c r="L4318">
        <f>YEAR('Policy Details'!$E4318)</f>
        <v>2015</v>
      </c>
    </row>
    <row r="4319" spans="1:12">
      <c r="A4319" t="s">
        <v>19817</v>
      </c>
      <c r="B4319" t="s">
        <v>20502</v>
      </c>
      <c r="C4319">
        <v>487321</v>
      </c>
      <c r="D4319">
        <v>1728.99</v>
      </c>
      <c r="E4319" s="30">
        <v>44145</v>
      </c>
      <c r="F4319" s="30">
        <v>47687</v>
      </c>
      <c r="G4319" t="s">
        <v>20506</v>
      </c>
      <c r="H4319" t="s">
        <v>20507</v>
      </c>
      <c r="I4319" t="s">
        <v>2203</v>
      </c>
      <c r="J4319" t="str">
        <f>_xlfn.XLOOKUP('Policy Details'!$I4319,'Customer Information'!$A$2:$A$5001,'Customer Information'!$E$2:$E$5001)</f>
        <v>46-55</v>
      </c>
      <c r="K4319" t="str">
        <f>_xlfn.XLOOKUP('Policy Details'!$I4319,'Customer Information'!$A$2:$A$5001,'Customer Information'!$C$2:$C$5001)</f>
        <v>Other</v>
      </c>
      <c r="L4319">
        <f>YEAR('Policy Details'!$E4319)</f>
        <v>2020</v>
      </c>
    </row>
    <row r="4320" spans="1:12">
      <c r="A4320" t="s">
        <v>19818</v>
      </c>
      <c r="B4320" t="s">
        <v>20500</v>
      </c>
      <c r="C4320">
        <v>200474</v>
      </c>
      <c r="D4320">
        <v>1242.1500000000001</v>
      </c>
      <c r="E4320" s="30">
        <v>44668</v>
      </c>
      <c r="F4320" s="30">
        <v>45064</v>
      </c>
      <c r="G4320" t="s">
        <v>20505</v>
      </c>
      <c r="H4320" t="s">
        <v>20507</v>
      </c>
      <c r="I4320" t="s">
        <v>2328</v>
      </c>
      <c r="J4320" t="str">
        <f>_xlfn.XLOOKUP('Policy Details'!$I4320,'Customer Information'!$A$2:$A$5001,'Customer Information'!$E$2:$E$5001)</f>
        <v>56+</v>
      </c>
      <c r="K4320" t="str">
        <f>_xlfn.XLOOKUP('Policy Details'!$I4320,'Customer Information'!$A$2:$A$5001,'Customer Information'!$C$2:$C$5001)</f>
        <v>Other</v>
      </c>
      <c r="L4320">
        <f>YEAR('Policy Details'!$E4320)</f>
        <v>2022</v>
      </c>
    </row>
    <row r="4321" spans="1:12">
      <c r="A4321" t="s">
        <v>19819</v>
      </c>
      <c r="B4321" t="s">
        <v>20501</v>
      </c>
      <c r="C4321">
        <v>324163</v>
      </c>
      <c r="D4321">
        <v>614.30999999999995</v>
      </c>
      <c r="E4321" s="30">
        <v>43761</v>
      </c>
      <c r="F4321" s="30">
        <v>45074</v>
      </c>
      <c r="G4321" t="s">
        <v>20506</v>
      </c>
      <c r="H4321" t="s">
        <v>20508</v>
      </c>
      <c r="I4321" t="s">
        <v>4232</v>
      </c>
      <c r="J4321" t="str">
        <f>_xlfn.XLOOKUP('Policy Details'!$I4321,'Customer Information'!$A$2:$A$5001,'Customer Information'!$E$2:$E$5001)</f>
        <v>56+</v>
      </c>
      <c r="K4321" t="str">
        <f>_xlfn.XLOOKUP('Policy Details'!$I4321,'Customer Information'!$A$2:$A$5001,'Customer Information'!$C$2:$C$5001)</f>
        <v>Male</v>
      </c>
      <c r="L4321">
        <f>YEAR('Policy Details'!$E4321)</f>
        <v>2019</v>
      </c>
    </row>
    <row r="4322" spans="1:12">
      <c r="A4322" t="s">
        <v>19820</v>
      </c>
      <c r="B4322" t="s">
        <v>20500</v>
      </c>
      <c r="C4322">
        <v>313080</v>
      </c>
      <c r="D4322">
        <v>642.11</v>
      </c>
      <c r="E4322" s="30">
        <v>44083</v>
      </c>
      <c r="F4322" s="30">
        <v>45479</v>
      </c>
      <c r="G4322" t="s">
        <v>20505</v>
      </c>
      <c r="H4322" t="s">
        <v>20507</v>
      </c>
      <c r="I4322" t="s">
        <v>3740</v>
      </c>
      <c r="J4322" t="str">
        <f>_xlfn.XLOOKUP('Policy Details'!$I4322,'Customer Information'!$A$2:$A$5001,'Customer Information'!$E$2:$E$5001)</f>
        <v>56+</v>
      </c>
      <c r="K4322" t="str">
        <f>_xlfn.XLOOKUP('Policy Details'!$I4322,'Customer Information'!$A$2:$A$5001,'Customer Information'!$C$2:$C$5001)</f>
        <v>Other</v>
      </c>
      <c r="L4322">
        <f>YEAR('Policy Details'!$E4322)</f>
        <v>2020</v>
      </c>
    </row>
    <row r="4323" spans="1:12">
      <c r="A4323" t="s">
        <v>19821</v>
      </c>
      <c r="B4323" t="s">
        <v>20502</v>
      </c>
      <c r="C4323">
        <v>91618</v>
      </c>
      <c r="D4323">
        <v>581.97</v>
      </c>
      <c r="E4323" s="30">
        <v>43536</v>
      </c>
      <c r="F4323" s="30">
        <v>45238</v>
      </c>
      <c r="G4323" t="s">
        <v>20506</v>
      </c>
      <c r="H4323" t="s">
        <v>20507</v>
      </c>
      <c r="I4323" t="s">
        <v>2807</v>
      </c>
      <c r="J4323" t="str">
        <f>_xlfn.XLOOKUP('Policy Details'!$I4323,'Customer Information'!$A$2:$A$5001,'Customer Information'!$E$2:$E$5001)</f>
        <v>56+</v>
      </c>
      <c r="K4323" t="str">
        <f>_xlfn.XLOOKUP('Policy Details'!$I4323,'Customer Information'!$A$2:$A$5001,'Customer Information'!$C$2:$C$5001)</f>
        <v>Male</v>
      </c>
      <c r="L4323">
        <f>YEAR('Policy Details'!$E4323)</f>
        <v>2019</v>
      </c>
    </row>
    <row r="4324" spans="1:12">
      <c r="A4324" t="s">
        <v>19822</v>
      </c>
      <c r="B4324" t="s">
        <v>20503</v>
      </c>
      <c r="C4324">
        <v>291195</v>
      </c>
      <c r="D4324">
        <v>983.9</v>
      </c>
      <c r="E4324" s="30">
        <v>42731</v>
      </c>
      <c r="F4324" s="30">
        <v>43625</v>
      </c>
      <c r="G4324" t="s">
        <v>20506</v>
      </c>
      <c r="H4324" t="s">
        <v>20507</v>
      </c>
      <c r="I4324" t="s">
        <v>2624</v>
      </c>
      <c r="J4324" t="str">
        <f>_xlfn.XLOOKUP('Policy Details'!$I4324,'Customer Information'!$A$2:$A$5001,'Customer Information'!$E$2:$E$5001)</f>
        <v>56+</v>
      </c>
      <c r="K4324" t="str">
        <f>_xlfn.XLOOKUP('Policy Details'!$I4324,'Customer Information'!$A$2:$A$5001,'Customer Information'!$C$2:$C$5001)</f>
        <v>Other</v>
      </c>
      <c r="L4324">
        <f>YEAR('Policy Details'!$E4324)</f>
        <v>2016</v>
      </c>
    </row>
    <row r="4325" spans="1:12">
      <c r="A4325" t="s">
        <v>19823</v>
      </c>
      <c r="B4325" t="s">
        <v>20502</v>
      </c>
      <c r="C4325">
        <v>229711</v>
      </c>
      <c r="D4325">
        <v>1902.8</v>
      </c>
      <c r="E4325" s="30">
        <v>45033</v>
      </c>
      <c r="F4325" s="30">
        <v>48615</v>
      </c>
      <c r="G4325" t="s">
        <v>20504</v>
      </c>
      <c r="H4325" t="s">
        <v>20508</v>
      </c>
      <c r="I4325" t="s">
        <v>933</v>
      </c>
      <c r="J4325" t="str">
        <f>_xlfn.XLOOKUP('Policy Details'!$I4325,'Customer Information'!$A$2:$A$5001,'Customer Information'!$E$2:$E$5001)</f>
        <v>26-35</v>
      </c>
      <c r="K4325" t="str">
        <f>_xlfn.XLOOKUP('Policy Details'!$I4325,'Customer Information'!$A$2:$A$5001,'Customer Information'!$C$2:$C$5001)</f>
        <v>Male</v>
      </c>
      <c r="L4325">
        <f>YEAR('Policy Details'!$E4325)</f>
        <v>2023</v>
      </c>
    </row>
    <row r="4326" spans="1:12">
      <c r="A4326" t="s">
        <v>19824</v>
      </c>
      <c r="B4326" t="s">
        <v>20501</v>
      </c>
      <c r="C4326">
        <v>298624</v>
      </c>
      <c r="D4326">
        <v>1682.07</v>
      </c>
      <c r="E4326" s="30">
        <v>44339</v>
      </c>
      <c r="F4326" s="30">
        <v>46639</v>
      </c>
      <c r="G4326" t="s">
        <v>20505</v>
      </c>
      <c r="H4326" t="s">
        <v>20508</v>
      </c>
      <c r="I4326" t="s">
        <v>40</v>
      </c>
      <c r="J4326" t="str">
        <f>_xlfn.XLOOKUP('Policy Details'!$I4326,'Customer Information'!$A$2:$A$5001,'Customer Information'!$E$2:$E$5001)</f>
        <v>56+</v>
      </c>
      <c r="K4326" t="str">
        <f>_xlfn.XLOOKUP('Policy Details'!$I4326,'Customer Information'!$A$2:$A$5001,'Customer Information'!$C$2:$C$5001)</f>
        <v>Male</v>
      </c>
      <c r="L4326">
        <f>YEAR('Policy Details'!$E4326)</f>
        <v>2021</v>
      </c>
    </row>
    <row r="4327" spans="1:12">
      <c r="A4327" t="s">
        <v>19825</v>
      </c>
      <c r="B4327" t="s">
        <v>20503</v>
      </c>
      <c r="C4327">
        <v>314644</v>
      </c>
      <c r="D4327">
        <v>1076.5899999999999</v>
      </c>
      <c r="E4327" s="30">
        <v>42601</v>
      </c>
      <c r="F4327" s="30">
        <v>43846</v>
      </c>
      <c r="G4327" t="s">
        <v>20506</v>
      </c>
      <c r="H4327" t="s">
        <v>20507</v>
      </c>
      <c r="I4327" t="s">
        <v>2150</v>
      </c>
      <c r="J4327" t="str">
        <f>_xlfn.XLOOKUP('Policy Details'!$I4327,'Customer Information'!$A$2:$A$5001,'Customer Information'!$E$2:$E$5001)</f>
        <v>36-45</v>
      </c>
      <c r="K4327" t="str">
        <f>_xlfn.XLOOKUP('Policy Details'!$I4327,'Customer Information'!$A$2:$A$5001,'Customer Information'!$C$2:$C$5001)</f>
        <v>Other</v>
      </c>
      <c r="L4327">
        <f>YEAR('Policy Details'!$E4327)</f>
        <v>2016</v>
      </c>
    </row>
    <row r="4328" spans="1:12">
      <c r="A4328" t="s">
        <v>19826</v>
      </c>
      <c r="B4328" t="s">
        <v>20503</v>
      </c>
      <c r="C4328">
        <v>305255</v>
      </c>
      <c r="D4328">
        <v>1931.85</v>
      </c>
      <c r="E4328" s="30">
        <v>44400</v>
      </c>
      <c r="F4328" s="30">
        <v>46579</v>
      </c>
      <c r="G4328" t="s">
        <v>20506</v>
      </c>
      <c r="H4328" t="s">
        <v>20507</v>
      </c>
      <c r="I4328" t="s">
        <v>3150</v>
      </c>
      <c r="J4328" t="str">
        <f>_xlfn.XLOOKUP('Policy Details'!$I4328,'Customer Information'!$A$2:$A$5001,'Customer Information'!$E$2:$E$5001)</f>
        <v>56+</v>
      </c>
      <c r="K4328" t="str">
        <f>_xlfn.XLOOKUP('Policy Details'!$I4328,'Customer Information'!$A$2:$A$5001,'Customer Information'!$C$2:$C$5001)</f>
        <v>Other</v>
      </c>
      <c r="L4328">
        <f>YEAR('Policy Details'!$E4328)</f>
        <v>2021</v>
      </c>
    </row>
    <row r="4329" spans="1:12">
      <c r="A4329" t="s">
        <v>19827</v>
      </c>
      <c r="B4329" t="s">
        <v>20502</v>
      </c>
      <c r="C4329">
        <v>191301</v>
      </c>
      <c r="D4329">
        <v>1477.37</v>
      </c>
      <c r="E4329" s="30">
        <v>43292</v>
      </c>
      <c r="F4329" s="30">
        <v>44826</v>
      </c>
      <c r="G4329" t="s">
        <v>20506</v>
      </c>
      <c r="H4329" t="s">
        <v>20509</v>
      </c>
      <c r="I4329" t="s">
        <v>2953</v>
      </c>
      <c r="J4329" t="str">
        <f>_xlfn.XLOOKUP('Policy Details'!$I4329,'Customer Information'!$A$2:$A$5001,'Customer Information'!$E$2:$E$5001)</f>
        <v>18-25</v>
      </c>
      <c r="K4329" t="str">
        <f>_xlfn.XLOOKUP('Policy Details'!$I4329,'Customer Information'!$A$2:$A$5001,'Customer Information'!$C$2:$C$5001)</f>
        <v>Female</v>
      </c>
      <c r="L4329">
        <f>YEAR('Policy Details'!$E4329)</f>
        <v>2018</v>
      </c>
    </row>
    <row r="4330" spans="1:12">
      <c r="A4330" t="s">
        <v>19828</v>
      </c>
      <c r="B4330" t="s">
        <v>20501</v>
      </c>
      <c r="C4330">
        <v>268592</v>
      </c>
      <c r="D4330">
        <v>644.96</v>
      </c>
      <c r="E4330" s="30">
        <v>43970</v>
      </c>
      <c r="F4330" s="30">
        <v>45770</v>
      </c>
      <c r="G4330" t="s">
        <v>20506</v>
      </c>
      <c r="H4330" t="s">
        <v>20507</v>
      </c>
      <c r="I4330" t="s">
        <v>3288</v>
      </c>
      <c r="J4330" t="str">
        <f>_xlfn.XLOOKUP('Policy Details'!$I4330,'Customer Information'!$A$2:$A$5001,'Customer Information'!$E$2:$E$5001)</f>
        <v>46-55</v>
      </c>
      <c r="K4330" t="str">
        <f>_xlfn.XLOOKUP('Policy Details'!$I4330,'Customer Information'!$A$2:$A$5001,'Customer Information'!$C$2:$C$5001)</f>
        <v>Female</v>
      </c>
      <c r="L4330">
        <f>YEAR('Policy Details'!$E4330)</f>
        <v>2020</v>
      </c>
    </row>
    <row r="4331" spans="1:12">
      <c r="A4331" t="s">
        <v>19829</v>
      </c>
      <c r="B4331" t="s">
        <v>20502</v>
      </c>
      <c r="C4331">
        <v>184982</v>
      </c>
      <c r="D4331">
        <v>820.86</v>
      </c>
      <c r="E4331" s="30">
        <v>45346</v>
      </c>
      <c r="F4331" s="30">
        <v>46176</v>
      </c>
      <c r="G4331" t="s">
        <v>20506</v>
      </c>
      <c r="H4331" t="s">
        <v>20508</v>
      </c>
      <c r="I4331" t="s">
        <v>2060</v>
      </c>
      <c r="J4331" t="str">
        <f>_xlfn.XLOOKUP('Policy Details'!$I4331,'Customer Information'!$A$2:$A$5001,'Customer Information'!$E$2:$E$5001)</f>
        <v>36-45</v>
      </c>
      <c r="K4331" t="str">
        <f>_xlfn.XLOOKUP('Policy Details'!$I4331,'Customer Information'!$A$2:$A$5001,'Customer Information'!$C$2:$C$5001)</f>
        <v>Other</v>
      </c>
      <c r="L4331">
        <f>YEAR('Policy Details'!$E4331)</f>
        <v>2024</v>
      </c>
    </row>
    <row r="4332" spans="1:12">
      <c r="A4332" t="s">
        <v>19830</v>
      </c>
      <c r="B4332" t="s">
        <v>20501</v>
      </c>
      <c r="C4332">
        <v>36478</v>
      </c>
      <c r="D4332">
        <v>935.37</v>
      </c>
      <c r="E4332" s="30">
        <v>43444</v>
      </c>
      <c r="F4332" s="30">
        <v>45278</v>
      </c>
      <c r="G4332" t="s">
        <v>20504</v>
      </c>
      <c r="H4332" t="s">
        <v>20507</v>
      </c>
      <c r="I4332" t="s">
        <v>2651</v>
      </c>
      <c r="J4332" t="str">
        <f>_xlfn.XLOOKUP('Policy Details'!$I4332,'Customer Information'!$A$2:$A$5001,'Customer Information'!$E$2:$E$5001)</f>
        <v>56+</v>
      </c>
      <c r="K4332" t="str">
        <f>_xlfn.XLOOKUP('Policy Details'!$I4332,'Customer Information'!$A$2:$A$5001,'Customer Information'!$C$2:$C$5001)</f>
        <v>Female</v>
      </c>
      <c r="L4332">
        <f>YEAR('Policy Details'!$E4332)</f>
        <v>2018</v>
      </c>
    </row>
    <row r="4333" spans="1:12">
      <c r="A4333" t="s">
        <v>19831</v>
      </c>
      <c r="B4333" t="s">
        <v>20500</v>
      </c>
      <c r="C4333">
        <v>44191</v>
      </c>
      <c r="D4333">
        <v>822.2</v>
      </c>
      <c r="E4333" s="30">
        <v>43119</v>
      </c>
      <c r="F4333" s="30">
        <v>45032</v>
      </c>
      <c r="G4333" t="s">
        <v>20504</v>
      </c>
      <c r="H4333" t="s">
        <v>20509</v>
      </c>
      <c r="I4333" t="s">
        <v>4852</v>
      </c>
      <c r="J4333" t="str">
        <f>_xlfn.XLOOKUP('Policy Details'!$I4333,'Customer Information'!$A$2:$A$5001,'Customer Information'!$E$2:$E$5001)</f>
        <v>56+</v>
      </c>
      <c r="K4333" t="str">
        <f>_xlfn.XLOOKUP('Policy Details'!$I4333,'Customer Information'!$A$2:$A$5001,'Customer Information'!$C$2:$C$5001)</f>
        <v>Male</v>
      </c>
      <c r="L4333">
        <f>YEAR('Policy Details'!$E4333)</f>
        <v>2018</v>
      </c>
    </row>
    <row r="4334" spans="1:12">
      <c r="A4334" t="s">
        <v>19832</v>
      </c>
      <c r="B4334" t="s">
        <v>20500</v>
      </c>
      <c r="C4334">
        <v>139705</v>
      </c>
      <c r="D4334">
        <v>488.06</v>
      </c>
      <c r="E4334" s="30">
        <v>43665</v>
      </c>
      <c r="F4334" s="30">
        <v>46407</v>
      </c>
      <c r="G4334" t="s">
        <v>20505</v>
      </c>
      <c r="H4334" t="s">
        <v>20509</v>
      </c>
      <c r="I4334" t="s">
        <v>4206</v>
      </c>
      <c r="J4334" t="str">
        <f>_xlfn.XLOOKUP('Policy Details'!$I4334,'Customer Information'!$A$2:$A$5001,'Customer Information'!$E$2:$E$5001)</f>
        <v>46-55</v>
      </c>
      <c r="K4334" t="str">
        <f>_xlfn.XLOOKUP('Policy Details'!$I4334,'Customer Information'!$A$2:$A$5001,'Customer Information'!$C$2:$C$5001)</f>
        <v>Other</v>
      </c>
      <c r="L4334">
        <f>YEAR('Policy Details'!$E4334)</f>
        <v>2019</v>
      </c>
    </row>
    <row r="4335" spans="1:12">
      <c r="A4335" t="s">
        <v>19833</v>
      </c>
      <c r="B4335" t="s">
        <v>20500</v>
      </c>
      <c r="C4335">
        <v>322460</v>
      </c>
      <c r="D4335">
        <v>1151.6099999999999</v>
      </c>
      <c r="E4335" s="30">
        <v>44016</v>
      </c>
      <c r="F4335" s="30">
        <v>44953</v>
      </c>
      <c r="G4335" t="s">
        <v>20504</v>
      </c>
      <c r="H4335" t="s">
        <v>20509</v>
      </c>
      <c r="I4335" t="s">
        <v>1924</v>
      </c>
      <c r="J4335" t="str">
        <f>_xlfn.XLOOKUP('Policy Details'!$I4335,'Customer Information'!$A$2:$A$5001,'Customer Information'!$E$2:$E$5001)</f>
        <v>56+</v>
      </c>
      <c r="K4335" t="str">
        <f>_xlfn.XLOOKUP('Policy Details'!$I4335,'Customer Information'!$A$2:$A$5001,'Customer Information'!$C$2:$C$5001)</f>
        <v>Male</v>
      </c>
      <c r="L4335">
        <f>YEAR('Policy Details'!$E4335)</f>
        <v>2020</v>
      </c>
    </row>
    <row r="4336" spans="1:12">
      <c r="A4336" t="s">
        <v>19834</v>
      </c>
      <c r="B4336" t="s">
        <v>20500</v>
      </c>
      <c r="C4336">
        <v>462074</v>
      </c>
      <c r="D4336">
        <v>787.86</v>
      </c>
      <c r="E4336" s="30">
        <v>43332</v>
      </c>
      <c r="F4336" s="30">
        <v>44148</v>
      </c>
      <c r="G4336" t="s">
        <v>20506</v>
      </c>
      <c r="H4336" t="s">
        <v>20507</v>
      </c>
      <c r="I4336" t="s">
        <v>1251</v>
      </c>
      <c r="J4336" t="str">
        <f>_xlfn.XLOOKUP('Policy Details'!$I4336,'Customer Information'!$A$2:$A$5001,'Customer Information'!$E$2:$E$5001)</f>
        <v>36-45</v>
      </c>
      <c r="K4336" t="str">
        <f>_xlfn.XLOOKUP('Policy Details'!$I4336,'Customer Information'!$A$2:$A$5001,'Customer Information'!$C$2:$C$5001)</f>
        <v>Female</v>
      </c>
      <c r="L4336">
        <f>YEAR('Policy Details'!$E4336)</f>
        <v>2018</v>
      </c>
    </row>
    <row r="4337" spans="1:12">
      <c r="A4337" t="s">
        <v>19835</v>
      </c>
      <c r="B4337" t="s">
        <v>20501</v>
      </c>
      <c r="C4337">
        <v>60051</v>
      </c>
      <c r="D4337">
        <v>459.27</v>
      </c>
      <c r="E4337" s="30">
        <v>44638</v>
      </c>
      <c r="F4337" s="30">
        <v>46971</v>
      </c>
      <c r="G4337" t="s">
        <v>20506</v>
      </c>
      <c r="H4337" t="s">
        <v>20509</v>
      </c>
      <c r="I4337" t="s">
        <v>4147</v>
      </c>
      <c r="J4337" t="str">
        <f>_xlfn.XLOOKUP('Policy Details'!$I4337,'Customer Information'!$A$2:$A$5001,'Customer Information'!$E$2:$E$5001)</f>
        <v>56+</v>
      </c>
      <c r="K4337" t="str">
        <f>_xlfn.XLOOKUP('Policy Details'!$I4337,'Customer Information'!$A$2:$A$5001,'Customer Information'!$C$2:$C$5001)</f>
        <v>Other</v>
      </c>
      <c r="L4337">
        <f>YEAR('Policy Details'!$E4337)</f>
        <v>2022</v>
      </c>
    </row>
    <row r="4338" spans="1:12">
      <c r="A4338" t="s">
        <v>19836</v>
      </c>
      <c r="B4338" t="s">
        <v>20503</v>
      </c>
      <c r="C4338">
        <v>305377</v>
      </c>
      <c r="D4338">
        <v>346.24</v>
      </c>
      <c r="E4338" s="30">
        <v>43736</v>
      </c>
      <c r="F4338" s="30">
        <v>44606</v>
      </c>
      <c r="G4338" t="s">
        <v>20504</v>
      </c>
      <c r="H4338" t="s">
        <v>20507</v>
      </c>
      <c r="I4338" t="s">
        <v>3075</v>
      </c>
      <c r="J4338" t="str">
        <f>_xlfn.XLOOKUP('Policy Details'!$I4338,'Customer Information'!$A$2:$A$5001,'Customer Information'!$E$2:$E$5001)</f>
        <v>26-35</v>
      </c>
      <c r="K4338" t="str">
        <f>_xlfn.XLOOKUP('Policy Details'!$I4338,'Customer Information'!$A$2:$A$5001,'Customer Information'!$C$2:$C$5001)</f>
        <v>Other</v>
      </c>
      <c r="L4338">
        <f>YEAR('Policy Details'!$E4338)</f>
        <v>2019</v>
      </c>
    </row>
    <row r="4339" spans="1:12">
      <c r="A4339" t="s">
        <v>19837</v>
      </c>
      <c r="B4339" t="s">
        <v>20502</v>
      </c>
      <c r="C4339">
        <v>36092</v>
      </c>
      <c r="D4339">
        <v>260.60000000000002</v>
      </c>
      <c r="E4339" s="30">
        <v>42414</v>
      </c>
      <c r="F4339" s="30">
        <v>44561</v>
      </c>
      <c r="G4339" t="s">
        <v>20506</v>
      </c>
      <c r="H4339" t="s">
        <v>20507</v>
      </c>
      <c r="I4339" t="s">
        <v>1069</v>
      </c>
      <c r="J4339" t="str">
        <f>_xlfn.XLOOKUP('Policy Details'!$I4339,'Customer Information'!$A$2:$A$5001,'Customer Information'!$E$2:$E$5001)</f>
        <v>18-25</v>
      </c>
      <c r="K4339" t="str">
        <f>_xlfn.XLOOKUP('Policy Details'!$I4339,'Customer Information'!$A$2:$A$5001,'Customer Information'!$C$2:$C$5001)</f>
        <v>Male</v>
      </c>
      <c r="L4339">
        <f>YEAR('Policy Details'!$E4339)</f>
        <v>2016</v>
      </c>
    </row>
    <row r="4340" spans="1:12">
      <c r="A4340" t="s">
        <v>19838</v>
      </c>
      <c r="B4340" t="s">
        <v>20500</v>
      </c>
      <c r="C4340">
        <v>375516</v>
      </c>
      <c r="D4340">
        <v>1554.66</v>
      </c>
      <c r="E4340" s="30">
        <v>42956</v>
      </c>
      <c r="F4340" s="30">
        <v>45843</v>
      </c>
      <c r="G4340" t="s">
        <v>20505</v>
      </c>
      <c r="H4340" t="s">
        <v>20508</v>
      </c>
      <c r="I4340" t="s">
        <v>4175</v>
      </c>
      <c r="J4340" t="str">
        <f>_xlfn.XLOOKUP('Policy Details'!$I4340,'Customer Information'!$A$2:$A$5001,'Customer Information'!$E$2:$E$5001)</f>
        <v>26-35</v>
      </c>
      <c r="K4340" t="str">
        <f>_xlfn.XLOOKUP('Policy Details'!$I4340,'Customer Information'!$A$2:$A$5001,'Customer Information'!$C$2:$C$5001)</f>
        <v>Male</v>
      </c>
      <c r="L4340">
        <f>YEAR('Policy Details'!$E4340)</f>
        <v>2017</v>
      </c>
    </row>
    <row r="4341" spans="1:12">
      <c r="A4341" t="s">
        <v>19839</v>
      </c>
      <c r="B4341" t="s">
        <v>20501</v>
      </c>
      <c r="C4341">
        <v>129171</v>
      </c>
      <c r="D4341">
        <v>200.29</v>
      </c>
      <c r="E4341" s="30">
        <v>44886</v>
      </c>
      <c r="F4341" s="30">
        <v>47450</v>
      </c>
      <c r="G4341" t="s">
        <v>20504</v>
      </c>
      <c r="H4341" t="s">
        <v>20507</v>
      </c>
      <c r="I4341" t="s">
        <v>2052</v>
      </c>
      <c r="J4341" t="str">
        <f>_xlfn.XLOOKUP('Policy Details'!$I4341,'Customer Information'!$A$2:$A$5001,'Customer Information'!$E$2:$E$5001)</f>
        <v>26-35</v>
      </c>
      <c r="K4341" t="str">
        <f>_xlfn.XLOOKUP('Policy Details'!$I4341,'Customer Information'!$A$2:$A$5001,'Customer Information'!$C$2:$C$5001)</f>
        <v>Male</v>
      </c>
      <c r="L4341">
        <f>YEAR('Policy Details'!$E4341)</f>
        <v>2022</v>
      </c>
    </row>
    <row r="4342" spans="1:12">
      <c r="A4342" t="s">
        <v>19840</v>
      </c>
      <c r="B4342" t="s">
        <v>20500</v>
      </c>
      <c r="C4342">
        <v>268526</v>
      </c>
      <c r="D4342">
        <v>621.11</v>
      </c>
      <c r="E4342" s="30">
        <v>42444</v>
      </c>
      <c r="F4342" s="30">
        <v>43317</v>
      </c>
      <c r="G4342" t="s">
        <v>20506</v>
      </c>
      <c r="H4342" t="s">
        <v>20508</v>
      </c>
      <c r="I4342" t="s">
        <v>1688</v>
      </c>
      <c r="J4342" t="str">
        <f>_xlfn.XLOOKUP('Policy Details'!$I4342,'Customer Information'!$A$2:$A$5001,'Customer Information'!$E$2:$E$5001)</f>
        <v>26-35</v>
      </c>
      <c r="K4342" t="str">
        <f>_xlfn.XLOOKUP('Policy Details'!$I4342,'Customer Information'!$A$2:$A$5001,'Customer Information'!$C$2:$C$5001)</f>
        <v>Female</v>
      </c>
      <c r="L4342">
        <f>YEAR('Policy Details'!$E4342)</f>
        <v>2016</v>
      </c>
    </row>
    <row r="4343" spans="1:12">
      <c r="A4343" t="s">
        <v>19841</v>
      </c>
      <c r="B4343" t="s">
        <v>20501</v>
      </c>
      <c r="C4343">
        <v>385150</v>
      </c>
      <c r="D4343">
        <v>318.12</v>
      </c>
      <c r="E4343" s="30">
        <v>43681</v>
      </c>
      <c r="F4343" s="30">
        <v>44453</v>
      </c>
      <c r="G4343" t="s">
        <v>20504</v>
      </c>
      <c r="H4343" t="s">
        <v>20509</v>
      </c>
      <c r="I4343" t="s">
        <v>2045</v>
      </c>
      <c r="J4343" t="str">
        <f>_xlfn.XLOOKUP('Policy Details'!$I4343,'Customer Information'!$A$2:$A$5001,'Customer Information'!$E$2:$E$5001)</f>
        <v>56+</v>
      </c>
      <c r="K4343" t="str">
        <f>_xlfn.XLOOKUP('Policy Details'!$I4343,'Customer Information'!$A$2:$A$5001,'Customer Information'!$C$2:$C$5001)</f>
        <v>Other</v>
      </c>
      <c r="L4343">
        <f>YEAR('Policy Details'!$E4343)</f>
        <v>2019</v>
      </c>
    </row>
    <row r="4344" spans="1:12">
      <c r="A4344" t="s">
        <v>19842</v>
      </c>
      <c r="B4344" t="s">
        <v>20503</v>
      </c>
      <c r="C4344">
        <v>340244</v>
      </c>
      <c r="D4344">
        <v>1827.65</v>
      </c>
      <c r="E4344" s="30">
        <v>45145</v>
      </c>
      <c r="F4344" s="30">
        <v>48110</v>
      </c>
      <c r="G4344" t="s">
        <v>20506</v>
      </c>
      <c r="H4344" t="s">
        <v>20507</v>
      </c>
      <c r="I4344" t="s">
        <v>3056</v>
      </c>
      <c r="J4344" t="str">
        <f>_xlfn.XLOOKUP('Policy Details'!$I4344,'Customer Information'!$A$2:$A$5001,'Customer Information'!$E$2:$E$5001)</f>
        <v>56+</v>
      </c>
      <c r="K4344" t="str">
        <f>_xlfn.XLOOKUP('Policy Details'!$I4344,'Customer Information'!$A$2:$A$5001,'Customer Information'!$C$2:$C$5001)</f>
        <v>Female</v>
      </c>
      <c r="L4344">
        <f>YEAR('Policy Details'!$E4344)</f>
        <v>2023</v>
      </c>
    </row>
    <row r="4345" spans="1:12">
      <c r="A4345" t="s">
        <v>19843</v>
      </c>
      <c r="B4345" t="s">
        <v>20501</v>
      </c>
      <c r="C4345">
        <v>15584</v>
      </c>
      <c r="D4345">
        <v>300.86</v>
      </c>
      <c r="E4345" s="30">
        <v>42437</v>
      </c>
      <c r="F4345" s="30">
        <v>44908</v>
      </c>
      <c r="G4345" t="s">
        <v>20506</v>
      </c>
      <c r="H4345" t="s">
        <v>20508</v>
      </c>
      <c r="I4345" t="s">
        <v>4814</v>
      </c>
      <c r="J4345" t="str">
        <f>_xlfn.XLOOKUP('Policy Details'!$I4345,'Customer Information'!$A$2:$A$5001,'Customer Information'!$E$2:$E$5001)</f>
        <v>18-25</v>
      </c>
      <c r="K4345" t="str">
        <f>_xlfn.XLOOKUP('Policy Details'!$I4345,'Customer Information'!$A$2:$A$5001,'Customer Information'!$C$2:$C$5001)</f>
        <v>Other</v>
      </c>
      <c r="L4345">
        <f>YEAR('Policy Details'!$E4345)</f>
        <v>2016</v>
      </c>
    </row>
    <row r="4346" spans="1:12">
      <c r="A4346" t="s">
        <v>19844</v>
      </c>
      <c r="B4346" t="s">
        <v>20502</v>
      </c>
      <c r="C4346">
        <v>466223</v>
      </c>
      <c r="D4346">
        <v>1787.45</v>
      </c>
      <c r="E4346" s="30">
        <v>42721</v>
      </c>
      <c r="F4346" s="30">
        <v>45906</v>
      </c>
      <c r="G4346" t="s">
        <v>20505</v>
      </c>
      <c r="H4346" t="s">
        <v>20508</v>
      </c>
      <c r="I4346" t="s">
        <v>4405</v>
      </c>
      <c r="J4346" t="str">
        <f>_xlfn.XLOOKUP('Policy Details'!$I4346,'Customer Information'!$A$2:$A$5001,'Customer Information'!$E$2:$E$5001)</f>
        <v>18-25</v>
      </c>
      <c r="K4346" t="str">
        <f>_xlfn.XLOOKUP('Policy Details'!$I4346,'Customer Information'!$A$2:$A$5001,'Customer Information'!$C$2:$C$5001)</f>
        <v>Female</v>
      </c>
      <c r="L4346">
        <f>YEAR('Policy Details'!$E4346)</f>
        <v>2016</v>
      </c>
    </row>
    <row r="4347" spans="1:12">
      <c r="A4347" t="s">
        <v>19845</v>
      </c>
      <c r="B4347" t="s">
        <v>20502</v>
      </c>
      <c r="C4347">
        <v>317953</v>
      </c>
      <c r="D4347">
        <v>1407.42</v>
      </c>
      <c r="E4347" s="30">
        <v>44723</v>
      </c>
      <c r="F4347" s="30">
        <v>45756</v>
      </c>
      <c r="G4347" t="s">
        <v>20505</v>
      </c>
      <c r="H4347" t="s">
        <v>20507</v>
      </c>
      <c r="I4347" t="s">
        <v>2061</v>
      </c>
      <c r="J4347" t="str">
        <f>_xlfn.XLOOKUP('Policy Details'!$I4347,'Customer Information'!$A$2:$A$5001,'Customer Information'!$E$2:$E$5001)</f>
        <v>18-25</v>
      </c>
      <c r="K4347" t="str">
        <f>_xlfn.XLOOKUP('Policy Details'!$I4347,'Customer Information'!$A$2:$A$5001,'Customer Information'!$C$2:$C$5001)</f>
        <v>Male</v>
      </c>
      <c r="L4347">
        <f>YEAR('Policy Details'!$E4347)</f>
        <v>2022</v>
      </c>
    </row>
    <row r="4348" spans="1:12">
      <c r="A4348" t="s">
        <v>19846</v>
      </c>
      <c r="B4348" t="s">
        <v>20500</v>
      </c>
      <c r="C4348">
        <v>125901</v>
      </c>
      <c r="D4348">
        <v>865.77</v>
      </c>
      <c r="E4348" s="30">
        <v>43022</v>
      </c>
      <c r="F4348" s="30">
        <v>44656</v>
      </c>
      <c r="G4348" t="s">
        <v>20504</v>
      </c>
      <c r="H4348" t="s">
        <v>20508</v>
      </c>
      <c r="I4348" t="s">
        <v>4870</v>
      </c>
      <c r="J4348" t="str">
        <f>_xlfn.XLOOKUP('Policy Details'!$I4348,'Customer Information'!$A$2:$A$5001,'Customer Information'!$E$2:$E$5001)</f>
        <v>36-45</v>
      </c>
      <c r="K4348" t="str">
        <f>_xlfn.XLOOKUP('Policy Details'!$I4348,'Customer Information'!$A$2:$A$5001,'Customer Information'!$C$2:$C$5001)</f>
        <v>Male</v>
      </c>
      <c r="L4348">
        <f>YEAR('Policy Details'!$E4348)</f>
        <v>2017</v>
      </c>
    </row>
    <row r="4349" spans="1:12">
      <c r="A4349" t="s">
        <v>19847</v>
      </c>
      <c r="B4349" t="s">
        <v>20502</v>
      </c>
      <c r="C4349">
        <v>241424</v>
      </c>
      <c r="D4349">
        <v>520.91</v>
      </c>
      <c r="E4349" s="30">
        <v>44902</v>
      </c>
      <c r="F4349" s="30">
        <v>46938</v>
      </c>
      <c r="G4349" t="s">
        <v>20504</v>
      </c>
      <c r="H4349" t="s">
        <v>20507</v>
      </c>
      <c r="I4349" t="s">
        <v>3372</v>
      </c>
      <c r="J4349" t="str">
        <f>_xlfn.XLOOKUP('Policy Details'!$I4349,'Customer Information'!$A$2:$A$5001,'Customer Information'!$E$2:$E$5001)</f>
        <v>18-25</v>
      </c>
      <c r="K4349" t="str">
        <f>_xlfn.XLOOKUP('Policy Details'!$I4349,'Customer Information'!$A$2:$A$5001,'Customer Information'!$C$2:$C$5001)</f>
        <v>Female</v>
      </c>
      <c r="L4349">
        <f>YEAR('Policy Details'!$E4349)</f>
        <v>2022</v>
      </c>
    </row>
    <row r="4350" spans="1:12">
      <c r="A4350" t="s">
        <v>19848</v>
      </c>
      <c r="B4350" t="s">
        <v>20500</v>
      </c>
      <c r="C4350">
        <v>208838</v>
      </c>
      <c r="D4350">
        <v>243.16</v>
      </c>
      <c r="E4350" s="30">
        <v>43481</v>
      </c>
      <c r="F4350" s="30">
        <v>46226</v>
      </c>
      <c r="G4350" t="s">
        <v>20504</v>
      </c>
      <c r="H4350" t="s">
        <v>20508</v>
      </c>
      <c r="I4350" t="s">
        <v>233</v>
      </c>
      <c r="J4350" t="str">
        <f>_xlfn.XLOOKUP('Policy Details'!$I4350,'Customer Information'!$A$2:$A$5001,'Customer Information'!$E$2:$E$5001)</f>
        <v>56+</v>
      </c>
      <c r="K4350" t="str">
        <f>_xlfn.XLOOKUP('Policy Details'!$I4350,'Customer Information'!$A$2:$A$5001,'Customer Information'!$C$2:$C$5001)</f>
        <v>Female</v>
      </c>
      <c r="L4350">
        <f>YEAR('Policy Details'!$E4350)</f>
        <v>2019</v>
      </c>
    </row>
    <row r="4351" spans="1:12">
      <c r="A4351" t="s">
        <v>19849</v>
      </c>
      <c r="B4351" t="s">
        <v>20500</v>
      </c>
      <c r="C4351">
        <v>336355</v>
      </c>
      <c r="D4351">
        <v>674.98</v>
      </c>
      <c r="E4351" s="30">
        <v>43843</v>
      </c>
      <c r="F4351" s="30">
        <v>45094</v>
      </c>
      <c r="G4351" t="s">
        <v>20504</v>
      </c>
      <c r="H4351" t="s">
        <v>20508</v>
      </c>
      <c r="I4351" t="s">
        <v>4927</v>
      </c>
      <c r="J4351" t="str">
        <f>_xlfn.XLOOKUP('Policy Details'!$I4351,'Customer Information'!$A$2:$A$5001,'Customer Information'!$E$2:$E$5001)</f>
        <v>26-35</v>
      </c>
      <c r="K4351" t="str">
        <f>_xlfn.XLOOKUP('Policy Details'!$I4351,'Customer Information'!$A$2:$A$5001,'Customer Information'!$C$2:$C$5001)</f>
        <v>Male</v>
      </c>
      <c r="L4351">
        <f>YEAR('Policy Details'!$E4351)</f>
        <v>2020</v>
      </c>
    </row>
    <row r="4352" spans="1:12">
      <c r="A4352" t="s">
        <v>19850</v>
      </c>
      <c r="B4352" t="s">
        <v>20502</v>
      </c>
      <c r="C4352">
        <v>465244</v>
      </c>
      <c r="D4352">
        <v>1880.14</v>
      </c>
      <c r="E4352" s="30">
        <v>44764</v>
      </c>
      <c r="F4352" s="30">
        <v>45693</v>
      </c>
      <c r="G4352" t="s">
        <v>20506</v>
      </c>
      <c r="H4352" t="s">
        <v>20508</v>
      </c>
      <c r="I4352" t="s">
        <v>3032</v>
      </c>
      <c r="J4352" t="str">
        <f>_xlfn.XLOOKUP('Policy Details'!$I4352,'Customer Information'!$A$2:$A$5001,'Customer Information'!$E$2:$E$5001)</f>
        <v>56+</v>
      </c>
      <c r="K4352" t="str">
        <f>_xlfn.XLOOKUP('Policy Details'!$I4352,'Customer Information'!$A$2:$A$5001,'Customer Information'!$C$2:$C$5001)</f>
        <v>Female</v>
      </c>
      <c r="L4352">
        <f>YEAR('Policy Details'!$E4352)</f>
        <v>2022</v>
      </c>
    </row>
    <row r="4353" spans="1:12">
      <c r="A4353" t="s">
        <v>19851</v>
      </c>
      <c r="B4353" t="s">
        <v>20503</v>
      </c>
      <c r="C4353">
        <v>121073</v>
      </c>
      <c r="D4353">
        <v>1017</v>
      </c>
      <c r="E4353" s="30">
        <v>45615</v>
      </c>
      <c r="F4353" s="30">
        <v>48220</v>
      </c>
      <c r="G4353" t="s">
        <v>20504</v>
      </c>
      <c r="H4353" t="s">
        <v>20508</v>
      </c>
      <c r="I4353" t="s">
        <v>4348</v>
      </c>
      <c r="J4353" t="str">
        <f>_xlfn.XLOOKUP('Policy Details'!$I4353,'Customer Information'!$A$2:$A$5001,'Customer Information'!$E$2:$E$5001)</f>
        <v>56+</v>
      </c>
      <c r="K4353" t="str">
        <f>_xlfn.XLOOKUP('Policy Details'!$I4353,'Customer Information'!$A$2:$A$5001,'Customer Information'!$C$2:$C$5001)</f>
        <v>Other</v>
      </c>
      <c r="L4353">
        <f>YEAR('Policy Details'!$E4353)</f>
        <v>2024</v>
      </c>
    </row>
    <row r="4354" spans="1:12">
      <c r="A4354" t="s">
        <v>19852</v>
      </c>
      <c r="B4354" t="s">
        <v>20502</v>
      </c>
      <c r="C4354">
        <v>357187</v>
      </c>
      <c r="D4354">
        <v>606.97</v>
      </c>
      <c r="E4354" s="30">
        <v>44632</v>
      </c>
      <c r="F4354" s="30">
        <v>48086</v>
      </c>
      <c r="G4354" t="s">
        <v>20504</v>
      </c>
      <c r="H4354" t="s">
        <v>20509</v>
      </c>
      <c r="I4354" t="s">
        <v>2969</v>
      </c>
      <c r="J4354" t="str">
        <f>_xlfn.XLOOKUP('Policy Details'!$I4354,'Customer Information'!$A$2:$A$5001,'Customer Information'!$E$2:$E$5001)</f>
        <v>26-35</v>
      </c>
      <c r="K4354" t="str">
        <f>_xlfn.XLOOKUP('Policy Details'!$I4354,'Customer Information'!$A$2:$A$5001,'Customer Information'!$C$2:$C$5001)</f>
        <v>Other</v>
      </c>
      <c r="L4354">
        <f>YEAR('Policy Details'!$E4354)</f>
        <v>2022</v>
      </c>
    </row>
    <row r="4355" spans="1:12">
      <c r="A4355" t="s">
        <v>19853</v>
      </c>
      <c r="B4355" t="s">
        <v>20503</v>
      </c>
      <c r="C4355">
        <v>197302</v>
      </c>
      <c r="D4355">
        <v>742.68</v>
      </c>
      <c r="E4355" s="30">
        <v>43103</v>
      </c>
      <c r="F4355" s="30">
        <v>45423</v>
      </c>
      <c r="G4355" t="s">
        <v>20506</v>
      </c>
      <c r="H4355" t="s">
        <v>20509</v>
      </c>
      <c r="I4355" t="s">
        <v>4923</v>
      </c>
      <c r="J4355" t="str">
        <f>_xlfn.XLOOKUP('Policy Details'!$I4355,'Customer Information'!$A$2:$A$5001,'Customer Information'!$E$2:$E$5001)</f>
        <v>56+</v>
      </c>
      <c r="K4355" t="str">
        <f>_xlfn.XLOOKUP('Policy Details'!$I4355,'Customer Information'!$A$2:$A$5001,'Customer Information'!$C$2:$C$5001)</f>
        <v>Male</v>
      </c>
      <c r="L4355">
        <f>YEAR('Policy Details'!$E4355)</f>
        <v>2018</v>
      </c>
    </row>
    <row r="4356" spans="1:12">
      <c r="A4356" t="s">
        <v>19854</v>
      </c>
      <c r="B4356" t="s">
        <v>20503</v>
      </c>
      <c r="C4356">
        <v>495594</v>
      </c>
      <c r="D4356">
        <v>331.04</v>
      </c>
      <c r="E4356" s="30">
        <v>44343</v>
      </c>
      <c r="F4356" s="30">
        <v>47175</v>
      </c>
      <c r="G4356" t="s">
        <v>20504</v>
      </c>
      <c r="H4356" t="s">
        <v>20509</v>
      </c>
      <c r="I4356" t="s">
        <v>785</v>
      </c>
      <c r="J4356" t="str">
        <f>_xlfn.XLOOKUP('Policy Details'!$I4356,'Customer Information'!$A$2:$A$5001,'Customer Information'!$E$2:$E$5001)</f>
        <v>18-25</v>
      </c>
      <c r="K4356" t="str">
        <f>_xlfn.XLOOKUP('Policy Details'!$I4356,'Customer Information'!$A$2:$A$5001,'Customer Information'!$C$2:$C$5001)</f>
        <v>Other</v>
      </c>
      <c r="L4356">
        <f>YEAR('Policy Details'!$E4356)</f>
        <v>2021</v>
      </c>
    </row>
    <row r="4357" spans="1:12">
      <c r="A4357" t="s">
        <v>19855</v>
      </c>
      <c r="B4357" t="s">
        <v>20502</v>
      </c>
      <c r="C4357">
        <v>296345</v>
      </c>
      <c r="D4357">
        <v>165.98</v>
      </c>
      <c r="E4357" s="30">
        <v>42637</v>
      </c>
      <c r="F4357" s="30">
        <v>43857</v>
      </c>
      <c r="G4357" t="s">
        <v>20504</v>
      </c>
      <c r="H4357" t="s">
        <v>20509</v>
      </c>
      <c r="I4357" t="s">
        <v>259</v>
      </c>
      <c r="J4357" t="str">
        <f>_xlfn.XLOOKUP('Policy Details'!$I4357,'Customer Information'!$A$2:$A$5001,'Customer Information'!$E$2:$E$5001)</f>
        <v>26-35</v>
      </c>
      <c r="K4357" t="str">
        <f>_xlfn.XLOOKUP('Policy Details'!$I4357,'Customer Information'!$A$2:$A$5001,'Customer Information'!$C$2:$C$5001)</f>
        <v>Male</v>
      </c>
      <c r="L4357">
        <f>YEAR('Policy Details'!$E4357)</f>
        <v>2016</v>
      </c>
    </row>
    <row r="4358" spans="1:12">
      <c r="A4358" t="s">
        <v>19856</v>
      </c>
      <c r="B4358" t="s">
        <v>20503</v>
      </c>
      <c r="C4358">
        <v>396177</v>
      </c>
      <c r="D4358">
        <v>654.47</v>
      </c>
      <c r="E4358" s="30">
        <v>45199</v>
      </c>
      <c r="F4358" s="30">
        <v>47984</v>
      </c>
      <c r="G4358" t="s">
        <v>20504</v>
      </c>
      <c r="H4358" t="s">
        <v>20508</v>
      </c>
      <c r="I4358" t="s">
        <v>1502</v>
      </c>
      <c r="J4358" t="str">
        <f>_xlfn.XLOOKUP('Policy Details'!$I4358,'Customer Information'!$A$2:$A$5001,'Customer Information'!$E$2:$E$5001)</f>
        <v>18-25</v>
      </c>
      <c r="K4358" t="str">
        <f>_xlfn.XLOOKUP('Policy Details'!$I4358,'Customer Information'!$A$2:$A$5001,'Customer Information'!$C$2:$C$5001)</f>
        <v>Other</v>
      </c>
      <c r="L4358">
        <f>YEAR('Policy Details'!$E4358)</f>
        <v>2023</v>
      </c>
    </row>
    <row r="4359" spans="1:12">
      <c r="A4359" t="s">
        <v>19857</v>
      </c>
      <c r="B4359" t="s">
        <v>20502</v>
      </c>
      <c r="C4359">
        <v>35457</v>
      </c>
      <c r="D4359">
        <v>1138.8399999999999</v>
      </c>
      <c r="E4359" s="30">
        <v>42222</v>
      </c>
      <c r="F4359" s="30">
        <v>45301</v>
      </c>
      <c r="G4359" t="s">
        <v>20504</v>
      </c>
      <c r="H4359" t="s">
        <v>20508</v>
      </c>
      <c r="I4359" t="s">
        <v>3968</v>
      </c>
      <c r="J4359" t="str">
        <f>_xlfn.XLOOKUP('Policy Details'!$I4359,'Customer Information'!$A$2:$A$5001,'Customer Information'!$E$2:$E$5001)</f>
        <v>56+</v>
      </c>
      <c r="K4359" t="str">
        <f>_xlfn.XLOOKUP('Policy Details'!$I4359,'Customer Information'!$A$2:$A$5001,'Customer Information'!$C$2:$C$5001)</f>
        <v>Female</v>
      </c>
      <c r="L4359">
        <f>YEAR('Policy Details'!$E4359)</f>
        <v>2015</v>
      </c>
    </row>
    <row r="4360" spans="1:12">
      <c r="A4360" t="s">
        <v>19858</v>
      </c>
      <c r="B4360" t="s">
        <v>20502</v>
      </c>
      <c r="C4360">
        <v>109058</v>
      </c>
      <c r="D4360">
        <v>955.45</v>
      </c>
      <c r="E4360" s="30">
        <v>44415</v>
      </c>
      <c r="F4360" s="30">
        <v>44807</v>
      </c>
      <c r="G4360" t="s">
        <v>20504</v>
      </c>
      <c r="H4360" t="s">
        <v>20508</v>
      </c>
      <c r="I4360" t="s">
        <v>771</v>
      </c>
      <c r="J4360" t="str">
        <f>_xlfn.XLOOKUP('Policy Details'!$I4360,'Customer Information'!$A$2:$A$5001,'Customer Information'!$E$2:$E$5001)</f>
        <v>36-45</v>
      </c>
      <c r="K4360" t="str">
        <f>_xlfn.XLOOKUP('Policy Details'!$I4360,'Customer Information'!$A$2:$A$5001,'Customer Information'!$C$2:$C$5001)</f>
        <v>Female</v>
      </c>
      <c r="L4360">
        <f>YEAR('Policy Details'!$E4360)</f>
        <v>2021</v>
      </c>
    </row>
    <row r="4361" spans="1:12">
      <c r="A4361" t="s">
        <v>19859</v>
      </c>
      <c r="B4361" t="s">
        <v>20500</v>
      </c>
      <c r="C4361">
        <v>345945</v>
      </c>
      <c r="D4361">
        <v>1029.32</v>
      </c>
      <c r="E4361" s="30">
        <v>43229</v>
      </c>
      <c r="F4361" s="30">
        <v>46445</v>
      </c>
      <c r="G4361" t="s">
        <v>20506</v>
      </c>
      <c r="H4361" t="s">
        <v>20508</v>
      </c>
      <c r="I4361" t="s">
        <v>1478</v>
      </c>
      <c r="J4361" t="str">
        <f>_xlfn.XLOOKUP('Policy Details'!$I4361,'Customer Information'!$A$2:$A$5001,'Customer Information'!$E$2:$E$5001)</f>
        <v>56+</v>
      </c>
      <c r="K4361" t="str">
        <f>_xlfn.XLOOKUP('Policy Details'!$I4361,'Customer Information'!$A$2:$A$5001,'Customer Information'!$C$2:$C$5001)</f>
        <v>Male</v>
      </c>
      <c r="L4361">
        <f>YEAR('Policy Details'!$E4361)</f>
        <v>2018</v>
      </c>
    </row>
    <row r="4362" spans="1:12">
      <c r="A4362" t="s">
        <v>19860</v>
      </c>
      <c r="B4362" t="s">
        <v>20503</v>
      </c>
      <c r="C4362">
        <v>447980</v>
      </c>
      <c r="D4362">
        <v>1372.29</v>
      </c>
      <c r="E4362" s="30">
        <v>44537</v>
      </c>
      <c r="F4362" s="30">
        <v>45263</v>
      </c>
      <c r="G4362" t="s">
        <v>20505</v>
      </c>
      <c r="H4362" t="s">
        <v>20507</v>
      </c>
      <c r="I4362" t="s">
        <v>1347</v>
      </c>
      <c r="J4362" t="str">
        <f>_xlfn.XLOOKUP('Policy Details'!$I4362,'Customer Information'!$A$2:$A$5001,'Customer Information'!$E$2:$E$5001)</f>
        <v>56+</v>
      </c>
      <c r="K4362" t="str">
        <f>_xlfn.XLOOKUP('Policy Details'!$I4362,'Customer Information'!$A$2:$A$5001,'Customer Information'!$C$2:$C$5001)</f>
        <v>Other</v>
      </c>
      <c r="L4362">
        <f>YEAR('Policy Details'!$E4362)</f>
        <v>2021</v>
      </c>
    </row>
    <row r="4363" spans="1:12">
      <c r="A4363" t="s">
        <v>19861</v>
      </c>
      <c r="B4363" t="s">
        <v>20501</v>
      </c>
      <c r="C4363">
        <v>273576</v>
      </c>
      <c r="D4363">
        <v>1533.31</v>
      </c>
      <c r="E4363" s="30">
        <v>45491</v>
      </c>
      <c r="F4363" s="30">
        <v>48195</v>
      </c>
      <c r="G4363" t="s">
        <v>20505</v>
      </c>
      <c r="H4363" t="s">
        <v>20507</v>
      </c>
      <c r="I4363" t="s">
        <v>4937</v>
      </c>
      <c r="J4363" t="str">
        <f>_xlfn.XLOOKUP('Policy Details'!$I4363,'Customer Information'!$A$2:$A$5001,'Customer Information'!$E$2:$E$5001)</f>
        <v>56+</v>
      </c>
      <c r="K4363" t="str">
        <f>_xlfn.XLOOKUP('Policy Details'!$I4363,'Customer Information'!$A$2:$A$5001,'Customer Information'!$C$2:$C$5001)</f>
        <v>Other</v>
      </c>
      <c r="L4363">
        <f>YEAR('Policy Details'!$E4363)</f>
        <v>2024</v>
      </c>
    </row>
    <row r="4364" spans="1:12">
      <c r="A4364" t="s">
        <v>19862</v>
      </c>
      <c r="B4364" t="s">
        <v>20502</v>
      </c>
      <c r="C4364">
        <v>81524</v>
      </c>
      <c r="D4364">
        <v>1510.45</v>
      </c>
      <c r="E4364" s="30">
        <v>44702</v>
      </c>
      <c r="F4364" s="30">
        <v>48107</v>
      </c>
      <c r="G4364" t="s">
        <v>20506</v>
      </c>
      <c r="H4364" t="s">
        <v>20508</v>
      </c>
      <c r="I4364" t="s">
        <v>1146</v>
      </c>
      <c r="J4364" t="str">
        <f>_xlfn.XLOOKUP('Policy Details'!$I4364,'Customer Information'!$A$2:$A$5001,'Customer Information'!$E$2:$E$5001)</f>
        <v>46-55</v>
      </c>
      <c r="K4364" t="str">
        <f>_xlfn.XLOOKUP('Policy Details'!$I4364,'Customer Information'!$A$2:$A$5001,'Customer Information'!$C$2:$C$5001)</f>
        <v>Male</v>
      </c>
      <c r="L4364">
        <f>YEAR('Policy Details'!$E4364)</f>
        <v>2022</v>
      </c>
    </row>
    <row r="4365" spans="1:12">
      <c r="A4365" t="s">
        <v>19863</v>
      </c>
      <c r="B4365" t="s">
        <v>20503</v>
      </c>
      <c r="C4365">
        <v>302252</v>
      </c>
      <c r="D4365">
        <v>708.81</v>
      </c>
      <c r="E4365" s="30">
        <v>45179</v>
      </c>
      <c r="F4365" s="30">
        <v>48679</v>
      </c>
      <c r="G4365" t="s">
        <v>20504</v>
      </c>
      <c r="H4365" t="s">
        <v>20507</v>
      </c>
      <c r="I4365" t="s">
        <v>3437</v>
      </c>
      <c r="J4365" t="str">
        <f>_xlfn.XLOOKUP('Policy Details'!$I4365,'Customer Information'!$A$2:$A$5001,'Customer Information'!$E$2:$E$5001)</f>
        <v>56+</v>
      </c>
      <c r="K4365" t="str">
        <f>_xlfn.XLOOKUP('Policy Details'!$I4365,'Customer Information'!$A$2:$A$5001,'Customer Information'!$C$2:$C$5001)</f>
        <v>Female</v>
      </c>
      <c r="L4365">
        <f>YEAR('Policy Details'!$E4365)</f>
        <v>2023</v>
      </c>
    </row>
    <row r="4366" spans="1:12">
      <c r="A4366" t="s">
        <v>19864</v>
      </c>
      <c r="B4366" t="s">
        <v>20502</v>
      </c>
      <c r="C4366">
        <v>337146</v>
      </c>
      <c r="D4366">
        <v>186.09</v>
      </c>
      <c r="E4366" s="30">
        <v>44721</v>
      </c>
      <c r="F4366" s="30">
        <v>46243</v>
      </c>
      <c r="G4366" t="s">
        <v>20505</v>
      </c>
      <c r="H4366" t="s">
        <v>20507</v>
      </c>
      <c r="I4366" t="s">
        <v>979</v>
      </c>
      <c r="J4366" t="str">
        <f>_xlfn.XLOOKUP('Policy Details'!$I4366,'Customer Information'!$A$2:$A$5001,'Customer Information'!$E$2:$E$5001)</f>
        <v>56+</v>
      </c>
      <c r="K4366" t="str">
        <f>_xlfn.XLOOKUP('Policy Details'!$I4366,'Customer Information'!$A$2:$A$5001,'Customer Information'!$C$2:$C$5001)</f>
        <v>Male</v>
      </c>
      <c r="L4366">
        <f>YEAR('Policy Details'!$E4366)</f>
        <v>2022</v>
      </c>
    </row>
    <row r="4367" spans="1:12">
      <c r="A4367" t="s">
        <v>19865</v>
      </c>
      <c r="B4367" t="s">
        <v>20502</v>
      </c>
      <c r="C4367">
        <v>393047</v>
      </c>
      <c r="D4367">
        <v>1992.81</v>
      </c>
      <c r="E4367" s="30">
        <v>42390</v>
      </c>
      <c r="F4367" s="30">
        <v>44178</v>
      </c>
      <c r="G4367" t="s">
        <v>20504</v>
      </c>
      <c r="H4367" t="s">
        <v>20509</v>
      </c>
      <c r="I4367" t="s">
        <v>2353</v>
      </c>
      <c r="J4367" t="str">
        <f>_xlfn.XLOOKUP('Policy Details'!$I4367,'Customer Information'!$A$2:$A$5001,'Customer Information'!$E$2:$E$5001)</f>
        <v>46-55</v>
      </c>
      <c r="K4367" t="str">
        <f>_xlfn.XLOOKUP('Policy Details'!$I4367,'Customer Information'!$A$2:$A$5001,'Customer Information'!$C$2:$C$5001)</f>
        <v>Male</v>
      </c>
      <c r="L4367">
        <f>YEAR('Policy Details'!$E4367)</f>
        <v>2016</v>
      </c>
    </row>
    <row r="4368" spans="1:12">
      <c r="A4368" t="s">
        <v>19866</v>
      </c>
      <c r="B4368" t="s">
        <v>20500</v>
      </c>
      <c r="C4368">
        <v>465139</v>
      </c>
      <c r="D4368">
        <v>364.63</v>
      </c>
      <c r="E4368" s="30">
        <v>43107</v>
      </c>
      <c r="F4368" s="30">
        <v>45944</v>
      </c>
      <c r="G4368" t="s">
        <v>20505</v>
      </c>
      <c r="H4368" t="s">
        <v>20507</v>
      </c>
      <c r="I4368" t="s">
        <v>4771</v>
      </c>
      <c r="J4368" t="str">
        <f>_xlfn.XLOOKUP('Policy Details'!$I4368,'Customer Information'!$A$2:$A$5001,'Customer Information'!$E$2:$E$5001)</f>
        <v>26-35</v>
      </c>
      <c r="K4368" t="str">
        <f>_xlfn.XLOOKUP('Policy Details'!$I4368,'Customer Information'!$A$2:$A$5001,'Customer Information'!$C$2:$C$5001)</f>
        <v>Other</v>
      </c>
      <c r="L4368">
        <f>YEAR('Policy Details'!$E4368)</f>
        <v>2018</v>
      </c>
    </row>
    <row r="4369" spans="1:12">
      <c r="A4369" t="s">
        <v>19867</v>
      </c>
      <c r="B4369" t="s">
        <v>20502</v>
      </c>
      <c r="C4369">
        <v>334480</v>
      </c>
      <c r="D4369">
        <v>1678.91</v>
      </c>
      <c r="E4369" s="30">
        <v>43779</v>
      </c>
      <c r="F4369" s="30">
        <v>45361</v>
      </c>
      <c r="G4369" t="s">
        <v>20505</v>
      </c>
      <c r="H4369" t="s">
        <v>20509</v>
      </c>
      <c r="I4369" t="s">
        <v>2681</v>
      </c>
      <c r="J4369" t="str">
        <f>_xlfn.XLOOKUP('Policy Details'!$I4369,'Customer Information'!$A$2:$A$5001,'Customer Information'!$E$2:$E$5001)</f>
        <v>46-55</v>
      </c>
      <c r="K4369" t="str">
        <f>_xlfn.XLOOKUP('Policy Details'!$I4369,'Customer Information'!$A$2:$A$5001,'Customer Information'!$C$2:$C$5001)</f>
        <v>Other</v>
      </c>
      <c r="L4369">
        <f>YEAR('Policy Details'!$E4369)</f>
        <v>2019</v>
      </c>
    </row>
    <row r="4370" spans="1:12">
      <c r="A4370" t="s">
        <v>19868</v>
      </c>
      <c r="B4370" t="s">
        <v>20502</v>
      </c>
      <c r="C4370">
        <v>346974</v>
      </c>
      <c r="D4370">
        <v>317.72000000000003</v>
      </c>
      <c r="E4370" s="30">
        <v>43231</v>
      </c>
      <c r="F4370" s="30">
        <v>45297</v>
      </c>
      <c r="G4370" t="s">
        <v>20504</v>
      </c>
      <c r="H4370" t="s">
        <v>20509</v>
      </c>
      <c r="I4370" t="s">
        <v>4776</v>
      </c>
      <c r="J4370" t="str">
        <f>_xlfn.XLOOKUP('Policy Details'!$I4370,'Customer Information'!$A$2:$A$5001,'Customer Information'!$E$2:$E$5001)</f>
        <v>46-55</v>
      </c>
      <c r="K4370" t="str">
        <f>_xlfn.XLOOKUP('Policy Details'!$I4370,'Customer Information'!$A$2:$A$5001,'Customer Information'!$C$2:$C$5001)</f>
        <v>Other</v>
      </c>
      <c r="L4370">
        <f>YEAR('Policy Details'!$E4370)</f>
        <v>2018</v>
      </c>
    </row>
    <row r="4371" spans="1:12">
      <c r="A4371" t="s">
        <v>19869</v>
      </c>
      <c r="B4371" t="s">
        <v>20501</v>
      </c>
      <c r="C4371">
        <v>10710</v>
      </c>
      <c r="D4371">
        <v>1594.68</v>
      </c>
      <c r="E4371" s="30">
        <v>44584</v>
      </c>
      <c r="F4371" s="30">
        <v>47340</v>
      </c>
      <c r="G4371" t="s">
        <v>20506</v>
      </c>
      <c r="H4371" t="s">
        <v>20507</v>
      </c>
      <c r="I4371" t="s">
        <v>3386</v>
      </c>
      <c r="J4371" t="str">
        <f>_xlfn.XLOOKUP('Policy Details'!$I4371,'Customer Information'!$A$2:$A$5001,'Customer Information'!$E$2:$E$5001)</f>
        <v>18-25</v>
      </c>
      <c r="K4371" t="str">
        <f>_xlfn.XLOOKUP('Policy Details'!$I4371,'Customer Information'!$A$2:$A$5001,'Customer Information'!$C$2:$C$5001)</f>
        <v>Male</v>
      </c>
      <c r="L4371">
        <f>YEAR('Policy Details'!$E4371)</f>
        <v>2022</v>
      </c>
    </row>
    <row r="4372" spans="1:12">
      <c r="A4372" t="s">
        <v>19870</v>
      </c>
      <c r="B4372" t="s">
        <v>20500</v>
      </c>
      <c r="C4372">
        <v>290069</v>
      </c>
      <c r="D4372">
        <v>1401.55</v>
      </c>
      <c r="E4372" s="30">
        <v>43376</v>
      </c>
      <c r="F4372" s="30">
        <v>45766</v>
      </c>
      <c r="G4372" t="s">
        <v>20506</v>
      </c>
      <c r="H4372" t="s">
        <v>20509</v>
      </c>
      <c r="I4372" t="s">
        <v>2367</v>
      </c>
      <c r="J4372" t="str">
        <f>_xlfn.XLOOKUP('Policy Details'!$I4372,'Customer Information'!$A$2:$A$5001,'Customer Information'!$E$2:$E$5001)</f>
        <v>18-25</v>
      </c>
      <c r="K4372" t="str">
        <f>_xlfn.XLOOKUP('Policy Details'!$I4372,'Customer Information'!$A$2:$A$5001,'Customer Information'!$C$2:$C$5001)</f>
        <v>Other</v>
      </c>
      <c r="L4372">
        <f>YEAR('Policy Details'!$E4372)</f>
        <v>2018</v>
      </c>
    </row>
    <row r="4373" spans="1:12">
      <c r="A4373" t="s">
        <v>19871</v>
      </c>
      <c r="B4373" t="s">
        <v>20503</v>
      </c>
      <c r="C4373">
        <v>445131</v>
      </c>
      <c r="D4373">
        <v>1005.28</v>
      </c>
      <c r="E4373" s="30">
        <v>44953</v>
      </c>
      <c r="F4373" s="30">
        <v>47200</v>
      </c>
      <c r="G4373" t="s">
        <v>20505</v>
      </c>
      <c r="H4373" t="s">
        <v>20509</v>
      </c>
      <c r="I4373" t="s">
        <v>2436</v>
      </c>
      <c r="J4373" t="str">
        <f>_xlfn.XLOOKUP('Policy Details'!$I4373,'Customer Information'!$A$2:$A$5001,'Customer Information'!$E$2:$E$5001)</f>
        <v>46-55</v>
      </c>
      <c r="K4373" t="str">
        <f>_xlfn.XLOOKUP('Policy Details'!$I4373,'Customer Information'!$A$2:$A$5001,'Customer Information'!$C$2:$C$5001)</f>
        <v>Female</v>
      </c>
      <c r="L4373">
        <f>YEAR('Policy Details'!$E4373)</f>
        <v>2023</v>
      </c>
    </row>
    <row r="4374" spans="1:12">
      <c r="A4374" t="s">
        <v>19872</v>
      </c>
      <c r="B4374" t="s">
        <v>20502</v>
      </c>
      <c r="C4374">
        <v>180287</v>
      </c>
      <c r="D4374">
        <v>919.37</v>
      </c>
      <c r="E4374" s="30">
        <v>44370</v>
      </c>
      <c r="F4374" s="30">
        <v>47563</v>
      </c>
      <c r="G4374" t="s">
        <v>20505</v>
      </c>
      <c r="H4374" t="s">
        <v>20507</v>
      </c>
      <c r="I4374" t="s">
        <v>4884</v>
      </c>
      <c r="J4374" t="str">
        <f>_xlfn.XLOOKUP('Policy Details'!$I4374,'Customer Information'!$A$2:$A$5001,'Customer Information'!$E$2:$E$5001)</f>
        <v>56+</v>
      </c>
      <c r="K4374" t="str">
        <f>_xlfn.XLOOKUP('Policy Details'!$I4374,'Customer Information'!$A$2:$A$5001,'Customer Information'!$C$2:$C$5001)</f>
        <v>Male</v>
      </c>
      <c r="L4374">
        <f>YEAR('Policy Details'!$E4374)</f>
        <v>2021</v>
      </c>
    </row>
    <row r="4375" spans="1:12">
      <c r="A4375" t="s">
        <v>19873</v>
      </c>
      <c r="B4375" t="s">
        <v>20500</v>
      </c>
      <c r="C4375">
        <v>284388</v>
      </c>
      <c r="D4375">
        <v>967.99</v>
      </c>
      <c r="E4375" s="30">
        <v>42479</v>
      </c>
      <c r="F4375" s="30">
        <v>45640</v>
      </c>
      <c r="G4375" t="s">
        <v>20504</v>
      </c>
      <c r="H4375" t="s">
        <v>20509</v>
      </c>
      <c r="I4375" t="s">
        <v>2951</v>
      </c>
      <c r="J4375" t="str">
        <f>_xlfn.XLOOKUP('Policy Details'!$I4375,'Customer Information'!$A$2:$A$5001,'Customer Information'!$E$2:$E$5001)</f>
        <v>26-35</v>
      </c>
      <c r="K4375" t="str">
        <f>_xlfn.XLOOKUP('Policy Details'!$I4375,'Customer Information'!$A$2:$A$5001,'Customer Information'!$C$2:$C$5001)</f>
        <v>Other</v>
      </c>
      <c r="L4375">
        <f>YEAR('Policy Details'!$E4375)</f>
        <v>2016</v>
      </c>
    </row>
    <row r="4376" spans="1:12">
      <c r="A4376" t="s">
        <v>19874</v>
      </c>
      <c r="B4376" t="s">
        <v>20500</v>
      </c>
      <c r="C4376">
        <v>363914</v>
      </c>
      <c r="D4376">
        <v>961.13</v>
      </c>
      <c r="E4376" s="30">
        <v>42947</v>
      </c>
      <c r="F4376" s="30">
        <v>43818</v>
      </c>
      <c r="G4376" t="s">
        <v>20505</v>
      </c>
      <c r="H4376" t="s">
        <v>20509</v>
      </c>
      <c r="I4376" t="s">
        <v>55</v>
      </c>
      <c r="J4376" t="str">
        <f>_xlfn.XLOOKUP('Policy Details'!$I4376,'Customer Information'!$A$2:$A$5001,'Customer Information'!$E$2:$E$5001)</f>
        <v>46-55</v>
      </c>
      <c r="K4376" t="str">
        <f>_xlfn.XLOOKUP('Policy Details'!$I4376,'Customer Information'!$A$2:$A$5001,'Customer Information'!$C$2:$C$5001)</f>
        <v>Female</v>
      </c>
      <c r="L4376">
        <f>YEAR('Policy Details'!$E4376)</f>
        <v>2017</v>
      </c>
    </row>
    <row r="4377" spans="1:12">
      <c r="A4377" t="s">
        <v>19875</v>
      </c>
      <c r="B4377" t="s">
        <v>20501</v>
      </c>
      <c r="C4377">
        <v>52050</v>
      </c>
      <c r="D4377">
        <v>174.22</v>
      </c>
      <c r="E4377" s="30">
        <v>43191</v>
      </c>
      <c r="F4377" s="30">
        <v>44338</v>
      </c>
      <c r="G4377" t="s">
        <v>20504</v>
      </c>
      <c r="H4377" t="s">
        <v>20509</v>
      </c>
      <c r="I4377" t="s">
        <v>1878</v>
      </c>
      <c r="J4377" t="str">
        <f>_xlfn.XLOOKUP('Policy Details'!$I4377,'Customer Information'!$A$2:$A$5001,'Customer Information'!$E$2:$E$5001)</f>
        <v>56+</v>
      </c>
      <c r="K4377" t="str">
        <f>_xlfn.XLOOKUP('Policy Details'!$I4377,'Customer Information'!$A$2:$A$5001,'Customer Information'!$C$2:$C$5001)</f>
        <v>Male</v>
      </c>
      <c r="L4377">
        <f>YEAR('Policy Details'!$E4377)</f>
        <v>2018</v>
      </c>
    </row>
    <row r="4378" spans="1:12">
      <c r="A4378" t="s">
        <v>19876</v>
      </c>
      <c r="B4378" t="s">
        <v>20502</v>
      </c>
      <c r="C4378">
        <v>475351</v>
      </c>
      <c r="D4378">
        <v>1905.03</v>
      </c>
      <c r="E4378" s="30">
        <v>43904</v>
      </c>
      <c r="F4378" s="30">
        <v>46517</v>
      </c>
      <c r="G4378" t="s">
        <v>20506</v>
      </c>
      <c r="H4378" t="s">
        <v>20509</v>
      </c>
      <c r="I4378" t="s">
        <v>2118</v>
      </c>
      <c r="J4378" t="str">
        <f>_xlfn.XLOOKUP('Policy Details'!$I4378,'Customer Information'!$A$2:$A$5001,'Customer Information'!$E$2:$E$5001)</f>
        <v>18-25</v>
      </c>
      <c r="K4378" t="str">
        <f>_xlfn.XLOOKUP('Policy Details'!$I4378,'Customer Information'!$A$2:$A$5001,'Customer Information'!$C$2:$C$5001)</f>
        <v>Male</v>
      </c>
      <c r="L4378">
        <f>YEAR('Policy Details'!$E4378)</f>
        <v>2020</v>
      </c>
    </row>
    <row r="4379" spans="1:12">
      <c r="A4379" t="s">
        <v>19877</v>
      </c>
      <c r="B4379" t="s">
        <v>20503</v>
      </c>
      <c r="C4379">
        <v>180587</v>
      </c>
      <c r="D4379">
        <v>1598.91</v>
      </c>
      <c r="E4379" s="30">
        <v>42946</v>
      </c>
      <c r="F4379" s="30">
        <v>45365</v>
      </c>
      <c r="G4379" t="s">
        <v>20506</v>
      </c>
      <c r="H4379" t="s">
        <v>20507</v>
      </c>
      <c r="I4379" t="s">
        <v>4548</v>
      </c>
      <c r="J4379" t="str">
        <f>_xlfn.XLOOKUP('Policy Details'!$I4379,'Customer Information'!$A$2:$A$5001,'Customer Information'!$E$2:$E$5001)</f>
        <v>26-35</v>
      </c>
      <c r="K4379" t="str">
        <f>_xlfn.XLOOKUP('Policy Details'!$I4379,'Customer Information'!$A$2:$A$5001,'Customer Information'!$C$2:$C$5001)</f>
        <v>Other</v>
      </c>
      <c r="L4379">
        <f>YEAR('Policy Details'!$E4379)</f>
        <v>2017</v>
      </c>
    </row>
    <row r="4380" spans="1:12">
      <c r="A4380" t="s">
        <v>19878</v>
      </c>
      <c r="B4380" t="s">
        <v>20500</v>
      </c>
      <c r="C4380">
        <v>390092</v>
      </c>
      <c r="D4380">
        <v>639.76</v>
      </c>
      <c r="E4380" s="30">
        <v>42874</v>
      </c>
      <c r="F4380" s="30">
        <v>43613</v>
      </c>
      <c r="G4380" t="s">
        <v>20505</v>
      </c>
      <c r="H4380" t="s">
        <v>20509</v>
      </c>
      <c r="I4380" t="s">
        <v>3451</v>
      </c>
      <c r="J4380" t="str">
        <f>_xlfn.XLOOKUP('Policy Details'!$I4380,'Customer Information'!$A$2:$A$5001,'Customer Information'!$E$2:$E$5001)</f>
        <v>56+</v>
      </c>
      <c r="K4380" t="str">
        <f>_xlfn.XLOOKUP('Policy Details'!$I4380,'Customer Information'!$A$2:$A$5001,'Customer Information'!$C$2:$C$5001)</f>
        <v>Other</v>
      </c>
      <c r="L4380">
        <f>YEAR('Policy Details'!$E4380)</f>
        <v>2017</v>
      </c>
    </row>
    <row r="4381" spans="1:12">
      <c r="A4381" t="s">
        <v>19879</v>
      </c>
      <c r="B4381" t="s">
        <v>20503</v>
      </c>
      <c r="C4381">
        <v>406295</v>
      </c>
      <c r="D4381">
        <v>266.93</v>
      </c>
      <c r="E4381" s="30">
        <v>44028</v>
      </c>
      <c r="F4381" s="30">
        <v>45175</v>
      </c>
      <c r="G4381" t="s">
        <v>20505</v>
      </c>
      <c r="H4381" t="s">
        <v>20507</v>
      </c>
      <c r="I4381" t="s">
        <v>2303</v>
      </c>
      <c r="J4381" t="str">
        <f>_xlfn.XLOOKUP('Policy Details'!$I4381,'Customer Information'!$A$2:$A$5001,'Customer Information'!$E$2:$E$5001)</f>
        <v>18-25</v>
      </c>
      <c r="K4381" t="str">
        <f>_xlfn.XLOOKUP('Policy Details'!$I4381,'Customer Information'!$A$2:$A$5001,'Customer Information'!$C$2:$C$5001)</f>
        <v>Other</v>
      </c>
      <c r="L4381">
        <f>YEAR('Policy Details'!$E4381)</f>
        <v>2020</v>
      </c>
    </row>
    <row r="4382" spans="1:12">
      <c r="A4382" t="s">
        <v>19880</v>
      </c>
      <c r="B4382" t="s">
        <v>20502</v>
      </c>
      <c r="C4382">
        <v>136292</v>
      </c>
      <c r="D4382">
        <v>594.53</v>
      </c>
      <c r="E4382" s="30">
        <v>42552</v>
      </c>
      <c r="F4382" s="30">
        <v>45171</v>
      </c>
      <c r="G4382" t="s">
        <v>20505</v>
      </c>
      <c r="H4382" t="s">
        <v>20508</v>
      </c>
      <c r="I4382" t="s">
        <v>2589</v>
      </c>
      <c r="J4382" t="str">
        <f>_xlfn.XLOOKUP('Policy Details'!$I4382,'Customer Information'!$A$2:$A$5001,'Customer Information'!$E$2:$E$5001)</f>
        <v>56+</v>
      </c>
      <c r="K4382" t="str">
        <f>_xlfn.XLOOKUP('Policy Details'!$I4382,'Customer Information'!$A$2:$A$5001,'Customer Information'!$C$2:$C$5001)</f>
        <v>Male</v>
      </c>
      <c r="L4382">
        <f>YEAR('Policy Details'!$E4382)</f>
        <v>2016</v>
      </c>
    </row>
    <row r="4383" spans="1:12">
      <c r="A4383" t="s">
        <v>19881</v>
      </c>
      <c r="B4383" t="s">
        <v>20502</v>
      </c>
      <c r="C4383">
        <v>30604</v>
      </c>
      <c r="D4383">
        <v>308.02999999999997</v>
      </c>
      <c r="E4383" s="30">
        <v>42005</v>
      </c>
      <c r="F4383" s="30">
        <v>43025</v>
      </c>
      <c r="G4383" t="s">
        <v>20504</v>
      </c>
      <c r="H4383" t="s">
        <v>20509</v>
      </c>
      <c r="I4383" t="s">
        <v>4852</v>
      </c>
      <c r="J4383" t="str">
        <f>_xlfn.XLOOKUP('Policy Details'!$I4383,'Customer Information'!$A$2:$A$5001,'Customer Information'!$E$2:$E$5001)</f>
        <v>56+</v>
      </c>
      <c r="K4383" t="str">
        <f>_xlfn.XLOOKUP('Policy Details'!$I4383,'Customer Information'!$A$2:$A$5001,'Customer Information'!$C$2:$C$5001)</f>
        <v>Male</v>
      </c>
      <c r="L4383">
        <f>YEAR('Policy Details'!$E4383)</f>
        <v>2015</v>
      </c>
    </row>
    <row r="4384" spans="1:12">
      <c r="A4384" t="s">
        <v>19882</v>
      </c>
      <c r="B4384" t="s">
        <v>20502</v>
      </c>
      <c r="C4384">
        <v>300735</v>
      </c>
      <c r="D4384">
        <v>466.83</v>
      </c>
      <c r="E4384" s="30">
        <v>43684</v>
      </c>
      <c r="F4384" s="30">
        <v>45274</v>
      </c>
      <c r="G4384" t="s">
        <v>20504</v>
      </c>
      <c r="H4384" t="s">
        <v>20508</v>
      </c>
      <c r="I4384" t="s">
        <v>3970</v>
      </c>
      <c r="J4384" t="str">
        <f>_xlfn.XLOOKUP('Policy Details'!$I4384,'Customer Information'!$A$2:$A$5001,'Customer Information'!$E$2:$E$5001)</f>
        <v>18-25</v>
      </c>
      <c r="K4384" t="str">
        <f>_xlfn.XLOOKUP('Policy Details'!$I4384,'Customer Information'!$A$2:$A$5001,'Customer Information'!$C$2:$C$5001)</f>
        <v>Other</v>
      </c>
      <c r="L4384">
        <f>YEAR('Policy Details'!$E4384)</f>
        <v>2019</v>
      </c>
    </row>
    <row r="4385" spans="1:12">
      <c r="A4385" t="s">
        <v>19883</v>
      </c>
      <c r="B4385" t="s">
        <v>20500</v>
      </c>
      <c r="C4385">
        <v>475434</v>
      </c>
      <c r="D4385">
        <v>735.91</v>
      </c>
      <c r="E4385" s="30">
        <v>43892</v>
      </c>
      <c r="F4385" s="30">
        <v>44530</v>
      </c>
      <c r="G4385" t="s">
        <v>20506</v>
      </c>
      <c r="H4385" t="s">
        <v>20507</v>
      </c>
      <c r="I4385" t="s">
        <v>2845</v>
      </c>
      <c r="J4385" t="str">
        <f>_xlfn.XLOOKUP('Policy Details'!$I4385,'Customer Information'!$A$2:$A$5001,'Customer Information'!$E$2:$E$5001)</f>
        <v>56+</v>
      </c>
      <c r="K4385" t="str">
        <f>_xlfn.XLOOKUP('Policy Details'!$I4385,'Customer Information'!$A$2:$A$5001,'Customer Information'!$C$2:$C$5001)</f>
        <v>Female</v>
      </c>
      <c r="L4385">
        <f>YEAR('Policy Details'!$E4385)</f>
        <v>2020</v>
      </c>
    </row>
    <row r="4386" spans="1:12">
      <c r="A4386" t="s">
        <v>19884</v>
      </c>
      <c r="B4386" t="s">
        <v>20501</v>
      </c>
      <c r="C4386">
        <v>52459</v>
      </c>
      <c r="D4386">
        <v>536.97</v>
      </c>
      <c r="E4386" s="30">
        <v>42227</v>
      </c>
      <c r="F4386" s="30">
        <v>45134</v>
      </c>
      <c r="G4386" t="s">
        <v>20504</v>
      </c>
      <c r="H4386" t="s">
        <v>20508</v>
      </c>
      <c r="I4386" t="s">
        <v>2824</v>
      </c>
      <c r="J4386" t="str">
        <f>_xlfn.XLOOKUP('Policy Details'!$I4386,'Customer Information'!$A$2:$A$5001,'Customer Information'!$E$2:$E$5001)</f>
        <v>36-45</v>
      </c>
      <c r="K4386" t="str">
        <f>_xlfn.XLOOKUP('Policy Details'!$I4386,'Customer Information'!$A$2:$A$5001,'Customer Information'!$C$2:$C$5001)</f>
        <v>Other</v>
      </c>
      <c r="L4386">
        <f>YEAR('Policy Details'!$E4386)</f>
        <v>2015</v>
      </c>
    </row>
    <row r="4387" spans="1:12">
      <c r="A4387" t="s">
        <v>19885</v>
      </c>
      <c r="B4387" t="s">
        <v>20501</v>
      </c>
      <c r="C4387">
        <v>274046</v>
      </c>
      <c r="D4387">
        <v>758.04</v>
      </c>
      <c r="E4387" s="30">
        <v>44929</v>
      </c>
      <c r="F4387" s="30">
        <v>46304</v>
      </c>
      <c r="G4387" t="s">
        <v>20504</v>
      </c>
      <c r="H4387" t="s">
        <v>20507</v>
      </c>
      <c r="I4387" t="s">
        <v>203</v>
      </c>
      <c r="J4387" t="str">
        <f>_xlfn.XLOOKUP('Policy Details'!$I4387,'Customer Information'!$A$2:$A$5001,'Customer Information'!$E$2:$E$5001)</f>
        <v>18-25</v>
      </c>
      <c r="K4387" t="str">
        <f>_xlfn.XLOOKUP('Policy Details'!$I4387,'Customer Information'!$A$2:$A$5001,'Customer Information'!$C$2:$C$5001)</f>
        <v>Other</v>
      </c>
      <c r="L4387">
        <f>YEAR('Policy Details'!$E4387)</f>
        <v>2023</v>
      </c>
    </row>
    <row r="4388" spans="1:12">
      <c r="A4388" t="s">
        <v>19886</v>
      </c>
      <c r="B4388" t="s">
        <v>20502</v>
      </c>
      <c r="C4388">
        <v>316511</v>
      </c>
      <c r="D4388">
        <v>345.34</v>
      </c>
      <c r="E4388" s="30">
        <v>43229</v>
      </c>
      <c r="F4388" s="30">
        <v>46392</v>
      </c>
      <c r="G4388" t="s">
        <v>20504</v>
      </c>
      <c r="H4388" t="s">
        <v>20507</v>
      </c>
      <c r="I4388" t="s">
        <v>3289</v>
      </c>
      <c r="J4388" t="str">
        <f>_xlfn.XLOOKUP('Policy Details'!$I4388,'Customer Information'!$A$2:$A$5001,'Customer Information'!$E$2:$E$5001)</f>
        <v>56+</v>
      </c>
      <c r="K4388" t="str">
        <f>_xlfn.XLOOKUP('Policy Details'!$I4388,'Customer Information'!$A$2:$A$5001,'Customer Information'!$C$2:$C$5001)</f>
        <v>Other</v>
      </c>
      <c r="L4388">
        <f>YEAR('Policy Details'!$E4388)</f>
        <v>2018</v>
      </c>
    </row>
    <row r="4389" spans="1:12">
      <c r="A4389" t="s">
        <v>19887</v>
      </c>
      <c r="B4389" t="s">
        <v>20500</v>
      </c>
      <c r="C4389">
        <v>116851</v>
      </c>
      <c r="D4389">
        <v>1756.86</v>
      </c>
      <c r="E4389" s="30">
        <v>44963</v>
      </c>
      <c r="F4389" s="30">
        <v>47412</v>
      </c>
      <c r="G4389" t="s">
        <v>20505</v>
      </c>
      <c r="H4389" t="s">
        <v>20508</v>
      </c>
      <c r="I4389" t="s">
        <v>719</v>
      </c>
      <c r="J4389" t="str">
        <f>_xlfn.XLOOKUP('Policy Details'!$I4389,'Customer Information'!$A$2:$A$5001,'Customer Information'!$E$2:$E$5001)</f>
        <v>26-35</v>
      </c>
      <c r="K4389" t="str">
        <f>_xlfn.XLOOKUP('Policy Details'!$I4389,'Customer Information'!$A$2:$A$5001,'Customer Information'!$C$2:$C$5001)</f>
        <v>Male</v>
      </c>
      <c r="L4389">
        <f>YEAR('Policy Details'!$E4389)</f>
        <v>2023</v>
      </c>
    </row>
    <row r="4390" spans="1:12">
      <c r="A4390" t="s">
        <v>19888</v>
      </c>
      <c r="B4390" t="s">
        <v>20501</v>
      </c>
      <c r="C4390">
        <v>498988</v>
      </c>
      <c r="D4390">
        <v>1518.79</v>
      </c>
      <c r="E4390" s="30">
        <v>43030</v>
      </c>
      <c r="F4390" s="30">
        <v>45397</v>
      </c>
      <c r="G4390" t="s">
        <v>20504</v>
      </c>
      <c r="H4390" t="s">
        <v>20508</v>
      </c>
      <c r="I4390" t="s">
        <v>1361</v>
      </c>
      <c r="J4390" t="str">
        <f>_xlfn.XLOOKUP('Policy Details'!$I4390,'Customer Information'!$A$2:$A$5001,'Customer Information'!$E$2:$E$5001)</f>
        <v>56+</v>
      </c>
      <c r="K4390" t="str">
        <f>_xlfn.XLOOKUP('Policy Details'!$I4390,'Customer Information'!$A$2:$A$5001,'Customer Information'!$C$2:$C$5001)</f>
        <v>Male</v>
      </c>
      <c r="L4390">
        <f>YEAR('Policy Details'!$E4390)</f>
        <v>2017</v>
      </c>
    </row>
    <row r="4391" spans="1:12">
      <c r="A4391" t="s">
        <v>19889</v>
      </c>
      <c r="B4391" t="s">
        <v>20502</v>
      </c>
      <c r="C4391">
        <v>421978</v>
      </c>
      <c r="D4391">
        <v>1452.42</v>
      </c>
      <c r="E4391" s="30">
        <v>42418</v>
      </c>
      <c r="F4391" s="30">
        <v>45494</v>
      </c>
      <c r="G4391" t="s">
        <v>20504</v>
      </c>
      <c r="H4391" t="s">
        <v>20508</v>
      </c>
      <c r="I4391" t="s">
        <v>456</v>
      </c>
      <c r="J4391" t="str">
        <f>_xlfn.XLOOKUP('Policy Details'!$I4391,'Customer Information'!$A$2:$A$5001,'Customer Information'!$E$2:$E$5001)</f>
        <v>46-55</v>
      </c>
      <c r="K4391" t="str">
        <f>_xlfn.XLOOKUP('Policy Details'!$I4391,'Customer Information'!$A$2:$A$5001,'Customer Information'!$C$2:$C$5001)</f>
        <v>Female</v>
      </c>
      <c r="L4391">
        <f>YEAR('Policy Details'!$E4391)</f>
        <v>2016</v>
      </c>
    </row>
    <row r="4392" spans="1:12">
      <c r="A4392" t="s">
        <v>19890</v>
      </c>
      <c r="B4392" t="s">
        <v>20503</v>
      </c>
      <c r="C4392">
        <v>43783</v>
      </c>
      <c r="D4392">
        <v>1963.9</v>
      </c>
      <c r="E4392" s="30">
        <v>44615</v>
      </c>
      <c r="F4392" s="30">
        <v>45929</v>
      </c>
      <c r="G4392" t="s">
        <v>20506</v>
      </c>
      <c r="H4392" t="s">
        <v>20507</v>
      </c>
      <c r="I4392" t="s">
        <v>3991</v>
      </c>
      <c r="J4392" t="str">
        <f>_xlfn.XLOOKUP('Policy Details'!$I4392,'Customer Information'!$A$2:$A$5001,'Customer Information'!$E$2:$E$5001)</f>
        <v>26-35</v>
      </c>
      <c r="K4392" t="str">
        <f>_xlfn.XLOOKUP('Policy Details'!$I4392,'Customer Information'!$A$2:$A$5001,'Customer Information'!$C$2:$C$5001)</f>
        <v>Other</v>
      </c>
      <c r="L4392">
        <f>YEAR('Policy Details'!$E4392)</f>
        <v>2022</v>
      </c>
    </row>
    <row r="4393" spans="1:12">
      <c r="A4393" t="s">
        <v>19891</v>
      </c>
      <c r="B4393" t="s">
        <v>20501</v>
      </c>
      <c r="C4393">
        <v>466326</v>
      </c>
      <c r="D4393">
        <v>534.17999999999995</v>
      </c>
      <c r="E4393" s="30">
        <v>44307</v>
      </c>
      <c r="F4393" s="30">
        <v>47422</v>
      </c>
      <c r="G4393" t="s">
        <v>20504</v>
      </c>
      <c r="H4393" t="s">
        <v>20507</v>
      </c>
      <c r="I4393" t="s">
        <v>1613</v>
      </c>
      <c r="J4393" t="str">
        <f>_xlfn.XLOOKUP('Policy Details'!$I4393,'Customer Information'!$A$2:$A$5001,'Customer Information'!$E$2:$E$5001)</f>
        <v>26-35</v>
      </c>
      <c r="K4393" t="str">
        <f>_xlfn.XLOOKUP('Policy Details'!$I4393,'Customer Information'!$A$2:$A$5001,'Customer Information'!$C$2:$C$5001)</f>
        <v>Other</v>
      </c>
      <c r="L4393">
        <f>YEAR('Policy Details'!$E4393)</f>
        <v>2021</v>
      </c>
    </row>
    <row r="4394" spans="1:12">
      <c r="A4394" t="s">
        <v>19892</v>
      </c>
      <c r="B4394" t="s">
        <v>20501</v>
      </c>
      <c r="C4394">
        <v>269970</v>
      </c>
      <c r="D4394">
        <v>1992.58</v>
      </c>
      <c r="E4394" s="30">
        <v>42316</v>
      </c>
      <c r="F4394" s="30">
        <v>43301</v>
      </c>
      <c r="G4394" t="s">
        <v>20504</v>
      </c>
      <c r="H4394" t="s">
        <v>20507</v>
      </c>
      <c r="I4394" t="s">
        <v>4513</v>
      </c>
      <c r="J4394" t="str">
        <f>_xlfn.XLOOKUP('Policy Details'!$I4394,'Customer Information'!$A$2:$A$5001,'Customer Information'!$E$2:$E$5001)</f>
        <v>56+</v>
      </c>
      <c r="K4394" t="str">
        <f>_xlfn.XLOOKUP('Policy Details'!$I4394,'Customer Information'!$A$2:$A$5001,'Customer Information'!$C$2:$C$5001)</f>
        <v>Other</v>
      </c>
      <c r="L4394">
        <f>YEAR('Policy Details'!$E4394)</f>
        <v>2015</v>
      </c>
    </row>
    <row r="4395" spans="1:12">
      <c r="A4395" t="s">
        <v>19893</v>
      </c>
      <c r="B4395" t="s">
        <v>20501</v>
      </c>
      <c r="C4395">
        <v>33906</v>
      </c>
      <c r="D4395">
        <v>1590.78</v>
      </c>
      <c r="E4395" s="30">
        <v>43700</v>
      </c>
      <c r="F4395" s="30">
        <v>45670</v>
      </c>
      <c r="G4395" t="s">
        <v>20504</v>
      </c>
      <c r="H4395" t="s">
        <v>20507</v>
      </c>
      <c r="I4395" t="s">
        <v>3115</v>
      </c>
      <c r="J4395" t="str">
        <f>_xlfn.XLOOKUP('Policy Details'!$I4395,'Customer Information'!$A$2:$A$5001,'Customer Information'!$E$2:$E$5001)</f>
        <v>18-25</v>
      </c>
      <c r="K4395" t="str">
        <f>_xlfn.XLOOKUP('Policy Details'!$I4395,'Customer Information'!$A$2:$A$5001,'Customer Information'!$C$2:$C$5001)</f>
        <v>Other</v>
      </c>
      <c r="L4395">
        <f>YEAR('Policy Details'!$E4395)</f>
        <v>2019</v>
      </c>
    </row>
    <row r="4396" spans="1:12">
      <c r="A4396" t="s">
        <v>19894</v>
      </c>
      <c r="B4396" t="s">
        <v>20500</v>
      </c>
      <c r="C4396">
        <v>184011</v>
      </c>
      <c r="D4396">
        <v>1879.21</v>
      </c>
      <c r="E4396" s="30">
        <v>44995</v>
      </c>
      <c r="F4396" s="30">
        <v>47052</v>
      </c>
      <c r="G4396" t="s">
        <v>20504</v>
      </c>
      <c r="H4396" t="s">
        <v>20508</v>
      </c>
      <c r="I4396" t="s">
        <v>2246</v>
      </c>
      <c r="J4396" t="str">
        <f>_xlfn.XLOOKUP('Policy Details'!$I4396,'Customer Information'!$A$2:$A$5001,'Customer Information'!$E$2:$E$5001)</f>
        <v>56+</v>
      </c>
      <c r="K4396" t="str">
        <f>_xlfn.XLOOKUP('Policy Details'!$I4396,'Customer Information'!$A$2:$A$5001,'Customer Information'!$C$2:$C$5001)</f>
        <v>Other</v>
      </c>
      <c r="L4396">
        <f>YEAR('Policy Details'!$E4396)</f>
        <v>2023</v>
      </c>
    </row>
    <row r="4397" spans="1:12">
      <c r="A4397" t="s">
        <v>19895</v>
      </c>
      <c r="B4397" t="s">
        <v>20503</v>
      </c>
      <c r="C4397">
        <v>233084</v>
      </c>
      <c r="D4397">
        <v>175.09</v>
      </c>
      <c r="E4397" s="30">
        <v>45471</v>
      </c>
      <c r="F4397" s="30">
        <v>48156</v>
      </c>
      <c r="G4397" t="s">
        <v>20504</v>
      </c>
      <c r="H4397" t="s">
        <v>20509</v>
      </c>
      <c r="I4397" t="s">
        <v>2099</v>
      </c>
      <c r="J4397" t="str">
        <f>_xlfn.XLOOKUP('Policy Details'!$I4397,'Customer Information'!$A$2:$A$5001,'Customer Information'!$E$2:$E$5001)</f>
        <v>56+</v>
      </c>
      <c r="K4397" t="str">
        <f>_xlfn.XLOOKUP('Policy Details'!$I4397,'Customer Information'!$A$2:$A$5001,'Customer Information'!$C$2:$C$5001)</f>
        <v>Other</v>
      </c>
      <c r="L4397">
        <f>YEAR('Policy Details'!$E4397)</f>
        <v>2024</v>
      </c>
    </row>
    <row r="4398" spans="1:12">
      <c r="A4398" t="s">
        <v>19896</v>
      </c>
      <c r="B4398" t="s">
        <v>20502</v>
      </c>
      <c r="C4398">
        <v>55643</v>
      </c>
      <c r="D4398">
        <v>948.07</v>
      </c>
      <c r="E4398" s="30">
        <v>43070</v>
      </c>
      <c r="F4398" s="30">
        <v>44474</v>
      </c>
      <c r="G4398" t="s">
        <v>20504</v>
      </c>
      <c r="H4398" t="s">
        <v>20507</v>
      </c>
      <c r="I4398" t="s">
        <v>1732</v>
      </c>
      <c r="J4398" t="str">
        <f>_xlfn.XLOOKUP('Policy Details'!$I4398,'Customer Information'!$A$2:$A$5001,'Customer Information'!$E$2:$E$5001)</f>
        <v>56+</v>
      </c>
      <c r="K4398" t="str">
        <f>_xlfn.XLOOKUP('Policy Details'!$I4398,'Customer Information'!$A$2:$A$5001,'Customer Information'!$C$2:$C$5001)</f>
        <v>Other</v>
      </c>
      <c r="L4398">
        <f>YEAR('Policy Details'!$E4398)</f>
        <v>2017</v>
      </c>
    </row>
    <row r="4399" spans="1:12">
      <c r="A4399" t="s">
        <v>19897</v>
      </c>
      <c r="B4399" t="s">
        <v>20501</v>
      </c>
      <c r="C4399">
        <v>30519</v>
      </c>
      <c r="D4399">
        <v>1456.47</v>
      </c>
      <c r="E4399" s="30">
        <v>42973</v>
      </c>
      <c r="F4399" s="30">
        <v>44516</v>
      </c>
      <c r="G4399" t="s">
        <v>20506</v>
      </c>
      <c r="H4399" t="s">
        <v>20509</v>
      </c>
      <c r="I4399" t="s">
        <v>2406</v>
      </c>
      <c r="J4399" t="str">
        <f>_xlfn.XLOOKUP('Policy Details'!$I4399,'Customer Information'!$A$2:$A$5001,'Customer Information'!$E$2:$E$5001)</f>
        <v>56+</v>
      </c>
      <c r="K4399" t="str">
        <f>_xlfn.XLOOKUP('Policy Details'!$I4399,'Customer Information'!$A$2:$A$5001,'Customer Information'!$C$2:$C$5001)</f>
        <v>Male</v>
      </c>
      <c r="L4399">
        <f>YEAR('Policy Details'!$E4399)</f>
        <v>2017</v>
      </c>
    </row>
    <row r="4400" spans="1:12">
      <c r="A4400" t="s">
        <v>19898</v>
      </c>
      <c r="B4400" t="s">
        <v>20502</v>
      </c>
      <c r="C4400">
        <v>132329</v>
      </c>
      <c r="D4400">
        <v>1593.02</v>
      </c>
      <c r="E4400" s="30">
        <v>42987</v>
      </c>
      <c r="F4400" s="30">
        <v>45580</v>
      </c>
      <c r="G4400" t="s">
        <v>20504</v>
      </c>
      <c r="H4400" t="s">
        <v>20509</v>
      </c>
      <c r="I4400" t="s">
        <v>1007</v>
      </c>
      <c r="J4400" t="str">
        <f>_xlfn.XLOOKUP('Policy Details'!$I4400,'Customer Information'!$A$2:$A$5001,'Customer Information'!$E$2:$E$5001)</f>
        <v>56+</v>
      </c>
      <c r="K4400" t="str">
        <f>_xlfn.XLOOKUP('Policy Details'!$I4400,'Customer Information'!$A$2:$A$5001,'Customer Information'!$C$2:$C$5001)</f>
        <v>Other</v>
      </c>
      <c r="L4400">
        <f>YEAR('Policy Details'!$E4400)</f>
        <v>2017</v>
      </c>
    </row>
    <row r="4401" spans="1:12">
      <c r="A4401" t="s">
        <v>19899</v>
      </c>
      <c r="B4401" t="s">
        <v>20503</v>
      </c>
      <c r="C4401">
        <v>202563</v>
      </c>
      <c r="D4401">
        <v>1932.68</v>
      </c>
      <c r="E4401" s="30">
        <v>42552</v>
      </c>
      <c r="F4401" s="30">
        <v>43772</v>
      </c>
      <c r="G4401" t="s">
        <v>20504</v>
      </c>
      <c r="H4401" t="s">
        <v>20508</v>
      </c>
      <c r="I4401" t="s">
        <v>1245</v>
      </c>
      <c r="J4401" t="str">
        <f>_xlfn.XLOOKUP('Policy Details'!$I4401,'Customer Information'!$A$2:$A$5001,'Customer Information'!$E$2:$E$5001)</f>
        <v>36-45</v>
      </c>
      <c r="K4401" t="str">
        <f>_xlfn.XLOOKUP('Policy Details'!$I4401,'Customer Information'!$A$2:$A$5001,'Customer Information'!$C$2:$C$5001)</f>
        <v>Female</v>
      </c>
      <c r="L4401">
        <f>YEAR('Policy Details'!$E4401)</f>
        <v>2016</v>
      </c>
    </row>
    <row r="4402" spans="1:12">
      <c r="A4402" t="s">
        <v>19900</v>
      </c>
      <c r="B4402" t="s">
        <v>20500</v>
      </c>
      <c r="C4402">
        <v>295631</v>
      </c>
      <c r="D4402">
        <v>1825.98</v>
      </c>
      <c r="E4402" s="30">
        <v>43664</v>
      </c>
      <c r="F4402" s="30">
        <v>47262</v>
      </c>
      <c r="G4402" t="s">
        <v>20506</v>
      </c>
      <c r="H4402" t="s">
        <v>20509</v>
      </c>
      <c r="I4402" t="s">
        <v>1347</v>
      </c>
      <c r="J4402" t="str">
        <f>_xlfn.XLOOKUP('Policy Details'!$I4402,'Customer Information'!$A$2:$A$5001,'Customer Information'!$E$2:$E$5001)</f>
        <v>56+</v>
      </c>
      <c r="K4402" t="str">
        <f>_xlfn.XLOOKUP('Policy Details'!$I4402,'Customer Information'!$A$2:$A$5001,'Customer Information'!$C$2:$C$5001)</f>
        <v>Other</v>
      </c>
      <c r="L4402">
        <f>YEAR('Policy Details'!$E4402)</f>
        <v>2019</v>
      </c>
    </row>
    <row r="4403" spans="1:12">
      <c r="A4403" t="s">
        <v>19901</v>
      </c>
      <c r="B4403" t="s">
        <v>20502</v>
      </c>
      <c r="C4403">
        <v>401829</v>
      </c>
      <c r="D4403">
        <v>317.73</v>
      </c>
      <c r="E4403" s="30">
        <v>44627</v>
      </c>
      <c r="F4403" s="30">
        <v>47069</v>
      </c>
      <c r="G4403" t="s">
        <v>20506</v>
      </c>
      <c r="H4403" t="s">
        <v>20507</v>
      </c>
      <c r="I4403" t="s">
        <v>2294</v>
      </c>
      <c r="J4403" t="str">
        <f>_xlfn.XLOOKUP('Policy Details'!$I4403,'Customer Information'!$A$2:$A$5001,'Customer Information'!$E$2:$E$5001)</f>
        <v>46-55</v>
      </c>
      <c r="K4403" t="str">
        <f>_xlfn.XLOOKUP('Policy Details'!$I4403,'Customer Information'!$A$2:$A$5001,'Customer Information'!$C$2:$C$5001)</f>
        <v>Female</v>
      </c>
      <c r="L4403">
        <f>YEAR('Policy Details'!$E4403)</f>
        <v>2022</v>
      </c>
    </row>
    <row r="4404" spans="1:12">
      <c r="A4404" t="s">
        <v>19902</v>
      </c>
      <c r="B4404" t="s">
        <v>20502</v>
      </c>
      <c r="C4404">
        <v>318466</v>
      </c>
      <c r="D4404">
        <v>782.6</v>
      </c>
      <c r="E4404" s="30">
        <v>42728</v>
      </c>
      <c r="F4404" s="30">
        <v>43926</v>
      </c>
      <c r="G4404" t="s">
        <v>20506</v>
      </c>
      <c r="H4404" t="s">
        <v>20509</v>
      </c>
      <c r="I4404" t="s">
        <v>2186</v>
      </c>
      <c r="J4404" t="str">
        <f>_xlfn.XLOOKUP('Policy Details'!$I4404,'Customer Information'!$A$2:$A$5001,'Customer Information'!$E$2:$E$5001)</f>
        <v>18-25</v>
      </c>
      <c r="K4404" t="str">
        <f>_xlfn.XLOOKUP('Policy Details'!$I4404,'Customer Information'!$A$2:$A$5001,'Customer Information'!$C$2:$C$5001)</f>
        <v>Female</v>
      </c>
      <c r="L4404">
        <f>YEAR('Policy Details'!$E4404)</f>
        <v>2016</v>
      </c>
    </row>
    <row r="4405" spans="1:12">
      <c r="A4405" t="s">
        <v>19903</v>
      </c>
      <c r="B4405" t="s">
        <v>20500</v>
      </c>
      <c r="C4405">
        <v>409249</v>
      </c>
      <c r="D4405">
        <v>861.1</v>
      </c>
      <c r="E4405" s="30">
        <v>43911</v>
      </c>
      <c r="F4405" s="30">
        <v>46049</v>
      </c>
      <c r="G4405" t="s">
        <v>20505</v>
      </c>
      <c r="H4405" t="s">
        <v>20509</v>
      </c>
      <c r="I4405" t="s">
        <v>3134</v>
      </c>
      <c r="J4405" t="str">
        <f>_xlfn.XLOOKUP('Policy Details'!$I4405,'Customer Information'!$A$2:$A$5001,'Customer Information'!$E$2:$E$5001)</f>
        <v>56+</v>
      </c>
      <c r="K4405" t="str">
        <f>_xlfn.XLOOKUP('Policy Details'!$I4405,'Customer Information'!$A$2:$A$5001,'Customer Information'!$C$2:$C$5001)</f>
        <v>Male</v>
      </c>
      <c r="L4405">
        <f>YEAR('Policy Details'!$E4405)</f>
        <v>2020</v>
      </c>
    </row>
    <row r="4406" spans="1:12">
      <c r="A4406" t="s">
        <v>19904</v>
      </c>
      <c r="B4406" t="s">
        <v>20503</v>
      </c>
      <c r="C4406">
        <v>16246</v>
      </c>
      <c r="D4406">
        <v>853.43</v>
      </c>
      <c r="E4406" s="30">
        <v>43125</v>
      </c>
      <c r="F4406" s="30">
        <v>44892</v>
      </c>
      <c r="G4406" t="s">
        <v>20505</v>
      </c>
      <c r="H4406" t="s">
        <v>20509</v>
      </c>
      <c r="I4406" t="s">
        <v>2330</v>
      </c>
      <c r="J4406" t="str">
        <f>_xlfn.XLOOKUP('Policy Details'!$I4406,'Customer Information'!$A$2:$A$5001,'Customer Information'!$E$2:$E$5001)</f>
        <v>56+</v>
      </c>
      <c r="K4406" t="str">
        <f>_xlfn.XLOOKUP('Policy Details'!$I4406,'Customer Information'!$A$2:$A$5001,'Customer Information'!$C$2:$C$5001)</f>
        <v>Male</v>
      </c>
      <c r="L4406">
        <f>YEAR('Policy Details'!$E4406)</f>
        <v>2018</v>
      </c>
    </row>
    <row r="4407" spans="1:12">
      <c r="A4407" t="s">
        <v>19905</v>
      </c>
      <c r="B4407" t="s">
        <v>20501</v>
      </c>
      <c r="C4407">
        <v>44903</v>
      </c>
      <c r="D4407">
        <v>1455.51</v>
      </c>
      <c r="E4407" s="30">
        <v>42818</v>
      </c>
      <c r="F4407" s="30">
        <v>46463</v>
      </c>
      <c r="G4407" t="s">
        <v>20504</v>
      </c>
      <c r="H4407" t="s">
        <v>20508</v>
      </c>
      <c r="I4407" t="s">
        <v>4053</v>
      </c>
      <c r="J4407" t="str">
        <f>_xlfn.XLOOKUP('Policy Details'!$I4407,'Customer Information'!$A$2:$A$5001,'Customer Information'!$E$2:$E$5001)</f>
        <v>56+</v>
      </c>
      <c r="K4407" t="str">
        <f>_xlfn.XLOOKUP('Policy Details'!$I4407,'Customer Information'!$A$2:$A$5001,'Customer Information'!$C$2:$C$5001)</f>
        <v>Male</v>
      </c>
      <c r="L4407">
        <f>YEAR('Policy Details'!$E4407)</f>
        <v>2017</v>
      </c>
    </row>
    <row r="4408" spans="1:12">
      <c r="A4408" t="s">
        <v>19906</v>
      </c>
      <c r="B4408" t="s">
        <v>20501</v>
      </c>
      <c r="C4408">
        <v>439921</v>
      </c>
      <c r="D4408">
        <v>947.36</v>
      </c>
      <c r="E4408" s="30">
        <v>45329</v>
      </c>
      <c r="F4408" s="30">
        <v>46582</v>
      </c>
      <c r="G4408" t="s">
        <v>20504</v>
      </c>
      <c r="H4408" t="s">
        <v>20509</v>
      </c>
      <c r="I4408" t="s">
        <v>916</v>
      </c>
      <c r="J4408" t="str">
        <f>_xlfn.XLOOKUP('Policy Details'!$I4408,'Customer Information'!$A$2:$A$5001,'Customer Information'!$E$2:$E$5001)</f>
        <v>26-35</v>
      </c>
      <c r="K4408" t="str">
        <f>_xlfn.XLOOKUP('Policy Details'!$I4408,'Customer Information'!$A$2:$A$5001,'Customer Information'!$C$2:$C$5001)</f>
        <v>Female</v>
      </c>
      <c r="L4408">
        <f>YEAR('Policy Details'!$E4408)</f>
        <v>2024</v>
      </c>
    </row>
    <row r="4409" spans="1:12">
      <c r="A4409" t="s">
        <v>19907</v>
      </c>
      <c r="B4409" t="s">
        <v>20501</v>
      </c>
      <c r="C4409">
        <v>328243</v>
      </c>
      <c r="D4409">
        <v>687.57</v>
      </c>
      <c r="E4409" s="30">
        <v>44978</v>
      </c>
      <c r="F4409" s="30">
        <v>46817</v>
      </c>
      <c r="G4409" t="s">
        <v>20505</v>
      </c>
      <c r="H4409" t="s">
        <v>20507</v>
      </c>
      <c r="I4409" t="s">
        <v>2184</v>
      </c>
      <c r="J4409" t="str">
        <f>_xlfn.XLOOKUP('Policy Details'!$I4409,'Customer Information'!$A$2:$A$5001,'Customer Information'!$E$2:$E$5001)</f>
        <v>56+</v>
      </c>
      <c r="K4409" t="str">
        <f>_xlfn.XLOOKUP('Policy Details'!$I4409,'Customer Information'!$A$2:$A$5001,'Customer Information'!$C$2:$C$5001)</f>
        <v>Male</v>
      </c>
      <c r="L4409">
        <f>YEAR('Policy Details'!$E4409)</f>
        <v>2023</v>
      </c>
    </row>
    <row r="4410" spans="1:12">
      <c r="A4410" t="s">
        <v>19908</v>
      </c>
      <c r="B4410" t="s">
        <v>20502</v>
      </c>
      <c r="C4410">
        <v>178513</v>
      </c>
      <c r="D4410">
        <v>1882.6</v>
      </c>
      <c r="E4410" s="30">
        <v>45368</v>
      </c>
      <c r="F4410" s="30">
        <v>48953</v>
      </c>
      <c r="G4410" t="s">
        <v>20505</v>
      </c>
      <c r="H4410" t="s">
        <v>20507</v>
      </c>
      <c r="I4410" t="s">
        <v>1807</v>
      </c>
      <c r="J4410" t="str">
        <f>_xlfn.XLOOKUP('Policy Details'!$I4410,'Customer Information'!$A$2:$A$5001,'Customer Information'!$E$2:$E$5001)</f>
        <v>36-45</v>
      </c>
      <c r="K4410" t="str">
        <f>_xlfn.XLOOKUP('Policy Details'!$I4410,'Customer Information'!$A$2:$A$5001,'Customer Information'!$C$2:$C$5001)</f>
        <v>Female</v>
      </c>
      <c r="L4410">
        <f>YEAR('Policy Details'!$E4410)</f>
        <v>2024</v>
      </c>
    </row>
    <row r="4411" spans="1:12">
      <c r="A4411" t="s">
        <v>19909</v>
      </c>
      <c r="B4411" t="s">
        <v>20501</v>
      </c>
      <c r="C4411">
        <v>302797</v>
      </c>
      <c r="D4411">
        <v>1813.49</v>
      </c>
      <c r="E4411" s="30">
        <v>44652</v>
      </c>
      <c r="F4411" s="30">
        <v>47620</v>
      </c>
      <c r="G4411" t="s">
        <v>20505</v>
      </c>
      <c r="H4411" t="s">
        <v>20507</v>
      </c>
      <c r="I4411" t="s">
        <v>2016</v>
      </c>
      <c r="J4411" t="str">
        <f>_xlfn.XLOOKUP('Policy Details'!$I4411,'Customer Information'!$A$2:$A$5001,'Customer Information'!$E$2:$E$5001)</f>
        <v>36-45</v>
      </c>
      <c r="K4411" t="str">
        <f>_xlfn.XLOOKUP('Policy Details'!$I4411,'Customer Information'!$A$2:$A$5001,'Customer Information'!$C$2:$C$5001)</f>
        <v>Male</v>
      </c>
      <c r="L4411">
        <f>YEAR('Policy Details'!$E4411)</f>
        <v>2022</v>
      </c>
    </row>
    <row r="4412" spans="1:12">
      <c r="A4412" t="s">
        <v>19910</v>
      </c>
      <c r="B4412" t="s">
        <v>20502</v>
      </c>
      <c r="C4412">
        <v>274808</v>
      </c>
      <c r="D4412">
        <v>1979.36</v>
      </c>
      <c r="E4412" s="30">
        <v>43961</v>
      </c>
      <c r="F4412" s="30">
        <v>45924</v>
      </c>
      <c r="G4412" t="s">
        <v>20505</v>
      </c>
      <c r="H4412" t="s">
        <v>20507</v>
      </c>
      <c r="I4412" t="s">
        <v>795</v>
      </c>
      <c r="J4412" t="str">
        <f>_xlfn.XLOOKUP('Policy Details'!$I4412,'Customer Information'!$A$2:$A$5001,'Customer Information'!$E$2:$E$5001)</f>
        <v>26-35</v>
      </c>
      <c r="K4412" t="str">
        <f>_xlfn.XLOOKUP('Policy Details'!$I4412,'Customer Information'!$A$2:$A$5001,'Customer Information'!$C$2:$C$5001)</f>
        <v>Other</v>
      </c>
      <c r="L4412">
        <f>YEAR('Policy Details'!$E4412)</f>
        <v>2020</v>
      </c>
    </row>
    <row r="4413" spans="1:12">
      <c r="A4413" t="s">
        <v>19911</v>
      </c>
      <c r="B4413" t="s">
        <v>20502</v>
      </c>
      <c r="C4413">
        <v>372821</v>
      </c>
      <c r="D4413">
        <v>1471.38</v>
      </c>
      <c r="E4413" s="30">
        <v>43790</v>
      </c>
      <c r="F4413" s="30">
        <v>47165</v>
      </c>
      <c r="G4413" t="s">
        <v>20505</v>
      </c>
      <c r="H4413" t="s">
        <v>20507</v>
      </c>
      <c r="I4413" t="s">
        <v>3400</v>
      </c>
      <c r="J4413" t="str">
        <f>_xlfn.XLOOKUP('Policy Details'!$I4413,'Customer Information'!$A$2:$A$5001,'Customer Information'!$E$2:$E$5001)</f>
        <v>56+</v>
      </c>
      <c r="K4413" t="str">
        <f>_xlfn.XLOOKUP('Policy Details'!$I4413,'Customer Information'!$A$2:$A$5001,'Customer Information'!$C$2:$C$5001)</f>
        <v>Male</v>
      </c>
      <c r="L4413">
        <f>YEAR('Policy Details'!$E4413)</f>
        <v>2019</v>
      </c>
    </row>
    <row r="4414" spans="1:12">
      <c r="A4414" t="s">
        <v>19912</v>
      </c>
      <c r="B4414" t="s">
        <v>20502</v>
      </c>
      <c r="C4414">
        <v>360386</v>
      </c>
      <c r="D4414">
        <v>1188.44</v>
      </c>
      <c r="E4414" s="30">
        <v>44736</v>
      </c>
      <c r="F4414" s="30">
        <v>45842</v>
      </c>
      <c r="G4414" t="s">
        <v>20506</v>
      </c>
      <c r="H4414" t="s">
        <v>20509</v>
      </c>
      <c r="I4414" t="s">
        <v>985</v>
      </c>
      <c r="J4414" t="str">
        <f>_xlfn.XLOOKUP('Policy Details'!$I4414,'Customer Information'!$A$2:$A$5001,'Customer Information'!$E$2:$E$5001)</f>
        <v>56+</v>
      </c>
      <c r="K4414" t="str">
        <f>_xlfn.XLOOKUP('Policy Details'!$I4414,'Customer Information'!$A$2:$A$5001,'Customer Information'!$C$2:$C$5001)</f>
        <v>Other</v>
      </c>
      <c r="L4414">
        <f>YEAR('Policy Details'!$E4414)</f>
        <v>2022</v>
      </c>
    </row>
    <row r="4415" spans="1:12">
      <c r="A4415" t="s">
        <v>19913</v>
      </c>
      <c r="B4415" t="s">
        <v>20500</v>
      </c>
      <c r="C4415">
        <v>344558</v>
      </c>
      <c r="D4415">
        <v>1432.35</v>
      </c>
      <c r="E4415" s="30">
        <v>45047</v>
      </c>
      <c r="F4415" s="30">
        <v>47236</v>
      </c>
      <c r="G4415" t="s">
        <v>20505</v>
      </c>
      <c r="H4415" t="s">
        <v>20507</v>
      </c>
      <c r="I4415" t="s">
        <v>1583</v>
      </c>
      <c r="J4415" t="str">
        <f>_xlfn.XLOOKUP('Policy Details'!$I4415,'Customer Information'!$A$2:$A$5001,'Customer Information'!$E$2:$E$5001)</f>
        <v>46-55</v>
      </c>
      <c r="K4415" t="str">
        <f>_xlfn.XLOOKUP('Policy Details'!$I4415,'Customer Information'!$A$2:$A$5001,'Customer Information'!$C$2:$C$5001)</f>
        <v>Male</v>
      </c>
      <c r="L4415">
        <f>YEAR('Policy Details'!$E4415)</f>
        <v>2023</v>
      </c>
    </row>
    <row r="4416" spans="1:12">
      <c r="A4416" t="s">
        <v>19914</v>
      </c>
      <c r="B4416" t="s">
        <v>20501</v>
      </c>
      <c r="C4416">
        <v>67392</v>
      </c>
      <c r="D4416">
        <v>850.09</v>
      </c>
      <c r="E4416" s="30">
        <v>42847</v>
      </c>
      <c r="F4416" s="30">
        <v>45722</v>
      </c>
      <c r="G4416" t="s">
        <v>20505</v>
      </c>
      <c r="H4416" t="s">
        <v>20508</v>
      </c>
      <c r="I4416" t="s">
        <v>4507</v>
      </c>
      <c r="J4416" t="str">
        <f>_xlfn.XLOOKUP('Policy Details'!$I4416,'Customer Information'!$A$2:$A$5001,'Customer Information'!$E$2:$E$5001)</f>
        <v>36-45</v>
      </c>
      <c r="K4416" t="str">
        <f>_xlfn.XLOOKUP('Policy Details'!$I4416,'Customer Information'!$A$2:$A$5001,'Customer Information'!$C$2:$C$5001)</f>
        <v>Other</v>
      </c>
      <c r="L4416">
        <f>YEAR('Policy Details'!$E4416)</f>
        <v>2017</v>
      </c>
    </row>
    <row r="4417" spans="1:12">
      <c r="A4417" t="s">
        <v>19915</v>
      </c>
      <c r="B4417" t="s">
        <v>20500</v>
      </c>
      <c r="C4417">
        <v>96493</v>
      </c>
      <c r="D4417">
        <v>501.06</v>
      </c>
      <c r="E4417" s="30">
        <v>43978</v>
      </c>
      <c r="F4417" s="30">
        <v>46444</v>
      </c>
      <c r="G4417" t="s">
        <v>20506</v>
      </c>
      <c r="H4417" t="s">
        <v>20509</v>
      </c>
      <c r="I4417" t="s">
        <v>2862</v>
      </c>
      <c r="J4417" t="str">
        <f>_xlfn.XLOOKUP('Policy Details'!$I4417,'Customer Information'!$A$2:$A$5001,'Customer Information'!$E$2:$E$5001)</f>
        <v>56+</v>
      </c>
      <c r="K4417" t="str">
        <f>_xlfn.XLOOKUP('Policy Details'!$I4417,'Customer Information'!$A$2:$A$5001,'Customer Information'!$C$2:$C$5001)</f>
        <v>Female</v>
      </c>
      <c r="L4417">
        <f>YEAR('Policy Details'!$E4417)</f>
        <v>2020</v>
      </c>
    </row>
    <row r="4418" spans="1:12">
      <c r="A4418" t="s">
        <v>19916</v>
      </c>
      <c r="B4418" t="s">
        <v>20501</v>
      </c>
      <c r="C4418">
        <v>444649</v>
      </c>
      <c r="D4418">
        <v>1037.75</v>
      </c>
      <c r="E4418" s="30">
        <v>42671</v>
      </c>
      <c r="F4418" s="30">
        <v>45740</v>
      </c>
      <c r="G4418" t="s">
        <v>20506</v>
      </c>
      <c r="H4418" t="s">
        <v>20509</v>
      </c>
      <c r="I4418" t="s">
        <v>2240</v>
      </c>
      <c r="J4418" t="str">
        <f>_xlfn.XLOOKUP('Policy Details'!$I4418,'Customer Information'!$A$2:$A$5001,'Customer Information'!$E$2:$E$5001)</f>
        <v>18-25</v>
      </c>
      <c r="K4418" t="str">
        <f>_xlfn.XLOOKUP('Policy Details'!$I4418,'Customer Information'!$A$2:$A$5001,'Customer Information'!$C$2:$C$5001)</f>
        <v>Male</v>
      </c>
      <c r="L4418">
        <f>YEAR('Policy Details'!$E4418)</f>
        <v>2016</v>
      </c>
    </row>
    <row r="4419" spans="1:12">
      <c r="A4419" t="s">
        <v>19917</v>
      </c>
      <c r="B4419" t="s">
        <v>20500</v>
      </c>
      <c r="C4419">
        <v>20518</v>
      </c>
      <c r="D4419">
        <v>1096.8399999999999</v>
      </c>
      <c r="E4419" s="30">
        <v>42758</v>
      </c>
      <c r="F4419" s="30">
        <v>44759</v>
      </c>
      <c r="G4419" t="s">
        <v>20504</v>
      </c>
      <c r="H4419" t="s">
        <v>20509</v>
      </c>
      <c r="I4419" t="s">
        <v>3499</v>
      </c>
      <c r="J4419" t="str">
        <f>_xlfn.XLOOKUP('Policy Details'!$I4419,'Customer Information'!$A$2:$A$5001,'Customer Information'!$E$2:$E$5001)</f>
        <v>26-35</v>
      </c>
      <c r="K4419" t="str">
        <f>_xlfn.XLOOKUP('Policy Details'!$I4419,'Customer Information'!$A$2:$A$5001,'Customer Information'!$C$2:$C$5001)</f>
        <v>Female</v>
      </c>
      <c r="L4419">
        <f>YEAR('Policy Details'!$E4419)</f>
        <v>2017</v>
      </c>
    </row>
    <row r="4420" spans="1:12">
      <c r="A4420" t="s">
        <v>19918</v>
      </c>
      <c r="B4420" t="s">
        <v>20501</v>
      </c>
      <c r="C4420">
        <v>59428</v>
      </c>
      <c r="D4420">
        <v>1245.74</v>
      </c>
      <c r="E4420" s="30">
        <v>45141</v>
      </c>
      <c r="F4420" s="30">
        <v>47819</v>
      </c>
      <c r="G4420" t="s">
        <v>20506</v>
      </c>
      <c r="H4420" t="s">
        <v>20507</v>
      </c>
      <c r="I4420" t="s">
        <v>961</v>
      </c>
      <c r="J4420" t="str">
        <f>_xlfn.XLOOKUP('Policy Details'!$I4420,'Customer Information'!$A$2:$A$5001,'Customer Information'!$E$2:$E$5001)</f>
        <v>18-25</v>
      </c>
      <c r="K4420" t="str">
        <f>_xlfn.XLOOKUP('Policy Details'!$I4420,'Customer Information'!$A$2:$A$5001,'Customer Information'!$C$2:$C$5001)</f>
        <v>Female</v>
      </c>
      <c r="L4420">
        <f>YEAR('Policy Details'!$E4420)</f>
        <v>2023</v>
      </c>
    </row>
    <row r="4421" spans="1:12">
      <c r="A4421" t="s">
        <v>19919</v>
      </c>
      <c r="B4421" t="s">
        <v>20500</v>
      </c>
      <c r="C4421">
        <v>140100</v>
      </c>
      <c r="D4421">
        <v>1906.72</v>
      </c>
      <c r="E4421" s="30">
        <v>45645</v>
      </c>
      <c r="F4421" s="30">
        <v>49234</v>
      </c>
      <c r="G4421" t="s">
        <v>20505</v>
      </c>
      <c r="H4421" t="s">
        <v>20509</v>
      </c>
      <c r="I4421" t="s">
        <v>1973</v>
      </c>
      <c r="J4421" t="str">
        <f>_xlfn.XLOOKUP('Policy Details'!$I4421,'Customer Information'!$A$2:$A$5001,'Customer Information'!$E$2:$E$5001)</f>
        <v>36-45</v>
      </c>
      <c r="K4421" t="str">
        <f>_xlfn.XLOOKUP('Policy Details'!$I4421,'Customer Information'!$A$2:$A$5001,'Customer Information'!$C$2:$C$5001)</f>
        <v>Other</v>
      </c>
      <c r="L4421">
        <f>YEAR('Policy Details'!$E4421)</f>
        <v>2024</v>
      </c>
    </row>
    <row r="4422" spans="1:12">
      <c r="A4422" t="s">
        <v>19920</v>
      </c>
      <c r="B4422" t="s">
        <v>20503</v>
      </c>
      <c r="C4422">
        <v>326180</v>
      </c>
      <c r="D4422">
        <v>738.14</v>
      </c>
      <c r="E4422" s="30">
        <v>43650</v>
      </c>
      <c r="F4422" s="30">
        <v>44999</v>
      </c>
      <c r="G4422" t="s">
        <v>20506</v>
      </c>
      <c r="H4422" t="s">
        <v>20507</v>
      </c>
      <c r="I4422" t="s">
        <v>4792</v>
      </c>
      <c r="J4422" t="str">
        <f>_xlfn.XLOOKUP('Policy Details'!$I4422,'Customer Information'!$A$2:$A$5001,'Customer Information'!$E$2:$E$5001)</f>
        <v>18-25</v>
      </c>
      <c r="K4422" t="str">
        <f>_xlfn.XLOOKUP('Policy Details'!$I4422,'Customer Information'!$A$2:$A$5001,'Customer Information'!$C$2:$C$5001)</f>
        <v>Other</v>
      </c>
      <c r="L4422">
        <f>YEAR('Policy Details'!$E4422)</f>
        <v>2019</v>
      </c>
    </row>
    <row r="4423" spans="1:12">
      <c r="A4423" t="s">
        <v>19921</v>
      </c>
      <c r="B4423" t="s">
        <v>20503</v>
      </c>
      <c r="C4423">
        <v>24264</v>
      </c>
      <c r="D4423">
        <v>1921.8</v>
      </c>
      <c r="E4423" s="30">
        <v>42844</v>
      </c>
      <c r="F4423" s="30">
        <v>43342</v>
      </c>
      <c r="G4423" t="s">
        <v>20505</v>
      </c>
      <c r="H4423" t="s">
        <v>20507</v>
      </c>
      <c r="I4423" t="s">
        <v>3728</v>
      </c>
      <c r="J4423" t="str">
        <f>_xlfn.XLOOKUP('Policy Details'!$I4423,'Customer Information'!$A$2:$A$5001,'Customer Information'!$E$2:$E$5001)</f>
        <v>56+</v>
      </c>
      <c r="K4423" t="str">
        <f>_xlfn.XLOOKUP('Policy Details'!$I4423,'Customer Information'!$A$2:$A$5001,'Customer Information'!$C$2:$C$5001)</f>
        <v>Other</v>
      </c>
      <c r="L4423">
        <f>YEAR('Policy Details'!$E4423)</f>
        <v>2017</v>
      </c>
    </row>
    <row r="4424" spans="1:12">
      <c r="A4424" t="s">
        <v>19922</v>
      </c>
      <c r="B4424" t="s">
        <v>20500</v>
      </c>
      <c r="C4424">
        <v>474856</v>
      </c>
      <c r="D4424">
        <v>1656.85</v>
      </c>
      <c r="E4424" s="30">
        <v>43814</v>
      </c>
      <c r="F4424" s="30">
        <v>46210</v>
      </c>
      <c r="G4424" t="s">
        <v>20505</v>
      </c>
      <c r="H4424" t="s">
        <v>20508</v>
      </c>
      <c r="I4424" t="s">
        <v>4077</v>
      </c>
      <c r="J4424" t="str">
        <f>_xlfn.XLOOKUP('Policy Details'!$I4424,'Customer Information'!$A$2:$A$5001,'Customer Information'!$E$2:$E$5001)</f>
        <v>36-45</v>
      </c>
      <c r="K4424" t="str">
        <f>_xlfn.XLOOKUP('Policy Details'!$I4424,'Customer Information'!$A$2:$A$5001,'Customer Information'!$C$2:$C$5001)</f>
        <v>Male</v>
      </c>
      <c r="L4424">
        <f>YEAR('Policy Details'!$E4424)</f>
        <v>2019</v>
      </c>
    </row>
    <row r="4425" spans="1:12">
      <c r="A4425" t="s">
        <v>19923</v>
      </c>
      <c r="B4425" t="s">
        <v>20502</v>
      </c>
      <c r="C4425">
        <v>389220</v>
      </c>
      <c r="D4425">
        <v>414.59</v>
      </c>
      <c r="E4425" s="30">
        <v>45576</v>
      </c>
      <c r="F4425" s="30">
        <v>46405</v>
      </c>
      <c r="G4425" t="s">
        <v>20504</v>
      </c>
      <c r="H4425" t="s">
        <v>20507</v>
      </c>
      <c r="I4425" t="s">
        <v>1200</v>
      </c>
      <c r="J4425" t="str">
        <f>_xlfn.XLOOKUP('Policy Details'!$I4425,'Customer Information'!$A$2:$A$5001,'Customer Information'!$E$2:$E$5001)</f>
        <v>46-55</v>
      </c>
      <c r="K4425" t="str">
        <f>_xlfn.XLOOKUP('Policy Details'!$I4425,'Customer Information'!$A$2:$A$5001,'Customer Information'!$C$2:$C$5001)</f>
        <v>Female</v>
      </c>
      <c r="L4425">
        <f>YEAR('Policy Details'!$E4425)</f>
        <v>2024</v>
      </c>
    </row>
    <row r="4426" spans="1:12">
      <c r="A4426" t="s">
        <v>19924</v>
      </c>
      <c r="B4426" t="s">
        <v>20500</v>
      </c>
      <c r="C4426">
        <v>29202</v>
      </c>
      <c r="D4426">
        <v>120.84</v>
      </c>
      <c r="E4426" s="30">
        <v>42273</v>
      </c>
      <c r="F4426" s="30">
        <v>45314</v>
      </c>
      <c r="G4426" t="s">
        <v>20506</v>
      </c>
      <c r="H4426" t="s">
        <v>20508</v>
      </c>
      <c r="I4426" t="s">
        <v>65</v>
      </c>
      <c r="J4426" t="str">
        <f>_xlfn.XLOOKUP('Policy Details'!$I4426,'Customer Information'!$A$2:$A$5001,'Customer Information'!$E$2:$E$5001)</f>
        <v>56+</v>
      </c>
      <c r="K4426" t="str">
        <f>_xlfn.XLOOKUP('Policy Details'!$I4426,'Customer Information'!$A$2:$A$5001,'Customer Information'!$C$2:$C$5001)</f>
        <v>Male</v>
      </c>
      <c r="L4426">
        <f>YEAR('Policy Details'!$E4426)</f>
        <v>2015</v>
      </c>
    </row>
    <row r="4427" spans="1:12">
      <c r="A4427" t="s">
        <v>19925</v>
      </c>
      <c r="B4427" t="s">
        <v>20503</v>
      </c>
      <c r="C4427">
        <v>199227</v>
      </c>
      <c r="D4427">
        <v>1936.47</v>
      </c>
      <c r="E4427" s="30">
        <v>44887</v>
      </c>
      <c r="F4427" s="30">
        <v>48267</v>
      </c>
      <c r="G4427" t="s">
        <v>20504</v>
      </c>
      <c r="H4427" t="s">
        <v>20509</v>
      </c>
      <c r="I4427" t="s">
        <v>78</v>
      </c>
      <c r="J4427" t="str">
        <f>_xlfn.XLOOKUP('Policy Details'!$I4427,'Customer Information'!$A$2:$A$5001,'Customer Information'!$E$2:$E$5001)</f>
        <v>56+</v>
      </c>
      <c r="K4427" t="str">
        <f>_xlfn.XLOOKUP('Policy Details'!$I4427,'Customer Information'!$A$2:$A$5001,'Customer Information'!$C$2:$C$5001)</f>
        <v>Male</v>
      </c>
      <c r="L4427">
        <f>YEAR('Policy Details'!$E4427)</f>
        <v>2022</v>
      </c>
    </row>
    <row r="4428" spans="1:12">
      <c r="A4428" t="s">
        <v>19926</v>
      </c>
      <c r="B4428" t="s">
        <v>20501</v>
      </c>
      <c r="C4428">
        <v>208841</v>
      </c>
      <c r="D4428">
        <v>1314.63</v>
      </c>
      <c r="E4428" s="30">
        <v>44890</v>
      </c>
      <c r="F4428" s="30">
        <v>46746</v>
      </c>
      <c r="G4428" t="s">
        <v>20506</v>
      </c>
      <c r="H4428" t="s">
        <v>20509</v>
      </c>
      <c r="I4428" t="s">
        <v>4961</v>
      </c>
      <c r="J4428" t="str">
        <f>_xlfn.XLOOKUP('Policy Details'!$I4428,'Customer Information'!$A$2:$A$5001,'Customer Information'!$E$2:$E$5001)</f>
        <v>46-55</v>
      </c>
      <c r="K4428" t="str">
        <f>_xlfn.XLOOKUP('Policy Details'!$I4428,'Customer Information'!$A$2:$A$5001,'Customer Information'!$C$2:$C$5001)</f>
        <v>Other</v>
      </c>
      <c r="L4428">
        <f>YEAR('Policy Details'!$E4428)</f>
        <v>2022</v>
      </c>
    </row>
    <row r="4429" spans="1:12">
      <c r="A4429" t="s">
        <v>19927</v>
      </c>
      <c r="B4429" t="s">
        <v>20502</v>
      </c>
      <c r="C4429">
        <v>31093</v>
      </c>
      <c r="D4429">
        <v>412.35</v>
      </c>
      <c r="E4429" s="30">
        <v>44948</v>
      </c>
      <c r="F4429" s="30">
        <v>46999</v>
      </c>
      <c r="G4429" t="s">
        <v>20506</v>
      </c>
      <c r="H4429" t="s">
        <v>20507</v>
      </c>
      <c r="I4429" t="s">
        <v>3201</v>
      </c>
      <c r="J4429" t="str">
        <f>_xlfn.XLOOKUP('Policy Details'!$I4429,'Customer Information'!$A$2:$A$5001,'Customer Information'!$E$2:$E$5001)</f>
        <v>56+</v>
      </c>
      <c r="K4429" t="str">
        <f>_xlfn.XLOOKUP('Policy Details'!$I4429,'Customer Information'!$A$2:$A$5001,'Customer Information'!$C$2:$C$5001)</f>
        <v>Other</v>
      </c>
      <c r="L4429">
        <f>YEAR('Policy Details'!$E4429)</f>
        <v>2023</v>
      </c>
    </row>
    <row r="4430" spans="1:12">
      <c r="A4430" t="s">
        <v>19928</v>
      </c>
      <c r="B4430" t="s">
        <v>20503</v>
      </c>
      <c r="C4430">
        <v>317111</v>
      </c>
      <c r="D4430">
        <v>859.47</v>
      </c>
      <c r="E4430" s="30">
        <v>42922</v>
      </c>
      <c r="F4430" s="30">
        <v>44945</v>
      </c>
      <c r="G4430" t="s">
        <v>20506</v>
      </c>
      <c r="H4430" t="s">
        <v>20509</v>
      </c>
      <c r="I4430" t="s">
        <v>1663</v>
      </c>
      <c r="J4430" t="str">
        <f>_xlfn.XLOOKUP('Policy Details'!$I4430,'Customer Information'!$A$2:$A$5001,'Customer Information'!$E$2:$E$5001)</f>
        <v>26-35</v>
      </c>
      <c r="K4430" t="str">
        <f>_xlfn.XLOOKUP('Policy Details'!$I4430,'Customer Information'!$A$2:$A$5001,'Customer Information'!$C$2:$C$5001)</f>
        <v>Male</v>
      </c>
      <c r="L4430">
        <f>YEAR('Policy Details'!$E4430)</f>
        <v>2017</v>
      </c>
    </row>
    <row r="4431" spans="1:12">
      <c r="A4431" t="s">
        <v>19929</v>
      </c>
      <c r="B4431" t="s">
        <v>20502</v>
      </c>
      <c r="C4431">
        <v>478679</v>
      </c>
      <c r="D4431">
        <v>105.21</v>
      </c>
      <c r="E4431" s="30">
        <v>42990</v>
      </c>
      <c r="F4431" s="30">
        <v>46528</v>
      </c>
      <c r="G4431" t="s">
        <v>20505</v>
      </c>
      <c r="H4431" t="s">
        <v>20509</v>
      </c>
      <c r="I4431" t="s">
        <v>1945</v>
      </c>
      <c r="J4431" t="str">
        <f>_xlfn.XLOOKUP('Policy Details'!$I4431,'Customer Information'!$A$2:$A$5001,'Customer Information'!$E$2:$E$5001)</f>
        <v>56+</v>
      </c>
      <c r="K4431" t="str">
        <f>_xlfn.XLOOKUP('Policy Details'!$I4431,'Customer Information'!$A$2:$A$5001,'Customer Information'!$C$2:$C$5001)</f>
        <v>Male</v>
      </c>
      <c r="L4431">
        <f>YEAR('Policy Details'!$E4431)</f>
        <v>2017</v>
      </c>
    </row>
    <row r="4432" spans="1:12">
      <c r="A4432" t="s">
        <v>19930</v>
      </c>
      <c r="B4432" t="s">
        <v>20502</v>
      </c>
      <c r="C4432">
        <v>398680</v>
      </c>
      <c r="D4432">
        <v>925.6</v>
      </c>
      <c r="E4432" s="30">
        <v>45384</v>
      </c>
      <c r="F4432" s="30">
        <v>47216</v>
      </c>
      <c r="G4432" t="s">
        <v>20506</v>
      </c>
      <c r="H4432" t="s">
        <v>20508</v>
      </c>
      <c r="I4432" t="s">
        <v>3071</v>
      </c>
      <c r="J4432" t="str">
        <f>_xlfn.XLOOKUP('Policy Details'!$I4432,'Customer Information'!$A$2:$A$5001,'Customer Information'!$E$2:$E$5001)</f>
        <v>56+</v>
      </c>
      <c r="K4432" t="str">
        <f>_xlfn.XLOOKUP('Policy Details'!$I4432,'Customer Information'!$A$2:$A$5001,'Customer Information'!$C$2:$C$5001)</f>
        <v>Male</v>
      </c>
      <c r="L4432">
        <f>YEAR('Policy Details'!$E4432)</f>
        <v>2024</v>
      </c>
    </row>
    <row r="4433" spans="1:12">
      <c r="A4433" t="s">
        <v>19931</v>
      </c>
      <c r="B4433" t="s">
        <v>20501</v>
      </c>
      <c r="C4433">
        <v>243567</v>
      </c>
      <c r="D4433">
        <v>1915.69</v>
      </c>
      <c r="E4433" s="30">
        <v>43722</v>
      </c>
      <c r="F4433" s="30">
        <v>47338</v>
      </c>
      <c r="G4433" t="s">
        <v>20506</v>
      </c>
      <c r="H4433" t="s">
        <v>20508</v>
      </c>
      <c r="I4433" t="s">
        <v>440</v>
      </c>
      <c r="J4433" t="str">
        <f>_xlfn.XLOOKUP('Policy Details'!$I4433,'Customer Information'!$A$2:$A$5001,'Customer Information'!$E$2:$E$5001)</f>
        <v>26-35</v>
      </c>
      <c r="K4433" t="str">
        <f>_xlfn.XLOOKUP('Policy Details'!$I4433,'Customer Information'!$A$2:$A$5001,'Customer Information'!$C$2:$C$5001)</f>
        <v>Other</v>
      </c>
      <c r="L4433">
        <f>YEAR('Policy Details'!$E4433)</f>
        <v>2019</v>
      </c>
    </row>
    <row r="4434" spans="1:12">
      <c r="A4434" t="s">
        <v>19932</v>
      </c>
      <c r="B4434" t="s">
        <v>20503</v>
      </c>
      <c r="C4434">
        <v>409381</v>
      </c>
      <c r="D4434">
        <v>1270.77</v>
      </c>
      <c r="E4434" s="30">
        <v>42569</v>
      </c>
      <c r="F4434" s="30">
        <v>45976</v>
      </c>
      <c r="G4434" t="s">
        <v>20504</v>
      </c>
      <c r="H4434" t="s">
        <v>20507</v>
      </c>
      <c r="I4434" t="s">
        <v>2245</v>
      </c>
      <c r="J4434" t="str">
        <f>_xlfn.XLOOKUP('Policy Details'!$I4434,'Customer Information'!$A$2:$A$5001,'Customer Information'!$E$2:$E$5001)</f>
        <v>36-45</v>
      </c>
      <c r="K4434" t="str">
        <f>_xlfn.XLOOKUP('Policy Details'!$I4434,'Customer Information'!$A$2:$A$5001,'Customer Information'!$C$2:$C$5001)</f>
        <v>Female</v>
      </c>
      <c r="L4434">
        <f>YEAR('Policy Details'!$E4434)</f>
        <v>2016</v>
      </c>
    </row>
    <row r="4435" spans="1:12">
      <c r="A4435" t="s">
        <v>19933</v>
      </c>
      <c r="B4435" t="s">
        <v>20502</v>
      </c>
      <c r="C4435">
        <v>265901</v>
      </c>
      <c r="D4435">
        <v>1822.68</v>
      </c>
      <c r="E4435" s="30">
        <v>42884</v>
      </c>
      <c r="F4435" s="30">
        <v>44783</v>
      </c>
      <c r="G4435" t="s">
        <v>20504</v>
      </c>
      <c r="H4435" t="s">
        <v>20508</v>
      </c>
      <c r="I4435" t="s">
        <v>2023</v>
      </c>
      <c r="J4435" t="str">
        <f>_xlfn.XLOOKUP('Policy Details'!$I4435,'Customer Information'!$A$2:$A$5001,'Customer Information'!$E$2:$E$5001)</f>
        <v>18-25</v>
      </c>
      <c r="K4435" t="str">
        <f>_xlfn.XLOOKUP('Policy Details'!$I4435,'Customer Information'!$A$2:$A$5001,'Customer Information'!$C$2:$C$5001)</f>
        <v>Male</v>
      </c>
      <c r="L4435">
        <f>YEAR('Policy Details'!$E4435)</f>
        <v>2017</v>
      </c>
    </row>
    <row r="4436" spans="1:12">
      <c r="A4436" t="s">
        <v>19934</v>
      </c>
      <c r="B4436" t="s">
        <v>20503</v>
      </c>
      <c r="C4436">
        <v>148525</v>
      </c>
      <c r="D4436">
        <v>1172.94</v>
      </c>
      <c r="E4436" s="30">
        <v>44410</v>
      </c>
      <c r="F4436" s="30">
        <v>45112</v>
      </c>
      <c r="G4436" t="s">
        <v>20505</v>
      </c>
      <c r="H4436" t="s">
        <v>20508</v>
      </c>
      <c r="I4436" t="s">
        <v>2124</v>
      </c>
      <c r="J4436" t="str">
        <f>_xlfn.XLOOKUP('Policy Details'!$I4436,'Customer Information'!$A$2:$A$5001,'Customer Information'!$E$2:$E$5001)</f>
        <v>36-45</v>
      </c>
      <c r="K4436" t="str">
        <f>_xlfn.XLOOKUP('Policy Details'!$I4436,'Customer Information'!$A$2:$A$5001,'Customer Information'!$C$2:$C$5001)</f>
        <v>Male</v>
      </c>
      <c r="L4436">
        <f>YEAR('Policy Details'!$E4436)</f>
        <v>2021</v>
      </c>
    </row>
    <row r="4437" spans="1:12">
      <c r="A4437" t="s">
        <v>19935</v>
      </c>
      <c r="B4437" t="s">
        <v>20503</v>
      </c>
      <c r="C4437">
        <v>74576</v>
      </c>
      <c r="D4437">
        <v>1942.02</v>
      </c>
      <c r="E4437" s="30">
        <v>42697</v>
      </c>
      <c r="F4437" s="30">
        <v>44180</v>
      </c>
      <c r="G4437" t="s">
        <v>20505</v>
      </c>
      <c r="H4437" t="s">
        <v>20507</v>
      </c>
      <c r="I4437" t="s">
        <v>3422</v>
      </c>
      <c r="J4437" t="str">
        <f>_xlfn.XLOOKUP('Policy Details'!$I4437,'Customer Information'!$A$2:$A$5001,'Customer Information'!$E$2:$E$5001)</f>
        <v>56+</v>
      </c>
      <c r="K4437" t="str">
        <f>_xlfn.XLOOKUP('Policy Details'!$I4437,'Customer Information'!$A$2:$A$5001,'Customer Information'!$C$2:$C$5001)</f>
        <v>Other</v>
      </c>
      <c r="L4437">
        <f>YEAR('Policy Details'!$E4437)</f>
        <v>2016</v>
      </c>
    </row>
    <row r="4438" spans="1:12">
      <c r="A4438" t="s">
        <v>19936</v>
      </c>
      <c r="B4438" t="s">
        <v>20500</v>
      </c>
      <c r="C4438">
        <v>73249</v>
      </c>
      <c r="D4438">
        <v>1862.97</v>
      </c>
      <c r="E4438" s="30">
        <v>44542</v>
      </c>
      <c r="F4438" s="30">
        <v>46700</v>
      </c>
      <c r="G4438" t="s">
        <v>20506</v>
      </c>
      <c r="H4438" t="s">
        <v>20507</v>
      </c>
      <c r="I4438" t="s">
        <v>4147</v>
      </c>
      <c r="J4438" t="str">
        <f>_xlfn.XLOOKUP('Policy Details'!$I4438,'Customer Information'!$A$2:$A$5001,'Customer Information'!$E$2:$E$5001)</f>
        <v>56+</v>
      </c>
      <c r="K4438" t="str">
        <f>_xlfn.XLOOKUP('Policy Details'!$I4438,'Customer Information'!$A$2:$A$5001,'Customer Information'!$C$2:$C$5001)</f>
        <v>Other</v>
      </c>
      <c r="L4438">
        <f>YEAR('Policy Details'!$E4438)</f>
        <v>2021</v>
      </c>
    </row>
    <row r="4439" spans="1:12">
      <c r="A4439" t="s">
        <v>19937</v>
      </c>
      <c r="B4439" t="s">
        <v>20501</v>
      </c>
      <c r="C4439">
        <v>36208</v>
      </c>
      <c r="D4439">
        <v>636.20000000000005</v>
      </c>
      <c r="E4439" s="30">
        <v>43497</v>
      </c>
      <c r="F4439" s="30">
        <v>45919</v>
      </c>
      <c r="G4439" t="s">
        <v>20504</v>
      </c>
      <c r="H4439" t="s">
        <v>20509</v>
      </c>
      <c r="I4439" t="s">
        <v>3601</v>
      </c>
      <c r="J4439" t="str">
        <f>_xlfn.XLOOKUP('Policy Details'!$I4439,'Customer Information'!$A$2:$A$5001,'Customer Information'!$E$2:$E$5001)</f>
        <v>56+</v>
      </c>
      <c r="K4439" t="str">
        <f>_xlfn.XLOOKUP('Policy Details'!$I4439,'Customer Information'!$A$2:$A$5001,'Customer Information'!$C$2:$C$5001)</f>
        <v>Male</v>
      </c>
      <c r="L4439">
        <f>YEAR('Policy Details'!$E4439)</f>
        <v>2019</v>
      </c>
    </row>
    <row r="4440" spans="1:12">
      <c r="A4440" t="s">
        <v>19938</v>
      </c>
      <c r="B4440" t="s">
        <v>20501</v>
      </c>
      <c r="C4440">
        <v>28871</v>
      </c>
      <c r="D4440">
        <v>633.58000000000004</v>
      </c>
      <c r="E4440" s="30">
        <v>42083</v>
      </c>
      <c r="F4440" s="30">
        <v>45590</v>
      </c>
      <c r="G4440" t="s">
        <v>20505</v>
      </c>
      <c r="H4440" t="s">
        <v>20508</v>
      </c>
      <c r="I4440" t="s">
        <v>1674</v>
      </c>
      <c r="J4440" t="str">
        <f>_xlfn.XLOOKUP('Policy Details'!$I4440,'Customer Information'!$A$2:$A$5001,'Customer Information'!$E$2:$E$5001)</f>
        <v>56+</v>
      </c>
      <c r="K4440" t="str">
        <f>_xlfn.XLOOKUP('Policy Details'!$I4440,'Customer Information'!$A$2:$A$5001,'Customer Information'!$C$2:$C$5001)</f>
        <v>Male</v>
      </c>
      <c r="L4440">
        <f>YEAR('Policy Details'!$E4440)</f>
        <v>2015</v>
      </c>
    </row>
    <row r="4441" spans="1:12">
      <c r="A4441" t="s">
        <v>19939</v>
      </c>
      <c r="B4441" t="s">
        <v>20503</v>
      </c>
      <c r="C4441">
        <v>72841</v>
      </c>
      <c r="D4441">
        <v>1364.59</v>
      </c>
      <c r="E4441" s="30">
        <v>43395</v>
      </c>
      <c r="F4441" s="30">
        <v>44285</v>
      </c>
      <c r="G4441" t="s">
        <v>20506</v>
      </c>
      <c r="H4441" t="s">
        <v>20508</v>
      </c>
      <c r="I4441" t="s">
        <v>4207</v>
      </c>
      <c r="J4441" t="str">
        <f>_xlfn.XLOOKUP('Policy Details'!$I4441,'Customer Information'!$A$2:$A$5001,'Customer Information'!$E$2:$E$5001)</f>
        <v>46-55</v>
      </c>
      <c r="K4441" t="str">
        <f>_xlfn.XLOOKUP('Policy Details'!$I4441,'Customer Information'!$A$2:$A$5001,'Customer Information'!$C$2:$C$5001)</f>
        <v>Female</v>
      </c>
      <c r="L4441">
        <f>YEAR('Policy Details'!$E4441)</f>
        <v>2018</v>
      </c>
    </row>
    <row r="4442" spans="1:12">
      <c r="A4442" t="s">
        <v>19940</v>
      </c>
      <c r="B4442" t="s">
        <v>20503</v>
      </c>
      <c r="C4442">
        <v>141772</v>
      </c>
      <c r="D4442">
        <v>236.5</v>
      </c>
      <c r="E4442" s="30">
        <v>45353</v>
      </c>
      <c r="F4442" s="30">
        <v>45766</v>
      </c>
      <c r="G4442" t="s">
        <v>20506</v>
      </c>
      <c r="H4442" t="s">
        <v>20507</v>
      </c>
      <c r="I4442" t="s">
        <v>4025</v>
      </c>
      <c r="J4442" t="str">
        <f>_xlfn.XLOOKUP('Policy Details'!$I4442,'Customer Information'!$A$2:$A$5001,'Customer Information'!$E$2:$E$5001)</f>
        <v>56+</v>
      </c>
      <c r="K4442" t="str">
        <f>_xlfn.XLOOKUP('Policy Details'!$I4442,'Customer Information'!$A$2:$A$5001,'Customer Information'!$C$2:$C$5001)</f>
        <v>Male</v>
      </c>
      <c r="L4442">
        <f>YEAR('Policy Details'!$E4442)</f>
        <v>2024</v>
      </c>
    </row>
    <row r="4443" spans="1:12">
      <c r="A4443" t="s">
        <v>19941</v>
      </c>
      <c r="B4443" t="s">
        <v>20502</v>
      </c>
      <c r="C4443">
        <v>233768</v>
      </c>
      <c r="D4443">
        <v>1432.59</v>
      </c>
      <c r="E4443" s="30">
        <v>43908</v>
      </c>
      <c r="F4443" s="30">
        <v>46269</v>
      </c>
      <c r="G4443" t="s">
        <v>20504</v>
      </c>
      <c r="H4443" t="s">
        <v>20508</v>
      </c>
      <c r="I4443" t="s">
        <v>2951</v>
      </c>
      <c r="J4443" t="str">
        <f>_xlfn.XLOOKUP('Policy Details'!$I4443,'Customer Information'!$A$2:$A$5001,'Customer Information'!$E$2:$E$5001)</f>
        <v>26-35</v>
      </c>
      <c r="K4443" t="str">
        <f>_xlfn.XLOOKUP('Policy Details'!$I4443,'Customer Information'!$A$2:$A$5001,'Customer Information'!$C$2:$C$5001)</f>
        <v>Other</v>
      </c>
      <c r="L4443">
        <f>YEAR('Policy Details'!$E4443)</f>
        <v>2020</v>
      </c>
    </row>
    <row r="4444" spans="1:12">
      <c r="A4444" t="s">
        <v>19942</v>
      </c>
      <c r="B4444" t="s">
        <v>20500</v>
      </c>
      <c r="C4444">
        <v>439024</v>
      </c>
      <c r="D4444">
        <v>1855.76</v>
      </c>
      <c r="E4444" s="30">
        <v>44873</v>
      </c>
      <c r="F4444" s="30">
        <v>45768</v>
      </c>
      <c r="G4444" t="s">
        <v>20506</v>
      </c>
      <c r="H4444" t="s">
        <v>20508</v>
      </c>
      <c r="I4444" t="s">
        <v>912</v>
      </c>
      <c r="J4444" t="str">
        <f>_xlfn.XLOOKUP('Policy Details'!$I4444,'Customer Information'!$A$2:$A$5001,'Customer Information'!$E$2:$E$5001)</f>
        <v>56+</v>
      </c>
      <c r="K4444" t="str">
        <f>_xlfn.XLOOKUP('Policy Details'!$I4444,'Customer Information'!$A$2:$A$5001,'Customer Information'!$C$2:$C$5001)</f>
        <v>Other</v>
      </c>
      <c r="L4444">
        <f>YEAR('Policy Details'!$E4444)</f>
        <v>2022</v>
      </c>
    </row>
    <row r="4445" spans="1:12">
      <c r="A4445" t="s">
        <v>19943</v>
      </c>
      <c r="B4445" t="s">
        <v>20503</v>
      </c>
      <c r="C4445">
        <v>428624</v>
      </c>
      <c r="D4445">
        <v>1717.5</v>
      </c>
      <c r="E4445" s="30">
        <v>45061</v>
      </c>
      <c r="F4445" s="30">
        <v>46013</v>
      </c>
      <c r="G4445" t="s">
        <v>20504</v>
      </c>
      <c r="H4445" t="s">
        <v>20507</v>
      </c>
      <c r="I4445" t="s">
        <v>4649</v>
      </c>
      <c r="J4445" t="str">
        <f>_xlfn.XLOOKUP('Policy Details'!$I4445,'Customer Information'!$A$2:$A$5001,'Customer Information'!$E$2:$E$5001)</f>
        <v>26-35</v>
      </c>
      <c r="K4445" t="str">
        <f>_xlfn.XLOOKUP('Policy Details'!$I4445,'Customer Information'!$A$2:$A$5001,'Customer Information'!$C$2:$C$5001)</f>
        <v>Female</v>
      </c>
      <c r="L4445">
        <f>YEAR('Policy Details'!$E4445)</f>
        <v>2023</v>
      </c>
    </row>
    <row r="4446" spans="1:12">
      <c r="A4446" t="s">
        <v>19944</v>
      </c>
      <c r="B4446" t="s">
        <v>20502</v>
      </c>
      <c r="C4446">
        <v>293989</v>
      </c>
      <c r="D4446">
        <v>836.28</v>
      </c>
      <c r="E4446" s="30">
        <v>43431</v>
      </c>
      <c r="F4446" s="30">
        <v>46646</v>
      </c>
      <c r="G4446" t="s">
        <v>20506</v>
      </c>
      <c r="H4446" t="s">
        <v>20509</v>
      </c>
      <c r="I4446" t="s">
        <v>1571</v>
      </c>
      <c r="J4446" t="str">
        <f>_xlfn.XLOOKUP('Policy Details'!$I4446,'Customer Information'!$A$2:$A$5001,'Customer Information'!$E$2:$E$5001)</f>
        <v>56+</v>
      </c>
      <c r="K4446" t="str">
        <f>_xlfn.XLOOKUP('Policy Details'!$I4446,'Customer Information'!$A$2:$A$5001,'Customer Information'!$C$2:$C$5001)</f>
        <v>Other</v>
      </c>
      <c r="L4446">
        <f>YEAR('Policy Details'!$E4446)</f>
        <v>2018</v>
      </c>
    </row>
    <row r="4447" spans="1:12">
      <c r="A4447" t="s">
        <v>19945</v>
      </c>
      <c r="B4447" t="s">
        <v>20502</v>
      </c>
      <c r="C4447">
        <v>19827</v>
      </c>
      <c r="D4447">
        <v>488.25</v>
      </c>
      <c r="E4447" s="30">
        <v>42068</v>
      </c>
      <c r="F4447" s="30">
        <v>44232</v>
      </c>
      <c r="G4447" t="s">
        <v>20506</v>
      </c>
      <c r="H4447" t="s">
        <v>20509</v>
      </c>
      <c r="I4447" t="s">
        <v>1282</v>
      </c>
      <c r="J4447" t="str">
        <f>_xlfn.XLOOKUP('Policy Details'!$I4447,'Customer Information'!$A$2:$A$5001,'Customer Information'!$E$2:$E$5001)</f>
        <v>56+</v>
      </c>
      <c r="K4447" t="str">
        <f>_xlfn.XLOOKUP('Policy Details'!$I4447,'Customer Information'!$A$2:$A$5001,'Customer Information'!$C$2:$C$5001)</f>
        <v>Other</v>
      </c>
      <c r="L4447">
        <f>YEAR('Policy Details'!$E4447)</f>
        <v>2015</v>
      </c>
    </row>
    <row r="4448" spans="1:12">
      <c r="A4448" t="s">
        <v>19946</v>
      </c>
      <c r="B4448" t="s">
        <v>20500</v>
      </c>
      <c r="C4448">
        <v>232310</v>
      </c>
      <c r="D4448">
        <v>444.55</v>
      </c>
      <c r="E4448" s="30">
        <v>44609</v>
      </c>
      <c r="F4448" s="30">
        <v>47738</v>
      </c>
      <c r="G4448" t="s">
        <v>20506</v>
      </c>
      <c r="H4448" t="s">
        <v>20508</v>
      </c>
      <c r="I4448" t="s">
        <v>471</v>
      </c>
      <c r="J4448" t="str">
        <f>_xlfn.XLOOKUP('Policy Details'!$I4448,'Customer Information'!$A$2:$A$5001,'Customer Information'!$E$2:$E$5001)</f>
        <v>46-55</v>
      </c>
      <c r="K4448" t="str">
        <f>_xlfn.XLOOKUP('Policy Details'!$I4448,'Customer Information'!$A$2:$A$5001,'Customer Information'!$C$2:$C$5001)</f>
        <v>Male</v>
      </c>
      <c r="L4448">
        <f>YEAR('Policy Details'!$E4448)</f>
        <v>2022</v>
      </c>
    </row>
    <row r="4449" spans="1:12">
      <c r="A4449" t="s">
        <v>19947</v>
      </c>
      <c r="B4449" t="s">
        <v>20500</v>
      </c>
      <c r="C4449">
        <v>392042</v>
      </c>
      <c r="D4449">
        <v>1612.72</v>
      </c>
      <c r="E4449" s="30">
        <v>42629</v>
      </c>
      <c r="F4449" s="30">
        <v>46032</v>
      </c>
      <c r="G4449" t="s">
        <v>20505</v>
      </c>
      <c r="H4449" t="s">
        <v>20509</v>
      </c>
      <c r="I4449" t="s">
        <v>2375</v>
      </c>
      <c r="J4449" t="str">
        <f>_xlfn.XLOOKUP('Policy Details'!$I4449,'Customer Information'!$A$2:$A$5001,'Customer Information'!$E$2:$E$5001)</f>
        <v>36-45</v>
      </c>
      <c r="K4449" t="str">
        <f>_xlfn.XLOOKUP('Policy Details'!$I4449,'Customer Information'!$A$2:$A$5001,'Customer Information'!$C$2:$C$5001)</f>
        <v>Other</v>
      </c>
      <c r="L4449">
        <f>YEAR('Policy Details'!$E4449)</f>
        <v>2016</v>
      </c>
    </row>
    <row r="4450" spans="1:12">
      <c r="A4450" t="s">
        <v>19948</v>
      </c>
      <c r="B4450" t="s">
        <v>20500</v>
      </c>
      <c r="C4450">
        <v>369012</v>
      </c>
      <c r="D4450">
        <v>847.4</v>
      </c>
      <c r="E4450" s="30">
        <v>44786</v>
      </c>
      <c r="F4450" s="30">
        <v>45622</v>
      </c>
      <c r="G4450" t="s">
        <v>20506</v>
      </c>
      <c r="H4450" t="s">
        <v>20509</v>
      </c>
      <c r="I4450" t="s">
        <v>1393</v>
      </c>
      <c r="J4450" t="str">
        <f>_xlfn.XLOOKUP('Policy Details'!$I4450,'Customer Information'!$A$2:$A$5001,'Customer Information'!$E$2:$E$5001)</f>
        <v>56+</v>
      </c>
      <c r="K4450" t="str">
        <f>_xlfn.XLOOKUP('Policy Details'!$I4450,'Customer Information'!$A$2:$A$5001,'Customer Information'!$C$2:$C$5001)</f>
        <v>Female</v>
      </c>
      <c r="L4450">
        <f>YEAR('Policy Details'!$E4450)</f>
        <v>2022</v>
      </c>
    </row>
    <row r="4451" spans="1:12">
      <c r="A4451" t="s">
        <v>19949</v>
      </c>
      <c r="B4451" t="s">
        <v>20502</v>
      </c>
      <c r="C4451">
        <v>91463</v>
      </c>
      <c r="D4451">
        <v>1248.93</v>
      </c>
      <c r="E4451" s="30">
        <v>44522</v>
      </c>
      <c r="F4451" s="30">
        <v>47158</v>
      </c>
      <c r="G4451" t="s">
        <v>20505</v>
      </c>
      <c r="H4451" t="s">
        <v>20509</v>
      </c>
      <c r="I4451" t="s">
        <v>707</v>
      </c>
      <c r="J4451" t="str">
        <f>_xlfn.XLOOKUP('Policy Details'!$I4451,'Customer Information'!$A$2:$A$5001,'Customer Information'!$E$2:$E$5001)</f>
        <v>46-55</v>
      </c>
      <c r="K4451" t="str">
        <f>_xlfn.XLOOKUP('Policy Details'!$I4451,'Customer Information'!$A$2:$A$5001,'Customer Information'!$C$2:$C$5001)</f>
        <v>Other</v>
      </c>
      <c r="L4451">
        <f>YEAR('Policy Details'!$E4451)</f>
        <v>2021</v>
      </c>
    </row>
    <row r="4452" spans="1:12">
      <c r="A4452" t="s">
        <v>19950</v>
      </c>
      <c r="B4452" t="s">
        <v>20502</v>
      </c>
      <c r="C4452">
        <v>61640</v>
      </c>
      <c r="D4452">
        <v>414.47</v>
      </c>
      <c r="E4452" s="30">
        <v>42164</v>
      </c>
      <c r="F4452" s="30">
        <v>42714</v>
      </c>
      <c r="G4452" t="s">
        <v>20505</v>
      </c>
      <c r="H4452" t="s">
        <v>20508</v>
      </c>
      <c r="I4452" t="s">
        <v>3516</v>
      </c>
      <c r="J4452" t="str">
        <f>_xlfn.XLOOKUP('Policy Details'!$I4452,'Customer Information'!$A$2:$A$5001,'Customer Information'!$E$2:$E$5001)</f>
        <v>46-55</v>
      </c>
      <c r="K4452" t="str">
        <f>_xlfn.XLOOKUP('Policy Details'!$I4452,'Customer Information'!$A$2:$A$5001,'Customer Information'!$C$2:$C$5001)</f>
        <v>Other</v>
      </c>
      <c r="L4452">
        <f>YEAR('Policy Details'!$E4452)</f>
        <v>2015</v>
      </c>
    </row>
    <row r="4453" spans="1:12">
      <c r="A4453" t="s">
        <v>19951</v>
      </c>
      <c r="B4453" t="s">
        <v>20502</v>
      </c>
      <c r="C4453">
        <v>481688</v>
      </c>
      <c r="D4453">
        <v>1473.99</v>
      </c>
      <c r="E4453" s="30">
        <v>43632</v>
      </c>
      <c r="F4453" s="30">
        <v>46533</v>
      </c>
      <c r="G4453" t="s">
        <v>20506</v>
      </c>
      <c r="H4453" t="s">
        <v>20508</v>
      </c>
      <c r="I4453" t="s">
        <v>2128</v>
      </c>
      <c r="J4453" t="str">
        <f>_xlfn.XLOOKUP('Policy Details'!$I4453,'Customer Information'!$A$2:$A$5001,'Customer Information'!$E$2:$E$5001)</f>
        <v>46-55</v>
      </c>
      <c r="K4453" t="str">
        <f>_xlfn.XLOOKUP('Policy Details'!$I4453,'Customer Information'!$A$2:$A$5001,'Customer Information'!$C$2:$C$5001)</f>
        <v>Female</v>
      </c>
      <c r="L4453">
        <f>YEAR('Policy Details'!$E4453)</f>
        <v>2019</v>
      </c>
    </row>
    <row r="4454" spans="1:12">
      <c r="A4454" t="s">
        <v>19952</v>
      </c>
      <c r="B4454" t="s">
        <v>20502</v>
      </c>
      <c r="C4454">
        <v>149894</v>
      </c>
      <c r="D4454">
        <v>367.99</v>
      </c>
      <c r="E4454" s="30">
        <v>42688</v>
      </c>
      <c r="F4454" s="30">
        <v>46002</v>
      </c>
      <c r="G4454" t="s">
        <v>20505</v>
      </c>
      <c r="H4454" t="s">
        <v>20509</v>
      </c>
      <c r="I4454" t="s">
        <v>4864</v>
      </c>
      <c r="J4454" t="str">
        <f>_xlfn.XLOOKUP('Policy Details'!$I4454,'Customer Information'!$A$2:$A$5001,'Customer Information'!$E$2:$E$5001)</f>
        <v>56+</v>
      </c>
      <c r="K4454" t="str">
        <f>_xlfn.XLOOKUP('Policy Details'!$I4454,'Customer Information'!$A$2:$A$5001,'Customer Information'!$C$2:$C$5001)</f>
        <v>Female</v>
      </c>
      <c r="L4454">
        <f>YEAR('Policy Details'!$E4454)</f>
        <v>2016</v>
      </c>
    </row>
    <row r="4455" spans="1:12">
      <c r="A4455" t="s">
        <v>19953</v>
      </c>
      <c r="B4455" t="s">
        <v>20503</v>
      </c>
      <c r="C4455">
        <v>416496</v>
      </c>
      <c r="D4455">
        <v>1864.2</v>
      </c>
      <c r="E4455" s="30">
        <v>43528</v>
      </c>
      <c r="F4455" s="30">
        <v>46495</v>
      </c>
      <c r="G4455" t="s">
        <v>20506</v>
      </c>
      <c r="H4455" t="s">
        <v>20508</v>
      </c>
      <c r="I4455" t="s">
        <v>1154</v>
      </c>
      <c r="J4455" t="str">
        <f>_xlfn.XLOOKUP('Policy Details'!$I4455,'Customer Information'!$A$2:$A$5001,'Customer Information'!$E$2:$E$5001)</f>
        <v>56+</v>
      </c>
      <c r="K4455" t="str">
        <f>_xlfn.XLOOKUP('Policy Details'!$I4455,'Customer Information'!$A$2:$A$5001,'Customer Information'!$C$2:$C$5001)</f>
        <v>Male</v>
      </c>
      <c r="L4455">
        <f>YEAR('Policy Details'!$E4455)</f>
        <v>2019</v>
      </c>
    </row>
    <row r="4456" spans="1:12">
      <c r="A4456" t="s">
        <v>19954</v>
      </c>
      <c r="B4456" t="s">
        <v>20500</v>
      </c>
      <c r="C4456">
        <v>303688</v>
      </c>
      <c r="D4456">
        <v>690.57</v>
      </c>
      <c r="E4456" s="30">
        <v>45488</v>
      </c>
      <c r="F4456" s="30">
        <v>46693</v>
      </c>
      <c r="G4456" t="s">
        <v>20506</v>
      </c>
      <c r="H4456" t="s">
        <v>20507</v>
      </c>
      <c r="I4456" t="s">
        <v>2402</v>
      </c>
      <c r="J4456" t="str">
        <f>_xlfn.XLOOKUP('Policy Details'!$I4456,'Customer Information'!$A$2:$A$5001,'Customer Information'!$E$2:$E$5001)</f>
        <v>56+</v>
      </c>
      <c r="K4456" t="str">
        <f>_xlfn.XLOOKUP('Policy Details'!$I4456,'Customer Information'!$A$2:$A$5001,'Customer Information'!$C$2:$C$5001)</f>
        <v>Other</v>
      </c>
      <c r="L4456">
        <f>YEAR('Policy Details'!$E4456)</f>
        <v>2024</v>
      </c>
    </row>
    <row r="4457" spans="1:12">
      <c r="A4457" t="s">
        <v>19955</v>
      </c>
      <c r="B4457" t="s">
        <v>20503</v>
      </c>
      <c r="C4457">
        <v>397571</v>
      </c>
      <c r="D4457">
        <v>1385.25</v>
      </c>
      <c r="E4457" s="30">
        <v>45142</v>
      </c>
      <c r="F4457" s="30">
        <v>47106</v>
      </c>
      <c r="G4457" t="s">
        <v>20505</v>
      </c>
      <c r="H4457" t="s">
        <v>20507</v>
      </c>
      <c r="I4457" t="s">
        <v>3900</v>
      </c>
      <c r="J4457" t="str">
        <f>_xlfn.XLOOKUP('Policy Details'!$I4457,'Customer Information'!$A$2:$A$5001,'Customer Information'!$E$2:$E$5001)</f>
        <v>56+</v>
      </c>
      <c r="K4457" t="str">
        <f>_xlfn.XLOOKUP('Policy Details'!$I4457,'Customer Information'!$A$2:$A$5001,'Customer Information'!$C$2:$C$5001)</f>
        <v>Male</v>
      </c>
      <c r="L4457">
        <f>YEAR('Policy Details'!$E4457)</f>
        <v>2023</v>
      </c>
    </row>
    <row r="4458" spans="1:12">
      <c r="A4458" t="s">
        <v>19956</v>
      </c>
      <c r="B4458" t="s">
        <v>20502</v>
      </c>
      <c r="C4458">
        <v>81051</v>
      </c>
      <c r="D4458">
        <v>135.1</v>
      </c>
      <c r="E4458" s="30">
        <v>44821</v>
      </c>
      <c r="F4458" s="30">
        <v>45989</v>
      </c>
      <c r="G4458" t="s">
        <v>20504</v>
      </c>
      <c r="H4458" t="s">
        <v>20507</v>
      </c>
      <c r="I4458" t="s">
        <v>4032</v>
      </c>
      <c r="J4458" t="str">
        <f>_xlfn.XLOOKUP('Policy Details'!$I4458,'Customer Information'!$A$2:$A$5001,'Customer Information'!$E$2:$E$5001)</f>
        <v>26-35</v>
      </c>
      <c r="K4458" t="str">
        <f>_xlfn.XLOOKUP('Policy Details'!$I4458,'Customer Information'!$A$2:$A$5001,'Customer Information'!$C$2:$C$5001)</f>
        <v>Male</v>
      </c>
      <c r="L4458">
        <f>YEAR('Policy Details'!$E4458)</f>
        <v>2022</v>
      </c>
    </row>
    <row r="4459" spans="1:12">
      <c r="A4459" t="s">
        <v>19957</v>
      </c>
      <c r="B4459" t="s">
        <v>20503</v>
      </c>
      <c r="C4459">
        <v>93833</v>
      </c>
      <c r="D4459">
        <v>1458.14</v>
      </c>
      <c r="E4459" s="30">
        <v>42262</v>
      </c>
      <c r="F4459" s="30">
        <v>43181</v>
      </c>
      <c r="G4459" t="s">
        <v>20505</v>
      </c>
      <c r="H4459" t="s">
        <v>20508</v>
      </c>
      <c r="I4459" t="s">
        <v>2639</v>
      </c>
      <c r="J4459" t="str">
        <f>_xlfn.XLOOKUP('Policy Details'!$I4459,'Customer Information'!$A$2:$A$5001,'Customer Information'!$E$2:$E$5001)</f>
        <v>36-45</v>
      </c>
      <c r="K4459" t="str">
        <f>_xlfn.XLOOKUP('Policy Details'!$I4459,'Customer Information'!$A$2:$A$5001,'Customer Information'!$C$2:$C$5001)</f>
        <v>Female</v>
      </c>
      <c r="L4459">
        <f>YEAR('Policy Details'!$E4459)</f>
        <v>2015</v>
      </c>
    </row>
    <row r="4460" spans="1:12">
      <c r="A4460" t="s">
        <v>19958</v>
      </c>
      <c r="B4460" t="s">
        <v>20501</v>
      </c>
      <c r="C4460">
        <v>256991</v>
      </c>
      <c r="D4460">
        <v>293.57</v>
      </c>
      <c r="E4460" s="30">
        <v>42882</v>
      </c>
      <c r="F4460" s="30">
        <v>44091</v>
      </c>
      <c r="G4460" t="s">
        <v>20505</v>
      </c>
      <c r="H4460" t="s">
        <v>20508</v>
      </c>
      <c r="I4460" t="s">
        <v>3347</v>
      </c>
      <c r="J4460" t="str">
        <f>_xlfn.XLOOKUP('Policy Details'!$I4460,'Customer Information'!$A$2:$A$5001,'Customer Information'!$E$2:$E$5001)</f>
        <v>18-25</v>
      </c>
      <c r="K4460" t="str">
        <f>_xlfn.XLOOKUP('Policy Details'!$I4460,'Customer Information'!$A$2:$A$5001,'Customer Information'!$C$2:$C$5001)</f>
        <v>Male</v>
      </c>
      <c r="L4460">
        <f>YEAR('Policy Details'!$E4460)</f>
        <v>2017</v>
      </c>
    </row>
    <row r="4461" spans="1:12">
      <c r="A4461" t="s">
        <v>19959</v>
      </c>
      <c r="B4461" t="s">
        <v>20502</v>
      </c>
      <c r="C4461">
        <v>277822</v>
      </c>
      <c r="D4461">
        <v>852.44</v>
      </c>
      <c r="E4461" s="30">
        <v>43049</v>
      </c>
      <c r="F4461" s="30">
        <v>45902</v>
      </c>
      <c r="G4461" t="s">
        <v>20506</v>
      </c>
      <c r="H4461" t="s">
        <v>20509</v>
      </c>
      <c r="I4461" t="s">
        <v>1355</v>
      </c>
      <c r="J4461" t="str">
        <f>_xlfn.XLOOKUP('Policy Details'!$I4461,'Customer Information'!$A$2:$A$5001,'Customer Information'!$E$2:$E$5001)</f>
        <v>46-55</v>
      </c>
      <c r="K4461" t="str">
        <f>_xlfn.XLOOKUP('Policy Details'!$I4461,'Customer Information'!$A$2:$A$5001,'Customer Information'!$C$2:$C$5001)</f>
        <v>Other</v>
      </c>
      <c r="L4461">
        <f>YEAR('Policy Details'!$E4461)</f>
        <v>2017</v>
      </c>
    </row>
    <row r="4462" spans="1:12">
      <c r="A4462" t="s">
        <v>19960</v>
      </c>
      <c r="B4462" t="s">
        <v>20503</v>
      </c>
      <c r="C4462">
        <v>215747</v>
      </c>
      <c r="D4462">
        <v>1381.08</v>
      </c>
      <c r="E4462" s="30">
        <v>45566</v>
      </c>
      <c r="F4462" s="30">
        <v>48350</v>
      </c>
      <c r="G4462" t="s">
        <v>20506</v>
      </c>
      <c r="H4462" t="s">
        <v>20509</v>
      </c>
      <c r="I4462" t="s">
        <v>4278</v>
      </c>
      <c r="J4462" t="str">
        <f>_xlfn.XLOOKUP('Policy Details'!$I4462,'Customer Information'!$A$2:$A$5001,'Customer Information'!$E$2:$E$5001)</f>
        <v>56+</v>
      </c>
      <c r="K4462" t="str">
        <f>_xlfn.XLOOKUP('Policy Details'!$I4462,'Customer Information'!$A$2:$A$5001,'Customer Information'!$C$2:$C$5001)</f>
        <v>Other</v>
      </c>
      <c r="L4462">
        <f>YEAR('Policy Details'!$E4462)</f>
        <v>2024</v>
      </c>
    </row>
    <row r="4463" spans="1:12">
      <c r="A4463" t="s">
        <v>19961</v>
      </c>
      <c r="B4463" t="s">
        <v>20501</v>
      </c>
      <c r="C4463">
        <v>451522</v>
      </c>
      <c r="D4463">
        <v>203.43</v>
      </c>
      <c r="E4463" s="30">
        <v>42021</v>
      </c>
      <c r="F4463" s="30">
        <v>43408</v>
      </c>
      <c r="G4463" t="s">
        <v>20506</v>
      </c>
      <c r="H4463" t="s">
        <v>20509</v>
      </c>
      <c r="I4463" t="s">
        <v>1624</v>
      </c>
      <c r="J4463" t="str">
        <f>_xlfn.XLOOKUP('Policy Details'!$I4463,'Customer Information'!$A$2:$A$5001,'Customer Information'!$E$2:$E$5001)</f>
        <v>26-35</v>
      </c>
      <c r="K4463" t="str">
        <f>_xlfn.XLOOKUP('Policy Details'!$I4463,'Customer Information'!$A$2:$A$5001,'Customer Information'!$C$2:$C$5001)</f>
        <v>Male</v>
      </c>
      <c r="L4463">
        <f>YEAR('Policy Details'!$E4463)</f>
        <v>2015</v>
      </c>
    </row>
    <row r="4464" spans="1:12">
      <c r="A4464" t="s">
        <v>19962</v>
      </c>
      <c r="B4464" t="s">
        <v>20500</v>
      </c>
      <c r="C4464">
        <v>191574</v>
      </c>
      <c r="D4464">
        <v>1340.82</v>
      </c>
      <c r="E4464" s="30">
        <v>44172</v>
      </c>
      <c r="F4464" s="30">
        <v>46955</v>
      </c>
      <c r="G4464" t="s">
        <v>20505</v>
      </c>
      <c r="H4464" t="s">
        <v>20507</v>
      </c>
      <c r="I4464" t="s">
        <v>641</v>
      </c>
      <c r="J4464" t="str">
        <f>_xlfn.XLOOKUP('Policy Details'!$I4464,'Customer Information'!$A$2:$A$5001,'Customer Information'!$E$2:$E$5001)</f>
        <v>26-35</v>
      </c>
      <c r="K4464" t="str">
        <f>_xlfn.XLOOKUP('Policy Details'!$I4464,'Customer Information'!$A$2:$A$5001,'Customer Information'!$C$2:$C$5001)</f>
        <v>Female</v>
      </c>
      <c r="L4464">
        <f>YEAR('Policy Details'!$E4464)</f>
        <v>2020</v>
      </c>
    </row>
    <row r="4465" spans="1:12">
      <c r="A4465" t="s">
        <v>19963</v>
      </c>
      <c r="B4465" t="s">
        <v>20503</v>
      </c>
      <c r="C4465">
        <v>467818</v>
      </c>
      <c r="D4465">
        <v>1839.99</v>
      </c>
      <c r="E4465" s="30">
        <v>43663</v>
      </c>
      <c r="F4465" s="30">
        <v>44158</v>
      </c>
      <c r="G4465" t="s">
        <v>20505</v>
      </c>
      <c r="H4465" t="s">
        <v>20509</v>
      </c>
      <c r="I4465" t="s">
        <v>4642</v>
      </c>
      <c r="J4465" t="str">
        <f>_xlfn.XLOOKUP('Policy Details'!$I4465,'Customer Information'!$A$2:$A$5001,'Customer Information'!$E$2:$E$5001)</f>
        <v>26-35</v>
      </c>
      <c r="K4465" t="str">
        <f>_xlfn.XLOOKUP('Policy Details'!$I4465,'Customer Information'!$A$2:$A$5001,'Customer Information'!$C$2:$C$5001)</f>
        <v>Female</v>
      </c>
      <c r="L4465">
        <f>YEAR('Policy Details'!$E4465)</f>
        <v>2019</v>
      </c>
    </row>
    <row r="4466" spans="1:12">
      <c r="A4466" t="s">
        <v>19964</v>
      </c>
      <c r="B4466" t="s">
        <v>20502</v>
      </c>
      <c r="C4466">
        <v>340591</v>
      </c>
      <c r="D4466">
        <v>101.34</v>
      </c>
      <c r="E4466" s="30">
        <v>45302</v>
      </c>
      <c r="F4466" s="30">
        <v>48068</v>
      </c>
      <c r="G4466" t="s">
        <v>20504</v>
      </c>
      <c r="H4466" t="s">
        <v>20509</v>
      </c>
      <c r="I4466" t="s">
        <v>4023</v>
      </c>
      <c r="J4466" t="str">
        <f>_xlfn.XLOOKUP('Policy Details'!$I4466,'Customer Information'!$A$2:$A$5001,'Customer Information'!$E$2:$E$5001)</f>
        <v>46-55</v>
      </c>
      <c r="K4466" t="str">
        <f>_xlfn.XLOOKUP('Policy Details'!$I4466,'Customer Information'!$A$2:$A$5001,'Customer Information'!$C$2:$C$5001)</f>
        <v>Female</v>
      </c>
      <c r="L4466">
        <f>YEAR('Policy Details'!$E4466)</f>
        <v>2024</v>
      </c>
    </row>
    <row r="4467" spans="1:12">
      <c r="A4467" t="s">
        <v>19965</v>
      </c>
      <c r="B4467" t="s">
        <v>20501</v>
      </c>
      <c r="C4467">
        <v>123756</v>
      </c>
      <c r="D4467">
        <v>679.96</v>
      </c>
      <c r="E4467" s="30">
        <v>43766</v>
      </c>
      <c r="F4467" s="30">
        <v>46239</v>
      </c>
      <c r="G4467" t="s">
        <v>20504</v>
      </c>
      <c r="H4467" t="s">
        <v>20508</v>
      </c>
      <c r="I4467" t="s">
        <v>2766</v>
      </c>
      <c r="J4467" t="str">
        <f>_xlfn.XLOOKUP('Policy Details'!$I4467,'Customer Information'!$A$2:$A$5001,'Customer Information'!$E$2:$E$5001)</f>
        <v>56+</v>
      </c>
      <c r="K4467" t="str">
        <f>_xlfn.XLOOKUP('Policy Details'!$I4467,'Customer Information'!$A$2:$A$5001,'Customer Information'!$C$2:$C$5001)</f>
        <v>Other</v>
      </c>
      <c r="L4467">
        <f>YEAR('Policy Details'!$E4467)</f>
        <v>2019</v>
      </c>
    </row>
    <row r="4468" spans="1:12">
      <c r="A4468" t="s">
        <v>19966</v>
      </c>
      <c r="B4468" t="s">
        <v>20502</v>
      </c>
      <c r="C4468">
        <v>107603</v>
      </c>
      <c r="D4468">
        <v>953.03</v>
      </c>
      <c r="E4468" s="30">
        <v>42996</v>
      </c>
      <c r="F4468" s="30">
        <v>46434</v>
      </c>
      <c r="G4468" t="s">
        <v>20506</v>
      </c>
      <c r="H4468" t="s">
        <v>20508</v>
      </c>
      <c r="I4468" t="s">
        <v>3335</v>
      </c>
      <c r="J4468" t="str">
        <f>_xlfn.XLOOKUP('Policy Details'!$I4468,'Customer Information'!$A$2:$A$5001,'Customer Information'!$E$2:$E$5001)</f>
        <v>56+</v>
      </c>
      <c r="K4468" t="str">
        <f>_xlfn.XLOOKUP('Policy Details'!$I4468,'Customer Information'!$A$2:$A$5001,'Customer Information'!$C$2:$C$5001)</f>
        <v>Other</v>
      </c>
      <c r="L4468">
        <f>YEAR('Policy Details'!$E4468)</f>
        <v>2017</v>
      </c>
    </row>
    <row r="4469" spans="1:12">
      <c r="A4469" t="s">
        <v>19967</v>
      </c>
      <c r="B4469" t="s">
        <v>20501</v>
      </c>
      <c r="C4469">
        <v>157842</v>
      </c>
      <c r="D4469">
        <v>646.4</v>
      </c>
      <c r="E4469" s="30">
        <v>44623</v>
      </c>
      <c r="F4469" s="30">
        <v>45190</v>
      </c>
      <c r="G4469" t="s">
        <v>20504</v>
      </c>
      <c r="H4469" t="s">
        <v>20509</v>
      </c>
      <c r="I4469" t="s">
        <v>3654</v>
      </c>
      <c r="J4469" t="str">
        <f>_xlfn.XLOOKUP('Policy Details'!$I4469,'Customer Information'!$A$2:$A$5001,'Customer Information'!$E$2:$E$5001)</f>
        <v>46-55</v>
      </c>
      <c r="K4469" t="str">
        <f>_xlfn.XLOOKUP('Policy Details'!$I4469,'Customer Information'!$A$2:$A$5001,'Customer Information'!$C$2:$C$5001)</f>
        <v>Male</v>
      </c>
      <c r="L4469">
        <f>YEAR('Policy Details'!$E4469)</f>
        <v>2022</v>
      </c>
    </row>
    <row r="4470" spans="1:12">
      <c r="A4470" t="s">
        <v>19968</v>
      </c>
      <c r="B4470" t="s">
        <v>20501</v>
      </c>
      <c r="C4470">
        <v>430611</v>
      </c>
      <c r="D4470">
        <v>1217.19</v>
      </c>
      <c r="E4470" s="30">
        <v>44715</v>
      </c>
      <c r="F4470" s="30">
        <v>47962</v>
      </c>
      <c r="G4470" t="s">
        <v>20504</v>
      </c>
      <c r="H4470" t="s">
        <v>20508</v>
      </c>
      <c r="I4470" t="s">
        <v>1901</v>
      </c>
      <c r="J4470" t="str">
        <f>_xlfn.XLOOKUP('Policy Details'!$I4470,'Customer Information'!$A$2:$A$5001,'Customer Information'!$E$2:$E$5001)</f>
        <v>56+</v>
      </c>
      <c r="K4470" t="str">
        <f>_xlfn.XLOOKUP('Policy Details'!$I4470,'Customer Information'!$A$2:$A$5001,'Customer Information'!$C$2:$C$5001)</f>
        <v>Male</v>
      </c>
      <c r="L4470">
        <f>YEAR('Policy Details'!$E4470)</f>
        <v>2022</v>
      </c>
    </row>
    <row r="4471" spans="1:12">
      <c r="A4471" t="s">
        <v>19969</v>
      </c>
      <c r="B4471" t="s">
        <v>20501</v>
      </c>
      <c r="C4471">
        <v>368679</v>
      </c>
      <c r="D4471">
        <v>998.6</v>
      </c>
      <c r="E4471" s="30">
        <v>43158</v>
      </c>
      <c r="F4471" s="30">
        <v>44483</v>
      </c>
      <c r="G4471" t="s">
        <v>20506</v>
      </c>
      <c r="H4471" t="s">
        <v>20507</v>
      </c>
      <c r="I4471" t="s">
        <v>4171</v>
      </c>
      <c r="J4471" t="str">
        <f>_xlfn.XLOOKUP('Policy Details'!$I4471,'Customer Information'!$A$2:$A$5001,'Customer Information'!$E$2:$E$5001)</f>
        <v>46-55</v>
      </c>
      <c r="K4471" t="str">
        <f>_xlfn.XLOOKUP('Policy Details'!$I4471,'Customer Information'!$A$2:$A$5001,'Customer Information'!$C$2:$C$5001)</f>
        <v>Female</v>
      </c>
      <c r="L4471">
        <f>YEAR('Policy Details'!$E4471)</f>
        <v>2018</v>
      </c>
    </row>
    <row r="4472" spans="1:12">
      <c r="A4472" t="s">
        <v>19970</v>
      </c>
      <c r="B4472" t="s">
        <v>20501</v>
      </c>
      <c r="C4472">
        <v>363340</v>
      </c>
      <c r="D4472">
        <v>1520.17</v>
      </c>
      <c r="E4472" s="30">
        <v>44643</v>
      </c>
      <c r="F4472" s="30">
        <v>45572</v>
      </c>
      <c r="G4472" t="s">
        <v>20506</v>
      </c>
      <c r="H4472" t="s">
        <v>20509</v>
      </c>
      <c r="I4472" t="s">
        <v>2166</v>
      </c>
      <c r="J4472" t="str">
        <f>_xlfn.XLOOKUP('Policy Details'!$I4472,'Customer Information'!$A$2:$A$5001,'Customer Information'!$E$2:$E$5001)</f>
        <v>26-35</v>
      </c>
      <c r="K4472" t="str">
        <f>_xlfn.XLOOKUP('Policy Details'!$I4472,'Customer Information'!$A$2:$A$5001,'Customer Information'!$C$2:$C$5001)</f>
        <v>Other</v>
      </c>
      <c r="L4472">
        <f>YEAR('Policy Details'!$E4472)</f>
        <v>2022</v>
      </c>
    </row>
    <row r="4473" spans="1:12">
      <c r="A4473" t="s">
        <v>19971</v>
      </c>
      <c r="B4473" t="s">
        <v>20500</v>
      </c>
      <c r="C4473">
        <v>298220</v>
      </c>
      <c r="D4473">
        <v>387.61</v>
      </c>
      <c r="E4473" s="30">
        <v>43645</v>
      </c>
      <c r="F4473" s="30">
        <v>44655</v>
      </c>
      <c r="G4473" t="s">
        <v>20506</v>
      </c>
      <c r="H4473" t="s">
        <v>20508</v>
      </c>
      <c r="I4473" t="s">
        <v>497</v>
      </c>
      <c r="J4473" t="str">
        <f>_xlfn.XLOOKUP('Policy Details'!$I4473,'Customer Information'!$A$2:$A$5001,'Customer Information'!$E$2:$E$5001)</f>
        <v>56+</v>
      </c>
      <c r="K4473" t="str">
        <f>_xlfn.XLOOKUP('Policy Details'!$I4473,'Customer Information'!$A$2:$A$5001,'Customer Information'!$C$2:$C$5001)</f>
        <v>Other</v>
      </c>
      <c r="L4473">
        <f>YEAR('Policy Details'!$E4473)</f>
        <v>2019</v>
      </c>
    </row>
    <row r="4474" spans="1:12">
      <c r="A4474" t="s">
        <v>19972</v>
      </c>
      <c r="B4474" t="s">
        <v>20500</v>
      </c>
      <c r="C4474">
        <v>16919</v>
      </c>
      <c r="D4474">
        <v>760.79</v>
      </c>
      <c r="E4474" s="30">
        <v>43820</v>
      </c>
      <c r="F4474" s="30">
        <v>46039</v>
      </c>
      <c r="G4474" t="s">
        <v>20505</v>
      </c>
      <c r="H4474" t="s">
        <v>20507</v>
      </c>
      <c r="I4474" t="s">
        <v>4213</v>
      </c>
      <c r="J4474" t="str">
        <f>_xlfn.XLOOKUP('Policy Details'!$I4474,'Customer Information'!$A$2:$A$5001,'Customer Information'!$E$2:$E$5001)</f>
        <v>18-25</v>
      </c>
      <c r="K4474" t="str">
        <f>_xlfn.XLOOKUP('Policy Details'!$I4474,'Customer Information'!$A$2:$A$5001,'Customer Information'!$C$2:$C$5001)</f>
        <v>Female</v>
      </c>
      <c r="L4474">
        <f>YEAR('Policy Details'!$E4474)</f>
        <v>2019</v>
      </c>
    </row>
    <row r="4475" spans="1:12">
      <c r="A4475" t="s">
        <v>19973</v>
      </c>
      <c r="B4475" t="s">
        <v>20501</v>
      </c>
      <c r="C4475">
        <v>372525</v>
      </c>
      <c r="D4475">
        <v>1393.22</v>
      </c>
      <c r="E4475" s="30">
        <v>44343</v>
      </c>
      <c r="F4475" s="30">
        <v>47844</v>
      </c>
      <c r="G4475" t="s">
        <v>20505</v>
      </c>
      <c r="H4475" t="s">
        <v>20508</v>
      </c>
      <c r="I4475" t="s">
        <v>407</v>
      </c>
      <c r="J4475" t="str">
        <f>_xlfn.XLOOKUP('Policy Details'!$I4475,'Customer Information'!$A$2:$A$5001,'Customer Information'!$E$2:$E$5001)</f>
        <v>56+</v>
      </c>
      <c r="K4475" t="str">
        <f>_xlfn.XLOOKUP('Policy Details'!$I4475,'Customer Information'!$A$2:$A$5001,'Customer Information'!$C$2:$C$5001)</f>
        <v>Other</v>
      </c>
      <c r="L4475">
        <f>YEAR('Policy Details'!$E4475)</f>
        <v>2021</v>
      </c>
    </row>
    <row r="4476" spans="1:12">
      <c r="A4476" t="s">
        <v>19974</v>
      </c>
      <c r="B4476" t="s">
        <v>20503</v>
      </c>
      <c r="C4476">
        <v>294377</v>
      </c>
      <c r="D4476">
        <v>348.96</v>
      </c>
      <c r="E4476" s="30">
        <v>42519</v>
      </c>
      <c r="F4476" s="30">
        <v>44229</v>
      </c>
      <c r="G4476" t="s">
        <v>20505</v>
      </c>
      <c r="H4476" t="s">
        <v>20507</v>
      </c>
      <c r="I4476" t="s">
        <v>4718</v>
      </c>
      <c r="J4476" t="str">
        <f>_xlfn.XLOOKUP('Policy Details'!$I4476,'Customer Information'!$A$2:$A$5001,'Customer Information'!$E$2:$E$5001)</f>
        <v>26-35</v>
      </c>
      <c r="K4476" t="str">
        <f>_xlfn.XLOOKUP('Policy Details'!$I4476,'Customer Information'!$A$2:$A$5001,'Customer Information'!$C$2:$C$5001)</f>
        <v>Other</v>
      </c>
      <c r="L4476">
        <f>YEAR('Policy Details'!$E4476)</f>
        <v>2016</v>
      </c>
    </row>
    <row r="4477" spans="1:12">
      <c r="A4477" t="s">
        <v>19975</v>
      </c>
      <c r="B4477" t="s">
        <v>20502</v>
      </c>
      <c r="C4477">
        <v>86941</v>
      </c>
      <c r="D4477">
        <v>551.16</v>
      </c>
      <c r="E4477" s="30">
        <v>42399</v>
      </c>
      <c r="F4477" s="30">
        <v>43484</v>
      </c>
      <c r="G4477" t="s">
        <v>20506</v>
      </c>
      <c r="H4477" t="s">
        <v>20508</v>
      </c>
      <c r="I4477" t="s">
        <v>1591</v>
      </c>
      <c r="J4477" t="str">
        <f>_xlfn.XLOOKUP('Policy Details'!$I4477,'Customer Information'!$A$2:$A$5001,'Customer Information'!$E$2:$E$5001)</f>
        <v>26-35</v>
      </c>
      <c r="K4477" t="str">
        <f>_xlfn.XLOOKUP('Policy Details'!$I4477,'Customer Information'!$A$2:$A$5001,'Customer Information'!$C$2:$C$5001)</f>
        <v>Male</v>
      </c>
      <c r="L4477">
        <f>YEAR('Policy Details'!$E4477)</f>
        <v>2016</v>
      </c>
    </row>
    <row r="4478" spans="1:12">
      <c r="A4478" t="s">
        <v>19976</v>
      </c>
      <c r="B4478" t="s">
        <v>20501</v>
      </c>
      <c r="C4478">
        <v>76406</v>
      </c>
      <c r="D4478">
        <v>1983.8</v>
      </c>
      <c r="E4478" s="30">
        <v>44238</v>
      </c>
      <c r="F4478" s="30">
        <v>47120</v>
      </c>
      <c r="G4478" t="s">
        <v>20505</v>
      </c>
      <c r="H4478" t="s">
        <v>20508</v>
      </c>
      <c r="I4478" t="s">
        <v>3294</v>
      </c>
      <c r="J4478" t="str">
        <f>_xlfn.XLOOKUP('Policy Details'!$I4478,'Customer Information'!$A$2:$A$5001,'Customer Information'!$E$2:$E$5001)</f>
        <v>56+</v>
      </c>
      <c r="K4478" t="str">
        <f>_xlfn.XLOOKUP('Policy Details'!$I4478,'Customer Information'!$A$2:$A$5001,'Customer Information'!$C$2:$C$5001)</f>
        <v>Male</v>
      </c>
      <c r="L4478">
        <f>YEAR('Policy Details'!$E4478)</f>
        <v>2021</v>
      </c>
    </row>
    <row r="4479" spans="1:12">
      <c r="A4479" t="s">
        <v>19977</v>
      </c>
      <c r="B4479" t="s">
        <v>20500</v>
      </c>
      <c r="C4479">
        <v>316671</v>
      </c>
      <c r="D4479">
        <v>1262.32</v>
      </c>
      <c r="E4479" s="30">
        <v>44192</v>
      </c>
      <c r="F4479" s="30">
        <v>47126</v>
      </c>
      <c r="G4479" t="s">
        <v>20504</v>
      </c>
      <c r="H4479" t="s">
        <v>20509</v>
      </c>
      <c r="I4479" t="s">
        <v>3172</v>
      </c>
      <c r="J4479" t="str">
        <f>_xlfn.XLOOKUP('Policy Details'!$I4479,'Customer Information'!$A$2:$A$5001,'Customer Information'!$E$2:$E$5001)</f>
        <v>26-35</v>
      </c>
      <c r="K4479" t="str">
        <f>_xlfn.XLOOKUP('Policy Details'!$I4479,'Customer Information'!$A$2:$A$5001,'Customer Information'!$C$2:$C$5001)</f>
        <v>Female</v>
      </c>
      <c r="L4479">
        <f>YEAR('Policy Details'!$E4479)</f>
        <v>2020</v>
      </c>
    </row>
    <row r="4480" spans="1:12">
      <c r="A4480" t="s">
        <v>19978</v>
      </c>
      <c r="B4480" t="s">
        <v>20501</v>
      </c>
      <c r="C4480">
        <v>400900</v>
      </c>
      <c r="D4480">
        <v>710.92</v>
      </c>
      <c r="E4480" s="30">
        <v>44582</v>
      </c>
      <c r="F4480" s="30">
        <v>46887</v>
      </c>
      <c r="G4480" t="s">
        <v>20504</v>
      </c>
      <c r="H4480" t="s">
        <v>20508</v>
      </c>
      <c r="I4480" t="s">
        <v>258</v>
      </c>
      <c r="J4480" t="str">
        <f>_xlfn.XLOOKUP('Policy Details'!$I4480,'Customer Information'!$A$2:$A$5001,'Customer Information'!$E$2:$E$5001)</f>
        <v>26-35</v>
      </c>
      <c r="K4480" t="str">
        <f>_xlfn.XLOOKUP('Policy Details'!$I4480,'Customer Information'!$A$2:$A$5001,'Customer Information'!$C$2:$C$5001)</f>
        <v>Other</v>
      </c>
      <c r="L4480">
        <f>YEAR('Policy Details'!$E4480)</f>
        <v>2022</v>
      </c>
    </row>
    <row r="4481" spans="1:12">
      <c r="A4481" t="s">
        <v>19979</v>
      </c>
      <c r="B4481" t="s">
        <v>20501</v>
      </c>
      <c r="C4481">
        <v>133884</v>
      </c>
      <c r="D4481">
        <v>1933</v>
      </c>
      <c r="E4481" s="30">
        <v>44049</v>
      </c>
      <c r="F4481" s="30">
        <v>44613</v>
      </c>
      <c r="G4481" t="s">
        <v>20505</v>
      </c>
      <c r="H4481" t="s">
        <v>20508</v>
      </c>
      <c r="I4481" t="s">
        <v>3339</v>
      </c>
      <c r="J4481" t="str">
        <f>_xlfn.XLOOKUP('Policy Details'!$I4481,'Customer Information'!$A$2:$A$5001,'Customer Information'!$E$2:$E$5001)</f>
        <v>36-45</v>
      </c>
      <c r="K4481" t="str">
        <f>_xlfn.XLOOKUP('Policy Details'!$I4481,'Customer Information'!$A$2:$A$5001,'Customer Information'!$C$2:$C$5001)</f>
        <v>Other</v>
      </c>
      <c r="L4481">
        <f>YEAR('Policy Details'!$E4481)</f>
        <v>2020</v>
      </c>
    </row>
    <row r="4482" spans="1:12">
      <c r="A4482" t="s">
        <v>19980</v>
      </c>
      <c r="B4482" t="s">
        <v>20500</v>
      </c>
      <c r="C4482">
        <v>287243</v>
      </c>
      <c r="D4482">
        <v>526.04</v>
      </c>
      <c r="E4482" s="30">
        <v>42841</v>
      </c>
      <c r="F4482" s="30">
        <v>45101</v>
      </c>
      <c r="G4482" t="s">
        <v>20505</v>
      </c>
      <c r="H4482" t="s">
        <v>20507</v>
      </c>
      <c r="I4482" t="s">
        <v>2228</v>
      </c>
      <c r="J4482" t="str">
        <f>_xlfn.XLOOKUP('Policy Details'!$I4482,'Customer Information'!$A$2:$A$5001,'Customer Information'!$E$2:$E$5001)</f>
        <v>26-35</v>
      </c>
      <c r="K4482" t="str">
        <f>_xlfn.XLOOKUP('Policy Details'!$I4482,'Customer Information'!$A$2:$A$5001,'Customer Information'!$C$2:$C$5001)</f>
        <v>Other</v>
      </c>
      <c r="L4482">
        <f>YEAR('Policy Details'!$E4482)</f>
        <v>2017</v>
      </c>
    </row>
    <row r="4483" spans="1:12">
      <c r="A4483" t="s">
        <v>19981</v>
      </c>
      <c r="B4483" t="s">
        <v>20500</v>
      </c>
      <c r="C4483">
        <v>393650</v>
      </c>
      <c r="D4483">
        <v>1965.46</v>
      </c>
      <c r="E4483" s="30">
        <v>44677</v>
      </c>
      <c r="F4483" s="30">
        <v>47702</v>
      </c>
      <c r="G4483" t="s">
        <v>20504</v>
      </c>
      <c r="H4483" t="s">
        <v>20507</v>
      </c>
      <c r="I4483" t="s">
        <v>1718</v>
      </c>
      <c r="J4483" t="str">
        <f>_xlfn.XLOOKUP('Policy Details'!$I4483,'Customer Information'!$A$2:$A$5001,'Customer Information'!$E$2:$E$5001)</f>
        <v>56+</v>
      </c>
      <c r="K4483" t="str">
        <f>_xlfn.XLOOKUP('Policy Details'!$I4483,'Customer Information'!$A$2:$A$5001,'Customer Information'!$C$2:$C$5001)</f>
        <v>Other</v>
      </c>
      <c r="L4483">
        <f>YEAR('Policy Details'!$E4483)</f>
        <v>2022</v>
      </c>
    </row>
    <row r="4484" spans="1:12">
      <c r="A4484" t="s">
        <v>19982</v>
      </c>
      <c r="B4484" t="s">
        <v>20500</v>
      </c>
      <c r="C4484">
        <v>460796</v>
      </c>
      <c r="D4484">
        <v>1525.14</v>
      </c>
      <c r="E4484" s="30">
        <v>45367</v>
      </c>
      <c r="F4484" s="30">
        <v>47810</v>
      </c>
      <c r="G4484" t="s">
        <v>20505</v>
      </c>
      <c r="H4484" t="s">
        <v>20507</v>
      </c>
      <c r="I4484" t="s">
        <v>1104</v>
      </c>
      <c r="J4484" t="str">
        <f>_xlfn.XLOOKUP('Policy Details'!$I4484,'Customer Information'!$A$2:$A$5001,'Customer Information'!$E$2:$E$5001)</f>
        <v>18-25</v>
      </c>
      <c r="K4484" t="str">
        <f>_xlfn.XLOOKUP('Policy Details'!$I4484,'Customer Information'!$A$2:$A$5001,'Customer Information'!$C$2:$C$5001)</f>
        <v>Male</v>
      </c>
      <c r="L4484">
        <f>YEAR('Policy Details'!$E4484)</f>
        <v>2024</v>
      </c>
    </row>
    <row r="4485" spans="1:12">
      <c r="A4485" t="s">
        <v>19983</v>
      </c>
      <c r="B4485" t="s">
        <v>20501</v>
      </c>
      <c r="C4485">
        <v>281301</v>
      </c>
      <c r="D4485">
        <v>1409.65</v>
      </c>
      <c r="E4485" s="30">
        <v>43001</v>
      </c>
      <c r="F4485" s="30">
        <v>44022</v>
      </c>
      <c r="G4485" t="s">
        <v>20505</v>
      </c>
      <c r="H4485" t="s">
        <v>20509</v>
      </c>
      <c r="I4485" t="s">
        <v>3120</v>
      </c>
      <c r="J4485" t="str">
        <f>_xlfn.XLOOKUP('Policy Details'!$I4485,'Customer Information'!$A$2:$A$5001,'Customer Information'!$E$2:$E$5001)</f>
        <v>56+</v>
      </c>
      <c r="K4485" t="str">
        <f>_xlfn.XLOOKUP('Policy Details'!$I4485,'Customer Information'!$A$2:$A$5001,'Customer Information'!$C$2:$C$5001)</f>
        <v>Other</v>
      </c>
      <c r="L4485">
        <f>YEAR('Policy Details'!$E4485)</f>
        <v>2017</v>
      </c>
    </row>
    <row r="4486" spans="1:12">
      <c r="A4486" t="s">
        <v>19984</v>
      </c>
      <c r="B4486" t="s">
        <v>20502</v>
      </c>
      <c r="C4486">
        <v>401017</v>
      </c>
      <c r="D4486">
        <v>1554.95</v>
      </c>
      <c r="E4486" s="30">
        <v>45512</v>
      </c>
      <c r="F4486" s="30">
        <v>48489</v>
      </c>
      <c r="G4486" t="s">
        <v>20506</v>
      </c>
      <c r="H4486" t="s">
        <v>20507</v>
      </c>
      <c r="I4486" t="s">
        <v>663</v>
      </c>
      <c r="J4486" t="str">
        <f>_xlfn.XLOOKUP('Policy Details'!$I4486,'Customer Information'!$A$2:$A$5001,'Customer Information'!$E$2:$E$5001)</f>
        <v>18-25</v>
      </c>
      <c r="K4486" t="str">
        <f>_xlfn.XLOOKUP('Policy Details'!$I4486,'Customer Information'!$A$2:$A$5001,'Customer Information'!$C$2:$C$5001)</f>
        <v>Female</v>
      </c>
      <c r="L4486">
        <f>YEAR('Policy Details'!$E4486)</f>
        <v>2024</v>
      </c>
    </row>
    <row r="4487" spans="1:12">
      <c r="A4487" t="s">
        <v>19985</v>
      </c>
      <c r="B4487" t="s">
        <v>20501</v>
      </c>
      <c r="C4487">
        <v>305537</v>
      </c>
      <c r="D4487">
        <v>1555.62</v>
      </c>
      <c r="E4487" s="30">
        <v>42319</v>
      </c>
      <c r="F4487" s="30">
        <v>44944</v>
      </c>
      <c r="G4487" t="s">
        <v>20505</v>
      </c>
      <c r="H4487" t="s">
        <v>20509</v>
      </c>
      <c r="I4487" t="s">
        <v>560</v>
      </c>
      <c r="J4487" t="str">
        <f>_xlfn.XLOOKUP('Policy Details'!$I4487,'Customer Information'!$A$2:$A$5001,'Customer Information'!$E$2:$E$5001)</f>
        <v>56+</v>
      </c>
      <c r="K4487" t="str">
        <f>_xlfn.XLOOKUP('Policy Details'!$I4487,'Customer Information'!$A$2:$A$5001,'Customer Information'!$C$2:$C$5001)</f>
        <v>Other</v>
      </c>
      <c r="L4487">
        <f>YEAR('Policy Details'!$E4487)</f>
        <v>2015</v>
      </c>
    </row>
    <row r="4488" spans="1:12">
      <c r="A4488" t="s">
        <v>19986</v>
      </c>
      <c r="B4488" t="s">
        <v>20503</v>
      </c>
      <c r="C4488">
        <v>81603</v>
      </c>
      <c r="D4488">
        <v>930.93</v>
      </c>
      <c r="E4488" s="30">
        <v>43880</v>
      </c>
      <c r="F4488" s="30">
        <v>44648</v>
      </c>
      <c r="G4488" t="s">
        <v>20505</v>
      </c>
      <c r="H4488" t="s">
        <v>20507</v>
      </c>
      <c r="I4488" t="s">
        <v>2890</v>
      </c>
      <c r="J4488" t="str">
        <f>_xlfn.XLOOKUP('Policy Details'!$I4488,'Customer Information'!$A$2:$A$5001,'Customer Information'!$E$2:$E$5001)</f>
        <v>56+</v>
      </c>
      <c r="K4488" t="str">
        <f>_xlfn.XLOOKUP('Policy Details'!$I4488,'Customer Information'!$A$2:$A$5001,'Customer Information'!$C$2:$C$5001)</f>
        <v>Female</v>
      </c>
      <c r="L4488">
        <f>YEAR('Policy Details'!$E4488)</f>
        <v>2020</v>
      </c>
    </row>
    <row r="4489" spans="1:12">
      <c r="A4489" t="s">
        <v>19987</v>
      </c>
      <c r="B4489" t="s">
        <v>20500</v>
      </c>
      <c r="C4489">
        <v>374942</v>
      </c>
      <c r="D4489">
        <v>616.38</v>
      </c>
      <c r="E4489" s="30">
        <v>42076</v>
      </c>
      <c r="F4489" s="30">
        <v>42735</v>
      </c>
      <c r="G4489" t="s">
        <v>20506</v>
      </c>
      <c r="H4489" t="s">
        <v>20509</v>
      </c>
      <c r="I4489" t="s">
        <v>2576</v>
      </c>
      <c r="J4489" t="str">
        <f>_xlfn.XLOOKUP('Policy Details'!$I4489,'Customer Information'!$A$2:$A$5001,'Customer Information'!$E$2:$E$5001)</f>
        <v>56+</v>
      </c>
      <c r="K4489" t="str">
        <f>_xlfn.XLOOKUP('Policy Details'!$I4489,'Customer Information'!$A$2:$A$5001,'Customer Information'!$C$2:$C$5001)</f>
        <v>Female</v>
      </c>
      <c r="L4489">
        <f>YEAR('Policy Details'!$E4489)</f>
        <v>2015</v>
      </c>
    </row>
    <row r="4490" spans="1:12">
      <c r="A4490" t="s">
        <v>19988</v>
      </c>
      <c r="B4490" t="s">
        <v>20501</v>
      </c>
      <c r="C4490">
        <v>77732</v>
      </c>
      <c r="D4490">
        <v>1301.6300000000001</v>
      </c>
      <c r="E4490" s="30">
        <v>45041</v>
      </c>
      <c r="F4490" s="30">
        <v>45748</v>
      </c>
      <c r="G4490" t="s">
        <v>20505</v>
      </c>
      <c r="H4490" t="s">
        <v>20508</v>
      </c>
      <c r="I4490" t="s">
        <v>3022</v>
      </c>
      <c r="J4490" t="str">
        <f>_xlfn.XLOOKUP('Policy Details'!$I4490,'Customer Information'!$A$2:$A$5001,'Customer Information'!$E$2:$E$5001)</f>
        <v>56+</v>
      </c>
      <c r="K4490" t="str">
        <f>_xlfn.XLOOKUP('Policy Details'!$I4490,'Customer Information'!$A$2:$A$5001,'Customer Information'!$C$2:$C$5001)</f>
        <v>Other</v>
      </c>
      <c r="L4490">
        <f>YEAR('Policy Details'!$E4490)</f>
        <v>2023</v>
      </c>
    </row>
    <row r="4491" spans="1:12">
      <c r="A4491" t="s">
        <v>19989</v>
      </c>
      <c r="B4491" t="s">
        <v>20501</v>
      </c>
      <c r="C4491">
        <v>30491</v>
      </c>
      <c r="D4491">
        <v>1483.41</v>
      </c>
      <c r="E4491" s="30">
        <v>43324</v>
      </c>
      <c r="F4491" s="30">
        <v>44571</v>
      </c>
      <c r="G4491" t="s">
        <v>20505</v>
      </c>
      <c r="H4491" t="s">
        <v>20507</v>
      </c>
      <c r="I4491" t="s">
        <v>510</v>
      </c>
      <c r="J4491" t="str">
        <f>_xlfn.XLOOKUP('Policy Details'!$I4491,'Customer Information'!$A$2:$A$5001,'Customer Information'!$E$2:$E$5001)</f>
        <v>18-25</v>
      </c>
      <c r="K4491" t="str">
        <f>_xlfn.XLOOKUP('Policy Details'!$I4491,'Customer Information'!$A$2:$A$5001,'Customer Information'!$C$2:$C$5001)</f>
        <v>Other</v>
      </c>
      <c r="L4491">
        <f>YEAR('Policy Details'!$E4491)</f>
        <v>2018</v>
      </c>
    </row>
    <row r="4492" spans="1:12">
      <c r="A4492" t="s">
        <v>19990</v>
      </c>
      <c r="B4492" t="s">
        <v>20502</v>
      </c>
      <c r="C4492">
        <v>263983</v>
      </c>
      <c r="D4492">
        <v>830.92</v>
      </c>
      <c r="E4492" s="30">
        <v>42486</v>
      </c>
      <c r="F4492" s="30">
        <v>44544</v>
      </c>
      <c r="G4492" t="s">
        <v>20505</v>
      </c>
      <c r="H4492" t="s">
        <v>20508</v>
      </c>
      <c r="I4492" t="s">
        <v>3147</v>
      </c>
      <c r="J4492" t="str">
        <f>_xlfn.XLOOKUP('Policy Details'!$I4492,'Customer Information'!$A$2:$A$5001,'Customer Information'!$E$2:$E$5001)</f>
        <v>56+</v>
      </c>
      <c r="K4492" t="str">
        <f>_xlfn.XLOOKUP('Policy Details'!$I4492,'Customer Information'!$A$2:$A$5001,'Customer Information'!$C$2:$C$5001)</f>
        <v>Other</v>
      </c>
      <c r="L4492">
        <f>YEAR('Policy Details'!$E4492)</f>
        <v>2016</v>
      </c>
    </row>
    <row r="4493" spans="1:12">
      <c r="A4493" t="s">
        <v>19991</v>
      </c>
      <c r="B4493" t="s">
        <v>20503</v>
      </c>
      <c r="C4493">
        <v>140869</v>
      </c>
      <c r="D4493">
        <v>357.07</v>
      </c>
      <c r="E4493" s="30">
        <v>42489</v>
      </c>
      <c r="F4493" s="30">
        <v>44569</v>
      </c>
      <c r="G4493" t="s">
        <v>20506</v>
      </c>
      <c r="H4493" t="s">
        <v>20509</v>
      </c>
      <c r="I4493" t="s">
        <v>1422</v>
      </c>
      <c r="J4493" t="str">
        <f>_xlfn.XLOOKUP('Policy Details'!$I4493,'Customer Information'!$A$2:$A$5001,'Customer Information'!$E$2:$E$5001)</f>
        <v>26-35</v>
      </c>
      <c r="K4493" t="str">
        <f>_xlfn.XLOOKUP('Policy Details'!$I4493,'Customer Information'!$A$2:$A$5001,'Customer Information'!$C$2:$C$5001)</f>
        <v>Male</v>
      </c>
      <c r="L4493">
        <f>YEAR('Policy Details'!$E4493)</f>
        <v>2016</v>
      </c>
    </row>
    <row r="4494" spans="1:12">
      <c r="A4494" t="s">
        <v>19992</v>
      </c>
      <c r="B4494" t="s">
        <v>20501</v>
      </c>
      <c r="C4494">
        <v>326207</v>
      </c>
      <c r="D4494">
        <v>918.84</v>
      </c>
      <c r="E4494" s="30">
        <v>44095</v>
      </c>
      <c r="F4494" s="30">
        <v>47619</v>
      </c>
      <c r="G4494" t="s">
        <v>20505</v>
      </c>
      <c r="H4494" t="s">
        <v>20508</v>
      </c>
      <c r="I4494" t="s">
        <v>2925</v>
      </c>
      <c r="J4494" t="str">
        <f>_xlfn.XLOOKUP('Policy Details'!$I4494,'Customer Information'!$A$2:$A$5001,'Customer Information'!$E$2:$E$5001)</f>
        <v>26-35</v>
      </c>
      <c r="K4494" t="str">
        <f>_xlfn.XLOOKUP('Policy Details'!$I4494,'Customer Information'!$A$2:$A$5001,'Customer Information'!$C$2:$C$5001)</f>
        <v>Other</v>
      </c>
      <c r="L4494">
        <f>YEAR('Policy Details'!$E4494)</f>
        <v>2020</v>
      </c>
    </row>
    <row r="4495" spans="1:12">
      <c r="A4495" t="s">
        <v>19993</v>
      </c>
      <c r="B4495" t="s">
        <v>20502</v>
      </c>
      <c r="C4495">
        <v>442172</v>
      </c>
      <c r="D4495">
        <v>1132.3399999999999</v>
      </c>
      <c r="E4495" s="30">
        <v>42865</v>
      </c>
      <c r="F4495" s="30">
        <v>45920</v>
      </c>
      <c r="G4495" t="s">
        <v>20505</v>
      </c>
      <c r="H4495" t="s">
        <v>20508</v>
      </c>
      <c r="I4495" t="s">
        <v>25</v>
      </c>
      <c r="J4495" t="str">
        <f>_xlfn.XLOOKUP('Policy Details'!$I4495,'Customer Information'!$A$2:$A$5001,'Customer Information'!$E$2:$E$5001)</f>
        <v>56+</v>
      </c>
      <c r="K4495" t="str">
        <f>_xlfn.XLOOKUP('Policy Details'!$I4495,'Customer Information'!$A$2:$A$5001,'Customer Information'!$C$2:$C$5001)</f>
        <v>Other</v>
      </c>
      <c r="L4495">
        <f>YEAR('Policy Details'!$E4495)</f>
        <v>2017</v>
      </c>
    </row>
    <row r="4496" spans="1:12">
      <c r="A4496" t="s">
        <v>19994</v>
      </c>
      <c r="B4496" t="s">
        <v>20502</v>
      </c>
      <c r="C4496">
        <v>229391</v>
      </c>
      <c r="D4496">
        <v>532.46</v>
      </c>
      <c r="E4496" s="30">
        <v>42304</v>
      </c>
      <c r="F4496" s="30">
        <v>44798</v>
      </c>
      <c r="G4496" t="s">
        <v>20504</v>
      </c>
      <c r="H4496" t="s">
        <v>20508</v>
      </c>
      <c r="I4496" t="s">
        <v>1525</v>
      </c>
      <c r="J4496" t="str">
        <f>_xlfn.XLOOKUP('Policy Details'!$I4496,'Customer Information'!$A$2:$A$5001,'Customer Information'!$E$2:$E$5001)</f>
        <v>56+</v>
      </c>
      <c r="K4496" t="str">
        <f>_xlfn.XLOOKUP('Policy Details'!$I4496,'Customer Information'!$A$2:$A$5001,'Customer Information'!$C$2:$C$5001)</f>
        <v>Male</v>
      </c>
      <c r="L4496">
        <f>YEAR('Policy Details'!$E4496)</f>
        <v>2015</v>
      </c>
    </row>
    <row r="4497" spans="1:12">
      <c r="A4497" t="s">
        <v>19995</v>
      </c>
      <c r="B4497" t="s">
        <v>20500</v>
      </c>
      <c r="C4497">
        <v>443738</v>
      </c>
      <c r="D4497">
        <v>998.62</v>
      </c>
      <c r="E4497" s="30">
        <v>43967</v>
      </c>
      <c r="F4497" s="30">
        <v>44644</v>
      </c>
      <c r="G4497" t="s">
        <v>20506</v>
      </c>
      <c r="H4497" t="s">
        <v>20507</v>
      </c>
      <c r="I4497" t="s">
        <v>304</v>
      </c>
      <c r="J4497" t="str">
        <f>_xlfn.XLOOKUP('Policy Details'!$I4497,'Customer Information'!$A$2:$A$5001,'Customer Information'!$E$2:$E$5001)</f>
        <v>56+</v>
      </c>
      <c r="K4497" t="str">
        <f>_xlfn.XLOOKUP('Policy Details'!$I4497,'Customer Information'!$A$2:$A$5001,'Customer Information'!$C$2:$C$5001)</f>
        <v>Male</v>
      </c>
      <c r="L4497">
        <f>YEAR('Policy Details'!$E4497)</f>
        <v>2020</v>
      </c>
    </row>
    <row r="4498" spans="1:12">
      <c r="A4498" t="s">
        <v>19996</v>
      </c>
      <c r="B4498" t="s">
        <v>20502</v>
      </c>
      <c r="C4498">
        <v>467658</v>
      </c>
      <c r="D4498">
        <v>688.92</v>
      </c>
      <c r="E4498" s="30">
        <v>45468</v>
      </c>
      <c r="F4498" s="30">
        <v>48016</v>
      </c>
      <c r="G4498" t="s">
        <v>20504</v>
      </c>
      <c r="H4498" t="s">
        <v>20507</v>
      </c>
      <c r="I4498" t="s">
        <v>3674</v>
      </c>
      <c r="J4498" t="str">
        <f>_xlfn.XLOOKUP('Policy Details'!$I4498,'Customer Information'!$A$2:$A$5001,'Customer Information'!$E$2:$E$5001)</f>
        <v>56+</v>
      </c>
      <c r="K4498" t="str">
        <f>_xlfn.XLOOKUP('Policy Details'!$I4498,'Customer Information'!$A$2:$A$5001,'Customer Information'!$C$2:$C$5001)</f>
        <v>Female</v>
      </c>
      <c r="L4498">
        <f>YEAR('Policy Details'!$E4498)</f>
        <v>2024</v>
      </c>
    </row>
    <row r="4499" spans="1:12">
      <c r="A4499" t="s">
        <v>19997</v>
      </c>
      <c r="B4499" t="s">
        <v>20503</v>
      </c>
      <c r="C4499">
        <v>349847</v>
      </c>
      <c r="D4499">
        <v>104.57</v>
      </c>
      <c r="E4499" s="30">
        <v>44492</v>
      </c>
      <c r="F4499" s="30">
        <v>45241</v>
      </c>
      <c r="G4499" t="s">
        <v>20504</v>
      </c>
      <c r="H4499" t="s">
        <v>20509</v>
      </c>
      <c r="I4499" t="s">
        <v>129</v>
      </c>
      <c r="J4499" t="str">
        <f>_xlfn.XLOOKUP('Policy Details'!$I4499,'Customer Information'!$A$2:$A$5001,'Customer Information'!$E$2:$E$5001)</f>
        <v>36-45</v>
      </c>
      <c r="K4499" t="str">
        <f>_xlfn.XLOOKUP('Policy Details'!$I4499,'Customer Information'!$A$2:$A$5001,'Customer Information'!$C$2:$C$5001)</f>
        <v>Female</v>
      </c>
      <c r="L4499">
        <f>YEAR('Policy Details'!$E4499)</f>
        <v>2021</v>
      </c>
    </row>
    <row r="4500" spans="1:12">
      <c r="A4500" t="s">
        <v>19998</v>
      </c>
      <c r="B4500" t="s">
        <v>20502</v>
      </c>
      <c r="C4500">
        <v>493574</v>
      </c>
      <c r="D4500">
        <v>1108.25</v>
      </c>
      <c r="E4500" s="30">
        <v>45497</v>
      </c>
      <c r="F4500" s="30">
        <v>48375</v>
      </c>
      <c r="G4500" t="s">
        <v>20506</v>
      </c>
      <c r="H4500" t="s">
        <v>20509</v>
      </c>
      <c r="I4500" t="s">
        <v>11</v>
      </c>
      <c r="J4500" t="str">
        <f>_xlfn.XLOOKUP('Policy Details'!$I4500,'Customer Information'!$A$2:$A$5001,'Customer Information'!$E$2:$E$5001)</f>
        <v>56+</v>
      </c>
      <c r="K4500" t="str">
        <f>_xlfn.XLOOKUP('Policy Details'!$I4500,'Customer Information'!$A$2:$A$5001,'Customer Information'!$C$2:$C$5001)</f>
        <v>Male</v>
      </c>
      <c r="L4500">
        <f>YEAR('Policy Details'!$E4500)</f>
        <v>2024</v>
      </c>
    </row>
    <row r="4501" spans="1:12">
      <c r="A4501" t="s">
        <v>19999</v>
      </c>
      <c r="B4501" t="s">
        <v>20501</v>
      </c>
      <c r="C4501">
        <v>166485</v>
      </c>
      <c r="D4501">
        <v>1142.3499999999999</v>
      </c>
      <c r="E4501" s="30">
        <v>45185</v>
      </c>
      <c r="F4501" s="30">
        <v>45875</v>
      </c>
      <c r="G4501" t="s">
        <v>20504</v>
      </c>
      <c r="H4501" t="s">
        <v>20508</v>
      </c>
      <c r="I4501" t="s">
        <v>1881</v>
      </c>
      <c r="J4501" t="str">
        <f>_xlfn.XLOOKUP('Policy Details'!$I4501,'Customer Information'!$A$2:$A$5001,'Customer Information'!$E$2:$E$5001)</f>
        <v>36-45</v>
      </c>
      <c r="K4501" t="str">
        <f>_xlfn.XLOOKUP('Policy Details'!$I4501,'Customer Information'!$A$2:$A$5001,'Customer Information'!$C$2:$C$5001)</f>
        <v>Female</v>
      </c>
      <c r="L4501">
        <f>YEAR('Policy Details'!$E4501)</f>
        <v>2023</v>
      </c>
    </row>
    <row r="4502" spans="1:12">
      <c r="A4502" t="s">
        <v>20000</v>
      </c>
      <c r="B4502" t="s">
        <v>20500</v>
      </c>
      <c r="C4502">
        <v>369903</v>
      </c>
      <c r="D4502">
        <v>1389.38</v>
      </c>
      <c r="E4502" s="30">
        <v>42058</v>
      </c>
      <c r="F4502" s="30">
        <v>45383</v>
      </c>
      <c r="G4502" t="s">
        <v>20505</v>
      </c>
      <c r="H4502" t="s">
        <v>20508</v>
      </c>
      <c r="I4502" t="s">
        <v>1714</v>
      </c>
      <c r="J4502" t="str">
        <f>_xlfn.XLOOKUP('Policy Details'!$I4502,'Customer Information'!$A$2:$A$5001,'Customer Information'!$E$2:$E$5001)</f>
        <v>56+</v>
      </c>
      <c r="K4502" t="str">
        <f>_xlfn.XLOOKUP('Policy Details'!$I4502,'Customer Information'!$A$2:$A$5001,'Customer Information'!$C$2:$C$5001)</f>
        <v>Female</v>
      </c>
      <c r="L4502">
        <f>YEAR('Policy Details'!$E4502)</f>
        <v>2015</v>
      </c>
    </row>
    <row r="4503" spans="1:12">
      <c r="A4503" t="s">
        <v>20001</v>
      </c>
      <c r="B4503" t="s">
        <v>20503</v>
      </c>
      <c r="C4503">
        <v>143831</v>
      </c>
      <c r="D4503">
        <v>1662.18</v>
      </c>
      <c r="E4503" s="30">
        <v>44578</v>
      </c>
      <c r="F4503" s="30">
        <v>47195</v>
      </c>
      <c r="G4503" t="s">
        <v>20504</v>
      </c>
      <c r="H4503" t="s">
        <v>20509</v>
      </c>
      <c r="I4503" t="s">
        <v>4059</v>
      </c>
      <c r="J4503" t="str">
        <f>_xlfn.XLOOKUP('Policy Details'!$I4503,'Customer Information'!$A$2:$A$5001,'Customer Information'!$E$2:$E$5001)</f>
        <v>46-55</v>
      </c>
      <c r="K4503" t="str">
        <f>_xlfn.XLOOKUP('Policy Details'!$I4503,'Customer Information'!$A$2:$A$5001,'Customer Information'!$C$2:$C$5001)</f>
        <v>Other</v>
      </c>
      <c r="L4503">
        <f>YEAR('Policy Details'!$E4503)</f>
        <v>2022</v>
      </c>
    </row>
    <row r="4504" spans="1:12">
      <c r="A4504" t="s">
        <v>20002</v>
      </c>
      <c r="B4504" t="s">
        <v>20500</v>
      </c>
      <c r="C4504">
        <v>113800</v>
      </c>
      <c r="D4504">
        <v>1228.33</v>
      </c>
      <c r="E4504" s="30">
        <v>42197</v>
      </c>
      <c r="F4504" s="30">
        <v>45118</v>
      </c>
      <c r="G4504" t="s">
        <v>20504</v>
      </c>
      <c r="H4504" t="s">
        <v>20509</v>
      </c>
      <c r="I4504" t="s">
        <v>2314</v>
      </c>
      <c r="J4504" t="str">
        <f>_xlfn.XLOOKUP('Policy Details'!$I4504,'Customer Information'!$A$2:$A$5001,'Customer Information'!$E$2:$E$5001)</f>
        <v>56+</v>
      </c>
      <c r="K4504" t="str">
        <f>_xlfn.XLOOKUP('Policy Details'!$I4504,'Customer Information'!$A$2:$A$5001,'Customer Information'!$C$2:$C$5001)</f>
        <v>Female</v>
      </c>
      <c r="L4504">
        <f>YEAR('Policy Details'!$E4504)</f>
        <v>2015</v>
      </c>
    </row>
    <row r="4505" spans="1:12">
      <c r="A4505" t="s">
        <v>20003</v>
      </c>
      <c r="B4505" t="s">
        <v>20503</v>
      </c>
      <c r="C4505">
        <v>471008</v>
      </c>
      <c r="D4505">
        <v>1127.76</v>
      </c>
      <c r="E4505" s="30">
        <v>42486</v>
      </c>
      <c r="F4505" s="30">
        <v>43065</v>
      </c>
      <c r="G4505" t="s">
        <v>20506</v>
      </c>
      <c r="H4505" t="s">
        <v>20507</v>
      </c>
      <c r="I4505" t="s">
        <v>1491</v>
      </c>
      <c r="J4505" t="str">
        <f>_xlfn.XLOOKUP('Policy Details'!$I4505,'Customer Information'!$A$2:$A$5001,'Customer Information'!$E$2:$E$5001)</f>
        <v>18-25</v>
      </c>
      <c r="K4505" t="str">
        <f>_xlfn.XLOOKUP('Policy Details'!$I4505,'Customer Information'!$A$2:$A$5001,'Customer Information'!$C$2:$C$5001)</f>
        <v>Other</v>
      </c>
      <c r="L4505">
        <f>YEAR('Policy Details'!$E4505)</f>
        <v>2016</v>
      </c>
    </row>
    <row r="4506" spans="1:12">
      <c r="A4506" t="s">
        <v>20004</v>
      </c>
      <c r="B4506" t="s">
        <v>20503</v>
      </c>
      <c r="C4506">
        <v>79837</v>
      </c>
      <c r="D4506">
        <v>657.92</v>
      </c>
      <c r="E4506" s="30">
        <v>44022</v>
      </c>
      <c r="F4506" s="30">
        <v>45262</v>
      </c>
      <c r="G4506" t="s">
        <v>20504</v>
      </c>
      <c r="H4506" t="s">
        <v>20508</v>
      </c>
      <c r="I4506" t="s">
        <v>3905</v>
      </c>
      <c r="J4506" t="str">
        <f>_xlfn.XLOOKUP('Policy Details'!$I4506,'Customer Information'!$A$2:$A$5001,'Customer Information'!$E$2:$E$5001)</f>
        <v>56+</v>
      </c>
      <c r="K4506" t="str">
        <f>_xlfn.XLOOKUP('Policy Details'!$I4506,'Customer Information'!$A$2:$A$5001,'Customer Information'!$C$2:$C$5001)</f>
        <v>Other</v>
      </c>
      <c r="L4506">
        <f>YEAR('Policy Details'!$E4506)</f>
        <v>2020</v>
      </c>
    </row>
    <row r="4507" spans="1:12">
      <c r="A4507" t="s">
        <v>20005</v>
      </c>
      <c r="B4507" t="s">
        <v>20503</v>
      </c>
      <c r="C4507">
        <v>208495</v>
      </c>
      <c r="D4507">
        <v>857.96</v>
      </c>
      <c r="E4507" s="30">
        <v>44736</v>
      </c>
      <c r="F4507" s="30">
        <v>46531</v>
      </c>
      <c r="G4507" t="s">
        <v>20505</v>
      </c>
      <c r="H4507" t="s">
        <v>20509</v>
      </c>
      <c r="I4507" t="s">
        <v>4776</v>
      </c>
      <c r="J4507" t="str">
        <f>_xlfn.XLOOKUP('Policy Details'!$I4507,'Customer Information'!$A$2:$A$5001,'Customer Information'!$E$2:$E$5001)</f>
        <v>46-55</v>
      </c>
      <c r="K4507" t="str">
        <f>_xlfn.XLOOKUP('Policy Details'!$I4507,'Customer Information'!$A$2:$A$5001,'Customer Information'!$C$2:$C$5001)</f>
        <v>Other</v>
      </c>
      <c r="L4507">
        <f>YEAR('Policy Details'!$E4507)</f>
        <v>2022</v>
      </c>
    </row>
    <row r="4508" spans="1:12">
      <c r="A4508" t="s">
        <v>20006</v>
      </c>
      <c r="B4508" t="s">
        <v>20500</v>
      </c>
      <c r="C4508">
        <v>257485</v>
      </c>
      <c r="D4508">
        <v>1755.83</v>
      </c>
      <c r="E4508" s="30">
        <v>42551</v>
      </c>
      <c r="F4508" s="30">
        <v>44370</v>
      </c>
      <c r="G4508" t="s">
        <v>20505</v>
      </c>
      <c r="H4508" t="s">
        <v>20508</v>
      </c>
      <c r="I4508" t="s">
        <v>73</v>
      </c>
      <c r="J4508" t="str">
        <f>_xlfn.XLOOKUP('Policy Details'!$I4508,'Customer Information'!$A$2:$A$5001,'Customer Information'!$E$2:$E$5001)</f>
        <v>56+</v>
      </c>
      <c r="K4508" t="str">
        <f>_xlfn.XLOOKUP('Policy Details'!$I4508,'Customer Information'!$A$2:$A$5001,'Customer Information'!$C$2:$C$5001)</f>
        <v>Other</v>
      </c>
      <c r="L4508">
        <f>YEAR('Policy Details'!$E4508)</f>
        <v>2016</v>
      </c>
    </row>
    <row r="4509" spans="1:12">
      <c r="A4509" t="s">
        <v>20007</v>
      </c>
      <c r="B4509" t="s">
        <v>20500</v>
      </c>
      <c r="C4509">
        <v>50875</v>
      </c>
      <c r="D4509">
        <v>644.27</v>
      </c>
      <c r="E4509" s="30">
        <v>43566</v>
      </c>
      <c r="F4509" s="30">
        <v>45124</v>
      </c>
      <c r="G4509" t="s">
        <v>20506</v>
      </c>
      <c r="H4509" t="s">
        <v>20509</v>
      </c>
      <c r="I4509" t="s">
        <v>2458</v>
      </c>
      <c r="J4509" t="str">
        <f>_xlfn.XLOOKUP('Policy Details'!$I4509,'Customer Information'!$A$2:$A$5001,'Customer Information'!$E$2:$E$5001)</f>
        <v>36-45</v>
      </c>
      <c r="K4509" t="str">
        <f>_xlfn.XLOOKUP('Policy Details'!$I4509,'Customer Information'!$A$2:$A$5001,'Customer Information'!$C$2:$C$5001)</f>
        <v>Female</v>
      </c>
      <c r="L4509">
        <f>YEAR('Policy Details'!$E4509)</f>
        <v>2019</v>
      </c>
    </row>
    <row r="4510" spans="1:12">
      <c r="A4510" t="s">
        <v>20008</v>
      </c>
      <c r="B4510" t="s">
        <v>20501</v>
      </c>
      <c r="C4510">
        <v>330208</v>
      </c>
      <c r="D4510">
        <v>1188.21</v>
      </c>
      <c r="E4510" s="30">
        <v>45621</v>
      </c>
      <c r="F4510" s="30">
        <v>47338</v>
      </c>
      <c r="G4510" t="s">
        <v>20506</v>
      </c>
      <c r="H4510" t="s">
        <v>20509</v>
      </c>
      <c r="I4510" t="s">
        <v>1938</v>
      </c>
      <c r="J4510" t="str">
        <f>_xlfn.XLOOKUP('Policy Details'!$I4510,'Customer Information'!$A$2:$A$5001,'Customer Information'!$E$2:$E$5001)</f>
        <v>56+</v>
      </c>
      <c r="K4510" t="str">
        <f>_xlfn.XLOOKUP('Policy Details'!$I4510,'Customer Information'!$A$2:$A$5001,'Customer Information'!$C$2:$C$5001)</f>
        <v>Female</v>
      </c>
      <c r="L4510">
        <f>YEAR('Policy Details'!$E4510)</f>
        <v>2024</v>
      </c>
    </row>
    <row r="4511" spans="1:12">
      <c r="A4511" t="s">
        <v>20009</v>
      </c>
      <c r="B4511" t="s">
        <v>20500</v>
      </c>
      <c r="C4511">
        <v>108375</v>
      </c>
      <c r="D4511">
        <v>249.05</v>
      </c>
      <c r="E4511" s="30">
        <v>42102</v>
      </c>
      <c r="F4511" s="30">
        <v>42485</v>
      </c>
      <c r="G4511" t="s">
        <v>20505</v>
      </c>
      <c r="H4511" t="s">
        <v>20508</v>
      </c>
      <c r="I4511" t="s">
        <v>3415</v>
      </c>
      <c r="J4511" t="str">
        <f>_xlfn.XLOOKUP('Policy Details'!$I4511,'Customer Information'!$A$2:$A$5001,'Customer Information'!$E$2:$E$5001)</f>
        <v>56+</v>
      </c>
      <c r="K4511" t="str">
        <f>_xlfn.XLOOKUP('Policy Details'!$I4511,'Customer Information'!$A$2:$A$5001,'Customer Information'!$C$2:$C$5001)</f>
        <v>Other</v>
      </c>
      <c r="L4511">
        <f>YEAR('Policy Details'!$E4511)</f>
        <v>2015</v>
      </c>
    </row>
    <row r="4512" spans="1:12">
      <c r="A4512" t="s">
        <v>20010</v>
      </c>
      <c r="B4512" t="s">
        <v>20501</v>
      </c>
      <c r="C4512">
        <v>340398</v>
      </c>
      <c r="D4512">
        <v>1575.66</v>
      </c>
      <c r="E4512" s="30">
        <v>43417</v>
      </c>
      <c r="F4512" s="30">
        <v>44904</v>
      </c>
      <c r="G4512" t="s">
        <v>20505</v>
      </c>
      <c r="H4512" t="s">
        <v>20507</v>
      </c>
      <c r="I4512" t="s">
        <v>871</v>
      </c>
      <c r="J4512" t="str">
        <f>_xlfn.XLOOKUP('Policy Details'!$I4512,'Customer Information'!$A$2:$A$5001,'Customer Information'!$E$2:$E$5001)</f>
        <v>36-45</v>
      </c>
      <c r="K4512" t="str">
        <f>_xlfn.XLOOKUP('Policy Details'!$I4512,'Customer Information'!$A$2:$A$5001,'Customer Information'!$C$2:$C$5001)</f>
        <v>Male</v>
      </c>
      <c r="L4512">
        <f>YEAR('Policy Details'!$E4512)</f>
        <v>2018</v>
      </c>
    </row>
    <row r="4513" spans="1:12">
      <c r="A4513" t="s">
        <v>20011</v>
      </c>
      <c r="B4513" t="s">
        <v>20501</v>
      </c>
      <c r="C4513">
        <v>124505</v>
      </c>
      <c r="D4513">
        <v>1009.53</v>
      </c>
      <c r="E4513" s="30">
        <v>42588</v>
      </c>
      <c r="F4513" s="30">
        <v>45702</v>
      </c>
      <c r="G4513" t="s">
        <v>20506</v>
      </c>
      <c r="H4513" t="s">
        <v>20509</v>
      </c>
      <c r="I4513" t="s">
        <v>2102</v>
      </c>
      <c r="J4513" t="str">
        <f>_xlfn.XLOOKUP('Policy Details'!$I4513,'Customer Information'!$A$2:$A$5001,'Customer Information'!$E$2:$E$5001)</f>
        <v>56+</v>
      </c>
      <c r="K4513" t="str">
        <f>_xlfn.XLOOKUP('Policy Details'!$I4513,'Customer Information'!$A$2:$A$5001,'Customer Information'!$C$2:$C$5001)</f>
        <v>Female</v>
      </c>
      <c r="L4513">
        <f>YEAR('Policy Details'!$E4513)</f>
        <v>2016</v>
      </c>
    </row>
    <row r="4514" spans="1:12">
      <c r="A4514" t="s">
        <v>20012</v>
      </c>
      <c r="B4514" t="s">
        <v>20501</v>
      </c>
      <c r="C4514">
        <v>78333</v>
      </c>
      <c r="D4514">
        <v>465.84</v>
      </c>
      <c r="E4514" s="30">
        <v>42754</v>
      </c>
      <c r="F4514" s="30">
        <v>46329</v>
      </c>
      <c r="G4514" t="s">
        <v>20504</v>
      </c>
      <c r="H4514" t="s">
        <v>20507</v>
      </c>
      <c r="I4514" t="s">
        <v>2938</v>
      </c>
      <c r="J4514" t="str">
        <f>_xlfn.XLOOKUP('Policy Details'!$I4514,'Customer Information'!$A$2:$A$5001,'Customer Information'!$E$2:$E$5001)</f>
        <v>36-45</v>
      </c>
      <c r="K4514" t="str">
        <f>_xlfn.XLOOKUP('Policy Details'!$I4514,'Customer Information'!$A$2:$A$5001,'Customer Information'!$C$2:$C$5001)</f>
        <v>Male</v>
      </c>
      <c r="L4514">
        <f>YEAR('Policy Details'!$E4514)</f>
        <v>2017</v>
      </c>
    </row>
    <row r="4515" spans="1:12">
      <c r="A4515" t="s">
        <v>20013</v>
      </c>
      <c r="B4515" t="s">
        <v>20500</v>
      </c>
      <c r="C4515">
        <v>476993</v>
      </c>
      <c r="D4515">
        <v>1530.37</v>
      </c>
      <c r="E4515" s="30">
        <v>42239</v>
      </c>
      <c r="F4515" s="30">
        <v>43148</v>
      </c>
      <c r="G4515" t="s">
        <v>20505</v>
      </c>
      <c r="H4515" t="s">
        <v>20509</v>
      </c>
      <c r="I4515" t="s">
        <v>615</v>
      </c>
      <c r="J4515" t="str">
        <f>_xlfn.XLOOKUP('Policy Details'!$I4515,'Customer Information'!$A$2:$A$5001,'Customer Information'!$E$2:$E$5001)</f>
        <v>56+</v>
      </c>
      <c r="K4515" t="str">
        <f>_xlfn.XLOOKUP('Policy Details'!$I4515,'Customer Information'!$A$2:$A$5001,'Customer Information'!$C$2:$C$5001)</f>
        <v>Female</v>
      </c>
      <c r="L4515">
        <f>YEAR('Policy Details'!$E4515)</f>
        <v>2015</v>
      </c>
    </row>
    <row r="4516" spans="1:12">
      <c r="A4516" t="s">
        <v>20014</v>
      </c>
      <c r="B4516" t="s">
        <v>20500</v>
      </c>
      <c r="C4516">
        <v>260211</v>
      </c>
      <c r="D4516">
        <v>115.53</v>
      </c>
      <c r="E4516" s="30">
        <v>45295</v>
      </c>
      <c r="F4516" s="30">
        <v>47753</v>
      </c>
      <c r="G4516" t="s">
        <v>20504</v>
      </c>
      <c r="H4516" t="s">
        <v>20507</v>
      </c>
      <c r="I4516" t="s">
        <v>3681</v>
      </c>
      <c r="J4516" t="str">
        <f>_xlfn.XLOOKUP('Policy Details'!$I4516,'Customer Information'!$A$2:$A$5001,'Customer Information'!$E$2:$E$5001)</f>
        <v>56+</v>
      </c>
      <c r="K4516" t="str">
        <f>_xlfn.XLOOKUP('Policy Details'!$I4516,'Customer Information'!$A$2:$A$5001,'Customer Information'!$C$2:$C$5001)</f>
        <v>Female</v>
      </c>
      <c r="L4516">
        <f>YEAR('Policy Details'!$E4516)</f>
        <v>2024</v>
      </c>
    </row>
    <row r="4517" spans="1:12">
      <c r="A4517" t="s">
        <v>20015</v>
      </c>
      <c r="B4517" t="s">
        <v>20502</v>
      </c>
      <c r="C4517">
        <v>416339</v>
      </c>
      <c r="D4517">
        <v>1465.06</v>
      </c>
      <c r="E4517" s="30">
        <v>45313</v>
      </c>
      <c r="F4517" s="30">
        <v>45890</v>
      </c>
      <c r="G4517" t="s">
        <v>20505</v>
      </c>
      <c r="H4517" t="s">
        <v>20507</v>
      </c>
      <c r="I4517" t="s">
        <v>399</v>
      </c>
      <c r="J4517" t="str">
        <f>_xlfn.XLOOKUP('Policy Details'!$I4517,'Customer Information'!$A$2:$A$5001,'Customer Information'!$E$2:$E$5001)</f>
        <v>36-45</v>
      </c>
      <c r="K4517" t="str">
        <f>_xlfn.XLOOKUP('Policy Details'!$I4517,'Customer Information'!$A$2:$A$5001,'Customer Information'!$C$2:$C$5001)</f>
        <v>Female</v>
      </c>
      <c r="L4517">
        <f>YEAR('Policy Details'!$E4517)</f>
        <v>2024</v>
      </c>
    </row>
    <row r="4518" spans="1:12">
      <c r="A4518" t="s">
        <v>20016</v>
      </c>
      <c r="B4518" t="s">
        <v>20501</v>
      </c>
      <c r="C4518">
        <v>78107</v>
      </c>
      <c r="D4518">
        <v>788.64</v>
      </c>
      <c r="E4518" s="30">
        <v>42006</v>
      </c>
      <c r="F4518" s="30">
        <v>44837</v>
      </c>
      <c r="G4518" t="s">
        <v>20506</v>
      </c>
      <c r="H4518" t="s">
        <v>20508</v>
      </c>
      <c r="I4518" t="s">
        <v>1492</v>
      </c>
      <c r="J4518" t="str">
        <f>_xlfn.XLOOKUP('Policy Details'!$I4518,'Customer Information'!$A$2:$A$5001,'Customer Information'!$E$2:$E$5001)</f>
        <v>56+</v>
      </c>
      <c r="K4518" t="str">
        <f>_xlfn.XLOOKUP('Policy Details'!$I4518,'Customer Information'!$A$2:$A$5001,'Customer Information'!$C$2:$C$5001)</f>
        <v>Female</v>
      </c>
      <c r="L4518">
        <f>YEAR('Policy Details'!$E4518)</f>
        <v>2015</v>
      </c>
    </row>
    <row r="4519" spans="1:12">
      <c r="A4519" t="s">
        <v>20017</v>
      </c>
      <c r="B4519" t="s">
        <v>20503</v>
      </c>
      <c r="C4519">
        <v>131828</v>
      </c>
      <c r="D4519">
        <v>451.46</v>
      </c>
      <c r="E4519" s="30">
        <v>43673</v>
      </c>
      <c r="F4519" s="30">
        <v>45397</v>
      </c>
      <c r="G4519" t="s">
        <v>20505</v>
      </c>
      <c r="H4519" t="s">
        <v>20508</v>
      </c>
      <c r="I4519" t="s">
        <v>2330</v>
      </c>
      <c r="J4519" t="str">
        <f>_xlfn.XLOOKUP('Policy Details'!$I4519,'Customer Information'!$A$2:$A$5001,'Customer Information'!$E$2:$E$5001)</f>
        <v>56+</v>
      </c>
      <c r="K4519" t="str">
        <f>_xlfn.XLOOKUP('Policy Details'!$I4519,'Customer Information'!$A$2:$A$5001,'Customer Information'!$C$2:$C$5001)</f>
        <v>Male</v>
      </c>
      <c r="L4519">
        <f>YEAR('Policy Details'!$E4519)</f>
        <v>2019</v>
      </c>
    </row>
    <row r="4520" spans="1:12">
      <c r="A4520" t="s">
        <v>20018</v>
      </c>
      <c r="B4520" t="s">
        <v>20500</v>
      </c>
      <c r="C4520">
        <v>444552</v>
      </c>
      <c r="D4520">
        <v>414.03</v>
      </c>
      <c r="E4520" s="30">
        <v>44221</v>
      </c>
      <c r="F4520" s="30">
        <v>45710</v>
      </c>
      <c r="G4520" t="s">
        <v>20505</v>
      </c>
      <c r="H4520" t="s">
        <v>20508</v>
      </c>
      <c r="I4520" t="s">
        <v>4056</v>
      </c>
      <c r="J4520" t="str">
        <f>_xlfn.XLOOKUP('Policy Details'!$I4520,'Customer Information'!$A$2:$A$5001,'Customer Information'!$E$2:$E$5001)</f>
        <v>56+</v>
      </c>
      <c r="K4520" t="str">
        <f>_xlfn.XLOOKUP('Policy Details'!$I4520,'Customer Information'!$A$2:$A$5001,'Customer Information'!$C$2:$C$5001)</f>
        <v>Female</v>
      </c>
      <c r="L4520">
        <f>YEAR('Policy Details'!$E4520)</f>
        <v>2021</v>
      </c>
    </row>
    <row r="4521" spans="1:12">
      <c r="A4521" t="s">
        <v>20019</v>
      </c>
      <c r="B4521" t="s">
        <v>20501</v>
      </c>
      <c r="C4521">
        <v>216117</v>
      </c>
      <c r="D4521">
        <v>1285.18</v>
      </c>
      <c r="E4521" s="30">
        <v>44049</v>
      </c>
      <c r="F4521" s="30">
        <v>45281</v>
      </c>
      <c r="G4521" t="s">
        <v>20504</v>
      </c>
      <c r="H4521" t="s">
        <v>20509</v>
      </c>
      <c r="I4521" t="s">
        <v>1457</v>
      </c>
      <c r="J4521" t="str">
        <f>_xlfn.XLOOKUP('Policy Details'!$I4521,'Customer Information'!$A$2:$A$5001,'Customer Information'!$E$2:$E$5001)</f>
        <v>36-45</v>
      </c>
      <c r="K4521" t="str">
        <f>_xlfn.XLOOKUP('Policy Details'!$I4521,'Customer Information'!$A$2:$A$5001,'Customer Information'!$C$2:$C$5001)</f>
        <v>Female</v>
      </c>
      <c r="L4521">
        <f>YEAR('Policy Details'!$E4521)</f>
        <v>2020</v>
      </c>
    </row>
    <row r="4522" spans="1:12">
      <c r="A4522" t="s">
        <v>20020</v>
      </c>
      <c r="B4522" t="s">
        <v>20503</v>
      </c>
      <c r="C4522">
        <v>136951</v>
      </c>
      <c r="D4522">
        <v>1048.1199999999999</v>
      </c>
      <c r="E4522" s="30">
        <v>44627</v>
      </c>
      <c r="F4522" s="30">
        <v>47539</v>
      </c>
      <c r="G4522" t="s">
        <v>20506</v>
      </c>
      <c r="H4522" t="s">
        <v>20507</v>
      </c>
      <c r="I4522" t="s">
        <v>4872</v>
      </c>
      <c r="J4522" t="str">
        <f>_xlfn.XLOOKUP('Policy Details'!$I4522,'Customer Information'!$A$2:$A$5001,'Customer Information'!$E$2:$E$5001)</f>
        <v>56+</v>
      </c>
      <c r="K4522" t="str">
        <f>_xlfn.XLOOKUP('Policy Details'!$I4522,'Customer Information'!$A$2:$A$5001,'Customer Information'!$C$2:$C$5001)</f>
        <v>Other</v>
      </c>
      <c r="L4522">
        <f>YEAR('Policy Details'!$E4522)</f>
        <v>2022</v>
      </c>
    </row>
    <row r="4523" spans="1:12">
      <c r="A4523" t="s">
        <v>20021</v>
      </c>
      <c r="B4523" t="s">
        <v>20501</v>
      </c>
      <c r="C4523">
        <v>266278</v>
      </c>
      <c r="D4523">
        <v>1503.92</v>
      </c>
      <c r="E4523" s="30">
        <v>45470</v>
      </c>
      <c r="F4523" s="30">
        <v>45992</v>
      </c>
      <c r="G4523" t="s">
        <v>20504</v>
      </c>
      <c r="H4523" t="s">
        <v>20508</v>
      </c>
      <c r="I4523" t="s">
        <v>3970</v>
      </c>
      <c r="J4523" t="str">
        <f>_xlfn.XLOOKUP('Policy Details'!$I4523,'Customer Information'!$A$2:$A$5001,'Customer Information'!$E$2:$E$5001)</f>
        <v>18-25</v>
      </c>
      <c r="K4523" t="str">
        <f>_xlfn.XLOOKUP('Policy Details'!$I4523,'Customer Information'!$A$2:$A$5001,'Customer Information'!$C$2:$C$5001)</f>
        <v>Other</v>
      </c>
      <c r="L4523">
        <f>YEAR('Policy Details'!$E4523)</f>
        <v>2024</v>
      </c>
    </row>
    <row r="4524" spans="1:12">
      <c r="A4524" t="s">
        <v>20022</v>
      </c>
      <c r="B4524" t="s">
        <v>20501</v>
      </c>
      <c r="C4524">
        <v>470770</v>
      </c>
      <c r="D4524">
        <v>729.82</v>
      </c>
      <c r="E4524" s="30">
        <v>43309</v>
      </c>
      <c r="F4524" s="30">
        <v>45185</v>
      </c>
      <c r="G4524" t="s">
        <v>20505</v>
      </c>
      <c r="H4524" t="s">
        <v>20508</v>
      </c>
      <c r="I4524" t="s">
        <v>2316</v>
      </c>
      <c r="J4524" t="str">
        <f>_xlfn.XLOOKUP('Policy Details'!$I4524,'Customer Information'!$A$2:$A$5001,'Customer Information'!$E$2:$E$5001)</f>
        <v>46-55</v>
      </c>
      <c r="K4524" t="str">
        <f>_xlfn.XLOOKUP('Policy Details'!$I4524,'Customer Information'!$A$2:$A$5001,'Customer Information'!$C$2:$C$5001)</f>
        <v>Female</v>
      </c>
      <c r="L4524">
        <f>YEAR('Policy Details'!$E4524)</f>
        <v>2018</v>
      </c>
    </row>
    <row r="4525" spans="1:12">
      <c r="A4525" t="s">
        <v>20023</v>
      </c>
      <c r="B4525" t="s">
        <v>20502</v>
      </c>
      <c r="C4525">
        <v>386542</v>
      </c>
      <c r="D4525">
        <v>904.46</v>
      </c>
      <c r="E4525" s="30">
        <v>45048</v>
      </c>
      <c r="F4525" s="30">
        <v>46629</v>
      </c>
      <c r="G4525" t="s">
        <v>20505</v>
      </c>
      <c r="H4525" t="s">
        <v>20507</v>
      </c>
      <c r="I4525" t="s">
        <v>162</v>
      </c>
      <c r="J4525" t="str">
        <f>_xlfn.XLOOKUP('Policy Details'!$I4525,'Customer Information'!$A$2:$A$5001,'Customer Information'!$E$2:$E$5001)</f>
        <v>46-55</v>
      </c>
      <c r="K4525" t="str">
        <f>_xlfn.XLOOKUP('Policy Details'!$I4525,'Customer Information'!$A$2:$A$5001,'Customer Information'!$C$2:$C$5001)</f>
        <v>Other</v>
      </c>
      <c r="L4525">
        <f>YEAR('Policy Details'!$E4525)</f>
        <v>2023</v>
      </c>
    </row>
    <row r="4526" spans="1:12">
      <c r="A4526" t="s">
        <v>20024</v>
      </c>
      <c r="B4526" t="s">
        <v>20503</v>
      </c>
      <c r="C4526">
        <v>354560</v>
      </c>
      <c r="D4526">
        <v>1395.06</v>
      </c>
      <c r="E4526" s="30">
        <v>43114</v>
      </c>
      <c r="F4526" s="30">
        <v>46570</v>
      </c>
      <c r="G4526" t="s">
        <v>20506</v>
      </c>
      <c r="H4526" t="s">
        <v>20508</v>
      </c>
      <c r="I4526" t="s">
        <v>4330</v>
      </c>
      <c r="J4526" t="str">
        <f>_xlfn.XLOOKUP('Policy Details'!$I4526,'Customer Information'!$A$2:$A$5001,'Customer Information'!$E$2:$E$5001)</f>
        <v>46-55</v>
      </c>
      <c r="K4526" t="str">
        <f>_xlfn.XLOOKUP('Policy Details'!$I4526,'Customer Information'!$A$2:$A$5001,'Customer Information'!$C$2:$C$5001)</f>
        <v>Male</v>
      </c>
      <c r="L4526">
        <f>YEAR('Policy Details'!$E4526)</f>
        <v>2018</v>
      </c>
    </row>
    <row r="4527" spans="1:12">
      <c r="A4527" t="s">
        <v>20025</v>
      </c>
      <c r="B4527" t="s">
        <v>20501</v>
      </c>
      <c r="C4527">
        <v>364567</v>
      </c>
      <c r="D4527">
        <v>1476.71</v>
      </c>
      <c r="E4527" s="30">
        <v>42176</v>
      </c>
      <c r="F4527" s="30">
        <v>43321</v>
      </c>
      <c r="G4527" t="s">
        <v>20506</v>
      </c>
      <c r="H4527" t="s">
        <v>20508</v>
      </c>
      <c r="I4527" t="s">
        <v>4638</v>
      </c>
      <c r="J4527" t="str">
        <f>_xlfn.XLOOKUP('Policy Details'!$I4527,'Customer Information'!$A$2:$A$5001,'Customer Information'!$E$2:$E$5001)</f>
        <v>56+</v>
      </c>
      <c r="K4527" t="str">
        <f>_xlfn.XLOOKUP('Policy Details'!$I4527,'Customer Information'!$A$2:$A$5001,'Customer Information'!$C$2:$C$5001)</f>
        <v>Other</v>
      </c>
      <c r="L4527">
        <f>YEAR('Policy Details'!$E4527)</f>
        <v>2015</v>
      </c>
    </row>
    <row r="4528" spans="1:12">
      <c r="A4528" t="s">
        <v>20026</v>
      </c>
      <c r="B4528" t="s">
        <v>20500</v>
      </c>
      <c r="C4528">
        <v>188112</v>
      </c>
      <c r="D4528">
        <v>874.69</v>
      </c>
      <c r="E4528" s="30">
        <v>43815</v>
      </c>
      <c r="F4528" s="30">
        <v>45784</v>
      </c>
      <c r="G4528" t="s">
        <v>20504</v>
      </c>
      <c r="H4528" t="s">
        <v>20507</v>
      </c>
      <c r="I4528" t="s">
        <v>608</v>
      </c>
      <c r="J4528" t="str">
        <f>_xlfn.XLOOKUP('Policy Details'!$I4528,'Customer Information'!$A$2:$A$5001,'Customer Information'!$E$2:$E$5001)</f>
        <v>46-55</v>
      </c>
      <c r="K4528" t="str">
        <f>_xlfn.XLOOKUP('Policy Details'!$I4528,'Customer Information'!$A$2:$A$5001,'Customer Information'!$C$2:$C$5001)</f>
        <v>Female</v>
      </c>
      <c r="L4528">
        <f>YEAR('Policy Details'!$E4528)</f>
        <v>2019</v>
      </c>
    </row>
    <row r="4529" spans="1:12">
      <c r="A4529" t="s">
        <v>20027</v>
      </c>
      <c r="B4529" t="s">
        <v>20502</v>
      </c>
      <c r="C4529">
        <v>19738</v>
      </c>
      <c r="D4529">
        <v>612.88</v>
      </c>
      <c r="E4529" s="30">
        <v>43471</v>
      </c>
      <c r="F4529" s="30">
        <v>45771</v>
      </c>
      <c r="G4529" t="s">
        <v>20504</v>
      </c>
      <c r="H4529" t="s">
        <v>20509</v>
      </c>
      <c r="I4529" t="s">
        <v>3096</v>
      </c>
      <c r="J4529" t="str">
        <f>_xlfn.XLOOKUP('Policy Details'!$I4529,'Customer Information'!$A$2:$A$5001,'Customer Information'!$E$2:$E$5001)</f>
        <v>46-55</v>
      </c>
      <c r="K4529" t="str">
        <f>_xlfn.XLOOKUP('Policy Details'!$I4529,'Customer Information'!$A$2:$A$5001,'Customer Information'!$C$2:$C$5001)</f>
        <v>Female</v>
      </c>
      <c r="L4529">
        <f>YEAR('Policy Details'!$E4529)</f>
        <v>2019</v>
      </c>
    </row>
    <row r="4530" spans="1:12">
      <c r="A4530" t="s">
        <v>20028</v>
      </c>
      <c r="B4530" t="s">
        <v>20502</v>
      </c>
      <c r="C4530">
        <v>123180</v>
      </c>
      <c r="D4530">
        <v>981.63</v>
      </c>
      <c r="E4530" s="30">
        <v>43761</v>
      </c>
      <c r="F4530" s="30">
        <v>44219</v>
      </c>
      <c r="G4530" t="s">
        <v>20504</v>
      </c>
      <c r="H4530" t="s">
        <v>20509</v>
      </c>
      <c r="I4530" t="s">
        <v>4250</v>
      </c>
      <c r="J4530" t="str">
        <f>_xlfn.XLOOKUP('Policy Details'!$I4530,'Customer Information'!$A$2:$A$5001,'Customer Information'!$E$2:$E$5001)</f>
        <v>46-55</v>
      </c>
      <c r="K4530" t="str">
        <f>_xlfn.XLOOKUP('Policy Details'!$I4530,'Customer Information'!$A$2:$A$5001,'Customer Information'!$C$2:$C$5001)</f>
        <v>Female</v>
      </c>
      <c r="L4530">
        <f>YEAR('Policy Details'!$E4530)</f>
        <v>2019</v>
      </c>
    </row>
    <row r="4531" spans="1:12">
      <c r="A4531" t="s">
        <v>20029</v>
      </c>
      <c r="B4531" t="s">
        <v>20500</v>
      </c>
      <c r="C4531">
        <v>466384</v>
      </c>
      <c r="D4531">
        <v>1169.5</v>
      </c>
      <c r="E4531" s="30">
        <v>44709</v>
      </c>
      <c r="F4531" s="30">
        <v>46441</v>
      </c>
      <c r="G4531" t="s">
        <v>20504</v>
      </c>
      <c r="H4531" t="s">
        <v>20509</v>
      </c>
      <c r="I4531" t="s">
        <v>1283</v>
      </c>
      <c r="J4531" t="str">
        <f>_xlfn.XLOOKUP('Policy Details'!$I4531,'Customer Information'!$A$2:$A$5001,'Customer Information'!$E$2:$E$5001)</f>
        <v>56+</v>
      </c>
      <c r="K4531" t="str">
        <f>_xlfn.XLOOKUP('Policy Details'!$I4531,'Customer Information'!$A$2:$A$5001,'Customer Information'!$C$2:$C$5001)</f>
        <v>Other</v>
      </c>
      <c r="L4531">
        <f>YEAR('Policy Details'!$E4531)</f>
        <v>2022</v>
      </c>
    </row>
    <row r="4532" spans="1:12">
      <c r="A4532" t="s">
        <v>20030</v>
      </c>
      <c r="B4532" t="s">
        <v>20502</v>
      </c>
      <c r="C4532">
        <v>452579</v>
      </c>
      <c r="D4532">
        <v>1386.81</v>
      </c>
      <c r="E4532" s="30">
        <v>43072</v>
      </c>
      <c r="F4532" s="30">
        <v>46198</v>
      </c>
      <c r="G4532" t="s">
        <v>20506</v>
      </c>
      <c r="H4532" t="s">
        <v>20507</v>
      </c>
      <c r="I4532" t="s">
        <v>3515</v>
      </c>
      <c r="J4532" t="str">
        <f>_xlfn.XLOOKUP('Policy Details'!$I4532,'Customer Information'!$A$2:$A$5001,'Customer Information'!$E$2:$E$5001)</f>
        <v>56+</v>
      </c>
      <c r="K4532" t="str">
        <f>_xlfn.XLOOKUP('Policy Details'!$I4532,'Customer Information'!$A$2:$A$5001,'Customer Information'!$C$2:$C$5001)</f>
        <v>Male</v>
      </c>
      <c r="L4532">
        <f>YEAR('Policy Details'!$E4532)</f>
        <v>2017</v>
      </c>
    </row>
    <row r="4533" spans="1:12">
      <c r="A4533" t="s">
        <v>20031</v>
      </c>
      <c r="B4533" t="s">
        <v>20503</v>
      </c>
      <c r="C4533">
        <v>23919</v>
      </c>
      <c r="D4533">
        <v>1790.63</v>
      </c>
      <c r="E4533" s="30">
        <v>44830</v>
      </c>
      <c r="F4533" s="30">
        <v>45945</v>
      </c>
      <c r="G4533" t="s">
        <v>20505</v>
      </c>
      <c r="H4533" t="s">
        <v>20508</v>
      </c>
      <c r="I4533" t="s">
        <v>1769</v>
      </c>
      <c r="J4533" t="str">
        <f>_xlfn.XLOOKUP('Policy Details'!$I4533,'Customer Information'!$A$2:$A$5001,'Customer Information'!$E$2:$E$5001)</f>
        <v>46-55</v>
      </c>
      <c r="K4533" t="str">
        <f>_xlfn.XLOOKUP('Policy Details'!$I4533,'Customer Information'!$A$2:$A$5001,'Customer Information'!$C$2:$C$5001)</f>
        <v>Other</v>
      </c>
      <c r="L4533">
        <f>YEAR('Policy Details'!$E4533)</f>
        <v>2022</v>
      </c>
    </row>
    <row r="4534" spans="1:12">
      <c r="A4534" t="s">
        <v>20032</v>
      </c>
      <c r="B4534" t="s">
        <v>20502</v>
      </c>
      <c r="C4534">
        <v>271323</v>
      </c>
      <c r="D4534">
        <v>1698.48</v>
      </c>
      <c r="E4534" s="30">
        <v>42097</v>
      </c>
      <c r="F4534" s="30">
        <v>43165</v>
      </c>
      <c r="G4534" t="s">
        <v>20504</v>
      </c>
      <c r="H4534" t="s">
        <v>20509</v>
      </c>
      <c r="I4534" t="s">
        <v>1249</v>
      </c>
      <c r="J4534" t="str">
        <f>_xlfn.XLOOKUP('Policy Details'!$I4534,'Customer Information'!$A$2:$A$5001,'Customer Information'!$E$2:$E$5001)</f>
        <v>56+</v>
      </c>
      <c r="K4534" t="str">
        <f>_xlfn.XLOOKUP('Policy Details'!$I4534,'Customer Information'!$A$2:$A$5001,'Customer Information'!$C$2:$C$5001)</f>
        <v>Male</v>
      </c>
      <c r="L4534">
        <f>YEAR('Policy Details'!$E4534)</f>
        <v>2015</v>
      </c>
    </row>
    <row r="4535" spans="1:12">
      <c r="A4535" t="s">
        <v>20033</v>
      </c>
      <c r="B4535" t="s">
        <v>20500</v>
      </c>
      <c r="C4535">
        <v>335819</v>
      </c>
      <c r="D4535">
        <v>606.36</v>
      </c>
      <c r="E4535" s="30">
        <v>44391</v>
      </c>
      <c r="F4535" s="30">
        <v>48027</v>
      </c>
      <c r="G4535" t="s">
        <v>20506</v>
      </c>
      <c r="H4535" t="s">
        <v>20507</v>
      </c>
      <c r="I4535" t="s">
        <v>2148</v>
      </c>
      <c r="J4535" t="str">
        <f>_xlfn.XLOOKUP('Policy Details'!$I4535,'Customer Information'!$A$2:$A$5001,'Customer Information'!$E$2:$E$5001)</f>
        <v>56+</v>
      </c>
      <c r="K4535" t="str">
        <f>_xlfn.XLOOKUP('Policy Details'!$I4535,'Customer Information'!$A$2:$A$5001,'Customer Information'!$C$2:$C$5001)</f>
        <v>Other</v>
      </c>
      <c r="L4535">
        <f>YEAR('Policy Details'!$E4535)</f>
        <v>2021</v>
      </c>
    </row>
    <row r="4536" spans="1:12">
      <c r="A4536" t="s">
        <v>20034</v>
      </c>
      <c r="B4536" t="s">
        <v>20500</v>
      </c>
      <c r="C4536">
        <v>183008</v>
      </c>
      <c r="D4536">
        <v>301.39999999999998</v>
      </c>
      <c r="E4536" s="30">
        <v>42836</v>
      </c>
      <c r="F4536" s="30">
        <v>45141</v>
      </c>
      <c r="G4536" t="s">
        <v>20505</v>
      </c>
      <c r="H4536" t="s">
        <v>20508</v>
      </c>
      <c r="I4536" t="s">
        <v>1149</v>
      </c>
      <c r="J4536" t="str">
        <f>_xlfn.XLOOKUP('Policy Details'!$I4536,'Customer Information'!$A$2:$A$5001,'Customer Information'!$E$2:$E$5001)</f>
        <v>26-35</v>
      </c>
      <c r="K4536" t="str">
        <f>_xlfn.XLOOKUP('Policy Details'!$I4536,'Customer Information'!$A$2:$A$5001,'Customer Information'!$C$2:$C$5001)</f>
        <v>Female</v>
      </c>
      <c r="L4536">
        <f>YEAR('Policy Details'!$E4536)</f>
        <v>2017</v>
      </c>
    </row>
    <row r="4537" spans="1:12">
      <c r="A4537" t="s">
        <v>20035</v>
      </c>
      <c r="B4537" t="s">
        <v>20501</v>
      </c>
      <c r="C4537">
        <v>17829</v>
      </c>
      <c r="D4537">
        <v>1372.07</v>
      </c>
      <c r="E4537" s="30">
        <v>43832</v>
      </c>
      <c r="F4537" s="30">
        <v>47375</v>
      </c>
      <c r="G4537" t="s">
        <v>20505</v>
      </c>
      <c r="H4537" t="s">
        <v>20508</v>
      </c>
      <c r="I4537" t="s">
        <v>615</v>
      </c>
      <c r="J4537" t="str">
        <f>_xlfn.XLOOKUP('Policy Details'!$I4537,'Customer Information'!$A$2:$A$5001,'Customer Information'!$E$2:$E$5001)</f>
        <v>56+</v>
      </c>
      <c r="K4537" t="str">
        <f>_xlfn.XLOOKUP('Policy Details'!$I4537,'Customer Information'!$A$2:$A$5001,'Customer Information'!$C$2:$C$5001)</f>
        <v>Female</v>
      </c>
      <c r="L4537">
        <f>YEAR('Policy Details'!$E4537)</f>
        <v>2020</v>
      </c>
    </row>
    <row r="4538" spans="1:12">
      <c r="A4538" t="s">
        <v>20036</v>
      </c>
      <c r="B4538" t="s">
        <v>20501</v>
      </c>
      <c r="C4538">
        <v>403184</v>
      </c>
      <c r="D4538">
        <v>1464.56</v>
      </c>
      <c r="E4538" s="30">
        <v>44121</v>
      </c>
      <c r="F4538" s="30">
        <v>46411</v>
      </c>
      <c r="G4538" t="s">
        <v>20504</v>
      </c>
      <c r="H4538" t="s">
        <v>20509</v>
      </c>
      <c r="I4538" t="s">
        <v>2959</v>
      </c>
      <c r="J4538" t="str">
        <f>_xlfn.XLOOKUP('Policy Details'!$I4538,'Customer Information'!$A$2:$A$5001,'Customer Information'!$E$2:$E$5001)</f>
        <v>56+</v>
      </c>
      <c r="K4538" t="str">
        <f>_xlfn.XLOOKUP('Policy Details'!$I4538,'Customer Information'!$A$2:$A$5001,'Customer Information'!$C$2:$C$5001)</f>
        <v>Male</v>
      </c>
      <c r="L4538">
        <f>YEAR('Policy Details'!$E4538)</f>
        <v>2020</v>
      </c>
    </row>
    <row r="4539" spans="1:12">
      <c r="A4539" t="s">
        <v>20037</v>
      </c>
      <c r="B4539" t="s">
        <v>20500</v>
      </c>
      <c r="C4539">
        <v>497844</v>
      </c>
      <c r="D4539">
        <v>1937.89</v>
      </c>
      <c r="E4539" s="30">
        <v>43881</v>
      </c>
      <c r="F4539" s="30">
        <v>47424</v>
      </c>
      <c r="G4539" t="s">
        <v>20506</v>
      </c>
      <c r="H4539" t="s">
        <v>20508</v>
      </c>
      <c r="I4539" t="s">
        <v>3378</v>
      </c>
      <c r="J4539" t="str">
        <f>_xlfn.XLOOKUP('Policy Details'!$I4539,'Customer Information'!$A$2:$A$5001,'Customer Information'!$E$2:$E$5001)</f>
        <v>56+</v>
      </c>
      <c r="K4539" t="str">
        <f>_xlfn.XLOOKUP('Policy Details'!$I4539,'Customer Information'!$A$2:$A$5001,'Customer Information'!$C$2:$C$5001)</f>
        <v>Female</v>
      </c>
      <c r="L4539">
        <f>YEAR('Policy Details'!$E4539)</f>
        <v>2020</v>
      </c>
    </row>
    <row r="4540" spans="1:12">
      <c r="A4540" t="s">
        <v>20038</v>
      </c>
      <c r="B4540" t="s">
        <v>20500</v>
      </c>
      <c r="C4540">
        <v>487062</v>
      </c>
      <c r="D4540">
        <v>1312.34</v>
      </c>
      <c r="E4540" s="30">
        <v>44080</v>
      </c>
      <c r="F4540" s="30">
        <v>45044</v>
      </c>
      <c r="G4540" t="s">
        <v>20505</v>
      </c>
      <c r="H4540" t="s">
        <v>20507</v>
      </c>
      <c r="I4540" t="s">
        <v>3618</v>
      </c>
      <c r="J4540" t="str">
        <f>_xlfn.XLOOKUP('Policy Details'!$I4540,'Customer Information'!$A$2:$A$5001,'Customer Information'!$E$2:$E$5001)</f>
        <v>46-55</v>
      </c>
      <c r="K4540" t="str">
        <f>_xlfn.XLOOKUP('Policy Details'!$I4540,'Customer Information'!$A$2:$A$5001,'Customer Information'!$C$2:$C$5001)</f>
        <v>Female</v>
      </c>
      <c r="L4540">
        <f>YEAR('Policy Details'!$E4540)</f>
        <v>2020</v>
      </c>
    </row>
    <row r="4541" spans="1:12">
      <c r="A4541" t="s">
        <v>20039</v>
      </c>
      <c r="B4541" t="s">
        <v>20501</v>
      </c>
      <c r="C4541">
        <v>254402</v>
      </c>
      <c r="D4541">
        <v>985.04</v>
      </c>
      <c r="E4541" s="30">
        <v>42641</v>
      </c>
      <c r="F4541" s="30">
        <v>43450</v>
      </c>
      <c r="G4541" t="s">
        <v>20506</v>
      </c>
      <c r="H4541" t="s">
        <v>20507</v>
      </c>
      <c r="I4541" t="s">
        <v>4581</v>
      </c>
      <c r="J4541" t="str">
        <f>_xlfn.XLOOKUP('Policy Details'!$I4541,'Customer Information'!$A$2:$A$5001,'Customer Information'!$E$2:$E$5001)</f>
        <v>56+</v>
      </c>
      <c r="K4541" t="str">
        <f>_xlfn.XLOOKUP('Policy Details'!$I4541,'Customer Information'!$A$2:$A$5001,'Customer Information'!$C$2:$C$5001)</f>
        <v>Male</v>
      </c>
      <c r="L4541">
        <f>YEAR('Policy Details'!$E4541)</f>
        <v>2016</v>
      </c>
    </row>
    <row r="4542" spans="1:12">
      <c r="A4542" t="s">
        <v>20040</v>
      </c>
      <c r="B4542" t="s">
        <v>20501</v>
      </c>
      <c r="C4542">
        <v>174038</v>
      </c>
      <c r="D4542">
        <v>262.62</v>
      </c>
      <c r="E4542" s="30">
        <v>42735</v>
      </c>
      <c r="F4542" s="30">
        <v>45509</v>
      </c>
      <c r="G4542" t="s">
        <v>20505</v>
      </c>
      <c r="H4542" t="s">
        <v>20509</v>
      </c>
      <c r="I4542" t="s">
        <v>2624</v>
      </c>
      <c r="J4542" t="str">
        <f>_xlfn.XLOOKUP('Policy Details'!$I4542,'Customer Information'!$A$2:$A$5001,'Customer Information'!$E$2:$E$5001)</f>
        <v>56+</v>
      </c>
      <c r="K4542" t="str">
        <f>_xlfn.XLOOKUP('Policy Details'!$I4542,'Customer Information'!$A$2:$A$5001,'Customer Information'!$C$2:$C$5001)</f>
        <v>Other</v>
      </c>
      <c r="L4542">
        <f>YEAR('Policy Details'!$E4542)</f>
        <v>2016</v>
      </c>
    </row>
    <row r="4543" spans="1:12">
      <c r="A4543" t="s">
        <v>20041</v>
      </c>
      <c r="B4543" t="s">
        <v>20500</v>
      </c>
      <c r="C4543">
        <v>190377</v>
      </c>
      <c r="D4543">
        <v>1058.1400000000001</v>
      </c>
      <c r="E4543" s="30">
        <v>45091</v>
      </c>
      <c r="F4543" s="30">
        <v>46321</v>
      </c>
      <c r="G4543" t="s">
        <v>20506</v>
      </c>
      <c r="H4543" t="s">
        <v>20508</v>
      </c>
      <c r="I4543" t="s">
        <v>2134</v>
      </c>
      <c r="J4543" t="str">
        <f>_xlfn.XLOOKUP('Policy Details'!$I4543,'Customer Information'!$A$2:$A$5001,'Customer Information'!$E$2:$E$5001)</f>
        <v>36-45</v>
      </c>
      <c r="K4543" t="str">
        <f>_xlfn.XLOOKUP('Policy Details'!$I4543,'Customer Information'!$A$2:$A$5001,'Customer Information'!$C$2:$C$5001)</f>
        <v>Other</v>
      </c>
      <c r="L4543">
        <f>YEAR('Policy Details'!$E4543)</f>
        <v>2023</v>
      </c>
    </row>
    <row r="4544" spans="1:12">
      <c r="A4544" t="s">
        <v>20042</v>
      </c>
      <c r="B4544" t="s">
        <v>20503</v>
      </c>
      <c r="C4544">
        <v>472712</v>
      </c>
      <c r="D4544">
        <v>1691.1</v>
      </c>
      <c r="E4544" s="30">
        <v>43593</v>
      </c>
      <c r="F4544" s="30">
        <v>44416</v>
      </c>
      <c r="G4544" t="s">
        <v>20504</v>
      </c>
      <c r="H4544" t="s">
        <v>20507</v>
      </c>
      <c r="I4544" t="s">
        <v>4742</v>
      </c>
      <c r="J4544" t="str">
        <f>_xlfn.XLOOKUP('Policy Details'!$I4544,'Customer Information'!$A$2:$A$5001,'Customer Information'!$E$2:$E$5001)</f>
        <v>36-45</v>
      </c>
      <c r="K4544" t="str">
        <f>_xlfn.XLOOKUP('Policy Details'!$I4544,'Customer Information'!$A$2:$A$5001,'Customer Information'!$C$2:$C$5001)</f>
        <v>Male</v>
      </c>
      <c r="L4544">
        <f>YEAR('Policy Details'!$E4544)</f>
        <v>2019</v>
      </c>
    </row>
    <row r="4545" spans="1:12">
      <c r="A4545" t="s">
        <v>20043</v>
      </c>
      <c r="B4545" t="s">
        <v>20502</v>
      </c>
      <c r="C4545">
        <v>497721</v>
      </c>
      <c r="D4545">
        <v>1968.25</v>
      </c>
      <c r="E4545" s="30">
        <v>44709</v>
      </c>
      <c r="F4545" s="30">
        <v>45471</v>
      </c>
      <c r="G4545" t="s">
        <v>20506</v>
      </c>
      <c r="H4545" t="s">
        <v>20508</v>
      </c>
      <c r="I4545" t="s">
        <v>3953</v>
      </c>
      <c r="J4545" t="str">
        <f>_xlfn.XLOOKUP('Policy Details'!$I4545,'Customer Information'!$A$2:$A$5001,'Customer Information'!$E$2:$E$5001)</f>
        <v>56+</v>
      </c>
      <c r="K4545" t="str">
        <f>_xlfn.XLOOKUP('Policy Details'!$I4545,'Customer Information'!$A$2:$A$5001,'Customer Information'!$C$2:$C$5001)</f>
        <v>Male</v>
      </c>
      <c r="L4545">
        <f>YEAR('Policy Details'!$E4545)</f>
        <v>2022</v>
      </c>
    </row>
    <row r="4546" spans="1:12">
      <c r="A4546" t="s">
        <v>20044</v>
      </c>
      <c r="B4546" t="s">
        <v>20503</v>
      </c>
      <c r="C4546">
        <v>111293</v>
      </c>
      <c r="D4546">
        <v>1232.29</v>
      </c>
      <c r="E4546" s="30">
        <v>43916</v>
      </c>
      <c r="F4546" s="30">
        <v>45722</v>
      </c>
      <c r="G4546" t="s">
        <v>20506</v>
      </c>
      <c r="H4546" t="s">
        <v>20507</v>
      </c>
      <c r="I4546" t="s">
        <v>3079</v>
      </c>
      <c r="J4546" t="str">
        <f>_xlfn.XLOOKUP('Policy Details'!$I4546,'Customer Information'!$A$2:$A$5001,'Customer Information'!$E$2:$E$5001)</f>
        <v>56+</v>
      </c>
      <c r="K4546" t="str">
        <f>_xlfn.XLOOKUP('Policy Details'!$I4546,'Customer Information'!$A$2:$A$5001,'Customer Information'!$C$2:$C$5001)</f>
        <v>Female</v>
      </c>
      <c r="L4546">
        <f>YEAR('Policy Details'!$E4546)</f>
        <v>2020</v>
      </c>
    </row>
    <row r="4547" spans="1:12">
      <c r="A4547" t="s">
        <v>20045</v>
      </c>
      <c r="B4547" t="s">
        <v>20502</v>
      </c>
      <c r="C4547">
        <v>202194</v>
      </c>
      <c r="D4547">
        <v>142.04</v>
      </c>
      <c r="E4547" s="30">
        <v>42964</v>
      </c>
      <c r="F4547" s="30">
        <v>44900</v>
      </c>
      <c r="G4547" t="s">
        <v>20506</v>
      </c>
      <c r="H4547" t="s">
        <v>20509</v>
      </c>
      <c r="I4547" t="s">
        <v>3865</v>
      </c>
      <c r="J4547" t="str">
        <f>_xlfn.XLOOKUP('Policy Details'!$I4547,'Customer Information'!$A$2:$A$5001,'Customer Information'!$E$2:$E$5001)</f>
        <v>26-35</v>
      </c>
      <c r="K4547" t="str">
        <f>_xlfn.XLOOKUP('Policy Details'!$I4547,'Customer Information'!$A$2:$A$5001,'Customer Information'!$C$2:$C$5001)</f>
        <v>Other</v>
      </c>
      <c r="L4547">
        <f>YEAR('Policy Details'!$E4547)</f>
        <v>2017</v>
      </c>
    </row>
    <row r="4548" spans="1:12">
      <c r="A4548" t="s">
        <v>20046</v>
      </c>
      <c r="B4548" t="s">
        <v>20502</v>
      </c>
      <c r="C4548">
        <v>296763</v>
      </c>
      <c r="D4548">
        <v>1372.4</v>
      </c>
      <c r="E4548" s="30">
        <v>42646</v>
      </c>
      <c r="F4548" s="30">
        <v>45432</v>
      </c>
      <c r="G4548" t="s">
        <v>20506</v>
      </c>
      <c r="H4548" t="s">
        <v>20508</v>
      </c>
      <c r="I4548" t="s">
        <v>1110</v>
      </c>
      <c r="J4548" t="str">
        <f>_xlfn.XLOOKUP('Policy Details'!$I4548,'Customer Information'!$A$2:$A$5001,'Customer Information'!$E$2:$E$5001)</f>
        <v>46-55</v>
      </c>
      <c r="K4548" t="str">
        <f>_xlfn.XLOOKUP('Policy Details'!$I4548,'Customer Information'!$A$2:$A$5001,'Customer Information'!$C$2:$C$5001)</f>
        <v>Female</v>
      </c>
      <c r="L4548">
        <f>YEAR('Policy Details'!$E4548)</f>
        <v>2016</v>
      </c>
    </row>
    <row r="4549" spans="1:12">
      <c r="A4549" t="s">
        <v>20047</v>
      </c>
      <c r="B4549" t="s">
        <v>20503</v>
      </c>
      <c r="C4549">
        <v>466076</v>
      </c>
      <c r="D4549">
        <v>1711.82</v>
      </c>
      <c r="E4549" s="30">
        <v>45018</v>
      </c>
      <c r="F4549" s="30">
        <v>46782</v>
      </c>
      <c r="G4549" t="s">
        <v>20504</v>
      </c>
      <c r="H4549" t="s">
        <v>20507</v>
      </c>
      <c r="I4549" t="s">
        <v>3424</v>
      </c>
      <c r="J4549" t="str">
        <f>_xlfn.XLOOKUP('Policy Details'!$I4549,'Customer Information'!$A$2:$A$5001,'Customer Information'!$E$2:$E$5001)</f>
        <v>26-35</v>
      </c>
      <c r="K4549" t="str">
        <f>_xlfn.XLOOKUP('Policy Details'!$I4549,'Customer Information'!$A$2:$A$5001,'Customer Information'!$C$2:$C$5001)</f>
        <v>Female</v>
      </c>
      <c r="L4549">
        <f>YEAR('Policy Details'!$E4549)</f>
        <v>2023</v>
      </c>
    </row>
    <row r="4550" spans="1:12">
      <c r="A4550" t="s">
        <v>20048</v>
      </c>
      <c r="B4550" t="s">
        <v>20502</v>
      </c>
      <c r="C4550">
        <v>354142</v>
      </c>
      <c r="D4550">
        <v>514.76</v>
      </c>
      <c r="E4550" s="30">
        <v>42718</v>
      </c>
      <c r="F4550" s="30">
        <v>45920</v>
      </c>
      <c r="G4550" t="s">
        <v>20504</v>
      </c>
      <c r="H4550" t="s">
        <v>20509</v>
      </c>
      <c r="I4550" t="s">
        <v>624</v>
      </c>
      <c r="J4550" t="str">
        <f>_xlfn.XLOOKUP('Policy Details'!$I4550,'Customer Information'!$A$2:$A$5001,'Customer Information'!$E$2:$E$5001)</f>
        <v>46-55</v>
      </c>
      <c r="K4550" t="str">
        <f>_xlfn.XLOOKUP('Policy Details'!$I4550,'Customer Information'!$A$2:$A$5001,'Customer Information'!$C$2:$C$5001)</f>
        <v>Female</v>
      </c>
      <c r="L4550">
        <f>YEAR('Policy Details'!$E4550)</f>
        <v>2016</v>
      </c>
    </row>
    <row r="4551" spans="1:12">
      <c r="A4551" t="s">
        <v>20049</v>
      </c>
      <c r="B4551" t="s">
        <v>20503</v>
      </c>
      <c r="C4551">
        <v>451887</v>
      </c>
      <c r="D4551">
        <v>1888.65</v>
      </c>
      <c r="E4551" s="30">
        <v>44914</v>
      </c>
      <c r="F4551" s="30">
        <v>47405</v>
      </c>
      <c r="G4551" t="s">
        <v>20505</v>
      </c>
      <c r="H4551" t="s">
        <v>20509</v>
      </c>
      <c r="I4551" t="s">
        <v>3462</v>
      </c>
      <c r="J4551" t="str">
        <f>_xlfn.XLOOKUP('Policy Details'!$I4551,'Customer Information'!$A$2:$A$5001,'Customer Information'!$E$2:$E$5001)</f>
        <v>36-45</v>
      </c>
      <c r="K4551" t="str">
        <f>_xlfn.XLOOKUP('Policy Details'!$I4551,'Customer Information'!$A$2:$A$5001,'Customer Information'!$C$2:$C$5001)</f>
        <v>Female</v>
      </c>
      <c r="L4551">
        <f>YEAR('Policy Details'!$E4551)</f>
        <v>2022</v>
      </c>
    </row>
    <row r="4552" spans="1:12">
      <c r="A4552" t="s">
        <v>20050</v>
      </c>
      <c r="B4552" t="s">
        <v>20500</v>
      </c>
      <c r="C4552">
        <v>160515</v>
      </c>
      <c r="D4552">
        <v>568.61</v>
      </c>
      <c r="E4552" s="30">
        <v>42349</v>
      </c>
      <c r="F4552" s="30">
        <v>43303</v>
      </c>
      <c r="G4552" t="s">
        <v>20506</v>
      </c>
      <c r="H4552" t="s">
        <v>20509</v>
      </c>
      <c r="I4552" t="s">
        <v>3719</v>
      </c>
      <c r="J4552" t="str">
        <f>_xlfn.XLOOKUP('Policy Details'!$I4552,'Customer Information'!$A$2:$A$5001,'Customer Information'!$E$2:$E$5001)</f>
        <v>56+</v>
      </c>
      <c r="K4552" t="str">
        <f>_xlfn.XLOOKUP('Policy Details'!$I4552,'Customer Information'!$A$2:$A$5001,'Customer Information'!$C$2:$C$5001)</f>
        <v>Other</v>
      </c>
      <c r="L4552">
        <f>YEAR('Policy Details'!$E4552)</f>
        <v>2015</v>
      </c>
    </row>
    <row r="4553" spans="1:12">
      <c r="A4553" t="s">
        <v>20051</v>
      </c>
      <c r="B4553" t="s">
        <v>20500</v>
      </c>
      <c r="C4553">
        <v>454215</v>
      </c>
      <c r="D4553">
        <v>834.49</v>
      </c>
      <c r="E4553" s="30">
        <v>44865</v>
      </c>
      <c r="F4553" s="30">
        <v>47640</v>
      </c>
      <c r="G4553" t="s">
        <v>20504</v>
      </c>
      <c r="H4553" t="s">
        <v>20509</v>
      </c>
      <c r="I4553" t="s">
        <v>1348</v>
      </c>
      <c r="J4553" t="str">
        <f>_xlfn.XLOOKUP('Policy Details'!$I4553,'Customer Information'!$A$2:$A$5001,'Customer Information'!$E$2:$E$5001)</f>
        <v>36-45</v>
      </c>
      <c r="K4553" t="str">
        <f>_xlfn.XLOOKUP('Policy Details'!$I4553,'Customer Information'!$A$2:$A$5001,'Customer Information'!$C$2:$C$5001)</f>
        <v>Other</v>
      </c>
      <c r="L4553">
        <f>YEAR('Policy Details'!$E4553)</f>
        <v>2022</v>
      </c>
    </row>
    <row r="4554" spans="1:12">
      <c r="A4554" t="s">
        <v>20052</v>
      </c>
      <c r="B4554" t="s">
        <v>20500</v>
      </c>
      <c r="C4554">
        <v>213278</v>
      </c>
      <c r="D4554">
        <v>1158.21</v>
      </c>
      <c r="E4554" s="30">
        <v>45082</v>
      </c>
      <c r="F4554" s="30">
        <v>46833</v>
      </c>
      <c r="G4554" t="s">
        <v>20504</v>
      </c>
      <c r="H4554" t="s">
        <v>20507</v>
      </c>
      <c r="I4554" t="s">
        <v>896</v>
      </c>
      <c r="J4554" t="str">
        <f>_xlfn.XLOOKUP('Policy Details'!$I4554,'Customer Information'!$A$2:$A$5001,'Customer Information'!$E$2:$E$5001)</f>
        <v>56+</v>
      </c>
      <c r="K4554" t="str">
        <f>_xlfn.XLOOKUP('Policy Details'!$I4554,'Customer Information'!$A$2:$A$5001,'Customer Information'!$C$2:$C$5001)</f>
        <v>Other</v>
      </c>
      <c r="L4554">
        <f>YEAR('Policy Details'!$E4554)</f>
        <v>2023</v>
      </c>
    </row>
    <row r="4555" spans="1:12">
      <c r="A4555" t="s">
        <v>20053</v>
      </c>
      <c r="B4555" t="s">
        <v>20500</v>
      </c>
      <c r="C4555">
        <v>34964</v>
      </c>
      <c r="D4555">
        <v>493.03</v>
      </c>
      <c r="E4555" s="30">
        <v>43250</v>
      </c>
      <c r="F4555" s="30">
        <v>43858</v>
      </c>
      <c r="G4555" t="s">
        <v>20504</v>
      </c>
      <c r="H4555" t="s">
        <v>20508</v>
      </c>
      <c r="I4555" t="s">
        <v>3873</v>
      </c>
      <c r="J4555" t="str">
        <f>_xlfn.XLOOKUP('Policy Details'!$I4555,'Customer Information'!$A$2:$A$5001,'Customer Information'!$E$2:$E$5001)</f>
        <v>56+</v>
      </c>
      <c r="K4555" t="str">
        <f>_xlfn.XLOOKUP('Policy Details'!$I4555,'Customer Information'!$A$2:$A$5001,'Customer Information'!$C$2:$C$5001)</f>
        <v>Female</v>
      </c>
      <c r="L4555">
        <f>YEAR('Policy Details'!$E4555)</f>
        <v>2018</v>
      </c>
    </row>
    <row r="4556" spans="1:12">
      <c r="A4556" t="s">
        <v>20054</v>
      </c>
      <c r="B4556" t="s">
        <v>20502</v>
      </c>
      <c r="C4556">
        <v>13838</v>
      </c>
      <c r="D4556">
        <v>608.65</v>
      </c>
      <c r="E4556" s="30">
        <v>43725</v>
      </c>
      <c r="F4556" s="30">
        <v>46533</v>
      </c>
      <c r="G4556" t="s">
        <v>20506</v>
      </c>
      <c r="H4556" t="s">
        <v>20508</v>
      </c>
      <c r="I4556" t="s">
        <v>897</v>
      </c>
      <c r="J4556" t="str">
        <f>_xlfn.XLOOKUP('Policy Details'!$I4556,'Customer Information'!$A$2:$A$5001,'Customer Information'!$E$2:$E$5001)</f>
        <v>56+</v>
      </c>
      <c r="K4556" t="str">
        <f>_xlfn.XLOOKUP('Policy Details'!$I4556,'Customer Information'!$A$2:$A$5001,'Customer Information'!$C$2:$C$5001)</f>
        <v>Male</v>
      </c>
      <c r="L4556">
        <f>YEAR('Policy Details'!$E4556)</f>
        <v>2019</v>
      </c>
    </row>
    <row r="4557" spans="1:12">
      <c r="A4557" t="s">
        <v>20055</v>
      </c>
      <c r="B4557" t="s">
        <v>20500</v>
      </c>
      <c r="C4557">
        <v>65102</v>
      </c>
      <c r="D4557">
        <v>1413.19</v>
      </c>
      <c r="E4557" s="30">
        <v>43474</v>
      </c>
      <c r="F4557" s="30">
        <v>46241</v>
      </c>
      <c r="G4557" t="s">
        <v>20505</v>
      </c>
      <c r="H4557" t="s">
        <v>20508</v>
      </c>
      <c r="I4557" t="s">
        <v>2608</v>
      </c>
      <c r="J4557" t="str">
        <f>_xlfn.XLOOKUP('Policy Details'!$I4557,'Customer Information'!$A$2:$A$5001,'Customer Information'!$E$2:$E$5001)</f>
        <v>56+</v>
      </c>
      <c r="K4557" t="str">
        <f>_xlfn.XLOOKUP('Policy Details'!$I4557,'Customer Information'!$A$2:$A$5001,'Customer Information'!$C$2:$C$5001)</f>
        <v>Other</v>
      </c>
      <c r="L4557">
        <f>YEAR('Policy Details'!$E4557)</f>
        <v>2019</v>
      </c>
    </row>
    <row r="4558" spans="1:12">
      <c r="A4558" t="s">
        <v>20056</v>
      </c>
      <c r="B4558" t="s">
        <v>20502</v>
      </c>
      <c r="C4558">
        <v>480267</v>
      </c>
      <c r="D4558">
        <v>1427.51</v>
      </c>
      <c r="E4558" s="30">
        <v>44074</v>
      </c>
      <c r="F4558" s="30">
        <v>46695</v>
      </c>
      <c r="G4558" t="s">
        <v>20505</v>
      </c>
      <c r="H4558" t="s">
        <v>20509</v>
      </c>
      <c r="I4558" t="s">
        <v>2165</v>
      </c>
      <c r="J4558" t="str">
        <f>_xlfn.XLOOKUP('Policy Details'!$I4558,'Customer Information'!$A$2:$A$5001,'Customer Information'!$E$2:$E$5001)</f>
        <v>46-55</v>
      </c>
      <c r="K4558" t="str">
        <f>_xlfn.XLOOKUP('Policy Details'!$I4558,'Customer Information'!$A$2:$A$5001,'Customer Information'!$C$2:$C$5001)</f>
        <v>Male</v>
      </c>
      <c r="L4558">
        <f>YEAR('Policy Details'!$E4558)</f>
        <v>2020</v>
      </c>
    </row>
    <row r="4559" spans="1:12">
      <c r="A4559" t="s">
        <v>20057</v>
      </c>
      <c r="B4559" t="s">
        <v>20503</v>
      </c>
      <c r="C4559">
        <v>472689</v>
      </c>
      <c r="D4559">
        <v>1050.6300000000001</v>
      </c>
      <c r="E4559" s="30">
        <v>44894</v>
      </c>
      <c r="F4559" s="30">
        <v>46542</v>
      </c>
      <c r="G4559" t="s">
        <v>20505</v>
      </c>
      <c r="H4559" t="s">
        <v>20507</v>
      </c>
      <c r="I4559" t="s">
        <v>2720</v>
      </c>
      <c r="J4559" t="str">
        <f>_xlfn.XLOOKUP('Policy Details'!$I4559,'Customer Information'!$A$2:$A$5001,'Customer Information'!$E$2:$E$5001)</f>
        <v>36-45</v>
      </c>
      <c r="K4559" t="str">
        <f>_xlfn.XLOOKUP('Policy Details'!$I4559,'Customer Information'!$A$2:$A$5001,'Customer Information'!$C$2:$C$5001)</f>
        <v>Other</v>
      </c>
      <c r="L4559">
        <f>YEAR('Policy Details'!$E4559)</f>
        <v>2022</v>
      </c>
    </row>
    <row r="4560" spans="1:12">
      <c r="A4560" t="s">
        <v>20058</v>
      </c>
      <c r="B4560" t="s">
        <v>20500</v>
      </c>
      <c r="C4560">
        <v>108105</v>
      </c>
      <c r="D4560">
        <v>1444.38</v>
      </c>
      <c r="E4560" s="30">
        <v>44011</v>
      </c>
      <c r="F4560" s="30">
        <v>46657</v>
      </c>
      <c r="G4560" t="s">
        <v>20504</v>
      </c>
      <c r="H4560" t="s">
        <v>20508</v>
      </c>
      <c r="I4560" t="s">
        <v>1982</v>
      </c>
      <c r="J4560" t="str">
        <f>_xlfn.XLOOKUP('Policy Details'!$I4560,'Customer Information'!$A$2:$A$5001,'Customer Information'!$E$2:$E$5001)</f>
        <v>56+</v>
      </c>
      <c r="K4560" t="str">
        <f>_xlfn.XLOOKUP('Policy Details'!$I4560,'Customer Information'!$A$2:$A$5001,'Customer Information'!$C$2:$C$5001)</f>
        <v>Male</v>
      </c>
      <c r="L4560">
        <f>YEAR('Policy Details'!$E4560)</f>
        <v>2020</v>
      </c>
    </row>
    <row r="4561" spans="1:12">
      <c r="A4561" t="s">
        <v>20059</v>
      </c>
      <c r="B4561" t="s">
        <v>20503</v>
      </c>
      <c r="C4561">
        <v>114042</v>
      </c>
      <c r="D4561">
        <v>1232.1300000000001</v>
      </c>
      <c r="E4561" s="30">
        <v>44532</v>
      </c>
      <c r="F4561" s="30">
        <v>45283</v>
      </c>
      <c r="G4561" t="s">
        <v>20505</v>
      </c>
      <c r="H4561" t="s">
        <v>20508</v>
      </c>
      <c r="I4561" t="s">
        <v>4372</v>
      </c>
      <c r="J4561" t="str">
        <f>_xlfn.XLOOKUP('Policy Details'!$I4561,'Customer Information'!$A$2:$A$5001,'Customer Information'!$E$2:$E$5001)</f>
        <v>56+</v>
      </c>
      <c r="K4561" t="str">
        <f>_xlfn.XLOOKUP('Policy Details'!$I4561,'Customer Information'!$A$2:$A$5001,'Customer Information'!$C$2:$C$5001)</f>
        <v>Female</v>
      </c>
      <c r="L4561">
        <f>YEAR('Policy Details'!$E4561)</f>
        <v>2021</v>
      </c>
    </row>
    <row r="4562" spans="1:12">
      <c r="A4562" t="s">
        <v>20060</v>
      </c>
      <c r="B4562" t="s">
        <v>20500</v>
      </c>
      <c r="C4562">
        <v>492679</v>
      </c>
      <c r="D4562">
        <v>1270.3499999999999</v>
      </c>
      <c r="E4562" s="30">
        <v>42808</v>
      </c>
      <c r="F4562" s="30">
        <v>44193</v>
      </c>
      <c r="G4562" t="s">
        <v>20504</v>
      </c>
      <c r="H4562" t="s">
        <v>20508</v>
      </c>
      <c r="I4562" t="s">
        <v>1081</v>
      </c>
      <c r="J4562" t="str">
        <f>_xlfn.XLOOKUP('Policy Details'!$I4562,'Customer Information'!$A$2:$A$5001,'Customer Information'!$E$2:$E$5001)</f>
        <v>36-45</v>
      </c>
      <c r="K4562" t="str">
        <f>_xlfn.XLOOKUP('Policy Details'!$I4562,'Customer Information'!$A$2:$A$5001,'Customer Information'!$C$2:$C$5001)</f>
        <v>Male</v>
      </c>
      <c r="L4562">
        <f>YEAR('Policy Details'!$E4562)</f>
        <v>2017</v>
      </c>
    </row>
    <row r="4563" spans="1:12">
      <c r="A4563" t="s">
        <v>20061</v>
      </c>
      <c r="B4563" t="s">
        <v>20502</v>
      </c>
      <c r="C4563">
        <v>67530</v>
      </c>
      <c r="D4563">
        <v>1991.24</v>
      </c>
      <c r="E4563" s="30">
        <v>44917</v>
      </c>
      <c r="F4563" s="30">
        <v>47743</v>
      </c>
      <c r="G4563" t="s">
        <v>20504</v>
      </c>
      <c r="H4563" t="s">
        <v>20507</v>
      </c>
      <c r="I4563" t="s">
        <v>3858</v>
      </c>
      <c r="J4563" t="str">
        <f>_xlfn.XLOOKUP('Policy Details'!$I4563,'Customer Information'!$A$2:$A$5001,'Customer Information'!$E$2:$E$5001)</f>
        <v>18-25</v>
      </c>
      <c r="K4563" t="str">
        <f>_xlfn.XLOOKUP('Policy Details'!$I4563,'Customer Information'!$A$2:$A$5001,'Customer Information'!$C$2:$C$5001)</f>
        <v>Female</v>
      </c>
      <c r="L4563">
        <f>YEAR('Policy Details'!$E4563)</f>
        <v>2022</v>
      </c>
    </row>
    <row r="4564" spans="1:12">
      <c r="A4564" t="s">
        <v>20062</v>
      </c>
      <c r="B4564" t="s">
        <v>20503</v>
      </c>
      <c r="C4564">
        <v>389504</v>
      </c>
      <c r="D4564">
        <v>341.63</v>
      </c>
      <c r="E4564" s="30">
        <v>43855</v>
      </c>
      <c r="F4564" s="30">
        <v>46952</v>
      </c>
      <c r="G4564" t="s">
        <v>20506</v>
      </c>
      <c r="H4564" t="s">
        <v>20507</v>
      </c>
      <c r="I4564" t="s">
        <v>4967</v>
      </c>
      <c r="J4564" t="str">
        <f>_xlfn.XLOOKUP('Policy Details'!$I4564,'Customer Information'!$A$2:$A$5001,'Customer Information'!$E$2:$E$5001)</f>
        <v>26-35</v>
      </c>
      <c r="K4564" t="str">
        <f>_xlfn.XLOOKUP('Policy Details'!$I4564,'Customer Information'!$A$2:$A$5001,'Customer Information'!$C$2:$C$5001)</f>
        <v>Female</v>
      </c>
      <c r="L4564">
        <f>YEAR('Policy Details'!$E4564)</f>
        <v>2020</v>
      </c>
    </row>
    <row r="4565" spans="1:12">
      <c r="A4565" t="s">
        <v>20063</v>
      </c>
      <c r="B4565" t="s">
        <v>20503</v>
      </c>
      <c r="C4565">
        <v>319994</v>
      </c>
      <c r="D4565">
        <v>1354.19</v>
      </c>
      <c r="E4565" s="30">
        <v>44269</v>
      </c>
      <c r="F4565" s="30">
        <v>46452</v>
      </c>
      <c r="G4565" t="s">
        <v>20505</v>
      </c>
      <c r="H4565" t="s">
        <v>20508</v>
      </c>
      <c r="I4565" t="s">
        <v>3933</v>
      </c>
      <c r="J4565" t="str">
        <f>_xlfn.XLOOKUP('Policy Details'!$I4565,'Customer Information'!$A$2:$A$5001,'Customer Information'!$E$2:$E$5001)</f>
        <v>26-35</v>
      </c>
      <c r="K4565" t="str">
        <f>_xlfn.XLOOKUP('Policy Details'!$I4565,'Customer Information'!$A$2:$A$5001,'Customer Information'!$C$2:$C$5001)</f>
        <v>Female</v>
      </c>
      <c r="L4565">
        <f>YEAR('Policy Details'!$E4565)</f>
        <v>2021</v>
      </c>
    </row>
    <row r="4566" spans="1:12">
      <c r="A4566" t="s">
        <v>20064</v>
      </c>
      <c r="B4566" t="s">
        <v>20501</v>
      </c>
      <c r="C4566">
        <v>14224</v>
      </c>
      <c r="D4566">
        <v>1278.3599999999999</v>
      </c>
      <c r="E4566" s="30">
        <v>43158</v>
      </c>
      <c r="F4566" s="30">
        <v>44263</v>
      </c>
      <c r="G4566" t="s">
        <v>20506</v>
      </c>
      <c r="H4566" t="s">
        <v>20507</v>
      </c>
      <c r="I4566" t="s">
        <v>2932</v>
      </c>
      <c r="J4566" t="str">
        <f>_xlfn.XLOOKUP('Policy Details'!$I4566,'Customer Information'!$A$2:$A$5001,'Customer Information'!$E$2:$E$5001)</f>
        <v>56+</v>
      </c>
      <c r="K4566" t="str">
        <f>_xlfn.XLOOKUP('Policy Details'!$I4566,'Customer Information'!$A$2:$A$5001,'Customer Information'!$C$2:$C$5001)</f>
        <v>Female</v>
      </c>
      <c r="L4566">
        <f>YEAR('Policy Details'!$E4566)</f>
        <v>2018</v>
      </c>
    </row>
    <row r="4567" spans="1:12">
      <c r="A4567" t="s">
        <v>20065</v>
      </c>
      <c r="B4567" t="s">
        <v>20502</v>
      </c>
      <c r="C4567">
        <v>166032</v>
      </c>
      <c r="D4567">
        <v>1358.87</v>
      </c>
      <c r="E4567" s="30">
        <v>42690</v>
      </c>
      <c r="F4567" s="30">
        <v>45542</v>
      </c>
      <c r="G4567" t="s">
        <v>20505</v>
      </c>
      <c r="H4567" t="s">
        <v>20509</v>
      </c>
      <c r="I4567" t="s">
        <v>3017</v>
      </c>
      <c r="J4567" t="str">
        <f>_xlfn.XLOOKUP('Policy Details'!$I4567,'Customer Information'!$A$2:$A$5001,'Customer Information'!$E$2:$E$5001)</f>
        <v>36-45</v>
      </c>
      <c r="K4567" t="str">
        <f>_xlfn.XLOOKUP('Policy Details'!$I4567,'Customer Information'!$A$2:$A$5001,'Customer Information'!$C$2:$C$5001)</f>
        <v>Female</v>
      </c>
      <c r="L4567">
        <f>YEAR('Policy Details'!$E4567)</f>
        <v>2016</v>
      </c>
    </row>
    <row r="4568" spans="1:12">
      <c r="A4568" t="s">
        <v>20066</v>
      </c>
      <c r="B4568" t="s">
        <v>20501</v>
      </c>
      <c r="C4568">
        <v>93036</v>
      </c>
      <c r="D4568">
        <v>1733.39</v>
      </c>
      <c r="E4568" s="30">
        <v>44645</v>
      </c>
      <c r="F4568" s="30">
        <v>46165</v>
      </c>
      <c r="G4568" t="s">
        <v>20504</v>
      </c>
      <c r="H4568" t="s">
        <v>20509</v>
      </c>
      <c r="I4568" t="s">
        <v>805</v>
      </c>
      <c r="J4568" t="str">
        <f>_xlfn.XLOOKUP('Policy Details'!$I4568,'Customer Information'!$A$2:$A$5001,'Customer Information'!$E$2:$E$5001)</f>
        <v>26-35</v>
      </c>
      <c r="K4568" t="str">
        <f>_xlfn.XLOOKUP('Policy Details'!$I4568,'Customer Information'!$A$2:$A$5001,'Customer Information'!$C$2:$C$5001)</f>
        <v>Male</v>
      </c>
      <c r="L4568">
        <f>YEAR('Policy Details'!$E4568)</f>
        <v>2022</v>
      </c>
    </row>
    <row r="4569" spans="1:12">
      <c r="A4569" t="s">
        <v>20067</v>
      </c>
      <c r="B4569" t="s">
        <v>20503</v>
      </c>
      <c r="C4569">
        <v>21912</v>
      </c>
      <c r="D4569">
        <v>298.93</v>
      </c>
      <c r="E4569" s="30">
        <v>44472</v>
      </c>
      <c r="F4569" s="30">
        <v>45509</v>
      </c>
      <c r="G4569" t="s">
        <v>20506</v>
      </c>
      <c r="H4569" t="s">
        <v>20508</v>
      </c>
      <c r="I4569" t="s">
        <v>3290</v>
      </c>
      <c r="J4569" t="str">
        <f>_xlfn.XLOOKUP('Policy Details'!$I4569,'Customer Information'!$A$2:$A$5001,'Customer Information'!$E$2:$E$5001)</f>
        <v>18-25</v>
      </c>
      <c r="K4569" t="str">
        <f>_xlfn.XLOOKUP('Policy Details'!$I4569,'Customer Information'!$A$2:$A$5001,'Customer Information'!$C$2:$C$5001)</f>
        <v>Female</v>
      </c>
      <c r="L4569">
        <f>YEAR('Policy Details'!$E4569)</f>
        <v>2021</v>
      </c>
    </row>
    <row r="4570" spans="1:12">
      <c r="A4570" t="s">
        <v>20068</v>
      </c>
      <c r="B4570" t="s">
        <v>20500</v>
      </c>
      <c r="C4570">
        <v>423685</v>
      </c>
      <c r="D4570">
        <v>819.63</v>
      </c>
      <c r="E4570" s="30">
        <v>45161</v>
      </c>
      <c r="F4570" s="30">
        <v>47306</v>
      </c>
      <c r="G4570" t="s">
        <v>20504</v>
      </c>
      <c r="H4570" t="s">
        <v>20509</v>
      </c>
      <c r="I4570" t="s">
        <v>1801</v>
      </c>
      <c r="J4570" t="str">
        <f>_xlfn.XLOOKUP('Policy Details'!$I4570,'Customer Information'!$A$2:$A$5001,'Customer Information'!$E$2:$E$5001)</f>
        <v>56+</v>
      </c>
      <c r="K4570" t="str">
        <f>_xlfn.XLOOKUP('Policy Details'!$I4570,'Customer Information'!$A$2:$A$5001,'Customer Information'!$C$2:$C$5001)</f>
        <v>Other</v>
      </c>
      <c r="L4570">
        <f>YEAR('Policy Details'!$E4570)</f>
        <v>2023</v>
      </c>
    </row>
    <row r="4571" spans="1:12">
      <c r="A4571" t="s">
        <v>20069</v>
      </c>
      <c r="B4571" t="s">
        <v>20502</v>
      </c>
      <c r="C4571">
        <v>248838</v>
      </c>
      <c r="D4571">
        <v>1305.72</v>
      </c>
      <c r="E4571" s="30">
        <v>44926</v>
      </c>
      <c r="F4571" s="30">
        <v>45490</v>
      </c>
      <c r="G4571" t="s">
        <v>20504</v>
      </c>
      <c r="H4571" t="s">
        <v>20507</v>
      </c>
      <c r="I4571" t="s">
        <v>1229</v>
      </c>
      <c r="J4571" t="str">
        <f>_xlfn.XLOOKUP('Policy Details'!$I4571,'Customer Information'!$A$2:$A$5001,'Customer Information'!$E$2:$E$5001)</f>
        <v>46-55</v>
      </c>
      <c r="K4571" t="str">
        <f>_xlfn.XLOOKUP('Policy Details'!$I4571,'Customer Information'!$A$2:$A$5001,'Customer Information'!$C$2:$C$5001)</f>
        <v>Female</v>
      </c>
      <c r="L4571">
        <f>YEAR('Policy Details'!$E4571)</f>
        <v>2022</v>
      </c>
    </row>
    <row r="4572" spans="1:12">
      <c r="A4572" t="s">
        <v>20070</v>
      </c>
      <c r="B4572" t="s">
        <v>20501</v>
      </c>
      <c r="C4572">
        <v>352995</v>
      </c>
      <c r="D4572">
        <v>1801.21</v>
      </c>
      <c r="E4572" s="30">
        <v>43407</v>
      </c>
      <c r="F4572" s="30">
        <v>44243</v>
      </c>
      <c r="G4572" t="s">
        <v>20506</v>
      </c>
      <c r="H4572" t="s">
        <v>20508</v>
      </c>
      <c r="I4572" t="s">
        <v>4970</v>
      </c>
      <c r="J4572" t="str">
        <f>_xlfn.XLOOKUP('Policy Details'!$I4572,'Customer Information'!$A$2:$A$5001,'Customer Information'!$E$2:$E$5001)</f>
        <v>56+</v>
      </c>
      <c r="K4572" t="str">
        <f>_xlfn.XLOOKUP('Policy Details'!$I4572,'Customer Information'!$A$2:$A$5001,'Customer Information'!$C$2:$C$5001)</f>
        <v>Female</v>
      </c>
      <c r="L4572">
        <f>YEAR('Policy Details'!$E4572)</f>
        <v>2018</v>
      </c>
    </row>
    <row r="4573" spans="1:12">
      <c r="A4573" t="s">
        <v>20071</v>
      </c>
      <c r="B4573" t="s">
        <v>20502</v>
      </c>
      <c r="C4573">
        <v>76222</v>
      </c>
      <c r="D4573">
        <v>1573.45</v>
      </c>
      <c r="E4573" s="30">
        <v>43450</v>
      </c>
      <c r="F4573" s="30">
        <v>44665</v>
      </c>
      <c r="G4573" t="s">
        <v>20506</v>
      </c>
      <c r="H4573" t="s">
        <v>20507</v>
      </c>
      <c r="I4573" t="s">
        <v>2438</v>
      </c>
      <c r="J4573" t="str">
        <f>_xlfn.XLOOKUP('Policy Details'!$I4573,'Customer Information'!$A$2:$A$5001,'Customer Information'!$E$2:$E$5001)</f>
        <v>56+</v>
      </c>
      <c r="K4573" t="str">
        <f>_xlfn.XLOOKUP('Policy Details'!$I4573,'Customer Information'!$A$2:$A$5001,'Customer Information'!$C$2:$C$5001)</f>
        <v>Male</v>
      </c>
      <c r="L4573">
        <f>YEAR('Policy Details'!$E4573)</f>
        <v>2018</v>
      </c>
    </row>
    <row r="4574" spans="1:12">
      <c r="A4574" t="s">
        <v>20072</v>
      </c>
      <c r="B4574" t="s">
        <v>20500</v>
      </c>
      <c r="C4574">
        <v>136832</v>
      </c>
      <c r="D4574">
        <v>1946.77</v>
      </c>
      <c r="E4574" s="30">
        <v>43166</v>
      </c>
      <c r="F4574" s="30">
        <v>45038</v>
      </c>
      <c r="G4574" t="s">
        <v>20505</v>
      </c>
      <c r="H4574" t="s">
        <v>20508</v>
      </c>
      <c r="I4574" t="s">
        <v>899</v>
      </c>
      <c r="J4574" t="str">
        <f>_xlfn.XLOOKUP('Policy Details'!$I4574,'Customer Information'!$A$2:$A$5001,'Customer Information'!$E$2:$E$5001)</f>
        <v>56+</v>
      </c>
      <c r="K4574" t="str">
        <f>_xlfn.XLOOKUP('Policy Details'!$I4574,'Customer Information'!$A$2:$A$5001,'Customer Information'!$C$2:$C$5001)</f>
        <v>Female</v>
      </c>
      <c r="L4574">
        <f>YEAR('Policy Details'!$E4574)</f>
        <v>2018</v>
      </c>
    </row>
    <row r="4575" spans="1:12">
      <c r="A4575" t="s">
        <v>20073</v>
      </c>
      <c r="B4575" t="s">
        <v>20503</v>
      </c>
      <c r="C4575">
        <v>393061</v>
      </c>
      <c r="D4575">
        <v>1804.96</v>
      </c>
      <c r="E4575" s="30">
        <v>42214</v>
      </c>
      <c r="F4575" s="30">
        <v>43096</v>
      </c>
      <c r="G4575" t="s">
        <v>20506</v>
      </c>
      <c r="H4575" t="s">
        <v>20509</v>
      </c>
      <c r="I4575" t="s">
        <v>1328</v>
      </c>
      <c r="J4575" t="str">
        <f>_xlfn.XLOOKUP('Policy Details'!$I4575,'Customer Information'!$A$2:$A$5001,'Customer Information'!$E$2:$E$5001)</f>
        <v>56+</v>
      </c>
      <c r="K4575" t="str">
        <f>_xlfn.XLOOKUP('Policy Details'!$I4575,'Customer Information'!$A$2:$A$5001,'Customer Information'!$C$2:$C$5001)</f>
        <v>Other</v>
      </c>
      <c r="L4575">
        <f>YEAR('Policy Details'!$E4575)</f>
        <v>2015</v>
      </c>
    </row>
    <row r="4576" spans="1:12">
      <c r="A4576" t="s">
        <v>20074</v>
      </c>
      <c r="B4576" t="s">
        <v>20501</v>
      </c>
      <c r="C4576">
        <v>99424</v>
      </c>
      <c r="D4576">
        <v>1092.0899999999999</v>
      </c>
      <c r="E4576" s="30">
        <v>43993</v>
      </c>
      <c r="F4576" s="30">
        <v>46097</v>
      </c>
      <c r="G4576" t="s">
        <v>20504</v>
      </c>
      <c r="H4576" t="s">
        <v>20507</v>
      </c>
      <c r="I4576" t="s">
        <v>1721</v>
      </c>
      <c r="J4576" t="str">
        <f>_xlfn.XLOOKUP('Policy Details'!$I4576,'Customer Information'!$A$2:$A$5001,'Customer Information'!$E$2:$E$5001)</f>
        <v>56+</v>
      </c>
      <c r="K4576" t="str">
        <f>_xlfn.XLOOKUP('Policy Details'!$I4576,'Customer Information'!$A$2:$A$5001,'Customer Information'!$C$2:$C$5001)</f>
        <v>Other</v>
      </c>
      <c r="L4576">
        <f>YEAR('Policy Details'!$E4576)</f>
        <v>2020</v>
      </c>
    </row>
    <row r="4577" spans="1:12">
      <c r="A4577" t="s">
        <v>20075</v>
      </c>
      <c r="B4577" t="s">
        <v>20503</v>
      </c>
      <c r="C4577">
        <v>167375</v>
      </c>
      <c r="D4577">
        <v>1497.12</v>
      </c>
      <c r="E4577" s="30">
        <v>44935</v>
      </c>
      <c r="F4577" s="30">
        <v>47196</v>
      </c>
      <c r="G4577" t="s">
        <v>20504</v>
      </c>
      <c r="H4577" t="s">
        <v>20507</v>
      </c>
      <c r="I4577" t="s">
        <v>2159</v>
      </c>
      <c r="J4577" t="str">
        <f>_xlfn.XLOOKUP('Policy Details'!$I4577,'Customer Information'!$A$2:$A$5001,'Customer Information'!$E$2:$E$5001)</f>
        <v>56+</v>
      </c>
      <c r="K4577" t="str">
        <f>_xlfn.XLOOKUP('Policy Details'!$I4577,'Customer Information'!$A$2:$A$5001,'Customer Information'!$C$2:$C$5001)</f>
        <v>Female</v>
      </c>
      <c r="L4577">
        <f>YEAR('Policy Details'!$E4577)</f>
        <v>2023</v>
      </c>
    </row>
    <row r="4578" spans="1:12">
      <c r="A4578" t="s">
        <v>20076</v>
      </c>
      <c r="B4578" t="s">
        <v>20503</v>
      </c>
      <c r="C4578">
        <v>232974</v>
      </c>
      <c r="D4578">
        <v>431.2</v>
      </c>
      <c r="E4578" s="30">
        <v>44132</v>
      </c>
      <c r="F4578" s="30">
        <v>46465</v>
      </c>
      <c r="G4578" t="s">
        <v>20504</v>
      </c>
      <c r="H4578" t="s">
        <v>20507</v>
      </c>
      <c r="I4578" t="s">
        <v>4931</v>
      </c>
      <c r="J4578" t="str">
        <f>_xlfn.XLOOKUP('Policy Details'!$I4578,'Customer Information'!$A$2:$A$5001,'Customer Information'!$E$2:$E$5001)</f>
        <v>56+</v>
      </c>
      <c r="K4578" t="str">
        <f>_xlfn.XLOOKUP('Policy Details'!$I4578,'Customer Information'!$A$2:$A$5001,'Customer Information'!$C$2:$C$5001)</f>
        <v>Male</v>
      </c>
      <c r="L4578">
        <f>YEAR('Policy Details'!$E4578)</f>
        <v>2020</v>
      </c>
    </row>
    <row r="4579" spans="1:12">
      <c r="A4579" t="s">
        <v>20077</v>
      </c>
      <c r="B4579" t="s">
        <v>20501</v>
      </c>
      <c r="C4579">
        <v>145283</v>
      </c>
      <c r="D4579">
        <v>1974.61</v>
      </c>
      <c r="E4579" s="30">
        <v>42250</v>
      </c>
      <c r="F4579" s="30">
        <v>43301</v>
      </c>
      <c r="G4579" t="s">
        <v>20505</v>
      </c>
      <c r="H4579" t="s">
        <v>20508</v>
      </c>
      <c r="I4579" t="s">
        <v>2104</v>
      </c>
      <c r="J4579" t="str">
        <f>_xlfn.XLOOKUP('Policy Details'!$I4579,'Customer Information'!$A$2:$A$5001,'Customer Information'!$E$2:$E$5001)</f>
        <v>46-55</v>
      </c>
      <c r="K4579" t="str">
        <f>_xlfn.XLOOKUP('Policy Details'!$I4579,'Customer Information'!$A$2:$A$5001,'Customer Information'!$C$2:$C$5001)</f>
        <v>Male</v>
      </c>
      <c r="L4579">
        <f>YEAR('Policy Details'!$E4579)</f>
        <v>2015</v>
      </c>
    </row>
    <row r="4580" spans="1:12">
      <c r="A4580" t="s">
        <v>20078</v>
      </c>
      <c r="B4580" t="s">
        <v>20503</v>
      </c>
      <c r="C4580">
        <v>241823</v>
      </c>
      <c r="D4580">
        <v>422.3</v>
      </c>
      <c r="E4580" s="30">
        <v>45495</v>
      </c>
      <c r="F4580" s="30">
        <v>48547</v>
      </c>
      <c r="G4580" t="s">
        <v>20504</v>
      </c>
      <c r="H4580" t="s">
        <v>20508</v>
      </c>
      <c r="I4580" t="s">
        <v>1536</v>
      </c>
      <c r="J4580" t="str">
        <f>_xlfn.XLOOKUP('Policy Details'!$I4580,'Customer Information'!$A$2:$A$5001,'Customer Information'!$E$2:$E$5001)</f>
        <v>56+</v>
      </c>
      <c r="K4580" t="str">
        <f>_xlfn.XLOOKUP('Policy Details'!$I4580,'Customer Information'!$A$2:$A$5001,'Customer Information'!$C$2:$C$5001)</f>
        <v>Male</v>
      </c>
      <c r="L4580">
        <f>YEAR('Policy Details'!$E4580)</f>
        <v>2024</v>
      </c>
    </row>
    <row r="4581" spans="1:12">
      <c r="A4581" t="s">
        <v>20079</v>
      </c>
      <c r="B4581" t="s">
        <v>20503</v>
      </c>
      <c r="C4581">
        <v>451819</v>
      </c>
      <c r="D4581">
        <v>1713.11</v>
      </c>
      <c r="E4581" s="30">
        <v>45359</v>
      </c>
      <c r="F4581" s="30">
        <v>47594</v>
      </c>
      <c r="G4581" t="s">
        <v>20505</v>
      </c>
      <c r="H4581" t="s">
        <v>20509</v>
      </c>
      <c r="I4581" t="s">
        <v>4085</v>
      </c>
      <c r="J4581" t="str">
        <f>_xlfn.XLOOKUP('Policy Details'!$I4581,'Customer Information'!$A$2:$A$5001,'Customer Information'!$E$2:$E$5001)</f>
        <v>26-35</v>
      </c>
      <c r="K4581" t="str">
        <f>_xlfn.XLOOKUP('Policy Details'!$I4581,'Customer Information'!$A$2:$A$5001,'Customer Information'!$C$2:$C$5001)</f>
        <v>Male</v>
      </c>
      <c r="L4581">
        <f>YEAR('Policy Details'!$E4581)</f>
        <v>2024</v>
      </c>
    </row>
    <row r="4582" spans="1:12">
      <c r="A4582" t="s">
        <v>20080</v>
      </c>
      <c r="B4582" t="s">
        <v>20500</v>
      </c>
      <c r="C4582">
        <v>234845</v>
      </c>
      <c r="D4582">
        <v>1942.82</v>
      </c>
      <c r="E4582" s="30">
        <v>43067</v>
      </c>
      <c r="F4582" s="30">
        <v>43445</v>
      </c>
      <c r="G4582" t="s">
        <v>20506</v>
      </c>
      <c r="H4582" t="s">
        <v>20509</v>
      </c>
      <c r="I4582" t="s">
        <v>4655</v>
      </c>
      <c r="J4582" t="str">
        <f>_xlfn.XLOOKUP('Policy Details'!$I4582,'Customer Information'!$A$2:$A$5001,'Customer Information'!$E$2:$E$5001)</f>
        <v>26-35</v>
      </c>
      <c r="K4582" t="str">
        <f>_xlfn.XLOOKUP('Policy Details'!$I4582,'Customer Information'!$A$2:$A$5001,'Customer Information'!$C$2:$C$5001)</f>
        <v>Female</v>
      </c>
      <c r="L4582">
        <f>YEAR('Policy Details'!$E4582)</f>
        <v>2017</v>
      </c>
    </row>
    <row r="4583" spans="1:12">
      <c r="A4583" t="s">
        <v>20081</v>
      </c>
      <c r="B4583" t="s">
        <v>20501</v>
      </c>
      <c r="C4583">
        <v>115343</v>
      </c>
      <c r="D4583">
        <v>1031.95</v>
      </c>
      <c r="E4583" s="30">
        <v>44008</v>
      </c>
      <c r="F4583" s="30">
        <v>45375</v>
      </c>
      <c r="G4583" t="s">
        <v>20505</v>
      </c>
      <c r="H4583" t="s">
        <v>20507</v>
      </c>
      <c r="I4583" t="s">
        <v>4582</v>
      </c>
      <c r="J4583" t="str">
        <f>_xlfn.XLOOKUP('Policy Details'!$I4583,'Customer Information'!$A$2:$A$5001,'Customer Information'!$E$2:$E$5001)</f>
        <v>26-35</v>
      </c>
      <c r="K4583" t="str">
        <f>_xlfn.XLOOKUP('Policy Details'!$I4583,'Customer Information'!$A$2:$A$5001,'Customer Information'!$C$2:$C$5001)</f>
        <v>Female</v>
      </c>
      <c r="L4583">
        <f>YEAR('Policy Details'!$E4583)</f>
        <v>2020</v>
      </c>
    </row>
    <row r="4584" spans="1:12">
      <c r="A4584" t="s">
        <v>20082</v>
      </c>
      <c r="B4584" t="s">
        <v>20502</v>
      </c>
      <c r="C4584">
        <v>284631</v>
      </c>
      <c r="D4584">
        <v>783.56</v>
      </c>
      <c r="E4584" s="30">
        <v>43735</v>
      </c>
      <c r="F4584" s="30">
        <v>46366</v>
      </c>
      <c r="G4584" t="s">
        <v>20506</v>
      </c>
      <c r="H4584" t="s">
        <v>20508</v>
      </c>
      <c r="I4584" t="s">
        <v>1936</v>
      </c>
      <c r="J4584" t="str">
        <f>_xlfn.XLOOKUP('Policy Details'!$I4584,'Customer Information'!$A$2:$A$5001,'Customer Information'!$E$2:$E$5001)</f>
        <v>26-35</v>
      </c>
      <c r="K4584" t="str">
        <f>_xlfn.XLOOKUP('Policy Details'!$I4584,'Customer Information'!$A$2:$A$5001,'Customer Information'!$C$2:$C$5001)</f>
        <v>Female</v>
      </c>
      <c r="L4584">
        <f>YEAR('Policy Details'!$E4584)</f>
        <v>2019</v>
      </c>
    </row>
    <row r="4585" spans="1:12">
      <c r="A4585" t="s">
        <v>20083</v>
      </c>
      <c r="B4585" t="s">
        <v>20500</v>
      </c>
      <c r="C4585">
        <v>210647</v>
      </c>
      <c r="D4585">
        <v>845.51</v>
      </c>
      <c r="E4585" s="30">
        <v>42503</v>
      </c>
      <c r="F4585" s="30">
        <v>43891</v>
      </c>
      <c r="G4585" t="s">
        <v>20504</v>
      </c>
      <c r="H4585" t="s">
        <v>20508</v>
      </c>
      <c r="I4585" t="s">
        <v>4025</v>
      </c>
      <c r="J4585" t="str">
        <f>_xlfn.XLOOKUP('Policy Details'!$I4585,'Customer Information'!$A$2:$A$5001,'Customer Information'!$E$2:$E$5001)</f>
        <v>56+</v>
      </c>
      <c r="K4585" t="str">
        <f>_xlfn.XLOOKUP('Policy Details'!$I4585,'Customer Information'!$A$2:$A$5001,'Customer Information'!$C$2:$C$5001)</f>
        <v>Male</v>
      </c>
      <c r="L4585">
        <f>YEAR('Policy Details'!$E4585)</f>
        <v>2016</v>
      </c>
    </row>
    <row r="4586" spans="1:12">
      <c r="A4586" t="s">
        <v>20084</v>
      </c>
      <c r="B4586" t="s">
        <v>20501</v>
      </c>
      <c r="C4586">
        <v>192908</v>
      </c>
      <c r="D4586">
        <v>722.39</v>
      </c>
      <c r="E4586" s="30">
        <v>44590</v>
      </c>
      <c r="F4586" s="30">
        <v>45171</v>
      </c>
      <c r="G4586" t="s">
        <v>20506</v>
      </c>
      <c r="H4586" t="s">
        <v>20508</v>
      </c>
      <c r="I4586" t="s">
        <v>3796</v>
      </c>
      <c r="J4586" t="str">
        <f>_xlfn.XLOOKUP('Policy Details'!$I4586,'Customer Information'!$A$2:$A$5001,'Customer Information'!$E$2:$E$5001)</f>
        <v>56+</v>
      </c>
      <c r="K4586" t="str">
        <f>_xlfn.XLOOKUP('Policy Details'!$I4586,'Customer Information'!$A$2:$A$5001,'Customer Information'!$C$2:$C$5001)</f>
        <v>Female</v>
      </c>
      <c r="L4586">
        <f>YEAR('Policy Details'!$E4586)</f>
        <v>2022</v>
      </c>
    </row>
    <row r="4587" spans="1:12">
      <c r="A4587" t="s">
        <v>20085</v>
      </c>
      <c r="B4587" t="s">
        <v>20501</v>
      </c>
      <c r="C4587">
        <v>348879</v>
      </c>
      <c r="D4587">
        <v>1480.24</v>
      </c>
      <c r="E4587" s="30">
        <v>43346</v>
      </c>
      <c r="F4587" s="30">
        <v>46024</v>
      </c>
      <c r="G4587" t="s">
        <v>20504</v>
      </c>
      <c r="H4587" t="s">
        <v>20508</v>
      </c>
      <c r="I4587" t="s">
        <v>3737</v>
      </c>
      <c r="J4587" t="str">
        <f>_xlfn.XLOOKUP('Policy Details'!$I4587,'Customer Information'!$A$2:$A$5001,'Customer Information'!$E$2:$E$5001)</f>
        <v>56+</v>
      </c>
      <c r="K4587" t="str">
        <f>_xlfn.XLOOKUP('Policy Details'!$I4587,'Customer Information'!$A$2:$A$5001,'Customer Information'!$C$2:$C$5001)</f>
        <v>Other</v>
      </c>
      <c r="L4587">
        <f>YEAR('Policy Details'!$E4587)</f>
        <v>2018</v>
      </c>
    </row>
    <row r="4588" spans="1:12">
      <c r="A4588" t="s">
        <v>20086</v>
      </c>
      <c r="B4588" t="s">
        <v>20501</v>
      </c>
      <c r="C4588">
        <v>238373</v>
      </c>
      <c r="D4588">
        <v>497.33</v>
      </c>
      <c r="E4588" s="30">
        <v>45100</v>
      </c>
      <c r="F4588" s="30">
        <v>46367</v>
      </c>
      <c r="G4588" t="s">
        <v>20505</v>
      </c>
      <c r="H4588" t="s">
        <v>20509</v>
      </c>
      <c r="I4588" t="s">
        <v>4510</v>
      </c>
      <c r="J4588" t="str">
        <f>_xlfn.XLOOKUP('Policy Details'!$I4588,'Customer Information'!$A$2:$A$5001,'Customer Information'!$E$2:$E$5001)</f>
        <v>36-45</v>
      </c>
      <c r="K4588" t="str">
        <f>_xlfn.XLOOKUP('Policy Details'!$I4588,'Customer Information'!$A$2:$A$5001,'Customer Information'!$C$2:$C$5001)</f>
        <v>Female</v>
      </c>
      <c r="L4588">
        <f>YEAR('Policy Details'!$E4588)</f>
        <v>2023</v>
      </c>
    </row>
    <row r="4589" spans="1:12">
      <c r="A4589" t="s">
        <v>20087</v>
      </c>
      <c r="B4589" t="s">
        <v>20502</v>
      </c>
      <c r="C4589">
        <v>214499</v>
      </c>
      <c r="D4589">
        <v>763.82</v>
      </c>
      <c r="E4589" s="30">
        <v>43788</v>
      </c>
      <c r="F4589" s="30">
        <v>46569</v>
      </c>
      <c r="G4589" t="s">
        <v>20506</v>
      </c>
      <c r="H4589" t="s">
        <v>20508</v>
      </c>
      <c r="I4589" t="s">
        <v>2166</v>
      </c>
      <c r="J4589" t="str">
        <f>_xlfn.XLOOKUP('Policy Details'!$I4589,'Customer Information'!$A$2:$A$5001,'Customer Information'!$E$2:$E$5001)</f>
        <v>26-35</v>
      </c>
      <c r="K4589" t="str">
        <f>_xlfn.XLOOKUP('Policy Details'!$I4589,'Customer Information'!$A$2:$A$5001,'Customer Information'!$C$2:$C$5001)</f>
        <v>Other</v>
      </c>
      <c r="L4589">
        <f>YEAR('Policy Details'!$E4589)</f>
        <v>2019</v>
      </c>
    </row>
    <row r="4590" spans="1:12">
      <c r="A4590" t="s">
        <v>20088</v>
      </c>
      <c r="B4590" t="s">
        <v>20503</v>
      </c>
      <c r="C4590">
        <v>336094</v>
      </c>
      <c r="D4590">
        <v>398.34</v>
      </c>
      <c r="E4590" s="30">
        <v>43895</v>
      </c>
      <c r="F4590" s="30">
        <v>45378</v>
      </c>
      <c r="G4590" t="s">
        <v>20504</v>
      </c>
      <c r="H4590" t="s">
        <v>20509</v>
      </c>
      <c r="I4590" t="s">
        <v>447</v>
      </c>
      <c r="J4590" t="str">
        <f>_xlfn.XLOOKUP('Policy Details'!$I4590,'Customer Information'!$A$2:$A$5001,'Customer Information'!$E$2:$E$5001)</f>
        <v>46-55</v>
      </c>
      <c r="K4590" t="str">
        <f>_xlfn.XLOOKUP('Policy Details'!$I4590,'Customer Information'!$A$2:$A$5001,'Customer Information'!$C$2:$C$5001)</f>
        <v>Female</v>
      </c>
      <c r="L4590">
        <f>YEAR('Policy Details'!$E4590)</f>
        <v>2020</v>
      </c>
    </row>
    <row r="4591" spans="1:12">
      <c r="A4591" t="s">
        <v>20089</v>
      </c>
      <c r="B4591" t="s">
        <v>20503</v>
      </c>
      <c r="C4591">
        <v>82000</v>
      </c>
      <c r="D4591">
        <v>170.51</v>
      </c>
      <c r="E4591" s="30">
        <v>45517</v>
      </c>
      <c r="F4591" s="30">
        <v>48146</v>
      </c>
      <c r="G4591" t="s">
        <v>20506</v>
      </c>
      <c r="H4591" t="s">
        <v>20507</v>
      </c>
      <c r="I4591" t="s">
        <v>819</v>
      </c>
      <c r="J4591" t="str">
        <f>_xlfn.XLOOKUP('Policy Details'!$I4591,'Customer Information'!$A$2:$A$5001,'Customer Information'!$E$2:$E$5001)</f>
        <v>36-45</v>
      </c>
      <c r="K4591" t="str">
        <f>_xlfn.XLOOKUP('Policy Details'!$I4591,'Customer Information'!$A$2:$A$5001,'Customer Information'!$C$2:$C$5001)</f>
        <v>Female</v>
      </c>
      <c r="L4591">
        <f>YEAR('Policy Details'!$E4591)</f>
        <v>2024</v>
      </c>
    </row>
    <row r="4592" spans="1:12">
      <c r="A4592" t="s">
        <v>20090</v>
      </c>
      <c r="B4592" t="s">
        <v>20502</v>
      </c>
      <c r="C4592">
        <v>361456</v>
      </c>
      <c r="D4592">
        <v>142.04</v>
      </c>
      <c r="E4592" s="30">
        <v>44534</v>
      </c>
      <c r="F4592" s="30">
        <v>48007</v>
      </c>
      <c r="G4592" t="s">
        <v>20504</v>
      </c>
      <c r="H4592" t="s">
        <v>20507</v>
      </c>
      <c r="I4592" t="s">
        <v>3388</v>
      </c>
      <c r="J4592" t="str">
        <f>_xlfn.XLOOKUP('Policy Details'!$I4592,'Customer Information'!$A$2:$A$5001,'Customer Information'!$E$2:$E$5001)</f>
        <v>36-45</v>
      </c>
      <c r="K4592" t="str">
        <f>_xlfn.XLOOKUP('Policy Details'!$I4592,'Customer Information'!$A$2:$A$5001,'Customer Information'!$C$2:$C$5001)</f>
        <v>Female</v>
      </c>
      <c r="L4592">
        <f>YEAR('Policy Details'!$E4592)</f>
        <v>2021</v>
      </c>
    </row>
    <row r="4593" spans="1:12">
      <c r="A4593" t="s">
        <v>20091</v>
      </c>
      <c r="B4593" t="s">
        <v>20503</v>
      </c>
      <c r="C4593">
        <v>427731</v>
      </c>
      <c r="D4593">
        <v>565.85</v>
      </c>
      <c r="E4593" s="30">
        <v>43577</v>
      </c>
      <c r="F4593" s="30">
        <v>45173</v>
      </c>
      <c r="G4593" t="s">
        <v>20505</v>
      </c>
      <c r="H4593" t="s">
        <v>20508</v>
      </c>
      <c r="I4593" t="s">
        <v>1318</v>
      </c>
      <c r="J4593" t="str">
        <f>_xlfn.XLOOKUP('Policy Details'!$I4593,'Customer Information'!$A$2:$A$5001,'Customer Information'!$E$2:$E$5001)</f>
        <v>18-25</v>
      </c>
      <c r="K4593" t="str">
        <f>_xlfn.XLOOKUP('Policy Details'!$I4593,'Customer Information'!$A$2:$A$5001,'Customer Information'!$C$2:$C$5001)</f>
        <v>Female</v>
      </c>
      <c r="L4593">
        <f>YEAR('Policy Details'!$E4593)</f>
        <v>2019</v>
      </c>
    </row>
    <row r="4594" spans="1:12">
      <c r="A4594" t="s">
        <v>20092</v>
      </c>
      <c r="B4594" t="s">
        <v>20502</v>
      </c>
      <c r="C4594">
        <v>425296</v>
      </c>
      <c r="D4594">
        <v>724.29</v>
      </c>
      <c r="E4594" s="30">
        <v>44464</v>
      </c>
      <c r="F4594" s="30">
        <v>46883</v>
      </c>
      <c r="G4594" t="s">
        <v>20505</v>
      </c>
      <c r="H4594" t="s">
        <v>20507</v>
      </c>
      <c r="I4594" t="s">
        <v>939</v>
      </c>
      <c r="J4594" t="str">
        <f>_xlfn.XLOOKUP('Policy Details'!$I4594,'Customer Information'!$A$2:$A$5001,'Customer Information'!$E$2:$E$5001)</f>
        <v>36-45</v>
      </c>
      <c r="K4594" t="str">
        <f>_xlfn.XLOOKUP('Policy Details'!$I4594,'Customer Information'!$A$2:$A$5001,'Customer Information'!$C$2:$C$5001)</f>
        <v>Female</v>
      </c>
      <c r="L4594">
        <f>YEAR('Policy Details'!$E4594)</f>
        <v>2021</v>
      </c>
    </row>
    <row r="4595" spans="1:12">
      <c r="A4595" t="s">
        <v>20093</v>
      </c>
      <c r="B4595" t="s">
        <v>20501</v>
      </c>
      <c r="C4595">
        <v>462716</v>
      </c>
      <c r="D4595">
        <v>1295.83</v>
      </c>
      <c r="E4595" s="30">
        <v>44008</v>
      </c>
      <c r="F4595" s="30">
        <v>45360</v>
      </c>
      <c r="G4595" t="s">
        <v>20504</v>
      </c>
      <c r="H4595" t="s">
        <v>20508</v>
      </c>
      <c r="I4595" t="s">
        <v>2305</v>
      </c>
      <c r="J4595" t="str">
        <f>_xlfn.XLOOKUP('Policy Details'!$I4595,'Customer Information'!$A$2:$A$5001,'Customer Information'!$E$2:$E$5001)</f>
        <v>56+</v>
      </c>
      <c r="K4595" t="str">
        <f>_xlfn.XLOOKUP('Policy Details'!$I4595,'Customer Information'!$A$2:$A$5001,'Customer Information'!$C$2:$C$5001)</f>
        <v>Female</v>
      </c>
      <c r="L4595">
        <f>YEAR('Policy Details'!$E4595)</f>
        <v>2020</v>
      </c>
    </row>
    <row r="4596" spans="1:12">
      <c r="A4596" t="s">
        <v>20094</v>
      </c>
      <c r="B4596" t="s">
        <v>20500</v>
      </c>
      <c r="C4596">
        <v>179431</v>
      </c>
      <c r="D4596">
        <v>110.53</v>
      </c>
      <c r="E4596" s="30">
        <v>44840</v>
      </c>
      <c r="F4596" s="30">
        <v>45682</v>
      </c>
      <c r="G4596" t="s">
        <v>20505</v>
      </c>
      <c r="H4596" t="s">
        <v>20509</v>
      </c>
      <c r="I4596" t="s">
        <v>924</v>
      </c>
      <c r="J4596" t="str">
        <f>_xlfn.XLOOKUP('Policy Details'!$I4596,'Customer Information'!$A$2:$A$5001,'Customer Information'!$E$2:$E$5001)</f>
        <v>56+</v>
      </c>
      <c r="K4596" t="str">
        <f>_xlfn.XLOOKUP('Policy Details'!$I4596,'Customer Information'!$A$2:$A$5001,'Customer Information'!$C$2:$C$5001)</f>
        <v>Female</v>
      </c>
      <c r="L4596">
        <f>YEAR('Policy Details'!$E4596)</f>
        <v>2022</v>
      </c>
    </row>
    <row r="4597" spans="1:12">
      <c r="A4597" t="s">
        <v>20095</v>
      </c>
      <c r="B4597" t="s">
        <v>20501</v>
      </c>
      <c r="C4597">
        <v>376246</v>
      </c>
      <c r="D4597">
        <v>1042.69</v>
      </c>
      <c r="E4597" s="30">
        <v>44129</v>
      </c>
      <c r="F4597" s="30">
        <v>47312</v>
      </c>
      <c r="G4597" t="s">
        <v>20505</v>
      </c>
      <c r="H4597" t="s">
        <v>20508</v>
      </c>
      <c r="I4597" t="s">
        <v>3998</v>
      </c>
      <c r="J4597" t="str">
        <f>_xlfn.XLOOKUP('Policy Details'!$I4597,'Customer Information'!$A$2:$A$5001,'Customer Information'!$E$2:$E$5001)</f>
        <v>36-45</v>
      </c>
      <c r="K4597" t="str">
        <f>_xlfn.XLOOKUP('Policy Details'!$I4597,'Customer Information'!$A$2:$A$5001,'Customer Information'!$C$2:$C$5001)</f>
        <v>Other</v>
      </c>
      <c r="L4597">
        <f>YEAR('Policy Details'!$E4597)</f>
        <v>2020</v>
      </c>
    </row>
    <row r="4598" spans="1:12">
      <c r="A4598" t="s">
        <v>20096</v>
      </c>
      <c r="B4598" t="s">
        <v>20502</v>
      </c>
      <c r="C4598">
        <v>98479</v>
      </c>
      <c r="D4598">
        <v>1658.58</v>
      </c>
      <c r="E4598" s="30">
        <v>43627</v>
      </c>
      <c r="F4598" s="30">
        <v>44245</v>
      </c>
      <c r="G4598" t="s">
        <v>20505</v>
      </c>
      <c r="H4598" t="s">
        <v>20509</v>
      </c>
      <c r="I4598" t="s">
        <v>4104</v>
      </c>
      <c r="J4598" t="str">
        <f>_xlfn.XLOOKUP('Policy Details'!$I4598,'Customer Information'!$A$2:$A$5001,'Customer Information'!$E$2:$E$5001)</f>
        <v>26-35</v>
      </c>
      <c r="K4598" t="str">
        <f>_xlfn.XLOOKUP('Policy Details'!$I4598,'Customer Information'!$A$2:$A$5001,'Customer Information'!$C$2:$C$5001)</f>
        <v>Male</v>
      </c>
      <c r="L4598">
        <f>YEAR('Policy Details'!$E4598)</f>
        <v>2019</v>
      </c>
    </row>
    <row r="4599" spans="1:12">
      <c r="A4599" t="s">
        <v>20097</v>
      </c>
      <c r="B4599" t="s">
        <v>20502</v>
      </c>
      <c r="C4599">
        <v>42871</v>
      </c>
      <c r="D4599">
        <v>1208.1099999999999</v>
      </c>
      <c r="E4599" s="30">
        <v>44407</v>
      </c>
      <c r="F4599" s="30">
        <v>46468</v>
      </c>
      <c r="G4599" t="s">
        <v>20504</v>
      </c>
      <c r="H4599" t="s">
        <v>20507</v>
      </c>
      <c r="I4599" t="s">
        <v>122</v>
      </c>
      <c r="J4599" t="str">
        <f>_xlfn.XLOOKUP('Policy Details'!$I4599,'Customer Information'!$A$2:$A$5001,'Customer Information'!$E$2:$E$5001)</f>
        <v>56+</v>
      </c>
      <c r="K4599" t="str">
        <f>_xlfn.XLOOKUP('Policy Details'!$I4599,'Customer Information'!$A$2:$A$5001,'Customer Information'!$C$2:$C$5001)</f>
        <v>Other</v>
      </c>
      <c r="L4599">
        <f>YEAR('Policy Details'!$E4599)</f>
        <v>2021</v>
      </c>
    </row>
    <row r="4600" spans="1:12">
      <c r="A4600" t="s">
        <v>20098</v>
      </c>
      <c r="B4600" t="s">
        <v>20502</v>
      </c>
      <c r="C4600">
        <v>477800</v>
      </c>
      <c r="D4600">
        <v>862.94</v>
      </c>
      <c r="E4600" s="30">
        <v>43727</v>
      </c>
      <c r="F4600" s="30">
        <v>45094</v>
      </c>
      <c r="G4600" t="s">
        <v>20504</v>
      </c>
      <c r="H4600" t="s">
        <v>20507</v>
      </c>
      <c r="I4600" t="s">
        <v>2498</v>
      </c>
      <c r="J4600" t="str">
        <f>_xlfn.XLOOKUP('Policy Details'!$I4600,'Customer Information'!$A$2:$A$5001,'Customer Information'!$E$2:$E$5001)</f>
        <v>56+</v>
      </c>
      <c r="K4600" t="str">
        <f>_xlfn.XLOOKUP('Policy Details'!$I4600,'Customer Information'!$A$2:$A$5001,'Customer Information'!$C$2:$C$5001)</f>
        <v>Female</v>
      </c>
      <c r="L4600">
        <f>YEAR('Policy Details'!$E4600)</f>
        <v>2019</v>
      </c>
    </row>
    <row r="4601" spans="1:12">
      <c r="A4601" t="s">
        <v>20099</v>
      </c>
      <c r="B4601" t="s">
        <v>20502</v>
      </c>
      <c r="C4601">
        <v>282767</v>
      </c>
      <c r="D4601">
        <v>1426.71</v>
      </c>
      <c r="E4601" s="30">
        <v>42492</v>
      </c>
      <c r="F4601" s="30">
        <v>44247</v>
      </c>
      <c r="G4601" t="s">
        <v>20504</v>
      </c>
      <c r="H4601" t="s">
        <v>20507</v>
      </c>
      <c r="I4601" t="s">
        <v>379</v>
      </c>
      <c r="J4601" t="str">
        <f>_xlfn.XLOOKUP('Policy Details'!$I4601,'Customer Information'!$A$2:$A$5001,'Customer Information'!$E$2:$E$5001)</f>
        <v>18-25</v>
      </c>
      <c r="K4601" t="str">
        <f>_xlfn.XLOOKUP('Policy Details'!$I4601,'Customer Information'!$A$2:$A$5001,'Customer Information'!$C$2:$C$5001)</f>
        <v>Male</v>
      </c>
      <c r="L4601">
        <f>YEAR('Policy Details'!$E4601)</f>
        <v>2016</v>
      </c>
    </row>
    <row r="4602" spans="1:12">
      <c r="A4602" t="s">
        <v>20100</v>
      </c>
      <c r="B4602" t="s">
        <v>20503</v>
      </c>
      <c r="C4602">
        <v>482131</v>
      </c>
      <c r="D4602">
        <v>1673.26</v>
      </c>
      <c r="E4602" s="30">
        <v>44125</v>
      </c>
      <c r="F4602" s="30">
        <v>47739</v>
      </c>
      <c r="G4602" t="s">
        <v>20506</v>
      </c>
      <c r="H4602" t="s">
        <v>20508</v>
      </c>
      <c r="I4602" t="s">
        <v>2017</v>
      </c>
      <c r="J4602" t="str">
        <f>_xlfn.XLOOKUP('Policy Details'!$I4602,'Customer Information'!$A$2:$A$5001,'Customer Information'!$E$2:$E$5001)</f>
        <v>56+</v>
      </c>
      <c r="K4602" t="str">
        <f>_xlfn.XLOOKUP('Policy Details'!$I4602,'Customer Information'!$A$2:$A$5001,'Customer Information'!$C$2:$C$5001)</f>
        <v>Other</v>
      </c>
      <c r="L4602">
        <f>YEAR('Policy Details'!$E4602)</f>
        <v>2020</v>
      </c>
    </row>
    <row r="4603" spans="1:12">
      <c r="A4603" t="s">
        <v>20101</v>
      </c>
      <c r="B4603" t="s">
        <v>20500</v>
      </c>
      <c r="C4603">
        <v>138112</v>
      </c>
      <c r="D4603">
        <v>1475.06</v>
      </c>
      <c r="E4603" s="30">
        <v>45364</v>
      </c>
      <c r="F4603" s="30">
        <v>46457</v>
      </c>
      <c r="G4603" t="s">
        <v>20504</v>
      </c>
      <c r="H4603" t="s">
        <v>20509</v>
      </c>
      <c r="I4603" t="s">
        <v>4837</v>
      </c>
      <c r="J4603" t="str">
        <f>_xlfn.XLOOKUP('Policy Details'!$I4603,'Customer Information'!$A$2:$A$5001,'Customer Information'!$E$2:$E$5001)</f>
        <v>18-25</v>
      </c>
      <c r="K4603" t="str">
        <f>_xlfn.XLOOKUP('Policy Details'!$I4603,'Customer Information'!$A$2:$A$5001,'Customer Information'!$C$2:$C$5001)</f>
        <v>Female</v>
      </c>
      <c r="L4603">
        <f>YEAR('Policy Details'!$E4603)</f>
        <v>2024</v>
      </c>
    </row>
    <row r="4604" spans="1:12">
      <c r="A4604" t="s">
        <v>20102</v>
      </c>
      <c r="B4604" t="s">
        <v>20501</v>
      </c>
      <c r="C4604">
        <v>311211</v>
      </c>
      <c r="D4604">
        <v>1890.25</v>
      </c>
      <c r="E4604" s="30">
        <v>42598</v>
      </c>
      <c r="F4604" s="30">
        <v>44158</v>
      </c>
      <c r="G4604" t="s">
        <v>20505</v>
      </c>
      <c r="H4604" t="s">
        <v>20507</v>
      </c>
      <c r="I4604" t="s">
        <v>1121</v>
      </c>
      <c r="J4604" t="str">
        <f>_xlfn.XLOOKUP('Policy Details'!$I4604,'Customer Information'!$A$2:$A$5001,'Customer Information'!$E$2:$E$5001)</f>
        <v>56+</v>
      </c>
      <c r="K4604" t="str">
        <f>_xlfn.XLOOKUP('Policy Details'!$I4604,'Customer Information'!$A$2:$A$5001,'Customer Information'!$C$2:$C$5001)</f>
        <v>Other</v>
      </c>
      <c r="L4604">
        <f>YEAR('Policy Details'!$E4604)</f>
        <v>2016</v>
      </c>
    </row>
    <row r="4605" spans="1:12">
      <c r="A4605" t="s">
        <v>20103</v>
      </c>
      <c r="B4605" t="s">
        <v>20500</v>
      </c>
      <c r="C4605">
        <v>353158</v>
      </c>
      <c r="D4605">
        <v>181.83</v>
      </c>
      <c r="E4605" s="30">
        <v>42534</v>
      </c>
      <c r="F4605" s="30">
        <v>45099</v>
      </c>
      <c r="G4605" t="s">
        <v>20506</v>
      </c>
      <c r="H4605" t="s">
        <v>20508</v>
      </c>
      <c r="I4605" t="s">
        <v>4820</v>
      </c>
      <c r="J4605" t="str">
        <f>_xlfn.XLOOKUP('Policy Details'!$I4605,'Customer Information'!$A$2:$A$5001,'Customer Information'!$E$2:$E$5001)</f>
        <v>26-35</v>
      </c>
      <c r="K4605" t="str">
        <f>_xlfn.XLOOKUP('Policy Details'!$I4605,'Customer Information'!$A$2:$A$5001,'Customer Information'!$C$2:$C$5001)</f>
        <v>Other</v>
      </c>
      <c r="L4605">
        <f>YEAR('Policy Details'!$E4605)</f>
        <v>2016</v>
      </c>
    </row>
    <row r="4606" spans="1:12">
      <c r="A4606" t="s">
        <v>20104</v>
      </c>
      <c r="B4606" t="s">
        <v>20503</v>
      </c>
      <c r="C4606">
        <v>450766</v>
      </c>
      <c r="D4606">
        <v>1092.26</v>
      </c>
      <c r="E4606" s="30">
        <v>42248</v>
      </c>
      <c r="F4606" s="30">
        <v>45190</v>
      </c>
      <c r="G4606" t="s">
        <v>20505</v>
      </c>
      <c r="H4606" t="s">
        <v>20507</v>
      </c>
      <c r="I4606" t="s">
        <v>2072</v>
      </c>
      <c r="J4606" t="str">
        <f>_xlfn.XLOOKUP('Policy Details'!$I4606,'Customer Information'!$A$2:$A$5001,'Customer Information'!$E$2:$E$5001)</f>
        <v>56+</v>
      </c>
      <c r="K4606" t="str">
        <f>_xlfn.XLOOKUP('Policy Details'!$I4606,'Customer Information'!$A$2:$A$5001,'Customer Information'!$C$2:$C$5001)</f>
        <v>Male</v>
      </c>
      <c r="L4606">
        <f>YEAR('Policy Details'!$E4606)</f>
        <v>2015</v>
      </c>
    </row>
    <row r="4607" spans="1:12">
      <c r="A4607" t="s">
        <v>20105</v>
      </c>
      <c r="B4607" t="s">
        <v>20502</v>
      </c>
      <c r="C4607">
        <v>62048</v>
      </c>
      <c r="D4607">
        <v>1225.6099999999999</v>
      </c>
      <c r="E4607" s="30">
        <v>43208</v>
      </c>
      <c r="F4607" s="30">
        <v>45385</v>
      </c>
      <c r="G4607" t="s">
        <v>20504</v>
      </c>
      <c r="H4607" t="s">
        <v>20508</v>
      </c>
      <c r="I4607" t="s">
        <v>1457</v>
      </c>
      <c r="J4607" t="str">
        <f>_xlfn.XLOOKUP('Policy Details'!$I4607,'Customer Information'!$A$2:$A$5001,'Customer Information'!$E$2:$E$5001)</f>
        <v>36-45</v>
      </c>
      <c r="K4607" t="str">
        <f>_xlfn.XLOOKUP('Policy Details'!$I4607,'Customer Information'!$A$2:$A$5001,'Customer Information'!$C$2:$C$5001)</f>
        <v>Female</v>
      </c>
      <c r="L4607">
        <f>YEAR('Policy Details'!$E4607)</f>
        <v>2018</v>
      </c>
    </row>
    <row r="4608" spans="1:12">
      <c r="A4608" t="s">
        <v>20106</v>
      </c>
      <c r="B4608" t="s">
        <v>20501</v>
      </c>
      <c r="C4608">
        <v>435627</v>
      </c>
      <c r="D4608">
        <v>587.58000000000004</v>
      </c>
      <c r="E4608" s="30">
        <v>42346</v>
      </c>
      <c r="F4608" s="30">
        <v>43643</v>
      </c>
      <c r="G4608" t="s">
        <v>20505</v>
      </c>
      <c r="H4608" t="s">
        <v>20507</v>
      </c>
      <c r="I4608" t="s">
        <v>1013</v>
      </c>
      <c r="J4608" t="str">
        <f>_xlfn.XLOOKUP('Policy Details'!$I4608,'Customer Information'!$A$2:$A$5001,'Customer Information'!$E$2:$E$5001)</f>
        <v>56+</v>
      </c>
      <c r="K4608" t="str">
        <f>_xlfn.XLOOKUP('Policy Details'!$I4608,'Customer Information'!$A$2:$A$5001,'Customer Information'!$C$2:$C$5001)</f>
        <v>Male</v>
      </c>
      <c r="L4608">
        <f>YEAR('Policy Details'!$E4608)</f>
        <v>2015</v>
      </c>
    </row>
    <row r="4609" spans="1:12">
      <c r="A4609" t="s">
        <v>20107</v>
      </c>
      <c r="B4609" t="s">
        <v>20503</v>
      </c>
      <c r="C4609">
        <v>115106</v>
      </c>
      <c r="D4609">
        <v>1590.8</v>
      </c>
      <c r="E4609" s="30">
        <v>45197</v>
      </c>
      <c r="F4609" s="30">
        <v>45692</v>
      </c>
      <c r="G4609" t="s">
        <v>20505</v>
      </c>
      <c r="H4609" t="s">
        <v>20507</v>
      </c>
      <c r="I4609" t="s">
        <v>2727</v>
      </c>
      <c r="J4609" t="str">
        <f>_xlfn.XLOOKUP('Policy Details'!$I4609,'Customer Information'!$A$2:$A$5001,'Customer Information'!$E$2:$E$5001)</f>
        <v>56+</v>
      </c>
      <c r="K4609" t="str">
        <f>_xlfn.XLOOKUP('Policy Details'!$I4609,'Customer Information'!$A$2:$A$5001,'Customer Information'!$C$2:$C$5001)</f>
        <v>Female</v>
      </c>
      <c r="L4609">
        <f>YEAR('Policy Details'!$E4609)</f>
        <v>2023</v>
      </c>
    </row>
    <row r="4610" spans="1:12">
      <c r="A4610" t="s">
        <v>20108</v>
      </c>
      <c r="B4610" t="s">
        <v>20502</v>
      </c>
      <c r="C4610">
        <v>95247</v>
      </c>
      <c r="D4610">
        <v>217.64</v>
      </c>
      <c r="E4610" s="30">
        <v>43628</v>
      </c>
      <c r="F4610" s="30">
        <v>44590</v>
      </c>
      <c r="G4610" t="s">
        <v>20505</v>
      </c>
      <c r="H4610" t="s">
        <v>20507</v>
      </c>
      <c r="I4610" t="s">
        <v>105</v>
      </c>
      <c r="J4610" t="str">
        <f>_xlfn.XLOOKUP('Policy Details'!$I4610,'Customer Information'!$A$2:$A$5001,'Customer Information'!$E$2:$E$5001)</f>
        <v>56+</v>
      </c>
      <c r="K4610" t="str">
        <f>_xlfn.XLOOKUP('Policy Details'!$I4610,'Customer Information'!$A$2:$A$5001,'Customer Information'!$C$2:$C$5001)</f>
        <v>Male</v>
      </c>
      <c r="L4610">
        <f>YEAR('Policy Details'!$E4610)</f>
        <v>2019</v>
      </c>
    </row>
    <row r="4611" spans="1:12">
      <c r="A4611" t="s">
        <v>20109</v>
      </c>
      <c r="B4611" t="s">
        <v>20502</v>
      </c>
      <c r="C4611">
        <v>29601</v>
      </c>
      <c r="D4611">
        <v>1582.54</v>
      </c>
      <c r="E4611" s="30">
        <v>43906</v>
      </c>
      <c r="F4611" s="30">
        <v>45227</v>
      </c>
      <c r="G4611" t="s">
        <v>20505</v>
      </c>
      <c r="H4611" t="s">
        <v>20508</v>
      </c>
      <c r="I4611" t="s">
        <v>538</v>
      </c>
      <c r="J4611" t="str">
        <f>_xlfn.XLOOKUP('Policy Details'!$I4611,'Customer Information'!$A$2:$A$5001,'Customer Information'!$E$2:$E$5001)</f>
        <v>56+</v>
      </c>
      <c r="K4611" t="str">
        <f>_xlfn.XLOOKUP('Policy Details'!$I4611,'Customer Information'!$A$2:$A$5001,'Customer Information'!$C$2:$C$5001)</f>
        <v>Other</v>
      </c>
      <c r="L4611">
        <f>YEAR('Policy Details'!$E4611)</f>
        <v>2020</v>
      </c>
    </row>
    <row r="4612" spans="1:12">
      <c r="A4612" t="s">
        <v>20110</v>
      </c>
      <c r="B4612" t="s">
        <v>20502</v>
      </c>
      <c r="C4612">
        <v>458446</v>
      </c>
      <c r="D4612">
        <v>648.36</v>
      </c>
      <c r="E4612" s="30">
        <v>44259</v>
      </c>
      <c r="F4612" s="30">
        <v>47585</v>
      </c>
      <c r="G4612" t="s">
        <v>20504</v>
      </c>
      <c r="H4612" t="s">
        <v>20508</v>
      </c>
      <c r="I4612" t="s">
        <v>3353</v>
      </c>
      <c r="J4612" t="str">
        <f>_xlfn.XLOOKUP('Policy Details'!$I4612,'Customer Information'!$A$2:$A$5001,'Customer Information'!$E$2:$E$5001)</f>
        <v>56+</v>
      </c>
      <c r="K4612" t="str">
        <f>_xlfn.XLOOKUP('Policy Details'!$I4612,'Customer Information'!$A$2:$A$5001,'Customer Information'!$C$2:$C$5001)</f>
        <v>Male</v>
      </c>
      <c r="L4612">
        <f>YEAR('Policy Details'!$E4612)</f>
        <v>2021</v>
      </c>
    </row>
    <row r="4613" spans="1:12">
      <c r="A4613" t="s">
        <v>20111</v>
      </c>
      <c r="B4613" t="s">
        <v>20501</v>
      </c>
      <c r="C4613">
        <v>36256</v>
      </c>
      <c r="D4613">
        <v>562.97</v>
      </c>
      <c r="E4613" s="30">
        <v>44830</v>
      </c>
      <c r="F4613" s="30">
        <v>46985</v>
      </c>
      <c r="G4613" t="s">
        <v>20505</v>
      </c>
      <c r="H4613" t="s">
        <v>20507</v>
      </c>
      <c r="I4613" t="s">
        <v>1658</v>
      </c>
      <c r="J4613" t="str">
        <f>_xlfn.XLOOKUP('Policy Details'!$I4613,'Customer Information'!$A$2:$A$5001,'Customer Information'!$E$2:$E$5001)</f>
        <v>46-55</v>
      </c>
      <c r="K4613" t="str">
        <f>_xlfn.XLOOKUP('Policy Details'!$I4613,'Customer Information'!$A$2:$A$5001,'Customer Information'!$C$2:$C$5001)</f>
        <v>Other</v>
      </c>
      <c r="L4613">
        <f>YEAR('Policy Details'!$E4613)</f>
        <v>2022</v>
      </c>
    </row>
    <row r="4614" spans="1:12">
      <c r="A4614" t="s">
        <v>20112</v>
      </c>
      <c r="B4614" t="s">
        <v>20503</v>
      </c>
      <c r="C4614">
        <v>229888</v>
      </c>
      <c r="D4614">
        <v>1893.78</v>
      </c>
      <c r="E4614" s="30">
        <v>43473</v>
      </c>
      <c r="F4614" s="30">
        <v>45842</v>
      </c>
      <c r="G4614" t="s">
        <v>20505</v>
      </c>
      <c r="H4614" t="s">
        <v>20507</v>
      </c>
      <c r="I4614" t="s">
        <v>721</v>
      </c>
      <c r="J4614" t="str">
        <f>_xlfn.XLOOKUP('Policy Details'!$I4614,'Customer Information'!$A$2:$A$5001,'Customer Information'!$E$2:$E$5001)</f>
        <v>56+</v>
      </c>
      <c r="K4614" t="str">
        <f>_xlfn.XLOOKUP('Policy Details'!$I4614,'Customer Information'!$A$2:$A$5001,'Customer Information'!$C$2:$C$5001)</f>
        <v>Female</v>
      </c>
      <c r="L4614">
        <f>YEAR('Policy Details'!$E4614)</f>
        <v>2019</v>
      </c>
    </row>
    <row r="4615" spans="1:12">
      <c r="A4615" t="s">
        <v>20113</v>
      </c>
      <c r="B4615" t="s">
        <v>20500</v>
      </c>
      <c r="C4615">
        <v>379578</v>
      </c>
      <c r="D4615">
        <v>419.42</v>
      </c>
      <c r="E4615" s="30">
        <v>43887</v>
      </c>
      <c r="F4615" s="30">
        <v>45938</v>
      </c>
      <c r="G4615" t="s">
        <v>20505</v>
      </c>
      <c r="H4615" t="s">
        <v>20507</v>
      </c>
      <c r="I4615" t="s">
        <v>2923</v>
      </c>
      <c r="J4615" t="str">
        <f>_xlfn.XLOOKUP('Policy Details'!$I4615,'Customer Information'!$A$2:$A$5001,'Customer Information'!$E$2:$E$5001)</f>
        <v>56+</v>
      </c>
      <c r="K4615" t="str">
        <f>_xlfn.XLOOKUP('Policy Details'!$I4615,'Customer Information'!$A$2:$A$5001,'Customer Information'!$C$2:$C$5001)</f>
        <v>Male</v>
      </c>
      <c r="L4615">
        <f>YEAR('Policy Details'!$E4615)</f>
        <v>2020</v>
      </c>
    </row>
    <row r="4616" spans="1:12">
      <c r="A4616" t="s">
        <v>20114</v>
      </c>
      <c r="B4616" t="s">
        <v>20503</v>
      </c>
      <c r="C4616">
        <v>497685</v>
      </c>
      <c r="D4616">
        <v>1955.23</v>
      </c>
      <c r="E4616" s="30">
        <v>45306</v>
      </c>
      <c r="F4616" s="30">
        <v>46708</v>
      </c>
      <c r="G4616" t="s">
        <v>20504</v>
      </c>
      <c r="H4616" t="s">
        <v>20508</v>
      </c>
      <c r="I4616" t="s">
        <v>1723</v>
      </c>
      <c r="J4616" t="str">
        <f>_xlfn.XLOOKUP('Policy Details'!$I4616,'Customer Information'!$A$2:$A$5001,'Customer Information'!$E$2:$E$5001)</f>
        <v>46-55</v>
      </c>
      <c r="K4616" t="str">
        <f>_xlfn.XLOOKUP('Policy Details'!$I4616,'Customer Information'!$A$2:$A$5001,'Customer Information'!$C$2:$C$5001)</f>
        <v>Female</v>
      </c>
      <c r="L4616">
        <f>YEAR('Policy Details'!$E4616)</f>
        <v>2024</v>
      </c>
    </row>
    <row r="4617" spans="1:12">
      <c r="A4617" t="s">
        <v>20115</v>
      </c>
      <c r="B4617" t="s">
        <v>20501</v>
      </c>
      <c r="C4617">
        <v>486468</v>
      </c>
      <c r="D4617">
        <v>123.75</v>
      </c>
      <c r="E4617" s="30">
        <v>44108</v>
      </c>
      <c r="F4617" s="30">
        <v>46795</v>
      </c>
      <c r="G4617" t="s">
        <v>20506</v>
      </c>
      <c r="H4617" t="s">
        <v>20508</v>
      </c>
      <c r="I4617" t="s">
        <v>3689</v>
      </c>
      <c r="J4617" t="str">
        <f>_xlfn.XLOOKUP('Policy Details'!$I4617,'Customer Information'!$A$2:$A$5001,'Customer Information'!$E$2:$E$5001)</f>
        <v>56+</v>
      </c>
      <c r="K4617" t="str">
        <f>_xlfn.XLOOKUP('Policy Details'!$I4617,'Customer Information'!$A$2:$A$5001,'Customer Information'!$C$2:$C$5001)</f>
        <v>Other</v>
      </c>
      <c r="L4617">
        <f>YEAR('Policy Details'!$E4617)</f>
        <v>2020</v>
      </c>
    </row>
    <row r="4618" spans="1:12">
      <c r="A4618" t="s">
        <v>20116</v>
      </c>
      <c r="B4618" t="s">
        <v>20501</v>
      </c>
      <c r="C4618">
        <v>325785</v>
      </c>
      <c r="D4618">
        <v>180.09</v>
      </c>
      <c r="E4618" s="30">
        <v>43706</v>
      </c>
      <c r="F4618" s="30">
        <v>44150</v>
      </c>
      <c r="G4618" t="s">
        <v>20504</v>
      </c>
      <c r="H4618" t="s">
        <v>20507</v>
      </c>
      <c r="I4618" t="s">
        <v>3286</v>
      </c>
      <c r="J4618" t="str">
        <f>_xlfn.XLOOKUP('Policy Details'!$I4618,'Customer Information'!$A$2:$A$5001,'Customer Information'!$E$2:$E$5001)</f>
        <v>56+</v>
      </c>
      <c r="K4618" t="str">
        <f>_xlfn.XLOOKUP('Policy Details'!$I4618,'Customer Information'!$A$2:$A$5001,'Customer Information'!$C$2:$C$5001)</f>
        <v>Male</v>
      </c>
      <c r="L4618">
        <f>YEAR('Policy Details'!$E4618)</f>
        <v>2019</v>
      </c>
    </row>
    <row r="4619" spans="1:12">
      <c r="A4619" t="s">
        <v>20117</v>
      </c>
      <c r="B4619" t="s">
        <v>20500</v>
      </c>
      <c r="C4619">
        <v>83609</v>
      </c>
      <c r="D4619">
        <v>1616.42</v>
      </c>
      <c r="E4619" s="30">
        <v>43421</v>
      </c>
      <c r="F4619" s="30">
        <v>45586</v>
      </c>
      <c r="G4619" t="s">
        <v>20506</v>
      </c>
      <c r="H4619" t="s">
        <v>20509</v>
      </c>
      <c r="I4619" t="s">
        <v>3076</v>
      </c>
      <c r="J4619" t="str">
        <f>_xlfn.XLOOKUP('Policy Details'!$I4619,'Customer Information'!$A$2:$A$5001,'Customer Information'!$E$2:$E$5001)</f>
        <v>18-25</v>
      </c>
      <c r="K4619" t="str">
        <f>_xlfn.XLOOKUP('Policy Details'!$I4619,'Customer Information'!$A$2:$A$5001,'Customer Information'!$C$2:$C$5001)</f>
        <v>Female</v>
      </c>
      <c r="L4619">
        <f>YEAR('Policy Details'!$E4619)</f>
        <v>2018</v>
      </c>
    </row>
    <row r="4620" spans="1:12">
      <c r="A4620" t="s">
        <v>20118</v>
      </c>
      <c r="B4620" t="s">
        <v>20502</v>
      </c>
      <c r="C4620">
        <v>278548</v>
      </c>
      <c r="D4620">
        <v>538.78</v>
      </c>
      <c r="E4620" s="30">
        <v>45178</v>
      </c>
      <c r="F4620" s="30">
        <v>45781</v>
      </c>
      <c r="G4620" t="s">
        <v>20506</v>
      </c>
      <c r="H4620" t="s">
        <v>20507</v>
      </c>
      <c r="I4620" t="s">
        <v>1938</v>
      </c>
      <c r="J4620" t="str">
        <f>_xlfn.XLOOKUP('Policy Details'!$I4620,'Customer Information'!$A$2:$A$5001,'Customer Information'!$E$2:$E$5001)</f>
        <v>56+</v>
      </c>
      <c r="K4620" t="str">
        <f>_xlfn.XLOOKUP('Policy Details'!$I4620,'Customer Information'!$A$2:$A$5001,'Customer Information'!$C$2:$C$5001)</f>
        <v>Female</v>
      </c>
      <c r="L4620">
        <f>YEAR('Policy Details'!$E4620)</f>
        <v>2023</v>
      </c>
    </row>
    <row r="4621" spans="1:12">
      <c r="A4621" t="s">
        <v>20119</v>
      </c>
      <c r="B4621" t="s">
        <v>20503</v>
      </c>
      <c r="C4621">
        <v>342881</v>
      </c>
      <c r="D4621">
        <v>1231.6500000000001</v>
      </c>
      <c r="E4621" s="30">
        <v>43484</v>
      </c>
      <c r="F4621" s="30">
        <v>44060</v>
      </c>
      <c r="G4621" t="s">
        <v>20504</v>
      </c>
      <c r="H4621" t="s">
        <v>20509</v>
      </c>
      <c r="I4621" t="s">
        <v>1158</v>
      </c>
      <c r="J4621" t="str">
        <f>_xlfn.XLOOKUP('Policy Details'!$I4621,'Customer Information'!$A$2:$A$5001,'Customer Information'!$E$2:$E$5001)</f>
        <v>56+</v>
      </c>
      <c r="K4621" t="str">
        <f>_xlfn.XLOOKUP('Policy Details'!$I4621,'Customer Information'!$A$2:$A$5001,'Customer Information'!$C$2:$C$5001)</f>
        <v>Female</v>
      </c>
      <c r="L4621">
        <f>YEAR('Policy Details'!$E4621)</f>
        <v>2019</v>
      </c>
    </row>
    <row r="4622" spans="1:12">
      <c r="A4622" t="s">
        <v>20120</v>
      </c>
      <c r="B4622" t="s">
        <v>20503</v>
      </c>
      <c r="C4622">
        <v>436569</v>
      </c>
      <c r="D4622">
        <v>1101.1400000000001</v>
      </c>
      <c r="E4622" s="30">
        <v>44634</v>
      </c>
      <c r="F4622" s="30">
        <v>45042</v>
      </c>
      <c r="G4622" t="s">
        <v>20506</v>
      </c>
      <c r="H4622" t="s">
        <v>20509</v>
      </c>
      <c r="I4622" t="s">
        <v>3216</v>
      </c>
      <c r="J4622" t="str">
        <f>_xlfn.XLOOKUP('Policy Details'!$I4622,'Customer Information'!$A$2:$A$5001,'Customer Information'!$E$2:$E$5001)</f>
        <v>26-35</v>
      </c>
      <c r="K4622" t="str">
        <f>_xlfn.XLOOKUP('Policy Details'!$I4622,'Customer Information'!$A$2:$A$5001,'Customer Information'!$C$2:$C$5001)</f>
        <v>Other</v>
      </c>
      <c r="L4622">
        <f>YEAR('Policy Details'!$E4622)</f>
        <v>2022</v>
      </c>
    </row>
    <row r="4623" spans="1:12">
      <c r="A4623" t="s">
        <v>20121</v>
      </c>
      <c r="B4623" t="s">
        <v>20501</v>
      </c>
      <c r="C4623">
        <v>67600</v>
      </c>
      <c r="D4623">
        <v>1124.27</v>
      </c>
      <c r="E4623" s="30">
        <v>45028</v>
      </c>
      <c r="F4623" s="30">
        <v>45449</v>
      </c>
      <c r="G4623" t="s">
        <v>20506</v>
      </c>
      <c r="H4623" t="s">
        <v>20507</v>
      </c>
      <c r="I4623" t="s">
        <v>691</v>
      </c>
      <c r="J4623" t="str">
        <f>_xlfn.XLOOKUP('Policy Details'!$I4623,'Customer Information'!$A$2:$A$5001,'Customer Information'!$E$2:$E$5001)</f>
        <v>46-55</v>
      </c>
      <c r="K4623" t="str">
        <f>_xlfn.XLOOKUP('Policy Details'!$I4623,'Customer Information'!$A$2:$A$5001,'Customer Information'!$C$2:$C$5001)</f>
        <v>Other</v>
      </c>
      <c r="L4623">
        <f>YEAR('Policy Details'!$E4623)</f>
        <v>2023</v>
      </c>
    </row>
    <row r="4624" spans="1:12">
      <c r="A4624" t="s">
        <v>20122</v>
      </c>
      <c r="B4624" t="s">
        <v>20501</v>
      </c>
      <c r="C4624">
        <v>379370</v>
      </c>
      <c r="D4624">
        <v>400.02</v>
      </c>
      <c r="E4624" s="30">
        <v>44206</v>
      </c>
      <c r="F4624" s="30">
        <v>47586</v>
      </c>
      <c r="G4624" t="s">
        <v>20506</v>
      </c>
      <c r="H4624" t="s">
        <v>20508</v>
      </c>
      <c r="I4624" t="s">
        <v>3274</v>
      </c>
      <c r="J4624" t="str">
        <f>_xlfn.XLOOKUP('Policy Details'!$I4624,'Customer Information'!$A$2:$A$5001,'Customer Information'!$E$2:$E$5001)</f>
        <v>18-25</v>
      </c>
      <c r="K4624" t="str">
        <f>_xlfn.XLOOKUP('Policy Details'!$I4624,'Customer Information'!$A$2:$A$5001,'Customer Information'!$C$2:$C$5001)</f>
        <v>Other</v>
      </c>
      <c r="L4624">
        <f>YEAR('Policy Details'!$E4624)</f>
        <v>2021</v>
      </c>
    </row>
    <row r="4625" spans="1:12">
      <c r="A4625" t="s">
        <v>20123</v>
      </c>
      <c r="B4625" t="s">
        <v>20501</v>
      </c>
      <c r="C4625">
        <v>375835</v>
      </c>
      <c r="D4625">
        <v>127.31</v>
      </c>
      <c r="E4625" s="30">
        <v>44264</v>
      </c>
      <c r="F4625" s="30">
        <v>46403</v>
      </c>
      <c r="G4625" t="s">
        <v>20506</v>
      </c>
      <c r="H4625" t="s">
        <v>20509</v>
      </c>
      <c r="I4625" t="s">
        <v>1830</v>
      </c>
      <c r="J4625" t="str">
        <f>_xlfn.XLOOKUP('Policy Details'!$I4625,'Customer Information'!$A$2:$A$5001,'Customer Information'!$E$2:$E$5001)</f>
        <v>56+</v>
      </c>
      <c r="K4625" t="str">
        <f>_xlfn.XLOOKUP('Policy Details'!$I4625,'Customer Information'!$A$2:$A$5001,'Customer Information'!$C$2:$C$5001)</f>
        <v>Other</v>
      </c>
      <c r="L4625">
        <f>YEAR('Policy Details'!$E4625)</f>
        <v>2021</v>
      </c>
    </row>
    <row r="4626" spans="1:12">
      <c r="A4626" t="s">
        <v>20124</v>
      </c>
      <c r="B4626" t="s">
        <v>20500</v>
      </c>
      <c r="C4626">
        <v>347364</v>
      </c>
      <c r="D4626">
        <v>1777.52</v>
      </c>
      <c r="E4626" s="30">
        <v>45160</v>
      </c>
      <c r="F4626" s="30">
        <v>47758</v>
      </c>
      <c r="G4626" t="s">
        <v>20506</v>
      </c>
      <c r="H4626" t="s">
        <v>20509</v>
      </c>
      <c r="I4626" t="s">
        <v>3425</v>
      </c>
      <c r="J4626" t="str">
        <f>_xlfn.XLOOKUP('Policy Details'!$I4626,'Customer Information'!$A$2:$A$5001,'Customer Information'!$E$2:$E$5001)</f>
        <v>18-25</v>
      </c>
      <c r="K4626" t="str">
        <f>_xlfn.XLOOKUP('Policy Details'!$I4626,'Customer Information'!$A$2:$A$5001,'Customer Information'!$C$2:$C$5001)</f>
        <v>Male</v>
      </c>
      <c r="L4626">
        <f>YEAR('Policy Details'!$E4626)</f>
        <v>2023</v>
      </c>
    </row>
    <row r="4627" spans="1:12">
      <c r="A4627" t="s">
        <v>20125</v>
      </c>
      <c r="B4627" t="s">
        <v>20501</v>
      </c>
      <c r="C4627">
        <v>13050</v>
      </c>
      <c r="D4627">
        <v>1417.39</v>
      </c>
      <c r="E4627" s="30">
        <v>45226</v>
      </c>
      <c r="F4627" s="30">
        <v>48822</v>
      </c>
      <c r="G4627" t="s">
        <v>20506</v>
      </c>
      <c r="H4627" t="s">
        <v>20509</v>
      </c>
      <c r="I4627" t="s">
        <v>3103</v>
      </c>
      <c r="J4627" t="str">
        <f>_xlfn.XLOOKUP('Policy Details'!$I4627,'Customer Information'!$A$2:$A$5001,'Customer Information'!$E$2:$E$5001)</f>
        <v>46-55</v>
      </c>
      <c r="K4627" t="str">
        <f>_xlfn.XLOOKUP('Policy Details'!$I4627,'Customer Information'!$A$2:$A$5001,'Customer Information'!$C$2:$C$5001)</f>
        <v>Other</v>
      </c>
      <c r="L4627">
        <f>YEAR('Policy Details'!$E4627)</f>
        <v>2023</v>
      </c>
    </row>
    <row r="4628" spans="1:12">
      <c r="A4628" t="s">
        <v>20126</v>
      </c>
      <c r="B4628" t="s">
        <v>20500</v>
      </c>
      <c r="C4628">
        <v>174534</v>
      </c>
      <c r="D4628">
        <v>1278.4100000000001</v>
      </c>
      <c r="E4628" s="30">
        <v>44022</v>
      </c>
      <c r="F4628" s="30">
        <v>47056</v>
      </c>
      <c r="G4628" t="s">
        <v>20504</v>
      </c>
      <c r="H4628" t="s">
        <v>20507</v>
      </c>
      <c r="I4628" t="s">
        <v>220</v>
      </c>
      <c r="J4628" t="str">
        <f>_xlfn.XLOOKUP('Policy Details'!$I4628,'Customer Information'!$A$2:$A$5001,'Customer Information'!$E$2:$E$5001)</f>
        <v>26-35</v>
      </c>
      <c r="K4628" t="str">
        <f>_xlfn.XLOOKUP('Policy Details'!$I4628,'Customer Information'!$A$2:$A$5001,'Customer Information'!$C$2:$C$5001)</f>
        <v>Female</v>
      </c>
      <c r="L4628">
        <f>YEAR('Policy Details'!$E4628)</f>
        <v>2020</v>
      </c>
    </row>
    <row r="4629" spans="1:12">
      <c r="A4629" t="s">
        <v>20127</v>
      </c>
      <c r="B4629" t="s">
        <v>20501</v>
      </c>
      <c r="C4629">
        <v>153687</v>
      </c>
      <c r="D4629">
        <v>164.3</v>
      </c>
      <c r="E4629" s="30">
        <v>43160</v>
      </c>
      <c r="F4629" s="30">
        <v>44628</v>
      </c>
      <c r="G4629" t="s">
        <v>20505</v>
      </c>
      <c r="H4629" t="s">
        <v>20507</v>
      </c>
      <c r="I4629" t="s">
        <v>1018</v>
      </c>
      <c r="J4629" t="str">
        <f>_xlfn.XLOOKUP('Policy Details'!$I4629,'Customer Information'!$A$2:$A$5001,'Customer Information'!$E$2:$E$5001)</f>
        <v>56+</v>
      </c>
      <c r="K4629" t="str">
        <f>_xlfn.XLOOKUP('Policy Details'!$I4629,'Customer Information'!$A$2:$A$5001,'Customer Information'!$C$2:$C$5001)</f>
        <v>Female</v>
      </c>
      <c r="L4629">
        <f>YEAR('Policy Details'!$E4629)</f>
        <v>2018</v>
      </c>
    </row>
    <row r="4630" spans="1:12">
      <c r="A4630" t="s">
        <v>20128</v>
      </c>
      <c r="B4630" t="s">
        <v>20500</v>
      </c>
      <c r="C4630">
        <v>212629</v>
      </c>
      <c r="D4630">
        <v>1194.4100000000001</v>
      </c>
      <c r="E4630" s="30">
        <v>44574</v>
      </c>
      <c r="F4630" s="30">
        <v>46770</v>
      </c>
      <c r="G4630" t="s">
        <v>20504</v>
      </c>
      <c r="H4630" t="s">
        <v>20507</v>
      </c>
      <c r="I4630" t="s">
        <v>777</v>
      </c>
      <c r="J4630" t="str">
        <f>_xlfn.XLOOKUP('Policy Details'!$I4630,'Customer Information'!$A$2:$A$5001,'Customer Information'!$E$2:$E$5001)</f>
        <v>56+</v>
      </c>
      <c r="K4630" t="str">
        <f>_xlfn.XLOOKUP('Policy Details'!$I4630,'Customer Information'!$A$2:$A$5001,'Customer Information'!$C$2:$C$5001)</f>
        <v>Other</v>
      </c>
      <c r="L4630">
        <f>YEAR('Policy Details'!$E4630)</f>
        <v>2022</v>
      </c>
    </row>
    <row r="4631" spans="1:12">
      <c r="A4631" t="s">
        <v>20129</v>
      </c>
      <c r="B4631" t="s">
        <v>20503</v>
      </c>
      <c r="C4631">
        <v>310954</v>
      </c>
      <c r="D4631">
        <v>1289.57</v>
      </c>
      <c r="E4631" s="30">
        <v>43234</v>
      </c>
      <c r="F4631" s="30">
        <v>44789</v>
      </c>
      <c r="G4631" t="s">
        <v>20505</v>
      </c>
      <c r="H4631" t="s">
        <v>20509</v>
      </c>
      <c r="I4631" t="s">
        <v>4855</v>
      </c>
      <c r="J4631" t="str">
        <f>_xlfn.XLOOKUP('Policy Details'!$I4631,'Customer Information'!$A$2:$A$5001,'Customer Information'!$E$2:$E$5001)</f>
        <v>18-25</v>
      </c>
      <c r="K4631" t="str">
        <f>_xlfn.XLOOKUP('Policy Details'!$I4631,'Customer Information'!$A$2:$A$5001,'Customer Information'!$C$2:$C$5001)</f>
        <v>Male</v>
      </c>
      <c r="L4631">
        <f>YEAR('Policy Details'!$E4631)</f>
        <v>2018</v>
      </c>
    </row>
    <row r="4632" spans="1:12">
      <c r="A4632" t="s">
        <v>20130</v>
      </c>
      <c r="B4632" t="s">
        <v>20503</v>
      </c>
      <c r="C4632">
        <v>159038</v>
      </c>
      <c r="D4632">
        <v>897.86</v>
      </c>
      <c r="E4632" s="30">
        <v>43534</v>
      </c>
      <c r="F4632" s="30">
        <v>44014</v>
      </c>
      <c r="G4632" t="s">
        <v>20505</v>
      </c>
      <c r="H4632" t="s">
        <v>20509</v>
      </c>
      <c r="I4632" t="s">
        <v>1885</v>
      </c>
      <c r="J4632" t="str">
        <f>_xlfn.XLOOKUP('Policy Details'!$I4632,'Customer Information'!$A$2:$A$5001,'Customer Information'!$E$2:$E$5001)</f>
        <v>26-35</v>
      </c>
      <c r="K4632" t="str">
        <f>_xlfn.XLOOKUP('Policy Details'!$I4632,'Customer Information'!$A$2:$A$5001,'Customer Information'!$C$2:$C$5001)</f>
        <v>Male</v>
      </c>
      <c r="L4632">
        <f>YEAR('Policy Details'!$E4632)</f>
        <v>2019</v>
      </c>
    </row>
    <row r="4633" spans="1:12">
      <c r="A4633" t="s">
        <v>20131</v>
      </c>
      <c r="B4633" t="s">
        <v>20502</v>
      </c>
      <c r="C4633">
        <v>262934</v>
      </c>
      <c r="D4633">
        <v>1914.99</v>
      </c>
      <c r="E4633" s="30">
        <v>45567</v>
      </c>
      <c r="F4633" s="30">
        <v>47888</v>
      </c>
      <c r="G4633" t="s">
        <v>20504</v>
      </c>
      <c r="H4633" t="s">
        <v>20509</v>
      </c>
      <c r="I4633" t="s">
        <v>1254</v>
      </c>
      <c r="J4633" t="str">
        <f>_xlfn.XLOOKUP('Policy Details'!$I4633,'Customer Information'!$A$2:$A$5001,'Customer Information'!$E$2:$E$5001)</f>
        <v>26-35</v>
      </c>
      <c r="K4633" t="str">
        <f>_xlfn.XLOOKUP('Policy Details'!$I4633,'Customer Information'!$A$2:$A$5001,'Customer Information'!$C$2:$C$5001)</f>
        <v>Other</v>
      </c>
      <c r="L4633">
        <f>YEAR('Policy Details'!$E4633)</f>
        <v>2024</v>
      </c>
    </row>
    <row r="4634" spans="1:12">
      <c r="A4634" t="s">
        <v>20132</v>
      </c>
      <c r="B4634" t="s">
        <v>20503</v>
      </c>
      <c r="C4634">
        <v>442906</v>
      </c>
      <c r="D4634">
        <v>1404.27</v>
      </c>
      <c r="E4634" s="30">
        <v>43890</v>
      </c>
      <c r="F4634" s="30">
        <v>44482</v>
      </c>
      <c r="G4634" t="s">
        <v>20504</v>
      </c>
      <c r="H4634" t="s">
        <v>20508</v>
      </c>
      <c r="I4634" t="s">
        <v>3785</v>
      </c>
      <c r="J4634" t="str">
        <f>_xlfn.XLOOKUP('Policy Details'!$I4634,'Customer Information'!$A$2:$A$5001,'Customer Information'!$E$2:$E$5001)</f>
        <v>56+</v>
      </c>
      <c r="K4634" t="str">
        <f>_xlfn.XLOOKUP('Policy Details'!$I4634,'Customer Information'!$A$2:$A$5001,'Customer Information'!$C$2:$C$5001)</f>
        <v>Female</v>
      </c>
      <c r="L4634">
        <f>YEAR('Policy Details'!$E4634)</f>
        <v>2020</v>
      </c>
    </row>
    <row r="4635" spans="1:12">
      <c r="A4635" t="s">
        <v>20133</v>
      </c>
      <c r="B4635" t="s">
        <v>20500</v>
      </c>
      <c r="C4635">
        <v>285162</v>
      </c>
      <c r="D4635">
        <v>1301.1099999999999</v>
      </c>
      <c r="E4635" s="30">
        <v>43174</v>
      </c>
      <c r="F4635" s="30">
        <v>44195</v>
      </c>
      <c r="G4635" t="s">
        <v>20505</v>
      </c>
      <c r="H4635" t="s">
        <v>20507</v>
      </c>
      <c r="I4635" t="s">
        <v>2045</v>
      </c>
      <c r="J4635" t="str">
        <f>_xlfn.XLOOKUP('Policy Details'!$I4635,'Customer Information'!$A$2:$A$5001,'Customer Information'!$E$2:$E$5001)</f>
        <v>56+</v>
      </c>
      <c r="K4635" t="str">
        <f>_xlfn.XLOOKUP('Policy Details'!$I4635,'Customer Information'!$A$2:$A$5001,'Customer Information'!$C$2:$C$5001)</f>
        <v>Other</v>
      </c>
      <c r="L4635">
        <f>YEAR('Policy Details'!$E4635)</f>
        <v>2018</v>
      </c>
    </row>
    <row r="4636" spans="1:12">
      <c r="A4636" t="s">
        <v>20134</v>
      </c>
      <c r="B4636" t="s">
        <v>20502</v>
      </c>
      <c r="C4636">
        <v>371208</v>
      </c>
      <c r="D4636">
        <v>767.85</v>
      </c>
      <c r="E4636" s="30">
        <v>43455</v>
      </c>
      <c r="F4636" s="30">
        <v>45898</v>
      </c>
      <c r="G4636" t="s">
        <v>20505</v>
      </c>
      <c r="H4636" t="s">
        <v>20509</v>
      </c>
      <c r="I4636" t="s">
        <v>4230</v>
      </c>
      <c r="J4636" t="str">
        <f>_xlfn.XLOOKUP('Policy Details'!$I4636,'Customer Information'!$A$2:$A$5001,'Customer Information'!$E$2:$E$5001)</f>
        <v>56+</v>
      </c>
      <c r="K4636" t="str">
        <f>_xlfn.XLOOKUP('Policy Details'!$I4636,'Customer Information'!$A$2:$A$5001,'Customer Information'!$C$2:$C$5001)</f>
        <v>Other</v>
      </c>
      <c r="L4636">
        <f>YEAR('Policy Details'!$E4636)</f>
        <v>2018</v>
      </c>
    </row>
    <row r="4637" spans="1:12">
      <c r="A4637" t="s">
        <v>20135</v>
      </c>
      <c r="B4637" t="s">
        <v>20502</v>
      </c>
      <c r="C4637">
        <v>367300</v>
      </c>
      <c r="D4637">
        <v>546.20000000000005</v>
      </c>
      <c r="E4637" s="30">
        <v>45549</v>
      </c>
      <c r="F4637" s="30">
        <v>48039</v>
      </c>
      <c r="G4637" t="s">
        <v>20504</v>
      </c>
      <c r="H4637" t="s">
        <v>20507</v>
      </c>
      <c r="I4637" t="s">
        <v>3991</v>
      </c>
      <c r="J4637" t="str">
        <f>_xlfn.XLOOKUP('Policy Details'!$I4637,'Customer Information'!$A$2:$A$5001,'Customer Information'!$E$2:$E$5001)</f>
        <v>26-35</v>
      </c>
      <c r="K4637" t="str">
        <f>_xlfn.XLOOKUP('Policy Details'!$I4637,'Customer Information'!$A$2:$A$5001,'Customer Information'!$C$2:$C$5001)</f>
        <v>Other</v>
      </c>
      <c r="L4637">
        <f>YEAR('Policy Details'!$E4637)</f>
        <v>2024</v>
      </c>
    </row>
    <row r="4638" spans="1:12">
      <c r="A4638" t="s">
        <v>20136</v>
      </c>
      <c r="B4638" t="s">
        <v>20503</v>
      </c>
      <c r="C4638">
        <v>107861</v>
      </c>
      <c r="D4638">
        <v>1506.93</v>
      </c>
      <c r="E4638" s="30">
        <v>42280</v>
      </c>
      <c r="F4638" s="30">
        <v>43038</v>
      </c>
      <c r="G4638" t="s">
        <v>20506</v>
      </c>
      <c r="H4638" t="s">
        <v>20507</v>
      </c>
      <c r="I4638" t="s">
        <v>1848</v>
      </c>
      <c r="J4638" t="str">
        <f>_xlfn.XLOOKUP('Policy Details'!$I4638,'Customer Information'!$A$2:$A$5001,'Customer Information'!$E$2:$E$5001)</f>
        <v>46-55</v>
      </c>
      <c r="K4638" t="str">
        <f>_xlfn.XLOOKUP('Policy Details'!$I4638,'Customer Information'!$A$2:$A$5001,'Customer Information'!$C$2:$C$5001)</f>
        <v>Male</v>
      </c>
      <c r="L4638">
        <f>YEAR('Policy Details'!$E4638)</f>
        <v>2015</v>
      </c>
    </row>
    <row r="4639" spans="1:12">
      <c r="A4639" t="s">
        <v>20137</v>
      </c>
      <c r="B4639" t="s">
        <v>20502</v>
      </c>
      <c r="C4639">
        <v>131954</v>
      </c>
      <c r="D4639">
        <v>1406.01</v>
      </c>
      <c r="E4639" s="30">
        <v>43011</v>
      </c>
      <c r="F4639" s="30">
        <v>45118</v>
      </c>
      <c r="G4639" t="s">
        <v>20504</v>
      </c>
      <c r="H4639" t="s">
        <v>20508</v>
      </c>
      <c r="I4639" t="s">
        <v>2402</v>
      </c>
      <c r="J4639" t="str">
        <f>_xlfn.XLOOKUP('Policy Details'!$I4639,'Customer Information'!$A$2:$A$5001,'Customer Information'!$E$2:$E$5001)</f>
        <v>56+</v>
      </c>
      <c r="K4639" t="str">
        <f>_xlfn.XLOOKUP('Policy Details'!$I4639,'Customer Information'!$A$2:$A$5001,'Customer Information'!$C$2:$C$5001)</f>
        <v>Other</v>
      </c>
      <c r="L4639">
        <f>YEAR('Policy Details'!$E4639)</f>
        <v>2017</v>
      </c>
    </row>
    <row r="4640" spans="1:12">
      <c r="A4640" t="s">
        <v>20138</v>
      </c>
      <c r="B4640" t="s">
        <v>20501</v>
      </c>
      <c r="C4640">
        <v>349006</v>
      </c>
      <c r="D4640">
        <v>928.04</v>
      </c>
      <c r="E4640" s="30">
        <v>44017</v>
      </c>
      <c r="F4640" s="30">
        <v>45116</v>
      </c>
      <c r="G4640" t="s">
        <v>20506</v>
      </c>
      <c r="H4640" t="s">
        <v>20507</v>
      </c>
      <c r="I4640" t="s">
        <v>2556</v>
      </c>
      <c r="J4640" t="str">
        <f>_xlfn.XLOOKUP('Policy Details'!$I4640,'Customer Information'!$A$2:$A$5001,'Customer Information'!$E$2:$E$5001)</f>
        <v>56+</v>
      </c>
      <c r="K4640" t="str">
        <f>_xlfn.XLOOKUP('Policy Details'!$I4640,'Customer Information'!$A$2:$A$5001,'Customer Information'!$C$2:$C$5001)</f>
        <v>Other</v>
      </c>
      <c r="L4640">
        <f>YEAR('Policy Details'!$E4640)</f>
        <v>2020</v>
      </c>
    </row>
    <row r="4641" spans="1:12">
      <c r="A4641" t="s">
        <v>20139</v>
      </c>
      <c r="B4641" t="s">
        <v>20502</v>
      </c>
      <c r="C4641">
        <v>492296</v>
      </c>
      <c r="D4641">
        <v>1546.05</v>
      </c>
      <c r="E4641" s="30">
        <v>44527</v>
      </c>
      <c r="F4641" s="30">
        <v>46417</v>
      </c>
      <c r="G4641" t="s">
        <v>20504</v>
      </c>
      <c r="H4641" t="s">
        <v>20509</v>
      </c>
      <c r="I4641" t="s">
        <v>1720</v>
      </c>
      <c r="J4641" t="str">
        <f>_xlfn.XLOOKUP('Policy Details'!$I4641,'Customer Information'!$A$2:$A$5001,'Customer Information'!$E$2:$E$5001)</f>
        <v>56+</v>
      </c>
      <c r="K4641" t="str">
        <f>_xlfn.XLOOKUP('Policy Details'!$I4641,'Customer Information'!$A$2:$A$5001,'Customer Information'!$C$2:$C$5001)</f>
        <v>Other</v>
      </c>
      <c r="L4641">
        <f>YEAR('Policy Details'!$E4641)</f>
        <v>2021</v>
      </c>
    </row>
    <row r="4642" spans="1:12">
      <c r="A4642" t="s">
        <v>20140</v>
      </c>
      <c r="B4642" t="s">
        <v>20500</v>
      </c>
      <c r="C4642">
        <v>435339</v>
      </c>
      <c r="D4642">
        <v>668.51</v>
      </c>
      <c r="E4642" s="30">
        <v>43504</v>
      </c>
      <c r="F4642" s="30">
        <v>44916</v>
      </c>
      <c r="G4642" t="s">
        <v>20504</v>
      </c>
      <c r="H4642" t="s">
        <v>20509</v>
      </c>
      <c r="I4642" t="s">
        <v>1351</v>
      </c>
      <c r="J4642" t="str">
        <f>_xlfn.XLOOKUP('Policy Details'!$I4642,'Customer Information'!$A$2:$A$5001,'Customer Information'!$E$2:$E$5001)</f>
        <v>46-55</v>
      </c>
      <c r="K4642" t="str">
        <f>_xlfn.XLOOKUP('Policy Details'!$I4642,'Customer Information'!$A$2:$A$5001,'Customer Information'!$C$2:$C$5001)</f>
        <v>Other</v>
      </c>
      <c r="L4642">
        <f>YEAR('Policy Details'!$E4642)</f>
        <v>2019</v>
      </c>
    </row>
    <row r="4643" spans="1:12">
      <c r="A4643" t="s">
        <v>20141</v>
      </c>
      <c r="B4643" t="s">
        <v>20501</v>
      </c>
      <c r="C4643">
        <v>389077</v>
      </c>
      <c r="D4643">
        <v>1356.51</v>
      </c>
      <c r="E4643" s="30">
        <v>42864</v>
      </c>
      <c r="F4643" s="30">
        <v>45399</v>
      </c>
      <c r="G4643" t="s">
        <v>20505</v>
      </c>
      <c r="H4643" t="s">
        <v>20508</v>
      </c>
      <c r="I4643" t="s">
        <v>3098</v>
      </c>
      <c r="J4643" t="str">
        <f>_xlfn.XLOOKUP('Policy Details'!$I4643,'Customer Information'!$A$2:$A$5001,'Customer Information'!$E$2:$E$5001)</f>
        <v>26-35</v>
      </c>
      <c r="K4643" t="str">
        <f>_xlfn.XLOOKUP('Policy Details'!$I4643,'Customer Information'!$A$2:$A$5001,'Customer Information'!$C$2:$C$5001)</f>
        <v>Other</v>
      </c>
      <c r="L4643">
        <f>YEAR('Policy Details'!$E4643)</f>
        <v>2017</v>
      </c>
    </row>
    <row r="4644" spans="1:12">
      <c r="A4644" t="s">
        <v>20142</v>
      </c>
      <c r="B4644" t="s">
        <v>20501</v>
      </c>
      <c r="C4644">
        <v>127665</v>
      </c>
      <c r="D4644">
        <v>1404.19</v>
      </c>
      <c r="E4644" s="30">
        <v>45543</v>
      </c>
      <c r="F4644" s="30">
        <v>46201</v>
      </c>
      <c r="G4644" t="s">
        <v>20504</v>
      </c>
      <c r="H4644" t="s">
        <v>20507</v>
      </c>
      <c r="I4644" t="s">
        <v>858</v>
      </c>
      <c r="J4644" t="str">
        <f>_xlfn.XLOOKUP('Policy Details'!$I4644,'Customer Information'!$A$2:$A$5001,'Customer Information'!$E$2:$E$5001)</f>
        <v>36-45</v>
      </c>
      <c r="K4644" t="str">
        <f>_xlfn.XLOOKUP('Policy Details'!$I4644,'Customer Information'!$A$2:$A$5001,'Customer Information'!$C$2:$C$5001)</f>
        <v>Female</v>
      </c>
      <c r="L4644">
        <f>YEAR('Policy Details'!$E4644)</f>
        <v>2024</v>
      </c>
    </row>
    <row r="4645" spans="1:12">
      <c r="A4645" t="s">
        <v>20143</v>
      </c>
      <c r="B4645" t="s">
        <v>20503</v>
      </c>
      <c r="C4645">
        <v>246187</v>
      </c>
      <c r="D4645">
        <v>617.01</v>
      </c>
      <c r="E4645" s="30">
        <v>45082</v>
      </c>
      <c r="F4645" s="30">
        <v>47638</v>
      </c>
      <c r="G4645" t="s">
        <v>20504</v>
      </c>
      <c r="H4645" t="s">
        <v>20509</v>
      </c>
      <c r="I4645" t="s">
        <v>2691</v>
      </c>
      <c r="J4645" t="str">
        <f>_xlfn.XLOOKUP('Policy Details'!$I4645,'Customer Information'!$A$2:$A$5001,'Customer Information'!$E$2:$E$5001)</f>
        <v>56+</v>
      </c>
      <c r="K4645" t="str">
        <f>_xlfn.XLOOKUP('Policy Details'!$I4645,'Customer Information'!$A$2:$A$5001,'Customer Information'!$C$2:$C$5001)</f>
        <v>Other</v>
      </c>
      <c r="L4645">
        <f>YEAR('Policy Details'!$E4645)</f>
        <v>2023</v>
      </c>
    </row>
    <row r="4646" spans="1:12">
      <c r="A4646" t="s">
        <v>20144</v>
      </c>
      <c r="B4646" t="s">
        <v>20502</v>
      </c>
      <c r="C4646">
        <v>136871</v>
      </c>
      <c r="D4646">
        <v>1385.74</v>
      </c>
      <c r="E4646" s="30">
        <v>43340</v>
      </c>
      <c r="F4646" s="30">
        <v>44915</v>
      </c>
      <c r="G4646" t="s">
        <v>20504</v>
      </c>
      <c r="H4646" t="s">
        <v>20508</v>
      </c>
      <c r="I4646" t="s">
        <v>4576</v>
      </c>
      <c r="J4646" t="str">
        <f>_xlfn.XLOOKUP('Policy Details'!$I4646,'Customer Information'!$A$2:$A$5001,'Customer Information'!$E$2:$E$5001)</f>
        <v>56+</v>
      </c>
      <c r="K4646" t="str">
        <f>_xlfn.XLOOKUP('Policy Details'!$I4646,'Customer Information'!$A$2:$A$5001,'Customer Information'!$C$2:$C$5001)</f>
        <v>Female</v>
      </c>
      <c r="L4646">
        <f>YEAR('Policy Details'!$E4646)</f>
        <v>2018</v>
      </c>
    </row>
    <row r="4647" spans="1:12">
      <c r="A4647" t="s">
        <v>20145</v>
      </c>
      <c r="B4647" t="s">
        <v>20501</v>
      </c>
      <c r="C4647">
        <v>136612</v>
      </c>
      <c r="D4647">
        <v>331.23</v>
      </c>
      <c r="E4647" s="30">
        <v>44844</v>
      </c>
      <c r="F4647" s="30">
        <v>48403</v>
      </c>
      <c r="G4647" t="s">
        <v>20504</v>
      </c>
      <c r="H4647" t="s">
        <v>20507</v>
      </c>
      <c r="I4647" t="s">
        <v>3579</v>
      </c>
      <c r="J4647" t="str">
        <f>_xlfn.XLOOKUP('Policy Details'!$I4647,'Customer Information'!$A$2:$A$5001,'Customer Information'!$E$2:$E$5001)</f>
        <v>56+</v>
      </c>
      <c r="K4647" t="str">
        <f>_xlfn.XLOOKUP('Policy Details'!$I4647,'Customer Information'!$A$2:$A$5001,'Customer Information'!$C$2:$C$5001)</f>
        <v>Male</v>
      </c>
      <c r="L4647">
        <f>YEAR('Policy Details'!$E4647)</f>
        <v>2022</v>
      </c>
    </row>
    <row r="4648" spans="1:12">
      <c r="A4648" t="s">
        <v>20146</v>
      </c>
      <c r="B4648" t="s">
        <v>20501</v>
      </c>
      <c r="C4648">
        <v>57861</v>
      </c>
      <c r="D4648">
        <v>1609.26</v>
      </c>
      <c r="E4648" s="30">
        <v>44066</v>
      </c>
      <c r="F4648" s="30">
        <v>45196</v>
      </c>
      <c r="G4648" t="s">
        <v>20504</v>
      </c>
      <c r="H4648" t="s">
        <v>20508</v>
      </c>
      <c r="I4648" t="s">
        <v>1599</v>
      </c>
      <c r="J4648" t="str">
        <f>_xlfn.XLOOKUP('Policy Details'!$I4648,'Customer Information'!$A$2:$A$5001,'Customer Information'!$E$2:$E$5001)</f>
        <v>18-25</v>
      </c>
      <c r="K4648" t="str">
        <f>_xlfn.XLOOKUP('Policy Details'!$I4648,'Customer Information'!$A$2:$A$5001,'Customer Information'!$C$2:$C$5001)</f>
        <v>Other</v>
      </c>
      <c r="L4648">
        <f>YEAR('Policy Details'!$E4648)</f>
        <v>2020</v>
      </c>
    </row>
    <row r="4649" spans="1:12">
      <c r="A4649" t="s">
        <v>20147</v>
      </c>
      <c r="B4649" t="s">
        <v>20503</v>
      </c>
      <c r="C4649">
        <v>92745</v>
      </c>
      <c r="D4649">
        <v>1245.8900000000001</v>
      </c>
      <c r="E4649" s="30">
        <v>45110</v>
      </c>
      <c r="F4649" s="30">
        <v>46678</v>
      </c>
      <c r="G4649" t="s">
        <v>20504</v>
      </c>
      <c r="H4649" t="s">
        <v>20509</v>
      </c>
      <c r="I4649" t="s">
        <v>1689</v>
      </c>
      <c r="J4649" t="str">
        <f>_xlfn.XLOOKUP('Policy Details'!$I4649,'Customer Information'!$A$2:$A$5001,'Customer Information'!$E$2:$E$5001)</f>
        <v>36-45</v>
      </c>
      <c r="K4649" t="str">
        <f>_xlfn.XLOOKUP('Policy Details'!$I4649,'Customer Information'!$A$2:$A$5001,'Customer Information'!$C$2:$C$5001)</f>
        <v>Other</v>
      </c>
      <c r="L4649">
        <f>YEAR('Policy Details'!$E4649)</f>
        <v>2023</v>
      </c>
    </row>
    <row r="4650" spans="1:12">
      <c r="A4650" t="s">
        <v>20148</v>
      </c>
      <c r="B4650" t="s">
        <v>20501</v>
      </c>
      <c r="C4650">
        <v>472800</v>
      </c>
      <c r="D4650">
        <v>1332.22</v>
      </c>
      <c r="E4650" s="30">
        <v>43270</v>
      </c>
      <c r="F4650" s="30">
        <v>44357</v>
      </c>
      <c r="G4650" t="s">
        <v>20504</v>
      </c>
      <c r="H4650" t="s">
        <v>20507</v>
      </c>
      <c r="I4650" t="s">
        <v>4552</v>
      </c>
      <c r="J4650" t="str">
        <f>_xlfn.XLOOKUP('Policy Details'!$I4650,'Customer Information'!$A$2:$A$5001,'Customer Information'!$E$2:$E$5001)</f>
        <v>56+</v>
      </c>
      <c r="K4650" t="str">
        <f>_xlfn.XLOOKUP('Policy Details'!$I4650,'Customer Information'!$A$2:$A$5001,'Customer Information'!$C$2:$C$5001)</f>
        <v>Male</v>
      </c>
      <c r="L4650">
        <f>YEAR('Policy Details'!$E4650)</f>
        <v>2018</v>
      </c>
    </row>
    <row r="4651" spans="1:12">
      <c r="A4651" t="s">
        <v>20149</v>
      </c>
      <c r="B4651" t="s">
        <v>20501</v>
      </c>
      <c r="C4651">
        <v>355621</v>
      </c>
      <c r="D4651">
        <v>1989.5</v>
      </c>
      <c r="E4651" s="30">
        <v>43271</v>
      </c>
      <c r="F4651" s="30">
        <v>45222</v>
      </c>
      <c r="G4651" t="s">
        <v>20506</v>
      </c>
      <c r="H4651" t="s">
        <v>20509</v>
      </c>
      <c r="I4651" t="s">
        <v>1437</v>
      </c>
      <c r="J4651" t="str">
        <f>_xlfn.XLOOKUP('Policy Details'!$I4651,'Customer Information'!$A$2:$A$5001,'Customer Information'!$E$2:$E$5001)</f>
        <v>18-25</v>
      </c>
      <c r="K4651" t="str">
        <f>_xlfn.XLOOKUP('Policy Details'!$I4651,'Customer Information'!$A$2:$A$5001,'Customer Information'!$C$2:$C$5001)</f>
        <v>Male</v>
      </c>
      <c r="L4651">
        <f>YEAR('Policy Details'!$E4651)</f>
        <v>2018</v>
      </c>
    </row>
    <row r="4652" spans="1:12">
      <c r="A4652" t="s">
        <v>20150</v>
      </c>
      <c r="B4652" t="s">
        <v>20502</v>
      </c>
      <c r="C4652">
        <v>410505</v>
      </c>
      <c r="D4652">
        <v>1294.1600000000001</v>
      </c>
      <c r="E4652" s="30">
        <v>45562</v>
      </c>
      <c r="F4652" s="30">
        <v>46597</v>
      </c>
      <c r="G4652" t="s">
        <v>20504</v>
      </c>
      <c r="H4652" t="s">
        <v>20509</v>
      </c>
      <c r="I4652" t="s">
        <v>81</v>
      </c>
      <c r="J4652" t="str">
        <f>_xlfn.XLOOKUP('Policy Details'!$I4652,'Customer Information'!$A$2:$A$5001,'Customer Information'!$E$2:$E$5001)</f>
        <v>18-25</v>
      </c>
      <c r="K4652" t="str">
        <f>_xlfn.XLOOKUP('Policy Details'!$I4652,'Customer Information'!$A$2:$A$5001,'Customer Information'!$C$2:$C$5001)</f>
        <v>Other</v>
      </c>
      <c r="L4652">
        <f>YEAR('Policy Details'!$E4652)</f>
        <v>2024</v>
      </c>
    </row>
    <row r="4653" spans="1:12">
      <c r="A4653" t="s">
        <v>20151</v>
      </c>
      <c r="B4653" t="s">
        <v>20502</v>
      </c>
      <c r="C4653">
        <v>50145</v>
      </c>
      <c r="D4653">
        <v>1964.79</v>
      </c>
      <c r="E4653" s="30">
        <v>45376</v>
      </c>
      <c r="F4653" s="30">
        <v>47804</v>
      </c>
      <c r="G4653" t="s">
        <v>20504</v>
      </c>
      <c r="H4653" t="s">
        <v>20507</v>
      </c>
      <c r="I4653" t="s">
        <v>1557</v>
      </c>
      <c r="J4653" t="str">
        <f>_xlfn.XLOOKUP('Policy Details'!$I4653,'Customer Information'!$A$2:$A$5001,'Customer Information'!$E$2:$E$5001)</f>
        <v>56+</v>
      </c>
      <c r="K4653" t="str">
        <f>_xlfn.XLOOKUP('Policy Details'!$I4653,'Customer Information'!$A$2:$A$5001,'Customer Information'!$C$2:$C$5001)</f>
        <v>Male</v>
      </c>
      <c r="L4653">
        <f>YEAR('Policy Details'!$E4653)</f>
        <v>2024</v>
      </c>
    </row>
    <row r="4654" spans="1:12">
      <c r="A4654" t="s">
        <v>20152</v>
      </c>
      <c r="B4654" t="s">
        <v>20502</v>
      </c>
      <c r="C4654">
        <v>484787</v>
      </c>
      <c r="D4654">
        <v>1274.57</v>
      </c>
      <c r="E4654" s="30">
        <v>43369</v>
      </c>
      <c r="F4654" s="30">
        <v>46255</v>
      </c>
      <c r="G4654" t="s">
        <v>20504</v>
      </c>
      <c r="H4654" t="s">
        <v>20507</v>
      </c>
      <c r="I4654" t="s">
        <v>1825</v>
      </c>
      <c r="J4654" t="str">
        <f>_xlfn.XLOOKUP('Policy Details'!$I4654,'Customer Information'!$A$2:$A$5001,'Customer Information'!$E$2:$E$5001)</f>
        <v>56+</v>
      </c>
      <c r="K4654" t="str">
        <f>_xlfn.XLOOKUP('Policy Details'!$I4654,'Customer Information'!$A$2:$A$5001,'Customer Information'!$C$2:$C$5001)</f>
        <v>Female</v>
      </c>
      <c r="L4654">
        <f>YEAR('Policy Details'!$E4654)</f>
        <v>2018</v>
      </c>
    </row>
    <row r="4655" spans="1:12">
      <c r="A4655" t="s">
        <v>20153</v>
      </c>
      <c r="B4655" t="s">
        <v>20500</v>
      </c>
      <c r="C4655">
        <v>467079</v>
      </c>
      <c r="D4655">
        <v>1636.42</v>
      </c>
      <c r="E4655" s="30">
        <v>43306</v>
      </c>
      <c r="F4655" s="30">
        <v>44594</v>
      </c>
      <c r="G4655" t="s">
        <v>20504</v>
      </c>
      <c r="H4655" t="s">
        <v>20507</v>
      </c>
      <c r="I4655" t="s">
        <v>1432</v>
      </c>
      <c r="J4655" t="str">
        <f>_xlfn.XLOOKUP('Policy Details'!$I4655,'Customer Information'!$A$2:$A$5001,'Customer Information'!$E$2:$E$5001)</f>
        <v>36-45</v>
      </c>
      <c r="K4655" t="str">
        <f>_xlfn.XLOOKUP('Policy Details'!$I4655,'Customer Information'!$A$2:$A$5001,'Customer Information'!$C$2:$C$5001)</f>
        <v>Other</v>
      </c>
      <c r="L4655">
        <f>YEAR('Policy Details'!$E4655)</f>
        <v>2018</v>
      </c>
    </row>
    <row r="4656" spans="1:12">
      <c r="A4656" t="s">
        <v>20154</v>
      </c>
      <c r="B4656" t="s">
        <v>20503</v>
      </c>
      <c r="C4656">
        <v>153169</v>
      </c>
      <c r="D4656">
        <v>1907.61</v>
      </c>
      <c r="E4656" s="30">
        <v>43044</v>
      </c>
      <c r="F4656" s="30">
        <v>46024</v>
      </c>
      <c r="G4656" t="s">
        <v>20505</v>
      </c>
      <c r="H4656" t="s">
        <v>20509</v>
      </c>
      <c r="I4656" t="s">
        <v>2380</v>
      </c>
      <c r="J4656" t="str">
        <f>_xlfn.XLOOKUP('Policy Details'!$I4656,'Customer Information'!$A$2:$A$5001,'Customer Information'!$E$2:$E$5001)</f>
        <v>26-35</v>
      </c>
      <c r="K4656" t="str">
        <f>_xlfn.XLOOKUP('Policy Details'!$I4656,'Customer Information'!$A$2:$A$5001,'Customer Information'!$C$2:$C$5001)</f>
        <v>Other</v>
      </c>
      <c r="L4656">
        <f>YEAR('Policy Details'!$E4656)</f>
        <v>2017</v>
      </c>
    </row>
    <row r="4657" spans="1:12">
      <c r="A4657" t="s">
        <v>20155</v>
      </c>
      <c r="B4657" t="s">
        <v>20501</v>
      </c>
      <c r="C4657">
        <v>239270</v>
      </c>
      <c r="D4657">
        <v>982.95</v>
      </c>
      <c r="E4657" s="30">
        <v>44762</v>
      </c>
      <c r="F4657" s="30">
        <v>48289</v>
      </c>
      <c r="G4657" t="s">
        <v>20504</v>
      </c>
      <c r="H4657" t="s">
        <v>20507</v>
      </c>
      <c r="I4657" t="s">
        <v>1327</v>
      </c>
      <c r="J4657" t="str">
        <f>_xlfn.XLOOKUP('Policy Details'!$I4657,'Customer Information'!$A$2:$A$5001,'Customer Information'!$E$2:$E$5001)</f>
        <v>36-45</v>
      </c>
      <c r="K4657" t="str">
        <f>_xlfn.XLOOKUP('Policy Details'!$I4657,'Customer Information'!$A$2:$A$5001,'Customer Information'!$C$2:$C$5001)</f>
        <v>Other</v>
      </c>
      <c r="L4657">
        <f>YEAR('Policy Details'!$E4657)</f>
        <v>2022</v>
      </c>
    </row>
    <row r="4658" spans="1:12">
      <c r="A4658" t="s">
        <v>20156</v>
      </c>
      <c r="B4658" t="s">
        <v>20502</v>
      </c>
      <c r="C4658">
        <v>325293</v>
      </c>
      <c r="D4658">
        <v>887.96</v>
      </c>
      <c r="E4658" s="30">
        <v>42542</v>
      </c>
      <c r="F4658" s="30">
        <v>43164</v>
      </c>
      <c r="G4658" t="s">
        <v>20505</v>
      </c>
      <c r="H4658" t="s">
        <v>20509</v>
      </c>
      <c r="I4658" t="s">
        <v>540</v>
      </c>
      <c r="J4658" t="str">
        <f>_xlfn.XLOOKUP('Policy Details'!$I4658,'Customer Information'!$A$2:$A$5001,'Customer Information'!$E$2:$E$5001)</f>
        <v>56+</v>
      </c>
      <c r="K4658" t="str">
        <f>_xlfn.XLOOKUP('Policy Details'!$I4658,'Customer Information'!$A$2:$A$5001,'Customer Information'!$C$2:$C$5001)</f>
        <v>Other</v>
      </c>
      <c r="L4658">
        <f>YEAR('Policy Details'!$E4658)</f>
        <v>2016</v>
      </c>
    </row>
    <row r="4659" spans="1:12">
      <c r="A4659" t="s">
        <v>20157</v>
      </c>
      <c r="B4659" t="s">
        <v>20500</v>
      </c>
      <c r="C4659">
        <v>132082</v>
      </c>
      <c r="D4659">
        <v>1129.96</v>
      </c>
      <c r="E4659" s="30">
        <v>43776</v>
      </c>
      <c r="F4659" s="30">
        <v>45236</v>
      </c>
      <c r="G4659" t="s">
        <v>20504</v>
      </c>
      <c r="H4659" t="s">
        <v>20507</v>
      </c>
      <c r="I4659" t="s">
        <v>1902</v>
      </c>
      <c r="J4659" t="str">
        <f>_xlfn.XLOOKUP('Policy Details'!$I4659,'Customer Information'!$A$2:$A$5001,'Customer Information'!$E$2:$E$5001)</f>
        <v>56+</v>
      </c>
      <c r="K4659" t="str">
        <f>_xlfn.XLOOKUP('Policy Details'!$I4659,'Customer Information'!$A$2:$A$5001,'Customer Information'!$C$2:$C$5001)</f>
        <v>Other</v>
      </c>
      <c r="L4659">
        <f>YEAR('Policy Details'!$E4659)</f>
        <v>2019</v>
      </c>
    </row>
    <row r="4660" spans="1:12">
      <c r="A4660" t="s">
        <v>20158</v>
      </c>
      <c r="B4660" t="s">
        <v>20503</v>
      </c>
      <c r="C4660">
        <v>419374</v>
      </c>
      <c r="D4660">
        <v>1613.82</v>
      </c>
      <c r="E4660" s="30">
        <v>44198</v>
      </c>
      <c r="F4660" s="30">
        <v>46924</v>
      </c>
      <c r="G4660" t="s">
        <v>20504</v>
      </c>
      <c r="H4660" t="s">
        <v>20508</v>
      </c>
      <c r="I4660" t="s">
        <v>692</v>
      </c>
      <c r="J4660" t="str">
        <f>_xlfn.XLOOKUP('Policy Details'!$I4660,'Customer Information'!$A$2:$A$5001,'Customer Information'!$E$2:$E$5001)</f>
        <v>56+</v>
      </c>
      <c r="K4660" t="str">
        <f>_xlfn.XLOOKUP('Policy Details'!$I4660,'Customer Information'!$A$2:$A$5001,'Customer Information'!$C$2:$C$5001)</f>
        <v>Female</v>
      </c>
      <c r="L4660">
        <f>YEAR('Policy Details'!$E4660)</f>
        <v>2021</v>
      </c>
    </row>
    <row r="4661" spans="1:12">
      <c r="A4661" t="s">
        <v>20159</v>
      </c>
      <c r="B4661" t="s">
        <v>20503</v>
      </c>
      <c r="C4661">
        <v>359863</v>
      </c>
      <c r="D4661">
        <v>470.76</v>
      </c>
      <c r="E4661" s="30">
        <v>44513</v>
      </c>
      <c r="F4661" s="30">
        <v>47910</v>
      </c>
      <c r="G4661" t="s">
        <v>20504</v>
      </c>
      <c r="H4661" t="s">
        <v>20507</v>
      </c>
      <c r="I4661" t="s">
        <v>150</v>
      </c>
      <c r="J4661" t="str">
        <f>_xlfn.XLOOKUP('Policy Details'!$I4661,'Customer Information'!$A$2:$A$5001,'Customer Information'!$E$2:$E$5001)</f>
        <v>18-25</v>
      </c>
      <c r="K4661" t="str">
        <f>_xlfn.XLOOKUP('Policy Details'!$I4661,'Customer Information'!$A$2:$A$5001,'Customer Information'!$C$2:$C$5001)</f>
        <v>Female</v>
      </c>
      <c r="L4661">
        <f>YEAR('Policy Details'!$E4661)</f>
        <v>2021</v>
      </c>
    </row>
    <row r="4662" spans="1:12">
      <c r="A4662" t="s">
        <v>20160</v>
      </c>
      <c r="B4662" t="s">
        <v>20500</v>
      </c>
      <c r="C4662">
        <v>417548</v>
      </c>
      <c r="D4662">
        <v>1824.24</v>
      </c>
      <c r="E4662" s="30">
        <v>43868</v>
      </c>
      <c r="F4662" s="30">
        <v>47082</v>
      </c>
      <c r="G4662" t="s">
        <v>20506</v>
      </c>
      <c r="H4662" t="s">
        <v>20508</v>
      </c>
      <c r="I4662" t="s">
        <v>344</v>
      </c>
      <c r="J4662" t="str">
        <f>_xlfn.XLOOKUP('Policy Details'!$I4662,'Customer Information'!$A$2:$A$5001,'Customer Information'!$E$2:$E$5001)</f>
        <v>26-35</v>
      </c>
      <c r="K4662" t="str">
        <f>_xlfn.XLOOKUP('Policy Details'!$I4662,'Customer Information'!$A$2:$A$5001,'Customer Information'!$C$2:$C$5001)</f>
        <v>Other</v>
      </c>
      <c r="L4662">
        <f>YEAR('Policy Details'!$E4662)</f>
        <v>2020</v>
      </c>
    </row>
    <row r="4663" spans="1:12">
      <c r="A4663" t="s">
        <v>20161</v>
      </c>
      <c r="B4663" t="s">
        <v>20500</v>
      </c>
      <c r="C4663">
        <v>354724</v>
      </c>
      <c r="D4663">
        <v>1503.72</v>
      </c>
      <c r="E4663" s="30">
        <v>42392</v>
      </c>
      <c r="F4663" s="30">
        <v>45149</v>
      </c>
      <c r="G4663" t="s">
        <v>20505</v>
      </c>
      <c r="H4663" t="s">
        <v>20507</v>
      </c>
      <c r="I4663" t="s">
        <v>3080</v>
      </c>
      <c r="J4663" t="str">
        <f>_xlfn.XLOOKUP('Policy Details'!$I4663,'Customer Information'!$A$2:$A$5001,'Customer Information'!$E$2:$E$5001)</f>
        <v>46-55</v>
      </c>
      <c r="K4663" t="str">
        <f>_xlfn.XLOOKUP('Policy Details'!$I4663,'Customer Information'!$A$2:$A$5001,'Customer Information'!$C$2:$C$5001)</f>
        <v>Female</v>
      </c>
      <c r="L4663">
        <f>YEAR('Policy Details'!$E4663)</f>
        <v>2016</v>
      </c>
    </row>
    <row r="4664" spans="1:12">
      <c r="A4664" t="s">
        <v>20162</v>
      </c>
      <c r="B4664" t="s">
        <v>20500</v>
      </c>
      <c r="C4664">
        <v>264588</v>
      </c>
      <c r="D4664">
        <v>1038.73</v>
      </c>
      <c r="E4664" s="30">
        <v>43269</v>
      </c>
      <c r="F4664" s="30">
        <v>44292</v>
      </c>
      <c r="G4664" t="s">
        <v>20506</v>
      </c>
      <c r="H4664" t="s">
        <v>20507</v>
      </c>
      <c r="I4664" t="s">
        <v>1310</v>
      </c>
      <c r="J4664" t="str">
        <f>_xlfn.XLOOKUP('Policy Details'!$I4664,'Customer Information'!$A$2:$A$5001,'Customer Information'!$E$2:$E$5001)</f>
        <v>46-55</v>
      </c>
      <c r="K4664" t="str">
        <f>_xlfn.XLOOKUP('Policy Details'!$I4664,'Customer Information'!$A$2:$A$5001,'Customer Information'!$C$2:$C$5001)</f>
        <v>Male</v>
      </c>
      <c r="L4664">
        <f>YEAR('Policy Details'!$E4664)</f>
        <v>2018</v>
      </c>
    </row>
    <row r="4665" spans="1:12">
      <c r="A4665" t="s">
        <v>20163</v>
      </c>
      <c r="B4665" t="s">
        <v>20500</v>
      </c>
      <c r="C4665">
        <v>57808</v>
      </c>
      <c r="D4665">
        <v>1951.7</v>
      </c>
      <c r="E4665" s="30">
        <v>42777</v>
      </c>
      <c r="F4665" s="30">
        <v>45882</v>
      </c>
      <c r="G4665" t="s">
        <v>20506</v>
      </c>
      <c r="H4665" t="s">
        <v>20509</v>
      </c>
      <c r="I4665" t="s">
        <v>4053</v>
      </c>
      <c r="J4665" t="str">
        <f>_xlfn.XLOOKUP('Policy Details'!$I4665,'Customer Information'!$A$2:$A$5001,'Customer Information'!$E$2:$E$5001)</f>
        <v>56+</v>
      </c>
      <c r="K4665" t="str">
        <f>_xlfn.XLOOKUP('Policy Details'!$I4665,'Customer Information'!$A$2:$A$5001,'Customer Information'!$C$2:$C$5001)</f>
        <v>Male</v>
      </c>
      <c r="L4665">
        <f>YEAR('Policy Details'!$E4665)</f>
        <v>2017</v>
      </c>
    </row>
    <row r="4666" spans="1:12">
      <c r="A4666" t="s">
        <v>20164</v>
      </c>
      <c r="B4666" t="s">
        <v>20501</v>
      </c>
      <c r="C4666">
        <v>328245</v>
      </c>
      <c r="D4666">
        <v>370.64</v>
      </c>
      <c r="E4666" s="30">
        <v>42432</v>
      </c>
      <c r="F4666" s="30">
        <v>45784</v>
      </c>
      <c r="G4666" t="s">
        <v>20504</v>
      </c>
      <c r="H4666" t="s">
        <v>20507</v>
      </c>
      <c r="I4666" t="s">
        <v>3278</v>
      </c>
      <c r="J4666" t="str">
        <f>_xlfn.XLOOKUP('Policy Details'!$I4666,'Customer Information'!$A$2:$A$5001,'Customer Information'!$E$2:$E$5001)</f>
        <v>46-55</v>
      </c>
      <c r="K4666" t="str">
        <f>_xlfn.XLOOKUP('Policy Details'!$I4666,'Customer Information'!$A$2:$A$5001,'Customer Information'!$C$2:$C$5001)</f>
        <v>Male</v>
      </c>
      <c r="L4666">
        <f>YEAR('Policy Details'!$E4666)</f>
        <v>2016</v>
      </c>
    </row>
    <row r="4667" spans="1:12">
      <c r="A4667" t="s">
        <v>20165</v>
      </c>
      <c r="B4667" t="s">
        <v>20502</v>
      </c>
      <c r="C4667">
        <v>455698</v>
      </c>
      <c r="D4667">
        <v>708.3</v>
      </c>
      <c r="E4667" s="30">
        <v>44545</v>
      </c>
      <c r="F4667" s="30">
        <v>45258</v>
      </c>
      <c r="G4667" t="s">
        <v>20506</v>
      </c>
      <c r="H4667" t="s">
        <v>20509</v>
      </c>
      <c r="I4667" t="s">
        <v>3829</v>
      </c>
      <c r="J4667" t="str">
        <f>_xlfn.XLOOKUP('Policy Details'!$I4667,'Customer Information'!$A$2:$A$5001,'Customer Information'!$E$2:$E$5001)</f>
        <v>18-25</v>
      </c>
      <c r="K4667" t="str">
        <f>_xlfn.XLOOKUP('Policy Details'!$I4667,'Customer Information'!$A$2:$A$5001,'Customer Information'!$C$2:$C$5001)</f>
        <v>Female</v>
      </c>
      <c r="L4667">
        <f>YEAR('Policy Details'!$E4667)</f>
        <v>2021</v>
      </c>
    </row>
    <row r="4668" spans="1:12">
      <c r="A4668" t="s">
        <v>20166</v>
      </c>
      <c r="B4668" t="s">
        <v>20503</v>
      </c>
      <c r="C4668">
        <v>119831</v>
      </c>
      <c r="D4668">
        <v>603.19000000000005</v>
      </c>
      <c r="E4668" s="30">
        <v>42513</v>
      </c>
      <c r="F4668" s="30">
        <v>45699</v>
      </c>
      <c r="G4668" t="s">
        <v>20506</v>
      </c>
      <c r="H4668" t="s">
        <v>20508</v>
      </c>
      <c r="I4668" t="s">
        <v>490</v>
      </c>
      <c r="J4668" t="str">
        <f>_xlfn.XLOOKUP('Policy Details'!$I4668,'Customer Information'!$A$2:$A$5001,'Customer Information'!$E$2:$E$5001)</f>
        <v>56+</v>
      </c>
      <c r="K4668" t="str">
        <f>_xlfn.XLOOKUP('Policy Details'!$I4668,'Customer Information'!$A$2:$A$5001,'Customer Information'!$C$2:$C$5001)</f>
        <v>Male</v>
      </c>
      <c r="L4668">
        <f>YEAR('Policy Details'!$E4668)</f>
        <v>2016</v>
      </c>
    </row>
    <row r="4669" spans="1:12">
      <c r="A4669" t="s">
        <v>20167</v>
      </c>
      <c r="B4669" t="s">
        <v>20500</v>
      </c>
      <c r="C4669">
        <v>448205</v>
      </c>
      <c r="D4669">
        <v>1608.08</v>
      </c>
      <c r="E4669" s="30">
        <v>43680</v>
      </c>
      <c r="F4669" s="30">
        <v>47151</v>
      </c>
      <c r="G4669" t="s">
        <v>20505</v>
      </c>
      <c r="H4669" t="s">
        <v>20507</v>
      </c>
      <c r="I4669" t="s">
        <v>1289</v>
      </c>
      <c r="J4669" t="str">
        <f>_xlfn.XLOOKUP('Policy Details'!$I4669,'Customer Information'!$A$2:$A$5001,'Customer Information'!$E$2:$E$5001)</f>
        <v>46-55</v>
      </c>
      <c r="K4669" t="str">
        <f>_xlfn.XLOOKUP('Policy Details'!$I4669,'Customer Information'!$A$2:$A$5001,'Customer Information'!$C$2:$C$5001)</f>
        <v>Female</v>
      </c>
      <c r="L4669">
        <f>YEAR('Policy Details'!$E4669)</f>
        <v>2019</v>
      </c>
    </row>
    <row r="4670" spans="1:12">
      <c r="A4670" t="s">
        <v>20168</v>
      </c>
      <c r="B4670" t="s">
        <v>20500</v>
      </c>
      <c r="C4670">
        <v>245731</v>
      </c>
      <c r="D4670">
        <v>204.26</v>
      </c>
      <c r="E4670" s="30">
        <v>44840</v>
      </c>
      <c r="F4670" s="30">
        <v>47717</v>
      </c>
      <c r="G4670" t="s">
        <v>20505</v>
      </c>
      <c r="H4670" t="s">
        <v>20507</v>
      </c>
      <c r="I4670" t="s">
        <v>742</v>
      </c>
      <c r="J4670" t="str">
        <f>_xlfn.XLOOKUP('Policy Details'!$I4670,'Customer Information'!$A$2:$A$5001,'Customer Information'!$E$2:$E$5001)</f>
        <v>56+</v>
      </c>
      <c r="K4670" t="str">
        <f>_xlfn.XLOOKUP('Policy Details'!$I4670,'Customer Information'!$A$2:$A$5001,'Customer Information'!$C$2:$C$5001)</f>
        <v>Other</v>
      </c>
      <c r="L4670">
        <f>YEAR('Policy Details'!$E4670)</f>
        <v>2022</v>
      </c>
    </row>
    <row r="4671" spans="1:12">
      <c r="A4671" t="s">
        <v>20169</v>
      </c>
      <c r="B4671" t="s">
        <v>20502</v>
      </c>
      <c r="C4671">
        <v>107457</v>
      </c>
      <c r="D4671">
        <v>1183.98</v>
      </c>
      <c r="E4671" s="30">
        <v>44221</v>
      </c>
      <c r="F4671" s="30">
        <v>45371</v>
      </c>
      <c r="G4671" t="s">
        <v>20505</v>
      </c>
      <c r="H4671" t="s">
        <v>20509</v>
      </c>
      <c r="I4671" t="s">
        <v>1223</v>
      </c>
      <c r="J4671" t="str">
        <f>_xlfn.XLOOKUP('Policy Details'!$I4671,'Customer Information'!$A$2:$A$5001,'Customer Information'!$E$2:$E$5001)</f>
        <v>56+</v>
      </c>
      <c r="K4671" t="str">
        <f>_xlfn.XLOOKUP('Policy Details'!$I4671,'Customer Information'!$A$2:$A$5001,'Customer Information'!$C$2:$C$5001)</f>
        <v>Other</v>
      </c>
      <c r="L4671">
        <f>YEAR('Policy Details'!$E4671)</f>
        <v>2021</v>
      </c>
    </row>
    <row r="4672" spans="1:12">
      <c r="A4672" t="s">
        <v>20170</v>
      </c>
      <c r="B4672" t="s">
        <v>20502</v>
      </c>
      <c r="C4672">
        <v>481264</v>
      </c>
      <c r="D4672">
        <v>1998.93</v>
      </c>
      <c r="E4672" s="30">
        <v>42974</v>
      </c>
      <c r="F4672" s="30">
        <v>45976</v>
      </c>
      <c r="G4672" t="s">
        <v>20505</v>
      </c>
      <c r="H4672" t="s">
        <v>20509</v>
      </c>
      <c r="I4672" t="s">
        <v>3365</v>
      </c>
      <c r="J4672" t="str">
        <f>_xlfn.XLOOKUP('Policy Details'!$I4672,'Customer Information'!$A$2:$A$5001,'Customer Information'!$E$2:$E$5001)</f>
        <v>56+</v>
      </c>
      <c r="K4672" t="str">
        <f>_xlfn.XLOOKUP('Policy Details'!$I4672,'Customer Information'!$A$2:$A$5001,'Customer Information'!$C$2:$C$5001)</f>
        <v>Male</v>
      </c>
      <c r="L4672">
        <f>YEAR('Policy Details'!$E4672)</f>
        <v>2017</v>
      </c>
    </row>
    <row r="4673" spans="1:12">
      <c r="A4673" t="s">
        <v>20171</v>
      </c>
      <c r="B4673" t="s">
        <v>20503</v>
      </c>
      <c r="C4673">
        <v>40213</v>
      </c>
      <c r="D4673">
        <v>1592.33</v>
      </c>
      <c r="E4673" s="30">
        <v>43094</v>
      </c>
      <c r="F4673" s="30">
        <v>46049</v>
      </c>
      <c r="G4673" t="s">
        <v>20505</v>
      </c>
      <c r="H4673" t="s">
        <v>20509</v>
      </c>
      <c r="I4673" t="s">
        <v>1495</v>
      </c>
      <c r="J4673" t="str">
        <f>_xlfn.XLOOKUP('Policy Details'!$I4673,'Customer Information'!$A$2:$A$5001,'Customer Information'!$E$2:$E$5001)</f>
        <v>36-45</v>
      </c>
      <c r="K4673" t="str">
        <f>_xlfn.XLOOKUP('Policy Details'!$I4673,'Customer Information'!$A$2:$A$5001,'Customer Information'!$C$2:$C$5001)</f>
        <v>Male</v>
      </c>
      <c r="L4673">
        <f>YEAR('Policy Details'!$E4673)</f>
        <v>2017</v>
      </c>
    </row>
    <row r="4674" spans="1:12">
      <c r="A4674" t="s">
        <v>20172</v>
      </c>
      <c r="B4674" t="s">
        <v>20500</v>
      </c>
      <c r="C4674">
        <v>287286</v>
      </c>
      <c r="D4674">
        <v>1699.09</v>
      </c>
      <c r="E4674" s="30">
        <v>43989</v>
      </c>
      <c r="F4674" s="30">
        <v>45692</v>
      </c>
      <c r="G4674" t="s">
        <v>20505</v>
      </c>
      <c r="H4674" t="s">
        <v>20509</v>
      </c>
      <c r="I4674" t="s">
        <v>1988</v>
      </c>
      <c r="J4674" t="str">
        <f>_xlfn.XLOOKUP('Policy Details'!$I4674,'Customer Information'!$A$2:$A$5001,'Customer Information'!$E$2:$E$5001)</f>
        <v>26-35</v>
      </c>
      <c r="K4674" t="str">
        <f>_xlfn.XLOOKUP('Policy Details'!$I4674,'Customer Information'!$A$2:$A$5001,'Customer Information'!$C$2:$C$5001)</f>
        <v>Male</v>
      </c>
      <c r="L4674">
        <f>YEAR('Policy Details'!$E4674)</f>
        <v>2020</v>
      </c>
    </row>
    <row r="4675" spans="1:12">
      <c r="A4675" t="s">
        <v>20173</v>
      </c>
      <c r="B4675" t="s">
        <v>20500</v>
      </c>
      <c r="C4675">
        <v>35470</v>
      </c>
      <c r="D4675">
        <v>1094.24</v>
      </c>
      <c r="E4675" s="30">
        <v>42712</v>
      </c>
      <c r="F4675" s="30">
        <v>44980</v>
      </c>
      <c r="G4675" t="s">
        <v>20506</v>
      </c>
      <c r="H4675" t="s">
        <v>20508</v>
      </c>
      <c r="I4675" t="s">
        <v>4784</v>
      </c>
      <c r="J4675" t="str">
        <f>_xlfn.XLOOKUP('Policy Details'!$I4675,'Customer Information'!$A$2:$A$5001,'Customer Information'!$E$2:$E$5001)</f>
        <v>56+</v>
      </c>
      <c r="K4675" t="str">
        <f>_xlfn.XLOOKUP('Policy Details'!$I4675,'Customer Information'!$A$2:$A$5001,'Customer Information'!$C$2:$C$5001)</f>
        <v>Male</v>
      </c>
      <c r="L4675">
        <f>YEAR('Policy Details'!$E4675)</f>
        <v>2016</v>
      </c>
    </row>
    <row r="4676" spans="1:12">
      <c r="A4676" t="s">
        <v>20174</v>
      </c>
      <c r="B4676" t="s">
        <v>20500</v>
      </c>
      <c r="C4676">
        <v>353584</v>
      </c>
      <c r="D4676">
        <v>602.02</v>
      </c>
      <c r="E4676" s="30">
        <v>45003</v>
      </c>
      <c r="F4676" s="30">
        <v>47930</v>
      </c>
      <c r="G4676" t="s">
        <v>20504</v>
      </c>
      <c r="H4676" t="s">
        <v>20508</v>
      </c>
      <c r="I4676" t="s">
        <v>2842</v>
      </c>
      <c r="J4676" t="str">
        <f>_xlfn.XLOOKUP('Policy Details'!$I4676,'Customer Information'!$A$2:$A$5001,'Customer Information'!$E$2:$E$5001)</f>
        <v>26-35</v>
      </c>
      <c r="K4676" t="str">
        <f>_xlfn.XLOOKUP('Policy Details'!$I4676,'Customer Information'!$A$2:$A$5001,'Customer Information'!$C$2:$C$5001)</f>
        <v>Male</v>
      </c>
      <c r="L4676">
        <f>YEAR('Policy Details'!$E4676)</f>
        <v>2023</v>
      </c>
    </row>
    <row r="4677" spans="1:12">
      <c r="A4677" t="s">
        <v>20175</v>
      </c>
      <c r="B4677" t="s">
        <v>20503</v>
      </c>
      <c r="C4677">
        <v>348623</v>
      </c>
      <c r="D4677">
        <v>1521.74</v>
      </c>
      <c r="E4677" s="30">
        <v>43579</v>
      </c>
      <c r="F4677" s="30">
        <v>45829</v>
      </c>
      <c r="G4677" t="s">
        <v>20505</v>
      </c>
      <c r="H4677" t="s">
        <v>20508</v>
      </c>
      <c r="I4677" t="s">
        <v>471</v>
      </c>
      <c r="J4677" t="str">
        <f>_xlfn.XLOOKUP('Policy Details'!$I4677,'Customer Information'!$A$2:$A$5001,'Customer Information'!$E$2:$E$5001)</f>
        <v>46-55</v>
      </c>
      <c r="K4677" t="str">
        <f>_xlfn.XLOOKUP('Policy Details'!$I4677,'Customer Information'!$A$2:$A$5001,'Customer Information'!$C$2:$C$5001)</f>
        <v>Male</v>
      </c>
      <c r="L4677">
        <f>YEAR('Policy Details'!$E4677)</f>
        <v>2019</v>
      </c>
    </row>
    <row r="4678" spans="1:12">
      <c r="A4678" t="s">
        <v>20176</v>
      </c>
      <c r="B4678" t="s">
        <v>20503</v>
      </c>
      <c r="C4678">
        <v>186141</v>
      </c>
      <c r="D4678">
        <v>899.29</v>
      </c>
      <c r="E4678" s="30">
        <v>42580</v>
      </c>
      <c r="F4678" s="30">
        <v>45023</v>
      </c>
      <c r="G4678" t="s">
        <v>20505</v>
      </c>
      <c r="H4678" t="s">
        <v>20509</v>
      </c>
      <c r="I4678" t="s">
        <v>674</v>
      </c>
      <c r="J4678" t="str">
        <f>_xlfn.XLOOKUP('Policy Details'!$I4678,'Customer Information'!$A$2:$A$5001,'Customer Information'!$E$2:$E$5001)</f>
        <v>18-25</v>
      </c>
      <c r="K4678" t="str">
        <f>_xlfn.XLOOKUP('Policy Details'!$I4678,'Customer Information'!$A$2:$A$5001,'Customer Information'!$C$2:$C$5001)</f>
        <v>Other</v>
      </c>
      <c r="L4678">
        <f>YEAR('Policy Details'!$E4678)</f>
        <v>2016</v>
      </c>
    </row>
    <row r="4679" spans="1:12">
      <c r="A4679" t="s">
        <v>20177</v>
      </c>
      <c r="B4679" t="s">
        <v>20501</v>
      </c>
      <c r="C4679">
        <v>45336</v>
      </c>
      <c r="D4679">
        <v>709.95</v>
      </c>
      <c r="E4679" s="30">
        <v>45349</v>
      </c>
      <c r="F4679" s="30">
        <v>46791</v>
      </c>
      <c r="G4679" t="s">
        <v>20505</v>
      </c>
      <c r="H4679" t="s">
        <v>20507</v>
      </c>
      <c r="I4679" t="s">
        <v>3153</v>
      </c>
      <c r="J4679" t="str">
        <f>_xlfn.XLOOKUP('Policy Details'!$I4679,'Customer Information'!$A$2:$A$5001,'Customer Information'!$E$2:$E$5001)</f>
        <v>56+</v>
      </c>
      <c r="K4679" t="str">
        <f>_xlfn.XLOOKUP('Policy Details'!$I4679,'Customer Information'!$A$2:$A$5001,'Customer Information'!$C$2:$C$5001)</f>
        <v>Male</v>
      </c>
      <c r="L4679">
        <f>YEAR('Policy Details'!$E4679)</f>
        <v>2024</v>
      </c>
    </row>
    <row r="4680" spans="1:12">
      <c r="A4680" t="s">
        <v>20178</v>
      </c>
      <c r="B4680" t="s">
        <v>20501</v>
      </c>
      <c r="C4680">
        <v>337925</v>
      </c>
      <c r="D4680">
        <v>643.64</v>
      </c>
      <c r="E4680" s="30">
        <v>42024</v>
      </c>
      <c r="F4680" s="30">
        <v>45027</v>
      </c>
      <c r="G4680" t="s">
        <v>20506</v>
      </c>
      <c r="H4680" t="s">
        <v>20507</v>
      </c>
      <c r="I4680" t="s">
        <v>2661</v>
      </c>
      <c r="J4680" t="str">
        <f>_xlfn.XLOOKUP('Policy Details'!$I4680,'Customer Information'!$A$2:$A$5001,'Customer Information'!$E$2:$E$5001)</f>
        <v>56+</v>
      </c>
      <c r="K4680" t="str">
        <f>_xlfn.XLOOKUP('Policy Details'!$I4680,'Customer Information'!$A$2:$A$5001,'Customer Information'!$C$2:$C$5001)</f>
        <v>Female</v>
      </c>
      <c r="L4680">
        <f>YEAR('Policy Details'!$E4680)</f>
        <v>2015</v>
      </c>
    </row>
    <row r="4681" spans="1:12">
      <c r="A4681" t="s">
        <v>20179</v>
      </c>
      <c r="B4681" t="s">
        <v>20502</v>
      </c>
      <c r="C4681">
        <v>311060</v>
      </c>
      <c r="D4681">
        <v>1923.46</v>
      </c>
      <c r="E4681" s="30">
        <v>44604</v>
      </c>
      <c r="F4681" s="30">
        <v>46205</v>
      </c>
      <c r="G4681" t="s">
        <v>20505</v>
      </c>
      <c r="H4681" t="s">
        <v>20509</v>
      </c>
      <c r="I4681" t="s">
        <v>64</v>
      </c>
      <c r="J4681" t="str">
        <f>_xlfn.XLOOKUP('Policy Details'!$I4681,'Customer Information'!$A$2:$A$5001,'Customer Information'!$E$2:$E$5001)</f>
        <v>56+</v>
      </c>
      <c r="K4681" t="str">
        <f>_xlfn.XLOOKUP('Policy Details'!$I4681,'Customer Information'!$A$2:$A$5001,'Customer Information'!$C$2:$C$5001)</f>
        <v>Male</v>
      </c>
      <c r="L4681">
        <f>YEAR('Policy Details'!$E4681)</f>
        <v>2022</v>
      </c>
    </row>
    <row r="4682" spans="1:12">
      <c r="A4682" t="s">
        <v>20180</v>
      </c>
      <c r="B4682" t="s">
        <v>20503</v>
      </c>
      <c r="C4682">
        <v>199287</v>
      </c>
      <c r="D4682">
        <v>1437.65</v>
      </c>
      <c r="E4682" s="30">
        <v>43903</v>
      </c>
      <c r="F4682" s="30">
        <v>47185</v>
      </c>
      <c r="G4682" t="s">
        <v>20504</v>
      </c>
      <c r="H4682" t="s">
        <v>20508</v>
      </c>
      <c r="I4682" t="s">
        <v>1636</v>
      </c>
      <c r="J4682" t="str">
        <f>_xlfn.XLOOKUP('Policy Details'!$I4682,'Customer Information'!$A$2:$A$5001,'Customer Information'!$E$2:$E$5001)</f>
        <v>36-45</v>
      </c>
      <c r="K4682" t="str">
        <f>_xlfn.XLOOKUP('Policy Details'!$I4682,'Customer Information'!$A$2:$A$5001,'Customer Information'!$C$2:$C$5001)</f>
        <v>Male</v>
      </c>
      <c r="L4682">
        <f>YEAR('Policy Details'!$E4682)</f>
        <v>2020</v>
      </c>
    </row>
    <row r="4683" spans="1:12">
      <c r="A4683" t="s">
        <v>20181</v>
      </c>
      <c r="B4683" t="s">
        <v>20502</v>
      </c>
      <c r="C4683">
        <v>165106</v>
      </c>
      <c r="D4683">
        <v>602.03</v>
      </c>
      <c r="E4683" s="30">
        <v>44313</v>
      </c>
      <c r="F4683" s="30">
        <v>46409</v>
      </c>
      <c r="G4683" t="s">
        <v>20506</v>
      </c>
      <c r="H4683" t="s">
        <v>20508</v>
      </c>
      <c r="I4683" t="s">
        <v>4750</v>
      </c>
      <c r="J4683" t="str">
        <f>_xlfn.XLOOKUP('Policy Details'!$I4683,'Customer Information'!$A$2:$A$5001,'Customer Information'!$E$2:$E$5001)</f>
        <v>26-35</v>
      </c>
      <c r="K4683" t="str">
        <f>_xlfn.XLOOKUP('Policy Details'!$I4683,'Customer Information'!$A$2:$A$5001,'Customer Information'!$C$2:$C$5001)</f>
        <v>Female</v>
      </c>
      <c r="L4683">
        <f>YEAR('Policy Details'!$E4683)</f>
        <v>2021</v>
      </c>
    </row>
    <row r="4684" spans="1:12">
      <c r="A4684" t="s">
        <v>20182</v>
      </c>
      <c r="B4684" t="s">
        <v>20501</v>
      </c>
      <c r="C4684">
        <v>178761</v>
      </c>
      <c r="D4684">
        <v>1190.44</v>
      </c>
      <c r="E4684" s="30">
        <v>44774</v>
      </c>
      <c r="F4684" s="30">
        <v>45734</v>
      </c>
      <c r="G4684" t="s">
        <v>20505</v>
      </c>
      <c r="H4684" t="s">
        <v>20509</v>
      </c>
      <c r="I4684" t="s">
        <v>489</v>
      </c>
      <c r="J4684" t="str">
        <f>_xlfn.XLOOKUP('Policy Details'!$I4684,'Customer Information'!$A$2:$A$5001,'Customer Information'!$E$2:$E$5001)</f>
        <v>36-45</v>
      </c>
      <c r="K4684" t="str">
        <f>_xlfn.XLOOKUP('Policy Details'!$I4684,'Customer Information'!$A$2:$A$5001,'Customer Information'!$C$2:$C$5001)</f>
        <v>Male</v>
      </c>
      <c r="L4684">
        <f>YEAR('Policy Details'!$E4684)</f>
        <v>2022</v>
      </c>
    </row>
    <row r="4685" spans="1:12">
      <c r="A4685" t="s">
        <v>20183</v>
      </c>
      <c r="B4685" t="s">
        <v>20502</v>
      </c>
      <c r="C4685">
        <v>191222</v>
      </c>
      <c r="D4685">
        <v>377.64</v>
      </c>
      <c r="E4685" s="30">
        <v>42023</v>
      </c>
      <c r="F4685" s="30">
        <v>45647</v>
      </c>
      <c r="G4685" t="s">
        <v>20506</v>
      </c>
      <c r="H4685" t="s">
        <v>20507</v>
      </c>
      <c r="I4685" t="s">
        <v>1777</v>
      </c>
      <c r="J4685" t="str">
        <f>_xlfn.XLOOKUP('Policy Details'!$I4685,'Customer Information'!$A$2:$A$5001,'Customer Information'!$E$2:$E$5001)</f>
        <v>36-45</v>
      </c>
      <c r="K4685" t="str">
        <f>_xlfn.XLOOKUP('Policy Details'!$I4685,'Customer Information'!$A$2:$A$5001,'Customer Information'!$C$2:$C$5001)</f>
        <v>Other</v>
      </c>
      <c r="L4685">
        <f>YEAR('Policy Details'!$E4685)</f>
        <v>2015</v>
      </c>
    </row>
    <row r="4686" spans="1:12">
      <c r="A4686" t="s">
        <v>20184</v>
      </c>
      <c r="B4686" t="s">
        <v>20501</v>
      </c>
      <c r="C4686">
        <v>81234</v>
      </c>
      <c r="D4686">
        <v>1627.51</v>
      </c>
      <c r="E4686" s="30">
        <v>44082</v>
      </c>
      <c r="F4686" s="30">
        <v>46422</v>
      </c>
      <c r="G4686" t="s">
        <v>20504</v>
      </c>
      <c r="H4686" t="s">
        <v>20509</v>
      </c>
      <c r="I4686" t="s">
        <v>827</v>
      </c>
      <c r="J4686" t="str">
        <f>_xlfn.XLOOKUP('Policy Details'!$I4686,'Customer Information'!$A$2:$A$5001,'Customer Information'!$E$2:$E$5001)</f>
        <v>46-55</v>
      </c>
      <c r="K4686" t="str">
        <f>_xlfn.XLOOKUP('Policy Details'!$I4686,'Customer Information'!$A$2:$A$5001,'Customer Information'!$C$2:$C$5001)</f>
        <v>Female</v>
      </c>
      <c r="L4686">
        <f>YEAR('Policy Details'!$E4686)</f>
        <v>2020</v>
      </c>
    </row>
    <row r="4687" spans="1:12">
      <c r="A4687" t="s">
        <v>20185</v>
      </c>
      <c r="B4687" t="s">
        <v>20502</v>
      </c>
      <c r="C4687">
        <v>350272</v>
      </c>
      <c r="D4687">
        <v>1525.84</v>
      </c>
      <c r="E4687" s="30">
        <v>42008</v>
      </c>
      <c r="F4687" s="30">
        <v>44908</v>
      </c>
      <c r="G4687" t="s">
        <v>20505</v>
      </c>
      <c r="H4687" t="s">
        <v>20507</v>
      </c>
      <c r="I4687" t="s">
        <v>2238</v>
      </c>
      <c r="J4687" t="str">
        <f>_xlfn.XLOOKUP('Policy Details'!$I4687,'Customer Information'!$A$2:$A$5001,'Customer Information'!$E$2:$E$5001)</f>
        <v>26-35</v>
      </c>
      <c r="K4687" t="str">
        <f>_xlfn.XLOOKUP('Policy Details'!$I4687,'Customer Information'!$A$2:$A$5001,'Customer Information'!$C$2:$C$5001)</f>
        <v>Female</v>
      </c>
      <c r="L4687">
        <f>YEAR('Policy Details'!$E4687)</f>
        <v>2015</v>
      </c>
    </row>
    <row r="4688" spans="1:12">
      <c r="A4688" t="s">
        <v>20186</v>
      </c>
      <c r="B4688" t="s">
        <v>20501</v>
      </c>
      <c r="C4688">
        <v>343437</v>
      </c>
      <c r="D4688">
        <v>841.56</v>
      </c>
      <c r="E4688" s="30">
        <v>42622</v>
      </c>
      <c r="F4688" s="30">
        <v>45584</v>
      </c>
      <c r="G4688" t="s">
        <v>20506</v>
      </c>
      <c r="H4688" t="s">
        <v>20508</v>
      </c>
      <c r="I4688" t="s">
        <v>3511</v>
      </c>
      <c r="J4688" t="str">
        <f>_xlfn.XLOOKUP('Policy Details'!$I4688,'Customer Information'!$A$2:$A$5001,'Customer Information'!$E$2:$E$5001)</f>
        <v>26-35</v>
      </c>
      <c r="K4688" t="str">
        <f>_xlfn.XLOOKUP('Policy Details'!$I4688,'Customer Information'!$A$2:$A$5001,'Customer Information'!$C$2:$C$5001)</f>
        <v>Male</v>
      </c>
      <c r="L4688">
        <f>YEAR('Policy Details'!$E4688)</f>
        <v>2016</v>
      </c>
    </row>
    <row r="4689" spans="1:12">
      <c r="A4689" t="s">
        <v>20187</v>
      </c>
      <c r="B4689" t="s">
        <v>20502</v>
      </c>
      <c r="C4689">
        <v>372293</v>
      </c>
      <c r="D4689">
        <v>1717.87</v>
      </c>
      <c r="E4689" s="30">
        <v>44940</v>
      </c>
      <c r="F4689" s="30">
        <v>48568</v>
      </c>
      <c r="G4689" t="s">
        <v>20504</v>
      </c>
      <c r="H4689" t="s">
        <v>20509</v>
      </c>
      <c r="I4689" t="s">
        <v>746</v>
      </c>
      <c r="J4689" t="str">
        <f>_xlfn.XLOOKUP('Policy Details'!$I4689,'Customer Information'!$A$2:$A$5001,'Customer Information'!$E$2:$E$5001)</f>
        <v>18-25</v>
      </c>
      <c r="K4689" t="str">
        <f>_xlfn.XLOOKUP('Policy Details'!$I4689,'Customer Information'!$A$2:$A$5001,'Customer Information'!$C$2:$C$5001)</f>
        <v>Other</v>
      </c>
      <c r="L4689">
        <f>YEAR('Policy Details'!$E4689)</f>
        <v>2023</v>
      </c>
    </row>
    <row r="4690" spans="1:12">
      <c r="A4690" t="s">
        <v>20188</v>
      </c>
      <c r="B4690" t="s">
        <v>20502</v>
      </c>
      <c r="C4690">
        <v>421536</v>
      </c>
      <c r="D4690">
        <v>158.02000000000001</v>
      </c>
      <c r="E4690" s="30">
        <v>44829</v>
      </c>
      <c r="F4690" s="30">
        <v>45276</v>
      </c>
      <c r="G4690" t="s">
        <v>20504</v>
      </c>
      <c r="H4690" t="s">
        <v>20509</v>
      </c>
      <c r="I4690" t="s">
        <v>4696</v>
      </c>
      <c r="J4690" t="str">
        <f>_xlfn.XLOOKUP('Policy Details'!$I4690,'Customer Information'!$A$2:$A$5001,'Customer Information'!$E$2:$E$5001)</f>
        <v>56+</v>
      </c>
      <c r="K4690" t="str">
        <f>_xlfn.XLOOKUP('Policy Details'!$I4690,'Customer Information'!$A$2:$A$5001,'Customer Information'!$C$2:$C$5001)</f>
        <v>Female</v>
      </c>
      <c r="L4690">
        <f>YEAR('Policy Details'!$E4690)</f>
        <v>2022</v>
      </c>
    </row>
    <row r="4691" spans="1:12">
      <c r="A4691" t="s">
        <v>20189</v>
      </c>
      <c r="B4691" t="s">
        <v>20502</v>
      </c>
      <c r="C4691">
        <v>81441</v>
      </c>
      <c r="D4691">
        <v>752.03</v>
      </c>
      <c r="E4691" s="30">
        <v>45610</v>
      </c>
      <c r="F4691" s="30">
        <v>48425</v>
      </c>
      <c r="G4691" t="s">
        <v>20506</v>
      </c>
      <c r="H4691" t="s">
        <v>20508</v>
      </c>
      <c r="I4691" t="s">
        <v>4079</v>
      </c>
      <c r="J4691" t="str">
        <f>_xlfn.XLOOKUP('Policy Details'!$I4691,'Customer Information'!$A$2:$A$5001,'Customer Information'!$E$2:$E$5001)</f>
        <v>18-25</v>
      </c>
      <c r="K4691" t="str">
        <f>_xlfn.XLOOKUP('Policy Details'!$I4691,'Customer Information'!$A$2:$A$5001,'Customer Information'!$C$2:$C$5001)</f>
        <v>Female</v>
      </c>
      <c r="L4691">
        <f>YEAR('Policy Details'!$E4691)</f>
        <v>2024</v>
      </c>
    </row>
    <row r="4692" spans="1:12">
      <c r="A4692" t="s">
        <v>20190</v>
      </c>
      <c r="B4692" t="s">
        <v>20502</v>
      </c>
      <c r="C4692">
        <v>91334</v>
      </c>
      <c r="D4692">
        <v>446.45</v>
      </c>
      <c r="E4692" s="30">
        <v>43749</v>
      </c>
      <c r="F4692" s="30">
        <v>44289</v>
      </c>
      <c r="G4692" t="s">
        <v>20504</v>
      </c>
      <c r="H4692" t="s">
        <v>20507</v>
      </c>
      <c r="I4692" t="s">
        <v>4430</v>
      </c>
      <c r="J4692" t="str">
        <f>_xlfn.XLOOKUP('Policy Details'!$I4692,'Customer Information'!$A$2:$A$5001,'Customer Information'!$E$2:$E$5001)</f>
        <v>26-35</v>
      </c>
      <c r="K4692" t="str">
        <f>_xlfn.XLOOKUP('Policy Details'!$I4692,'Customer Information'!$A$2:$A$5001,'Customer Information'!$C$2:$C$5001)</f>
        <v>Male</v>
      </c>
      <c r="L4692">
        <f>YEAR('Policy Details'!$E4692)</f>
        <v>2019</v>
      </c>
    </row>
    <row r="4693" spans="1:12">
      <c r="A4693" t="s">
        <v>20191</v>
      </c>
      <c r="B4693" t="s">
        <v>20501</v>
      </c>
      <c r="C4693">
        <v>48035</v>
      </c>
      <c r="D4693">
        <v>1870.08</v>
      </c>
      <c r="E4693" s="30">
        <v>44692</v>
      </c>
      <c r="F4693" s="30">
        <v>46476</v>
      </c>
      <c r="G4693" t="s">
        <v>20504</v>
      </c>
      <c r="H4693" t="s">
        <v>20509</v>
      </c>
      <c r="I4693" t="s">
        <v>4235</v>
      </c>
      <c r="J4693" t="str">
        <f>_xlfn.XLOOKUP('Policy Details'!$I4693,'Customer Information'!$A$2:$A$5001,'Customer Information'!$E$2:$E$5001)</f>
        <v>56+</v>
      </c>
      <c r="K4693" t="str">
        <f>_xlfn.XLOOKUP('Policy Details'!$I4693,'Customer Information'!$A$2:$A$5001,'Customer Information'!$C$2:$C$5001)</f>
        <v>Other</v>
      </c>
      <c r="L4693">
        <f>YEAR('Policy Details'!$E4693)</f>
        <v>2022</v>
      </c>
    </row>
    <row r="4694" spans="1:12">
      <c r="A4694" t="s">
        <v>20192</v>
      </c>
      <c r="B4694" t="s">
        <v>20502</v>
      </c>
      <c r="C4694">
        <v>208385</v>
      </c>
      <c r="D4694">
        <v>624.08000000000004</v>
      </c>
      <c r="E4694" s="30">
        <v>42463</v>
      </c>
      <c r="F4694" s="30">
        <v>43447</v>
      </c>
      <c r="G4694" t="s">
        <v>20504</v>
      </c>
      <c r="H4694" t="s">
        <v>20507</v>
      </c>
      <c r="I4694" t="s">
        <v>2152</v>
      </c>
      <c r="J4694" t="str">
        <f>_xlfn.XLOOKUP('Policy Details'!$I4694,'Customer Information'!$A$2:$A$5001,'Customer Information'!$E$2:$E$5001)</f>
        <v>56+</v>
      </c>
      <c r="K4694" t="str">
        <f>_xlfn.XLOOKUP('Policy Details'!$I4694,'Customer Information'!$A$2:$A$5001,'Customer Information'!$C$2:$C$5001)</f>
        <v>Male</v>
      </c>
      <c r="L4694">
        <f>YEAR('Policy Details'!$E4694)</f>
        <v>2016</v>
      </c>
    </row>
    <row r="4695" spans="1:12">
      <c r="A4695" t="s">
        <v>20193</v>
      </c>
      <c r="B4695" t="s">
        <v>20503</v>
      </c>
      <c r="C4695">
        <v>306914</v>
      </c>
      <c r="D4695">
        <v>521.67999999999995</v>
      </c>
      <c r="E4695" s="30">
        <v>43355</v>
      </c>
      <c r="F4695" s="30">
        <v>44803</v>
      </c>
      <c r="G4695" t="s">
        <v>20506</v>
      </c>
      <c r="H4695" t="s">
        <v>20507</v>
      </c>
      <c r="I4695" t="s">
        <v>3813</v>
      </c>
      <c r="J4695" t="str">
        <f>_xlfn.XLOOKUP('Policy Details'!$I4695,'Customer Information'!$A$2:$A$5001,'Customer Information'!$E$2:$E$5001)</f>
        <v>56+</v>
      </c>
      <c r="K4695" t="str">
        <f>_xlfn.XLOOKUP('Policy Details'!$I4695,'Customer Information'!$A$2:$A$5001,'Customer Information'!$C$2:$C$5001)</f>
        <v>Other</v>
      </c>
      <c r="L4695">
        <f>YEAR('Policy Details'!$E4695)</f>
        <v>2018</v>
      </c>
    </row>
    <row r="4696" spans="1:12">
      <c r="A4696" t="s">
        <v>20194</v>
      </c>
      <c r="B4696" t="s">
        <v>20502</v>
      </c>
      <c r="C4696">
        <v>286704</v>
      </c>
      <c r="D4696">
        <v>842.64</v>
      </c>
      <c r="E4696" s="30">
        <v>45453</v>
      </c>
      <c r="F4696" s="30">
        <v>46903</v>
      </c>
      <c r="G4696" t="s">
        <v>20504</v>
      </c>
      <c r="H4696" t="s">
        <v>20507</v>
      </c>
      <c r="I4696" t="s">
        <v>2918</v>
      </c>
      <c r="J4696" t="str">
        <f>_xlfn.XLOOKUP('Policy Details'!$I4696,'Customer Information'!$A$2:$A$5001,'Customer Information'!$E$2:$E$5001)</f>
        <v>56+</v>
      </c>
      <c r="K4696" t="str">
        <f>_xlfn.XLOOKUP('Policy Details'!$I4696,'Customer Information'!$A$2:$A$5001,'Customer Information'!$C$2:$C$5001)</f>
        <v>Other</v>
      </c>
      <c r="L4696">
        <f>YEAR('Policy Details'!$E4696)</f>
        <v>2024</v>
      </c>
    </row>
    <row r="4697" spans="1:12">
      <c r="A4697" t="s">
        <v>20195</v>
      </c>
      <c r="B4697" t="s">
        <v>20501</v>
      </c>
      <c r="C4697">
        <v>78104</v>
      </c>
      <c r="D4697">
        <v>174</v>
      </c>
      <c r="E4697" s="30">
        <v>42370</v>
      </c>
      <c r="F4697" s="30">
        <v>43821</v>
      </c>
      <c r="G4697" t="s">
        <v>20505</v>
      </c>
      <c r="H4697" t="s">
        <v>20508</v>
      </c>
      <c r="I4697" t="s">
        <v>1993</v>
      </c>
      <c r="J4697" t="str">
        <f>_xlfn.XLOOKUP('Policy Details'!$I4697,'Customer Information'!$A$2:$A$5001,'Customer Information'!$E$2:$E$5001)</f>
        <v>56+</v>
      </c>
      <c r="K4697" t="str">
        <f>_xlfn.XLOOKUP('Policy Details'!$I4697,'Customer Information'!$A$2:$A$5001,'Customer Information'!$C$2:$C$5001)</f>
        <v>Male</v>
      </c>
      <c r="L4697">
        <f>YEAR('Policy Details'!$E4697)</f>
        <v>2016</v>
      </c>
    </row>
    <row r="4698" spans="1:12">
      <c r="A4698" t="s">
        <v>20196</v>
      </c>
      <c r="B4698" t="s">
        <v>20502</v>
      </c>
      <c r="C4698">
        <v>242801</v>
      </c>
      <c r="D4698">
        <v>418.95</v>
      </c>
      <c r="E4698" s="30">
        <v>43490</v>
      </c>
      <c r="F4698" s="30">
        <v>45308</v>
      </c>
      <c r="G4698" t="s">
        <v>20504</v>
      </c>
      <c r="H4698" t="s">
        <v>20507</v>
      </c>
      <c r="I4698" t="s">
        <v>1140</v>
      </c>
      <c r="J4698" t="str">
        <f>_xlfn.XLOOKUP('Policy Details'!$I4698,'Customer Information'!$A$2:$A$5001,'Customer Information'!$E$2:$E$5001)</f>
        <v>36-45</v>
      </c>
      <c r="K4698" t="str">
        <f>_xlfn.XLOOKUP('Policy Details'!$I4698,'Customer Information'!$A$2:$A$5001,'Customer Information'!$C$2:$C$5001)</f>
        <v>Other</v>
      </c>
      <c r="L4698">
        <f>YEAR('Policy Details'!$E4698)</f>
        <v>2019</v>
      </c>
    </row>
    <row r="4699" spans="1:12">
      <c r="A4699" t="s">
        <v>20197</v>
      </c>
      <c r="B4699" t="s">
        <v>20501</v>
      </c>
      <c r="C4699">
        <v>216223</v>
      </c>
      <c r="D4699">
        <v>1931.25</v>
      </c>
      <c r="E4699" s="30">
        <v>42880</v>
      </c>
      <c r="F4699" s="30">
        <v>46058</v>
      </c>
      <c r="G4699" t="s">
        <v>20506</v>
      </c>
      <c r="H4699" t="s">
        <v>20508</v>
      </c>
      <c r="I4699" t="s">
        <v>941</v>
      </c>
      <c r="J4699" t="str">
        <f>_xlfn.XLOOKUP('Policy Details'!$I4699,'Customer Information'!$A$2:$A$5001,'Customer Information'!$E$2:$E$5001)</f>
        <v>18-25</v>
      </c>
      <c r="K4699" t="str">
        <f>_xlfn.XLOOKUP('Policy Details'!$I4699,'Customer Information'!$A$2:$A$5001,'Customer Information'!$C$2:$C$5001)</f>
        <v>Female</v>
      </c>
      <c r="L4699">
        <f>YEAR('Policy Details'!$E4699)</f>
        <v>2017</v>
      </c>
    </row>
    <row r="4700" spans="1:12">
      <c r="A4700" t="s">
        <v>20198</v>
      </c>
      <c r="B4700" t="s">
        <v>20500</v>
      </c>
      <c r="C4700">
        <v>262298</v>
      </c>
      <c r="D4700">
        <v>973.76</v>
      </c>
      <c r="E4700" s="30">
        <v>45455</v>
      </c>
      <c r="F4700" s="30">
        <v>46465</v>
      </c>
      <c r="G4700" t="s">
        <v>20504</v>
      </c>
      <c r="H4700" t="s">
        <v>20508</v>
      </c>
      <c r="I4700" t="s">
        <v>1729</v>
      </c>
      <c r="J4700" t="str">
        <f>_xlfn.XLOOKUP('Policy Details'!$I4700,'Customer Information'!$A$2:$A$5001,'Customer Information'!$E$2:$E$5001)</f>
        <v>56+</v>
      </c>
      <c r="K4700" t="str">
        <f>_xlfn.XLOOKUP('Policy Details'!$I4700,'Customer Information'!$A$2:$A$5001,'Customer Information'!$C$2:$C$5001)</f>
        <v>Other</v>
      </c>
      <c r="L4700">
        <f>YEAR('Policy Details'!$E4700)</f>
        <v>2024</v>
      </c>
    </row>
    <row r="4701" spans="1:12">
      <c r="A4701" t="s">
        <v>20199</v>
      </c>
      <c r="B4701" t="s">
        <v>20500</v>
      </c>
      <c r="C4701">
        <v>251773</v>
      </c>
      <c r="D4701">
        <v>794.34</v>
      </c>
      <c r="E4701" s="30">
        <v>43495</v>
      </c>
      <c r="F4701" s="30">
        <v>45153</v>
      </c>
      <c r="G4701" t="s">
        <v>20505</v>
      </c>
      <c r="H4701" t="s">
        <v>20507</v>
      </c>
      <c r="I4701" t="s">
        <v>499</v>
      </c>
      <c r="J4701" t="str">
        <f>_xlfn.XLOOKUP('Policy Details'!$I4701,'Customer Information'!$A$2:$A$5001,'Customer Information'!$E$2:$E$5001)</f>
        <v>26-35</v>
      </c>
      <c r="K4701" t="str">
        <f>_xlfn.XLOOKUP('Policy Details'!$I4701,'Customer Information'!$A$2:$A$5001,'Customer Information'!$C$2:$C$5001)</f>
        <v>Other</v>
      </c>
      <c r="L4701">
        <f>YEAR('Policy Details'!$E4701)</f>
        <v>2019</v>
      </c>
    </row>
    <row r="4702" spans="1:12">
      <c r="A4702" t="s">
        <v>20200</v>
      </c>
      <c r="B4702" t="s">
        <v>20503</v>
      </c>
      <c r="C4702">
        <v>488092</v>
      </c>
      <c r="D4702">
        <v>1767.98</v>
      </c>
      <c r="E4702" s="30">
        <v>44728</v>
      </c>
      <c r="F4702" s="30">
        <v>46735</v>
      </c>
      <c r="G4702" t="s">
        <v>20505</v>
      </c>
      <c r="H4702" t="s">
        <v>20507</v>
      </c>
      <c r="I4702" t="s">
        <v>2917</v>
      </c>
      <c r="J4702" t="str">
        <f>_xlfn.XLOOKUP('Policy Details'!$I4702,'Customer Information'!$A$2:$A$5001,'Customer Information'!$E$2:$E$5001)</f>
        <v>18-25</v>
      </c>
      <c r="K4702" t="str">
        <f>_xlfn.XLOOKUP('Policy Details'!$I4702,'Customer Information'!$A$2:$A$5001,'Customer Information'!$C$2:$C$5001)</f>
        <v>Female</v>
      </c>
      <c r="L4702">
        <f>YEAR('Policy Details'!$E4702)</f>
        <v>2022</v>
      </c>
    </row>
    <row r="4703" spans="1:12">
      <c r="A4703" t="s">
        <v>20201</v>
      </c>
      <c r="B4703" t="s">
        <v>20500</v>
      </c>
      <c r="C4703">
        <v>385170</v>
      </c>
      <c r="D4703">
        <v>1499.92</v>
      </c>
      <c r="E4703" s="30">
        <v>44460</v>
      </c>
      <c r="F4703" s="30">
        <v>47567</v>
      </c>
      <c r="G4703" t="s">
        <v>20506</v>
      </c>
      <c r="H4703" t="s">
        <v>20508</v>
      </c>
      <c r="I4703" t="s">
        <v>1153</v>
      </c>
      <c r="J4703" t="str">
        <f>_xlfn.XLOOKUP('Policy Details'!$I4703,'Customer Information'!$A$2:$A$5001,'Customer Information'!$E$2:$E$5001)</f>
        <v>56+</v>
      </c>
      <c r="K4703" t="str">
        <f>_xlfn.XLOOKUP('Policy Details'!$I4703,'Customer Information'!$A$2:$A$5001,'Customer Information'!$C$2:$C$5001)</f>
        <v>Other</v>
      </c>
      <c r="L4703">
        <f>YEAR('Policy Details'!$E4703)</f>
        <v>2021</v>
      </c>
    </row>
    <row r="4704" spans="1:12">
      <c r="A4704" t="s">
        <v>20202</v>
      </c>
      <c r="B4704" t="s">
        <v>20501</v>
      </c>
      <c r="C4704">
        <v>447732</v>
      </c>
      <c r="D4704">
        <v>811.45</v>
      </c>
      <c r="E4704" s="30">
        <v>44201</v>
      </c>
      <c r="F4704" s="30">
        <v>47150</v>
      </c>
      <c r="G4704" t="s">
        <v>20506</v>
      </c>
      <c r="H4704" t="s">
        <v>20507</v>
      </c>
      <c r="I4704" t="s">
        <v>1750</v>
      </c>
      <c r="J4704" t="str">
        <f>_xlfn.XLOOKUP('Policy Details'!$I4704,'Customer Information'!$A$2:$A$5001,'Customer Information'!$E$2:$E$5001)</f>
        <v>36-45</v>
      </c>
      <c r="K4704" t="str">
        <f>_xlfn.XLOOKUP('Policy Details'!$I4704,'Customer Information'!$A$2:$A$5001,'Customer Information'!$C$2:$C$5001)</f>
        <v>Other</v>
      </c>
      <c r="L4704">
        <f>YEAR('Policy Details'!$E4704)</f>
        <v>2021</v>
      </c>
    </row>
    <row r="4705" spans="1:12">
      <c r="A4705" t="s">
        <v>20203</v>
      </c>
      <c r="B4705" t="s">
        <v>20502</v>
      </c>
      <c r="C4705">
        <v>383284</v>
      </c>
      <c r="D4705">
        <v>1885.92</v>
      </c>
      <c r="E4705" s="30">
        <v>43641</v>
      </c>
      <c r="F4705" s="30">
        <v>44009</v>
      </c>
      <c r="G4705" t="s">
        <v>20504</v>
      </c>
      <c r="H4705" t="s">
        <v>20508</v>
      </c>
      <c r="I4705" t="s">
        <v>3084</v>
      </c>
      <c r="J4705" t="str">
        <f>_xlfn.XLOOKUP('Policy Details'!$I4705,'Customer Information'!$A$2:$A$5001,'Customer Information'!$E$2:$E$5001)</f>
        <v>56+</v>
      </c>
      <c r="K4705" t="str">
        <f>_xlfn.XLOOKUP('Policy Details'!$I4705,'Customer Information'!$A$2:$A$5001,'Customer Information'!$C$2:$C$5001)</f>
        <v>Female</v>
      </c>
      <c r="L4705">
        <f>YEAR('Policy Details'!$E4705)</f>
        <v>2019</v>
      </c>
    </row>
    <row r="4706" spans="1:12">
      <c r="A4706" t="s">
        <v>20204</v>
      </c>
      <c r="B4706" t="s">
        <v>20502</v>
      </c>
      <c r="C4706">
        <v>68428</v>
      </c>
      <c r="D4706">
        <v>984.57</v>
      </c>
      <c r="E4706" s="30">
        <v>44278</v>
      </c>
      <c r="F4706" s="30">
        <v>45417</v>
      </c>
      <c r="G4706" t="s">
        <v>20504</v>
      </c>
      <c r="H4706" t="s">
        <v>20507</v>
      </c>
      <c r="I4706" t="s">
        <v>4337</v>
      </c>
      <c r="J4706" t="str">
        <f>_xlfn.XLOOKUP('Policy Details'!$I4706,'Customer Information'!$A$2:$A$5001,'Customer Information'!$E$2:$E$5001)</f>
        <v>18-25</v>
      </c>
      <c r="K4706" t="str">
        <f>_xlfn.XLOOKUP('Policy Details'!$I4706,'Customer Information'!$A$2:$A$5001,'Customer Information'!$C$2:$C$5001)</f>
        <v>Male</v>
      </c>
      <c r="L4706">
        <f>YEAR('Policy Details'!$E4706)</f>
        <v>2021</v>
      </c>
    </row>
    <row r="4707" spans="1:12">
      <c r="A4707" t="s">
        <v>20205</v>
      </c>
      <c r="B4707" t="s">
        <v>20500</v>
      </c>
      <c r="C4707">
        <v>209249</v>
      </c>
      <c r="D4707">
        <v>1704.4</v>
      </c>
      <c r="E4707" s="30">
        <v>43702</v>
      </c>
      <c r="F4707" s="30">
        <v>46361</v>
      </c>
      <c r="G4707" t="s">
        <v>20506</v>
      </c>
      <c r="H4707" t="s">
        <v>20509</v>
      </c>
      <c r="I4707" t="s">
        <v>3076</v>
      </c>
      <c r="J4707" t="str">
        <f>_xlfn.XLOOKUP('Policy Details'!$I4707,'Customer Information'!$A$2:$A$5001,'Customer Information'!$E$2:$E$5001)</f>
        <v>18-25</v>
      </c>
      <c r="K4707" t="str">
        <f>_xlfn.XLOOKUP('Policy Details'!$I4707,'Customer Information'!$A$2:$A$5001,'Customer Information'!$C$2:$C$5001)</f>
        <v>Female</v>
      </c>
      <c r="L4707">
        <f>YEAR('Policy Details'!$E4707)</f>
        <v>2019</v>
      </c>
    </row>
    <row r="4708" spans="1:12">
      <c r="A4708" t="s">
        <v>20206</v>
      </c>
      <c r="B4708" t="s">
        <v>20503</v>
      </c>
      <c r="C4708">
        <v>476264</v>
      </c>
      <c r="D4708">
        <v>1033.23</v>
      </c>
      <c r="E4708" s="30">
        <v>45088</v>
      </c>
      <c r="F4708" s="30">
        <v>47292</v>
      </c>
      <c r="G4708" t="s">
        <v>20505</v>
      </c>
      <c r="H4708" t="s">
        <v>20507</v>
      </c>
      <c r="I4708" t="s">
        <v>2053</v>
      </c>
      <c r="J4708" t="str">
        <f>_xlfn.XLOOKUP('Policy Details'!$I4708,'Customer Information'!$A$2:$A$5001,'Customer Information'!$E$2:$E$5001)</f>
        <v>46-55</v>
      </c>
      <c r="K4708" t="str">
        <f>_xlfn.XLOOKUP('Policy Details'!$I4708,'Customer Information'!$A$2:$A$5001,'Customer Information'!$C$2:$C$5001)</f>
        <v>Female</v>
      </c>
      <c r="L4708">
        <f>YEAR('Policy Details'!$E4708)</f>
        <v>2023</v>
      </c>
    </row>
    <row r="4709" spans="1:12">
      <c r="A4709" t="s">
        <v>20207</v>
      </c>
      <c r="B4709" t="s">
        <v>20502</v>
      </c>
      <c r="C4709">
        <v>370716</v>
      </c>
      <c r="D4709">
        <v>765.58</v>
      </c>
      <c r="E4709" s="30">
        <v>42564</v>
      </c>
      <c r="F4709" s="30">
        <v>44009</v>
      </c>
      <c r="G4709" t="s">
        <v>20505</v>
      </c>
      <c r="H4709" t="s">
        <v>20508</v>
      </c>
      <c r="I4709" t="s">
        <v>4367</v>
      </c>
      <c r="J4709" t="str">
        <f>_xlfn.XLOOKUP('Policy Details'!$I4709,'Customer Information'!$A$2:$A$5001,'Customer Information'!$E$2:$E$5001)</f>
        <v>18-25</v>
      </c>
      <c r="K4709" t="str">
        <f>_xlfn.XLOOKUP('Policy Details'!$I4709,'Customer Information'!$A$2:$A$5001,'Customer Information'!$C$2:$C$5001)</f>
        <v>Female</v>
      </c>
      <c r="L4709">
        <f>YEAR('Policy Details'!$E4709)</f>
        <v>2016</v>
      </c>
    </row>
    <row r="4710" spans="1:12">
      <c r="A4710" t="s">
        <v>20208</v>
      </c>
      <c r="B4710" t="s">
        <v>20501</v>
      </c>
      <c r="C4710">
        <v>318776</v>
      </c>
      <c r="D4710">
        <v>1141.78</v>
      </c>
      <c r="E4710" s="30">
        <v>44892</v>
      </c>
      <c r="F4710" s="30">
        <v>45359</v>
      </c>
      <c r="G4710" t="s">
        <v>20504</v>
      </c>
      <c r="H4710" t="s">
        <v>20508</v>
      </c>
      <c r="I4710" t="s">
        <v>1403</v>
      </c>
      <c r="J4710" t="str">
        <f>_xlfn.XLOOKUP('Policy Details'!$I4710,'Customer Information'!$A$2:$A$5001,'Customer Information'!$E$2:$E$5001)</f>
        <v>46-55</v>
      </c>
      <c r="K4710" t="str">
        <f>_xlfn.XLOOKUP('Policy Details'!$I4710,'Customer Information'!$A$2:$A$5001,'Customer Information'!$C$2:$C$5001)</f>
        <v>Female</v>
      </c>
      <c r="L4710">
        <f>YEAR('Policy Details'!$E4710)</f>
        <v>2022</v>
      </c>
    </row>
    <row r="4711" spans="1:12">
      <c r="A4711" t="s">
        <v>20209</v>
      </c>
      <c r="B4711" t="s">
        <v>20500</v>
      </c>
      <c r="C4711">
        <v>291565</v>
      </c>
      <c r="D4711">
        <v>1754.21</v>
      </c>
      <c r="E4711" s="30">
        <v>43426</v>
      </c>
      <c r="F4711" s="30">
        <v>44538</v>
      </c>
      <c r="G4711" t="s">
        <v>20505</v>
      </c>
      <c r="H4711" t="s">
        <v>20507</v>
      </c>
      <c r="I4711" t="s">
        <v>259</v>
      </c>
      <c r="J4711" t="str">
        <f>_xlfn.XLOOKUP('Policy Details'!$I4711,'Customer Information'!$A$2:$A$5001,'Customer Information'!$E$2:$E$5001)</f>
        <v>26-35</v>
      </c>
      <c r="K4711" t="str">
        <f>_xlfn.XLOOKUP('Policy Details'!$I4711,'Customer Information'!$A$2:$A$5001,'Customer Information'!$C$2:$C$5001)</f>
        <v>Male</v>
      </c>
      <c r="L4711">
        <f>YEAR('Policy Details'!$E4711)</f>
        <v>2018</v>
      </c>
    </row>
    <row r="4712" spans="1:12">
      <c r="A4712" t="s">
        <v>20210</v>
      </c>
      <c r="B4712" t="s">
        <v>20500</v>
      </c>
      <c r="C4712">
        <v>55266</v>
      </c>
      <c r="D4712">
        <v>1289.1400000000001</v>
      </c>
      <c r="E4712" s="30">
        <v>43520</v>
      </c>
      <c r="F4712" s="30">
        <v>44800</v>
      </c>
      <c r="G4712" t="s">
        <v>20506</v>
      </c>
      <c r="H4712" t="s">
        <v>20509</v>
      </c>
      <c r="I4712" t="s">
        <v>4832</v>
      </c>
      <c r="J4712" t="str">
        <f>_xlfn.XLOOKUP('Policy Details'!$I4712,'Customer Information'!$A$2:$A$5001,'Customer Information'!$E$2:$E$5001)</f>
        <v>26-35</v>
      </c>
      <c r="K4712" t="str">
        <f>_xlfn.XLOOKUP('Policy Details'!$I4712,'Customer Information'!$A$2:$A$5001,'Customer Information'!$C$2:$C$5001)</f>
        <v>Other</v>
      </c>
      <c r="L4712">
        <f>YEAR('Policy Details'!$E4712)</f>
        <v>2019</v>
      </c>
    </row>
    <row r="4713" spans="1:12">
      <c r="A4713" t="s">
        <v>20211</v>
      </c>
      <c r="B4713" t="s">
        <v>20501</v>
      </c>
      <c r="C4713">
        <v>161215</v>
      </c>
      <c r="D4713">
        <v>895.76</v>
      </c>
      <c r="E4713" s="30">
        <v>45168</v>
      </c>
      <c r="F4713" s="30">
        <v>46607</v>
      </c>
      <c r="G4713" t="s">
        <v>20504</v>
      </c>
      <c r="H4713" t="s">
        <v>20508</v>
      </c>
      <c r="I4713" t="s">
        <v>4791</v>
      </c>
      <c r="J4713" t="str">
        <f>_xlfn.XLOOKUP('Policy Details'!$I4713,'Customer Information'!$A$2:$A$5001,'Customer Information'!$E$2:$E$5001)</f>
        <v>46-55</v>
      </c>
      <c r="K4713" t="str">
        <f>_xlfn.XLOOKUP('Policy Details'!$I4713,'Customer Information'!$A$2:$A$5001,'Customer Information'!$C$2:$C$5001)</f>
        <v>Male</v>
      </c>
      <c r="L4713">
        <f>YEAR('Policy Details'!$E4713)</f>
        <v>2023</v>
      </c>
    </row>
    <row r="4714" spans="1:12">
      <c r="A4714" t="s">
        <v>20212</v>
      </c>
      <c r="B4714" t="s">
        <v>20501</v>
      </c>
      <c r="C4714">
        <v>278024</v>
      </c>
      <c r="D4714">
        <v>1218.9000000000001</v>
      </c>
      <c r="E4714" s="30">
        <v>43583</v>
      </c>
      <c r="F4714" s="30">
        <v>46574</v>
      </c>
      <c r="G4714" t="s">
        <v>20505</v>
      </c>
      <c r="H4714" t="s">
        <v>20509</v>
      </c>
      <c r="I4714" t="s">
        <v>974</v>
      </c>
      <c r="J4714" t="str">
        <f>_xlfn.XLOOKUP('Policy Details'!$I4714,'Customer Information'!$A$2:$A$5001,'Customer Information'!$E$2:$E$5001)</f>
        <v>36-45</v>
      </c>
      <c r="K4714" t="str">
        <f>_xlfn.XLOOKUP('Policy Details'!$I4714,'Customer Information'!$A$2:$A$5001,'Customer Information'!$C$2:$C$5001)</f>
        <v>Female</v>
      </c>
      <c r="L4714">
        <f>YEAR('Policy Details'!$E4714)</f>
        <v>2019</v>
      </c>
    </row>
    <row r="4715" spans="1:12">
      <c r="A4715" t="s">
        <v>20213</v>
      </c>
      <c r="B4715" t="s">
        <v>20503</v>
      </c>
      <c r="C4715">
        <v>432815</v>
      </c>
      <c r="D4715">
        <v>1215.73</v>
      </c>
      <c r="E4715" s="30">
        <v>44824</v>
      </c>
      <c r="F4715" s="30">
        <v>46895</v>
      </c>
      <c r="G4715" t="s">
        <v>20505</v>
      </c>
      <c r="H4715" t="s">
        <v>20508</v>
      </c>
      <c r="I4715" t="s">
        <v>1882</v>
      </c>
      <c r="J4715" t="str">
        <f>_xlfn.XLOOKUP('Policy Details'!$I4715,'Customer Information'!$A$2:$A$5001,'Customer Information'!$E$2:$E$5001)</f>
        <v>46-55</v>
      </c>
      <c r="K4715" t="str">
        <f>_xlfn.XLOOKUP('Policy Details'!$I4715,'Customer Information'!$A$2:$A$5001,'Customer Information'!$C$2:$C$5001)</f>
        <v>Female</v>
      </c>
      <c r="L4715">
        <f>YEAR('Policy Details'!$E4715)</f>
        <v>2022</v>
      </c>
    </row>
    <row r="4716" spans="1:12">
      <c r="A4716" t="s">
        <v>20214</v>
      </c>
      <c r="B4716" t="s">
        <v>20501</v>
      </c>
      <c r="C4716">
        <v>293021</v>
      </c>
      <c r="D4716">
        <v>1224.1099999999999</v>
      </c>
      <c r="E4716" s="30">
        <v>43968</v>
      </c>
      <c r="F4716" s="30">
        <v>45428</v>
      </c>
      <c r="G4716" t="s">
        <v>20504</v>
      </c>
      <c r="H4716" t="s">
        <v>20508</v>
      </c>
      <c r="I4716" t="s">
        <v>840</v>
      </c>
      <c r="J4716" t="str">
        <f>_xlfn.XLOOKUP('Policy Details'!$I4716,'Customer Information'!$A$2:$A$5001,'Customer Information'!$E$2:$E$5001)</f>
        <v>36-45</v>
      </c>
      <c r="K4716" t="str">
        <f>_xlfn.XLOOKUP('Policy Details'!$I4716,'Customer Information'!$A$2:$A$5001,'Customer Information'!$C$2:$C$5001)</f>
        <v>Female</v>
      </c>
      <c r="L4716">
        <f>YEAR('Policy Details'!$E4716)</f>
        <v>2020</v>
      </c>
    </row>
    <row r="4717" spans="1:12">
      <c r="A4717" t="s">
        <v>20215</v>
      </c>
      <c r="B4717" t="s">
        <v>20500</v>
      </c>
      <c r="C4717">
        <v>312543</v>
      </c>
      <c r="D4717">
        <v>282.64999999999998</v>
      </c>
      <c r="E4717" s="30">
        <v>43819</v>
      </c>
      <c r="F4717" s="30">
        <v>44729</v>
      </c>
      <c r="G4717" t="s">
        <v>20506</v>
      </c>
      <c r="H4717" t="s">
        <v>20507</v>
      </c>
      <c r="I4717" t="s">
        <v>1178</v>
      </c>
      <c r="J4717" t="str">
        <f>_xlfn.XLOOKUP('Policy Details'!$I4717,'Customer Information'!$A$2:$A$5001,'Customer Information'!$E$2:$E$5001)</f>
        <v>26-35</v>
      </c>
      <c r="K4717" t="str">
        <f>_xlfn.XLOOKUP('Policy Details'!$I4717,'Customer Information'!$A$2:$A$5001,'Customer Information'!$C$2:$C$5001)</f>
        <v>Female</v>
      </c>
      <c r="L4717">
        <f>YEAR('Policy Details'!$E4717)</f>
        <v>2019</v>
      </c>
    </row>
    <row r="4718" spans="1:12">
      <c r="A4718" t="s">
        <v>20216</v>
      </c>
      <c r="B4718" t="s">
        <v>20503</v>
      </c>
      <c r="C4718">
        <v>311105</v>
      </c>
      <c r="D4718">
        <v>207.46</v>
      </c>
      <c r="E4718" s="30">
        <v>44062</v>
      </c>
      <c r="F4718" s="30">
        <v>46304</v>
      </c>
      <c r="G4718" t="s">
        <v>20504</v>
      </c>
      <c r="H4718" t="s">
        <v>20507</v>
      </c>
      <c r="I4718" t="s">
        <v>3691</v>
      </c>
      <c r="J4718" t="str">
        <f>_xlfn.XLOOKUP('Policy Details'!$I4718,'Customer Information'!$A$2:$A$5001,'Customer Information'!$E$2:$E$5001)</f>
        <v>26-35</v>
      </c>
      <c r="K4718" t="str">
        <f>_xlfn.XLOOKUP('Policy Details'!$I4718,'Customer Information'!$A$2:$A$5001,'Customer Information'!$C$2:$C$5001)</f>
        <v>Female</v>
      </c>
      <c r="L4718">
        <f>YEAR('Policy Details'!$E4718)</f>
        <v>2020</v>
      </c>
    </row>
    <row r="4719" spans="1:12">
      <c r="A4719" t="s">
        <v>20217</v>
      </c>
      <c r="B4719" t="s">
        <v>20503</v>
      </c>
      <c r="C4719">
        <v>316217</v>
      </c>
      <c r="D4719">
        <v>644.09</v>
      </c>
      <c r="E4719" s="30">
        <v>43797</v>
      </c>
      <c r="F4719" s="30">
        <v>44766</v>
      </c>
      <c r="G4719" t="s">
        <v>20505</v>
      </c>
      <c r="H4719" t="s">
        <v>20507</v>
      </c>
      <c r="I4719" t="s">
        <v>4517</v>
      </c>
      <c r="J4719" t="str">
        <f>_xlfn.XLOOKUP('Policy Details'!$I4719,'Customer Information'!$A$2:$A$5001,'Customer Information'!$E$2:$E$5001)</f>
        <v>56+</v>
      </c>
      <c r="K4719" t="str">
        <f>_xlfn.XLOOKUP('Policy Details'!$I4719,'Customer Information'!$A$2:$A$5001,'Customer Information'!$C$2:$C$5001)</f>
        <v>Male</v>
      </c>
      <c r="L4719">
        <f>YEAR('Policy Details'!$E4719)</f>
        <v>2019</v>
      </c>
    </row>
    <row r="4720" spans="1:12">
      <c r="A4720" t="s">
        <v>20218</v>
      </c>
      <c r="B4720" t="s">
        <v>20503</v>
      </c>
      <c r="C4720">
        <v>244677</v>
      </c>
      <c r="D4720">
        <v>1397.72</v>
      </c>
      <c r="E4720" s="30">
        <v>42368</v>
      </c>
      <c r="F4720" s="30">
        <v>45451</v>
      </c>
      <c r="G4720" t="s">
        <v>20505</v>
      </c>
      <c r="H4720" t="s">
        <v>20508</v>
      </c>
      <c r="I4720" t="s">
        <v>640</v>
      </c>
      <c r="J4720" t="str">
        <f>_xlfn.XLOOKUP('Policy Details'!$I4720,'Customer Information'!$A$2:$A$5001,'Customer Information'!$E$2:$E$5001)</f>
        <v>56+</v>
      </c>
      <c r="K4720" t="str">
        <f>_xlfn.XLOOKUP('Policy Details'!$I4720,'Customer Information'!$A$2:$A$5001,'Customer Information'!$C$2:$C$5001)</f>
        <v>Male</v>
      </c>
      <c r="L4720">
        <f>YEAR('Policy Details'!$E4720)</f>
        <v>2015</v>
      </c>
    </row>
    <row r="4721" spans="1:12">
      <c r="A4721" t="s">
        <v>20219</v>
      </c>
      <c r="B4721" t="s">
        <v>20500</v>
      </c>
      <c r="C4721">
        <v>271504</v>
      </c>
      <c r="D4721">
        <v>1127.48</v>
      </c>
      <c r="E4721" s="30">
        <v>43828</v>
      </c>
      <c r="F4721" s="30">
        <v>45382</v>
      </c>
      <c r="G4721" t="s">
        <v>20506</v>
      </c>
      <c r="H4721" t="s">
        <v>20508</v>
      </c>
      <c r="I4721" t="s">
        <v>2342</v>
      </c>
      <c r="J4721" t="str">
        <f>_xlfn.XLOOKUP('Policy Details'!$I4721,'Customer Information'!$A$2:$A$5001,'Customer Information'!$E$2:$E$5001)</f>
        <v>56+</v>
      </c>
      <c r="K4721" t="str">
        <f>_xlfn.XLOOKUP('Policy Details'!$I4721,'Customer Information'!$A$2:$A$5001,'Customer Information'!$C$2:$C$5001)</f>
        <v>Male</v>
      </c>
      <c r="L4721">
        <f>YEAR('Policy Details'!$E4721)</f>
        <v>2019</v>
      </c>
    </row>
    <row r="4722" spans="1:12">
      <c r="A4722" t="s">
        <v>20220</v>
      </c>
      <c r="B4722" t="s">
        <v>20500</v>
      </c>
      <c r="C4722">
        <v>375514</v>
      </c>
      <c r="D4722">
        <v>1966.26</v>
      </c>
      <c r="E4722" s="30">
        <v>44170</v>
      </c>
      <c r="F4722" s="30">
        <v>44795</v>
      </c>
      <c r="G4722" t="s">
        <v>20504</v>
      </c>
      <c r="H4722" t="s">
        <v>20507</v>
      </c>
      <c r="I4722" t="s">
        <v>825</v>
      </c>
      <c r="J4722" t="str">
        <f>_xlfn.XLOOKUP('Policy Details'!$I4722,'Customer Information'!$A$2:$A$5001,'Customer Information'!$E$2:$E$5001)</f>
        <v>56+</v>
      </c>
      <c r="K4722" t="str">
        <f>_xlfn.XLOOKUP('Policy Details'!$I4722,'Customer Information'!$A$2:$A$5001,'Customer Information'!$C$2:$C$5001)</f>
        <v>Other</v>
      </c>
      <c r="L4722">
        <f>YEAR('Policy Details'!$E4722)</f>
        <v>2020</v>
      </c>
    </row>
    <row r="4723" spans="1:12">
      <c r="A4723" t="s">
        <v>20221</v>
      </c>
      <c r="B4723" t="s">
        <v>20503</v>
      </c>
      <c r="C4723">
        <v>375967</v>
      </c>
      <c r="D4723">
        <v>222.03</v>
      </c>
      <c r="E4723" s="30">
        <v>43941</v>
      </c>
      <c r="F4723" s="30">
        <v>46537</v>
      </c>
      <c r="G4723" t="s">
        <v>20504</v>
      </c>
      <c r="H4723" t="s">
        <v>20508</v>
      </c>
      <c r="I4723" t="s">
        <v>70</v>
      </c>
      <c r="J4723" t="str">
        <f>_xlfn.XLOOKUP('Policy Details'!$I4723,'Customer Information'!$A$2:$A$5001,'Customer Information'!$E$2:$E$5001)</f>
        <v>36-45</v>
      </c>
      <c r="K4723" t="str">
        <f>_xlfn.XLOOKUP('Policy Details'!$I4723,'Customer Information'!$A$2:$A$5001,'Customer Information'!$C$2:$C$5001)</f>
        <v>Other</v>
      </c>
      <c r="L4723">
        <f>YEAR('Policy Details'!$E4723)</f>
        <v>2020</v>
      </c>
    </row>
    <row r="4724" spans="1:12">
      <c r="A4724" t="s">
        <v>20222</v>
      </c>
      <c r="B4724" t="s">
        <v>20500</v>
      </c>
      <c r="C4724">
        <v>203469</v>
      </c>
      <c r="D4724">
        <v>354.45</v>
      </c>
      <c r="E4724" s="30">
        <v>42275</v>
      </c>
      <c r="F4724" s="30">
        <v>44099</v>
      </c>
      <c r="G4724" t="s">
        <v>20506</v>
      </c>
      <c r="H4724" t="s">
        <v>20508</v>
      </c>
      <c r="I4724" t="s">
        <v>368</v>
      </c>
      <c r="J4724" t="str">
        <f>_xlfn.XLOOKUP('Policy Details'!$I4724,'Customer Information'!$A$2:$A$5001,'Customer Information'!$E$2:$E$5001)</f>
        <v>56+</v>
      </c>
      <c r="K4724" t="str">
        <f>_xlfn.XLOOKUP('Policy Details'!$I4724,'Customer Information'!$A$2:$A$5001,'Customer Information'!$C$2:$C$5001)</f>
        <v>Male</v>
      </c>
      <c r="L4724">
        <f>YEAR('Policy Details'!$E4724)</f>
        <v>2015</v>
      </c>
    </row>
    <row r="4725" spans="1:12">
      <c r="A4725" t="s">
        <v>20223</v>
      </c>
      <c r="B4725" t="s">
        <v>20501</v>
      </c>
      <c r="C4725">
        <v>199593</v>
      </c>
      <c r="D4725">
        <v>1394.44</v>
      </c>
      <c r="E4725" s="30">
        <v>43903</v>
      </c>
      <c r="F4725" s="30">
        <v>44681</v>
      </c>
      <c r="G4725" t="s">
        <v>20506</v>
      </c>
      <c r="H4725" t="s">
        <v>20509</v>
      </c>
      <c r="I4725" t="s">
        <v>576</v>
      </c>
      <c r="J4725" t="str">
        <f>_xlfn.XLOOKUP('Policy Details'!$I4725,'Customer Information'!$A$2:$A$5001,'Customer Information'!$E$2:$E$5001)</f>
        <v>36-45</v>
      </c>
      <c r="K4725" t="str">
        <f>_xlfn.XLOOKUP('Policy Details'!$I4725,'Customer Information'!$A$2:$A$5001,'Customer Information'!$C$2:$C$5001)</f>
        <v>Female</v>
      </c>
      <c r="L4725">
        <f>YEAR('Policy Details'!$E4725)</f>
        <v>2020</v>
      </c>
    </row>
    <row r="4726" spans="1:12">
      <c r="A4726" t="s">
        <v>20224</v>
      </c>
      <c r="B4726" t="s">
        <v>20500</v>
      </c>
      <c r="C4726">
        <v>474906</v>
      </c>
      <c r="D4726">
        <v>1705.54</v>
      </c>
      <c r="E4726" s="30">
        <v>42591</v>
      </c>
      <c r="F4726" s="30">
        <v>44232</v>
      </c>
      <c r="G4726" t="s">
        <v>20506</v>
      </c>
      <c r="H4726" t="s">
        <v>20508</v>
      </c>
      <c r="I4726" t="s">
        <v>518</v>
      </c>
      <c r="J4726" t="str">
        <f>_xlfn.XLOOKUP('Policy Details'!$I4726,'Customer Information'!$A$2:$A$5001,'Customer Information'!$E$2:$E$5001)</f>
        <v>56+</v>
      </c>
      <c r="K4726" t="str">
        <f>_xlfn.XLOOKUP('Policy Details'!$I4726,'Customer Information'!$A$2:$A$5001,'Customer Information'!$C$2:$C$5001)</f>
        <v>Female</v>
      </c>
      <c r="L4726">
        <f>YEAR('Policy Details'!$E4726)</f>
        <v>2016</v>
      </c>
    </row>
    <row r="4727" spans="1:12">
      <c r="A4727" t="s">
        <v>20225</v>
      </c>
      <c r="B4727" t="s">
        <v>20502</v>
      </c>
      <c r="C4727">
        <v>140043</v>
      </c>
      <c r="D4727">
        <v>549.91999999999996</v>
      </c>
      <c r="E4727" s="30">
        <v>43401</v>
      </c>
      <c r="F4727" s="30">
        <v>44739</v>
      </c>
      <c r="G4727" t="s">
        <v>20504</v>
      </c>
      <c r="H4727" t="s">
        <v>20507</v>
      </c>
      <c r="I4727" t="s">
        <v>1095</v>
      </c>
      <c r="J4727" t="str">
        <f>_xlfn.XLOOKUP('Policy Details'!$I4727,'Customer Information'!$A$2:$A$5001,'Customer Information'!$E$2:$E$5001)</f>
        <v>56+</v>
      </c>
      <c r="K4727" t="str">
        <f>_xlfn.XLOOKUP('Policy Details'!$I4727,'Customer Information'!$A$2:$A$5001,'Customer Information'!$C$2:$C$5001)</f>
        <v>Male</v>
      </c>
      <c r="L4727">
        <f>YEAR('Policy Details'!$E4727)</f>
        <v>2018</v>
      </c>
    </row>
    <row r="4728" spans="1:12">
      <c r="A4728" t="s">
        <v>20226</v>
      </c>
      <c r="B4728" t="s">
        <v>20500</v>
      </c>
      <c r="C4728">
        <v>42946</v>
      </c>
      <c r="D4728">
        <v>383.98</v>
      </c>
      <c r="E4728" s="30">
        <v>42162</v>
      </c>
      <c r="F4728" s="30">
        <v>43666</v>
      </c>
      <c r="G4728" t="s">
        <v>20506</v>
      </c>
      <c r="H4728" t="s">
        <v>20508</v>
      </c>
      <c r="I4728" t="s">
        <v>680</v>
      </c>
      <c r="J4728" t="str">
        <f>_xlfn.XLOOKUP('Policy Details'!$I4728,'Customer Information'!$A$2:$A$5001,'Customer Information'!$E$2:$E$5001)</f>
        <v>56+</v>
      </c>
      <c r="K4728" t="str">
        <f>_xlfn.XLOOKUP('Policy Details'!$I4728,'Customer Information'!$A$2:$A$5001,'Customer Information'!$C$2:$C$5001)</f>
        <v>Male</v>
      </c>
      <c r="L4728">
        <f>YEAR('Policy Details'!$E4728)</f>
        <v>2015</v>
      </c>
    </row>
    <row r="4729" spans="1:12">
      <c r="A4729" t="s">
        <v>20227</v>
      </c>
      <c r="B4729" t="s">
        <v>20500</v>
      </c>
      <c r="C4729">
        <v>242308</v>
      </c>
      <c r="D4729">
        <v>503.61</v>
      </c>
      <c r="E4729" s="30">
        <v>42101</v>
      </c>
      <c r="F4729" s="30">
        <v>44738</v>
      </c>
      <c r="G4729" t="s">
        <v>20506</v>
      </c>
      <c r="H4729" t="s">
        <v>20507</v>
      </c>
      <c r="I4729" t="s">
        <v>615</v>
      </c>
      <c r="J4729" t="str">
        <f>_xlfn.XLOOKUP('Policy Details'!$I4729,'Customer Information'!$A$2:$A$5001,'Customer Information'!$E$2:$E$5001)</f>
        <v>56+</v>
      </c>
      <c r="K4729" t="str">
        <f>_xlfn.XLOOKUP('Policy Details'!$I4729,'Customer Information'!$A$2:$A$5001,'Customer Information'!$C$2:$C$5001)</f>
        <v>Female</v>
      </c>
      <c r="L4729">
        <f>YEAR('Policy Details'!$E4729)</f>
        <v>2015</v>
      </c>
    </row>
    <row r="4730" spans="1:12">
      <c r="A4730" t="s">
        <v>20228</v>
      </c>
      <c r="B4730" t="s">
        <v>20501</v>
      </c>
      <c r="C4730">
        <v>191758</v>
      </c>
      <c r="D4730">
        <v>719.46</v>
      </c>
      <c r="E4730" s="30">
        <v>43786</v>
      </c>
      <c r="F4730" s="30">
        <v>46463</v>
      </c>
      <c r="G4730" t="s">
        <v>20504</v>
      </c>
      <c r="H4730" t="s">
        <v>20507</v>
      </c>
      <c r="I4730" t="s">
        <v>3643</v>
      </c>
      <c r="J4730" t="str">
        <f>_xlfn.XLOOKUP('Policy Details'!$I4730,'Customer Information'!$A$2:$A$5001,'Customer Information'!$E$2:$E$5001)</f>
        <v>56+</v>
      </c>
      <c r="K4730" t="str">
        <f>_xlfn.XLOOKUP('Policy Details'!$I4730,'Customer Information'!$A$2:$A$5001,'Customer Information'!$C$2:$C$5001)</f>
        <v>Other</v>
      </c>
      <c r="L4730">
        <f>YEAR('Policy Details'!$E4730)</f>
        <v>2019</v>
      </c>
    </row>
    <row r="4731" spans="1:12">
      <c r="A4731" t="s">
        <v>20229</v>
      </c>
      <c r="B4731" t="s">
        <v>20502</v>
      </c>
      <c r="C4731">
        <v>14404</v>
      </c>
      <c r="D4731">
        <v>564.64</v>
      </c>
      <c r="E4731" s="30">
        <v>43535</v>
      </c>
      <c r="F4731" s="30">
        <v>44815</v>
      </c>
      <c r="G4731" t="s">
        <v>20506</v>
      </c>
      <c r="H4731" t="s">
        <v>20507</v>
      </c>
      <c r="I4731" t="s">
        <v>1924</v>
      </c>
      <c r="J4731" t="str">
        <f>_xlfn.XLOOKUP('Policy Details'!$I4731,'Customer Information'!$A$2:$A$5001,'Customer Information'!$E$2:$E$5001)</f>
        <v>56+</v>
      </c>
      <c r="K4731" t="str">
        <f>_xlfn.XLOOKUP('Policy Details'!$I4731,'Customer Information'!$A$2:$A$5001,'Customer Information'!$C$2:$C$5001)</f>
        <v>Male</v>
      </c>
      <c r="L4731">
        <f>YEAR('Policy Details'!$E4731)</f>
        <v>2019</v>
      </c>
    </row>
    <row r="4732" spans="1:12">
      <c r="A4732" t="s">
        <v>20230</v>
      </c>
      <c r="B4732" t="s">
        <v>20501</v>
      </c>
      <c r="C4732">
        <v>326074</v>
      </c>
      <c r="D4732">
        <v>1533.96</v>
      </c>
      <c r="E4732" s="30">
        <v>44563</v>
      </c>
      <c r="F4732" s="30">
        <v>48203</v>
      </c>
      <c r="G4732" t="s">
        <v>20504</v>
      </c>
      <c r="H4732" t="s">
        <v>20509</v>
      </c>
      <c r="I4732" t="s">
        <v>632</v>
      </c>
      <c r="J4732" t="str">
        <f>_xlfn.XLOOKUP('Policy Details'!$I4732,'Customer Information'!$A$2:$A$5001,'Customer Information'!$E$2:$E$5001)</f>
        <v>18-25</v>
      </c>
      <c r="K4732" t="str">
        <f>_xlfn.XLOOKUP('Policy Details'!$I4732,'Customer Information'!$A$2:$A$5001,'Customer Information'!$C$2:$C$5001)</f>
        <v>Male</v>
      </c>
      <c r="L4732">
        <f>YEAR('Policy Details'!$E4732)</f>
        <v>2022</v>
      </c>
    </row>
    <row r="4733" spans="1:12">
      <c r="A4733" t="s">
        <v>20231</v>
      </c>
      <c r="B4733" t="s">
        <v>20501</v>
      </c>
      <c r="C4733">
        <v>438672</v>
      </c>
      <c r="D4733">
        <v>324.02999999999997</v>
      </c>
      <c r="E4733" s="30">
        <v>42854</v>
      </c>
      <c r="F4733" s="30">
        <v>46242</v>
      </c>
      <c r="G4733" t="s">
        <v>20505</v>
      </c>
      <c r="H4733" t="s">
        <v>20508</v>
      </c>
      <c r="I4733" t="s">
        <v>2189</v>
      </c>
      <c r="J4733" t="str">
        <f>_xlfn.XLOOKUP('Policy Details'!$I4733,'Customer Information'!$A$2:$A$5001,'Customer Information'!$E$2:$E$5001)</f>
        <v>56+</v>
      </c>
      <c r="K4733" t="str">
        <f>_xlfn.XLOOKUP('Policy Details'!$I4733,'Customer Information'!$A$2:$A$5001,'Customer Information'!$C$2:$C$5001)</f>
        <v>Female</v>
      </c>
      <c r="L4733">
        <f>YEAR('Policy Details'!$E4733)</f>
        <v>2017</v>
      </c>
    </row>
    <row r="4734" spans="1:12">
      <c r="A4734" t="s">
        <v>20232</v>
      </c>
      <c r="B4734" t="s">
        <v>20502</v>
      </c>
      <c r="C4734">
        <v>273527</v>
      </c>
      <c r="D4734">
        <v>990.18</v>
      </c>
      <c r="E4734" s="30">
        <v>44286</v>
      </c>
      <c r="F4734" s="30">
        <v>45755</v>
      </c>
      <c r="G4734" t="s">
        <v>20505</v>
      </c>
      <c r="H4734" t="s">
        <v>20507</v>
      </c>
      <c r="I4734" t="s">
        <v>1174</v>
      </c>
      <c r="J4734" t="str">
        <f>_xlfn.XLOOKUP('Policy Details'!$I4734,'Customer Information'!$A$2:$A$5001,'Customer Information'!$E$2:$E$5001)</f>
        <v>26-35</v>
      </c>
      <c r="K4734" t="str">
        <f>_xlfn.XLOOKUP('Policy Details'!$I4734,'Customer Information'!$A$2:$A$5001,'Customer Information'!$C$2:$C$5001)</f>
        <v>Female</v>
      </c>
      <c r="L4734">
        <f>YEAR('Policy Details'!$E4734)</f>
        <v>2021</v>
      </c>
    </row>
    <row r="4735" spans="1:12">
      <c r="A4735" t="s">
        <v>20233</v>
      </c>
      <c r="B4735" t="s">
        <v>20500</v>
      </c>
      <c r="C4735">
        <v>188661</v>
      </c>
      <c r="D4735">
        <v>174.45</v>
      </c>
      <c r="E4735" s="30">
        <v>45132</v>
      </c>
      <c r="F4735" s="30">
        <v>46838</v>
      </c>
      <c r="G4735" t="s">
        <v>20506</v>
      </c>
      <c r="H4735" t="s">
        <v>20509</v>
      </c>
      <c r="I4735" t="s">
        <v>4085</v>
      </c>
      <c r="J4735" t="str">
        <f>_xlfn.XLOOKUP('Policy Details'!$I4735,'Customer Information'!$A$2:$A$5001,'Customer Information'!$E$2:$E$5001)</f>
        <v>26-35</v>
      </c>
      <c r="K4735" t="str">
        <f>_xlfn.XLOOKUP('Policy Details'!$I4735,'Customer Information'!$A$2:$A$5001,'Customer Information'!$C$2:$C$5001)</f>
        <v>Male</v>
      </c>
      <c r="L4735">
        <f>YEAR('Policy Details'!$E4735)</f>
        <v>2023</v>
      </c>
    </row>
    <row r="4736" spans="1:12">
      <c r="A4736" t="s">
        <v>20234</v>
      </c>
      <c r="B4736" t="s">
        <v>20502</v>
      </c>
      <c r="C4736">
        <v>292648</v>
      </c>
      <c r="D4736">
        <v>869.71</v>
      </c>
      <c r="E4736" s="30">
        <v>42581</v>
      </c>
      <c r="F4736" s="30">
        <v>44483</v>
      </c>
      <c r="G4736" t="s">
        <v>20506</v>
      </c>
      <c r="H4736" t="s">
        <v>20509</v>
      </c>
      <c r="I4736" t="s">
        <v>1666</v>
      </c>
      <c r="J4736" t="str">
        <f>_xlfn.XLOOKUP('Policy Details'!$I4736,'Customer Information'!$A$2:$A$5001,'Customer Information'!$E$2:$E$5001)</f>
        <v>26-35</v>
      </c>
      <c r="K4736" t="str">
        <f>_xlfn.XLOOKUP('Policy Details'!$I4736,'Customer Information'!$A$2:$A$5001,'Customer Information'!$C$2:$C$5001)</f>
        <v>Female</v>
      </c>
      <c r="L4736">
        <f>YEAR('Policy Details'!$E4736)</f>
        <v>2016</v>
      </c>
    </row>
    <row r="4737" spans="1:12">
      <c r="A4737" t="s">
        <v>20235</v>
      </c>
      <c r="B4737" t="s">
        <v>20501</v>
      </c>
      <c r="C4737">
        <v>313523</v>
      </c>
      <c r="D4737">
        <v>1337.88</v>
      </c>
      <c r="E4737" s="30">
        <v>44109</v>
      </c>
      <c r="F4737" s="30">
        <v>45937</v>
      </c>
      <c r="G4737" t="s">
        <v>20505</v>
      </c>
      <c r="H4737" t="s">
        <v>20507</v>
      </c>
      <c r="I4737" t="s">
        <v>2508</v>
      </c>
      <c r="J4737" t="str">
        <f>_xlfn.XLOOKUP('Policy Details'!$I4737,'Customer Information'!$A$2:$A$5001,'Customer Information'!$E$2:$E$5001)</f>
        <v>46-55</v>
      </c>
      <c r="K4737" t="str">
        <f>_xlfn.XLOOKUP('Policy Details'!$I4737,'Customer Information'!$A$2:$A$5001,'Customer Information'!$C$2:$C$5001)</f>
        <v>Other</v>
      </c>
      <c r="L4737">
        <f>YEAR('Policy Details'!$E4737)</f>
        <v>2020</v>
      </c>
    </row>
    <row r="4738" spans="1:12">
      <c r="A4738" t="s">
        <v>20236</v>
      </c>
      <c r="B4738" t="s">
        <v>20500</v>
      </c>
      <c r="C4738">
        <v>409127</v>
      </c>
      <c r="D4738">
        <v>1505.42</v>
      </c>
      <c r="E4738" s="30">
        <v>45133</v>
      </c>
      <c r="F4738" s="30">
        <v>48471</v>
      </c>
      <c r="G4738" t="s">
        <v>20504</v>
      </c>
      <c r="H4738" t="s">
        <v>20509</v>
      </c>
      <c r="I4738" t="s">
        <v>3070</v>
      </c>
      <c r="J4738" t="str">
        <f>_xlfn.XLOOKUP('Policy Details'!$I4738,'Customer Information'!$A$2:$A$5001,'Customer Information'!$E$2:$E$5001)</f>
        <v>56+</v>
      </c>
      <c r="K4738" t="str">
        <f>_xlfn.XLOOKUP('Policy Details'!$I4738,'Customer Information'!$A$2:$A$5001,'Customer Information'!$C$2:$C$5001)</f>
        <v>Male</v>
      </c>
      <c r="L4738">
        <f>YEAR('Policy Details'!$E4738)</f>
        <v>2023</v>
      </c>
    </row>
    <row r="4739" spans="1:12">
      <c r="A4739" t="s">
        <v>20237</v>
      </c>
      <c r="B4739" t="s">
        <v>20501</v>
      </c>
      <c r="C4739">
        <v>63362</v>
      </c>
      <c r="D4739">
        <v>760.67</v>
      </c>
      <c r="E4739" s="30">
        <v>43969</v>
      </c>
      <c r="F4739" s="30">
        <v>47375</v>
      </c>
      <c r="G4739" t="s">
        <v>20506</v>
      </c>
      <c r="H4739" t="s">
        <v>20507</v>
      </c>
      <c r="I4739" t="s">
        <v>1658</v>
      </c>
      <c r="J4739" t="str">
        <f>_xlfn.XLOOKUP('Policy Details'!$I4739,'Customer Information'!$A$2:$A$5001,'Customer Information'!$E$2:$E$5001)</f>
        <v>46-55</v>
      </c>
      <c r="K4739" t="str">
        <f>_xlfn.XLOOKUP('Policy Details'!$I4739,'Customer Information'!$A$2:$A$5001,'Customer Information'!$C$2:$C$5001)</f>
        <v>Other</v>
      </c>
      <c r="L4739">
        <f>YEAR('Policy Details'!$E4739)</f>
        <v>2020</v>
      </c>
    </row>
    <row r="4740" spans="1:12">
      <c r="A4740" t="s">
        <v>20238</v>
      </c>
      <c r="B4740" t="s">
        <v>20500</v>
      </c>
      <c r="C4740">
        <v>138066</v>
      </c>
      <c r="D4740">
        <v>1114.1600000000001</v>
      </c>
      <c r="E4740" s="30">
        <v>44006</v>
      </c>
      <c r="F4740" s="30">
        <v>45360</v>
      </c>
      <c r="G4740" t="s">
        <v>20505</v>
      </c>
      <c r="H4740" t="s">
        <v>20509</v>
      </c>
      <c r="I4740" t="s">
        <v>650</v>
      </c>
      <c r="J4740" t="str">
        <f>_xlfn.XLOOKUP('Policy Details'!$I4740,'Customer Information'!$A$2:$A$5001,'Customer Information'!$E$2:$E$5001)</f>
        <v>56+</v>
      </c>
      <c r="K4740" t="str">
        <f>_xlfn.XLOOKUP('Policy Details'!$I4740,'Customer Information'!$A$2:$A$5001,'Customer Information'!$C$2:$C$5001)</f>
        <v>Female</v>
      </c>
      <c r="L4740">
        <f>YEAR('Policy Details'!$E4740)</f>
        <v>2020</v>
      </c>
    </row>
    <row r="4741" spans="1:12">
      <c r="A4741" t="s">
        <v>20239</v>
      </c>
      <c r="B4741" t="s">
        <v>20501</v>
      </c>
      <c r="C4741">
        <v>186994</v>
      </c>
      <c r="D4741">
        <v>298.7</v>
      </c>
      <c r="E4741" s="30">
        <v>44057</v>
      </c>
      <c r="F4741" s="30">
        <v>46766</v>
      </c>
      <c r="G4741" t="s">
        <v>20506</v>
      </c>
      <c r="H4741" t="s">
        <v>20507</v>
      </c>
      <c r="I4741" t="s">
        <v>3773</v>
      </c>
      <c r="J4741" t="str">
        <f>_xlfn.XLOOKUP('Policy Details'!$I4741,'Customer Information'!$A$2:$A$5001,'Customer Information'!$E$2:$E$5001)</f>
        <v>56+</v>
      </c>
      <c r="K4741" t="str">
        <f>_xlfn.XLOOKUP('Policy Details'!$I4741,'Customer Information'!$A$2:$A$5001,'Customer Information'!$C$2:$C$5001)</f>
        <v>Female</v>
      </c>
      <c r="L4741">
        <f>YEAR('Policy Details'!$E4741)</f>
        <v>2020</v>
      </c>
    </row>
    <row r="4742" spans="1:12">
      <c r="A4742" t="s">
        <v>20240</v>
      </c>
      <c r="B4742" t="s">
        <v>20500</v>
      </c>
      <c r="C4742">
        <v>140103</v>
      </c>
      <c r="D4742">
        <v>611.54</v>
      </c>
      <c r="E4742" s="30">
        <v>44859</v>
      </c>
      <c r="F4742" s="30">
        <v>47088</v>
      </c>
      <c r="G4742" t="s">
        <v>20505</v>
      </c>
      <c r="H4742" t="s">
        <v>20507</v>
      </c>
      <c r="I4742" t="s">
        <v>3497</v>
      </c>
      <c r="J4742" t="str">
        <f>_xlfn.XLOOKUP('Policy Details'!$I4742,'Customer Information'!$A$2:$A$5001,'Customer Information'!$E$2:$E$5001)</f>
        <v>18-25</v>
      </c>
      <c r="K4742" t="str">
        <f>_xlfn.XLOOKUP('Policy Details'!$I4742,'Customer Information'!$A$2:$A$5001,'Customer Information'!$C$2:$C$5001)</f>
        <v>Male</v>
      </c>
      <c r="L4742">
        <f>YEAR('Policy Details'!$E4742)</f>
        <v>2022</v>
      </c>
    </row>
    <row r="4743" spans="1:12">
      <c r="A4743" t="s">
        <v>20241</v>
      </c>
      <c r="B4743" t="s">
        <v>20501</v>
      </c>
      <c r="C4743">
        <v>479602</v>
      </c>
      <c r="D4743">
        <v>1459.41</v>
      </c>
      <c r="E4743" s="30">
        <v>42866</v>
      </c>
      <c r="F4743" s="30">
        <v>45104</v>
      </c>
      <c r="G4743" t="s">
        <v>20505</v>
      </c>
      <c r="H4743" t="s">
        <v>20509</v>
      </c>
      <c r="I4743" t="s">
        <v>767</v>
      </c>
      <c r="J4743" t="str">
        <f>_xlfn.XLOOKUP('Policy Details'!$I4743,'Customer Information'!$A$2:$A$5001,'Customer Information'!$E$2:$E$5001)</f>
        <v>56+</v>
      </c>
      <c r="K4743" t="str">
        <f>_xlfn.XLOOKUP('Policy Details'!$I4743,'Customer Information'!$A$2:$A$5001,'Customer Information'!$C$2:$C$5001)</f>
        <v>Other</v>
      </c>
      <c r="L4743">
        <f>YEAR('Policy Details'!$E4743)</f>
        <v>2017</v>
      </c>
    </row>
    <row r="4744" spans="1:12">
      <c r="A4744" t="s">
        <v>20242</v>
      </c>
      <c r="B4744" t="s">
        <v>20502</v>
      </c>
      <c r="C4744">
        <v>177059</v>
      </c>
      <c r="D4744">
        <v>1061.97</v>
      </c>
      <c r="E4744" s="30">
        <v>43539</v>
      </c>
      <c r="F4744" s="30">
        <v>46782</v>
      </c>
      <c r="G4744" t="s">
        <v>20504</v>
      </c>
      <c r="H4744" t="s">
        <v>20508</v>
      </c>
      <c r="I4744" t="s">
        <v>2571</v>
      </c>
      <c r="J4744" t="str">
        <f>_xlfn.XLOOKUP('Policy Details'!$I4744,'Customer Information'!$A$2:$A$5001,'Customer Information'!$E$2:$E$5001)</f>
        <v>26-35</v>
      </c>
      <c r="K4744" t="str">
        <f>_xlfn.XLOOKUP('Policy Details'!$I4744,'Customer Information'!$A$2:$A$5001,'Customer Information'!$C$2:$C$5001)</f>
        <v>Male</v>
      </c>
      <c r="L4744">
        <f>YEAR('Policy Details'!$E4744)</f>
        <v>2019</v>
      </c>
    </row>
    <row r="4745" spans="1:12">
      <c r="A4745" t="s">
        <v>20243</v>
      </c>
      <c r="B4745" t="s">
        <v>20503</v>
      </c>
      <c r="C4745">
        <v>360149</v>
      </c>
      <c r="D4745">
        <v>140.87</v>
      </c>
      <c r="E4745" s="30">
        <v>44011</v>
      </c>
      <c r="F4745" s="30">
        <v>47360</v>
      </c>
      <c r="G4745" t="s">
        <v>20504</v>
      </c>
      <c r="H4745" t="s">
        <v>20508</v>
      </c>
      <c r="I4745" t="s">
        <v>1842</v>
      </c>
      <c r="J4745" t="str">
        <f>_xlfn.XLOOKUP('Policy Details'!$I4745,'Customer Information'!$A$2:$A$5001,'Customer Information'!$E$2:$E$5001)</f>
        <v>26-35</v>
      </c>
      <c r="K4745" t="str">
        <f>_xlfn.XLOOKUP('Policy Details'!$I4745,'Customer Information'!$A$2:$A$5001,'Customer Information'!$C$2:$C$5001)</f>
        <v>Female</v>
      </c>
      <c r="L4745">
        <f>YEAR('Policy Details'!$E4745)</f>
        <v>2020</v>
      </c>
    </row>
    <row r="4746" spans="1:12">
      <c r="A4746" t="s">
        <v>20244</v>
      </c>
      <c r="B4746" t="s">
        <v>20502</v>
      </c>
      <c r="C4746">
        <v>449302</v>
      </c>
      <c r="D4746">
        <v>1437.01</v>
      </c>
      <c r="E4746" s="30">
        <v>45025</v>
      </c>
      <c r="F4746" s="30">
        <v>48460</v>
      </c>
      <c r="G4746" t="s">
        <v>20506</v>
      </c>
      <c r="H4746" t="s">
        <v>20507</v>
      </c>
      <c r="I4746" t="s">
        <v>4161</v>
      </c>
      <c r="J4746" t="str">
        <f>_xlfn.XLOOKUP('Policy Details'!$I4746,'Customer Information'!$A$2:$A$5001,'Customer Information'!$E$2:$E$5001)</f>
        <v>36-45</v>
      </c>
      <c r="K4746" t="str">
        <f>_xlfn.XLOOKUP('Policy Details'!$I4746,'Customer Information'!$A$2:$A$5001,'Customer Information'!$C$2:$C$5001)</f>
        <v>Female</v>
      </c>
      <c r="L4746">
        <f>YEAR('Policy Details'!$E4746)</f>
        <v>2023</v>
      </c>
    </row>
    <row r="4747" spans="1:12">
      <c r="A4747" t="s">
        <v>20245</v>
      </c>
      <c r="B4747" t="s">
        <v>20503</v>
      </c>
      <c r="C4747">
        <v>35751</v>
      </c>
      <c r="D4747">
        <v>238.64</v>
      </c>
      <c r="E4747" s="30">
        <v>45299</v>
      </c>
      <c r="F4747" s="30">
        <v>46656</v>
      </c>
      <c r="G4747" t="s">
        <v>20505</v>
      </c>
      <c r="H4747" t="s">
        <v>20508</v>
      </c>
      <c r="I4747" t="s">
        <v>331</v>
      </c>
      <c r="J4747" t="str">
        <f>_xlfn.XLOOKUP('Policy Details'!$I4747,'Customer Information'!$A$2:$A$5001,'Customer Information'!$E$2:$E$5001)</f>
        <v>46-55</v>
      </c>
      <c r="K4747" t="str">
        <f>_xlfn.XLOOKUP('Policy Details'!$I4747,'Customer Information'!$A$2:$A$5001,'Customer Information'!$C$2:$C$5001)</f>
        <v>Male</v>
      </c>
      <c r="L4747">
        <f>YEAR('Policy Details'!$E4747)</f>
        <v>2024</v>
      </c>
    </row>
    <row r="4748" spans="1:12">
      <c r="A4748" t="s">
        <v>20246</v>
      </c>
      <c r="B4748" t="s">
        <v>20503</v>
      </c>
      <c r="C4748">
        <v>232712</v>
      </c>
      <c r="D4748">
        <v>1688.27</v>
      </c>
      <c r="E4748" s="30">
        <v>44941</v>
      </c>
      <c r="F4748" s="30">
        <v>48320</v>
      </c>
      <c r="G4748" t="s">
        <v>20504</v>
      </c>
      <c r="H4748" t="s">
        <v>20507</v>
      </c>
      <c r="I4748" t="s">
        <v>137</v>
      </c>
      <c r="J4748" t="str">
        <f>_xlfn.XLOOKUP('Policy Details'!$I4748,'Customer Information'!$A$2:$A$5001,'Customer Information'!$E$2:$E$5001)</f>
        <v>26-35</v>
      </c>
      <c r="K4748" t="str">
        <f>_xlfn.XLOOKUP('Policy Details'!$I4748,'Customer Information'!$A$2:$A$5001,'Customer Information'!$C$2:$C$5001)</f>
        <v>Female</v>
      </c>
      <c r="L4748">
        <f>YEAR('Policy Details'!$E4748)</f>
        <v>2023</v>
      </c>
    </row>
    <row r="4749" spans="1:12">
      <c r="A4749" t="s">
        <v>20247</v>
      </c>
      <c r="B4749" t="s">
        <v>20501</v>
      </c>
      <c r="C4749">
        <v>223064</v>
      </c>
      <c r="D4749">
        <v>1648.03</v>
      </c>
      <c r="E4749" s="30">
        <v>45459</v>
      </c>
      <c r="F4749" s="30">
        <v>47264</v>
      </c>
      <c r="G4749" t="s">
        <v>20504</v>
      </c>
      <c r="H4749" t="s">
        <v>20508</v>
      </c>
      <c r="I4749" t="s">
        <v>1747</v>
      </c>
      <c r="J4749" t="str">
        <f>_xlfn.XLOOKUP('Policy Details'!$I4749,'Customer Information'!$A$2:$A$5001,'Customer Information'!$E$2:$E$5001)</f>
        <v>36-45</v>
      </c>
      <c r="K4749" t="str">
        <f>_xlfn.XLOOKUP('Policy Details'!$I4749,'Customer Information'!$A$2:$A$5001,'Customer Information'!$C$2:$C$5001)</f>
        <v>Male</v>
      </c>
      <c r="L4749">
        <f>YEAR('Policy Details'!$E4749)</f>
        <v>2024</v>
      </c>
    </row>
    <row r="4750" spans="1:12">
      <c r="A4750" t="s">
        <v>20248</v>
      </c>
      <c r="B4750" t="s">
        <v>20501</v>
      </c>
      <c r="C4750">
        <v>35527</v>
      </c>
      <c r="D4750">
        <v>1326.61</v>
      </c>
      <c r="E4750" s="30">
        <v>44880</v>
      </c>
      <c r="F4750" s="30">
        <v>45293</v>
      </c>
      <c r="G4750" t="s">
        <v>20504</v>
      </c>
      <c r="H4750" t="s">
        <v>20508</v>
      </c>
      <c r="I4750" t="s">
        <v>3550</v>
      </c>
      <c r="J4750" t="str">
        <f>_xlfn.XLOOKUP('Policy Details'!$I4750,'Customer Information'!$A$2:$A$5001,'Customer Information'!$E$2:$E$5001)</f>
        <v>56+</v>
      </c>
      <c r="K4750" t="str">
        <f>_xlfn.XLOOKUP('Policy Details'!$I4750,'Customer Information'!$A$2:$A$5001,'Customer Information'!$C$2:$C$5001)</f>
        <v>Female</v>
      </c>
      <c r="L4750">
        <f>YEAR('Policy Details'!$E4750)</f>
        <v>2022</v>
      </c>
    </row>
    <row r="4751" spans="1:12">
      <c r="A4751" t="s">
        <v>20249</v>
      </c>
      <c r="B4751" t="s">
        <v>20500</v>
      </c>
      <c r="C4751">
        <v>362674</v>
      </c>
      <c r="D4751">
        <v>1757.63</v>
      </c>
      <c r="E4751" s="30">
        <v>44704</v>
      </c>
      <c r="F4751" s="30">
        <v>46146</v>
      </c>
      <c r="G4751" t="s">
        <v>20504</v>
      </c>
      <c r="H4751" t="s">
        <v>20509</v>
      </c>
      <c r="I4751" t="s">
        <v>2446</v>
      </c>
      <c r="J4751" t="str">
        <f>_xlfn.XLOOKUP('Policy Details'!$I4751,'Customer Information'!$A$2:$A$5001,'Customer Information'!$E$2:$E$5001)</f>
        <v>26-35</v>
      </c>
      <c r="K4751" t="str">
        <f>_xlfn.XLOOKUP('Policy Details'!$I4751,'Customer Information'!$A$2:$A$5001,'Customer Information'!$C$2:$C$5001)</f>
        <v>Other</v>
      </c>
      <c r="L4751">
        <f>YEAR('Policy Details'!$E4751)</f>
        <v>2022</v>
      </c>
    </row>
    <row r="4752" spans="1:12">
      <c r="A4752" t="s">
        <v>20250</v>
      </c>
      <c r="B4752" t="s">
        <v>20500</v>
      </c>
      <c r="C4752">
        <v>213792</v>
      </c>
      <c r="D4752">
        <v>591.01</v>
      </c>
      <c r="E4752" s="30">
        <v>43409</v>
      </c>
      <c r="F4752" s="30">
        <v>45845</v>
      </c>
      <c r="G4752" t="s">
        <v>20504</v>
      </c>
      <c r="H4752" t="s">
        <v>20507</v>
      </c>
      <c r="I4752" t="s">
        <v>4095</v>
      </c>
      <c r="J4752" t="str">
        <f>_xlfn.XLOOKUP('Policy Details'!$I4752,'Customer Information'!$A$2:$A$5001,'Customer Information'!$E$2:$E$5001)</f>
        <v>26-35</v>
      </c>
      <c r="K4752" t="str">
        <f>_xlfn.XLOOKUP('Policy Details'!$I4752,'Customer Information'!$A$2:$A$5001,'Customer Information'!$C$2:$C$5001)</f>
        <v>Other</v>
      </c>
      <c r="L4752">
        <f>YEAR('Policy Details'!$E4752)</f>
        <v>2018</v>
      </c>
    </row>
    <row r="4753" spans="1:12">
      <c r="A4753" t="s">
        <v>20251</v>
      </c>
      <c r="B4753" t="s">
        <v>20502</v>
      </c>
      <c r="C4753">
        <v>409476</v>
      </c>
      <c r="D4753">
        <v>1419.19</v>
      </c>
      <c r="E4753" s="30">
        <v>42644</v>
      </c>
      <c r="F4753" s="30">
        <v>43547</v>
      </c>
      <c r="G4753" t="s">
        <v>20506</v>
      </c>
      <c r="H4753" t="s">
        <v>20508</v>
      </c>
      <c r="I4753" t="s">
        <v>3198</v>
      </c>
      <c r="J4753" t="str">
        <f>_xlfn.XLOOKUP('Policy Details'!$I4753,'Customer Information'!$A$2:$A$5001,'Customer Information'!$E$2:$E$5001)</f>
        <v>56+</v>
      </c>
      <c r="K4753" t="str">
        <f>_xlfn.XLOOKUP('Policy Details'!$I4753,'Customer Information'!$A$2:$A$5001,'Customer Information'!$C$2:$C$5001)</f>
        <v>Male</v>
      </c>
      <c r="L4753">
        <f>YEAR('Policy Details'!$E4753)</f>
        <v>2016</v>
      </c>
    </row>
    <row r="4754" spans="1:12">
      <c r="A4754" t="s">
        <v>20252</v>
      </c>
      <c r="B4754" t="s">
        <v>20503</v>
      </c>
      <c r="C4754">
        <v>288839</v>
      </c>
      <c r="D4754">
        <v>1533.27</v>
      </c>
      <c r="E4754" s="30">
        <v>43873</v>
      </c>
      <c r="F4754" s="30">
        <v>45398</v>
      </c>
      <c r="G4754" t="s">
        <v>20506</v>
      </c>
      <c r="H4754" t="s">
        <v>20509</v>
      </c>
      <c r="I4754" t="s">
        <v>1415</v>
      </c>
      <c r="J4754" t="str">
        <f>_xlfn.XLOOKUP('Policy Details'!$I4754,'Customer Information'!$A$2:$A$5001,'Customer Information'!$E$2:$E$5001)</f>
        <v>56+</v>
      </c>
      <c r="K4754" t="str">
        <f>_xlfn.XLOOKUP('Policy Details'!$I4754,'Customer Information'!$A$2:$A$5001,'Customer Information'!$C$2:$C$5001)</f>
        <v>Male</v>
      </c>
      <c r="L4754">
        <f>YEAR('Policy Details'!$E4754)</f>
        <v>2020</v>
      </c>
    </row>
    <row r="4755" spans="1:12">
      <c r="A4755" t="s">
        <v>20253</v>
      </c>
      <c r="B4755" t="s">
        <v>20503</v>
      </c>
      <c r="C4755">
        <v>67405</v>
      </c>
      <c r="D4755">
        <v>359.16</v>
      </c>
      <c r="E4755" s="30">
        <v>44429</v>
      </c>
      <c r="F4755" s="30">
        <v>47094</v>
      </c>
      <c r="G4755" t="s">
        <v>20504</v>
      </c>
      <c r="H4755" t="s">
        <v>20508</v>
      </c>
      <c r="I4755" t="s">
        <v>983</v>
      </c>
      <c r="J4755" t="str">
        <f>_xlfn.XLOOKUP('Policy Details'!$I4755,'Customer Information'!$A$2:$A$5001,'Customer Information'!$E$2:$E$5001)</f>
        <v>46-55</v>
      </c>
      <c r="K4755" t="str">
        <f>_xlfn.XLOOKUP('Policy Details'!$I4755,'Customer Information'!$A$2:$A$5001,'Customer Information'!$C$2:$C$5001)</f>
        <v>Female</v>
      </c>
      <c r="L4755">
        <f>YEAR('Policy Details'!$E4755)</f>
        <v>2021</v>
      </c>
    </row>
    <row r="4756" spans="1:12">
      <c r="A4756" t="s">
        <v>20254</v>
      </c>
      <c r="B4756" t="s">
        <v>20501</v>
      </c>
      <c r="C4756">
        <v>290428</v>
      </c>
      <c r="D4756">
        <v>794.21</v>
      </c>
      <c r="E4756" s="30">
        <v>42603</v>
      </c>
      <c r="F4756" s="30">
        <v>45525</v>
      </c>
      <c r="G4756" t="s">
        <v>20506</v>
      </c>
      <c r="H4756" t="s">
        <v>20509</v>
      </c>
      <c r="I4756" t="s">
        <v>1417</v>
      </c>
      <c r="J4756" t="str">
        <f>_xlfn.XLOOKUP('Policy Details'!$I4756,'Customer Information'!$A$2:$A$5001,'Customer Information'!$E$2:$E$5001)</f>
        <v>56+</v>
      </c>
      <c r="K4756" t="str">
        <f>_xlfn.XLOOKUP('Policy Details'!$I4756,'Customer Information'!$A$2:$A$5001,'Customer Information'!$C$2:$C$5001)</f>
        <v>Male</v>
      </c>
      <c r="L4756">
        <f>YEAR('Policy Details'!$E4756)</f>
        <v>2016</v>
      </c>
    </row>
    <row r="4757" spans="1:12">
      <c r="A4757" t="s">
        <v>20255</v>
      </c>
      <c r="B4757" t="s">
        <v>20503</v>
      </c>
      <c r="C4757">
        <v>370931</v>
      </c>
      <c r="D4757">
        <v>1858.41</v>
      </c>
      <c r="E4757" s="30">
        <v>42303</v>
      </c>
      <c r="F4757" s="30">
        <v>45916</v>
      </c>
      <c r="G4757" t="s">
        <v>20505</v>
      </c>
      <c r="H4757" t="s">
        <v>20509</v>
      </c>
      <c r="I4757" t="s">
        <v>3688</v>
      </c>
      <c r="J4757" t="str">
        <f>_xlfn.XLOOKUP('Policy Details'!$I4757,'Customer Information'!$A$2:$A$5001,'Customer Information'!$E$2:$E$5001)</f>
        <v>56+</v>
      </c>
      <c r="K4757" t="str">
        <f>_xlfn.XLOOKUP('Policy Details'!$I4757,'Customer Information'!$A$2:$A$5001,'Customer Information'!$C$2:$C$5001)</f>
        <v>Female</v>
      </c>
      <c r="L4757">
        <f>YEAR('Policy Details'!$E4757)</f>
        <v>2015</v>
      </c>
    </row>
    <row r="4758" spans="1:12">
      <c r="A4758" t="s">
        <v>20256</v>
      </c>
      <c r="B4758" t="s">
        <v>20502</v>
      </c>
      <c r="C4758">
        <v>189108</v>
      </c>
      <c r="D4758">
        <v>756.81</v>
      </c>
      <c r="E4758" s="30">
        <v>45648</v>
      </c>
      <c r="F4758" s="30">
        <v>47218</v>
      </c>
      <c r="G4758" t="s">
        <v>20506</v>
      </c>
      <c r="H4758" t="s">
        <v>20507</v>
      </c>
      <c r="I4758" t="s">
        <v>115</v>
      </c>
      <c r="J4758" t="str">
        <f>_xlfn.XLOOKUP('Policy Details'!$I4758,'Customer Information'!$A$2:$A$5001,'Customer Information'!$E$2:$E$5001)</f>
        <v>26-35</v>
      </c>
      <c r="K4758" t="str">
        <f>_xlfn.XLOOKUP('Policy Details'!$I4758,'Customer Information'!$A$2:$A$5001,'Customer Information'!$C$2:$C$5001)</f>
        <v>Male</v>
      </c>
      <c r="L4758">
        <f>YEAR('Policy Details'!$E4758)</f>
        <v>2024</v>
      </c>
    </row>
    <row r="4759" spans="1:12">
      <c r="A4759" t="s">
        <v>20257</v>
      </c>
      <c r="B4759" t="s">
        <v>20503</v>
      </c>
      <c r="C4759">
        <v>102077</v>
      </c>
      <c r="D4759">
        <v>310.72000000000003</v>
      </c>
      <c r="E4759" s="30">
        <v>42278</v>
      </c>
      <c r="F4759" s="30">
        <v>44177</v>
      </c>
      <c r="G4759" t="s">
        <v>20505</v>
      </c>
      <c r="H4759" t="s">
        <v>20508</v>
      </c>
      <c r="I4759" t="s">
        <v>3267</v>
      </c>
      <c r="J4759" t="str">
        <f>_xlfn.XLOOKUP('Policy Details'!$I4759,'Customer Information'!$A$2:$A$5001,'Customer Information'!$E$2:$E$5001)</f>
        <v>26-35</v>
      </c>
      <c r="K4759" t="str">
        <f>_xlfn.XLOOKUP('Policy Details'!$I4759,'Customer Information'!$A$2:$A$5001,'Customer Information'!$C$2:$C$5001)</f>
        <v>Female</v>
      </c>
      <c r="L4759">
        <f>YEAR('Policy Details'!$E4759)</f>
        <v>2015</v>
      </c>
    </row>
    <row r="4760" spans="1:12">
      <c r="A4760" t="s">
        <v>20258</v>
      </c>
      <c r="B4760" t="s">
        <v>20502</v>
      </c>
      <c r="C4760">
        <v>234940</v>
      </c>
      <c r="D4760">
        <v>1880.9</v>
      </c>
      <c r="E4760" s="30">
        <v>45282</v>
      </c>
      <c r="F4760" s="30">
        <v>45828</v>
      </c>
      <c r="G4760" t="s">
        <v>20505</v>
      </c>
      <c r="H4760" t="s">
        <v>20507</v>
      </c>
      <c r="I4760" t="s">
        <v>1792</v>
      </c>
      <c r="J4760" t="str">
        <f>_xlfn.XLOOKUP('Policy Details'!$I4760,'Customer Information'!$A$2:$A$5001,'Customer Information'!$E$2:$E$5001)</f>
        <v>56+</v>
      </c>
      <c r="K4760" t="str">
        <f>_xlfn.XLOOKUP('Policy Details'!$I4760,'Customer Information'!$A$2:$A$5001,'Customer Information'!$C$2:$C$5001)</f>
        <v>Other</v>
      </c>
      <c r="L4760">
        <f>YEAR('Policy Details'!$E4760)</f>
        <v>2023</v>
      </c>
    </row>
    <row r="4761" spans="1:12">
      <c r="A4761" t="s">
        <v>20259</v>
      </c>
      <c r="B4761" t="s">
        <v>20503</v>
      </c>
      <c r="C4761">
        <v>231069</v>
      </c>
      <c r="D4761">
        <v>1439.14</v>
      </c>
      <c r="E4761" s="30">
        <v>43779</v>
      </c>
      <c r="F4761" s="30">
        <v>46948</v>
      </c>
      <c r="G4761" t="s">
        <v>20506</v>
      </c>
      <c r="H4761" t="s">
        <v>20508</v>
      </c>
      <c r="I4761" t="s">
        <v>4302</v>
      </c>
      <c r="J4761" t="str">
        <f>_xlfn.XLOOKUP('Policy Details'!$I4761,'Customer Information'!$A$2:$A$5001,'Customer Information'!$E$2:$E$5001)</f>
        <v>18-25</v>
      </c>
      <c r="K4761" t="str">
        <f>_xlfn.XLOOKUP('Policy Details'!$I4761,'Customer Information'!$A$2:$A$5001,'Customer Information'!$C$2:$C$5001)</f>
        <v>Female</v>
      </c>
      <c r="L4761">
        <f>YEAR('Policy Details'!$E4761)</f>
        <v>2019</v>
      </c>
    </row>
    <row r="4762" spans="1:12">
      <c r="A4762" t="s">
        <v>20260</v>
      </c>
      <c r="B4762" t="s">
        <v>20503</v>
      </c>
      <c r="C4762">
        <v>205121</v>
      </c>
      <c r="D4762">
        <v>1608.91</v>
      </c>
      <c r="E4762" s="30">
        <v>44675</v>
      </c>
      <c r="F4762" s="30">
        <v>46925</v>
      </c>
      <c r="G4762" t="s">
        <v>20506</v>
      </c>
      <c r="H4762" t="s">
        <v>20509</v>
      </c>
      <c r="I4762" t="s">
        <v>4069</v>
      </c>
      <c r="J4762" t="str">
        <f>_xlfn.XLOOKUP('Policy Details'!$I4762,'Customer Information'!$A$2:$A$5001,'Customer Information'!$E$2:$E$5001)</f>
        <v>56+</v>
      </c>
      <c r="K4762" t="str">
        <f>_xlfn.XLOOKUP('Policy Details'!$I4762,'Customer Information'!$A$2:$A$5001,'Customer Information'!$C$2:$C$5001)</f>
        <v>Male</v>
      </c>
      <c r="L4762">
        <f>YEAR('Policy Details'!$E4762)</f>
        <v>2022</v>
      </c>
    </row>
    <row r="4763" spans="1:12">
      <c r="A4763" t="s">
        <v>20261</v>
      </c>
      <c r="B4763" t="s">
        <v>20503</v>
      </c>
      <c r="C4763">
        <v>470176</v>
      </c>
      <c r="D4763">
        <v>190.12</v>
      </c>
      <c r="E4763" s="30">
        <v>43089</v>
      </c>
      <c r="F4763" s="30">
        <v>46153</v>
      </c>
      <c r="G4763" t="s">
        <v>20505</v>
      </c>
      <c r="H4763" t="s">
        <v>20508</v>
      </c>
      <c r="I4763" t="s">
        <v>4992</v>
      </c>
      <c r="J4763" t="str">
        <f>_xlfn.XLOOKUP('Policy Details'!$I4763,'Customer Information'!$A$2:$A$5001,'Customer Information'!$E$2:$E$5001)</f>
        <v>46-55</v>
      </c>
      <c r="K4763" t="str">
        <f>_xlfn.XLOOKUP('Policy Details'!$I4763,'Customer Information'!$A$2:$A$5001,'Customer Information'!$C$2:$C$5001)</f>
        <v>Other</v>
      </c>
      <c r="L4763">
        <f>YEAR('Policy Details'!$E4763)</f>
        <v>2017</v>
      </c>
    </row>
    <row r="4764" spans="1:12">
      <c r="A4764" t="s">
        <v>20262</v>
      </c>
      <c r="B4764" t="s">
        <v>20500</v>
      </c>
      <c r="C4764">
        <v>484857</v>
      </c>
      <c r="D4764">
        <v>189.08</v>
      </c>
      <c r="E4764" s="30">
        <v>43878</v>
      </c>
      <c r="F4764" s="30">
        <v>45139</v>
      </c>
      <c r="G4764" t="s">
        <v>20504</v>
      </c>
      <c r="H4764" t="s">
        <v>20508</v>
      </c>
      <c r="I4764" t="s">
        <v>1161</v>
      </c>
      <c r="J4764" t="str">
        <f>_xlfn.XLOOKUP('Policy Details'!$I4764,'Customer Information'!$A$2:$A$5001,'Customer Information'!$E$2:$E$5001)</f>
        <v>26-35</v>
      </c>
      <c r="K4764" t="str">
        <f>_xlfn.XLOOKUP('Policy Details'!$I4764,'Customer Information'!$A$2:$A$5001,'Customer Information'!$C$2:$C$5001)</f>
        <v>Other</v>
      </c>
      <c r="L4764">
        <f>YEAR('Policy Details'!$E4764)</f>
        <v>2020</v>
      </c>
    </row>
    <row r="4765" spans="1:12">
      <c r="A4765" t="s">
        <v>20263</v>
      </c>
      <c r="B4765" t="s">
        <v>20501</v>
      </c>
      <c r="C4765">
        <v>295689</v>
      </c>
      <c r="D4765">
        <v>187.11</v>
      </c>
      <c r="E4765" s="30">
        <v>44227</v>
      </c>
      <c r="F4765" s="30">
        <v>44953</v>
      </c>
      <c r="G4765" t="s">
        <v>20505</v>
      </c>
      <c r="H4765" t="s">
        <v>20508</v>
      </c>
      <c r="I4765" t="s">
        <v>382</v>
      </c>
      <c r="J4765" t="str">
        <f>_xlfn.XLOOKUP('Policy Details'!$I4765,'Customer Information'!$A$2:$A$5001,'Customer Information'!$E$2:$E$5001)</f>
        <v>56+</v>
      </c>
      <c r="K4765" t="str">
        <f>_xlfn.XLOOKUP('Policy Details'!$I4765,'Customer Information'!$A$2:$A$5001,'Customer Information'!$C$2:$C$5001)</f>
        <v>Male</v>
      </c>
      <c r="L4765">
        <f>YEAR('Policy Details'!$E4765)</f>
        <v>2021</v>
      </c>
    </row>
    <row r="4766" spans="1:12">
      <c r="A4766" t="s">
        <v>20264</v>
      </c>
      <c r="B4766" t="s">
        <v>20503</v>
      </c>
      <c r="C4766">
        <v>29686</v>
      </c>
      <c r="D4766">
        <v>1725.27</v>
      </c>
      <c r="E4766" s="30">
        <v>45521</v>
      </c>
      <c r="F4766" s="30">
        <v>47974</v>
      </c>
      <c r="G4766" t="s">
        <v>20505</v>
      </c>
      <c r="H4766" t="s">
        <v>20508</v>
      </c>
      <c r="I4766" t="s">
        <v>1939</v>
      </c>
      <c r="J4766" t="str">
        <f>_xlfn.XLOOKUP('Policy Details'!$I4766,'Customer Information'!$A$2:$A$5001,'Customer Information'!$E$2:$E$5001)</f>
        <v>18-25</v>
      </c>
      <c r="K4766" t="str">
        <f>_xlfn.XLOOKUP('Policy Details'!$I4766,'Customer Information'!$A$2:$A$5001,'Customer Information'!$C$2:$C$5001)</f>
        <v>Other</v>
      </c>
      <c r="L4766">
        <f>YEAR('Policy Details'!$E4766)</f>
        <v>2024</v>
      </c>
    </row>
    <row r="4767" spans="1:12">
      <c r="A4767" t="s">
        <v>20265</v>
      </c>
      <c r="B4767" t="s">
        <v>20500</v>
      </c>
      <c r="C4767">
        <v>99920</v>
      </c>
      <c r="D4767">
        <v>1905.25</v>
      </c>
      <c r="E4767" s="30">
        <v>42199</v>
      </c>
      <c r="F4767" s="30">
        <v>45267</v>
      </c>
      <c r="G4767" t="s">
        <v>20504</v>
      </c>
      <c r="H4767" t="s">
        <v>20508</v>
      </c>
      <c r="I4767" t="s">
        <v>4753</v>
      </c>
      <c r="J4767" t="str">
        <f>_xlfn.XLOOKUP('Policy Details'!$I4767,'Customer Information'!$A$2:$A$5001,'Customer Information'!$E$2:$E$5001)</f>
        <v>18-25</v>
      </c>
      <c r="K4767" t="str">
        <f>_xlfn.XLOOKUP('Policy Details'!$I4767,'Customer Information'!$A$2:$A$5001,'Customer Information'!$C$2:$C$5001)</f>
        <v>Female</v>
      </c>
      <c r="L4767">
        <f>YEAR('Policy Details'!$E4767)</f>
        <v>2015</v>
      </c>
    </row>
    <row r="4768" spans="1:12">
      <c r="A4768" t="s">
        <v>20266</v>
      </c>
      <c r="B4768" t="s">
        <v>20503</v>
      </c>
      <c r="C4768">
        <v>495629</v>
      </c>
      <c r="D4768">
        <v>123.91</v>
      </c>
      <c r="E4768" s="30">
        <v>42504</v>
      </c>
      <c r="F4768" s="30">
        <v>44283</v>
      </c>
      <c r="G4768" t="s">
        <v>20506</v>
      </c>
      <c r="H4768" t="s">
        <v>20509</v>
      </c>
      <c r="I4768" t="s">
        <v>4767</v>
      </c>
      <c r="J4768" t="str">
        <f>_xlfn.XLOOKUP('Policy Details'!$I4768,'Customer Information'!$A$2:$A$5001,'Customer Information'!$E$2:$E$5001)</f>
        <v>56+</v>
      </c>
      <c r="K4768" t="str">
        <f>_xlfn.XLOOKUP('Policy Details'!$I4768,'Customer Information'!$A$2:$A$5001,'Customer Information'!$C$2:$C$5001)</f>
        <v>Male</v>
      </c>
      <c r="L4768">
        <f>YEAR('Policy Details'!$E4768)</f>
        <v>2016</v>
      </c>
    </row>
    <row r="4769" spans="1:12">
      <c r="A4769" t="s">
        <v>20267</v>
      </c>
      <c r="B4769" t="s">
        <v>20500</v>
      </c>
      <c r="C4769">
        <v>54315</v>
      </c>
      <c r="D4769">
        <v>841.95</v>
      </c>
      <c r="E4769" s="30">
        <v>45413</v>
      </c>
      <c r="F4769" s="30">
        <v>46767</v>
      </c>
      <c r="G4769" t="s">
        <v>20504</v>
      </c>
      <c r="H4769" t="s">
        <v>20508</v>
      </c>
      <c r="I4769" t="s">
        <v>3107</v>
      </c>
      <c r="J4769" t="str">
        <f>_xlfn.XLOOKUP('Policy Details'!$I4769,'Customer Information'!$A$2:$A$5001,'Customer Information'!$E$2:$E$5001)</f>
        <v>36-45</v>
      </c>
      <c r="K4769" t="str">
        <f>_xlfn.XLOOKUP('Policy Details'!$I4769,'Customer Information'!$A$2:$A$5001,'Customer Information'!$C$2:$C$5001)</f>
        <v>Male</v>
      </c>
      <c r="L4769">
        <f>YEAR('Policy Details'!$E4769)</f>
        <v>2024</v>
      </c>
    </row>
    <row r="4770" spans="1:12">
      <c r="A4770" t="s">
        <v>20268</v>
      </c>
      <c r="B4770" t="s">
        <v>20503</v>
      </c>
      <c r="C4770">
        <v>234424</v>
      </c>
      <c r="D4770">
        <v>838.28</v>
      </c>
      <c r="E4770" s="30">
        <v>43008</v>
      </c>
      <c r="F4770" s="30">
        <v>44469</v>
      </c>
      <c r="G4770" t="s">
        <v>20504</v>
      </c>
      <c r="H4770" t="s">
        <v>20509</v>
      </c>
      <c r="I4770" t="s">
        <v>3021</v>
      </c>
      <c r="J4770" t="str">
        <f>_xlfn.XLOOKUP('Policy Details'!$I4770,'Customer Information'!$A$2:$A$5001,'Customer Information'!$E$2:$E$5001)</f>
        <v>56+</v>
      </c>
      <c r="K4770" t="str">
        <f>_xlfn.XLOOKUP('Policy Details'!$I4770,'Customer Information'!$A$2:$A$5001,'Customer Information'!$C$2:$C$5001)</f>
        <v>Other</v>
      </c>
      <c r="L4770">
        <f>YEAR('Policy Details'!$E4770)</f>
        <v>2017</v>
      </c>
    </row>
    <row r="4771" spans="1:12">
      <c r="A4771" t="s">
        <v>20269</v>
      </c>
      <c r="B4771" t="s">
        <v>20500</v>
      </c>
      <c r="C4771">
        <v>461978</v>
      </c>
      <c r="D4771">
        <v>1733.33</v>
      </c>
      <c r="E4771" s="30">
        <v>42273</v>
      </c>
      <c r="F4771" s="30">
        <v>44000</v>
      </c>
      <c r="G4771" t="s">
        <v>20505</v>
      </c>
      <c r="H4771" t="s">
        <v>20507</v>
      </c>
      <c r="I4771" t="s">
        <v>2738</v>
      </c>
      <c r="J4771" t="str">
        <f>_xlfn.XLOOKUP('Policy Details'!$I4771,'Customer Information'!$A$2:$A$5001,'Customer Information'!$E$2:$E$5001)</f>
        <v>36-45</v>
      </c>
      <c r="K4771" t="str">
        <f>_xlfn.XLOOKUP('Policy Details'!$I4771,'Customer Information'!$A$2:$A$5001,'Customer Information'!$C$2:$C$5001)</f>
        <v>Other</v>
      </c>
      <c r="L4771">
        <f>YEAR('Policy Details'!$E4771)</f>
        <v>2015</v>
      </c>
    </row>
    <row r="4772" spans="1:12">
      <c r="A4772" t="s">
        <v>20270</v>
      </c>
      <c r="B4772" t="s">
        <v>20500</v>
      </c>
      <c r="C4772">
        <v>99753</v>
      </c>
      <c r="D4772">
        <v>1668.38</v>
      </c>
      <c r="E4772" s="30">
        <v>43737</v>
      </c>
      <c r="F4772" s="30">
        <v>46222</v>
      </c>
      <c r="G4772" t="s">
        <v>20504</v>
      </c>
      <c r="H4772" t="s">
        <v>20507</v>
      </c>
      <c r="I4772" t="s">
        <v>2488</v>
      </c>
      <c r="J4772" t="str">
        <f>_xlfn.XLOOKUP('Policy Details'!$I4772,'Customer Information'!$A$2:$A$5001,'Customer Information'!$E$2:$E$5001)</f>
        <v>36-45</v>
      </c>
      <c r="K4772" t="str">
        <f>_xlfn.XLOOKUP('Policy Details'!$I4772,'Customer Information'!$A$2:$A$5001,'Customer Information'!$C$2:$C$5001)</f>
        <v>Male</v>
      </c>
      <c r="L4772">
        <f>YEAR('Policy Details'!$E4772)</f>
        <v>2019</v>
      </c>
    </row>
    <row r="4773" spans="1:12">
      <c r="A4773" t="s">
        <v>20271</v>
      </c>
      <c r="B4773" t="s">
        <v>20500</v>
      </c>
      <c r="C4773">
        <v>165126</v>
      </c>
      <c r="D4773">
        <v>903.18</v>
      </c>
      <c r="E4773" s="30">
        <v>42966</v>
      </c>
      <c r="F4773" s="30">
        <v>45291</v>
      </c>
      <c r="G4773" t="s">
        <v>20504</v>
      </c>
      <c r="H4773" t="s">
        <v>20507</v>
      </c>
      <c r="I4773" t="s">
        <v>2799</v>
      </c>
      <c r="J4773" t="str">
        <f>_xlfn.XLOOKUP('Policy Details'!$I4773,'Customer Information'!$A$2:$A$5001,'Customer Information'!$E$2:$E$5001)</f>
        <v>56+</v>
      </c>
      <c r="K4773" t="str">
        <f>_xlfn.XLOOKUP('Policy Details'!$I4773,'Customer Information'!$A$2:$A$5001,'Customer Information'!$C$2:$C$5001)</f>
        <v>Male</v>
      </c>
      <c r="L4773">
        <f>YEAR('Policy Details'!$E4773)</f>
        <v>2017</v>
      </c>
    </row>
    <row r="4774" spans="1:12">
      <c r="A4774" t="s">
        <v>20272</v>
      </c>
      <c r="B4774" t="s">
        <v>20501</v>
      </c>
      <c r="C4774">
        <v>209336</v>
      </c>
      <c r="D4774">
        <v>1315.06</v>
      </c>
      <c r="E4774" s="30">
        <v>43075</v>
      </c>
      <c r="F4774" s="30">
        <v>46664</v>
      </c>
      <c r="G4774" t="s">
        <v>20504</v>
      </c>
      <c r="H4774" t="s">
        <v>20507</v>
      </c>
      <c r="I4774" t="s">
        <v>1811</v>
      </c>
      <c r="J4774" t="str">
        <f>_xlfn.XLOOKUP('Policy Details'!$I4774,'Customer Information'!$A$2:$A$5001,'Customer Information'!$E$2:$E$5001)</f>
        <v>56+</v>
      </c>
      <c r="K4774" t="str">
        <f>_xlfn.XLOOKUP('Policy Details'!$I4774,'Customer Information'!$A$2:$A$5001,'Customer Information'!$C$2:$C$5001)</f>
        <v>Female</v>
      </c>
      <c r="L4774">
        <f>YEAR('Policy Details'!$E4774)</f>
        <v>2017</v>
      </c>
    </row>
    <row r="4775" spans="1:12">
      <c r="A4775" t="s">
        <v>20273</v>
      </c>
      <c r="B4775" t="s">
        <v>20500</v>
      </c>
      <c r="C4775">
        <v>354138</v>
      </c>
      <c r="D4775">
        <v>143.38</v>
      </c>
      <c r="E4775" s="30">
        <v>43181</v>
      </c>
      <c r="F4775" s="30">
        <v>45490</v>
      </c>
      <c r="G4775" t="s">
        <v>20504</v>
      </c>
      <c r="H4775" t="s">
        <v>20509</v>
      </c>
      <c r="I4775" t="s">
        <v>92</v>
      </c>
      <c r="J4775" t="str">
        <f>_xlfn.XLOOKUP('Policy Details'!$I4775,'Customer Information'!$A$2:$A$5001,'Customer Information'!$E$2:$E$5001)</f>
        <v>46-55</v>
      </c>
      <c r="K4775" t="str">
        <f>_xlfn.XLOOKUP('Policy Details'!$I4775,'Customer Information'!$A$2:$A$5001,'Customer Information'!$C$2:$C$5001)</f>
        <v>Male</v>
      </c>
      <c r="L4775">
        <f>YEAR('Policy Details'!$E4775)</f>
        <v>2018</v>
      </c>
    </row>
    <row r="4776" spans="1:12">
      <c r="A4776" t="s">
        <v>20274</v>
      </c>
      <c r="B4776" t="s">
        <v>20502</v>
      </c>
      <c r="C4776">
        <v>221740</v>
      </c>
      <c r="D4776">
        <v>353.72</v>
      </c>
      <c r="E4776" s="30">
        <v>43527</v>
      </c>
      <c r="F4776" s="30">
        <v>46981</v>
      </c>
      <c r="G4776" t="s">
        <v>20506</v>
      </c>
      <c r="H4776" t="s">
        <v>20509</v>
      </c>
      <c r="I4776" t="s">
        <v>4299</v>
      </c>
      <c r="J4776" t="str">
        <f>_xlfn.XLOOKUP('Policy Details'!$I4776,'Customer Information'!$A$2:$A$5001,'Customer Information'!$E$2:$E$5001)</f>
        <v>26-35</v>
      </c>
      <c r="K4776" t="str">
        <f>_xlfn.XLOOKUP('Policy Details'!$I4776,'Customer Information'!$A$2:$A$5001,'Customer Information'!$C$2:$C$5001)</f>
        <v>Male</v>
      </c>
      <c r="L4776">
        <f>YEAR('Policy Details'!$E4776)</f>
        <v>2019</v>
      </c>
    </row>
    <row r="4777" spans="1:12">
      <c r="A4777" t="s">
        <v>20275</v>
      </c>
      <c r="B4777" t="s">
        <v>20501</v>
      </c>
      <c r="C4777">
        <v>455792</v>
      </c>
      <c r="D4777">
        <v>517.14</v>
      </c>
      <c r="E4777" s="30">
        <v>45040</v>
      </c>
      <c r="F4777" s="30">
        <v>45815</v>
      </c>
      <c r="G4777" t="s">
        <v>20504</v>
      </c>
      <c r="H4777" t="s">
        <v>20507</v>
      </c>
      <c r="I4777" t="s">
        <v>4288</v>
      </c>
      <c r="J4777" t="str">
        <f>_xlfn.XLOOKUP('Policy Details'!$I4777,'Customer Information'!$A$2:$A$5001,'Customer Information'!$E$2:$E$5001)</f>
        <v>56+</v>
      </c>
      <c r="K4777" t="str">
        <f>_xlfn.XLOOKUP('Policy Details'!$I4777,'Customer Information'!$A$2:$A$5001,'Customer Information'!$C$2:$C$5001)</f>
        <v>Other</v>
      </c>
      <c r="L4777">
        <f>YEAR('Policy Details'!$E4777)</f>
        <v>2023</v>
      </c>
    </row>
    <row r="4778" spans="1:12">
      <c r="A4778" t="s">
        <v>20276</v>
      </c>
      <c r="B4778" t="s">
        <v>20502</v>
      </c>
      <c r="C4778">
        <v>353336</v>
      </c>
      <c r="D4778">
        <v>418.64</v>
      </c>
      <c r="E4778" s="30">
        <v>42853</v>
      </c>
      <c r="F4778" s="30">
        <v>46001</v>
      </c>
      <c r="G4778" t="s">
        <v>20505</v>
      </c>
      <c r="H4778" t="s">
        <v>20509</v>
      </c>
      <c r="I4778" t="s">
        <v>1619</v>
      </c>
      <c r="J4778" t="str">
        <f>_xlfn.XLOOKUP('Policy Details'!$I4778,'Customer Information'!$A$2:$A$5001,'Customer Information'!$E$2:$E$5001)</f>
        <v>56+</v>
      </c>
      <c r="K4778" t="str">
        <f>_xlfn.XLOOKUP('Policy Details'!$I4778,'Customer Information'!$A$2:$A$5001,'Customer Information'!$C$2:$C$5001)</f>
        <v>Other</v>
      </c>
      <c r="L4778">
        <f>YEAR('Policy Details'!$E4778)</f>
        <v>2017</v>
      </c>
    </row>
    <row r="4779" spans="1:12">
      <c r="A4779" t="s">
        <v>20277</v>
      </c>
      <c r="B4779" t="s">
        <v>20502</v>
      </c>
      <c r="C4779">
        <v>161816</v>
      </c>
      <c r="D4779">
        <v>1575.25</v>
      </c>
      <c r="E4779" s="30">
        <v>41998</v>
      </c>
      <c r="F4779" s="30">
        <v>45624</v>
      </c>
      <c r="G4779" t="s">
        <v>20505</v>
      </c>
      <c r="H4779" t="s">
        <v>20507</v>
      </c>
      <c r="I4779" t="s">
        <v>4773</v>
      </c>
      <c r="J4779" t="str">
        <f>_xlfn.XLOOKUP('Policy Details'!$I4779,'Customer Information'!$A$2:$A$5001,'Customer Information'!$E$2:$E$5001)</f>
        <v>56+</v>
      </c>
      <c r="K4779" t="str">
        <f>_xlfn.XLOOKUP('Policy Details'!$I4779,'Customer Information'!$A$2:$A$5001,'Customer Information'!$C$2:$C$5001)</f>
        <v>Female</v>
      </c>
      <c r="L4779">
        <f>YEAR('Policy Details'!$E4779)</f>
        <v>2014</v>
      </c>
    </row>
    <row r="4780" spans="1:12">
      <c r="A4780" t="s">
        <v>20278</v>
      </c>
      <c r="B4780" t="s">
        <v>20500</v>
      </c>
      <c r="C4780">
        <v>254066</v>
      </c>
      <c r="D4780">
        <v>1128.75</v>
      </c>
      <c r="E4780" s="30">
        <v>44128</v>
      </c>
      <c r="F4780" s="30">
        <v>47030</v>
      </c>
      <c r="G4780" t="s">
        <v>20504</v>
      </c>
      <c r="H4780" t="s">
        <v>20507</v>
      </c>
      <c r="I4780" t="s">
        <v>1464</v>
      </c>
      <c r="J4780" t="str">
        <f>_xlfn.XLOOKUP('Policy Details'!$I4780,'Customer Information'!$A$2:$A$5001,'Customer Information'!$E$2:$E$5001)</f>
        <v>36-45</v>
      </c>
      <c r="K4780" t="str">
        <f>_xlfn.XLOOKUP('Policy Details'!$I4780,'Customer Information'!$A$2:$A$5001,'Customer Information'!$C$2:$C$5001)</f>
        <v>Female</v>
      </c>
      <c r="L4780">
        <f>YEAR('Policy Details'!$E4780)</f>
        <v>2020</v>
      </c>
    </row>
    <row r="4781" spans="1:12">
      <c r="A4781" t="s">
        <v>20279</v>
      </c>
      <c r="B4781" t="s">
        <v>20502</v>
      </c>
      <c r="C4781">
        <v>150699</v>
      </c>
      <c r="D4781">
        <v>929.7</v>
      </c>
      <c r="E4781" s="30">
        <v>43571</v>
      </c>
      <c r="F4781" s="30">
        <v>46313</v>
      </c>
      <c r="G4781" t="s">
        <v>20506</v>
      </c>
      <c r="H4781" t="s">
        <v>20508</v>
      </c>
      <c r="I4781" t="s">
        <v>1797</v>
      </c>
      <c r="J4781" t="str">
        <f>_xlfn.XLOOKUP('Policy Details'!$I4781,'Customer Information'!$A$2:$A$5001,'Customer Information'!$E$2:$E$5001)</f>
        <v>26-35</v>
      </c>
      <c r="K4781" t="str">
        <f>_xlfn.XLOOKUP('Policy Details'!$I4781,'Customer Information'!$A$2:$A$5001,'Customer Information'!$C$2:$C$5001)</f>
        <v>Other</v>
      </c>
      <c r="L4781">
        <f>YEAR('Policy Details'!$E4781)</f>
        <v>2019</v>
      </c>
    </row>
    <row r="4782" spans="1:12">
      <c r="A4782" t="s">
        <v>20280</v>
      </c>
      <c r="B4782" t="s">
        <v>20500</v>
      </c>
      <c r="C4782">
        <v>256936</v>
      </c>
      <c r="D4782">
        <v>173.66</v>
      </c>
      <c r="E4782" s="30">
        <v>42514</v>
      </c>
      <c r="F4782" s="30">
        <v>45958</v>
      </c>
      <c r="G4782" t="s">
        <v>20505</v>
      </c>
      <c r="H4782" t="s">
        <v>20507</v>
      </c>
      <c r="I4782" t="s">
        <v>987</v>
      </c>
      <c r="J4782" t="str">
        <f>_xlfn.XLOOKUP('Policy Details'!$I4782,'Customer Information'!$A$2:$A$5001,'Customer Information'!$E$2:$E$5001)</f>
        <v>18-25</v>
      </c>
      <c r="K4782" t="str">
        <f>_xlfn.XLOOKUP('Policy Details'!$I4782,'Customer Information'!$A$2:$A$5001,'Customer Information'!$C$2:$C$5001)</f>
        <v>Female</v>
      </c>
      <c r="L4782">
        <f>YEAR('Policy Details'!$E4782)</f>
        <v>2016</v>
      </c>
    </row>
    <row r="4783" spans="1:12">
      <c r="A4783" t="s">
        <v>20281</v>
      </c>
      <c r="B4783" t="s">
        <v>20500</v>
      </c>
      <c r="C4783">
        <v>174750</v>
      </c>
      <c r="D4783">
        <v>1538.29</v>
      </c>
      <c r="E4783" s="30">
        <v>45627</v>
      </c>
      <c r="F4783" s="30">
        <v>48217</v>
      </c>
      <c r="G4783" t="s">
        <v>20505</v>
      </c>
      <c r="H4783" t="s">
        <v>20509</v>
      </c>
      <c r="I4783" t="s">
        <v>2887</v>
      </c>
      <c r="J4783" t="str">
        <f>_xlfn.XLOOKUP('Policy Details'!$I4783,'Customer Information'!$A$2:$A$5001,'Customer Information'!$E$2:$E$5001)</f>
        <v>18-25</v>
      </c>
      <c r="K4783" t="str">
        <f>_xlfn.XLOOKUP('Policy Details'!$I4783,'Customer Information'!$A$2:$A$5001,'Customer Information'!$C$2:$C$5001)</f>
        <v>Male</v>
      </c>
      <c r="L4783">
        <f>YEAR('Policy Details'!$E4783)</f>
        <v>2024</v>
      </c>
    </row>
    <row r="4784" spans="1:12">
      <c r="A4784" t="s">
        <v>20282</v>
      </c>
      <c r="B4784" t="s">
        <v>20500</v>
      </c>
      <c r="C4784">
        <v>278800</v>
      </c>
      <c r="D4784">
        <v>311.05</v>
      </c>
      <c r="E4784" s="30">
        <v>42696</v>
      </c>
      <c r="F4784" s="30">
        <v>43492</v>
      </c>
      <c r="G4784" t="s">
        <v>20506</v>
      </c>
      <c r="H4784" t="s">
        <v>20509</v>
      </c>
      <c r="I4784" t="s">
        <v>3734</v>
      </c>
      <c r="J4784" t="str">
        <f>_xlfn.XLOOKUP('Policy Details'!$I4784,'Customer Information'!$A$2:$A$5001,'Customer Information'!$E$2:$E$5001)</f>
        <v>46-55</v>
      </c>
      <c r="K4784" t="str">
        <f>_xlfn.XLOOKUP('Policy Details'!$I4784,'Customer Information'!$A$2:$A$5001,'Customer Information'!$C$2:$C$5001)</f>
        <v>Other</v>
      </c>
      <c r="L4784">
        <f>YEAR('Policy Details'!$E4784)</f>
        <v>2016</v>
      </c>
    </row>
    <row r="4785" spans="1:12">
      <c r="A4785" t="s">
        <v>20283</v>
      </c>
      <c r="B4785" t="s">
        <v>20503</v>
      </c>
      <c r="C4785">
        <v>73695</v>
      </c>
      <c r="D4785">
        <v>1664.98</v>
      </c>
      <c r="E4785" s="30">
        <v>42727</v>
      </c>
      <c r="F4785" s="30">
        <v>43679</v>
      </c>
      <c r="G4785" t="s">
        <v>20506</v>
      </c>
      <c r="H4785" t="s">
        <v>20509</v>
      </c>
      <c r="I4785" t="s">
        <v>391</v>
      </c>
      <c r="J4785" t="str">
        <f>_xlfn.XLOOKUP('Policy Details'!$I4785,'Customer Information'!$A$2:$A$5001,'Customer Information'!$E$2:$E$5001)</f>
        <v>56+</v>
      </c>
      <c r="K4785" t="str">
        <f>_xlfn.XLOOKUP('Policy Details'!$I4785,'Customer Information'!$A$2:$A$5001,'Customer Information'!$C$2:$C$5001)</f>
        <v>Male</v>
      </c>
      <c r="L4785">
        <f>YEAR('Policy Details'!$E4785)</f>
        <v>2016</v>
      </c>
    </row>
    <row r="4786" spans="1:12">
      <c r="A4786" t="s">
        <v>20284</v>
      </c>
      <c r="B4786" t="s">
        <v>20500</v>
      </c>
      <c r="C4786">
        <v>272171</v>
      </c>
      <c r="D4786">
        <v>1015.66</v>
      </c>
      <c r="E4786" s="30">
        <v>45123</v>
      </c>
      <c r="F4786" s="30">
        <v>45751</v>
      </c>
      <c r="G4786" t="s">
        <v>20506</v>
      </c>
      <c r="H4786" t="s">
        <v>20508</v>
      </c>
      <c r="I4786" t="s">
        <v>2250</v>
      </c>
      <c r="J4786" t="str">
        <f>_xlfn.XLOOKUP('Policy Details'!$I4786,'Customer Information'!$A$2:$A$5001,'Customer Information'!$E$2:$E$5001)</f>
        <v>26-35</v>
      </c>
      <c r="K4786" t="str">
        <f>_xlfn.XLOOKUP('Policy Details'!$I4786,'Customer Information'!$A$2:$A$5001,'Customer Information'!$C$2:$C$5001)</f>
        <v>Female</v>
      </c>
      <c r="L4786">
        <f>YEAR('Policy Details'!$E4786)</f>
        <v>2023</v>
      </c>
    </row>
    <row r="4787" spans="1:12">
      <c r="A4787" t="s">
        <v>20285</v>
      </c>
      <c r="B4787" t="s">
        <v>20503</v>
      </c>
      <c r="C4787">
        <v>386415</v>
      </c>
      <c r="D4787">
        <v>1227.73</v>
      </c>
      <c r="E4787" s="30">
        <v>42106</v>
      </c>
      <c r="F4787" s="30">
        <v>44170</v>
      </c>
      <c r="G4787" t="s">
        <v>20506</v>
      </c>
      <c r="H4787" t="s">
        <v>20507</v>
      </c>
      <c r="I4787" t="s">
        <v>447</v>
      </c>
      <c r="J4787" t="str">
        <f>_xlfn.XLOOKUP('Policy Details'!$I4787,'Customer Information'!$A$2:$A$5001,'Customer Information'!$E$2:$E$5001)</f>
        <v>46-55</v>
      </c>
      <c r="K4787" t="str">
        <f>_xlfn.XLOOKUP('Policy Details'!$I4787,'Customer Information'!$A$2:$A$5001,'Customer Information'!$C$2:$C$5001)</f>
        <v>Female</v>
      </c>
      <c r="L4787">
        <f>YEAR('Policy Details'!$E4787)</f>
        <v>2015</v>
      </c>
    </row>
    <row r="4788" spans="1:12">
      <c r="A4788" t="s">
        <v>20286</v>
      </c>
      <c r="B4788" t="s">
        <v>20502</v>
      </c>
      <c r="C4788">
        <v>207936</v>
      </c>
      <c r="D4788">
        <v>1509.64</v>
      </c>
      <c r="E4788" s="30">
        <v>42815</v>
      </c>
      <c r="F4788" s="30">
        <v>44560</v>
      </c>
      <c r="G4788" t="s">
        <v>20505</v>
      </c>
      <c r="H4788" t="s">
        <v>20507</v>
      </c>
      <c r="I4788" t="s">
        <v>1514</v>
      </c>
      <c r="J4788" t="str">
        <f>_xlfn.XLOOKUP('Policy Details'!$I4788,'Customer Information'!$A$2:$A$5001,'Customer Information'!$E$2:$E$5001)</f>
        <v>26-35</v>
      </c>
      <c r="K4788" t="str">
        <f>_xlfn.XLOOKUP('Policy Details'!$I4788,'Customer Information'!$A$2:$A$5001,'Customer Information'!$C$2:$C$5001)</f>
        <v>Male</v>
      </c>
      <c r="L4788">
        <f>YEAR('Policy Details'!$E4788)</f>
        <v>2017</v>
      </c>
    </row>
    <row r="4789" spans="1:12">
      <c r="A4789" t="s">
        <v>20287</v>
      </c>
      <c r="B4789" t="s">
        <v>20501</v>
      </c>
      <c r="C4789">
        <v>298126</v>
      </c>
      <c r="D4789">
        <v>643.85</v>
      </c>
      <c r="E4789" s="30">
        <v>43841</v>
      </c>
      <c r="F4789" s="30">
        <v>44265</v>
      </c>
      <c r="G4789" t="s">
        <v>20506</v>
      </c>
      <c r="H4789" t="s">
        <v>20507</v>
      </c>
      <c r="I4789" t="s">
        <v>2543</v>
      </c>
      <c r="J4789" t="str">
        <f>_xlfn.XLOOKUP('Policy Details'!$I4789,'Customer Information'!$A$2:$A$5001,'Customer Information'!$E$2:$E$5001)</f>
        <v>56+</v>
      </c>
      <c r="K4789" t="str">
        <f>_xlfn.XLOOKUP('Policy Details'!$I4789,'Customer Information'!$A$2:$A$5001,'Customer Information'!$C$2:$C$5001)</f>
        <v>Male</v>
      </c>
      <c r="L4789">
        <f>YEAR('Policy Details'!$E4789)</f>
        <v>2020</v>
      </c>
    </row>
    <row r="4790" spans="1:12">
      <c r="A4790" t="s">
        <v>20288</v>
      </c>
      <c r="B4790" t="s">
        <v>20502</v>
      </c>
      <c r="C4790">
        <v>198746</v>
      </c>
      <c r="D4790">
        <v>201.79</v>
      </c>
      <c r="E4790" s="30">
        <v>45578</v>
      </c>
      <c r="F4790" s="30">
        <v>46359</v>
      </c>
      <c r="G4790" t="s">
        <v>20504</v>
      </c>
      <c r="H4790" t="s">
        <v>20509</v>
      </c>
      <c r="I4790" t="s">
        <v>2195</v>
      </c>
      <c r="J4790" t="str">
        <f>_xlfn.XLOOKUP('Policy Details'!$I4790,'Customer Information'!$A$2:$A$5001,'Customer Information'!$E$2:$E$5001)</f>
        <v>36-45</v>
      </c>
      <c r="K4790" t="str">
        <f>_xlfn.XLOOKUP('Policy Details'!$I4790,'Customer Information'!$A$2:$A$5001,'Customer Information'!$C$2:$C$5001)</f>
        <v>Female</v>
      </c>
      <c r="L4790">
        <f>YEAR('Policy Details'!$E4790)</f>
        <v>2024</v>
      </c>
    </row>
    <row r="4791" spans="1:12">
      <c r="A4791" t="s">
        <v>20289</v>
      </c>
      <c r="B4791" t="s">
        <v>20501</v>
      </c>
      <c r="C4791">
        <v>341211</v>
      </c>
      <c r="D4791">
        <v>1286.6199999999999</v>
      </c>
      <c r="E4791" s="30">
        <v>42654</v>
      </c>
      <c r="F4791" s="30">
        <v>45139</v>
      </c>
      <c r="G4791" t="s">
        <v>20505</v>
      </c>
      <c r="H4791" t="s">
        <v>20509</v>
      </c>
      <c r="I4791" t="s">
        <v>178</v>
      </c>
      <c r="J4791" t="str">
        <f>_xlfn.XLOOKUP('Policy Details'!$I4791,'Customer Information'!$A$2:$A$5001,'Customer Information'!$E$2:$E$5001)</f>
        <v>56+</v>
      </c>
      <c r="K4791" t="str">
        <f>_xlfn.XLOOKUP('Policy Details'!$I4791,'Customer Information'!$A$2:$A$5001,'Customer Information'!$C$2:$C$5001)</f>
        <v>Other</v>
      </c>
      <c r="L4791">
        <f>YEAR('Policy Details'!$E4791)</f>
        <v>2016</v>
      </c>
    </row>
    <row r="4792" spans="1:12">
      <c r="A4792" t="s">
        <v>20290</v>
      </c>
      <c r="B4792" t="s">
        <v>20502</v>
      </c>
      <c r="C4792">
        <v>235230</v>
      </c>
      <c r="D4792">
        <v>1352.51</v>
      </c>
      <c r="E4792" s="30">
        <v>43858</v>
      </c>
      <c r="F4792" s="30">
        <v>46646</v>
      </c>
      <c r="G4792" t="s">
        <v>20504</v>
      </c>
      <c r="H4792" t="s">
        <v>20507</v>
      </c>
      <c r="I4792" t="s">
        <v>3792</v>
      </c>
      <c r="J4792" t="str">
        <f>_xlfn.XLOOKUP('Policy Details'!$I4792,'Customer Information'!$A$2:$A$5001,'Customer Information'!$E$2:$E$5001)</f>
        <v>26-35</v>
      </c>
      <c r="K4792" t="str">
        <f>_xlfn.XLOOKUP('Policy Details'!$I4792,'Customer Information'!$A$2:$A$5001,'Customer Information'!$C$2:$C$5001)</f>
        <v>Male</v>
      </c>
      <c r="L4792">
        <f>YEAR('Policy Details'!$E4792)</f>
        <v>2020</v>
      </c>
    </row>
    <row r="4793" spans="1:12">
      <c r="A4793" t="s">
        <v>20291</v>
      </c>
      <c r="B4793" t="s">
        <v>20503</v>
      </c>
      <c r="C4793">
        <v>53825</v>
      </c>
      <c r="D4793">
        <v>1956.3</v>
      </c>
      <c r="E4793" s="30">
        <v>44476</v>
      </c>
      <c r="F4793" s="30">
        <v>45296</v>
      </c>
      <c r="G4793" t="s">
        <v>20504</v>
      </c>
      <c r="H4793" t="s">
        <v>20509</v>
      </c>
      <c r="I4793" t="s">
        <v>2768</v>
      </c>
      <c r="J4793" t="str">
        <f>_xlfn.XLOOKUP('Policy Details'!$I4793,'Customer Information'!$A$2:$A$5001,'Customer Information'!$E$2:$E$5001)</f>
        <v>26-35</v>
      </c>
      <c r="K4793" t="str">
        <f>_xlfn.XLOOKUP('Policy Details'!$I4793,'Customer Information'!$A$2:$A$5001,'Customer Information'!$C$2:$C$5001)</f>
        <v>Female</v>
      </c>
      <c r="L4793">
        <f>YEAR('Policy Details'!$E4793)</f>
        <v>2021</v>
      </c>
    </row>
    <row r="4794" spans="1:12">
      <c r="A4794" t="s">
        <v>20292</v>
      </c>
      <c r="B4794" t="s">
        <v>20500</v>
      </c>
      <c r="C4794">
        <v>383307</v>
      </c>
      <c r="D4794">
        <v>1787.18</v>
      </c>
      <c r="E4794" s="30">
        <v>42746</v>
      </c>
      <c r="F4794" s="30">
        <v>44533</v>
      </c>
      <c r="G4794" t="s">
        <v>20505</v>
      </c>
      <c r="H4794" t="s">
        <v>20507</v>
      </c>
      <c r="I4794" t="s">
        <v>1361</v>
      </c>
      <c r="J4794" t="str">
        <f>_xlfn.XLOOKUP('Policy Details'!$I4794,'Customer Information'!$A$2:$A$5001,'Customer Information'!$E$2:$E$5001)</f>
        <v>56+</v>
      </c>
      <c r="K4794" t="str">
        <f>_xlfn.XLOOKUP('Policy Details'!$I4794,'Customer Information'!$A$2:$A$5001,'Customer Information'!$C$2:$C$5001)</f>
        <v>Male</v>
      </c>
      <c r="L4794">
        <f>YEAR('Policy Details'!$E4794)</f>
        <v>2017</v>
      </c>
    </row>
    <row r="4795" spans="1:12">
      <c r="A4795" t="s">
        <v>20293</v>
      </c>
      <c r="B4795" t="s">
        <v>20503</v>
      </c>
      <c r="C4795">
        <v>206474</v>
      </c>
      <c r="D4795">
        <v>425.04</v>
      </c>
      <c r="E4795" s="30">
        <v>45224</v>
      </c>
      <c r="F4795" s="30">
        <v>46285</v>
      </c>
      <c r="G4795" t="s">
        <v>20506</v>
      </c>
      <c r="H4795" t="s">
        <v>20507</v>
      </c>
      <c r="I4795" t="s">
        <v>4671</v>
      </c>
      <c r="J4795" t="str">
        <f>_xlfn.XLOOKUP('Policy Details'!$I4795,'Customer Information'!$A$2:$A$5001,'Customer Information'!$E$2:$E$5001)</f>
        <v>56+</v>
      </c>
      <c r="K4795" t="str">
        <f>_xlfn.XLOOKUP('Policy Details'!$I4795,'Customer Information'!$A$2:$A$5001,'Customer Information'!$C$2:$C$5001)</f>
        <v>Other</v>
      </c>
      <c r="L4795">
        <f>YEAR('Policy Details'!$E4795)</f>
        <v>2023</v>
      </c>
    </row>
    <row r="4796" spans="1:12">
      <c r="A4796" t="s">
        <v>20294</v>
      </c>
      <c r="B4796" t="s">
        <v>20503</v>
      </c>
      <c r="C4796">
        <v>235111</v>
      </c>
      <c r="D4796">
        <v>1505.92</v>
      </c>
      <c r="E4796" s="30">
        <v>45387</v>
      </c>
      <c r="F4796" s="30">
        <v>46516</v>
      </c>
      <c r="G4796" t="s">
        <v>20504</v>
      </c>
      <c r="H4796" t="s">
        <v>20508</v>
      </c>
      <c r="I4796" t="s">
        <v>1093</v>
      </c>
      <c r="J4796" t="str">
        <f>_xlfn.XLOOKUP('Policy Details'!$I4796,'Customer Information'!$A$2:$A$5001,'Customer Information'!$E$2:$E$5001)</f>
        <v>56+</v>
      </c>
      <c r="K4796" t="str">
        <f>_xlfn.XLOOKUP('Policy Details'!$I4796,'Customer Information'!$A$2:$A$5001,'Customer Information'!$C$2:$C$5001)</f>
        <v>Female</v>
      </c>
      <c r="L4796">
        <f>YEAR('Policy Details'!$E4796)</f>
        <v>2024</v>
      </c>
    </row>
    <row r="4797" spans="1:12">
      <c r="A4797" t="s">
        <v>20295</v>
      </c>
      <c r="B4797" t="s">
        <v>20502</v>
      </c>
      <c r="C4797">
        <v>344478</v>
      </c>
      <c r="D4797">
        <v>827.57</v>
      </c>
      <c r="E4797" s="30">
        <v>45031</v>
      </c>
      <c r="F4797" s="30">
        <v>47456</v>
      </c>
      <c r="G4797" t="s">
        <v>20504</v>
      </c>
      <c r="H4797" t="s">
        <v>20509</v>
      </c>
      <c r="I4797" t="s">
        <v>296</v>
      </c>
      <c r="J4797" t="str">
        <f>_xlfn.XLOOKUP('Policy Details'!$I4797,'Customer Information'!$A$2:$A$5001,'Customer Information'!$E$2:$E$5001)</f>
        <v>26-35</v>
      </c>
      <c r="K4797" t="str">
        <f>_xlfn.XLOOKUP('Policy Details'!$I4797,'Customer Information'!$A$2:$A$5001,'Customer Information'!$C$2:$C$5001)</f>
        <v>Male</v>
      </c>
      <c r="L4797">
        <f>YEAR('Policy Details'!$E4797)</f>
        <v>2023</v>
      </c>
    </row>
    <row r="4798" spans="1:12">
      <c r="A4798" t="s">
        <v>20296</v>
      </c>
      <c r="B4798" t="s">
        <v>20500</v>
      </c>
      <c r="C4798">
        <v>286367</v>
      </c>
      <c r="D4798">
        <v>1950.35</v>
      </c>
      <c r="E4798" s="30">
        <v>42215</v>
      </c>
      <c r="F4798" s="30">
        <v>43625</v>
      </c>
      <c r="G4798" t="s">
        <v>20506</v>
      </c>
      <c r="H4798" t="s">
        <v>20509</v>
      </c>
      <c r="I4798" t="s">
        <v>706</v>
      </c>
      <c r="J4798" t="str">
        <f>_xlfn.XLOOKUP('Policy Details'!$I4798,'Customer Information'!$A$2:$A$5001,'Customer Information'!$E$2:$E$5001)</f>
        <v>18-25</v>
      </c>
      <c r="K4798" t="str">
        <f>_xlfn.XLOOKUP('Policy Details'!$I4798,'Customer Information'!$A$2:$A$5001,'Customer Information'!$C$2:$C$5001)</f>
        <v>Other</v>
      </c>
      <c r="L4798">
        <f>YEAR('Policy Details'!$E4798)</f>
        <v>2015</v>
      </c>
    </row>
    <row r="4799" spans="1:12">
      <c r="A4799" t="s">
        <v>20297</v>
      </c>
      <c r="B4799" t="s">
        <v>20501</v>
      </c>
      <c r="C4799">
        <v>37378</v>
      </c>
      <c r="D4799">
        <v>1732.25</v>
      </c>
      <c r="E4799" s="30">
        <v>42429</v>
      </c>
      <c r="F4799" s="30">
        <v>43249</v>
      </c>
      <c r="G4799" t="s">
        <v>20504</v>
      </c>
      <c r="H4799" t="s">
        <v>20509</v>
      </c>
      <c r="I4799" t="s">
        <v>4822</v>
      </c>
      <c r="J4799" t="str">
        <f>_xlfn.XLOOKUP('Policy Details'!$I4799,'Customer Information'!$A$2:$A$5001,'Customer Information'!$E$2:$E$5001)</f>
        <v>56+</v>
      </c>
      <c r="K4799" t="str">
        <f>_xlfn.XLOOKUP('Policy Details'!$I4799,'Customer Information'!$A$2:$A$5001,'Customer Information'!$C$2:$C$5001)</f>
        <v>Male</v>
      </c>
      <c r="L4799">
        <f>YEAR('Policy Details'!$E4799)</f>
        <v>2016</v>
      </c>
    </row>
    <row r="4800" spans="1:12">
      <c r="A4800" t="s">
        <v>20298</v>
      </c>
      <c r="B4800" t="s">
        <v>20501</v>
      </c>
      <c r="C4800">
        <v>147762</v>
      </c>
      <c r="D4800">
        <v>864.92</v>
      </c>
      <c r="E4800" s="30">
        <v>45336</v>
      </c>
      <c r="F4800" s="30">
        <v>48217</v>
      </c>
      <c r="G4800" t="s">
        <v>20504</v>
      </c>
      <c r="H4800" t="s">
        <v>20509</v>
      </c>
      <c r="I4800" t="s">
        <v>1984</v>
      </c>
      <c r="J4800" t="str">
        <f>_xlfn.XLOOKUP('Policy Details'!$I4800,'Customer Information'!$A$2:$A$5001,'Customer Information'!$E$2:$E$5001)</f>
        <v>56+</v>
      </c>
      <c r="K4800" t="str">
        <f>_xlfn.XLOOKUP('Policy Details'!$I4800,'Customer Information'!$A$2:$A$5001,'Customer Information'!$C$2:$C$5001)</f>
        <v>Female</v>
      </c>
      <c r="L4800">
        <f>YEAR('Policy Details'!$E4800)</f>
        <v>2024</v>
      </c>
    </row>
    <row r="4801" spans="1:12">
      <c r="A4801" t="s">
        <v>20299</v>
      </c>
      <c r="B4801" t="s">
        <v>20503</v>
      </c>
      <c r="C4801">
        <v>309956</v>
      </c>
      <c r="D4801">
        <v>1130.9100000000001</v>
      </c>
      <c r="E4801" s="30">
        <v>42637</v>
      </c>
      <c r="F4801" s="30">
        <v>45292</v>
      </c>
      <c r="G4801" t="s">
        <v>20505</v>
      </c>
      <c r="H4801" t="s">
        <v>20507</v>
      </c>
      <c r="I4801" t="s">
        <v>3602</v>
      </c>
      <c r="J4801" t="str">
        <f>_xlfn.XLOOKUP('Policy Details'!$I4801,'Customer Information'!$A$2:$A$5001,'Customer Information'!$E$2:$E$5001)</f>
        <v>18-25</v>
      </c>
      <c r="K4801" t="str">
        <f>_xlfn.XLOOKUP('Policy Details'!$I4801,'Customer Information'!$A$2:$A$5001,'Customer Information'!$C$2:$C$5001)</f>
        <v>Other</v>
      </c>
      <c r="L4801">
        <f>YEAR('Policy Details'!$E4801)</f>
        <v>2016</v>
      </c>
    </row>
    <row r="4802" spans="1:12">
      <c r="A4802" t="s">
        <v>20300</v>
      </c>
      <c r="B4802" t="s">
        <v>20501</v>
      </c>
      <c r="C4802">
        <v>103647</v>
      </c>
      <c r="D4802">
        <v>255.8</v>
      </c>
      <c r="E4802" s="30">
        <v>45481</v>
      </c>
      <c r="F4802" s="30">
        <v>48585</v>
      </c>
      <c r="G4802" t="s">
        <v>20505</v>
      </c>
      <c r="H4802" t="s">
        <v>20508</v>
      </c>
      <c r="I4802" t="s">
        <v>4013</v>
      </c>
      <c r="J4802" t="str">
        <f>_xlfn.XLOOKUP('Policy Details'!$I4802,'Customer Information'!$A$2:$A$5001,'Customer Information'!$E$2:$E$5001)</f>
        <v>26-35</v>
      </c>
      <c r="K4802" t="str">
        <f>_xlfn.XLOOKUP('Policy Details'!$I4802,'Customer Information'!$A$2:$A$5001,'Customer Information'!$C$2:$C$5001)</f>
        <v>Female</v>
      </c>
      <c r="L4802">
        <f>YEAR('Policy Details'!$E4802)</f>
        <v>2024</v>
      </c>
    </row>
    <row r="4803" spans="1:12">
      <c r="A4803" t="s">
        <v>20301</v>
      </c>
      <c r="B4803" t="s">
        <v>20501</v>
      </c>
      <c r="C4803">
        <v>238998</v>
      </c>
      <c r="D4803">
        <v>1866.74</v>
      </c>
      <c r="E4803" s="30">
        <v>42944</v>
      </c>
      <c r="F4803" s="30">
        <v>45321</v>
      </c>
      <c r="G4803" t="s">
        <v>20506</v>
      </c>
      <c r="H4803" t="s">
        <v>20507</v>
      </c>
      <c r="I4803" t="s">
        <v>2600</v>
      </c>
      <c r="J4803" t="str">
        <f>_xlfn.XLOOKUP('Policy Details'!$I4803,'Customer Information'!$A$2:$A$5001,'Customer Information'!$E$2:$E$5001)</f>
        <v>56+</v>
      </c>
      <c r="K4803" t="str">
        <f>_xlfn.XLOOKUP('Policy Details'!$I4803,'Customer Information'!$A$2:$A$5001,'Customer Information'!$C$2:$C$5001)</f>
        <v>Male</v>
      </c>
      <c r="L4803">
        <f>YEAR('Policy Details'!$E4803)</f>
        <v>2017</v>
      </c>
    </row>
    <row r="4804" spans="1:12">
      <c r="A4804" t="s">
        <v>20302</v>
      </c>
      <c r="B4804" t="s">
        <v>20500</v>
      </c>
      <c r="C4804">
        <v>360791</v>
      </c>
      <c r="D4804">
        <v>701.91</v>
      </c>
      <c r="E4804" s="30">
        <v>43544</v>
      </c>
      <c r="F4804" s="30">
        <v>45772</v>
      </c>
      <c r="G4804" t="s">
        <v>20505</v>
      </c>
      <c r="H4804" t="s">
        <v>20507</v>
      </c>
      <c r="I4804" t="s">
        <v>3195</v>
      </c>
      <c r="J4804" t="str">
        <f>_xlfn.XLOOKUP('Policy Details'!$I4804,'Customer Information'!$A$2:$A$5001,'Customer Information'!$E$2:$E$5001)</f>
        <v>46-55</v>
      </c>
      <c r="K4804" t="str">
        <f>_xlfn.XLOOKUP('Policy Details'!$I4804,'Customer Information'!$A$2:$A$5001,'Customer Information'!$C$2:$C$5001)</f>
        <v>Female</v>
      </c>
      <c r="L4804">
        <f>YEAR('Policy Details'!$E4804)</f>
        <v>2019</v>
      </c>
    </row>
    <row r="4805" spans="1:12">
      <c r="A4805" t="s">
        <v>20303</v>
      </c>
      <c r="B4805" t="s">
        <v>20502</v>
      </c>
      <c r="C4805">
        <v>467807</v>
      </c>
      <c r="D4805">
        <v>467.75</v>
      </c>
      <c r="E4805" s="30">
        <v>44782</v>
      </c>
      <c r="F4805" s="30">
        <v>46060</v>
      </c>
      <c r="G4805" t="s">
        <v>20504</v>
      </c>
      <c r="H4805" t="s">
        <v>20507</v>
      </c>
      <c r="I4805" t="s">
        <v>1722</v>
      </c>
      <c r="J4805" t="str">
        <f>_xlfn.XLOOKUP('Policy Details'!$I4805,'Customer Information'!$A$2:$A$5001,'Customer Information'!$E$2:$E$5001)</f>
        <v>46-55</v>
      </c>
      <c r="K4805" t="str">
        <f>_xlfn.XLOOKUP('Policy Details'!$I4805,'Customer Information'!$A$2:$A$5001,'Customer Information'!$C$2:$C$5001)</f>
        <v>Female</v>
      </c>
      <c r="L4805">
        <f>YEAR('Policy Details'!$E4805)</f>
        <v>2022</v>
      </c>
    </row>
    <row r="4806" spans="1:12">
      <c r="A4806" t="s">
        <v>20304</v>
      </c>
      <c r="B4806" t="s">
        <v>20502</v>
      </c>
      <c r="C4806">
        <v>10505</v>
      </c>
      <c r="D4806">
        <v>1856.34</v>
      </c>
      <c r="E4806" s="30">
        <v>45331</v>
      </c>
      <c r="F4806" s="30">
        <v>48624</v>
      </c>
      <c r="G4806" t="s">
        <v>20504</v>
      </c>
      <c r="H4806" t="s">
        <v>20507</v>
      </c>
      <c r="I4806" t="s">
        <v>902</v>
      </c>
      <c r="J4806" t="str">
        <f>_xlfn.XLOOKUP('Policy Details'!$I4806,'Customer Information'!$A$2:$A$5001,'Customer Information'!$E$2:$E$5001)</f>
        <v>26-35</v>
      </c>
      <c r="K4806" t="str">
        <f>_xlfn.XLOOKUP('Policy Details'!$I4806,'Customer Information'!$A$2:$A$5001,'Customer Information'!$C$2:$C$5001)</f>
        <v>Female</v>
      </c>
      <c r="L4806">
        <f>YEAR('Policy Details'!$E4806)</f>
        <v>2024</v>
      </c>
    </row>
    <row r="4807" spans="1:12">
      <c r="A4807" t="s">
        <v>20305</v>
      </c>
      <c r="B4807" t="s">
        <v>20502</v>
      </c>
      <c r="C4807">
        <v>496379</v>
      </c>
      <c r="D4807">
        <v>1043.8499999999999</v>
      </c>
      <c r="E4807" s="30">
        <v>45455</v>
      </c>
      <c r="F4807" s="30">
        <v>48939</v>
      </c>
      <c r="G4807" t="s">
        <v>20504</v>
      </c>
      <c r="H4807" t="s">
        <v>20508</v>
      </c>
      <c r="I4807" t="s">
        <v>3946</v>
      </c>
      <c r="J4807" t="str">
        <f>_xlfn.XLOOKUP('Policy Details'!$I4807,'Customer Information'!$A$2:$A$5001,'Customer Information'!$E$2:$E$5001)</f>
        <v>46-55</v>
      </c>
      <c r="K4807" t="str">
        <f>_xlfn.XLOOKUP('Policy Details'!$I4807,'Customer Information'!$A$2:$A$5001,'Customer Information'!$C$2:$C$5001)</f>
        <v>Male</v>
      </c>
      <c r="L4807">
        <f>YEAR('Policy Details'!$E4807)</f>
        <v>2024</v>
      </c>
    </row>
    <row r="4808" spans="1:12">
      <c r="A4808" t="s">
        <v>20306</v>
      </c>
      <c r="B4808" t="s">
        <v>20500</v>
      </c>
      <c r="C4808">
        <v>106367</v>
      </c>
      <c r="D4808">
        <v>593.79999999999995</v>
      </c>
      <c r="E4808" s="30">
        <v>43580</v>
      </c>
      <c r="F4808" s="30">
        <v>46489</v>
      </c>
      <c r="G4808" t="s">
        <v>20505</v>
      </c>
      <c r="H4808" t="s">
        <v>20508</v>
      </c>
      <c r="I4808" t="s">
        <v>1450</v>
      </c>
      <c r="J4808" t="str">
        <f>_xlfn.XLOOKUP('Policy Details'!$I4808,'Customer Information'!$A$2:$A$5001,'Customer Information'!$E$2:$E$5001)</f>
        <v>26-35</v>
      </c>
      <c r="K4808" t="str">
        <f>_xlfn.XLOOKUP('Policy Details'!$I4808,'Customer Information'!$A$2:$A$5001,'Customer Information'!$C$2:$C$5001)</f>
        <v>Male</v>
      </c>
      <c r="L4808">
        <f>YEAR('Policy Details'!$E4808)</f>
        <v>2019</v>
      </c>
    </row>
    <row r="4809" spans="1:12">
      <c r="A4809" t="s">
        <v>20307</v>
      </c>
      <c r="B4809" t="s">
        <v>20500</v>
      </c>
      <c r="C4809">
        <v>202274</v>
      </c>
      <c r="D4809">
        <v>1404.28</v>
      </c>
      <c r="E4809" s="30">
        <v>44376</v>
      </c>
      <c r="F4809" s="30">
        <v>47284</v>
      </c>
      <c r="G4809" t="s">
        <v>20506</v>
      </c>
      <c r="H4809" t="s">
        <v>20507</v>
      </c>
      <c r="I4809" t="s">
        <v>4012</v>
      </c>
      <c r="J4809" t="str">
        <f>_xlfn.XLOOKUP('Policy Details'!$I4809,'Customer Information'!$A$2:$A$5001,'Customer Information'!$E$2:$E$5001)</f>
        <v>26-35</v>
      </c>
      <c r="K4809" t="str">
        <f>_xlfn.XLOOKUP('Policy Details'!$I4809,'Customer Information'!$A$2:$A$5001,'Customer Information'!$C$2:$C$5001)</f>
        <v>Male</v>
      </c>
      <c r="L4809">
        <f>YEAR('Policy Details'!$E4809)</f>
        <v>2021</v>
      </c>
    </row>
    <row r="4810" spans="1:12">
      <c r="A4810" t="s">
        <v>20308</v>
      </c>
      <c r="B4810" t="s">
        <v>20500</v>
      </c>
      <c r="C4810">
        <v>375158</v>
      </c>
      <c r="D4810">
        <v>1282.21</v>
      </c>
      <c r="E4810" s="30">
        <v>42415</v>
      </c>
      <c r="F4810" s="30">
        <v>43300</v>
      </c>
      <c r="G4810" t="s">
        <v>20504</v>
      </c>
      <c r="H4810" t="s">
        <v>20508</v>
      </c>
      <c r="I4810" t="s">
        <v>1273</v>
      </c>
      <c r="J4810" t="str">
        <f>_xlfn.XLOOKUP('Policy Details'!$I4810,'Customer Information'!$A$2:$A$5001,'Customer Information'!$E$2:$E$5001)</f>
        <v>46-55</v>
      </c>
      <c r="K4810" t="str">
        <f>_xlfn.XLOOKUP('Policy Details'!$I4810,'Customer Information'!$A$2:$A$5001,'Customer Information'!$C$2:$C$5001)</f>
        <v>Other</v>
      </c>
      <c r="L4810">
        <f>YEAR('Policy Details'!$E4810)</f>
        <v>2016</v>
      </c>
    </row>
    <row r="4811" spans="1:12">
      <c r="A4811" t="s">
        <v>20309</v>
      </c>
      <c r="B4811" t="s">
        <v>20503</v>
      </c>
      <c r="C4811">
        <v>351819</v>
      </c>
      <c r="D4811">
        <v>643.85</v>
      </c>
      <c r="E4811" s="30">
        <v>44910</v>
      </c>
      <c r="F4811" s="30">
        <v>48352</v>
      </c>
      <c r="G4811" t="s">
        <v>20504</v>
      </c>
      <c r="H4811" t="s">
        <v>20509</v>
      </c>
      <c r="I4811" t="s">
        <v>1749</v>
      </c>
      <c r="J4811" t="str">
        <f>_xlfn.XLOOKUP('Policy Details'!$I4811,'Customer Information'!$A$2:$A$5001,'Customer Information'!$E$2:$E$5001)</f>
        <v>26-35</v>
      </c>
      <c r="K4811" t="str">
        <f>_xlfn.XLOOKUP('Policy Details'!$I4811,'Customer Information'!$A$2:$A$5001,'Customer Information'!$C$2:$C$5001)</f>
        <v>Female</v>
      </c>
      <c r="L4811">
        <f>YEAR('Policy Details'!$E4811)</f>
        <v>2022</v>
      </c>
    </row>
    <row r="4812" spans="1:12">
      <c r="A4812" t="s">
        <v>20310</v>
      </c>
      <c r="B4812" t="s">
        <v>20502</v>
      </c>
      <c r="C4812">
        <v>131281</v>
      </c>
      <c r="D4812">
        <v>1488.63</v>
      </c>
      <c r="E4812" s="30">
        <v>45273</v>
      </c>
      <c r="F4812" s="30">
        <v>45670</v>
      </c>
      <c r="G4812" t="s">
        <v>20504</v>
      </c>
      <c r="H4812" t="s">
        <v>20509</v>
      </c>
      <c r="I4812" t="s">
        <v>1421</v>
      </c>
      <c r="J4812" t="str">
        <f>_xlfn.XLOOKUP('Policy Details'!$I4812,'Customer Information'!$A$2:$A$5001,'Customer Information'!$E$2:$E$5001)</f>
        <v>56+</v>
      </c>
      <c r="K4812" t="str">
        <f>_xlfn.XLOOKUP('Policy Details'!$I4812,'Customer Information'!$A$2:$A$5001,'Customer Information'!$C$2:$C$5001)</f>
        <v>Female</v>
      </c>
      <c r="L4812">
        <f>YEAR('Policy Details'!$E4812)</f>
        <v>2023</v>
      </c>
    </row>
    <row r="4813" spans="1:12">
      <c r="A4813" t="s">
        <v>20311</v>
      </c>
      <c r="B4813" t="s">
        <v>20500</v>
      </c>
      <c r="C4813">
        <v>71122</v>
      </c>
      <c r="D4813">
        <v>1960.76</v>
      </c>
      <c r="E4813" s="30">
        <v>43801</v>
      </c>
      <c r="F4813" s="30">
        <v>46051</v>
      </c>
      <c r="G4813" t="s">
        <v>20504</v>
      </c>
      <c r="H4813" t="s">
        <v>20509</v>
      </c>
      <c r="I4813" t="s">
        <v>2531</v>
      </c>
      <c r="J4813" t="str">
        <f>_xlfn.XLOOKUP('Policy Details'!$I4813,'Customer Information'!$A$2:$A$5001,'Customer Information'!$E$2:$E$5001)</f>
        <v>56+</v>
      </c>
      <c r="K4813" t="str">
        <f>_xlfn.XLOOKUP('Policy Details'!$I4813,'Customer Information'!$A$2:$A$5001,'Customer Information'!$C$2:$C$5001)</f>
        <v>Female</v>
      </c>
      <c r="L4813">
        <f>YEAR('Policy Details'!$E4813)</f>
        <v>2019</v>
      </c>
    </row>
    <row r="4814" spans="1:12">
      <c r="A4814" t="s">
        <v>20312</v>
      </c>
      <c r="B4814" t="s">
        <v>20502</v>
      </c>
      <c r="C4814">
        <v>102693</v>
      </c>
      <c r="D4814">
        <v>1974.44</v>
      </c>
      <c r="E4814" s="30">
        <v>43503</v>
      </c>
      <c r="F4814" s="30">
        <v>45910</v>
      </c>
      <c r="G4814" t="s">
        <v>20506</v>
      </c>
      <c r="H4814" t="s">
        <v>20508</v>
      </c>
      <c r="I4814" t="s">
        <v>2714</v>
      </c>
      <c r="J4814" t="str">
        <f>_xlfn.XLOOKUP('Policy Details'!$I4814,'Customer Information'!$A$2:$A$5001,'Customer Information'!$E$2:$E$5001)</f>
        <v>26-35</v>
      </c>
      <c r="K4814" t="str">
        <f>_xlfn.XLOOKUP('Policy Details'!$I4814,'Customer Information'!$A$2:$A$5001,'Customer Information'!$C$2:$C$5001)</f>
        <v>Male</v>
      </c>
      <c r="L4814">
        <f>YEAR('Policy Details'!$E4814)</f>
        <v>2019</v>
      </c>
    </row>
    <row r="4815" spans="1:12">
      <c r="A4815" t="s">
        <v>20313</v>
      </c>
      <c r="B4815" t="s">
        <v>20502</v>
      </c>
      <c r="C4815">
        <v>55782</v>
      </c>
      <c r="D4815">
        <v>161.06</v>
      </c>
      <c r="E4815" s="30">
        <v>45551</v>
      </c>
      <c r="F4815" s="30">
        <v>46517</v>
      </c>
      <c r="G4815" t="s">
        <v>20506</v>
      </c>
      <c r="H4815" t="s">
        <v>20508</v>
      </c>
      <c r="I4815" t="s">
        <v>1024</v>
      </c>
      <c r="J4815" t="str">
        <f>_xlfn.XLOOKUP('Policy Details'!$I4815,'Customer Information'!$A$2:$A$5001,'Customer Information'!$E$2:$E$5001)</f>
        <v>56+</v>
      </c>
      <c r="K4815" t="str">
        <f>_xlfn.XLOOKUP('Policy Details'!$I4815,'Customer Information'!$A$2:$A$5001,'Customer Information'!$C$2:$C$5001)</f>
        <v>Other</v>
      </c>
      <c r="L4815">
        <f>YEAR('Policy Details'!$E4815)</f>
        <v>2024</v>
      </c>
    </row>
    <row r="4816" spans="1:12">
      <c r="A4816" t="s">
        <v>20314</v>
      </c>
      <c r="B4816" t="s">
        <v>20501</v>
      </c>
      <c r="C4816">
        <v>436046</v>
      </c>
      <c r="D4816">
        <v>1349.77</v>
      </c>
      <c r="E4816" s="30">
        <v>43989</v>
      </c>
      <c r="F4816" s="30">
        <v>45845</v>
      </c>
      <c r="G4816" t="s">
        <v>20504</v>
      </c>
      <c r="H4816" t="s">
        <v>20509</v>
      </c>
      <c r="I4816" t="s">
        <v>3867</v>
      </c>
      <c r="J4816" t="str">
        <f>_xlfn.XLOOKUP('Policy Details'!$I4816,'Customer Information'!$A$2:$A$5001,'Customer Information'!$E$2:$E$5001)</f>
        <v>56+</v>
      </c>
      <c r="K4816" t="str">
        <f>_xlfn.XLOOKUP('Policy Details'!$I4816,'Customer Information'!$A$2:$A$5001,'Customer Information'!$C$2:$C$5001)</f>
        <v>Male</v>
      </c>
      <c r="L4816">
        <f>YEAR('Policy Details'!$E4816)</f>
        <v>2020</v>
      </c>
    </row>
    <row r="4817" spans="1:12">
      <c r="A4817" t="s">
        <v>20315</v>
      </c>
      <c r="B4817" t="s">
        <v>20502</v>
      </c>
      <c r="C4817">
        <v>254808</v>
      </c>
      <c r="D4817">
        <v>205.89</v>
      </c>
      <c r="E4817" s="30">
        <v>45519</v>
      </c>
      <c r="F4817" s="30">
        <v>48445</v>
      </c>
      <c r="G4817" t="s">
        <v>20505</v>
      </c>
      <c r="H4817" t="s">
        <v>20507</v>
      </c>
      <c r="I4817" t="s">
        <v>4182</v>
      </c>
      <c r="J4817" t="str">
        <f>_xlfn.XLOOKUP('Policy Details'!$I4817,'Customer Information'!$A$2:$A$5001,'Customer Information'!$E$2:$E$5001)</f>
        <v>46-55</v>
      </c>
      <c r="K4817" t="str">
        <f>_xlfn.XLOOKUP('Policy Details'!$I4817,'Customer Information'!$A$2:$A$5001,'Customer Information'!$C$2:$C$5001)</f>
        <v>Male</v>
      </c>
      <c r="L4817">
        <f>YEAR('Policy Details'!$E4817)</f>
        <v>2024</v>
      </c>
    </row>
    <row r="4818" spans="1:12">
      <c r="A4818" t="s">
        <v>20316</v>
      </c>
      <c r="B4818" t="s">
        <v>20501</v>
      </c>
      <c r="C4818">
        <v>182671</v>
      </c>
      <c r="D4818">
        <v>1203.1099999999999</v>
      </c>
      <c r="E4818" s="30">
        <v>44454</v>
      </c>
      <c r="F4818" s="30">
        <v>47994</v>
      </c>
      <c r="G4818" t="s">
        <v>20506</v>
      </c>
      <c r="H4818" t="s">
        <v>20509</v>
      </c>
      <c r="I4818" t="s">
        <v>1066</v>
      </c>
      <c r="J4818" t="str">
        <f>_xlfn.XLOOKUP('Policy Details'!$I4818,'Customer Information'!$A$2:$A$5001,'Customer Information'!$E$2:$E$5001)</f>
        <v>56+</v>
      </c>
      <c r="K4818" t="str">
        <f>_xlfn.XLOOKUP('Policy Details'!$I4818,'Customer Information'!$A$2:$A$5001,'Customer Information'!$C$2:$C$5001)</f>
        <v>Other</v>
      </c>
      <c r="L4818">
        <f>YEAR('Policy Details'!$E4818)</f>
        <v>2021</v>
      </c>
    </row>
    <row r="4819" spans="1:12">
      <c r="A4819" t="s">
        <v>20317</v>
      </c>
      <c r="B4819" t="s">
        <v>20501</v>
      </c>
      <c r="C4819">
        <v>111134</v>
      </c>
      <c r="D4819">
        <v>282.8</v>
      </c>
      <c r="E4819" s="30">
        <v>42625</v>
      </c>
      <c r="F4819" s="30">
        <v>43284</v>
      </c>
      <c r="G4819" t="s">
        <v>20506</v>
      </c>
      <c r="H4819" t="s">
        <v>20509</v>
      </c>
      <c r="I4819" t="s">
        <v>3968</v>
      </c>
      <c r="J4819" t="str">
        <f>_xlfn.XLOOKUP('Policy Details'!$I4819,'Customer Information'!$A$2:$A$5001,'Customer Information'!$E$2:$E$5001)</f>
        <v>56+</v>
      </c>
      <c r="K4819" t="str">
        <f>_xlfn.XLOOKUP('Policy Details'!$I4819,'Customer Information'!$A$2:$A$5001,'Customer Information'!$C$2:$C$5001)</f>
        <v>Female</v>
      </c>
      <c r="L4819">
        <f>YEAR('Policy Details'!$E4819)</f>
        <v>2016</v>
      </c>
    </row>
    <row r="4820" spans="1:12">
      <c r="A4820" t="s">
        <v>20318</v>
      </c>
      <c r="B4820" t="s">
        <v>20502</v>
      </c>
      <c r="C4820">
        <v>371998</v>
      </c>
      <c r="D4820">
        <v>228.21</v>
      </c>
      <c r="E4820" s="30">
        <v>44694</v>
      </c>
      <c r="F4820" s="30">
        <v>46999</v>
      </c>
      <c r="G4820" t="s">
        <v>20505</v>
      </c>
      <c r="H4820" t="s">
        <v>20509</v>
      </c>
      <c r="I4820" t="s">
        <v>3890</v>
      </c>
      <c r="J4820" t="str">
        <f>_xlfn.XLOOKUP('Policy Details'!$I4820,'Customer Information'!$A$2:$A$5001,'Customer Information'!$E$2:$E$5001)</f>
        <v>18-25</v>
      </c>
      <c r="K4820" t="str">
        <f>_xlfn.XLOOKUP('Policy Details'!$I4820,'Customer Information'!$A$2:$A$5001,'Customer Information'!$C$2:$C$5001)</f>
        <v>Male</v>
      </c>
      <c r="L4820">
        <f>YEAR('Policy Details'!$E4820)</f>
        <v>2022</v>
      </c>
    </row>
    <row r="4821" spans="1:12">
      <c r="A4821" t="s">
        <v>20319</v>
      </c>
      <c r="B4821" t="s">
        <v>20503</v>
      </c>
      <c r="C4821">
        <v>490716</v>
      </c>
      <c r="D4821">
        <v>1559.35</v>
      </c>
      <c r="E4821" s="30">
        <v>42168</v>
      </c>
      <c r="F4821" s="30">
        <v>45390</v>
      </c>
      <c r="G4821" t="s">
        <v>20504</v>
      </c>
      <c r="H4821" t="s">
        <v>20508</v>
      </c>
      <c r="I4821" t="s">
        <v>4714</v>
      </c>
      <c r="J4821" t="str">
        <f>_xlfn.XLOOKUP('Policy Details'!$I4821,'Customer Information'!$A$2:$A$5001,'Customer Information'!$E$2:$E$5001)</f>
        <v>56+</v>
      </c>
      <c r="K4821" t="str">
        <f>_xlfn.XLOOKUP('Policy Details'!$I4821,'Customer Information'!$A$2:$A$5001,'Customer Information'!$C$2:$C$5001)</f>
        <v>Female</v>
      </c>
      <c r="L4821">
        <f>YEAR('Policy Details'!$E4821)</f>
        <v>2015</v>
      </c>
    </row>
    <row r="4822" spans="1:12">
      <c r="A4822" t="s">
        <v>20320</v>
      </c>
      <c r="B4822" t="s">
        <v>20503</v>
      </c>
      <c r="C4822">
        <v>92923</v>
      </c>
      <c r="D4822">
        <v>463.17</v>
      </c>
      <c r="E4822" s="30">
        <v>44613</v>
      </c>
      <c r="F4822" s="30">
        <v>46112</v>
      </c>
      <c r="G4822" t="s">
        <v>20505</v>
      </c>
      <c r="H4822" t="s">
        <v>20509</v>
      </c>
      <c r="I4822" t="s">
        <v>4326</v>
      </c>
      <c r="J4822" t="str">
        <f>_xlfn.XLOOKUP('Policy Details'!$I4822,'Customer Information'!$A$2:$A$5001,'Customer Information'!$E$2:$E$5001)</f>
        <v>18-25</v>
      </c>
      <c r="K4822" t="str">
        <f>_xlfn.XLOOKUP('Policy Details'!$I4822,'Customer Information'!$A$2:$A$5001,'Customer Information'!$C$2:$C$5001)</f>
        <v>Other</v>
      </c>
      <c r="L4822">
        <f>YEAR('Policy Details'!$E4822)</f>
        <v>2022</v>
      </c>
    </row>
    <row r="4823" spans="1:12">
      <c r="A4823" t="s">
        <v>20321</v>
      </c>
      <c r="B4823" t="s">
        <v>20502</v>
      </c>
      <c r="C4823">
        <v>105564</v>
      </c>
      <c r="D4823">
        <v>1897.34</v>
      </c>
      <c r="E4823" s="30">
        <v>45611</v>
      </c>
      <c r="F4823" s="30">
        <v>48185</v>
      </c>
      <c r="G4823" t="s">
        <v>20504</v>
      </c>
      <c r="H4823" t="s">
        <v>20509</v>
      </c>
      <c r="I4823" t="s">
        <v>4187</v>
      </c>
      <c r="J4823" t="str">
        <f>_xlfn.XLOOKUP('Policy Details'!$I4823,'Customer Information'!$A$2:$A$5001,'Customer Information'!$E$2:$E$5001)</f>
        <v>56+</v>
      </c>
      <c r="K4823" t="str">
        <f>_xlfn.XLOOKUP('Policy Details'!$I4823,'Customer Information'!$A$2:$A$5001,'Customer Information'!$C$2:$C$5001)</f>
        <v>Male</v>
      </c>
      <c r="L4823">
        <f>YEAR('Policy Details'!$E4823)</f>
        <v>2024</v>
      </c>
    </row>
    <row r="4824" spans="1:12">
      <c r="A4824" t="s">
        <v>20322</v>
      </c>
      <c r="B4824" t="s">
        <v>20503</v>
      </c>
      <c r="C4824">
        <v>227134</v>
      </c>
      <c r="D4824">
        <v>438.85</v>
      </c>
      <c r="E4824" s="30">
        <v>45619</v>
      </c>
      <c r="F4824" s="30">
        <v>48774</v>
      </c>
      <c r="G4824" t="s">
        <v>20505</v>
      </c>
      <c r="H4824" t="s">
        <v>20508</v>
      </c>
      <c r="I4824" t="s">
        <v>2674</v>
      </c>
      <c r="J4824" t="str">
        <f>_xlfn.XLOOKUP('Policy Details'!$I4824,'Customer Information'!$A$2:$A$5001,'Customer Information'!$E$2:$E$5001)</f>
        <v>56+</v>
      </c>
      <c r="K4824" t="str">
        <f>_xlfn.XLOOKUP('Policy Details'!$I4824,'Customer Information'!$A$2:$A$5001,'Customer Information'!$C$2:$C$5001)</f>
        <v>Male</v>
      </c>
      <c r="L4824">
        <f>YEAR('Policy Details'!$E4824)</f>
        <v>2024</v>
      </c>
    </row>
    <row r="4825" spans="1:12">
      <c r="A4825" t="s">
        <v>20323</v>
      </c>
      <c r="B4825" t="s">
        <v>20500</v>
      </c>
      <c r="C4825">
        <v>195509</v>
      </c>
      <c r="D4825">
        <v>443.61</v>
      </c>
      <c r="E4825" s="30">
        <v>42455</v>
      </c>
      <c r="F4825" s="30">
        <v>43444</v>
      </c>
      <c r="G4825" t="s">
        <v>20504</v>
      </c>
      <c r="H4825" t="s">
        <v>20507</v>
      </c>
      <c r="I4825" t="s">
        <v>1623</v>
      </c>
      <c r="J4825" t="str">
        <f>_xlfn.XLOOKUP('Policy Details'!$I4825,'Customer Information'!$A$2:$A$5001,'Customer Information'!$E$2:$E$5001)</f>
        <v>46-55</v>
      </c>
      <c r="K4825" t="str">
        <f>_xlfn.XLOOKUP('Policy Details'!$I4825,'Customer Information'!$A$2:$A$5001,'Customer Information'!$C$2:$C$5001)</f>
        <v>Male</v>
      </c>
      <c r="L4825">
        <f>YEAR('Policy Details'!$E4825)</f>
        <v>2016</v>
      </c>
    </row>
    <row r="4826" spans="1:12">
      <c r="A4826" t="s">
        <v>20324</v>
      </c>
      <c r="B4826" t="s">
        <v>20503</v>
      </c>
      <c r="C4826">
        <v>159800</v>
      </c>
      <c r="D4826">
        <v>1868.27</v>
      </c>
      <c r="E4826" s="30">
        <v>43675</v>
      </c>
      <c r="F4826" s="30">
        <v>46374</v>
      </c>
      <c r="G4826" t="s">
        <v>20504</v>
      </c>
      <c r="H4826" t="s">
        <v>20507</v>
      </c>
      <c r="I4826" t="s">
        <v>372</v>
      </c>
      <c r="J4826" t="str">
        <f>_xlfn.XLOOKUP('Policy Details'!$I4826,'Customer Information'!$A$2:$A$5001,'Customer Information'!$E$2:$E$5001)</f>
        <v>46-55</v>
      </c>
      <c r="K4826" t="str">
        <f>_xlfn.XLOOKUP('Policy Details'!$I4826,'Customer Information'!$A$2:$A$5001,'Customer Information'!$C$2:$C$5001)</f>
        <v>Other</v>
      </c>
      <c r="L4826">
        <f>YEAR('Policy Details'!$E4826)</f>
        <v>2019</v>
      </c>
    </row>
    <row r="4827" spans="1:12">
      <c r="A4827" t="s">
        <v>20325</v>
      </c>
      <c r="B4827" t="s">
        <v>20503</v>
      </c>
      <c r="C4827">
        <v>306735</v>
      </c>
      <c r="D4827">
        <v>1340.24</v>
      </c>
      <c r="E4827" s="30">
        <v>42688</v>
      </c>
      <c r="F4827" s="30">
        <v>45166</v>
      </c>
      <c r="G4827" t="s">
        <v>20505</v>
      </c>
      <c r="H4827" t="s">
        <v>20507</v>
      </c>
      <c r="I4827" t="s">
        <v>3700</v>
      </c>
      <c r="J4827" t="str">
        <f>_xlfn.XLOOKUP('Policy Details'!$I4827,'Customer Information'!$A$2:$A$5001,'Customer Information'!$E$2:$E$5001)</f>
        <v>46-55</v>
      </c>
      <c r="K4827" t="str">
        <f>_xlfn.XLOOKUP('Policy Details'!$I4827,'Customer Information'!$A$2:$A$5001,'Customer Information'!$C$2:$C$5001)</f>
        <v>Other</v>
      </c>
      <c r="L4827">
        <f>YEAR('Policy Details'!$E4827)</f>
        <v>2016</v>
      </c>
    </row>
    <row r="4828" spans="1:12">
      <c r="A4828" t="s">
        <v>20326</v>
      </c>
      <c r="B4828" t="s">
        <v>20502</v>
      </c>
      <c r="C4828">
        <v>194111</v>
      </c>
      <c r="D4828">
        <v>996.1</v>
      </c>
      <c r="E4828" s="30">
        <v>45472</v>
      </c>
      <c r="F4828" s="30">
        <v>48054</v>
      </c>
      <c r="G4828" t="s">
        <v>20504</v>
      </c>
      <c r="H4828" t="s">
        <v>20509</v>
      </c>
      <c r="I4828" t="s">
        <v>269</v>
      </c>
      <c r="J4828" t="str">
        <f>_xlfn.XLOOKUP('Policy Details'!$I4828,'Customer Information'!$A$2:$A$5001,'Customer Information'!$E$2:$E$5001)</f>
        <v>26-35</v>
      </c>
      <c r="K4828" t="str">
        <f>_xlfn.XLOOKUP('Policy Details'!$I4828,'Customer Information'!$A$2:$A$5001,'Customer Information'!$C$2:$C$5001)</f>
        <v>Other</v>
      </c>
      <c r="L4828">
        <f>YEAR('Policy Details'!$E4828)</f>
        <v>2024</v>
      </c>
    </row>
    <row r="4829" spans="1:12">
      <c r="A4829" t="s">
        <v>20327</v>
      </c>
      <c r="B4829" t="s">
        <v>20500</v>
      </c>
      <c r="C4829">
        <v>326442</v>
      </c>
      <c r="D4829">
        <v>1949.46</v>
      </c>
      <c r="E4829" s="30">
        <v>45342</v>
      </c>
      <c r="F4829" s="30">
        <v>46748</v>
      </c>
      <c r="G4829" t="s">
        <v>20506</v>
      </c>
      <c r="H4829" t="s">
        <v>20508</v>
      </c>
      <c r="I4829" t="s">
        <v>3585</v>
      </c>
      <c r="J4829" t="str">
        <f>_xlfn.XLOOKUP('Policy Details'!$I4829,'Customer Information'!$A$2:$A$5001,'Customer Information'!$E$2:$E$5001)</f>
        <v>56+</v>
      </c>
      <c r="K4829" t="str">
        <f>_xlfn.XLOOKUP('Policy Details'!$I4829,'Customer Information'!$A$2:$A$5001,'Customer Information'!$C$2:$C$5001)</f>
        <v>Other</v>
      </c>
      <c r="L4829">
        <f>YEAR('Policy Details'!$E4829)</f>
        <v>2024</v>
      </c>
    </row>
    <row r="4830" spans="1:12">
      <c r="A4830" t="s">
        <v>20328</v>
      </c>
      <c r="B4830" t="s">
        <v>20500</v>
      </c>
      <c r="C4830">
        <v>116746</v>
      </c>
      <c r="D4830">
        <v>643.24</v>
      </c>
      <c r="E4830" s="30">
        <v>42656</v>
      </c>
      <c r="F4830" s="30">
        <v>43901</v>
      </c>
      <c r="G4830" t="s">
        <v>20506</v>
      </c>
      <c r="H4830" t="s">
        <v>20508</v>
      </c>
      <c r="I4830" t="s">
        <v>4666</v>
      </c>
      <c r="J4830" t="str">
        <f>_xlfn.XLOOKUP('Policy Details'!$I4830,'Customer Information'!$A$2:$A$5001,'Customer Information'!$E$2:$E$5001)</f>
        <v>26-35</v>
      </c>
      <c r="K4830" t="str">
        <f>_xlfn.XLOOKUP('Policy Details'!$I4830,'Customer Information'!$A$2:$A$5001,'Customer Information'!$C$2:$C$5001)</f>
        <v>Male</v>
      </c>
      <c r="L4830">
        <f>YEAR('Policy Details'!$E4830)</f>
        <v>2016</v>
      </c>
    </row>
    <row r="4831" spans="1:12">
      <c r="A4831" t="s">
        <v>20329</v>
      </c>
      <c r="B4831" t="s">
        <v>20503</v>
      </c>
      <c r="C4831">
        <v>159899</v>
      </c>
      <c r="D4831">
        <v>1072.9100000000001</v>
      </c>
      <c r="E4831" s="30">
        <v>45141</v>
      </c>
      <c r="F4831" s="30">
        <v>45601</v>
      </c>
      <c r="G4831" t="s">
        <v>20505</v>
      </c>
      <c r="H4831" t="s">
        <v>20507</v>
      </c>
      <c r="I4831" t="s">
        <v>671</v>
      </c>
      <c r="J4831" t="str">
        <f>_xlfn.XLOOKUP('Policy Details'!$I4831,'Customer Information'!$A$2:$A$5001,'Customer Information'!$E$2:$E$5001)</f>
        <v>18-25</v>
      </c>
      <c r="K4831" t="str">
        <f>_xlfn.XLOOKUP('Policy Details'!$I4831,'Customer Information'!$A$2:$A$5001,'Customer Information'!$C$2:$C$5001)</f>
        <v>Male</v>
      </c>
      <c r="L4831">
        <f>YEAR('Policy Details'!$E4831)</f>
        <v>2023</v>
      </c>
    </row>
    <row r="4832" spans="1:12">
      <c r="A4832" t="s">
        <v>20330</v>
      </c>
      <c r="B4832" t="s">
        <v>20501</v>
      </c>
      <c r="C4832">
        <v>197788</v>
      </c>
      <c r="D4832">
        <v>1969.5</v>
      </c>
      <c r="E4832" s="30">
        <v>43137</v>
      </c>
      <c r="F4832" s="30">
        <v>45828</v>
      </c>
      <c r="G4832" t="s">
        <v>20504</v>
      </c>
      <c r="H4832" t="s">
        <v>20509</v>
      </c>
      <c r="I4832" t="s">
        <v>915</v>
      </c>
      <c r="J4832" t="str">
        <f>_xlfn.XLOOKUP('Policy Details'!$I4832,'Customer Information'!$A$2:$A$5001,'Customer Information'!$E$2:$E$5001)</f>
        <v>36-45</v>
      </c>
      <c r="K4832" t="str">
        <f>_xlfn.XLOOKUP('Policy Details'!$I4832,'Customer Information'!$A$2:$A$5001,'Customer Information'!$C$2:$C$5001)</f>
        <v>Female</v>
      </c>
      <c r="L4832">
        <f>YEAR('Policy Details'!$E4832)</f>
        <v>2018</v>
      </c>
    </row>
    <row r="4833" spans="1:12">
      <c r="A4833" t="s">
        <v>20331</v>
      </c>
      <c r="B4833" t="s">
        <v>20501</v>
      </c>
      <c r="C4833">
        <v>296562</v>
      </c>
      <c r="D4833">
        <v>1860.62</v>
      </c>
      <c r="E4833" s="30">
        <v>45570</v>
      </c>
      <c r="F4833" s="30">
        <v>49101</v>
      </c>
      <c r="G4833" t="s">
        <v>20506</v>
      </c>
      <c r="H4833" t="s">
        <v>20508</v>
      </c>
      <c r="I4833" t="s">
        <v>4982</v>
      </c>
      <c r="J4833" t="str">
        <f>_xlfn.XLOOKUP('Policy Details'!$I4833,'Customer Information'!$A$2:$A$5001,'Customer Information'!$E$2:$E$5001)</f>
        <v>26-35</v>
      </c>
      <c r="K4833" t="str">
        <f>_xlfn.XLOOKUP('Policy Details'!$I4833,'Customer Information'!$A$2:$A$5001,'Customer Information'!$C$2:$C$5001)</f>
        <v>Female</v>
      </c>
      <c r="L4833">
        <f>YEAR('Policy Details'!$E4833)</f>
        <v>2024</v>
      </c>
    </row>
    <row r="4834" spans="1:12">
      <c r="A4834" t="s">
        <v>20332</v>
      </c>
      <c r="B4834" t="s">
        <v>20500</v>
      </c>
      <c r="C4834">
        <v>421790</v>
      </c>
      <c r="D4834">
        <v>1875.07</v>
      </c>
      <c r="E4834" s="30">
        <v>44495</v>
      </c>
      <c r="F4834" s="30">
        <v>46322</v>
      </c>
      <c r="G4834" t="s">
        <v>20506</v>
      </c>
      <c r="H4834" t="s">
        <v>20508</v>
      </c>
      <c r="I4834" t="s">
        <v>1564</v>
      </c>
      <c r="J4834" t="str">
        <f>_xlfn.XLOOKUP('Policy Details'!$I4834,'Customer Information'!$A$2:$A$5001,'Customer Information'!$E$2:$E$5001)</f>
        <v>26-35</v>
      </c>
      <c r="K4834" t="str">
        <f>_xlfn.XLOOKUP('Policy Details'!$I4834,'Customer Information'!$A$2:$A$5001,'Customer Information'!$C$2:$C$5001)</f>
        <v>Male</v>
      </c>
      <c r="L4834">
        <f>YEAR('Policy Details'!$E4834)</f>
        <v>2021</v>
      </c>
    </row>
    <row r="4835" spans="1:12">
      <c r="A4835" t="s">
        <v>20333</v>
      </c>
      <c r="B4835" t="s">
        <v>20501</v>
      </c>
      <c r="C4835">
        <v>321202</v>
      </c>
      <c r="D4835">
        <v>488.56</v>
      </c>
      <c r="E4835" s="30">
        <v>43227</v>
      </c>
      <c r="F4835" s="30">
        <v>45445</v>
      </c>
      <c r="G4835" t="s">
        <v>20506</v>
      </c>
      <c r="H4835" t="s">
        <v>20508</v>
      </c>
      <c r="I4835" t="s">
        <v>3137</v>
      </c>
      <c r="J4835" t="str">
        <f>_xlfn.XLOOKUP('Policy Details'!$I4835,'Customer Information'!$A$2:$A$5001,'Customer Information'!$E$2:$E$5001)</f>
        <v>56+</v>
      </c>
      <c r="K4835" t="str">
        <f>_xlfn.XLOOKUP('Policy Details'!$I4835,'Customer Information'!$A$2:$A$5001,'Customer Information'!$C$2:$C$5001)</f>
        <v>Female</v>
      </c>
      <c r="L4835">
        <f>YEAR('Policy Details'!$E4835)</f>
        <v>2018</v>
      </c>
    </row>
    <row r="4836" spans="1:12">
      <c r="A4836" t="s">
        <v>20334</v>
      </c>
      <c r="B4836" t="s">
        <v>20500</v>
      </c>
      <c r="C4836">
        <v>339642</v>
      </c>
      <c r="D4836">
        <v>292.36</v>
      </c>
      <c r="E4836" s="30">
        <v>45228</v>
      </c>
      <c r="F4836" s="30">
        <v>48537</v>
      </c>
      <c r="G4836" t="s">
        <v>20504</v>
      </c>
      <c r="H4836" t="s">
        <v>20508</v>
      </c>
      <c r="I4836" t="s">
        <v>3329</v>
      </c>
      <c r="J4836" t="str">
        <f>_xlfn.XLOOKUP('Policy Details'!$I4836,'Customer Information'!$A$2:$A$5001,'Customer Information'!$E$2:$E$5001)</f>
        <v>56+</v>
      </c>
      <c r="K4836" t="str">
        <f>_xlfn.XLOOKUP('Policy Details'!$I4836,'Customer Information'!$A$2:$A$5001,'Customer Information'!$C$2:$C$5001)</f>
        <v>Male</v>
      </c>
      <c r="L4836">
        <f>YEAR('Policy Details'!$E4836)</f>
        <v>2023</v>
      </c>
    </row>
    <row r="4837" spans="1:12">
      <c r="A4837" t="s">
        <v>20335</v>
      </c>
      <c r="B4837" t="s">
        <v>20500</v>
      </c>
      <c r="C4837">
        <v>200975</v>
      </c>
      <c r="D4837">
        <v>679.29</v>
      </c>
      <c r="E4837" s="30">
        <v>43808</v>
      </c>
      <c r="F4837" s="30">
        <v>44891</v>
      </c>
      <c r="G4837" t="s">
        <v>20504</v>
      </c>
      <c r="H4837" t="s">
        <v>20509</v>
      </c>
      <c r="I4837" t="s">
        <v>2995</v>
      </c>
      <c r="J4837" t="str">
        <f>_xlfn.XLOOKUP('Policy Details'!$I4837,'Customer Information'!$A$2:$A$5001,'Customer Information'!$E$2:$E$5001)</f>
        <v>56+</v>
      </c>
      <c r="K4837" t="str">
        <f>_xlfn.XLOOKUP('Policy Details'!$I4837,'Customer Information'!$A$2:$A$5001,'Customer Information'!$C$2:$C$5001)</f>
        <v>Male</v>
      </c>
      <c r="L4837">
        <f>YEAR('Policy Details'!$E4837)</f>
        <v>2019</v>
      </c>
    </row>
    <row r="4838" spans="1:12">
      <c r="A4838" t="s">
        <v>20336</v>
      </c>
      <c r="B4838" t="s">
        <v>20500</v>
      </c>
      <c r="C4838">
        <v>117911</v>
      </c>
      <c r="D4838">
        <v>1203.6600000000001</v>
      </c>
      <c r="E4838" s="30">
        <v>43314</v>
      </c>
      <c r="F4838" s="30">
        <v>45990</v>
      </c>
      <c r="G4838" t="s">
        <v>20506</v>
      </c>
      <c r="H4838" t="s">
        <v>20508</v>
      </c>
      <c r="I4838" t="s">
        <v>1361</v>
      </c>
      <c r="J4838" t="str">
        <f>_xlfn.XLOOKUP('Policy Details'!$I4838,'Customer Information'!$A$2:$A$5001,'Customer Information'!$E$2:$E$5001)</f>
        <v>56+</v>
      </c>
      <c r="K4838" t="str">
        <f>_xlfn.XLOOKUP('Policy Details'!$I4838,'Customer Information'!$A$2:$A$5001,'Customer Information'!$C$2:$C$5001)</f>
        <v>Male</v>
      </c>
      <c r="L4838">
        <f>YEAR('Policy Details'!$E4838)</f>
        <v>2018</v>
      </c>
    </row>
    <row r="4839" spans="1:12">
      <c r="A4839" t="s">
        <v>20337</v>
      </c>
      <c r="B4839" t="s">
        <v>20502</v>
      </c>
      <c r="C4839">
        <v>376935</v>
      </c>
      <c r="D4839">
        <v>233.4</v>
      </c>
      <c r="E4839" s="30">
        <v>44213</v>
      </c>
      <c r="F4839" s="30">
        <v>45937</v>
      </c>
      <c r="G4839" t="s">
        <v>20506</v>
      </c>
      <c r="H4839" t="s">
        <v>20509</v>
      </c>
      <c r="I4839" t="s">
        <v>456</v>
      </c>
      <c r="J4839" t="str">
        <f>_xlfn.XLOOKUP('Policy Details'!$I4839,'Customer Information'!$A$2:$A$5001,'Customer Information'!$E$2:$E$5001)</f>
        <v>46-55</v>
      </c>
      <c r="K4839" t="str">
        <f>_xlfn.XLOOKUP('Policy Details'!$I4839,'Customer Information'!$A$2:$A$5001,'Customer Information'!$C$2:$C$5001)</f>
        <v>Female</v>
      </c>
      <c r="L4839">
        <f>YEAR('Policy Details'!$E4839)</f>
        <v>2021</v>
      </c>
    </row>
    <row r="4840" spans="1:12">
      <c r="A4840" t="s">
        <v>20338</v>
      </c>
      <c r="B4840" t="s">
        <v>20500</v>
      </c>
      <c r="C4840">
        <v>21029</v>
      </c>
      <c r="D4840">
        <v>1323.59</v>
      </c>
      <c r="E4840" s="30">
        <v>44159</v>
      </c>
      <c r="F4840" s="30">
        <v>47234</v>
      </c>
      <c r="G4840" t="s">
        <v>20504</v>
      </c>
      <c r="H4840" t="s">
        <v>20508</v>
      </c>
      <c r="I4840" t="s">
        <v>4516</v>
      </c>
      <c r="J4840" t="str">
        <f>_xlfn.XLOOKUP('Policy Details'!$I4840,'Customer Information'!$A$2:$A$5001,'Customer Information'!$E$2:$E$5001)</f>
        <v>26-35</v>
      </c>
      <c r="K4840" t="str">
        <f>_xlfn.XLOOKUP('Policy Details'!$I4840,'Customer Information'!$A$2:$A$5001,'Customer Information'!$C$2:$C$5001)</f>
        <v>Male</v>
      </c>
      <c r="L4840">
        <f>YEAR('Policy Details'!$E4840)</f>
        <v>2020</v>
      </c>
    </row>
    <row r="4841" spans="1:12">
      <c r="A4841" t="s">
        <v>20339</v>
      </c>
      <c r="B4841" t="s">
        <v>20501</v>
      </c>
      <c r="C4841">
        <v>182412</v>
      </c>
      <c r="D4841">
        <v>805.66</v>
      </c>
      <c r="E4841" s="30">
        <v>43622</v>
      </c>
      <c r="F4841" s="30">
        <v>44201</v>
      </c>
      <c r="G4841" t="s">
        <v>20504</v>
      </c>
      <c r="H4841" t="s">
        <v>20507</v>
      </c>
      <c r="I4841" t="s">
        <v>962</v>
      </c>
      <c r="J4841" t="str">
        <f>_xlfn.XLOOKUP('Policy Details'!$I4841,'Customer Information'!$A$2:$A$5001,'Customer Information'!$E$2:$E$5001)</f>
        <v>36-45</v>
      </c>
      <c r="K4841" t="str">
        <f>_xlfn.XLOOKUP('Policy Details'!$I4841,'Customer Information'!$A$2:$A$5001,'Customer Information'!$C$2:$C$5001)</f>
        <v>Male</v>
      </c>
      <c r="L4841">
        <f>YEAR('Policy Details'!$E4841)</f>
        <v>2019</v>
      </c>
    </row>
    <row r="4842" spans="1:12">
      <c r="A4842" t="s">
        <v>20340</v>
      </c>
      <c r="B4842" t="s">
        <v>20502</v>
      </c>
      <c r="C4842">
        <v>408738</v>
      </c>
      <c r="D4842">
        <v>1535.26</v>
      </c>
      <c r="E4842" s="30">
        <v>43632</v>
      </c>
      <c r="F4842" s="30">
        <v>46502</v>
      </c>
      <c r="G4842" t="s">
        <v>20506</v>
      </c>
      <c r="H4842" t="s">
        <v>20509</v>
      </c>
      <c r="I4842" t="s">
        <v>457</v>
      </c>
      <c r="J4842" t="str">
        <f>_xlfn.XLOOKUP('Policy Details'!$I4842,'Customer Information'!$A$2:$A$5001,'Customer Information'!$E$2:$E$5001)</f>
        <v>56+</v>
      </c>
      <c r="K4842" t="str">
        <f>_xlfn.XLOOKUP('Policy Details'!$I4842,'Customer Information'!$A$2:$A$5001,'Customer Information'!$C$2:$C$5001)</f>
        <v>Female</v>
      </c>
      <c r="L4842">
        <f>YEAR('Policy Details'!$E4842)</f>
        <v>2019</v>
      </c>
    </row>
    <row r="4843" spans="1:12">
      <c r="A4843" t="s">
        <v>20341</v>
      </c>
      <c r="B4843" t="s">
        <v>20501</v>
      </c>
      <c r="C4843">
        <v>244499</v>
      </c>
      <c r="D4843">
        <v>1990.7</v>
      </c>
      <c r="E4843" s="30">
        <v>44129</v>
      </c>
      <c r="F4843" s="30">
        <v>44961</v>
      </c>
      <c r="G4843" t="s">
        <v>20506</v>
      </c>
      <c r="H4843" t="s">
        <v>20507</v>
      </c>
      <c r="I4843" t="s">
        <v>3418</v>
      </c>
      <c r="J4843" t="str">
        <f>_xlfn.XLOOKUP('Policy Details'!$I4843,'Customer Information'!$A$2:$A$5001,'Customer Information'!$E$2:$E$5001)</f>
        <v>26-35</v>
      </c>
      <c r="K4843" t="str">
        <f>_xlfn.XLOOKUP('Policy Details'!$I4843,'Customer Information'!$A$2:$A$5001,'Customer Information'!$C$2:$C$5001)</f>
        <v>Other</v>
      </c>
      <c r="L4843">
        <f>YEAR('Policy Details'!$E4843)</f>
        <v>2020</v>
      </c>
    </row>
    <row r="4844" spans="1:12">
      <c r="A4844" t="s">
        <v>20342</v>
      </c>
      <c r="B4844" t="s">
        <v>20500</v>
      </c>
      <c r="C4844">
        <v>56851</v>
      </c>
      <c r="D4844">
        <v>844.96</v>
      </c>
      <c r="E4844" s="30">
        <v>44888</v>
      </c>
      <c r="F4844" s="30">
        <v>46275</v>
      </c>
      <c r="G4844" t="s">
        <v>20504</v>
      </c>
      <c r="H4844" t="s">
        <v>20507</v>
      </c>
      <c r="I4844" t="s">
        <v>4887</v>
      </c>
      <c r="J4844" t="str">
        <f>_xlfn.XLOOKUP('Policy Details'!$I4844,'Customer Information'!$A$2:$A$5001,'Customer Information'!$E$2:$E$5001)</f>
        <v>36-45</v>
      </c>
      <c r="K4844" t="str">
        <f>_xlfn.XLOOKUP('Policy Details'!$I4844,'Customer Information'!$A$2:$A$5001,'Customer Information'!$C$2:$C$5001)</f>
        <v>Other</v>
      </c>
      <c r="L4844">
        <f>YEAR('Policy Details'!$E4844)</f>
        <v>2022</v>
      </c>
    </row>
    <row r="4845" spans="1:12">
      <c r="A4845" t="s">
        <v>20343</v>
      </c>
      <c r="B4845" t="s">
        <v>20503</v>
      </c>
      <c r="C4845">
        <v>431095</v>
      </c>
      <c r="D4845">
        <v>1396.81</v>
      </c>
      <c r="E4845" s="30">
        <v>42491</v>
      </c>
      <c r="F4845" s="30">
        <v>45321</v>
      </c>
      <c r="G4845" t="s">
        <v>20504</v>
      </c>
      <c r="H4845" t="s">
        <v>20508</v>
      </c>
      <c r="I4845" t="s">
        <v>158</v>
      </c>
      <c r="J4845" t="str">
        <f>_xlfn.XLOOKUP('Policy Details'!$I4845,'Customer Information'!$A$2:$A$5001,'Customer Information'!$E$2:$E$5001)</f>
        <v>56+</v>
      </c>
      <c r="K4845" t="str">
        <f>_xlfn.XLOOKUP('Policy Details'!$I4845,'Customer Information'!$A$2:$A$5001,'Customer Information'!$C$2:$C$5001)</f>
        <v>Male</v>
      </c>
      <c r="L4845">
        <f>YEAR('Policy Details'!$E4845)</f>
        <v>2016</v>
      </c>
    </row>
    <row r="4846" spans="1:12">
      <c r="A4846" t="s">
        <v>20344</v>
      </c>
      <c r="B4846" t="s">
        <v>20503</v>
      </c>
      <c r="C4846">
        <v>60362</v>
      </c>
      <c r="D4846">
        <v>1512.33</v>
      </c>
      <c r="E4846" s="30">
        <v>45528</v>
      </c>
      <c r="F4846" s="30">
        <v>46335</v>
      </c>
      <c r="G4846" t="s">
        <v>20506</v>
      </c>
      <c r="H4846" t="s">
        <v>20509</v>
      </c>
      <c r="I4846" t="s">
        <v>2641</v>
      </c>
      <c r="J4846" t="str">
        <f>_xlfn.XLOOKUP('Policy Details'!$I4846,'Customer Information'!$A$2:$A$5001,'Customer Information'!$E$2:$E$5001)</f>
        <v>26-35</v>
      </c>
      <c r="K4846" t="str">
        <f>_xlfn.XLOOKUP('Policy Details'!$I4846,'Customer Information'!$A$2:$A$5001,'Customer Information'!$C$2:$C$5001)</f>
        <v>Other</v>
      </c>
      <c r="L4846">
        <f>YEAR('Policy Details'!$E4846)</f>
        <v>2024</v>
      </c>
    </row>
    <row r="4847" spans="1:12">
      <c r="A4847" t="s">
        <v>20345</v>
      </c>
      <c r="B4847" t="s">
        <v>20501</v>
      </c>
      <c r="C4847">
        <v>413721</v>
      </c>
      <c r="D4847">
        <v>653.58000000000004</v>
      </c>
      <c r="E4847" s="30">
        <v>44207</v>
      </c>
      <c r="F4847" s="30">
        <v>45092</v>
      </c>
      <c r="G4847" t="s">
        <v>20504</v>
      </c>
      <c r="H4847" t="s">
        <v>20507</v>
      </c>
      <c r="I4847" t="s">
        <v>4749</v>
      </c>
      <c r="J4847" t="str">
        <f>_xlfn.XLOOKUP('Policy Details'!$I4847,'Customer Information'!$A$2:$A$5001,'Customer Information'!$E$2:$E$5001)</f>
        <v>56+</v>
      </c>
      <c r="K4847" t="str">
        <f>_xlfn.XLOOKUP('Policy Details'!$I4847,'Customer Information'!$A$2:$A$5001,'Customer Information'!$C$2:$C$5001)</f>
        <v>Male</v>
      </c>
      <c r="L4847">
        <f>YEAR('Policy Details'!$E4847)</f>
        <v>2021</v>
      </c>
    </row>
    <row r="4848" spans="1:12">
      <c r="A4848" t="s">
        <v>20346</v>
      </c>
      <c r="B4848" t="s">
        <v>20502</v>
      </c>
      <c r="C4848">
        <v>48201</v>
      </c>
      <c r="D4848">
        <v>678.54</v>
      </c>
      <c r="E4848" s="30">
        <v>43264</v>
      </c>
      <c r="F4848" s="30">
        <v>43865</v>
      </c>
      <c r="G4848" t="s">
        <v>20505</v>
      </c>
      <c r="H4848" t="s">
        <v>20508</v>
      </c>
      <c r="I4848" t="s">
        <v>644</v>
      </c>
      <c r="J4848" t="str">
        <f>_xlfn.XLOOKUP('Policy Details'!$I4848,'Customer Information'!$A$2:$A$5001,'Customer Information'!$E$2:$E$5001)</f>
        <v>56+</v>
      </c>
      <c r="K4848" t="str">
        <f>_xlfn.XLOOKUP('Policy Details'!$I4848,'Customer Information'!$A$2:$A$5001,'Customer Information'!$C$2:$C$5001)</f>
        <v>Male</v>
      </c>
      <c r="L4848">
        <f>YEAR('Policy Details'!$E4848)</f>
        <v>2018</v>
      </c>
    </row>
    <row r="4849" spans="1:12">
      <c r="A4849" t="s">
        <v>20347</v>
      </c>
      <c r="B4849" t="s">
        <v>20501</v>
      </c>
      <c r="C4849">
        <v>326796</v>
      </c>
      <c r="D4849">
        <v>1398.16</v>
      </c>
      <c r="E4849" s="30">
        <v>45335</v>
      </c>
      <c r="F4849" s="30">
        <v>47007</v>
      </c>
      <c r="G4849" t="s">
        <v>20504</v>
      </c>
      <c r="H4849" t="s">
        <v>20508</v>
      </c>
      <c r="I4849" t="s">
        <v>1786</v>
      </c>
      <c r="J4849" t="str">
        <f>_xlfn.XLOOKUP('Policy Details'!$I4849,'Customer Information'!$A$2:$A$5001,'Customer Information'!$E$2:$E$5001)</f>
        <v>36-45</v>
      </c>
      <c r="K4849" t="str">
        <f>_xlfn.XLOOKUP('Policy Details'!$I4849,'Customer Information'!$A$2:$A$5001,'Customer Information'!$C$2:$C$5001)</f>
        <v>Other</v>
      </c>
      <c r="L4849">
        <f>YEAR('Policy Details'!$E4849)</f>
        <v>2024</v>
      </c>
    </row>
    <row r="4850" spans="1:12">
      <c r="A4850" t="s">
        <v>20348</v>
      </c>
      <c r="B4850" t="s">
        <v>20503</v>
      </c>
      <c r="C4850">
        <v>227940</v>
      </c>
      <c r="D4850">
        <v>1861</v>
      </c>
      <c r="E4850" s="30">
        <v>42222</v>
      </c>
      <c r="F4850" s="30">
        <v>44557</v>
      </c>
      <c r="G4850" t="s">
        <v>20505</v>
      </c>
      <c r="H4850" t="s">
        <v>20509</v>
      </c>
      <c r="I4850" t="s">
        <v>1882</v>
      </c>
      <c r="J4850" t="str">
        <f>_xlfn.XLOOKUP('Policy Details'!$I4850,'Customer Information'!$A$2:$A$5001,'Customer Information'!$E$2:$E$5001)</f>
        <v>46-55</v>
      </c>
      <c r="K4850" t="str">
        <f>_xlfn.XLOOKUP('Policy Details'!$I4850,'Customer Information'!$A$2:$A$5001,'Customer Information'!$C$2:$C$5001)</f>
        <v>Female</v>
      </c>
      <c r="L4850">
        <f>YEAR('Policy Details'!$E4850)</f>
        <v>2015</v>
      </c>
    </row>
    <row r="4851" spans="1:12">
      <c r="A4851" t="s">
        <v>20349</v>
      </c>
      <c r="B4851" t="s">
        <v>20501</v>
      </c>
      <c r="C4851">
        <v>286444</v>
      </c>
      <c r="D4851">
        <v>261.16000000000003</v>
      </c>
      <c r="E4851" s="30">
        <v>43353</v>
      </c>
      <c r="F4851" s="30">
        <v>44005</v>
      </c>
      <c r="G4851" t="s">
        <v>20505</v>
      </c>
      <c r="H4851" t="s">
        <v>20508</v>
      </c>
      <c r="I4851" t="s">
        <v>684</v>
      </c>
      <c r="J4851" t="str">
        <f>_xlfn.XLOOKUP('Policy Details'!$I4851,'Customer Information'!$A$2:$A$5001,'Customer Information'!$E$2:$E$5001)</f>
        <v>36-45</v>
      </c>
      <c r="K4851" t="str">
        <f>_xlfn.XLOOKUP('Policy Details'!$I4851,'Customer Information'!$A$2:$A$5001,'Customer Information'!$C$2:$C$5001)</f>
        <v>Male</v>
      </c>
      <c r="L4851">
        <f>YEAR('Policy Details'!$E4851)</f>
        <v>2018</v>
      </c>
    </row>
    <row r="4852" spans="1:12">
      <c r="A4852" t="s">
        <v>20350</v>
      </c>
      <c r="B4852" t="s">
        <v>20500</v>
      </c>
      <c r="C4852">
        <v>124362</v>
      </c>
      <c r="D4852">
        <v>1355.05</v>
      </c>
      <c r="E4852" s="30">
        <v>42802</v>
      </c>
      <c r="F4852" s="30">
        <v>44728</v>
      </c>
      <c r="G4852" t="s">
        <v>20504</v>
      </c>
      <c r="H4852" t="s">
        <v>20509</v>
      </c>
      <c r="I4852" t="s">
        <v>245</v>
      </c>
      <c r="J4852" t="str">
        <f>_xlfn.XLOOKUP('Policy Details'!$I4852,'Customer Information'!$A$2:$A$5001,'Customer Information'!$E$2:$E$5001)</f>
        <v>18-25</v>
      </c>
      <c r="K4852" t="str">
        <f>_xlfn.XLOOKUP('Policy Details'!$I4852,'Customer Information'!$A$2:$A$5001,'Customer Information'!$C$2:$C$5001)</f>
        <v>Female</v>
      </c>
      <c r="L4852">
        <f>YEAR('Policy Details'!$E4852)</f>
        <v>2017</v>
      </c>
    </row>
    <row r="4853" spans="1:12">
      <c r="A4853" t="s">
        <v>20351</v>
      </c>
      <c r="B4853" t="s">
        <v>20500</v>
      </c>
      <c r="C4853">
        <v>104876</v>
      </c>
      <c r="D4853">
        <v>1169.81</v>
      </c>
      <c r="E4853" s="30">
        <v>42694</v>
      </c>
      <c r="F4853" s="30">
        <v>44156</v>
      </c>
      <c r="G4853" t="s">
        <v>20506</v>
      </c>
      <c r="H4853" t="s">
        <v>20509</v>
      </c>
      <c r="I4853" t="s">
        <v>151</v>
      </c>
      <c r="J4853" t="str">
        <f>_xlfn.XLOOKUP('Policy Details'!$I4853,'Customer Information'!$A$2:$A$5001,'Customer Information'!$E$2:$E$5001)</f>
        <v>56+</v>
      </c>
      <c r="K4853" t="str">
        <f>_xlfn.XLOOKUP('Policy Details'!$I4853,'Customer Information'!$A$2:$A$5001,'Customer Information'!$C$2:$C$5001)</f>
        <v>Male</v>
      </c>
      <c r="L4853">
        <f>YEAR('Policy Details'!$E4853)</f>
        <v>2016</v>
      </c>
    </row>
    <row r="4854" spans="1:12">
      <c r="A4854" t="s">
        <v>20352</v>
      </c>
      <c r="B4854" t="s">
        <v>20501</v>
      </c>
      <c r="C4854">
        <v>174938</v>
      </c>
      <c r="D4854">
        <v>1478.69</v>
      </c>
      <c r="E4854" s="30">
        <v>42062</v>
      </c>
      <c r="F4854" s="30">
        <v>44524</v>
      </c>
      <c r="G4854" t="s">
        <v>20505</v>
      </c>
      <c r="H4854" t="s">
        <v>20509</v>
      </c>
      <c r="I4854" t="s">
        <v>262</v>
      </c>
      <c r="J4854" t="str">
        <f>_xlfn.XLOOKUP('Policy Details'!$I4854,'Customer Information'!$A$2:$A$5001,'Customer Information'!$E$2:$E$5001)</f>
        <v>56+</v>
      </c>
      <c r="K4854" t="str">
        <f>_xlfn.XLOOKUP('Policy Details'!$I4854,'Customer Information'!$A$2:$A$5001,'Customer Information'!$C$2:$C$5001)</f>
        <v>Female</v>
      </c>
      <c r="L4854">
        <f>YEAR('Policy Details'!$E4854)</f>
        <v>2015</v>
      </c>
    </row>
    <row r="4855" spans="1:12">
      <c r="A4855" t="s">
        <v>20353</v>
      </c>
      <c r="B4855" t="s">
        <v>20503</v>
      </c>
      <c r="C4855">
        <v>133613</v>
      </c>
      <c r="D4855">
        <v>1471.91</v>
      </c>
      <c r="E4855" s="30">
        <v>43484</v>
      </c>
      <c r="F4855" s="30">
        <v>45040</v>
      </c>
      <c r="G4855" t="s">
        <v>20504</v>
      </c>
      <c r="H4855" t="s">
        <v>20509</v>
      </c>
      <c r="I4855" t="s">
        <v>3007</v>
      </c>
      <c r="J4855" t="str">
        <f>_xlfn.XLOOKUP('Policy Details'!$I4855,'Customer Information'!$A$2:$A$5001,'Customer Information'!$E$2:$E$5001)</f>
        <v>26-35</v>
      </c>
      <c r="K4855" t="str">
        <f>_xlfn.XLOOKUP('Policy Details'!$I4855,'Customer Information'!$A$2:$A$5001,'Customer Information'!$C$2:$C$5001)</f>
        <v>Female</v>
      </c>
      <c r="L4855">
        <f>YEAR('Policy Details'!$E4855)</f>
        <v>2019</v>
      </c>
    </row>
    <row r="4856" spans="1:12">
      <c r="A4856" t="s">
        <v>20354</v>
      </c>
      <c r="B4856" t="s">
        <v>20502</v>
      </c>
      <c r="C4856">
        <v>440583</v>
      </c>
      <c r="D4856">
        <v>651.26</v>
      </c>
      <c r="E4856" s="30">
        <v>44161</v>
      </c>
      <c r="F4856" s="30">
        <v>45197</v>
      </c>
      <c r="G4856" t="s">
        <v>20505</v>
      </c>
      <c r="H4856" t="s">
        <v>20507</v>
      </c>
      <c r="I4856" t="s">
        <v>3103</v>
      </c>
      <c r="J4856" t="str">
        <f>_xlfn.XLOOKUP('Policy Details'!$I4856,'Customer Information'!$A$2:$A$5001,'Customer Information'!$E$2:$E$5001)</f>
        <v>46-55</v>
      </c>
      <c r="K4856" t="str">
        <f>_xlfn.XLOOKUP('Policy Details'!$I4856,'Customer Information'!$A$2:$A$5001,'Customer Information'!$C$2:$C$5001)</f>
        <v>Other</v>
      </c>
      <c r="L4856">
        <f>YEAR('Policy Details'!$E4856)</f>
        <v>2020</v>
      </c>
    </row>
    <row r="4857" spans="1:12">
      <c r="A4857" t="s">
        <v>20355</v>
      </c>
      <c r="B4857" t="s">
        <v>20502</v>
      </c>
      <c r="C4857">
        <v>192615</v>
      </c>
      <c r="D4857">
        <v>618.59</v>
      </c>
      <c r="E4857" s="30">
        <v>45272</v>
      </c>
      <c r="F4857" s="30">
        <v>46825</v>
      </c>
      <c r="G4857" t="s">
        <v>20504</v>
      </c>
      <c r="H4857" t="s">
        <v>20507</v>
      </c>
      <c r="I4857" t="s">
        <v>839</v>
      </c>
      <c r="J4857" t="str">
        <f>_xlfn.XLOOKUP('Policy Details'!$I4857,'Customer Information'!$A$2:$A$5001,'Customer Information'!$E$2:$E$5001)</f>
        <v>56+</v>
      </c>
      <c r="K4857" t="str">
        <f>_xlfn.XLOOKUP('Policy Details'!$I4857,'Customer Information'!$A$2:$A$5001,'Customer Information'!$C$2:$C$5001)</f>
        <v>Male</v>
      </c>
      <c r="L4857">
        <f>YEAR('Policy Details'!$E4857)</f>
        <v>2023</v>
      </c>
    </row>
    <row r="4858" spans="1:12">
      <c r="A4858" t="s">
        <v>20356</v>
      </c>
      <c r="B4858" t="s">
        <v>20503</v>
      </c>
      <c r="C4858">
        <v>246902</v>
      </c>
      <c r="D4858">
        <v>124.15</v>
      </c>
      <c r="E4858" s="30">
        <v>43143</v>
      </c>
      <c r="F4858" s="30">
        <v>43937</v>
      </c>
      <c r="G4858" t="s">
        <v>20506</v>
      </c>
      <c r="H4858" t="s">
        <v>20509</v>
      </c>
      <c r="I4858" t="s">
        <v>4439</v>
      </c>
      <c r="J4858" t="str">
        <f>_xlfn.XLOOKUP('Policy Details'!$I4858,'Customer Information'!$A$2:$A$5001,'Customer Information'!$E$2:$E$5001)</f>
        <v>36-45</v>
      </c>
      <c r="K4858" t="str">
        <f>_xlfn.XLOOKUP('Policy Details'!$I4858,'Customer Information'!$A$2:$A$5001,'Customer Information'!$C$2:$C$5001)</f>
        <v>Other</v>
      </c>
      <c r="L4858">
        <f>YEAR('Policy Details'!$E4858)</f>
        <v>2018</v>
      </c>
    </row>
    <row r="4859" spans="1:12">
      <c r="A4859" t="s">
        <v>20357</v>
      </c>
      <c r="B4859" t="s">
        <v>20502</v>
      </c>
      <c r="C4859">
        <v>381674</v>
      </c>
      <c r="D4859">
        <v>810.93</v>
      </c>
      <c r="E4859" s="30">
        <v>45338</v>
      </c>
      <c r="F4859" s="30">
        <v>46842</v>
      </c>
      <c r="G4859" t="s">
        <v>20504</v>
      </c>
      <c r="H4859" t="s">
        <v>20508</v>
      </c>
      <c r="I4859" t="s">
        <v>2435</v>
      </c>
      <c r="J4859" t="str">
        <f>_xlfn.XLOOKUP('Policy Details'!$I4859,'Customer Information'!$A$2:$A$5001,'Customer Information'!$E$2:$E$5001)</f>
        <v>56+</v>
      </c>
      <c r="K4859" t="str">
        <f>_xlfn.XLOOKUP('Policy Details'!$I4859,'Customer Information'!$A$2:$A$5001,'Customer Information'!$C$2:$C$5001)</f>
        <v>Male</v>
      </c>
      <c r="L4859">
        <f>YEAR('Policy Details'!$E4859)</f>
        <v>2024</v>
      </c>
    </row>
    <row r="4860" spans="1:12">
      <c r="A4860" t="s">
        <v>20358</v>
      </c>
      <c r="B4860" t="s">
        <v>20502</v>
      </c>
      <c r="C4860">
        <v>130137</v>
      </c>
      <c r="D4860">
        <v>1731.72</v>
      </c>
      <c r="E4860" s="30">
        <v>42300</v>
      </c>
      <c r="F4860" s="30">
        <v>44428</v>
      </c>
      <c r="G4860" t="s">
        <v>20504</v>
      </c>
      <c r="H4860" t="s">
        <v>20507</v>
      </c>
      <c r="I4860" t="s">
        <v>2521</v>
      </c>
      <c r="J4860" t="str">
        <f>_xlfn.XLOOKUP('Policy Details'!$I4860,'Customer Information'!$A$2:$A$5001,'Customer Information'!$E$2:$E$5001)</f>
        <v>36-45</v>
      </c>
      <c r="K4860" t="str">
        <f>_xlfn.XLOOKUP('Policy Details'!$I4860,'Customer Information'!$A$2:$A$5001,'Customer Information'!$C$2:$C$5001)</f>
        <v>Female</v>
      </c>
      <c r="L4860">
        <f>YEAR('Policy Details'!$E4860)</f>
        <v>2015</v>
      </c>
    </row>
    <row r="4861" spans="1:12">
      <c r="A4861" t="s">
        <v>20359</v>
      </c>
      <c r="B4861" t="s">
        <v>20500</v>
      </c>
      <c r="C4861">
        <v>73613</v>
      </c>
      <c r="D4861">
        <v>773.37</v>
      </c>
      <c r="E4861" s="30">
        <v>44153</v>
      </c>
      <c r="F4861" s="30">
        <v>45611</v>
      </c>
      <c r="G4861" t="s">
        <v>20505</v>
      </c>
      <c r="H4861" t="s">
        <v>20507</v>
      </c>
      <c r="I4861" t="s">
        <v>2998</v>
      </c>
      <c r="J4861" t="str">
        <f>_xlfn.XLOOKUP('Policy Details'!$I4861,'Customer Information'!$A$2:$A$5001,'Customer Information'!$E$2:$E$5001)</f>
        <v>26-35</v>
      </c>
      <c r="K4861" t="str">
        <f>_xlfn.XLOOKUP('Policy Details'!$I4861,'Customer Information'!$A$2:$A$5001,'Customer Information'!$C$2:$C$5001)</f>
        <v>Other</v>
      </c>
      <c r="L4861">
        <f>YEAR('Policy Details'!$E4861)</f>
        <v>2020</v>
      </c>
    </row>
    <row r="4862" spans="1:12">
      <c r="A4862" t="s">
        <v>20360</v>
      </c>
      <c r="B4862" t="s">
        <v>20502</v>
      </c>
      <c r="C4862">
        <v>474187</v>
      </c>
      <c r="D4862">
        <v>1410.39</v>
      </c>
      <c r="E4862" s="30">
        <v>43893</v>
      </c>
      <c r="F4862" s="30">
        <v>47425</v>
      </c>
      <c r="G4862" t="s">
        <v>20504</v>
      </c>
      <c r="H4862" t="s">
        <v>20508</v>
      </c>
      <c r="I4862" t="s">
        <v>3553</v>
      </c>
      <c r="J4862" t="str">
        <f>_xlfn.XLOOKUP('Policy Details'!$I4862,'Customer Information'!$A$2:$A$5001,'Customer Information'!$E$2:$E$5001)</f>
        <v>18-25</v>
      </c>
      <c r="K4862" t="str">
        <f>_xlfn.XLOOKUP('Policy Details'!$I4862,'Customer Information'!$A$2:$A$5001,'Customer Information'!$C$2:$C$5001)</f>
        <v>Other</v>
      </c>
      <c r="L4862">
        <f>YEAR('Policy Details'!$E4862)</f>
        <v>2020</v>
      </c>
    </row>
    <row r="4863" spans="1:12">
      <c r="A4863" t="s">
        <v>20361</v>
      </c>
      <c r="B4863" t="s">
        <v>20502</v>
      </c>
      <c r="C4863">
        <v>140796</v>
      </c>
      <c r="D4863">
        <v>1135.7</v>
      </c>
      <c r="E4863" s="30">
        <v>42545</v>
      </c>
      <c r="F4863" s="30">
        <v>44080</v>
      </c>
      <c r="G4863" t="s">
        <v>20505</v>
      </c>
      <c r="H4863" t="s">
        <v>20508</v>
      </c>
      <c r="I4863" t="s">
        <v>4112</v>
      </c>
      <c r="J4863" t="str">
        <f>_xlfn.XLOOKUP('Policy Details'!$I4863,'Customer Information'!$A$2:$A$5001,'Customer Information'!$E$2:$E$5001)</f>
        <v>56+</v>
      </c>
      <c r="K4863" t="str">
        <f>_xlfn.XLOOKUP('Policy Details'!$I4863,'Customer Information'!$A$2:$A$5001,'Customer Information'!$C$2:$C$5001)</f>
        <v>Male</v>
      </c>
      <c r="L4863">
        <f>YEAR('Policy Details'!$E4863)</f>
        <v>2016</v>
      </c>
    </row>
    <row r="4864" spans="1:12">
      <c r="A4864" t="s">
        <v>20362</v>
      </c>
      <c r="B4864" t="s">
        <v>20501</v>
      </c>
      <c r="C4864">
        <v>10292</v>
      </c>
      <c r="D4864">
        <v>1320.36</v>
      </c>
      <c r="E4864" s="30">
        <v>44847</v>
      </c>
      <c r="F4864" s="30">
        <v>48155</v>
      </c>
      <c r="G4864" t="s">
        <v>20505</v>
      </c>
      <c r="H4864" t="s">
        <v>20509</v>
      </c>
      <c r="I4864" t="s">
        <v>3923</v>
      </c>
      <c r="J4864" t="str">
        <f>_xlfn.XLOOKUP('Policy Details'!$I4864,'Customer Information'!$A$2:$A$5001,'Customer Information'!$E$2:$E$5001)</f>
        <v>56+</v>
      </c>
      <c r="K4864" t="str">
        <f>_xlfn.XLOOKUP('Policy Details'!$I4864,'Customer Information'!$A$2:$A$5001,'Customer Information'!$C$2:$C$5001)</f>
        <v>Female</v>
      </c>
      <c r="L4864">
        <f>YEAR('Policy Details'!$E4864)</f>
        <v>2022</v>
      </c>
    </row>
    <row r="4865" spans="1:12">
      <c r="A4865" t="s">
        <v>20363</v>
      </c>
      <c r="B4865" t="s">
        <v>20503</v>
      </c>
      <c r="C4865">
        <v>239196</v>
      </c>
      <c r="D4865">
        <v>427.77</v>
      </c>
      <c r="E4865" s="30">
        <v>43014</v>
      </c>
      <c r="F4865" s="30">
        <v>44256</v>
      </c>
      <c r="G4865" t="s">
        <v>20505</v>
      </c>
      <c r="H4865" t="s">
        <v>20507</v>
      </c>
      <c r="I4865" t="s">
        <v>160</v>
      </c>
      <c r="J4865" t="str">
        <f>_xlfn.XLOOKUP('Policy Details'!$I4865,'Customer Information'!$A$2:$A$5001,'Customer Information'!$E$2:$E$5001)</f>
        <v>56+</v>
      </c>
      <c r="K4865" t="str">
        <f>_xlfn.XLOOKUP('Policy Details'!$I4865,'Customer Information'!$A$2:$A$5001,'Customer Information'!$C$2:$C$5001)</f>
        <v>Other</v>
      </c>
      <c r="L4865">
        <f>YEAR('Policy Details'!$E4865)</f>
        <v>2017</v>
      </c>
    </row>
    <row r="4866" spans="1:12">
      <c r="A4866" t="s">
        <v>20364</v>
      </c>
      <c r="B4866" t="s">
        <v>20502</v>
      </c>
      <c r="C4866">
        <v>473205</v>
      </c>
      <c r="D4866">
        <v>198.28</v>
      </c>
      <c r="E4866" s="30">
        <v>45112</v>
      </c>
      <c r="F4866" s="30">
        <v>47699</v>
      </c>
      <c r="G4866" t="s">
        <v>20505</v>
      </c>
      <c r="H4866" t="s">
        <v>20507</v>
      </c>
      <c r="I4866" t="s">
        <v>403</v>
      </c>
      <c r="J4866" t="str">
        <f>_xlfn.XLOOKUP('Policy Details'!$I4866,'Customer Information'!$A$2:$A$5001,'Customer Information'!$E$2:$E$5001)</f>
        <v>18-25</v>
      </c>
      <c r="K4866" t="str">
        <f>_xlfn.XLOOKUP('Policy Details'!$I4866,'Customer Information'!$A$2:$A$5001,'Customer Information'!$C$2:$C$5001)</f>
        <v>Other</v>
      </c>
      <c r="L4866">
        <f>YEAR('Policy Details'!$E4866)</f>
        <v>2023</v>
      </c>
    </row>
    <row r="4867" spans="1:12">
      <c r="A4867" t="s">
        <v>20365</v>
      </c>
      <c r="B4867" t="s">
        <v>20500</v>
      </c>
      <c r="C4867">
        <v>488730</v>
      </c>
      <c r="D4867">
        <v>596.82000000000005</v>
      </c>
      <c r="E4867" s="30">
        <v>42221</v>
      </c>
      <c r="F4867" s="30">
        <v>45500</v>
      </c>
      <c r="G4867" t="s">
        <v>20505</v>
      </c>
      <c r="H4867" t="s">
        <v>20507</v>
      </c>
      <c r="I4867" t="s">
        <v>4862</v>
      </c>
      <c r="J4867" t="str">
        <f>_xlfn.XLOOKUP('Policy Details'!$I4867,'Customer Information'!$A$2:$A$5001,'Customer Information'!$E$2:$E$5001)</f>
        <v>56+</v>
      </c>
      <c r="K4867" t="str">
        <f>_xlfn.XLOOKUP('Policy Details'!$I4867,'Customer Information'!$A$2:$A$5001,'Customer Information'!$C$2:$C$5001)</f>
        <v>Male</v>
      </c>
      <c r="L4867">
        <f>YEAR('Policy Details'!$E4867)</f>
        <v>2015</v>
      </c>
    </row>
    <row r="4868" spans="1:12">
      <c r="A4868" t="s">
        <v>20366</v>
      </c>
      <c r="B4868" t="s">
        <v>20501</v>
      </c>
      <c r="C4868">
        <v>407308</v>
      </c>
      <c r="D4868">
        <v>1510.11</v>
      </c>
      <c r="E4868" s="30">
        <v>42314</v>
      </c>
      <c r="F4868" s="30">
        <v>43081</v>
      </c>
      <c r="G4868" t="s">
        <v>20504</v>
      </c>
      <c r="H4868" t="s">
        <v>20508</v>
      </c>
      <c r="I4868" t="s">
        <v>1306</v>
      </c>
      <c r="J4868" t="str">
        <f>_xlfn.XLOOKUP('Policy Details'!$I4868,'Customer Information'!$A$2:$A$5001,'Customer Information'!$E$2:$E$5001)</f>
        <v>36-45</v>
      </c>
      <c r="K4868" t="str">
        <f>_xlfn.XLOOKUP('Policy Details'!$I4868,'Customer Information'!$A$2:$A$5001,'Customer Information'!$C$2:$C$5001)</f>
        <v>Female</v>
      </c>
      <c r="L4868">
        <f>YEAR('Policy Details'!$E4868)</f>
        <v>2015</v>
      </c>
    </row>
    <row r="4869" spans="1:12">
      <c r="A4869" t="s">
        <v>20367</v>
      </c>
      <c r="B4869" t="s">
        <v>20501</v>
      </c>
      <c r="C4869">
        <v>44566</v>
      </c>
      <c r="D4869">
        <v>1519.85</v>
      </c>
      <c r="E4869" s="30">
        <v>45022</v>
      </c>
      <c r="F4869" s="30">
        <v>45561</v>
      </c>
      <c r="G4869" t="s">
        <v>20506</v>
      </c>
      <c r="H4869" t="s">
        <v>20509</v>
      </c>
      <c r="I4869" t="s">
        <v>1922</v>
      </c>
      <c r="J4869" t="str">
        <f>_xlfn.XLOOKUP('Policy Details'!$I4869,'Customer Information'!$A$2:$A$5001,'Customer Information'!$E$2:$E$5001)</f>
        <v>26-35</v>
      </c>
      <c r="K4869" t="str">
        <f>_xlfn.XLOOKUP('Policy Details'!$I4869,'Customer Information'!$A$2:$A$5001,'Customer Information'!$C$2:$C$5001)</f>
        <v>Male</v>
      </c>
      <c r="L4869">
        <f>YEAR('Policy Details'!$E4869)</f>
        <v>2023</v>
      </c>
    </row>
    <row r="4870" spans="1:12">
      <c r="A4870" t="s">
        <v>20368</v>
      </c>
      <c r="B4870" t="s">
        <v>20500</v>
      </c>
      <c r="C4870">
        <v>354927</v>
      </c>
      <c r="D4870">
        <v>1578.19</v>
      </c>
      <c r="E4870" s="30">
        <v>42364</v>
      </c>
      <c r="F4870" s="30">
        <v>44391</v>
      </c>
      <c r="G4870" t="s">
        <v>20505</v>
      </c>
      <c r="H4870" t="s">
        <v>20507</v>
      </c>
      <c r="I4870" t="s">
        <v>4234</v>
      </c>
      <c r="J4870" t="str">
        <f>_xlfn.XLOOKUP('Policy Details'!$I4870,'Customer Information'!$A$2:$A$5001,'Customer Information'!$E$2:$E$5001)</f>
        <v>46-55</v>
      </c>
      <c r="K4870" t="str">
        <f>_xlfn.XLOOKUP('Policy Details'!$I4870,'Customer Information'!$A$2:$A$5001,'Customer Information'!$C$2:$C$5001)</f>
        <v>Female</v>
      </c>
      <c r="L4870">
        <f>YEAR('Policy Details'!$E4870)</f>
        <v>2015</v>
      </c>
    </row>
    <row r="4871" spans="1:12">
      <c r="A4871" t="s">
        <v>20369</v>
      </c>
      <c r="B4871" t="s">
        <v>20503</v>
      </c>
      <c r="C4871">
        <v>32736</v>
      </c>
      <c r="D4871">
        <v>1299.4000000000001</v>
      </c>
      <c r="E4871" s="30">
        <v>44138</v>
      </c>
      <c r="F4871" s="30">
        <v>46055</v>
      </c>
      <c r="G4871" t="s">
        <v>20505</v>
      </c>
      <c r="H4871" t="s">
        <v>20508</v>
      </c>
      <c r="I4871" t="s">
        <v>841</v>
      </c>
      <c r="J4871" t="str">
        <f>_xlfn.XLOOKUP('Policy Details'!$I4871,'Customer Information'!$A$2:$A$5001,'Customer Information'!$E$2:$E$5001)</f>
        <v>46-55</v>
      </c>
      <c r="K4871" t="str">
        <f>_xlfn.XLOOKUP('Policy Details'!$I4871,'Customer Information'!$A$2:$A$5001,'Customer Information'!$C$2:$C$5001)</f>
        <v>Male</v>
      </c>
      <c r="L4871">
        <f>YEAR('Policy Details'!$E4871)</f>
        <v>2020</v>
      </c>
    </row>
    <row r="4872" spans="1:12">
      <c r="A4872" t="s">
        <v>20370</v>
      </c>
      <c r="B4872" t="s">
        <v>20502</v>
      </c>
      <c r="C4872">
        <v>127219</v>
      </c>
      <c r="D4872">
        <v>1436.73</v>
      </c>
      <c r="E4872" s="30">
        <v>45568</v>
      </c>
      <c r="F4872" s="30">
        <v>47434</v>
      </c>
      <c r="G4872" t="s">
        <v>20504</v>
      </c>
      <c r="H4872" t="s">
        <v>20508</v>
      </c>
      <c r="I4872" t="s">
        <v>2397</v>
      </c>
      <c r="J4872" t="str">
        <f>_xlfn.XLOOKUP('Policy Details'!$I4872,'Customer Information'!$A$2:$A$5001,'Customer Information'!$E$2:$E$5001)</f>
        <v>26-35</v>
      </c>
      <c r="K4872" t="str">
        <f>_xlfn.XLOOKUP('Policy Details'!$I4872,'Customer Information'!$A$2:$A$5001,'Customer Information'!$C$2:$C$5001)</f>
        <v>Other</v>
      </c>
      <c r="L4872">
        <f>YEAR('Policy Details'!$E4872)</f>
        <v>2024</v>
      </c>
    </row>
    <row r="4873" spans="1:12">
      <c r="A4873" t="s">
        <v>20371</v>
      </c>
      <c r="B4873" t="s">
        <v>20503</v>
      </c>
      <c r="C4873">
        <v>284085</v>
      </c>
      <c r="D4873">
        <v>1199.0899999999999</v>
      </c>
      <c r="E4873" s="30">
        <v>42716</v>
      </c>
      <c r="F4873" s="30">
        <v>44285</v>
      </c>
      <c r="G4873" t="s">
        <v>20504</v>
      </c>
      <c r="H4873" t="s">
        <v>20508</v>
      </c>
      <c r="I4873" t="s">
        <v>533</v>
      </c>
      <c r="J4873" t="str">
        <f>_xlfn.XLOOKUP('Policy Details'!$I4873,'Customer Information'!$A$2:$A$5001,'Customer Information'!$E$2:$E$5001)</f>
        <v>36-45</v>
      </c>
      <c r="K4873" t="str">
        <f>_xlfn.XLOOKUP('Policy Details'!$I4873,'Customer Information'!$A$2:$A$5001,'Customer Information'!$C$2:$C$5001)</f>
        <v>Female</v>
      </c>
      <c r="L4873">
        <f>YEAR('Policy Details'!$E4873)</f>
        <v>2016</v>
      </c>
    </row>
    <row r="4874" spans="1:12">
      <c r="A4874" t="s">
        <v>20372</v>
      </c>
      <c r="B4874" t="s">
        <v>20503</v>
      </c>
      <c r="C4874">
        <v>247949</v>
      </c>
      <c r="D4874">
        <v>1065</v>
      </c>
      <c r="E4874" s="30">
        <v>43331</v>
      </c>
      <c r="F4874" s="30">
        <v>46405</v>
      </c>
      <c r="G4874" t="s">
        <v>20504</v>
      </c>
      <c r="H4874" t="s">
        <v>20509</v>
      </c>
      <c r="I4874" t="s">
        <v>2795</v>
      </c>
      <c r="J4874" t="str">
        <f>_xlfn.XLOOKUP('Policy Details'!$I4874,'Customer Information'!$A$2:$A$5001,'Customer Information'!$E$2:$E$5001)</f>
        <v>56+</v>
      </c>
      <c r="K4874" t="str">
        <f>_xlfn.XLOOKUP('Policy Details'!$I4874,'Customer Information'!$A$2:$A$5001,'Customer Information'!$C$2:$C$5001)</f>
        <v>Female</v>
      </c>
      <c r="L4874">
        <f>YEAR('Policy Details'!$E4874)</f>
        <v>2018</v>
      </c>
    </row>
    <row r="4875" spans="1:12">
      <c r="A4875" t="s">
        <v>20373</v>
      </c>
      <c r="B4875" t="s">
        <v>20503</v>
      </c>
      <c r="C4875">
        <v>435069</v>
      </c>
      <c r="D4875">
        <v>1923.81</v>
      </c>
      <c r="E4875" s="30">
        <v>42407</v>
      </c>
      <c r="F4875" s="30">
        <v>45966</v>
      </c>
      <c r="G4875" t="s">
        <v>20504</v>
      </c>
      <c r="H4875" t="s">
        <v>20507</v>
      </c>
      <c r="I4875" t="s">
        <v>3594</v>
      </c>
      <c r="J4875" t="str">
        <f>_xlfn.XLOOKUP('Policy Details'!$I4875,'Customer Information'!$A$2:$A$5001,'Customer Information'!$E$2:$E$5001)</f>
        <v>56+</v>
      </c>
      <c r="K4875" t="str">
        <f>_xlfn.XLOOKUP('Policy Details'!$I4875,'Customer Information'!$A$2:$A$5001,'Customer Information'!$C$2:$C$5001)</f>
        <v>Female</v>
      </c>
      <c r="L4875">
        <f>YEAR('Policy Details'!$E4875)</f>
        <v>2016</v>
      </c>
    </row>
    <row r="4876" spans="1:12">
      <c r="A4876" t="s">
        <v>20374</v>
      </c>
      <c r="B4876" t="s">
        <v>20503</v>
      </c>
      <c r="C4876">
        <v>46335</v>
      </c>
      <c r="D4876">
        <v>756.46</v>
      </c>
      <c r="E4876" s="30">
        <v>42830</v>
      </c>
      <c r="F4876" s="30">
        <v>44539</v>
      </c>
      <c r="G4876" t="s">
        <v>20505</v>
      </c>
      <c r="H4876" t="s">
        <v>20507</v>
      </c>
      <c r="I4876" t="s">
        <v>3520</v>
      </c>
      <c r="J4876" t="str">
        <f>_xlfn.XLOOKUP('Policy Details'!$I4876,'Customer Information'!$A$2:$A$5001,'Customer Information'!$E$2:$E$5001)</f>
        <v>56+</v>
      </c>
      <c r="K4876" t="str">
        <f>_xlfn.XLOOKUP('Policy Details'!$I4876,'Customer Information'!$A$2:$A$5001,'Customer Information'!$C$2:$C$5001)</f>
        <v>Male</v>
      </c>
      <c r="L4876">
        <f>YEAR('Policy Details'!$E4876)</f>
        <v>2017</v>
      </c>
    </row>
    <row r="4877" spans="1:12">
      <c r="A4877" t="s">
        <v>20375</v>
      </c>
      <c r="B4877" t="s">
        <v>20501</v>
      </c>
      <c r="C4877">
        <v>42471</v>
      </c>
      <c r="D4877">
        <v>1113.6199999999999</v>
      </c>
      <c r="E4877" s="30">
        <v>43191</v>
      </c>
      <c r="F4877" s="30">
        <v>44387</v>
      </c>
      <c r="G4877" t="s">
        <v>20505</v>
      </c>
      <c r="H4877" t="s">
        <v>20508</v>
      </c>
      <c r="I4877" t="s">
        <v>734</v>
      </c>
      <c r="J4877" t="str">
        <f>_xlfn.XLOOKUP('Policy Details'!$I4877,'Customer Information'!$A$2:$A$5001,'Customer Information'!$E$2:$E$5001)</f>
        <v>56+</v>
      </c>
      <c r="K4877" t="str">
        <f>_xlfn.XLOOKUP('Policy Details'!$I4877,'Customer Information'!$A$2:$A$5001,'Customer Information'!$C$2:$C$5001)</f>
        <v>Other</v>
      </c>
      <c r="L4877">
        <f>YEAR('Policy Details'!$E4877)</f>
        <v>2018</v>
      </c>
    </row>
    <row r="4878" spans="1:12">
      <c r="A4878" t="s">
        <v>20376</v>
      </c>
      <c r="B4878" t="s">
        <v>20502</v>
      </c>
      <c r="C4878">
        <v>397446</v>
      </c>
      <c r="D4878">
        <v>1938.91</v>
      </c>
      <c r="E4878" s="30">
        <v>42633</v>
      </c>
      <c r="F4878" s="30">
        <v>43709</v>
      </c>
      <c r="G4878" t="s">
        <v>20506</v>
      </c>
      <c r="H4878" t="s">
        <v>20508</v>
      </c>
      <c r="I4878" t="s">
        <v>4173</v>
      </c>
      <c r="J4878" t="str">
        <f>_xlfn.XLOOKUP('Policy Details'!$I4878,'Customer Information'!$A$2:$A$5001,'Customer Information'!$E$2:$E$5001)</f>
        <v>46-55</v>
      </c>
      <c r="K4878" t="str">
        <f>_xlfn.XLOOKUP('Policy Details'!$I4878,'Customer Information'!$A$2:$A$5001,'Customer Information'!$C$2:$C$5001)</f>
        <v>Female</v>
      </c>
      <c r="L4878">
        <f>YEAR('Policy Details'!$E4878)</f>
        <v>2016</v>
      </c>
    </row>
    <row r="4879" spans="1:12">
      <c r="A4879" t="s">
        <v>20377</v>
      </c>
      <c r="B4879" t="s">
        <v>20500</v>
      </c>
      <c r="C4879">
        <v>177967</v>
      </c>
      <c r="D4879">
        <v>156.32</v>
      </c>
      <c r="E4879" s="30">
        <v>43948</v>
      </c>
      <c r="F4879" s="30">
        <v>47027</v>
      </c>
      <c r="G4879" t="s">
        <v>20505</v>
      </c>
      <c r="H4879" t="s">
        <v>20508</v>
      </c>
      <c r="I4879" t="s">
        <v>2496</v>
      </c>
      <c r="J4879" t="str">
        <f>_xlfn.XLOOKUP('Policy Details'!$I4879,'Customer Information'!$A$2:$A$5001,'Customer Information'!$E$2:$E$5001)</f>
        <v>56+</v>
      </c>
      <c r="K4879" t="str">
        <f>_xlfn.XLOOKUP('Policy Details'!$I4879,'Customer Information'!$A$2:$A$5001,'Customer Information'!$C$2:$C$5001)</f>
        <v>Other</v>
      </c>
      <c r="L4879">
        <f>YEAR('Policy Details'!$E4879)</f>
        <v>2020</v>
      </c>
    </row>
    <row r="4880" spans="1:12">
      <c r="A4880" t="s">
        <v>20378</v>
      </c>
      <c r="B4880" t="s">
        <v>20502</v>
      </c>
      <c r="C4880">
        <v>186684</v>
      </c>
      <c r="D4880">
        <v>112.9</v>
      </c>
      <c r="E4880" s="30">
        <v>44980</v>
      </c>
      <c r="F4880" s="30">
        <v>45352</v>
      </c>
      <c r="G4880" t="s">
        <v>20506</v>
      </c>
      <c r="H4880" t="s">
        <v>20509</v>
      </c>
      <c r="I4880" t="s">
        <v>4611</v>
      </c>
      <c r="J4880" t="str">
        <f>_xlfn.XLOOKUP('Policy Details'!$I4880,'Customer Information'!$A$2:$A$5001,'Customer Information'!$E$2:$E$5001)</f>
        <v>46-55</v>
      </c>
      <c r="K4880" t="str">
        <f>_xlfn.XLOOKUP('Policy Details'!$I4880,'Customer Information'!$A$2:$A$5001,'Customer Information'!$C$2:$C$5001)</f>
        <v>Male</v>
      </c>
      <c r="L4880">
        <f>YEAR('Policy Details'!$E4880)</f>
        <v>2023</v>
      </c>
    </row>
    <row r="4881" spans="1:12">
      <c r="A4881" t="s">
        <v>20379</v>
      </c>
      <c r="B4881" t="s">
        <v>20501</v>
      </c>
      <c r="C4881">
        <v>105427</v>
      </c>
      <c r="D4881">
        <v>298.49</v>
      </c>
      <c r="E4881" s="30">
        <v>44213</v>
      </c>
      <c r="F4881" s="30">
        <v>46971</v>
      </c>
      <c r="G4881" t="s">
        <v>20505</v>
      </c>
      <c r="H4881" t="s">
        <v>20508</v>
      </c>
      <c r="I4881" t="s">
        <v>1235</v>
      </c>
      <c r="J4881" t="str">
        <f>_xlfn.XLOOKUP('Policy Details'!$I4881,'Customer Information'!$A$2:$A$5001,'Customer Information'!$E$2:$E$5001)</f>
        <v>46-55</v>
      </c>
      <c r="K4881" t="str">
        <f>_xlfn.XLOOKUP('Policy Details'!$I4881,'Customer Information'!$A$2:$A$5001,'Customer Information'!$C$2:$C$5001)</f>
        <v>Male</v>
      </c>
      <c r="L4881">
        <f>YEAR('Policy Details'!$E4881)</f>
        <v>2021</v>
      </c>
    </row>
    <row r="4882" spans="1:12">
      <c r="A4882" t="s">
        <v>20380</v>
      </c>
      <c r="B4882" t="s">
        <v>20501</v>
      </c>
      <c r="C4882">
        <v>41795</v>
      </c>
      <c r="D4882">
        <v>1558.82</v>
      </c>
      <c r="E4882" s="30">
        <v>43862</v>
      </c>
      <c r="F4882" s="30">
        <v>47380</v>
      </c>
      <c r="G4882" t="s">
        <v>20506</v>
      </c>
      <c r="H4882" t="s">
        <v>20507</v>
      </c>
      <c r="I4882" t="s">
        <v>1840</v>
      </c>
      <c r="J4882" t="str">
        <f>_xlfn.XLOOKUP('Policy Details'!$I4882,'Customer Information'!$A$2:$A$5001,'Customer Information'!$E$2:$E$5001)</f>
        <v>46-55</v>
      </c>
      <c r="K4882" t="str">
        <f>_xlfn.XLOOKUP('Policy Details'!$I4882,'Customer Information'!$A$2:$A$5001,'Customer Information'!$C$2:$C$5001)</f>
        <v>Other</v>
      </c>
      <c r="L4882">
        <f>YEAR('Policy Details'!$E4882)</f>
        <v>2020</v>
      </c>
    </row>
    <row r="4883" spans="1:12">
      <c r="A4883" t="s">
        <v>20381</v>
      </c>
      <c r="B4883" t="s">
        <v>20502</v>
      </c>
      <c r="C4883">
        <v>489181</v>
      </c>
      <c r="D4883">
        <v>1382.04</v>
      </c>
      <c r="E4883" s="30">
        <v>44238</v>
      </c>
      <c r="F4883" s="30">
        <v>45638</v>
      </c>
      <c r="G4883" t="s">
        <v>20504</v>
      </c>
      <c r="H4883" t="s">
        <v>20507</v>
      </c>
      <c r="I4883" t="s">
        <v>3226</v>
      </c>
      <c r="J4883" t="str">
        <f>_xlfn.XLOOKUP('Policy Details'!$I4883,'Customer Information'!$A$2:$A$5001,'Customer Information'!$E$2:$E$5001)</f>
        <v>56+</v>
      </c>
      <c r="K4883" t="str">
        <f>_xlfn.XLOOKUP('Policy Details'!$I4883,'Customer Information'!$A$2:$A$5001,'Customer Information'!$C$2:$C$5001)</f>
        <v>Male</v>
      </c>
      <c r="L4883">
        <f>YEAR('Policy Details'!$E4883)</f>
        <v>2021</v>
      </c>
    </row>
    <row r="4884" spans="1:12">
      <c r="A4884" t="s">
        <v>20382</v>
      </c>
      <c r="B4884" t="s">
        <v>20503</v>
      </c>
      <c r="C4884">
        <v>314611</v>
      </c>
      <c r="D4884">
        <v>945.47</v>
      </c>
      <c r="E4884" s="30">
        <v>44599</v>
      </c>
      <c r="F4884" s="30">
        <v>47928</v>
      </c>
      <c r="G4884" t="s">
        <v>20505</v>
      </c>
      <c r="H4884" t="s">
        <v>20507</v>
      </c>
      <c r="I4884" t="s">
        <v>2543</v>
      </c>
      <c r="J4884" t="str">
        <f>_xlfn.XLOOKUP('Policy Details'!$I4884,'Customer Information'!$A$2:$A$5001,'Customer Information'!$E$2:$E$5001)</f>
        <v>56+</v>
      </c>
      <c r="K4884" t="str">
        <f>_xlfn.XLOOKUP('Policy Details'!$I4884,'Customer Information'!$A$2:$A$5001,'Customer Information'!$C$2:$C$5001)</f>
        <v>Male</v>
      </c>
      <c r="L4884">
        <f>YEAR('Policy Details'!$E4884)</f>
        <v>2022</v>
      </c>
    </row>
    <row r="4885" spans="1:12">
      <c r="A4885" t="s">
        <v>20383</v>
      </c>
      <c r="B4885" t="s">
        <v>20501</v>
      </c>
      <c r="C4885">
        <v>374149</v>
      </c>
      <c r="D4885">
        <v>1913.34</v>
      </c>
      <c r="E4885" s="30">
        <v>43222</v>
      </c>
      <c r="F4885" s="30">
        <v>44241</v>
      </c>
      <c r="G4885" t="s">
        <v>20504</v>
      </c>
      <c r="H4885" t="s">
        <v>20509</v>
      </c>
      <c r="I4885" t="s">
        <v>3479</v>
      </c>
      <c r="J4885" t="str">
        <f>_xlfn.XLOOKUP('Policy Details'!$I4885,'Customer Information'!$A$2:$A$5001,'Customer Information'!$E$2:$E$5001)</f>
        <v>46-55</v>
      </c>
      <c r="K4885" t="str">
        <f>_xlfn.XLOOKUP('Policy Details'!$I4885,'Customer Information'!$A$2:$A$5001,'Customer Information'!$C$2:$C$5001)</f>
        <v>Other</v>
      </c>
      <c r="L4885">
        <f>YEAR('Policy Details'!$E4885)</f>
        <v>2018</v>
      </c>
    </row>
    <row r="4886" spans="1:12">
      <c r="A4886" t="s">
        <v>20384</v>
      </c>
      <c r="B4886" t="s">
        <v>20501</v>
      </c>
      <c r="C4886">
        <v>97029</v>
      </c>
      <c r="D4886">
        <v>1139.83</v>
      </c>
      <c r="E4886" s="30">
        <v>44238</v>
      </c>
      <c r="F4886" s="30">
        <v>45366</v>
      </c>
      <c r="G4886" t="s">
        <v>20504</v>
      </c>
      <c r="H4886" t="s">
        <v>20508</v>
      </c>
      <c r="I4886" t="s">
        <v>1073</v>
      </c>
      <c r="J4886" t="str">
        <f>_xlfn.XLOOKUP('Policy Details'!$I4886,'Customer Information'!$A$2:$A$5001,'Customer Information'!$E$2:$E$5001)</f>
        <v>26-35</v>
      </c>
      <c r="K4886" t="str">
        <f>_xlfn.XLOOKUP('Policy Details'!$I4886,'Customer Information'!$A$2:$A$5001,'Customer Information'!$C$2:$C$5001)</f>
        <v>Male</v>
      </c>
      <c r="L4886">
        <f>YEAR('Policy Details'!$E4886)</f>
        <v>2021</v>
      </c>
    </row>
    <row r="4887" spans="1:12">
      <c r="A4887" t="s">
        <v>20385</v>
      </c>
      <c r="B4887" t="s">
        <v>20503</v>
      </c>
      <c r="C4887">
        <v>418907</v>
      </c>
      <c r="D4887">
        <v>956.23</v>
      </c>
      <c r="E4887" s="30">
        <v>44699</v>
      </c>
      <c r="F4887" s="30">
        <v>47684</v>
      </c>
      <c r="G4887" t="s">
        <v>20505</v>
      </c>
      <c r="H4887" t="s">
        <v>20509</v>
      </c>
      <c r="I4887" t="s">
        <v>503</v>
      </c>
      <c r="J4887" t="str">
        <f>_xlfn.XLOOKUP('Policy Details'!$I4887,'Customer Information'!$A$2:$A$5001,'Customer Information'!$E$2:$E$5001)</f>
        <v>56+</v>
      </c>
      <c r="K4887" t="str">
        <f>_xlfn.XLOOKUP('Policy Details'!$I4887,'Customer Information'!$A$2:$A$5001,'Customer Information'!$C$2:$C$5001)</f>
        <v>Female</v>
      </c>
      <c r="L4887">
        <f>YEAR('Policy Details'!$E4887)</f>
        <v>2022</v>
      </c>
    </row>
    <row r="4888" spans="1:12">
      <c r="A4888" t="s">
        <v>20386</v>
      </c>
      <c r="B4888" t="s">
        <v>20503</v>
      </c>
      <c r="C4888">
        <v>446106</v>
      </c>
      <c r="D4888">
        <v>1643.1</v>
      </c>
      <c r="E4888" s="30">
        <v>43125</v>
      </c>
      <c r="F4888" s="30">
        <v>45220</v>
      </c>
      <c r="G4888" t="s">
        <v>20506</v>
      </c>
      <c r="H4888" t="s">
        <v>20508</v>
      </c>
      <c r="I4888" t="s">
        <v>4526</v>
      </c>
      <c r="J4888" t="str">
        <f>_xlfn.XLOOKUP('Policy Details'!$I4888,'Customer Information'!$A$2:$A$5001,'Customer Information'!$E$2:$E$5001)</f>
        <v>56+</v>
      </c>
      <c r="K4888" t="str">
        <f>_xlfn.XLOOKUP('Policy Details'!$I4888,'Customer Information'!$A$2:$A$5001,'Customer Information'!$C$2:$C$5001)</f>
        <v>Other</v>
      </c>
      <c r="L4888">
        <f>YEAR('Policy Details'!$E4888)</f>
        <v>2018</v>
      </c>
    </row>
    <row r="4889" spans="1:12">
      <c r="A4889" t="s">
        <v>20387</v>
      </c>
      <c r="B4889" t="s">
        <v>20501</v>
      </c>
      <c r="C4889">
        <v>382344</v>
      </c>
      <c r="D4889">
        <v>998.96</v>
      </c>
      <c r="E4889" s="30">
        <v>43027</v>
      </c>
      <c r="F4889" s="30">
        <v>44041</v>
      </c>
      <c r="G4889" t="s">
        <v>20504</v>
      </c>
      <c r="H4889" t="s">
        <v>20507</v>
      </c>
      <c r="I4889" t="s">
        <v>803</v>
      </c>
      <c r="J4889" t="str">
        <f>_xlfn.XLOOKUP('Policy Details'!$I4889,'Customer Information'!$A$2:$A$5001,'Customer Information'!$E$2:$E$5001)</f>
        <v>36-45</v>
      </c>
      <c r="K4889" t="str">
        <f>_xlfn.XLOOKUP('Policy Details'!$I4889,'Customer Information'!$A$2:$A$5001,'Customer Information'!$C$2:$C$5001)</f>
        <v>Male</v>
      </c>
      <c r="L4889">
        <f>YEAR('Policy Details'!$E4889)</f>
        <v>2017</v>
      </c>
    </row>
    <row r="4890" spans="1:12">
      <c r="A4890" t="s">
        <v>20388</v>
      </c>
      <c r="B4890" t="s">
        <v>20503</v>
      </c>
      <c r="C4890">
        <v>346992</v>
      </c>
      <c r="D4890">
        <v>925.05</v>
      </c>
      <c r="E4890" s="30">
        <v>43358</v>
      </c>
      <c r="F4890" s="30">
        <v>44100</v>
      </c>
      <c r="G4890" t="s">
        <v>20505</v>
      </c>
      <c r="H4890" t="s">
        <v>20507</v>
      </c>
      <c r="I4890" t="s">
        <v>1355</v>
      </c>
      <c r="J4890" t="str">
        <f>_xlfn.XLOOKUP('Policy Details'!$I4890,'Customer Information'!$A$2:$A$5001,'Customer Information'!$E$2:$E$5001)</f>
        <v>46-55</v>
      </c>
      <c r="K4890" t="str">
        <f>_xlfn.XLOOKUP('Policy Details'!$I4890,'Customer Information'!$A$2:$A$5001,'Customer Information'!$C$2:$C$5001)</f>
        <v>Other</v>
      </c>
      <c r="L4890">
        <f>YEAR('Policy Details'!$E4890)</f>
        <v>2018</v>
      </c>
    </row>
    <row r="4891" spans="1:12">
      <c r="A4891" t="s">
        <v>20389</v>
      </c>
      <c r="B4891" t="s">
        <v>20501</v>
      </c>
      <c r="C4891">
        <v>354399</v>
      </c>
      <c r="D4891">
        <v>1091.68</v>
      </c>
      <c r="E4891" s="30">
        <v>44416</v>
      </c>
      <c r="F4891" s="30">
        <v>46462</v>
      </c>
      <c r="G4891" t="s">
        <v>20506</v>
      </c>
      <c r="H4891" t="s">
        <v>20508</v>
      </c>
      <c r="I4891" t="s">
        <v>924</v>
      </c>
      <c r="J4891" t="str">
        <f>_xlfn.XLOOKUP('Policy Details'!$I4891,'Customer Information'!$A$2:$A$5001,'Customer Information'!$E$2:$E$5001)</f>
        <v>56+</v>
      </c>
      <c r="K4891" t="str">
        <f>_xlfn.XLOOKUP('Policy Details'!$I4891,'Customer Information'!$A$2:$A$5001,'Customer Information'!$C$2:$C$5001)</f>
        <v>Female</v>
      </c>
      <c r="L4891">
        <f>YEAR('Policy Details'!$E4891)</f>
        <v>2021</v>
      </c>
    </row>
    <row r="4892" spans="1:12">
      <c r="A4892" t="s">
        <v>20390</v>
      </c>
      <c r="B4892" t="s">
        <v>20501</v>
      </c>
      <c r="C4892">
        <v>33415</v>
      </c>
      <c r="D4892">
        <v>1615.07</v>
      </c>
      <c r="E4892" s="30">
        <v>43627</v>
      </c>
      <c r="F4892" s="30">
        <v>47199</v>
      </c>
      <c r="G4892" t="s">
        <v>20505</v>
      </c>
      <c r="H4892" t="s">
        <v>20508</v>
      </c>
      <c r="I4892" t="s">
        <v>2041</v>
      </c>
      <c r="J4892" t="str">
        <f>_xlfn.XLOOKUP('Policy Details'!$I4892,'Customer Information'!$A$2:$A$5001,'Customer Information'!$E$2:$E$5001)</f>
        <v>56+</v>
      </c>
      <c r="K4892" t="str">
        <f>_xlfn.XLOOKUP('Policy Details'!$I4892,'Customer Information'!$A$2:$A$5001,'Customer Information'!$C$2:$C$5001)</f>
        <v>Female</v>
      </c>
      <c r="L4892">
        <f>YEAR('Policy Details'!$E4892)</f>
        <v>2019</v>
      </c>
    </row>
    <row r="4893" spans="1:12">
      <c r="A4893" t="s">
        <v>20391</v>
      </c>
      <c r="B4893" t="s">
        <v>20502</v>
      </c>
      <c r="C4893">
        <v>278536</v>
      </c>
      <c r="D4893">
        <v>1165.19</v>
      </c>
      <c r="E4893" s="30">
        <v>44974</v>
      </c>
      <c r="F4893" s="30">
        <v>47234</v>
      </c>
      <c r="G4893" t="s">
        <v>20506</v>
      </c>
      <c r="H4893" t="s">
        <v>20509</v>
      </c>
      <c r="I4893" t="s">
        <v>1784</v>
      </c>
      <c r="J4893" t="str">
        <f>_xlfn.XLOOKUP('Policy Details'!$I4893,'Customer Information'!$A$2:$A$5001,'Customer Information'!$E$2:$E$5001)</f>
        <v>56+</v>
      </c>
      <c r="K4893" t="str">
        <f>_xlfn.XLOOKUP('Policy Details'!$I4893,'Customer Information'!$A$2:$A$5001,'Customer Information'!$C$2:$C$5001)</f>
        <v>Female</v>
      </c>
      <c r="L4893">
        <f>YEAR('Policy Details'!$E4893)</f>
        <v>2023</v>
      </c>
    </row>
    <row r="4894" spans="1:12">
      <c r="A4894" t="s">
        <v>20392</v>
      </c>
      <c r="B4894" t="s">
        <v>20501</v>
      </c>
      <c r="C4894">
        <v>295686</v>
      </c>
      <c r="D4894">
        <v>457.81</v>
      </c>
      <c r="E4894" s="30">
        <v>42407</v>
      </c>
      <c r="F4894" s="30">
        <v>45722</v>
      </c>
      <c r="G4894" t="s">
        <v>20506</v>
      </c>
      <c r="H4894" t="s">
        <v>20508</v>
      </c>
      <c r="I4894" t="s">
        <v>2974</v>
      </c>
      <c r="J4894" t="str">
        <f>_xlfn.XLOOKUP('Policy Details'!$I4894,'Customer Information'!$A$2:$A$5001,'Customer Information'!$E$2:$E$5001)</f>
        <v>46-55</v>
      </c>
      <c r="K4894" t="str">
        <f>_xlfn.XLOOKUP('Policy Details'!$I4894,'Customer Information'!$A$2:$A$5001,'Customer Information'!$C$2:$C$5001)</f>
        <v>Female</v>
      </c>
      <c r="L4894">
        <f>YEAR('Policy Details'!$E4894)</f>
        <v>2016</v>
      </c>
    </row>
    <row r="4895" spans="1:12">
      <c r="A4895" t="s">
        <v>20393</v>
      </c>
      <c r="B4895" t="s">
        <v>20501</v>
      </c>
      <c r="C4895">
        <v>455205</v>
      </c>
      <c r="D4895">
        <v>239.43</v>
      </c>
      <c r="E4895" s="30">
        <v>45553</v>
      </c>
      <c r="F4895" s="30">
        <v>47145</v>
      </c>
      <c r="G4895" t="s">
        <v>20504</v>
      </c>
      <c r="H4895" t="s">
        <v>20507</v>
      </c>
      <c r="I4895" t="s">
        <v>2060</v>
      </c>
      <c r="J4895" t="str">
        <f>_xlfn.XLOOKUP('Policy Details'!$I4895,'Customer Information'!$A$2:$A$5001,'Customer Information'!$E$2:$E$5001)</f>
        <v>36-45</v>
      </c>
      <c r="K4895" t="str">
        <f>_xlfn.XLOOKUP('Policy Details'!$I4895,'Customer Information'!$A$2:$A$5001,'Customer Information'!$C$2:$C$5001)</f>
        <v>Other</v>
      </c>
      <c r="L4895">
        <f>YEAR('Policy Details'!$E4895)</f>
        <v>2024</v>
      </c>
    </row>
    <row r="4896" spans="1:12">
      <c r="A4896" t="s">
        <v>20394</v>
      </c>
      <c r="B4896" t="s">
        <v>20503</v>
      </c>
      <c r="C4896">
        <v>198891</v>
      </c>
      <c r="D4896">
        <v>1675.19</v>
      </c>
      <c r="E4896" s="30">
        <v>43863</v>
      </c>
      <c r="F4896" s="30">
        <v>45954</v>
      </c>
      <c r="G4896" t="s">
        <v>20506</v>
      </c>
      <c r="H4896" t="s">
        <v>20507</v>
      </c>
      <c r="I4896" t="s">
        <v>1639</v>
      </c>
      <c r="J4896" t="str">
        <f>_xlfn.XLOOKUP('Policy Details'!$I4896,'Customer Information'!$A$2:$A$5001,'Customer Information'!$E$2:$E$5001)</f>
        <v>46-55</v>
      </c>
      <c r="K4896" t="str">
        <f>_xlfn.XLOOKUP('Policy Details'!$I4896,'Customer Information'!$A$2:$A$5001,'Customer Information'!$C$2:$C$5001)</f>
        <v>Male</v>
      </c>
      <c r="L4896">
        <f>YEAR('Policy Details'!$E4896)</f>
        <v>2020</v>
      </c>
    </row>
    <row r="4897" spans="1:12">
      <c r="A4897" t="s">
        <v>20395</v>
      </c>
      <c r="B4897" t="s">
        <v>20503</v>
      </c>
      <c r="C4897">
        <v>83816</v>
      </c>
      <c r="D4897">
        <v>652.71</v>
      </c>
      <c r="E4897" s="30">
        <v>44104</v>
      </c>
      <c r="F4897" s="30">
        <v>44908</v>
      </c>
      <c r="G4897" t="s">
        <v>20505</v>
      </c>
      <c r="H4897" t="s">
        <v>20507</v>
      </c>
      <c r="I4897" t="s">
        <v>65</v>
      </c>
      <c r="J4897" t="str">
        <f>_xlfn.XLOOKUP('Policy Details'!$I4897,'Customer Information'!$A$2:$A$5001,'Customer Information'!$E$2:$E$5001)</f>
        <v>56+</v>
      </c>
      <c r="K4897" t="str">
        <f>_xlfn.XLOOKUP('Policy Details'!$I4897,'Customer Information'!$A$2:$A$5001,'Customer Information'!$C$2:$C$5001)</f>
        <v>Male</v>
      </c>
      <c r="L4897">
        <f>YEAR('Policy Details'!$E4897)</f>
        <v>2020</v>
      </c>
    </row>
    <row r="4898" spans="1:12">
      <c r="A4898" t="s">
        <v>20396</v>
      </c>
      <c r="B4898" t="s">
        <v>20500</v>
      </c>
      <c r="C4898">
        <v>452542</v>
      </c>
      <c r="D4898">
        <v>1997.27</v>
      </c>
      <c r="E4898" s="30">
        <v>45265</v>
      </c>
      <c r="F4898" s="30">
        <v>45897</v>
      </c>
      <c r="G4898" t="s">
        <v>20506</v>
      </c>
      <c r="H4898" t="s">
        <v>20509</v>
      </c>
      <c r="I4898" t="s">
        <v>312</v>
      </c>
      <c r="J4898" t="str">
        <f>_xlfn.XLOOKUP('Policy Details'!$I4898,'Customer Information'!$A$2:$A$5001,'Customer Information'!$E$2:$E$5001)</f>
        <v>26-35</v>
      </c>
      <c r="K4898" t="str">
        <f>_xlfn.XLOOKUP('Policy Details'!$I4898,'Customer Information'!$A$2:$A$5001,'Customer Information'!$C$2:$C$5001)</f>
        <v>Other</v>
      </c>
      <c r="L4898">
        <f>YEAR('Policy Details'!$E4898)</f>
        <v>2023</v>
      </c>
    </row>
    <row r="4899" spans="1:12">
      <c r="A4899" t="s">
        <v>20397</v>
      </c>
      <c r="B4899" t="s">
        <v>20503</v>
      </c>
      <c r="C4899">
        <v>334987</v>
      </c>
      <c r="D4899">
        <v>983.02</v>
      </c>
      <c r="E4899" s="30">
        <v>42324</v>
      </c>
      <c r="F4899" s="30">
        <v>45358</v>
      </c>
      <c r="G4899" t="s">
        <v>20504</v>
      </c>
      <c r="H4899" t="s">
        <v>20508</v>
      </c>
      <c r="I4899" t="s">
        <v>3307</v>
      </c>
      <c r="J4899" t="str">
        <f>_xlfn.XLOOKUP('Policy Details'!$I4899,'Customer Information'!$A$2:$A$5001,'Customer Information'!$E$2:$E$5001)</f>
        <v>56+</v>
      </c>
      <c r="K4899" t="str">
        <f>_xlfn.XLOOKUP('Policy Details'!$I4899,'Customer Information'!$A$2:$A$5001,'Customer Information'!$C$2:$C$5001)</f>
        <v>Other</v>
      </c>
      <c r="L4899">
        <f>YEAR('Policy Details'!$E4899)</f>
        <v>2015</v>
      </c>
    </row>
    <row r="4900" spans="1:12">
      <c r="A4900" t="s">
        <v>20398</v>
      </c>
      <c r="B4900" t="s">
        <v>20503</v>
      </c>
      <c r="C4900">
        <v>346812</v>
      </c>
      <c r="D4900">
        <v>393.05</v>
      </c>
      <c r="E4900" s="30">
        <v>42699</v>
      </c>
      <c r="F4900" s="30">
        <v>45255</v>
      </c>
      <c r="G4900" t="s">
        <v>20505</v>
      </c>
      <c r="H4900" t="s">
        <v>20509</v>
      </c>
      <c r="I4900" t="s">
        <v>4357</v>
      </c>
      <c r="J4900" t="str">
        <f>_xlfn.XLOOKUP('Policy Details'!$I4900,'Customer Information'!$A$2:$A$5001,'Customer Information'!$E$2:$E$5001)</f>
        <v>26-35</v>
      </c>
      <c r="K4900" t="str">
        <f>_xlfn.XLOOKUP('Policy Details'!$I4900,'Customer Information'!$A$2:$A$5001,'Customer Information'!$C$2:$C$5001)</f>
        <v>Male</v>
      </c>
      <c r="L4900">
        <f>YEAR('Policy Details'!$E4900)</f>
        <v>2016</v>
      </c>
    </row>
    <row r="4901" spans="1:12">
      <c r="A4901" t="s">
        <v>20399</v>
      </c>
      <c r="B4901" t="s">
        <v>20502</v>
      </c>
      <c r="C4901">
        <v>343787</v>
      </c>
      <c r="D4901">
        <v>123.34</v>
      </c>
      <c r="E4901" s="30">
        <v>45646</v>
      </c>
      <c r="F4901" s="30">
        <v>46273</v>
      </c>
      <c r="G4901" t="s">
        <v>20505</v>
      </c>
      <c r="H4901" t="s">
        <v>20507</v>
      </c>
      <c r="I4901" t="s">
        <v>1274</v>
      </c>
      <c r="J4901" t="str">
        <f>_xlfn.XLOOKUP('Policy Details'!$I4901,'Customer Information'!$A$2:$A$5001,'Customer Information'!$E$2:$E$5001)</f>
        <v>56+</v>
      </c>
      <c r="K4901" t="str">
        <f>_xlfn.XLOOKUP('Policy Details'!$I4901,'Customer Information'!$A$2:$A$5001,'Customer Information'!$C$2:$C$5001)</f>
        <v>Other</v>
      </c>
      <c r="L4901">
        <f>YEAR('Policy Details'!$E4901)</f>
        <v>2024</v>
      </c>
    </row>
    <row r="4902" spans="1:12">
      <c r="A4902" t="s">
        <v>20400</v>
      </c>
      <c r="B4902" t="s">
        <v>20503</v>
      </c>
      <c r="C4902">
        <v>131206</v>
      </c>
      <c r="D4902">
        <v>976.01</v>
      </c>
      <c r="E4902" s="30">
        <v>44812</v>
      </c>
      <c r="F4902" s="30">
        <v>47390</v>
      </c>
      <c r="G4902" t="s">
        <v>20506</v>
      </c>
      <c r="H4902" t="s">
        <v>20507</v>
      </c>
      <c r="I4902" t="s">
        <v>3274</v>
      </c>
      <c r="J4902" t="str">
        <f>_xlfn.XLOOKUP('Policy Details'!$I4902,'Customer Information'!$A$2:$A$5001,'Customer Information'!$E$2:$E$5001)</f>
        <v>18-25</v>
      </c>
      <c r="K4902" t="str">
        <f>_xlfn.XLOOKUP('Policy Details'!$I4902,'Customer Information'!$A$2:$A$5001,'Customer Information'!$C$2:$C$5001)</f>
        <v>Other</v>
      </c>
      <c r="L4902">
        <f>YEAR('Policy Details'!$E4902)</f>
        <v>2022</v>
      </c>
    </row>
    <row r="4903" spans="1:12">
      <c r="A4903" t="s">
        <v>20401</v>
      </c>
      <c r="B4903" t="s">
        <v>20503</v>
      </c>
      <c r="C4903">
        <v>150121</v>
      </c>
      <c r="D4903">
        <v>589.34</v>
      </c>
      <c r="E4903" s="30">
        <v>45078</v>
      </c>
      <c r="F4903" s="30">
        <v>47592</v>
      </c>
      <c r="G4903" t="s">
        <v>20506</v>
      </c>
      <c r="H4903" t="s">
        <v>20507</v>
      </c>
      <c r="I4903" t="s">
        <v>3606</v>
      </c>
      <c r="J4903" t="str">
        <f>_xlfn.XLOOKUP('Policy Details'!$I4903,'Customer Information'!$A$2:$A$5001,'Customer Information'!$E$2:$E$5001)</f>
        <v>56+</v>
      </c>
      <c r="K4903" t="str">
        <f>_xlfn.XLOOKUP('Policy Details'!$I4903,'Customer Information'!$A$2:$A$5001,'Customer Information'!$C$2:$C$5001)</f>
        <v>Female</v>
      </c>
      <c r="L4903">
        <f>YEAR('Policy Details'!$E4903)</f>
        <v>2023</v>
      </c>
    </row>
    <row r="4904" spans="1:12">
      <c r="A4904" t="s">
        <v>20402</v>
      </c>
      <c r="B4904" t="s">
        <v>20500</v>
      </c>
      <c r="C4904">
        <v>46445</v>
      </c>
      <c r="D4904">
        <v>1484.78</v>
      </c>
      <c r="E4904" s="30">
        <v>42809</v>
      </c>
      <c r="F4904" s="30">
        <v>46180</v>
      </c>
      <c r="G4904" t="s">
        <v>20506</v>
      </c>
      <c r="H4904" t="s">
        <v>20508</v>
      </c>
      <c r="I4904" t="s">
        <v>4542</v>
      </c>
      <c r="J4904" t="str">
        <f>_xlfn.XLOOKUP('Policy Details'!$I4904,'Customer Information'!$A$2:$A$5001,'Customer Information'!$E$2:$E$5001)</f>
        <v>36-45</v>
      </c>
      <c r="K4904" t="str">
        <f>_xlfn.XLOOKUP('Policy Details'!$I4904,'Customer Information'!$A$2:$A$5001,'Customer Information'!$C$2:$C$5001)</f>
        <v>Other</v>
      </c>
      <c r="L4904">
        <f>YEAR('Policy Details'!$E4904)</f>
        <v>2017</v>
      </c>
    </row>
    <row r="4905" spans="1:12">
      <c r="A4905" t="s">
        <v>20403</v>
      </c>
      <c r="B4905" t="s">
        <v>20503</v>
      </c>
      <c r="C4905">
        <v>322976</v>
      </c>
      <c r="D4905">
        <v>973.29</v>
      </c>
      <c r="E4905" s="30">
        <v>43208</v>
      </c>
      <c r="F4905" s="30">
        <v>45812</v>
      </c>
      <c r="G4905" t="s">
        <v>20506</v>
      </c>
      <c r="H4905" t="s">
        <v>20508</v>
      </c>
      <c r="I4905" t="s">
        <v>2058</v>
      </c>
      <c r="J4905" t="str">
        <f>_xlfn.XLOOKUP('Policy Details'!$I4905,'Customer Information'!$A$2:$A$5001,'Customer Information'!$E$2:$E$5001)</f>
        <v>36-45</v>
      </c>
      <c r="K4905" t="str">
        <f>_xlfn.XLOOKUP('Policy Details'!$I4905,'Customer Information'!$A$2:$A$5001,'Customer Information'!$C$2:$C$5001)</f>
        <v>Male</v>
      </c>
      <c r="L4905">
        <f>YEAR('Policy Details'!$E4905)</f>
        <v>2018</v>
      </c>
    </row>
    <row r="4906" spans="1:12">
      <c r="A4906" t="s">
        <v>20404</v>
      </c>
      <c r="B4906" t="s">
        <v>20503</v>
      </c>
      <c r="C4906">
        <v>44146</v>
      </c>
      <c r="D4906">
        <v>559.04999999999995</v>
      </c>
      <c r="E4906" s="30">
        <v>45159</v>
      </c>
      <c r="F4906" s="30">
        <v>47317</v>
      </c>
      <c r="G4906" t="s">
        <v>20504</v>
      </c>
      <c r="H4906" t="s">
        <v>20508</v>
      </c>
      <c r="I4906" t="s">
        <v>4708</v>
      </c>
      <c r="J4906" t="str">
        <f>_xlfn.XLOOKUP('Policy Details'!$I4906,'Customer Information'!$A$2:$A$5001,'Customer Information'!$E$2:$E$5001)</f>
        <v>26-35</v>
      </c>
      <c r="K4906" t="str">
        <f>_xlfn.XLOOKUP('Policy Details'!$I4906,'Customer Information'!$A$2:$A$5001,'Customer Information'!$C$2:$C$5001)</f>
        <v>Other</v>
      </c>
      <c r="L4906">
        <f>YEAR('Policy Details'!$E4906)</f>
        <v>2023</v>
      </c>
    </row>
    <row r="4907" spans="1:12">
      <c r="A4907" t="s">
        <v>20405</v>
      </c>
      <c r="B4907" t="s">
        <v>20500</v>
      </c>
      <c r="C4907">
        <v>488904</v>
      </c>
      <c r="D4907">
        <v>1670.05</v>
      </c>
      <c r="E4907" s="30">
        <v>43035</v>
      </c>
      <c r="F4907" s="30">
        <v>46674</v>
      </c>
      <c r="G4907" t="s">
        <v>20504</v>
      </c>
      <c r="H4907" t="s">
        <v>20508</v>
      </c>
      <c r="I4907" t="s">
        <v>2886</v>
      </c>
      <c r="J4907" t="str">
        <f>_xlfn.XLOOKUP('Policy Details'!$I4907,'Customer Information'!$A$2:$A$5001,'Customer Information'!$E$2:$E$5001)</f>
        <v>36-45</v>
      </c>
      <c r="K4907" t="str">
        <f>_xlfn.XLOOKUP('Policy Details'!$I4907,'Customer Information'!$A$2:$A$5001,'Customer Information'!$C$2:$C$5001)</f>
        <v>Female</v>
      </c>
      <c r="L4907">
        <f>YEAR('Policy Details'!$E4907)</f>
        <v>2017</v>
      </c>
    </row>
    <row r="4908" spans="1:12">
      <c r="A4908" t="s">
        <v>20406</v>
      </c>
      <c r="B4908" t="s">
        <v>20503</v>
      </c>
      <c r="C4908">
        <v>29086</v>
      </c>
      <c r="D4908">
        <v>437.13</v>
      </c>
      <c r="E4908" s="30">
        <v>44797</v>
      </c>
      <c r="F4908" s="30">
        <v>46431</v>
      </c>
      <c r="G4908" t="s">
        <v>20506</v>
      </c>
      <c r="H4908" t="s">
        <v>20507</v>
      </c>
      <c r="I4908" t="s">
        <v>4881</v>
      </c>
      <c r="J4908" t="str">
        <f>_xlfn.XLOOKUP('Policy Details'!$I4908,'Customer Information'!$A$2:$A$5001,'Customer Information'!$E$2:$E$5001)</f>
        <v>46-55</v>
      </c>
      <c r="K4908" t="str">
        <f>_xlfn.XLOOKUP('Policy Details'!$I4908,'Customer Information'!$A$2:$A$5001,'Customer Information'!$C$2:$C$5001)</f>
        <v>Female</v>
      </c>
      <c r="L4908">
        <f>YEAR('Policy Details'!$E4908)</f>
        <v>2022</v>
      </c>
    </row>
    <row r="4909" spans="1:12">
      <c r="A4909" t="s">
        <v>20407</v>
      </c>
      <c r="B4909" t="s">
        <v>20500</v>
      </c>
      <c r="C4909">
        <v>115486</v>
      </c>
      <c r="D4909">
        <v>1408.12</v>
      </c>
      <c r="E4909" s="30">
        <v>42048</v>
      </c>
      <c r="F4909" s="30">
        <v>42725</v>
      </c>
      <c r="G4909" t="s">
        <v>20505</v>
      </c>
      <c r="H4909" t="s">
        <v>20509</v>
      </c>
      <c r="I4909" t="s">
        <v>2594</v>
      </c>
      <c r="J4909" t="str">
        <f>_xlfn.XLOOKUP('Policy Details'!$I4909,'Customer Information'!$A$2:$A$5001,'Customer Information'!$E$2:$E$5001)</f>
        <v>56+</v>
      </c>
      <c r="K4909" t="str">
        <f>_xlfn.XLOOKUP('Policy Details'!$I4909,'Customer Information'!$A$2:$A$5001,'Customer Information'!$C$2:$C$5001)</f>
        <v>Male</v>
      </c>
      <c r="L4909">
        <f>YEAR('Policy Details'!$E4909)</f>
        <v>2015</v>
      </c>
    </row>
    <row r="4910" spans="1:12">
      <c r="A4910" t="s">
        <v>20408</v>
      </c>
      <c r="B4910" t="s">
        <v>20501</v>
      </c>
      <c r="C4910">
        <v>224049</v>
      </c>
      <c r="D4910">
        <v>392.81</v>
      </c>
      <c r="E4910" s="30">
        <v>44792</v>
      </c>
      <c r="F4910" s="30">
        <v>46331</v>
      </c>
      <c r="G4910" t="s">
        <v>20505</v>
      </c>
      <c r="H4910" t="s">
        <v>20509</v>
      </c>
      <c r="I4910" t="s">
        <v>2534</v>
      </c>
      <c r="J4910" t="str">
        <f>_xlfn.XLOOKUP('Policy Details'!$I4910,'Customer Information'!$A$2:$A$5001,'Customer Information'!$E$2:$E$5001)</f>
        <v>56+</v>
      </c>
      <c r="K4910" t="str">
        <f>_xlfn.XLOOKUP('Policy Details'!$I4910,'Customer Information'!$A$2:$A$5001,'Customer Information'!$C$2:$C$5001)</f>
        <v>Other</v>
      </c>
      <c r="L4910">
        <f>YEAR('Policy Details'!$E4910)</f>
        <v>2022</v>
      </c>
    </row>
    <row r="4911" spans="1:12">
      <c r="A4911" t="s">
        <v>20409</v>
      </c>
      <c r="B4911" t="s">
        <v>20501</v>
      </c>
      <c r="C4911">
        <v>216554</v>
      </c>
      <c r="D4911">
        <v>538.44000000000005</v>
      </c>
      <c r="E4911" s="30">
        <v>42006</v>
      </c>
      <c r="F4911" s="30">
        <v>45621</v>
      </c>
      <c r="G4911" t="s">
        <v>20506</v>
      </c>
      <c r="H4911" t="s">
        <v>20508</v>
      </c>
      <c r="I4911" t="s">
        <v>2346</v>
      </c>
      <c r="J4911" t="str">
        <f>_xlfn.XLOOKUP('Policy Details'!$I4911,'Customer Information'!$A$2:$A$5001,'Customer Information'!$E$2:$E$5001)</f>
        <v>56+</v>
      </c>
      <c r="K4911" t="str">
        <f>_xlfn.XLOOKUP('Policy Details'!$I4911,'Customer Information'!$A$2:$A$5001,'Customer Information'!$C$2:$C$5001)</f>
        <v>Male</v>
      </c>
      <c r="L4911">
        <f>YEAR('Policy Details'!$E4911)</f>
        <v>2015</v>
      </c>
    </row>
    <row r="4912" spans="1:12">
      <c r="A4912" t="s">
        <v>20410</v>
      </c>
      <c r="B4912" t="s">
        <v>20501</v>
      </c>
      <c r="C4912">
        <v>145567</v>
      </c>
      <c r="D4912">
        <v>974</v>
      </c>
      <c r="E4912" s="30">
        <v>45265</v>
      </c>
      <c r="F4912" s="30">
        <v>46951</v>
      </c>
      <c r="G4912" t="s">
        <v>20504</v>
      </c>
      <c r="H4912" t="s">
        <v>20508</v>
      </c>
      <c r="I4912" t="s">
        <v>30</v>
      </c>
      <c r="J4912" t="str">
        <f>_xlfn.XLOOKUP('Policy Details'!$I4912,'Customer Information'!$A$2:$A$5001,'Customer Information'!$E$2:$E$5001)</f>
        <v>56+</v>
      </c>
      <c r="K4912" t="str">
        <f>_xlfn.XLOOKUP('Policy Details'!$I4912,'Customer Information'!$A$2:$A$5001,'Customer Information'!$C$2:$C$5001)</f>
        <v>Other</v>
      </c>
      <c r="L4912">
        <f>YEAR('Policy Details'!$E4912)</f>
        <v>2023</v>
      </c>
    </row>
    <row r="4913" spans="1:12">
      <c r="A4913" t="s">
        <v>20411</v>
      </c>
      <c r="B4913" t="s">
        <v>20503</v>
      </c>
      <c r="C4913">
        <v>219866</v>
      </c>
      <c r="D4913">
        <v>437.25</v>
      </c>
      <c r="E4913" s="30">
        <v>44612</v>
      </c>
      <c r="F4913" s="30">
        <v>47109</v>
      </c>
      <c r="G4913" t="s">
        <v>20504</v>
      </c>
      <c r="H4913" t="s">
        <v>20507</v>
      </c>
      <c r="I4913" t="s">
        <v>3975</v>
      </c>
      <c r="J4913" t="str">
        <f>_xlfn.XLOOKUP('Policy Details'!$I4913,'Customer Information'!$A$2:$A$5001,'Customer Information'!$E$2:$E$5001)</f>
        <v>26-35</v>
      </c>
      <c r="K4913" t="str">
        <f>_xlfn.XLOOKUP('Policy Details'!$I4913,'Customer Information'!$A$2:$A$5001,'Customer Information'!$C$2:$C$5001)</f>
        <v>Other</v>
      </c>
      <c r="L4913">
        <f>YEAR('Policy Details'!$E4913)</f>
        <v>2022</v>
      </c>
    </row>
    <row r="4914" spans="1:12">
      <c r="A4914" t="s">
        <v>20412</v>
      </c>
      <c r="B4914" t="s">
        <v>20503</v>
      </c>
      <c r="C4914">
        <v>237677</v>
      </c>
      <c r="D4914">
        <v>1996.66</v>
      </c>
      <c r="E4914" s="30">
        <v>44228</v>
      </c>
      <c r="F4914" s="30">
        <v>47453</v>
      </c>
      <c r="G4914" t="s">
        <v>20506</v>
      </c>
      <c r="H4914" t="s">
        <v>20509</v>
      </c>
      <c r="I4914" t="s">
        <v>335</v>
      </c>
      <c r="J4914" t="str">
        <f>_xlfn.XLOOKUP('Policy Details'!$I4914,'Customer Information'!$A$2:$A$5001,'Customer Information'!$E$2:$E$5001)</f>
        <v>56+</v>
      </c>
      <c r="K4914" t="str">
        <f>_xlfn.XLOOKUP('Policy Details'!$I4914,'Customer Information'!$A$2:$A$5001,'Customer Information'!$C$2:$C$5001)</f>
        <v>Other</v>
      </c>
      <c r="L4914">
        <f>YEAR('Policy Details'!$E4914)</f>
        <v>2021</v>
      </c>
    </row>
    <row r="4915" spans="1:12">
      <c r="A4915" t="s">
        <v>20413</v>
      </c>
      <c r="B4915" t="s">
        <v>20500</v>
      </c>
      <c r="C4915">
        <v>49560</v>
      </c>
      <c r="D4915">
        <v>379.91</v>
      </c>
      <c r="E4915" s="30">
        <v>42815</v>
      </c>
      <c r="F4915" s="30">
        <v>44738</v>
      </c>
      <c r="G4915" t="s">
        <v>20506</v>
      </c>
      <c r="H4915" t="s">
        <v>20509</v>
      </c>
      <c r="I4915" t="s">
        <v>68</v>
      </c>
      <c r="J4915" t="str">
        <f>_xlfn.XLOOKUP('Policy Details'!$I4915,'Customer Information'!$A$2:$A$5001,'Customer Information'!$E$2:$E$5001)</f>
        <v>26-35</v>
      </c>
      <c r="K4915" t="str">
        <f>_xlfn.XLOOKUP('Policy Details'!$I4915,'Customer Information'!$A$2:$A$5001,'Customer Information'!$C$2:$C$5001)</f>
        <v>Male</v>
      </c>
      <c r="L4915">
        <f>YEAR('Policy Details'!$E4915)</f>
        <v>2017</v>
      </c>
    </row>
    <row r="4916" spans="1:12">
      <c r="A4916" t="s">
        <v>20414</v>
      </c>
      <c r="B4916" t="s">
        <v>20500</v>
      </c>
      <c r="C4916">
        <v>164571</v>
      </c>
      <c r="D4916">
        <v>1385.89</v>
      </c>
      <c r="E4916" s="30">
        <v>42782</v>
      </c>
      <c r="F4916" s="30">
        <v>44859</v>
      </c>
      <c r="G4916" t="s">
        <v>20504</v>
      </c>
      <c r="H4916" t="s">
        <v>20508</v>
      </c>
      <c r="I4916" t="s">
        <v>4077</v>
      </c>
      <c r="J4916" t="str">
        <f>_xlfn.XLOOKUP('Policy Details'!$I4916,'Customer Information'!$A$2:$A$5001,'Customer Information'!$E$2:$E$5001)</f>
        <v>36-45</v>
      </c>
      <c r="K4916" t="str">
        <f>_xlfn.XLOOKUP('Policy Details'!$I4916,'Customer Information'!$A$2:$A$5001,'Customer Information'!$C$2:$C$5001)</f>
        <v>Male</v>
      </c>
      <c r="L4916">
        <f>YEAR('Policy Details'!$E4916)</f>
        <v>2017</v>
      </c>
    </row>
    <row r="4917" spans="1:12">
      <c r="A4917" t="s">
        <v>20415</v>
      </c>
      <c r="B4917" t="s">
        <v>20500</v>
      </c>
      <c r="C4917">
        <v>108101</v>
      </c>
      <c r="D4917">
        <v>739.15</v>
      </c>
      <c r="E4917" s="30">
        <v>44301</v>
      </c>
      <c r="F4917" s="30">
        <v>46281</v>
      </c>
      <c r="G4917" t="s">
        <v>20504</v>
      </c>
      <c r="H4917" t="s">
        <v>20509</v>
      </c>
      <c r="I4917" t="s">
        <v>3261</v>
      </c>
      <c r="J4917" t="str">
        <f>_xlfn.XLOOKUP('Policy Details'!$I4917,'Customer Information'!$A$2:$A$5001,'Customer Information'!$E$2:$E$5001)</f>
        <v>18-25</v>
      </c>
      <c r="K4917" t="str">
        <f>_xlfn.XLOOKUP('Policy Details'!$I4917,'Customer Information'!$A$2:$A$5001,'Customer Information'!$C$2:$C$5001)</f>
        <v>Female</v>
      </c>
      <c r="L4917">
        <f>YEAR('Policy Details'!$E4917)</f>
        <v>2021</v>
      </c>
    </row>
    <row r="4918" spans="1:12">
      <c r="A4918" t="s">
        <v>20416</v>
      </c>
      <c r="B4918" t="s">
        <v>20503</v>
      </c>
      <c r="C4918">
        <v>398515</v>
      </c>
      <c r="D4918">
        <v>1919.47</v>
      </c>
      <c r="E4918" s="30">
        <v>42191</v>
      </c>
      <c r="F4918" s="30">
        <v>44640</v>
      </c>
      <c r="G4918" t="s">
        <v>20506</v>
      </c>
      <c r="H4918" t="s">
        <v>20508</v>
      </c>
      <c r="I4918" t="s">
        <v>292</v>
      </c>
      <c r="J4918" t="str">
        <f>_xlfn.XLOOKUP('Policy Details'!$I4918,'Customer Information'!$A$2:$A$5001,'Customer Information'!$E$2:$E$5001)</f>
        <v>46-55</v>
      </c>
      <c r="K4918" t="str">
        <f>_xlfn.XLOOKUP('Policy Details'!$I4918,'Customer Information'!$A$2:$A$5001,'Customer Information'!$C$2:$C$5001)</f>
        <v>Female</v>
      </c>
      <c r="L4918">
        <f>YEAR('Policy Details'!$E4918)</f>
        <v>2015</v>
      </c>
    </row>
    <row r="4919" spans="1:12">
      <c r="A4919" t="s">
        <v>20417</v>
      </c>
      <c r="B4919" t="s">
        <v>20503</v>
      </c>
      <c r="C4919">
        <v>291514</v>
      </c>
      <c r="D4919">
        <v>1358.41</v>
      </c>
      <c r="E4919" s="30">
        <v>45607</v>
      </c>
      <c r="F4919" s="30">
        <v>47466</v>
      </c>
      <c r="G4919" t="s">
        <v>20504</v>
      </c>
      <c r="H4919" t="s">
        <v>20508</v>
      </c>
      <c r="I4919" t="s">
        <v>3879</v>
      </c>
      <c r="J4919" t="str">
        <f>_xlfn.XLOOKUP('Policy Details'!$I4919,'Customer Information'!$A$2:$A$5001,'Customer Information'!$E$2:$E$5001)</f>
        <v>56+</v>
      </c>
      <c r="K4919" t="str">
        <f>_xlfn.XLOOKUP('Policy Details'!$I4919,'Customer Information'!$A$2:$A$5001,'Customer Information'!$C$2:$C$5001)</f>
        <v>Male</v>
      </c>
      <c r="L4919">
        <f>YEAR('Policy Details'!$E4919)</f>
        <v>2024</v>
      </c>
    </row>
    <row r="4920" spans="1:12">
      <c r="A4920" t="s">
        <v>20418</v>
      </c>
      <c r="B4920" t="s">
        <v>20501</v>
      </c>
      <c r="C4920">
        <v>442432</v>
      </c>
      <c r="D4920">
        <v>843.63</v>
      </c>
      <c r="E4920" s="30">
        <v>43079</v>
      </c>
      <c r="F4920" s="30">
        <v>45346</v>
      </c>
      <c r="G4920" t="s">
        <v>20506</v>
      </c>
      <c r="H4920" t="s">
        <v>20508</v>
      </c>
      <c r="I4920" t="s">
        <v>759</v>
      </c>
      <c r="J4920" t="str">
        <f>_xlfn.XLOOKUP('Policy Details'!$I4920,'Customer Information'!$A$2:$A$5001,'Customer Information'!$E$2:$E$5001)</f>
        <v>56+</v>
      </c>
      <c r="K4920" t="str">
        <f>_xlfn.XLOOKUP('Policy Details'!$I4920,'Customer Information'!$A$2:$A$5001,'Customer Information'!$C$2:$C$5001)</f>
        <v>Male</v>
      </c>
      <c r="L4920">
        <f>YEAR('Policy Details'!$E4920)</f>
        <v>2017</v>
      </c>
    </row>
    <row r="4921" spans="1:12">
      <c r="A4921" t="s">
        <v>20419</v>
      </c>
      <c r="B4921" t="s">
        <v>20503</v>
      </c>
      <c r="C4921">
        <v>286769</v>
      </c>
      <c r="D4921">
        <v>707.81</v>
      </c>
      <c r="E4921" s="30">
        <v>44940</v>
      </c>
      <c r="F4921" s="30">
        <v>47994</v>
      </c>
      <c r="G4921" t="s">
        <v>20505</v>
      </c>
      <c r="H4921" t="s">
        <v>20508</v>
      </c>
      <c r="I4921" t="s">
        <v>1476</v>
      </c>
      <c r="J4921" t="str">
        <f>_xlfn.XLOOKUP('Policy Details'!$I4921,'Customer Information'!$A$2:$A$5001,'Customer Information'!$E$2:$E$5001)</f>
        <v>26-35</v>
      </c>
      <c r="K4921" t="str">
        <f>_xlfn.XLOOKUP('Policy Details'!$I4921,'Customer Information'!$A$2:$A$5001,'Customer Information'!$C$2:$C$5001)</f>
        <v>Female</v>
      </c>
      <c r="L4921">
        <f>YEAR('Policy Details'!$E4921)</f>
        <v>2023</v>
      </c>
    </row>
    <row r="4922" spans="1:12">
      <c r="A4922" t="s">
        <v>20420</v>
      </c>
      <c r="B4922" t="s">
        <v>20502</v>
      </c>
      <c r="C4922">
        <v>294022</v>
      </c>
      <c r="D4922">
        <v>1659.11</v>
      </c>
      <c r="E4922" s="30">
        <v>44521</v>
      </c>
      <c r="F4922" s="30">
        <v>45404</v>
      </c>
      <c r="G4922" t="s">
        <v>20505</v>
      </c>
      <c r="H4922" t="s">
        <v>20508</v>
      </c>
      <c r="I4922" t="s">
        <v>3684</v>
      </c>
      <c r="J4922" t="str">
        <f>_xlfn.XLOOKUP('Policy Details'!$I4922,'Customer Information'!$A$2:$A$5001,'Customer Information'!$E$2:$E$5001)</f>
        <v>56+</v>
      </c>
      <c r="K4922" t="str">
        <f>_xlfn.XLOOKUP('Policy Details'!$I4922,'Customer Information'!$A$2:$A$5001,'Customer Information'!$C$2:$C$5001)</f>
        <v>Female</v>
      </c>
      <c r="L4922">
        <f>YEAR('Policy Details'!$E4922)</f>
        <v>2021</v>
      </c>
    </row>
    <row r="4923" spans="1:12">
      <c r="A4923" t="s">
        <v>20421</v>
      </c>
      <c r="B4923" t="s">
        <v>20500</v>
      </c>
      <c r="C4923">
        <v>88840</v>
      </c>
      <c r="D4923">
        <v>1545.46</v>
      </c>
      <c r="E4923" s="30">
        <v>44920</v>
      </c>
      <c r="F4923" s="30">
        <v>46459</v>
      </c>
      <c r="G4923" t="s">
        <v>20504</v>
      </c>
      <c r="H4923" t="s">
        <v>20507</v>
      </c>
      <c r="I4923" t="s">
        <v>4284</v>
      </c>
      <c r="J4923" t="str">
        <f>_xlfn.XLOOKUP('Policy Details'!$I4923,'Customer Information'!$A$2:$A$5001,'Customer Information'!$E$2:$E$5001)</f>
        <v>56+</v>
      </c>
      <c r="K4923" t="str">
        <f>_xlfn.XLOOKUP('Policy Details'!$I4923,'Customer Information'!$A$2:$A$5001,'Customer Information'!$C$2:$C$5001)</f>
        <v>Female</v>
      </c>
      <c r="L4923">
        <f>YEAR('Policy Details'!$E4923)</f>
        <v>2022</v>
      </c>
    </row>
    <row r="4924" spans="1:12">
      <c r="A4924" t="s">
        <v>20422</v>
      </c>
      <c r="B4924" t="s">
        <v>20502</v>
      </c>
      <c r="C4924">
        <v>298430</v>
      </c>
      <c r="D4924">
        <v>1555.58</v>
      </c>
      <c r="E4924" s="30">
        <v>42422</v>
      </c>
      <c r="F4924" s="30">
        <v>43593</v>
      </c>
      <c r="G4924" t="s">
        <v>20505</v>
      </c>
      <c r="H4924" t="s">
        <v>20508</v>
      </c>
      <c r="I4924" t="s">
        <v>3323</v>
      </c>
      <c r="J4924" t="str">
        <f>_xlfn.XLOOKUP('Policy Details'!$I4924,'Customer Information'!$A$2:$A$5001,'Customer Information'!$E$2:$E$5001)</f>
        <v>56+</v>
      </c>
      <c r="K4924" t="str">
        <f>_xlfn.XLOOKUP('Policy Details'!$I4924,'Customer Information'!$A$2:$A$5001,'Customer Information'!$C$2:$C$5001)</f>
        <v>Male</v>
      </c>
      <c r="L4924">
        <f>YEAR('Policy Details'!$E4924)</f>
        <v>2016</v>
      </c>
    </row>
    <row r="4925" spans="1:12">
      <c r="A4925" t="s">
        <v>20423</v>
      </c>
      <c r="B4925" t="s">
        <v>20502</v>
      </c>
      <c r="C4925">
        <v>281637</v>
      </c>
      <c r="D4925">
        <v>783.64</v>
      </c>
      <c r="E4925" s="30">
        <v>45338</v>
      </c>
      <c r="F4925" s="30">
        <v>47404</v>
      </c>
      <c r="G4925" t="s">
        <v>20505</v>
      </c>
      <c r="H4925" t="s">
        <v>20508</v>
      </c>
      <c r="I4925" t="s">
        <v>3346</v>
      </c>
      <c r="J4925" t="str">
        <f>_xlfn.XLOOKUP('Policy Details'!$I4925,'Customer Information'!$A$2:$A$5001,'Customer Information'!$E$2:$E$5001)</f>
        <v>56+</v>
      </c>
      <c r="K4925" t="str">
        <f>_xlfn.XLOOKUP('Policy Details'!$I4925,'Customer Information'!$A$2:$A$5001,'Customer Information'!$C$2:$C$5001)</f>
        <v>Other</v>
      </c>
      <c r="L4925">
        <f>YEAR('Policy Details'!$E4925)</f>
        <v>2024</v>
      </c>
    </row>
    <row r="4926" spans="1:12">
      <c r="A4926" t="s">
        <v>20424</v>
      </c>
      <c r="B4926" t="s">
        <v>20500</v>
      </c>
      <c r="C4926">
        <v>368631</v>
      </c>
      <c r="D4926">
        <v>1722.1</v>
      </c>
      <c r="E4926" s="30">
        <v>44552</v>
      </c>
      <c r="F4926" s="30">
        <v>47708</v>
      </c>
      <c r="G4926" t="s">
        <v>20506</v>
      </c>
      <c r="H4926" t="s">
        <v>20509</v>
      </c>
      <c r="I4926" t="s">
        <v>2009</v>
      </c>
      <c r="J4926" t="str">
        <f>_xlfn.XLOOKUP('Policy Details'!$I4926,'Customer Information'!$A$2:$A$5001,'Customer Information'!$E$2:$E$5001)</f>
        <v>36-45</v>
      </c>
      <c r="K4926" t="str">
        <f>_xlfn.XLOOKUP('Policy Details'!$I4926,'Customer Information'!$A$2:$A$5001,'Customer Information'!$C$2:$C$5001)</f>
        <v>Female</v>
      </c>
      <c r="L4926">
        <f>YEAR('Policy Details'!$E4926)</f>
        <v>2021</v>
      </c>
    </row>
    <row r="4927" spans="1:12">
      <c r="A4927" t="s">
        <v>20425</v>
      </c>
      <c r="B4927" t="s">
        <v>20501</v>
      </c>
      <c r="C4927">
        <v>57674</v>
      </c>
      <c r="D4927">
        <v>1267.1400000000001</v>
      </c>
      <c r="E4927" s="30">
        <v>43599</v>
      </c>
      <c r="F4927" s="30">
        <v>45107</v>
      </c>
      <c r="G4927" t="s">
        <v>20504</v>
      </c>
      <c r="H4927" t="s">
        <v>20509</v>
      </c>
      <c r="I4927" t="s">
        <v>4609</v>
      </c>
      <c r="J4927" t="str">
        <f>_xlfn.XLOOKUP('Policy Details'!$I4927,'Customer Information'!$A$2:$A$5001,'Customer Information'!$E$2:$E$5001)</f>
        <v>26-35</v>
      </c>
      <c r="K4927" t="str">
        <f>_xlfn.XLOOKUP('Policy Details'!$I4927,'Customer Information'!$A$2:$A$5001,'Customer Information'!$C$2:$C$5001)</f>
        <v>Other</v>
      </c>
      <c r="L4927">
        <f>YEAR('Policy Details'!$E4927)</f>
        <v>2019</v>
      </c>
    </row>
    <row r="4928" spans="1:12">
      <c r="A4928" t="s">
        <v>20426</v>
      </c>
      <c r="B4928" t="s">
        <v>20502</v>
      </c>
      <c r="C4928">
        <v>362032</v>
      </c>
      <c r="D4928">
        <v>686.93</v>
      </c>
      <c r="E4928" s="30">
        <v>44040</v>
      </c>
      <c r="F4928" s="30">
        <v>44639</v>
      </c>
      <c r="G4928" t="s">
        <v>20505</v>
      </c>
      <c r="H4928" t="s">
        <v>20507</v>
      </c>
      <c r="I4928" t="s">
        <v>755</v>
      </c>
      <c r="J4928" t="str">
        <f>_xlfn.XLOOKUP('Policy Details'!$I4928,'Customer Information'!$A$2:$A$5001,'Customer Information'!$E$2:$E$5001)</f>
        <v>46-55</v>
      </c>
      <c r="K4928" t="str">
        <f>_xlfn.XLOOKUP('Policy Details'!$I4928,'Customer Information'!$A$2:$A$5001,'Customer Information'!$C$2:$C$5001)</f>
        <v>Female</v>
      </c>
      <c r="L4928">
        <f>YEAR('Policy Details'!$E4928)</f>
        <v>2020</v>
      </c>
    </row>
    <row r="4929" spans="1:12">
      <c r="A4929" t="s">
        <v>20427</v>
      </c>
      <c r="B4929" t="s">
        <v>20501</v>
      </c>
      <c r="C4929">
        <v>144837</v>
      </c>
      <c r="D4929">
        <v>507.57</v>
      </c>
      <c r="E4929" s="30">
        <v>42680</v>
      </c>
      <c r="F4929" s="30">
        <v>43144</v>
      </c>
      <c r="G4929" t="s">
        <v>20506</v>
      </c>
      <c r="H4929" t="s">
        <v>20508</v>
      </c>
      <c r="I4929" t="s">
        <v>3769</v>
      </c>
      <c r="J4929" t="str">
        <f>_xlfn.XLOOKUP('Policy Details'!$I4929,'Customer Information'!$A$2:$A$5001,'Customer Information'!$E$2:$E$5001)</f>
        <v>56+</v>
      </c>
      <c r="K4929" t="str">
        <f>_xlfn.XLOOKUP('Policy Details'!$I4929,'Customer Information'!$A$2:$A$5001,'Customer Information'!$C$2:$C$5001)</f>
        <v>Male</v>
      </c>
      <c r="L4929">
        <f>YEAR('Policy Details'!$E4929)</f>
        <v>2016</v>
      </c>
    </row>
    <row r="4930" spans="1:12">
      <c r="A4930" t="s">
        <v>20428</v>
      </c>
      <c r="B4930" t="s">
        <v>20502</v>
      </c>
      <c r="C4930">
        <v>38601</v>
      </c>
      <c r="D4930">
        <v>645.23</v>
      </c>
      <c r="E4930" s="30">
        <v>44481</v>
      </c>
      <c r="F4930" s="30">
        <v>44904</v>
      </c>
      <c r="G4930" t="s">
        <v>20504</v>
      </c>
      <c r="H4930" t="s">
        <v>20509</v>
      </c>
      <c r="I4930" t="s">
        <v>3452</v>
      </c>
      <c r="J4930" t="str">
        <f>_xlfn.XLOOKUP('Policy Details'!$I4930,'Customer Information'!$A$2:$A$5001,'Customer Information'!$E$2:$E$5001)</f>
        <v>18-25</v>
      </c>
      <c r="K4930" t="str">
        <f>_xlfn.XLOOKUP('Policy Details'!$I4930,'Customer Information'!$A$2:$A$5001,'Customer Information'!$C$2:$C$5001)</f>
        <v>Other</v>
      </c>
      <c r="L4930">
        <f>YEAR('Policy Details'!$E4930)</f>
        <v>2021</v>
      </c>
    </row>
    <row r="4931" spans="1:12">
      <c r="A4931" t="s">
        <v>20429</v>
      </c>
      <c r="B4931" t="s">
        <v>20503</v>
      </c>
      <c r="C4931">
        <v>342373</v>
      </c>
      <c r="D4931">
        <v>135.41</v>
      </c>
      <c r="E4931" s="30">
        <v>42487</v>
      </c>
      <c r="F4931" s="30">
        <v>44111</v>
      </c>
      <c r="G4931" t="s">
        <v>20506</v>
      </c>
      <c r="H4931" t="s">
        <v>20507</v>
      </c>
      <c r="I4931" t="s">
        <v>4004</v>
      </c>
      <c r="J4931" t="str">
        <f>_xlfn.XLOOKUP('Policy Details'!$I4931,'Customer Information'!$A$2:$A$5001,'Customer Information'!$E$2:$E$5001)</f>
        <v>36-45</v>
      </c>
      <c r="K4931" t="str">
        <f>_xlfn.XLOOKUP('Policy Details'!$I4931,'Customer Information'!$A$2:$A$5001,'Customer Information'!$C$2:$C$5001)</f>
        <v>Male</v>
      </c>
      <c r="L4931">
        <f>YEAR('Policy Details'!$E4931)</f>
        <v>2016</v>
      </c>
    </row>
    <row r="4932" spans="1:12">
      <c r="A4932" t="s">
        <v>20430</v>
      </c>
      <c r="B4932" t="s">
        <v>20502</v>
      </c>
      <c r="C4932">
        <v>18211</v>
      </c>
      <c r="D4932">
        <v>1034.67</v>
      </c>
      <c r="E4932" s="30">
        <v>43489</v>
      </c>
      <c r="F4932" s="30">
        <v>46046</v>
      </c>
      <c r="G4932" t="s">
        <v>20504</v>
      </c>
      <c r="H4932" t="s">
        <v>20509</v>
      </c>
      <c r="I4932" t="s">
        <v>4539</v>
      </c>
      <c r="J4932" t="str">
        <f>_xlfn.XLOOKUP('Policy Details'!$I4932,'Customer Information'!$A$2:$A$5001,'Customer Information'!$E$2:$E$5001)</f>
        <v>36-45</v>
      </c>
      <c r="K4932" t="str">
        <f>_xlfn.XLOOKUP('Policy Details'!$I4932,'Customer Information'!$A$2:$A$5001,'Customer Information'!$C$2:$C$5001)</f>
        <v>Other</v>
      </c>
      <c r="L4932">
        <f>YEAR('Policy Details'!$E4932)</f>
        <v>2019</v>
      </c>
    </row>
    <row r="4933" spans="1:12">
      <c r="A4933" t="s">
        <v>20431</v>
      </c>
      <c r="B4933" t="s">
        <v>20501</v>
      </c>
      <c r="C4933">
        <v>189243</v>
      </c>
      <c r="D4933">
        <v>1972.81</v>
      </c>
      <c r="E4933" s="30">
        <v>43686</v>
      </c>
      <c r="F4933" s="30">
        <v>44098</v>
      </c>
      <c r="G4933" t="s">
        <v>20506</v>
      </c>
      <c r="H4933" t="s">
        <v>20508</v>
      </c>
      <c r="I4933" t="s">
        <v>1180</v>
      </c>
      <c r="J4933" t="str">
        <f>_xlfn.XLOOKUP('Policy Details'!$I4933,'Customer Information'!$A$2:$A$5001,'Customer Information'!$E$2:$E$5001)</f>
        <v>26-35</v>
      </c>
      <c r="K4933" t="str">
        <f>_xlfn.XLOOKUP('Policy Details'!$I4933,'Customer Information'!$A$2:$A$5001,'Customer Information'!$C$2:$C$5001)</f>
        <v>Female</v>
      </c>
      <c r="L4933">
        <f>YEAR('Policy Details'!$E4933)</f>
        <v>2019</v>
      </c>
    </row>
    <row r="4934" spans="1:12">
      <c r="A4934" t="s">
        <v>20432</v>
      </c>
      <c r="B4934" t="s">
        <v>20501</v>
      </c>
      <c r="C4934">
        <v>324937</v>
      </c>
      <c r="D4934">
        <v>595.05999999999995</v>
      </c>
      <c r="E4934" s="30">
        <v>43926</v>
      </c>
      <c r="F4934" s="30">
        <v>46950</v>
      </c>
      <c r="G4934" t="s">
        <v>20506</v>
      </c>
      <c r="H4934" t="s">
        <v>20508</v>
      </c>
      <c r="I4934" t="s">
        <v>1834</v>
      </c>
      <c r="J4934" t="str">
        <f>_xlfn.XLOOKUP('Policy Details'!$I4934,'Customer Information'!$A$2:$A$5001,'Customer Information'!$E$2:$E$5001)</f>
        <v>36-45</v>
      </c>
      <c r="K4934" t="str">
        <f>_xlfn.XLOOKUP('Policy Details'!$I4934,'Customer Information'!$A$2:$A$5001,'Customer Information'!$C$2:$C$5001)</f>
        <v>Male</v>
      </c>
      <c r="L4934">
        <f>YEAR('Policy Details'!$E4934)</f>
        <v>2020</v>
      </c>
    </row>
    <row r="4935" spans="1:12">
      <c r="A4935" t="s">
        <v>20433</v>
      </c>
      <c r="B4935" t="s">
        <v>20501</v>
      </c>
      <c r="C4935">
        <v>378620</v>
      </c>
      <c r="D4935">
        <v>250.75</v>
      </c>
      <c r="E4935" s="30">
        <v>43447</v>
      </c>
      <c r="F4935" s="30">
        <v>44287</v>
      </c>
      <c r="G4935" t="s">
        <v>20506</v>
      </c>
      <c r="H4935" t="s">
        <v>20508</v>
      </c>
      <c r="I4935" t="s">
        <v>4684</v>
      </c>
      <c r="J4935" t="str">
        <f>_xlfn.XLOOKUP('Policy Details'!$I4935,'Customer Information'!$A$2:$A$5001,'Customer Information'!$E$2:$E$5001)</f>
        <v>36-45</v>
      </c>
      <c r="K4935" t="str">
        <f>_xlfn.XLOOKUP('Policy Details'!$I4935,'Customer Information'!$A$2:$A$5001,'Customer Information'!$C$2:$C$5001)</f>
        <v>Male</v>
      </c>
      <c r="L4935">
        <f>YEAR('Policy Details'!$E4935)</f>
        <v>2018</v>
      </c>
    </row>
    <row r="4936" spans="1:12">
      <c r="A4936" t="s">
        <v>20434</v>
      </c>
      <c r="B4936" t="s">
        <v>20503</v>
      </c>
      <c r="C4936">
        <v>60418</v>
      </c>
      <c r="D4936">
        <v>1786.79</v>
      </c>
      <c r="E4936" s="30">
        <v>44281</v>
      </c>
      <c r="F4936" s="30">
        <v>46514</v>
      </c>
      <c r="G4936" t="s">
        <v>20505</v>
      </c>
      <c r="H4936" t="s">
        <v>20509</v>
      </c>
      <c r="I4936" t="s">
        <v>274</v>
      </c>
      <c r="J4936" t="str">
        <f>_xlfn.XLOOKUP('Policy Details'!$I4936,'Customer Information'!$A$2:$A$5001,'Customer Information'!$E$2:$E$5001)</f>
        <v>56+</v>
      </c>
      <c r="K4936" t="str">
        <f>_xlfn.XLOOKUP('Policy Details'!$I4936,'Customer Information'!$A$2:$A$5001,'Customer Information'!$C$2:$C$5001)</f>
        <v>Other</v>
      </c>
      <c r="L4936">
        <f>YEAR('Policy Details'!$E4936)</f>
        <v>2021</v>
      </c>
    </row>
    <row r="4937" spans="1:12">
      <c r="A4937" t="s">
        <v>20435</v>
      </c>
      <c r="B4937" t="s">
        <v>20502</v>
      </c>
      <c r="C4937">
        <v>230062</v>
      </c>
      <c r="D4937">
        <v>403.65</v>
      </c>
      <c r="E4937" s="30">
        <v>42279</v>
      </c>
      <c r="F4937" s="30">
        <v>42740</v>
      </c>
      <c r="G4937" t="s">
        <v>20505</v>
      </c>
      <c r="H4937" t="s">
        <v>20509</v>
      </c>
      <c r="I4937" t="s">
        <v>2698</v>
      </c>
      <c r="J4937" t="str">
        <f>_xlfn.XLOOKUP('Policy Details'!$I4937,'Customer Information'!$A$2:$A$5001,'Customer Information'!$E$2:$E$5001)</f>
        <v>26-35</v>
      </c>
      <c r="K4937" t="str">
        <f>_xlfn.XLOOKUP('Policy Details'!$I4937,'Customer Information'!$A$2:$A$5001,'Customer Information'!$C$2:$C$5001)</f>
        <v>Other</v>
      </c>
      <c r="L4937">
        <f>YEAR('Policy Details'!$E4937)</f>
        <v>2015</v>
      </c>
    </row>
    <row r="4938" spans="1:12">
      <c r="A4938" t="s">
        <v>20436</v>
      </c>
      <c r="B4938" t="s">
        <v>20500</v>
      </c>
      <c r="C4938">
        <v>185872</v>
      </c>
      <c r="D4938">
        <v>629.66</v>
      </c>
      <c r="E4938" s="30">
        <v>44780</v>
      </c>
      <c r="F4938" s="30">
        <v>47036</v>
      </c>
      <c r="G4938" t="s">
        <v>20504</v>
      </c>
      <c r="H4938" t="s">
        <v>20509</v>
      </c>
      <c r="I4938" t="s">
        <v>1246</v>
      </c>
      <c r="J4938" t="str">
        <f>_xlfn.XLOOKUP('Policy Details'!$I4938,'Customer Information'!$A$2:$A$5001,'Customer Information'!$E$2:$E$5001)</f>
        <v>36-45</v>
      </c>
      <c r="K4938" t="str">
        <f>_xlfn.XLOOKUP('Policy Details'!$I4938,'Customer Information'!$A$2:$A$5001,'Customer Information'!$C$2:$C$5001)</f>
        <v>Male</v>
      </c>
      <c r="L4938">
        <f>YEAR('Policy Details'!$E4938)</f>
        <v>2022</v>
      </c>
    </row>
    <row r="4939" spans="1:12">
      <c r="A4939" t="s">
        <v>20437</v>
      </c>
      <c r="B4939" t="s">
        <v>20500</v>
      </c>
      <c r="C4939">
        <v>458229</v>
      </c>
      <c r="D4939">
        <v>1914.61</v>
      </c>
      <c r="E4939" s="30">
        <v>43550</v>
      </c>
      <c r="F4939" s="30">
        <v>45359</v>
      </c>
      <c r="G4939" t="s">
        <v>20505</v>
      </c>
      <c r="H4939" t="s">
        <v>20509</v>
      </c>
      <c r="I4939" t="s">
        <v>4925</v>
      </c>
      <c r="J4939" t="str">
        <f>_xlfn.XLOOKUP('Policy Details'!$I4939,'Customer Information'!$A$2:$A$5001,'Customer Information'!$E$2:$E$5001)</f>
        <v>26-35</v>
      </c>
      <c r="K4939" t="str">
        <f>_xlfn.XLOOKUP('Policy Details'!$I4939,'Customer Information'!$A$2:$A$5001,'Customer Information'!$C$2:$C$5001)</f>
        <v>Other</v>
      </c>
      <c r="L4939">
        <f>YEAR('Policy Details'!$E4939)</f>
        <v>2019</v>
      </c>
    </row>
    <row r="4940" spans="1:12">
      <c r="A4940" t="s">
        <v>20438</v>
      </c>
      <c r="B4940" t="s">
        <v>20503</v>
      </c>
      <c r="C4940">
        <v>14990</v>
      </c>
      <c r="D4940">
        <v>874.83</v>
      </c>
      <c r="E4940" s="30">
        <v>43920</v>
      </c>
      <c r="F4940" s="30">
        <v>46572</v>
      </c>
      <c r="G4940" t="s">
        <v>20506</v>
      </c>
      <c r="H4940" t="s">
        <v>20508</v>
      </c>
      <c r="I4940" t="s">
        <v>2480</v>
      </c>
      <c r="J4940" t="str">
        <f>_xlfn.XLOOKUP('Policy Details'!$I4940,'Customer Information'!$A$2:$A$5001,'Customer Information'!$E$2:$E$5001)</f>
        <v>26-35</v>
      </c>
      <c r="K4940" t="str">
        <f>_xlfn.XLOOKUP('Policy Details'!$I4940,'Customer Information'!$A$2:$A$5001,'Customer Information'!$C$2:$C$5001)</f>
        <v>Female</v>
      </c>
      <c r="L4940">
        <f>YEAR('Policy Details'!$E4940)</f>
        <v>2020</v>
      </c>
    </row>
    <row r="4941" spans="1:12">
      <c r="A4941" t="s">
        <v>20439</v>
      </c>
      <c r="B4941" t="s">
        <v>20502</v>
      </c>
      <c r="C4941">
        <v>327714</v>
      </c>
      <c r="D4941">
        <v>1834.59</v>
      </c>
      <c r="E4941" s="30">
        <v>44715</v>
      </c>
      <c r="F4941" s="30">
        <v>45616</v>
      </c>
      <c r="G4941" t="s">
        <v>20505</v>
      </c>
      <c r="H4941" t="s">
        <v>20507</v>
      </c>
      <c r="I4941" t="s">
        <v>4344</v>
      </c>
      <c r="J4941" t="str">
        <f>_xlfn.XLOOKUP('Policy Details'!$I4941,'Customer Information'!$A$2:$A$5001,'Customer Information'!$E$2:$E$5001)</f>
        <v>36-45</v>
      </c>
      <c r="K4941" t="str">
        <f>_xlfn.XLOOKUP('Policy Details'!$I4941,'Customer Information'!$A$2:$A$5001,'Customer Information'!$C$2:$C$5001)</f>
        <v>Other</v>
      </c>
      <c r="L4941">
        <f>YEAR('Policy Details'!$E4941)</f>
        <v>2022</v>
      </c>
    </row>
    <row r="4942" spans="1:12">
      <c r="A4942" t="s">
        <v>20440</v>
      </c>
      <c r="B4942" t="s">
        <v>20501</v>
      </c>
      <c r="C4942">
        <v>334344</v>
      </c>
      <c r="D4942">
        <v>1034.26</v>
      </c>
      <c r="E4942" s="30">
        <v>42998</v>
      </c>
      <c r="F4942" s="30">
        <v>44871</v>
      </c>
      <c r="G4942" t="s">
        <v>20506</v>
      </c>
      <c r="H4942" t="s">
        <v>20509</v>
      </c>
      <c r="I4942" t="s">
        <v>1760</v>
      </c>
      <c r="J4942" t="str">
        <f>_xlfn.XLOOKUP('Policy Details'!$I4942,'Customer Information'!$A$2:$A$5001,'Customer Information'!$E$2:$E$5001)</f>
        <v>18-25</v>
      </c>
      <c r="K4942" t="str">
        <f>_xlfn.XLOOKUP('Policy Details'!$I4942,'Customer Information'!$A$2:$A$5001,'Customer Information'!$C$2:$C$5001)</f>
        <v>Other</v>
      </c>
      <c r="L4942">
        <f>YEAR('Policy Details'!$E4942)</f>
        <v>2017</v>
      </c>
    </row>
    <row r="4943" spans="1:12">
      <c r="A4943" t="s">
        <v>20441</v>
      </c>
      <c r="B4943" t="s">
        <v>20502</v>
      </c>
      <c r="C4943">
        <v>436767</v>
      </c>
      <c r="D4943">
        <v>797.51</v>
      </c>
      <c r="E4943" s="30">
        <v>43419</v>
      </c>
      <c r="F4943" s="30">
        <v>45970</v>
      </c>
      <c r="G4943" t="s">
        <v>20504</v>
      </c>
      <c r="H4943" t="s">
        <v>20507</v>
      </c>
      <c r="I4943" t="s">
        <v>1359</v>
      </c>
      <c r="J4943" t="str">
        <f>_xlfn.XLOOKUP('Policy Details'!$I4943,'Customer Information'!$A$2:$A$5001,'Customer Information'!$E$2:$E$5001)</f>
        <v>36-45</v>
      </c>
      <c r="K4943" t="str">
        <f>_xlfn.XLOOKUP('Policy Details'!$I4943,'Customer Information'!$A$2:$A$5001,'Customer Information'!$C$2:$C$5001)</f>
        <v>Other</v>
      </c>
      <c r="L4943">
        <f>YEAR('Policy Details'!$E4943)</f>
        <v>2018</v>
      </c>
    </row>
    <row r="4944" spans="1:12">
      <c r="A4944" t="s">
        <v>20442</v>
      </c>
      <c r="B4944" t="s">
        <v>20501</v>
      </c>
      <c r="C4944">
        <v>165712</v>
      </c>
      <c r="D4944">
        <v>946.23</v>
      </c>
      <c r="E4944" s="30">
        <v>42778</v>
      </c>
      <c r="F4944" s="30">
        <v>43206</v>
      </c>
      <c r="G4944" t="s">
        <v>20504</v>
      </c>
      <c r="H4944" t="s">
        <v>20509</v>
      </c>
      <c r="I4944" t="s">
        <v>1623</v>
      </c>
      <c r="J4944" t="str">
        <f>_xlfn.XLOOKUP('Policy Details'!$I4944,'Customer Information'!$A$2:$A$5001,'Customer Information'!$E$2:$E$5001)</f>
        <v>46-55</v>
      </c>
      <c r="K4944" t="str">
        <f>_xlfn.XLOOKUP('Policy Details'!$I4944,'Customer Information'!$A$2:$A$5001,'Customer Information'!$C$2:$C$5001)</f>
        <v>Male</v>
      </c>
      <c r="L4944">
        <f>YEAR('Policy Details'!$E4944)</f>
        <v>2017</v>
      </c>
    </row>
    <row r="4945" spans="1:12">
      <c r="A4945" t="s">
        <v>20443</v>
      </c>
      <c r="B4945" t="s">
        <v>20503</v>
      </c>
      <c r="C4945">
        <v>251082</v>
      </c>
      <c r="D4945">
        <v>1955.1</v>
      </c>
      <c r="E4945" s="30">
        <v>43554</v>
      </c>
      <c r="F4945" s="30">
        <v>44608</v>
      </c>
      <c r="G4945" t="s">
        <v>20504</v>
      </c>
      <c r="H4945" t="s">
        <v>20509</v>
      </c>
      <c r="I4945" t="s">
        <v>4632</v>
      </c>
      <c r="J4945" t="str">
        <f>_xlfn.XLOOKUP('Policy Details'!$I4945,'Customer Information'!$A$2:$A$5001,'Customer Information'!$E$2:$E$5001)</f>
        <v>56+</v>
      </c>
      <c r="K4945" t="str">
        <f>_xlfn.XLOOKUP('Policy Details'!$I4945,'Customer Information'!$A$2:$A$5001,'Customer Information'!$C$2:$C$5001)</f>
        <v>Female</v>
      </c>
      <c r="L4945">
        <f>YEAR('Policy Details'!$E4945)</f>
        <v>2019</v>
      </c>
    </row>
    <row r="4946" spans="1:12">
      <c r="A4946" t="s">
        <v>20444</v>
      </c>
      <c r="B4946" t="s">
        <v>20502</v>
      </c>
      <c r="C4946">
        <v>40434</v>
      </c>
      <c r="D4946">
        <v>1605.05</v>
      </c>
      <c r="E4946" s="30">
        <v>45180</v>
      </c>
      <c r="F4946" s="30">
        <v>46694</v>
      </c>
      <c r="G4946" t="s">
        <v>20506</v>
      </c>
      <c r="H4946" t="s">
        <v>20508</v>
      </c>
      <c r="I4946" t="s">
        <v>2738</v>
      </c>
      <c r="J4946" t="str">
        <f>_xlfn.XLOOKUP('Policy Details'!$I4946,'Customer Information'!$A$2:$A$5001,'Customer Information'!$E$2:$E$5001)</f>
        <v>36-45</v>
      </c>
      <c r="K4946" t="str">
        <f>_xlfn.XLOOKUP('Policy Details'!$I4946,'Customer Information'!$A$2:$A$5001,'Customer Information'!$C$2:$C$5001)</f>
        <v>Other</v>
      </c>
      <c r="L4946">
        <f>YEAR('Policy Details'!$E4946)</f>
        <v>2023</v>
      </c>
    </row>
    <row r="4947" spans="1:12">
      <c r="A4947" t="s">
        <v>20445</v>
      </c>
      <c r="B4947" t="s">
        <v>20502</v>
      </c>
      <c r="C4947">
        <v>290515</v>
      </c>
      <c r="D4947">
        <v>973.79</v>
      </c>
      <c r="E4947" s="30">
        <v>42337</v>
      </c>
      <c r="F4947" s="30">
        <v>45905</v>
      </c>
      <c r="G4947" t="s">
        <v>20505</v>
      </c>
      <c r="H4947" t="s">
        <v>20507</v>
      </c>
      <c r="I4947" t="s">
        <v>2562</v>
      </c>
      <c r="J4947" t="str">
        <f>_xlfn.XLOOKUP('Policy Details'!$I4947,'Customer Information'!$A$2:$A$5001,'Customer Information'!$E$2:$E$5001)</f>
        <v>36-45</v>
      </c>
      <c r="K4947" t="str">
        <f>_xlfn.XLOOKUP('Policy Details'!$I4947,'Customer Information'!$A$2:$A$5001,'Customer Information'!$C$2:$C$5001)</f>
        <v>Other</v>
      </c>
      <c r="L4947">
        <f>YEAR('Policy Details'!$E4947)</f>
        <v>2015</v>
      </c>
    </row>
    <row r="4948" spans="1:12">
      <c r="A4948" t="s">
        <v>20446</v>
      </c>
      <c r="B4948" t="s">
        <v>20503</v>
      </c>
      <c r="C4948">
        <v>57927</v>
      </c>
      <c r="D4948">
        <v>1098.8499999999999</v>
      </c>
      <c r="E4948" s="30">
        <v>44738</v>
      </c>
      <c r="F4948" s="30">
        <v>47619</v>
      </c>
      <c r="G4948" t="s">
        <v>20506</v>
      </c>
      <c r="H4948" t="s">
        <v>20507</v>
      </c>
      <c r="I4948" t="s">
        <v>2794</v>
      </c>
      <c r="J4948" t="str">
        <f>_xlfn.XLOOKUP('Policy Details'!$I4948,'Customer Information'!$A$2:$A$5001,'Customer Information'!$E$2:$E$5001)</f>
        <v>56+</v>
      </c>
      <c r="K4948" t="str">
        <f>_xlfn.XLOOKUP('Policy Details'!$I4948,'Customer Information'!$A$2:$A$5001,'Customer Information'!$C$2:$C$5001)</f>
        <v>Female</v>
      </c>
      <c r="L4948">
        <f>YEAR('Policy Details'!$E4948)</f>
        <v>2022</v>
      </c>
    </row>
    <row r="4949" spans="1:12">
      <c r="A4949" t="s">
        <v>20447</v>
      </c>
      <c r="B4949" t="s">
        <v>20500</v>
      </c>
      <c r="C4949">
        <v>135332</v>
      </c>
      <c r="D4949">
        <v>258.23</v>
      </c>
      <c r="E4949" s="30">
        <v>45632</v>
      </c>
      <c r="F4949" s="30">
        <v>46337</v>
      </c>
      <c r="G4949" t="s">
        <v>20504</v>
      </c>
      <c r="H4949" t="s">
        <v>20509</v>
      </c>
      <c r="I4949" t="s">
        <v>3763</v>
      </c>
      <c r="J4949" t="str">
        <f>_xlfn.XLOOKUP('Policy Details'!$I4949,'Customer Information'!$A$2:$A$5001,'Customer Information'!$E$2:$E$5001)</f>
        <v>56+</v>
      </c>
      <c r="K4949" t="str">
        <f>_xlfn.XLOOKUP('Policy Details'!$I4949,'Customer Information'!$A$2:$A$5001,'Customer Information'!$C$2:$C$5001)</f>
        <v>Female</v>
      </c>
      <c r="L4949">
        <f>YEAR('Policy Details'!$E4949)</f>
        <v>2024</v>
      </c>
    </row>
    <row r="4950" spans="1:12">
      <c r="A4950" t="s">
        <v>20448</v>
      </c>
      <c r="B4950" t="s">
        <v>20502</v>
      </c>
      <c r="C4950">
        <v>443919</v>
      </c>
      <c r="D4950">
        <v>170.35</v>
      </c>
      <c r="E4950" s="30">
        <v>44464</v>
      </c>
      <c r="F4950" s="30">
        <v>47726</v>
      </c>
      <c r="G4950" t="s">
        <v>20505</v>
      </c>
      <c r="H4950" t="s">
        <v>20509</v>
      </c>
      <c r="I4950" t="s">
        <v>1902</v>
      </c>
      <c r="J4950" t="str">
        <f>_xlfn.XLOOKUP('Policy Details'!$I4950,'Customer Information'!$A$2:$A$5001,'Customer Information'!$E$2:$E$5001)</f>
        <v>56+</v>
      </c>
      <c r="K4950" t="str">
        <f>_xlfn.XLOOKUP('Policy Details'!$I4950,'Customer Information'!$A$2:$A$5001,'Customer Information'!$C$2:$C$5001)</f>
        <v>Other</v>
      </c>
      <c r="L4950">
        <f>YEAR('Policy Details'!$E4950)</f>
        <v>2021</v>
      </c>
    </row>
    <row r="4951" spans="1:12">
      <c r="A4951" t="s">
        <v>20449</v>
      </c>
      <c r="B4951" t="s">
        <v>20503</v>
      </c>
      <c r="C4951">
        <v>454377</v>
      </c>
      <c r="D4951">
        <v>371.57</v>
      </c>
      <c r="E4951" s="30">
        <v>45236</v>
      </c>
      <c r="F4951" s="30">
        <v>47909</v>
      </c>
      <c r="G4951" t="s">
        <v>20504</v>
      </c>
      <c r="H4951" t="s">
        <v>20508</v>
      </c>
      <c r="I4951" t="s">
        <v>4791</v>
      </c>
      <c r="J4951" t="str">
        <f>_xlfn.XLOOKUP('Policy Details'!$I4951,'Customer Information'!$A$2:$A$5001,'Customer Information'!$E$2:$E$5001)</f>
        <v>46-55</v>
      </c>
      <c r="K4951" t="str">
        <f>_xlfn.XLOOKUP('Policy Details'!$I4951,'Customer Information'!$A$2:$A$5001,'Customer Information'!$C$2:$C$5001)</f>
        <v>Male</v>
      </c>
      <c r="L4951">
        <f>YEAR('Policy Details'!$E4951)</f>
        <v>2023</v>
      </c>
    </row>
    <row r="4952" spans="1:12">
      <c r="A4952" t="s">
        <v>20450</v>
      </c>
      <c r="B4952" t="s">
        <v>20501</v>
      </c>
      <c r="C4952">
        <v>159679</v>
      </c>
      <c r="D4952">
        <v>961.5</v>
      </c>
      <c r="E4952" s="30">
        <v>42554</v>
      </c>
      <c r="F4952" s="30">
        <v>44543</v>
      </c>
      <c r="G4952" t="s">
        <v>20504</v>
      </c>
      <c r="H4952" t="s">
        <v>20507</v>
      </c>
      <c r="I4952" t="s">
        <v>486</v>
      </c>
      <c r="J4952" t="str">
        <f>_xlfn.XLOOKUP('Policy Details'!$I4952,'Customer Information'!$A$2:$A$5001,'Customer Information'!$E$2:$E$5001)</f>
        <v>56+</v>
      </c>
      <c r="K4952" t="str">
        <f>_xlfn.XLOOKUP('Policy Details'!$I4952,'Customer Information'!$A$2:$A$5001,'Customer Information'!$C$2:$C$5001)</f>
        <v>Other</v>
      </c>
      <c r="L4952">
        <f>YEAR('Policy Details'!$E4952)</f>
        <v>2016</v>
      </c>
    </row>
    <row r="4953" spans="1:12">
      <c r="A4953" t="s">
        <v>20451</v>
      </c>
      <c r="B4953" t="s">
        <v>20503</v>
      </c>
      <c r="C4953">
        <v>208079</v>
      </c>
      <c r="D4953">
        <v>1660.92</v>
      </c>
      <c r="E4953" s="30">
        <v>44974</v>
      </c>
      <c r="F4953" s="30">
        <v>48427</v>
      </c>
      <c r="G4953" t="s">
        <v>20504</v>
      </c>
      <c r="H4953" t="s">
        <v>20509</v>
      </c>
      <c r="I4953" t="s">
        <v>1039</v>
      </c>
      <c r="J4953" t="str">
        <f>_xlfn.XLOOKUP('Policy Details'!$I4953,'Customer Information'!$A$2:$A$5001,'Customer Information'!$E$2:$E$5001)</f>
        <v>36-45</v>
      </c>
      <c r="K4953" t="str">
        <f>_xlfn.XLOOKUP('Policy Details'!$I4953,'Customer Information'!$A$2:$A$5001,'Customer Information'!$C$2:$C$5001)</f>
        <v>Female</v>
      </c>
      <c r="L4953">
        <f>YEAR('Policy Details'!$E4953)</f>
        <v>2023</v>
      </c>
    </row>
    <row r="4954" spans="1:12">
      <c r="A4954" t="s">
        <v>20452</v>
      </c>
      <c r="B4954" t="s">
        <v>20502</v>
      </c>
      <c r="C4954">
        <v>444593</v>
      </c>
      <c r="D4954">
        <v>1493.64</v>
      </c>
      <c r="E4954" s="30">
        <v>45301</v>
      </c>
      <c r="F4954" s="30">
        <v>47956</v>
      </c>
      <c r="G4954" t="s">
        <v>20506</v>
      </c>
      <c r="H4954" t="s">
        <v>20507</v>
      </c>
      <c r="I4954" t="s">
        <v>4856</v>
      </c>
      <c r="J4954" t="str">
        <f>_xlfn.XLOOKUP('Policy Details'!$I4954,'Customer Information'!$A$2:$A$5001,'Customer Information'!$E$2:$E$5001)</f>
        <v>56+</v>
      </c>
      <c r="K4954" t="str">
        <f>_xlfn.XLOOKUP('Policy Details'!$I4954,'Customer Information'!$A$2:$A$5001,'Customer Information'!$C$2:$C$5001)</f>
        <v>Male</v>
      </c>
      <c r="L4954">
        <f>YEAR('Policy Details'!$E4954)</f>
        <v>2024</v>
      </c>
    </row>
    <row r="4955" spans="1:12">
      <c r="A4955" t="s">
        <v>20453</v>
      </c>
      <c r="B4955" t="s">
        <v>20502</v>
      </c>
      <c r="C4955">
        <v>25430</v>
      </c>
      <c r="D4955">
        <v>780.41</v>
      </c>
      <c r="E4955" s="30">
        <v>45407</v>
      </c>
      <c r="F4955" s="30">
        <v>47415</v>
      </c>
      <c r="G4955" t="s">
        <v>20506</v>
      </c>
      <c r="H4955" t="s">
        <v>20507</v>
      </c>
      <c r="I4955" t="s">
        <v>4341</v>
      </c>
      <c r="J4955" t="str">
        <f>_xlfn.XLOOKUP('Policy Details'!$I4955,'Customer Information'!$A$2:$A$5001,'Customer Information'!$E$2:$E$5001)</f>
        <v>56+</v>
      </c>
      <c r="K4955" t="str">
        <f>_xlfn.XLOOKUP('Policy Details'!$I4955,'Customer Information'!$A$2:$A$5001,'Customer Information'!$C$2:$C$5001)</f>
        <v>Male</v>
      </c>
      <c r="L4955">
        <f>YEAR('Policy Details'!$E4955)</f>
        <v>2024</v>
      </c>
    </row>
    <row r="4956" spans="1:12">
      <c r="A4956" t="s">
        <v>20454</v>
      </c>
      <c r="B4956" t="s">
        <v>20501</v>
      </c>
      <c r="C4956">
        <v>438873</v>
      </c>
      <c r="D4956">
        <v>1281.54</v>
      </c>
      <c r="E4956" s="30">
        <v>42238</v>
      </c>
      <c r="F4956" s="30">
        <v>43131</v>
      </c>
      <c r="G4956" t="s">
        <v>20505</v>
      </c>
      <c r="H4956" t="s">
        <v>20509</v>
      </c>
      <c r="I4956" t="s">
        <v>4209</v>
      </c>
      <c r="J4956" t="str">
        <f>_xlfn.XLOOKUP('Policy Details'!$I4956,'Customer Information'!$A$2:$A$5001,'Customer Information'!$E$2:$E$5001)</f>
        <v>46-55</v>
      </c>
      <c r="K4956" t="str">
        <f>_xlfn.XLOOKUP('Policy Details'!$I4956,'Customer Information'!$A$2:$A$5001,'Customer Information'!$C$2:$C$5001)</f>
        <v>Other</v>
      </c>
      <c r="L4956">
        <f>YEAR('Policy Details'!$E4956)</f>
        <v>2015</v>
      </c>
    </row>
    <row r="4957" spans="1:12">
      <c r="A4957" t="s">
        <v>20455</v>
      </c>
      <c r="B4957" t="s">
        <v>20500</v>
      </c>
      <c r="C4957">
        <v>406878</v>
      </c>
      <c r="D4957">
        <v>1543.76</v>
      </c>
      <c r="E4957" s="30">
        <v>44309</v>
      </c>
      <c r="F4957" s="30">
        <v>47705</v>
      </c>
      <c r="G4957" t="s">
        <v>20505</v>
      </c>
      <c r="H4957" t="s">
        <v>20509</v>
      </c>
      <c r="I4957" t="s">
        <v>3798</v>
      </c>
      <c r="J4957" t="str">
        <f>_xlfn.XLOOKUP('Policy Details'!$I4957,'Customer Information'!$A$2:$A$5001,'Customer Information'!$E$2:$E$5001)</f>
        <v>56+</v>
      </c>
      <c r="K4957" t="str">
        <f>_xlfn.XLOOKUP('Policy Details'!$I4957,'Customer Information'!$A$2:$A$5001,'Customer Information'!$C$2:$C$5001)</f>
        <v>Male</v>
      </c>
      <c r="L4957">
        <f>YEAR('Policy Details'!$E4957)</f>
        <v>2021</v>
      </c>
    </row>
    <row r="4958" spans="1:12">
      <c r="A4958" t="s">
        <v>20456</v>
      </c>
      <c r="B4958" t="s">
        <v>20500</v>
      </c>
      <c r="C4958">
        <v>283261</v>
      </c>
      <c r="D4958">
        <v>1177.75</v>
      </c>
      <c r="E4958" s="30">
        <v>44142</v>
      </c>
      <c r="F4958" s="30">
        <v>47419</v>
      </c>
      <c r="G4958" t="s">
        <v>20506</v>
      </c>
      <c r="H4958" t="s">
        <v>20508</v>
      </c>
      <c r="I4958" t="s">
        <v>3271</v>
      </c>
      <c r="J4958" t="str">
        <f>_xlfn.XLOOKUP('Policy Details'!$I4958,'Customer Information'!$A$2:$A$5001,'Customer Information'!$E$2:$E$5001)</f>
        <v>56+</v>
      </c>
      <c r="K4958" t="str">
        <f>_xlfn.XLOOKUP('Policy Details'!$I4958,'Customer Information'!$A$2:$A$5001,'Customer Information'!$C$2:$C$5001)</f>
        <v>Female</v>
      </c>
      <c r="L4958">
        <f>YEAR('Policy Details'!$E4958)</f>
        <v>2020</v>
      </c>
    </row>
    <row r="4959" spans="1:12">
      <c r="A4959" t="s">
        <v>20457</v>
      </c>
      <c r="B4959" t="s">
        <v>20502</v>
      </c>
      <c r="C4959">
        <v>445951</v>
      </c>
      <c r="D4959">
        <v>761.04</v>
      </c>
      <c r="E4959" s="30">
        <v>42560</v>
      </c>
      <c r="F4959" s="30">
        <v>43428</v>
      </c>
      <c r="G4959" t="s">
        <v>20505</v>
      </c>
      <c r="H4959" t="s">
        <v>20509</v>
      </c>
      <c r="I4959" t="s">
        <v>1026</v>
      </c>
      <c r="J4959" t="str">
        <f>_xlfn.XLOOKUP('Policy Details'!$I4959,'Customer Information'!$A$2:$A$5001,'Customer Information'!$E$2:$E$5001)</f>
        <v>36-45</v>
      </c>
      <c r="K4959" t="str">
        <f>_xlfn.XLOOKUP('Policy Details'!$I4959,'Customer Information'!$A$2:$A$5001,'Customer Information'!$C$2:$C$5001)</f>
        <v>Male</v>
      </c>
      <c r="L4959">
        <f>YEAR('Policy Details'!$E4959)</f>
        <v>2016</v>
      </c>
    </row>
    <row r="4960" spans="1:12">
      <c r="A4960" t="s">
        <v>20458</v>
      </c>
      <c r="B4960" t="s">
        <v>20502</v>
      </c>
      <c r="C4960">
        <v>472276</v>
      </c>
      <c r="D4960">
        <v>1425.94</v>
      </c>
      <c r="E4960" s="30">
        <v>45334</v>
      </c>
      <c r="F4960" s="30">
        <v>46013</v>
      </c>
      <c r="G4960" t="s">
        <v>20506</v>
      </c>
      <c r="H4960" t="s">
        <v>20507</v>
      </c>
      <c r="I4960" t="s">
        <v>3264</v>
      </c>
      <c r="J4960" t="str">
        <f>_xlfn.XLOOKUP('Policy Details'!$I4960,'Customer Information'!$A$2:$A$5001,'Customer Information'!$E$2:$E$5001)</f>
        <v>18-25</v>
      </c>
      <c r="K4960" t="str">
        <f>_xlfn.XLOOKUP('Policy Details'!$I4960,'Customer Information'!$A$2:$A$5001,'Customer Information'!$C$2:$C$5001)</f>
        <v>Female</v>
      </c>
      <c r="L4960">
        <f>YEAR('Policy Details'!$E4960)</f>
        <v>2024</v>
      </c>
    </row>
    <row r="4961" spans="1:12">
      <c r="A4961" t="s">
        <v>20459</v>
      </c>
      <c r="B4961" t="s">
        <v>20503</v>
      </c>
      <c r="C4961">
        <v>215893</v>
      </c>
      <c r="D4961">
        <v>353.94</v>
      </c>
      <c r="E4961" s="30">
        <v>43633</v>
      </c>
      <c r="F4961" s="30">
        <v>45481</v>
      </c>
      <c r="G4961" t="s">
        <v>20505</v>
      </c>
      <c r="H4961" t="s">
        <v>20509</v>
      </c>
      <c r="I4961" t="s">
        <v>4592</v>
      </c>
      <c r="J4961" t="str">
        <f>_xlfn.XLOOKUP('Policy Details'!$I4961,'Customer Information'!$A$2:$A$5001,'Customer Information'!$E$2:$E$5001)</f>
        <v>26-35</v>
      </c>
      <c r="K4961" t="str">
        <f>_xlfn.XLOOKUP('Policy Details'!$I4961,'Customer Information'!$A$2:$A$5001,'Customer Information'!$C$2:$C$5001)</f>
        <v>Other</v>
      </c>
      <c r="L4961">
        <f>YEAR('Policy Details'!$E4961)</f>
        <v>2019</v>
      </c>
    </row>
    <row r="4962" spans="1:12">
      <c r="A4962" t="s">
        <v>20460</v>
      </c>
      <c r="B4962" t="s">
        <v>20500</v>
      </c>
      <c r="C4962">
        <v>200786</v>
      </c>
      <c r="D4962">
        <v>1551.99</v>
      </c>
      <c r="E4962" s="30">
        <v>42092</v>
      </c>
      <c r="F4962" s="30">
        <v>43909</v>
      </c>
      <c r="G4962" t="s">
        <v>20506</v>
      </c>
      <c r="H4962" t="s">
        <v>20507</v>
      </c>
      <c r="I4962" t="s">
        <v>4551</v>
      </c>
      <c r="J4962" t="str">
        <f>_xlfn.XLOOKUP('Policy Details'!$I4962,'Customer Information'!$A$2:$A$5001,'Customer Information'!$E$2:$E$5001)</f>
        <v>26-35</v>
      </c>
      <c r="K4962" t="str">
        <f>_xlfn.XLOOKUP('Policy Details'!$I4962,'Customer Information'!$A$2:$A$5001,'Customer Information'!$C$2:$C$5001)</f>
        <v>Female</v>
      </c>
      <c r="L4962">
        <f>YEAR('Policy Details'!$E4962)</f>
        <v>2015</v>
      </c>
    </row>
    <row r="4963" spans="1:12">
      <c r="A4963" t="s">
        <v>20461</v>
      </c>
      <c r="B4963" t="s">
        <v>20501</v>
      </c>
      <c r="C4963">
        <v>210024</v>
      </c>
      <c r="D4963">
        <v>1967.07</v>
      </c>
      <c r="E4963" s="30">
        <v>43775</v>
      </c>
      <c r="F4963" s="30">
        <v>44471</v>
      </c>
      <c r="G4963" t="s">
        <v>20506</v>
      </c>
      <c r="H4963" t="s">
        <v>20508</v>
      </c>
      <c r="I4963" t="s">
        <v>1743</v>
      </c>
      <c r="J4963" t="str">
        <f>_xlfn.XLOOKUP('Policy Details'!$I4963,'Customer Information'!$A$2:$A$5001,'Customer Information'!$E$2:$E$5001)</f>
        <v>46-55</v>
      </c>
      <c r="K4963" t="str">
        <f>_xlfn.XLOOKUP('Policy Details'!$I4963,'Customer Information'!$A$2:$A$5001,'Customer Information'!$C$2:$C$5001)</f>
        <v>Female</v>
      </c>
      <c r="L4963">
        <f>YEAR('Policy Details'!$E4963)</f>
        <v>2019</v>
      </c>
    </row>
    <row r="4964" spans="1:12">
      <c r="A4964" t="s">
        <v>20462</v>
      </c>
      <c r="B4964" t="s">
        <v>20502</v>
      </c>
      <c r="C4964">
        <v>302733</v>
      </c>
      <c r="D4964">
        <v>944.77</v>
      </c>
      <c r="E4964" s="30">
        <v>45290</v>
      </c>
      <c r="F4964" s="30">
        <v>48924</v>
      </c>
      <c r="G4964" t="s">
        <v>20506</v>
      </c>
      <c r="H4964" t="s">
        <v>20507</v>
      </c>
      <c r="I4964" t="s">
        <v>635</v>
      </c>
      <c r="J4964" t="str">
        <f>_xlfn.XLOOKUP('Policy Details'!$I4964,'Customer Information'!$A$2:$A$5001,'Customer Information'!$E$2:$E$5001)</f>
        <v>56+</v>
      </c>
      <c r="K4964" t="str">
        <f>_xlfn.XLOOKUP('Policy Details'!$I4964,'Customer Information'!$A$2:$A$5001,'Customer Information'!$C$2:$C$5001)</f>
        <v>Other</v>
      </c>
      <c r="L4964">
        <f>YEAR('Policy Details'!$E4964)</f>
        <v>2023</v>
      </c>
    </row>
    <row r="4965" spans="1:12">
      <c r="A4965" t="s">
        <v>20463</v>
      </c>
      <c r="B4965" t="s">
        <v>20501</v>
      </c>
      <c r="C4965">
        <v>184039</v>
      </c>
      <c r="D4965">
        <v>1208.51</v>
      </c>
      <c r="E4965" s="30">
        <v>43472</v>
      </c>
      <c r="F4965" s="30">
        <v>45372</v>
      </c>
      <c r="G4965" t="s">
        <v>20506</v>
      </c>
      <c r="H4965" t="s">
        <v>20508</v>
      </c>
      <c r="I4965" t="s">
        <v>3371</v>
      </c>
      <c r="J4965" t="str">
        <f>_xlfn.XLOOKUP('Policy Details'!$I4965,'Customer Information'!$A$2:$A$5001,'Customer Information'!$E$2:$E$5001)</f>
        <v>56+</v>
      </c>
      <c r="K4965" t="str">
        <f>_xlfn.XLOOKUP('Policy Details'!$I4965,'Customer Information'!$A$2:$A$5001,'Customer Information'!$C$2:$C$5001)</f>
        <v>Female</v>
      </c>
      <c r="L4965">
        <f>YEAR('Policy Details'!$E4965)</f>
        <v>2019</v>
      </c>
    </row>
    <row r="4966" spans="1:12">
      <c r="A4966" t="s">
        <v>20464</v>
      </c>
      <c r="B4966" t="s">
        <v>20503</v>
      </c>
      <c r="C4966">
        <v>95976</v>
      </c>
      <c r="D4966">
        <v>1207.95</v>
      </c>
      <c r="E4966" s="30">
        <v>43044</v>
      </c>
      <c r="F4966" s="30">
        <v>43492</v>
      </c>
      <c r="G4966" t="s">
        <v>20506</v>
      </c>
      <c r="H4966" t="s">
        <v>20507</v>
      </c>
      <c r="I4966" t="s">
        <v>947</v>
      </c>
      <c r="J4966" t="str">
        <f>_xlfn.XLOOKUP('Policy Details'!$I4966,'Customer Information'!$A$2:$A$5001,'Customer Information'!$E$2:$E$5001)</f>
        <v>56+</v>
      </c>
      <c r="K4966" t="str">
        <f>_xlfn.XLOOKUP('Policy Details'!$I4966,'Customer Information'!$A$2:$A$5001,'Customer Information'!$C$2:$C$5001)</f>
        <v>Other</v>
      </c>
      <c r="L4966">
        <f>YEAR('Policy Details'!$E4966)</f>
        <v>2017</v>
      </c>
    </row>
    <row r="4967" spans="1:12">
      <c r="A4967" t="s">
        <v>20465</v>
      </c>
      <c r="B4967" t="s">
        <v>20500</v>
      </c>
      <c r="C4967">
        <v>88702</v>
      </c>
      <c r="D4967">
        <v>1504.08</v>
      </c>
      <c r="E4967" s="30">
        <v>43044</v>
      </c>
      <c r="F4967" s="30">
        <v>43887</v>
      </c>
      <c r="G4967" t="s">
        <v>20504</v>
      </c>
      <c r="H4967" t="s">
        <v>20507</v>
      </c>
      <c r="I4967" t="s">
        <v>4047</v>
      </c>
      <c r="J4967" t="str">
        <f>_xlfn.XLOOKUP('Policy Details'!$I4967,'Customer Information'!$A$2:$A$5001,'Customer Information'!$E$2:$E$5001)</f>
        <v>56+</v>
      </c>
      <c r="K4967" t="str">
        <f>_xlfn.XLOOKUP('Policy Details'!$I4967,'Customer Information'!$A$2:$A$5001,'Customer Information'!$C$2:$C$5001)</f>
        <v>Male</v>
      </c>
      <c r="L4967">
        <f>YEAR('Policy Details'!$E4967)</f>
        <v>2017</v>
      </c>
    </row>
    <row r="4968" spans="1:12">
      <c r="A4968" t="s">
        <v>20466</v>
      </c>
      <c r="B4968" t="s">
        <v>20502</v>
      </c>
      <c r="C4968">
        <v>495000</v>
      </c>
      <c r="D4968">
        <v>1508.39</v>
      </c>
      <c r="E4968" s="30">
        <v>42444</v>
      </c>
      <c r="F4968" s="30">
        <v>45731</v>
      </c>
      <c r="G4968" t="s">
        <v>20504</v>
      </c>
      <c r="H4968" t="s">
        <v>20508</v>
      </c>
      <c r="I4968" t="s">
        <v>937</v>
      </c>
      <c r="J4968" t="str">
        <f>_xlfn.XLOOKUP('Policy Details'!$I4968,'Customer Information'!$A$2:$A$5001,'Customer Information'!$E$2:$E$5001)</f>
        <v>36-45</v>
      </c>
      <c r="K4968" t="str">
        <f>_xlfn.XLOOKUP('Policy Details'!$I4968,'Customer Information'!$A$2:$A$5001,'Customer Information'!$C$2:$C$5001)</f>
        <v>Male</v>
      </c>
      <c r="L4968">
        <f>YEAR('Policy Details'!$E4968)</f>
        <v>2016</v>
      </c>
    </row>
    <row r="4969" spans="1:12">
      <c r="A4969" t="s">
        <v>20467</v>
      </c>
      <c r="B4969" t="s">
        <v>20503</v>
      </c>
      <c r="C4969">
        <v>196316</v>
      </c>
      <c r="D4969">
        <v>125</v>
      </c>
      <c r="E4969" s="30">
        <v>45006</v>
      </c>
      <c r="F4969" s="30">
        <v>45830</v>
      </c>
      <c r="G4969" t="s">
        <v>20504</v>
      </c>
      <c r="H4969" t="s">
        <v>20508</v>
      </c>
      <c r="I4969" t="s">
        <v>3806</v>
      </c>
      <c r="J4969" t="str">
        <f>_xlfn.XLOOKUP('Policy Details'!$I4969,'Customer Information'!$A$2:$A$5001,'Customer Information'!$E$2:$E$5001)</f>
        <v>46-55</v>
      </c>
      <c r="K4969" t="str">
        <f>_xlfn.XLOOKUP('Policy Details'!$I4969,'Customer Information'!$A$2:$A$5001,'Customer Information'!$C$2:$C$5001)</f>
        <v>Male</v>
      </c>
      <c r="L4969">
        <f>YEAR('Policy Details'!$E4969)</f>
        <v>2023</v>
      </c>
    </row>
    <row r="4970" spans="1:12">
      <c r="A4970" t="s">
        <v>20468</v>
      </c>
      <c r="B4970" t="s">
        <v>20501</v>
      </c>
      <c r="C4970">
        <v>467362</v>
      </c>
      <c r="D4970">
        <v>1310.3499999999999</v>
      </c>
      <c r="E4970" s="30">
        <v>44652</v>
      </c>
      <c r="F4970" s="30">
        <v>45416</v>
      </c>
      <c r="G4970" t="s">
        <v>20505</v>
      </c>
      <c r="H4970" t="s">
        <v>20509</v>
      </c>
      <c r="I4970" t="s">
        <v>549</v>
      </c>
      <c r="J4970" t="str">
        <f>_xlfn.XLOOKUP('Policy Details'!$I4970,'Customer Information'!$A$2:$A$5001,'Customer Information'!$E$2:$E$5001)</f>
        <v>56+</v>
      </c>
      <c r="K4970" t="str">
        <f>_xlfn.XLOOKUP('Policy Details'!$I4970,'Customer Information'!$A$2:$A$5001,'Customer Information'!$C$2:$C$5001)</f>
        <v>Other</v>
      </c>
      <c r="L4970">
        <f>YEAR('Policy Details'!$E4970)</f>
        <v>2022</v>
      </c>
    </row>
    <row r="4971" spans="1:12">
      <c r="A4971" t="s">
        <v>20469</v>
      </c>
      <c r="B4971" t="s">
        <v>20500</v>
      </c>
      <c r="C4971">
        <v>483374</v>
      </c>
      <c r="D4971">
        <v>1345.15</v>
      </c>
      <c r="E4971" s="30">
        <v>43266</v>
      </c>
      <c r="F4971" s="30">
        <v>43895</v>
      </c>
      <c r="G4971" t="s">
        <v>20506</v>
      </c>
      <c r="H4971" t="s">
        <v>20509</v>
      </c>
      <c r="I4971" t="s">
        <v>2686</v>
      </c>
      <c r="J4971" t="str">
        <f>_xlfn.XLOOKUP('Policy Details'!$I4971,'Customer Information'!$A$2:$A$5001,'Customer Information'!$E$2:$E$5001)</f>
        <v>56+</v>
      </c>
      <c r="K4971" t="str">
        <f>_xlfn.XLOOKUP('Policy Details'!$I4971,'Customer Information'!$A$2:$A$5001,'Customer Information'!$C$2:$C$5001)</f>
        <v>Male</v>
      </c>
      <c r="L4971">
        <f>YEAR('Policy Details'!$E4971)</f>
        <v>2018</v>
      </c>
    </row>
    <row r="4972" spans="1:12">
      <c r="A4972" t="s">
        <v>20470</v>
      </c>
      <c r="B4972" t="s">
        <v>20501</v>
      </c>
      <c r="C4972">
        <v>481017</v>
      </c>
      <c r="D4972">
        <v>1427.9</v>
      </c>
      <c r="E4972" s="30">
        <v>44537</v>
      </c>
      <c r="F4972" s="30">
        <v>46275</v>
      </c>
      <c r="G4972" t="s">
        <v>20505</v>
      </c>
      <c r="H4972" t="s">
        <v>20507</v>
      </c>
      <c r="I4972" t="s">
        <v>886</v>
      </c>
      <c r="J4972" t="str">
        <f>_xlfn.XLOOKUP('Policy Details'!$I4972,'Customer Information'!$A$2:$A$5001,'Customer Information'!$E$2:$E$5001)</f>
        <v>26-35</v>
      </c>
      <c r="K4972" t="str">
        <f>_xlfn.XLOOKUP('Policy Details'!$I4972,'Customer Information'!$A$2:$A$5001,'Customer Information'!$C$2:$C$5001)</f>
        <v>Female</v>
      </c>
      <c r="L4972">
        <f>YEAR('Policy Details'!$E4972)</f>
        <v>2021</v>
      </c>
    </row>
    <row r="4973" spans="1:12">
      <c r="A4973" t="s">
        <v>20471</v>
      </c>
      <c r="B4973" t="s">
        <v>20503</v>
      </c>
      <c r="C4973">
        <v>129153</v>
      </c>
      <c r="D4973">
        <v>798.94</v>
      </c>
      <c r="E4973" s="30">
        <v>45216</v>
      </c>
      <c r="F4973" s="30">
        <v>48238</v>
      </c>
      <c r="G4973" t="s">
        <v>20505</v>
      </c>
      <c r="H4973" t="s">
        <v>20509</v>
      </c>
      <c r="I4973" t="s">
        <v>4285</v>
      </c>
      <c r="J4973" t="str">
        <f>_xlfn.XLOOKUP('Policy Details'!$I4973,'Customer Information'!$A$2:$A$5001,'Customer Information'!$E$2:$E$5001)</f>
        <v>56+</v>
      </c>
      <c r="K4973" t="str">
        <f>_xlfn.XLOOKUP('Policy Details'!$I4973,'Customer Information'!$A$2:$A$5001,'Customer Information'!$C$2:$C$5001)</f>
        <v>Female</v>
      </c>
      <c r="L4973">
        <f>YEAR('Policy Details'!$E4973)</f>
        <v>2023</v>
      </c>
    </row>
    <row r="4974" spans="1:12">
      <c r="A4974" t="s">
        <v>20472</v>
      </c>
      <c r="B4974" t="s">
        <v>20503</v>
      </c>
      <c r="C4974">
        <v>55004</v>
      </c>
      <c r="D4974">
        <v>1974.94</v>
      </c>
      <c r="E4974" s="30">
        <v>44108</v>
      </c>
      <c r="F4974" s="30">
        <v>44826</v>
      </c>
      <c r="G4974" t="s">
        <v>20506</v>
      </c>
      <c r="H4974" t="s">
        <v>20507</v>
      </c>
      <c r="I4974" t="s">
        <v>528</v>
      </c>
      <c r="J4974" t="str">
        <f>_xlfn.XLOOKUP('Policy Details'!$I4974,'Customer Information'!$A$2:$A$5001,'Customer Information'!$E$2:$E$5001)</f>
        <v>56+</v>
      </c>
      <c r="K4974" t="str">
        <f>_xlfn.XLOOKUP('Policy Details'!$I4974,'Customer Information'!$A$2:$A$5001,'Customer Information'!$C$2:$C$5001)</f>
        <v>Female</v>
      </c>
      <c r="L4974">
        <f>YEAR('Policy Details'!$E4974)</f>
        <v>2020</v>
      </c>
    </row>
    <row r="4975" spans="1:12">
      <c r="A4975" t="s">
        <v>20473</v>
      </c>
      <c r="B4975" t="s">
        <v>20502</v>
      </c>
      <c r="C4975">
        <v>10653</v>
      </c>
      <c r="D4975">
        <v>1863.7</v>
      </c>
      <c r="E4975" s="30">
        <v>44132</v>
      </c>
      <c r="F4975" s="30">
        <v>46482</v>
      </c>
      <c r="G4975" t="s">
        <v>20506</v>
      </c>
      <c r="H4975" t="s">
        <v>20509</v>
      </c>
      <c r="I4975" t="s">
        <v>3297</v>
      </c>
      <c r="J4975" t="str">
        <f>_xlfn.XLOOKUP('Policy Details'!$I4975,'Customer Information'!$A$2:$A$5001,'Customer Information'!$E$2:$E$5001)</f>
        <v>56+</v>
      </c>
      <c r="K4975" t="str">
        <f>_xlfn.XLOOKUP('Policy Details'!$I4975,'Customer Information'!$A$2:$A$5001,'Customer Information'!$C$2:$C$5001)</f>
        <v>Other</v>
      </c>
      <c r="L4975">
        <f>YEAR('Policy Details'!$E4975)</f>
        <v>2020</v>
      </c>
    </row>
    <row r="4976" spans="1:12">
      <c r="A4976" t="s">
        <v>20474</v>
      </c>
      <c r="B4976" t="s">
        <v>20503</v>
      </c>
      <c r="C4976">
        <v>331249</v>
      </c>
      <c r="D4976">
        <v>1952.76</v>
      </c>
      <c r="E4976" s="30">
        <v>42058</v>
      </c>
      <c r="F4976" s="30">
        <v>43864</v>
      </c>
      <c r="G4976" t="s">
        <v>20504</v>
      </c>
      <c r="H4976" t="s">
        <v>20508</v>
      </c>
      <c r="I4976" t="s">
        <v>3473</v>
      </c>
      <c r="J4976" t="str">
        <f>_xlfn.XLOOKUP('Policy Details'!$I4976,'Customer Information'!$A$2:$A$5001,'Customer Information'!$E$2:$E$5001)</f>
        <v>26-35</v>
      </c>
      <c r="K4976" t="str">
        <f>_xlfn.XLOOKUP('Policy Details'!$I4976,'Customer Information'!$A$2:$A$5001,'Customer Information'!$C$2:$C$5001)</f>
        <v>Other</v>
      </c>
      <c r="L4976">
        <f>YEAR('Policy Details'!$E4976)</f>
        <v>2015</v>
      </c>
    </row>
    <row r="4977" spans="1:12">
      <c r="A4977" t="s">
        <v>20475</v>
      </c>
      <c r="B4977" t="s">
        <v>20500</v>
      </c>
      <c r="C4977">
        <v>495921</v>
      </c>
      <c r="D4977">
        <v>150.36000000000001</v>
      </c>
      <c r="E4977" s="30">
        <v>43511</v>
      </c>
      <c r="F4977" s="30">
        <v>44949</v>
      </c>
      <c r="G4977" t="s">
        <v>20504</v>
      </c>
      <c r="H4977" t="s">
        <v>20507</v>
      </c>
      <c r="I4977" t="s">
        <v>2676</v>
      </c>
      <c r="J4977" t="str">
        <f>_xlfn.XLOOKUP('Policy Details'!$I4977,'Customer Information'!$A$2:$A$5001,'Customer Information'!$E$2:$E$5001)</f>
        <v>36-45</v>
      </c>
      <c r="K4977" t="str">
        <f>_xlfn.XLOOKUP('Policy Details'!$I4977,'Customer Information'!$A$2:$A$5001,'Customer Information'!$C$2:$C$5001)</f>
        <v>Other</v>
      </c>
      <c r="L4977">
        <f>YEAR('Policy Details'!$E4977)</f>
        <v>2019</v>
      </c>
    </row>
    <row r="4978" spans="1:12">
      <c r="A4978" t="s">
        <v>20476</v>
      </c>
      <c r="B4978" t="s">
        <v>20500</v>
      </c>
      <c r="C4978">
        <v>480900</v>
      </c>
      <c r="D4978">
        <v>216.26</v>
      </c>
      <c r="E4978" s="30">
        <v>43081</v>
      </c>
      <c r="F4978" s="30">
        <v>44585</v>
      </c>
      <c r="G4978" t="s">
        <v>20506</v>
      </c>
      <c r="H4978" t="s">
        <v>20508</v>
      </c>
      <c r="I4978" t="s">
        <v>274</v>
      </c>
      <c r="J4978" t="str">
        <f>_xlfn.XLOOKUP('Policy Details'!$I4978,'Customer Information'!$A$2:$A$5001,'Customer Information'!$E$2:$E$5001)</f>
        <v>56+</v>
      </c>
      <c r="K4978" t="str">
        <f>_xlfn.XLOOKUP('Policy Details'!$I4978,'Customer Information'!$A$2:$A$5001,'Customer Information'!$C$2:$C$5001)</f>
        <v>Other</v>
      </c>
      <c r="L4978">
        <f>YEAR('Policy Details'!$E4978)</f>
        <v>2017</v>
      </c>
    </row>
    <row r="4979" spans="1:12">
      <c r="A4979" t="s">
        <v>20477</v>
      </c>
      <c r="B4979" t="s">
        <v>20502</v>
      </c>
      <c r="C4979">
        <v>456168</v>
      </c>
      <c r="D4979">
        <v>1138.49</v>
      </c>
      <c r="E4979" s="30">
        <v>44985</v>
      </c>
      <c r="F4979" s="30">
        <v>46197</v>
      </c>
      <c r="G4979" t="s">
        <v>20505</v>
      </c>
      <c r="H4979" t="s">
        <v>20508</v>
      </c>
      <c r="I4979" t="s">
        <v>3637</v>
      </c>
      <c r="J4979" t="str">
        <f>_xlfn.XLOOKUP('Policy Details'!$I4979,'Customer Information'!$A$2:$A$5001,'Customer Information'!$E$2:$E$5001)</f>
        <v>36-45</v>
      </c>
      <c r="K4979" t="str">
        <f>_xlfn.XLOOKUP('Policy Details'!$I4979,'Customer Information'!$A$2:$A$5001,'Customer Information'!$C$2:$C$5001)</f>
        <v>Female</v>
      </c>
      <c r="L4979">
        <f>YEAR('Policy Details'!$E4979)</f>
        <v>2023</v>
      </c>
    </row>
    <row r="4980" spans="1:12">
      <c r="A4980" t="s">
        <v>20478</v>
      </c>
      <c r="B4980" t="s">
        <v>20502</v>
      </c>
      <c r="C4980">
        <v>374321</v>
      </c>
      <c r="D4980">
        <v>1071.8699999999999</v>
      </c>
      <c r="E4980" s="30">
        <v>44611</v>
      </c>
      <c r="F4980" s="30">
        <v>47210</v>
      </c>
      <c r="G4980" t="s">
        <v>20504</v>
      </c>
      <c r="H4980" t="s">
        <v>20508</v>
      </c>
      <c r="I4980" t="s">
        <v>626</v>
      </c>
      <c r="J4980" t="str">
        <f>_xlfn.XLOOKUP('Policy Details'!$I4980,'Customer Information'!$A$2:$A$5001,'Customer Information'!$E$2:$E$5001)</f>
        <v>46-55</v>
      </c>
      <c r="K4980" t="str">
        <f>_xlfn.XLOOKUP('Policy Details'!$I4980,'Customer Information'!$A$2:$A$5001,'Customer Information'!$C$2:$C$5001)</f>
        <v>Female</v>
      </c>
      <c r="L4980">
        <f>YEAR('Policy Details'!$E4980)</f>
        <v>2022</v>
      </c>
    </row>
    <row r="4981" spans="1:12">
      <c r="A4981" t="s">
        <v>20479</v>
      </c>
      <c r="B4981" t="s">
        <v>20502</v>
      </c>
      <c r="C4981">
        <v>388989</v>
      </c>
      <c r="D4981">
        <v>1462.58</v>
      </c>
      <c r="E4981" s="30">
        <v>42088</v>
      </c>
      <c r="F4981" s="30">
        <v>44864</v>
      </c>
      <c r="G4981" t="s">
        <v>20506</v>
      </c>
      <c r="H4981" t="s">
        <v>20508</v>
      </c>
      <c r="I4981" t="s">
        <v>2881</v>
      </c>
      <c r="J4981" t="str">
        <f>_xlfn.XLOOKUP('Policy Details'!$I4981,'Customer Information'!$A$2:$A$5001,'Customer Information'!$E$2:$E$5001)</f>
        <v>56+</v>
      </c>
      <c r="K4981" t="str">
        <f>_xlfn.XLOOKUP('Policy Details'!$I4981,'Customer Information'!$A$2:$A$5001,'Customer Information'!$C$2:$C$5001)</f>
        <v>Male</v>
      </c>
      <c r="L4981">
        <f>YEAR('Policy Details'!$E4981)</f>
        <v>2015</v>
      </c>
    </row>
    <row r="4982" spans="1:12">
      <c r="A4982" t="s">
        <v>20480</v>
      </c>
      <c r="B4982" t="s">
        <v>20502</v>
      </c>
      <c r="C4982">
        <v>108097</v>
      </c>
      <c r="D4982">
        <v>678.42</v>
      </c>
      <c r="E4982" s="30">
        <v>44967</v>
      </c>
      <c r="F4982" s="30">
        <v>48295</v>
      </c>
      <c r="G4982" t="s">
        <v>20504</v>
      </c>
      <c r="H4982" t="s">
        <v>20507</v>
      </c>
      <c r="I4982" t="s">
        <v>1669</v>
      </c>
      <c r="J4982" t="str">
        <f>_xlfn.XLOOKUP('Policy Details'!$I4982,'Customer Information'!$A$2:$A$5001,'Customer Information'!$E$2:$E$5001)</f>
        <v>26-35</v>
      </c>
      <c r="K4982" t="str">
        <f>_xlfn.XLOOKUP('Policy Details'!$I4982,'Customer Information'!$A$2:$A$5001,'Customer Information'!$C$2:$C$5001)</f>
        <v>Female</v>
      </c>
      <c r="L4982">
        <f>YEAR('Policy Details'!$E4982)</f>
        <v>2023</v>
      </c>
    </row>
    <row r="4983" spans="1:12">
      <c r="A4983" t="s">
        <v>20481</v>
      </c>
      <c r="B4983" t="s">
        <v>20500</v>
      </c>
      <c r="C4983">
        <v>204165</v>
      </c>
      <c r="D4983">
        <v>904.44</v>
      </c>
      <c r="E4983" s="30">
        <v>43052</v>
      </c>
      <c r="F4983" s="30">
        <v>46366</v>
      </c>
      <c r="G4983" t="s">
        <v>20504</v>
      </c>
      <c r="H4983" t="s">
        <v>20508</v>
      </c>
      <c r="I4983" t="s">
        <v>488</v>
      </c>
      <c r="J4983" t="str">
        <f>_xlfn.XLOOKUP('Policy Details'!$I4983,'Customer Information'!$A$2:$A$5001,'Customer Information'!$E$2:$E$5001)</f>
        <v>18-25</v>
      </c>
      <c r="K4983" t="str">
        <f>_xlfn.XLOOKUP('Policy Details'!$I4983,'Customer Information'!$A$2:$A$5001,'Customer Information'!$C$2:$C$5001)</f>
        <v>Female</v>
      </c>
      <c r="L4983">
        <f>YEAR('Policy Details'!$E4983)</f>
        <v>2017</v>
      </c>
    </row>
    <row r="4984" spans="1:12">
      <c r="A4984" t="s">
        <v>20482</v>
      </c>
      <c r="B4984" t="s">
        <v>20501</v>
      </c>
      <c r="C4984">
        <v>496279</v>
      </c>
      <c r="D4984">
        <v>1762.01</v>
      </c>
      <c r="E4984" s="30">
        <v>43561</v>
      </c>
      <c r="F4984" s="30">
        <v>44252</v>
      </c>
      <c r="G4984" t="s">
        <v>20504</v>
      </c>
      <c r="H4984" t="s">
        <v>20507</v>
      </c>
      <c r="I4984" t="s">
        <v>3422</v>
      </c>
      <c r="J4984" t="str">
        <f>_xlfn.XLOOKUP('Policy Details'!$I4984,'Customer Information'!$A$2:$A$5001,'Customer Information'!$E$2:$E$5001)</f>
        <v>56+</v>
      </c>
      <c r="K4984" t="str">
        <f>_xlfn.XLOOKUP('Policy Details'!$I4984,'Customer Information'!$A$2:$A$5001,'Customer Information'!$C$2:$C$5001)</f>
        <v>Other</v>
      </c>
      <c r="L4984">
        <f>YEAR('Policy Details'!$E4984)</f>
        <v>2019</v>
      </c>
    </row>
    <row r="4985" spans="1:12">
      <c r="A4985" t="s">
        <v>20483</v>
      </c>
      <c r="B4985" t="s">
        <v>20503</v>
      </c>
      <c r="C4985">
        <v>219138</v>
      </c>
      <c r="D4985">
        <v>1687.92</v>
      </c>
      <c r="E4985" s="30">
        <v>45235</v>
      </c>
      <c r="F4985" s="30">
        <v>47362</v>
      </c>
      <c r="G4985" t="s">
        <v>20506</v>
      </c>
      <c r="H4985" t="s">
        <v>20508</v>
      </c>
      <c r="I4985" t="s">
        <v>1237</v>
      </c>
      <c r="J4985" t="str">
        <f>_xlfn.XLOOKUP('Policy Details'!$I4985,'Customer Information'!$A$2:$A$5001,'Customer Information'!$E$2:$E$5001)</f>
        <v>56+</v>
      </c>
      <c r="K4985" t="str">
        <f>_xlfn.XLOOKUP('Policy Details'!$I4985,'Customer Information'!$A$2:$A$5001,'Customer Information'!$C$2:$C$5001)</f>
        <v>Other</v>
      </c>
      <c r="L4985">
        <f>YEAR('Policy Details'!$E4985)</f>
        <v>2023</v>
      </c>
    </row>
    <row r="4986" spans="1:12">
      <c r="A4986" t="s">
        <v>20484</v>
      </c>
      <c r="B4986" t="s">
        <v>20501</v>
      </c>
      <c r="C4986">
        <v>293016</v>
      </c>
      <c r="D4986">
        <v>1599.56</v>
      </c>
      <c r="E4986" s="30">
        <v>45064</v>
      </c>
      <c r="F4986" s="30">
        <v>47274</v>
      </c>
      <c r="G4986" t="s">
        <v>20504</v>
      </c>
      <c r="H4986" t="s">
        <v>20508</v>
      </c>
      <c r="I4986" t="s">
        <v>468</v>
      </c>
      <c r="J4986" t="str">
        <f>_xlfn.XLOOKUP('Policy Details'!$I4986,'Customer Information'!$A$2:$A$5001,'Customer Information'!$E$2:$E$5001)</f>
        <v>56+</v>
      </c>
      <c r="K4986" t="str">
        <f>_xlfn.XLOOKUP('Policy Details'!$I4986,'Customer Information'!$A$2:$A$5001,'Customer Information'!$C$2:$C$5001)</f>
        <v>Female</v>
      </c>
      <c r="L4986">
        <f>YEAR('Policy Details'!$E4986)</f>
        <v>2023</v>
      </c>
    </row>
    <row r="4987" spans="1:12">
      <c r="A4987" t="s">
        <v>20485</v>
      </c>
      <c r="B4987" t="s">
        <v>20502</v>
      </c>
      <c r="C4987">
        <v>317627</v>
      </c>
      <c r="D4987">
        <v>125.58</v>
      </c>
      <c r="E4987" s="30">
        <v>45381</v>
      </c>
      <c r="F4987" s="30">
        <v>48944</v>
      </c>
      <c r="G4987" t="s">
        <v>20505</v>
      </c>
      <c r="H4987" t="s">
        <v>20509</v>
      </c>
      <c r="I4987" t="s">
        <v>3334</v>
      </c>
      <c r="J4987" t="str">
        <f>_xlfn.XLOOKUP('Policy Details'!$I4987,'Customer Information'!$A$2:$A$5001,'Customer Information'!$E$2:$E$5001)</f>
        <v>56+</v>
      </c>
      <c r="K4987" t="str">
        <f>_xlfn.XLOOKUP('Policy Details'!$I4987,'Customer Information'!$A$2:$A$5001,'Customer Information'!$C$2:$C$5001)</f>
        <v>Male</v>
      </c>
      <c r="L4987">
        <f>YEAR('Policy Details'!$E4987)</f>
        <v>2024</v>
      </c>
    </row>
    <row r="4988" spans="1:12">
      <c r="A4988" t="s">
        <v>20486</v>
      </c>
      <c r="B4988" t="s">
        <v>20502</v>
      </c>
      <c r="C4988">
        <v>139799</v>
      </c>
      <c r="D4988">
        <v>414.39</v>
      </c>
      <c r="E4988" s="30">
        <v>43109</v>
      </c>
      <c r="F4988" s="30">
        <v>44881</v>
      </c>
      <c r="G4988" t="s">
        <v>20505</v>
      </c>
      <c r="H4988" t="s">
        <v>20507</v>
      </c>
      <c r="I4988" t="s">
        <v>4363</v>
      </c>
      <c r="J4988" t="str">
        <f>_xlfn.XLOOKUP('Policy Details'!$I4988,'Customer Information'!$A$2:$A$5001,'Customer Information'!$E$2:$E$5001)</f>
        <v>56+</v>
      </c>
      <c r="K4988" t="str">
        <f>_xlfn.XLOOKUP('Policy Details'!$I4988,'Customer Information'!$A$2:$A$5001,'Customer Information'!$C$2:$C$5001)</f>
        <v>Male</v>
      </c>
      <c r="L4988">
        <f>YEAR('Policy Details'!$E4988)</f>
        <v>2018</v>
      </c>
    </row>
    <row r="4989" spans="1:12">
      <c r="A4989" t="s">
        <v>20487</v>
      </c>
      <c r="B4989" t="s">
        <v>20501</v>
      </c>
      <c r="C4989">
        <v>135005</v>
      </c>
      <c r="D4989">
        <v>1503.82</v>
      </c>
      <c r="E4989" s="30">
        <v>45337</v>
      </c>
      <c r="F4989" s="30">
        <v>48069</v>
      </c>
      <c r="G4989" t="s">
        <v>20506</v>
      </c>
      <c r="H4989" t="s">
        <v>20507</v>
      </c>
      <c r="I4989" t="s">
        <v>2632</v>
      </c>
      <c r="J4989" t="str">
        <f>_xlfn.XLOOKUP('Policy Details'!$I4989,'Customer Information'!$A$2:$A$5001,'Customer Information'!$E$2:$E$5001)</f>
        <v>56+</v>
      </c>
      <c r="K4989" t="str">
        <f>_xlfn.XLOOKUP('Policy Details'!$I4989,'Customer Information'!$A$2:$A$5001,'Customer Information'!$C$2:$C$5001)</f>
        <v>Other</v>
      </c>
      <c r="L4989">
        <f>YEAR('Policy Details'!$E4989)</f>
        <v>2024</v>
      </c>
    </row>
    <row r="4990" spans="1:12">
      <c r="A4990" t="s">
        <v>20488</v>
      </c>
      <c r="B4990" t="s">
        <v>20503</v>
      </c>
      <c r="C4990">
        <v>473645</v>
      </c>
      <c r="D4990">
        <v>1974.73</v>
      </c>
      <c r="E4990" s="30">
        <v>44941</v>
      </c>
      <c r="F4990" s="30">
        <v>45826</v>
      </c>
      <c r="G4990" t="s">
        <v>20506</v>
      </c>
      <c r="H4990" t="s">
        <v>20507</v>
      </c>
      <c r="I4990" t="s">
        <v>393</v>
      </c>
      <c r="J4990" t="str">
        <f>_xlfn.XLOOKUP('Policy Details'!$I4990,'Customer Information'!$A$2:$A$5001,'Customer Information'!$E$2:$E$5001)</f>
        <v>26-35</v>
      </c>
      <c r="K4990" t="str">
        <f>_xlfn.XLOOKUP('Policy Details'!$I4990,'Customer Information'!$A$2:$A$5001,'Customer Information'!$C$2:$C$5001)</f>
        <v>Other</v>
      </c>
      <c r="L4990">
        <f>YEAR('Policy Details'!$E4990)</f>
        <v>2023</v>
      </c>
    </row>
    <row r="4991" spans="1:12">
      <c r="A4991" t="s">
        <v>20489</v>
      </c>
      <c r="B4991" t="s">
        <v>20500</v>
      </c>
      <c r="C4991">
        <v>489582</v>
      </c>
      <c r="D4991">
        <v>194.36</v>
      </c>
      <c r="E4991" s="30">
        <v>45618</v>
      </c>
      <c r="F4991" s="30">
        <v>47988</v>
      </c>
      <c r="G4991" t="s">
        <v>20504</v>
      </c>
      <c r="H4991" t="s">
        <v>20508</v>
      </c>
      <c r="I4991" t="s">
        <v>3943</v>
      </c>
      <c r="J4991" t="str">
        <f>_xlfn.XLOOKUP('Policy Details'!$I4991,'Customer Information'!$A$2:$A$5001,'Customer Information'!$E$2:$E$5001)</f>
        <v>46-55</v>
      </c>
      <c r="K4991" t="str">
        <f>_xlfn.XLOOKUP('Policy Details'!$I4991,'Customer Information'!$A$2:$A$5001,'Customer Information'!$C$2:$C$5001)</f>
        <v>Other</v>
      </c>
      <c r="L4991">
        <f>YEAR('Policy Details'!$E4991)</f>
        <v>2024</v>
      </c>
    </row>
    <row r="4992" spans="1:12">
      <c r="A4992" t="s">
        <v>20490</v>
      </c>
      <c r="B4992" t="s">
        <v>20502</v>
      </c>
      <c r="C4992">
        <v>444005</v>
      </c>
      <c r="D4992">
        <v>1519.63</v>
      </c>
      <c r="E4992" s="30">
        <v>41999</v>
      </c>
      <c r="F4992" s="30">
        <v>44915</v>
      </c>
      <c r="G4992" t="s">
        <v>20506</v>
      </c>
      <c r="H4992" t="s">
        <v>20508</v>
      </c>
      <c r="I4992" t="s">
        <v>629</v>
      </c>
      <c r="J4992" t="str">
        <f>_xlfn.XLOOKUP('Policy Details'!$I4992,'Customer Information'!$A$2:$A$5001,'Customer Information'!$E$2:$E$5001)</f>
        <v>46-55</v>
      </c>
      <c r="K4992" t="str">
        <f>_xlfn.XLOOKUP('Policy Details'!$I4992,'Customer Information'!$A$2:$A$5001,'Customer Information'!$C$2:$C$5001)</f>
        <v>Other</v>
      </c>
      <c r="L4992">
        <f>YEAR('Policy Details'!$E4992)</f>
        <v>2014</v>
      </c>
    </row>
    <row r="4993" spans="1:12">
      <c r="A4993" t="s">
        <v>20491</v>
      </c>
      <c r="B4993" t="s">
        <v>20503</v>
      </c>
      <c r="C4993">
        <v>171447</v>
      </c>
      <c r="D4993">
        <v>1154.98</v>
      </c>
      <c r="E4993" s="30">
        <v>42659</v>
      </c>
      <c r="F4993" s="30">
        <v>45001</v>
      </c>
      <c r="G4993" t="s">
        <v>20505</v>
      </c>
      <c r="H4993" t="s">
        <v>20508</v>
      </c>
      <c r="I4993" t="s">
        <v>938</v>
      </c>
      <c r="J4993" t="str">
        <f>_xlfn.XLOOKUP('Policy Details'!$I4993,'Customer Information'!$A$2:$A$5001,'Customer Information'!$E$2:$E$5001)</f>
        <v>46-55</v>
      </c>
      <c r="K4993" t="str">
        <f>_xlfn.XLOOKUP('Policy Details'!$I4993,'Customer Information'!$A$2:$A$5001,'Customer Information'!$C$2:$C$5001)</f>
        <v>Female</v>
      </c>
      <c r="L4993">
        <f>YEAR('Policy Details'!$E4993)</f>
        <v>2016</v>
      </c>
    </row>
    <row r="4994" spans="1:12">
      <c r="A4994" t="s">
        <v>20492</v>
      </c>
      <c r="B4994" t="s">
        <v>20503</v>
      </c>
      <c r="C4994">
        <v>218891</v>
      </c>
      <c r="D4994">
        <v>128.05000000000001</v>
      </c>
      <c r="E4994" s="30">
        <v>44879</v>
      </c>
      <c r="F4994" s="30">
        <v>45887</v>
      </c>
      <c r="G4994" t="s">
        <v>20506</v>
      </c>
      <c r="H4994" t="s">
        <v>20508</v>
      </c>
      <c r="I4994" t="s">
        <v>2815</v>
      </c>
      <c r="J4994" t="str">
        <f>_xlfn.XLOOKUP('Policy Details'!$I4994,'Customer Information'!$A$2:$A$5001,'Customer Information'!$E$2:$E$5001)</f>
        <v>56+</v>
      </c>
      <c r="K4994" t="str">
        <f>_xlfn.XLOOKUP('Policy Details'!$I4994,'Customer Information'!$A$2:$A$5001,'Customer Information'!$C$2:$C$5001)</f>
        <v>Other</v>
      </c>
      <c r="L4994">
        <f>YEAR('Policy Details'!$E4994)</f>
        <v>2022</v>
      </c>
    </row>
    <row r="4995" spans="1:12">
      <c r="A4995" t="s">
        <v>20493</v>
      </c>
      <c r="B4995" t="s">
        <v>20503</v>
      </c>
      <c r="C4995">
        <v>368799</v>
      </c>
      <c r="D4995">
        <v>1044.69</v>
      </c>
      <c r="E4995" s="30">
        <v>43696</v>
      </c>
      <c r="F4995" s="30">
        <v>44099</v>
      </c>
      <c r="G4995" t="s">
        <v>20504</v>
      </c>
      <c r="H4995" t="s">
        <v>20507</v>
      </c>
      <c r="I4995" t="s">
        <v>2553</v>
      </c>
      <c r="J4995" t="str">
        <f>_xlfn.XLOOKUP('Policy Details'!$I4995,'Customer Information'!$A$2:$A$5001,'Customer Information'!$E$2:$E$5001)</f>
        <v>56+</v>
      </c>
      <c r="K4995" t="str">
        <f>_xlfn.XLOOKUP('Policy Details'!$I4995,'Customer Information'!$A$2:$A$5001,'Customer Information'!$C$2:$C$5001)</f>
        <v>Female</v>
      </c>
      <c r="L4995">
        <f>YEAR('Policy Details'!$E4995)</f>
        <v>2019</v>
      </c>
    </row>
    <row r="4996" spans="1:12">
      <c r="A4996" t="s">
        <v>20494</v>
      </c>
      <c r="B4996" t="s">
        <v>20500</v>
      </c>
      <c r="C4996">
        <v>364843</v>
      </c>
      <c r="D4996">
        <v>1348.62</v>
      </c>
      <c r="E4996" s="30">
        <v>43203</v>
      </c>
      <c r="F4996" s="30">
        <v>45217</v>
      </c>
      <c r="G4996" t="s">
        <v>20506</v>
      </c>
      <c r="H4996" t="s">
        <v>20509</v>
      </c>
      <c r="I4996" t="s">
        <v>4165</v>
      </c>
      <c r="J4996" t="str">
        <f>_xlfn.XLOOKUP('Policy Details'!$I4996,'Customer Information'!$A$2:$A$5001,'Customer Information'!$E$2:$E$5001)</f>
        <v>18-25</v>
      </c>
      <c r="K4996" t="str">
        <f>_xlfn.XLOOKUP('Policy Details'!$I4996,'Customer Information'!$A$2:$A$5001,'Customer Information'!$C$2:$C$5001)</f>
        <v>Other</v>
      </c>
      <c r="L4996">
        <f>YEAR('Policy Details'!$E4996)</f>
        <v>2018</v>
      </c>
    </row>
    <row r="4997" spans="1:12">
      <c r="A4997" t="s">
        <v>20495</v>
      </c>
      <c r="B4997" t="s">
        <v>20502</v>
      </c>
      <c r="C4997">
        <v>20800</v>
      </c>
      <c r="D4997">
        <v>336.49</v>
      </c>
      <c r="E4997" s="30">
        <v>44509</v>
      </c>
      <c r="F4997" s="30">
        <v>45463</v>
      </c>
      <c r="G4997" t="s">
        <v>20506</v>
      </c>
      <c r="H4997" t="s">
        <v>20509</v>
      </c>
      <c r="I4997" t="s">
        <v>3766</v>
      </c>
      <c r="J4997" t="str">
        <f>_xlfn.XLOOKUP('Policy Details'!$I4997,'Customer Information'!$A$2:$A$5001,'Customer Information'!$E$2:$E$5001)</f>
        <v>18-25</v>
      </c>
      <c r="K4997" t="str">
        <f>_xlfn.XLOOKUP('Policy Details'!$I4997,'Customer Information'!$A$2:$A$5001,'Customer Information'!$C$2:$C$5001)</f>
        <v>Male</v>
      </c>
      <c r="L4997">
        <f>YEAR('Policy Details'!$E4997)</f>
        <v>2021</v>
      </c>
    </row>
    <row r="4998" spans="1:12">
      <c r="A4998" t="s">
        <v>20496</v>
      </c>
      <c r="B4998" t="s">
        <v>20503</v>
      </c>
      <c r="C4998">
        <v>401532</v>
      </c>
      <c r="D4998">
        <v>1271.67</v>
      </c>
      <c r="E4998" s="30">
        <v>43121</v>
      </c>
      <c r="F4998" s="30">
        <v>45471</v>
      </c>
      <c r="G4998" t="s">
        <v>20505</v>
      </c>
      <c r="H4998" t="s">
        <v>20507</v>
      </c>
      <c r="I4998" t="s">
        <v>599</v>
      </c>
      <c r="J4998" t="str">
        <f>_xlfn.XLOOKUP('Policy Details'!$I4998,'Customer Information'!$A$2:$A$5001,'Customer Information'!$E$2:$E$5001)</f>
        <v>26-35</v>
      </c>
      <c r="K4998" t="str">
        <f>_xlfn.XLOOKUP('Policy Details'!$I4998,'Customer Information'!$A$2:$A$5001,'Customer Information'!$C$2:$C$5001)</f>
        <v>Other</v>
      </c>
      <c r="L4998">
        <f>YEAR('Policy Details'!$E4998)</f>
        <v>2018</v>
      </c>
    </row>
    <row r="4999" spans="1:12">
      <c r="A4999" t="s">
        <v>20497</v>
      </c>
      <c r="B4999" t="s">
        <v>20502</v>
      </c>
      <c r="C4999">
        <v>250129</v>
      </c>
      <c r="D4999">
        <v>147.38</v>
      </c>
      <c r="E4999" s="30">
        <v>44784</v>
      </c>
      <c r="F4999" s="30">
        <v>47122</v>
      </c>
      <c r="G4999" t="s">
        <v>20505</v>
      </c>
      <c r="H4999" t="s">
        <v>20507</v>
      </c>
      <c r="I4999" t="s">
        <v>3162</v>
      </c>
      <c r="J4999" t="str">
        <f>_xlfn.XLOOKUP('Policy Details'!$I4999,'Customer Information'!$A$2:$A$5001,'Customer Information'!$E$2:$E$5001)</f>
        <v>56+</v>
      </c>
      <c r="K4999" t="str">
        <f>_xlfn.XLOOKUP('Policy Details'!$I4999,'Customer Information'!$A$2:$A$5001,'Customer Information'!$C$2:$C$5001)</f>
        <v>Male</v>
      </c>
      <c r="L4999">
        <f>YEAR('Policy Details'!$E4999)</f>
        <v>2022</v>
      </c>
    </row>
    <row r="5000" spans="1:12">
      <c r="A5000" t="s">
        <v>20498</v>
      </c>
      <c r="B5000" t="s">
        <v>20502</v>
      </c>
      <c r="C5000">
        <v>289189</v>
      </c>
      <c r="D5000">
        <v>415.28</v>
      </c>
      <c r="E5000" s="30">
        <v>44101</v>
      </c>
      <c r="F5000" s="30">
        <v>45877</v>
      </c>
      <c r="G5000" t="s">
        <v>20506</v>
      </c>
      <c r="H5000" t="s">
        <v>20509</v>
      </c>
      <c r="I5000" t="s">
        <v>4374</v>
      </c>
      <c r="J5000" t="str">
        <f>_xlfn.XLOOKUP('Policy Details'!$I5000,'Customer Information'!$A$2:$A$5001,'Customer Information'!$E$2:$E$5001)</f>
        <v>26-35</v>
      </c>
      <c r="K5000" t="str">
        <f>_xlfn.XLOOKUP('Policy Details'!$I5000,'Customer Information'!$A$2:$A$5001,'Customer Information'!$C$2:$C$5001)</f>
        <v>Other</v>
      </c>
      <c r="L5000">
        <f>YEAR('Policy Details'!$E5000)</f>
        <v>2020</v>
      </c>
    </row>
    <row r="5001" spans="1:12">
      <c r="A5001" t="s">
        <v>20499</v>
      </c>
      <c r="B5001" t="s">
        <v>20500</v>
      </c>
      <c r="C5001">
        <v>343604</v>
      </c>
      <c r="D5001">
        <v>393.1</v>
      </c>
      <c r="E5001" s="30">
        <v>44534</v>
      </c>
      <c r="F5001" s="30">
        <v>47830</v>
      </c>
      <c r="G5001" t="s">
        <v>20504</v>
      </c>
      <c r="H5001" t="s">
        <v>20508</v>
      </c>
      <c r="I5001" t="s">
        <v>2765</v>
      </c>
      <c r="J5001" t="str">
        <f>_xlfn.XLOOKUP('Policy Details'!$I5001,'Customer Information'!$A$2:$A$5001,'Customer Information'!$E$2:$E$5001)</f>
        <v>46-55</v>
      </c>
      <c r="K5001" t="str">
        <f>_xlfn.XLOOKUP('Policy Details'!$I5001,'Customer Information'!$A$2:$A$5001,'Customer Information'!$C$2:$C$5001)</f>
        <v>Male</v>
      </c>
      <c r="L5001">
        <f>YEAR('Policy Details'!$E5001)</f>
        <v>2021</v>
      </c>
    </row>
  </sheetData>
  <phoneticPr fontId="7"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J5001"/>
  <sheetViews>
    <sheetView workbookViewId="0">
      <selection activeCell="J2" sqref="J2"/>
    </sheetView>
  </sheetViews>
  <sheetFormatPr defaultRowHeight="14.25"/>
  <cols>
    <col min="1" max="1" width="12.265625" bestFit="1" customWidth="1"/>
    <col min="2" max="2" width="16" bestFit="1" customWidth="1"/>
    <col min="3" max="3" width="16.73046875" bestFit="1" customWidth="1"/>
    <col min="4" max="4" width="15.1328125" bestFit="1" customWidth="1"/>
    <col min="5" max="5" width="57.59765625" bestFit="1" customWidth="1"/>
    <col min="6" max="6" width="18.53125" bestFit="1" customWidth="1"/>
    <col min="7" max="7" width="12.06640625" bestFit="1" customWidth="1"/>
    <col min="8" max="8" width="14.265625" bestFit="1" customWidth="1"/>
    <col min="9" max="9" width="14.265625" customWidth="1"/>
    <col min="10" max="10" width="15.1328125" bestFit="1" customWidth="1"/>
  </cols>
  <sheetData>
    <row r="1" spans="1:10">
      <c r="A1" s="18" t="s">
        <v>20510</v>
      </c>
      <c r="B1" s="18" t="s">
        <v>20511</v>
      </c>
      <c r="C1" s="18" t="s">
        <v>20512</v>
      </c>
      <c r="D1" s="18" t="s">
        <v>20513</v>
      </c>
      <c r="E1" s="18" t="s">
        <v>20514</v>
      </c>
      <c r="F1" s="18" t="s">
        <v>20515</v>
      </c>
      <c r="G1" s="18" t="s">
        <v>15492</v>
      </c>
      <c r="H1" s="19" t="s">
        <v>15493</v>
      </c>
    </row>
    <row r="2" spans="1:10">
      <c r="A2" s="9" t="s">
        <v>20516</v>
      </c>
      <c r="B2" s="15">
        <v>45505</v>
      </c>
      <c r="C2" s="10">
        <v>54655</v>
      </c>
      <c r="D2" s="10" t="s">
        <v>25516</v>
      </c>
      <c r="E2" s="10" t="s">
        <v>25519</v>
      </c>
      <c r="F2" s="15">
        <v>45516</v>
      </c>
      <c r="G2" s="10" t="s">
        <v>20383</v>
      </c>
      <c r="H2" s="10" t="str">
        <f>_xlfn.XLOOKUP(Claims!$G2,Table1[Policy ID],Table1[Policy Type])</f>
        <v>Auto</v>
      </c>
      <c r="J2" s="27">
        <f>SUM(Claims!$C$2:$C$5001)</f>
        <v>251378846</v>
      </c>
    </row>
    <row r="3" spans="1:10">
      <c r="A3" s="11" t="s">
        <v>20517</v>
      </c>
      <c r="B3" s="16">
        <v>45295</v>
      </c>
      <c r="C3" s="8">
        <v>94225</v>
      </c>
      <c r="D3" s="8" t="s">
        <v>25517</v>
      </c>
      <c r="E3" s="8" t="s">
        <v>25520</v>
      </c>
      <c r="F3" s="16">
        <v>45339</v>
      </c>
      <c r="G3" s="8" t="s">
        <v>18926</v>
      </c>
      <c r="H3" s="8" t="str">
        <f>_xlfn.XLOOKUP(Claims!$G3,Table1[Policy ID],Table1[Policy Type])</f>
        <v>Life</v>
      </c>
    </row>
    <row r="4" spans="1:10">
      <c r="A4" s="12" t="s">
        <v>20518</v>
      </c>
      <c r="B4" s="17">
        <v>45381</v>
      </c>
      <c r="C4" s="13">
        <v>17652</v>
      </c>
      <c r="D4" s="13" t="s">
        <v>25516</v>
      </c>
      <c r="E4" s="13" t="s">
        <v>25521</v>
      </c>
      <c r="F4" s="13"/>
      <c r="G4" s="13" t="s">
        <v>19388</v>
      </c>
      <c r="H4" s="13" t="str">
        <f>_xlfn.XLOOKUP(Claims!$G4,Table1[Policy ID],Table1[Policy Type])</f>
        <v>Auto</v>
      </c>
    </row>
    <row r="5" spans="1:10">
      <c r="A5" s="11" t="s">
        <v>20519</v>
      </c>
      <c r="B5" s="16">
        <v>44930</v>
      </c>
      <c r="C5" s="8">
        <v>69929</v>
      </c>
      <c r="D5" s="8" t="s">
        <v>25516</v>
      </c>
      <c r="E5" s="8" t="s">
        <v>25522</v>
      </c>
      <c r="F5" s="16">
        <v>44981</v>
      </c>
      <c r="G5" s="8" t="s">
        <v>18779</v>
      </c>
      <c r="H5" s="8" t="str">
        <f>_xlfn.XLOOKUP(Claims!$G5,Table1[Policy ID],Table1[Policy Type])</f>
        <v>Health</v>
      </c>
    </row>
    <row r="6" spans="1:10">
      <c r="A6" s="12" t="s">
        <v>20520</v>
      </c>
      <c r="B6" s="17">
        <v>44764</v>
      </c>
      <c r="C6" s="13">
        <v>96366</v>
      </c>
      <c r="D6" s="13" t="s">
        <v>25516</v>
      </c>
      <c r="E6" s="13" t="s">
        <v>25523</v>
      </c>
      <c r="F6" s="13"/>
      <c r="G6" s="13" t="s">
        <v>16928</v>
      </c>
      <c r="H6" s="13" t="str">
        <f>_xlfn.XLOOKUP(Claims!$G6,Table1[Policy ID],Table1[Policy Type])</f>
        <v>Property</v>
      </c>
    </row>
    <row r="7" spans="1:10">
      <c r="A7" s="11" t="s">
        <v>20521</v>
      </c>
      <c r="B7" s="16">
        <v>44014</v>
      </c>
      <c r="C7" s="8">
        <v>63905</v>
      </c>
      <c r="D7" s="8" t="s">
        <v>25518</v>
      </c>
      <c r="E7" s="8" t="s">
        <v>25524</v>
      </c>
      <c r="F7" s="16">
        <v>44065</v>
      </c>
      <c r="G7" s="8" t="s">
        <v>16084</v>
      </c>
      <c r="H7" s="8" t="str">
        <f>_xlfn.XLOOKUP(Claims!$G7,Table1[Policy ID],Table1[Policy Type])</f>
        <v>Life</v>
      </c>
    </row>
    <row r="8" spans="1:10">
      <c r="A8" s="12" t="s">
        <v>20522</v>
      </c>
      <c r="B8" s="17">
        <v>44592</v>
      </c>
      <c r="C8" s="13">
        <v>61121</v>
      </c>
      <c r="D8" s="13" t="s">
        <v>25517</v>
      </c>
      <c r="E8" s="13" t="s">
        <v>25525</v>
      </c>
      <c r="F8" s="17">
        <v>44610</v>
      </c>
      <c r="G8" s="13" t="s">
        <v>15791</v>
      </c>
      <c r="H8" s="13" t="str">
        <f>_xlfn.XLOOKUP(Claims!$G8,Table1[Policy ID],Table1[Policy Type])</f>
        <v>Life</v>
      </c>
    </row>
    <row r="9" spans="1:10">
      <c r="A9" s="11" t="s">
        <v>20523</v>
      </c>
      <c r="B9" s="16">
        <v>44795</v>
      </c>
      <c r="C9" s="8">
        <v>12547</v>
      </c>
      <c r="D9" s="8" t="s">
        <v>25517</v>
      </c>
      <c r="E9" s="8" t="s">
        <v>25526</v>
      </c>
      <c r="F9" s="16">
        <v>44837</v>
      </c>
      <c r="G9" s="8" t="s">
        <v>19490</v>
      </c>
      <c r="H9" s="8" t="str">
        <f>_xlfn.XLOOKUP(Claims!$G9,Table1[Policy ID],Table1[Policy Type])</f>
        <v>Health</v>
      </c>
    </row>
    <row r="10" spans="1:10">
      <c r="A10" s="12" t="s">
        <v>20524</v>
      </c>
      <c r="B10" s="17">
        <v>44162</v>
      </c>
      <c r="C10" s="13">
        <v>57203</v>
      </c>
      <c r="D10" s="13" t="s">
        <v>25518</v>
      </c>
      <c r="E10" s="13" t="s">
        <v>25527</v>
      </c>
      <c r="F10" s="13"/>
      <c r="G10" s="13" t="s">
        <v>18140</v>
      </c>
      <c r="H10" s="13" t="str">
        <f>_xlfn.XLOOKUP(Claims!$G10,Table1[Policy ID],Table1[Policy Type])</f>
        <v>Health</v>
      </c>
    </row>
    <row r="11" spans="1:10">
      <c r="A11" s="11" t="s">
        <v>20525</v>
      </c>
      <c r="B11" s="16">
        <v>44084</v>
      </c>
      <c r="C11" s="8">
        <v>62916</v>
      </c>
      <c r="D11" s="8" t="s">
        <v>25516</v>
      </c>
      <c r="E11" s="8" t="s">
        <v>25528</v>
      </c>
      <c r="F11" s="16">
        <v>44145</v>
      </c>
      <c r="G11" s="8" t="s">
        <v>18668</v>
      </c>
      <c r="H11" s="8" t="str">
        <f>_xlfn.XLOOKUP(Claims!$G11,Table1[Policy ID],Table1[Policy Type])</f>
        <v>Health</v>
      </c>
    </row>
    <row r="12" spans="1:10">
      <c r="A12" s="12" t="s">
        <v>20526</v>
      </c>
      <c r="B12" s="17">
        <v>44289</v>
      </c>
      <c r="C12" s="13">
        <v>79536</v>
      </c>
      <c r="D12" s="13" t="s">
        <v>25518</v>
      </c>
      <c r="E12" s="13" t="s">
        <v>25529</v>
      </c>
      <c r="F12" s="17">
        <v>44304</v>
      </c>
      <c r="G12" s="13" t="s">
        <v>16478</v>
      </c>
      <c r="H12" s="13" t="str">
        <f>_xlfn.XLOOKUP(Claims!$G12,Table1[Policy ID],Table1[Policy Type])</f>
        <v>Property</v>
      </c>
    </row>
    <row r="13" spans="1:10">
      <c r="A13" s="11" t="s">
        <v>20527</v>
      </c>
      <c r="B13" s="16">
        <v>44930</v>
      </c>
      <c r="C13" s="8">
        <v>21469</v>
      </c>
      <c r="D13" s="8" t="s">
        <v>25518</v>
      </c>
      <c r="E13" s="8" t="s">
        <v>25530</v>
      </c>
      <c r="F13" s="16">
        <v>45001</v>
      </c>
      <c r="G13" s="8" t="s">
        <v>19194</v>
      </c>
      <c r="H13" s="8" t="str">
        <f>_xlfn.XLOOKUP(Claims!$G13,Table1[Policy ID],Table1[Policy Type])</f>
        <v>Health</v>
      </c>
    </row>
    <row r="14" spans="1:10">
      <c r="A14" s="12" t="s">
        <v>20528</v>
      </c>
      <c r="B14" s="17">
        <v>44903</v>
      </c>
      <c r="C14" s="13">
        <v>65329</v>
      </c>
      <c r="D14" s="13" t="s">
        <v>25518</v>
      </c>
      <c r="E14" s="13" t="s">
        <v>25531</v>
      </c>
      <c r="F14" s="17">
        <v>44928</v>
      </c>
      <c r="G14" s="13" t="s">
        <v>16693</v>
      </c>
      <c r="H14" s="13" t="str">
        <f>_xlfn.XLOOKUP(Claims!$G14,Table1[Policy ID],Table1[Policy Type])</f>
        <v>Property</v>
      </c>
    </row>
    <row r="15" spans="1:10">
      <c r="A15" s="11" t="s">
        <v>20529</v>
      </c>
      <c r="B15" s="16">
        <v>45446</v>
      </c>
      <c r="C15" s="8">
        <v>80670</v>
      </c>
      <c r="D15" s="8" t="s">
        <v>25517</v>
      </c>
      <c r="E15" s="8" t="s">
        <v>25532</v>
      </c>
      <c r="F15" s="16">
        <v>45467</v>
      </c>
      <c r="G15" s="8" t="s">
        <v>18970</v>
      </c>
      <c r="H15" s="8" t="str">
        <f>_xlfn.XLOOKUP(Claims!$G15,Table1[Policy ID],Table1[Policy Type])</f>
        <v>Health</v>
      </c>
    </row>
    <row r="16" spans="1:10">
      <c r="A16" s="12" t="s">
        <v>20530</v>
      </c>
      <c r="B16" s="17">
        <v>44216</v>
      </c>
      <c r="C16" s="13">
        <v>45282</v>
      </c>
      <c r="D16" s="13" t="s">
        <v>25517</v>
      </c>
      <c r="E16" s="13" t="s">
        <v>25533</v>
      </c>
      <c r="F16" s="17">
        <v>44271</v>
      </c>
      <c r="G16" s="13" t="s">
        <v>18237</v>
      </c>
      <c r="H16" s="13" t="str">
        <f>_xlfn.XLOOKUP(Claims!$G16,Table1[Policy ID],Table1[Policy Type])</f>
        <v>Health</v>
      </c>
    </row>
    <row r="17" spans="1:8">
      <c r="A17" s="11" t="s">
        <v>20531</v>
      </c>
      <c r="B17" s="16">
        <v>45325</v>
      </c>
      <c r="C17" s="8">
        <v>50353</v>
      </c>
      <c r="D17" s="8" t="s">
        <v>25518</v>
      </c>
      <c r="E17" s="8" t="s">
        <v>25534</v>
      </c>
      <c r="F17" s="16">
        <v>45343</v>
      </c>
      <c r="G17" s="8" t="s">
        <v>17532</v>
      </c>
      <c r="H17" s="8" t="str">
        <f>_xlfn.XLOOKUP(Claims!$G17,Table1[Policy ID],Table1[Policy Type])</f>
        <v>Health</v>
      </c>
    </row>
    <row r="18" spans="1:8">
      <c r="A18" s="12" t="s">
        <v>20532</v>
      </c>
      <c r="B18" s="17">
        <v>45049</v>
      </c>
      <c r="C18" s="13">
        <v>39427</v>
      </c>
      <c r="D18" s="13" t="s">
        <v>25518</v>
      </c>
      <c r="E18" s="13" t="s">
        <v>25535</v>
      </c>
      <c r="F18" s="17">
        <v>45111</v>
      </c>
      <c r="G18" s="13" t="s">
        <v>15717</v>
      </c>
      <c r="H18" s="13" t="str">
        <f>_xlfn.XLOOKUP(Claims!$G18,Table1[Policy ID],Table1[Policy Type])</f>
        <v>Auto</v>
      </c>
    </row>
    <row r="19" spans="1:8">
      <c r="A19" s="11" t="s">
        <v>20533</v>
      </c>
      <c r="B19" s="16">
        <v>44554</v>
      </c>
      <c r="C19" s="8">
        <v>43102</v>
      </c>
      <c r="D19" s="8" t="s">
        <v>25517</v>
      </c>
      <c r="E19" s="8" t="s">
        <v>25536</v>
      </c>
      <c r="F19" s="8"/>
      <c r="G19" s="8" t="s">
        <v>15809</v>
      </c>
      <c r="H19" s="8" t="str">
        <f>_xlfn.XLOOKUP(Claims!$G19,Table1[Policy ID],Table1[Policy Type])</f>
        <v>Health</v>
      </c>
    </row>
    <row r="20" spans="1:8">
      <c r="A20" s="12" t="s">
        <v>20534</v>
      </c>
      <c r="B20" s="17">
        <v>45523</v>
      </c>
      <c r="C20" s="13">
        <v>35473</v>
      </c>
      <c r="D20" s="13" t="s">
        <v>25517</v>
      </c>
      <c r="E20" s="13" t="s">
        <v>25537</v>
      </c>
      <c r="F20" s="17">
        <v>45553</v>
      </c>
      <c r="G20" s="13" t="s">
        <v>19272</v>
      </c>
      <c r="H20" s="13" t="str">
        <f>_xlfn.XLOOKUP(Claims!$G20,Table1[Policy ID],Table1[Policy Type])</f>
        <v>Auto</v>
      </c>
    </row>
    <row r="21" spans="1:8">
      <c r="A21" s="11" t="s">
        <v>20535</v>
      </c>
      <c r="B21" s="16">
        <v>44691</v>
      </c>
      <c r="C21" s="8">
        <v>13146</v>
      </c>
      <c r="D21" s="8" t="s">
        <v>25516</v>
      </c>
      <c r="E21" s="8" t="s">
        <v>25538</v>
      </c>
      <c r="F21" s="16">
        <v>44740</v>
      </c>
      <c r="G21" s="8" t="s">
        <v>17191</v>
      </c>
      <c r="H21" s="8" t="str">
        <f>_xlfn.XLOOKUP(Claims!$G21,Table1[Policy ID],Table1[Policy Type])</f>
        <v>Life</v>
      </c>
    </row>
    <row r="22" spans="1:8">
      <c r="A22" s="12" t="s">
        <v>20536</v>
      </c>
      <c r="B22" s="17">
        <v>44637</v>
      </c>
      <c r="C22" s="13">
        <v>2324</v>
      </c>
      <c r="D22" s="13" t="s">
        <v>25517</v>
      </c>
      <c r="E22" s="13" t="s">
        <v>25539</v>
      </c>
      <c r="F22" s="17">
        <v>44657</v>
      </c>
      <c r="G22" s="13" t="s">
        <v>17786</v>
      </c>
      <c r="H22" s="13" t="str">
        <f>_xlfn.XLOOKUP(Claims!$G22,Table1[Policy ID],Table1[Policy Type])</f>
        <v>Property</v>
      </c>
    </row>
    <row r="23" spans="1:8">
      <c r="A23" s="11" t="s">
        <v>20537</v>
      </c>
      <c r="B23" s="16">
        <v>43959</v>
      </c>
      <c r="C23" s="8">
        <v>36126</v>
      </c>
      <c r="D23" s="8" t="s">
        <v>25518</v>
      </c>
      <c r="E23" s="8" t="s">
        <v>25540</v>
      </c>
      <c r="F23" s="8"/>
      <c r="G23" s="8" t="s">
        <v>17257</v>
      </c>
      <c r="H23" s="8" t="str">
        <f>_xlfn.XLOOKUP(Claims!$G23,Table1[Policy ID],Table1[Policy Type])</f>
        <v>Property</v>
      </c>
    </row>
    <row r="24" spans="1:8">
      <c r="A24" s="12" t="s">
        <v>20538</v>
      </c>
      <c r="B24" s="17">
        <v>43851</v>
      </c>
      <c r="C24" s="13">
        <v>80226</v>
      </c>
      <c r="D24" s="13" t="s">
        <v>25516</v>
      </c>
      <c r="E24" s="13" t="s">
        <v>25541</v>
      </c>
      <c r="F24" s="13"/>
      <c r="G24" s="13" t="s">
        <v>16773</v>
      </c>
      <c r="H24" s="13" t="str">
        <f>_xlfn.XLOOKUP(Claims!$G24,Table1[Policy ID],Table1[Policy Type])</f>
        <v>Life</v>
      </c>
    </row>
    <row r="25" spans="1:8">
      <c r="A25" s="11" t="s">
        <v>20539</v>
      </c>
      <c r="B25" s="16">
        <v>44910</v>
      </c>
      <c r="C25" s="8">
        <v>32102</v>
      </c>
      <c r="D25" s="8" t="s">
        <v>25516</v>
      </c>
      <c r="E25" s="8" t="s">
        <v>25542</v>
      </c>
      <c r="F25" s="16">
        <v>44971</v>
      </c>
      <c r="G25" s="8" t="s">
        <v>19617</v>
      </c>
      <c r="H25" s="8" t="str">
        <f>_xlfn.XLOOKUP(Claims!$G25,Table1[Policy ID],Table1[Policy Type])</f>
        <v>Auto</v>
      </c>
    </row>
    <row r="26" spans="1:8">
      <c r="A26" s="12" t="s">
        <v>20540</v>
      </c>
      <c r="B26" s="17">
        <v>45276</v>
      </c>
      <c r="C26" s="13">
        <v>31862</v>
      </c>
      <c r="D26" s="13" t="s">
        <v>25517</v>
      </c>
      <c r="E26" s="13" t="s">
        <v>25543</v>
      </c>
      <c r="F26" s="17">
        <v>45304</v>
      </c>
      <c r="G26" s="13" t="s">
        <v>17513</v>
      </c>
      <c r="H26" s="13" t="str">
        <f>_xlfn.XLOOKUP(Claims!$G26,Table1[Policy ID],Table1[Policy Type])</f>
        <v>Property</v>
      </c>
    </row>
    <row r="27" spans="1:8">
      <c r="A27" s="11" t="s">
        <v>20541</v>
      </c>
      <c r="B27" s="16">
        <v>45089</v>
      </c>
      <c r="C27" s="8">
        <v>25719</v>
      </c>
      <c r="D27" s="8" t="s">
        <v>25518</v>
      </c>
      <c r="E27" s="8" t="s">
        <v>25544</v>
      </c>
      <c r="F27" s="16">
        <v>45143</v>
      </c>
      <c r="G27" s="8" t="s">
        <v>16183</v>
      </c>
      <c r="H27" s="8" t="str">
        <f>_xlfn.XLOOKUP(Claims!$G27,Table1[Policy ID],Table1[Policy Type])</f>
        <v>Property</v>
      </c>
    </row>
    <row r="28" spans="1:8">
      <c r="A28" s="12" t="s">
        <v>20542</v>
      </c>
      <c r="B28" s="17">
        <v>44060</v>
      </c>
      <c r="C28" s="13">
        <v>3571</v>
      </c>
      <c r="D28" s="13" t="s">
        <v>25516</v>
      </c>
      <c r="E28" s="13" t="s">
        <v>25545</v>
      </c>
      <c r="F28" s="17">
        <v>44079</v>
      </c>
      <c r="G28" s="13" t="s">
        <v>20201</v>
      </c>
      <c r="H28" s="13" t="str">
        <f>_xlfn.XLOOKUP(Claims!$G28,Table1[Policy ID],Table1[Policy Type])</f>
        <v>Property</v>
      </c>
    </row>
    <row r="29" spans="1:8">
      <c r="A29" s="11" t="s">
        <v>20543</v>
      </c>
      <c r="B29" s="16">
        <v>45440</v>
      </c>
      <c r="C29" s="8">
        <v>80190</v>
      </c>
      <c r="D29" s="8" t="s">
        <v>25518</v>
      </c>
      <c r="E29" s="8" t="s">
        <v>25546</v>
      </c>
      <c r="F29" s="16">
        <v>45483</v>
      </c>
      <c r="G29" s="8" t="s">
        <v>19561</v>
      </c>
      <c r="H29" s="8" t="str">
        <f>_xlfn.XLOOKUP(Claims!$G29,Table1[Policy ID],Table1[Policy Type])</f>
        <v>Life</v>
      </c>
    </row>
    <row r="30" spans="1:8">
      <c r="A30" s="12" t="s">
        <v>20544</v>
      </c>
      <c r="B30" s="17">
        <v>44935</v>
      </c>
      <c r="C30" s="13">
        <v>56151</v>
      </c>
      <c r="D30" s="13" t="s">
        <v>25518</v>
      </c>
      <c r="E30" s="13" t="s">
        <v>25547</v>
      </c>
      <c r="F30" s="17">
        <v>45021</v>
      </c>
      <c r="G30" s="13" t="s">
        <v>17924</v>
      </c>
      <c r="H30" s="13" t="str">
        <f>_xlfn.XLOOKUP(Claims!$G30,Table1[Policy ID],Table1[Policy Type])</f>
        <v>Auto</v>
      </c>
    </row>
    <row r="31" spans="1:8">
      <c r="A31" s="11" t="s">
        <v>20545</v>
      </c>
      <c r="B31" s="16">
        <v>44191</v>
      </c>
      <c r="C31" s="8">
        <v>83640</v>
      </c>
      <c r="D31" s="8" t="s">
        <v>25518</v>
      </c>
      <c r="E31" s="8" t="s">
        <v>25548</v>
      </c>
      <c r="F31" s="8"/>
      <c r="G31" s="8" t="s">
        <v>15858</v>
      </c>
      <c r="H31" s="8" t="str">
        <f>_xlfn.XLOOKUP(Claims!$G31,Table1[Policy ID],Table1[Policy Type])</f>
        <v>Auto</v>
      </c>
    </row>
    <row r="32" spans="1:8">
      <c r="A32" s="12" t="s">
        <v>20546</v>
      </c>
      <c r="B32" s="17">
        <v>44028</v>
      </c>
      <c r="C32" s="13">
        <v>9836</v>
      </c>
      <c r="D32" s="13" t="s">
        <v>25517</v>
      </c>
      <c r="E32" s="13" t="s">
        <v>25549</v>
      </c>
      <c r="F32" s="17">
        <v>44060</v>
      </c>
      <c r="G32" s="13" t="s">
        <v>18778</v>
      </c>
      <c r="H32" s="13" t="str">
        <f>_xlfn.XLOOKUP(Claims!$G32,Table1[Policy ID],Table1[Policy Type])</f>
        <v>Auto</v>
      </c>
    </row>
    <row r="33" spans="1:8">
      <c r="A33" s="11" t="s">
        <v>20547</v>
      </c>
      <c r="B33" s="16">
        <v>43839</v>
      </c>
      <c r="C33" s="8">
        <v>22275</v>
      </c>
      <c r="D33" s="8" t="s">
        <v>25517</v>
      </c>
      <c r="E33" s="8" t="s">
        <v>25550</v>
      </c>
      <c r="F33" s="16">
        <v>43902</v>
      </c>
      <c r="G33" s="8" t="s">
        <v>19702</v>
      </c>
      <c r="H33" s="8" t="str">
        <f>_xlfn.XLOOKUP(Claims!$G33,Table1[Policy ID],Table1[Policy Type])</f>
        <v>Property</v>
      </c>
    </row>
    <row r="34" spans="1:8">
      <c r="A34" s="12" t="s">
        <v>20548</v>
      </c>
      <c r="B34" s="17">
        <v>45301</v>
      </c>
      <c r="C34" s="13">
        <v>77913</v>
      </c>
      <c r="D34" s="13" t="s">
        <v>25516</v>
      </c>
      <c r="E34" s="13" t="s">
        <v>25551</v>
      </c>
      <c r="F34" s="17">
        <v>45318</v>
      </c>
      <c r="G34" s="13" t="s">
        <v>20237</v>
      </c>
      <c r="H34" s="13" t="str">
        <f>_xlfn.XLOOKUP(Claims!$G34,Table1[Policy ID],Table1[Policy Type])</f>
        <v>Auto</v>
      </c>
    </row>
    <row r="35" spans="1:8">
      <c r="A35" s="11" t="s">
        <v>20549</v>
      </c>
      <c r="B35" s="16">
        <v>44269</v>
      </c>
      <c r="C35" s="8">
        <v>39165</v>
      </c>
      <c r="D35" s="8" t="s">
        <v>25518</v>
      </c>
      <c r="E35" s="8" t="s">
        <v>25552</v>
      </c>
      <c r="F35" s="8"/>
      <c r="G35" s="8" t="s">
        <v>19525</v>
      </c>
      <c r="H35" s="8" t="str">
        <f>_xlfn.XLOOKUP(Claims!$G35,Table1[Policy ID],Table1[Policy Type])</f>
        <v>Life</v>
      </c>
    </row>
    <row r="36" spans="1:8">
      <c r="A36" s="12" t="s">
        <v>20550</v>
      </c>
      <c r="B36" s="17">
        <v>44530</v>
      </c>
      <c r="C36" s="13">
        <v>90112</v>
      </c>
      <c r="D36" s="13" t="s">
        <v>25516</v>
      </c>
      <c r="E36" s="13" t="s">
        <v>25553</v>
      </c>
      <c r="F36" s="17">
        <v>44565</v>
      </c>
      <c r="G36" s="13" t="s">
        <v>19824</v>
      </c>
      <c r="H36" s="13" t="str">
        <f>_xlfn.XLOOKUP(Claims!$G36,Table1[Policy ID],Table1[Policy Type])</f>
        <v>Auto</v>
      </c>
    </row>
    <row r="37" spans="1:8">
      <c r="A37" s="11" t="s">
        <v>20551</v>
      </c>
      <c r="B37" s="16">
        <v>44045</v>
      </c>
      <c r="C37" s="8">
        <v>18632</v>
      </c>
      <c r="D37" s="8" t="s">
        <v>25518</v>
      </c>
      <c r="E37" s="8" t="s">
        <v>25554</v>
      </c>
      <c r="F37" s="8"/>
      <c r="G37" s="8" t="s">
        <v>19201</v>
      </c>
      <c r="H37" s="8" t="str">
        <f>_xlfn.XLOOKUP(Claims!$G37,Table1[Policy ID],Table1[Policy Type])</f>
        <v>Property</v>
      </c>
    </row>
    <row r="38" spans="1:8">
      <c r="A38" s="12" t="s">
        <v>20552</v>
      </c>
      <c r="B38" s="17">
        <v>45132</v>
      </c>
      <c r="C38" s="13">
        <v>35200</v>
      </c>
      <c r="D38" s="13" t="s">
        <v>25516</v>
      </c>
      <c r="E38" s="13" t="s">
        <v>25555</v>
      </c>
      <c r="F38" s="17">
        <v>45182</v>
      </c>
      <c r="G38" s="13" t="s">
        <v>16087</v>
      </c>
      <c r="H38" s="13" t="str">
        <f>_xlfn.XLOOKUP(Claims!$G38,Table1[Policy ID],Table1[Policy Type])</f>
        <v>Auto</v>
      </c>
    </row>
    <row r="39" spans="1:8">
      <c r="A39" s="11" t="s">
        <v>20553</v>
      </c>
      <c r="B39" s="16">
        <v>44514</v>
      </c>
      <c r="C39" s="8">
        <v>31749</v>
      </c>
      <c r="D39" s="8" t="s">
        <v>25518</v>
      </c>
      <c r="E39" s="8" t="s">
        <v>25556</v>
      </c>
      <c r="F39" s="16">
        <v>44524</v>
      </c>
      <c r="G39" s="8" t="s">
        <v>18594</v>
      </c>
      <c r="H39" s="8" t="str">
        <f>_xlfn.XLOOKUP(Claims!$G39,Table1[Policy ID],Table1[Policy Type])</f>
        <v>Property</v>
      </c>
    </row>
    <row r="40" spans="1:8">
      <c r="A40" s="12" t="s">
        <v>20554</v>
      </c>
      <c r="B40" s="17">
        <v>45359</v>
      </c>
      <c r="C40" s="13">
        <v>7435</v>
      </c>
      <c r="D40" s="13" t="s">
        <v>25518</v>
      </c>
      <c r="E40" s="13" t="s">
        <v>25557</v>
      </c>
      <c r="F40" s="17">
        <v>45420</v>
      </c>
      <c r="G40" s="13" t="s">
        <v>20149</v>
      </c>
      <c r="H40" s="13" t="str">
        <f>_xlfn.XLOOKUP(Claims!$G40,Table1[Policy ID],Table1[Policy Type])</f>
        <v>Auto</v>
      </c>
    </row>
    <row r="41" spans="1:8">
      <c r="A41" s="11" t="s">
        <v>20555</v>
      </c>
      <c r="B41" s="16">
        <v>45257</v>
      </c>
      <c r="C41" s="8">
        <v>76501</v>
      </c>
      <c r="D41" s="8" t="s">
        <v>25517</v>
      </c>
      <c r="E41" s="8" t="s">
        <v>25558</v>
      </c>
      <c r="F41" s="16">
        <v>45329</v>
      </c>
      <c r="G41" s="8" t="s">
        <v>20138</v>
      </c>
      <c r="H41" s="8" t="str">
        <f>_xlfn.XLOOKUP(Claims!$G41,Table1[Policy ID],Table1[Policy Type])</f>
        <v>Auto</v>
      </c>
    </row>
    <row r="42" spans="1:8">
      <c r="A42" s="12" t="s">
        <v>20556</v>
      </c>
      <c r="B42" s="17">
        <v>44079</v>
      </c>
      <c r="C42" s="13">
        <v>90208</v>
      </c>
      <c r="D42" s="13" t="s">
        <v>25517</v>
      </c>
      <c r="E42" s="13" t="s">
        <v>25559</v>
      </c>
      <c r="F42" s="13"/>
      <c r="G42" s="13" t="s">
        <v>18580</v>
      </c>
      <c r="H42" s="13" t="str">
        <f>_xlfn.XLOOKUP(Claims!$G42,Table1[Policy ID],Table1[Policy Type])</f>
        <v>Property</v>
      </c>
    </row>
    <row r="43" spans="1:8">
      <c r="A43" s="11" t="s">
        <v>20557</v>
      </c>
      <c r="B43" s="16">
        <v>44210</v>
      </c>
      <c r="C43" s="8">
        <v>84492</v>
      </c>
      <c r="D43" s="8" t="s">
        <v>25518</v>
      </c>
      <c r="E43" s="8" t="s">
        <v>25560</v>
      </c>
      <c r="F43" s="16">
        <v>44291</v>
      </c>
      <c r="G43" s="8" t="s">
        <v>16936</v>
      </c>
      <c r="H43" s="8" t="str">
        <f>_xlfn.XLOOKUP(Claims!$G43,Table1[Policy ID],Table1[Policy Type])</f>
        <v>Auto</v>
      </c>
    </row>
    <row r="44" spans="1:8">
      <c r="A44" s="12" t="s">
        <v>20558</v>
      </c>
      <c r="B44" s="17">
        <v>43834</v>
      </c>
      <c r="C44" s="13">
        <v>51746</v>
      </c>
      <c r="D44" s="13" t="s">
        <v>25516</v>
      </c>
      <c r="E44" s="13" t="s">
        <v>25561</v>
      </c>
      <c r="F44" s="17">
        <v>43856</v>
      </c>
      <c r="G44" s="13" t="s">
        <v>20112</v>
      </c>
      <c r="H44" s="13" t="str">
        <f>_xlfn.XLOOKUP(Claims!$G44,Table1[Policy ID],Table1[Policy Type])</f>
        <v>Life</v>
      </c>
    </row>
    <row r="45" spans="1:8">
      <c r="A45" s="11" t="s">
        <v>20559</v>
      </c>
      <c r="B45" s="16">
        <v>44505</v>
      </c>
      <c r="C45" s="8">
        <v>21838</v>
      </c>
      <c r="D45" s="8" t="s">
        <v>25517</v>
      </c>
      <c r="E45" s="8" t="s">
        <v>25562</v>
      </c>
      <c r="F45" s="16">
        <v>44577</v>
      </c>
      <c r="G45" s="8" t="s">
        <v>15520</v>
      </c>
      <c r="H45" s="8" t="str">
        <f>_xlfn.XLOOKUP(Claims!$G45,Table1[Policy ID],Table1[Policy Type])</f>
        <v>Property</v>
      </c>
    </row>
    <row r="46" spans="1:8">
      <c r="A46" s="12" t="s">
        <v>20560</v>
      </c>
      <c r="B46" s="17">
        <v>44502</v>
      </c>
      <c r="C46" s="13">
        <v>28629</v>
      </c>
      <c r="D46" s="13" t="s">
        <v>25516</v>
      </c>
      <c r="E46" s="13" t="s">
        <v>25563</v>
      </c>
      <c r="F46" s="13"/>
      <c r="G46" s="13" t="s">
        <v>19598</v>
      </c>
      <c r="H46" s="13" t="str">
        <f>_xlfn.XLOOKUP(Claims!$G46,Table1[Policy ID],Table1[Policy Type])</f>
        <v>Health</v>
      </c>
    </row>
    <row r="47" spans="1:8">
      <c r="A47" s="11" t="s">
        <v>20561</v>
      </c>
      <c r="B47" s="16">
        <v>45140</v>
      </c>
      <c r="C47" s="8">
        <v>80531</v>
      </c>
      <c r="D47" s="8" t="s">
        <v>25518</v>
      </c>
      <c r="E47" s="8" t="s">
        <v>25564</v>
      </c>
      <c r="F47" s="16">
        <v>45152</v>
      </c>
      <c r="G47" s="8" t="s">
        <v>19593</v>
      </c>
      <c r="H47" s="8" t="str">
        <f>_xlfn.XLOOKUP(Claims!$G47,Table1[Policy ID],Table1[Policy Type])</f>
        <v>Health</v>
      </c>
    </row>
    <row r="48" spans="1:8">
      <c r="A48" s="12" t="s">
        <v>20562</v>
      </c>
      <c r="B48" s="17">
        <v>44822</v>
      </c>
      <c r="C48" s="13">
        <v>73972</v>
      </c>
      <c r="D48" s="13" t="s">
        <v>25517</v>
      </c>
      <c r="E48" s="13" t="s">
        <v>25565</v>
      </c>
      <c r="F48" s="17">
        <v>44895</v>
      </c>
      <c r="G48" s="13" t="s">
        <v>17551</v>
      </c>
      <c r="H48" s="13" t="str">
        <f>_xlfn.XLOOKUP(Claims!$G48,Table1[Policy ID],Table1[Policy Type])</f>
        <v>Life</v>
      </c>
    </row>
    <row r="49" spans="1:8">
      <c r="A49" s="11" t="s">
        <v>20563</v>
      </c>
      <c r="B49" s="16">
        <v>44878</v>
      </c>
      <c r="C49" s="8">
        <v>53398</v>
      </c>
      <c r="D49" s="8" t="s">
        <v>25517</v>
      </c>
      <c r="E49" s="8" t="s">
        <v>25566</v>
      </c>
      <c r="F49" s="16">
        <v>44907</v>
      </c>
      <c r="G49" s="8" t="s">
        <v>18794</v>
      </c>
      <c r="H49" s="8" t="str">
        <f>_xlfn.XLOOKUP(Claims!$G49,Table1[Policy ID],Table1[Policy Type])</f>
        <v>Health</v>
      </c>
    </row>
    <row r="50" spans="1:8">
      <c r="A50" s="12" t="s">
        <v>20564</v>
      </c>
      <c r="B50" s="17">
        <v>44284</v>
      </c>
      <c r="C50" s="13">
        <v>62327</v>
      </c>
      <c r="D50" s="13" t="s">
        <v>25518</v>
      </c>
      <c r="E50" s="13" t="s">
        <v>25567</v>
      </c>
      <c r="F50" s="13"/>
      <c r="G50" s="13" t="s">
        <v>16823</v>
      </c>
      <c r="H50" s="13" t="str">
        <f>_xlfn.XLOOKUP(Claims!$G50,Table1[Policy ID],Table1[Policy Type])</f>
        <v>Health</v>
      </c>
    </row>
    <row r="51" spans="1:8">
      <c r="A51" s="11" t="s">
        <v>20565</v>
      </c>
      <c r="B51" s="16">
        <v>44101</v>
      </c>
      <c r="C51" s="8">
        <v>30879</v>
      </c>
      <c r="D51" s="8" t="s">
        <v>25517</v>
      </c>
      <c r="E51" s="8" t="s">
        <v>25568</v>
      </c>
      <c r="F51" s="8"/>
      <c r="G51" s="8" t="s">
        <v>20478</v>
      </c>
      <c r="H51" s="8" t="str">
        <f>_xlfn.XLOOKUP(Claims!$G51,Table1[Policy ID],Table1[Policy Type])</f>
        <v>Health</v>
      </c>
    </row>
    <row r="52" spans="1:8">
      <c r="A52" s="12" t="s">
        <v>20566</v>
      </c>
      <c r="B52" s="17">
        <v>44811</v>
      </c>
      <c r="C52" s="13">
        <v>18231</v>
      </c>
      <c r="D52" s="13" t="s">
        <v>25517</v>
      </c>
      <c r="E52" s="13" t="s">
        <v>25569</v>
      </c>
      <c r="F52" s="17">
        <v>44862</v>
      </c>
      <c r="G52" s="13" t="s">
        <v>20291</v>
      </c>
      <c r="H52" s="13" t="str">
        <f>_xlfn.XLOOKUP(Claims!$G52,Table1[Policy ID],Table1[Policy Type])</f>
        <v>Life</v>
      </c>
    </row>
    <row r="53" spans="1:8">
      <c r="A53" s="11" t="s">
        <v>20567</v>
      </c>
      <c r="B53" s="16">
        <v>45080</v>
      </c>
      <c r="C53" s="8">
        <v>33327</v>
      </c>
      <c r="D53" s="8" t="s">
        <v>25516</v>
      </c>
      <c r="E53" s="8" t="s">
        <v>25570</v>
      </c>
      <c r="F53" s="8"/>
      <c r="G53" s="8" t="s">
        <v>17046</v>
      </c>
      <c r="H53" s="8" t="str">
        <f>_xlfn.XLOOKUP(Claims!$G53,Table1[Policy ID],Table1[Policy Type])</f>
        <v>Life</v>
      </c>
    </row>
    <row r="54" spans="1:8">
      <c r="A54" s="12" t="s">
        <v>20568</v>
      </c>
      <c r="B54" s="17">
        <v>45046</v>
      </c>
      <c r="C54" s="13">
        <v>89459</v>
      </c>
      <c r="D54" s="13" t="s">
        <v>25518</v>
      </c>
      <c r="E54" s="13" t="s">
        <v>25571</v>
      </c>
      <c r="F54" s="13"/>
      <c r="G54" s="13" t="s">
        <v>16232</v>
      </c>
      <c r="H54" s="13" t="str">
        <f>_xlfn.XLOOKUP(Claims!$G54,Table1[Policy ID],Table1[Policy Type])</f>
        <v>Health</v>
      </c>
    </row>
    <row r="55" spans="1:8">
      <c r="A55" s="11" t="s">
        <v>20569</v>
      </c>
      <c r="B55" s="16">
        <v>45519</v>
      </c>
      <c r="C55" s="8">
        <v>10248</v>
      </c>
      <c r="D55" s="8" t="s">
        <v>25518</v>
      </c>
      <c r="E55" s="8" t="s">
        <v>25572</v>
      </c>
      <c r="F55" s="16">
        <v>45562</v>
      </c>
      <c r="G55" s="8" t="s">
        <v>18252</v>
      </c>
      <c r="H55" s="8" t="str">
        <f>_xlfn.XLOOKUP(Claims!$G55,Table1[Policy ID],Table1[Policy Type])</f>
        <v>Health</v>
      </c>
    </row>
    <row r="56" spans="1:8">
      <c r="A56" s="12" t="s">
        <v>20570</v>
      </c>
      <c r="B56" s="17">
        <v>45026</v>
      </c>
      <c r="C56" s="13">
        <v>86284</v>
      </c>
      <c r="D56" s="13" t="s">
        <v>25517</v>
      </c>
      <c r="E56" s="13" t="s">
        <v>25573</v>
      </c>
      <c r="F56" s="17">
        <v>45077</v>
      </c>
      <c r="G56" s="13" t="s">
        <v>20046</v>
      </c>
      <c r="H56" s="13" t="str">
        <f>_xlfn.XLOOKUP(Claims!$G56,Table1[Policy ID],Table1[Policy Type])</f>
        <v>Health</v>
      </c>
    </row>
    <row r="57" spans="1:8">
      <c r="A57" s="11" t="s">
        <v>20571</v>
      </c>
      <c r="B57" s="16">
        <v>45627</v>
      </c>
      <c r="C57" s="8">
        <v>47685</v>
      </c>
      <c r="D57" s="8" t="s">
        <v>25517</v>
      </c>
      <c r="E57" s="8" t="s">
        <v>25574</v>
      </c>
      <c r="F57" s="8"/>
      <c r="G57" s="8" t="s">
        <v>17258</v>
      </c>
      <c r="H57" s="8" t="str">
        <f>_xlfn.XLOOKUP(Claims!$G57,Table1[Policy ID],Table1[Policy Type])</f>
        <v>Auto</v>
      </c>
    </row>
    <row r="58" spans="1:8">
      <c r="A58" s="12" t="s">
        <v>20572</v>
      </c>
      <c r="B58" s="17">
        <v>44384</v>
      </c>
      <c r="C58" s="13">
        <v>4745</v>
      </c>
      <c r="D58" s="13" t="s">
        <v>25516</v>
      </c>
      <c r="E58" s="13" t="s">
        <v>25575</v>
      </c>
      <c r="F58" s="13"/>
      <c r="G58" s="13" t="s">
        <v>18993</v>
      </c>
      <c r="H58" s="13" t="str">
        <f>_xlfn.XLOOKUP(Claims!$G58,Table1[Policy ID],Table1[Policy Type])</f>
        <v>Life</v>
      </c>
    </row>
    <row r="59" spans="1:8">
      <c r="A59" s="11" t="s">
        <v>20573</v>
      </c>
      <c r="B59" s="16">
        <v>44970</v>
      </c>
      <c r="C59" s="8">
        <v>64302</v>
      </c>
      <c r="D59" s="8" t="s">
        <v>25516</v>
      </c>
      <c r="E59" s="8" t="s">
        <v>25576</v>
      </c>
      <c r="F59" s="8"/>
      <c r="G59" s="8" t="s">
        <v>17412</v>
      </c>
      <c r="H59" s="8" t="str">
        <f>_xlfn.XLOOKUP(Claims!$G59,Table1[Policy ID],Table1[Policy Type])</f>
        <v>Life</v>
      </c>
    </row>
    <row r="60" spans="1:8">
      <c r="A60" s="12" t="s">
        <v>20574</v>
      </c>
      <c r="B60" s="17">
        <v>44122</v>
      </c>
      <c r="C60" s="13">
        <v>48742</v>
      </c>
      <c r="D60" s="13" t="s">
        <v>25516</v>
      </c>
      <c r="E60" s="13" t="s">
        <v>25577</v>
      </c>
      <c r="F60" s="13"/>
      <c r="G60" s="13" t="s">
        <v>19039</v>
      </c>
      <c r="H60" s="13" t="str">
        <f>_xlfn.XLOOKUP(Claims!$G60,Table1[Policy ID],Table1[Policy Type])</f>
        <v>Property</v>
      </c>
    </row>
    <row r="61" spans="1:8">
      <c r="A61" s="11" t="s">
        <v>20575</v>
      </c>
      <c r="B61" s="16">
        <v>44416</v>
      </c>
      <c r="C61" s="8">
        <v>48335</v>
      </c>
      <c r="D61" s="8" t="s">
        <v>25517</v>
      </c>
      <c r="E61" s="8" t="s">
        <v>25578</v>
      </c>
      <c r="F61" s="8"/>
      <c r="G61" s="8" t="s">
        <v>17019</v>
      </c>
      <c r="H61" s="8" t="str">
        <f>_xlfn.XLOOKUP(Claims!$G61,Table1[Policy ID],Table1[Policy Type])</f>
        <v>Auto</v>
      </c>
    </row>
    <row r="62" spans="1:8">
      <c r="A62" s="12" t="s">
        <v>20576</v>
      </c>
      <c r="B62" s="17">
        <v>44443</v>
      </c>
      <c r="C62" s="13">
        <v>78981</v>
      </c>
      <c r="D62" s="13" t="s">
        <v>25517</v>
      </c>
      <c r="E62" s="13" t="s">
        <v>25579</v>
      </c>
      <c r="F62" s="17">
        <v>44496</v>
      </c>
      <c r="G62" s="13" t="s">
        <v>16296</v>
      </c>
      <c r="H62" s="13" t="str">
        <f>_xlfn.XLOOKUP(Claims!$G62,Table1[Policy ID],Table1[Policy Type])</f>
        <v>Health</v>
      </c>
    </row>
    <row r="63" spans="1:8">
      <c r="A63" s="11" t="s">
        <v>20577</v>
      </c>
      <c r="B63" s="16">
        <v>44892</v>
      </c>
      <c r="C63" s="8">
        <v>85396</v>
      </c>
      <c r="D63" s="8" t="s">
        <v>25518</v>
      </c>
      <c r="E63" s="8" t="s">
        <v>25580</v>
      </c>
      <c r="F63" s="16">
        <v>44972</v>
      </c>
      <c r="G63" s="8" t="s">
        <v>16626</v>
      </c>
      <c r="H63" s="8" t="str">
        <f>_xlfn.XLOOKUP(Claims!$G63,Table1[Policy ID],Table1[Policy Type])</f>
        <v>Auto</v>
      </c>
    </row>
    <row r="64" spans="1:8">
      <c r="A64" s="12" t="s">
        <v>20578</v>
      </c>
      <c r="B64" s="17">
        <v>44739</v>
      </c>
      <c r="C64" s="13">
        <v>91925</v>
      </c>
      <c r="D64" s="13" t="s">
        <v>25518</v>
      </c>
      <c r="E64" s="13" t="s">
        <v>25581</v>
      </c>
      <c r="F64" s="17">
        <v>44803</v>
      </c>
      <c r="G64" s="13" t="s">
        <v>15990</v>
      </c>
      <c r="H64" s="13" t="str">
        <f>_xlfn.XLOOKUP(Claims!$G64,Table1[Policy ID],Table1[Policy Type])</f>
        <v>Auto</v>
      </c>
    </row>
    <row r="65" spans="1:8">
      <c r="A65" s="11" t="s">
        <v>20579</v>
      </c>
      <c r="B65" s="16">
        <v>44640</v>
      </c>
      <c r="C65" s="8">
        <v>38297</v>
      </c>
      <c r="D65" s="8" t="s">
        <v>25516</v>
      </c>
      <c r="E65" s="8" t="s">
        <v>25582</v>
      </c>
      <c r="F65" s="16">
        <v>44727</v>
      </c>
      <c r="G65" s="8" t="s">
        <v>16840</v>
      </c>
      <c r="H65" s="8" t="str">
        <f>_xlfn.XLOOKUP(Claims!$G65,Table1[Policy ID],Table1[Policy Type])</f>
        <v>Life</v>
      </c>
    </row>
    <row r="66" spans="1:8">
      <c r="A66" s="12" t="s">
        <v>20580</v>
      </c>
      <c r="B66" s="17">
        <v>44668</v>
      </c>
      <c r="C66" s="13">
        <v>66148</v>
      </c>
      <c r="D66" s="13" t="s">
        <v>25517</v>
      </c>
      <c r="E66" s="13" t="s">
        <v>25583</v>
      </c>
      <c r="F66" s="17">
        <v>44748</v>
      </c>
      <c r="G66" s="13" t="s">
        <v>19171</v>
      </c>
      <c r="H66" s="13" t="str">
        <f>_xlfn.XLOOKUP(Claims!$G66,Table1[Policy ID],Table1[Policy Type])</f>
        <v>Property</v>
      </c>
    </row>
    <row r="67" spans="1:8">
      <c r="A67" s="11" t="s">
        <v>20581</v>
      </c>
      <c r="B67" s="16">
        <v>44533</v>
      </c>
      <c r="C67" s="8">
        <v>12659</v>
      </c>
      <c r="D67" s="8" t="s">
        <v>25516</v>
      </c>
      <c r="E67" s="8" t="s">
        <v>25584</v>
      </c>
      <c r="F67" s="16">
        <v>44586</v>
      </c>
      <c r="G67" s="8" t="s">
        <v>19763</v>
      </c>
      <c r="H67" s="8" t="str">
        <f>_xlfn.XLOOKUP(Claims!$G67,Table1[Policy ID],Table1[Policy Type])</f>
        <v>Property</v>
      </c>
    </row>
    <row r="68" spans="1:8">
      <c r="A68" s="12" t="s">
        <v>20582</v>
      </c>
      <c r="B68" s="17">
        <v>45283</v>
      </c>
      <c r="C68" s="13">
        <v>65025</v>
      </c>
      <c r="D68" s="13" t="s">
        <v>25517</v>
      </c>
      <c r="E68" s="13" t="s">
        <v>25585</v>
      </c>
      <c r="F68" s="17">
        <v>45310</v>
      </c>
      <c r="G68" s="13" t="s">
        <v>19423</v>
      </c>
      <c r="H68" s="13" t="str">
        <f>_xlfn.XLOOKUP(Claims!$G68,Table1[Policy ID],Table1[Policy Type])</f>
        <v>Property</v>
      </c>
    </row>
    <row r="69" spans="1:8">
      <c r="A69" s="11" t="s">
        <v>20583</v>
      </c>
      <c r="B69" s="16">
        <v>45470</v>
      </c>
      <c r="C69" s="8">
        <v>66661</v>
      </c>
      <c r="D69" s="8" t="s">
        <v>25516</v>
      </c>
      <c r="E69" s="8" t="s">
        <v>25586</v>
      </c>
      <c r="F69" s="16">
        <v>45495</v>
      </c>
      <c r="G69" s="8" t="s">
        <v>16242</v>
      </c>
      <c r="H69" s="8" t="str">
        <f>_xlfn.XLOOKUP(Claims!$G69,Table1[Policy ID],Table1[Policy Type])</f>
        <v>Life</v>
      </c>
    </row>
    <row r="70" spans="1:8">
      <c r="A70" s="12" t="s">
        <v>20584</v>
      </c>
      <c r="B70" s="17">
        <v>45636</v>
      </c>
      <c r="C70" s="13">
        <v>7273</v>
      </c>
      <c r="D70" s="13" t="s">
        <v>25518</v>
      </c>
      <c r="E70" s="13" t="s">
        <v>25587</v>
      </c>
      <c r="F70" s="13"/>
      <c r="G70" s="13" t="s">
        <v>17289</v>
      </c>
      <c r="H70" s="13" t="str">
        <f>_xlfn.XLOOKUP(Claims!$G70,Table1[Policy ID],Table1[Policy Type])</f>
        <v>Health</v>
      </c>
    </row>
    <row r="71" spans="1:8">
      <c r="A71" s="11" t="s">
        <v>20585</v>
      </c>
      <c r="B71" s="16">
        <v>45515</v>
      </c>
      <c r="C71" s="8">
        <v>4529</v>
      </c>
      <c r="D71" s="8" t="s">
        <v>25518</v>
      </c>
      <c r="E71" s="8" t="s">
        <v>25588</v>
      </c>
      <c r="F71" s="16">
        <v>45605</v>
      </c>
      <c r="G71" s="8" t="s">
        <v>17474</v>
      </c>
      <c r="H71" s="8" t="str">
        <f>_xlfn.XLOOKUP(Claims!$G71,Table1[Policy ID],Table1[Policy Type])</f>
        <v>Life</v>
      </c>
    </row>
    <row r="72" spans="1:8">
      <c r="A72" s="12" t="s">
        <v>20586</v>
      </c>
      <c r="B72" s="17">
        <v>44174</v>
      </c>
      <c r="C72" s="13">
        <v>54069</v>
      </c>
      <c r="D72" s="13" t="s">
        <v>25517</v>
      </c>
      <c r="E72" s="13" t="s">
        <v>25589</v>
      </c>
      <c r="F72" s="13"/>
      <c r="G72" s="13" t="s">
        <v>19258</v>
      </c>
      <c r="H72" s="13" t="str">
        <f>_xlfn.XLOOKUP(Claims!$G72,Table1[Policy ID],Table1[Policy Type])</f>
        <v>Life</v>
      </c>
    </row>
    <row r="73" spans="1:8">
      <c r="A73" s="11" t="s">
        <v>20587</v>
      </c>
      <c r="B73" s="16">
        <v>45035</v>
      </c>
      <c r="C73" s="8">
        <v>10870</v>
      </c>
      <c r="D73" s="8" t="s">
        <v>25517</v>
      </c>
      <c r="E73" s="8" t="s">
        <v>25590</v>
      </c>
      <c r="F73" s="16">
        <v>45084</v>
      </c>
      <c r="G73" s="8" t="s">
        <v>19814</v>
      </c>
      <c r="H73" s="8" t="str">
        <f>_xlfn.XLOOKUP(Claims!$G73,Table1[Policy ID],Table1[Policy Type])</f>
        <v>Life</v>
      </c>
    </row>
    <row r="74" spans="1:8">
      <c r="A74" s="12" t="s">
        <v>20588</v>
      </c>
      <c r="B74" s="17">
        <v>45592</v>
      </c>
      <c r="C74" s="13">
        <v>67443</v>
      </c>
      <c r="D74" s="13" t="s">
        <v>25516</v>
      </c>
      <c r="E74" s="13" t="s">
        <v>25591</v>
      </c>
      <c r="F74" s="17">
        <v>45629</v>
      </c>
      <c r="G74" s="13" t="s">
        <v>17741</v>
      </c>
      <c r="H74" s="13" t="str">
        <f>_xlfn.XLOOKUP(Claims!$G74,Table1[Policy ID],Table1[Policy Type])</f>
        <v>Health</v>
      </c>
    </row>
    <row r="75" spans="1:8">
      <c r="A75" s="11" t="s">
        <v>20589</v>
      </c>
      <c r="B75" s="16">
        <v>43872</v>
      </c>
      <c r="C75" s="8">
        <v>4636</v>
      </c>
      <c r="D75" s="8" t="s">
        <v>25518</v>
      </c>
      <c r="E75" s="8" t="s">
        <v>25592</v>
      </c>
      <c r="F75" s="16">
        <v>43900</v>
      </c>
      <c r="G75" s="8" t="s">
        <v>15666</v>
      </c>
      <c r="H75" s="8" t="str">
        <f>_xlfn.XLOOKUP(Claims!$G75,Table1[Policy ID],Table1[Policy Type])</f>
        <v>Auto</v>
      </c>
    </row>
    <row r="76" spans="1:8">
      <c r="A76" s="12" t="s">
        <v>20590</v>
      </c>
      <c r="B76" s="17">
        <v>44127</v>
      </c>
      <c r="C76" s="13">
        <v>11566</v>
      </c>
      <c r="D76" s="13" t="s">
        <v>25516</v>
      </c>
      <c r="E76" s="13" t="s">
        <v>25593</v>
      </c>
      <c r="F76" s="17">
        <v>44185</v>
      </c>
      <c r="G76" s="13" t="s">
        <v>19230</v>
      </c>
      <c r="H76" s="13" t="str">
        <f>_xlfn.XLOOKUP(Claims!$G76,Table1[Policy ID],Table1[Policy Type])</f>
        <v>Property</v>
      </c>
    </row>
    <row r="77" spans="1:8">
      <c r="A77" s="11" t="s">
        <v>20591</v>
      </c>
      <c r="B77" s="16">
        <v>45362</v>
      </c>
      <c r="C77" s="8">
        <v>23913</v>
      </c>
      <c r="D77" s="8" t="s">
        <v>25518</v>
      </c>
      <c r="E77" s="8" t="s">
        <v>25594</v>
      </c>
      <c r="F77" s="16">
        <v>45381</v>
      </c>
      <c r="G77" s="8" t="s">
        <v>20233</v>
      </c>
      <c r="H77" s="8" t="str">
        <f>_xlfn.XLOOKUP(Claims!$G77,Table1[Policy ID],Table1[Policy Type])</f>
        <v>Property</v>
      </c>
    </row>
    <row r="78" spans="1:8">
      <c r="A78" s="12" t="s">
        <v>20592</v>
      </c>
      <c r="B78" s="17">
        <v>44408</v>
      </c>
      <c r="C78" s="13">
        <v>23354</v>
      </c>
      <c r="D78" s="13" t="s">
        <v>25516</v>
      </c>
      <c r="E78" s="13" t="s">
        <v>25595</v>
      </c>
      <c r="F78" s="17">
        <v>44429</v>
      </c>
      <c r="G78" s="13" t="s">
        <v>18765</v>
      </c>
      <c r="H78" s="13" t="str">
        <f>_xlfn.XLOOKUP(Claims!$G78,Table1[Policy ID],Table1[Policy Type])</f>
        <v>Life</v>
      </c>
    </row>
    <row r="79" spans="1:8">
      <c r="A79" s="11" t="s">
        <v>20593</v>
      </c>
      <c r="B79" s="16">
        <v>44704</v>
      </c>
      <c r="C79" s="8">
        <v>94795</v>
      </c>
      <c r="D79" s="8" t="s">
        <v>25516</v>
      </c>
      <c r="E79" s="8" t="s">
        <v>25596</v>
      </c>
      <c r="F79" s="16">
        <v>44744</v>
      </c>
      <c r="G79" s="8" t="s">
        <v>19710</v>
      </c>
      <c r="H79" s="8" t="str">
        <f>_xlfn.XLOOKUP(Claims!$G79,Table1[Policy ID],Table1[Policy Type])</f>
        <v>Auto</v>
      </c>
    </row>
    <row r="80" spans="1:8">
      <c r="A80" s="12" t="s">
        <v>20594</v>
      </c>
      <c r="B80" s="17">
        <v>44269</v>
      </c>
      <c r="C80" s="13">
        <v>11923</v>
      </c>
      <c r="D80" s="13" t="s">
        <v>25517</v>
      </c>
      <c r="E80" s="13" t="s">
        <v>25597</v>
      </c>
      <c r="F80" s="17">
        <v>44284</v>
      </c>
      <c r="G80" s="13" t="s">
        <v>16496</v>
      </c>
      <c r="H80" s="13" t="str">
        <f>_xlfn.XLOOKUP(Claims!$G80,Table1[Policy ID],Table1[Policy Type])</f>
        <v>Health</v>
      </c>
    </row>
    <row r="81" spans="1:8">
      <c r="A81" s="11" t="s">
        <v>20595</v>
      </c>
      <c r="B81" s="16">
        <v>45315</v>
      </c>
      <c r="C81" s="8">
        <v>20013</v>
      </c>
      <c r="D81" s="8" t="s">
        <v>25518</v>
      </c>
      <c r="E81" s="8" t="s">
        <v>25598</v>
      </c>
      <c r="F81" s="16">
        <v>45391</v>
      </c>
      <c r="G81" s="8" t="s">
        <v>20488</v>
      </c>
      <c r="H81" s="8" t="str">
        <f>_xlfn.XLOOKUP(Claims!$G81,Table1[Policy ID],Table1[Policy Type])</f>
        <v>Life</v>
      </c>
    </row>
    <row r="82" spans="1:8">
      <c r="A82" s="12" t="s">
        <v>20596</v>
      </c>
      <c r="B82" s="17">
        <v>45068</v>
      </c>
      <c r="C82" s="13">
        <v>6157</v>
      </c>
      <c r="D82" s="13" t="s">
        <v>25516</v>
      </c>
      <c r="E82" s="13" t="s">
        <v>25599</v>
      </c>
      <c r="F82" s="17">
        <v>45147</v>
      </c>
      <c r="G82" s="13" t="s">
        <v>16460</v>
      </c>
      <c r="H82" s="13" t="str">
        <f>_xlfn.XLOOKUP(Claims!$G82,Table1[Policy ID],Table1[Policy Type])</f>
        <v>Health</v>
      </c>
    </row>
    <row r="83" spans="1:8">
      <c r="A83" s="11" t="s">
        <v>20597</v>
      </c>
      <c r="B83" s="16">
        <v>44232</v>
      </c>
      <c r="C83" s="8">
        <v>63821</v>
      </c>
      <c r="D83" s="8" t="s">
        <v>25518</v>
      </c>
      <c r="E83" s="8" t="s">
        <v>25600</v>
      </c>
      <c r="F83" s="8"/>
      <c r="G83" s="8" t="s">
        <v>20492</v>
      </c>
      <c r="H83" s="8" t="str">
        <f>_xlfn.XLOOKUP(Claims!$G83,Table1[Policy ID],Table1[Policy Type])</f>
        <v>Life</v>
      </c>
    </row>
    <row r="84" spans="1:8">
      <c r="A84" s="12" t="s">
        <v>20598</v>
      </c>
      <c r="B84" s="17">
        <v>45127</v>
      </c>
      <c r="C84" s="13">
        <v>19885</v>
      </c>
      <c r="D84" s="13" t="s">
        <v>25516</v>
      </c>
      <c r="E84" s="13" t="s">
        <v>25601</v>
      </c>
      <c r="F84" s="13"/>
      <c r="G84" s="13" t="s">
        <v>18744</v>
      </c>
      <c r="H84" s="13" t="str">
        <f>_xlfn.XLOOKUP(Claims!$G84,Table1[Policy ID],Table1[Policy Type])</f>
        <v>Property</v>
      </c>
    </row>
    <row r="85" spans="1:8">
      <c r="A85" s="11" t="s">
        <v>20599</v>
      </c>
      <c r="B85" s="16">
        <v>44139</v>
      </c>
      <c r="C85" s="8">
        <v>47975</v>
      </c>
      <c r="D85" s="8" t="s">
        <v>25518</v>
      </c>
      <c r="E85" s="8" t="s">
        <v>25602</v>
      </c>
      <c r="F85" s="8"/>
      <c r="G85" s="8" t="s">
        <v>19654</v>
      </c>
      <c r="H85" s="8" t="str">
        <f>_xlfn.XLOOKUP(Claims!$G85,Table1[Policy ID],Table1[Policy Type])</f>
        <v>Health</v>
      </c>
    </row>
    <row r="86" spans="1:8">
      <c r="A86" s="12" t="s">
        <v>20600</v>
      </c>
      <c r="B86" s="17">
        <v>44676</v>
      </c>
      <c r="C86" s="13">
        <v>98275</v>
      </c>
      <c r="D86" s="13" t="s">
        <v>25518</v>
      </c>
      <c r="E86" s="13" t="s">
        <v>25603</v>
      </c>
      <c r="F86" s="17">
        <v>44721</v>
      </c>
      <c r="G86" s="13" t="s">
        <v>19065</v>
      </c>
      <c r="H86" s="13" t="str">
        <f>_xlfn.XLOOKUP(Claims!$G86,Table1[Policy ID],Table1[Policy Type])</f>
        <v>Auto</v>
      </c>
    </row>
    <row r="87" spans="1:8">
      <c r="A87" s="11" t="s">
        <v>20601</v>
      </c>
      <c r="B87" s="16">
        <v>44922</v>
      </c>
      <c r="C87" s="8">
        <v>7732</v>
      </c>
      <c r="D87" s="8" t="s">
        <v>25516</v>
      </c>
      <c r="E87" s="8" t="s">
        <v>25604</v>
      </c>
      <c r="F87" s="8"/>
      <c r="G87" s="8" t="s">
        <v>18221</v>
      </c>
      <c r="H87" s="8" t="str">
        <f>_xlfn.XLOOKUP(Claims!$G87,Table1[Policy ID],Table1[Policy Type])</f>
        <v>Life</v>
      </c>
    </row>
    <row r="88" spans="1:8">
      <c r="A88" s="12" t="s">
        <v>20602</v>
      </c>
      <c r="B88" s="17">
        <v>44199</v>
      </c>
      <c r="C88" s="13">
        <v>25294</v>
      </c>
      <c r="D88" s="13" t="s">
        <v>25518</v>
      </c>
      <c r="E88" s="13" t="s">
        <v>25605</v>
      </c>
      <c r="F88" s="17">
        <v>44215</v>
      </c>
      <c r="G88" s="13" t="s">
        <v>16398</v>
      </c>
      <c r="H88" s="13" t="str">
        <f>_xlfn.XLOOKUP(Claims!$G88,Table1[Policy ID],Table1[Policy Type])</f>
        <v>Property</v>
      </c>
    </row>
    <row r="89" spans="1:8">
      <c r="A89" s="11" t="s">
        <v>20603</v>
      </c>
      <c r="B89" s="16">
        <v>43950</v>
      </c>
      <c r="C89" s="8">
        <v>4473</v>
      </c>
      <c r="D89" s="8" t="s">
        <v>25517</v>
      </c>
      <c r="E89" s="8" t="s">
        <v>25606</v>
      </c>
      <c r="F89" s="16">
        <v>43978</v>
      </c>
      <c r="G89" s="8" t="s">
        <v>16050</v>
      </c>
      <c r="H89" s="8" t="str">
        <f>_xlfn.XLOOKUP(Claims!$G89,Table1[Policy ID],Table1[Policy Type])</f>
        <v>Property</v>
      </c>
    </row>
    <row r="90" spans="1:8">
      <c r="A90" s="12" t="s">
        <v>20604</v>
      </c>
      <c r="B90" s="17">
        <v>45186</v>
      </c>
      <c r="C90" s="13">
        <v>28593</v>
      </c>
      <c r="D90" s="13" t="s">
        <v>25518</v>
      </c>
      <c r="E90" s="13" t="s">
        <v>25607</v>
      </c>
      <c r="F90" s="17">
        <v>45208</v>
      </c>
      <c r="G90" s="13" t="s">
        <v>15739</v>
      </c>
      <c r="H90" s="13" t="str">
        <f>_xlfn.XLOOKUP(Claims!$G90,Table1[Policy ID],Table1[Policy Type])</f>
        <v>Life</v>
      </c>
    </row>
    <row r="91" spans="1:8">
      <c r="A91" s="11" t="s">
        <v>20605</v>
      </c>
      <c r="B91" s="16">
        <v>44088</v>
      </c>
      <c r="C91" s="8">
        <v>96104</v>
      </c>
      <c r="D91" s="8" t="s">
        <v>25517</v>
      </c>
      <c r="E91" s="8" t="s">
        <v>25608</v>
      </c>
      <c r="F91" s="8"/>
      <c r="G91" s="8" t="s">
        <v>16385</v>
      </c>
      <c r="H91" s="8" t="str">
        <f>_xlfn.XLOOKUP(Claims!$G91,Table1[Policy ID],Table1[Policy Type])</f>
        <v>Property</v>
      </c>
    </row>
    <row r="92" spans="1:8">
      <c r="A92" s="12" t="s">
        <v>20606</v>
      </c>
      <c r="B92" s="17">
        <v>44045</v>
      </c>
      <c r="C92" s="13">
        <v>65503</v>
      </c>
      <c r="D92" s="13" t="s">
        <v>25517</v>
      </c>
      <c r="E92" s="13" t="s">
        <v>25609</v>
      </c>
      <c r="F92" s="13"/>
      <c r="G92" s="13" t="s">
        <v>16204</v>
      </c>
      <c r="H92" s="13" t="str">
        <f>_xlfn.XLOOKUP(Claims!$G92,Table1[Policy ID],Table1[Policy Type])</f>
        <v>Auto</v>
      </c>
    </row>
    <row r="93" spans="1:8">
      <c r="A93" s="11" t="s">
        <v>20607</v>
      </c>
      <c r="B93" s="16">
        <v>44479</v>
      </c>
      <c r="C93" s="8">
        <v>65199</v>
      </c>
      <c r="D93" s="8" t="s">
        <v>25517</v>
      </c>
      <c r="E93" s="8" t="s">
        <v>25610</v>
      </c>
      <c r="F93" s="16">
        <v>44495</v>
      </c>
      <c r="G93" s="8" t="s">
        <v>19215</v>
      </c>
      <c r="H93" s="8" t="str">
        <f>_xlfn.XLOOKUP(Claims!$G93,Table1[Policy ID],Table1[Policy Type])</f>
        <v>Life</v>
      </c>
    </row>
    <row r="94" spans="1:8">
      <c r="A94" s="12" t="s">
        <v>20608</v>
      </c>
      <c r="B94" s="17">
        <v>44475</v>
      </c>
      <c r="C94" s="13">
        <v>80432</v>
      </c>
      <c r="D94" s="13" t="s">
        <v>25518</v>
      </c>
      <c r="E94" s="13" t="s">
        <v>25611</v>
      </c>
      <c r="F94" s="17">
        <v>44527</v>
      </c>
      <c r="G94" s="13" t="s">
        <v>19001</v>
      </c>
      <c r="H94" s="13" t="str">
        <f>_xlfn.XLOOKUP(Claims!$G94,Table1[Policy ID],Table1[Policy Type])</f>
        <v>Property</v>
      </c>
    </row>
    <row r="95" spans="1:8">
      <c r="A95" s="11" t="s">
        <v>20609</v>
      </c>
      <c r="B95" s="16">
        <v>44273</v>
      </c>
      <c r="C95" s="8">
        <v>92471</v>
      </c>
      <c r="D95" s="8" t="s">
        <v>25516</v>
      </c>
      <c r="E95" s="8" t="s">
        <v>25612</v>
      </c>
      <c r="F95" s="16">
        <v>44314</v>
      </c>
      <c r="G95" s="8" t="s">
        <v>15567</v>
      </c>
      <c r="H95" s="8" t="str">
        <f>_xlfn.XLOOKUP(Claims!$G95,Table1[Policy ID],Table1[Policy Type])</f>
        <v>Health</v>
      </c>
    </row>
    <row r="96" spans="1:8">
      <c r="A96" s="12" t="s">
        <v>20610</v>
      </c>
      <c r="B96" s="17">
        <v>44015</v>
      </c>
      <c r="C96" s="13">
        <v>62441</v>
      </c>
      <c r="D96" s="13" t="s">
        <v>25517</v>
      </c>
      <c r="E96" s="13" t="s">
        <v>25613</v>
      </c>
      <c r="F96" s="13"/>
      <c r="G96" s="13" t="s">
        <v>16015</v>
      </c>
      <c r="H96" s="13" t="str">
        <f>_xlfn.XLOOKUP(Claims!$G96,Table1[Policy ID],Table1[Policy Type])</f>
        <v>Life</v>
      </c>
    </row>
    <row r="97" spans="1:8">
      <c r="A97" s="11" t="s">
        <v>20611</v>
      </c>
      <c r="B97" s="16">
        <v>45486</v>
      </c>
      <c r="C97" s="8">
        <v>84687</v>
      </c>
      <c r="D97" s="8" t="s">
        <v>25516</v>
      </c>
      <c r="E97" s="8" t="s">
        <v>25614</v>
      </c>
      <c r="F97" s="8"/>
      <c r="G97" s="8" t="s">
        <v>19161</v>
      </c>
      <c r="H97" s="8" t="str">
        <f>_xlfn.XLOOKUP(Claims!$G97,Table1[Policy ID],Table1[Policy Type])</f>
        <v>Property</v>
      </c>
    </row>
    <row r="98" spans="1:8">
      <c r="A98" s="12" t="s">
        <v>20612</v>
      </c>
      <c r="B98" s="17">
        <v>44210</v>
      </c>
      <c r="C98" s="13">
        <v>44110</v>
      </c>
      <c r="D98" s="13" t="s">
        <v>25518</v>
      </c>
      <c r="E98" s="13" t="s">
        <v>25615</v>
      </c>
      <c r="F98" s="17">
        <v>44274</v>
      </c>
      <c r="G98" s="13" t="s">
        <v>18146</v>
      </c>
      <c r="H98" s="13" t="str">
        <f>_xlfn.XLOOKUP(Claims!$G98,Table1[Policy ID],Table1[Policy Type])</f>
        <v>Property</v>
      </c>
    </row>
    <row r="99" spans="1:8">
      <c r="A99" s="11" t="s">
        <v>20613</v>
      </c>
      <c r="B99" s="16">
        <v>45302</v>
      </c>
      <c r="C99" s="8">
        <v>42149</v>
      </c>
      <c r="D99" s="8" t="s">
        <v>25518</v>
      </c>
      <c r="E99" s="8" t="s">
        <v>25616</v>
      </c>
      <c r="F99" s="8"/>
      <c r="G99" s="8" t="s">
        <v>16994</v>
      </c>
      <c r="H99" s="8" t="str">
        <f>_xlfn.XLOOKUP(Claims!$G99,Table1[Policy ID],Table1[Policy Type])</f>
        <v>Property</v>
      </c>
    </row>
    <row r="100" spans="1:8">
      <c r="A100" s="12" t="s">
        <v>20614</v>
      </c>
      <c r="B100" s="17">
        <v>44776</v>
      </c>
      <c r="C100" s="13">
        <v>8683</v>
      </c>
      <c r="D100" s="13" t="s">
        <v>25518</v>
      </c>
      <c r="E100" s="13" t="s">
        <v>25617</v>
      </c>
      <c r="F100" s="13"/>
      <c r="G100" s="13" t="s">
        <v>17887</v>
      </c>
      <c r="H100" s="13" t="str">
        <f>_xlfn.XLOOKUP(Claims!$G100,Table1[Policy ID],Table1[Policy Type])</f>
        <v>Life</v>
      </c>
    </row>
    <row r="101" spans="1:8">
      <c r="A101" s="11" t="s">
        <v>20615</v>
      </c>
      <c r="B101" s="16">
        <v>44981</v>
      </c>
      <c r="C101" s="8">
        <v>48644</v>
      </c>
      <c r="D101" s="8" t="s">
        <v>25516</v>
      </c>
      <c r="E101" s="8" t="s">
        <v>25618</v>
      </c>
      <c r="F101" s="8"/>
      <c r="G101" s="8" t="s">
        <v>17980</v>
      </c>
      <c r="H101" s="8" t="str">
        <f>_xlfn.XLOOKUP(Claims!$G101,Table1[Policy ID],Table1[Policy Type])</f>
        <v>Auto</v>
      </c>
    </row>
    <row r="102" spans="1:8">
      <c r="A102" s="12" t="s">
        <v>20616</v>
      </c>
      <c r="B102" s="17">
        <v>45605</v>
      </c>
      <c r="C102" s="13">
        <v>40588</v>
      </c>
      <c r="D102" s="13" t="s">
        <v>25516</v>
      </c>
      <c r="E102" s="13" t="s">
        <v>25619</v>
      </c>
      <c r="F102" s="17">
        <v>45672</v>
      </c>
      <c r="G102" s="13" t="s">
        <v>15998</v>
      </c>
      <c r="H102" s="13" t="str">
        <f>_xlfn.XLOOKUP(Claims!$G102,Table1[Policy ID],Table1[Policy Type])</f>
        <v>Life</v>
      </c>
    </row>
    <row r="103" spans="1:8">
      <c r="A103" s="11" t="s">
        <v>20617</v>
      </c>
      <c r="B103" s="16">
        <v>44626</v>
      </c>
      <c r="C103" s="8">
        <v>15742</v>
      </c>
      <c r="D103" s="8" t="s">
        <v>25518</v>
      </c>
      <c r="E103" s="8" t="s">
        <v>25620</v>
      </c>
      <c r="F103" s="16">
        <v>44704</v>
      </c>
      <c r="G103" s="8" t="s">
        <v>17428</v>
      </c>
      <c r="H103" s="8" t="str">
        <f>_xlfn.XLOOKUP(Claims!$G103,Table1[Policy ID],Table1[Policy Type])</f>
        <v>Health</v>
      </c>
    </row>
    <row r="104" spans="1:8">
      <c r="A104" s="12" t="s">
        <v>20618</v>
      </c>
      <c r="B104" s="17">
        <v>45130</v>
      </c>
      <c r="C104" s="13">
        <v>64025</v>
      </c>
      <c r="D104" s="13" t="s">
        <v>25516</v>
      </c>
      <c r="E104" s="13" t="s">
        <v>25621</v>
      </c>
      <c r="F104" s="13"/>
      <c r="G104" s="13" t="s">
        <v>16416</v>
      </c>
      <c r="H104" s="13" t="str">
        <f>_xlfn.XLOOKUP(Claims!$G104,Table1[Policy ID],Table1[Policy Type])</f>
        <v>Property</v>
      </c>
    </row>
    <row r="105" spans="1:8">
      <c r="A105" s="11" t="s">
        <v>20619</v>
      </c>
      <c r="B105" s="16">
        <v>45192</v>
      </c>
      <c r="C105" s="8">
        <v>68238</v>
      </c>
      <c r="D105" s="8" t="s">
        <v>25517</v>
      </c>
      <c r="E105" s="8" t="s">
        <v>25622</v>
      </c>
      <c r="F105" s="16">
        <v>45212</v>
      </c>
      <c r="G105" s="8" t="s">
        <v>17420</v>
      </c>
      <c r="H105" s="8" t="str">
        <f>_xlfn.XLOOKUP(Claims!$G105,Table1[Policy ID],Table1[Policy Type])</f>
        <v>Property</v>
      </c>
    </row>
    <row r="106" spans="1:8">
      <c r="A106" s="12" t="s">
        <v>20620</v>
      </c>
      <c r="B106" s="17">
        <v>44635</v>
      </c>
      <c r="C106" s="13">
        <v>55285</v>
      </c>
      <c r="D106" s="13" t="s">
        <v>25516</v>
      </c>
      <c r="E106" s="13" t="s">
        <v>25623</v>
      </c>
      <c r="F106" s="17">
        <v>44671</v>
      </c>
      <c r="G106" s="13" t="s">
        <v>19161</v>
      </c>
      <c r="H106" s="13" t="str">
        <f>_xlfn.XLOOKUP(Claims!$G106,Table1[Policy ID],Table1[Policy Type])</f>
        <v>Property</v>
      </c>
    </row>
    <row r="107" spans="1:8">
      <c r="A107" s="11" t="s">
        <v>20621</v>
      </c>
      <c r="B107" s="16">
        <v>44991</v>
      </c>
      <c r="C107" s="8">
        <v>6445</v>
      </c>
      <c r="D107" s="8" t="s">
        <v>25518</v>
      </c>
      <c r="E107" s="8" t="s">
        <v>25624</v>
      </c>
      <c r="F107" s="16">
        <v>45043</v>
      </c>
      <c r="G107" s="8" t="s">
        <v>15704</v>
      </c>
      <c r="H107" s="8" t="str">
        <f>_xlfn.XLOOKUP(Claims!$G107,Table1[Policy ID],Table1[Policy Type])</f>
        <v>Property</v>
      </c>
    </row>
    <row r="108" spans="1:8">
      <c r="A108" s="12" t="s">
        <v>20622</v>
      </c>
      <c r="B108" s="17">
        <v>45525</v>
      </c>
      <c r="C108" s="13">
        <v>23812</v>
      </c>
      <c r="D108" s="13" t="s">
        <v>25517</v>
      </c>
      <c r="E108" s="13" t="s">
        <v>25625</v>
      </c>
      <c r="F108" s="13"/>
      <c r="G108" s="13" t="s">
        <v>16869</v>
      </c>
      <c r="H108" s="13" t="str">
        <f>_xlfn.XLOOKUP(Claims!$G108,Table1[Policy ID],Table1[Policy Type])</f>
        <v>Life</v>
      </c>
    </row>
    <row r="109" spans="1:8">
      <c r="A109" s="11" t="s">
        <v>20623</v>
      </c>
      <c r="B109" s="16">
        <v>44351</v>
      </c>
      <c r="C109" s="8">
        <v>40772</v>
      </c>
      <c r="D109" s="8" t="s">
        <v>25518</v>
      </c>
      <c r="E109" s="8" t="s">
        <v>25626</v>
      </c>
      <c r="F109" s="8"/>
      <c r="G109" s="8" t="s">
        <v>15869</v>
      </c>
      <c r="H109" s="8" t="str">
        <f>_xlfn.XLOOKUP(Claims!$G109,Table1[Policy ID],Table1[Policy Type])</f>
        <v>Health</v>
      </c>
    </row>
    <row r="110" spans="1:8">
      <c r="A110" s="12" t="s">
        <v>20624</v>
      </c>
      <c r="B110" s="17">
        <v>45215</v>
      </c>
      <c r="C110" s="13">
        <v>4853</v>
      </c>
      <c r="D110" s="13" t="s">
        <v>25518</v>
      </c>
      <c r="E110" s="13" t="s">
        <v>25627</v>
      </c>
      <c r="F110" s="17">
        <v>45246</v>
      </c>
      <c r="G110" s="13" t="s">
        <v>19540</v>
      </c>
      <c r="H110" s="13" t="str">
        <f>_xlfn.XLOOKUP(Claims!$G110,Table1[Policy ID],Table1[Policy Type])</f>
        <v>Auto</v>
      </c>
    </row>
    <row r="111" spans="1:8">
      <c r="A111" s="11" t="s">
        <v>20625</v>
      </c>
      <c r="B111" s="16">
        <v>44208</v>
      </c>
      <c r="C111" s="8">
        <v>16314</v>
      </c>
      <c r="D111" s="8" t="s">
        <v>25517</v>
      </c>
      <c r="E111" s="8" t="s">
        <v>25628</v>
      </c>
      <c r="F111" s="16">
        <v>44241</v>
      </c>
      <c r="G111" s="8" t="s">
        <v>17823</v>
      </c>
      <c r="H111" s="8" t="str">
        <f>_xlfn.XLOOKUP(Claims!$G111,Table1[Policy ID],Table1[Policy Type])</f>
        <v>Life</v>
      </c>
    </row>
    <row r="112" spans="1:8">
      <c r="A112" s="12" t="s">
        <v>20626</v>
      </c>
      <c r="B112" s="17">
        <v>43975</v>
      </c>
      <c r="C112" s="13">
        <v>46423</v>
      </c>
      <c r="D112" s="13" t="s">
        <v>25516</v>
      </c>
      <c r="E112" s="13" t="s">
        <v>25629</v>
      </c>
      <c r="F112" s="17">
        <v>43999</v>
      </c>
      <c r="G112" s="13" t="s">
        <v>19543</v>
      </c>
      <c r="H112" s="13" t="str">
        <f>_xlfn.XLOOKUP(Claims!$G112,Table1[Policy ID],Table1[Policy Type])</f>
        <v>Health</v>
      </c>
    </row>
    <row r="113" spans="1:8">
      <c r="A113" s="11" t="s">
        <v>20627</v>
      </c>
      <c r="B113" s="16">
        <v>44212</v>
      </c>
      <c r="C113" s="8">
        <v>69020</v>
      </c>
      <c r="D113" s="8" t="s">
        <v>25516</v>
      </c>
      <c r="E113" s="8" t="s">
        <v>25630</v>
      </c>
      <c r="F113" s="16">
        <v>44302</v>
      </c>
      <c r="G113" s="8" t="s">
        <v>18840</v>
      </c>
      <c r="H113" s="8" t="str">
        <f>_xlfn.XLOOKUP(Claims!$G113,Table1[Policy ID],Table1[Policy Type])</f>
        <v>Life</v>
      </c>
    </row>
    <row r="114" spans="1:8">
      <c r="A114" s="12" t="s">
        <v>20628</v>
      </c>
      <c r="B114" s="17">
        <v>44893</v>
      </c>
      <c r="C114" s="13">
        <v>68606</v>
      </c>
      <c r="D114" s="13" t="s">
        <v>25516</v>
      </c>
      <c r="E114" s="13" t="s">
        <v>25631</v>
      </c>
      <c r="F114" s="17">
        <v>44935</v>
      </c>
      <c r="G114" s="13" t="s">
        <v>17290</v>
      </c>
      <c r="H114" s="13" t="str">
        <f>_xlfn.XLOOKUP(Claims!$G114,Table1[Policy ID],Table1[Policy Type])</f>
        <v>Life</v>
      </c>
    </row>
    <row r="115" spans="1:8">
      <c r="A115" s="11" t="s">
        <v>20629</v>
      </c>
      <c r="B115" s="16">
        <v>44050</v>
      </c>
      <c r="C115" s="8">
        <v>3221</v>
      </c>
      <c r="D115" s="8" t="s">
        <v>25516</v>
      </c>
      <c r="E115" s="8" t="s">
        <v>25632</v>
      </c>
      <c r="F115" s="16">
        <v>44077</v>
      </c>
      <c r="G115" s="8" t="s">
        <v>15650</v>
      </c>
      <c r="H115" s="8" t="str">
        <f>_xlfn.XLOOKUP(Claims!$G115,Table1[Policy ID],Table1[Policy Type])</f>
        <v>Property</v>
      </c>
    </row>
    <row r="116" spans="1:8">
      <c r="A116" s="12" t="s">
        <v>20630</v>
      </c>
      <c r="B116" s="17">
        <v>44516</v>
      </c>
      <c r="C116" s="13">
        <v>1019</v>
      </c>
      <c r="D116" s="13" t="s">
        <v>25517</v>
      </c>
      <c r="E116" s="13" t="s">
        <v>25633</v>
      </c>
      <c r="F116" s="13"/>
      <c r="G116" s="13" t="s">
        <v>18164</v>
      </c>
      <c r="H116" s="13" t="str">
        <f>_xlfn.XLOOKUP(Claims!$G116,Table1[Policy ID],Table1[Policy Type])</f>
        <v>Property</v>
      </c>
    </row>
    <row r="117" spans="1:8">
      <c r="A117" s="11" t="s">
        <v>20631</v>
      </c>
      <c r="B117" s="16">
        <v>44062</v>
      </c>
      <c r="C117" s="8">
        <v>6123</v>
      </c>
      <c r="D117" s="8" t="s">
        <v>25518</v>
      </c>
      <c r="E117" s="8" t="s">
        <v>25634</v>
      </c>
      <c r="F117" s="16">
        <v>44105</v>
      </c>
      <c r="G117" s="8" t="s">
        <v>15679</v>
      </c>
      <c r="H117" s="8" t="str">
        <f>_xlfn.XLOOKUP(Claims!$G117,Table1[Policy ID],Table1[Policy Type])</f>
        <v>Property</v>
      </c>
    </row>
    <row r="118" spans="1:8">
      <c r="A118" s="12" t="s">
        <v>20632</v>
      </c>
      <c r="B118" s="17">
        <v>45594</v>
      </c>
      <c r="C118" s="13">
        <v>24621</v>
      </c>
      <c r="D118" s="13" t="s">
        <v>25516</v>
      </c>
      <c r="E118" s="13" t="s">
        <v>25635</v>
      </c>
      <c r="F118" s="17">
        <v>45661</v>
      </c>
      <c r="G118" s="13" t="s">
        <v>20261</v>
      </c>
      <c r="H118" s="13" t="str">
        <f>_xlfn.XLOOKUP(Claims!$G118,Table1[Policy ID],Table1[Policy Type])</f>
        <v>Life</v>
      </c>
    </row>
    <row r="119" spans="1:8">
      <c r="A119" s="11" t="s">
        <v>20633</v>
      </c>
      <c r="B119" s="16">
        <v>45511</v>
      </c>
      <c r="C119" s="8">
        <v>61276</v>
      </c>
      <c r="D119" s="8" t="s">
        <v>25518</v>
      </c>
      <c r="E119" s="8" t="s">
        <v>25636</v>
      </c>
      <c r="F119" s="8"/>
      <c r="G119" s="8" t="s">
        <v>16386</v>
      </c>
      <c r="H119" s="8" t="str">
        <f>_xlfn.XLOOKUP(Claims!$G119,Table1[Policy ID],Table1[Policy Type])</f>
        <v>Property</v>
      </c>
    </row>
    <row r="120" spans="1:8">
      <c r="A120" s="12" t="s">
        <v>20634</v>
      </c>
      <c r="B120" s="17">
        <v>44900</v>
      </c>
      <c r="C120" s="13">
        <v>34209</v>
      </c>
      <c r="D120" s="13" t="s">
        <v>25516</v>
      </c>
      <c r="E120" s="13" t="s">
        <v>25637</v>
      </c>
      <c r="F120" s="17">
        <v>44935</v>
      </c>
      <c r="G120" s="13" t="s">
        <v>19469</v>
      </c>
      <c r="H120" s="13" t="str">
        <f>_xlfn.XLOOKUP(Claims!$G120,Table1[Policy ID],Table1[Policy Type])</f>
        <v>Life</v>
      </c>
    </row>
    <row r="121" spans="1:8">
      <c r="A121" s="11" t="s">
        <v>20635</v>
      </c>
      <c r="B121" s="16">
        <v>45185</v>
      </c>
      <c r="C121" s="8">
        <v>37082</v>
      </c>
      <c r="D121" s="8" t="s">
        <v>25516</v>
      </c>
      <c r="E121" s="8" t="s">
        <v>25638</v>
      </c>
      <c r="F121" s="16">
        <v>45248</v>
      </c>
      <c r="G121" s="8" t="s">
        <v>19017</v>
      </c>
      <c r="H121" s="8" t="str">
        <f>_xlfn.XLOOKUP(Claims!$G121,Table1[Policy ID],Table1[Policy Type])</f>
        <v>Auto</v>
      </c>
    </row>
    <row r="122" spans="1:8">
      <c r="A122" s="12" t="s">
        <v>20636</v>
      </c>
      <c r="B122" s="17">
        <v>45411</v>
      </c>
      <c r="C122" s="13">
        <v>12128</v>
      </c>
      <c r="D122" s="13" t="s">
        <v>25516</v>
      </c>
      <c r="E122" s="13" t="s">
        <v>25639</v>
      </c>
      <c r="F122" s="13"/>
      <c r="G122" s="13" t="s">
        <v>20422</v>
      </c>
      <c r="H122" s="13" t="str">
        <f>_xlfn.XLOOKUP(Claims!$G122,Table1[Policy ID],Table1[Policy Type])</f>
        <v>Health</v>
      </c>
    </row>
    <row r="123" spans="1:8">
      <c r="A123" s="11" t="s">
        <v>20637</v>
      </c>
      <c r="B123" s="16">
        <v>45605</v>
      </c>
      <c r="C123" s="8">
        <v>40649</v>
      </c>
      <c r="D123" s="8" t="s">
        <v>25518</v>
      </c>
      <c r="E123" s="8" t="s">
        <v>25640</v>
      </c>
      <c r="F123" s="16">
        <v>45692</v>
      </c>
      <c r="G123" s="8" t="s">
        <v>19578</v>
      </c>
      <c r="H123" s="8" t="str">
        <f>_xlfn.XLOOKUP(Claims!$G123,Table1[Policy ID],Table1[Policy Type])</f>
        <v>Life</v>
      </c>
    </row>
    <row r="124" spans="1:8">
      <c r="A124" s="12" t="s">
        <v>20638</v>
      </c>
      <c r="B124" s="17">
        <v>44945</v>
      </c>
      <c r="C124" s="13">
        <v>22381</v>
      </c>
      <c r="D124" s="13" t="s">
        <v>25516</v>
      </c>
      <c r="E124" s="13" t="s">
        <v>25641</v>
      </c>
      <c r="F124" s="17">
        <v>44972</v>
      </c>
      <c r="G124" s="13" t="s">
        <v>15521</v>
      </c>
      <c r="H124" s="13" t="str">
        <f>_xlfn.XLOOKUP(Claims!$G124,Table1[Policy ID],Table1[Policy Type])</f>
        <v>Property</v>
      </c>
    </row>
    <row r="125" spans="1:8">
      <c r="A125" s="11" t="s">
        <v>20639</v>
      </c>
      <c r="B125" s="16">
        <v>44567</v>
      </c>
      <c r="C125" s="8">
        <v>75236</v>
      </c>
      <c r="D125" s="8" t="s">
        <v>25516</v>
      </c>
      <c r="E125" s="8" t="s">
        <v>25642</v>
      </c>
      <c r="F125" s="8"/>
      <c r="G125" s="8" t="s">
        <v>20073</v>
      </c>
      <c r="H125" s="8" t="str">
        <f>_xlfn.XLOOKUP(Claims!$G125,Table1[Policy ID],Table1[Policy Type])</f>
        <v>Life</v>
      </c>
    </row>
    <row r="126" spans="1:8">
      <c r="A126" s="12" t="s">
        <v>20640</v>
      </c>
      <c r="B126" s="17">
        <v>44346</v>
      </c>
      <c r="C126" s="13">
        <v>45616</v>
      </c>
      <c r="D126" s="13" t="s">
        <v>25517</v>
      </c>
      <c r="E126" s="13" t="s">
        <v>25643</v>
      </c>
      <c r="F126" s="17">
        <v>44427</v>
      </c>
      <c r="G126" s="13" t="s">
        <v>16957</v>
      </c>
      <c r="H126" s="13" t="str">
        <f>_xlfn.XLOOKUP(Claims!$G126,Table1[Policy ID],Table1[Policy Type])</f>
        <v>Life</v>
      </c>
    </row>
    <row r="127" spans="1:8">
      <c r="A127" s="11" t="s">
        <v>20641</v>
      </c>
      <c r="B127" s="16">
        <v>45178</v>
      </c>
      <c r="C127" s="8">
        <v>52527</v>
      </c>
      <c r="D127" s="8" t="s">
        <v>25517</v>
      </c>
      <c r="E127" s="8" t="s">
        <v>25644</v>
      </c>
      <c r="F127" s="8"/>
      <c r="G127" s="8" t="s">
        <v>20059</v>
      </c>
      <c r="H127" s="8" t="str">
        <f>_xlfn.XLOOKUP(Claims!$G127,Table1[Policy ID],Table1[Policy Type])</f>
        <v>Life</v>
      </c>
    </row>
    <row r="128" spans="1:8">
      <c r="A128" s="12" t="s">
        <v>20642</v>
      </c>
      <c r="B128" s="17">
        <v>45098</v>
      </c>
      <c r="C128" s="13">
        <v>38200</v>
      </c>
      <c r="D128" s="13" t="s">
        <v>25516</v>
      </c>
      <c r="E128" s="13" t="s">
        <v>25645</v>
      </c>
      <c r="F128" s="17">
        <v>45139</v>
      </c>
      <c r="G128" s="13" t="s">
        <v>19700</v>
      </c>
      <c r="H128" s="13" t="str">
        <f>_xlfn.XLOOKUP(Claims!$G128,Table1[Policy ID],Table1[Policy Type])</f>
        <v>Health</v>
      </c>
    </row>
    <row r="129" spans="1:8">
      <c r="A129" s="11" t="s">
        <v>20643</v>
      </c>
      <c r="B129" s="16">
        <v>45223</v>
      </c>
      <c r="C129" s="8">
        <v>2650</v>
      </c>
      <c r="D129" s="8" t="s">
        <v>25516</v>
      </c>
      <c r="E129" s="8" t="s">
        <v>25646</v>
      </c>
      <c r="F129" s="16">
        <v>45291</v>
      </c>
      <c r="G129" s="8" t="s">
        <v>18064</v>
      </c>
      <c r="H129" s="8" t="str">
        <f>_xlfn.XLOOKUP(Claims!$G129,Table1[Policy ID],Table1[Policy Type])</f>
        <v>Property</v>
      </c>
    </row>
    <row r="130" spans="1:8">
      <c r="A130" s="12" t="s">
        <v>20644</v>
      </c>
      <c r="B130" s="17">
        <v>44788</v>
      </c>
      <c r="C130" s="13">
        <v>28863</v>
      </c>
      <c r="D130" s="13" t="s">
        <v>25516</v>
      </c>
      <c r="E130" s="13" t="s">
        <v>25647</v>
      </c>
      <c r="F130" s="13"/>
      <c r="G130" s="13" t="s">
        <v>19926</v>
      </c>
      <c r="H130" s="13" t="str">
        <f>_xlfn.XLOOKUP(Claims!$G130,Table1[Policy ID],Table1[Policy Type])</f>
        <v>Auto</v>
      </c>
    </row>
    <row r="131" spans="1:8">
      <c r="A131" s="11" t="s">
        <v>20645</v>
      </c>
      <c r="B131" s="16">
        <v>44766</v>
      </c>
      <c r="C131" s="8">
        <v>45246</v>
      </c>
      <c r="D131" s="8" t="s">
        <v>25516</v>
      </c>
      <c r="E131" s="8" t="s">
        <v>25648</v>
      </c>
      <c r="F131" s="16">
        <v>44828</v>
      </c>
      <c r="G131" s="8" t="s">
        <v>17768</v>
      </c>
      <c r="H131" s="8" t="str">
        <f>_xlfn.XLOOKUP(Claims!$G131,Table1[Policy ID],Table1[Policy Type])</f>
        <v>Property</v>
      </c>
    </row>
    <row r="132" spans="1:8">
      <c r="A132" s="12" t="s">
        <v>20646</v>
      </c>
      <c r="B132" s="17">
        <v>45314</v>
      </c>
      <c r="C132" s="13">
        <v>68313</v>
      </c>
      <c r="D132" s="13" t="s">
        <v>25518</v>
      </c>
      <c r="E132" s="13" t="s">
        <v>25649</v>
      </c>
      <c r="F132" s="17">
        <v>45328</v>
      </c>
      <c r="G132" s="13" t="s">
        <v>15706</v>
      </c>
      <c r="H132" s="13" t="str">
        <f>_xlfn.XLOOKUP(Claims!$G132,Table1[Policy ID],Table1[Policy Type])</f>
        <v>Life</v>
      </c>
    </row>
    <row r="133" spans="1:8">
      <c r="A133" s="11" t="s">
        <v>20647</v>
      </c>
      <c r="B133" s="16">
        <v>44184</v>
      </c>
      <c r="C133" s="8">
        <v>92514</v>
      </c>
      <c r="D133" s="8" t="s">
        <v>25517</v>
      </c>
      <c r="E133" s="8" t="s">
        <v>25650</v>
      </c>
      <c r="F133" s="16">
        <v>44197</v>
      </c>
      <c r="G133" s="8" t="s">
        <v>15862</v>
      </c>
      <c r="H133" s="8" t="str">
        <f>_xlfn.XLOOKUP(Claims!$G133,Table1[Policy ID],Table1[Policy Type])</f>
        <v>Property</v>
      </c>
    </row>
    <row r="134" spans="1:8">
      <c r="A134" s="12" t="s">
        <v>20648</v>
      </c>
      <c r="B134" s="17">
        <v>45098</v>
      </c>
      <c r="C134" s="13">
        <v>35900</v>
      </c>
      <c r="D134" s="13" t="s">
        <v>25516</v>
      </c>
      <c r="E134" s="13" t="s">
        <v>25651</v>
      </c>
      <c r="F134" s="17">
        <v>45119</v>
      </c>
      <c r="G134" s="13" t="s">
        <v>17946</v>
      </c>
      <c r="H134" s="13" t="str">
        <f>_xlfn.XLOOKUP(Claims!$G134,Table1[Policy ID],Table1[Policy Type])</f>
        <v>Life</v>
      </c>
    </row>
    <row r="135" spans="1:8">
      <c r="A135" s="11" t="s">
        <v>20649</v>
      </c>
      <c r="B135" s="16">
        <v>44277</v>
      </c>
      <c r="C135" s="8">
        <v>9367</v>
      </c>
      <c r="D135" s="8" t="s">
        <v>25518</v>
      </c>
      <c r="E135" s="8" t="s">
        <v>25652</v>
      </c>
      <c r="F135" s="8"/>
      <c r="G135" s="8" t="s">
        <v>18361</v>
      </c>
      <c r="H135" s="8" t="str">
        <f>_xlfn.XLOOKUP(Claims!$G135,Table1[Policy ID],Table1[Policy Type])</f>
        <v>Health</v>
      </c>
    </row>
    <row r="136" spans="1:8">
      <c r="A136" s="12" t="s">
        <v>20650</v>
      </c>
      <c r="B136" s="17">
        <v>44274</v>
      </c>
      <c r="C136" s="13">
        <v>13087</v>
      </c>
      <c r="D136" s="13" t="s">
        <v>25516</v>
      </c>
      <c r="E136" s="13" t="s">
        <v>25653</v>
      </c>
      <c r="F136" s="13"/>
      <c r="G136" s="13" t="s">
        <v>15822</v>
      </c>
      <c r="H136" s="13" t="str">
        <f>_xlfn.XLOOKUP(Claims!$G136,Table1[Policy ID],Table1[Policy Type])</f>
        <v>Property</v>
      </c>
    </row>
    <row r="137" spans="1:8">
      <c r="A137" s="11" t="s">
        <v>20651</v>
      </c>
      <c r="B137" s="16">
        <v>45085</v>
      </c>
      <c r="C137" s="8">
        <v>77868</v>
      </c>
      <c r="D137" s="8" t="s">
        <v>25518</v>
      </c>
      <c r="E137" s="8" t="s">
        <v>25654</v>
      </c>
      <c r="F137" s="16">
        <v>45145</v>
      </c>
      <c r="G137" s="8" t="s">
        <v>16666</v>
      </c>
      <c r="H137" s="8" t="str">
        <f>_xlfn.XLOOKUP(Claims!$G137,Table1[Policy ID],Table1[Policy Type])</f>
        <v>Life</v>
      </c>
    </row>
    <row r="138" spans="1:8">
      <c r="A138" s="12" t="s">
        <v>20652</v>
      </c>
      <c r="B138" s="17">
        <v>43933</v>
      </c>
      <c r="C138" s="13">
        <v>73993</v>
      </c>
      <c r="D138" s="13" t="s">
        <v>25517</v>
      </c>
      <c r="E138" s="13" t="s">
        <v>25655</v>
      </c>
      <c r="F138" s="17">
        <v>44014</v>
      </c>
      <c r="G138" s="13" t="s">
        <v>20254</v>
      </c>
      <c r="H138" s="13" t="str">
        <f>_xlfn.XLOOKUP(Claims!$G138,Table1[Policy ID],Table1[Policy Type])</f>
        <v>Auto</v>
      </c>
    </row>
    <row r="139" spans="1:8">
      <c r="A139" s="11" t="s">
        <v>20653</v>
      </c>
      <c r="B139" s="16">
        <v>45083</v>
      </c>
      <c r="C139" s="8">
        <v>24121</v>
      </c>
      <c r="D139" s="8" t="s">
        <v>25516</v>
      </c>
      <c r="E139" s="8" t="s">
        <v>25656</v>
      </c>
      <c r="F139" s="16">
        <v>45143</v>
      </c>
      <c r="G139" s="8" t="s">
        <v>18487</v>
      </c>
      <c r="H139" s="8" t="str">
        <f>_xlfn.XLOOKUP(Claims!$G139,Table1[Policy ID],Table1[Policy Type])</f>
        <v>Property</v>
      </c>
    </row>
    <row r="140" spans="1:8">
      <c r="A140" s="12" t="s">
        <v>20654</v>
      </c>
      <c r="B140" s="17">
        <v>43852</v>
      </c>
      <c r="C140" s="13">
        <v>93566</v>
      </c>
      <c r="D140" s="13" t="s">
        <v>25516</v>
      </c>
      <c r="E140" s="13" t="s">
        <v>25657</v>
      </c>
      <c r="F140" s="17">
        <v>43896</v>
      </c>
      <c r="G140" s="13" t="s">
        <v>19228</v>
      </c>
      <c r="H140" s="13" t="str">
        <f>_xlfn.XLOOKUP(Claims!$G140,Table1[Policy ID],Table1[Policy Type])</f>
        <v>Health</v>
      </c>
    </row>
    <row r="141" spans="1:8">
      <c r="A141" s="11" t="s">
        <v>20655</v>
      </c>
      <c r="B141" s="16">
        <v>44250</v>
      </c>
      <c r="C141" s="8">
        <v>34191</v>
      </c>
      <c r="D141" s="8" t="s">
        <v>25517</v>
      </c>
      <c r="E141" s="8" t="s">
        <v>25658</v>
      </c>
      <c r="F141" s="8"/>
      <c r="G141" s="8" t="s">
        <v>18967</v>
      </c>
      <c r="H141" s="8" t="str">
        <f>_xlfn.XLOOKUP(Claims!$G141,Table1[Policy ID],Table1[Policy Type])</f>
        <v>Auto</v>
      </c>
    </row>
    <row r="142" spans="1:8">
      <c r="A142" s="12" t="s">
        <v>20656</v>
      </c>
      <c r="B142" s="17">
        <v>44193</v>
      </c>
      <c r="C142" s="13">
        <v>6786</v>
      </c>
      <c r="D142" s="13" t="s">
        <v>25516</v>
      </c>
      <c r="E142" s="13" t="s">
        <v>25659</v>
      </c>
      <c r="F142" s="17">
        <v>44247</v>
      </c>
      <c r="G142" s="13" t="s">
        <v>15873</v>
      </c>
      <c r="H142" s="13" t="str">
        <f>_xlfn.XLOOKUP(Claims!$G142,Table1[Policy ID],Table1[Policy Type])</f>
        <v>Life</v>
      </c>
    </row>
    <row r="143" spans="1:8">
      <c r="A143" s="11" t="s">
        <v>20657</v>
      </c>
      <c r="B143" s="16">
        <v>43981</v>
      </c>
      <c r="C143" s="8">
        <v>57557</v>
      </c>
      <c r="D143" s="8" t="s">
        <v>25516</v>
      </c>
      <c r="E143" s="8" t="s">
        <v>25660</v>
      </c>
      <c r="F143" s="16">
        <v>44041</v>
      </c>
      <c r="G143" s="8" t="s">
        <v>18677</v>
      </c>
      <c r="H143" s="8" t="str">
        <f>_xlfn.XLOOKUP(Claims!$G143,Table1[Policy ID],Table1[Policy Type])</f>
        <v>Health</v>
      </c>
    </row>
    <row r="144" spans="1:8">
      <c r="A144" s="12" t="s">
        <v>20658</v>
      </c>
      <c r="B144" s="17">
        <v>45608</v>
      </c>
      <c r="C144" s="13">
        <v>21471</v>
      </c>
      <c r="D144" s="13" t="s">
        <v>25517</v>
      </c>
      <c r="E144" s="13" t="s">
        <v>25661</v>
      </c>
      <c r="F144" s="17">
        <v>45687</v>
      </c>
      <c r="G144" s="13" t="s">
        <v>18659</v>
      </c>
      <c r="H144" s="13" t="str">
        <f>_xlfn.XLOOKUP(Claims!$G144,Table1[Policy ID],Table1[Policy Type])</f>
        <v>Property</v>
      </c>
    </row>
    <row r="145" spans="1:8">
      <c r="A145" s="11" t="s">
        <v>20659</v>
      </c>
      <c r="B145" s="16">
        <v>45605</v>
      </c>
      <c r="C145" s="8">
        <v>63934</v>
      </c>
      <c r="D145" s="8" t="s">
        <v>25517</v>
      </c>
      <c r="E145" s="8" t="s">
        <v>25662</v>
      </c>
      <c r="F145" s="16">
        <v>45630</v>
      </c>
      <c r="G145" s="8" t="s">
        <v>16183</v>
      </c>
      <c r="H145" s="8" t="str">
        <f>_xlfn.XLOOKUP(Claims!$G145,Table1[Policy ID],Table1[Policy Type])</f>
        <v>Property</v>
      </c>
    </row>
    <row r="146" spans="1:8">
      <c r="A146" s="12" t="s">
        <v>20660</v>
      </c>
      <c r="B146" s="17">
        <v>44686</v>
      </c>
      <c r="C146" s="13">
        <v>56083</v>
      </c>
      <c r="D146" s="13" t="s">
        <v>25516</v>
      </c>
      <c r="E146" s="13" t="s">
        <v>25663</v>
      </c>
      <c r="F146" s="17">
        <v>44740</v>
      </c>
      <c r="G146" s="13" t="s">
        <v>18851</v>
      </c>
      <c r="H146" s="13" t="str">
        <f>_xlfn.XLOOKUP(Claims!$G146,Table1[Policy ID],Table1[Policy Type])</f>
        <v>Property</v>
      </c>
    </row>
    <row r="147" spans="1:8">
      <c r="A147" s="11" t="s">
        <v>20661</v>
      </c>
      <c r="B147" s="16">
        <v>45025</v>
      </c>
      <c r="C147" s="8">
        <v>19038</v>
      </c>
      <c r="D147" s="8" t="s">
        <v>25517</v>
      </c>
      <c r="E147" s="8" t="s">
        <v>25664</v>
      </c>
      <c r="F147" s="16">
        <v>45058</v>
      </c>
      <c r="G147" s="8" t="s">
        <v>17410</v>
      </c>
      <c r="H147" s="8" t="str">
        <f>_xlfn.XLOOKUP(Claims!$G147,Table1[Policy ID],Table1[Policy Type])</f>
        <v>Auto</v>
      </c>
    </row>
    <row r="148" spans="1:8">
      <c r="A148" s="12" t="s">
        <v>20662</v>
      </c>
      <c r="B148" s="17">
        <v>45154</v>
      </c>
      <c r="C148" s="13">
        <v>11069</v>
      </c>
      <c r="D148" s="13" t="s">
        <v>25518</v>
      </c>
      <c r="E148" s="13" t="s">
        <v>25665</v>
      </c>
      <c r="F148" s="13"/>
      <c r="G148" s="13" t="s">
        <v>17304</v>
      </c>
      <c r="H148" s="13" t="str">
        <f>_xlfn.XLOOKUP(Claims!$G148,Table1[Policy ID],Table1[Policy Type])</f>
        <v>Health</v>
      </c>
    </row>
    <row r="149" spans="1:8">
      <c r="A149" s="11" t="s">
        <v>20663</v>
      </c>
      <c r="B149" s="16">
        <v>44481</v>
      </c>
      <c r="C149" s="8">
        <v>13072</v>
      </c>
      <c r="D149" s="8" t="s">
        <v>25518</v>
      </c>
      <c r="E149" s="8" t="s">
        <v>25666</v>
      </c>
      <c r="F149" s="16">
        <v>44569</v>
      </c>
      <c r="G149" s="8" t="s">
        <v>19691</v>
      </c>
      <c r="H149" s="8" t="str">
        <f>_xlfn.XLOOKUP(Claims!$G149,Table1[Policy ID],Table1[Policy Type])</f>
        <v>Property</v>
      </c>
    </row>
    <row r="150" spans="1:8">
      <c r="A150" s="12" t="s">
        <v>20664</v>
      </c>
      <c r="B150" s="17">
        <v>44356</v>
      </c>
      <c r="C150" s="13">
        <v>79591</v>
      </c>
      <c r="D150" s="13" t="s">
        <v>25518</v>
      </c>
      <c r="E150" s="13" t="s">
        <v>25667</v>
      </c>
      <c r="F150" s="17">
        <v>44401</v>
      </c>
      <c r="G150" s="13" t="s">
        <v>15759</v>
      </c>
      <c r="H150" s="13" t="str">
        <f>_xlfn.XLOOKUP(Claims!$G150,Table1[Policy ID],Table1[Policy Type])</f>
        <v>Auto</v>
      </c>
    </row>
    <row r="151" spans="1:8">
      <c r="A151" s="11" t="s">
        <v>20665</v>
      </c>
      <c r="B151" s="16">
        <v>44501</v>
      </c>
      <c r="C151" s="8">
        <v>30681</v>
      </c>
      <c r="D151" s="8" t="s">
        <v>25516</v>
      </c>
      <c r="E151" s="8" t="s">
        <v>25668</v>
      </c>
      <c r="F151" s="16">
        <v>44582</v>
      </c>
      <c r="G151" s="8" t="s">
        <v>19840</v>
      </c>
      <c r="H151" s="8" t="str">
        <f>_xlfn.XLOOKUP(Claims!$G151,Table1[Policy ID],Table1[Policy Type])</f>
        <v>Property</v>
      </c>
    </row>
    <row r="152" spans="1:8">
      <c r="A152" s="12" t="s">
        <v>20666</v>
      </c>
      <c r="B152" s="17">
        <v>44942</v>
      </c>
      <c r="C152" s="13">
        <v>74332</v>
      </c>
      <c r="D152" s="13" t="s">
        <v>25516</v>
      </c>
      <c r="E152" s="13" t="s">
        <v>25669</v>
      </c>
      <c r="F152" s="13"/>
      <c r="G152" s="13" t="s">
        <v>19799</v>
      </c>
      <c r="H152" s="13" t="str">
        <f>_xlfn.XLOOKUP(Claims!$G152,Table1[Policy ID],Table1[Policy Type])</f>
        <v>Life</v>
      </c>
    </row>
    <row r="153" spans="1:8">
      <c r="A153" s="11" t="s">
        <v>20667</v>
      </c>
      <c r="B153" s="16">
        <v>44460</v>
      </c>
      <c r="C153" s="8">
        <v>17380</v>
      </c>
      <c r="D153" s="8" t="s">
        <v>25518</v>
      </c>
      <c r="E153" s="8" t="s">
        <v>25670</v>
      </c>
      <c r="F153" s="16">
        <v>44489</v>
      </c>
      <c r="G153" s="8" t="s">
        <v>15871</v>
      </c>
      <c r="H153" s="8" t="str">
        <f>_xlfn.XLOOKUP(Claims!$G153,Table1[Policy ID],Table1[Policy Type])</f>
        <v>Health</v>
      </c>
    </row>
    <row r="154" spans="1:8">
      <c r="A154" s="12" t="s">
        <v>20668</v>
      </c>
      <c r="B154" s="17">
        <v>44113</v>
      </c>
      <c r="C154" s="13">
        <v>1393</v>
      </c>
      <c r="D154" s="13" t="s">
        <v>25516</v>
      </c>
      <c r="E154" s="13" t="s">
        <v>25671</v>
      </c>
      <c r="F154" s="17">
        <v>44134</v>
      </c>
      <c r="G154" s="13" t="s">
        <v>18818</v>
      </c>
      <c r="H154" s="13" t="str">
        <f>_xlfn.XLOOKUP(Claims!$G154,Table1[Policy ID],Table1[Policy Type])</f>
        <v>Health</v>
      </c>
    </row>
    <row r="155" spans="1:8">
      <c r="A155" s="11" t="s">
        <v>20669</v>
      </c>
      <c r="B155" s="16">
        <v>45626</v>
      </c>
      <c r="C155" s="8">
        <v>58167</v>
      </c>
      <c r="D155" s="8" t="s">
        <v>25518</v>
      </c>
      <c r="E155" s="8" t="s">
        <v>25672</v>
      </c>
      <c r="F155" s="8"/>
      <c r="G155" s="8" t="s">
        <v>18179</v>
      </c>
      <c r="H155" s="8" t="str">
        <f>_xlfn.XLOOKUP(Claims!$G155,Table1[Policy ID],Table1[Policy Type])</f>
        <v>Property</v>
      </c>
    </row>
    <row r="156" spans="1:8">
      <c r="A156" s="12" t="s">
        <v>20670</v>
      </c>
      <c r="B156" s="17">
        <v>43972</v>
      </c>
      <c r="C156" s="13">
        <v>41683</v>
      </c>
      <c r="D156" s="13" t="s">
        <v>25516</v>
      </c>
      <c r="E156" s="13" t="s">
        <v>25673</v>
      </c>
      <c r="F156" s="17">
        <v>44044</v>
      </c>
      <c r="G156" s="13" t="s">
        <v>15733</v>
      </c>
      <c r="H156" s="13" t="str">
        <f>_xlfn.XLOOKUP(Claims!$G156,Table1[Policy ID],Table1[Policy Type])</f>
        <v>Life</v>
      </c>
    </row>
    <row r="157" spans="1:8">
      <c r="A157" s="11" t="s">
        <v>20671</v>
      </c>
      <c r="B157" s="16">
        <v>45580</v>
      </c>
      <c r="C157" s="8">
        <v>25683</v>
      </c>
      <c r="D157" s="8" t="s">
        <v>25518</v>
      </c>
      <c r="E157" s="8" t="s">
        <v>25674</v>
      </c>
      <c r="F157" s="16">
        <v>45636</v>
      </c>
      <c r="G157" s="8" t="s">
        <v>16569</v>
      </c>
      <c r="H157" s="8" t="str">
        <f>_xlfn.XLOOKUP(Claims!$G157,Table1[Policy ID],Table1[Policy Type])</f>
        <v>Health</v>
      </c>
    </row>
    <row r="158" spans="1:8">
      <c r="A158" s="12" t="s">
        <v>20672</v>
      </c>
      <c r="B158" s="17">
        <v>45600</v>
      </c>
      <c r="C158" s="13">
        <v>21877</v>
      </c>
      <c r="D158" s="13" t="s">
        <v>25517</v>
      </c>
      <c r="E158" s="13" t="s">
        <v>25675</v>
      </c>
      <c r="F158" s="17">
        <v>45657</v>
      </c>
      <c r="G158" s="13" t="s">
        <v>19585</v>
      </c>
      <c r="H158" s="13" t="str">
        <f>_xlfn.XLOOKUP(Claims!$G158,Table1[Policy ID],Table1[Policy Type])</f>
        <v>Health</v>
      </c>
    </row>
    <row r="159" spans="1:8">
      <c r="A159" s="11" t="s">
        <v>20673</v>
      </c>
      <c r="B159" s="16">
        <v>44978</v>
      </c>
      <c r="C159" s="8">
        <v>91713</v>
      </c>
      <c r="D159" s="8" t="s">
        <v>25517</v>
      </c>
      <c r="E159" s="8" t="s">
        <v>25676</v>
      </c>
      <c r="F159" s="16">
        <v>45005</v>
      </c>
      <c r="G159" s="8" t="s">
        <v>20163</v>
      </c>
      <c r="H159" s="8" t="str">
        <f>_xlfn.XLOOKUP(Claims!$G159,Table1[Policy ID],Table1[Policy Type])</f>
        <v>Property</v>
      </c>
    </row>
    <row r="160" spans="1:8">
      <c r="A160" s="12" t="s">
        <v>20674</v>
      </c>
      <c r="B160" s="17">
        <v>44598</v>
      </c>
      <c r="C160" s="13">
        <v>15646</v>
      </c>
      <c r="D160" s="13" t="s">
        <v>25518</v>
      </c>
      <c r="E160" s="13" t="s">
        <v>25677</v>
      </c>
      <c r="F160" s="13"/>
      <c r="G160" s="13" t="s">
        <v>18979</v>
      </c>
      <c r="H160" s="13" t="str">
        <f>_xlfn.XLOOKUP(Claims!$G160,Table1[Policy ID],Table1[Policy Type])</f>
        <v>Health</v>
      </c>
    </row>
    <row r="161" spans="1:8">
      <c r="A161" s="11" t="s">
        <v>20675</v>
      </c>
      <c r="B161" s="16">
        <v>44376</v>
      </c>
      <c r="C161" s="8">
        <v>93642</v>
      </c>
      <c r="D161" s="8" t="s">
        <v>25517</v>
      </c>
      <c r="E161" s="8" t="s">
        <v>25678</v>
      </c>
      <c r="F161" s="16">
        <v>44401</v>
      </c>
      <c r="G161" s="8" t="s">
        <v>16671</v>
      </c>
      <c r="H161" s="8" t="str">
        <f>_xlfn.XLOOKUP(Claims!$G161,Table1[Policy ID],Table1[Policy Type])</f>
        <v>Health</v>
      </c>
    </row>
    <row r="162" spans="1:8">
      <c r="A162" s="12" t="s">
        <v>20676</v>
      </c>
      <c r="B162" s="17">
        <v>45336</v>
      </c>
      <c r="C162" s="13">
        <v>18723</v>
      </c>
      <c r="D162" s="13" t="s">
        <v>25516</v>
      </c>
      <c r="E162" s="13" t="s">
        <v>25679</v>
      </c>
      <c r="F162" s="17">
        <v>45424</v>
      </c>
      <c r="G162" s="13" t="s">
        <v>17588</v>
      </c>
      <c r="H162" s="13" t="str">
        <f>_xlfn.XLOOKUP(Claims!$G162,Table1[Policy ID],Table1[Policy Type])</f>
        <v>Property</v>
      </c>
    </row>
    <row r="163" spans="1:8">
      <c r="A163" s="11" t="s">
        <v>20677</v>
      </c>
      <c r="B163" s="16">
        <v>44900</v>
      </c>
      <c r="C163" s="8">
        <v>41484</v>
      </c>
      <c r="D163" s="8" t="s">
        <v>25518</v>
      </c>
      <c r="E163" s="8" t="s">
        <v>25680</v>
      </c>
      <c r="F163" s="8"/>
      <c r="G163" s="8" t="s">
        <v>16267</v>
      </c>
      <c r="H163" s="8" t="str">
        <f>_xlfn.XLOOKUP(Claims!$G163,Table1[Policy ID],Table1[Policy Type])</f>
        <v>Auto</v>
      </c>
    </row>
    <row r="164" spans="1:8">
      <c r="A164" s="12" t="s">
        <v>20678</v>
      </c>
      <c r="B164" s="17">
        <v>44854</v>
      </c>
      <c r="C164" s="13">
        <v>58527</v>
      </c>
      <c r="D164" s="13" t="s">
        <v>25517</v>
      </c>
      <c r="E164" s="13" t="s">
        <v>25681</v>
      </c>
      <c r="F164" s="17">
        <v>44868</v>
      </c>
      <c r="G164" s="13" t="s">
        <v>17300</v>
      </c>
      <c r="H164" s="13" t="str">
        <f>_xlfn.XLOOKUP(Claims!$G164,Table1[Policy ID],Table1[Policy Type])</f>
        <v>Property</v>
      </c>
    </row>
    <row r="165" spans="1:8">
      <c r="A165" s="11" t="s">
        <v>20679</v>
      </c>
      <c r="B165" s="16">
        <v>43861</v>
      </c>
      <c r="C165" s="8">
        <v>82562</v>
      </c>
      <c r="D165" s="8" t="s">
        <v>25518</v>
      </c>
      <c r="E165" s="8" t="s">
        <v>25682</v>
      </c>
      <c r="F165" s="8"/>
      <c r="G165" s="8" t="s">
        <v>19728</v>
      </c>
      <c r="H165" s="8" t="str">
        <f>_xlfn.XLOOKUP(Claims!$G165,Table1[Policy ID],Table1[Policy Type])</f>
        <v>Life</v>
      </c>
    </row>
    <row r="166" spans="1:8">
      <c r="A166" s="12" t="s">
        <v>20680</v>
      </c>
      <c r="B166" s="17">
        <v>44103</v>
      </c>
      <c r="C166" s="13">
        <v>51654</v>
      </c>
      <c r="D166" s="13" t="s">
        <v>25517</v>
      </c>
      <c r="E166" s="13" t="s">
        <v>25683</v>
      </c>
      <c r="F166" s="17">
        <v>44186</v>
      </c>
      <c r="G166" s="13" t="s">
        <v>20196</v>
      </c>
      <c r="H166" s="13" t="str">
        <f>_xlfn.XLOOKUP(Claims!$G166,Table1[Policy ID],Table1[Policy Type])</f>
        <v>Health</v>
      </c>
    </row>
    <row r="167" spans="1:8">
      <c r="A167" s="11" t="s">
        <v>20681</v>
      </c>
      <c r="B167" s="16">
        <v>44693</v>
      </c>
      <c r="C167" s="8">
        <v>86724</v>
      </c>
      <c r="D167" s="8" t="s">
        <v>25518</v>
      </c>
      <c r="E167" s="8" t="s">
        <v>25684</v>
      </c>
      <c r="F167" s="8"/>
      <c r="G167" s="8" t="s">
        <v>15679</v>
      </c>
      <c r="H167" s="8" t="str">
        <f>_xlfn.XLOOKUP(Claims!$G167,Table1[Policy ID],Table1[Policy Type])</f>
        <v>Property</v>
      </c>
    </row>
    <row r="168" spans="1:8">
      <c r="A168" s="12" t="s">
        <v>20682</v>
      </c>
      <c r="B168" s="17">
        <v>44367</v>
      </c>
      <c r="C168" s="13">
        <v>60800</v>
      </c>
      <c r="D168" s="13" t="s">
        <v>25518</v>
      </c>
      <c r="E168" s="13" t="s">
        <v>25685</v>
      </c>
      <c r="F168" s="17">
        <v>44407</v>
      </c>
      <c r="G168" s="13" t="s">
        <v>15797</v>
      </c>
      <c r="H168" s="13" t="str">
        <f>_xlfn.XLOOKUP(Claims!$G168,Table1[Policy ID],Table1[Policy Type])</f>
        <v>Auto</v>
      </c>
    </row>
    <row r="169" spans="1:8">
      <c r="A169" s="11" t="s">
        <v>20683</v>
      </c>
      <c r="B169" s="16">
        <v>45576</v>
      </c>
      <c r="C169" s="8">
        <v>62612</v>
      </c>
      <c r="D169" s="8" t="s">
        <v>25516</v>
      </c>
      <c r="E169" s="8" t="s">
        <v>25686</v>
      </c>
      <c r="F169" s="8"/>
      <c r="G169" s="8" t="s">
        <v>17678</v>
      </c>
      <c r="H169" s="8" t="str">
        <f>_xlfn.XLOOKUP(Claims!$G169,Table1[Policy ID],Table1[Policy Type])</f>
        <v>Health</v>
      </c>
    </row>
    <row r="170" spans="1:8">
      <c r="A170" s="12" t="s">
        <v>20684</v>
      </c>
      <c r="B170" s="17">
        <v>44066</v>
      </c>
      <c r="C170" s="13">
        <v>86070</v>
      </c>
      <c r="D170" s="13" t="s">
        <v>25518</v>
      </c>
      <c r="E170" s="13" t="s">
        <v>25687</v>
      </c>
      <c r="F170" s="17">
        <v>44108</v>
      </c>
      <c r="G170" s="13" t="s">
        <v>16689</v>
      </c>
      <c r="H170" s="13" t="str">
        <f>_xlfn.XLOOKUP(Claims!$G170,Table1[Policy ID],Table1[Policy Type])</f>
        <v>Auto</v>
      </c>
    </row>
    <row r="171" spans="1:8">
      <c r="A171" s="11" t="s">
        <v>20685</v>
      </c>
      <c r="B171" s="16">
        <v>45101</v>
      </c>
      <c r="C171" s="8">
        <v>74380</v>
      </c>
      <c r="D171" s="8" t="s">
        <v>25518</v>
      </c>
      <c r="E171" s="8" t="s">
        <v>25688</v>
      </c>
      <c r="F171" s="16">
        <v>45141</v>
      </c>
      <c r="G171" s="8" t="s">
        <v>16800</v>
      </c>
      <c r="H171" s="8" t="str">
        <f>_xlfn.XLOOKUP(Claims!$G171,Table1[Policy ID],Table1[Policy Type])</f>
        <v>Property</v>
      </c>
    </row>
    <row r="172" spans="1:8">
      <c r="A172" s="12" t="s">
        <v>20686</v>
      </c>
      <c r="B172" s="17">
        <v>44971</v>
      </c>
      <c r="C172" s="13">
        <v>63639</v>
      </c>
      <c r="D172" s="13" t="s">
        <v>25516</v>
      </c>
      <c r="E172" s="13" t="s">
        <v>25689</v>
      </c>
      <c r="F172" s="17">
        <v>45031</v>
      </c>
      <c r="G172" s="13" t="s">
        <v>19509</v>
      </c>
      <c r="H172" s="13" t="str">
        <f>_xlfn.XLOOKUP(Claims!$G172,Table1[Policy ID],Table1[Policy Type])</f>
        <v>Health</v>
      </c>
    </row>
    <row r="173" spans="1:8">
      <c r="A173" s="11" t="s">
        <v>20687</v>
      </c>
      <c r="B173" s="16">
        <v>43893</v>
      </c>
      <c r="C173" s="8">
        <v>20267</v>
      </c>
      <c r="D173" s="8" t="s">
        <v>25518</v>
      </c>
      <c r="E173" s="8" t="s">
        <v>25690</v>
      </c>
      <c r="F173" s="8"/>
      <c r="G173" s="8" t="s">
        <v>19557</v>
      </c>
      <c r="H173" s="8" t="str">
        <f>_xlfn.XLOOKUP(Claims!$G173,Table1[Policy ID],Table1[Policy Type])</f>
        <v>Health</v>
      </c>
    </row>
    <row r="174" spans="1:8">
      <c r="A174" s="12" t="s">
        <v>20688</v>
      </c>
      <c r="B174" s="17">
        <v>44904</v>
      </c>
      <c r="C174" s="13">
        <v>19546</v>
      </c>
      <c r="D174" s="13" t="s">
        <v>25516</v>
      </c>
      <c r="E174" s="13" t="s">
        <v>25691</v>
      </c>
      <c r="F174" s="17">
        <v>44971</v>
      </c>
      <c r="G174" s="13" t="s">
        <v>19372</v>
      </c>
      <c r="H174" s="13" t="str">
        <f>_xlfn.XLOOKUP(Claims!$G174,Table1[Policy ID],Table1[Policy Type])</f>
        <v>Property</v>
      </c>
    </row>
    <row r="175" spans="1:8">
      <c r="A175" s="11" t="s">
        <v>20689</v>
      </c>
      <c r="B175" s="16">
        <v>45405</v>
      </c>
      <c r="C175" s="8">
        <v>20628</v>
      </c>
      <c r="D175" s="8" t="s">
        <v>25518</v>
      </c>
      <c r="E175" s="8" t="s">
        <v>25692</v>
      </c>
      <c r="F175" s="8"/>
      <c r="G175" s="8" t="s">
        <v>15786</v>
      </c>
      <c r="H175" s="8" t="str">
        <f>_xlfn.XLOOKUP(Claims!$G175,Table1[Policy ID],Table1[Policy Type])</f>
        <v>Auto</v>
      </c>
    </row>
    <row r="176" spans="1:8">
      <c r="A176" s="12" t="s">
        <v>20690</v>
      </c>
      <c r="B176" s="17">
        <v>44061</v>
      </c>
      <c r="C176" s="13">
        <v>41117</v>
      </c>
      <c r="D176" s="13" t="s">
        <v>25517</v>
      </c>
      <c r="E176" s="13" t="s">
        <v>25693</v>
      </c>
      <c r="F176" s="13"/>
      <c r="G176" s="13" t="s">
        <v>17705</v>
      </c>
      <c r="H176" s="13" t="str">
        <f>_xlfn.XLOOKUP(Claims!$G176,Table1[Policy ID],Table1[Policy Type])</f>
        <v>Health</v>
      </c>
    </row>
    <row r="177" spans="1:8">
      <c r="A177" s="11" t="s">
        <v>20691</v>
      </c>
      <c r="B177" s="16">
        <v>44531</v>
      </c>
      <c r="C177" s="8">
        <v>3976</v>
      </c>
      <c r="D177" s="8" t="s">
        <v>25516</v>
      </c>
      <c r="E177" s="8" t="s">
        <v>25694</v>
      </c>
      <c r="F177" s="8"/>
      <c r="G177" s="8" t="s">
        <v>18345</v>
      </c>
      <c r="H177" s="8" t="str">
        <f>_xlfn.XLOOKUP(Claims!$G177,Table1[Policy ID],Table1[Policy Type])</f>
        <v>Life</v>
      </c>
    </row>
    <row r="178" spans="1:8">
      <c r="A178" s="12" t="s">
        <v>20692</v>
      </c>
      <c r="B178" s="17">
        <v>45632</v>
      </c>
      <c r="C178" s="13">
        <v>34324</v>
      </c>
      <c r="D178" s="13" t="s">
        <v>25518</v>
      </c>
      <c r="E178" s="13" t="s">
        <v>25695</v>
      </c>
      <c r="F178" s="17">
        <v>45668</v>
      </c>
      <c r="G178" s="13" t="s">
        <v>15945</v>
      </c>
      <c r="H178" s="13" t="str">
        <f>_xlfn.XLOOKUP(Claims!$G178,Table1[Policy ID],Table1[Policy Type])</f>
        <v>Auto</v>
      </c>
    </row>
    <row r="179" spans="1:8">
      <c r="A179" s="11" t="s">
        <v>20693</v>
      </c>
      <c r="B179" s="16">
        <v>45333</v>
      </c>
      <c r="C179" s="8">
        <v>81133</v>
      </c>
      <c r="D179" s="8" t="s">
        <v>25516</v>
      </c>
      <c r="E179" s="8" t="s">
        <v>25696</v>
      </c>
      <c r="F179" s="16">
        <v>45350</v>
      </c>
      <c r="G179" s="8" t="s">
        <v>17724</v>
      </c>
      <c r="H179" s="8" t="str">
        <f>_xlfn.XLOOKUP(Claims!$G179,Table1[Policy ID],Table1[Policy Type])</f>
        <v>Health</v>
      </c>
    </row>
    <row r="180" spans="1:8">
      <c r="A180" s="12" t="s">
        <v>20694</v>
      </c>
      <c r="B180" s="17">
        <v>45126</v>
      </c>
      <c r="C180" s="13">
        <v>80315</v>
      </c>
      <c r="D180" s="13" t="s">
        <v>25516</v>
      </c>
      <c r="E180" s="13" t="s">
        <v>25697</v>
      </c>
      <c r="F180" s="17">
        <v>45161</v>
      </c>
      <c r="G180" s="13" t="s">
        <v>17968</v>
      </c>
      <c r="H180" s="13" t="str">
        <f>_xlfn.XLOOKUP(Claims!$G180,Table1[Policy ID],Table1[Policy Type])</f>
        <v>Auto</v>
      </c>
    </row>
    <row r="181" spans="1:8">
      <c r="A181" s="11" t="s">
        <v>20695</v>
      </c>
      <c r="B181" s="16">
        <v>43905</v>
      </c>
      <c r="C181" s="8">
        <v>78281</v>
      </c>
      <c r="D181" s="8" t="s">
        <v>25516</v>
      </c>
      <c r="E181" s="8" t="s">
        <v>25698</v>
      </c>
      <c r="F181" s="16">
        <v>43943</v>
      </c>
      <c r="G181" s="8" t="s">
        <v>17675</v>
      </c>
      <c r="H181" s="8" t="str">
        <f>_xlfn.XLOOKUP(Claims!$G181,Table1[Policy ID],Table1[Policy Type])</f>
        <v>Life</v>
      </c>
    </row>
    <row r="182" spans="1:8">
      <c r="A182" s="12" t="s">
        <v>20696</v>
      </c>
      <c r="B182" s="17">
        <v>44502</v>
      </c>
      <c r="C182" s="13">
        <v>41672</v>
      </c>
      <c r="D182" s="13" t="s">
        <v>25517</v>
      </c>
      <c r="E182" s="13" t="s">
        <v>25699</v>
      </c>
      <c r="F182" s="17">
        <v>44555</v>
      </c>
      <c r="G182" s="13" t="s">
        <v>17905</v>
      </c>
      <c r="H182" s="13" t="str">
        <f>_xlfn.XLOOKUP(Claims!$G182,Table1[Policy ID],Table1[Policy Type])</f>
        <v>Auto</v>
      </c>
    </row>
    <row r="183" spans="1:8">
      <c r="A183" s="11" t="s">
        <v>20697</v>
      </c>
      <c r="B183" s="16">
        <v>44131</v>
      </c>
      <c r="C183" s="8">
        <v>23195</v>
      </c>
      <c r="D183" s="8" t="s">
        <v>25516</v>
      </c>
      <c r="E183" s="8" t="s">
        <v>25700</v>
      </c>
      <c r="F183" s="16">
        <v>44199</v>
      </c>
      <c r="G183" s="8" t="s">
        <v>19472</v>
      </c>
      <c r="H183" s="8" t="str">
        <f>_xlfn.XLOOKUP(Claims!$G183,Table1[Policy ID],Table1[Policy Type])</f>
        <v>Property</v>
      </c>
    </row>
    <row r="184" spans="1:8">
      <c r="A184" s="12" t="s">
        <v>20698</v>
      </c>
      <c r="B184" s="17">
        <v>44526</v>
      </c>
      <c r="C184" s="13">
        <v>33717</v>
      </c>
      <c r="D184" s="13" t="s">
        <v>25517</v>
      </c>
      <c r="E184" s="13" t="s">
        <v>25701</v>
      </c>
      <c r="F184" s="13"/>
      <c r="G184" s="13" t="s">
        <v>16033</v>
      </c>
      <c r="H184" s="13" t="str">
        <f>_xlfn.XLOOKUP(Claims!$G184,Table1[Policy ID],Table1[Policy Type])</f>
        <v>Property</v>
      </c>
    </row>
    <row r="185" spans="1:8">
      <c r="A185" s="11" t="s">
        <v>20699</v>
      </c>
      <c r="B185" s="16">
        <v>44060</v>
      </c>
      <c r="C185" s="8">
        <v>68780</v>
      </c>
      <c r="D185" s="8" t="s">
        <v>25516</v>
      </c>
      <c r="E185" s="8" t="s">
        <v>25702</v>
      </c>
      <c r="F185" s="8"/>
      <c r="G185" s="8" t="s">
        <v>20013</v>
      </c>
      <c r="H185" s="8" t="str">
        <f>_xlfn.XLOOKUP(Claims!$G185,Table1[Policy ID],Table1[Policy Type])</f>
        <v>Property</v>
      </c>
    </row>
    <row r="186" spans="1:8">
      <c r="A186" s="12" t="s">
        <v>20700</v>
      </c>
      <c r="B186" s="17">
        <v>44632</v>
      </c>
      <c r="C186" s="13">
        <v>88475</v>
      </c>
      <c r="D186" s="13" t="s">
        <v>25516</v>
      </c>
      <c r="E186" s="13" t="s">
        <v>25703</v>
      </c>
      <c r="F186" s="17">
        <v>44722</v>
      </c>
      <c r="G186" s="13" t="s">
        <v>15798</v>
      </c>
      <c r="H186" s="13" t="str">
        <f>_xlfn.XLOOKUP(Claims!$G186,Table1[Policy ID],Table1[Policy Type])</f>
        <v>Life</v>
      </c>
    </row>
    <row r="187" spans="1:8">
      <c r="A187" s="11" t="s">
        <v>20701</v>
      </c>
      <c r="B187" s="16">
        <v>44538</v>
      </c>
      <c r="C187" s="8">
        <v>10590</v>
      </c>
      <c r="D187" s="8" t="s">
        <v>25518</v>
      </c>
      <c r="E187" s="8" t="s">
        <v>25704</v>
      </c>
      <c r="F187" s="8"/>
      <c r="G187" s="8" t="s">
        <v>19207</v>
      </c>
      <c r="H187" s="8" t="str">
        <f>_xlfn.XLOOKUP(Claims!$G187,Table1[Policy ID],Table1[Policy Type])</f>
        <v>Property</v>
      </c>
    </row>
    <row r="188" spans="1:8">
      <c r="A188" s="12" t="s">
        <v>20702</v>
      </c>
      <c r="B188" s="17">
        <v>44639</v>
      </c>
      <c r="C188" s="13">
        <v>11944</v>
      </c>
      <c r="D188" s="13" t="s">
        <v>25518</v>
      </c>
      <c r="E188" s="13" t="s">
        <v>25705</v>
      </c>
      <c r="F188" s="17">
        <v>44726</v>
      </c>
      <c r="G188" s="13" t="s">
        <v>18891</v>
      </c>
      <c r="H188" s="13" t="str">
        <f>_xlfn.XLOOKUP(Claims!$G188,Table1[Policy ID],Table1[Policy Type])</f>
        <v>Health</v>
      </c>
    </row>
    <row r="189" spans="1:8">
      <c r="A189" s="11" t="s">
        <v>20703</v>
      </c>
      <c r="B189" s="16">
        <v>45383</v>
      </c>
      <c r="C189" s="8">
        <v>68723</v>
      </c>
      <c r="D189" s="8" t="s">
        <v>25518</v>
      </c>
      <c r="E189" s="8" t="s">
        <v>25706</v>
      </c>
      <c r="F189" s="8"/>
      <c r="G189" s="8" t="s">
        <v>17602</v>
      </c>
      <c r="H189" s="8" t="str">
        <f>_xlfn.XLOOKUP(Claims!$G189,Table1[Policy ID],Table1[Policy Type])</f>
        <v>Life</v>
      </c>
    </row>
    <row r="190" spans="1:8">
      <c r="A190" s="12" t="s">
        <v>20704</v>
      </c>
      <c r="B190" s="17">
        <v>45428</v>
      </c>
      <c r="C190" s="13">
        <v>32899</v>
      </c>
      <c r="D190" s="13" t="s">
        <v>25516</v>
      </c>
      <c r="E190" s="13" t="s">
        <v>25707</v>
      </c>
      <c r="F190" s="17">
        <v>45487</v>
      </c>
      <c r="G190" s="13" t="s">
        <v>17363</v>
      </c>
      <c r="H190" s="13" t="str">
        <f>_xlfn.XLOOKUP(Claims!$G190,Table1[Policy ID],Table1[Policy Type])</f>
        <v>Auto</v>
      </c>
    </row>
    <row r="191" spans="1:8">
      <c r="A191" s="11" t="s">
        <v>20705</v>
      </c>
      <c r="B191" s="16">
        <v>44322</v>
      </c>
      <c r="C191" s="8">
        <v>60480</v>
      </c>
      <c r="D191" s="8" t="s">
        <v>25516</v>
      </c>
      <c r="E191" s="8" t="s">
        <v>25708</v>
      </c>
      <c r="F191" s="8"/>
      <c r="G191" s="8" t="s">
        <v>19118</v>
      </c>
      <c r="H191" s="8" t="str">
        <f>_xlfn.XLOOKUP(Claims!$G191,Table1[Policy ID],Table1[Policy Type])</f>
        <v>Property</v>
      </c>
    </row>
    <row r="192" spans="1:8">
      <c r="A192" s="12" t="s">
        <v>20706</v>
      </c>
      <c r="B192" s="17">
        <v>44664</v>
      </c>
      <c r="C192" s="13">
        <v>91023</v>
      </c>
      <c r="D192" s="13" t="s">
        <v>25518</v>
      </c>
      <c r="E192" s="13" t="s">
        <v>25709</v>
      </c>
      <c r="F192" s="13"/>
      <c r="G192" s="13" t="s">
        <v>17784</v>
      </c>
      <c r="H192" s="13" t="str">
        <f>_xlfn.XLOOKUP(Claims!$G192,Table1[Policy ID],Table1[Policy Type])</f>
        <v>Health</v>
      </c>
    </row>
    <row r="193" spans="1:8">
      <c r="A193" s="11" t="s">
        <v>20707</v>
      </c>
      <c r="B193" s="16">
        <v>44417</v>
      </c>
      <c r="C193" s="8">
        <v>25909</v>
      </c>
      <c r="D193" s="8" t="s">
        <v>25518</v>
      </c>
      <c r="E193" s="8" t="s">
        <v>25710</v>
      </c>
      <c r="F193" s="16">
        <v>44490</v>
      </c>
      <c r="G193" s="8" t="s">
        <v>18675</v>
      </c>
      <c r="H193" s="8" t="str">
        <f>_xlfn.XLOOKUP(Claims!$G193,Table1[Policy ID],Table1[Policy Type])</f>
        <v>Auto</v>
      </c>
    </row>
    <row r="194" spans="1:8">
      <c r="A194" s="12" t="s">
        <v>20708</v>
      </c>
      <c r="B194" s="17">
        <v>44368</v>
      </c>
      <c r="C194" s="13">
        <v>33629</v>
      </c>
      <c r="D194" s="13" t="s">
        <v>25518</v>
      </c>
      <c r="E194" s="13" t="s">
        <v>25711</v>
      </c>
      <c r="F194" s="17">
        <v>44413</v>
      </c>
      <c r="G194" s="13" t="s">
        <v>15662</v>
      </c>
      <c r="H194" s="13" t="str">
        <f>_xlfn.XLOOKUP(Claims!$G194,Table1[Policy ID],Table1[Policy Type])</f>
        <v>Property</v>
      </c>
    </row>
    <row r="195" spans="1:8">
      <c r="A195" s="11" t="s">
        <v>20709</v>
      </c>
      <c r="B195" s="16">
        <v>44441</v>
      </c>
      <c r="C195" s="8">
        <v>88917</v>
      </c>
      <c r="D195" s="8" t="s">
        <v>25516</v>
      </c>
      <c r="E195" s="8" t="s">
        <v>25712</v>
      </c>
      <c r="F195" s="8"/>
      <c r="G195" s="8" t="s">
        <v>15980</v>
      </c>
      <c r="H195" s="8" t="str">
        <f>_xlfn.XLOOKUP(Claims!$G195,Table1[Policy ID],Table1[Policy Type])</f>
        <v>Health</v>
      </c>
    </row>
    <row r="196" spans="1:8">
      <c r="A196" s="12" t="s">
        <v>20710</v>
      </c>
      <c r="B196" s="17">
        <v>45603</v>
      </c>
      <c r="C196" s="13">
        <v>16910</v>
      </c>
      <c r="D196" s="13" t="s">
        <v>25516</v>
      </c>
      <c r="E196" s="13" t="s">
        <v>25713</v>
      </c>
      <c r="F196" s="17">
        <v>45654</v>
      </c>
      <c r="G196" s="13" t="s">
        <v>16138</v>
      </c>
      <c r="H196" s="13" t="str">
        <f>_xlfn.XLOOKUP(Claims!$G196,Table1[Policy ID],Table1[Policy Type])</f>
        <v>Property</v>
      </c>
    </row>
    <row r="197" spans="1:8">
      <c r="A197" s="11" t="s">
        <v>20711</v>
      </c>
      <c r="B197" s="16">
        <v>45341</v>
      </c>
      <c r="C197" s="8">
        <v>36365</v>
      </c>
      <c r="D197" s="8" t="s">
        <v>25516</v>
      </c>
      <c r="E197" s="8" t="s">
        <v>25714</v>
      </c>
      <c r="F197" s="16">
        <v>45387</v>
      </c>
      <c r="G197" s="8" t="s">
        <v>20499</v>
      </c>
      <c r="H197" s="8" t="str">
        <f>_xlfn.XLOOKUP(Claims!$G197,Table1[Policy ID],Table1[Policy Type])</f>
        <v>Property</v>
      </c>
    </row>
    <row r="198" spans="1:8">
      <c r="A198" s="12" t="s">
        <v>20712</v>
      </c>
      <c r="B198" s="17">
        <v>44317</v>
      </c>
      <c r="C198" s="13">
        <v>87704</v>
      </c>
      <c r="D198" s="13" t="s">
        <v>25518</v>
      </c>
      <c r="E198" s="13" t="s">
        <v>25715</v>
      </c>
      <c r="F198" s="17">
        <v>44354</v>
      </c>
      <c r="G198" s="13" t="s">
        <v>16521</v>
      </c>
      <c r="H198" s="13" t="str">
        <f>_xlfn.XLOOKUP(Claims!$G198,Table1[Policy ID],Table1[Policy Type])</f>
        <v>Auto</v>
      </c>
    </row>
    <row r="199" spans="1:8">
      <c r="A199" s="11" t="s">
        <v>20713</v>
      </c>
      <c r="B199" s="16">
        <v>45051</v>
      </c>
      <c r="C199" s="8">
        <v>49785</v>
      </c>
      <c r="D199" s="8" t="s">
        <v>25518</v>
      </c>
      <c r="E199" s="8" t="s">
        <v>25716</v>
      </c>
      <c r="F199" s="8"/>
      <c r="G199" s="8" t="s">
        <v>19379</v>
      </c>
      <c r="H199" s="8" t="str">
        <f>_xlfn.XLOOKUP(Claims!$G199,Table1[Policy ID],Table1[Policy Type])</f>
        <v>Health</v>
      </c>
    </row>
    <row r="200" spans="1:8">
      <c r="A200" s="12" t="s">
        <v>20714</v>
      </c>
      <c r="B200" s="17">
        <v>44838</v>
      </c>
      <c r="C200" s="13">
        <v>43865</v>
      </c>
      <c r="D200" s="13" t="s">
        <v>25518</v>
      </c>
      <c r="E200" s="13" t="s">
        <v>25717</v>
      </c>
      <c r="F200" s="17">
        <v>44862</v>
      </c>
      <c r="G200" s="13" t="s">
        <v>16750</v>
      </c>
      <c r="H200" s="13" t="str">
        <f>_xlfn.XLOOKUP(Claims!$G200,Table1[Policy ID],Table1[Policy Type])</f>
        <v>Life</v>
      </c>
    </row>
    <row r="201" spans="1:8">
      <c r="A201" s="11" t="s">
        <v>20715</v>
      </c>
      <c r="B201" s="16">
        <v>44446</v>
      </c>
      <c r="C201" s="8">
        <v>47014</v>
      </c>
      <c r="D201" s="8" t="s">
        <v>25518</v>
      </c>
      <c r="E201" s="8" t="s">
        <v>25718</v>
      </c>
      <c r="F201" s="8"/>
      <c r="G201" s="8" t="s">
        <v>16065</v>
      </c>
      <c r="H201" s="8" t="str">
        <f>_xlfn.XLOOKUP(Claims!$G201,Table1[Policy ID],Table1[Policy Type])</f>
        <v>Life</v>
      </c>
    </row>
    <row r="202" spans="1:8">
      <c r="A202" s="12" t="s">
        <v>20716</v>
      </c>
      <c r="B202" s="17">
        <v>45007</v>
      </c>
      <c r="C202" s="13">
        <v>15537</v>
      </c>
      <c r="D202" s="13" t="s">
        <v>25516</v>
      </c>
      <c r="E202" s="13" t="s">
        <v>25719</v>
      </c>
      <c r="F202" s="13"/>
      <c r="G202" s="13" t="s">
        <v>16891</v>
      </c>
      <c r="H202" s="13" t="str">
        <f>_xlfn.XLOOKUP(Claims!$G202,Table1[Policy ID],Table1[Policy Type])</f>
        <v>Health</v>
      </c>
    </row>
    <row r="203" spans="1:8">
      <c r="A203" s="11" t="s">
        <v>20717</v>
      </c>
      <c r="B203" s="16">
        <v>44668</v>
      </c>
      <c r="C203" s="8">
        <v>30133</v>
      </c>
      <c r="D203" s="8" t="s">
        <v>25517</v>
      </c>
      <c r="E203" s="8" t="s">
        <v>25720</v>
      </c>
      <c r="F203" s="16">
        <v>44697</v>
      </c>
      <c r="G203" s="8" t="s">
        <v>15947</v>
      </c>
      <c r="H203" s="8" t="str">
        <f>_xlfn.XLOOKUP(Claims!$G203,Table1[Policy ID],Table1[Policy Type])</f>
        <v>Life</v>
      </c>
    </row>
    <row r="204" spans="1:8">
      <c r="A204" s="12" t="s">
        <v>20718</v>
      </c>
      <c r="B204" s="17">
        <v>43997</v>
      </c>
      <c r="C204" s="13">
        <v>63875</v>
      </c>
      <c r="D204" s="13" t="s">
        <v>25517</v>
      </c>
      <c r="E204" s="13" t="s">
        <v>25721</v>
      </c>
      <c r="F204" s="17">
        <v>44070</v>
      </c>
      <c r="G204" s="13" t="s">
        <v>18630</v>
      </c>
      <c r="H204" s="13" t="str">
        <f>_xlfn.XLOOKUP(Claims!$G204,Table1[Policy ID],Table1[Policy Type])</f>
        <v>Auto</v>
      </c>
    </row>
    <row r="205" spans="1:8">
      <c r="A205" s="11" t="s">
        <v>20719</v>
      </c>
      <c r="B205" s="16">
        <v>45006</v>
      </c>
      <c r="C205" s="8">
        <v>93289</v>
      </c>
      <c r="D205" s="8" t="s">
        <v>25516</v>
      </c>
      <c r="E205" s="8" t="s">
        <v>25722</v>
      </c>
      <c r="F205" s="8"/>
      <c r="G205" s="8" t="s">
        <v>18680</v>
      </c>
      <c r="H205" s="8" t="str">
        <f>_xlfn.XLOOKUP(Claims!$G205,Table1[Policy ID],Table1[Policy Type])</f>
        <v>Health</v>
      </c>
    </row>
    <row r="206" spans="1:8">
      <c r="A206" s="12" t="s">
        <v>20720</v>
      </c>
      <c r="B206" s="17">
        <v>45396</v>
      </c>
      <c r="C206" s="13">
        <v>96777</v>
      </c>
      <c r="D206" s="13" t="s">
        <v>25517</v>
      </c>
      <c r="E206" s="13" t="s">
        <v>25723</v>
      </c>
      <c r="F206" s="13"/>
      <c r="G206" s="13" t="s">
        <v>15528</v>
      </c>
      <c r="H206" s="13" t="str">
        <f>_xlfn.XLOOKUP(Claims!$G206,Table1[Policy ID],Table1[Policy Type])</f>
        <v>Life</v>
      </c>
    </row>
    <row r="207" spans="1:8">
      <c r="A207" s="11" t="s">
        <v>20721</v>
      </c>
      <c r="B207" s="16">
        <v>45582</v>
      </c>
      <c r="C207" s="8">
        <v>46217</v>
      </c>
      <c r="D207" s="8" t="s">
        <v>25516</v>
      </c>
      <c r="E207" s="8" t="s">
        <v>25724</v>
      </c>
      <c r="F207" s="8"/>
      <c r="G207" s="8" t="s">
        <v>19119</v>
      </c>
      <c r="H207" s="8" t="str">
        <f>_xlfn.XLOOKUP(Claims!$G207,Table1[Policy ID],Table1[Policy Type])</f>
        <v>Life</v>
      </c>
    </row>
    <row r="208" spans="1:8">
      <c r="A208" s="12" t="s">
        <v>20722</v>
      </c>
      <c r="B208" s="17">
        <v>44982</v>
      </c>
      <c r="C208" s="13">
        <v>15664</v>
      </c>
      <c r="D208" s="13" t="s">
        <v>25517</v>
      </c>
      <c r="E208" s="13" t="s">
        <v>25725</v>
      </c>
      <c r="F208" s="17">
        <v>45068</v>
      </c>
      <c r="G208" s="13" t="s">
        <v>18475</v>
      </c>
      <c r="H208" s="13" t="str">
        <f>_xlfn.XLOOKUP(Claims!$G208,Table1[Policy ID],Table1[Policy Type])</f>
        <v>Life</v>
      </c>
    </row>
    <row r="209" spans="1:8">
      <c r="A209" s="11" t="s">
        <v>20723</v>
      </c>
      <c r="B209" s="16">
        <v>44217</v>
      </c>
      <c r="C209" s="8">
        <v>46019</v>
      </c>
      <c r="D209" s="8" t="s">
        <v>25518</v>
      </c>
      <c r="E209" s="8" t="s">
        <v>25726</v>
      </c>
      <c r="F209" s="8"/>
      <c r="G209" s="8" t="s">
        <v>16574</v>
      </c>
      <c r="H209" s="8" t="str">
        <f>_xlfn.XLOOKUP(Claims!$G209,Table1[Policy ID],Table1[Policy Type])</f>
        <v>Property</v>
      </c>
    </row>
    <row r="210" spans="1:8">
      <c r="A210" s="12" t="s">
        <v>20724</v>
      </c>
      <c r="B210" s="17">
        <v>45157</v>
      </c>
      <c r="C210" s="13">
        <v>35188</v>
      </c>
      <c r="D210" s="13" t="s">
        <v>25516</v>
      </c>
      <c r="E210" s="13" t="s">
        <v>25727</v>
      </c>
      <c r="F210" s="17">
        <v>45168</v>
      </c>
      <c r="G210" s="13" t="s">
        <v>15736</v>
      </c>
      <c r="H210" s="13" t="str">
        <f>_xlfn.XLOOKUP(Claims!$G210,Table1[Policy ID],Table1[Policy Type])</f>
        <v>Auto</v>
      </c>
    </row>
    <row r="211" spans="1:8">
      <c r="A211" s="11" t="s">
        <v>20725</v>
      </c>
      <c r="B211" s="16">
        <v>45187</v>
      </c>
      <c r="C211" s="8">
        <v>68880</v>
      </c>
      <c r="D211" s="8" t="s">
        <v>25517</v>
      </c>
      <c r="E211" s="8" t="s">
        <v>25728</v>
      </c>
      <c r="F211" s="8"/>
      <c r="G211" s="8" t="s">
        <v>16699</v>
      </c>
      <c r="H211" s="8" t="str">
        <f>_xlfn.XLOOKUP(Claims!$G211,Table1[Policy ID],Table1[Policy Type])</f>
        <v>Life</v>
      </c>
    </row>
    <row r="212" spans="1:8">
      <c r="A212" s="12" t="s">
        <v>20726</v>
      </c>
      <c r="B212" s="17">
        <v>45636</v>
      </c>
      <c r="C212" s="13">
        <v>52934</v>
      </c>
      <c r="D212" s="13" t="s">
        <v>25518</v>
      </c>
      <c r="E212" s="13" t="s">
        <v>25729</v>
      </c>
      <c r="F212" s="13"/>
      <c r="G212" s="13" t="s">
        <v>16426</v>
      </c>
      <c r="H212" s="13" t="str">
        <f>_xlfn.XLOOKUP(Claims!$G212,Table1[Policy ID],Table1[Policy Type])</f>
        <v>Life</v>
      </c>
    </row>
    <row r="213" spans="1:8">
      <c r="A213" s="11" t="s">
        <v>20727</v>
      </c>
      <c r="B213" s="16">
        <v>44109</v>
      </c>
      <c r="C213" s="8">
        <v>72636</v>
      </c>
      <c r="D213" s="8" t="s">
        <v>25517</v>
      </c>
      <c r="E213" s="8" t="s">
        <v>25730</v>
      </c>
      <c r="F213" s="16">
        <v>44169</v>
      </c>
      <c r="G213" s="8" t="s">
        <v>19703</v>
      </c>
      <c r="H213" s="8" t="str">
        <f>_xlfn.XLOOKUP(Claims!$G213,Table1[Policy ID],Table1[Policy Type])</f>
        <v>Property</v>
      </c>
    </row>
    <row r="214" spans="1:8">
      <c r="A214" s="12" t="s">
        <v>20728</v>
      </c>
      <c r="B214" s="17">
        <v>44101</v>
      </c>
      <c r="C214" s="13">
        <v>34231</v>
      </c>
      <c r="D214" s="13" t="s">
        <v>25518</v>
      </c>
      <c r="E214" s="13" t="s">
        <v>25731</v>
      </c>
      <c r="F214" s="13"/>
      <c r="G214" s="13" t="s">
        <v>18074</v>
      </c>
      <c r="H214" s="13" t="str">
        <f>_xlfn.XLOOKUP(Claims!$G214,Table1[Policy ID],Table1[Policy Type])</f>
        <v>Health</v>
      </c>
    </row>
    <row r="215" spans="1:8">
      <c r="A215" s="11" t="s">
        <v>20729</v>
      </c>
      <c r="B215" s="16">
        <v>45156</v>
      </c>
      <c r="C215" s="8">
        <v>77919</v>
      </c>
      <c r="D215" s="8" t="s">
        <v>25516</v>
      </c>
      <c r="E215" s="8" t="s">
        <v>25732</v>
      </c>
      <c r="F215" s="8"/>
      <c r="G215" s="8" t="s">
        <v>19300</v>
      </c>
      <c r="H215" s="8" t="str">
        <f>_xlfn.XLOOKUP(Claims!$G215,Table1[Policy ID],Table1[Policy Type])</f>
        <v>Property</v>
      </c>
    </row>
    <row r="216" spans="1:8">
      <c r="A216" s="12" t="s">
        <v>20730</v>
      </c>
      <c r="B216" s="17">
        <v>44435</v>
      </c>
      <c r="C216" s="13">
        <v>65356</v>
      </c>
      <c r="D216" s="13" t="s">
        <v>25516</v>
      </c>
      <c r="E216" s="13" t="s">
        <v>25733</v>
      </c>
      <c r="F216" s="13"/>
      <c r="G216" s="13" t="s">
        <v>15633</v>
      </c>
      <c r="H216" s="13" t="str">
        <f>_xlfn.XLOOKUP(Claims!$G216,Table1[Policy ID],Table1[Policy Type])</f>
        <v>Property</v>
      </c>
    </row>
    <row r="217" spans="1:8">
      <c r="A217" s="11" t="s">
        <v>20731</v>
      </c>
      <c r="B217" s="16">
        <v>43963</v>
      </c>
      <c r="C217" s="8">
        <v>93870</v>
      </c>
      <c r="D217" s="8" t="s">
        <v>25518</v>
      </c>
      <c r="E217" s="8" t="s">
        <v>25734</v>
      </c>
      <c r="F217" s="16">
        <v>43996</v>
      </c>
      <c r="G217" s="8" t="s">
        <v>16200</v>
      </c>
      <c r="H217" s="8" t="str">
        <f>_xlfn.XLOOKUP(Claims!$G217,Table1[Policy ID],Table1[Policy Type])</f>
        <v>Life</v>
      </c>
    </row>
    <row r="218" spans="1:8">
      <c r="A218" s="12" t="s">
        <v>20732</v>
      </c>
      <c r="B218" s="17">
        <v>44825</v>
      </c>
      <c r="C218" s="13">
        <v>33979</v>
      </c>
      <c r="D218" s="13" t="s">
        <v>25516</v>
      </c>
      <c r="E218" s="13" t="s">
        <v>25735</v>
      </c>
      <c r="F218" s="17">
        <v>44878</v>
      </c>
      <c r="G218" s="13" t="s">
        <v>18223</v>
      </c>
      <c r="H218" s="13" t="str">
        <f>_xlfn.XLOOKUP(Claims!$G218,Table1[Policy ID],Table1[Policy Type])</f>
        <v>Life</v>
      </c>
    </row>
    <row r="219" spans="1:8">
      <c r="A219" s="11" t="s">
        <v>20733</v>
      </c>
      <c r="B219" s="16">
        <v>44878</v>
      </c>
      <c r="C219" s="8">
        <v>12823</v>
      </c>
      <c r="D219" s="8" t="s">
        <v>25516</v>
      </c>
      <c r="E219" s="8" t="s">
        <v>25736</v>
      </c>
      <c r="F219" s="16">
        <v>44948</v>
      </c>
      <c r="G219" s="8" t="s">
        <v>15556</v>
      </c>
      <c r="H219" s="8" t="str">
        <f>_xlfn.XLOOKUP(Claims!$G219,Table1[Policy ID],Table1[Policy Type])</f>
        <v>Auto</v>
      </c>
    </row>
    <row r="220" spans="1:8">
      <c r="A220" s="12" t="s">
        <v>20734</v>
      </c>
      <c r="B220" s="17">
        <v>45129</v>
      </c>
      <c r="C220" s="13">
        <v>10696</v>
      </c>
      <c r="D220" s="13" t="s">
        <v>25518</v>
      </c>
      <c r="E220" s="13" t="s">
        <v>25737</v>
      </c>
      <c r="F220" s="17">
        <v>45159</v>
      </c>
      <c r="G220" s="13" t="s">
        <v>20012</v>
      </c>
      <c r="H220" s="13" t="str">
        <f>_xlfn.XLOOKUP(Claims!$G220,Table1[Policy ID],Table1[Policy Type])</f>
        <v>Auto</v>
      </c>
    </row>
    <row r="221" spans="1:8">
      <c r="A221" s="11" t="s">
        <v>20735</v>
      </c>
      <c r="B221" s="16">
        <v>45246</v>
      </c>
      <c r="C221" s="8">
        <v>49543</v>
      </c>
      <c r="D221" s="8" t="s">
        <v>25518</v>
      </c>
      <c r="E221" s="8" t="s">
        <v>25738</v>
      </c>
      <c r="F221" s="16">
        <v>45269</v>
      </c>
      <c r="G221" s="8" t="s">
        <v>15611</v>
      </c>
      <c r="H221" s="8" t="str">
        <f>_xlfn.XLOOKUP(Claims!$G221,Table1[Policy ID],Table1[Policy Type])</f>
        <v>Health</v>
      </c>
    </row>
    <row r="222" spans="1:8">
      <c r="A222" s="12" t="s">
        <v>20736</v>
      </c>
      <c r="B222" s="17">
        <v>44612</v>
      </c>
      <c r="C222" s="13">
        <v>34163</v>
      </c>
      <c r="D222" s="13" t="s">
        <v>25517</v>
      </c>
      <c r="E222" s="13" t="s">
        <v>25739</v>
      </c>
      <c r="F222" s="17">
        <v>44645</v>
      </c>
      <c r="G222" s="13" t="s">
        <v>16711</v>
      </c>
      <c r="H222" s="13" t="str">
        <f>_xlfn.XLOOKUP(Claims!$G222,Table1[Policy ID],Table1[Policy Type])</f>
        <v>Health</v>
      </c>
    </row>
    <row r="223" spans="1:8">
      <c r="A223" s="11" t="s">
        <v>20737</v>
      </c>
      <c r="B223" s="16">
        <v>43873</v>
      </c>
      <c r="C223" s="8">
        <v>59375</v>
      </c>
      <c r="D223" s="8" t="s">
        <v>25517</v>
      </c>
      <c r="E223" s="8" t="s">
        <v>25740</v>
      </c>
      <c r="F223" s="8"/>
      <c r="G223" s="8" t="s">
        <v>16150</v>
      </c>
      <c r="H223" s="8" t="str">
        <f>_xlfn.XLOOKUP(Claims!$G223,Table1[Policy ID],Table1[Policy Type])</f>
        <v>Life</v>
      </c>
    </row>
    <row r="224" spans="1:8">
      <c r="A224" s="12" t="s">
        <v>20738</v>
      </c>
      <c r="B224" s="17">
        <v>44029</v>
      </c>
      <c r="C224" s="13">
        <v>65685</v>
      </c>
      <c r="D224" s="13" t="s">
        <v>25518</v>
      </c>
      <c r="E224" s="13" t="s">
        <v>25741</v>
      </c>
      <c r="F224" s="13"/>
      <c r="G224" s="13" t="s">
        <v>20117</v>
      </c>
      <c r="H224" s="13" t="str">
        <f>_xlfn.XLOOKUP(Claims!$G224,Table1[Policy ID],Table1[Policy Type])</f>
        <v>Property</v>
      </c>
    </row>
    <row r="225" spans="1:8">
      <c r="A225" s="11" t="s">
        <v>20739</v>
      </c>
      <c r="B225" s="16">
        <v>43939</v>
      </c>
      <c r="C225" s="8">
        <v>35055</v>
      </c>
      <c r="D225" s="8" t="s">
        <v>25517</v>
      </c>
      <c r="E225" s="8" t="s">
        <v>25742</v>
      </c>
      <c r="F225" s="16">
        <v>43975</v>
      </c>
      <c r="G225" s="8" t="s">
        <v>18830</v>
      </c>
      <c r="H225" s="8" t="str">
        <f>_xlfn.XLOOKUP(Claims!$G225,Table1[Policy ID],Table1[Policy Type])</f>
        <v>Health</v>
      </c>
    </row>
    <row r="226" spans="1:8">
      <c r="A226" s="12" t="s">
        <v>20740</v>
      </c>
      <c r="B226" s="17">
        <v>44073</v>
      </c>
      <c r="C226" s="13">
        <v>6682</v>
      </c>
      <c r="D226" s="13" t="s">
        <v>25517</v>
      </c>
      <c r="E226" s="13" t="s">
        <v>25743</v>
      </c>
      <c r="F226" s="13"/>
      <c r="G226" s="13" t="s">
        <v>15566</v>
      </c>
      <c r="H226" s="13" t="str">
        <f>_xlfn.XLOOKUP(Claims!$G226,Table1[Policy ID],Table1[Policy Type])</f>
        <v>Life</v>
      </c>
    </row>
    <row r="227" spans="1:8">
      <c r="A227" s="11" t="s">
        <v>20741</v>
      </c>
      <c r="B227" s="16">
        <v>43918</v>
      </c>
      <c r="C227" s="8">
        <v>79452</v>
      </c>
      <c r="D227" s="8" t="s">
        <v>25517</v>
      </c>
      <c r="E227" s="8" t="s">
        <v>25744</v>
      </c>
      <c r="F227" s="8"/>
      <c r="G227" s="8" t="s">
        <v>20277</v>
      </c>
      <c r="H227" s="8" t="str">
        <f>_xlfn.XLOOKUP(Claims!$G227,Table1[Policy ID],Table1[Policy Type])</f>
        <v>Health</v>
      </c>
    </row>
    <row r="228" spans="1:8">
      <c r="A228" s="12" t="s">
        <v>20742</v>
      </c>
      <c r="B228" s="17">
        <v>44424</v>
      </c>
      <c r="C228" s="13">
        <v>80038</v>
      </c>
      <c r="D228" s="13" t="s">
        <v>25518</v>
      </c>
      <c r="E228" s="13" t="s">
        <v>25745</v>
      </c>
      <c r="F228" s="13"/>
      <c r="G228" s="13" t="s">
        <v>17607</v>
      </c>
      <c r="H228" s="13" t="str">
        <f>_xlfn.XLOOKUP(Claims!$G228,Table1[Policy ID],Table1[Policy Type])</f>
        <v>Life</v>
      </c>
    </row>
    <row r="229" spans="1:8">
      <c r="A229" s="11" t="s">
        <v>20743</v>
      </c>
      <c r="B229" s="16">
        <v>44406</v>
      </c>
      <c r="C229" s="8">
        <v>55422</v>
      </c>
      <c r="D229" s="8" t="s">
        <v>25517</v>
      </c>
      <c r="E229" s="8" t="s">
        <v>25746</v>
      </c>
      <c r="F229" s="16">
        <v>44472</v>
      </c>
      <c r="G229" s="8" t="s">
        <v>19158</v>
      </c>
      <c r="H229" s="8" t="str">
        <f>_xlfn.XLOOKUP(Claims!$G229,Table1[Policy ID],Table1[Policy Type])</f>
        <v>Property</v>
      </c>
    </row>
    <row r="230" spans="1:8">
      <c r="A230" s="12" t="s">
        <v>20744</v>
      </c>
      <c r="B230" s="17">
        <v>43859</v>
      </c>
      <c r="C230" s="13">
        <v>13818</v>
      </c>
      <c r="D230" s="13" t="s">
        <v>25517</v>
      </c>
      <c r="E230" s="13" t="s">
        <v>25747</v>
      </c>
      <c r="F230" s="17">
        <v>43894</v>
      </c>
      <c r="G230" s="13" t="s">
        <v>17845</v>
      </c>
      <c r="H230" s="13" t="str">
        <f>_xlfn.XLOOKUP(Claims!$G230,Table1[Policy ID],Table1[Policy Type])</f>
        <v>Property</v>
      </c>
    </row>
    <row r="231" spans="1:8">
      <c r="A231" s="11" t="s">
        <v>20745</v>
      </c>
      <c r="B231" s="16">
        <v>44116</v>
      </c>
      <c r="C231" s="8">
        <v>5232</v>
      </c>
      <c r="D231" s="8" t="s">
        <v>25518</v>
      </c>
      <c r="E231" s="8" t="s">
        <v>25748</v>
      </c>
      <c r="F231" s="8"/>
      <c r="G231" s="8" t="s">
        <v>17578</v>
      </c>
      <c r="H231" s="8" t="str">
        <f>_xlfn.XLOOKUP(Claims!$G231,Table1[Policy ID],Table1[Policy Type])</f>
        <v>Life</v>
      </c>
    </row>
    <row r="232" spans="1:8">
      <c r="A232" s="12" t="s">
        <v>20746</v>
      </c>
      <c r="B232" s="17">
        <v>44042</v>
      </c>
      <c r="C232" s="13">
        <v>62539</v>
      </c>
      <c r="D232" s="13" t="s">
        <v>25517</v>
      </c>
      <c r="E232" s="13" t="s">
        <v>25749</v>
      </c>
      <c r="F232" s="17">
        <v>44111</v>
      </c>
      <c r="G232" s="13" t="s">
        <v>17502</v>
      </c>
      <c r="H232" s="13" t="str">
        <f>_xlfn.XLOOKUP(Claims!$G232,Table1[Policy ID],Table1[Policy Type])</f>
        <v>Property</v>
      </c>
    </row>
    <row r="233" spans="1:8">
      <c r="A233" s="11" t="s">
        <v>20747</v>
      </c>
      <c r="B233" s="16">
        <v>45151</v>
      </c>
      <c r="C233" s="8">
        <v>11068</v>
      </c>
      <c r="D233" s="8" t="s">
        <v>25517</v>
      </c>
      <c r="E233" s="8" t="s">
        <v>25750</v>
      </c>
      <c r="F233" s="8"/>
      <c r="G233" s="8" t="s">
        <v>20203</v>
      </c>
      <c r="H233" s="8" t="str">
        <f>_xlfn.XLOOKUP(Claims!$G233,Table1[Policy ID],Table1[Policy Type])</f>
        <v>Health</v>
      </c>
    </row>
    <row r="234" spans="1:8">
      <c r="A234" s="12" t="s">
        <v>20748</v>
      </c>
      <c r="B234" s="17">
        <v>44277</v>
      </c>
      <c r="C234" s="13">
        <v>45450</v>
      </c>
      <c r="D234" s="13" t="s">
        <v>25517</v>
      </c>
      <c r="E234" s="13" t="s">
        <v>25751</v>
      </c>
      <c r="F234" s="13"/>
      <c r="G234" s="13" t="s">
        <v>17196</v>
      </c>
      <c r="H234" s="13" t="str">
        <f>_xlfn.XLOOKUP(Claims!$G234,Table1[Policy ID],Table1[Policy Type])</f>
        <v>Health</v>
      </c>
    </row>
    <row r="235" spans="1:8">
      <c r="A235" s="11" t="s">
        <v>20749</v>
      </c>
      <c r="B235" s="16">
        <v>44711</v>
      </c>
      <c r="C235" s="8">
        <v>93294</v>
      </c>
      <c r="D235" s="8" t="s">
        <v>25516</v>
      </c>
      <c r="E235" s="8" t="s">
        <v>25752</v>
      </c>
      <c r="F235" s="16">
        <v>44783</v>
      </c>
      <c r="G235" s="8" t="s">
        <v>15748</v>
      </c>
      <c r="H235" s="8" t="str">
        <f>_xlfn.XLOOKUP(Claims!$G235,Table1[Policy ID],Table1[Policy Type])</f>
        <v>Health</v>
      </c>
    </row>
    <row r="236" spans="1:8">
      <c r="A236" s="12" t="s">
        <v>20750</v>
      </c>
      <c r="B236" s="17">
        <v>45369</v>
      </c>
      <c r="C236" s="13">
        <v>29204</v>
      </c>
      <c r="D236" s="13" t="s">
        <v>25517</v>
      </c>
      <c r="E236" s="13" t="s">
        <v>25753</v>
      </c>
      <c r="F236" s="17">
        <v>45415</v>
      </c>
      <c r="G236" s="13" t="s">
        <v>19532</v>
      </c>
      <c r="H236" s="13" t="str">
        <f>_xlfn.XLOOKUP(Claims!$G236,Table1[Policy ID],Table1[Policy Type])</f>
        <v>Auto</v>
      </c>
    </row>
    <row r="237" spans="1:8">
      <c r="A237" s="11" t="s">
        <v>20751</v>
      </c>
      <c r="B237" s="16">
        <v>44931</v>
      </c>
      <c r="C237" s="8">
        <v>84688</v>
      </c>
      <c r="D237" s="8" t="s">
        <v>25518</v>
      </c>
      <c r="E237" s="8" t="s">
        <v>25754</v>
      </c>
      <c r="F237" s="16">
        <v>44995</v>
      </c>
      <c r="G237" s="8" t="s">
        <v>18962</v>
      </c>
      <c r="H237" s="8" t="str">
        <f>_xlfn.XLOOKUP(Claims!$G237,Table1[Policy ID],Table1[Policy Type])</f>
        <v>Auto</v>
      </c>
    </row>
    <row r="238" spans="1:8">
      <c r="A238" s="12" t="s">
        <v>20752</v>
      </c>
      <c r="B238" s="17">
        <v>43831</v>
      </c>
      <c r="C238" s="13">
        <v>47856</v>
      </c>
      <c r="D238" s="13" t="s">
        <v>25516</v>
      </c>
      <c r="E238" s="13" t="s">
        <v>25755</v>
      </c>
      <c r="F238" s="13"/>
      <c r="G238" s="13" t="s">
        <v>19805</v>
      </c>
      <c r="H238" s="13" t="str">
        <f>_xlfn.XLOOKUP(Claims!$G238,Table1[Policy ID],Table1[Policy Type])</f>
        <v>Life</v>
      </c>
    </row>
    <row r="239" spans="1:8">
      <c r="A239" s="11" t="s">
        <v>20753</v>
      </c>
      <c r="B239" s="16">
        <v>44016</v>
      </c>
      <c r="C239" s="8">
        <v>96521</v>
      </c>
      <c r="D239" s="8" t="s">
        <v>25518</v>
      </c>
      <c r="E239" s="8" t="s">
        <v>25756</v>
      </c>
      <c r="F239" s="8"/>
      <c r="G239" s="8" t="s">
        <v>15946</v>
      </c>
      <c r="H239" s="8" t="str">
        <f>_xlfn.XLOOKUP(Claims!$G239,Table1[Policy ID],Table1[Policy Type])</f>
        <v>Life</v>
      </c>
    </row>
    <row r="240" spans="1:8">
      <c r="A240" s="12" t="s">
        <v>20754</v>
      </c>
      <c r="B240" s="17">
        <v>44024</v>
      </c>
      <c r="C240" s="13">
        <v>38446</v>
      </c>
      <c r="D240" s="13" t="s">
        <v>25517</v>
      </c>
      <c r="E240" s="13" t="s">
        <v>25757</v>
      </c>
      <c r="F240" s="17">
        <v>44070</v>
      </c>
      <c r="G240" s="13" t="s">
        <v>18551</v>
      </c>
      <c r="H240" s="13" t="str">
        <f>_xlfn.XLOOKUP(Claims!$G240,Table1[Policy ID],Table1[Policy Type])</f>
        <v>Life</v>
      </c>
    </row>
    <row r="241" spans="1:8">
      <c r="A241" s="11" t="s">
        <v>20755</v>
      </c>
      <c r="B241" s="16">
        <v>44428</v>
      </c>
      <c r="C241" s="8">
        <v>32073</v>
      </c>
      <c r="D241" s="8" t="s">
        <v>25518</v>
      </c>
      <c r="E241" s="8" t="s">
        <v>25758</v>
      </c>
      <c r="F241" s="8"/>
      <c r="G241" s="8" t="s">
        <v>16350</v>
      </c>
      <c r="H241" s="8" t="str">
        <f>_xlfn.XLOOKUP(Claims!$G241,Table1[Policy ID],Table1[Policy Type])</f>
        <v>Auto</v>
      </c>
    </row>
    <row r="242" spans="1:8">
      <c r="A242" s="12" t="s">
        <v>20756</v>
      </c>
      <c r="B242" s="17">
        <v>45100</v>
      </c>
      <c r="C242" s="13">
        <v>84891</v>
      </c>
      <c r="D242" s="13" t="s">
        <v>25516</v>
      </c>
      <c r="E242" s="13" t="s">
        <v>25759</v>
      </c>
      <c r="F242" s="17">
        <v>45120</v>
      </c>
      <c r="G242" s="13" t="s">
        <v>17500</v>
      </c>
      <c r="H242" s="13" t="str">
        <f>_xlfn.XLOOKUP(Claims!$G242,Table1[Policy ID],Table1[Policy Type])</f>
        <v>Property</v>
      </c>
    </row>
    <row r="243" spans="1:8">
      <c r="A243" s="11" t="s">
        <v>20757</v>
      </c>
      <c r="B243" s="16">
        <v>45303</v>
      </c>
      <c r="C243" s="8">
        <v>50926</v>
      </c>
      <c r="D243" s="8" t="s">
        <v>25517</v>
      </c>
      <c r="E243" s="8" t="s">
        <v>25760</v>
      </c>
      <c r="F243" s="8"/>
      <c r="G243" s="8" t="s">
        <v>17225</v>
      </c>
      <c r="H243" s="8" t="str">
        <f>_xlfn.XLOOKUP(Claims!$G243,Table1[Policy ID],Table1[Policy Type])</f>
        <v>Health</v>
      </c>
    </row>
    <row r="244" spans="1:8">
      <c r="A244" s="12" t="s">
        <v>20758</v>
      </c>
      <c r="B244" s="17">
        <v>44007</v>
      </c>
      <c r="C244" s="13">
        <v>61415</v>
      </c>
      <c r="D244" s="13" t="s">
        <v>25517</v>
      </c>
      <c r="E244" s="13" t="s">
        <v>25761</v>
      </c>
      <c r="F244" s="17">
        <v>44042</v>
      </c>
      <c r="G244" s="13" t="s">
        <v>18439</v>
      </c>
      <c r="H244" s="13" t="str">
        <f>_xlfn.XLOOKUP(Claims!$G244,Table1[Policy ID],Table1[Policy Type])</f>
        <v>Life</v>
      </c>
    </row>
    <row r="245" spans="1:8">
      <c r="A245" s="11" t="s">
        <v>20759</v>
      </c>
      <c r="B245" s="16">
        <v>45597</v>
      </c>
      <c r="C245" s="8">
        <v>26888</v>
      </c>
      <c r="D245" s="8" t="s">
        <v>25516</v>
      </c>
      <c r="E245" s="8" t="s">
        <v>25762</v>
      </c>
      <c r="F245" s="16">
        <v>45670</v>
      </c>
      <c r="G245" s="8" t="s">
        <v>16213</v>
      </c>
      <c r="H245" s="8" t="str">
        <f>_xlfn.XLOOKUP(Claims!$G245,Table1[Policy ID],Table1[Policy Type])</f>
        <v>Life</v>
      </c>
    </row>
    <row r="246" spans="1:8">
      <c r="A246" s="12" t="s">
        <v>20760</v>
      </c>
      <c r="B246" s="17">
        <v>45264</v>
      </c>
      <c r="C246" s="13">
        <v>48857</v>
      </c>
      <c r="D246" s="13" t="s">
        <v>25517</v>
      </c>
      <c r="E246" s="13" t="s">
        <v>25763</v>
      </c>
      <c r="F246" s="17">
        <v>45299</v>
      </c>
      <c r="G246" s="13" t="s">
        <v>19002</v>
      </c>
      <c r="H246" s="13" t="str">
        <f>_xlfn.XLOOKUP(Claims!$G246,Table1[Policy ID],Table1[Policy Type])</f>
        <v>Health</v>
      </c>
    </row>
    <row r="247" spans="1:8">
      <c r="A247" s="11" t="s">
        <v>20761</v>
      </c>
      <c r="B247" s="16">
        <v>44840</v>
      </c>
      <c r="C247" s="8">
        <v>74769</v>
      </c>
      <c r="D247" s="8" t="s">
        <v>25518</v>
      </c>
      <c r="E247" s="8" t="s">
        <v>25764</v>
      </c>
      <c r="F247" s="16">
        <v>44899</v>
      </c>
      <c r="G247" s="8" t="s">
        <v>19846</v>
      </c>
      <c r="H247" s="8" t="str">
        <f>_xlfn.XLOOKUP(Claims!$G247,Table1[Policy ID],Table1[Policy Type])</f>
        <v>Property</v>
      </c>
    </row>
    <row r="248" spans="1:8">
      <c r="A248" s="12" t="s">
        <v>20762</v>
      </c>
      <c r="B248" s="17">
        <v>44075</v>
      </c>
      <c r="C248" s="13">
        <v>96964</v>
      </c>
      <c r="D248" s="13" t="s">
        <v>25517</v>
      </c>
      <c r="E248" s="13" t="s">
        <v>25765</v>
      </c>
      <c r="F248" s="13"/>
      <c r="G248" s="13" t="s">
        <v>18864</v>
      </c>
      <c r="H248" s="13" t="str">
        <f>_xlfn.XLOOKUP(Claims!$G248,Table1[Policy ID],Table1[Policy Type])</f>
        <v>Auto</v>
      </c>
    </row>
    <row r="249" spans="1:8">
      <c r="A249" s="11" t="s">
        <v>20763</v>
      </c>
      <c r="B249" s="16">
        <v>44926</v>
      </c>
      <c r="C249" s="8">
        <v>83729</v>
      </c>
      <c r="D249" s="8" t="s">
        <v>25516</v>
      </c>
      <c r="E249" s="8" t="s">
        <v>25766</v>
      </c>
      <c r="F249" s="16">
        <v>44937</v>
      </c>
      <c r="G249" s="8" t="s">
        <v>17102</v>
      </c>
      <c r="H249" s="8" t="str">
        <f>_xlfn.XLOOKUP(Claims!$G249,Table1[Policy ID],Table1[Policy Type])</f>
        <v>Health</v>
      </c>
    </row>
    <row r="250" spans="1:8">
      <c r="A250" s="12" t="s">
        <v>20764</v>
      </c>
      <c r="B250" s="17">
        <v>44559</v>
      </c>
      <c r="C250" s="13">
        <v>87110</v>
      </c>
      <c r="D250" s="13" t="s">
        <v>25518</v>
      </c>
      <c r="E250" s="13" t="s">
        <v>25767</v>
      </c>
      <c r="F250" s="17">
        <v>44648</v>
      </c>
      <c r="G250" s="13" t="s">
        <v>17399</v>
      </c>
      <c r="H250" s="13" t="str">
        <f>_xlfn.XLOOKUP(Claims!$G250,Table1[Policy ID],Table1[Policy Type])</f>
        <v>Health</v>
      </c>
    </row>
    <row r="251" spans="1:8">
      <c r="A251" s="11" t="s">
        <v>20765</v>
      </c>
      <c r="B251" s="16">
        <v>44736</v>
      </c>
      <c r="C251" s="8">
        <v>98603</v>
      </c>
      <c r="D251" s="8" t="s">
        <v>25517</v>
      </c>
      <c r="E251" s="8" t="s">
        <v>25768</v>
      </c>
      <c r="F251" s="16">
        <v>44805</v>
      </c>
      <c r="G251" s="8" t="s">
        <v>15871</v>
      </c>
      <c r="H251" s="8" t="str">
        <f>_xlfn.XLOOKUP(Claims!$G251,Table1[Policy ID],Table1[Policy Type])</f>
        <v>Health</v>
      </c>
    </row>
    <row r="252" spans="1:8">
      <c r="A252" s="12" t="s">
        <v>20766</v>
      </c>
      <c r="B252" s="17">
        <v>44408</v>
      </c>
      <c r="C252" s="13">
        <v>73315</v>
      </c>
      <c r="D252" s="13" t="s">
        <v>25516</v>
      </c>
      <c r="E252" s="13" t="s">
        <v>25769</v>
      </c>
      <c r="F252" s="13"/>
      <c r="G252" s="13" t="s">
        <v>16436</v>
      </c>
      <c r="H252" s="13" t="str">
        <f>_xlfn.XLOOKUP(Claims!$G252,Table1[Policy ID],Table1[Policy Type])</f>
        <v>Property</v>
      </c>
    </row>
    <row r="253" spans="1:8">
      <c r="A253" s="11" t="s">
        <v>20767</v>
      </c>
      <c r="B253" s="16">
        <v>44224</v>
      </c>
      <c r="C253" s="8">
        <v>86317</v>
      </c>
      <c r="D253" s="8" t="s">
        <v>25518</v>
      </c>
      <c r="E253" s="8" t="s">
        <v>25770</v>
      </c>
      <c r="F253" s="8"/>
      <c r="G253" s="8" t="s">
        <v>16803</v>
      </c>
      <c r="H253" s="8" t="str">
        <f>_xlfn.XLOOKUP(Claims!$G253,Table1[Policy ID],Table1[Policy Type])</f>
        <v>Life</v>
      </c>
    </row>
    <row r="254" spans="1:8">
      <c r="A254" s="12" t="s">
        <v>20768</v>
      </c>
      <c r="B254" s="17">
        <v>44652</v>
      </c>
      <c r="C254" s="13">
        <v>79775</v>
      </c>
      <c r="D254" s="13" t="s">
        <v>25516</v>
      </c>
      <c r="E254" s="13" t="s">
        <v>25771</v>
      </c>
      <c r="F254" s="13"/>
      <c r="G254" s="13" t="s">
        <v>18929</v>
      </c>
      <c r="H254" s="13" t="str">
        <f>_xlfn.XLOOKUP(Claims!$G254,Table1[Policy ID],Table1[Policy Type])</f>
        <v>Health</v>
      </c>
    </row>
    <row r="255" spans="1:8">
      <c r="A255" s="11" t="s">
        <v>20769</v>
      </c>
      <c r="B255" s="16">
        <v>45150</v>
      </c>
      <c r="C255" s="8">
        <v>74640</v>
      </c>
      <c r="D255" s="8" t="s">
        <v>25518</v>
      </c>
      <c r="E255" s="8" t="s">
        <v>25772</v>
      </c>
      <c r="F255" s="16">
        <v>45211</v>
      </c>
      <c r="G255" s="8" t="s">
        <v>16065</v>
      </c>
      <c r="H255" s="8" t="str">
        <f>_xlfn.XLOOKUP(Claims!$G255,Table1[Policy ID],Table1[Policy Type])</f>
        <v>Life</v>
      </c>
    </row>
    <row r="256" spans="1:8">
      <c r="A256" s="12" t="s">
        <v>20770</v>
      </c>
      <c r="B256" s="17">
        <v>44228</v>
      </c>
      <c r="C256" s="13">
        <v>98250</v>
      </c>
      <c r="D256" s="13" t="s">
        <v>25517</v>
      </c>
      <c r="E256" s="13" t="s">
        <v>25773</v>
      </c>
      <c r="F256" s="17">
        <v>44262</v>
      </c>
      <c r="G256" s="13" t="s">
        <v>19792</v>
      </c>
      <c r="H256" s="13" t="str">
        <f>_xlfn.XLOOKUP(Claims!$G256,Table1[Policy ID],Table1[Policy Type])</f>
        <v>Property</v>
      </c>
    </row>
    <row r="257" spans="1:8">
      <c r="A257" s="11" t="s">
        <v>20771</v>
      </c>
      <c r="B257" s="16">
        <v>44501</v>
      </c>
      <c r="C257" s="8">
        <v>54140</v>
      </c>
      <c r="D257" s="8" t="s">
        <v>25517</v>
      </c>
      <c r="E257" s="8" t="s">
        <v>25774</v>
      </c>
      <c r="F257" s="16">
        <v>44550</v>
      </c>
      <c r="G257" s="8" t="s">
        <v>19065</v>
      </c>
      <c r="H257" s="8" t="str">
        <f>_xlfn.XLOOKUP(Claims!$G257,Table1[Policy ID],Table1[Policy Type])</f>
        <v>Auto</v>
      </c>
    </row>
    <row r="258" spans="1:8">
      <c r="A258" s="12" t="s">
        <v>20772</v>
      </c>
      <c r="B258" s="17">
        <v>45348</v>
      </c>
      <c r="C258" s="13">
        <v>83951</v>
      </c>
      <c r="D258" s="13" t="s">
        <v>25518</v>
      </c>
      <c r="E258" s="13" t="s">
        <v>25775</v>
      </c>
      <c r="F258" s="17">
        <v>45389</v>
      </c>
      <c r="G258" s="13" t="s">
        <v>18669</v>
      </c>
      <c r="H258" s="13" t="str">
        <f>_xlfn.XLOOKUP(Claims!$G258,Table1[Policy ID],Table1[Policy Type])</f>
        <v>Life</v>
      </c>
    </row>
    <row r="259" spans="1:8">
      <c r="A259" s="11" t="s">
        <v>20773</v>
      </c>
      <c r="B259" s="16">
        <v>43906</v>
      </c>
      <c r="C259" s="8">
        <v>23441</v>
      </c>
      <c r="D259" s="8" t="s">
        <v>25517</v>
      </c>
      <c r="E259" s="8" t="s">
        <v>25776</v>
      </c>
      <c r="F259" s="16">
        <v>43920</v>
      </c>
      <c r="G259" s="8" t="s">
        <v>16034</v>
      </c>
      <c r="H259" s="8" t="str">
        <f>_xlfn.XLOOKUP(Claims!$G259,Table1[Policy ID],Table1[Policy Type])</f>
        <v>Health</v>
      </c>
    </row>
    <row r="260" spans="1:8">
      <c r="A260" s="12" t="s">
        <v>20774</v>
      </c>
      <c r="B260" s="17">
        <v>45527</v>
      </c>
      <c r="C260" s="13">
        <v>53008</v>
      </c>
      <c r="D260" s="13" t="s">
        <v>25517</v>
      </c>
      <c r="E260" s="13" t="s">
        <v>25777</v>
      </c>
      <c r="F260" s="17">
        <v>45617</v>
      </c>
      <c r="G260" s="13" t="s">
        <v>16703</v>
      </c>
      <c r="H260" s="13" t="str">
        <f>_xlfn.XLOOKUP(Claims!$G260,Table1[Policy ID],Table1[Policy Type])</f>
        <v>Health</v>
      </c>
    </row>
    <row r="261" spans="1:8">
      <c r="A261" s="11" t="s">
        <v>20775</v>
      </c>
      <c r="B261" s="16">
        <v>44222</v>
      </c>
      <c r="C261" s="8">
        <v>49065</v>
      </c>
      <c r="D261" s="8" t="s">
        <v>25518</v>
      </c>
      <c r="E261" s="8" t="s">
        <v>25778</v>
      </c>
      <c r="F261" s="16">
        <v>44277</v>
      </c>
      <c r="G261" s="8" t="s">
        <v>18159</v>
      </c>
      <c r="H261" s="8" t="str">
        <f>_xlfn.XLOOKUP(Claims!$G261,Table1[Policy ID],Table1[Policy Type])</f>
        <v>Health</v>
      </c>
    </row>
    <row r="262" spans="1:8">
      <c r="A262" s="12" t="s">
        <v>20776</v>
      </c>
      <c r="B262" s="17">
        <v>45333</v>
      </c>
      <c r="C262" s="13">
        <v>92090</v>
      </c>
      <c r="D262" s="13" t="s">
        <v>25518</v>
      </c>
      <c r="E262" s="13" t="s">
        <v>25779</v>
      </c>
      <c r="F262" s="17">
        <v>45383</v>
      </c>
      <c r="G262" s="13" t="s">
        <v>17164</v>
      </c>
      <c r="H262" s="13" t="str">
        <f>_xlfn.XLOOKUP(Claims!$G262,Table1[Policy ID],Table1[Policy Type])</f>
        <v>Life</v>
      </c>
    </row>
    <row r="263" spans="1:8">
      <c r="A263" s="11" t="s">
        <v>20777</v>
      </c>
      <c r="B263" s="16">
        <v>45623</v>
      </c>
      <c r="C263" s="8">
        <v>74210</v>
      </c>
      <c r="D263" s="8" t="s">
        <v>25516</v>
      </c>
      <c r="E263" s="8" t="s">
        <v>25780</v>
      </c>
      <c r="F263" s="16">
        <v>45646</v>
      </c>
      <c r="G263" s="8" t="s">
        <v>17701</v>
      </c>
      <c r="H263" s="8" t="str">
        <f>_xlfn.XLOOKUP(Claims!$G263,Table1[Policy ID],Table1[Policy Type])</f>
        <v>Auto</v>
      </c>
    </row>
    <row r="264" spans="1:8">
      <c r="A264" s="12" t="s">
        <v>20778</v>
      </c>
      <c r="B264" s="17">
        <v>44582</v>
      </c>
      <c r="C264" s="13">
        <v>90113</v>
      </c>
      <c r="D264" s="13" t="s">
        <v>25518</v>
      </c>
      <c r="E264" s="13" t="s">
        <v>25781</v>
      </c>
      <c r="F264" s="17">
        <v>44626</v>
      </c>
      <c r="G264" s="13" t="s">
        <v>19735</v>
      </c>
      <c r="H264" s="13" t="str">
        <f>_xlfn.XLOOKUP(Claims!$G264,Table1[Policy ID],Table1[Policy Type])</f>
        <v>Health</v>
      </c>
    </row>
    <row r="265" spans="1:8">
      <c r="A265" s="11" t="s">
        <v>20779</v>
      </c>
      <c r="B265" s="16">
        <v>44563</v>
      </c>
      <c r="C265" s="8">
        <v>92268</v>
      </c>
      <c r="D265" s="8" t="s">
        <v>25518</v>
      </c>
      <c r="E265" s="8" t="s">
        <v>25782</v>
      </c>
      <c r="F265" s="16">
        <v>44646</v>
      </c>
      <c r="G265" s="8" t="s">
        <v>16302</v>
      </c>
      <c r="H265" s="8" t="str">
        <f>_xlfn.XLOOKUP(Claims!$G265,Table1[Policy ID],Table1[Policy Type])</f>
        <v>Auto</v>
      </c>
    </row>
    <row r="266" spans="1:8">
      <c r="A266" s="12" t="s">
        <v>20780</v>
      </c>
      <c r="B266" s="17">
        <v>45599</v>
      </c>
      <c r="C266" s="13">
        <v>11629</v>
      </c>
      <c r="D266" s="13" t="s">
        <v>25516</v>
      </c>
      <c r="E266" s="13" t="s">
        <v>25783</v>
      </c>
      <c r="F266" s="17">
        <v>45639</v>
      </c>
      <c r="G266" s="13" t="s">
        <v>16233</v>
      </c>
      <c r="H266" s="13" t="str">
        <f>_xlfn.XLOOKUP(Claims!$G266,Table1[Policy ID],Table1[Policy Type])</f>
        <v>Auto</v>
      </c>
    </row>
    <row r="267" spans="1:8">
      <c r="A267" s="11" t="s">
        <v>20781</v>
      </c>
      <c r="B267" s="16">
        <v>44318</v>
      </c>
      <c r="C267" s="8">
        <v>17123</v>
      </c>
      <c r="D267" s="8" t="s">
        <v>25518</v>
      </c>
      <c r="E267" s="8" t="s">
        <v>25784</v>
      </c>
      <c r="F267" s="16">
        <v>44363</v>
      </c>
      <c r="G267" s="8" t="s">
        <v>16152</v>
      </c>
      <c r="H267" s="8" t="str">
        <f>_xlfn.XLOOKUP(Claims!$G267,Table1[Policy ID],Table1[Policy Type])</f>
        <v>Property</v>
      </c>
    </row>
    <row r="268" spans="1:8">
      <c r="A268" s="12" t="s">
        <v>20782</v>
      </c>
      <c r="B268" s="17">
        <v>44676</v>
      </c>
      <c r="C268" s="13">
        <v>31678</v>
      </c>
      <c r="D268" s="13" t="s">
        <v>25518</v>
      </c>
      <c r="E268" s="13" t="s">
        <v>25785</v>
      </c>
      <c r="F268" s="17">
        <v>44727</v>
      </c>
      <c r="G268" s="13" t="s">
        <v>17205</v>
      </c>
      <c r="H268" s="13" t="str">
        <f>_xlfn.XLOOKUP(Claims!$G268,Table1[Policy ID],Table1[Policy Type])</f>
        <v>Property</v>
      </c>
    </row>
    <row r="269" spans="1:8">
      <c r="A269" s="11" t="s">
        <v>20783</v>
      </c>
      <c r="B269" s="16">
        <v>44950</v>
      </c>
      <c r="C269" s="8">
        <v>61812</v>
      </c>
      <c r="D269" s="8" t="s">
        <v>25518</v>
      </c>
      <c r="E269" s="8" t="s">
        <v>25786</v>
      </c>
      <c r="F269" s="16">
        <v>44972</v>
      </c>
      <c r="G269" s="8" t="s">
        <v>18801</v>
      </c>
      <c r="H269" s="8" t="str">
        <f>_xlfn.XLOOKUP(Claims!$G269,Table1[Policy ID],Table1[Policy Type])</f>
        <v>Health</v>
      </c>
    </row>
    <row r="270" spans="1:8">
      <c r="A270" s="12" t="s">
        <v>20784</v>
      </c>
      <c r="B270" s="17">
        <v>44188</v>
      </c>
      <c r="C270" s="13">
        <v>56661</v>
      </c>
      <c r="D270" s="13" t="s">
        <v>25517</v>
      </c>
      <c r="E270" s="13" t="s">
        <v>25787</v>
      </c>
      <c r="F270" s="17">
        <v>44235</v>
      </c>
      <c r="G270" s="13" t="s">
        <v>18376</v>
      </c>
      <c r="H270" s="13" t="str">
        <f>_xlfn.XLOOKUP(Claims!$G270,Table1[Policy ID],Table1[Policy Type])</f>
        <v>Property</v>
      </c>
    </row>
    <row r="271" spans="1:8">
      <c r="A271" s="11" t="s">
        <v>20785</v>
      </c>
      <c r="B271" s="16">
        <v>43872</v>
      </c>
      <c r="C271" s="8">
        <v>34173</v>
      </c>
      <c r="D271" s="8" t="s">
        <v>25517</v>
      </c>
      <c r="E271" s="8" t="s">
        <v>25788</v>
      </c>
      <c r="F271" s="16">
        <v>43890</v>
      </c>
      <c r="G271" s="8" t="s">
        <v>15852</v>
      </c>
      <c r="H271" s="8" t="str">
        <f>_xlfn.XLOOKUP(Claims!$G271,Table1[Policy ID],Table1[Policy Type])</f>
        <v>Health</v>
      </c>
    </row>
    <row r="272" spans="1:8">
      <c r="A272" s="12" t="s">
        <v>20786</v>
      </c>
      <c r="B272" s="17">
        <v>43825</v>
      </c>
      <c r="C272" s="13">
        <v>25630</v>
      </c>
      <c r="D272" s="13" t="s">
        <v>25516</v>
      </c>
      <c r="E272" s="13" t="s">
        <v>25789</v>
      </c>
      <c r="F272" s="13"/>
      <c r="G272" s="13" t="s">
        <v>17301</v>
      </c>
      <c r="H272" s="13" t="str">
        <f>_xlfn.XLOOKUP(Claims!$G272,Table1[Policy ID],Table1[Policy Type])</f>
        <v>Life</v>
      </c>
    </row>
    <row r="273" spans="1:8">
      <c r="A273" s="11" t="s">
        <v>20787</v>
      </c>
      <c r="B273" s="16">
        <v>44660</v>
      </c>
      <c r="C273" s="8">
        <v>74988</v>
      </c>
      <c r="D273" s="8" t="s">
        <v>25517</v>
      </c>
      <c r="E273" s="8" t="s">
        <v>25790</v>
      </c>
      <c r="F273" s="16">
        <v>44722</v>
      </c>
      <c r="G273" s="8" t="s">
        <v>19497</v>
      </c>
      <c r="H273" s="8" t="str">
        <f>_xlfn.XLOOKUP(Claims!$G273,Table1[Policy ID],Table1[Policy Type])</f>
        <v>Auto</v>
      </c>
    </row>
    <row r="274" spans="1:8">
      <c r="A274" s="12" t="s">
        <v>20788</v>
      </c>
      <c r="B274" s="17">
        <v>44097</v>
      </c>
      <c r="C274" s="13">
        <v>18315</v>
      </c>
      <c r="D274" s="13" t="s">
        <v>25517</v>
      </c>
      <c r="E274" s="13" t="s">
        <v>25791</v>
      </c>
      <c r="F274" s="17">
        <v>44152</v>
      </c>
      <c r="G274" s="13" t="s">
        <v>19896</v>
      </c>
      <c r="H274" s="13" t="str">
        <f>_xlfn.XLOOKUP(Claims!$G274,Table1[Policy ID],Table1[Policy Type])</f>
        <v>Health</v>
      </c>
    </row>
    <row r="275" spans="1:8">
      <c r="A275" s="11" t="s">
        <v>20789</v>
      </c>
      <c r="B275" s="16">
        <v>45593</v>
      </c>
      <c r="C275" s="8">
        <v>98629</v>
      </c>
      <c r="D275" s="8" t="s">
        <v>25518</v>
      </c>
      <c r="E275" s="8" t="s">
        <v>25792</v>
      </c>
      <c r="F275" s="16">
        <v>45644</v>
      </c>
      <c r="G275" s="8" t="s">
        <v>20173</v>
      </c>
      <c r="H275" s="8" t="str">
        <f>_xlfn.XLOOKUP(Claims!$G275,Table1[Policy ID],Table1[Policy Type])</f>
        <v>Property</v>
      </c>
    </row>
    <row r="276" spans="1:8">
      <c r="A276" s="12" t="s">
        <v>20790</v>
      </c>
      <c r="B276" s="17">
        <v>44167</v>
      </c>
      <c r="C276" s="13">
        <v>82957</v>
      </c>
      <c r="D276" s="13" t="s">
        <v>25518</v>
      </c>
      <c r="E276" s="13" t="s">
        <v>25793</v>
      </c>
      <c r="F276" s="17">
        <v>44218</v>
      </c>
      <c r="G276" s="13" t="s">
        <v>19546</v>
      </c>
      <c r="H276" s="13" t="str">
        <f>_xlfn.XLOOKUP(Claims!$G276,Table1[Policy ID],Table1[Policy Type])</f>
        <v>Auto</v>
      </c>
    </row>
    <row r="277" spans="1:8">
      <c r="A277" s="11" t="s">
        <v>20791</v>
      </c>
      <c r="B277" s="16">
        <v>45304</v>
      </c>
      <c r="C277" s="8">
        <v>95552</v>
      </c>
      <c r="D277" s="8" t="s">
        <v>25516</v>
      </c>
      <c r="E277" s="8" t="s">
        <v>25794</v>
      </c>
      <c r="F277" s="8"/>
      <c r="G277" s="8" t="s">
        <v>20106</v>
      </c>
      <c r="H277" s="8" t="str">
        <f>_xlfn.XLOOKUP(Claims!$G277,Table1[Policy ID],Table1[Policy Type])</f>
        <v>Auto</v>
      </c>
    </row>
    <row r="278" spans="1:8">
      <c r="A278" s="12" t="s">
        <v>20792</v>
      </c>
      <c r="B278" s="17">
        <v>43990</v>
      </c>
      <c r="C278" s="13">
        <v>14225</v>
      </c>
      <c r="D278" s="13" t="s">
        <v>25518</v>
      </c>
      <c r="E278" s="13" t="s">
        <v>25795</v>
      </c>
      <c r="F278" s="13"/>
      <c r="G278" s="13" t="s">
        <v>20080</v>
      </c>
      <c r="H278" s="13" t="str">
        <f>_xlfn.XLOOKUP(Claims!$G278,Table1[Policy ID],Table1[Policy Type])</f>
        <v>Property</v>
      </c>
    </row>
    <row r="279" spans="1:8">
      <c r="A279" s="11" t="s">
        <v>20793</v>
      </c>
      <c r="B279" s="16">
        <v>44906</v>
      </c>
      <c r="C279" s="8">
        <v>31263</v>
      </c>
      <c r="D279" s="8" t="s">
        <v>25517</v>
      </c>
      <c r="E279" s="8" t="s">
        <v>25796</v>
      </c>
      <c r="F279" s="16">
        <v>44962</v>
      </c>
      <c r="G279" s="8" t="s">
        <v>16276</v>
      </c>
      <c r="H279" s="8" t="str">
        <f>_xlfn.XLOOKUP(Claims!$G279,Table1[Policy ID],Table1[Policy Type])</f>
        <v>Auto</v>
      </c>
    </row>
    <row r="280" spans="1:8">
      <c r="A280" s="12" t="s">
        <v>20794</v>
      </c>
      <c r="B280" s="17">
        <v>44643</v>
      </c>
      <c r="C280" s="13">
        <v>64027</v>
      </c>
      <c r="D280" s="13" t="s">
        <v>25517</v>
      </c>
      <c r="E280" s="13" t="s">
        <v>25797</v>
      </c>
      <c r="F280" s="17">
        <v>44662</v>
      </c>
      <c r="G280" s="13" t="s">
        <v>18446</v>
      </c>
      <c r="H280" s="13" t="str">
        <f>_xlfn.XLOOKUP(Claims!$G280,Table1[Policy ID],Table1[Policy Type])</f>
        <v>Life</v>
      </c>
    </row>
    <row r="281" spans="1:8">
      <c r="A281" s="11" t="s">
        <v>20795</v>
      </c>
      <c r="B281" s="16">
        <v>44135</v>
      </c>
      <c r="C281" s="8">
        <v>20739</v>
      </c>
      <c r="D281" s="8" t="s">
        <v>25517</v>
      </c>
      <c r="E281" s="8" t="s">
        <v>25798</v>
      </c>
      <c r="F281" s="16">
        <v>44222</v>
      </c>
      <c r="G281" s="8" t="s">
        <v>19335</v>
      </c>
      <c r="H281" s="8" t="str">
        <f>_xlfn.XLOOKUP(Claims!$G281,Table1[Policy ID],Table1[Policy Type])</f>
        <v>Auto</v>
      </c>
    </row>
    <row r="282" spans="1:8">
      <c r="A282" s="12" t="s">
        <v>20796</v>
      </c>
      <c r="B282" s="17">
        <v>44281</v>
      </c>
      <c r="C282" s="13">
        <v>31578</v>
      </c>
      <c r="D282" s="13" t="s">
        <v>25516</v>
      </c>
      <c r="E282" s="13" t="s">
        <v>25799</v>
      </c>
      <c r="F282" s="17">
        <v>44352</v>
      </c>
      <c r="G282" s="13" t="s">
        <v>18618</v>
      </c>
      <c r="H282" s="13" t="str">
        <f>_xlfn.XLOOKUP(Claims!$G282,Table1[Policy ID],Table1[Policy Type])</f>
        <v>Auto</v>
      </c>
    </row>
    <row r="283" spans="1:8">
      <c r="A283" s="11" t="s">
        <v>20797</v>
      </c>
      <c r="B283" s="16">
        <v>45620</v>
      </c>
      <c r="C283" s="8">
        <v>35509</v>
      </c>
      <c r="D283" s="8" t="s">
        <v>25516</v>
      </c>
      <c r="E283" s="8" t="s">
        <v>25800</v>
      </c>
      <c r="F283" s="16">
        <v>45648</v>
      </c>
      <c r="G283" s="8" t="s">
        <v>16779</v>
      </c>
      <c r="H283" s="8" t="str">
        <f>_xlfn.XLOOKUP(Claims!$G283,Table1[Policy ID],Table1[Policy Type])</f>
        <v>Property</v>
      </c>
    </row>
    <row r="284" spans="1:8">
      <c r="A284" s="12" t="s">
        <v>20798</v>
      </c>
      <c r="B284" s="17">
        <v>45463</v>
      </c>
      <c r="C284" s="13">
        <v>50343</v>
      </c>
      <c r="D284" s="13" t="s">
        <v>25516</v>
      </c>
      <c r="E284" s="13" t="s">
        <v>25801</v>
      </c>
      <c r="F284" s="17">
        <v>45511</v>
      </c>
      <c r="G284" s="13" t="s">
        <v>18786</v>
      </c>
      <c r="H284" s="13" t="str">
        <f>_xlfn.XLOOKUP(Claims!$G284,Table1[Policy ID],Table1[Policy Type])</f>
        <v>Life</v>
      </c>
    </row>
    <row r="285" spans="1:8">
      <c r="A285" s="11" t="s">
        <v>20799</v>
      </c>
      <c r="B285" s="16">
        <v>44508</v>
      </c>
      <c r="C285" s="8">
        <v>49265</v>
      </c>
      <c r="D285" s="8" t="s">
        <v>25518</v>
      </c>
      <c r="E285" s="8" t="s">
        <v>25802</v>
      </c>
      <c r="F285" s="8"/>
      <c r="G285" s="8" t="s">
        <v>15560</v>
      </c>
      <c r="H285" s="8" t="str">
        <f>_xlfn.XLOOKUP(Claims!$G285,Table1[Policy ID],Table1[Policy Type])</f>
        <v>Life</v>
      </c>
    </row>
    <row r="286" spans="1:8">
      <c r="A286" s="12" t="s">
        <v>20800</v>
      </c>
      <c r="B286" s="17">
        <v>44013</v>
      </c>
      <c r="C286" s="13">
        <v>82143</v>
      </c>
      <c r="D286" s="13" t="s">
        <v>25518</v>
      </c>
      <c r="E286" s="13" t="s">
        <v>25803</v>
      </c>
      <c r="F286" s="17">
        <v>44049</v>
      </c>
      <c r="G286" s="13" t="s">
        <v>20133</v>
      </c>
      <c r="H286" s="13" t="str">
        <f>_xlfn.XLOOKUP(Claims!$G286,Table1[Policy ID],Table1[Policy Type])</f>
        <v>Property</v>
      </c>
    </row>
    <row r="287" spans="1:8">
      <c r="A287" s="11" t="s">
        <v>20801</v>
      </c>
      <c r="B287" s="16">
        <v>44954</v>
      </c>
      <c r="C287" s="8">
        <v>8238</v>
      </c>
      <c r="D287" s="8" t="s">
        <v>25517</v>
      </c>
      <c r="E287" s="8" t="s">
        <v>25804</v>
      </c>
      <c r="F287" s="16">
        <v>45040</v>
      </c>
      <c r="G287" s="8" t="s">
        <v>16726</v>
      </c>
      <c r="H287" s="8" t="str">
        <f>_xlfn.XLOOKUP(Claims!$G287,Table1[Policy ID],Table1[Policy Type])</f>
        <v>Life</v>
      </c>
    </row>
    <row r="288" spans="1:8">
      <c r="A288" s="12" t="s">
        <v>20802</v>
      </c>
      <c r="B288" s="17">
        <v>43902</v>
      </c>
      <c r="C288" s="13">
        <v>13574</v>
      </c>
      <c r="D288" s="13" t="s">
        <v>25517</v>
      </c>
      <c r="E288" s="13" t="s">
        <v>25805</v>
      </c>
      <c r="F288" s="13"/>
      <c r="G288" s="13" t="s">
        <v>17136</v>
      </c>
      <c r="H288" s="13" t="str">
        <f>_xlfn.XLOOKUP(Claims!$G288,Table1[Policy ID],Table1[Policy Type])</f>
        <v>Property</v>
      </c>
    </row>
    <row r="289" spans="1:8">
      <c r="A289" s="11" t="s">
        <v>20803</v>
      </c>
      <c r="B289" s="16">
        <v>45352</v>
      </c>
      <c r="C289" s="8">
        <v>24198</v>
      </c>
      <c r="D289" s="8" t="s">
        <v>25518</v>
      </c>
      <c r="E289" s="8" t="s">
        <v>25806</v>
      </c>
      <c r="F289" s="16">
        <v>45383</v>
      </c>
      <c r="G289" s="8" t="s">
        <v>15990</v>
      </c>
      <c r="H289" s="8" t="str">
        <f>_xlfn.XLOOKUP(Claims!$G289,Table1[Policy ID],Table1[Policy Type])</f>
        <v>Auto</v>
      </c>
    </row>
    <row r="290" spans="1:8">
      <c r="A290" s="12" t="s">
        <v>20804</v>
      </c>
      <c r="B290" s="17">
        <v>45369</v>
      </c>
      <c r="C290" s="13">
        <v>39072</v>
      </c>
      <c r="D290" s="13" t="s">
        <v>25517</v>
      </c>
      <c r="E290" s="13" t="s">
        <v>25807</v>
      </c>
      <c r="F290" s="17">
        <v>45390</v>
      </c>
      <c r="G290" s="13" t="s">
        <v>17498</v>
      </c>
      <c r="H290" s="13" t="str">
        <f>_xlfn.XLOOKUP(Claims!$G290,Table1[Policy ID],Table1[Policy Type])</f>
        <v>Property</v>
      </c>
    </row>
    <row r="291" spans="1:8">
      <c r="A291" s="11" t="s">
        <v>20805</v>
      </c>
      <c r="B291" s="16">
        <v>44584</v>
      </c>
      <c r="C291" s="8">
        <v>2052</v>
      </c>
      <c r="D291" s="8" t="s">
        <v>25517</v>
      </c>
      <c r="E291" s="8" t="s">
        <v>25808</v>
      </c>
      <c r="F291" s="16">
        <v>44641</v>
      </c>
      <c r="G291" s="8" t="s">
        <v>18577</v>
      </c>
      <c r="H291" s="8" t="str">
        <f>_xlfn.XLOOKUP(Claims!$G291,Table1[Policy ID],Table1[Policy Type])</f>
        <v>Property</v>
      </c>
    </row>
    <row r="292" spans="1:8">
      <c r="A292" s="12" t="s">
        <v>20806</v>
      </c>
      <c r="B292" s="17">
        <v>45148</v>
      </c>
      <c r="C292" s="13">
        <v>41205</v>
      </c>
      <c r="D292" s="13" t="s">
        <v>25516</v>
      </c>
      <c r="E292" s="13" t="s">
        <v>25809</v>
      </c>
      <c r="F292" s="17">
        <v>45194</v>
      </c>
      <c r="G292" s="13" t="s">
        <v>20498</v>
      </c>
      <c r="H292" s="13" t="str">
        <f>_xlfn.XLOOKUP(Claims!$G292,Table1[Policy ID],Table1[Policy Type])</f>
        <v>Health</v>
      </c>
    </row>
    <row r="293" spans="1:8">
      <c r="A293" s="11" t="s">
        <v>20807</v>
      </c>
      <c r="B293" s="16">
        <v>45288</v>
      </c>
      <c r="C293" s="8">
        <v>44876</v>
      </c>
      <c r="D293" s="8" t="s">
        <v>25516</v>
      </c>
      <c r="E293" s="8" t="s">
        <v>25810</v>
      </c>
      <c r="F293" s="16">
        <v>45304</v>
      </c>
      <c r="G293" s="8" t="s">
        <v>17844</v>
      </c>
      <c r="H293" s="8" t="str">
        <f>_xlfn.XLOOKUP(Claims!$G293,Table1[Policy ID],Table1[Policy Type])</f>
        <v>Auto</v>
      </c>
    </row>
    <row r="294" spans="1:8">
      <c r="A294" s="12" t="s">
        <v>20808</v>
      </c>
      <c r="B294" s="17">
        <v>44571</v>
      </c>
      <c r="C294" s="13">
        <v>38085</v>
      </c>
      <c r="D294" s="13" t="s">
        <v>25517</v>
      </c>
      <c r="E294" s="13" t="s">
        <v>25811</v>
      </c>
      <c r="F294" s="17">
        <v>44583</v>
      </c>
      <c r="G294" s="13" t="s">
        <v>17405</v>
      </c>
      <c r="H294" s="13" t="str">
        <f>_xlfn.XLOOKUP(Claims!$G294,Table1[Policy ID],Table1[Policy Type])</f>
        <v>Auto</v>
      </c>
    </row>
    <row r="295" spans="1:8">
      <c r="A295" s="11" t="s">
        <v>20809</v>
      </c>
      <c r="B295" s="16">
        <v>44088</v>
      </c>
      <c r="C295" s="8">
        <v>79337</v>
      </c>
      <c r="D295" s="8" t="s">
        <v>25516</v>
      </c>
      <c r="E295" s="8" t="s">
        <v>25812</v>
      </c>
      <c r="F295" s="16">
        <v>44134</v>
      </c>
      <c r="G295" s="8" t="s">
        <v>18253</v>
      </c>
      <c r="H295" s="8" t="str">
        <f>_xlfn.XLOOKUP(Claims!$G295,Table1[Policy ID],Table1[Policy Type])</f>
        <v>Auto</v>
      </c>
    </row>
    <row r="296" spans="1:8">
      <c r="A296" s="12" t="s">
        <v>20810</v>
      </c>
      <c r="B296" s="17">
        <v>44270</v>
      </c>
      <c r="C296" s="13">
        <v>72682</v>
      </c>
      <c r="D296" s="13" t="s">
        <v>25517</v>
      </c>
      <c r="E296" s="13" t="s">
        <v>25813</v>
      </c>
      <c r="F296" s="13"/>
      <c r="G296" s="13" t="s">
        <v>20226</v>
      </c>
      <c r="H296" s="13" t="str">
        <f>_xlfn.XLOOKUP(Claims!$G296,Table1[Policy ID],Table1[Policy Type])</f>
        <v>Property</v>
      </c>
    </row>
    <row r="297" spans="1:8">
      <c r="A297" s="11" t="s">
        <v>20811</v>
      </c>
      <c r="B297" s="16">
        <v>44522</v>
      </c>
      <c r="C297" s="8">
        <v>44479</v>
      </c>
      <c r="D297" s="8" t="s">
        <v>25518</v>
      </c>
      <c r="E297" s="8" t="s">
        <v>25814</v>
      </c>
      <c r="F297" s="16">
        <v>44559</v>
      </c>
      <c r="G297" s="8" t="s">
        <v>18076</v>
      </c>
      <c r="H297" s="8" t="str">
        <f>_xlfn.XLOOKUP(Claims!$G297,Table1[Policy ID],Table1[Policy Type])</f>
        <v>Auto</v>
      </c>
    </row>
    <row r="298" spans="1:8">
      <c r="A298" s="12" t="s">
        <v>20812</v>
      </c>
      <c r="B298" s="17">
        <v>43856</v>
      </c>
      <c r="C298" s="13">
        <v>60610</v>
      </c>
      <c r="D298" s="13" t="s">
        <v>25517</v>
      </c>
      <c r="E298" s="13" t="s">
        <v>25815</v>
      </c>
      <c r="F298" s="13"/>
      <c r="G298" s="13" t="s">
        <v>15584</v>
      </c>
      <c r="H298" s="13" t="str">
        <f>_xlfn.XLOOKUP(Claims!$G298,Table1[Policy ID],Table1[Policy Type])</f>
        <v>Health</v>
      </c>
    </row>
    <row r="299" spans="1:8">
      <c r="A299" s="11" t="s">
        <v>20813</v>
      </c>
      <c r="B299" s="16">
        <v>43960</v>
      </c>
      <c r="C299" s="8">
        <v>40070</v>
      </c>
      <c r="D299" s="8" t="s">
        <v>25518</v>
      </c>
      <c r="E299" s="8" t="s">
        <v>25816</v>
      </c>
      <c r="F299" s="16">
        <v>43990</v>
      </c>
      <c r="G299" s="8" t="s">
        <v>15783</v>
      </c>
      <c r="H299" s="8" t="str">
        <f>_xlfn.XLOOKUP(Claims!$G299,Table1[Policy ID],Table1[Policy Type])</f>
        <v>Health</v>
      </c>
    </row>
    <row r="300" spans="1:8">
      <c r="A300" s="12" t="s">
        <v>20814</v>
      </c>
      <c r="B300" s="17">
        <v>45209</v>
      </c>
      <c r="C300" s="13">
        <v>34582</v>
      </c>
      <c r="D300" s="13" t="s">
        <v>25516</v>
      </c>
      <c r="E300" s="13" t="s">
        <v>25817</v>
      </c>
      <c r="F300" s="17">
        <v>45231</v>
      </c>
      <c r="G300" s="13" t="s">
        <v>18164</v>
      </c>
      <c r="H300" s="13" t="str">
        <f>_xlfn.XLOOKUP(Claims!$G300,Table1[Policy ID],Table1[Policy Type])</f>
        <v>Property</v>
      </c>
    </row>
    <row r="301" spans="1:8">
      <c r="A301" s="11" t="s">
        <v>20815</v>
      </c>
      <c r="B301" s="16">
        <v>44225</v>
      </c>
      <c r="C301" s="8">
        <v>73124</v>
      </c>
      <c r="D301" s="8" t="s">
        <v>25517</v>
      </c>
      <c r="E301" s="8" t="s">
        <v>25818</v>
      </c>
      <c r="F301" s="16">
        <v>44286</v>
      </c>
      <c r="G301" s="8" t="s">
        <v>18461</v>
      </c>
      <c r="H301" s="8" t="str">
        <f>_xlfn.XLOOKUP(Claims!$G301,Table1[Policy ID],Table1[Policy Type])</f>
        <v>Life</v>
      </c>
    </row>
    <row r="302" spans="1:8">
      <c r="A302" s="12" t="s">
        <v>20816</v>
      </c>
      <c r="B302" s="17">
        <v>43957</v>
      </c>
      <c r="C302" s="13">
        <v>87744</v>
      </c>
      <c r="D302" s="13" t="s">
        <v>25516</v>
      </c>
      <c r="E302" s="13" t="s">
        <v>25819</v>
      </c>
      <c r="F302" s="17">
        <v>43988</v>
      </c>
      <c r="G302" s="13" t="s">
        <v>18273</v>
      </c>
      <c r="H302" s="13" t="str">
        <f>_xlfn.XLOOKUP(Claims!$G302,Table1[Policy ID],Table1[Policy Type])</f>
        <v>Life</v>
      </c>
    </row>
    <row r="303" spans="1:8">
      <c r="A303" s="11" t="s">
        <v>20817</v>
      </c>
      <c r="B303" s="16">
        <v>44376</v>
      </c>
      <c r="C303" s="8">
        <v>91733</v>
      </c>
      <c r="D303" s="8" t="s">
        <v>25516</v>
      </c>
      <c r="E303" s="8" t="s">
        <v>25820</v>
      </c>
      <c r="F303" s="16">
        <v>44404</v>
      </c>
      <c r="G303" s="8" t="s">
        <v>17268</v>
      </c>
      <c r="H303" s="8" t="str">
        <f>_xlfn.XLOOKUP(Claims!$G303,Table1[Policy ID],Table1[Policy Type])</f>
        <v>Life</v>
      </c>
    </row>
    <row r="304" spans="1:8">
      <c r="A304" s="12" t="s">
        <v>20818</v>
      </c>
      <c r="B304" s="17">
        <v>45389</v>
      </c>
      <c r="C304" s="13">
        <v>23759</v>
      </c>
      <c r="D304" s="13" t="s">
        <v>25516</v>
      </c>
      <c r="E304" s="13" t="s">
        <v>25821</v>
      </c>
      <c r="F304" s="17">
        <v>45474</v>
      </c>
      <c r="G304" s="13" t="s">
        <v>20228</v>
      </c>
      <c r="H304" s="13" t="str">
        <f>_xlfn.XLOOKUP(Claims!$G304,Table1[Policy ID],Table1[Policy Type])</f>
        <v>Auto</v>
      </c>
    </row>
    <row r="305" spans="1:8">
      <c r="A305" s="11" t="s">
        <v>20819</v>
      </c>
      <c r="B305" s="16">
        <v>45370</v>
      </c>
      <c r="C305" s="8">
        <v>14076</v>
      </c>
      <c r="D305" s="8" t="s">
        <v>25517</v>
      </c>
      <c r="E305" s="8" t="s">
        <v>25822</v>
      </c>
      <c r="F305" s="16">
        <v>45410</v>
      </c>
      <c r="G305" s="8" t="s">
        <v>16491</v>
      </c>
      <c r="H305" s="8" t="str">
        <f>_xlfn.XLOOKUP(Claims!$G305,Table1[Policy ID],Table1[Policy Type])</f>
        <v>Auto</v>
      </c>
    </row>
    <row r="306" spans="1:8">
      <c r="A306" s="12" t="s">
        <v>20820</v>
      </c>
      <c r="B306" s="17">
        <v>43841</v>
      </c>
      <c r="C306" s="13">
        <v>45957</v>
      </c>
      <c r="D306" s="13" t="s">
        <v>25516</v>
      </c>
      <c r="E306" s="13" t="s">
        <v>25823</v>
      </c>
      <c r="F306" s="13"/>
      <c r="G306" s="13" t="s">
        <v>17257</v>
      </c>
      <c r="H306" s="13" t="str">
        <f>_xlfn.XLOOKUP(Claims!$G306,Table1[Policy ID],Table1[Policy Type])</f>
        <v>Property</v>
      </c>
    </row>
    <row r="307" spans="1:8">
      <c r="A307" s="11" t="s">
        <v>20821</v>
      </c>
      <c r="B307" s="16">
        <v>44291</v>
      </c>
      <c r="C307" s="8">
        <v>45672</v>
      </c>
      <c r="D307" s="8" t="s">
        <v>25518</v>
      </c>
      <c r="E307" s="8" t="s">
        <v>25824</v>
      </c>
      <c r="F307" s="16">
        <v>44353</v>
      </c>
      <c r="G307" s="8" t="s">
        <v>19890</v>
      </c>
      <c r="H307" s="8" t="str">
        <f>_xlfn.XLOOKUP(Claims!$G307,Table1[Policy ID],Table1[Policy Type])</f>
        <v>Life</v>
      </c>
    </row>
    <row r="308" spans="1:8">
      <c r="A308" s="12" t="s">
        <v>20822</v>
      </c>
      <c r="B308" s="17">
        <v>44081</v>
      </c>
      <c r="C308" s="13">
        <v>52101</v>
      </c>
      <c r="D308" s="13" t="s">
        <v>25516</v>
      </c>
      <c r="E308" s="13" t="s">
        <v>25825</v>
      </c>
      <c r="F308" s="13"/>
      <c r="G308" s="13" t="s">
        <v>18035</v>
      </c>
      <c r="H308" s="13" t="str">
        <f>_xlfn.XLOOKUP(Claims!$G308,Table1[Policy ID],Table1[Policy Type])</f>
        <v>Property</v>
      </c>
    </row>
    <row r="309" spans="1:8">
      <c r="A309" s="11" t="s">
        <v>20823</v>
      </c>
      <c r="B309" s="16">
        <v>44126</v>
      </c>
      <c r="C309" s="8">
        <v>24745</v>
      </c>
      <c r="D309" s="8" t="s">
        <v>25517</v>
      </c>
      <c r="E309" s="8" t="s">
        <v>25826</v>
      </c>
      <c r="F309" s="16">
        <v>44161</v>
      </c>
      <c r="G309" s="8" t="s">
        <v>19684</v>
      </c>
      <c r="H309" s="8" t="str">
        <f>_xlfn.XLOOKUP(Claims!$G309,Table1[Policy ID],Table1[Policy Type])</f>
        <v>Auto</v>
      </c>
    </row>
    <row r="310" spans="1:8">
      <c r="A310" s="12" t="s">
        <v>20824</v>
      </c>
      <c r="B310" s="17">
        <v>43851</v>
      </c>
      <c r="C310" s="13">
        <v>63714</v>
      </c>
      <c r="D310" s="13" t="s">
        <v>25517</v>
      </c>
      <c r="E310" s="13" t="s">
        <v>25827</v>
      </c>
      <c r="F310" s="17">
        <v>43861</v>
      </c>
      <c r="G310" s="13" t="s">
        <v>16730</v>
      </c>
      <c r="H310" s="13" t="str">
        <f>_xlfn.XLOOKUP(Claims!$G310,Table1[Policy ID],Table1[Policy Type])</f>
        <v>Auto</v>
      </c>
    </row>
    <row r="311" spans="1:8">
      <c r="A311" s="11" t="s">
        <v>20825</v>
      </c>
      <c r="B311" s="16">
        <v>45412</v>
      </c>
      <c r="C311" s="8">
        <v>70317</v>
      </c>
      <c r="D311" s="8" t="s">
        <v>25516</v>
      </c>
      <c r="E311" s="8" t="s">
        <v>25828</v>
      </c>
      <c r="F311" s="16">
        <v>45497</v>
      </c>
      <c r="G311" s="8" t="s">
        <v>19105</v>
      </c>
      <c r="H311" s="8" t="str">
        <f>_xlfn.XLOOKUP(Claims!$G311,Table1[Policy ID],Table1[Policy Type])</f>
        <v>Property</v>
      </c>
    </row>
    <row r="312" spans="1:8">
      <c r="A312" s="12" t="s">
        <v>20826</v>
      </c>
      <c r="B312" s="17">
        <v>45039</v>
      </c>
      <c r="C312" s="13">
        <v>46405</v>
      </c>
      <c r="D312" s="13" t="s">
        <v>25516</v>
      </c>
      <c r="E312" s="13" t="s">
        <v>25829</v>
      </c>
      <c r="F312" s="17">
        <v>45083</v>
      </c>
      <c r="G312" s="13" t="s">
        <v>16124</v>
      </c>
      <c r="H312" s="13" t="str">
        <f>_xlfn.XLOOKUP(Claims!$G312,Table1[Policy ID],Table1[Policy Type])</f>
        <v>Property</v>
      </c>
    </row>
    <row r="313" spans="1:8">
      <c r="A313" s="11" t="s">
        <v>20827</v>
      </c>
      <c r="B313" s="16">
        <v>44149</v>
      </c>
      <c r="C313" s="8">
        <v>81091</v>
      </c>
      <c r="D313" s="8" t="s">
        <v>25516</v>
      </c>
      <c r="E313" s="8" t="s">
        <v>25830</v>
      </c>
      <c r="F313" s="16">
        <v>44233</v>
      </c>
      <c r="G313" s="8" t="s">
        <v>17171</v>
      </c>
      <c r="H313" s="8" t="str">
        <f>_xlfn.XLOOKUP(Claims!$G313,Table1[Policy ID],Table1[Policy Type])</f>
        <v>Life</v>
      </c>
    </row>
    <row r="314" spans="1:8">
      <c r="A314" s="12" t="s">
        <v>20828</v>
      </c>
      <c r="B314" s="17">
        <v>45388</v>
      </c>
      <c r="C314" s="13">
        <v>1885</v>
      </c>
      <c r="D314" s="13" t="s">
        <v>25517</v>
      </c>
      <c r="E314" s="13" t="s">
        <v>25831</v>
      </c>
      <c r="F314" s="13"/>
      <c r="G314" s="13" t="s">
        <v>18626</v>
      </c>
      <c r="H314" s="13" t="str">
        <f>_xlfn.XLOOKUP(Claims!$G314,Table1[Policy ID],Table1[Policy Type])</f>
        <v>Health</v>
      </c>
    </row>
    <row r="315" spans="1:8">
      <c r="A315" s="11" t="s">
        <v>20829</v>
      </c>
      <c r="B315" s="16">
        <v>45253</v>
      </c>
      <c r="C315" s="8">
        <v>52277</v>
      </c>
      <c r="D315" s="8" t="s">
        <v>25518</v>
      </c>
      <c r="E315" s="8" t="s">
        <v>25832</v>
      </c>
      <c r="F315" s="16">
        <v>45288</v>
      </c>
      <c r="G315" s="8" t="s">
        <v>17905</v>
      </c>
      <c r="H315" s="8" t="str">
        <f>_xlfn.XLOOKUP(Claims!$G315,Table1[Policy ID],Table1[Policy Type])</f>
        <v>Auto</v>
      </c>
    </row>
    <row r="316" spans="1:8">
      <c r="A316" s="12" t="s">
        <v>20830</v>
      </c>
      <c r="B316" s="17">
        <v>43949</v>
      </c>
      <c r="C316" s="13">
        <v>73298</v>
      </c>
      <c r="D316" s="13" t="s">
        <v>25516</v>
      </c>
      <c r="E316" s="13" t="s">
        <v>25833</v>
      </c>
      <c r="F316" s="13"/>
      <c r="G316" s="13" t="s">
        <v>19739</v>
      </c>
      <c r="H316" s="13" t="str">
        <f>_xlfn.XLOOKUP(Claims!$G316,Table1[Policy ID],Table1[Policy Type])</f>
        <v>Health</v>
      </c>
    </row>
    <row r="317" spans="1:8">
      <c r="A317" s="11" t="s">
        <v>20831</v>
      </c>
      <c r="B317" s="16">
        <v>44042</v>
      </c>
      <c r="C317" s="8">
        <v>12126</v>
      </c>
      <c r="D317" s="8" t="s">
        <v>25518</v>
      </c>
      <c r="E317" s="8" t="s">
        <v>25834</v>
      </c>
      <c r="F317" s="16">
        <v>44130</v>
      </c>
      <c r="G317" s="8" t="s">
        <v>18843</v>
      </c>
      <c r="H317" s="8" t="str">
        <f>_xlfn.XLOOKUP(Claims!$G317,Table1[Policy ID],Table1[Policy Type])</f>
        <v>Health</v>
      </c>
    </row>
    <row r="318" spans="1:8">
      <c r="A318" s="12" t="s">
        <v>20832</v>
      </c>
      <c r="B318" s="17">
        <v>44046</v>
      </c>
      <c r="C318" s="13">
        <v>20948</v>
      </c>
      <c r="D318" s="13" t="s">
        <v>25516</v>
      </c>
      <c r="E318" s="13" t="s">
        <v>25835</v>
      </c>
      <c r="F318" s="13"/>
      <c r="G318" s="13" t="s">
        <v>16292</v>
      </c>
      <c r="H318" s="13" t="str">
        <f>_xlfn.XLOOKUP(Claims!$G318,Table1[Policy ID],Table1[Policy Type])</f>
        <v>Health</v>
      </c>
    </row>
    <row r="319" spans="1:8">
      <c r="A319" s="11" t="s">
        <v>20833</v>
      </c>
      <c r="B319" s="16">
        <v>45356</v>
      </c>
      <c r="C319" s="8">
        <v>52987</v>
      </c>
      <c r="D319" s="8" t="s">
        <v>25517</v>
      </c>
      <c r="E319" s="8" t="s">
        <v>25836</v>
      </c>
      <c r="F319" s="16">
        <v>45419</v>
      </c>
      <c r="G319" s="8" t="s">
        <v>19097</v>
      </c>
      <c r="H319" s="8" t="str">
        <f>_xlfn.XLOOKUP(Claims!$G319,Table1[Policy ID],Table1[Policy Type])</f>
        <v>Health</v>
      </c>
    </row>
    <row r="320" spans="1:8">
      <c r="A320" s="12" t="s">
        <v>20834</v>
      </c>
      <c r="B320" s="17">
        <v>45643</v>
      </c>
      <c r="C320" s="13">
        <v>37972</v>
      </c>
      <c r="D320" s="13" t="s">
        <v>25517</v>
      </c>
      <c r="E320" s="13" t="s">
        <v>25837</v>
      </c>
      <c r="F320" s="17">
        <v>45680</v>
      </c>
      <c r="G320" s="13" t="s">
        <v>16461</v>
      </c>
      <c r="H320" s="13" t="str">
        <f>_xlfn.XLOOKUP(Claims!$G320,Table1[Policy ID],Table1[Policy Type])</f>
        <v>Life</v>
      </c>
    </row>
    <row r="321" spans="1:8">
      <c r="A321" s="11" t="s">
        <v>20835</v>
      </c>
      <c r="B321" s="16">
        <v>43903</v>
      </c>
      <c r="C321" s="8">
        <v>94872</v>
      </c>
      <c r="D321" s="8" t="s">
        <v>25518</v>
      </c>
      <c r="E321" s="8" t="s">
        <v>25838</v>
      </c>
      <c r="F321" s="8"/>
      <c r="G321" s="8" t="s">
        <v>18699</v>
      </c>
      <c r="H321" s="8" t="str">
        <f>_xlfn.XLOOKUP(Claims!$G321,Table1[Policy ID],Table1[Policy Type])</f>
        <v>Life</v>
      </c>
    </row>
    <row r="322" spans="1:8">
      <c r="A322" s="12" t="s">
        <v>20836</v>
      </c>
      <c r="B322" s="17">
        <v>44385</v>
      </c>
      <c r="C322" s="13">
        <v>69794</v>
      </c>
      <c r="D322" s="13" t="s">
        <v>25517</v>
      </c>
      <c r="E322" s="13" t="s">
        <v>25839</v>
      </c>
      <c r="F322" s="17">
        <v>44426</v>
      </c>
      <c r="G322" s="13" t="s">
        <v>18556</v>
      </c>
      <c r="H322" s="13" t="str">
        <f>_xlfn.XLOOKUP(Claims!$G322,Table1[Policy ID],Table1[Policy Type])</f>
        <v>Auto</v>
      </c>
    </row>
    <row r="323" spans="1:8">
      <c r="A323" s="11" t="s">
        <v>20837</v>
      </c>
      <c r="B323" s="16">
        <v>43928</v>
      </c>
      <c r="C323" s="8">
        <v>25993</v>
      </c>
      <c r="D323" s="8" t="s">
        <v>25516</v>
      </c>
      <c r="E323" s="8" t="s">
        <v>25840</v>
      </c>
      <c r="F323" s="8"/>
      <c r="G323" s="8" t="s">
        <v>20078</v>
      </c>
      <c r="H323" s="8" t="str">
        <f>_xlfn.XLOOKUP(Claims!$G323,Table1[Policy ID],Table1[Policy Type])</f>
        <v>Life</v>
      </c>
    </row>
    <row r="324" spans="1:8">
      <c r="A324" s="12" t="s">
        <v>20838</v>
      </c>
      <c r="B324" s="17">
        <v>44983</v>
      </c>
      <c r="C324" s="13">
        <v>62235</v>
      </c>
      <c r="D324" s="13" t="s">
        <v>25517</v>
      </c>
      <c r="E324" s="13" t="s">
        <v>25841</v>
      </c>
      <c r="F324" s="13"/>
      <c r="G324" s="13" t="s">
        <v>17485</v>
      </c>
      <c r="H324" s="13" t="str">
        <f>_xlfn.XLOOKUP(Claims!$G324,Table1[Policy ID],Table1[Policy Type])</f>
        <v>Life</v>
      </c>
    </row>
    <row r="325" spans="1:8">
      <c r="A325" s="11" t="s">
        <v>20839</v>
      </c>
      <c r="B325" s="16">
        <v>44005</v>
      </c>
      <c r="C325" s="8">
        <v>76953</v>
      </c>
      <c r="D325" s="8" t="s">
        <v>25518</v>
      </c>
      <c r="E325" s="8" t="s">
        <v>25842</v>
      </c>
      <c r="F325" s="8"/>
      <c r="G325" s="8" t="s">
        <v>15586</v>
      </c>
      <c r="H325" s="8" t="str">
        <f>_xlfn.XLOOKUP(Claims!$G325,Table1[Policy ID],Table1[Policy Type])</f>
        <v>Auto</v>
      </c>
    </row>
    <row r="326" spans="1:8">
      <c r="A326" s="12" t="s">
        <v>20840</v>
      </c>
      <c r="B326" s="17">
        <v>44653</v>
      </c>
      <c r="C326" s="13">
        <v>67616</v>
      </c>
      <c r="D326" s="13" t="s">
        <v>25516</v>
      </c>
      <c r="E326" s="13" t="s">
        <v>25843</v>
      </c>
      <c r="F326" s="17">
        <v>44699</v>
      </c>
      <c r="G326" s="13" t="s">
        <v>16536</v>
      </c>
      <c r="H326" s="13" t="str">
        <f>_xlfn.XLOOKUP(Claims!$G326,Table1[Policy ID],Table1[Policy Type])</f>
        <v>Health</v>
      </c>
    </row>
    <row r="327" spans="1:8">
      <c r="A327" s="11" t="s">
        <v>20841</v>
      </c>
      <c r="B327" s="16">
        <v>45162</v>
      </c>
      <c r="C327" s="8">
        <v>43036</v>
      </c>
      <c r="D327" s="8" t="s">
        <v>25516</v>
      </c>
      <c r="E327" s="8" t="s">
        <v>25844</v>
      </c>
      <c r="F327" s="16">
        <v>45175</v>
      </c>
      <c r="G327" s="8" t="s">
        <v>16238</v>
      </c>
      <c r="H327" s="8" t="str">
        <f>_xlfn.XLOOKUP(Claims!$G327,Table1[Policy ID],Table1[Policy Type])</f>
        <v>Life</v>
      </c>
    </row>
    <row r="328" spans="1:8">
      <c r="A328" s="12" t="s">
        <v>20842</v>
      </c>
      <c r="B328" s="17">
        <v>44582</v>
      </c>
      <c r="C328" s="13">
        <v>53327</v>
      </c>
      <c r="D328" s="13" t="s">
        <v>25516</v>
      </c>
      <c r="E328" s="13" t="s">
        <v>25845</v>
      </c>
      <c r="F328" s="17">
        <v>44645</v>
      </c>
      <c r="G328" s="13" t="s">
        <v>19394</v>
      </c>
      <c r="H328" s="13" t="str">
        <f>_xlfn.XLOOKUP(Claims!$G328,Table1[Policy ID],Table1[Policy Type])</f>
        <v>Health</v>
      </c>
    </row>
    <row r="329" spans="1:8">
      <c r="A329" s="11" t="s">
        <v>20843</v>
      </c>
      <c r="B329" s="16">
        <v>44671</v>
      </c>
      <c r="C329" s="8">
        <v>67972</v>
      </c>
      <c r="D329" s="8" t="s">
        <v>25518</v>
      </c>
      <c r="E329" s="8" t="s">
        <v>25846</v>
      </c>
      <c r="F329" s="16">
        <v>44722</v>
      </c>
      <c r="G329" s="8" t="s">
        <v>19819</v>
      </c>
      <c r="H329" s="8" t="str">
        <f>_xlfn.XLOOKUP(Claims!$G329,Table1[Policy ID],Table1[Policy Type])</f>
        <v>Auto</v>
      </c>
    </row>
    <row r="330" spans="1:8">
      <c r="A330" s="12" t="s">
        <v>20844</v>
      </c>
      <c r="B330" s="17">
        <v>44650</v>
      </c>
      <c r="C330" s="13">
        <v>64092</v>
      </c>
      <c r="D330" s="13" t="s">
        <v>25518</v>
      </c>
      <c r="E330" s="13" t="s">
        <v>25847</v>
      </c>
      <c r="F330" s="17">
        <v>44705</v>
      </c>
      <c r="G330" s="13" t="s">
        <v>20009</v>
      </c>
      <c r="H330" s="13" t="str">
        <f>_xlfn.XLOOKUP(Claims!$G330,Table1[Policy ID],Table1[Policy Type])</f>
        <v>Property</v>
      </c>
    </row>
    <row r="331" spans="1:8">
      <c r="A331" s="11" t="s">
        <v>20845</v>
      </c>
      <c r="B331" s="16">
        <v>44820</v>
      </c>
      <c r="C331" s="8">
        <v>49906</v>
      </c>
      <c r="D331" s="8" t="s">
        <v>25517</v>
      </c>
      <c r="E331" s="8" t="s">
        <v>25848</v>
      </c>
      <c r="F331" s="8"/>
      <c r="G331" s="8" t="s">
        <v>18151</v>
      </c>
      <c r="H331" s="8" t="str">
        <f>_xlfn.XLOOKUP(Claims!$G331,Table1[Policy ID],Table1[Policy Type])</f>
        <v>Health</v>
      </c>
    </row>
    <row r="332" spans="1:8">
      <c r="A332" s="12" t="s">
        <v>20846</v>
      </c>
      <c r="B332" s="17">
        <v>44716</v>
      </c>
      <c r="C332" s="13">
        <v>21496</v>
      </c>
      <c r="D332" s="13" t="s">
        <v>25518</v>
      </c>
      <c r="E332" s="13" t="s">
        <v>25849</v>
      </c>
      <c r="F332" s="13"/>
      <c r="G332" s="13" t="s">
        <v>15772</v>
      </c>
      <c r="H332" s="13" t="str">
        <f>_xlfn.XLOOKUP(Claims!$G332,Table1[Policy ID],Table1[Policy Type])</f>
        <v>Auto</v>
      </c>
    </row>
    <row r="333" spans="1:8">
      <c r="A333" s="11" t="s">
        <v>20847</v>
      </c>
      <c r="B333" s="16">
        <v>44038</v>
      </c>
      <c r="C333" s="8">
        <v>67650</v>
      </c>
      <c r="D333" s="8" t="s">
        <v>25518</v>
      </c>
      <c r="E333" s="8" t="s">
        <v>25850</v>
      </c>
      <c r="F333" s="16">
        <v>44118</v>
      </c>
      <c r="G333" s="8" t="s">
        <v>19596</v>
      </c>
      <c r="H333" s="8" t="str">
        <f>_xlfn.XLOOKUP(Claims!$G333,Table1[Policy ID],Table1[Policy Type])</f>
        <v>Auto</v>
      </c>
    </row>
    <row r="334" spans="1:8">
      <c r="A334" s="12" t="s">
        <v>20848</v>
      </c>
      <c r="B334" s="17">
        <v>44343</v>
      </c>
      <c r="C334" s="13">
        <v>47916</v>
      </c>
      <c r="D334" s="13" t="s">
        <v>25518</v>
      </c>
      <c r="E334" s="13" t="s">
        <v>25851</v>
      </c>
      <c r="F334" s="13"/>
      <c r="G334" s="13" t="s">
        <v>20159</v>
      </c>
      <c r="H334" s="13" t="str">
        <f>_xlfn.XLOOKUP(Claims!$G334,Table1[Policy ID],Table1[Policy Type])</f>
        <v>Life</v>
      </c>
    </row>
    <row r="335" spans="1:8">
      <c r="A335" s="11" t="s">
        <v>20849</v>
      </c>
      <c r="B335" s="16">
        <v>44121</v>
      </c>
      <c r="C335" s="8">
        <v>36854</v>
      </c>
      <c r="D335" s="8" t="s">
        <v>25518</v>
      </c>
      <c r="E335" s="8" t="s">
        <v>25852</v>
      </c>
      <c r="F335" s="8"/>
      <c r="G335" s="8" t="s">
        <v>19375</v>
      </c>
      <c r="H335" s="8" t="str">
        <f>_xlfn.XLOOKUP(Claims!$G335,Table1[Policy ID],Table1[Policy Type])</f>
        <v>Property</v>
      </c>
    </row>
    <row r="336" spans="1:8">
      <c r="A336" s="12" t="s">
        <v>20850</v>
      </c>
      <c r="B336" s="17">
        <v>44757</v>
      </c>
      <c r="C336" s="13">
        <v>85116</v>
      </c>
      <c r="D336" s="13" t="s">
        <v>25516</v>
      </c>
      <c r="E336" s="13" t="s">
        <v>25853</v>
      </c>
      <c r="F336" s="17">
        <v>44772</v>
      </c>
      <c r="G336" s="13" t="s">
        <v>17280</v>
      </c>
      <c r="H336" s="13" t="str">
        <f>_xlfn.XLOOKUP(Claims!$G336,Table1[Policy ID],Table1[Policy Type])</f>
        <v>Life</v>
      </c>
    </row>
    <row r="337" spans="1:8">
      <c r="A337" s="11" t="s">
        <v>20851</v>
      </c>
      <c r="B337" s="16">
        <v>45263</v>
      </c>
      <c r="C337" s="8">
        <v>11676</v>
      </c>
      <c r="D337" s="8" t="s">
        <v>25517</v>
      </c>
      <c r="E337" s="8" t="s">
        <v>25854</v>
      </c>
      <c r="F337" s="16">
        <v>45331</v>
      </c>
      <c r="G337" s="8" t="s">
        <v>20352</v>
      </c>
      <c r="H337" s="8" t="str">
        <f>_xlfn.XLOOKUP(Claims!$G337,Table1[Policy ID],Table1[Policy Type])</f>
        <v>Auto</v>
      </c>
    </row>
    <row r="338" spans="1:8">
      <c r="A338" s="12" t="s">
        <v>20852</v>
      </c>
      <c r="B338" s="17">
        <v>44834</v>
      </c>
      <c r="C338" s="13">
        <v>19689</v>
      </c>
      <c r="D338" s="13" t="s">
        <v>25516</v>
      </c>
      <c r="E338" s="13" t="s">
        <v>25855</v>
      </c>
      <c r="F338" s="13"/>
      <c r="G338" s="13" t="s">
        <v>15736</v>
      </c>
      <c r="H338" s="13" t="str">
        <f>_xlfn.XLOOKUP(Claims!$G338,Table1[Policy ID],Table1[Policy Type])</f>
        <v>Auto</v>
      </c>
    </row>
    <row r="339" spans="1:8">
      <c r="A339" s="11" t="s">
        <v>20853</v>
      </c>
      <c r="B339" s="16">
        <v>45333</v>
      </c>
      <c r="C339" s="8">
        <v>76618</v>
      </c>
      <c r="D339" s="8" t="s">
        <v>25518</v>
      </c>
      <c r="E339" s="8" t="s">
        <v>25856</v>
      </c>
      <c r="F339" s="16">
        <v>45386</v>
      </c>
      <c r="G339" s="8" t="s">
        <v>19115</v>
      </c>
      <c r="H339" s="8" t="str">
        <f>_xlfn.XLOOKUP(Claims!$G339,Table1[Policy ID],Table1[Policy Type])</f>
        <v>Life</v>
      </c>
    </row>
    <row r="340" spans="1:8">
      <c r="A340" s="12" t="s">
        <v>20854</v>
      </c>
      <c r="B340" s="17">
        <v>44572</v>
      </c>
      <c r="C340" s="13">
        <v>3175</v>
      </c>
      <c r="D340" s="13" t="s">
        <v>25517</v>
      </c>
      <c r="E340" s="13" t="s">
        <v>25857</v>
      </c>
      <c r="F340" s="13"/>
      <c r="G340" s="13" t="s">
        <v>15830</v>
      </c>
      <c r="H340" s="13" t="str">
        <f>_xlfn.XLOOKUP(Claims!$G340,Table1[Policy ID],Table1[Policy Type])</f>
        <v>Health</v>
      </c>
    </row>
    <row r="341" spans="1:8">
      <c r="A341" s="11" t="s">
        <v>20855</v>
      </c>
      <c r="B341" s="16">
        <v>44226</v>
      </c>
      <c r="C341" s="8">
        <v>68211</v>
      </c>
      <c r="D341" s="8" t="s">
        <v>25516</v>
      </c>
      <c r="E341" s="8" t="s">
        <v>25858</v>
      </c>
      <c r="F341" s="16">
        <v>44296</v>
      </c>
      <c r="G341" s="8" t="s">
        <v>19773</v>
      </c>
      <c r="H341" s="8" t="str">
        <f>_xlfn.XLOOKUP(Claims!$G341,Table1[Policy ID],Table1[Policy Type])</f>
        <v>Life</v>
      </c>
    </row>
    <row r="342" spans="1:8">
      <c r="A342" s="12" t="s">
        <v>20856</v>
      </c>
      <c r="B342" s="17">
        <v>45329</v>
      </c>
      <c r="C342" s="13">
        <v>90377</v>
      </c>
      <c r="D342" s="13" t="s">
        <v>25517</v>
      </c>
      <c r="E342" s="13" t="s">
        <v>25859</v>
      </c>
      <c r="F342" s="17">
        <v>45381</v>
      </c>
      <c r="G342" s="13" t="s">
        <v>16840</v>
      </c>
      <c r="H342" s="13" t="str">
        <f>_xlfn.XLOOKUP(Claims!$G342,Table1[Policy ID],Table1[Policy Type])</f>
        <v>Life</v>
      </c>
    </row>
    <row r="343" spans="1:8">
      <c r="A343" s="11" t="s">
        <v>20857</v>
      </c>
      <c r="B343" s="16">
        <v>45090</v>
      </c>
      <c r="C343" s="8">
        <v>51410</v>
      </c>
      <c r="D343" s="8" t="s">
        <v>25518</v>
      </c>
      <c r="E343" s="8" t="s">
        <v>25860</v>
      </c>
      <c r="F343" s="16">
        <v>45114</v>
      </c>
      <c r="G343" s="8" t="s">
        <v>15889</v>
      </c>
      <c r="H343" s="8" t="str">
        <f>_xlfn.XLOOKUP(Claims!$G343,Table1[Policy ID],Table1[Policy Type])</f>
        <v>Life</v>
      </c>
    </row>
    <row r="344" spans="1:8">
      <c r="A344" s="12" t="s">
        <v>20858</v>
      </c>
      <c r="B344" s="17">
        <v>44779</v>
      </c>
      <c r="C344" s="13">
        <v>48523</v>
      </c>
      <c r="D344" s="13" t="s">
        <v>25518</v>
      </c>
      <c r="E344" s="13" t="s">
        <v>25861</v>
      </c>
      <c r="F344" s="17">
        <v>44861</v>
      </c>
      <c r="G344" s="13" t="s">
        <v>18341</v>
      </c>
      <c r="H344" s="13" t="str">
        <f>_xlfn.XLOOKUP(Claims!$G344,Table1[Policy ID],Table1[Policy Type])</f>
        <v>Auto</v>
      </c>
    </row>
    <row r="345" spans="1:8">
      <c r="A345" s="11" t="s">
        <v>20859</v>
      </c>
      <c r="B345" s="16">
        <v>45634</v>
      </c>
      <c r="C345" s="8">
        <v>42949</v>
      </c>
      <c r="D345" s="8" t="s">
        <v>25516</v>
      </c>
      <c r="E345" s="8" t="s">
        <v>25862</v>
      </c>
      <c r="F345" s="16">
        <v>45682</v>
      </c>
      <c r="G345" s="8" t="s">
        <v>15798</v>
      </c>
      <c r="H345" s="8" t="str">
        <f>_xlfn.XLOOKUP(Claims!$G345,Table1[Policy ID],Table1[Policy Type])</f>
        <v>Life</v>
      </c>
    </row>
    <row r="346" spans="1:8">
      <c r="A346" s="12" t="s">
        <v>20860</v>
      </c>
      <c r="B346" s="17">
        <v>44312</v>
      </c>
      <c r="C346" s="13">
        <v>50878</v>
      </c>
      <c r="D346" s="13" t="s">
        <v>25517</v>
      </c>
      <c r="E346" s="13" t="s">
        <v>25863</v>
      </c>
      <c r="F346" s="17">
        <v>44332</v>
      </c>
      <c r="G346" s="13" t="s">
        <v>19368</v>
      </c>
      <c r="H346" s="13" t="str">
        <f>_xlfn.XLOOKUP(Claims!$G346,Table1[Policy ID],Table1[Policy Type])</f>
        <v>Health</v>
      </c>
    </row>
    <row r="347" spans="1:8">
      <c r="A347" s="11" t="s">
        <v>20861</v>
      </c>
      <c r="B347" s="16">
        <v>45126</v>
      </c>
      <c r="C347" s="8">
        <v>77840</v>
      </c>
      <c r="D347" s="8" t="s">
        <v>25518</v>
      </c>
      <c r="E347" s="8" t="s">
        <v>25864</v>
      </c>
      <c r="F347" s="16">
        <v>45192</v>
      </c>
      <c r="G347" s="8" t="s">
        <v>19801</v>
      </c>
      <c r="H347" s="8" t="str">
        <f>_xlfn.XLOOKUP(Claims!$G347,Table1[Policy ID],Table1[Policy Type])</f>
        <v>Property</v>
      </c>
    </row>
    <row r="348" spans="1:8">
      <c r="A348" s="12" t="s">
        <v>20862</v>
      </c>
      <c r="B348" s="17">
        <v>44381</v>
      </c>
      <c r="C348" s="13">
        <v>38535</v>
      </c>
      <c r="D348" s="13" t="s">
        <v>25516</v>
      </c>
      <c r="E348" s="13" t="s">
        <v>25865</v>
      </c>
      <c r="F348" s="17">
        <v>44398</v>
      </c>
      <c r="G348" s="13" t="s">
        <v>20148</v>
      </c>
      <c r="H348" s="13" t="str">
        <f>_xlfn.XLOOKUP(Claims!$G348,Table1[Policy ID],Table1[Policy Type])</f>
        <v>Auto</v>
      </c>
    </row>
    <row r="349" spans="1:8">
      <c r="A349" s="11" t="s">
        <v>20863</v>
      </c>
      <c r="B349" s="16">
        <v>44836</v>
      </c>
      <c r="C349" s="8">
        <v>32682</v>
      </c>
      <c r="D349" s="8" t="s">
        <v>25518</v>
      </c>
      <c r="E349" s="8" t="s">
        <v>25866</v>
      </c>
      <c r="F349" s="16">
        <v>44920</v>
      </c>
      <c r="G349" s="8" t="s">
        <v>18663</v>
      </c>
      <c r="H349" s="8" t="str">
        <f>_xlfn.XLOOKUP(Claims!$G349,Table1[Policy ID],Table1[Policy Type])</f>
        <v>Health</v>
      </c>
    </row>
    <row r="350" spans="1:8">
      <c r="A350" s="12" t="s">
        <v>20864</v>
      </c>
      <c r="B350" s="17">
        <v>43900</v>
      </c>
      <c r="C350" s="13">
        <v>31807</v>
      </c>
      <c r="D350" s="13" t="s">
        <v>25517</v>
      </c>
      <c r="E350" s="13" t="s">
        <v>25867</v>
      </c>
      <c r="F350" s="13"/>
      <c r="G350" s="13" t="s">
        <v>16359</v>
      </c>
      <c r="H350" s="13" t="str">
        <f>_xlfn.XLOOKUP(Claims!$G350,Table1[Policy ID],Table1[Policy Type])</f>
        <v>Auto</v>
      </c>
    </row>
    <row r="351" spans="1:8">
      <c r="A351" s="11" t="s">
        <v>20865</v>
      </c>
      <c r="B351" s="16">
        <v>44719</v>
      </c>
      <c r="C351" s="8">
        <v>85857</v>
      </c>
      <c r="D351" s="8" t="s">
        <v>25518</v>
      </c>
      <c r="E351" s="8" t="s">
        <v>25868</v>
      </c>
      <c r="F351" s="16">
        <v>44804</v>
      </c>
      <c r="G351" s="8" t="s">
        <v>19392</v>
      </c>
      <c r="H351" s="8" t="str">
        <f>_xlfn.XLOOKUP(Claims!$G351,Table1[Policy ID],Table1[Policy Type])</f>
        <v>Health</v>
      </c>
    </row>
    <row r="352" spans="1:8">
      <c r="A352" s="12" t="s">
        <v>20866</v>
      </c>
      <c r="B352" s="17">
        <v>44956</v>
      </c>
      <c r="C352" s="13">
        <v>99519</v>
      </c>
      <c r="D352" s="13" t="s">
        <v>25516</v>
      </c>
      <c r="E352" s="13" t="s">
        <v>25869</v>
      </c>
      <c r="F352" s="17">
        <v>45013</v>
      </c>
      <c r="G352" s="13" t="s">
        <v>15844</v>
      </c>
      <c r="H352" s="13" t="str">
        <f>_xlfn.XLOOKUP(Claims!$G352,Table1[Policy ID],Table1[Policy Type])</f>
        <v>Health</v>
      </c>
    </row>
    <row r="353" spans="1:8">
      <c r="A353" s="11" t="s">
        <v>20867</v>
      </c>
      <c r="B353" s="16">
        <v>44679</v>
      </c>
      <c r="C353" s="8">
        <v>62878</v>
      </c>
      <c r="D353" s="8" t="s">
        <v>25516</v>
      </c>
      <c r="E353" s="8" t="s">
        <v>25870</v>
      </c>
      <c r="F353" s="8"/>
      <c r="G353" s="8" t="s">
        <v>16977</v>
      </c>
      <c r="H353" s="8" t="str">
        <f>_xlfn.XLOOKUP(Claims!$G353,Table1[Policy ID],Table1[Policy Type])</f>
        <v>Health</v>
      </c>
    </row>
    <row r="354" spans="1:8">
      <c r="A354" s="12" t="s">
        <v>20868</v>
      </c>
      <c r="B354" s="17">
        <v>44268</v>
      </c>
      <c r="C354" s="13">
        <v>44518</v>
      </c>
      <c r="D354" s="13" t="s">
        <v>25517</v>
      </c>
      <c r="E354" s="13" t="s">
        <v>25871</v>
      </c>
      <c r="F354" s="17">
        <v>44282</v>
      </c>
      <c r="G354" s="13" t="s">
        <v>18385</v>
      </c>
      <c r="H354" s="13" t="str">
        <f>_xlfn.XLOOKUP(Claims!$G354,Table1[Policy ID],Table1[Policy Type])</f>
        <v>Auto</v>
      </c>
    </row>
    <row r="355" spans="1:8">
      <c r="A355" s="11" t="s">
        <v>20869</v>
      </c>
      <c r="B355" s="16">
        <v>44230</v>
      </c>
      <c r="C355" s="8">
        <v>69142</v>
      </c>
      <c r="D355" s="8" t="s">
        <v>25516</v>
      </c>
      <c r="E355" s="8" t="s">
        <v>25872</v>
      </c>
      <c r="F355" s="8"/>
      <c r="G355" s="8" t="s">
        <v>17985</v>
      </c>
      <c r="H355" s="8" t="str">
        <f>_xlfn.XLOOKUP(Claims!$G355,Table1[Policy ID],Table1[Policy Type])</f>
        <v>Property</v>
      </c>
    </row>
    <row r="356" spans="1:8">
      <c r="A356" s="12" t="s">
        <v>20870</v>
      </c>
      <c r="B356" s="17">
        <v>44192</v>
      </c>
      <c r="C356" s="13">
        <v>12468</v>
      </c>
      <c r="D356" s="13" t="s">
        <v>25518</v>
      </c>
      <c r="E356" s="13" t="s">
        <v>25873</v>
      </c>
      <c r="F356" s="17">
        <v>44250</v>
      </c>
      <c r="G356" s="13" t="s">
        <v>17971</v>
      </c>
      <c r="H356" s="13" t="str">
        <f>_xlfn.XLOOKUP(Claims!$G356,Table1[Policy ID],Table1[Policy Type])</f>
        <v>Health</v>
      </c>
    </row>
    <row r="357" spans="1:8">
      <c r="A357" s="11" t="s">
        <v>20871</v>
      </c>
      <c r="B357" s="16">
        <v>44715</v>
      </c>
      <c r="C357" s="8">
        <v>73785</v>
      </c>
      <c r="D357" s="8" t="s">
        <v>25518</v>
      </c>
      <c r="E357" s="8" t="s">
        <v>25874</v>
      </c>
      <c r="F357" s="8"/>
      <c r="G357" s="8" t="s">
        <v>19423</v>
      </c>
      <c r="H357" s="8" t="str">
        <f>_xlfn.XLOOKUP(Claims!$G357,Table1[Policy ID],Table1[Policy Type])</f>
        <v>Property</v>
      </c>
    </row>
    <row r="358" spans="1:8">
      <c r="A358" s="12" t="s">
        <v>20872</v>
      </c>
      <c r="B358" s="17">
        <v>45302</v>
      </c>
      <c r="C358" s="13">
        <v>77716</v>
      </c>
      <c r="D358" s="13" t="s">
        <v>25517</v>
      </c>
      <c r="E358" s="13" t="s">
        <v>25875</v>
      </c>
      <c r="F358" s="13"/>
      <c r="G358" s="13" t="s">
        <v>16467</v>
      </c>
      <c r="H358" s="13" t="str">
        <f>_xlfn.XLOOKUP(Claims!$G358,Table1[Policy ID],Table1[Policy Type])</f>
        <v>Health</v>
      </c>
    </row>
    <row r="359" spans="1:8">
      <c r="A359" s="11" t="s">
        <v>20873</v>
      </c>
      <c r="B359" s="16">
        <v>44643</v>
      </c>
      <c r="C359" s="8">
        <v>69092</v>
      </c>
      <c r="D359" s="8" t="s">
        <v>25516</v>
      </c>
      <c r="E359" s="8" t="s">
        <v>25876</v>
      </c>
      <c r="F359" s="16">
        <v>44708</v>
      </c>
      <c r="G359" s="8" t="s">
        <v>16364</v>
      </c>
      <c r="H359" s="8" t="str">
        <f>_xlfn.XLOOKUP(Claims!$G359,Table1[Policy ID],Table1[Policy Type])</f>
        <v>Property</v>
      </c>
    </row>
    <row r="360" spans="1:8">
      <c r="A360" s="12" t="s">
        <v>20874</v>
      </c>
      <c r="B360" s="17">
        <v>44166</v>
      </c>
      <c r="C360" s="13">
        <v>65219</v>
      </c>
      <c r="D360" s="13" t="s">
        <v>25517</v>
      </c>
      <c r="E360" s="13" t="s">
        <v>25877</v>
      </c>
      <c r="F360" s="17">
        <v>44221</v>
      </c>
      <c r="G360" s="13" t="s">
        <v>16762</v>
      </c>
      <c r="H360" s="13" t="str">
        <f>_xlfn.XLOOKUP(Claims!$G360,Table1[Policy ID],Table1[Policy Type])</f>
        <v>Property</v>
      </c>
    </row>
    <row r="361" spans="1:8">
      <c r="A361" s="11" t="s">
        <v>20875</v>
      </c>
      <c r="B361" s="16">
        <v>45110</v>
      </c>
      <c r="C361" s="8">
        <v>59300</v>
      </c>
      <c r="D361" s="8" t="s">
        <v>25518</v>
      </c>
      <c r="E361" s="8" t="s">
        <v>25878</v>
      </c>
      <c r="F361" s="8"/>
      <c r="G361" s="8" t="s">
        <v>15955</v>
      </c>
      <c r="H361" s="8" t="str">
        <f>_xlfn.XLOOKUP(Claims!$G361,Table1[Policy ID],Table1[Policy Type])</f>
        <v>Life</v>
      </c>
    </row>
    <row r="362" spans="1:8">
      <c r="A362" s="12" t="s">
        <v>20876</v>
      </c>
      <c r="B362" s="17">
        <v>45610</v>
      </c>
      <c r="C362" s="13">
        <v>94950</v>
      </c>
      <c r="D362" s="13" t="s">
        <v>25516</v>
      </c>
      <c r="E362" s="13" t="s">
        <v>25879</v>
      </c>
      <c r="F362" s="17">
        <v>45620</v>
      </c>
      <c r="G362" s="13" t="s">
        <v>16045</v>
      </c>
      <c r="H362" s="13" t="str">
        <f>_xlfn.XLOOKUP(Claims!$G362,Table1[Policy ID],Table1[Policy Type])</f>
        <v>Property</v>
      </c>
    </row>
    <row r="363" spans="1:8">
      <c r="A363" s="11" t="s">
        <v>20877</v>
      </c>
      <c r="B363" s="16">
        <v>44252</v>
      </c>
      <c r="C363" s="8">
        <v>55703</v>
      </c>
      <c r="D363" s="8" t="s">
        <v>25517</v>
      </c>
      <c r="E363" s="8" t="s">
        <v>25880</v>
      </c>
      <c r="F363" s="8"/>
      <c r="G363" s="8" t="s">
        <v>16054</v>
      </c>
      <c r="H363" s="8" t="str">
        <f>_xlfn.XLOOKUP(Claims!$G363,Table1[Policy ID],Table1[Policy Type])</f>
        <v>Health</v>
      </c>
    </row>
    <row r="364" spans="1:8">
      <c r="A364" s="12" t="s">
        <v>20878</v>
      </c>
      <c r="B364" s="17">
        <v>44925</v>
      </c>
      <c r="C364" s="13">
        <v>90518</v>
      </c>
      <c r="D364" s="13" t="s">
        <v>25518</v>
      </c>
      <c r="E364" s="13" t="s">
        <v>25881</v>
      </c>
      <c r="F364" s="17">
        <v>44996</v>
      </c>
      <c r="G364" s="13" t="s">
        <v>18093</v>
      </c>
      <c r="H364" s="13" t="str">
        <f>_xlfn.XLOOKUP(Claims!$G364,Table1[Policy ID],Table1[Policy Type])</f>
        <v>Life</v>
      </c>
    </row>
    <row r="365" spans="1:8">
      <c r="A365" s="11" t="s">
        <v>20879</v>
      </c>
      <c r="B365" s="16">
        <v>44025</v>
      </c>
      <c r="C365" s="8">
        <v>19546</v>
      </c>
      <c r="D365" s="8" t="s">
        <v>25517</v>
      </c>
      <c r="E365" s="8" t="s">
        <v>25882</v>
      </c>
      <c r="F365" s="16">
        <v>44074</v>
      </c>
      <c r="G365" s="8" t="s">
        <v>19438</v>
      </c>
      <c r="H365" s="8" t="str">
        <f>_xlfn.XLOOKUP(Claims!$G365,Table1[Policy ID],Table1[Policy Type])</f>
        <v>Health</v>
      </c>
    </row>
    <row r="366" spans="1:8">
      <c r="A366" s="12" t="s">
        <v>20880</v>
      </c>
      <c r="B366" s="17">
        <v>44726</v>
      </c>
      <c r="C366" s="13">
        <v>81738</v>
      </c>
      <c r="D366" s="13" t="s">
        <v>25518</v>
      </c>
      <c r="E366" s="13" t="s">
        <v>25883</v>
      </c>
      <c r="F366" s="17">
        <v>44779</v>
      </c>
      <c r="G366" s="13" t="s">
        <v>17496</v>
      </c>
      <c r="H366" s="13" t="str">
        <f>_xlfn.XLOOKUP(Claims!$G366,Table1[Policy ID],Table1[Policy Type])</f>
        <v>Life</v>
      </c>
    </row>
    <row r="367" spans="1:8">
      <c r="A367" s="11" t="s">
        <v>20881</v>
      </c>
      <c r="B367" s="16">
        <v>44380</v>
      </c>
      <c r="C367" s="8">
        <v>75311</v>
      </c>
      <c r="D367" s="8" t="s">
        <v>25517</v>
      </c>
      <c r="E367" s="8" t="s">
        <v>25884</v>
      </c>
      <c r="F367" s="16">
        <v>44434</v>
      </c>
      <c r="G367" s="8" t="s">
        <v>18581</v>
      </c>
      <c r="H367" s="8" t="str">
        <f>_xlfn.XLOOKUP(Claims!$G367,Table1[Policy ID],Table1[Policy Type])</f>
        <v>Health</v>
      </c>
    </row>
    <row r="368" spans="1:8">
      <c r="A368" s="12" t="s">
        <v>20882</v>
      </c>
      <c r="B368" s="17">
        <v>45635</v>
      </c>
      <c r="C368" s="13">
        <v>70062</v>
      </c>
      <c r="D368" s="13" t="s">
        <v>25518</v>
      </c>
      <c r="E368" s="13" t="s">
        <v>25885</v>
      </c>
      <c r="F368" s="13"/>
      <c r="G368" s="13" t="s">
        <v>18192</v>
      </c>
      <c r="H368" s="13" t="str">
        <f>_xlfn.XLOOKUP(Claims!$G368,Table1[Policy ID],Table1[Policy Type])</f>
        <v>Property</v>
      </c>
    </row>
    <row r="369" spans="1:8">
      <c r="A369" s="11" t="s">
        <v>20883</v>
      </c>
      <c r="B369" s="16">
        <v>44901</v>
      </c>
      <c r="C369" s="8">
        <v>27854</v>
      </c>
      <c r="D369" s="8" t="s">
        <v>25517</v>
      </c>
      <c r="E369" s="8" t="s">
        <v>25886</v>
      </c>
      <c r="F369" s="16">
        <v>44972</v>
      </c>
      <c r="G369" s="8" t="s">
        <v>16983</v>
      </c>
      <c r="H369" s="8" t="str">
        <f>_xlfn.XLOOKUP(Claims!$G369,Table1[Policy ID],Table1[Policy Type])</f>
        <v>Auto</v>
      </c>
    </row>
    <row r="370" spans="1:8">
      <c r="A370" s="12" t="s">
        <v>20884</v>
      </c>
      <c r="B370" s="17">
        <v>44228</v>
      </c>
      <c r="C370" s="13">
        <v>64730</v>
      </c>
      <c r="D370" s="13" t="s">
        <v>25518</v>
      </c>
      <c r="E370" s="13" t="s">
        <v>25887</v>
      </c>
      <c r="F370" s="13"/>
      <c r="G370" s="13" t="s">
        <v>17507</v>
      </c>
      <c r="H370" s="13" t="str">
        <f>_xlfn.XLOOKUP(Claims!$G370,Table1[Policy ID],Table1[Policy Type])</f>
        <v>Auto</v>
      </c>
    </row>
    <row r="371" spans="1:8">
      <c r="A371" s="11" t="s">
        <v>20885</v>
      </c>
      <c r="B371" s="16">
        <v>44731</v>
      </c>
      <c r="C371" s="8">
        <v>10161</v>
      </c>
      <c r="D371" s="8" t="s">
        <v>25518</v>
      </c>
      <c r="E371" s="8" t="s">
        <v>25888</v>
      </c>
      <c r="F371" s="16">
        <v>44782</v>
      </c>
      <c r="G371" s="8" t="s">
        <v>16123</v>
      </c>
      <c r="H371" s="8" t="str">
        <f>_xlfn.XLOOKUP(Claims!$G371,Table1[Policy ID],Table1[Policy Type])</f>
        <v>Property</v>
      </c>
    </row>
    <row r="372" spans="1:8">
      <c r="A372" s="12" t="s">
        <v>20886</v>
      </c>
      <c r="B372" s="17">
        <v>44691</v>
      </c>
      <c r="C372" s="13">
        <v>24524</v>
      </c>
      <c r="D372" s="13" t="s">
        <v>25516</v>
      </c>
      <c r="E372" s="13" t="s">
        <v>25889</v>
      </c>
      <c r="F372" s="13"/>
      <c r="G372" s="13" t="s">
        <v>18375</v>
      </c>
      <c r="H372" s="13" t="str">
        <f>_xlfn.XLOOKUP(Claims!$G372,Table1[Policy ID],Table1[Policy Type])</f>
        <v>Property</v>
      </c>
    </row>
    <row r="373" spans="1:8">
      <c r="A373" s="11" t="s">
        <v>20887</v>
      </c>
      <c r="B373" s="16">
        <v>43918</v>
      </c>
      <c r="C373" s="8">
        <v>37954</v>
      </c>
      <c r="D373" s="8" t="s">
        <v>25516</v>
      </c>
      <c r="E373" s="8" t="s">
        <v>25890</v>
      </c>
      <c r="F373" s="16">
        <v>43944</v>
      </c>
      <c r="G373" s="8" t="s">
        <v>20344</v>
      </c>
      <c r="H373" s="8" t="str">
        <f>_xlfn.XLOOKUP(Claims!$G373,Table1[Policy ID],Table1[Policy Type])</f>
        <v>Life</v>
      </c>
    </row>
    <row r="374" spans="1:8">
      <c r="A374" s="12" t="s">
        <v>20888</v>
      </c>
      <c r="B374" s="17">
        <v>44238</v>
      </c>
      <c r="C374" s="13">
        <v>98686</v>
      </c>
      <c r="D374" s="13" t="s">
        <v>25516</v>
      </c>
      <c r="E374" s="13" t="s">
        <v>25891</v>
      </c>
      <c r="F374" s="17">
        <v>44316</v>
      </c>
      <c r="G374" s="13" t="s">
        <v>18320</v>
      </c>
      <c r="H374" s="13" t="str">
        <f>_xlfn.XLOOKUP(Claims!$G374,Table1[Policy ID],Table1[Policy Type])</f>
        <v>Health</v>
      </c>
    </row>
    <row r="375" spans="1:8">
      <c r="A375" s="11" t="s">
        <v>20889</v>
      </c>
      <c r="B375" s="16">
        <v>45193</v>
      </c>
      <c r="C375" s="8">
        <v>67928</v>
      </c>
      <c r="D375" s="8" t="s">
        <v>25516</v>
      </c>
      <c r="E375" s="8" t="s">
        <v>25892</v>
      </c>
      <c r="F375" s="16">
        <v>45246</v>
      </c>
      <c r="G375" s="8" t="s">
        <v>16468</v>
      </c>
      <c r="H375" s="8" t="str">
        <f>_xlfn.XLOOKUP(Claims!$G375,Table1[Policy ID],Table1[Policy Type])</f>
        <v>Health</v>
      </c>
    </row>
    <row r="376" spans="1:8">
      <c r="A376" s="12" t="s">
        <v>20890</v>
      </c>
      <c r="B376" s="17">
        <v>45131</v>
      </c>
      <c r="C376" s="13">
        <v>49987</v>
      </c>
      <c r="D376" s="13" t="s">
        <v>25516</v>
      </c>
      <c r="E376" s="13" t="s">
        <v>25893</v>
      </c>
      <c r="F376" s="17">
        <v>45182</v>
      </c>
      <c r="G376" s="13" t="s">
        <v>17657</v>
      </c>
      <c r="H376" s="13" t="str">
        <f>_xlfn.XLOOKUP(Claims!$G376,Table1[Policy ID],Table1[Policy Type])</f>
        <v>Property</v>
      </c>
    </row>
    <row r="377" spans="1:8">
      <c r="A377" s="11" t="s">
        <v>20891</v>
      </c>
      <c r="B377" s="16">
        <v>45216</v>
      </c>
      <c r="C377" s="8">
        <v>17315</v>
      </c>
      <c r="D377" s="8" t="s">
        <v>25516</v>
      </c>
      <c r="E377" s="8" t="s">
        <v>25894</v>
      </c>
      <c r="F377" s="8"/>
      <c r="G377" s="8" t="s">
        <v>17673</v>
      </c>
      <c r="H377" s="8" t="str">
        <f>_xlfn.XLOOKUP(Claims!$G377,Table1[Policy ID],Table1[Policy Type])</f>
        <v>Property</v>
      </c>
    </row>
    <row r="378" spans="1:8">
      <c r="A378" s="12" t="s">
        <v>20892</v>
      </c>
      <c r="B378" s="17">
        <v>44333</v>
      </c>
      <c r="C378" s="13">
        <v>38322</v>
      </c>
      <c r="D378" s="13" t="s">
        <v>25517</v>
      </c>
      <c r="E378" s="13" t="s">
        <v>25895</v>
      </c>
      <c r="F378" s="13"/>
      <c r="G378" s="13" t="s">
        <v>16258</v>
      </c>
      <c r="H378" s="13" t="str">
        <f>_xlfn.XLOOKUP(Claims!$G378,Table1[Policy ID],Table1[Policy Type])</f>
        <v>Health</v>
      </c>
    </row>
    <row r="379" spans="1:8">
      <c r="A379" s="11" t="s">
        <v>20893</v>
      </c>
      <c r="B379" s="16">
        <v>44781</v>
      </c>
      <c r="C379" s="8">
        <v>94833</v>
      </c>
      <c r="D379" s="8" t="s">
        <v>25517</v>
      </c>
      <c r="E379" s="8" t="s">
        <v>25896</v>
      </c>
      <c r="F379" s="16">
        <v>44838</v>
      </c>
      <c r="G379" s="8" t="s">
        <v>16809</v>
      </c>
      <c r="H379" s="8" t="str">
        <f>_xlfn.XLOOKUP(Claims!$G379,Table1[Policy ID],Table1[Policy Type])</f>
        <v>Health</v>
      </c>
    </row>
    <row r="380" spans="1:8">
      <c r="A380" s="12" t="s">
        <v>20894</v>
      </c>
      <c r="B380" s="17">
        <v>44187</v>
      </c>
      <c r="C380" s="13">
        <v>5508</v>
      </c>
      <c r="D380" s="13" t="s">
        <v>25518</v>
      </c>
      <c r="E380" s="13" t="s">
        <v>25897</v>
      </c>
      <c r="F380" s="17">
        <v>44210</v>
      </c>
      <c r="G380" s="13" t="s">
        <v>19617</v>
      </c>
      <c r="H380" s="13" t="str">
        <f>_xlfn.XLOOKUP(Claims!$G380,Table1[Policy ID],Table1[Policy Type])</f>
        <v>Auto</v>
      </c>
    </row>
    <row r="381" spans="1:8">
      <c r="A381" s="11" t="s">
        <v>20895</v>
      </c>
      <c r="B381" s="16">
        <v>44172</v>
      </c>
      <c r="C381" s="8">
        <v>40958</v>
      </c>
      <c r="D381" s="8" t="s">
        <v>25516</v>
      </c>
      <c r="E381" s="8" t="s">
        <v>25898</v>
      </c>
      <c r="F381" s="16">
        <v>44249</v>
      </c>
      <c r="G381" s="8" t="s">
        <v>17672</v>
      </c>
      <c r="H381" s="8" t="str">
        <f>_xlfn.XLOOKUP(Claims!$G381,Table1[Policy ID],Table1[Policy Type])</f>
        <v>Health</v>
      </c>
    </row>
    <row r="382" spans="1:8">
      <c r="A382" s="12" t="s">
        <v>20896</v>
      </c>
      <c r="B382" s="17">
        <v>44372</v>
      </c>
      <c r="C382" s="13">
        <v>23974</v>
      </c>
      <c r="D382" s="13" t="s">
        <v>25516</v>
      </c>
      <c r="E382" s="13" t="s">
        <v>25899</v>
      </c>
      <c r="F382" s="17">
        <v>44461</v>
      </c>
      <c r="G382" s="13" t="s">
        <v>19544</v>
      </c>
      <c r="H382" s="13" t="str">
        <f>_xlfn.XLOOKUP(Claims!$G382,Table1[Policy ID],Table1[Policy Type])</f>
        <v>Auto</v>
      </c>
    </row>
    <row r="383" spans="1:8">
      <c r="A383" s="11" t="s">
        <v>20897</v>
      </c>
      <c r="B383" s="16">
        <v>45502</v>
      </c>
      <c r="C383" s="8">
        <v>47879</v>
      </c>
      <c r="D383" s="8" t="s">
        <v>25518</v>
      </c>
      <c r="E383" s="8" t="s">
        <v>25900</v>
      </c>
      <c r="F383" s="16">
        <v>45516</v>
      </c>
      <c r="G383" s="8" t="s">
        <v>17672</v>
      </c>
      <c r="H383" s="8" t="str">
        <f>_xlfn.XLOOKUP(Claims!$G383,Table1[Policy ID],Table1[Policy Type])</f>
        <v>Health</v>
      </c>
    </row>
    <row r="384" spans="1:8">
      <c r="A384" s="12" t="s">
        <v>20898</v>
      </c>
      <c r="B384" s="17">
        <v>44300</v>
      </c>
      <c r="C384" s="13">
        <v>64704</v>
      </c>
      <c r="D384" s="13" t="s">
        <v>25516</v>
      </c>
      <c r="E384" s="13" t="s">
        <v>25901</v>
      </c>
      <c r="F384" s="13"/>
      <c r="G384" s="13" t="s">
        <v>16069</v>
      </c>
      <c r="H384" s="13" t="str">
        <f>_xlfn.XLOOKUP(Claims!$G384,Table1[Policy ID],Table1[Policy Type])</f>
        <v>Property</v>
      </c>
    </row>
    <row r="385" spans="1:8">
      <c r="A385" s="11" t="s">
        <v>20899</v>
      </c>
      <c r="B385" s="16">
        <v>44711</v>
      </c>
      <c r="C385" s="8">
        <v>15986</v>
      </c>
      <c r="D385" s="8" t="s">
        <v>25517</v>
      </c>
      <c r="E385" s="8" t="s">
        <v>25902</v>
      </c>
      <c r="F385" s="16">
        <v>44735</v>
      </c>
      <c r="G385" s="8" t="s">
        <v>16429</v>
      </c>
      <c r="H385" s="8" t="str">
        <f>_xlfn.XLOOKUP(Claims!$G385,Table1[Policy ID],Table1[Policy Type])</f>
        <v>Health</v>
      </c>
    </row>
    <row r="386" spans="1:8">
      <c r="A386" s="12" t="s">
        <v>20900</v>
      </c>
      <c r="B386" s="17">
        <v>44018</v>
      </c>
      <c r="C386" s="13">
        <v>47109</v>
      </c>
      <c r="D386" s="13" t="s">
        <v>25516</v>
      </c>
      <c r="E386" s="13" t="s">
        <v>25903</v>
      </c>
      <c r="F386" s="17">
        <v>44045</v>
      </c>
      <c r="G386" s="13" t="s">
        <v>18671</v>
      </c>
      <c r="H386" s="13" t="str">
        <f>_xlfn.XLOOKUP(Claims!$G386,Table1[Policy ID],Table1[Policy Type])</f>
        <v>Health</v>
      </c>
    </row>
    <row r="387" spans="1:8">
      <c r="A387" s="11" t="s">
        <v>20901</v>
      </c>
      <c r="B387" s="16">
        <v>44888</v>
      </c>
      <c r="C387" s="8">
        <v>5646</v>
      </c>
      <c r="D387" s="8" t="s">
        <v>25518</v>
      </c>
      <c r="E387" s="8" t="s">
        <v>25904</v>
      </c>
      <c r="F387" s="16">
        <v>44952</v>
      </c>
      <c r="G387" s="8" t="s">
        <v>15798</v>
      </c>
      <c r="H387" s="8" t="str">
        <f>_xlfn.XLOOKUP(Claims!$G387,Table1[Policy ID],Table1[Policy Type])</f>
        <v>Life</v>
      </c>
    </row>
    <row r="388" spans="1:8">
      <c r="A388" s="12" t="s">
        <v>20902</v>
      </c>
      <c r="B388" s="17">
        <v>44973</v>
      </c>
      <c r="C388" s="13">
        <v>87401</v>
      </c>
      <c r="D388" s="13" t="s">
        <v>25518</v>
      </c>
      <c r="E388" s="13" t="s">
        <v>25905</v>
      </c>
      <c r="F388" s="17">
        <v>45060</v>
      </c>
      <c r="G388" s="13" t="s">
        <v>20172</v>
      </c>
      <c r="H388" s="13" t="str">
        <f>_xlfn.XLOOKUP(Claims!$G388,Table1[Policy ID],Table1[Policy Type])</f>
        <v>Property</v>
      </c>
    </row>
    <row r="389" spans="1:8">
      <c r="A389" s="11" t="s">
        <v>20903</v>
      </c>
      <c r="B389" s="16">
        <v>44862</v>
      </c>
      <c r="C389" s="8">
        <v>66713</v>
      </c>
      <c r="D389" s="8" t="s">
        <v>25518</v>
      </c>
      <c r="E389" s="8" t="s">
        <v>25906</v>
      </c>
      <c r="F389" s="16">
        <v>44949</v>
      </c>
      <c r="G389" s="8" t="s">
        <v>20399</v>
      </c>
      <c r="H389" s="8" t="str">
        <f>_xlfn.XLOOKUP(Claims!$G389,Table1[Policy ID],Table1[Policy Type])</f>
        <v>Health</v>
      </c>
    </row>
    <row r="390" spans="1:8">
      <c r="A390" s="12" t="s">
        <v>20904</v>
      </c>
      <c r="B390" s="17">
        <v>44787</v>
      </c>
      <c r="C390" s="13">
        <v>51330</v>
      </c>
      <c r="D390" s="13" t="s">
        <v>25517</v>
      </c>
      <c r="E390" s="13" t="s">
        <v>25907</v>
      </c>
      <c r="F390" s="17">
        <v>44809</v>
      </c>
      <c r="G390" s="13" t="s">
        <v>18494</v>
      </c>
      <c r="H390" s="13" t="str">
        <f>_xlfn.XLOOKUP(Claims!$G390,Table1[Policy ID],Table1[Policy Type])</f>
        <v>Health</v>
      </c>
    </row>
    <row r="391" spans="1:8">
      <c r="A391" s="11" t="s">
        <v>20905</v>
      </c>
      <c r="B391" s="16">
        <v>44623</v>
      </c>
      <c r="C391" s="8">
        <v>12920</v>
      </c>
      <c r="D391" s="8" t="s">
        <v>25517</v>
      </c>
      <c r="E391" s="8" t="s">
        <v>25908</v>
      </c>
      <c r="F391" s="8"/>
      <c r="G391" s="8" t="s">
        <v>17960</v>
      </c>
      <c r="H391" s="8" t="str">
        <f>_xlfn.XLOOKUP(Claims!$G391,Table1[Policy ID],Table1[Policy Type])</f>
        <v>Property</v>
      </c>
    </row>
    <row r="392" spans="1:8">
      <c r="A392" s="12" t="s">
        <v>20906</v>
      </c>
      <c r="B392" s="17">
        <v>45185</v>
      </c>
      <c r="C392" s="13">
        <v>85319</v>
      </c>
      <c r="D392" s="13" t="s">
        <v>25517</v>
      </c>
      <c r="E392" s="13" t="s">
        <v>25909</v>
      </c>
      <c r="F392" s="13"/>
      <c r="G392" s="13" t="s">
        <v>18855</v>
      </c>
      <c r="H392" s="13" t="str">
        <f>_xlfn.XLOOKUP(Claims!$G392,Table1[Policy ID],Table1[Policy Type])</f>
        <v>Auto</v>
      </c>
    </row>
    <row r="393" spans="1:8">
      <c r="A393" s="11" t="s">
        <v>20907</v>
      </c>
      <c r="B393" s="16">
        <v>45522</v>
      </c>
      <c r="C393" s="8">
        <v>32958</v>
      </c>
      <c r="D393" s="8" t="s">
        <v>25516</v>
      </c>
      <c r="E393" s="8" t="s">
        <v>25910</v>
      </c>
      <c r="F393" s="8"/>
      <c r="G393" s="8" t="s">
        <v>20066</v>
      </c>
      <c r="H393" s="8" t="str">
        <f>_xlfn.XLOOKUP(Claims!$G393,Table1[Policy ID],Table1[Policy Type])</f>
        <v>Auto</v>
      </c>
    </row>
    <row r="394" spans="1:8">
      <c r="A394" s="12" t="s">
        <v>20908</v>
      </c>
      <c r="B394" s="17">
        <v>44074</v>
      </c>
      <c r="C394" s="13">
        <v>19736</v>
      </c>
      <c r="D394" s="13" t="s">
        <v>25518</v>
      </c>
      <c r="E394" s="13" t="s">
        <v>25911</v>
      </c>
      <c r="F394" s="17">
        <v>44135</v>
      </c>
      <c r="G394" s="13" t="s">
        <v>17835</v>
      </c>
      <c r="H394" s="13" t="str">
        <f>_xlfn.XLOOKUP(Claims!$G394,Table1[Policy ID],Table1[Policy Type])</f>
        <v>Life</v>
      </c>
    </row>
    <row r="395" spans="1:8">
      <c r="A395" s="11" t="s">
        <v>20909</v>
      </c>
      <c r="B395" s="16">
        <v>44986</v>
      </c>
      <c r="C395" s="8">
        <v>11186</v>
      </c>
      <c r="D395" s="8" t="s">
        <v>25517</v>
      </c>
      <c r="E395" s="8" t="s">
        <v>25912</v>
      </c>
      <c r="F395" s="16">
        <v>45021</v>
      </c>
      <c r="G395" s="8" t="s">
        <v>17851</v>
      </c>
      <c r="H395" s="8" t="str">
        <f>_xlfn.XLOOKUP(Claims!$G395,Table1[Policy ID],Table1[Policy Type])</f>
        <v>Health</v>
      </c>
    </row>
    <row r="396" spans="1:8">
      <c r="A396" s="12" t="s">
        <v>20910</v>
      </c>
      <c r="B396" s="17">
        <v>44348</v>
      </c>
      <c r="C396" s="13">
        <v>32251</v>
      </c>
      <c r="D396" s="13" t="s">
        <v>25517</v>
      </c>
      <c r="E396" s="13" t="s">
        <v>25913</v>
      </c>
      <c r="F396" s="13"/>
      <c r="G396" s="13" t="s">
        <v>19920</v>
      </c>
      <c r="H396" s="13" t="str">
        <f>_xlfn.XLOOKUP(Claims!$G396,Table1[Policy ID],Table1[Policy Type])</f>
        <v>Life</v>
      </c>
    </row>
    <row r="397" spans="1:8">
      <c r="A397" s="11" t="s">
        <v>20911</v>
      </c>
      <c r="B397" s="16">
        <v>44622</v>
      </c>
      <c r="C397" s="8">
        <v>80981</v>
      </c>
      <c r="D397" s="8" t="s">
        <v>25516</v>
      </c>
      <c r="E397" s="8" t="s">
        <v>25914</v>
      </c>
      <c r="F397" s="8"/>
      <c r="G397" s="8" t="s">
        <v>19913</v>
      </c>
      <c r="H397" s="8" t="str">
        <f>_xlfn.XLOOKUP(Claims!$G397,Table1[Policy ID],Table1[Policy Type])</f>
        <v>Property</v>
      </c>
    </row>
    <row r="398" spans="1:8">
      <c r="A398" s="12" t="s">
        <v>20912</v>
      </c>
      <c r="B398" s="17">
        <v>44512</v>
      </c>
      <c r="C398" s="13">
        <v>57389</v>
      </c>
      <c r="D398" s="13" t="s">
        <v>25517</v>
      </c>
      <c r="E398" s="13" t="s">
        <v>25915</v>
      </c>
      <c r="F398" s="13"/>
      <c r="G398" s="13" t="s">
        <v>18867</v>
      </c>
      <c r="H398" s="13" t="str">
        <f>_xlfn.XLOOKUP(Claims!$G398,Table1[Policy ID],Table1[Policy Type])</f>
        <v>Auto</v>
      </c>
    </row>
    <row r="399" spans="1:8">
      <c r="A399" s="11" t="s">
        <v>20913</v>
      </c>
      <c r="B399" s="16">
        <v>44351</v>
      </c>
      <c r="C399" s="8">
        <v>15613</v>
      </c>
      <c r="D399" s="8" t="s">
        <v>25518</v>
      </c>
      <c r="E399" s="8" t="s">
        <v>25916</v>
      </c>
      <c r="F399" s="16">
        <v>44379</v>
      </c>
      <c r="G399" s="8" t="s">
        <v>16301</v>
      </c>
      <c r="H399" s="8" t="str">
        <f>_xlfn.XLOOKUP(Claims!$G399,Table1[Policy ID],Table1[Policy Type])</f>
        <v>Health</v>
      </c>
    </row>
    <row r="400" spans="1:8">
      <c r="A400" s="12" t="s">
        <v>20914</v>
      </c>
      <c r="B400" s="17">
        <v>45238</v>
      </c>
      <c r="C400" s="13">
        <v>84801</v>
      </c>
      <c r="D400" s="13" t="s">
        <v>25516</v>
      </c>
      <c r="E400" s="13" t="s">
        <v>25917</v>
      </c>
      <c r="F400" s="17">
        <v>45261</v>
      </c>
      <c r="G400" s="13" t="s">
        <v>16177</v>
      </c>
      <c r="H400" s="13" t="str">
        <f>_xlfn.XLOOKUP(Claims!$G400,Table1[Policy ID],Table1[Policy Type])</f>
        <v>Health</v>
      </c>
    </row>
    <row r="401" spans="1:8">
      <c r="A401" s="11" t="s">
        <v>20915</v>
      </c>
      <c r="B401" s="16">
        <v>44724</v>
      </c>
      <c r="C401" s="8">
        <v>72769</v>
      </c>
      <c r="D401" s="8" t="s">
        <v>25518</v>
      </c>
      <c r="E401" s="8" t="s">
        <v>25918</v>
      </c>
      <c r="F401" s="16">
        <v>44750</v>
      </c>
      <c r="G401" s="8" t="s">
        <v>19608</v>
      </c>
      <c r="H401" s="8" t="str">
        <f>_xlfn.XLOOKUP(Claims!$G401,Table1[Policy ID],Table1[Policy Type])</f>
        <v>Health</v>
      </c>
    </row>
    <row r="402" spans="1:8">
      <c r="A402" s="12" t="s">
        <v>20916</v>
      </c>
      <c r="B402" s="17">
        <v>45509</v>
      </c>
      <c r="C402" s="13">
        <v>3242</v>
      </c>
      <c r="D402" s="13" t="s">
        <v>25518</v>
      </c>
      <c r="E402" s="13" t="s">
        <v>25919</v>
      </c>
      <c r="F402" s="17">
        <v>45541</v>
      </c>
      <c r="G402" s="13" t="s">
        <v>16971</v>
      </c>
      <c r="H402" s="13" t="str">
        <f>_xlfn.XLOOKUP(Claims!$G402,Table1[Policy ID],Table1[Policy Type])</f>
        <v>Life</v>
      </c>
    </row>
    <row r="403" spans="1:8">
      <c r="A403" s="11" t="s">
        <v>20917</v>
      </c>
      <c r="B403" s="16">
        <v>45346</v>
      </c>
      <c r="C403" s="8">
        <v>90579</v>
      </c>
      <c r="D403" s="8" t="s">
        <v>25518</v>
      </c>
      <c r="E403" s="8" t="s">
        <v>25920</v>
      </c>
      <c r="F403" s="8"/>
      <c r="G403" s="8" t="s">
        <v>16989</v>
      </c>
      <c r="H403" s="8" t="str">
        <f>_xlfn.XLOOKUP(Claims!$G403,Table1[Policy ID],Table1[Policy Type])</f>
        <v>Auto</v>
      </c>
    </row>
    <row r="404" spans="1:8">
      <c r="A404" s="12" t="s">
        <v>20918</v>
      </c>
      <c r="B404" s="17">
        <v>45070</v>
      </c>
      <c r="C404" s="13">
        <v>39749</v>
      </c>
      <c r="D404" s="13" t="s">
        <v>25517</v>
      </c>
      <c r="E404" s="13" t="s">
        <v>25921</v>
      </c>
      <c r="F404" s="17">
        <v>45118</v>
      </c>
      <c r="G404" s="13" t="s">
        <v>16398</v>
      </c>
      <c r="H404" s="13" t="str">
        <f>_xlfn.XLOOKUP(Claims!$G404,Table1[Policy ID],Table1[Policy Type])</f>
        <v>Property</v>
      </c>
    </row>
    <row r="405" spans="1:8">
      <c r="A405" s="11" t="s">
        <v>20919</v>
      </c>
      <c r="B405" s="16">
        <v>44602</v>
      </c>
      <c r="C405" s="8">
        <v>89606</v>
      </c>
      <c r="D405" s="8" t="s">
        <v>25518</v>
      </c>
      <c r="E405" s="8" t="s">
        <v>25922</v>
      </c>
      <c r="F405" s="16">
        <v>44676</v>
      </c>
      <c r="G405" s="8" t="s">
        <v>18282</v>
      </c>
      <c r="H405" s="8" t="str">
        <f>_xlfn.XLOOKUP(Claims!$G405,Table1[Policy ID],Table1[Policy Type])</f>
        <v>Auto</v>
      </c>
    </row>
    <row r="406" spans="1:8">
      <c r="A406" s="12" t="s">
        <v>20920</v>
      </c>
      <c r="B406" s="17">
        <v>44824</v>
      </c>
      <c r="C406" s="13">
        <v>83630</v>
      </c>
      <c r="D406" s="13" t="s">
        <v>25518</v>
      </c>
      <c r="E406" s="13" t="s">
        <v>25923</v>
      </c>
      <c r="F406" s="17">
        <v>44877</v>
      </c>
      <c r="G406" s="13" t="s">
        <v>18461</v>
      </c>
      <c r="H406" s="13" t="str">
        <f>_xlfn.XLOOKUP(Claims!$G406,Table1[Policy ID],Table1[Policy Type])</f>
        <v>Life</v>
      </c>
    </row>
    <row r="407" spans="1:8">
      <c r="A407" s="11" t="s">
        <v>20921</v>
      </c>
      <c r="B407" s="16">
        <v>45161</v>
      </c>
      <c r="C407" s="8">
        <v>53496</v>
      </c>
      <c r="D407" s="8" t="s">
        <v>25516</v>
      </c>
      <c r="E407" s="8" t="s">
        <v>25924</v>
      </c>
      <c r="F407" s="8"/>
      <c r="G407" s="8" t="s">
        <v>16489</v>
      </c>
      <c r="H407" s="8" t="str">
        <f>_xlfn.XLOOKUP(Claims!$G407,Table1[Policy ID],Table1[Policy Type])</f>
        <v>Auto</v>
      </c>
    </row>
    <row r="408" spans="1:8">
      <c r="A408" s="12" t="s">
        <v>20922</v>
      </c>
      <c r="B408" s="17">
        <v>43827</v>
      </c>
      <c r="C408" s="13">
        <v>27904</v>
      </c>
      <c r="D408" s="13" t="s">
        <v>25518</v>
      </c>
      <c r="E408" s="13" t="s">
        <v>25925</v>
      </c>
      <c r="F408" s="17">
        <v>43910</v>
      </c>
      <c r="G408" s="13" t="s">
        <v>18784</v>
      </c>
      <c r="H408" s="13" t="str">
        <f>_xlfn.XLOOKUP(Claims!$G408,Table1[Policy ID],Table1[Policy Type])</f>
        <v>Auto</v>
      </c>
    </row>
    <row r="409" spans="1:8">
      <c r="A409" s="11" t="s">
        <v>20923</v>
      </c>
      <c r="B409" s="16">
        <v>44125</v>
      </c>
      <c r="C409" s="8">
        <v>28942</v>
      </c>
      <c r="D409" s="8" t="s">
        <v>25518</v>
      </c>
      <c r="E409" s="8" t="s">
        <v>25926</v>
      </c>
      <c r="F409" s="8"/>
      <c r="G409" s="8" t="s">
        <v>18347</v>
      </c>
      <c r="H409" s="8" t="str">
        <f>_xlfn.XLOOKUP(Claims!$G409,Table1[Policy ID],Table1[Policy Type])</f>
        <v>Health</v>
      </c>
    </row>
    <row r="410" spans="1:8">
      <c r="A410" s="12" t="s">
        <v>20924</v>
      </c>
      <c r="B410" s="17">
        <v>45240</v>
      </c>
      <c r="C410" s="13">
        <v>36896</v>
      </c>
      <c r="D410" s="13" t="s">
        <v>25516</v>
      </c>
      <c r="E410" s="13" t="s">
        <v>25927</v>
      </c>
      <c r="F410" s="17">
        <v>45273</v>
      </c>
      <c r="G410" s="13" t="s">
        <v>17861</v>
      </c>
      <c r="H410" s="13" t="str">
        <f>_xlfn.XLOOKUP(Claims!$G410,Table1[Policy ID],Table1[Policy Type])</f>
        <v>Auto</v>
      </c>
    </row>
    <row r="411" spans="1:8">
      <c r="A411" s="11" t="s">
        <v>20925</v>
      </c>
      <c r="B411" s="16">
        <v>43825</v>
      </c>
      <c r="C411" s="8">
        <v>6129</v>
      </c>
      <c r="D411" s="8" t="s">
        <v>25517</v>
      </c>
      <c r="E411" s="8" t="s">
        <v>25928</v>
      </c>
      <c r="F411" s="16">
        <v>43867</v>
      </c>
      <c r="G411" s="8" t="s">
        <v>17795</v>
      </c>
      <c r="H411" s="8" t="str">
        <f>_xlfn.XLOOKUP(Claims!$G411,Table1[Policy ID],Table1[Policy Type])</f>
        <v>Auto</v>
      </c>
    </row>
    <row r="412" spans="1:8">
      <c r="A412" s="12" t="s">
        <v>20926</v>
      </c>
      <c r="B412" s="17">
        <v>44839</v>
      </c>
      <c r="C412" s="13">
        <v>12950</v>
      </c>
      <c r="D412" s="13" t="s">
        <v>25517</v>
      </c>
      <c r="E412" s="13" t="s">
        <v>25929</v>
      </c>
      <c r="F412" s="17">
        <v>44898</v>
      </c>
      <c r="G412" s="13" t="s">
        <v>17582</v>
      </c>
      <c r="H412" s="13" t="str">
        <f>_xlfn.XLOOKUP(Claims!$G412,Table1[Policy ID],Table1[Policy Type])</f>
        <v>Auto</v>
      </c>
    </row>
    <row r="413" spans="1:8">
      <c r="A413" s="11" t="s">
        <v>20927</v>
      </c>
      <c r="B413" s="16">
        <v>43867</v>
      </c>
      <c r="C413" s="8">
        <v>90482</v>
      </c>
      <c r="D413" s="8" t="s">
        <v>25516</v>
      </c>
      <c r="E413" s="8" t="s">
        <v>25930</v>
      </c>
      <c r="F413" s="16">
        <v>43942</v>
      </c>
      <c r="G413" s="8" t="s">
        <v>20391</v>
      </c>
      <c r="H413" s="8" t="str">
        <f>_xlfn.XLOOKUP(Claims!$G413,Table1[Policy ID],Table1[Policy Type])</f>
        <v>Health</v>
      </c>
    </row>
    <row r="414" spans="1:8">
      <c r="A414" s="12" t="s">
        <v>20928</v>
      </c>
      <c r="B414" s="17">
        <v>43843</v>
      </c>
      <c r="C414" s="13">
        <v>34962</v>
      </c>
      <c r="D414" s="13" t="s">
        <v>25516</v>
      </c>
      <c r="E414" s="13" t="s">
        <v>25931</v>
      </c>
      <c r="F414" s="17">
        <v>43912</v>
      </c>
      <c r="G414" s="13" t="s">
        <v>19994</v>
      </c>
      <c r="H414" s="13" t="str">
        <f>_xlfn.XLOOKUP(Claims!$G414,Table1[Policy ID],Table1[Policy Type])</f>
        <v>Health</v>
      </c>
    </row>
    <row r="415" spans="1:8">
      <c r="A415" s="11" t="s">
        <v>20929</v>
      </c>
      <c r="B415" s="16">
        <v>44698</v>
      </c>
      <c r="C415" s="8">
        <v>14249</v>
      </c>
      <c r="D415" s="8" t="s">
        <v>25518</v>
      </c>
      <c r="E415" s="8" t="s">
        <v>25932</v>
      </c>
      <c r="F415" s="8"/>
      <c r="G415" s="8" t="s">
        <v>16903</v>
      </c>
      <c r="H415" s="8" t="str">
        <f>_xlfn.XLOOKUP(Claims!$G415,Table1[Policy ID],Table1[Policy Type])</f>
        <v>Health</v>
      </c>
    </row>
    <row r="416" spans="1:8">
      <c r="A416" s="12" t="s">
        <v>20930</v>
      </c>
      <c r="B416" s="17">
        <v>44181</v>
      </c>
      <c r="C416" s="13">
        <v>26236</v>
      </c>
      <c r="D416" s="13" t="s">
        <v>25518</v>
      </c>
      <c r="E416" s="13" t="s">
        <v>25933</v>
      </c>
      <c r="F416" s="13"/>
      <c r="G416" s="13" t="s">
        <v>18825</v>
      </c>
      <c r="H416" s="13" t="str">
        <f>_xlfn.XLOOKUP(Claims!$G416,Table1[Policy ID],Table1[Policy Type])</f>
        <v>Health</v>
      </c>
    </row>
    <row r="417" spans="1:8">
      <c r="A417" s="11" t="s">
        <v>20931</v>
      </c>
      <c r="B417" s="16">
        <v>45105</v>
      </c>
      <c r="C417" s="8">
        <v>64768</v>
      </c>
      <c r="D417" s="8" t="s">
        <v>25517</v>
      </c>
      <c r="E417" s="8" t="s">
        <v>25934</v>
      </c>
      <c r="F417" s="8"/>
      <c r="G417" s="8" t="s">
        <v>19622</v>
      </c>
      <c r="H417" s="8" t="str">
        <f>_xlfn.XLOOKUP(Claims!$G417,Table1[Policy ID],Table1[Policy Type])</f>
        <v>Property</v>
      </c>
    </row>
    <row r="418" spans="1:8">
      <c r="A418" s="12" t="s">
        <v>20932</v>
      </c>
      <c r="B418" s="17">
        <v>45426</v>
      </c>
      <c r="C418" s="13">
        <v>55936</v>
      </c>
      <c r="D418" s="13" t="s">
        <v>25517</v>
      </c>
      <c r="E418" s="13" t="s">
        <v>25935</v>
      </c>
      <c r="F418" s="13"/>
      <c r="G418" s="13" t="s">
        <v>19530</v>
      </c>
      <c r="H418" s="13" t="str">
        <f>_xlfn.XLOOKUP(Claims!$G418,Table1[Policy ID],Table1[Policy Type])</f>
        <v>Auto</v>
      </c>
    </row>
    <row r="419" spans="1:8">
      <c r="A419" s="11" t="s">
        <v>20933</v>
      </c>
      <c r="B419" s="16">
        <v>44773</v>
      </c>
      <c r="C419" s="8">
        <v>73180</v>
      </c>
      <c r="D419" s="8" t="s">
        <v>25517</v>
      </c>
      <c r="E419" s="8" t="s">
        <v>25936</v>
      </c>
      <c r="F419" s="16">
        <v>44843</v>
      </c>
      <c r="G419" s="8" t="s">
        <v>19469</v>
      </c>
      <c r="H419" s="8" t="str">
        <f>_xlfn.XLOOKUP(Claims!$G419,Table1[Policy ID],Table1[Policy Type])</f>
        <v>Life</v>
      </c>
    </row>
    <row r="420" spans="1:8">
      <c r="A420" s="12" t="s">
        <v>20934</v>
      </c>
      <c r="B420" s="17">
        <v>44410</v>
      </c>
      <c r="C420" s="13">
        <v>90472</v>
      </c>
      <c r="D420" s="13" t="s">
        <v>25518</v>
      </c>
      <c r="E420" s="13" t="s">
        <v>25937</v>
      </c>
      <c r="F420" s="17">
        <v>44467</v>
      </c>
      <c r="G420" s="13" t="s">
        <v>17822</v>
      </c>
      <c r="H420" s="13" t="str">
        <f>_xlfn.XLOOKUP(Claims!$G420,Table1[Policy ID],Table1[Policy Type])</f>
        <v>Life</v>
      </c>
    </row>
    <row r="421" spans="1:8">
      <c r="A421" s="11" t="s">
        <v>20935</v>
      </c>
      <c r="B421" s="16">
        <v>45282</v>
      </c>
      <c r="C421" s="8">
        <v>97281</v>
      </c>
      <c r="D421" s="8" t="s">
        <v>25516</v>
      </c>
      <c r="E421" s="8" t="s">
        <v>25938</v>
      </c>
      <c r="F421" s="16">
        <v>45304</v>
      </c>
      <c r="G421" s="8" t="s">
        <v>17557</v>
      </c>
      <c r="H421" s="8" t="str">
        <f>_xlfn.XLOOKUP(Claims!$G421,Table1[Policy ID],Table1[Policy Type])</f>
        <v>Life</v>
      </c>
    </row>
    <row r="422" spans="1:8">
      <c r="A422" s="12" t="s">
        <v>20936</v>
      </c>
      <c r="B422" s="17">
        <v>44942</v>
      </c>
      <c r="C422" s="13">
        <v>79046</v>
      </c>
      <c r="D422" s="13" t="s">
        <v>25516</v>
      </c>
      <c r="E422" s="13" t="s">
        <v>25939</v>
      </c>
      <c r="F422" s="17">
        <v>44992</v>
      </c>
      <c r="G422" s="13" t="s">
        <v>15723</v>
      </c>
      <c r="H422" s="13" t="str">
        <f>_xlfn.XLOOKUP(Claims!$G422,Table1[Policy ID],Table1[Policy Type])</f>
        <v>Auto</v>
      </c>
    </row>
    <row r="423" spans="1:8">
      <c r="A423" s="11" t="s">
        <v>20937</v>
      </c>
      <c r="B423" s="16">
        <v>44805</v>
      </c>
      <c r="C423" s="8">
        <v>27988</v>
      </c>
      <c r="D423" s="8" t="s">
        <v>25518</v>
      </c>
      <c r="E423" s="8" t="s">
        <v>25940</v>
      </c>
      <c r="F423" s="8"/>
      <c r="G423" s="8" t="s">
        <v>15942</v>
      </c>
      <c r="H423" s="8" t="str">
        <f>_xlfn.XLOOKUP(Claims!$G423,Table1[Policy ID],Table1[Policy Type])</f>
        <v>Property</v>
      </c>
    </row>
    <row r="424" spans="1:8">
      <c r="A424" s="12" t="s">
        <v>20938</v>
      </c>
      <c r="B424" s="17">
        <v>43905</v>
      </c>
      <c r="C424" s="13">
        <v>96599</v>
      </c>
      <c r="D424" s="13" t="s">
        <v>25517</v>
      </c>
      <c r="E424" s="13" t="s">
        <v>25941</v>
      </c>
      <c r="F424" s="17">
        <v>43932</v>
      </c>
      <c r="G424" s="13" t="s">
        <v>18001</v>
      </c>
      <c r="H424" s="13" t="str">
        <f>_xlfn.XLOOKUP(Claims!$G424,Table1[Policy ID],Table1[Policy Type])</f>
        <v>Auto</v>
      </c>
    </row>
    <row r="425" spans="1:8">
      <c r="A425" s="11" t="s">
        <v>20939</v>
      </c>
      <c r="B425" s="16">
        <v>44287</v>
      </c>
      <c r="C425" s="8">
        <v>92904</v>
      </c>
      <c r="D425" s="8" t="s">
        <v>25516</v>
      </c>
      <c r="E425" s="8" t="s">
        <v>25942</v>
      </c>
      <c r="F425" s="16">
        <v>44346</v>
      </c>
      <c r="G425" s="8" t="s">
        <v>17450</v>
      </c>
      <c r="H425" s="8" t="str">
        <f>_xlfn.XLOOKUP(Claims!$G425,Table1[Policy ID],Table1[Policy Type])</f>
        <v>Property</v>
      </c>
    </row>
    <row r="426" spans="1:8">
      <c r="A426" s="12" t="s">
        <v>20940</v>
      </c>
      <c r="B426" s="17">
        <v>45601</v>
      </c>
      <c r="C426" s="13">
        <v>21864</v>
      </c>
      <c r="D426" s="13" t="s">
        <v>25518</v>
      </c>
      <c r="E426" s="13" t="s">
        <v>25943</v>
      </c>
      <c r="F426" s="17">
        <v>45677</v>
      </c>
      <c r="G426" s="13" t="s">
        <v>19959</v>
      </c>
      <c r="H426" s="13" t="str">
        <f>_xlfn.XLOOKUP(Claims!$G426,Table1[Policy ID],Table1[Policy Type])</f>
        <v>Health</v>
      </c>
    </row>
    <row r="427" spans="1:8">
      <c r="A427" s="11" t="s">
        <v>20941</v>
      </c>
      <c r="B427" s="16">
        <v>45085</v>
      </c>
      <c r="C427" s="8">
        <v>8287</v>
      </c>
      <c r="D427" s="8" t="s">
        <v>25517</v>
      </c>
      <c r="E427" s="8" t="s">
        <v>25944</v>
      </c>
      <c r="F427" s="8"/>
      <c r="G427" s="8" t="s">
        <v>18082</v>
      </c>
      <c r="H427" s="8" t="str">
        <f>_xlfn.XLOOKUP(Claims!$G427,Table1[Policy ID],Table1[Policy Type])</f>
        <v>Life</v>
      </c>
    </row>
    <row r="428" spans="1:8">
      <c r="A428" s="12" t="s">
        <v>20942</v>
      </c>
      <c r="B428" s="17">
        <v>44290</v>
      </c>
      <c r="C428" s="13">
        <v>40608</v>
      </c>
      <c r="D428" s="13" t="s">
        <v>25516</v>
      </c>
      <c r="E428" s="13" t="s">
        <v>25945</v>
      </c>
      <c r="F428" s="17">
        <v>44313</v>
      </c>
      <c r="G428" s="13" t="s">
        <v>19400</v>
      </c>
      <c r="H428" s="13" t="str">
        <f>_xlfn.XLOOKUP(Claims!$G428,Table1[Policy ID],Table1[Policy Type])</f>
        <v>Health</v>
      </c>
    </row>
    <row r="429" spans="1:8">
      <c r="A429" s="11" t="s">
        <v>20943</v>
      </c>
      <c r="B429" s="16">
        <v>44808</v>
      </c>
      <c r="C429" s="8">
        <v>64743</v>
      </c>
      <c r="D429" s="8" t="s">
        <v>25517</v>
      </c>
      <c r="E429" s="8" t="s">
        <v>25946</v>
      </c>
      <c r="F429" s="16">
        <v>44857</v>
      </c>
      <c r="G429" s="8" t="s">
        <v>16412</v>
      </c>
      <c r="H429" s="8" t="str">
        <f>_xlfn.XLOOKUP(Claims!$G429,Table1[Policy ID],Table1[Policy Type])</f>
        <v>Health</v>
      </c>
    </row>
    <row r="430" spans="1:8">
      <c r="A430" s="12" t="s">
        <v>20944</v>
      </c>
      <c r="B430" s="17">
        <v>43854</v>
      </c>
      <c r="C430" s="13">
        <v>88590</v>
      </c>
      <c r="D430" s="13" t="s">
        <v>25516</v>
      </c>
      <c r="E430" s="13" t="s">
        <v>25947</v>
      </c>
      <c r="F430" s="13"/>
      <c r="G430" s="13" t="s">
        <v>20220</v>
      </c>
      <c r="H430" s="13" t="str">
        <f>_xlfn.XLOOKUP(Claims!$G430,Table1[Policy ID],Table1[Policy Type])</f>
        <v>Property</v>
      </c>
    </row>
    <row r="431" spans="1:8">
      <c r="A431" s="11" t="s">
        <v>20945</v>
      </c>
      <c r="B431" s="16">
        <v>45180</v>
      </c>
      <c r="C431" s="8">
        <v>45718</v>
      </c>
      <c r="D431" s="8" t="s">
        <v>25518</v>
      </c>
      <c r="E431" s="8" t="s">
        <v>25948</v>
      </c>
      <c r="F431" s="8"/>
      <c r="G431" s="8" t="s">
        <v>18836</v>
      </c>
      <c r="H431" s="8" t="str">
        <f>_xlfn.XLOOKUP(Claims!$G431,Table1[Policy ID],Table1[Policy Type])</f>
        <v>Auto</v>
      </c>
    </row>
    <row r="432" spans="1:8">
      <c r="A432" s="12" t="s">
        <v>20946</v>
      </c>
      <c r="B432" s="17">
        <v>45114</v>
      </c>
      <c r="C432" s="13">
        <v>5910</v>
      </c>
      <c r="D432" s="13" t="s">
        <v>25516</v>
      </c>
      <c r="E432" s="13" t="s">
        <v>25949</v>
      </c>
      <c r="F432" s="17">
        <v>45157</v>
      </c>
      <c r="G432" s="13" t="s">
        <v>16977</v>
      </c>
      <c r="H432" s="13" t="str">
        <f>_xlfn.XLOOKUP(Claims!$G432,Table1[Policy ID],Table1[Policy Type])</f>
        <v>Health</v>
      </c>
    </row>
    <row r="433" spans="1:8">
      <c r="A433" s="11" t="s">
        <v>20947</v>
      </c>
      <c r="B433" s="16">
        <v>45402</v>
      </c>
      <c r="C433" s="8">
        <v>41820</v>
      </c>
      <c r="D433" s="8" t="s">
        <v>25518</v>
      </c>
      <c r="E433" s="8" t="s">
        <v>25950</v>
      </c>
      <c r="F433" s="16">
        <v>45490</v>
      </c>
      <c r="G433" s="8" t="s">
        <v>17595</v>
      </c>
      <c r="H433" s="8" t="str">
        <f>_xlfn.XLOOKUP(Claims!$G433,Table1[Policy ID],Table1[Policy Type])</f>
        <v>Health</v>
      </c>
    </row>
    <row r="434" spans="1:8">
      <c r="A434" s="12" t="s">
        <v>20948</v>
      </c>
      <c r="B434" s="17">
        <v>44934</v>
      </c>
      <c r="C434" s="13">
        <v>70550</v>
      </c>
      <c r="D434" s="13" t="s">
        <v>25517</v>
      </c>
      <c r="E434" s="13" t="s">
        <v>25951</v>
      </c>
      <c r="F434" s="13"/>
      <c r="G434" s="13" t="s">
        <v>16704</v>
      </c>
      <c r="H434" s="13" t="str">
        <f>_xlfn.XLOOKUP(Claims!$G434,Table1[Policy ID],Table1[Policy Type])</f>
        <v>Health</v>
      </c>
    </row>
    <row r="435" spans="1:8">
      <c r="A435" s="11" t="s">
        <v>20949</v>
      </c>
      <c r="B435" s="16">
        <v>44401</v>
      </c>
      <c r="C435" s="8">
        <v>84404</v>
      </c>
      <c r="D435" s="8" t="s">
        <v>25518</v>
      </c>
      <c r="E435" s="8" t="s">
        <v>25952</v>
      </c>
      <c r="F435" s="16">
        <v>44457</v>
      </c>
      <c r="G435" s="8" t="s">
        <v>17160</v>
      </c>
      <c r="H435" s="8" t="str">
        <f>_xlfn.XLOOKUP(Claims!$G435,Table1[Policy ID],Table1[Policy Type])</f>
        <v>Life</v>
      </c>
    </row>
    <row r="436" spans="1:8">
      <c r="A436" s="12" t="s">
        <v>20950</v>
      </c>
      <c r="B436" s="17">
        <v>45385</v>
      </c>
      <c r="C436" s="13">
        <v>80570</v>
      </c>
      <c r="D436" s="13" t="s">
        <v>25518</v>
      </c>
      <c r="E436" s="13" t="s">
        <v>25953</v>
      </c>
      <c r="F436" s="17">
        <v>45463</v>
      </c>
      <c r="G436" s="13" t="s">
        <v>20266</v>
      </c>
      <c r="H436" s="13" t="str">
        <f>_xlfn.XLOOKUP(Claims!$G436,Table1[Policy ID],Table1[Policy Type])</f>
        <v>Life</v>
      </c>
    </row>
    <row r="437" spans="1:8">
      <c r="A437" s="11" t="s">
        <v>20951</v>
      </c>
      <c r="B437" s="16">
        <v>43976</v>
      </c>
      <c r="C437" s="8">
        <v>56202</v>
      </c>
      <c r="D437" s="8" t="s">
        <v>25517</v>
      </c>
      <c r="E437" s="8" t="s">
        <v>25954</v>
      </c>
      <c r="F437" s="8"/>
      <c r="G437" s="8" t="s">
        <v>16484</v>
      </c>
      <c r="H437" s="8" t="str">
        <f>_xlfn.XLOOKUP(Claims!$G437,Table1[Policy ID],Table1[Policy Type])</f>
        <v>Health</v>
      </c>
    </row>
    <row r="438" spans="1:8">
      <c r="A438" s="12" t="s">
        <v>20952</v>
      </c>
      <c r="B438" s="17">
        <v>45347</v>
      </c>
      <c r="C438" s="13">
        <v>96860</v>
      </c>
      <c r="D438" s="13" t="s">
        <v>25517</v>
      </c>
      <c r="E438" s="13" t="s">
        <v>25955</v>
      </c>
      <c r="F438" s="17">
        <v>45370</v>
      </c>
      <c r="G438" s="13" t="s">
        <v>19783</v>
      </c>
      <c r="H438" s="13" t="str">
        <f>_xlfn.XLOOKUP(Claims!$G438,Table1[Policy ID],Table1[Policy Type])</f>
        <v>Auto</v>
      </c>
    </row>
    <row r="439" spans="1:8">
      <c r="A439" s="11" t="s">
        <v>20953</v>
      </c>
      <c r="B439" s="16">
        <v>44276</v>
      </c>
      <c r="C439" s="8">
        <v>38103</v>
      </c>
      <c r="D439" s="8" t="s">
        <v>25517</v>
      </c>
      <c r="E439" s="8" t="s">
        <v>25956</v>
      </c>
      <c r="F439" s="16">
        <v>44362</v>
      </c>
      <c r="G439" s="8" t="s">
        <v>19193</v>
      </c>
      <c r="H439" s="8" t="str">
        <f>_xlfn.XLOOKUP(Claims!$G439,Table1[Policy ID],Table1[Policy Type])</f>
        <v>Property</v>
      </c>
    </row>
    <row r="440" spans="1:8">
      <c r="A440" s="12" t="s">
        <v>20954</v>
      </c>
      <c r="B440" s="17">
        <v>43873</v>
      </c>
      <c r="C440" s="13">
        <v>23306</v>
      </c>
      <c r="D440" s="13" t="s">
        <v>25518</v>
      </c>
      <c r="E440" s="13" t="s">
        <v>25957</v>
      </c>
      <c r="F440" s="17">
        <v>43963</v>
      </c>
      <c r="G440" s="13" t="s">
        <v>16667</v>
      </c>
      <c r="H440" s="13" t="str">
        <f>_xlfn.XLOOKUP(Claims!$G440,Table1[Policy ID],Table1[Policy Type])</f>
        <v>Auto</v>
      </c>
    </row>
    <row r="441" spans="1:8">
      <c r="A441" s="11" t="s">
        <v>20955</v>
      </c>
      <c r="B441" s="16">
        <v>44080</v>
      </c>
      <c r="C441" s="8">
        <v>34400</v>
      </c>
      <c r="D441" s="8" t="s">
        <v>25518</v>
      </c>
      <c r="E441" s="8" t="s">
        <v>25958</v>
      </c>
      <c r="F441" s="16">
        <v>44139</v>
      </c>
      <c r="G441" s="8" t="s">
        <v>15885</v>
      </c>
      <c r="H441" s="8" t="str">
        <f>_xlfn.XLOOKUP(Claims!$G441,Table1[Policy ID],Table1[Policy Type])</f>
        <v>Life</v>
      </c>
    </row>
    <row r="442" spans="1:8">
      <c r="A442" s="12" t="s">
        <v>20956</v>
      </c>
      <c r="B442" s="17">
        <v>44418</v>
      </c>
      <c r="C442" s="13">
        <v>96648</v>
      </c>
      <c r="D442" s="13" t="s">
        <v>25517</v>
      </c>
      <c r="E442" s="13" t="s">
        <v>25959</v>
      </c>
      <c r="F442" s="13"/>
      <c r="G442" s="13" t="s">
        <v>17913</v>
      </c>
      <c r="H442" s="13" t="str">
        <f>_xlfn.XLOOKUP(Claims!$G442,Table1[Policy ID],Table1[Policy Type])</f>
        <v>Auto</v>
      </c>
    </row>
    <row r="443" spans="1:8">
      <c r="A443" s="11" t="s">
        <v>20957</v>
      </c>
      <c r="B443" s="16">
        <v>44635</v>
      </c>
      <c r="C443" s="8">
        <v>95626</v>
      </c>
      <c r="D443" s="8" t="s">
        <v>25518</v>
      </c>
      <c r="E443" s="8" t="s">
        <v>25960</v>
      </c>
      <c r="F443" s="8"/>
      <c r="G443" s="8" t="s">
        <v>16001</v>
      </c>
      <c r="H443" s="8" t="str">
        <f>_xlfn.XLOOKUP(Claims!$G443,Table1[Policy ID],Table1[Policy Type])</f>
        <v>Health</v>
      </c>
    </row>
    <row r="444" spans="1:8">
      <c r="A444" s="12" t="s">
        <v>20958</v>
      </c>
      <c r="B444" s="17">
        <v>44899</v>
      </c>
      <c r="C444" s="13">
        <v>4501</v>
      </c>
      <c r="D444" s="13" t="s">
        <v>25518</v>
      </c>
      <c r="E444" s="13" t="s">
        <v>25961</v>
      </c>
      <c r="F444" s="17">
        <v>44940</v>
      </c>
      <c r="G444" s="13" t="s">
        <v>20135</v>
      </c>
      <c r="H444" s="13" t="str">
        <f>_xlfn.XLOOKUP(Claims!$G444,Table1[Policy ID],Table1[Policy Type])</f>
        <v>Health</v>
      </c>
    </row>
    <row r="445" spans="1:8">
      <c r="A445" s="11" t="s">
        <v>20959</v>
      </c>
      <c r="B445" s="16">
        <v>44882</v>
      </c>
      <c r="C445" s="8">
        <v>46109</v>
      </c>
      <c r="D445" s="8" t="s">
        <v>25517</v>
      </c>
      <c r="E445" s="8" t="s">
        <v>25962</v>
      </c>
      <c r="F445" s="16">
        <v>44937</v>
      </c>
      <c r="G445" s="8" t="s">
        <v>17227</v>
      </c>
      <c r="H445" s="8" t="str">
        <f>_xlfn.XLOOKUP(Claims!$G445,Table1[Policy ID],Table1[Policy Type])</f>
        <v>Health</v>
      </c>
    </row>
    <row r="446" spans="1:8">
      <c r="A446" s="12" t="s">
        <v>20960</v>
      </c>
      <c r="B446" s="17">
        <v>44497</v>
      </c>
      <c r="C446" s="13">
        <v>67401</v>
      </c>
      <c r="D446" s="13" t="s">
        <v>25517</v>
      </c>
      <c r="E446" s="13" t="s">
        <v>25963</v>
      </c>
      <c r="F446" s="13"/>
      <c r="G446" s="13" t="s">
        <v>17584</v>
      </c>
      <c r="H446" s="13" t="str">
        <f>_xlfn.XLOOKUP(Claims!$G446,Table1[Policy ID],Table1[Policy Type])</f>
        <v>Health</v>
      </c>
    </row>
    <row r="447" spans="1:8">
      <c r="A447" s="11" t="s">
        <v>20961</v>
      </c>
      <c r="B447" s="16">
        <v>44092</v>
      </c>
      <c r="C447" s="8">
        <v>94108</v>
      </c>
      <c r="D447" s="8" t="s">
        <v>25518</v>
      </c>
      <c r="E447" s="8" t="s">
        <v>25964</v>
      </c>
      <c r="F447" s="8"/>
      <c r="G447" s="8" t="s">
        <v>19537</v>
      </c>
      <c r="H447" s="8" t="str">
        <f>_xlfn.XLOOKUP(Claims!$G447,Table1[Policy ID],Table1[Policy Type])</f>
        <v>Health</v>
      </c>
    </row>
    <row r="448" spans="1:8">
      <c r="A448" s="12" t="s">
        <v>20962</v>
      </c>
      <c r="B448" s="17">
        <v>45437</v>
      </c>
      <c r="C448" s="13">
        <v>39534</v>
      </c>
      <c r="D448" s="13" t="s">
        <v>25517</v>
      </c>
      <c r="E448" s="13" t="s">
        <v>25965</v>
      </c>
      <c r="F448" s="17">
        <v>45495</v>
      </c>
      <c r="G448" s="13" t="s">
        <v>19734</v>
      </c>
      <c r="H448" s="13" t="str">
        <f>_xlfn.XLOOKUP(Claims!$G448,Table1[Policy ID],Table1[Policy Type])</f>
        <v>Property</v>
      </c>
    </row>
    <row r="449" spans="1:8">
      <c r="A449" s="11" t="s">
        <v>20963</v>
      </c>
      <c r="B449" s="16">
        <v>45447</v>
      </c>
      <c r="C449" s="8">
        <v>10766</v>
      </c>
      <c r="D449" s="8" t="s">
        <v>25516</v>
      </c>
      <c r="E449" s="8" t="s">
        <v>25966</v>
      </c>
      <c r="F449" s="16">
        <v>45501</v>
      </c>
      <c r="G449" s="8" t="s">
        <v>15846</v>
      </c>
      <c r="H449" s="8" t="str">
        <f>_xlfn.XLOOKUP(Claims!$G449,Table1[Policy ID],Table1[Policy Type])</f>
        <v>Property</v>
      </c>
    </row>
    <row r="450" spans="1:8">
      <c r="A450" s="12" t="s">
        <v>20964</v>
      </c>
      <c r="B450" s="17">
        <v>44022</v>
      </c>
      <c r="C450" s="13">
        <v>81098</v>
      </c>
      <c r="D450" s="13" t="s">
        <v>25518</v>
      </c>
      <c r="E450" s="13" t="s">
        <v>25967</v>
      </c>
      <c r="F450" s="17">
        <v>44079</v>
      </c>
      <c r="G450" s="13" t="s">
        <v>17930</v>
      </c>
      <c r="H450" s="13" t="str">
        <f>_xlfn.XLOOKUP(Claims!$G450,Table1[Policy ID],Table1[Policy Type])</f>
        <v>Life</v>
      </c>
    </row>
    <row r="451" spans="1:8">
      <c r="A451" s="11" t="s">
        <v>20965</v>
      </c>
      <c r="B451" s="16">
        <v>44166</v>
      </c>
      <c r="C451" s="8">
        <v>96532</v>
      </c>
      <c r="D451" s="8" t="s">
        <v>25516</v>
      </c>
      <c r="E451" s="8" t="s">
        <v>25968</v>
      </c>
      <c r="F451" s="16">
        <v>44200</v>
      </c>
      <c r="G451" s="8" t="s">
        <v>20498</v>
      </c>
      <c r="H451" s="8" t="str">
        <f>_xlfn.XLOOKUP(Claims!$G451,Table1[Policy ID],Table1[Policy Type])</f>
        <v>Health</v>
      </c>
    </row>
    <row r="452" spans="1:8">
      <c r="A452" s="12" t="s">
        <v>20966</v>
      </c>
      <c r="B452" s="17">
        <v>44684</v>
      </c>
      <c r="C452" s="13">
        <v>95768</v>
      </c>
      <c r="D452" s="13" t="s">
        <v>25516</v>
      </c>
      <c r="E452" s="13" t="s">
        <v>25969</v>
      </c>
      <c r="F452" s="17">
        <v>44713</v>
      </c>
      <c r="G452" s="13" t="s">
        <v>19345</v>
      </c>
      <c r="H452" s="13" t="str">
        <f>_xlfn.XLOOKUP(Claims!$G452,Table1[Policy ID],Table1[Policy Type])</f>
        <v>Auto</v>
      </c>
    </row>
    <row r="453" spans="1:8">
      <c r="A453" s="11" t="s">
        <v>20967</v>
      </c>
      <c r="B453" s="16">
        <v>45412</v>
      </c>
      <c r="C453" s="8">
        <v>27605</v>
      </c>
      <c r="D453" s="8" t="s">
        <v>25516</v>
      </c>
      <c r="E453" s="8" t="s">
        <v>25970</v>
      </c>
      <c r="F453" s="16">
        <v>45482</v>
      </c>
      <c r="G453" s="8" t="s">
        <v>16965</v>
      </c>
      <c r="H453" s="8" t="str">
        <f>_xlfn.XLOOKUP(Claims!$G453,Table1[Policy ID],Table1[Policy Type])</f>
        <v>Life</v>
      </c>
    </row>
    <row r="454" spans="1:8">
      <c r="A454" s="12" t="s">
        <v>20968</v>
      </c>
      <c r="B454" s="17">
        <v>44679</v>
      </c>
      <c r="C454" s="13">
        <v>67708</v>
      </c>
      <c r="D454" s="13" t="s">
        <v>25516</v>
      </c>
      <c r="E454" s="13" t="s">
        <v>25971</v>
      </c>
      <c r="F454" s="17">
        <v>44698</v>
      </c>
      <c r="G454" s="13" t="s">
        <v>19675</v>
      </c>
      <c r="H454" s="13" t="str">
        <f>_xlfn.XLOOKUP(Claims!$G454,Table1[Policy ID],Table1[Policy Type])</f>
        <v>Health</v>
      </c>
    </row>
    <row r="455" spans="1:8">
      <c r="A455" s="11" t="s">
        <v>20969</v>
      </c>
      <c r="B455" s="16">
        <v>43884</v>
      </c>
      <c r="C455" s="8">
        <v>29020</v>
      </c>
      <c r="D455" s="8" t="s">
        <v>25518</v>
      </c>
      <c r="E455" s="8" t="s">
        <v>25972</v>
      </c>
      <c r="F455" s="16">
        <v>43954</v>
      </c>
      <c r="G455" s="8" t="s">
        <v>15699</v>
      </c>
      <c r="H455" s="8" t="str">
        <f>_xlfn.XLOOKUP(Claims!$G455,Table1[Policy ID],Table1[Policy Type])</f>
        <v>Health</v>
      </c>
    </row>
    <row r="456" spans="1:8">
      <c r="A456" s="12" t="s">
        <v>20970</v>
      </c>
      <c r="B456" s="17">
        <v>45304</v>
      </c>
      <c r="C456" s="13">
        <v>85087</v>
      </c>
      <c r="D456" s="13" t="s">
        <v>25516</v>
      </c>
      <c r="E456" s="13" t="s">
        <v>25973</v>
      </c>
      <c r="F456" s="17">
        <v>45344</v>
      </c>
      <c r="G456" s="13" t="s">
        <v>20026</v>
      </c>
      <c r="H456" s="13" t="str">
        <f>_xlfn.XLOOKUP(Claims!$G456,Table1[Policy ID],Table1[Policy Type])</f>
        <v>Property</v>
      </c>
    </row>
    <row r="457" spans="1:8">
      <c r="A457" s="11" t="s">
        <v>20971</v>
      </c>
      <c r="B457" s="16">
        <v>45512</v>
      </c>
      <c r="C457" s="8">
        <v>67594</v>
      </c>
      <c r="D457" s="8" t="s">
        <v>25517</v>
      </c>
      <c r="E457" s="8" t="s">
        <v>25974</v>
      </c>
      <c r="F457" s="16">
        <v>45530</v>
      </c>
      <c r="G457" s="8" t="s">
        <v>18184</v>
      </c>
      <c r="H457" s="8" t="str">
        <f>_xlfn.XLOOKUP(Claims!$G457,Table1[Policy ID],Table1[Policy Type])</f>
        <v>Life</v>
      </c>
    </row>
    <row r="458" spans="1:8">
      <c r="A458" s="12" t="s">
        <v>20972</v>
      </c>
      <c r="B458" s="17">
        <v>44997</v>
      </c>
      <c r="C458" s="13">
        <v>26859</v>
      </c>
      <c r="D458" s="13" t="s">
        <v>25517</v>
      </c>
      <c r="E458" s="13" t="s">
        <v>25975</v>
      </c>
      <c r="F458" s="17">
        <v>45047</v>
      </c>
      <c r="G458" s="13" t="s">
        <v>19150</v>
      </c>
      <c r="H458" s="13" t="str">
        <f>_xlfn.XLOOKUP(Claims!$G458,Table1[Policy ID],Table1[Policy Type])</f>
        <v>Auto</v>
      </c>
    </row>
    <row r="459" spans="1:8">
      <c r="A459" s="11" t="s">
        <v>20973</v>
      </c>
      <c r="B459" s="16">
        <v>43886</v>
      </c>
      <c r="C459" s="8">
        <v>95448</v>
      </c>
      <c r="D459" s="8" t="s">
        <v>25518</v>
      </c>
      <c r="E459" s="8" t="s">
        <v>25976</v>
      </c>
      <c r="F459" s="16">
        <v>43935</v>
      </c>
      <c r="G459" s="8" t="s">
        <v>18537</v>
      </c>
      <c r="H459" s="8" t="str">
        <f>_xlfn.XLOOKUP(Claims!$G459,Table1[Policy ID],Table1[Policy Type])</f>
        <v>Life</v>
      </c>
    </row>
    <row r="460" spans="1:8">
      <c r="A460" s="12" t="s">
        <v>20974</v>
      </c>
      <c r="B460" s="17">
        <v>44801</v>
      </c>
      <c r="C460" s="13">
        <v>46908</v>
      </c>
      <c r="D460" s="13" t="s">
        <v>25516</v>
      </c>
      <c r="E460" s="13" t="s">
        <v>25977</v>
      </c>
      <c r="F460" s="17">
        <v>44838</v>
      </c>
      <c r="G460" s="13" t="s">
        <v>17849</v>
      </c>
      <c r="H460" s="13" t="str">
        <f>_xlfn.XLOOKUP(Claims!$G460,Table1[Policy ID],Table1[Policy Type])</f>
        <v>Life</v>
      </c>
    </row>
    <row r="461" spans="1:8">
      <c r="A461" s="11" t="s">
        <v>20975</v>
      </c>
      <c r="B461" s="16">
        <v>44662</v>
      </c>
      <c r="C461" s="8">
        <v>92512</v>
      </c>
      <c r="D461" s="8" t="s">
        <v>25516</v>
      </c>
      <c r="E461" s="8" t="s">
        <v>25978</v>
      </c>
      <c r="F461" s="16">
        <v>44678</v>
      </c>
      <c r="G461" s="8" t="s">
        <v>20270</v>
      </c>
      <c r="H461" s="8" t="str">
        <f>_xlfn.XLOOKUP(Claims!$G461,Table1[Policy ID],Table1[Policy Type])</f>
        <v>Property</v>
      </c>
    </row>
    <row r="462" spans="1:8">
      <c r="A462" s="12" t="s">
        <v>20976</v>
      </c>
      <c r="B462" s="17">
        <v>45290</v>
      </c>
      <c r="C462" s="13">
        <v>87519</v>
      </c>
      <c r="D462" s="13" t="s">
        <v>25517</v>
      </c>
      <c r="E462" s="13" t="s">
        <v>25979</v>
      </c>
      <c r="F462" s="17">
        <v>45328</v>
      </c>
      <c r="G462" s="13" t="s">
        <v>18451</v>
      </c>
      <c r="H462" s="13" t="str">
        <f>_xlfn.XLOOKUP(Claims!$G462,Table1[Policy ID],Table1[Policy Type])</f>
        <v>Life</v>
      </c>
    </row>
    <row r="463" spans="1:8">
      <c r="A463" s="11" t="s">
        <v>20977</v>
      </c>
      <c r="B463" s="16">
        <v>45164</v>
      </c>
      <c r="C463" s="8">
        <v>20946</v>
      </c>
      <c r="D463" s="8" t="s">
        <v>25517</v>
      </c>
      <c r="E463" s="8" t="s">
        <v>25980</v>
      </c>
      <c r="F463" s="16">
        <v>45232</v>
      </c>
      <c r="G463" s="8" t="s">
        <v>16650</v>
      </c>
      <c r="H463" s="8" t="str">
        <f>_xlfn.XLOOKUP(Claims!$G463,Table1[Policy ID],Table1[Policy Type])</f>
        <v>Health</v>
      </c>
    </row>
    <row r="464" spans="1:8">
      <c r="A464" s="12" t="s">
        <v>20978</v>
      </c>
      <c r="B464" s="17">
        <v>44046</v>
      </c>
      <c r="C464" s="13">
        <v>39328</v>
      </c>
      <c r="D464" s="13" t="s">
        <v>25517</v>
      </c>
      <c r="E464" s="13" t="s">
        <v>25981</v>
      </c>
      <c r="F464" s="17">
        <v>44105</v>
      </c>
      <c r="G464" s="13" t="s">
        <v>16515</v>
      </c>
      <c r="H464" s="13" t="str">
        <f>_xlfn.XLOOKUP(Claims!$G464,Table1[Policy ID],Table1[Policy Type])</f>
        <v>Property</v>
      </c>
    </row>
    <row r="465" spans="1:8">
      <c r="A465" s="11" t="s">
        <v>20979</v>
      </c>
      <c r="B465" s="16">
        <v>44722</v>
      </c>
      <c r="C465" s="8">
        <v>25176</v>
      </c>
      <c r="D465" s="8" t="s">
        <v>25517</v>
      </c>
      <c r="E465" s="8" t="s">
        <v>25982</v>
      </c>
      <c r="F465" s="16">
        <v>44779</v>
      </c>
      <c r="G465" s="8" t="s">
        <v>17738</v>
      </c>
      <c r="H465" s="8" t="str">
        <f>_xlfn.XLOOKUP(Claims!$G465,Table1[Policy ID],Table1[Policy Type])</f>
        <v>Life</v>
      </c>
    </row>
    <row r="466" spans="1:8">
      <c r="A466" s="12" t="s">
        <v>20980</v>
      </c>
      <c r="B466" s="17">
        <v>45024</v>
      </c>
      <c r="C466" s="13">
        <v>11767</v>
      </c>
      <c r="D466" s="13" t="s">
        <v>25516</v>
      </c>
      <c r="E466" s="13" t="s">
        <v>25983</v>
      </c>
      <c r="F466" s="17">
        <v>45047</v>
      </c>
      <c r="G466" s="13" t="s">
        <v>18900</v>
      </c>
      <c r="H466" s="13" t="str">
        <f>_xlfn.XLOOKUP(Claims!$G466,Table1[Policy ID],Table1[Policy Type])</f>
        <v>Health</v>
      </c>
    </row>
    <row r="467" spans="1:8">
      <c r="A467" s="11" t="s">
        <v>20981</v>
      </c>
      <c r="B467" s="16">
        <v>43885</v>
      </c>
      <c r="C467" s="8">
        <v>66768</v>
      </c>
      <c r="D467" s="8" t="s">
        <v>25516</v>
      </c>
      <c r="E467" s="8" t="s">
        <v>25984</v>
      </c>
      <c r="F467" s="16">
        <v>43954</v>
      </c>
      <c r="G467" s="8" t="s">
        <v>15853</v>
      </c>
      <c r="H467" s="8" t="str">
        <f>_xlfn.XLOOKUP(Claims!$G467,Table1[Policy ID],Table1[Policy Type])</f>
        <v>Health</v>
      </c>
    </row>
    <row r="468" spans="1:8">
      <c r="A468" s="12" t="s">
        <v>20982</v>
      </c>
      <c r="B468" s="17">
        <v>45253</v>
      </c>
      <c r="C468" s="13">
        <v>44525</v>
      </c>
      <c r="D468" s="13" t="s">
        <v>25517</v>
      </c>
      <c r="E468" s="13" t="s">
        <v>25985</v>
      </c>
      <c r="F468" s="17">
        <v>45332</v>
      </c>
      <c r="G468" s="13" t="s">
        <v>16723</v>
      </c>
      <c r="H468" s="13" t="str">
        <f>_xlfn.XLOOKUP(Claims!$G468,Table1[Policy ID],Table1[Policy Type])</f>
        <v>Auto</v>
      </c>
    </row>
    <row r="469" spans="1:8">
      <c r="A469" s="11" t="s">
        <v>20983</v>
      </c>
      <c r="B469" s="16">
        <v>44181</v>
      </c>
      <c r="C469" s="8">
        <v>3371</v>
      </c>
      <c r="D469" s="8" t="s">
        <v>25516</v>
      </c>
      <c r="E469" s="8" t="s">
        <v>25986</v>
      </c>
      <c r="F469" s="16">
        <v>44196</v>
      </c>
      <c r="G469" s="8" t="s">
        <v>17368</v>
      </c>
      <c r="H469" s="8" t="str">
        <f>_xlfn.XLOOKUP(Claims!$G469,Table1[Policy ID],Table1[Policy Type])</f>
        <v>Health</v>
      </c>
    </row>
    <row r="470" spans="1:8">
      <c r="A470" s="12" t="s">
        <v>20984</v>
      </c>
      <c r="B470" s="17">
        <v>44092</v>
      </c>
      <c r="C470" s="13">
        <v>36010</v>
      </c>
      <c r="D470" s="13" t="s">
        <v>25517</v>
      </c>
      <c r="E470" s="13" t="s">
        <v>25987</v>
      </c>
      <c r="F470" s="17">
        <v>44122</v>
      </c>
      <c r="G470" s="13" t="s">
        <v>19116</v>
      </c>
      <c r="H470" s="13" t="str">
        <f>_xlfn.XLOOKUP(Claims!$G470,Table1[Policy ID],Table1[Policy Type])</f>
        <v>Life</v>
      </c>
    </row>
    <row r="471" spans="1:8">
      <c r="A471" s="11" t="s">
        <v>20985</v>
      </c>
      <c r="B471" s="16">
        <v>44414</v>
      </c>
      <c r="C471" s="8">
        <v>67016</v>
      </c>
      <c r="D471" s="8" t="s">
        <v>25516</v>
      </c>
      <c r="E471" s="8" t="s">
        <v>25988</v>
      </c>
      <c r="F471" s="16">
        <v>44427</v>
      </c>
      <c r="G471" s="8" t="s">
        <v>15796</v>
      </c>
      <c r="H471" s="8" t="str">
        <f>_xlfn.XLOOKUP(Claims!$G471,Table1[Policy ID],Table1[Policy Type])</f>
        <v>Health</v>
      </c>
    </row>
    <row r="472" spans="1:8">
      <c r="A472" s="12" t="s">
        <v>20986</v>
      </c>
      <c r="B472" s="17">
        <v>43935</v>
      </c>
      <c r="C472" s="13">
        <v>34492</v>
      </c>
      <c r="D472" s="13" t="s">
        <v>25516</v>
      </c>
      <c r="E472" s="13" t="s">
        <v>25989</v>
      </c>
      <c r="F472" s="13"/>
      <c r="G472" s="13" t="s">
        <v>18582</v>
      </c>
      <c r="H472" s="13" t="str">
        <f>_xlfn.XLOOKUP(Claims!$G472,Table1[Policy ID],Table1[Policy Type])</f>
        <v>Health</v>
      </c>
    </row>
    <row r="473" spans="1:8">
      <c r="A473" s="11" t="s">
        <v>20987</v>
      </c>
      <c r="B473" s="16">
        <v>44065</v>
      </c>
      <c r="C473" s="8">
        <v>92837</v>
      </c>
      <c r="D473" s="8" t="s">
        <v>25516</v>
      </c>
      <c r="E473" s="8" t="s">
        <v>25990</v>
      </c>
      <c r="F473" s="8"/>
      <c r="G473" s="8" t="s">
        <v>20499</v>
      </c>
      <c r="H473" s="8" t="str">
        <f>_xlfn.XLOOKUP(Claims!$G473,Table1[Policy ID],Table1[Policy Type])</f>
        <v>Property</v>
      </c>
    </row>
    <row r="474" spans="1:8">
      <c r="A474" s="12" t="s">
        <v>20988</v>
      </c>
      <c r="B474" s="17">
        <v>44975</v>
      </c>
      <c r="C474" s="13">
        <v>44360</v>
      </c>
      <c r="D474" s="13" t="s">
        <v>25516</v>
      </c>
      <c r="E474" s="13" t="s">
        <v>25991</v>
      </c>
      <c r="F474" s="17">
        <v>44995</v>
      </c>
      <c r="G474" s="13" t="s">
        <v>16767</v>
      </c>
      <c r="H474" s="13" t="str">
        <f>_xlfn.XLOOKUP(Claims!$G474,Table1[Policy ID],Table1[Policy Type])</f>
        <v>Health</v>
      </c>
    </row>
    <row r="475" spans="1:8">
      <c r="A475" s="11" t="s">
        <v>20989</v>
      </c>
      <c r="B475" s="16">
        <v>44863</v>
      </c>
      <c r="C475" s="8">
        <v>53011</v>
      </c>
      <c r="D475" s="8" t="s">
        <v>25518</v>
      </c>
      <c r="E475" s="8" t="s">
        <v>25992</v>
      </c>
      <c r="F475" s="16">
        <v>44915</v>
      </c>
      <c r="G475" s="8" t="s">
        <v>18900</v>
      </c>
      <c r="H475" s="8" t="str">
        <f>_xlfn.XLOOKUP(Claims!$G475,Table1[Policy ID],Table1[Policy Type])</f>
        <v>Health</v>
      </c>
    </row>
    <row r="476" spans="1:8">
      <c r="A476" s="12" t="s">
        <v>20990</v>
      </c>
      <c r="B476" s="17">
        <v>45563</v>
      </c>
      <c r="C476" s="13">
        <v>37124</v>
      </c>
      <c r="D476" s="13" t="s">
        <v>25516</v>
      </c>
      <c r="E476" s="13" t="s">
        <v>25993</v>
      </c>
      <c r="F476" s="13"/>
      <c r="G476" s="13" t="s">
        <v>19429</v>
      </c>
      <c r="H476" s="13" t="str">
        <f>_xlfn.XLOOKUP(Claims!$G476,Table1[Policy ID],Table1[Policy Type])</f>
        <v>Life</v>
      </c>
    </row>
    <row r="477" spans="1:8">
      <c r="A477" s="11" t="s">
        <v>20991</v>
      </c>
      <c r="B477" s="16">
        <v>44446</v>
      </c>
      <c r="C477" s="8">
        <v>94925</v>
      </c>
      <c r="D477" s="8" t="s">
        <v>25517</v>
      </c>
      <c r="E477" s="8" t="s">
        <v>25994</v>
      </c>
      <c r="F477" s="16">
        <v>44528</v>
      </c>
      <c r="G477" s="8" t="s">
        <v>17579</v>
      </c>
      <c r="H477" s="8" t="str">
        <f>_xlfn.XLOOKUP(Claims!$G477,Table1[Policy ID],Table1[Policy Type])</f>
        <v>Property</v>
      </c>
    </row>
    <row r="478" spans="1:8">
      <c r="A478" s="12" t="s">
        <v>20992</v>
      </c>
      <c r="B478" s="17">
        <v>44176</v>
      </c>
      <c r="C478" s="13">
        <v>24772</v>
      </c>
      <c r="D478" s="13" t="s">
        <v>25518</v>
      </c>
      <c r="E478" s="13" t="s">
        <v>25995</v>
      </c>
      <c r="F478" s="17">
        <v>44200</v>
      </c>
      <c r="G478" s="13" t="s">
        <v>18376</v>
      </c>
      <c r="H478" s="13" t="str">
        <f>_xlfn.XLOOKUP(Claims!$G478,Table1[Policy ID],Table1[Policy Type])</f>
        <v>Property</v>
      </c>
    </row>
    <row r="479" spans="1:8">
      <c r="A479" s="11" t="s">
        <v>20993</v>
      </c>
      <c r="B479" s="16">
        <v>44353</v>
      </c>
      <c r="C479" s="8">
        <v>97323</v>
      </c>
      <c r="D479" s="8" t="s">
        <v>25516</v>
      </c>
      <c r="E479" s="8" t="s">
        <v>25996</v>
      </c>
      <c r="F479" s="8"/>
      <c r="G479" s="8" t="s">
        <v>17151</v>
      </c>
      <c r="H479" s="8" t="str">
        <f>_xlfn.XLOOKUP(Claims!$G479,Table1[Policy ID],Table1[Policy Type])</f>
        <v>Property</v>
      </c>
    </row>
    <row r="480" spans="1:8">
      <c r="A480" s="12" t="s">
        <v>20994</v>
      </c>
      <c r="B480" s="17">
        <v>44177</v>
      </c>
      <c r="C480" s="13">
        <v>17243</v>
      </c>
      <c r="D480" s="13" t="s">
        <v>25517</v>
      </c>
      <c r="E480" s="13" t="s">
        <v>25997</v>
      </c>
      <c r="F480" s="17">
        <v>44222</v>
      </c>
      <c r="G480" s="13" t="s">
        <v>17262</v>
      </c>
      <c r="H480" s="13" t="str">
        <f>_xlfn.XLOOKUP(Claims!$G480,Table1[Policy ID],Table1[Policy Type])</f>
        <v>Property</v>
      </c>
    </row>
    <row r="481" spans="1:8">
      <c r="A481" s="11" t="s">
        <v>20995</v>
      </c>
      <c r="B481" s="16">
        <v>45244</v>
      </c>
      <c r="C481" s="8">
        <v>18023</v>
      </c>
      <c r="D481" s="8" t="s">
        <v>25516</v>
      </c>
      <c r="E481" s="8" t="s">
        <v>25998</v>
      </c>
      <c r="F481" s="16">
        <v>45256</v>
      </c>
      <c r="G481" s="8" t="s">
        <v>16000</v>
      </c>
      <c r="H481" s="8" t="str">
        <f>_xlfn.XLOOKUP(Claims!$G481,Table1[Policy ID],Table1[Policy Type])</f>
        <v>Life</v>
      </c>
    </row>
    <row r="482" spans="1:8">
      <c r="A482" s="12" t="s">
        <v>20996</v>
      </c>
      <c r="B482" s="17">
        <v>44290</v>
      </c>
      <c r="C482" s="13">
        <v>53098</v>
      </c>
      <c r="D482" s="13" t="s">
        <v>25516</v>
      </c>
      <c r="E482" s="13" t="s">
        <v>25999</v>
      </c>
      <c r="F482" s="17">
        <v>44358</v>
      </c>
      <c r="G482" s="13" t="s">
        <v>19226</v>
      </c>
      <c r="H482" s="13" t="str">
        <f>_xlfn.XLOOKUP(Claims!$G482,Table1[Policy ID],Table1[Policy Type])</f>
        <v>Auto</v>
      </c>
    </row>
    <row r="483" spans="1:8">
      <c r="A483" s="11" t="s">
        <v>20997</v>
      </c>
      <c r="B483" s="16">
        <v>44387</v>
      </c>
      <c r="C483" s="8">
        <v>45677</v>
      </c>
      <c r="D483" s="8" t="s">
        <v>25517</v>
      </c>
      <c r="E483" s="8" t="s">
        <v>26000</v>
      </c>
      <c r="F483" s="16">
        <v>44476</v>
      </c>
      <c r="G483" s="8" t="s">
        <v>17794</v>
      </c>
      <c r="H483" s="8" t="str">
        <f>_xlfn.XLOOKUP(Claims!$G483,Table1[Policy ID],Table1[Policy Type])</f>
        <v>Life</v>
      </c>
    </row>
    <row r="484" spans="1:8">
      <c r="A484" s="12" t="s">
        <v>20998</v>
      </c>
      <c r="B484" s="17">
        <v>44437</v>
      </c>
      <c r="C484" s="13">
        <v>1895</v>
      </c>
      <c r="D484" s="13" t="s">
        <v>25516</v>
      </c>
      <c r="E484" s="13" t="s">
        <v>26001</v>
      </c>
      <c r="F484" s="17">
        <v>44476</v>
      </c>
      <c r="G484" s="13" t="s">
        <v>19902</v>
      </c>
      <c r="H484" s="13" t="str">
        <f>_xlfn.XLOOKUP(Claims!$G484,Table1[Policy ID],Table1[Policy Type])</f>
        <v>Health</v>
      </c>
    </row>
    <row r="485" spans="1:8">
      <c r="A485" s="11" t="s">
        <v>20999</v>
      </c>
      <c r="B485" s="16">
        <v>44635</v>
      </c>
      <c r="C485" s="8">
        <v>30283</v>
      </c>
      <c r="D485" s="8" t="s">
        <v>25517</v>
      </c>
      <c r="E485" s="8" t="s">
        <v>26002</v>
      </c>
      <c r="F485" s="16">
        <v>44689</v>
      </c>
      <c r="G485" s="8" t="s">
        <v>20193</v>
      </c>
      <c r="H485" s="8" t="str">
        <f>_xlfn.XLOOKUP(Claims!$G485,Table1[Policy ID],Table1[Policy Type])</f>
        <v>Life</v>
      </c>
    </row>
    <row r="486" spans="1:8">
      <c r="A486" s="12" t="s">
        <v>21000</v>
      </c>
      <c r="B486" s="17">
        <v>44801</v>
      </c>
      <c r="C486" s="13">
        <v>1817</v>
      </c>
      <c r="D486" s="13" t="s">
        <v>25516</v>
      </c>
      <c r="E486" s="13" t="s">
        <v>26003</v>
      </c>
      <c r="F486" s="17">
        <v>44832</v>
      </c>
      <c r="G486" s="13" t="s">
        <v>18225</v>
      </c>
      <c r="H486" s="13" t="str">
        <f>_xlfn.XLOOKUP(Claims!$G486,Table1[Policy ID],Table1[Policy Type])</f>
        <v>Auto</v>
      </c>
    </row>
    <row r="487" spans="1:8">
      <c r="A487" s="11" t="s">
        <v>21001</v>
      </c>
      <c r="B487" s="16">
        <v>45622</v>
      </c>
      <c r="C487" s="8">
        <v>55456</v>
      </c>
      <c r="D487" s="8" t="s">
        <v>25517</v>
      </c>
      <c r="E487" s="8" t="s">
        <v>26004</v>
      </c>
      <c r="F487" s="16">
        <v>45647</v>
      </c>
      <c r="G487" s="8" t="s">
        <v>17770</v>
      </c>
      <c r="H487" s="8" t="str">
        <f>_xlfn.XLOOKUP(Claims!$G487,Table1[Policy ID],Table1[Policy Type])</f>
        <v>Property</v>
      </c>
    </row>
    <row r="488" spans="1:8">
      <c r="A488" s="12" t="s">
        <v>21002</v>
      </c>
      <c r="B488" s="17">
        <v>45054</v>
      </c>
      <c r="C488" s="13">
        <v>64850</v>
      </c>
      <c r="D488" s="13" t="s">
        <v>25517</v>
      </c>
      <c r="E488" s="13" t="s">
        <v>26005</v>
      </c>
      <c r="F488" s="17">
        <v>45095</v>
      </c>
      <c r="G488" s="13" t="s">
        <v>20440</v>
      </c>
      <c r="H488" s="13" t="str">
        <f>_xlfn.XLOOKUP(Claims!$G488,Table1[Policy ID],Table1[Policy Type])</f>
        <v>Auto</v>
      </c>
    </row>
    <row r="489" spans="1:8">
      <c r="A489" s="11" t="s">
        <v>21003</v>
      </c>
      <c r="B489" s="16">
        <v>44364</v>
      </c>
      <c r="C489" s="8">
        <v>90892</v>
      </c>
      <c r="D489" s="8" t="s">
        <v>25516</v>
      </c>
      <c r="E489" s="8" t="s">
        <v>26006</v>
      </c>
      <c r="F489" s="16">
        <v>44389</v>
      </c>
      <c r="G489" s="8" t="s">
        <v>20271</v>
      </c>
      <c r="H489" s="8" t="str">
        <f>_xlfn.XLOOKUP(Claims!$G489,Table1[Policy ID],Table1[Policy Type])</f>
        <v>Property</v>
      </c>
    </row>
    <row r="490" spans="1:8">
      <c r="A490" s="12" t="s">
        <v>21004</v>
      </c>
      <c r="B490" s="17">
        <v>44973</v>
      </c>
      <c r="C490" s="13">
        <v>64352</v>
      </c>
      <c r="D490" s="13" t="s">
        <v>25516</v>
      </c>
      <c r="E490" s="13" t="s">
        <v>26007</v>
      </c>
      <c r="F490" s="17">
        <v>44983</v>
      </c>
      <c r="G490" s="13" t="s">
        <v>19229</v>
      </c>
      <c r="H490" s="13" t="str">
        <f>_xlfn.XLOOKUP(Claims!$G490,Table1[Policy ID],Table1[Policy Type])</f>
        <v>Life</v>
      </c>
    </row>
    <row r="491" spans="1:8">
      <c r="A491" s="11" t="s">
        <v>21005</v>
      </c>
      <c r="B491" s="16">
        <v>45225</v>
      </c>
      <c r="C491" s="8">
        <v>97295</v>
      </c>
      <c r="D491" s="8" t="s">
        <v>25518</v>
      </c>
      <c r="E491" s="8" t="s">
        <v>26008</v>
      </c>
      <c r="F491" s="16">
        <v>45272</v>
      </c>
      <c r="G491" s="8" t="s">
        <v>18066</v>
      </c>
      <c r="H491" s="8" t="str">
        <f>_xlfn.XLOOKUP(Claims!$G491,Table1[Policy ID],Table1[Policy Type])</f>
        <v>Health</v>
      </c>
    </row>
    <row r="492" spans="1:8">
      <c r="A492" s="12" t="s">
        <v>21006</v>
      </c>
      <c r="B492" s="17">
        <v>45578</v>
      </c>
      <c r="C492" s="13">
        <v>93411</v>
      </c>
      <c r="D492" s="13" t="s">
        <v>25518</v>
      </c>
      <c r="E492" s="13" t="s">
        <v>26009</v>
      </c>
      <c r="F492" s="17">
        <v>45619</v>
      </c>
      <c r="G492" s="13" t="s">
        <v>16032</v>
      </c>
      <c r="H492" s="13" t="str">
        <f>_xlfn.XLOOKUP(Claims!$G492,Table1[Policy ID],Table1[Policy Type])</f>
        <v>Property</v>
      </c>
    </row>
    <row r="493" spans="1:8">
      <c r="A493" s="11" t="s">
        <v>21007</v>
      </c>
      <c r="B493" s="16">
        <v>45153</v>
      </c>
      <c r="C493" s="8">
        <v>85257</v>
      </c>
      <c r="D493" s="8" t="s">
        <v>25517</v>
      </c>
      <c r="E493" s="8" t="s">
        <v>26010</v>
      </c>
      <c r="F493" s="8"/>
      <c r="G493" s="8" t="s">
        <v>18810</v>
      </c>
      <c r="H493" s="8" t="str">
        <f>_xlfn.XLOOKUP(Claims!$G493,Table1[Policy ID],Table1[Policy Type])</f>
        <v>Life</v>
      </c>
    </row>
    <row r="494" spans="1:8">
      <c r="A494" s="12" t="s">
        <v>21008</v>
      </c>
      <c r="B494" s="17">
        <v>44681</v>
      </c>
      <c r="C494" s="13">
        <v>82789</v>
      </c>
      <c r="D494" s="13" t="s">
        <v>25517</v>
      </c>
      <c r="E494" s="13" t="s">
        <v>26011</v>
      </c>
      <c r="F494" s="13"/>
      <c r="G494" s="13" t="s">
        <v>15921</v>
      </c>
      <c r="H494" s="13" t="str">
        <f>_xlfn.XLOOKUP(Claims!$G494,Table1[Policy ID],Table1[Policy Type])</f>
        <v>Health</v>
      </c>
    </row>
    <row r="495" spans="1:8">
      <c r="A495" s="11" t="s">
        <v>21009</v>
      </c>
      <c r="B495" s="16">
        <v>45578</v>
      </c>
      <c r="C495" s="8">
        <v>3967</v>
      </c>
      <c r="D495" s="8" t="s">
        <v>25516</v>
      </c>
      <c r="E495" s="8" t="s">
        <v>26012</v>
      </c>
      <c r="F495" s="16">
        <v>45660</v>
      </c>
      <c r="G495" s="8" t="s">
        <v>16577</v>
      </c>
      <c r="H495" s="8" t="str">
        <f>_xlfn.XLOOKUP(Claims!$G495,Table1[Policy ID],Table1[Policy Type])</f>
        <v>Health</v>
      </c>
    </row>
    <row r="496" spans="1:8">
      <c r="A496" s="12" t="s">
        <v>21010</v>
      </c>
      <c r="B496" s="17">
        <v>44277</v>
      </c>
      <c r="C496" s="13">
        <v>46274</v>
      </c>
      <c r="D496" s="13" t="s">
        <v>25516</v>
      </c>
      <c r="E496" s="13" t="s">
        <v>26013</v>
      </c>
      <c r="F496" s="17">
        <v>44342</v>
      </c>
      <c r="G496" s="13" t="s">
        <v>19918</v>
      </c>
      <c r="H496" s="13" t="str">
        <f>_xlfn.XLOOKUP(Claims!$G496,Table1[Policy ID],Table1[Policy Type])</f>
        <v>Auto</v>
      </c>
    </row>
    <row r="497" spans="1:8">
      <c r="A497" s="11" t="s">
        <v>21011</v>
      </c>
      <c r="B497" s="16">
        <v>44265</v>
      </c>
      <c r="C497" s="8">
        <v>10284</v>
      </c>
      <c r="D497" s="8" t="s">
        <v>25518</v>
      </c>
      <c r="E497" s="8" t="s">
        <v>26014</v>
      </c>
      <c r="F497" s="16">
        <v>44297</v>
      </c>
      <c r="G497" s="8" t="s">
        <v>18427</v>
      </c>
      <c r="H497" s="8" t="str">
        <f>_xlfn.XLOOKUP(Claims!$G497,Table1[Policy ID],Table1[Policy Type])</f>
        <v>Health</v>
      </c>
    </row>
    <row r="498" spans="1:8">
      <c r="A498" s="12" t="s">
        <v>21012</v>
      </c>
      <c r="B498" s="17">
        <v>44436</v>
      </c>
      <c r="C498" s="13">
        <v>7092</v>
      </c>
      <c r="D498" s="13" t="s">
        <v>25516</v>
      </c>
      <c r="E498" s="13" t="s">
        <v>26015</v>
      </c>
      <c r="F498" s="17">
        <v>44469</v>
      </c>
      <c r="G498" s="13" t="s">
        <v>17482</v>
      </c>
      <c r="H498" s="13" t="str">
        <f>_xlfn.XLOOKUP(Claims!$G498,Table1[Policy ID],Table1[Policy Type])</f>
        <v>Property</v>
      </c>
    </row>
    <row r="499" spans="1:8">
      <c r="A499" s="11" t="s">
        <v>21013</v>
      </c>
      <c r="B499" s="16">
        <v>44349</v>
      </c>
      <c r="C499" s="8">
        <v>11715</v>
      </c>
      <c r="D499" s="8" t="s">
        <v>25517</v>
      </c>
      <c r="E499" s="8" t="s">
        <v>26016</v>
      </c>
      <c r="F499" s="8"/>
      <c r="G499" s="8" t="s">
        <v>15766</v>
      </c>
      <c r="H499" s="8" t="str">
        <f>_xlfn.XLOOKUP(Claims!$G499,Table1[Policy ID],Table1[Policy Type])</f>
        <v>Health</v>
      </c>
    </row>
    <row r="500" spans="1:8">
      <c r="A500" s="12" t="s">
        <v>21014</v>
      </c>
      <c r="B500" s="17">
        <v>44527</v>
      </c>
      <c r="C500" s="13">
        <v>32316</v>
      </c>
      <c r="D500" s="13" t="s">
        <v>25517</v>
      </c>
      <c r="E500" s="13" t="s">
        <v>26017</v>
      </c>
      <c r="F500" s="17">
        <v>44594</v>
      </c>
      <c r="G500" s="13" t="s">
        <v>17701</v>
      </c>
      <c r="H500" s="13" t="str">
        <f>_xlfn.XLOOKUP(Claims!$G500,Table1[Policy ID],Table1[Policy Type])</f>
        <v>Auto</v>
      </c>
    </row>
    <row r="501" spans="1:8">
      <c r="A501" s="11" t="s">
        <v>21015</v>
      </c>
      <c r="B501" s="16">
        <v>44348</v>
      </c>
      <c r="C501" s="8">
        <v>9351</v>
      </c>
      <c r="D501" s="8" t="s">
        <v>25517</v>
      </c>
      <c r="E501" s="8" t="s">
        <v>26018</v>
      </c>
      <c r="F501" s="8"/>
      <c r="G501" s="8" t="s">
        <v>18688</v>
      </c>
      <c r="H501" s="8" t="str">
        <f>_xlfn.XLOOKUP(Claims!$G501,Table1[Policy ID],Table1[Policy Type])</f>
        <v>Auto</v>
      </c>
    </row>
    <row r="502" spans="1:8">
      <c r="A502" s="12" t="s">
        <v>21016</v>
      </c>
      <c r="B502" s="17">
        <v>44071</v>
      </c>
      <c r="C502" s="13">
        <v>90029</v>
      </c>
      <c r="D502" s="13" t="s">
        <v>25518</v>
      </c>
      <c r="E502" s="13" t="s">
        <v>26019</v>
      </c>
      <c r="F502" s="17">
        <v>44095</v>
      </c>
      <c r="G502" s="13" t="s">
        <v>16382</v>
      </c>
      <c r="H502" s="13" t="str">
        <f>_xlfn.XLOOKUP(Claims!$G502,Table1[Policy ID],Table1[Policy Type])</f>
        <v>Property</v>
      </c>
    </row>
    <row r="503" spans="1:8">
      <c r="A503" s="11" t="s">
        <v>21017</v>
      </c>
      <c r="B503" s="16">
        <v>44174</v>
      </c>
      <c r="C503" s="8">
        <v>44675</v>
      </c>
      <c r="D503" s="8" t="s">
        <v>25518</v>
      </c>
      <c r="E503" s="8" t="s">
        <v>26020</v>
      </c>
      <c r="F503" s="8"/>
      <c r="G503" s="8" t="s">
        <v>20047</v>
      </c>
      <c r="H503" s="8" t="str">
        <f>_xlfn.XLOOKUP(Claims!$G503,Table1[Policy ID],Table1[Policy Type])</f>
        <v>Life</v>
      </c>
    </row>
    <row r="504" spans="1:8">
      <c r="A504" s="12" t="s">
        <v>21018</v>
      </c>
      <c r="B504" s="17">
        <v>45195</v>
      </c>
      <c r="C504" s="13">
        <v>62674</v>
      </c>
      <c r="D504" s="13" t="s">
        <v>25518</v>
      </c>
      <c r="E504" s="13" t="s">
        <v>26021</v>
      </c>
      <c r="F504" s="17">
        <v>45233</v>
      </c>
      <c r="G504" s="13" t="s">
        <v>17391</v>
      </c>
      <c r="H504" s="13" t="str">
        <f>_xlfn.XLOOKUP(Claims!$G504,Table1[Policy ID],Table1[Policy Type])</f>
        <v>Property</v>
      </c>
    </row>
    <row r="505" spans="1:8">
      <c r="A505" s="11" t="s">
        <v>21019</v>
      </c>
      <c r="B505" s="16">
        <v>44996</v>
      </c>
      <c r="C505" s="8">
        <v>49600</v>
      </c>
      <c r="D505" s="8" t="s">
        <v>25517</v>
      </c>
      <c r="E505" s="8" t="s">
        <v>26022</v>
      </c>
      <c r="F505" s="8"/>
      <c r="G505" s="8" t="s">
        <v>20369</v>
      </c>
      <c r="H505" s="8" t="str">
        <f>_xlfn.XLOOKUP(Claims!$G505,Table1[Policy ID],Table1[Policy Type])</f>
        <v>Life</v>
      </c>
    </row>
    <row r="506" spans="1:8">
      <c r="A506" s="12" t="s">
        <v>21020</v>
      </c>
      <c r="B506" s="17">
        <v>45440</v>
      </c>
      <c r="C506" s="13">
        <v>38515</v>
      </c>
      <c r="D506" s="13" t="s">
        <v>25518</v>
      </c>
      <c r="E506" s="13" t="s">
        <v>26023</v>
      </c>
      <c r="F506" s="13"/>
      <c r="G506" s="13" t="s">
        <v>16544</v>
      </c>
      <c r="H506" s="13" t="str">
        <f>_xlfn.XLOOKUP(Claims!$G506,Table1[Policy ID],Table1[Policy Type])</f>
        <v>Property</v>
      </c>
    </row>
    <row r="507" spans="1:8">
      <c r="A507" s="11" t="s">
        <v>21021</v>
      </c>
      <c r="B507" s="16">
        <v>44387</v>
      </c>
      <c r="C507" s="8">
        <v>9222</v>
      </c>
      <c r="D507" s="8" t="s">
        <v>25517</v>
      </c>
      <c r="E507" s="8" t="s">
        <v>26024</v>
      </c>
      <c r="F507" s="8"/>
      <c r="G507" s="8" t="s">
        <v>18764</v>
      </c>
      <c r="H507" s="8" t="str">
        <f>_xlfn.XLOOKUP(Claims!$G507,Table1[Policy ID],Table1[Policy Type])</f>
        <v>Health</v>
      </c>
    </row>
    <row r="508" spans="1:8">
      <c r="A508" s="12" t="s">
        <v>21022</v>
      </c>
      <c r="B508" s="17">
        <v>44452</v>
      </c>
      <c r="C508" s="13">
        <v>30392</v>
      </c>
      <c r="D508" s="13" t="s">
        <v>25516</v>
      </c>
      <c r="E508" s="13" t="s">
        <v>26025</v>
      </c>
      <c r="F508" s="17">
        <v>44539</v>
      </c>
      <c r="G508" s="13" t="s">
        <v>15602</v>
      </c>
      <c r="H508" s="13" t="str">
        <f>_xlfn.XLOOKUP(Claims!$G508,Table1[Policy ID],Table1[Policy Type])</f>
        <v>Health</v>
      </c>
    </row>
    <row r="509" spans="1:8">
      <c r="A509" s="11" t="s">
        <v>21023</v>
      </c>
      <c r="B509" s="16">
        <v>44823</v>
      </c>
      <c r="C509" s="8">
        <v>62661</v>
      </c>
      <c r="D509" s="8" t="s">
        <v>25518</v>
      </c>
      <c r="E509" s="8" t="s">
        <v>26026</v>
      </c>
      <c r="F509" s="16">
        <v>44903</v>
      </c>
      <c r="G509" s="8" t="s">
        <v>18417</v>
      </c>
      <c r="H509" s="8" t="str">
        <f>_xlfn.XLOOKUP(Claims!$G509,Table1[Policy ID],Table1[Policy Type])</f>
        <v>Auto</v>
      </c>
    </row>
    <row r="510" spans="1:8">
      <c r="A510" s="12" t="s">
        <v>21024</v>
      </c>
      <c r="B510" s="17">
        <v>45641</v>
      </c>
      <c r="C510" s="13">
        <v>51401</v>
      </c>
      <c r="D510" s="13" t="s">
        <v>25517</v>
      </c>
      <c r="E510" s="13" t="s">
        <v>26027</v>
      </c>
      <c r="F510" s="17">
        <v>45660</v>
      </c>
      <c r="G510" s="13" t="s">
        <v>15834</v>
      </c>
      <c r="H510" s="13" t="str">
        <f>_xlfn.XLOOKUP(Claims!$G510,Table1[Policy ID],Table1[Policy Type])</f>
        <v>Health</v>
      </c>
    </row>
    <row r="511" spans="1:8">
      <c r="A511" s="11" t="s">
        <v>21025</v>
      </c>
      <c r="B511" s="16">
        <v>45398</v>
      </c>
      <c r="C511" s="8">
        <v>98398</v>
      </c>
      <c r="D511" s="8" t="s">
        <v>25517</v>
      </c>
      <c r="E511" s="8" t="s">
        <v>26028</v>
      </c>
      <c r="F511" s="16">
        <v>45415</v>
      </c>
      <c r="G511" s="8" t="s">
        <v>19745</v>
      </c>
      <c r="H511" s="8" t="str">
        <f>_xlfn.XLOOKUP(Claims!$G511,Table1[Policy ID],Table1[Policy Type])</f>
        <v>Life</v>
      </c>
    </row>
    <row r="512" spans="1:8">
      <c r="A512" s="12" t="s">
        <v>21026</v>
      </c>
      <c r="B512" s="17">
        <v>45335</v>
      </c>
      <c r="C512" s="13">
        <v>93320</v>
      </c>
      <c r="D512" s="13" t="s">
        <v>25517</v>
      </c>
      <c r="E512" s="13" t="s">
        <v>26029</v>
      </c>
      <c r="F512" s="17">
        <v>45413</v>
      </c>
      <c r="G512" s="13" t="s">
        <v>16961</v>
      </c>
      <c r="H512" s="13" t="str">
        <f>_xlfn.XLOOKUP(Claims!$G512,Table1[Policy ID],Table1[Policy Type])</f>
        <v>Property</v>
      </c>
    </row>
    <row r="513" spans="1:8">
      <c r="A513" s="11" t="s">
        <v>21027</v>
      </c>
      <c r="B513" s="16">
        <v>44662</v>
      </c>
      <c r="C513" s="8">
        <v>76499</v>
      </c>
      <c r="D513" s="8" t="s">
        <v>25516</v>
      </c>
      <c r="E513" s="8" t="s">
        <v>26030</v>
      </c>
      <c r="F513" s="16">
        <v>44700</v>
      </c>
      <c r="G513" s="8" t="s">
        <v>18944</v>
      </c>
      <c r="H513" s="8" t="str">
        <f>_xlfn.XLOOKUP(Claims!$G513,Table1[Policy ID],Table1[Policy Type])</f>
        <v>Life</v>
      </c>
    </row>
    <row r="514" spans="1:8">
      <c r="A514" s="12" t="s">
        <v>21028</v>
      </c>
      <c r="B514" s="17">
        <v>44243</v>
      </c>
      <c r="C514" s="13">
        <v>36359</v>
      </c>
      <c r="D514" s="13" t="s">
        <v>25517</v>
      </c>
      <c r="E514" s="13" t="s">
        <v>26031</v>
      </c>
      <c r="F514" s="13"/>
      <c r="G514" s="13" t="s">
        <v>17392</v>
      </c>
      <c r="H514" s="13" t="str">
        <f>_xlfn.XLOOKUP(Claims!$G514,Table1[Policy ID],Table1[Policy Type])</f>
        <v>Auto</v>
      </c>
    </row>
    <row r="515" spans="1:8">
      <c r="A515" s="11" t="s">
        <v>21029</v>
      </c>
      <c r="B515" s="16">
        <v>45436</v>
      </c>
      <c r="C515" s="8">
        <v>76392</v>
      </c>
      <c r="D515" s="8" t="s">
        <v>25516</v>
      </c>
      <c r="E515" s="8" t="s">
        <v>26032</v>
      </c>
      <c r="F515" s="8"/>
      <c r="G515" s="8" t="s">
        <v>17340</v>
      </c>
      <c r="H515" s="8" t="str">
        <f>_xlfn.XLOOKUP(Claims!$G515,Table1[Policy ID],Table1[Policy Type])</f>
        <v>Health</v>
      </c>
    </row>
    <row r="516" spans="1:8">
      <c r="A516" s="12" t="s">
        <v>21030</v>
      </c>
      <c r="B516" s="17">
        <v>44535</v>
      </c>
      <c r="C516" s="13">
        <v>88699</v>
      </c>
      <c r="D516" s="13" t="s">
        <v>25517</v>
      </c>
      <c r="E516" s="13" t="s">
        <v>26033</v>
      </c>
      <c r="F516" s="17">
        <v>44593</v>
      </c>
      <c r="G516" s="13" t="s">
        <v>19132</v>
      </c>
      <c r="H516" s="13" t="str">
        <f>_xlfn.XLOOKUP(Claims!$G516,Table1[Policy ID],Table1[Policy Type])</f>
        <v>Auto</v>
      </c>
    </row>
    <row r="517" spans="1:8">
      <c r="A517" s="11" t="s">
        <v>21031</v>
      </c>
      <c r="B517" s="16">
        <v>44342</v>
      </c>
      <c r="C517" s="8">
        <v>8648</v>
      </c>
      <c r="D517" s="8" t="s">
        <v>25518</v>
      </c>
      <c r="E517" s="8" t="s">
        <v>26034</v>
      </c>
      <c r="F517" s="16">
        <v>44415</v>
      </c>
      <c r="G517" s="8" t="s">
        <v>18023</v>
      </c>
      <c r="H517" s="8" t="str">
        <f>_xlfn.XLOOKUP(Claims!$G517,Table1[Policy ID],Table1[Policy Type])</f>
        <v>Auto</v>
      </c>
    </row>
    <row r="518" spans="1:8">
      <c r="A518" s="12" t="s">
        <v>21032</v>
      </c>
      <c r="B518" s="17">
        <v>44356</v>
      </c>
      <c r="C518" s="13">
        <v>68232</v>
      </c>
      <c r="D518" s="13" t="s">
        <v>25517</v>
      </c>
      <c r="E518" s="13" t="s">
        <v>26035</v>
      </c>
      <c r="F518" s="13"/>
      <c r="G518" s="13" t="s">
        <v>18604</v>
      </c>
      <c r="H518" s="13" t="str">
        <f>_xlfn.XLOOKUP(Claims!$G518,Table1[Policy ID],Table1[Policy Type])</f>
        <v>Health</v>
      </c>
    </row>
    <row r="519" spans="1:8">
      <c r="A519" s="11" t="s">
        <v>21033</v>
      </c>
      <c r="B519" s="16">
        <v>44583</v>
      </c>
      <c r="C519" s="8">
        <v>48499</v>
      </c>
      <c r="D519" s="8" t="s">
        <v>25516</v>
      </c>
      <c r="E519" s="8" t="s">
        <v>26036</v>
      </c>
      <c r="F519" s="8"/>
      <c r="G519" s="8" t="s">
        <v>17844</v>
      </c>
      <c r="H519" s="8" t="str">
        <f>_xlfn.XLOOKUP(Claims!$G519,Table1[Policy ID],Table1[Policy Type])</f>
        <v>Auto</v>
      </c>
    </row>
    <row r="520" spans="1:8">
      <c r="A520" s="12" t="s">
        <v>21034</v>
      </c>
      <c r="B520" s="17">
        <v>44916</v>
      </c>
      <c r="C520" s="13">
        <v>10242</v>
      </c>
      <c r="D520" s="13" t="s">
        <v>25518</v>
      </c>
      <c r="E520" s="13" t="s">
        <v>26037</v>
      </c>
      <c r="F520" s="13"/>
      <c r="G520" s="13" t="s">
        <v>16788</v>
      </c>
      <c r="H520" s="13" t="str">
        <f>_xlfn.XLOOKUP(Claims!$G520,Table1[Policy ID],Table1[Policy Type])</f>
        <v>Auto</v>
      </c>
    </row>
    <row r="521" spans="1:8">
      <c r="A521" s="11" t="s">
        <v>21035</v>
      </c>
      <c r="B521" s="16">
        <v>44315</v>
      </c>
      <c r="C521" s="8">
        <v>79573</v>
      </c>
      <c r="D521" s="8" t="s">
        <v>25517</v>
      </c>
      <c r="E521" s="8" t="s">
        <v>26038</v>
      </c>
      <c r="F521" s="8"/>
      <c r="G521" s="8" t="s">
        <v>17957</v>
      </c>
      <c r="H521" s="8" t="str">
        <f>_xlfn.XLOOKUP(Claims!$G521,Table1[Policy ID],Table1[Policy Type])</f>
        <v>Life</v>
      </c>
    </row>
    <row r="522" spans="1:8">
      <c r="A522" s="12" t="s">
        <v>21036</v>
      </c>
      <c r="B522" s="17">
        <v>44118</v>
      </c>
      <c r="C522" s="13">
        <v>49264</v>
      </c>
      <c r="D522" s="13" t="s">
        <v>25517</v>
      </c>
      <c r="E522" s="13" t="s">
        <v>26039</v>
      </c>
      <c r="F522" s="17">
        <v>44160</v>
      </c>
      <c r="G522" s="13" t="s">
        <v>17561</v>
      </c>
      <c r="H522" s="13" t="str">
        <f>_xlfn.XLOOKUP(Claims!$G522,Table1[Policy ID],Table1[Policy Type])</f>
        <v>Auto</v>
      </c>
    </row>
    <row r="523" spans="1:8">
      <c r="A523" s="11" t="s">
        <v>21037</v>
      </c>
      <c r="B523" s="16">
        <v>44681</v>
      </c>
      <c r="C523" s="8">
        <v>2679</v>
      </c>
      <c r="D523" s="8" t="s">
        <v>25517</v>
      </c>
      <c r="E523" s="8" t="s">
        <v>26040</v>
      </c>
      <c r="F523" s="16">
        <v>44694</v>
      </c>
      <c r="G523" s="8" t="s">
        <v>16999</v>
      </c>
      <c r="H523" s="8" t="str">
        <f>_xlfn.XLOOKUP(Claims!$G523,Table1[Policy ID],Table1[Policy Type])</f>
        <v>Auto</v>
      </c>
    </row>
    <row r="524" spans="1:8">
      <c r="A524" s="12" t="s">
        <v>21038</v>
      </c>
      <c r="B524" s="17">
        <v>44337</v>
      </c>
      <c r="C524" s="13">
        <v>94909</v>
      </c>
      <c r="D524" s="13" t="s">
        <v>25518</v>
      </c>
      <c r="E524" s="13" t="s">
        <v>26041</v>
      </c>
      <c r="F524" s="17">
        <v>44370</v>
      </c>
      <c r="G524" s="13" t="s">
        <v>16238</v>
      </c>
      <c r="H524" s="13" t="str">
        <f>_xlfn.XLOOKUP(Claims!$G524,Table1[Policy ID],Table1[Policy Type])</f>
        <v>Life</v>
      </c>
    </row>
    <row r="525" spans="1:8">
      <c r="A525" s="11" t="s">
        <v>21039</v>
      </c>
      <c r="B525" s="16">
        <v>45152</v>
      </c>
      <c r="C525" s="8">
        <v>81748</v>
      </c>
      <c r="D525" s="8" t="s">
        <v>25517</v>
      </c>
      <c r="E525" s="8" t="s">
        <v>26042</v>
      </c>
      <c r="F525" s="16">
        <v>45177</v>
      </c>
      <c r="G525" s="8" t="s">
        <v>18180</v>
      </c>
      <c r="H525" s="8" t="str">
        <f>_xlfn.XLOOKUP(Claims!$G525,Table1[Policy ID],Table1[Policy Type])</f>
        <v>Property</v>
      </c>
    </row>
    <row r="526" spans="1:8">
      <c r="A526" s="12" t="s">
        <v>21040</v>
      </c>
      <c r="B526" s="17">
        <v>44819</v>
      </c>
      <c r="C526" s="13">
        <v>71172</v>
      </c>
      <c r="D526" s="13" t="s">
        <v>25518</v>
      </c>
      <c r="E526" s="13" t="s">
        <v>26043</v>
      </c>
      <c r="F526" s="13"/>
      <c r="G526" s="13" t="s">
        <v>15660</v>
      </c>
      <c r="H526" s="13" t="str">
        <f>_xlfn.XLOOKUP(Claims!$G526,Table1[Policy ID],Table1[Policy Type])</f>
        <v>Life</v>
      </c>
    </row>
    <row r="527" spans="1:8">
      <c r="A527" s="11" t="s">
        <v>21041</v>
      </c>
      <c r="B527" s="16">
        <v>44680</v>
      </c>
      <c r="C527" s="8">
        <v>78044</v>
      </c>
      <c r="D527" s="8" t="s">
        <v>25517</v>
      </c>
      <c r="E527" s="8" t="s">
        <v>26044</v>
      </c>
      <c r="F527" s="16">
        <v>44696</v>
      </c>
      <c r="G527" s="8" t="s">
        <v>20258</v>
      </c>
      <c r="H527" s="8" t="str">
        <f>_xlfn.XLOOKUP(Claims!$G527,Table1[Policy ID],Table1[Policy Type])</f>
        <v>Health</v>
      </c>
    </row>
    <row r="528" spans="1:8">
      <c r="A528" s="12" t="s">
        <v>21042</v>
      </c>
      <c r="B528" s="17">
        <v>45249</v>
      </c>
      <c r="C528" s="13">
        <v>63925</v>
      </c>
      <c r="D528" s="13" t="s">
        <v>25516</v>
      </c>
      <c r="E528" s="13" t="s">
        <v>26045</v>
      </c>
      <c r="F528" s="17">
        <v>45322</v>
      </c>
      <c r="G528" s="13" t="s">
        <v>16090</v>
      </c>
      <c r="H528" s="13" t="str">
        <f>_xlfn.XLOOKUP(Claims!$G528,Table1[Policy ID],Table1[Policy Type])</f>
        <v>Property</v>
      </c>
    </row>
    <row r="529" spans="1:8">
      <c r="A529" s="11" t="s">
        <v>21043</v>
      </c>
      <c r="B529" s="16">
        <v>44411</v>
      </c>
      <c r="C529" s="8">
        <v>36143</v>
      </c>
      <c r="D529" s="8" t="s">
        <v>25518</v>
      </c>
      <c r="E529" s="8" t="s">
        <v>26046</v>
      </c>
      <c r="F529" s="8"/>
      <c r="G529" s="8" t="s">
        <v>19477</v>
      </c>
      <c r="H529" s="8" t="str">
        <f>_xlfn.XLOOKUP(Claims!$G529,Table1[Policy ID],Table1[Policy Type])</f>
        <v>Auto</v>
      </c>
    </row>
    <row r="530" spans="1:8">
      <c r="A530" s="12" t="s">
        <v>21044</v>
      </c>
      <c r="B530" s="17">
        <v>45506</v>
      </c>
      <c r="C530" s="13">
        <v>36275</v>
      </c>
      <c r="D530" s="13" t="s">
        <v>25516</v>
      </c>
      <c r="E530" s="13" t="s">
        <v>26047</v>
      </c>
      <c r="F530" s="13"/>
      <c r="G530" s="13" t="s">
        <v>18146</v>
      </c>
      <c r="H530" s="13" t="str">
        <f>_xlfn.XLOOKUP(Claims!$G530,Table1[Policy ID],Table1[Policy Type])</f>
        <v>Property</v>
      </c>
    </row>
    <row r="531" spans="1:8">
      <c r="A531" s="11" t="s">
        <v>21045</v>
      </c>
      <c r="B531" s="16">
        <v>43862</v>
      </c>
      <c r="C531" s="8">
        <v>81340</v>
      </c>
      <c r="D531" s="8" t="s">
        <v>25516</v>
      </c>
      <c r="E531" s="8" t="s">
        <v>26048</v>
      </c>
      <c r="F531" s="8"/>
      <c r="G531" s="8" t="s">
        <v>17512</v>
      </c>
      <c r="H531" s="8" t="str">
        <f>_xlfn.XLOOKUP(Claims!$G531,Table1[Policy ID],Table1[Policy Type])</f>
        <v>Property</v>
      </c>
    </row>
    <row r="532" spans="1:8">
      <c r="A532" s="12" t="s">
        <v>21046</v>
      </c>
      <c r="B532" s="17">
        <v>43988</v>
      </c>
      <c r="C532" s="13">
        <v>95994</v>
      </c>
      <c r="D532" s="13" t="s">
        <v>25517</v>
      </c>
      <c r="E532" s="13" t="s">
        <v>26049</v>
      </c>
      <c r="F532" s="13"/>
      <c r="G532" s="13" t="s">
        <v>20285</v>
      </c>
      <c r="H532" s="13" t="str">
        <f>_xlfn.XLOOKUP(Claims!$G532,Table1[Policy ID],Table1[Policy Type])</f>
        <v>Life</v>
      </c>
    </row>
    <row r="533" spans="1:8">
      <c r="A533" s="11" t="s">
        <v>21047</v>
      </c>
      <c r="B533" s="16">
        <v>44493</v>
      </c>
      <c r="C533" s="8">
        <v>15672</v>
      </c>
      <c r="D533" s="8" t="s">
        <v>25517</v>
      </c>
      <c r="E533" s="8" t="s">
        <v>26050</v>
      </c>
      <c r="F533" s="8"/>
      <c r="G533" s="8" t="s">
        <v>18645</v>
      </c>
      <c r="H533" s="8" t="str">
        <f>_xlfn.XLOOKUP(Claims!$G533,Table1[Policy ID],Table1[Policy Type])</f>
        <v>Life</v>
      </c>
    </row>
    <row r="534" spans="1:8">
      <c r="A534" s="12" t="s">
        <v>21048</v>
      </c>
      <c r="B534" s="17">
        <v>45444</v>
      </c>
      <c r="C534" s="13">
        <v>24603</v>
      </c>
      <c r="D534" s="13" t="s">
        <v>25518</v>
      </c>
      <c r="E534" s="13" t="s">
        <v>26051</v>
      </c>
      <c r="F534" s="13"/>
      <c r="G534" s="13" t="s">
        <v>16482</v>
      </c>
      <c r="H534" s="13" t="str">
        <f>_xlfn.XLOOKUP(Claims!$G534,Table1[Policy ID],Table1[Policy Type])</f>
        <v>Health</v>
      </c>
    </row>
    <row r="535" spans="1:8">
      <c r="A535" s="11" t="s">
        <v>21049</v>
      </c>
      <c r="B535" s="16">
        <v>45393</v>
      </c>
      <c r="C535" s="8">
        <v>62425</v>
      </c>
      <c r="D535" s="8" t="s">
        <v>25516</v>
      </c>
      <c r="E535" s="8" t="s">
        <v>26052</v>
      </c>
      <c r="F535" s="16">
        <v>45458</v>
      </c>
      <c r="G535" s="8" t="s">
        <v>17023</v>
      </c>
      <c r="H535" s="8" t="str">
        <f>_xlfn.XLOOKUP(Claims!$G535,Table1[Policy ID],Table1[Policy Type])</f>
        <v>Property</v>
      </c>
    </row>
    <row r="536" spans="1:8">
      <c r="A536" s="12" t="s">
        <v>21050</v>
      </c>
      <c r="B536" s="17">
        <v>45006</v>
      </c>
      <c r="C536" s="13">
        <v>77712</v>
      </c>
      <c r="D536" s="13" t="s">
        <v>25518</v>
      </c>
      <c r="E536" s="13" t="s">
        <v>26053</v>
      </c>
      <c r="F536" s="13"/>
      <c r="G536" s="13" t="s">
        <v>16767</v>
      </c>
      <c r="H536" s="13" t="str">
        <f>_xlfn.XLOOKUP(Claims!$G536,Table1[Policy ID],Table1[Policy Type])</f>
        <v>Health</v>
      </c>
    </row>
    <row r="537" spans="1:8">
      <c r="A537" s="11" t="s">
        <v>21051</v>
      </c>
      <c r="B537" s="16">
        <v>45637</v>
      </c>
      <c r="C537" s="8">
        <v>14935</v>
      </c>
      <c r="D537" s="8" t="s">
        <v>25516</v>
      </c>
      <c r="E537" s="8" t="s">
        <v>26054</v>
      </c>
      <c r="F537" s="16">
        <v>45692</v>
      </c>
      <c r="G537" s="8" t="s">
        <v>19785</v>
      </c>
      <c r="H537" s="8" t="str">
        <f>_xlfn.XLOOKUP(Claims!$G537,Table1[Policy ID],Table1[Policy Type])</f>
        <v>Property</v>
      </c>
    </row>
    <row r="538" spans="1:8">
      <c r="A538" s="12" t="s">
        <v>21052</v>
      </c>
      <c r="B538" s="17">
        <v>44704</v>
      </c>
      <c r="C538" s="13">
        <v>9713</v>
      </c>
      <c r="D538" s="13" t="s">
        <v>25518</v>
      </c>
      <c r="E538" s="13" t="s">
        <v>26055</v>
      </c>
      <c r="F538" s="17">
        <v>44773</v>
      </c>
      <c r="G538" s="13" t="s">
        <v>18716</v>
      </c>
      <c r="H538" s="13" t="str">
        <f>_xlfn.XLOOKUP(Claims!$G538,Table1[Policy ID],Table1[Policy Type])</f>
        <v>Health</v>
      </c>
    </row>
    <row r="539" spans="1:8">
      <c r="A539" s="11" t="s">
        <v>21053</v>
      </c>
      <c r="B539" s="16">
        <v>43932</v>
      </c>
      <c r="C539" s="8">
        <v>81054</v>
      </c>
      <c r="D539" s="8" t="s">
        <v>25518</v>
      </c>
      <c r="E539" s="8" t="s">
        <v>26056</v>
      </c>
      <c r="F539" s="8"/>
      <c r="G539" s="8" t="s">
        <v>19847</v>
      </c>
      <c r="H539" s="8" t="str">
        <f>_xlfn.XLOOKUP(Claims!$G539,Table1[Policy ID],Table1[Policy Type])</f>
        <v>Health</v>
      </c>
    </row>
    <row r="540" spans="1:8">
      <c r="A540" s="12" t="s">
        <v>21054</v>
      </c>
      <c r="B540" s="17">
        <v>45075</v>
      </c>
      <c r="C540" s="13">
        <v>54894</v>
      </c>
      <c r="D540" s="13" t="s">
        <v>25517</v>
      </c>
      <c r="E540" s="13" t="s">
        <v>26057</v>
      </c>
      <c r="F540" s="17">
        <v>45143</v>
      </c>
      <c r="G540" s="13" t="s">
        <v>19786</v>
      </c>
      <c r="H540" s="13" t="str">
        <f>_xlfn.XLOOKUP(Claims!$G540,Table1[Policy ID],Table1[Policy Type])</f>
        <v>Life</v>
      </c>
    </row>
    <row r="541" spans="1:8">
      <c r="A541" s="11" t="s">
        <v>21055</v>
      </c>
      <c r="B541" s="16">
        <v>45496</v>
      </c>
      <c r="C541" s="8">
        <v>30664</v>
      </c>
      <c r="D541" s="8" t="s">
        <v>25518</v>
      </c>
      <c r="E541" s="8" t="s">
        <v>26058</v>
      </c>
      <c r="F541" s="16">
        <v>45574</v>
      </c>
      <c r="G541" s="8" t="s">
        <v>19716</v>
      </c>
      <c r="H541" s="8" t="str">
        <f>_xlfn.XLOOKUP(Claims!$G541,Table1[Policy ID],Table1[Policy Type])</f>
        <v>Auto</v>
      </c>
    </row>
    <row r="542" spans="1:8">
      <c r="A542" s="12" t="s">
        <v>21056</v>
      </c>
      <c r="B542" s="17">
        <v>43954</v>
      </c>
      <c r="C542" s="13">
        <v>29922</v>
      </c>
      <c r="D542" s="13" t="s">
        <v>25518</v>
      </c>
      <c r="E542" s="13" t="s">
        <v>26059</v>
      </c>
      <c r="F542" s="13"/>
      <c r="G542" s="13" t="s">
        <v>17918</v>
      </c>
      <c r="H542" s="13" t="str">
        <f>_xlfn.XLOOKUP(Claims!$G542,Table1[Policy ID],Table1[Policy Type])</f>
        <v>Life</v>
      </c>
    </row>
    <row r="543" spans="1:8">
      <c r="A543" s="11" t="s">
        <v>21057</v>
      </c>
      <c r="B543" s="16">
        <v>44866</v>
      </c>
      <c r="C543" s="8">
        <v>13562</v>
      </c>
      <c r="D543" s="8" t="s">
        <v>25518</v>
      </c>
      <c r="E543" s="8" t="s">
        <v>26060</v>
      </c>
      <c r="F543" s="16">
        <v>44939</v>
      </c>
      <c r="G543" s="8" t="s">
        <v>18499</v>
      </c>
      <c r="H543" s="8" t="str">
        <f>_xlfn.XLOOKUP(Claims!$G543,Table1[Policy ID],Table1[Policy Type])</f>
        <v>Property</v>
      </c>
    </row>
    <row r="544" spans="1:8">
      <c r="A544" s="12" t="s">
        <v>21058</v>
      </c>
      <c r="B544" s="17">
        <v>44800</v>
      </c>
      <c r="C544" s="13">
        <v>42018</v>
      </c>
      <c r="D544" s="13" t="s">
        <v>25518</v>
      </c>
      <c r="E544" s="13" t="s">
        <v>26061</v>
      </c>
      <c r="F544" s="13"/>
      <c r="G544" s="13" t="s">
        <v>17727</v>
      </c>
      <c r="H544" s="13" t="str">
        <f>_xlfn.XLOOKUP(Claims!$G544,Table1[Policy ID],Table1[Policy Type])</f>
        <v>Health</v>
      </c>
    </row>
    <row r="545" spans="1:8">
      <c r="A545" s="11" t="s">
        <v>21059</v>
      </c>
      <c r="B545" s="16">
        <v>45164</v>
      </c>
      <c r="C545" s="8">
        <v>92364</v>
      </c>
      <c r="D545" s="8" t="s">
        <v>25516</v>
      </c>
      <c r="E545" s="8" t="s">
        <v>26062</v>
      </c>
      <c r="F545" s="16">
        <v>45182</v>
      </c>
      <c r="G545" s="8" t="s">
        <v>18406</v>
      </c>
      <c r="H545" s="8" t="str">
        <f>_xlfn.XLOOKUP(Claims!$G545,Table1[Policy ID],Table1[Policy Type])</f>
        <v>Property</v>
      </c>
    </row>
    <row r="546" spans="1:8">
      <c r="A546" s="12" t="s">
        <v>21060</v>
      </c>
      <c r="B546" s="17">
        <v>44261</v>
      </c>
      <c r="C546" s="13">
        <v>35544</v>
      </c>
      <c r="D546" s="13" t="s">
        <v>25517</v>
      </c>
      <c r="E546" s="13" t="s">
        <v>26063</v>
      </c>
      <c r="F546" s="17">
        <v>44320</v>
      </c>
      <c r="G546" s="13" t="s">
        <v>20012</v>
      </c>
      <c r="H546" s="13" t="str">
        <f>_xlfn.XLOOKUP(Claims!$G546,Table1[Policy ID],Table1[Policy Type])</f>
        <v>Auto</v>
      </c>
    </row>
    <row r="547" spans="1:8">
      <c r="A547" s="11" t="s">
        <v>21061</v>
      </c>
      <c r="B547" s="16">
        <v>44723</v>
      </c>
      <c r="C547" s="8">
        <v>58647</v>
      </c>
      <c r="D547" s="8" t="s">
        <v>25517</v>
      </c>
      <c r="E547" s="8" t="s">
        <v>26064</v>
      </c>
      <c r="F547" s="8"/>
      <c r="G547" s="8" t="s">
        <v>18366</v>
      </c>
      <c r="H547" s="8" t="str">
        <f>_xlfn.XLOOKUP(Claims!$G547,Table1[Policy ID],Table1[Policy Type])</f>
        <v>Auto</v>
      </c>
    </row>
    <row r="548" spans="1:8">
      <c r="A548" s="12" t="s">
        <v>21062</v>
      </c>
      <c r="B548" s="17">
        <v>45418</v>
      </c>
      <c r="C548" s="13">
        <v>92348</v>
      </c>
      <c r="D548" s="13" t="s">
        <v>25518</v>
      </c>
      <c r="E548" s="13" t="s">
        <v>26065</v>
      </c>
      <c r="F548" s="17">
        <v>45455</v>
      </c>
      <c r="G548" s="13" t="s">
        <v>15851</v>
      </c>
      <c r="H548" s="13" t="str">
        <f>_xlfn.XLOOKUP(Claims!$G548,Table1[Policy ID],Table1[Policy Type])</f>
        <v>Property</v>
      </c>
    </row>
    <row r="549" spans="1:8">
      <c r="A549" s="11" t="s">
        <v>21063</v>
      </c>
      <c r="B549" s="16">
        <v>44148</v>
      </c>
      <c r="C549" s="8">
        <v>19686</v>
      </c>
      <c r="D549" s="8" t="s">
        <v>25516</v>
      </c>
      <c r="E549" s="8" t="s">
        <v>26066</v>
      </c>
      <c r="F549" s="16">
        <v>44209</v>
      </c>
      <c r="G549" s="8" t="s">
        <v>18542</v>
      </c>
      <c r="H549" s="8" t="str">
        <f>_xlfn.XLOOKUP(Claims!$G549,Table1[Policy ID],Table1[Policy Type])</f>
        <v>Life</v>
      </c>
    </row>
    <row r="550" spans="1:8">
      <c r="A550" s="12" t="s">
        <v>21064</v>
      </c>
      <c r="B550" s="17">
        <v>44310</v>
      </c>
      <c r="C550" s="13">
        <v>3819</v>
      </c>
      <c r="D550" s="13" t="s">
        <v>25517</v>
      </c>
      <c r="E550" s="13" t="s">
        <v>26067</v>
      </c>
      <c r="F550" s="17">
        <v>44382</v>
      </c>
      <c r="G550" s="13" t="s">
        <v>16976</v>
      </c>
      <c r="H550" s="13" t="str">
        <f>_xlfn.XLOOKUP(Claims!$G550,Table1[Policy ID],Table1[Policy Type])</f>
        <v>Health</v>
      </c>
    </row>
    <row r="551" spans="1:8">
      <c r="A551" s="11" t="s">
        <v>21065</v>
      </c>
      <c r="B551" s="16">
        <v>44451</v>
      </c>
      <c r="C551" s="8">
        <v>26139</v>
      </c>
      <c r="D551" s="8" t="s">
        <v>25517</v>
      </c>
      <c r="E551" s="8" t="s">
        <v>26068</v>
      </c>
      <c r="F551" s="16">
        <v>44476</v>
      </c>
      <c r="G551" s="8" t="s">
        <v>17302</v>
      </c>
      <c r="H551" s="8" t="str">
        <f>_xlfn.XLOOKUP(Claims!$G551,Table1[Policy ID],Table1[Policy Type])</f>
        <v>Life</v>
      </c>
    </row>
    <row r="552" spans="1:8">
      <c r="A552" s="12" t="s">
        <v>21066</v>
      </c>
      <c r="B552" s="17">
        <v>44657</v>
      </c>
      <c r="C552" s="13">
        <v>84546</v>
      </c>
      <c r="D552" s="13" t="s">
        <v>25516</v>
      </c>
      <c r="E552" s="13" t="s">
        <v>26069</v>
      </c>
      <c r="F552" s="13"/>
      <c r="G552" s="13" t="s">
        <v>19929</v>
      </c>
      <c r="H552" s="13" t="str">
        <f>_xlfn.XLOOKUP(Claims!$G552,Table1[Policy ID],Table1[Policy Type])</f>
        <v>Health</v>
      </c>
    </row>
    <row r="553" spans="1:8">
      <c r="A553" s="11" t="s">
        <v>21067</v>
      </c>
      <c r="B553" s="16">
        <v>44628</v>
      </c>
      <c r="C553" s="8">
        <v>8283</v>
      </c>
      <c r="D553" s="8" t="s">
        <v>25517</v>
      </c>
      <c r="E553" s="8" t="s">
        <v>26070</v>
      </c>
      <c r="F553" s="16">
        <v>44700</v>
      </c>
      <c r="G553" s="8" t="s">
        <v>19587</v>
      </c>
      <c r="H553" s="8" t="str">
        <f>_xlfn.XLOOKUP(Claims!$G553,Table1[Policy ID],Table1[Policy Type])</f>
        <v>Health</v>
      </c>
    </row>
    <row r="554" spans="1:8">
      <c r="A554" s="12" t="s">
        <v>21068</v>
      </c>
      <c r="B554" s="17">
        <v>44206</v>
      </c>
      <c r="C554" s="13">
        <v>41721</v>
      </c>
      <c r="D554" s="13" t="s">
        <v>25517</v>
      </c>
      <c r="E554" s="13" t="s">
        <v>26071</v>
      </c>
      <c r="F554" s="17">
        <v>44272</v>
      </c>
      <c r="G554" s="13" t="s">
        <v>16221</v>
      </c>
      <c r="H554" s="13" t="str">
        <f>_xlfn.XLOOKUP(Claims!$G554,Table1[Policy ID],Table1[Policy Type])</f>
        <v>Auto</v>
      </c>
    </row>
    <row r="555" spans="1:8">
      <c r="A555" s="11" t="s">
        <v>21069</v>
      </c>
      <c r="B555" s="16">
        <v>43949</v>
      </c>
      <c r="C555" s="8">
        <v>15109</v>
      </c>
      <c r="D555" s="8" t="s">
        <v>25516</v>
      </c>
      <c r="E555" s="8" t="s">
        <v>26072</v>
      </c>
      <c r="F555" s="8"/>
      <c r="G555" s="8" t="s">
        <v>18053</v>
      </c>
      <c r="H555" s="8" t="str">
        <f>_xlfn.XLOOKUP(Claims!$G555,Table1[Policy ID],Table1[Policy Type])</f>
        <v>Life</v>
      </c>
    </row>
    <row r="556" spans="1:8">
      <c r="A556" s="12" t="s">
        <v>21070</v>
      </c>
      <c r="B556" s="17">
        <v>44321</v>
      </c>
      <c r="C556" s="13">
        <v>99623</v>
      </c>
      <c r="D556" s="13" t="s">
        <v>25516</v>
      </c>
      <c r="E556" s="13" t="s">
        <v>26073</v>
      </c>
      <c r="F556" s="17">
        <v>44381</v>
      </c>
      <c r="G556" s="13" t="s">
        <v>18005</v>
      </c>
      <c r="H556" s="13" t="str">
        <f>_xlfn.XLOOKUP(Claims!$G556,Table1[Policy ID],Table1[Policy Type])</f>
        <v>Life</v>
      </c>
    </row>
    <row r="557" spans="1:8">
      <c r="A557" s="11" t="s">
        <v>21071</v>
      </c>
      <c r="B557" s="16">
        <v>45460</v>
      </c>
      <c r="C557" s="8">
        <v>67346</v>
      </c>
      <c r="D557" s="8" t="s">
        <v>25517</v>
      </c>
      <c r="E557" s="8" t="s">
        <v>26074</v>
      </c>
      <c r="F557" s="16">
        <v>45537</v>
      </c>
      <c r="G557" s="8" t="s">
        <v>20087</v>
      </c>
      <c r="H557" s="8" t="str">
        <f>_xlfn.XLOOKUP(Claims!$G557,Table1[Policy ID],Table1[Policy Type])</f>
        <v>Health</v>
      </c>
    </row>
    <row r="558" spans="1:8">
      <c r="A558" s="12" t="s">
        <v>21072</v>
      </c>
      <c r="B558" s="17">
        <v>43873</v>
      </c>
      <c r="C558" s="13">
        <v>34015</v>
      </c>
      <c r="D558" s="13" t="s">
        <v>25518</v>
      </c>
      <c r="E558" s="13" t="s">
        <v>26075</v>
      </c>
      <c r="F558" s="17">
        <v>43925</v>
      </c>
      <c r="G558" s="13" t="s">
        <v>17033</v>
      </c>
      <c r="H558" s="13" t="str">
        <f>_xlfn.XLOOKUP(Claims!$G558,Table1[Policy ID],Table1[Policy Type])</f>
        <v>Auto</v>
      </c>
    </row>
    <row r="559" spans="1:8">
      <c r="A559" s="11" t="s">
        <v>21073</v>
      </c>
      <c r="B559" s="16">
        <v>44125</v>
      </c>
      <c r="C559" s="8">
        <v>79835</v>
      </c>
      <c r="D559" s="8" t="s">
        <v>25518</v>
      </c>
      <c r="E559" s="8" t="s">
        <v>26076</v>
      </c>
      <c r="F559" s="16">
        <v>44194</v>
      </c>
      <c r="G559" s="8" t="s">
        <v>18253</v>
      </c>
      <c r="H559" s="8" t="str">
        <f>_xlfn.XLOOKUP(Claims!$G559,Table1[Policy ID],Table1[Policy Type])</f>
        <v>Auto</v>
      </c>
    </row>
    <row r="560" spans="1:8">
      <c r="A560" s="12" t="s">
        <v>21074</v>
      </c>
      <c r="B560" s="17">
        <v>44931</v>
      </c>
      <c r="C560" s="13">
        <v>49278</v>
      </c>
      <c r="D560" s="13" t="s">
        <v>25518</v>
      </c>
      <c r="E560" s="13" t="s">
        <v>26077</v>
      </c>
      <c r="F560" s="13"/>
      <c r="G560" s="13" t="s">
        <v>17367</v>
      </c>
      <c r="H560" s="13" t="str">
        <f>_xlfn.XLOOKUP(Claims!$G560,Table1[Policy ID],Table1[Policy Type])</f>
        <v>Health</v>
      </c>
    </row>
    <row r="561" spans="1:8">
      <c r="A561" s="11" t="s">
        <v>21075</v>
      </c>
      <c r="B561" s="16">
        <v>43872</v>
      </c>
      <c r="C561" s="8">
        <v>77336</v>
      </c>
      <c r="D561" s="8" t="s">
        <v>25517</v>
      </c>
      <c r="E561" s="8" t="s">
        <v>26078</v>
      </c>
      <c r="F561" s="8"/>
      <c r="G561" s="8" t="s">
        <v>17050</v>
      </c>
      <c r="H561" s="8" t="str">
        <f>_xlfn.XLOOKUP(Claims!$G561,Table1[Policy ID],Table1[Policy Type])</f>
        <v>Property</v>
      </c>
    </row>
    <row r="562" spans="1:8">
      <c r="A562" s="12" t="s">
        <v>21076</v>
      </c>
      <c r="B562" s="17">
        <v>44532</v>
      </c>
      <c r="C562" s="13">
        <v>64858</v>
      </c>
      <c r="D562" s="13" t="s">
        <v>25516</v>
      </c>
      <c r="E562" s="13" t="s">
        <v>26079</v>
      </c>
      <c r="F562" s="13"/>
      <c r="G562" s="13" t="s">
        <v>16956</v>
      </c>
      <c r="H562" s="13" t="str">
        <f>_xlfn.XLOOKUP(Claims!$G562,Table1[Policy ID],Table1[Policy Type])</f>
        <v>Auto</v>
      </c>
    </row>
    <row r="563" spans="1:8">
      <c r="A563" s="11" t="s">
        <v>21077</v>
      </c>
      <c r="B563" s="16">
        <v>45199</v>
      </c>
      <c r="C563" s="8">
        <v>39214</v>
      </c>
      <c r="D563" s="8" t="s">
        <v>25516</v>
      </c>
      <c r="E563" s="8" t="s">
        <v>26080</v>
      </c>
      <c r="F563" s="16">
        <v>45254</v>
      </c>
      <c r="G563" s="8" t="s">
        <v>17332</v>
      </c>
      <c r="H563" s="8" t="str">
        <f>_xlfn.XLOOKUP(Claims!$G563,Table1[Policy ID],Table1[Policy Type])</f>
        <v>Property</v>
      </c>
    </row>
    <row r="564" spans="1:8">
      <c r="A564" s="12" t="s">
        <v>21078</v>
      </c>
      <c r="B564" s="17">
        <v>45201</v>
      </c>
      <c r="C564" s="13">
        <v>89269</v>
      </c>
      <c r="D564" s="13" t="s">
        <v>25517</v>
      </c>
      <c r="E564" s="13" t="s">
        <v>26081</v>
      </c>
      <c r="F564" s="13"/>
      <c r="G564" s="13" t="s">
        <v>19236</v>
      </c>
      <c r="H564" s="13" t="str">
        <f>_xlfn.XLOOKUP(Claims!$G564,Table1[Policy ID],Table1[Policy Type])</f>
        <v>Health</v>
      </c>
    </row>
    <row r="565" spans="1:8">
      <c r="A565" s="11" t="s">
        <v>21079</v>
      </c>
      <c r="B565" s="16">
        <v>45366</v>
      </c>
      <c r="C565" s="8">
        <v>26883</v>
      </c>
      <c r="D565" s="8" t="s">
        <v>25516</v>
      </c>
      <c r="E565" s="8" t="s">
        <v>26082</v>
      </c>
      <c r="F565" s="16">
        <v>45411</v>
      </c>
      <c r="G565" s="8" t="s">
        <v>19132</v>
      </c>
      <c r="H565" s="8" t="str">
        <f>_xlfn.XLOOKUP(Claims!$G565,Table1[Policy ID],Table1[Policy Type])</f>
        <v>Auto</v>
      </c>
    </row>
    <row r="566" spans="1:8">
      <c r="A566" s="12" t="s">
        <v>21080</v>
      </c>
      <c r="B566" s="17">
        <v>45448</v>
      </c>
      <c r="C566" s="13">
        <v>84641</v>
      </c>
      <c r="D566" s="13" t="s">
        <v>25517</v>
      </c>
      <c r="E566" s="13" t="s">
        <v>26083</v>
      </c>
      <c r="F566" s="17">
        <v>45478</v>
      </c>
      <c r="G566" s="13" t="s">
        <v>18090</v>
      </c>
      <c r="H566" s="13" t="str">
        <f>_xlfn.XLOOKUP(Claims!$G566,Table1[Policy ID],Table1[Policy Type])</f>
        <v>Auto</v>
      </c>
    </row>
    <row r="567" spans="1:8">
      <c r="A567" s="11" t="s">
        <v>21081</v>
      </c>
      <c r="B567" s="16">
        <v>45207</v>
      </c>
      <c r="C567" s="8">
        <v>94282</v>
      </c>
      <c r="D567" s="8" t="s">
        <v>25517</v>
      </c>
      <c r="E567" s="8" t="s">
        <v>26084</v>
      </c>
      <c r="F567" s="8"/>
      <c r="G567" s="8" t="s">
        <v>17480</v>
      </c>
      <c r="H567" s="8" t="str">
        <f>_xlfn.XLOOKUP(Claims!$G567,Table1[Policy ID],Table1[Policy Type])</f>
        <v>Life</v>
      </c>
    </row>
    <row r="568" spans="1:8">
      <c r="A568" s="12" t="s">
        <v>21082</v>
      </c>
      <c r="B568" s="17">
        <v>45550</v>
      </c>
      <c r="C568" s="13">
        <v>23057</v>
      </c>
      <c r="D568" s="13" t="s">
        <v>25517</v>
      </c>
      <c r="E568" s="13" t="s">
        <v>26085</v>
      </c>
      <c r="F568" s="17">
        <v>45588</v>
      </c>
      <c r="G568" s="13" t="s">
        <v>17346</v>
      </c>
      <c r="H568" s="13" t="str">
        <f>_xlfn.XLOOKUP(Claims!$G568,Table1[Policy ID],Table1[Policy Type])</f>
        <v>Auto</v>
      </c>
    </row>
    <row r="569" spans="1:8">
      <c r="A569" s="11" t="s">
        <v>21083</v>
      </c>
      <c r="B569" s="16">
        <v>45023</v>
      </c>
      <c r="C569" s="8">
        <v>76040</v>
      </c>
      <c r="D569" s="8" t="s">
        <v>25518</v>
      </c>
      <c r="E569" s="8" t="s">
        <v>26086</v>
      </c>
      <c r="F569" s="16">
        <v>45087</v>
      </c>
      <c r="G569" s="8" t="s">
        <v>17555</v>
      </c>
      <c r="H569" s="8" t="str">
        <f>_xlfn.XLOOKUP(Claims!$G569,Table1[Policy ID],Table1[Policy Type])</f>
        <v>Property</v>
      </c>
    </row>
    <row r="570" spans="1:8">
      <c r="A570" s="12" t="s">
        <v>21084</v>
      </c>
      <c r="B570" s="17">
        <v>44501</v>
      </c>
      <c r="C570" s="13">
        <v>57783</v>
      </c>
      <c r="D570" s="13" t="s">
        <v>25518</v>
      </c>
      <c r="E570" s="13" t="s">
        <v>26087</v>
      </c>
      <c r="F570" s="17">
        <v>44560</v>
      </c>
      <c r="G570" s="13" t="s">
        <v>16899</v>
      </c>
      <c r="H570" s="13" t="str">
        <f>_xlfn.XLOOKUP(Claims!$G570,Table1[Policy ID],Table1[Policy Type])</f>
        <v>Auto</v>
      </c>
    </row>
    <row r="571" spans="1:8">
      <c r="A571" s="11" t="s">
        <v>21085</v>
      </c>
      <c r="B571" s="16">
        <v>44311</v>
      </c>
      <c r="C571" s="8">
        <v>84454</v>
      </c>
      <c r="D571" s="8" t="s">
        <v>25516</v>
      </c>
      <c r="E571" s="8" t="s">
        <v>26088</v>
      </c>
      <c r="F571" s="8"/>
      <c r="G571" s="8" t="s">
        <v>15960</v>
      </c>
      <c r="H571" s="8" t="str">
        <f>_xlfn.XLOOKUP(Claims!$G571,Table1[Policy ID],Table1[Policy Type])</f>
        <v>Property</v>
      </c>
    </row>
    <row r="572" spans="1:8">
      <c r="A572" s="12" t="s">
        <v>21086</v>
      </c>
      <c r="B572" s="17">
        <v>43852</v>
      </c>
      <c r="C572" s="13">
        <v>54886</v>
      </c>
      <c r="D572" s="13" t="s">
        <v>25518</v>
      </c>
      <c r="E572" s="13" t="s">
        <v>26089</v>
      </c>
      <c r="F572" s="17">
        <v>43935</v>
      </c>
      <c r="G572" s="13" t="s">
        <v>18961</v>
      </c>
      <c r="H572" s="13" t="str">
        <f>_xlfn.XLOOKUP(Claims!$G572,Table1[Policy ID],Table1[Policy Type])</f>
        <v>Life</v>
      </c>
    </row>
    <row r="573" spans="1:8">
      <c r="A573" s="11" t="s">
        <v>21087</v>
      </c>
      <c r="B573" s="16">
        <v>44826</v>
      </c>
      <c r="C573" s="8">
        <v>2468</v>
      </c>
      <c r="D573" s="8" t="s">
        <v>25518</v>
      </c>
      <c r="E573" s="8" t="s">
        <v>26090</v>
      </c>
      <c r="F573" s="16">
        <v>44875</v>
      </c>
      <c r="G573" s="8" t="s">
        <v>17047</v>
      </c>
      <c r="H573" s="8" t="str">
        <f>_xlfn.XLOOKUP(Claims!$G573,Table1[Policy ID],Table1[Policy Type])</f>
        <v>Auto</v>
      </c>
    </row>
    <row r="574" spans="1:8">
      <c r="A574" s="12" t="s">
        <v>21088</v>
      </c>
      <c r="B574" s="17">
        <v>44841</v>
      </c>
      <c r="C574" s="13">
        <v>41885</v>
      </c>
      <c r="D574" s="13" t="s">
        <v>25516</v>
      </c>
      <c r="E574" s="13" t="s">
        <v>26091</v>
      </c>
      <c r="F574" s="13"/>
      <c r="G574" s="13" t="s">
        <v>19611</v>
      </c>
      <c r="H574" s="13" t="str">
        <f>_xlfn.XLOOKUP(Claims!$G574,Table1[Policy ID],Table1[Policy Type])</f>
        <v>Life</v>
      </c>
    </row>
    <row r="575" spans="1:8">
      <c r="A575" s="11" t="s">
        <v>21089</v>
      </c>
      <c r="B575" s="16">
        <v>44714</v>
      </c>
      <c r="C575" s="8">
        <v>73617</v>
      </c>
      <c r="D575" s="8" t="s">
        <v>25517</v>
      </c>
      <c r="E575" s="8" t="s">
        <v>26092</v>
      </c>
      <c r="F575" s="16">
        <v>44747</v>
      </c>
      <c r="G575" s="8" t="s">
        <v>19124</v>
      </c>
      <c r="H575" s="8" t="str">
        <f>_xlfn.XLOOKUP(Claims!$G575,Table1[Policy ID],Table1[Policy Type])</f>
        <v>Property</v>
      </c>
    </row>
    <row r="576" spans="1:8">
      <c r="A576" s="12" t="s">
        <v>21090</v>
      </c>
      <c r="B576" s="17">
        <v>44734</v>
      </c>
      <c r="C576" s="13">
        <v>53779</v>
      </c>
      <c r="D576" s="13" t="s">
        <v>25518</v>
      </c>
      <c r="E576" s="13" t="s">
        <v>26093</v>
      </c>
      <c r="F576" s="17">
        <v>44748</v>
      </c>
      <c r="G576" s="13" t="s">
        <v>19269</v>
      </c>
      <c r="H576" s="13" t="str">
        <f>_xlfn.XLOOKUP(Claims!$G576,Table1[Policy ID],Table1[Policy Type])</f>
        <v>Property</v>
      </c>
    </row>
    <row r="577" spans="1:8">
      <c r="A577" s="11" t="s">
        <v>21091</v>
      </c>
      <c r="B577" s="16">
        <v>45063</v>
      </c>
      <c r="C577" s="8">
        <v>90804</v>
      </c>
      <c r="D577" s="8" t="s">
        <v>25517</v>
      </c>
      <c r="E577" s="8" t="s">
        <v>26094</v>
      </c>
      <c r="F577" s="16">
        <v>45090</v>
      </c>
      <c r="G577" s="8" t="s">
        <v>20397</v>
      </c>
      <c r="H577" s="8" t="str">
        <f>_xlfn.XLOOKUP(Claims!$G577,Table1[Policy ID],Table1[Policy Type])</f>
        <v>Life</v>
      </c>
    </row>
    <row r="578" spans="1:8">
      <c r="A578" s="12" t="s">
        <v>21092</v>
      </c>
      <c r="B578" s="17">
        <v>45468</v>
      </c>
      <c r="C578" s="13">
        <v>97630</v>
      </c>
      <c r="D578" s="13" t="s">
        <v>25518</v>
      </c>
      <c r="E578" s="13" t="s">
        <v>26095</v>
      </c>
      <c r="F578" s="17">
        <v>45540</v>
      </c>
      <c r="G578" s="13" t="s">
        <v>18560</v>
      </c>
      <c r="H578" s="13" t="str">
        <f>_xlfn.XLOOKUP(Claims!$G578,Table1[Policy ID],Table1[Policy Type])</f>
        <v>Life</v>
      </c>
    </row>
    <row r="579" spans="1:8">
      <c r="A579" s="11" t="s">
        <v>21093</v>
      </c>
      <c r="B579" s="16">
        <v>44528</v>
      </c>
      <c r="C579" s="8">
        <v>10296</v>
      </c>
      <c r="D579" s="8" t="s">
        <v>25518</v>
      </c>
      <c r="E579" s="8" t="s">
        <v>26096</v>
      </c>
      <c r="F579" s="8"/>
      <c r="G579" s="8" t="s">
        <v>16389</v>
      </c>
      <c r="H579" s="8" t="str">
        <f>_xlfn.XLOOKUP(Claims!$G579,Table1[Policy ID],Table1[Policy Type])</f>
        <v>Life</v>
      </c>
    </row>
    <row r="580" spans="1:8">
      <c r="A580" s="12" t="s">
        <v>21094</v>
      </c>
      <c r="B580" s="17">
        <v>44773</v>
      </c>
      <c r="C580" s="13">
        <v>63773</v>
      </c>
      <c r="D580" s="13" t="s">
        <v>25517</v>
      </c>
      <c r="E580" s="13" t="s">
        <v>26097</v>
      </c>
      <c r="F580" s="17">
        <v>44783</v>
      </c>
      <c r="G580" s="13" t="s">
        <v>15899</v>
      </c>
      <c r="H580" s="13" t="str">
        <f>_xlfn.XLOOKUP(Claims!$G580,Table1[Policy ID],Table1[Policy Type])</f>
        <v>Property</v>
      </c>
    </row>
    <row r="581" spans="1:8">
      <c r="A581" s="11" t="s">
        <v>21095</v>
      </c>
      <c r="B581" s="16">
        <v>44183</v>
      </c>
      <c r="C581" s="8">
        <v>20385</v>
      </c>
      <c r="D581" s="8" t="s">
        <v>25516</v>
      </c>
      <c r="E581" s="8" t="s">
        <v>26098</v>
      </c>
      <c r="F581" s="16">
        <v>44273</v>
      </c>
      <c r="G581" s="8" t="s">
        <v>17378</v>
      </c>
      <c r="H581" s="8" t="str">
        <f>_xlfn.XLOOKUP(Claims!$G581,Table1[Policy ID],Table1[Policy Type])</f>
        <v>Property</v>
      </c>
    </row>
    <row r="582" spans="1:8">
      <c r="A582" s="12" t="s">
        <v>21096</v>
      </c>
      <c r="B582" s="17">
        <v>45578</v>
      </c>
      <c r="C582" s="13">
        <v>3883</v>
      </c>
      <c r="D582" s="13" t="s">
        <v>25516</v>
      </c>
      <c r="E582" s="13" t="s">
        <v>26099</v>
      </c>
      <c r="F582" s="17">
        <v>45651</v>
      </c>
      <c r="G582" s="13" t="s">
        <v>16349</v>
      </c>
      <c r="H582" s="13" t="str">
        <f>_xlfn.XLOOKUP(Claims!$G582,Table1[Policy ID],Table1[Policy Type])</f>
        <v>Property</v>
      </c>
    </row>
    <row r="583" spans="1:8">
      <c r="A583" s="11" t="s">
        <v>21097</v>
      </c>
      <c r="B583" s="16">
        <v>43986</v>
      </c>
      <c r="C583" s="8">
        <v>32847</v>
      </c>
      <c r="D583" s="8" t="s">
        <v>25516</v>
      </c>
      <c r="E583" s="8" t="s">
        <v>26100</v>
      </c>
      <c r="F583" s="16">
        <v>44005</v>
      </c>
      <c r="G583" s="8" t="s">
        <v>17455</v>
      </c>
      <c r="H583" s="8" t="str">
        <f>_xlfn.XLOOKUP(Claims!$G583,Table1[Policy ID],Table1[Policy Type])</f>
        <v>Auto</v>
      </c>
    </row>
    <row r="584" spans="1:8">
      <c r="A584" s="12" t="s">
        <v>21098</v>
      </c>
      <c r="B584" s="17">
        <v>44625</v>
      </c>
      <c r="C584" s="13">
        <v>84505</v>
      </c>
      <c r="D584" s="13" t="s">
        <v>25516</v>
      </c>
      <c r="E584" s="13" t="s">
        <v>26101</v>
      </c>
      <c r="F584" s="17">
        <v>44709</v>
      </c>
      <c r="G584" s="13" t="s">
        <v>18152</v>
      </c>
      <c r="H584" s="13" t="str">
        <f>_xlfn.XLOOKUP(Claims!$G584,Table1[Policy ID],Table1[Policy Type])</f>
        <v>Auto</v>
      </c>
    </row>
    <row r="585" spans="1:8">
      <c r="A585" s="11" t="s">
        <v>21099</v>
      </c>
      <c r="B585" s="16">
        <v>44172</v>
      </c>
      <c r="C585" s="8">
        <v>36508</v>
      </c>
      <c r="D585" s="8" t="s">
        <v>25517</v>
      </c>
      <c r="E585" s="8" t="s">
        <v>26102</v>
      </c>
      <c r="F585" s="16">
        <v>44211</v>
      </c>
      <c r="G585" s="8" t="s">
        <v>17602</v>
      </c>
      <c r="H585" s="8" t="str">
        <f>_xlfn.XLOOKUP(Claims!$G585,Table1[Policy ID],Table1[Policy Type])</f>
        <v>Life</v>
      </c>
    </row>
    <row r="586" spans="1:8">
      <c r="A586" s="12" t="s">
        <v>21100</v>
      </c>
      <c r="B586" s="17">
        <v>45203</v>
      </c>
      <c r="C586" s="13">
        <v>51688</v>
      </c>
      <c r="D586" s="13" t="s">
        <v>25517</v>
      </c>
      <c r="E586" s="13" t="s">
        <v>26103</v>
      </c>
      <c r="F586" s="17">
        <v>45238</v>
      </c>
      <c r="G586" s="13" t="s">
        <v>18982</v>
      </c>
      <c r="H586" s="13" t="str">
        <f>_xlfn.XLOOKUP(Claims!$G586,Table1[Policy ID],Table1[Policy Type])</f>
        <v>Life</v>
      </c>
    </row>
    <row r="587" spans="1:8">
      <c r="A587" s="11" t="s">
        <v>21101</v>
      </c>
      <c r="B587" s="16">
        <v>44423</v>
      </c>
      <c r="C587" s="8">
        <v>41695</v>
      </c>
      <c r="D587" s="8" t="s">
        <v>25517</v>
      </c>
      <c r="E587" s="8" t="s">
        <v>26104</v>
      </c>
      <c r="F587" s="16">
        <v>44434</v>
      </c>
      <c r="G587" s="8" t="s">
        <v>15965</v>
      </c>
      <c r="H587" s="8" t="str">
        <f>_xlfn.XLOOKUP(Claims!$G587,Table1[Policy ID],Table1[Policy Type])</f>
        <v>Property</v>
      </c>
    </row>
    <row r="588" spans="1:8">
      <c r="A588" s="12" t="s">
        <v>21102</v>
      </c>
      <c r="B588" s="17">
        <v>43832</v>
      </c>
      <c r="C588" s="13">
        <v>75677</v>
      </c>
      <c r="D588" s="13" t="s">
        <v>25517</v>
      </c>
      <c r="E588" s="13" t="s">
        <v>26105</v>
      </c>
      <c r="F588" s="17">
        <v>43891</v>
      </c>
      <c r="G588" s="13" t="s">
        <v>15708</v>
      </c>
      <c r="H588" s="13" t="str">
        <f>_xlfn.XLOOKUP(Claims!$G588,Table1[Policy ID],Table1[Policy Type])</f>
        <v>Auto</v>
      </c>
    </row>
    <row r="589" spans="1:8">
      <c r="A589" s="11" t="s">
        <v>21103</v>
      </c>
      <c r="B589" s="16">
        <v>43987</v>
      </c>
      <c r="C589" s="8">
        <v>25449</v>
      </c>
      <c r="D589" s="8" t="s">
        <v>25518</v>
      </c>
      <c r="E589" s="8" t="s">
        <v>26106</v>
      </c>
      <c r="F589" s="8"/>
      <c r="G589" s="8" t="s">
        <v>18118</v>
      </c>
      <c r="H589" s="8" t="str">
        <f>_xlfn.XLOOKUP(Claims!$G589,Table1[Policy ID],Table1[Policy Type])</f>
        <v>Auto</v>
      </c>
    </row>
    <row r="590" spans="1:8">
      <c r="A590" s="12" t="s">
        <v>21104</v>
      </c>
      <c r="B590" s="17">
        <v>45106</v>
      </c>
      <c r="C590" s="13">
        <v>55481</v>
      </c>
      <c r="D590" s="13" t="s">
        <v>25518</v>
      </c>
      <c r="E590" s="13" t="s">
        <v>26107</v>
      </c>
      <c r="F590" s="17">
        <v>45170</v>
      </c>
      <c r="G590" s="13" t="s">
        <v>19124</v>
      </c>
      <c r="H590" s="13" t="str">
        <f>_xlfn.XLOOKUP(Claims!$G590,Table1[Policy ID],Table1[Policy Type])</f>
        <v>Property</v>
      </c>
    </row>
    <row r="591" spans="1:8">
      <c r="A591" s="11" t="s">
        <v>21105</v>
      </c>
      <c r="B591" s="16">
        <v>45189</v>
      </c>
      <c r="C591" s="8">
        <v>43111</v>
      </c>
      <c r="D591" s="8" t="s">
        <v>25517</v>
      </c>
      <c r="E591" s="8" t="s">
        <v>26108</v>
      </c>
      <c r="F591" s="16">
        <v>45256</v>
      </c>
      <c r="G591" s="8" t="s">
        <v>18472</v>
      </c>
      <c r="H591" s="8" t="str">
        <f>_xlfn.XLOOKUP(Claims!$G591,Table1[Policy ID],Table1[Policy Type])</f>
        <v>Auto</v>
      </c>
    </row>
    <row r="592" spans="1:8">
      <c r="A592" s="12" t="s">
        <v>21106</v>
      </c>
      <c r="B592" s="17">
        <v>44033</v>
      </c>
      <c r="C592" s="13">
        <v>97932</v>
      </c>
      <c r="D592" s="13" t="s">
        <v>25518</v>
      </c>
      <c r="E592" s="13" t="s">
        <v>26109</v>
      </c>
      <c r="F592" s="17">
        <v>44051</v>
      </c>
      <c r="G592" s="13" t="s">
        <v>20417</v>
      </c>
      <c r="H592" s="13" t="str">
        <f>_xlfn.XLOOKUP(Claims!$G592,Table1[Policy ID],Table1[Policy Type])</f>
        <v>Life</v>
      </c>
    </row>
    <row r="593" spans="1:8">
      <c r="A593" s="11" t="s">
        <v>21107</v>
      </c>
      <c r="B593" s="16">
        <v>44877</v>
      </c>
      <c r="C593" s="8">
        <v>52670</v>
      </c>
      <c r="D593" s="8" t="s">
        <v>25518</v>
      </c>
      <c r="E593" s="8" t="s">
        <v>26110</v>
      </c>
      <c r="F593" s="16">
        <v>44929</v>
      </c>
      <c r="G593" s="8" t="s">
        <v>17137</v>
      </c>
      <c r="H593" s="8" t="str">
        <f>_xlfn.XLOOKUP(Claims!$G593,Table1[Policy ID],Table1[Policy Type])</f>
        <v>Health</v>
      </c>
    </row>
    <row r="594" spans="1:8">
      <c r="A594" s="12" t="s">
        <v>21108</v>
      </c>
      <c r="B594" s="17">
        <v>45041</v>
      </c>
      <c r="C594" s="13">
        <v>79900</v>
      </c>
      <c r="D594" s="13" t="s">
        <v>25516</v>
      </c>
      <c r="E594" s="13" t="s">
        <v>26111</v>
      </c>
      <c r="F594" s="17">
        <v>45052</v>
      </c>
      <c r="G594" s="13" t="s">
        <v>18933</v>
      </c>
      <c r="H594" s="13" t="str">
        <f>_xlfn.XLOOKUP(Claims!$G594,Table1[Policy ID],Table1[Policy Type])</f>
        <v>Property</v>
      </c>
    </row>
    <row r="595" spans="1:8">
      <c r="A595" s="11" t="s">
        <v>21109</v>
      </c>
      <c r="B595" s="16">
        <v>45383</v>
      </c>
      <c r="C595" s="8">
        <v>21187</v>
      </c>
      <c r="D595" s="8" t="s">
        <v>25516</v>
      </c>
      <c r="E595" s="8" t="s">
        <v>26112</v>
      </c>
      <c r="F595" s="16">
        <v>45442</v>
      </c>
      <c r="G595" s="8" t="s">
        <v>17297</v>
      </c>
      <c r="H595" s="8" t="str">
        <f>_xlfn.XLOOKUP(Claims!$G595,Table1[Policy ID],Table1[Policy Type])</f>
        <v>Life</v>
      </c>
    </row>
    <row r="596" spans="1:8">
      <c r="A596" s="12" t="s">
        <v>21110</v>
      </c>
      <c r="B596" s="17">
        <v>44683</v>
      </c>
      <c r="C596" s="13">
        <v>1790</v>
      </c>
      <c r="D596" s="13" t="s">
        <v>25517</v>
      </c>
      <c r="E596" s="13" t="s">
        <v>26113</v>
      </c>
      <c r="F596" s="17">
        <v>44766</v>
      </c>
      <c r="G596" s="13" t="s">
        <v>15848</v>
      </c>
      <c r="H596" s="13" t="str">
        <f>_xlfn.XLOOKUP(Claims!$G596,Table1[Policy ID],Table1[Policy Type])</f>
        <v>Auto</v>
      </c>
    </row>
    <row r="597" spans="1:8">
      <c r="A597" s="11" t="s">
        <v>21111</v>
      </c>
      <c r="B597" s="16">
        <v>45436</v>
      </c>
      <c r="C597" s="8">
        <v>19226</v>
      </c>
      <c r="D597" s="8" t="s">
        <v>25516</v>
      </c>
      <c r="E597" s="8" t="s">
        <v>26114</v>
      </c>
      <c r="F597" s="16">
        <v>45485</v>
      </c>
      <c r="G597" s="8" t="s">
        <v>18396</v>
      </c>
      <c r="H597" s="8" t="str">
        <f>_xlfn.XLOOKUP(Claims!$G597,Table1[Policy ID],Table1[Policy Type])</f>
        <v>Property</v>
      </c>
    </row>
    <row r="598" spans="1:8">
      <c r="A598" s="12" t="s">
        <v>21112</v>
      </c>
      <c r="B598" s="17">
        <v>44701</v>
      </c>
      <c r="C598" s="13">
        <v>4239</v>
      </c>
      <c r="D598" s="13" t="s">
        <v>25518</v>
      </c>
      <c r="E598" s="13" t="s">
        <v>26115</v>
      </c>
      <c r="F598" s="17">
        <v>44728</v>
      </c>
      <c r="G598" s="13" t="s">
        <v>18051</v>
      </c>
      <c r="H598" s="13" t="str">
        <f>_xlfn.XLOOKUP(Claims!$G598,Table1[Policy ID],Table1[Policy Type])</f>
        <v>Auto</v>
      </c>
    </row>
    <row r="599" spans="1:8">
      <c r="A599" s="11" t="s">
        <v>21113</v>
      </c>
      <c r="B599" s="16">
        <v>45371</v>
      </c>
      <c r="C599" s="8">
        <v>26061</v>
      </c>
      <c r="D599" s="8" t="s">
        <v>25517</v>
      </c>
      <c r="E599" s="8" t="s">
        <v>26116</v>
      </c>
      <c r="F599" s="16">
        <v>45415</v>
      </c>
      <c r="G599" s="8" t="s">
        <v>19739</v>
      </c>
      <c r="H599" s="8" t="str">
        <f>_xlfn.XLOOKUP(Claims!$G599,Table1[Policy ID],Table1[Policy Type])</f>
        <v>Health</v>
      </c>
    </row>
    <row r="600" spans="1:8">
      <c r="A600" s="12" t="s">
        <v>21114</v>
      </c>
      <c r="B600" s="17">
        <v>44554</v>
      </c>
      <c r="C600" s="13">
        <v>70085</v>
      </c>
      <c r="D600" s="13" t="s">
        <v>25518</v>
      </c>
      <c r="E600" s="13" t="s">
        <v>26117</v>
      </c>
      <c r="F600" s="17">
        <v>44635</v>
      </c>
      <c r="G600" s="13" t="s">
        <v>20149</v>
      </c>
      <c r="H600" s="13" t="str">
        <f>_xlfn.XLOOKUP(Claims!$G600,Table1[Policy ID],Table1[Policy Type])</f>
        <v>Auto</v>
      </c>
    </row>
    <row r="601" spans="1:8">
      <c r="A601" s="11" t="s">
        <v>21115</v>
      </c>
      <c r="B601" s="16">
        <v>44600</v>
      </c>
      <c r="C601" s="8">
        <v>81417</v>
      </c>
      <c r="D601" s="8" t="s">
        <v>25518</v>
      </c>
      <c r="E601" s="8" t="s">
        <v>26118</v>
      </c>
      <c r="F601" s="16">
        <v>44662</v>
      </c>
      <c r="G601" s="8" t="s">
        <v>18625</v>
      </c>
      <c r="H601" s="8" t="str">
        <f>_xlfn.XLOOKUP(Claims!$G601,Table1[Policy ID],Table1[Policy Type])</f>
        <v>Life</v>
      </c>
    </row>
    <row r="602" spans="1:8">
      <c r="A602" s="12" t="s">
        <v>21116</v>
      </c>
      <c r="B602" s="17">
        <v>43989</v>
      </c>
      <c r="C602" s="13">
        <v>36803</v>
      </c>
      <c r="D602" s="13" t="s">
        <v>25517</v>
      </c>
      <c r="E602" s="13" t="s">
        <v>26119</v>
      </c>
      <c r="F602" s="17">
        <v>44042</v>
      </c>
      <c r="G602" s="13" t="s">
        <v>19850</v>
      </c>
      <c r="H602" s="13" t="str">
        <f>_xlfn.XLOOKUP(Claims!$G602,Table1[Policy ID],Table1[Policy Type])</f>
        <v>Health</v>
      </c>
    </row>
    <row r="603" spans="1:8">
      <c r="A603" s="11" t="s">
        <v>21117</v>
      </c>
      <c r="B603" s="16">
        <v>44989</v>
      </c>
      <c r="C603" s="8">
        <v>12033</v>
      </c>
      <c r="D603" s="8" t="s">
        <v>25517</v>
      </c>
      <c r="E603" s="8" t="s">
        <v>26120</v>
      </c>
      <c r="F603" s="16">
        <v>45006</v>
      </c>
      <c r="G603" s="8" t="s">
        <v>19174</v>
      </c>
      <c r="H603" s="8" t="str">
        <f>_xlfn.XLOOKUP(Claims!$G603,Table1[Policy ID],Table1[Policy Type])</f>
        <v>Auto</v>
      </c>
    </row>
    <row r="604" spans="1:8">
      <c r="A604" s="12" t="s">
        <v>21118</v>
      </c>
      <c r="B604" s="17">
        <v>44774</v>
      </c>
      <c r="C604" s="13">
        <v>87766</v>
      </c>
      <c r="D604" s="13" t="s">
        <v>25517</v>
      </c>
      <c r="E604" s="13" t="s">
        <v>26121</v>
      </c>
      <c r="F604" s="13"/>
      <c r="G604" s="13" t="s">
        <v>15902</v>
      </c>
      <c r="H604" s="13" t="str">
        <f>_xlfn.XLOOKUP(Claims!$G604,Table1[Policy ID],Table1[Policy Type])</f>
        <v>Health</v>
      </c>
    </row>
    <row r="605" spans="1:8">
      <c r="A605" s="11" t="s">
        <v>21119</v>
      </c>
      <c r="B605" s="16">
        <v>43978</v>
      </c>
      <c r="C605" s="8">
        <v>61773</v>
      </c>
      <c r="D605" s="8" t="s">
        <v>25517</v>
      </c>
      <c r="E605" s="8" t="s">
        <v>26122</v>
      </c>
      <c r="F605" s="16">
        <v>43989</v>
      </c>
      <c r="G605" s="8" t="s">
        <v>19531</v>
      </c>
      <c r="H605" s="8" t="str">
        <f>_xlfn.XLOOKUP(Claims!$G605,Table1[Policy ID],Table1[Policy Type])</f>
        <v>Property</v>
      </c>
    </row>
    <row r="606" spans="1:8">
      <c r="A606" s="12" t="s">
        <v>21120</v>
      </c>
      <c r="B606" s="17">
        <v>44909</v>
      </c>
      <c r="C606" s="13">
        <v>38638</v>
      </c>
      <c r="D606" s="13" t="s">
        <v>25516</v>
      </c>
      <c r="E606" s="13" t="s">
        <v>26123</v>
      </c>
      <c r="F606" s="13"/>
      <c r="G606" s="13" t="s">
        <v>15736</v>
      </c>
      <c r="H606" s="13" t="str">
        <f>_xlfn.XLOOKUP(Claims!$G606,Table1[Policy ID],Table1[Policy Type])</f>
        <v>Auto</v>
      </c>
    </row>
    <row r="607" spans="1:8">
      <c r="A607" s="11" t="s">
        <v>21121</v>
      </c>
      <c r="B607" s="16">
        <v>44608</v>
      </c>
      <c r="C607" s="8">
        <v>14455</v>
      </c>
      <c r="D607" s="8" t="s">
        <v>25516</v>
      </c>
      <c r="E607" s="8" t="s">
        <v>26124</v>
      </c>
      <c r="F607" s="16">
        <v>44625</v>
      </c>
      <c r="G607" s="8" t="s">
        <v>19953</v>
      </c>
      <c r="H607" s="8" t="str">
        <f>_xlfn.XLOOKUP(Claims!$G607,Table1[Policy ID],Table1[Policy Type])</f>
        <v>Life</v>
      </c>
    </row>
    <row r="608" spans="1:8">
      <c r="A608" s="12" t="s">
        <v>21122</v>
      </c>
      <c r="B608" s="17">
        <v>44543</v>
      </c>
      <c r="C608" s="13">
        <v>22668</v>
      </c>
      <c r="D608" s="13" t="s">
        <v>25517</v>
      </c>
      <c r="E608" s="13" t="s">
        <v>26125</v>
      </c>
      <c r="F608" s="13"/>
      <c r="G608" s="13" t="s">
        <v>17369</v>
      </c>
      <c r="H608" s="13" t="str">
        <f>_xlfn.XLOOKUP(Claims!$G608,Table1[Policy ID],Table1[Policy Type])</f>
        <v>Life</v>
      </c>
    </row>
    <row r="609" spans="1:8">
      <c r="A609" s="11" t="s">
        <v>21123</v>
      </c>
      <c r="B609" s="16">
        <v>44247</v>
      </c>
      <c r="C609" s="8">
        <v>89631</v>
      </c>
      <c r="D609" s="8" t="s">
        <v>25516</v>
      </c>
      <c r="E609" s="8" t="s">
        <v>26126</v>
      </c>
      <c r="F609" s="16">
        <v>44318</v>
      </c>
      <c r="G609" s="8" t="s">
        <v>18706</v>
      </c>
      <c r="H609" s="8" t="str">
        <f>_xlfn.XLOOKUP(Claims!$G609,Table1[Policy ID],Table1[Policy Type])</f>
        <v>Property</v>
      </c>
    </row>
    <row r="610" spans="1:8">
      <c r="A610" s="12" t="s">
        <v>21124</v>
      </c>
      <c r="B610" s="17">
        <v>45047</v>
      </c>
      <c r="C610" s="13">
        <v>5942</v>
      </c>
      <c r="D610" s="13" t="s">
        <v>25516</v>
      </c>
      <c r="E610" s="13" t="s">
        <v>26127</v>
      </c>
      <c r="F610" s="17">
        <v>45096</v>
      </c>
      <c r="G610" s="13" t="s">
        <v>19475</v>
      </c>
      <c r="H610" s="13" t="str">
        <f>_xlfn.XLOOKUP(Claims!$G610,Table1[Policy ID],Table1[Policy Type])</f>
        <v>Health</v>
      </c>
    </row>
    <row r="611" spans="1:8">
      <c r="A611" s="11" t="s">
        <v>21125</v>
      </c>
      <c r="B611" s="16">
        <v>44008</v>
      </c>
      <c r="C611" s="8">
        <v>82858</v>
      </c>
      <c r="D611" s="8" t="s">
        <v>25516</v>
      </c>
      <c r="E611" s="8" t="s">
        <v>26128</v>
      </c>
      <c r="F611" s="16">
        <v>44067</v>
      </c>
      <c r="G611" s="8" t="s">
        <v>18884</v>
      </c>
      <c r="H611" s="8" t="str">
        <f>_xlfn.XLOOKUP(Claims!$G611,Table1[Policy ID],Table1[Policy Type])</f>
        <v>Auto</v>
      </c>
    </row>
    <row r="612" spans="1:8">
      <c r="A612" s="12" t="s">
        <v>21126</v>
      </c>
      <c r="B612" s="17">
        <v>44515</v>
      </c>
      <c r="C612" s="13">
        <v>9759</v>
      </c>
      <c r="D612" s="13" t="s">
        <v>25518</v>
      </c>
      <c r="E612" s="13" t="s">
        <v>26129</v>
      </c>
      <c r="F612" s="17">
        <v>44570</v>
      </c>
      <c r="G612" s="13" t="s">
        <v>17662</v>
      </c>
      <c r="H612" s="13" t="str">
        <f>_xlfn.XLOOKUP(Claims!$G612,Table1[Policy ID],Table1[Policy Type])</f>
        <v>Auto</v>
      </c>
    </row>
    <row r="613" spans="1:8">
      <c r="A613" s="11" t="s">
        <v>21127</v>
      </c>
      <c r="B613" s="16">
        <v>44737</v>
      </c>
      <c r="C613" s="8">
        <v>51243</v>
      </c>
      <c r="D613" s="8" t="s">
        <v>25517</v>
      </c>
      <c r="E613" s="8" t="s">
        <v>26130</v>
      </c>
      <c r="F613" s="16">
        <v>44756</v>
      </c>
      <c r="G613" s="8" t="s">
        <v>17084</v>
      </c>
      <c r="H613" s="8" t="str">
        <f>_xlfn.XLOOKUP(Claims!$G613,Table1[Policy ID],Table1[Policy Type])</f>
        <v>Health</v>
      </c>
    </row>
    <row r="614" spans="1:8">
      <c r="A614" s="12" t="s">
        <v>21128</v>
      </c>
      <c r="B614" s="17">
        <v>44770</v>
      </c>
      <c r="C614" s="13">
        <v>87510</v>
      </c>
      <c r="D614" s="13" t="s">
        <v>25516</v>
      </c>
      <c r="E614" s="13" t="s">
        <v>26131</v>
      </c>
      <c r="F614" s="13"/>
      <c r="G614" s="13" t="s">
        <v>17297</v>
      </c>
      <c r="H614" s="13" t="str">
        <f>_xlfn.XLOOKUP(Claims!$G614,Table1[Policy ID],Table1[Policy Type])</f>
        <v>Life</v>
      </c>
    </row>
    <row r="615" spans="1:8">
      <c r="A615" s="11" t="s">
        <v>21129</v>
      </c>
      <c r="B615" s="16">
        <v>43888</v>
      </c>
      <c r="C615" s="8">
        <v>33984</v>
      </c>
      <c r="D615" s="8" t="s">
        <v>25516</v>
      </c>
      <c r="E615" s="8" t="s">
        <v>26132</v>
      </c>
      <c r="F615" s="8"/>
      <c r="G615" s="8" t="s">
        <v>17768</v>
      </c>
      <c r="H615" s="8" t="str">
        <f>_xlfn.XLOOKUP(Claims!$G615,Table1[Policy ID],Table1[Policy Type])</f>
        <v>Property</v>
      </c>
    </row>
    <row r="616" spans="1:8">
      <c r="A616" s="12" t="s">
        <v>21130</v>
      </c>
      <c r="B616" s="17">
        <v>43860</v>
      </c>
      <c r="C616" s="13">
        <v>69872</v>
      </c>
      <c r="D616" s="13" t="s">
        <v>25516</v>
      </c>
      <c r="E616" s="13" t="s">
        <v>26133</v>
      </c>
      <c r="F616" s="17">
        <v>43943</v>
      </c>
      <c r="G616" s="13" t="s">
        <v>18345</v>
      </c>
      <c r="H616" s="13" t="str">
        <f>_xlfn.XLOOKUP(Claims!$G616,Table1[Policy ID],Table1[Policy Type])</f>
        <v>Life</v>
      </c>
    </row>
    <row r="617" spans="1:8">
      <c r="A617" s="11" t="s">
        <v>21131</v>
      </c>
      <c r="B617" s="16">
        <v>44371</v>
      </c>
      <c r="C617" s="8">
        <v>5435</v>
      </c>
      <c r="D617" s="8" t="s">
        <v>25516</v>
      </c>
      <c r="E617" s="8" t="s">
        <v>26134</v>
      </c>
      <c r="F617" s="16">
        <v>44435</v>
      </c>
      <c r="G617" s="8" t="s">
        <v>19200</v>
      </c>
      <c r="H617" s="8" t="str">
        <f>_xlfn.XLOOKUP(Claims!$G617,Table1[Policy ID],Table1[Policy Type])</f>
        <v>Property</v>
      </c>
    </row>
    <row r="618" spans="1:8">
      <c r="A618" s="12" t="s">
        <v>21132</v>
      </c>
      <c r="B618" s="17">
        <v>45381</v>
      </c>
      <c r="C618" s="13">
        <v>30911</v>
      </c>
      <c r="D618" s="13" t="s">
        <v>25517</v>
      </c>
      <c r="E618" s="13" t="s">
        <v>26135</v>
      </c>
      <c r="F618" s="17">
        <v>45470</v>
      </c>
      <c r="G618" s="13" t="s">
        <v>15537</v>
      </c>
      <c r="H618" s="13" t="str">
        <f>_xlfn.XLOOKUP(Claims!$G618,Table1[Policy ID],Table1[Policy Type])</f>
        <v>Property</v>
      </c>
    </row>
    <row r="619" spans="1:8">
      <c r="A619" s="11" t="s">
        <v>21133</v>
      </c>
      <c r="B619" s="16">
        <v>44160</v>
      </c>
      <c r="C619" s="8">
        <v>82663</v>
      </c>
      <c r="D619" s="8" t="s">
        <v>25518</v>
      </c>
      <c r="E619" s="8" t="s">
        <v>26136</v>
      </c>
      <c r="F619" s="8"/>
      <c r="G619" s="8" t="s">
        <v>16464</v>
      </c>
      <c r="H619" s="8" t="str">
        <f>_xlfn.XLOOKUP(Claims!$G619,Table1[Policy ID],Table1[Policy Type])</f>
        <v>Life</v>
      </c>
    </row>
    <row r="620" spans="1:8">
      <c r="A620" s="12" t="s">
        <v>21134</v>
      </c>
      <c r="B620" s="17">
        <v>44578</v>
      </c>
      <c r="C620" s="13">
        <v>78551</v>
      </c>
      <c r="D620" s="13" t="s">
        <v>25516</v>
      </c>
      <c r="E620" s="13" t="s">
        <v>26137</v>
      </c>
      <c r="F620" s="17">
        <v>44631</v>
      </c>
      <c r="G620" s="13" t="s">
        <v>17494</v>
      </c>
      <c r="H620" s="13" t="str">
        <f>_xlfn.XLOOKUP(Claims!$G620,Table1[Policy ID],Table1[Policy Type])</f>
        <v>Life</v>
      </c>
    </row>
    <row r="621" spans="1:8">
      <c r="A621" s="11" t="s">
        <v>21135</v>
      </c>
      <c r="B621" s="16">
        <v>44381</v>
      </c>
      <c r="C621" s="8">
        <v>33987</v>
      </c>
      <c r="D621" s="8" t="s">
        <v>25516</v>
      </c>
      <c r="E621" s="8" t="s">
        <v>26138</v>
      </c>
      <c r="F621" s="16">
        <v>44391</v>
      </c>
      <c r="G621" s="8" t="s">
        <v>19732</v>
      </c>
      <c r="H621" s="8" t="str">
        <f>_xlfn.XLOOKUP(Claims!$G621,Table1[Policy ID],Table1[Policy Type])</f>
        <v>Property</v>
      </c>
    </row>
    <row r="622" spans="1:8">
      <c r="A622" s="12" t="s">
        <v>21136</v>
      </c>
      <c r="B622" s="17">
        <v>44018</v>
      </c>
      <c r="C622" s="13">
        <v>46404</v>
      </c>
      <c r="D622" s="13" t="s">
        <v>25518</v>
      </c>
      <c r="E622" s="13" t="s">
        <v>26139</v>
      </c>
      <c r="F622" s="17">
        <v>44088</v>
      </c>
      <c r="G622" s="13" t="s">
        <v>18936</v>
      </c>
      <c r="H622" s="13" t="str">
        <f>_xlfn.XLOOKUP(Claims!$G622,Table1[Policy ID],Table1[Policy Type])</f>
        <v>Property</v>
      </c>
    </row>
    <row r="623" spans="1:8">
      <c r="A623" s="11" t="s">
        <v>21137</v>
      </c>
      <c r="B623" s="16">
        <v>43853</v>
      </c>
      <c r="C623" s="8">
        <v>13115</v>
      </c>
      <c r="D623" s="8" t="s">
        <v>25518</v>
      </c>
      <c r="E623" s="8" t="s">
        <v>26140</v>
      </c>
      <c r="F623" s="16">
        <v>43937</v>
      </c>
      <c r="G623" s="8" t="s">
        <v>16935</v>
      </c>
      <c r="H623" s="8" t="str">
        <f>_xlfn.XLOOKUP(Claims!$G623,Table1[Policy ID],Table1[Policy Type])</f>
        <v>Health</v>
      </c>
    </row>
    <row r="624" spans="1:8">
      <c r="A624" s="12" t="s">
        <v>21138</v>
      </c>
      <c r="B624" s="17">
        <v>45339</v>
      </c>
      <c r="C624" s="13">
        <v>65540</v>
      </c>
      <c r="D624" s="13" t="s">
        <v>25518</v>
      </c>
      <c r="E624" s="13" t="s">
        <v>26141</v>
      </c>
      <c r="F624" s="17">
        <v>45400</v>
      </c>
      <c r="G624" s="13" t="s">
        <v>16624</v>
      </c>
      <c r="H624" s="13" t="str">
        <f>_xlfn.XLOOKUP(Claims!$G624,Table1[Policy ID],Table1[Policy Type])</f>
        <v>Life</v>
      </c>
    </row>
    <row r="625" spans="1:8">
      <c r="A625" s="11" t="s">
        <v>21139</v>
      </c>
      <c r="B625" s="16">
        <v>44175</v>
      </c>
      <c r="C625" s="8">
        <v>95224</v>
      </c>
      <c r="D625" s="8" t="s">
        <v>25518</v>
      </c>
      <c r="E625" s="8" t="s">
        <v>26142</v>
      </c>
      <c r="F625" s="16">
        <v>44206</v>
      </c>
      <c r="G625" s="8" t="s">
        <v>17105</v>
      </c>
      <c r="H625" s="8" t="str">
        <f>_xlfn.XLOOKUP(Claims!$G625,Table1[Policy ID],Table1[Policy Type])</f>
        <v>Life</v>
      </c>
    </row>
    <row r="626" spans="1:8">
      <c r="A626" s="12" t="s">
        <v>21140</v>
      </c>
      <c r="B626" s="17">
        <v>44314</v>
      </c>
      <c r="C626" s="13">
        <v>65701</v>
      </c>
      <c r="D626" s="13" t="s">
        <v>25517</v>
      </c>
      <c r="E626" s="13" t="s">
        <v>26143</v>
      </c>
      <c r="F626" s="17">
        <v>44329</v>
      </c>
      <c r="G626" s="13" t="s">
        <v>15534</v>
      </c>
      <c r="H626" s="13" t="str">
        <f>_xlfn.XLOOKUP(Claims!$G626,Table1[Policy ID],Table1[Policy Type])</f>
        <v>Auto</v>
      </c>
    </row>
    <row r="627" spans="1:8">
      <c r="A627" s="11" t="s">
        <v>21141</v>
      </c>
      <c r="B627" s="16">
        <v>44646</v>
      </c>
      <c r="C627" s="8">
        <v>71160</v>
      </c>
      <c r="D627" s="8" t="s">
        <v>25518</v>
      </c>
      <c r="E627" s="8" t="s">
        <v>26144</v>
      </c>
      <c r="F627" s="16">
        <v>44657</v>
      </c>
      <c r="G627" s="8" t="s">
        <v>16473</v>
      </c>
      <c r="H627" s="8" t="str">
        <f>_xlfn.XLOOKUP(Claims!$G627,Table1[Policy ID],Table1[Policy Type])</f>
        <v>Health</v>
      </c>
    </row>
    <row r="628" spans="1:8">
      <c r="A628" s="12" t="s">
        <v>21142</v>
      </c>
      <c r="B628" s="17">
        <v>45324</v>
      </c>
      <c r="C628" s="13">
        <v>22872</v>
      </c>
      <c r="D628" s="13" t="s">
        <v>25517</v>
      </c>
      <c r="E628" s="13" t="s">
        <v>26145</v>
      </c>
      <c r="F628" s="17">
        <v>45393</v>
      </c>
      <c r="G628" s="13" t="s">
        <v>18749</v>
      </c>
      <c r="H628" s="13" t="str">
        <f>_xlfn.XLOOKUP(Claims!$G628,Table1[Policy ID],Table1[Policy Type])</f>
        <v>Health</v>
      </c>
    </row>
    <row r="629" spans="1:8">
      <c r="A629" s="11" t="s">
        <v>21143</v>
      </c>
      <c r="B629" s="16">
        <v>44175</v>
      </c>
      <c r="C629" s="8">
        <v>18847</v>
      </c>
      <c r="D629" s="8" t="s">
        <v>25517</v>
      </c>
      <c r="E629" s="8" t="s">
        <v>26146</v>
      </c>
      <c r="F629" s="16">
        <v>44263</v>
      </c>
      <c r="G629" s="8" t="s">
        <v>20283</v>
      </c>
      <c r="H629" s="8" t="str">
        <f>_xlfn.XLOOKUP(Claims!$G629,Table1[Policy ID],Table1[Policy Type])</f>
        <v>Life</v>
      </c>
    </row>
    <row r="630" spans="1:8">
      <c r="A630" s="12" t="s">
        <v>21144</v>
      </c>
      <c r="B630" s="17">
        <v>45363</v>
      </c>
      <c r="C630" s="13">
        <v>3858</v>
      </c>
      <c r="D630" s="13" t="s">
        <v>25518</v>
      </c>
      <c r="E630" s="13" t="s">
        <v>26147</v>
      </c>
      <c r="F630" s="17">
        <v>45410</v>
      </c>
      <c r="G630" s="13" t="s">
        <v>17995</v>
      </c>
      <c r="H630" s="13" t="str">
        <f>_xlfn.XLOOKUP(Claims!$G630,Table1[Policy ID],Table1[Policy Type])</f>
        <v>Auto</v>
      </c>
    </row>
    <row r="631" spans="1:8">
      <c r="A631" s="11" t="s">
        <v>21145</v>
      </c>
      <c r="B631" s="16">
        <v>44230</v>
      </c>
      <c r="C631" s="8">
        <v>12482</v>
      </c>
      <c r="D631" s="8" t="s">
        <v>25517</v>
      </c>
      <c r="E631" s="8" t="s">
        <v>26148</v>
      </c>
      <c r="F631" s="16">
        <v>44271</v>
      </c>
      <c r="G631" s="8" t="s">
        <v>18109</v>
      </c>
      <c r="H631" s="8" t="str">
        <f>_xlfn.XLOOKUP(Claims!$G631,Table1[Policy ID],Table1[Policy Type])</f>
        <v>Auto</v>
      </c>
    </row>
    <row r="632" spans="1:8">
      <c r="A632" s="12" t="s">
        <v>21146</v>
      </c>
      <c r="B632" s="17">
        <v>45507</v>
      </c>
      <c r="C632" s="13">
        <v>38170</v>
      </c>
      <c r="D632" s="13" t="s">
        <v>25516</v>
      </c>
      <c r="E632" s="13" t="s">
        <v>26149</v>
      </c>
      <c r="F632" s="17">
        <v>45590</v>
      </c>
      <c r="G632" s="13" t="s">
        <v>17863</v>
      </c>
      <c r="H632" s="13" t="str">
        <f>_xlfn.XLOOKUP(Claims!$G632,Table1[Policy ID],Table1[Policy Type])</f>
        <v>Auto</v>
      </c>
    </row>
    <row r="633" spans="1:8">
      <c r="A633" s="11" t="s">
        <v>21147</v>
      </c>
      <c r="B633" s="16">
        <v>45266</v>
      </c>
      <c r="C633" s="8">
        <v>14086</v>
      </c>
      <c r="D633" s="8" t="s">
        <v>25517</v>
      </c>
      <c r="E633" s="8" t="s">
        <v>26150</v>
      </c>
      <c r="F633" s="16">
        <v>45282</v>
      </c>
      <c r="G633" s="8" t="s">
        <v>16850</v>
      </c>
      <c r="H633" s="8" t="str">
        <f>_xlfn.XLOOKUP(Claims!$G633,Table1[Policy ID],Table1[Policy Type])</f>
        <v>Auto</v>
      </c>
    </row>
    <row r="634" spans="1:8">
      <c r="A634" s="12" t="s">
        <v>21148</v>
      </c>
      <c r="B634" s="17">
        <v>43846</v>
      </c>
      <c r="C634" s="13">
        <v>67631</v>
      </c>
      <c r="D634" s="13" t="s">
        <v>25518</v>
      </c>
      <c r="E634" s="13" t="s">
        <v>26151</v>
      </c>
      <c r="F634" s="17">
        <v>43921</v>
      </c>
      <c r="G634" s="13" t="s">
        <v>15821</v>
      </c>
      <c r="H634" s="13" t="str">
        <f>_xlfn.XLOOKUP(Claims!$G634,Table1[Policy ID],Table1[Policy Type])</f>
        <v>Auto</v>
      </c>
    </row>
    <row r="635" spans="1:8">
      <c r="A635" s="11" t="s">
        <v>21149</v>
      </c>
      <c r="B635" s="16">
        <v>45456</v>
      </c>
      <c r="C635" s="8">
        <v>67405</v>
      </c>
      <c r="D635" s="8" t="s">
        <v>25517</v>
      </c>
      <c r="E635" s="8" t="s">
        <v>26152</v>
      </c>
      <c r="F635" s="16">
        <v>45532</v>
      </c>
      <c r="G635" s="8" t="s">
        <v>20158</v>
      </c>
      <c r="H635" s="8" t="str">
        <f>_xlfn.XLOOKUP(Claims!$G635,Table1[Policy ID],Table1[Policy Type])</f>
        <v>Life</v>
      </c>
    </row>
    <row r="636" spans="1:8">
      <c r="A636" s="12" t="s">
        <v>21150</v>
      </c>
      <c r="B636" s="17">
        <v>44500</v>
      </c>
      <c r="C636" s="13">
        <v>65168</v>
      </c>
      <c r="D636" s="13" t="s">
        <v>25516</v>
      </c>
      <c r="E636" s="13" t="s">
        <v>26153</v>
      </c>
      <c r="F636" s="17">
        <v>44548</v>
      </c>
      <c r="G636" s="13" t="s">
        <v>16760</v>
      </c>
      <c r="H636" s="13" t="str">
        <f>_xlfn.XLOOKUP(Claims!$G636,Table1[Policy ID],Table1[Policy Type])</f>
        <v>Auto</v>
      </c>
    </row>
    <row r="637" spans="1:8">
      <c r="A637" s="11" t="s">
        <v>21151</v>
      </c>
      <c r="B637" s="16">
        <v>45165</v>
      </c>
      <c r="C637" s="8">
        <v>65481</v>
      </c>
      <c r="D637" s="8" t="s">
        <v>25517</v>
      </c>
      <c r="E637" s="8" t="s">
        <v>26154</v>
      </c>
      <c r="F637" s="16">
        <v>45231</v>
      </c>
      <c r="G637" s="8" t="s">
        <v>19362</v>
      </c>
      <c r="H637" s="8" t="str">
        <f>_xlfn.XLOOKUP(Claims!$G637,Table1[Policy ID],Table1[Policy Type])</f>
        <v>Auto</v>
      </c>
    </row>
    <row r="638" spans="1:8">
      <c r="A638" s="12" t="s">
        <v>21152</v>
      </c>
      <c r="B638" s="17">
        <v>44938</v>
      </c>
      <c r="C638" s="13">
        <v>12491</v>
      </c>
      <c r="D638" s="13" t="s">
        <v>25517</v>
      </c>
      <c r="E638" s="13" t="s">
        <v>26155</v>
      </c>
      <c r="F638" s="17">
        <v>44977</v>
      </c>
      <c r="G638" s="13" t="s">
        <v>16116</v>
      </c>
      <c r="H638" s="13" t="str">
        <f>_xlfn.XLOOKUP(Claims!$G638,Table1[Policy ID],Table1[Policy Type])</f>
        <v>Auto</v>
      </c>
    </row>
    <row r="639" spans="1:8">
      <c r="A639" s="11" t="s">
        <v>21153</v>
      </c>
      <c r="B639" s="16">
        <v>45230</v>
      </c>
      <c r="C639" s="8">
        <v>44224</v>
      </c>
      <c r="D639" s="8" t="s">
        <v>25518</v>
      </c>
      <c r="E639" s="8" t="s">
        <v>26156</v>
      </c>
      <c r="F639" s="16">
        <v>45300</v>
      </c>
      <c r="G639" s="8" t="s">
        <v>19649</v>
      </c>
      <c r="H639" s="8" t="str">
        <f>_xlfn.XLOOKUP(Claims!$G639,Table1[Policy ID],Table1[Policy Type])</f>
        <v>Life</v>
      </c>
    </row>
    <row r="640" spans="1:8">
      <c r="A640" s="12" t="s">
        <v>21154</v>
      </c>
      <c r="B640" s="17">
        <v>45023</v>
      </c>
      <c r="C640" s="13">
        <v>91793</v>
      </c>
      <c r="D640" s="13" t="s">
        <v>25518</v>
      </c>
      <c r="E640" s="13" t="s">
        <v>26157</v>
      </c>
      <c r="F640" s="17">
        <v>45056</v>
      </c>
      <c r="G640" s="13" t="s">
        <v>18763</v>
      </c>
      <c r="H640" s="13" t="str">
        <f>_xlfn.XLOOKUP(Claims!$G640,Table1[Policy ID],Table1[Policy Type])</f>
        <v>Property</v>
      </c>
    </row>
    <row r="641" spans="1:8">
      <c r="A641" s="11" t="s">
        <v>21155</v>
      </c>
      <c r="B641" s="16">
        <v>44511</v>
      </c>
      <c r="C641" s="8">
        <v>72174</v>
      </c>
      <c r="D641" s="8" t="s">
        <v>25516</v>
      </c>
      <c r="E641" s="8" t="s">
        <v>26158</v>
      </c>
      <c r="F641" s="8"/>
      <c r="G641" s="8" t="s">
        <v>18581</v>
      </c>
      <c r="H641" s="8" t="str">
        <f>_xlfn.XLOOKUP(Claims!$G641,Table1[Policy ID],Table1[Policy Type])</f>
        <v>Health</v>
      </c>
    </row>
    <row r="642" spans="1:8">
      <c r="A642" s="12" t="s">
        <v>21156</v>
      </c>
      <c r="B642" s="17">
        <v>44309</v>
      </c>
      <c r="C642" s="13">
        <v>84473</v>
      </c>
      <c r="D642" s="13" t="s">
        <v>25516</v>
      </c>
      <c r="E642" s="13" t="s">
        <v>26159</v>
      </c>
      <c r="F642" s="17">
        <v>44380</v>
      </c>
      <c r="G642" s="13" t="s">
        <v>18917</v>
      </c>
      <c r="H642" s="13" t="str">
        <f>_xlfn.XLOOKUP(Claims!$G642,Table1[Policy ID],Table1[Policy Type])</f>
        <v>Auto</v>
      </c>
    </row>
    <row r="643" spans="1:8">
      <c r="A643" s="11" t="s">
        <v>21157</v>
      </c>
      <c r="B643" s="16">
        <v>43861</v>
      </c>
      <c r="C643" s="8">
        <v>59959</v>
      </c>
      <c r="D643" s="8" t="s">
        <v>25516</v>
      </c>
      <c r="E643" s="8" t="s">
        <v>26160</v>
      </c>
      <c r="F643" s="8"/>
      <c r="G643" s="8" t="s">
        <v>18188</v>
      </c>
      <c r="H643" s="8" t="str">
        <f>_xlfn.XLOOKUP(Claims!$G643,Table1[Policy ID],Table1[Policy Type])</f>
        <v>Property</v>
      </c>
    </row>
    <row r="644" spans="1:8">
      <c r="A644" s="12" t="s">
        <v>21158</v>
      </c>
      <c r="B644" s="17">
        <v>45160</v>
      </c>
      <c r="C644" s="13">
        <v>81077</v>
      </c>
      <c r="D644" s="13" t="s">
        <v>25518</v>
      </c>
      <c r="E644" s="13" t="s">
        <v>26161</v>
      </c>
      <c r="F644" s="17">
        <v>45179</v>
      </c>
      <c r="G644" s="13" t="s">
        <v>19881</v>
      </c>
      <c r="H644" s="13" t="str">
        <f>_xlfn.XLOOKUP(Claims!$G644,Table1[Policy ID],Table1[Policy Type])</f>
        <v>Health</v>
      </c>
    </row>
    <row r="645" spans="1:8">
      <c r="A645" s="11" t="s">
        <v>21159</v>
      </c>
      <c r="B645" s="16">
        <v>44087</v>
      </c>
      <c r="C645" s="8">
        <v>69917</v>
      </c>
      <c r="D645" s="8" t="s">
        <v>25518</v>
      </c>
      <c r="E645" s="8" t="s">
        <v>26162</v>
      </c>
      <c r="F645" s="16">
        <v>44170</v>
      </c>
      <c r="G645" s="8" t="s">
        <v>16355</v>
      </c>
      <c r="H645" s="8" t="str">
        <f>_xlfn.XLOOKUP(Claims!$G645,Table1[Policy ID],Table1[Policy Type])</f>
        <v>Property</v>
      </c>
    </row>
    <row r="646" spans="1:8">
      <c r="A646" s="12" t="s">
        <v>21160</v>
      </c>
      <c r="B646" s="17">
        <v>44933</v>
      </c>
      <c r="C646" s="13">
        <v>63674</v>
      </c>
      <c r="D646" s="13" t="s">
        <v>25518</v>
      </c>
      <c r="E646" s="13" t="s">
        <v>26163</v>
      </c>
      <c r="F646" s="13"/>
      <c r="G646" s="13" t="s">
        <v>16894</v>
      </c>
      <c r="H646" s="13" t="str">
        <f>_xlfn.XLOOKUP(Claims!$G646,Table1[Policy ID],Table1[Policy Type])</f>
        <v>Property</v>
      </c>
    </row>
    <row r="647" spans="1:8">
      <c r="A647" s="11" t="s">
        <v>21161</v>
      </c>
      <c r="B647" s="16">
        <v>44358</v>
      </c>
      <c r="C647" s="8">
        <v>52507</v>
      </c>
      <c r="D647" s="8" t="s">
        <v>25516</v>
      </c>
      <c r="E647" s="8" t="s">
        <v>26164</v>
      </c>
      <c r="F647" s="16">
        <v>44396</v>
      </c>
      <c r="G647" s="8" t="s">
        <v>15684</v>
      </c>
      <c r="H647" s="8" t="str">
        <f>_xlfn.XLOOKUP(Claims!$G647,Table1[Policy ID],Table1[Policy Type])</f>
        <v>Life</v>
      </c>
    </row>
    <row r="648" spans="1:8">
      <c r="A648" s="12" t="s">
        <v>21162</v>
      </c>
      <c r="B648" s="17">
        <v>45298</v>
      </c>
      <c r="C648" s="13">
        <v>70111</v>
      </c>
      <c r="D648" s="13" t="s">
        <v>25518</v>
      </c>
      <c r="E648" s="13" t="s">
        <v>26165</v>
      </c>
      <c r="F648" s="13"/>
      <c r="G648" s="13" t="s">
        <v>20232</v>
      </c>
      <c r="H648" s="13" t="str">
        <f>_xlfn.XLOOKUP(Claims!$G648,Table1[Policy ID],Table1[Policy Type])</f>
        <v>Health</v>
      </c>
    </row>
    <row r="649" spans="1:8">
      <c r="A649" s="11" t="s">
        <v>21163</v>
      </c>
      <c r="B649" s="16">
        <v>45423</v>
      </c>
      <c r="C649" s="8">
        <v>49616</v>
      </c>
      <c r="D649" s="8" t="s">
        <v>25518</v>
      </c>
      <c r="E649" s="8" t="s">
        <v>26166</v>
      </c>
      <c r="F649" s="16">
        <v>45434</v>
      </c>
      <c r="G649" s="8" t="s">
        <v>18603</v>
      </c>
      <c r="H649" s="8" t="str">
        <f>_xlfn.XLOOKUP(Claims!$G649,Table1[Policy ID],Table1[Policy Type])</f>
        <v>Auto</v>
      </c>
    </row>
    <row r="650" spans="1:8">
      <c r="A650" s="12" t="s">
        <v>21164</v>
      </c>
      <c r="B650" s="17">
        <v>44178</v>
      </c>
      <c r="C650" s="13">
        <v>11022</v>
      </c>
      <c r="D650" s="13" t="s">
        <v>25517</v>
      </c>
      <c r="E650" s="13" t="s">
        <v>26167</v>
      </c>
      <c r="F650" s="13"/>
      <c r="G650" s="13" t="s">
        <v>19327</v>
      </c>
      <c r="H650" s="13" t="str">
        <f>_xlfn.XLOOKUP(Claims!$G650,Table1[Policy ID],Table1[Policy Type])</f>
        <v>Life</v>
      </c>
    </row>
    <row r="651" spans="1:8">
      <c r="A651" s="11" t="s">
        <v>21165</v>
      </c>
      <c r="B651" s="16">
        <v>45317</v>
      </c>
      <c r="C651" s="8">
        <v>78310</v>
      </c>
      <c r="D651" s="8" t="s">
        <v>25518</v>
      </c>
      <c r="E651" s="8" t="s">
        <v>26168</v>
      </c>
      <c r="F651" s="16">
        <v>45406</v>
      </c>
      <c r="G651" s="8" t="s">
        <v>19735</v>
      </c>
      <c r="H651" s="8" t="str">
        <f>_xlfn.XLOOKUP(Claims!$G651,Table1[Policy ID],Table1[Policy Type])</f>
        <v>Health</v>
      </c>
    </row>
    <row r="652" spans="1:8">
      <c r="A652" s="12" t="s">
        <v>21166</v>
      </c>
      <c r="B652" s="17">
        <v>44575</v>
      </c>
      <c r="C652" s="13">
        <v>89242</v>
      </c>
      <c r="D652" s="13" t="s">
        <v>25518</v>
      </c>
      <c r="E652" s="13" t="s">
        <v>26169</v>
      </c>
      <c r="F652" s="17">
        <v>44651</v>
      </c>
      <c r="G652" s="13" t="s">
        <v>18879</v>
      </c>
      <c r="H652" s="13" t="str">
        <f>_xlfn.XLOOKUP(Claims!$G652,Table1[Policy ID],Table1[Policy Type])</f>
        <v>Auto</v>
      </c>
    </row>
    <row r="653" spans="1:8">
      <c r="A653" s="11" t="s">
        <v>21167</v>
      </c>
      <c r="B653" s="16">
        <v>44308</v>
      </c>
      <c r="C653" s="8">
        <v>5816</v>
      </c>
      <c r="D653" s="8" t="s">
        <v>25516</v>
      </c>
      <c r="E653" s="8" t="s">
        <v>26170</v>
      </c>
      <c r="F653" s="16">
        <v>44354</v>
      </c>
      <c r="G653" s="8" t="s">
        <v>16612</v>
      </c>
      <c r="H653" s="8" t="str">
        <f>_xlfn.XLOOKUP(Claims!$G653,Table1[Policy ID],Table1[Policy Type])</f>
        <v>Life</v>
      </c>
    </row>
    <row r="654" spans="1:8">
      <c r="A654" s="12" t="s">
        <v>21168</v>
      </c>
      <c r="B654" s="17">
        <v>45096</v>
      </c>
      <c r="C654" s="13">
        <v>38846</v>
      </c>
      <c r="D654" s="13" t="s">
        <v>25518</v>
      </c>
      <c r="E654" s="13" t="s">
        <v>26171</v>
      </c>
      <c r="F654" s="13"/>
      <c r="G654" s="13" t="s">
        <v>18913</v>
      </c>
      <c r="H654" s="13" t="str">
        <f>_xlfn.XLOOKUP(Claims!$G654,Table1[Policy ID],Table1[Policy Type])</f>
        <v>Health</v>
      </c>
    </row>
    <row r="655" spans="1:8">
      <c r="A655" s="11" t="s">
        <v>21169</v>
      </c>
      <c r="B655" s="16">
        <v>45370</v>
      </c>
      <c r="C655" s="8">
        <v>44080</v>
      </c>
      <c r="D655" s="8" t="s">
        <v>25517</v>
      </c>
      <c r="E655" s="8" t="s">
        <v>26172</v>
      </c>
      <c r="F655" s="16">
        <v>45399</v>
      </c>
      <c r="G655" s="8" t="s">
        <v>19761</v>
      </c>
      <c r="H655" s="8" t="str">
        <f>_xlfn.XLOOKUP(Claims!$G655,Table1[Policy ID],Table1[Policy Type])</f>
        <v>Life</v>
      </c>
    </row>
    <row r="656" spans="1:8">
      <c r="A656" s="12" t="s">
        <v>21170</v>
      </c>
      <c r="B656" s="17">
        <v>44232</v>
      </c>
      <c r="C656" s="13">
        <v>67595</v>
      </c>
      <c r="D656" s="13" t="s">
        <v>25516</v>
      </c>
      <c r="E656" s="13" t="s">
        <v>26173</v>
      </c>
      <c r="F656" s="17">
        <v>44295</v>
      </c>
      <c r="G656" s="13" t="s">
        <v>16954</v>
      </c>
      <c r="H656" s="13" t="str">
        <f>_xlfn.XLOOKUP(Claims!$G656,Table1[Policy ID],Table1[Policy Type])</f>
        <v>Auto</v>
      </c>
    </row>
    <row r="657" spans="1:8">
      <c r="A657" s="11" t="s">
        <v>21171</v>
      </c>
      <c r="B657" s="16">
        <v>44494</v>
      </c>
      <c r="C657" s="8">
        <v>13469</v>
      </c>
      <c r="D657" s="8" t="s">
        <v>25517</v>
      </c>
      <c r="E657" s="8" t="s">
        <v>26174</v>
      </c>
      <c r="F657" s="8"/>
      <c r="G657" s="8" t="s">
        <v>15609</v>
      </c>
      <c r="H657" s="8" t="str">
        <f>_xlfn.XLOOKUP(Claims!$G657,Table1[Policy ID],Table1[Policy Type])</f>
        <v>Life</v>
      </c>
    </row>
    <row r="658" spans="1:8">
      <c r="A658" s="12" t="s">
        <v>21172</v>
      </c>
      <c r="B658" s="17">
        <v>45306</v>
      </c>
      <c r="C658" s="13">
        <v>99866</v>
      </c>
      <c r="D658" s="13" t="s">
        <v>25516</v>
      </c>
      <c r="E658" s="13" t="s">
        <v>26175</v>
      </c>
      <c r="F658" s="13"/>
      <c r="G658" s="13" t="s">
        <v>18812</v>
      </c>
      <c r="H658" s="13" t="str">
        <f>_xlfn.XLOOKUP(Claims!$G658,Table1[Policy ID],Table1[Policy Type])</f>
        <v>Life</v>
      </c>
    </row>
    <row r="659" spans="1:8">
      <c r="A659" s="11" t="s">
        <v>21173</v>
      </c>
      <c r="B659" s="16">
        <v>44133</v>
      </c>
      <c r="C659" s="8">
        <v>88009</v>
      </c>
      <c r="D659" s="8" t="s">
        <v>25518</v>
      </c>
      <c r="E659" s="8" t="s">
        <v>26176</v>
      </c>
      <c r="F659" s="16">
        <v>44188</v>
      </c>
      <c r="G659" s="8" t="s">
        <v>17534</v>
      </c>
      <c r="H659" s="8" t="str">
        <f>_xlfn.XLOOKUP(Claims!$G659,Table1[Policy ID],Table1[Policy Type])</f>
        <v>Auto</v>
      </c>
    </row>
    <row r="660" spans="1:8">
      <c r="A660" s="12" t="s">
        <v>21174</v>
      </c>
      <c r="B660" s="17">
        <v>44395</v>
      </c>
      <c r="C660" s="13">
        <v>21209</v>
      </c>
      <c r="D660" s="13" t="s">
        <v>25516</v>
      </c>
      <c r="E660" s="13" t="s">
        <v>26177</v>
      </c>
      <c r="F660" s="17">
        <v>44406</v>
      </c>
      <c r="G660" s="13" t="s">
        <v>19047</v>
      </c>
      <c r="H660" s="13" t="str">
        <f>_xlfn.XLOOKUP(Claims!$G660,Table1[Policy ID],Table1[Policy Type])</f>
        <v>Health</v>
      </c>
    </row>
    <row r="661" spans="1:8">
      <c r="A661" s="11" t="s">
        <v>21175</v>
      </c>
      <c r="B661" s="16">
        <v>44845</v>
      </c>
      <c r="C661" s="8">
        <v>35345</v>
      </c>
      <c r="D661" s="8" t="s">
        <v>25518</v>
      </c>
      <c r="E661" s="8" t="s">
        <v>26178</v>
      </c>
      <c r="F661" s="16">
        <v>44864</v>
      </c>
      <c r="G661" s="8" t="s">
        <v>20022</v>
      </c>
      <c r="H661" s="8" t="str">
        <f>_xlfn.XLOOKUP(Claims!$G661,Table1[Policy ID],Table1[Policy Type])</f>
        <v>Auto</v>
      </c>
    </row>
    <row r="662" spans="1:8">
      <c r="A662" s="12" t="s">
        <v>21176</v>
      </c>
      <c r="B662" s="17">
        <v>44263</v>
      </c>
      <c r="C662" s="13">
        <v>3528</v>
      </c>
      <c r="D662" s="13" t="s">
        <v>25517</v>
      </c>
      <c r="E662" s="13" t="s">
        <v>26179</v>
      </c>
      <c r="F662" s="17">
        <v>44319</v>
      </c>
      <c r="G662" s="13" t="s">
        <v>17793</v>
      </c>
      <c r="H662" s="13" t="str">
        <f>_xlfn.XLOOKUP(Claims!$G662,Table1[Policy ID],Table1[Policy Type])</f>
        <v>Auto</v>
      </c>
    </row>
    <row r="663" spans="1:8">
      <c r="A663" s="11" t="s">
        <v>21177</v>
      </c>
      <c r="B663" s="16">
        <v>44484</v>
      </c>
      <c r="C663" s="8">
        <v>24374</v>
      </c>
      <c r="D663" s="8" t="s">
        <v>25517</v>
      </c>
      <c r="E663" s="8" t="s">
        <v>26180</v>
      </c>
      <c r="F663" s="8"/>
      <c r="G663" s="8" t="s">
        <v>19148</v>
      </c>
      <c r="H663" s="8" t="str">
        <f>_xlfn.XLOOKUP(Claims!$G663,Table1[Policy ID],Table1[Policy Type])</f>
        <v>Health</v>
      </c>
    </row>
    <row r="664" spans="1:8">
      <c r="A664" s="12" t="s">
        <v>21178</v>
      </c>
      <c r="B664" s="17">
        <v>45105</v>
      </c>
      <c r="C664" s="13">
        <v>66489</v>
      </c>
      <c r="D664" s="13" t="s">
        <v>25518</v>
      </c>
      <c r="E664" s="13" t="s">
        <v>26181</v>
      </c>
      <c r="F664" s="13"/>
      <c r="G664" s="13" t="s">
        <v>19536</v>
      </c>
      <c r="H664" s="13" t="str">
        <f>_xlfn.XLOOKUP(Claims!$G664,Table1[Policy ID],Table1[Policy Type])</f>
        <v>Property</v>
      </c>
    </row>
    <row r="665" spans="1:8">
      <c r="A665" s="11" t="s">
        <v>21179</v>
      </c>
      <c r="B665" s="16">
        <v>45447</v>
      </c>
      <c r="C665" s="8">
        <v>53434</v>
      </c>
      <c r="D665" s="8" t="s">
        <v>25518</v>
      </c>
      <c r="E665" s="8" t="s">
        <v>26182</v>
      </c>
      <c r="F665" s="16">
        <v>45469</v>
      </c>
      <c r="G665" s="8" t="s">
        <v>20209</v>
      </c>
      <c r="H665" s="8" t="str">
        <f>_xlfn.XLOOKUP(Claims!$G665,Table1[Policy ID],Table1[Policy Type])</f>
        <v>Property</v>
      </c>
    </row>
    <row r="666" spans="1:8">
      <c r="A666" s="12" t="s">
        <v>21180</v>
      </c>
      <c r="B666" s="17">
        <v>45112</v>
      </c>
      <c r="C666" s="13">
        <v>40867</v>
      </c>
      <c r="D666" s="13" t="s">
        <v>25518</v>
      </c>
      <c r="E666" s="13" t="s">
        <v>26183</v>
      </c>
      <c r="F666" s="17">
        <v>45195</v>
      </c>
      <c r="G666" s="13" t="s">
        <v>16304</v>
      </c>
      <c r="H666" s="13" t="str">
        <f>_xlfn.XLOOKUP(Claims!$G666,Table1[Policy ID],Table1[Policy Type])</f>
        <v>Auto</v>
      </c>
    </row>
    <row r="667" spans="1:8">
      <c r="A667" s="11" t="s">
        <v>21181</v>
      </c>
      <c r="B667" s="16">
        <v>43878</v>
      </c>
      <c r="C667" s="8">
        <v>75308</v>
      </c>
      <c r="D667" s="8" t="s">
        <v>25518</v>
      </c>
      <c r="E667" s="8" t="s">
        <v>26184</v>
      </c>
      <c r="F667" s="8"/>
      <c r="G667" s="8" t="s">
        <v>16741</v>
      </c>
      <c r="H667" s="8" t="str">
        <f>_xlfn.XLOOKUP(Claims!$G667,Table1[Policy ID],Table1[Policy Type])</f>
        <v>Property</v>
      </c>
    </row>
    <row r="668" spans="1:8">
      <c r="A668" s="12" t="s">
        <v>21182</v>
      </c>
      <c r="B668" s="17">
        <v>44433</v>
      </c>
      <c r="C668" s="13">
        <v>87377</v>
      </c>
      <c r="D668" s="13" t="s">
        <v>25517</v>
      </c>
      <c r="E668" s="13" t="s">
        <v>26185</v>
      </c>
      <c r="F668" s="17">
        <v>44490</v>
      </c>
      <c r="G668" s="13" t="s">
        <v>16782</v>
      </c>
      <c r="H668" s="13" t="str">
        <f>_xlfn.XLOOKUP(Claims!$G668,Table1[Policy ID],Table1[Policy Type])</f>
        <v>Health</v>
      </c>
    </row>
    <row r="669" spans="1:8">
      <c r="A669" s="11" t="s">
        <v>21183</v>
      </c>
      <c r="B669" s="16">
        <v>45148</v>
      </c>
      <c r="C669" s="8">
        <v>22332</v>
      </c>
      <c r="D669" s="8" t="s">
        <v>25517</v>
      </c>
      <c r="E669" s="8" t="s">
        <v>26186</v>
      </c>
      <c r="F669" s="16">
        <v>45169</v>
      </c>
      <c r="G669" s="8" t="s">
        <v>18399</v>
      </c>
      <c r="H669" s="8" t="str">
        <f>_xlfn.XLOOKUP(Claims!$G669,Table1[Policy ID],Table1[Policy Type])</f>
        <v>Health</v>
      </c>
    </row>
    <row r="670" spans="1:8">
      <c r="A670" s="12" t="s">
        <v>21184</v>
      </c>
      <c r="B670" s="17">
        <v>44202</v>
      </c>
      <c r="C670" s="13">
        <v>86368</v>
      </c>
      <c r="D670" s="13" t="s">
        <v>25518</v>
      </c>
      <c r="E670" s="13" t="s">
        <v>26187</v>
      </c>
      <c r="F670" s="13"/>
      <c r="G670" s="13" t="s">
        <v>16978</v>
      </c>
      <c r="H670" s="13" t="str">
        <f>_xlfn.XLOOKUP(Claims!$G670,Table1[Policy ID],Table1[Policy Type])</f>
        <v>Auto</v>
      </c>
    </row>
    <row r="671" spans="1:8">
      <c r="A671" s="11" t="s">
        <v>21185</v>
      </c>
      <c r="B671" s="16">
        <v>44236</v>
      </c>
      <c r="C671" s="8">
        <v>5091</v>
      </c>
      <c r="D671" s="8" t="s">
        <v>25518</v>
      </c>
      <c r="E671" s="8" t="s">
        <v>26188</v>
      </c>
      <c r="F671" s="16">
        <v>44291</v>
      </c>
      <c r="G671" s="8" t="s">
        <v>17520</v>
      </c>
      <c r="H671" s="8" t="str">
        <f>_xlfn.XLOOKUP(Claims!$G671,Table1[Policy ID],Table1[Policy Type])</f>
        <v>Life</v>
      </c>
    </row>
    <row r="672" spans="1:8">
      <c r="A672" s="12" t="s">
        <v>21186</v>
      </c>
      <c r="B672" s="17">
        <v>44416</v>
      </c>
      <c r="C672" s="13">
        <v>95402</v>
      </c>
      <c r="D672" s="13" t="s">
        <v>25516</v>
      </c>
      <c r="E672" s="13" t="s">
        <v>26189</v>
      </c>
      <c r="F672" s="17">
        <v>44449</v>
      </c>
      <c r="G672" s="13" t="s">
        <v>16823</v>
      </c>
      <c r="H672" s="13" t="str">
        <f>_xlfn.XLOOKUP(Claims!$G672,Table1[Policy ID],Table1[Policy Type])</f>
        <v>Health</v>
      </c>
    </row>
    <row r="673" spans="1:8">
      <c r="A673" s="11" t="s">
        <v>21187</v>
      </c>
      <c r="B673" s="16">
        <v>43914</v>
      </c>
      <c r="C673" s="8">
        <v>23327</v>
      </c>
      <c r="D673" s="8" t="s">
        <v>25518</v>
      </c>
      <c r="E673" s="8" t="s">
        <v>26190</v>
      </c>
      <c r="F673" s="8"/>
      <c r="G673" s="8" t="s">
        <v>19089</v>
      </c>
      <c r="H673" s="8" t="str">
        <f>_xlfn.XLOOKUP(Claims!$G673,Table1[Policy ID],Table1[Policy Type])</f>
        <v>Auto</v>
      </c>
    </row>
    <row r="674" spans="1:8">
      <c r="A674" s="12" t="s">
        <v>21188</v>
      </c>
      <c r="B674" s="17">
        <v>45349</v>
      </c>
      <c r="C674" s="13">
        <v>93348</v>
      </c>
      <c r="D674" s="13" t="s">
        <v>25518</v>
      </c>
      <c r="E674" s="13" t="s">
        <v>26191</v>
      </c>
      <c r="F674" s="17">
        <v>45426</v>
      </c>
      <c r="G674" s="13" t="s">
        <v>16311</v>
      </c>
      <c r="H674" s="13" t="str">
        <f>_xlfn.XLOOKUP(Claims!$G674,Table1[Policy ID],Table1[Policy Type])</f>
        <v>Auto</v>
      </c>
    </row>
    <row r="675" spans="1:8">
      <c r="A675" s="11" t="s">
        <v>21189</v>
      </c>
      <c r="B675" s="16">
        <v>45435</v>
      </c>
      <c r="C675" s="8">
        <v>85574</v>
      </c>
      <c r="D675" s="8" t="s">
        <v>25518</v>
      </c>
      <c r="E675" s="8" t="s">
        <v>26192</v>
      </c>
      <c r="F675" s="16">
        <v>45480</v>
      </c>
      <c r="G675" s="8" t="s">
        <v>16853</v>
      </c>
      <c r="H675" s="8" t="str">
        <f>_xlfn.XLOOKUP(Claims!$G675,Table1[Policy ID],Table1[Policy Type])</f>
        <v>Property</v>
      </c>
    </row>
    <row r="676" spans="1:8">
      <c r="A676" s="12" t="s">
        <v>21190</v>
      </c>
      <c r="B676" s="17">
        <v>45013</v>
      </c>
      <c r="C676" s="13">
        <v>49319</v>
      </c>
      <c r="D676" s="13" t="s">
        <v>25518</v>
      </c>
      <c r="E676" s="13" t="s">
        <v>26193</v>
      </c>
      <c r="F676" s="13"/>
      <c r="G676" s="13" t="s">
        <v>19017</v>
      </c>
      <c r="H676" s="13" t="str">
        <f>_xlfn.XLOOKUP(Claims!$G676,Table1[Policy ID],Table1[Policy Type])</f>
        <v>Auto</v>
      </c>
    </row>
    <row r="677" spans="1:8">
      <c r="A677" s="11" t="s">
        <v>21191</v>
      </c>
      <c r="B677" s="16">
        <v>45616</v>
      </c>
      <c r="C677" s="8">
        <v>80489</v>
      </c>
      <c r="D677" s="8" t="s">
        <v>25518</v>
      </c>
      <c r="E677" s="8" t="s">
        <v>26194</v>
      </c>
      <c r="F677" s="8"/>
      <c r="G677" s="8" t="s">
        <v>17791</v>
      </c>
      <c r="H677" s="8" t="str">
        <f>_xlfn.XLOOKUP(Claims!$G677,Table1[Policy ID],Table1[Policy Type])</f>
        <v>Auto</v>
      </c>
    </row>
    <row r="678" spans="1:8">
      <c r="A678" s="12" t="s">
        <v>21192</v>
      </c>
      <c r="B678" s="17">
        <v>44984</v>
      </c>
      <c r="C678" s="13">
        <v>70971</v>
      </c>
      <c r="D678" s="13" t="s">
        <v>25517</v>
      </c>
      <c r="E678" s="13" t="s">
        <v>26195</v>
      </c>
      <c r="F678" s="13"/>
      <c r="G678" s="13" t="s">
        <v>17009</v>
      </c>
      <c r="H678" s="13" t="str">
        <f>_xlfn.XLOOKUP(Claims!$G678,Table1[Policy ID],Table1[Policy Type])</f>
        <v>Auto</v>
      </c>
    </row>
    <row r="679" spans="1:8">
      <c r="A679" s="11" t="s">
        <v>21193</v>
      </c>
      <c r="B679" s="16">
        <v>45249</v>
      </c>
      <c r="C679" s="8">
        <v>28884</v>
      </c>
      <c r="D679" s="8" t="s">
        <v>25517</v>
      </c>
      <c r="E679" s="8" t="s">
        <v>26196</v>
      </c>
      <c r="F679" s="16">
        <v>45339</v>
      </c>
      <c r="G679" s="8" t="s">
        <v>19679</v>
      </c>
      <c r="H679" s="8" t="str">
        <f>_xlfn.XLOOKUP(Claims!$G679,Table1[Policy ID],Table1[Policy Type])</f>
        <v>Life</v>
      </c>
    </row>
    <row r="680" spans="1:8">
      <c r="A680" s="12" t="s">
        <v>21194</v>
      </c>
      <c r="B680" s="17">
        <v>45595</v>
      </c>
      <c r="C680" s="13">
        <v>29149</v>
      </c>
      <c r="D680" s="13" t="s">
        <v>25517</v>
      </c>
      <c r="E680" s="13" t="s">
        <v>26197</v>
      </c>
      <c r="F680" s="13"/>
      <c r="G680" s="13" t="s">
        <v>15810</v>
      </c>
      <c r="H680" s="13" t="str">
        <f>_xlfn.XLOOKUP(Claims!$G680,Table1[Policy ID],Table1[Policy Type])</f>
        <v>Property</v>
      </c>
    </row>
    <row r="681" spans="1:8">
      <c r="A681" s="11" t="s">
        <v>21195</v>
      </c>
      <c r="B681" s="16">
        <v>44410</v>
      </c>
      <c r="C681" s="8">
        <v>37420</v>
      </c>
      <c r="D681" s="8" t="s">
        <v>25518</v>
      </c>
      <c r="E681" s="8" t="s">
        <v>26198</v>
      </c>
      <c r="F681" s="16">
        <v>44457</v>
      </c>
      <c r="G681" s="8" t="s">
        <v>17772</v>
      </c>
      <c r="H681" s="8" t="str">
        <f>_xlfn.XLOOKUP(Claims!$G681,Table1[Policy ID],Table1[Policy Type])</f>
        <v>Health</v>
      </c>
    </row>
    <row r="682" spans="1:8">
      <c r="A682" s="12" t="s">
        <v>21196</v>
      </c>
      <c r="B682" s="17">
        <v>45565</v>
      </c>
      <c r="C682" s="13">
        <v>59448</v>
      </c>
      <c r="D682" s="13" t="s">
        <v>25518</v>
      </c>
      <c r="E682" s="13" t="s">
        <v>26199</v>
      </c>
      <c r="F682" s="17">
        <v>45631</v>
      </c>
      <c r="G682" s="13" t="s">
        <v>17826</v>
      </c>
      <c r="H682" s="13" t="str">
        <f>_xlfn.XLOOKUP(Claims!$G682,Table1[Policy ID],Table1[Policy Type])</f>
        <v>Auto</v>
      </c>
    </row>
    <row r="683" spans="1:8">
      <c r="A683" s="11" t="s">
        <v>21197</v>
      </c>
      <c r="B683" s="16">
        <v>44645</v>
      </c>
      <c r="C683" s="8">
        <v>18166</v>
      </c>
      <c r="D683" s="8" t="s">
        <v>25517</v>
      </c>
      <c r="E683" s="8" t="s">
        <v>26200</v>
      </c>
      <c r="F683" s="8"/>
      <c r="G683" s="8" t="s">
        <v>15755</v>
      </c>
      <c r="H683" s="8" t="str">
        <f>_xlfn.XLOOKUP(Claims!$G683,Table1[Policy ID],Table1[Policy Type])</f>
        <v>Auto</v>
      </c>
    </row>
    <row r="684" spans="1:8">
      <c r="A684" s="12" t="s">
        <v>21198</v>
      </c>
      <c r="B684" s="17">
        <v>43995</v>
      </c>
      <c r="C684" s="13">
        <v>86887</v>
      </c>
      <c r="D684" s="13" t="s">
        <v>25518</v>
      </c>
      <c r="E684" s="13" t="s">
        <v>26201</v>
      </c>
      <c r="F684" s="17">
        <v>44062</v>
      </c>
      <c r="G684" s="13" t="s">
        <v>17749</v>
      </c>
      <c r="H684" s="13" t="str">
        <f>_xlfn.XLOOKUP(Claims!$G684,Table1[Policy ID],Table1[Policy Type])</f>
        <v>Health</v>
      </c>
    </row>
    <row r="685" spans="1:8">
      <c r="A685" s="11" t="s">
        <v>21199</v>
      </c>
      <c r="B685" s="16">
        <v>44535</v>
      </c>
      <c r="C685" s="8">
        <v>7634</v>
      </c>
      <c r="D685" s="8" t="s">
        <v>25516</v>
      </c>
      <c r="E685" s="8" t="s">
        <v>26202</v>
      </c>
      <c r="F685" s="16">
        <v>44582</v>
      </c>
      <c r="G685" s="8" t="s">
        <v>18149</v>
      </c>
      <c r="H685" s="8" t="str">
        <f>_xlfn.XLOOKUP(Claims!$G685,Table1[Policy ID],Table1[Policy Type])</f>
        <v>Life</v>
      </c>
    </row>
    <row r="686" spans="1:8">
      <c r="A686" s="12" t="s">
        <v>21200</v>
      </c>
      <c r="B686" s="17">
        <v>44772</v>
      </c>
      <c r="C686" s="13">
        <v>30443</v>
      </c>
      <c r="D686" s="13" t="s">
        <v>25517</v>
      </c>
      <c r="E686" s="13" t="s">
        <v>26203</v>
      </c>
      <c r="F686" s="17">
        <v>44843</v>
      </c>
      <c r="G686" s="13" t="s">
        <v>16080</v>
      </c>
      <c r="H686" s="13" t="str">
        <f>_xlfn.XLOOKUP(Claims!$G686,Table1[Policy ID],Table1[Policy Type])</f>
        <v>Property</v>
      </c>
    </row>
    <row r="687" spans="1:8">
      <c r="A687" s="11" t="s">
        <v>21201</v>
      </c>
      <c r="B687" s="16">
        <v>43841</v>
      </c>
      <c r="C687" s="8">
        <v>36525</v>
      </c>
      <c r="D687" s="8" t="s">
        <v>25517</v>
      </c>
      <c r="E687" s="8" t="s">
        <v>26204</v>
      </c>
      <c r="F687" s="16">
        <v>43925</v>
      </c>
      <c r="G687" s="8" t="s">
        <v>16332</v>
      </c>
      <c r="H687" s="8" t="str">
        <f>_xlfn.XLOOKUP(Claims!$G687,Table1[Policy ID],Table1[Policy Type])</f>
        <v>Life</v>
      </c>
    </row>
    <row r="688" spans="1:8">
      <c r="A688" s="12" t="s">
        <v>21202</v>
      </c>
      <c r="B688" s="17">
        <v>45415</v>
      </c>
      <c r="C688" s="13">
        <v>14630</v>
      </c>
      <c r="D688" s="13" t="s">
        <v>25517</v>
      </c>
      <c r="E688" s="13" t="s">
        <v>26205</v>
      </c>
      <c r="F688" s="13"/>
      <c r="G688" s="13" t="s">
        <v>19221</v>
      </c>
      <c r="H688" s="13" t="str">
        <f>_xlfn.XLOOKUP(Claims!$G688,Table1[Policy ID],Table1[Policy Type])</f>
        <v>Auto</v>
      </c>
    </row>
    <row r="689" spans="1:8">
      <c r="A689" s="11" t="s">
        <v>21203</v>
      </c>
      <c r="B689" s="16">
        <v>44939</v>
      </c>
      <c r="C689" s="8">
        <v>29535</v>
      </c>
      <c r="D689" s="8" t="s">
        <v>25516</v>
      </c>
      <c r="E689" s="8" t="s">
        <v>26206</v>
      </c>
      <c r="F689" s="8"/>
      <c r="G689" s="8" t="s">
        <v>16958</v>
      </c>
      <c r="H689" s="8" t="str">
        <f>_xlfn.XLOOKUP(Claims!$G689,Table1[Policy ID],Table1[Policy Type])</f>
        <v>Health</v>
      </c>
    </row>
    <row r="690" spans="1:8">
      <c r="A690" s="12" t="s">
        <v>21204</v>
      </c>
      <c r="B690" s="17">
        <v>44977</v>
      </c>
      <c r="C690" s="13">
        <v>58475</v>
      </c>
      <c r="D690" s="13" t="s">
        <v>25518</v>
      </c>
      <c r="E690" s="13" t="s">
        <v>26207</v>
      </c>
      <c r="F690" s="13"/>
      <c r="G690" s="13" t="s">
        <v>17728</v>
      </c>
      <c r="H690" s="13" t="str">
        <f>_xlfn.XLOOKUP(Claims!$G690,Table1[Policy ID],Table1[Policy Type])</f>
        <v>Health</v>
      </c>
    </row>
    <row r="691" spans="1:8">
      <c r="A691" s="11" t="s">
        <v>21205</v>
      </c>
      <c r="B691" s="16">
        <v>43829</v>
      </c>
      <c r="C691" s="8">
        <v>95147</v>
      </c>
      <c r="D691" s="8" t="s">
        <v>25516</v>
      </c>
      <c r="E691" s="8" t="s">
        <v>26208</v>
      </c>
      <c r="F691" s="16">
        <v>43909</v>
      </c>
      <c r="G691" s="8" t="s">
        <v>16010</v>
      </c>
      <c r="H691" s="8" t="str">
        <f>_xlfn.XLOOKUP(Claims!$G691,Table1[Policy ID],Table1[Policy Type])</f>
        <v>Auto</v>
      </c>
    </row>
    <row r="692" spans="1:8">
      <c r="A692" s="12" t="s">
        <v>21206</v>
      </c>
      <c r="B692" s="17">
        <v>44120</v>
      </c>
      <c r="C692" s="13">
        <v>50563</v>
      </c>
      <c r="D692" s="13" t="s">
        <v>25518</v>
      </c>
      <c r="E692" s="13" t="s">
        <v>26209</v>
      </c>
      <c r="F692" s="17">
        <v>44210</v>
      </c>
      <c r="G692" s="13" t="s">
        <v>16361</v>
      </c>
      <c r="H692" s="13" t="str">
        <f>_xlfn.XLOOKUP(Claims!$G692,Table1[Policy ID],Table1[Policy Type])</f>
        <v>Life</v>
      </c>
    </row>
    <row r="693" spans="1:8">
      <c r="A693" s="11" t="s">
        <v>21207</v>
      </c>
      <c r="B693" s="16">
        <v>44157</v>
      </c>
      <c r="C693" s="8">
        <v>11133</v>
      </c>
      <c r="D693" s="8" t="s">
        <v>25516</v>
      </c>
      <c r="E693" s="8" t="s">
        <v>26210</v>
      </c>
      <c r="F693" s="16">
        <v>44180</v>
      </c>
      <c r="G693" s="8" t="s">
        <v>18597</v>
      </c>
      <c r="H693" s="8" t="str">
        <f>_xlfn.XLOOKUP(Claims!$G693,Table1[Policy ID],Table1[Policy Type])</f>
        <v>Property</v>
      </c>
    </row>
    <row r="694" spans="1:8">
      <c r="A694" s="12" t="s">
        <v>21208</v>
      </c>
      <c r="B694" s="17">
        <v>44628</v>
      </c>
      <c r="C694" s="13">
        <v>4322</v>
      </c>
      <c r="D694" s="13" t="s">
        <v>25518</v>
      </c>
      <c r="E694" s="13" t="s">
        <v>26211</v>
      </c>
      <c r="F694" s="17">
        <v>44685</v>
      </c>
      <c r="G694" s="13" t="s">
        <v>18745</v>
      </c>
      <c r="H694" s="13" t="str">
        <f>_xlfn.XLOOKUP(Claims!$G694,Table1[Policy ID],Table1[Policy Type])</f>
        <v>Life</v>
      </c>
    </row>
    <row r="695" spans="1:8">
      <c r="A695" s="11" t="s">
        <v>21209</v>
      </c>
      <c r="B695" s="16">
        <v>44912</v>
      </c>
      <c r="C695" s="8">
        <v>92197</v>
      </c>
      <c r="D695" s="8" t="s">
        <v>25518</v>
      </c>
      <c r="E695" s="8" t="s">
        <v>26212</v>
      </c>
      <c r="F695" s="8"/>
      <c r="G695" s="8" t="s">
        <v>18656</v>
      </c>
      <c r="H695" s="8" t="str">
        <f>_xlfn.XLOOKUP(Claims!$G695,Table1[Policy ID],Table1[Policy Type])</f>
        <v>Auto</v>
      </c>
    </row>
    <row r="696" spans="1:8">
      <c r="A696" s="12" t="s">
        <v>21210</v>
      </c>
      <c r="B696" s="17">
        <v>45058</v>
      </c>
      <c r="C696" s="13">
        <v>40270</v>
      </c>
      <c r="D696" s="13" t="s">
        <v>25517</v>
      </c>
      <c r="E696" s="13" t="s">
        <v>26213</v>
      </c>
      <c r="F696" s="17">
        <v>45108</v>
      </c>
      <c r="G696" s="13" t="s">
        <v>16878</v>
      </c>
      <c r="H696" s="13" t="str">
        <f>_xlfn.XLOOKUP(Claims!$G696,Table1[Policy ID],Table1[Policy Type])</f>
        <v>Auto</v>
      </c>
    </row>
    <row r="697" spans="1:8">
      <c r="A697" s="11" t="s">
        <v>21211</v>
      </c>
      <c r="B697" s="16">
        <v>44739</v>
      </c>
      <c r="C697" s="8">
        <v>77886</v>
      </c>
      <c r="D697" s="8" t="s">
        <v>25518</v>
      </c>
      <c r="E697" s="8" t="s">
        <v>26214</v>
      </c>
      <c r="F697" s="16">
        <v>44763</v>
      </c>
      <c r="G697" s="8" t="s">
        <v>16218</v>
      </c>
      <c r="H697" s="8" t="str">
        <f>_xlfn.XLOOKUP(Claims!$G697,Table1[Policy ID],Table1[Policy Type])</f>
        <v>Property</v>
      </c>
    </row>
    <row r="698" spans="1:8">
      <c r="A698" s="12" t="s">
        <v>21212</v>
      </c>
      <c r="B698" s="17">
        <v>44027</v>
      </c>
      <c r="C698" s="13">
        <v>19424</v>
      </c>
      <c r="D698" s="13" t="s">
        <v>25516</v>
      </c>
      <c r="E698" s="13" t="s">
        <v>26215</v>
      </c>
      <c r="F698" s="13"/>
      <c r="G698" s="13" t="s">
        <v>16127</v>
      </c>
      <c r="H698" s="13" t="str">
        <f>_xlfn.XLOOKUP(Claims!$G698,Table1[Policy ID],Table1[Policy Type])</f>
        <v>Auto</v>
      </c>
    </row>
    <row r="699" spans="1:8">
      <c r="A699" s="11" t="s">
        <v>21213</v>
      </c>
      <c r="B699" s="16">
        <v>44098</v>
      </c>
      <c r="C699" s="8">
        <v>39516</v>
      </c>
      <c r="D699" s="8" t="s">
        <v>25518</v>
      </c>
      <c r="E699" s="8" t="s">
        <v>26216</v>
      </c>
      <c r="F699" s="16">
        <v>44158</v>
      </c>
      <c r="G699" s="8" t="s">
        <v>20279</v>
      </c>
      <c r="H699" s="8" t="str">
        <f>_xlfn.XLOOKUP(Claims!$G699,Table1[Policy ID],Table1[Policy Type])</f>
        <v>Health</v>
      </c>
    </row>
    <row r="700" spans="1:8">
      <c r="A700" s="12" t="s">
        <v>21214</v>
      </c>
      <c r="B700" s="17">
        <v>43989</v>
      </c>
      <c r="C700" s="13">
        <v>90940</v>
      </c>
      <c r="D700" s="13" t="s">
        <v>25516</v>
      </c>
      <c r="E700" s="13" t="s">
        <v>26217</v>
      </c>
      <c r="F700" s="17">
        <v>44030</v>
      </c>
      <c r="G700" s="13" t="s">
        <v>15624</v>
      </c>
      <c r="H700" s="13" t="str">
        <f>_xlfn.XLOOKUP(Claims!$G700,Table1[Policy ID],Table1[Policy Type])</f>
        <v>Property</v>
      </c>
    </row>
    <row r="701" spans="1:8">
      <c r="A701" s="11" t="s">
        <v>21215</v>
      </c>
      <c r="B701" s="16">
        <v>44461</v>
      </c>
      <c r="C701" s="8">
        <v>52924</v>
      </c>
      <c r="D701" s="8" t="s">
        <v>25516</v>
      </c>
      <c r="E701" s="8" t="s">
        <v>26218</v>
      </c>
      <c r="F701" s="16">
        <v>44508</v>
      </c>
      <c r="G701" s="8" t="s">
        <v>20103</v>
      </c>
      <c r="H701" s="8" t="str">
        <f>_xlfn.XLOOKUP(Claims!$G701,Table1[Policy ID],Table1[Policy Type])</f>
        <v>Property</v>
      </c>
    </row>
    <row r="702" spans="1:8">
      <c r="A702" s="12" t="s">
        <v>21216</v>
      </c>
      <c r="B702" s="17">
        <v>43828</v>
      </c>
      <c r="C702" s="13">
        <v>67829</v>
      </c>
      <c r="D702" s="13" t="s">
        <v>25516</v>
      </c>
      <c r="E702" s="13" t="s">
        <v>26219</v>
      </c>
      <c r="F702" s="17">
        <v>43855</v>
      </c>
      <c r="G702" s="13" t="s">
        <v>19317</v>
      </c>
      <c r="H702" s="13" t="str">
        <f>_xlfn.XLOOKUP(Claims!$G702,Table1[Policy ID],Table1[Policy Type])</f>
        <v>Life</v>
      </c>
    </row>
    <row r="703" spans="1:8">
      <c r="A703" s="11" t="s">
        <v>21217</v>
      </c>
      <c r="B703" s="16">
        <v>44956</v>
      </c>
      <c r="C703" s="8">
        <v>8243</v>
      </c>
      <c r="D703" s="8" t="s">
        <v>25517</v>
      </c>
      <c r="E703" s="8" t="s">
        <v>26220</v>
      </c>
      <c r="F703" s="8"/>
      <c r="G703" s="8" t="s">
        <v>20192</v>
      </c>
      <c r="H703" s="8" t="str">
        <f>_xlfn.XLOOKUP(Claims!$G703,Table1[Policy ID],Table1[Policy Type])</f>
        <v>Health</v>
      </c>
    </row>
    <row r="704" spans="1:8">
      <c r="A704" s="12" t="s">
        <v>21218</v>
      </c>
      <c r="B704" s="17">
        <v>45357</v>
      </c>
      <c r="C704" s="13">
        <v>18432</v>
      </c>
      <c r="D704" s="13" t="s">
        <v>25517</v>
      </c>
      <c r="E704" s="13" t="s">
        <v>26221</v>
      </c>
      <c r="F704" s="17">
        <v>45397</v>
      </c>
      <c r="G704" s="13" t="s">
        <v>17976</v>
      </c>
      <c r="H704" s="13" t="str">
        <f>_xlfn.XLOOKUP(Claims!$G704,Table1[Policy ID],Table1[Policy Type])</f>
        <v>Health</v>
      </c>
    </row>
    <row r="705" spans="1:8">
      <c r="A705" s="11" t="s">
        <v>21219</v>
      </c>
      <c r="B705" s="16">
        <v>44947</v>
      </c>
      <c r="C705" s="8">
        <v>36545</v>
      </c>
      <c r="D705" s="8" t="s">
        <v>25516</v>
      </c>
      <c r="E705" s="8" t="s">
        <v>26222</v>
      </c>
      <c r="F705" s="8"/>
      <c r="G705" s="8" t="s">
        <v>16473</v>
      </c>
      <c r="H705" s="8" t="str">
        <f>_xlfn.XLOOKUP(Claims!$G705,Table1[Policy ID],Table1[Policy Type])</f>
        <v>Health</v>
      </c>
    </row>
    <row r="706" spans="1:8">
      <c r="A706" s="12" t="s">
        <v>21220</v>
      </c>
      <c r="B706" s="17">
        <v>44125</v>
      </c>
      <c r="C706" s="13">
        <v>56063</v>
      </c>
      <c r="D706" s="13" t="s">
        <v>25517</v>
      </c>
      <c r="E706" s="13" t="s">
        <v>26223</v>
      </c>
      <c r="F706" s="17">
        <v>44148</v>
      </c>
      <c r="G706" s="13" t="s">
        <v>16394</v>
      </c>
      <c r="H706" s="13" t="str">
        <f>_xlfn.XLOOKUP(Claims!$G706,Table1[Policy ID],Table1[Policy Type])</f>
        <v>Auto</v>
      </c>
    </row>
    <row r="707" spans="1:8">
      <c r="A707" s="11" t="s">
        <v>21221</v>
      </c>
      <c r="B707" s="16">
        <v>44272</v>
      </c>
      <c r="C707" s="8">
        <v>97570</v>
      </c>
      <c r="D707" s="8" t="s">
        <v>25518</v>
      </c>
      <c r="E707" s="8" t="s">
        <v>26224</v>
      </c>
      <c r="F707" s="16">
        <v>44324</v>
      </c>
      <c r="G707" s="8" t="s">
        <v>16348</v>
      </c>
      <c r="H707" s="8" t="str">
        <f>_xlfn.XLOOKUP(Claims!$G707,Table1[Policy ID],Table1[Policy Type])</f>
        <v>Health</v>
      </c>
    </row>
    <row r="708" spans="1:8">
      <c r="A708" s="12" t="s">
        <v>21222</v>
      </c>
      <c r="B708" s="17">
        <v>44861</v>
      </c>
      <c r="C708" s="13">
        <v>4281</v>
      </c>
      <c r="D708" s="13" t="s">
        <v>25516</v>
      </c>
      <c r="E708" s="13" t="s">
        <v>26225</v>
      </c>
      <c r="F708" s="17">
        <v>44903</v>
      </c>
      <c r="G708" s="13" t="s">
        <v>17196</v>
      </c>
      <c r="H708" s="13" t="str">
        <f>_xlfn.XLOOKUP(Claims!$G708,Table1[Policy ID],Table1[Policy Type])</f>
        <v>Health</v>
      </c>
    </row>
    <row r="709" spans="1:8">
      <c r="A709" s="11" t="s">
        <v>21223</v>
      </c>
      <c r="B709" s="16">
        <v>43828</v>
      </c>
      <c r="C709" s="8">
        <v>32318</v>
      </c>
      <c r="D709" s="8" t="s">
        <v>25516</v>
      </c>
      <c r="E709" s="8" t="s">
        <v>26226</v>
      </c>
      <c r="F709" s="16">
        <v>43899</v>
      </c>
      <c r="G709" s="8" t="s">
        <v>16189</v>
      </c>
      <c r="H709" s="8" t="str">
        <f>_xlfn.XLOOKUP(Claims!$G709,Table1[Policy ID],Table1[Policy Type])</f>
        <v>Health</v>
      </c>
    </row>
    <row r="710" spans="1:8">
      <c r="A710" s="12" t="s">
        <v>21224</v>
      </c>
      <c r="B710" s="17">
        <v>44047</v>
      </c>
      <c r="C710" s="13">
        <v>60512</v>
      </c>
      <c r="D710" s="13" t="s">
        <v>25516</v>
      </c>
      <c r="E710" s="13" t="s">
        <v>26227</v>
      </c>
      <c r="F710" s="13"/>
      <c r="G710" s="13" t="s">
        <v>15602</v>
      </c>
      <c r="H710" s="13" t="str">
        <f>_xlfn.XLOOKUP(Claims!$G710,Table1[Policy ID],Table1[Policy Type])</f>
        <v>Health</v>
      </c>
    </row>
    <row r="711" spans="1:8">
      <c r="A711" s="11" t="s">
        <v>21225</v>
      </c>
      <c r="B711" s="16">
        <v>44203</v>
      </c>
      <c r="C711" s="8">
        <v>99188</v>
      </c>
      <c r="D711" s="8" t="s">
        <v>25517</v>
      </c>
      <c r="E711" s="8" t="s">
        <v>26228</v>
      </c>
      <c r="F711" s="16">
        <v>44267</v>
      </c>
      <c r="G711" s="8" t="s">
        <v>17344</v>
      </c>
      <c r="H711" s="8" t="str">
        <f>_xlfn.XLOOKUP(Claims!$G711,Table1[Policy ID],Table1[Policy Type])</f>
        <v>Property</v>
      </c>
    </row>
    <row r="712" spans="1:8">
      <c r="A712" s="12" t="s">
        <v>21226</v>
      </c>
      <c r="B712" s="17">
        <v>44421</v>
      </c>
      <c r="C712" s="13">
        <v>97778</v>
      </c>
      <c r="D712" s="13" t="s">
        <v>25518</v>
      </c>
      <c r="E712" s="13" t="s">
        <v>26229</v>
      </c>
      <c r="F712" s="13"/>
      <c r="G712" s="13" t="s">
        <v>16253</v>
      </c>
      <c r="H712" s="13" t="str">
        <f>_xlfn.XLOOKUP(Claims!$G712,Table1[Policy ID],Table1[Policy Type])</f>
        <v>Life</v>
      </c>
    </row>
    <row r="713" spans="1:8">
      <c r="A713" s="11" t="s">
        <v>21227</v>
      </c>
      <c r="B713" s="16">
        <v>44574</v>
      </c>
      <c r="C713" s="8">
        <v>3733</v>
      </c>
      <c r="D713" s="8" t="s">
        <v>25517</v>
      </c>
      <c r="E713" s="8" t="s">
        <v>26230</v>
      </c>
      <c r="F713" s="16">
        <v>44635</v>
      </c>
      <c r="G713" s="8" t="s">
        <v>16501</v>
      </c>
      <c r="H713" s="8" t="str">
        <f>_xlfn.XLOOKUP(Claims!$G713,Table1[Policy ID],Table1[Policy Type])</f>
        <v>Health</v>
      </c>
    </row>
    <row r="714" spans="1:8">
      <c r="A714" s="12" t="s">
        <v>21228</v>
      </c>
      <c r="B714" s="17">
        <v>45178</v>
      </c>
      <c r="C714" s="13">
        <v>44577</v>
      </c>
      <c r="D714" s="13" t="s">
        <v>25517</v>
      </c>
      <c r="E714" s="13" t="s">
        <v>26231</v>
      </c>
      <c r="F714" s="17">
        <v>45231</v>
      </c>
      <c r="G714" s="13" t="s">
        <v>18436</v>
      </c>
      <c r="H714" s="13" t="str">
        <f>_xlfn.XLOOKUP(Claims!$G714,Table1[Policy ID],Table1[Policy Type])</f>
        <v>Health</v>
      </c>
    </row>
    <row r="715" spans="1:8">
      <c r="A715" s="11" t="s">
        <v>21229</v>
      </c>
      <c r="B715" s="16">
        <v>44475</v>
      </c>
      <c r="C715" s="8">
        <v>2527</v>
      </c>
      <c r="D715" s="8" t="s">
        <v>25516</v>
      </c>
      <c r="E715" s="8" t="s">
        <v>26232</v>
      </c>
      <c r="F715" s="16">
        <v>44564</v>
      </c>
      <c r="G715" s="8" t="s">
        <v>17035</v>
      </c>
      <c r="H715" s="8" t="str">
        <f>_xlfn.XLOOKUP(Claims!$G715,Table1[Policy ID],Table1[Policy Type])</f>
        <v>Health</v>
      </c>
    </row>
    <row r="716" spans="1:8">
      <c r="A716" s="12" t="s">
        <v>21230</v>
      </c>
      <c r="B716" s="17">
        <v>44184</v>
      </c>
      <c r="C716" s="13">
        <v>99477</v>
      </c>
      <c r="D716" s="13" t="s">
        <v>25516</v>
      </c>
      <c r="E716" s="13" t="s">
        <v>26233</v>
      </c>
      <c r="F716" s="13"/>
      <c r="G716" s="13" t="s">
        <v>16119</v>
      </c>
      <c r="H716" s="13" t="str">
        <f>_xlfn.XLOOKUP(Claims!$G716,Table1[Policy ID],Table1[Policy Type])</f>
        <v>Auto</v>
      </c>
    </row>
    <row r="717" spans="1:8">
      <c r="A717" s="11" t="s">
        <v>21231</v>
      </c>
      <c r="B717" s="16">
        <v>44121</v>
      </c>
      <c r="C717" s="8">
        <v>93057</v>
      </c>
      <c r="D717" s="8" t="s">
        <v>25518</v>
      </c>
      <c r="E717" s="8" t="s">
        <v>26234</v>
      </c>
      <c r="F717" s="16">
        <v>44175</v>
      </c>
      <c r="G717" s="8" t="s">
        <v>20068</v>
      </c>
      <c r="H717" s="8" t="str">
        <f>_xlfn.XLOOKUP(Claims!$G717,Table1[Policy ID],Table1[Policy Type])</f>
        <v>Property</v>
      </c>
    </row>
    <row r="718" spans="1:8">
      <c r="A718" s="12" t="s">
        <v>21232</v>
      </c>
      <c r="B718" s="17">
        <v>44623</v>
      </c>
      <c r="C718" s="13">
        <v>32264</v>
      </c>
      <c r="D718" s="13" t="s">
        <v>25518</v>
      </c>
      <c r="E718" s="13" t="s">
        <v>26235</v>
      </c>
      <c r="F718" s="17">
        <v>44684</v>
      </c>
      <c r="G718" s="13" t="s">
        <v>17640</v>
      </c>
      <c r="H718" s="13" t="str">
        <f>_xlfn.XLOOKUP(Claims!$G718,Table1[Policy ID],Table1[Policy Type])</f>
        <v>Life</v>
      </c>
    </row>
    <row r="719" spans="1:8">
      <c r="A719" s="11" t="s">
        <v>21233</v>
      </c>
      <c r="B719" s="16">
        <v>44579</v>
      </c>
      <c r="C719" s="8">
        <v>57699</v>
      </c>
      <c r="D719" s="8" t="s">
        <v>25518</v>
      </c>
      <c r="E719" s="8" t="s">
        <v>26236</v>
      </c>
      <c r="F719" s="16">
        <v>44645</v>
      </c>
      <c r="G719" s="8" t="s">
        <v>18173</v>
      </c>
      <c r="H719" s="8" t="str">
        <f>_xlfn.XLOOKUP(Claims!$G719,Table1[Policy ID],Table1[Policy Type])</f>
        <v>Life</v>
      </c>
    </row>
    <row r="720" spans="1:8">
      <c r="A720" s="12" t="s">
        <v>21234</v>
      </c>
      <c r="B720" s="17">
        <v>44550</v>
      </c>
      <c r="C720" s="13">
        <v>9415</v>
      </c>
      <c r="D720" s="13" t="s">
        <v>25517</v>
      </c>
      <c r="E720" s="13" t="s">
        <v>26237</v>
      </c>
      <c r="F720" s="17">
        <v>44567</v>
      </c>
      <c r="G720" s="13" t="s">
        <v>17866</v>
      </c>
      <c r="H720" s="13" t="str">
        <f>_xlfn.XLOOKUP(Claims!$G720,Table1[Policy ID],Table1[Policy Type])</f>
        <v>Property</v>
      </c>
    </row>
    <row r="721" spans="1:8">
      <c r="A721" s="11" t="s">
        <v>21235</v>
      </c>
      <c r="B721" s="16">
        <v>44306</v>
      </c>
      <c r="C721" s="8">
        <v>80098</v>
      </c>
      <c r="D721" s="8" t="s">
        <v>25518</v>
      </c>
      <c r="E721" s="8" t="s">
        <v>26238</v>
      </c>
      <c r="F721" s="16">
        <v>44379</v>
      </c>
      <c r="G721" s="8" t="s">
        <v>17381</v>
      </c>
      <c r="H721" s="8" t="str">
        <f>_xlfn.XLOOKUP(Claims!$G721,Table1[Policy ID],Table1[Policy Type])</f>
        <v>Property</v>
      </c>
    </row>
    <row r="722" spans="1:8">
      <c r="A722" s="12" t="s">
        <v>21236</v>
      </c>
      <c r="B722" s="17">
        <v>44388</v>
      </c>
      <c r="C722" s="13">
        <v>98394</v>
      </c>
      <c r="D722" s="13" t="s">
        <v>25517</v>
      </c>
      <c r="E722" s="13" t="s">
        <v>26239</v>
      </c>
      <c r="F722" s="17">
        <v>44421</v>
      </c>
      <c r="G722" s="13" t="s">
        <v>18430</v>
      </c>
      <c r="H722" s="13" t="str">
        <f>_xlfn.XLOOKUP(Claims!$G722,Table1[Policy ID],Table1[Policy Type])</f>
        <v>Life</v>
      </c>
    </row>
    <row r="723" spans="1:8">
      <c r="A723" s="11" t="s">
        <v>21237</v>
      </c>
      <c r="B723" s="16">
        <v>44254</v>
      </c>
      <c r="C723" s="8">
        <v>16201</v>
      </c>
      <c r="D723" s="8" t="s">
        <v>25517</v>
      </c>
      <c r="E723" s="8" t="s">
        <v>26240</v>
      </c>
      <c r="F723" s="16">
        <v>44291</v>
      </c>
      <c r="G723" s="8" t="s">
        <v>18511</v>
      </c>
      <c r="H723" s="8" t="str">
        <f>_xlfn.XLOOKUP(Claims!$G723,Table1[Policy ID],Table1[Policy Type])</f>
        <v>Health</v>
      </c>
    </row>
    <row r="724" spans="1:8">
      <c r="A724" s="12" t="s">
        <v>21238</v>
      </c>
      <c r="B724" s="17">
        <v>44140</v>
      </c>
      <c r="C724" s="13">
        <v>37683</v>
      </c>
      <c r="D724" s="13" t="s">
        <v>25518</v>
      </c>
      <c r="E724" s="13" t="s">
        <v>26241</v>
      </c>
      <c r="F724" s="17">
        <v>44216</v>
      </c>
      <c r="G724" s="13" t="s">
        <v>19889</v>
      </c>
      <c r="H724" s="13" t="str">
        <f>_xlfn.XLOOKUP(Claims!$G724,Table1[Policy ID],Table1[Policy Type])</f>
        <v>Health</v>
      </c>
    </row>
    <row r="725" spans="1:8">
      <c r="A725" s="11" t="s">
        <v>21239</v>
      </c>
      <c r="B725" s="16">
        <v>45095</v>
      </c>
      <c r="C725" s="8">
        <v>12156</v>
      </c>
      <c r="D725" s="8" t="s">
        <v>25517</v>
      </c>
      <c r="E725" s="8" t="s">
        <v>26242</v>
      </c>
      <c r="F725" s="16">
        <v>45118</v>
      </c>
      <c r="G725" s="8" t="s">
        <v>17544</v>
      </c>
      <c r="H725" s="8" t="str">
        <f>_xlfn.XLOOKUP(Claims!$G725,Table1[Policy ID],Table1[Policy Type])</f>
        <v>Health</v>
      </c>
    </row>
    <row r="726" spans="1:8">
      <c r="A726" s="12" t="s">
        <v>21240</v>
      </c>
      <c r="B726" s="17">
        <v>44836</v>
      </c>
      <c r="C726" s="13">
        <v>65509</v>
      </c>
      <c r="D726" s="13" t="s">
        <v>25516</v>
      </c>
      <c r="E726" s="13" t="s">
        <v>26243</v>
      </c>
      <c r="F726" s="17">
        <v>44921</v>
      </c>
      <c r="G726" s="13" t="s">
        <v>18708</v>
      </c>
      <c r="H726" s="13" t="str">
        <f>_xlfn.XLOOKUP(Claims!$G726,Table1[Policy ID],Table1[Policy Type])</f>
        <v>Life</v>
      </c>
    </row>
    <row r="727" spans="1:8">
      <c r="A727" s="11" t="s">
        <v>21241</v>
      </c>
      <c r="B727" s="16">
        <v>43998</v>
      </c>
      <c r="C727" s="8">
        <v>54674</v>
      </c>
      <c r="D727" s="8" t="s">
        <v>25517</v>
      </c>
      <c r="E727" s="8" t="s">
        <v>26244</v>
      </c>
      <c r="F727" s="16">
        <v>44086</v>
      </c>
      <c r="G727" s="8" t="s">
        <v>16262</v>
      </c>
      <c r="H727" s="8" t="str">
        <f>_xlfn.XLOOKUP(Claims!$G727,Table1[Policy ID],Table1[Policy Type])</f>
        <v>Health</v>
      </c>
    </row>
    <row r="728" spans="1:8">
      <c r="A728" s="12" t="s">
        <v>21242</v>
      </c>
      <c r="B728" s="17">
        <v>43872</v>
      </c>
      <c r="C728" s="13">
        <v>16898</v>
      </c>
      <c r="D728" s="13" t="s">
        <v>25518</v>
      </c>
      <c r="E728" s="13" t="s">
        <v>26245</v>
      </c>
      <c r="F728" s="17">
        <v>43906</v>
      </c>
      <c r="G728" s="13" t="s">
        <v>17609</v>
      </c>
      <c r="H728" s="13" t="str">
        <f>_xlfn.XLOOKUP(Claims!$G728,Table1[Policy ID],Table1[Policy Type])</f>
        <v>Health</v>
      </c>
    </row>
    <row r="729" spans="1:8">
      <c r="A729" s="11" t="s">
        <v>21243</v>
      </c>
      <c r="B729" s="16">
        <v>44283</v>
      </c>
      <c r="C729" s="8">
        <v>37057</v>
      </c>
      <c r="D729" s="8" t="s">
        <v>25516</v>
      </c>
      <c r="E729" s="8" t="s">
        <v>26246</v>
      </c>
      <c r="F729" s="8"/>
      <c r="G729" s="8" t="s">
        <v>16444</v>
      </c>
      <c r="H729" s="8" t="str">
        <f>_xlfn.XLOOKUP(Claims!$G729,Table1[Policy ID],Table1[Policy Type])</f>
        <v>Property</v>
      </c>
    </row>
    <row r="730" spans="1:8">
      <c r="A730" s="12" t="s">
        <v>21244</v>
      </c>
      <c r="B730" s="17">
        <v>44893</v>
      </c>
      <c r="C730" s="13">
        <v>42304</v>
      </c>
      <c r="D730" s="13" t="s">
        <v>25516</v>
      </c>
      <c r="E730" s="13" t="s">
        <v>26247</v>
      </c>
      <c r="F730" s="13"/>
      <c r="G730" s="13" t="s">
        <v>17527</v>
      </c>
      <c r="H730" s="13" t="str">
        <f>_xlfn.XLOOKUP(Claims!$G730,Table1[Policy ID],Table1[Policy Type])</f>
        <v>Auto</v>
      </c>
    </row>
    <row r="731" spans="1:8">
      <c r="A731" s="11" t="s">
        <v>21245</v>
      </c>
      <c r="B731" s="16">
        <v>45073</v>
      </c>
      <c r="C731" s="8">
        <v>2187</v>
      </c>
      <c r="D731" s="8" t="s">
        <v>25518</v>
      </c>
      <c r="E731" s="8" t="s">
        <v>26248</v>
      </c>
      <c r="F731" s="16">
        <v>45089</v>
      </c>
      <c r="G731" s="8" t="s">
        <v>16963</v>
      </c>
      <c r="H731" s="8" t="str">
        <f>_xlfn.XLOOKUP(Claims!$G731,Table1[Policy ID],Table1[Policy Type])</f>
        <v>Auto</v>
      </c>
    </row>
    <row r="732" spans="1:8">
      <c r="A732" s="12" t="s">
        <v>21246</v>
      </c>
      <c r="B732" s="17">
        <v>45429</v>
      </c>
      <c r="C732" s="13">
        <v>41488</v>
      </c>
      <c r="D732" s="13" t="s">
        <v>25518</v>
      </c>
      <c r="E732" s="13" t="s">
        <v>26249</v>
      </c>
      <c r="F732" s="17">
        <v>45506</v>
      </c>
      <c r="G732" s="13" t="s">
        <v>19197</v>
      </c>
      <c r="H732" s="13" t="str">
        <f>_xlfn.XLOOKUP(Claims!$G732,Table1[Policy ID],Table1[Policy Type])</f>
        <v>Health</v>
      </c>
    </row>
    <row r="733" spans="1:8">
      <c r="A733" s="11" t="s">
        <v>21247</v>
      </c>
      <c r="B733" s="16">
        <v>45486</v>
      </c>
      <c r="C733" s="8">
        <v>21836</v>
      </c>
      <c r="D733" s="8" t="s">
        <v>25518</v>
      </c>
      <c r="E733" s="8" t="s">
        <v>26250</v>
      </c>
      <c r="F733" s="8"/>
      <c r="G733" s="8" t="s">
        <v>15865</v>
      </c>
      <c r="H733" s="8" t="str">
        <f>_xlfn.XLOOKUP(Claims!$G733,Table1[Policy ID],Table1[Policy Type])</f>
        <v>Life</v>
      </c>
    </row>
    <row r="734" spans="1:8">
      <c r="A734" s="12" t="s">
        <v>21248</v>
      </c>
      <c r="B734" s="17">
        <v>45533</v>
      </c>
      <c r="C734" s="13">
        <v>63556</v>
      </c>
      <c r="D734" s="13" t="s">
        <v>25517</v>
      </c>
      <c r="E734" s="13" t="s">
        <v>26251</v>
      </c>
      <c r="F734" s="17">
        <v>45607</v>
      </c>
      <c r="G734" s="13" t="s">
        <v>20207</v>
      </c>
      <c r="H734" s="13" t="str">
        <f>_xlfn.XLOOKUP(Claims!$G734,Table1[Policy ID],Table1[Policy Type])</f>
        <v>Health</v>
      </c>
    </row>
    <row r="735" spans="1:8">
      <c r="A735" s="11" t="s">
        <v>21249</v>
      </c>
      <c r="B735" s="16">
        <v>45261</v>
      </c>
      <c r="C735" s="8">
        <v>52392</v>
      </c>
      <c r="D735" s="8" t="s">
        <v>25517</v>
      </c>
      <c r="E735" s="8" t="s">
        <v>26252</v>
      </c>
      <c r="F735" s="8"/>
      <c r="G735" s="8" t="s">
        <v>19445</v>
      </c>
      <c r="H735" s="8" t="str">
        <f>_xlfn.XLOOKUP(Claims!$G735,Table1[Policy ID],Table1[Policy Type])</f>
        <v>Property</v>
      </c>
    </row>
    <row r="736" spans="1:8">
      <c r="A736" s="12" t="s">
        <v>21250</v>
      </c>
      <c r="B736" s="17">
        <v>44774</v>
      </c>
      <c r="C736" s="13">
        <v>56093</v>
      </c>
      <c r="D736" s="13" t="s">
        <v>25516</v>
      </c>
      <c r="E736" s="13" t="s">
        <v>26253</v>
      </c>
      <c r="F736" s="17">
        <v>44852</v>
      </c>
      <c r="G736" s="13" t="s">
        <v>16987</v>
      </c>
      <c r="H736" s="13" t="str">
        <f>_xlfn.XLOOKUP(Claims!$G736,Table1[Policy ID],Table1[Policy Type])</f>
        <v>Auto</v>
      </c>
    </row>
    <row r="737" spans="1:8">
      <c r="A737" s="11" t="s">
        <v>21251</v>
      </c>
      <c r="B737" s="16">
        <v>44232</v>
      </c>
      <c r="C737" s="8">
        <v>66130</v>
      </c>
      <c r="D737" s="8" t="s">
        <v>25517</v>
      </c>
      <c r="E737" s="8" t="s">
        <v>26254</v>
      </c>
      <c r="F737" s="8"/>
      <c r="G737" s="8" t="s">
        <v>20225</v>
      </c>
      <c r="H737" s="8" t="str">
        <f>_xlfn.XLOOKUP(Claims!$G737,Table1[Policy ID],Table1[Policy Type])</f>
        <v>Health</v>
      </c>
    </row>
    <row r="738" spans="1:8">
      <c r="A738" s="12" t="s">
        <v>21252</v>
      </c>
      <c r="B738" s="17">
        <v>43855</v>
      </c>
      <c r="C738" s="13">
        <v>44526</v>
      </c>
      <c r="D738" s="13" t="s">
        <v>25518</v>
      </c>
      <c r="E738" s="13" t="s">
        <v>26255</v>
      </c>
      <c r="F738" s="17">
        <v>43909</v>
      </c>
      <c r="G738" s="13" t="s">
        <v>18895</v>
      </c>
      <c r="H738" s="13" t="str">
        <f>_xlfn.XLOOKUP(Claims!$G738,Table1[Policy ID],Table1[Policy Type])</f>
        <v>Auto</v>
      </c>
    </row>
    <row r="739" spans="1:8">
      <c r="A739" s="11" t="s">
        <v>21253</v>
      </c>
      <c r="B739" s="16">
        <v>44915</v>
      </c>
      <c r="C739" s="8">
        <v>18194</v>
      </c>
      <c r="D739" s="8" t="s">
        <v>25517</v>
      </c>
      <c r="E739" s="8" t="s">
        <v>26256</v>
      </c>
      <c r="F739" s="16">
        <v>44946</v>
      </c>
      <c r="G739" s="8" t="s">
        <v>19660</v>
      </c>
      <c r="H739" s="8" t="str">
        <f>_xlfn.XLOOKUP(Claims!$G739,Table1[Policy ID],Table1[Policy Type])</f>
        <v>Life</v>
      </c>
    </row>
    <row r="740" spans="1:8">
      <c r="A740" s="12" t="s">
        <v>21254</v>
      </c>
      <c r="B740" s="17">
        <v>44391</v>
      </c>
      <c r="C740" s="13">
        <v>37117</v>
      </c>
      <c r="D740" s="13" t="s">
        <v>25517</v>
      </c>
      <c r="E740" s="13" t="s">
        <v>26257</v>
      </c>
      <c r="F740" s="17">
        <v>44476</v>
      </c>
      <c r="G740" s="13" t="s">
        <v>16644</v>
      </c>
      <c r="H740" s="13" t="str">
        <f>_xlfn.XLOOKUP(Claims!$G740,Table1[Policy ID],Table1[Policy Type])</f>
        <v>Auto</v>
      </c>
    </row>
    <row r="741" spans="1:8">
      <c r="A741" s="11" t="s">
        <v>21255</v>
      </c>
      <c r="B741" s="16">
        <v>45172</v>
      </c>
      <c r="C741" s="8">
        <v>31573</v>
      </c>
      <c r="D741" s="8" t="s">
        <v>25518</v>
      </c>
      <c r="E741" s="8" t="s">
        <v>26258</v>
      </c>
      <c r="F741" s="8"/>
      <c r="G741" s="8" t="s">
        <v>17597</v>
      </c>
      <c r="H741" s="8" t="str">
        <f>_xlfn.XLOOKUP(Claims!$G741,Table1[Policy ID],Table1[Policy Type])</f>
        <v>Property</v>
      </c>
    </row>
    <row r="742" spans="1:8">
      <c r="A742" s="12" t="s">
        <v>21256</v>
      </c>
      <c r="B742" s="17">
        <v>44790</v>
      </c>
      <c r="C742" s="13">
        <v>81100</v>
      </c>
      <c r="D742" s="13" t="s">
        <v>25516</v>
      </c>
      <c r="E742" s="13" t="s">
        <v>26259</v>
      </c>
      <c r="F742" s="17">
        <v>44847</v>
      </c>
      <c r="G742" s="13" t="s">
        <v>20158</v>
      </c>
      <c r="H742" s="13" t="str">
        <f>_xlfn.XLOOKUP(Claims!$G742,Table1[Policy ID],Table1[Policy Type])</f>
        <v>Life</v>
      </c>
    </row>
    <row r="743" spans="1:8">
      <c r="A743" s="11" t="s">
        <v>21257</v>
      </c>
      <c r="B743" s="16">
        <v>44825</v>
      </c>
      <c r="C743" s="8">
        <v>22931</v>
      </c>
      <c r="D743" s="8" t="s">
        <v>25518</v>
      </c>
      <c r="E743" s="8" t="s">
        <v>26260</v>
      </c>
      <c r="F743" s="8"/>
      <c r="G743" s="8" t="s">
        <v>16879</v>
      </c>
      <c r="H743" s="8" t="str">
        <f>_xlfn.XLOOKUP(Claims!$G743,Table1[Policy ID],Table1[Policy Type])</f>
        <v>Auto</v>
      </c>
    </row>
    <row r="744" spans="1:8">
      <c r="A744" s="12" t="s">
        <v>21258</v>
      </c>
      <c r="B744" s="17">
        <v>45274</v>
      </c>
      <c r="C744" s="13">
        <v>52901</v>
      </c>
      <c r="D744" s="13" t="s">
        <v>25518</v>
      </c>
      <c r="E744" s="13" t="s">
        <v>26261</v>
      </c>
      <c r="F744" s="17">
        <v>45320</v>
      </c>
      <c r="G744" s="13" t="s">
        <v>20377</v>
      </c>
      <c r="H744" s="13" t="str">
        <f>_xlfn.XLOOKUP(Claims!$G744,Table1[Policy ID],Table1[Policy Type])</f>
        <v>Property</v>
      </c>
    </row>
    <row r="745" spans="1:8">
      <c r="A745" s="11" t="s">
        <v>21259</v>
      </c>
      <c r="B745" s="16">
        <v>44222</v>
      </c>
      <c r="C745" s="8">
        <v>16210</v>
      </c>
      <c r="D745" s="8" t="s">
        <v>25518</v>
      </c>
      <c r="E745" s="8" t="s">
        <v>26262</v>
      </c>
      <c r="F745" s="16">
        <v>44257</v>
      </c>
      <c r="G745" s="8" t="s">
        <v>19858</v>
      </c>
      <c r="H745" s="8" t="str">
        <f>_xlfn.XLOOKUP(Claims!$G745,Table1[Policy ID],Table1[Policy Type])</f>
        <v>Health</v>
      </c>
    </row>
    <row r="746" spans="1:8">
      <c r="A746" s="12" t="s">
        <v>21260</v>
      </c>
      <c r="B746" s="17">
        <v>44746</v>
      </c>
      <c r="C746" s="13">
        <v>6955</v>
      </c>
      <c r="D746" s="13" t="s">
        <v>25516</v>
      </c>
      <c r="E746" s="13" t="s">
        <v>26263</v>
      </c>
      <c r="F746" s="17">
        <v>44786</v>
      </c>
      <c r="G746" s="13" t="s">
        <v>18999</v>
      </c>
      <c r="H746" s="13" t="str">
        <f>_xlfn.XLOOKUP(Claims!$G746,Table1[Policy ID],Table1[Policy Type])</f>
        <v>Auto</v>
      </c>
    </row>
    <row r="747" spans="1:8">
      <c r="A747" s="11" t="s">
        <v>21261</v>
      </c>
      <c r="B747" s="16">
        <v>43974</v>
      </c>
      <c r="C747" s="8">
        <v>22451</v>
      </c>
      <c r="D747" s="8" t="s">
        <v>25516</v>
      </c>
      <c r="E747" s="8" t="s">
        <v>26264</v>
      </c>
      <c r="F747" s="16">
        <v>43989</v>
      </c>
      <c r="G747" s="8" t="s">
        <v>18077</v>
      </c>
      <c r="H747" s="8" t="str">
        <f>_xlfn.XLOOKUP(Claims!$G747,Table1[Policy ID],Table1[Policy Type])</f>
        <v>Life</v>
      </c>
    </row>
    <row r="748" spans="1:8">
      <c r="A748" s="12" t="s">
        <v>21262</v>
      </c>
      <c r="B748" s="17">
        <v>45259</v>
      </c>
      <c r="C748" s="13">
        <v>14444</v>
      </c>
      <c r="D748" s="13" t="s">
        <v>25517</v>
      </c>
      <c r="E748" s="13" t="s">
        <v>26265</v>
      </c>
      <c r="F748" s="13"/>
      <c r="G748" s="13" t="s">
        <v>20412</v>
      </c>
      <c r="H748" s="13" t="str">
        <f>_xlfn.XLOOKUP(Claims!$G748,Table1[Policy ID],Table1[Policy Type])</f>
        <v>Life</v>
      </c>
    </row>
    <row r="749" spans="1:8">
      <c r="A749" s="11" t="s">
        <v>21263</v>
      </c>
      <c r="B749" s="16">
        <v>44162</v>
      </c>
      <c r="C749" s="8">
        <v>22248</v>
      </c>
      <c r="D749" s="8" t="s">
        <v>25518</v>
      </c>
      <c r="E749" s="8" t="s">
        <v>26266</v>
      </c>
      <c r="F749" s="8"/>
      <c r="G749" s="8" t="s">
        <v>20046</v>
      </c>
      <c r="H749" s="8" t="str">
        <f>_xlfn.XLOOKUP(Claims!$G749,Table1[Policy ID],Table1[Policy Type])</f>
        <v>Health</v>
      </c>
    </row>
    <row r="750" spans="1:8">
      <c r="A750" s="12" t="s">
        <v>21264</v>
      </c>
      <c r="B750" s="17">
        <v>43845</v>
      </c>
      <c r="C750" s="13">
        <v>78293</v>
      </c>
      <c r="D750" s="13" t="s">
        <v>25517</v>
      </c>
      <c r="E750" s="13" t="s">
        <v>26267</v>
      </c>
      <c r="F750" s="17">
        <v>43890</v>
      </c>
      <c r="G750" s="13" t="s">
        <v>15686</v>
      </c>
      <c r="H750" s="13" t="str">
        <f>_xlfn.XLOOKUP(Claims!$G750,Table1[Policy ID],Table1[Policy Type])</f>
        <v>Life</v>
      </c>
    </row>
    <row r="751" spans="1:8">
      <c r="A751" s="11" t="s">
        <v>21265</v>
      </c>
      <c r="B751" s="16">
        <v>44314</v>
      </c>
      <c r="C751" s="8">
        <v>8649</v>
      </c>
      <c r="D751" s="8" t="s">
        <v>25517</v>
      </c>
      <c r="E751" s="8" t="s">
        <v>26268</v>
      </c>
      <c r="F751" s="16">
        <v>44373</v>
      </c>
      <c r="G751" s="8" t="s">
        <v>19626</v>
      </c>
      <c r="H751" s="8" t="str">
        <f>_xlfn.XLOOKUP(Claims!$G751,Table1[Policy ID],Table1[Policy Type])</f>
        <v>Health</v>
      </c>
    </row>
    <row r="752" spans="1:8">
      <c r="A752" s="12" t="s">
        <v>21266</v>
      </c>
      <c r="B752" s="17">
        <v>44703</v>
      </c>
      <c r="C752" s="13">
        <v>11590</v>
      </c>
      <c r="D752" s="13" t="s">
        <v>25516</v>
      </c>
      <c r="E752" s="13" t="s">
        <v>26269</v>
      </c>
      <c r="F752" s="13"/>
      <c r="G752" s="13" t="s">
        <v>16886</v>
      </c>
      <c r="H752" s="13" t="str">
        <f>_xlfn.XLOOKUP(Claims!$G752,Table1[Policy ID],Table1[Policy Type])</f>
        <v>Auto</v>
      </c>
    </row>
    <row r="753" spans="1:8">
      <c r="A753" s="11" t="s">
        <v>21267</v>
      </c>
      <c r="B753" s="16">
        <v>44076</v>
      </c>
      <c r="C753" s="8">
        <v>30128</v>
      </c>
      <c r="D753" s="8" t="s">
        <v>25518</v>
      </c>
      <c r="E753" s="8" t="s">
        <v>26270</v>
      </c>
      <c r="F753" s="16">
        <v>44164</v>
      </c>
      <c r="G753" s="8" t="s">
        <v>16618</v>
      </c>
      <c r="H753" s="8" t="str">
        <f>_xlfn.XLOOKUP(Claims!$G753,Table1[Policy ID],Table1[Policy Type])</f>
        <v>Health</v>
      </c>
    </row>
    <row r="754" spans="1:8">
      <c r="A754" s="12" t="s">
        <v>21268</v>
      </c>
      <c r="B754" s="17">
        <v>44327</v>
      </c>
      <c r="C754" s="13">
        <v>33533</v>
      </c>
      <c r="D754" s="13" t="s">
        <v>25518</v>
      </c>
      <c r="E754" s="13" t="s">
        <v>26271</v>
      </c>
      <c r="F754" s="13"/>
      <c r="G754" s="13" t="s">
        <v>16244</v>
      </c>
      <c r="H754" s="13" t="str">
        <f>_xlfn.XLOOKUP(Claims!$G754,Table1[Policy ID],Table1[Policy Type])</f>
        <v>Life</v>
      </c>
    </row>
    <row r="755" spans="1:8">
      <c r="A755" s="11" t="s">
        <v>21269</v>
      </c>
      <c r="B755" s="16">
        <v>45634</v>
      </c>
      <c r="C755" s="8">
        <v>59954</v>
      </c>
      <c r="D755" s="8" t="s">
        <v>25517</v>
      </c>
      <c r="E755" s="8" t="s">
        <v>26272</v>
      </c>
      <c r="F755" s="16">
        <v>45710</v>
      </c>
      <c r="G755" s="8" t="s">
        <v>18463</v>
      </c>
      <c r="H755" s="8" t="str">
        <f>_xlfn.XLOOKUP(Claims!$G755,Table1[Policy ID],Table1[Policy Type])</f>
        <v>Property</v>
      </c>
    </row>
    <row r="756" spans="1:8">
      <c r="A756" s="12" t="s">
        <v>21270</v>
      </c>
      <c r="B756" s="17">
        <v>44442</v>
      </c>
      <c r="C756" s="13">
        <v>51389</v>
      </c>
      <c r="D756" s="13" t="s">
        <v>25518</v>
      </c>
      <c r="E756" s="13" t="s">
        <v>26273</v>
      </c>
      <c r="F756" s="17">
        <v>44526</v>
      </c>
      <c r="G756" s="13" t="s">
        <v>17004</v>
      </c>
      <c r="H756" s="13" t="str">
        <f>_xlfn.XLOOKUP(Claims!$G756,Table1[Policy ID],Table1[Policy Type])</f>
        <v>Health</v>
      </c>
    </row>
    <row r="757" spans="1:8">
      <c r="A757" s="11" t="s">
        <v>21271</v>
      </c>
      <c r="B757" s="16">
        <v>45302</v>
      </c>
      <c r="C757" s="8">
        <v>13207</v>
      </c>
      <c r="D757" s="8" t="s">
        <v>25517</v>
      </c>
      <c r="E757" s="8" t="s">
        <v>26274</v>
      </c>
      <c r="F757" s="16">
        <v>45358</v>
      </c>
      <c r="G757" s="8" t="s">
        <v>20234</v>
      </c>
      <c r="H757" s="8" t="str">
        <f>_xlfn.XLOOKUP(Claims!$G757,Table1[Policy ID],Table1[Policy Type])</f>
        <v>Health</v>
      </c>
    </row>
    <row r="758" spans="1:8">
      <c r="A758" s="12" t="s">
        <v>21272</v>
      </c>
      <c r="B758" s="17">
        <v>44880</v>
      </c>
      <c r="C758" s="13">
        <v>81856</v>
      </c>
      <c r="D758" s="13" t="s">
        <v>25518</v>
      </c>
      <c r="E758" s="13" t="s">
        <v>26275</v>
      </c>
      <c r="F758" s="17">
        <v>44916</v>
      </c>
      <c r="G758" s="13" t="s">
        <v>16145</v>
      </c>
      <c r="H758" s="13" t="str">
        <f>_xlfn.XLOOKUP(Claims!$G758,Table1[Policy ID],Table1[Policy Type])</f>
        <v>Health</v>
      </c>
    </row>
    <row r="759" spans="1:8">
      <c r="A759" s="11" t="s">
        <v>21273</v>
      </c>
      <c r="B759" s="16">
        <v>44183</v>
      </c>
      <c r="C759" s="8">
        <v>79415</v>
      </c>
      <c r="D759" s="8" t="s">
        <v>25518</v>
      </c>
      <c r="E759" s="8" t="s">
        <v>26276</v>
      </c>
      <c r="F759" s="8"/>
      <c r="G759" s="8" t="s">
        <v>17721</v>
      </c>
      <c r="H759" s="8" t="str">
        <f>_xlfn.XLOOKUP(Claims!$G759,Table1[Policy ID],Table1[Policy Type])</f>
        <v>Life</v>
      </c>
    </row>
    <row r="760" spans="1:8">
      <c r="A760" s="12" t="s">
        <v>21274</v>
      </c>
      <c r="B760" s="17">
        <v>44875</v>
      </c>
      <c r="C760" s="13">
        <v>88519</v>
      </c>
      <c r="D760" s="13" t="s">
        <v>25518</v>
      </c>
      <c r="E760" s="13" t="s">
        <v>26277</v>
      </c>
      <c r="F760" s="17">
        <v>44949</v>
      </c>
      <c r="G760" s="13" t="s">
        <v>16416</v>
      </c>
      <c r="H760" s="13" t="str">
        <f>_xlfn.XLOOKUP(Claims!$G760,Table1[Policy ID],Table1[Policy Type])</f>
        <v>Property</v>
      </c>
    </row>
    <row r="761" spans="1:8">
      <c r="A761" s="11" t="s">
        <v>21275</v>
      </c>
      <c r="B761" s="16">
        <v>44459</v>
      </c>
      <c r="C761" s="8">
        <v>38203</v>
      </c>
      <c r="D761" s="8" t="s">
        <v>25516</v>
      </c>
      <c r="E761" s="8" t="s">
        <v>26278</v>
      </c>
      <c r="F761" s="16">
        <v>44523</v>
      </c>
      <c r="G761" s="8" t="s">
        <v>17872</v>
      </c>
      <c r="H761" s="8" t="str">
        <f>_xlfn.XLOOKUP(Claims!$G761,Table1[Policy ID],Table1[Policy Type])</f>
        <v>Property</v>
      </c>
    </row>
    <row r="762" spans="1:8">
      <c r="A762" s="12" t="s">
        <v>21276</v>
      </c>
      <c r="B762" s="17">
        <v>44254</v>
      </c>
      <c r="C762" s="13">
        <v>14422</v>
      </c>
      <c r="D762" s="13" t="s">
        <v>25518</v>
      </c>
      <c r="E762" s="13" t="s">
        <v>26279</v>
      </c>
      <c r="F762" s="17">
        <v>44267</v>
      </c>
      <c r="G762" s="13" t="s">
        <v>15738</v>
      </c>
      <c r="H762" s="13" t="str">
        <f>_xlfn.XLOOKUP(Claims!$G762,Table1[Policy ID],Table1[Policy Type])</f>
        <v>Life</v>
      </c>
    </row>
    <row r="763" spans="1:8">
      <c r="A763" s="11" t="s">
        <v>21277</v>
      </c>
      <c r="B763" s="16">
        <v>44085</v>
      </c>
      <c r="C763" s="8">
        <v>85875</v>
      </c>
      <c r="D763" s="8" t="s">
        <v>25516</v>
      </c>
      <c r="E763" s="8" t="s">
        <v>26280</v>
      </c>
      <c r="F763" s="16">
        <v>44119</v>
      </c>
      <c r="G763" s="8" t="s">
        <v>17539</v>
      </c>
      <c r="H763" s="8" t="str">
        <f>_xlfn.XLOOKUP(Claims!$G763,Table1[Policy ID],Table1[Policy Type])</f>
        <v>Auto</v>
      </c>
    </row>
    <row r="764" spans="1:8">
      <c r="A764" s="12" t="s">
        <v>21278</v>
      </c>
      <c r="B764" s="17">
        <v>45423</v>
      </c>
      <c r="C764" s="13">
        <v>54524</v>
      </c>
      <c r="D764" s="13" t="s">
        <v>25518</v>
      </c>
      <c r="E764" s="13" t="s">
        <v>26281</v>
      </c>
      <c r="F764" s="17">
        <v>45435</v>
      </c>
      <c r="G764" s="13" t="s">
        <v>16346</v>
      </c>
      <c r="H764" s="13" t="str">
        <f>_xlfn.XLOOKUP(Claims!$G764,Table1[Policy ID],Table1[Policy Type])</f>
        <v>Life</v>
      </c>
    </row>
    <row r="765" spans="1:8">
      <c r="A765" s="11" t="s">
        <v>21279</v>
      </c>
      <c r="B765" s="16">
        <v>45080</v>
      </c>
      <c r="C765" s="8">
        <v>4928</v>
      </c>
      <c r="D765" s="8" t="s">
        <v>25518</v>
      </c>
      <c r="E765" s="8" t="s">
        <v>26282</v>
      </c>
      <c r="F765" s="8"/>
      <c r="G765" s="8" t="s">
        <v>15794</v>
      </c>
      <c r="H765" s="8" t="str">
        <f>_xlfn.XLOOKUP(Claims!$G765,Table1[Policy ID],Table1[Policy Type])</f>
        <v>Auto</v>
      </c>
    </row>
    <row r="766" spans="1:8">
      <c r="A766" s="12" t="s">
        <v>21280</v>
      </c>
      <c r="B766" s="17">
        <v>45015</v>
      </c>
      <c r="C766" s="13">
        <v>64995</v>
      </c>
      <c r="D766" s="13" t="s">
        <v>25517</v>
      </c>
      <c r="E766" s="13" t="s">
        <v>26283</v>
      </c>
      <c r="F766" s="17">
        <v>45028</v>
      </c>
      <c r="G766" s="13" t="s">
        <v>19159</v>
      </c>
      <c r="H766" s="13" t="str">
        <f>_xlfn.XLOOKUP(Claims!$G766,Table1[Policy ID],Table1[Policy Type])</f>
        <v>Property</v>
      </c>
    </row>
    <row r="767" spans="1:8">
      <c r="A767" s="11" t="s">
        <v>21281</v>
      </c>
      <c r="B767" s="16">
        <v>45398</v>
      </c>
      <c r="C767" s="8">
        <v>84555</v>
      </c>
      <c r="D767" s="8" t="s">
        <v>25518</v>
      </c>
      <c r="E767" s="8" t="s">
        <v>26284</v>
      </c>
      <c r="F767" s="16">
        <v>45413</v>
      </c>
      <c r="G767" s="8" t="s">
        <v>17159</v>
      </c>
      <c r="H767" s="8" t="str">
        <f>_xlfn.XLOOKUP(Claims!$G767,Table1[Policy ID],Table1[Policy Type])</f>
        <v>Life</v>
      </c>
    </row>
    <row r="768" spans="1:8">
      <c r="A768" s="12" t="s">
        <v>21282</v>
      </c>
      <c r="B768" s="17">
        <v>44891</v>
      </c>
      <c r="C768" s="13">
        <v>67820</v>
      </c>
      <c r="D768" s="13" t="s">
        <v>25518</v>
      </c>
      <c r="E768" s="13" t="s">
        <v>26285</v>
      </c>
      <c r="F768" s="17">
        <v>44960</v>
      </c>
      <c r="G768" s="13" t="s">
        <v>16686</v>
      </c>
      <c r="H768" s="13" t="str">
        <f>_xlfn.XLOOKUP(Claims!$G768,Table1[Policy ID],Table1[Policy Type])</f>
        <v>Property</v>
      </c>
    </row>
    <row r="769" spans="1:8">
      <c r="A769" s="11" t="s">
        <v>21283</v>
      </c>
      <c r="B769" s="16">
        <v>45200</v>
      </c>
      <c r="C769" s="8">
        <v>62091</v>
      </c>
      <c r="D769" s="8" t="s">
        <v>25516</v>
      </c>
      <c r="E769" s="8" t="s">
        <v>26286</v>
      </c>
      <c r="F769" s="16">
        <v>45284</v>
      </c>
      <c r="G769" s="8" t="s">
        <v>19609</v>
      </c>
      <c r="H769" s="8" t="str">
        <f>_xlfn.XLOOKUP(Claims!$G769,Table1[Policy ID],Table1[Policy Type])</f>
        <v>Auto</v>
      </c>
    </row>
    <row r="770" spans="1:8">
      <c r="A770" s="12" t="s">
        <v>21284</v>
      </c>
      <c r="B770" s="17">
        <v>44755</v>
      </c>
      <c r="C770" s="13">
        <v>28534</v>
      </c>
      <c r="D770" s="13" t="s">
        <v>25517</v>
      </c>
      <c r="E770" s="13" t="s">
        <v>26287</v>
      </c>
      <c r="F770" s="17">
        <v>44830</v>
      </c>
      <c r="G770" s="13" t="s">
        <v>15968</v>
      </c>
      <c r="H770" s="13" t="str">
        <f>_xlfn.XLOOKUP(Claims!$G770,Table1[Policy ID],Table1[Policy Type])</f>
        <v>Life</v>
      </c>
    </row>
    <row r="771" spans="1:8">
      <c r="A771" s="11" t="s">
        <v>21285</v>
      </c>
      <c r="B771" s="16">
        <v>45246</v>
      </c>
      <c r="C771" s="8">
        <v>74675</v>
      </c>
      <c r="D771" s="8" t="s">
        <v>25518</v>
      </c>
      <c r="E771" s="8" t="s">
        <v>26288</v>
      </c>
      <c r="F771" s="16">
        <v>45271</v>
      </c>
      <c r="G771" s="8" t="s">
        <v>19867</v>
      </c>
      <c r="H771" s="8" t="str">
        <f>_xlfn.XLOOKUP(Claims!$G771,Table1[Policy ID],Table1[Policy Type])</f>
        <v>Health</v>
      </c>
    </row>
    <row r="772" spans="1:8">
      <c r="A772" s="12" t="s">
        <v>21286</v>
      </c>
      <c r="B772" s="17">
        <v>45223</v>
      </c>
      <c r="C772" s="13">
        <v>18230</v>
      </c>
      <c r="D772" s="13" t="s">
        <v>25517</v>
      </c>
      <c r="E772" s="13" t="s">
        <v>26289</v>
      </c>
      <c r="F772" s="13"/>
      <c r="G772" s="13" t="s">
        <v>18990</v>
      </c>
      <c r="H772" s="13" t="str">
        <f>_xlfn.XLOOKUP(Claims!$G772,Table1[Policy ID],Table1[Policy Type])</f>
        <v>Life</v>
      </c>
    </row>
    <row r="773" spans="1:8">
      <c r="A773" s="11" t="s">
        <v>21287</v>
      </c>
      <c r="B773" s="16">
        <v>44256</v>
      </c>
      <c r="C773" s="8">
        <v>50002</v>
      </c>
      <c r="D773" s="8" t="s">
        <v>25518</v>
      </c>
      <c r="E773" s="8" t="s">
        <v>26290</v>
      </c>
      <c r="F773" s="8"/>
      <c r="G773" s="8" t="s">
        <v>17291</v>
      </c>
      <c r="H773" s="8" t="str">
        <f>_xlfn.XLOOKUP(Claims!$G773,Table1[Policy ID],Table1[Policy Type])</f>
        <v>Auto</v>
      </c>
    </row>
    <row r="774" spans="1:8">
      <c r="A774" s="12" t="s">
        <v>21288</v>
      </c>
      <c r="B774" s="17">
        <v>45362</v>
      </c>
      <c r="C774" s="13">
        <v>22424</v>
      </c>
      <c r="D774" s="13" t="s">
        <v>25517</v>
      </c>
      <c r="E774" s="13" t="s">
        <v>26291</v>
      </c>
      <c r="F774" s="13"/>
      <c r="G774" s="13" t="s">
        <v>16680</v>
      </c>
      <c r="H774" s="13" t="str">
        <f>_xlfn.XLOOKUP(Claims!$G774,Table1[Policy ID],Table1[Policy Type])</f>
        <v>Property</v>
      </c>
    </row>
    <row r="775" spans="1:8">
      <c r="A775" s="11" t="s">
        <v>21289</v>
      </c>
      <c r="B775" s="16">
        <v>44731</v>
      </c>
      <c r="C775" s="8">
        <v>15670</v>
      </c>
      <c r="D775" s="8" t="s">
        <v>25518</v>
      </c>
      <c r="E775" s="8" t="s">
        <v>26292</v>
      </c>
      <c r="F775" s="8"/>
      <c r="G775" s="8" t="s">
        <v>17480</v>
      </c>
      <c r="H775" s="8" t="str">
        <f>_xlfn.XLOOKUP(Claims!$G775,Table1[Policy ID],Table1[Policy Type])</f>
        <v>Life</v>
      </c>
    </row>
    <row r="776" spans="1:8">
      <c r="A776" s="12" t="s">
        <v>21290</v>
      </c>
      <c r="B776" s="17">
        <v>45238</v>
      </c>
      <c r="C776" s="13">
        <v>27274</v>
      </c>
      <c r="D776" s="13" t="s">
        <v>25517</v>
      </c>
      <c r="E776" s="13" t="s">
        <v>26293</v>
      </c>
      <c r="F776" s="17">
        <v>45259</v>
      </c>
      <c r="G776" s="13" t="s">
        <v>16905</v>
      </c>
      <c r="H776" s="13" t="str">
        <f>_xlfn.XLOOKUP(Claims!$G776,Table1[Policy ID],Table1[Policy Type])</f>
        <v>Life</v>
      </c>
    </row>
    <row r="777" spans="1:8">
      <c r="A777" s="11" t="s">
        <v>21291</v>
      </c>
      <c r="B777" s="16">
        <v>44289</v>
      </c>
      <c r="C777" s="8">
        <v>30620</v>
      </c>
      <c r="D777" s="8" t="s">
        <v>25518</v>
      </c>
      <c r="E777" s="8" t="s">
        <v>26294</v>
      </c>
      <c r="F777" s="8"/>
      <c r="G777" s="8" t="s">
        <v>18956</v>
      </c>
      <c r="H777" s="8" t="str">
        <f>_xlfn.XLOOKUP(Claims!$G777,Table1[Policy ID],Table1[Policy Type])</f>
        <v>Auto</v>
      </c>
    </row>
    <row r="778" spans="1:8">
      <c r="A778" s="12" t="s">
        <v>21292</v>
      </c>
      <c r="B778" s="17">
        <v>44464</v>
      </c>
      <c r="C778" s="13">
        <v>96735</v>
      </c>
      <c r="D778" s="13" t="s">
        <v>25516</v>
      </c>
      <c r="E778" s="13" t="s">
        <v>26295</v>
      </c>
      <c r="F778" s="17">
        <v>44506</v>
      </c>
      <c r="G778" s="13" t="s">
        <v>18700</v>
      </c>
      <c r="H778" s="13" t="str">
        <f>_xlfn.XLOOKUP(Claims!$G778,Table1[Policy ID],Table1[Policy Type])</f>
        <v>Health</v>
      </c>
    </row>
    <row r="779" spans="1:8">
      <c r="A779" s="11" t="s">
        <v>21293</v>
      </c>
      <c r="B779" s="16">
        <v>45116</v>
      </c>
      <c r="C779" s="8">
        <v>8918</v>
      </c>
      <c r="D779" s="8" t="s">
        <v>25517</v>
      </c>
      <c r="E779" s="8" t="s">
        <v>26296</v>
      </c>
      <c r="F779" s="16">
        <v>45140</v>
      </c>
      <c r="G779" s="8" t="s">
        <v>16554</v>
      </c>
      <c r="H779" s="8" t="str">
        <f>_xlfn.XLOOKUP(Claims!$G779,Table1[Policy ID],Table1[Policy Type])</f>
        <v>Health</v>
      </c>
    </row>
    <row r="780" spans="1:8">
      <c r="A780" s="12" t="s">
        <v>21294</v>
      </c>
      <c r="B780" s="17">
        <v>44577</v>
      </c>
      <c r="C780" s="13">
        <v>82767</v>
      </c>
      <c r="D780" s="13" t="s">
        <v>25518</v>
      </c>
      <c r="E780" s="13" t="s">
        <v>26297</v>
      </c>
      <c r="F780" s="13"/>
      <c r="G780" s="13" t="s">
        <v>18971</v>
      </c>
      <c r="H780" s="13" t="str">
        <f>_xlfn.XLOOKUP(Claims!$G780,Table1[Policy ID],Table1[Policy Type])</f>
        <v>Life</v>
      </c>
    </row>
    <row r="781" spans="1:8">
      <c r="A781" s="11" t="s">
        <v>21295</v>
      </c>
      <c r="B781" s="16">
        <v>44683</v>
      </c>
      <c r="C781" s="8">
        <v>99936</v>
      </c>
      <c r="D781" s="8" t="s">
        <v>25518</v>
      </c>
      <c r="E781" s="8" t="s">
        <v>26298</v>
      </c>
      <c r="F781" s="16">
        <v>44705</v>
      </c>
      <c r="G781" s="8" t="s">
        <v>16854</v>
      </c>
      <c r="H781" s="8" t="str">
        <f>_xlfn.XLOOKUP(Claims!$G781,Table1[Policy ID],Table1[Policy Type])</f>
        <v>Auto</v>
      </c>
    </row>
    <row r="782" spans="1:8">
      <c r="A782" s="12" t="s">
        <v>21296</v>
      </c>
      <c r="B782" s="17">
        <v>44826</v>
      </c>
      <c r="C782" s="13">
        <v>66467</v>
      </c>
      <c r="D782" s="13" t="s">
        <v>25516</v>
      </c>
      <c r="E782" s="13" t="s">
        <v>26299</v>
      </c>
      <c r="F782" s="17">
        <v>44840</v>
      </c>
      <c r="G782" s="13" t="s">
        <v>19471</v>
      </c>
      <c r="H782" s="13" t="str">
        <f>_xlfn.XLOOKUP(Claims!$G782,Table1[Policy ID],Table1[Policy Type])</f>
        <v>Auto</v>
      </c>
    </row>
    <row r="783" spans="1:8">
      <c r="A783" s="11" t="s">
        <v>21297</v>
      </c>
      <c r="B783" s="16">
        <v>44064</v>
      </c>
      <c r="C783" s="8">
        <v>56066</v>
      </c>
      <c r="D783" s="8" t="s">
        <v>25516</v>
      </c>
      <c r="E783" s="8" t="s">
        <v>26300</v>
      </c>
      <c r="F783" s="8"/>
      <c r="G783" s="8" t="s">
        <v>17459</v>
      </c>
      <c r="H783" s="8" t="str">
        <f>_xlfn.XLOOKUP(Claims!$G783,Table1[Policy ID],Table1[Policy Type])</f>
        <v>Health</v>
      </c>
    </row>
    <row r="784" spans="1:8">
      <c r="A784" s="12" t="s">
        <v>21298</v>
      </c>
      <c r="B784" s="17">
        <v>44179</v>
      </c>
      <c r="C784" s="13">
        <v>59325</v>
      </c>
      <c r="D784" s="13" t="s">
        <v>25517</v>
      </c>
      <c r="E784" s="13" t="s">
        <v>26301</v>
      </c>
      <c r="F784" s="17">
        <v>44196</v>
      </c>
      <c r="G784" s="13" t="s">
        <v>16596</v>
      </c>
      <c r="H784" s="13" t="str">
        <f>_xlfn.XLOOKUP(Claims!$G784,Table1[Policy ID],Table1[Policy Type])</f>
        <v>Life</v>
      </c>
    </row>
    <row r="785" spans="1:8">
      <c r="A785" s="11" t="s">
        <v>21299</v>
      </c>
      <c r="B785" s="16">
        <v>44534</v>
      </c>
      <c r="C785" s="8">
        <v>31385</v>
      </c>
      <c r="D785" s="8" t="s">
        <v>25518</v>
      </c>
      <c r="E785" s="8" t="s">
        <v>26302</v>
      </c>
      <c r="F785" s="16">
        <v>44562</v>
      </c>
      <c r="G785" s="8" t="s">
        <v>17930</v>
      </c>
      <c r="H785" s="8" t="str">
        <f>_xlfn.XLOOKUP(Claims!$G785,Table1[Policy ID],Table1[Policy Type])</f>
        <v>Life</v>
      </c>
    </row>
    <row r="786" spans="1:8">
      <c r="A786" s="12" t="s">
        <v>21300</v>
      </c>
      <c r="B786" s="17">
        <v>43878</v>
      </c>
      <c r="C786" s="13">
        <v>31603</v>
      </c>
      <c r="D786" s="13" t="s">
        <v>25516</v>
      </c>
      <c r="E786" s="13" t="s">
        <v>26303</v>
      </c>
      <c r="F786" s="13"/>
      <c r="G786" s="13" t="s">
        <v>18448</v>
      </c>
      <c r="H786" s="13" t="str">
        <f>_xlfn.XLOOKUP(Claims!$G786,Table1[Policy ID],Table1[Policy Type])</f>
        <v>Property</v>
      </c>
    </row>
    <row r="787" spans="1:8">
      <c r="A787" s="11" t="s">
        <v>21301</v>
      </c>
      <c r="B787" s="16">
        <v>45385</v>
      </c>
      <c r="C787" s="8">
        <v>2292</v>
      </c>
      <c r="D787" s="8" t="s">
        <v>25517</v>
      </c>
      <c r="E787" s="8" t="s">
        <v>26304</v>
      </c>
      <c r="F787" s="16">
        <v>45412</v>
      </c>
      <c r="G787" s="8" t="s">
        <v>19894</v>
      </c>
      <c r="H787" s="8" t="str">
        <f>_xlfn.XLOOKUP(Claims!$G787,Table1[Policy ID],Table1[Policy Type])</f>
        <v>Property</v>
      </c>
    </row>
    <row r="788" spans="1:8">
      <c r="A788" s="12" t="s">
        <v>21302</v>
      </c>
      <c r="B788" s="17">
        <v>44159</v>
      </c>
      <c r="C788" s="13">
        <v>18009</v>
      </c>
      <c r="D788" s="13" t="s">
        <v>25517</v>
      </c>
      <c r="E788" s="13" t="s">
        <v>26305</v>
      </c>
      <c r="F788" s="17">
        <v>44182</v>
      </c>
      <c r="G788" s="13" t="s">
        <v>18914</v>
      </c>
      <c r="H788" s="13" t="str">
        <f>_xlfn.XLOOKUP(Claims!$G788,Table1[Policy ID],Table1[Policy Type])</f>
        <v>Life</v>
      </c>
    </row>
    <row r="789" spans="1:8">
      <c r="A789" s="11" t="s">
        <v>21303</v>
      </c>
      <c r="B789" s="16">
        <v>45310</v>
      </c>
      <c r="C789" s="8">
        <v>69896</v>
      </c>
      <c r="D789" s="8" t="s">
        <v>25518</v>
      </c>
      <c r="E789" s="8" t="s">
        <v>26306</v>
      </c>
      <c r="F789" s="8"/>
      <c r="G789" s="8" t="s">
        <v>16065</v>
      </c>
      <c r="H789" s="8" t="str">
        <f>_xlfn.XLOOKUP(Claims!$G789,Table1[Policy ID],Table1[Policy Type])</f>
        <v>Life</v>
      </c>
    </row>
    <row r="790" spans="1:8">
      <c r="A790" s="12" t="s">
        <v>21304</v>
      </c>
      <c r="B790" s="17">
        <v>44436</v>
      </c>
      <c r="C790" s="13">
        <v>23205</v>
      </c>
      <c r="D790" s="13" t="s">
        <v>25516</v>
      </c>
      <c r="E790" s="13" t="s">
        <v>26307</v>
      </c>
      <c r="F790" s="17">
        <v>44485</v>
      </c>
      <c r="G790" s="13" t="s">
        <v>17848</v>
      </c>
      <c r="H790" s="13" t="str">
        <f>_xlfn.XLOOKUP(Claims!$G790,Table1[Policy ID],Table1[Policy Type])</f>
        <v>Life</v>
      </c>
    </row>
    <row r="791" spans="1:8">
      <c r="A791" s="11" t="s">
        <v>21305</v>
      </c>
      <c r="B791" s="16">
        <v>44700</v>
      </c>
      <c r="C791" s="8">
        <v>96575</v>
      </c>
      <c r="D791" s="8" t="s">
        <v>25517</v>
      </c>
      <c r="E791" s="8" t="s">
        <v>26308</v>
      </c>
      <c r="F791" s="8"/>
      <c r="G791" s="8" t="s">
        <v>17543</v>
      </c>
      <c r="H791" s="8" t="str">
        <f>_xlfn.XLOOKUP(Claims!$G791,Table1[Policy ID],Table1[Policy Type])</f>
        <v>Life</v>
      </c>
    </row>
    <row r="792" spans="1:8">
      <c r="A792" s="12" t="s">
        <v>21306</v>
      </c>
      <c r="B792" s="17">
        <v>43982</v>
      </c>
      <c r="C792" s="13">
        <v>67010</v>
      </c>
      <c r="D792" s="13" t="s">
        <v>25518</v>
      </c>
      <c r="E792" s="13" t="s">
        <v>26309</v>
      </c>
      <c r="F792" s="17">
        <v>43996</v>
      </c>
      <c r="G792" s="13" t="s">
        <v>19566</v>
      </c>
      <c r="H792" s="13" t="str">
        <f>_xlfn.XLOOKUP(Claims!$G792,Table1[Policy ID],Table1[Policy Type])</f>
        <v>Auto</v>
      </c>
    </row>
    <row r="793" spans="1:8">
      <c r="A793" s="11" t="s">
        <v>21307</v>
      </c>
      <c r="B793" s="16">
        <v>45031</v>
      </c>
      <c r="C793" s="8">
        <v>9206</v>
      </c>
      <c r="D793" s="8" t="s">
        <v>25518</v>
      </c>
      <c r="E793" s="8" t="s">
        <v>26310</v>
      </c>
      <c r="F793" s="16">
        <v>45104</v>
      </c>
      <c r="G793" s="8" t="s">
        <v>16687</v>
      </c>
      <c r="H793" s="8" t="str">
        <f>_xlfn.XLOOKUP(Claims!$G793,Table1[Policy ID],Table1[Policy Type])</f>
        <v>Life</v>
      </c>
    </row>
    <row r="794" spans="1:8">
      <c r="A794" s="12" t="s">
        <v>21308</v>
      </c>
      <c r="B794" s="17">
        <v>44596</v>
      </c>
      <c r="C794" s="13">
        <v>62685</v>
      </c>
      <c r="D794" s="13" t="s">
        <v>25517</v>
      </c>
      <c r="E794" s="13" t="s">
        <v>26311</v>
      </c>
      <c r="F794" s="17">
        <v>44662</v>
      </c>
      <c r="G794" s="13" t="s">
        <v>17761</v>
      </c>
      <c r="H794" s="13" t="str">
        <f>_xlfn.XLOOKUP(Claims!$G794,Table1[Policy ID],Table1[Policy Type])</f>
        <v>Health</v>
      </c>
    </row>
    <row r="795" spans="1:8">
      <c r="A795" s="11" t="s">
        <v>21309</v>
      </c>
      <c r="B795" s="16">
        <v>45096</v>
      </c>
      <c r="C795" s="8">
        <v>54329</v>
      </c>
      <c r="D795" s="8" t="s">
        <v>25517</v>
      </c>
      <c r="E795" s="8" t="s">
        <v>26312</v>
      </c>
      <c r="F795" s="16">
        <v>45112</v>
      </c>
      <c r="G795" s="8" t="s">
        <v>19243</v>
      </c>
      <c r="H795" s="8" t="str">
        <f>_xlfn.XLOOKUP(Claims!$G795,Table1[Policy ID],Table1[Policy Type])</f>
        <v>Life</v>
      </c>
    </row>
    <row r="796" spans="1:8">
      <c r="A796" s="12" t="s">
        <v>21310</v>
      </c>
      <c r="B796" s="17">
        <v>44402</v>
      </c>
      <c r="C796" s="13">
        <v>67501</v>
      </c>
      <c r="D796" s="13" t="s">
        <v>25517</v>
      </c>
      <c r="E796" s="13" t="s">
        <v>26313</v>
      </c>
      <c r="F796" s="13"/>
      <c r="G796" s="13" t="s">
        <v>20093</v>
      </c>
      <c r="H796" s="13" t="str">
        <f>_xlfn.XLOOKUP(Claims!$G796,Table1[Policy ID],Table1[Policy Type])</f>
        <v>Auto</v>
      </c>
    </row>
    <row r="797" spans="1:8">
      <c r="A797" s="11" t="s">
        <v>21311</v>
      </c>
      <c r="B797" s="16">
        <v>44165</v>
      </c>
      <c r="C797" s="8">
        <v>41621</v>
      </c>
      <c r="D797" s="8" t="s">
        <v>25517</v>
      </c>
      <c r="E797" s="8" t="s">
        <v>26314</v>
      </c>
      <c r="F797" s="16">
        <v>44232</v>
      </c>
      <c r="G797" s="8" t="s">
        <v>16058</v>
      </c>
      <c r="H797" s="8" t="str">
        <f>_xlfn.XLOOKUP(Claims!$G797,Table1[Policy ID],Table1[Policy Type])</f>
        <v>Life</v>
      </c>
    </row>
    <row r="798" spans="1:8">
      <c r="A798" s="12" t="s">
        <v>21312</v>
      </c>
      <c r="B798" s="17">
        <v>44209</v>
      </c>
      <c r="C798" s="13">
        <v>21422</v>
      </c>
      <c r="D798" s="13" t="s">
        <v>25516</v>
      </c>
      <c r="E798" s="13" t="s">
        <v>26315</v>
      </c>
      <c r="F798" s="17">
        <v>44250</v>
      </c>
      <c r="G798" s="13" t="s">
        <v>19090</v>
      </c>
      <c r="H798" s="13" t="str">
        <f>_xlfn.XLOOKUP(Claims!$G798,Table1[Policy ID],Table1[Policy Type])</f>
        <v>Life</v>
      </c>
    </row>
    <row r="799" spans="1:8">
      <c r="A799" s="11" t="s">
        <v>21313</v>
      </c>
      <c r="B799" s="16">
        <v>44027</v>
      </c>
      <c r="C799" s="8">
        <v>1035</v>
      </c>
      <c r="D799" s="8" t="s">
        <v>25518</v>
      </c>
      <c r="E799" s="8" t="s">
        <v>26316</v>
      </c>
      <c r="F799" s="16">
        <v>44056</v>
      </c>
      <c r="G799" s="8" t="s">
        <v>20365</v>
      </c>
      <c r="H799" s="8" t="str">
        <f>_xlfn.XLOOKUP(Claims!$G799,Table1[Policy ID],Table1[Policy Type])</f>
        <v>Property</v>
      </c>
    </row>
    <row r="800" spans="1:8">
      <c r="A800" s="12" t="s">
        <v>21314</v>
      </c>
      <c r="B800" s="17">
        <v>44682</v>
      </c>
      <c r="C800" s="13">
        <v>74146</v>
      </c>
      <c r="D800" s="13" t="s">
        <v>25517</v>
      </c>
      <c r="E800" s="13" t="s">
        <v>26317</v>
      </c>
      <c r="F800" s="13"/>
      <c r="G800" s="13" t="s">
        <v>19289</v>
      </c>
      <c r="H800" s="13" t="str">
        <f>_xlfn.XLOOKUP(Claims!$G800,Table1[Policy ID],Table1[Policy Type])</f>
        <v>Auto</v>
      </c>
    </row>
    <row r="801" spans="1:8">
      <c r="A801" s="11" t="s">
        <v>21315</v>
      </c>
      <c r="B801" s="16">
        <v>45636</v>
      </c>
      <c r="C801" s="8">
        <v>27259</v>
      </c>
      <c r="D801" s="8" t="s">
        <v>25516</v>
      </c>
      <c r="E801" s="8" t="s">
        <v>26318</v>
      </c>
      <c r="F801" s="16">
        <v>45681</v>
      </c>
      <c r="G801" s="8" t="s">
        <v>16626</v>
      </c>
      <c r="H801" s="8" t="str">
        <f>_xlfn.XLOOKUP(Claims!$G801,Table1[Policy ID],Table1[Policy Type])</f>
        <v>Auto</v>
      </c>
    </row>
    <row r="802" spans="1:8">
      <c r="A802" s="12" t="s">
        <v>21316</v>
      </c>
      <c r="B802" s="17">
        <v>44541</v>
      </c>
      <c r="C802" s="13">
        <v>41646</v>
      </c>
      <c r="D802" s="13" t="s">
        <v>25517</v>
      </c>
      <c r="E802" s="13" t="s">
        <v>26319</v>
      </c>
      <c r="F802" s="13"/>
      <c r="G802" s="13" t="s">
        <v>18346</v>
      </c>
      <c r="H802" s="13" t="str">
        <f>_xlfn.XLOOKUP(Claims!$G802,Table1[Policy ID],Table1[Policy Type])</f>
        <v>Health</v>
      </c>
    </row>
    <row r="803" spans="1:8">
      <c r="A803" s="11" t="s">
        <v>21317</v>
      </c>
      <c r="B803" s="16">
        <v>44536</v>
      </c>
      <c r="C803" s="8">
        <v>17546</v>
      </c>
      <c r="D803" s="8" t="s">
        <v>25517</v>
      </c>
      <c r="E803" s="8" t="s">
        <v>26320</v>
      </c>
      <c r="F803" s="8"/>
      <c r="G803" s="8" t="s">
        <v>19206</v>
      </c>
      <c r="H803" s="8" t="str">
        <f>_xlfn.XLOOKUP(Claims!$G803,Table1[Policy ID],Table1[Policy Type])</f>
        <v>Auto</v>
      </c>
    </row>
    <row r="804" spans="1:8">
      <c r="A804" s="12" t="s">
        <v>21318</v>
      </c>
      <c r="B804" s="17">
        <v>45068</v>
      </c>
      <c r="C804" s="13">
        <v>92253</v>
      </c>
      <c r="D804" s="13" t="s">
        <v>25516</v>
      </c>
      <c r="E804" s="13" t="s">
        <v>26321</v>
      </c>
      <c r="F804" s="17">
        <v>45094</v>
      </c>
      <c r="G804" s="13" t="s">
        <v>19040</v>
      </c>
      <c r="H804" s="13" t="str">
        <f>_xlfn.XLOOKUP(Claims!$G804,Table1[Policy ID],Table1[Policy Type])</f>
        <v>Health</v>
      </c>
    </row>
    <row r="805" spans="1:8">
      <c r="A805" s="11" t="s">
        <v>21319</v>
      </c>
      <c r="B805" s="16">
        <v>44017</v>
      </c>
      <c r="C805" s="8">
        <v>15823</v>
      </c>
      <c r="D805" s="8" t="s">
        <v>25517</v>
      </c>
      <c r="E805" s="8" t="s">
        <v>26322</v>
      </c>
      <c r="F805" s="8"/>
      <c r="G805" s="8" t="s">
        <v>15599</v>
      </c>
      <c r="H805" s="8" t="str">
        <f>_xlfn.XLOOKUP(Claims!$G805,Table1[Policy ID],Table1[Policy Type])</f>
        <v>Health</v>
      </c>
    </row>
    <row r="806" spans="1:8">
      <c r="A806" s="12" t="s">
        <v>21320</v>
      </c>
      <c r="B806" s="17">
        <v>44436</v>
      </c>
      <c r="C806" s="13">
        <v>25081</v>
      </c>
      <c r="D806" s="13" t="s">
        <v>25516</v>
      </c>
      <c r="E806" s="13" t="s">
        <v>26323</v>
      </c>
      <c r="F806" s="17">
        <v>44480</v>
      </c>
      <c r="G806" s="13" t="s">
        <v>17251</v>
      </c>
      <c r="H806" s="13" t="str">
        <f>_xlfn.XLOOKUP(Claims!$G806,Table1[Policy ID],Table1[Policy Type])</f>
        <v>Property</v>
      </c>
    </row>
    <row r="807" spans="1:8">
      <c r="A807" s="11" t="s">
        <v>21321</v>
      </c>
      <c r="B807" s="16">
        <v>44872</v>
      </c>
      <c r="C807" s="8">
        <v>10480</v>
      </c>
      <c r="D807" s="8" t="s">
        <v>25517</v>
      </c>
      <c r="E807" s="8" t="s">
        <v>26324</v>
      </c>
      <c r="F807" s="8"/>
      <c r="G807" s="8" t="s">
        <v>18596</v>
      </c>
      <c r="H807" s="8" t="str">
        <f>_xlfn.XLOOKUP(Claims!$G807,Table1[Policy ID],Table1[Policy Type])</f>
        <v>Health</v>
      </c>
    </row>
    <row r="808" spans="1:8">
      <c r="A808" s="12" t="s">
        <v>21322</v>
      </c>
      <c r="B808" s="17">
        <v>45606</v>
      </c>
      <c r="C808" s="13">
        <v>18922</v>
      </c>
      <c r="D808" s="13" t="s">
        <v>25517</v>
      </c>
      <c r="E808" s="13" t="s">
        <v>26325</v>
      </c>
      <c r="F808" s="17">
        <v>45626</v>
      </c>
      <c r="G808" s="13" t="s">
        <v>16689</v>
      </c>
      <c r="H808" s="13" t="str">
        <f>_xlfn.XLOOKUP(Claims!$G808,Table1[Policy ID],Table1[Policy Type])</f>
        <v>Auto</v>
      </c>
    </row>
    <row r="809" spans="1:8">
      <c r="A809" s="11" t="s">
        <v>21323</v>
      </c>
      <c r="B809" s="16">
        <v>44927</v>
      </c>
      <c r="C809" s="8">
        <v>44851</v>
      </c>
      <c r="D809" s="8" t="s">
        <v>25517</v>
      </c>
      <c r="E809" s="8" t="s">
        <v>26326</v>
      </c>
      <c r="F809" s="16">
        <v>44958</v>
      </c>
      <c r="G809" s="8" t="s">
        <v>15576</v>
      </c>
      <c r="H809" s="8" t="str">
        <f>_xlfn.XLOOKUP(Claims!$G809,Table1[Policy ID],Table1[Policy Type])</f>
        <v>Auto</v>
      </c>
    </row>
    <row r="810" spans="1:8">
      <c r="A810" s="12" t="s">
        <v>21324</v>
      </c>
      <c r="B810" s="17">
        <v>45091</v>
      </c>
      <c r="C810" s="13">
        <v>87110</v>
      </c>
      <c r="D810" s="13" t="s">
        <v>25516</v>
      </c>
      <c r="E810" s="13" t="s">
        <v>26327</v>
      </c>
      <c r="F810" s="17">
        <v>45105</v>
      </c>
      <c r="G810" s="13" t="s">
        <v>16554</v>
      </c>
      <c r="H810" s="13" t="str">
        <f>_xlfn.XLOOKUP(Claims!$G810,Table1[Policy ID],Table1[Policy Type])</f>
        <v>Health</v>
      </c>
    </row>
    <row r="811" spans="1:8">
      <c r="A811" s="11" t="s">
        <v>21325</v>
      </c>
      <c r="B811" s="16">
        <v>45229</v>
      </c>
      <c r="C811" s="8">
        <v>7448</v>
      </c>
      <c r="D811" s="8" t="s">
        <v>25518</v>
      </c>
      <c r="E811" s="8" t="s">
        <v>26328</v>
      </c>
      <c r="F811" s="16">
        <v>45314</v>
      </c>
      <c r="G811" s="8" t="s">
        <v>20318</v>
      </c>
      <c r="H811" s="8" t="str">
        <f>_xlfn.XLOOKUP(Claims!$G811,Table1[Policy ID],Table1[Policy Type])</f>
        <v>Health</v>
      </c>
    </row>
    <row r="812" spans="1:8">
      <c r="A812" s="12" t="s">
        <v>21326</v>
      </c>
      <c r="B812" s="17">
        <v>45423</v>
      </c>
      <c r="C812" s="13">
        <v>94235</v>
      </c>
      <c r="D812" s="13" t="s">
        <v>25516</v>
      </c>
      <c r="E812" s="13" t="s">
        <v>26329</v>
      </c>
      <c r="F812" s="17">
        <v>45501</v>
      </c>
      <c r="G812" s="13" t="s">
        <v>18924</v>
      </c>
      <c r="H812" s="13" t="str">
        <f>_xlfn.XLOOKUP(Claims!$G812,Table1[Policy ID],Table1[Policy Type])</f>
        <v>Property</v>
      </c>
    </row>
    <row r="813" spans="1:8">
      <c r="A813" s="11" t="s">
        <v>21327</v>
      </c>
      <c r="B813" s="16">
        <v>43840</v>
      </c>
      <c r="C813" s="8">
        <v>45084</v>
      </c>
      <c r="D813" s="8" t="s">
        <v>25517</v>
      </c>
      <c r="E813" s="8" t="s">
        <v>26330</v>
      </c>
      <c r="F813" s="16">
        <v>43874</v>
      </c>
      <c r="G813" s="8" t="s">
        <v>19828</v>
      </c>
      <c r="H813" s="8" t="str">
        <f>_xlfn.XLOOKUP(Claims!$G813,Table1[Policy ID],Table1[Policy Type])</f>
        <v>Auto</v>
      </c>
    </row>
    <row r="814" spans="1:8">
      <c r="A814" s="12" t="s">
        <v>21328</v>
      </c>
      <c r="B814" s="17">
        <v>44454</v>
      </c>
      <c r="C814" s="13">
        <v>5741</v>
      </c>
      <c r="D814" s="13" t="s">
        <v>25516</v>
      </c>
      <c r="E814" s="13" t="s">
        <v>26331</v>
      </c>
      <c r="F814" s="13"/>
      <c r="G814" s="13" t="s">
        <v>18032</v>
      </c>
      <c r="H814" s="13" t="str">
        <f>_xlfn.XLOOKUP(Claims!$G814,Table1[Policy ID],Table1[Policy Type])</f>
        <v>Health</v>
      </c>
    </row>
    <row r="815" spans="1:8">
      <c r="A815" s="11" t="s">
        <v>21329</v>
      </c>
      <c r="B815" s="16">
        <v>45305</v>
      </c>
      <c r="C815" s="8">
        <v>2502</v>
      </c>
      <c r="D815" s="8" t="s">
        <v>25517</v>
      </c>
      <c r="E815" s="8" t="s">
        <v>26332</v>
      </c>
      <c r="F815" s="8"/>
      <c r="G815" s="8" t="s">
        <v>17198</v>
      </c>
      <c r="H815" s="8" t="str">
        <f>_xlfn.XLOOKUP(Claims!$G815,Table1[Policy ID],Table1[Policy Type])</f>
        <v>Life</v>
      </c>
    </row>
    <row r="816" spans="1:8">
      <c r="A816" s="12" t="s">
        <v>21330</v>
      </c>
      <c r="B816" s="17">
        <v>44894</v>
      </c>
      <c r="C816" s="13">
        <v>2288</v>
      </c>
      <c r="D816" s="13" t="s">
        <v>25516</v>
      </c>
      <c r="E816" s="13" t="s">
        <v>26333</v>
      </c>
      <c r="F816" s="17">
        <v>44915</v>
      </c>
      <c r="G816" s="13" t="s">
        <v>19269</v>
      </c>
      <c r="H816" s="13" t="str">
        <f>_xlfn.XLOOKUP(Claims!$G816,Table1[Policy ID],Table1[Policy Type])</f>
        <v>Property</v>
      </c>
    </row>
    <row r="817" spans="1:8">
      <c r="A817" s="11" t="s">
        <v>21331</v>
      </c>
      <c r="B817" s="16">
        <v>45448</v>
      </c>
      <c r="C817" s="8">
        <v>44873</v>
      </c>
      <c r="D817" s="8" t="s">
        <v>25517</v>
      </c>
      <c r="E817" s="8" t="s">
        <v>26334</v>
      </c>
      <c r="F817" s="8"/>
      <c r="G817" s="8" t="s">
        <v>17171</v>
      </c>
      <c r="H817" s="8" t="str">
        <f>_xlfn.XLOOKUP(Claims!$G817,Table1[Policy ID],Table1[Policy Type])</f>
        <v>Life</v>
      </c>
    </row>
    <row r="818" spans="1:8">
      <c r="A818" s="12" t="s">
        <v>21332</v>
      </c>
      <c r="B818" s="17">
        <v>44996</v>
      </c>
      <c r="C818" s="13">
        <v>29214</v>
      </c>
      <c r="D818" s="13" t="s">
        <v>25518</v>
      </c>
      <c r="E818" s="13" t="s">
        <v>26335</v>
      </c>
      <c r="F818" s="13"/>
      <c r="G818" s="13" t="s">
        <v>19081</v>
      </c>
      <c r="H818" s="13" t="str">
        <f>_xlfn.XLOOKUP(Claims!$G818,Table1[Policy ID],Table1[Policy Type])</f>
        <v>Auto</v>
      </c>
    </row>
    <row r="819" spans="1:8">
      <c r="A819" s="11" t="s">
        <v>21333</v>
      </c>
      <c r="B819" s="16">
        <v>44072</v>
      </c>
      <c r="C819" s="8">
        <v>90094</v>
      </c>
      <c r="D819" s="8" t="s">
        <v>25516</v>
      </c>
      <c r="E819" s="8" t="s">
        <v>26336</v>
      </c>
      <c r="F819" s="16">
        <v>44137</v>
      </c>
      <c r="G819" s="8" t="s">
        <v>19503</v>
      </c>
      <c r="H819" s="8" t="str">
        <f>_xlfn.XLOOKUP(Claims!$G819,Table1[Policy ID],Table1[Policy Type])</f>
        <v>Property</v>
      </c>
    </row>
    <row r="820" spans="1:8">
      <c r="A820" s="12" t="s">
        <v>21334</v>
      </c>
      <c r="B820" s="17">
        <v>45197</v>
      </c>
      <c r="C820" s="13">
        <v>48687</v>
      </c>
      <c r="D820" s="13" t="s">
        <v>25518</v>
      </c>
      <c r="E820" s="13" t="s">
        <v>26337</v>
      </c>
      <c r="F820" s="13"/>
      <c r="G820" s="13" t="s">
        <v>16661</v>
      </c>
      <c r="H820" s="13" t="str">
        <f>_xlfn.XLOOKUP(Claims!$G820,Table1[Policy ID],Table1[Policy Type])</f>
        <v>Health</v>
      </c>
    </row>
    <row r="821" spans="1:8">
      <c r="A821" s="11" t="s">
        <v>21335</v>
      </c>
      <c r="B821" s="16">
        <v>44805</v>
      </c>
      <c r="C821" s="8">
        <v>34821</v>
      </c>
      <c r="D821" s="8" t="s">
        <v>25517</v>
      </c>
      <c r="E821" s="8" t="s">
        <v>26338</v>
      </c>
      <c r="F821" s="16">
        <v>44891</v>
      </c>
      <c r="G821" s="8" t="s">
        <v>19374</v>
      </c>
      <c r="H821" s="8" t="str">
        <f>_xlfn.XLOOKUP(Claims!$G821,Table1[Policy ID],Table1[Policy Type])</f>
        <v>Property</v>
      </c>
    </row>
    <row r="822" spans="1:8">
      <c r="A822" s="12" t="s">
        <v>21336</v>
      </c>
      <c r="B822" s="17">
        <v>44032</v>
      </c>
      <c r="C822" s="13">
        <v>23924</v>
      </c>
      <c r="D822" s="13" t="s">
        <v>25518</v>
      </c>
      <c r="E822" s="13" t="s">
        <v>26339</v>
      </c>
      <c r="F822" s="13"/>
      <c r="G822" s="13" t="s">
        <v>17998</v>
      </c>
      <c r="H822" s="13" t="str">
        <f>_xlfn.XLOOKUP(Claims!$G822,Table1[Policy ID],Table1[Policy Type])</f>
        <v>Auto</v>
      </c>
    </row>
    <row r="823" spans="1:8">
      <c r="A823" s="11" t="s">
        <v>21337</v>
      </c>
      <c r="B823" s="16">
        <v>44631</v>
      </c>
      <c r="C823" s="8">
        <v>43459</v>
      </c>
      <c r="D823" s="8" t="s">
        <v>25516</v>
      </c>
      <c r="E823" s="8" t="s">
        <v>26340</v>
      </c>
      <c r="F823" s="16">
        <v>44659</v>
      </c>
      <c r="G823" s="8" t="s">
        <v>16768</v>
      </c>
      <c r="H823" s="8" t="str">
        <f>_xlfn.XLOOKUP(Claims!$G823,Table1[Policy ID],Table1[Policy Type])</f>
        <v>Auto</v>
      </c>
    </row>
    <row r="824" spans="1:8">
      <c r="A824" s="12" t="s">
        <v>21338</v>
      </c>
      <c r="B824" s="17">
        <v>44247</v>
      </c>
      <c r="C824" s="13">
        <v>88966</v>
      </c>
      <c r="D824" s="13" t="s">
        <v>25518</v>
      </c>
      <c r="E824" s="13" t="s">
        <v>26341</v>
      </c>
      <c r="F824" s="13"/>
      <c r="G824" s="13" t="s">
        <v>18199</v>
      </c>
      <c r="H824" s="13" t="str">
        <f>_xlfn.XLOOKUP(Claims!$G824,Table1[Policy ID],Table1[Policy Type])</f>
        <v>Health</v>
      </c>
    </row>
    <row r="825" spans="1:8">
      <c r="A825" s="11" t="s">
        <v>21339</v>
      </c>
      <c r="B825" s="16">
        <v>44210</v>
      </c>
      <c r="C825" s="8">
        <v>18420</v>
      </c>
      <c r="D825" s="8" t="s">
        <v>25517</v>
      </c>
      <c r="E825" s="8" t="s">
        <v>26342</v>
      </c>
      <c r="F825" s="8"/>
      <c r="G825" s="8" t="s">
        <v>18959</v>
      </c>
      <c r="H825" s="8" t="str">
        <f>_xlfn.XLOOKUP(Claims!$G825,Table1[Policy ID],Table1[Policy Type])</f>
        <v>Property</v>
      </c>
    </row>
    <row r="826" spans="1:8">
      <c r="A826" s="12" t="s">
        <v>21340</v>
      </c>
      <c r="B826" s="17">
        <v>45438</v>
      </c>
      <c r="C826" s="13">
        <v>10218</v>
      </c>
      <c r="D826" s="13" t="s">
        <v>25516</v>
      </c>
      <c r="E826" s="13" t="s">
        <v>26343</v>
      </c>
      <c r="F826" s="13"/>
      <c r="G826" s="13" t="s">
        <v>17059</v>
      </c>
      <c r="H826" s="13" t="str">
        <f>_xlfn.XLOOKUP(Claims!$G826,Table1[Policy ID],Table1[Policy Type])</f>
        <v>Property</v>
      </c>
    </row>
    <row r="827" spans="1:8">
      <c r="A827" s="11" t="s">
        <v>21341</v>
      </c>
      <c r="B827" s="16">
        <v>44519</v>
      </c>
      <c r="C827" s="8">
        <v>26637</v>
      </c>
      <c r="D827" s="8" t="s">
        <v>25517</v>
      </c>
      <c r="E827" s="8" t="s">
        <v>26344</v>
      </c>
      <c r="F827" s="8"/>
      <c r="G827" s="8" t="s">
        <v>16720</v>
      </c>
      <c r="H827" s="8" t="str">
        <f>_xlfn.XLOOKUP(Claims!$G827,Table1[Policy ID],Table1[Policy Type])</f>
        <v>Health</v>
      </c>
    </row>
    <row r="828" spans="1:8">
      <c r="A828" s="12" t="s">
        <v>21342</v>
      </c>
      <c r="B828" s="17">
        <v>44796</v>
      </c>
      <c r="C828" s="13">
        <v>87843</v>
      </c>
      <c r="D828" s="13" t="s">
        <v>25518</v>
      </c>
      <c r="E828" s="13" t="s">
        <v>26345</v>
      </c>
      <c r="F828" s="13"/>
      <c r="G828" s="13" t="s">
        <v>18751</v>
      </c>
      <c r="H828" s="13" t="str">
        <f>_xlfn.XLOOKUP(Claims!$G828,Table1[Policy ID],Table1[Policy Type])</f>
        <v>Auto</v>
      </c>
    </row>
    <row r="829" spans="1:8">
      <c r="A829" s="11" t="s">
        <v>21343</v>
      </c>
      <c r="B829" s="16">
        <v>44206</v>
      </c>
      <c r="C829" s="8">
        <v>88023</v>
      </c>
      <c r="D829" s="8" t="s">
        <v>25517</v>
      </c>
      <c r="E829" s="8" t="s">
        <v>26346</v>
      </c>
      <c r="F829" s="8"/>
      <c r="G829" s="8" t="s">
        <v>18289</v>
      </c>
      <c r="H829" s="8" t="str">
        <f>_xlfn.XLOOKUP(Claims!$G829,Table1[Policy ID],Table1[Policy Type])</f>
        <v>Property</v>
      </c>
    </row>
    <row r="830" spans="1:8">
      <c r="A830" s="12" t="s">
        <v>21344</v>
      </c>
      <c r="B830" s="17">
        <v>44668</v>
      </c>
      <c r="C830" s="13">
        <v>49720</v>
      </c>
      <c r="D830" s="13" t="s">
        <v>25517</v>
      </c>
      <c r="E830" s="13" t="s">
        <v>26347</v>
      </c>
      <c r="F830" s="13"/>
      <c r="G830" s="13" t="s">
        <v>17040</v>
      </c>
      <c r="H830" s="13" t="str">
        <f>_xlfn.XLOOKUP(Claims!$G830,Table1[Policy ID],Table1[Policy Type])</f>
        <v>Property</v>
      </c>
    </row>
    <row r="831" spans="1:8">
      <c r="A831" s="11" t="s">
        <v>21345</v>
      </c>
      <c r="B831" s="16">
        <v>45215</v>
      </c>
      <c r="C831" s="8">
        <v>68044</v>
      </c>
      <c r="D831" s="8" t="s">
        <v>25518</v>
      </c>
      <c r="E831" s="8" t="s">
        <v>26348</v>
      </c>
      <c r="F831" s="8"/>
      <c r="G831" s="8" t="s">
        <v>18169</v>
      </c>
      <c r="H831" s="8" t="str">
        <f>_xlfn.XLOOKUP(Claims!$G831,Table1[Policy ID],Table1[Policy Type])</f>
        <v>Health</v>
      </c>
    </row>
    <row r="832" spans="1:8">
      <c r="A832" s="12" t="s">
        <v>21346</v>
      </c>
      <c r="B832" s="17">
        <v>44164</v>
      </c>
      <c r="C832" s="13">
        <v>89842</v>
      </c>
      <c r="D832" s="13" t="s">
        <v>25518</v>
      </c>
      <c r="E832" s="13" t="s">
        <v>26349</v>
      </c>
      <c r="F832" s="17">
        <v>44203</v>
      </c>
      <c r="G832" s="13" t="s">
        <v>16557</v>
      </c>
      <c r="H832" s="13" t="str">
        <f>_xlfn.XLOOKUP(Claims!$G832,Table1[Policy ID],Table1[Policy Type])</f>
        <v>Health</v>
      </c>
    </row>
    <row r="833" spans="1:8">
      <c r="A833" s="11" t="s">
        <v>21347</v>
      </c>
      <c r="B833" s="16">
        <v>43896</v>
      </c>
      <c r="C833" s="8">
        <v>65667</v>
      </c>
      <c r="D833" s="8" t="s">
        <v>25517</v>
      </c>
      <c r="E833" s="8" t="s">
        <v>26350</v>
      </c>
      <c r="F833" s="16">
        <v>43915</v>
      </c>
      <c r="G833" s="8" t="s">
        <v>17047</v>
      </c>
      <c r="H833" s="8" t="str">
        <f>_xlfn.XLOOKUP(Claims!$G833,Table1[Policy ID],Table1[Policy Type])</f>
        <v>Auto</v>
      </c>
    </row>
    <row r="834" spans="1:8">
      <c r="A834" s="12" t="s">
        <v>21348</v>
      </c>
      <c r="B834" s="17">
        <v>44000</v>
      </c>
      <c r="C834" s="13">
        <v>16613</v>
      </c>
      <c r="D834" s="13" t="s">
        <v>25517</v>
      </c>
      <c r="E834" s="13" t="s">
        <v>26351</v>
      </c>
      <c r="F834" s="13"/>
      <c r="G834" s="13" t="s">
        <v>18297</v>
      </c>
      <c r="H834" s="13" t="str">
        <f>_xlfn.XLOOKUP(Claims!$G834,Table1[Policy ID],Table1[Policy Type])</f>
        <v>Life</v>
      </c>
    </row>
    <row r="835" spans="1:8">
      <c r="A835" s="11" t="s">
        <v>21349</v>
      </c>
      <c r="B835" s="16">
        <v>44852</v>
      </c>
      <c r="C835" s="8">
        <v>17785</v>
      </c>
      <c r="D835" s="8" t="s">
        <v>25518</v>
      </c>
      <c r="E835" s="8" t="s">
        <v>26352</v>
      </c>
      <c r="F835" s="8"/>
      <c r="G835" s="8" t="s">
        <v>16113</v>
      </c>
      <c r="H835" s="8" t="str">
        <f>_xlfn.XLOOKUP(Claims!$G835,Table1[Policy ID],Table1[Policy Type])</f>
        <v>Health</v>
      </c>
    </row>
    <row r="836" spans="1:8">
      <c r="A836" s="12" t="s">
        <v>21350</v>
      </c>
      <c r="B836" s="17">
        <v>44352</v>
      </c>
      <c r="C836" s="13">
        <v>43187</v>
      </c>
      <c r="D836" s="13" t="s">
        <v>25517</v>
      </c>
      <c r="E836" s="13" t="s">
        <v>26353</v>
      </c>
      <c r="F836" s="17">
        <v>44419</v>
      </c>
      <c r="G836" s="13" t="s">
        <v>17894</v>
      </c>
      <c r="H836" s="13" t="str">
        <f>_xlfn.XLOOKUP(Claims!$G836,Table1[Policy ID],Table1[Policy Type])</f>
        <v>Health</v>
      </c>
    </row>
    <row r="837" spans="1:8">
      <c r="A837" s="11" t="s">
        <v>21351</v>
      </c>
      <c r="B837" s="16">
        <v>45613</v>
      </c>
      <c r="C837" s="8">
        <v>66183</v>
      </c>
      <c r="D837" s="8" t="s">
        <v>25516</v>
      </c>
      <c r="E837" s="8" t="s">
        <v>26354</v>
      </c>
      <c r="F837" s="16">
        <v>45681</v>
      </c>
      <c r="G837" s="8" t="s">
        <v>16813</v>
      </c>
      <c r="H837" s="8" t="str">
        <f>_xlfn.XLOOKUP(Claims!$G837,Table1[Policy ID],Table1[Policy Type])</f>
        <v>Health</v>
      </c>
    </row>
    <row r="838" spans="1:8">
      <c r="A838" s="12" t="s">
        <v>21352</v>
      </c>
      <c r="B838" s="17">
        <v>44024</v>
      </c>
      <c r="C838" s="13">
        <v>46435</v>
      </c>
      <c r="D838" s="13" t="s">
        <v>25518</v>
      </c>
      <c r="E838" s="13" t="s">
        <v>26355</v>
      </c>
      <c r="F838" s="13"/>
      <c r="G838" s="13" t="s">
        <v>17314</v>
      </c>
      <c r="H838" s="13" t="str">
        <f>_xlfn.XLOOKUP(Claims!$G838,Table1[Policy ID],Table1[Policy Type])</f>
        <v>Auto</v>
      </c>
    </row>
    <row r="839" spans="1:8">
      <c r="A839" s="11" t="s">
        <v>21353</v>
      </c>
      <c r="B839" s="16">
        <v>44910</v>
      </c>
      <c r="C839" s="8">
        <v>52665</v>
      </c>
      <c r="D839" s="8" t="s">
        <v>25516</v>
      </c>
      <c r="E839" s="8" t="s">
        <v>26356</v>
      </c>
      <c r="F839" s="16">
        <v>45000</v>
      </c>
      <c r="G839" s="8" t="s">
        <v>16191</v>
      </c>
      <c r="H839" s="8" t="str">
        <f>_xlfn.XLOOKUP(Claims!$G839,Table1[Policy ID],Table1[Policy Type])</f>
        <v>Auto</v>
      </c>
    </row>
    <row r="840" spans="1:8">
      <c r="A840" s="12" t="s">
        <v>21354</v>
      </c>
      <c r="B840" s="17">
        <v>44921</v>
      </c>
      <c r="C840" s="13">
        <v>7089</v>
      </c>
      <c r="D840" s="13" t="s">
        <v>25516</v>
      </c>
      <c r="E840" s="13" t="s">
        <v>26357</v>
      </c>
      <c r="F840" s="17">
        <v>44937</v>
      </c>
      <c r="G840" s="13" t="s">
        <v>18103</v>
      </c>
      <c r="H840" s="13" t="str">
        <f>_xlfn.XLOOKUP(Claims!$G840,Table1[Policy ID],Table1[Policy Type])</f>
        <v>Auto</v>
      </c>
    </row>
    <row r="841" spans="1:8">
      <c r="A841" s="11" t="s">
        <v>21355</v>
      </c>
      <c r="B841" s="16">
        <v>45495</v>
      </c>
      <c r="C841" s="8">
        <v>88023</v>
      </c>
      <c r="D841" s="8" t="s">
        <v>25517</v>
      </c>
      <c r="E841" s="8" t="s">
        <v>26358</v>
      </c>
      <c r="F841" s="16">
        <v>45552</v>
      </c>
      <c r="G841" s="8" t="s">
        <v>19202</v>
      </c>
      <c r="H841" s="8" t="str">
        <f>_xlfn.XLOOKUP(Claims!$G841,Table1[Policy ID],Table1[Policy Type])</f>
        <v>Health</v>
      </c>
    </row>
    <row r="842" spans="1:8">
      <c r="A842" s="12" t="s">
        <v>21356</v>
      </c>
      <c r="B842" s="17">
        <v>45133</v>
      </c>
      <c r="C842" s="13">
        <v>30845</v>
      </c>
      <c r="D842" s="13" t="s">
        <v>25517</v>
      </c>
      <c r="E842" s="13" t="s">
        <v>26359</v>
      </c>
      <c r="F842" s="17">
        <v>45210</v>
      </c>
      <c r="G842" s="13" t="s">
        <v>19217</v>
      </c>
      <c r="H842" s="13" t="str">
        <f>_xlfn.XLOOKUP(Claims!$G842,Table1[Policy ID],Table1[Policy Type])</f>
        <v>Health</v>
      </c>
    </row>
    <row r="843" spans="1:8">
      <c r="A843" s="11" t="s">
        <v>21357</v>
      </c>
      <c r="B843" s="16">
        <v>45166</v>
      </c>
      <c r="C843" s="8">
        <v>78354</v>
      </c>
      <c r="D843" s="8" t="s">
        <v>25516</v>
      </c>
      <c r="E843" s="8" t="s">
        <v>26360</v>
      </c>
      <c r="F843" s="16">
        <v>45207</v>
      </c>
      <c r="G843" s="8" t="s">
        <v>17367</v>
      </c>
      <c r="H843" s="8" t="str">
        <f>_xlfn.XLOOKUP(Claims!$G843,Table1[Policy ID],Table1[Policy Type])</f>
        <v>Health</v>
      </c>
    </row>
    <row r="844" spans="1:8">
      <c r="A844" s="12" t="s">
        <v>21358</v>
      </c>
      <c r="B844" s="17">
        <v>44942</v>
      </c>
      <c r="C844" s="13">
        <v>7573</v>
      </c>
      <c r="D844" s="13" t="s">
        <v>25518</v>
      </c>
      <c r="E844" s="13" t="s">
        <v>26361</v>
      </c>
      <c r="F844" s="17">
        <v>45007</v>
      </c>
      <c r="G844" s="13" t="s">
        <v>16715</v>
      </c>
      <c r="H844" s="13" t="str">
        <f>_xlfn.XLOOKUP(Claims!$G844,Table1[Policy ID],Table1[Policy Type])</f>
        <v>Life</v>
      </c>
    </row>
    <row r="845" spans="1:8">
      <c r="A845" s="11" t="s">
        <v>21359</v>
      </c>
      <c r="B845" s="16">
        <v>44717</v>
      </c>
      <c r="C845" s="8">
        <v>23387</v>
      </c>
      <c r="D845" s="8" t="s">
        <v>25516</v>
      </c>
      <c r="E845" s="8" t="s">
        <v>26362</v>
      </c>
      <c r="F845" s="16">
        <v>44740</v>
      </c>
      <c r="G845" s="8" t="s">
        <v>17098</v>
      </c>
      <c r="H845" s="8" t="str">
        <f>_xlfn.XLOOKUP(Claims!$G845,Table1[Policy ID],Table1[Policy Type])</f>
        <v>Health</v>
      </c>
    </row>
    <row r="846" spans="1:8">
      <c r="A846" s="12" t="s">
        <v>21360</v>
      </c>
      <c r="B846" s="17">
        <v>44370</v>
      </c>
      <c r="C846" s="13">
        <v>42269</v>
      </c>
      <c r="D846" s="13" t="s">
        <v>25518</v>
      </c>
      <c r="E846" s="13" t="s">
        <v>26363</v>
      </c>
      <c r="F846" s="17">
        <v>44440</v>
      </c>
      <c r="G846" s="13" t="s">
        <v>18257</v>
      </c>
      <c r="H846" s="13" t="str">
        <f>_xlfn.XLOOKUP(Claims!$G846,Table1[Policy ID],Table1[Policy Type])</f>
        <v>Life</v>
      </c>
    </row>
    <row r="847" spans="1:8">
      <c r="A847" s="11" t="s">
        <v>21361</v>
      </c>
      <c r="B847" s="16">
        <v>44665</v>
      </c>
      <c r="C847" s="8">
        <v>96572</v>
      </c>
      <c r="D847" s="8" t="s">
        <v>25516</v>
      </c>
      <c r="E847" s="8" t="s">
        <v>26364</v>
      </c>
      <c r="F847" s="8"/>
      <c r="G847" s="8" t="s">
        <v>18342</v>
      </c>
      <c r="H847" s="8" t="str">
        <f>_xlfn.XLOOKUP(Claims!$G847,Table1[Policy ID],Table1[Policy Type])</f>
        <v>Auto</v>
      </c>
    </row>
    <row r="848" spans="1:8">
      <c r="A848" s="12" t="s">
        <v>21362</v>
      </c>
      <c r="B848" s="17">
        <v>44316</v>
      </c>
      <c r="C848" s="13">
        <v>64618</v>
      </c>
      <c r="D848" s="13" t="s">
        <v>25517</v>
      </c>
      <c r="E848" s="13" t="s">
        <v>26365</v>
      </c>
      <c r="F848" s="17">
        <v>44337</v>
      </c>
      <c r="G848" s="13" t="s">
        <v>20107</v>
      </c>
      <c r="H848" s="13" t="str">
        <f>_xlfn.XLOOKUP(Claims!$G848,Table1[Policy ID],Table1[Policy Type])</f>
        <v>Life</v>
      </c>
    </row>
    <row r="849" spans="1:8">
      <c r="A849" s="11" t="s">
        <v>21363</v>
      </c>
      <c r="B849" s="16">
        <v>44134</v>
      </c>
      <c r="C849" s="8">
        <v>65098</v>
      </c>
      <c r="D849" s="8" t="s">
        <v>25517</v>
      </c>
      <c r="E849" s="8" t="s">
        <v>26366</v>
      </c>
      <c r="F849" s="16">
        <v>44179</v>
      </c>
      <c r="G849" s="8" t="s">
        <v>17305</v>
      </c>
      <c r="H849" s="8" t="str">
        <f>_xlfn.XLOOKUP(Claims!$G849,Table1[Policy ID],Table1[Policy Type])</f>
        <v>Auto</v>
      </c>
    </row>
    <row r="850" spans="1:8">
      <c r="A850" s="12" t="s">
        <v>21364</v>
      </c>
      <c r="B850" s="17">
        <v>44099</v>
      </c>
      <c r="C850" s="13">
        <v>6505</v>
      </c>
      <c r="D850" s="13" t="s">
        <v>25518</v>
      </c>
      <c r="E850" s="13" t="s">
        <v>26367</v>
      </c>
      <c r="F850" s="17">
        <v>44137</v>
      </c>
      <c r="G850" s="13" t="s">
        <v>17783</v>
      </c>
      <c r="H850" s="13" t="str">
        <f>_xlfn.XLOOKUP(Claims!$G850,Table1[Policy ID],Table1[Policy Type])</f>
        <v>Health</v>
      </c>
    </row>
    <row r="851" spans="1:8">
      <c r="A851" s="11" t="s">
        <v>21365</v>
      </c>
      <c r="B851" s="16">
        <v>44542</v>
      </c>
      <c r="C851" s="8">
        <v>25969</v>
      </c>
      <c r="D851" s="8" t="s">
        <v>25518</v>
      </c>
      <c r="E851" s="8" t="s">
        <v>26368</v>
      </c>
      <c r="F851" s="8"/>
      <c r="G851" s="8" t="s">
        <v>15566</v>
      </c>
      <c r="H851" s="8" t="str">
        <f>_xlfn.XLOOKUP(Claims!$G851,Table1[Policy ID],Table1[Policy Type])</f>
        <v>Life</v>
      </c>
    </row>
    <row r="852" spans="1:8">
      <c r="A852" s="12" t="s">
        <v>21366</v>
      </c>
      <c r="B852" s="17">
        <v>44683</v>
      </c>
      <c r="C852" s="13">
        <v>21116</v>
      </c>
      <c r="D852" s="13" t="s">
        <v>25516</v>
      </c>
      <c r="E852" s="13" t="s">
        <v>26369</v>
      </c>
      <c r="F852" s="17">
        <v>44716</v>
      </c>
      <c r="G852" s="13" t="s">
        <v>19436</v>
      </c>
      <c r="H852" s="13" t="str">
        <f>_xlfn.XLOOKUP(Claims!$G852,Table1[Policy ID],Table1[Policy Type])</f>
        <v>Health</v>
      </c>
    </row>
    <row r="853" spans="1:8">
      <c r="A853" s="11" t="s">
        <v>21367</v>
      </c>
      <c r="B853" s="16">
        <v>44846</v>
      </c>
      <c r="C853" s="8">
        <v>12210</v>
      </c>
      <c r="D853" s="8" t="s">
        <v>25517</v>
      </c>
      <c r="E853" s="8" t="s">
        <v>26370</v>
      </c>
      <c r="F853" s="16">
        <v>44888</v>
      </c>
      <c r="G853" s="8" t="s">
        <v>19288</v>
      </c>
      <c r="H853" s="8" t="str">
        <f>_xlfn.XLOOKUP(Claims!$G853,Table1[Policy ID],Table1[Policy Type])</f>
        <v>Auto</v>
      </c>
    </row>
    <row r="854" spans="1:8">
      <c r="A854" s="12" t="s">
        <v>21368</v>
      </c>
      <c r="B854" s="17">
        <v>44260</v>
      </c>
      <c r="C854" s="13">
        <v>52827</v>
      </c>
      <c r="D854" s="13" t="s">
        <v>25517</v>
      </c>
      <c r="E854" s="13" t="s">
        <v>26371</v>
      </c>
      <c r="F854" s="13"/>
      <c r="G854" s="13" t="s">
        <v>16466</v>
      </c>
      <c r="H854" s="13" t="str">
        <f>_xlfn.XLOOKUP(Claims!$G854,Table1[Policy ID],Table1[Policy Type])</f>
        <v>Auto</v>
      </c>
    </row>
    <row r="855" spans="1:8">
      <c r="A855" s="11" t="s">
        <v>21369</v>
      </c>
      <c r="B855" s="16">
        <v>45533</v>
      </c>
      <c r="C855" s="8">
        <v>27866</v>
      </c>
      <c r="D855" s="8" t="s">
        <v>25516</v>
      </c>
      <c r="E855" s="8" t="s">
        <v>26372</v>
      </c>
      <c r="F855" s="16">
        <v>45594</v>
      </c>
      <c r="G855" s="8" t="s">
        <v>19840</v>
      </c>
      <c r="H855" s="8" t="str">
        <f>_xlfn.XLOOKUP(Claims!$G855,Table1[Policy ID],Table1[Policy Type])</f>
        <v>Property</v>
      </c>
    </row>
    <row r="856" spans="1:8">
      <c r="A856" s="12" t="s">
        <v>21370</v>
      </c>
      <c r="B856" s="17">
        <v>45364</v>
      </c>
      <c r="C856" s="13">
        <v>61411</v>
      </c>
      <c r="D856" s="13" t="s">
        <v>25516</v>
      </c>
      <c r="E856" s="13" t="s">
        <v>26373</v>
      </c>
      <c r="F856" s="17">
        <v>45406</v>
      </c>
      <c r="G856" s="13" t="s">
        <v>17534</v>
      </c>
      <c r="H856" s="13" t="str">
        <f>_xlfn.XLOOKUP(Claims!$G856,Table1[Policy ID],Table1[Policy Type])</f>
        <v>Auto</v>
      </c>
    </row>
    <row r="857" spans="1:8">
      <c r="A857" s="11" t="s">
        <v>21371</v>
      </c>
      <c r="B857" s="16">
        <v>45581</v>
      </c>
      <c r="C857" s="8">
        <v>95945</v>
      </c>
      <c r="D857" s="8" t="s">
        <v>25518</v>
      </c>
      <c r="E857" s="8" t="s">
        <v>26374</v>
      </c>
      <c r="F857" s="8"/>
      <c r="G857" s="8" t="s">
        <v>16004</v>
      </c>
      <c r="H857" s="8" t="str">
        <f>_xlfn.XLOOKUP(Claims!$G857,Table1[Policy ID],Table1[Policy Type])</f>
        <v>Auto</v>
      </c>
    </row>
    <row r="858" spans="1:8">
      <c r="A858" s="12" t="s">
        <v>21372</v>
      </c>
      <c r="B858" s="17">
        <v>44844</v>
      </c>
      <c r="C858" s="13">
        <v>8316</v>
      </c>
      <c r="D858" s="13" t="s">
        <v>25518</v>
      </c>
      <c r="E858" s="13" t="s">
        <v>26375</v>
      </c>
      <c r="F858" s="17">
        <v>44906</v>
      </c>
      <c r="G858" s="13" t="s">
        <v>20418</v>
      </c>
      <c r="H858" s="13" t="str">
        <f>_xlfn.XLOOKUP(Claims!$G858,Table1[Policy ID],Table1[Policy Type])</f>
        <v>Auto</v>
      </c>
    </row>
    <row r="859" spans="1:8">
      <c r="A859" s="11" t="s">
        <v>21373</v>
      </c>
      <c r="B859" s="16">
        <v>44130</v>
      </c>
      <c r="C859" s="8">
        <v>73355</v>
      </c>
      <c r="D859" s="8" t="s">
        <v>25517</v>
      </c>
      <c r="E859" s="8" t="s">
        <v>26376</v>
      </c>
      <c r="F859" s="16">
        <v>44156</v>
      </c>
      <c r="G859" s="8" t="s">
        <v>17953</v>
      </c>
      <c r="H859" s="8" t="str">
        <f>_xlfn.XLOOKUP(Claims!$G859,Table1[Policy ID],Table1[Policy Type])</f>
        <v>Auto</v>
      </c>
    </row>
    <row r="860" spans="1:8">
      <c r="A860" s="12" t="s">
        <v>21374</v>
      </c>
      <c r="B860" s="17">
        <v>44769</v>
      </c>
      <c r="C860" s="13">
        <v>48547</v>
      </c>
      <c r="D860" s="13" t="s">
        <v>25517</v>
      </c>
      <c r="E860" s="13" t="s">
        <v>26377</v>
      </c>
      <c r="F860" s="17">
        <v>44843</v>
      </c>
      <c r="G860" s="13" t="s">
        <v>17917</v>
      </c>
      <c r="H860" s="13" t="str">
        <f>_xlfn.XLOOKUP(Claims!$G860,Table1[Policy ID],Table1[Policy Type])</f>
        <v>Property</v>
      </c>
    </row>
    <row r="861" spans="1:8">
      <c r="A861" s="11" t="s">
        <v>21375</v>
      </c>
      <c r="B861" s="16">
        <v>44617</v>
      </c>
      <c r="C861" s="8">
        <v>54631</v>
      </c>
      <c r="D861" s="8" t="s">
        <v>25516</v>
      </c>
      <c r="E861" s="8" t="s">
        <v>26378</v>
      </c>
      <c r="F861" s="8"/>
      <c r="G861" s="8" t="s">
        <v>19684</v>
      </c>
      <c r="H861" s="8" t="str">
        <f>_xlfn.XLOOKUP(Claims!$G861,Table1[Policy ID],Table1[Policy Type])</f>
        <v>Auto</v>
      </c>
    </row>
    <row r="862" spans="1:8">
      <c r="A862" s="12" t="s">
        <v>21376</v>
      </c>
      <c r="B862" s="17">
        <v>44955</v>
      </c>
      <c r="C862" s="13">
        <v>85789</v>
      </c>
      <c r="D862" s="13" t="s">
        <v>25516</v>
      </c>
      <c r="E862" s="13" t="s">
        <v>26379</v>
      </c>
      <c r="F862" s="17">
        <v>45040</v>
      </c>
      <c r="G862" s="13" t="s">
        <v>19931</v>
      </c>
      <c r="H862" s="13" t="str">
        <f>_xlfn.XLOOKUP(Claims!$G862,Table1[Policy ID],Table1[Policy Type])</f>
        <v>Auto</v>
      </c>
    </row>
    <row r="863" spans="1:8">
      <c r="A863" s="11" t="s">
        <v>21377</v>
      </c>
      <c r="B863" s="16">
        <v>45265</v>
      </c>
      <c r="C863" s="8">
        <v>70654</v>
      </c>
      <c r="D863" s="8" t="s">
        <v>25518</v>
      </c>
      <c r="E863" s="8" t="s">
        <v>26380</v>
      </c>
      <c r="F863" s="16">
        <v>45315</v>
      </c>
      <c r="G863" s="8" t="s">
        <v>19739</v>
      </c>
      <c r="H863" s="8" t="str">
        <f>_xlfn.XLOOKUP(Claims!$G863,Table1[Policy ID],Table1[Policy Type])</f>
        <v>Health</v>
      </c>
    </row>
    <row r="864" spans="1:8">
      <c r="A864" s="12" t="s">
        <v>21378</v>
      </c>
      <c r="B864" s="17">
        <v>45016</v>
      </c>
      <c r="C864" s="13">
        <v>77703</v>
      </c>
      <c r="D864" s="13" t="s">
        <v>25518</v>
      </c>
      <c r="E864" s="13" t="s">
        <v>26381</v>
      </c>
      <c r="F864" s="17">
        <v>45086</v>
      </c>
      <c r="G864" s="13" t="s">
        <v>19748</v>
      </c>
      <c r="H864" s="13" t="str">
        <f>_xlfn.XLOOKUP(Claims!$G864,Table1[Policy ID],Table1[Policy Type])</f>
        <v>Auto</v>
      </c>
    </row>
    <row r="865" spans="1:8">
      <c r="A865" s="11" t="s">
        <v>21379</v>
      </c>
      <c r="B865" s="16">
        <v>44329</v>
      </c>
      <c r="C865" s="8">
        <v>18283</v>
      </c>
      <c r="D865" s="8" t="s">
        <v>25516</v>
      </c>
      <c r="E865" s="8" t="s">
        <v>26382</v>
      </c>
      <c r="F865" s="16">
        <v>44411</v>
      </c>
      <c r="G865" s="8" t="s">
        <v>17175</v>
      </c>
      <c r="H865" s="8" t="str">
        <f>_xlfn.XLOOKUP(Claims!$G865,Table1[Policy ID],Table1[Policy Type])</f>
        <v>Property</v>
      </c>
    </row>
    <row r="866" spans="1:8">
      <c r="A866" s="12" t="s">
        <v>21380</v>
      </c>
      <c r="B866" s="17">
        <v>45377</v>
      </c>
      <c r="C866" s="13">
        <v>95136</v>
      </c>
      <c r="D866" s="13" t="s">
        <v>25517</v>
      </c>
      <c r="E866" s="13" t="s">
        <v>26383</v>
      </c>
      <c r="F866" s="17">
        <v>45456</v>
      </c>
      <c r="G866" s="13" t="s">
        <v>18532</v>
      </c>
      <c r="H866" s="13" t="str">
        <f>_xlfn.XLOOKUP(Claims!$G866,Table1[Policy ID],Table1[Policy Type])</f>
        <v>Life</v>
      </c>
    </row>
    <row r="867" spans="1:8">
      <c r="A867" s="11" t="s">
        <v>21381</v>
      </c>
      <c r="B867" s="16">
        <v>43862</v>
      </c>
      <c r="C867" s="8">
        <v>10536</v>
      </c>
      <c r="D867" s="8" t="s">
        <v>25516</v>
      </c>
      <c r="E867" s="8" t="s">
        <v>26384</v>
      </c>
      <c r="F867" s="16">
        <v>43883</v>
      </c>
      <c r="G867" s="8" t="s">
        <v>15892</v>
      </c>
      <c r="H867" s="8" t="str">
        <f>_xlfn.XLOOKUP(Claims!$G867,Table1[Policy ID],Table1[Policy Type])</f>
        <v>Property</v>
      </c>
    </row>
    <row r="868" spans="1:8">
      <c r="A868" s="12" t="s">
        <v>21382</v>
      </c>
      <c r="B868" s="17">
        <v>44965</v>
      </c>
      <c r="C868" s="13">
        <v>12347</v>
      </c>
      <c r="D868" s="13" t="s">
        <v>25516</v>
      </c>
      <c r="E868" s="13" t="s">
        <v>26385</v>
      </c>
      <c r="F868" s="17">
        <v>45040</v>
      </c>
      <c r="G868" s="13" t="s">
        <v>16904</v>
      </c>
      <c r="H868" s="13" t="str">
        <f>_xlfn.XLOOKUP(Claims!$G868,Table1[Policy ID],Table1[Policy Type])</f>
        <v>Life</v>
      </c>
    </row>
    <row r="869" spans="1:8">
      <c r="A869" s="11" t="s">
        <v>21383</v>
      </c>
      <c r="B869" s="16">
        <v>44732</v>
      </c>
      <c r="C869" s="8">
        <v>71604</v>
      </c>
      <c r="D869" s="8" t="s">
        <v>25516</v>
      </c>
      <c r="E869" s="8" t="s">
        <v>26386</v>
      </c>
      <c r="F869" s="16">
        <v>44809</v>
      </c>
      <c r="G869" s="8" t="s">
        <v>18509</v>
      </c>
      <c r="H869" s="8" t="str">
        <f>_xlfn.XLOOKUP(Claims!$G869,Table1[Policy ID],Table1[Policy Type])</f>
        <v>Life</v>
      </c>
    </row>
    <row r="870" spans="1:8">
      <c r="A870" s="12" t="s">
        <v>21384</v>
      </c>
      <c r="B870" s="17">
        <v>44693</v>
      </c>
      <c r="C870" s="13">
        <v>78560</v>
      </c>
      <c r="D870" s="13" t="s">
        <v>25516</v>
      </c>
      <c r="E870" s="13" t="s">
        <v>26387</v>
      </c>
      <c r="F870" s="13"/>
      <c r="G870" s="13" t="s">
        <v>18050</v>
      </c>
      <c r="H870" s="13" t="str">
        <f>_xlfn.XLOOKUP(Claims!$G870,Table1[Policy ID],Table1[Policy Type])</f>
        <v>Health</v>
      </c>
    </row>
    <row r="871" spans="1:8">
      <c r="A871" s="11" t="s">
        <v>21385</v>
      </c>
      <c r="B871" s="16">
        <v>44527</v>
      </c>
      <c r="C871" s="8">
        <v>55891</v>
      </c>
      <c r="D871" s="8" t="s">
        <v>25516</v>
      </c>
      <c r="E871" s="8" t="s">
        <v>26388</v>
      </c>
      <c r="F871" s="16">
        <v>44551</v>
      </c>
      <c r="G871" s="8" t="s">
        <v>15726</v>
      </c>
      <c r="H871" s="8" t="str">
        <f>_xlfn.XLOOKUP(Claims!$G871,Table1[Policy ID],Table1[Policy Type])</f>
        <v>Property</v>
      </c>
    </row>
    <row r="872" spans="1:8">
      <c r="A872" s="12" t="s">
        <v>21386</v>
      </c>
      <c r="B872" s="17">
        <v>45355</v>
      </c>
      <c r="C872" s="13">
        <v>20083</v>
      </c>
      <c r="D872" s="13" t="s">
        <v>25517</v>
      </c>
      <c r="E872" s="13" t="s">
        <v>26389</v>
      </c>
      <c r="F872" s="13"/>
      <c r="G872" s="13" t="s">
        <v>18274</v>
      </c>
      <c r="H872" s="13" t="str">
        <f>_xlfn.XLOOKUP(Claims!$G872,Table1[Policy ID],Table1[Policy Type])</f>
        <v>Auto</v>
      </c>
    </row>
    <row r="873" spans="1:8">
      <c r="A873" s="11" t="s">
        <v>21387</v>
      </c>
      <c r="B873" s="16">
        <v>45286</v>
      </c>
      <c r="C873" s="8">
        <v>46262</v>
      </c>
      <c r="D873" s="8" t="s">
        <v>25518</v>
      </c>
      <c r="E873" s="8" t="s">
        <v>26390</v>
      </c>
      <c r="F873" s="16">
        <v>45344</v>
      </c>
      <c r="G873" s="8" t="s">
        <v>19285</v>
      </c>
      <c r="H873" s="8" t="str">
        <f>_xlfn.XLOOKUP(Claims!$G873,Table1[Policy ID],Table1[Policy Type])</f>
        <v>Property</v>
      </c>
    </row>
    <row r="874" spans="1:8">
      <c r="A874" s="12" t="s">
        <v>21388</v>
      </c>
      <c r="B874" s="17">
        <v>45121</v>
      </c>
      <c r="C874" s="13">
        <v>48380</v>
      </c>
      <c r="D874" s="13" t="s">
        <v>25517</v>
      </c>
      <c r="E874" s="13" t="s">
        <v>26391</v>
      </c>
      <c r="F874" s="13"/>
      <c r="G874" s="13" t="s">
        <v>19192</v>
      </c>
      <c r="H874" s="13" t="str">
        <f>_xlfn.XLOOKUP(Claims!$G874,Table1[Policy ID],Table1[Policy Type])</f>
        <v>Auto</v>
      </c>
    </row>
    <row r="875" spans="1:8">
      <c r="A875" s="11" t="s">
        <v>21389</v>
      </c>
      <c r="B875" s="16">
        <v>44925</v>
      </c>
      <c r="C875" s="8">
        <v>67303</v>
      </c>
      <c r="D875" s="8" t="s">
        <v>25516</v>
      </c>
      <c r="E875" s="8" t="s">
        <v>26392</v>
      </c>
      <c r="F875" s="16">
        <v>44999</v>
      </c>
      <c r="G875" s="8" t="s">
        <v>20039</v>
      </c>
      <c r="H875" s="8" t="str">
        <f>_xlfn.XLOOKUP(Claims!$G875,Table1[Policy ID],Table1[Policy Type])</f>
        <v>Auto</v>
      </c>
    </row>
    <row r="876" spans="1:8">
      <c r="A876" s="12" t="s">
        <v>21390</v>
      </c>
      <c r="B876" s="17">
        <v>45115</v>
      </c>
      <c r="C876" s="13">
        <v>6691</v>
      </c>
      <c r="D876" s="13" t="s">
        <v>25516</v>
      </c>
      <c r="E876" s="13" t="s">
        <v>26393</v>
      </c>
      <c r="F876" s="13"/>
      <c r="G876" s="13" t="s">
        <v>19234</v>
      </c>
      <c r="H876" s="13" t="str">
        <f>_xlfn.XLOOKUP(Claims!$G876,Table1[Policy ID],Table1[Policy Type])</f>
        <v>Health</v>
      </c>
    </row>
    <row r="877" spans="1:8">
      <c r="A877" s="11" t="s">
        <v>21391</v>
      </c>
      <c r="B877" s="16">
        <v>45061</v>
      </c>
      <c r="C877" s="8">
        <v>83302</v>
      </c>
      <c r="D877" s="8" t="s">
        <v>25518</v>
      </c>
      <c r="E877" s="8" t="s">
        <v>26394</v>
      </c>
      <c r="F877" s="16">
        <v>45086</v>
      </c>
      <c r="G877" s="8" t="s">
        <v>16988</v>
      </c>
      <c r="H877" s="8" t="str">
        <f>_xlfn.XLOOKUP(Claims!$G877,Table1[Policy ID],Table1[Policy Type])</f>
        <v>Health</v>
      </c>
    </row>
    <row r="878" spans="1:8">
      <c r="A878" s="12" t="s">
        <v>21392</v>
      </c>
      <c r="B878" s="17">
        <v>45564</v>
      </c>
      <c r="C878" s="13">
        <v>8514</v>
      </c>
      <c r="D878" s="13" t="s">
        <v>25518</v>
      </c>
      <c r="E878" s="13" t="s">
        <v>26395</v>
      </c>
      <c r="F878" s="17">
        <v>45588</v>
      </c>
      <c r="G878" s="13" t="s">
        <v>19645</v>
      </c>
      <c r="H878" s="13" t="str">
        <f>_xlfn.XLOOKUP(Claims!$G878,Table1[Policy ID],Table1[Policy Type])</f>
        <v>Life</v>
      </c>
    </row>
    <row r="879" spans="1:8">
      <c r="A879" s="11" t="s">
        <v>21393</v>
      </c>
      <c r="B879" s="16">
        <v>44269</v>
      </c>
      <c r="C879" s="8">
        <v>24503</v>
      </c>
      <c r="D879" s="8" t="s">
        <v>25517</v>
      </c>
      <c r="E879" s="8" t="s">
        <v>26396</v>
      </c>
      <c r="F879" s="16">
        <v>44332</v>
      </c>
      <c r="G879" s="8" t="s">
        <v>16148</v>
      </c>
      <c r="H879" s="8" t="str">
        <f>_xlfn.XLOOKUP(Claims!$G879,Table1[Policy ID],Table1[Policy Type])</f>
        <v>Life</v>
      </c>
    </row>
    <row r="880" spans="1:8">
      <c r="A880" s="12" t="s">
        <v>21394</v>
      </c>
      <c r="B880" s="17">
        <v>44233</v>
      </c>
      <c r="C880" s="13">
        <v>22676</v>
      </c>
      <c r="D880" s="13" t="s">
        <v>25516</v>
      </c>
      <c r="E880" s="13" t="s">
        <v>26397</v>
      </c>
      <c r="F880" s="17">
        <v>44313</v>
      </c>
      <c r="G880" s="13" t="s">
        <v>18571</v>
      </c>
      <c r="H880" s="13" t="str">
        <f>_xlfn.XLOOKUP(Claims!$G880,Table1[Policy ID],Table1[Policy Type])</f>
        <v>Life</v>
      </c>
    </row>
    <row r="881" spans="1:8">
      <c r="A881" s="11" t="s">
        <v>21395</v>
      </c>
      <c r="B881" s="16">
        <v>44696</v>
      </c>
      <c r="C881" s="8">
        <v>82865</v>
      </c>
      <c r="D881" s="8" t="s">
        <v>25518</v>
      </c>
      <c r="E881" s="8" t="s">
        <v>26398</v>
      </c>
      <c r="F881" s="8"/>
      <c r="G881" s="8" t="s">
        <v>19559</v>
      </c>
      <c r="H881" s="8" t="str">
        <f>_xlfn.XLOOKUP(Claims!$G881,Table1[Policy ID],Table1[Policy Type])</f>
        <v>Life</v>
      </c>
    </row>
    <row r="882" spans="1:8">
      <c r="A882" s="12" t="s">
        <v>21396</v>
      </c>
      <c r="B882" s="17">
        <v>44370</v>
      </c>
      <c r="C882" s="13">
        <v>76681</v>
      </c>
      <c r="D882" s="13" t="s">
        <v>25518</v>
      </c>
      <c r="E882" s="13" t="s">
        <v>26399</v>
      </c>
      <c r="F882" s="17">
        <v>44424</v>
      </c>
      <c r="G882" s="13" t="s">
        <v>17882</v>
      </c>
      <c r="H882" s="13" t="str">
        <f>_xlfn.XLOOKUP(Claims!$G882,Table1[Policy ID],Table1[Policy Type])</f>
        <v>Property</v>
      </c>
    </row>
    <row r="883" spans="1:8">
      <c r="A883" s="11" t="s">
        <v>21397</v>
      </c>
      <c r="B883" s="16">
        <v>43904</v>
      </c>
      <c r="C883" s="8">
        <v>40976</v>
      </c>
      <c r="D883" s="8" t="s">
        <v>25518</v>
      </c>
      <c r="E883" s="8" t="s">
        <v>26400</v>
      </c>
      <c r="F883" s="16">
        <v>43933</v>
      </c>
      <c r="G883" s="8" t="s">
        <v>18118</v>
      </c>
      <c r="H883" s="8" t="str">
        <f>_xlfn.XLOOKUP(Claims!$G883,Table1[Policy ID],Table1[Policy Type])</f>
        <v>Auto</v>
      </c>
    </row>
    <row r="884" spans="1:8">
      <c r="A884" s="12" t="s">
        <v>21398</v>
      </c>
      <c r="B884" s="17">
        <v>45404</v>
      </c>
      <c r="C884" s="13">
        <v>47563</v>
      </c>
      <c r="D884" s="13" t="s">
        <v>25516</v>
      </c>
      <c r="E884" s="13" t="s">
        <v>26401</v>
      </c>
      <c r="F884" s="13"/>
      <c r="G884" s="13" t="s">
        <v>19138</v>
      </c>
      <c r="H884" s="13" t="str">
        <f>_xlfn.XLOOKUP(Claims!$G884,Table1[Policy ID],Table1[Policy Type])</f>
        <v>Auto</v>
      </c>
    </row>
    <row r="885" spans="1:8">
      <c r="A885" s="11" t="s">
        <v>21399</v>
      </c>
      <c r="B885" s="16">
        <v>45083</v>
      </c>
      <c r="C885" s="8">
        <v>15561</v>
      </c>
      <c r="D885" s="8" t="s">
        <v>25516</v>
      </c>
      <c r="E885" s="8" t="s">
        <v>26402</v>
      </c>
      <c r="F885" s="16">
        <v>45096</v>
      </c>
      <c r="G885" s="8" t="s">
        <v>16530</v>
      </c>
      <c r="H885" s="8" t="str">
        <f>_xlfn.XLOOKUP(Claims!$G885,Table1[Policy ID],Table1[Policy Type])</f>
        <v>Property</v>
      </c>
    </row>
    <row r="886" spans="1:8">
      <c r="A886" s="12" t="s">
        <v>21400</v>
      </c>
      <c r="B886" s="17">
        <v>44651</v>
      </c>
      <c r="C886" s="13">
        <v>59660</v>
      </c>
      <c r="D886" s="13" t="s">
        <v>25516</v>
      </c>
      <c r="E886" s="13" t="s">
        <v>26403</v>
      </c>
      <c r="F886" s="13"/>
      <c r="G886" s="13" t="s">
        <v>19139</v>
      </c>
      <c r="H886" s="13" t="str">
        <f>_xlfn.XLOOKUP(Claims!$G886,Table1[Policy ID],Table1[Policy Type])</f>
        <v>Property</v>
      </c>
    </row>
    <row r="887" spans="1:8">
      <c r="A887" s="11" t="s">
        <v>21401</v>
      </c>
      <c r="B887" s="16">
        <v>43952</v>
      </c>
      <c r="C887" s="8">
        <v>12274</v>
      </c>
      <c r="D887" s="8" t="s">
        <v>25518</v>
      </c>
      <c r="E887" s="8" t="s">
        <v>26404</v>
      </c>
      <c r="F887" s="8"/>
      <c r="G887" s="8" t="s">
        <v>17913</v>
      </c>
      <c r="H887" s="8" t="str">
        <f>_xlfn.XLOOKUP(Claims!$G887,Table1[Policy ID],Table1[Policy Type])</f>
        <v>Auto</v>
      </c>
    </row>
    <row r="888" spans="1:8">
      <c r="A888" s="12" t="s">
        <v>21402</v>
      </c>
      <c r="B888" s="17">
        <v>45208</v>
      </c>
      <c r="C888" s="13">
        <v>61337</v>
      </c>
      <c r="D888" s="13" t="s">
        <v>25518</v>
      </c>
      <c r="E888" s="13" t="s">
        <v>26405</v>
      </c>
      <c r="F888" s="17">
        <v>45239</v>
      </c>
      <c r="G888" s="13" t="s">
        <v>16629</v>
      </c>
      <c r="H888" s="13" t="str">
        <f>_xlfn.XLOOKUP(Claims!$G888,Table1[Policy ID],Table1[Policy Type])</f>
        <v>Life</v>
      </c>
    </row>
    <row r="889" spans="1:8">
      <c r="A889" s="11" t="s">
        <v>21403</v>
      </c>
      <c r="B889" s="16">
        <v>45363</v>
      </c>
      <c r="C889" s="8">
        <v>59158</v>
      </c>
      <c r="D889" s="8" t="s">
        <v>25516</v>
      </c>
      <c r="E889" s="8" t="s">
        <v>26406</v>
      </c>
      <c r="F889" s="8"/>
      <c r="G889" s="8" t="s">
        <v>19378</v>
      </c>
      <c r="H889" s="8" t="str">
        <f>_xlfn.XLOOKUP(Claims!$G889,Table1[Policy ID],Table1[Policy Type])</f>
        <v>Health</v>
      </c>
    </row>
    <row r="890" spans="1:8">
      <c r="A890" s="12" t="s">
        <v>21404</v>
      </c>
      <c r="B890" s="17">
        <v>44561</v>
      </c>
      <c r="C890" s="13">
        <v>87445</v>
      </c>
      <c r="D890" s="13" t="s">
        <v>25517</v>
      </c>
      <c r="E890" s="13" t="s">
        <v>26407</v>
      </c>
      <c r="F890" s="17">
        <v>44604</v>
      </c>
      <c r="G890" s="13" t="s">
        <v>19485</v>
      </c>
      <c r="H890" s="13" t="str">
        <f>_xlfn.XLOOKUP(Claims!$G890,Table1[Policy ID],Table1[Policy Type])</f>
        <v>Auto</v>
      </c>
    </row>
    <row r="891" spans="1:8">
      <c r="A891" s="11" t="s">
        <v>21405</v>
      </c>
      <c r="B891" s="16">
        <v>44539</v>
      </c>
      <c r="C891" s="8">
        <v>32456</v>
      </c>
      <c r="D891" s="8" t="s">
        <v>25516</v>
      </c>
      <c r="E891" s="8" t="s">
        <v>26408</v>
      </c>
      <c r="F891" s="16">
        <v>44574</v>
      </c>
      <c r="G891" s="8" t="s">
        <v>19186</v>
      </c>
      <c r="H891" s="8" t="str">
        <f>_xlfn.XLOOKUP(Claims!$G891,Table1[Policy ID],Table1[Policy Type])</f>
        <v>Property</v>
      </c>
    </row>
    <row r="892" spans="1:8">
      <c r="A892" s="12" t="s">
        <v>21406</v>
      </c>
      <c r="B892" s="17">
        <v>45368</v>
      </c>
      <c r="C892" s="13">
        <v>69307</v>
      </c>
      <c r="D892" s="13" t="s">
        <v>25517</v>
      </c>
      <c r="E892" s="13" t="s">
        <v>26409</v>
      </c>
      <c r="F892" s="17">
        <v>45447</v>
      </c>
      <c r="G892" s="13" t="s">
        <v>16791</v>
      </c>
      <c r="H892" s="13" t="str">
        <f>_xlfn.XLOOKUP(Claims!$G892,Table1[Policy ID],Table1[Policy Type])</f>
        <v>Auto</v>
      </c>
    </row>
    <row r="893" spans="1:8">
      <c r="A893" s="11" t="s">
        <v>21407</v>
      </c>
      <c r="B893" s="16">
        <v>44710</v>
      </c>
      <c r="C893" s="8">
        <v>86843</v>
      </c>
      <c r="D893" s="8" t="s">
        <v>25517</v>
      </c>
      <c r="E893" s="8" t="s">
        <v>26410</v>
      </c>
      <c r="F893" s="16">
        <v>44726</v>
      </c>
      <c r="G893" s="8" t="s">
        <v>18676</v>
      </c>
      <c r="H893" s="8" t="str">
        <f>_xlfn.XLOOKUP(Claims!$G893,Table1[Policy ID],Table1[Policy Type])</f>
        <v>Auto</v>
      </c>
    </row>
    <row r="894" spans="1:8">
      <c r="A894" s="12" t="s">
        <v>21408</v>
      </c>
      <c r="B894" s="17">
        <v>44109</v>
      </c>
      <c r="C894" s="13">
        <v>34162</v>
      </c>
      <c r="D894" s="13" t="s">
        <v>25518</v>
      </c>
      <c r="E894" s="13" t="s">
        <v>26411</v>
      </c>
      <c r="F894" s="17">
        <v>44198</v>
      </c>
      <c r="G894" s="13" t="s">
        <v>16688</v>
      </c>
      <c r="H894" s="13" t="str">
        <f>_xlfn.XLOOKUP(Claims!$G894,Table1[Policy ID],Table1[Policy Type])</f>
        <v>Auto</v>
      </c>
    </row>
    <row r="895" spans="1:8">
      <c r="A895" s="11" t="s">
        <v>21409</v>
      </c>
      <c r="B895" s="16">
        <v>44339</v>
      </c>
      <c r="C895" s="8">
        <v>95685</v>
      </c>
      <c r="D895" s="8" t="s">
        <v>25516</v>
      </c>
      <c r="E895" s="8" t="s">
        <v>26412</v>
      </c>
      <c r="F895" s="16">
        <v>44409</v>
      </c>
      <c r="G895" s="8" t="s">
        <v>17087</v>
      </c>
      <c r="H895" s="8" t="str">
        <f>_xlfn.XLOOKUP(Claims!$G895,Table1[Policy ID],Table1[Policy Type])</f>
        <v>Life</v>
      </c>
    </row>
    <row r="896" spans="1:8">
      <c r="A896" s="12" t="s">
        <v>21410</v>
      </c>
      <c r="B896" s="17">
        <v>45595</v>
      </c>
      <c r="C896" s="13">
        <v>59768</v>
      </c>
      <c r="D896" s="13" t="s">
        <v>25516</v>
      </c>
      <c r="E896" s="13" t="s">
        <v>26413</v>
      </c>
      <c r="F896" s="13"/>
      <c r="G896" s="13" t="s">
        <v>19964</v>
      </c>
      <c r="H896" s="13" t="str">
        <f>_xlfn.XLOOKUP(Claims!$G896,Table1[Policy ID],Table1[Policy Type])</f>
        <v>Health</v>
      </c>
    </row>
    <row r="897" spans="1:8">
      <c r="A897" s="11" t="s">
        <v>21411</v>
      </c>
      <c r="B897" s="16">
        <v>44230</v>
      </c>
      <c r="C897" s="8">
        <v>40175</v>
      </c>
      <c r="D897" s="8" t="s">
        <v>25518</v>
      </c>
      <c r="E897" s="8" t="s">
        <v>26414</v>
      </c>
      <c r="F897" s="16">
        <v>44257</v>
      </c>
      <c r="G897" s="8" t="s">
        <v>18292</v>
      </c>
      <c r="H897" s="8" t="str">
        <f>_xlfn.XLOOKUP(Claims!$G897,Table1[Policy ID],Table1[Policy Type])</f>
        <v>Property</v>
      </c>
    </row>
    <row r="898" spans="1:8">
      <c r="A898" s="12" t="s">
        <v>21412</v>
      </c>
      <c r="B898" s="17">
        <v>44711</v>
      </c>
      <c r="C898" s="13">
        <v>41294</v>
      </c>
      <c r="D898" s="13" t="s">
        <v>25518</v>
      </c>
      <c r="E898" s="13" t="s">
        <v>26415</v>
      </c>
      <c r="F898" s="17">
        <v>44763</v>
      </c>
      <c r="G898" s="13" t="s">
        <v>17758</v>
      </c>
      <c r="H898" s="13" t="str">
        <f>_xlfn.XLOOKUP(Claims!$G898,Table1[Policy ID],Table1[Policy Type])</f>
        <v>Property</v>
      </c>
    </row>
    <row r="899" spans="1:8">
      <c r="A899" s="11" t="s">
        <v>21413</v>
      </c>
      <c r="B899" s="16">
        <v>44064</v>
      </c>
      <c r="C899" s="8">
        <v>16475</v>
      </c>
      <c r="D899" s="8" t="s">
        <v>25517</v>
      </c>
      <c r="E899" s="8" t="s">
        <v>26416</v>
      </c>
      <c r="F899" s="16">
        <v>44137</v>
      </c>
      <c r="G899" s="8" t="s">
        <v>18763</v>
      </c>
      <c r="H899" s="8" t="str">
        <f>_xlfn.XLOOKUP(Claims!$G899,Table1[Policy ID],Table1[Policy Type])</f>
        <v>Property</v>
      </c>
    </row>
    <row r="900" spans="1:8">
      <c r="A900" s="12" t="s">
        <v>21414</v>
      </c>
      <c r="B900" s="17">
        <v>44592</v>
      </c>
      <c r="C900" s="13">
        <v>85039</v>
      </c>
      <c r="D900" s="13" t="s">
        <v>25516</v>
      </c>
      <c r="E900" s="13" t="s">
        <v>26417</v>
      </c>
      <c r="F900" s="17">
        <v>44621</v>
      </c>
      <c r="G900" s="13" t="s">
        <v>19196</v>
      </c>
      <c r="H900" s="13" t="str">
        <f>_xlfn.XLOOKUP(Claims!$G900,Table1[Policy ID],Table1[Policy Type])</f>
        <v>Property</v>
      </c>
    </row>
    <row r="901" spans="1:8">
      <c r="A901" s="11" t="s">
        <v>21415</v>
      </c>
      <c r="B901" s="16">
        <v>44939</v>
      </c>
      <c r="C901" s="8">
        <v>10372</v>
      </c>
      <c r="D901" s="8" t="s">
        <v>25516</v>
      </c>
      <c r="E901" s="8" t="s">
        <v>26418</v>
      </c>
      <c r="F901" s="16">
        <v>45005</v>
      </c>
      <c r="G901" s="8" t="s">
        <v>20270</v>
      </c>
      <c r="H901" s="8" t="str">
        <f>_xlfn.XLOOKUP(Claims!$G901,Table1[Policy ID],Table1[Policy Type])</f>
        <v>Property</v>
      </c>
    </row>
    <row r="902" spans="1:8">
      <c r="A902" s="12" t="s">
        <v>21416</v>
      </c>
      <c r="B902" s="17">
        <v>44935</v>
      </c>
      <c r="C902" s="13">
        <v>60544</v>
      </c>
      <c r="D902" s="13" t="s">
        <v>25517</v>
      </c>
      <c r="E902" s="13" t="s">
        <v>26419</v>
      </c>
      <c r="F902" s="17">
        <v>44966</v>
      </c>
      <c r="G902" s="13" t="s">
        <v>18881</v>
      </c>
      <c r="H902" s="13" t="str">
        <f>_xlfn.XLOOKUP(Claims!$G902,Table1[Policy ID],Table1[Policy Type])</f>
        <v>Health</v>
      </c>
    </row>
    <row r="903" spans="1:8">
      <c r="A903" s="11" t="s">
        <v>21417</v>
      </c>
      <c r="B903" s="16">
        <v>44326</v>
      </c>
      <c r="C903" s="8">
        <v>30582</v>
      </c>
      <c r="D903" s="8" t="s">
        <v>25517</v>
      </c>
      <c r="E903" s="8" t="s">
        <v>26420</v>
      </c>
      <c r="F903" s="16">
        <v>44409</v>
      </c>
      <c r="G903" s="8" t="s">
        <v>18169</v>
      </c>
      <c r="H903" s="8" t="str">
        <f>_xlfn.XLOOKUP(Claims!$G903,Table1[Policy ID],Table1[Policy Type])</f>
        <v>Health</v>
      </c>
    </row>
    <row r="904" spans="1:8">
      <c r="A904" s="12" t="s">
        <v>21418</v>
      </c>
      <c r="B904" s="17">
        <v>44937</v>
      </c>
      <c r="C904" s="13">
        <v>87857</v>
      </c>
      <c r="D904" s="13" t="s">
        <v>25518</v>
      </c>
      <c r="E904" s="13" t="s">
        <v>26421</v>
      </c>
      <c r="F904" s="13"/>
      <c r="G904" s="13" t="s">
        <v>17341</v>
      </c>
      <c r="H904" s="13" t="str">
        <f>_xlfn.XLOOKUP(Claims!$G904,Table1[Policy ID],Table1[Policy Type])</f>
        <v>Property</v>
      </c>
    </row>
    <row r="905" spans="1:8">
      <c r="A905" s="11" t="s">
        <v>21419</v>
      </c>
      <c r="B905" s="16">
        <v>44823</v>
      </c>
      <c r="C905" s="8">
        <v>41326</v>
      </c>
      <c r="D905" s="8" t="s">
        <v>25516</v>
      </c>
      <c r="E905" s="8" t="s">
        <v>26422</v>
      </c>
      <c r="F905" s="16">
        <v>44871</v>
      </c>
      <c r="G905" s="8" t="s">
        <v>16693</v>
      </c>
      <c r="H905" s="8" t="str">
        <f>_xlfn.XLOOKUP(Claims!$G905,Table1[Policy ID],Table1[Policy Type])</f>
        <v>Property</v>
      </c>
    </row>
    <row r="906" spans="1:8">
      <c r="A906" s="12" t="s">
        <v>21420</v>
      </c>
      <c r="B906" s="17">
        <v>45346</v>
      </c>
      <c r="C906" s="13">
        <v>62065</v>
      </c>
      <c r="D906" s="13" t="s">
        <v>25518</v>
      </c>
      <c r="E906" s="13" t="s">
        <v>26423</v>
      </c>
      <c r="F906" s="17">
        <v>45365</v>
      </c>
      <c r="G906" s="13" t="s">
        <v>19910</v>
      </c>
      <c r="H906" s="13" t="str">
        <f>_xlfn.XLOOKUP(Claims!$G906,Table1[Policy ID],Table1[Policy Type])</f>
        <v>Health</v>
      </c>
    </row>
    <row r="907" spans="1:8">
      <c r="A907" s="11" t="s">
        <v>21421</v>
      </c>
      <c r="B907" s="16">
        <v>45375</v>
      </c>
      <c r="C907" s="8">
        <v>20326</v>
      </c>
      <c r="D907" s="8" t="s">
        <v>25516</v>
      </c>
      <c r="E907" s="8" t="s">
        <v>26424</v>
      </c>
      <c r="F907" s="8"/>
      <c r="G907" s="8" t="s">
        <v>20019</v>
      </c>
      <c r="H907" s="8" t="str">
        <f>_xlfn.XLOOKUP(Claims!$G907,Table1[Policy ID],Table1[Policy Type])</f>
        <v>Auto</v>
      </c>
    </row>
    <row r="908" spans="1:8">
      <c r="A908" s="12" t="s">
        <v>21422</v>
      </c>
      <c r="B908" s="17">
        <v>44810</v>
      </c>
      <c r="C908" s="13">
        <v>55094</v>
      </c>
      <c r="D908" s="13" t="s">
        <v>25516</v>
      </c>
      <c r="E908" s="13" t="s">
        <v>26425</v>
      </c>
      <c r="F908" s="17">
        <v>44900</v>
      </c>
      <c r="G908" s="13" t="s">
        <v>16719</v>
      </c>
      <c r="H908" s="13" t="str">
        <f>_xlfn.XLOOKUP(Claims!$G908,Table1[Policy ID],Table1[Policy Type])</f>
        <v>Life</v>
      </c>
    </row>
    <row r="909" spans="1:8">
      <c r="A909" s="11" t="s">
        <v>21423</v>
      </c>
      <c r="B909" s="16">
        <v>45393</v>
      </c>
      <c r="C909" s="8">
        <v>97984</v>
      </c>
      <c r="D909" s="8" t="s">
        <v>25518</v>
      </c>
      <c r="E909" s="8" t="s">
        <v>26426</v>
      </c>
      <c r="F909" s="16">
        <v>45475</v>
      </c>
      <c r="G909" s="8" t="s">
        <v>17763</v>
      </c>
      <c r="H909" s="8" t="str">
        <f>_xlfn.XLOOKUP(Claims!$G909,Table1[Policy ID],Table1[Policy Type])</f>
        <v>Property</v>
      </c>
    </row>
    <row r="910" spans="1:8">
      <c r="A910" s="12" t="s">
        <v>21424</v>
      </c>
      <c r="B910" s="17">
        <v>45512</v>
      </c>
      <c r="C910" s="13">
        <v>43964</v>
      </c>
      <c r="D910" s="13" t="s">
        <v>25516</v>
      </c>
      <c r="E910" s="13" t="s">
        <v>26427</v>
      </c>
      <c r="F910" s="13"/>
      <c r="G910" s="13" t="s">
        <v>17518</v>
      </c>
      <c r="H910" s="13" t="str">
        <f>_xlfn.XLOOKUP(Claims!$G910,Table1[Policy ID],Table1[Policy Type])</f>
        <v>Property</v>
      </c>
    </row>
    <row r="911" spans="1:8">
      <c r="A911" s="11" t="s">
        <v>21425</v>
      </c>
      <c r="B911" s="16">
        <v>45139</v>
      </c>
      <c r="C911" s="8">
        <v>65850</v>
      </c>
      <c r="D911" s="8" t="s">
        <v>25516</v>
      </c>
      <c r="E911" s="8" t="s">
        <v>26428</v>
      </c>
      <c r="F911" s="16">
        <v>45217</v>
      </c>
      <c r="G911" s="8" t="s">
        <v>18563</v>
      </c>
      <c r="H911" s="8" t="str">
        <f>_xlfn.XLOOKUP(Claims!$G911,Table1[Policy ID],Table1[Policy Type])</f>
        <v>Property</v>
      </c>
    </row>
    <row r="912" spans="1:8">
      <c r="A912" s="12" t="s">
        <v>21426</v>
      </c>
      <c r="B912" s="17">
        <v>44993</v>
      </c>
      <c r="C912" s="13">
        <v>46538</v>
      </c>
      <c r="D912" s="13" t="s">
        <v>25517</v>
      </c>
      <c r="E912" s="13" t="s">
        <v>26429</v>
      </c>
      <c r="F912" s="13"/>
      <c r="G912" s="13" t="s">
        <v>17876</v>
      </c>
      <c r="H912" s="13" t="str">
        <f>_xlfn.XLOOKUP(Claims!$G912,Table1[Policy ID],Table1[Policy Type])</f>
        <v>Auto</v>
      </c>
    </row>
    <row r="913" spans="1:8">
      <c r="A913" s="11" t="s">
        <v>21427</v>
      </c>
      <c r="B913" s="16">
        <v>44255</v>
      </c>
      <c r="C913" s="8">
        <v>50922</v>
      </c>
      <c r="D913" s="8" t="s">
        <v>25517</v>
      </c>
      <c r="E913" s="8" t="s">
        <v>26430</v>
      </c>
      <c r="F913" s="8"/>
      <c r="G913" s="8" t="s">
        <v>17883</v>
      </c>
      <c r="H913" s="8" t="str">
        <f>_xlfn.XLOOKUP(Claims!$G913,Table1[Policy ID],Table1[Policy Type])</f>
        <v>Property</v>
      </c>
    </row>
    <row r="914" spans="1:8">
      <c r="A914" s="12" t="s">
        <v>21428</v>
      </c>
      <c r="B914" s="17">
        <v>44678</v>
      </c>
      <c r="C914" s="13">
        <v>2223</v>
      </c>
      <c r="D914" s="13" t="s">
        <v>25516</v>
      </c>
      <c r="E914" s="13" t="s">
        <v>26431</v>
      </c>
      <c r="F914" s="17">
        <v>44761</v>
      </c>
      <c r="G914" s="13" t="s">
        <v>18685</v>
      </c>
      <c r="H914" s="13" t="str">
        <f>_xlfn.XLOOKUP(Claims!$G914,Table1[Policy ID],Table1[Policy Type])</f>
        <v>Auto</v>
      </c>
    </row>
    <row r="915" spans="1:8">
      <c r="A915" s="11" t="s">
        <v>21429</v>
      </c>
      <c r="B915" s="16">
        <v>44363</v>
      </c>
      <c r="C915" s="8">
        <v>13740</v>
      </c>
      <c r="D915" s="8" t="s">
        <v>25518</v>
      </c>
      <c r="E915" s="8" t="s">
        <v>26432</v>
      </c>
      <c r="F915" s="16">
        <v>44379</v>
      </c>
      <c r="G915" s="8" t="s">
        <v>18103</v>
      </c>
      <c r="H915" s="8" t="str">
        <f>_xlfn.XLOOKUP(Claims!$G915,Table1[Policy ID],Table1[Policy Type])</f>
        <v>Auto</v>
      </c>
    </row>
    <row r="916" spans="1:8">
      <c r="A916" s="12" t="s">
        <v>21430</v>
      </c>
      <c r="B916" s="17">
        <v>45590</v>
      </c>
      <c r="C916" s="13">
        <v>94787</v>
      </c>
      <c r="D916" s="13" t="s">
        <v>25518</v>
      </c>
      <c r="E916" s="13" t="s">
        <v>26433</v>
      </c>
      <c r="F916" s="17">
        <v>45618</v>
      </c>
      <c r="G916" s="13" t="s">
        <v>18614</v>
      </c>
      <c r="H916" s="13" t="str">
        <f>_xlfn.XLOOKUP(Claims!$G916,Table1[Policy ID],Table1[Policy Type])</f>
        <v>Auto</v>
      </c>
    </row>
    <row r="917" spans="1:8">
      <c r="A917" s="11" t="s">
        <v>21431</v>
      </c>
      <c r="B917" s="16">
        <v>45355</v>
      </c>
      <c r="C917" s="8">
        <v>53089</v>
      </c>
      <c r="D917" s="8" t="s">
        <v>25518</v>
      </c>
      <c r="E917" s="8" t="s">
        <v>26434</v>
      </c>
      <c r="F917" s="16">
        <v>45369</v>
      </c>
      <c r="G917" s="8" t="s">
        <v>16969</v>
      </c>
      <c r="H917" s="8" t="str">
        <f>_xlfn.XLOOKUP(Claims!$G917,Table1[Policy ID],Table1[Policy Type])</f>
        <v>Health</v>
      </c>
    </row>
    <row r="918" spans="1:8">
      <c r="A918" s="12" t="s">
        <v>21432</v>
      </c>
      <c r="B918" s="17">
        <v>44653</v>
      </c>
      <c r="C918" s="13">
        <v>2113</v>
      </c>
      <c r="D918" s="13" t="s">
        <v>25516</v>
      </c>
      <c r="E918" s="13" t="s">
        <v>26435</v>
      </c>
      <c r="F918" s="17">
        <v>44680</v>
      </c>
      <c r="G918" s="13" t="s">
        <v>17808</v>
      </c>
      <c r="H918" s="13" t="str">
        <f>_xlfn.XLOOKUP(Claims!$G918,Table1[Policy ID],Table1[Policy Type])</f>
        <v>Auto</v>
      </c>
    </row>
    <row r="919" spans="1:8">
      <c r="A919" s="11" t="s">
        <v>21433</v>
      </c>
      <c r="B919" s="16">
        <v>44688</v>
      </c>
      <c r="C919" s="8">
        <v>14285</v>
      </c>
      <c r="D919" s="8" t="s">
        <v>25518</v>
      </c>
      <c r="E919" s="8" t="s">
        <v>26436</v>
      </c>
      <c r="F919" s="8"/>
      <c r="G919" s="8" t="s">
        <v>15667</v>
      </c>
      <c r="H919" s="8" t="str">
        <f>_xlfn.XLOOKUP(Claims!$G919,Table1[Policy ID],Table1[Policy Type])</f>
        <v>Property</v>
      </c>
    </row>
    <row r="920" spans="1:8">
      <c r="A920" s="12" t="s">
        <v>21434</v>
      </c>
      <c r="B920" s="17">
        <v>44732</v>
      </c>
      <c r="C920" s="13">
        <v>80314</v>
      </c>
      <c r="D920" s="13" t="s">
        <v>25516</v>
      </c>
      <c r="E920" s="13" t="s">
        <v>26437</v>
      </c>
      <c r="F920" s="17">
        <v>44812</v>
      </c>
      <c r="G920" s="13" t="s">
        <v>15689</v>
      </c>
      <c r="H920" s="13" t="str">
        <f>_xlfn.XLOOKUP(Claims!$G920,Table1[Policy ID],Table1[Policy Type])</f>
        <v>Health</v>
      </c>
    </row>
    <row r="921" spans="1:8">
      <c r="A921" s="11" t="s">
        <v>21435</v>
      </c>
      <c r="B921" s="16">
        <v>44405</v>
      </c>
      <c r="C921" s="8">
        <v>63947</v>
      </c>
      <c r="D921" s="8" t="s">
        <v>25518</v>
      </c>
      <c r="E921" s="8" t="s">
        <v>26438</v>
      </c>
      <c r="F921" s="16">
        <v>44472</v>
      </c>
      <c r="G921" s="8" t="s">
        <v>18130</v>
      </c>
      <c r="H921" s="8" t="str">
        <f>_xlfn.XLOOKUP(Claims!$G921,Table1[Policy ID],Table1[Policy Type])</f>
        <v>Property</v>
      </c>
    </row>
    <row r="922" spans="1:8">
      <c r="A922" s="12" t="s">
        <v>21436</v>
      </c>
      <c r="B922" s="17">
        <v>44466</v>
      </c>
      <c r="C922" s="13">
        <v>15770</v>
      </c>
      <c r="D922" s="13" t="s">
        <v>25516</v>
      </c>
      <c r="E922" s="13" t="s">
        <v>26439</v>
      </c>
      <c r="F922" s="17">
        <v>44532</v>
      </c>
      <c r="G922" s="13" t="s">
        <v>19650</v>
      </c>
      <c r="H922" s="13" t="str">
        <f>_xlfn.XLOOKUP(Claims!$G922,Table1[Policy ID],Table1[Policy Type])</f>
        <v>Life</v>
      </c>
    </row>
    <row r="923" spans="1:8">
      <c r="A923" s="11" t="s">
        <v>21437</v>
      </c>
      <c r="B923" s="16">
        <v>44131</v>
      </c>
      <c r="C923" s="8">
        <v>34827</v>
      </c>
      <c r="D923" s="8" t="s">
        <v>25517</v>
      </c>
      <c r="E923" s="8" t="s">
        <v>26440</v>
      </c>
      <c r="F923" s="16">
        <v>44163</v>
      </c>
      <c r="G923" s="8" t="s">
        <v>17427</v>
      </c>
      <c r="H923" s="8" t="str">
        <f>_xlfn.XLOOKUP(Claims!$G923,Table1[Policy ID],Table1[Policy Type])</f>
        <v>Health</v>
      </c>
    </row>
    <row r="924" spans="1:8">
      <c r="A924" s="12" t="s">
        <v>21438</v>
      </c>
      <c r="B924" s="17">
        <v>43935</v>
      </c>
      <c r="C924" s="13">
        <v>27582</v>
      </c>
      <c r="D924" s="13" t="s">
        <v>25517</v>
      </c>
      <c r="E924" s="13" t="s">
        <v>26441</v>
      </c>
      <c r="F924" s="17">
        <v>44017</v>
      </c>
      <c r="G924" s="13" t="s">
        <v>15782</v>
      </c>
      <c r="H924" s="13" t="str">
        <f>_xlfn.XLOOKUP(Claims!$G924,Table1[Policy ID],Table1[Policy Type])</f>
        <v>Property</v>
      </c>
    </row>
    <row r="925" spans="1:8">
      <c r="A925" s="11" t="s">
        <v>21439</v>
      </c>
      <c r="B925" s="16">
        <v>44606</v>
      </c>
      <c r="C925" s="8">
        <v>42577</v>
      </c>
      <c r="D925" s="8" t="s">
        <v>25517</v>
      </c>
      <c r="E925" s="8" t="s">
        <v>26442</v>
      </c>
      <c r="F925" s="8"/>
      <c r="G925" s="8" t="s">
        <v>18232</v>
      </c>
      <c r="H925" s="8" t="str">
        <f>_xlfn.XLOOKUP(Claims!$G925,Table1[Policy ID],Table1[Policy Type])</f>
        <v>Property</v>
      </c>
    </row>
    <row r="926" spans="1:8">
      <c r="A926" s="12" t="s">
        <v>21440</v>
      </c>
      <c r="B926" s="17">
        <v>44591</v>
      </c>
      <c r="C926" s="13">
        <v>71247</v>
      </c>
      <c r="D926" s="13" t="s">
        <v>25517</v>
      </c>
      <c r="E926" s="13" t="s">
        <v>26443</v>
      </c>
      <c r="F926" s="13"/>
      <c r="G926" s="13" t="s">
        <v>18089</v>
      </c>
      <c r="H926" s="13" t="str">
        <f>_xlfn.XLOOKUP(Claims!$G926,Table1[Policy ID],Table1[Policy Type])</f>
        <v>Health</v>
      </c>
    </row>
    <row r="927" spans="1:8">
      <c r="A927" s="11" t="s">
        <v>21441</v>
      </c>
      <c r="B927" s="16">
        <v>44649</v>
      </c>
      <c r="C927" s="8">
        <v>23032</v>
      </c>
      <c r="D927" s="8" t="s">
        <v>25518</v>
      </c>
      <c r="E927" s="8" t="s">
        <v>26444</v>
      </c>
      <c r="F927" s="16">
        <v>44706</v>
      </c>
      <c r="G927" s="8" t="s">
        <v>19052</v>
      </c>
      <c r="H927" s="8" t="str">
        <f>_xlfn.XLOOKUP(Claims!$G927,Table1[Policy ID],Table1[Policy Type])</f>
        <v>Property</v>
      </c>
    </row>
    <row r="928" spans="1:8">
      <c r="A928" s="12" t="s">
        <v>21442</v>
      </c>
      <c r="B928" s="17">
        <v>44903</v>
      </c>
      <c r="C928" s="13">
        <v>41355</v>
      </c>
      <c r="D928" s="13" t="s">
        <v>25517</v>
      </c>
      <c r="E928" s="13" t="s">
        <v>26445</v>
      </c>
      <c r="F928" s="17">
        <v>44992</v>
      </c>
      <c r="G928" s="13" t="s">
        <v>17202</v>
      </c>
      <c r="H928" s="13" t="str">
        <f>_xlfn.XLOOKUP(Claims!$G928,Table1[Policy ID],Table1[Policy Type])</f>
        <v>Life</v>
      </c>
    </row>
    <row r="929" spans="1:8">
      <c r="A929" s="11" t="s">
        <v>21443</v>
      </c>
      <c r="B929" s="16">
        <v>44433</v>
      </c>
      <c r="C929" s="8">
        <v>41318</v>
      </c>
      <c r="D929" s="8" t="s">
        <v>25517</v>
      </c>
      <c r="E929" s="8" t="s">
        <v>26446</v>
      </c>
      <c r="F929" s="16">
        <v>44515</v>
      </c>
      <c r="G929" s="8" t="s">
        <v>18173</v>
      </c>
      <c r="H929" s="8" t="str">
        <f>_xlfn.XLOOKUP(Claims!$G929,Table1[Policy ID],Table1[Policy Type])</f>
        <v>Life</v>
      </c>
    </row>
    <row r="930" spans="1:8">
      <c r="A930" s="12" t="s">
        <v>21444</v>
      </c>
      <c r="B930" s="17">
        <v>44919</v>
      </c>
      <c r="C930" s="13">
        <v>9905</v>
      </c>
      <c r="D930" s="13" t="s">
        <v>25517</v>
      </c>
      <c r="E930" s="13" t="s">
        <v>26447</v>
      </c>
      <c r="F930" s="17">
        <v>44980</v>
      </c>
      <c r="G930" s="13" t="s">
        <v>20381</v>
      </c>
      <c r="H930" s="13" t="str">
        <f>_xlfn.XLOOKUP(Claims!$G930,Table1[Policy ID],Table1[Policy Type])</f>
        <v>Health</v>
      </c>
    </row>
    <row r="931" spans="1:8">
      <c r="A931" s="11" t="s">
        <v>21445</v>
      </c>
      <c r="B931" s="16">
        <v>43987</v>
      </c>
      <c r="C931" s="8">
        <v>24061</v>
      </c>
      <c r="D931" s="8" t="s">
        <v>25517</v>
      </c>
      <c r="E931" s="8" t="s">
        <v>26448</v>
      </c>
      <c r="F931" s="16">
        <v>44019</v>
      </c>
      <c r="G931" s="8" t="s">
        <v>17678</v>
      </c>
      <c r="H931" s="8" t="str">
        <f>_xlfn.XLOOKUP(Claims!$G931,Table1[Policy ID],Table1[Policy Type])</f>
        <v>Health</v>
      </c>
    </row>
    <row r="932" spans="1:8">
      <c r="A932" s="12" t="s">
        <v>21446</v>
      </c>
      <c r="B932" s="17">
        <v>44647</v>
      </c>
      <c r="C932" s="13">
        <v>32003</v>
      </c>
      <c r="D932" s="13" t="s">
        <v>25517</v>
      </c>
      <c r="E932" s="13" t="s">
        <v>26449</v>
      </c>
      <c r="F932" s="17">
        <v>44702</v>
      </c>
      <c r="G932" s="13" t="s">
        <v>20196</v>
      </c>
      <c r="H932" s="13" t="str">
        <f>_xlfn.XLOOKUP(Claims!$G932,Table1[Policy ID],Table1[Policy Type])</f>
        <v>Health</v>
      </c>
    </row>
    <row r="933" spans="1:8">
      <c r="A933" s="11" t="s">
        <v>21447</v>
      </c>
      <c r="B933" s="16">
        <v>43837</v>
      </c>
      <c r="C933" s="8">
        <v>6244</v>
      </c>
      <c r="D933" s="8" t="s">
        <v>25518</v>
      </c>
      <c r="E933" s="8" t="s">
        <v>26450</v>
      </c>
      <c r="F933" s="16">
        <v>43856</v>
      </c>
      <c r="G933" s="8" t="s">
        <v>18952</v>
      </c>
      <c r="H933" s="8" t="str">
        <f>_xlfn.XLOOKUP(Claims!$G933,Table1[Policy ID],Table1[Policy Type])</f>
        <v>Auto</v>
      </c>
    </row>
    <row r="934" spans="1:8">
      <c r="A934" s="12" t="s">
        <v>21448</v>
      </c>
      <c r="B934" s="17">
        <v>43975</v>
      </c>
      <c r="C934" s="13">
        <v>44669</v>
      </c>
      <c r="D934" s="13" t="s">
        <v>25516</v>
      </c>
      <c r="E934" s="13" t="s">
        <v>26451</v>
      </c>
      <c r="F934" s="17">
        <v>44023</v>
      </c>
      <c r="G934" s="13" t="s">
        <v>19930</v>
      </c>
      <c r="H934" s="13" t="str">
        <f>_xlfn.XLOOKUP(Claims!$G934,Table1[Policy ID],Table1[Policy Type])</f>
        <v>Health</v>
      </c>
    </row>
    <row r="935" spans="1:8">
      <c r="A935" s="11" t="s">
        <v>21449</v>
      </c>
      <c r="B935" s="16">
        <v>44803</v>
      </c>
      <c r="C935" s="8">
        <v>74414</v>
      </c>
      <c r="D935" s="8" t="s">
        <v>25517</v>
      </c>
      <c r="E935" s="8" t="s">
        <v>26452</v>
      </c>
      <c r="F935" s="16">
        <v>44884</v>
      </c>
      <c r="G935" s="8" t="s">
        <v>15810</v>
      </c>
      <c r="H935" s="8" t="str">
        <f>_xlfn.XLOOKUP(Claims!$G935,Table1[Policy ID],Table1[Policy Type])</f>
        <v>Property</v>
      </c>
    </row>
    <row r="936" spans="1:8">
      <c r="A936" s="12" t="s">
        <v>21450</v>
      </c>
      <c r="B936" s="17">
        <v>45322</v>
      </c>
      <c r="C936" s="13">
        <v>13034</v>
      </c>
      <c r="D936" s="13" t="s">
        <v>25517</v>
      </c>
      <c r="E936" s="13" t="s">
        <v>26453</v>
      </c>
      <c r="F936" s="17">
        <v>45363</v>
      </c>
      <c r="G936" s="13" t="s">
        <v>19995</v>
      </c>
      <c r="H936" s="13" t="str">
        <f>_xlfn.XLOOKUP(Claims!$G936,Table1[Policy ID],Table1[Policy Type])</f>
        <v>Property</v>
      </c>
    </row>
    <row r="937" spans="1:8">
      <c r="A937" s="11" t="s">
        <v>21451</v>
      </c>
      <c r="B937" s="16">
        <v>45377</v>
      </c>
      <c r="C937" s="8">
        <v>75000</v>
      </c>
      <c r="D937" s="8" t="s">
        <v>25516</v>
      </c>
      <c r="E937" s="8" t="s">
        <v>26454</v>
      </c>
      <c r="F937" s="8"/>
      <c r="G937" s="8" t="s">
        <v>17017</v>
      </c>
      <c r="H937" s="8" t="str">
        <f>_xlfn.XLOOKUP(Claims!$G937,Table1[Policy ID],Table1[Policy Type])</f>
        <v>Health</v>
      </c>
    </row>
    <row r="938" spans="1:8">
      <c r="A938" s="12" t="s">
        <v>21452</v>
      </c>
      <c r="B938" s="17">
        <v>44625</v>
      </c>
      <c r="C938" s="13">
        <v>75790</v>
      </c>
      <c r="D938" s="13" t="s">
        <v>25518</v>
      </c>
      <c r="E938" s="13" t="s">
        <v>26455</v>
      </c>
      <c r="F938" s="17">
        <v>44708</v>
      </c>
      <c r="G938" s="13" t="s">
        <v>17955</v>
      </c>
      <c r="H938" s="13" t="str">
        <f>_xlfn.XLOOKUP(Claims!$G938,Table1[Policy ID],Table1[Policy Type])</f>
        <v>Property</v>
      </c>
    </row>
    <row r="939" spans="1:8">
      <c r="A939" s="11" t="s">
        <v>21453</v>
      </c>
      <c r="B939" s="16">
        <v>44899</v>
      </c>
      <c r="C939" s="8">
        <v>39822</v>
      </c>
      <c r="D939" s="8" t="s">
        <v>25518</v>
      </c>
      <c r="E939" s="8" t="s">
        <v>26456</v>
      </c>
      <c r="F939" s="8"/>
      <c r="G939" s="8" t="s">
        <v>19106</v>
      </c>
      <c r="H939" s="8" t="str">
        <f>_xlfn.XLOOKUP(Claims!$G939,Table1[Policy ID],Table1[Policy Type])</f>
        <v>Property</v>
      </c>
    </row>
    <row r="940" spans="1:8">
      <c r="A940" s="12" t="s">
        <v>21454</v>
      </c>
      <c r="B940" s="17">
        <v>45257</v>
      </c>
      <c r="C940" s="13">
        <v>98238</v>
      </c>
      <c r="D940" s="13" t="s">
        <v>25518</v>
      </c>
      <c r="E940" s="13" t="s">
        <v>26457</v>
      </c>
      <c r="F940" s="17">
        <v>45326</v>
      </c>
      <c r="G940" s="13" t="s">
        <v>16905</v>
      </c>
      <c r="H940" s="13" t="str">
        <f>_xlfn.XLOOKUP(Claims!$G940,Table1[Policy ID],Table1[Policy Type])</f>
        <v>Life</v>
      </c>
    </row>
    <row r="941" spans="1:8">
      <c r="A941" s="11" t="s">
        <v>21455</v>
      </c>
      <c r="B941" s="16">
        <v>45274</v>
      </c>
      <c r="C941" s="8">
        <v>77654</v>
      </c>
      <c r="D941" s="8" t="s">
        <v>25517</v>
      </c>
      <c r="E941" s="8" t="s">
        <v>26458</v>
      </c>
      <c r="F941" s="8"/>
      <c r="G941" s="8" t="s">
        <v>17080</v>
      </c>
      <c r="H941" s="8" t="str">
        <f>_xlfn.XLOOKUP(Claims!$G941,Table1[Policy ID],Table1[Policy Type])</f>
        <v>Life</v>
      </c>
    </row>
    <row r="942" spans="1:8">
      <c r="A942" s="12" t="s">
        <v>21456</v>
      </c>
      <c r="B942" s="17">
        <v>44745</v>
      </c>
      <c r="C942" s="13">
        <v>55810</v>
      </c>
      <c r="D942" s="13" t="s">
        <v>25516</v>
      </c>
      <c r="E942" s="13" t="s">
        <v>26459</v>
      </c>
      <c r="F942" s="17">
        <v>44811</v>
      </c>
      <c r="G942" s="13" t="s">
        <v>15917</v>
      </c>
      <c r="H942" s="13" t="str">
        <f>_xlfn.XLOOKUP(Claims!$G942,Table1[Policy ID],Table1[Policy Type])</f>
        <v>Auto</v>
      </c>
    </row>
    <row r="943" spans="1:8">
      <c r="A943" s="11" t="s">
        <v>21457</v>
      </c>
      <c r="B943" s="16">
        <v>44554</v>
      </c>
      <c r="C943" s="8">
        <v>73121</v>
      </c>
      <c r="D943" s="8" t="s">
        <v>25516</v>
      </c>
      <c r="E943" s="8" t="s">
        <v>26460</v>
      </c>
      <c r="F943" s="16">
        <v>44601</v>
      </c>
      <c r="G943" s="8" t="s">
        <v>17450</v>
      </c>
      <c r="H943" s="8" t="str">
        <f>_xlfn.XLOOKUP(Claims!$G943,Table1[Policy ID],Table1[Policy Type])</f>
        <v>Property</v>
      </c>
    </row>
    <row r="944" spans="1:8">
      <c r="A944" s="12" t="s">
        <v>21458</v>
      </c>
      <c r="B944" s="17">
        <v>44679</v>
      </c>
      <c r="C944" s="13">
        <v>84578</v>
      </c>
      <c r="D944" s="13" t="s">
        <v>25518</v>
      </c>
      <c r="E944" s="13" t="s">
        <v>26461</v>
      </c>
      <c r="F944" s="17">
        <v>44766</v>
      </c>
      <c r="G944" s="13" t="s">
        <v>18568</v>
      </c>
      <c r="H944" s="13" t="str">
        <f>_xlfn.XLOOKUP(Claims!$G944,Table1[Policy ID],Table1[Policy Type])</f>
        <v>Property</v>
      </c>
    </row>
    <row r="945" spans="1:8">
      <c r="A945" s="11" t="s">
        <v>21459</v>
      </c>
      <c r="B945" s="16">
        <v>44995</v>
      </c>
      <c r="C945" s="8">
        <v>23424</v>
      </c>
      <c r="D945" s="8" t="s">
        <v>25517</v>
      </c>
      <c r="E945" s="8" t="s">
        <v>26462</v>
      </c>
      <c r="F945" s="8"/>
      <c r="G945" s="8" t="s">
        <v>18484</v>
      </c>
      <c r="H945" s="8" t="str">
        <f>_xlfn.XLOOKUP(Claims!$G945,Table1[Policy ID],Table1[Policy Type])</f>
        <v>Auto</v>
      </c>
    </row>
    <row r="946" spans="1:8">
      <c r="A946" s="12" t="s">
        <v>21460</v>
      </c>
      <c r="B946" s="17">
        <v>45388</v>
      </c>
      <c r="C946" s="13">
        <v>39854</v>
      </c>
      <c r="D946" s="13" t="s">
        <v>25516</v>
      </c>
      <c r="E946" s="13" t="s">
        <v>26463</v>
      </c>
      <c r="F946" s="17">
        <v>45418</v>
      </c>
      <c r="G946" s="13" t="s">
        <v>16336</v>
      </c>
      <c r="H946" s="13" t="str">
        <f>_xlfn.XLOOKUP(Claims!$G946,Table1[Policy ID],Table1[Policy Type])</f>
        <v>Property</v>
      </c>
    </row>
    <row r="947" spans="1:8">
      <c r="A947" s="11" t="s">
        <v>21461</v>
      </c>
      <c r="B947" s="16">
        <v>44420</v>
      </c>
      <c r="C947" s="8">
        <v>8721</v>
      </c>
      <c r="D947" s="8" t="s">
        <v>25517</v>
      </c>
      <c r="E947" s="8" t="s">
        <v>26464</v>
      </c>
      <c r="F947" s="8"/>
      <c r="G947" s="8" t="s">
        <v>19348</v>
      </c>
      <c r="H947" s="8" t="str">
        <f>_xlfn.XLOOKUP(Claims!$G947,Table1[Policy ID],Table1[Policy Type])</f>
        <v>Property</v>
      </c>
    </row>
    <row r="948" spans="1:8">
      <c r="A948" s="12" t="s">
        <v>21462</v>
      </c>
      <c r="B948" s="17">
        <v>44768</v>
      </c>
      <c r="C948" s="13">
        <v>75052</v>
      </c>
      <c r="D948" s="13" t="s">
        <v>25518</v>
      </c>
      <c r="E948" s="13" t="s">
        <v>26465</v>
      </c>
      <c r="F948" s="17">
        <v>44839</v>
      </c>
      <c r="G948" s="13" t="s">
        <v>16052</v>
      </c>
      <c r="H948" s="13" t="str">
        <f>_xlfn.XLOOKUP(Claims!$G948,Table1[Policy ID],Table1[Policy Type])</f>
        <v>Life</v>
      </c>
    </row>
    <row r="949" spans="1:8">
      <c r="A949" s="11" t="s">
        <v>21463</v>
      </c>
      <c r="B949" s="16">
        <v>44603</v>
      </c>
      <c r="C949" s="8">
        <v>56660</v>
      </c>
      <c r="D949" s="8" t="s">
        <v>25518</v>
      </c>
      <c r="E949" s="8" t="s">
        <v>26466</v>
      </c>
      <c r="F949" s="16">
        <v>44614</v>
      </c>
      <c r="G949" s="8" t="s">
        <v>15536</v>
      </c>
      <c r="H949" s="8" t="str">
        <f>_xlfn.XLOOKUP(Claims!$G949,Table1[Policy ID],Table1[Policy Type])</f>
        <v>Life</v>
      </c>
    </row>
    <row r="950" spans="1:8">
      <c r="A950" s="12" t="s">
        <v>21464</v>
      </c>
      <c r="B950" s="17">
        <v>44173</v>
      </c>
      <c r="C950" s="13">
        <v>12139</v>
      </c>
      <c r="D950" s="13" t="s">
        <v>25517</v>
      </c>
      <c r="E950" s="13" t="s">
        <v>26467</v>
      </c>
      <c r="F950" s="17">
        <v>44188</v>
      </c>
      <c r="G950" s="13" t="s">
        <v>18896</v>
      </c>
      <c r="H950" s="13" t="str">
        <f>_xlfn.XLOOKUP(Claims!$G950,Table1[Policy ID],Table1[Policy Type])</f>
        <v>Health</v>
      </c>
    </row>
    <row r="951" spans="1:8">
      <c r="A951" s="11" t="s">
        <v>21465</v>
      </c>
      <c r="B951" s="16">
        <v>44218</v>
      </c>
      <c r="C951" s="8">
        <v>75831</v>
      </c>
      <c r="D951" s="8" t="s">
        <v>25518</v>
      </c>
      <c r="E951" s="8" t="s">
        <v>26468</v>
      </c>
      <c r="F951" s="16">
        <v>44300</v>
      </c>
      <c r="G951" s="8" t="s">
        <v>20028</v>
      </c>
      <c r="H951" s="8" t="str">
        <f>_xlfn.XLOOKUP(Claims!$G951,Table1[Policy ID],Table1[Policy Type])</f>
        <v>Health</v>
      </c>
    </row>
    <row r="952" spans="1:8">
      <c r="A952" s="12" t="s">
        <v>21466</v>
      </c>
      <c r="B952" s="17">
        <v>44525</v>
      </c>
      <c r="C952" s="13">
        <v>12490</v>
      </c>
      <c r="D952" s="13" t="s">
        <v>25516</v>
      </c>
      <c r="E952" s="13" t="s">
        <v>26469</v>
      </c>
      <c r="F952" s="17">
        <v>44565</v>
      </c>
      <c r="G952" s="13" t="s">
        <v>19711</v>
      </c>
      <c r="H952" s="13" t="str">
        <f>_xlfn.XLOOKUP(Claims!$G952,Table1[Policy ID],Table1[Policy Type])</f>
        <v>Life</v>
      </c>
    </row>
    <row r="953" spans="1:8">
      <c r="A953" s="11" t="s">
        <v>21467</v>
      </c>
      <c r="B953" s="16">
        <v>45275</v>
      </c>
      <c r="C953" s="8">
        <v>35546</v>
      </c>
      <c r="D953" s="8" t="s">
        <v>25518</v>
      </c>
      <c r="E953" s="8" t="s">
        <v>26470</v>
      </c>
      <c r="F953" s="16">
        <v>45357</v>
      </c>
      <c r="G953" s="8" t="s">
        <v>17195</v>
      </c>
      <c r="H953" s="8" t="str">
        <f>_xlfn.XLOOKUP(Claims!$G953,Table1[Policy ID],Table1[Policy Type])</f>
        <v>Property</v>
      </c>
    </row>
    <row r="954" spans="1:8">
      <c r="A954" s="12" t="s">
        <v>21468</v>
      </c>
      <c r="B954" s="17">
        <v>44697</v>
      </c>
      <c r="C954" s="13">
        <v>15224</v>
      </c>
      <c r="D954" s="13" t="s">
        <v>25517</v>
      </c>
      <c r="E954" s="13" t="s">
        <v>26471</v>
      </c>
      <c r="F954" s="13"/>
      <c r="G954" s="13" t="s">
        <v>18454</v>
      </c>
      <c r="H954" s="13" t="str">
        <f>_xlfn.XLOOKUP(Claims!$G954,Table1[Policy ID],Table1[Policy Type])</f>
        <v>Auto</v>
      </c>
    </row>
    <row r="955" spans="1:8">
      <c r="A955" s="11" t="s">
        <v>21469</v>
      </c>
      <c r="B955" s="16">
        <v>44538</v>
      </c>
      <c r="C955" s="8">
        <v>20229</v>
      </c>
      <c r="D955" s="8" t="s">
        <v>25516</v>
      </c>
      <c r="E955" s="8" t="s">
        <v>26472</v>
      </c>
      <c r="F955" s="8"/>
      <c r="G955" s="8" t="s">
        <v>17347</v>
      </c>
      <c r="H955" s="8" t="str">
        <f>_xlfn.XLOOKUP(Claims!$G955,Table1[Policy ID],Table1[Policy Type])</f>
        <v>Life</v>
      </c>
    </row>
    <row r="956" spans="1:8">
      <c r="A956" s="12" t="s">
        <v>21470</v>
      </c>
      <c r="B956" s="17">
        <v>44750</v>
      </c>
      <c r="C956" s="13">
        <v>37558</v>
      </c>
      <c r="D956" s="13" t="s">
        <v>25516</v>
      </c>
      <c r="E956" s="13" t="s">
        <v>26473</v>
      </c>
      <c r="F956" s="17">
        <v>44834</v>
      </c>
      <c r="G956" s="13" t="s">
        <v>16495</v>
      </c>
      <c r="H956" s="13" t="str">
        <f>_xlfn.XLOOKUP(Claims!$G956,Table1[Policy ID],Table1[Policy Type])</f>
        <v>Property</v>
      </c>
    </row>
    <row r="957" spans="1:8">
      <c r="A957" s="11" t="s">
        <v>21471</v>
      </c>
      <c r="B957" s="16">
        <v>44986</v>
      </c>
      <c r="C957" s="8">
        <v>42583</v>
      </c>
      <c r="D957" s="8" t="s">
        <v>25518</v>
      </c>
      <c r="E957" s="8" t="s">
        <v>26474</v>
      </c>
      <c r="F957" s="16">
        <v>45052</v>
      </c>
      <c r="G957" s="8" t="s">
        <v>18899</v>
      </c>
      <c r="H957" s="8" t="str">
        <f>_xlfn.XLOOKUP(Claims!$G957,Table1[Policy ID],Table1[Policy Type])</f>
        <v>Health</v>
      </c>
    </row>
    <row r="958" spans="1:8">
      <c r="A958" s="12" t="s">
        <v>21472</v>
      </c>
      <c r="B958" s="17">
        <v>45010</v>
      </c>
      <c r="C958" s="13">
        <v>96523</v>
      </c>
      <c r="D958" s="13" t="s">
        <v>25517</v>
      </c>
      <c r="E958" s="13" t="s">
        <v>26475</v>
      </c>
      <c r="F958" s="17">
        <v>45052</v>
      </c>
      <c r="G958" s="13" t="s">
        <v>19538</v>
      </c>
      <c r="H958" s="13" t="str">
        <f>_xlfn.XLOOKUP(Claims!$G958,Table1[Policy ID],Table1[Policy Type])</f>
        <v>Health</v>
      </c>
    </row>
    <row r="959" spans="1:8">
      <c r="A959" s="11" t="s">
        <v>21473</v>
      </c>
      <c r="B959" s="16">
        <v>44219</v>
      </c>
      <c r="C959" s="8">
        <v>47096</v>
      </c>
      <c r="D959" s="8" t="s">
        <v>25518</v>
      </c>
      <c r="E959" s="8" t="s">
        <v>26476</v>
      </c>
      <c r="F959" s="8"/>
      <c r="G959" s="8" t="s">
        <v>18040</v>
      </c>
      <c r="H959" s="8" t="str">
        <f>_xlfn.XLOOKUP(Claims!$G959,Table1[Policy ID],Table1[Policy Type])</f>
        <v>Auto</v>
      </c>
    </row>
    <row r="960" spans="1:8">
      <c r="A960" s="12" t="s">
        <v>21474</v>
      </c>
      <c r="B960" s="17">
        <v>44832</v>
      </c>
      <c r="C960" s="13">
        <v>22790</v>
      </c>
      <c r="D960" s="13" t="s">
        <v>25517</v>
      </c>
      <c r="E960" s="13" t="s">
        <v>26477</v>
      </c>
      <c r="F960" s="17">
        <v>44843</v>
      </c>
      <c r="G960" s="13" t="s">
        <v>18722</v>
      </c>
      <c r="H960" s="13" t="str">
        <f>_xlfn.XLOOKUP(Claims!$G960,Table1[Policy ID],Table1[Policy Type])</f>
        <v>Auto</v>
      </c>
    </row>
    <row r="961" spans="1:8">
      <c r="A961" s="11" t="s">
        <v>21475</v>
      </c>
      <c r="B961" s="16">
        <v>45236</v>
      </c>
      <c r="C961" s="8">
        <v>47293</v>
      </c>
      <c r="D961" s="8" t="s">
        <v>25516</v>
      </c>
      <c r="E961" s="8" t="s">
        <v>26478</v>
      </c>
      <c r="F961" s="16">
        <v>45282</v>
      </c>
      <c r="G961" s="8" t="s">
        <v>19512</v>
      </c>
      <c r="H961" s="8" t="str">
        <f>_xlfn.XLOOKUP(Claims!$G961,Table1[Policy ID],Table1[Policy Type])</f>
        <v>Health</v>
      </c>
    </row>
    <row r="962" spans="1:8">
      <c r="A962" s="12" t="s">
        <v>21476</v>
      </c>
      <c r="B962" s="17">
        <v>45039</v>
      </c>
      <c r="C962" s="13">
        <v>10651</v>
      </c>
      <c r="D962" s="13" t="s">
        <v>25517</v>
      </c>
      <c r="E962" s="13" t="s">
        <v>26479</v>
      </c>
      <c r="F962" s="17">
        <v>45072</v>
      </c>
      <c r="G962" s="13" t="s">
        <v>16411</v>
      </c>
      <c r="H962" s="13" t="str">
        <f>_xlfn.XLOOKUP(Claims!$G962,Table1[Policy ID],Table1[Policy Type])</f>
        <v>Property</v>
      </c>
    </row>
    <row r="963" spans="1:8">
      <c r="A963" s="11" t="s">
        <v>21477</v>
      </c>
      <c r="B963" s="16">
        <v>43947</v>
      </c>
      <c r="C963" s="8">
        <v>24743</v>
      </c>
      <c r="D963" s="8" t="s">
        <v>25518</v>
      </c>
      <c r="E963" s="8" t="s">
        <v>26480</v>
      </c>
      <c r="F963" s="16">
        <v>43983</v>
      </c>
      <c r="G963" s="8" t="s">
        <v>19214</v>
      </c>
      <c r="H963" s="8" t="str">
        <f>_xlfn.XLOOKUP(Claims!$G963,Table1[Policy ID],Table1[Policy Type])</f>
        <v>Health</v>
      </c>
    </row>
    <row r="964" spans="1:8">
      <c r="A964" s="12" t="s">
        <v>21478</v>
      </c>
      <c r="B964" s="17">
        <v>45191</v>
      </c>
      <c r="C964" s="13">
        <v>38946</v>
      </c>
      <c r="D964" s="13" t="s">
        <v>25516</v>
      </c>
      <c r="E964" s="13" t="s">
        <v>26481</v>
      </c>
      <c r="F964" s="13"/>
      <c r="G964" s="13" t="s">
        <v>18129</v>
      </c>
      <c r="H964" s="13" t="str">
        <f>_xlfn.XLOOKUP(Claims!$G964,Table1[Policy ID],Table1[Policy Type])</f>
        <v>Auto</v>
      </c>
    </row>
    <row r="965" spans="1:8">
      <c r="A965" s="11" t="s">
        <v>21479</v>
      </c>
      <c r="B965" s="16">
        <v>44295</v>
      </c>
      <c r="C965" s="8">
        <v>29033</v>
      </c>
      <c r="D965" s="8" t="s">
        <v>25517</v>
      </c>
      <c r="E965" s="8" t="s">
        <v>26482</v>
      </c>
      <c r="F965" s="16">
        <v>44378</v>
      </c>
      <c r="G965" s="8" t="s">
        <v>18391</v>
      </c>
      <c r="H965" s="8" t="str">
        <f>_xlfn.XLOOKUP(Claims!$G965,Table1[Policy ID],Table1[Policy Type])</f>
        <v>Auto</v>
      </c>
    </row>
    <row r="966" spans="1:8">
      <c r="A966" s="12" t="s">
        <v>21480</v>
      </c>
      <c r="B966" s="17">
        <v>45002</v>
      </c>
      <c r="C966" s="13">
        <v>6413</v>
      </c>
      <c r="D966" s="13" t="s">
        <v>25516</v>
      </c>
      <c r="E966" s="13" t="s">
        <v>26483</v>
      </c>
      <c r="F966" s="13"/>
      <c r="G966" s="13" t="s">
        <v>15611</v>
      </c>
      <c r="H966" s="13" t="str">
        <f>_xlfn.XLOOKUP(Claims!$G966,Table1[Policy ID],Table1[Policy Type])</f>
        <v>Health</v>
      </c>
    </row>
    <row r="967" spans="1:8">
      <c r="A967" s="11" t="s">
        <v>21481</v>
      </c>
      <c r="B967" s="16">
        <v>45197</v>
      </c>
      <c r="C967" s="8">
        <v>45136</v>
      </c>
      <c r="D967" s="8" t="s">
        <v>25517</v>
      </c>
      <c r="E967" s="8" t="s">
        <v>26484</v>
      </c>
      <c r="F967" s="16">
        <v>45210</v>
      </c>
      <c r="G967" s="8" t="s">
        <v>19599</v>
      </c>
      <c r="H967" s="8" t="str">
        <f>_xlfn.XLOOKUP(Claims!$G967,Table1[Policy ID],Table1[Policy Type])</f>
        <v>Property</v>
      </c>
    </row>
    <row r="968" spans="1:8">
      <c r="A968" s="12" t="s">
        <v>21482</v>
      </c>
      <c r="B968" s="17">
        <v>44488</v>
      </c>
      <c r="C968" s="13">
        <v>40663</v>
      </c>
      <c r="D968" s="13" t="s">
        <v>25517</v>
      </c>
      <c r="E968" s="13" t="s">
        <v>26485</v>
      </c>
      <c r="F968" s="17">
        <v>44526</v>
      </c>
      <c r="G968" s="13" t="s">
        <v>19065</v>
      </c>
      <c r="H968" s="13" t="str">
        <f>_xlfn.XLOOKUP(Claims!$G968,Table1[Policy ID],Table1[Policy Type])</f>
        <v>Auto</v>
      </c>
    </row>
    <row r="969" spans="1:8">
      <c r="A969" s="11" t="s">
        <v>21483</v>
      </c>
      <c r="B969" s="16">
        <v>44864</v>
      </c>
      <c r="C969" s="8">
        <v>98150</v>
      </c>
      <c r="D969" s="8" t="s">
        <v>25518</v>
      </c>
      <c r="E969" s="8" t="s">
        <v>26486</v>
      </c>
      <c r="F969" s="16">
        <v>44928</v>
      </c>
      <c r="G969" s="8" t="s">
        <v>17499</v>
      </c>
      <c r="H969" s="8" t="str">
        <f>_xlfn.XLOOKUP(Claims!$G969,Table1[Policy ID],Table1[Policy Type])</f>
        <v>Auto</v>
      </c>
    </row>
    <row r="970" spans="1:8">
      <c r="A970" s="12" t="s">
        <v>21484</v>
      </c>
      <c r="B970" s="17">
        <v>44554</v>
      </c>
      <c r="C970" s="13">
        <v>57796</v>
      </c>
      <c r="D970" s="13" t="s">
        <v>25517</v>
      </c>
      <c r="E970" s="13" t="s">
        <v>26487</v>
      </c>
      <c r="F970" s="17">
        <v>44627</v>
      </c>
      <c r="G970" s="13" t="s">
        <v>15625</v>
      </c>
      <c r="H970" s="13" t="str">
        <f>_xlfn.XLOOKUP(Claims!$G970,Table1[Policy ID],Table1[Policy Type])</f>
        <v>Health</v>
      </c>
    </row>
    <row r="971" spans="1:8">
      <c r="A971" s="11" t="s">
        <v>21485</v>
      </c>
      <c r="B971" s="16">
        <v>44133</v>
      </c>
      <c r="C971" s="8">
        <v>35892</v>
      </c>
      <c r="D971" s="8" t="s">
        <v>25518</v>
      </c>
      <c r="E971" s="8" t="s">
        <v>26488</v>
      </c>
      <c r="F971" s="16">
        <v>44159</v>
      </c>
      <c r="G971" s="8" t="s">
        <v>19548</v>
      </c>
      <c r="H971" s="8" t="str">
        <f>_xlfn.XLOOKUP(Claims!$G971,Table1[Policy ID],Table1[Policy Type])</f>
        <v>Property</v>
      </c>
    </row>
    <row r="972" spans="1:8">
      <c r="A972" s="12" t="s">
        <v>21486</v>
      </c>
      <c r="B972" s="17">
        <v>45359</v>
      </c>
      <c r="C972" s="13">
        <v>29975</v>
      </c>
      <c r="D972" s="13" t="s">
        <v>25517</v>
      </c>
      <c r="E972" s="13" t="s">
        <v>26489</v>
      </c>
      <c r="F972" s="17">
        <v>45380</v>
      </c>
      <c r="G972" s="13" t="s">
        <v>19355</v>
      </c>
      <c r="H972" s="13" t="str">
        <f>_xlfn.XLOOKUP(Claims!$G972,Table1[Policy ID],Table1[Policy Type])</f>
        <v>Auto</v>
      </c>
    </row>
    <row r="973" spans="1:8">
      <c r="A973" s="11" t="s">
        <v>21487</v>
      </c>
      <c r="B973" s="16">
        <v>45185</v>
      </c>
      <c r="C973" s="8">
        <v>10079</v>
      </c>
      <c r="D973" s="8" t="s">
        <v>25517</v>
      </c>
      <c r="E973" s="8" t="s">
        <v>26490</v>
      </c>
      <c r="F973" s="8"/>
      <c r="G973" s="8" t="s">
        <v>20470</v>
      </c>
      <c r="H973" s="8" t="str">
        <f>_xlfn.XLOOKUP(Claims!$G973,Table1[Policy ID],Table1[Policy Type])</f>
        <v>Auto</v>
      </c>
    </row>
    <row r="974" spans="1:8">
      <c r="A974" s="12" t="s">
        <v>21488</v>
      </c>
      <c r="B974" s="17">
        <v>43919</v>
      </c>
      <c r="C974" s="13">
        <v>65264</v>
      </c>
      <c r="D974" s="13" t="s">
        <v>25517</v>
      </c>
      <c r="E974" s="13" t="s">
        <v>26491</v>
      </c>
      <c r="F974" s="17">
        <v>43934</v>
      </c>
      <c r="G974" s="13" t="s">
        <v>15858</v>
      </c>
      <c r="H974" s="13" t="str">
        <f>_xlfn.XLOOKUP(Claims!$G974,Table1[Policy ID],Table1[Policy Type])</f>
        <v>Auto</v>
      </c>
    </row>
    <row r="975" spans="1:8">
      <c r="A975" s="11" t="s">
        <v>21489</v>
      </c>
      <c r="B975" s="16">
        <v>45348</v>
      </c>
      <c r="C975" s="8">
        <v>69444</v>
      </c>
      <c r="D975" s="8" t="s">
        <v>25516</v>
      </c>
      <c r="E975" s="8" t="s">
        <v>26492</v>
      </c>
      <c r="F975" s="16">
        <v>45408</v>
      </c>
      <c r="G975" s="8" t="s">
        <v>18237</v>
      </c>
      <c r="H975" s="8" t="str">
        <f>_xlfn.XLOOKUP(Claims!$G975,Table1[Policy ID],Table1[Policy Type])</f>
        <v>Health</v>
      </c>
    </row>
    <row r="976" spans="1:8">
      <c r="A976" s="12" t="s">
        <v>21490</v>
      </c>
      <c r="B976" s="17">
        <v>44639</v>
      </c>
      <c r="C976" s="13">
        <v>66266</v>
      </c>
      <c r="D976" s="13" t="s">
        <v>25518</v>
      </c>
      <c r="E976" s="13" t="s">
        <v>26493</v>
      </c>
      <c r="F976" s="17">
        <v>44683</v>
      </c>
      <c r="G976" s="13" t="s">
        <v>19339</v>
      </c>
      <c r="H976" s="13" t="str">
        <f>_xlfn.XLOOKUP(Claims!$G976,Table1[Policy ID],Table1[Policy Type])</f>
        <v>Property</v>
      </c>
    </row>
    <row r="977" spans="1:8">
      <c r="A977" s="11" t="s">
        <v>21491</v>
      </c>
      <c r="B977" s="16">
        <v>43969</v>
      </c>
      <c r="C977" s="8">
        <v>6804</v>
      </c>
      <c r="D977" s="8" t="s">
        <v>25516</v>
      </c>
      <c r="E977" s="8" t="s">
        <v>26494</v>
      </c>
      <c r="F977" s="8"/>
      <c r="G977" s="8" t="s">
        <v>19134</v>
      </c>
      <c r="H977" s="8" t="str">
        <f>_xlfn.XLOOKUP(Claims!$G977,Table1[Policy ID],Table1[Policy Type])</f>
        <v>Property</v>
      </c>
    </row>
    <row r="978" spans="1:8">
      <c r="A978" s="12" t="s">
        <v>21492</v>
      </c>
      <c r="B978" s="17">
        <v>44936</v>
      </c>
      <c r="C978" s="13">
        <v>84048</v>
      </c>
      <c r="D978" s="13" t="s">
        <v>25518</v>
      </c>
      <c r="E978" s="13" t="s">
        <v>26495</v>
      </c>
      <c r="F978" s="17">
        <v>44980</v>
      </c>
      <c r="G978" s="13" t="s">
        <v>19465</v>
      </c>
      <c r="H978" s="13" t="str">
        <f>_xlfn.XLOOKUP(Claims!$G978,Table1[Policy ID],Table1[Policy Type])</f>
        <v>Life</v>
      </c>
    </row>
    <row r="979" spans="1:8">
      <c r="A979" s="11" t="s">
        <v>21493</v>
      </c>
      <c r="B979" s="16">
        <v>45138</v>
      </c>
      <c r="C979" s="8">
        <v>46249</v>
      </c>
      <c r="D979" s="8" t="s">
        <v>25517</v>
      </c>
      <c r="E979" s="8" t="s">
        <v>26496</v>
      </c>
      <c r="F979" s="8"/>
      <c r="G979" s="8" t="s">
        <v>18054</v>
      </c>
      <c r="H979" s="8" t="str">
        <f>_xlfn.XLOOKUP(Claims!$G979,Table1[Policy ID],Table1[Policy Type])</f>
        <v>Property</v>
      </c>
    </row>
    <row r="980" spans="1:8">
      <c r="A980" s="12" t="s">
        <v>21494</v>
      </c>
      <c r="B980" s="17">
        <v>43848</v>
      </c>
      <c r="C980" s="13">
        <v>17885</v>
      </c>
      <c r="D980" s="13" t="s">
        <v>25516</v>
      </c>
      <c r="E980" s="13" t="s">
        <v>26497</v>
      </c>
      <c r="F980" s="17">
        <v>43937</v>
      </c>
      <c r="G980" s="13" t="s">
        <v>15757</v>
      </c>
      <c r="H980" s="13" t="str">
        <f>_xlfn.XLOOKUP(Claims!$G980,Table1[Policy ID],Table1[Policy Type])</f>
        <v>Health</v>
      </c>
    </row>
    <row r="981" spans="1:8">
      <c r="A981" s="11" t="s">
        <v>21495</v>
      </c>
      <c r="B981" s="16">
        <v>44957</v>
      </c>
      <c r="C981" s="8">
        <v>58886</v>
      </c>
      <c r="D981" s="8" t="s">
        <v>25516</v>
      </c>
      <c r="E981" s="8" t="s">
        <v>26498</v>
      </c>
      <c r="F981" s="16">
        <v>44993</v>
      </c>
      <c r="G981" s="8" t="s">
        <v>16138</v>
      </c>
      <c r="H981" s="8" t="str">
        <f>_xlfn.XLOOKUP(Claims!$G981,Table1[Policy ID],Table1[Policy Type])</f>
        <v>Property</v>
      </c>
    </row>
    <row r="982" spans="1:8">
      <c r="A982" s="12" t="s">
        <v>21496</v>
      </c>
      <c r="B982" s="17">
        <v>44370</v>
      </c>
      <c r="C982" s="13">
        <v>25623</v>
      </c>
      <c r="D982" s="13" t="s">
        <v>25518</v>
      </c>
      <c r="E982" s="13" t="s">
        <v>26499</v>
      </c>
      <c r="F982" s="17">
        <v>44422</v>
      </c>
      <c r="G982" s="13" t="s">
        <v>19870</v>
      </c>
      <c r="H982" s="13" t="str">
        <f>_xlfn.XLOOKUP(Claims!$G982,Table1[Policy ID],Table1[Policy Type])</f>
        <v>Property</v>
      </c>
    </row>
    <row r="983" spans="1:8">
      <c r="A983" s="11" t="s">
        <v>21497</v>
      </c>
      <c r="B983" s="16">
        <v>44283</v>
      </c>
      <c r="C983" s="8">
        <v>44274</v>
      </c>
      <c r="D983" s="8" t="s">
        <v>25517</v>
      </c>
      <c r="E983" s="8" t="s">
        <v>26500</v>
      </c>
      <c r="F983" s="16">
        <v>44312</v>
      </c>
      <c r="G983" s="8" t="s">
        <v>16660</v>
      </c>
      <c r="H983" s="8" t="str">
        <f>_xlfn.XLOOKUP(Claims!$G983,Table1[Policy ID],Table1[Policy Type])</f>
        <v>Health</v>
      </c>
    </row>
    <row r="984" spans="1:8">
      <c r="A984" s="12" t="s">
        <v>21498</v>
      </c>
      <c r="B984" s="17">
        <v>44954</v>
      </c>
      <c r="C984" s="13">
        <v>42367</v>
      </c>
      <c r="D984" s="13" t="s">
        <v>25517</v>
      </c>
      <c r="E984" s="13" t="s">
        <v>26501</v>
      </c>
      <c r="F984" s="17">
        <v>45032</v>
      </c>
      <c r="G984" s="13" t="s">
        <v>19687</v>
      </c>
      <c r="H984" s="13" t="str">
        <f>_xlfn.XLOOKUP(Claims!$G984,Table1[Policy ID],Table1[Policy Type])</f>
        <v>Life</v>
      </c>
    </row>
    <row r="985" spans="1:8">
      <c r="A985" s="11" t="s">
        <v>21499</v>
      </c>
      <c r="B985" s="16">
        <v>44533</v>
      </c>
      <c r="C985" s="8">
        <v>63757</v>
      </c>
      <c r="D985" s="8" t="s">
        <v>25516</v>
      </c>
      <c r="E985" s="8" t="s">
        <v>26502</v>
      </c>
      <c r="F985" s="16">
        <v>44600</v>
      </c>
      <c r="G985" s="8" t="s">
        <v>20022</v>
      </c>
      <c r="H985" s="8" t="str">
        <f>_xlfn.XLOOKUP(Claims!$G985,Table1[Policy ID],Table1[Policy Type])</f>
        <v>Auto</v>
      </c>
    </row>
    <row r="986" spans="1:8">
      <c r="A986" s="12" t="s">
        <v>21500</v>
      </c>
      <c r="B986" s="17">
        <v>44065</v>
      </c>
      <c r="C986" s="13">
        <v>84673</v>
      </c>
      <c r="D986" s="13" t="s">
        <v>25517</v>
      </c>
      <c r="E986" s="13" t="s">
        <v>26503</v>
      </c>
      <c r="F986" s="17">
        <v>44150</v>
      </c>
      <c r="G986" s="13" t="s">
        <v>20071</v>
      </c>
      <c r="H986" s="13" t="str">
        <f>_xlfn.XLOOKUP(Claims!$G986,Table1[Policy ID],Table1[Policy Type])</f>
        <v>Health</v>
      </c>
    </row>
    <row r="987" spans="1:8">
      <c r="A987" s="11" t="s">
        <v>21501</v>
      </c>
      <c r="B987" s="16">
        <v>44125</v>
      </c>
      <c r="C987" s="8">
        <v>61189</v>
      </c>
      <c r="D987" s="8" t="s">
        <v>25518</v>
      </c>
      <c r="E987" s="8" t="s">
        <v>26504</v>
      </c>
      <c r="F987" s="8"/>
      <c r="G987" s="8" t="s">
        <v>19601</v>
      </c>
      <c r="H987" s="8" t="str">
        <f>_xlfn.XLOOKUP(Claims!$G987,Table1[Policy ID],Table1[Policy Type])</f>
        <v>Property</v>
      </c>
    </row>
    <row r="988" spans="1:8">
      <c r="A988" s="12" t="s">
        <v>21502</v>
      </c>
      <c r="B988" s="17">
        <v>44376</v>
      </c>
      <c r="C988" s="13">
        <v>79263</v>
      </c>
      <c r="D988" s="13" t="s">
        <v>25517</v>
      </c>
      <c r="E988" s="13" t="s">
        <v>26505</v>
      </c>
      <c r="F988" s="17">
        <v>44461</v>
      </c>
      <c r="G988" s="13" t="s">
        <v>18985</v>
      </c>
      <c r="H988" s="13" t="str">
        <f>_xlfn.XLOOKUP(Claims!$G988,Table1[Policy ID],Table1[Policy Type])</f>
        <v>Auto</v>
      </c>
    </row>
    <row r="989" spans="1:8">
      <c r="A989" s="11" t="s">
        <v>21503</v>
      </c>
      <c r="B989" s="16">
        <v>43888</v>
      </c>
      <c r="C989" s="8">
        <v>29118</v>
      </c>
      <c r="D989" s="8" t="s">
        <v>25516</v>
      </c>
      <c r="E989" s="8" t="s">
        <v>26506</v>
      </c>
      <c r="F989" s="16">
        <v>43959</v>
      </c>
      <c r="G989" s="8" t="s">
        <v>19038</v>
      </c>
      <c r="H989" s="8" t="str">
        <f>_xlfn.XLOOKUP(Claims!$G989,Table1[Policy ID],Table1[Policy Type])</f>
        <v>Health</v>
      </c>
    </row>
    <row r="990" spans="1:8">
      <c r="A990" s="12" t="s">
        <v>21504</v>
      </c>
      <c r="B990" s="17">
        <v>44826</v>
      </c>
      <c r="C990" s="13">
        <v>47106</v>
      </c>
      <c r="D990" s="13" t="s">
        <v>25517</v>
      </c>
      <c r="E990" s="13" t="s">
        <v>26507</v>
      </c>
      <c r="F990" s="17">
        <v>44852</v>
      </c>
      <c r="G990" s="13" t="s">
        <v>16629</v>
      </c>
      <c r="H990" s="13" t="str">
        <f>_xlfn.XLOOKUP(Claims!$G990,Table1[Policy ID],Table1[Policy Type])</f>
        <v>Life</v>
      </c>
    </row>
    <row r="991" spans="1:8">
      <c r="A991" s="11" t="s">
        <v>21505</v>
      </c>
      <c r="B991" s="16">
        <v>44069</v>
      </c>
      <c r="C991" s="8">
        <v>98950</v>
      </c>
      <c r="D991" s="8" t="s">
        <v>25517</v>
      </c>
      <c r="E991" s="8" t="s">
        <v>26508</v>
      </c>
      <c r="F991" s="16">
        <v>44158</v>
      </c>
      <c r="G991" s="8" t="s">
        <v>19897</v>
      </c>
      <c r="H991" s="8" t="str">
        <f>_xlfn.XLOOKUP(Claims!$G991,Table1[Policy ID],Table1[Policy Type])</f>
        <v>Auto</v>
      </c>
    </row>
    <row r="992" spans="1:8">
      <c r="A992" s="12" t="s">
        <v>21506</v>
      </c>
      <c r="B992" s="17">
        <v>44002</v>
      </c>
      <c r="C992" s="13">
        <v>72248</v>
      </c>
      <c r="D992" s="13" t="s">
        <v>25517</v>
      </c>
      <c r="E992" s="13" t="s">
        <v>26509</v>
      </c>
      <c r="F992" s="17">
        <v>44066</v>
      </c>
      <c r="G992" s="13" t="s">
        <v>18902</v>
      </c>
      <c r="H992" s="13" t="str">
        <f>_xlfn.XLOOKUP(Claims!$G992,Table1[Policy ID],Table1[Policy Type])</f>
        <v>Life</v>
      </c>
    </row>
    <row r="993" spans="1:8">
      <c r="A993" s="11" t="s">
        <v>21507</v>
      </c>
      <c r="B993" s="16">
        <v>44819</v>
      </c>
      <c r="C993" s="8">
        <v>54576</v>
      </c>
      <c r="D993" s="8" t="s">
        <v>25517</v>
      </c>
      <c r="E993" s="8" t="s">
        <v>26510</v>
      </c>
      <c r="F993" s="8"/>
      <c r="G993" s="8" t="s">
        <v>17581</v>
      </c>
      <c r="H993" s="8" t="str">
        <f>_xlfn.XLOOKUP(Claims!$G993,Table1[Policy ID],Table1[Policy Type])</f>
        <v>Health</v>
      </c>
    </row>
    <row r="994" spans="1:8">
      <c r="A994" s="12" t="s">
        <v>21508</v>
      </c>
      <c r="B994" s="17">
        <v>45402</v>
      </c>
      <c r="C994" s="13">
        <v>8022</v>
      </c>
      <c r="D994" s="13" t="s">
        <v>25518</v>
      </c>
      <c r="E994" s="13" t="s">
        <v>26511</v>
      </c>
      <c r="F994" s="17">
        <v>45436</v>
      </c>
      <c r="G994" s="13" t="s">
        <v>20259</v>
      </c>
      <c r="H994" s="13" t="str">
        <f>_xlfn.XLOOKUP(Claims!$G994,Table1[Policy ID],Table1[Policy Type])</f>
        <v>Life</v>
      </c>
    </row>
    <row r="995" spans="1:8">
      <c r="A995" s="11" t="s">
        <v>21509</v>
      </c>
      <c r="B995" s="16">
        <v>43959</v>
      </c>
      <c r="C995" s="8">
        <v>78923</v>
      </c>
      <c r="D995" s="8" t="s">
        <v>25516</v>
      </c>
      <c r="E995" s="8" t="s">
        <v>26512</v>
      </c>
      <c r="F995" s="16">
        <v>44001</v>
      </c>
      <c r="G995" s="8" t="s">
        <v>18087</v>
      </c>
      <c r="H995" s="8" t="str">
        <f>_xlfn.XLOOKUP(Claims!$G995,Table1[Policy ID],Table1[Policy Type])</f>
        <v>Property</v>
      </c>
    </row>
    <row r="996" spans="1:8">
      <c r="A996" s="12" t="s">
        <v>21510</v>
      </c>
      <c r="B996" s="17">
        <v>44065</v>
      </c>
      <c r="C996" s="13">
        <v>98496</v>
      </c>
      <c r="D996" s="13" t="s">
        <v>25516</v>
      </c>
      <c r="E996" s="13" t="s">
        <v>26513</v>
      </c>
      <c r="F996" s="13"/>
      <c r="G996" s="13" t="s">
        <v>16352</v>
      </c>
      <c r="H996" s="13" t="str">
        <f>_xlfn.XLOOKUP(Claims!$G996,Table1[Policy ID],Table1[Policy Type])</f>
        <v>Health</v>
      </c>
    </row>
    <row r="997" spans="1:8">
      <c r="A997" s="11" t="s">
        <v>21511</v>
      </c>
      <c r="B997" s="16">
        <v>43914</v>
      </c>
      <c r="C997" s="8">
        <v>17124</v>
      </c>
      <c r="D997" s="8" t="s">
        <v>25516</v>
      </c>
      <c r="E997" s="8" t="s">
        <v>26514</v>
      </c>
      <c r="F997" s="16">
        <v>43990</v>
      </c>
      <c r="G997" s="8" t="s">
        <v>18550</v>
      </c>
      <c r="H997" s="8" t="str">
        <f>_xlfn.XLOOKUP(Claims!$G997,Table1[Policy ID],Table1[Policy Type])</f>
        <v>Health</v>
      </c>
    </row>
    <row r="998" spans="1:8">
      <c r="A998" s="12" t="s">
        <v>21512</v>
      </c>
      <c r="B998" s="17">
        <v>44944</v>
      </c>
      <c r="C998" s="13">
        <v>93535</v>
      </c>
      <c r="D998" s="13" t="s">
        <v>25516</v>
      </c>
      <c r="E998" s="13" t="s">
        <v>26515</v>
      </c>
      <c r="F998" s="17">
        <v>44961</v>
      </c>
      <c r="G998" s="13" t="s">
        <v>20478</v>
      </c>
      <c r="H998" s="13" t="str">
        <f>_xlfn.XLOOKUP(Claims!$G998,Table1[Policy ID],Table1[Policy Type])</f>
        <v>Health</v>
      </c>
    </row>
    <row r="999" spans="1:8">
      <c r="A999" s="11" t="s">
        <v>21513</v>
      </c>
      <c r="B999" s="16">
        <v>44215</v>
      </c>
      <c r="C999" s="8">
        <v>49161</v>
      </c>
      <c r="D999" s="8" t="s">
        <v>25517</v>
      </c>
      <c r="E999" s="8" t="s">
        <v>26516</v>
      </c>
      <c r="F999" s="8"/>
      <c r="G999" s="8" t="s">
        <v>18284</v>
      </c>
      <c r="H999" s="8" t="str">
        <f>_xlfn.XLOOKUP(Claims!$G999,Table1[Policy ID],Table1[Policy Type])</f>
        <v>Life</v>
      </c>
    </row>
    <row r="1000" spans="1:8">
      <c r="A1000" s="12" t="s">
        <v>21514</v>
      </c>
      <c r="B1000" s="17">
        <v>43978</v>
      </c>
      <c r="C1000" s="13">
        <v>80472</v>
      </c>
      <c r="D1000" s="13" t="s">
        <v>25516</v>
      </c>
      <c r="E1000" s="13" t="s">
        <v>26517</v>
      </c>
      <c r="F1000" s="17">
        <v>44013</v>
      </c>
      <c r="G1000" s="13" t="s">
        <v>18818</v>
      </c>
      <c r="H1000" s="13" t="str">
        <f>_xlfn.XLOOKUP(Claims!$G1000,Table1[Policy ID],Table1[Policy Type])</f>
        <v>Health</v>
      </c>
    </row>
    <row r="1001" spans="1:8">
      <c r="A1001" s="11" t="s">
        <v>21515</v>
      </c>
      <c r="B1001" s="16">
        <v>44655</v>
      </c>
      <c r="C1001" s="8">
        <v>13226</v>
      </c>
      <c r="D1001" s="8" t="s">
        <v>25518</v>
      </c>
      <c r="E1001" s="8" t="s">
        <v>26518</v>
      </c>
      <c r="F1001" s="16">
        <v>44703</v>
      </c>
      <c r="G1001" s="8" t="s">
        <v>18441</v>
      </c>
      <c r="H1001" s="8" t="str">
        <f>_xlfn.XLOOKUP(Claims!$G1001,Table1[Policy ID],Table1[Policy Type])</f>
        <v>Auto</v>
      </c>
    </row>
    <row r="1002" spans="1:8">
      <c r="A1002" s="12" t="s">
        <v>21516</v>
      </c>
      <c r="B1002" s="17">
        <v>44685</v>
      </c>
      <c r="C1002" s="13">
        <v>77955</v>
      </c>
      <c r="D1002" s="13" t="s">
        <v>25516</v>
      </c>
      <c r="E1002" s="13" t="s">
        <v>26519</v>
      </c>
      <c r="F1002" s="17">
        <v>44725</v>
      </c>
      <c r="G1002" s="13" t="s">
        <v>15573</v>
      </c>
      <c r="H1002" s="13" t="str">
        <f>_xlfn.XLOOKUP(Claims!$G1002,Table1[Policy ID],Table1[Policy Type])</f>
        <v>Property</v>
      </c>
    </row>
    <row r="1003" spans="1:8">
      <c r="A1003" s="11" t="s">
        <v>21517</v>
      </c>
      <c r="B1003" s="16">
        <v>43860</v>
      </c>
      <c r="C1003" s="8">
        <v>78799</v>
      </c>
      <c r="D1003" s="8" t="s">
        <v>25516</v>
      </c>
      <c r="E1003" s="8" t="s">
        <v>26520</v>
      </c>
      <c r="F1003" s="8"/>
      <c r="G1003" s="8" t="s">
        <v>18202</v>
      </c>
      <c r="H1003" s="8" t="str">
        <f>_xlfn.XLOOKUP(Claims!$G1003,Table1[Policy ID],Table1[Policy Type])</f>
        <v>Life</v>
      </c>
    </row>
    <row r="1004" spans="1:8">
      <c r="A1004" s="12" t="s">
        <v>21518</v>
      </c>
      <c r="B1004" s="17">
        <v>45324</v>
      </c>
      <c r="C1004" s="13">
        <v>6795</v>
      </c>
      <c r="D1004" s="13" t="s">
        <v>25518</v>
      </c>
      <c r="E1004" s="13" t="s">
        <v>26521</v>
      </c>
      <c r="F1004" s="17">
        <v>45354</v>
      </c>
      <c r="G1004" s="13" t="s">
        <v>16657</v>
      </c>
      <c r="H1004" s="13" t="str">
        <f>_xlfn.XLOOKUP(Claims!$G1004,Table1[Policy ID],Table1[Policy Type])</f>
        <v>Property</v>
      </c>
    </row>
    <row r="1005" spans="1:8">
      <c r="A1005" s="11" t="s">
        <v>21519</v>
      </c>
      <c r="B1005" s="16">
        <v>45625</v>
      </c>
      <c r="C1005" s="8">
        <v>10134</v>
      </c>
      <c r="D1005" s="8" t="s">
        <v>25517</v>
      </c>
      <c r="E1005" s="8" t="s">
        <v>26522</v>
      </c>
      <c r="F1005" s="8"/>
      <c r="G1005" s="8" t="s">
        <v>20206</v>
      </c>
      <c r="H1005" s="8" t="str">
        <f>_xlfn.XLOOKUP(Claims!$G1005,Table1[Policy ID],Table1[Policy Type])</f>
        <v>Life</v>
      </c>
    </row>
    <row r="1006" spans="1:8">
      <c r="A1006" s="12" t="s">
        <v>21520</v>
      </c>
      <c r="B1006" s="17">
        <v>44314</v>
      </c>
      <c r="C1006" s="13">
        <v>87757</v>
      </c>
      <c r="D1006" s="13" t="s">
        <v>25516</v>
      </c>
      <c r="E1006" s="13" t="s">
        <v>26523</v>
      </c>
      <c r="F1006" s="17">
        <v>44381</v>
      </c>
      <c r="G1006" s="13" t="s">
        <v>20178</v>
      </c>
      <c r="H1006" s="13" t="str">
        <f>_xlfn.XLOOKUP(Claims!$G1006,Table1[Policy ID],Table1[Policy Type])</f>
        <v>Auto</v>
      </c>
    </row>
    <row r="1007" spans="1:8">
      <c r="A1007" s="11" t="s">
        <v>21521</v>
      </c>
      <c r="B1007" s="16">
        <v>44583</v>
      </c>
      <c r="C1007" s="8">
        <v>36953</v>
      </c>
      <c r="D1007" s="8" t="s">
        <v>25517</v>
      </c>
      <c r="E1007" s="8" t="s">
        <v>26524</v>
      </c>
      <c r="F1007" s="8"/>
      <c r="G1007" s="8" t="s">
        <v>20368</v>
      </c>
      <c r="H1007" s="8" t="str">
        <f>_xlfn.XLOOKUP(Claims!$G1007,Table1[Policy ID],Table1[Policy Type])</f>
        <v>Property</v>
      </c>
    </row>
    <row r="1008" spans="1:8">
      <c r="A1008" s="12" t="s">
        <v>21522</v>
      </c>
      <c r="B1008" s="17">
        <v>43921</v>
      </c>
      <c r="C1008" s="13">
        <v>54376</v>
      </c>
      <c r="D1008" s="13" t="s">
        <v>25517</v>
      </c>
      <c r="E1008" s="13" t="s">
        <v>26525</v>
      </c>
      <c r="F1008" s="17">
        <v>44005</v>
      </c>
      <c r="G1008" s="13" t="s">
        <v>20409</v>
      </c>
      <c r="H1008" s="13" t="str">
        <f>_xlfn.XLOOKUP(Claims!$G1008,Table1[Policy ID],Table1[Policy Type])</f>
        <v>Auto</v>
      </c>
    </row>
    <row r="1009" spans="1:8">
      <c r="A1009" s="11" t="s">
        <v>21523</v>
      </c>
      <c r="B1009" s="16">
        <v>44758</v>
      </c>
      <c r="C1009" s="8">
        <v>36276</v>
      </c>
      <c r="D1009" s="8" t="s">
        <v>25517</v>
      </c>
      <c r="E1009" s="8" t="s">
        <v>26526</v>
      </c>
      <c r="F1009" s="16">
        <v>44818</v>
      </c>
      <c r="G1009" s="8" t="s">
        <v>16086</v>
      </c>
      <c r="H1009" s="8" t="str">
        <f>_xlfn.XLOOKUP(Claims!$G1009,Table1[Policy ID],Table1[Policy Type])</f>
        <v>Life</v>
      </c>
    </row>
    <row r="1010" spans="1:8">
      <c r="A1010" s="12" t="s">
        <v>21524</v>
      </c>
      <c r="B1010" s="17">
        <v>44498</v>
      </c>
      <c r="C1010" s="13">
        <v>39422</v>
      </c>
      <c r="D1010" s="13" t="s">
        <v>25518</v>
      </c>
      <c r="E1010" s="13" t="s">
        <v>26527</v>
      </c>
      <c r="F1010" s="13"/>
      <c r="G1010" s="13" t="s">
        <v>16318</v>
      </c>
      <c r="H1010" s="13" t="str">
        <f>_xlfn.XLOOKUP(Claims!$G1010,Table1[Policy ID],Table1[Policy Type])</f>
        <v>Life</v>
      </c>
    </row>
    <row r="1011" spans="1:8">
      <c r="A1011" s="11" t="s">
        <v>21525</v>
      </c>
      <c r="B1011" s="16">
        <v>43844</v>
      </c>
      <c r="C1011" s="8">
        <v>34260</v>
      </c>
      <c r="D1011" s="8" t="s">
        <v>25518</v>
      </c>
      <c r="E1011" s="8" t="s">
        <v>26528</v>
      </c>
      <c r="F1011" s="16">
        <v>43929</v>
      </c>
      <c r="G1011" s="8" t="s">
        <v>18796</v>
      </c>
      <c r="H1011" s="8" t="str">
        <f>_xlfn.XLOOKUP(Claims!$G1011,Table1[Policy ID],Table1[Policy Type])</f>
        <v>Health</v>
      </c>
    </row>
    <row r="1012" spans="1:8">
      <c r="A1012" s="12" t="s">
        <v>21526</v>
      </c>
      <c r="B1012" s="17">
        <v>44639</v>
      </c>
      <c r="C1012" s="13">
        <v>68196</v>
      </c>
      <c r="D1012" s="13" t="s">
        <v>25517</v>
      </c>
      <c r="E1012" s="13" t="s">
        <v>26529</v>
      </c>
      <c r="F1012" s="17">
        <v>44695</v>
      </c>
      <c r="G1012" s="13" t="s">
        <v>16609</v>
      </c>
      <c r="H1012" s="13" t="str">
        <f>_xlfn.XLOOKUP(Claims!$G1012,Table1[Policy ID],Table1[Policy Type])</f>
        <v>Property</v>
      </c>
    </row>
    <row r="1013" spans="1:8">
      <c r="A1013" s="11" t="s">
        <v>21527</v>
      </c>
      <c r="B1013" s="16">
        <v>44778</v>
      </c>
      <c r="C1013" s="8">
        <v>13039</v>
      </c>
      <c r="D1013" s="8" t="s">
        <v>25518</v>
      </c>
      <c r="E1013" s="8" t="s">
        <v>26530</v>
      </c>
      <c r="F1013" s="16">
        <v>44853</v>
      </c>
      <c r="G1013" s="8" t="s">
        <v>19569</v>
      </c>
      <c r="H1013" s="8" t="str">
        <f>_xlfn.XLOOKUP(Claims!$G1013,Table1[Policy ID],Table1[Policy Type])</f>
        <v>Life</v>
      </c>
    </row>
    <row r="1014" spans="1:8">
      <c r="A1014" s="12" t="s">
        <v>21528</v>
      </c>
      <c r="B1014" s="17">
        <v>44018</v>
      </c>
      <c r="C1014" s="13">
        <v>99230</v>
      </c>
      <c r="D1014" s="13" t="s">
        <v>25518</v>
      </c>
      <c r="E1014" s="13" t="s">
        <v>26531</v>
      </c>
      <c r="F1014" s="17">
        <v>44096</v>
      </c>
      <c r="G1014" s="13" t="s">
        <v>16120</v>
      </c>
      <c r="H1014" s="13" t="str">
        <f>_xlfn.XLOOKUP(Claims!$G1014,Table1[Policy ID],Table1[Policy Type])</f>
        <v>Life</v>
      </c>
    </row>
    <row r="1015" spans="1:8">
      <c r="A1015" s="11" t="s">
        <v>21529</v>
      </c>
      <c r="B1015" s="16">
        <v>44179</v>
      </c>
      <c r="C1015" s="8">
        <v>91798</v>
      </c>
      <c r="D1015" s="8" t="s">
        <v>25518</v>
      </c>
      <c r="E1015" s="8" t="s">
        <v>26532</v>
      </c>
      <c r="F1015" s="16">
        <v>44253</v>
      </c>
      <c r="G1015" s="8" t="s">
        <v>20402</v>
      </c>
      <c r="H1015" s="8" t="str">
        <f>_xlfn.XLOOKUP(Claims!$G1015,Table1[Policy ID],Table1[Policy Type])</f>
        <v>Property</v>
      </c>
    </row>
    <row r="1016" spans="1:8">
      <c r="A1016" s="12" t="s">
        <v>21530</v>
      </c>
      <c r="B1016" s="17">
        <v>44249</v>
      </c>
      <c r="C1016" s="13">
        <v>69511</v>
      </c>
      <c r="D1016" s="13" t="s">
        <v>25517</v>
      </c>
      <c r="E1016" s="13" t="s">
        <v>26533</v>
      </c>
      <c r="F1016" s="13"/>
      <c r="G1016" s="13" t="s">
        <v>19828</v>
      </c>
      <c r="H1016" s="13" t="str">
        <f>_xlfn.XLOOKUP(Claims!$G1016,Table1[Policy ID],Table1[Policy Type])</f>
        <v>Auto</v>
      </c>
    </row>
    <row r="1017" spans="1:8">
      <c r="A1017" s="11" t="s">
        <v>21531</v>
      </c>
      <c r="B1017" s="16">
        <v>45388</v>
      </c>
      <c r="C1017" s="8">
        <v>98906</v>
      </c>
      <c r="D1017" s="8" t="s">
        <v>25518</v>
      </c>
      <c r="E1017" s="8" t="s">
        <v>26534</v>
      </c>
      <c r="F1017" s="8"/>
      <c r="G1017" s="8" t="s">
        <v>15543</v>
      </c>
      <c r="H1017" s="8" t="str">
        <f>_xlfn.XLOOKUP(Claims!$G1017,Table1[Policy ID],Table1[Policy Type])</f>
        <v>Health</v>
      </c>
    </row>
    <row r="1018" spans="1:8">
      <c r="A1018" s="12" t="s">
        <v>21532</v>
      </c>
      <c r="B1018" s="17">
        <v>45627</v>
      </c>
      <c r="C1018" s="13">
        <v>63977</v>
      </c>
      <c r="D1018" s="13" t="s">
        <v>25517</v>
      </c>
      <c r="E1018" s="13" t="s">
        <v>26535</v>
      </c>
      <c r="F1018" s="17">
        <v>45668</v>
      </c>
      <c r="G1018" s="13" t="s">
        <v>17112</v>
      </c>
      <c r="H1018" s="13" t="str">
        <f>_xlfn.XLOOKUP(Claims!$G1018,Table1[Policy ID],Table1[Policy Type])</f>
        <v>Health</v>
      </c>
    </row>
    <row r="1019" spans="1:8">
      <c r="A1019" s="11" t="s">
        <v>21533</v>
      </c>
      <c r="B1019" s="16">
        <v>45380</v>
      </c>
      <c r="C1019" s="8">
        <v>68101</v>
      </c>
      <c r="D1019" s="8" t="s">
        <v>25518</v>
      </c>
      <c r="E1019" s="8" t="s">
        <v>26536</v>
      </c>
      <c r="F1019" s="16">
        <v>45450</v>
      </c>
      <c r="G1019" s="8" t="s">
        <v>17638</v>
      </c>
      <c r="H1019" s="8" t="str">
        <f>_xlfn.XLOOKUP(Claims!$G1019,Table1[Policy ID],Table1[Policy Type])</f>
        <v>Life</v>
      </c>
    </row>
    <row r="1020" spans="1:8">
      <c r="A1020" s="12" t="s">
        <v>21534</v>
      </c>
      <c r="B1020" s="17">
        <v>44035</v>
      </c>
      <c r="C1020" s="13">
        <v>56431</v>
      </c>
      <c r="D1020" s="13" t="s">
        <v>25517</v>
      </c>
      <c r="E1020" s="13" t="s">
        <v>26537</v>
      </c>
      <c r="F1020" s="17">
        <v>44123</v>
      </c>
      <c r="G1020" s="13" t="s">
        <v>18088</v>
      </c>
      <c r="H1020" s="13" t="str">
        <f>_xlfn.XLOOKUP(Claims!$G1020,Table1[Policy ID],Table1[Policy Type])</f>
        <v>Property</v>
      </c>
    </row>
    <row r="1021" spans="1:8">
      <c r="A1021" s="11" t="s">
        <v>21535</v>
      </c>
      <c r="B1021" s="16">
        <v>44648</v>
      </c>
      <c r="C1021" s="8">
        <v>25581</v>
      </c>
      <c r="D1021" s="8" t="s">
        <v>25518</v>
      </c>
      <c r="E1021" s="8" t="s">
        <v>26538</v>
      </c>
      <c r="F1021" s="8"/>
      <c r="G1021" s="8" t="s">
        <v>15650</v>
      </c>
      <c r="H1021" s="8" t="str">
        <f>_xlfn.XLOOKUP(Claims!$G1021,Table1[Policy ID],Table1[Policy Type])</f>
        <v>Property</v>
      </c>
    </row>
    <row r="1022" spans="1:8">
      <c r="A1022" s="12" t="s">
        <v>21536</v>
      </c>
      <c r="B1022" s="17">
        <v>45258</v>
      </c>
      <c r="C1022" s="13">
        <v>99227</v>
      </c>
      <c r="D1022" s="13" t="s">
        <v>25518</v>
      </c>
      <c r="E1022" s="13" t="s">
        <v>26539</v>
      </c>
      <c r="F1022" s="13"/>
      <c r="G1022" s="13" t="s">
        <v>16615</v>
      </c>
      <c r="H1022" s="13" t="str">
        <f>_xlfn.XLOOKUP(Claims!$G1022,Table1[Policy ID],Table1[Policy Type])</f>
        <v>Auto</v>
      </c>
    </row>
    <row r="1023" spans="1:8">
      <c r="A1023" s="11" t="s">
        <v>21537</v>
      </c>
      <c r="B1023" s="16">
        <v>45576</v>
      </c>
      <c r="C1023" s="8">
        <v>54017</v>
      </c>
      <c r="D1023" s="8" t="s">
        <v>25518</v>
      </c>
      <c r="E1023" s="8" t="s">
        <v>26540</v>
      </c>
      <c r="F1023" s="8"/>
      <c r="G1023" s="8" t="s">
        <v>20045</v>
      </c>
      <c r="H1023" s="8" t="str">
        <f>_xlfn.XLOOKUP(Claims!$G1023,Table1[Policy ID],Table1[Policy Type])</f>
        <v>Health</v>
      </c>
    </row>
    <row r="1024" spans="1:8">
      <c r="A1024" s="12" t="s">
        <v>21538</v>
      </c>
      <c r="B1024" s="17">
        <v>45287</v>
      </c>
      <c r="C1024" s="13">
        <v>30232</v>
      </c>
      <c r="D1024" s="13" t="s">
        <v>25517</v>
      </c>
      <c r="E1024" s="13" t="s">
        <v>26541</v>
      </c>
      <c r="F1024" s="17">
        <v>45374</v>
      </c>
      <c r="G1024" s="13" t="s">
        <v>16277</v>
      </c>
      <c r="H1024" s="13" t="str">
        <f>_xlfn.XLOOKUP(Claims!$G1024,Table1[Policy ID],Table1[Policy Type])</f>
        <v>Health</v>
      </c>
    </row>
    <row r="1025" spans="1:8">
      <c r="A1025" s="11" t="s">
        <v>21539</v>
      </c>
      <c r="B1025" s="16">
        <v>44343</v>
      </c>
      <c r="C1025" s="8">
        <v>11894</v>
      </c>
      <c r="D1025" s="8" t="s">
        <v>25517</v>
      </c>
      <c r="E1025" s="8" t="s">
        <v>26542</v>
      </c>
      <c r="F1025" s="16">
        <v>44416</v>
      </c>
      <c r="G1025" s="8" t="s">
        <v>18023</v>
      </c>
      <c r="H1025" s="8" t="str">
        <f>_xlfn.XLOOKUP(Claims!$G1025,Table1[Policy ID],Table1[Policy Type])</f>
        <v>Auto</v>
      </c>
    </row>
    <row r="1026" spans="1:8">
      <c r="A1026" s="12" t="s">
        <v>21540</v>
      </c>
      <c r="B1026" s="17">
        <v>45394</v>
      </c>
      <c r="C1026" s="13">
        <v>73765</v>
      </c>
      <c r="D1026" s="13" t="s">
        <v>25516</v>
      </c>
      <c r="E1026" s="13" t="s">
        <v>26543</v>
      </c>
      <c r="F1026" s="17">
        <v>45412</v>
      </c>
      <c r="G1026" s="13" t="s">
        <v>16254</v>
      </c>
      <c r="H1026" s="13" t="str">
        <f>_xlfn.XLOOKUP(Claims!$G1026,Table1[Policy ID],Table1[Policy Type])</f>
        <v>Health</v>
      </c>
    </row>
    <row r="1027" spans="1:8">
      <c r="A1027" s="11" t="s">
        <v>21541</v>
      </c>
      <c r="B1027" s="16">
        <v>45145</v>
      </c>
      <c r="C1027" s="8">
        <v>83430</v>
      </c>
      <c r="D1027" s="8" t="s">
        <v>25518</v>
      </c>
      <c r="E1027" s="8" t="s">
        <v>26544</v>
      </c>
      <c r="F1027" s="16">
        <v>45165</v>
      </c>
      <c r="G1027" s="8" t="s">
        <v>19603</v>
      </c>
      <c r="H1027" s="8" t="str">
        <f>_xlfn.XLOOKUP(Claims!$G1027,Table1[Policy ID],Table1[Policy Type])</f>
        <v>Property</v>
      </c>
    </row>
    <row r="1028" spans="1:8">
      <c r="A1028" s="12" t="s">
        <v>21542</v>
      </c>
      <c r="B1028" s="17">
        <v>44797</v>
      </c>
      <c r="C1028" s="13">
        <v>46993</v>
      </c>
      <c r="D1028" s="13" t="s">
        <v>25518</v>
      </c>
      <c r="E1028" s="13" t="s">
        <v>26545</v>
      </c>
      <c r="F1028" s="17">
        <v>44852</v>
      </c>
      <c r="G1028" s="13" t="s">
        <v>20176</v>
      </c>
      <c r="H1028" s="13" t="str">
        <f>_xlfn.XLOOKUP(Claims!$G1028,Table1[Policy ID],Table1[Policy Type])</f>
        <v>Life</v>
      </c>
    </row>
    <row r="1029" spans="1:8">
      <c r="A1029" s="11" t="s">
        <v>21543</v>
      </c>
      <c r="B1029" s="16">
        <v>43822</v>
      </c>
      <c r="C1029" s="8">
        <v>47355</v>
      </c>
      <c r="D1029" s="8" t="s">
        <v>25518</v>
      </c>
      <c r="E1029" s="8" t="s">
        <v>26546</v>
      </c>
      <c r="F1029" s="8"/>
      <c r="G1029" s="8" t="s">
        <v>18710</v>
      </c>
      <c r="H1029" s="8" t="str">
        <f>_xlfn.XLOOKUP(Claims!$G1029,Table1[Policy ID],Table1[Policy Type])</f>
        <v>Property</v>
      </c>
    </row>
    <row r="1030" spans="1:8">
      <c r="A1030" s="12" t="s">
        <v>21544</v>
      </c>
      <c r="B1030" s="17">
        <v>45115</v>
      </c>
      <c r="C1030" s="13">
        <v>21802</v>
      </c>
      <c r="D1030" s="13" t="s">
        <v>25516</v>
      </c>
      <c r="E1030" s="13" t="s">
        <v>26547</v>
      </c>
      <c r="F1030" s="17">
        <v>45149</v>
      </c>
      <c r="G1030" s="13" t="s">
        <v>17647</v>
      </c>
      <c r="H1030" s="13" t="str">
        <f>_xlfn.XLOOKUP(Claims!$G1030,Table1[Policy ID],Table1[Policy Type])</f>
        <v>Health</v>
      </c>
    </row>
    <row r="1031" spans="1:8">
      <c r="A1031" s="11" t="s">
        <v>21545</v>
      </c>
      <c r="B1031" s="16">
        <v>44762</v>
      </c>
      <c r="C1031" s="8">
        <v>43260</v>
      </c>
      <c r="D1031" s="8" t="s">
        <v>25516</v>
      </c>
      <c r="E1031" s="8" t="s">
        <v>26548</v>
      </c>
      <c r="F1031" s="16">
        <v>44792</v>
      </c>
      <c r="G1031" s="8" t="s">
        <v>16296</v>
      </c>
      <c r="H1031" s="8" t="str">
        <f>_xlfn.XLOOKUP(Claims!$G1031,Table1[Policy ID],Table1[Policy Type])</f>
        <v>Health</v>
      </c>
    </row>
    <row r="1032" spans="1:8">
      <c r="A1032" s="12" t="s">
        <v>21546</v>
      </c>
      <c r="B1032" s="17">
        <v>44652</v>
      </c>
      <c r="C1032" s="13">
        <v>66198</v>
      </c>
      <c r="D1032" s="13" t="s">
        <v>25518</v>
      </c>
      <c r="E1032" s="13" t="s">
        <v>26549</v>
      </c>
      <c r="F1032" s="13"/>
      <c r="G1032" s="13" t="s">
        <v>19947</v>
      </c>
      <c r="H1032" s="13" t="str">
        <f>_xlfn.XLOOKUP(Claims!$G1032,Table1[Policy ID],Table1[Policy Type])</f>
        <v>Property</v>
      </c>
    </row>
    <row r="1033" spans="1:8">
      <c r="A1033" s="11" t="s">
        <v>21547</v>
      </c>
      <c r="B1033" s="16">
        <v>44847</v>
      </c>
      <c r="C1033" s="8">
        <v>50868</v>
      </c>
      <c r="D1033" s="8" t="s">
        <v>25517</v>
      </c>
      <c r="E1033" s="8" t="s">
        <v>26550</v>
      </c>
      <c r="F1033" s="16">
        <v>44864</v>
      </c>
      <c r="G1033" s="8" t="s">
        <v>17820</v>
      </c>
      <c r="H1033" s="8" t="str">
        <f>_xlfn.XLOOKUP(Claims!$G1033,Table1[Policy ID],Table1[Policy Type])</f>
        <v>Health</v>
      </c>
    </row>
    <row r="1034" spans="1:8">
      <c r="A1034" s="12" t="s">
        <v>21548</v>
      </c>
      <c r="B1034" s="17">
        <v>44473</v>
      </c>
      <c r="C1034" s="13">
        <v>85496</v>
      </c>
      <c r="D1034" s="13" t="s">
        <v>25517</v>
      </c>
      <c r="E1034" s="13" t="s">
        <v>26551</v>
      </c>
      <c r="F1034" s="13"/>
      <c r="G1034" s="13" t="s">
        <v>19995</v>
      </c>
      <c r="H1034" s="13" t="str">
        <f>_xlfn.XLOOKUP(Claims!$G1034,Table1[Policy ID],Table1[Policy Type])</f>
        <v>Property</v>
      </c>
    </row>
    <row r="1035" spans="1:8">
      <c r="A1035" s="11" t="s">
        <v>21549</v>
      </c>
      <c r="B1035" s="16">
        <v>44750</v>
      </c>
      <c r="C1035" s="8">
        <v>97445</v>
      </c>
      <c r="D1035" s="8" t="s">
        <v>25516</v>
      </c>
      <c r="E1035" s="8" t="s">
        <v>26552</v>
      </c>
      <c r="F1035" s="16">
        <v>44760</v>
      </c>
      <c r="G1035" s="8" t="s">
        <v>19422</v>
      </c>
      <c r="H1035" s="8" t="str">
        <f>_xlfn.XLOOKUP(Claims!$G1035,Table1[Policy ID],Table1[Policy Type])</f>
        <v>Property</v>
      </c>
    </row>
    <row r="1036" spans="1:8">
      <c r="A1036" s="12" t="s">
        <v>21550</v>
      </c>
      <c r="B1036" s="17">
        <v>44744</v>
      </c>
      <c r="C1036" s="13">
        <v>38086</v>
      </c>
      <c r="D1036" s="13" t="s">
        <v>25517</v>
      </c>
      <c r="E1036" s="13" t="s">
        <v>26553</v>
      </c>
      <c r="F1036" s="13"/>
      <c r="G1036" s="13" t="s">
        <v>19032</v>
      </c>
      <c r="H1036" s="13" t="str">
        <f>_xlfn.XLOOKUP(Claims!$G1036,Table1[Policy ID],Table1[Policy Type])</f>
        <v>Auto</v>
      </c>
    </row>
    <row r="1037" spans="1:8">
      <c r="A1037" s="11" t="s">
        <v>21551</v>
      </c>
      <c r="B1037" s="16">
        <v>44126</v>
      </c>
      <c r="C1037" s="8">
        <v>70405</v>
      </c>
      <c r="D1037" s="8" t="s">
        <v>25518</v>
      </c>
      <c r="E1037" s="8" t="s">
        <v>26554</v>
      </c>
      <c r="F1037" s="16">
        <v>44192</v>
      </c>
      <c r="G1037" s="8" t="s">
        <v>15805</v>
      </c>
      <c r="H1037" s="8" t="str">
        <f>_xlfn.XLOOKUP(Claims!$G1037,Table1[Policy ID],Table1[Policy Type])</f>
        <v>Auto</v>
      </c>
    </row>
    <row r="1038" spans="1:8">
      <c r="A1038" s="12" t="s">
        <v>21552</v>
      </c>
      <c r="B1038" s="17">
        <v>43920</v>
      </c>
      <c r="C1038" s="13">
        <v>57828</v>
      </c>
      <c r="D1038" s="13" t="s">
        <v>25516</v>
      </c>
      <c r="E1038" s="13" t="s">
        <v>26555</v>
      </c>
      <c r="F1038" s="17">
        <v>43978</v>
      </c>
      <c r="G1038" s="13" t="s">
        <v>15831</v>
      </c>
      <c r="H1038" s="13" t="str">
        <f>_xlfn.XLOOKUP(Claims!$G1038,Table1[Policy ID],Table1[Policy Type])</f>
        <v>Life</v>
      </c>
    </row>
    <row r="1039" spans="1:8">
      <c r="A1039" s="11" t="s">
        <v>21553</v>
      </c>
      <c r="B1039" s="16">
        <v>44484</v>
      </c>
      <c r="C1039" s="8">
        <v>13765</v>
      </c>
      <c r="D1039" s="8" t="s">
        <v>25518</v>
      </c>
      <c r="E1039" s="8" t="s">
        <v>26556</v>
      </c>
      <c r="F1039" s="8"/>
      <c r="G1039" s="8" t="s">
        <v>18891</v>
      </c>
      <c r="H1039" s="8" t="str">
        <f>_xlfn.XLOOKUP(Claims!$G1039,Table1[Policy ID],Table1[Policy Type])</f>
        <v>Health</v>
      </c>
    </row>
    <row r="1040" spans="1:8">
      <c r="A1040" s="12" t="s">
        <v>21554</v>
      </c>
      <c r="B1040" s="17">
        <v>44019</v>
      </c>
      <c r="C1040" s="13">
        <v>57537</v>
      </c>
      <c r="D1040" s="13" t="s">
        <v>25516</v>
      </c>
      <c r="E1040" s="13" t="s">
        <v>26557</v>
      </c>
      <c r="F1040" s="13"/>
      <c r="G1040" s="13" t="s">
        <v>19954</v>
      </c>
      <c r="H1040" s="13" t="str">
        <f>_xlfn.XLOOKUP(Claims!$G1040,Table1[Policy ID],Table1[Policy Type])</f>
        <v>Property</v>
      </c>
    </row>
    <row r="1041" spans="1:8">
      <c r="A1041" s="11" t="s">
        <v>21555</v>
      </c>
      <c r="B1041" s="16">
        <v>45167</v>
      </c>
      <c r="C1041" s="8">
        <v>20015</v>
      </c>
      <c r="D1041" s="8" t="s">
        <v>25517</v>
      </c>
      <c r="E1041" s="8" t="s">
        <v>26558</v>
      </c>
      <c r="F1041" s="16">
        <v>45213</v>
      </c>
      <c r="G1041" s="8" t="s">
        <v>16497</v>
      </c>
      <c r="H1041" s="8" t="str">
        <f>_xlfn.XLOOKUP(Claims!$G1041,Table1[Policy ID],Table1[Policy Type])</f>
        <v>Life</v>
      </c>
    </row>
    <row r="1042" spans="1:8">
      <c r="A1042" s="12" t="s">
        <v>21556</v>
      </c>
      <c r="B1042" s="17">
        <v>44501</v>
      </c>
      <c r="C1042" s="13">
        <v>69093</v>
      </c>
      <c r="D1042" s="13" t="s">
        <v>25517</v>
      </c>
      <c r="E1042" s="13" t="s">
        <v>26559</v>
      </c>
      <c r="F1042" s="17">
        <v>44565</v>
      </c>
      <c r="G1042" s="13" t="s">
        <v>17339</v>
      </c>
      <c r="H1042" s="13" t="str">
        <f>_xlfn.XLOOKUP(Claims!$G1042,Table1[Policy ID],Table1[Policy Type])</f>
        <v>Property</v>
      </c>
    </row>
    <row r="1043" spans="1:8">
      <c r="A1043" s="11" t="s">
        <v>21557</v>
      </c>
      <c r="B1043" s="16">
        <v>43924</v>
      </c>
      <c r="C1043" s="8">
        <v>99521</v>
      </c>
      <c r="D1043" s="8" t="s">
        <v>25517</v>
      </c>
      <c r="E1043" s="8" t="s">
        <v>26560</v>
      </c>
      <c r="F1043" s="16">
        <v>43950</v>
      </c>
      <c r="G1043" s="8" t="s">
        <v>16379</v>
      </c>
      <c r="H1043" s="8" t="str">
        <f>_xlfn.XLOOKUP(Claims!$G1043,Table1[Policy ID],Table1[Policy Type])</f>
        <v>Life</v>
      </c>
    </row>
    <row r="1044" spans="1:8">
      <c r="A1044" s="12" t="s">
        <v>21558</v>
      </c>
      <c r="B1044" s="17">
        <v>45231</v>
      </c>
      <c r="C1044" s="13">
        <v>74069</v>
      </c>
      <c r="D1044" s="13" t="s">
        <v>25517</v>
      </c>
      <c r="E1044" s="13" t="s">
        <v>26561</v>
      </c>
      <c r="F1044" s="13"/>
      <c r="G1044" s="13" t="s">
        <v>19020</v>
      </c>
      <c r="H1044" s="13" t="str">
        <f>_xlfn.XLOOKUP(Claims!$G1044,Table1[Policy ID],Table1[Policy Type])</f>
        <v>Health</v>
      </c>
    </row>
    <row r="1045" spans="1:8">
      <c r="A1045" s="11" t="s">
        <v>21559</v>
      </c>
      <c r="B1045" s="16">
        <v>44806</v>
      </c>
      <c r="C1045" s="8">
        <v>44088</v>
      </c>
      <c r="D1045" s="8" t="s">
        <v>25518</v>
      </c>
      <c r="E1045" s="8" t="s">
        <v>26562</v>
      </c>
      <c r="F1045" s="16">
        <v>44831</v>
      </c>
      <c r="G1045" s="8" t="s">
        <v>20410</v>
      </c>
      <c r="H1045" s="8" t="str">
        <f>_xlfn.XLOOKUP(Claims!$G1045,Table1[Policy ID],Table1[Policy Type])</f>
        <v>Auto</v>
      </c>
    </row>
    <row r="1046" spans="1:8">
      <c r="A1046" s="12" t="s">
        <v>21560</v>
      </c>
      <c r="B1046" s="17">
        <v>45603</v>
      </c>
      <c r="C1046" s="13">
        <v>18612</v>
      </c>
      <c r="D1046" s="13" t="s">
        <v>25517</v>
      </c>
      <c r="E1046" s="13" t="s">
        <v>26563</v>
      </c>
      <c r="F1046" s="13"/>
      <c r="G1046" s="13" t="s">
        <v>20367</v>
      </c>
      <c r="H1046" s="13" t="str">
        <f>_xlfn.XLOOKUP(Claims!$G1046,Table1[Policy ID],Table1[Policy Type])</f>
        <v>Auto</v>
      </c>
    </row>
    <row r="1047" spans="1:8">
      <c r="A1047" s="11" t="s">
        <v>21561</v>
      </c>
      <c r="B1047" s="16">
        <v>45226</v>
      </c>
      <c r="C1047" s="8">
        <v>78088</v>
      </c>
      <c r="D1047" s="8" t="s">
        <v>25516</v>
      </c>
      <c r="E1047" s="8" t="s">
        <v>26564</v>
      </c>
      <c r="F1047" s="16">
        <v>45284</v>
      </c>
      <c r="G1047" s="8" t="s">
        <v>16351</v>
      </c>
      <c r="H1047" s="8" t="str">
        <f>_xlfn.XLOOKUP(Claims!$G1047,Table1[Policy ID],Table1[Policy Type])</f>
        <v>Life</v>
      </c>
    </row>
    <row r="1048" spans="1:8">
      <c r="A1048" s="12" t="s">
        <v>21562</v>
      </c>
      <c r="B1048" s="17">
        <v>44426</v>
      </c>
      <c r="C1048" s="13">
        <v>70510</v>
      </c>
      <c r="D1048" s="13" t="s">
        <v>25516</v>
      </c>
      <c r="E1048" s="13" t="s">
        <v>26565</v>
      </c>
      <c r="F1048" s="17">
        <v>44442</v>
      </c>
      <c r="G1048" s="13" t="s">
        <v>18671</v>
      </c>
      <c r="H1048" s="13" t="str">
        <f>_xlfn.XLOOKUP(Claims!$G1048,Table1[Policy ID],Table1[Policy Type])</f>
        <v>Health</v>
      </c>
    </row>
    <row r="1049" spans="1:8">
      <c r="A1049" s="11" t="s">
        <v>21563</v>
      </c>
      <c r="B1049" s="16">
        <v>43969</v>
      </c>
      <c r="C1049" s="8">
        <v>81031</v>
      </c>
      <c r="D1049" s="8" t="s">
        <v>25516</v>
      </c>
      <c r="E1049" s="8" t="s">
        <v>26566</v>
      </c>
      <c r="F1049" s="16">
        <v>44023</v>
      </c>
      <c r="G1049" s="8" t="s">
        <v>17134</v>
      </c>
      <c r="H1049" s="8" t="str">
        <f>_xlfn.XLOOKUP(Claims!$G1049,Table1[Policy ID],Table1[Policy Type])</f>
        <v>Life</v>
      </c>
    </row>
    <row r="1050" spans="1:8">
      <c r="A1050" s="12" t="s">
        <v>21564</v>
      </c>
      <c r="B1050" s="17">
        <v>44129</v>
      </c>
      <c r="C1050" s="13">
        <v>3962</v>
      </c>
      <c r="D1050" s="13" t="s">
        <v>25516</v>
      </c>
      <c r="E1050" s="13" t="s">
        <v>26567</v>
      </c>
      <c r="F1050" s="13"/>
      <c r="G1050" s="13" t="s">
        <v>16662</v>
      </c>
      <c r="H1050" s="13" t="str">
        <f>_xlfn.XLOOKUP(Claims!$G1050,Table1[Policy ID],Table1[Policy Type])</f>
        <v>Health</v>
      </c>
    </row>
    <row r="1051" spans="1:8">
      <c r="A1051" s="11" t="s">
        <v>21565</v>
      </c>
      <c r="B1051" s="16">
        <v>44703</v>
      </c>
      <c r="C1051" s="8">
        <v>48774</v>
      </c>
      <c r="D1051" s="8" t="s">
        <v>25517</v>
      </c>
      <c r="E1051" s="8" t="s">
        <v>26568</v>
      </c>
      <c r="F1051" s="16">
        <v>44755</v>
      </c>
      <c r="G1051" s="8" t="s">
        <v>19453</v>
      </c>
      <c r="H1051" s="8" t="str">
        <f>_xlfn.XLOOKUP(Claims!$G1051,Table1[Policy ID],Table1[Policy Type])</f>
        <v>Property</v>
      </c>
    </row>
    <row r="1052" spans="1:8">
      <c r="A1052" s="12" t="s">
        <v>21566</v>
      </c>
      <c r="B1052" s="17">
        <v>44450</v>
      </c>
      <c r="C1052" s="13">
        <v>35282</v>
      </c>
      <c r="D1052" s="13" t="s">
        <v>25517</v>
      </c>
      <c r="E1052" s="13" t="s">
        <v>26569</v>
      </c>
      <c r="F1052" s="17">
        <v>44521</v>
      </c>
      <c r="G1052" s="13" t="s">
        <v>17808</v>
      </c>
      <c r="H1052" s="13" t="str">
        <f>_xlfn.XLOOKUP(Claims!$G1052,Table1[Policy ID],Table1[Policy Type])</f>
        <v>Auto</v>
      </c>
    </row>
    <row r="1053" spans="1:8">
      <c r="A1053" s="11" t="s">
        <v>21567</v>
      </c>
      <c r="B1053" s="16">
        <v>45520</v>
      </c>
      <c r="C1053" s="8">
        <v>4922</v>
      </c>
      <c r="D1053" s="8" t="s">
        <v>25518</v>
      </c>
      <c r="E1053" s="8" t="s">
        <v>26570</v>
      </c>
      <c r="F1053" s="16">
        <v>45584</v>
      </c>
      <c r="G1053" s="8" t="s">
        <v>17459</v>
      </c>
      <c r="H1053" s="8" t="str">
        <f>_xlfn.XLOOKUP(Claims!$G1053,Table1[Policy ID],Table1[Policy Type])</f>
        <v>Health</v>
      </c>
    </row>
    <row r="1054" spans="1:8">
      <c r="A1054" s="12" t="s">
        <v>21568</v>
      </c>
      <c r="B1054" s="17">
        <v>43927</v>
      </c>
      <c r="C1054" s="13">
        <v>52451</v>
      </c>
      <c r="D1054" s="13" t="s">
        <v>25516</v>
      </c>
      <c r="E1054" s="13" t="s">
        <v>26571</v>
      </c>
      <c r="F1054" s="17">
        <v>44000</v>
      </c>
      <c r="G1054" s="13" t="s">
        <v>17893</v>
      </c>
      <c r="H1054" s="13" t="str">
        <f>_xlfn.XLOOKUP(Claims!$G1054,Table1[Policy ID],Table1[Policy Type])</f>
        <v>Life</v>
      </c>
    </row>
    <row r="1055" spans="1:8">
      <c r="A1055" s="11" t="s">
        <v>21569</v>
      </c>
      <c r="B1055" s="16">
        <v>45389</v>
      </c>
      <c r="C1055" s="8">
        <v>4820</v>
      </c>
      <c r="D1055" s="8" t="s">
        <v>25516</v>
      </c>
      <c r="E1055" s="8" t="s">
        <v>26572</v>
      </c>
      <c r="F1055" s="16">
        <v>45412</v>
      </c>
      <c r="G1055" s="8" t="s">
        <v>16754</v>
      </c>
      <c r="H1055" s="8" t="str">
        <f>_xlfn.XLOOKUP(Claims!$G1055,Table1[Policy ID],Table1[Policy Type])</f>
        <v>Life</v>
      </c>
    </row>
    <row r="1056" spans="1:8">
      <c r="A1056" s="12" t="s">
        <v>21570</v>
      </c>
      <c r="B1056" s="17">
        <v>43940</v>
      </c>
      <c r="C1056" s="13">
        <v>10834</v>
      </c>
      <c r="D1056" s="13" t="s">
        <v>25517</v>
      </c>
      <c r="E1056" s="13" t="s">
        <v>26573</v>
      </c>
      <c r="F1056" s="17">
        <v>43994</v>
      </c>
      <c r="G1056" s="13" t="s">
        <v>18419</v>
      </c>
      <c r="H1056" s="13" t="str">
        <f>_xlfn.XLOOKUP(Claims!$G1056,Table1[Policy ID],Table1[Policy Type])</f>
        <v>Auto</v>
      </c>
    </row>
    <row r="1057" spans="1:8">
      <c r="A1057" s="11" t="s">
        <v>21571</v>
      </c>
      <c r="B1057" s="16">
        <v>44955</v>
      </c>
      <c r="C1057" s="8">
        <v>75632</v>
      </c>
      <c r="D1057" s="8" t="s">
        <v>25516</v>
      </c>
      <c r="E1057" s="8" t="s">
        <v>26574</v>
      </c>
      <c r="F1057" s="16">
        <v>45042</v>
      </c>
      <c r="G1057" s="8" t="s">
        <v>20455</v>
      </c>
      <c r="H1057" s="8" t="str">
        <f>_xlfn.XLOOKUP(Claims!$G1057,Table1[Policy ID],Table1[Policy Type])</f>
        <v>Property</v>
      </c>
    </row>
    <row r="1058" spans="1:8">
      <c r="A1058" s="12" t="s">
        <v>21572</v>
      </c>
      <c r="B1058" s="17">
        <v>44669</v>
      </c>
      <c r="C1058" s="13">
        <v>79379</v>
      </c>
      <c r="D1058" s="13" t="s">
        <v>25518</v>
      </c>
      <c r="E1058" s="13" t="s">
        <v>26575</v>
      </c>
      <c r="F1058" s="13"/>
      <c r="G1058" s="13" t="s">
        <v>17843</v>
      </c>
      <c r="H1058" s="13" t="str">
        <f>_xlfn.XLOOKUP(Claims!$G1058,Table1[Policy ID],Table1[Policy Type])</f>
        <v>Auto</v>
      </c>
    </row>
    <row r="1059" spans="1:8">
      <c r="A1059" s="11" t="s">
        <v>21573</v>
      </c>
      <c r="B1059" s="16">
        <v>45230</v>
      </c>
      <c r="C1059" s="8">
        <v>83172</v>
      </c>
      <c r="D1059" s="8" t="s">
        <v>25516</v>
      </c>
      <c r="E1059" s="8" t="s">
        <v>26576</v>
      </c>
      <c r="F1059" s="16">
        <v>45299</v>
      </c>
      <c r="G1059" s="8" t="s">
        <v>19667</v>
      </c>
      <c r="H1059" s="8" t="str">
        <f>_xlfn.XLOOKUP(Claims!$G1059,Table1[Policy ID],Table1[Policy Type])</f>
        <v>Property</v>
      </c>
    </row>
    <row r="1060" spans="1:8">
      <c r="A1060" s="12" t="s">
        <v>21574</v>
      </c>
      <c r="B1060" s="17">
        <v>44089</v>
      </c>
      <c r="C1060" s="13">
        <v>10062</v>
      </c>
      <c r="D1060" s="13" t="s">
        <v>25516</v>
      </c>
      <c r="E1060" s="13" t="s">
        <v>26577</v>
      </c>
      <c r="F1060" s="13"/>
      <c r="G1060" s="13" t="s">
        <v>16219</v>
      </c>
      <c r="H1060" s="13" t="str">
        <f>_xlfn.XLOOKUP(Claims!$G1060,Table1[Policy ID],Table1[Policy Type])</f>
        <v>Life</v>
      </c>
    </row>
    <row r="1061" spans="1:8">
      <c r="A1061" s="11" t="s">
        <v>21575</v>
      </c>
      <c r="B1061" s="16">
        <v>44765</v>
      </c>
      <c r="C1061" s="8">
        <v>4818</v>
      </c>
      <c r="D1061" s="8" t="s">
        <v>25516</v>
      </c>
      <c r="E1061" s="8" t="s">
        <v>26578</v>
      </c>
      <c r="F1061" s="16">
        <v>44820</v>
      </c>
      <c r="G1061" s="8" t="s">
        <v>19322</v>
      </c>
      <c r="H1061" s="8" t="str">
        <f>_xlfn.XLOOKUP(Claims!$G1061,Table1[Policy ID],Table1[Policy Type])</f>
        <v>Auto</v>
      </c>
    </row>
    <row r="1062" spans="1:8">
      <c r="A1062" s="12" t="s">
        <v>21576</v>
      </c>
      <c r="B1062" s="17">
        <v>44272</v>
      </c>
      <c r="C1062" s="13">
        <v>29116</v>
      </c>
      <c r="D1062" s="13" t="s">
        <v>25517</v>
      </c>
      <c r="E1062" s="13" t="s">
        <v>26579</v>
      </c>
      <c r="F1062" s="13"/>
      <c r="G1062" s="13" t="s">
        <v>20192</v>
      </c>
      <c r="H1062" s="13" t="str">
        <f>_xlfn.XLOOKUP(Claims!$G1062,Table1[Policy ID],Table1[Policy Type])</f>
        <v>Health</v>
      </c>
    </row>
    <row r="1063" spans="1:8">
      <c r="A1063" s="11" t="s">
        <v>21577</v>
      </c>
      <c r="B1063" s="16">
        <v>44928</v>
      </c>
      <c r="C1063" s="8">
        <v>64984</v>
      </c>
      <c r="D1063" s="8" t="s">
        <v>25518</v>
      </c>
      <c r="E1063" s="8" t="s">
        <v>26580</v>
      </c>
      <c r="F1063" s="16">
        <v>44969</v>
      </c>
      <c r="G1063" s="8" t="s">
        <v>15844</v>
      </c>
      <c r="H1063" s="8" t="str">
        <f>_xlfn.XLOOKUP(Claims!$G1063,Table1[Policy ID],Table1[Policy Type])</f>
        <v>Health</v>
      </c>
    </row>
    <row r="1064" spans="1:8">
      <c r="A1064" s="12" t="s">
        <v>21578</v>
      </c>
      <c r="B1064" s="17">
        <v>44639</v>
      </c>
      <c r="C1064" s="13">
        <v>60900</v>
      </c>
      <c r="D1064" s="13" t="s">
        <v>25517</v>
      </c>
      <c r="E1064" s="13" t="s">
        <v>26581</v>
      </c>
      <c r="F1064" s="17">
        <v>44689</v>
      </c>
      <c r="G1064" s="13" t="s">
        <v>16386</v>
      </c>
      <c r="H1064" s="13" t="str">
        <f>_xlfn.XLOOKUP(Claims!$G1064,Table1[Policy ID],Table1[Policy Type])</f>
        <v>Property</v>
      </c>
    </row>
    <row r="1065" spans="1:8">
      <c r="A1065" s="11" t="s">
        <v>21579</v>
      </c>
      <c r="B1065" s="16">
        <v>44672</v>
      </c>
      <c r="C1065" s="8">
        <v>67149</v>
      </c>
      <c r="D1065" s="8" t="s">
        <v>25517</v>
      </c>
      <c r="E1065" s="8" t="s">
        <v>26582</v>
      </c>
      <c r="F1065" s="16">
        <v>44744</v>
      </c>
      <c r="G1065" s="8" t="s">
        <v>17960</v>
      </c>
      <c r="H1065" s="8" t="str">
        <f>_xlfn.XLOOKUP(Claims!$G1065,Table1[Policy ID],Table1[Policy Type])</f>
        <v>Property</v>
      </c>
    </row>
    <row r="1066" spans="1:8">
      <c r="A1066" s="12" t="s">
        <v>21580</v>
      </c>
      <c r="B1066" s="17">
        <v>45423</v>
      </c>
      <c r="C1066" s="13">
        <v>94463</v>
      </c>
      <c r="D1066" s="13" t="s">
        <v>25517</v>
      </c>
      <c r="E1066" s="13" t="s">
        <v>26583</v>
      </c>
      <c r="F1066" s="13"/>
      <c r="G1066" s="13" t="s">
        <v>17884</v>
      </c>
      <c r="H1066" s="13" t="str">
        <f>_xlfn.XLOOKUP(Claims!$G1066,Table1[Policy ID],Table1[Policy Type])</f>
        <v>Life</v>
      </c>
    </row>
    <row r="1067" spans="1:8">
      <c r="A1067" s="11" t="s">
        <v>21581</v>
      </c>
      <c r="B1067" s="16">
        <v>44616</v>
      </c>
      <c r="C1067" s="8">
        <v>18653</v>
      </c>
      <c r="D1067" s="8" t="s">
        <v>25518</v>
      </c>
      <c r="E1067" s="8" t="s">
        <v>26584</v>
      </c>
      <c r="F1067" s="16">
        <v>44701</v>
      </c>
      <c r="G1067" s="8" t="s">
        <v>19420</v>
      </c>
      <c r="H1067" s="8" t="str">
        <f>_xlfn.XLOOKUP(Claims!$G1067,Table1[Policy ID],Table1[Policy Type])</f>
        <v>Life</v>
      </c>
    </row>
    <row r="1068" spans="1:8">
      <c r="A1068" s="12" t="s">
        <v>21582</v>
      </c>
      <c r="B1068" s="17">
        <v>45110</v>
      </c>
      <c r="C1068" s="13">
        <v>67149</v>
      </c>
      <c r="D1068" s="13" t="s">
        <v>25516</v>
      </c>
      <c r="E1068" s="13" t="s">
        <v>26585</v>
      </c>
      <c r="F1068" s="17">
        <v>45162</v>
      </c>
      <c r="G1068" s="13" t="s">
        <v>18278</v>
      </c>
      <c r="H1068" s="13" t="str">
        <f>_xlfn.XLOOKUP(Claims!$G1068,Table1[Policy ID],Table1[Policy Type])</f>
        <v>Property</v>
      </c>
    </row>
    <row r="1069" spans="1:8">
      <c r="A1069" s="11" t="s">
        <v>21583</v>
      </c>
      <c r="B1069" s="16">
        <v>44339</v>
      </c>
      <c r="C1069" s="8">
        <v>5459</v>
      </c>
      <c r="D1069" s="8" t="s">
        <v>25516</v>
      </c>
      <c r="E1069" s="8" t="s">
        <v>26586</v>
      </c>
      <c r="F1069" s="16">
        <v>44366</v>
      </c>
      <c r="G1069" s="8" t="s">
        <v>18906</v>
      </c>
      <c r="H1069" s="8" t="str">
        <f>_xlfn.XLOOKUP(Claims!$G1069,Table1[Policy ID],Table1[Policy Type])</f>
        <v>Property</v>
      </c>
    </row>
    <row r="1070" spans="1:8">
      <c r="A1070" s="12" t="s">
        <v>21584</v>
      </c>
      <c r="B1070" s="17">
        <v>44806</v>
      </c>
      <c r="C1070" s="13">
        <v>47426</v>
      </c>
      <c r="D1070" s="13" t="s">
        <v>25517</v>
      </c>
      <c r="E1070" s="13" t="s">
        <v>26587</v>
      </c>
      <c r="F1070" s="17">
        <v>44858</v>
      </c>
      <c r="G1070" s="13" t="s">
        <v>16031</v>
      </c>
      <c r="H1070" s="13" t="str">
        <f>_xlfn.XLOOKUP(Claims!$G1070,Table1[Policy ID],Table1[Policy Type])</f>
        <v>Health</v>
      </c>
    </row>
    <row r="1071" spans="1:8">
      <c r="A1071" s="11" t="s">
        <v>21585</v>
      </c>
      <c r="B1071" s="16">
        <v>44812</v>
      </c>
      <c r="C1071" s="8">
        <v>84085</v>
      </c>
      <c r="D1071" s="8" t="s">
        <v>25517</v>
      </c>
      <c r="E1071" s="8" t="s">
        <v>26588</v>
      </c>
      <c r="F1071" s="16">
        <v>44827</v>
      </c>
      <c r="G1071" s="8" t="s">
        <v>19580</v>
      </c>
      <c r="H1071" s="8" t="str">
        <f>_xlfn.XLOOKUP(Claims!$G1071,Table1[Policy ID],Table1[Policy Type])</f>
        <v>Life</v>
      </c>
    </row>
    <row r="1072" spans="1:8">
      <c r="A1072" s="12" t="s">
        <v>21586</v>
      </c>
      <c r="B1072" s="17">
        <v>44769</v>
      </c>
      <c r="C1072" s="13">
        <v>15096</v>
      </c>
      <c r="D1072" s="13" t="s">
        <v>25518</v>
      </c>
      <c r="E1072" s="13" t="s">
        <v>26589</v>
      </c>
      <c r="F1072" s="13"/>
      <c r="G1072" s="13" t="s">
        <v>18033</v>
      </c>
      <c r="H1072" s="13" t="str">
        <f>_xlfn.XLOOKUP(Claims!$G1072,Table1[Policy ID],Table1[Policy Type])</f>
        <v>Health</v>
      </c>
    </row>
    <row r="1073" spans="1:8">
      <c r="A1073" s="11" t="s">
        <v>21587</v>
      </c>
      <c r="B1073" s="16">
        <v>44089</v>
      </c>
      <c r="C1073" s="8">
        <v>68253</v>
      </c>
      <c r="D1073" s="8" t="s">
        <v>25516</v>
      </c>
      <c r="E1073" s="8" t="s">
        <v>26590</v>
      </c>
      <c r="F1073" s="16">
        <v>44155</v>
      </c>
      <c r="G1073" s="8" t="s">
        <v>17177</v>
      </c>
      <c r="H1073" s="8" t="str">
        <f>_xlfn.XLOOKUP(Claims!$G1073,Table1[Policy ID],Table1[Policy Type])</f>
        <v>Property</v>
      </c>
    </row>
    <row r="1074" spans="1:8">
      <c r="A1074" s="12" t="s">
        <v>21588</v>
      </c>
      <c r="B1074" s="17">
        <v>43976</v>
      </c>
      <c r="C1074" s="13">
        <v>63767</v>
      </c>
      <c r="D1074" s="13" t="s">
        <v>25517</v>
      </c>
      <c r="E1074" s="13" t="s">
        <v>26591</v>
      </c>
      <c r="F1074" s="17">
        <v>43991</v>
      </c>
      <c r="G1074" s="13" t="s">
        <v>16251</v>
      </c>
      <c r="H1074" s="13" t="str">
        <f>_xlfn.XLOOKUP(Claims!$G1074,Table1[Policy ID],Table1[Policy Type])</f>
        <v>Life</v>
      </c>
    </row>
    <row r="1075" spans="1:8">
      <c r="A1075" s="11" t="s">
        <v>21589</v>
      </c>
      <c r="B1075" s="16">
        <v>45320</v>
      </c>
      <c r="C1075" s="8">
        <v>85538</v>
      </c>
      <c r="D1075" s="8" t="s">
        <v>25518</v>
      </c>
      <c r="E1075" s="8" t="s">
        <v>26592</v>
      </c>
      <c r="F1075" s="8"/>
      <c r="G1075" s="8" t="s">
        <v>20434</v>
      </c>
      <c r="H1075" s="8" t="str">
        <f>_xlfn.XLOOKUP(Claims!$G1075,Table1[Policy ID],Table1[Policy Type])</f>
        <v>Life</v>
      </c>
    </row>
    <row r="1076" spans="1:8">
      <c r="A1076" s="12" t="s">
        <v>21590</v>
      </c>
      <c r="B1076" s="17">
        <v>43971</v>
      </c>
      <c r="C1076" s="13">
        <v>35433</v>
      </c>
      <c r="D1076" s="13" t="s">
        <v>25518</v>
      </c>
      <c r="E1076" s="13" t="s">
        <v>26593</v>
      </c>
      <c r="F1076" s="17">
        <v>43994</v>
      </c>
      <c r="G1076" s="13" t="s">
        <v>17022</v>
      </c>
      <c r="H1076" s="13" t="str">
        <f>_xlfn.XLOOKUP(Claims!$G1076,Table1[Policy ID],Table1[Policy Type])</f>
        <v>Property</v>
      </c>
    </row>
    <row r="1077" spans="1:8">
      <c r="A1077" s="11" t="s">
        <v>21591</v>
      </c>
      <c r="B1077" s="16">
        <v>44795</v>
      </c>
      <c r="C1077" s="8">
        <v>35886</v>
      </c>
      <c r="D1077" s="8" t="s">
        <v>25518</v>
      </c>
      <c r="E1077" s="8" t="s">
        <v>26594</v>
      </c>
      <c r="F1077" s="16">
        <v>44874</v>
      </c>
      <c r="G1077" s="8" t="s">
        <v>18750</v>
      </c>
      <c r="H1077" s="8" t="str">
        <f>_xlfn.XLOOKUP(Claims!$G1077,Table1[Policy ID],Table1[Policy Type])</f>
        <v>Life</v>
      </c>
    </row>
    <row r="1078" spans="1:8">
      <c r="A1078" s="12" t="s">
        <v>21592</v>
      </c>
      <c r="B1078" s="17">
        <v>45564</v>
      </c>
      <c r="C1078" s="13">
        <v>75090</v>
      </c>
      <c r="D1078" s="13" t="s">
        <v>25516</v>
      </c>
      <c r="E1078" s="13" t="s">
        <v>26595</v>
      </c>
      <c r="F1078" s="17">
        <v>45635</v>
      </c>
      <c r="G1078" s="13" t="s">
        <v>18682</v>
      </c>
      <c r="H1078" s="13" t="str">
        <f>_xlfn.XLOOKUP(Claims!$G1078,Table1[Policy ID],Table1[Policy Type])</f>
        <v>Auto</v>
      </c>
    </row>
    <row r="1079" spans="1:8">
      <c r="A1079" s="11" t="s">
        <v>21593</v>
      </c>
      <c r="B1079" s="16">
        <v>45525</v>
      </c>
      <c r="C1079" s="8">
        <v>12456</v>
      </c>
      <c r="D1079" s="8" t="s">
        <v>25517</v>
      </c>
      <c r="E1079" s="8" t="s">
        <v>26596</v>
      </c>
      <c r="F1079" s="16">
        <v>45568</v>
      </c>
      <c r="G1079" s="8" t="s">
        <v>17815</v>
      </c>
      <c r="H1079" s="8" t="str">
        <f>_xlfn.XLOOKUP(Claims!$G1079,Table1[Policy ID],Table1[Policy Type])</f>
        <v>Life</v>
      </c>
    </row>
    <row r="1080" spans="1:8">
      <c r="A1080" s="12" t="s">
        <v>21594</v>
      </c>
      <c r="B1080" s="17">
        <v>45338</v>
      </c>
      <c r="C1080" s="13">
        <v>17616</v>
      </c>
      <c r="D1080" s="13" t="s">
        <v>25518</v>
      </c>
      <c r="E1080" s="13" t="s">
        <v>26597</v>
      </c>
      <c r="F1080" s="17">
        <v>45413</v>
      </c>
      <c r="G1080" s="13" t="s">
        <v>18872</v>
      </c>
      <c r="H1080" s="13" t="str">
        <f>_xlfn.XLOOKUP(Claims!$G1080,Table1[Policy ID],Table1[Policy Type])</f>
        <v>Property</v>
      </c>
    </row>
    <row r="1081" spans="1:8">
      <c r="A1081" s="11" t="s">
        <v>21595</v>
      </c>
      <c r="B1081" s="16">
        <v>44890</v>
      </c>
      <c r="C1081" s="8">
        <v>97868</v>
      </c>
      <c r="D1081" s="8" t="s">
        <v>25517</v>
      </c>
      <c r="E1081" s="8" t="s">
        <v>26598</v>
      </c>
      <c r="F1081" s="8"/>
      <c r="G1081" s="8" t="s">
        <v>18063</v>
      </c>
      <c r="H1081" s="8" t="str">
        <f>_xlfn.XLOOKUP(Claims!$G1081,Table1[Policy ID],Table1[Policy Type])</f>
        <v>Auto</v>
      </c>
    </row>
    <row r="1082" spans="1:8">
      <c r="A1082" s="12" t="s">
        <v>21596</v>
      </c>
      <c r="B1082" s="17">
        <v>45601</v>
      </c>
      <c r="C1082" s="13">
        <v>30324</v>
      </c>
      <c r="D1082" s="13" t="s">
        <v>25518</v>
      </c>
      <c r="E1082" s="13" t="s">
        <v>26599</v>
      </c>
      <c r="F1082" s="17">
        <v>45649</v>
      </c>
      <c r="G1082" s="13" t="s">
        <v>16445</v>
      </c>
      <c r="H1082" s="13" t="str">
        <f>_xlfn.XLOOKUP(Claims!$G1082,Table1[Policy ID],Table1[Policy Type])</f>
        <v>Property</v>
      </c>
    </row>
    <row r="1083" spans="1:8">
      <c r="A1083" s="11" t="s">
        <v>21597</v>
      </c>
      <c r="B1083" s="16">
        <v>45150</v>
      </c>
      <c r="C1083" s="8">
        <v>79449</v>
      </c>
      <c r="D1083" s="8" t="s">
        <v>25517</v>
      </c>
      <c r="E1083" s="8" t="s">
        <v>26600</v>
      </c>
      <c r="F1083" s="16">
        <v>45198</v>
      </c>
      <c r="G1083" s="8" t="s">
        <v>19503</v>
      </c>
      <c r="H1083" s="8" t="str">
        <f>_xlfn.XLOOKUP(Claims!$G1083,Table1[Policy ID],Table1[Policy Type])</f>
        <v>Property</v>
      </c>
    </row>
    <row r="1084" spans="1:8">
      <c r="A1084" s="12" t="s">
        <v>21598</v>
      </c>
      <c r="B1084" s="17">
        <v>44965</v>
      </c>
      <c r="C1084" s="13">
        <v>98028</v>
      </c>
      <c r="D1084" s="13" t="s">
        <v>25516</v>
      </c>
      <c r="E1084" s="13" t="s">
        <v>26601</v>
      </c>
      <c r="F1084" s="13"/>
      <c r="G1084" s="13" t="s">
        <v>19205</v>
      </c>
      <c r="H1084" s="13" t="str">
        <f>_xlfn.XLOOKUP(Claims!$G1084,Table1[Policy ID],Table1[Policy Type])</f>
        <v>Health</v>
      </c>
    </row>
    <row r="1085" spans="1:8">
      <c r="A1085" s="11" t="s">
        <v>21599</v>
      </c>
      <c r="B1085" s="16">
        <v>44669</v>
      </c>
      <c r="C1085" s="8">
        <v>50674</v>
      </c>
      <c r="D1085" s="8" t="s">
        <v>25516</v>
      </c>
      <c r="E1085" s="8" t="s">
        <v>26602</v>
      </c>
      <c r="F1085" s="16">
        <v>44752</v>
      </c>
      <c r="G1085" s="8" t="s">
        <v>16921</v>
      </c>
      <c r="H1085" s="8" t="str">
        <f>_xlfn.XLOOKUP(Claims!$G1085,Table1[Policy ID],Table1[Policy Type])</f>
        <v>Health</v>
      </c>
    </row>
    <row r="1086" spans="1:8">
      <c r="A1086" s="12" t="s">
        <v>21600</v>
      </c>
      <c r="B1086" s="17">
        <v>44467</v>
      </c>
      <c r="C1086" s="13">
        <v>7124</v>
      </c>
      <c r="D1086" s="13" t="s">
        <v>25517</v>
      </c>
      <c r="E1086" s="13" t="s">
        <v>26603</v>
      </c>
      <c r="F1086" s="13"/>
      <c r="G1086" s="13" t="s">
        <v>17902</v>
      </c>
      <c r="H1086" s="13" t="str">
        <f>_xlfn.XLOOKUP(Claims!$G1086,Table1[Policy ID],Table1[Policy Type])</f>
        <v>Property</v>
      </c>
    </row>
    <row r="1087" spans="1:8">
      <c r="A1087" s="11" t="s">
        <v>21601</v>
      </c>
      <c r="B1087" s="16">
        <v>45113</v>
      </c>
      <c r="C1087" s="8">
        <v>10982</v>
      </c>
      <c r="D1087" s="8" t="s">
        <v>25516</v>
      </c>
      <c r="E1087" s="8" t="s">
        <v>26604</v>
      </c>
      <c r="F1087" s="8"/>
      <c r="G1087" s="8" t="s">
        <v>19120</v>
      </c>
      <c r="H1087" s="8" t="str">
        <f>_xlfn.XLOOKUP(Claims!$G1087,Table1[Policy ID],Table1[Policy Type])</f>
        <v>Health</v>
      </c>
    </row>
    <row r="1088" spans="1:8">
      <c r="A1088" s="12" t="s">
        <v>21602</v>
      </c>
      <c r="B1088" s="17">
        <v>45203</v>
      </c>
      <c r="C1088" s="13">
        <v>32397</v>
      </c>
      <c r="D1088" s="13" t="s">
        <v>25516</v>
      </c>
      <c r="E1088" s="13" t="s">
        <v>26605</v>
      </c>
      <c r="F1088" s="13"/>
      <c r="G1088" s="13" t="s">
        <v>17008</v>
      </c>
      <c r="H1088" s="13" t="str">
        <f>_xlfn.XLOOKUP(Claims!$G1088,Table1[Policy ID],Table1[Policy Type])</f>
        <v>Health</v>
      </c>
    </row>
    <row r="1089" spans="1:8">
      <c r="A1089" s="11" t="s">
        <v>21603</v>
      </c>
      <c r="B1089" s="16">
        <v>45612</v>
      </c>
      <c r="C1089" s="8">
        <v>50738</v>
      </c>
      <c r="D1089" s="8" t="s">
        <v>25517</v>
      </c>
      <c r="E1089" s="8" t="s">
        <v>26606</v>
      </c>
      <c r="F1089" s="16">
        <v>45639</v>
      </c>
      <c r="G1089" s="8" t="s">
        <v>17893</v>
      </c>
      <c r="H1089" s="8" t="str">
        <f>_xlfn.XLOOKUP(Claims!$G1089,Table1[Policy ID],Table1[Policy Type])</f>
        <v>Life</v>
      </c>
    </row>
    <row r="1090" spans="1:8">
      <c r="A1090" s="12" t="s">
        <v>21604</v>
      </c>
      <c r="B1090" s="17">
        <v>45456</v>
      </c>
      <c r="C1090" s="13">
        <v>88129</v>
      </c>
      <c r="D1090" s="13" t="s">
        <v>25516</v>
      </c>
      <c r="E1090" s="13" t="s">
        <v>26607</v>
      </c>
      <c r="F1090" s="17">
        <v>45527</v>
      </c>
      <c r="G1090" s="13" t="s">
        <v>20031</v>
      </c>
      <c r="H1090" s="13" t="str">
        <f>_xlfn.XLOOKUP(Claims!$G1090,Table1[Policy ID],Table1[Policy Type])</f>
        <v>Life</v>
      </c>
    </row>
    <row r="1091" spans="1:8">
      <c r="A1091" s="11" t="s">
        <v>21605</v>
      </c>
      <c r="B1091" s="16">
        <v>44583</v>
      </c>
      <c r="C1091" s="8">
        <v>25338</v>
      </c>
      <c r="D1091" s="8" t="s">
        <v>25516</v>
      </c>
      <c r="E1091" s="8" t="s">
        <v>26608</v>
      </c>
      <c r="F1091" s="16">
        <v>44665</v>
      </c>
      <c r="G1091" s="8" t="s">
        <v>18832</v>
      </c>
      <c r="H1091" s="8" t="str">
        <f>_xlfn.XLOOKUP(Claims!$G1091,Table1[Policy ID],Table1[Policy Type])</f>
        <v>Health</v>
      </c>
    </row>
    <row r="1092" spans="1:8">
      <c r="A1092" s="12" t="s">
        <v>21606</v>
      </c>
      <c r="B1092" s="17">
        <v>44108</v>
      </c>
      <c r="C1092" s="13">
        <v>65608</v>
      </c>
      <c r="D1092" s="13" t="s">
        <v>25516</v>
      </c>
      <c r="E1092" s="13" t="s">
        <v>26609</v>
      </c>
      <c r="F1092" s="17">
        <v>44189</v>
      </c>
      <c r="G1092" s="13" t="s">
        <v>15915</v>
      </c>
      <c r="H1092" s="13" t="str">
        <f>_xlfn.XLOOKUP(Claims!$G1092,Table1[Policy ID],Table1[Policy Type])</f>
        <v>Property</v>
      </c>
    </row>
    <row r="1093" spans="1:8">
      <c r="A1093" s="11" t="s">
        <v>21607</v>
      </c>
      <c r="B1093" s="16">
        <v>44597</v>
      </c>
      <c r="C1093" s="8">
        <v>3805</v>
      </c>
      <c r="D1093" s="8" t="s">
        <v>25518</v>
      </c>
      <c r="E1093" s="8" t="s">
        <v>26610</v>
      </c>
      <c r="F1093" s="8"/>
      <c r="G1093" s="8" t="s">
        <v>17548</v>
      </c>
      <c r="H1093" s="8" t="str">
        <f>_xlfn.XLOOKUP(Claims!$G1093,Table1[Policy ID],Table1[Policy Type])</f>
        <v>Health</v>
      </c>
    </row>
    <row r="1094" spans="1:8">
      <c r="A1094" s="12" t="s">
        <v>21608</v>
      </c>
      <c r="B1094" s="17">
        <v>44445</v>
      </c>
      <c r="C1094" s="13">
        <v>39274</v>
      </c>
      <c r="D1094" s="13" t="s">
        <v>25516</v>
      </c>
      <c r="E1094" s="13" t="s">
        <v>26611</v>
      </c>
      <c r="F1094" s="13"/>
      <c r="G1094" s="13" t="s">
        <v>15771</v>
      </c>
      <c r="H1094" s="13" t="str">
        <f>_xlfn.XLOOKUP(Claims!$G1094,Table1[Policy ID],Table1[Policy Type])</f>
        <v>Auto</v>
      </c>
    </row>
    <row r="1095" spans="1:8">
      <c r="A1095" s="11" t="s">
        <v>21609</v>
      </c>
      <c r="B1095" s="16">
        <v>44501</v>
      </c>
      <c r="C1095" s="8">
        <v>85231</v>
      </c>
      <c r="D1095" s="8" t="s">
        <v>25516</v>
      </c>
      <c r="E1095" s="8" t="s">
        <v>26612</v>
      </c>
      <c r="F1095" s="8"/>
      <c r="G1095" s="8" t="s">
        <v>16961</v>
      </c>
      <c r="H1095" s="8" t="str">
        <f>_xlfn.XLOOKUP(Claims!$G1095,Table1[Policy ID],Table1[Policy Type])</f>
        <v>Property</v>
      </c>
    </row>
    <row r="1096" spans="1:8">
      <c r="A1096" s="12" t="s">
        <v>21610</v>
      </c>
      <c r="B1096" s="17">
        <v>45320</v>
      </c>
      <c r="C1096" s="13">
        <v>9438</v>
      </c>
      <c r="D1096" s="13" t="s">
        <v>25516</v>
      </c>
      <c r="E1096" s="13" t="s">
        <v>26613</v>
      </c>
      <c r="F1096" s="17">
        <v>45355</v>
      </c>
      <c r="G1096" s="13" t="s">
        <v>18257</v>
      </c>
      <c r="H1096" s="13" t="str">
        <f>_xlfn.XLOOKUP(Claims!$G1096,Table1[Policy ID],Table1[Policy Type])</f>
        <v>Life</v>
      </c>
    </row>
    <row r="1097" spans="1:8">
      <c r="A1097" s="11" t="s">
        <v>21611</v>
      </c>
      <c r="B1097" s="16">
        <v>45100</v>
      </c>
      <c r="C1097" s="8">
        <v>84303</v>
      </c>
      <c r="D1097" s="8" t="s">
        <v>25517</v>
      </c>
      <c r="E1097" s="8" t="s">
        <v>26614</v>
      </c>
      <c r="F1097" s="8"/>
      <c r="G1097" s="8" t="s">
        <v>20466</v>
      </c>
      <c r="H1097" s="8" t="str">
        <f>_xlfn.XLOOKUP(Claims!$G1097,Table1[Policy ID],Table1[Policy Type])</f>
        <v>Health</v>
      </c>
    </row>
    <row r="1098" spans="1:8">
      <c r="A1098" s="12" t="s">
        <v>21612</v>
      </c>
      <c r="B1098" s="17">
        <v>45222</v>
      </c>
      <c r="C1098" s="13">
        <v>32684</v>
      </c>
      <c r="D1098" s="13" t="s">
        <v>25517</v>
      </c>
      <c r="E1098" s="13" t="s">
        <v>26615</v>
      </c>
      <c r="F1098" s="13"/>
      <c r="G1098" s="13" t="s">
        <v>19758</v>
      </c>
      <c r="H1098" s="13" t="str">
        <f>_xlfn.XLOOKUP(Claims!$G1098,Table1[Policy ID],Table1[Policy Type])</f>
        <v>Auto</v>
      </c>
    </row>
    <row r="1099" spans="1:8">
      <c r="A1099" s="11" t="s">
        <v>21613</v>
      </c>
      <c r="B1099" s="16">
        <v>43910</v>
      </c>
      <c r="C1099" s="8">
        <v>76986</v>
      </c>
      <c r="D1099" s="8" t="s">
        <v>25518</v>
      </c>
      <c r="E1099" s="8" t="s">
        <v>26616</v>
      </c>
      <c r="F1099" s="16">
        <v>43940</v>
      </c>
      <c r="G1099" s="8" t="s">
        <v>18343</v>
      </c>
      <c r="H1099" s="8" t="str">
        <f>_xlfn.XLOOKUP(Claims!$G1099,Table1[Policy ID],Table1[Policy Type])</f>
        <v>Auto</v>
      </c>
    </row>
    <row r="1100" spans="1:8">
      <c r="A1100" s="12" t="s">
        <v>21614</v>
      </c>
      <c r="B1100" s="17">
        <v>45157</v>
      </c>
      <c r="C1100" s="13">
        <v>59867</v>
      </c>
      <c r="D1100" s="13" t="s">
        <v>25516</v>
      </c>
      <c r="E1100" s="13" t="s">
        <v>26617</v>
      </c>
      <c r="F1100" s="17">
        <v>45194</v>
      </c>
      <c r="G1100" s="13" t="s">
        <v>19545</v>
      </c>
      <c r="H1100" s="13" t="str">
        <f>_xlfn.XLOOKUP(Claims!$G1100,Table1[Policy ID],Table1[Policy Type])</f>
        <v>Life</v>
      </c>
    </row>
    <row r="1101" spans="1:8">
      <c r="A1101" s="11" t="s">
        <v>21615</v>
      </c>
      <c r="B1101" s="16">
        <v>44756</v>
      </c>
      <c r="C1101" s="8">
        <v>45109</v>
      </c>
      <c r="D1101" s="8" t="s">
        <v>25516</v>
      </c>
      <c r="E1101" s="8" t="s">
        <v>26618</v>
      </c>
      <c r="F1101" s="16">
        <v>44825</v>
      </c>
      <c r="G1101" s="8" t="s">
        <v>20032</v>
      </c>
      <c r="H1101" s="8" t="str">
        <f>_xlfn.XLOOKUP(Claims!$G1101,Table1[Policy ID],Table1[Policy Type])</f>
        <v>Health</v>
      </c>
    </row>
    <row r="1102" spans="1:8">
      <c r="A1102" s="12" t="s">
        <v>21616</v>
      </c>
      <c r="B1102" s="17">
        <v>44889</v>
      </c>
      <c r="C1102" s="13">
        <v>60818</v>
      </c>
      <c r="D1102" s="13" t="s">
        <v>25518</v>
      </c>
      <c r="E1102" s="13" t="s">
        <v>26619</v>
      </c>
      <c r="F1102" s="17">
        <v>44928</v>
      </c>
      <c r="G1102" s="13" t="s">
        <v>18605</v>
      </c>
      <c r="H1102" s="13" t="str">
        <f>_xlfn.XLOOKUP(Claims!$G1102,Table1[Policy ID],Table1[Policy Type])</f>
        <v>Health</v>
      </c>
    </row>
    <row r="1103" spans="1:8">
      <c r="A1103" s="11" t="s">
        <v>21617</v>
      </c>
      <c r="B1103" s="16">
        <v>44963</v>
      </c>
      <c r="C1103" s="8">
        <v>98935</v>
      </c>
      <c r="D1103" s="8" t="s">
        <v>25517</v>
      </c>
      <c r="E1103" s="8" t="s">
        <v>26620</v>
      </c>
      <c r="F1103" s="8"/>
      <c r="G1103" s="8" t="s">
        <v>20210</v>
      </c>
      <c r="H1103" s="8" t="str">
        <f>_xlfn.XLOOKUP(Claims!$G1103,Table1[Policy ID],Table1[Policy Type])</f>
        <v>Property</v>
      </c>
    </row>
    <row r="1104" spans="1:8">
      <c r="A1104" s="12" t="s">
        <v>21618</v>
      </c>
      <c r="B1104" s="17">
        <v>45049</v>
      </c>
      <c r="C1104" s="13">
        <v>60546</v>
      </c>
      <c r="D1104" s="13" t="s">
        <v>25516</v>
      </c>
      <c r="E1104" s="13" t="s">
        <v>26621</v>
      </c>
      <c r="F1104" s="13"/>
      <c r="G1104" s="13" t="s">
        <v>18774</v>
      </c>
      <c r="H1104" s="13" t="str">
        <f>_xlfn.XLOOKUP(Claims!$G1104,Table1[Policy ID],Table1[Policy Type])</f>
        <v>Health</v>
      </c>
    </row>
    <row r="1105" spans="1:8">
      <c r="A1105" s="11" t="s">
        <v>21619</v>
      </c>
      <c r="B1105" s="16">
        <v>45086</v>
      </c>
      <c r="C1105" s="8">
        <v>32644</v>
      </c>
      <c r="D1105" s="8" t="s">
        <v>25518</v>
      </c>
      <c r="E1105" s="8" t="s">
        <v>26622</v>
      </c>
      <c r="F1105" s="8"/>
      <c r="G1105" s="8" t="s">
        <v>19898</v>
      </c>
      <c r="H1105" s="8" t="str">
        <f>_xlfn.XLOOKUP(Claims!$G1105,Table1[Policy ID],Table1[Policy Type])</f>
        <v>Health</v>
      </c>
    </row>
    <row r="1106" spans="1:8">
      <c r="A1106" s="12" t="s">
        <v>21620</v>
      </c>
      <c r="B1106" s="17">
        <v>45297</v>
      </c>
      <c r="C1106" s="13">
        <v>44666</v>
      </c>
      <c r="D1106" s="13" t="s">
        <v>25517</v>
      </c>
      <c r="E1106" s="13" t="s">
        <v>26623</v>
      </c>
      <c r="F1106" s="13"/>
      <c r="G1106" s="13" t="s">
        <v>15827</v>
      </c>
      <c r="H1106" s="13" t="str">
        <f>_xlfn.XLOOKUP(Claims!$G1106,Table1[Policy ID],Table1[Policy Type])</f>
        <v>Health</v>
      </c>
    </row>
    <row r="1107" spans="1:8">
      <c r="A1107" s="11" t="s">
        <v>21621</v>
      </c>
      <c r="B1107" s="16">
        <v>45329</v>
      </c>
      <c r="C1107" s="8">
        <v>91751</v>
      </c>
      <c r="D1107" s="8" t="s">
        <v>25518</v>
      </c>
      <c r="E1107" s="8" t="s">
        <v>26624</v>
      </c>
      <c r="F1107" s="8"/>
      <c r="G1107" s="8" t="s">
        <v>16226</v>
      </c>
      <c r="H1107" s="8" t="str">
        <f>_xlfn.XLOOKUP(Claims!$G1107,Table1[Policy ID],Table1[Policy Type])</f>
        <v>Life</v>
      </c>
    </row>
    <row r="1108" spans="1:8">
      <c r="A1108" s="12" t="s">
        <v>21622</v>
      </c>
      <c r="B1108" s="17">
        <v>45619</v>
      </c>
      <c r="C1108" s="13">
        <v>80266</v>
      </c>
      <c r="D1108" s="13" t="s">
        <v>25517</v>
      </c>
      <c r="E1108" s="13" t="s">
        <v>26625</v>
      </c>
      <c r="F1108" s="13"/>
      <c r="G1108" s="13" t="s">
        <v>18826</v>
      </c>
      <c r="H1108" s="13" t="str">
        <f>_xlfn.XLOOKUP(Claims!$G1108,Table1[Policy ID],Table1[Policy Type])</f>
        <v>Life</v>
      </c>
    </row>
    <row r="1109" spans="1:8">
      <c r="A1109" s="11" t="s">
        <v>21623</v>
      </c>
      <c r="B1109" s="16">
        <v>45393</v>
      </c>
      <c r="C1109" s="8">
        <v>73330</v>
      </c>
      <c r="D1109" s="8" t="s">
        <v>25517</v>
      </c>
      <c r="E1109" s="8" t="s">
        <v>26626</v>
      </c>
      <c r="F1109" s="16">
        <v>45471</v>
      </c>
      <c r="G1109" s="8" t="s">
        <v>18848</v>
      </c>
      <c r="H1109" s="8" t="str">
        <f>_xlfn.XLOOKUP(Claims!$G1109,Table1[Policy ID],Table1[Policy Type])</f>
        <v>Life</v>
      </c>
    </row>
    <row r="1110" spans="1:8">
      <c r="A1110" s="12" t="s">
        <v>21624</v>
      </c>
      <c r="B1110" s="17">
        <v>44172</v>
      </c>
      <c r="C1110" s="13">
        <v>45683</v>
      </c>
      <c r="D1110" s="13" t="s">
        <v>25516</v>
      </c>
      <c r="E1110" s="13" t="s">
        <v>26627</v>
      </c>
      <c r="F1110" s="17">
        <v>44257</v>
      </c>
      <c r="G1110" s="13" t="s">
        <v>18536</v>
      </c>
      <c r="H1110" s="13" t="str">
        <f>_xlfn.XLOOKUP(Claims!$G1110,Table1[Policy ID],Table1[Policy Type])</f>
        <v>Life</v>
      </c>
    </row>
    <row r="1111" spans="1:8">
      <c r="A1111" s="11" t="s">
        <v>21625</v>
      </c>
      <c r="B1111" s="16">
        <v>44284</v>
      </c>
      <c r="C1111" s="8">
        <v>37178</v>
      </c>
      <c r="D1111" s="8" t="s">
        <v>25516</v>
      </c>
      <c r="E1111" s="8" t="s">
        <v>26628</v>
      </c>
      <c r="F1111" s="16">
        <v>44332</v>
      </c>
      <c r="G1111" s="8" t="s">
        <v>20448</v>
      </c>
      <c r="H1111" s="8" t="str">
        <f>_xlfn.XLOOKUP(Claims!$G1111,Table1[Policy ID],Table1[Policy Type])</f>
        <v>Health</v>
      </c>
    </row>
    <row r="1112" spans="1:8">
      <c r="A1112" s="12" t="s">
        <v>21626</v>
      </c>
      <c r="B1112" s="17">
        <v>44906</v>
      </c>
      <c r="C1112" s="13">
        <v>64980</v>
      </c>
      <c r="D1112" s="13" t="s">
        <v>25516</v>
      </c>
      <c r="E1112" s="13" t="s">
        <v>26629</v>
      </c>
      <c r="F1112" s="17">
        <v>44980</v>
      </c>
      <c r="G1112" s="13" t="s">
        <v>18276</v>
      </c>
      <c r="H1112" s="13" t="str">
        <f>_xlfn.XLOOKUP(Claims!$G1112,Table1[Policy ID],Table1[Policy Type])</f>
        <v>Health</v>
      </c>
    </row>
    <row r="1113" spans="1:8">
      <c r="A1113" s="11" t="s">
        <v>21627</v>
      </c>
      <c r="B1113" s="16">
        <v>45617</v>
      </c>
      <c r="C1113" s="8">
        <v>49839</v>
      </c>
      <c r="D1113" s="8" t="s">
        <v>25518</v>
      </c>
      <c r="E1113" s="8" t="s">
        <v>26630</v>
      </c>
      <c r="F1113" s="16">
        <v>45647</v>
      </c>
      <c r="G1113" s="8" t="s">
        <v>15858</v>
      </c>
      <c r="H1113" s="8" t="str">
        <f>_xlfn.XLOOKUP(Claims!$G1113,Table1[Policy ID],Table1[Policy Type])</f>
        <v>Auto</v>
      </c>
    </row>
    <row r="1114" spans="1:8">
      <c r="A1114" s="12" t="s">
        <v>21628</v>
      </c>
      <c r="B1114" s="17">
        <v>44808</v>
      </c>
      <c r="C1114" s="13">
        <v>51665</v>
      </c>
      <c r="D1114" s="13" t="s">
        <v>25517</v>
      </c>
      <c r="E1114" s="13" t="s">
        <v>26631</v>
      </c>
      <c r="F1114" s="13"/>
      <c r="G1114" s="13" t="s">
        <v>16867</v>
      </c>
      <c r="H1114" s="13" t="str">
        <f>_xlfn.XLOOKUP(Claims!$G1114,Table1[Policy ID],Table1[Policy Type])</f>
        <v>Life</v>
      </c>
    </row>
    <row r="1115" spans="1:8">
      <c r="A1115" s="11" t="s">
        <v>21629</v>
      </c>
      <c r="B1115" s="16">
        <v>44677</v>
      </c>
      <c r="C1115" s="8">
        <v>35139</v>
      </c>
      <c r="D1115" s="8" t="s">
        <v>25516</v>
      </c>
      <c r="E1115" s="8" t="s">
        <v>26632</v>
      </c>
      <c r="F1115" s="16">
        <v>44718</v>
      </c>
      <c r="G1115" s="8" t="s">
        <v>15682</v>
      </c>
      <c r="H1115" s="8" t="str">
        <f>_xlfn.XLOOKUP(Claims!$G1115,Table1[Policy ID],Table1[Policy Type])</f>
        <v>Property</v>
      </c>
    </row>
    <row r="1116" spans="1:8">
      <c r="A1116" s="12" t="s">
        <v>21630</v>
      </c>
      <c r="B1116" s="17">
        <v>44145</v>
      </c>
      <c r="C1116" s="13">
        <v>70179</v>
      </c>
      <c r="D1116" s="13" t="s">
        <v>25518</v>
      </c>
      <c r="E1116" s="13" t="s">
        <v>26633</v>
      </c>
      <c r="F1116" s="17">
        <v>44201</v>
      </c>
      <c r="G1116" s="13" t="s">
        <v>20295</v>
      </c>
      <c r="H1116" s="13" t="str">
        <f>_xlfn.XLOOKUP(Claims!$G1116,Table1[Policy ID],Table1[Policy Type])</f>
        <v>Health</v>
      </c>
    </row>
    <row r="1117" spans="1:8">
      <c r="A1117" s="11" t="s">
        <v>21631</v>
      </c>
      <c r="B1117" s="16">
        <v>44386</v>
      </c>
      <c r="C1117" s="8">
        <v>96497</v>
      </c>
      <c r="D1117" s="8" t="s">
        <v>25518</v>
      </c>
      <c r="E1117" s="8" t="s">
        <v>26634</v>
      </c>
      <c r="F1117" s="16">
        <v>44444</v>
      </c>
      <c r="G1117" s="8" t="s">
        <v>17874</v>
      </c>
      <c r="H1117" s="8" t="str">
        <f>_xlfn.XLOOKUP(Claims!$G1117,Table1[Policy ID],Table1[Policy Type])</f>
        <v>Auto</v>
      </c>
    </row>
    <row r="1118" spans="1:8">
      <c r="A1118" s="12" t="s">
        <v>21632</v>
      </c>
      <c r="B1118" s="17">
        <v>45057</v>
      </c>
      <c r="C1118" s="13">
        <v>37778</v>
      </c>
      <c r="D1118" s="13" t="s">
        <v>25518</v>
      </c>
      <c r="E1118" s="13" t="s">
        <v>26635</v>
      </c>
      <c r="F1118" s="13"/>
      <c r="G1118" s="13" t="s">
        <v>16574</v>
      </c>
      <c r="H1118" s="13" t="str">
        <f>_xlfn.XLOOKUP(Claims!$G1118,Table1[Policy ID],Table1[Policy Type])</f>
        <v>Property</v>
      </c>
    </row>
    <row r="1119" spans="1:8">
      <c r="A1119" s="11" t="s">
        <v>21633</v>
      </c>
      <c r="B1119" s="16">
        <v>43836</v>
      </c>
      <c r="C1119" s="8">
        <v>18151</v>
      </c>
      <c r="D1119" s="8" t="s">
        <v>25516</v>
      </c>
      <c r="E1119" s="8" t="s">
        <v>26636</v>
      </c>
      <c r="F1119" s="8"/>
      <c r="G1119" s="8" t="s">
        <v>17204</v>
      </c>
      <c r="H1119" s="8" t="str">
        <f>_xlfn.XLOOKUP(Claims!$G1119,Table1[Policy ID],Table1[Policy Type])</f>
        <v>Auto</v>
      </c>
    </row>
    <row r="1120" spans="1:8">
      <c r="A1120" s="12" t="s">
        <v>21634</v>
      </c>
      <c r="B1120" s="17">
        <v>44141</v>
      </c>
      <c r="C1120" s="13">
        <v>97930</v>
      </c>
      <c r="D1120" s="13" t="s">
        <v>25517</v>
      </c>
      <c r="E1120" s="13" t="s">
        <v>26637</v>
      </c>
      <c r="F1120" s="17">
        <v>44158</v>
      </c>
      <c r="G1120" s="13" t="s">
        <v>19006</v>
      </c>
      <c r="H1120" s="13" t="str">
        <f>_xlfn.XLOOKUP(Claims!$G1120,Table1[Policy ID],Table1[Policy Type])</f>
        <v>Health</v>
      </c>
    </row>
    <row r="1121" spans="1:8">
      <c r="A1121" s="11" t="s">
        <v>21635</v>
      </c>
      <c r="B1121" s="16">
        <v>44193</v>
      </c>
      <c r="C1121" s="8">
        <v>83604</v>
      </c>
      <c r="D1121" s="8" t="s">
        <v>25518</v>
      </c>
      <c r="E1121" s="8" t="s">
        <v>26638</v>
      </c>
      <c r="F1121" s="16">
        <v>44262</v>
      </c>
      <c r="G1121" s="8" t="s">
        <v>17563</v>
      </c>
      <c r="H1121" s="8" t="str">
        <f>_xlfn.XLOOKUP(Claims!$G1121,Table1[Policy ID],Table1[Policy Type])</f>
        <v>Life</v>
      </c>
    </row>
    <row r="1122" spans="1:8">
      <c r="A1122" s="12" t="s">
        <v>21636</v>
      </c>
      <c r="B1122" s="17">
        <v>44494</v>
      </c>
      <c r="C1122" s="13">
        <v>32695</v>
      </c>
      <c r="D1122" s="13" t="s">
        <v>25517</v>
      </c>
      <c r="E1122" s="13" t="s">
        <v>26639</v>
      </c>
      <c r="F1122" s="13"/>
      <c r="G1122" s="13" t="s">
        <v>19880</v>
      </c>
      <c r="H1122" s="13" t="str">
        <f>_xlfn.XLOOKUP(Claims!$G1122,Table1[Policy ID],Table1[Policy Type])</f>
        <v>Health</v>
      </c>
    </row>
    <row r="1123" spans="1:8">
      <c r="A1123" s="11" t="s">
        <v>21637</v>
      </c>
      <c r="B1123" s="16">
        <v>45376</v>
      </c>
      <c r="C1123" s="8">
        <v>39172</v>
      </c>
      <c r="D1123" s="8" t="s">
        <v>25518</v>
      </c>
      <c r="E1123" s="8" t="s">
        <v>26640</v>
      </c>
      <c r="F1123" s="16">
        <v>45435</v>
      </c>
      <c r="G1123" s="8" t="s">
        <v>18063</v>
      </c>
      <c r="H1123" s="8" t="str">
        <f>_xlfn.XLOOKUP(Claims!$G1123,Table1[Policy ID],Table1[Policy Type])</f>
        <v>Auto</v>
      </c>
    </row>
    <row r="1124" spans="1:8">
      <c r="A1124" s="12" t="s">
        <v>21638</v>
      </c>
      <c r="B1124" s="17">
        <v>45585</v>
      </c>
      <c r="C1124" s="13">
        <v>41052</v>
      </c>
      <c r="D1124" s="13" t="s">
        <v>25518</v>
      </c>
      <c r="E1124" s="13" t="s">
        <v>26641</v>
      </c>
      <c r="F1124" s="17">
        <v>45645</v>
      </c>
      <c r="G1124" s="13" t="s">
        <v>16371</v>
      </c>
      <c r="H1124" s="13" t="str">
        <f>_xlfn.XLOOKUP(Claims!$G1124,Table1[Policy ID],Table1[Policy Type])</f>
        <v>Life</v>
      </c>
    </row>
    <row r="1125" spans="1:8">
      <c r="A1125" s="11" t="s">
        <v>21639</v>
      </c>
      <c r="B1125" s="16">
        <v>44158</v>
      </c>
      <c r="C1125" s="8">
        <v>54125</v>
      </c>
      <c r="D1125" s="8" t="s">
        <v>25517</v>
      </c>
      <c r="E1125" s="8" t="s">
        <v>26642</v>
      </c>
      <c r="F1125" s="16">
        <v>44227</v>
      </c>
      <c r="G1125" s="8" t="s">
        <v>15742</v>
      </c>
      <c r="H1125" s="8" t="str">
        <f>_xlfn.XLOOKUP(Claims!$G1125,Table1[Policy ID],Table1[Policy Type])</f>
        <v>Health</v>
      </c>
    </row>
    <row r="1126" spans="1:8">
      <c r="A1126" s="12" t="s">
        <v>21640</v>
      </c>
      <c r="B1126" s="17">
        <v>43832</v>
      </c>
      <c r="C1126" s="13">
        <v>5128</v>
      </c>
      <c r="D1126" s="13" t="s">
        <v>25518</v>
      </c>
      <c r="E1126" s="13" t="s">
        <v>26643</v>
      </c>
      <c r="F1126" s="13"/>
      <c r="G1126" s="13" t="s">
        <v>19629</v>
      </c>
      <c r="H1126" s="13" t="str">
        <f>_xlfn.XLOOKUP(Claims!$G1126,Table1[Policy ID],Table1[Policy Type])</f>
        <v>Health</v>
      </c>
    </row>
    <row r="1127" spans="1:8">
      <c r="A1127" s="11" t="s">
        <v>21641</v>
      </c>
      <c r="B1127" s="16">
        <v>45254</v>
      </c>
      <c r="C1127" s="8">
        <v>76623</v>
      </c>
      <c r="D1127" s="8" t="s">
        <v>25518</v>
      </c>
      <c r="E1127" s="8" t="s">
        <v>26644</v>
      </c>
      <c r="F1127" s="8"/>
      <c r="G1127" s="8" t="s">
        <v>20379</v>
      </c>
      <c r="H1127" s="8" t="str">
        <f>_xlfn.XLOOKUP(Claims!$G1127,Table1[Policy ID],Table1[Policy Type])</f>
        <v>Auto</v>
      </c>
    </row>
    <row r="1128" spans="1:8">
      <c r="A1128" s="12" t="s">
        <v>21642</v>
      </c>
      <c r="B1128" s="17">
        <v>43969</v>
      </c>
      <c r="C1128" s="13">
        <v>59169</v>
      </c>
      <c r="D1128" s="13" t="s">
        <v>25518</v>
      </c>
      <c r="E1128" s="13" t="s">
        <v>26645</v>
      </c>
      <c r="F1128" s="17">
        <v>43985</v>
      </c>
      <c r="G1128" s="13" t="s">
        <v>18280</v>
      </c>
      <c r="H1128" s="13" t="str">
        <f>_xlfn.XLOOKUP(Claims!$G1128,Table1[Policy ID],Table1[Policy Type])</f>
        <v>Auto</v>
      </c>
    </row>
    <row r="1129" spans="1:8">
      <c r="A1129" s="11" t="s">
        <v>21643</v>
      </c>
      <c r="B1129" s="16">
        <v>44235</v>
      </c>
      <c r="C1129" s="8">
        <v>30603</v>
      </c>
      <c r="D1129" s="8" t="s">
        <v>25516</v>
      </c>
      <c r="E1129" s="8" t="s">
        <v>26646</v>
      </c>
      <c r="F1129" s="16">
        <v>44312</v>
      </c>
      <c r="G1129" s="8" t="s">
        <v>16671</v>
      </c>
      <c r="H1129" s="8" t="str">
        <f>_xlfn.XLOOKUP(Claims!$G1129,Table1[Policy ID],Table1[Policy Type])</f>
        <v>Health</v>
      </c>
    </row>
    <row r="1130" spans="1:8">
      <c r="A1130" s="12" t="s">
        <v>21644</v>
      </c>
      <c r="B1130" s="17">
        <v>45117</v>
      </c>
      <c r="C1130" s="13">
        <v>75846</v>
      </c>
      <c r="D1130" s="13" t="s">
        <v>25517</v>
      </c>
      <c r="E1130" s="13" t="s">
        <v>26647</v>
      </c>
      <c r="F1130" s="17">
        <v>45169</v>
      </c>
      <c r="G1130" s="13" t="s">
        <v>19469</v>
      </c>
      <c r="H1130" s="13" t="str">
        <f>_xlfn.XLOOKUP(Claims!$G1130,Table1[Policy ID],Table1[Policy Type])</f>
        <v>Life</v>
      </c>
    </row>
    <row r="1131" spans="1:8">
      <c r="A1131" s="11" t="s">
        <v>21645</v>
      </c>
      <c r="B1131" s="16">
        <v>45094</v>
      </c>
      <c r="C1131" s="8">
        <v>54502</v>
      </c>
      <c r="D1131" s="8" t="s">
        <v>25516</v>
      </c>
      <c r="E1131" s="8" t="s">
        <v>26648</v>
      </c>
      <c r="F1131" s="16">
        <v>45105</v>
      </c>
      <c r="G1131" s="8" t="s">
        <v>19351</v>
      </c>
      <c r="H1131" s="8" t="str">
        <f>_xlfn.XLOOKUP(Claims!$G1131,Table1[Policy ID],Table1[Policy Type])</f>
        <v>Health</v>
      </c>
    </row>
    <row r="1132" spans="1:8">
      <c r="A1132" s="12" t="s">
        <v>21646</v>
      </c>
      <c r="B1132" s="17">
        <v>44180</v>
      </c>
      <c r="C1132" s="13">
        <v>81822</v>
      </c>
      <c r="D1132" s="13" t="s">
        <v>25517</v>
      </c>
      <c r="E1132" s="13" t="s">
        <v>26649</v>
      </c>
      <c r="F1132" s="13"/>
      <c r="G1132" s="13" t="s">
        <v>15752</v>
      </c>
      <c r="H1132" s="13" t="str">
        <f>_xlfn.XLOOKUP(Claims!$G1132,Table1[Policy ID],Table1[Policy Type])</f>
        <v>Health</v>
      </c>
    </row>
    <row r="1133" spans="1:8">
      <c r="A1133" s="11" t="s">
        <v>21647</v>
      </c>
      <c r="B1133" s="16">
        <v>44669</v>
      </c>
      <c r="C1133" s="8">
        <v>94988</v>
      </c>
      <c r="D1133" s="8" t="s">
        <v>25517</v>
      </c>
      <c r="E1133" s="8" t="s">
        <v>26650</v>
      </c>
      <c r="F1133" s="8"/>
      <c r="G1133" s="8" t="s">
        <v>17856</v>
      </c>
      <c r="H1133" s="8" t="str">
        <f>_xlfn.XLOOKUP(Claims!$G1133,Table1[Policy ID],Table1[Policy Type])</f>
        <v>Life</v>
      </c>
    </row>
    <row r="1134" spans="1:8">
      <c r="A1134" s="12" t="s">
        <v>21648</v>
      </c>
      <c r="B1134" s="17">
        <v>45268</v>
      </c>
      <c r="C1134" s="13">
        <v>87651</v>
      </c>
      <c r="D1134" s="13" t="s">
        <v>25516</v>
      </c>
      <c r="E1134" s="13" t="s">
        <v>26651</v>
      </c>
      <c r="F1134" s="17">
        <v>45320</v>
      </c>
      <c r="G1134" s="13" t="s">
        <v>20332</v>
      </c>
      <c r="H1134" s="13" t="str">
        <f>_xlfn.XLOOKUP(Claims!$G1134,Table1[Policy ID],Table1[Policy Type])</f>
        <v>Property</v>
      </c>
    </row>
    <row r="1135" spans="1:8">
      <c r="A1135" s="11" t="s">
        <v>21649</v>
      </c>
      <c r="B1135" s="16">
        <v>44844</v>
      </c>
      <c r="C1135" s="8">
        <v>13929</v>
      </c>
      <c r="D1135" s="8" t="s">
        <v>25518</v>
      </c>
      <c r="E1135" s="8" t="s">
        <v>26652</v>
      </c>
      <c r="F1135" s="8"/>
      <c r="G1135" s="8" t="s">
        <v>17561</v>
      </c>
      <c r="H1135" s="8" t="str">
        <f>_xlfn.XLOOKUP(Claims!$G1135,Table1[Policy ID],Table1[Policy Type])</f>
        <v>Auto</v>
      </c>
    </row>
    <row r="1136" spans="1:8">
      <c r="A1136" s="12" t="s">
        <v>21650</v>
      </c>
      <c r="B1136" s="17">
        <v>43895</v>
      </c>
      <c r="C1136" s="13">
        <v>50820</v>
      </c>
      <c r="D1136" s="13" t="s">
        <v>25517</v>
      </c>
      <c r="E1136" s="13" t="s">
        <v>26653</v>
      </c>
      <c r="F1136" s="17">
        <v>43918</v>
      </c>
      <c r="G1136" s="13" t="s">
        <v>15836</v>
      </c>
      <c r="H1136" s="13" t="str">
        <f>_xlfn.XLOOKUP(Claims!$G1136,Table1[Policy ID],Table1[Policy Type])</f>
        <v>Property</v>
      </c>
    </row>
    <row r="1137" spans="1:8">
      <c r="A1137" s="11" t="s">
        <v>21651</v>
      </c>
      <c r="B1137" s="16">
        <v>44621</v>
      </c>
      <c r="C1137" s="8">
        <v>95976</v>
      </c>
      <c r="D1137" s="8" t="s">
        <v>25516</v>
      </c>
      <c r="E1137" s="8" t="s">
        <v>26654</v>
      </c>
      <c r="F1137" s="8"/>
      <c r="G1137" s="8" t="s">
        <v>20430</v>
      </c>
      <c r="H1137" s="8" t="str">
        <f>_xlfn.XLOOKUP(Claims!$G1137,Table1[Policy ID],Table1[Policy Type])</f>
        <v>Health</v>
      </c>
    </row>
    <row r="1138" spans="1:8">
      <c r="A1138" s="12" t="s">
        <v>21652</v>
      </c>
      <c r="B1138" s="17">
        <v>45611</v>
      </c>
      <c r="C1138" s="13">
        <v>7492</v>
      </c>
      <c r="D1138" s="13" t="s">
        <v>25518</v>
      </c>
      <c r="E1138" s="13" t="s">
        <v>26655</v>
      </c>
      <c r="F1138" s="17">
        <v>45629</v>
      </c>
      <c r="G1138" s="13" t="s">
        <v>16525</v>
      </c>
      <c r="H1138" s="13" t="str">
        <f>_xlfn.XLOOKUP(Claims!$G1138,Table1[Policy ID],Table1[Policy Type])</f>
        <v>Property</v>
      </c>
    </row>
    <row r="1139" spans="1:8">
      <c r="A1139" s="11" t="s">
        <v>21653</v>
      </c>
      <c r="B1139" s="16">
        <v>45396</v>
      </c>
      <c r="C1139" s="8">
        <v>11873</v>
      </c>
      <c r="D1139" s="8" t="s">
        <v>25516</v>
      </c>
      <c r="E1139" s="8" t="s">
        <v>26656</v>
      </c>
      <c r="F1139" s="16">
        <v>45468</v>
      </c>
      <c r="G1139" s="8" t="s">
        <v>18370</v>
      </c>
      <c r="H1139" s="8" t="str">
        <f>_xlfn.XLOOKUP(Claims!$G1139,Table1[Policy ID],Table1[Policy Type])</f>
        <v>Life</v>
      </c>
    </row>
    <row r="1140" spans="1:8">
      <c r="A1140" s="12" t="s">
        <v>21654</v>
      </c>
      <c r="B1140" s="17">
        <v>44366</v>
      </c>
      <c r="C1140" s="13">
        <v>7354</v>
      </c>
      <c r="D1140" s="13" t="s">
        <v>25516</v>
      </c>
      <c r="E1140" s="13" t="s">
        <v>26657</v>
      </c>
      <c r="F1140" s="13"/>
      <c r="G1140" s="13" t="s">
        <v>15722</v>
      </c>
      <c r="H1140" s="13" t="str">
        <f>_xlfn.XLOOKUP(Claims!$G1140,Table1[Policy ID],Table1[Policy Type])</f>
        <v>Auto</v>
      </c>
    </row>
    <row r="1141" spans="1:8">
      <c r="A1141" s="11" t="s">
        <v>21655</v>
      </c>
      <c r="B1141" s="16">
        <v>44593</v>
      </c>
      <c r="C1141" s="8">
        <v>95884</v>
      </c>
      <c r="D1141" s="8" t="s">
        <v>25518</v>
      </c>
      <c r="E1141" s="8" t="s">
        <v>26658</v>
      </c>
      <c r="F1141" s="8"/>
      <c r="G1141" s="8" t="s">
        <v>17544</v>
      </c>
      <c r="H1141" s="8" t="str">
        <f>_xlfn.XLOOKUP(Claims!$G1141,Table1[Policy ID],Table1[Policy Type])</f>
        <v>Health</v>
      </c>
    </row>
    <row r="1142" spans="1:8">
      <c r="A1142" s="12" t="s">
        <v>21656</v>
      </c>
      <c r="B1142" s="17">
        <v>45271</v>
      </c>
      <c r="C1142" s="13">
        <v>29804</v>
      </c>
      <c r="D1142" s="13" t="s">
        <v>25516</v>
      </c>
      <c r="E1142" s="13" t="s">
        <v>26659</v>
      </c>
      <c r="F1142" s="13"/>
      <c r="G1142" s="13" t="s">
        <v>17144</v>
      </c>
      <c r="H1142" s="13" t="str">
        <f>_xlfn.XLOOKUP(Claims!$G1142,Table1[Policy ID],Table1[Policy Type])</f>
        <v>Life</v>
      </c>
    </row>
    <row r="1143" spans="1:8">
      <c r="A1143" s="11" t="s">
        <v>21657</v>
      </c>
      <c r="B1143" s="16">
        <v>45639</v>
      </c>
      <c r="C1143" s="8">
        <v>58551</v>
      </c>
      <c r="D1143" s="8" t="s">
        <v>25516</v>
      </c>
      <c r="E1143" s="8" t="s">
        <v>26660</v>
      </c>
      <c r="F1143" s="16">
        <v>45651</v>
      </c>
      <c r="G1143" s="8" t="s">
        <v>19004</v>
      </c>
      <c r="H1143" s="8" t="str">
        <f>_xlfn.XLOOKUP(Claims!$G1143,Table1[Policy ID],Table1[Policy Type])</f>
        <v>Life</v>
      </c>
    </row>
    <row r="1144" spans="1:8">
      <c r="A1144" s="12" t="s">
        <v>21658</v>
      </c>
      <c r="B1144" s="17">
        <v>44155</v>
      </c>
      <c r="C1144" s="13">
        <v>20006</v>
      </c>
      <c r="D1144" s="13" t="s">
        <v>25516</v>
      </c>
      <c r="E1144" s="13" t="s">
        <v>26661</v>
      </c>
      <c r="F1144" s="17">
        <v>44216</v>
      </c>
      <c r="G1144" s="13" t="s">
        <v>15591</v>
      </c>
      <c r="H1144" s="13" t="str">
        <f>_xlfn.XLOOKUP(Claims!$G1144,Table1[Policy ID],Table1[Policy Type])</f>
        <v>Health</v>
      </c>
    </row>
    <row r="1145" spans="1:8">
      <c r="A1145" s="11" t="s">
        <v>21659</v>
      </c>
      <c r="B1145" s="16">
        <v>44296</v>
      </c>
      <c r="C1145" s="8">
        <v>75428</v>
      </c>
      <c r="D1145" s="8" t="s">
        <v>25517</v>
      </c>
      <c r="E1145" s="8" t="s">
        <v>26662</v>
      </c>
      <c r="F1145" s="16">
        <v>44374</v>
      </c>
      <c r="G1145" s="8" t="s">
        <v>20069</v>
      </c>
      <c r="H1145" s="8" t="str">
        <f>_xlfn.XLOOKUP(Claims!$G1145,Table1[Policy ID],Table1[Policy Type])</f>
        <v>Health</v>
      </c>
    </row>
    <row r="1146" spans="1:8">
      <c r="A1146" s="12" t="s">
        <v>21660</v>
      </c>
      <c r="B1146" s="17">
        <v>44396</v>
      </c>
      <c r="C1146" s="13">
        <v>66700</v>
      </c>
      <c r="D1146" s="13" t="s">
        <v>25516</v>
      </c>
      <c r="E1146" s="13" t="s">
        <v>26663</v>
      </c>
      <c r="F1146" s="17">
        <v>44424</v>
      </c>
      <c r="G1146" s="13" t="s">
        <v>16096</v>
      </c>
      <c r="H1146" s="13" t="str">
        <f>_xlfn.XLOOKUP(Claims!$G1146,Table1[Policy ID],Table1[Policy Type])</f>
        <v>Life</v>
      </c>
    </row>
    <row r="1147" spans="1:8">
      <c r="A1147" s="11" t="s">
        <v>21661</v>
      </c>
      <c r="B1147" s="16">
        <v>45383</v>
      </c>
      <c r="C1147" s="8">
        <v>2310</v>
      </c>
      <c r="D1147" s="8" t="s">
        <v>25516</v>
      </c>
      <c r="E1147" s="8" t="s">
        <v>26664</v>
      </c>
      <c r="F1147" s="16">
        <v>45412</v>
      </c>
      <c r="G1147" s="8" t="s">
        <v>16464</v>
      </c>
      <c r="H1147" s="8" t="str">
        <f>_xlfn.XLOOKUP(Claims!$G1147,Table1[Policy ID],Table1[Policy Type])</f>
        <v>Life</v>
      </c>
    </row>
    <row r="1148" spans="1:8">
      <c r="A1148" s="12" t="s">
        <v>21662</v>
      </c>
      <c r="B1148" s="17">
        <v>44838</v>
      </c>
      <c r="C1148" s="13">
        <v>86460</v>
      </c>
      <c r="D1148" s="13" t="s">
        <v>25517</v>
      </c>
      <c r="E1148" s="13" t="s">
        <v>26665</v>
      </c>
      <c r="F1148" s="17">
        <v>44889</v>
      </c>
      <c r="G1148" s="13" t="s">
        <v>16127</v>
      </c>
      <c r="H1148" s="13" t="str">
        <f>_xlfn.XLOOKUP(Claims!$G1148,Table1[Policy ID],Table1[Policy Type])</f>
        <v>Auto</v>
      </c>
    </row>
    <row r="1149" spans="1:8">
      <c r="A1149" s="11" t="s">
        <v>21663</v>
      </c>
      <c r="B1149" s="16">
        <v>44349</v>
      </c>
      <c r="C1149" s="8">
        <v>77202</v>
      </c>
      <c r="D1149" s="8" t="s">
        <v>25517</v>
      </c>
      <c r="E1149" s="8" t="s">
        <v>26666</v>
      </c>
      <c r="F1149" s="16">
        <v>44417</v>
      </c>
      <c r="G1149" s="8" t="s">
        <v>16052</v>
      </c>
      <c r="H1149" s="8" t="str">
        <f>_xlfn.XLOOKUP(Claims!$G1149,Table1[Policy ID],Table1[Policy Type])</f>
        <v>Life</v>
      </c>
    </row>
    <row r="1150" spans="1:8">
      <c r="A1150" s="12" t="s">
        <v>21664</v>
      </c>
      <c r="B1150" s="17">
        <v>44507</v>
      </c>
      <c r="C1150" s="13">
        <v>7894</v>
      </c>
      <c r="D1150" s="13" t="s">
        <v>25517</v>
      </c>
      <c r="E1150" s="13" t="s">
        <v>26667</v>
      </c>
      <c r="F1150" s="17">
        <v>44586</v>
      </c>
      <c r="G1150" s="13" t="s">
        <v>17420</v>
      </c>
      <c r="H1150" s="13" t="str">
        <f>_xlfn.XLOOKUP(Claims!$G1150,Table1[Policy ID],Table1[Policy Type])</f>
        <v>Property</v>
      </c>
    </row>
    <row r="1151" spans="1:8">
      <c r="A1151" s="11" t="s">
        <v>21665</v>
      </c>
      <c r="B1151" s="16">
        <v>43862</v>
      </c>
      <c r="C1151" s="8">
        <v>22424</v>
      </c>
      <c r="D1151" s="8" t="s">
        <v>25517</v>
      </c>
      <c r="E1151" s="8" t="s">
        <v>26668</v>
      </c>
      <c r="F1151" s="8"/>
      <c r="G1151" s="8" t="s">
        <v>17771</v>
      </c>
      <c r="H1151" s="8" t="str">
        <f>_xlfn.XLOOKUP(Claims!$G1151,Table1[Policy ID],Table1[Policy Type])</f>
        <v>Life</v>
      </c>
    </row>
    <row r="1152" spans="1:8">
      <c r="A1152" s="12" t="s">
        <v>21666</v>
      </c>
      <c r="B1152" s="17">
        <v>45206</v>
      </c>
      <c r="C1152" s="13">
        <v>51835</v>
      </c>
      <c r="D1152" s="13" t="s">
        <v>25517</v>
      </c>
      <c r="E1152" s="13" t="s">
        <v>26669</v>
      </c>
      <c r="F1152" s="13"/>
      <c r="G1152" s="13" t="s">
        <v>17936</v>
      </c>
      <c r="H1152" s="13" t="str">
        <f>_xlfn.XLOOKUP(Claims!$G1152,Table1[Policy ID],Table1[Policy Type])</f>
        <v>Auto</v>
      </c>
    </row>
    <row r="1153" spans="1:8">
      <c r="A1153" s="11" t="s">
        <v>21667</v>
      </c>
      <c r="B1153" s="16">
        <v>44192</v>
      </c>
      <c r="C1153" s="8">
        <v>88942</v>
      </c>
      <c r="D1153" s="8" t="s">
        <v>25517</v>
      </c>
      <c r="E1153" s="8" t="s">
        <v>26670</v>
      </c>
      <c r="F1153" s="16">
        <v>44281</v>
      </c>
      <c r="G1153" s="8" t="s">
        <v>16436</v>
      </c>
      <c r="H1153" s="8" t="str">
        <f>_xlfn.XLOOKUP(Claims!$G1153,Table1[Policy ID],Table1[Policy Type])</f>
        <v>Property</v>
      </c>
    </row>
    <row r="1154" spans="1:8">
      <c r="A1154" s="12" t="s">
        <v>21668</v>
      </c>
      <c r="B1154" s="17">
        <v>45546</v>
      </c>
      <c r="C1154" s="13">
        <v>47987</v>
      </c>
      <c r="D1154" s="13" t="s">
        <v>25516</v>
      </c>
      <c r="E1154" s="13" t="s">
        <v>26671</v>
      </c>
      <c r="F1154" s="17">
        <v>45558</v>
      </c>
      <c r="G1154" s="13" t="s">
        <v>15713</v>
      </c>
      <c r="H1154" s="13" t="str">
        <f>_xlfn.XLOOKUP(Claims!$G1154,Table1[Policy ID],Table1[Policy Type])</f>
        <v>Health</v>
      </c>
    </row>
    <row r="1155" spans="1:8">
      <c r="A1155" s="11" t="s">
        <v>21669</v>
      </c>
      <c r="B1155" s="16">
        <v>44558</v>
      </c>
      <c r="C1155" s="8">
        <v>91444</v>
      </c>
      <c r="D1155" s="8" t="s">
        <v>25516</v>
      </c>
      <c r="E1155" s="8" t="s">
        <v>26672</v>
      </c>
      <c r="F1155" s="8"/>
      <c r="G1155" s="8" t="s">
        <v>15907</v>
      </c>
      <c r="H1155" s="8" t="str">
        <f>_xlfn.XLOOKUP(Claims!$G1155,Table1[Policy ID],Table1[Policy Type])</f>
        <v>Property</v>
      </c>
    </row>
    <row r="1156" spans="1:8">
      <c r="A1156" s="12" t="s">
        <v>21670</v>
      </c>
      <c r="B1156" s="17">
        <v>44174</v>
      </c>
      <c r="C1156" s="13">
        <v>68953</v>
      </c>
      <c r="D1156" s="13" t="s">
        <v>25516</v>
      </c>
      <c r="E1156" s="13" t="s">
        <v>26673</v>
      </c>
      <c r="F1156" s="17">
        <v>44242</v>
      </c>
      <c r="G1156" s="13" t="s">
        <v>16879</v>
      </c>
      <c r="H1156" s="13" t="str">
        <f>_xlfn.XLOOKUP(Claims!$G1156,Table1[Policy ID],Table1[Policy Type])</f>
        <v>Auto</v>
      </c>
    </row>
    <row r="1157" spans="1:8">
      <c r="A1157" s="11" t="s">
        <v>21671</v>
      </c>
      <c r="B1157" s="16">
        <v>45552</v>
      </c>
      <c r="C1157" s="8">
        <v>65791</v>
      </c>
      <c r="D1157" s="8" t="s">
        <v>25518</v>
      </c>
      <c r="E1157" s="8" t="s">
        <v>26674</v>
      </c>
      <c r="F1157" s="16">
        <v>45596</v>
      </c>
      <c r="G1157" s="8" t="s">
        <v>19361</v>
      </c>
      <c r="H1157" s="8" t="str">
        <f>_xlfn.XLOOKUP(Claims!$G1157,Table1[Policy ID],Table1[Policy Type])</f>
        <v>Auto</v>
      </c>
    </row>
    <row r="1158" spans="1:8">
      <c r="A1158" s="12" t="s">
        <v>21672</v>
      </c>
      <c r="B1158" s="17">
        <v>44841</v>
      </c>
      <c r="C1158" s="13">
        <v>68511</v>
      </c>
      <c r="D1158" s="13" t="s">
        <v>25518</v>
      </c>
      <c r="E1158" s="13" t="s">
        <v>26675</v>
      </c>
      <c r="F1158" s="17">
        <v>44856</v>
      </c>
      <c r="G1158" s="13" t="s">
        <v>20054</v>
      </c>
      <c r="H1158" s="13" t="str">
        <f>_xlfn.XLOOKUP(Claims!$G1158,Table1[Policy ID],Table1[Policy Type])</f>
        <v>Health</v>
      </c>
    </row>
    <row r="1159" spans="1:8">
      <c r="A1159" s="11" t="s">
        <v>21673</v>
      </c>
      <c r="B1159" s="16">
        <v>43851</v>
      </c>
      <c r="C1159" s="8">
        <v>42365</v>
      </c>
      <c r="D1159" s="8" t="s">
        <v>25518</v>
      </c>
      <c r="E1159" s="8" t="s">
        <v>26676</v>
      </c>
      <c r="F1159" s="16">
        <v>43925</v>
      </c>
      <c r="G1159" s="8" t="s">
        <v>18627</v>
      </c>
      <c r="H1159" s="8" t="str">
        <f>_xlfn.XLOOKUP(Claims!$G1159,Table1[Policy ID],Table1[Policy Type])</f>
        <v>Auto</v>
      </c>
    </row>
    <row r="1160" spans="1:8">
      <c r="A1160" s="12" t="s">
        <v>21674</v>
      </c>
      <c r="B1160" s="17">
        <v>44574</v>
      </c>
      <c r="C1160" s="13">
        <v>1602</v>
      </c>
      <c r="D1160" s="13" t="s">
        <v>25518</v>
      </c>
      <c r="E1160" s="13" t="s">
        <v>26677</v>
      </c>
      <c r="F1160" s="13"/>
      <c r="G1160" s="13" t="s">
        <v>18015</v>
      </c>
      <c r="H1160" s="13" t="str">
        <f>_xlfn.XLOOKUP(Claims!$G1160,Table1[Policy ID],Table1[Policy Type])</f>
        <v>Life</v>
      </c>
    </row>
    <row r="1161" spans="1:8">
      <c r="A1161" s="11" t="s">
        <v>21675</v>
      </c>
      <c r="B1161" s="16">
        <v>44965</v>
      </c>
      <c r="C1161" s="8">
        <v>40689</v>
      </c>
      <c r="D1161" s="8" t="s">
        <v>25516</v>
      </c>
      <c r="E1161" s="8" t="s">
        <v>26678</v>
      </c>
      <c r="F1161" s="8"/>
      <c r="G1161" s="8" t="s">
        <v>16053</v>
      </c>
      <c r="H1161" s="8" t="str">
        <f>_xlfn.XLOOKUP(Claims!$G1161,Table1[Policy ID],Table1[Policy Type])</f>
        <v>Life</v>
      </c>
    </row>
    <row r="1162" spans="1:8">
      <c r="A1162" s="12" t="s">
        <v>21676</v>
      </c>
      <c r="B1162" s="17">
        <v>44605</v>
      </c>
      <c r="C1162" s="13">
        <v>57387</v>
      </c>
      <c r="D1162" s="13" t="s">
        <v>25518</v>
      </c>
      <c r="E1162" s="13" t="s">
        <v>26679</v>
      </c>
      <c r="F1162" s="13"/>
      <c r="G1162" s="13" t="s">
        <v>18797</v>
      </c>
      <c r="H1162" s="13" t="str">
        <f>_xlfn.XLOOKUP(Claims!$G1162,Table1[Policy ID],Table1[Policy Type])</f>
        <v>Property</v>
      </c>
    </row>
    <row r="1163" spans="1:8">
      <c r="A1163" s="11" t="s">
        <v>21677</v>
      </c>
      <c r="B1163" s="16">
        <v>45417</v>
      </c>
      <c r="C1163" s="8">
        <v>18444</v>
      </c>
      <c r="D1163" s="8" t="s">
        <v>25517</v>
      </c>
      <c r="E1163" s="8" t="s">
        <v>26680</v>
      </c>
      <c r="F1163" s="8"/>
      <c r="G1163" s="8" t="s">
        <v>16532</v>
      </c>
      <c r="H1163" s="8" t="str">
        <f>_xlfn.XLOOKUP(Claims!$G1163,Table1[Policy ID],Table1[Policy Type])</f>
        <v>Health</v>
      </c>
    </row>
    <row r="1164" spans="1:8">
      <c r="A1164" s="12" t="s">
        <v>21678</v>
      </c>
      <c r="B1164" s="17">
        <v>43837</v>
      </c>
      <c r="C1164" s="13">
        <v>83625</v>
      </c>
      <c r="D1164" s="13" t="s">
        <v>25517</v>
      </c>
      <c r="E1164" s="13" t="s">
        <v>26681</v>
      </c>
      <c r="F1164" s="17">
        <v>43848</v>
      </c>
      <c r="G1164" s="13" t="s">
        <v>20266</v>
      </c>
      <c r="H1164" s="13" t="str">
        <f>_xlfn.XLOOKUP(Claims!$G1164,Table1[Policy ID],Table1[Policy Type])</f>
        <v>Life</v>
      </c>
    </row>
    <row r="1165" spans="1:8">
      <c r="A1165" s="11" t="s">
        <v>21679</v>
      </c>
      <c r="B1165" s="16">
        <v>45624</v>
      </c>
      <c r="C1165" s="8">
        <v>47705</v>
      </c>
      <c r="D1165" s="8" t="s">
        <v>25516</v>
      </c>
      <c r="E1165" s="8" t="s">
        <v>26682</v>
      </c>
      <c r="F1165" s="16">
        <v>45700</v>
      </c>
      <c r="G1165" s="8" t="s">
        <v>18443</v>
      </c>
      <c r="H1165" s="8" t="str">
        <f>_xlfn.XLOOKUP(Claims!$G1165,Table1[Policy ID],Table1[Policy Type])</f>
        <v>Property</v>
      </c>
    </row>
    <row r="1166" spans="1:8">
      <c r="A1166" s="12" t="s">
        <v>21680</v>
      </c>
      <c r="B1166" s="17">
        <v>45479</v>
      </c>
      <c r="C1166" s="13">
        <v>80360</v>
      </c>
      <c r="D1166" s="13" t="s">
        <v>25516</v>
      </c>
      <c r="E1166" s="13" t="s">
        <v>26683</v>
      </c>
      <c r="F1166" s="17">
        <v>45548</v>
      </c>
      <c r="G1166" s="13" t="s">
        <v>19721</v>
      </c>
      <c r="H1166" s="13" t="str">
        <f>_xlfn.XLOOKUP(Claims!$G1166,Table1[Policy ID],Table1[Policy Type])</f>
        <v>Health</v>
      </c>
    </row>
    <row r="1167" spans="1:8">
      <c r="A1167" s="11" t="s">
        <v>21681</v>
      </c>
      <c r="B1167" s="16">
        <v>44212</v>
      </c>
      <c r="C1167" s="8">
        <v>89697</v>
      </c>
      <c r="D1167" s="8" t="s">
        <v>25518</v>
      </c>
      <c r="E1167" s="8" t="s">
        <v>26684</v>
      </c>
      <c r="F1167" s="16">
        <v>44274</v>
      </c>
      <c r="G1167" s="8" t="s">
        <v>15701</v>
      </c>
      <c r="H1167" s="8" t="str">
        <f>_xlfn.XLOOKUP(Claims!$G1167,Table1[Policy ID],Table1[Policy Type])</f>
        <v>Life</v>
      </c>
    </row>
    <row r="1168" spans="1:8">
      <c r="A1168" s="12" t="s">
        <v>21682</v>
      </c>
      <c r="B1168" s="17">
        <v>43910</v>
      </c>
      <c r="C1168" s="13">
        <v>83862</v>
      </c>
      <c r="D1168" s="13" t="s">
        <v>25518</v>
      </c>
      <c r="E1168" s="13" t="s">
        <v>26685</v>
      </c>
      <c r="F1168" s="13"/>
      <c r="G1168" s="13" t="s">
        <v>16225</v>
      </c>
      <c r="H1168" s="13" t="str">
        <f>_xlfn.XLOOKUP(Claims!$G1168,Table1[Policy ID],Table1[Policy Type])</f>
        <v>Life</v>
      </c>
    </row>
    <row r="1169" spans="1:8">
      <c r="A1169" s="11" t="s">
        <v>21683</v>
      </c>
      <c r="B1169" s="16">
        <v>45386</v>
      </c>
      <c r="C1169" s="8">
        <v>1364</v>
      </c>
      <c r="D1169" s="8" t="s">
        <v>25517</v>
      </c>
      <c r="E1169" s="8" t="s">
        <v>26686</v>
      </c>
      <c r="F1169" s="16">
        <v>45418</v>
      </c>
      <c r="G1169" s="8" t="s">
        <v>18010</v>
      </c>
      <c r="H1169" s="8" t="str">
        <f>_xlfn.XLOOKUP(Claims!$G1169,Table1[Policy ID],Table1[Policy Type])</f>
        <v>Health</v>
      </c>
    </row>
    <row r="1170" spans="1:8">
      <c r="A1170" s="12" t="s">
        <v>21684</v>
      </c>
      <c r="B1170" s="17">
        <v>44763</v>
      </c>
      <c r="C1170" s="13">
        <v>82343</v>
      </c>
      <c r="D1170" s="13" t="s">
        <v>25517</v>
      </c>
      <c r="E1170" s="13" t="s">
        <v>26687</v>
      </c>
      <c r="F1170" s="17">
        <v>44853</v>
      </c>
      <c r="G1170" s="13" t="s">
        <v>16293</v>
      </c>
      <c r="H1170" s="13" t="str">
        <f>_xlfn.XLOOKUP(Claims!$G1170,Table1[Policy ID],Table1[Policy Type])</f>
        <v>Health</v>
      </c>
    </row>
    <row r="1171" spans="1:8">
      <c r="A1171" s="11" t="s">
        <v>21685</v>
      </c>
      <c r="B1171" s="16">
        <v>45221</v>
      </c>
      <c r="C1171" s="8">
        <v>49379</v>
      </c>
      <c r="D1171" s="8" t="s">
        <v>25517</v>
      </c>
      <c r="E1171" s="8" t="s">
        <v>26688</v>
      </c>
      <c r="F1171" s="16">
        <v>45262</v>
      </c>
      <c r="G1171" s="8" t="s">
        <v>17693</v>
      </c>
      <c r="H1171" s="8" t="str">
        <f>_xlfn.XLOOKUP(Claims!$G1171,Table1[Policy ID],Table1[Policy Type])</f>
        <v>Health</v>
      </c>
    </row>
    <row r="1172" spans="1:8">
      <c r="A1172" s="12" t="s">
        <v>21686</v>
      </c>
      <c r="B1172" s="17">
        <v>45481</v>
      </c>
      <c r="C1172" s="13">
        <v>65895</v>
      </c>
      <c r="D1172" s="13" t="s">
        <v>25516</v>
      </c>
      <c r="E1172" s="13" t="s">
        <v>26689</v>
      </c>
      <c r="F1172" s="13"/>
      <c r="G1172" s="13" t="s">
        <v>16920</v>
      </c>
      <c r="H1172" s="13" t="str">
        <f>_xlfn.XLOOKUP(Claims!$G1172,Table1[Policy ID],Table1[Policy Type])</f>
        <v>Health</v>
      </c>
    </row>
    <row r="1173" spans="1:8">
      <c r="A1173" s="11" t="s">
        <v>21687</v>
      </c>
      <c r="B1173" s="16">
        <v>45603</v>
      </c>
      <c r="C1173" s="8">
        <v>22616</v>
      </c>
      <c r="D1173" s="8" t="s">
        <v>25516</v>
      </c>
      <c r="E1173" s="8" t="s">
        <v>26690</v>
      </c>
      <c r="F1173" s="16">
        <v>45652</v>
      </c>
      <c r="G1173" s="8" t="s">
        <v>17433</v>
      </c>
      <c r="H1173" s="8" t="str">
        <f>_xlfn.XLOOKUP(Claims!$G1173,Table1[Policy ID],Table1[Policy Type])</f>
        <v>Health</v>
      </c>
    </row>
    <row r="1174" spans="1:8">
      <c r="A1174" s="12" t="s">
        <v>21688</v>
      </c>
      <c r="B1174" s="17">
        <v>44019</v>
      </c>
      <c r="C1174" s="13">
        <v>30250</v>
      </c>
      <c r="D1174" s="13" t="s">
        <v>25517</v>
      </c>
      <c r="E1174" s="13" t="s">
        <v>26691</v>
      </c>
      <c r="F1174" s="17">
        <v>44030</v>
      </c>
      <c r="G1174" s="13" t="s">
        <v>16576</v>
      </c>
      <c r="H1174" s="13" t="str">
        <f>_xlfn.XLOOKUP(Claims!$G1174,Table1[Policy ID],Table1[Policy Type])</f>
        <v>Property</v>
      </c>
    </row>
    <row r="1175" spans="1:8">
      <c r="A1175" s="11" t="s">
        <v>21689</v>
      </c>
      <c r="B1175" s="16">
        <v>44427</v>
      </c>
      <c r="C1175" s="8">
        <v>72617</v>
      </c>
      <c r="D1175" s="8" t="s">
        <v>25518</v>
      </c>
      <c r="E1175" s="8" t="s">
        <v>26692</v>
      </c>
      <c r="F1175" s="16">
        <v>44515</v>
      </c>
      <c r="G1175" s="8" t="s">
        <v>16913</v>
      </c>
      <c r="H1175" s="8" t="str">
        <f>_xlfn.XLOOKUP(Claims!$G1175,Table1[Policy ID],Table1[Policy Type])</f>
        <v>Property</v>
      </c>
    </row>
    <row r="1176" spans="1:8">
      <c r="A1176" s="12" t="s">
        <v>21690</v>
      </c>
      <c r="B1176" s="17">
        <v>44851</v>
      </c>
      <c r="C1176" s="13">
        <v>10657</v>
      </c>
      <c r="D1176" s="13" t="s">
        <v>25518</v>
      </c>
      <c r="E1176" s="13" t="s">
        <v>26693</v>
      </c>
      <c r="F1176" s="17">
        <v>44921</v>
      </c>
      <c r="G1176" s="13" t="s">
        <v>18235</v>
      </c>
      <c r="H1176" s="13" t="str">
        <f>_xlfn.XLOOKUP(Claims!$G1176,Table1[Policy ID],Table1[Policy Type])</f>
        <v>Auto</v>
      </c>
    </row>
    <row r="1177" spans="1:8">
      <c r="A1177" s="11" t="s">
        <v>21691</v>
      </c>
      <c r="B1177" s="16">
        <v>43890</v>
      </c>
      <c r="C1177" s="8">
        <v>55444</v>
      </c>
      <c r="D1177" s="8" t="s">
        <v>25518</v>
      </c>
      <c r="E1177" s="8" t="s">
        <v>26694</v>
      </c>
      <c r="F1177" s="8"/>
      <c r="G1177" s="8" t="s">
        <v>16779</v>
      </c>
      <c r="H1177" s="8" t="str">
        <f>_xlfn.XLOOKUP(Claims!$G1177,Table1[Policy ID],Table1[Policy Type])</f>
        <v>Property</v>
      </c>
    </row>
    <row r="1178" spans="1:8">
      <c r="A1178" s="12" t="s">
        <v>21692</v>
      </c>
      <c r="B1178" s="17">
        <v>44305</v>
      </c>
      <c r="C1178" s="13">
        <v>18332</v>
      </c>
      <c r="D1178" s="13" t="s">
        <v>25516</v>
      </c>
      <c r="E1178" s="13" t="s">
        <v>26695</v>
      </c>
      <c r="F1178" s="17">
        <v>44385</v>
      </c>
      <c r="G1178" s="13" t="s">
        <v>16699</v>
      </c>
      <c r="H1178" s="13" t="str">
        <f>_xlfn.XLOOKUP(Claims!$G1178,Table1[Policy ID],Table1[Policy Type])</f>
        <v>Life</v>
      </c>
    </row>
    <row r="1179" spans="1:8">
      <c r="A1179" s="11" t="s">
        <v>21693</v>
      </c>
      <c r="B1179" s="16">
        <v>45561</v>
      </c>
      <c r="C1179" s="8">
        <v>72795</v>
      </c>
      <c r="D1179" s="8" t="s">
        <v>25516</v>
      </c>
      <c r="E1179" s="8" t="s">
        <v>26696</v>
      </c>
      <c r="F1179" s="16">
        <v>45642</v>
      </c>
      <c r="G1179" s="8" t="s">
        <v>19776</v>
      </c>
      <c r="H1179" s="8" t="str">
        <f>_xlfn.XLOOKUP(Claims!$G1179,Table1[Policy ID],Table1[Policy Type])</f>
        <v>Property</v>
      </c>
    </row>
    <row r="1180" spans="1:8">
      <c r="A1180" s="12" t="s">
        <v>21694</v>
      </c>
      <c r="B1180" s="17">
        <v>44842</v>
      </c>
      <c r="C1180" s="13">
        <v>24082</v>
      </c>
      <c r="D1180" s="13" t="s">
        <v>25518</v>
      </c>
      <c r="E1180" s="13" t="s">
        <v>26697</v>
      </c>
      <c r="F1180" s="17">
        <v>44884</v>
      </c>
      <c r="G1180" s="13" t="s">
        <v>16368</v>
      </c>
      <c r="H1180" s="13" t="str">
        <f>_xlfn.XLOOKUP(Claims!$G1180,Table1[Policy ID],Table1[Policy Type])</f>
        <v>Health</v>
      </c>
    </row>
    <row r="1181" spans="1:8">
      <c r="A1181" s="11" t="s">
        <v>21695</v>
      </c>
      <c r="B1181" s="16">
        <v>45466</v>
      </c>
      <c r="C1181" s="8">
        <v>2647</v>
      </c>
      <c r="D1181" s="8" t="s">
        <v>25516</v>
      </c>
      <c r="E1181" s="8" t="s">
        <v>26698</v>
      </c>
      <c r="F1181" s="8"/>
      <c r="G1181" s="8" t="s">
        <v>16469</v>
      </c>
      <c r="H1181" s="8" t="str">
        <f>_xlfn.XLOOKUP(Claims!$G1181,Table1[Policy ID],Table1[Policy Type])</f>
        <v>Property</v>
      </c>
    </row>
    <row r="1182" spans="1:8">
      <c r="A1182" s="12" t="s">
        <v>21696</v>
      </c>
      <c r="B1182" s="17">
        <v>45374</v>
      </c>
      <c r="C1182" s="13">
        <v>24088</v>
      </c>
      <c r="D1182" s="13" t="s">
        <v>25517</v>
      </c>
      <c r="E1182" s="13" t="s">
        <v>26699</v>
      </c>
      <c r="F1182" s="17">
        <v>45457</v>
      </c>
      <c r="G1182" s="13" t="s">
        <v>18607</v>
      </c>
      <c r="H1182" s="13" t="str">
        <f>_xlfn.XLOOKUP(Claims!$G1182,Table1[Policy ID],Table1[Policy Type])</f>
        <v>Auto</v>
      </c>
    </row>
    <row r="1183" spans="1:8">
      <c r="A1183" s="11" t="s">
        <v>21697</v>
      </c>
      <c r="B1183" s="16">
        <v>43974</v>
      </c>
      <c r="C1183" s="8">
        <v>76600</v>
      </c>
      <c r="D1183" s="8" t="s">
        <v>25518</v>
      </c>
      <c r="E1183" s="8" t="s">
        <v>26700</v>
      </c>
      <c r="F1183" s="16">
        <v>44023</v>
      </c>
      <c r="G1183" s="8" t="s">
        <v>20331</v>
      </c>
      <c r="H1183" s="8" t="str">
        <f>_xlfn.XLOOKUP(Claims!$G1183,Table1[Policy ID],Table1[Policy Type])</f>
        <v>Auto</v>
      </c>
    </row>
    <row r="1184" spans="1:8">
      <c r="A1184" s="12" t="s">
        <v>21698</v>
      </c>
      <c r="B1184" s="17">
        <v>43979</v>
      </c>
      <c r="C1184" s="13">
        <v>68862</v>
      </c>
      <c r="D1184" s="13" t="s">
        <v>25517</v>
      </c>
      <c r="E1184" s="13" t="s">
        <v>26701</v>
      </c>
      <c r="F1184" s="17">
        <v>44013</v>
      </c>
      <c r="G1184" s="13" t="s">
        <v>18038</v>
      </c>
      <c r="H1184" s="13" t="str">
        <f>_xlfn.XLOOKUP(Claims!$G1184,Table1[Policy ID],Table1[Policy Type])</f>
        <v>Property</v>
      </c>
    </row>
    <row r="1185" spans="1:8">
      <c r="A1185" s="11" t="s">
        <v>21699</v>
      </c>
      <c r="B1185" s="16">
        <v>44038</v>
      </c>
      <c r="C1185" s="8">
        <v>56362</v>
      </c>
      <c r="D1185" s="8" t="s">
        <v>25518</v>
      </c>
      <c r="E1185" s="8" t="s">
        <v>26702</v>
      </c>
      <c r="F1185" s="8"/>
      <c r="G1185" s="8" t="s">
        <v>19981</v>
      </c>
      <c r="H1185" s="8" t="str">
        <f>_xlfn.XLOOKUP(Claims!$G1185,Table1[Policy ID],Table1[Policy Type])</f>
        <v>Property</v>
      </c>
    </row>
    <row r="1186" spans="1:8">
      <c r="A1186" s="12" t="s">
        <v>21700</v>
      </c>
      <c r="B1186" s="17">
        <v>44239</v>
      </c>
      <c r="C1186" s="13">
        <v>65523</v>
      </c>
      <c r="D1186" s="13" t="s">
        <v>25517</v>
      </c>
      <c r="E1186" s="13" t="s">
        <v>26703</v>
      </c>
      <c r="F1186" s="17">
        <v>44273</v>
      </c>
      <c r="G1186" s="13" t="s">
        <v>18377</v>
      </c>
      <c r="H1186" s="13" t="str">
        <f>_xlfn.XLOOKUP(Claims!$G1186,Table1[Policy ID],Table1[Policy Type])</f>
        <v>Life</v>
      </c>
    </row>
    <row r="1187" spans="1:8">
      <c r="A1187" s="11" t="s">
        <v>21701</v>
      </c>
      <c r="B1187" s="16">
        <v>45049</v>
      </c>
      <c r="C1187" s="8">
        <v>7352</v>
      </c>
      <c r="D1187" s="8" t="s">
        <v>25517</v>
      </c>
      <c r="E1187" s="8" t="s">
        <v>26704</v>
      </c>
      <c r="F1187" s="8"/>
      <c r="G1187" s="8" t="s">
        <v>20388</v>
      </c>
      <c r="H1187" s="8" t="str">
        <f>_xlfn.XLOOKUP(Claims!$G1187,Table1[Policy ID],Table1[Policy Type])</f>
        <v>Life</v>
      </c>
    </row>
    <row r="1188" spans="1:8">
      <c r="A1188" s="12" t="s">
        <v>21702</v>
      </c>
      <c r="B1188" s="17">
        <v>43924</v>
      </c>
      <c r="C1188" s="13">
        <v>98838</v>
      </c>
      <c r="D1188" s="13" t="s">
        <v>25518</v>
      </c>
      <c r="E1188" s="13" t="s">
        <v>26705</v>
      </c>
      <c r="F1188" s="17">
        <v>43943</v>
      </c>
      <c r="G1188" s="13" t="s">
        <v>18227</v>
      </c>
      <c r="H1188" s="13" t="str">
        <f>_xlfn.XLOOKUP(Claims!$G1188,Table1[Policy ID],Table1[Policy Type])</f>
        <v>Property</v>
      </c>
    </row>
    <row r="1189" spans="1:8">
      <c r="A1189" s="11" t="s">
        <v>21703</v>
      </c>
      <c r="B1189" s="16">
        <v>44334</v>
      </c>
      <c r="C1189" s="8">
        <v>83614</v>
      </c>
      <c r="D1189" s="8" t="s">
        <v>25517</v>
      </c>
      <c r="E1189" s="8" t="s">
        <v>26706</v>
      </c>
      <c r="F1189" s="16">
        <v>44404</v>
      </c>
      <c r="G1189" s="8" t="s">
        <v>17164</v>
      </c>
      <c r="H1189" s="8" t="str">
        <f>_xlfn.XLOOKUP(Claims!$G1189,Table1[Policy ID],Table1[Policy Type])</f>
        <v>Life</v>
      </c>
    </row>
    <row r="1190" spans="1:8">
      <c r="A1190" s="12" t="s">
        <v>21704</v>
      </c>
      <c r="B1190" s="17">
        <v>45463</v>
      </c>
      <c r="C1190" s="13">
        <v>77053</v>
      </c>
      <c r="D1190" s="13" t="s">
        <v>25518</v>
      </c>
      <c r="E1190" s="13" t="s">
        <v>26707</v>
      </c>
      <c r="F1190" s="13"/>
      <c r="G1190" s="13" t="s">
        <v>20313</v>
      </c>
      <c r="H1190" s="13" t="str">
        <f>_xlfn.XLOOKUP(Claims!$G1190,Table1[Policy ID],Table1[Policy Type])</f>
        <v>Health</v>
      </c>
    </row>
    <row r="1191" spans="1:8">
      <c r="A1191" s="11" t="s">
        <v>21705</v>
      </c>
      <c r="B1191" s="16">
        <v>44558</v>
      </c>
      <c r="C1191" s="8">
        <v>42452</v>
      </c>
      <c r="D1191" s="8" t="s">
        <v>25516</v>
      </c>
      <c r="E1191" s="8" t="s">
        <v>26708</v>
      </c>
      <c r="F1191" s="16">
        <v>44605</v>
      </c>
      <c r="G1191" s="8" t="s">
        <v>16811</v>
      </c>
      <c r="H1191" s="8" t="str">
        <f>_xlfn.XLOOKUP(Claims!$G1191,Table1[Policy ID],Table1[Policy Type])</f>
        <v>Health</v>
      </c>
    </row>
    <row r="1192" spans="1:8">
      <c r="A1192" s="12" t="s">
        <v>21706</v>
      </c>
      <c r="B1192" s="17">
        <v>44941</v>
      </c>
      <c r="C1192" s="13">
        <v>20081</v>
      </c>
      <c r="D1192" s="13" t="s">
        <v>25518</v>
      </c>
      <c r="E1192" s="13" t="s">
        <v>26709</v>
      </c>
      <c r="F1192" s="17">
        <v>45011</v>
      </c>
      <c r="G1192" s="13" t="s">
        <v>17653</v>
      </c>
      <c r="H1192" s="13" t="str">
        <f>_xlfn.XLOOKUP(Claims!$G1192,Table1[Policy ID],Table1[Policy Type])</f>
        <v>Auto</v>
      </c>
    </row>
    <row r="1193" spans="1:8">
      <c r="A1193" s="11" t="s">
        <v>21707</v>
      </c>
      <c r="B1193" s="16">
        <v>45269</v>
      </c>
      <c r="C1193" s="8">
        <v>14573</v>
      </c>
      <c r="D1193" s="8" t="s">
        <v>25517</v>
      </c>
      <c r="E1193" s="8" t="s">
        <v>26710</v>
      </c>
      <c r="F1193" s="16">
        <v>45350</v>
      </c>
      <c r="G1193" s="8" t="s">
        <v>18477</v>
      </c>
      <c r="H1193" s="8" t="str">
        <f>_xlfn.XLOOKUP(Claims!$G1193,Table1[Policy ID],Table1[Policy Type])</f>
        <v>Health</v>
      </c>
    </row>
    <row r="1194" spans="1:8">
      <c r="A1194" s="12" t="s">
        <v>21708</v>
      </c>
      <c r="B1194" s="17">
        <v>45252</v>
      </c>
      <c r="C1194" s="13">
        <v>10158</v>
      </c>
      <c r="D1194" s="13" t="s">
        <v>25517</v>
      </c>
      <c r="E1194" s="13" t="s">
        <v>26711</v>
      </c>
      <c r="F1194" s="13"/>
      <c r="G1194" s="13" t="s">
        <v>16235</v>
      </c>
      <c r="H1194" s="13" t="str">
        <f>_xlfn.XLOOKUP(Claims!$G1194,Table1[Policy ID],Table1[Policy Type])</f>
        <v>Health</v>
      </c>
    </row>
    <row r="1195" spans="1:8">
      <c r="A1195" s="11" t="s">
        <v>21709</v>
      </c>
      <c r="B1195" s="16">
        <v>44967</v>
      </c>
      <c r="C1195" s="8">
        <v>55408</v>
      </c>
      <c r="D1195" s="8" t="s">
        <v>25516</v>
      </c>
      <c r="E1195" s="8" t="s">
        <v>26712</v>
      </c>
      <c r="F1195" s="16">
        <v>44991</v>
      </c>
      <c r="G1195" s="8" t="s">
        <v>20365</v>
      </c>
      <c r="H1195" s="8" t="str">
        <f>_xlfn.XLOOKUP(Claims!$G1195,Table1[Policy ID],Table1[Policy Type])</f>
        <v>Property</v>
      </c>
    </row>
    <row r="1196" spans="1:8">
      <c r="A1196" s="12" t="s">
        <v>21710</v>
      </c>
      <c r="B1196" s="17">
        <v>45110</v>
      </c>
      <c r="C1196" s="13">
        <v>88420</v>
      </c>
      <c r="D1196" s="13" t="s">
        <v>25517</v>
      </c>
      <c r="E1196" s="13" t="s">
        <v>26713</v>
      </c>
      <c r="F1196" s="17">
        <v>45175</v>
      </c>
      <c r="G1196" s="13" t="s">
        <v>17200</v>
      </c>
      <c r="H1196" s="13" t="str">
        <f>_xlfn.XLOOKUP(Claims!$G1196,Table1[Policy ID],Table1[Policy Type])</f>
        <v>Health</v>
      </c>
    </row>
    <row r="1197" spans="1:8">
      <c r="A1197" s="11" t="s">
        <v>21711</v>
      </c>
      <c r="B1197" s="16">
        <v>45514</v>
      </c>
      <c r="C1197" s="8">
        <v>18798</v>
      </c>
      <c r="D1197" s="8" t="s">
        <v>25518</v>
      </c>
      <c r="E1197" s="8" t="s">
        <v>26714</v>
      </c>
      <c r="F1197" s="8"/>
      <c r="G1197" s="8" t="s">
        <v>15706</v>
      </c>
      <c r="H1197" s="8" t="str">
        <f>_xlfn.XLOOKUP(Claims!$G1197,Table1[Policy ID],Table1[Policy Type])</f>
        <v>Life</v>
      </c>
    </row>
    <row r="1198" spans="1:8">
      <c r="A1198" s="12" t="s">
        <v>21712</v>
      </c>
      <c r="B1198" s="17">
        <v>44232</v>
      </c>
      <c r="C1198" s="13">
        <v>68936</v>
      </c>
      <c r="D1198" s="13" t="s">
        <v>25516</v>
      </c>
      <c r="E1198" s="13" t="s">
        <v>26715</v>
      </c>
      <c r="F1198" s="17">
        <v>44317</v>
      </c>
      <c r="G1198" s="13" t="s">
        <v>19808</v>
      </c>
      <c r="H1198" s="13" t="str">
        <f>_xlfn.XLOOKUP(Claims!$G1198,Table1[Policy ID],Table1[Policy Type])</f>
        <v>Life</v>
      </c>
    </row>
    <row r="1199" spans="1:8">
      <c r="A1199" s="11" t="s">
        <v>21713</v>
      </c>
      <c r="B1199" s="16">
        <v>44809</v>
      </c>
      <c r="C1199" s="8">
        <v>97481</v>
      </c>
      <c r="D1199" s="8" t="s">
        <v>25516</v>
      </c>
      <c r="E1199" s="8" t="s">
        <v>26716</v>
      </c>
      <c r="F1199" s="8"/>
      <c r="G1199" s="8" t="s">
        <v>17879</v>
      </c>
      <c r="H1199" s="8" t="str">
        <f>_xlfn.XLOOKUP(Claims!$G1199,Table1[Policy ID],Table1[Policy Type])</f>
        <v>Life</v>
      </c>
    </row>
    <row r="1200" spans="1:8">
      <c r="A1200" s="12" t="s">
        <v>21714</v>
      </c>
      <c r="B1200" s="17">
        <v>44781</v>
      </c>
      <c r="C1200" s="13">
        <v>27811</v>
      </c>
      <c r="D1200" s="13" t="s">
        <v>25516</v>
      </c>
      <c r="E1200" s="13" t="s">
        <v>26717</v>
      </c>
      <c r="F1200" s="17">
        <v>44846</v>
      </c>
      <c r="G1200" s="13" t="s">
        <v>19163</v>
      </c>
      <c r="H1200" s="13" t="str">
        <f>_xlfn.XLOOKUP(Claims!$G1200,Table1[Policy ID],Table1[Policy Type])</f>
        <v>Life</v>
      </c>
    </row>
    <row r="1201" spans="1:8">
      <c r="A1201" s="11" t="s">
        <v>21715</v>
      </c>
      <c r="B1201" s="16">
        <v>45108</v>
      </c>
      <c r="C1201" s="8">
        <v>44878</v>
      </c>
      <c r="D1201" s="8" t="s">
        <v>25517</v>
      </c>
      <c r="E1201" s="8" t="s">
        <v>26718</v>
      </c>
      <c r="F1201" s="16">
        <v>45189</v>
      </c>
      <c r="G1201" s="8" t="s">
        <v>16187</v>
      </c>
      <c r="H1201" s="8" t="str">
        <f>_xlfn.XLOOKUP(Claims!$G1201,Table1[Policy ID],Table1[Policy Type])</f>
        <v>Property</v>
      </c>
    </row>
    <row r="1202" spans="1:8">
      <c r="A1202" s="12" t="s">
        <v>21716</v>
      </c>
      <c r="B1202" s="17">
        <v>44643</v>
      </c>
      <c r="C1202" s="13">
        <v>10112</v>
      </c>
      <c r="D1202" s="13" t="s">
        <v>25518</v>
      </c>
      <c r="E1202" s="13" t="s">
        <v>26719</v>
      </c>
      <c r="F1202" s="13"/>
      <c r="G1202" s="13" t="s">
        <v>15660</v>
      </c>
      <c r="H1202" s="13" t="str">
        <f>_xlfn.XLOOKUP(Claims!$G1202,Table1[Policy ID],Table1[Policy Type])</f>
        <v>Life</v>
      </c>
    </row>
    <row r="1203" spans="1:8">
      <c r="A1203" s="11" t="s">
        <v>21717</v>
      </c>
      <c r="B1203" s="16">
        <v>45196</v>
      </c>
      <c r="C1203" s="8">
        <v>61301</v>
      </c>
      <c r="D1203" s="8" t="s">
        <v>25516</v>
      </c>
      <c r="E1203" s="8" t="s">
        <v>26720</v>
      </c>
      <c r="F1203" s="8"/>
      <c r="G1203" s="8" t="s">
        <v>20294</v>
      </c>
      <c r="H1203" s="8" t="str">
        <f>_xlfn.XLOOKUP(Claims!$G1203,Table1[Policy ID],Table1[Policy Type])</f>
        <v>Life</v>
      </c>
    </row>
    <row r="1204" spans="1:8">
      <c r="A1204" s="12" t="s">
        <v>21718</v>
      </c>
      <c r="B1204" s="17">
        <v>43921</v>
      </c>
      <c r="C1204" s="13">
        <v>57100</v>
      </c>
      <c r="D1204" s="13" t="s">
        <v>25518</v>
      </c>
      <c r="E1204" s="13" t="s">
        <v>26721</v>
      </c>
      <c r="F1204" s="13"/>
      <c r="G1204" s="13" t="s">
        <v>15917</v>
      </c>
      <c r="H1204" s="13" t="str">
        <f>_xlfn.XLOOKUP(Claims!$G1204,Table1[Policy ID],Table1[Policy Type])</f>
        <v>Auto</v>
      </c>
    </row>
    <row r="1205" spans="1:8">
      <c r="A1205" s="11" t="s">
        <v>21719</v>
      </c>
      <c r="B1205" s="16">
        <v>44096</v>
      </c>
      <c r="C1205" s="8">
        <v>10814</v>
      </c>
      <c r="D1205" s="8" t="s">
        <v>25518</v>
      </c>
      <c r="E1205" s="8" t="s">
        <v>26722</v>
      </c>
      <c r="F1205" s="8"/>
      <c r="G1205" s="8" t="s">
        <v>15733</v>
      </c>
      <c r="H1205" s="8" t="str">
        <f>_xlfn.XLOOKUP(Claims!$G1205,Table1[Policy ID],Table1[Policy Type])</f>
        <v>Life</v>
      </c>
    </row>
    <row r="1206" spans="1:8">
      <c r="A1206" s="12" t="s">
        <v>21720</v>
      </c>
      <c r="B1206" s="17">
        <v>44765</v>
      </c>
      <c r="C1206" s="13">
        <v>34343</v>
      </c>
      <c r="D1206" s="13" t="s">
        <v>25516</v>
      </c>
      <c r="E1206" s="13" t="s">
        <v>26723</v>
      </c>
      <c r="F1206" s="17">
        <v>44780</v>
      </c>
      <c r="G1206" s="13" t="s">
        <v>17176</v>
      </c>
      <c r="H1206" s="13" t="str">
        <f>_xlfn.XLOOKUP(Claims!$G1206,Table1[Policy ID],Table1[Policy Type])</f>
        <v>Health</v>
      </c>
    </row>
    <row r="1207" spans="1:8">
      <c r="A1207" s="11" t="s">
        <v>21721</v>
      </c>
      <c r="B1207" s="16">
        <v>44235</v>
      </c>
      <c r="C1207" s="8">
        <v>47522</v>
      </c>
      <c r="D1207" s="8" t="s">
        <v>25516</v>
      </c>
      <c r="E1207" s="8" t="s">
        <v>26724</v>
      </c>
      <c r="F1207" s="8"/>
      <c r="G1207" s="8" t="s">
        <v>18400</v>
      </c>
      <c r="H1207" s="8" t="str">
        <f>_xlfn.XLOOKUP(Claims!$G1207,Table1[Policy ID],Table1[Policy Type])</f>
        <v>Auto</v>
      </c>
    </row>
    <row r="1208" spans="1:8">
      <c r="A1208" s="12" t="s">
        <v>21722</v>
      </c>
      <c r="B1208" s="17">
        <v>44451</v>
      </c>
      <c r="C1208" s="13">
        <v>30457</v>
      </c>
      <c r="D1208" s="13" t="s">
        <v>25517</v>
      </c>
      <c r="E1208" s="13" t="s">
        <v>26725</v>
      </c>
      <c r="F1208" s="13"/>
      <c r="G1208" s="13" t="s">
        <v>17876</v>
      </c>
      <c r="H1208" s="13" t="str">
        <f>_xlfn.XLOOKUP(Claims!$G1208,Table1[Policy ID],Table1[Policy Type])</f>
        <v>Auto</v>
      </c>
    </row>
    <row r="1209" spans="1:8">
      <c r="A1209" s="11" t="s">
        <v>21723</v>
      </c>
      <c r="B1209" s="16">
        <v>45204</v>
      </c>
      <c r="C1209" s="8">
        <v>86433</v>
      </c>
      <c r="D1209" s="8" t="s">
        <v>25518</v>
      </c>
      <c r="E1209" s="8" t="s">
        <v>26726</v>
      </c>
      <c r="F1209" s="8"/>
      <c r="G1209" s="8" t="s">
        <v>19823</v>
      </c>
      <c r="H1209" s="8" t="str">
        <f>_xlfn.XLOOKUP(Claims!$G1209,Table1[Policy ID],Table1[Policy Type])</f>
        <v>Health</v>
      </c>
    </row>
    <row r="1210" spans="1:8">
      <c r="A1210" s="12" t="s">
        <v>21724</v>
      </c>
      <c r="B1210" s="17">
        <v>44788</v>
      </c>
      <c r="C1210" s="13">
        <v>53070</v>
      </c>
      <c r="D1210" s="13" t="s">
        <v>25518</v>
      </c>
      <c r="E1210" s="13" t="s">
        <v>26727</v>
      </c>
      <c r="F1210" s="17">
        <v>44849</v>
      </c>
      <c r="G1210" s="13" t="s">
        <v>20175</v>
      </c>
      <c r="H1210" s="13" t="str">
        <f>_xlfn.XLOOKUP(Claims!$G1210,Table1[Policy ID],Table1[Policy Type])</f>
        <v>Life</v>
      </c>
    </row>
    <row r="1211" spans="1:8">
      <c r="A1211" s="11" t="s">
        <v>21725</v>
      </c>
      <c r="B1211" s="16">
        <v>45360</v>
      </c>
      <c r="C1211" s="8">
        <v>99923</v>
      </c>
      <c r="D1211" s="8" t="s">
        <v>25517</v>
      </c>
      <c r="E1211" s="8" t="s">
        <v>26728</v>
      </c>
      <c r="F1211" s="16">
        <v>45412</v>
      </c>
      <c r="G1211" s="8" t="s">
        <v>19170</v>
      </c>
      <c r="H1211" s="8" t="str">
        <f>_xlfn.XLOOKUP(Claims!$G1211,Table1[Policy ID],Table1[Policy Type])</f>
        <v>Health</v>
      </c>
    </row>
    <row r="1212" spans="1:8">
      <c r="A1212" s="12" t="s">
        <v>21726</v>
      </c>
      <c r="B1212" s="17">
        <v>44815</v>
      </c>
      <c r="C1212" s="13">
        <v>51742</v>
      </c>
      <c r="D1212" s="13" t="s">
        <v>25517</v>
      </c>
      <c r="E1212" s="13" t="s">
        <v>26729</v>
      </c>
      <c r="F1212" s="17">
        <v>44837</v>
      </c>
      <c r="G1212" s="13" t="s">
        <v>19068</v>
      </c>
      <c r="H1212" s="13" t="str">
        <f>_xlfn.XLOOKUP(Claims!$G1212,Table1[Policy ID],Table1[Policy Type])</f>
        <v>Health</v>
      </c>
    </row>
    <row r="1213" spans="1:8">
      <c r="A1213" s="11" t="s">
        <v>21727</v>
      </c>
      <c r="B1213" s="16">
        <v>44004</v>
      </c>
      <c r="C1213" s="8">
        <v>2591</v>
      </c>
      <c r="D1213" s="8" t="s">
        <v>25517</v>
      </c>
      <c r="E1213" s="8" t="s">
        <v>26730</v>
      </c>
      <c r="F1213" s="16">
        <v>44061</v>
      </c>
      <c r="G1213" s="8" t="s">
        <v>17408</v>
      </c>
      <c r="H1213" s="8" t="str">
        <f>_xlfn.XLOOKUP(Claims!$G1213,Table1[Policy ID],Table1[Policy Type])</f>
        <v>Property</v>
      </c>
    </row>
    <row r="1214" spans="1:8">
      <c r="A1214" s="12" t="s">
        <v>21728</v>
      </c>
      <c r="B1214" s="17">
        <v>45019</v>
      </c>
      <c r="C1214" s="13">
        <v>52242</v>
      </c>
      <c r="D1214" s="13" t="s">
        <v>25518</v>
      </c>
      <c r="E1214" s="13" t="s">
        <v>26731</v>
      </c>
      <c r="F1214" s="17">
        <v>45106</v>
      </c>
      <c r="G1214" s="13" t="s">
        <v>20447</v>
      </c>
      <c r="H1214" s="13" t="str">
        <f>_xlfn.XLOOKUP(Claims!$G1214,Table1[Policy ID],Table1[Policy Type])</f>
        <v>Property</v>
      </c>
    </row>
    <row r="1215" spans="1:8">
      <c r="A1215" s="11" t="s">
        <v>21729</v>
      </c>
      <c r="B1215" s="16">
        <v>45176</v>
      </c>
      <c r="C1215" s="8">
        <v>40271</v>
      </c>
      <c r="D1215" s="8" t="s">
        <v>25516</v>
      </c>
      <c r="E1215" s="8" t="s">
        <v>26732</v>
      </c>
      <c r="F1215" s="16">
        <v>45207</v>
      </c>
      <c r="G1215" s="8" t="s">
        <v>18106</v>
      </c>
      <c r="H1215" s="8" t="str">
        <f>_xlfn.XLOOKUP(Claims!$G1215,Table1[Policy ID],Table1[Policy Type])</f>
        <v>Life</v>
      </c>
    </row>
    <row r="1216" spans="1:8">
      <c r="A1216" s="12" t="s">
        <v>21730</v>
      </c>
      <c r="B1216" s="17">
        <v>44499</v>
      </c>
      <c r="C1216" s="13">
        <v>37586</v>
      </c>
      <c r="D1216" s="13" t="s">
        <v>25518</v>
      </c>
      <c r="E1216" s="13" t="s">
        <v>26733</v>
      </c>
      <c r="F1216" s="17">
        <v>44544</v>
      </c>
      <c r="G1216" s="13" t="s">
        <v>17222</v>
      </c>
      <c r="H1216" s="13" t="str">
        <f>_xlfn.XLOOKUP(Claims!$G1216,Table1[Policy ID],Table1[Policy Type])</f>
        <v>Health</v>
      </c>
    </row>
    <row r="1217" spans="1:8">
      <c r="A1217" s="11" t="s">
        <v>21731</v>
      </c>
      <c r="B1217" s="16">
        <v>43848</v>
      </c>
      <c r="C1217" s="8">
        <v>95342</v>
      </c>
      <c r="D1217" s="8" t="s">
        <v>25516</v>
      </c>
      <c r="E1217" s="8" t="s">
        <v>26734</v>
      </c>
      <c r="F1217" s="16">
        <v>43905</v>
      </c>
      <c r="G1217" s="8" t="s">
        <v>19714</v>
      </c>
      <c r="H1217" s="8" t="str">
        <f>_xlfn.XLOOKUP(Claims!$G1217,Table1[Policy ID],Table1[Policy Type])</f>
        <v>Auto</v>
      </c>
    </row>
    <row r="1218" spans="1:8">
      <c r="A1218" s="12" t="s">
        <v>21732</v>
      </c>
      <c r="B1218" s="17">
        <v>45244</v>
      </c>
      <c r="C1218" s="13">
        <v>16904</v>
      </c>
      <c r="D1218" s="13" t="s">
        <v>25518</v>
      </c>
      <c r="E1218" s="13" t="s">
        <v>26735</v>
      </c>
      <c r="F1218" s="13"/>
      <c r="G1218" s="13" t="s">
        <v>20045</v>
      </c>
      <c r="H1218" s="13" t="str">
        <f>_xlfn.XLOOKUP(Claims!$G1218,Table1[Policy ID],Table1[Policy Type])</f>
        <v>Health</v>
      </c>
    </row>
    <row r="1219" spans="1:8">
      <c r="A1219" s="11" t="s">
        <v>21733</v>
      </c>
      <c r="B1219" s="16">
        <v>44856</v>
      </c>
      <c r="C1219" s="8">
        <v>75982</v>
      </c>
      <c r="D1219" s="8" t="s">
        <v>25517</v>
      </c>
      <c r="E1219" s="8" t="s">
        <v>26736</v>
      </c>
      <c r="F1219" s="8"/>
      <c r="G1219" s="8" t="s">
        <v>18347</v>
      </c>
      <c r="H1219" s="8" t="str">
        <f>_xlfn.XLOOKUP(Claims!$G1219,Table1[Policy ID],Table1[Policy Type])</f>
        <v>Health</v>
      </c>
    </row>
    <row r="1220" spans="1:8">
      <c r="A1220" s="12" t="s">
        <v>21734</v>
      </c>
      <c r="B1220" s="17">
        <v>44211</v>
      </c>
      <c r="C1220" s="13">
        <v>64302</v>
      </c>
      <c r="D1220" s="13" t="s">
        <v>25516</v>
      </c>
      <c r="E1220" s="13" t="s">
        <v>26737</v>
      </c>
      <c r="F1220" s="13"/>
      <c r="G1220" s="13" t="s">
        <v>17606</v>
      </c>
      <c r="H1220" s="13" t="str">
        <f>_xlfn.XLOOKUP(Claims!$G1220,Table1[Policy ID],Table1[Policy Type])</f>
        <v>Life</v>
      </c>
    </row>
    <row r="1221" spans="1:8">
      <c r="A1221" s="11" t="s">
        <v>21735</v>
      </c>
      <c r="B1221" s="16">
        <v>45046</v>
      </c>
      <c r="C1221" s="8">
        <v>38930</v>
      </c>
      <c r="D1221" s="8" t="s">
        <v>25518</v>
      </c>
      <c r="E1221" s="8" t="s">
        <v>26738</v>
      </c>
      <c r="F1221" s="8"/>
      <c r="G1221" s="8" t="s">
        <v>17910</v>
      </c>
      <c r="H1221" s="8" t="str">
        <f>_xlfn.XLOOKUP(Claims!$G1221,Table1[Policy ID],Table1[Policy Type])</f>
        <v>Auto</v>
      </c>
    </row>
    <row r="1222" spans="1:8">
      <c r="A1222" s="12" t="s">
        <v>21736</v>
      </c>
      <c r="B1222" s="17">
        <v>43981</v>
      </c>
      <c r="C1222" s="13">
        <v>65135</v>
      </c>
      <c r="D1222" s="13" t="s">
        <v>25516</v>
      </c>
      <c r="E1222" s="13" t="s">
        <v>26739</v>
      </c>
      <c r="F1222" s="17">
        <v>44053</v>
      </c>
      <c r="G1222" s="13" t="s">
        <v>16564</v>
      </c>
      <c r="H1222" s="13" t="str">
        <f>_xlfn.XLOOKUP(Claims!$G1222,Table1[Policy ID],Table1[Policy Type])</f>
        <v>Property</v>
      </c>
    </row>
    <row r="1223" spans="1:8">
      <c r="A1223" s="11" t="s">
        <v>21737</v>
      </c>
      <c r="B1223" s="16">
        <v>44093</v>
      </c>
      <c r="C1223" s="8">
        <v>45034</v>
      </c>
      <c r="D1223" s="8" t="s">
        <v>25516</v>
      </c>
      <c r="E1223" s="8" t="s">
        <v>26740</v>
      </c>
      <c r="F1223" s="8"/>
      <c r="G1223" s="8" t="s">
        <v>19479</v>
      </c>
      <c r="H1223" s="8" t="str">
        <f>_xlfn.XLOOKUP(Claims!$G1223,Table1[Policy ID],Table1[Policy Type])</f>
        <v>Auto</v>
      </c>
    </row>
    <row r="1224" spans="1:8">
      <c r="A1224" s="12" t="s">
        <v>21738</v>
      </c>
      <c r="B1224" s="17">
        <v>44121</v>
      </c>
      <c r="C1224" s="13">
        <v>45040</v>
      </c>
      <c r="D1224" s="13" t="s">
        <v>25518</v>
      </c>
      <c r="E1224" s="13" t="s">
        <v>26741</v>
      </c>
      <c r="F1224" s="13"/>
      <c r="G1224" s="13" t="s">
        <v>18499</v>
      </c>
      <c r="H1224" s="13" t="str">
        <f>_xlfn.XLOOKUP(Claims!$G1224,Table1[Policy ID],Table1[Policy Type])</f>
        <v>Property</v>
      </c>
    </row>
    <row r="1225" spans="1:8">
      <c r="A1225" s="11" t="s">
        <v>21739</v>
      </c>
      <c r="B1225" s="16">
        <v>43961</v>
      </c>
      <c r="C1225" s="8">
        <v>5450</v>
      </c>
      <c r="D1225" s="8" t="s">
        <v>25517</v>
      </c>
      <c r="E1225" s="8" t="s">
        <v>26742</v>
      </c>
      <c r="F1225" s="16">
        <v>44039</v>
      </c>
      <c r="G1225" s="8" t="s">
        <v>18101</v>
      </c>
      <c r="H1225" s="8" t="str">
        <f>_xlfn.XLOOKUP(Claims!$G1225,Table1[Policy ID],Table1[Policy Type])</f>
        <v>Life</v>
      </c>
    </row>
    <row r="1226" spans="1:8">
      <c r="A1226" s="12" t="s">
        <v>21740</v>
      </c>
      <c r="B1226" s="17">
        <v>45242</v>
      </c>
      <c r="C1226" s="13">
        <v>80232</v>
      </c>
      <c r="D1226" s="13" t="s">
        <v>25518</v>
      </c>
      <c r="E1226" s="13" t="s">
        <v>26743</v>
      </c>
      <c r="F1226" s="13"/>
      <c r="G1226" s="13" t="s">
        <v>17600</v>
      </c>
      <c r="H1226" s="13" t="str">
        <f>_xlfn.XLOOKUP(Claims!$G1226,Table1[Policy ID],Table1[Policy Type])</f>
        <v>Health</v>
      </c>
    </row>
    <row r="1227" spans="1:8">
      <c r="A1227" s="11" t="s">
        <v>21741</v>
      </c>
      <c r="B1227" s="16">
        <v>45328</v>
      </c>
      <c r="C1227" s="8">
        <v>61808</v>
      </c>
      <c r="D1227" s="8" t="s">
        <v>25516</v>
      </c>
      <c r="E1227" s="8" t="s">
        <v>26744</v>
      </c>
      <c r="F1227" s="16">
        <v>45400</v>
      </c>
      <c r="G1227" s="8" t="s">
        <v>16724</v>
      </c>
      <c r="H1227" s="8" t="str">
        <f>_xlfn.XLOOKUP(Claims!$G1227,Table1[Policy ID],Table1[Policy Type])</f>
        <v>Life</v>
      </c>
    </row>
    <row r="1228" spans="1:8">
      <c r="A1228" s="12" t="s">
        <v>21742</v>
      </c>
      <c r="B1228" s="17">
        <v>44457</v>
      </c>
      <c r="C1228" s="13">
        <v>69043</v>
      </c>
      <c r="D1228" s="13" t="s">
        <v>25517</v>
      </c>
      <c r="E1228" s="13" t="s">
        <v>26745</v>
      </c>
      <c r="F1228" s="13"/>
      <c r="G1228" s="13" t="s">
        <v>17183</v>
      </c>
      <c r="H1228" s="13" t="str">
        <f>_xlfn.XLOOKUP(Claims!$G1228,Table1[Policy ID],Table1[Policy Type])</f>
        <v>Health</v>
      </c>
    </row>
    <row r="1229" spans="1:8">
      <c r="A1229" s="11" t="s">
        <v>21743</v>
      </c>
      <c r="B1229" s="16">
        <v>45269</v>
      </c>
      <c r="C1229" s="8">
        <v>76805</v>
      </c>
      <c r="D1229" s="8" t="s">
        <v>25516</v>
      </c>
      <c r="E1229" s="8" t="s">
        <v>26746</v>
      </c>
      <c r="F1229" s="16">
        <v>45301</v>
      </c>
      <c r="G1229" s="8" t="s">
        <v>18637</v>
      </c>
      <c r="H1229" s="8" t="str">
        <f>_xlfn.XLOOKUP(Claims!$G1229,Table1[Policy ID],Table1[Policy Type])</f>
        <v>Health</v>
      </c>
    </row>
    <row r="1230" spans="1:8">
      <c r="A1230" s="12" t="s">
        <v>21744</v>
      </c>
      <c r="B1230" s="17">
        <v>44030</v>
      </c>
      <c r="C1230" s="13">
        <v>52685</v>
      </c>
      <c r="D1230" s="13" t="s">
        <v>25518</v>
      </c>
      <c r="E1230" s="13" t="s">
        <v>26747</v>
      </c>
      <c r="F1230" s="17">
        <v>44106</v>
      </c>
      <c r="G1230" s="13" t="s">
        <v>18257</v>
      </c>
      <c r="H1230" s="13" t="str">
        <f>_xlfn.XLOOKUP(Claims!$G1230,Table1[Policy ID],Table1[Policy Type])</f>
        <v>Life</v>
      </c>
    </row>
    <row r="1231" spans="1:8">
      <c r="A1231" s="11" t="s">
        <v>21745</v>
      </c>
      <c r="B1231" s="16">
        <v>45481</v>
      </c>
      <c r="C1231" s="8">
        <v>7794</v>
      </c>
      <c r="D1231" s="8" t="s">
        <v>25518</v>
      </c>
      <c r="E1231" s="8" t="s">
        <v>26748</v>
      </c>
      <c r="F1231" s="16">
        <v>45498</v>
      </c>
      <c r="G1231" s="8" t="s">
        <v>19050</v>
      </c>
      <c r="H1231" s="8" t="str">
        <f>_xlfn.XLOOKUP(Claims!$G1231,Table1[Policy ID],Table1[Policy Type])</f>
        <v>Life</v>
      </c>
    </row>
    <row r="1232" spans="1:8">
      <c r="A1232" s="12" t="s">
        <v>21746</v>
      </c>
      <c r="B1232" s="17">
        <v>44333</v>
      </c>
      <c r="C1232" s="13">
        <v>18081</v>
      </c>
      <c r="D1232" s="13" t="s">
        <v>25518</v>
      </c>
      <c r="E1232" s="13" t="s">
        <v>26749</v>
      </c>
      <c r="F1232" s="17">
        <v>44383</v>
      </c>
      <c r="G1232" s="13" t="s">
        <v>16508</v>
      </c>
      <c r="H1232" s="13" t="str">
        <f>_xlfn.XLOOKUP(Claims!$G1232,Table1[Policy ID],Table1[Policy Type])</f>
        <v>Life</v>
      </c>
    </row>
    <row r="1233" spans="1:8">
      <c r="A1233" s="11" t="s">
        <v>21747</v>
      </c>
      <c r="B1233" s="16">
        <v>45005</v>
      </c>
      <c r="C1233" s="8">
        <v>34993</v>
      </c>
      <c r="D1233" s="8" t="s">
        <v>25517</v>
      </c>
      <c r="E1233" s="8" t="s">
        <v>26750</v>
      </c>
      <c r="F1233" s="16">
        <v>45057</v>
      </c>
      <c r="G1233" s="8" t="s">
        <v>18910</v>
      </c>
      <c r="H1233" s="8" t="str">
        <f>_xlfn.XLOOKUP(Claims!$G1233,Table1[Policy ID],Table1[Policy Type])</f>
        <v>Auto</v>
      </c>
    </row>
    <row r="1234" spans="1:8">
      <c r="A1234" s="12" t="s">
        <v>21748</v>
      </c>
      <c r="B1234" s="17">
        <v>44370</v>
      </c>
      <c r="C1234" s="13">
        <v>77176</v>
      </c>
      <c r="D1234" s="13" t="s">
        <v>25517</v>
      </c>
      <c r="E1234" s="13" t="s">
        <v>26751</v>
      </c>
      <c r="F1234" s="13"/>
      <c r="G1234" s="13" t="s">
        <v>17399</v>
      </c>
      <c r="H1234" s="13" t="str">
        <f>_xlfn.XLOOKUP(Claims!$G1234,Table1[Policy ID],Table1[Policy Type])</f>
        <v>Health</v>
      </c>
    </row>
    <row r="1235" spans="1:8">
      <c r="A1235" s="11" t="s">
        <v>21749</v>
      </c>
      <c r="B1235" s="16">
        <v>44156</v>
      </c>
      <c r="C1235" s="8">
        <v>17876</v>
      </c>
      <c r="D1235" s="8" t="s">
        <v>25516</v>
      </c>
      <c r="E1235" s="8" t="s">
        <v>26752</v>
      </c>
      <c r="F1235" s="16">
        <v>44179</v>
      </c>
      <c r="G1235" s="8" t="s">
        <v>16900</v>
      </c>
      <c r="H1235" s="8" t="str">
        <f>_xlfn.XLOOKUP(Claims!$G1235,Table1[Policy ID],Table1[Policy Type])</f>
        <v>Health</v>
      </c>
    </row>
    <row r="1236" spans="1:8">
      <c r="A1236" s="12" t="s">
        <v>21750</v>
      </c>
      <c r="B1236" s="17">
        <v>43935</v>
      </c>
      <c r="C1236" s="13">
        <v>20997</v>
      </c>
      <c r="D1236" s="13" t="s">
        <v>25518</v>
      </c>
      <c r="E1236" s="13" t="s">
        <v>26753</v>
      </c>
      <c r="F1236" s="17">
        <v>43948</v>
      </c>
      <c r="G1236" s="13" t="s">
        <v>20361</v>
      </c>
      <c r="H1236" s="13" t="str">
        <f>_xlfn.XLOOKUP(Claims!$G1236,Table1[Policy ID],Table1[Policy Type])</f>
        <v>Health</v>
      </c>
    </row>
    <row r="1237" spans="1:8">
      <c r="A1237" s="11" t="s">
        <v>21751</v>
      </c>
      <c r="B1237" s="16">
        <v>44689</v>
      </c>
      <c r="C1237" s="8">
        <v>34506</v>
      </c>
      <c r="D1237" s="8" t="s">
        <v>25516</v>
      </c>
      <c r="E1237" s="8" t="s">
        <v>26754</v>
      </c>
      <c r="F1237" s="16">
        <v>44776</v>
      </c>
      <c r="G1237" s="8" t="s">
        <v>15858</v>
      </c>
      <c r="H1237" s="8" t="str">
        <f>_xlfn.XLOOKUP(Claims!$G1237,Table1[Policy ID],Table1[Policy Type])</f>
        <v>Auto</v>
      </c>
    </row>
    <row r="1238" spans="1:8">
      <c r="A1238" s="12" t="s">
        <v>21752</v>
      </c>
      <c r="B1238" s="17">
        <v>45263</v>
      </c>
      <c r="C1238" s="13">
        <v>30596</v>
      </c>
      <c r="D1238" s="13" t="s">
        <v>25518</v>
      </c>
      <c r="E1238" s="13" t="s">
        <v>26755</v>
      </c>
      <c r="F1238" s="17">
        <v>45324</v>
      </c>
      <c r="G1238" s="13" t="s">
        <v>17512</v>
      </c>
      <c r="H1238" s="13" t="str">
        <f>_xlfn.XLOOKUP(Claims!$G1238,Table1[Policy ID],Table1[Policy Type])</f>
        <v>Property</v>
      </c>
    </row>
    <row r="1239" spans="1:8">
      <c r="A1239" s="11" t="s">
        <v>21753</v>
      </c>
      <c r="B1239" s="16">
        <v>45017</v>
      </c>
      <c r="C1239" s="8">
        <v>68279</v>
      </c>
      <c r="D1239" s="8" t="s">
        <v>25517</v>
      </c>
      <c r="E1239" s="8" t="s">
        <v>26756</v>
      </c>
      <c r="F1239" s="16">
        <v>45069</v>
      </c>
      <c r="G1239" s="8" t="s">
        <v>17745</v>
      </c>
      <c r="H1239" s="8" t="str">
        <f>_xlfn.XLOOKUP(Claims!$G1239,Table1[Policy ID],Table1[Policy Type])</f>
        <v>Auto</v>
      </c>
    </row>
    <row r="1240" spans="1:8">
      <c r="A1240" s="12" t="s">
        <v>21754</v>
      </c>
      <c r="B1240" s="17">
        <v>44999</v>
      </c>
      <c r="C1240" s="13">
        <v>71583</v>
      </c>
      <c r="D1240" s="13" t="s">
        <v>25518</v>
      </c>
      <c r="E1240" s="13" t="s">
        <v>26757</v>
      </c>
      <c r="F1240" s="13"/>
      <c r="G1240" s="13" t="s">
        <v>17850</v>
      </c>
      <c r="H1240" s="13" t="str">
        <f>_xlfn.XLOOKUP(Claims!$G1240,Table1[Policy ID],Table1[Policy Type])</f>
        <v>Property</v>
      </c>
    </row>
    <row r="1241" spans="1:8">
      <c r="A1241" s="11" t="s">
        <v>21755</v>
      </c>
      <c r="B1241" s="16">
        <v>45644</v>
      </c>
      <c r="C1241" s="8">
        <v>55343</v>
      </c>
      <c r="D1241" s="8" t="s">
        <v>25518</v>
      </c>
      <c r="E1241" s="8" t="s">
        <v>26758</v>
      </c>
      <c r="F1241" s="8"/>
      <c r="G1241" s="8" t="s">
        <v>18836</v>
      </c>
      <c r="H1241" s="8" t="str">
        <f>_xlfn.XLOOKUP(Claims!$G1241,Table1[Policy ID],Table1[Policy Type])</f>
        <v>Auto</v>
      </c>
    </row>
    <row r="1242" spans="1:8">
      <c r="A1242" s="12" t="s">
        <v>21756</v>
      </c>
      <c r="B1242" s="17">
        <v>44550</v>
      </c>
      <c r="C1242" s="13">
        <v>60870</v>
      </c>
      <c r="D1242" s="13" t="s">
        <v>25516</v>
      </c>
      <c r="E1242" s="13" t="s">
        <v>26759</v>
      </c>
      <c r="F1242" s="17">
        <v>44595</v>
      </c>
      <c r="G1242" s="13" t="s">
        <v>19988</v>
      </c>
      <c r="H1242" s="13" t="str">
        <f>_xlfn.XLOOKUP(Claims!$G1242,Table1[Policy ID],Table1[Policy Type])</f>
        <v>Auto</v>
      </c>
    </row>
    <row r="1243" spans="1:8">
      <c r="A1243" s="11" t="s">
        <v>21757</v>
      </c>
      <c r="B1243" s="16">
        <v>44128</v>
      </c>
      <c r="C1243" s="8">
        <v>51882</v>
      </c>
      <c r="D1243" s="8" t="s">
        <v>25517</v>
      </c>
      <c r="E1243" s="8" t="s">
        <v>26760</v>
      </c>
      <c r="F1243" s="16">
        <v>44162</v>
      </c>
      <c r="G1243" s="8" t="s">
        <v>18437</v>
      </c>
      <c r="H1243" s="8" t="str">
        <f>_xlfn.XLOOKUP(Claims!$G1243,Table1[Policy ID],Table1[Policy Type])</f>
        <v>Auto</v>
      </c>
    </row>
    <row r="1244" spans="1:8">
      <c r="A1244" s="12" t="s">
        <v>21758</v>
      </c>
      <c r="B1244" s="17">
        <v>44045</v>
      </c>
      <c r="C1244" s="13">
        <v>54286</v>
      </c>
      <c r="D1244" s="13" t="s">
        <v>25516</v>
      </c>
      <c r="E1244" s="13" t="s">
        <v>26761</v>
      </c>
      <c r="F1244" s="17">
        <v>44066</v>
      </c>
      <c r="G1244" s="13" t="s">
        <v>19398</v>
      </c>
      <c r="H1244" s="13" t="str">
        <f>_xlfn.XLOOKUP(Claims!$G1244,Table1[Policy ID],Table1[Policy Type])</f>
        <v>Auto</v>
      </c>
    </row>
    <row r="1245" spans="1:8">
      <c r="A1245" s="11" t="s">
        <v>21759</v>
      </c>
      <c r="B1245" s="16">
        <v>44561</v>
      </c>
      <c r="C1245" s="8">
        <v>65161</v>
      </c>
      <c r="D1245" s="8" t="s">
        <v>25517</v>
      </c>
      <c r="E1245" s="8" t="s">
        <v>26762</v>
      </c>
      <c r="F1245" s="16">
        <v>44637</v>
      </c>
      <c r="G1245" s="8" t="s">
        <v>15721</v>
      </c>
      <c r="H1245" s="8" t="str">
        <f>_xlfn.XLOOKUP(Claims!$G1245,Table1[Policy ID],Table1[Policy Type])</f>
        <v>Property</v>
      </c>
    </row>
    <row r="1246" spans="1:8">
      <c r="A1246" s="12" t="s">
        <v>21760</v>
      </c>
      <c r="B1246" s="17">
        <v>44166</v>
      </c>
      <c r="C1246" s="13">
        <v>62309</v>
      </c>
      <c r="D1246" s="13" t="s">
        <v>25517</v>
      </c>
      <c r="E1246" s="13" t="s">
        <v>26763</v>
      </c>
      <c r="F1246" s="13"/>
      <c r="G1246" s="13" t="s">
        <v>20290</v>
      </c>
      <c r="H1246" s="13" t="str">
        <f>_xlfn.XLOOKUP(Claims!$G1246,Table1[Policy ID],Table1[Policy Type])</f>
        <v>Health</v>
      </c>
    </row>
    <row r="1247" spans="1:8">
      <c r="A1247" s="11" t="s">
        <v>21761</v>
      </c>
      <c r="B1247" s="16">
        <v>44882</v>
      </c>
      <c r="C1247" s="8">
        <v>91059</v>
      </c>
      <c r="D1247" s="8" t="s">
        <v>25517</v>
      </c>
      <c r="E1247" s="8" t="s">
        <v>26764</v>
      </c>
      <c r="F1247" s="8"/>
      <c r="G1247" s="8" t="s">
        <v>16275</v>
      </c>
      <c r="H1247" s="8" t="str">
        <f>_xlfn.XLOOKUP(Claims!$G1247,Table1[Policy ID],Table1[Policy Type])</f>
        <v>Property</v>
      </c>
    </row>
    <row r="1248" spans="1:8">
      <c r="A1248" s="12" t="s">
        <v>21762</v>
      </c>
      <c r="B1248" s="17">
        <v>45142</v>
      </c>
      <c r="C1248" s="13">
        <v>54659</v>
      </c>
      <c r="D1248" s="13" t="s">
        <v>25516</v>
      </c>
      <c r="E1248" s="13" t="s">
        <v>26765</v>
      </c>
      <c r="F1248" s="17">
        <v>45155</v>
      </c>
      <c r="G1248" s="13" t="s">
        <v>17142</v>
      </c>
      <c r="H1248" s="13" t="str">
        <f>_xlfn.XLOOKUP(Claims!$G1248,Table1[Policy ID],Table1[Policy Type])</f>
        <v>Health</v>
      </c>
    </row>
    <row r="1249" spans="1:8">
      <c r="A1249" s="11" t="s">
        <v>21763</v>
      </c>
      <c r="B1249" s="16">
        <v>45501</v>
      </c>
      <c r="C1249" s="8">
        <v>7615</v>
      </c>
      <c r="D1249" s="8" t="s">
        <v>25516</v>
      </c>
      <c r="E1249" s="8" t="s">
        <v>26766</v>
      </c>
      <c r="F1249" s="16">
        <v>45571</v>
      </c>
      <c r="G1249" s="8" t="s">
        <v>16135</v>
      </c>
      <c r="H1249" s="8" t="str">
        <f>_xlfn.XLOOKUP(Claims!$G1249,Table1[Policy ID],Table1[Policy Type])</f>
        <v>Property</v>
      </c>
    </row>
    <row r="1250" spans="1:8">
      <c r="A1250" s="12" t="s">
        <v>21764</v>
      </c>
      <c r="B1250" s="17">
        <v>43869</v>
      </c>
      <c r="C1250" s="13">
        <v>28823</v>
      </c>
      <c r="D1250" s="13" t="s">
        <v>25517</v>
      </c>
      <c r="E1250" s="13" t="s">
        <v>26767</v>
      </c>
      <c r="F1250" s="17">
        <v>43882</v>
      </c>
      <c r="G1250" s="13" t="s">
        <v>17012</v>
      </c>
      <c r="H1250" s="13" t="str">
        <f>_xlfn.XLOOKUP(Claims!$G1250,Table1[Policy ID],Table1[Policy Type])</f>
        <v>Property</v>
      </c>
    </row>
    <row r="1251" spans="1:8">
      <c r="A1251" s="11" t="s">
        <v>21765</v>
      </c>
      <c r="B1251" s="16">
        <v>43895</v>
      </c>
      <c r="C1251" s="8">
        <v>86242</v>
      </c>
      <c r="D1251" s="8" t="s">
        <v>25517</v>
      </c>
      <c r="E1251" s="8" t="s">
        <v>26768</v>
      </c>
      <c r="F1251" s="8"/>
      <c r="G1251" s="8" t="s">
        <v>20021</v>
      </c>
      <c r="H1251" s="8" t="str">
        <f>_xlfn.XLOOKUP(Claims!$G1251,Table1[Policy ID],Table1[Policy Type])</f>
        <v>Auto</v>
      </c>
    </row>
    <row r="1252" spans="1:8">
      <c r="A1252" s="12" t="s">
        <v>21766</v>
      </c>
      <c r="B1252" s="17">
        <v>44481</v>
      </c>
      <c r="C1252" s="13">
        <v>65326</v>
      </c>
      <c r="D1252" s="13" t="s">
        <v>25517</v>
      </c>
      <c r="E1252" s="13" t="s">
        <v>26769</v>
      </c>
      <c r="F1252" s="17">
        <v>44513</v>
      </c>
      <c r="G1252" s="13" t="s">
        <v>16720</v>
      </c>
      <c r="H1252" s="13" t="str">
        <f>_xlfn.XLOOKUP(Claims!$G1252,Table1[Policy ID],Table1[Policy Type])</f>
        <v>Health</v>
      </c>
    </row>
    <row r="1253" spans="1:8">
      <c r="A1253" s="11" t="s">
        <v>21767</v>
      </c>
      <c r="B1253" s="16">
        <v>43852</v>
      </c>
      <c r="C1253" s="8">
        <v>93379</v>
      </c>
      <c r="D1253" s="8" t="s">
        <v>25518</v>
      </c>
      <c r="E1253" s="8" t="s">
        <v>26770</v>
      </c>
      <c r="F1253" s="16">
        <v>43911</v>
      </c>
      <c r="G1253" s="8" t="s">
        <v>19762</v>
      </c>
      <c r="H1253" s="8" t="str">
        <f>_xlfn.XLOOKUP(Claims!$G1253,Table1[Policy ID],Table1[Policy Type])</f>
        <v>Health</v>
      </c>
    </row>
    <row r="1254" spans="1:8">
      <c r="A1254" s="12" t="s">
        <v>21768</v>
      </c>
      <c r="B1254" s="17">
        <v>44534</v>
      </c>
      <c r="C1254" s="13">
        <v>65681</v>
      </c>
      <c r="D1254" s="13" t="s">
        <v>25516</v>
      </c>
      <c r="E1254" s="13" t="s">
        <v>26771</v>
      </c>
      <c r="F1254" s="17">
        <v>44572</v>
      </c>
      <c r="G1254" s="13" t="s">
        <v>16269</v>
      </c>
      <c r="H1254" s="13" t="str">
        <f>_xlfn.XLOOKUP(Claims!$G1254,Table1[Policy ID],Table1[Policy Type])</f>
        <v>Property</v>
      </c>
    </row>
    <row r="1255" spans="1:8">
      <c r="A1255" s="11" t="s">
        <v>21769</v>
      </c>
      <c r="B1255" s="16">
        <v>44257</v>
      </c>
      <c r="C1255" s="8">
        <v>68019</v>
      </c>
      <c r="D1255" s="8" t="s">
        <v>25518</v>
      </c>
      <c r="E1255" s="8" t="s">
        <v>26772</v>
      </c>
      <c r="F1255" s="8"/>
      <c r="G1255" s="8" t="s">
        <v>19725</v>
      </c>
      <c r="H1255" s="8" t="str">
        <f>_xlfn.XLOOKUP(Claims!$G1255,Table1[Policy ID],Table1[Policy Type])</f>
        <v>Life</v>
      </c>
    </row>
    <row r="1256" spans="1:8">
      <c r="A1256" s="12" t="s">
        <v>21770</v>
      </c>
      <c r="B1256" s="17">
        <v>44228</v>
      </c>
      <c r="C1256" s="13">
        <v>83715</v>
      </c>
      <c r="D1256" s="13" t="s">
        <v>25517</v>
      </c>
      <c r="E1256" s="13" t="s">
        <v>26773</v>
      </c>
      <c r="F1256" s="17">
        <v>44274</v>
      </c>
      <c r="G1256" s="13" t="s">
        <v>16910</v>
      </c>
      <c r="H1256" s="13" t="str">
        <f>_xlfn.XLOOKUP(Claims!$G1256,Table1[Policy ID],Table1[Policy Type])</f>
        <v>Auto</v>
      </c>
    </row>
    <row r="1257" spans="1:8">
      <c r="A1257" s="11" t="s">
        <v>21771</v>
      </c>
      <c r="B1257" s="16">
        <v>45107</v>
      </c>
      <c r="C1257" s="8">
        <v>4020</v>
      </c>
      <c r="D1257" s="8" t="s">
        <v>25517</v>
      </c>
      <c r="E1257" s="8" t="s">
        <v>26774</v>
      </c>
      <c r="F1257" s="16">
        <v>45130</v>
      </c>
      <c r="G1257" s="8" t="s">
        <v>17943</v>
      </c>
      <c r="H1257" s="8" t="str">
        <f>_xlfn.XLOOKUP(Claims!$G1257,Table1[Policy ID],Table1[Policy Type])</f>
        <v>Property</v>
      </c>
    </row>
    <row r="1258" spans="1:8">
      <c r="A1258" s="12" t="s">
        <v>21772</v>
      </c>
      <c r="B1258" s="17">
        <v>44309</v>
      </c>
      <c r="C1258" s="13">
        <v>68468</v>
      </c>
      <c r="D1258" s="13" t="s">
        <v>25517</v>
      </c>
      <c r="E1258" s="13" t="s">
        <v>26775</v>
      </c>
      <c r="F1258" s="13"/>
      <c r="G1258" s="13" t="s">
        <v>16538</v>
      </c>
      <c r="H1258" s="13" t="str">
        <f>_xlfn.XLOOKUP(Claims!$G1258,Table1[Policy ID],Table1[Policy Type])</f>
        <v>Life</v>
      </c>
    </row>
    <row r="1259" spans="1:8">
      <c r="A1259" s="11" t="s">
        <v>21773</v>
      </c>
      <c r="B1259" s="16">
        <v>44132</v>
      </c>
      <c r="C1259" s="8">
        <v>68338</v>
      </c>
      <c r="D1259" s="8" t="s">
        <v>25517</v>
      </c>
      <c r="E1259" s="8" t="s">
        <v>26776</v>
      </c>
      <c r="F1259" s="8"/>
      <c r="G1259" s="8" t="s">
        <v>19167</v>
      </c>
      <c r="H1259" s="8" t="str">
        <f>_xlfn.XLOOKUP(Claims!$G1259,Table1[Policy ID],Table1[Policy Type])</f>
        <v>Auto</v>
      </c>
    </row>
    <row r="1260" spans="1:8">
      <c r="A1260" s="12" t="s">
        <v>21774</v>
      </c>
      <c r="B1260" s="17">
        <v>43964</v>
      </c>
      <c r="C1260" s="13">
        <v>67137</v>
      </c>
      <c r="D1260" s="13" t="s">
        <v>25516</v>
      </c>
      <c r="E1260" s="13" t="s">
        <v>26777</v>
      </c>
      <c r="F1260" s="17">
        <v>44019</v>
      </c>
      <c r="G1260" s="13" t="s">
        <v>16511</v>
      </c>
      <c r="H1260" s="13" t="str">
        <f>_xlfn.XLOOKUP(Claims!$G1260,Table1[Policy ID],Table1[Policy Type])</f>
        <v>Property</v>
      </c>
    </row>
    <row r="1261" spans="1:8">
      <c r="A1261" s="11" t="s">
        <v>21775</v>
      </c>
      <c r="B1261" s="16">
        <v>44254</v>
      </c>
      <c r="C1261" s="8">
        <v>92912</v>
      </c>
      <c r="D1261" s="8" t="s">
        <v>25518</v>
      </c>
      <c r="E1261" s="8" t="s">
        <v>26778</v>
      </c>
      <c r="F1261" s="8"/>
      <c r="G1261" s="8" t="s">
        <v>17327</v>
      </c>
      <c r="H1261" s="8" t="str">
        <f>_xlfn.XLOOKUP(Claims!$G1261,Table1[Policy ID],Table1[Policy Type])</f>
        <v>Auto</v>
      </c>
    </row>
    <row r="1262" spans="1:8">
      <c r="A1262" s="12" t="s">
        <v>21776</v>
      </c>
      <c r="B1262" s="17">
        <v>44393</v>
      </c>
      <c r="C1262" s="13">
        <v>22441</v>
      </c>
      <c r="D1262" s="13" t="s">
        <v>25516</v>
      </c>
      <c r="E1262" s="13" t="s">
        <v>26779</v>
      </c>
      <c r="F1262" s="17">
        <v>44449</v>
      </c>
      <c r="G1262" s="13" t="s">
        <v>16620</v>
      </c>
      <c r="H1262" s="13" t="str">
        <f>_xlfn.XLOOKUP(Claims!$G1262,Table1[Policy ID],Table1[Policy Type])</f>
        <v>Property</v>
      </c>
    </row>
    <row r="1263" spans="1:8">
      <c r="A1263" s="11" t="s">
        <v>21777</v>
      </c>
      <c r="B1263" s="16">
        <v>44427</v>
      </c>
      <c r="C1263" s="8">
        <v>97068</v>
      </c>
      <c r="D1263" s="8" t="s">
        <v>25516</v>
      </c>
      <c r="E1263" s="8" t="s">
        <v>26780</v>
      </c>
      <c r="F1263" s="16">
        <v>44444</v>
      </c>
      <c r="G1263" s="8" t="s">
        <v>18642</v>
      </c>
      <c r="H1263" s="8" t="str">
        <f>_xlfn.XLOOKUP(Claims!$G1263,Table1[Policy ID],Table1[Policy Type])</f>
        <v>Auto</v>
      </c>
    </row>
    <row r="1264" spans="1:8">
      <c r="A1264" s="12" t="s">
        <v>21778</v>
      </c>
      <c r="B1264" s="17">
        <v>45528</v>
      </c>
      <c r="C1264" s="13">
        <v>9217</v>
      </c>
      <c r="D1264" s="13" t="s">
        <v>25517</v>
      </c>
      <c r="E1264" s="13" t="s">
        <v>26781</v>
      </c>
      <c r="F1264" s="17">
        <v>45581</v>
      </c>
      <c r="G1264" s="13" t="s">
        <v>18390</v>
      </c>
      <c r="H1264" s="13" t="str">
        <f>_xlfn.XLOOKUP(Claims!$G1264,Table1[Policy ID],Table1[Policy Type])</f>
        <v>Auto</v>
      </c>
    </row>
    <row r="1265" spans="1:8">
      <c r="A1265" s="11" t="s">
        <v>21779</v>
      </c>
      <c r="B1265" s="16">
        <v>45451</v>
      </c>
      <c r="C1265" s="8">
        <v>62718</v>
      </c>
      <c r="D1265" s="8" t="s">
        <v>25516</v>
      </c>
      <c r="E1265" s="8" t="s">
        <v>26782</v>
      </c>
      <c r="F1265" s="16">
        <v>45468</v>
      </c>
      <c r="G1265" s="8" t="s">
        <v>16597</v>
      </c>
      <c r="H1265" s="8" t="str">
        <f>_xlfn.XLOOKUP(Claims!$G1265,Table1[Policy ID],Table1[Policy Type])</f>
        <v>Property</v>
      </c>
    </row>
    <row r="1266" spans="1:8">
      <c r="A1266" s="12" t="s">
        <v>21780</v>
      </c>
      <c r="B1266" s="17">
        <v>44557</v>
      </c>
      <c r="C1266" s="13">
        <v>54272</v>
      </c>
      <c r="D1266" s="13" t="s">
        <v>25517</v>
      </c>
      <c r="E1266" s="13" t="s">
        <v>26783</v>
      </c>
      <c r="F1266" s="13"/>
      <c r="G1266" s="13" t="s">
        <v>18393</v>
      </c>
      <c r="H1266" s="13" t="str">
        <f>_xlfn.XLOOKUP(Claims!$G1266,Table1[Policy ID],Table1[Policy Type])</f>
        <v>Property</v>
      </c>
    </row>
    <row r="1267" spans="1:8">
      <c r="A1267" s="11" t="s">
        <v>21781</v>
      </c>
      <c r="B1267" s="16">
        <v>44951</v>
      </c>
      <c r="C1267" s="8">
        <v>42483</v>
      </c>
      <c r="D1267" s="8" t="s">
        <v>25518</v>
      </c>
      <c r="E1267" s="8" t="s">
        <v>26784</v>
      </c>
      <c r="F1267" s="16">
        <v>44993</v>
      </c>
      <c r="G1267" s="8" t="s">
        <v>19435</v>
      </c>
      <c r="H1267" s="8" t="str">
        <f>_xlfn.XLOOKUP(Claims!$G1267,Table1[Policy ID],Table1[Policy Type])</f>
        <v>Health</v>
      </c>
    </row>
    <row r="1268" spans="1:8">
      <c r="A1268" s="12" t="s">
        <v>21782</v>
      </c>
      <c r="B1268" s="17">
        <v>44088</v>
      </c>
      <c r="C1268" s="13">
        <v>14715</v>
      </c>
      <c r="D1268" s="13" t="s">
        <v>25517</v>
      </c>
      <c r="E1268" s="13" t="s">
        <v>26785</v>
      </c>
      <c r="F1268" s="13"/>
      <c r="G1268" s="13" t="s">
        <v>16273</v>
      </c>
      <c r="H1268" s="13" t="str">
        <f>_xlfn.XLOOKUP(Claims!$G1268,Table1[Policy ID],Table1[Policy Type])</f>
        <v>Property</v>
      </c>
    </row>
    <row r="1269" spans="1:8">
      <c r="A1269" s="11" t="s">
        <v>21783</v>
      </c>
      <c r="B1269" s="16">
        <v>45421</v>
      </c>
      <c r="C1269" s="8">
        <v>93013</v>
      </c>
      <c r="D1269" s="8" t="s">
        <v>25517</v>
      </c>
      <c r="E1269" s="8" t="s">
        <v>26786</v>
      </c>
      <c r="F1269" s="16">
        <v>45455</v>
      </c>
      <c r="G1269" s="8" t="s">
        <v>18845</v>
      </c>
      <c r="H1269" s="8" t="str">
        <f>_xlfn.XLOOKUP(Claims!$G1269,Table1[Policy ID],Table1[Policy Type])</f>
        <v>Property</v>
      </c>
    </row>
    <row r="1270" spans="1:8">
      <c r="A1270" s="12" t="s">
        <v>21784</v>
      </c>
      <c r="B1270" s="17">
        <v>45117</v>
      </c>
      <c r="C1270" s="13">
        <v>35325</v>
      </c>
      <c r="D1270" s="13" t="s">
        <v>25518</v>
      </c>
      <c r="E1270" s="13" t="s">
        <v>26787</v>
      </c>
      <c r="F1270" s="13"/>
      <c r="G1270" s="13" t="s">
        <v>15967</v>
      </c>
      <c r="H1270" s="13" t="str">
        <f>_xlfn.XLOOKUP(Claims!$G1270,Table1[Policy ID],Table1[Policy Type])</f>
        <v>Auto</v>
      </c>
    </row>
    <row r="1271" spans="1:8">
      <c r="A1271" s="11" t="s">
        <v>21785</v>
      </c>
      <c r="B1271" s="16">
        <v>44635</v>
      </c>
      <c r="C1271" s="8">
        <v>20879</v>
      </c>
      <c r="D1271" s="8" t="s">
        <v>25518</v>
      </c>
      <c r="E1271" s="8" t="s">
        <v>26788</v>
      </c>
      <c r="F1271" s="8"/>
      <c r="G1271" s="8" t="s">
        <v>20388</v>
      </c>
      <c r="H1271" s="8" t="str">
        <f>_xlfn.XLOOKUP(Claims!$G1271,Table1[Policy ID],Table1[Policy Type])</f>
        <v>Life</v>
      </c>
    </row>
    <row r="1272" spans="1:8">
      <c r="A1272" s="12" t="s">
        <v>21786</v>
      </c>
      <c r="B1272" s="17">
        <v>44228</v>
      </c>
      <c r="C1272" s="13">
        <v>82464</v>
      </c>
      <c r="D1272" s="13" t="s">
        <v>25517</v>
      </c>
      <c r="E1272" s="13" t="s">
        <v>26789</v>
      </c>
      <c r="F1272" s="17">
        <v>44263</v>
      </c>
      <c r="G1272" s="13" t="s">
        <v>18227</v>
      </c>
      <c r="H1272" s="13" t="str">
        <f>_xlfn.XLOOKUP(Claims!$G1272,Table1[Policy ID],Table1[Policy Type])</f>
        <v>Property</v>
      </c>
    </row>
    <row r="1273" spans="1:8">
      <c r="A1273" s="11" t="s">
        <v>21787</v>
      </c>
      <c r="B1273" s="16">
        <v>44385</v>
      </c>
      <c r="C1273" s="8">
        <v>46295</v>
      </c>
      <c r="D1273" s="8" t="s">
        <v>25517</v>
      </c>
      <c r="E1273" s="8" t="s">
        <v>26790</v>
      </c>
      <c r="F1273" s="8"/>
      <c r="G1273" s="8" t="s">
        <v>15525</v>
      </c>
      <c r="H1273" s="8" t="str">
        <f>_xlfn.XLOOKUP(Claims!$G1273,Table1[Policy ID],Table1[Policy Type])</f>
        <v>Health</v>
      </c>
    </row>
    <row r="1274" spans="1:8">
      <c r="A1274" s="12" t="s">
        <v>21788</v>
      </c>
      <c r="B1274" s="17">
        <v>45246</v>
      </c>
      <c r="C1274" s="13">
        <v>46193</v>
      </c>
      <c r="D1274" s="13" t="s">
        <v>25518</v>
      </c>
      <c r="E1274" s="13" t="s">
        <v>26791</v>
      </c>
      <c r="F1274" s="17">
        <v>45317</v>
      </c>
      <c r="G1274" s="13" t="s">
        <v>18253</v>
      </c>
      <c r="H1274" s="13" t="str">
        <f>_xlfn.XLOOKUP(Claims!$G1274,Table1[Policy ID],Table1[Policy Type])</f>
        <v>Auto</v>
      </c>
    </row>
    <row r="1275" spans="1:8">
      <c r="A1275" s="11" t="s">
        <v>21789</v>
      </c>
      <c r="B1275" s="16">
        <v>44608</v>
      </c>
      <c r="C1275" s="8">
        <v>43167</v>
      </c>
      <c r="D1275" s="8" t="s">
        <v>25517</v>
      </c>
      <c r="E1275" s="8" t="s">
        <v>26792</v>
      </c>
      <c r="F1275" s="16">
        <v>44676</v>
      </c>
      <c r="G1275" s="8" t="s">
        <v>18985</v>
      </c>
      <c r="H1275" s="8" t="str">
        <f>_xlfn.XLOOKUP(Claims!$G1275,Table1[Policy ID],Table1[Policy Type])</f>
        <v>Auto</v>
      </c>
    </row>
    <row r="1276" spans="1:8">
      <c r="A1276" s="12" t="s">
        <v>21790</v>
      </c>
      <c r="B1276" s="17">
        <v>44244</v>
      </c>
      <c r="C1276" s="13">
        <v>70943</v>
      </c>
      <c r="D1276" s="13" t="s">
        <v>25517</v>
      </c>
      <c r="E1276" s="13" t="s">
        <v>26793</v>
      </c>
      <c r="F1276" s="13"/>
      <c r="G1276" s="13" t="s">
        <v>16217</v>
      </c>
      <c r="H1276" s="13" t="str">
        <f>_xlfn.XLOOKUP(Claims!$G1276,Table1[Policy ID],Table1[Policy Type])</f>
        <v>Health</v>
      </c>
    </row>
    <row r="1277" spans="1:8">
      <c r="A1277" s="11" t="s">
        <v>21791</v>
      </c>
      <c r="B1277" s="16">
        <v>45519</v>
      </c>
      <c r="C1277" s="8">
        <v>79262</v>
      </c>
      <c r="D1277" s="8" t="s">
        <v>25518</v>
      </c>
      <c r="E1277" s="8" t="s">
        <v>26794</v>
      </c>
      <c r="F1277" s="16">
        <v>45577</v>
      </c>
      <c r="G1277" s="8" t="s">
        <v>18162</v>
      </c>
      <c r="H1277" s="8" t="str">
        <f>_xlfn.XLOOKUP(Claims!$G1277,Table1[Policy ID],Table1[Policy Type])</f>
        <v>Property</v>
      </c>
    </row>
    <row r="1278" spans="1:8">
      <c r="A1278" s="12" t="s">
        <v>21792</v>
      </c>
      <c r="B1278" s="17">
        <v>44625</v>
      </c>
      <c r="C1278" s="13">
        <v>42325</v>
      </c>
      <c r="D1278" s="13" t="s">
        <v>25516</v>
      </c>
      <c r="E1278" s="13" t="s">
        <v>26795</v>
      </c>
      <c r="F1278" s="17">
        <v>44686</v>
      </c>
      <c r="G1278" s="13" t="s">
        <v>18410</v>
      </c>
      <c r="H1278" s="13" t="str">
        <f>_xlfn.XLOOKUP(Claims!$G1278,Table1[Policy ID],Table1[Policy Type])</f>
        <v>Property</v>
      </c>
    </row>
    <row r="1279" spans="1:8">
      <c r="A1279" s="11" t="s">
        <v>21793</v>
      </c>
      <c r="B1279" s="16">
        <v>45092</v>
      </c>
      <c r="C1279" s="8">
        <v>11370</v>
      </c>
      <c r="D1279" s="8" t="s">
        <v>25517</v>
      </c>
      <c r="E1279" s="8" t="s">
        <v>26796</v>
      </c>
      <c r="F1279" s="8"/>
      <c r="G1279" s="8" t="s">
        <v>15993</v>
      </c>
      <c r="H1279" s="8" t="str">
        <f>_xlfn.XLOOKUP(Claims!$G1279,Table1[Policy ID],Table1[Policy Type])</f>
        <v>Property</v>
      </c>
    </row>
    <row r="1280" spans="1:8">
      <c r="A1280" s="12" t="s">
        <v>21794</v>
      </c>
      <c r="B1280" s="17">
        <v>44752</v>
      </c>
      <c r="C1280" s="13">
        <v>81924</v>
      </c>
      <c r="D1280" s="13" t="s">
        <v>25517</v>
      </c>
      <c r="E1280" s="13" t="s">
        <v>26797</v>
      </c>
      <c r="F1280" s="17">
        <v>44782</v>
      </c>
      <c r="G1280" s="13" t="s">
        <v>16155</v>
      </c>
      <c r="H1280" s="13" t="str">
        <f>_xlfn.XLOOKUP(Claims!$G1280,Table1[Policy ID],Table1[Policy Type])</f>
        <v>Auto</v>
      </c>
    </row>
    <row r="1281" spans="1:8">
      <c r="A1281" s="11" t="s">
        <v>21795</v>
      </c>
      <c r="B1281" s="16">
        <v>43961</v>
      </c>
      <c r="C1281" s="8">
        <v>67234</v>
      </c>
      <c r="D1281" s="8" t="s">
        <v>25516</v>
      </c>
      <c r="E1281" s="8" t="s">
        <v>26798</v>
      </c>
      <c r="F1281" s="16">
        <v>43995</v>
      </c>
      <c r="G1281" s="8" t="s">
        <v>19697</v>
      </c>
      <c r="H1281" s="8" t="str">
        <f>_xlfn.XLOOKUP(Claims!$G1281,Table1[Policy ID],Table1[Policy Type])</f>
        <v>Auto</v>
      </c>
    </row>
    <row r="1282" spans="1:8">
      <c r="A1282" s="12" t="s">
        <v>21796</v>
      </c>
      <c r="B1282" s="17">
        <v>44737</v>
      </c>
      <c r="C1282" s="13">
        <v>18434</v>
      </c>
      <c r="D1282" s="13" t="s">
        <v>25516</v>
      </c>
      <c r="E1282" s="13" t="s">
        <v>26799</v>
      </c>
      <c r="F1282" s="13"/>
      <c r="G1282" s="13" t="s">
        <v>15573</v>
      </c>
      <c r="H1282" s="13" t="str">
        <f>_xlfn.XLOOKUP(Claims!$G1282,Table1[Policy ID],Table1[Policy Type])</f>
        <v>Property</v>
      </c>
    </row>
    <row r="1283" spans="1:8">
      <c r="A1283" s="11" t="s">
        <v>21797</v>
      </c>
      <c r="B1283" s="16">
        <v>45536</v>
      </c>
      <c r="C1283" s="8">
        <v>25593</v>
      </c>
      <c r="D1283" s="8" t="s">
        <v>25517</v>
      </c>
      <c r="E1283" s="8" t="s">
        <v>26800</v>
      </c>
      <c r="F1283" s="8"/>
      <c r="G1283" s="8" t="s">
        <v>20474</v>
      </c>
      <c r="H1283" s="8" t="str">
        <f>_xlfn.XLOOKUP(Claims!$G1283,Table1[Policy ID],Table1[Policy Type])</f>
        <v>Life</v>
      </c>
    </row>
    <row r="1284" spans="1:8">
      <c r="A1284" s="12" t="s">
        <v>21798</v>
      </c>
      <c r="B1284" s="17">
        <v>45622</v>
      </c>
      <c r="C1284" s="13">
        <v>39287</v>
      </c>
      <c r="D1284" s="13" t="s">
        <v>25517</v>
      </c>
      <c r="E1284" s="13" t="s">
        <v>26801</v>
      </c>
      <c r="F1284" s="17">
        <v>45658</v>
      </c>
      <c r="G1284" s="13" t="s">
        <v>18736</v>
      </c>
      <c r="H1284" s="13" t="str">
        <f>_xlfn.XLOOKUP(Claims!$G1284,Table1[Policy ID],Table1[Policy Type])</f>
        <v>Health</v>
      </c>
    </row>
    <row r="1285" spans="1:8">
      <c r="A1285" s="11" t="s">
        <v>21799</v>
      </c>
      <c r="B1285" s="16">
        <v>44485</v>
      </c>
      <c r="C1285" s="8">
        <v>8735</v>
      </c>
      <c r="D1285" s="8" t="s">
        <v>25518</v>
      </c>
      <c r="E1285" s="8" t="s">
        <v>26802</v>
      </c>
      <c r="F1285" s="16">
        <v>44537</v>
      </c>
      <c r="G1285" s="8" t="s">
        <v>18804</v>
      </c>
      <c r="H1285" s="8" t="str">
        <f>_xlfn.XLOOKUP(Claims!$G1285,Table1[Policy ID],Table1[Policy Type])</f>
        <v>Auto</v>
      </c>
    </row>
    <row r="1286" spans="1:8">
      <c r="A1286" s="12" t="s">
        <v>21800</v>
      </c>
      <c r="B1286" s="17">
        <v>44323</v>
      </c>
      <c r="C1286" s="13">
        <v>95813</v>
      </c>
      <c r="D1286" s="13" t="s">
        <v>25518</v>
      </c>
      <c r="E1286" s="13" t="s">
        <v>26803</v>
      </c>
      <c r="F1286" s="17">
        <v>44353</v>
      </c>
      <c r="G1286" s="13" t="s">
        <v>19889</v>
      </c>
      <c r="H1286" s="13" t="str">
        <f>_xlfn.XLOOKUP(Claims!$G1286,Table1[Policy ID],Table1[Policy Type])</f>
        <v>Health</v>
      </c>
    </row>
    <row r="1287" spans="1:8">
      <c r="A1287" s="11" t="s">
        <v>21801</v>
      </c>
      <c r="B1287" s="16">
        <v>45234</v>
      </c>
      <c r="C1287" s="8">
        <v>73661</v>
      </c>
      <c r="D1287" s="8" t="s">
        <v>25518</v>
      </c>
      <c r="E1287" s="8" t="s">
        <v>26804</v>
      </c>
      <c r="F1287" s="16">
        <v>45278</v>
      </c>
      <c r="G1287" s="8" t="s">
        <v>17641</v>
      </c>
      <c r="H1287" s="8" t="str">
        <f>_xlfn.XLOOKUP(Claims!$G1287,Table1[Policy ID],Table1[Policy Type])</f>
        <v>Auto</v>
      </c>
    </row>
    <row r="1288" spans="1:8">
      <c r="A1288" s="12" t="s">
        <v>21802</v>
      </c>
      <c r="B1288" s="17">
        <v>44134</v>
      </c>
      <c r="C1288" s="13">
        <v>37458</v>
      </c>
      <c r="D1288" s="13" t="s">
        <v>25516</v>
      </c>
      <c r="E1288" s="13" t="s">
        <v>26805</v>
      </c>
      <c r="F1288" s="13"/>
      <c r="G1288" s="13" t="s">
        <v>17793</v>
      </c>
      <c r="H1288" s="13" t="str">
        <f>_xlfn.XLOOKUP(Claims!$G1288,Table1[Policy ID],Table1[Policy Type])</f>
        <v>Auto</v>
      </c>
    </row>
    <row r="1289" spans="1:8">
      <c r="A1289" s="11" t="s">
        <v>21803</v>
      </c>
      <c r="B1289" s="16">
        <v>45006</v>
      </c>
      <c r="C1289" s="8">
        <v>1796</v>
      </c>
      <c r="D1289" s="8" t="s">
        <v>25516</v>
      </c>
      <c r="E1289" s="8" t="s">
        <v>26806</v>
      </c>
      <c r="F1289" s="8"/>
      <c r="G1289" s="8" t="s">
        <v>20022</v>
      </c>
      <c r="H1289" s="8" t="str">
        <f>_xlfn.XLOOKUP(Claims!$G1289,Table1[Policy ID],Table1[Policy Type])</f>
        <v>Auto</v>
      </c>
    </row>
    <row r="1290" spans="1:8">
      <c r="A1290" s="12" t="s">
        <v>21804</v>
      </c>
      <c r="B1290" s="17">
        <v>44701</v>
      </c>
      <c r="C1290" s="13">
        <v>19681</v>
      </c>
      <c r="D1290" s="13" t="s">
        <v>25516</v>
      </c>
      <c r="E1290" s="13" t="s">
        <v>26807</v>
      </c>
      <c r="F1290" s="17">
        <v>44753</v>
      </c>
      <c r="G1290" s="13" t="s">
        <v>16004</v>
      </c>
      <c r="H1290" s="13" t="str">
        <f>_xlfn.XLOOKUP(Claims!$G1290,Table1[Policy ID],Table1[Policy Type])</f>
        <v>Auto</v>
      </c>
    </row>
    <row r="1291" spans="1:8">
      <c r="A1291" s="11" t="s">
        <v>21805</v>
      </c>
      <c r="B1291" s="16">
        <v>45273</v>
      </c>
      <c r="C1291" s="8">
        <v>32628</v>
      </c>
      <c r="D1291" s="8" t="s">
        <v>25516</v>
      </c>
      <c r="E1291" s="8" t="s">
        <v>26808</v>
      </c>
      <c r="F1291" s="16">
        <v>45362</v>
      </c>
      <c r="G1291" s="8" t="s">
        <v>16300</v>
      </c>
      <c r="H1291" s="8" t="str">
        <f>_xlfn.XLOOKUP(Claims!$G1291,Table1[Policy ID],Table1[Policy Type])</f>
        <v>Property</v>
      </c>
    </row>
    <row r="1292" spans="1:8">
      <c r="A1292" s="12" t="s">
        <v>21806</v>
      </c>
      <c r="B1292" s="17">
        <v>43953</v>
      </c>
      <c r="C1292" s="13">
        <v>59721</v>
      </c>
      <c r="D1292" s="13" t="s">
        <v>25517</v>
      </c>
      <c r="E1292" s="13" t="s">
        <v>26809</v>
      </c>
      <c r="F1292" s="17">
        <v>44016</v>
      </c>
      <c r="G1292" s="13" t="s">
        <v>19997</v>
      </c>
      <c r="H1292" s="13" t="str">
        <f>_xlfn.XLOOKUP(Claims!$G1292,Table1[Policy ID],Table1[Policy Type])</f>
        <v>Life</v>
      </c>
    </row>
    <row r="1293" spans="1:8">
      <c r="A1293" s="11" t="s">
        <v>21807</v>
      </c>
      <c r="B1293" s="16">
        <v>45284</v>
      </c>
      <c r="C1293" s="8">
        <v>11643</v>
      </c>
      <c r="D1293" s="8" t="s">
        <v>25518</v>
      </c>
      <c r="E1293" s="8" t="s">
        <v>26810</v>
      </c>
      <c r="F1293" s="8"/>
      <c r="G1293" s="8" t="s">
        <v>18713</v>
      </c>
      <c r="H1293" s="8" t="str">
        <f>_xlfn.XLOOKUP(Claims!$G1293,Table1[Policy ID],Table1[Policy Type])</f>
        <v>Life</v>
      </c>
    </row>
    <row r="1294" spans="1:8">
      <c r="A1294" s="12" t="s">
        <v>21808</v>
      </c>
      <c r="B1294" s="17">
        <v>44699</v>
      </c>
      <c r="C1294" s="13">
        <v>49323</v>
      </c>
      <c r="D1294" s="13" t="s">
        <v>25518</v>
      </c>
      <c r="E1294" s="13" t="s">
        <v>26811</v>
      </c>
      <c r="F1294" s="17">
        <v>44736</v>
      </c>
      <c r="G1294" s="13" t="s">
        <v>15960</v>
      </c>
      <c r="H1294" s="13" t="str">
        <f>_xlfn.XLOOKUP(Claims!$G1294,Table1[Policy ID],Table1[Policy Type])</f>
        <v>Property</v>
      </c>
    </row>
    <row r="1295" spans="1:8">
      <c r="A1295" s="11" t="s">
        <v>21809</v>
      </c>
      <c r="B1295" s="16">
        <v>44036</v>
      </c>
      <c r="C1295" s="8">
        <v>86438</v>
      </c>
      <c r="D1295" s="8" t="s">
        <v>25516</v>
      </c>
      <c r="E1295" s="8" t="s">
        <v>26812</v>
      </c>
      <c r="F1295" s="8"/>
      <c r="G1295" s="8" t="s">
        <v>16063</v>
      </c>
      <c r="H1295" s="8" t="str">
        <f>_xlfn.XLOOKUP(Claims!$G1295,Table1[Policy ID],Table1[Policy Type])</f>
        <v>Property</v>
      </c>
    </row>
    <row r="1296" spans="1:8">
      <c r="A1296" s="12" t="s">
        <v>21810</v>
      </c>
      <c r="B1296" s="17">
        <v>45410</v>
      </c>
      <c r="C1296" s="13">
        <v>29512</v>
      </c>
      <c r="D1296" s="13" t="s">
        <v>25516</v>
      </c>
      <c r="E1296" s="13" t="s">
        <v>26813</v>
      </c>
      <c r="F1296" s="13"/>
      <c r="G1296" s="13" t="s">
        <v>16710</v>
      </c>
      <c r="H1296" s="13" t="str">
        <f>_xlfn.XLOOKUP(Claims!$G1296,Table1[Policy ID],Table1[Policy Type])</f>
        <v>Life</v>
      </c>
    </row>
    <row r="1297" spans="1:8">
      <c r="A1297" s="11" t="s">
        <v>21811</v>
      </c>
      <c r="B1297" s="16">
        <v>44647</v>
      </c>
      <c r="C1297" s="8">
        <v>30951</v>
      </c>
      <c r="D1297" s="8" t="s">
        <v>25518</v>
      </c>
      <c r="E1297" s="8" t="s">
        <v>26814</v>
      </c>
      <c r="F1297" s="8"/>
      <c r="G1297" s="8" t="s">
        <v>17980</v>
      </c>
      <c r="H1297" s="8" t="str">
        <f>_xlfn.XLOOKUP(Claims!$G1297,Table1[Policy ID],Table1[Policy Type])</f>
        <v>Auto</v>
      </c>
    </row>
    <row r="1298" spans="1:8">
      <c r="A1298" s="12" t="s">
        <v>21812</v>
      </c>
      <c r="B1298" s="17">
        <v>44303</v>
      </c>
      <c r="C1298" s="13">
        <v>83778</v>
      </c>
      <c r="D1298" s="13" t="s">
        <v>25518</v>
      </c>
      <c r="E1298" s="13" t="s">
        <v>26815</v>
      </c>
      <c r="F1298" s="13"/>
      <c r="G1298" s="13" t="s">
        <v>15753</v>
      </c>
      <c r="H1298" s="13" t="str">
        <f>_xlfn.XLOOKUP(Claims!$G1298,Table1[Policy ID],Table1[Policy Type])</f>
        <v>Property</v>
      </c>
    </row>
    <row r="1299" spans="1:8">
      <c r="A1299" s="11" t="s">
        <v>21813</v>
      </c>
      <c r="B1299" s="16">
        <v>45359</v>
      </c>
      <c r="C1299" s="8">
        <v>36788</v>
      </c>
      <c r="D1299" s="8" t="s">
        <v>25516</v>
      </c>
      <c r="E1299" s="8" t="s">
        <v>26816</v>
      </c>
      <c r="F1299" s="16">
        <v>45441</v>
      </c>
      <c r="G1299" s="8" t="s">
        <v>18531</v>
      </c>
      <c r="H1299" s="8" t="str">
        <f>_xlfn.XLOOKUP(Claims!$G1299,Table1[Policy ID],Table1[Policy Type])</f>
        <v>Life</v>
      </c>
    </row>
    <row r="1300" spans="1:8">
      <c r="A1300" s="12" t="s">
        <v>21814</v>
      </c>
      <c r="B1300" s="17">
        <v>43970</v>
      </c>
      <c r="C1300" s="13">
        <v>80588</v>
      </c>
      <c r="D1300" s="13" t="s">
        <v>25516</v>
      </c>
      <c r="E1300" s="13" t="s">
        <v>26817</v>
      </c>
      <c r="F1300" s="13"/>
      <c r="G1300" s="13" t="s">
        <v>18877</v>
      </c>
      <c r="H1300" s="13" t="str">
        <f>_xlfn.XLOOKUP(Claims!$G1300,Table1[Policy ID],Table1[Policy Type])</f>
        <v>Life</v>
      </c>
    </row>
    <row r="1301" spans="1:8">
      <c r="A1301" s="11" t="s">
        <v>21815</v>
      </c>
      <c r="B1301" s="16">
        <v>44189</v>
      </c>
      <c r="C1301" s="8">
        <v>90199</v>
      </c>
      <c r="D1301" s="8" t="s">
        <v>25516</v>
      </c>
      <c r="E1301" s="8" t="s">
        <v>26818</v>
      </c>
      <c r="F1301" s="16">
        <v>44202</v>
      </c>
      <c r="G1301" s="8" t="s">
        <v>17578</v>
      </c>
      <c r="H1301" s="8" t="str">
        <f>_xlfn.XLOOKUP(Claims!$G1301,Table1[Policy ID],Table1[Policy Type])</f>
        <v>Life</v>
      </c>
    </row>
    <row r="1302" spans="1:8">
      <c r="A1302" s="12" t="s">
        <v>21816</v>
      </c>
      <c r="B1302" s="17">
        <v>44005</v>
      </c>
      <c r="C1302" s="13">
        <v>25564</v>
      </c>
      <c r="D1302" s="13" t="s">
        <v>25516</v>
      </c>
      <c r="E1302" s="13" t="s">
        <v>26819</v>
      </c>
      <c r="F1302" s="13"/>
      <c r="G1302" s="13" t="s">
        <v>18527</v>
      </c>
      <c r="H1302" s="13" t="str">
        <f>_xlfn.XLOOKUP(Claims!$G1302,Table1[Policy ID],Table1[Policy Type])</f>
        <v>Auto</v>
      </c>
    </row>
    <row r="1303" spans="1:8">
      <c r="A1303" s="11" t="s">
        <v>21817</v>
      </c>
      <c r="B1303" s="16">
        <v>44854</v>
      </c>
      <c r="C1303" s="8">
        <v>92809</v>
      </c>
      <c r="D1303" s="8" t="s">
        <v>25518</v>
      </c>
      <c r="E1303" s="8" t="s">
        <v>26820</v>
      </c>
      <c r="F1303" s="16">
        <v>44924</v>
      </c>
      <c r="G1303" s="8" t="s">
        <v>17756</v>
      </c>
      <c r="H1303" s="8" t="str">
        <f>_xlfn.XLOOKUP(Claims!$G1303,Table1[Policy ID],Table1[Policy Type])</f>
        <v>Auto</v>
      </c>
    </row>
    <row r="1304" spans="1:8">
      <c r="A1304" s="12" t="s">
        <v>21818</v>
      </c>
      <c r="B1304" s="17">
        <v>45283</v>
      </c>
      <c r="C1304" s="13">
        <v>15414</v>
      </c>
      <c r="D1304" s="13" t="s">
        <v>25517</v>
      </c>
      <c r="E1304" s="13" t="s">
        <v>26821</v>
      </c>
      <c r="F1304" s="17">
        <v>45329</v>
      </c>
      <c r="G1304" s="13" t="s">
        <v>19564</v>
      </c>
      <c r="H1304" s="13" t="str">
        <f>_xlfn.XLOOKUP(Claims!$G1304,Table1[Policy ID],Table1[Policy Type])</f>
        <v>Life</v>
      </c>
    </row>
    <row r="1305" spans="1:8">
      <c r="A1305" s="11" t="s">
        <v>21819</v>
      </c>
      <c r="B1305" s="16">
        <v>44947</v>
      </c>
      <c r="C1305" s="8">
        <v>76180</v>
      </c>
      <c r="D1305" s="8" t="s">
        <v>25518</v>
      </c>
      <c r="E1305" s="8" t="s">
        <v>26822</v>
      </c>
      <c r="F1305" s="16">
        <v>44974</v>
      </c>
      <c r="G1305" s="8" t="s">
        <v>17732</v>
      </c>
      <c r="H1305" s="8" t="str">
        <f>_xlfn.XLOOKUP(Claims!$G1305,Table1[Policy ID],Table1[Policy Type])</f>
        <v>Auto</v>
      </c>
    </row>
    <row r="1306" spans="1:8">
      <c r="A1306" s="12" t="s">
        <v>21820</v>
      </c>
      <c r="B1306" s="17">
        <v>44557</v>
      </c>
      <c r="C1306" s="13">
        <v>75318</v>
      </c>
      <c r="D1306" s="13" t="s">
        <v>25518</v>
      </c>
      <c r="E1306" s="13" t="s">
        <v>26823</v>
      </c>
      <c r="F1306" s="17">
        <v>44592</v>
      </c>
      <c r="G1306" s="13" t="s">
        <v>19114</v>
      </c>
      <c r="H1306" s="13" t="str">
        <f>_xlfn.XLOOKUP(Claims!$G1306,Table1[Policy ID],Table1[Policy Type])</f>
        <v>Property</v>
      </c>
    </row>
    <row r="1307" spans="1:8">
      <c r="A1307" s="11" t="s">
        <v>21821</v>
      </c>
      <c r="B1307" s="16">
        <v>44459</v>
      </c>
      <c r="C1307" s="8">
        <v>61830</v>
      </c>
      <c r="D1307" s="8" t="s">
        <v>25518</v>
      </c>
      <c r="E1307" s="8" t="s">
        <v>26824</v>
      </c>
      <c r="F1307" s="8"/>
      <c r="G1307" s="8" t="s">
        <v>17468</v>
      </c>
      <c r="H1307" s="8" t="str">
        <f>_xlfn.XLOOKUP(Claims!$G1307,Table1[Policy ID],Table1[Policy Type])</f>
        <v>Auto</v>
      </c>
    </row>
    <row r="1308" spans="1:8">
      <c r="A1308" s="12" t="s">
        <v>21822</v>
      </c>
      <c r="B1308" s="17">
        <v>44335</v>
      </c>
      <c r="C1308" s="13">
        <v>53738</v>
      </c>
      <c r="D1308" s="13" t="s">
        <v>25516</v>
      </c>
      <c r="E1308" s="13" t="s">
        <v>26825</v>
      </c>
      <c r="F1308" s="17">
        <v>44390</v>
      </c>
      <c r="G1308" s="13" t="s">
        <v>19204</v>
      </c>
      <c r="H1308" s="13" t="str">
        <f>_xlfn.XLOOKUP(Claims!$G1308,Table1[Policy ID],Table1[Policy Type])</f>
        <v>Auto</v>
      </c>
    </row>
    <row r="1309" spans="1:8">
      <c r="A1309" s="11" t="s">
        <v>21823</v>
      </c>
      <c r="B1309" s="16">
        <v>44395</v>
      </c>
      <c r="C1309" s="8">
        <v>37398</v>
      </c>
      <c r="D1309" s="8" t="s">
        <v>25516</v>
      </c>
      <c r="E1309" s="8" t="s">
        <v>26826</v>
      </c>
      <c r="F1309" s="16">
        <v>44442</v>
      </c>
      <c r="G1309" s="8" t="s">
        <v>16923</v>
      </c>
      <c r="H1309" s="8" t="str">
        <f>_xlfn.XLOOKUP(Claims!$G1309,Table1[Policy ID],Table1[Policy Type])</f>
        <v>Auto</v>
      </c>
    </row>
    <row r="1310" spans="1:8">
      <c r="A1310" s="12" t="s">
        <v>21824</v>
      </c>
      <c r="B1310" s="17">
        <v>44490</v>
      </c>
      <c r="C1310" s="13">
        <v>43213</v>
      </c>
      <c r="D1310" s="13" t="s">
        <v>25518</v>
      </c>
      <c r="E1310" s="13" t="s">
        <v>26827</v>
      </c>
      <c r="F1310" s="13"/>
      <c r="G1310" s="13" t="s">
        <v>16900</v>
      </c>
      <c r="H1310" s="13" t="str">
        <f>_xlfn.XLOOKUP(Claims!$G1310,Table1[Policy ID],Table1[Policy Type])</f>
        <v>Health</v>
      </c>
    </row>
    <row r="1311" spans="1:8">
      <c r="A1311" s="11" t="s">
        <v>21825</v>
      </c>
      <c r="B1311" s="16">
        <v>44982</v>
      </c>
      <c r="C1311" s="8">
        <v>58870</v>
      </c>
      <c r="D1311" s="8" t="s">
        <v>25516</v>
      </c>
      <c r="E1311" s="8" t="s">
        <v>26828</v>
      </c>
      <c r="F1311" s="8"/>
      <c r="G1311" s="8" t="s">
        <v>17738</v>
      </c>
      <c r="H1311" s="8" t="str">
        <f>_xlfn.XLOOKUP(Claims!$G1311,Table1[Policy ID],Table1[Policy Type])</f>
        <v>Life</v>
      </c>
    </row>
    <row r="1312" spans="1:8">
      <c r="A1312" s="12" t="s">
        <v>21826</v>
      </c>
      <c r="B1312" s="17">
        <v>44426</v>
      </c>
      <c r="C1312" s="13">
        <v>14607</v>
      </c>
      <c r="D1312" s="13" t="s">
        <v>25517</v>
      </c>
      <c r="E1312" s="13" t="s">
        <v>26829</v>
      </c>
      <c r="F1312" s="13"/>
      <c r="G1312" s="13" t="s">
        <v>18564</v>
      </c>
      <c r="H1312" s="13" t="str">
        <f>_xlfn.XLOOKUP(Claims!$G1312,Table1[Policy ID],Table1[Policy Type])</f>
        <v>Auto</v>
      </c>
    </row>
    <row r="1313" spans="1:8">
      <c r="A1313" s="11" t="s">
        <v>21827</v>
      </c>
      <c r="B1313" s="16">
        <v>44977</v>
      </c>
      <c r="C1313" s="8">
        <v>88931</v>
      </c>
      <c r="D1313" s="8" t="s">
        <v>25516</v>
      </c>
      <c r="E1313" s="8" t="s">
        <v>26830</v>
      </c>
      <c r="F1313" s="16">
        <v>44990</v>
      </c>
      <c r="G1313" s="8" t="s">
        <v>19860</v>
      </c>
      <c r="H1313" s="8" t="str">
        <f>_xlfn.XLOOKUP(Claims!$G1313,Table1[Policy ID],Table1[Policy Type])</f>
        <v>Life</v>
      </c>
    </row>
    <row r="1314" spans="1:8">
      <c r="A1314" s="12" t="s">
        <v>21828</v>
      </c>
      <c r="B1314" s="17">
        <v>44716</v>
      </c>
      <c r="C1314" s="13">
        <v>11386</v>
      </c>
      <c r="D1314" s="13" t="s">
        <v>25516</v>
      </c>
      <c r="E1314" s="13" t="s">
        <v>26831</v>
      </c>
      <c r="F1314" s="17">
        <v>44756</v>
      </c>
      <c r="G1314" s="13" t="s">
        <v>20403</v>
      </c>
      <c r="H1314" s="13" t="str">
        <f>_xlfn.XLOOKUP(Claims!$G1314,Table1[Policy ID],Table1[Policy Type])</f>
        <v>Life</v>
      </c>
    </row>
    <row r="1315" spans="1:8">
      <c r="A1315" s="11" t="s">
        <v>21829</v>
      </c>
      <c r="B1315" s="16">
        <v>44276</v>
      </c>
      <c r="C1315" s="8">
        <v>20594</v>
      </c>
      <c r="D1315" s="8" t="s">
        <v>25516</v>
      </c>
      <c r="E1315" s="8" t="s">
        <v>26832</v>
      </c>
      <c r="F1315" s="16">
        <v>44359</v>
      </c>
      <c r="G1315" s="8" t="s">
        <v>17379</v>
      </c>
      <c r="H1315" s="8" t="str">
        <f>_xlfn.XLOOKUP(Claims!$G1315,Table1[Policy ID],Table1[Policy Type])</f>
        <v>Property</v>
      </c>
    </row>
    <row r="1316" spans="1:8">
      <c r="A1316" s="12" t="s">
        <v>21830</v>
      </c>
      <c r="B1316" s="17">
        <v>43983</v>
      </c>
      <c r="C1316" s="13">
        <v>79770</v>
      </c>
      <c r="D1316" s="13" t="s">
        <v>25517</v>
      </c>
      <c r="E1316" s="13" t="s">
        <v>26833</v>
      </c>
      <c r="F1316" s="17">
        <v>44057</v>
      </c>
      <c r="G1316" s="13" t="s">
        <v>18893</v>
      </c>
      <c r="H1316" s="13" t="str">
        <f>_xlfn.XLOOKUP(Claims!$G1316,Table1[Policy ID],Table1[Policy Type])</f>
        <v>Health</v>
      </c>
    </row>
    <row r="1317" spans="1:8">
      <c r="A1317" s="11" t="s">
        <v>21831</v>
      </c>
      <c r="B1317" s="16">
        <v>45406</v>
      </c>
      <c r="C1317" s="8">
        <v>37911</v>
      </c>
      <c r="D1317" s="8" t="s">
        <v>25517</v>
      </c>
      <c r="E1317" s="8" t="s">
        <v>26834</v>
      </c>
      <c r="F1317" s="16">
        <v>45480</v>
      </c>
      <c r="G1317" s="8" t="s">
        <v>16194</v>
      </c>
      <c r="H1317" s="8" t="str">
        <f>_xlfn.XLOOKUP(Claims!$G1317,Table1[Policy ID],Table1[Policy Type])</f>
        <v>Property</v>
      </c>
    </row>
    <row r="1318" spans="1:8">
      <c r="A1318" s="12" t="s">
        <v>21832</v>
      </c>
      <c r="B1318" s="17">
        <v>43959</v>
      </c>
      <c r="C1318" s="13">
        <v>91891</v>
      </c>
      <c r="D1318" s="13" t="s">
        <v>25518</v>
      </c>
      <c r="E1318" s="13" t="s">
        <v>26835</v>
      </c>
      <c r="F1318" s="17">
        <v>43985</v>
      </c>
      <c r="G1318" s="13" t="s">
        <v>19499</v>
      </c>
      <c r="H1318" s="13" t="str">
        <f>_xlfn.XLOOKUP(Claims!$G1318,Table1[Policy ID],Table1[Policy Type])</f>
        <v>Life</v>
      </c>
    </row>
    <row r="1319" spans="1:8">
      <c r="A1319" s="11" t="s">
        <v>21833</v>
      </c>
      <c r="B1319" s="16">
        <v>43909</v>
      </c>
      <c r="C1319" s="8">
        <v>23132</v>
      </c>
      <c r="D1319" s="8" t="s">
        <v>25517</v>
      </c>
      <c r="E1319" s="8" t="s">
        <v>26836</v>
      </c>
      <c r="F1319" s="16">
        <v>43944</v>
      </c>
      <c r="G1319" s="8" t="s">
        <v>17798</v>
      </c>
      <c r="H1319" s="8" t="str">
        <f>_xlfn.XLOOKUP(Claims!$G1319,Table1[Policy ID],Table1[Policy Type])</f>
        <v>Property</v>
      </c>
    </row>
    <row r="1320" spans="1:8">
      <c r="A1320" s="12" t="s">
        <v>21834</v>
      </c>
      <c r="B1320" s="17">
        <v>44262</v>
      </c>
      <c r="C1320" s="13">
        <v>77660</v>
      </c>
      <c r="D1320" s="13" t="s">
        <v>25518</v>
      </c>
      <c r="E1320" s="13" t="s">
        <v>26837</v>
      </c>
      <c r="F1320" s="17">
        <v>44307</v>
      </c>
      <c r="G1320" s="13" t="s">
        <v>19524</v>
      </c>
      <c r="H1320" s="13" t="str">
        <f>_xlfn.XLOOKUP(Claims!$G1320,Table1[Policy ID],Table1[Policy Type])</f>
        <v>Health</v>
      </c>
    </row>
    <row r="1321" spans="1:8">
      <c r="A1321" s="11" t="s">
        <v>21835</v>
      </c>
      <c r="B1321" s="16">
        <v>44686</v>
      </c>
      <c r="C1321" s="8">
        <v>51235</v>
      </c>
      <c r="D1321" s="8" t="s">
        <v>25518</v>
      </c>
      <c r="E1321" s="8" t="s">
        <v>26838</v>
      </c>
      <c r="F1321" s="16">
        <v>44708</v>
      </c>
      <c r="G1321" s="8" t="s">
        <v>18167</v>
      </c>
      <c r="H1321" s="8" t="str">
        <f>_xlfn.XLOOKUP(Claims!$G1321,Table1[Policy ID],Table1[Policy Type])</f>
        <v>Health</v>
      </c>
    </row>
    <row r="1322" spans="1:8">
      <c r="A1322" s="12" t="s">
        <v>21836</v>
      </c>
      <c r="B1322" s="17">
        <v>43880</v>
      </c>
      <c r="C1322" s="13">
        <v>4957</v>
      </c>
      <c r="D1322" s="13" t="s">
        <v>25517</v>
      </c>
      <c r="E1322" s="13" t="s">
        <v>26839</v>
      </c>
      <c r="F1322" s="17">
        <v>43957</v>
      </c>
      <c r="G1322" s="13" t="s">
        <v>16076</v>
      </c>
      <c r="H1322" s="13" t="str">
        <f>_xlfn.XLOOKUP(Claims!$G1322,Table1[Policy ID],Table1[Policy Type])</f>
        <v>Property</v>
      </c>
    </row>
    <row r="1323" spans="1:8">
      <c r="A1323" s="11" t="s">
        <v>21837</v>
      </c>
      <c r="B1323" s="16">
        <v>44775</v>
      </c>
      <c r="C1323" s="8">
        <v>95637</v>
      </c>
      <c r="D1323" s="8" t="s">
        <v>25518</v>
      </c>
      <c r="E1323" s="8" t="s">
        <v>26840</v>
      </c>
      <c r="F1323" s="16">
        <v>44826</v>
      </c>
      <c r="G1323" s="8" t="s">
        <v>19773</v>
      </c>
      <c r="H1323" s="8" t="str">
        <f>_xlfn.XLOOKUP(Claims!$G1323,Table1[Policy ID],Table1[Policy Type])</f>
        <v>Life</v>
      </c>
    </row>
    <row r="1324" spans="1:8">
      <c r="A1324" s="12" t="s">
        <v>21838</v>
      </c>
      <c r="B1324" s="17">
        <v>44311</v>
      </c>
      <c r="C1324" s="13">
        <v>78004</v>
      </c>
      <c r="D1324" s="13" t="s">
        <v>25517</v>
      </c>
      <c r="E1324" s="13" t="s">
        <v>26841</v>
      </c>
      <c r="F1324" s="17">
        <v>44348</v>
      </c>
      <c r="G1324" s="13" t="s">
        <v>16469</v>
      </c>
      <c r="H1324" s="13" t="str">
        <f>_xlfn.XLOOKUP(Claims!$G1324,Table1[Policy ID],Table1[Policy Type])</f>
        <v>Property</v>
      </c>
    </row>
    <row r="1325" spans="1:8">
      <c r="A1325" s="11" t="s">
        <v>21839</v>
      </c>
      <c r="B1325" s="16">
        <v>44289</v>
      </c>
      <c r="C1325" s="8">
        <v>24869</v>
      </c>
      <c r="D1325" s="8" t="s">
        <v>25516</v>
      </c>
      <c r="E1325" s="8" t="s">
        <v>26842</v>
      </c>
      <c r="F1325" s="16">
        <v>44300</v>
      </c>
      <c r="G1325" s="8" t="s">
        <v>20417</v>
      </c>
      <c r="H1325" s="8" t="str">
        <f>_xlfn.XLOOKUP(Claims!$G1325,Table1[Policy ID],Table1[Policy Type])</f>
        <v>Life</v>
      </c>
    </row>
    <row r="1326" spans="1:8">
      <c r="A1326" s="12" t="s">
        <v>21840</v>
      </c>
      <c r="B1326" s="17">
        <v>43945</v>
      </c>
      <c r="C1326" s="13">
        <v>58509</v>
      </c>
      <c r="D1326" s="13" t="s">
        <v>25516</v>
      </c>
      <c r="E1326" s="13" t="s">
        <v>26843</v>
      </c>
      <c r="F1326" s="17">
        <v>43961</v>
      </c>
      <c r="G1326" s="13" t="s">
        <v>20347</v>
      </c>
      <c r="H1326" s="13" t="str">
        <f>_xlfn.XLOOKUP(Claims!$G1326,Table1[Policy ID],Table1[Policy Type])</f>
        <v>Auto</v>
      </c>
    </row>
    <row r="1327" spans="1:8">
      <c r="A1327" s="11" t="s">
        <v>21841</v>
      </c>
      <c r="B1327" s="16">
        <v>44589</v>
      </c>
      <c r="C1327" s="8">
        <v>34012</v>
      </c>
      <c r="D1327" s="8" t="s">
        <v>25516</v>
      </c>
      <c r="E1327" s="8" t="s">
        <v>26844</v>
      </c>
      <c r="F1327" s="16">
        <v>44609</v>
      </c>
      <c r="G1327" s="8" t="s">
        <v>17178</v>
      </c>
      <c r="H1327" s="8" t="str">
        <f>_xlfn.XLOOKUP(Claims!$G1327,Table1[Policy ID],Table1[Policy Type])</f>
        <v>Property</v>
      </c>
    </row>
    <row r="1328" spans="1:8">
      <c r="A1328" s="12" t="s">
        <v>21842</v>
      </c>
      <c r="B1328" s="17">
        <v>44619</v>
      </c>
      <c r="C1328" s="13">
        <v>25490</v>
      </c>
      <c r="D1328" s="13" t="s">
        <v>25518</v>
      </c>
      <c r="E1328" s="13" t="s">
        <v>26845</v>
      </c>
      <c r="F1328" s="13"/>
      <c r="G1328" s="13" t="s">
        <v>20405</v>
      </c>
      <c r="H1328" s="13" t="str">
        <f>_xlfn.XLOOKUP(Claims!$G1328,Table1[Policy ID],Table1[Policy Type])</f>
        <v>Property</v>
      </c>
    </row>
    <row r="1329" spans="1:8">
      <c r="A1329" s="11" t="s">
        <v>21843</v>
      </c>
      <c r="B1329" s="16">
        <v>44349</v>
      </c>
      <c r="C1329" s="8">
        <v>95906</v>
      </c>
      <c r="D1329" s="8" t="s">
        <v>25518</v>
      </c>
      <c r="E1329" s="8" t="s">
        <v>26846</v>
      </c>
      <c r="F1329" s="8"/>
      <c r="G1329" s="8" t="s">
        <v>18088</v>
      </c>
      <c r="H1329" s="8" t="str">
        <f>_xlfn.XLOOKUP(Claims!$G1329,Table1[Policy ID],Table1[Policy Type])</f>
        <v>Property</v>
      </c>
    </row>
    <row r="1330" spans="1:8">
      <c r="A1330" s="12" t="s">
        <v>21844</v>
      </c>
      <c r="B1330" s="17">
        <v>44179</v>
      </c>
      <c r="C1330" s="13">
        <v>42915</v>
      </c>
      <c r="D1330" s="13" t="s">
        <v>25518</v>
      </c>
      <c r="E1330" s="13" t="s">
        <v>26847</v>
      </c>
      <c r="F1330" s="17">
        <v>44234</v>
      </c>
      <c r="G1330" s="13" t="s">
        <v>17695</v>
      </c>
      <c r="H1330" s="13" t="str">
        <f>_xlfn.XLOOKUP(Claims!$G1330,Table1[Policy ID],Table1[Policy Type])</f>
        <v>Health</v>
      </c>
    </row>
    <row r="1331" spans="1:8">
      <c r="A1331" s="11" t="s">
        <v>21845</v>
      </c>
      <c r="B1331" s="16">
        <v>45135</v>
      </c>
      <c r="C1331" s="8">
        <v>63347</v>
      </c>
      <c r="D1331" s="8" t="s">
        <v>25517</v>
      </c>
      <c r="E1331" s="8" t="s">
        <v>26848</v>
      </c>
      <c r="F1331" s="16">
        <v>45206</v>
      </c>
      <c r="G1331" s="8" t="s">
        <v>20470</v>
      </c>
      <c r="H1331" s="8" t="str">
        <f>_xlfn.XLOOKUP(Claims!$G1331,Table1[Policy ID],Table1[Policy Type])</f>
        <v>Auto</v>
      </c>
    </row>
    <row r="1332" spans="1:8">
      <c r="A1332" s="12" t="s">
        <v>21846</v>
      </c>
      <c r="B1332" s="17">
        <v>44801</v>
      </c>
      <c r="C1332" s="13">
        <v>2927</v>
      </c>
      <c r="D1332" s="13" t="s">
        <v>25516</v>
      </c>
      <c r="E1332" s="13" t="s">
        <v>26849</v>
      </c>
      <c r="F1332" s="17">
        <v>44845</v>
      </c>
      <c r="G1332" s="13" t="s">
        <v>17618</v>
      </c>
      <c r="H1332" s="13" t="str">
        <f>_xlfn.XLOOKUP(Claims!$G1332,Table1[Policy ID],Table1[Policy Type])</f>
        <v>Health</v>
      </c>
    </row>
    <row r="1333" spans="1:8">
      <c r="A1333" s="11" t="s">
        <v>21847</v>
      </c>
      <c r="B1333" s="16">
        <v>45466</v>
      </c>
      <c r="C1333" s="8">
        <v>38989</v>
      </c>
      <c r="D1333" s="8" t="s">
        <v>25516</v>
      </c>
      <c r="E1333" s="8" t="s">
        <v>26850</v>
      </c>
      <c r="F1333" s="16">
        <v>45478</v>
      </c>
      <c r="G1333" s="8" t="s">
        <v>20195</v>
      </c>
      <c r="H1333" s="8" t="str">
        <f>_xlfn.XLOOKUP(Claims!$G1333,Table1[Policy ID],Table1[Policy Type])</f>
        <v>Auto</v>
      </c>
    </row>
    <row r="1334" spans="1:8">
      <c r="A1334" s="12" t="s">
        <v>21848</v>
      </c>
      <c r="B1334" s="17">
        <v>44417</v>
      </c>
      <c r="C1334" s="13">
        <v>54190</v>
      </c>
      <c r="D1334" s="13" t="s">
        <v>25516</v>
      </c>
      <c r="E1334" s="13" t="s">
        <v>26851</v>
      </c>
      <c r="F1334" s="17">
        <v>44430</v>
      </c>
      <c r="G1334" s="13" t="s">
        <v>19912</v>
      </c>
      <c r="H1334" s="13" t="str">
        <f>_xlfn.XLOOKUP(Claims!$G1334,Table1[Policy ID],Table1[Policy Type])</f>
        <v>Health</v>
      </c>
    </row>
    <row r="1335" spans="1:8">
      <c r="A1335" s="11" t="s">
        <v>21849</v>
      </c>
      <c r="B1335" s="16">
        <v>45210</v>
      </c>
      <c r="C1335" s="8">
        <v>78300</v>
      </c>
      <c r="D1335" s="8" t="s">
        <v>25516</v>
      </c>
      <c r="E1335" s="8" t="s">
        <v>26852</v>
      </c>
      <c r="F1335" s="16">
        <v>45250</v>
      </c>
      <c r="G1335" s="8" t="s">
        <v>19641</v>
      </c>
      <c r="H1335" s="8" t="str">
        <f>_xlfn.XLOOKUP(Claims!$G1335,Table1[Policy ID],Table1[Policy Type])</f>
        <v>Health</v>
      </c>
    </row>
    <row r="1336" spans="1:8">
      <c r="A1336" s="12" t="s">
        <v>21850</v>
      </c>
      <c r="B1336" s="17">
        <v>44521</v>
      </c>
      <c r="C1336" s="13">
        <v>76263</v>
      </c>
      <c r="D1336" s="13" t="s">
        <v>25516</v>
      </c>
      <c r="E1336" s="13" t="s">
        <v>26853</v>
      </c>
      <c r="F1336" s="17">
        <v>44563</v>
      </c>
      <c r="G1336" s="13" t="s">
        <v>19964</v>
      </c>
      <c r="H1336" s="13" t="str">
        <f>_xlfn.XLOOKUP(Claims!$G1336,Table1[Policy ID],Table1[Policy Type])</f>
        <v>Health</v>
      </c>
    </row>
    <row r="1337" spans="1:8">
      <c r="A1337" s="11" t="s">
        <v>21851</v>
      </c>
      <c r="B1337" s="16">
        <v>44228</v>
      </c>
      <c r="C1337" s="8">
        <v>48869</v>
      </c>
      <c r="D1337" s="8" t="s">
        <v>25517</v>
      </c>
      <c r="E1337" s="8" t="s">
        <v>26854</v>
      </c>
      <c r="F1337" s="16">
        <v>44281</v>
      </c>
      <c r="G1337" s="8" t="s">
        <v>17434</v>
      </c>
      <c r="H1337" s="8" t="str">
        <f>_xlfn.XLOOKUP(Claims!$G1337,Table1[Policy ID],Table1[Policy Type])</f>
        <v>Property</v>
      </c>
    </row>
    <row r="1338" spans="1:8">
      <c r="A1338" s="12" t="s">
        <v>21852</v>
      </c>
      <c r="B1338" s="17">
        <v>43922</v>
      </c>
      <c r="C1338" s="13">
        <v>30717</v>
      </c>
      <c r="D1338" s="13" t="s">
        <v>25517</v>
      </c>
      <c r="E1338" s="13" t="s">
        <v>26855</v>
      </c>
      <c r="F1338" s="17">
        <v>43983</v>
      </c>
      <c r="G1338" s="13" t="s">
        <v>17276</v>
      </c>
      <c r="H1338" s="13" t="str">
        <f>_xlfn.XLOOKUP(Claims!$G1338,Table1[Policy ID],Table1[Policy Type])</f>
        <v>Health</v>
      </c>
    </row>
    <row r="1339" spans="1:8">
      <c r="A1339" s="11" t="s">
        <v>21853</v>
      </c>
      <c r="B1339" s="16">
        <v>44702</v>
      </c>
      <c r="C1339" s="8">
        <v>4391</v>
      </c>
      <c r="D1339" s="8" t="s">
        <v>25518</v>
      </c>
      <c r="E1339" s="8" t="s">
        <v>26856</v>
      </c>
      <c r="F1339" s="16">
        <v>44764</v>
      </c>
      <c r="G1339" s="8" t="s">
        <v>17536</v>
      </c>
      <c r="H1339" s="8" t="str">
        <f>_xlfn.XLOOKUP(Claims!$G1339,Table1[Policy ID],Table1[Policy Type])</f>
        <v>Life</v>
      </c>
    </row>
    <row r="1340" spans="1:8">
      <c r="A1340" s="12" t="s">
        <v>21854</v>
      </c>
      <c r="B1340" s="17">
        <v>44917</v>
      </c>
      <c r="C1340" s="13">
        <v>69914</v>
      </c>
      <c r="D1340" s="13" t="s">
        <v>25517</v>
      </c>
      <c r="E1340" s="13" t="s">
        <v>26857</v>
      </c>
      <c r="F1340" s="17">
        <v>44937</v>
      </c>
      <c r="G1340" s="13" t="s">
        <v>17102</v>
      </c>
      <c r="H1340" s="13" t="str">
        <f>_xlfn.XLOOKUP(Claims!$G1340,Table1[Policy ID],Table1[Policy Type])</f>
        <v>Health</v>
      </c>
    </row>
    <row r="1341" spans="1:8">
      <c r="A1341" s="11" t="s">
        <v>21855</v>
      </c>
      <c r="B1341" s="16">
        <v>45170</v>
      </c>
      <c r="C1341" s="8">
        <v>98541</v>
      </c>
      <c r="D1341" s="8" t="s">
        <v>25517</v>
      </c>
      <c r="E1341" s="8" t="s">
        <v>26858</v>
      </c>
      <c r="F1341" s="16">
        <v>45224</v>
      </c>
      <c r="G1341" s="8" t="s">
        <v>16618</v>
      </c>
      <c r="H1341" s="8" t="str">
        <f>_xlfn.XLOOKUP(Claims!$G1341,Table1[Policy ID],Table1[Policy Type])</f>
        <v>Health</v>
      </c>
    </row>
    <row r="1342" spans="1:8">
      <c r="A1342" s="12" t="s">
        <v>21856</v>
      </c>
      <c r="B1342" s="17">
        <v>45181</v>
      </c>
      <c r="C1342" s="13">
        <v>35811</v>
      </c>
      <c r="D1342" s="13" t="s">
        <v>25516</v>
      </c>
      <c r="E1342" s="13" t="s">
        <v>26859</v>
      </c>
      <c r="F1342" s="13"/>
      <c r="G1342" s="13" t="s">
        <v>15623</v>
      </c>
      <c r="H1342" s="13" t="str">
        <f>_xlfn.XLOOKUP(Claims!$G1342,Table1[Policy ID],Table1[Policy Type])</f>
        <v>Auto</v>
      </c>
    </row>
    <row r="1343" spans="1:8">
      <c r="A1343" s="11" t="s">
        <v>21857</v>
      </c>
      <c r="B1343" s="16">
        <v>44616</v>
      </c>
      <c r="C1343" s="8">
        <v>30431</v>
      </c>
      <c r="D1343" s="8" t="s">
        <v>25518</v>
      </c>
      <c r="E1343" s="8" t="s">
        <v>26860</v>
      </c>
      <c r="F1343" s="16">
        <v>44670</v>
      </c>
      <c r="G1343" s="8" t="s">
        <v>15661</v>
      </c>
      <c r="H1343" s="8" t="str">
        <f>_xlfn.XLOOKUP(Claims!$G1343,Table1[Policy ID],Table1[Policy Type])</f>
        <v>Life</v>
      </c>
    </row>
    <row r="1344" spans="1:8">
      <c r="A1344" s="12" t="s">
        <v>21858</v>
      </c>
      <c r="B1344" s="17">
        <v>45086</v>
      </c>
      <c r="C1344" s="13">
        <v>29855</v>
      </c>
      <c r="D1344" s="13" t="s">
        <v>25516</v>
      </c>
      <c r="E1344" s="13" t="s">
        <v>26861</v>
      </c>
      <c r="F1344" s="17">
        <v>45167</v>
      </c>
      <c r="G1344" s="13" t="s">
        <v>19959</v>
      </c>
      <c r="H1344" s="13" t="str">
        <f>_xlfn.XLOOKUP(Claims!$G1344,Table1[Policy ID],Table1[Policy Type])</f>
        <v>Health</v>
      </c>
    </row>
    <row r="1345" spans="1:8">
      <c r="A1345" s="11" t="s">
        <v>21859</v>
      </c>
      <c r="B1345" s="16">
        <v>45288</v>
      </c>
      <c r="C1345" s="8">
        <v>93392</v>
      </c>
      <c r="D1345" s="8" t="s">
        <v>25517</v>
      </c>
      <c r="E1345" s="8" t="s">
        <v>26862</v>
      </c>
      <c r="F1345" s="16">
        <v>45330</v>
      </c>
      <c r="G1345" s="8" t="s">
        <v>19004</v>
      </c>
      <c r="H1345" s="8" t="str">
        <f>_xlfn.XLOOKUP(Claims!$G1345,Table1[Policy ID],Table1[Policy Type])</f>
        <v>Life</v>
      </c>
    </row>
    <row r="1346" spans="1:8">
      <c r="A1346" s="12" t="s">
        <v>21860</v>
      </c>
      <c r="B1346" s="17">
        <v>44907</v>
      </c>
      <c r="C1346" s="13">
        <v>92119</v>
      </c>
      <c r="D1346" s="13" t="s">
        <v>25517</v>
      </c>
      <c r="E1346" s="13" t="s">
        <v>26863</v>
      </c>
      <c r="F1346" s="17">
        <v>44952</v>
      </c>
      <c r="G1346" s="13" t="s">
        <v>17893</v>
      </c>
      <c r="H1346" s="13" t="str">
        <f>_xlfn.XLOOKUP(Claims!$G1346,Table1[Policy ID],Table1[Policy Type])</f>
        <v>Life</v>
      </c>
    </row>
    <row r="1347" spans="1:8">
      <c r="A1347" s="11" t="s">
        <v>21861</v>
      </c>
      <c r="B1347" s="16">
        <v>44892</v>
      </c>
      <c r="C1347" s="8">
        <v>67054</v>
      </c>
      <c r="D1347" s="8" t="s">
        <v>25517</v>
      </c>
      <c r="E1347" s="8" t="s">
        <v>26864</v>
      </c>
      <c r="F1347" s="16">
        <v>44979</v>
      </c>
      <c r="G1347" s="8" t="s">
        <v>18169</v>
      </c>
      <c r="H1347" s="8" t="str">
        <f>_xlfn.XLOOKUP(Claims!$G1347,Table1[Policy ID],Table1[Policy Type])</f>
        <v>Health</v>
      </c>
    </row>
    <row r="1348" spans="1:8">
      <c r="A1348" s="12" t="s">
        <v>21862</v>
      </c>
      <c r="B1348" s="17">
        <v>45617</v>
      </c>
      <c r="C1348" s="13">
        <v>86595</v>
      </c>
      <c r="D1348" s="13" t="s">
        <v>25517</v>
      </c>
      <c r="E1348" s="13" t="s">
        <v>26865</v>
      </c>
      <c r="F1348" s="13"/>
      <c r="G1348" s="13" t="s">
        <v>16501</v>
      </c>
      <c r="H1348" s="13" t="str">
        <f>_xlfn.XLOOKUP(Claims!$G1348,Table1[Policy ID],Table1[Policy Type])</f>
        <v>Health</v>
      </c>
    </row>
    <row r="1349" spans="1:8">
      <c r="A1349" s="11" t="s">
        <v>21863</v>
      </c>
      <c r="B1349" s="16">
        <v>45167</v>
      </c>
      <c r="C1349" s="8">
        <v>36108</v>
      </c>
      <c r="D1349" s="8" t="s">
        <v>25516</v>
      </c>
      <c r="E1349" s="8" t="s">
        <v>26866</v>
      </c>
      <c r="F1349" s="8"/>
      <c r="G1349" s="8" t="s">
        <v>17646</v>
      </c>
      <c r="H1349" s="8" t="str">
        <f>_xlfn.XLOOKUP(Claims!$G1349,Table1[Policy ID],Table1[Policy Type])</f>
        <v>Health</v>
      </c>
    </row>
    <row r="1350" spans="1:8">
      <c r="A1350" s="12" t="s">
        <v>21864</v>
      </c>
      <c r="B1350" s="17">
        <v>44327</v>
      </c>
      <c r="C1350" s="13">
        <v>13579</v>
      </c>
      <c r="D1350" s="13" t="s">
        <v>25517</v>
      </c>
      <c r="E1350" s="13" t="s">
        <v>26867</v>
      </c>
      <c r="F1350" s="17">
        <v>44386</v>
      </c>
      <c r="G1350" s="13" t="s">
        <v>17208</v>
      </c>
      <c r="H1350" s="13" t="str">
        <f>_xlfn.XLOOKUP(Claims!$G1350,Table1[Policy ID],Table1[Policy Type])</f>
        <v>Auto</v>
      </c>
    </row>
    <row r="1351" spans="1:8">
      <c r="A1351" s="11" t="s">
        <v>21865</v>
      </c>
      <c r="B1351" s="16">
        <v>44032</v>
      </c>
      <c r="C1351" s="8">
        <v>15105</v>
      </c>
      <c r="D1351" s="8" t="s">
        <v>25517</v>
      </c>
      <c r="E1351" s="8" t="s">
        <v>26868</v>
      </c>
      <c r="F1351" s="16">
        <v>44084</v>
      </c>
      <c r="G1351" s="8" t="s">
        <v>17850</v>
      </c>
      <c r="H1351" s="8" t="str">
        <f>_xlfn.XLOOKUP(Claims!$G1351,Table1[Policy ID],Table1[Policy Type])</f>
        <v>Property</v>
      </c>
    </row>
    <row r="1352" spans="1:8">
      <c r="A1352" s="12" t="s">
        <v>21866</v>
      </c>
      <c r="B1352" s="17">
        <v>45552</v>
      </c>
      <c r="C1352" s="13">
        <v>14345</v>
      </c>
      <c r="D1352" s="13" t="s">
        <v>25518</v>
      </c>
      <c r="E1352" s="13" t="s">
        <v>26869</v>
      </c>
      <c r="F1352" s="17">
        <v>45595</v>
      </c>
      <c r="G1352" s="13" t="s">
        <v>17895</v>
      </c>
      <c r="H1352" s="13" t="str">
        <f>_xlfn.XLOOKUP(Claims!$G1352,Table1[Policy ID],Table1[Policy Type])</f>
        <v>Auto</v>
      </c>
    </row>
    <row r="1353" spans="1:8">
      <c r="A1353" s="11" t="s">
        <v>21867</v>
      </c>
      <c r="B1353" s="16">
        <v>44904</v>
      </c>
      <c r="C1353" s="8">
        <v>19873</v>
      </c>
      <c r="D1353" s="8" t="s">
        <v>25518</v>
      </c>
      <c r="E1353" s="8" t="s">
        <v>26870</v>
      </c>
      <c r="F1353" s="16">
        <v>44926</v>
      </c>
      <c r="G1353" s="8" t="s">
        <v>15741</v>
      </c>
      <c r="H1353" s="8" t="str">
        <f>_xlfn.XLOOKUP(Claims!$G1353,Table1[Policy ID],Table1[Policy Type])</f>
        <v>Property</v>
      </c>
    </row>
    <row r="1354" spans="1:8">
      <c r="A1354" s="12" t="s">
        <v>21868</v>
      </c>
      <c r="B1354" s="17">
        <v>45078</v>
      </c>
      <c r="C1354" s="13">
        <v>87098</v>
      </c>
      <c r="D1354" s="13" t="s">
        <v>25517</v>
      </c>
      <c r="E1354" s="13" t="s">
        <v>26871</v>
      </c>
      <c r="F1354" s="17">
        <v>45115</v>
      </c>
      <c r="G1354" s="13" t="s">
        <v>17227</v>
      </c>
      <c r="H1354" s="13" t="str">
        <f>_xlfn.XLOOKUP(Claims!$G1354,Table1[Policy ID],Table1[Policy Type])</f>
        <v>Health</v>
      </c>
    </row>
    <row r="1355" spans="1:8">
      <c r="A1355" s="11" t="s">
        <v>21869</v>
      </c>
      <c r="B1355" s="16">
        <v>45588</v>
      </c>
      <c r="C1355" s="8">
        <v>89274</v>
      </c>
      <c r="D1355" s="8" t="s">
        <v>25516</v>
      </c>
      <c r="E1355" s="8" t="s">
        <v>26872</v>
      </c>
      <c r="F1355" s="16">
        <v>45641</v>
      </c>
      <c r="G1355" s="8" t="s">
        <v>16962</v>
      </c>
      <c r="H1355" s="8" t="str">
        <f>_xlfn.XLOOKUP(Claims!$G1355,Table1[Policy ID],Table1[Policy Type])</f>
        <v>Health</v>
      </c>
    </row>
    <row r="1356" spans="1:8">
      <c r="A1356" s="12" t="s">
        <v>21870</v>
      </c>
      <c r="B1356" s="17">
        <v>44264</v>
      </c>
      <c r="C1356" s="13">
        <v>96531</v>
      </c>
      <c r="D1356" s="13" t="s">
        <v>25517</v>
      </c>
      <c r="E1356" s="13" t="s">
        <v>26873</v>
      </c>
      <c r="F1356" s="13"/>
      <c r="G1356" s="13" t="s">
        <v>18528</v>
      </c>
      <c r="H1356" s="13" t="str">
        <f>_xlfn.XLOOKUP(Claims!$G1356,Table1[Policy ID],Table1[Policy Type])</f>
        <v>Property</v>
      </c>
    </row>
    <row r="1357" spans="1:8">
      <c r="A1357" s="11" t="s">
        <v>21871</v>
      </c>
      <c r="B1357" s="16">
        <v>45331</v>
      </c>
      <c r="C1357" s="8">
        <v>12360</v>
      </c>
      <c r="D1357" s="8" t="s">
        <v>25516</v>
      </c>
      <c r="E1357" s="8" t="s">
        <v>26874</v>
      </c>
      <c r="F1357" s="16">
        <v>45402</v>
      </c>
      <c r="G1357" s="8" t="s">
        <v>18806</v>
      </c>
      <c r="H1357" s="8" t="str">
        <f>_xlfn.XLOOKUP(Claims!$G1357,Table1[Policy ID],Table1[Policy Type])</f>
        <v>Health</v>
      </c>
    </row>
    <row r="1358" spans="1:8">
      <c r="A1358" s="12" t="s">
        <v>21872</v>
      </c>
      <c r="B1358" s="17">
        <v>43969</v>
      </c>
      <c r="C1358" s="13">
        <v>16664</v>
      </c>
      <c r="D1358" s="13" t="s">
        <v>25517</v>
      </c>
      <c r="E1358" s="13" t="s">
        <v>26875</v>
      </c>
      <c r="F1358" s="13"/>
      <c r="G1358" s="13" t="s">
        <v>16259</v>
      </c>
      <c r="H1358" s="13" t="str">
        <f>_xlfn.XLOOKUP(Claims!$G1358,Table1[Policy ID],Table1[Policy Type])</f>
        <v>Life</v>
      </c>
    </row>
    <row r="1359" spans="1:8">
      <c r="A1359" s="11" t="s">
        <v>21873</v>
      </c>
      <c r="B1359" s="16">
        <v>44627</v>
      </c>
      <c r="C1359" s="8">
        <v>35891</v>
      </c>
      <c r="D1359" s="8" t="s">
        <v>25518</v>
      </c>
      <c r="E1359" s="8" t="s">
        <v>26876</v>
      </c>
      <c r="F1359" s="16">
        <v>44637</v>
      </c>
      <c r="G1359" s="8" t="s">
        <v>15887</v>
      </c>
      <c r="H1359" s="8" t="str">
        <f>_xlfn.XLOOKUP(Claims!$G1359,Table1[Policy ID],Table1[Policy Type])</f>
        <v>Health</v>
      </c>
    </row>
    <row r="1360" spans="1:8">
      <c r="A1360" s="12" t="s">
        <v>21874</v>
      </c>
      <c r="B1360" s="17">
        <v>44293</v>
      </c>
      <c r="C1360" s="13">
        <v>1825</v>
      </c>
      <c r="D1360" s="13" t="s">
        <v>25517</v>
      </c>
      <c r="E1360" s="13" t="s">
        <v>26877</v>
      </c>
      <c r="F1360" s="13"/>
      <c r="G1360" s="13" t="s">
        <v>20100</v>
      </c>
      <c r="H1360" s="13" t="str">
        <f>_xlfn.XLOOKUP(Claims!$G1360,Table1[Policy ID],Table1[Policy Type])</f>
        <v>Life</v>
      </c>
    </row>
    <row r="1361" spans="1:8">
      <c r="A1361" s="11" t="s">
        <v>21875</v>
      </c>
      <c r="B1361" s="16">
        <v>44573</v>
      </c>
      <c r="C1361" s="8">
        <v>87338</v>
      </c>
      <c r="D1361" s="8" t="s">
        <v>25516</v>
      </c>
      <c r="E1361" s="8" t="s">
        <v>26878</v>
      </c>
      <c r="F1361" s="16">
        <v>44594</v>
      </c>
      <c r="G1361" s="8" t="s">
        <v>18770</v>
      </c>
      <c r="H1361" s="8" t="str">
        <f>_xlfn.XLOOKUP(Claims!$G1361,Table1[Policy ID],Table1[Policy Type])</f>
        <v>Life</v>
      </c>
    </row>
    <row r="1362" spans="1:8">
      <c r="A1362" s="12" t="s">
        <v>21876</v>
      </c>
      <c r="B1362" s="17">
        <v>44318</v>
      </c>
      <c r="C1362" s="13">
        <v>59520</v>
      </c>
      <c r="D1362" s="13" t="s">
        <v>25517</v>
      </c>
      <c r="E1362" s="13" t="s">
        <v>26879</v>
      </c>
      <c r="F1362" s="17">
        <v>44396</v>
      </c>
      <c r="G1362" s="13" t="s">
        <v>17803</v>
      </c>
      <c r="H1362" s="13" t="str">
        <f>_xlfn.XLOOKUP(Claims!$G1362,Table1[Policy ID],Table1[Policy Type])</f>
        <v>Property</v>
      </c>
    </row>
    <row r="1363" spans="1:8">
      <c r="A1363" s="11" t="s">
        <v>21877</v>
      </c>
      <c r="B1363" s="16">
        <v>43851</v>
      </c>
      <c r="C1363" s="8">
        <v>62356</v>
      </c>
      <c r="D1363" s="8" t="s">
        <v>25518</v>
      </c>
      <c r="E1363" s="8" t="s">
        <v>26880</v>
      </c>
      <c r="F1363" s="8"/>
      <c r="G1363" s="8" t="s">
        <v>20299</v>
      </c>
      <c r="H1363" s="8" t="str">
        <f>_xlfn.XLOOKUP(Claims!$G1363,Table1[Policy ID],Table1[Policy Type])</f>
        <v>Life</v>
      </c>
    </row>
    <row r="1364" spans="1:8">
      <c r="A1364" s="12" t="s">
        <v>21878</v>
      </c>
      <c r="B1364" s="17">
        <v>43855</v>
      </c>
      <c r="C1364" s="13">
        <v>19869</v>
      </c>
      <c r="D1364" s="13" t="s">
        <v>25517</v>
      </c>
      <c r="E1364" s="13" t="s">
        <v>26881</v>
      </c>
      <c r="F1364" s="17">
        <v>43910</v>
      </c>
      <c r="G1364" s="13" t="s">
        <v>18631</v>
      </c>
      <c r="H1364" s="13" t="str">
        <f>_xlfn.XLOOKUP(Claims!$G1364,Table1[Policy ID],Table1[Policy Type])</f>
        <v>Auto</v>
      </c>
    </row>
    <row r="1365" spans="1:8">
      <c r="A1365" s="11" t="s">
        <v>21879</v>
      </c>
      <c r="B1365" s="16">
        <v>45245</v>
      </c>
      <c r="C1365" s="8">
        <v>40813</v>
      </c>
      <c r="D1365" s="8" t="s">
        <v>25517</v>
      </c>
      <c r="E1365" s="8" t="s">
        <v>26882</v>
      </c>
      <c r="F1365" s="16">
        <v>45295</v>
      </c>
      <c r="G1365" s="8" t="s">
        <v>19805</v>
      </c>
      <c r="H1365" s="8" t="str">
        <f>_xlfn.XLOOKUP(Claims!$G1365,Table1[Policy ID],Table1[Policy Type])</f>
        <v>Life</v>
      </c>
    </row>
    <row r="1366" spans="1:8">
      <c r="A1366" s="12" t="s">
        <v>21880</v>
      </c>
      <c r="B1366" s="17">
        <v>43935</v>
      </c>
      <c r="C1366" s="13">
        <v>21232</v>
      </c>
      <c r="D1366" s="13" t="s">
        <v>25516</v>
      </c>
      <c r="E1366" s="13" t="s">
        <v>26883</v>
      </c>
      <c r="F1366" s="17">
        <v>44020</v>
      </c>
      <c r="G1366" s="13" t="s">
        <v>19871</v>
      </c>
      <c r="H1366" s="13" t="str">
        <f>_xlfn.XLOOKUP(Claims!$G1366,Table1[Policy ID],Table1[Policy Type])</f>
        <v>Life</v>
      </c>
    </row>
    <row r="1367" spans="1:8">
      <c r="A1367" s="11" t="s">
        <v>21881</v>
      </c>
      <c r="B1367" s="16">
        <v>44853</v>
      </c>
      <c r="C1367" s="8">
        <v>3044</v>
      </c>
      <c r="D1367" s="8" t="s">
        <v>25516</v>
      </c>
      <c r="E1367" s="8" t="s">
        <v>26884</v>
      </c>
      <c r="F1367" s="16">
        <v>44889</v>
      </c>
      <c r="G1367" s="8" t="s">
        <v>15787</v>
      </c>
      <c r="H1367" s="8" t="str">
        <f>_xlfn.XLOOKUP(Claims!$G1367,Table1[Policy ID],Table1[Policy Type])</f>
        <v>Auto</v>
      </c>
    </row>
    <row r="1368" spans="1:8">
      <c r="A1368" s="12" t="s">
        <v>21882</v>
      </c>
      <c r="B1368" s="17">
        <v>45635</v>
      </c>
      <c r="C1368" s="13">
        <v>25664</v>
      </c>
      <c r="D1368" s="13" t="s">
        <v>25518</v>
      </c>
      <c r="E1368" s="13" t="s">
        <v>26885</v>
      </c>
      <c r="F1368" s="17">
        <v>45698</v>
      </c>
      <c r="G1368" s="13" t="s">
        <v>18384</v>
      </c>
      <c r="H1368" s="13" t="str">
        <f>_xlfn.XLOOKUP(Claims!$G1368,Table1[Policy ID],Table1[Policy Type])</f>
        <v>Health</v>
      </c>
    </row>
    <row r="1369" spans="1:8">
      <c r="A1369" s="11" t="s">
        <v>21883</v>
      </c>
      <c r="B1369" s="16">
        <v>45438</v>
      </c>
      <c r="C1369" s="8">
        <v>49282</v>
      </c>
      <c r="D1369" s="8" t="s">
        <v>25518</v>
      </c>
      <c r="E1369" s="8" t="s">
        <v>26886</v>
      </c>
      <c r="F1369" s="16">
        <v>45514</v>
      </c>
      <c r="G1369" s="8" t="s">
        <v>18738</v>
      </c>
      <c r="H1369" s="8" t="str">
        <f>_xlfn.XLOOKUP(Claims!$G1369,Table1[Policy ID],Table1[Policy Type])</f>
        <v>Life</v>
      </c>
    </row>
    <row r="1370" spans="1:8">
      <c r="A1370" s="12" t="s">
        <v>21884</v>
      </c>
      <c r="B1370" s="17">
        <v>45628</v>
      </c>
      <c r="C1370" s="13">
        <v>51850</v>
      </c>
      <c r="D1370" s="13" t="s">
        <v>25516</v>
      </c>
      <c r="E1370" s="13" t="s">
        <v>26887</v>
      </c>
      <c r="F1370" s="17">
        <v>45682</v>
      </c>
      <c r="G1370" s="13" t="s">
        <v>15711</v>
      </c>
      <c r="H1370" s="13" t="str">
        <f>_xlfn.XLOOKUP(Claims!$G1370,Table1[Policy ID],Table1[Policy Type])</f>
        <v>Life</v>
      </c>
    </row>
    <row r="1371" spans="1:8">
      <c r="A1371" s="11" t="s">
        <v>21885</v>
      </c>
      <c r="B1371" s="16">
        <v>44551</v>
      </c>
      <c r="C1371" s="8">
        <v>73038</v>
      </c>
      <c r="D1371" s="8" t="s">
        <v>25518</v>
      </c>
      <c r="E1371" s="8" t="s">
        <v>26888</v>
      </c>
      <c r="F1371" s="16">
        <v>44577</v>
      </c>
      <c r="G1371" s="8" t="s">
        <v>19126</v>
      </c>
      <c r="H1371" s="8" t="str">
        <f>_xlfn.XLOOKUP(Claims!$G1371,Table1[Policy ID],Table1[Policy Type])</f>
        <v>Property</v>
      </c>
    </row>
    <row r="1372" spans="1:8">
      <c r="A1372" s="12" t="s">
        <v>21886</v>
      </c>
      <c r="B1372" s="17">
        <v>44494</v>
      </c>
      <c r="C1372" s="13">
        <v>77483</v>
      </c>
      <c r="D1372" s="13" t="s">
        <v>25518</v>
      </c>
      <c r="E1372" s="13" t="s">
        <v>26889</v>
      </c>
      <c r="F1372" s="17">
        <v>44560</v>
      </c>
      <c r="G1372" s="13" t="s">
        <v>19572</v>
      </c>
      <c r="H1372" s="13" t="str">
        <f>_xlfn.XLOOKUP(Claims!$G1372,Table1[Policy ID],Table1[Policy Type])</f>
        <v>Auto</v>
      </c>
    </row>
    <row r="1373" spans="1:8">
      <c r="A1373" s="11" t="s">
        <v>21887</v>
      </c>
      <c r="B1373" s="16">
        <v>43940</v>
      </c>
      <c r="C1373" s="8">
        <v>22831</v>
      </c>
      <c r="D1373" s="8" t="s">
        <v>25518</v>
      </c>
      <c r="E1373" s="8" t="s">
        <v>26890</v>
      </c>
      <c r="F1373" s="16">
        <v>44030</v>
      </c>
      <c r="G1373" s="8" t="s">
        <v>19372</v>
      </c>
      <c r="H1373" s="8" t="str">
        <f>_xlfn.XLOOKUP(Claims!$G1373,Table1[Policy ID],Table1[Policy Type])</f>
        <v>Property</v>
      </c>
    </row>
    <row r="1374" spans="1:8">
      <c r="A1374" s="12" t="s">
        <v>21888</v>
      </c>
      <c r="B1374" s="17">
        <v>44224</v>
      </c>
      <c r="C1374" s="13">
        <v>82118</v>
      </c>
      <c r="D1374" s="13" t="s">
        <v>25518</v>
      </c>
      <c r="E1374" s="13" t="s">
        <v>26891</v>
      </c>
      <c r="F1374" s="17">
        <v>44279</v>
      </c>
      <c r="G1374" s="13" t="s">
        <v>15972</v>
      </c>
      <c r="H1374" s="13" t="str">
        <f>_xlfn.XLOOKUP(Claims!$G1374,Table1[Policy ID],Table1[Policy Type])</f>
        <v>Auto</v>
      </c>
    </row>
    <row r="1375" spans="1:8">
      <c r="A1375" s="11" t="s">
        <v>21889</v>
      </c>
      <c r="B1375" s="16">
        <v>44737</v>
      </c>
      <c r="C1375" s="8">
        <v>86016</v>
      </c>
      <c r="D1375" s="8" t="s">
        <v>25517</v>
      </c>
      <c r="E1375" s="8" t="s">
        <v>26892</v>
      </c>
      <c r="F1375" s="8"/>
      <c r="G1375" s="8" t="s">
        <v>16831</v>
      </c>
      <c r="H1375" s="8" t="str">
        <f>_xlfn.XLOOKUP(Claims!$G1375,Table1[Policy ID],Table1[Policy Type])</f>
        <v>Life</v>
      </c>
    </row>
    <row r="1376" spans="1:8">
      <c r="A1376" s="12" t="s">
        <v>21890</v>
      </c>
      <c r="B1376" s="17">
        <v>44383</v>
      </c>
      <c r="C1376" s="13">
        <v>62966</v>
      </c>
      <c r="D1376" s="13" t="s">
        <v>25518</v>
      </c>
      <c r="E1376" s="13" t="s">
        <v>26893</v>
      </c>
      <c r="F1376" s="17">
        <v>44457</v>
      </c>
      <c r="G1376" s="13" t="s">
        <v>17919</v>
      </c>
      <c r="H1376" s="13" t="str">
        <f>_xlfn.XLOOKUP(Claims!$G1376,Table1[Policy ID],Table1[Policy Type])</f>
        <v>Life</v>
      </c>
    </row>
    <row r="1377" spans="1:8">
      <c r="A1377" s="11" t="s">
        <v>21891</v>
      </c>
      <c r="B1377" s="16">
        <v>45412</v>
      </c>
      <c r="C1377" s="8">
        <v>99974</v>
      </c>
      <c r="D1377" s="8" t="s">
        <v>25518</v>
      </c>
      <c r="E1377" s="8" t="s">
        <v>26894</v>
      </c>
      <c r="F1377" s="16">
        <v>45453</v>
      </c>
      <c r="G1377" s="8" t="s">
        <v>16706</v>
      </c>
      <c r="H1377" s="8" t="str">
        <f>_xlfn.XLOOKUP(Claims!$G1377,Table1[Policy ID],Table1[Policy Type])</f>
        <v>Life</v>
      </c>
    </row>
    <row r="1378" spans="1:8">
      <c r="A1378" s="12" t="s">
        <v>21892</v>
      </c>
      <c r="B1378" s="17">
        <v>44865</v>
      </c>
      <c r="C1378" s="13">
        <v>19179</v>
      </c>
      <c r="D1378" s="13" t="s">
        <v>25518</v>
      </c>
      <c r="E1378" s="13" t="s">
        <v>26895</v>
      </c>
      <c r="F1378" s="13"/>
      <c r="G1378" s="13" t="s">
        <v>18851</v>
      </c>
      <c r="H1378" s="13" t="str">
        <f>_xlfn.XLOOKUP(Claims!$G1378,Table1[Policy ID],Table1[Policy Type])</f>
        <v>Property</v>
      </c>
    </row>
    <row r="1379" spans="1:8">
      <c r="A1379" s="11" t="s">
        <v>21893</v>
      </c>
      <c r="B1379" s="16">
        <v>45393</v>
      </c>
      <c r="C1379" s="8">
        <v>53416</v>
      </c>
      <c r="D1379" s="8" t="s">
        <v>25517</v>
      </c>
      <c r="E1379" s="8" t="s">
        <v>26896</v>
      </c>
      <c r="F1379" s="8"/>
      <c r="G1379" s="8" t="s">
        <v>19539</v>
      </c>
      <c r="H1379" s="8" t="str">
        <f>_xlfn.XLOOKUP(Claims!$G1379,Table1[Policy ID],Table1[Policy Type])</f>
        <v>Health</v>
      </c>
    </row>
    <row r="1380" spans="1:8">
      <c r="A1380" s="12" t="s">
        <v>21894</v>
      </c>
      <c r="B1380" s="17">
        <v>43843</v>
      </c>
      <c r="C1380" s="13">
        <v>1918</v>
      </c>
      <c r="D1380" s="13" t="s">
        <v>25518</v>
      </c>
      <c r="E1380" s="13" t="s">
        <v>26897</v>
      </c>
      <c r="F1380" s="17">
        <v>43899</v>
      </c>
      <c r="G1380" s="13" t="s">
        <v>18037</v>
      </c>
      <c r="H1380" s="13" t="str">
        <f>_xlfn.XLOOKUP(Claims!$G1380,Table1[Policy ID],Table1[Policy Type])</f>
        <v>Life</v>
      </c>
    </row>
    <row r="1381" spans="1:8">
      <c r="A1381" s="11" t="s">
        <v>21895</v>
      </c>
      <c r="B1381" s="16">
        <v>44094</v>
      </c>
      <c r="C1381" s="8">
        <v>85038</v>
      </c>
      <c r="D1381" s="8" t="s">
        <v>25518</v>
      </c>
      <c r="E1381" s="8" t="s">
        <v>26898</v>
      </c>
      <c r="F1381" s="8"/>
      <c r="G1381" s="8" t="s">
        <v>18937</v>
      </c>
      <c r="H1381" s="8" t="str">
        <f>_xlfn.XLOOKUP(Claims!$G1381,Table1[Policy ID],Table1[Policy Type])</f>
        <v>Property</v>
      </c>
    </row>
    <row r="1382" spans="1:8">
      <c r="A1382" s="12" t="s">
        <v>21896</v>
      </c>
      <c r="B1382" s="17">
        <v>45492</v>
      </c>
      <c r="C1382" s="13">
        <v>92004</v>
      </c>
      <c r="D1382" s="13" t="s">
        <v>25518</v>
      </c>
      <c r="E1382" s="13" t="s">
        <v>26899</v>
      </c>
      <c r="F1382" s="13"/>
      <c r="G1382" s="13" t="s">
        <v>18497</v>
      </c>
      <c r="H1382" s="13" t="str">
        <f>_xlfn.XLOOKUP(Claims!$G1382,Table1[Policy ID],Table1[Policy Type])</f>
        <v>Health</v>
      </c>
    </row>
    <row r="1383" spans="1:8">
      <c r="A1383" s="11" t="s">
        <v>21897</v>
      </c>
      <c r="B1383" s="16">
        <v>44525</v>
      </c>
      <c r="C1383" s="8">
        <v>90406</v>
      </c>
      <c r="D1383" s="8" t="s">
        <v>25517</v>
      </c>
      <c r="E1383" s="8" t="s">
        <v>26900</v>
      </c>
      <c r="F1383" s="8"/>
      <c r="G1383" s="8" t="s">
        <v>20277</v>
      </c>
      <c r="H1383" s="8" t="str">
        <f>_xlfn.XLOOKUP(Claims!$G1383,Table1[Policy ID],Table1[Policy Type])</f>
        <v>Health</v>
      </c>
    </row>
    <row r="1384" spans="1:8">
      <c r="A1384" s="12" t="s">
        <v>21898</v>
      </c>
      <c r="B1384" s="17">
        <v>45526</v>
      </c>
      <c r="C1384" s="13">
        <v>6627</v>
      </c>
      <c r="D1384" s="13" t="s">
        <v>25517</v>
      </c>
      <c r="E1384" s="13" t="s">
        <v>26901</v>
      </c>
      <c r="F1384" s="17">
        <v>45565</v>
      </c>
      <c r="G1384" s="13" t="s">
        <v>17687</v>
      </c>
      <c r="H1384" s="13" t="str">
        <f>_xlfn.XLOOKUP(Claims!$G1384,Table1[Policy ID],Table1[Policy Type])</f>
        <v>Life</v>
      </c>
    </row>
    <row r="1385" spans="1:8">
      <c r="A1385" s="11" t="s">
        <v>21899</v>
      </c>
      <c r="B1385" s="16">
        <v>43911</v>
      </c>
      <c r="C1385" s="8">
        <v>53769</v>
      </c>
      <c r="D1385" s="8" t="s">
        <v>25516</v>
      </c>
      <c r="E1385" s="8" t="s">
        <v>26902</v>
      </c>
      <c r="F1385" s="16">
        <v>43973</v>
      </c>
      <c r="G1385" s="8" t="s">
        <v>17905</v>
      </c>
      <c r="H1385" s="8" t="str">
        <f>_xlfn.XLOOKUP(Claims!$G1385,Table1[Policy ID],Table1[Policy Type])</f>
        <v>Auto</v>
      </c>
    </row>
    <row r="1386" spans="1:8">
      <c r="A1386" s="12" t="s">
        <v>21900</v>
      </c>
      <c r="B1386" s="17">
        <v>45132</v>
      </c>
      <c r="C1386" s="13">
        <v>61873</v>
      </c>
      <c r="D1386" s="13" t="s">
        <v>25518</v>
      </c>
      <c r="E1386" s="13" t="s">
        <v>26903</v>
      </c>
      <c r="F1386" s="13"/>
      <c r="G1386" s="13" t="s">
        <v>17557</v>
      </c>
      <c r="H1386" s="13" t="str">
        <f>_xlfn.XLOOKUP(Claims!$G1386,Table1[Policy ID],Table1[Policy Type])</f>
        <v>Life</v>
      </c>
    </row>
    <row r="1387" spans="1:8">
      <c r="A1387" s="11" t="s">
        <v>21901</v>
      </c>
      <c r="B1387" s="16">
        <v>44453</v>
      </c>
      <c r="C1387" s="8">
        <v>72299</v>
      </c>
      <c r="D1387" s="8" t="s">
        <v>25517</v>
      </c>
      <c r="E1387" s="8" t="s">
        <v>26904</v>
      </c>
      <c r="F1387" s="16">
        <v>44471</v>
      </c>
      <c r="G1387" s="8" t="s">
        <v>20191</v>
      </c>
      <c r="H1387" s="8" t="str">
        <f>_xlfn.XLOOKUP(Claims!$G1387,Table1[Policy ID],Table1[Policy Type])</f>
        <v>Auto</v>
      </c>
    </row>
    <row r="1388" spans="1:8">
      <c r="A1388" s="12" t="s">
        <v>21902</v>
      </c>
      <c r="B1388" s="17">
        <v>43854</v>
      </c>
      <c r="C1388" s="13">
        <v>96345</v>
      </c>
      <c r="D1388" s="13" t="s">
        <v>25517</v>
      </c>
      <c r="E1388" s="13" t="s">
        <v>26905</v>
      </c>
      <c r="F1388" s="13"/>
      <c r="G1388" s="13" t="s">
        <v>20433</v>
      </c>
      <c r="H1388" s="13" t="str">
        <f>_xlfn.XLOOKUP(Claims!$G1388,Table1[Policy ID],Table1[Policy Type])</f>
        <v>Auto</v>
      </c>
    </row>
    <row r="1389" spans="1:8">
      <c r="A1389" s="11" t="s">
        <v>21903</v>
      </c>
      <c r="B1389" s="16">
        <v>44389</v>
      </c>
      <c r="C1389" s="8">
        <v>80281</v>
      </c>
      <c r="D1389" s="8" t="s">
        <v>25518</v>
      </c>
      <c r="E1389" s="8" t="s">
        <v>26906</v>
      </c>
      <c r="F1389" s="16">
        <v>44454</v>
      </c>
      <c r="G1389" s="8" t="s">
        <v>16316</v>
      </c>
      <c r="H1389" s="8" t="str">
        <f>_xlfn.XLOOKUP(Claims!$G1389,Table1[Policy ID],Table1[Policy Type])</f>
        <v>Property</v>
      </c>
    </row>
    <row r="1390" spans="1:8">
      <c r="A1390" s="12" t="s">
        <v>21904</v>
      </c>
      <c r="B1390" s="17">
        <v>45059</v>
      </c>
      <c r="C1390" s="13">
        <v>1108</v>
      </c>
      <c r="D1390" s="13" t="s">
        <v>25517</v>
      </c>
      <c r="E1390" s="13" t="s">
        <v>26907</v>
      </c>
      <c r="F1390" s="13"/>
      <c r="G1390" s="13" t="s">
        <v>19670</v>
      </c>
      <c r="H1390" s="13" t="str">
        <f>_xlfn.XLOOKUP(Claims!$G1390,Table1[Policy ID],Table1[Policy Type])</f>
        <v>Health</v>
      </c>
    </row>
    <row r="1391" spans="1:8">
      <c r="A1391" s="11" t="s">
        <v>21905</v>
      </c>
      <c r="B1391" s="16">
        <v>45412</v>
      </c>
      <c r="C1391" s="8">
        <v>37467</v>
      </c>
      <c r="D1391" s="8" t="s">
        <v>25517</v>
      </c>
      <c r="E1391" s="8" t="s">
        <v>26908</v>
      </c>
      <c r="F1391" s="8"/>
      <c r="G1391" s="8" t="s">
        <v>15560</v>
      </c>
      <c r="H1391" s="8" t="str">
        <f>_xlfn.XLOOKUP(Claims!$G1391,Table1[Policy ID],Table1[Policy Type])</f>
        <v>Life</v>
      </c>
    </row>
    <row r="1392" spans="1:8">
      <c r="A1392" s="12" t="s">
        <v>21906</v>
      </c>
      <c r="B1392" s="17">
        <v>44933</v>
      </c>
      <c r="C1392" s="13">
        <v>45319</v>
      </c>
      <c r="D1392" s="13" t="s">
        <v>25516</v>
      </c>
      <c r="E1392" s="13" t="s">
        <v>26909</v>
      </c>
      <c r="F1392" s="13"/>
      <c r="G1392" s="13" t="s">
        <v>20408</v>
      </c>
      <c r="H1392" s="13" t="str">
        <f>_xlfn.XLOOKUP(Claims!$G1392,Table1[Policy ID],Table1[Policy Type])</f>
        <v>Auto</v>
      </c>
    </row>
    <row r="1393" spans="1:8">
      <c r="A1393" s="11" t="s">
        <v>21907</v>
      </c>
      <c r="B1393" s="16">
        <v>45214</v>
      </c>
      <c r="C1393" s="8">
        <v>31511</v>
      </c>
      <c r="D1393" s="8" t="s">
        <v>25516</v>
      </c>
      <c r="E1393" s="8" t="s">
        <v>26910</v>
      </c>
      <c r="F1393" s="16">
        <v>45284</v>
      </c>
      <c r="G1393" s="8" t="s">
        <v>16470</v>
      </c>
      <c r="H1393" s="8" t="str">
        <f>_xlfn.XLOOKUP(Claims!$G1393,Table1[Policy ID],Table1[Policy Type])</f>
        <v>Health</v>
      </c>
    </row>
    <row r="1394" spans="1:8">
      <c r="A1394" s="12" t="s">
        <v>21908</v>
      </c>
      <c r="B1394" s="17">
        <v>45109</v>
      </c>
      <c r="C1394" s="13">
        <v>39608</v>
      </c>
      <c r="D1394" s="13" t="s">
        <v>25518</v>
      </c>
      <c r="E1394" s="13" t="s">
        <v>26911</v>
      </c>
      <c r="F1394" s="17">
        <v>45122</v>
      </c>
      <c r="G1394" s="13" t="s">
        <v>20229</v>
      </c>
      <c r="H1394" s="13" t="str">
        <f>_xlfn.XLOOKUP(Claims!$G1394,Table1[Policy ID],Table1[Policy Type])</f>
        <v>Health</v>
      </c>
    </row>
    <row r="1395" spans="1:8">
      <c r="A1395" s="11" t="s">
        <v>21909</v>
      </c>
      <c r="B1395" s="16">
        <v>44133</v>
      </c>
      <c r="C1395" s="8">
        <v>38250</v>
      </c>
      <c r="D1395" s="8" t="s">
        <v>25517</v>
      </c>
      <c r="E1395" s="8" t="s">
        <v>26912</v>
      </c>
      <c r="F1395" s="8"/>
      <c r="G1395" s="8" t="s">
        <v>17910</v>
      </c>
      <c r="H1395" s="8" t="str">
        <f>_xlfn.XLOOKUP(Claims!$G1395,Table1[Policy ID],Table1[Policy Type])</f>
        <v>Auto</v>
      </c>
    </row>
    <row r="1396" spans="1:8">
      <c r="A1396" s="12" t="s">
        <v>21910</v>
      </c>
      <c r="B1396" s="17">
        <v>45283</v>
      </c>
      <c r="C1396" s="13">
        <v>90469</v>
      </c>
      <c r="D1396" s="13" t="s">
        <v>25516</v>
      </c>
      <c r="E1396" s="13" t="s">
        <v>26913</v>
      </c>
      <c r="F1396" s="13"/>
      <c r="G1396" s="13" t="s">
        <v>16216</v>
      </c>
      <c r="H1396" s="13" t="str">
        <f>_xlfn.XLOOKUP(Claims!$G1396,Table1[Policy ID],Table1[Policy Type])</f>
        <v>Property</v>
      </c>
    </row>
    <row r="1397" spans="1:8">
      <c r="A1397" s="11" t="s">
        <v>21911</v>
      </c>
      <c r="B1397" s="16">
        <v>44770</v>
      </c>
      <c r="C1397" s="8">
        <v>9088</v>
      </c>
      <c r="D1397" s="8" t="s">
        <v>25517</v>
      </c>
      <c r="E1397" s="8" t="s">
        <v>26914</v>
      </c>
      <c r="F1397" s="16">
        <v>44812</v>
      </c>
      <c r="G1397" s="8" t="s">
        <v>17371</v>
      </c>
      <c r="H1397" s="8" t="str">
        <f>_xlfn.XLOOKUP(Claims!$G1397,Table1[Policy ID],Table1[Policy Type])</f>
        <v>Auto</v>
      </c>
    </row>
    <row r="1398" spans="1:8">
      <c r="A1398" s="12" t="s">
        <v>21912</v>
      </c>
      <c r="B1398" s="17">
        <v>44091</v>
      </c>
      <c r="C1398" s="13">
        <v>65633</v>
      </c>
      <c r="D1398" s="13" t="s">
        <v>25517</v>
      </c>
      <c r="E1398" s="13" t="s">
        <v>26915</v>
      </c>
      <c r="F1398" s="17">
        <v>44107</v>
      </c>
      <c r="G1398" s="13" t="s">
        <v>20342</v>
      </c>
      <c r="H1398" s="13" t="str">
        <f>_xlfn.XLOOKUP(Claims!$G1398,Table1[Policy ID],Table1[Policy Type])</f>
        <v>Property</v>
      </c>
    </row>
    <row r="1399" spans="1:8">
      <c r="A1399" s="11" t="s">
        <v>21913</v>
      </c>
      <c r="B1399" s="16">
        <v>44936</v>
      </c>
      <c r="C1399" s="8">
        <v>37358</v>
      </c>
      <c r="D1399" s="8" t="s">
        <v>25517</v>
      </c>
      <c r="E1399" s="8" t="s">
        <v>26916</v>
      </c>
      <c r="F1399" s="8"/>
      <c r="G1399" s="8" t="s">
        <v>20152</v>
      </c>
      <c r="H1399" s="8" t="str">
        <f>_xlfn.XLOOKUP(Claims!$G1399,Table1[Policy ID],Table1[Policy Type])</f>
        <v>Health</v>
      </c>
    </row>
    <row r="1400" spans="1:8">
      <c r="A1400" s="12" t="s">
        <v>21914</v>
      </c>
      <c r="B1400" s="17">
        <v>45212</v>
      </c>
      <c r="C1400" s="13">
        <v>62547</v>
      </c>
      <c r="D1400" s="13" t="s">
        <v>25517</v>
      </c>
      <c r="E1400" s="13" t="s">
        <v>26917</v>
      </c>
      <c r="F1400" s="17">
        <v>45222</v>
      </c>
      <c r="G1400" s="13" t="s">
        <v>18297</v>
      </c>
      <c r="H1400" s="13" t="str">
        <f>_xlfn.XLOOKUP(Claims!$G1400,Table1[Policy ID],Table1[Policy Type])</f>
        <v>Life</v>
      </c>
    </row>
    <row r="1401" spans="1:8">
      <c r="A1401" s="11" t="s">
        <v>21915</v>
      </c>
      <c r="B1401" s="16">
        <v>45155</v>
      </c>
      <c r="C1401" s="8">
        <v>36719</v>
      </c>
      <c r="D1401" s="8" t="s">
        <v>25516</v>
      </c>
      <c r="E1401" s="8" t="s">
        <v>26918</v>
      </c>
      <c r="F1401" s="16">
        <v>45194</v>
      </c>
      <c r="G1401" s="8" t="s">
        <v>17788</v>
      </c>
      <c r="H1401" s="8" t="str">
        <f>_xlfn.XLOOKUP(Claims!$G1401,Table1[Policy ID],Table1[Policy Type])</f>
        <v>Life</v>
      </c>
    </row>
    <row r="1402" spans="1:8">
      <c r="A1402" s="12" t="s">
        <v>21916</v>
      </c>
      <c r="B1402" s="17">
        <v>44258</v>
      </c>
      <c r="C1402" s="13">
        <v>89775</v>
      </c>
      <c r="D1402" s="13" t="s">
        <v>25517</v>
      </c>
      <c r="E1402" s="13" t="s">
        <v>26919</v>
      </c>
      <c r="F1402" s="17">
        <v>44299</v>
      </c>
      <c r="G1402" s="13" t="s">
        <v>19876</v>
      </c>
      <c r="H1402" s="13" t="str">
        <f>_xlfn.XLOOKUP(Claims!$G1402,Table1[Policy ID],Table1[Policy Type])</f>
        <v>Health</v>
      </c>
    </row>
    <row r="1403" spans="1:8">
      <c r="A1403" s="11" t="s">
        <v>21917</v>
      </c>
      <c r="B1403" s="16">
        <v>45091</v>
      </c>
      <c r="C1403" s="8">
        <v>29041</v>
      </c>
      <c r="D1403" s="8" t="s">
        <v>25517</v>
      </c>
      <c r="E1403" s="8" t="s">
        <v>26920</v>
      </c>
      <c r="F1403" s="16">
        <v>45113</v>
      </c>
      <c r="G1403" s="8" t="s">
        <v>15562</v>
      </c>
      <c r="H1403" s="8" t="str">
        <f>_xlfn.XLOOKUP(Claims!$G1403,Table1[Policy ID],Table1[Policy Type])</f>
        <v>Auto</v>
      </c>
    </row>
    <row r="1404" spans="1:8">
      <c r="A1404" s="12" t="s">
        <v>21918</v>
      </c>
      <c r="B1404" s="17">
        <v>44066</v>
      </c>
      <c r="C1404" s="13">
        <v>25873</v>
      </c>
      <c r="D1404" s="13" t="s">
        <v>25517</v>
      </c>
      <c r="E1404" s="13" t="s">
        <v>26921</v>
      </c>
      <c r="F1404" s="17">
        <v>44091</v>
      </c>
      <c r="G1404" s="13" t="s">
        <v>20479</v>
      </c>
      <c r="H1404" s="13" t="str">
        <f>_xlfn.XLOOKUP(Claims!$G1404,Table1[Policy ID],Table1[Policy Type])</f>
        <v>Health</v>
      </c>
    </row>
    <row r="1405" spans="1:8">
      <c r="A1405" s="11" t="s">
        <v>21919</v>
      </c>
      <c r="B1405" s="16">
        <v>44235</v>
      </c>
      <c r="C1405" s="8">
        <v>78350</v>
      </c>
      <c r="D1405" s="8" t="s">
        <v>25517</v>
      </c>
      <c r="E1405" s="8" t="s">
        <v>26922</v>
      </c>
      <c r="F1405" s="16">
        <v>44251</v>
      </c>
      <c r="G1405" s="8" t="s">
        <v>20277</v>
      </c>
      <c r="H1405" s="8" t="str">
        <f>_xlfn.XLOOKUP(Claims!$G1405,Table1[Policy ID],Table1[Policy Type])</f>
        <v>Health</v>
      </c>
    </row>
    <row r="1406" spans="1:8">
      <c r="A1406" s="12" t="s">
        <v>21920</v>
      </c>
      <c r="B1406" s="17">
        <v>44836</v>
      </c>
      <c r="C1406" s="13">
        <v>33280</v>
      </c>
      <c r="D1406" s="13" t="s">
        <v>25516</v>
      </c>
      <c r="E1406" s="13" t="s">
        <v>26923</v>
      </c>
      <c r="F1406" s="17">
        <v>44902</v>
      </c>
      <c r="G1406" s="13" t="s">
        <v>18751</v>
      </c>
      <c r="H1406" s="13" t="str">
        <f>_xlfn.XLOOKUP(Claims!$G1406,Table1[Policy ID],Table1[Policy Type])</f>
        <v>Auto</v>
      </c>
    </row>
    <row r="1407" spans="1:8">
      <c r="A1407" s="11" t="s">
        <v>21921</v>
      </c>
      <c r="B1407" s="16">
        <v>44216</v>
      </c>
      <c r="C1407" s="8">
        <v>92852</v>
      </c>
      <c r="D1407" s="8" t="s">
        <v>25516</v>
      </c>
      <c r="E1407" s="8" t="s">
        <v>26924</v>
      </c>
      <c r="F1407" s="16">
        <v>44243</v>
      </c>
      <c r="G1407" s="8" t="s">
        <v>17169</v>
      </c>
      <c r="H1407" s="8" t="str">
        <f>_xlfn.XLOOKUP(Claims!$G1407,Table1[Policy ID],Table1[Policy Type])</f>
        <v>Health</v>
      </c>
    </row>
    <row r="1408" spans="1:8">
      <c r="A1408" s="12" t="s">
        <v>21922</v>
      </c>
      <c r="B1408" s="17">
        <v>45099</v>
      </c>
      <c r="C1408" s="13">
        <v>75206</v>
      </c>
      <c r="D1408" s="13" t="s">
        <v>25518</v>
      </c>
      <c r="E1408" s="13" t="s">
        <v>26925</v>
      </c>
      <c r="F1408" s="17">
        <v>45158</v>
      </c>
      <c r="G1408" s="13" t="s">
        <v>20037</v>
      </c>
      <c r="H1408" s="13" t="str">
        <f>_xlfn.XLOOKUP(Claims!$G1408,Table1[Policy ID],Table1[Policy Type])</f>
        <v>Property</v>
      </c>
    </row>
    <row r="1409" spans="1:8">
      <c r="A1409" s="11" t="s">
        <v>21923</v>
      </c>
      <c r="B1409" s="16">
        <v>44629</v>
      </c>
      <c r="C1409" s="8">
        <v>7610</v>
      </c>
      <c r="D1409" s="8" t="s">
        <v>25517</v>
      </c>
      <c r="E1409" s="8" t="s">
        <v>26926</v>
      </c>
      <c r="F1409" s="16">
        <v>44691</v>
      </c>
      <c r="G1409" s="8" t="s">
        <v>15549</v>
      </c>
      <c r="H1409" s="8" t="str">
        <f>_xlfn.XLOOKUP(Claims!$G1409,Table1[Policy ID],Table1[Policy Type])</f>
        <v>Life</v>
      </c>
    </row>
    <row r="1410" spans="1:8">
      <c r="A1410" s="12" t="s">
        <v>21924</v>
      </c>
      <c r="B1410" s="17">
        <v>44238</v>
      </c>
      <c r="C1410" s="13">
        <v>44522</v>
      </c>
      <c r="D1410" s="13" t="s">
        <v>25516</v>
      </c>
      <c r="E1410" s="13" t="s">
        <v>26927</v>
      </c>
      <c r="F1410" s="13"/>
      <c r="G1410" s="13" t="s">
        <v>16390</v>
      </c>
      <c r="H1410" s="13" t="str">
        <f>_xlfn.XLOOKUP(Claims!$G1410,Table1[Policy ID],Table1[Policy Type])</f>
        <v>Property</v>
      </c>
    </row>
    <row r="1411" spans="1:8">
      <c r="A1411" s="11" t="s">
        <v>21925</v>
      </c>
      <c r="B1411" s="16">
        <v>44661</v>
      </c>
      <c r="C1411" s="8">
        <v>42053</v>
      </c>
      <c r="D1411" s="8" t="s">
        <v>25516</v>
      </c>
      <c r="E1411" s="8" t="s">
        <v>26928</v>
      </c>
      <c r="F1411" s="8"/>
      <c r="G1411" s="8" t="s">
        <v>18895</v>
      </c>
      <c r="H1411" s="8" t="str">
        <f>_xlfn.XLOOKUP(Claims!$G1411,Table1[Policy ID],Table1[Policy Type])</f>
        <v>Auto</v>
      </c>
    </row>
    <row r="1412" spans="1:8">
      <c r="A1412" s="12" t="s">
        <v>21926</v>
      </c>
      <c r="B1412" s="17">
        <v>43992</v>
      </c>
      <c r="C1412" s="13">
        <v>99278</v>
      </c>
      <c r="D1412" s="13" t="s">
        <v>25518</v>
      </c>
      <c r="E1412" s="13" t="s">
        <v>26929</v>
      </c>
      <c r="F1412" s="17">
        <v>44009</v>
      </c>
      <c r="G1412" s="13" t="s">
        <v>18705</v>
      </c>
      <c r="H1412" s="13" t="str">
        <f>_xlfn.XLOOKUP(Claims!$G1412,Table1[Policy ID],Table1[Policy Type])</f>
        <v>Auto</v>
      </c>
    </row>
    <row r="1413" spans="1:8">
      <c r="A1413" s="11" t="s">
        <v>21927</v>
      </c>
      <c r="B1413" s="16">
        <v>44354</v>
      </c>
      <c r="C1413" s="8">
        <v>53045</v>
      </c>
      <c r="D1413" s="8" t="s">
        <v>25516</v>
      </c>
      <c r="E1413" s="8" t="s">
        <v>26930</v>
      </c>
      <c r="F1413" s="16">
        <v>44411</v>
      </c>
      <c r="G1413" s="8" t="s">
        <v>17825</v>
      </c>
      <c r="H1413" s="8" t="str">
        <f>_xlfn.XLOOKUP(Claims!$G1413,Table1[Policy ID],Table1[Policy Type])</f>
        <v>Property</v>
      </c>
    </row>
    <row r="1414" spans="1:8">
      <c r="A1414" s="12" t="s">
        <v>21928</v>
      </c>
      <c r="B1414" s="17">
        <v>44675</v>
      </c>
      <c r="C1414" s="13">
        <v>69794</v>
      </c>
      <c r="D1414" s="13" t="s">
        <v>25518</v>
      </c>
      <c r="E1414" s="13" t="s">
        <v>26931</v>
      </c>
      <c r="F1414" s="13"/>
      <c r="G1414" s="13" t="s">
        <v>15510</v>
      </c>
      <c r="H1414" s="13" t="str">
        <f>_xlfn.XLOOKUP(Claims!$G1414,Table1[Policy ID],Table1[Policy Type])</f>
        <v>Property</v>
      </c>
    </row>
    <row r="1415" spans="1:8">
      <c r="A1415" s="11" t="s">
        <v>21929</v>
      </c>
      <c r="B1415" s="16">
        <v>45034</v>
      </c>
      <c r="C1415" s="8">
        <v>82379</v>
      </c>
      <c r="D1415" s="8" t="s">
        <v>25518</v>
      </c>
      <c r="E1415" s="8" t="s">
        <v>26932</v>
      </c>
      <c r="F1415" s="16">
        <v>45068</v>
      </c>
      <c r="G1415" s="8" t="s">
        <v>17561</v>
      </c>
      <c r="H1415" s="8" t="str">
        <f>_xlfn.XLOOKUP(Claims!$G1415,Table1[Policy ID],Table1[Policy Type])</f>
        <v>Auto</v>
      </c>
    </row>
    <row r="1416" spans="1:8">
      <c r="A1416" s="12" t="s">
        <v>21930</v>
      </c>
      <c r="B1416" s="17">
        <v>43949</v>
      </c>
      <c r="C1416" s="13">
        <v>13064</v>
      </c>
      <c r="D1416" s="13" t="s">
        <v>25517</v>
      </c>
      <c r="E1416" s="13" t="s">
        <v>26933</v>
      </c>
      <c r="F1416" s="17">
        <v>43964</v>
      </c>
      <c r="G1416" s="13" t="s">
        <v>19126</v>
      </c>
      <c r="H1416" s="13" t="str">
        <f>_xlfn.XLOOKUP(Claims!$G1416,Table1[Policy ID],Table1[Policy Type])</f>
        <v>Property</v>
      </c>
    </row>
    <row r="1417" spans="1:8">
      <c r="A1417" s="11" t="s">
        <v>21931</v>
      </c>
      <c r="B1417" s="16">
        <v>44539</v>
      </c>
      <c r="C1417" s="8">
        <v>31549</v>
      </c>
      <c r="D1417" s="8" t="s">
        <v>25517</v>
      </c>
      <c r="E1417" s="8" t="s">
        <v>26934</v>
      </c>
      <c r="F1417" s="8"/>
      <c r="G1417" s="8" t="s">
        <v>17612</v>
      </c>
      <c r="H1417" s="8" t="str">
        <f>_xlfn.XLOOKUP(Claims!$G1417,Table1[Policy ID],Table1[Policy Type])</f>
        <v>Life</v>
      </c>
    </row>
    <row r="1418" spans="1:8">
      <c r="A1418" s="12" t="s">
        <v>21932</v>
      </c>
      <c r="B1418" s="17">
        <v>44445</v>
      </c>
      <c r="C1418" s="13">
        <v>82376</v>
      </c>
      <c r="D1418" s="13" t="s">
        <v>25516</v>
      </c>
      <c r="E1418" s="13" t="s">
        <v>26935</v>
      </c>
      <c r="F1418" s="13"/>
      <c r="G1418" s="13" t="s">
        <v>18898</v>
      </c>
      <c r="H1418" s="13" t="str">
        <f>_xlfn.XLOOKUP(Claims!$G1418,Table1[Policy ID],Table1[Policy Type])</f>
        <v>Property</v>
      </c>
    </row>
    <row r="1419" spans="1:8">
      <c r="A1419" s="11" t="s">
        <v>21933</v>
      </c>
      <c r="B1419" s="16">
        <v>45354</v>
      </c>
      <c r="C1419" s="8">
        <v>69819</v>
      </c>
      <c r="D1419" s="8" t="s">
        <v>25518</v>
      </c>
      <c r="E1419" s="8" t="s">
        <v>26936</v>
      </c>
      <c r="F1419" s="8"/>
      <c r="G1419" s="8" t="s">
        <v>19535</v>
      </c>
      <c r="H1419" s="8" t="str">
        <f>_xlfn.XLOOKUP(Claims!$G1419,Table1[Policy ID],Table1[Policy Type])</f>
        <v>Health</v>
      </c>
    </row>
    <row r="1420" spans="1:8">
      <c r="A1420" s="12" t="s">
        <v>21934</v>
      </c>
      <c r="B1420" s="17">
        <v>44926</v>
      </c>
      <c r="C1420" s="13">
        <v>52230</v>
      </c>
      <c r="D1420" s="13" t="s">
        <v>25518</v>
      </c>
      <c r="E1420" s="13" t="s">
        <v>26937</v>
      </c>
      <c r="F1420" s="17">
        <v>44969</v>
      </c>
      <c r="G1420" s="13" t="s">
        <v>18630</v>
      </c>
      <c r="H1420" s="13" t="str">
        <f>_xlfn.XLOOKUP(Claims!$G1420,Table1[Policy ID],Table1[Policy Type])</f>
        <v>Auto</v>
      </c>
    </row>
    <row r="1421" spans="1:8">
      <c r="A1421" s="11" t="s">
        <v>21935</v>
      </c>
      <c r="B1421" s="16">
        <v>44464</v>
      </c>
      <c r="C1421" s="8">
        <v>91053</v>
      </c>
      <c r="D1421" s="8" t="s">
        <v>25517</v>
      </c>
      <c r="E1421" s="8" t="s">
        <v>26938</v>
      </c>
      <c r="F1421" s="16">
        <v>44498</v>
      </c>
      <c r="G1421" s="8" t="s">
        <v>15821</v>
      </c>
      <c r="H1421" s="8" t="str">
        <f>_xlfn.XLOOKUP(Claims!$G1421,Table1[Policy ID],Table1[Policy Type])</f>
        <v>Auto</v>
      </c>
    </row>
    <row r="1422" spans="1:8">
      <c r="A1422" s="12" t="s">
        <v>21936</v>
      </c>
      <c r="B1422" s="17">
        <v>44610</v>
      </c>
      <c r="C1422" s="13">
        <v>93093</v>
      </c>
      <c r="D1422" s="13" t="s">
        <v>25516</v>
      </c>
      <c r="E1422" s="13" t="s">
        <v>26939</v>
      </c>
      <c r="F1422" s="13"/>
      <c r="G1422" s="13" t="s">
        <v>18082</v>
      </c>
      <c r="H1422" s="13" t="str">
        <f>_xlfn.XLOOKUP(Claims!$G1422,Table1[Policy ID],Table1[Policy Type])</f>
        <v>Life</v>
      </c>
    </row>
    <row r="1423" spans="1:8">
      <c r="A1423" s="11" t="s">
        <v>21937</v>
      </c>
      <c r="B1423" s="16">
        <v>44760</v>
      </c>
      <c r="C1423" s="8">
        <v>67195</v>
      </c>
      <c r="D1423" s="8" t="s">
        <v>25517</v>
      </c>
      <c r="E1423" s="8" t="s">
        <v>26940</v>
      </c>
      <c r="F1423" s="16">
        <v>44789</v>
      </c>
      <c r="G1423" s="8" t="s">
        <v>17605</v>
      </c>
      <c r="H1423" s="8" t="str">
        <f>_xlfn.XLOOKUP(Claims!$G1423,Table1[Policy ID],Table1[Policy Type])</f>
        <v>Auto</v>
      </c>
    </row>
    <row r="1424" spans="1:8">
      <c r="A1424" s="12" t="s">
        <v>21938</v>
      </c>
      <c r="B1424" s="17">
        <v>44809</v>
      </c>
      <c r="C1424" s="13">
        <v>41518</v>
      </c>
      <c r="D1424" s="13" t="s">
        <v>25516</v>
      </c>
      <c r="E1424" s="13" t="s">
        <v>26941</v>
      </c>
      <c r="F1424" s="13"/>
      <c r="G1424" s="13" t="s">
        <v>19630</v>
      </c>
      <c r="H1424" s="13" t="str">
        <f>_xlfn.XLOOKUP(Claims!$G1424,Table1[Policy ID],Table1[Policy Type])</f>
        <v>Health</v>
      </c>
    </row>
    <row r="1425" spans="1:8">
      <c r="A1425" s="11" t="s">
        <v>21939</v>
      </c>
      <c r="B1425" s="16">
        <v>45590</v>
      </c>
      <c r="C1425" s="8">
        <v>24981</v>
      </c>
      <c r="D1425" s="8" t="s">
        <v>25518</v>
      </c>
      <c r="E1425" s="8" t="s">
        <v>26942</v>
      </c>
      <c r="F1425" s="16">
        <v>45630</v>
      </c>
      <c r="G1425" s="8" t="s">
        <v>17560</v>
      </c>
      <c r="H1425" s="8" t="str">
        <f>_xlfn.XLOOKUP(Claims!$G1425,Table1[Policy ID],Table1[Policy Type])</f>
        <v>Property</v>
      </c>
    </row>
    <row r="1426" spans="1:8">
      <c r="A1426" s="12" t="s">
        <v>21940</v>
      </c>
      <c r="B1426" s="17">
        <v>45167</v>
      </c>
      <c r="C1426" s="13">
        <v>38448</v>
      </c>
      <c r="D1426" s="13" t="s">
        <v>25518</v>
      </c>
      <c r="E1426" s="13" t="s">
        <v>26943</v>
      </c>
      <c r="F1426" s="17">
        <v>45242</v>
      </c>
      <c r="G1426" s="13" t="s">
        <v>18378</v>
      </c>
      <c r="H1426" s="13" t="str">
        <f>_xlfn.XLOOKUP(Claims!$G1426,Table1[Policy ID],Table1[Policy Type])</f>
        <v>Property</v>
      </c>
    </row>
    <row r="1427" spans="1:8">
      <c r="A1427" s="11" t="s">
        <v>21941</v>
      </c>
      <c r="B1427" s="16">
        <v>45560</v>
      </c>
      <c r="C1427" s="8">
        <v>43407</v>
      </c>
      <c r="D1427" s="8" t="s">
        <v>25516</v>
      </c>
      <c r="E1427" s="8" t="s">
        <v>26944</v>
      </c>
      <c r="F1427" s="8"/>
      <c r="G1427" s="8" t="s">
        <v>18329</v>
      </c>
      <c r="H1427" s="8" t="str">
        <f>_xlfn.XLOOKUP(Claims!$G1427,Table1[Policy ID],Table1[Policy Type])</f>
        <v>Health</v>
      </c>
    </row>
    <row r="1428" spans="1:8">
      <c r="A1428" s="12" t="s">
        <v>21942</v>
      </c>
      <c r="B1428" s="17">
        <v>45169</v>
      </c>
      <c r="C1428" s="13">
        <v>13371</v>
      </c>
      <c r="D1428" s="13" t="s">
        <v>25517</v>
      </c>
      <c r="E1428" s="13" t="s">
        <v>26945</v>
      </c>
      <c r="F1428" s="13"/>
      <c r="G1428" s="13" t="s">
        <v>19354</v>
      </c>
      <c r="H1428" s="13" t="str">
        <f>_xlfn.XLOOKUP(Claims!$G1428,Table1[Policy ID],Table1[Policy Type])</f>
        <v>Life</v>
      </c>
    </row>
    <row r="1429" spans="1:8">
      <c r="A1429" s="11" t="s">
        <v>21943</v>
      </c>
      <c r="B1429" s="16">
        <v>44776</v>
      </c>
      <c r="C1429" s="8">
        <v>68621</v>
      </c>
      <c r="D1429" s="8" t="s">
        <v>25516</v>
      </c>
      <c r="E1429" s="8" t="s">
        <v>26946</v>
      </c>
      <c r="F1429" s="16">
        <v>44808</v>
      </c>
      <c r="G1429" s="8" t="s">
        <v>15552</v>
      </c>
      <c r="H1429" s="8" t="str">
        <f>_xlfn.XLOOKUP(Claims!$G1429,Table1[Policy ID],Table1[Policy Type])</f>
        <v>Life</v>
      </c>
    </row>
    <row r="1430" spans="1:8">
      <c r="A1430" s="12" t="s">
        <v>21944</v>
      </c>
      <c r="B1430" s="17">
        <v>44345</v>
      </c>
      <c r="C1430" s="13">
        <v>36063</v>
      </c>
      <c r="D1430" s="13" t="s">
        <v>25517</v>
      </c>
      <c r="E1430" s="13" t="s">
        <v>26947</v>
      </c>
      <c r="F1430" s="17">
        <v>44434</v>
      </c>
      <c r="G1430" s="13" t="s">
        <v>18205</v>
      </c>
      <c r="H1430" s="13" t="str">
        <f>_xlfn.XLOOKUP(Claims!$G1430,Table1[Policy ID],Table1[Policy Type])</f>
        <v>Health</v>
      </c>
    </row>
    <row r="1431" spans="1:8">
      <c r="A1431" s="11" t="s">
        <v>21945</v>
      </c>
      <c r="B1431" s="16">
        <v>45316</v>
      </c>
      <c r="C1431" s="8">
        <v>94117</v>
      </c>
      <c r="D1431" s="8" t="s">
        <v>25516</v>
      </c>
      <c r="E1431" s="8" t="s">
        <v>26948</v>
      </c>
      <c r="F1431" s="16">
        <v>45379</v>
      </c>
      <c r="G1431" s="8" t="s">
        <v>18418</v>
      </c>
      <c r="H1431" s="8" t="str">
        <f>_xlfn.XLOOKUP(Claims!$G1431,Table1[Policy ID],Table1[Policy Type])</f>
        <v>Life</v>
      </c>
    </row>
    <row r="1432" spans="1:8">
      <c r="A1432" s="12" t="s">
        <v>21946</v>
      </c>
      <c r="B1432" s="17">
        <v>44398</v>
      </c>
      <c r="C1432" s="13">
        <v>8524</v>
      </c>
      <c r="D1432" s="13" t="s">
        <v>25517</v>
      </c>
      <c r="E1432" s="13" t="s">
        <v>26949</v>
      </c>
      <c r="F1432" s="13"/>
      <c r="G1432" s="13" t="s">
        <v>17417</v>
      </c>
      <c r="H1432" s="13" t="str">
        <f>_xlfn.XLOOKUP(Claims!$G1432,Table1[Policy ID],Table1[Policy Type])</f>
        <v>Auto</v>
      </c>
    </row>
    <row r="1433" spans="1:8">
      <c r="A1433" s="11" t="s">
        <v>21947</v>
      </c>
      <c r="B1433" s="16">
        <v>44024</v>
      </c>
      <c r="C1433" s="8">
        <v>47486</v>
      </c>
      <c r="D1433" s="8" t="s">
        <v>25518</v>
      </c>
      <c r="E1433" s="8" t="s">
        <v>26950</v>
      </c>
      <c r="F1433" s="16">
        <v>44040</v>
      </c>
      <c r="G1433" s="8" t="s">
        <v>16777</v>
      </c>
      <c r="H1433" s="8" t="str">
        <f>_xlfn.XLOOKUP(Claims!$G1433,Table1[Policy ID],Table1[Policy Type])</f>
        <v>Health</v>
      </c>
    </row>
    <row r="1434" spans="1:8">
      <c r="A1434" s="12" t="s">
        <v>21948</v>
      </c>
      <c r="B1434" s="17">
        <v>44985</v>
      </c>
      <c r="C1434" s="13">
        <v>4546</v>
      </c>
      <c r="D1434" s="13" t="s">
        <v>25518</v>
      </c>
      <c r="E1434" s="13" t="s">
        <v>26951</v>
      </c>
      <c r="F1434" s="17">
        <v>45017</v>
      </c>
      <c r="G1434" s="13" t="s">
        <v>19394</v>
      </c>
      <c r="H1434" s="13" t="str">
        <f>_xlfn.XLOOKUP(Claims!$G1434,Table1[Policy ID],Table1[Policy Type])</f>
        <v>Health</v>
      </c>
    </row>
    <row r="1435" spans="1:8">
      <c r="A1435" s="11" t="s">
        <v>21949</v>
      </c>
      <c r="B1435" s="16">
        <v>45168</v>
      </c>
      <c r="C1435" s="8">
        <v>96823</v>
      </c>
      <c r="D1435" s="8" t="s">
        <v>25518</v>
      </c>
      <c r="E1435" s="8" t="s">
        <v>26952</v>
      </c>
      <c r="F1435" s="8"/>
      <c r="G1435" s="8" t="s">
        <v>18921</v>
      </c>
      <c r="H1435" s="8" t="str">
        <f>_xlfn.XLOOKUP(Claims!$G1435,Table1[Policy ID],Table1[Policy Type])</f>
        <v>Auto</v>
      </c>
    </row>
    <row r="1436" spans="1:8">
      <c r="A1436" s="12" t="s">
        <v>21950</v>
      </c>
      <c r="B1436" s="17">
        <v>44761</v>
      </c>
      <c r="C1436" s="13">
        <v>33258</v>
      </c>
      <c r="D1436" s="13" t="s">
        <v>25516</v>
      </c>
      <c r="E1436" s="13" t="s">
        <v>26953</v>
      </c>
      <c r="F1436" s="17">
        <v>44816</v>
      </c>
      <c r="G1436" s="13" t="s">
        <v>17974</v>
      </c>
      <c r="H1436" s="13" t="str">
        <f>_xlfn.XLOOKUP(Claims!$G1436,Table1[Policy ID],Table1[Policy Type])</f>
        <v>Property</v>
      </c>
    </row>
    <row r="1437" spans="1:8">
      <c r="A1437" s="11" t="s">
        <v>21951</v>
      </c>
      <c r="B1437" s="16">
        <v>45362</v>
      </c>
      <c r="C1437" s="8">
        <v>80677</v>
      </c>
      <c r="D1437" s="8" t="s">
        <v>25517</v>
      </c>
      <c r="E1437" s="8" t="s">
        <v>26954</v>
      </c>
      <c r="F1437" s="8"/>
      <c r="G1437" s="8" t="s">
        <v>15963</v>
      </c>
      <c r="H1437" s="8" t="str">
        <f>_xlfn.XLOOKUP(Claims!$G1437,Table1[Policy ID],Table1[Policy Type])</f>
        <v>Auto</v>
      </c>
    </row>
    <row r="1438" spans="1:8">
      <c r="A1438" s="12" t="s">
        <v>21952</v>
      </c>
      <c r="B1438" s="17">
        <v>45308</v>
      </c>
      <c r="C1438" s="13">
        <v>45928</v>
      </c>
      <c r="D1438" s="13" t="s">
        <v>25518</v>
      </c>
      <c r="E1438" s="13" t="s">
        <v>26955</v>
      </c>
      <c r="F1438" s="17">
        <v>45362</v>
      </c>
      <c r="G1438" s="13" t="s">
        <v>20479</v>
      </c>
      <c r="H1438" s="13" t="str">
        <f>_xlfn.XLOOKUP(Claims!$G1438,Table1[Policy ID],Table1[Policy Type])</f>
        <v>Health</v>
      </c>
    </row>
    <row r="1439" spans="1:8">
      <c r="A1439" s="11" t="s">
        <v>21953</v>
      </c>
      <c r="B1439" s="16">
        <v>44513</v>
      </c>
      <c r="C1439" s="8">
        <v>3152</v>
      </c>
      <c r="D1439" s="8" t="s">
        <v>25518</v>
      </c>
      <c r="E1439" s="8" t="s">
        <v>26956</v>
      </c>
      <c r="F1439" s="8"/>
      <c r="G1439" s="8" t="s">
        <v>18703</v>
      </c>
      <c r="H1439" s="8" t="str">
        <f>_xlfn.XLOOKUP(Claims!$G1439,Table1[Policy ID],Table1[Policy Type])</f>
        <v>Auto</v>
      </c>
    </row>
    <row r="1440" spans="1:8">
      <c r="A1440" s="12" t="s">
        <v>21954</v>
      </c>
      <c r="B1440" s="17">
        <v>44479</v>
      </c>
      <c r="C1440" s="13">
        <v>64093</v>
      </c>
      <c r="D1440" s="13" t="s">
        <v>25516</v>
      </c>
      <c r="E1440" s="13" t="s">
        <v>26957</v>
      </c>
      <c r="F1440" s="17">
        <v>44539</v>
      </c>
      <c r="G1440" s="13" t="s">
        <v>18540</v>
      </c>
      <c r="H1440" s="13" t="str">
        <f>_xlfn.XLOOKUP(Claims!$G1440,Table1[Policy ID],Table1[Policy Type])</f>
        <v>Property</v>
      </c>
    </row>
    <row r="1441" spans="1:8">
      <c r="A1441" s="11" t="s">
        <v>21955</v>
      </c>
      <c r="B1441" s="16">
        <v>45252</v>
      </c>
      <c r="C1441" s="8">
        <v>72066</v>
      </c>
      <c r="D1441" s="8" t="s">
        <v>25518</v>
      </c>
      <c r="E1441" s="8" t="s">
        <v>26958</v>
      </c>
      <c r="F1441" s="8"/>
      <c r="G1441" s="8" t="s">
        <v>17783</v>
      </c>
      <c r="H1441" s="8" t="str">
        <f>_xlfn.XLOOKUP(Claims!$G1441,Table1[Policy ID],Table1[Policy Type])</f>
        <v>Health</v>
      </c>
    </row>
    <row r="1442" spans="1:8">
      <c r="A1442" s="12" t="s">
        <v>21956</v>
      </c>
      <c r="B1442" s="17">
        <v>45524</v>
      </c>
      <c r="C1442" s="13">
        <v>81428</v>
      </c>
      <c r="D1442" s="13" t="s">
        <v>25516</v>
      </c>
      <c r="E1442" s="13" t="s">
        <v>26959</v>
      </c>
      <c r="F1442" s="17">
        <v>45590</v>
      </c>
      <c r="G1442" s="13" t="s">
        <v>17528</v>
      </c>
      <c r="H1442" s="13" t="str">
        <f>_xlfn.XLOOKUP(Claims!$G1442,Table1[Policy ID],Table1[Policy Type])</f>
        <v>Health</v>
      </c>
    </row>
    <row r="1443" spans="1:8">
      <c r="A1443" s="11" t="s">
        <v>21957</v>
      </c>
      <c r="B1443" s="16">
        <v>44637</v>
      </c>
      <c r="C1443" s="8">
        <v>45370</v>
      </c>
      <c r="D1443" s="8" t="s">
        <v>25517</v>
      </c>
      <c r="E1443" s="8" t="s">
        <v>26960</v>
      </c>
      <c r="F1443" s="16">
        <v>44694</v>
      </c>
      <c r="G1443" s="8" t="s">
        <v>16682</v>
      </c>
      <c r="H1443" s="8" t="str">
        <f>_xlfn.XLOOKUP(Claims!$G1443,Table1[Policy ID],Table1[Policy Type])</f>
        <v>Life</v>
      </c>
    </row>
    <row r="1444" spans="1:8">
      <c r="A1444" s="12" t="s">
        <v>21958</v>
      </c>
      <c r="B1444" s="17">
        <v>44895</v>
      </c>
      <c r="C1444" s="13">
        <v>10927</v>
      </c>
      <c r="D1444" s="13" t="s">
        <v>25516</v>
      </c>
      <c r="E1444" s="13" t="s">
        <v>26961</v>
      </c>
      <c r="F1444" s="13"/>
      <c r="G1444" s="13" t="s">
        <v>20040</v>
      </c>
      <c r="H1444" s="13" t="str">
        <f>_xlfn.XLOOKUP(Claims!$G1444,Table1[Policy ID],Table1[Policy Type])</f>
        <v>Auto</v>
      </c>
    </row>
    <row r="1445" spans="1:8">
      <c r="A1445" s="11" t="s">
        <v>21959</v>
      </c>
      <c r="B1445" s="16">
        <v>44700</v>
      </c>
      <c r="C1445" s="8">
        <v>43727</v>
      </c>
      <c r="D1445" s="8" t="s">
        <v>25517</v>
      </c>
      <c r="E1445" s="8" t="s">
        <v>26962</v>
      </c>
      <c r="F1445" s="16">
        <v>44756</v>
      </c>
      <c r="G1445" s="8" t="s">
        <v>20087</v>
      </c>
      <c r="H1445" s="8" t="str">
        <f>_xlfn.XLOOKUP(Claims!$G1445,Table1[Policy ID],Table1[Policy Type])</f>
        <v>Health</v>
      </c>
    </row>
    <row r="1446" spans="1:8">
      <c r="A1446" s="12" t="s">
        <v>21960</v>
      </c>
      <c r="B1446" s="17">
        <v>44027</v>
      </c>
      <c r="C1446" s="13">
        <v>22801</v>
      </c>
      <c r="D1446" s="13" t="s">
        <v>25516</v>
      </c>
      <c r="E1446" s="13" t="s">
        <v>26963</v>
      </c>
      <c r="F1446" s="13"/>
      <c r="G1446" s="13" t="s">
        <v>18025</v>
      </c>
      <c r="H1446" s="13" t="str">
        <f>_xlfn.XLOOKUP(Claims!$G1446,Table1[Policy ID],Table1[Policy Type])</f>
        <v>Property</v>
      </c>
    </row>
    <row r="1447" spans="1:8">
      <c r="A1447" s="11" t="s">
        <v>21961</v>
      </c>
      <c r="B1447" s="16">
        <v>44481</v>
      </c>
      <c r="C1447" s="8">
        <v>6891</v>
      </c>
      <c r="D1447" s="8" t="s">
        <v>25516</v>
      </c>
      <c r="E1447" s="8" t="s">
        <v>26964</v>
      </c>
      <c r="F1447" s="16">
        <v>44532</v>
      </c>
      <c r="G1447" s="8" t="s">
        <v>17854</v>
      </c>
      <c r="H1447" s="8" t="str">
        <f>_xlfn.XLOOKUP(Claims!$G1447,Table1[Policy ID],Table1[Policy Type])</f>
        <v>Auto</v>
      </c>
    </row>
    <row r="1448" spans="1:8">
      <c r="A1448" s="12" t="s">
        <v>21962</v>
      </c>
      <c r="B1448" s="17">
        <v>45477</v>
      </c>
      <c r="C1448" s="13">
        <v>21553</v>
      </c>
      <c r="D1448" s="13" t="s">
        <v>25517</v>
      </c>
      <c r="E1448" s="13" t="s">
        <v>26965</v>
      </c>
      <c r="F1448" s="13"/>
      <c r="G1448" s="13" t="s">
        <v>19963</v>
      </c>
      <c r="H1448" s="13" t="str">
        <f>_xlfn.XLOOKUP(Claims!$G1448,Table1[Policy ID],Table1[Policy Type])</f>
        <v>Life</v>
      </c>
    </row>
    <row r="1449" spans="1:8">
      <c r="A1449" s="11" t="s">
        <v>21963</v>
      </c>
      <c r="B1449" s="16">
        <v>45489</v>
      </c>
      <c r="C1449" s="8">
        <v>5948</v>
      </c>
      <c r="D1449" s="8" t="s">
        <v>25516</v>
      </c>
      <c r="E1449" s="8" t="s">
        <v>26966</v>
      </c>
      <c r="F1449" s="8"/>
      <c r="G1449" s="8" t="s">
        <v>15621</v>
      </c>
      <c r="H1449" s="8" t="str">
        <f>_xlfn.XLOOKUP(Claims!$G1449,Table1[Policy ID],Table1[Policy Type])</f>
        <v>Auto</v>
      </c>
    </row>
    <row r="1450" spans="1:8">
      <c r="A1450" s="12" t="s">
        <v>21964</v>
      </c>
      <c r="B1450" s="17">
        <v>43939</v>
      </c>
      <c r="C1450" s="13">
        <v>89455</v>
      </c>
      <c r="D1450" s="13" t="s">
        <v>25517</v>
      </c>
      <c r="E1450" s="13" t="s">
        <v>26967</v>
      </c>
      <c r="F1450" s="17">
        <v>43987</v>
      </c>
      <c r="G1450" s="13" t="s">
        <v>16131</v>
      </c>
      <c r="H1450" s="13" t="str">
        <f>_xlfn.XLOOKUP(Claims!$G1450,Table1[Policy ID],Table1[Policy Type])</f>
        <v>Property</v>
      </c>
    </row>
    <row r="1451" spans="1:8">
      <c r="A1451" s="11" t="s">
        <v>21965</v>
      </c>
      <c r="B1451" s="16">
        <v>44767</v>
      </c>
      <c r="C1451" s="8">
        <v>5429</v>
      </c>
      <c r="D1451" s="8" t="s">
        <v>25518</v>
      </c>
      <c r="E1451" s="8" t="s">
        <v>26968</v>
      </c>
      <c r="F1451" s="16">
        <v>44837</v>
      </c>
      <c r="G1451" s="8" t="s">
        <v>19905</v>
      </c>
      <c r="H1451" s="8" t="str">
        <f>_xlfn.XLOOKUP(Claims!$G1451,Table1[Policy ID],Table1[Policy Type])</f>
        <v>Auto</v>
      </c>
    </row>
    <row r="1452" spans="1:8">
      <c r="A1452" s="12" t="s">
        <v>21966</v>
      </c>
      <c r="B1452" s="17">
        <v>43857</v>
      </c>
      <c r="C1452" s="13">
        <v>92150</v>
      </c>
      <c r="D1452" s="13" t="s">
        <v>25516</v>
      </c>
      <c r="E1452" s="13" t="s">
        <v>26969</v>
      </c>
      <c r="F1452" s="17">
        <v>43894</v>
      </c>
      <c r="G1452" s="13" t="s">
        <v>19935</v>
      </c>
      <c r="H1452" s="13" t="str">
        <f>_xlfn.XLOOKUP(Claims!$G1452,Table1[Policy ID],Table1[Policy Type])</f>
        <v>Life</v>
      </c>
    </row>
    <row r="1453" spans="1:8">
      <c r="A1453" s="11" t="s">
        <v>21967</v>
      </c>
      <c r="B1453" s="16">
        <v>44314</v>
      </c>
      <c r="C1453" s="8">
        <v>7671</v>
      </c>
      <c r="D1453" s="8" t="s">
        <v>25516</v>
      </c>
      <c r="E1453" s="8" t="s">
        <v>26970</v>
      </c>
      <c r="F1453" s="16">
        <v>44384</v>
      </c>
      <c r="G1453" s="8" t="s">
        <v>19228</v>
      </c>
      <c r="H1453" s="8" t="str">
        <f>_xlfn.XLOOKUP(Claims!$G1453,Table1[Policy ID],Table1[Policy Type])</f>
        <v>Health</v>
      </c>
    </row>
    <row r="1454" spans="1:8">
      <c r="A1454" s="12" t="s">
        <v>21968</v>
      </c>
      <c r="B1454" s="17">
        <v>44403</v>
      </c>
      <c r="C1454" s="13">
        <v>35656</v>
      </c>
      <c r="D1454" s="13" t="s">
        <v>25516</v>
      </c>
      <c r="E1454" s="13" t="s">
        <v>26971</v>
      </c>
      <c r="F1454" s="17">
        <v>44459</v>
      </c>
      <c r="G1454" s="13" t="s">
        <v>18136</v>
      </c>
      <c r="H1454" s="13" t="str">
        <f>_xlfn.XLOOKUP(Claims!$G1454,Table1[Policy ID],Table1[Policy Type])</f>
        <v>Auto</v>
      </c>
    </row>
    <row r="1455" spans="1:8">
      <c r="A1455" s="11" t="s">
        <v>21969</v>
      </c>
      <c r="B1455" s="16">
        <v>44239</v>
      </c>
      <c r="C1455" s="8">
        <v>38740</v>
      </c>
      <c r="D1455" s="8" t="s">
        <v>25516</v>
      </c>
      <c r="E1455" s="8" t="s">
        <v>26972</v>
      </c>
      <c r="F1455" s="16">
        <v>44263</v>
      </c>
      <c r="G1455" s="8" t="s">
        <v>15738</v>
      </c>
      <c r="H1455" s="8" t="str">
        <f>_xlfn.XLOOKUP(Claims!$G1455,Table1[Policy ID],Table1[Policy Type])</f>
        <v>Life</v>
      </c>
    </row>
    <row r="1456" spans="1:8">
      <c r="A1456" s="12" t="s">
        <v>21970</v>
      </c>
      <c r="B1456" s="17">
        <v>44321</v>
      </c>
      <c r="C1456" s="13">
        <v>41777</v>
      </c>
      <c r="D1456" s="13" t="s">
        <v>25518</v>
      </c>
      <c r="E1456" s="13" t="s">
        <v>26973</v>
      </c>
      <c r="F1456" s="17">
        <v>44371</v>
      </c>
      <c r="G1456" s="13" t="s">
        <v>18747</v>
      </c>
      <c r="H1456" s="13" t="str">
        <f>_xlfn.XLOOKUP(Claims!$G1456,Table1[Policy ID],Table1[Policy Type])</f>
        <v>Property</v>
      </c>
    </row>
    <row r="1457" spans="1:8">
      <c r="A1457" s="11" t="s">
        <v>21971</v>
      </c>
      <c r="B1457" s="16">
        <v>44896</v>
      </c>
      <c r="C1457" s="8">
        <v>51959</v>
      </c>
      <c r="D1457" s="8" t="s">
        <v>25516</v>
      </c>
      <c r="E1457" s="8" t="s">
        <v>26974</v>
      </c>
      <c r="F1457" s="16">
        <v>44906</v>
      </c>
      <c r="G1457" s="8" t="s">
        <v>19677</v>
      </c>
      <c r="H1457" s="8" t="str">
        <f>_xlfn.XLOOKUP(Claims!$G1457,Table1[Policy ID],Table1[Policy Type])</f>
        <v>Life</v>
      </c>
    </row>
    <row r="1458" spans="1:8">
      <c r="A1458" s="12" t="s">
        <v>21972</v>
      </c>
      <c r="B1458" s="17">
        <v>45540</v>
      </c>
      <c r="C1458" s="13">
        <v>58784</v>
      </c>
      <c r="D1458" s="13" t="s">
        <v>25517</v>
      </c>
      <c r="E1458" s="13" t="s">
        <v>26975</v>
      </c>
      <c r="F1458" s="17">
        <v>45619</v>
      </c>
      <c r="G1458" s="13" t="s">
        <v>16840</v>
      </c>
      <c r="H1458" s="13" t="str">
        <f>_xlfn.XLOOKUP(Claims!$G1458,Table1[Policy ID],Table1[Policy Type])</f>
        <v>Life</v>
      </c>
    </row>
    <row r="1459" spans="1:8">
      <c r="A1459" s="11" t="s">
        <v>21973</v>
      </c>
      <c r="B1459" s="16">
        <v>44491</v>
      </c>
      <c r="C1459" s="8">
        <v>9395</v>
      </c>
      <c r="D1459" s="8" t="s">
        <v>25518</v>
      </c>
      <c r="E1459" s="8" t="s">
        <v>26976</v>
      </c>
      <c r="F1459" s="16">
        <v>44527</v>
      </c>
      <c r="G1459" s="8" t="s">
        <v>18633</v>
      </c>
      <c r="H1459" s="8" t="str">
        <f>_xlfn.XLOOKUP(Claims!$G1459,Table1[Policy ID],Table1[Policy Type])</f>
        <v>Auto</v>
      </c>
    </row>
    <row r="1460" spans="1:8">
      <c r="A1460" s="12" t="s">
        <v>21974</v>
      </c>
      <c r="B1460" s="17">
        <v>43941</v>
      </c>
      <c r="C1460" s="13">
        <v>14869</v>
      </c>
      <c r="D1460" s="13" t="s">
        <v>25518</v>
      </c>
      <c r="E1460" s="13" t="s">
        <v>26977</v>
      </c>
      <c r="F1460" s="17">
        <v>43958</v>
      </c>
      <c r="G1460" s="13" t="s">
        <v>19804</v>
      </c>
      <c r="H1460" s="13" t="str">
        <f>_xlfn.XLOOKUP(Claims!$G1460,Table1[Policy ID],Table1[Policy Type])</f>
        <v>Auto</v>
      </c>
    </row>
    <row r="1461" spans="1:8">
      <c r="A1461" s="11" t="s">
        <v>21975</v>
      </c>
      <c r="B1461" s="16">
        <v>45061</v>
      </c>
      <c r="C1461" s="8">
        <v>97006</v>
      </c>
      <c r="D1461" s="8" t="s">
        <v>25518</v>
      </c>
      <c r="E1461" s="8" t="s">
        <v>26978</v>
      </c>
      <c r="F1461" s="16">
        <v>45141</v>
      </c>
      <c r="G1461" s="8" t="s">
        <v>18056</v>
      </c>
      <c r="H1461" s="8" t="str">
        <f>_xlfn.XLOOKUP(Claims!$G1461,Table1[Policy ID],Table1[Policy Type])</f>
        <v>Auto</v>
      </c>
    </row>
    <row r="1462" spans="1:8">
      <c r="A1462" s="12" t="s">
        <v>21976</v>
      </c>
      <c r="B1462" s="17">
        <v>43911</v>
      </c>
      <c r="C1462" s="13">
        <v>4611</v>
      </c>
      <c r="D1462" s="13" t="s">
        <v>25517</v>
      </c>
      <c r="E1462" s="13" t="s">
        <v>26979</v>
      </c>
      <c r="F1462" s="17">
        <v>43952</v>
      </c>
      <c r="G1462" s="13" t="s">
        <v>15990</v>
      </c>
      <c r="H1462" s="13" t="str">
        <f>_xlfn.XLOOKUP(Claims!$G1462,Table1[Policy ID],Table1[Policy Type])</f>
        <v>Auto</v>
      </c>
    </row>
    <row r="1463" spans="1:8">
      <c r="A1463" s="11" t="s">
        <v>21977</v>
      </c>
      <c r="B1463" s="16">
        <v>44921</v>
      </c>
      <c r="C1463" s="8">
        <v>82491</v>
      </c>
      <c r="D1463" s="8" t="s">
        <v>25518</v>
      </c>
      <c r="E1463" s="8" t="s">
        <v>26980</v>
      </c>
      <c r="F1463" s="16">
        <v>44985</v>
      </c>
      <c r="G1463" s="8" t="s">
        <v>17801</v>
      </c>
      <c r="H1463" s="8" t="str">
        <f>_xlfn.XLOOKUP(Claims!$G1463,Table1[Policy ID],Table1[Policy Type])</f>
        <v>Auto</v>
      </c>
    </row>
    <row r="1464" spans="1:8">
      <c r="A1464" s="12" t="s">
        <v>21978</v>
      </c>
      <c r="B1464" s="17">
        <v>45191</v>
      </c>
      <c r="C1464" s="13">
        <v>16796</v>
      </c>
      <c r="D1464" s="13" t="s">
        <v>25518</v>
      </c>
      <c r="E1464" s="13" t="s">
        <v>26981</v>
      </c>
      <c r="F1464" s="17">
        <v>45256</v>
      </c>
      <c r="G1464" s="13" t="s">
        <v>19997</v>
      </c>
      <c r="H1464" s="13" t="str">
        <f>_xlfn.XLOOKUP(Claims!$G1464,Table1[Policy ID],Table1[Policy Type])</f>
        <v>Life</v>
      </c>
    </row>
    <row r="1465" spans="1:8">
      <c r="A1465" s="11" t="s">
        <v>21979</v>
      </c>
      <c r="B1465" s="16">
        <v>45451</v>
      </c>
      <c r="C1465" s="8">
        <v>1356</v>
      </c>
      <c r="D1465" s="8" t="s">
        <v>25518</v>
      </c>
      <c r="E1465" s="8" t="s">
        <v>26982</v>
      </c>
      <c r="F1465" s="8"/>
      <c r="G1465" s="8" t="s">
        <v>20448</v>
      </c>
      <c r="H1465" s="8" t="str">
        <f>_xlfn.XLOOKUP(Claims!$G1465,Table1[Policy ID],Table1[Policy Type])</f>
        <v>Health</v>
      </c>
    </row>
    <row r="1466" spans="1:8">
      <c r="A1466" s="12" t="s">
        <v>21980</v>
      </c>
      <c r="B1466" s="17">
        <v>45644</v>
      </c>
      <c r="C1466" s="13">
        <v>71686</v>
      </c>
      <c r="D1466" s="13" t="s">
        <v>25517</v>
      </c>
      <c r="E1466" s="13" t="s">
        <v>26983</v>
      </c>
      <c r="F1466" s="17">
        <v>45692</v>
      </c>
      <c r="G1466" s="13" t="s">
        <v>19080</v>
      </c>
      <c r="H1466" s="13" t="str">
        <f>_xlfn.XLOOKUP(Claims!$G1466,Table1[Policy ID],Table1[Policy Type])</f>
        <v>Auto</v>
      </c>
    </row>
    <row r="1467" spans="1:8">
      <c r="A1467" s="11" t="s">
        <v>21981</v>
      </c>
      <c r="B1467" s="16">
        <v>44875</v>
      </c>
      <c r="C1467" s="8">
        <v>76238</v>
      </c>
      <c r="D1467" s="8" t="s">
        <v>25516</v>
      </c>
      <c r="E1467" s="8" t="s">
        <v>26984</v>
      </c>
      <c r="F1467" s="8"/>
      <c r="G1467" s="8" t="s">
        <v>17799</v>
      </c>
      <c r="H1467" s="8" t="str">
        <f>_xlfn.XLOOKUP(Claims!$G1467,Table1[Policy ID],Table1[Policy Type])</f>
        <v>Health</v>
      </c>
    </row>
    <row r="1468" spans="1:8">
      <c r="A1468" s="12" t="s">
        <v>21982</v>
      </c>
      <c r="B1468" s="17">
        <v>44185</v>
      </c>
      <c r="C1468" s="13">
        <v>25825</v>
      </c>
      <c r="D1468" s="13" t="s">
        <v>25518</v>
      </c>
      <c r="E1468" s="13" t="s">
        <v>26985</v>
      </c>
      <c r="F1468" s="17">
        <v>44218</v>
      </c>
      <c r="G1468" s="13" t="s">
        <v>17523</v>
      </c>
      <c r="H1468" s="13" t="str">
        <f>_xlfn.XLOOKUP(Claims!$G1468,Table1[Policy ID],Table1[Policy Type])</f>
        <v>Property</v>
      </c>
    </row>
    <row r="1469" spans="1:8">
      <c r="A1469" s="11" t="s">
        <v>21983</v>
      </c>
      <c r="B1469" s="16">
        <v>44942</v>
      </c>
      <c r="C1469" s="8">
        <v>94496</v>
      </c>
      <c r="D1469" s="8" t="s">
        <v>25518</v>
      </c>
      <c r="E1469" s="8" t="s">
        <v>26986</v>
      </c>
      <c r="F1469" s="16">
        <v>44960</v>
      </c>
      <c r="G1469" s="8" t="s">
        <v>16367</v>
      </c>
      <c r="H1469" s="8" t="str">
        <f>_xlfn.XLOOKUP(Claims!$G1469,Table1[Policy ID],Table1[Policy Type])</f>
        <v>Life</v>
      </c>
    </row>
    <row r="1470" spans="1:8">
      <c r="A1470" s="12" t="s">
        <v>21984</v>
      </c>
      <c r="B1470" s="17">
        <v>44508</v>
      </c>
      <c r="C1470" s="13">
        <v>10876</v>
      </c>
      <c r="D1470" s="13" t="s">
        <v>25517</v>
      </c>
      <c r="E1470" s="13" t="s">
        <v>26987</v>
      </c>
      <c r="F1470" s="13"/>
      <c r="G1470" s="13" t="s">
        <v>18064</v>
      </c>
      <c r="H1470" s="13" t="str">
        <f>_xlfn.XLOOKUP(Claims!$G1470,Table1[Policy ID],Table1[Policy Type])</f>
        <v>Property</v>
      </c>
    </row>
    <row r="1471" spans="1:8">
      <c r="A1471" s="11" t="s">
        <v>21985</v>
      </c>
      <c r="B1471" s="16">
        <v>45474</v>
      </c>
      <c r="C1471" s="8">
        <v>88897</v>
      </c>
      <c r="D1471" s="8" t="s">
        <v>25516</v>
      </c>
      <c r="E1471" s="8" t="s">
        <v>26988</v>
      </c>
      <c r="F1471" s="16">
        <v>45513</v>
      </c>
      <c r="G1471" s="8" t="s">
        <v>18655</v>
      </c>
      <c r="H1471" s="8" t="str">
        <f>_xlfn.XLOOKUP(Claims!$G1471,Table1[Policy ID],Table1[Policy Type])</f>
        <v>Health</v>
      </c>
    </row>
    <row r="1472" spans="1:8">
      <c r="A1472" s="12" t="s">
        <v>21986</v>
      </c>
      <c r="B1472" s="17">
        <v>45304</v>
      </c>
      <c r="C1472" s="13">
        <v>95732</v>
      </c>
      <c r="D1472" s="13" t="s">
        <v>25518</v>
      </c>
      <c r="E1472" s="13" t="s">
        <v>26989</v>
      </c>
      <c r="F1472" s="17">
        <v>45388</v>
      </c>
      <c r="G1472" s="13" t="s">
        <v>15593</v>
      </c>
      <c r="H1472" s="13" t="str">
        <f>_xlfn.XLOOKUP(Claims!$G1472,Table1[Policy ID],Table1[Policy Type])</f>
        <v>Property</v>
      </c>
    </row>
    <row r="1473" spans="1:8">
      <c r="A1473" s="11" t="s">
        <v>21987</v>
      </c>
      <c r="B1473" s="16">
        <v>44747</v>
      </c>
      <c r="C1473" s="8">
        <v>81410</v>
      </c>
      <c r="D1473" s="8" t="s">
        <v>25516</v>
      </c>
      <c r="E1473" s="8" t="s">
        <v>26990</v>
      </c>
      <c r="F1473" s="16">
        <v>44798</v>
      </c>
      <c r="G1473" s="8" t="s">
        <v>17948</v>
      </c>
      <c r="H1473" s="8" t="str">
        <f>_xlfn.XLOOKUP(Claims!$G1473,Table1[Policy ID],Table1[Policy Type])</f>
        <v>Health</v>
      </c>
    </row>
    <row r="1474" spans="1:8">
      <c r="A1474" s="12" t="s">
        <v>21988</v>
      </c>
      <c r="B1474" s="17">
        <v>45339</v>
      </c>
      <c r="C1474" s="13">
        <v>23212</v>
      </c>
      <c r="D1474" s="13" t="s">
        <v>25517</v>
      </c>
      <c r="E1474" s="13" t="s">
        <v>26991</v>
      </c>
      <c r="F1474" s="17">
        <v>45372</v>
      </c>
      <c r="G1474" s="13" t="s">
        <v>19354</v>
      </c>
      <c r="H1474" s="13" t="str">
        <f>_xlfn.XLOOKUP(Claims!$G1474,Table1[Policy ID],Table1[Policy Type])</f>
        <v>Life</v>
      </c>
    </row>
    <row r="1475" spans="1:8">
      <c r="A1475" s="11" t="s">
        <v>21989</v>
      </c>
      <c r="B1475" s="16">
        <v>44338</v>
      </c>
      <c r="C1475" s="8">
        <v>69660</v>
      </c>
      <c r="D1475" s="8" t="s">
        <v>25518</v>
      </c>
      <c r="E1475" s="8" t="s">
        <v>26992</v>
      </c>
      <c r="F1475" s="16">
        <v>44372</v>
      </c>
      <c r="G1475" s="8" t="s">
        <v>16997</v>
      </c>
      <c r="H1475" s="8" t="str">
        <f>_xlfn.XLOOKUP(Claims!$G1475,Table1[Policy ID],Table1[Policy Type])</f>
        <v>Property</v>
      </c>
    </row>
    <row r="1476" spans="1:8">
      <c r="A1476" s="12" t="s">
        <v>21990</v>
      </c>
      <c r="B1476" s="17">
        <v>45629</v>
      </c>
      <c r="C1476" s="13">
        <v>48285</v>
      </c>
      <c r="D1476" s="13" t="s">
        <v>25516</v>
      </c>
      <c r="E1476" s="13" t="s">
        <v>26993</v>
      </c>
      <c r="F1476" s="17">
        <v>45659</v>
      </c>
      <c r="G1476" s="13" t="s">
        <v>20389</v>
      </c>
      <c r="H1476" s="13" t="str">
        <f>_xlfn.XLOOKUP(Claims!$G1476,Table1[Policy ID],Table1[Policy Type])</f>
        <v>Auto</v>
      </c>
    </row>
    <row r="1477" spans="1:8">
      <c r="A1477" s="11" t="s">
        <v>21991</v>
      </c>
      <c r="B1477" s="16">
        <v>44190</v>
      </c>
      <c r="C1477" s="8">
        <v>33483</v>
      </c>
      <c r="D1477" s="8" t="s">
        <v>25518</v>
      </c>
      <c r="E1477" s="8" t="s">
        <v>26994</v>
      </c>
      <c r="F1477" s="16">
        <v>44279</v>
      </c>
      <c r="G1477" s="8" t="s">
        <v>20169</v>
      </c>
      <c r="H1477" s="8" t="str">
        <f>_xlfn.XLOOKUP(Claims!$G1477,Table1[Policy ID],Table1[Policy Type])</f>
        <v>Health</v>
      </c>
    </row>
    <row r="1478" spans="1:8">
      <c r="A1478" s="12" t="s">
        <v>21992</v>
      </c>
      <c r="B1478" s="17">
        <v>44737</v>
      </c>
      <c r="C1478" s="13">
        <v>16929</v>
      </c>
      <c r="D1478" s="13" t="s">
        <v>25518</v>
      </c>
      <c r="E1478" s="13" t="s">
        <v>26995</v>
      </c>
      <c r="F1478" s="13"/>
      <c r="G1478" s="13" t="s">
        <v>16013</v>
      </c>
      <c r="H1478" s="13" t="str">
        <f>_xlfn.XLOOKUP(Claims!$G1478,Table1[Policy ID],Table1[Policy Type])</f>
        <v>Auto</v>
      </c>
    </row>
    <row r="1479" spans="1:8">
      <c r="A1479" s="11" t="s">
        <v>21993</v>
      </c>
      <c r="B1479" s="16">
        <v>45251</v>
      </c>
      <c r="C1479" s="8">
        <v>25039</v>
      </c>
      <c r="D1479" s="8" t="s">
        <v>25518</v>
      </c>
      <c r="E1479" s="8" t="s">
        <v>26996</v>
      </c>
      <c r="F1479" s="16">
        <v>45267</v>
      </c>
      <c r="G1479" s="8" t="s">
        <v>17416</v>
      </c>
      <c r="H1479" s="8" t="str">
        <f>_xlfn.XLOOKUP(Claims!$G1479,Table1[Policy ID],Table1[Policy Type])</f>
        <v>Auto</v>
      </c>
    </row>
    <row r="1480" spans="1:8">
      <c r="A1480" s="12" t="s">
        <v>21994</v>
      </c>
      <c r="B1480" s="17">
        <v>44562</v>
      </c>
      <c r="C1480" s="13">
        <v>23843</v>
      </c>
      <c r="D1480" s="13" t="s">
        <v>25517</v>
      </c>
      <c r="E1480" s="13" t="s">
        <v>26997</v>
      </c>
      <c r="F1480" s="17">
        <v>44586</v>
      </c>
      <c r="G1480" s="13" t="s">
        <v>17769</v>
      </c>
      <c r="H1480" s="13" t="str">
        <f>_xlfn.XLOOKUP(Claims!$G1480,Table1[Policy ID],Table1[Policy Type])</f>
        <v>Health</v>
      </c>
    </row>
    <row r="1481" spans="1:8">
      <c r="A1481" s="11" t="s">
        <v>21995</v>
      </c>
      <c r="B1481" s="16">
        <v>44136</v>
      </c>
      <c r="C1481" s="8">
        <v>47557</v>
      </c>
      <c r="D1481" s="8" t="s">
        <v>25516</v>
      </c>
      <c r="E1481" s="8" t="s">
        <v>26998</v>
      </c>
      <c r="F1481" s="16">
        <v>44188</v>
      </c>
      <c r="G1481" s="8" t="s">
        <v>18679</v>
      </c>
      <c r="H1481" s="8" t="str">
        <f>_xlfn.XLOOKUP(Claims!$G1481,Table1[Policy ID],Table1[Policy Type])</f>
        <v>Property</v>
      </c>
    </row>
    <row r="1482" spans="1:8">
      <c r="A1482" s="12" t="s">
        <v>21996</v>
      </c>
      <c r="B1482" s="17">
        <v>44155</v>
      </c>
      <c r="C1482" s="13">
        <v>30695</v>
      </c>
      <c r="D1482" s="13" t="s">
        <v>25517</v>
      </c>
      <c r="E1482" s="13" t="s">
        <v>26999</v>
      </c>
      <c r="F1482" s="17">
        <v>44183</v>
      </c>
      <c r="G1482" s="13" t="s">
        <v>19504</v>
      </c>
      <c r="H1482" s="13" t="str">
        <f>_xlfn.XLOOKUP(Claims!$G1482,Table1[Policy ID],Table1[Policy Type])</f>
        <v>Auto</v>
      </c>
    </row>
    <row r="1483" spans="1:8">
      <c r="A1483" s="11" t="s">
        <v>21997</v>
      </c>
      <c r="B1483" s="16">
        <v>44283</v>
      </c>
      <c r="C1483" s="8">
        <v>84977</v>
      </c>
      <c r="D1483" s="8" t="s">
        <v>25517</v>
      </c>
      <c r="E1483" s="8" t="s">
        <v>27000</v>
      </c>
      <c r="F1483" s="16">
        <v>44367</v>
      </c>
      <c r="G1483" s="8" t="s">
        <v>19969</v>
      </c>
      <c r="H1483" s="8" t="str">
        <f>_xlfn.XLOOKUP(Claims!$G1483,Table1[Policy ID],Table1[Policy Type])</f>
        <v>Auto</v>
      </c>
    </row>
    <row r="1484" spans="1:8">
      <c r="A1484" s="12" t="s">
        <v>21998</v>
      </c>
      <c r="B1484" s="17">
        <v>44636</v>
      </c>
      <c r="C1484" s="13">
        <v>2443</v>
      </c>
      <c r="D1484" s="13" t="s">
        <v>25516</v>
      </c>
      <c r="E1484" s="13" t="s">
        <v>27001</v>
      </c>
      <c r="F1484" s="17">
        <v>44649</v>
      </c>
      <c r="G1484" s="13" t="s">
        <v>18272</v>
      </c>
      <c r="H1484" s="13" t="str">
        <f>_xlfn.XLOOKUP(Claims!$G1484,Table1[Policy ID],Table1[Policy Type])</f>
        <v>Health</v>
      </c>
    </row>
    <row r="1485" spans="1:8">
      <c r="A1485" s="11" t="s">
        <v>21999</v>
      </c>
      <c r="B1485" s="16">
        <v>45330</v>
      </c>
      <c r="C1485" s="8">
        <v>48742</v>
      </c>
      <c r="D1485" s="8" t="s">
        <v>25517</v>
      </c>
      <c r="E1485" s="8" t="s">
        <v>27002</v>
      </c>
      <c r="F1485" s="8"/>
      <c r="G1485" s="8" t="s">
        <v>16059</v>
      </c>
      <c r="H1485" s="8" t="str">
        <f>_xlfn.XLOOKUP(Claims!$G1485,Table1[Policy ID],Table1[Policy Type])</f>
        <v>Health</v>
      </c>
    </row>
    <row r="1486" spans="1:8">
      <c r="A1486" s="12" t="s">
        <v>22000</v>
      </c>
      <c r="B1486" s="17">
        <v>45141</v>
      </c>
      <c r="C1486" s="13">
        <v>29448</v>
      </c>
      <c r="D1486" s="13" t="s">
        <v>25518</v>
      </c>
      <c r="E1486" s="13" t="s">
        <v>27003</v>
      </c>
      <c r="F1486" s="17">
        <v>45231</v>
      </c>
      <c r="G1486" s="13" t="s">
        <v>20075</v>
      </c>
      <c r="H1486" s="13" t="str">
        <f>_xlfn.XLOOKUP(Claims!$G1486,Table1[Policy ID],Table1[Policy Type])</f>
        <v>Life</v>
      </c>
    </row>
    <row r="1487" spans="1:8">
      <c r="A1487" s="11" t="s">
        <v>22001</v>
      </c>
      <c r="B1487" s="16">
        <v>44686</v>
      </c>
      <c r="C1487" s="8">
        <v>44185</v>
      </c>
      <c r="D1487" s="8" t="s">
        <v>25517</v>
      </c>
      <c r="E1487" s="8" t="s">
        <v>27004</v>
      </c>
      <c r="F1487" s="16">
        <v>44714</v>
      </c>
      <c r="G1487" s="8" t="s">
        <v>20432</v>
      </c>
      <c r="H1487" s="8" t="str">
        <f>_xlfn.XLOOKUP(Claims!$G1487,Table1[Policy ID],Table1[Policy Type])</f>
        <v>Auto</v>
      </c>
    </row>
    <row r="1488" spans="1:8">
      <c r="A1488" s="12" t="s">
        <v>22002</v>
      </c>
      <c r="B1488" s="17">
        <v>44766</v>
      </c>
      <c r="C1488" s="13">
        <v>98538</v>
      </c>
      <c r="D1488" s="13" t="s">
        <v>25517</v>
      </c>
      <c r="E1488" s="13" t="s">
        <v>27005</v>
      </c>
      <c r="F1488" s="13"/>
      <c r="G1488" s="13" t="s">
        <v>20053</v>
      </c>
      <c r="H1488" s="13" t="str">
        <f>_xlfn.XLOOKUP(Claims!$G1488,Table1[Policy ID],Table1[Policy Type])</f>
        <v>Property</v>
      </c>
    </row>
    <row r="1489" spans="1:8">
      <c r="A1489" s="11" t="s">
        <v>22003</v>
      </c>
      <c r="B1489" s="16">
        <v>45423</v>
      </c>
      <c r="C1489" s="8">
        <v>42953</v>
      </c>
      <c r="D1489" s="8" t="s">
        <v>25518</v>
      </c>
      <c r="E1489" s="8" t="s">
        <v>27006</v>
      </c>
      <c r="F1489" s="8"/>
      <c r="G1489" s="8" t="s">
        <v>15854</v>
      </c>
      <c r="H1489" s="8" t="str">
        <f>_xlfn.XLOOKUP(Claims!$G1489,Table1[Policy ID],Table1[Policy Type])</f>
        <v>Life</v>
      </c>
    </row>
    <row r="1490" spans="1:8">
      <c r="A1490" s="12" t="s">
        <v>22004</v>
      </c>
      <c r="B1490" s="17">
        <v>44061</v>
      </c>
      <c r="C1490" s="13">
        <v>43792</v>
      </c>
      <c r="D1490" s="13" t="s">
        <v>25517</v>
      </c>
      <c r="E1490" s="13" t="s">
        <v>27007</v>
      </c>
      <c r="F1490" s="17">
        <v>44119</v>
      </c>
      <c r="G1490" s="13" t="s">
        <v>19302</v>
      </c>
      <c r="H1490" s="13" t="str">
        <f>_xlfn.XLOOKUP(Claims!$G1490,Table1[Policy ID],Table1[Policy Type])</f>
        <v>Health</v>
      </c>
    </row>
    <row r="1491" spans="1:8">
      <c r="A1491" s="11" t="s">
        <v>22005</v>
      </c>
      <c r="B1491" s="16">
        <v>45210</v>
      </c>
      <c r="C1491" s="8">
        <v>43598</v>
      </c>
      <c r="D1491" s="8" t="s">
        <v>25516</v>
      </c>
      <c r="E1491" s="8" t="s">
        <v>27008</v>
      </c>
      <c r="F1491" s="8"/>
      <c r="G1491" s="8" t="s">
        <v>20188</v>
      </c>
      <c r="H1491" s="8" t="str">
        <f>_xlfn.XLOOKUP(Claims!$G1491,Table1[Policy ID],Table1[Policy Type])</f>
        <v>Health</v>
      </c>
    </row>
    <row r="1492" spans="1:8">
      <c r="A1492" s="12" t="s">
        <v>22006</v>
      </c>
      <c r="B1492" s="17">
        <v>45084</v>
      </c>
      <c r="C1492" s="13">
        <v>17950</v>
      </c>
      <c r="D1492" s="13" t="s">
        <v>25516</v>
      </c>
      <c r="E1492" s="13" t="s">
        <v>27009</v>
      </c>
      <c r="F1492" s="17">
        <v>45159</v>
      </c>
      <c r="G1492" s="13" t="s">
        <v>18282</v>
      </c>
      <c r="H1492" s="13" t="str">
        <f>_xlfn.XLOOKUP(Claims!$G1492,Table1[Policy ID],Table1[Policy Type])</f>
        <v>Auto</v>
      </c>
    </row>
    <row r="1493" spans="1:8">
      <c r="A1493" s="11" t="s">
        <v>22007</v>
      </c>
      <c r="B1493" s="16">
        <v>44719</v>
      </c>
      <c r="C1493" s="8">
        <v>80035</v>
      </c>
      <c r="D1493" s="8" t="s">
        <v>25517</v>
      </c>
      <c r="E1493" s="8" t="s">
        <v>27010</v>
      </c>
      <c r="F1493" s="16">
        <v>44774</v>
      </c>
      <c r="G1493" s="8" t="s">
        <v>16082</v>
      </c>
      <c r="H1493" s="8" t="str">
        <f>_xlfn.XLOOKUP(Claims!$G1493,Table1[Policy ID],Table1[Policy Type])</f>
        <v>Property</v>
      </c>
    </row>
    <row r="1494" spans="1:8">
      <c r="A1494" s="12" t="s">
        <v>22008</v>
      </c>
      <c r="B1494" s="17">
        <v>44302</v>
      </c>
      <c r="C1494" s="13">
        <v>6309</v>
      </c>
      <c r="D1494" s="13" t="s">
        <v>25518</v>
      </c>
      <c r="E1494" s="13" t="s">
        <v>27011</v>
      </c>
      <c r="F1494" s="13"/>
      <c r="G1494" s="13" t="s">
        <v>18756</v>
      </c>
      <c r="H1494" s="13" t="str">
        <f>_xlfn.XLOOKUP(Claims!$G1494,Table1[Policy ID],Table1[Policy Type])</f>
        <v>Auto</v>
      </c>
    </row>
    <row r="1495" spans="1:8">
      <c r="A1495" s="11" t="s">
        <v>22009</v>
      </c>
      <c r="B1495" s="16">
        <v>44009</v>
      </c>
      <c r="C1495" s="8">
        <v>94567</v>
      </c>
      <c r="D1495" s="8" t="s">
        <v>25517</v>
      </c>
      <c r="E1495" s="8" t="s">
        <v>27012</v>
      </c>
      <c r="F1495" s="8"/>
      <c r="G1495" s="8" t="s">
        <v>20254</v>
      </c>
      <c r="H1495" s="8" t="str">
        <f>_xlfn.XLOOKUP(Claims!$G1495,Table1[Policy ID],Table1[Policy Type])</f>
        <v>Auto</v>
      </c>
    </row>
    <row r="1496" spans="1:8">
      <c r="A1496" s="12" t="s">
        <v>22010</v>
      </c>
      <c r="B1496" s="17">
        <v>45066</v>
      </c>
      <c r="C1496" s="13">
        <v>26387</v>
      </c>
      <c r="D1496" s="13" t="s">
        <v>25518</v>
      </c>
      <c r="E1496" s="13" t="s">
        <v>27013</v>
      </c>
      <c r="F1496" s="13"/>
      <c r="G1496" s="13" t="s">
        <v>17469</v>
      </c>
      <c r="H1496" s="13" t="str">
        <f>_xlfn.XLOOKUP(Claims!$G1496,Table1[Policy ID],Table1[Policy Type])</f>
        <v>Life</v>
      </c>
    </row>
    <row r="1497" spans="1:8">
      <c r="A1497" s="11" t="s">
        <v>22011</v>
      </c>
      <c r="B1497" s="16">
        <v>44701</v>
      </c>
      <c r="C1497" s="8">
        <v>84166</v>
      </c>
      <c r="D1497" s="8" t="s">
        <v>25516</v>
      </c>
      <c r="E1497" s="8" t="s">
        <v>27014</v>
      </c>
      <c r="F1497" s="16">
        <v>44776</v>
      </c>
      <c r="G1497" s="8" t="s">
        <v>18146</v>
      </c>
      <c r="H1497" s="8" t="str">
        <f>_xlfn.XLOOKUP(Claims!$G1497,Table1[Policy ID],Table1[Policy Type])</f>
        <v>Property</v>
      </c>
    </row>
    <row r="1498" spans="1:8">
      <c r="A1498" s="12" t="s">
        <v>22012</v>
      </c>
      <c r="B1498" s="17">
        <v>43991</v>
      </c>
      <c r="C1498" s="13">
        <v>38298</v>
      </c>
      <c r="D1498" s="13" t="s">
        <v>25518</v>
      </c>
      <c r="E1498" s="13" t="s">
        <v>27015</v>
      </c>
      <c r="F1498" s="17">
        <v>44060</v>
      </c>
      <c r="G1498" s="13" t="s">
        <v>17914</v>
      </c>
      <c r="H1498" s="13" t="str">
        <f>_xlfn.XLOOKUP(Claims!$G1498,Table1[Policy ID],Table1[Policy Type])</f>
        <v>Life</v>
      </c>
    </row>
    <row r="1499" spans="1:8">
      <c r="A1499" s="11" t="s">
        <v>22013</v>
      </c>
      <c r="B1499" s="16">
        <v>44908</v>
      </c>
      <c r="C1499" s="8">
        <v>19351</v>
      </c>
      <c r="D1499" s="8" t="s">
        <v>25516</v>
      </c>
      <c r="E1499" s="8" t="s">
        <v>27016</v>
      </c>
      <c r="F1499" s="16">
        <v>44924</v>
      </c>
      <c r="G1499" s="8" t="s">
        <v>18553</v>
      </c>
      <c r="H1499" s="8" t="str">
        <f>_xlfn.XLOOKUP(Claims!$G1499,Table1[Policy ID],Table1[Policy Type])</f>
        <v>Property</v>
      </c>
    </row>
    <row r="1500" spans="1:8">
      <c r="A1500" s="12" t="s">
        <v>22014</v>
      </c>
      <c r="B1500" s="17">
        <v>44235</v>
      </c>
      <c r="C1500" s="13">
        <v>30426</v>
      </c>
      <c r="D1500" s="13" t="s">
        <v>25518</v>
      </c>
      <c r="E1500" s="13" t="s">
        <v>27017</v>
      </c>
      <c r="F1500" s="17">
        <v>44315</v>
      </c>
      <c r="G1500" s="13" t="s">
        <v>17168</v>
      </c>
      <c r="H1500" s="13" t="str">
        <f>_xlfn.XLOOKUP(Claims!$G1500,Table1[Policy ID],Table1[Policy Type])</f>
        <v>Life</v>
      </c>
    </row>
    <row r="1501" spans="1:8">
      <c r="A1501" s="11" t="s">
        <v>22015</v>
      </c>
      <c r="B1501" s="16">
        <v>45575</v>
      </c>
      <c r="C1501" s="8">
        <v>92695</v>
      </c>
      <c r="D1501" s="8" t="s">
        <v>25516</v>
      </c>
      <c r="E1501" s="8" t="s">
        <v>27018</v>
      </c>
      <c r="F1501" s="16">
        <v>45632</v>
      </c>
      <c r="G1501" s="8" t="s">
        <v>19055</v>
      </c>
      <c r="H1501" s="8" t="str">
        <f>_xlfn.XLOOKUP(Claims!$G1501,Table1[Policy ID],Table1[Policy Type])</f>
        <v>Auto</v>
      </c>
    </row>
    <row r="1502" spans="1:8">
      <c r="A1502" s="12" t="s">
        <v>22016</v>
      </c>
      <c r="B1502" s="17">
        <v>44426</v>
      </c>
      <c r="C1502" s="13">
        <v>31609</v>
      </c>
      <c r="D1502" s="13" t="s">
        <v>25518</v>
      </c>
      <c r="E1502" s="13" t="s">
        <v>27019</v>
      </c>
      <c r="F1502" s="17">
        <v>44492</v>
      </c>
      <c r="G1502" s="13" t="s">
        <v>19911</v>
      </c>
      <c r="H1502" s="13" t="str">
        <f>_xlfn.XLOOKUP(Claims!$G1502,Table1[Policy ID],Table1[Policy Type])</f>
        <v>Health</v>
      </c>
    </row>
    <row r="1503" spans="1:8">
      <c r="A1503" s="11" t="s">
        <v>22017</v>
      </c>
      <c r="B1503" s="16">
        <v>44422</v>
      </c>
      <c r="C1503" s="8">
        <v>99440</v>
      </c>
      <c r="D1503" s="8" t="s">
        <v>25518</v>
      </c>
      <c r="E1503" s="8" t="s">
        <v>27020</v>
      </c>
      <c r="F1503" s="16">
        <v>44494</v>
      </c>
      <c r="G1503" s="8" t="s">
        <v>15845</v>
      </c>
      <c r="H1503" s="8" t="str">
        <f>_xlfn.XLOOKUP(Claims!$G1503,Table1[Policy ID],Table1[Policy Type])</f>
        <v>Health</v>
      </c>
    </row>
    <row r="1504" spans="1:8">
      <c r="A1504" s="12" t="s">
        <v>22018</v>
      </c>
      <c r="B1504" s="17">
        <v>44411</v>
      </c>
      <c r="C1504" s="13">
        <v>79390</v>
      </c>
      <c r="D1504" s="13" t="s">
        <v>25516</v>
      </c>
      <c r="E1504" s="13" t="s">
        <v>27021</v>
      </c>
      <c r="F1504" s="17">
        <v>44447</v>
      </c>
      <c r="G1504" s="13" t="s">
        <v>15972</v>
      </c>
      <c r="H1504" s="13" t="str">
        <f>_xlfn.XLOOKUP(Claims!$G1504,Table1[Policy ID],Table1[Policy Type])</f>
        <v>Auto</v>
      </c>
    </row>
    <row r="1505" spans="1:8">
      <c r="A1505" s="11" t="s">
        <v>22019</v>
      </c>
      <c r="B1505" s="16">
        <v>44151</v>
      </c>
      <c r="C1505" s="8">
        <v>16479</v>
      </c>
      <c r="D1505" s="8" t="s">
        <v>25516</v>
      </c>
      <c r="E1505" s="8" t="s">
        <v>27022</v>
      </c>
      <c r="F1505" s="16">
        <v>44204</v>
      </c>
      <c r="G1505" s="8" t="s">
        <v>17367</v>
      </c>
      <c r="H1505" s="8" t="str">
        <f>_xlfn.XLOOKUP(Claims!$G1505,Table1[Policy ID],Table1[Policy Type])</f>
        <v>Health</v>
      </c>
    </row>
    <row r="1506" spans="1:8">
      <c r="A1506" s="12" t="s">
        <v>22020</v>
      </c>
      <c r="B1506" s="17">
        <v>44489</v>
      </c>
      <c r="C1506" s="13">
        <v>51436</v>
      </c>
      <c r="D1506" s="13" t="s">
        <v>25516</v>
      </c>
      <c r="E1506" s="13" t="s">
        <v>27023</v>
      </c>
      <c r="F1506" s="17">
        <v>44533</v>
      </c>
      <c r="G1506" s="13" t="s">
        <v>19128</v>
      </c>
      <c r="H1506" s="13" t="str">
        <f>_xlfn.XLOOKUP(Claims!$G1506,Table1[Policy ID],Table1[Policy Type])</f>
        <v>Auto</v>
      </c>
    </row>
    <row r="1507" spans="1:8">
      <c r="A1507" s="11" t="s">
        <v>22021</v>
      </c>
      <c r="B1507" s="16">
        <v>45135</v>
      </c>
      <c r="C1507" s="8">
        <v>80948</v>
      </c>
      <c r="D1507" s="8" t="s">
        <v>25517</v>
      </c>
      <c r="E1507" s="8" t="s">
        <v>27024</v>
      </c>
      <c r="F1507" s="16">
        <v>45203</v>
      </c>
      <c r="G1507" s="8" t="s">
        <v>19510</v>
      </c>
      <c r="H1507" s="8" t="str">
        <f>_xlfn.XLOOKUP(Claims!$G1507,Table1[Policy ID],Table1[Policy Type])</f>
        <v>Life</v>
      </c>
    </row>
    <row r="1508" spans="1:8">
      <c r="A1508" s="12" t="s">
        <v>22022</v>
      </c>
      <c r="B1508" s="17">
        <v>44675</v>
      </c>
      <c r="C1508" s="13">
        <v>49150</v>
      </c>
      <c r="D1508" s="13" t="s">
        <v>25518</v>
      </c>
      <c r="E1508" s="13" t="s">
        <v>27025</v>
      </c>
      <c r="F1508" s="17">
        <v>44721</v>
      </c>
      <c r="G1508" s="13" t="s">
        <v>18431</v>
      </c>
      <c r="H1508" s="13" t="str">
        <f>_xlfn.XLOOKUP(Claims!$G1508,Table1[Policy ID],Table1[Policy Type])</f>
        <v>Auto</v>
      </c>
    </row>
    <row r="1509" spans="1:8">
      <c r="A1509" s="11" t="s">
        <v>22023</v>
      </c>
      <c r="B1509" s="16">
        <v>44925</v>
      </c>
      <c r="C1509" s="8">
        <v>86928</v>
      </c>
      <c r="D1509" s="8" t="s">
        <v>25517</v>
      </c>
      <c r="E1509" s="8" t="s">
        <v>27026</v>
      </c>
      <c r="F1509" s="16">
        <v>44948</v>
      </c>
      <c r="G1509" s="8" t="s">
        <v>17530</v>
      </c>
      <c r="H1509" s="8" t="str">
        <f>_xlfn.XLOOKUP(Claims!$G1509,Table1[Policy ID],Table1[Policy Type])</f>
        <v>Property</v>
      </c>
    </row>
    <row r="1510" spans="1:8">
      <c r="A1510" s="12" t="s">
        <v>22024</v>
      </c>
      <c r="B1510" s="17">
        <v>45541</v>
      </c>
      <c r="C1510" s="13">
        <v>3145</v>
      </c>
      <c r="D1510" s="13" t="s">
        <v>25518</v>
      </c>
      <c r="E1510" s="13" t="s">
        <v>27027</v>
      </c>
      <c r="F1510" s="13"/>
      <c r="G1510" s="13" t="s">
        <v>18788</v>
      </c>
      <c r="H1510" s="13" t="str">
        <f>_xlfn.XLOOKUP(Claims!$G1510,Table1[Policy ID],Table1[Policy Type])</f>
        <v>Auto</v>
      </c>
    </row>
    <row r="1511" spans="1:8">
      <c r="A1511" s="11" t="s">
        <v>22025</v>
      </c>
      <c r="B1511" s="16">
        <v>45388</v>
      </c>
      <c r="C1511" s="8">
        <v>7098</v>
      </c>
      <c r="D1511" s="8" t="s">
        <v>25516</v>
      </c>
      <c r="E1511" s="8" t="s">
        <v>27028</v>
      </c>
      <c r="F1511" s="16">
        <v>45412</v>
      </c>
      <c r="G1511" s="8" t="s">
        <v>15510</v>
      </c>
      <c r="H1511" s="8" t="str">
        <f>_xlfn.XLOOKUP(Claims!$G1511,Table1[Policy ID],Table1[Policy Type])</f>
        <v>Property</v>
      </c>
    </row>
    <row r="1512" spans="1:8">
      <c r="A1512" s="12" t="s">
        <v>22026</v>
      </c>
      <c r="B1512" s="17">
        <v>43854</v>
      </c>
      <c r="C1512" s="13">
        <v>79123</v>
      </c>
      <c r="D1512" s="13" t="s">
        <v>25516</v>
      </c>
      <c r="E1512" s="13" t="s">
        <v>27029</v>
      </c>
      <c r="F1512" s="17">
        <v>43877</v>
      </c>
      <c r="G1512" s="13" t="s">
        <v>19461</v>
      </c>
      <c r="H1512" s="13" t="str">
        <f>_xlfn.XLOOKUP(Claims!$G1512,Table1[Policy ID],Table1[Policy Type])</f>
        <v>Auto</v>
      </c>
    </row>
    <row r="1513" spans="1:8">
      <c r="A1513" s="11" t="s">
        <v>22027</v>
      </c>
      <c r="B1513" s="16">
        <v>44857</v>
      </c>
      <c r="C1513" s="8">
        <v>14276</v>
      </c>
      <c r="D1513" s="8" t="s">
        <v>25517</v>
      </c>
      <c r="E1513" s="8" t="s">
        <v>27030</v>
      </c>
      <c r="F1513" s="16">
        <v>44927</v>
      </c>
      <c r="G1513" s="8" t="s">
        <v>18792</v>
      </c>
      <c r="H1513" s="8" t="str">
        <f>_xlfn.XLOOKUP(Claims!$G1513,Table1[Policy ID],Table1[Policy Type])</f>
        <v>Health</v>
      </c>
    </row>
    <row r="1514" spans="1:8">
      <c r="A1514" s="12" t="s">
        <v>22028</v>
      </c>
      <c r="B1514" s="17">
        <v>43907</v>
      </c>
      <c r="C1514" s="13">
        <v>62837</v>
      </c>
      <c r="D1514" s="13" t="s">
        <v>25518</v>
      </c>
      <c r="E1514" s="13" t="s">
        <v>27031</v>
      </c>
      <c r="F1514" s="13"/>
      <c r="G1514" s="13" t="s">
        <v>17686</v>
      </c>
      <c r="H1514" s="13" t="str">
        <f>_xlfn.XLOOKUP(Claims!$G1514,Table1[Policy ID],Table1[Policy Type])</f>
        <v>Auto</v>
      </c>
    </row>
    <row r="1515" spans="1:8">
      <c r="A1515" s="11" t="s">
        <v>22029</v>
      </c>
      <c r="B1515" s="16">
        <v>44379</v>
      </c>
      <c r="C1515" s="8">
        <v>36164</v>
      </c>
      <c r="D1515" s="8" t="s">
        <v>25517</v>
      </c>
      <c r="E1515" s="8" t="s">
        <v>27032</v>
      </c>
      <c r="F1515" s="8"/>
      <c r="G1515" s="8" t="s">
        <v>19493</v>
      </c>
      <c r="H1515" s="8" t="str">
        <f>_xlfn.XLOOKUP(Claims!$G1515,Table1[Policy ID],Table1[Policy Type])</f>
        <v>Health</v>
      </c>
    </row>
    <row r="1516" spans="1:8">
      <c r="A1516" s="12" t="s">
        <v>22030</v>
      </c>
      <c r="B1516" s="17">
        <v>44447</v>
      </c>
      <c r="C1516" s="13">
        <v>82887</v>
      </c>
      <c r="D1516" s="13" t="s">
        <v>25517</v>
      </c>
      <c r="E1516" s="13" t="s">
        <v>27033</v>
      </c>
      <c r="F1516" s="13"/>
      <c r="G1516" s="13" t="s">
        <v>19680</v>
      </c>
      <c r="H1516" s="13" t="str">
        <f>_xlfn.XLOOKUP(Claims!$G1516,Table1[Policy ID],Table1[Policy Type])</f>
        <v>Auto</v>
      </c>
    </row>
    <row r="1517" spans="1:8">
      <c r="A1517" s="11" t="s">
        <v>22031</v>
      </c>
      <c r="B1517" s="16">
        <v>44816</v>
      </c>
      <c r="C1517" s="8">
        <v>29073</v>
      </c>
      <c r="D1517" s="8" t="s">
        <v>25518</v>
      </c>
      <c r="E1517" s="8" t="s">
        <v>27034</v>
      </c>
      <c r="F1517" s="16">
        <v>44874</v>
      </c>
      <c r="G1517" s="8" t="s">
        <v>18854</v>
      </c>
      <c r="H1517" s="8" t="str">
        <f>_xlfn.XLOOKUP(Claims!$G1517,Table1[Policy ID],Table1[Policy Type])</f>
        <v>Property</v>
      </c>
    </row>
    <row r="1518" spans="1:8">
      <c r="A1518" s="12" t="s">
        <v>22032</v>
      </c>
      <c r="B1518" s="17">
        <v>44122</v>
      </c>
      <c r="C1518" s="13">
        <v>49039</v>
      </c>
      <c r="D1518" s="13" t="s">
        <v>25518</v>
      </c>
      <c r="E1518" s="13" t="s">
        <v>27035</v>
      </c>
      <c r="F1518" s="17">
        <v>44136</v>
      </c>
      <c r="G1518" s="13" t="s">
        <v>17520</v>
      </c>
      <c r="H1518" s="13" t="str">
        <f>_xlfn.XLOOKUP(Claims!$G1518,Table1[Policy ID],Table1[Policy Type])</f>
        <v>Life</v>
      </c>
    </row>
    <row r="1519" spans="1:8">
      <c r="A1519" s="11" t="s">
        <v>22033</v>
      </c>
      <c r="B1519" s="16">
        <v>44320</v>
      </c>
      <c r="C1519" s="8">
        <v>84748</v>
      </c>
      <c r="D1519" s="8" t="s">
        <v>25516</v>
      </c>
      <c r="E1519" s="8" t="s">
        <v>27036</v>
      </c>
      <c r="F1519" s="16">
        <v>44340</v>
      </c>
      <c r="G1519" s="8" t="s">
        <v>20434</v>
      </c>
      <c r="H1519" s="8" t="str">
        <f>_xlfn.XLOOKUP(Claims!$G1519,Table1[Policy ID],Table1[Policy Type])</f>
        <v>Life</v>
      </c>
    </row>
    <row r="1520" spans="1:8">
      <c r="A1520" s="12" t="s">
        <v>22034</v>
      </c>
      <c r="B1520" s="17">
        <v>44115</v>
      </c>
      <c r="C1520" s="13">
        <v>53756</v>
      </c>
      <c r="D1520" s="13" t="s">
        <v>25517</v>
      </c>
      <c r="E1520" s="13" t="s">
        <v>27037</v>
      </c>
      <c r="F1520" s="17">
        <v>44161</v>
      </c>
      <c r="G1520" s="13" t="s">
        <v>17372</v>
      </c>
      <c r="H1520" s="13" t="str">
        <f>_xlfn.XLOOKUP(Claims!$G1520,Table1[Policy ID],Table1[Policy Type])</f>
        <v>Property</v>
      </c>
    </row>
    <row r="1521" spans="1:8">
      <c r="A1521" s="11" t="s">
        <v>22035</v>
      </c>
      <c r="B1521" s="16">
        <v>44954</v>
      </c>
      <c r="C1521" s="8">
        <v>80217</v>
      </c>
      <c r="D1521" s="8" t="s">
        <v>25516</v>
      </c>
      <c r="E1521" s="8" t="s">
        <v>27038</v>
      </c>
      <c r="F1521" s="8"/>
      <c r="G1521" s="8" t="s">
        <v>19631</v>
      </c>
      <c r="H1521" s="8" t="str">
        <f>_xlfn.XLOOKUP(Claims!$G1521,Table1[Policy ID],Table1[Policy Type])</f>
        <v>Auto</v>
      </c>
    </row>
    <row r="1522" spans="1:8">
      <c r="A1522" s="12" t="s">
        <v>22036</v>
      </c>
      <c r="B1522" s="17">
        <v>45340</v>
      </c>
      <c r="C1522" s="13">
        <v>19929</v>
      </c>
      <c r="D1522" s="13" t="s">
        <v>25518</v>
      </c>
      <c r="E1522" s="13" t="s">
        <v>27039</v>
      </c>
      <c r="F1522" s="17">
        <v>45421</v>
      </c>
      <c r="G1522" s="13" t="s">
        <v>15591</v>
      </c>
      <c r="H1522" s="13" t="str">
        <f>_xlfn.XLOOKUP(Claims!$G1522,Table1[Policy ID],Table1[Policy Type])</f>
        <v>Health</v>
      </c>
    </row>
    <row r="1523" spans="1:8">
      <c r="A1523" s="11" t="s">
        <v>22037</v>
      </c>
      <c r="B1523" s="16">
        <v>45452</v>
      </c>
      <c r="C1523" s="8">
        <v>9207</v>
      </c>
      <c r="D1523" s="8" t="s">
        <v>25516</v>
      </c>
      <c r="E1523" s="8" t="s">
        <v>27040</v>
      </c>
      <c r="F1523" s="16">
        <v>45471</v>
      </c>
      <c r="G1523" s="8" t="s">
        <v>17806</v>
      </c>
      <c r="H1523" s="8" t="str">
        <f>_xlfn.XLOOKUP(Claims!$G1523,Table1[Policy ID],Table1[Policy Type])</f>
        <v>Property</v>
      </c>
    </row>
    <row r="1524" spans="1:8">
      <c r="A1524" s="12" t="s">
        <v>22038</v>
      </c>
      <c r="B1524" s="17">
        <v>45515</v>
      </c>
      <c r="C1524" s="13">
        <v>60164</v>
      </c>
      <c r="D1524" s="13" t="s">
        <v>25518</v>
      </c>
      <c r="E1524" s="13" t="s">
        <v>27041</v>
      </c>
      <c r="F1524" s="17">
        <v>45528</v>
      </c>
      <c r="G1524" s="13" t="s">
        <v>18059</v>
      </c>
      <c r="H1524" s="13" t="str">
        <f>_xlfn.XLOOKUP(Claims!$G1524,Table1[Policy ID],Table1[Policy Type])</f>
        <v>Health</v>
      </c>
    </row>
    <row r="1525" spans="1:8">
      <c r="A1525" s="11" t="s">
        <v>22039</v>
      </c>
      <c r="B1525" s="16">
        <v>45524</v>
      </c>
      <c r="C1525" s="8">
        <v>79043</v>
      </c>
      <c r="D1525" s="8" t="s">
        <v>25516</v>
      </c>
      <c r="E1525" s="8" t="s">
        <v>27042</v>
      </c>
      <c r="F1525" s="8"/>
      <c r="G1525" s="8" t="s">
        <v>18446</v>
      </c>
      <c r="H1525" s="8" t="str">
        <f>_xlfn.XLOOKUP(Claims!$G1525,Table1[Policy ID],Table1[Policy Type])</f>
        <v>Life</v>
      </c>
    </row>
    <row r="1526" spans="1:8">
      <c r="A1526" s="12" t="s">
        <v>22040</v>
      </c>
      <c r="B1526" s="17">
        <v>45053</v>
      </c>
      <c r="C1526" s="13">
        <v>46917</v>
      </c>
      <c r="D1526" s="13" t="s">
        <v>25517</v>
      </c>
      <c r="E1526" s="13" t="s">
        <v>27043</v>
      </c>
      <c r="F1526" s="17">
        <v>45095</v>
      </c>
      <c r="G1526" s="13" t="s">
        <v>16816</v>
      </c>
      <c r="H1526" s="13" t="str">
        <f>_xlfn.XLOOKUP(Claims!$G1526,Table1[Policy ID],Table1[Policy Type])</f>
        <v>Life</v>
      </c>
    </row>
    <row r="1527" spans="1:8">
      <c r="A1527" s="11" t="s">
        <v>22041</v>
      </c>
      <c r="B1527" s="16">
        <v>44190</v>
      </c>
      <c r="C1527" s="8">
        <v>86078</v>
      </c>
      <c r="D1527" s="8" t="s">
        <v>25518</v>
      </c>
      <c r="E1527" s="8" t="s">
        <v>27044</v>
      </c>
      <c r="F1527" s="8"/>
      <c r="G1527" s="8" t="s">
        <v>18462</v>
      </c>
      <c r="H1527" s="8" t="str">
        <f>_xlfn.XLOOKUP(Claims!$G1527,Table1[Policy ID],Table1[Policy Type])</f>
        <v>Property</v>
      </c>
    </row>
    <row r="1528" spans="1:8">
      <c r="A1528" s="12" t="s">
        <v>22042</v>
      </c>
      <c r="B1528" s="17">
        <v>44030</v>
      </c>
      <c r="C1528" s="13">
        <v>40066</v>
      </c>
      <c r="D1528" s="13" t="s">
        <v>25517</v>
      </c>
      <c r="E1528" s="13" t="s">
        <v>27045</v>
      </c>
      <c r="F1528" s="13"/>
      <c r="G1528" s="13" t="s">
        <v>16891</v>
      </c>
      <c r="H1528" s="13" t="str">
        <f>_xlfn.XLOOKUP(Claims!$G1528,Table1[Policy ID],Table1[Policy Type])</f>
        <v>Health</v>
      </c>
    </row>
    <row r="1529" spans="1:8">
      <c r="A1529" s="11" t="s">
        <v>22043</v>
      </c>
      <c r="B1529" s="16">
        <v>44382</v>
      </c>
      <c r="C1529" s="8">
        <v>24551</v>
      </c>
      <c r="D1529" s="8" t="s">
        <v>25517</v>
      </c>
      <c r="E1529" s="8" t="s">
        <v>27046</v>
      </c>
      <c r="F1529" s="16">
        <v>44436</v>
      </c>
      <c r="G1529" s="8" t="s">
        <v>17202</v>
      </c>
      <c r="H1529" s="8" t="str">
        <f>_xlfn.XLOOKUP(Claims!$G1529,Table1[Policy ID],Table1[Policy Type])</f>
        <v>Life</v>
      </c>
    </row>
    <row r="1530" spans="1:8">
      <c r="A1530" s="12" t="s">
        <v>22044</v>
      </c>
      <c r="B1530" s="17">
        <v>44032</v>
      </c>
      <c r="C1530" s="13">
        <v>54635</v>
      </c>
      <c r="D1530" s="13" t="s">
        <v>25517</v>
      </c>
      <c r="E1530" s="13" t="s">
        <v>27047</v>
      </c>
      <c r="F1530" s="17">
        <v>44122</v>
      </c>
      <c r="G1530" s="13" t="s">
        <v>15847</v>
      </c>
      <c r="H1530" s="13" t="str">
        <f>_xlfn.XLOOKUP(Claims!$G1530,Table1[Policy ID],Table1[Policy Type])</f>
        <v>Property</v>
      </c>
    </row>
    <row r="1531" spans="1:8">
      <c r="A1531" s="11" t="s">
        <v>22045</v>
      </c>
      <c r="B1531" s="16">
        <v>44566</v>
      </c>
      <c r="C1531" s="8">
        <v>51181</v>
      </c>
      <c r="D1531" s="8" t="s">
        <v>25518</v>
      </c>
      <c r="E1531" s="8" t="s">
        <v>27048</v>
      </c>
      <c r="F1531" s="16">
        <v>44601</v>
      </c>
      <c r="G1531" s="8" t="s">
        <v>18005</v>
      </c>
      <c r="H1531" s="8" t="str">
        <f>_xlfn.XLOOKUP(Claims!$G1531,Table1[Policy ID],Table1[Policy Type])</f>
        <v>Life</v>
      </c>
    </row>
    <row r="1532" spans="1:8">
      <c r="A1532" s="12" t="s">
        <v>22046</v>
      </c>
      <c r="B1532" s="17">
        <v>45336</v>
      </c>
      <c r="C1532" s="13">
        <v>96646</v>
      </c>
      <c r="D1532" s="13" t="s">
        <v>25517</v>
      </c>
      <c r="E1532" s="13" t="s">
        <v>27049</v>
      </c>
      <c r="F1532" s="13"/>
      <c r="G1532" s="13" t="s">
        <v>20341</v>
      </c>
      <c r="H1532" s="13" t="str">
        <f>_xlfn.XLOOKUP(Claims!$G1532,Table1[Policy ID],Table1[Policy Type])</f>
        <v>Auto</v>
      </c>
    </row>
    <row r="1533" spans="1:8">
      <c r="A1533" s="11" t="s">
        <v>22047</v>
      </c>
      <c r="B1533" s="16">
        <v>45601</v>
      </c>
      <c r="C1533" s="8">
        <v>9890</v>
      </c>
      <c r="D1533" s="8" t="s">
        <v>25518</v>
      </c>
      <c r="E1533" s="8" t="s">
        <v>27050</v>
      </c>
      <c r="F1533" s="16">
        <v>45683</v>
      </c>
      <c r="G1533" s="8" t="s">
        <v>20221</v>
      </c>
      <c r="H1533" s="8" t="str">
        <f>_xlfn.XLOOKUP(Claims!$G1533,Table1[Policy ID],Table1[Policy Type])</f>
        <v>Life</v>
      </c>
    </row>
    <row r="1534" spans="1:8">
      <c r="A1534" s="12" t="s">
        <v>22048</v>
      </c>
      <c r="B1534" s="17">
        <v>44987</v>
      </c>
      <c r="C1534" s="13">
        <v>5333</v>
      </c>
      <c r="D1534" s="13" t="s">
        <v>25517</v>
      </c>
      <c r="E1534" s="13" t="s">
        <v>27051</v>
      </c>
      <c r="F1534" s="17">
        <v>45023</v>
      </c>
      <c r="G1534" s="13" t="s">
        <v>17313</v>
      </c>
      <c r="H1534" s="13" t="str">
        <f>_xlfn.XLOOKUP(Claims!$G1534,Table1[Policy ID],Table1[Policy Type])</f>
        <v>Health</v>
      </c>
    </row>
    <row r="1535" spans="1:8">
      <c r="A1535" s="11" t="s">
        <v>22049</v>
      </c>
      <c r="B1535" s="16">
        <v>45151</v>
      </c>
      <c r="C1535" s="8">
        <v>14670</v>
      </c>
      <c r="D1535" s="8" t="s">
        <v>25517</v>
      </c>
      <c r="E1535" s="8" t="s">
        <v>27052</v>
      </c>
      <c r="F1535" s="16">
        <v>45218</v>
      </c>
      <c r="G1535" s="8" t="s">
        <v>17994</v>
      </c>
      <c r="H1535" s="8" t="str">
        <f>_xlfn.XLOOKUP(Claims!$G1535,Table1[Policy ID],Table1[Policy Type])</f>
        <v>Life</v>
      </c>
    </row>
    <row r="1536" spans="1:8">
      <c r="A1536" s="12" t="s">
        <v>22050</v>
      </c>
      <c r="B1536" s="17">
        <v>45601</v>
      </c>
      <c r="C1536" s="13">
        <v>91636</v>
      </c>
      <c r="D1536" s="13" t="s">
        <v>25516</v>
      </c>
      <c r="E1536" s="13" t="s">
        <v>27053</v>
      </c>
      <c r="F1536" s="17">
        <v>45616</v>
      </c>
      <c r="G1536" s="13" t="s">
        <v>16406</v>
      </c>
      <c r="H1536" s="13" t="str">
        <f>_xlfn.XLOOKUP(Claims!$G1536,Table1[Policy ID],Table1[Policy Type])</f>
        <v>Health</v>
      </c>
    </row>
    <row r="1537" spans="1:8">
      <c r="A1537" s="11" t="s">
        <v>22051</v>
      </c>
      <c r="B1537" s="16">
        <v>44801</v>
      </c>
      <c r="C1537" s="8">
        <v>79697</v>
      </c>
      <c r="D1537" s="8" t="s">
        <v>25516</v>
      </c>
      <c r="E1537" s="8" t="s">
        <v>27054</v>
      </c>
      <c r="F1537" s="8"/>
      <c r="G1537" s="8" t="s">
        <v>18258</v>
      </c>
      <c r="H1537" s="8" t="str">
        <f>_xlfn.XLOOKUP(Claims!$G1537,Table1[Policy ID],Table1[Policy Type])</f>
        <v>Property</v>
      </c>
    </row>
    <row r="1538" spans="1:8">
      <c r="A1538" s="12" t="s">
        <v>22052</v>
      </c>
      <c r="B1538" s="17">
        <v>45602</v>
      </c>
      <c r="C1538" s="13">
        <v>43712</v>
      </c>
      <c r="D1538" s="13" t="s">
        <v>25516</v>
      </c>
      <c r="E1538" s="13" t="s">
        <v>27055</v>
      </c>
      <c r="F1538" s="13"/>
      <c r="G1538" s="13" t="s">
        <v>18242</v>
      </c>
      <c r="H1538" s="13" t="str">
        <f>_xlfn.XLOOKUP(Claims!$G1538,Table1[Policy ID],Table1[Policy Type])</f>
        <v>Auto</v>
      </c>
    </row>
    <row r="1539" spans="1:8">
      <c r="A1539" s="11" t="s">
        <v>22053</v>
      </c>
      <c r="B1539" s="16">
        <v>45333</v>
      </c>
      <c r="C1539" s="8">
        <v>6883</v>
      </c>
      <c r="D1539" s="8" t="s">
        <v>25516</v>
      </c>
      <c r="E1539" s="8" t="s">
        <v>27056</v>
      </c>
      <c r="F1539" s="16">
        <v>45382</v>
      </c>
      <c r="G1539" s="8" t="s">
        <v>19576</v>
      </c>
      <c r="H1539" s="8" t="str">
        <f>_xlfn.XLOOKUP(Claims!$G1539,Table1[Policy ID],Table1[Policy Type])</f>
        <v>Life</v>
      </c>
    </row>
    <row r="1540" spans="1:8">
      <c r="A1540" s="12" t="s">
        <v>22054</v>
      </c>
      <c r="B1540" s="17">
        <v>44828</v>
      </c>
      <c r="C1540" s="13">
        <v>68373</v>
      </c>
      <c r="D1540" s="13" t="s">
        <v>25516</v>
      </c>
      <c r="E1540" s="13" t="s">
        <v>27057</v>
      </c>
      <c r="F1540" s="13"/>
      <c r="G1540" s="13" t="s">
        <v>18208</v>
      </c>
      <c r="H1540" s="13" t="str">
        <f>_xlfn.XLOOKUP(Claims!$G1540,Table1[Policy ID],Table1[Policy Type])</f>
        <v>Life</v>
      </c>
    </row>
    <row r="1541" spans="1:8">
      <c r="A1541" s="11" t="s">
        <v>22055</v>
      </c>
      <c r="B1541" s="16">
        <v>45334</v>
      </c>
      <c r="C1541" s="8">
        <v>97886</v>
      </c>
      <c r="D1541" s="8" t="s">
        <v>25517</v>
      </c>
      <c r="E1541" s="8" t="s">
        <v>27058</v>
      </c>
      <c r="F1541" s="16">
        <v>45349</v>
      </c>
      <c r="G1541" s="8" t="s">
        <v>17629</v>
      </c>
      <c r="H1541" s="8" t="str">
        <f>_xlfn.XLOOKUP(Claims!$G1541,Table1[Policy ID],Table1[Policy Type])</f>
        <v>Auto</v>
      </c>
    </row>
    <row r="1542" spans="1:8">
      <c r="A1542" s="12" t="s">
        <v>22056</v>
      </c>
      <c r="B1542" s="17">
        <v>44255</v>
      </c>
      <c r="C1542" s="13">
        <v>95661</v>
      </c>
      <c r="D1542" s="13" t="s">
        <v>25518</v>
      </c>
      <c r="E1542" s="13" t="s">
        <v>27059</v>
      </c>
      <c r="F1542" s="17">
        <v>44337</v>
      </c>
      <c r="G1542" s="13" t="s">
        <v>19799</v>
      </c>
      <c r="H1542" s="13" t="str">
        <f>_xlfn.XLOOKUP(Claims!$G1542,Table1[Policy ID],Table1[Policy Type])</f>
        <v>Life</v>
      </c>
    </row>
    <row r="1543" spans="1:8">
      <c r="A1543" s="11" t="s">
        <v>22057</v>
      </c>
      <c r="B1543" s="16">
        <v>45432</v>
      </c>
      <c r="C1543" s="8">
        <v>24204</v>
      </c>
      <c r="D1543" s="8" t="s">
        <v>25516</v>
      </c>
      <c r="E1543" s="8" t="s">
        <v>27060</v>
      </c>
      <c r="F1543" s="16">
        <v>45484</v>
      </c>
      <c r="G1543" s="8" t="s">
        <v>18424</v>
      </c>
      <c r="H1543" s="8" t="str">
        <f>_xlfn.XLOOKUP(Claims!$G1543,Table1[Policy ID],Table1[Policy Type])</f>
        <v>Property</v>
      </c>
    </row>
    <row r="1544" spans="1:8">
      <c r="A1544" s="12" t="s">
        <v>22058</v>
      </c>
      <c r="B1544" s="17">
        <v>45230</v>
      </c>
      <c r="C1544" s="13">
        <v>67665</v>
      </c>
      <c r="D1544" s="13" t="s">
        <v>25516</v>
      </c>
      <c r="E1544" s="13" t="s">
        <v>27061</v>
      </c>
      <c r="F1544" s="17">
        <v>45301</v>
      </c>
      <c r="G1544" s="13" t="s">
        <v>18329</v>
      </c>
      <c r="H1544" s="13" t="str">
        <f>_xlfn.XLOOKUP(Claims!$G1544,Table1[Policy ID],Table1[Policy Type])</f>
        <v>Health</v>
      </c>
    </row>
    <row r="1545" spans="1:8">
      <c r="A1545" s="11" t="s">
        <v>22059</v>
      </c>
      <c r="B1545" s="16">
        <v>44430</v>
      </c>
      <c r="C1545" s="8">
        <v>24514</v>
      </c>
      <c r="D1545" s="8" t="s">
        <v>25517</v>
      </c>
      <c r="E1545" s="8" t="s">
        <v>27062</v>
      </c>
      <c r="F1545" s="8"/>
      <c r="G1545" s="8" t="s">
        <v>20003</v>
      </c>
      <c r="H1545" s="8" t="str">
        <f>_xlfn.XLOOKUP(Claims!$G1545,Table1[Policy ID],Table1[Policy Type])</f>
        <v>Life</v>
      </c>
    </row>
    <row r="1546" spans="1:8">
      <c r="A1546" s="12" t="s">
        <v>22060</v>
      </c>
      <c r="B1546" s="17">
        <v>44626</v>
      </c>
      <c r="C1546" s="13">
        <v>91528</v>
      </c>
      <c r="D1546" s="13" t="s">
        <v>25516</v>
      </c>
      <c r="E1546" s="13" t="s">
        <v>27063</v>
      </c>
      <c r="F1546" s="17">
        <v>44656</v>
      </c>
      <c r="G1546" s="13" t="s">
        <v>17736</v>
      </c>
      <c r="H1546" s="13" t="str">
        <f>_xlfn.XLOOKUP(Claims!$G1546,Table1[Policy ID],Table1[Policy Type])</f>
        <v>Health</v>
      </c>
    </row>
    <row r="1547" spans="1:8">
      <c r="A1547" s="11" t="s">
        <v>22061</v>
      </c>
      <c r="B1547" s="16">
        <v>45051</v>
      </c>
      <c r="C1547" s="8">
        <v>58226</v>
      </c>
      <c r="D1547" s="8" t="s">
        <v>25516</v>
      </c>
      <c r="E1547" s="8" t="s">
        <v>27064</v>
      </c>
      <c r="F1547" s="16">
        <v>45135</v>
      </c>
      <c r="G1547" s="8" t="s">
        <v>19838</v>
      </c>
      <c r="H1547" s="8" t="str">
        <f>_xlfn.XLOOKUP(Claims!$G1547,Table1[Policy ID],Table1[Policy Type])</f>
        <v>Property</v>
      </c>
    </row>
    <row r="1548" spans="1:8">
      <c r="A1548" s="12" t="s">
        <v>22062</v>
      </c>
      <c r="B1548" s="17">
        <v>44984</v>
      </c>
      <c r="C1548" s="13">
        <v>28909</v>
      </c>
      <c r="D1548" s="13" t="s">
        <v>25518</v>
      </c>
      <c r="E1548" s="13" t="s">
        <v>27065</v>
      </c>
      <c r="F1548" s="17">
        <v>45069</v>
      </c>
      <c r="G1548" s="13" t="s">
        <v>17008</v>
      </c>
      <c r="H1548" s="13" t="str">
        <f>_xlfn.XLOOKUP(Claims!$G1548,Table1[Policy ID],Table1[Policy Type])</f>
        <v>Health</v>
      </c>
    </row>
    <row r="1549" spans="1:8">
      <c r="A1549" s="11" t="s">
        <v>22063</v>
      </c>
      <c r="B1549" s="16">
        <v>45144</v>
      </c>
      <c r="C1549" s="8">
        <v>44329</v>
      </c>
      <c r="D1549" s="8" t="s">
        <v>25518</v>
      </c>
      <c r="E1549" s="8" t="s">
        <v>27066</v>
      </c>
      <c r="F1549" s="16">
        <v>45225</v>
      </c>
      <c r="G1549" s="8" t="s">
        <v>19477</v>
      </c>
      <c r="H1549" s="8" t="str">
        <f>_xlfn.XLOOKUP(Claims!$G1549,Table1[Policy ID],Table1[Policy Type])</f>
        <v>Auto</v>
      </c>
    </row>
    <row r="1550" spans="1:8">
      <c r="A1550" s="12" t="s">
        <v>22064</v>
      </c>
      <c r="B1550" s="17">
        <v>45262</v>
      </c>
      <c r="C1550" s="13">
        <v>65006</v>
      </c>
      <c r="D1550" s="13" t="s">
        <v>25517</v>
      </c>
      <c r="E1550" s="13" t="s">
        <v>27067</v>
      </c>
      <c r="F1550" s="17">
        <v>45322</v>
      </c>
      <c r="G1550" s="13" t="s">
        <v>16506</v>
      </c>
      <c r="H1550" s="13" t="str">
        <f>_xlfn.XLOOKUP(Claims!$G1550,Table1[Policy ID],Table1[Policy Type])</f>
        <v>Property</v>
      </c>
    </row>
    <row r="1551" spans="1:8">
      <c r="A1551" s="11" t="s">
        <v>22065</v>
      </c>
      <c r="B1551" s="16">
        <v>45343</v>
      </c>
      <c r="C1551" s="8">
        <v>34952</v>
      </c>
      <c r="D1551" s="8" t="s">
        <v>25518</v>
      </c>
      <c r="E1551" s="8" t="s">
        <v>27068</v>
      </c>
      <c r="F1551" s="16">
        <v>45415</v>
      </c>
      <c r="G1551" s="8" t="s">
        <v>16779</v>
      </c>
      <c r="H1551" s="8" t="str">
        <f>_xlfn.XLOOKUP(Claims!$G1551,Table1[Policy ID],Table1[Policy Type])</f>
        <v>Property</v>
      </c>
    </row>
    <row r="1552" spans="1:8">
      <c r="A1552" s="12" t="s">
        <v>22066</v>
      </c>
      <c r="B1552" s="17">
        <v>44942</v>
      </c>
      <c r="C1552" s="13">
        <v>5271</v>
      </c>
      <c r="D1552" s="13" t="s">
        <v>25518</v>
      </c>
      <c r="E1552" s="13" t="s">
        <v>27069</v>
      </c>
      <c r="F1552" s="17">
        <v>44998</v>
      </c>
      <c r="G1552" s="13" t="s">
        <v>17401</v>
      </c>
      <c r="H1552" s="13" t="str">
        <f>_xlfn.XLOOKUP(Claims!$G1552,Table1[Policy ID],Table1[Policy Type])</f>
        <v>Health</v>
      </c>
    </row>
    <row r="1553" spans="1:8">
      <c r="A1553" s="11" t="s">
        <v>22067</v>
      </c>
      <c r="B1553" s="16">
        <v>44965</v>
      </c>
      <c r="C1553" s="8">
        <v>89063</v>
      </c>
      <c r="D1553" s="8" t="s">
        <v>25516</v>
      </c>
      <c r="E1553" s="8" t="s">
        <v>27070</v>
      </c>
      <c r="F1553" s="16">
        <v>45029</v>
      </c>
      <c r="G1553" s="8" t="s">
        <v>15650</v>
      </c>
      <c r="H1553" s="8" t="str">
        <f>_xlfn.XLOOKUP(Claims!$G1553,Table1[Policy ID],Table1[Policy Type])</f>
        <v>Property</v>
      </c>
    </row>
    <row r="1554" spans="1:8">
      <c r="A1554" s="12" t="s">
        <v>22068</v>
      </c>
      <c r="B1554" s="17">
        <v>44229</v>
      </c>
      <c r="C1554" s="13">
        <v>91670</v>
      </c>
      <c r="D1554" s="13" t="s">
        <v>25517</v>
      </c>
      <c r="E1554" s="13" t="s">
        <v>27071</v>
      </c>
      <c r="F1554" s="13"/>
      <c r="G1554" s="13" t="s">
        <v>15583</v>
      </c>
      <c r="H1554" s="13" t="str">
        <f>_xlfn.XLOOKUP(Claims!$G1554,Table1[Policy ID],Table1[Policy Type])</f>
        <v>Life</v>
      </c>
    </row>
    <row r="1555" spans="1:8">
      <c r="A1555" s="11" t="s">
        <v>22069</v>
      </c>
      <c r="B1555" s="16">
        <v>45466</v>
      </c>
      <c r="C1555" s="8">
        <v>91542</v>
      </c>
      <c r="D1555" s="8" t="s">
        <v>25516</v>
      </c>
      <c r="E1555" s="8" t="s">
        <v>27072</v>
      </c>
      <c r="F1555" s="16">
        <v>45481</v>
      </c>
      <c r="G1555" s="8" t="s">
        <v>16526</v>
      </c>
      <c r="H1555" s="8" t="str">
        <f>_xlfn.XLOOKUP(Claims!$G1555,Table1[Policy ID],Table1[Policy Type])</f>
        <v>Life</v>
      </c>
    </row>
    <row r="1556" spans="1:8">
      <c r="A1556" s="12" t="s">
        <v>22070</v>
      </c>
      <c r="B1556" s="17">
        <v>44911</v>
      </c>
      <c r="C1556" s="13">
        <v>8992</v>
      </c>
      <c r="D1556" s="13" t="s">
        <v>25518</v>
      </c>
      <c r="E1556" s="13" t="s">
        <v>27073</v>
      </c>
      <c r="F1556" s="17">
        <v>44948</v>
      </c>
      <c r="G1556" s="13" t="s">
        <v>15577</v>
      </c>
      <c r="H1556" s="13" t="str">
        <f>_xlfn.XLOOKUP(Claims!$G1556,Table1[Policy ID],Table1[Policy Type])</f>
        <v>Auto</v>
      </c>
    </row>
    <row r="1557" spans="1:8">
      <c r="A1557" s="11" t="s">
        <v>22071</v>
      </c>
      <c r="B1557" s="16">
        <v>44444</v>
      </c>
      <c r="C1557" s="8">
        <v>80502</v>
      </c>
      <c r="D1557" s="8" t="s">
        <v>25518</v>
      </c>
      <c r="E1557" s="8" t="s">
        <v>27074</v>
      </c>
      <c r="F1557" s="16">
        <v>44525</v>
      </c>
      <c r="G1557" s="8" t="s">
        <v>19654</v>
      </c>
      <c r="H1557" s="8" t="str">
        <f>_xlfn.XLOOKUP(Claims!$G1557,Table1[Policy ID],Table1[Policy Type])</f>
        <v>Health</v>
      </c>
    </row>
    <row r="1558" spans="1:8">
      <c r="A1558" s="12" t="s">
        <v>22072</v>
      </c>
      <c r="B1558" s="17">
        <v>44728</v>
      </c>
      <c r="C1558" s="13">
        <v>48070</v>
      </c>
      <c r="D1558" s="13" t="s">
        <v>25516</v>
      </c>
      <c r="E1558" s="13" t="s">
        <v>27075</v>
      </c>
      <c r="F1558" s="17">
        <v>44817</v>
      </c>
      <c r="G1558" s="13" t="s">
        <v>18202</v>
      </c>
      <c r="H1558" s="13" t="str">
        <f>_xlfn.XLOOKUP(Claims!$G1558,Table1[Policy ID],Table1[Policy Type])</f>
        <v>Life</v>
      </c>
    </row>
    <row r="1559" spans="1:8">
      <c r="A1559" s="11" t="s">
        <v>22073</v>
      </c>
      <c r="B1559" s="16">
        <v>44282</v>
      </c>
      <c r="C1559" s="8">
        <v>1955</v>
      </c>
      <c r="D1559" s="8" t="s">
        <v>25516</v>
      </c>
      <c r="E1559" s="8" t="s">
        <v>27076</v>
      </c>
      <c r="F1559" s="16">
        <v>44350</v>
      </c>
      <c r="G1559" s="8" t="s">
        <v>18375</v>
      </c>
      <c r="H1559" s="8" t="str">
        <f>_xlfn.XLOOKUP(Claims!$G1559,Table1[Policy ID],Table1[Policy Type])</f>
        <v>Property</v>
      </c>
    </row>
    <row r="1560" spans="1:8">
      <c r="A1560" s="12" t="s">
        <v>22074</v>
      </c>
      <c r="B1560" s="17">
        <v>45040</v>
      </c>
      <c r="C1560" s="13">
        <v>33469</v>
      </c>
      <c r="D1560" s="13" t="s">
        <v>25517</v>
      </c>
      <c r="E1560" s="13" t="s">
        <v>27077</v>
      </c>
      <c r="F1560" s="17">
        <v>45073</v>
      </c>
      <c r="G1560" s="13" t="s">
        <v>18344</v>
      </c>
      <c r="H1560" s="13" t="str">
        <f>_xlfn.XLOOKUP(Claims!$G1560,Table1[Policy ID],Table1[Policy Type])</f>
        <v>Auto</v>
      </c>
    </row>
    <row r="1561" spans="1:8">
      <c r="A1561" s="11" t="s">
        <v>22075</v>
      </c>
      <c r="B1561" s="16">
        <v>45003</v>
      </c>
      <c r="C1561" s="8">
        <v>79148</v>
      </c>
      <c r="D1561" s="8" t="s">
        <v>25516</v>
      </c>
      <c r="E1561" s="8" t="s">
        <v>27078</v>
      </c>
      <c r="F1561" s="8"/>
      <c r="G1561" s="8" t="s">
        <v>15577</v>
      </c>
      <c r="H1561" s="8" t="str">
        <f>_xlfn.XLOOKUP(Claims!$G1561,Table1[Policy ID],Table1[Policy Type])</f>
        <v>Auto</v>
      </c>
    </row>
    <row r="1562" spans="1:8">
      <c r="A1562" s="12" t="s">
        <v>22076</v>
      </c>
      <c r="B1562" s="17">
        <v>44682</v>
      </c>
      <c r="C1562" s="13">
        <v>98370</v>
      </c>
      <c r="D1562" s="13" t="s">
        <v>25517</v>
      </c>
      <c r="E1562" s="13" t="s">
        <v>27079</v>
      </c>
      <c r="F1562" s="17">
        <v>44770</v>
      </c>
      <c r="G1562" s="13" t="s">
        <v>17561</v>
      </c>
      <c r="H1562" s="13" t="str">
        <f>_xlfn.XLOOKUP(Claims!$G1562,Table1[Policy ID],Table1[Policy Type])</f>
        <v>Auto</v>
      </c>
    </row>
    <row r="1563" spans="1:8">
      <c r="A1563" s="11" t="s">
        <v>22077</v>
      </c>
      <c r="B1563" s="16">
        <v>44278</v>
      </c>
      <c r="C1563" s="8">
        <v>91767</v>
      </c>
      <c r="D1563" s="8" t="s">
        <v>25517</v>
      </c>
      <c r="E1563" s="8" t="s">
        <v>27080</v>
      </c>
      <c r="F1563" s="8"/>
      <c r="G1563" s="8" t="s">
        <v>15988</v>
      </c>
      <c r="H1563" s="8" t="str">
        <f>_xlfn.XLOOKUP(Claims!$G1563,Table1[Policy ID],Table1[Policy Type])</f>
        <v>Auto</v>
      </c>
    </row>
    <row r="1564" spans="1:8">
      <c r="A1564" s="12" t="s">
        <v>22078</v>
      </c>
      <c r="B1564" s="17">
        <v>44056</v>
      </c>
      <c r="C1564" s="13">
        <v>35161</v>
      </c>
      <c r="D1564" s="13" t="s">
        <v>25517</v>
      </c>
      <c r="E1564" s="13" t="s">
        <v>27081</v>
      </c>
      <c r="F1564" s="13"/>
      <c r="G1564" s="13" t="s">
        <v>18936</v>
      </c>
      <c r="H1564" s="13" t="str">
        <f>_xlfn.XLOOKUP(Claims!$G1564,Table1[Policy ID],Table1[Policy Type])</f>
        <v>Property</v>
      </c>
    </row>
    <row r="1565" spans="1:8">
      <c r="A1565" s="11" t="s">
        <v>22079</v>
      </c>
      <c r="B1565" s="16">
        <v>44131</v>
      </c>
      <c r="C1565" s="8">
        <v>92709</v>
      </c>
      <c r="D1565" s="8" t="s">
        <v>25516</v>
      </c>
      <c r="E1565" s="8" t="s">
        <v>27082</v>
      </c>
      <c r="F1565" s="16">
        <v>44206</v>
      </c>
      <c r="G1565" s="8" t="s">
        <v>15716</v>
      </c>
      <c r="H1565" s="8" t="str">
        <f>_xlfn.XLOOKUP(Claims!$G1565,Table1[Policy ID],Table1[Policy Type])</f>
        <v>Auto</v>
      </c>
    </row>
    <row r="1566" spans="1:8">
      <c r="A1566" s="12" t="s">
        <v>22080</v>
      </c>
      <c r="B1566" s="17">
        <v>45081</v>
      </c>
      <c r="C1566" s="13">
        <v>30156</v>
      </c>
      <c r="D1566" s="13" t="s">
        <v>25518</v>
      </c>
      <c r="E1566" s="13" t="s">
        <v>27083</v>
      </c>
      <c r="F1566" s="17">
        <v>45143</v>
      </c>
      <c r="G1566" s="13" t="s">
        <v>15799</v>
      </c>
      <c r="H1566" s="13" t="str">
        <f>_xlfn.XLOOKUP(Claims!$G1566,Table1[Policy ID],Table1[Policy Type])</f>
        <v>Auto</v>
      </c>
    </row>
    <row r="1567" spans="1:8">
      <c r="A1567" s="11" t="s">
        <v>22081</v>
      </c>
      <c r="B1567" s="16">
        <v>45644</v>
      </c>
      <c r="C1567" s="8">
        <v>62264</v>
      </c>
      <c r="D1567" s="8" t="s">
        <v>25518</v>
      </c>
      <c r="E1567" s="8" t="s">
        <v>27084</v>
      </c>
      <c r="F1567" s="8"/>
      <c r="G1567" s="8" t="s">
        <v>17594</v>
      </c>
      <c r="H1567" s="8" t="str">
        <f>_xlfn.XLOOKUP(Claims!$G1567,Table1[Policy ID],Table1[Policy Type])</f>
        <v>Auto</v>
      </c>
    </row>
    <row r="1568" spans="1:8">
      <c r="A1568" s="12" t="s">
        <v>22082</v>
      </c>
      <c r="B1568" s="17">
        <v>44728</v>
      </c>
      <c r="C1568" s="13">
        <v>74517</v>
      </c>
      <c r="D1568" s="13" t="s">
        <v>25517</v>
      </c>
      <c r="E1568" s="13" t="s">
        <v>27085</v>
      </c>
      <c r="F1568" s="13"/>
      <c r="G1568" s="13" t="s">
        <v>18268</v>
      </c>
      <c r="H1568" s="13" t="str">
        <f>_xlfn.XLOOKUP(Claims!$G1568,Table1[Policy ID],Table1[Policy Type])</f>
        <v>Property</v>
      </c>
    </row>
    <row r="1569" spans="1:8">
      <c r="A1569" s="11" t="s">
        <v>22083</v>
      </c>
      <c r="B1569" s="16">
        <v>44830</v>
      </c>
      <c r="C1569" s="8">
        <v>15769</v>
      </c>
      <c r="D1569" s="8" t="s">
        <v>25517</v>
      </c>
      <c r="E1569" s="8" t="s">
        <v>27086</v>
      </c>
      <c r="F1569" s="16">
        <v>44902</v>
      </c>
      <c r="G1569" s="8" t="s">
        <v>19229</v>
      </c>
      <c r="H1569" s="8" t="str">
        <f>_xlfn.XLOOKUP(Claims!$G1569,Table1[Policy ID],Table1[Policy Type])</f>
        <v>Life</v>
      </c>
    </row>
    <row r="1570" spans="1:8">
      <c r="A1570" s="12" t="s">
        <v>22084</v>
      </c>
      <c r="B1570" s="17">
        <v>44983</v>
      </c>
      <c r="C1570" s="13">
        <v>96274</v>
      </c>
      <c r="D1570" s="13" t="s">
        <v>25516</v>
      </c>
      <c r="E1570" s="13" t="s">
        <v>27087</v>
      </c>
      <c r="F1570" s="17">
        <v>45036</v>
      </c>
      <c r="G1570" s="13" t="s">
        <v>20289</v>
      </c>
      <c r="H1570" s="13" t="str">
        <f>_xlfn.XLOOKUP(Claims!$G1570,Table1[Policy ID],Table1[Policy Type])</f>
        <v>Auto</v>
      </c>
    </row>
    <row r="1571" spans="1:8">
      <c r="A1571" s="11" t="s">
        <v>22085</v>
      </c>
      <c r="B1571" s="16">
        <v>45397</v>
      </c>
      <c r="C1571" s="8">
        <v>58525</v>
      </c>
      <c r="D1571" s="8" t="s">
        <v>25517</v>
      </c>
      <c r="E1571" s="8" t="s">
        <v>27088</v>
      </c>
      <c r="F1571" s="8"/>
      <c r="G1571" s="8" t="s">
        <v>16017</v>
      </c>
      <c r="H1571" s="8" t="str">
        <f>_xlfn.XLOOKUP(Claims!$G1571,Table1[Policy ID],Table1[Policy Type])</f>
        <v>Life</v>
      </c>
    </row>
    <row r="1572" spans="1:8">
      <c r="A1572" s="12" t="s">
        <v>22086</v>
      </c>
      <c r="B1572" s="17">
        <v>45276</v>
      </c>
      <c r="C1572" s="13">
        <v>19711</v>
      </c>
      <c r="D1572" s="13" t="s">
        <v>25517</v>
      </c>
      <c r="E1572" s="13" t="s">
        <v>27089</v>
      </c>
      <c r="F1572" s="13"/>
      <c r="G1572" s="13" t="s">
        <v>20372</v>
      </c>
      <c r="H1572" s="13" t="str">
        <f>_xlfn.XLOOKUP(Claims!$G1572,Table1[Policy ID],Table1[Policy Type])</f>
        <v>Life</v>
      </c>
    </row>
    <row r="1573" spans="1:8">
      <c r="A1573" s="11" t="s">
        <v>22087</v>
      </c>
      <c r="B1573" s="16">
        <v>44671</v>
      </c>
      <c r="C1573" s="8">
        <v>35017</v>
      </c>
      <c r="D1573" s="8" t="s">
        <v>25518</v>
      </c>
      <c r="E1573" s="8" t="s">
        <v>27090</v>
      </c>
      <c r="F1573" s="8"/>
      <c r="G1573" s="8" t="s">
        <v>17479</v>
      </c>
      <c r="H1573" s="8" t="str">
        <f>_xlfn.XLOOKUP(Claims!$G1573,Table1[Policy ID],Table1[Policy Type])</f>
        <v>Health</v>
      </c>
    </row>
    <row r="1574" spans="1:8">
      <c r="A1574" s="12" t="s">
        <v>22088</v>
      </c>
      <c r="B1574" s="17">
        <v>44516</v>
      </c>
      <c r="C1574" s="13">
        <v>15162</v>
      </c>
      <c r="D1574" s="13" t="s">
        <v>25518</v>
      </c>
      <c r="E1574" s="13" t="s">
        <v>27091</v>
      </c>
      <c r="F1574" s="17">
        <v>44531</v>
      </c>
      <c r="G1574" s="13" t="s">
        <v>17059</v>
      </c>
      <c r="H1574" s="13" t="str">
        <f>_xlfn.XLOOKUP(Claims!$G1574,Table1[Policy ID],Table1[Policy Type])</f>
        <v>Property</v>
      </c>
    </row>
    <row r="1575" spans="1:8">
      <c r="A1575" s="11" t="s">
        <v>22089</v>
      </c>
      <c r="B1575" s="16">
        <v>44727</v>
      </c>
      <c r="C1575" s="8">
        <v>83395</v>
      </c>
      <c r="D1575" s="8" t="s">
        <v>25518</v>
      </c>
      <c r="E1575" s="8" t="s">
        <v>27092</v>
      </c>
      <c r="F1575" s="8"/>
      <c r="G1575" s="8" t="s">
        <v>15918</v>
      </c>
      <c r="H1575" s="8" t="str">
        <f>_xlfn.XLOOKUP(Claims!$G1575,Table1[Policy ID],Table1[Policy Type])</f>
        <v>Auto</v>
      </c>
    </row>
    <row r="1576" spans="1:8">
      <c r="A1576" s="12" t="s">
        <v>22090</v>
      </c>
      <c r="B1576" s="17">
        <v>45452</v>
      </c>
      <c r="C1576" s="13">
        <v>28647</v>
      </c>
      <c r="D1576" s="13" t="s">
        <v>25518</v>
      </c>
      <c r="E1576" s="13" t="s">
        <v>27093</v>
      </c>
      <c r="F1576" s="17">
        <v>45487</v>
      </c>
      <c r="G1576" s="13" t="s">
        <v>15771</v>
      </c>
      <c r="H1576" s="13" t="str">
        <f>_xlfn.XLOOKUP(Claims!$G1576,Table1[Policy ID],Table1[Policy Type])</f>
        <v>Auto</v>
      </c>
    </row>
    <row r="1577" spans="1:8">
      <c r="A1577" s="11" t="s">
        <v>22091</v>
      </c>
      <c r="B1577" s="16">
        <v>44273</v>
      </c>
      <c r="C1577" s="8">
        <v>17746</v>
      </c>
      <c r="D1577" s="8" t="s">
        <v>25516</v>
      </c>
      <c r="E1577" s="8" t="s">
        <v>27094</v>
      </c>
      <c r="F1577" s="16">
        <v>44336</v>
      </c>
      <c r="G1577" s="8" t="s">
        <v>18894</v>
      </c>
      <c r="H1577" s="8" t="str">
        <f>_xlfn.XLOOKUP(Claims!$G1577,Table1[Policy ID],Table1[Policy Type])</f>
        <v>Property</v>
      </c>
    </row>
    <row r="1578" spans="1:8">
      <c r="A1578" s="12" t="s">
        <v>22092</v>
      </c>
      <c r="B1578" s="17">
        <v>45560</v>
      </c>
      <c r="C1578" s="13">
        <v>48669</v>
      </c>
      <c r="D1578" s="13" t="s">
        <v>25517</v>
      </c>
      <c r="E1578" s="13" t="s">
        <v>27095</v>
      </c>
      <c r="F1578" s="17">
        <v>45636</v>
      </c>
      <c r="G1578" s="13" t="s">
        <v>15701</v>
      </c>
      <c r="H1578" s="13" t="str">
        <f>_xlfn.XLOOKUP(Claims!$G1578,Table1[Policy ID],Table1[Policy Type])</f>
        <v>Life</v>
      </c>
    </row>
    <row r="1579" spans="1:8">
      <c r="A1579" s="11" t="s">
        <v>22093</v>
      </c>
      <c r="B1579" s="16">
        <v>45403</v>
      </c>
      <c r="C1579" s="8">
        <v>1922</v>
      </c>
      <c r="D1579" s="8" t="s">
        <v>25517</v>
      </c>
      <c r="E1579" s="8" t="s">
        <v>27096</v>
      </c>
      <c r="F1579" s="8"/>
      <c r="G1579" s="8" t="s">
        <v>18498</v>
      </c>
      <c r="H1579" s="8" t="str">
        <f>_xlfn.XLOOKUP(Claims!$G1579,Table1[Policy ID],Table1[Policy Type])</f>
        <v>Life</v>
      </c>
    </row>
    <row r="1580" spans="1:8">
      <c r="A1580" s="12" t="s">
        <v>22094</v>
      </c>
      <c r="B1580" s="17">
        <v>45385</v>
      </c>
      <c r="C1580" s="13">
        <v>81252</v>
      </c>
      <c r="D1580" s="13" t="s">
        <v>25517</v>
      </c>
      <c r="E1580" s="13" t="s">
        <v>27097</v>
      </c>
      <c r="F1580" s="13"/>
      <c r="G1580" s="13" t="s">
        <v>19781</v>
      </c>
      <c r="H1580" s="13" t="str">
        <f>_xlfn.XLOOKUP(Claims!$G1580,Table1[Policy ID],Table1[Policy Type])</f>
        <v>Auto</v>
      </c>
    </row>
    <row r="1581" spans="1:8">
      <c r="A1581" s="11" t="s">
        <v>22095</v>
      </c>
      <c r="B1581" s="16">
        <v>45583</v>
      </c>
      <c r="C1581" s="8">
        <v>12044</v>
      </c>
      <c r="D1581" s="8" t="s">
        <v>25517</v>
      </c>
      <c r="E1581" s="8" t="s">
        <v>27098</v>
      </c>
      <c r="F1581" s="16">
        <v>45610</v>
      </c>
      <c r="G1581" s="8" t="s">
        <v>20150</v>
      </c>
      <c r="H1581" s="8" t="str">
        <f>_xlfn.XLOOKUP(Claims!$G1581,Table1[Policy ID],Table1[Policy Type])</f>
        <v>Health</v>
      </c>
    </row>
    <row r="1582" spans="1:8">
      <c r="A1582" s="12" t="s">
        <v>22096</v>
      </c>
      <c r="B1582" s="17">
        <v>45350</v>
      </c>
      <c r="C1582" s="13">
        <v>42760</v>
      </c>
      <c r="D1582" s="13" t="s">
        <v>25518</v>
      </c>
      <c r="E1582" s="13" t="s">
        <v>27099</v>
      </c>
      <c r="F1582" s="13"/>
      <c r="G1582" s="13" t="s">
        <v>17544</v>
      </c>
      <c r="H1582" s="13" t="str">
        <f>_xlfn.XLOOKUP(Claims!$G1582,Table1[Policy ID],Table1[Policy Type])</f>
        <v>Health</v>
      </c>
    </row>
    <row r="1583" spans="1:8">
      <c r="A1583" s="11" t="s">
        <v>22097</v>
      </c>
      <c r="B1583" s="16">
        <v>45034</v>
      </c>
      <c r="C1583" s="8">
        <v>68043</v>
      </c>
      <c r="D1583" s="8" t="s">
        <v>25518</v>
      </c>
      <c r="E1583" s="8" t="s">
        <v>27100</v>
      </c>
      <c r="F1583" s="16">
        <v>45103</v>
      </c>
      <c r="G1583" s="8" t="s">
        <v>18222</v>
      </c>
      <c r="H1583" s="8" t="str">
        <f>_xlfn.XLOOKUP(Claims!$G1583,Table1[Policy ID],Table1[Policy Type])</f>
        <v>Property</v>
      </c>
    </row>
    <row r="1584" spans="1:8">
      <c r="A1584" s="12" t="s">
        <v>22098</v>
      </c>
      <c r="B1584" s="17">
        <v>44951</v>
      </c>
      <c r="C1584" s="13">
        <v>9276</v>
      </c>
      <c r="D1584" s="13" t="s">
        <v>25516</v>
      </c>
      <c r="E1584" s="13" t="s">
        <v>27101</v>
      </c>
      <c r="F1584" s="13"/>
      <c r="G1584" s="13" t="s">
        <v>16384</v>
      </c>
      <c r="H1584" s="13" t="str">
        <f>_xlfn.XLOOKUP(Claims!$G1584,Table1[Policy ID],Table1[Policy Type])</f>
        <v>Property</v>
      </c>
    </row>
    <row r="1585" spans="1:8">
      <c r="A1585" s="11" t="s">
        <v>22099</v>
      </c>
      <c r="B1585" s="16">
        <v>45603</v>
      </c>
      <c r="C1585" s="8">
        <v>36823</v>
      </c>
      <c r="D1585" s="8" t="s">
        <v>25516</v>
      </c>
      <c r="E1585" s="8" t="s">
        <v>27102</v>
      </c>
      <c r="F1585" s="8"/>
      <c r="G1585" s="8" t="s">
        <v>19563</v>
      </c>
      <c r="H1585" s="8" t="str">
        <f>_xlfn.XLOOKUP(Claims!$G1585,Table1[Policy ID],Table1[Policy Type])</f>
        <v>Auto</v>
      </c>
    </row>
    <row r="1586" spans="1:8">
      <c r="A1586" s="12" t="s">
        <v>22100</v>
      </c>
      <c r="B1586" s="17">
        <v>44438</v>
      </c>
      <c r="C1586" s="13">
        <v>18188</v>
      </c>
      <c r="D1586" s="13" t="s">
        <v>25518</v>
      </c>
      <c r="E1586" s="13" t="s">
        <v>27103</v>
      </c>
      <c r="F1586" s="17">
        <v>44502</v>
      </c>
      <c r="G1586" s="13" t="s">
        <v>20244</v>
      </c>
      <c r="H1586" s="13" t="str">
        <f>_xlfn.XLOOKUP(Claims!$G1586,Table1[Policy ID],Table1[Policy Type])</f>
        <v>Health</v>
      </c>
    </row>
    <row r="1587" spans="1:8">
      <c r="A1587" s="11" t="s">
        <v>22101</v>
      </c>
      <c r="B1587" s="16">
        <v>45118</v>
      </c>
      <c r="C1587" s="8">
        <v>27296</v>
      </c>
      <c r="D1587" s="8" t="s">
        <v>25516</v>
      </c>
      <c r="E1587" s="8" t="s">
        <v>27104</v>
      </c>
      <c r="F1587" s="16">
        <v>45150</v>
      </c>
      <c r="G1587" s="8" t="s">
        <v>17670</v>
      </c>
      <c r="H1587" s="8" t="str">
        <f>_xlfn.XLOOKUP(Claims!$G1587,Table1[Policy ID],Table1[Policy Type])</f>
        <v>Health</v>
      </c>
    </row>
    <row r="1588" spans="1:8">
      <c r="A1588" s="12" t="s">
        <v>22102</v>
      </c>
      <c r="B1588" s="17">
        <v>44958</v>
      </c>
      <c r="C1588" s="13">
        <v>71142</v>
      </c>
      <c r="D1588" s="13" t="s">
        <v>25518</v>
      </c>
      <c r="E1588" s="13" t="s">
        <v>27105</v>
      </c>
      <c r="F1588" s="17">
        <v>45025</v>
      </c>
      <c r="G1588" s="13" t="s">
        <v>20485</v>
      </c>
      <c r="H1588" s="13" t="str">
        <f>_xlfn.XLOOKUP(Claims!$G1588,Table1[Policy ID],Table1[Policy Type])</f>
        <v>Health</v>
      </c>
    </row>
    <row r="1589" spans="1:8">
      <c r="A1589" s="11" t="s">
        <v>22103</v>
      </c>
      <c r="B1589" s="16">
        <v>43857</v>
      </c>
      <c r="C1589" s="8">
        <v>25525</v>
      </c>
      <c r="D1589" s="8" t="s">
        <v>25517</v>
      </c>
      <c r="E1589" s="8" t="s">
        <v>27106</v>
      </c>
      <c r="F1589" s="16">
        <v>43870</v>
      </c>
      <c r="G1589" s="8" t="s">
        <v>16454</v>
      </c>
      <c r="H1589" s="8" t="str">
        <f>_xlfn.XLOOKUP(Claims!$G1589,Table1[Policy ID],Table1[Policy Type])</f>
        <v>Property</v>
      </c>
    </row>
    <row r="1590" spans="1:8">
      <c r="A1590" s="12" t="s">
        <v>22104</v>
      </c>
      <c r="B1590" s="17">
        <v>44961</v>
      </c>
      <c r="C1590" s="13">
        <v>63520</v>
      </c>
      <c r="D1590" s="13" t="s">
        <v>25518</v>
      </c>
      <c r="E1590" s="13" t="s">
        <v>27107</v>
      </c>
      <c r="F1590" s="17">
        <v>44983</v>
      </c>
      <c r="G1590" s="13" t="s">
        <v>18890</v>
      </c>
      <c r="H1590" s="13" t="str">
        <f>_xlfn.XLOOKUP(Claims!$G1590,Table1[Policy ID],Table1[Policy Type])</f>
        <v>Auto</v>
      </c>
    </row>
    <row r="1591" spans="1:8">
      <c r="A1591" s="11" t="s">
        <v>22105</v>
      </c>
      <c r="B1591" s="16">
        <v>45640</v>
      </c>
      <c r="C1591" s="8">
        <v>19045</v>
      </c>
      <c r="D1591" s="8" t="s">
        <v>25517</v>
      </c>
      <c r="E1591" s="8" t="s">
        <v>27108</v>
      </c>
      <c r="F1591" s="8"/>
      <c r="G1591" s="8" t="s">
        <v>16858</v>
      </c>
      <c r="H1591" s="8" t="str">
        <f>_xlfn.XLOOKUP(Claims!$G1591,Table1[Policy ID],Table1[Policy Type])</f>
        <v>Health</v>
      </c>
    </row>
    <row r="1592" spans="1:8">
      <c r="A1592" s="12" t="s">
        <v>22106</v>
      </c>
      <c r="B1592" s="17">
        <v>45571</v>
      </c>
      <c r="C1592" s="13">
        <v>18036</v>
      </c>
      <c r="D1592" s="13" t="s">
        <v>25518</v>
      </c>
      <c r="E1592" s="13" t="s">
        <v>27109</v>
      </c>
      <c r="F1592" s="17">
        <v>45642</v>
      </c>
      <c r="G1592" s="13" t="s">
        <v>17168</v>
      </c>
      <c r="H1592" s="13" t="str">
        <f>_xlfn.XLOOKUP(Claims!$G1592,Table1[Policy ID],Table1[Policy Type])</f>
        <v>Life</v>
      </c>
    </row>
    <row r="1593" spans="1:8">
      <c r="A1593" s="11" t="s">
        <v>22107</v>
      </c>
      <c r="B1593" s="16">
        <v>44774</v>
      </c>
      <c r="C1593" s="8">
        <v>3208</v>
      </c>
      <c r="D1593" s="8" t="s">
        <v>25517</v>
      </c>
      <c r="E1593" s="8" t="s">
        <v>27110</v>
      </c>
      <c r="F1593" s="16">
        <v>44828</v>
      </c>
      <c r="G1593" s="8" t="s">
        <v>15998</v>
      </c>
      <c r="H1593" s="8" t="str">
        <f>_xlfn.XLOOKUP(Claims!$G1593,Table1[Policy ID],Table1[Policy Type])</f>
        <v>Life</v>
      </c>
    </row>
    <row r="1594" spans="1:8">
      <c r="A1594" s="12" t="s">
        <v>22108</v>
      </c>
      <c r="B1594" s="17">
        <v>44558</v>
      </c>
      <c r="C1594" s="13">
        <v>29596</v>
      </c>
      <c r="D1594" s="13" t="s">
        <v>25518</v>
      </c>
      <c r="E1594" s="13" t="s">
        <v>27111</v>
      </c>
      <c r="F1594" s="13"/>
      <c r="G1594" s="13" t="s">
        <v>19069</v>
      </c>
      <c r="H1594" s="13" t="str">
        <f>_xlfn.XLOOKUP(Claims!$G1594,Table1[Policy ID],Table1[Policy Type])</f>
        <v>Life</v>
      </c>
    </row>
    <row r="1595" spans="1:8">
      <c r="A1595" s="11" t="s">
        <v>22109</v>
      </c>
      <c r="B1595" s="16">
        <v>45037</v>
      </c>
      <c r="C1595" s="8">
        <v>67828</v>
      </c>
      <c r="D1595" s="8" t="s">
        <v>25517</v>
      </c>
      <c r="E1595" s="8" t="s">
        <v>27112</v>
      </c>
      <c r="F1595" s="16">
        <v>45055</v>
      </c>
      <c r="G1595" s="8" t="s">
        <v>16759</v>
      </c>
      <c r="H1595" s="8" t="str">
        <f>_xlfn.XLOOKUP(Claims!$G1595,Table1[Policy ID],Table1[Policy Type])</f>
        <v>Health</v>
      </c>
    </row>
    <row r="1596" spans="1:8">
      <c r="A1596" s="12" t="s">
        <v>22110</v>
      </c>
      <c r="B1596" s="17">
        <v>43872</v>
      </c>
      <c r="C1596" s="13">
        <v>61185</v>
      </c>
      <c r="D1596" s="13" t="s">
        <v>25516</v>
      </c>
      <c r="E1596" s="13" t="s">
        <v>27113</v>
      </c>
      <c r="F1596" s="17">
        <v>43936</v>
      </c>
      <c r="G1596" s="13" t="s">
        <v>18882</v>
      </c>
      <c r="H1596" s="13" t="str">
        <f>_xlfn.XLOOKUP(Claims!$G1596,Table1[Policy ID],Table1[Policy Type])</f>
        <v>Property</v>
      </c>
    </row>
    <row r="1597" spans="1:8">
      <c r="A1597" s="11" t="s">
        <v>22111</v>
      </c>
      <c r="B1597" s="16">
        <v>45534</v>
      </c>
      <c r="C1597" s="8">
        <v>61857</v>
      </c>
      <c r="D1597" s="8" t="s">
        <v>25516</v>
      </c>
      <c r="E1597" s="8" t="s">
        <v>27114</v>
      </c>
      <c r="F1597" s="8"/>
      <c r="G1597" s="8" t="s">
        <v>18487</v>
      </c>
      <c r="H1597" s="8" t="str">
        <f>_xlfn.XLOOKUP(Claims!$G1597,Table1[Policy ID],Table1[Policy Type])</f>
        <v>Property</v>
      </c>
    </row>
    <row r="1598" spans="1:8">
      <c r="A1598" s="12" t="s">
        <v>22112</v>
      </c>
      <c r="B1598" s="17">
        <v>44824</v>
      </c>
      <c r="C1598" s="13">
        <v>1769</v>
      </c>
      <c r="D1598" s="13" t="s">
        <v>25518</v>
      </c>
      <c r="E1598" s="13" t="s">
        <v>27115</v>
      </c>
      <c r="F1598" s="17">
        <v>44858</v>
      </c>
      <c r="G1598" s="13" t="s">
        <v>19503</v>
      </c>
      <c r="H1598" s="13" t="str">
        <f>_xlfn.XLOOKUP(Claims!$G1598,Table1[Policy ID],Table1[Policy Type])</f>
        <v>Property</v>
      </c>
    </row>
    <row r="1599" spans="1:8">
      <c r="A1599" s="11" t="s">
        <v>22113</v>
      </c>
      <c r="B1599" s="16">
        <v>45095</v>
      </c>
      <c r="C1599" s="8">
        <v>47785</v>
      </c>
      <c r="D1599" s="8" t="s">
        <v>25516</v>
      </c>
      <c r="E1599" s="8" t="s">
        <v>27116</v>
      </c>
      <c r="F1599" s="16">
        <v>45131</v>
      </c>
      <c r="G1599" s="8" t="s">
        <v>16492</v>
      </c>
      <c r="H1599" s="8" t="str">
        <f>_xlfn.XLOOKUP(Claims!$G1599,Table1[Policy ID],Table1[Policy Type])</f>
        <v>Life</v>
      </c>
    </row>
    <row r="1600" spans="1:8">
      <c r="A1600" s="12" t="s">
        <v>22114</v>
      </c>
      <c r="B1600" s="17">
        <v>44206</v>
      </c>
      <c r="C1600" s="13">
        <v>74534</v>
      </c>
      <c r="D1600" s="13" t="s">
        <v>25518</v>
      </c>
      <c r="E1600" s="13" t="s">
        <v>27117</v>
      </c>
      <c r="F1600" s="13"/>
      <c r="G1600" s="13" t="s">
        <v>18403</v>
      </c>
      <c r="H1600" s="13" t="str">
        <f>_xlfn.XLOOKUP(Claims!$G1600,Table1[Policy ID],Table1[Policy Type])</f>
        <v>Health</v>
      </c>
    </row>
    <row r="1601" spans="1:8">
      <c r="A1601" s="11" t="s">
        <v>22115</v>
      </c>
      <c r="B1601" s="16">
        <v>44885</v>
      </c>
      <c r="C1601" s="8">
        <v>17015</v>
      </c>
      <c r="D1601" s="8" t="s">
        <v>25517</v>
      </c>
      <c r="E1601" s="8" t="s">
        <v>27118</v>
      </c>
      <c r="F1601" s="8"/>
      <c r="G1601" s="8" t="s">
        <v>17081</v>
      </c>
      <c r="H1601" s="8" t="str">
        <f>_xlfn.XLOOKUP(Claims!$G1601,Table1[Policy ID],Table1[Policy Type])</f>
        <v>Health</v>
      </c>
    </row>
    <row r="1602" spans="1:8">
      <c r="A1602" s="12" t="s">
        <v>22116</v>
      </c>
      <c r="B1602" s="17">
        <v>44217</v>
      </c>
      <c r="C1602" s="13">
        <v>92850</v>
      </c>
      <c r="D1602" s="13" t="s">
        <v>25517</v>
      </c>
      <c r="E1602" s="13" t="s">
        <v>27119</v>
      </c>
      <c r="F1602" s="17">
        <v>44298</v>
      </c>
      <c r="G1602" s="13" t="s">
        <v>16698</v>
      </c>
      <c r="H1602" s="13" t="str">
        <f>_xlfn.XLOOKUP(Claims!$G1602,Table1[Policy ID],Table1[Policy Type])</f>
        <v>Life</v>
      </c>
    </row>
    <row r="1603" spans="1:8">
      <c r="A1603" s="11" t="s">
        <v>22117</v>
      </c>
      <c r="B1603" s="16">
        <v>43858</v>
      </c>
      <c r="C1603" s="8">
        <v>68084</v>
      </c>
      <c r="D1603" s="8" t="s">
        <v>25516</v>
      </c>
      <c r="E1603" s="8" t="s">
        <v>27120</v>
      </c>
      <c r="F1603" s="16">
        <v>43934</v>
      </c>
      <c r="G1603" s="8" t="s">
        <v>16951</v>
      </c>
      <c r="H1603" s="8" t="str">
        <f>_xlfn.XLOOKUP(Claims!$G1603,Table1[Policy ID],Table1[Policy Type])</f>
        <v>Life</v>
      </c>
    </row>
    <row r="1604" spans="1:8">
      <c r="A1604" s="12" t="s">
        <v>22118</v>
      </c>
      <c r="B1604" s="17">
        <v>44291</v>
      </c>
      <c r="C1604" s="13">
        <v>47387</v>
      </c>
      <c r="D1604" s="13" t="s">
        <v>25516</v>
      </c>
      <c r="E1604" s="13" t="s">
        <v>27121</v>
      </c>
      <c r="F1604" s="13"/>
      <c r="G1604" s="13" t="s">
        <v>20033</v>
      </c>
      <c r="H1604" s="13" t="str">
        <f>_xlfn.XLOOKUP(Claims!$G1604,Table1[Policy ID],Table1[Policy Type])</f>
        <v>Property</v>
      </c>
    </row>
    <row r="1605" spans="1:8">
      <c r="A1605" s="11" t="s">
        <v>22119</v>
      </c>
      <c r="B1605" s="16">
        <v>43963</v>
      </c>
      <c r="C1605" s="8">
        <v>63847</v>
      </c>
      <c r="D1605" s="8" t="s">
        <v>25516</v>
      </c>
      <c r="E1605" s="8" t="s">
        <v>27122</v>
      </c>
      <c r="F1605" s="16">
        <v>44035</v>
      </c>
      <c r="G1605" s="8" t="s">
        <v>17631</v>
      </c>
      <c r="H1605" s="8" t="str">
        <f>_xlfn.XLOOKUP(Claims!$G1605,Table1[Policy ID],Table1[Policy Type])</f>
        <v>Life</v>
      </c>
    </row>
    <row r="1606" spans="1:8">
      <c r="A1606" s="12" t="s">
        <v>22120</v>
      </c>
      <c r="B1606" s="17">
        <v>44295</v>
      </c>
      <c r="C1606" s="13">
        <v>94242</v>
      </c>
      <c r="D1606" s="13" t="s">
        <v>25516</v>
      </c>
      <c r="E1606" s="13" t="s">
        <v>27123</v>
      </c>
      <c r="F1606" s="17">
        <v>44377</v>
      </c>
      <c r="G1606" s="13" t="s">
        <v>16532</v>
      </c>
      <c r="H1606" s="13" t="str">
        <f>_xlfn.XLOOKUP(Claims!$G1606,Table1[Policy ID],Table1[Policy Type])</f>
        <v>Health</v>
      </c>
    </row>
    <row r="1607" spans="1:8">
      <c r="A1607" s="11" t="s">
        <v>22121</v>
      </c>
      <c r="B1607" s="16">
        <v>45602</v>
      </c>
      <c r="C1607" s="8">
        <v>66547</v>
      </c>
      <c r="D1607" s="8" t="s">
        <v>25517</v>
      </c>
      <c r="E1607" s="8" t="s">
        <v>27124</v>
      </c>
      <c r="F1607" s="16">
        <v>45655</v>
      </c>
      <c r="G1607" s="8" t="s">
        <v>19997</v>
      </c>
      <c r="H1607" s="8" t="str">
        <f>_xlfn.XLOOKUP(Claims!$G1607,Table1[Policy ID],Table1[Policy Type])</f>
        <v>Life</v>
      </c>
    </row>
    <row r="1608" spans="1:8">
      <c r="A1608" s="12" t="s">
        <v>22122</v>
      </c>
      <c r="B1608" s="17">
        <v>44019</v>
      </c>
      <c r="C1608" s="13">
        <v>37349</v>
      </c>
      <c r="D1608" s="13" t="s">
        <v>25518</v>
      </c>
      <c r="E1608" s="13" t="s">
        <v>27125</v>
      </c>
      <c r="F1608" s="17">
        <v>44091</v>
      </c>
      <c r="G1608" s="13" t="s">
        <v>19583</v>
      </c>
      <c r="H1608" s="13" t="str">
        <f>_xlfn.XLOOKUP(Claims!$G1608,Table1[Policy ID],Table1[Policy Type])</f>
        <v>Property</v>
      </c>
    </row>
    <row r="1609" spans="1:8">
      <c r="A1609" s="11" t="s">
        <v>22123</v>
      </c>
      <c r="B1609" s="16">
        <v>45487</v>
      </c>
      <c r="C1609" s="8">
        <v>8403</v>
      </c>
      <c r="D1609" s="8" t="s">
        <v>25516</v>
      </c>
      <c r="E1609" s="8" t="s">
        <v>27126</v>
      </c>
      <c r="F1609" s="16">
        <v>45533</v>
      </c>
      <c r="G1609" s="8" t="s">
        <v>19450</v>
      </c>
      <c r="H1609" s="8" t="str">
        <f>_xlfn.XLOOKUP(Claims!$G1609,Table1[Policy ID],Table1[Policy Type])</f>
        <v>Auto</v>
      </c>
    </row>
    <row r="1610" spans="1:8">
      <c r="A1610" s="12" t="s">
        <v>22124</v>
      </c>
      <c r="B1610" s="17">
        <v>44582</v>
      </c>
      <c r="C1610" s="13">
        <v>46677</v>
      </c>
      <c r="D1610" s="13" t="s">
        <v>25516</v>
      </c>
      <c r="E1610" s="13" t="s">
        <v>27127</v>
      </c>
      <c r="F1610" s="17">
        <v>44600</v>
      </c>
      <c r="G1610" s="13" t="s">
        <v>19283</v>
      </c>
      <c r="H1610" s="13" t="str">
        <f>_xlfn.XLOOKUP(Claims!$G1610,Table1[Policy ID],Table1[Policy Type])</f>
        <v>Property</v>
      </c>
    </row>
    <row r="1611" spans="1:8">
      <c r="A1611" s="11" t="s">
        <v>22125</v>
      </c>
      <c r="B1611" s="16">
        <v>44772</v>
      </c>
      <c r="C1611" s="8">
        <v>19786</v>
      </c>
      <c r="D1611" s="8" t="s">
        <v>25517</v>
      </c>
      <c r="E1611" s="8" t="s">
        <v>27128</v>
      </c>
      <c r="F1611" s="16">
        <v>44841</v>
      </c>
      <c r="G1611" s="8" t="s">
        <v>17588</v>
      </c>
      <c r="H1611" s="8" t="str">
        <f>_xlfn.XLOOKUP(Claims!$G1611,Table1[Policy ID],Table1[Policy Type])</f>
        <v>Property</v>
      </c>
    </row>
    <row r="1612" spans="1:8">
      <c r="A1612" s="12" t="s">
        <v>22126</v>
      </c>
      <c r="B1612" s="17">
        <v>43941</v>
      </c>
      <c r="C1612" s="13">
        <v>95519</v>
      </c>
      <c r="D1612" s="13" t="s">
        <v>25518</v>
      </c>
      <c r="E1612" s="13" t="s">
        <v>27129</v>
      </c>
      <c r="F1612" s="13"/>
      <c r="G1612" s="13" t="s">
        <v>17067</v>
      </c>
      <c r="H1612" s="13" t="str">
        <f>_xlfn.XLOOKUP(Claims!$G1612,Table1[Policy ID],Table1[Policy Type])</f>
        <v>Health</v>
      </c>
    </row>
    <row r="1613" spans="1:8">
      <c r="A1613" s="11" t="s">
        <v>22127</v>
      </c>
      <c r="B1613" s="16">
        <v>43887</v>
      </c>
      <c r="C1613" s="8">
        <v>20008</v>
      </c>
      <c r="D1613" s="8" t="s">
        <v>25516</v>
      </c>
      <c r="E1613" s="8" t="s">
        <v>27130</v>
      </c>
      <c r="F1613" s="16">
        <v>43960</v>
      </c>
      <c r="G1613" s="8" t="s">
        <v>17762</v>
      </c>
      <c r="H1613" s="8" t="str">
        <f>_xlfn.XLOOKUP(Claims!$G1613,Table1[Policy ID],Table1[Policy Type])</f>
        <v>Health</v>
      </c>
    </row>
    <row r="1614" spans="1:8">
      <c r="A1614" s="12" t="s">
        <v>22128</v>
      </c>
      <c r="B1614" s="17">
        <v>44991</v>
      </c>
      <c r="C1614" s="13">
        <v>41035</v>
      </c>
      <c r="D1614" s="13" t="s">
        <v>25517</v>
      </c>
      <c r="E1614" s="13" t="s">
        <v>27131</v>
      </c>
      <c r="F1614" s="17">
        <v>45015</v>
      </c>
      <c r="G1614" s="13" t="s">
        <v>16128</v>
      </c>
      <c r="H1614" s="13" t="str">
        <f>_xlfn.XLOOKUP(Claims!$G1614,Table1[Policy ID],Table1[Policy Type])</f>
        <v>Property</v>
      </c>
    </row>
    <row r="1615" spans="1:8">
      <c r="A1615" s="11" t="s">
        <v>22129</v>
      </c>
      <c r="B1615" s="16">
        <v>44492</v>
      </c>
      <c r="C1615" s="8">
        <v>64430</v>
      </c>
      <c r="D1615" s="8" t="s">
        <v>25517</v>
      </c>
      <c r="E1615" s="8" t="s">
        <v>27132</v>
      </c>
      <c r="F1615" s="8"/>
      <c r="G1615" s="8" t="s">
        <v>19295</v>
      </c>
      <c r="H1615" s="8" t="str">
        <f>_xlfn.XLOOKUP(Claims!$G1615,Table1[Policy ID],Table1[Policy Type])</f>
        <v>Auto</v>
      </c>
    </row>
    <row r="1616" spans="1:8">
      <c r="A1616" s="12" t="s">
        <v>22130</v>
      </c>
      <c r="B1616" s="17">
        <v>44427</v>
      </c>
      <c r="C1616" s="13">
        <v>6317</v>
      </c>
      <c r="D1616" s="13" t="s">
        <v>25516</v>
      </c>
      <c r="E1616" s="13" t="s">
        <v>27133</v>
      </c>
      <c r="F1616" s="17">
        <v>44496</v>
      </c>
      <c r="G1616" s="13" t="s">
        <v>18605</v>
      </c>
      <c r="H1616" s="13" t="str">
        <f>_xlfn.XLOOKUP(Claims!$G1616,Table1[Policy ID],Table1[Policy Type])</f>
        <v>Health</v>
      </c>
    </row>
    <row r="1617" spans="1:8">
      <c r="A1617" s="11" t="s">
        <v>22131</v>
      </c>
      <c r="B1617" s="16">
        <v>44742</v>
      </c>
      <c r="C1617" s="8">
        <v>73660</v>
      </c>
      <c r="D1617" s="8" t="s">
        <v>25516</v>
      </c>
      <c r="E1617" s="8" t="s">
        <v>27134</v>
      </c>
      <c r="F1617" s="16">
        <v>44820</v>
      </c>
      <c r="G1617" s="8" t="s">
        <v>16798</v>
      </c>
      <c r="H1617" s="8" t="str">
        <f>_xlfn.XLOOKUP(Claims!$G1617,Table1[Policy ID],Table1[Policy Type])</f>
        <v>Auto</v>
      </c>
    </row>
    <row r="1618" spans="1:8">
      <c r="A1618" s="12" t="s">
        <v>22132</v>
      </c>
      <c r="B1618" s="17">
        <v>44741</v>
      </c>
      <c r="C1618" s="13">
        <v>91987</v>
      </c>
      <c r="D1618" s="13" t="s">
        <v>25517</v>
      </c>
      <c r="E1618" s="13" t="s">
        <v>27135</v>
      </c>
      <c r="F1618" s="17">
        <v>44828</v>
      </c>
      <c r="G1618" s="13" t="s">
        <v>20170</v>
      </c>
      <c r="H1618" s="13" t="str">
        <f>_xlfn.XLOOKUP(Claims!$G1618,Table1[Policy ID],Table1[Policy Type])</f>
        <v>Health</v>
      </c>
    </row>
    <row r="1619" spans="1:8">
      <c r="A1619" s="11" t="s">
        <v>22133</v>
      </c>
      <c r="B1619" s="16">
        <v>44315</v>
      </c>
      <c r="C1619" s="8">
        <v>52205</v>
      </c>
      <c r="D1619" s="8" t="s">
        <v>25516</v>
      </c>
      <c r="E1619" s="8" t="s">
        <v>27136</v>
      </c>
      <c r="F1619" s="8"/>
      <c r="G1619" s="8" t="s">
        <v>17538</v>
      </c>
      <c r="H1619" s="8" t="str">
        <f>_xlfn.XLOOKUP(Claims!$G1619,Table1[Policy ID],Table1[Policy Type])</f>
        <v>Life</v>
      </c>
    </row>
    <row r="1620" spans="1:8">
      <c r="A1620" s="12" t="s">
        <v>22134</v>
      </c>
      <c r="B1620" s="17">
        <v>44188</v>
      </c>
      <c r="C1620" s="13">
        <v>52335</v>
      </c>
      <c r="D1620" s="13" t="s">
        <v>25517</v>
      </c>
      <c r="E1620" s="13" t="s">
        <v>27137</v>
      </c>
      <c r="F1620" s="17">
        <v>44238</v>
      </c>
      <c r="G1620" s="13" t="s">
        <v>16216</v>
      </c>
      <c r="H1620" s="13" t="str">
        <f>_xlfn.XLOOKUP(Claims!$G1620,Table1[Policy ID],Table1[Policy Type])</f>
        <v>Property</v>
      </c>
    </row>
    <row r="1621" spans="1:8">
      <c r="A1621" s="11" t="s">
        <v>22135</v>
      </c>
      <c r="B1621" s="16">
        <v>44409</v>
      </c>
      <c r="C1621" s="8">
        <v>18924</v>
      </c>
      <c r="D1621" s="8" t="s">
        <v>25516</v>
      </c>
      <c r="E1621" s="8" t="s">
        <v>27138</v>
      </c>
      <c r="F1621" s="16">
        <v>44481</v>
      </c>
      <c r="G1621" s="8" t="s">
        <v>19868</v>
      </c>
      <c r="H1621" s="8" t="str">
        <f>_xlfn.XLOOKUP(Claims!$G1621,Table1[Policy ID],Table1[Policy Type])</f>
        <v>Health</v>
      </c>
    </row>
    <row r="1622" spans="1:8">
      <c r="A1622" s="12" t="s">
        <v>22136</v>
      </c>
      <c r="B1622" s="17">
        <v>45153</v>
      </c>
      <c r="C1622" s="13">
        <v>78540</v>
      </c>
      <c r="D1622" s="13" t="s">
        <v>25517</v>
      </c>
      <c r="E1622" s="13" t="s">
        <v>27139</v>
      </c>
      <c r="F1622" s="13"/>
      <c r="G1622" s="13" t="s">
        <v>20243</v>
      </c>
      <c r="H1622" s="13" t="str">
        <f>_xlfn.XLOOKUP(Claims!$G1622,Table1[Policy ID],Table1[Policy Type])</f>
        <v>Life</v>
      </c>
    </row>
    <row r="1623" spans="1:8">
      <c r="A1623" s="11" t="s">
        <v>22137</v>
      </c>
      <c r="B1623" s="16">
        <v>45290</v>
      </c>
      <c r="C1623" s="8">
        <v>35152</v>
      </c>
      <c r="D1623" s="8" t="s">
        <v>25516</v>
      </c>
      <c r="E1623" s="8" t="s">
        <v>27140</v>
      </c>
      <c r="F1623" s="16">
        <v>45371</v>
      </c>
      <c r="G1623" s="8" t="s">
        <v>20371</v>
      </c>
      <c r="H1623" s="8" t="str">
        <f>_xlfn.XLOOKUP(Claims!$G1623,Table1[Policy ID],Table1[Policy Type])</f>
        <v>Life</v>
      </c>
    </row>
    <row r="1624" spans="1:8">
      <c r="A1624" s="12" t="s">
        <v>22138</v>
      </c>
      <c r="B1624" s="17">
        <v>45031</v>
      </c>
      <c r="C1624" s="13">
        <v>20982</v>
      </c>
      <c r="D1624" s="13" t="s">
        <v>25518</v>
      </c>
      <c r="E1624" s="13" t="s">
        <v>27141</v>
      </c>
      <c r="F1624" s="13"/>
      <c r="G1624" s="13" t="s">
        <v>18782</v>
      </c>
      <c r="H1624" s="13" t="str">
        <f>_xlfn.XLOOKUP(Claims!$G1624,Table1[Policy ID],Table1[Policy Type])</f>
        <v>Health</v>
      </c>
    </row>
    <row r="1625" spans="1:8">
      <c r="A1625" s="11" t="s">
        <v>22139</v>
      </c>
      <c r="B1625" s="16">
        <v>45032</v>
      </c>
      <c r="C1625" s="8">
        <v>93197</v>
      </c>
      <c r="D1625" s="8" t="s">
        <v>25516</v>
      </c>
      <c r="E1625" s="8" t="s">
        <v>27142</v>
      </c>
      <c r="F1625" s="16">
        <v>45089</v>
      </c>
      <c r="G1625" s="8" t="s">
        <v>16199</v>
      </c>
      <c r="H1625" s="8" t="str">
        <f>_xlfn.XLOOKUP(Claims!$G1625,Table1[Policy ID],Table1[Policy Type])</f>
        <v>Life</v>
      </c>
    </row>
    <row r="1626" spans="1:8">
      <c r="A1626" s="12" t="s">
        <v>22140</v>
      </c>
      <c r="B1626" s="17">
        <v>45234</v>
      </c>
      <c r="C1626" s="13">
        <v>71290</v>
      </c>
      <c r="D1626" s="13" t="s">
        <v>25516</v>
      </c>
      <c r="E1626" s="13" t="s">
        <v>27143</v>
      </c>
      <c r="F1626" s="17">
        <v>45269</v>
      </c>
      <c r="G1626" s="13" t="s">
        <v>18117</v>
      </c>
      <c r="H1626" s="13" t="str">
        <f>_xlfn.XLOOKUP(Claims!$G1626,Table1[Policy ID],Table1[Policy Type])</f>
        <v>Property</v>
      </c>
    </row>
    <row r="1627" spans="1:8">
      <c r="A1627" s="11" t="s">
        <v>22141</v>
      </c>
      <c r="B1627" s="16">
        <v>44754</v>
      </c>
      <c r="C1627" s="8">
        <v>99717</v>
      </c>
      <c r="D1627" s="8" t="s">
        <v>25518</v>
      </c>
      <c r="E1627" s="8" t="s">
        <v>27144</v>
      </c>
      <c r="F1627" s="8"/>
      <c r="G1627" s="8" t="s">
        <v>19765</v>
      </c>
      <c r="H1627" s="8" t="str">
        <f>_xlfn.XLOOKUP(Claims!$G1627,Table1[Policy ID],Table1[Policy Type])</f>
        <v>Health</v>
      </c>
    </row>
    <row r="1628" spans="1:8">
      <c r="A1628" s="12" t="s">
        <v>22142</v>
      </c>
      <c r="B1628" s="17">
        <v>45166</v>
      </c>
      <c r="C1628" s="13">
        <v>28561</v>
      </c>
      <c r="D1628" s="13" t="s">
        <v>25518</v>
      </c>
      <c r="E1628" s="13" t="s">
        <v>27145</v>
      </c>
      <c r="F1628" s="13"/>
      <c r="G1628" s="13" t="s">
        <v>19032</v>
      </c>
      <c r="H1628" s="13" t="str">
        <f>_xlfn.XLOOKUP(Claims!$G1628,Table1[Policy ID],Table1[Policy Type])</f>
        <v>Auto</v>
      </c>
    </row>
    <row r="1629" spans="1:8">
      <c r="A1629" s="11" t="s">
        <v>22143</v>
      </c>
      <c r="B1629" s="16">
        <v>44205</v>
      </c>
      <c r="C1629" s="8">
        <v>16300</v>
      </c>
      <c r="D1629" s="8" t="s">
        <v>25516</v>
      </c>
      <c r="E1629" s="8" t="s">
        <v>27146</v>
      </c>
      <c r="F1629" s="16">
        <v>44225</v>
      </c>
      <c r="G1629" s="8" t="s">
        <v>18819</v>
      </c>
      <c r="H1629" s="8" t="str">
        <f>_xlfn.XLOOKUP(Claims!$G1629,Table1[Policy ID],Table1[Policy Type])</f>
        <v>Auto</v>
      </c>
    </row>
    <row r="1630" spans="1:8">
      <c r="A1630" s="12" t="s">
        <v>22144</v>
      </c>
      <c r="B1630" s="17">
        <v>43902</v>
      </c>
      <c r="C1630" s="13">
        <v>65547</v>
      </c>
      <c r="D1630" s="13" t="s">
        <v>25518</v>
      </c>
      <c r="E1630" s="13" t="s">
        <v>27147</v>
      </c>
      <c r="F1630" s="17">
        <v>43953</v>
      </c>
      <c r="G1630" s="13" t="s">
        <v>17122</v>
      </c>
      <c r="H1630" s="13" t="str">
        <f>_xlfn.XLOOKUP(Claims!$G1630,Table1[Policy ID],Table1[Policy Type])</f>
        <v>Property</v>
      </c>
    </row>
    <row r="1631" spans="1:8">
      <c r="A1631" s="11" t="s">
        <v>22145</v>
      </c>
      <c r="B1631" s="16">
        <v>43982</v>
      </c>
      <c r="C1631" s="8">
        <v>33597</v>
      </c>
      <c r="D1631" s="8" t="s">
        <v>25518</v>
      </c>
      <c r="E1631" s="8" t="s">
        <v>27148</v>
      </c>
      <c r="F1631" s="8"/>
      <c r="G1631" s="8" t="s">
        <v>20173</v>
      </c>
      <c r="H1631" s="8" t="str">
        <f>_xlfn.XLOOKUP(Claims!$G1631,Table1[Policy ID],Table1[Policy Type])</f>
        <v>Property</v>
      </c>
    </row>
    <row r="1632" spans="1:8">
      <c r="A1632" s="12" t="s">
        <v>22146</v>
      </c>
      <c r="B1632" s="17">
        <v>44776</v>
      </c>
      <c r="C1632" s="13">
        <v>21569</v>
      </c>
      <c r="D1632" s="13" t="s">
        <v>25517</v>
      </c>
      <c r="E1632" s="13" t="s">
        <v>27149</v>
      </c>
      <c r="F1632" s="17">
        <v>44822</v>
      </c>
      <c r="G1632" s="13" t="s">
        <v>17888</v>
      </c>
      <c r="H1632" s="13" t="str">
        <f>_xlfn.XLOOKUP(Claims!$G1632,Table1[Policy ID],Table1[Policy Type])</f>
        <v>Property</v>
      </c>
    </row>
    <row r="1633" spans="1:8">
      <c r="A1633" s="11" t="s">
        <v>22147</v>
      </c>
      <c r="B1633" s="16">
        <v>44586</v>
      </c>
      <c r="C1633" s="8">
        <v>14018</v>
      </c>
      <c r="D1633" s="8" t="s">
        <v>25518</v>
      </c>
      <c r="E1633" s="8" t="s">
        <v>27150</v>
      </c>
      <c r="F1633" s="16">
        <v>44631</v>
      </c>
      <c r="G1633" s="8" t="s">
        <v>20190</v>
      </c>
      <c r="H1633" s="8" t="str">
        <f>_xlfn.XLOOKUP(Claims!$G1633,Table1[Policy ID],Table1[Policy Type])</f>
        <v>Health</v>
      </c>
    </row>
    <row r="1634" spans="1:8">
      <c r="A1634" s="12" t="s">
        <v>22148</v>
      </c>
      <c r="B1634" s="17">
        <v>44212</v>
      </c>
      <c r="C1634" s="13">
        <v>18969</v>
      </c>
      <c r="D1634" s="13" t="s">
        <v>25518</v>
      </c>
      <c r="E1634" s="13" t="s">
        <v>27151</v>
      </c>
      <c r="F1634" s="13"/>
      <c r="G1634" s="13" t="s">
        <v>19309</v>
      </c>
      <c r="H1634" s="13" t="str">
        <f>_xlfn.XLOOKUP(Claims!$G1634,Table1[Policy ID],Table1[Policy Type])</f>
        <v>Health</v>
      </c>
    </row>
    <row r="1635" spans="1:8">
      <c r="A1635" s="11" t="s">
        <v>22149</v>
      </c>
      <c r="B1635" s="16">
        <v>43997</v>
      </c>
      <c r="C1635" s="8">
        <v>72148</v>
      </c>
      <c r="D1635" s="8" t="s">
        <v>25518</v>
      </c>
      <c r="E1635" s="8" t="s">
        <v>27152</v>
      </c>
      <c r="F1635" s="16">
        <v>44077</v>
      </c>
      <c r="G1635" s="8" t="s">
        <v>16269</v>
      </c>
      <c r="H1635" s="8" t="str">
        <f>_xlfn.XLOOKUP(Claims!$G1635,Table1[Policy ID],Table1[Policy Type])</f>
        <v>Property</v>
      </c>
    </row>
    <row r="1636" spans="1:8">
      <c r="A1636" s="12" t="s">
        <v>22150</v>
      </c>
      <c r="B1636" s="17">
        <v>45171</v>
      </c>
      <c r="C1636" s="13">
        <v>66661</v>
      </c>
      <c r="D1636" s="13" t="s">
        <v>25516</v>
      </c>
      <c r="E1636" s="13" t="s">
        <v>27153</v>
      </c>
      <c r="F1636" s="17">
        <v>45259</v>
      </c>
      <c r="G1636" s="13" t="s">
        <v>16240</v>
      </c>
      <c r="H1636" s="13" t="str">
        <f>_xlfn.XLOOKUP(Claims!$G1636,Table1[Policy ID],Table1[Policy Type])</f>
        <v>Auto</v>
      </c>
    </row>
    <row r="1637" spans="1:8">
      <c r="A1637" s="11" t="s">
        <v>22151</v>
      </c>
      <c r="B1637" s="16">
        <v>44106</v>
      </c>
      <c r="C1637" s="8">
        <v>67169</v>
      </c>
      <c r="D1637" s="8" t="s">
        <v>25518</v>
      </c>
      <c r="E1637" s="8" t="s">
        <v>27154</v>
      </c>
      <c r="F1637" s="8"/>
      <c r="G1637" s="8" t="s">
        <v>16309</v>
      </c>
      <c r="H1637" s="8" t="str">
        <f>_xlfn.XLOOKUP(Claims!$G1637,Table1[Policy ID],Table1[Policy Type])</f>
        <v>Life</v>
      </c>
    </row>
    <row r="1638" spans="1:8">
      <c r="A1638" s="12" t="s">
        <v>22152</v>
      </c>
      <c r="B1638" s="17">
        <v>44928</v>
      </c>
      <c r="C1638" s="13">
        <v>69101</v>
      </c>
      <c r="D1638" s="13" t="s">
        <v>25517</v>
      </c>
      <c r="E1638" s="13" t="s">
        <v>27155</v>
      </c>
      <c r="F1638" s="13"/>
      <c r="G1638" s="13" t="s">
        <v>17922</v>
      </c>
      <c r="H1638" s="13" t="str">
        <f>_xlfn.XLOOKUP(Claims!$G1638,Table1[Policy ID],Table1[Policy Type])</f>
        <v>Health</v>
      </c>
    </row>
    <row r="1639" spans="1:8">
      <c r="A1639" s="11" t="s">
        <v>22153</v>
      </c>
      <c r="B1639" s="16">
        <v>44793</v>
      </c>
      <c r="C1639" s="8">
        <v>63568</v>
      </c>
      <c r="D1639" s="8" t="s">
        <v>25518</v>
      </c>
      <c r="E1639" s="8" t="s">
        <v>27156</v>
      </c>
      <c r="F1639" s="16">
        <v>44804</v>
      </c>
      <c r="G1639" s="8" t="s">
        <v>19989</v>
      </c>
      <c r="H1639" s="8" t="str">
        <f>_xlfn.XLOOKUP(Claims!$G1639,Table1[Policy ID],Table1[Policy Type])</f>
        <v>Auto</v>
      </c>
    </row>
    <row r="1640" spans="1:8">
      <c r="A1640" s="12" t="s">
        <v>22154</v>
      </c>
      <c r="B1640" s="17">
        <v>45331</v>
      </c>
      <c r="C1640" s="13">
        <v>62864</v>
      </c>
      <c r="D1640" s="13" t="s">
        <v>25518</v>
      </c>
      <c r="E1640" s="13" t="s">
        <v>27157</v>
      </c>
      <c r="F1640" s="17">
        <v>45418</v>
      </c>
      <c r="G1640" s="13" t="s">
        <v>16319</v>
      </c>
      <c r="H1640" s="13" t="str">
        <f>_xlfn.XLOOKUP(Claims!$G1640,Table1[Policy ID],Table1[Policy Type])</f>
        <v>Health</v>
      </c>
    </row>
    <row r="1641" spans="1:8">
      <c r="A1641" s="11" t="s">
        <v>22155</v>
      </c>
      <c r="B1641" s="16">
        <v>44674</v>
      </c>
      <c r="C1641" s="8">
        <v>73988</v>
      </c>
      <c r="D1641" s="8" t="s">
        <v>25517</v>
      </c>
      <c r="E1641" s="8" t="s">
        <v>27158</v>
      </c>
      <c r="F1641" s="16">
        <v>44754</v>
      </c>
      <c r="G1641" s="8" t="s">
        <v>16579</v>
      </c>
      <c r="H1641" s="8" t="str">
        <f>_xlfn.XLOOKUP(Claims!$G1641,Table1[Policy ID],Table1[Policy Type])</f>
        <v>Health</v>
      </c>
    </row>
    <row r="1642" spans="1:8">
      <c r="A1642" s="12" t="s">
        <v>22156</v>
      </c>
      <c r="B1642" s="17">
        <v>45232</v>
      </c>
      <c r="C1642" s="13">
        <v>31550</v>
      </c>
      <c r="D1642" s="13" t="s">
        <v>25516</v>
      </c>
      <c r="E1642" s="13" t="s">
        <v>27159</v>
      </c>
      <c r="F1642" s="13"/>
      <c r="G1642" s="13" t="s">
        <v>17018</v>
      </c>
      <c r="H1642" s="13" t="str">
        <f>_xlfn.XLOOKUP(Claims!$G1642,Table1[Policy ID],Table1[Policy Type])</f>
        <v>Auto</v>
      </c>
    </row>
    <row r="1643" spans="1:8">
      <c r="A1643" s="11" t="s">
        <v>22157</v>
      </c>
      <c r="B1643" s="16">
        <v>44278</v>
      </c>
      <c r="C1643" s="8">
        <v>77659</v>
      </c>
      <c r="D1643" s="8" t="s">
        <v>25516</v>
      </c>
      <c r="E1643" s="8" t="s">
        <v>27160</v>
      </c>
      <c r="F1643" s="16">
        <v>44312</v>
      </c>
      <c r="G1643" s="8" t="s">
        <v>16019</v>
      </c>
      <c r="H1643" s="8" t="str">
        <f>_xlfn.XLOOKUP(Claims!$G1643,Table1[Policy ID],Table1[Policy Type])</f>
        <v>Property</v>
      </c>
    </row>
    <row r="1644" spans="1:8">
      <c r="A1644" s="12" t="s">
        <v>22158</v>
      </c>
      <c r="B1644" s="17">
        <v>44155</v>
      </c>
      <c r="C1644" s="13">
        <v>33651</v>
      </c>
      <c r="D1644" s="13" t="s">
        <v>25517</v>
      </c>
      <c r="E1644" s="13" t="s">
        <v>27161</v>
      </c>
      <c r="F1644" s="17">
        <v>44212</v>
      </c>
      <c r="G1644" s="13" t="s">
        <v>15551</v>
      </c>
      <c r="H1644" s="13" t="str">
        <f>_xlfn.XLOOKUP(Claims!$G1644,Table1[Policy ID],Table1[Policy Type])</f>
        <v>Auto</v>
      </c>
    </row>
    <row r="1645" spans="1:8">
      <c r="A1645" s="11" t="s">
        <v>22159</v>
      </c>
      <c r="B1645" s="16">
        <v>44199</v>
      </c>
      <c r="C1645" s="8">
        <v>83295</v>
      </c>
      <c r="D1645" s="8" t="s">
        <v>25516</v>
      </c>
      <c r="E1645" s="8" t="s">
        <v>27162</v>
      </c>
      <c r="F1645" s="16">
        <v>44239</v>
      </c>
      <c r="G1645" s="8" t="s">
        <v>19835</v>
      </c>
      <c r="H1645" s="8" t="str">
        <f>_xlfn.XLOOKUP(Claims!$G1645,Table1[Policy ID],Table1[Policy Type])</f>
        <v>Auto</v>
      </c>
    </row>
    <row r="1646" spans="1:8">
      <c r="A1646" s="12" t="s">
        <v>22160</v>
      </c>
      <c r="B1646" s="17">
        <v>44161</v>
      </c>
      <c r="C1646" s="13">
        <v>93418</v>
      </c>
      <c r="D1646" s="13" t="s">
        <v>25517</v>
      </c>
      <c r="E1646" s="13" t="s">
        <v>27163</v>
      </c>
      <c r="F1646" s="17">
        <v>44181</v>
      </c>
      <c r="G1646" s="13" t="s">
        <v>17206</v>
      </c>
      <c r="H1646" s="13" t="str">
        <f>_xlfn.XLOOKUP(Claims!$G1646,Table1[Policy ID],Table1[Policy Type])</f>
        <v>Property</v>
      </c>
    </row>
    <row r="1647" spans="1:8">
      <c r="A1647" s="11" t="s">
        <v>22161</v>
      </c>
      <c r="B1647" s="16">
        <v>45202</v>
      </c>
      <c r="C1647" s="8">
        <v>79905</v>
      </c>
      <c r="D1647" s="8" t="s">
        <v>25517</v>
      </c>
      <c r="E1647" s="8" t="s">
        <v>27164</v>
      </c>
      <c r="F1647" s="8"/>
      <c r="G1647" s="8" t="s">
        <v>17331</v>
      </c>
      <c r="H1647" s="8" t="str">
        <f>_xlfn.XLOOKUP(Claims!$G1647,Table1[Policy ID],Table1[Policy Type])</f>
        <v>Health</v>
      </c>
    </row>
    <row r="1648" spans="1:8">
      <c r="A1648" s="12" t="s">
        <v>22162</v>
      </c>
      <c r="B1648" s="17">
        <v>44560</v>
      </c>
      <c r="C1648" s="13">
        <v>67907</v>
      </c>
      <c r="D1648" s="13" t="s">
        <v>25518</v>
      </c>
      <c r="E1648" s="13" t="s">
        <v>27165</v>
      </c>
      <c r="F1648" s="17">
        <v>44579</v>
      </c>
      <c r="G1648" s="13" t="s">
        <v>15698</v>
      </c>
      <c r="H1648" s="13" t="str">
        <f>_xlfn.XLOOKUP(Claims!$G1648,Table1[Policy ID],Table1[Policy Type])</f>
        <v>Auto</v>
      </c>
    </row>
    <row r="1649" spans="1:8">
      <c r="A1649" s="11" t="s">
        <v>22163</v>
      </c>
      <c r="B1649" s="16">
        <v>45617</v>
      </c>
      <c r="C1649" s="8">
        <v>22368</v>
      </c>
      <c r="D1649" s="8" t="s">
        <v>25516</v>
      </c>
      <c r="E1649" s="8" t="s">
        <v>27166</v>
      </c>
      <c r="F1649" s="16">
        <v>45634</v>
      </c>
      <c r="G1649" s="8" t="s">
        <v>17589</v>
      </c>
      <c r="H1649" s="8" t="str">
        <f>_xlfn.XLOOKUP(Claims!$G1649,Table1[Policy ID],Table1[Policy Type])</f>
        <v>Life</v>
      </c>
    </row>
    <row r="1650" spans="1:8">
      <c r="A1650" s="12" t="s">
        <v>22164</v>
      </c>
      <c r="B1650" s="17">
        <v>44014</v>
      </c>
      <c r="C1650" s="13">
        <v>23144</v>
      </c>
      <c r="D1650" s="13" t="s">
        <v>25516</v>
      </c>
      <c r="E1650" s="13" t="s">
        <v>27167</v>
      </c>
      <c r="F1650" s="13"/>
      <c r="G1650" s="13" t="s">
        <v>17189</v>
      </c>
      <c r="H1650" s="13" t="str">
        <f>_xlfn.XLOOKUP(Claims!$G1650,Table1[Policy ID],Table1[Policy Type])</f>
        <v>Auto</v>
      </c>
    </row>
    <row r="1651" spans="1:8">
      <c r="A1651" s="11" t="s">
        <v>22165</v>
      </c>
      <c r="B1651" s="16">
        <v>44583</v>
      </c>
      <c r="C1651" s="8">
        <v>66976</v>
      </c>
      <c r="D1651" s="8" t="s">
        <v>25517</v>
      </c>
      <c r="E1651" s="8" t="s">
        <v>27168</v>
      </c>
      <c r="F1651" s="16">
        <v>44643</v>
      </c>
      <c r="G1651" s="8" t="s">
        <v>16964</v>
      </c>
      <c r="H1651" s="8" t="str">
        <f>_xlfn.XLOOKUP(Claims!$G1651,Table1[Policy ID],Table1[Policy Type])</f>
        <v>Property</v>
      </c>
    </row>
    <row r="1652" spans="1:8">
      <c r="A1652" s="12" t="s">
        <v>22166</v>
      </c>
      <c r="B1652" s="17">
        <v>44095</v>
      </c>
      <c r="C1652" s="13">
        <v>50691</v>
      </c>
      <c r="D1652" s="13" t="s">
        <v>25516</v>
      </c>
      <c r="E1652" s="13" t="s">
        <v>27169</v>
      </c>
      <c r="F1652" s="17">
        <v>44123</v>
      </c>
      <c r="G1652" s="13" t="s">
        <v>18141</v>
      </c>
      <c r="H1652" s="13" t="str">
        <f>_xlfn.XLOOKUP(Claims!$G1652,Table1[Policy ID],Table1[Policy Type])</f>
        <v>Auto</v>
      </c>
    </row>
    <row r="1653" spans="1:8">
      <c r="A1653" s="11" t="s">
        <v>22167</v>
      </c>
      <c r="B1653" s="16">
        <v>44591</v>
      </c>
      <c r="C1653" s="8">
        <v>13007</v>
      </c>
      <c r="D1653" s="8" t="s">
        <v>25516</v>
      </c>
      <c r="E1653" s="8" t="s">
        <v>27170</v>
      </c>
      <c r="F1653" s="16">
        <v>44663</v>
      </c>
      <c r="G1653" s="8" t="s">
        <v>19195</v>
      </c>
      <c r="H1653" s="8" t="str">
        <f>_xlfn.XLOOKUP(Claims!$G1653,Table1[Policy ID],Table1[Policy Type])</f>
        <v>Life</v>
      </c>
    </row>
    <row r="1654" spans="1:8">
      <c r="A1654" s="12" t="s">
        <v>22168</v>
      </c>
      <c r="B1654" s="17">
        <v>45101</v>
      </c>
      <c r="C1654" s="13">
        <v>68996</v>
      </c>
      <c r="D1654" s="13" t="s">
        <v>25518</v>
      </c>
      <c r="E1654" s="13" t="s">
        <v>27171</v>
      </c>
      <c r="F1654" s="13"/>
      <c r="G1654" s="13" t="s">
        <v>19361</v>
      </c>
      <c r="H1654" s="13" t="str">
        <f>_xlfn.XLOOKUP(Claims!$G1654,Table1[Policy ID],Table1[Policy Type])</f>
        <v>Auto</v>
      </c>
    </row>
    <row r="1655" spans="1:8">
      <c r="A1655" s="11" t="s">
        <v>22169</v>
      </c>
      <c r="B1655" s="16">
        <v>45127</v>
      </c>
      <c r="C1655" s="8">
        <v>83287</v>
      </c>
      <c r="D1655" s="8" t="s">
        <v>25516</v>
      </c>
      <c r="E1655" s="8" t="s">
        <v>27172</v>
      </c>
      <c r="F1655" s="8"/>
      <c r="G1655" s="8" t="s">
        <v>19289</v>
      </c>
      <c r="H1655" s="8" t="str">
        <f>_xlfn.XLOOKUP(Claims!$G1655,Table1[Policy ID],Table1[Policy Type])</f>
        <v>Auto</v>
      </c>
    </row>
    <row r="1656" spans="1:8">
      <c r="A1656" s="12" t="s">
        <v>22170</v>
      </c>
      <c r="B1656" s="17">
        <v>45553</v>
      </c>
      <c r="C1656" s="13">
        <v>21101</v>
      </c>
      <c r="D1656" s="13" t="s">
        <v>25516</v>
      </c>
      <c r="E1656" s="13" t="s">
        <v>27173</v>
      </c>
      <c r="F1656" s="13"/>
      <c r="G1656" s="13" t="s">
        <v>15597</v>
      </c>
      <c r="H1656" s="13" t="str">
        <f>_xlfn.XLOOKUP(Claims!$G1656,Table1[Policy ID],Table1[Policy Type])</f>
        <v>Auto</v>
      </c>
    </row>
    <row r="1657" spans="1:8">
      <c r="A1657" s="11" t="s">
        <v>22171</v>
      </c>
      <c r="B1657" s="16">
        <v>45149</v>
      </c>
      <c r="C1657" s="8">
        <v>75622</v>
      </c>
      <c r="D1657" s="8" t="s">
        <v>25518</v>
      </c>
      <c r="E1657" s="8" t="s">
        <v>27174</v>
      </c>
      <c r="F1657" s="16">
        <v>45169</v>
      </c>
      <c r="G1657" s="8" t="s">
        <v>19328</v>
      </c>
      <c r="H1657" s="8" t="str">
        <f>_xlfn.XLOOKUP(Claims!$G1657,Table1[Policy ID],Table1[Policy Type])</f>
        <v>Health</v>
      </c>
    </row>
    <row r="1658" spans="1:8">
      <c r="A1658" s="12" t="s">
        <v>22172</v>
      </c>
      <c r="B1658" s="17">
        <v>45493</v>
      </c>
      <c r="C1658" s="13">
        <v>28404</v>
      </c>
      <c r="D1658" s="13" t="s">
        <v>25516</v>
      </c>
      <c r="E1658" s="13" t="s">
        <v>27175</v>
      </c>
      <c r="F1658" s="17">
        <v>45529</v>
      </c>
      <c r="G1658" s="13" t="s">
        <v>20251</v>
      </c>
      <c r="H1658" s="13" t="str">
        <f>_xlfn.XLOOKUP(Claims!$G1658,Table1[Policy ID],Table1[Policy Type])</f>
        <v>Health</v>
      </c>
    </row>
    <row r="1659" spans="1:8">
      <c r="A1659" s="11" t="s">
        <v>22173</v>
      </c>
      <c r="B1659" s="16">
        <v>45149</v>
      </c>
      <c r="C1659" s="8">
        <v>25767</v>
      </c>
      <c r="D1659" s="8" t="s">
        <v>25517</v>
      </c>
      <c r="E1659" s="8" t="s">
        <v>27176</v>
      </c>
      <c r="F1659" s="16">
        <v>45215</v>
      </c>
      <c r="G1659" s="8" t="s">
        <v>15518</v>
      </c>
      <c r="H1659" s="8" t="str">
        <f>_xlfn.XLOOKUP(Claims!$G1659,Table1[Policy ID],Table1[Policy Type])</f>
        <v>Health</v>
      </c>
    </row>
    <row r="1660" spans="1:8">
      <c r="A1660" s="12" t="s">
        <v>22174</v>
      </c>
      <c r="B1660" s="17">
        <v>44585</v>
      </c>
      <c r="C1660" s="13">
        <v>94064</v>
      </c>
      <c r="D1660" s="13" t="s">
        <v>25516</v>
      </c>
      <c r="E1660" s="13" t="s">
        <v>27177</v>
      </c>
      <c r="F1660" s="17">
        <v>44605</v>
      </c>
      <c r="G1660" s="13" t="s">
        <v>18785</v>
      </c>
      <c r="H1660" s="13" t="str">
        <f>_xlfn.XLOOKUP(Claims!$G1660,Table1[Policy ID],Table1[Policy Type])</f>
        <v>Property</v>
      </c>
    </row>
    <row r="1661" spans="1:8">
      <c r="A1661" s="11" t="s">
        <v>22175</v>
      </c>
      <c r="B1661" s="16">
        <v>45421</v>
      </c>
      <c r="C1661" s="8">
        <v>67925</v>
      </c>
      <c r="D1661" s="8" t="s">
        <v>25517</v>
      </c>
      <c r="E1661" s="8" t="s">
        <v>27178</v>
      </c>
      <c r="F1661" s="16">
        <v>45492</v>
      </c>
      <c r="G1661" s="8" t="s">
        <v>19441</v>
      </c>
      <c r="H1661" s="8" t="str">
        <f>_xlfn.XLOOKUP(Claims!$G1661,Table1[Policy ID],Table1[Policy Type])</f>
        <v>Life</v>
      </c>
    </row>
    <row r="1662" spans="1:8">
      <c r="A1662" s="12" t="s">
        <v>22176</v>
      </c>
      <c r="B1662" s="17">
        <v>45464</v>
      </c>
      <c r="C1662" s="13">
        <v>25326</v>
      </c>
      <c r="D1662" s="13" t="s">
        <v>25516</v>
      </c>
      <c r="E1662" s="13" t="s">
        <v>27179</v>
      </c>
      <c r="F1662" s="17">
        <v>45529</v>
      </c>
      <c r="G1662" s="13" t="s">
        <v>18651</v>
      </c>
      <c r="H1662" s="13" t="str">
        <f>_xlfn.XLOOKUP(Claims!$G1662,Table1[Policy ID],Table1[Policy Type])</f>
        <v>Health</v>
      </c>
    </row>
    <row r="1663" spans="1:8">
      <c r="A1663" s="11" t="s">
        <v>22177</v>
      </c>
      <c r="B1663" s="16">
        <v>44962</v>
      </c>
      <c r="C1663" s="8">
        <v>59731</v>
      </c>
      <c r="D1663" s="8" t="s">
        <v>25518</v>
      </c>
      <c r="E1663" s="8" t="s">
        <v>27180</v>
      </c>
      <c r="F1663" s="16">
        <v>45007</v>
      </c>
      <c r="G1663" s="8" t="s">
        <v>18491</v>
      </c>
      <c r="H1663" s="8" t="str">
        <f>_xlfn.XLOOKUP(Claims!$G1663,Table1[Policy ID],Table1[Policy Type])</f>
        <v>Life</v>
      </c>
    </row>
    <row r="1664" spans="1:8">
      <c r="A1664" s="12" t="s">
        <v>22178</v>
      </c>
      <c r="B1664" s="17">
        <v>44904</v>
      </c>
      <c r="C1664" s="13">
        <v>52328</v>
      </c>
      <c r="D1664" s="13" t="s">
        <v>25516</v>
      </c>
      <c r="E1664" s="13" t="s">
        <v>27181</v>
      </c>
      <c r="F1664" s="13"/>
      <c r="G1664" s="13" t="s">
        <v>19079</v>
      </c>
      <c r="H1664" s="13" t="str">
        <f>_xlfn.XLOOKUP(Claims!$G1664,Table1[Policy ID],Table1[Policy Type])</f>
        <v>Life</v>
      </c>
    </row>
    <row r="1665" spans="1:8">
      <c r="A1665" s="11" t="s">
        <v>22179</v>
      </c>
      <c r="B1665" s="16">
        <v>43895</v>
      </c>
      <c r="C1665" s="8">
        <v>68237</v>
      </c>
      <c r="D1665" s="8" t="s">
        <v>25516</v>
      </c>
      <c r="E1665" s="8" t="s">
        <v>27182</v>
      </c>
      <c r="F1665" s="16">
        <v>43983</v>
      </c>
      <c r="G1665" s="8" t="s">
        <v>15947</v>
      </c>
      <c r="H1665" s="8" t="str">
        <f>_xlfn.XLOOKUP(Claims!$G1665,Table1[Policy ID],Table1[Policy Type])</f>
        <v>Life</v>
      </c>
    </row>
    <row r="1666" spans="1:8">
      <c r="A1666" s="12" t="s">
        <v>22180</v>
      </c>
      <c r="B1666" s="17">
        <v>44766</v>
      </c>
      <c r="C1666" s="13">
        <v>16003</v>
      </c>
      <c r="D1666" s="13" t="s">
        <v>25518</v>
      </c>
      <c r="E1666" s="13" t="s">
        <v>27183</v>
      </c>
      <c r="F1666" s="17">
        <v>44828</v>
      </c>
      <c r="G1666" s="13" t="s">
        <v>19969</v>
      </c>
      <c r="H1666" s="13" t="str">
        <f>_xlfn.XLOOKUP(Claims!$G1666,Table1[Policy ID],Table1[Policy Type])</f>
        <v>Auto</v>
      </c>
    </row>
    <row r="1667" spans="1:8">
      <c r="A1667" s="11" t="s">
        <v>22181</v>
      </c>
      <c r="B1667" s="16">
        <v>45631</v>
      </c>
      <c r="C1667" s="8">
        <v>6870</v>
      </c>
      <c r="D1667" s="8" t="s">
        <v>25517</v>
      </c>
      <c r="E1667" s="8" t="s">
        <v>27184</v>
      </c>
      <c r="F1667" s="8"/>
      <c r="G1667" s="8" t="s">
        <v>19301</v>
      </c>
      <c r="H1667" s="8" t="str">
        <f>_xlfn.XLOOKUP(Claims!$G1667,Table1[Policy ID],Table1[Policy Type])</f>
        <v>Health</v>
      </c>
    </row>
    <row r="1668" spans="1:8">
      <c r="A1668" s="12" t="s">
        <v>22182</v>
      </c>
      <c r="B1668" s="17">
        <v>44591</v>
      </c>
      <c r="C1668" s="13">
        <v>71610</v>
      </c>
      <c r="D1668" s="13" t="s">
        <v>25517</v>
      </c>
      <c r="E1668" s="13" t="s">
        <v>27185</v>
      </c>
      <c r="F1668" s="17">
        <v>44601</v>
      </c>
      <c r="G1668" s="13" t="s">
        <v>18009</v>
      </c>
      <c r="H1668" s="13" t="str">
        <f>_xlfn.XLOOKUP(Claims!$G1668,Table1[Policy ID],Table1[Policy Type])</f>
        <v>Life</v>
      </c>
    </row>
    <row r="1669" spans="1:8">
      <c r="A1669" s="11" t="s">
        <v>22183</v>
      </c>
      <c r="B1669" s="16">
        <v>44921</v>
      </c>
      <c r="C1669" s="8">
        <v>82451</v>
      </c>
      <c r="D1669" s="8" t="s">
        <v>25518</v>
      </c>
      <c r="E1669" s="8" t="s">
        <v>27186</v>
      </c>
      <c r="F1669" s="16">
        <v>44959</v>
      </c>
      <c r="G1669" s="8" t="s">
        <v>17077</v>
      </c>
      <c r="H1669" s="8" t="str">
        <f>_xlfn.XLOOKUP(Claims!$G1669,Table1[Policy ID],Table1[Policy Type])</f>
        <v>Property</v>
      </c>
    </row>
    <row r="1670" spans="1:8">
      <c r="A1670" s="12" t="s">
        <v>22184</v>
      </c>
      <c r="B1670" s="17">
        <v>44302</v>
      </c>
      <c r="C1670" s="13">
        <v>41434</v>
      </c>
      <c r="D1670" s="13" t="s">
        <v>25516</v>
      </c>
      <c r="E1670" s="13" t="s">
        <v>27187</v>
      </c>
      <c r="F1670" s="17">
        <v>44358</v>
      </c>
      <c r="G1670" s="13" t="s">
        <v>18324</v>
      </c>
      <c r="H1670" s="13" t="str">
        <f>_xlfn.XLOOKUP(Claims!$G1670,Table1[Policy ID],Table1[Policy Type])</f>
        <v>Property</v>
      </c>
    </row>
    <row r="1671" spans="1:8">
      <c r="A1671" s="11" t="s">
        <v>22185</v>
      </c>
      <c r="B1671" s="16">
        <v>44863</v>
      </c>
      <c r="C1671" s="8">
        <v>28556</v>
      </c>
      <c r="D1671" s="8" t="s">
        <v>25517</v>
      </c>
      <c r="E1671" s="8" t="s">
        <v>27188</v>
      </c>
      <c r="F1671" s="16">
        <v>44910</v>
      </c>
      <c r="G1671" s="8" t="s">
        <v>16350</v>
      </c>
      <c r="H1671" s="8" t="str">
        <f>_xlfn.XLOOKUP(Claims!$G1671,Table1[Policy ID],Table1[Policy Type])</f>
        <v>Auto</v>
      </c>
    </row>
    <row r="1672" spans="1:8">
      <c r="A1672" s="12" t="s">
        <v>22186</v>
      </c>
      <c r="B1672" s="17">
        <v>45503</v>
      </c>
      <c r="C1672" s="13">
        <v>92756</v>
      </c>
      <c r="D1672" s="13" t="s">
        <v>25517</v>
      </c>
      <c r="E1672" s="13" t="s">
        <v>27189</v>
      </c>
      <c r="F1672" s="17">
        <v>45553</v>
      </c>
      <c r="G1672" s="13" t="s">
        <v>18577</v>
      </c>
      <c r="H1672" s="13" t="str">
        <f>_xlfn.XLOOKUP(Claims!$G1672,Table1[Policy ID],Table1[Policy Type])</f>
        <v>Property</v>
      </c>
    </row>
    <row r="1673" spans="1:8">
      <c r="A1673" s="11" t="s">
        <v>22187</v>
      </c>
      <c r="B1673" s="16">
        <v>45322</v>
      </c>
      <c r="C1673" s="8">
        <v>66831</v>
      </c>
      <c r="D1673" s="8" t="s">
        <v>25518</v>
      </c>
      <c r="E1673" s="8" t="s">
        <v>27190</v>
      </c>
      <c r="F1673" s="16">
        <v>45396</v>
      </c>
      <c r="G1673" s="8" t="s">
        <v>17851</v>
      </c>
      <c r="H1673" s="8" t="str">
        <f>_xlfn.XLOOKUP(Claims!$G1673,Table1[Policy ID],Table1[Policy Type])</f>
        <v>Health</v>
      </c>
    </row>
    <row r="1674" spans="1:8">
      <c r="A1674" s="12" t="s">
        <v>22188</v>
      </c>
      <c r="B1674" s="17">
        <v>44528</v>
      </c>
      <c r="C1674" s="13">
        <v>35732</v>
      </c>
      <c r="D1674" s="13" t="s">
        <v>25518</v>
      </c>
      <c r="E1674" s="13" t="s">
        <v>27191</v>
      </c>
      <c r="F1674" s="17">
        <v>44541</v>
      </c>
      <c r="G1674" s="13" t="s">
        <v>15830</v>
      </c>
      <c r="H1674" s="13" t="str">
        <f>_xlfn.XLOOKUP(Claims!$G1674,Table1[Policy ID],Table1[Policy Type])</f>
        <v>Health</v>
      </c>
    </row>
    <row r="1675" spans="1:8">
      <c r="A1675" s="11" t="s">
        <v>22189</v>
      </c>
      <c r="B1675" s="16">
        <v>45255</v>
      </c>
      <c r="C1675" s="8">
        <v>64399</v>
      </c>
      <c r="D1675" s="8" t="s">
        <v>25518</v>
      </c>
      <c r="E1675" s="8" t="s">
        <v>27192</v>
      </c>
      <c r="F1675" s="8"/>
      <c r="G1675" s="8" t="s">
        <v>15775</v>
      </c>
      <c r="H1675" s="8" t="str">
        <f>_xlfn.XLOOKUP(Claims!$G1675,Table1[Policy ID],Table1[Policy Type])</f>
        <v>Health</v>
      </c>
    </row>
    <row r="1676" spans="1:8">
      <c r="A1676" s="12" t="s">
        <v>22190</v>
      </c>
      <c r="B1676" s="17">
        <v>44361</v>
      </c>
      <c r="C1676" s="13">
        <v>70682</v>
      </c>
      <c r="D1676" s="13" t="s">
        <v>25516</v>
      </c>
      <c r="E1676" s="13" t="s">
        <v>27193</v>
      </c>
      <c r="F1676" s="17">
        <v>44418</v>
      </c>
      <c r="G1676" s="13" t="s">
        <v>17357</v>
      </c>
      <c r="H1676" s="13" t="str">
        <f>_xlfn.XLOOKUP(Claims!$G1676,Table1[Policy ID],Table1[Policy Type])</f>
        <v>Auto</v>
      </c>
    </row>
    <row r="1677" spans="1:8">
      <c r="A1677" s="11" t="s">
        <v>22191</v>
      </c>
      <c r="B1677" s="16">
        <v>45388</v>
      </c>
      <c r="C1677" s="8">
        <v>72530</v>
      </c>
      <c r="D1677" s="8" t="s">
        <v>25517</v>
      </c>
      <c r="E1677" s="8" t="s">
        <v>27194</v>
      </c>
      <c r="F1677" s="16">
        <v>45473</v>
      </c>
      <c r="G1677" s="8" t="s">
        <v>17918</v>
      </c>
      <c r="H1677" s="8" t="str">
        <f>_xlfn.XLOOKUP(Claims!$G1677,Table1[Policy ID],Table1[Policy Type])</f>
        <v>Life</v>
      </c>
    </row>
    <row r="1678" spans="1:8">
      <c r="A1678" s="12" t="s">
        <v>22192</v>
      </c>
      <c r="B1678" s="17">
        <v>44875</v>
      </c>
      <c r="C1678" s="13">
        <v>6163</v>
      </c>
      <c r="D1678" s="13" t="s">
        <v>25516</v>
      </c>
      <c r="E1678" s="13" t="s">
        <v>27195</v>
      </c>
      <c r="F1678" s="17">
        <v>44927</v>
      </c>
      <c r="G1678" s="13" t="s">
        <v>16786</v>
      </c>
      <c r="H1678" s="13" t="str">
        <f>_xlfn.XLOOKUP(Claims!$G1678,Table1[Policy ID],Table1[Policy Type])</f>
        <v>Auto</v>
      </c>
    </row>
    <row r="1679" spans="1:8">
      <c r="A1679" s="11" t="s">
        <v>22193</v>
      </c>
      <c r="B1679" s="16">
        <v>43955</v>
      </c>
      <c r="C1679" s="8">
        <v>62164</v>
      </c>
      <c r="D1679" s="8" t="s">
        <v>25518</v>
      </c>
      <c r="E1679" s="8" t="s">
        <v>27196</v>
      </c>
      <c r="F1679" s="8"/>
      <c r="G1679" s="8" t="s">
        <v>20296</v>
      </c>
      <c r="H1679" s="8" t="str">
        <f>_xlfn.XLOOKUP(Claims!$G1679,Table1[Policy ID],Table1[Policy Type])</f>
        <v>Property</v>
      </c>
    </row>
    <row r="1680" spans="1:8">
      <c r="A1680" s="12" t="s">
        <v>22194</v>
      </c>
      <c r="B1680" s="17">
        <v>44153</v>
      </c>
      <c r="C1680" s="13">
        <v>26535</v>
      </c>
      <c r="D1680" s="13" t="s">
        <v>25516</v>
      </c>
      <c r="E1680" s="13" t="s">
        <v>27197</v>
      </c>
      <c r="F1680" s="13"/>
      <c r="G1680" s="13" t="s">
        <v>19914</v>
      </c>
      <c r="H1680" s="13" t="str">
        <f>_xlfn.XLOOKUP(Claims!$G1680,Table1[Policy ID],Table1[Policy Type])</f>
        <v>Auto</v>
      </c>
    </row>
    <row r="1681" spans="1:8">
      <c r="A1681" s="11" t="s">
        <v>22195</v>
      </c>
      <c r="B1681" s="16">
        <v>43957</v>
      </c>
      <c r="C1681" s="8">
        <v>43450</v>
      </c>
      <c r="D1681" s="8" t="s">
        <v>25518</v>
      </c>
      <c r="E1681" s="8" t="s">
        <v>27198</v>
      </c>
      <c r="F1681" s="8"/>
      <c r="G1681" s="8" t="s">
        <v>17229</v>
      </c>
      <c r="H1681" s="8" t="str">
        <f>_xlfn.XLOOKUP(Claims!$G1681,Table1[Policy ID],Table1[Policy Type])</f>
        <v>Auto</v>
      </c>
    </row>
    <row r="1682" spans="1:8">
      <c r="A1682" s="12" t="s">
        <v>22196</v>
      </c>
      <c r="B1682" s="17">
        <v>44567</v>
      </c>
      <c r="C1682" s="13">
        <v>26771</v>
      </c>
      <c r="D1682" s="13" t="s">
        <v>25517</v>
      </c>
      <c r="E1682" s="13" t="s">
        <v>27199</v>
      </c>
      <c r="F1682" s="17">
        <v>44648</v>
      </c>
      <c r="G1682" s="13" t="s">
        <v>18088</v>
      </c>
      <c r="H1682" s="13" t="str">
        <f>_xlfn.XLOOKUP(Claims!$G1682,Table1[Policy ID],Table1[Policy Type])</f>
        <v>Property</v>
      </c>
    </row>
    <row r="1683" spans="1:8">
      <c r="A1683" s="11" t="s">
        <v>22197</v>
      </c>
      <c r="B1683" s="16">
        <v>44716</v>
      </c>
      <c r="C1683" s="8">
        <v>56005</v>
      </c>
      <c r="D1683" s="8" t="s">
        <v>25517</v>
      </c>
      <c r="E1683" s="8" t="s">
        <v>27200</v>
      </c>
      <c r="F1683" s="8"/>
      <c r="G1683" s="8" t="s">
        <v>17583</v>
      </c>
      <c r="H1683" s="8" t="str">
        <f>_xlfn.XLOOKUP(Claims!$G1683,Table1[Policy ID],Table1[Policy Type])</f>
        <v>Property</v>
      </c>
    </row>
    <row r="1684" spans="1:8">
      <c r="A1684" s="12" t="s">
        <v>22198</v>
      </c>
      <c r="B1684" s="17">
        <v>44358</v>
      </c>
      <c r="C1684" s="13">
        <v>91628</v>
      </c>
      <c r="D1684" s="13" t="s">
        <v>25517</v>
      </c>
      <c r="E1684" s="13" t="s">
        <v>27201</v>
      </c>
      <c r="F1684" s="13"/>
      <c r="G1684" s="13" t="s">
        <v>16608</v>
      </c>
      <c r="H1684" s="13" t="str">
        <f>_xlfn.XLOOKUP(Claims!$G1684,Table1[Policy ID],Table1[Policy Type])</f>
        <v>Health</v>
      </c>
    </row>
    <row r="1685" spans="1:8">
      <c r="A1685" s="11" t="s">
        <v>22199</v>
      </c>
      <c r="B1685" s="16">
        <v>44440</v>
      </c>
      <c r="C1685" s="8">
        <v>36261</v>
      </c>
      <c r="D1685" s="8" t="s">
        <v>25517</v>
      </c>
      <c r="E1685" s="8" t="s">
        <v>27202</v>
      </c>
      <c r="F1685" s="16">
        <v>44503</v>
      </c>
      <c r="G1685" s="8" t="s">
        <v>16259</v>
      </c>
      <c r="H1685" s="8" t="str">
        <f>_xlfn.XLOOKUP(Claims!$G1685,Table1[Policy ID],Table1[Policy Type])</f>
        <v>Life</v>
      </c>
    </row>
    <row r="1686" spans="1:8">
      <c r="A1686" s="12" t="s">
        <v>22200</v>
      </c>
      <c r="B1686" s="17">
        <v>44527</v>
      </c>
      <c r="C1686" s="13">
        <v>29646</v>
      </c>
      <c r="D1686" s="13" t="s">
        <v>25517</v>
      </c>
      <c r="E1686" s="13" t="s">
        <v>27203</v>
      </c>
      <c r="F1686" s="17">
        <v>44615</v>
      </c>
      <c r="G1686" s="13" t="s">
        <v>19647</v>
      </c>
      <c r="H1686" s="13" t="str">
        <f>_xlfn.XLOOKUP(Claims!$G1686,Table1[Policy ID],Table1[Policy Type])</f>
        <v>Property</v>
      </c>
    </row>
    <row r="1687" spans="1:8">
      <c r="A1687" s="11" t="s">
        <v>22201</v>
      </c>
      <c r="B1687" s="16">
        <v>45599</v>
      </c>
      <c r="C1687" s="8">
        <v>11717</v>
      </c>
      <c r="D1687" s="8" t="s">
        <v>25517</v>
      </c>
      <c r="E1687" s="8" t="s">
        <v>27204</v>
      </c>
      <c r="F1687" s="8"/>
      <c r="G1687" s="8" t="s">
        <v>18236</v>
      </c>
      <c r="H1687" s="8" t="str">
        <f>_xlfn.XLOOKUP(Claims!$G1687,Table1[Policy ID],Table1[Policy Type])</f>
        <v>Property</v>
      </c>
    </row>
    <row r="1688" spans="1:8">
      <c r="A1688" s="12" t="s">
        <v>22202</v>
      </c>
      <c r="B1688" s="17">
        <v>44084</v>
      </c>
      <c r="C1688" s="13">
        <v>17476</v>
      </c>
      <c r="D1688" s="13" t="s">
        <v>25516</v>
      </c>
      <c r="E1688" s="13" t="s">
        <v>27205</v>
      </c>
      <c r="F1688" s="17">
        <v>44164</v>
      </c>
      <c r="G1688" s="13" t="s">
        <v>20078</v>
      </c>
      <c r="H1688" s="13" t="str">
        <f>_xlfn.XLOOKUP(Claims!$G1688,Table1[Policy ID],Table1[Policy Type])</f>
        <v>Life</v>
      </c>
    </row>
    <row r="1689" spans="1:8">
      <c r="A1689" s="11" t="s">
        <v>22203</v>
      </c>
      <c r="B1689" s="16">
        <v>44493</v>
      </c>
      <c r="C1689" s="8">
        <v>87557</v>
      </c>
      <c r="D1689" s="8" t="s">
        <v>25518</v>
      </c>
      <c r="E1689" s="8" t="s">
        <v>27206</v>
      </c>
      <c r="F1689" s="16">
        <v>44548</v>
      </c>
      <c r="G1689" s="8" t="s">
        <v>19911</v>
      </c>
      <c r="H1689" s="8" t="str">
        <f>_xlfn.XLOOKUP(Claims!$G1689,Table1[Policy ID],Table1[Policy Type])</f>
        <v>Health</v>
      </c>
    </row>
    <row r="1690" spans="1:8">
      <c r="A1690" s="12" t="s">
        <v>22204</v>
      </c>
      <c r="B1690" s="17">
        <v>44187</v>
      </c>
      <c r="C1690" s="13">
        <v>9696</v>
      </c>
      <c r="D1690" s="13" t="s">
        <v>25516</v>
      </c>
      <c r="E1690" s="13" t="s">
        <v>27207</v>
      </c>
      <c r="F1690" s="17">
        <v>44233</v>
      </c>
      <c r="G1690" s="13" t="s">
        <v>16861</v>
      </c>
      <c r="H1690" s="13" t="str">
        <f>_xlfn.XLOOKUP(Claims!$G1690,Table1[Policy ID],Table1[Policy Type])</f>
        <v>Life</v>
      </c>
    </row>
    <row r="1691" spans="1:8">
      <c r="A1691" s="11" t="s">
        <v>22205</v>
      </c>
      <c r="B1691" s="16">
        <v>43918</v>
      </c>
      <c r="C1691" s="8">
        <v>27902</v>
      </c>
      <c r="D1691" s="8" t="s">
        <v>25517</v>
      </c>
      <c r="E1691" s="8" t="s">
        <v>27208</v>
      </c>
      <c r="F1691" s="16">
        <v>43930</v>
      </c>
      <c r="G1691" s="8" t="s">
        <v>17593</v>
      </c>
      <c r="H1691" s="8" t="str">
        <f>_xlfn.XLOOKUP(Claims!$G1691,Table1[Policy ID],Table1[Policy Type])</f>
        <v>Property</v>
      </c>
    </row>
    <row r="1692" spans="1:8">
      <c r="A1692" s="12" t="s">
        <v>22206</v>
      </c>
      <c r="B1692" s="17">
        <v>45548</v>
      </c>
      <c r="C1692" s="13">
        <v>15291</v>
      </c>
      <c r="D1692" s="13" t="s">
        <v>25517</v>
      </c>
      <c r="E1692" s="13" t="s">
        <v>27209</v>
      </c>
      <c r="F1692" s="17">
        <v>45594</v>
      </c>
      <c r="G1692" s="13" t="s">
        <v>17286</v>
      </c>
      <c r="H1692" s="13" t="str">
        <f>_xlfn.XLOOKUP(Claims!$G1692,Table1[Policy ID],Table1[Policy Type])</f>
        <v>Auto</v>
      </c>
    </row>
    <row r="1693" spans="1:8">
      <c r="A1693" s="11" t="s">
        <v>22207</v>
      </c>
      <c r="B1693" s="16">
        <v>43861</v>
      </c>
      <c r="C1693" s="8">
        <v>28511</v>
      </c>
      <c r="D1693" s="8" t="s">
        <v>25518</v>
      </c>
      <c r="E1693" s="8" t="s">
        <v>27210</v>
      </c>
      <c r="F1693" s="16">
        <v>43883</v>
      </c>
      <c r="G1693" s="8" t="s">
        <v>17902</v>
      </c>
      <c r="H1693" s="8" t="str">
        <f>_xlfn.XLOOKUP(Claims!$G1693,Table1[Policy ID],Table1[Policy Type])</f>
        <v>Property</v>
      </c>
    </row>
    <row r="1694" spans="1:8">
      <c r="A1694" s="12" t="s">
        <v>22208</v>
      </c>
      <c r="B1694" s="17">
        <v>45471</v>
      </c>
      <c r="C1694" s="13">
        <v>62154</v>
      </c>
      <c r="D1694" s="13" t="s">
        <v>25518</v>
      </c>
      <c r="E1694" s="13" t="s">
        <v>27211</v>
      </c>
      <c r="F1694" s="13"/>
      <c r="G1694" s="13" t="s">
        <v>16330</v>
      </c>
      <c r="H1694" s="13" t="str">
        <f>_xlfn.XLOOKUP(Claims!$G1694,Table1[Policy ID],Table1[Policy Type])</f>
        <v>Life</v>
      </c>
    </row>
    <row r="1695" spans="1:8">
      <c r="A1695" s="11" t="s">
        <v>22209</v>
      </c>
      <c r="B1695" s="16">
        <v>45005</v>
      </c>
      <c r="C1695" s="8">
        <v>71720</v>
      </c>
      <c r="D1695" s="8" t="s">
        <v>25517</v>
      </c>
      <c r="E1695" s="8" t="s">
        <v>27212</v>
      </c>
      <c r="F1695" s="8"/>
      <c r="G1695" s="8" t="s">
        <v>19085</v>
      </c>
      <c r="H1695" s="8" t="str">
        <f>_xlfn.XLOOKUP(Claims!$G1695,Table1[Policy ID],Table1[Policy Type])</f>
        <v>Property</v>
      </c>
    </row>
    <row r="1696" spans="1:8">
      <c r="A1696" s="12" t="s">
        <v>22210</v>
      </c>
      <c r="B1696" s="17">
        <v>44071</v>
      </c>
      <c r="C1696" s="13">
        <v>94552</v>
      </c>
      <c r="D1696" s="13" t="s">
        <v>25516</v>
      </c>
      <c r="E1696" s="13" t="s">
        <v>27213</v>
      </c>
      <c r="F1696" s="17">
        <v>44083</v>
      </c>
      <c r="G1696" s="13" t="s">
        <v>20361</v>
      </c>
      <c r="H1696" s="13" t="str">
        <f>_xlfn.XLOOKUP(Claims!$G1696,Table1[Policy ID],Table1[Policy Type])</f>
        <v>Health</v>
      </c>
    </row>
    <row r="1697" spans="1:8">
      <c r="A1697" s="11" t="s">
        <v>22211</v>
      </c>
      <c r="B1697" s="16">
        <v>45531</v>
      </c>
      <c r="C1697" s="8">
        <v>80286</v>
      </c>
      <c r="D1697" s="8" t="s">
        <v>25518</v>
      </c>
      <c r="E1697" s="8" t="s">
        <v>27214</v>
      </c>
      <c r="F1697" s="8"/>
      <c r="G1697" s="8" t="s">
        <v>18818</v>
      </c>
      <c r="H1697" s="8" t="str">
        <f>_xlfn.XLOOKUP(Claims!$G1697,Table1[Policy ID],Table1[Policy Type])</f>
        <v>Health</v>
      </c>
    </row>
    <row r="1698" spans="1:8">
      <c r="A1698" s="12" t="s">
        <v>22212</v>
      </c>
      <c r="B1698" s="17">
        <v>44394</v>
      </c>
      <c r="C1698" s="13">
        <v>52378</v>
      </c>
      <c r="D1698" s="13" t="s">
        <v>25516</v>
      </c>
      <c r="E1698" s="13" t="s">
        <v>27215</v>
      </c>
      <c r="F1698" s="17">
        <v>44466</v>
      </c>
      <c r="G1698" s="13" t="s">
        <v>17163</v>
      </c>
      <c r="H1698" s="13" t="str">
        <f>_xlfn.XLOOKUP(Claims!$G1698,Table1[Policy ID],Table1[Policy Type])</f>
        <v>Auto</v>
      </c>
    </row>
    <row r="1699" spans="1:8">
      <c r="A1699" s="11" t="s">
        <v>22213</v>
      </c>
      <c r="B1699" s="16">
        <v>44423</v>
      </c>
      <c r="C1699" s="8">
        <v>55915</v>
      </c>
      <c r="D1699" s="8" t="s">
        <v>25518</v>
      </c>
      <c r="E1699" s="8" t="s">
        <v>27216</v>
      </c>
      <c r="F1699" s="16">
        <v>44442</v>
      </c>
      <c r="G1699" s="8" t="s">
        <v>19789</v>
      </c>
      <c r="H1699" s="8" t="str">
        <f>_xlfn.XLOOKUP(Claims!$G1699,Table1[Policy ID],Table1[Policy Type])</f>
        <v>Property</v>
      </c>
    </row>
    <row r="1700" spans="1:8">
      <c r="A1700" s="12" t="s">
        <v>22214</v>
      </c>
      <c r="B1700" s="17">
        <v>44481</v>
      </c>
      <c r="C1700" s="13">
        <v>22698</v>
      </c>
      <c r="D1700" s="13" t="s">
        <v>25517</v>
      </c>
      <c r="E1700" s="13" t="s">
        <v>27217</v>
      </c>
      <c r="F1700" s="13"/>
      <c r="G1700" s="13" t="s">
        <v>18742</v>
      </c>
      <c r="H1700" s="13" t="str">
        <f>_xlfn.XLOOKUP(Claims!$G1700,Table1[Policy ID],Table1[Policy Type])</f>
        <v>Auto</v>
      </c>
    </row>
    <row r="1701" spans="1:8">
      <c r="A1701" s="11" t="s">
        <v>22215</v>
      </c>
      <c r="B1701" s="16">
        <v>44036</v>
      </c>
      <c r="C1701" s="8">
        <v>30204</v>
      </c>
      <c r="D1701" s="8" t="s">
        <v>25516</v>
      </c>
      <c r="E1701" s="8" t="s">
        <v>27218</v>
      </c>
      <c r="F1701" s="8"/>
      <c r="G1701" s="8" t="s">
        <v>16310</v>
      </c>
      <c r="H1701" s="8" t="str">
        <f>_xlfn.XLOOKUP(Claims!$G1701,Table1[Policy ID],Table1[Policy Type])</f>
        <v>Life</v>
      </c>
    </row>
    <row r="1702" spans="1:8">
      <c r="A1702" s="12" t="s">
        <v>22216</v>
      </c>
      <c r="B1702" s="17">
        <v>45258</v>
      </c>
      <c r="C1702" s="13">
        <v>94441</v>
      </c>
      <c r="D1702" s="13" t="s">
        <v>25516</v>
      </c>
      <c r="E1702" s="13" t="s">
        <v>27219</v>
      </c>
      <c r="F1702" s="13"/>
      <c r="G1702" s="13" t="s">
        <v>20050</v>
      </c>
      <c r="H1702" s="13" t="str">
        <f>_xlfn.XLOOKUP(Claims!$G1702,Table1[Policy ID],Table1[Policy Type])</f>
        <v>Property</v>
      </c>
    </row>
    <row r="1703" spans="1:8">
      <c r="A1703" s="11" t="s">
        <v>22217</v>
      </c>
      <c r="B1703" s="16">
        <v>45413</v>
      </c>
      <c r="C1703" s="8">
        <v>64879</v>
      </c>
      <c r="D1703" s="8" t="s">
        <v>25516</v>
      </c>
      <c r="E1703" s="8" t="s">
        <v>27220</v>
      </c>
      <c r="F1703" s="16">
        <v>45482</v>
      </c>
      <c r="G1703" s="8" t="s">
        <v>19538</v>
      </c>
      <c r="H1703" s="8" t="str">
        <f>_xlfn.XLOOKUP(Claims!$G1703,Table1[Policy ID],Table1[Policy Type])</f>
        <v>Health</v>
      </c>
    </row>
    <row r="1704" spans="1:8">
      <c r="A1704" s="12" t="s">
        <v>22218</v>
      </c>
      <c r="B1704" s="17">
        <v>44368</v>
      </c>
      <c r="C1704" s="13">
        <v>56611</v>
      </c>
      <c r="D1704" s="13" t="s">
        <v>25516</v>
      </c>
      <c r="E1704" s="13" t="s">
        <v>27221</v>
      </c>
      <c r="F1704" s="17">
        <v>44408</v>
      </c>
      <c r="G1704" s="13" t="s">
        <v>17828</v>
      </c>
      <c r="H1704" s="13" t="str">
        <f>_xlfn.XLOOKUP(Claims!$G1704,Table1[Policy ID],Table1[Policy Type])</f>
        <v>Property</v>
      </c>
    </row>
    <row r="1705" spans="1:8">
      <c r="A1705" s="11" t="s">
        <v>22219</v>
      </c>
      <c r="B1705" s="16">
        <v>44553</v>
      </c>
      <c r="C1705" s="8">
        <v>87199</v>
      </c>
      <c r="D1705" s="8" t="s">
        <v>25516</v>
      </c>
      <c r="E1705" s="8" t="s">
        <v>27222</v>
      </c>
      <c r="F1705" s="8"/>
      <c r="G1705" s="8" t="s">
        <v>17182</v>
      </c>
      <c r="H1705" s="8" t="str">
        <f>_xlfn.XLOOKUP(Claims!$G1705,Table1[Policy ID],Table1[Policy Type])</f>
        <v>Life</v>
      </c>
    </row>
    <row r="1706" spans="1:8">
      <c r="A1706" s="12" t="s">
        <v>22220</v>
      </c>
      <c r="B1706" s="17">
        <v>45168</v>
      </c>
      <c r="C1706" s="13">
        <v>17568</v>
      </c>
      <c r="D1706" s="13" t="s">
        <v>25518</v>
      </c>
      <c r="E1706" s="13" t="s">
        <v>27223</v>
      </c>
      <c r="F1706" s="17">
        <v>45213</v>
      </c>
      <c r="G1706" s="13" t="s">
        <v>19712</v>
      </c>
      <c r="H1706" s="13" t="str">
        <f>_xlfn.XLOOKUP(Claims!$G1706,Table1[Policy ID],Table1[Policy Type])</f>
        <v>Life</v>
      </c>
    </row>
    <row r="1707" spans="1:8">
      <c r="A1707" s="11" t="s">
        <v>22221</v>
      </c>
      <c r="B1707" s="16">
        <v>45382</v>
      </c>
      <c r="C1707" s="8">
        <v>73059</v>
      </c>
      <c r="D1707" s="8" t="s">
        <v>25518</v>
      </c>
      <c r="E1707" s="8" t="s">
        <v>27224</v>
      </c>
      <c r="F1707" s="8"/>
      <c r="G1707" s="8" t="s">
        <v>17594</v>
      </c>
      <c r="H1707" s="8" t="str">
        <f>_xlfn.XLOOKUP(Claims!$G1707,Table1[Policy ID],Table1[Policy Type])</f>
        <v>Auto</v>
      </c>
    </row>
    <row r="1708" spans="1:8">
      <c r="A1708" s="12" t="s">
        <v>22222</v>
      </c>
      <c r="B1708" s="17">
        <v>45371</v>
      </c>
      <c r="C1708" s="13">
        <v>5288</v>
      </c>
      <c r="D1708" s="13" t="s">
        <v>25517</v>
      </c>
      <c r="E1708" s="13" t="s">
        <v>27225</v>
      </c>
      <c r="F1708" s="17">
        <v>45392</v>
      </c>
      <c r="G1708" s="13" t="s">
        <v>19475</v>
      </c>
      <c r="H1708" s="13" t="str">
        <f>_xlfn.XLOOKUP(Claims!$G1708,Table1[Policy ID],Table1[Policy Type])</f>
        <v>Health</v>
      </c>
    </row>
    <row r="1709" spans="1:8">
      <c r="A1709" s="11" t="s">
        <v>22223</v>
      </c>
      <c r="B1709" s="16">
        <v>44808</v>
      </c>
      <c r="C1709" s="8">
        <v>85158</v>
      </c>
      <c r="D1709" s="8" t="s">
        <v>25518</v>
      </c>
      <c r="E1709" s="8" t="s">
        <v>27226</v>
      </c>
      <c r="F1709" s="16">
        <v>44839</v>
      </c>
      <c r="G1709" s="8" t="s">
        <v>19767</v>
      </c>
      <c r="H1709" s="8" t="str">
        <f>_xlfn.XLOOKUP(Claims!$G1709,Table1[Policy ID],Table1[Policy Type])</f>
        <v>Property</v>
      </c>
    </row>
    <row r="1710" spans="1:8">
      <c r="A1710" s="12" t="s">
        <v>22224</v>
      </c>
      <c r="B1710" s="17">
        <v>45287</v>
      </c>
      <c r="C1710" s="13">
        <v>37144</v>
      </c>
      <c r="D1710" s="13" t="s">
        <v>25516</v>
      </c>
      <c r="E1710" s="13" t="s">
        <v>27227</v>
      </c>
      <c r="F1710" s="17">
        <v>45370</v>
      </c>
      <c r="G1710" s="13" t="s">
        <v>18759</v>
      </c>
      <c r="H1710" s="13" t="str">
        <f>_xlfn.XLOOKUP(Claims!$G1710,Table1[Policy ID],Table1[Policy Type])</f>
        <v>Health</v>
      </c>
    </row>
    <row r="1711" spans="1:8">
      <c r="A1711" s="11" t="s">
        <v>22225</v>
      </c>
      <c r="B1711" s="16">
        <v>45156</v>
      </c>
      <c r="C1711" s="8">
        <v>26077</v>
      </c>
      <c r="D1711" s="8" t="s">
        <v>25517</v>
      </c>
      <c r="E1711" s="8" t="s">
        <v>27228</v>
      </c>
      <c r="F1711" s="16">
        <v>45168</v>
      </c>
      <c r="G1711" s="8" t="s">
        <v>18378</v>
      </c>
      <c r="H1711" s="8" t="str">
        <f>_xlfn.XLOOKUP(Claims!$G1711,Table1[Policy ID],Table1[Policy Type])</f>
        <v>Property</v>
      </c>
    </row>
    <row r="1712" spans="1:8">
      <c r="A1712" s="12" t="s">
        <v>22226</v>
      </c>
      <c r="B1712" s="17">
        <v>45188</v>
      </c>
      <c r="C1712" s="13">
        <v>41647</v>
      </c>
      <c r="D1712" s="13" t="s">
        <v>25516</v>
      </c>
      <c r="E1712" s="13" t="s">
        <v>27229</v>
      </c>
      <c r="F1712" s="17">
        <v>45217</v>
      </c>
      <c r="G1712" s="13" t="s">
        <v>19284</v>
      </c>
      <c r="H1712" s="13" t="str">
        <f>_xlfn.XLOOKUP(Claims!$G1712,Table1[Policy ID],Table1[Policy Type])</f>
        <v>Auto</v>
      </c>
    </row>
    <row r="1713" spans="1:8">
      <c r="A1713" s="11" t="s">
        <v>22227</v>
      </c>
      <c r="B1713" s="16">
        <v>45208</v>
      </c>
      <c r="C1713" s="8">
        <v>77656</v>
      </c>
      <c r="D1713" s="8" t="s">
        <v>25516</v>
      </c>
      <c r="E1713" s="8" t="s">
        <v>27230</v>
      </c>
      <c r="F1713" s="16">
        <v>45293</v>
      </c>
      <c r="G1713" s="8" t="s">
        <v>18700</v>
      </c>
      <c r="H1713" s="8" t="str">
        <f>_xlfn.XLOOKUP(Claims!$G1713,Table1[Policy ID],Table1[Policy Type])</f>
        <v>Health</v>
      </c>
    </row>
    <row r="1714" spans="1:8">
      <c r="A1714" s="12" t="s">
        <v>22228</v>
      </c>
      <c r="B1714" s="17">
        <v>45221</v>
      </c>
      <c r="C1714" s="13">
        <v>31862</v>
      </c>
      <c r="D1714" s="13" t="s">
        <v>25518</v>
      </c>
      <c r="E1714" s="13" t="s">
        <v>27231</v>
      </c>
      <c r="F1714" s="13"/>
      <c r="G1714" s="13" t="s">
        <v>18014</v>
      </c>
      <c r="H1714" s="13" t="str">
        <f>_xlfn.XLOOKUP(Claims!$G1714,Table1[Policy ID],Table1[Policy Type])</f>
        <v>Life</v>
      </c>
    </row>
    <row r="1715" spans="1:8">
      <c r="A1715" s="11" t="s">
        <v>22229</v>
      </c>
      <c r="B1715" s="16">
        <v>44829</v>
      </c>
      <c r="C1715" s="8">
        <v>65076</v>
      </c>
      <c r="D1715" s="8" t="s">
        <v>25516</v>
      </c>
      <c r="E1715" s="8" t="s">
        <v>27232</v>
      </c>
      <c r="F1715" s="16">
        <v>44882</v>
      </c>
      <c r="G1715" s="8" t="s">
        <v>17335</v>
      </c>
      <c r="H1715" s="8" t="str">
        <f>_xlfn.XLOOKUP(Claims!$G1715,Table1[Policy ID],Table1[Policy Type])</f>
        <v>Life</v>
      </c>
    </row>
    <row r="1716" spans="1:8">
      <c r="A1716" s="12" t="s">
        <v>22230</v>
      </c>
      <c r="B1716" s="17">
        <v>43991</v>
      </c>
      <c r="C1716" s="13">
        <v>83663</v>
      </c>
      <c r="D1716" s="13" t="s">
        <v>25518</v>
      </c>
      <c r="E1716" s="13" t="s">
        <v>27233</v>
      </c>
      <c r="F1716" s="17">
        <v>44001</v>
      </c>
      <c r="G1716" s="13" t="s">
        <v>20286</v>
      </c>
      <c r="H1716" s="13" t="str">
        <f>_xlfn.XLOOKUP(Claims!$G1716,Table1[Policy ID],Table1[Policy Type])</f>
        <v>Health</v>
      </c>
    </row>
    <row r="1717" spans="1:8">
      <c r="A1717" s="11" t="s">
        <v>22231</v>
      </c>
      <c r="B1717" s="16">
        <v>44811</v>
      </c>
      <c r="C1717" s="8">
        <v>13478</v>
      </c>
      <c r="D1717" s="8" t="s">
        <v>25516</v>
      </c>
      <c r="E1717" s="8" t="s">
        <v>27234</v>
      </c>
      <c r="F1717" s="16">
        <v>44881</v>
      </c>
      <c r="G1717" s="8" t="s">
        <v>15667</v>
      </c>
      <c r="H1717" s="8" t="str">
        <f>_xlfn.XLOOKUP(Claims!$G1717,Table1[Policy ID],Table1[Policy Type])</f>
        <v>Property</v>
      </c>
    </row>
    <row r="1718" spans="1:8">
      <c r="A1718" s="12" t="s">
        <v>22232</v>
      </c>
      <c r="B1718" s="17">
        <v>45610</v>
      </c>
      <c r="C1718" s="13">
        <v>77110</v>
      </c>
      <c r="D1718" s="13" t="s">
        <v>25516</v>
      </c>
      <c r="E1718" s="13" t="s">
        <v>27235</v>
      </c>
      <c r="F1718" s="17">
        <v>45695</v>
      </c>
      <c r="G1718" s="13" t="s">
        <v>18567</v>
      </c>
      <c r="H1718" s="13" t="str">
        <f>_xlfn.XLOOKUP(Claims!$G1718,Table1[Policy ID],Table1[Policy Type])</f>
        <v>Life</v>
      </c>
    </row>
    <row r="1719" spans="1:8">
      <c r="A1719" s="11" t="s">
        <v>22233</v>
      </c>
      <c r="B1719" s="16">
        <v>45142</v>
      </c>
      <c r="C1719" s="8">
        <v>18766</v>
      </c>
      <c r="D1719" s="8" t="s">
        <v>25518</v>
      </c>
      <c r="E1719" s="8" t="s">
        <v>27236</v>
      </c>
      <c r="F1719" s="8"/>
      <c r="G1719" s="8" t="s">
        <v>17812</v>
      </c>
      <c r="H1719" s="8" t="str">
        <f>_xlfn.XLOOKUP(Claims!$G1719,Table1[Policy ID],Table1[Policy Type])</f>
        <v>Auto</v>
      </c>
    </row>
    <row r="1720" spans="1:8">
      <c r="A1720" s="12" t="s">
        <v>22234</v>
      </c>
      <c r="B1720" s="17">
        <v>44088</v>
      </c>
      <c r="C1720" s="13">
        <v>44222</v>
      </c>
      <c r="D1720" s="13" t="s">
        <v>25518</v>
      </c>
      <c r="E1720" s="13" t="s">
        <v>27237</v>
      </c>
      <c r="F1720" s="17">
        <v>44115</v>
      </c>
      <c r="G1720" s="13" t="s">
        <v>18184</v>
      </c>
      <c r="H1720" s="13" t="str">
        <f>_xlfn.XLOOKUP(Claims!$G1720,Table1[Policy ID],Table1[Policy Type])</f>
        <v>Life</v>
      </c>
    </row>
    <row r="1721" spans="1:8">
      <c r="A1721" s="11" t="s">
        <v>22235</v>
      </c>
      <c r="B1721" s="16">
        <v>43865</v>
      </c>
      <c r="C1721" s="8">
        <v>87710</v>
      </c>
      <c r="D1721" s="8" t="s">
        <v>25516</v>
      </c>
      <c r="E1721" s="8" t="s">
        <v>27238</v>
      </c>
      <c r="F1721" s="16">
        <v>43930</v>
      </c>
      <c r="G1721" s="8" t="s">
        <v>15580</v>
      </c>
      <c r="H1721" s="8" t="str">
        <f>_xlfn.XLOOKUP(Claims!$G1721,Table1[Policy ID],Table1[Policy Type])</f>
        <v>Health</v>
      </c>
    </row>
    <row r="1722" spans="1:8">
      <c r="A1722" s="12" t="s">
        <v>22236</v>
      </c>
      <c r="B1722" s="17">
        <v>45081</v>
      </c>
      <c r="C1722" s="13">
        <v>38605</v>
      </c>
      <c r="D1722" s="13" t="s">
        <v>25516</v>
      </c>
      <c r="E1722" s="13" t="s">
        <v>27239</v>
      </c>
      <c r="F1722" s="17">
        <v>45130</v>
      </c>
      <c r="G1722" s="13" t="s">
        <v>16597</v>
      </c>
      <c r="H1722" s="13" t="str">
        <f>_xlfn.XLOOKUP(Claims!$G1722,Table1[Policy ID],Table1[Policy Type])</f>
        <v>Property</v>
      </c>
    </row>
    <row r="1723" spans="1:8">
      <c r="A1723" s="11" t="s">
        <v>22237</v>
      </c>
      <c r="B1723" s="16">
        <v>44274</v>
      </c>
      <c r="C1723" s="8">
        <v>6646</v>
      </c>
      <c r="D1723" s="8" t="s">
        <v>25516</v>
      </c>
      <c r="E1723" s="8" t="s">
        <v>27240</v>
      </c>
      <c r="F1723" s="8"/>
      <c r="G1723" s="8" t="s">
        <v>17912</v>
      </c>
      <c r="H1723" s="8" t="str">
        <f>_xlfn.XLOOKUP(Claims!$G1723,Table1[Policy ID],Table1[Policy Type])</f>
        <v>Auto</v>
      </c>
    </row>
    <row r="1724" spans="1:8">
      <c r="A1724" s="12" t="s">
        <v>22238</v>
      </c>
      <c r="B1724" s="17">
        <v>44552</v>
      </c>
      <c r="C1724" s="13">
        <v>97126</v>
      </c>
      <c r="D1724" s="13" t="s">
        <v>25517</v>
      </c>
      <c r="E1724" s="13" t="s">
        <v>27241</v>
      </c>
      <c r="F1724" s="13"/>
      <c r="G1724" s="13" t="s">
        <v>20235</v>
      </c>
      <c r="H1724" s="13" t="str">
        <f>_xlfn.XLOOKUP(Claims!$G1724,Table1[Policy ID],Table1[Policy Type])</f>
        <v>Auto</v>
      </c>
    </row>
    <row r="1725" spans="1:8">
      <c r="A1725" s="11" t="s">
        <v>22239</v>
      </c>
      <c r="B1725" s="16">
        <v>44622</v>
      </c>
      <c r="C1725" s="8">
        <v>63673</v>
      </c>
      <c r="D1725" s="8" t="s">
        <v>25516</v>
      </c>
      <c r="E1725" s="8" t="s">
        <v>27242</v>
      </c>
      <c r="F1725" s="16">
        <v>44637</v>
      </c>
      <c r="G1725" s="8" t="s">
        <v>18184</v>
      </c>
      <c r="H1725" s="8" t="str">
        <f>_xlfn.XLOOKUP(Claims!$G1725,Table1[Policy ID],Table1[Policy Type])</f>
        <v>Life</v>
      </c>
    </row>
    <row r="1726" spans="1:8">
      <c r="A1726" s="12" t="s">
        <v>22240</v>
      </c>
      <c r="B1726" s="17">
        <v>45564</v>
      </c>
      <c r="C1726" s="13">
        <v>37548</v>
      </c>
      <c r="D1726" s="13" t="s">
        <v>25517</v>
      </c>
      <c r="E1726" s="13" t="s">
        <v>27243</v>
      </c>
      <c r="F1726" s="13"/>
      <c r="G1726" s="13" t="s">
        <v>18189</v>
      </c>
      <c r="H1726" s="13" t="str">
        <f>_xlfn.XLOOKUP(Claims!$G1726,Table1[Policy ID],Table1[Policy Type])</f>
        <v>Property</v>
      </c>
    </row>
    <row r="1727" spans="1:8">
      <c r="A1727" s="11" t="s">
        <v>22241</v>
      </c>
      <c r="B1727" s="16">
        <v>45211</v>
      </c>
      <c r="C1727" s="8">
        <v>68462</v>
      </c>
      <c r="D1727" s="8" t="s">
        <v>25518</v>
      </c>
      <c r="E1727" s="8" t="s">
        <v>27244</v>
      </c>
      <c r="F1727" s="8"/>
      <c r="G1727" s="8" t="s">
        <v>18193</v>
      </c>
      <c r="H1727" s="8" t="str">
        <f>_xlfn.XLOOKUP(Claims!$G1727,Table1[Policy ID],Table1[Policy Type])</f>
        <v>Life</v>
      </c>
    </row>
    <row r="1728" spans="1:8">
      <c r="A1728" s="12" t="s">
        <v>22242</v>
      </c>
      <c r="B1728" s="17">
        <v>44270</v>
      </c>
      <c r="C1728" s="13">
        <v>17744</v>
      </c>
      <c r="D1728" s="13" t="s">
        <v>25517</v>
      </c>
      <c r="E1728" s="13" t="s">
        <v>27245</v>
      </c>
      <c r="F1728" s="17">
        <v>44299</v>
      </c>
      <c r="G1728" s="13" t="s">
        <v>15705</v>
      </c>
      <c r="H1728" s="13" t="str">
        <f>_xlfn.XLOOKUP(Claims!$G1728,Table1[Policy ID],Table1[Policy Type])</f>
        <v>Health</v>
      </c>
    </row>
    <row r="1729" spans="1:8">
      <c r="A1729" s="11" t="s">
        <v>22243</v>
      </c>
      <c r="B1729" s="16">
        <v>44606</v>
      </c>
      <c r="C1729" s="8">
        <v>96205</v>
      </c>
      <c r="D1729" s="8" t="s">
        <v>25518</v>
      </c>
      <c r="E1729" s="8" t="s">
        <v>27246</v>
      </c>
      <c r="F1729" s="16">
        <v>44667</v>
      </c>
      <c r="G1729" s="8" t="s">
        <v>19235</v>
      </c>
      <c r="H1729" s="8" t="str">
        <f>_xlfn.XLOOKUP(Claims!$G1729,Table1[Policy ID],Table1[Policy Type])</f>
        <v>Auto</v>
      </c>
    </row>
    <row r="1730" spans="1:8">
      <c r="A1730" s="12" t="s">
        <v>22244</v>
      </c>
      <c r="B1730" s="17">
        <v>45407</v>
      </c>
      <c r="C1730" s="13">
        <v>99185</v>
      </c>
      <c r="D1730" s="13" t="s">
        <v>25518</v>
      </c>
      <c r="E1730" s="13" t="s">
        <v>27247</v>
      </c>
      <c r="F1730" s="17">
        <v>45477</v>
      </c>
      <c r="G1730" s="13" t="s">
        <v>18032</v>
      </c>
      <c r="H1730" s="13" t="str">
        <f>_xlfn.XLOOKUP(Claims!$G1730,Table1[Policy ID],Table1[Policy Type])</f>
        <v>Health</v>
      </c>
    </row>
    <row r="1731" spans="1:8">
      <c r="A1731" s="11" t="s">
        <v>22245</v>
      </c>
      <c r="B1731" s="16">
        <v>44442</v>
      </c>
      <c r="C1731" s="8">
        <v>94278</v>
      </c>
      <c r="D1731" s="8" t="s">
        <v>25517</v>
      </c>
      <c r="E1731" s="8" t="s">
        <v>27248</v>
      </c>
      <c r="F1731" s="16">
        <v>44522</v>
      </c>
      <c r="G1731" s="8" t="s">
        <v>20264</v>
      </c>
      <c r="H1731" s="8" t="str">
        <f>_xlfn.XLOOKUP(Claims!$G1731,Table1[Policy ID],Table1[Policy Type])</f>
        <v>Life</v>
      </c>
    </row>
    <row r="1732" spans="1:8">
      <c r="A1732" s="12" t="s">
        <v>22246</v>
      </c>
      <c r="B1732" s="17">
        <v>44964</v>
      </c>
      <c r="C1732" s="13">
        <v>53884</v>
      </c>
      <c r="D1732" s="13" t="s">
        <v>25517</v>
      </c>
      <c r="E1732" s="13" t="s">
        <v>27249</v>
      </c>
      <c r="F1732" s="17">
        <v>44993</v>
      </c>
      <c r="G1732" s="13" t="s">
        <v>19815</v>
      </c>
      <c r="H1732" s="13" t="str">
        <f>_xlfn.XLOOKUP(Claims!$G1732,Table1[Policy ID],Table1[Policy Type])</f>
        <v>Health</v>
      </c>
    </row>
    <row r="1733" spans="1:8">
      <c r="A1733" s="11" t="s">
        <v>22247</v>
      </c>
      <c r="B1733" s="16">
        <v>45259</v>
      </c>
      <c r="C1733" s="8">
        <v>8159</v>
      </c>
      <c r="D1733" s="8" t="s">
        <v>25518</v>
      </c>
      <c r="E1733" s="8" t="s">
        <v>27250</v>
      </c>
      <c r="F1733" s="16">
        <v>45311</v>
      </c>
      <c r="G1733" s="8" t="s">
        <v>20474</v>
      </c>
      <c r="H1733" s="8" t="str">
        <f>_xlfn.XLOOKUP(Claims!$G1733,Table1[Policy ID],Table1[Policy Type])</f>
        <v>Life</v>
      </c>
    </row>
    <row r="1734" spans="1:8">
      <c r="A1734" s="12" t="s">
        <v>22248</v>
      </c>
      <c r="B1734" s="17">
        <v>43844</v>
      </c>
      <c r="C1734" s="13">
        <v>50503</v>
      </c>
      <c r="D1734" s="13" t="s">
        <v>25516</v>
      </c>
      <c r="E1734" s="13" t="s">
        <v>27251</v>
      </c>
      <c r="F1734" s="17">
        <v>43854</v>
      </c>
      <c r="G1734" s="13" t="s">
        <v>19423</v>
      </c>
      <c r="H1734" s="13" t="str">
        <f>_xlfn.XLOOKUP(Claims!$G1734,Table1[Policy ID],Table1[Policy Type])</f>
        <v>Property</v>
      </c>
    </row>
    <row r="1735" spans="1:8">
      <c r="A1735" s="11" t="s">
        <v>22249</v>
      </c>
      <c r="B1735" s="16">
        <v>43933</v>
      </c>
      <c r="C1735" s="8">
        <v>55658</v>
      </c>
      <c r="D1735" s="8" t="s">
        <v>25518</v>
      </c>
      <c r="E1735" s="8" t="s">
        <v>27252</v>
      </c>
      <c r="F1735" s="16">
        <v>43945</v>
      </c>
      <c r="G1735" s="8" t="s">
        <v>20289</v>
      </c>
      <c r="H1735" s="8" t="str">
        <f>_xlfn.XLOOKUP(Claims!$G1735,Table1[Policy ID],Table1[Policy Type])</f>
        <v>Auto</v>
      </c>
    </row>
    <row r="1736" spans="1:8">
      <c r="A1736" s="12" t="s">
        <v>22250</v>
      </c>
      <c r="B1736" s="17">
        <v>44000</v>
      </c>
      <c r="C1736" s="13">
        <v>57405</v>
      </c>
      <c r="D1736" s="13" t="s">
        <v>25517</v>
      </c>
      <c r="E1736" s="13" t="s">
        <v>27253</v>
      </c>
      <c r="F1736" s="13"/>
      <c r="G1736" s="13" t="s">
        <v>18207</v>
      </c>
      <c r="H1736" s="13" t="str">
        <f>_xlfn.XLOOKUP(Claims!$G1736,Table1[Policy ID],Table1[Policy Type])</f>
        <v>Life</v>
      </c>
    </row>
    <row r="1737" spans="1:8">
      <c r="A1737" s="11" t="s">
        <v>22251</v>
      </c>
      <c r="B1737" s="16">
        <v>44894</v>
      </c>
      <c r="C1737" s="8">
        <v>9925</v>
      </c>
      <c r="D1737" s="8" t="s">
        <v>25516</v>
      </c>
      <c r="E1737" s="8" t="s">
        <v>27254</v>
      </c>
      <c r="F1737" s="8"/>
      <c r="G1737" s="8" t="s">
        <v>15836</v>
      </c>
      <c r="H1737" s="8" t="str">
        <f>_xlfn.XLOOKUP(Claims!$G1737,Table1[Policy ID],Table1[Policy Type])</f>
        <v>Property</v>
      </c>
    </row>
    <row r="1738" spans="1:8">
      <c r="A1738" s="12" t="s">
        <v>22252</v>
      </c>
      <c r="B1738" s="17">
        <v>45229</v>
      </c>
      <c r="C1738" s="13">
        <v>77015</v>
      </c>
      <c r="D1738" s="13" t="s">
        <v>25516</v>
      </c>
      <c r="E1738" s="13" t="s">
        <v>27255</v>
      </c>
      <c r="F1738" s="13"/>
      <c r="G1738" s="13" t="s">
        <v>17399</v>
      </c>
      <c r="H1738" s="13" t="str">
        <f>_xlfn.XLOOKUP(Claims!$G1738,Table1[Policy ID],Table1[Policy Type])</f>
        <v>Health</v>
      </c>
    </row>
    <row r="1739" spans="1:8">
      <c r="A1739" s="11" t="s">
        <v>22253</v>
      </c>
      <c r="B1739" s="16">
        <v>45578</v>
      </c>
      <c r="C1739" s="8">
        <v>47566</v>
      </c>
      <c r="D1739" s="8" t="s">
        <v>25518</v>
      </c>
      <c r="E1739" s="8" t="s">
        <v>27256</v>
      </c>
      <c r="F1739" s="16">
        <v>45660</v>
      </c>
      <c r="G1739" s="8" t="s">
        <v>16534</v>
      </c>
      <c r="H1739" s="8" t="str">
        <f>_xlfn.XLOOKUP(Claims!$G1739,Table1[Policy ID],Table1[Policy Type])</f>
        <v>Life</v>
      </c>
    </row>
    <row r="1740" spans="1:8">
      <c r="A1740" s="12" t="s">
        <v>22254</v>
      </c>
      <c r="B1740" s="17">
        <v>45225</v>
      </c>
      <c r="C1740" s="13">
        <v>55636</v>
      </c>
      <c r="D1740" s="13" t="s">
        <v>25517</v>
      </c>
      <c r="E1740" s="13" t="s">
        <v>27257</v>
      </c>
      <c r="F1740" s="17">
        <v>45293</v>
      </c>
      <c r="G1740" s="13" t="s">
        <v>16200</v>
      </c>
      <c r="H1740" s="13" t="str">
        <f>_xlfn.XLOOKUP(Claims!$G1740,Table1[Policy ID],Table1[Policy Type])</f>
        <v>Life</v>
      </c>
    </row>
    <row r="1741" spans="1:8">
      <c r="A1741" s="11" t="s">
        <v>22255</v>
      </c>
      <c r="B1741" s="16">
        <v>44040</v>
      </c>
      <c r="C1741" s="8">
        <v>66029</v>
      </c>
      <c r="D1741" s="8" t="s">
        <v>25516</v>
      </c>
      <c r="E1741" s="8" t="s">
        <v>27258</v>
      </c>
      <c r="F1741" s="16">
        <v>44070</v>
      </c>
      <c r="G1741" s="8" t="s">
        <v>18716</v>
      </c>
      <c r="H1741" s="8" t="str">
        <f>_xlfn.XLOOKUP(Claims!$G1741,Table1[Policy ID],Table1[Policy Type])</f>
        <v>Health</v>
      </c>
    </row>
    <row r="1742" spans="1:8">
      <c r="A1742" s="12" t="s">
        <v>22256</v>
      </c>
      <c r="B1742" s="17">
        <v>44071</v>
      </c>
      <c r="C1742" s="13">
        <v>84418</v>
      </c>
      <c r="D1742" s="13" t="s">
        <v>25518</v>
      </c>
      <c r="E1742" s="13" t="s">
        <v>27259</v>
      </c>
      <c r="F1742" s="17">
        <v>44139</v>
      </c>
      <c r="G1742" s="13" t="s">
        <v>20187</v>
      </c>
      <c r="H1742" s="13" t="str">
        <f>_xlfn.XLOOKUP(Claims!$G1742,Table1[Policy ID],Table1[Policy Type])</f>
        <v>Health</v>
      </c>
    </row>
    <row r="1743" spans="1:8">
      <c r="A1743" s="11" t="s">
        <v>22257</v>
      </c>
      <c r="B1743" s="16">
        <v>45146</v>
      </c>
      <c r="C1743" s="8">
        <v>34313</v>
      </c>
      <c r="D1743" s="8" t="s">
        <v>25516</v>
      </c>
      <c r="E1743" s="8" t="s">
        <v>27260</v>
      </c>
      <c r="F1743" s="16">
        <v>45193</v>
      </c>
      <c r="G1743" s="8" t="s">
        <v>19991</v>
      </c>
      <c r="H1743" s="8" t="str">
        <f>_xlfn.XLOOKUP(Claims!$G1743,Table1[Policy ID],Table1[Policy Type])</f>
        <v>Life</v>
      </c>
    </row>
    <row r="1744" spans="1:8">
      <c r="A1744" s="12" t="s">
        <v>22258</v>
      </c>
      <c r="B1744" s="17">
        <v>45523</v>
      </c>
      <c r="C1744" s="13">
        <v>19657</v>
      </c>
      <c r="D1744" s="13" t="s">
        <v>25516</v>
      </c>
      <c r="E1744" s="13" t="s">
        <v>27261</v>
      </c>
      <c r="F1744" s="13"/>
      <c r="G1744" s="13" t="s">
        <v>15738</v>
      </c>
      <c r="H1744" s="13" t="str">
        <f>_xlfn.XLOOKUP(Claims!$G1744,Table1[Policy ID],Table1[Policy Type])</f>
        <v>Life</v>
      </c>
    </row>
    <row r="1745" spans="1:8">
      <c r="A1745" s="11" t="s">
        <v>22259</v>
      </c>
      <c r="B1745" s="16">
        <v>43827</v>
      </c>
      <c r="C1745" s="8">
        <v>32690</v>
      </c>
      <c r="D1745" s="8" t="s">
        <v>25517</v>
      </c>
      <c r="E1745" s="8" t="s">
        <v>27262</v>
      </c>
      <c r="F1745" s="8"/>
      <c r="G1745" s="8" t="s">
        <v>18645</v>
      </c>
      <c r="H1745" s="8" t="str">
        <f>_xlfn.XLOOKUP(Claims!$G1745,Table1[Policy ID],Table1[Policy Type])</f>
        <v>Life</v>
      </c>
    </row>
    <row r="1746" spans="1:8">
      <c r="A1746" s="12" t="s">
        <v>22260</v>
      </c>
      <c r="B1746" s="17">
        <v>45106</v>
      </c>
      <c r="C1746" s="13">
        <v>77587</v>
      </c>
      <c r="D1746" s="13" t="s">
        <v>25518</v>
      </c>
      <c r="E1746" s="13" t="s">
        <v>27263</v>
      </c>
      <c r="F1746" s="13"/>
      <c r="G1746" s="13" t="s">
        <v>18009</v>
      </c>
      <c r="H1746" s="13" t="str">
        <f>_xlfn.XLOOKUP(Claims!$G1746,Table1[Policy ID],Table1[Policy Type])</f>
        <v>Life</v>
      </c>
    </row>
    <row r="1747" spans="1:8">
      <c r="A1747" s="11" t="s">
        <v>22261</v>
      </c>
      <c r="B1747" s="16">
        <v>44757</v>
      </c>
      <c r="C1747" s="8">
        <v>90677</v>
      </c>
      <c r="D1747" s="8" t="s">
        <v>25518</v>
      </c>
      <c r="E1747" s="8" t="s">
        <v>27264</v>
      </c>
      <c r="F1747" s="8"/>
      <c r="G1747" s="8" t="s">
        <v>20364</v>
      </c>
      <c r="H1747" s="8" t="str">
        <f>_xlfn.XLOOKUP(Claims!$G1747,Table1[Policy ID],Table1[Policy Type])</f>
        <v>Health</v>
      </c>
    </row>
    <row r="1748" spans="1:8">
      <c r="A1748" s="12" t="s">
        <v>22262</v>
      </c>
      <c r="B1748" s="17">
        <v>44280</v>
      </c>
      <c r="C1748" s="13">
        <v>18394</v>
      </c>
      <c r="D1748" s="13" t="s">
        <v>25518</v>
      </c>
      <c r="E1748" s="13" t="s">
        <v>27265</v>
      </c>
      <c r="F1748" s="17">
        <v>44362</v>
      </c>
      <c r="G1748" s="13" t="s">
        <v>19877</v>
      </c>
      <c r="H1748" s="13" t="str">
        <f>_xlfn.XLOOKUP(Claims!$G1748,Table1[Policy ID],Table1[Policy Type])</f>
        <v>Life</v>
      </c>
    </row>
    <row r="1749" spans="1:8">
      <c r="A1749" s="11" t="s">
        <v>22263</v>
      </c>
      <c r="B1749" s="16">
        <v>44113</v>
      </c>
      <c r="C1749" s="8">
        <v>19380</v>
      </c>
      <c r="D1749" s="8" t="s">
        <v>25516</v>
      </c>
      <c r="E1749" s="8" t="s">
        <v>27266</v>
      </c>
      <c r="F1749" s="16">
        <v>44181</v>
      </c>
      <c r="G1749" s="8" t="s">
        <v>18553</v>
      </c>
      <c r="H1749" s="8" t="str">
        <f>_xlfn.XLOOKUP(Claims!$G1749,Table1[Policy ID],Table1[Policy Type])</f>
        <v>Property</v>
      </c>
    </row>
    <row r="1750" spans="1:8">
      <c r="A1750" s="12" t="s">
        <v>22264</v>
      </c>
      <c r="B1750" s="17">
        <v>44363</v>
      </c>
      <c r="C1750" s="13">
        <v>86901</v>
      </c>
      <c r="D1750" s="13" t="s">
        <v>25518</v>
      </c>
      <c r="E1750" s="13" t="s">
        <v>27267</v>
      </c>
      <c r="F1750" s="17">
        <v>44376</v>
      </c>
      <c r="G1750" s="13" t="s">
        <v>18602</v>
      </c>
      <c r="H1750" s="13" t="str">
        <f>_xlfn.XLOOKUP(Claims!$G1750,Table1[Policy ID],Table1[Policy Type])</f>
        <v>Property</v>
      </c>
    </row>
    <row r="1751" spans="1:8">
      <c r="A1751" s="11" t="s">
        <v>22265</v>
      </c>
      <c r="B1751" s="16">
        <v>45563</v>
      </c>
      <c r="C1751" s="8">
        <v>28125</v>
      </c>
      <c r="D1751" s="8" t="s">
        <v>25516</v>
      </c>
      <c r="E1751" s="8" t="s">
        <v>27268</v>
      </c>
      <c r="F1751" s="8"/>
      <c r="G1751" s="8" t="s">
        <v>18630</v>
      </c>
      <c r="H1751" s="8" t="str">
        <f>_xlfn.XLOOKUP(Claims!$G1751,Table1[Policy ID],Table1[Policy Type])</f>
        <v>Auto</v>
      </c>
    </row>
    <row r="1752" spans="1:8">
      <c r="A1752" s="12" t="s">
        <v>22266</v>
      </c>
      <c r="B1752" s="17">
        <v>44615</v>
      </c>
      <c r="C1752" s="13">
        <v>17892</v>
      </c>
      <c r="D1752" s="13" t="s">
        <v>25516</v>
      </c>
      <c r="E1752" s="13" t="s">
        <v>27269</v>
      </c>
      <c r="F1752" s="13"/>
      <c r="G1752" s="13" t="s">
        <v>17436</v>
      </c>
      <c r="H1752" s="13" t="str">
        <f>_xlfn.XLOOKUP(Claims!$G1752,Table1[Policy ID],Table1[Policy Type])</f>
        <v>Auto</v>
      </c>
    </row>
    <row r="1753" spans="1:8">
      <c r="A1753" s="11" t="s">
        <v>22267</v>
      </c>
      <c r="B1753" s="16">
        <v>44657</v>
      </c>
      <c r="C1753" s="8">
        <v>95531</v>
      </c>
      <c r="D1753" s="8" t="s">
        <v>25516</v>
      </c>
      <c r="E1753" s="8" t="s">
        <v>27270</v>
      </c>
      <c r="F1753" s="16">
        <v>44699</v>
      </c>
      <c r="G1753" s="8" t="s">
        <v>16518</v>
      </c>
      <c r="H1753" s="8" t="str">
        <f>_xlfn.XLOOKUP(Claims!$G1753,Table1[Policy ID],Table1[Policy Type])</f>
        <v>Life</v>
      </c>
    </row>
    <row r="1754" spans="1:8">
      <c r="A1754" s="12" t="s">
        <v>22268</v>
      </c>
      <c r="B1754" s="17">
        <v>44710</v>
      </c>
      <c r="C1754" s="13">
        <v>98823</v>
      </c>
      <c r="D1754" s="13" t="s">
        <v>25516</v>
      </c>
      <c r="E1754" s="13" t="s">
        <v>27271</v>
      </c>
      <c r="F1754" s="17">
        <v>44747</v>
      </c>
      <c r="G1754" s="13" t="s">
        <v>16909</v>
      </c>
      <c r="H1754" s="13" t="str">
        <f>_xlfn.XLOOKUP(Claims!$G1754,Table1[Policy ID],Table1[Policy Type])</f>
        <v>Health</v>
      </c>
    </row>
    <row r="1755" spans="1:8">
      <c r="A1755" s="11" t="s">
        <v>22269</v>
      </c>
      <c r="B1755" s="16">
        <v>43873</v>
      </c>
      <c r="C1755" s="8">
        <v>26148</v>
      </c>
      <c r="D1755" s="8" t="s">
        <v>25518</v>
      </c>
      <c r="E1755" s="8" t="s">
        <v>27272</v>
      </c>
      <c r="F1755" s="16">
        <v>43954</v>
      </c>
      <c r="G1755" s="8" t="s">
        <v>16339</v>
      </c>
      <c r="H1755" s="8" t="str">
        <f>_xlfn.XLOOKUP(Claims!$G1755,Table1[Policy ID],Table1[Policy Type])</f>
        <v>Life</v>
      </c>
    </row>
    <row r="1756" spans="1:8">
      <c r="A1756" s="12" t="s">
        <v>22270</v>
      </c>
      <c r="B1756" s="17">
        <v>44037</v>
      </c>
      <c r="C1756" s="13">
        <v>85140</v>
      </c>
      <c r="D1756" s="13" t="s">
        <v>25518</v>
      </c>
      <c r="E1756" s="13" t="s">
        <v>27273</v>
      </c>
      <c r="F1756" s="13"/>
      <c r="G1756" s="13" t="s">
        <v>15961</v>
      </c>
      <c r="H1756" s="13" t="str">
        <f>_xlfn.XLOOKUP(Claims!$G1756,Table1[Policy ID],Table1[Policy Type])</f>
        <v>Health</v>
      </c>
    </row>
    <row r="1757" spans="1:8">
      <c r="A1757" s="11" t="s">
        <v>22271</v>
      </c>
      <c r="B1757" s="16">
        <v>45595</v>
      </c>
      <c r="C1757" s="8">
        <v>71785</v>
      </c>
      <c r="D1757" s="8" t="s">
        <v>25517</v>
      </c>
      <c r="E1757" s="8" t="s">
        <v>27274</v>
      </c>
      <c r="F1757" s="16">
        <v>45633</v>
      </c>
      <c r="G1757" s="8" t="s">
        <v>17259</v>
      </c>
      <c r="H1757" s="8" t="str">
        <f>_xlfn.XLOOKUP(Claims!$G1757,Table1[Policy ID],Table1[Policy Type])</f>
        <v>Property</v>
      </c>
    </row>
    <row r="1758" spans="1:8">
      <c r="A1758" s="12" t="s">
        <v>22272</v>
      </c>
      <c r="B1758" s="17">
        <v>45547</v>
      </c>
      <c r="C1758" s="13">
        <v>98552</v>
      </c>
      <c r="D1758" s="13" t="s">
        <v>25518</v>
      </c>
      <c r="E1758" s="13" t="s">
        <v>27275</v>
      </c>
      <c r="F1758" s="17">
        <v>45632</v>
      </c>
      <c r="G1758" s="13" t="s">
        <v>19952</v>
      </c>
      <c r="H1758" s="13" t="str">
        <f>_xlfn.XLOOKUP(Claims!$G1758,Table1[Policy ID],Table1[Policy Type])</f>
        <v>Health</v>
      </c>
    </row>
    <row r="1759" spans="1:8">
      <c r="A1759" s="11" t="s">
        <v>22273</v>
      </c>
      <c r="B1759" s="16">
        <v>45264</v>
      </c>
      <c r="C1759" s="8">
        <v>30563</v>
      </c>
      <c r="D1759" s="8" t="s">
        <v>25517</v>
      </c>
      <c r="E1759" s="8" t="s">
        <v>27276</v>
      </c>
      <c r="F1759" s="16">
        <v>45335</v>
      </c>
      <c r="G1759" s="8" t="s">
        <v>19798</v>
      </c>
      <c r="H1759" s="8" t="str">
        <f>_xlfn.XLOOKUP(Claims!$G1759,Table1[Policy ID],Table1[Policy Type])</f>
        <v>Life</v>
      </c>
    </row>
    <row r="1760" spans="1:8">
      <c r="A1760" s="12" t="s">
        <v>22274</v>
      </c>
      <c r="B1760" s="17">
        <v>44738</v>
      </c>
      <c r="C1760" s="13">
        <v>61395</v>
      </c>
      <c r="D1760" s="13" t="s">
        <v>25517</v>
      </c>
      <c r="E1760" s="13" t="s">
        <v>27277</v>
      </c>
      <c r="F1760" s="13"/>
      <c r="G1760" s="13" t="s">
        <v>18068</v>
      </c>
      <c r="H1760" s="13" t="str">
        <f>_xlfn.XLOOKUP(Claims!$G1760,Table1[Policy ID],Table1[Policy Type])</f>
        <v>Property</v>
      </c>
    </row>
    <row r="1761" spans="1:8">
      <c r="A1761" s="11" t="s">
        <v>22275</v>
      </c>
      <c r="B1761" s="16">
        <v>44825</v>
      </c>
      <c r="C1761" s="8">
        <v>29863</v>
      </c>
      <c r="D1761" s="8" t="s">
        <v>25516</v>
      </c>
      <c r="E1761" s="8" t="s">
        <v>27278</v>
      </c>
      <c r="F1761" s="16">
        <v>44845</v>
      </c>
      <c r="G1761" s="8" t="s">
        <v>16999</v>
      </c>
      <c r="H1761" s="8" t="str">
        <f>_xlfn.XLOOKUP(Claims!$G1761,Table1[Policy ID],Table1[Policy Type])</f>
        <v>Auto</v>
      </c>
    </row>
    <row r="1762" spans="1:8">
      <c r="A1762" s="12" t="s">
        <v>22276</v>
      </c>
      <c r="B1762" s="17">
        <v>45060</v>
      </c>
      <c r="C1762" s="13">
        <v>9276</v>
      </c>
      <c r="D1762" s="13" t="s">
        <v>25518</v>
      </c>
      <c r="E1762" s="13" t="s">
        <v>27279</v>
      </c>
      <c r="F1762" s="13"/>
      <c r="G1762" s="13" t="s">
        <v>17308</v>
      </c>
      <c r="H1762" s="13" t="str">
        <f>_xlfn.XLOOKUP(Claims!$G1762,Table1[Policy ID],Table1[Policy Type])</f>
        <v>Health</v>
      </c>
    </row>
    <row r="1763" spans="1:8">
      <c r="A1763" s="11" t="s">
        <v>22277</v>
      </c>
      <c r="B1763" s="16">
        <v>45604</v>
      </c>
      <c r="C1763" s="8">
        <v>64642</v>
      </c>
      <c r="D1763" s="8" t="s">
        <v>25516</v>
      </c>
      <c r="E1763" s="8" t="s">
        <v>27280</v>
      </c>
      <c r="F1763" s="16">
        <v>45691</v>
      </c>
      <c r="G1763" s="8" t="s">
        <v>18690</v>
      </c>
      <c r="H1763" s="8" t="str">
        <f>_xlfn.XLOOKUP(Claims!$G1763,Table1[Policy ID],Table1[Policy Type])</f>
        <v>Life</v>
      </c>
    </row>
    <row r="1764" spans="1:8">
      <c r="A1764" s="12" t="s">
        <v>22278</v>
      </c>
      <c r="B1764" s="17">
        <v>44695</v>
      </c>
      <c r="C1764" s="13">
        <v>91903</v>
      </c>
      <c r="D1764" s="13" t="s">
        <v>25517</v>
      </c>
      <c r="E1764" s="13" t="s">
        <v>27281</v>
      </c>
      <c r="F1764" s="13"/>
      <c r="G1764" s="13" t="s">
        <v>20037</v>
      </c>
      <c r="H1764" s="13" t="str">
        <f>_xlfn.XLOOKUP(Claims!$G1764,Table1[Policy ID],Table1[Policy Type])</f>
        <v>Property</v>
      </c>
    </row>
    <row r="1765" spans="1:8">
      <c r="A1765" s="11" t="s">
        <v>22279</v>
      </c>
      <c r="B1765" s="16">
        <v>44256</v>
      </c>
      <c r="C1765" s="8">
        <v>22546</v>
      </c>
      <c r="D1765" s="8" t="s">
        <v>25517</v>
      </c>
      <c r="E1765" s="8" t="s">
        <v>27282</v>
      </c>
      <c r="F1765" s="16">
        <v>44321</v>
      </c>
      <c r="G1765" s="8" t="s">
        <v>16898</v>
      </c>
      <c r="H1765" s="8" t="str">
        <f>_xlfn.XLOOKUP(Claims!$G1765,Table1[Policy ID],Table1[Policy Type])</f>
        <v>Property</v>
      </c>
    </row>
    <row r="1766" spans="1:8">
      <c r="A1766" s="12" t="s">
        <v>22280</v>
      </c>
      <c r="B1766" s="17">
        <v>44773</v>
      </c>
      <c r="C1766" s="13">
        <v>11638</v>
      </c>
      <c r="D1766" s="13" t="s">
        <v>25518</v>
      </c>
      <c r="E1766" s="13" t="s">
        <v>27283</v>
      </c>
      <c r="F1766" s="17">
        <v>44827</v>
      </c>
      <c r="G1766" s="13" t="s">
        <v>18462</v>
      </c>
      <c r="H1766" s="13" t="str">
        <f>_xlfn.XLOOKUP(Claims!$G1766,Table1[Policy ID],Table1[Policy Type])</f>
        <v>Property</v>
      </c>
    </row>
    <row r="1767" spans="1:8">
      <c r="A1767" s="11" t="s">
        <v>22281</v>
      </c>
      <c r="B1767" s="16">
        <v>43997</v>
      </c>
      <c r="C1767" s="8">
        <v>53524</v>
      </c>
      <c r="D1767" s="8" t="s">
        <v>25516</v>
      </c>
      <c r="E1767" s="8" t="s">
        <v>27284</v>
      </c>
      <c r="F1767" s="16">
        <v>44073</v>
      </c>
      <c r="G1767" s="8" t="s">
        <v>19336</v>
      </c>
      <c r="H1767" s="8" t="str">
        <f>_xlfn.XLOOKUP(Claims!$G1767,Table1[Policy ID],Table1[Policy Type])</f>
        <v>Auto</v>
      </c>
    </row>
    <row r="1768" spans="1:8">
      <c r="A1768" s="12" t="s">
        <v>22282</v>
      </c>
      <c r="B1768" s="17">
        <v>44688</v>
      </c>
      <c r="C1768" s="13">
        <v>89655</v>
      </c>
      <c r="D1768" s="13" t="s">
        <v>25517</v>
      </c>
      <c r="E1768" s="13" t="s">
        <v>27285</v>
      </c>
      <c r="F1768" s="17">
        <v>44726</v>
      </c>
      <c r="G1768" s="13" t="s">
        <v>16833</v>
      </c>
      <c r="H1768" s="13" t="str">
        <f>_xlfn.XLOOKUP(Claims!$G1768,Table1[Policy ID],Table1[Policy Type])</f>
        <v>Life</v>
      </c>
    </row>
    <row r="1769" spans="1:8">
      <c r="A1769" s="11" t="s">
        <v>22283</v>
      </c>
      <c r="B1769" s="16">
        <v>45436</v>
      </c>
      <c r="C1769" s="8">
        <v>70417</v>
      </c>
      <c r="D1769" s="8" t="s">
        <v>25517</v>
      </c>
      <c r="E1769" s="8" t="s">
        <v>27286</v>
      </c>
      <c r="F1769" s="16">
        <v>45475</v>
      </c>
      <c r="G1769" s="8" t="s">
        <v>20284</v>
      </c>
      <c r="H1769" s="8" t="str">
        <f>_xlfn.XLOOKUP(Claims!$G1769,Table1[Policy ID],Table1[Policy Type])</f>
        <v>Property</v>
      </c>
    </row>
    <row r="1770" spans="1:8">
      <c r="A1770" s="12" t="s">
        <v>22284</v>
      </c>
      <c r="B1770" s="17">
        <v>45285</v>
      </c>
      <c r="C1770" s="13">
        <v>98381</v>
      </c>
      <c r="D1770" s="13" t="s">
        <v>25516</v>
      </c>
      <c r="E1770" s="13" t="s">
        <v>27287</v>
      </c>
      <c r="F1770" s="17">
        <v>45319</v>
      </c>
      <c r="G1770" s="13" t="s">
        <v>17070</v>
      </c>
      <c r="H1770" s="13" t="str">
        <f>_xlfn.XLOOKUP(Claims!$G1770,Table1[Policy ID],Table1[Policy Type])</f>
        <v>Health</v>
      </c>
    </row>
    <row r="1771" spans="1:8">
      <c r="A1771" s="11" t="s">
        <v>22285</v>
      </c>
      <c r="B1771" s="16">
        <v>44003</v>
      </c>
      <c r="C1771" s="8">
        <v>54020</v>
      </c>
      <c r="D1771" s="8" t="s">
        <v>25518</v>
      </c>
      <c r="E1771" s="8" t="s">
        <v>27288</v>
      </c>
      <c r="F1771" s="16">
        <v>44032</v>
      </c>
      <c r="G1771" s="8" t="s">
        <v>17747</v>
      </c>
      <c r="H1771" s="8" t="str">
        <f>_xlfn.XLOOKUP(Claims!$G1771,Table1[Policy ID],Table1[Policy Type])</f>
        <v>Health</v>
      </c>
    </row>
    <row r="1772" spans="1:8">
      <c r="A1772" s="12" t="s">
        <v>22286</v>
      </c>
      <c r="B1772" s="17">
        <v>45010</v>
      </c>
      <c r="C1772" s="13">
        <v>55620</v>
      </c>
      <c r="D1772" s="13" t="s">
        <v>25517</v>
      </c>
      <c r="E1772" s="13" t="s">
        <v>27289</v>
      </c>
      <c r="F1772" s="17">
        <v>45076</v>
      </c>
      <c r="G1772" s="13" t="s">
        <v>15747</v>
      </c>
      <c r="H1772" s="13" t="str">
        <f>_xlfn.XLOOKUP(Claims!$G1772,Table1[Policy ID],Table1[Policy Type])</f>
        <v>Auto</v>
      </c>
    </row>
    <row r="1773" spans="1:8">
      <c r="A1773" s="11" t="s">
        <v>22287</v>
      </c>
      <c r="B1773" s="16">
        <v>45408</v>
      </c>
      <c r="C1773" s="8">
        <v>52815</v>
      </c>
      <c r="D1773" s="8" t="s">
        <v>25517</v>
      </c>
      <c r="E1773" s="8" t="s">
        <v>27290</v>
      </c>
      <c r="F1773" s="16">
        <v>45435</v>
      </c>
      <c r="G1773" s="8" t="s">
        <v>16073</v>
      </c>
      <c r="H1773" s="8" t="str">
        <f>_xlfn.XLOOKUP(Claims!$G1773,Table1[Policy ID],Table1[Policy Type])</f>
        <v>Health</v>
      </c>
    </row>
    <row r="1774" spans="1:8">
      <c r="A1774" s="12" t="s">
        <v>22288</v>
      </c>
      <c r="B1774" s="17">
        <v>44530</v>
      </c>
      <c r="C1774" s="13">
        <v>43329</v>
      </c>
      <c r="D1774" s="13" t="s">
        <v>25517</v>
      </c>
      <c r="E1774" s="13" t="s">
        <v>27291</v>
      </c>
      <c r="F1774" s="17">
        <v>44586</v>
      </c>
      <c r="G1774" s="13" t="s">
        <v>17720</v>
      </c>
      <c r="H1774" s="13" t="str">
        <f>_xlfn.XLOOKUP(Claims!$G1774,Table1[Policy ID],Table1[Policy Type])</f>
        <v>Life</v>
      </c>
    </row>
    <row r="1775" spans="1:8">
      <c r="A1775" s="11" t="s">
        <v>22289</v>
      </c>
      <c r="B1775" s="16">
        <v>45440</v>
      </c>
      <c r="C1775" s="8">
        <v>16964</v>
      </c>
      <c r="D1775" s="8" t="s">
        <v>25517</v>
      </c>
      <c r="E1775" s="8" t="s">
        <v>27292</v>
      </c>
      <c r="F1775" s="16">
        <v>45522</v>
      </c>
      <c r="G1775" s="8" t="s">
        <v>16413</v>
      </c>
      <c r="H1775" s="8" t="str">
        <f>_xlfn.XLOOKUP(Claims!$G1775,Table1[Policy ID],Table1[Policy Type])</f>
        <v>Health</v>
      </c>
    </row>
    <row r="1776" spans="1:8">
      <c r="A1776" s="12" t="s">
        <v>22290</v>
      </c>
      <c r="B1776" s="17">
        <v>44137</v>
      </c>
      <c r="C1776" s="13">
        <v>10873</v>
      </c>
      <c r="D1776" s="13" t="s">
        <v>25518</v>
      </c>
      <c r="E1776" s="13" t="s">
        <v>27293</v>
      </c>
      <c r="F1776" s="13"/>
      <c r="G1776" s="13" t="s">
        <v>19347</v>
      </c>
      <c r="H1776" s="13" t="str">
        <f>_xlfn.XLOOKUP(Claims!$G1776,Table1[Policy ID],Table1[Policy Type])</f>
        <v>Life</v>
      </c>
    </row>
    <row r="1777" spans="1:8">
      <c r="A1777" s="11" t="s">
        <v>22291</v>
      </c>
      <c r="B1777" s="16">
        <v>43895</v>
      </c>
      <c r="C1777" s="8">
        <v>75849</v>
      </c>
      <c r="D1777" s="8" t="s">
        <v>25518</v>
      </c>
      <c r="E1777" s="8" t="s">
        <v>27294</v>
      </c>
      <c r="F1777" s="16">
        <v>43930</v>
      </c>
      <c r="G1777" s="8" t="s">
        <v>18900</v>
      </c>
      <c r="H1777" s="8" t="str">
        <f>_xlfn.XLOOKUP(Claims!$G1777,Table1[Policy ID],Table1[Policy Type])</f>
        <v>Health</v>
      </c>
    </row>
    <row r="1778" spans="1:8">
      <c r="A1778" s="12" t="s">
        <v>22292</v>
      </c>
      <c r="B1778" s="17">
        <v>44907</v>
      </c>
      <c r="C1778" s="13">
        <v>48440</v>
      </c>
      <c r="D1778" s="13" t="s">
        <v>25518</v>
      </c>
      <c r="E1778" s="13" t="s">
        <v>27295</v>
      </c>
      <c r="F1778" s="17">
        <v>44938</v>
      </c>
      <c r="G1778" s="13" t="s">
        <v>16818</v>
      </c>
      <c r="H1778" s="13" t="str">
        <f>_xlfn.XLOOKUP(Claims!$G1778,Table1[Policy ID],Table1[Policy Type])</f>
        <v>Property</v>
      </c>
    </row>
    <row r="1779" spans="1:8">
      <c r="A1779" s="11" t="s">
        <v>22293</v>
      </c>
      <c r="B1779" s="16">
        <v>45520</v>
      </c>
      <c r="C1779" s="8">
        <v>9276</v>
      </c>
      <c r="D1779" s="8" t="s">
        <v>25518</v>
      </c>
      <c r="E1779" s="8" t="s">
        <v>27296</v>
      </c>
      <c r="F1779" s="8"/>
      <c r="G1779" s="8" t="s">
        <v>18768</v>
      </c>
      <c r="H1779" s="8" t="str">
        <f>_xlfn.XLOOKUP(Claims!$G1779,Table1[Policy ID],Table1[Policy Type])</f>
        <v>Life</v>
      </c>
    </row>
    <row r="1780" spans="1:8">
      <c r="A1780" s="12" t="s">
        <v>22294</v>
      </c>
      <c r="B1780" s="17">
        <v>45226</v>
      </c>
      <c r="C1780" s="13">
        <v>76515</v>
      </c>
      <c r="D1780" s="13" t="s">
        <v>25516</v>
      </c>
      <c r="E1780" s="13" t="s">
        <v>27297</v>
      </c>
      <c r="F1780" s="17">
        <v>45247</v>
      </c>
      <c r="G1780" s="13" t="s">
        <v>16914</v>
      </c>
      <c r="H1780" s="13" t="str">
        <f>_xlfn.XLOOKUP(Claims!$G1780,Table1[Policy ID],Table1[Policy Type])</f>
        <v>Property</v>
      </c>
    </row>
    <row r="1781" spans="1:8">
      <c r="A1781" s="11" t="s">
        <v>22295</v>
      </c>
      <c r="B1781" s="16">
        <v>44619</v>
      </c>
      <c r="C1781" s="8">
        <v>55018</v>
      </c>
      <c r="D1781" s="8" t="s">
        <v>25516</v>
      </c>
      <c r="E1781" s="8" t="s">
        <v>27298</v>
      </c>
      <c r="F1781" s="16">
        <v>44630</v>
      </c>
      <c r="G1781" s="8" t="s">
        <v>17248</v>
      </c>
      <c r="H1781" s="8" t="str">
        <f>_xlfn.XLOOKUP(Claims!$G1781,Table1[Policy ID],Table1[Policy Type])</f>
        <v>Property</v>
      </c>
    </row>
    <row r="1782" spans="1:8">
      <c r="A1782" s="12" t="s">
        <v>22296</v>
      </c>
      <c r="B1782" s="17">
        <v>45381</v>
      </c>
      <c r="C1782" s="13">
        <v>26563</v>
      </c>
      <c r="D1782" s="13" t="s">
        <v>25517</v>
      </c>
      <c r="E1782" s="13" t="s">
        <v>27299</v>
      </c>
      <c r="F1782" s="17">
        <v>45461</v>
      </c>
      <c r="G1782" s="13" t="s">
        <v>17548</v>
      </c>
      <c r="H1782" s="13" t="str">
        <f>_xlfn.XLOOKUP(Claims!$G1782,Table1[Policy ID],Table1[Policy Type])</f>
        <v>Health</v>
      </c>
    </row>
    <row r="1783" spans="1:8">
      <c r="A1783" s="11" t="s">
        <v>22297</v>
      </c>
      <c r="B1783" s="16">
        <v>44735</v>
      </c>
      <c r="C1783" s="8">
        <v>26841</v>
      </c>
      <c r="D1783" s="8" t="s">
        <v>25518</v>
      </c>
      <c r="E1783" s="8" t="s">
        <v>27300</v>
      </c>
      <c r="F1783" s="16">
        <v>44767</v>
      </c>
      <c r="G1783" s="8" t="s">
        <v>17718</v>
      </c>
      <c r="H1783" s="8" t="str">
        <f>_xlfn.XLOOKUP(Claims!$G1783,Table1[Policy ID],Table1[Policy Type])</f>
        <v>Life</v>
      </c>
    </row>
    <row r="1784" spans="1:8">
      <c r="A1784" s="12" t="s">
        <v>22298</v>
      </c>
      <c r="B1784" s="17">
        <v>45266</v>
      </c>
      <c r="C1784" s="13">
        <v>63088</v>
      </c>
      <c r="D1784" s="13" t="s">
        <v>25516</v>
      </c>
      <c r="E1784" s="13" t="s">
        <v>27301</v>
      </c>
      <c r="F1784" s="17">
        <v>45329</v>
      </c>
      <c r="G1784" s="13" t="s">
        <v>16432</v>
      </c>
      <c r="H1784" s="13" t="str">
        <f>_xlfn.XLOOKUP(Claims!$G1784,Table1[Policy ID],Table1[Policy Type])</f>
        <v>Health</v>
      </c>
    </row>
    <row r="1785" spans="1:8">
      <c r="A1785" s="11" t="s">
        <v>22299</v>
      </c>
      <c r="B1785" s="16">
        <v>45054</v>
      </c>
      <c r="C1785" s="8">
        <v>44783</v>
      </c>
      <c r="D1785" s="8" t="s">
        <v>25516</v>
      </c>
      <c r="E1785" s="8" t="s">
        <v>27302</v>
      </c>
      <c r="F1785" s="16">
        <v>45142</v>
      </c>
      <c r="G1785" s="8" t="s">
        <v>18985</v>
      </c>
      <c r="H1785" s="8" t="str">
        <f>_xlfn.XLOOKUP(Claims!$G1785,Table1[Policy ID],Table1[Policy Type])</f>
        <v>Auto</v>
      </c>
    </row>
    <row r="1786" spans="1:8">
      <c r="A1786" s="12" t="s">
        <v>22300</v>
      </c>
      <c r="B1786" s="17">
        <v>43880</v>
      </c>
      <c r="C1786" s="13">
        <v>99881</v>
      </c>
      <c r="D1786" s="13" t="s">
        <v>25517</v>
      </c>
      <c r="E1786" s="13" t="s">
        <v>27303</v>
      </c>
      <c r="F1786" s="17">
        <v>43903</v>
      </c>
      <c r="G1786" s="13" t="s">
        <v>19215</v>
      </c>
      <c r="H1786" s="13" t="str">
        <f>_xlfn.XLOOKUP(Claims!$G1786,Table1[Policy ID],Table1[Policy Type])</f>
        <v>Life</v>
      </c>
    </row>
    <row r="1787" spans="1:8">
      <c r="A1787" s="11" t="s">
        <v>22301</v>
      </c>
      <c r="B1787" s="16">
        <v>44850</v>
      </c>
      <c r="C1787" s="8">
        <v>54055</v>
      </c>
      <c r="D1787" s="8" t="s">
        <v>25518</v>
      </c>
      <c r="E1787" s="8" t="s">
        <v>27304</v>
      </c>
      <c r="F1787" s="8"/>
      <c r="G1787" s="8" t="s">
        <v>17534</v>
      </c>
      <c r="H1787" s="8" t="str">
        <f>_xlfn.XLOOKUP(Claims!$G1787,Table1[Policy ID],Table1[Policy Type])</f>
        <v>Auto</v>
      </c>
    </row>
    <row r="1788" spans="1:8">
      <c r="A1788" s="12" t="s">
        <v>22302</v>
      </c>
      <c r="B1788" s="17">
        <v>44798</v>
      </c>
      <c r="C1788" s="13">
        <v>95276</v>
      </c>
      <c r="D1788" s="13" t="s">
        <v>25518</v>
      </c>
      <c r="E1788" s="13" t="s">
        <v>27305</v>
      </c>
      <c r="F1788" s="17">
        <v>44819</v>
      </c>
      <c r="G1788" s="13" t="s">
        <v>18405</v>
      </c>
      <c r="H1788" s="13" t="str">
        <f>_xlfn.XLOOKUP(Claims!$G1788,Table1[Policy ID],Table1[Policy Type])</f>
        <v>Health</v>
      </c>
    </row>
    <row r="1789" spans="1:8">
      <c r="A1789" s="11" t="s">
        <v>22303</v>
      </c>
      <c r="B1789" s="16">
        <v>45288</v>
      </c>
      <c r="C1789" s="8">
        <v>13426</v>
      </c>
      <c r="D1789" s="8" t="s">
        <v>25518</v>
      </c>
      <c r="E1789" s="8" t="s">
        <v>27306</v>
      </c>
      <c r="F1789" s="16">
        <v>45315</v>
      </c>
      <c r="G1789" s="8" t="s">
        <v>15986</v>
      </c>
      <c r="H1789" s="8" t="str">
        <f>_xlfn.XLOOKUP(Claims!$G1789,Table1[Policy ID],Table1[Policy Type])</f>
        <v>Property</v>
      </c>
    </row>
    <row r="1790" spans="1:8">
      <c r="A1790" s="12" t="s">
        <v>22304</v>
      </c>
      <c r="B1790" s="17">
        <v>45435</v>
      </c>
      <c r="C1790" s="13">
        <v>30889</v>
      </c>
      <c r="D1790" s="13" t="s">
        <v>25516</v>
      </c>
      <c r="E1790" s="13" t="s">
        <v>27307</v>
      </c>
      <c r="F1790" s="17">
        <v>45452</v>
      </c>
      <c r="G1790" s="13" t="s">
        <v>15923</v>
      </c>
      <c r="H1790" s="13" t="str">
        <f>_xlfn.XLOOKUP(Claims!$G1790,Table1[Policy ID],Table1[Policy Type])</f>
        <v>Auto</v>
      </c>
    </row>
    <row r="1791" spans="1:8">
      <c r="A1791" s="11" t="s">
        <v>22305</v>
      </c>
      <c r="B1791" s="16">
        <v>44205</v>
      </c>
      <c r="C1791" s="8">
        <v>40715</v>
      </c>
      <c r="D1791" s="8" t="s">
        <v>25517</v>
      </c>
      <c r="E1791" s="8" t="s">
        <v>27308</v>
      </c>
      <c r="F1791" s="8"/>
      <c r="G1791" s="8" t="s">
        <v>17944</v>
      </c>
      <c r="H1791" s="8" t="str">
        <f>_xlfn.XLOOKUP(Claims!$G1791,Table1[Policy ID],Table1[Policy Type])</f>
        <v>Health</v>
      </c>
    </row>
    <row r="1792" spans="1:8">
      <c r="A1792" s="12" t="s">
        <v>22306</v>
      </c>
      <c r="B1792" s="17">
        <v>45036</v>
      </c>
      <c r="C1792" s="13">
        <v>53757</v>
      </c>
      <c r="D1792" s="13" t="s">
        <v>25516</v>
      </c>
      <c r="E1792" s="13" t="s">
        <v>27309</v>
      </c>
      <c r="F1792" s="13"/>
      <c r="G1792" s="13" t="s">
        <v>18041</v>
      </c>
      <c r="H1792" s="13" t="str">
        <f>_xlfn.XLOOKUP(Claims!$G1792,Table1[Policy ID],Table1[Policy Type])</f>
        <v>Property</v>
      </c>
    </row>
    <row r="1793" spans="1:8">
      <c r="A1793" s="11" t="s">
        <v>22307</v>
      </c>
      <c r="B1793" s="16">
        <v>44345</v>
      </c>
      <c r="C1793" s="8">
        <v>29981</v>
      </c>
      <c r="D1793" s="8" t="s">
        <v>25518</v>
      </c>
      <c r="E1793" s="8" t="s">
        <v>27310</v>
      </c>
      <c r="F1793" s="8"/>
      <c r="G1793" s="8" t="s">
        <v>19063</v>
      </c>
      <c r="H1793" s="8" t="str">
        <f>_xlfn.XLOOKUP(Claims!$G1793,Table1[Policy ID],Table1[Policy Type])</f>
        <v>Auto</v>
      </c>
    </row>
    <row r="1794" spans="1:8">
      <c r="A1794" s="12" t="s">
        <v>22308</v>
      </c>
      <c r="B1794" s="17">
        <v>44032</v>
      </c>
      <c r="C1794" s="13">
        <v>70115</v>
      </c>
      <c r="D1794" s="13" t="s">
        <v>25518</v>
      </c>
      <c r="E1794" s="13" t="s">
        <v>27311</v>
      </c>
      <c r="F1794" s="17">
        <v>44063</v>
      </c>
      <c r="G1794" s="13" t="s">
        <v>16736</v>
      </c>
      <c r="H1794" s="13" t="str">
        <f>_xlfn.XLOOKUP(Claims!$G1794,Table1[Policy ID],Table1[Policy Type])</f>
        <v>Life</v>
      </c>
    </row>
    <row r="1795" spans="1:8">
      <c r="A1795" s="11" t="s">
        <v>22309</v>
      </c>
      <c r="B1795" s="16">
        <v>44980</v>
      </c>
      <c r="C1795" s="8">
        <v>84382</v>
      </c>
      <c r="D1795" s="8" t="s">
        <v>25518</v>
      </c>
      <c r="E1795" s="8" t="s">
        <v>27312</v>
      </c>
      <c r="F1795" s="16">
        <v>45043</v>
      </c>
      <c r="G1795" s="8" t="s">
        <v>20083</v>
      </c>
      <c r="H1795" s="8" t="str">
        <f>_xlfn.XLOOKUP(Claims!$G1795,Table1[Policy ID],Table1[Policy Type])</f>
        <v>Property</v>
      </c>
    </row>
    <row r="1796" spans="1:8">
      <c r="A1796" s="12" t="s">
        <v>22310</v>
      </c>
      <c r="B1796" s="17">
        <v>43824</v>
      </c>
      <c r="C1796" s="13">
        <v>22815</v>
      </c>
      <c r="D1796" s="13" t="s">
        <v>25516</v>
      </c>
      <c r="E1796" s="13" t="s">
        <v>27313</v>
      </c>
      <c r="F1796" s="17">
        <v>43901</v>
      </c>
      <c r="G1796" s="13" t="s">
        <v>18590</v>
      </c>
      <c r="H1796" s="13" t="str">
        <f>_xlfn.XLOOKUP(Claims!$G1796,Table1[Policy ID],Table1[Policy Type])</f>
        <v>Life</v>
      </c>
    </row>
    <row r="1797" spans="1:8">
      <c r="A1797" s="11" t="s">
        <v>22311</v>
      </c>
      <c r="B1797" s="16">
        <v>44372</v>
      </c>
      <c r="C1797" s="8">
        <v>73495</v>
      </c>
      <c r="D1797" s="8" t="s">
        <v>25516</v>
      </c>
      <c r="E1797" s="8" t="s">
        <v>27314</v>
      </c>
      <c r="F1797" s="16">
        <v>44440</v>
      </c>
      <c r="G1797" s="8" t="s">
        <v>18002</v>
      </c>
      <c r="H1797" s="8" t="str">
        <f>_xlfn.XLOOKUP(Claims!$G1797,Table1[Policy ID],Table1[Policy Type])</f>
        <v>Health</v>
      </c>
    </row>
    <row r="1798" spans="1:8">
      <c r="A1798" s="12" t="s">
        <v>22312</v>
      </c>
      <c r="B1798" s="17">
        <v>43908</v>
      </c>
      <c r="C1798" s="13">
        <v>29010</v>
      </c>
      <c r="D1798" s="13" t="s">
        <v>25518</v>
      </c>
      <c r="E1798" s="13" t="s">
        <v>27315</v>
      </c>
      <c r="F1798" s="17">
        <v>43971</v>
      </c>
      <c r="G1798" s="13" t="s">
        <v>16822</v>
      </c>
      <c r="H1798" s="13" t="str">
        <f>_xlfn.XLOOKUP(Claims!$G1798,Table1[Policy ID],Table1[Policy Type])</f>
        <v>Life</v>
      </c>
    </row>
    <row r="1799" spans="1:8">
      <c r="A1799" s="11" t="s">
        <v>22313</v>
      </c>
      <c r="B1799" s="16">
        <v>44454</v>
      </c>
      <c r="C1799" s="8">
        <v>58267</v>
      </c>
      <c r="D1799" s="8" t="s">
        <v>25517</v>
      </c>
      <c r="E1799" s="8" t="s">
        <v>27316</v>
      </c>
      <c r="F1799" s="16">
        <v>44520</v>
      </c>
      <c r="G1799" s="8" t="s">
        <v>17359</v>
      </c>
      <c r="H1799" s="8" t="str">
        <f>_xlfn.XLOOKUP(Claims!$G1799,Table1[Policy ID],Table1[Policy Type])</f>
        <v>Property</v>
      </c>
    </row>
    <row r="1800" spans="1:8">
      <c r="A1800" s="12" t="s">
        <v>22314</v>
      </c>
      <c r="B1800" s="17">
        <v>44890</v>
      </c>
      <c r="C1800" s="13">
        <v>29767</v>
      </c>
      <c r="D1800" s="13" t="s">
        <v>25517</v>
      </c>
      <c r="E1800" s="13" t="s">
        <v>27317</v>
      </c>
      <c r="F1800" s="17">
        <v>44980</v>
      </c>
      <c r="G1800" s="13" t="s">
        <v>20193</v>
      </c>
      <c r="H1800" s="13" t="str">
        <f>_xlfn.XLOOKUP(Claims!$G1800,Table1[Policy ID],Table1[Policy Type])</f>
        <v>Life</v>
      </c>
    </row>
    <row r="1801" spans="1:8">
      <c r="A1801" s="11" t="s">
        <v>22315</v>
      </c>
      <c r="B1801" s="16">
        <v>45369</v>
      </c>
      <c r="C1801" s="8">
        <v>9401</v>
      </c>
      <c r="D1801" s="8" t="s">
        <v>25516</v>
      </c>
      <c r="E1801" s="8" t="s">
        <v>27318</v>
      </c>
      <c r="F1801" s="16">
        <v>45441</v>
      </c>
      <c r="G1801" s="8" t="s">
        <v>16384</v>
      </c>
      <c r="H1801" s="8" t="str">
        <f>_xlfn.XLOOKUP(Claims!$G1801,Table1[Policy ID],Table1[Policy Type])</f>
        <v>Property</v>
      </c>
    </row>
    <row r="1802" spans="1:8">
      <c r="A1802" s="12" t="s">
        <v>22316</v>
      </c>
      <c r="B1802" s="17">
        <v>45022</v>
      </c>
      <c r="C1802" s="13">
        <v>40184</v>
      </c>
      <c r="D1802" s="13" t="s">
        <v>25518</v>
      </c>
      <c r="E1802" s="13" t="s">
        <v>27319</v>
      </c>
      <c r="F1802" s="17">
        <v>45094</v>
      </c>
      <c r="G1802" s="13" t="s">
        <v>17512</v>
      </c>
      <c r="H1802" s="13" t="str">
        <f>_xlfn.XLOOKUP(Claims!$G1802,Table1[Policy ID],Table1[Policy Type])</f>
        <v>Property</v>
      </c>
    </row>
    <row r="1803" spans="1:8">
      <c r="A1803" s="11" t="s">
        <v>22317</v>
      </c>
      <c r="B1803" s="16">
        <v>44975</v>
      </c>
      <c r="C1803" s="8">
        <v>37327</v>
      </c>
      <c r="D1803" s="8" t="s">
        <v>25516</v>
      </c>
      <c r="E1803" s="8" t="s">
        <v>27320</v>
      </c>
      <c r="F1803" s="16">
        <v>45003</v>
      </c>
      <c r="G1803" s="8" t="s">
        <v>18049</v>
      </c>
      <c r="H1803" s="8" t="str">
        <f>_xlfn.XLOOKUP(Claims!$G1803,Table1[Policy ID],Table1[Policy Type])</f>
        <v>Property</v>
      </c>
    </row>
    <row r="1804" spans="1:8">
      <c r="A1804" s="12" t="s">
        <v>22318</v>
      </c>
      <c r="B1804" s="17">
        <v>45579</v>
      </c>
      <c r="C1804" s="13">
        <v>23707</v>
      </c>
      <c r="D1804" s="13" t="s">
        <v>25516</v>
      </c>
      <c r="E1804" s="13" t="s">
        <v>27321</v>
      </c>
      <c r="F1804" s="13"/>
      <c r="G1804" s="13" t="s">
        <v>16713</v>
      </c>
      <c r="H1804" s="13" t="str">
        <f>_xlfn.XLOOKUP(Claims!$G1804,Table1[Policy ID],Table1[Policy Type])</f>
        <v>Property</v>
      </c>
    </row>
    <row r="1805" spans="1:8">
      <c r="A1805" s="11" t="s">
        <v>22319</v>
      </c>
      <c r="B1805" s="16">
        <v>44262</v>
      </c>
      <c r="C1805" s="8">
        <v>5483</v>
      </c>
      <c r="D1805" s="8" t="s">
        <v>25517</v>
      </c>
      <c r="E1805" s="8" t="s">
        <v>27322</v>
      </c>
      <c r="F1805" s="16">
        <v>44331</v>
      </c>
      <c r="G1805" s="8" t="s">
        <v>18351</v>
      </c>
      <c r="H1805" s="8" t="str">
        <f>_xlfn.XLOOKUP(Claims!$G1805,Table1[Policy ID],Table1[Policy Type])</f>
        <v>Property</v>
      </c>
    </row>
    <row r="1806" spans="1:8">
      <c r="A1806" s="12" t="s">
        <v>22320</v>
      </c>
      <c r="B1806" s="17">
        <v>45565</v>
      </c>
      <c r="C1806" s="13">
        <v>27493</v>
      </c>
      <c r="D1806" s="13" t="s">
        <v>25518</v>
      </c>
      <c r="E1806" s="13" t="s">
        <v>27323</v>
      </c>
      <c r="F1806" s="13"/>
      <c r="G1806" s="13" t="s">
        <v>19656</v>
      </c>
      <c r="H1806" s="13" t="str">
        <f>_xlfn.XLOOKUP(Claims!$G1806,Table1[Policy ID],Table1[Policy Type])</f>
        <v>Property</v>
      </c>
    </row>
    <row r="1807" spans="1:8">
      <c r="A1807" s="11" t="s">
        <v>22321</v>
      </c>
      <c r="B1807" s="16">
        <v>44690</v>
      </c>
      <c r="C1807" s="8">
        <v>14444</v>
      </c>
      <c r="D1807" s="8" t="s">
        <v>25517</v>
      </c>
      <c r="E1807" s="8" t="s">
        <v>27324</v>
      </c>
      <c r="F1807" s="8"/>
      <c r="G1807" s="8" t="s">
        <v>17084</v>
      </c>
      <c r="H1807" s="8" t="str">
        <f>_xlfn.XLOOKUP(Claims!$G1807,Table1[Policy ID],Table1[Policy Type])</f>
        <v>Health</v>
      </c>
    </row>
    <row r="1808" spans="1:8">
      <c r="A1808" s="12" t="s">
        <v>22322</v>
      </c>
      <c r="B1808" s="17">
        <v>45632</v>
      </c>
      <c r="C1808" s="13">
        <v>13549</v>
      </c>
      <c r="D1808" s="13" t="s">
        <v>25518</v>
      </c>
      <c r="E1808" s="13" t="s">
        <v>27325</v>
      </c>
      <c r="F1808" s="17">
        <v>45644</v>
      </c>
      <c r="G1808" s="13" t="s">
        <v>18661</v>
      </c>
      <c r="H1808" s="13" t="str">
        <f>_xlfn.XLOOKUP(Claims!$G1808,Table1[Policy ID],Table1[Policy Type])</f>
        <v>Life</v>
      </c>
    </row>
    <row r="1809" spans="1:8">
      <c r="A1809" s="11" t="s">
        <v>22323</v>
      </c>
      <c r="B1809" s="16">
        <v>45340</v>
      </c>
      <c r="C1809" s="8">
        <v>61173</v>
      </c>
      <c r="D1809" s="8" t="s">
        <v>25516</v>
      </c>
      <c r="E1809" s="8" t="s">
        <v>27326</v>
      </c>
      <c r="F1809" s="16">
        <v>45406</v>
      </c>
      <c r="G1809" s="8" t="s">
        <v>16506</v>
      </c>
      <c r="H1809" s="8" t="str">
        <f>_xlfn.XLOOKUP(Claims!$G1809,Table1[Policy ID],Table1[Policy Type])</f>
        <v>Property</v>
      </c>
    </row>
    <row r="1810" spans="1:8">
      <c r="A1810" s="12" t="s">
        <v>22324</v>
      </c>
      <c r="B1810" s="17">
        <v>45113</v>
      </c>
      <c r="C1810" s="13">
        <v>86540</v>
      </c>
      <c r="D1810" s="13" t="s">
        <v>25517</v>
      </c>
      <c r="E1810" s="13" t="s">
        <v>27327</v>
      </c>
      <c r="F1810" s="13"/>
      <c r="G1810" s="13" t="s">
        <v>16516</v>
      </c>
      <c r="H1810" s="13" t="str">
        <f>_xlfn.XLOOKUP(Claims!$G1810,Table1[Policy ID],Table1[Policy Type])</f>
        <v>Property</v>
      </c>
    </row>
    <row r="1811" spans="1:8">
      <c r="A1811" s="11" t="s">
        <v>22325</v>
      </c>
      <c r="B1811" s="16">
        <v>44600</v>
      </c>
      <c r="C1811" s="8">
        <v>46502</v>
      </c>
      <c r="D1811" s="8" t="s">
        <v>25518</v>
      </c>
      <c r="E1811" s="8" t="s">
        <v>27328</v>
      </c>
      <c r="F1811" s="16">
        <v>44655</v>
      </c>
      <c r="G1811" s="8" t="s">
        <v>15596</v>
      </c>
      <c r="H1811" s="8" t="str">
        <f>_xlfn.XLOOKUP(Claims!$G1811,Table1[Policy ID],Table1[Policy Type])</f>
        <v>Life</v>
      </c>
    </row>
    <row r="1812" spans="1:8">
      <c r="A1812" s="12" t="s">
        <v>22326</v>
      </c>
      <c r="B1812" s="17">
        <v>45529</v>
      </c>
      <c r="C1812" s="13">
        <v>47315</v>
      </c>
      <c r="D1812" s="13" t="s">
        <v>25516</v>
      </c>
      <c r="E1812" s="13" t="s">
        <v>27329</v>
      </c>
      <c r="F1812" s="17">
        <v>45557</v>
      </c>
      <c r="G1812" s="13" t="s">
        <v>19744</v>
      </c>
      <c r="H1812" s="13" t="str">
        <f>_xlfn.XLOOKUP(Claims!$G1812,Table1[Policy ID],Table1[Policy Type])</f>
        <v>Property</v>
      </c>
    </row>
    <row r="1813" spans="1:8">
      <c r="A1813" s="11" t="s">
        <v>22327</v>
      </c>
      <c r="B1813" s="16">
        <v>44278</v>
      </c>
      <c r="C1813" s="8">
        <v>19803</v>
      </c>
      <c r="D1813" s="8" t="s">
        <v>25518</v>
      </c>
      <c r="E1813" s="8" t="s">
        <v>27330</v>
      </c>
      <c r="F1813" s="8"/>
      <c r="G1813" s="8" t="s">
        <v>15603</v>
      </c>
      <c r="H1813" s="8" t="str">
        <f>_xlfn.XLOOKUP(Claims!$G1813,Table1[Policy ID],Table1[Policy Type])</f>
        <v>Health</v>
      </c>
    </row>
    <row r="1814" spans="1:8">
      <c r="A1814" s="12" t="s">
        <v>22328</v>
      </c>
      <c r="B1814" s="17">
        <v>44800</v>
      </c>
      <c r="C1814" s="13">
        <v>95585</v>
      </c>
      <c r="D1814" s="13" t="s">
        <v>25516</v>
      </c>
      <c r="E1814" s="13" t="s">
        <v>27331</v>
      </c>
      <c r="F1814" s="17">
        <v>44824</v>
      </c>
      <c r="G1814" s="13" t="s">
        <v>17163</v>
      </c>
      <c r="H1814" s="13" t="str">
        <f>_xlfn.XLOOKUP(Claims!$G1814,Table1[Policy ID],Table1[Policy Type])</f>
        <v>Auto</v>
      </c>
    </row>
    <row r="1815" spans="1:8">
      <c r="A1815" s="11" t="s">
        <v>22329</v>
      </c>
      <c r="B1815" s="16">
        <v>44388</v>
      </c>
      <c r="C1815" s="8">
        <v>66434</v>
      </c>
      <c r="D1815" s="8" t="s">
        <v>25517</v>
      </c>
      <c r="E1815" s="8" t="s">
        <v>27332</v>
      </c>
      <c r="F1815" s="16">
        <v>44420</v>
      </c>
      <c r="G1815" s="8" t="s">
        <v>19192</v>
      </c>
      <c r="H1815" s="8" t="str">
        <f>_xlfn.XLOOKUP(Claims!$G1815,Table1[Policy ID],Table1[Policy Type])</f>
        <v>Auto</v>
      </c>
    </row>
    <row r="1816" spans="1:8">
      <c r="A1816" s="12" t="s">
        <v>22330</v>
      </c>
      <c r="B1816" s="17">
        <v>44199</v>
      </c>
      <c r="C1816" s="13">
        <v>68820</v>
      </c>
      <c r="D1816" s="13" t="s">
        <v>25516</v>
      </c>
      <c r="E1816" s="13" t="s">
        <v>27333</v>
      </c>
      <c r="F1816" s="13"/>
      <c r="G1816" s="13" t="s">
        <v>19295</v>
      </c>
      <c r="H1816" s="13" t="str">
        <f>_xlfn.XLOOKUP(Claims!$G1816,Table1[Policy ID],Table1[Policy Type])</f>
        <v>Auto</v>
      </c>
    </row>
    <row r="1817" spans="1:8">
      <c r="A1817" s="11" t="s">
        <v>22331</v>
      </c>
      <c r="B1817" s="16">
        <v>45173</v>
      </c>
      <c r="C1817" s="8">
        <v>59524</v>
      </c>
      <c r="D1817" s="8" t="s">
        <v>25516</v>
      </c>
      <c r="E1817" s="8" t="s">
        <v>27334</v>
      </c>
      <c r="F1817" s="16">
        <v>45257</v>
      </c>
      <c r="G1817" s="8" t="s">
        <v>19398</v>
      </c>
      <c r="H1817" s="8" t="str">
        <f>_xlfn.XLOOKUP(Claims!$G1817,Table1[Policy ID],Table1[Policy Type])</f>
        <v>Auto</v>
      </c>
    </row>
    <row r="1818" spans="1:8">
      <c r="A1818" s="12" t="s">
        <v>22332</v>
      </c>
      <c r="B1818" s="17">
        <v>45041</v>
      </c>
      <c r="C1818" s="13">
        <v>35602</v>
      </c>
      <c r="D1818" s="13" t="s">
        <v>25518</v>
      </c>
      <c r="E1818" s="13" t="s">
        <v>27335</v>
      </c>
      <c r="F1818" s="17">
        <v>45129</v>
      </c>
      <c r="G1818" s="13" t="s">
        <v>17329</v>
      </c>
      <c r="H1818" s="13" t="str">
        <f>_xlfn.XLOOKUP(Claims!$G1818,Table1[Policy ID],Table1[Policy Type])</f>
        <v>Auto</v>
      </c>
    </row>
    <row r="1819" spans="1:8">
      <c r="A1819" s="11" t="s">
        <v>22333</v>
      </c>
      <c r="B1819" s="16">
        <v>44527</v>
      </c>
      <c r="C1819" s="8">
        <v>63518</v>
      </c>
      <c r="D1819" s="8" t="s">
        <v>25518</v>
      </c>
      <c r="E1819" s="8" t="s">
        <v>27336</v>
      </c>
      <c r="F1819" s="8"/>
      <c r="G1819" s="8" t="s">
        <v>17605</v>
      </c>
      <c r="H1819" s="8" t="str">
        <f>_xlfn.XLOOKUP(Claims!$G1819,Table1[Policy ID],Table1[Policy Type])</f>
        <v>Auto</v>
      </c>
    </row>
    <row r="1820" spans="1:8">
      <c r="A1820" s="12" t="s">
        <v>22334</v>
      </c>
      <c r="B1820" s="17">
        <v>45372</v>
      </c>
      <c r="C1820" s="13">
        <v>49870</v>
      </c>
      <c r="D1820" s="13" t="s">
        <v>25517</v>
      </c>
      <c r="E1820" s="13" t="s">
        <v>27337</v>
      </c>
      <c r="F1820" s="17">
        <v>45434</v>
      </c>
      <c r="G1820" s="13" t="s">
        <v>16670</v>
      </c>
      <c r="H1820" s="13" t="str">
        <f>_xlfn.XLOOKUP(Claims!$G1820,Table1[Policy ID],Table1[Policy Type])</f>
        <v>Auto</v>
      </c>
    </row>
    <row r="1821" spans="1:8">
      <c r="A1821" s="11" t="s">
        <v>22335</v>
      </c>
      <c r="B1821" s="16">
        <v>44481</v>
      </c>
      <c r="C1821" s="8">
        <v>81722</v>
      </c>
      <c r="D1821" s="8" t="s">
        <v>25517</v>
      </c>
      <c r="E1821" s="8" t="s">
        <v>27338</v>
      </c>
      <c r="F1821" s="16">
        <v>44545</v>
      </c>
      <c r="G1821" s="8" t="s">
        <v>17535</v>
      </c>
      <c r="H1821" s="8" t="str">
        <f>_xlfn.XLOOKUP(Claims!$G1821,Table1[Policy ID],Table1[Policy Type])</f>
        <v>Life</v>
      </c>
    </row>
    <row r="1822" spans="1:8">
      <c r="A1822" s="12" t="s">
        <v>22336</v>
      </c>
      <c r="B1822" s="17">
        <v>44537</v>
      </c>
      <c r="C1822" s="13">
        <v>11371</v>
      </c>
      <c r="D1822" s="13" t="s">
        <v>25517</v>
      </c>
      <c r="E1822" s="13" t="s">
        <v>27339</v>
      </c>
      <c r="F1822" s="13"/>
      <c r="G1822" s="13" t="s">
        <v>19058</v>
      </c>
      <c r="H1822" s="13" t="str">
        <f>_xlfn.XLOOKUP(Claims!$G1822,Table1[Policy ID],Table1[Policy Type])</f>
        <v>Health</v>
      </c>
    </row>
    <row r="1823" spans="1:8">
      <c r="A1823" s="11" t="s">
        <v>22337</v>
      </c>
      <c r="B1823" s="16">
        <v>43916</v>
      </c>
      <c r="C1823" s="8">
        <v>33115</v>
      </c>
      <c r="D1823" s="8" t="s">
        <v>25518</v>
      </c>
      <c r="E1823" s="8" t="s">
        <v>27340</v>
      </c>
      <c r="F1823" s="16">
        <v>43978</v>
      </c>
      <c r="G1823" s="8" t="s">
        <v>16513</v>
      </c>
      <c r="H1823" s="8" t="str">
        <f>_xlfn.XLOOKUP(Claims!$G1823,Table1[Policy ID],Table1[Policy Type])</f>
        <v>Health</v>
      </c>
    </row>
    <row r="1824" spans="1:8">
      <c r="A1824" s="12" t="s">
        <v>22338</v>
      </c>
      <c r="B1824" s="17">
        <v>45503</v>
      </c>
      <c r="C1824" s="13">
        <v>89787</v>
      </c>
      <c r="D1824" s="13" t="s">
        <v>25518</v>
      </c>
      <c r="E1824" s="13" t="s">
        <v>27341</v>
      </c>
      <c r="F1824" s="17">
        <v>45565</v>
      </c>
      <c r="G1824" s="13" t="s">
        <v>16703</v>
      </c>
      <c r="H1824" s="13" t="str">
        <f>_xlfn.XLOOKUP(Claims!$G1824,Table1[Policy ID],Table1[Policy Type])</f>
        <v>Health</v>
      </c>
    </row>
    <row r="1825" spans="1:8">
      <c r="A1825" s="11" t="s">
        <v>22339</v>
      </c>
      <c r="B1825" s="16">
        <v>44306</v>
      </c>
      <c r="C1825" s="8">
        <v>10845</v>
      </c>
      <c r="D1825" s="8" t="s">
        <v>25516</v>
      </c>
      <c r="E1825" s="8" t="s">
        <v>27342</v>
      </c>
      <c r="F1825" s="16">
        <v>44320</v>
      </c>
      <c r="G1825" s="8" t="s">
        <v>18919</v>
      </c>
      <c r="H1825" s="8" t="str">
        <f>_xlfn.XLOOKUP(Claims!$G1825,Table1[Policy ID],Table1[Policy Type])</f>
        <v>Property</v>
      </c>
    </row>
    <row r="1826" spans="1:8">
      <c r="A1826" s="12" t="s">
        <v>22340</v>
      </c>
      <c r="B1826" s="17">
        <v>45429</v>
      </c>
      <c r="C1826" s="13">
        <v>67867</v>
      </c>
      <c r="D1826" s="13" t="s">
        <v>25516</v>
      </c>
      <c r="E1826" s="13" t="s">
        <v>27343</v>
      </c>
      <c r="F1826" s="17">
        <v>45443</v>
      </c>
      <c r="G1826" s="13" t="s">
        <v>16516</v>
      </c>
      <c r="H1826" s="13" t="str">
        <f>_xlfn.XLOOKUP(Claims!$G1826,Table1[Policy ID],Table1[Policy Type])</f>
        <v>Property</v>
      </c>
    </row>
    <row r="1827" spans="1:8">
      <c r="A1827" s="11" t="s">
        <v>22341</v>
      </c>
      <c r="B1827" s="16">
        <v>45198</v>
      </c>
      <c r="C1827" s="8">
        <v>98658</v>
      </c>
      <c r="D1827" s="8" t="s">
        <v>25518</v>
      </c>
      <c r="E1827" s="8" t="s">
        <v>27344</v>
      </c>
      <c r="F1827" s="8"/>
      <c r="G1827" s="8" t="s">
        <v>15994</v>
      </c>
      <c r="H1827" s="8" t="str">
        <f>_xlfn.XLOOKUP(Claims!$G1827,Table1[Policy ID],Table1[Policy Type])</f>
        <v>Property</v>
      </c>
    </row>
    <row r="1828" spans="1:8">
      <c r="A1828" s="12" t="s">
        <v>22342</v>
      </c>
      <c r="B1828" s="17">
        <v>45331</v>
      </c>
      <c r="C1828" s="13">
        <v>51920</v>
      </c>
      <c r="D1828" s="13" t="s">
        <v>25518</v>
      </c>
      <c r="E1828" s="13" t="s">
        <v>27345</v>
      </c>
      <c r="F1828" s="13"/>
      <c r="G1828" s="13" t="s">
        <v>19005</v>
      </c>
      <c r="H1828" s="13" t="str">
        <f>_xlfn.XLOOKUP(Claims!$G1828,Table1[Policy ID],Table1[Policy Type])</f>
        <v>Property</v>
      </c>
    </row>
    <row r="1829" spans="1:8">
      <c r="A1829" s="11" t="s">
        <v>22343</v>
      </c>
      <c r="B1829" s="16">
        <v>45428</v>
      </c>
      <c r="C1829" s="8">
        <v>37754</v>
      </c>
      <c r="D1829" s="8" t="s">
        <v>25518</v>
      </c>
      <c r="E1829" s="8" t="s">
        <v>27346</v>
      </c>
      <c r="F1829" s="16">
        <v>45460</v>
      </c>
      <c r="G1829" s="8" t="s">
        <v>17782</v>
      </c>
      <c r="H1829" s="8" t="str">
        <f>_xlfn.XLOOKUP(Claims!$G1829,Table1[Policy ID],Table1[Policy Type])</f>
        <v>Auto</v>
      </c>
    </row>
    <row r="1830" spans="1:8">
      <c r="A1830" s="12" t="s">
        <v>22344</v>
      </c>
      <c r="B1830" s="17">
        <v>44430</v>
      </c>
      <c r="C1830" s="13">
        <v>44130</v>
      </c>
      <c r="D1830" s="13" t="s">
        <v>25518</v>
      </c>
      <c r="E1830" s="13" t="s">
        <v>27347</v>
      </c>
      <c r="F1830" s="17">
        <v>44448</v>
      </c>
      <c r="G1830" s="13" t="s">
        <v>17427</v>
      </c>
      <c r="H1830" s="13" t="str">
        <f>_xlfn.XLOOKUP(Claims!$G1830,Table1[Policy ID],Table1[Policy Type])</f>
        <v>Health</v>
      </c>
    </row>
    <row r="1831" spans="1:8">
      <c r="A1831" s="11" t="s">
        <v>22345</v>
      </c>
      <c r="B1831" s="16">
        <v>45216</v>
      </c>
      <c r="C1831" s="8">
        <v>91558</v>
      </c>
      <c r="D1831" s="8" t="s">
        <v>25518</v>
      </c>
      <c r="E1831" s="8" t="s">
        <v>27348</v>
      </c>
      <c r="F1831" s="8"/>
      <c r="G1831" s="8" t="s">
        <v>20165</v>
      </c>
      <c r="H1831" s="8" t="str">
        <f>_xlfn.XLOOKUP(Claims!$G1831,Table1[Policy ID],Table1[Policy Type])</f>
        <v>Health</v>
      </c>
    </row>
    <row r="1832" spans="1:8">
      <c r="A1832" s="12" t="s">
        <v>22346</v>
      </c>
      <c r="B1832" s="17">
        <v>45311</v>
      </c>
      <c r="C1832" s="13">
        <v>50526</v>
      </c>
      <c r="D1832" s="13" t="s">
        <v>25517</v>
      </c>
      <c r="E1832" s="13" t="s">
        <v>27349</v>
      </c>
      <c r="F1832" s="17">
        <v>45393</v>
      </c>
      <c r="G1832" s="13" t="s">
        <v>18555</v>
      </c>
      <c r="H1832" s="13" t="str">
        <f>_xlfn.XLOOKUP(Claims!$G1832,Table1[Policy ID],Table1[Policy Type])</f>
        <v>Auto</v>
      </c>
    </row>
    <row r="1833" spans="1:8">
      <c r="A1833" s="11" t="s">
        <v>22347</v>
      </c>
      <c r="B1833" s="16">
        <v>45205</v>
      </c>
      <c r="C1833" s="8">
        <v>68455</v>
      </c>
      <c r="D1833" s="8" t="s">
        <v>25518</v>
      </c>
      <c r="E1833" s="8" t="s">
        <v>27350</v>
      </c>
      <c r="F1833" s="16">
        <v>45237</v>
      </c>
      <c r="G1833" s="8" t="s">
        <v>18612</v>
      </c>
      <c r="H1833" s="8" t="str">
        <f>_xlfn.XLOOKUP(Claims!$G1833,Table1[Policy ID],Table1[Policy Type])</f>
        <v>Property</v>
      </c>
    </row>
    <row r="1834" spans="1:8">
      <c r="A1834" s="12" t="s">
        <v>22348</v>
      </c>
      <c r="B1834" s="17">
        <v>44522</v>
      </c>
      <c r="C1834" s="13">
        <v>83701</v>
      </c>
      <c r="D1834" s="13" t="s">
        <v>25516</v>
      </c>
      <c r="E1834" s="13" t="s">
        <v>27351</v>
      </c>
      <c r="F1834" s="13"/>
      <c r="G1834" s="13" t="s">
        <v>17328</v>
      </c>
      <c r="H1834" s="13" t="str">
        <f>_xlfn.XLOOKUP(Claims!$G1834,Table1[Policy ID],Table1[Policy Type])</f>
        <v>Auto</v>
      </c>
    </row>
    <row r="1835" spans="1:8">
      <c r="A1835" s="11" t="s">
        <v>22349</v>
      </c>
      <c r="B1835" s="16">
        <v>44430</v>
      </c>
      <c r="C1835" s="8">
        <v>16114</v>
      </c>
      <c r="D1835" s="8" t="s">
        <v>25518</v>
      </c>
      <c r="E1835" s="8" t="s">
        <v>27352</v>
      </c>
      <c r="F1835" s="16">
        <v>44498</v>
      </c>
      <c r="G1835" s="8" t="s">
        <v>19510</v>
      </c>
      <c r="H1835" s="8" t="str">
        <f>_xlfn.XLOOKUP(Claims!$G1835,Table1[Policy ID],Table1[Policy Type])</f>
        <v>Life</v>
      </c>
    </row>
    <row r="1836" spans="1:8">
      <c r="A1836" s="12" t="s">
        <v>22350</v>
      </c>
      <c r="B1836" s="17">
        <v>44719</v>
      </c>
      <c r="C1836" s="13">
        <v>30684</v>
      </c>
      <c r="D1836" s="13" t="s">
        <v>25517</v>
      </c>
      <c r="E1836" s="13" t="s">
        <v>27353</v>
      </c>
      <c r="F1836" s="13"/>
      <c r="G1836" s="13" t="s">
        <v>18376</v>
      </c>
      <c r="H1836" s="13" t="str">
        <f>_xlfn.XLOOKUP(Claims!$G1836,Table1[Policy ID],Table1[Policy Type])</f>
        <v>Property</v>
      </c>
    </row>
    <row r="1837" spans="1:8">
      <c r="A1837" s="11" t="s">
        <v>22351</v>
      </c>
      <c r="B1837" s="16">
        <v>44017</v>
      </c>
      <c r="C1837" s="8">
        <v>41786</v>
      </c>
      <c r="D1837" s="8" t="s">
        <v>25516</v>
      </c>
      <c r="E1837" s="8" t="s">
        <v>27354</v>
      </c>
      <c r="F1837" s="16">
        <v>44075</v>
      </c>
      <c r="G1837" s="8" t="s">
        <v>15639</v>
      </c>
      <c r="H1837" s="8" t="str">
        <f>_xlfn.XLOOKUP(Claims!$G1837,Table1[Policy ID],Table1[Policy Type])</f>
        <v>Property</v>
      </c>
    </row>
    <row r="1838" spans="1:8">
      <c r="A1838" s="12" t="s">
        <v>22352</v>
      </c>
      <c r="B1838" s="17">
        <v>45153</v>
      </c>
      <c r="C1838" s="13">
        <v>60072</v>
      </c>
      <c r="D1838" s="13" t="s">
        <v>25518</v>
      </c>
      <c r="E1838" s="13" t="s">
        <v>27355</v>
      </c>
      <c r="F1838" s="13"/>
      <c r="G1838" s="13" t="s">
        <v>16888</v>
      </c>
      <c r="H1838" s="13" t="str">
        <f>_xlfn.XLOOKUP(Claims!$G1838,Table1[Policy ID],Table1[Policy Type])</f>
        <v>Auto</v>
      </c>
    </row>
    <row r="1839" spans="1:8">
      <c r="A1839" s="11" t="s">
        <v>22353</v>
      </c>
      <c r="B1839" s="16">
        <v>45131</v>
      </c>
      <c r="C1839" s="8">
        <v>6481</v>
      </c>
      <c r="D1839" s="8" t="s">
        <v>25517</v>
      </c>
      <c r="E1839" s="8" t="s">
        <v>27356</v>
      </c>
      <c r="F1839" s="8"/>
      <c r="G1839" s="8" t="s">
        <v>17128</v>
      </c>
      <c r="H1839" s="8" t="str">
        <f>_xlfn.XLOOKUP(Claims!$G1839,Table1[Policy ID],Table1[Policy Type])</f>
        <v>Life</v>
      </c>
    </row>
    <row r="1840" spans="1:8">
      <c r="A1840" s="12" t="s">
        <v>22354</v>
      </c>
      <c r="B1840" s="17">
        <v>44596</v>
      </c>
      <c r="C1840" s="13">
        <v>14196</v>
      </c>
      <c r="D1840" s="13" t="s">
        <v>25518</v>
      </c>
      <c r="E1840" s="13" t="s">
        <v>27357</v>
      </c>
      <c r="F1840" s="17">
        <v>44643</v>
      </c>
      <c r="G1840" s="13" t="s">
        <v>17757</v>
      </c>
      <c r="H1840" s="13" t="str">
        <f>_xlfn.XLOOKUP(Claims!$G1840,Table1[Policy ID],Table1[Policy Type])</f>
        <v>Life</v>
      </c>
    </row>
    <row r="1841" spans="1:8">
      <c r="A1841" s="11" t="s">
        <v>22355</v>
      </c>
      <c r="B1841" s="16">
        <v>44384</v>
      </c>
      <c r="C1841" s="8">
        <v>40241</v>
      </c>
      <c r="D1841" s="8" t="s">
        <v>25517</v>
      </c>
      <c r="E1841" s="8" t="s">
        <v>27358</v>
      </c>
      <c r="F1841" s="8"/>
      <c r="G1841" s="8" t="s">
        <v>18813</v>
      </c>
      <c r="H1841" s="8" t="str">
        <f>_xlfn.XLOOKUP(Claims!$G1841,Table1[Policy ID],Table1[Policy Type])</f>
        <v>Property</v>
      </c>
    </row>
    <row r="1842" spans="1:8">
      <c r="A1842" s="12" t="s">
        <v>22356</v>
      </c>
      <c r="B1842" s="17">
        <v>44339</v>
      </c>
      <c r="C1842" s="13">
        <v>86592</v>
      </c>
      <c r="D1842" s="13" t="s">
        <v>25516</v>
      </c>
      <c r="E1842" s="13" t="s">
        <v>27359</v>
      </c>
      <c r="F1842" s="17">
        <v>44380</v>
      </c>
      <c r="G1842" s="13" t="s">
        <v>17961</v>
      </c>
      <c r="H1842" s="13" t="str">
        <f>_xlfn.XLOOKUP(Claims!$G1842,Table1[Policy ID],Table1[Policy Type])</f>
        <v>Life</v>
      </c>
    </row>
    <row r="1843" spans="1:8">
      <c r="A1843" s="11" t="s">
        <v>22357</v>
      </c>
      <c r="B1843" s="16">
        <v>44952</v>
      </c>
      <c r="C1843" s="8">
        <v>63144</v>
      </c>
      <c r="D1843" s="8" t="s">
        <v>25516</v>
      </c>
      <c r="E1843" s="8" t="s">
        <v>27360</v>
      </c>
      <c r="F1843" s="16">
        <v>44966</v>
      </c>
      <c r="G1843" s="8" t="s">
        <v>19321</v>
      </c>
      <c r="H1843" s="8" t="str">
        <f>_xlfn.XLOOKUP(Claims!$G1843,Table1[Policy ID],Table1[Policy Type])</f>
        <v>Auto</v>
      </c>
    </row>
    <row r="1844" spans="1:8">
      <c r="A1844" s="12" t="s">
        <v>22358</v>
      </c>
      <c r="B1844" s="17">
        <v>45092</v>
      </c>
      <c r="C1844" s="13">
        <v>45018</v>
      </c>
      <c r="D1844" s="13" t="s">
        <v>25518</v>
      </c>
      <c r="E1844" s="13" t="s">
        <v>27361</v>
      </c>
      <c r="F1844" s="13"/>
      <c r="G1844" s="13" t="s">
        <v>18209</v>
      </c>
      <c r="H1844" s="13" t="str">
        <f>_xlfn.XLOOKUP(Claims!$G1844,Table1[Policy ID],Table1[Policy Type])</f>
        <v>Health</v>
      </c>
    </row>
    <row r="1845" spans="1:8">
      <c r="A1845" s="11" t="s">
        <v>22359</v>
      </c>
      <c r="B1845" s="16">
        <v>43868</v>
      </c>
      <c r="C1845" s="8">
        <v>61761</v>
      </c>
      <c r="D1845" s="8" t="s">
        <v>25517</v>
      </c>
      <c r="E1845" s="8" t="s">
        <v>27362</v>
      </c>
      <c r="F1845" s="16">
        <v>43951</v>
      </c>
      <c r="G1845" s="8" t="s">
        <v>15934</v>
      </c>
      <c r="H1845" s="8" t="str">
        <f>_xlfn.XLOOKUP(Claims!$G1845,Table1[Policy ID],Table1[Policy Type])</f>
        <v>Property</v>
      </c>
    </row>
    <row r="1846" spans="1:8">
      <c r="A1846" s="12" t="s">
        <v>22360</v>
      </c>
      <c r="B1846" s="17">
        <v>45416</v>
      </c>
      <c r="C1846" s="13">
        <v>65479</v>
      </c>
      <c r="D1846" s="13" t="s">
        <v>25516</v>
      </c>
      <c r="E1846" s="13" t="s">
        <v>27363</v>
      </c>
      <c r="F1846" s="17">
        <v>45432</v>
      </c>
      <c r="G1846" s="13" t="s">
        <v>20130</v>
      </c>
      <c r="H1846" s="13" t="str">
        <f>_xlfn.XLOOKUP(Claims!$G1846,Table1[Policy ID],Table1[Policy Type])</f>
        <v>Life</v>
      </c>
    </row>
    <row r="1847" spans="1:8">
      <c r="A1847" s="11" t="s">
        <v>22361</v>
      </c>
      <c r="B1847" s="16">
        <v>44299</v>
      </c>
      <c r="C1847" s="8">
        <v>38943</v>
      </c>
      <c r="D1847" s="8" t="s">
        <v>25517</v>
      </c>
      <c r="E1847" s="8" t="s">
        <v>27364</v>
      </c>
      <c r="F1847" s="16">
        <v>44335</v>
      </c>
      <c r="G1847" s="8" t="s">
        <v>17135</v>
      </c>
      <c r="H1847" s="8" t="str">
        <f>_xlfn.XLOOKUP(Claims!$G1847,Table1[Policy ID],Table1[Policy Type])</f>
        <v>Property</v>
      </c>
    </row>
    <row r="1848" spans="1:8">
      <c r="A1848" s="12" t="s">
        <v>22362</v>
      </c>
      <c r="B1848" s="17">
        <v>44373</v>
      </c>
      <c r="C1848" s="13">
        <v>57487</v>
      </c>
      <c r="D1848" s="13" t="s">
        <v>25518</v>
      </c>
      <c r="E1848" s="13" t="s">
        <v>27365</v>
      </c>
      <c r="F1848" s="17">
        <v>44455</v>
      </c>
      <c r="G1848" s="13" t="s">
        <v>16476</v>
      </c>
      <c r="H1848" s="13" t="str">
        <f>_xlfn.XLOOKUP(Claims!$G1848,Table1[Policy ID],Table1[Policy Type])</f>
        <v>Property</v>
      </c>
    </row>
    <row r="1849" spans="1:8">
      <c r="A1849" s="11" t="s">
        <v>22363</v>
      </c>
      <c r="B1849" s="16">
        <v>44342</v>
      </c>
      <c r="C1849" s="8">
        <v>69249</v>
      </c>
      <c r="D1849" s="8" t="s">
        <v>25518</v>
      </c>
      <c r="E1849" s="8" t="s">
        <v>27366</v>
      </c>
      <c r="F1849" s="8"/>
      <c r="G1849" s="8" t="s">
        <v>18509</v>
      </c>
      <c r="H1849" s="8" t="str">
        <f>_xlfn.XLOOKUP(Claims!$G1849,Table1[Policy ID],Table1[Policy Type])</f>
        <v>Life</v>
      </c>
    </row>
    <row r="1850" spans="1:8">
      <c r="A1850" s="12" t="s">
        <v>22364</v>
      </c>
      <c r="B1850" s="17">
        <v>45254</v>
      </c>
      <c r="C1850" s="13">
        <v>85393</v>
      </c>
      <c r="D1850" s="13" t="s">
        <v>25517</v>
      </c>
      <c r="E1850" s="13" t="s">
        <v>27367</v>
      </c>
      <c r="F1850" s="13"/>
      <c r="G1850" s="13" t="s">
        <v>18433</v>
      </c>
      <c r="H1850" s="13" t="str">
        <f>_xlfn.XLOOKUP(Claims!$G1850,Table1[Policy ID],Table1[Policy Type])</f>
        <v>Life</v>
      </c>
    </row>
    <row r="1851" spans="1:8">
      <c r="A1851" s="11" t="s">
        <v>22365</v>
      </c>
      <c r="B1851" s="16">
        <v>44246</v>
      </c>
      <c r="C1851" s="8">
        <v>20071</v>
      </c>
      <c r="D1851" s="8" t="s">
        <v>25517</v>
      </c>
      <c r="E1851" s="8" t="s">
        <v>27368</v>
      </c>
      <c r="F1851" s="16">
        <v>44304</v>
      </c>
      <c r="G1851" s="8" t="s">
        <v>19724</v>
      </c>
      <c r="H1851" s="8" t="str">
        <f>_xlfn.XLOOKUP(Claims!$G1851,Table1[Policy ID],Table1[Policy Type])</f>
        <v>Property</v>
      </c>
    </row>
    <row r="1852" spans="1:8">
      <c r="A1852" s="12" t="s">
        <v>22366</v>
      </c>
      <c r="B1852" s="17">
        <v>45314</v>
      </c>
      <c r="C1852" s="13">
        <v>9739</v>
      </c>
      <c r="D1852" s="13" t="s">
        <v>25518</v>
      </c>
      <c r="E1852" s="13" t="s">
        <v>27369</v>
      </c>
      <c r="F1852" s="17">
        <v>45381</v>
      </c>
      <c r="G1852" s="13" t="s">
        <v>19262</v>
      </c>
      <c r="H1852" s="13" t="str">
        <f>_xlfn.XLOOKUP(Claims!$G1852,Table1[Policy ID],Table1[Policy Type])</f>
        <v>Auto</v>
      </c>
    </row>
    <row r="1853" spans="1:8">
      <c r="A1853" s="11" t="s">
        <v>22367</v>
      </c>
      <c r="B1853" s="16">
        <v>44814</v>
      </c>
      <c r="C1853" s="8">
        <v>73282</v>
      </c>
      <c r="D1853" s="8" t="s">
        <v>25517</v>
      </c>
      <c r="E1853" s="8" t="s">
        <v>27370</v>
      </c>
      <c r="F1853" s="16">
        <v>44838</v>
      </c>
      <c r="G1853" s="8" t="s">
        <v>16981</v>
      </c>
      <c r="H1853" s="8" t="str">
        <f>_xlfn.XLOOKUP(Claims!$G1853,Table1[Policy ID],Table1[Policy Type])</f>
        <v>Auto</v>
      </c>
    </row>
    <row r="1854" spans="1:8">
      <c r="A1854" s="12" t="s">
        <v>22368</v>
      </c>
      <c r="B1854" s="17">
        <v>45411</v>
      </c>
      <c r="C1854" s="13">
        <v>67558</v>
      </c>
      <c r="D1854" s="13" t="s">
        <v>25518</v>
      </c>
      <c r="E1854" s="13" t="s">
        <v>27371</v>
      </c>
      <c r="F1854" s="13"/>
      <c r="G1854" s="13" t="s">
        <v>16200</v>
      </c>
      <c r="H1854" s="13" t="str">
        <f>_xlfn.XLOOKUP(Claims!$G1854,Table1[Policy ID],Table1[Policy Type])</f>
        <v>Life</v>
      </c>
    </row>
    <row r="1855" spans="1:8">
      <c r="A1855" s="11" t="s">
        <v>22369</v>
      </c>
      <c r="B1855" s="16">
        <v>44597</v>
      </c>
      <c r="C1855" s="8">
        <v>92759</v>
      </c>
      <c r="D1855" s="8" t="s">
        <v>25517</v>
      </c>
      <c r="E1855" s="8" t="s">
        <v>27372</v>
      </c>
      <c r="F1855" s="16">
        <v>44650</v>
      </c>
      <c r="G1855" s="8" t="s">
        <v>17370</v>
      </c>
      <c r="H1855" s="8" t="str">
        <f>_xlfn.XLOOKUP(Claims!$G1855,Table1[Policy ID],Table1[Policy Type])</f>
        <v>Property</v>
      </c>
    </row>
    <row r="1856" spans="1:8">
      <c r="A1856" s="12" t="s">
        <v>22370</v>
      </c>
      <c r="B1856" s="17">
        <v>44181</v>
      </c>
      <c r="C1856" s="13">
        <v>37255</v>
      </c>
      <c r="D1856" s="13" t="s">
        <v>25517</v>
      </c>
      <c r="E1856" s="13" t="s">
        <v>27373</v>
      </c>
      <c r="F1856" s="13"/>
      <c r="G1856" s="13" t="s">
        <v>19862</v>
      </c>
      <c r="H1856" s="13" t="str">
        <f>_xlfn.XLOOKUP(Claims!$G1856,Table1[Policy ID],Table1[Policy Type])</f>
        <v>Health</v>
      </c>
    </row>
    <row r="1857" spans="1:8">
      <c r="A1857" s="11" t="s">
        <v>22371</v>
      </c>
      <c r="B1857" s="16">
        <v>44088</v>
      </c>
      <c r="C1857" s="8">
        <v>70705</v>
      </c>
      <c r="D1857" s="8" t="s">
        <v>25518</v>
      </c>
      <c r="E1857" s="8" t="s">
        <v>27374</v>
      </c>
      <c r="F1857" s="16">
        <v>44138</v>
      </c>
      <c r="G1857" s="8" t="s">
        <v>19684</v>
      </c>
      <c r="H1857" s="8" t="str">
        <f>_xlfn.XLOOKUP(Claims!$G1857,Table1[Policy ID],Table1[Policy Type])</f>
        <v>Auto</v>
      </c>
    </row>
    <row r="1858" spans="1:8">
      <c r="A1858" s="12" t="s">
        <v>22372</v>
      </c>
      <c r="B1858" s="17">
        <v>45151</v>
      </c>
      <c r="C1858" s="13">
        <v>1519</v>
      </c>
      <c r="D1858" s="13" t="s">
        <v>25518</v>
      </c>
      <c r="E1858" s="13" t="s">
        <v>27375</v>
      </c>
      <c r="F1858" s="17">
        <v>45189</v>
      </c>
      <c r="G1858" s="13" t="s">
        <v>16766</v>
      </c>
      <c r="H1858" s="13" t="str">
        <f>_xlfn.XLOOKUP(Claims!$G1858,Table1[Policy ID],Table1[Policy Type])</f>
        <v>Life</v>
      </c>
    </row>
    <row r="1859" spans="1:8">
      <c r="A1859" s="11" t="s">
        <v>22373</v>
      </c>
      <c r="B1859" s="16">
        <v>44118</v>
      </c>
      <c r="C1859" s="8">
        <v>62590</v>
      </c>
      <c r="D1859" s="8" t="s">
        <v>25517</v>
      </c>
      <c r="E1859" s="8" t="s">
        <v>27376</v>
      </c>
      <c r="F1859" s="8"/>
      <c r="G1859" s="8" t="s">
        <v>16702</v>
      </c>
      <c r="H1859" s="8" t="str">
        <f>_xlfn.XLOOKUP(Claims!$G1859,Table1[Policy ID],Table1[Policy Type])</f>
        <v>Health</v>
      </c>
    </row>
    <row r="1860" spans="1:8">
      <c r="A1860" s="12" t="s">
        <v>22374</v>
      </c>
      <c r="B1860" s="17">
        <v>45454</v>
      </c>
      <c r="C1860" s="13">
        <v>63763</v>
      </c>
      <c r="D1860" s="13" t="s">
        <v>25518</v>
      </c>
      <c r="E1860" s="13" t="s">
        <v>27377</v>
      </c>
      <c r="F1860" s="17">
        <v>45506</v>
      </c>
      <c r="G1860" s="13" t="s">
        <v>18363</v>
      </c>
      <c r="H1860" s="13" t="str">
        <f>_xlfn.XLOOKUP(Claims!$G1860,Table1[Policy ID],Table1[Policy Type])</f>
        <v>Property</v>
      </c>
    </row>
    <row r="1861" spans="1:8">
      <c r="A1861" s="11" t="s">
        <v>22375</v>
      </c>
      <c r="B1861" s="16">
        <v>44805</v>
      </c>
      <c r="C1861" s="8">
        <v>86861</v>
      </c>
      <c r="D1861" s="8" t="s">
        <v>25518</v>
      </c>
      <c r="E1861" s="8" t="s">
        <v>27378</v>
      </c>
      <c r="F1861" s="8"/>
      <c r="G1861" s="8" t="s">
        <v>19435</v>
      </c>
      <c r="H1861" s="8" t="str">
        <f>_xlfn.XLOOKUP(Claims!$G1861,Table1[Policy ID],Table1[Policy Type])</f>
        <v>Health</v>
      </c>
    </row>
    <row r="1862" spans="1:8">
      <c r="A1862" s="12" t="s">
        <v>22376</v>
      </c>
      <c r="B1862" s="17">
        <v>44244</v>
      </c>
      <c r="C1862" s="13">
        <v>79296</v>
      </c>
      <c r="D1862" s="13" t="s">
        <v>25518</v>
      </c>
      <c r="E1862" s="13" t="s">
        <v>27379</v>
      </c>
      <c r="F1862" s="13"/>
      <c r="G1862" s="13" t="s">
        <v>18411</v>
      </c>
      <c r="H1862" s="13" t="str">
        <f>_xlfn.XLOOKUP(Claims!$G1862,Table1[Policy ID],Table1[Policy Type])</f>
        <v>Property</v>
      </c>
    </row>
    <row r="1863" spans="1:8">
      <c r="A1863" s="11" t="s">
        <v>22377</v>
      </c>
      <c r="B1863" s="16">
        <v>43828</v>
      </c>
      <c r="C1863" s="8">
        <v>55853</v>
      </c>
      <c r="D1863" s="8" t="s">
        <v>25517</v>
      </c>
      <c r="E1863" s="8" t="s">
        <v>27380</v>
      </c>
      <c r="F1863" s="16">
        <v>43851</v>
      </c>
      <c r="G1863" s="8" t="s">
        <v>19678</v>
      </c>
      <c r="H1863" s="8" t="str">
        <f>_xlfn.XLOOKUP(Claims!$G1863,Table1[Policy ID],Table1[Policy Type])</f>
        <v>Auto</v>
      </c>
    </row>
    <row r="1864" spans="1:8">
      <c r="A1864" s="12" t="s">
        <v>22378</v>
      </c>
      <c r="B1864" s="17">
        <v>45165</v>
      </c>
      <c r="C1864" s="13">
        <v>64577</v>
      </c>
      <c r="D1864" s="13" t="s">
        <v>25516</v>
      </c>
      <c r="E1864" s="13" t="s">
        <v>27381</v>
      </c>
      <c r="F1864" s="13"/>
      <c r="G1864" s="13" t="s">
        <v>18921</v>
      </c>
      <c r="H1864" s="13" t="str">
        <f>_xlfn.XLOOKUP(Claims!$G1864,Table1[Policy ID],Table1[Policy Type])</f>
        <v>Auto</v>
      </c>
    </row>
    <row r="1865" spans="1:8">
      <c r="A1865" s="11" t="s">
        <v>22379</v>
      </c>
      <c r="B1865" s="16">
        <v>44011</v>
      </c>
      <c r="C1865" s="8">
        <v>6777</v>
      </c>
      <c r="D1865" s="8" t="s">
        <v>25517</v>
      </c>
      <c r="E1865" s="8" t="s">
        <v>27382</v>
      </c>
      <c r="F1865" s="16">
        <v>44056</v>
      </c>
      <c r="G1865" s="8" t="s">
        <v>15961</v>
      </c>
      <c r="H1865" s="8" t="str">
        <f>_xlfn.XLOOKUP(Claims!$G1865,Table1[Policy ID],Table1[Policy Type])</f>
        <v>Health</v>
      </c>
    </row>
    <row r="1866" spans="1:8">
      <c r="A1866" s="12" t="s">
        <v>22380</v>
      </c>
      <c r="B1866" s="17">
        <v>44361</v>
      </c>
      <c r="C1866" s="13">
        <v>15895</v>
      </c>
      <c r="D1866" s="13" t="s">
        <v>25517</v>
      </c>
      <c r="E1866" s="13" t="s">
        <v>27383</v>
      </c>
      <c r="F1866" s="13"/>
      <c r="G1866" s="13" t="s">
        <v>16259</v>
      </c>
      <c r="H1866" s="13" t="str">
        <f>_xlfn.XLOOKUP(Claims!$G1866,Table1[Policy ID],Table1[Policy Type])</f>
        <v>Life</v>
      </c>
    </row>
    <row r="1867" spans="1:8">
      <c r="A1867" s="11" t="s">
        <v>22381</v>
      </c>
      <c r="B1867" s="16">
        <v>44953</v>
      </c>
      <c r="C1867" s="8">
        <v>18761</v>
      </c>
      <c r="D1867" s="8" t="s">
        <v>25518</v>
      </c>
      <c r="E1867" s="8" t="s">
        <v>27384</v>
      </c>
      <c r="F1867" s="16">
        <v>44997</v>
      </c>
      <c r="G1867" s="8" t="s">
        <v>15731</v>
      </c>
      <c r="H1867" s="8" t="str">
        <f>_xlfn.XLOOKUP(Claims!$G1867,Table1[Policy ID],Table1[Policy Type])</f>
        <v>Health</v>
      </c>
    </row>
    <row r="1868" spans="1:8">
      <c r="A1868" s="12" t="s">
        <v>22382</v>
      </c>
      <c r="B1868" s="17">
        <v>44231</v>
      </c>
      <c r="C1868" s="13">
        <v>78327</v>
      </c>
      <c r="D1868" s="13" t="s">
        <v>25518</v>
      </c>
      <c r="E1868" s="13" t="s">
        <v>27385</v>
      </c>
      <c r="F1868" s="17">
        <v>44304</v>
      </c>
      <c r="G1868" s="13" t="s">
        <v>18323</v>
      </c>
      <c r="H1868" s="13" t="str">
        <f>_xlfn.XLOOKUP(Claims!$G1868,Table1[Policy ID],Table1[Policy Type])</f>
        <v>Life</v>
      </c>
    </row>
    <row r="1869" spans="1:8">
      <c r="A1869" s="11" t="s">
        <v>22383</v>
      </c>
      <c r="B1869" s="16">
        <v>45186</v>
      </c>
      <c r="C1869" s="8">
        <v>99077</v>
      </c>
      <c r="D1869" s="8" t="s">
        <v>25516</v>
      </c>
      <c r="E1869" s="8" t="s">
        <v>27386</v>
      </c>
      <c r="F1869" s="16">
        <v>45211</v>
      </c>
      <c r="G1869" s="8" t="s">
        <v>19657</v>
      </c>
      <c r="H1869" s="8" t="str">
        <f>_xlfn.XLOOKUP(Claims!$G1869,Table1[Policy ID],Table1[Policy Type])</f>
        <v>Life</v>
      </c>
    </row>
    <row r="1870" spans="1:8">
      <c r="A1870" s="12" t="s">
        <v>22384</v>
      </c>
      <c r="B1870" s="17">
        <v>45591</v>
      </c>
      <c r="C1870" s="13">
        <v>54499</v>
      </c>
      <c r="D1870" s="13" t="s">
        <v>25517</v>
      </c>
      <c r="E1870" s="13" t="s">
        <v>27387</v>
      </c>
      <c r="F1870" s="17">
        <v>45647</v>
      </c>
      <c r="G1870" s="13" t="s">
        <v>15594</v>
      </c>
      <c r="H1870" s="13" t="str">
        <f>_xlfn.XLOOKUP(Claims!$G1870,Table1[Policy ID],Table1[Policy Type])</f>
        <v>Auto</v>
      </c>
    </row>
    <row r="1871" spans="1:8">
      <c r="A1871" s="11" t="s">
        <v>22385</v>
      </c>
      <c r="B1871" s="16">
        <v>44614</v>
      </c>
      <c r="C1871" s="8">
        <v>96432</v>
      </c>
      <c r="D1871" s="8" t="s">
        <v>25516</v>
      </c>
      <c r="E1871" s="8" t="s">
        <v>27388</v>
      </c>
      <c r="F1871" s="8"/>
      <c r="G1871" s="8" t="s">
        <v>15690</v>
      </c>
      <c r="H1871" s="8" t="str">
        <f>_xlfn.XLOOKUP(Claims!$G1871,Table1[Policy ID],Table1[Policy Type])</f>
        <v>Life</v>
      </c>
    </row>
    <row r="1872" spans="1:8">
      <c r="A1872" s="12" t="s">
        <v>22386</v>
      </c>
      <c r="B1872" s="17">
        <v>44633</v>
      </c>
      <c r="C1872" s="13">
        <v>85258</v>
      </c>
      <c r="D1872" s="13" t="s">
        <v>25518</v>
      </c>
      <c r="E1872" s="13" t="s">
        <v>27389</v>
      </c>
      <c r="F1872" s="13"/>
      <c r="G1872" s="13" t="s">
        <v>18193</v>
      </c>
      <c r="H1872" s="13" t="str">
        <f>_xlfn.XLOOKUP(Claims!$G1872,Table1[Policy ID],Table1[Policy Type])</f>
        <v>Life</v>
      </c>
    </row>
    <row r="1873" spans="1:8">
      <c r="A1873" s="11" t="s">
        <v>22387</v>
      </c>
      <c r="B1873" s="16">
        <v>43845</v>
      </c>
      <c r="C1873" s="8">
        <v>57264</v>
      </c>
      <c r="D1873" s="8" t="s">
        <v>25518</v>
      </c>
      <c r="E1873" s="8" t="s">
        <v>27390</v>
      </c>
      <c r="F1873" s="16">
        <v>43919</v>
      </c>
      <c r="G1873" s="8" t="s">
        <v>18399</v>
      </c>
      <c r="H1873" s="8" t="str">
        <f>_xlfn.XLOOKUP(Claims!$G1873,Table1[Policy ID],Table1[Policy Type])</f>
        <v>Health</v>
      </c>
    </row>
    <row r="1874" spans="1:8">
      <c r="A1874" s="12" t="s">
        <v>22388</v>
      </c>
      <c r="B1874" s="17">
        <v>45288</v>
      </c>
      <c r="C1874" s="13">
        <v>44056</v>
      </c>
      <c r="D1874" s="13" t="s">
        <v>25516</v>
      </c>
      <c r="E1874" s="13" t="s">
        <v>27391</v>
      </c>
      <c r="F1874" s="17">
        <v>45364</v>
      </c>
      <c r="G1874" s="13" t="s">
        <v>16847</v>
      </c>
      <c r="H1874" s="13" t="str">
        <f>_xlfn.XLOOKUP(Claims!$G1874,Table1[Policy ID],Table1[Policy Type])</f>
        <v>Auto</v>
      </c>
    </row>
    <row r="1875" spans="1:8">
      <c r="A1875" s="11" t="s">
        <v>22389</v>
      </c>
      <c r="B1875" s="16">
        <v>45188</v>
      </c>
      <c r="C1875" s="8">
        <v>45622</v>
      </c>
      <c r="D1875" s="8" t="s">
        <v>25518</v>
      </c>
      <c r="E1875" s="8" t="s">
        <v>27392</v>
      </c>
      <c r="F1875" s="8"/>
      <c r="G1875" s="8" t="s">
        <v>17441</v>
      </c>
      <c r="H1875" s="8" t="str">
        <f>_xlfn.XLOOKUP(Claims!$G1875,Table1[Policy ID],Table1[Policy Type])</f>
        <v>Health</v>
      </c>
    </row>
    <row r="1876" spans="1:8">
      <c r="A1876" s="12" t="s">
        <v>22390</v>
      </c>
      <c r="B1876" s="17">
        <v>44271</v>
      </c>
      <c r="C1876" s="13">
        <v>95203</v>
      </c>
      <c r="D1876" s="13" t="s">
        <v>25518</v>
      </c>
      <c r="E1876" s="13" t="s">
        <v>27393</v>
      </c>
      <c r="F1876" s="13"/>
      <c r="G1876" s="13" t="s">
        <v>19606</v>
      </c>
      <c r="H1876" s="13" t="str">
        <f>_xlfn.XLOOKUP(Claims!$G1876,Table1[Policy ID],Table1[Policy Type])</f>
        <v>Health</v>
      </c>
    </row>
    <row r="1877" spans="1:8">
      <c r="A1877" s="11" t="s">
        <v>22391</v>
      </c>
      <c r="B1877" s="16">
        <v>44701</v>
      </c>
      <c r="C1877" s="8">
        <v>63301</v>
      </c>
      <c r="D1877" s="8" t="s">
        <v>25517</v>
      </c>
      <c r="E1877" s="8" t="s">
        <v>27394</v>
      </c>
      <c r="F1877" s="16">
        <v>44720</v>
      </c>
      <c r="G1877" s="8" t="s">
        <v>20080</v>
      </c>
      <c r="H1877" s="8" t="str">
        <f>_xlfn.XLOOKUP(Claims!$G1877,Table1[Policy ID],Table1[Policy Type])</f>
        <v>Property</v>
      </c>
    </row>
    <row r="1878" spans="1:8">
      <c r="A1878" s="12" t="s">
        <v>22392</v>
      </c>
      <c r="B1878" s="17">
        <v>45036</v>
      </c>
      <c r="C1878" s="13">
        <v>35014</v>
      </c>
      <c r="D1878" s="13" t="s">
        <v>25516</v>
      </c>
      <c r="E1878" s="13" t="s">
        <v>27395</v>
      </c>
      <c r="F1878" s="17">
        <v>45083</v>
      </c>
      <c r="G1878" s="13" t="s">
        <v>16605</v>
      </c>
      <c r="H1878" s="13" t="str">
        <f>_xlfn.XLOOKUP(Claims!$G1878,Table1[Policy ID],Table1[Policy Type])</f>
        <v>Health</v>
      </c>
    </row>
    <row r="1879" spans="1:8">
      <c r="A1879" s="11" t="s">
        <v>22393</v>
      </c>
      <c r="B1879" s="16">
        <v>44904</v>
      </c>
      <c r="C1879" s="8">
        <v>47549</v>
      </c>
      <c r="D1879" s="8" t="s">
        <v>25516</v>
      </c>
      <c r="E1879" s="8" t="s">
        <v>27396</v>
      </c>
      <c r="F1879" s="8"/>
      <c r="G1879" s="8" t="s">
        <v>20349</v>
      </c>
      <c r="H1879" s="8" t="str">
        <f>_xlfn.XLOOKUP(Claims!$G1879,Table1[Policy ID],Table1[Policy Type])</f>
        <v>Auto</v>
      </c>
    </row>
    <row r="1880" spans="1:8">
      <c r="A1880" s="12" t="s">
        <v>22394</v>
      </c>
      <c r="B1880" s="17">
        <v>44074</v>
      </c>
      <c r="C1880" s="13">
        <v>20314</v>
      </c>
      <c r="D1880" s="13" t="s">
        <v>25516</v>
      </c>
      <c r="E1880" s="13" t="s">
        <v>27397</v>
      </c>
      <c r="F1880" s="17">
        <v>44084</v>
      </c>
      <c r="G1880" s="13" t="s">
        <v>19789</v>
      </c>
      <c r="H1880" s="13" t="str">
        <f>_xlfn.XLOOKUP(Claims!$G1880,Table1[Policy ID],Table1[Policy Type])</f>
        <v>Property</v>
      </c>
    </row>
    <row r="1881" spans="1:8">
      <c r="A1881" s="11" t="s">
        <v>22395</v>
      </c>
      <c r="B1881" s="16">
        <v>44164</v>
      </c>
      <c r="C1881" s="8">
        <v>58963</v>
      </c>
      <c r="D1881" s="8" t="s">
        <v>25516</v>
      </c>
      <c r="E1881" s="8" t="s">
        <v>27398</v>
      </c>
      <c r="F1881" s="16">
        <v>44227</v>
      </c>
      <c r="G1881" s="8" t="s">
        <v>19114</v>
      </c>
      <c r="H1881" s="8" t="str">
        <f>_xlfn.XLOOKUP(Claims!$G1881,Table1[Policy ID],Table1[Policy Type])</f>
        <v>Property</v>
      </c>
    </row>
    <row r="1882" spans="1:8">
      <c r="A1882" s="12" t="s">
        <v>22396</v>
      </c>
      <c r="B1882" s="17">
        <v>43916</v>
      </c>
      <c r="C1882" s="13">
        <v>95837</v>
      </c>
      <c r="D1882" s="13" t="s">
        <v>25517</v>
      </c>
      <c r="E1882" s="13" t="s">
        <v>27399</v>
      </c>
      <c r="F1882" s="17">
        <v>43952</v>
      </c>
      <c r="G1882" s="13" t="s">
        <v>16126</v>
      </c>
      <c r="H1882" s="13" t="str">
        <f>_xlfn.XLOOKUP(Claims!$G1882,Table1[Policy ID],Table1[Policy Type])</f>
        <v>Auto</v>
      </c>
    </row>
    <row r="1883" spans="1:8">
      <c r="A1883" s="11" t="s">
        <v>22397</v>
      </c>
      <c r="B1883" s="16">
        <v>45560</v>
      </c>
      <c r="C1883" s="8">
        <v>88634</v>
      </c>
      <c r="D1883" s="8" t="s">
        <v>25516</v>
      </c>
      <c r="E1883" s="8" t="s">
        <v>27400</v>
      </c>
      <c r="F1883" s="16">
        <v>45573</v>
      </c>
      <c r="G1883" s="8" t="s">
        <v>19649</v>
      </c>
      <c r="H1883" s="8" t="str">
        <f>_xlfn.XLOOKUP(Claims!$G1883,Table1[Policy ID],Table1[Policy Type])</f>
        <v>Life</v>
      </c>
    </row>
    <row r="1884" spans="1:8">
      <c r="A1884" s="12" t="s">
        <v>22398</v>
      </c>
      <c r="B1884" s="17">
        <v>44969</v>
      </c>
      <c r="C1884" s="13">
        <v>2116</v>
      </c>
      <c r="D1884" s="13" t="s">
        <v>25516</v>
      </c>
      <c r="E1884" s="13" t="s">
        <v>27401</v>
      </c>
      <c r="F1884" s="17">
        <v>45010</v>
      </c>
      <c r="G1884" s="13" t="s">
        <v>19468</v>
      </c>
      <c r="H1884" s="13" t="str">
        <f>_xlfn.XLOOKUP(Claims!$G1884,Table1[Policy ID],Table1[Policy Type])</f>
        <v>Auto</v>
      </c>
    </row>
    <row r="1885" spans="1:8">
      <c r="A1885" s="11" t="s">
        <v>22399</v>
      </c>
      <c r="B1885" s="16">
        <v>44751</v>
      </c>
      <c r="C1885" s="8">
        <v>27783</v>
      </c>
      <c r="D1885" s="8" t="s">
        <v>25516</v>
      </c>
      <c r="E1885" s="8" t="s">
        <v>27402</v>
      </c>
      <c r="F1885" s="8"/>
      <c r="G1885" s="8" t="s">
        <v>17716</v>
      </c>
      <c r="H1885" s="8" t="str">
        <f>_xlfn.XLOOKUP(Claims!$G1885,Table1[Policy ID],Table1[Policy Type])</f>
        <v>Health</v>
      </c>
    </row>
    <row r="1886" spans="1:8">
      <c r="A1886" s="12" t="s">
        <v>22400</v>
      </c>
      <c r="B1886" s="17">
        <v>44689</v>
      </c>
      <c r="C1886" s="13">
        <v>82168</v>
      </c>
      <c r="D1886" s="13" t="s">
        <v>25517</v>
      </c>
      <c r="E1886" s="13" t="s">
        <v>27403</v>
      </c>
      <c r="F1886" s="13"/>
      <c r="G1886" s="13" t="s">
        <v>16085</v>
      </c>
      <c r="H1886" s="13" t="str">
        <f>_xlfn.XLOOKUP(Claims!$G1886,Table1[Policy ID],Table1[Policy Type])</f>
        <v>Health</v>
      </c>
    </row>
    <row r="1887" spans="1:8">
      <c r="A1887" s="11" t="s">
        <v>22401</v>
      </c>
      <c r="B1887" s="16">
        <v>45152</v>
      </c>
      <c r="C1887" s="8">
        <v>20023</v>
      </c>
      <c r="D1887" s="8" t="s">
        <v>25518</v>
      </c>
      <c r="E1887" s="8" t="s">
        <v>27404</v>
      </c>
      <c r="F1887" s="8"/>
      <c r="G1887" s="8" t="s">
        <v>19744</v>
      </c>
      <c r="H1887" s="8" t="str">
        <f>_xlfn.XLOOKUP(Claims!$G1887,Table1[Policy ID],Table1[Policy Type])</f>
        <v>Property</v>
      </c>
    </row>
    <row r="1888" spans="1:8">
      <c r="A1888" s="12" t="s">
        <v>22402</v>
      </c>
      <c r="B1888" s="17">
        <v>43934</v>
      </c>
      <c r="C1888" s="13">
        <v>34901</v>
      </c>
      <c r="D1888" s="13" t="s">
        <v>25517</v>
      </c>
      <c r="E1888" s="13" t="s">
        <v>27405</v>
      </c>
      <c r="F1888" s="17">
        <v>43988</v>
      </c>
      <c r="G1888" s="13" t="s">
        <v>20485</v>
      </c>
      <c r="H1888" s="13" t="str">
        <f>_xlfn.XLOOKUP(Claims!$G1888,Table1[Policy ID],Table1[Policy Type])</f>
        <v>Health</v>
      </c>
    </row>
    <row r="1889" spans="1:8">
      <c r="A1889" s="11" t="s">
        <v>22403</v>
      </c>
      <c r="B1889" s="16">
        <v>44702</v>
      </c>
      <c r="C1889" s="8">
        <v>20324</v>
      </c>
      <c r="D1889" s="8" t="s">
        <v>25516</v>
      </c>
      <c r="E1889" s="8" t="s">
        <v>27406</v>
      </c>
      <c r="F1889" s="16">
        <v>44742</v>
      </c>
      <c r="G1889" s="8" t="s">
        <v>20016</v>
      </c>
      <c r="H1889" s="8" t="str">
        <f>_xlfn.XLOOKUP(Claims!$G1889,Table1[Policy ID],Table1[Policy Type])</f>
        <v>Auto</v>
      </c>
    </row>
    <row r="1890" spans="1:8">
      <c r="A1890" s="12" t="s">
        <v>22404</v>
      </c>
      <c r="B1890" s="17">
        <v>43933</v>
      </c>
      <c r="C1890" s="13">
        <v>8581</v>
      </c>
      <c r="D1890" s="13" t="s">
        <v>25518</v>
      </c>
      <c r="E1890" s="13" t="s">
        <v>27407</v>
      </c>
      <c r="F1890" s="17">
        <v>43960</v>
      </c>
      <c r="G1890" s="13" t="s">
        <v>17115</v>
      </c>
      <c r="H1890" s="13" t="str">
        <f>_xlfn.XLOOKUP(Claims!$G1890,Table1[Policy ID],Table1[Policy Type])</f>
        <v>Life</v>
      </c>
    </row>
    <row r="1891" spans="1:8">
      <c r="A1891" s="11" t="s">
        <v>22405</v>
      </c>
      <c r="B1891" s="16">
        <v>45471</v>
      </c>
      <c r="C1891" s="8">
        <v>4778</v>
      </c>
      <c r="D1891" s="8" t="s">
        <v>25516</v>
      </c>
      <c r="E1891" s="8" t="s">
        <v>27408</v>
      </c>
      <c r="F1891" s="8"/>
      <c r="G1891" s="8" t="s">
        <v>18397</v>
      </c>
      <c r="H1891" s="8" t="str">
        <f>_xlfn.XLOOKUP(Claims!$G1891,Table1[Policy ID],Table1[Policy Type])</f>
        <v>Property</v>
      </c>
    </row>
    <row r="1892" spans="1:8">
      <c r="A1892" s="12" t="s">
        <v>22406</v>
      </c>
      <c r="B1892" s="17">
        <v>44008</v>
      </c>
      <c r="C1892" s="13">
        <v>68147</v>
      </c>
      <c r="D1892" s="13" t="s">
        <v>25516</v>
      </c>
      <c r="E1892" s="13" t="s">
        <v>27409</v>
      </c>
      <c r="F1892" s="17">
        <v>44081</v>
      </c>
      <c r="G1892" s="13" t="s">
        <v>17307</v>
      </c>
      <c r="H1892" s="13" t="str">
        <f>_xlfn.XLOOKUP(Claims!$G1892,Table1[Policy ID],Table1[Policy Type])</f>
        <v>Auto</v>
      </c>
    </row>
    <row r="1893" spans="1:8">
      <c r="A1893" s="11" t="s">
        <v>22407</v>
      </c>
      <c r="B1893" s="16">
        <v>44174</v>
      </c>
      <c r="C1893" s="8">
        <v>25929</v>
      </c>
      <c r="D1893" s="8" t="s">
        <v>25518</v>
      </c>
      <c r="E1893" s="8" t="s">
        <v>27410</v>
      </c>
      <c r="F1893" s="16">
        <v>44192</v>
      </c>
      <c r="G1893" s="8" t="s">
        <v>18030</v>
      </c>
      <c r="H1893" s="8" t="str">
        <f>_xlfn.XLOOKUP(Claims!$G1893,Table1[Policy ID],Table1[Policy Type])</f>
        <v>Auto</v>
      </c>
    </row>
    <row r="1894" spans="1:8">
      <c r="A1894" s="12" t="s">
        <v>22408</v>
      </c>
      <c r="B1894" s="17">
        <v>43919</v>
      </c>
      <c r="C1894" s="13">
        <v>79803</v>
      </c>
      <c r="D1894" s="13" t="s">
        <v>25518</v>
      </c>
      <c r="E1894" s="13" t="s">
        <v>27411</v>
      </c>
      <c r="F1894" s="17">
        <v>43932</v>
      </c>
      <c r="G1894" s="13" t="s">
        <v>16672</v>
      </c>
      <c r="H1894" s="13" t="str">
        <f>_xlfn.XLOOKUP(Claims!$G1894,Table1[Policy ID],Table1[Policy Type])</f>
        <v>Auto</v>
      </c>
    </row>
    <row r="1895" spans="1:8">
      <c r="A1895" s="11" t="s">
        <v>22409</v>
      </c>
      <c r="B1895" s="16">
        <v>45019</v>
      </c>
      <c r="C1895" s="8">
        <v>16773</v>
      </c>
      <c r="D1895" s="8" t="s">
        <v>25518</v>
      </c>
      <c r="E1895" s="8" t="s">
        <v>27412</v>
      </c>
      <c r="F1895" s="16">
        <v>45085</v>
      </c>
      <c r="G1895" s="8" t="s">
        <v>20085</v>
      </c>
      <c r="H1895" s="8" t="str">
        <f>_xlfn.XLOOKUP(Claims!$G1895,Table1[Policy ID],Table1[Policy Type])</f>
        <v>Auto</v>
      </c>
    </row>
    <row r="1896" spans="1:8">
      <c r="A1896" s="12" t="s">
        <v>22410</v>
      </c>
      <c r="B1896" s="17">
        <v>44890</v>
      </c>
      <c r="C1896" s="13">
        <v>21532</v>
      </c>
      <c r="D1896" s="13" t="s">
        <v>25516</v>
      </c>
      <c r="E1896" s="13" t="s">
        <v>27413</v>
      </c>
      <c r="F1896" s="17">
        <v>44904</v>
      </c>
      <c r="G1896" s="13" t="s">
        <v>17382</v>
      </c>
      <c r="H1896" s="13" t="str">
        <f>_xlfn.XLOOKUP(Claims!$G1896,Table1[Policy ID],Table1[Policy Type])</f>
        <v>Auto</v>
      </c>
    </row>
    <row r="1897" spans="1:8">
      <c r="A1897" s="11" t="s">
        <v>22411</v>
      </c>
      <c r="B1897" s="16">
        <v>44845</v>
      </c>
      <c r="C1897" s="8">
        <v>56170</v>
      </c>
      <c r="D1897" s="8" t="s">
        <v>25516</v>
      </c>
      <c r="E1897" s="8" t="s">
        <v>27414</v>
      </c>
      <c r="F1897" s="8"/>
      <c r="G1897" s="8" t="s">
        <v>17308</v>
      </c>
      <c r="H1897" s="8" t="str">
        <f>_xlfn.XLOOKUP(Claims!$G1897,Table1[Policy ID],Table1[Policy Type])</f>
        <v>Health</v>
      </c>
    </row>
    <row r="1898" spans="1:8">
      <c r="A1898" s="12" t="s">
        <v>22412</v>
      </c>
      <c r="B1898" s="17">
        <v>45378</v>
      </c>
      <c r="C1898" s="13">
        <v>12656</v>
      </c>
      <c r="D1898" s="13" t="s">
        <v>25518</v>
      </c>
      <c r="E1898" s="13" t="s">
        <v>27415</v>
      </c>
      <c r="F1898" s="17">
        <v>45442</v>
      </c>
      <c r="G1898" s="13" t="s">
        <v>18890</v>
      </c>
      <c r="H1898" s="13" t="str">
        <f>_xlfn.XLOOKUP(Claims!$G1898,Table1[Policy ID],Table1[Policy Type])</f>
        <v>Auto</v>
      </c>
    </row>
    <row r="1899" spans="1:8">
      <c r="A1899" s="11" t="s">
        <v>22413</v>
      </c>
      <c r="B1899" s="16">
        <v>44808</v>
      </c>
      <c r="C1899" s="8">
        <v>19763</v>
      </c>
      <c r="D1899" s="8" t="s">
        <v>25518</v>
      </c>
      <c r="E1899" s="8" t="s">
        <v>27416</v>
      </c>
      <c r="F1899" s="16">
        <v>44837</v>
      </c>
      <c r="G1899" s="8" t="s">
        <v>20297</v>
      </c>
      <c r="H1899" s="8" t="str">
        <f>_xlfn.XLOOKUP(Claims!$G1899,Table1[Policy ID],Table1[Policy Type])</f>
        <v>Auto</v>
      </c>
    </row>
    <row r="1900" spans="1:8">
      <c r="A1900" s="12" t="s">
        <v>22414</v>
      </c>
      <c r="B1900" s="17">
        <v>44183</v>
      </c>
      <c r="C1900" s="13">
        <v>97176</v>
      </c>
      <c r="D1900" s="13" t="s">
        <v>25516</v>
      </c>
      <c r="E1900" s="13" t="s">
        <v>27417</v>
      </c>
      <c r="F1900" s="13"/>
      <c r="G1900" s="13" t="s">
        <v>16585</v>
      </c>
      <c r="H1900" s="13" t="str">
        <f>_xlfn.XLOOKUP(Claims!$G1900,Table1[Policy ID],Table1[Policy Type])</f>
        <v>Life</v>
      </c>
    </row>
    <row r="1901" spans="1:8">
      <c r="A1901" s="11" t="s">
        <v>22415</v>
      </c>
      <c r="B1901" s="16">
        <v>43858</v>
      </c>
      <c r="C1901" s="8">
        <v>78017</v>
      </c>
      <c r="D1901" s="8" t="s">
        <v>25517</v>
      </c>
      <c r="E1901" s="8" t="s">
        <v>27418</v>
      </c>
      <c r="F1901" s="8"/>
      <c r="G1901" s="8" t="s">
        <v>16528</v>
      </c>
      <c r="H1901" s="8" t="str">
        <f>_xlfn.XLOOKUP(Claims!$G1901,Table1[Policy ID],Table1[Policy Type])</f>
        <v>Property</v>
      </c>
    </row>
    <row r="1902" spans="1:8">
      <c r="A1902" s="12" t="s">
        <v>22416</v>
      </c>
      <c r="B1902" s="17">
        <v>44292</v>
      </c>
      <c r="C1902" s="13">
        <v>86526</v>
      </c>
      <c r="D1902" s="13" t="s">
        <v>25517</v>
      </c>
      <c r="E1902" s="13" t="s">
        <v>27419</v>
      </c>
      <c r="F1902" s="17">
        <v>44318</v>
      </c>
      <c r="G1902" s="13" t="s">
        <v>16427</v>
      </c>
      <c r="H1902" s="13" t="str">
        <f>_xlfn.XLOOKUP(Claims!$G1902,Table1[Policy ID],Table1[Policy Type])</f>
        <v>Life</v>
      </c>
    </row>
    <row r="1903" spans="1:8">
      <c r="A1903" s="11" t="s">
        <v>22417</v>
      </c>
      <c r="B1903" s="16">
        <v>45449</v>
      </c>
      <c r="C1903" s="8">
        <v>2640</v>
      </c>
      <c r="D1903" s="8" t="s">
        <v>25516</v>
      </c>
      <c r="E1903" s="8" t="s">
        <v>27420</v>
      </c>
      <c r="F1903" s="8"/>
      <c r="G1903" s="8" t="s">
        <v>17401</v>
      </c>
      <c r="H1903" s="8" t="str">
        <f>_xlfn.XLOOKUP(Claims!$G1903,Table1[Policy ID],Table1[Policy Type])</f>
        <v>Health</v>
      </c>
    </row>
    <row r="1904" spans="1:8">
      <c r="A1904" s="12" t="s">
        <v>22418</v>
      </c>
      <c r="B1904" s="17">
        <v>45639</v>
      </c>
      <c r="C1904" s="13">
        <v>55934</v>
      </c>
      <c r="D1904" s="13" t="s">
        <v>25516</v>
      </c>
      <c r="E1904" s="13" t="s">
        <v>27421</v>
      </c>
      <c r="F1904" s="17">
        <v>45717</v>
      </c>
      <c r="G1904" s="13" t="s">
        <v>20315</v>
      </c>
      <c r="H1904" s="13" t="str">
        <f>_xlfn.XLOOKUP(Claims!$G1904,Table1[Policy ID],Table1[Policy Type])</f>
        <v>Health</v>
      </c>
    </row>
    <row r="1905" spans="1:8">
      <c r="A1905" s="11" t="s">
        <v>22419</v>
      </c>
      <c r="B1905" s="16">
        <v>45244</v>
      </c>
      <c r="C1905" s="8">
        <v>55073</v>
      </c>
      <c r="D1905" s="8" t="s">
        <v>25517</v>
      </c>
      <c r="E1905" s="8" t="s">
        <v>27422</v>
      </c>
      <c r="F1905" s="16">
        <v>45268</v>
      </c>
      <c r="G1905" s="8" t="s">
        <v>18579</v>
      </c>
      <c r="H1905" s="8" t="str">
        <f>_xlfn.XLOOKUP(Claims!$G1905,Table1[Policy ID],Table1[Policy Type])</f>
        <v>Life</v>
      </c>
    </row>
    <row r="1906" spans="1:8">
      <c r="A1906" s="12" t="s">
        <v>22420</v>
      </c>
      <c r="B1906" s="17">
        <v>44917</v>
      </c>
      <c r="C1906" s="13">
        <v>21417</v>
      </c>
      <c r="D1906" s="13" t="s">
        <v>25518</v>
      </c>
      <c r="E1906" s="13" t="s">
        <v>27423</v>
      </c>
      <c r="F1906" s="17">
        <v>44966</v>
      </c>
      <c r="G1906" s="13" t="s">
        <v>19210</v>
      </c>
      <c r="H1906" s="13" t="str">
        <f>_xlfn.XLOOKUP(Claims!$G1906,Table1[Policy ID],Table1[Policy Type])</f>
        <v>Life</v>
      </c>
    </row>
    <row r="1907" spans="1:8">
      <c r="A1907" s="11" t="s">
        <v>22421</v>
      </c>
      <c r="B1907" s="16">
        <v>45422</v>
      </c>
      <c r="C1907" s="8">
        <v>56343</v>
      </c>
      <c r="D1907" s="8" t="s">
        <v>25518</v>
      </c>
      <c r="E1907" s="8" t="s">
        <v>27424</v>
      </c>
      <c r="F1907" s="8"/>
      <c r="G1907" s="8" t="s">
        <v>17193</v>
      </c>
      <c r="H1907" s="8" t="str">
        <f>_xlfn.XLOOKUP(Claims!$G1907,Table1[Policy ID],Table1[Policy Type])</f>
        <v>Property</v>
      </c>
    </row>
    <row r="1908" spans="1:8">
      <c r="A1908" s="12" t="s">
        <v>22422</v>
      </c>
      <c r="B1908" s="17">
        <v>44912</v>
      </c>
      <c r="C1908" s="13">
        <v>43674</v>
      </c>
      <c r="D1908" s="13" t="s">
        <v>25518</v>
      </c>
      <c r="E1908" s="13" t="s">
        <v>27425</v>
      </c>
      <c r="F1908" s="13"/>
      <c r="G1908" s="13" t="s">
        <v>16943</v>
      </c>
      <c r="H1908" s="13" t="str">
        <f>_xlfn.XLOOKUP(Claims!$G1908,Table1[Policy ID],Table1[Policy Type])</f>
        <v>Auto</v>
      </c>
    </row>
    <row r="1909" spans="1:8">
      <c r="A1909" s="11" t="s">
        <v>22423</v>
      </c>
      <c r="B1909" s="16">
        <v>44581</v>
      </c>
      <c r="C1909" s="8">
        <v>62173</v>
      </c>
      <c r="D1909" s="8" t="s">
        <v>25517</v>
      </c>
      <c r="E1909" s="8" t="s">
        <v>27426</v>
      </c>
      <c r="F1909" s="16">
        <v>44626</v>
      </c>
      <c r="G1909" s="8" t="s">
        <v>15827</v>
      </c>
      <c r="H1909" s="8" t="str">
        <f>_xlfn.XLOOKUP(Claims!$G1909,Table1[Policy ID],Table1[Policy Type])</f>
        <v>Health</v>
      </c>
    </row>
    <row r="1910" spans="1:8">
      <c r="A1910" s="12" t="s">
        <v>22424</v>
      </c>
      <c r="B1910" s="17">
        <v>44066</v>
      </c>
      <c r="C1910" s="13">
        <v>36768</v>
      </c>
      <c r="D1910" s="13" t="s">
        <v>25517</v>
      </c>
      <c r="E1910" s="13" t="s">
        <v>27427</v>
      </c>
      <c r="F1910" s="17">
        <v>44088</v>
      </c>
      <c r="G1910" s="13" t="s">
        <v>20455</v>
      </c>
      <c r="H1910" s="13" t="str">
        <f>_xlfn.XLOOKUP(Claims!$G1910,Table1[Policy ID],Table1[Policy Type])</f>
        <v>Property</v>
      </c>
    </row>
    <row r="1911" spans="1:8">
      <c r="A1911" s="11" t="s">
        <v>22425</v>
      </c>
      <c r="B1911" s="16">
        <v>44362</v>
      </c>
      <c r="C1911" s="8">
        <v>53193</v>
      </c>
      <c r="D1911" s="8" t="s">
        <v>25516</v>
      </c>
      <c r="E1911" s="8" t="s">
        <v>27428</v>
      </c>
      <c r="F1911" s="8"/>
      <c r="G1911" s="8" t="s">
        <v>18611</v>
      </c>
      <c r="H1911" s="8" t="str">
        <f>_xlfn.XLOOKUP(Claims!$G1911,Table1[Policy ID],Table1[Policy Type])</f>
        <v>Property</v>
      </c>
    </row>
    <row r="1912" spans="1:8">
      <c r="A1912" s="12" t="s">
        <v>22426</v>
      </c>
      <c r="B1912" s="17">
        <v>45224</v>
      </c>
      <c r="C1912" s="13">
        <v>56803</v>
      </c>
      <c r="D1912" s="13" t="s">
        <v>25518</v>
      </c>
      <c r="E1912" s="13" t="s">
        <v>27429</v>
      </c>
      <c r="F1912" s="17">
        <v>45302</v>
      </c>
      <c r="G1912" s="13" t="s">
        <v>15806</v>
      </c>
      <c r="H1912" s="13" t="str">
        <f>_xlfn.XLOOKUP(Claims!$G1912,Table1[Policy ID],Table1[Policy Type])</f>
        <v>Auto</v>
      </c>
    </row>
    <row r="1913" spans="1:8">
      <c r="A1913" s="11" t="s">
        <v>22427</v>
      </c>
      <c r="B1913" s="16">
        <v>44127</v>
      </c>
      <c r="C1913" s="8">
        <v>52581</v>
      </c>
      <c r="D1913" s="8" t="s">
        <v>25518</v>
      </c>
      <c r="E1913" s="8" t="s">
        <v>27430</v>
      </c>
      <c r="F1913" s="16">
        <v>44179</v>
      </c>
      <c r="G1913" s="8" t="s">
        <v>18254</v>
      </c>
      <c r="H1913" s="8" t="str">
        <f>_xlfn.XLOOKUP(Claims!$G1913,Table1[Policy ID],Table1[Policy Type])</f>
        <v>Property</v>
      </c>
    </row>
    <row r="1914" spans="1:8">
      <c r="A1914" s="12" t="s">
        <v>22428</v>
      </c>
      <c r="B1914" s="17">
        <v>44746</v>
      </c>
      <c r="C1914" s="13">
        <v>64293</v>
      </c>
      <c r="D1914" s="13" t="s">
        <v>25518</v>
      </c>
      <c r="E1914" s="13" t="s">
        <v>27431</v>
      </c>
      <c r="F1914" s="13"/>
      <c r="G1914" s="13" t="s">
        <v>17641</v>
      </c>
      <c r="H1914" s="13" t="str">
        <f>_xlfn.XLOOKUP(Claims!$G1914,Table1[Policy ID],Table1[Policy Type])</f>
        <v>Auto</v>
      </c>
    </row>
    <row r="1915" spans="1:8">
      <c r="A1915" s="11" t="s">
        <v>22429</v>
      </c>
      <c r="B1915" s="16">
        <v>43903</v>
      </c>
      <c r="C1915" s="8">
        <v>43644</v>
      </c>
      <c r="D1915" s="8" t="s">
        <v>25517</v>
      </c>
      <c r="E1915" s="8" t="s">
        <v>27432</v>
      </c>
      <c r="F1915" s="8"/>
      <c r="G1915" s="8" t="s">
        <v>15559</v>
      </c>
      <c r="H1915" s="8" t="str">
        <f>_xlfn.XLOOKUP(Claims!$G1915,Table1[Policy ID],Table1[Policy Type])</f>
        <v>Auto</v>
      </c>
    </row>
    <row r="1916" spans="1:8">
      <c r="A1916" s="12" t="s">
        <v>22430</v>
      </c>
      <c r="B1916" s="17">
        <v>45643</v>
      </c>
      <c r="C1916" s="13">
        <v>47185</v>
      </c>
      <c r="D1916" s="13" t="s">
        <v>25516</v>
      </c>
      <c r="E1916" s="13" t="s">
        <v>27433</v>
      </c>
      <c r="F1916" s="17">
        <v>45684</v>
      </c>
      <c r="G1916" s="13" t="s">
        <v>20425</v>
      </c>
      <c r="H1916" s="13" t="str">
        <f>_xlfn.XLOOKUP(Claims!$G1916,Table1[Policy ID],Table1[Policy Type])</f>
        <v>Auto</v>
      </c>
    </row>
    <row r="1917" spans="1:8">
      <c r="A1917" s="11" t="s">
        <v>22431</v>
      </c>
      <c r="B1917" s="16">
        <v>44841</v>
      </c>
      <c r="C1917" s="8">
        <v>94485</v>
      </c>
      <c r="D1917" s="8" t="s">
        <v>25517</v>
      </c>
      <c r="E1917" s="8" t="s">
        <v>27434</v>
      </c>
      <c r="F1917" s="16">
        <v>44864</v>
      </c>
      <c r="G1917" s="8" t="s">
        <v>15993</v>
      </c>
      <c r="H1917" s="8" t="str">
        <f>_xlfn.XLOOKUP(Claims!$G1917,Table1[Policy ID],Table1[Policy Type])</f>
        <v>Property</v>
      </c>
    </row>
    <row r="1918" spans="1:8">
      <c r="A1918" s="12" t="s">
        <v>22432</v>
      </c>
      <c r="B1918" s="17">
        <v>44035</v>
      </c>
      <c r="C1918" s="13">
        <v>43262</v>
      </c>
      <c r="D1918" s="13" t="s">
        <v>25518</v>
      </c>
      <c r="E1918" s="13" t="s">
        <v>27435</v>
      </c>
      <c r="F1918" s="17">
        <v>44067</v>
      </c>
      <c r="G1918" s="13" t="s">
        <v>16658</v>
      </c>
      <c r="H1918" s="13" t="str">
        <f>_xlfn.XLOOKUP(Claims!$G1918,Table1[Policy ID],Table1[Policy Type])</f>
        <v>Property</v>
      </c>
    </row>
    <row r="1919" spans="1:8">
      <c r="A1919" s="11" t="s">
        <v>22433</v>
      </c>
      <c r="B1919" s="16">
        <v>45163</v>
      </c>
      <c r="C1919" s="8">
        <v>64372</v>
      </c>
      <c r="D1919" s="8" t="s">
        <v>25518</v>
      </c>
      <c r="E1919" s="8" t="s">
        <v>27436</v>
      </c>
      <c r="F1919" s="16">
        <v>45206</v>
      </c>
      <c r="G1919" s="8" t="s">
        <v>19199</v>
      </c>
      <c r="H1919" s="8" t="str">
        <f>_xlfn.XLOOKUP(Claims!$G1919,Table1[Policy ID],Table1[Policy Type])</f>
        <v>Auto</v>
      </c>
    </row>
    <row r="1920" spans="1:8">
      <c r="A1920" s="12" t="s">
        <v>22434</v>
      </c>
      <c r="B1920" s="17">
        <v>45076</v>
      </c>
      <c r="C1920" s="13">
        <v>76987</v>
      </c>
      <c r="D1920" s="13" t="s">
        <v>25517</v>
      </c>
      <c r="E1920" s="13" t="s">
        <v>27437</v>
      </c>
      <c r="F1920" s="17">
        <v>45092</v>
      </c>
      <c r="G1920" s="13" t="s">
        <v>20229</v>
      </c>
      <c r="H1920" s="13" t="str">
        <f>_xlfn.XLOOKUP(Claims!$G1920,Table1[Policy ID],Table1[Policy Type])</f>
        <v>Health</v>
      </c>
    </row>
    <row r="1921" spans="1:8">
      <c r="A1921" s="11" t="s">
        <v>22435</v>
      </c>
      <c r="B1921" s="16">
        <v>44030</v>
      </c>
      <c r="C1921" s="8">
        <v>50321</v>
      </c>
      <c r="D1921" s="8" t="s">
        <v>25518</v>
      </c>
      <c r="E1921" s="8" t="s">
        <v>27438</v>
      </c>
      <c r="F1921" s="16">
        <v>44082</v>
      </c>
      <c r="G1921" s="8" t="s">
        <v>20354</v>
      </c>
      <c r="H1921" s="8" t="str">
        <f>_xlfn.XLOOKUP(Claims!$G1921,Table1[Policy ID],Table1[Policy Type])</f>
        <v>Health</v>
      </c>
    </row>
    <row r="1922" spans="1:8">
      <c r="A1922" s="12" t="s">
        <v>22436</v>
      </c>
      <c r="B1922" s="17">
        <v>45064</v>
      </c>
      <c r="C1922" s="13">
        <v>21986</v>
      </c>
      <c r="D1922" s="13" t="s">
        <v>25517</v>
      </c>
      <c r="E1922" s="13" t="s">
        <v>27439</v>
      </c>
      <c r="F1922" s="17">
        <v>45108</v>
      </c>
      <c r="G1922" s="13" t="s">
        <v>17558</v>
      </c>
      <c r="H1922" s="13" t="str">
        <f>_xlfn.XLOOKUP(Claims!$G1922,Table1[Policy ID],Table1[Policy Type])</f>
        <v>Health</v>
      </c>
    </row>
    <row r="1923" spans="1:8">
      <c r="A1923" s="11" t="s">
        <v>22437</v>
      </c>
      <c r="B1923" s="16">
        <v>45112</v>
      </c>
      <c r="C1923" s="8">
        <v>71160</v>
      </c>
      <c r="D1923" s="8" t="s">
        <v>25518</v>
      </c>
      <c r="E1923" s="8" t="s">
        <v>27440</v>
      </c>
      <c r="F1923" s="16">
        <v>45128</v>
      </c>
      <c r="G1923" s="8" t="s">
        <v>16521</v>
      </c>
      <c r="H1923" s="8" t="str">
        <f>_xlfn.XLOOKUP(Claims!$G1923,Table1[Policy ID],Table1[Policy Type])</f>
        <v>Auto</v>
      </c>
    </row>
    <row r="1924" spans="1:8">
      <c r="A1924" s="12" t="s">
        <v>22438</v>
      </c>
      <c r="B1924" s="17">
        <v>44555</v>
      </c>
      <c r="C1924" s="13">
        <v>59211</v>
      </c>
      <c r="D1924" s="13" t="s">
        <v>25517</v>
      </c>
      <c r="E1924" s="13" t="s">
        <v>27441</v>
      </c>
      <c r="F1924" s="17">
        <v>44643</v>
      </c>
      <c r="G1924" s="13" t="s">
        <v>19894</v>
      </c>
      <c r="H1924" s="13" t="str">
        <f>_xlfn.XLOOKUP(Claims!$G1924,Table1[Policy ID],Table1[Policy Type])</f>
        <v>Property</v>
      </c>
    </row>
    <row r="1925" spans="1:8">
      <c r="A1925" s="11" t="s">
        <v>22439</v>
      </c>
      <c r="B1925" s="16">
        <v>44639</v>
      </c>
      <c r="C1925" s="8">
        <v>62058</v>
      </c>
      <c r="D1925" s="8" t="s">
        <v>25516</v>
      </c>
      <c r="E1925" s="8" t="s">
        <v>27442</v>
      </c>
      <c r="F1925" s="8"/>
      <c r="G1925" s="8" t="s">
        <v>17099</v>
      </c>
      <c r="H1925" s="8" t="str">
        <f>_xlfn.XLOOKUP(Claims!$G1925,Table1[Policy ID],Table1[Policy Type])</f>
        <v>Property</v>
      </c>
    </row>
    <row r="1926" spans="1:8">
      <c r="A1926" s="12" t="s">
        <v>22440</v>
      </c>
      <c r="B1926" s="17">
        <v>44642</v>
      </c>
      <c r="C1926" s="13">
        <v>51652</v>
      </c>
      <c r="D1926" s="13" t="s">
        <v>25518</v>
      </c>
      <c r="E1926" s="13" t="s">
        <v>27443</v>
      </c>
      <c r="F1926" s="13"/>
      <c r="G1926" s="13" t="s">
        <v>17064</v>
      </c>
      <c r="H1926" s="13" t="str">
        <f>_xlfn.XLOOKUP(Claims!$G1926,Table1[Policy ID],Table1[Policy Type])</f>
        <v>Life</v>
      </c>
    </row>
    <row r="1927" spans="1:8">
      <c r="A1927" s="11" t="s">
        <v>22441</v>
      </c>
      <c r="B1927" s="16">
        <v>45049</v>
      </c>
      <c r="C1927" s="8">
        <v>76354</v>
      </c>
      <c r="D1927" s="8" t="s">
        <v>25516</v>
      </c>
      <c r="E1927" s="8" t="s">
        <v>27444</v>
      </c>
      <c r="F1927" s="16">
        <v>45064</v>
      </c>
      <c r="G1927" s="8" t="s">
        <v>17962</v>
      </c>
      <c r="H1927" s="8" t="str">
        <f>_xlfn.XLOOKUP(Claims!$G1927,Table1[Policy ID],Table1[Policy Type])</f>
        <v>Health</v>
      </c>
    </row>
    <row r="1928" spans="1:8">
      <c r="A1928" s="12" t="s">
        <v>22442</v>
      </c>
      <c r="B1928" s="17">
        <v>44656</v>
      </c>
      <c r="C1928" s="13">
        <v>46784</v>
      </c>
      <c r="D1928" s="13" t="s">
        <v>25516</v>
      </c>
      <c r="E1928" s="13" t="s">
        <v>27445</v>
      </c>
      <c r="F1928" s="17">
        <v>44731</v>
      </c>
      <c r="G1928" s="13" t="s">
        <v>19610</v>
      </c>
      <c r="H1928" s="13" t="str">
        <f>_xlfn.XLOOKUP(Claims!$G1928,Table1[Policy ID],Table1[Policy Type])</f>
        <v>Property</v>
      </c>
    </row>
    <row r="1929" spans="1:8">
      <c r="A1929" s="11" t="s">
        <v>22443</v>
      </c>
      <c r="B1929" s="16">
        <v>44895</v>
      </c>
      <c r="C1929" s="8">
        <v>70765</v>
      </c>
      <c r="D1929" s="8" t="s">
        <v>25517</v>
      </c>
      <c r="E1929" s="8" t="s">
        <v>27446</v>
      </c>
      <c r="F1929" s="8"/>
      <c r="G1929" s="8" t="s">
        <v>15524</v>
      </c>
      <c r="H1929" s="8" t="str">
        <f>_xlfn.XLOOKUP(Claims!$G1929,Table1[Policy ID],Table1[Policy Type])</f>
        <v>Health</v>
      </c>
    </row>
    <row r="1930" spans="1:8">
      <c r="A1930" s="12" t="s">
        <v>22444</v>
      </c>
      <c r="B1930" s="17">
        <v>44831</v>
      </c>
      <c r="C1930" s="13">
        <v>26173</v>
      </c>
      <c r="D1930" s="13" t="s">
        <v>25517</v>
      </c>
      <c r="E1930" s="13" t="s">
        <v>27447</v>
      </c>
      <c r="F1930" s="17">
        <v>44906</v>
      </c>
      <c r="G1930" s="13" t="s">
        <v>16223</v>
      </c>
      <c r="H1930" s="13" t="str">
        <f>_xlfn.XLOOKUP(Claims!$G1930,Table1[Policy ID],Table1[Policy Type])</f>
        <v>Property</v>
      </c>
    </row>
    <row r="1931" spans="1:8">
      <c r="A1931" s="11" t="s">
        <v>22445</v>
      </c>
      <c r="B1931" s="16">
        <v>43990</v>
      </c>
      <c r="C1931" s="8">
        <v>75111</v>
      </c>
      <c r="D1931" s="8" t="s">
        <v>25516</v>
      </c>
      <c r="E1931" s="8" t="s">
        <v>27448</v>
      </c>
      <c r="F1931" s="8"/>
      <c r="G1931" s="8" t="s">
        <v>16762</v>
      </c>
      <c r="H1931" s="8" t="str">
        <f>_xlfn.XLOOKUP(Claims!$G1931,Table1[Policy ID],Table1[Policy Type])</f>
        <v>Property</v>
      </c>
    </row>
    <row r="1932" spans="1:8">
      <c r="A1932" s="12" t="s">
        <v>22446</v>
      </c>
      <c r="B1932" s="17">
        <v>44015</v>
      </c>
      <c r="C1932" s="13">
        <v>42202</v>
      </c>
      <c r="D1932" s="13" t="s">
        <v>25517</v>
      </c>
      <c r="E1932" s="13" t="s">
        <v>27449</v>
      </c>
      <c r="F1932" s="13"/>
      <c r="G1932" s="13" t="s">
        <v>19680</v>
      </c>
      <c r="H1932" s="13" t="str">
        <f>_xlfn.XLOOKUP(Claims!$G1932,Table1[Policy ID],Table1[Policy Type])</f>
        <v>Auto</v>
      </c>
    </row>
    <row r="1933" spans="1:8">
      <c r="A1933" s="11" t="s">
        <v>22447</v>
      </c>
      <c r="B1933" s="16">
        <v>45269</v>
      </c>
      <c r="C1933" s="8">
        <v>26644</v>
      </c>
      <c r="D1933" s="8" t="s">
        <v>25517</v>
      </c>
      <c r="E1933" s="8" t="s">
        <v>27450</v>
      </c>
      <c r="F1933" s="16">
        <v>45341</v>
      </c>
      <c r="G1933" s="8" t="s">
        <v>17174</v>
      </c>
      <c r="H1933" s="8" t="str">
        <f>_xlfn.XLOOKUP(Claims!$G1933,Table1[Policy ID],Table1[Policy Type])</f>
        <v>Health</v>
      </c>
    </row>
    <row r="1934" spans="1:8">
      <c r="A1934" s="12" t="s">
        <v>22448</v>
      </c>
      <c r="B1934" s="17">
        <v>44764</v>
      </c>
      <c r="C1934" s="13">
        <v>81865</v>
      </c>
      <c r="D1934" s="13" t="s">
        <v>25518</v>
      </c>
      <c r="E1934" s="13" t="s">
        <v>27451</v>
      </c>
      <c r="F1934" s="13"/>
      <c r="G1934" s="13" t="s">
        <v>18867</v>
      </c>
      <c r="H1934" s="13" t="str">
        <f>_xlfn.XLOOKUP(Claims!$G1934,Table1[Policy ID],Table1[Policy Type])</f>
        <v>Auto</v>
      </c>
    </row>
    <row r="1935" spans="1:8">
      <c r="A1935" s="11" t="s">
        <v>22449</v>
      </c>
      <c r="B1935" s="16">
        <v>44958</v>
      </c>
      <c r="C1935" s="8">
        <v>56818</v>
      </c>
      <c r="D1935" s="8" t="s">
        <v>25516</v>
      </c>
      <c r="E1935" s="8" t="s">
        <v>27452</v>
      </c>
      <c r="F1935" s="8"/>
      <c r="G1935" s="8" t="s">
        <v>16249</v>
      </c>
      <c r="H1935" s="8" t="str">
        <f>_xlfn.XLOOKUP(Claims!$G1935,Table1[Policy ID],Table1[Policy Type])</f>
        <v>Auto</v>
      </c>
    </row>
    <row r="1936" spans="1:8">
      <c r="A1936" s="12" t="s">
        <v>22450</v>
      </c>
      <c r="B1936" s="17">
        <v>45610</v>
      </c>
      <c r="C1936" s="13">
        <v>58075</v>
      </c>
      <c r="D1936" s="13" t="s">
        <v>25516</v>
      </c>
      <c r="E1936" s="13" t="s">
        <v>27453</v>
      </c>
      <c r="F1936" s="17">
        <v>45620</v>
      </c>
      <c r="G1936" s="13" t="s">
        <v>19314</v>
      </c>
      <c r="H1936" s="13" t="str">
        <f>_xlfn.XLOOKUP(Claims!$G1936,Table1[Policy ID],Table1[Policy Type])</f>
        <v>Health</v>
      </c>
    </row>
    <row r="1937" spans="1:8">
      <c r="A1937" s="11" t="s">
        <v>22451</v>
      </c>
      <c r="B1937" s="16">
        <v>44264</v>
      </c>
      <c r="C1937" s="8">
        <v>25009</v>
      </c>
      <c r="D1937" s="8" t="s">
        <v>25516</v>
      </c>
      <c r="E1937" s="8" t="s">
        <v>27454</v>
      </c>
      <c r="F1937" s="16">
        <v>44288</v>
      </c>
      <c r="G1937" s="8" t="s">
        <v>20194</v>
      </c>
      <c r="H1937" s="8" t="str">
        <f>_xlfn.XLOOKUP(Claims!$G1937,Table1[Policy ID],Table1[Policy Type])</f>
        <v>Health</v>
      </c>
    </row>
    <row r="1938" spans="1:8">
      <c r="A1938" s="12" t="s">
        <v>22452</v>
      </c>
      <c r="B1938" s="17">
        <v>45306</v>
      </c>
      <c r="C1938" s="13">
        <v>50600</v>
      </c>
      <c r="D1938" s="13" t="s">
        <v>25516</v>
      </c>
      <c r="E1938" s="13" t="s">
        <v>27455</v>
      </c>
      <c r="F1938" s="17">
        <v>45343</v>
      </c>
      <c r="G1938" s="13" t="s">
        <v>17793</v>
      </c>
      <c r="H1938" s="13" t="str">
        <f>_xlfn.XLOOKUP(Claims!$G1938,Table1[Policy ID],Table1[Policy Type])</f>
        <v>Auto</v>
      </c>
    </row>
    <row r="1939" spans="1:8">
      <c r="A1939" s="11" t="s">
        <v>22453</v>
      </c>
      <c r="B1939" s="16">
        <v>43953</v>
      </c>
      <c r="C1939" s="8">
        <v>18547</v>
      </c>
      <c r="D1939" s="8" t="s">
        <v>25516</v>
      </c>
      <c r="E1939" s="8" t="s">
        <v>27456</v>
      </c>
      <c r="F1939" s="16">
        <v>44039</v>
      </c>
      <c r="G1939" s="8" t="s">
        <v>17472</v>
      </c>
      <c r="H1939" s="8" t="str">
        <f>_xlfn.XLOOKUP(Claims!$G1939,Table1[Policy ID],Table1[Policy Type])</f>
        <v>Property</v>
      </c>
    </row>
    <row r="1940" spans="1:8">
      <c r="A1940" s="12" t="s">
        <v>22454</v>
      </c>
      <c r="B1940" s="17">
        <v>45476</v>
      </c>
      <c r="C1940" s="13">
        <v>82231</v>
      </c>
      <c r="D1940" s="13" t="s">
        <v>25517</v>
      </c>
      <c r="E1940" s="13" t="s">
        <v>27457</v>
      </c>
      <c r="F1940" s="13"/>
      <c r="G1940" s="13" t="s">
        <v>17343</v>
      </c>
      <c r="H1940" s="13" t="str">
        <f>_xlfn.XLOOKUP(Claims!$G1940,Table1[Policy ID],Table1[Policy Type])</f>
        <v>Health</v>
      </c>
    </row>
    <row r="1941" spans="1:8">
      <c r="A1941" s="11" t="s">
        <v>22455</v>
      </c>
      <c r="B1941" s="16">
        <v>44888</v>
      </c>
      <c r="C1941" s="8">
        <v>46951</v>
      </c>
      <c r="D1941" s="8" t="s">
        <v>25518</v>
      </c>
      <c r="E1941" s="8" t="s">
        <v>27458</v>
      </c>
      <c r="F1941" s="16">
        <v>44924</v>
      </c>
      <c r="G1941" s="8" t="s">
        <v>17551</v>
      </c>
      <c r="H1941" s="8" t="str">
        <f>_xlfn.XLOOKUP(Claims!$G1941,Table1[Policy ID],Table1[Policy Type])</f>
        <v>Life</v>
      </c>
    </row>
    <row r="1942" spans="1:8">
      <c r="A1942" s="12" t="s">
        <v>22456</v>
      </c>
      <c r="B1942" s="17">
        <v>45150</v>
      </c>
      <c r="C1942" s="13">
        <v>43439</v>
      </c>
      <c r="D1942" s="13" t="s">
        <v>25517</v>
      </c>
      <c r="E1942" s="13" t="s">
        <v>27459</v>
      </c>
      <c r="F1942" s="13"/>
      <c r="G1942" s="13" t="s">
        <v>16556</v>
      </c>
      <c r="H1942" s="13" t="str">
        <f>_xlfn.XLOOKUP(Claims!$G1942,Table1[Policy ID],Table1[Policy Type])</f>
        <v>Life</v>
      </c>
    </row>
    <row r="1943" spans="1:8">
      <c r="A1943" s="11" t="s">
        <v>22457</v>
      </c>
      <c r="B1943" s="16">
        <v>44237</v>
      </c>
      <c r="C1943" s="8">
        <v>96036</v>
      </c>
      <c r="D1943" s="8" t="s">
        <v>25517</v>
      </c>
      <c r="E1943" s="8" t="s">
        <v>27460</v>
      </c>
      <c r="F1943" s="16">
        <v>44281</v>
      </c>
      <c r="G1943" s="8" t="s">
        <v>15724</v>
      </c>
      <c r="H1943" s="8" t="str">
        <f>_xlfn.XLOOKUP(Claims!$G1943,Table1[Policy ID],Table1[Policy Type])</f>
        <v>Auto</v>
      </c>
    </row>
    <row r="1944" spans="1:8">
      <c r="A1944" s="12" t="s">
        <v>22458</v>
      </c>
      <c r="B1944" s="17">
        <v>44806</v>
      </c>
      <c r="C1944" s="13">
        <v>54224</v>
      </c>
      <c r="D1944" s="13" t="s">
        <v>25518</v>
      </c>
      <c r="E1944" s="13" t="s">
        <v>27461</v>
      </c>
      <c r="F1944" s="17">
        <v>44863</v>
      </c>
      <c r="G1944" s="13" t="s">
        <v>18275</v>
      </c>
      <c r="H1944" s="13" t="str">
        <f>_xlfn.XLOOKUP(Claims!$G1944,Table1[Policy ID],Table1[Policy Type])</f>
        <v>Auto</v>
      </c>
    </row>
    <row r="1945" spans="1:8">
      <c r="A1945" s="11" t="s">
        <v>22459</v>
      </c>
      <c r="B1945" s="16">
        <v>44513</v>
      </c>
      <c r="C1945" s="8">
        <v>70480</v>
      </c>
      <c r="D1945" s="8" t="s">
        <v>25516</v>
      </c>
      <c r="E1945" s="8" t="s">
        <v>27462</v>
      </c>
      <c r="F1945" s="16">
        <v>44540</v>
      </c>
      <c r="G1945" s="8" t="s">
        <v>18856</v>
      </c>
      <c r="H1945" s="8" t="str">
        <f>_xlfn.XLOOKUP(Claims!$G1945,Table1[Policy ID],Table1[Policy Type])</f>
        <v>Property</v>
      </c>
    </row>
    <row r="1946" spans="1:8">
      <c r="A1946" s="12" t="s">
        <v>22460</v>
      </c>
      <c r="B1946" s="17">
        <v>45148</v>
      </c>
      <c r="C1946" s="13">
        <v>74386</v>
      </c>
      <c r="D1946" s="13" t="s">
        <v>25517</v>
      </c>
      <c r="E1946" s="13" t="s">
        <v>27463</v>
      </c>
      <c r="F1946" s="13"/>
      <c r="G1946" s="13" t="s">
        <v>17027</v>
      </c>
      <c r="H1946" s="13" t="str">
        <f>_xlfn.XLOOKUP(Claims!$G1946,Table1[Policy ID],Table1[Policy Type])</f>
        <v>Property</v>
      </c>
    </row>
    <row r="1947" spans="1:8">
      <c r="A1947" s="11" t="s">
        <v>22461</v>
      </c>
      <c r="B1947" s="16">
        <v>44723</v>
      </c>
      <c r="C1947" s="8">
        <v>65698</v>
      </c>
      <c r="D1947" s="8" t="s">
        <v>25516</v>
      </c>
      <c r="E1947" s="8" t="s">
        <v>27464</v>
      </c>
      <c r="F1947" s="16">
        <v>44745</v>
      </c>
      <c r="G1947" s="8" t="s">
        <v>15630</v>
      </c>
      <c r="H1947" s="8" t="str">
        <f>_xlfn.XLOOKUP(Claims!$G1947,Table1[Policy ID],Table1[Policy Type])</f>
        <v>Health</v>
      </c>
    </row>
    <row r="1948" spans="1:8">
      <c r="A1948" s="12" t="s">
        <v>22462</v>
      </c>
      <c r="B1948" s="17">
        <v>44690</v>
      </c>
      <c r="C1948" s="13">
        <v>58275</v>
      </c>
      <c r="D1948" s="13" t="s">
        <v>25517</v>
      </c>
      <c r="E1948" s="13" t="s">
        <v>27465</v>
      </c>
      <c r="F1948" s="13"/>
      <c r="G1948" s="13" t="s">
        <v>16744</v>
      </c>
      <c r="H1948" s="13" t="str">
        <f>_xlfn.XLOOKUP(Claims!$G1948,Table1[Policy ID],Table1[Policy Type])</f>
        <v>Auto</v>
      </c>
    </row>
    <row r="1949" spans="1:8">
      <c r="A1949" s="11" t="s">
        <v>22463</v>
      </c>
      <c r="B1949" s="16">
        <v>45645</v>
      </c>
      <c r="C1949" s="8">
        <v>52727</v>
      </c>
      <c r="D1949" s="8" t="s">
        <v>25516</v>
      </c>
      <c r="E1949" s="8" t="s">
        <v>27466</v>
      </c>
      <c r="F1949" s="8"/>
      <c r="G1949" s="8" t="s">
        <v>17155</v>
      </c>
      <c r="H1949" s="8" t="str">
        <f>_xlfn.XLOOKUP(Claims!$G1949,Table1[Policy ID],Table1[Policy Type])</f>
        <v>Health</v>
      </c>
    </row>
    <row r="1950" spans="1:8">
      <c r="A1950" s="12" t="s">
        <v>22464</v>
      </c>
      <c r="B1950" s="17">
        <v>43946</v>
      </c>
      <c r="C1950" s="13">
        <v>51322</v>
      </c>
      <c r="D1950" s="13" t="s">
        <v>25516</v>
      </c>
      <c r="E1950" s="13" t="s">
        <v>27467</v>
      </c>
      <c r="F1950" s="17">
        <v>43961</v>
      </c>
      <c r="G1950" s="13" t="s">
        <v>19104</v>
      </c>
      <c r="H1950" s="13" t="str">
        <f>_xlfn.XLOOKUP(Claims!$G1950,Table1[Policy ID],Table1[Policy Type])</f>
        <v>Health</v>
      </c>
    </row>
    <row r="1951" spans="1:8">
      <c r="A1951" s="11" t="s">
        <v>22465</v>
      </c>
      <c r="B1951" s="16">
        <v>45061</v>
      </c>
      <c r="C1951" s="8">
        <v>69924</v>
      </c>
      <c r="D1951" s="8" t="s">
        <v>25517</v>
      </c>
      <c r="E1951" s="8" t="s">
        <v>27468</v>
      </c>
      <c r="F1951" s="16">
        <v>45096</v>
      </c>
      <c r="G1951" s="8" t="s">
        <v>19830</v>
      </c>
      <c r="H1951" s="8" t="str">
        <f>_xlfn.XLOOKUP(Claims!$G1951,Table1[Policy ID],Table1[Policy Type])</f>
        <v>Auto</v>
      </c>
    </row>
    <row r="1952" spans="1:8">
      <c r="A1952" s="12" t="s">
        <v>22466</v>
      </c>
      <c r="B1952" s="17">
        <v>45103</v>
      </c>
      <c r="C1952" s="13">
        <v>32825</v>
      </c>
      <c r="D1952" s="13" t="s">
        <v>25518</v>
      </c>
      <c r="E1952" s="13" t="s">
        <v>27469</v>
      </c>
      <c r="F1952" s="13"/>
      <c r="G1952" s="13" t="s">
        <v>17367</v>
      </c>
      <c r="H1952" s="13" t="str">
        <f>_xlfn.XLOOKUP(Claims!$G1952,Table1[Policy ID],Table1[Policy Type])</f>
        <v>Health</v>
      </c>
    </row>
    <row r="1953" spans="1:8">
      <c r="A1953" s="11" t="s">
        <v>22467</v>
      </c>
      <c r="B1953" s="16">
        <v>44753</v>
      </c>
      <c r="C1953" s="8">
        <v>62667</v>
      </c>
      <c r="D1953" s="8" t="s">
        <v>25516</v>
      </c>
      <c r="E1953" s="8" t="s">
        <v>27470</v>
      </c>
      <c r="F1953" s="8"/>
      <c r="G1953" s="8" t="s">
        <v>19983</v>
      </c>
      <c r="H1953" s="8" t="str">
        <f>_xlfn.XLOOKUP(Claims!$G1953,Table1[Policy ID],Table1[Policy Type])</f>
        <v>Auto</v>
      </c>
    </row>
    <row r="1954" spans="1:8">
      <c r="A1954" s="12" t="s">
        <v>22468</v>
      </c>
      <c r="B1954" s="17">
        <v>44447</v>
      </c>
      <c r="C1954" s="13">
        <v>61635</v>
      </c>
      <c r="D1954" s="13" t="s">
        <v>25518</v>
      </c>
      <c r="E1954" s="13" t="s">
        <v>27471</v>
      </c>
      <c r="F1954" s="17">
        <v>44537</v>
      </c>
      <c r="G1954" s="13" t="s">
        <v>16060</v>
      </c>
      <c r="H1954" s="13" t="str">
        <f>_xlfn.XLOOKUP(Claims!$G1954,Table1[Policy ID],Table1[Policy Type])</f>
        <v>Health</v>
      </c>
    </row>
    <row r="1955" spans="1:8">
      <c r="A1955" s="11" t="s">
        <v>22469</v>
      </c>
      <c r="B1955" s="16">
        <v>44295</v>
      </c>
      <c r="C1955" s="8">
        <v>29188</v>
      </c>
      <c r="D1955" s="8" t="s">
        <v>25518</v>
      </c>
      <c r="E1955" s="8" t="s">
        <v>27472</v>
      </c>
      <c r="F1955" s="16">
        <v>44332</v>
      </c>
      <c r="G1955" s="8" t="s">
        <v>19069</v>
      </c>
      <c r="H1955" s="8" t="str">
        <f>_xlfn.XLOOKUP(Claims!$G1955,Table1[Policy ID],Table1[Policy Type])</f>
        <v>Life</v>
      </c>
    </row>
    <row r="1956" spans="1:8">
      <c r="A1956" s="12" t="s">
        <v>22470</v>
      </c>
      <c r="B1956" s="17">
        <v>45643</v>
      </c>
      <c r="C1956" s="13">
        <v>74637</v>
      </c>
      <c r="D1956" s="13" t="s">
        <v>25516</v>
      </c>
      <c r="E1956" s="13" t="s">
        <v>27473</v>
      </c>
      <c r="F1956" s="17">
        <v>45668</v>
      </c>
      <c r="G1956" s="13" t="s">
        <v>19675</v>
      </c>
      <c r="H1956" s="13" t="str">
        <f>_xlfn.XLOOKUP(Claims!$G1956,Table1[Policy ID],Table1[Policy Type])</f>
        <v>Health</v>
      </c>
    </row>
    <row r="1957" spans="1:8">
      <c r="A1957" s="11" t="s">
        <v>22471</v>
      </c>
      <c r="B1957" s="16">
        <v>45516</v>
      </c>
      <c r="C1957" s="8">
        <v>52534</v>
      </c>
      <c r="D1957" s="8" t="s">
        <v>25516</v>
      </c>
      <c r="E1957" s="8" t="s">
        <v>27474</v>
      </c>
      <c r="F1957" s="16">
        <v>45543</v>
      </c>
      <c r="G1957" s="8" t="s">
        <v>19652</v>
      </c>
      <c r="H1957" s="8" t="str">
        <f>_xlfn.XLOOKUP(Claims!$G1957,Table1[Policy ID],Table1[Policy Type])</f>
        <v>Life</v>
      </c>
    </row>
    <row r="1958" spans="1:8">
      <c r="A1958" s="12" t="s">
        <v>22472</v>
      </c>
      <c r="B1958" s="17">
        <v>44703</v>
      </c>
      <c r="C1958" s="13">
        <v>62183</v>
      </c>
      <c r="D1958" s="13" t="s">
        <v>25517</v>
      </c>
      <c r="E1958" s="13" t="s">
        <v>27475</v>
      </c>
      <c r="F1958" s="17">
        <v>44740</v>
      </c>
      <c r="G1958" s="13" t="s">
        <v>16490</v>
      </c>
      <c r="H1958" s="13" t="str">
        <f>_xlfn.XLOOKUP(Claims!$G1958,Table1[Policy ID],Table1[Policy Type])</f>
        <v>Health</v>
      </c>
    </row>
    <row r="1959" spans="1:8">
      <c r="A1959" s="11" t="s">
        <v>22473</v>
      </c>
      <c r="B1959" s="16">
        <v>45066</v>
      </c>
      <c r="C1959" s="8">
        <v>57613</v>
      </c>
      <c r="D1959" s="8" t="s">
        <v>25516</v>
      </c>
      <c r="E1959" s="8" t="s">
        <v>27476</v>
      </c>
      <c r="F1959" s="16">
        <v>45078</v>
      </c>
      <c r="G1959" s="8" t="s">
        <v>18249</v>
      </c>
      <c r="H1959" s="8" t="str">
        <f>_xlfn.XLOOKUP(Claims!$G1959,Table1[Policy ID],Table1[Policy Type])</f>
        <v>Life</v>
      </c>
    </row>
    <row r="1960" spans="1:8">
      <c r="A1960" s="12" t="s">
        <v>22474</v>
      </c>
      <c r="B1960" s="17">
        <v>45084</v>
      </c>
      <c r="C1960" s="13">
        <v>80837</v>
      </c>
      <c r="D1960" s="13" t="s">
        <v>25517</v>
      </c>
      <c r="E1960" s="13" t="s">
        <v>27477</v>
      </c>
      <c r="F1960" s="17">
        <v>45170</v>
      </c>
      <c r="G1960" s="13" t="s">
        <v>16528</v>
      </c>
      <c r="H1960" s="13" t="str">
        <f>_xlfn.XLOOKUP(Claims!$G1960,Table1[Policy ID],Table1[Policy Type])</f>
        <v>Property</v>
      </c>
    </row>
    <row r="1961" spans="1:8">
      <c r="A1961" s="11" t="s">
        <v>22475</v>
      </c>
      <c r="B1961" s="16">
        <v>44702</v>
      </c>
      <c r="C1961" s="8">
        <v>21809</v>
      </c>
      <c r="D1961" s="8" t="s">
        <v>25516</v>
      </c>
      <c r="E1961" s="8" t="s">
        <v>27478</v>
      </c>
      <c r="F1961" s="16">
        <v>44762</v>
      </c>
      <c r="G1961" s="8" t="s">
        <v>19657</v>
      </c>
      <c r="H1961" s="8" t="str">
        <f>_xlfn.XLOOKUP(Claims!$G1961,Table1[Policy ID],Table1[Policy Type])</f>
        <v>Life</v>
      </c>
    </row>
    <row r="1962" spans="1:8">
      <c r="A1962" s="12" t="s">
        <v>22476</v>
      </c>
      <c r="B1962" s="17">
        <v>43836</v>
      </c>
      <c r="C1962" s="13">
        <v>31006</v>
      </c>
      <c r="D1962" s="13" t="s">
        <v>25517</v>
      </c>
      <c r="E1962" s="13" t="s">
        <v>27479</v>
      </c>
      <c r="F1962" s="13"/>
      <c r="G1962" s="13" t="s">
        <v>18034</v>
      </c>
      <c r="H1962" s="13" t="str">
        <f>_xlfn.XLOOKUP(Claims!$G1962,Table1[Policy ID],Table1[Policy Type])</f>
        <v>Health</v>
      </c>
    </row>
    <row r="1963" spans="1:8">
      <c r="A1963" s="11" t="s">
        <v>22477</v>
      </c>
      <c r="B1963" s="16">
        <v>44204</v>
      </c>
      <c r="C1963" s="8">
        <v>45827</v>
      </c>
      <c r="D1963" s="8" t="s">
        <v>25517</v>
      </c>
      <c r="E1963" s="8" t="s">
        <v>27480</v>
      </c>
      <c r="F1963" s="16">
        <v>44220</v>
      </c>
      <c r="G1963" s="8" t="s">
        <v>19329</v>
      </c>
      <c r="H1963" s="8" t="str">
        <f>_xlfn.XLOOKUP(Claims!$G1963,Table1[Policy ID],Table1[Policy Type])</f>
        <v>Property</v>
      </c>
    </row>
    <row r="1964" spans="1:8">
      <c r="A1964" s="12" t="s">
        <v>22478</v>
      </c>
      <c r="B1964" s="17">
        <v>45077</v>
      </c>
      <c r="C1964" s="13">
        <v>32794</v>
      </c>
      <c r="D1964" s="13" t="s">
        <v>25518</v>
      </c>
      <c r="E1964" s="13" t="s">
        <v>27481</v>
      </c>
      <c r="F1964" s="13"/>
      <c r="G1964" s="13" t="s">
        <v>20029</v>
      </c>
      <c r="H1964" s="13" t="str">
        <f>_xlfn.XLOOKUP(Claims!$G1964,Table1[Policy ID],Table1[Policy Type])</f>
        <v>Property</v>
      </c>
    </row>
    <row r="1965" spans="1:8">
      <c r="A1965" s="11" t="s">
        <v>22479</v>
      </c>
      <c r="B1965" s="16">
        <v>43881</v>
      </c>
      <c r="C1965" s="8">
        <v>14671</v>
      </c>
      <c r="D1965" s="8" t="s">
        <v>25517</v>
      </c>
      <c r="E1965" s="8" t="s">
        <v>27482</v>
      </c>
      <c r="F1965" s="16">
        <v>43939</v>
      </c>
      <c r="G1965" s="8" t="s">
        <v>20384</v>
      </c>
      <c r="H1965" s="8" t="str">
        <f>_xlfn.XLOOKUP(Claims!$G1965,Table1[Policy ID],Table1[Policy Type])</f>
        <v>Auto</v>
      </c>
    </row>
    <row r="1966" spans="1:8">
      <c r="A1966" s="12" t="s">
        <v>22480</v>
      </c>
      <c r="B1966" s="17">
        <v>44119</v>
      </c>
      <c r="C1966" s="13">
        <v>11411</v>
      </c>
      <c r="D1966" s="13" t="s">
        <v>25517</v>
      </c>
      <c r="E1966" s="13" t="s">
        <v>27483</v>
      </c>
      <c r="F1966" s="13"/>
      <c r="G1966" s="13" t="s">
        <v>18449</v>
      </c>
      <c r="H1966" s="13" t="str">
        <f>_xlfn.XLOOKUP(Claims!$G1966,Table1[Policy ID],Table1[Policy Type])</f>
        <v>Auto</v>
      </c>
    </row>
    <row r="1967" spans="1:8">
      <c r="A1967" s="11" t="s">
        <v>22481</v>
      </c>
      <c r="B1967" s="16">
        <v>45450</v>
      </c>
      <c r="C1967" s="8">
        <v>63646</v>
      </c>
      <c r="D1967" s="8" t="s">
        <v>25518</v>
      </c>
      <c r="E1967" s="8" t="s">
        <v>27484</v>
      </c>
      <c r="F1967" s="8"/>
      <c r="G1967" s="8" t="s">
        <v>18248</v>
      </c>
      <c r="H1967" s="8" t="str">
        <f>_xlfn.XLOOKUP(Claims!$G1967,Table1[Policy ID],Table1[Policy Type])</f>
        <v>Auto</v>
      </c>
    </row>
    <row r="1968" spans="1:8">
      <c r="A1968" s="12" t="s">
        <v>22482</v>
      </c>
      <c r="B1968" s="17">
        <v>44960</v>
      </c>
      <c r="C1968" s="13">
        <v>97118</v>
      </c>
      <c r="D1968" s="13" t="s">
        <v>25516</v>
      </c>
      <c r="E1968" s="13" t="s">
        <v>27485</v>
      </c>
      <c r="F1968" s="13"/>
      <c r="G1968" s="13" t="s">
        <v>19001</v>
      </c>
      <c r="H1968" s="13" t="str">
        <f>_xlfn.XLOOKUP(Claims!$G1968,Table1[Policy ID],Table1[Policy Type])</f>
        <v>Property</v>
      </c>
    </row>
    <row r="1969" spans="1:8">
      <c r="A1969" s="11" t="s">
        <v>22483</v>
      </c>
      <c r="B1969" s="16">
        <v>44537</v>
      </c>
      <c r="C1969" s="8">
        <v>83564</v>
      </c>
      <c r="D1969" s="8" t="s">
        <v>25517</v>
      </c>
      <c r="E1969" s="8" t="s">
        <v>27486</v>
      </c>
      <c r="F1969" s="16">
        <v>44568</v>
      </c>
      <c r="G1969" s="8" t="s">
        <v>20304</v>
      </c>
      <c r="H1969" s="8" t="str">
        <f>_xlfn.XLOOKUP(Claims!$G1969,Table1[Policy ID],Table1[Policy Type])</f>
        <v>Health</v>
      </c>
    </row>
    <row r="1970" spans="1:8">
      <c r="A1970" s="12" t="s">
        <v>22484</v>
      </c>
      <c r="B1970" s="17">
        <v>44233</v>
      </c>
      <c r="C1970" s="13">
        <v>50174</v>
      </c>
      <c r="D1970" s="13" t="s">
        <v>25516</v>
      </c>
      <c r="E1970" s="13" t="s">
        <v>27487</v>
      </c>
      <c r="F1970" s="17">
        <v>44259</v>
      </c>
      <c r="G1970" s="13" t="s">
        <v>15798</v>
      </c>
      <c r="H1970" s="13" t="str">
        <f>_xlfn.XLOOKUP(Claims!$G1970,Table1[Policy ID],Table1[Policy Type])</f>
        <v>Life</v>
      </c>
    </row>
    <row r="1971" spans="1:8">
      <c r="A1971" s="11" t="s">
        <v>22485</v>
      </c>
      <c r="B1971" s="16">
        <v>45615</v>
      </c>
      <c r="C1971" s="8">
        <v>46550</v>
      </c>
      <c r="D1971" s="8" t="s">
        <v>25516</v>
      </c>
      <c r="E1971" s="8" t="s">
        <v>27488</v>
      </c>
      <c r="F1971" s="16">
        <v>45643</v>
      </c>
      <c r="G1971" s="8" t="s">
        <v>15865</v>
      </c>
      <c r="H1971" s="8" t="str">
        <f>_xlfn.XLOOKUP(Claims!$G1971,Table1[Policy ID],Table1[Policy Type])</f>
        <v>Life</v>
      </c>
    </row>
    <row r="1972" spans="1:8">
      <c r="A1972" s="12" t="s">
        <v>22486</v>
      </c>
      <c r="B1972" s="17">
        <v>45081</v>
      </c>
      <c r="C1972" s="13">
        <v>43084</v>
      </c>
      <c r="D1972" s="13" t="s">
        <v>25518</v>
      </c>
      <c r="E1972" s="13" t="s">
        <v>27489</v>
      </c>
      <c r="F1972" s="17">
        <v>45115</v>
      </c>
      <c r="G1972" s="13" t="s">
        <v>19332</v>
      </c>
      <c r="H1972" s="13" t="str">
        <f>_xlfn.XLOOKUP(Claims!$G1972,Table1[Policy ID],Table1[Policy Type])</f>
        <v>Property</v>
      </c>
    </row>
    <row r="1973" spans="1:8">
      <c r="A1973" s="11" t="s">
        <v>22487</v>
      </c>
      <c r="B1973" s="16">
        <v>45628</v>
      </c>
      <c r="C1973" s="8">
        <v>99119</v>
      </c>
      <c r="D1973" s="8" t="s">
        <v>25518</v>
      </c>
      <c r="E1973" s="8" t="s">
        <v>27490</v>
      </c>
      <c r="F1973" s="16">
        <v>45717</v>
      </c>
      <c r="G1973" s="8" t="s">
        <v>16229</v>
      </c>
      <c r="H1973" s="8" t="str">
        <f>_xlfn.XLOOKUP(Claims!$G1973,Table1[Policy ID],Table1[Policy Type])</f>
        <v>Life</v>
      </c>
    </row>
    <row r="1974" spans="1:8">
      <c r="A1974" s="12" t="s">
        <v>22488</v>
      </c>
      <c r="B1974" s="17">
        <v>43954</v>
      </c>
      <c r="C1974" s="13">
        <v>67243</v>
      </c>
      <c r="D1974" s="13" t="s">
        <v>25516</v>
      </c>
      <c r="E1974" s="13" t="s">
        <v>27491</v>
      </c>
      <c r="F1974" s="17">
        <v>44023</v>
      </c>
      <c r="G1974" s="13" t="s">
        <v>18248</v>
      </c>
      <c r="H1974" s="13" t="str">
        <f>_xlfn.XLOOKUP(Claims!$G1974,Table1[Policy ID],Table1[Policy Type])</f>
        <v>Auto</v>
      </c>
    </row>
    <row r="1975" spans="1:8">
      <c r="A1975" s="11" t="s">
        <v>22489</v>
      </c>
      <c r="B1975" s="16">
        <v>44885</v>
      </c>
      <c r="C1975" s="8">
        <v>23415</v>
      </c>
      <c r="D1975" s="8" t="s">
        <v>25517</v>
      </c>
      <c r="E1975" s="8" t="s">
        <v>27492</v>
      </c>
      <c r="F1975" s="16">
        <v>44939</v>
      </c>
      <c r="G1975" s="8" t="s">
        <v>16583</v>
      </c>
      <c r="H1975" s="8" t="str">
        <f>_xlfn.XLOOKUP(Claims!$G1975,Table1[Policy ID],Table1[Policy Type])</f>
        <v>Property</v>
      </c>
    </row>
    <row r="1976" spans="1:8">
      <c r="A1976" s="12" t="s">
        <v>22490</v>
      </c>
      <c r="B1976" s="17">
        <v>45086</v>
      </c>
      <c r="C1976" s="13">
        <v>85987</v>
      </c>
      <c r="D1976" s="13" t="s">
        <v>25516</v>
      </c>
      <c r="E1976" s="13" t="s">
        <v>27493</v>
      </c>
      <c r="F1976" s="13"/>
      <c r="G1976" s="13" t="s">
        <v>19706</v>
      </c>
      <c r="H1976" s="13" t="str">
        <f>_xlfn.XLOOKUP(Claims!$G1976,Table1[Policy ID],Table1[Policy Type])</f>
        <v>Health</v>
      </c>
    </row>
    <row r="1977" spans="1:8">
      <c r="A1977" s="11" t="s">
        <v>22491</v>
      </c>
      <c r="B1977" s="16">
        <v>44766</v>
      </c>
      <c r="C1977" s="8">
        <v>98101</v>
      </c>
      <c r="D1977" s="8" t="s">
        <v>25518</v>
      </c>
      <c r="E1977" s="8" t="s">
        <v>27494</v>
      </c>
      <c r="F1977" s="16">
        <v>44809</v>
      </c>
      <c r="G1977" s="8" t="s">
        <v>17049</v>
      </c>
      <c r="H1977" s="8" t="str">
        <f>_xlfn.XLOOKUP(Claims!$G1977,Table1[Policy ID],Table1[Policy Type])</f>
        <v>Property</v>
      </c>
    </row>
    <row r="1978" spans="1:8">
      <c r="A1978" s="12" t="s">
        <v>22492</v>
      </c>
      <c r="B1978" s="17">
        <v>44806</v>
      </c>
      <c r="C1978" s="13">
        <v>28990</v>
      </c>
      <c r="D1978" s="13" t="s">
        <v>25516</v>
      </c>
      <c r="E1978" s="13" t="s">
        <v>27495</v>
      </c>
      <c r="F1978" s="17">
        <v>44871</v>
      </c>
      <c r="G1978" s="13" t="s">
        <v>19682</v>
      </c>
      <c r="H1978" s="13" t="str">
        <f>_xlfn.XLOOKUP(Claims!$G1978,Table1[Policy ID],Table1[Policy Type])</f>
        <v>Auto</v>
      </c>
    </row>
    <row r="1979" spans="1:8">
      <c r="A1979" s="11" t="s">
        <v>22493</v>
      </c>
      <c r="B1979" s="16">
        <v>45352</v>
      </c>
      <c r="C1979" s="8">
        <v>41823</v>
      </c>
      <c r="D1979" s="8" t="s">
        <v>25518</v>
      </c>
      <c r="E1979" s="8" t="s">
        <v>27496</v>
      </c>
      <c r="F1979" s="16">
        <v>45418</v>
      </c>
      <c r="G1979" s="8" t="s">
        <v>17625</v>
      </c>
      <c r="H1979" s="8" t="str">
        <f>_xlfn.XLOOKUP(Claims!$G1979,Table1[Policy ID],Table1[Policy Type])</f>
        <v>Property</v>
      </c>
    </row>
    <row r="1980" spans="1:8">
      <c r="A1980" s="12" t="s">
        <v>22494</v>
      </c>
      <c r="B1980" s="17">
        <v>44392</v>
      </c>
      <c r="C1980" s="13">
        <v>94824</v>
      </c>
      <c r="D1980" s="13" t="s">
        <v>25516</v>
      </c>
      <c r="E1980" s="13" t="s">
        <v>27497</v>
      </c>
      <c r="F1980" s="17">
        <v>44433</v>
      </c>
      <c r="G1980" s="13" t="s">
        <v>16350</v>
      </c>
      <c r="H1980" s="13" t="str">
        <f>_xlfn.XLOOKUP(Claims!$G1980,Table1[Policy ID],Table1[Policy Type])</f>
        <v>Auto</v>
      </c>
    </row>
    <row r="1981" spans="1:8">
      <c r="A1981" s="11" t="s">
        <v>22495</v>
      </c>
      <c r="B1981" s="16">
        <v>44396</v>
      </c>
      <c r="C1981" s="8">
        <v>76047</v>
      </c>
      <c r="D1981" s="8" t="s">
        <v>25518</v>
      </c>
      <c r="E1981" s="8" t="s">
        <v>27498</v>
      </c>
      <c r="F1981" s="16">
        <v>44476</v>
      </c>
      <c r="G1981" s="8" t="s">
        <v>17065</v>
      </c>
      <c r="H1981" s="8" t="str">
        <f>_xlfn.XLOOKUP(Claims!$G1981,Table1[Policy ID],Table1[Policy Type])</f>
        <v>Auto</v>
      </c>
    </row>
    <row r="1982" spans="1:8">
      <c r="A1982" s="12" t="s">
        <v>22496</v>
      </c>
      <c r="B1982" s="17">
        <v>44144</v>
      </c>
      <c r="C1982" s="13">
        <v>19961</v>
      </c>
      <c r="D1982" s="13" t="s">
        <v>25516</v>
      </c>
      <c r="E1982" s="13" t="s">
        <v>27499</v>
      </c>
      <c r="F1982" s="17">
        <v>44196</v>
      </c>
      <c r="G1982" s="13" t="s">
        <v>16429</v>
      </c>
      <c r="H1982" s="13" t="str">
        <f>_xlfn.XLOOKUP(Claims!$G1982,Table1[Policy ID],Table1[Policy Type])</f>
        <v>Health</v>
      </c>
    </row>
    <row r="1983" spans="1:8">
      <c r="A1983" s="11" t="s">
        <v>22497</v>
      </c>
      <c r="B1983" s="16">
        <v>44241</v>
      </c>
      <c r="C1983" s="8">
        <v>59496</v>
      </c>
      <c r="D1983" s="8" t="s">
        <v>25516</v>
      </c>
      <c r="E1983" s="8" t="s">
        <v>27500</v>
      </c>
      <c r="F1983" s="8"/>
      <c r="G1983" s="8" t="s">
        <v>16457</v>
      </c>
      <c r="H1983" s="8" t="str">
        <f>_xlfn.XLOOKUP(Claims!$G1983,Table1[Policy ID],Table1[Policy Type])</f>
        <v>Health</v>
      </c>
    </row>
    <row r="1984" spans="1:8">
      <c r="A1984" s="12" t="s">
        <v>22498</v>
      </c>
      <c r="B1984" s="17">
        <v>44713</v>
      </c>
      <c r="C1984" s="13">
        <v>99415</v>
      </c>
      <c r="D1984" s="13" t="s">
        <v>25517</v>
      </c>
      <c r="E1984" s="13" t="s">
        <v>27501</v>
      </c>
      <c r="F1984" s="17">
        <v>44755</v>
      </c>
      <c r="G1984" s="13" t="s">
        <v>19231</v>
      </c>
      <c r="H1984" s="13" t="str">
        <f>_xlfn.XLOOKUP(Claims!$G1984,Table1[Policy ID],Table1[Policy Type])</f>
        <v>Health</v>
      </c>
    </row>
    <row r="1985" spans="1:8">
      <c r="A1985" s="11" t="s">
        <v>22499</v>
      </c>
      <c r="B1985" s="16">
        <v>45645</v>
      </c>
      <c r="C1985" s="8">
        <v>3271</v>
      </c>
      <c r="D1985" s="8" t="s">
        <v>25516</v>
      </c>
      <c r="E1985" s="8" t="s">
        <v>27502</v>
      </c>
      <c r="F1985" s="8"/>
      <c r="G1985" s="8" t="s">
        <v>19984</v>
      </c>
      <c r="H1985" s="8" t="str">
        <f>_xlfn.XLOOKUP(Claims!$G1985,Table1[Policy ID],Table1[Policy Type])</f>
        <v>Health</v>
      </c>
    </row>
    <row r="1986" spans="1:8">
      <c r="A1986" s="12" t="s">
        <v>22500</v>
      </c>
      <c r="B1986" s="17">
        <v>44269</v>
      </c>
      <c r="C1986" s="13">
        <v>47252</v>
      </c>
      <c r="D1986" s="13" t="s">
        <v>25518</v>
      </c>
      <c r="E1986" s="13" t="s">
        <v>27503</v>
      </c>
      <c r="F1986" s="13"/>
      <c r="G1986" s="13" t="s">
        <v>17439</v>
      </c>
      <c r="H1986" s="13" t="str">
        <f>_xlfn.XLOOKUP(Claims!$G1986,Table1[Policy ID],Table1[Policy Type])</f>
        <v>Property</v>
      </c>
    </row>
    <row r="1987" spans="1:8">
      <c r="A1987" s="11" t="s">
        <v>22501</v>
      </c>
      <c r="B1987" s="16">
        <v>43860</v>
      </c>
      <c r="C1987" s="8">
        <v>53475</v>
      </c>
      <c r="D1987" s="8" t="s">
        <v>25517</v>
      </c>
      <c r="E1987" s="8" t="s">
        <v>27504</v>
      </c>
      <c r="F1987" s="8"/>
      <c r="G1987" s="8" t="s">
        <v>18208</v>
      </c>
      <c r="H1987" s="8" t="str">
        <f>_xlfn.XLOOKUP(Claims!$G1987,Table1[Policy ID],Table1[Policy Type])</f>
        <v>Life</v>
      </c>
    </row>
    <row r="1988" spans="1:8">
      <c r="A1988" s="12" t="s">
        <v>22502</v>
      </c>
      <c r="B1988" s="17">
        <v>44748</v>
      </c>
      <c r="C1988" s="13">
        <v>84975</v>
      </c>
      <c r="D1988" s="13" t="s">
        <v>25518</v>
      </c>
      <c r="E1988" s="13" t="s">
        <v>27505</v>
      </c>
      <c r="F1988" s="13"/>
      <c r="G1988" s="13" t="s">
        <v>19886</v>
      </c>
      <c r="H1988" s="13" t="str">
        <f>_xlfn.XLOOKUP(Claims!$G1988,Table1[Policy ID],Table1[Policy Type])</f>
        <v>Health</v>
      </c>
    </row>
    <row r="1989" spans="1:8">
      <c r="A1989" s="11" t="s">
        <v>22503</v>
      </c>
      <c r="B1989" s="16">
        <v>45306</v>
      </c>
      <c r="C1989" s="8">
        <v>26019</v>
      </c>
      <c r="D1989" s="8" t="s">
        <v>25518</v>
      </c>
      <c r="E1989" s="8" t="s">
        <v>27506</v>
      </c>
      <c r="F1989" s="16">
        <v>45335</v>
      </c>
      <c r="G1989" s="8" t="s">
        <v>19360</v>
      </c>
      <c r="H1989" s="8" t="str">
        <f>_xlfn.XLOOKUP(Claims!$G1989,Table1[Policy ID],Table1[Policy Type])</f>
        <v>Auto</v>
      </c>
    </row>
    <row r="1990" spans="1:8">
      <c r="A1990" s="12" t="s">
        <v>22504</v>
      </c>
      <c r="B1990" s="17">
        <v>45098</v>
      </c>
      <c r="C1990" s="13">
        <v>69190</v>
      </c>
      <c r="D1990" s="13" t="s">
        <v>25516</v>
      </c>
      <c r="E1990" s="13" t="s">
        <v>27507</v>
      </c>
      <c r="F1990" s="17">
        <v>45152</v>
      </c>
      <c r="G1990" s="13" t="s">
        <v>20146</v>
      </c>
      <c r="H1990" s="13" t="str">
        <f>_xlfn.XLOOKUP(Claims!$G1990,Table1[Policy ID],Table1[Policy Type])</f>
        <v>Auto</v>
      </c>
    </row>
    <row r="1991" spans="1:8">
      <c r="A1991" s="11" t="s">
        <v>22505</v>
      </c>
      <c r="B1991" s="16">
        <v>44303</v>
      </c>
      <c r="C1991" s="8">
        <v>68829</v>
      </c>
      <c r="D1991" s="8" t="s">
        <v>25517</v>
      </c>
      <c r="E1991" s="8" t="s">
        <v>27508</v>
      </c>
      <c r="F1991" s="16">
        <v>44387</v>
      </c>
      <c r="G1991" s="8" t="s">
        <v>19913</v>
      </c>
      <c r="H1991" s="8" t="str">
        <f>_xlfn.XLOOKUP(Claims!$G1991,Table1[Policy ID],Table1[Policy Type])</f>
        <v>Property</v>
      </c>
    </row>
    <row r="1992" spans="1:8">
      <c r="A1992" s="12" t="s">
        <v>22506</v>
      </c>
      <c r="B1992" s="17">
        <v>44470</v>
      </c>
      <c r="C1992" s="13">
        <v>19964</v>
      </c>
      <c r="D1992" s="13" t="s">
        <v>25518</v>
      </c>
      <c r="E1992" s="13" t="s">
        <v>27509</v>
      </c>
      <c r="F1992" s="13"/>
      <c r="G1992" s="13" t="s">
        <v>18701</v>
      </c>
      <c r="H1992" s="13" t="str">
        <f>_xlfn.XLOOKUP(Claims!$G1992,Table1[Policy ID],Table1[Policy Type])</f>
        <v>Property</v>
      </c>
    </row>
    <row r="1993" spans="1:8">
      <c r="A1993" s="11" t="s">
        <v>22507</v>
      </c>
      <c r="B1993" s="16">
        <v>44702</v>
      </c>
      <c r="C1993" s="8">
        <v>81942</v>
      </c>
      <c r="D1993" s="8" t="s">
        <v>25517</v>
      </c>
      <c r="E1993" s="8" t="s">
        <v>27510</v>
      </c>
      <c r="F1993" s="16">
        <v>44753</v>
      </c>
      <c r="G1993" s="8" t="s">
        <v>16920</v>
      </c>
      <c r="H1993" s="8" t="str">
        <f>_xlfn.XLOOKUP(Claims!$G1993,Table1[Policy ID],Table1[Policy Type])</f>
        <v>Health</v>
      </c>
    </row>
    <row r="1994" spans="1:8">
      <c r="A1994" s="12" t="s">
        <v>22508</v>
      </c>
      <c r="B1994" s="17">
        <v>45376</v>
      </c>
      <c r="C1994" s="13">
        <v>45655</v>
      </c>
      <c r="D1994" s="13" t="s">
        <v>25517</v>
      </c>
      <c r="E1994" s="13" t="s">
        <v>27511</v>
      </c>
      <c r="F1994" s="17">
        <v>45435</v>
      </c>
      <c r="G1994" s="13" t="s">
        <v>16505</v>
      </c>
      <c r="H1994" s="13" t="str">
        <f>_xlfn.XLOOKUP(Claims!$G1994,Table1[Policy ID],Table1[Policy Type])</f>
        <v>Life</v>
      </c>
    </row>
    <row r="1995" spans="1:8">
      <c r="A1995" s="11" t="s">
        <v>22509</v>
      </c>
      <c r="B1995" s="16">
        <v>44076</v>
      </c>
      <c r="C1995" s="8">
        <v>48445</v>
      </c>
      <c r="D1995" s="8" t="s">
        <v>25516</v>
      </c>
      <c r="E1995" s="8" t="s">
        <v>27512</v>
      </c>
      <c r="F1995" s="8"/>
      <c r="G1995" s="8" t="s">
        <v>16885</v>
      </c>
      <c r="H1995" s="8" t="str">
        <f>_xlfn.XLOOKUP(Claims!$G1995,Table1[Policy ID],Table1[Policy Type])</f>
        <v>Property</v>
      </c>
    </row>
    <row r="1996" spans="1:8">
      <c r="A1996" s="12" t="s">
        <v>22510</v>
      </c>
      <c r="B1996" s="17">
        <v>44073</v>
      </c>
      <c r="C1996" s="13">
        <v>86526</v>
      </c>
      <c r="D1996" s="13" t="s">
        <v>25518</v>
      </c>
      <c r="E1996" s="13" t="s">
        <v>27513</v>
      </c>
      <c r="F1996" s="17">
        <v>44136</v>
      </c>
      <c r="G1996" s="13" t="s">
        <v>16980</v>
      </c>
      <c r="H1996" s="13" t="str">
        <f>_xlfn.XLOOKUP(Claims!$G1996,Table1[Policy ID],Table1[Policy Type])</f>
        <v>Health</v>
      </c>
    </row>
    <row r="1997" spans="1:8">
      <c r="A1997" s="11" t="s">
        <v>22511</v>
      </c>
      <c r="B1997" s="16">
        <v>44140</v>
      </c>
      <c r="C1997" s="8">
        <v>64268</v>
      </c>
      <c r="D1997" s="8" t="s">
        <v>25516</v>
      </c>
      <c r="E1997" s="8" t="s">
        <v>27514</v>
      </c>
      <c r="F1997" s="8"/>
      <c r="G1997" s="8" t="s">
        <v>17478</v>
      </c>
      <c r="H1997" s="8" t="str">
        <f>_xlfn.XLOOKUP(Claims!$G1997,Table1[Policy ID],Table1[Policy Type])</f>
        <v>Auto</v>
      </c>
    </row>
    <row r="1998" spans="1:8">
      <c r="A1998" s="12" t="s">
        <v>22512</v>
      </c>
      <c r="B1998" s="17">
        <v>44321</v>
      </c>
      <c r="C1998" s="13">
        <v>60589</v>
      </c>
      <c r="D1998" s="13" t="s">
        <v>25517</v>
      </c>
      <c r="E1998" s="13" t="s">
        <v>27515</v>
      </c>
      <c r="F1998" s="17">
        <v>44341</v>
      </c>
      <c r="G1998" s="13" t="s">
        <v>16824</v>
      </c>
      <c r="H1998" s="13" t="str">
        <f>_xlfn.XLOOKUP(Claims!$G1998,Table1[Policy ID],Table1[Policy Type])</f>
        <v>Health</v>
      </c>
    </row>
    <row r="1999" spans="1:8">
      <c r="A1999" s="11" t="s">
        <v>22513</v>
      </c>
      <c r="B1999" s="16">
        <v>44469</v>
      </c>
      <c r="C1999" s="8">
        <v>74840</v>
      </c>
      <c r="D1999" s="8" t="s">
        <v>25518</v>
      </c>
      <c r="E1999" s="8" t="s">
        <v>27516</v>
      </c>
      <c r="F1999" s="16">
        <v>44480</v>
      </c>
      <c r="G1999" s="8" t="s">
        <v>19840</v>
      </c>
      <c r="H1999" s="8" t="str">
        <f>_xlfn.XLOOKUP(Claims!$G1999,Table1[Policy ID],Table1[Policy Type])</f>
        <v>Property</v>
      </c>
    </row>
    <row r="2000" spans="1:8">
      <c r="A2000" s="12" t="s">
        <v>22514</v>
      </c>
      <c r="B2000" s="17">
        <v>45542</v>
      </c>
      <c r="C2000" s="13">
        <v>55920</v>
      </c>
      <c r="D2000" s="13" t="s">
        <v>25518</v>
      </c>
      <c r="E2000" s="13" t="s">
        <v>27517</v>
      </c>
      <c r="F2000" s="13"/>
      <c r="G2000" s="13" t="s">
        <v>19390</v>
      </c>
      <c r="H2000" s="13" t="str">
        <f>_xlfn.XLOOKUP(Claims!$G2000,Table1[Policy ID],Table1[Policy Type])</f>
        <v>Life</v>
      </c>
    </row>
    <row r="2001" spans="1:8">
      <c r="A2001" s="11" t="s">
        <v>22515</v>
      </c>
      <c r="B2001" s="16">
        <v>44740</v>
      </c>
      <c r="C2001" s="8">
        <v>18865</v>
      </c>
      <c r="D2001" s="8" t="s">
        <v>25516</v>
      </c>
      <c r="E2001" s="8" t="s">
        <v>27518</v>
      </c>
      <c r="F2001" s="16">
        <v>44822</v>
      </c>
      <c r="G2001" s="8" t="s">
        <v>18378</v>
      </c>
      <c r="H2001" s="8" t="str">
        <f>_xlfn.XLOOKUP(Claims!$G2001,Table1[Policy ID],Table1[Policy Type])</f>
        <v>Property</v>
      </c>
    </row>
    <row r="2002" spans="1:8">
      <c r="A2002" s="12" t="s">
        <v>22516</v>
      </c>
      <c r="B2002" s="17">
        <v>44387</v>
      </c>
      <c r="C2002" s="13">
        <v>2284</v>
      </c>
      <c r="D2002" s="13" t="s">
        <v>25516</v>
      </c>
      <c r="E2002" s="13" t="s">
        <v>27519</v>
      </c>
      <c r="F2002" s="13"/>
      <c r="G2002" s="13" t="s">
        <v>17413</v>
      </c>
      <c r="H2002" s="13" t="str">
        <f>_xlfn.XLOOKUP(Claims!$G2002,Table1[Policy ID],Table1[Policy Type])</f>
        <v>Life</v>
      </c>
    </row>
    <row r="2003" spans="1:8">
      <c r="A2003" s="11" t="s">
        <v>22517</v>
      </c>
      <c r="B2003" s="16">
        <v>45559</v>
      </c>
      <c r="C2003" s="8">
        <v>57391</v>
      </c>
      <c r="D2003" s="8" t="s">
        <v>25516</v>
      </c>
      <c r="E2003" s="8" t="s">
        <v>27520</v>
      </c>
      <c r="F2003" s="8"/>
      <c r="G2003" s="8" t="s">
        <v>16223</v>
      </c>
      <c r="H2003" s="8" t="str">
        <f>_xlfn.XLOOKUP(Claims!$G2003,Table1[Policy ID],Table1[Policy Type])</f>
        <v>Property</v>
      </c>
    </row>
    <row r="2004" spans="1:8">
      <c r="A2004" s="12" t="s">
        <v>22518</v>
      </c>
      <c r="B2004" s="17">
        <v>43887</v>
      </c>
      <c r="C2004" s="13">
        <v>69646</v>
      </c>
      <c r="D2004" s="13" t="s">
        <v>25518</v>
      </c>
      <c r="E2004" s="13" t="s">
        <v>27521</v>
      </c>
      <c r="F2004" s="17">
        <v>43965</v>
      </c>
      <c r="G2004" s="13" t="s">
        <v>17447</v>
      </c>
      <c r="H2004" s="13" t="str">
        <f>_xlfn.XLOOKUP(Claims!$G2004,Table1[Policy ID],Table1[Policy Type])</f>
        <v>Health</v>
      </c>
    </row>
    <row r="2005" spans="1:8">
      <c r="A2005" s="11" t="s">
        <v>22519</v>
      </c>
      <c r="B2005" s="16">
        <v>45578</v>
      </c>
      <c r="C2005" s="8">
        <v>71020</v>
      </c>
      <c r="D2005" s="8" t="s">
        <v>25517</v>
      </c>
      <c r="E2005" s="8" t="s">
        <v>27522</v>
      </c>
      <c r="F2005" s="16">
        <v>45634</v>
      </c>
      <c r="G2005" s="8" t="s">
        <v>16575</v>
      </c>
      <c r="H2005" s="8" t="str">
        <f>_xlfn.XLOOKUP(Claims!$G2005,Table1[Policy ID],Table1[Policy Type])</f>
        <v>Health</v>
      </c>
    </row>
    <row r="2006" spans="1:8">
      <c r="A2006" s="12" t="s">
        <v>22520</v>
      </c>
      <c r="B2006" s="17">
        <v>44504</v>
      </c>
      <c r="C2006" s="13">
        <v>36954</v>
      </c>
      <c r="D2006" s="13" t="s">
        <v>25516</v>
      </c>
      <c r="E2006" s="13" t="s">
        <v>27523</v>
      </c>
      <c r="F2006" s="17">
        <v>44575</v>
      </c>
      <c r="G2006" s="13" t="s">
        <v>16506</v>
      </c>
      <c r="H2006" s="13" t="str">
        <f>_xlfn.XLOOKUP(Claims!$G2006,Table1[Policy ID],Table1[Policy Type])</f>
        <v>Property</v>
      </c>
    </row>
    <row r="2007" spans="1:8">
      <c r="A2007" s="11" t="s">
        <v>22521</v>
      </c>
      <c r="B2007" s="16">
        <v>44131</v>
      </c>
      <c r="C2007" s="8">
        <v>17132</v>
      </c>
      <c r="D2007" s="8" t="s">
        <v>25518</v>
      </c>
      <c r="E2007" s="8" t="s">
        <v>27524</v>
      </c>
      <c r="F2007" s="16">
        <v>44191</v>
      </c>
      <c r="G2007" s="8" t="s">
        <v>18548</v>
      </c>
      <c r="H2007" s="8" t="str">
        <f>_xlfn.XLOOKUP(Claims!$G2007,Table1[Policy ID],Table1[Policy Type])</f>
        <v>Auto</v>
      </c>
    </row>
    <row r="2008" spans="1:8">
      <c r="A2008" s="12" t="s">
        <v>22522</v>
      </c>
      <c r="B2008" s="17">
        <v>44376</v>
      </c>
      <c r="C2008" s="13">
        <v>77682</v>
      </c>
      <c r="D2008" s="13" t="s">
        <v>25517</v>
      </c>
      <c r="E2008" s="13" t="s">
        <v>27525</v>
      </c>
      <c r="F2008" s="17">
        <v>44455</v>
      </c>
      <c r="G2008" s="13" t="s">
        <v>20133</v>
      </c>
      <c r="H2008" s="13" t="str">
        <f>_xlfn.XLOOKUP(Claims!$G2008,Table1[Policy ID],Table1[Policy Type])</f>
        <v>Property</v>
      </c>
    </row>
    <row r="2009" spans="1:8">
      <c r="A2009" s="11" t="s">
        <v>22523</v>
      </c>
      <c r="B2009" s="16">
        <v>44051</v>
      </c>
      <c r="C2009" s="8">
        <v>6387</v>
      </c>
      <c r="D2009" s="8" t="s">
        <v>25516</v>
      </c>
      <c r="E2009" s="8" t="s">
        <v>27526</v>
      </c>
      <c r="F2009" s="8"/>
      <c r="G2009" s="8" t="s">
        <v>19833</v>
      </c>
      <c r="H2009" s="8" t="str">
        <f>_xlfn.XLOOKUP(Claims!$G2009,Table1[Policy ID],Table1[Policy Type])</f>
        <v>Property</v>
      </c>
    </row>
    <row r="2010" spans="1:8">
      <c r="A2010" s="12" t="s">
        <v>22524</v>
      </c>
      <c r="B2010" s="17">
        <v>45062</v>
      </c>
      <c r="C2010" s="13">
        <v>82298</v>
      </c>
      <c r="D2010" s="13" t="s">
        <v>25517</v>
      </c>
      <c r="E2010" s="13" t="s">
        <v>27527</v>
      </c>
      <c r="F2010" s="17">
        <v>45142</v>
      </c>
      <c r="G2010" s="13" t="s">
        <v>17827</v>
      </c>
      <c r="H2010" s="13" t="str">
        <f>_xlfn.XLOOKUP(Claims!$G2010,Table1[Policy ID],Table1[Policy Type])</f>
        <v>Property</v>
      </c>
    </row>
    <row r="2011" spans="1:8">
      <c r="A2011" s="11" t="s">
        <v>22525</v>
      </c>
      <c r="B2011" s="16">
        <v>45193</v>
      </c>
      <c r="C2011" s="8">
        <v>57582</v>
      </c>
      <c r="D2011" s="8" t="s">
        <v>25516</v>
      </c>
      <c r="E2011" s="8" t="s">
        <v>27528</v>
      </c>
      <c r="F2011" s="8"/>
      <c r="G2011" s="8" t="s">
        <v>18009</v>
      </c>
      <c r="H2011" s="8" t="str">
        <f>_xlfn.XLOOKUP(Claims!$G2011,Table1[Policy ID],Table1[Policy Type])</f>
        <v>Life</v>
      </c>
    </row>
    <row r="2012" spans="1:8">
      <c r="A2012" s="12" t="s">
        <v>22526</v>
      </c>
      <c r="B2012" s="17">
        <v>44203</v>
      </c>
      <c r="C2012" s="13">
        <v>49383</v>
      </c>
      <c r="D2012" s="13" t="s">
        <v>25516</v>
      </c>
      <c r="E2012" s="13" t="s">
        <v>27529</v>
      </c>
      <c r="F2012" s="13"/>
      <c r="G2012" s="13" t="s">
        <v>19527</v>
      </c>
      <c r="H2012" s="13" t="str">
        <f>_xlfn.XLOOKUP(Claims!$G2012,Table1[Policy ID],Table1[Policy Type])</f>
        <v>Auto</v>
      </c>
    </row>
    <row r="2013" spans="1:8">
      <c r="A2013" s="11" t="s">
        <v>22527</v>
      </c>
      <c r="B2013" s="16">
        <v>45179</v>
      </c>
      <c r="C2013" s="8">
        <v>69141</v>
      </c>
      <c r="D2013" s="8" t="s">
        <v>25517</v>
      </c>
      <c r="E2013" s="8" t="s">
        <v>27530</v>
      </c>
      <c r="F2013" s="16">
        <v>45224</v>
      </c>
      <c r="G2013" s="8" t="s">
        <v>17011</v>
      </c>
      <c r="H2013" s="8" t="str">
        <f>_xlfn.XLOOKUP(Claims!$G2013,Table1[Policy ID],Table1[Policy Type])</f>
        <v>Health</v>
      </c>
    </row>
    <row r="2014" spans="1:8">
      <c r="A2014" s="12" t="s">
        <v>22528</v>
      </c>
      <c r="B2014" s="17">
        <v>44588</v>
      </c>
      <c r="C2014" s="13">
        <v>20454</v>
      </c>
      <c r="D2014" s="13" t="s">
        <v>25517</v>
      </c>
      <c r="E2014" s="13" t="s">
        <v>27531</v>
      </c>
      <c r="F2014" s="13"/>
      <c r="G2014" s="13" t="s">
        <v>17122</v>
      </c>
      <c r="H2014" s="13" t="str">
        <f>_xlfn.XLOOKUP(Claims!$G2014,Table1[Policy ID],Table1[Policy Type])</f>
        <v>Property</v>
      </c>
    </row>
    <row r="2015" spans="1:8">
      <c r="A2015" s="11" t="s">
        <v>22529</v>
      </c>
      <c r="B2015" s="16">
        <v>45235</v>
      </c>
      <c r="C2015" s="8">
        <v>15555</v>
      </c>
      <c r="D2015" s="8" t="s">
        <v>25518</v>
      </c>
      <c r="E2015" s="8" t="s">
        <v>27532</v>
      </c>
      <c r="F2015" s="16">
        <v>45280</v>
      </c>
      <c r="G2015" s="8" t="s">
        <v>15578</v>
      </c>
      <c r="H2015" s="8" t="str">
        <f>_xlfn.XLOOKUP(Claims!$G2015,Table1[Policy ID],Table1[Policy Type])</f>
        <v>Health</v>
      </c>
    </row>
    <row r="2016" spans="1:8">
      <c r="A2016" s="12" t="s">
        <v>22530</v>
      </c>
      <c r="B2016" s="17">
        <v>45204</v>
      </c>
      <c r="C2016" s="13">
        <v>27803</v>
      </c>
      <c r="D2016" s="13" t="s">
        <v>25516</v>
      </c>
      <c r="E2016" s="13" t="s">
        <v>27533</v>
      </c>
      <c r="F2016" s="17">
        <v>45266</v>
      </c>
      <c r="G2016" s="13" t="s">
        <v>16693</v>
      </c>
      <c r="H2016" s="13" t="str">
        <f>_xlfn.XLOOKUP(Claims!$G2016,Table1[Policy ID],Table1[Policy Type])</f>
        <v>Property</v>
      </c>
    </row>
    <row r="2017" spans="1:8">
      <c r="A2017" s="11" t="s">
        <v>22531</v>
      </c>
      <c r="B2017" s="16">
        <v>44910</v>
      </c>
      <c r="C2017" s="8">
        <v>94942</v>
      </c>
      <c r="D2017" s="8" t="s">
        <v>25517</v>
      </c>
      <c r="E2017" s="8" t="s">
        <v>27534</v>
      </c>
      <c r="F2017" s="8"/>
      <c r="G2017" s="8" t="s">
        <v>18020</v>
      </c>
      <c r="H2017" s="8" t="str">
        <f>_xlfn.XLOOKUP(Claims!$G2017,Table1[Policy ID],Table1[Policy Type])</f>
        <v>Health</v>
      </c>
    </row>
    <row r="2018" spans="1:8">
      <c r="A2018" s="12" t="s">
        <v>22532</v>
      </c>
      <c r="B2018" s="17">
        <v>44206</v>
      </c>
      <c r="C2018" s="13">
        <v>10613</v>
      </c>
      <c r="D2018" s="13" t="s">
        <v>25518</v>
      </c>
      <c r="E2018" s="13" t="s">
        <v>27535</v>
      </c>
      <c r="F2018" s="17">
        <v>44264</v>
      </c>
      <c r="G2018" s="13" t="s">
        <v>17405</v>
      </c>
      <c r="H2018" s="13" t="str">
        <f>_xlfn.XLOOKUP(Claims!$G2018,Table1[Policy ID],Table1[Policy Type])</f>
        <v>Auto</v>
      </c>
    </row>
    <row r="2019" spans="1:8">
      <c r="A2019" s="11" t="s">
        <v>22533</v>
      </c>
      <c r="B2019" s="16">
        <v>44578</v>
      </c>
      <c r="C2019" s="8">
        <v>9135</v>
      </c>
      <c r="D2019" s="8" t="s">
        <v>25517</v>
      </c>
      <c r="E2019" s="8" t="s">
        <v>27536</v>
      </c>
      <c r="F2019" s="16">
        <v>44630</v>
      </c>
      <c r="G2019" s="8" t="s">
        <v>17951</v>
      </c>
      <c r="H2019" s="8" t="str">
        <f>_xlfn.XLOOKUP(Claims!$G2019,Table1[Policy ID],Table1[Policy Type])</f>
        <v>Life</v>
      </c>
    </row>
    <row r="2020" spans="1:8">
      <c r="A2020" s="12" t="s">
        <v>22534</v>
      </c>
      <c r="B2020" s="17">
        <v>45421</v>
      </c>
      <c r="C2020" s="13">
        <v>7980</v>
      </c>
      <c r="D2020" s="13" t="s">
        <v>25516</v>
      </c>
      <c r="E2020" s="13" t="s">
        <v>27537</v>
      </c>
      <c r="F2020" s="17">
        <v>45480</v>
      </c>
      <c r="G2020" s="13" t="s">
        <v>17604</v>
      </c>
      <c r="H2020" s="13" t="str">
        <f>_xlfn.XLOOKUP(Claims!$G2020,Table1[Policy ID],Table1[Policy Type])</f>
        <v>Health</v>
      </c>
    </row>
    <row r="2021" spans="1:8">
      <c r="A2021" s="11" t="s">
        <v>22535</v>
      </c>
      <c r="B2021" s="16">
        <v>44639</v>
      </c>
      <c r="C2021" s="8">
        <v>58246</v>
      </c>
      <c r="D2021" s="8" t="s">
        <v>25516</v>
      </c>
      <c r="E2021" s="8" t="s">
        <v>27538</v>
      </c>
      <c r="F2021" s="16">
        <v>44674</v>
      </c>
      <c r="G2021" s="8" t="s">
        <v>17034</v>
      </c>
      <c r="H2021" s="8" t="str">
        <f>_xlfn.XLOOKUP(Claims!$G2021,Table1[Policy ID],Table1[Policy Type])</f>
        <v>Property</v>
      </c>
    </row>
    <row r="2022" spans="1:8">
      <c r="A2022" s="12" t="s">
        <v>22536</v>
      </c>
      <c r="B2022" s="17">
        <v>44637</v>
      </c>
      <c r="C2022" s="13">
        <v>93849</v>
      </c>
      <c r="D2022" s="13" t="s">
        <v>25518</v>
      </c>
      <c r="E2022" s="13" t="s">
        <v>27539</v>
      </c>
      <c r="F2022" s="17">
        <v>44692</v>
      </c>
      <c r="G2022" s="13" t="s">
        <v>19785</v>
      </c>
      <c r="H2022" s="13" t="str">
        <f>_xlfn.XLOOKUP(Claims!$G2022,Table1[Policy ID],Table1[Policy Type])</f>
        <v>Property</v>
      </c>
    </row>
    <row r="2023" spans="1:8">
      <c r="A2023" s="11" t="s">
        <v>22537</v>
      </c>
      <c r="B2023" s="16">
        <v>45342</v>
      </c>
      <c r="C2023" s="8">
        <v>70614</v>
      </c>
      <c r="D2023" s="8" t="s">
        <v>25516</v>
      </c>
      <c r="E2023" s="8" t="s">
        <v>27540</v>
      </c>
      <c r="F2023" s="16">
        <v>45358</v>
      </c>
      <c r="G2023" s="8" t="s">
        <v>16395</v>
      </c>
      <c r="H2023" s="8" t="str">
        <f>_xlfn.XLOOKUP(Claims!$G2023,Table1[Policy ID],Table1[Policy Type])</f>
        <v>Property</v>
      </c>
    </row>
    <row r="2024" spans="1:8">
      <c r="A2024" s="12" t="s">
        <v>22538</v>
      </c>
      <c r="B2024" s="17">
        <v>44774</v>
      </c>
      <c r="C2024" s="13">
        <v>79686</v>
      </c>
      <c r="D2024" s="13" t="s">
        <v>25517</v>
      </c>
      <c r="E2024" s="13" t="s">
        <v>27541</v>
      </c>
      <c r="F2024" s="13"/>
      <c r="G2024" s="13" t="s">
        <v>16946</v>
      </c>
      <c r="H2024" s="13" t="str">
        <f>_xlfn.XLOOKUP(Claims!$G2024,Table1[Policy ID],Table1[Policy Type])</f>
        <v>Auto</v>
      </c>
    </row>
    <row r="2025" spans="1:8">
      <c r="A2025" s="11" t="s">
        <v>22539</v>
      </c>
      <c r="B2025" s="16">
        <v>44116</v>
      </c>
      <c r="C2025" s="8">
        <v>97431</v>
      </c>
      <c r="D2025" s="8" t="s">
        <v>25516</v>
      </c>
      <c r="E2025" s="8" t="s">
        <v>27542</v>
      </c>
      <c r="F2025" s="16">
        <v>44197</v>
      </c>
      <c r="G2025" s="8" t="s">
        <v>17197</v>
      </c>
      <c r="H2025" s="8" t="str">
        <f>_xlfn.XLOOKUP(Claims!$G2025,Table1[Policy ID],Table1[Policy Type])</f>
        <v>Property</v>
      </c>
    </row>
    <row r="2026" spans="1:8">
      <c r="A2026" s="12" t="s">
        <v>22540</v>
      </c>
      <c r="B2026" s="17">
        <v>43997</v>
      </c>
      <c r="C2026" s="13">
        <v>98344</v>
      </c>
      <c r="D2026" s="13" t="s">
        <v>25517</v>
      </c>
      <c r="E2026" s="13" t="s">
        <v>27543</v>
      </c>
      <c r="F2026" s="13"/>
      <c r="G2026" s="13" t="s">
        <v>20273</v>
      </c>
      <c r="H2026" s="13" t="str">
        <f>_xlfn.XLOOKUP(Claims!$G2026,Table1[Policy ID],Table1[Policy Type])</f>
        <v>Property</v>
      </c>
    </row>
    <row r="2027" spans="1:8">
      <c r="A2027" s="11" t="s">
        <v>22541</v>
      </c>
      <c r="B2027" s="16">
        <v>44600</v>
      </c>
      <c r="C2027" s="8">
        <v>12918</v>
      </c>
      <c r="D2027" s="8" t="s">
        <v>25517</v>
      </c>
      <c r="E2027" s="8" t="s">
        <v>27544</v>
      </c>
      <c r="F2027" s="16">
        <v>44655</v>
      </c>
      <c r="G2027" s="8" t="s">
        <v>18994</v>
      </c>
      <c r="H2027" s="8" t="str">
        <f>_xlfn.XLOOKUP(Claims!$G2027,Table1[Policy ID],Table1[Policy Type])</f>
        <v>Health</v>
      </c>
    </row>
    <row r="2028" spans="1:8">
      <c r="A2028" s="12" t="s">
        <v>22542</v>
      </c>
      <c r="B2028" s="17">
        <v>44254</v>
      </c>
      <c r="C2028" s="13">
        <v>58921</v>
      </c>
      <c r="D2028" s="13" t="s">
        <v>25517</v>
      </c>
      <c r="E2028" s="13" t="s">
        <v>27545</v>
      </c>
      <c r="F2028" s="17">
        <v>44264</v>
      </c>
      <c r="G2028" s="13" t="s">
        <v>18146</v>
      </c>
      <c r="H2028" s="13" t="str">
        <f>_xlfn.XLOOKUP(Claims!$G2028,Table1[Policy ID],Table1[Policy Type])</f>
        <v>Property</v>
      </c>
    </row>
    <row r="2029" spans="1:8">
      <c r="A2029" s="11" t="s">
        <v>22543</v>
      </c>
      <c r="B2029" s="16">
        <v>45334</v>
      </c>
      <c r="C2029" s="8">
        <v>4799</v>
      </c>
      <c r="D2029" s="8" t="s">
        <v>25516</v>
      </c>
      <c r="E2029" s="8" t="s">
        <v>27546</v>
      </c>
      <c r="F2029" s="16">
        <v>45409</v>
      </c>
      <c r="G2029" s="8" t="s">
        <v>18058</v>
      </c>
      <c r="H2029" s="8" t="str">
        <f>_xlfn.XLOOKUP(Claims!$G2029,Table1[Policy ID],Table1[Policy Type])</f>
        <v>Property</v>
      </c>
    </row>
    <row r="2030" spans="1:8">
      <c r="A2030" s="12" t="s">
        <v>22544</v>
      </c>
      <c r="B2030" s="17">
        <v>44391</v>
      </c>
      <c r="C2030" s="13">
        <v>61800</v>
      </c>
      <c r="D2030" s="13" t="s">
        <v>25518</v>
      </c>
      <c r="E2030" s="13" t="s">
        <v>27547</v>
      </c>
      <c r="F2030" s="13"/>
      <c r="G2030" s="13" t="s">
        <v>18488</v>
      </c>
      <c r="H2030" s="13" t="str">
        <f>_xlfn.XLOOKUP(Claims!$G2030,Table1[Policy ID],Table1[Policy Type])</f>
        <v>Property</v>
      </c>
    </row>
    <row r="2031" spans="1:8">
      <c r="A2031" s="11" t="s">
        <v>22545</v>
      </c>
      <c r="B2031" s="16">
        <v>44691</v>
      </c>
      <c r="C2031" s="8">
        <v>92166</v>
      </c>
      <c r="D2031" s="8" t="s">
        <v>25518</v>
      </c>
      <c r="E2031" s="8" t="s">
        <v>27548</v>
      </c>
      <c r="F2031" s="8"/>
      <c r="G2031" s="8" t="s">
        <v>20198</v>
      </c>
      <c r="H2031" s="8" t="str">
        <f>_xlfn.XLOOKUP(Claims!$G2031,Table1[Policy ID],Table1[Policy Type])</f>
        <v>Property</v>
      </c>
    </row>
    <row r="2032" spans="1:8">
      <c r="A2032" s="12" t="s">
        <v>22546</v>
      </c>
      <c r="B2032" s="17">
        <v>44173</v>
      </c>
      <c r="C2032" s="13">
        <v>53451</v>
      </c>
      <c r="D2032" s="13" t="s">
        <v>25516</v>
      </c>
      <c r="E2032" s="13" t="s">
        <v>27549</v>
      </c>
      <c r="F2032" s="17">
        <v>44213</v>
      </c>
      <c r="G2032" s="13" t="s">
        <v>15994</v>
      </c>
      <c r="H2032" s="13" t="str">
        <f>_xlfn.XLOOKUP(Claims!$G2032,Table1[Policy ID],Table1[Policy Type])</f>
        <v>Property</v>
      </c>
    </row>
    <row r="2033" spans="1:8">
      <c r="A2033" s="11" t="s">
        <v>22547</v>
      </c>
      <c r="B2033" s="16">
        <v>44438</v>
      </c>
      <c r="C2033" s="8">
        <v>99336</v>
      </c>
      <c r="D2033" s="8" t="s">
        <v>25517</v>
      </c>
      <c r="E2033" s="8" t="s">
        <v>27550</v>
      </c>
      <c r="F2033" s="8"/>
      <c r="G2033" s="8" t="s">
        <v>17474</v>
      </c>
      <c r="H2033" s="8" t="str">
        <f>_xlfn.XLOOKUP(Claims!$G2033,Table1[Policy ID],Table1[Policy Type])</f>
        <v>Life</v>
      </c>
    </row>
    <row r="2034" spans="1:8">
      <c r="A2034" s="12" t="s">
        <v>22548</v>
      </c>
      <c r="B2034" s="17">
        <v>44186</v>
      </c>
      <c r="C2034" s="13">
        <v>96302</v>
      </c>
      <c r="D2034" s="13" t="s">
        <v>25518</v>
      </c>
      <c r="E2034" s="13" t="s">
        <v>27551</v>
      </c>
      <c r="F2034" s="17">
        <v>44260</v>
      </c>
      <c r="G2034" s="13" t="s">
        <v>19467</v>
      </c>
      <c r="H2034" s="13" t="str">
        <f>_xlfn.XLOOKUP(Claims!$G2034,Table1[Policy ID],Table1[Policy Type])</f>
        <v>Property</v>
      </c>
    </row>
    <row r="2035" spans="1:8">
      <c r="A2035" s="11" t="s">
        <v>22549</v>
      </c>
      <c r="B2035" s="16">
        <v>45057</v>
      </c>
      <c r="C2035" s="8">
        <v>6352</v>
      </c>
      <c r="D2035" s="8" t="s">
        <v>25518</v>
      </c>
      <c r="E2035" s="8" t="s">
        <v>27552</v>
      </c>
      <c r="F2035" s="8"/>
      <c r="G2035" s="8" t="s">
        <v>19693</v>
      </c>
      <c r="H2035" s="8" t="str">
        <f>_xlfn.XLOOKUP(Claims!$G2035,Table1[Policy ID],Table1[Policy Type])</f>
        <v>Health</v>
      </c>
    </row>
    <row r="2036" spans="1:8">
      <c r="A2036" s="12" t="s">
        <v>22550</v>
      </c>
      <c r="B2036" s="17">
        <v>45520</v>
      </c>
      <c r="C2036" s="13">
        <v>37937</v>
      </c>
      <c r="D2036" s="13" t="s">
        <v>25517</v>
      </c>
      <c r="E2036" s="13" t="s">
        <v>27553</v>
      </c>
      <c r="F2036" s="17">
        <v>45574</v>
      </c>
      <c r="G2036" s="13" t="s">
        <v>16192</v>
      </c>
      <c r="H2036" s="13" t="str">
        <f>_xlfn.XLOOKUP(Claims!$G2036,Table1[Policy ID],Table1[Policy Type])</f>
        <v>Property</v>
      </c>
    </row>
    <row r="2037" spans="1:8">
      <c r="A2037" s="11" t="s">
        <v>22551</v>
      </c>
      <c r="B2037" s="16">
        <v>45579</v>
      </c>
      <c r="C2037" s="8">
        <v>63047</v>
      </c>
      <c r="D2037" s="8" t="s">
        <v>25516</v>
      </c>
      <c r="E2037" s="8" t="s">
        <v>27554</v>
      </c>
      <c r="F2037" s="8"/>
      <c r="G2037" s="8" t="s">
        <v>17410</v>
      </c>
      <c r="H2037" s="8" t="str">
        <f>_xlfn.XLOOKUP(Claims!$G2037,Table1[Policy ID],Table1[Policy Type])</f>
        <v>Auto</v>
      </c>
    </row>
    <row r="2038" spans="1:8">
      <c r="A2038" s="12" t="s">
        <v>22552</v>
      </c>
      <c r="B2038" s="17">
        <v>44287</v>
      </c>
      <c r="C2038" s="13">
        <v>56049</v>
      </c>
      <c r="D2038" s="13" t="s">
        <v>25518</v>
      </c>
      <c r="E2038" s="13" t="s">
        <v>27555</v>
      </c>
      <c r="F2038" s="17">
        <v>44375</v>
      </c>
      <c r="G2038" s="13" t="s">
        <v>18868</v>
      </c>
      <c r="H2038" s="13" t="str">
        <f>_xlfn.XLOOKUP(Claims!$G2038,Table1[Policy ID],Table1[Policy Type])</f>
        <v>Health</v>
      </c>
    </row>
    <row r="2039" spans="1:8">
      <c r="A2039" s="11" t="s">
        <v>22553</v>
      </c>
      <c r="B2039" s="16">
        <v>44192</v>
      </c>
      <c r="C2039" s="8">
        <v>70366</v>
      </c>
      <c r="D2039" s="8" t="s">
        <v>25516</v>
      </c>
      <c r="E2039" s="8" t="s">
        <v>27556</v>
      </c>
      <c r="F2039" s="8"/>
      <c r="G2039" s="8" t="s">
        <v>18351</v>
      </c>
      <c r="H2039" s="8" t="str">
        <f>_xlfn.XLOOKUP(Claims!$G2039,Table1[Policy ID],Table1[Policy Type])</f>
        <v>Property</v>
      </c>
    </row>
    <row r="2040" spans="1:8">
      <c r="A2040" s="12" t="s">
        <v>22554</v>
      </c>
      <c r="B2040" s="17">
        <v>45048</v>
      </c>
      <c r="C2040" s="13">
        <v>69039</v>
      </c>
      <c r="D2040" s="13" t="s">
        <v>25516</v>
      </c>
      <c r="E2040" s="13" t="s">
        <v>27557</v>
      </c>
      <c r="F2040" s="13"/>
      <c r="G2040" s="13" t="s">
        <v>19134</v>
      </c>
      <c r="H2040" s="13" t="str">
        <f>_xlfn.XLOOKUP(Claims!$G2040,Table1[Policy ID],Table1[Policy Type])</f>
        <v>Property</v>
      </c>
    </row>
    <row r="2041" spans="1:8">
      <c r="A2041" s="11" t="s">
        <v>22555</v>
      </c>
      <c r="B2041" s="16">
        <v>45433</v>
      </c>
      <c r="C2041" s="8">
        <v>36350</v>
      </c>
      <c r="D2041" s="8" t="s">
        <v>25517</v>
      </c>
      <c r="E2041" s="8" t="s">
        <v>27558</v>
      </c>
      <c r="F2041" s="8"/>
      <c r="G2041" s="8" t="s">
        <v>18857</v>
      </c>
      <c r="H2041" s="8" t="str">
        <f>_xlfn.XLOOKUP(Claims!$G2041,Table1[Policy ID],Table1[Policy Type])</f>
        <v>Health</v>
      </c>
    </row>
    <row r="2042" spans="1:8">
      <c r="A2042" s="12" t="s">
        <v>22556</v>
      </c>
      <c r="B2042" s="17">
        <v>44714</v>
      </c>
      <c r="C2042" s="13">
        <v>28870</v>
      </c>
      <c r="D2042" s="13" t="s">
        <v>25516</v>
      </c>
      <c r="E2042" s="13" t="s">
        <v>27559</v>
      </c>
      <c r="F2042" s="17">
        <v>44767</v>
      </c>
      <c r="G2042" s="13" t="s">
        <v>17359</v>
      </c>
      <c r="H2042" s="13" t="str">
        <f>_xlfn.XLOOKUP(Claims!$G2042,Table1[Policy ID],Table1[Policy Type])</f>
        <v>Property</v>
      </c>
    </row>
    <row r="2043" spans="1:8">
      <c r="A2043" s="11" t="s">
        <v>22557</v>
      </c>
      <c r="B2043" s="16">
        <v>44727</v>
      </c>
      <c r="C2043" s="8">
        <v>2304</v>
      </c>
      <c r="D2043" s="8" t="s">
        <v>25517</v>
      </c>
      <c r="E2043" s="8" t="s">
        <v>27560</v>
      </c>
      <c r="F2043" s="8"/>
      <c r="G2043" s="8" t="s">
        <v>18998</v>
      </c>
      <c r="H2043" s="8" t="str">
        <f>_xlfn.XLOOKUP(Claims!$G2043,Table1[Policy ID],Table1[Policy Type])</f>
        <v>Life</v>
      </c>
    </row>
    <row r="2044" spans="1:8">
      <c r="A2044" s="12" t="s">
        <v>22558</v>
      </c>
      <c r="B2044" s="17">
        <v>44120</v>
      </c>
      <c r="C2044" s="13">
        <v>58965</v>
      </c>
      <c r="D2044" s="13" t="s">
        <v>25518</v>
      </c>
      <c r="E2044" s="13" t="s">
        <v>27561</v>
      </c>
      <c r="F2044" s="17">
        <v>44201</v>
      </c>
      <c r="G2044" s="13" t="s">
        <v>16224</v>
      </c>
      <c r="H2044" s="13" t="str">
        <f>_xlfn.XLOOKUP(Claims!$G2044,Table1[Policy ID],Table1[Policy Type])</f>
        <v>Property</v>
      </c>
    </row>
    <row r="2045" spans="1:8">
      <c r="A2045" s="11" t="s">
        <v>22559</v>
      </c>
      <c r="B2045" s="16">
        <v>44772</v>
      </c>
      <c r="C2045" s="8">
        <v>25658</v>
      </c>
      <c r="D2045" s="8" t="s">
        <v>25516</v>
      </c>
      <c r="E2045" s="8" t="s">
        <v>27562</v>
      </c>
      <c r="F2045" s="16">
        <v>44819</v>
      </c>
      <c r="G2045" s="8" t="s">
        <v>19853</v>
      </c>
      <c r="H2045" s="8" t="str">
        <f>_xlfn.XLOOKUP(Claims!$G2045,Table1[Policy ID],Table1[Policy Type])</f>
        <v>Life</v>
      </c>
    </row>
    <row r="2046" spans="1:8">
      <c r="A2046" s="12" t="s">
        <v>22560</v>
      </c>
      <c r="B2046" s="17">
        <v>44980</v>
      </c>
      <c r="C2046" s="13">
        <v>59735</v>
      </c>
      <c r="D2046" s="13" t="s">
        <v>25518</v>
      </c>
      <c r="E2046" s="13" t="s">
        <v>27563</v>
      </c>
      <c r="F2046" s="17">
        <v>45069</v>
      </c>
      <c r="G2046" s="13" t="s">
        <v>15963</v>
      </c>
      <c r="H2046" s="13" t="str">
        <f>_xlfn.XLOOKUP(Claims!$G2046,Table1[Policy ID],Table1[Policy Type])</f>
        <v>Auto</v>
      </c>
    </row>
    <row r="2047" spans="1:8">
      <c r="A2047" s="11" t="s">
        <v>22561</v>
      </c>
      <c r="B2047" s="16">
        <v>44856</v>
      </c>
      <c r="C2047" s="8">
        <v>18701</v>
      </c>
      <c r="D2047" s="8" t="s">
        <v>25518</v>
      </c>
      <c r="E2047" s="8" t="s">
        <v>27564</v>
      </c>
      <c r="F2047" s="16">
        <v>44946</v>
      </c>
      <c r="G2047" s="8" t="s">
        <v>16492</v>
      </c>
      <c r="H2047" s="8" t="str">
        <f>_xlfn.XLOOKUP(Claims!$G2047,Table1[Policy ID],Table1[Policy Type])</f>
        <v>Life</v>
      </c>
    </row>
    <row r="2048" spans="1:8">
      <c r="A2048" s="12" t="s">
        <v>22562</v>
      </c>
      <c r="B2048" s="17">
        <v>45084</v>
      </c>
      <c r="C2048" s="13">
        <v>36678</v>
      </c>
      <c r="D2048" s="13" t="s">
        <v>25517</v>
      </c>
      <c r="E2048" s="13" t="s">
        <v>27565</v>
      </c>
      <c r="F2048" s="17">
        <v>45132</v>
      </c>
      <c r="G2048" s="13" t="s">
        <v>18915</v>
      </c>
      <c r="H2048" s="13" t="str">
        <f>_xlfn.XLOOKUP(Claims!$G2048,Table1[Policy ID],Table1[Policy Type])</f>
        <v>Auto</v>
      </c>
    </row>
    <row r="2049" spans="1:8">
      <c r="A2049" s="11" t="s">
        <v>22563</v>
      </c>
      <c r="B2049" s="16">
        <v>45607</v>
      </c>
      <c r="C2049" s="8">
        <v>4571</v>
      </c>
      <c r="D2049" s="8" t="s">
        <v>25518</v>
      </c>
      <c r="E2049" s="8" t="s">
        <v>27566</v>
      </c>
      <c r="F2049" s="16">
        <v>45648</v>
      </c>
      <c r="G2049" s="8" t="s">
        <v>18563</v>
      </c>
      <c r="H2049" s="8" t="str">
        <f>_xlfn.XLOOKUP(Claims!$G2049,Table1[Policy ID],Table1[Policy Type])</f>
        <v>Property</v>
      </c>
    </row>
    <row r="2050" spans="1:8">
      <c r="A2050" s="12" t="s">
        <v>22564</v>
      </c>
      <c r="B2050" s="17">
        <v>44287</v>
      </c>
      <c r="C2050" s="13">
        <v>5132</v>
      </c>
      <c r="D2050" s="13" t="s">
        <v>25516</v>
      </c>
      <c r="E2050" s="13" t="s">
        <v>27567</v>
      </c>
      <c r="F2050" s="13"/>
      <c r="G2050" s="13" t="s">
        <v>18787</v>
      </c>
      <c r="H2050" s="13" t="str">
        <f>_xlfn.XLOOKUP(Claims!$G2050,Table1[Policy ID],Table1[Policy Type])</f>
        <v>Property</v>
      </c>
    </row>
    <row r="2051" spans="1:8">
      <c r="A2051" s="11" t="s">
        <v>22565</v>
      </c>
      <c r="B2051" s="16">
        <v>45336</v>
      </c>
      <c r="C2051" s="8">
        <v>52158</v>
      </c>
      <c r="D2051" s="8" t="s">
        <v>25518</v>
      </c>
      <c r="E2051" s="8" t="s">
        <v>27568</v>
      </c>
      <c r="F2051" s="16">
        <v>45393</v>
      </c>
      <c r="G2051" s="8" t="s">
        <v>18424</v>
      </c>
      <c r="H2051" s="8" t="str">
        <f>_xlfn.XLOOKUP(Claims!$G2051,Table1[Policy ID],Table1[Policy Type])</f>
        <v>Property</v>
      </c>
    </row>
    <row r="2052" spans="1:8">
      <c r="A2052" s="12" t="s">
        <v>22566</v>
      </c>
      <c r="B2052" s="17">
        <v>45641</v>
      </c>
      <c r="C2052" s="13">
        <v>48656</v>
      </c>
      <c r="D2052" s="13" t="s">
        <v>25517</v>
      </c>
      <c r="E2052" s="13" t="s">
        <v>27569</v>
      </c>
      <c r="F2052" s="13"/>
      <c r="G2052" s="13" t="s">
        <v>15815</v>
      </c>
      <c r="H2052" s="13" t="str">
        <f>_xlfn.XLOOKUP(Claims!$G2052,Table1[Policy ID],Table1[Policy Type])</f>
        <v>Property</v>
      </c>
    </row>
    <row r="2053" spans="1:8">
      <c r="A2053" s="11" t="s">
        <v>22567</v>
      </c>
      <c r="B2053" s="16">
        <v>43862</v>
      </c>
      <c r="C2053" s="8">
        <v>25290</v>
      </c>
      <c r="D2053" s="8" t="s">
        <v>25516</v>
      </c>
      <c r="E2053" s="8" t="s">
        <v>27570</v>
      </c>
      <c r="F2053" s="8"/>
      <c r="G2053" s="8" t="s">
        <v>17820</v>
      </c>
      <c r="H2053" s="8" t="str">
        <f>_xlfn.XLOOKUP(Claims!$G2053,Table1[Policy ID],Table1[Policy Type])</f>
        <v>Health</v>
      </c>
    </row>
    <row r="2054" spans="1:8">
      <c r="A2054" s="12" t="s">
        <v>22568</v>
      </c>
      <c r="B2054" s="17">
        <v>45285</v>
      </c>
      <c r="C2054" s="13">
        <v>18502</v>
      </c>
      <c r="D2054" s="13" t="s">
        <v>25516</v>
      </c>
      <c r="E2054" s="13" t="s">
        <v>27571</v>
      </c>
      <c r="F2054" s="17">
        <v>45300</v>
      </c>
      <c r="G2054" s="13" t="s">
        <v>19452</v>
      </c>
      <c r="H2054" s="13" t="str">
        <f>_xlfn.XLOOKUP(Claims!$G2054,Table1[Policy ID],Table1[Policy Type])</f>
        <v>Health</v>
      </c>
    </row>
    <row r="2055" spans="1:8">
      <c r="A2055" s="11" t="s">
        <v>22569</v>
      </c>
      <c r="B2055" s="16">
        <v>44408</v>
      </c>
      <c r="C2055" s="8">
        <v>15355</v>
      </c>
      <c r="D2055" s="8" t="s">
        <v>25518</v>
      </c>
      <c r="E2055" s="8" t="s">
        <v>27572</v>
      </c>
      <c r="F2055" s="8"/>
      <c r="G2055" s="8" t="s">
        <v>17788</v>
      </c>
      <c r="H2055" s="8" t="str">
        <f>_xlfn.XLOOKUP(Claims!$G2055,Table1[Policy ID],Table1[Policy Type])</f>
        <v>Life</v>
      </c>
    </row>
    <row r="2056" spans="1:8">
      <c r="A2056" s="12" t="s">
        <v>22570</v>
      </c>
      <c r="B2056" s="17">
        <v>44722</v>
      </c>
      <c r="C2056" s="13">
        <v>10664</v>
      </c>
      <c r="D2056" s="13" t="s">
        <v>25516</v>
      </c>
      <c r="E2056" s="13" t="s">
        <v>27573</v>
      </c>
      <c r="F2056" s="17">
        <v>44812</v>
      </c>
      <c r="G2056" s="13" t="s">
        <v>17684</v>
      </c>
      <c r="H2056" s="13" t="str">
        <f>_xlfn.XLOOKUP(Claims!$G2056,Table1[Policy ID],Table1[Policy Type])</f>
        <v>Life</v>
      </c>
    </row>
    <row r="2057" spans="1:8">
      <c r="A2057" s="11" t="s">
        <v>22571</v>
      </c>
      <c r="B2057" s="16">
        <v>44116</v>
      </c>
      <c r="C2057" s="8">
        <v>17020</v>
      </c>
      <c r="D2057" s="8" t="s">
        <v>25516</v>
      </c>
      <c r="E2057" s="8" t="s">
        <v>27574</v>
      </c>
      <c r="F2057" s="16">
        <v>44152</v>
      </c>
      <c r="G2057" s="8" t="s">
        <v>19306</v>
      </c>
      <c r="H2057" s="8" t="str">
        <f>_xlfn.XLOOKUP(Claims!$G2057,Table1[Policy ID],Table1[Policy Type])</f>
        <v>Property</v>
      </c>
    </row>
    <row r="2058" spans="1:8">
      <c r="A2058" s="12" t="s">
        <v>22572</v>
      </c>
      <c r="B2058" s="17">
        <v>43863</v>
      </c>
      <c r="C2058" s="13">
        <v>51415</v>
      </c>
      <c r="D2058" s="13" t="s">
        <v>25517</v>
      </c>
      <c r="E2058" s="13" t="s">
        <v>27575</v>
      </c>
      <c r="F2058" s="17">
        <v>43888</v>
      </c>
      <c r="G2058" s="13" t="s">
        <v>18950</v>
      </c>
      <c r="H2058" s="13" t="str">
        <f>_xlfn.XLOOKUP(Claims!$G2058,Table1[Policy ID],Table1[Policy Type])</f>
        <v>Auto</v>
      </c>
    </row>
    <row r="2059" spans="1:8">
      <c r="A2059" s="11" t="s">
        <v>22573</v>
      </c>
      <c r="B2059" s="16">
        <v>45365</v>
      </c>
      <c r="C2059" s="8">
        <v>27104</v>
      </c>
      <c r="D2059" s="8" t="s">
        <v>25517</v>
      </c>
      <c r="E2059" s="8" t="s">
        <v>27576</v>
      </c>
      <c r="F2059" s="8"/>
      <c r="G2059" s="8" t="s">
        <v>20486</v>
      </c>
      <c r="H2059" s="8" t="str">
        <f>_xlfn.XLOOKUP(Claims!$G2059,Table1[Policy ID],Table1[Policy Type])</f>
        <v>Health</v>
      </c>
    </row>
    <row r="2060" spans="1:8">
      <c r="A2060" s="12" t="s">
        <v>22574</v>
      </c>
      <c r="B2060" s="17">
        <v>45479</v>
      </c>
      <c r="C2060" s="13">
        <v>38108</v>
      </c>
      <c r="D2060" s="13" t="s">
        <v>25516</v>
      </c>
      <c r="E2060" s="13" t="s">
        <v>27577</v>
      </c>
      <c r="F2060" s="17">
        <v>45501</v>
      </c>
      <c r="G2060" s="13" t="s">
        <v>19905</v>
      </c>
      <c r="H2060" s="13" t="str">
        <f>_xlfn.XLOOKUP(Claims!$G2060,Table1[Policy ID],Table1[Policy Type])</f>
        <v>Auto</v>
      </c>
    </row>
    <row r="2061" spans="1:8">
      <c r="A2061" s="11" t="s">
        <v>22575</v>
      </c>
      <c r="B2061" s="16">
        <v>45006</v>
      </c>
      <c r="C2061" s="8">
        <v>46710</v>
      </c>
      <c r="D2061" s="8" t="s">
        <v>25517</v>
      </c>
      <c r="E2061" s="8" t="s">
        <v>27578</v>
      </c>
      <c r="F2061" s="16">
        <v>45072</v>
      </c>
      <c r="G2061" s="8" t="s">
        <v>19033</v>
      </c>
      <c r="H2061" s="8" t="str">
        <f>_xlfn.XLOOKUP(Claims!$G2061,Table1[Policy ID],Table1[Policy Type])</f>
        <v>Health</v>
      </c>
    </row>
    <row r="2062" spans="1:8">
      <c r="A2062" s="12" t="s">
        <v>22576</v>
      </c>
      <c r="B2062" s="17">
        <v>44227</v>
      </c>
      <c r="C2062" s="13">
        <v>77871</v>
      </c>
      <c r="D2062" s="13" t="s">
        <v>25518</v>
      </c>
      <c r="E2062" s="13" t="s">
        <v>27579</v>
      </c>
      <c r="F2062" s="17">
        <v>44306</v>
      </c>
      <c r="G2062" s="13" t="s">
        <v>20483</v>
      </c>
      <c r="H2062" s="13" t="str">
        <f>_xlfn.XLOOKUP(Claims!$G2062,Table1[Policy ID],Table1[Policy Type])</f>
        <v>Life</v>
      </c>
    </row>
    <row r="2063" spans="1:8">
      <c r="A2063" s="11" t="s">
        <v>22577</v>
      </c>
      <c r="B2063" s="16">
        <v>45045</v>
      </c>
      <c r="C2063" s="8">
        <v>9667</v>
      </c>
      <c r="D2063" s="8" t="s">
        <v>25516</v>
      </c>
      <c r="E2063" s="8" t="s">
        <v>27580</v>
      </c>
      <c r="F2063" s="16">
        <v>45109</v>
      </c>
      <c r="G2063" s="8" t="s">
        <v>19417</v>
      </c>
      <c r="H2063" s="8" t="str">
        <f>_xlfn.XLOOKUP(Claims!$G2063,Table1[Policy ID],Table1[Policy Type])</f>
        <v>Health</v>
      </c>
    </row>
    <row r="2064" spans="1:8">
      <c r="A2064" s="12" t="s">
        <v>22578</v>
      </c>
      <c r="B2064" s="17">
        <v>44251</v>
      </c>
      <c r="C2064" s="13">
        <v>40790</v>
      </c>
      <c r="D2064" s="13" t="s">
        <v>25518</v>
      </c>
      <c r="E2064" s="13" t="s">
        <v>27581</v>
      </c>
      <c r="F2064" s="17">
        <v>44270</v>
      </c>
      <c r="G2064" s="13" t="s">
        <v>18385</v>
      </c>
      <c r="H2064" s="13" t="str">
        <f>_xlfn.XLOOKUP(Claims!$G2064,Table1[Policy ID],Table1[Policy Type])</f>
        <v>Auto</v>
      </c>
    </row>
    <row r="2065" spans="1:8">
      <c r="A2065" s="11" t="s">
        <v>22579</v>
      </c>
      <c r="B2065" s="16">
        <v>43854</v>
      </c>
      <c r="C2065" s="8">
        <v>1725</v>
      </c>
      <c r="D2065" s="8" t="s">
        <v>25518</v>
      </c>
      <c r="E2065" s="8" t="s">
        <v>27582</v>
      </c>
      <c r="F2065" s="16">
        <v>43886</v>
      </c>
      <c r="G2065" s="8" t="s">
        <v>15867</v>
      </c>
      <c r="H2065" s="8" t="str">
        <f>_xlfn.XLOOKUP(Claims!$G2065,Table1[Policy ID],Table1[Policy Type])</f>
        <v>Health</v>
      </c>
    </row>
    <row r="2066" spans="1:8">
      <c r="A2066" s="12" t="s">
        <v>22580</v>
      </c>
      <c r="B2066" s="17">
        <v>44400</v>
      </c>
      <c r="C2066" s="13">
        <v>54957</v>
      </c>
      <c r="D2066" s="13" t="s">
        <v>25518</v>
      </c>
      <c r="E2066" s="13" t="s">
        <v>27583</v>
      </c>
      <c r="F2066" s="17">
        <v>44474</v>
      </c>
      <c r="G2066" s="13" t="s">
        <v>17086</v>
      </c>
      <c r="H2066" s="13" t="str">
        <f>_xlfn.XLOOKUP(Claims!$G2066,Table1[Policy ID],Table1[Policy Type])</f>
        <v>Life</v>
      </c>
    </row>
    <row r="2067" spans="1:8">
      <c r="A2067" s="11" t="s">
        <v>22581</v>
      </c>
      <c r="B2067" s="16">
        <v>43852</v>
      </c>
      <c r="C2067" s="8">
        <v>8962</v>
      </c>
      <c r="D2067" s="8" t="s">
        <v>25518</v>
      </c>
      <c r="E2067" s="8" t="s">
        <v>27584</v>
      </c>
      <c r="F2067" s="8"/>
      <c r="G2067" s="8" t="s">
        <v>19795</v>
      </c>
      <c r="H2067" s="8" t="str">
        <f>_xlfn.XLOOKUP(Claims!$G2067,Table1[Policy ID],Table1[Policy Type])</f>
        <v>Life</v>
      </c>
    </row>
    <row r="2068" spans="1:8">
      <c r="A2068" s="12" t="s">
        <v>22582</v>
      </c>
      <c r="B2068" s="17">
        <v>43862</v>
      </c>
      <c r="C2068" s="13">
        <v>48494</v>
      </c>
      <c r="D2068" s="13" t="s">
        <v>25516</v>
      </c>
      <c r="E2068" s="13" t="s">
        <v>27585</v>
      </c>
      <c r="F2068" s="13"/>
      <c r="G2068" s="13" t="s">
        <v>17977</v>
      </c>
      <c r="H2068" s="13" t="str">
        <f>_xlfn.XLOOKUP(Claims!$G2068,Table1[Policy ID],Table1[Policy Type])</f>
        <v>Health</v>
      </c>
    </row>
    <row r="2069" spans="1:8">
      <c r="A2069" s="11" t="s">
        <v>22583</v>
      </c>
      <c r="B2069" s="16">
        <v>45315</v>
      </c>
      <c r="C2069" s="8">
        <v>77550</v>
      </c>
      <c r="D2069" s="8" t="s">
        <v>25517</v>
      </c>
      <c r="E2069" s="8" t="s">
        <v>27586</v>
      </c>
      <c r="F2069" s="16">
        <v>45333</v>
      </c>
      <c r="G2069" s="8" t="s">
        <v>15848</v>
      </c>
      <c r="H2069" s="8" t="str">
        <f>_xlfn.XLOOKUP(Claims!$G2069,Table1[Policy ID],Table1[Policy Type])</f>
        <v>Auto</v>
      </c>
    </row>
    <row r="2070" spans="1:8">
      <c r="A2070" s="12" t="s">
        <v>22584</v>
      </c>
      <c r="B2070" s="17">
        <v>45364</v>
      </c>
      <c r="C2070" s="13">
        <v>7259</v>
      </c>
      <c r="D2070" s="13" t="s">
        <v>25518</v>
      </c>
      <c r="E2070" s="13" t="s">
        <v>27587</v>
      </c>
      <c r="F2070" s="17">
        <v>45427</v>
      </c>
      <c r="G2070" s="13" t="s">
        <v>17544</v>
      </c>
      <c r="H2070" s="13" t="str">
        <f>_xlfn.XLOOKUP(Claims!$G2070,Table1[Policy ID],Table1[Policy Type])</f>
        <v>Health</v>
      </c>
    </row>
    <row r="2071" spans="1:8">
      <c r="A2071" s="11" t="s">
        <v>22585</v>
      </c>
      <c r="B2071" s="16">
        <v>45095</v>
      </c>
      <c r="C2071" s="8">
        <v>83009</v>
      </c>
      <c r="D2071" s="8" t="s">
        <v>25517</v>
      </c>
      <c r="E2071" s="8" t="s">
        <v>27588</v>
      </c>
      <c r="F2071" s="16">
        <v>45178</v>
      </c>
      <c r="G2071" s="8" t="s">
        <v>16527</v>
      </c>
      <c r="H2071" s="8" t="str">
        <f>_xlfn.XLOOKUP(Claims!$G2071,Table1[Policy ID],Table1[Policy Type])</f>
        <v>Auto</v>
      </c>
    </row>
    <row r="2072" spans="1:8">
      <c r="A2072" s="12" t="s">
        <v>22586</v>
      </c>
      <c r="B2072" s="17">
        <v>44363</v>
      </c>
      <c r="C2072" s="13">
        <v>98146</v>
      </c>
      <c r="D2072" s="13" t="s">
        <v>25517</v>
      </c>
      <c r="E2072" s="13" t="s">
        <v>27589</v>
      </c>
      <c r="F2072" s="17">
        <v>44418</v>
      </c>
      <c r="G2072" s="13" t="s">
        <v>18644</v>
      </c>
      <c r="H2072" s="13" t="str">
        <f>_xlfn.XLOOKUP(Claims!$G2072,Table1[Policy ID],Table1[Policy Type])</f>
        <v>Health</v>
      </c>
    </row>
    <row r="2073" spans="1:8">
      <c r="A2073" s="11" t="s">
        <v>22587</v>
      </c>
      <c r="B2073" s="16">
        <v>44606</v>
      </c>
      <c r="C2073" s="8">
        <v>13365</v>
      </c>
      <c r="D2073" s="8" t="s">
        <v>25517</v>
      </c>
      <c r="E2073" s="8" t="s">
        <v>27590</v>
      </c>
      <c r="F2073" s="16">
        <v>44658</v>
      </c>
      <c r="G2073" s="8" t="s">
        <v>19504</v>
      </c>
      <c r="H2073" s="8" t="str">
        <f>_xlfn.XLOOKUP(Claims!$G2073,Table1[Policy ID],Table1[Policy Type])</f>
        <v>Auto</v>
      </c>
    </row>
    <row r="2074" spans="1:8">
      <c r="A2074" s="12" t="s">
        <v>22588</v>
      </c>
      <c r="B2074" s="17">
        <v>43964</v>
      </c>
      <c r="C2074" s="13">
        <v>8856</v>
      </c>
      <c r="D2074" s="13" t="s">
        <v>25516</v>
      </c>
      <c r="E2074" s="13" t="s">
        <v>27591</v>
      </c>
      <c r="F2074" s="17">
        <v>44002</v>
      </c>
      <c r="G2074" s="13" t="s">
        <v>16950</v>
      </c>
      <c r="H2074" s="13" t="str">
        <f>_xlfn.XLOOKUP(Claims!$G2074,Table1[Policy ID],Table1[Policy Type])</f>
        <v>Auto</v>
      </c>
    </row>
    <row r="2075" spans="1:8">
      <c r="A2075" s="11" t="s">
        <v>22589</v>
      </c>
      <c r="B2075" s="16">
        <v>44223</v>
      </c>
      <c r="C2075" s="8">
        <v>53774</v>
      </c>
      <c r="D2075" s="8" t="s">
        <v>25518</v>
      </c>
      <c r="E2075" s="8" t="s">
        <v>27592</v>
      </c>
      <c r="F2075" s="8"/>
      <c r="G2075" s="8" t="s">
        <v>18347</v>
      </c>
      <c r="H2075" s="8" t="str">
        <f>_xlfn.XLOOKUP(Claims!$G2075,Table1[Policy ID],Table1[Policy Type])</f>
        <v>Health</v>
      </c>
    </row>
    <row r="2076" spans="1:8">
      <c r="A2076" s="12" t="s">
        <v>22590</v>
      </c>
      <c r="B2076" s="17">
        <v>44610</v>
      </c>
      <c r="C2076" s="13">
        <v>58496</v>
      </c>
      <c r="D2076" s="13" t="s">
        <v>25516</v>
      </c>
      <c r="E2076" s="13" t="s">
        <v>27593</v>
      </c>
      <c r="F2076" s="17">
        <v>44678</v>
      </c>
      <c r="G2076" s="13" t="s">
        <v>17331</v>
      </c>
      <c r="H2076" s="13" t="str">
        <f>_xlfn.XLOOKUP(Claims!$G2076,Table1[Policy ID],Table1[Policy Type])</f>
        <v>Health</v>
      </c>
    </row>
    <row r="2077" spans="1:8">
      <c r="A2077" s="11" t="s">
        <v>22591</v>
      </c>
      <c r="B2077" s="16">
        <v>44717</v>
      </c>
      <c r="C2077" s="8">
        <v>67080</v>
      </c>
      <c r="D2077" s="8" t="s">
        <v>25518</v>
      </c>
      <c r="E2077" s="8" t="s">
        <v>27594</v>
      </c>
      <c r="F2077" s="16">
        <v>44761</v>
      </c>
      <c r="G2077" s="8" t="s">
        <v>16911</v>
      </c>
      <c r="H2077" s="8" t="str">
        <f>_xlfn.XLOOKUP(Claims!$G2077,Table1[Policy ID],Table1[Policy Type])</f>
        <v>Life</v>
      </c>
    </row>
    <row r="2078" spans="1:8">
      <c r="A2078" s="12" t="s">
        <v>22592</v>
      </c>
      <c r="B2078" s="17">
        <v>44591</v>
      </c>
      <c r="C2078" s="13">
        <v>18472</v>
      </c>
      <c r="D2078" s="13" t="s">
        <v>25517</v>
      </c>
      <c r="E2078" s="13" t="s">
        <v>27595</v>
      </c>
      <c r="F2078" s="13"/>
      <c r="G2078" s="13" t="s">
        <v>17410</v>
      </c>
      <c r="H2078" s="13" t="str">
        <f>_xlfn.XLOOKUP(Claims!$G2078,Table1[Policy ID],Table1[Policy Type])</f>
        <v>Auto</v>
      </c>
    </row>
    <row r="2079" spans="1:8">
      <c r="A2079" s="11" t="s">
        <v>22593</v>
      </c>
      <c r="B2079" s="16">
        <v>45562</v>
      </c>
      <c r="C2079" s="8">
        <v>47110</v>
      </c>
      <c r="D2079" s="8" t="s">
        <v>25516</v>
      </c>
      <c r="E2079" s="8" t="s">
        <v>27596</v>
      </c>
      <c r="F2079" s="16">
        <v>45583</v>
      </c>
      <c r="G2079" s="8" t="s">
        <v>17903</v>
      </c>
      <c r="H2079" s="8" t="str">
        <f>_xlfn.XLOOKUP(Claims!$G2079,Table1[Policy ID],Table1[Policy Type])</f>
        <v>Health</v>
      </c>
    </row>
    <row r="2080" spans="1:8">
      <c r="A2080" s="12" t="s">
        <v>22594</v>
      </c>
      <c r="B2080" s="17">
        <v>44194</v>
      </c>
      <c r="C2080" s="13">
        <v>69080</v>
      </c>
      <c r="D2080" s="13" t="s">
        <v>25516</v>
      </c>
      <c r="E2080" s="13" t="s">
        <v>27597</v>
      </c>
      <c r="F2080" s="17">
        <v>44214</v>
      </c>
      <c r="G2080" s="13" t="s">
        <v>18213</v>
      </c>
      <c r="H2080" s="13" t="str">
        <f>_xlfn.XLOOKUP(Claims!$G2080,Table1[Policy ID],Table1[Policy Type])</f>
        <v>Auto</v>
      </c>
    </row>
    <row r="2081" spans="1:8">
      <c r="A2081" s="11" t="s">
        <v>22595</v>
      </c>
      <c r="B2081" s="16">
        <v>44471</v>
      </c>
      <c r="C2081" s="8">
        <v>99046</v>
      </c>
      <c r="D2081" s="8" t="s">
        <v>25516</v>
      </c>
      <c r="E2081" s="8" t="s">
        <v>27598</v>
      </c>
      <c r="F2081" s="16">
        <v>44530</v>
      </c>
      <c r="G2081" s="8" t="s">
        <v>17846</v>
      </c>
      <c r="H2081" s="8" t="str">
        <f>_xlfn.XLOOKUP(Claims!$G2081,Table1[Policy ID],Table1[Policy Type])</f>
        <v>Property</v>
      </c>
    </row>
    <row r="2082" spans="1:8">
      <c r="A2082" s="12" t="s">
        <v>22596</v>
      </c>
      <c r="B2082" s="17">
        <v>45093</v>
      </c>
      <c r="C2082" s="13">
        <v>67218</v>
      </c>
      <c r="D2082" s="13" t="s">
        <v>25518</v>
      </c>
      <c r="E2082" s="13" t="s">
        <v>27599</v>
      </c>
      <c r="F2082" s="13"/>
      <c r="G2082" s="13" t="s">
        <v>17877</v>
      </c>
      <c r="H2082" s="13" t="str">
        <f>_xlfn.XLOOKUP(Claims!$G2082,Table1[Policy ID],Table1[Policy Type])</f>
        <v>Life</v>
      </c>
    </row>
    <row r="2083" spans="1:8">
      <c r="A2083" s="11" t="s">
        <v>22597</v>
      </c>
      <c r="B2083" s="16">
        <v>45382</v>
      </c>
      <c r="C2083" s="8">
        <v>55360</v>
      </c>
      <c r="D2083" s="8" t="s">
        <v>25517</v>
      </c>
      <c r="E2083" s="8" t="s">
        <v>27600</v>
      </c>
      <c r="F2083" s="16">
        <v>45403</v>
      </c>
      <c r="G2083" s="8" t="s">
        <v>18318</v>
      </c>
      <c r="H2083" s="8" t="str">
        <f>_xlfn.XLOOKUP(Claims!$G2083,Table1[Policy ID],Table1[Policy Type])</f>
        <v>Property</v>
      </c>
    </row>
    <row r="2084" spans="1:8">
      <c r="A2084" s="12" t="s">
        <v>22598</v>
      </c>
      <c r="B2084" s="17">
        <v>45071</v>
      </c>
      <c r="C2084" s="13">
        <v>84826</v>
      </c>
      <c r="D2084" s="13" t="s">
        <v>25516</v>
      </c>
      <c r="E2084" s="13" t="s">
        <v>27601</v>
      </c>
      <c r="F2084" s="17">
        <v>45082</v>
      </c>
      <c r="G2084" s="13" t="s">
        <v>17426</v>
      </c>
      <c r="H2084" s="13" t="str">
        <f>_xlfn.XLOOKUP(Claims!$G2084,Table1[Policy ID],Table1[Policy Type])</f>
        <v>Health</v>
      </c>
    </row>
    <row r="2085" spans="1:8">
      <c r="A2085" s="11" t="s">
        <v>22599</v>
      </c>
      <c r="B2085" s="16">
        <v>44560</v>
      </c>
      <c r="C2085" s="8">
        <v>47144</v>
      </c>
      <c r="D2085" s="8" t="s">
        <v>25516</v>
      </c>
      <c r="E2085" s="8" t="s">
        <v>27602</v>
      </c>
      <c r="F2085" s="8"/>
      <c r="G2085" s="8" t="s">
        <v>16432</v>
      </c>
      <c r="H2085" s="8" t="str">
        <f>_xlfn.XLOOKUP(Claims!$G2085,Table1[Policy ID],Table1[Policy Type])</f>
        <v>Health</v>
      </c>
    </row>
    <row r="2086" spans="1:8">
      <c r="A2086" s="12" t="s">
        <v>22600</v>
      </c>
      <c r="B2086" s="17">
        <v>44181</v>
      </c>
      <c r="C2086" s="13">
        <v>23534</v>
      </c>
      <c r="D2086" s="13" t="s">
        <v>25518</v>
      </c>
      <c r="E2086" s="13" t="s">
        <v>27603</v>
      </c>
      <c r="F2086" s="17">
        <v>44240</v>
      </c>
      <c r="G2086" s="13" t="s">
        <v>16657</v>
      </c>
      <c r="H2086" s="13" t="str">
        <f>_xlfn.XLOOKUP(Claims!$G2086,Table1[Policy ID],Table1[Policy Type])</f>
        <v>Property</v>
      </c>
    </row>
    <row r="2087" spans="1:8">
      <c r="A2087" s="11" t="s">
        <v>22601</v>
      </c>
      <c r="B2087" s="16">
        <v>44846</v>
      </c>
      <c r="C2087" s="8">
        <v>98103</v>
      </c>
      <c r="D2087" s="8" t="s">
        <v>25518</v>
      </c>
      <c r="E2087" s="8" t="s">
        <v>27604</v>
      </c>
      <c r="F2087" s="16">
        <v>44909</v>
      </c>
      <c r="G2087" s="8" t="s">
        <v>15847</v>
      </c>
      <c r="H2087" s="8" t="str">
        <f>_xlfn.XLOOKUP(Claims!$G2087,Table1[Policy ID],Table1[Policy Type])</f>
        <v>Property</v>
      </c>
    </row>
    <row r="2088" spans="1:8">
      <c r="A2088" s="12" t="s">
        <v>22602</v>
      </c>
      <c r="B2088" s="17">
        <v>45566</v>
      </c>
      <c r="C2088" s="13">
        <v>2398</v>
      </c>
      <c r="D2088" s="13" t="s">
        <v>25517</v>
      </c>
      <c r="E2088" s="13" t="s">
        <v>27605</v>
      </c>
      <c r="F2088" s="13"/>
      <c r="G2088" s="13" t="s">
        <v>18903</v>
      </c>
      <c r="H2088" s="13" t="str">
        <f>_xlfn.XLOOKUP(Claims!$G2088,Table1[Policy ID],Table1[Policy Type])</f>
        <v>Auto</v>
      </c>
    </row>
    <row r="2089" spans="1:8">
      <c r="A2089" s="11" t="s">
        <v>22603</v>
      </c>
      <c r="B2089" s="16">
        <v>44240</v>
      </c>
      <c r="C2089" s="8">
        <v>10778</v>
      </c>
      <c r="D2089" s="8" t="s">
        <v>25518</v>
      </c>
      <c r="E2089" s="8" t="s">
        <v>27606</v>
      </c>
      <c r="F2089" s="8"/>
      <c r="G2089" s="8" t="s">
        <v>19857</v>
      </c>
      <c r="H2089" s="8" t="str">
        <f>_xlfn.XLOOKUP(Claims!$G2089,Table1[Policy ID],Table1[Policy Type])</f>
        <v>Health</v>
      </c>
    </row>
    <row r="2090" spans="1:8">
      <c r="A2090" s="12" t="s">
        <v>22604</v>
      </c>
      <c r="B2090" s="17">
        <v>44105</v>
      </c>
      <c r="C2090" s="13">
        <v>4853</v>
      </c>
      <c r="D2090" s="13" t="s">
        <v>25517</v>
      </c>
      <c r="E2090" s="13" t="s">
        <v>27607</v>
      </c>
      <c r="F2090" s="17">
        <v>44180</v>
      </c>
      <c r="G2090" s="13" t="s">
        <v>16730</v>
      </c>
      <c r="H2090" s="13" t="str">
        <f>_xlfn.XLOOKUP(Claims!$G2090,Table1[Policy ID],Table1[Policy Type])</f>
        <v>Auto</v>
      </c>
    </row>
    <row r="2091" spans="1:8">
      <c r="A2091" s="11" t="s">
        <v>22605</v>
      </c>
      <c r="B2091" s="16">
        <v>44181</v>
      </c>
      <c r="C2091" s="8">
        <v>16840</v>
      </c>
      <c r="D2091" s="8" t="s">
        <v>25517</v>
      </c>
      <c r="E2091" s="8" t="s">
        <v>27608</v>
      </c>
      <c r="F2091" s="16">
        <v>44231</v>
      </c>
      <c r="G2091" s="8" t="s">
        <v>16990</v>
      </c>
      <c r="H2091" s="8" t="str">
        <f>_xlfn.XLOOKUP(Claims!$G2091,Table1[Policy ID],Table1[Policy Type])</f>
        <v>Property</v>
      </c>
    </row>
    <row r="2092" spans="1:8">
      <c r="A2092" s="12" t="s">
        <v>22606</v>
      </c>
      <c r="B2092" s="17">
        <v>44326</v>
      </c>
      <c r="C2092" s="13">
        <v>77330</v>
      </c>
      <c r="D2092" s="13" t="s">
        <v>25516</v>
      </c>
      <c r="E2092" s="13" t="s">
        <v>27609</v>
      </c>
      <c r="F2092" s="17">
        <v>44394</v>
      </c>
      <c r="G2092" s="13" t="s">
        <v>20250</v>
      </c>
      <c r="H2092" s="13" t="str">
        <f>_xlfn.XLOOKUP(Claims!$G2092,Table1[Policy ID],Table1[Policy Type])</f>
        <v>Property</v>
      </c>
    </row>
    <row r="2093" spans="1:8">
      <c r="A2093" s="11" t="s">
        <v>22607</v>
      </c>
      <c r="B2093" s="16">
        <v>44078</v>
      </c>
      <c r="C2093" s="8">
        <v>87325</v>
      </c>
      <c r="D2093" s="8" t="s">
        <v>25516</v>
      </c>
      <c r="E2093" s="8" t="s">
        <v>27610</v>
      </c>
      <c r="F2093" s="16">
        <v>44138</v>
      </c>
      <c r="G2093" s="8" t="s">
        <v>19221</v>
      </c>
      <c r="H2093" s="8" t="str">
        <f>_xlfn.XLOOKUP(Claims!$G2093,Table1[Policy ID],Table1[Policy Type])</f>
        <v>Auto</v>
      </c>
    </row>
    <row r="2094" spans="1:8">
      <c r="A2094" s="12" t="s">
        <v>22608</v>
      </c>
      <c r="B2094" s="17">
        <v>44921</v>
      </c>
      <c r="C2094" s="13">
        <v>31248</v>
      </c>
      <c r="D2094" s="13" t="s">
        <v>25518</v>
      </c>
      <c r="E2094" s="13" t="s">
        <v>27611</v>
      </c>
      <c r="F2094" s="17">
        <v>44960</v>
      </c>
      <c r="G2094" s="13" t="s">
        <v>19640</v>
      </c>
      <c r="H2094" s="13" t="str">
        <f>_xlfn.XLOOKUP(Claims!$G2094,Table1[Policy ID],Table1[Policy Type])</f>
        <v>Auto</v>
      </c>
    </row>
    <row r="2095" spans="1:8">
      <c r="A2095" s="11" t="s">
        <v>22609</v>
      </c>
      <c r="B2095" s="16">
        <v>44140</v>
      </c>
      <c r="C2095" s="8">
        <v>72359</v>
      </c>
      <c r="D2095" s="8" t="s">
        <v>25518</v>
      </c>
      <c r="E2095" s="8" t="s">
        <v>27612</v>
      </c>
      <c r="F2095" s="8"/>
      <c r="G2095" s="8" t="s">
        <v>16818</v>
      </c>
      <c r="H2095" s="8" t="str">
        <f>_xlfn.XLOOKUP(Claims!$G2095,Table1[Policy ID],Table1[Policy Type])</f>
        <v>Property</v>
      </c>
    </row>
    <row r="2096" spans="1:8">
      <c r="A2096" s="12" t="s">
        <v>22610</v>
      </c>
      <c r="B2096" s="17">
        <v>44716</v>
      </c>
      <c r="C2096" s="13">
        <v>86959</v>
      </c>
      <c r="D2096" s="13" t="s">
        <v>25516</v>
      </c>
      <c r="E2096" s="13" t="s">
        <v>27613</v>
      </c>
      <c r="F2096" s="17">
        <v>44729</v>
      </c>
      <c r="G2096" s="13" t="s">
        <v>17916</v>
      </c>
      <c r="H2096" s="13" t="str">
        <f>_xlfn.XLOOKUP(Claims!$G2096,Table1[Policy ID],Table1[Policy Type])</f>
        <v>Health</v>
      </c>
    </row>
    <row r="2097" spans="1:8">
      <c r="A2097" s="11" t="s">
        <v>22611</v>
      </c>
      <c r="B2097" s="16">
        <v>45267</v>
      </c>
      <c r="C2097" s="8">
        <v>6674</v>
      </c>
      <c r="D2097" s="8" t="s">
        <v>25517</v>
      </c>
      <c r="E2097" s="8" t="s">
        <v>27614</v>
      </c>
      <c r="F2097" s="16">
        <v>45313</v>
      </c>
      <c r="G2097" s="8" t="s">
        <v>17372</v>
      </c>
      <c r="H2097" s="8" t="str">
        <f>_xlfn.XLOOKUP(Claims!$G2097,Table1[Policy ID],Table1[Policy Type])</f>
        <v>Property</v>
      </c>
    </row>
    <row r="2098" spans="1:8">
      <c r="A2098" s="12" t="s">
        <v>22612</v>
      </c>
      <c r="B2098" s="17">
        <v>43959</v>
      </c>
      <c r="C2098" s="13">
        <v>90982</v>
      </c>
      <c r="D2098" s="13" t="s">
        <v>25518</v>
      </c>
      <c r="E2098" s="13" t="s">
        <v>27615</v>
      </c>
      <c r="F2098" s="17">
        <v>44023</v>
      </c>
      <c r="G2098" s="13" t="s">
        <v>19196</v>
      </c>
      <c r="H2098" s="13" t="str">
        <f>_xlfn.XLOOKUP(Claims!$G2098,Table1[Policy ID],Table1[Policy Type])</f>
        <v>Property</v>
      </c>
    </row>
    <row r="2099" spans="1:8">
      <c r="A2099" s="11" t="s">
        <v>22613</v>
      </c>
      <c r="B2099" s="16">
        <v>45128</v>
      </c>
      <c r="C2099" s="8">
        <v>89240</v>
      </c>
      <c r="D2099" s="8" t="s">
        <v>25518</v>
      </c>
      <c r="E2099" s="8" t="s">
        <v>27616</v>
      </c>
      <c r="F2099" s="16">
        <v>45209</v>
      </c>
      <c r="G2099" s="8" t="s">
        <v>20047</v>
      </c>
      <c r="H2099" s="8" t="str">
        <f>_xlfn.XLOOKUP(Claims!$G2099,Table1[Policy ID],Table1[Policy Type])</f>
        <v>Life</v>
      </c>
    </row>
    <row r="2100" spans="1:8">
      <c r="A2100" s="12" t="s">
        <v>22614</v>
      </c>
      <c r="B2100" s="17">
        <v>44024</v>
      </c>
      <c r="C2100" s="13">
        <v>67546</v>
      </c>
      <c r="D2100" s="13" t="s">
        <v>25518</v>
      </c>
      <c r="E2100" s="13" t="s">
        <v>27617</v>
      </c>
      <c r="F2100" s="17">
        <v>44084</v>
      </c>
      <c r="G2100" s="13" t="s">
        <v>18287</v>
      </c>
      <c r="H2100" s="13" t="str">
        <f>_xlfn.XLOOKUP(Claims!$G2100,Table1[Policy ID],Table1[Policy Type])</f>
        <v>Health</v>
      </c>
    </row>
    <row r="2101" spans="1:8">
      <c r="A2101" s="11" t="s">
        <v>22615</v>
      </c>
      <c r="B2101" s="16">
        <v>45477</v>
      </c>
      <c r="C2101" s="8">
        <v>84911</v>
      </c>
      <c r="D2101" s="8" t="s">
        <v>25516</v>
      </c>
      <c r="E2101" s="8" t="s">
        <v>27618</v>
      </c>
      <c r="F2101" s="16">
        <v>45516</v>
      </c>
      <c r="G2101" s="8" t="s">
        <v>15738</v>
      </c>
      <c r="H2101" s="8" t="str">
        <f>_xlfn.XLOOKUP(Claims!$G2101,Table1[Policy ID],Table1[Policy Type])</f>
        <v>Life</v>
      </c>
    </row>
    <row r="2102" spans="1:8">
      <c r="A2102" s="12" t="s">
        <v>22616</v>
      </c>
      <c r="B2102" s="17">
        <v>45426</v>
      </c>
      <c r="C2102" s="13">
        <v>43314</v>
      </c>
      <c r="D2102" s="13" t="s">
        <v>25518</v>
      </c>
      <c r="E2102" s="13" t="s">
        <v>27619</v>
      </c>
      <c r="F2102" s="17">
        <v>45494</v>
      </c>
      <c r="G2102" s="13" t="s">
        <v>17430</v>
      </c>
      <c r="H2102" s="13" t="str">
        <f>_xlfn.XLOOKUP(Claims!$G2102,Table1[Policy ID],Table1[Policy Type])</f>
        <v>Property</v>
      </c>
    </row>
    <row r="2103" spans="1:8">
      <c r="A2103" s="11" t="s">
        <v>22617</v>
      </c>
      <c r="B2103" s="16">
        <v>45450</v>
      </c>
      <c r="C2103" s="8">
        <v>46977</v>
      </c>
      <c r="D2103" s="8" t="s">
        <v>25516</v>
      </c>
      <c r="E2103" s="8" t="s">
        <v>27620</v>
      </c>
      <c r="F2103" s="16">
        <v>45504</v>
      </c>
      <c r="G2103" s="8" t="s">
        <v>16221</v>
      </c>
      <c r="H2103" s="8" t="str">
        <f>_xlfn.XLOOKUP(Claims!$G2103,Table1[Policy ID],Table1[Policy Type])</f>
        <v>Auto</v>
      </c>
    </row>
    <row r="2104" spans="1:8">
      <c r="A2104" s="12" t="s">
        <v>22618</v>
      </c>
      <c r="B2104" s="17">
        <v>45382</v>
      </c>
      <c r="C2104" s="13">
        <v>29630</v>
      </c>
      <c r="D2104" s="13" t="s">
        <v>25517</v>
      </c>
      <c r="E2104" s="13" t="s">
        <v>27621</v>
      </c>
      <c r="F2104" s="13"/>
      <c r="G2104" s="13" t="s">
        <v>15624</v>
      </c>
      <c r="H2104" s="13" t="str">
        <f>_xlfn.XLOOKUP(Claims!$G2104,Table1[Policy ID],Table1[Policy Type])</f>
        <v>Property</v>
      </c>
    </row>
    <row r="2105" spans="1:8">
      <c r="A2105" s="11" t="s">
        <v>22619</v>
      </c>
      <c r="B2105" s="16">
        <v>44650</v>
      </c>
      <c r="C2105" s="8">
        <v>43001</v>
      </c>
      <c r="D2105" s="8" t="s">
        <v>25518</v>
      </c>
      <c r="E2105" s="8" t="s">
        <v>27622</v>
      </c>
      <c r="F2105" s="8"/>
      <c r="G2105" s="8" t="s">
        <v>18329</v>
      </c>
      <c r="H2105" s="8" t="str">
        <f>_xlfn.XLOOKUP(Claims!$G2105,Table1[Policy ID],Table1[Policy Type])</f>
        <v>Health</v>
      </c>
    </row>
    <row r="2106" spans="1:8">
      <c r="A2106" s="12" t="s">
        <v>22620</v>
      </c>
      <c r="B2106" s="17">
        <v>44000</v>
      </c>
      <c r="C2106" s="13">
        <v>63664</v>
      </c>
      <c r="D2106" s="13" t="s">
        <v>25517</v>
      </c>
      <c r="E2106" s="13" t="s">
        <v>27623</v>
      </c>
      <c r="F2106" s="17">
        <v>44017</v>
      </c>
      <c r="G2106" s="13" t="s">
        <v>19050</v>
      </c>
      <c r="H2106" s="13" t="str">
        <f>_xlfn.XLOOKUP(Claims!$G2106,Table1[Policy ID],Table1[Policy Type])</f>
        <v>Life</v>
      </c>
    </row>
    <row r="2107" spans="1:8">
      <c r="A2107" s="11" t="s">
        <v>22621</v>
      </c>
      <c r="B2107" s="16">
        <v>45112</v>
      </c>
      <c r="C2107" s="8">
        <v>36909</v>
      </c>
      <c r="D2107" s="8" t="s">
        <v>25516</v>
      </c>
      <c r="E2107" s="8" t="s">
        <v>27624</v>
      </c>
      <c r="F2107" s="16">
        <v>45199</v>
      </c>
      <c r="G2107" s="8" t="s">
        <v>20308</v>
      </c>
      <c r="H2107" s="8" t="str">
        <f>_xlfn.XLOOKUP(Claims!$G2107,Table1[Policy ID],Table1[Policy Type])</f>
        <v>Property</v>
      </c>
    </row>
    <row r="2108" spans="1:8">
      <c r="A2108" s="12" t="s">
        <v>22622</v>
      </c>
      <c r="B2108" s="17">
        <v>45418</v>
      </c>
      <c r="C2108" s="13">
        <v>91185</v>
      </c>
      <c r="D2108" s="13" t="s">
        <v>25518</v>
      </c>
      <c r="E2108" s="13" t="s">
        <v>27625</v>
      </c>
      <c r="F2108" s="13"/>
      <c r="G2108" s="13" t="s">
        <v>18410</v>
      </c>
      <c r="H2108" s="13" t="str">
        <f>_xlfn.XLOOKUP(Claims!$G2108,Table1[Policy ID],Table1[Policy Type])</f>
        <v>Property</v>
      </c>
    </row>
    <row r="2109" spans="1:8">
      <c r="A2109" s="11" t="s">
        <v>22623</v>
      </c>
      <c r="B2109" s="16">
        <v>45634</v>
      </c>
      <c r="C2109" s="8">
        <v>73590</v>
      </c>
      <c r="D2109" s="8" t="s">
        <v>25516</v>
      </c>
      <c r="E2109" s="8" t="s">
        <v>27626</v>
      </c>
      <c r="F2109" s="16">
        <v>45675</v>
      </c>
      <c r="G2109" s="8" t="s">
        <v>17260</v>
      </c>
      <c r="H2109" s="8" t="str">
        <f>_xlfn.XLOOKUP(Claims!$G2109,Table1[Policy ID],Table1[Policy Type])</f>
        <v>Property</v>
      </c>
    </row>
    <row r="2110" spans="1:8">
      <c r="A2110" s="12" t="s">
        <v>22624</v>
      </c>
      <c r="B2110" s="17">
        <v>44273</v>
      </c>
      <c r="C2110" s="13">
        <v>44677</v>
      </c>
      <c r="D2110" s="13" t="s">
        <v>25516</v>
      </c>
      <c r="E2110" s="13" t="s">
        <v>27627</v>
      </c>
      <c r="F2110" s="17">
        <v>44283</v>
      </c>
      <c r="G2110" s="13" t="s">
        <v>18040</v>
      </c>
      <c r="H2110" s="13" t="str">
        <f>_xlfn.XLOOKUP(Claims!$G2110,Table1[Policy ID],Table1[Policy Type])</f>
        <v>Auto</v>
      </c>
    </row>
    <row r="2111" spans="1:8">
      <c r="A2111" s="11" t="s">
        <v>22625</v>
      </c>
      <c r="B2111" s="16">
        <v>44764</v>
      </c>
      <c r="C2111" s="8">
        <v>5877</v>
      </c>
      <c r="D2111" s="8" t="s">
        <v>25517</v>
      </c>
      <c r="E2111" s="8" t="s">
        <v>27628</v>
      </c>
      <c r="F2111" s="16">
        <v>44826</v>
      </c>
      <c r="G2111" s="8" t="s">
        <v>18786</v>
      </c>
      <c r="H2111" s="8" t="str">
        <f>_xlfn.XLOOKUP(Claims!$G2111,Table1[Policy ID],Table1[Policy Type])</f>
        <v>Life</v>
      </c>
    </row>
    <row r="2112" spans="1:8">
      <c r="A2112" s="12" t="s">
        <v>22626</v>
      </c>
      <c r="B2112" s="17">
        <v>43966</v>
      </c>
      <c r="C2112" s="13">
        <v>41581</v>
      </c>
      <c r="D2112" s="13" t="s">
        <v>25517</v>
      </c>
      <c r="E2112" s="13" t="s">
        <v>27629</v>
      </c>
      <c r="F2112" s="17">
        <v>43983</v>
      </c>
      <c r="G2112" s="13" t="s">
        <v>17098</v>
      </c>
      <c r="H2112" s="13" t="str">
        <f>_xlfn.XLOOKUP(Claims!$G2112,Table1[Policy ID],Table1[Policy Type])</f>
        <v>Health</v>
      </c>
    </row>
    <row r="2113" spans="1:8">
      <c r="A2113" s="11" t="s">
        <v>22627</v>
      </c>
      <c r="B2113" s="16">
        <v>44672</v>
      </c>
      <c r="C2113" s="8">
        <v>6855</v>
      </c>
      <c r="D2113" s="8" t="s">
        <v>25518</v>
      </c>
      <c r="E2113" s="8" t="s">
        <v>27630</v>
      </c>
      <c r="F2113" s="8"/>
      <c r="G2113" s="8" t="s">
        <v>17173</v>
      </c>
      <c r="H2113" s="8" t="str">
        <f>_xlfn.XLOOKUP(Claims!$G2113,Table1[Policy ID],Table1[Policy Type])</f>
        <v>Auto</v>
      </c>
    </row>
    <row r="2114" spans="1:8">
      <c r="A2114" s="12" t="s">
        <v>22628</v>
      </c>
      <c r="B2114" s="17">
        <v>45352</v>
      </c>
      <c r="C2114" s="13">
        <v>65614</v>
      </c>
      <c r="D2114" s="13" t="s">
        <v>25516</v>
      </c>
      <c r="E2114" s="13" t="s">
        <v>27631</v>
      </c>
      <c r="F2114" s="17">
        <v>45396</v>
      </c>
      <c r="G2114" s="13" t="s">
        <v>17428</v>
      </c>
      <c r="H2114" s="13" t="str">
        <f>_xlfn.XLOOKUP(Claims!$G2114,Table1[Policy ID],Table1[Policy Type])</f>
        <v>Health</v>
      </c>
    </row>
    <row r="2115" spans="1:8">
      <c r="A2115" s="11" t="s">
        <v>22629</v>
      </c>
      <c r="B2115" s="16">
        <v>44780</v>
      </c>
      <c r="C2115" s="8">
        <v>13218</v>
      </c>
      <c r="D2115" s="8" t="s">
        <v>25518</v>
      </c>
      <c r="E2115" s="8" t="s">
        <v>27632</v>
      </c>
      <c r="F2115" s="8"/>
      <c r="G2115" s="8" t="s">
        <v>19593</v>
      </c>
      <c r="H2115" s="8" t="str">
        <f>_xlfn.XLOOKUP(Claims!$G2115,Table1[Policy ID],Table1[Policy Type])</f>
        <v>Health</v>
      </c>
    </row>
    <row r="2116" spans="1:8">
      <c r="A2116" s="12" t="s">
        <v>22630</v>
      </c>
      <c r="B2116" s="17">
        <v>44985</v>
      </c>
      <c r="C2116" s="13">
        <v>41444</v>
      </c>
      <c r="D2116" s="13" t="s">
        <v>25516</v>
      </c>
      <c r="E2116" s="13" t="s">
        <v>27633</v>
      </c>
      <c r="F2116" s="13"/>
      <c r="G2116" s="13" t="s">
        <v>18350</v>
      </c>
      <c r="H2116" s="13" t="str">
        <f>_xlfn.XLOOKUP(Claims!$G2116,Table1[Policy ID],Table1[Policy Type])</f>
        <v>Health</v>
      </c>
    </row>
    <row r="2117" spans="1:8">
      <c r="A2117" s="11" t="s">
        <v>22631</v>
      </c>
      <c r="B2117" s="16">
        <v>45613</v>
      </c>
      <c r="C2117" s="8">
        <v>65724</v>
      </c>
      <c r="D2117" s="8" t="s">
        <v>25516</v>
      </c>
      <c r="E2117" s="8" t="s">
        <v>27634</v>
      </c>
      <c r="F2117" s="16">
        <v>45696</v>
      </c>
      <c r="G2117" s="8" t="s">
        <v>19107</v>
      </c>
      <c r="H2117" s="8" t="str">
        <f>_xlfn.XLOOKUP(Claims!$G2117,Table1[Policy ID],Table1[Policy Type])</f>
        <v>Health</v>
      </c>
    </row>
    <row r="2118" spans="1:8">
      <c r="A2118" s="12" t="s">
        <v>22632</v>
      </c>
      <c r="B2118" s="17">
        <v>45168</v>
      </c>
      <c r="C2118" s="13">
        <v>10101</v>
      </c>
      <c r="D2118" s="13" t="s">
        <v>25517</v>
      </c>
      <c r="E2118" s="13" t="s">
        <v>27635</v>
      </c>
      <c r="F2118" s="13"/>
      <c r="G2118" s="13" t="s">
        <v>17972</v>
      </c>
      <c r="H2118" s="13" t="str">
        <f>_xlfn.XLOOKUP(Claims!$G2118,Table1[Policy ID],Table1[Policy Type])</f>
        <v>Property</v>
      </c>
    </row>
    <row r="2119" spans="1:8">
      <c r="A2119" s="11" t="s">
        <v>22633</v>
      </c>
      <c r="B2119" s="16">
        <v>45109</v>
      </c>
      <c r="C2119" s="8">
        <v>38713</v>
      </c>
      <c r="D2119" s="8" t="s">
        <v>25516</v>
      </c>
      <c r="E2119" s="8" t="s">
        <v>27636</v>
      </c>
      <c r="F2119" s="16">
        <v>45159</v>
      </c>
      <c r="G2119" s="8" t="s">
        <v>19735</v>
      </c>
      <c r="H2119" s="8" t="str">
        <f>_xlfn.XLOOKUP(Claims!$G2119,Table1[Policy ID],Table1[Policy Type])</f>
        <v>Health</v>
      </c>
    </row>
    <row r="2120" spans="1:8">
      <c r="A2120" s="12" t="s">
        <v>22634</v>
      </c>
      <c r="B2120" s="17">
        <v>45414</v>
      </c>
      <c r="C2120" s="13">
        <v>45680</v>
      </c>
      <c r="D2120" s="13" t="s">
        <v>25516</v>
      </c>
      <c r="E2120" s="13" t="s">
        <v>27637</v>
      </c>
      <c r="F2120" s="17">
        <v>45487</v>
      </c>
      <c r="G2120" s="13" t="s">
        <v>15824</v>
      </c>
      <c r="H2120" s="13" t="str">
        <f>_xlfn.XLOOKUP(Claims!$G2120,Table1[Policy ID],Table1[Policy Type])</f>
        <v>Health</v>
      </c>
    </row>
    <row r="2121" spans="1:8">
      <c r="A2121" s="11" t="s">
        <v>22635</v>
      </c>
      <c r="B2121" s="16">
        <v>43830</v>
      </c>
      <c r="C2121" s="8">
        <v>35517</v>
      </c>
      <c r="D2121" s="8" t="s">
        <v>25518</v>
      </c>
      <c r="E2121" s="8" t="s">
        <v>27638</v>
      </c>
      <c r="F2121" s="16">
        <v>43888</v>
      </c>
      <c r="G2121" s="8" t="s">
        <v>15932</v>
      </c>
      <c r="H2121" s="8" t="str">
        <f>_xlfn.XLOOKUP(Claims!$G2121,Table1[Policy ID],Table1[Policy Type])</f>
        <v>Life</v>
      </c>
    </row>
    <row r="2122" spans="1:8">
      <c r="A2122" s="12" t="s">
        <v>22636</v>
      </c>
      <c r="B2122" s="17">
        <v>44720</v>
      </c>
      <c r="C2122" s="13">
        <v>72696</v>
      </c>
      <c r="D2122" s="13" t="s">
        <v>25517</v>
      </c>
      <c r="E2122" s="13" t="s">
        <v>27639</v>
      </c>
      <c r="F2122" s="17">
        <v>44787</v>
      </c>
      <c r="G2122" s="13" t="s">
        <v>17154</v>
      </c>
      <c r="H2122" s="13" t="str">
        <f>_xlfn.XLOOKUP(Claims!$G2122,Table1[Policy ID],Table1[Policy Type])</f>
        <v>Auto</v>
      </c>
    </row>
    <row r="2123" spans="1:8">
      <c r="A2123" s="11" t="s">
        <v>22637</v>
      </c>
      <c r="B2123" s="16">
        <v>45528</v>
      </c>
      <c r="C2123" s="8">
        <v>84858</v>
      </c>
      <c r="D2123" s="8" t="s">
        <v>25518</v>
      </c>
      <c r="E2123" s="8" t="s">
        <v>27640</v>
      </c>
      <c r="F2123" s="8"/>
      <c r="G2123" s="8" t="s">
        <v>17357</v>
      </c>
      <c r="H2123" s="8" t="str">
        <f>_xlfn.XLOOKUP(Claims!$G2123,Table1[Policy ID],Table1[Policy Type])</f>
        <v>Auto</v>
      </c>
    </row>
    <row r="2124" spans="1:8">
      <c r="A2124" s="12" t="s">
        <v>22638</v>
      </c>
      <c r="B2124" s="17">
        <v>45087</v>
      </c>
      <c r="C2124" s="13">
        <v>60852</v>
      </c>
      <c r="D2124" s="13" t="s">
        <v>25517</v>
      </c>
      <c r="E2124" s="13" t="s">
        <v>27641</v>
      </c>
      <c r="F2124" s="13"/>
      <c r="G2124" s="13" t="s">
        <v>19436</v>
      </c>
      <c r="H2124" s="13" t="str">
        <f>_xlfn.XLOOKUP(Claims!$G2124,Table1[Policy ID],Table1[Policy Type])</f>
        <v>Health</v>
      </c>
    </row>
    <row r="2125" spans="1:8">
      <c r="A2125" s="11" t="s">
        <v>22639</v>
      </c>
      <c r="B2125" s="16">
        <v>45373</v>
      </c>
      <c r="C2125" s="8">
        <v>71630</v>
      </c>
      <c r="D2125" s="8" t="s">
        <v>25518</v>
      </c>
      <c r="E2125" s="8" t="s">
        <v>27642</v>
      </c>
      <c r="F2125" s="16">
        <v>45397</v>
      </c>
      <c r="G2125" s="8" t="s">
        <v>17991</v>
      </c>
      <c r="H2125" s="8" t="str">
        <f>_xlfn.XLOOKUP(Claims!$G2125,Table1[Policy ID],Table1[Policy Type])</f>
        <v>Auto</v>
      </c>
    </row>
    <row r="2126" spans="1:8">
      <c r="A2126" s="12" t="s">
        <v>22640</v>
      </c>
      <c r="B2126" s="17">
        <v>44850</v>
      </c>
      <c r="C2126" s="13">
        <v>56627</v>
      </c>
      <c r="D2126" s="13" t="s">
        <v>25516</v>
      </c>
      <c r="E2126" s="13" t="s">
        <v>27643</v>
      </c>
      <c r="F2126" s="17">
        <v>44870</v>
      </c>
      <c r="G2126" s="13" t="s">
        <v>18755</v>
      </c>
      <c r="H2126" s="13" t="str">
        <f>_xlfn.XLOOKUP(Claims!$G2126,Table1[Policy ID],Table1[Policy Type])</f>
        <v>Auto</v>
      </c>
    </row>
    <row r="2127" spans="1:8">
      <c r="A2127" s="11" t="s">
        <v>22641</v>
      </c>
      <c r="B2127" s="16">
        <v>45166</v>
      </c>
      <c r="C2127" s="8">
        <v>85337</v>
      </c>
      <c r="D2127" s="8" t="s">
        <v>25518</v>
      </c>
      <c r="E2127" s="8" t="s">
        <v>27644</v>
      </c>
      <c r="F2127" s="16">
        <v>45200</v>
      </c>
      <c r="G2127" s="8" t="s">
        <v>19039</v>
      </c>
      <c r="H2127" s="8" t="str">
        <f>_xlfn.XLOOKUP(Claims!$G2127,Table1[Policy ID],Table1[Policy Type])</f>
        <v>Property</v>
      </c>
    </row>
    <row r="2128" spans="1:8">
      <c r="A2128" s="12" t="s">
        <v>22642</v>
      </c>
      <c r="B2128" s="17">
        <v>45525</v>
      </c>
      <c r="C2128" s="13">
        <v>49046</v>
      </c>
      <c r="D2128" s="13" t="s">
        <v>25518</v>
      </c>
      <c r="E2128" s="13" t="s">
        <v>27645</v>
      </c>
      <c r="F2128" s="13"/>
      <c r="G2128" s="13" t="s">
        <v>19424</v>
      </c>
      <c r="H2128" s="13" t="str">
        <f>_xlfn.XLOOKUP(Claims!$G2128,Table1[Policy ID],Table1[Policy Type])</f>
        <v>Auto</v>
      </c>
    </row>
    <row r="2129" spans="1:8">
      <c r="A2129" s="11" t="s">
        <v>22643</v>
      </c>
      <c r="B2129" s="16">
        <v>44632</v>
      </c>
      <c r="C2129" s="8">
        <v>76626</v>
      </c>
      <c r="D2129" s="8" t="s">
        <v>25517</v>
      </c>
      <c r="E2129" s="8" t="s">
        <v>27646</v>
      </c>
      <c r="F2129" s="16">
        <v>44667</v>
      </c>
      <c r="G2129" s="8" t="s">
        <v>18044</v>
      </c>
      <c r="H2129" s="8" t="str">
        <f>_xlfn.XLOOKUP(Claims!$G2129,Table1[Policy ID],Table1[Policy Type])</f>
        <v>Life</v>
      </c>
    </row>
    <row r="2130" spans="1:8">
      <c r="A2130" s="12" t="s">
        <v>22644</v>
      </c>
      <c r="B2130" s="17">
        <v>44016</v>
      </c>
      <c r="C2130" s="13">
        <v>72637</v>
      </c>
      <c r="D2130" s="13" t="s">
        <v>25516</v>
      </c>
      <c r="E2130" s="13" t="s">
        <v>27647</v>
      </c>
      <c r="F2130" s="13"/>
      <c r="G2130" s="13" t="s">
        <v>16076</v>
      </c>
      <c r="H2130" s="13" t="str">
        <f>_xlfn.XLOOKUP(Claims!$G2130,Table1[Policy ID],Table1[Policy Type])</f>
        <v>Property</v>
      </c>
    </row>
    <row r="2131" spans="1:8">
      <c r="A2131" s="11" t="s">
        <v>22645</v>
      </c>
      <c r="B2131" s="16">
        <v>44624</v>
      </c>
      <c r="C2131" s="8">
        <v>57263</v>
      </c>
      <c r="D2131" s="8" t="s">
        <v>25516</v>
      </c>
      <c r="E2131" s="8" t="s">
        <v>27648</v>
      </c>
      <c r="F2131" s="8"/>
      <c r="G2131" s="8" t="s">
        <v>16145</v>
      </c>
      <c r="H2131" s="8" t="str">
        <f>_xlfn.XLOOKUP(Claims!$G2131,Table1[Policy ID],Table1[Policy Type])</f>
        <v>Health</v>
      </c>
    </row>
    <row r="2132" spans="1:8">
      <c r="A2132" s="12" t="s">
        <v>22646</v>
      </c>
      <c r="B2132" s="17">
        <v>44177</v>
      </c>
      <c r="C2132" s="13">
        <v>96225</v>
      </c>
      <c r="D2132" s="13" t="s">
        <v>25517</v>
      </c>
      <c r="E2132" s="13" t="s">
        <v>27649</v>
      </c>
      <c r="F2132" s="17">
        <v>44195</v>
      </c>
      <c r="G2132" s="13" t="s">
        <v>18068</v>
      </c>
      <c r="H2132" s="13" t="str">
        <f>_xlfn.XLOOKUP(Claims!$G2132,Table1[Policy ID],Table1[Policy Type])</f>
        <v>Property</v>
      </c>
    </row>
    <row r="2133" spans="1:8">
      <c r="A2133" s="11" t="s">
        <v>22647</v>
      </c>
      <c r="B2133" s="16">
        <v>44745</v>
      </c>
      <c r="C2133" s="8">
        <v>7594</v>
      </c>
      <c r="D2133" s="8" t="s">
        <v>25517</v>
      </c>
      <c r="E2133" s="8" t="s">
        <v>27650</v>
      </c>
      <c r="F2133" s="8"/>
      <c r="G2133" s="8" t="s">
        <v>20122</v>
      </c>
      <c r="H2133" s="8" t="str">
        <f>_xlfn.XLOOKUP(Claims!$G2133,Table1[Policy ID],Table1[Policy Type])</f>
        <v>Auto</v>
      </c>
    </row>
    <row r="2134" spans="1:8">
      <c r="A2134" s="12" t="s">
        <v>22648</v>
      </c>
      <c r="B2134" s="17">
        <v>45305</v>
      </c>
      <c r="C2134" s="13">
        <v>92818</v>
      </c>
      <c r="D2134" s="13" t="s">
        <v>25517</v>
      </c>
      <c r="E2134" s="13" t="s">
        <v>27651</v>
      </c>
      <c r="F2134" s="17">
        <v>45366</v>
      </c>
      <c r="G2134" s="13" t="s">
        <v>16913</v>
      </c>
      <c r="H2134" s="13" t="str">
        <f>_xlfn.XLOOKUP(Claims!$G2134,Table1[Policy ID],Table1[Policy Type])</f>
        <v>Property</v>
      </c>
    </row>
    <row r="2135" spans="1:8">
      <c r="A2135" s="11" t="s">
        <v>22649</v>
      </c>
      <c r="B2135" s="16">
        <v>44610</v>
      </c>
      <c r="C2135" s="8">
        <v>52022</v>
      </c>
      <c r="D2135" s="8" t="s">
        <v>25517</v>
      </c>
      <c r="E2135" s="8" t="s">
        <v>27652</v>
      </c>
      <c r="F2135" s="16">
        <v>44679</v>
      </c>
      <c r="G2135" s="8" t="s">
        <v>19773</v>
      </c>
      <c r="H2135" s="8" t="str">
        <f>_xlfn.XLOOKUP(Claims!$G2135,Table1[Policy ID],Table1[Policy Type])</f>
        <v>Life</v>
      </c>
    </row>
    <row r="2136" spans="1:8">
      <c r="A2136" s="12" t="s">
        <v>22650</v>
      </c>
      <c r="B2136" s="17">
        <v>44601</v>
      </c>
      <c r="C2136" s="13">
        <v>55503</v>
      </c>
      <c r="D2136" s="13" t="s">
        <v>25518</v>
      </c>
      <c r="E2136" s="13" t="s">
        <v>27653</v>
      </c>
      <c r="F2136" s="17">
        <v>44669</v>
      </c>
      <c r="G2136" s="13" t="s">
        <v>15984</v>
      </c>
      <c r="H2136" s="13" t="str">
        <f>_xlfn.XLOOKUP(Claims!$G2136,Table1[Policy ID],Table1[Policy Type])</f>
        <v>Auto</v>
      </c>
    </row>
    <row r="2137" spans="1:8">
      <c r="A2137" s="11" t="s">
        <v>22651</v>
      </c>
      <c r="B2137" s="16">
        <v>44696</v>
      </c>
      <c r="C2137" s="8">
        <v>73669</v>
      </c>
      <c r="D2137" s="8" t="s">
        <v>25516</v>
      </c>
      <c r="E2137" s="8" t="s">
        <v>27654</v>
      </c>
      <c r="F2137" s="16">
        <v>44773</v>
      </c>
      <c r="G2137" s="8" t="s">
        <v>17578</v>
      </c>
      <c r="H2137" s="8" t="str">
        <f>_xlfn.XLOOKUP(Claims!$G2137,Table1[Policy ID],Table1[Policy Type])</f>
        <v>Life</v>
      </c>
    </row>
    <row r="2138" spans="1:8">
      <c r="A2138" s="12" t="s">
        <v>22652</v>
      </c>
      <c r="B2138" s="17">
        <v>44829</v>
      </c>
      <c r="C2138" s="13">
        <v>13185</v>
      </c>
      <c r="D2138" s="13" t="s">
        <v>25516</v>
      </c>
      <c r="E2138" s="13" t="s">
        <v>27655</v>
      </c>
      <c r="F2138" s="17">
        <v>44912</v>
      </c>
      <c r="G2138" s="13" t="s">
        <v>17847</v>
      </c>
      <c r="H2138" s="13" t="str">
        <f>_xlfn.XLOOKUP(Claims!$G2138,Table1[Policy ID],Table1[Policy Type])</f>
        <v>Auto</v>
      </c>
    </row>
    <row r="2139" spans="1:8">
      <c r="A2139" s="11" t="s">
        <v>22653</v>
      </c>
      <c r="B2139" s="16">
        <v>44763</v>
      </c>
      <c r="C2139" s="8">
        <v>41635</v>
      </c>
      <c r="D2139" s="8" t="s">
        <v>25516</v>
      </c>
      <c r="E2139" s="8" t="s">
        <v>27656</v>
      </c>
      <c r="F2139" s="16">
        <v>44796</v>
      </c>
      <c r="G2139" s="8" t="s">
        <v>18691</v>
      </c>
      <c r="H2139" s="8" t="str">
        <f>_xlfn.XLOOKUP(Claims!$G2139,Table1[Policy ID],Table1[Policy Type])</f>
        <v>Property</v>
      </c>
    </row>
    <row r="2140" spans="1:8">
      <c r="A2140" s="12" t="s">
        <v>22654</v>
      </c>
      <c r="B2140" s="17">
        <v>44252</v>
      </c>
      <c r="C2140" s="13">
        <v>33869</v>
      </c>
      <c r="D2140" s="13" t="s">
        <v>25516</v>
      </c>
      <c r="E2140" s="13" t="s">
        <v>27657</v>
      </c>
      <c r="F2140" s="17">
        <v>44292</v>
      </c>
      <c r="G2140" s="13" t="s">
        <v>16742</v>
      </c>
      <c r="H2140" s="13" t="str">
        <f>_xlfn.XLOOKUP(Claims!$G2140,Table1[Policy ID],Table1[Policy Type])</f>
        <v>Property</v>
      </c>
    </row>
    <row r="2141" spans="1:8">
      <c r="A2141" s="11" t="s">
        <v>22655</v>
      </c>
      <c r="B2141" s="16">
        <v>45374</v>
      </c>
      <c r="C2141" s="8">
        <v>68606</v>
      </c>
      <c r="D2141" s="8" t="s">
        <v>25517</v>
      </c>
      <c r="E2141" s="8" t="s">
        <v>27658</v>
      </c>
      <c r="F2141" s="8"/>
      <c r="G2141" s="8" t="s">
        <v>19872</v>
      </c>
      <c r="H2141" s="8" t="str">
        <f>_xlfn.XLOOKUP(Claims!$G2141,Table1[Policy ID],Table1[Policy Type])</f>
        <v>Health</v>
      </c>
    </row>
    <row r="2142" spans="1:8">
      <c r="A2142" s="12" t="s">
        <v>22656</v>
      </c>
      <c r="B2142" s="17">
        <v>45247</v>
      </c>
      <c r="C2142" s="13">
        <v>89201</v>
      </c>
      <c r="D2142" s="13" t="s">
        <v>25518</v>
      </c>
      <c r="E2142" s="13" t="s">
        <v>27659</v>
      </c>
      <c r="F2142" s="17">
        <v>45316</v>
      </c>
      <c r="G2142" s="13" t="s">
        <v>16957</v>
      </c>
      <c r="H2142" s="13" t="str">
        <f>_xlfn.XLOOKUP(Claims!$G2142,Table1[Policy ID],Table1[Policy Type])</f>
        <v>Life</v>
      </c>
    </row>
    <row r="2143" spans="1:8">
      <c r="A2143" s="11" t="s">
        <v>22657</v>
      </c>
      <c r="B2143" s="16">
        <v>45633</v>
      </c>
      <c r="C2143" s="8">
        <v>48923</v>
      </c>
      <c r="D2143" s="8" t="s">
        <v>25516</v>
      </c>
      <c r="E2143" s="8" t="s">
        <v>27660</v>
      </c>
      <c r="F2143" s="16">
        <v>45679</v>
      </c>
      <c r="G2143" s="8" t="s">
        <v>18408</v>
      </c>
      <c r="H2143" s="8" t="str">
        <f>_xlfn.XLOOKUP(Claims!$G2143,Table1[Policy ID],Table1[Policy Type])</f>
        <v>Auto</v>
      </c>
    </row>
    <row r="2144" spans="1:8">
      <c r="A2144" s="12" t="s">
        <v>22658</v>
      </c>
      <c r="B2144" s="17">
        <v>43845</v>
      </c>
      <c r="C2144" s="13">
        <v>77386</v>
      </c>
      <c r="D2144" s="13" t="s">
        <v>25518</v>
      </c>
      <c r="E2144" s="13" t="s">
        <v>27661</v>
      </c>
      <c r="F2144" s="17">
        <v>43869</v>
      </c>
      <c r="G2144" s="13" t="s">
        <v>19501</v>
      </c>
      <c r="H2144" s="13" t="str">
        <f>_xlfn.XLOOKUP(Claims!$G2144,Table1[Policy ID],Table1[Policy Type])</f>
        <v>Auto</v>
      </c>
    </row>
    <row r="2145" spans="1:8">
      <c r="A2145" s="11" t="s">
        <v>22659</v>
      </c>
      <c r="B2145" s="16">
        <v>44850</v>
      </c>
      <c r="C2145" s="8">
        <v>25524</v>
      </c>
      <c r="D2145" s="8" t="s">
        <v>25516</v>
      </c>
      <c r="E2145" s="8" t="s">
        <v>27662</v>
      </c>
      <c r="F2145" s="16">
        <v>44939</v>
      </c>
      <c r="G2145" s="8" t="s">
        <v>15674</v>
      </c>
      <c r="H2145" s="8" t="str">
        <f>_xlfn.XLOOKUP(Claims!$G2145,Table1[Policy ID],Table1[Policy Type])</f>
        <v>Property</v>
      </c>
    </row>
    <row r="2146" spans="1:8">
      <c r="A2146" s="12" t="s">
        <v>22660</v>
      </c>
      <c r="B2146" s="17">
        <v>43995</v>
      </c>
      <c r="C2146" s="13">
        <v>98481</v>
      </c>
      <c r="D2146" s="13" t="s">
        <v>25517</v>
      </c>
      <c r="E2146" s="13" t="s">
        <v>27663</v>
      </c>
      <c r="F2146" s="17">
        <v>44081</v>
      </c>
      <c r="G2146" s="13" t="s">
        <v>20382</v>
      </c>
      <c r="H2146" s="13" t="str">
        <f>_xlfn.XLOOKUP(Claims!$G2146,Table1[Policy ID],Table1[Policy Type])</f>
        <v>Life</v>
      </c>
    </row>
    <row r="2147" spans="1:8">
      <c r="A2147" s="11" t="s">
        <v>22661</v>
      </c>
      <c r="B2147" s="16">
        <v>45336</v>
      </c>
      <c r="C2147" s="8">
        <v>52716</v>
      </c>
      <c r="D2147" s="8" t="s">
        <v>25516</v>
      </c>
      <c r="E2147" s="8" t="s">
        <v>27664</v>
      </c>
      <c r="F2147" s="8"/>
      <c r="G2147" s="8" t="s">
        <v>16504</v>
      </c>
      <c r="H2147" s="8" t="str">
        <f>_xlfn.XLOOKUP(Claims!$G2147,Table1[Policy ID],Table1[Policy Type])</f>
        <v>Auto</v>
      </c>
    </row>
    <row r="2148" spans="1:8">
      <c r="A2148" s="12" t="s">
        <v>22662</v>
      </c>
      <c r="B2148" s="17">
        <v>45263</v>
      </c>
      <c r="C2148" s="13">
        <v>88694</v>
      </c>
      <c r="D2148" s="13" t="s">
        <v>25518</v>
      </c>
      <c r="E2148" s="13" t="s">
        <v>27665</v>
      </c>
      <c r="F2148" s="13"/>
      <c r="G2148" s="13" t="s">
        <v>18516</v>
      </c>
      <c r="H2148" s="13" t="str">
        <f>_xlfn.XLOOKUP(Claims!$G2148,Table1[Policy ID],Table1[Policy Type])</f>
        <v>Property</v>
      </c>
    </row>
    <row r="2149" spans="1:8">
      <c r="A2149" s="11" t="s">
        <v>22663</v>
      </c>
      <c r="B2149" s="16">
        <v>44801</v>
      </c>
      <c r="C2149" s="8">
        <v>74579</v>
      </c>
      <c r="D2149" s="8" t="s">
        <v>25518</v>
      </c>
      <c r="E2149" s="8" t="s">
        <v>27666</v>
      </c>
      <c r="F2149" s="16">
        <v>44841</v>
      </c>
      <c r="G2149" s="8" t="s">
        <v>17952</v>
      </c>
      <c r="H2149" s="8" t="str">
        <f>_xlfn.XLOOKUP(Claims!$G2149,Table1[Policy ID],Table1[Policy Type])</f>
        <v>Health</v>
      </c>
    </row>
    <row r="2150" spans="1:8">
      <c r="A2150" s="12" t="s">
        <v>22664</v>
      </c>
      <c r="B2150" s="17">
        <v>44646</v>
      </c>
      <c r="C2150" s="13">
        <v>84370</v>
      </c>
      <c r="D2150" s="13" t="s">
        <v>25517</v>
      </c>
      <c r="E2150" s="13" t="s">
        <v>27667</v>
      </c>
      <c r="F2150" s="13"/>
      <c r="G2150" s="13" t="s">
        <v>15881</v>
      </c>
      <c r="H2150" s="13" t="str">
        <f>_xlfn.XLOOKUP(Claims!$G2150,Table1[Policy ID],Table1[Policy Type])</f>
        <v>Health</v>
      </c>
    </row>
    <row r="2151" spans="1:8">
      <c r="A2151" s="11" t="s">
        <v>22665</v>
      </c>
      <c r="B2151" s="16">
        <v>43933</v>
      </c>
      <c r="C2151" s="8">
        <v>31228</v>
      </c>
      <c r="D2151" s="8" t="s">
        <v>25516</v>
      </c>
      <c r="E2151" s="8" t="s">
        <v>27668</v>
      </c>
      <c r="F2151" s="16">
        <v>43989</v>
      </c>
      <c r="G2151" s="8" t="s">
        <v>18422</v>
      </c>
      <c r="H2151" s="8" t="str">
        <f>_xlfn.XLOOKUP(Claims!$G2151,Table1[Policy ID],Table1[Policy Type])</f>
        <v>Health</v>
      </c>
    </row>
    <row r="2152" spans="1:8">
      <c r="A2152" s="12" t="s">
        <v>22666</v>
      </c>
      <c r="B2152" s="17">
        <v>44584</v>
      </c>
      <c r="C2152" s="13">
        <v>81686</v>
      </c>
      <c r="D2152" s="13" t="s">
        <v>25517</v>
      </c>
      <c r="E2152" s="13" t="s">
        <v>27669</v>
      </c>
      <c r="F2152" s="17">
        <v>44621</v>
      </c>
      <c r="G2152" s="13" t="s">
        <v>17466</v>
      </c>
      <c r="H2152" s="13" t="str">
        <f>_xlfn.XLOOKUP(Claims!$G2152,Table1[Policy ID],Table1[Policy Type])</f>
        <v>Life</v>
      </c>
    </row>
    <row r="2153" spans="1:8">
      <c r="A2153" s="11" t="s">
        <v>22667</v>
      </c>
      <c r="B2153" s="16">
        <v>45368</v>
      </c>
      <c r="C2153" s="8">
        <v>20146</v>
      </c>
      <c r="D2153" s="8" t="s">
        <v>25518</v>
      </c>
      <c r="E2153" s="8" t="s">
        <v>27670</v>
      </c>
      <c r="F2153" s="8"/>
      <c r="G2153" s="8" t="s">
        <v>18528</v>
      </c>
      <c r="H2153" s="8" t="str">
        <f>_xlfn.XLOOKUP(Claims!$G2153,Table1[Policy ID],Table1[Policy Type])</f>
        <v>Property</v>
      </c>
    </row>
    <row r="2154" spans="1:8">
      <c r="A2154" s="12" t="s">
        <v>22668</v>
      </c>
      <c r="B2154" s="17">
        <v>44461</v>
      </c>
      <c r="C2154" s="13">
        <v>5011</v>
      </c>
      <c r="D2154" s="13" t="s">
        <v>25518</v>
      </c>
      <c r="E2154" s="13" t="s">
        <v>27671</v>
      </c>
      <c r="F2154" s="17">
        <v>44542</v>
      </c>
      <c r="G2154" s="13" t="s">
        <v>18523</v>
      </c>
      <c r="H2154" s="13" t="str">
        <f>_xlfn.XLOOKUP(Claims!$G2154,Table1[Policy ID],Table1[Policy Type])</f>
        <v>Health</v>
      </c>
    </row>
    <row r="2155" spans="1:8">
      <c r="A2155" s="11" t="s">
        <v>22669</v>
      </c>
      <c r="B2155" s="16">
        <v>44000</v>
      </c>
      <c r="C2155" s="8">
        <v>6148</v>
      </c>
      <c r="D2155" s="8" t="s">
        <v>25516</v>
      </c>
      <c r="E2155" s="8" t="s">
        <v>27672</v>
      </c>
      <c r="F2155" s="8"/>
      <c r="G2155" s="8" t="s">
        <v>19296</v>
      </c>
      <c r="H2155" s="8" t="str">
        <f>_xlfn.XLOOKUP(Claims!$G2155,Table1[Policy ID],Table1[Policy Type])</f>
        <v>Auto</v>
      </c>
    </row>
    <row r="2156" spans="1:8">
      <c r="A2156" s="12" t="s">
        <v>22670</v>
      </c>
      <c r="B2156" s="17">
        <v>44701</v>
      </c>
      <c r="C2156" s="13">
        <v>60693</v>
      </c>
      <c r="D2156" s="13" t="s">
        <v>25516</v>
      </c>
      <c r="E2156" s="13" t="s">
        <v>27673</v>
      </c>
      <c r="F2156" s="17">
        <v>44778</v>
      </c>
      <c r="G2156" s="13" t="s">
        <v>18776</v>
      </c>
      <c r="H2156" s="13" t="str">
        <f>_xlfn.XLOOKUP(Claims!$G2156,Table1[Policy ID],Table1[Policy Type])</f>
        <v>Health</v>
      </c>
    </row>
    <row r="2157" spans="1:8">
      <c r="A2157" s="11" t="s">
        <v>22671</v>
      </c>
      <c r="B2157" s="16">
        <v>45012</v>
      </c>
      <c r="C2157" s="8">
        <v>2058</v>
      </c>
      <c r="D2157" s="8" t="s">
        <v>25516</v>
      </c>
      <c r="E2157" s="8" t="s">
        <v>27674</v>
      </c>
      <c r="F2157" s="8"/>
      <c r="G2157" s="8" t="s">
        <v>18122</v>
      </c>
      <c r="H2157" s="8" t="str">
        <f>_xlfn.XLOOKUP(Claims!$G2157,Table1[Policy ID],Table1[Policy Type])</f>
        <v>Property</v>
      </c>
    </row>
    <row r="2158" spans="1:8">
      <c r="A2158" s="12" t="s">
        <v>22672</v>
      </c>
      <c r="B2158" s="17">
        <v>45365</v>
      </c>
      <c r="C2158" s="13">
        <v>6650</v>
      </c>
      <c r="D2158" s="13" t="s">
        <v>25516</v>
      </c>
      <c r="E2158" s="13" t="s">
        <v>27675</v>
      </c>
      <c r="F2158" s="17">
        <v>45429</v>
      </c>
      <c r="G2158" s="13" t="s">
        <v>16921</v>
      </c>
      <c r="H2158" s="13" t="str">
        <f>_xlfn.XLOOKUP(Claims!$G2158,Table1[Policy ID],Table1[Policy Type])</f>
        <v>Health</v>
      </c>
    </row>
    <row r="2159" spans="1:8">
      <c r="A2159" s="11" t="s">
        <v>22673</v>
      </c>
      <c r="B2159" s="16">
        <v>44470</v>
      </c>
      <c r="C2159" s="8">
        <v>33911</v>
      </c>
      <c r="D2159" s="8" t="s">
        <v>25518</v>
      </c>
      <c r="E2159" s="8" t="s">
        <v>27676</v>
      </c>
      <c r="F2159" s="8"/>
      <c r="G2159" s="8" t="s">
        <v>17818</v>
      </c>
      <c r="H2159" s="8" t="str">
        <f>_xlfn.XLOOKUP(Claims!$G2159,Table1[Policy ID],Table1[Policy Type])</f>
        <v>Property</v>
      </c>
    </row>
    <row r="2160" spans="1:8">
      <c r="A2160" s="12" t="s">
        <v>22674</v>
      </c>
      <c r="B2160" s="17">
        <v>45386</v>
      </c>
      <c r="C2160" s="13">
        <v>2180</v>
      </c>
      <c r="D2160" s="13" t="s">
        <v>25517</v>
      </c>
      <c r="E2160" s="13" t="s">
        <v>27677</v>
      </c>
      <c r="F2160" s="13"/>
      <c r="G2160" s="13" t="s">
        <v>17244</v>
      </c>
      <c r="H2160" s="13" t="str">
        <f>_xlfn.XLOOKUP(Claims!$G2160,Table1[Policy ID],Table1[Policy Type])</f>
        <v>Health</v>
      </c>
    </row>
    <row r="2161" spans="1:8">
      <c r="A2161" s="11" t="s">
        <v>22675</v>
      </c>
      <c r="B2161" s="16">
        <v>43885</v>
      </c>
      <c r="C2161" s="8">
        <v>65707</v>
      </c>
      <c r="D2161" s="8" t="s">
        <v>25517</v>
      </c>
      <c r="E2161" s="8" t="s">
        <v>27678</v>
      </c>
      <c r="F2161" s="16">
        <v>43901</v>
      </c>
      <c r="G2161" s="8" t="s">
        <v>17333</v>
      </c>
      <c r="H2161" s="8" t="str">
        <f>_xlfn.XLOOKUP(Claims!$G2161,Table1[Policy ID],Table1[Policy Type])</f>
        <v>Life</v>
      </c>
    </row>
    <row r="2162" spans="1:8">
      <c r="A2162" s="12" t="s">
        <v>22676</v>
      </c>
      <c r="B2162" s="17">
        <v>44816</v>
      </c>
      <c r="C2162" s="13">
        <v>82560</v>
      </c>
      <c r="D2162" s="13" t="s">
        <v>25516</v>
      </c>
      <c r="E2162" s="13" t="s">
        <v>27679</v>
      </c>
      <c r="F2162" s="17">
        <v>44894</v>
      </c>
      <c r="G2162" s="13" t="s">
        <v>16215</v>
      </c>
      <c r="H2162" s="13" t="str">
        <f>_xlfn.XLOOKUP(Claims!$G2162,Table1[Policy ID],Table1[Policy Type])</f>
        <v>Property</v>
      </c>
    </row>
    <row r="2163" spans="1:8">
      <c r="A2163" s="11" t="s">
        <v>22677</v>
      </c>
      <c r="B2163" s="16">
        <v>45496</v>
      </c>
      <c r="C2163" s="8">
        <v>48824</v>
      </c>
      <c r="D2163" s="8" t="s">
        <v>25517</v>
      </c>
      <c r="E2163" s="8" t="s">
        <v>27680</v>
      </c>
      <c r="F2163" s="16">
        <v>45546</v>
      </c>
      <c r="G2163" s="8" t="s">
        <v>15941</v>
      </c>
      <c r="H2163" s="8" t="str">
        <f>_xlfn.XLOOKUP(Claims!$G2163,Table1[Policy ID],Table1[Policy Type])</f>
        <v>Health</v>
      </c>
    </row>
    <row r="2164" spans="1:8">
      <c r="A2164" s="12" t="s">
        <v>22678</v>
      </c>
      <c r="B2164" s="17">
        <v>44229</v>
      </c>
      <c r="C2164" s="13">
        <v>50546</v>
      </c>
      <c r="D2164" s="13" t="s">
        <v>25517</v>
      </c>
      <c r="E2164" s="13" t="s">
        <v>27681</v>
      </c>
      <c r="F2164" s="17">
        <v>44267</v>
      </c>
      <c r="G2164" s="13" t="s">
        <v>17860</v>
      </c>
      <c r="H2164" s="13" t="str">
        <f>_xlfn.XLOOKUP(Claims!$G2164,Table1[Policy ID],Table1[Policy Type])</f>
        <v>Property</v>
      </c>
    </row>
    <row r="2165" spans="1:8">
      <c r="A2165" s="11" t="s">
        <v>22679</v>
      </c>
      <c r="B2165" s="16">
        <v>45473</v>
      </c>
      <c r="C2165" s="8">
        <v>89263</v>
      </c>
      <c r="D2165" s="8" t="s">
        <v>25517</v>
      </c>
      <c r="E2165" s="8" t="s">
        <v>27682</v>
      </c>
      <c r="F2165" s="8"/>
      <c r="G2165" s="8" t="s">
        <v>17433</v>
      </c>
      <c r="H2165" s="8" t="str">
        <f>_xlfn.XLOOKUP(Claims!$G2165,Table1[Policy ID],Table1[Policy Type])</f>
        <v>Health</v>
      </c>
    </row>
    <row r="2166" spans="1:8">
      <c r="A2166" s="12" t="s">
        <v>22680</v>
      </c>
      <c r="B2166" s="17">
        <v>44564</v>
      </c>
      <c r="C2166" s="13">
        <v>52801</v>
      </c>
      <c r="D2166" s="13" t="s">
        <v>25516</v>
      </c>
      <c r="E2166" s="13" t="s">
        <v>27683</v>
      </c>
      <c r="F2166" s="17">
        <v>44581</v>
      </c>
      <c r="G2166" s="13" t="s">
        <v>18559</v>
      </c>
      <c r="H2166" s="13" t="str">
        <f>_xlfn.XLOOKUP(Claims!$G2166,Table1[Policy ID],Table1[Policy Type])</f>
        <v>Life</v>
      </c>
    </row>
    <row r="2167" spans="1:8">
      <c r="A2167" s="11" t="s">
        <v>22681</v>
      </c>
      <c r="B2167" s="16">
        <v>45381</v>
      </c>
      <c r="C2167" s="8">
        <v>39075</v>
      </c>
      <c r="D2167" s="8" t="s">
        <v>25516</v>
      </c>
      <c r="E2167" s="8" t="s">
        <v>27684</v>
      </c>
      <c r="F2167" s="16">
        <v>45402</v>
      </c>
      <c r="G2167" s="8" t="s">
        <v>20331</v>
      </c>
      <c r="H2167" s="8" t="str">
        <f>_xlfn.XLOOKUP(Claims!$G2167,Table1[Policy ID],Table1[Policy Type])</f>
        <v>Auto</v>
      </c>
    </row>
    <row r="2168" spans="1:8">
      <c r="A2168" s="12" t="s">
        <v>22682</v>
      </c>
      <c r="B2168" s="17">
        <v>45483</v>
      </c>
      <c r="C2168" s="13">
        <v>52736</v>
      </c>
      <c r="D2168" s="13" t="s">
        <v>25518</v>
      </c>
      <c r="E2168" s="13" t="s">
        <v>27685</v>
      </c>
      <c r="F2168" s="13"/>
      <c r="G2168" s="13" t="s">
        <v>18347</v>
      </c>
      <c r="H2168" s="13" t="str">
        <f>_xlfn.XLOOKUP(Claims!$G2168,Table1[Policy ID],Table1[Policy Type])</f>
        <v>Health</v>
      </c>
    </row>
    <row r="2169" spans="1:8">
      <c r="A2169" s="11" t="s">
        <v>22683</v>
      </c>
      <c r="B2169" s="16">
        <v>44298</v>
      </c>
      <c r="C2169" s="8">
        <v>95658</v>
      </c>
      <c r="D2169" s="8" t="s">
        <v>25518</v>
      </c>
      <c r="E2169" s="8" t="s">
        <v>27686</v>
      </c>
      <c r="F2169" s="16">
        <v>44323</v>
      </c>
      <c r="G2169" s="8" t="s">
        <v>19732</v>
      </c>
      <c r="H2169" s="8" t="str">
        <f>_xlfn.XLOOKUP(Claims!$G2169,Table1[Policy ID],Table1[Policy Type])</f>
        <v>Property</v>
      </c>
    </row>
    <row r="2170" spans="1:8">
      <c r="A2170" s="12" t="s">
        <v>22684</v>
      </c>
      <c r="B2170" s="17">
        <v>45122</v>
      </c>
      <c r="C2170" s="13">
        <v>73241</v>
      </c>
      <c r="D2170" s="13" t="s">
        <v>25518</v>
      </c>
      <c r="E2170" s="13" t="s">
        <v>27687</v>
      </c>
      <c r="F2170" s="13"/>
      <c r="G2170" s="13" t="s">
        <v>19799</v>
      </c>
      <c r="H2170" s="13" t="str">
        <f>_xlfn.XLOOKUP(Claims!$G2170,Table1[Policy ID],Table1[Policy Type])</f>
        <v>Life</v>
      </c>
    </row>
    <row r="2171" spans="1:8">
      <c r="A2171" s="11" t="s">
        <v>22685</v>
      </c>
      <c r="B2171" s="16">
        <v>45648</v>
      </c>
      <c r="C2171" s="8">
        <v>73953</v>
      </c>
      <c r="D2171" s="8" t="s">
        <v>25518</v>
      </c>
      <c r="E2171" s="8" t="s">
        <v>27688</v>
      </c>
      <c r="F2171" s="16">
        <v>45701</v>
      </c>
      <c r="G2171" s="8" t="s">
        <v>17216</v>
      </c>
      <c r="H2171" s="8" t="str">
        <f>_xlfn.XLOOKUP(Claims!$G2171,Table1[Policy ID],Table1[Policy Type])</f>
        <v>Health</v>
      </c>
    </row>
    <row r="2172" spans="1:8">
      <c r="A2172" s="12" t="s">
        <v>22686</v>
      </c>
      <c r="B2172" s="17">
        <v>44075</v>
      </c>
      <c r="C2172" s="13">
        <v>9595</v>
      </c>
      <c r="D2172" s="13" t="s">
        <v>25517</v>
      </c>
      <c r="E2172" s="13" t="s">
        <v>27689</v>
      </c>
      <c r="F2172" s="17">
        <v>44131</v>
      </c>
      <c r="G2172" s="13" t="s">
        <v>16901</v>
      </c>
      <c r="H2172" s="13" t="str">
        <f>_xlfn.XLOOKUP(Claims!$G2172,Table1[Policy ID],Table1[Policy Type])</f>
        <v>Auto</v>
      </c>
    </row>
    <row r="2173" spans="1:8">
      <c r="A2173" s="11" t="s">
        <v>22687</v>
      </c>
      <c r="B2173" s="16">
        <v>44555</v>
      </c>
      <c r="C2173" s="8">
        <v>7308</v>
      </c>
      <c r="D2173" s="8" t="s">
        <v>25516</v>
      </c>
      <c r="E2173" s="8" t="s">
        <v>27690</v>
      </c>
      <c r="F2173" s="8"/>
      <c r="G2173" s="8" t="s">
        <v>16521</v>
      </c>
      <c r="H2173" s="8" t="str">
        <f>_xlfn.XLOOKUP(Claims!$G2173,Table1[Policy ID],Table1[Policy Type])</f>
        <v>Auto</v>
      </c>
    </row>
    <row r="2174" spans="1:8">
      <c r="A2174" s="12" t="s">
        <v>22688</v>
      </c>
      <c r="B2174" s="17">
        <v>44421</v>
      </c>
      <c r="C2174" s="13">
        <v>2928</v>
      </c>
      <c r="D2174" s="13" t="s">
        <v>25517</v>
      </c>
      <c r="E2174" s="13" t="s">
        <v>27691</v>
      </c>
      <c r="F2174" s="17">
        <v>44450</v>
      </c>
      <c r="G2174" s="13" t="s">
        <v>19022</v>
      </c>
      <c r="H2174" s="13" t="str">
        <f>_xlfn.XLOOKUP(Claims!$G2174,Table1[Policy ID],Table1[Policy Type])</f>
        <v>Auto</v>
      </c>
    </row>
    <row r="2175" spans="1:8">
      <c r="A2175" s="11" t="s">
        <v>22689</v>
      </c>
      <c r="B2175" s="16">
        <v>45410</v>
      </c>
      <c r="C2175" s="8">
        <v>35492</v>
      </c>
      <c r="D2175" s="8" t="s">
        <v>25516</v>
      </c>
      <c r="E2175" s="8" t="s">
        <v>27692</v>
      </c>
      <c r="F2175" s="16">
        <v>45475</v>
      </c>
      <c r="G2175" s="8" t="s">
        <v>17160</v>
      </c>
      <c r="H2175" s="8" t="str">
        <f>_xlfn.XLOOKUP(Claims!$G2175,Table1[Policy ID],Table1[Policy Type])</f>
        <v>Life</v>
      </c>
    </row>
    <row r="2176" spans="1:8">
      <c r="A2176" s="12" t="s">
        <v>22690</v>
      </c>
      <c r="B2176" s="17">
        <v>45431</v>
      </c>
      <c r="C2176" s="13">
        <v>57984</v>
      </c>
      <c r="D2176" s="13" t="s">
        <v>25517</v>
      </c>
      <c r="E2176" s="13" t="s">
        <v>27693</v>
      </c>
      <c r="F2176" s="17">
        <v>45457</v>
      </c>
      <c r="G2176" s="13" t="s">
        <v>17948</v>
      </c>
      <c r="H2176" s="13" t="str">
        <f>_xlfn.XLOOKUP(Claims!$G2176,Table1[Policy ID],Table1[Policy Type])</f>
        <v>Health</v>
      </c>
    </row>
    <row r="2177" spans="1:8">
      <c r="A2177" s="11" t="s">
        <v>22691</v>
      </c>
      <c r="B2177" s="16">
        <v>44971</v>
      </c>
      <c r="C2177" s="8">
        <v>94381</v>
      </c>
      <c r="D2177" s="8" t="s">
        <v>25516</v>
      </c>
      <c r="E2177" s="8" t="s">
        <v>27694</v>
      </c>
      <c r="F2177" s="16">
        <v>45047</v>
      </c>
      <c r="G2177" s="8" t="s">
        <v>18409</v>
      </c>
      <c r="H2177" s="8" t="str">
        <f>_xlfn.XLOOKUP(Claims!$G2177,Table1[Policy ID],Table1[Policy Type])</f>
        <v>Health</v>
      </c>
    </row>
    <row r="2178" spans="1:8">
      <c r="A2178" s="12" t="s">
        <v>22692</v>
      </c>
      <c r="B2178" s="17">
        <v>43950</v>
      </c>
      <c r="C2178" s="13">
        <v>59385</v>
      </c>
      <c r="D2178" s="13" t="s">
        <v>25517</v>
      </c>
      <c r="E2178" s="13" t="s">
        <v>27695</v>
      </c>
      <c r="F2178" s="13"/>
      <c r="G2178" s="13" t="s">
        <v>19093</v>
      </c>
      <c r="H2178" s="13" t="str">
        <f>_xlfn.XLOOKUP(Claims!$G2178,Table1[Policy ID],Table1[Policy Type])</f>
        <v>Auto</v>
      </c>
    </row>
    <row r="2179" spans="1:8">
      <c r="A2179" s="11" t="s">
        <v>22693</v>
      </c>
      <c r="B2179" s="16">
        <v>45182</v>
      </c>
      <c r="C2179" s="8">
        <v>55390</v>
      </c>
      <c r="D2179" s="8" t="s">
        <v>25518</v>
      </c>
      <c r="E2179" s="8" t="s">
        <v>27696</v>
      </c>
      <c r="F2179" s="8"/>
      <c r="G2179" s="8" t="s">
        <v>17313</v>
      </c>
      <c r="H2179" s="8" t="str">
        <f>_xlfn.XLOOKUP(Claims!$G2179,Table1[Policy ID],Table1[Policy Type])</f>
        <v>Health</v>
      </c>
    </row>
    <row r="2180" spans="1:8">
      <c r="A2180" s="12" t="s">
        <v>22694</v>
      </c>
      <c r="B2180" s="17">
        <v>43951</v>
      </c>
      <c r="C2180" s="13">
        <v>64558</v>
      </c>
      <c r="D2180" s="13" t="s">
        <v>25516</v>
      </c>
      <c r="E2180" s="13" t="s">
        <v>27697</v>
      </c>
      <c r="F2180" s="17">
        <v>44019</v>
      </c>
      <c r="G2180" s="13" t="s">
        <v>16587</v>
      </c>
      <c r="H2180" s="13" t="str">
        <f>_xlfn.XLOOKUP(Claims!$G2180,Table1[Policy ID],Table1[Policy Type])</f>
        <v>Life</v>
      </c>
    </row>
    <row r="2181" spans="1:8">
      <c r="A2181" s="11" t="s">
        <v>22695</v>
      </c>
      <c r="B2181" s="16">
        <v>45306</v>
      </c>
      <c r="C2181" s="8">
        <v>5293</v>
      </c>
      <c r="D2181" s="8" t="s">
        <v>25516</v>
      </c>
      <c r="E2181" s="8" t="s">
        <v>27698</v>
      </c>
      <c r="F2181" s="16">
        <v>45328</v>
      </c>
      <c r="G2181" s="8" t="s">
        <v>19084</v>
      </c>
      <c r="H2181" s="8" t="str">
        <f>_xlfn.XLOOKUP(Claims!$G2181,Table1[Policy ID],Table1[Policy Type])</f>
        <v>Health</v>
      </c>
    </row>
    <row r="2182" spans="1:8">
      <c r="A2182" s="12" t="s">
        <v>22696</v>
      </c>
      <c r="B2182" s="17">
        <v>45111</v>
      </c>
      <c r="C2182" s="13">
        <v>10807</v>
      </c>
      <c r="D2182" s="13" t="s">
        <v>25518</v>
      </c>
      <c r="E2182" s="13" t="s">
        <v>27699</v>
      </c>
      <c r="F2182" s="13"/>
      <c r="G2182" s="13" t="s">
        <v>19173</v>
      </c>
      <c r="H2182" s="13" t="str">
        <f>_xlfn.XLOOKUP(Claims!$G2182,Table1[Policy ID],Table1[Policy Type])</f>
        <v>Health</v>
      </c>
    </row>
    <row r="2183" spans="1:8">
      <c r="A2183" s="11" t="s">
        <v>22697</v>
      </c>
      <c r="B2183" s="16">
        <v>43827</v>
      </c>
      <c r="C2183" s="8">
        <v>18590</v>
      </c>
      <c r="D2183" s="8" t="s">
        <v>25516</v>
      </c>
      <c r="E2183" s="8" t="s">
        <v>27700</v>
      </c>
      <c r="F2183" s="16">
        <v>43893</v>
      </c>
      <c r="G2183" s="8" t="s">
        <v>20297</v>
      </c>
      <c r="H2183" s="8" t="str">
        <f>_xlfn.XLOOKUP(Claims!$G2183,Table1[Policy ID],Table1[Policy Type])</f>
        <v>Auto</v>
      </c>
    </row>
    <row r="2184" spans="1:8">
      <c r="A2184" s="12" t="s">
        <v>22698</v>
      </c>
      <c r="B2184" s="17">
        <v>45492</v>
      </c>
      <c r="C2184" s="13">
        <v>12170</v>
      </c>
      <c r="D2184" s="13" t="s">
        <v>25517</v>
      </c>
      <c r="E2184" s="13" t="s">
        <v>27701</v>
      </c>
      <c r="F2184" s="17">
        <v>45503</v>
      </c>
      <c r="G2184" s="13" t="s">
        <v>16689</v>
      </c>
      <c r="H2184" s="13" t="str">
        <f>_xlfn.XLOOKUP(Claims!$G2184,Table1[Policy ID],Table1[Policy Type])</f>
        <v>Auto</v>
      </c>
    </row>
    <row r="2185" spans="1:8">
      <c r="A2185" s="11" t="s">
        <v>22699</v>
      </c>
      <c r="B2185" s="16">
        <v>45270</v>
      </c>
      <c r="C2185" s="8">
        <v>40826</v>
      </c>
      <c r="D2185" s="8" t="s">
        <v>25518</v>
      </c>
      <c r="E2185" s="8" t="s">
        <v>27702</v>
      </c>
      <c r="F2185" s="16">
        <v>45332</v>
      </c>
      <c r="G2185" s="8" t="s">
        <v>19220</v>
      </c>
      <c r="H2185" s="8" t="str">
        <f>_xlfn.XLOOKUP(Claims!$G2185,Table1[Policy ID],Table1[Policy Type])</f>
        <v>Health</v>
      </c>
    </row>
    <row r="2186" spans="1:8">
      <c r="A2186" s="12" t="s">
        <v>22700</v>
      </c>
      <c r="B2186" s="17">
        <v>44389</v>
      </c>
      <c r="C2186" s="13">
        <v>19913</v>
      </c>
      <c r="D2186" s="13" t="s">
        <v>25516</v>
      </c>
      <c r="E2186" s="13" t="s">
        <v>27703</v>
      </c>
      <c r="F2186" s="13"/>
      <c r="G2186" s="13" t="s">
        <v>19310</v>
      </c>
      <c r="H2186" s="13" t="str">
        <f>_xlfn.XLOOKUP(Claims!$G2186,Table1[Policy ID],Table1[Policy Type])</f>
        <v>Auto</v>
      </c>
    </row>
    <row r="2187" spans="1:8">
      <c r="A2187" s="11" t="s">
        <v>22701</v>
      </c>
      <c r="B2187" s="16">
        <v>44135</v>
      </c>
      <c r="C2187" s="8">
        <v>6388</v>
      </c>
      <c r="D2187" s="8" t="s">
        <v>25516</v>
      </c>
      <c r="E2187" s="8" t="s">
        <v>27704</v>
      </c>
      <c r="F2187" s="16">
        <v>44192</v>
      </c>
      <c r="G2187" s="8" t="s">
        <v>19371</v>
      </c>
      <c r="H2187" s="8" t="str">
        <f>_xlfn.XLOOKUP(Claims!$G2187,Table1[Policy ID],Table1[Policy Type])</f>
        <v>Auto</v>
      </c>
    </row>
    <row r="2188" spans="1:8">
      <c r="A2188" s="12" t="s">
        <v>22702</v>
      </c>
      <c r="B2188" s="17">
        <v>44369</v>
      </c>
      <c r="C2188" s="13">
        <v>25862</v>
      </c>
      <c r="D2188" s="13" t="s">
        <v>25518</v>
      </c>
      <c r="E2188" s="13" t="s">
        <v>27705</v>
      </c>
      <c r="F2188" s="17">
        <v>44439</v>
      </c>
      <c r="G2188" s="13" t="s">
        <v>18424</v>
      </c>
      <c r="H2188" s="13" t="str">
        <f>_xlfn.XLOOKUP(Claims!$G2188,Table1[Policy ID],Table1[Policy Type])</f>
        <v>Property</v>
      </c>
    </row>
    <row r="2189" spans="1:8">
      <c r="A2189" s="11" t="s">
        <v>22703</v>
      </c>
      <c r="B2189" s="16">
        <v>44730</v>
      </c>
      <c r="C2189" s="8">
        <v>57696</v>
      </c>
      <c r="D2189" s="8" t="s">
        <v>25518</v>
      </c>
      <c r="E2189" s="8" t="s">
        <v>27706</v>
      </c>
      <c r="F2189" s="8"/>
      <c r="G2189" s="8" t="s">
        <v>16414</v>
      </c>
      <c r="H2189" s="8" t="str">
        <f>_xlfn.XLOOKUP(Claims!$G2189,Table1[Policy ID],Table1[Policy Type])</f>
        <v>Auto</v>
      </c>
    </row>
    <row r="2190" spans="1:8">
      <c r="A2190" s="12" t="s">
        <v>22704</v>
      </c>
      <c r="B2190" s="17">
        <v>45529</v>
      </c>
      <c r="C2190" s="13">
        <v>31492</v>
      </c>
      <c r="D2190" s="13" t="s">
        <v>25516</v>
      </c>
      <c r="E2190" s="13" t="s">
        <v>27707</v>
      </c>
      <c r="F2190" s="17">
        <v>45549</v>
      </c>
      <c r="G2190" s="13" t="s">
        <v>16828</v>
      </c>
      <c r="H2190" s="13" t="str">
        <f>_xlfn.XLOOKUP(Claims!$G2190,Table1[Policy ID],Table1[Policy Type])</f>
        <v>Property</v>
      </c>
    </row>
    <row r="2191" spans="1:8">
      <c r="A2191" s="11" t="s">
        <v>22705</v>
      </c>
      <c r="B2191" s="16">
        <v>44264</v>
      </c>
      <c r="C2191" s="8">
        <v>17514</v>
      </c>
      <c r="D2191" s="8" t="s">
        <v>25518</v>
      </c>
      <c r="E2191" s="8" t="s">
        <v>27708</v>
      </c>
      <c r="F2191" s="16">
        <v>44314</v>
      </c>
      <c r="G2191" s="8" t="s">
        <v>16932</v>
      </c>
      <c r="H2191" s="8" t="str">
        <f>_xlfn.XLOOKUP(Claims!$G2191,Table1[Policy ID],Table1[Policy Type])</f>
        <v>Auto</v>
      </c>
    </row>
    <row r="2192" spans="1:8">
      <c r="A2192" s="12" t="s">
        <v>22706</v>
      </c>
      <c r="B2192" s="17">
        <v>44200</v>
      </c>
      <c r="C2192" s="13">
        <v>80148</v>
      </c>
      <c r="D2192" s="13" t="s">
        <v>25517</v>
      </c>
      <c r="E2192" s="13" t="s">
        <v>27709</v>
      </c>
      <c r="F2192" s="13"/>
      <c r="G2192" s="13" t="s">
        <v>18773</v>
      </c>
      <c r="H2192" s="13" t="str">
        <f>_xlfn.XLOOKUP(Claims!$G2192,Table1[Policy ID],Table1[Policy Type])</f>
        <v>Property</v>
      </c>
    </row>
    <row r="2193" spans="1:8">
      <c r="A2193" s="11" t="s">
        <v>22707</v>
      </c>
      <c r="B2193" s="16">
        <v>45004</v>
      </c>
      <c r="C2193" s="8">
        <v>14248</v>
      </c>
      <c r="D2193" s="8" t="s">
        <v>25518</v>
      </c>
      <c r="E2193" s="8" t="s">
        <v>27710</v>
      </c>
      <c r="F2193" s="16">
        <v>45058</v>
      </c>
      <c r="G2193" s="8" t="s">
        <v>16918</v>
      </c>
      <c r="H2193" s="8" t="str">
        <f>_xlfn.XLOOKUP(Claims!$G2193,Table1[Policy ID],Table1[Policy Type])</f>
        <v>Health</v>
      </c>
    </row>
    <row r="2194" spans="1:8">
      <c r="A2194" s="12" t="s">
        <v>22708</v>
      </c>
      <c r="B2194" s="17">
        <v>44864</v>
      </c>
      <c r="C2194" s="13">
        <v>82180</v>
      </c>
      <c r="D2194" s="13" t="s">
        <v>25516</v>
      </c>
      <c r="E2194" s="13" t="s">
        <v>27711</v>
      </c>
      <c r="F2194" s="17">
        <v>44924</v>
      </c>
      <c r="G2194" s="13" t="s">
        <v>15797</v>
      </c>
      <c r="H2194" s="13" t="str">
        <f>_xlfn.XLOOKUP(Claims!$G2194,Table1[Policy ID],Table1[Policy Type])</f>
        <v>Auto</v>
      </c>
    </row>
    <row r="2195" spans="1:8">
      <c r="A2195" s="11" t="s">
        <v>22709</v>
      </c>
      <c r="B2195" s="16">
        <v>44058</v>
      </c>
      <c r="C2195" s="8">
        <v>39982</v>
      </c>
      <c r="D2195" s="8" t="s">
        <v>25516</v>
      </c>
      <c r="E2195" s="8" t="s">
        <v>27712</v>
      </c>
      <c r="F2195" s="16">
        <v>44110</v>
      </c>
      <c r="G2195" s="8" t="s">
        <v>16546</v>
      </c>
      <c r="H2195" s="8" t="str">
        <f>_xlfn.XLOOKUP(Claims!$G2195,Table1[Policy ID],Table1[Policy Type])</f>
        <v>Auto</v>
      </c>
    </row>
    <row r="2196" spans="1:8">
      <c r="A2196" s="12" t="s">
        <v>22710</v>
      </c>
      <c r="B2196" s="17">
        <v>44361</v>
      </c>
      <c r="C2196" s="13">
        <v>83239</v>
      </c>
      <c r="D2196" s="13" t="s">
        <v>25516</v>
      </c>
      <c r="E2196" s="13" t="s">
        <v>27713</v>
      </c>
      <c r="F2196" s="17">
        <v>44422</v>
      </c>
      <c r="G2196" s="13" t="s">
        <v>17679</v>
      </c>
      <c r="H2196" s="13" t="str">
        <f>_xlfn.XLOOKUP(Claims!$G2196,Table1[Policy ID],Table1[Policy Type])</f>
        <v>Life</v>
      </c>
    </row>
    <row r="2197" spans="1:8">
      <c r="A2197" s="11" t="s">
        <v>22711</v>
      </c>
      <c r="B2197" s="16">
        <v>44712</v>
      </c>
      <c r="C2197" s="8">
        <v>10750</v>
      </c>
      <c r="D2197" s="8" t="s">
        <v>25517</v>
      </c>
      <c r="E2197" s="8" t="s">
        <v>27714</v>
      </c>
      <c r="F2197" s="16">
        <v>44753</v>
      </c>
      <c r="G2197" s="8" t="s">
        <v>18295</v>
      </c>
      <c r="H2197" s="8" t="str">
        <f>_xlfn.XLOOKUP(Claims!$G2197,Table1[Policy ID],Table1[Policy Type])</f>
        <v>Auto</v>
      </c>
    </row>
    <row r="2198" spans="1:8">
      <c r="A2198" s="12" t="s">
        <v>22712</v>
      </c>
      <c r="B2198" s="17">
        <v>43876</v>
      </c>
      <c r="C2198" s="13">
        <v>35018</v>
      </c>
      <c r="D2198" s="13" t="s">
        <v>25516</v>
      </c>
      <c r="E2198" s="13" t="s">
        <v>27715</v>
      </c>
      <c r="F2198" s="17">
        <v>43922</v>
      </c>
      <c r="G2198" s="13" t="s">
        <v>17670</v>
      </c>
      <c r="H2198" s="13" t="str">
        <f>_xlfn.XLOOKUP(Claims!$G2198,Table1[Policy ID],Table1[Policy Type])</f>
        <v>Health</v>
      </c>
    </row>
    <row r="2199" spans="1:8">
      <c r="A2199" s="11" t="s">
        <v>22713</v>
      </c>
      <c r="B2199" s="16">
        <v>44573</v>
      </c>
      <c r="C2199" s="8">
        <v>38572</v>
      </c>
      <c r="D2199" s="8" t="s">
        <v>25516</v>
      </c>
      <c r="E2199" s="8" t="s">
        <v>27716</v>
      </c>
      <c r="F2199" s="16">
        <v>44628</v>
      </c>
      <c r="G2199" s="8" t="s">
        <v>17991</v>
      </c>
      <c r="H2199" s="8" t="str">
        <f>_xlfn.XLOOKUP(Claims!$G2199,Table1[Policy ID],Table1[Policy Type])</f>
        <v>Auto</v>
      </c>
    </row>
    <row r="2200" spans="1:8">
      <c r="A2200" s="12" t="s">
        <v>22714</v>
      </c>
      <c r="B2200" s="17">
        <v>44084</v>
      </c>
      <c r="C2200" s="13">
        <v>67372</v>
      </c>
      <c r="D2200" s="13" t="s">
        <v>25517</v>
      </c>
      <c r="E2200" s="13" t="s">
        <v>27717</v>
      </c>
      <c r="F2200" s="17">
        <v>44164</v>
      </c>
      <c r="G2200" s="13" t="s">
        <v>19790</v>
      </c>
      <c r="H2200" s="13" t="str">
        <f>_xlfn.XLOOKUP(Claims!$G2200,Table1[Policy ID],Table1[Policy Type])</f>
        <v>Property</v>
      </c>
    </row>
    <row r="2201" spans="1:8">
      <c r="A2201" s="11" t="s">
        <v>22715</v>
      </c>
      <c r="B2201" s="16">
        <v>44444</v>
      </c>
      <c r="C2201" s="8">
        <v>60955</v>
      </c>
      <c r="D2201" s="8" t="s">
        <v>25516</v>
      </c>
      <c r="E2201" s="8" t="s">
        <v>27718</v>
      </c>
      <c r="F2201" s="8"/>
      <c r="G2201" s="8" t="s">
        <v>17433</v>
      </c>
      <c r="H2201" s="8" t="str">
        <f>_xlfn.XLOOKUP(Claims!$G2201,Table1[Policy ID],Table1[Policy Type])</f>
        <v>Health</v>
      </c>
    </row>
    <row r="2202" spans="1:8">
      <c r="A2202" s="12" t="s">
        <v>22716</v>
      </c>
      <c r="B2202" s="17">
        <v>44520</v>
      </c>
      <c r="C2202" s="13">
        <v>13318</v>
      </c>
      <c r="D2202" s="13" t="s">
        <v>25516</v>
      </c>
      <c r="E2202" s="13" t="s">
        <v>27719</v>
      </c>
      <c r="F2202" s="17">
        <v>44551</v>
      </c>
      <c r="G2202" s="13" t="s">
        <v>16404</v>
      </c>
      <c r="H2202" s="13" t="str">
        <f>_xlfn.XLOOKUP(Claims!$G2202,Table1[Policy ID],Table1[Policy Type])</f>
        <v>Property</v>
      </c>
    </row>
    <row r="2203" spans="1:8">
      <c r="A2203" s="11" t="s">
        <v>22717</v>
      </c>
      <c r="B2203" s="16">
        <v>44193</v>
      </c>
      <c r="C2203" s="8">
        <v>60907</v>
      </c>
      <c r="D2203" s="8" t="s">
        <v>25518</v>
      </c>
      <c r="E2203" s="8" t="s">
        <v>27720</v>
      </c>
      <c r="F2203" s="16">
        <v>44203</v>
      </c>
      <c r="G2203" s="8" t="s">
        <v>17697</v>
      </c>
      <c r="H2203" s="8" t="str">
        <f>_xlfn.XLOOKUP(Claims!$G2203,Table1[Policy ID],Table1[Policy Type])</f>
        <v>Health</v>
      </c>
    </row>
    <row r="2204" spans="1:8">
      <c r="A2204" s="12" t="s">
        <v>22718</v>
      </c>
      <c r="B2204" s="17">
        <v>44074</v>
      </c>
      <c r="C2204" s="13">
        <v>50093</v>
      </c>
      <c r="D2204" s="13" t="s">
        <v>25517</v>
      </c>
      <c r="E2204" s="13" t="s">
        <v>27721</v>
      </c>
      <c r="F2204" s="13"/>
      <c r="G2204" s="13" t="s">
        <v>18844</v>
      </c>
      <c r="H2204" s="13" t="str">
        <f>_xlfn.XLOOKUP(Claims!$G2204,Table1[Policy ID],Table1[Policy Type])</f>
        <v>Property</v>
      </c>
    </row>
    <row r="2205" spans="1:8">
      <c r="A2205" s="11" t="s">
        <v>22719</v>
      </c>
      <c r="B2205" s="16">
        <v>45034</v>
      </c>
      <c r="C2205" s="8">
        <v>52961</v>
      </c>
      <c r="D2205" s="8" t="s">
        <v>25517</v>
      </c>
      <c r="E2205" s="8" t="s">
        <v>27722</v>
      </c>
      <c r="F2205" s="16">
        <v>45057</v>
      </c>
      <c r="G2205" s="8" t="s">
        <v>18163</v>
      </c>
      <c r="H2205" s="8" t="str">
        <f>_xlfn.XLOOKUP(Claims!$G2205,Table1[Policy ID],Table1[Policy Type])</f>
        <v>Life</v>
      </c>
    </row>
    <row r="2206" spans="1:8">
      <c r="A2206" s="12" t="s">
        <v>22720</v>
      </c>
      <c r="B2206" s="17">
        <v>44208</v>
      </c>
      <c r="C2206" s="13">
        <v>27459</v>
      </c>
      <c r="D2206" s="13" t="s">
        <v>25518</v>
      </c>
      <c r="E2206" s="13" t="s">
        <v>27723</v>
      </c>
      <c r="F2206" s="17">
        <v>44249</v>
      </c>
      <c r="G2206" s="13" t="s">
        <v>19115</v>
      </c>
      <c r="H2206" s="13" t="str">
        <f>_xlfn.XLOOKUP(Claims!$G2206,Table1[Policy ID],Table1[Policy Type])</f>
        <v>Life</v>
      </c>
    </row>
    <row r="2207" spans="1:8">
      <c r="A2207" s="11" t="s">
        <v>22721</v>
      </c>
      <c r="B2207" s="16">
        <v>44541</v>
      </c>
      <c r="C2207" s="8">
        <v>91411</v>
      </c>
      <c r="D2207" s="8" t="s">
        <v>25517</v>
      </c>
      <c r="E2207" s="8" t="s">
        <v>27724</v>
      </c>
      <c r="F2207" s="16">
        <v>44579</v>
      </c>
      <c r="G2207" s="8" t="s">
        <v>16368</v>
      </c>
      <c r="H2207" s="8" t="str">
        <f>_xlfn.XLOOKUP(Claims!$G2207,Table1[Policy ID],Table1[Policy Type])</f>
        <v>Health</v>
      </c>
    </row>
    <row r="2208" spans="1:8">
      <c r="A2208" s="12" t="s">
        <v>22722</v>
      </c>
      <c r="B2208" s="17">
        <v>45159</v>
      </c>
      <c r="C2208" s="13">
        <v>93939</v>
      </c>
      <c r="D2208" s="13" t="s">
        <v>25518</v>
      </c>
      <c r="E2208" s="13" t="s">
        <v>27725</v>
      </c>
      <c r="F2208" s="17">
        <v>45216</v>
      </c>
      <c r="G2208" s="13" t="s">
        <v>17908</v>
      </c>
      <c r="H2208" s="13" t="str">
        <f>_xlfn.XLOOKUP(Claims!$G2208,Table1[Policy ID],Table1[Policy Type])</f>
        <v>Auto</v>
      </c>
    </row>
    <row r="2209" spans="1:8">
      <c r="A2209" s="11" t="s">
        <v>22723</v>
      </c>
      <c r="B2209" s="16">
        <v>44732</v>
      </c>
      <c r="C2209" s="8">
        <v>95047</v>
      </c>
      <c r="D2209" s="8" t="s">
        <v>25517</v>
      </c>
      <c r="E2209" s="8" t="s">
        <v>27726</v>
      </c>
      <c r="F2209" s="8"/>
      <c r="G2209" s="8" t="s">
        <v>16893</v>
      </c>
      <c r="H2209" s="8" t="str">
        <f>_xlfn.XLOOKUP(Claims!$G2209,Table1[Policy ID],Table1[Policy Type])</f>
        <v>Property</v>
      </c>
    </row>
    <row r="2210" spans="1:8">
      <c r="A2210" s="12" t="s">
        <v>22724</v>
      </c>
      <c r="B2210" s="17">
        <v>44456</v>
      </c>
      <c r="C2210" s="13">
        <v>3099</v>
      </c>
      <c r="D2210" s="13" t="s">
        <v>25517</v>
      </c>
      <c r="E2210" s="13" t="s">
        <v>27727</v>
      </c>
      <c r="F2210" s="17">
        <v>44535</v>
      </c>
      <c r="G2210" s="13" t="s">
        <v>16246</v>
      </c>
      <c r="H2210" s="13" t="str">
        <f>_xlfn.XLOOKUP(Claims!$G2210,Table1[Policy ID],Table1[Policy Type])</f>
        <v>Property</v>
      </c>
    </row>
    <row r="2211" spans="1:8">
      <c r="A2211" s="11" t="s">
        <v>22725</v>
      </c>
      <c r="B2211" s="16">
        <v>44225</v>
      </c>
      <c r="C2211" s="8">
        <v>36709</v>
      </c>
      <c r="D2211" s="8" t="s">
        <v>25516</v>
      </c>
      <c r="E2211" s="8" t="s">
        <v>27728</v>
      </c>
      <c r="F2211" s="16">
        <v>44246</v>
      </c>
      <c r="G2211" s="8" t="s">
        <v>18396</v>
      </c>
      <c r="H2211" s="8" t="str">
        <f>_xlfn.XLOOKUP(Claims!$G2211,Table1[Policy ID],Table1[Policy Type])</f>
        <v>Property</v>
      </c>
    </row>
    <row r="2212" spans="1:8">
      <c r="A2212" s="12" t="s">
        <v>22726</v>
      </c>
      <c r="B2212" s="17">
        <v>45628</v>
      </c>
      <c r="C2212" s="13">
        <v>14246</v>
      </c>
      <c r="D2212" s="13" t="s">
        <v>25518</v>
      </c>
      <c r="E2212" s="13" t="s">
        <v>27729</v>
      </c>
      <c r="F2212" s="13"/>
      <c r="G2212" s="13" t="s">
        <v>18152</v>
      </c>
      <c r="H2212" s="13" t="str">
        <f>_xlfn.XLOOKUP(Claims!$G2212,Table1[Policy ID],Table1[Policy Type])</f>
        <v>Auto</v>
      </c>
    </row>
    <row r="2213" spans="1:8">
      <c r="A2213" s="11" t="s">
        <v>22727</v>
      </c>
      <c r="B2213" s="16">
        <v>44711</v>
      </c>
      <c r="C2213" s="8">
        <v>85128</v>
      </c>
      <c r="D2213" s="8" t="s">
        <v>25517</v>
      </c>
      <c r="E2213" s="8" t="s">
        <v>27730</v>
      </c>
      <c r="F2213" s="16">
        <v>44795</v>
      </c>
      <c r="G2213" s="8" t="s">
        <v>19963</v>
      </c>
      <c r="H2213" s="8" t="str">
        <f>_xlfn.XLOOKUP(Claims!$G2213,Table1[Policy ID],Table1[Policy Type])</f>
        <v>Life</v>
      </c>
    </row>
    <row r="2214" spans="1:8">
      <c r="A2214" s="12" t="s">
        <v>22728</v>
      </c>
      <c r="B2214" s="17">
        <v>45209</v>
      </c>
      <c r="C2214" s="13">
        <v>91866</v>
      </c>
      <c r="D2214" s="13" t="s">
        <v>25517</v>
      </c>
      <c r="E2214" s="13" t="s">
        <v>27731</v>
      </c>
      <c r="F2214" s="13"/>
      <c r="G2214" s="13" t="s">
        <v>18537</v>
      </c>
      <c r="H2214" s="13" t="str">
        <f>_xlfn.XLOOKUP(Claims!$G2214,Table1[Policy ID],Table1[Policy Type])</f>
        <v>Life</v>
      </c>
    </row>
    <row r="2215" spans="1:8">
      <c r="A2215" s="11" t="s">
        <v>22729</v>
      </c>
      <c r="B2215" s="16">
        <v>44317</v>
      </c>
      <c r="C2215" s="8">
        <v>24723</v>
      </c>
      <c r="D2215" s="8" t="s">
        <v>25516</v>
      </c>
      <c r="E2215" s="8" t="s">
        <v>27732</v>
      </c>
      <c r="F2215" s="16">
        <v>44379</v>
      </c>
      <c r="G2215" s="8" t="s">
        <v>20100</v>
      </c>
      <c r="H2215" s="8" t="str">
        <f>_xlfn.XLOOKUP(Claims!$G2215,Table1[Policy ID],Table1[Policy Type])</f>
        <v>Life</v>
      </c>
    </row>
    <row r="2216" spans="1:8">
      <c r="A2216" s="12" t="s">
        <v>22730</v>
      </c>
      <c r="B2216" s="17">
        <v>44952</v>
      </c>
      <c r="C2216" s="13">
        <v>64343</v>
      </c>
      <c r="D2216" s="13" t="s">
        <v>25516</v>
      </c>
      <c r="E2216" s="13" t="s">
        <v>27733</v>
      </c>
      <c r="F2216" s="17">
        <v>45013</v>
      </c>
      <c r="G2216" s="13" t="s">
        <v>15716</v>
      </c>
      <c r="H2216" s="13" t="str">
        <f>_xlfn.XLOOKUP(Claims!$G2216,Table1[Policy ID],Table1[Policy Type])</f>
        <v>Auto</v>
      </c>
    </row>
    <row r="2217" spans="1:8">
      <c r="A2217" s="11" t="s">
        <v>22731</v>
      </c>
      <c r="B2217" s="16">
        <v>45140</v>
      </c>
      <c r="C2217" s="8">
        <v>34945</v>
      </c>
      <c r="D2217" s="8" t="s">
        <v>25516</v>
      </c>
      <c r="E2217" s="8" t="s">
        <v>27734</v>
      </c>
      <c r="F2217" s="16">
        <v>45174</v>
      </c>
      <c r="G2217" s="8" t="s">
        <v>19723</v>
      </c>
      <c r="H2217" s="8" t="str">
        <f>_xlfn.XLOOKUP(Claims!$G2217,Table1[Policy ID],Table1[Policy Type])</f>
        <v>Auto</v>
      </c>
    </row>
    <row r="2218" spans="1:8">
      <c r="A2218" s="12" t="s">
        <v>22732</v>
      </c>
      <c r="B2218" s="17">
        <v>44249</v>
      </c>
      <c r="C2218" s="13">
        <v>91064</v>
      </c>
      <c r="D2218" s="13" t="s">
        <v>25518</v>
      </c>
      <c r="E2218" s="13" t="s">
        <v>27735</v>
      </c>
      <c r="F2218" s="17">
        <v>44299</v>
      </c>
      <c r="G2218" s="13" t="s">
        <v>19159</v>
      </c>
      <c r="H2218" s="13" t="str">
        <f>_xlfn.XLOOKUP(Claims!$G2218,Table1[Policy ID],Table1[Policy Type])</f>
        <v>Property</v>
      </c>
    </row>
    <row r="2219" spans="1:8">
      <c r="A2219" s="11" t="s">
        <v>22733</v>
      </c>
      <c r="B2219" s="16">
        <v>45513</v>
      </c>
      <c r="C2219" s="8">
        <v>91677</v>
      </c>
      <c r="D2219" s="8" t="s">
        <v>25517</v>
      </c>
      <c r="E2219" s="8" t="s">
        <v>27736</v>
      </c>
      <c r="F2219" s="8"/>
      <c r="G2219" s="8" t="s">
        <v>19048</v>
      </c>
      <c r="H2219" s="8" t="str">
        <f>_xlfn.XLOOKUP(Claims!$G2219,Table1[Policy ID],Table1[Policy Type])</f>
        <v>Health</v>
      </c>
    </row>
    <row r="2220" spans="1:8">
      <c r="A2220" s="12" t="s">
        <v>22734</v>
      </c>
      <c r="B2220" s="17">
        <v>44092</v>
      </c>
      <c r="C2220" s="13">
        <v>31679</v>
      </c>
      <c r="D2220" s="13" t="s">
        <v>25516</v>
      </c>
      <c r="E2220" s="13" t="s">
        <v>27737</v>
      </c>
      <c r="F2220" s="13"/>
      <c r="G2220" s="13" t="s">
        <v>18101</v>
      </c>
      <c r="H2220" s="13" t="str">
        <f>_xlfn.XLOOKUP(Claims!$G2220,Table1[Policy ID],Table1[Policy Type])</f>
        <v>Life</v>
      </c>
    </row>
    <row r="2221" spans="1:8">
      <c r="A2221" s="11" t="s">
        <v>22735</v>
      </c>
      <c r="B2221" s="16">
        <v>45448</v>
      </c>
      <c r="C2221" s="8">
        <v>58310</v>
      </c>
      <c r="D2221" s="8" t="s">
        <v>25518</v>
      </c>
      <c r="E2221" s="8" t="s">
        <v>27738</v>
      </c>
      <c r="F2221" s="16">
        <v>45500</v>
      </c>
      <c r="G2221" s="8" t="s">
        <v>16863</v>
      </c>
      <c r="H2221" s="8" t="str">
        <f>_xlfn.XLOOKUP(Claims!$G2221,Table1[Policy ID],Table1[Policy Type])</f>
        <v>Health</v>
      </c>
    </row>
    <row r="2222" spans="1:8">
      <c r="A2222" s="12" t="s">
        <v>22736</v>
      </c>
      <c r="B2222" s="17">
        <v>45453</v>
      </c>
      <c r="C2222" s="13">
        <v>18804</v>
      </c>
      <c r="D2222" s="13" t="s">
        <v>25517</v>
      </c>
      <c r="E2222" s="13" t="s">
        <v>27739</v>
      </c>
      <c r="F2222" s="17">
        <v>45488</v>
      </c>
      <c r="G2222" s="13" t="s">
        <v>20439</v>
      </c>
      <c r="H2222" s="13" t="str">
        <f>_xlfn.XLOOKUP(Claims!$G2222,Table1[Policy ID],Table1[Policy Type])</f>
        <v>Health</v>
      </c>
    </row>
    <row r="2223" spans="1:8">
      <c r="A2223" s="11" t="s">
        <v>22737</v>
      </c>
      <c r="B2223" s="16">
        <v>45450</v>
      </c>
      <c r="C2223" s="8">
        <v>52437</v>
      </c>
      <c r="D2223" s="8" t="s">
        <v>25518</v>
      </c>
      <c r="E2223" s="8" t="s">
        <v>27740</v>
      </c>
      <c r="F2223" s="16">
        <v>45497</v>
      </c>
      <c r="G2223" s="8" t="s">
        <v>16406</v>
      </c>
      <c r="H2223" s="8" t="str">
        <f>_xlfn.XLOOKUP(Claims!$G2223,Table1[Policy ID],Table1[Policy Type])</f>
        <v>Health</v>
      </c>
    </row>
    <row r="2224" spans="1:8">
      <c r="A2224" s="12" t="s">
        <v>22738</v>
      </c>
      <c r="B2224" s="17">
        <v>43843</v>
      </c>
      <c r="C2224" s="13">
        <v>80576</v>
      </c>
      <c r="D2224" s="13" t="s">
        <v>25516</v>
      </c>
      <c r="E2224" s="13" t="s">
        <v>27741</v>
      </c>
      <c r="F2224" s="13"/>
      <c r="G2224" s="13" t="s">
        <v>17274</v>
      </c>
      <c r="H2224" s="13" t="str">
        <f>_xlfn.XLOOKUP(Claims!$G2224,Table1[Policy ID],Table1[Policy Type])</f>
        <v>Auto</v>
      </c>
    </row>
    <row r="2225" spans="1:8">
      <c r="A2225" s="11" t="s">
        <v>22739</v>
      </c>
      <c r="B2225" s="16">
        <v>44681</v>
      </c>
      <c r="C2225" s="8">
        <v>44921</v>
      </c>
      <c r="D2225" s="8" t="s">
        <v>25518</v>
      </c>
      <c r="E2225" s="8" t="s">
        <v>27742</v>
      </c>
      <c r="F2225" s="16">
        <v>44759</v>
      </c>
      <c r="G2225" s="8" t="s">
        <v>15830</v>
      </c>
      <c r="H2225" s="8" t="str">
        <f>_xlfn.XLOOKUP(Claims!$G2225,Table1[Policy ID],Table1[Policy Type])</f>
        <v>Health</v>
      </c>
    </row>
    <row r="2226" spans="1:8">
      <c r="A2226" s="12" t="s">
        <v>22740</v>
      </c>
      <c r="B2226" s="17">
        <v>45253</v>
      </c>
      <c r="C2226" s="13">
        <v>60921</v>
      </c>
      <c r="D2226" s="13" t="s">
        <v>25518</v>
      </c>
      <c r="E2226" s="13" t="s">
        <v>27743</v>
      </c>
      <c r="F2226" s="17">
        <v>45340</v>
      </c>
      <c r="G2226" s="13" t="s">
        <v>19776</v>
      </c>
      <c r="H2226" s="13" t="str">
        <f>_xlfn.XLOOKUP(Claims!$G2226,Table1[Policy ID],Table1[Policy Type])</f>
        <v>Property</v>
      </c>
    </row>
    <row r="2227" spans="1:8">
      <c r="A2227" s="11" t="s">
        <v>22741</v>
      </c>
      <c r="B2227" s="16">
        <v>44895</v>
      </c>
      <c r="C2227" s="8">
        <v>97863</v>
      </c>
      <c r="D2227" s="8" t="s">
        <v>25518</v>
      </c>
      <c r="E2227" s="8" t="s">
        <v>27744</v>
      </c>
      <c r="F2227" s="16">
        <v>44964</v>
      </c>
      <c r="G2227" s="8" t="s">
        <v>20224</v>
      </c>
      <c r="H2227" s="8" t="str">
        <f>_xlfn.XLOOKUP(Claims!$G2227,Table1[Policy ID],Table1[Policy Type])</f>
        <v>Property</v>
      </c>
    </row>
    <row r="2228" spans="1:8">
      <c r="A2228" s="12" t="s">
        <v>22742</v>
      </c>
      <c r="B2228" s="17">
        <v>45016</v>
      </c>
      <c r="C2228" s="13">
        <v>2561</v>
      </c>
      <c r="D2228" s="13" t="s">
        <v>25517</v>
      </c>
      <c r="E2228" s="13" t="s">
        <v>27745</v>
      </c>
      <c r="F2228" s="17">
        <v>45098</v>
      </c>
      <c r="G2228" s="13" t="s">
        <v>20360</v>
      </c>
      <c r="H2228" s="13" t="str">
        <f>_xlfn.XLOOKUP(Claims!$G2228,Table1[Policy ID],Table1[Policy Type])</f>
        <v>Health</v>
      </c>
    </row>
    <row r="2229" spans="1:8">
      <c r="A2229" s="11" t="s">
        <v>22743</v>
      </c>
      <c r="B2229" s="16">
        <v>44786</v>
      </c>
      <c r="C2229" s="8">
        <v>34211</v>
      </c>
      <c r="D2229" s="8" t="s">
        <v>25518</v>
      </c>
      <c r="E2229" s="8" t="s">
        <v>27746</v>
      </c>
      <c r="F2229" s="16">
        <v>44865</v>
      </c>
      <c r="G2229" s="8" t="s">
        <v>20159</v>
      </c>
      <c r="H2229" s="8" t="str">
        <f>_xlfn.XLOOKUP(Claims!$G2229,Table1[Policy ID],Table1[Policy Type])</f>
        <v>Life</v>
      </c>
    </row>
    <row r="2230" spans="1:8">
      <c r="A2230" s="12" t="s">
        <v>22744</v>
      </c>
      <c r="B2230" s="17">
        <v>45598</v>
      </c>
      <c r="C2230" s="13">
        <v>51534</v>
      </c>
      <c r="D2230" s="13" t="s">
        <v>25518</v>
      </c>
      <c r="E2230" s="13" t="s">
        <v>27747</v>
      </c>
      <c r="F2230" s="13"/>
      <c r="G2230" s="13" t="s">
        <v>16873</v>
      </c>
      <c r="H2230" s="13" t="str">
        <f>_xlfn.XLOOKUP(Claims!$G2230,Table1[Policy ID],Table1[Policy Type])</f>
        <v>Auto</v>
      </c>
    </row>
    <row r="2231" spans="1:8">
      <c r="A2231" s="11" t="s">
        <v>22745</v>
      </c>
      <c r="B2231" s="16">
        <v>44920</v>
      </c>
      <c r="C2231" s="8">
        <v>30732</v>
      </c>
      <c r="D2231" s="8" t="s">
        <v>25517</v>
      </c>
      <c r="E2231" s="8" t="s">
        <v>27748</v>
      </c>
      <c r="F2231" s="16">
        <v>44953</v>
      </c>
      <c r="G2231" s="8" t="s">
        <v>20245</v>
      </c>
      <c r="H2231" s="8" t="str">
        <f>_xlfn.XLOOKUP(Claims!$G2231,Table1[Policy ID],Table1[Policy Type])</f>
        <v>Life</v>
      </c>
    </row>
    <row r="2232" spans="1:8">
      <c r="A2232" s="12" t="s">
        <v>22746</v>
      </c>
      <c r="B2232" s="17">
        <v>43895</v>
      </c>
      <c r="C2232" s="13">
        <v>46692</v>
      </c>
      <c r="D2232" s="13" t="s">
        <v>25518</v>
      </c>
      <c r="E2232" s="13" t="s">
        <v>27749</v>
      </c>
      <c r="F2232" s="17">
        <v>43915</v>
      </c>
      <c r="G2232" s="13" t="s">
        <v>18837</v>
      </c>
      <c r="H2232" s="13" t="str">
        <f>_xlfn.XLOOKUP(Claims!$G2232,Table1[Policy ID],Table1[Policy Type])</f>
        <v>Property</v>
      </c>
    </row>
    <row r="2233" spans="1:8">
      <c r="A2233" s="11" t="s">
        <v>22747</v>
      </c>
      <c r="B2233" s="16">
        <v>44520</v>
      </c>
      <c r="C2233" s="8">
        <v>21899</v>
      </c>
      <c r="D2233" s="8" t="s">
        <v>25517</v>
      </c>
      <c r="E2233" s="8" t="s">
        <v>27750</v>
      </c>
      <c r="F2233" s="8"/>
      <c r="G2233" s="8" t="s">
        <v>17463</v>
      </c>
      <c r="H2233" s="8" t="str">
        <f>_xlfn.XLOOKUP(Claims!$G2233,Table1[Policy ID],Table1[Policy Type])</f>
        <v>Auto</v>
      </c>
    </row>
    <row r="2234" spans="1:8">
      <c r="A2234" s="12" t="s">
        <v>22748</v>
      </c>
      <c r="B2234" s="17">
        <v>45035</v>
      </c>
      <c r="C2234" s="13">
        <v>31118</v>
      </c>
      <c r="D2234" s="13" t="s">
        <v>25516</v>
      </c>
      <c r="E2234" s="13" t="s">
        <v>27751</v>
      </c>
      <c r="F2234" s="17">
        <v>45115</v>
      </c>
      <c r="G2234" s="13" t="s">
        <v>19082</v>
      </c>
      <c r="H2234" s="13" t="str">
        <f>_xlfn.XLOOKUP(Claims!$G2234,Table1[Policy ID],Table1[Policy Type])</f>
        <v>Life</v>
      </c>
    </row>
    <row r="2235" spans="1:8">
      <c r="A2235" s="11" t="s">
        <v>22749</v>
      </c>
      <c r="B2235" s="16">
        <v>45498</v>
      </c>
      <c r="C2235" s="8">
        <v>38277</v>
      </c>
      <c r="D2235" s="8" t="s">
        <v>25517</v>
      </c>
      <c r="E2235" s="8" t="s">
        <v>27752</v>
      </c>
      <c r="F2235" s="16">
        <v>45528</v>
      </c>
      <c r="G2235" s="8" t="s">
        <v>17945</v>
      </c>
      <c r="H2235" s="8" t="str">
        <f>_xlfn.XLOOKUP(Claims!$G2235,Table1[Policy ID],Table1[Policy Type])</f>
        <v>Property</v>
      </c>
    </row>
    <row r="2236" spans="1:8">
      <c r="A2236" s="12" t="s">
        <v>22750</v>
      </c>
      <c r="B2236" s="17">
        <v>45105</v>
      </c>
      <c r="C2236" s="13">
        <v>77477</v>
      </c>
      <c r="D2236" s="13" t="s">
        <v>25517</v>
      </c>
      <c r="E2236" s="13" t="s">
        <v>27753</v>
      </c>
      <c r="F2236" s="17">
        <v>45147</v>
      </c>
      <c r="G2236" s="13" t="s">
        <v>20213</v>
      </c>
      <c r="H2236" s="13" t="str">
        <f>_xlfn.XLOOKUP(Claims!$G2236,Table1[Policy ID],Table1[Policy Type])</f>
        <v>Life</v>
      </c>
    </row>
    <row r="2237" spans="1:8">
      <c r="A2237" s="11" t="s">
        <v>22751</v>
      </c>
      <c r="B2237" s="16">
        <v>45091</v>
      </c>
      <c r="C2237" s="8">
        <v>15638</v>
      </c>
      <c r="D2237" s="8" t="s">
        <v>25516</v>
      </c>
      <c r="E2237" s="8" t="s">
        <v>27754</v>
      </c>
      <c r="F2237" s="16">
        <v>45160</v>
      </c>
      <c r="G2237" s="8" t="s">
        <v>17469</v>
      </c>
      <c r="H2237" s="8" t="str">
        <f>_xlfn.XLOOKUP(Claims!$G2237,Table1[Policy ID],Table1[Policy Type])</f>
        <v>Life</v>
      </c>
    </row>
    <row r="2238" spans="1:8">
      <c r="A2238" s="12" t="s">
        <v>22752</v>
      </c>
      <c r="B2238" s="17">
        <v>44179</v>
      </c>
      <c r="C2238" s="13">
        <v>98497</v>
      </c>
      <c r="D2238" s="13" t="s">
        <v>25518</v>
      </c>
      <c r="E2238" s="13" t="s">
        <v>27755</v>
      </c>
      <c r="F2238" s="17">
        <v>44263</v>
      </c>
      <c r="G2238" s="13" t="s">
        <v>19559</v>
      </c>
      <c r="H2238" s="13" t="str">
        <f>_xlfn.XLOOKUP(Claims!$G2238,Table1[Policy ID],Table1[Policy Type])</f>
        <v>Life</v>
      </c>
    </row>
    <row r="2239" spans="1:8">
      <c r="A2239" s="11" t="s">
        <v>22753</v>
      </c>
      <c r="B2239" s="16">
        <v>44079</v>
      </c>
      <c r="C2239" s="8">
        <v>14206</v>
      </c>
      <c r="D2239" s="8" t="s">
        <v>25518</v>
      </c>
      <c r="E2239" s="8" t="s">
        <v>27756</v>
      </c>
      <c r="F2239" s="16">
        <v>44089</v>
      </c>
      <c r="G2239" s="8" t="s">
        <v>16927</v>
      </c>
      <c r="H2239" s="8" t="str">
        <f>_xlfn.XLOOKUP(Claims!$G2239,Table1[Policy ID],Table1[Policy Type])</f>
        <v>Health</v>
      </c>
    </row>
    <row r="2240" spans="1:8">
      <c r="A2240" s="12" t="s">
        <v>22754</v>
      </c>
      <c r="B2240" s="17">
        <v>44708</v>
      </c>
      <c r="C2240" s="13">
        <v>59186</v>
      </c>
      <c r="D2240" s="13" t="s">
        <v>25516</v>
      </c>
      <c r="E2240" s="13" t="s">
        <v>27757</v>
      </c>
      <c r="F2240" s="17">
        <v>44753</v>
      </c>
      <c r="G2240" s="13" t="s">
        <v>18630</v>
      </c>
      <c r="H2240" s="13" t="str">
        <f>_xlfn.XLOOKUP(Claims!$G2240,Table1[Policy ID],Table1[Policy Type])</f>
        <v>Auto</v>
      </c>
    </row>
    <row r="2241" spans="1:8">
      <c r="A2241" s="11" t="s">
        <v>22755</v>
      </c>
      <c r="B2241" s="16">
        <v>45066</v>
      </c>
      <c r="C2241" s="8">
        <v>59828</v>
      </c>
      <c r="D2241" s="8" t="s">
        <v>25518</v>
      </c>
      <c r="E2241" s="8" t="s">
        <v>27758</v>
      </c>
      <c r="F2241" s="8"/>
      <c r="G2241" s="8" t="s">
        <v>18032</v>
      </c>
      <c r="H2241" s="8" t="str">
        <f>_xlfn.XLOOKUP(Claims!$G2241,Table1[Policy ID],Table1[Policy Type])</f>
        <v>Health</v>
      </c>
    </row>
    <row r="2242" spans="1:8">
      <c r="A2242" s="12" t="s">
        <v>22756</v>
      </c>
      <c r="B2242" s="17">
        <v>44682</v>
      </c>
      <c r="C2242" s="13">
        <v>33490</v>
      </c>
      <c r="D2242" s="13" t="s">
        <v>25516</v>
      </c>
      <c r="E2242" s="13" t="s">
        <v>27759</v>
      </c>
      <c r="F2242" s="13"/>
      <c r="G2242" s="13" t="s">
        <v>19684</v>
      </c>
      <c r="H2242" s="13" t="str">
        <f>_xlfn.XLOOKUP(Claims!$G2242,Table1[Policy ID],Table1[Policy Type])</f>
        <v>Auto</v>
      </c>
    </row>
    <row r="2243" spans="1:8">
      <c r="A2243" s="11" t="s">
        <v>22757</v>
      </c>
      <c r="B2243" s="16">
        <v>45189</v>
      </c>
      <c r="C2243" s="8">
        <v>94284</v>
      </c>
      <c r="D2243" s="8" t="s">
        <v>25517</v>
      </c>
      <c r="E2243" s="8" t="s">
        <v>27760</v>
      </c>
      <c r="F2243" s="16">
        <v>45200</v>
      </c>
      <c r="G2243" s="8" t="s">
        <v>17101</v>
      </c>
      <c r="H2243" s="8" t="str">
        <f>_xlfn.XLOOKUP(Claims!$G2243,Table1[Policy ID],Table1[Policy Type])</f>
        <v>Health</v>
      </c>
    </row>
    <row r="2244" spans="1:8">
      <c r="A2244" s="12" t="s">
        <v>22758</v>
      </c>
      <c r="B2244" s="17">
        <v>44563</v>
      </c>
      <c r="C2244" s="13">
        <v>80957</v>
      </c>
      <c r="D2244" s="13" t="s">
        <v>25516</v>
      </c>
      <c r="E2244" s="13" t="s">
        <v>27761</v>
      </c>
      <c r="F2244" s="17">
        <v>44578</v>
      </c>
      <c r="G2244" s="13" t="s">
        <v>20278</v>
      </c>
      <c r="H2244" s="13" t="str">
        <f>_xlfn.XLOOKUP(Claims!$G2244,Table1[Policy ID],Table1[Policy Type])</f>
        <v>Property</v>
      </c>
    </row>
    <row r="2245" spans="1:8">
      <c r="A2245" s="11" t="s">
        <v>22759</v>
      </c>
      <c r="B2245" s="16">
        <v>43855</v>
      </c>
      <c r="C2245" s="8">
        <v>86425</v>
      </c>
      <c r="D2245" s="8" t="s">
        <v>25518</v>
      </c>
      <c r="E2245" s="8" t="s">
        <v>27762</v>
      </c>
      <c r="F2245" s="8"/>
      <c r="G2245" s="8" t="s">
        <v>16968</v>
      </c>
      <c r="H2245" s="8" t="str">
        <f>_xlfn.XLOOKUP(Claims!$G2245,Table1[Policy ID],Table1[Policy Type])</f>
        <v>Health</v>
      </c>
    </row>
    <row r="2246" spans="1:8">
      <c r="A2246" s="12" t="s">
        <v>22760</v>
      </c>
      <c r="B2246" s="17">
        <v>44225</v>
      </c>
      <c r="C2246" s="13">
        <v>5521</v>
      </c>
      <c r="D2246" s="13" t="s">
        <v>25517</v>
      </c>
      <c r="E2246" s="13" t="s">
        <v>27763</v>
      </c>
      <c r="F2246" s="13"/>
      <c r="G2246" s="13" t="s">
        <v>16324</v>
      </c>
      <c r="H2246" s="13" t="str">
        <f>_xlfn.XLOOKUP(Claims!$G2246,Table1[Policy ID],Table1[Policy Type])</f>
        <v>Auto</v>
      </c>
    </row>
    <row r="2247" spans="1:8">
      <c r="A2247" s="11" t="s">
        <v>22761</v>
      </c>
      <c r="B2247" s="16">
        <v>44757</v>
      </c>
      <c r="C2247" s="8">
        <v>29450</v>
      </c>
      <c r="D2247" s="8" t="s">
        <v>25518</v>
      </c>
      <c r="E2247" s="8" t="s">
        <v>27764</v>
      </c>
      <c r="F2247" s="8"/>
      <c r="G2247" s="8" t="s">
        <v>18527</v>
      </c>
      <c r="H2247" s="8" t="str">
        <f>_xlfn.XLOOKUP(Claims!$G2247,Table1[Policy ID],Table1[Policy Type])</f>
        <v>Auto</v>
      </c>
    </row>
    <row r="2248" spans="1:8">
      <c r="A2248" s="12" t="s">
        <v>22762</v>
      </c>
      <c r="B2248" s="17">
        <v>43862</v>
      </c>
      <c r="C2248" s="13">
        <v>23752</v>
      </c>
      <c r="D2248" s="13" t="s">
        <v>25516</v>
      </c>
      <c r="E2248" s="13" t="s">
        <v>27765</v>
      </c>
      <c r="F2248" s="17">
        <v>43919</v>
      </c>
      <c r="G2248" s="13" t="s">
        <v>19264</v>
      </c>
      <c r="H2248" s="13" t="str">
        <f>_xlfn.XLOOKUP(Claims!$G2248,Table1[Policy ID],Table1[Policy Type])</f>
        <v>Life</v>
      </c>
    </row>
    <row r="2249" spans="1:8">
      <c r="A2249" s="11" t="s">
        <v>22763</v>
      </c>
      <c r="B2249" s="16">
        <v>45409</v>
      </c>
      <c r="C2249" s="8">
        <v>25200</v>
      </c>
      <c r="D2249" s="8" t="s">
        <v>25517</v>
      </c>
      <c r="E2249" s="8" t="s">
        <v>27766</v>
      </c>
      <c r="F2249" s="16">
        <v>45455</v>
      </c>
      <c r="G2249" s="8" t="s">
        <v>18282</v>
      </c>
      <c r="H2249" s="8" t="str">
        <f>_xlfn.XLOOKUP(Claims!$G2249,Table1[Policy ID],Table1[Policy Type])</f>
        <v>Auto</v>
      </c>
    </row>
    <row r="2250" spans="1:8">
      <c r="A2250" s="12" t="s">
        <v>22764</v>
      </c>
      <c r="B2250" s="17">
        <v>44935</v>
      </c>
      <c r="C2250" s="13">
        <v>95193</v>
      </c>
      <c r="D2250" s="13" t="s">
        <v>25517</v>
      </c>
      <c r="E2250" s="13" t="s">
        <v>27767</v>
      </c>
      <c r="F2250" s="13"/>
      <c r="G2250" s="13" t="s">
        <v>15868</v>
      </c>
      <c r="H2250" s="13" t="str">
        <f>_xlfn.XLOOKUP(Claims!$G2250,Table1[Policy ID],Table1[Policy Type])</f>
        <v>Auto</v>
      </c>
    </row>
    <row r="2251" spans="1:8">
      <c r="A2251" s="11" t="s">
        <v>22765</v>
      </c>
      <c r="B2251" s="16">
        <v>44144</v>
      </c>
      <c r="C2251" s="8">
        <v>82922</v>
      </c>
      <c r="D2251" s="8" t="s">
        <v>25516</v>
      </c>
      <c r="E2251" s="8" t="s">
        <v>27768</v>
      </c>
      <c r="F2251" s="8"/>
      <c r="G2251" s="8" t="s">
        <v>18160</v>
      </c>
      <c r="H2251" s="8" t="str">
        <f>_xlfn.XLOOKUP(Claims!$G2251,Table1[Policy ID],Table1[Policy Type])</f>
        <v>Health</v>
      </c>
    </row>
    <row r="2252" spans="1:8">
      <c r="A2252" s="12" t="s">
        <v>22766</v>
      </c>
      <c r="B2252" s="17">
        <v>43983</v>
      </c>
      <c r="C2252" s="13">
        <v>2080</v>
      </c>
      <c r="D2252" s="13" t="s">
        <v>25518</v>
      </c>
      <c r="E2252" s="13" t="s">
        <v>27769</v>
      </c>
      <c r="F2252" s="17">
        <v>44056</v>
      </c>
      <c r="G2252" s="13" t="s">
        <v>17329</v>
      </c>
      <c r="H2252" s="13" t="str">
        <f>_xlfn.XLOOKUP(Claims!$G2252,Table1[Policy ID],Table1[Policy Type])</f>
        <v>Auto</v>
      </c>
    </row>
    <row r="2253" spans="1:8">
      <c r="A2253" s="11" t="s">
        <v>22767</v>
      </c>
      <c r="B2253" s="16">
        <v>44645</v>
      </c>
      <c r="C2253" s="8">
        <v>73879</v>
      </c>
      <c r="D2253" s="8" t="s">
        <v>25516</v>
      </c>
      <c r="E2253" s="8" t="s">
        <v>27770</v>
      </c>
      <c r="F2253" s="16">
        <v>44735</v>
      </c>
      <c r="G2253" s="8" t="s">
        <v>17189</v>
      </c>
      <c r="H2253" s="8" t="str">
        <f>_xlfn.XLOOKUP(Claims!$G2253,Table1[Policy ID],Table1[Policy Type])</f>
        <v>Auto</v>
      </c>
    </row>
    <row r="2254" spans="1:8">
      <c r="A2254" s="12" t="s">
        <v>22768</v>
      </c>
      <c r="B2254" s="17">
        <v>45141</v>
      </c>
      <c r="C2254" s="13">
        <v>70749</v>
      </c>
      <c r="D2254" s="13" t="s">
        <v>25516</v>
      </c>
      <c r="E2254" s="13" t="s">
        <v>27771</v>
      </c>
      <c r="F2254" s="17">
        <v>45223</v>
      </c>
      <c r="G2254" s="13" t="s">
        <v>17899</v>
      </c>
      <c r="H2254" s="13" t="str">
        <f>_xlfn.XLOOKUP(Claims!$G2254,Table1[Policy ID],Table1[Policy Type])</f>
        <v>Property</v>
      </c>
    </row>
    <row r="2255" spans="1:8">
      <c r="A2255" s="11" t="s">
        <v>22769</v>
      </c>
      <c r="B2255" s="16">
        <v>45536</v>
      </c>
      <c r="C2255" s="8">
        <v>22943</v>
      </c>
      <c r="D2255" s="8" t="s">
        <v>25516</v>
      </c>
      <c r="E2255" s="8" t="s">
        <v>27772</v>
      </c>
      <c r="F2255" s="8"/>
      <c r="G2255" s="8" t="s">
        <v>15808</v>
      </c>
      <c r="H2255" s="8" t="str">
        <f>_xlfn.XLOOKUP(Claims!$G2255,Table1[Policy ID],Table1[Policy Type])</f>
        <v>Auto</v>
      </c>
    </row>
    <row r="2256" spans="1:8">
      <c r="A2256" s="12" t="s">
        <v>22770</v>
      </c>
      <c r="B2256" s="17">
        <v>44822</v>
      </c>
      <c r="C2256" s="13">
        <v>44108</v>
      </c>
      <c r="D2256" s="13" t="s">
        <v>25518</v>
      </c>
      <c r="E2256" s="13" t="s">
        <v>27773</v>
      </c>
      <c r="F2256" s="17">
        <v>44881</v>
      </c>
      <c r="G2256" s="13" t="s">
        <v>20499</v>
      </c>
      <c r="H2256" s="13" t="str">
        <f>_xlfn.XLOOKUP(Claims!$G2256,Table1[Policy ID],Table1[Policy Type])</f>
        <v>Property</v>
      </c>
    </row>
    <row r="2257" spans="1:8">
      <c r="A2257" s="11" t="s">
        <v>22771</v>
      </c>
      <c r="B2257" s="16">
        <v>44480</v>
      </c>
      <c r="C2257" s="8">
        <v>94030</v>
      </c>
      <c r="D2257" s="8" t="s">
        <v>25518</v>
      </c>
      <c r="E2257" s="8" t="s">
        <v>27774</v>
      </c>
      <c r="F2257" s="16">
        <v>44550</v>
      </c>
      <c r="G2257" s="8" t="s">
        <v>18934</v>
      </c>
      <c r="H2257" s="8" t="str">
        <f>_xlfn.XLOOKUP(Claims!$G2257,Table1[Policy ID],Table1[Policy Type])</f>
        <v>Property</v>
      </c>
    </row>
    <row r="2258" spans="1:8">
      <c r="A2258" s="12" t="s">
        <v>22772</v>
      </c>
      <c r="B2258" s="17">
        <v>44627</v>
      </c>
      <c r="C2258" s="13">
        <v>96697</v>
      </c>
      <c r="D2258" s="13" t="s">
        <v>25517</v>
      </c>
      <c r="E2258" s="13" t="s">
        <v>27775</v>
      </c>
      <c r="F2258" s="13"/>
      <c r="G2258" s="13" t="s">
        <v>18127</v>
      </c>
      <c r="H2258" s="13" t="str">
        <f>_xlfn.XLOOKUP(Claims!$G2258,Table1[Policy ID],Table1[Policy Type])</f>
        <v>Auto</v>
      </c>
    </row>
    <row r="2259" spans="1:8">
      <c r="A2259" s="11" t="s">
        <v>22773</v>
      </c>
      <c r="B2259" s="16">
        <v>45086</v>
      </c>
      <c r="C2259" s="8">
        <v>63682</v>
      </c>
      <c r="D2259" s="8" t="s">
        <v>25517</v>
      </c>
      <c r="E2259" s="8" t="s">
        <v>27776</v>
      </c>
      <c r="F2259" s="8"/>
      <c r="G2259" s="8" t="s">
        <v>17302</v>
      </c>
      <c r="H2259" s="8" t="str">
        <f>_xlfn.XLOOKUP(Claims!$G2259,Table1[Policy ID],Table1[Policy Type])</f>
        <v>Life</v>
      </c>
    </row>
    <row r="2260" spans="1:8">
      <c r="A2260" s="12" t="s">
        <v>22774</v>
      </c>
      <c r="B2260" s="17">
        <v>44447</v>
      </c>
      <c r="C2260" s="13">
        <v>88498</v>
      </c>
      <c r="D2260" s="13" t="s">
        <v>25516</v>
      </c>
      <c r="E2260" s="13" t="s">
        <v>27777</v>
      </c>
      <c r="F2260" s="13"/>
      <c r="G2260" s="13" t="s">
        <v>16206</v>
      </c>
      <c r="H2260" s="13" t="str">
        <f>_xlfn.XLOOKUP(Claims!$G2260,Table1[Policy ID],Table1[Policy Type])</f>
        <v>Auto</v>
      </c>
    </row>
    <row r="2261" spans="1:8">
      <c r="A2261" s="11" t="s">
        <v>22775</v>
      </c>
      <c r="B2261" s="16">
        <v>44368</v>
      </c>
      <c r="C2261" s="8">
        <v>33870</v>
      </c>
      <c r="D2261" s="8" t="s">
        <v>25518</v>
      </c>
      <c r="E2261" s="8" t="s">
        <v>27778</v>
      </c>
      <c r="F2261" s="16">
        <v>44387</v>
      </c>
      <c r="G2261" s="8" t="s">
        <v>15605</v>
      </c>
      <c r="H2261" s="8" t="str">
        <f>_xlfn.XLOOKUP(Claims!$G2261,Table1[Policy ID],Table1[Policy Type])</f>
        <v>Health</v>
      </c>
    </row>
    <row r="2262" spans="1:8">
      <c r="A2262" s="12" t="s">
        <v>22776</v>
      </c>
      <c r="B2262" s="17">
        <v>45294</v>
      </c>
      <c r="C2262" s="13">
        <v>32369</v>
      </c>
      <c r="D2262" s="13" t="s">
        <v>25517</v>
      </c>
      <c r="E2262" s="13" t="s">
        <v>27779</v>
      </c>
      <c r="F2262" s="17">
        <v>45311</v>
      </c>
      <c r="G2262" s="13" t="s">
        <v>15919</v>
      </c>
      <c r="H2262" s="13" t="str">
        <f>_xlfn.XLOOKUP(Claims!$G2262,Table1[Policy ID],Table1[Policy Type])</f>
        <v>Property</v>
      </c>
    </row>
    <row r="2263" spans="1:8">
      <c r="A2263" s="11" t="s">
        <v>22777</v>
      </c>
      <c r="B2263" s="16">
        <v>44088</v>
      </c>
      <c r="C2263" s="8">
        <v>56566</v>
      </c>
      <c r="D2263" s="8" t="s">
        <v>25518</v>
      </c>
      <c r="E2263" s="8" t="s">
        <v>27780</v>
      </c>
      <c r="F2263" s="8"/>
      <c r="G2263" s="8" t="s">
        <v>16630</v>
      </c>
      <c r="H2263" s="8" t="str">
        <f>_xlfn.XLOOKUP(Claims!$G2263,Table1[Policy ID],Table1[Policy Type])</f>
        <v>Auto</v>
      </c>
    </row>
    <row r="2264" spans="1:8">
      <c r="A2264" s="12" t="s">
        <v>22778</v>
      </c>
      <c r="B2264" s="17">
        <v>45179</v>
      </c>
      <c r="C2264" s="13">
        <v>65698</v>
      </c>
      <c r="D2264" s="13" t="s">
        <v>25518</v>
      </c>
      <c r="E2264" s="13" t="s">
        <v>27781</v>
      </c>
      <c r="F2264" s="17">
        <v>45260</v>
      </c>
      <c r="G2264" s="13" t="s">
        <v>16628</v>
      </c>
      <c r="H2264" s="13" t="str">
        <f>_xlfn.XLOOKUP(Claims!$G2264,Table1[Policy ID],Table1[Policy Type])</f>
        <v>Life</v>
      </c>
    </row>
    <row r="2265" spans="1:8">
      <c r="A2265" s="11" t="s">
        <v>22779</v>
      </c>
      <c r="B2265" s="16">
        <v>45634</v>
      </c>
      <c r="C2265" s="8">
        <v>42495</v>
      </c>
      <c r="D2265" s="8" t="s">
        <v>25518</v>
      </c>
      <c r="E2265" s="8" t="s">
        <v>27782</v>
      </c>
      <c r="F2265" s="16">
        <v>45714</v>
      </c>
      <c r="G2265" s="8" t="s">
        <v>18240</v>
      </c>
      <c r="H2265" s="8" t="str">
        <f>_xlfn.XLOOKUP(Claims!$G2265,Table1[Policy ID],Table1[Policy Type])</f>
        <v>Health</v>
      </c>
    </row>
    <row r="2266" spans="1:8">
      <c r="A2266" s="12" t="s">
        <v>22780</v>
      </c>
      <c r="B2266" s="17">
        <v>44569</v>
      </c>
      <c r="C2266" s="13">
        <v>94195</v>
      </c>
      <c r="D2266" s="13" t="s">
        <v>25518</v>
      </c>
      <c r="E2266" s="13" t="s">
        <v>27783</v>
      </c>
      <c r="F2266" s="13"/>
      <c r="G2266" s="13" t="s">
        <v>16625</v>
      </c>
      <c r="H2266" s="13" t="str">
        <f>_xlfn.XLOOKUP(Claims!$G2266,Table1[Policy ID],Table1[Policy Type])</f>
        <v>Life</v>
      </c>
    </row>
    <row r="2267" spans="1:8">
      <c r="A2267" s="11" t="s">
        <v>22781</v>
      </c>
      <c r="B2267" s="16">
        <v>44123</v>
      </c>
      <c r="C2267" s="8">
        <v>18439</v>
      </c>
      <c r="D2267" s="8" t="s">
        <v>25517</v>
      </c>
      <c r="E2267" s="8" t="s">
        <v>27784</v>
      </c>
      <c r="F2267" s="16">
        <v>44207</v>
      </c>
      <c r="G2267" s="8" t="s">
        <v>18307</v>
      </c>
      <c r="H2267" s="8" t="str">
        <f>_xlfn.XLOOKUP(Claims!$G2267,Table1[Policy ID],Table1[Policy Type])</f>
        <v>Property</v>
      </c>
    </row>
    <row r="2268" spans="1:8">
      <c r="A2268" s="12" t="s">
        <v>22782</v>
      </c>
      <c r="B2268" s="17">
        <v>45210</v>
      </c>
      <c r="C2268" s="13">
        <v>63081</v>
      </c>
      <c r="D2268" s="13" t="s">
        <v>25516</v>
      </c>
      <c r="E2268" s="13" t="s">
        <v>27785</v>
      </c>
      <c r="F2268" s="17">
        <v>45296</v>
      </c>
      <c r="G2268" s="13" t="s">
        <v>15545</v>
      </c>
      <c r="H2268" s="13" t="str">
        <f>_xlfn.XLOOKUP(Claims!$G2268,Table1[Policy ID],Table1[Policy Type])</f>
        <v>Health</v>
      </c>
    </row>
    <row r="2269" spans="1:8">
      <c r="A2269" s="11" t="s">
        <v>22783</v>
      </c>
      <c r="B2269" s="16">
        <v>44675</v>
      </c>
      <c r="C2269" s="8">
        <v>27937</v>
      </c>
      <c r="D2269" s="8" t="s">
        <v>25516</v>
      </c>
      <c r="E2269" s="8" t="s">
        <v>27786</v>
      </c>
      <c r="F2269" s="8"/>
      <c r="G2269" s="8" t="s">
        <v>16243</v>
      </c>
      <c r="H2269" s="8" t="str">
        <f>_xlfn.XLOOKUP(Claims!$G2269,Table1[Policy ID],Table1[Policy Type])</f>
        <v>Health</v>
      </c>
    </row>
    <row r="2270" spans="1:8">
      <c r="A2270" s="12" t="s">
        <v>22784</v>
      </c>
      <c r="B2270" s="17">
        <v>44416</v>
      </c>
      <c r="C2270" s="13">
        <v>16317</v>
      </c>
      <c r="D2270" s="13" t="s">
        <v>25516</v>
      </c>
      <c r="E2270" s="13" t="s">
        <v>27787</v>
      </c>
      <c r="F2270" s="17">
        <v>44436</v>
      </c>
      <c r="G2270" s="13" t="s">
        <v>19580</v>
      </c>
      <c r="H2270" s="13" t="str">
        <f>_xlfn.XLOOKUP(Claims!$G2270,Table1[Policy ID],Table1[Policy Type])</f>
        <v>Life</v>
      </c>
    </row>
    <row r="2271" spans="1:8">
      <c r="A2271" s="11" t="s">
        <v>22785</v>
      </c>
      <c r="B2271" s="16">
        <v>43920</v>
      </c>
      <c r="C2271" s="8">
        <v>14358</v>
      </c>
      <c r="D2271" s="8" t="s">
        <v>25517</v>
      </c>
      <c r="E2271" s="8" t="s">
        <v>27788</v>
      </c>
      <c r="F2271" s="16">
        <v>43940</v>
      </c>
      <c r="G2271" s="8" t="s">
        <v>18628</v>
      </c>
      <c r="H2271" s="8" t="str">
        <f>_xlfn.XLOOKUP(Claims!$G2271,Table1[Policy ID],Table1[Policy Type])</f>
        <v>Life</v>
      </c>
    </row>
    <row r="2272" spans="1:8">
      <c r="A2272" s="12" t="s">
        <v>22786</v>
      </c>
      <c r="B2272" s="17">
        <v>45247</v>
      </c>
      <c r="C2272" s="13">
        <v>40847</v>
      </c>
      <c r="D2272" s="13" t="s">
        <v>25518</v>
      </c>
      <c r="E2272" s="13" t="s">
        <v>27789</v>
      </c>
      <c r="F2272" s="17">
        <v>45307</v>
      </c>
      <c r="G2272" s="13" t="s">
        <v>19878</v>
      </c>
      <c r="H2272" s="13" t="str">
        <f>_xlfn.XLOOKUP(Claims!$G2272,Table1[Policy ID],Table1[Policy Type])</f>
        <v>Property</v>
      </c>
    </row>
    <row r="2273" spans="1:8">
      <c r="A2273" s="11" t="s">
        <v>22787</v>
      </c>
      <c r="B2273" s="16">
        <v>43889</v>
      </c>
      <c r="C2273" s="8">
        <v>28203</v>
      </c>
      <c r="D2273" s="8" t="s">
        <v>25517</v>
      </c>
      <c r="E2273" s="8" t="s">
        <v>27790</v>
      </c>
      <c r="F2273" s="16">
        <v>43953</v>
      </c>
      <c r="G2273" s="8" t="s">
        <v>19371</v>
      </c>
      <c r="H2273" s="8" t="str">
        <f>_xlfn.XLOOKUP(Claims!$G2273,Table1[Policy ID],Table1[Policy Type])</f>
        <v>Auto</v>
      </c>
    </row>
    <row r="2274" spans="1:8">
      <c r="A2274" s="12" t="s">
        <v>22788</v>
      </c>
      <c r="B2274" s="17">
        <v>45004</v>
      </c>
      <c r="C2274" s="13">
        <v>92228</v>
      </c>
      <c r="D2274" s="13" t="s">
        <v>25518</v>
      </c>
      <c r="E2274" s="13" t="s">
        <v>27791</v>
      </c>
      <c r="F2274" s="13"/>
      <c r="G2274" s="13" t="s">
        <v>20023</v>
      </c>
      <c r="H2274" s="13" t="str">
        <f>_xlfn.XLOOKUP(Claims!$G2274,Table1[Policy ID],Table1[Policy Type])</f>
        <v>Health</v>
      </c>
    </row>
    <row r="2275" spans="1:8">
      <c r="A2275" s="11" t="s">
        <v>22789</v>
      </c>
      <c r="B2275" s="16">
        <v>44622</v>
      </c>
      <c r="C2275" s="8">
        <v>34925</v>
      </c>
      <c r="D2275" s="8" t="s">
        <v>25516</v>
      </c>
      <c r="E2275" s="8" t="s">
        <v>27792</v>
      </c>
      <c r="F2275" s="16">
        <v>44676</v>
      </c>
      <c r="G2275" s="8" t="s">
        <v>17101</v>
      </c>
      <c r="H2275" s="8" t="str">
        <f>_xlfn.XLOOKUP(Claims!$G2275,Table1[Policy ID],Table1[Policy Type])</f>
        <v>Health</v>
      </c>
    </row>
    <row r="2276" spans="1:8">
      <c r="A2276" s="12" t="s">
        <v>22790</v>
      </c>
      <c r="B2276" s="17">
        <v>44118</v>
      </c>
      <c r="C2276" s="13">
        <v>79564</v>
      </c>
      <c r="D2276" s="13" t="s">
        <v>25517</v>
      </c>
      <c r="E2276" s="13" t="s">
        <v>27793</v>
      </c>
      <c r="F2276" s="17">
        <v>44176</v>
      </c>
      <c r="G2276" s="13" t="s">
        <v>17803</v>
      </c>
      <c r="H2276" s="13" t="str">
        <f>_xlfn.XLOOKUP(Claims!$G2276,Table1[Policy ID],Table1[Policy Type])</f>
        <v>Property</v>
      </c>
    </row>
    <row r="2277" spans="1:8">
      <c r="A2277" s="11" t="s">
        <v>22791</v>
      </c>
      <c r="B2277" s="16">
        <v>45496</v>
      </c>
      <c r="C2277" s="8">
        <v>1666</v>
      </c>
      <c r="D2277" s="8" t="s">
        <v>25517</v>
      </c>
      <c r="E2277" s="8" t="s">
        <v>27794</v>
      </c>
      <c r="F2277" s="16">
        <v>45547</v>
      </c>
      <c r="G2277" s="8" t="s">
        <v>19131</v>
      </c>
      <c r="H2277" s="8" t="str">
        <f>_xlfn.XLOOKUP(Claims!$G2277,Table1[Policy ID],Table1[Policy Type])</f>
        <v>Property</v>
      </c>
    </row>
    <row r="2278" spans="1:8">
      <c r="A2278" s="12" t="s">
        <v>22792</v>
      </c>
      <c r="B2278" s="17">
        <v>44923</v>
      </c>
      <c r="C2278" s="13">
        <v>83836</v>
      </c>
      <c r="D2278" s="13" t="s">
        <v>25516</v>
      </c>
      <c r="E2278" s="13" t="s">
        <v>27795</v>
      </c>
      <c r="F2278" s="17">
        <v>44966</v>
      </c>
      <c r="G2278" s="13" t="s">
        <v>20129</v>
      </c>
      <c r="H2278" s="13" t="str">
        <f>_xlfn.XLOOKUP(Claims!$G2278,Table1[Policy ID],Table1[Policy Type])</f>
        <v>Life</v>
      </c>
    </row>
    <row r="2279" spans="1:8">
      <c r="A2279" s="11" t="s">
        <v>22793</v>
      </c>
      <c r="B2279" s="16">
        <v>44607</v>
      </c>
      <c r="C2279" s="8">
        <v>8615</v>
      </c>
      <c r="D2279" s="8" t="s">
        <v>25517</v>
      </c>
      <c r="E2279" s="8" t="s">
        <v>27796</v>
      </c>
      <c r="F2279" s="16">
        <v>44693</v>
      </c>
      <c r="G2279" s="8" t="s">
        <v>20084</v>
      </c>
      <c r="H2279" s="8" t="str">
        <f>_xlfn.XLOOKUP(Claims!$G2279,Table1[Policy ID],Table1[Policy Type])</f>
        <v>Auto</v>
      </c>
    </row>
    <row r="2280" spans="1:8">
      <c r="A2280" s="12" t="s">
        <v>22794</v>
      </c>
      <c r="B2280" s="17">
        <v>44675</v>
      </c>
      <c r="C2280" s="13">
        <v>78672</v>
      </c>
      <c r="D2280" s="13" t="s">
        <v>25517</v>
      </c>
      <c r="E2280" s="13" t="s">
        <v>27797</v>
      </c>
      <c r="F2280" s="17">
        <v>44754</v>
      </c>
      <c r="G2280" s="13" t="s">
        <v>18308</v>
      </c>
      <c r="H2280" s="13" t="str">
        <f>_xlfn.XLOOKUP(Claims!$G2280,Table1[Policy ID],Table1[Policy Type])</f>
        <v>Property</v>
      </c>
    </row>
    <row r="2281" spans="1:8">
      <c r="A2281" s="11" t="s">
        <v>22795</v>
      </c>
      <c r="B2281" s="16">
        <v>44593</v>
      </c>
      <c r="C2281" s="8">
        <v>32805</v>
      </c>
      <c r="D2281" s="8" t="s">
        <v>25518</v>
      </c>
      <c r="E2281" s="8" t="s">
        <v>27798</v>
      </c>
      <c r="F2281" s="16">
        <v>44626</v>
      </c>
      <c r="G2281" s="8" t="s">
        <v>19549</v>
      </c>
      <c r="H2281" s="8" t="str">
        <f>_xlfn.XLOOKUP(Claims!$G2281,Table1[Policy ID],Table1[Policy Type])</f>
        <v>Auto</v>
      </c>
    </row>
    <row r="2282" spans="1:8">
      <c r="A2282" s="12" t="s">
        <v>22796</v>
      </c>
      <c r="B2282" s="17">
        <v>44643</v>
      </c>
      <c r="C2282" s="13">
        <v>63746</v>
      </c>
      <c r="D2282" s="13" t="s">
        <v>25516</v>
      </c>
      <c r="E2282" s="13" t="s">
        <v>27799</v>
      </c>
      <c r="F2282" s="13"/>
      <c r="G2282" s="13" t="s">
        <v>19707</v>
      </c>
      <c r="H2282" s="13" t="str">
        <f>_xlfn.XLOOKUP(Claims!$G2282,Table1[Policy ID],Table1[Policy Type])</f>
        <v>Life</v>
      </c>
    </row>
    <row r="2283" spans="1:8">
      <c r="A2283" s="11" t="s">
        <v>22797</v>
      </c>
      <c r="B2283" s="16">
        <v>45562</v>
      </c>
      <c r="C2283" s="8">
        <v>27441</v>
      </c>
      <c r="D2283" s="8" t="s">
        <v>25516</v>
      </c>
      <c r="E2283" s="8" t="s">
        <v>27800</v>
      </c>
      <c r="F2283" s="8"/>
      <c r="G2283" s="8" t="s">
        <v>16246</v>
      </c>
      <c r="H2283" s="8" t="str">
        <f>_xlfn.XLOOKUP(Claims!$G2283,Table1[Policy ID],Table1[Policy Type])</f>
        <v>Property</v>
      </c>
    </row>
    <row r="2284" spans="1:8">
      <c r="A2284" s="12" t="s">
        <v>22798</v>
      </c>
      <c r="B2284" s="17">
        <v>44146</v>
      </c>
      <c r="C2284" s="13">
        <v>70919</v>
      </c>
      <c r="D2284" s="13" t="s">
        <v>25516</v>
      </c>
      <c r="E2284" s="13" t="s">
        <v>27801</v>
      </c>
      <c r="F2284" s="17">
        <v>44188</v>
      </c>
      <c r="G2284" s="13" t="s">
        <v>15607</v>
      </c>
      <c r="H2284" s="13" t="str">
        <f>_xlfn.XLOOKUP(Claims!$G2284,Table1[Policy ID],Table1[Policy Type])</f>
        <v>Auto</v>
      </c>
    </row>
    <row r="2285" spans="1:8">
      <c r="A2285" s="11" t="s">
        <v>22799</v>
      </c>
      <c r="B2285" s="16">
        <v>45008</v>
      </c>
      <c r="C2285" s="8">
        <v>58681</v>
      </c>
      <c r="D2285" s="8" t="s">
        <v>25518</v>
      </c>
      <c r="E2285" s="8" t="s">
        <v>27802</v>
      </c>
      <c r="F2285" s="16">
        <v>45073</v>
      </c>
      <c r="G2285" s="8" t="s">
        <v>19053</v>
      </c>
      <c r="H2285" s="8" t="str">
        <f>_xlfn.XLOOKUP(Claims!$G2285,Table1[Policy ID],Table1[Policy Type])</f>
        <v>Life</v>
      </c>
    </row>
    <row r="2286" spans="1:8">
      <c r="A2286" s="12" t="s">
        <v>22800</v>
      </c>
      <c r="B2286" s="17">
        <v>45239</v>
      </c>
      <c r="C2286" s="13">
        <v>81162</v>
      </c>
      <c r="D2286" s="13" t="s">
        <v>25517</v>
      </c>
      <c r="E2286" s="13" t="s">
        <v>27803</v>
      </c>
      <c r="F2286" s="17">
        <v>45310</v>
      </c>
      <c r="G2286" s="13" t="s">
        <v>18462</v>
      </c>
      <c r="H2286" s="13" t="str">
        <f>_xlfn.XLOOKUP(Claims!$G2286,Table1[Policy ID],Table1[Policy Type])</f>
        <v>Property</v>
      </c>
    </row>
    <row r="2287" spans="1:8">
      <c r="A2287" s="11" t="s">
        <v>22801</v>
      </c>
      <c r="B2287" s="16">
        <v>44759</v>
      </c>
      <c r="C2287" s="8">
        <v>96061</v>
      </c>
      <c r="D2287" s="8" t="s">
        <v>25516</v>
      </c>
      <c r="E2287" s="8" t="s">
        <v>27804</v>
      </c>
      <c r="F2287" s="8"/>
      <c r="G2287" s="8" t="s">
        <v>16162</v>
      </c>
      <c r="H2287" s="8" t="str">
        <f>_xlfn.XLOOKUP(Claims!$G2287,Table1[Policy ID],Table1[Policy Type])</f>
        <v>Property</v>
      </c>
    </row>
    <row r="2288" spans="1:8">
      <c r="A2288" s="12" t="s">
        <v>22802</v>
      </c>
      <c r="B2288" s="17">
        <v>44598</v>
      </c>
      <c r="C2288" s="13">
        <v>90920</v>
      </c>
      <c r="D2288" s="13" t="s">
        <v>25517</v>
      </c>
      <c r="E2288" s="13" t="s">
        <v>27805</v>
      </c>
      <c r="F2288" s="17">
        <v>44647</v>
      </c>
      <c r="G2288" s="13" t="s">
        <v>19089</v>
      </c>
      <c r="H2288" s="13" t="str">
        <f>_xlfn.XLOOKUP(Claims!$G2288,Table1[Policy ID],Table1[Policy Type])</f>
        <v>Auto</v>
      </c>
    </row>
    <row r="2289" spans="1:8">
      <c r="A2289" s="11" t="s">
        <v>22803</v>
      </c>
      <c r="B2289" s="16">
        <v>43990</v>
      </c>
      <c r="C2289" s="8">
        <v>17829</v>
      </c>
      <c r="D2289" s="8" t="s">
        <v>25518</v>
      </c>
      <c r="E2289" s="8" t="s">
        <v>27806</v>
      </c>
      <c r="F2289" s="16">
        <v>44040</v>
      </c>
      <c r="G2289" s="8" t="s">
        <v>16502</v>
      </c>
      <c r="H2289" s="8" t="str">
        <f>_xlfn.XLOOKUP(Claims!$G2289,Table1[Policy ID],Table1[Policy Type])</f>
        <v>Health</v>
      </c>
    </row>
    <row r="2290" spans="1:8">
      <c r="A2290" s="12" t="s">
        <v>22804</v>
      </c>
      <c r="B2290" s="17">
        <v>45372</v>
      </c>
      <c r="C2290" s="13">
        <v>21883</v>
      </c>
      <c r="D2290" s="13" t="s">
        <v>25516</v>
      </c>
      <c r="E2290" s="13" t="s">
        <v>27807</v>
      </c>
      <c r="F2290" s="13"/>
      <c r="G2290" s="13" t="s">
        <v>19730</v>
      </c>
      <c r="H2290" s="13" t="str">
        <f>_xlfn.XLOOKUP(Claims!$G2290,Table1[Policy ID],Table1[Policy Type])</f>
        <v>Property</v>
      </c>
    </row>
    <row r="2291" spans="1:8">
      <c r="A2291" s="11" t="s">
        <v>22805</v>
      </c>
      <c r="B2291" s="16">
        <v>44345</v>
      </c>
      <c r="C2291" s="8">
        <v>15194</v>
      </c>
      <c r="D2291" s="8" t="s">
        <v>25517</v>
      </c>
      <c r="E2291" s="8" t="s">
        <v>27808</v>
      </c>
      <c r="F2291" s="16">
        <v>44366</v>
      </c>
      <c r="G2291" s="8" t="s">
        <v>20228</v>
      </c>
      <c r="H2291" s="8" t="str">
        <f>_xlfn.XLOOKUP(Claims!$G2291,Table1[Policy ID],Table1[Policy Type])</f>
        <v>Auto</v>
      </c>
    </row>
    <row r="2292" spans="1:8">
      <c r="A2292" s="12" t="s">
        <v>22806</v>
      </c>
      <c r="B2292" s="17">
        <v>45178</v>
      </c>
      <c r="C2292" s="13">
        <v>68109</v>
      </c>
      <c r="D2292" s="13" t="s">
        <v>25518</v>
      </c>
      <c r="E2292" s="13" t="s">
        <v>27809</v>
      </c>
      <c r="F2292" s="17">
        <v>45193</v>
      </c>
      <c r="G2292" s="13" t="s">
        <v>18467</v>
      </c>
      <c r="H2292" s="13" t="str">
        <f>_xlfn.XLOOKUP(Claims!$G2292,Table1[Policy ID],Table1[Policy Type])</f>
        <v>Health</v>
      </c>
    </row>
    <row r="2293" spans="1:8">
      <c r="A2293" s="11" t="s">
        <v>22807</v>
      </c>
      <c r="B2293" s="16">
        <v>45480</v>
      </c>
      <c r="C2293" s="8">
        <v>87359</v>
      </c>
      <c r="D2293" s="8" t="s">
        <v>25517</v>
      </c>
      <c r="E2293" s="8" t="s">
        <v>27810</v>
      </c>
      <c r="F2293" s="16">
        <v>45540</v>
      </c>
      <c r="G2293" s="8" t="s">
        <v>16730</v>
      </c>
      <c r="H2293" s="8" t="str">
        <f>_xlfn.XLOOKUP(Claims!$G2293,Table1[Policy ID],Table1[Policy Type])</f>
        <v>Auto</v>
      </c>
    </row>
    <row r="2294" spans="1:8">
      <c r="A2294" s="12" t="s">
        <v>22808</v>
      </c>
      <c r="B2294" s="17">
        <v>44403</v>
      </c>
      <c r="C2294" s="13">
        <v>22810</v>
      </c>
      <c r="D2294" s="13" t="s">
        <v>25518</v>
      </c>
      <c r="E2294" s="13" t="s">
        <v>27811</v>
      </c>
      <c r="F2294" s="17">
        <v>44471</v>
      </c>
      <c r="G2294" s="13" t="s">
        <v>20371</v>
      </c>
      <c r="H2294" s="13" t="str">
        <f>_xlfn.XLOOKUP(Claims!$G2294,Table1[Policy ID],Table1[Policy Type])</f>
        <v>Life</v>
      </c>
    </row>
    <row r="2295" spans="1:8">
      <c r="A2295" s="11" t="s">
        <v>22809</v>
      </c>
      <c r="B2295" s="16">
        <v>45489</v>
      </c>
      <c r="C2295" s="8">
        <v>62630</v>
      </c>
      <c r="D2295" s="8" t="s">
        <v>25516</v>
      </c>
      <c r="E2295" s="8" t="s">
        <v>27812</v>
      </c>
      <c r="F2295" s="16">
        <v>45507</v>
      </c>
      <c r="G2295" s="8" t="s">
        <v>18376</v>
      </c>
      <c r="H2295" s="8" t="str">
        <f>_xlfn.XLOOKUP(Claims!$G2295,Table1[Policy ID],Table1[Policy Type])</f>
        <v>Property</v>
      </c>
    </row>
    <row r="2296" spans="1:8">
      <c r="A2296" s="12" t="s">
        <v>22810</v>
      </c>
      <c r="B2296" s="17">
        <v>44402</v>
      </c>
      <c r="C2296" s="13">
        <v>52795</v>
      </c>
      <c r="D2296" s="13" t="s">
        <v>25518</v>
      </c>
      <c r="E2296" s="13" t="s">
        <v>27813</v>
      </c>
      <c r="F2296" s="17">
        <v>44426</v>
      </c>
      <c r="G2296" s="13" t="s">
        <v>16734</v>
      </c>
      <c r="H2296" s="13" t="str">
        <f>_xlfn.XLOOKUP(Claims!$G2296,Table1[Policy ID],Table1[Policy Type])</f>
        <v>Life</v>
      </c>
    </row>
    <row r="2297" spans="1:8">
      <c r="A2297" s="11" t="s">
        <v>22811</v>
      </c>
      <c r="B2297" s="16">
        <v>44210</v>
      </c>
      <c r="C2297" s="8">
        <v>82370</v>
      </c>
      <c r="D2297" s="8" t="s">
        <v>25517</v>
      </c>
      <c r="E2297" s="8" t="s">
        <v>27814</v>
      </c>
      <c r="F2297" s="16">
        <v>44245</v>
      </c>
      <c r="G2297" s="8" t="s">
        <v>18552</v>
      </c>
      <c r="H2297" s="8" t="str">
        <f>_xlfn.XLOOKUP(Claims!$G2297,Table1[Policy ID],Table1[Policy Type])</f>
        <v>Health</v>
      </c>
    </row>
    <row r="2298" spans="1:8">
      <c r="A2298" s="12" t="s">
        <v>22812</v>
      </c>
      <c r="B2298" s="17">
        <v>44748</v>
      </c>
      <c r="C2298" s="13">
        <v>32617</v>
      </c>
      <c r="D2298" s="13" t="s">
        <v>25518</v>
      </c>
      <c r="E2298" s="13" t="s">
        <v>27815</v>
      </c>
      <c r="F2298" s="17">
        <v>44788</v>
      </c>
      <c r="G2298" s="13" t="s">
        <v>16159</v>
      </c>
      <c r="H2298" s="13" t="str">
        <f>_xlfn.XLOOKUP(Claims!$G2298,Table1[Policy ID],Table1[Policy Type])</f>
        <v>Health</v>
      </c>
    </row>
    <row r="2299" spans="1:8">
      <c r="A2299" s="11" t="s">
        <v>22813</v>
      </c>
      <c r="B2299" s="16">
        <v>44075</v>
      </c>
      <c r="C2299" s="8">
        <v>5790</v>
      </c>
      <c r="D2299" s="8" t="s">
        <v>25517</v>
      </c>
      <c r="E2299" s="8" t="s">
        <v>27816</v>
      </c>
      <c r="F2299" s="16">
        <v>44089</v>
      </c>
      <c r="G2299" s="8" t="s">
        <v>16454</v>
      </c>
      <c r="H2299" s="8" t="str">
        <f>_xlfn.XLOOKUP(Claims!$G2299,Table1[Policy ID],Table1[Policy Type])</f>
        <v>Property</v>
      </c>
    </row>
    <row r="2300" spans="1:8">
      <c r="A2300" s="12" t="s">
        <v>22814</v>
      </c>
      <c r="B2300" s="17">
        <v>43846</v>
      </c>
      <c r="C2300" s="13">
        <v>26091</v>
      </c>
      <c r="D2300" s="13" t="s">
        <v>25517</v>
      </c>
      <c r="E2300" s="13" t="s">
        <v>27817</v>
      </c>
      <c r="F2300" s="13"/>
      <c r="G2300" s="13" t="s">
        <v>18373</v>
      </c>
      <c r="H2300" s="13" t="str">
        <f>_xlfn.XLOOKUP(Claims!$G2300,Table1[Policy ID],Table1[Policy Type])</f>
        <v>Life</v>
      </c>
    </row>
    <row r="2301" spans="1:8">
      <c r="A2301" s="11" t="s">
        <v>22815</v>
      </c>
      <c r="B2301" s="16">
        <v>45231</v>
      </c>
      <c r="C2301" s="8">
        <v>98710</v>
      </c>
      <c r="D2301" s="8" t="s">
        <v>25518</v>
      </c>
      <c r="E2301" s="8" t="s">
        <v>27818</v>
      </c>
      <c r="F2301" s="16">
        <v>45321</v>
      </c>
      <c r="G2301" s="8" t="s">
        <v>16523</v>
      </c>
      <c r="H2301" s="8" t="str">
        <f>_xlfn.XLOOKUP(Claims!$G2301,Table1[Policy ID],Table1[Policy Type])</f>
        <v>Life</v>
      </c>
    </row>
    <row r="2302" spans="1:8">
      <c r="A2302" s="12" t="s">
        <v>22816</v>
      </c>
      <c r="B2302" s="17">
        <v>45113</v>
      </c>
      <c r="C2302" s="13">
        <v>66218</v>
      </c>
      <c r="D2302" s="13" t="s">
        <v>25516</v>
      </c>
      <c r="E2302" s="13" t="s">
        <v>27819</v>
      </c>
      <c r="F2302" s="17">
        <v>45128</v>
      </c>
      <c r="G2302" s="13" t="s">
        <v>16148</v>
      </c>
      <c r="H2302" s="13" t="str">
        <f>_xlfn.XLOOKUP(Claims!$G2302,Table1[Policy ID],Table1[Policy Type])</f>
        <v>Life</v>
      </c>
    </row>
    <row r="2303" spans="1:8">
      <c r="A2303" s="11" t="s">
        <v>22817</v>
      </c>
      <c r="B2303" s="16">
        <v>45329</v>
      </c>
      <c r="C2303" s="8">
        <v>32884</v>
      </c>
      <c r="D2303" s="8" t="s">
        <v>25518</v>
      </c>
      <c r="E2303" s="8" t="s">
        <v>27820</v>
      </c>
      <c r="F2303" s="16">
        <v>45404</v>
      </c>
      <c r="G2303" s="8" t="s">
        <v>19811</v>
      </c>
      <c r="H2303" s="8" t="str">
        <f>_xlfn.XLOOKUP(Claims!$G2303,Table1[Policy ID],Table1[Policy Type])</f>
        <v>Auto</v>
      </c>
    </row>
    <row r="2304" spans="1:8">
      <c r="A2304" s="12" t="s">
        <v>22818</v>
      </c>
      <c r="B2304" s="17">
        <v>44453</v>
      </c>
      <c r="C2304" s="13">
        <v>87436</v>
      </c>
      <c r="D2304" s="13" t="s">
        <v>25517</v>
      </c>
      <c r="E2304" s="13" t="s">
        <v>27821</v>
      </c>
      <c r="F2304" s="17">
        <v>44493</v>
      </c>
      <c r="G2304" s="13" t="s">
        <v>15546</v>
      </c>
      <c r="H2304" s="13" t="str">
        <f>_xlfn.XLOOKUP(Claims!$G2304,Table1[Policy ID],Table1[Policy Type])</f>
        <v>Health</v>
      </c>
    </row>
    <row r="2305" spans="1:8">
      <c r="A2305" s="11" t="s">
        <v>22819</v>
      </c>
      <c r="B2305" s="16">
        <v>45165</v>
      </c>
      <c r="C2305" s="8">
        <v>11617</v>
      </c>
      <c r="D2305" s="8" t="s">
        <v>25516</v>
      </c>
      <c r="E2305" s="8" t="s">
        <v>27822</v>
      </c>
      <c r="F2305" s="8"/>
      <c r="G2305" s="8" t="s">
        <v>19214</v>
      </c>
      <c r="H2305" s="8" t="str">
        <f>_xlfn.XLOOKUP(Claims!$G2305,Table1[Policy ID],Table1[Policy Type])</f>
        <v>Health</v>
      </c>
    </row>
    <row r="2306" spans="1:8">
      <c r="A2306" s="12" t="s">
        <v>22820</v>
      </c>
      <c r="B2306" s="17">
        <v>45234</v>
      </c>
      <c r="C2306" s="13">
        <v>9308</v>
      </c>
      <c r="D2306" s="13" t="s">
        <v>25517</v>
      </c>
      <c r="E2306" s="13" t="s">
        <v>27823</v>
      </c>
      <c r="F2306" s="13"/>
      <c r="G2306" s="13" t="s">
        <v>16319</v>
      </c>
      <c r="H2306" s="13" t="str">
        <f>_xlfn.XLOOKUP(Claims!$G2306,Table1[Policy ID],Table1[Policy Type])</f>
        <v>Health</v>
      </c>
    </row>
    <row r="2307" spans="1:8">
      <c r="A2307" s="11" t="s">
        <v>22821</v>
      </c>
      <c r="B2307" s="16">
        <v>44761</v>
      </c>
      <c r="C2307" s="8">
        <v>88570</v>
      </c>
      <c r="D2307" s="8" t="s">
        <v>25516</v>
      </c>
      <c r="E2307" s="8" t="s">
        <v>27824</v>
      </c>
      <c r="F2307" s="16">
        <v>44792</v>
      </c>
      <c r="G2307" s="8" t="s">
        <v>15626</v>
      </c>
      <c r="H2307" s="8" t="str">
        <f>_xlfn.XLOOKUP(Claims!$G2307,Table1[Policy ID],Table1[Policy Type])</f>
        <v>Health</v>
      </c>
    </row>
    <row r="2308" spans="1:8">
      <c r="A2308" s="12" t="s">
        <v>22822</v>
      </c>
      <c r="B2308" s="17">
        <v>44164</v>
      </c>
      <c r="C2308" s="13">
        <v>77928</v>
      </c>
      <c r="D2308" s="13" t="s">
        <v>25517</v>
      </c>
      <c r="E2308" s="13" t="s">
        <v>27825</v>
      </c>
      <c r="F2308" s="17">
        <v>44176</v>
      </c>
      <c r="G2308" s="13" t="s">
        <v>19640</v>
      </c>
      <c r="H2308" s="13" t="str">
        <f>_xlfn.XLOOKUP(Claims!$G2308,Table1[Policy ID],Table1[Policy Type])</f>
        <v>Auto</v>
      </c>
    </row>
    <row r="2309" spans="1:8">
      <c r="A2309" s="11" t="s">
        <v>22823</v>
      </c>
      <c r="B2309" s="16">
        <v>44630</v>
      </c>
      <c r="C2309" s="8">
        <v>16388</v>
      </c>
      <c r="D2309" s="8" t="s">
        <v>25517</v>
      </c>
      <c r="E2309" s="8" t="s">
        <v>27826</v>
      </c>
      <c r="F2309" s="16">
        <v>44668</v>
      </c>
      <c r="G2309" s="8" t="s">
        <v>19820</v>
      </c>
      <c r="H2309" s="8" t="str">
        <f>_xlfn.XLOOKUP(Claims!$G2309,Table1[Policy ID],Table1[Policy Type])</f>
        <v>Property</v>
      </c>
    </row>
    <row r="2310" spans="1:8">
      <c r="A2310" s="12" t="s">
        <v>22824</v>
      </c>
      <c r="B2310" s="17">
        <v>45622</v>
      </c>
      <c r="C2310" s="13">
        <v>15439</v>
      </c>
      <c r="D2310" s="13" t="s">
        <v>25518</v>
      </c>
      <c r="E2310" s="13" t="s">
        <v>27827</v>
      </c>
      <c r="F2310" s="17">
        <v>45697</v>
      </c>
      <c r="G2310" s="13" t="s">
        <v>18033</v>
      </c>
      <c r="H2310" s="13" t="str">
        <f>_xlfn.XLOOKUP(Claims!$G2310,Table1[Policy ID],Table1[Policy Type])</f>
        <v>Health</v>
      </c>
    </row>
    <row r="2311" spans="1:8">
      <c r="A2311" s="11" t="s">
        <v>22825</v>
      </c>
      <c r="B2311" s="16">
        <v>45568</v>
      </c>
      <c r="C2311" s="8">
        <v>10122</v>
      </c>
      <c r="D2311" s="8" t="s">
        <v>25518</v>
      </c>
      <c r="E2311" s="8" t="s">
        <v>27828</v>
      </c>
      <c r="F2311" s="8"/>
      <c r="G2311" s="8" t="s">
        <v>16842</v>
      </c>
      <c r="H2311" s="8" t="str">
        <f>_xlfn.XLOOKUP(Claims!$G2311,Table1[Policy ID],Table1[Policy Type])</f>
        <v>Health</v>
      </c>
    </row>
    <row r="2312" spans="1:8">
      <c r="A2312" s="12" t="s">
        <v>22826</v>
      </c>
      <c r="B2312" s="17">
        <v>44966</v>
      </c>
      <c r="C2312" s="13">
        <v>80471</v>
      </c>
      <c r="D2312" s="13" t="s">
        <v>25518</v>
      </c>
      <c r="E2312" s="13" t="s">
        <v>27829</v>
      </c>
      <c r="F2312" s="13"/>
      <c r="G2312" s="13" t="s">
        <v>20401</v>
      </c>
      <c r="H2312" s="13" t="str">
        <f>_xlfn.XLOOKUP(Claims!$G2312,Table1[Policy ID],Table1[Policy Type])</f>
        <v>Life</v>
      </c>
    </row>
    <row r="2313" spans="1:8">
      <c r="A2313" s="11" t="s">
        <v>22827</v>
      </c>
      <c r="B2313" s="16">
        <v>44990</v>
      </c>
      <c r="C2313" s="8">
        <v>63646</v>
      </c>
      <c r="D2313" s="8" t="s">
        <v>25517</v>
      </c>
      <c r="E2313" s="8" t="s">
        <v>27830</v>
      </c>
      <c r="F2313" s="8"/>
      <c r="G2313" s="8" t="s">
        <v>18134</v>
      </c>
      <c r="H2313" s="8" t="str">
        <f>_xlfn.XLOOKUP(Claims!$G2313,Table1[Policy ID],Table1[Policy Type])</f>
        <v>Auto</v>
      </c>
    </row>
    <row r="2314" spans="1:8">
      <c r="A2314" s="12" t="s">
        <v>22828</v>
      </c>
      <c r="B2314" s="17">
        <v>44213</v>
      </c>
      <c r="C2314" s="13">
        <v>9314</v>
      </c>
      <c r="D2314" s="13" t="s">
        <v>25516</v>
      </c>
      <c r="E2314" s="13" t="s">
        <v>27831</v>
      </c>
      <c r="F2314" s="13"/>
      <c r="G2314" s="13" t="s">
        <v>19880</v>
      </c>
      <c r="H2314" s="13" t="str">
        <f>_xlfn.XLOOKUP(Claims!$G2314,Table1[Policy ID],Table1[Policy Type])</f>
        <v>Health</v>
      </c>
    </row>
    <row r="2315" spans="1:8">
      <c r="A2315" s="11" t="s">
        <v>22829</v>
      </c>
      <c r="B2315" s="16">
        <v>45189</v>
      </c>
      <c r="C2315" s="8">
        <v>82005</v>
      </c>
      <c r="D2315" s="8" t="s">
        <v>25518</v>
      </c>
      <c r="E2315" s="8" t="s">
        <v>27832</v>
      </c>
      <c r="F2315" s="8"/>
      <c r="G2315" s="8" t="s">
        <v>20121</v>
      </c>
      <c r="H2315" s="8" t="str">
        <f>_xlfn.XLOOKUP(Claims!$G2315,Table1[Policy ID],Table1[Policy Type])</f>
        <v>Auto</v>
      </c>
    </row>
    <row r="2316" spans="1:8">
      <c r="A2316" s="12" t="s">
        <v>22830</v>
      </c>
      <c r="B2316" s="17">
        <v>44743</v>
      </c>
      <c r="C2316" s="13">
        <v>81221</v>
      </c>
      <c r="D2316" s="13" t="s">
        <v>25516</v>
      </c>
      <c r="E2316" s="13" t="s">
        <v>27833</v>
      </c>
      <c r="F2316" s="17">
        <v>44810</v>
      </c>
      <c r="G2316" s="13" t="s">
        <v>17658</v>
      </c>
      <c r="H2316" s="13" t="str">
        <f>_xlfn.XLOOKUP(Claims!$G2316,Table1[Policy ID],Table1[Policy Type])</f>
        <v>Life</v>
      </c>
    </row>
    <row r="2317" spans="1:8">
      <c r="A2317" s="11" t="s">
        <v>22831</v>
      </c>
      <c r="B2317" s="16">
        <v>44891</v>
      </c>
      <c r="C2317" s="8">
        <v>69552</v>
      </c>
      <c r="D2317" s="8" t="s">
        <v>25517</v>
      </c>
      <c r="E2317" s="8" t="s">
        <v>27834</v>
      </c>
      <c r="F2317" s="16">
        <v>44953</v>
      </c>
      <c r="G2317" s="8" t="s">
        <v>20183</v>
      </c>
      <c r="H2317" s="8" t="str">
        <f>_xlfn.XLOOKUP(Claims!$G2317,Table1[Policy ID],Table1[Policy Type])</f>
        <v>Health</v>
      </c>
    </row>
    <row r="2318" spans="1:8">
      <c r="A2318" s="12" t="s">
        <v>22832</v>
      </c>
      <c r="B2318" s="17">
        <v>45260</v>
      </c>
      <c r="C2318" s="13">
        <v>61844</v>
      </c>
      <c r="D2318" s="13" t="s">
        <v>25518</v>
      </c>
      <c r="E2318" s="13" t="s">
        <v>27835</v>
      </c>
      <c r="F2318" s="13"/>
      <c r="G2318" s="13" t="s">
        <v>17932</v>
      </c>
      <c r="H2318" s="13" t="str">
        <f>_xlfn.XLOOKUP(Claims!$G2318,Table1[Policy ID],Table1[Policy Type])</f>
        <v>Auto</v>
      </c>
    </row>
    <row r="2319" spans="1:8">
      <c r="A2319" s="11" t="s">
        <v>22833</v>
      </c>
      <c r="B2319" s="16">
        <v>45439</v>
      </c>
      <c r="C2319" s="8">
        <v>30468</v>
      </c>
      <c r="D2319" s="8" t="s">
        <v>25517</v>
      </c>
      <c r="E2319" s="8" t="s">
        <v>27836</v>
      </c>
      <c r="F2319" s="16">
        <v>45508</v>
      </c>
      <c r="G2319" s="8" t="s">
        <v>19152</v>
      </c>
      <c r="H2319" s="8" t="str">
        <f>_xlfn.XLOOKUP(Claims!$G2319,Table1[Policy ID],Table1[Policy Type])</f>
        <v>Auto</v>
      </c>
    </row>
    <row r="2320" spans="1:8">
      <c r="A2320" s="12" t="s">
        <v>22834</v>
      </c>
      <c r="B2320" s="17">
        <v>45353</v>
      </c>
      <c r="C2320" s="13">
        <v>87257</v>
      </c>
      <c r="D2320" s="13" t="s">
        <v>25516</v>
      </c>
      <c r="E2320" s="13" t="s">
        <v>27837</v>
      </c>
      <c r="F2320" s="17">
        <v>45368</v>
      </c>
      <c r="G2320" s="13" t="s">
        <v>17827</v>
      </c>
      <c r="H2320" s="13" t="str">
        <f>_xlfn.XLOOKUP(Claims!$G2320,Table1[Policy ID],Table1[Policy Type])</f>
        <v>Property</v>
      </c>
    </row>
    <row r="2321" spans="1:8">
      <c r="A2321" s="11" t="s">
        <v>22835</v>
      </c>
      <c r="B2321" s="16">
        <v>45521</v>
      </c>
      <c r="C2321" s="8">
        <v>19452</v>
      </c>
      <c r="D2321" s="8" t="s">
        <v>25516</v>
      </c>
      <c r="E2321" s="8" t="s">
        <v>27838</v>
      </c>
      <c r="F2321" s="16">
        <v>45602</v>
      </c>
      <c r="G2321" s="8" t="s">
        <v>18953</v>
      </c>
      <c r="H2321" s="8" t="str">
        <f>_xlfn.XLOOKUP(Claims!$G2321,Table1[Policy ID],Table1[Policy Type])</f>
        <v>Health</v>
      </c>
    </row>
    <row r="2322" spans="1:8">
      <c r="A2322" s="12" t="s">
        <v>22836</v>
      </c>
      <c r="B2322" s="17">
        <v>44175</v>
      </c>
      <c r="C2322" s="13">
        <v>96152</v>
      </c>
      <c r="D2322" s="13" t="s">
        <v>25517</v>
      </c>
      <c r="E2322" s="13" t="s">
        <v>27839</v>
      </c>
      <c r="F2322" s="17">
        <v>44256</v>
      </c>
      <c r="G2322" s="13" t="s">
        <v>17389</v>
      </c>
      <c r="H2322" s="13" t="str">
        <f>_xlfn.XLOOKUP(Claims!$G2322,Table1[Policy ID],Table1[Policy Type])</f>
        <v>Property</v>
      </c>
    </row>
    <row r="2323" spans="1:8">
      <c r="A2323" s="11" t="s">
        <v>22837</v>
      </c>
      <c r="B2323" s="16">
        <v>44060</v>
      </c>
      <c r="C2323" s="8">
        <v>87328</v>
      </c>
      <c r="D2323" s="8" t="s">
        <v>25517</v>
      </c>
      <c r="E2323" s="8" t="s">
        <v>27840</v>
      </c>
      <c r="F2323" s="16">
        <v>44112</v>
      </c>
      <c r="G2323" s="8" t="s">
        <v>19713</v>
      </c>
      <c r="H2323" s="8" t="str">
        <f>_xlfn.XLOOKUP(Claims!$G2323,Table1[Policy ID],Table1[Policy Type])</f>
        <v>Property</v>
      </c>
    </row>
    <row r="2324" spans="1:8">
      <c r="A2324" s="12" t="s">
        <v>22838</v>
      </c>
      <c r="B2324" s="17">
        <v>44559</v>
      </c>
      <c r="C2324" s="13">
        <v>92352</v>
      </c>
      <c r="D2324" s="13" t="s">
        <v>25518</v>
      </c>
      <c r="E2324" s="13" t="s">
        <v>27841</v>
      </c>
      <c r="F2324" s="13"/>
      <c r="G2324" s="13" t="s">
        <v>17075</v>
      </c>
      <c r="H2324" s="13" t="str">
        <f>_xlfn.XLOOKUP(Claims!$G2324,Table1[Policy ID],Table1[Policy Type])</f>
        <v>Life</v>
      </c>
    </row>
    <row r="2325" spans="1:8">
      <c r="A2325" s="11" t="s">
        <v>22839</v>
      </c>
      <c r="B2325" s="16">
        <v>43907</v>
      </c>
      <c r="C2325" s="8">
        <v>31230</v>
      </c>
      <c r="D2325" s="8" t="s">
        <v>25518</v>
      </c>
      <c r="E2325" s="8" t="s">
        <v>27842</v>
      </c>
      <c r="F2325" s="16">
        <v>43978</v>
      </c>
      <c r="G2325" s="8" t="s">
        <v>20071</v>
      </c>
      <c r="H2325" s="8" t="str">
        <f>_xlfn.XLOOKUP(Claims!$G2325,Table1[Policy ID],Table1[Policy Type])</f>
        <v>Health</v>
      </c>
    </row>
    <row r="2326" spans="1:8">
      <c r="A2326" s="12" t="s">
        <v>22840</v>
      </c>
      <c r="B2326" s="17">
        <v>45430</v>
      </c>
      <c r="C2326" s="13">
        <v>33520</v>
      </c>
      <c r="D2326" s="13" t="s">
        <v>25517</v>
      </c>
      <c r="E2326" s="13" t="s">
        <v>27843</v>
      </c>
      <c r="F2326" s="13"/>
      <c r="G2326" s="13" t="s">
        <v>20433</v>
      </c>
      <c r="H2326" s="13" t="str">
        <f>_xlfn.XLOOKUP(Claims!$G2326,Table1[Policy ID],Table1[Policy Type])</f>
        <v>Auto</v>
      </c>
    </row>
    <row r="2327" spans="1:8">
      <c r="A2327" s="11" t="s">
        <v>22841</v>
      </c>
      <c r="B2327" s="16">
        <v>44441</v>
      </c>
      <c r="C2327" s="8">
        <v>79094</v>
      </c>
      <c r="D2327" s="8" t="s">
        <v>25517</v>
      </c>
      <c r="E2327" s="8" t="s">
        <v>27844</v>
      </c>
      <c r="F2327" s="16">
        <v>44491</v>
      </c>
      <c r="G2327" s="8" t="s">
        <v>19438</v>
      </c>
      <c r="H2327" s="8" t="str">
        <f>_xlfn.XLOOKUP(Claims!$G2327,Table1[Policy ID],Table1[Policy Type])</f>
        <v>Health</v>
      </c>
    </row>
    <row r="2328" spans="1:8">
      <c r="A2328" s="12" t="s">
        <v>22842</v>
      </c>
      <c r="B2328" s="17">
        <v>44276</v>
      </c>
      <c r="C2328" s="13">
        <v>60863</v>
      </c>
      <c r="D2328" s="13" t="s">
        <v>25518</v>
      </c>
      <c r="E2328" s="13" t="s">
        <v>27845</v>
      </c>
      <c r="F2328" s="17">
        <v>44355</v>
      </c>
      <c r="G2328" s="13" t="s">
        <v>16286</v>
      </c>
      <c r="H2328" s="13" t="str">
        <f>_xlfn.XLOOKUP(Claims!$G2328,Table1[Policy ID],Table1[Policy Type])</f>
        <v>Auto</v>
      </c>
    </row>
    <row r="2329" spans="1:8">
      <c r="A2329" s="11" t="s">
        <v>22843</v>
      </c>
      <c r="B2329" s="16">
        <v>45195</v>
      </c>
      <c r="C2329" s="8">
        <v>56888</v>
      </c>
      <c r="D2329" s="8" t="s">
        <v>25518</v>
      </c>
      <c r="E2329" s="8" t="s">
        <v>27846</v>
      </c>
      <c r="F2329" s="16">
        <v>45252</v>
      </c>
      <c r="G2329" s="8" t="s">
        <v>18608</v>
      </c>
      <c r="H2329" s="8" t="str">
        <f>_xlfn.XLOOKUP(Claims!$G2329,Table1[Policy ID],Table1[Policy Type])</f>
        <v>Property</v>
      </c>
    </row>
    <row r="2330" spans="1:8">
      <c r="A2330" s="12" t="s">
        <v>22844</v>
      </c>
      <c r="B2330" s="17">
        <v>45422</v>
      </c>
      <c r="C2330" s="13">
        <v>88894</v>
      </c>
      <c r="D2330" s="13" t="s">
        <v>25518</v>
      </c>
      <c r="E2330" s="13" t="s">
        <v>27847</v>
      </c>
      <c r="F2330" s="17">
        <v>45459</v>
      </c>
      <c r="G2330" s="13" t="s">
        <v>16009</v>
      </c>
      <c r="H2330" s="13" t="str">
        <f>_xlfn.XLOOKUP(Claims!$G2330,Table1[Policy ID],Table1[Policy Type])</f>
        <v>Auto</v>
      </c>
    </row>
    <row r="2331" spans="1:8">
      <c r="A2331" s="11" t="s">
        <v>22845</v>
      </c>
      <c r="B2331" s="16">
        <v>45444</v>
      </c>
      <c r="C2331" s="8">
        <v>10611</v>
      </c>
      <c r="D2331" s="8" t="s">
        <v>25516</v>
      </c>
      <c r="E2331" s="8" t="s">
        <v>27848</v>
      </c>
      <c r="F2331" s="16">
        <v>45497</v>
      </c>
      <c r="G2331" s="8" t="s">
        <v>18630</v>
      </c>
      <c r="H2331" s="8" t="str">
        <f>_xlfn.XLOOKUP(Claims!$G2331,Table1[Policy ID],Table1[Policy Type])</f>
        <v>Auto</v>
      </c>
    </row>
    <row r="2332" spans="1:8">
      <c r="A2332" s="12" t="s">
        <v>22846</v>
      </c>
      <c r="B2332" s="17">
        <v>45011</v>
      </c>
      <c r="C2332" s="13">
        <v>39365</v>
      </c>
      <c r="D2332" s="13" t="s">
        <v>25518</v>
      </c>
      <c r="E2332" s="13" t="s">
        <v>27849</v>
      </c>
      <c r="F2332" s="17">
        <v>45047</v>
      </c>
      <c r="G2332" s="13" t="s">
        <v>16203</v>
      </c>
      <c r="H2332" s="13" t="str">
        <f>_xlfn.XLOOKUP(Claims!$G2332,Table1[Policy ID],Table1[Policy Type])</f>
        <v>Life</v>
      </c>
    </row>
    <row r="2333" spans="1:8">
      <c r="A2333" s="11" t="s">
        <v>22847</v>
      </c>
      <c r="B2333" s="16">
        <v>45483</v>
      </c>
      <c r="C2333" s="8">
        <v>9424</v>
      </c>
      <c r="D2333" s="8" t="s">
        <v>25518</v>
      </c>
      <c r="E2333" s="8" t="s">
        <v>27850</v>
      </c>
      <c r="F2333" s="16">
        <v>45523</v>
      </c>
      <c r="G2333" s="8" t="s">
        <v>16123</v>
      </c>
      <c r="H2333" s="8" t="str">
        <f>_xlfn.XLOOKUP(Claims!$G2333,Table1[Policy ID],Table1[Policy Type])</f>
        <v>Property</v>
      </c>
    </row>
    <row r="2334" spans="1:8">
      <c r="A2334" s="12" t="s">
        <v>22848</v>
      </c>
      <c r="B2334" s="17">
        <v>44511</v>
      </c>
      <c r="C2334" s="13">
        <v>1471</v>
      </c>
      <c r="D2334" s="13" t="s">
        <v>25516</v>
      </c>
      <c r="E2334" s="13" t="s">
        <v>27851</v>
      </c>
      <c r="F2334" s="17">
        <v>44563</v>
      </c>
      <c r="G2334" s="13" t="s">
        <v>19228</v>
      </c>
      <c r="H2334" s="13" t="str">
        <f>_xlfn.XLOOKUP(Claims!$G2334,Table1[Policy ID],Table1[Policy Type])</f>
        <v>Health</v>
      </c>
    </row>
    <row r="2335" spans="1:8">
      <c r="A2335" s="11" t="s">
        <v>22849</v>
      </c>
      <c r="B2335" s="16">
        <v>44843</v>
      </c>
      <c r="C2335" s="8">
        <v>94528</v>
      </c>
      <c r="D2335" s="8" t="s">
        <v>25518</v>
      </c>
      <c r="E2335" s="8" t="s">
        <v>27852</v>
      </c>
      <c r="F2335" s="16">
        <v>44924</v>
      </c>
      <c r="G2335" s="8" t="s">
        <v>18549</v>
      </c>
      <c r="H2335" s="8" t="str">
        <f>_xlfn.XLOOKUP(Claims!$G2335,Table1[Policy ID],Table1[Policy Type])</f>
        <v>Auto</v>
      </c>
    </row>
    <row r="2336" spans="1:8">
      <c r="A2336" s="12" t="s">
        <v>22850</v>
      </c>
      <c r="B2336" s="17">
        <v>44084</v>
      </c>
      <c r="C2336" s="13">
        <v>50538</v>
      </c>
      <c r="D2336" s="13" t="s">
        <v>25517</v>
      </c>
      <c r="E2336" s="13" t="s">
        <v>27853</v>
      </c>
      <c r="F2336" s="17">
        <v>44094</v>
      </c>
      <c r="G2336" s="13" t="s">
        <v>18124</v>
      </c>
      <c r="H2336" s="13" t="str">
        <f>_xlfn.XLOOKUP(Claims!$G2336,Table1[Policy ID],Table1[Policy Type])</f>
        <v>Health</v>
      </c>
    </row>
    <row r="2337" spans="1:8">
      <c r="A2337" s="11" t="s">
        <v>22851</v>
      </c>
      <c r="B2337" s="16">
        <v>44324</v>
      </c>
      <c r="C2337" s="8">
        <v>43830</v>
      </c>
      <c r="D2337" s="8" t="s">
        <v>25516</v>
      </c>
      <c r="E2337" s="8" t="s">
        <v>27854</v>
      </c>
      <c r="F2337" s="16">
        <v>44337</v>
      </c>
      <c r="G2337" s="8" t="s">
        <v>16773</v>
      </c>
      <c r="H2337" s="8" t="str">
        <f>_xlfn.XLOOKUP(Claims!$G2337,Table1[Policy ID],Table1[Policy Type])</f>
        <v>Life</v>
      </c>
    </row>
    <row r="2338" spans="1:8">
      <c r="A2338" s="12" t="s">
        <v>22852</v>
      </c>
      <c r="B2338" s="17">
        <v>45246</v>
      </c>
      <c r="C2338" s="13">
        <v>44800</v>
      </c>
      <c r="D2338" s="13" t="s">
        <v>25518</v>
      </c>
      <c r="E2338" s="13" t="s">
        <v>27855</v>
      </c>
      <c r="F2338" s="13"/>
      <c r="G2338" s="13" t="s">
        <v>19155</v>
      </c>
      <c r="H2338" s="13" t="str">
        <f>_xlfn.XLOOKUP(Claims!$G2338,Table1[Policy ID],Table1[Policy Type])</f>
        <v>Property</v>
      </c>
    </row>
    <row r="2339" spans="1:8">
      <c r="A2339" s="11" t="s">
        <v>22853</v>
      </c>
      <c r="B2339" s="16">
        <v>44090</v>
      </c>
      <c r="C2339" s="8">
        <v>22423</v>
      </c>
      <c r="D2339" s="8" t="s">
        <v>25516</v>
      </c>
      <c r="E2339" s="8" t="s">
        <v>27856</v>
      </c>
      <c r="F2339" s="16">
        <v>44112</v>
      </c>
      <c r="G2339" s="8" t="s">
        <v>16811</v>
      </c>
      <c r="H2339" s="8" t="str">
        <f>_xlfn.XLOOKUP(Claims!$G2339,Table1[Policy ID],Table1[Policy Type])</f>
        <v>Health</v>
      </c>
    </row>
    <row r="2340" spans="1:8">
      <c r="A2340" s="12" t="s">
        <v>22854</v>
      </c>
      <c r="B2340" s="17">
        <v>45272</v>
      </c>
      <c r="C2340" s="13">
        <v>20422</v>
      </c>
      <c r="D2340" s="13" t="s">
        <v>25518</v>
      </c>
      <c r="E2340" s="13" t="s">
        <v>27857</v>
      </c>
      <c r="F2340" s="17">
        <v>45306</v>
      </c>
      <c r="G2340" s="13" t="s">
        <v>19441</v>
      </c>
      <c r="H2340" s="13" t="str">
        <f>_xlfn.XLOOKUP(Claims!$G2340,Table1[Policy ID],Table1[Policy Type])</f>
        <v>Life</v>
      </c>
    </row>
    <row r="2341" spans="1:8">
      <c r="A2341" s="11" t="s">
        <v>22855</v>
      </c>
      <c r="B2341" s="16">
        <v>44552</v>
      </c>
      <c r="C2341" s="8">
        <v>54039</v>
      </c>
      <c r="D2341" s="8" t="s">
        <v>25516</v>
      </c>
      <c r="E2341" s="8" t="s">
        <v>27858</v>
      </c>
      <c r="F2341" s="16">
        <v>44589</v>
      </c>
      <c r="G2341" s="8" t="s">
        <v>19898</v>
      </c>
      <c r="H2341" s="8" t="str">
        <f>_xlfn.XLOOKUP(Claims!$G2341,Table1[Policy ID],Table1[Policy Type])</f>
        <v>Health</v>
      </c>
    </row>
    <row r="2342" spans="1:8">
      <c r="A2342" s="12" t="s">
        <v>22856</v>
      </c>
      <c r="B2342" s="17">
        <v>43836</v>
      </c>
      <c r="C2342" s="13">
        <v>21670</v>
      </c>
      <c r="D2342" s="13" t="s">
        <v>25518</v>
      </c>
      <c r="E2342" s="13" t="s">
        <v>27859</v>
      </c>
      <c r="F2342" s="13"/>
      <c r="G2342" s="13" t="s">
        <v>18667</v>
      </c>
      <c r="H2342" s="13" t="str">
        <f>_xlfn.XLOOKUP(Claims!$G2342,Table1[Policy ID],Table1[Policy Type])</f>
        <v>Auto</v>
      </c>
    </row>
    <row r="2343" spans="1:8">
      <c r="A2343" s="11" t="s">
        <v>22857</v>
      </c>
      <c r="B2343" s="16">
        <v>45391</v>
      </c>
      <c r="C2343" s="8">
        <v>95365</v>
      </c>
      <c r="D2343" s="8" t="s">
        <v>25518</v>
      </c>
      <c r="E2343" s="8" t="s">
        <v>27860</v>
      </c>
      <c r="F2343" s="16">
        <v>45456</v>
      </c>
      <c r="G2343" s="8" t="s">
        <v>17479</v>
      </c>
      <c r="H2343" s="8" t="str">
        <f>_xlfn.XLOOKUP(Claims!$G2343,Table1[Policy ID],Table1[Policy Type])</f>
        <v>Health</v>
      </c>
    </row>
    <row r="2344" spans="1:8">
      <c r="A2344" s="12" t="s">
        <v>22858</v>
      </c>
      <c r="B2344" s="17">
        <v>44322</v>
      </c>
      <c r="C2344" s="13">
        <v>46208</v>
      </c>
      <c r="D2344" s="13" t="s">
        <v>25517</v>
      </c>
      <c r="E2344" s="13" t="s">
        <v>27861</v>
      </c>
      <c r="F2344" s="13"/>
      <c r="G2344" s="13" t="s">
        <v>18330</v>
      </c>
      <c r="H2344" s="13" t="str">
        <f>_xlfn.XLOOKUP(Claims!$G2344,Table1[Policy ID],Table1[Policy Type])</f>
        <v>Health</v>
      </c>
    </row>
    <row r="2345" spans="1:8">
      <c r="A2345" s="11" t="s">
        <v>22859</v>
      </c>
      <c r="B2345" s="16">
        <v>44738</v>
      </c>
      <c r="C2345" s="8">
        <v>14647</v>
      </c>
      <c r="D2345" s="8" t="s">
        <v>25518</v>
      </c>
      <c r="E2345" s="8" t="s">
        <v>27862</v>
      </c>
      <c r="F2345" s="8"/>
      <c r="G2345" s="8" t="s">
        <v>16795</v>
      </c>
      <c r="H2345" s="8" t="str">
        <f>_xlfn.XLOOKUP(Claims!$G2345,Table1[Policy ID],Table1[Policy Type])</f>
        <v>Life</v>
      </c>
    </row>
    <row r="2346" spans="1:8">
      <c r="A2346" s="12" t="s">
        <v>22860</v>
      </c>
      <c r="B2346" s="17">
        <v>43950</v>
      </c>
      <c r="C2346" s="13">
        <v>61457</v>
      </c>
      <c r="D2346" s="13" t="s">
        <v>25516</v>
      </c>
      <c r="E2346" s="13" t="s">
        <v>27863</v>
      </c>
      <c r="F2346" s="17">
        <v>44012</v>
      </c>
      <c r="G2346" s="13" t="s">
        <v>16133</v>
      </c>
      <c r="H2346" s="13" t="str">
        <f>_xlfn.XLOOKUP(Claims!$G2346,Table1[Policy ID],Table1[Policy Type])</f>
        <v>Auto</v>
      </c>
    </row>
    <row r="2347" spans="1:8">
      <c r="A2347" s="11" t="s">
        <v>22861</v>
      </c>
      <c r="B2347" s="16">
        <v>44653</v>
      </c>
      <c r="C2347" s="8">
        <v>31583</v>
      </c>
      <c r="D2347" s="8" t="s">
        <v>25516</v>
      </c>
      <c r="E2347" s="8" t="s">
        <v>27864</v>
      </c>
      <c r="F2347" s="16">
        <v>44690</v>
      </c>
      <c r="G2347" s="8" t="s">
        <v>18238</v>
      </c>
      <c r="H2347" s="8" t="str">
        <f>_xlfn.XLOOKUP(Claims!$G2347,Table1[Policy ID],Table1[Policy Type])</f>
        <v>Property</v>
      </c>
    </row>
    <row r="2348" spans="1:8">
      <c r="A2348" s="12" t="s">
        <v>22862</v>
      </c>
      <c r="B2348" s="17">
        <v>44546</v>
      </c>
      <c r="C2348" s="13">
        <v>17844</v>
      </c>
      <c r="D2348" s="13" t="s">
        <v>25517</v>
      </c>
      <c r="E2348" s="13" t="s">
        <v>27865</v>
      </c>
      <c r="F2348" s="13"/>
      <c r="G2348" s="13" t="s">
        <v>20428</v>
      </c>
      <c r="H2348" s="13" t="str">
        <f>_xlfn.XLOOKUP(Claims!$G2348,Table1[Policy ID],Table1[Policy Type])</f>
        <v>Health</v>
      </c>
    </row>
    <row r="2349" spans="1:8">
      <c r="A2349" s="11" t="s">
        <v>22863</v>
      </c>
      <c r="B2349" s="16">
        <v>44260</v>
      </c>
      <c r="C2349" s="8">
        <v>38930</v>
      </c>
      <c r="D2349" s="8" t="s">
        <v>25517</v>
      </c>
      <c r="E2349" s="8" t="s">
        <v>27866</v>
      </c>
      <c r="F2349" s="16">
        <v>44331</v>
      </c>
      <c r="G2349" s="8" t="s">
        <v>20021</v>
      </c>
      <c r="H2349" s="8" t="str">
        <f>_xlfn.XLOOKUP(Claims!$G2349,Table1[Policy ID],Table1[Policy Type])</f>
        <v>Auto</v>
      </c>
    </row>
    <row r="2350" spans="1:8">
      <c r="A2350" s="12" t="s">
        <v>22864</v>
      </c>
      <c r="B2350" s="17">
        <v>44031</v>
      </c>
      <c r="C2350" s="13">
        <v>66624</v>
      </c>
      <c r="D2350" s="13" t="s">
        <v>25518</v>
      </c>
      <c r="E2350" s="13" t="s">
        <v>27867</v>
      </c>
      <c r="F2350" s="17">
        <v>44111</v>
      </c>
      <c r="G2350" s="13" t="s">
        <v>16725</v>
      </c>
      <c r="H2350" s="13" t="str">
        <f>_xlfn.XLOOKUP(Claims!$G2350,Table1[Policy ID],Table1[Policy Type])</f>
        <v>Life</v>
      </c>
    </row>
    <row r="2351" spans="1:8">
      <c r="A2351" s="11" t="s">
        <v>22865</v>
      </c>
      <c r="B2351" s="16">
        <v>45289</v>
      </c>
      <c r="C2351" s="8">
        <v>17639</v>
      </c>
      <c r="D2351" s="8" t="s">
        <v>25518</v>
      </c>
      <c r="E2351" s="8" t="s">
        <v>27868</v>
      </c>
      <c r="F2351" s="16">
        <v>45310</v>
      </c>
      <c r="G2351" s="8" t="s">
        <v>19906</v>
      </c>
      <c r="H2351" s="8" t="str">
        <f>_xlfn.XLOOKUP(Claims!$G2351,Table1[Policy ID],Table1[Policy Type])</f>
        <v>Auto</v>
      </c>
    </row>
    <row r="2352" spans="1:8">
      <c r="A2352" s="12" t="s">
        <v>22866</v>
      </c>
      <c r="B2352" s="17">
        <v>45234</v>
      </c>
      <c r="C2352" s="13">
        <v>14398</v>
      </c>
      <c r="D2352" s="13" t="s">
        <v>25517</v>
      </c>
      <c r="E2352" s="13" t="s">
        <v>27869</v>
      </c>
      <c r="F2352" s="17">
        <v>45274</v>
      </c>
      <c r="G2352" s="13" t="s">
        <v>19697</v>
      </c>
      <c r="H2352" s="13" t="str">
        <f>_xlfn.XLOOKUP(Claims!$G2352,Table1[Policy ID],Table1[Policy Type])</f>
        <v>Auto</v>
      </c>
    </row>
    <row r="2353" spans="1:8">
      <c r="A2353" s="11" t="s">
        <v>22867</v>
      </c>
      <c r="B2353" s="16">
        <v>44036</v>
      </c>
      <c r="C2353" s="8">
        <v>95205</v>
      </c>
      <c r="D2353" s="8" t="s">
        <v>25516</v>
      </c>
      <c r="E2353" s="8" t="s">
        <v>27870</v>
      </c>
      <c r="F2353" s="16">
        <v>44085</v>
      </c>
      <c r="G2353" s="8" t="s">
        <v>16818</v>
      </c>
      <c r="H2353" s="8" t="str">
        <f>_xlfn.XLOOKUP(Claims!$G2353,Table1[Policy ID],Table1[Policy Type])</f>
        <v>Property</v>
      </c>
    </row>
    <row r="2354" spans="1:8">
      <c r="A2354" s="12" t="s">
        <v>22868</v>
      </c>
      <c r="B2354" s="17">
        <v>44148</v>
      </c>
      <c r="C2354" s="13">
        <v>19061</v>
      </c>
      <c r="D2354" s="13" t="s">
        <v>25517</v>
      </c>
      <c r="E2354" s="13" t="s">
        <v>27871</v>
      </c>
      <c r="F2354" s="17">
        <v>44177</v>
      </c>
      <c r="G2354" s="13" t="s">
        <v>19592</v>
      </c>
      <c r="H2354" s="13" t="str">
        <f>_xlfn.XLOOKUP(Claims!$G2354,Table1[Policy ID],Table1[Policy Type])</f>
        <v>Auto</v>
      </c>
    </row>
    <row r="2355" spans="1:8">
      <c r="A2355" s="11" t="s">
        <v>22869</v>
      </c>
      <c r="B2355" s="16">
        <v>44904</v>
      </c>
      <c r="C2355" s="8">
        <v>72319</v>
      </c>
      <c r="D2355" s="8" t="s">
        <v>25516</v>
      </c>
      <c r="E2355" s="8" t="s">
        <v>27872</v>
      </c>
      <c r="F2355" s="16">
        <v>44967</v>
      </c>
      <c r="G2355" s="8" t="s">
        <v>17361</v>
      </c>
      <c r="H2355" s="8" t="str">
        <f>_xlfn.XLOOKUP(Claims!$G2355,Table1[Policy ID],Table1[Policy Type])</f>
        <v>Life</v>
      </c>
    </row>
    <row r="2356" spans="1:8">
      <c r="A2356" s="12" t="s">
        <v>22870</v>
      </c>
      <c r="B2356" s="17">
        <v>44640</v>
      </c>
      <c r="C2356" s="13">
        <v>65527</v>
      </c>
      <c r="D2356" s="13" t="s">
        <v>25517</v>
      </c>
      <c r="E2356" s="13" t="s">
        <v>27873</v>
      </c>
      <c r="F2356" s="13"/>
      <c r="G2356" s="13" t="s">
        <v>19037</v>
      </c>
      <c r="H2356" s="13" t="str">
        <f>_xlfn.XLOOKUP(Claims!$G2356,Table1[Policy ID],Table1[Policy Type])</f>
        <v>Property</v>
      </c>
    </row>
    <row r="2357" spans="1:8">
      <c r="A2357" s="11" t="s">
        <v>22871</v>
      </c>
      <c r="B2357" s="16">
        <v>44769</v>
      </c>
      <c r="C2357" s="8">
        <v>67464</v>
      </c>
      <c r="D2357" s="8" t="s">
        <v>25516</v>
      </c>
      <c r="E2357" s="8" t="s">
        <v>27874</v>
      </c>
      <c r="F2357" s="8"/>
      <c r="G2357" s="8" t="s">
        <v>19371</v>
      </c>
      <c r="H2357" s="8" t="str">
        <f>_xlfn.XLOOKUP(Claims!$G2357,Table1[Policy ID],Table1[Policy Type])</f>
        <v>Auto</v>
      </c>
    </row>
    <row r="2358" spans="1:8">
      <c r="A2358" s="12" t="s">
        <v>22872</v>
      </c>
      <c r="B2358" s="17">
        <v>45422</v>
      </c>
      <c r="C2358" s="13">
        <v>49357</v>
      </c>
      <c r="D2358" s="13" t="s">
        <v>25517</v>
      </c>
      <c r="E2358" s="13" t="s">
        <v>27875</v>
      </c>
      <c r="F2358" s="17">
        <v>45446</v>
      </c>
      <c r="G2358" s="13" t="s">
        <v>20335</v>
      </c>
      <c r="H2358" s="13" t="str">
        <f>_xlfn.XLOOKUP(Claims!$G2358,Table1[Policy ID],Table1[Policy Type])</f>
        <v>Property</v>
      </c>
    </row>
    <row r="2359" spans="1:8">
      <c r="A2359" s="11" t="s">
        <v>22873</v>
      </c>
      <c r="B2359" s="16">
        <v>45494</v>
      </c>
      <c r="C2359" s="8">
        <v>96451</v>
      </c>
      <c r="D2359" s="8" t="s">
        <v>25517</v>
      </c>
      <c r="E2359" s="8" t="s">
        <v>27876</v>
      </c>
      <c r="F2359" s="16">
        <v>45506</v>
      </c>
      <c r="G2359" s="8" t="s">
        <v>19072</v>
      </c>
      <c r="H2359" s="8" t="str">
        <f>_xlfn.XLOOKUP(Claims!$G2359,Table1[Policy ID],Table1[Policy Type])</f>
        <v>Auto</v>
      </c>
    </row>
    <row r="2360" spans="1:8">
      <c r="A2360" s="12" t="s">
        <v>22874</v>
      </c>
      <c r="B2360" s="17">
        <v>44112</v>
      </c>
      <c r="C2360" s="13">
        <v>55869</v>
      </c>
      <c r="D2360" s="13" t="s">
        <v>25518</v>
      </c>
      <c r="E2360" s="13" t="s">
        <v>27877</v>
      </c>
      <c r="F2360" s="17">
        <v>44125</v>
      </c>
      <c r="G2360" s="13" t="s">
        <v>19794</v>
      </c>
      <c r="H2360" s="13" t="str">
        <f>_xlfn.XLOOKUP(Claims!$G2360,Table1[Policy ID],Table1[Policy Type])</f>
        <v>Auto</v>
      </c>
    </row>
    <row r="2361" spans="1:8">
      <c r="A2361" s="11" t="s">
        <v>22875</v>
      </c>
      <c r="B2361" s="16">
        <v>44292</v>
      </c>
      <c r="C2361" s="8">
        <v>50392</v>
      </c>
      <c r="D2361" s="8" t="s">
        <v>25518</v>
      </c>
      <c r="E2361" s="8" t="s">
        <v>27878</v>
      </c>
      <c r="F2361" s="8"/>
      <c r="G2361" s="8" t="s">
        <v>16203</v>
      </c>
      <c r="H2361" s="8" t="str">
        <f>_xlfn.XLOOKUP(Claims!$G2361,Table1[Policy ID],Table1[Policy Type])</f>
        <v>Life</v>
      </c>
    </row>
    <row r="2362" spans="1:8">
      <c r="A2362" s="12" t="s">
        <v>22876</v>
      </c>
      <c r="B2362" s="17">
        <v>44709</v>
      </c>
      <c r="C2362" s="13">
        <v>41966</v>
      </c>
      <c r="D2362" s="13" t="s">
        <v>25516</v>
      </c>
      <c r="E2362" s="13" t="s">
        <v>27879</v>
      </c>
      <c r="F2362" s="17">
        <v>44742</v>
      </c>
      <c r="G2362" s="13" t="s">
        <v>19687</v>
      </c>
      <c r="H2362" s="13" t="str">
        <f>_xlfn.XLOOKUP(Claims!$G2362,Table1[Policy ID],Table1[Policy Type])</f>
        <v>Life</v>
      </c>
    </row>
    <row r="2363" spans="1:8">
      <c r="A2363" s="11" t="s">
        <v>22877</v>
      </c>
      <c r="B2363" s="16">
        <v>44556</v>
      </c>
      <c r="C2363" s="8">
        <v>4493</v>
      </c>
      <c r="D2363" s="8" t="s">
        <v>25516</v>
      </c>
      <c r="E2363" s="8" t="s">
        <v>27880</v>
      </c>
      <c r="F2363" s="16">
        <v>44574</v>
      </c>
      <c r="G2363" s="8" t="s">
        <v>19541</v>
      </c>
      <c r="H2363" s="8" t="str">
        <f>_xlfn.XLOOKUP(Claims!$G2363,Table1[Policy ID],Table1[Policy Type])</f>
        <v>Auto</v>
      </c>
    </row>
    <row r="2364" spans="1:8">
      <c r="A2364" s="12" t="s">
        <v>22878</v>
      </c>
      <c r="B2364" s="17">
        <v>44949</v>
      </c>
      <c r="C2364" s="13">
        <v>62967</v>
      </c>
      <c r="D2364" s="13" t="s">
        <v>25517</v>
      </c>
      <c r="E2364" s="13" t="s">
        <v>27881</v>
      </c>
      <c r="F2364" s="17">
        <v>44975</v>
      </c>
      <c r="G2364" s="13" t="s">
        <v>15508</v>
      </c>
      <c r="H2364" s="13" t="str">
        <f>_xlfn.XLOOKUP(Claims!$G2364,Table1[Policy ID],Table1[Policy Type])</f>
        <v>Property</v>
      </c>
    </row>
    <row r="2365" spans="1:8">
      <c r="A2365" s="11" t="s">
        <v>22879</v>
      </c>
      <c r="B2365" s="16">
        <v>44548</v>
      </c>
      <c r="C2365" s="8">
        <v>68619</v>
      </c>
      <c r="D2365" s="8" t="s">
        <v>25517</v>
      </c>
      <c r="E2365" s="8" t="s">
        <v>27882</v>
      </c>
      <c r="F2365" s="16">
        <v>44611</v>
      </c>
      <c r="G2365" s="8" t="s">
        <v>20389</v>
      </c>
      <c r="H2365" s="8" t="str">
        <f>_xlfn.XLOOKUP(Claims!$G2365,Table1[Policy ID],Table1[Policy Type])</f>
        <v>Auto</v>
      </c>
    </row>
    <row r="2366" spans="1:8">
      <c r="A2366" s="12" t="s">
        <v>22880</v>
      </c>
      <c r="B2366" s="17">
        <v>45336</v>
      </c>
      <c r="C2366" s="13">
        <v>48979</v>
      </c>
      <c r="D2366" s="13" t="s">
        <v>25518</v>
      </c>
      <c r="E2366" s="13" t="s">
        <v>27883</v>
      </c>
      <c r="F2366" s="17">
        <v>45365</v>
      </c>
      <c r="G2366" s="13" t="s">
        <v>19991</v>
      </c>
      <c r="H2366" s="13" t="str">
        <f>_xlfn.XLOOKUP(Claims!$G2366,Table1[Policy ID],Table1[Policy Type])</f>
        <v>Life</v>
      </c>
    </row>
    <row r="2367" spans="1:8">
      <c r="A2367" s="11" t="s">
        <v>22881</v>
      </c>
      <c r="B2367" s="16">
        <v>43981</v>
      </c>
      <c r="C2367" s="8">
        <v>91815</v>
      </c>
      <c r="D2367" s="8" t="s">
        <v>25517</v>
      </c>
      <c r="E2367" s="8" t="s">
        <v>27884</v>
      </c>
      <c r="F2367" s="16">
        <v>43995</v>
      </c>
      <c r="G2367" s="8" t="s">
        <v>20219</v>
      </c>
      <c r="H2367" s="8" t="str">
        <f>_xlfn.XLOOKUP(Claims!$G2367,Table1[Policy ID],Table1[Policy Type])</f>
        <v>Property</v>
      </c>
    </row>
    <row r="2368" spans="1:8">
      <c r="A2368" s="12" t="s">
        <v>22882</v>
      </c>
      <c r="B2368" s="17">
        <v>44040</v>
      </c>
      <c r="C2368" s="13">
        <v>95931</v>
      </c>
      <c r="D2368" s="13" t="s">
        <v>25517</v>
      </c>
      <c r="E2368" s="13" t="s">
        <v>27885</v>
      </c>
      <c r="F2368" s="17">
        <v>44055</v>
      </c>
      <c r="G2368" s="13" t="s">
        <v>17539</v>
      </c>
      <c r="H2368" s="13" t="str">
        <f>_xlfn.XLOOKUP(Claims!$G2368,Table1[Policy ID],Table1[Policy Type])</f>
        <v>Auto</v>
      </c>
    </row>
    <row r="2369" spans="1:8">
      <c r="A2369" s="11" t="s">
        <v>22883</v>
      </c>
      <c r="B2369" s="16">
        <v>44516</v>
      </c>
      <c r="C2369" s="8">
        <v>14499</v>
      </c>
      <c r="D2369" s="8" t="s">
        <v>25518</v>
      </c>
      <c r="E2369" s="8" t="s">
        <v>27886</v>
      </c>
      <c r="F2369" s="16">
        <v>44572</v>
      </c>
      <c r="G2369" s="8" t="s">
        <v>18114</v>
      </c>
      <c r="H2369" s="8" t="str">
        <f>_xlfn.XLOOKUP(Claims!$G2369,Table1[Policy ID],Table1[Policy Type])</f>
        <v>Auto</v>
      </c>
    </row>
    <row r="2370" spans="1:8">
      <c r="A2370" s="12" t="s">
        <v>22884</v>
      </c>
      <c r="B2370" s="17">
        <v>45304</v>
      </c>
      <c r="C2370" s="13">
        <v>97984</v>
      </c>
      <c r="D2370" s="13" t="s">
        <v>25518</v>
      </c>
      <c r="E2370" s="13" t="s">
        <v>27887</v>
      </c>
      <c r="F2370" s="17">
        <v>45355</v>
      </c>
      <c r="G2370" s="13" t="s">
        <v>17777</v>
      </c>
      <c r="H2370" s="13" t="str">
        <f>_xlfn.XLOOKUP(Claims!$G2370,Table1[Policy ID],Table1[Policy Type])</f>
        <v>Property</v>
      </c>
    </row>
    <row r="2371" spans="1:8">
      <c r="A2371" s="11" t="s">
        <v>22885</v>
      </c>
      <c r="B2371" s="16">
        <v>45219</v>
      </c>
      <c r="C2371" s="8">
        <v>10317</v>
      </c>
      <c r="D2371" s="8" t="s">
        <v>25517</v>
      </c>
      <c r="E2371" s="8" t="s">
        <v>27888</v>
      </c>
      <c r="F2371" s="16">
        <v>45296</v>
      </c>
      <c r="G2371" s="8" t="s">
        <v>16819</v>
      </c>
      <c r="H2371" s="8" t="str">
        <f>_xlfn.XLOOKUP(Claims!$G2371,Table1[Policy ID],Table1[Policy Type])</f>
        <v>Auto</v>
      </c>
    </row>
    <row r="2372" spans="1:8">
      <c r="A2372" s="12" t="s">
        <v>22886</v>
      </c>
      <c r="B2372" s="17">
        <v>43836</v>
      </c>
      <c r="C2372" s="13">
        <v>12717</v>
      </c>
      <c r="D2372" s="13" t="s">
        <v>25516</v>
      </c>
      <c r="E2372" s="13" t="s">
        <v>27889</v>
      </c>
      <c r="F2372" s="13"/>
      <c r="G2372" s="13" t="s">
        <v>17992</v>
      </c>
      <c r="H2372" s="13" t="str">
        <f>_xlfn.XLOOKUP(Claims!$G2372,Table1[Policy ID],Table1[Policy Type])</f>
        <v>Auto</v>
      </c>
    </row>
    <row r="2373" spans="1:8">
      <c r="A2373" s="11" t="s">
        <v>22887</v>
      </c>
      <c r="B2373" s="16">
        <v>45242</v>
      </c>
      <c r="C2373" s="8">
        <v>44243</v>
      </c>
      <c r="D2373" s="8" t="s">
        <v>25517</v>
      </c>
      <c r="E2373" s="8" t="s">
        <v>27890</v>
      </c>
      <c r="F2373" s="16">
        <v>45320</v>
      </c>
      <c r="G2373" s="8" t="s">
        <v>19483</v>
      </c>
      <c r="H2373" s="8" t="str">
        <f>_xlfn.XLOOKUP(Claims!$G2373,Table1[Policy ID],Table1[Policy Type])</f>
        <v>Health</v>
      </c>
    </row>
    <row r="2374" spans="1:8">
      <c r="A2374" s="12" t="s">
        <v>22888</v>
      </c>
      <c r="B2374" s="17">
        <v>44801</v>
      </c>
      <c r="C2374" s="13">
        <v>22789</v>
      </c>
      <c r="D2374" s="13" t="s">
        <v>25516</v>
      </c>
      <c r="E2374" s="13" t="s">
        <v>27891</v>
      </c>
      <c r="F2374" s="17">
        <v>44866</v>
      </c>
      <c r="G2374" s="13" t="s">
        <v>18195</v>
      </c>
      <c r="H2374" s="13" t="str">
        <f>_xlfn.XLOOKUP(Claims!$G2374,Table1[Policy ID],Table1[Policy Type])</f>
        <v>Health</v>
      </c>
    </row>
    <row r="2375" spans="1:8">
      <c r="A2375" s="11" t="s">
        <v>22889</v>
      </c>
      <c r="B2375" s="16">
        <v>44934</v>
      </c>
      <c r="C2375" s="8">
        <v>15115</v>
      </c>
      <c r="D2375" s="8" t="s">
        <v>25517</v>
      </c>
      <c r="E2375" s="8" t="s">
        <v>27892</v>
      </c>
      <c r="F2375" s="8"/>
      <c r="G2375" s="8" t="s">
        <v>19467</v>
      </c>
      <c r="H2375" s="8" t="str">
        <f>_xlfn.XLOOKUP(Claims!$G2375,Table1[Policy ID],Table1[Policy Type])</f>
        <v>Property</v>
      </c>
    </row>
    <row r="2376" spans="1:8">
      <c r="A2376" s="12" t="s">
        <v>22890</v>
      </c>
      <c r="B2376" s="17">
        <v>45072</v>
      </c>
      <c r="C2376" s="13">
        <v>44215</v>
      </c>
      <c r="D2376" s="13" t="s">
        <v>25518</v>
      </c>
      <c r="E2376" s="13" t="s">
        <v>27893</v>
      </c>
      <c r="F2376" s="17">
        <v>45095</v>
      </c>
      <c r="G2376" s="13" t="s">
        <v>19739</v>
      </c>
      <c r="H2376" s="13" t="str">
        <f>_xlfn.XLOOKUP(Claims!$G2376,Table1[Policy ID],Table1[Policy Type])</f>
        <v>Health</v>
      </c>
    </row>
    <row r="2377" spans="1:8">
      <c r="A2377" s="11" t="s">
        <v>22891</v>
      </c>
      <c r="B2377" s="16">
        <v>44007</v>
      </c>
      <c r="C2377" s="8">
        <v>29834</v>
      </c>
      <c r="D2377" s="8" t="s">
        <v>25516</v>
      </c>
      <c r="E2377" s="8" t="s">
        <v>27894</v>
      </c>
      <c r="F2377" s="8"/>
      <c r="G2377" s="8" t="s">
        <v>17114</v>
      </c>
      <c r="H2377" s="8" t="str">
        <f>_xlfn.XLOOKUP(Claims!$G2377,Table1[Policy ID],Table1[Policy Type])</f>
        <v>Property</v>
      </c>
    </row>
    <row r="2378" spans="1:8">
      <c r="A2378" s="12" t="s">
        <v>22892</v>
      </c>
      <c r="B2378" s="17">
        <v>44638</v>
      </c>
      <c r="C2378" s="13">
        <v>32416</v>
      </c>
      <c r="D2378" s="13" t="s">
        <v>25516</v>
      </c>
      <c r="E2378" s="13" t="s">
        <v>27895</v>
      </c>
      <c r="F2378" s="17">
        <v>44695</v>
      </c>
      <c r="G2378" s="13" t="s">
        <v>19211</v>
      </c>
      <c r="H2378" s="13" t="str">
        <f>_xlfn.XLOOKUP(Claims!$G2378,Table1[Policy ID],Table1[Policy Type])</f>
        <v>Health</v>
      </c>
    </row>
    <row r="2379" spans="1:8">
      <c r="A2379" s="11" t="s">
        <v>22893</v>
      </c>
      <c r="B2379" s="16">
        <v>44746</v>
      </c>
      <c r="C2379" s="8">
        <v>88739</v>
      </c>
      <c r="D2379" s="8" t="s">
        <v>25516</v>
      </c>
      <c r="E2379" s="8" t="s">
        <v>27896</v>
      </c>
      <c r="F2379" s="16">
        <v>44796</v>
      </c>
      <c r="G2379" s="8" t="s">
        <v>20407</v>
      </c>
      <c r="H2379" s="8" t="str">
        <f>_xlfn.XLOOKUP(Claims!$G2379,Table1[Policy ID],Table1[Policy Type])</f>
        <v>Property</v>
      </c>
    </row>
    <row r="2380" spans="1:8">
      <c r="A2380" s="12" t="s">
        <v>22894</v>
      </c>
      <c r="B2380" s="17">
        <v>45395</v>
      </c>
      <c r="C2380" s="13">
        <v>94279</v>
      </c>
      <c r="D2380" s="13" t="s">
        <v>25516</v>
      </c>
      <c r="E2380" s="13" t="s">
        <v>27897</v>
      </c>
      <c r="F2380" s="17">
        <v>45436</v>
      </c>
      <c r="G2380" s="13" t="s">
        <v>18323</v>
      </c>
      <c r="H2380" s="13" t="str">
        <f>_xlfn.XLOOKUP(Claims!$G2380,Table1[Policy ID],Table1[Policy Type])</f>
        <v>Life</v>
      </c>
    </row>
    <row r="2381" spans="1:8">
      <c r="A2381" s="11" t="s">
        <v>22895</v>
      </c>
      <c r="B2381" s="16">
        <v>44517</v>
      </c>
      <c r="C2381" s="8">
        <v>94256</v>
      </c>
      <c r="D2381" s="8" t="s">
        <v>25518</v>
      </c>
      <c r="E2381" s="8" t="s">
        <v>27898</v>
      </c>
      <c r="F2381" s="16">
        <v>44560</v>
      </c>
      <c r="G2381" s="8" t="s">
        <v>18072</v>
      </c>
      <c r="H2381" s="8" t="str">
        <f>_xlfn.XLOOKUP(Claims!$G2381,Table1[Policy ID],Table1[Policy Type])</f>
        <v>Auto</v>
      </c>
    </row>
    <row r="2382" spans="1:8">
      <c r="A2382" s="12" t="s">
        <v>22896</v>
      </c>
      <c r="B2382" s="17">
        <v>45164</v>
      </c>
      <c r="C2382" s="13">
        <v>90852</v>
      </c>
      <c r="D2382" s="13" t="s">
        <v>25517</v>
      </c>
      <c r="E2382" s="13" t="s">
        <v>27899</v>
      </c>
      <c r="F2382" s="17">
        <v>45212</v>
      </c>
      <c r="G2382" s="13" t="s">
        <v>19852</v>
      </c>
      <c r="H2382" s="13" t="str">
        <f>_xlfn.XLOOKUP(Claims!$G2382,Table1[Policy ID],Table1[Policy Type])</f>
        <v>Health</v>
      </c>
    </row>
    <row r="2383" spans="1:8">
      <c r="A2383" s="11" t="s">
        <v>22897</v>
      </c>
      <c r="B2383" s="16">
        <v>44571</v>
      </c>
      <c r="C2383" s="8">
        <v>85970</v>
      </c>
      <c r="D2383" s="8" t="s">
        <v>25517</v>
      </c>
      <c r="E2383" s="8" t="s">
        <v>27900</v>
      </c>
      <c r="F2383" s="16">
        <v>44634</v>
      </c>
      <c r="G2383" s="8" t="s">
        <v>15542</v>
      </c>
      <c r="H2383" s="8" t="str">
        <f>_xlfn.XLOOKUP(Claims!$G2383,Table1[Policy ID],Table1[Policy Type])</f>
        <v>Property</v>
      </c>
    </row>
    <row r="2384" spans="1:8">
      <c r="A2384" s="12" t="s">
        <v>22898</v>
      </c>
      <c r="B2384" s="17">
        <v>44302</v>
      </c>
      <c r="C2384" s="13">
        <v>43432</v>
      </c>
      <c r="D2384" s="13" t="s">
        <v>25517</v>
      </c>
      <c r="E2384" s="13" t="s">
        <v>27901</v>
      </c>
      <c r="F2384" s="13"/>
      <c r="G2384" s="13" t="s">
        <v>18454</v>
      </c>
      <c r="H2384" s="13" t="str">
        <f>_xlfn.XLOOKUP(Claims!$G2384,Table1[Policy ID],Table1[Policy Type])</f>
        <v>Auto</v>
      </c>
    </row>
    <row r="2385" spans="1:8">
      <c r="A2385" s="11" t="s">
        <v>22899</v>
      </c>
      <c r="B2385" s="16">
        <v>44105</v>
      </c>
      <c r="C2385" s="8">
        <v>84399</v>
      </c>
      <c r="D2385" s="8" t="s">
        <v>25517</v>
      </c>
      <c r="E2385" s="8" t="s">
        <v>27902</v>
      </c>
      <c r="F2385" s="8"/>
      <c r="G2385" s="8" t="s">
        <v>17959</v>
      </c>
      <c r="H2385" s="8" t="str">
        <f>_xlfn.XLOOKUP(Claims!$G2385,Table1[Policy ID],Table1[Policy Type])</f>
        <v>Property</v>
      </c>
    </row>
    <row r="2386" spans="1:8">
      <c r="A2386" s="12" t="s">
        <v>22900</v>
      </c>
      <c r="B2386" s="17">
        <v>45209</v>
      </c>
      <c r="C2386" s="13">
        <v>31233</v>
      </c>
      <c r="D2386" s="13" t="s">
        <v>25517</v>
      </c>
      <c r="E2386" s="13" t="s">
        <v>27903</v>
      </c>
      <c r="F2386" s="13"/>
      <c r="G2386" s="13" t="s">
        <v>20123</v>
      </c>
      <c r="H2386" s="13" t="str">
        <f>_xlfn.XLOOKUP(Claims!$G2386,Table1[Policy ID],Table1[Policy Type])</f>
        <v>Auto</v>
      </c>
    </row>
    <row r="2387" spans="1:8">
      <c r="A2387" s="11" t="s">
        <v>22901</v>
      </c>
      <c r="B2387" s="16">
        <v>45465</v>
      </c>
      <c r="C2387" s="8">
        <v>43057</v>
      </c>
      <c r="D2387" s="8" t="s">
        <v>25518</v>
      </c>
      <c r="E2387" s="8" t="s">
        <v>27904</v>
      </c>
      <c r="F2387" s="8"/>
      <c r="G2387" s="8" t="s">
        <v>15935</v>
      </c>
      <c r="H2387" s="8" t="str">
        <f>_xlfn.XLOOKUP(Claims!$G2387,Table1[Policy ID],Table1[Policy Type])</f>
        <v>Health</v>
      </c>
    </row>
    <row r="2388" spans="1:8">
      <c r="A2388" s="12" t="s">
        <v>22902</v>
      </c>
      <c r="B2388" s="17">
        <v>44965</v>
      </c>
      <c r="C2388" s="13">
        <v>1013</v>
      </c>
      <c r="D2388" s="13" t="s">
        <v>25518</v>
      </c>
      <c r="E2388" s="13" t="s">
        <v>27905</v>
      </c>
      <c r="F2388" s="17">
        <v>45009</v>
      </c>
      <c r="G2388" s="13" t="s">
        <v>19733</v>
      </c>
      <c r="H2388" s="13" t="str">
        <f>_xlfn.XLOOKUP(Claims!$G2388,Table1[Policy ID],Table1[Policy Type])</f>
        <v>Property</v>
      </c>
    </row>
    <row r="2389" spans="1:8">
      <c r="A2389" s="11" t="s">
        <v>22903</v>
      </c>
      <c r="B2389" s="16">
        <v>44317</v>
      </c>
      <c r="C2389" s="8">
        <v>84425</v>
      </c>
      <c r="D2389" s="8" t="s">
        <v>25518</v>
      </c>
      <c r="E2389" s="8" t="s">
        <v>27906</v>
      </c>
      <c r="F2389" s="16">
        <v>44371</v>
      </c>
      <c r="G2389" s="8" t="s">
        <v>20045</v>
      </c>
      <c r="H2389" s="8" t="str">
        <f>_xlfn.XLOOKUP(Claims!$G2389,Table1[Policy ID],Table1[Policy Type])</f>
        <v>Health</v>
      </c>
    </row>
    <row r="2390" spans="1:8">
      <c r="A2390" s="12" t="s">
        <v>22904</v>
      </c>
      <c r="B2390" s="17">
        <v>45517</v>
      </c>
      <c r="C2390" s="13">
        <v>70721</v>
      </c>
      <c r="D2390" s="13" t="s">
        <v>25517</v>
      </c>
      <c r="E2390" s="13" t="s">
        <v>27907</v>
      </c>
      <c r="F2390" s="13"/>
      <c r="G2390" s="13" t="s">
        <v>20490</v>
      </c>
      <c r="H2390" s="13" t="str">
        <f>_xlfn.XLOOKUP(Claims!$G2390,Table1[Policy ID],Table1[Policy Type])</f>
        <v>Health</v>
      </c>
    </row>
    <row r="2391" spans="1:8">
      <c r="A2391" s="11" t="s">
        <v>22905</v>
      </c>
      <c r="B2391" s="16">
        <v>44039</v>
      </c>
      <c r="C2391" s="8">
        <v>17196</v>
      </c>
      <c r="D2391" s="8" t="s">
        <v>25518</v>
      </c>
      <c r="E2391" s="8" t="s">
        <v>27908</v>
      </c>
      <c r="F2391" s="16">
        <v>44054</v>
      </c>
      <c r="G2391" s="8" t="s">
        <v>17702</v>
      </c>
      <c r="H2391" s="8" t="str">
        <f>_xlfn.XLOOKUP(Claims!$G2391,Table1[Policy ID],Table1[Policy Type])</f>
        <v>Property</v>
      </c>
    </row>
    <row r="2392" spans="1:8">
      <c r="A2392" s="12" t="s">
        <v>22906</v>
      </c>
      <c r="B2392" s="17">
        <v>44213</v>
      </c>
      <c r="C2392" s="13">
        <v>66676</v>
      </c>
      <c r="D2392" s="13" t="s">
        <v>25518</v>
      </c>
      <c r="E2392" s="13" t="s">
        <v>27909</v>
      </c>
      <c r="F2392" s="13"/>
      <c r="G2392" s="13" t="s">
        <v>19875</v>
      </c>
      <c r="H2392" s="13" t="str">
        <f>_xlfn.XLOOKUP(Claims!$G2392,Table1[Policy ID],Table1[Policy Type])</f>
        <v>Auto</v>
      </c>
    </row>
    <row r="2393" spans="1:8">
      <c r="A2393" s="11" t="s">
        <v>22907</v>
      </c>
      <c r="B2393" s="16">
        <v>44259</v>
      </c>
      <c r="C2393" s="8">
        <v>50722</v>
      </c>
      <c r="D2393" s="8" t="s">
        <v>25516</v>
      </c>
      <c r="E2393" s="8" t="s">
        <v>27910</v>
      </c>
      <c r="F2393" s="8"/>
      <c r="G2393" s="8" t="s">
        <v>19569</v>
      </c>
      <c r="H2393" s="8" t="str">
        <f>_xlfn.XLOOKUP(Claims!$G2393,Table1[Policy ID],Table1[Policy Type])</f>
        <v>Life</v>
      </c>
    </row>
    <row r="2394" spans="1:8">
      <c r="A2394" s="12" t="s">
        <v>22908</v>
      </c>
      <c r="B2394" s="17">
        <v>44087</v>
      </c>
      <c r="C2394" s="13">
        <v>77350</v>
      </c>
      <c r="D2394" s="13" t="s">
        <v>25517</v>
      </c>
      <c r="E2394" s="13" t="s">
        <v>27911</v>
      </c>
      <c r="F2394" s="17">
        <v>44162</v>
      </c>
      <c r="G2394" s="13" t="s">
        <v>16160</v>
      </c>
      <c r="H2394" s="13" t="str">
        <f>_xlfn.XLOOKUP(Claims!$G2394,Table1[Policy ID],Table1[Policy Type])</f>
        <v>Auto</v>
      </c>
    </row>
    <row r="2395" spans="1:8">
      <c r="A2395" s="11" t="s">
        <v>22909</v>
      </c>
      <c r="B2395" s="16">
        <v>44167</v>
      </c>
      <c r="C2395" s="8">
        <v>45798</v>
      </c>
      <c r="D2395" s="8" t="s">
        <v>25516</v>
      </c>
      <c r="E2395" s="8" t="s">
        <v>27912</v>
      </c>
      <c r="F2395" s="16">
        <v>44188</v>
      </c>
      <c r="G2395" s="8" t="s">
        <v>19838</v>
      </c>
      <c r="H2395" s="8" t="str">
        <f>_xlfn.XLOOKUP(Claims!$G2395,Table1[Policy ID],Table1[Policy Type])</f>
        <v>Property</v>
      </c>
    </row>
    <row r="2396" spans="1:8">
      <c r="A2396" s="12" t="s">
        <v>22910</v>
      </c>
      <c r="B2396" s="17">
        <v>45185</v>
      </c>
      <c r="C2396" s="13">
        <v>24211</v>
      </c>
      <c r="D2396" s="13" t="s">
        <v>25518</v>
      </c>
      <c r="E2396" s="13" t="s">
        <v>27913</v>
      </c>
      <c r="F2396" s="17">
        <v>45231</v>
      </c>
      <c r="G2396" s="13" t="s">
        <v>15962</v>
      </c>
      <c r="H2396" s="13" t="str">
        <f>_xlfn.XLOOKUP(Claims!$G2396,Table1[Policy ID],Table1[Policy Type])</f>
        <v>Auto</v>
      </c>
    </row>
    <row r="2397" spans="1:8">
      <c r="A2397" s="11" t="s">
        <v>22911</v>
      </c>
      <c r="B2397" s="16">
        <v>44506</v>
      </c>
      <c r="C2397" s="8">
        <v>57407</v>
      </c>
      <c r="D2397" s="8" t="s">
        <v>25518</v>
      </c>
      <c r="E2397" s="8" t="s">
        <v>27914</v>
      </c>
      <c r="F2397" s="16">
        <v>44583</v>
      </c>
      <c r="G2397" s="8" t="s">
        <v>15573</v>
      </c>
      <c r="H2397" s="8" t="str">
        <f>_xlfn.XLOOKUP(Claims!$G2397,Table1[Policy ID],Table1[Policy Type])</f>
        <v>Property</v>
      </c>
    </row>
    <row r="2398" spans="1:8">
      <c r="A2398" s="12" t="s">
        <v>22912</v>
      </c>
      <c r="B2398" s="17">
        <v>44003</v>
      </c>
      <c r="C2398" s="13">
        <v>50266</v>
      </c>
      <c r="D2398" s="13" t="s">
        <v>25518</v>
      </c>
      <c r="E2398" s="13" t="s">
        <v>27915</v>
      </c>
      <c r="F2398" s="13"/>
      <c r="G2398" s="13" t="s">
        <v>20459</v>
      </c>
      <c r="H2398" s="13" t="str">
        <f>_xlfn.XLOOKUP(Claims!$G2398,Table1[Policy ID],Table1[Policy Type])</f>
        <v>Life</v>
      </c>
    </row>
    <row r="2399" spans="1:8">
      <c r="A2399" s="11" t="s">
        <v>22913</v>
      </c>
      <c r="B2399" s="16">
        <v>45284</v>
      </c>
      <c r="C2399" s="8">
        <v>31823</v>
      </c>
      <c r="D2399" s="8" t="s">
        <v>25517</v>
      </c>
      <c r="E2399" s="8" t="s">
        <v>27916</v>
      </c>
      <c r="F2399" s="16">
        <v>45359</v>
      </c>
      <c r="G2399" s="8" t="s">
        <v>18604</v>
      </c>
      <c r="H2399" s="8" t="str">
        <f>_xlfn.XLOOKUP(Claims!$G2399,Table1[Policy ID],Table1[Policy Type])</f>
        <v>Health</v>
      </c>
    </row>
    <row r="2400" spans="1:8">
      <c r="A2400" s="12" t="s">
        <v>22914</v>
      </c>
      <c r="B2400" s="17">
        <v>44347</v>
      </c>
      <c r="C2400" s="13">
        <v>60448</v>
      </c>
      <c r="D2400" s="13" t="s">
        <v>25518</v>
      </c>
      <c r="E2400" s="13" t="s">
        <v>27917</v>
      </c>
      <c r="F2400" s="17">
        <v>44407</v>
      </c>
      <c r="G2400" s="13" t="s">
        <v>16653</v>
      </c>
      <c r="H2400" s="13" t="str">
        <f>_xlfn.XLOOKUP(Claims!$G2400,Table1[Policy ID],Table1[Policy Type])</f>
        <v>Auto</v>
      </c>
    </row>
    <row r="2401" spans="1:8">
      <c r="A2401" s="11" t="s">
        <v>22915</v>
      </c>
      <c r="B2401" s="16">
        <v>45396</v>
      </c>
      <c r="C2401" s="8">
        <v>75291</v>
      </c>
      <c r="D2401" s="8" t="s">
        <v>25517</v>
      </c>
      <c r="E2401" s="8" t="s">
        <v>27918</v>
      </c>
      <c r="F2401" s="16">
        <v>45407</v>
      </c>
      <c r="G2401" s="8" t="s">
        <v>19452</v>
      </c>
      <c r="H2401" s="8" t="str">
        <f>_xlfn.XLOOKUP(Claims!$G2401,Table1[Policy ID],Table1[Policy Type])</f>
        <v>Health</v>
      </c>
    </row>
    <row r="2402" spans="1:8">
      <c r="A2402" s="12" t="s">
        <v>22916</v>
      </c>
      <c r="B2402" s="17">
        <v>44824</v>
      </c>
      <c r="C2402" s="13">
        <v>64303</v>
      </c>
      <c r="D2402" s="13" t="s">
        <v>25517</v>
      </c>
      <c r="E2402" s="13" t="s">
        <v>27919</v>
      </c>
      <c r="F2402" s="17">
        <v>44907</v>
      </c>
      <c r="G2402" s="13" t="s">
        <v>18982</v>
      </c>
      <c r="H2402" s="13" t="str">
        <f>_xlfn.XLOOKUP(Claims!$G2402,Table1[Policy ID],Table1[Policy Type])</f>
        <v>Life</v>
      </c>
    </row>
    <row r="2403" spans="1:8">
      <c r="A2403" s="11" t="s">
        <v>22917</v>
      </c>
      <c r="B2403" s="16">
        <v>44077</v>
      </c>
      <c r="C2403" s="8">
        <v>65423</v>
      </c>
      <c r="D2403" s="8" t="s">
        <v>25516</v>
      </c>
      <c r="E2403" s="8" t="s">
        <v>27920</v>
      </c>
      <c r="F2403" s="16">
        <v>44161</v>
      </c>
      <c r="G2403" s="8" t="s">
        <v>16130</v>
      </c>
      <c r="H2403" s="8" t="str">
        <f>_xlfn.XLOOKUP(Claims!$G2403,Table1[Policy ID],Table1[Policy Type])</f>
        <v>Life</v>
      </c>
    </row>
    <row r="2404" spans="1:8">
      <c r="A2404" s="12" t="s">
        <v>22918</v>
      </c>
      <c r="B2404" s="17">
        <v>44597</v>
      </c>
      <c r="C2404" s="13">
        <v>13596</v>
      </c>
      <c r="D2404" s="13" t="s">
        <v>25517</v>
      </c>
      <c r="E2404" s="13" t="s">
        <v>27921</v>
      </c>
      <c r="F2404" s="13"/>
      <c r="G2404" s="13" t="s">
        <v>16372</v>
      </c>
      <c r="H2404" s="13" t="str">
        <f>_xlfn.XLOOKUP(Claims!$G2404,Table1[Policy ID],Table1[Policy Type])</f>
        <v>Health</v>
      </c>
    </row>
    <row r="2405" spans="1:8">
      <c r="A2405" s="11" t="s">
        <v>22919</v>
      </c>
      <c r="B2405" s="16">
        <v>44734</v>
      </c>
      <c r="C2405" s="8">
        <v>35753</v>
      </c>
      <c r="D2405" s="8" t="s">
        <v>25518</v>
      </c>
      <c r="E2405" s="8" t="s">
        <v>27922</v>
      </c>
      <c r="F2405" s="16">
        <v>44760</v>
      </c>
      <c r="G2405" s="8" t="s">
        <v>19311</v>
      </c>
      <c r="H2405" s="8" t="str">
        <f>_xlfn.XLOOKUP(Claims!$G2405,Table1[Policy ID],Table1[Policy Type])</f>
        <v>Life</v>
      </c>
    </row>
    <row r="2406" spans="1:8">
      <c r="A2406" s="12" t="s">
        <v>22920</v>
      </c>
      <c r="B2406" s="17">
        <v>45411</v>
      </c>
      <c r="C2406" s="13">
        <v>83033</v>
      </c>
      <c r="D2406" s="13" t="s">
        <v>25516</v>
      </c>
      <c r="E2406" s="13" t="s">
        <v>27923</v>
      </c>
      <c r="F2406" s="17">
        <v>45501</v>
      </c>
      <c r="G2406" s="13" t="s">
        <v>18469</v>
      </c>
      <c r="H2406" s="13" t="str">
        <f>_xlfn.XLOOKUP(Claims!$G2406,Table1[Policy ID],Table1[Policy Type])</f>
        <v>Health</v>
      </c>
    </row>
    <row r="2407" spans="1:8">
      <c r="A2407" s="11" t="s">
        <v>22921</v>
      </c>
      <c r="B2407" s="16">
        <v>45265</v>
      </c>
      <c r="C2407" s="8">
        <v>3235</v>
      </c>
      <c r="D2407" s="8" t="s">
        <v>25518</v>
      </c>
      <c r="E2407" s="8" t="s">
        <v>27924</v>
      </c>
      <c r="F2407" s="16">
        <v>45339</v>
      </c>
      <c r="G2407" s="8" t="s">
        <v>15978</v>
      </c>
      <c r="H2407" s="8" t="str">
        <f>_xlfn.XLOOKUP(Claims!$G2407,Table1[Policy ID],Table1[Policy Type])</f>
        <v>Life</v>
      </c>
    </row>
    <row r="2408" spans="1:8">
      <c r="A2408" s="12" t="s">
        <v>22922</v>
      </c>
      <c r="B2408" s="17">
        <v>43919</v>
      </c>
      <c r="C2408" s="13">
        <v>30415</v>
      </c>
      <c r="D2408" s="13" t="s">
        <v>25518</v>
      </c>
      <c r="E2408" s="13" t="s">
        <v>27925</v>
      </c>
      <c r="F2408" s="17">
        <v>43938</v>
      </c>
      <c r="G2408" s="13" t="s">
        <v>18729</v>
      </c>
      <c r="H2408" s="13" t="str">
        <f>_xlfn.XLOOKUP(Claims!$G2408,Table1[Policy ID],Table1[Policy Type])</f>
        <v>Property</v>
      </c>
    </row>
    <row r="2409" spans="1:8">
      <c r="A2409" s="11" t="s">
        <v>22923</v>
      </c>
      <c r="B2409" s="16">
        <v>44268</v>
      </c>
      <c r="C2409" s="8">
        <v>75674</v>
      </c>
      <c r="D2409" s="8" t="s">
        <v>25517</v>
      </c>
      <c r="E2409" s="8" t="s">
        <v>27926</v>
      </c>
      <c r="F2409" s="8"/>
      <c r="G2409" s="8" t="s">
        <v>19455</v>
      </c>
      <c r="H2409" s="8" t="str">
        <f>_xlfn.XLOOKUP(Claims!$G2409,Table1[Policy ID],Table1[Policy Type])</f>
        <v>Health</v>
      </c>
    </row>
    <row r="2410" spans="1:8">
      <c r="A2410" s="12" t="s">
        <v>22924</v>
      </c>
      <c r="B2410" s="17">
        <v>43947</v>
      </c>
      <c r="C2410" s="13">
        <v>51177</v>
      </c>
      <c r="D2410" s="13" t="s">
        <v>25518</v>
      </c>
      <c r="E2410" s="13" t="s">
        <v>27927</v>
      </c>
      <c r="F2410" s="17">
        <v>44008</v>
      </c>
      <c r="G2410" s="13" t="s">
        <v>15828</v>
      </c>
      <c r="H2410" s="13" t="str">
        <f>_xlfn.XLOOKUP(Claims!$G2410,Table1[Policy ID],Table1[Policy Type])</f>
        <v>Life</v>
      </c>
    </row>
    <row r="2411" spans="1:8">
      <c r="A2411" s="11" t="s">
        <v>22925</v>
      </c>
      <c r="B2411" s="16">
        <v>44705</v>
      </c>
      <c r="C2411" s="8">
        <v>22047</v>
      </c>
      <c r="D2411" s="8" t="s">
        <v>25517</v>
      </c>
      <c r="E2411" s="8" t="s">
        <v>27928</v>
      </c>
      <c r="F2411" s="8"/>
      <c r="G2411" s="8" t="s">
        <v>18860</v>
      </c>
      <c r="H2411" s="8" t="str">
        <f>_xlfn.XLOOKUP(Claims!$G2411,Table1[Policy ID],Table1[Policy Type])</f>
        <v>Life</v>
      </c>
    </row>
    <row r="2412" spans="1:8">
      <c r="A2412" s="12" t="s">
        <v>22926</v>
      </c>
      <c r="B2412" s="17">
        <v>44823</v>
      </c>
      <c r="C2412" s="13">
        <v>71706</v>
      </c>
      <c r="D2412" s="13" t="s">
        <v>25518</v>
      </c>
      <c r="E2412" s="13" t="s">
        <v>27929</v>
      </c>
      <c r="F2412" s="17">
        <v>44857</v>
      </c>
      <c r="G2412" s="13" t="s">
        <v>17082</v>
      </c>
      <c r="H2412" s="13" t="str">
        <f>_xlfn.XLOOKUP(Claims!$G2412,Table1[Policy ID],Table1[Policy Type])</f>
        <v>Life</v>
      </c>
    </row>
    <row r="2413" spans="1:8">
      <c r="A2413" s="11" t="s">
        <v>22927</v>
      </c>
      <c r="B2413" s="16">
        <v>44102</v>
      </c>
      <c r="C2413" s="8">
        <v>66729</v>
      </c>
      <c r="D2413" s="8" t="s">
        <v>25516</v>
      </c>
      <c r="E2413" s="8" t="s">
        <v>27930</v>
      </c>
      <c r="F2413" s="16">
        <v>44156</v>
      </c>
      <c r="G2413" s="8" t="s">
        <v>16859</v>
      </c>
      <c r="H2413" s="8" t="str">
        <f>_xlfn.XLOOKUP(Claims!$G2413,Table1[Policy ID],Table1[Policy Type])</f>
        <v>Life</v>
      </c>
    </row>
    <row r="2414" spans="1:8">
      <c r="A2414" s="12" t="s">
        <v>22928</v>
      </c>
      <c r="B2414" s="17">
        <v>45007</v>
      </c>
      <c r="C2414" s="13">
        <v>42315</v>
      </c>
      <c r="D2414" s="13" t="s">
        <v>25516</v>
      </c>
      <c r="E2414" s="13" t="s">
        <v>27931</v>
      </c>
      <c r="F2414" s="13"/>
      <c r="G2414" s="13" t="s">
        <v>18887</v>
      </c>
      <c r="H2414" s="13" t="str">
        <f>_xlfn.XLOOKUP(Claims!$G2414,Table1[Policy ID],Table1[Policy Type])</f>
        <v>Life</v>
      </c>
    </row>
    <row r="2415" spans="1:8">
      <c r="A2415" s="11" t="s">
        <v>22929</v>
      </c>
      <c r="B2415" s="16">
        <v>44100</v>
      </c>
      <c r="C2415" s="8">
        <v>91185</v>
      </c>
      <c r="D2415" s="8" t="s">
        <v>25516</v>
      </c>
      <c r="E2415" s="8" t="s">
        <v>27932</v>
      </c>
      <c r="F2415" s="16">
        <v>44185</v>
      </c>
      <c r="G2415" s="8" t="s">
        <v>16540</v>
      </c>
      <c r="H2415" s="8" t="str">
        <f>_xlfn.XLOOKUP(Claims!$G2415,Table1[Policy ID],Table1[Policy Type])</f>
        <v>Life</v>
      </c>
    </row>
    <row r="2416" spans="1:8">
      <c r="A2416" s="12" t="s">
        <v>22930</v>
      </c>
      <c r="B2416" s="17">
        <v>43842</v>
      </c>
      <c r="C2416" s="13">
        <v>99496</v>
      </c>
      <c r="D2416" s="13" t="s">
        <v>25516</v>
      </c>
      <c r="E2416" s="13" t="s">
        <v>27933</v>
      </c>
      <c r="F2416" s="13"/>
      <c r="G2416" s="13" t="s">
        <v>16914</v>
      </c>
      <c r="H2416" s="13" t="str">
        <f>_xlfn.XLOOKUP(Claims!$G2416,Table1[Policy ID],Table1[Policy Type])</f>
        <v>Property</v>
      </c>
    </row>
    <row r="2417" spans="1:8">
      <c r="A2417" s="11" t="s">
        <v>22931</v>
      </c>
      <c r="B2417" s="16">
        <v>44510</v>
      </c>
      <c r="C2417" s="8">
        <v>3161</v>
      </c>
      <c r="D2417" s="8" t="s">
        <v>25517</v>
      </c>
      <c r="E2417" s="8" t="s">
        <v>27934</v>
      </c>
      <c r="F2417" s="8"/>
      <c r="G2417" s="8" t="s">
        <v>19116</v>
      </c>
      <c r="H2417" s="8" t="str">
        <f>_xlfn.XLOOKUP(Claims!$G2417,Table1[Policy ID],Table1[Policy Type])</f>
        <v>Life</v>
      </c>
    </row>
    <row r="2418" spans="1:8">
      <c r="A2418" s="12" t="s">
        <v>22932</v>
      </c>
      <c r="B2418" s="17">
        <v>44742</v>
      </c>
      <c r="C2418" s="13">
        <v>84587</v>
      </c>
      <c r="D2418" s="13" t="s">
        <v>25516</v>
      </c>
      <c r="E2418" s="13" t="s">
        <v>27935</v>
      </c>
      <c r="F2418" s="17">
        <v>44765</v>
      </c>
      <c r="G2418" s="13" t="s">
        <v>16645</v>
      </c>
      <c r="H2418" s="13" t="str">
        <f>_xlfn.XLOOKUP(Claims!$G2418,Table1[Policy ID],Table1[Policy Type])</f>
        <v>Life</v>
      </c>
    </row>
    <row r="2419" spans="1:8">
      <c r="A2419" s="11" t="s">
        <v>22933</v>
      </c>
      <c r="B2419" s="16">
        <v>45147</v>
      </c>
      <c r="C2419" s="8">
        <v>48918</v>
      </c>
      <c r="D2419" s="8" t="s">
        <v>25516</v>
      </c>
      <c r="E2419" s="8" t="s">
        <v>27936</v>
      </c>
      <c r="F2419" s="16">
        <v>45188</v>
      </c>
      <c r="G2419" s="8" t="s">
        <v>16150</v>
      </c>
      <c r="H2419" s="8" t="str">
        <f>_xlfn.XLOOKUP(Claims!$G2419,Table1[Policy ID],Table1[Policy Type])</f>
        <v>Life</v>
      </c>
    </row>
    <row r="2420" spans="1:8">
      <c r="A2420" s="12" t="s">
        <v>22934</v>
      </c>
      <c r="B2420" s="17">
        <v>45450</v>
      </c>
      <c r="C2420" s="13">
        <v>34149</v>
      </c>
      <c r="D2420" s="13" t="s">
        <v>25516</v>
      </c>
      <c r="E2420" s="13" t="s">
        <v>27937</v>
      </c>
      <c r="F2420" s="17">
        <v>45529</v>
      </c>
      <c r="G2420" s="13" t="s">
        <v>17259</v>
      </c>
      <c r="H2420" s="13" t="str">
        <f>_xlfn.XLOOKUP(Claims!$G2420,Table1[Policy ID],Table1[Policy Type])</f>
        <v>Property</v>
      </c>
    </row>
    <row r="2421" spans="1:8">
      <c r="A2421" s="11" t="s">
        <v>22935</v>
      </c>
      <c r="B2421" s="16">
        <v>44364</v>
      </c>
      <c r="C2421" s="8">
        <v>76531</v>
      </c>
      <c r="D2421" s="8" t="s">
        <v>25518</v>
      </c>
      <c r="E2421" s="8" t="s">
        <v>27938</v>
      </c>
      <c r="F2421" s="8"/>
      <c r="G2421" s="8" t="s">
        <v>18539</v>
      </c>
      <c r="H2421" s="8" t="str">
        <f>_xlfn.XLOOKUP(Claims!$G2421,Table1[Policy ID],Table1[Policy Type])</f>
        <v>Health</v>
      </c>
    </row>
    <row r="2422" spans="1:8">
      <c r="A2422" s="12" t="s">
        <v>22936</v>
      </c>
      <c r="B2422" s="17">
        <v>45490</v>
      </c>
      <c r="C2422" s="13">
        <v>62036</v>
      </c>
      <c r="D2422" s="13" t="s">
        <v>25517</v>
      </c>
      <c r="E2422" s="13" t="s">
        <v>27939</v>
      </c>
      <c r="F2422" s="17">
        <v>45525</v>
      </c>
      <c r="G2422" s="13" t="s">
        <v>18608</v>
      </c>
      <c r="H2422" s="13" t="str">
        <f>_xlfn.XLOOKUP(Claims!$G2422,Table1[Policy ID],Table1[Policy Type])</f>
        <v>Property</v>
      </c>
    </row>
    <row r="2423" spans="1:8">
      <c r="A2423" s="11" t="s">
        <v>22937</v>
      </c>
      <c r="B2423" s="16">
        <v>45041</v>
      </c>
      <c r="C2423" s="8">
        <v>25680</v>
      </c>
      <c r="D2423" s="8" t="s">
        <v>25518</v>
      </c>
      <c r="E2423" s="8" t="s">
        <v>27940</v>
      </c>
      <c r="F2423" s="16">
        <v>45115</v>
      </c>
      <c r="G2423" s="8" t="s">
        <v>17381</v>
      </c>
      <c r="H2423" s="8" t="str">
        <f>_xlfn.XLOOKUP(Claims!$G2423,Table1[Policy ID],Table1[Policy Type])</f>
        <v>Property</v>
      </c>
    </row>
    <row r="2424" spans="1:8">
      <c r="A2424" s="12" t="s">
        <v>22938</v>
      </c>
      <c r="B2424" s="17">
        <v>43994</v>
      </c>
      <c r="C2424" s="13">
        <v>22505</v>
      </c>
      <c r="D2424" s="13" t="s">
        <v>25516</v>
      </c>
      <c r="E2424" s="13" t="s">
        <v>27941</v>
      </c>
      <c r="F2424" s="13"/>
      <c r="G2424" s="13" t="s">
        <v>17854</v>
      </c>
      <c r="H2424" s="13" t="str">
        <f>_xlfn.XLOOKUP(Claims!$G2424,Table1[Policy ID],Table1[Policy Type])</f>
        <v>Auto</v>
      </c>
    </row>
    <row r="2425" spans="1:8">
      <c r="A2425" s="11" t="s">
        <v>22939</v>
      </c>
      <c r="B2425" s="16">
        <v>44140</v>
      </c>
      <c r="C2425" s="8">
        <v>96100</v>
      </c>
      <c r="D2425" s="8" t="s">
        <v>25518</v>
      </c>
      <c r="E2425" s="8" t="s">
        <v>27942</v>
      </c>
      <c r="F2425" s="16">
        <v>44230</v>
      </c>
      <c r="G2425" s="8" t="s">
        <v>15617</v>
      </c>
      <c r="H2425" s="8" t="str">
        <f>_xlfn.XLOOKUP(Claims!$G2425,Table1[Policy ID],Table1[Policy Type])</f>
        <v>Life</v>
      </c>
    </row>
    <row r="2426" spans="1:8">
      <c r="A2426" s="12" t="s">
        <v>22940</v>
      </c>
      <c r="B2426" s="17">
        <v>45099</v>
      </c>
      <c r="C2426" s="13">
        <v>4747</v>
      </c>
      <c r="D2426" s="13" t="s">
        <v>25518</v>
      </c>
      <c r="E2426" s="13" t="s">
        <v>27943</v>
      </c>
      <c r="F2426" s="17">
        <v>45160</v>
      </c>
      <c r="G2426" s="13" t="s">
        <v>16723</v>
      </c>
      <c r="H2426" s="13" t="str">
        <f>_xlfn.XLOOKUP(Claims!$G2426,Table1[Policy ID],Table1[Policy Type])</f>
        <v>Auto</v>
      </c>
    </row>
    <row r="2427" spans="1:8">
      <c r="A2427" s="11" t="s">
        <v>22941</v>
      </c>
      <c r="B2427" s="16">
        <v>45129</v>
      </c>
      <c r="C2427" s="8">
        <v>16197</v>
      </c>
      <c r="D2427" s="8" t="s">
        <v>25518</v>
      </c>
      <c r="E2427" s="8" t="s">
        <v>27944</v>
      </c>
      <c r="F2427" s="8"/>
      <c r="G2427" s="8" t="s">
        <v>15814</v>
      </c>
      <c r="H2427" s="8" t="str">
        <f>_xlfn.XLOOKUP(Claims!$G2427,Table1[Policy ID],Table1[Policy Type])</f>
        <v>Health</v>
      </c>
    </row>
    <row r="2428" spans="1:8">
      <c r="A2428" s="12" t="s">
        <v>22942</v>
      </c>
      <c r="B2428" s="17">
        <v>44696</v>
      </c>
      <c r="C2428" s="13">
        <v>76813</v>
      </c>
      <c r="D2428" s="13" t="s">
        <v>25518</v>
      </c>
      <c r="E2428" s="13" t="s">
        <v>27945</v>
      </c>
      <c r="F2428" s="17">
        <v>44778</v>
      </c>
      <c r="G2428" s="13" t="s">
        <v>18910</v>
      </c>
      <c r="H2428" s="13" t="str">
        <f>_xlfn.XLOOKUP(Claims!$G2428,Table1[Policy ID],Table1[Policy Type])</f>
        <v>Auto</v>
      </c>
    </row>
    <row r="2429" spans="1:8">
      <c r="A2429" s="11" t="s">
        <v>22943</v>
      </c>
      <c r="B2429" s="16">
        <v>44154</v>
      </c>
      <c r="C2429" s="8">
        <v>84831</v>
      </c>
      <c r="D2429" s="8" t="s">
        <v>25518</v>
      </c>
      <c r="E2429" s="8" t="s">
        <v>27946</v>
      </c>
      <c r="F2429" s="8"/>
      <c r="G2429" s="8" t="s">
        <v>17907</v>
      </c>
      <c r="H2429" s="8" t="str">
        <f>_xlfn.XLOOKUP(Claims!$G2429,Table1[Policy ID],Table1[Policy Type])</f>
        <v>Property</v>
      </c>
    </row>
    <row r="2430" spans="1:8">
      <c r="A2430" s="12" t="s">
        <v>22944</v>
      </c>
      <c r="B2430" s="17">
        <v>44889</v>
      </c>
      <c r="C2430" s="13">
        <v>31499</v>
      </c>
      <c r="D2430" s="13" t="s">
        <v>25516</v>
      </c>
      <c r="E2430" s="13" t="s">
        <v>27947</v>
      </c>
      <c r="F2430" s="17">
        <v>44932</v>
      </c>
      <c r="G2430" s="13" t="s">
        <v>17734</v>
      </c>
      <c r="H2430" s="13" t="str">
        <f>_xlfn.XLOOKUP(Claims!$G2430,Table1[Policy ID],Table1[Policy Type])</f>
        <v>Life</v>
      </c>
    </row>
    <row r="2431" spans="1:8">
      <c r="A2431" s="11" t="s">
        <v>22945</v>
      </c>
      <c r="B2431" s="16">
        <v>45388</v>
      </c>
      <c r="C2431" s="8">
        <v>60579</v>
      </c>
      <c r="D2431" s="8" t="s">
        <v>25518</v>
      </c>
      <c r="E2431" s="8" t="s">
        <v>27948</v>
      </c>
      <c r="F2431" s="16">
        <v>45425</v>
      </c>
      <c r="G2431" s="8" t="s">
        <v>18093</v>
      </c>
      <c r="H2431" s="8" t="str">
        <f>_xlfn.XLOOKUP(Claims!$G2431,Table1[Policy ID],Table1[Policy Type])</f>
        <v>Life</v>
      </c>
    </row>
    <row r="2432" spans="1:8">
      <c r="A2432" s="12" t="s">
        <v>22946</v>
      </c>
      <c r="B2432" s="17">
        <v>44864</v>
      </c>
      <c r="C2432" s="13">
        <v>44175</v>
      </c>
      <c r="D2432" s="13" t="s">
        <v>25517</v>
      </c>
      <c r="E2432" s="13" t="s">
        <v>27949</v>
      </c>
      <c r="F2432" s="17">
        <v>44928</v>
      </c>
      <c r="G2432" s="13" t="s">
        <v>20069</v>
      </c>
      <c r="H2432" s="13" t="str">
        <f>_xlfn.XLOOKUP(Claims!$G2432,Table1[Policy ID],Table1[Policy Type])</f>
        <v>Health</v>
      </c>
    </row>
    <row r="2433" spans="1:8">
      <c r="A2433" s="11" t="s">
        <v>22947</v>
      </c>
      <c r="B2433" s="16">
        <v>43849</v>
      </c>
      <c r="C2433" s="8">
        <v>23237</v>
      </c>
      <c r="D2433" s="8" t="s">
        <v>25517</v>
      </c>
      <c r="E2433" s="8" t="s">
        <v>27950</v>
      </c>
      <c r="F2433" s="16">
        <v>43860</v>
      </c>
      <c r="G2433" s="8" t="s">
        <v>16889</v>
      </c>
      <c r="H2433" s="8" t="str">
        <f>_xlfn.XLOOKUP(Claims!$G2433,Table1[Policy ID],Table1[Policy Type])</f>
        <v>Auto</v>
      </c>
    </row>
    <row r="2434" spans="1:8">
      <c r="A2434" s="12" t="s">
        <v>22948</v>
      </c>
      <c r="B2434" s="17">
        <v>45589</v>
      </c>
      <c r="C2434" s="13">
        <v>71082</v>
      </c>
      <c r="D2434" s="13" t="s">
        <v>25518</v>
      </c>
      <c r="E2434" s="13" t="s">
        <v>27951</v>
      </c>
      <c r="F2434" s="17">
        <v>45618</v>
      </c>
      <c r="G2434" s="13" t="s">
        <v>18551</v>
      </c>
      <c r="H2434" s="13" t="str">
        <f>_xlfn.XLOOKUP(Claims!$G2434,Table1[Policy ID],Table1[Policy Type])</f>
        <v>Life</v>
      </c>
    </row>
    <row r="2435" spans="1:8">
      <c r="A2435" s="11" t="s">
        <v>22949</v>
      </c>
      <c r="B2435" s="16">
        <v>44222</v>
      </c>
      <c r="C2435" s="8">
        <v>80778</v>
      </c>
      <c r="D2435" s="8" t="s">
        <v>25518</v>
      </c>
      <c r="E2435" s="8" t="s">
        <v>27952</v>
      </c>
      <c r="F2435" s="16">
        <v>44254</v>
      </c>
      <c r="G2435" s="8" t="s">
        <v>15919</v>
      </c>
      <c r="H2435" s="8" t="str">
        <f>_xlfn.XLOOKUP(Claims!$G2435,Table1[Policy ID],Table1[Policy Type])</f>
        <v>Property</v>
      </c>
    </row>
    <row r="2436" spans="1:8">
      <c r="A2436" s="12" t="s">
        <v>22950</v>
      </c>
      <c r="B2436" s="17">
        <v>44506</v>
      </c>
      <c r="C2436" s="13">
        <v>32446</v>
      </c>
      <c r="D2436" s="13" t="s">
        <v>25518</v>
      </c>
      <c r="E2436" s="13" t="s">
        <v>27953</v>
      </c>
      <c r="F2436" s="17">
        <v>44532</v>
      </c>
      <c r="G2436" s="13" t="s">
        <v>19620</v>
      </c>
      <c r="H2436" s="13" t="str">
        <f>_xlfn.XLOOKUP(Claims!$G2436,Table1[Policy ID],Table1[Policy Type])</f>
        <v>Health</v>
      </c>
    </row>
    <row r="2437" spans="1:8">
      <c r="A2437" s="11" t="s">
        <v>22951</v>
      </c>
      <c r="B2437" s="16">
        <v>44024</v>
      </c>
      <c r="C2437" s="8">
        <v>61785</v>
      </c>
      <c r="D2437" s="8" t="s">
        <v>25518</v>
      </c>
      <c r="E2437" s="8" t="s">
        <v>27954</v>
      </c>
      <c r="F2437" s="8"/>
      <c r="G2437" s="8" t="s">
        <v>18941</v>
      </c>
      <c r="H2437" s="8" t="str">
        <f>_xlfn.XLOOKUP(Claims!$G2437,Table1[Policy ID],Table1[Policy Type])</f>
        <v>Life</v>
      </c>
    </row>
    <row r="2438" spans="1:8">
      <c r="A2438" s="12" t="s">
        <v>22952</v>
      </c>
      <c r="B2438" s="17">
        <v>43980</v>
      </c>
      <c r="C2438" s="13">
        <v>96695</v>
      </c>
      <c r="D2438" s="13" t="s">
        <v>25518</v>
      </c>
      <c r="E2438" s="13" t="s">
        <v>27955</v>
      </c>
      <c r="F2438" s="17">
        <v>44003</v>
      </c>
      <c r="G2438" s="13" t="s">
        <v>17779</v>
      </c>
      <c r="H2438" s="13" t="str">
        <f>_xlfn.XLOOKUP(Claims!$G2438,Table1[Policy ID],Table1[Policy Type])</f>
        <v>Property</v>
      </c>
    </row>
    <row r="2439" spans="1:8">
      <c r="A2439" s="11" t="s">
        <v>22953</v>
      </c>
      <c r="B2439" s="16">
        <v>45643</v>
      </c>
      <c r="C2439" s="8">
        <v>74800</v>
      </c>
      <c r="D2439" s="8" t="s">
        <v>25517</v>
      </c>
      <c r="E2439" s="8" t="s">
        <v>27956</v>
      </c>
      <c r="F2439" s="16">
        <v>45683</v>
      </c>
      <c r="G2439" s="8" t="s">
        <v>20388</v>
      </c>
      <c r="H2439" s="8" t="str">
        <f>_xlfn.XLOOKUP(Claims!$G2439,Table1[Policy ID],Table1[Policy Type])</f>
        <v>Life</v>
      </c>
    </row>
    <row r="2440" spans="1:8">
      <c r="A2440" s="12" t="s">
        <v>22954</v>
      </c>
      <c r="B2440" s="17">
        <v>45119</v>
      </c>
      <c r="C2440" s="13">
        <v>14880</v>
      </c>
      <c r="D2440" s="13" t="s">
        <v>25518</v>
      </c>
      <c r="E2440" s="13" t="s">
        <v>27957</v>
      </c>
      <c r="F2440" s="17">
        <v>45137</v>
      </c>
      <c r="G2440" s="13" t="s">
        <v>16795</v>
      </c>
      <c r="H2440" s="13" t="str">
        <f>_xlfn.XLOOKUP(Claims!$G2440,Table1[Policy ID],Table1[Policy Type])</f>
        <v>Life</v>
      </c>
    </row>
    <row r="2441" spans="1:8">
      <c r="A2441" s="11" t="s">
        <v>22955</v>
      </c>
      <c r="B2441" s="16">
        <v>45306</v>
      </c>
      <c r="C2441" s="8">
        <v>62574</v>
      </c>
      <c r="D2441" s="8" t="s">
        <v>25516</v>
      </c>
      <c r="E2441" s="8" t="s">
        <v>27958</v>
      </c>
      <c r="F2441" s="16">
        <v>45327</v>
      </c>
      <c r="G2441" s="8" t="s">
        <v>20044</v>
      </c>
      <c r="H2441" s="8" t="str">
        <f>_xlfn.XLOOKUP(Claims!$G2441,Table1[Policy ID],Table1[Policy Type])</f>
        <v>Life</v>
      </c>
    </row>
    <row r="2442" spans="1:8">
      <c r="A2442" s="12" t="s">
        <v>22956</v>
      </c>
      <c r="B2442" s="17">
        <v>44075</v>
      </c>
      <c r="C2442" s="13">
        <v>19428</v>
      </c>
      <c r="D2442" s="13" t="s">
        <v>25518</v>
      </c>
      <c r="E2442" s="13" t="s">
        <v>27959</v>
      </c>
      <c r="F2442" s="17">
        <v>44110</v>
      </c>
      <c r="G2442" s="13" t="s">
        <v>19970</v>
      </c>
      <c r="H2442" s="13" t="str">
        <f>_xlfn.XLOOKUP(Claims!$G2442,Table1[Policy ID],Table1[Policy Type])</f>
        <v>Auto</v>
      </c>
    </row>
    <row r="2443" spans="1:8">
      <c r="A2443" s="11" t="s">
        <v>22957</v>
      </c>
      <c r="B2443" s="16">
        <v>44960</v>
      </c>
      <c r="C2443" s="8">
        <v>23598</v>
      </c>
      <c r="D2443" s="8" t="s">
        <v>25517</v>
      </c>
      <c r="E2443" s="8" t="s">
        <v>27960</v>
      </c>
      <c r="F2443" s="16">
        <v>45046</v>
      </c>
      <c r="G2443" s="8" t="s">
        <v>15916</v>
      </c>
      <c r="H2443" s="8" t="str">
        <f>_xlfn.XLOOKUP(Claims!$G2443,Table1[Policy ID],Table1[Policy Type])</f>
        <v>Health</v>
      </c>
    </row>
    <row r="2444" spans="1:8">
      <c r="A2444" s="12" t="s">
        <v>22958</v>
      </c>
      <c r="B2444" s="17">
        <v>43937</v>
      </c>
      <c r="C2444" s="13">
        <v>41364</v>
      </c>
      <c r="D2444" s="13" t="s">
        <v>25518</v>
      </c>
      <c r="E2444" s="13" t="s">
        <v>27961</v>
      </c>
      <c r="F2444" s="17">
        <v>43947</v>
      </c>
      <c r="G2444" s="13" t="s">
        <v>19500</v>
      </c>
      <c r="H2444" s="13" t="str">
        <f>_xlfn.XLOOKUP(Claims!$G2444,Table1[Policy ID],Table1[Policy Type])</f>
        <v>Health</v>
      </c>
    </row>
    <row r="2445" spans="1:8">
      <c r="A2445" s="11" t="s">
        <v>22959</v>
      </c>
      <c r="B2445" s="16">
        <v>44484</v>
      </c>
      <c r="C2445" s="8">
        <v>69058</v>
      </c>
      <c r="D2445" s="8" t="s">
        <v>25517</v>
      </c>
      <c r="E2445" s="8" t="s">
        <v>27962</v>
      </c>
      <c r="F2445" s="8"/>
      <c r="G2445" s="8" t="s">
        <v>17729</v>
      </c>
      <c r="H2445" s="8" t="str">
        <f>_xlfn.XLOOKUP(Claims!$G2445,Table1[Policy ID],Table1[Policy Type])</f>
        <v>Health</v>
      </c>
    </row>
    <row r="2446" spans="1:8">
      <c r="A2446" s="12" t="s">
        <v>22960</v>
      </c>
      <c r="B2446" s="17">
        <v>45392</v>
      </c>
      <c r="C2446" s="13">
        <v>46590</v>
      </c>
      <c r="D2446" s="13" t="s">
        <v>25517</v>
      </c>
      <c r="E2446" s="13" t="s">
        <v>27963</v>
      </c>
      <c r="F2446" s="17">
        <v>45451</v>
      </c>
      <c r="G2446" s="13" t="s">
        <v>16685</v>
      </c>
      <c r="H2446" s="13" t="str">
        <f>_xlfn.XLOOKUP(Claims!$G2446,Table1[Policy ID],Table1[Policy Type])</f>
        <v>Property</v>
      </c>
    </row>
    <row r="2447" spans="1:8">
      <c r="A2447" s="11" t="s">
        <v>22961</v>
      </c>
      <c r="B2447" s="16">
        <v>43828</v>
      </c>
      <c r="C2447" s="8">
        <v>69795</v>
      </c>
      <c r="D2447" s="8" t="s">
        <v>25518</v>
      </c>
      <c r="E2447" s="8" t="s">
        <v>27964</v>
      </c>
      <c r="F2447" s="8"/>
      <c r="G2447" s="8" t="s">
        <v>17789</v>
      </c>
      <c r="H2447" s="8" t="str">
        <f>_xlfn.XLOOKUP(Claims!$G2447,Table1[Policy ID],Table1[Policy Type])</f>
        <v>Auto</v>
      </c>
    </row>
    <row r="2448" spans="1:8">
      <c r="A2448" s="12" t="s">
        <v>22962</v>
      </c>
      <c r="B2448" s="17">
        <v>43884</v>
      </c>
      <c r="C2448" s="13">
        <v>43085</v>
      </c>
      <c r="D2448" s="13" t="s">
        <v>25516</v>
      </c>
      <c r="E2448" s="13" t="s">
        <v>27965</v>
      </c>
      <c r="F2448" s="17">
        <v>43945</v>
      </c>
      <c r="G2448" s="13" t="s">
        <v>16173</v>
      </c>
      <c r="H2448" s="13" t="str">
        <f>_xlfn.XLOOKUP(Claims!$G2448,Table1[Policy ID],Table1[Policy Type])</f>
        <v>Property</v>
      </c>
    </row>
    <row r="2449" spans="1:8">
      <c r="A2449" s="11" t="s">
        <v>22963</v>
      </c>
      <c r="B2449" s="16">
        <v>44849</v>
      </c>
      <c r="C2449" s="8">
        <v>64304</v>
      </c>
      <c r="D2449" s="8" t="s">
        <v>25518</v>
      </c>
      <c r="E2449" s="8" t="s">
        <v>27966</v>
      </c>
      <c r="F2449" s="16">
        <v>44879</v>
      </c>
      <c r="G2449" s="8" t="s">
        <v>18816</v>
      </c>
      <c r="H2449" s="8" t="str">
        <f>_xlfn.XLOOKUP(Claims!$G2449,Table1[Policy ID],Table1[Policy Type])</f>
        <v>Auto</v>
      </c>
    </row>
    <row r="2450" spans="1:8">
      <c r="A2450" s="12" t="s">
        <v>22964</v>
      </c>
      <c r="B2450" s="17">
        <v>44266</v>
      </c>
      <c r="C2450" s="13">
        <v>23011</v>
      </c>
      <c r="D2450" s="13" t="s">
        <v>25517</v>
      </c>
      <c r="E2450" s="13" t="s">
        <v>27967</v>
      </c>
      <c r="F2450" s="17">
        <v>44341</v>
      </c>
      <c r="G2450" s="13" t="s">
        <v>18690</v>
      </c>
      <c r="H2450" s="13" t="str">
        <f>_xlfn.XLOOKUP(Claims!$G2450,Table1[Policy ID],Table1[Policy Type])</f>
        <v>Life</v>
      </c>
    </row>
    <row r="2451" spans="1:8">
      <c r="A2451" s="11" t="s">
        <v>22965</v>
      </c>
      <c r="B2451" s="16">
        <v>44381</v>
      </c>
      <c r="C2451" s="8">
        <v>59932</v>
      </c>
      <c r="D2451" s="8" t="s">
        <v>25518</v>
      </c>
      <c r="E2451" s="8" t="s">
        <v>27968</v>
      </c>
      <c r="F2451" s="16">
        <v>44470</v>
      </c>
      <c r="G2451" s="8" t="s">
        <v>16544</v>
      </c>
      <c r="H2451" s="8" t="str">
        <f>_xlfn.XLOOKUP(Claims!$G2451,Table1[Policy ID],Table1[Policy Type])</f>
        <v>Property</v>
      </c>
    </row>
    <row r="2452" spans="1:8">
      <c r="A2452" s="12" t="s">
        <v>22966</v>
      </c>
      <c r="B2452" s="17">
        <v>44290</v>
      </c>
      <c r="C2452" s="13">
        <v>41799</v>
      </c>
      <c r="D2452" s="13" t="s">
        <v>25518</v>
      </c>
      <c r="E2452" s="13" t="s">
        <v>27969</v>
      </c>
      <c r="F2452" s="17">
        <v>44340</v>
      </c>
      <c r="G2452" s="13" t="s">
        <v>17659</v>
      </c>
      <c r="H2452" s="13" t="str">
        <f>_xlfn.XLOOKUP(Claims!$G2452,Table1[Policy ID],Table1[Policy Type])</f>
        <v>Property</v>
      </c>
    </row>
    <row r="2453" spans="1:8">
      <c r="A2453" s="11" t="s">
        <v>22967</v>
      </c>
      <c r="B2453" s="16">
        <v>45137</v>
      </c>
      <c r="C2453" s="8">
        <v>74046</v>
      </c>
      <c r="D2453" s="8" t="s">
        <v>25516</v>
      </c>
      <c r="E2453" s="8" t="s">
        <v>27970</v>
      </c>
      <c r="F2453" s="8"/>
      <c r="G2453" s="8" t="s">
        <v>16503</v>
      </c>
      <c r="H2453" s="8" t="str">
        <f>_xlfn.XLOOKUP(Claims!$G2453,Table1[Policy ID],Table1[Policy Type])</f>
        <v>Health</v>
      </c>
    </row>
    <row r="2454" spans="1:8">
      <c r="A2454" s="12" t="s">
        <v>22968</v>
      </c>
      <c r="B2454" s="17">
        <v>44890</v>
      </c>
      <c r="C2454" s="13">
        <v>89259</v>
      </c>
      <c r="D2454" s="13" t="s">
        <v>25516</v>
      </c>
      <c r="E2454" s="13" t="s">
        <v>27971</v>
      </c>
      <c r="F2454" s="17">
        <v>44963</v>
      </c>
      <c r="G2454" s="13" t="s">
        <v>15708</v>
      </c>
      <c r="H2454" s="13" t="str">
        <f>_xlfn.XLOOKUP(Claims!$G2454,Table1[Policy ID],Table1[Policy Type])</f>
        <v>Auto</v>
      </c>
    </row>
    <row r="2455" spans="1:8">
      <c r="A2455" s="11" t="s">
        <v>22969</v>
      </c>
      <c r="B2455" s="16">
        <v>44565</v>
      </c>
      <c r="C2455" s="8">
        <v>5513</v>
      </c>
      <c r="D2455" s="8" t="s">
        <v>25517</v>
      </c>
      <c r="E2455" s="8" t="s">
        <v>27972</v>
      </c>
      <c r="F2455" s="16">
        <v>44605</v>
      </c>
      <c r="G2455" s="8" t="s">
        <v>15598</v>
      </c>
      <c r="H2455" s="8" t="str">
        <f>_xlfn.XLOOKUP(Claims!$G2455,Table1[Policy ID],Table1[Policy Type])</f>
        <v>Life</v>
      </c>
    </row>
    <row r="2456" spans="1:8">
      <c r="A2456" s="12" t="s">
        <v>22970</v>
      </c>
      <c r="B2456" s="17">
        <v>44850</v>
      </c>
      <c r="C2456" s="13">
        <v>30322</v>
      </c>
      <c r="D2456" s="13" t="s">
        <v>25517</v>
      </c>
      <c r="E2456" s="13" t="s">
        <v>27973</v>
      </c>
      <c r="F2456" s="17">
        <v>44889</v>
      </c>
      <c r="G2456" s="13" t="s">
        <v>19931</v>
      </c>
      <c r="H2456" s="13" t="str">
        <f>_xlfn.XLOOKUP(Claims!$G2456,Table1[Policy ID],Table1[Policy Type])</f>
        <v>Auto</v>
      </c>
    </row>
    <row r="2457" spans="1:8">
      <c r="A2457" s="11" t="s">
        <v>22971</v>
      </c>
      <c r="B2457" s="16">
        <v>44736</v>
      </c>
      <c r="C2457" s="8">
        <v>36003</v>
      </c>
      <c r="D2457" s="8" t="s">
        <v>25516</v>
      </c>
      <c r="E2457" s="8" t="s">
        <v>27974</v>
      </c>
      <c r="F2457" s="8"/>
      <c r="G2457" s="8" t="s">
        <v>16967</v>
      </c>
      <c r="H2457" s="8" t="str">
        <f>_xlfn.XLOOKUP(Claims!$G2457,Table1[Policy ID],Table1[Policy Type])</f>
        <v>Health</v>
      </c>
    </row>
    <row r="2458" spans="1:8">
      <c r="A2458" s="12" t="s">
        <v>22972</v>
      </c>
      <c r="B2458" s="17">
        <v>43960</v>
      </c>
      <c r="C2458" s="13">
        <v>18181</v>
      </c>
      <c r="D2458" s="13" t="s">
        <v>25517</v>
      </c>
      <c r="E2458" s="13" t="s">
        <v>27975</v>
      </c>
      <c r="F2458" s="13"/>
      <c r="G2458" s="13" t="s">
        <v>16946</v>
      </c>
      <c r="H2458" s="13" t="str">
        <f>_xlfn.XLOOKUP(Claims!$G2458,Table1[Policy ID],Table1[Policy Type])</f>
        <v>Auto</v>
      </c>
    </row>
    <row r="2459" spans="1:8">
      <c r="A2459" s="11" t="s">
        <v>22973</v>
      </c>
      <c r="B2459" s="16">
        <v>45328</v>
      </c>
      <c r="C2459" s="8">
        <v>38489</v>
      </c>
      <c r="D2459" s="8" t="s">
        <v>25516</v>
      </c>
      <c r="E2459" s="8" t="s">
        <v>27976</v>
      </c>
      <c r="F2459" s="16">
        <v>45395</v>
      </c>
      <c r="G2459" s="8" t="s">
        <v>19992</v>
      </c>
      <c r="H2459" s="8" t="str">
        <f>_xlfn.XLOOKUP(Claims!$G2459,Table1[Policy ID],Table1[Policy Type])</f>
        <v>Auto</v>
      </c>
    </row>
    <row r="2460" spans="1:8">
      <c r="A2460" s="12" t="s">
        <v>22974</v>
      </c>
      <c r="B2460" s="17">
        <v>44140</v>
      </c>
      <c r="C2460" s="13">
        <v>89043</v>
      </c>
      <c r="D2460" s="13" t="s">
        <v>25517</v>
      </c>
      <c r="E2460" s="13" t="s">
        <v>27977</v>
      </c>
      <c r="F2460" s="17">
        <v>44161</v>
      </c>
      <c r="G2460" s="13" t="s">
        <v>18330</v>
      </c>
      <c r="H2460" s="13" t="str">
        <f>_xlfn.XLOOKUP(Claims!$G2460,Table1[Policy ID],Table1[Policy Type])</f>
        <v>Health</v>
      </c>
    </row>
    <row r="2461" spans="1:8">
      <c r="A2461" s="11" t="s">
        <v>22975</v>
      </c>
      <c r="B2461" s="16">
        <v>45558</v>
      </c>
      <c r="C2461" s="8">
        <v>9940</v>
      </c>
      <c r="D2461" s="8" t="s">
        <v>25516</v>
      </c>
      <c r="E2461" s="8" t="s">
        <v>27978</v>
      </c>
      <c r="F2461" s="8"/>
      <c r="G2461" s="8" t="s">
        <v>19733</v>
      </c>
      <c r="H2461" s="8" t="str">
        <f>_xlfn.XLOOKUP(Claims!$G2461,Table1[Policy ID],Table1[Policy Type])</f>
        <v>Property</v>
      </c>
    </row>
    <row r="2462" spans="1:8">
      <c r="A2462" s="12" t="s">
        <v>22976</v>
      </c>
      <c r="B2462" s="17">
        <v>44522</v>
      </c>
      <c r="C2462" s="13">
        <v>39712</v>
      </c>
      <c r="D2462" s="13" t="s">
        <v>25516</v>
      </c>
      <c r="E2462" s="13" t="s">
        <v>27979</v>
      </c>
      <c r="F2462" s="13"/>
      <c r="G2462" s="13" t="s">
        <v>16620</v>
      </c>
      <c r="H2462" s="13" t="str">
        <f>_xlfn.XLOOKUP(Claims!$G2462,Table1[Policy ID],Table1[Policy Type])</f>
        <v>Property</v>
      </c>
    </row>
    <row r="2463" spans="1:8">
      <c r="A2463" s="11" t="s">
        <v>22977</v>
      </c>
      <c r="B2463" s="16">
        <v>45290</v>
      </c>
      <c r="C2463" s="8">
        <v>94901</v>
      </c>
      <c r="D2463" s="8" t="s">
        <v>25516</v>
      </c>
      <c r="E2463" s="8" t="s">
        <v>27980</v>
      </c>
      <c r="F2463" s="8"/>
      <c r="G2463" s="8" t="s">
        <v>16528</v>
      </c>
      <c r="H2463" s="8" t="str">
        <f>_xlfn.XLOOKUP(Claims!$G2463,Table1[Policy ID],Table1[Policy Type])</f>
        <v>Property</v>
      </c>
    </row>
    <row r="2464" spans="1:8">
      <c r="A2464" s="12" t="s">
        <v>22978</v>
      </c>
      <c r="B2464" s="17">
        <v>44586</v>
      </c>
      <c r="C2464" s="13">
        <v>57637</v>
      </c>
      <c r="D2464" s="13" t="s">
        <v>25516</v>
      </c>
      <c r="E2464" s="13" t="s">
        <v>27981</v>
      </c>
      <c r="F2464" s="13"/>
      <c r="G2464" s="13" t="s">
        <v>17877</v>
      </c>
      <c r="H2464" s="13" t="str">
        <f>_xlfn.XLOOKUP(Claims!$G2464,Table1[Policy ID],Table1[Policy Type])</f>
        <v>Life</v>
      </c>
    </row>
    <row r="2465" spans="1:8">
      <c r="A2465" s="11" t="s">
        <v>22979</v>
      </c>
      <c r="B2465" s="16">
        <v>45026</v>
      </c>
      <c r="C2465" s="8">
        <v>22253</v>
      </c>
      <c r="D2465" s="8" t="s">
        <v>25518</v>
      </c>
      <c r="E2465" s="8" t="s">
        <v>27982</v>
      </c>
      <c r="F2465" s="16">
        <v>45110</v>
      </c>
      <c r="G2465" s="8" t="s">
        <v>16926</v>
      </c>
      <c r="H2465" s="8" t="str">
        <f>_xlfn.XLOOKUP(Claims!$G2465,Table1[Policy ID],Table1[Policy Type])</f>
        <v>Auto</v>
      </c>
    </row>
    <row r="2466" spans="1:8">
      <c r="A2466" s="12" t="s">
        <v>22980</v>
      </c>
      <c r="B2466" s="17">
        <v>45394</v>
      </c>
      <c r="C2466" s="13">
        <v>8389</v>
      </c>
      <c r="D2466" s="13" t="s">
        <v>25518</v>
      </c>
      <c r="E2466" s="13" t="s">
        <v>27983</v>
      </c>
      <c r="F2466" s="17">
        <v>45406</v>
      </c>
      <c r="G2466" s="13" t="s">
        <v>17616</v>
      </c>
      <c r="H2466" s="13" t="str">
        <f>_xlfn.XLOOKUP(Claims!$G2466,Table1[Policy ID],Table1[Policy Type])</f>
        <v>Auto</v>
      </c>
    </row>
    <row r="2467" spans="1:8">
      <c r="A2467" s="11" t="s">
        <v>22981</v>
      </c>
      <c r="B2467" s="16">
        <v>43833</v>
      </c>
      <c r="C2467" s="8">
        <v>13648</v>
      </c>
      <c r="D2467" s="8" t="s">
        <v>25518</v>
      </c>
      <c r="E2467" s="8" t="s">
        <v>27984</v>
      </c>
      <c r="F2467" s="16">
        <v>43906</v>
      </c>
      <c r="G2467" s="8" t="s">
        <v>20059</v>
      </c>
      <c r="H2467" s="8" t="str">
        <f>_xlfn.XLOOKUP(Claims!$G2467,Table1[Policy ID],Table1[Policy Type])</f>
        <v>Life</v>
      </c>
    </row>
    <row r="2468" spans="1:8">
      <c r="A2468" s="12" t="s">
        <v>22982</v>
      </c>
      <c r="B2468" s="17">
        <v>43990</v>
      </c>
      <c r="C2468" s="13">
        <v>38523</v>
      </c>
      <c r="D2468" s="13" t="s">
        <v>25517</v>
      </c>
      <c r="E2468" s="13" t="s">
        <v>27985</v>
      </c>
      <c r="F2468" s="13"/>
      <c r="G2468" s="13" t="s">
        <v>17438</v>
      </c>
      <c r="H2468" s="13" t="str">
        <f>_xlfn.XLOOKUP(Claims!$G2468,Table1[Policy ID],Table1[Policy Type])</f>
        <v>Health</v>
      </c>
    </row>
    <row r="2469" spans="1:8">
      <c r="A2469" s="11" t="s">
        <v>22983</v>
      </c>
      <c r="B2469" s="16">
        <v>44164</v>
      </c>
      <c r="C2469" s="8">
        <v>81110</v>
      </c>
      <c r="D2469" s="8" t="s">
        <v>25517</v>
      </c>
      <c r="E2469" s="8" t="s">
        <v>27986</v>
      </c>
      <c r="F2469" s="8"/>
      <c r="G2469" s="8" t="s">
        <v>18437</v>
      </c>
      <c r="H2469" s="8" t="str">
        <f>_xlfn.XLOOKUP(Claims!$G2469,Table1[Policy ID],Table1[Policy Type])</f>
        <v>Auto</v>
      </c>
    </row>
    <row r="2470" spans="1:8">
      <c r="A2470" s="12" t="s">
        <v>22984</v>
      </c>
      <c r="B2470" s="17">
        <v>44785</v>
      </c>
      <c r="C2470" s="13">
        <v>26289</v>
      </c>
      <c r="D2470" s="13" t="s">
        <v>25517</v>
      </c>
      <c r="E2470" s="13" t="s">
        <v>27987</v>
      </c>
      <c r="F2470" s="13"/>
      <c r="G2470" s="13" t="s">
        <v>19611</v>
      </c>
      <c r="H2470" s="13" t="str">
        <f>_xlfn.XLOOKUP(Claims!$G2470,Table1[Policy ID],Table1[Policy Type])</f>
        <v>Life</v>
      </c>
    </row>
    <row r="2471" spans="1:8">
      <c r="A2471" s="11" t="s">
        <v>22985</v>
      </c>
      <c r="B2471" s="16">
        <v>43959</v>
      </c>
      <c r="C2471" s="8">
        <v>30554</v>
      </c>
      <c r="D2471" s="8" t="s">
        <v>25518</v>
      </c>
      <c r="E2471" s="8" t="s">
        <v>27988</v>
      </c>
      <c r="F2471" s="8"/>
      <c r="G2471" s="8" t="s">
        <v>19494</v>
      </c>
      <c r="H2471" s="8" t="str">
        <f>_xlfn.XLOOKUP(Claims!$G2471,Table1[Policy ID],Table1[Policy Type])</f>
        <v>Property</v>
      </c>
    </row>
    <row r="2472" spans="1:8">
      <c r="A2472" s="12" t="s">
        <v>22986</v>
      </c>
      <c r="B2472" s="17">
        <v>44424</v>
      </c>
      <c r="C2472" s="13">
        <v>51081</v>
      </c>
      <c r="D2472" s="13" t="s">
        <v>25516</v>
      </c>
      <c r="E2472" s="13" t="s">
        <v>27989</v>
      </c>
      <c r="F2472" s="17">
        <v>44481</v>
      </c>
      <c r="G2472" s="13" t="s">
        <v>16108</v>
      </c>
      <c r="H2472" s="13" t="str">
        <f>_xlfn.XLOOKUP(Claims!$G2472,Table1[Policy ID],Table1[Policy Type])</f>
        <v>Health</v>
      </c>
    </row>
    <row r="2473" spans="1:8">
      <c r="A2473" s="11" t="s">
        <v>22987</v>
      </c>
      <c r="B2473" s="16">
        <v>43887</v>
      </c>
      <c r="C2473" s="8">
        <v>36557</v>
      </c>
      <c r="D2473" s="8" t="s">
        <v>25517</v>
      </c>
      <c r="E2473" s="8" t="s">
        <v>27990</v>
      </c>
      <c r="F2473" s="16">
        <v>43923</v>
      </c>
      <c r="G2473" s="8" t="s">
        <v>17456</v>
      </c>
      <c r="H2473" s="8" t="str">
        <f>_xlfn.XLOOKUP(Claims!$G2473,Table1[Policy ID],Table1[Policy Type])</f>
        <v>Property</v>
      </c>
    </row>
    <row r="2474" spans="1:8">
      <c r="A2474" s="12" t="s">
        <v>22988</v>
      </c>
      <c r="B2474" s="17">
        <v>44804</v>
      </c>
      <c r="C2474" s="13">
        <v>11257</v>
      </c>
      <c r="D2474" s="13" t="s">
        <v>25516</v>
      </c>
      <c r="E2474" s="13" t="s">
        <v>27991</v>
      </c>
      <c r="F2474" s="17">
        <v>44843</v>
      </c>
      <c r="G2474" s="13" t="s">
        <v>18005</v>
      </c>
      <c r="H2474" s="13" t="str">
        <f>_xlfn.XLOOKUP(Claims!$G2474,Table1[Policy ID],Table1[Policy Type])</f>
        <v>Life</v>
      </c>
    </row>
    <row r="2475" spans="1:8">
      <c r="A2475" s="11" t="s">
        <v>22989</v>
      </c>
      <c r="B2475" s="16">
        <v>44893</v>
      </c>
      <c r="C2475" s="8">
        <v>50189</v>
      </c>
      <c r="D2475" s="8" t="s">
        <v>25518</v>
      </c>
      <c r="E2475" s="8" t="s">
        <v>27992</v>
      </c>
      <c r="F2475" s="16">
        <v>44964</v>
      </c>
      <c r="G2475" s="8" t="s">
        <v>19101</v>
      </c>
      <c r="H2475" s="8" t="str">
        <f>_xlfn.XLOOKUP(Claims!$G2475,Table1[Policy ID],Table1[Policy Type])</f>
        <v>Auto</v>
      </c>
    </row>
    <row r="2476" spans="1:8">
      <c r="A2476" s="12" t="s">
        <v>22990</v>
      </c>
      <c r="B2476" s="17">
        <v>44859</v>
      </c>
      <c r="C2476" s="13">
        <v>5167</v>
      </c>
      <c r="D2476" s="13" t="s">
        <v>25516</v>
      </c>
      <c r="E2476" s="13" t="s">
        <v>27993</v>
      </c>
      <c r="F2476" s="17">
        <v>44919</v>
      </c>
      <c r="G2476" s="13" t="s">
        <v>16209</v>
      </c>
      <c r="H2476" s="13" t="str">
        <f>_xlfn.XLOOKUP(Claims!$G2476,Table1[Policy ID],Table1[Policy Type])</f>
        <v>Life</v>
      </c>
    </row>
    <row r="2477" spans="1:8">
      <c r="A2477" s="11" t="s">
        <v>22991</v>
      </c>
      <c r="B2477" s="16">
        <v>44189</v>
      </c>
      <c r="C2477" s="8">
        <v>49199</v>
      </c>
      <c r="D2477" s="8" t="s">
        <v>25518</v>
      </c>
      <c r="E2477" s="8" t="s">
        <v>27994</v>
      </c>
      <c r="F2477" s="16">
        <v>44248</v>
      </c>
      <c r="G2477" s="8" t="s">
        <v>19046</v>
      </c>
      <c r="H2477" s="8" t="str">
        <f>_xlfn.XLOOKUP(Claims!$G2477,Table1[Policy ID],Table1[Policy Type])</f>
        <v>Life</v>
      </c>
    </row>
    <row r="2478" spans="1:8">
      <c r="A2478" s="12" t="s">
        <v>22992</v>
      </c>
      <c r="B2478" s="17">
        <v>44268</v>
      </c>
      <c r="C2478" s="13">
        <v>42228</v>
      </c>
      <c r="D2478" s="13" t="s">
        <v>25518</v>
      </c>
      <c r="E2478" s="13" t="s">
        <v>27995</v>
      </c>
      <c r="F2478" s="13"/>
      <c r="G2478" s="13" t="s">
        <v>16472</v>
      </c>
      <c r="H2478" s="13" t="str">
        <f>_xlfn.XLOOKUP(Claims!$G2478,Table1[Policy ID],Table1[Policy Type])</f>
        <v>Life</v>
      </c>
    </row>
    <row r="2479" spans="1:8">
      <c r="A2479" s="11" t="s">
        <v>22993</v>
      </c>
      <c r="B2479" s="16">
        <v>44721</v>
      </c>
      <c r="C2479" s="8">
        <v>31994</v>
      </c>
      <c r="D2479" s="8" t="s">
        <v>25518</v>
      </c>
      <c r="E2479" s="8" t="s">
        <v>27996</v>
      </c>
      <c r="F2479" s="8"/>
      <c r="G2479" s="8" t="s">
        <v>17764</v>
      </c>
      <c r="H2479" s="8" t="str">
        <f>_xlfn.XLOOKUP(Claims!$G2479,Table1[Policy ID],Table1[Policy Type])</f>
        <v>Health</v>
      </c>
    </row>
    <row r="2480" spans="1:8">
      <c r="A2480" s="12" t="s">
        <v>22994</v>
      </c>
      <c r="B2480" s="17">
        <v>44042</v>
      </c>
      <c r="C2480" s="13">
        <v>41359</v>
      </c>
      <c r="D2480" s="13" t="s">
        <v>25517</v>
      </c>
      <c r="E2480" s="13" t="s">
        <v>27997</v>
      </c>
      <c r="F2480" s="13"/>
      <c r="G2480" s="13" t="s">
        <v>16090</v>
      </c>
      <c r="H2480" s="13" t="str">
        <f>_xlfn.XLOOKUP(Claims!$G2480,Table1[Policy ID],Table1[Policy Type])</f>
        <v>Property</v>
      </c>
    </row>
    <row r="2481" spans="1:8">
      <c r="A2481" s="11" t="s">
        <v>22995</v>
      </c>
      <c r="B2481" s="16">
        <v>44390</v>
      </c>
      <c r="C2481" s="8">
        <v>39600</v>
      </c>
      <c r="D2481" s="8" t="s">
        <v>25516</v>
      </c>
      <c r="E2481" s="8" t="s">
        <v>27998</v>
      </c>
      <c r="F2481" s="8"/>
      <c r="G2481" s="8" t="s">
        <v>17060</v>
      </c>
      <c r="H2481" s="8" t="str">
        <f>_xlfn.XLOOKUP(Claims!$G2481,Table1[Policy ID],Table1[Policy Type])</f>
        <v>Property</v>
      </c>
    </row>
    <row r="2482" spans="1:8">
      <c r="A2482" s="12" t="s">
        <v>22996</v>
      </c>
      <c r="B2482" s="17">
        <v>45407</v>
      </c>
      <c r="C2482" s="13">
        <v>35707</v>
      </c>
      <c r="D2482" s="13" t="s">
        <v>25516</v>
      </c>
      <c r="E2482" s="13" t="s">
        <v>27999</v>
      </c>
      <c r="F2482" s="17">
        <v>45468</v>
      </c>
      <c r="G2482" s="13" t="s">
        <v>16750</v>
      </c>
      <c r="H2482" s="13" t="str">
        <f>_xlfn.XLOOKUP(Claims!$G2482,Table1[Policy ID],Table1[Policy Type])</f>
        <v>Life</v>
      </c>
    </row>
    <row r="2483" spans="1:8">
      <c r="A2483" s="11" t="s">
        <v>22997</v>
      </c>
      <c r="B2483" s="16">
        <v>45525</v>
      </c>
      <c r="C2483" s="8">
        <v>74259</v>
      </c>
      <c r="D2483" s="8" t="s">
        <v>25517</v>
      </c>
      <c r="E2483" s="8" t="s">
        <v>28000</v>
      </c>
      <c r="F2483" s="16">
        <v>45576</v>
      </c>
      <c r="G2483" s="8" t="s">
        <v>20177</v>
      </c>
      <c r="H2483" s="8" t="str">
        <f>_xlfn.XLOOKUP(Claims!$G2483,Table1[Policy ID],Table1[Policy Type])</f>
        <v>Auto</v>
      </c>
    </row>
    <row r="2484" spans="1:8">
      <c r="A2484" s="12" t="s">
        <v>22998</v>
      </c>
      <c r="B2484" s="17">
        <v>44962</v>
      </c>
      <c r="C2484" s="13">
        <v>71496</v>
      </c>
      <c r="D2484" s="13" t="s">
        <v>25518</v>
      </c>
      <c r="E2484" s="13" t="s">
        <v>28001</v>
      </c>
      <c r="F2484" s="13"/>
      <c r="G2484" s="13" t="s">
        <v>15770</v>
      </c>
      <c r="H2484" s="13" t="str">
        <f>_xlfn.XLOOKUP(Claims!$G2484,Table1[Policy ID],Table1[Policy Type])</f>
        <v>Life</v>
      </c>
    </row>
    <row r="2485" spans="1:8">
      <c r="A2485" s="11" t="s">
        <v>22999</v>
      </c>
      <c r="B2485" s="16">
        <v>44465</v>
      </c>
      <c r="C2485" s="8">
        <v>29965</v>
      </c>
      <c r="D2485" s="8" t="s">
        <v>25518</v>
      </c>
      <c r="E2485" s="8" t="s">
        <v>28002</v>
      </c>
      <c r="F2485" s="16">
        <v>44477</v>
      </c>
      <c r="G2485" s="8" t="s">
        <v>19348</v>
      </c>
      <c r="H2485" s="8" t="str">
        <f>_xlfn.XLOOKUP(Claims!$G2485,Table1[Policy ID],Table1[Policy Type])</f>
        <v>Property</v>
      </c>
    </row>
    <row r="2486" spans="1:8">
      <c r="A2486" s="12" t="s">
        <v>23000</v>
      </c>
      <c r="B2486" s="17">
        <v>45474</v>
      </c>
      <c r="C2486" s="13">
        <v>68973</v>
      </c>
      <c r="D2486" s="13" t="s">
        <v>25518</v>
      </c>
      <c r="E2486" s="13" t="s">
        <v>28003</v>
      </c>
      <c r="F2486" s="17">
        <v>45535</v>
      </c>
      <c r="G2486" s="13" t="s">
        <v>18079</v>
      </c>
      <c r="H2486" s="13" t="str">
        <f>_xlfn.XLOOKUP(Claims!$G2486,Table1[Policy ID],Table1[Policy Type])</f>
        <v>Property</v>
      </c>
    </row>
    <row r="2487" spans="1:8">
      <c r="A2487" s="11" t="s">
        <v>23001</v>
      </c>
      <c r="B2487" s="16">
        <v>45249</v>
      </c>
      <c r="C2487" s="8">
        <v>79140</v>
      </c>
      <c r="D2487" s="8" t="s">
        <v>25516</v>
      </c>
      <c r="E2487" s="8" t="s">
        <v>28004</v>
      </c>
      <c r="F2487" s="8"/>
      <c r="G2487" s="8" t="s">
        <v>17113</v>
      </c>
      <c r="H2487" s="8" t="str">
        <f>_xlfn.XLOOKUP(Claims!$G2487,Table1[Policy ID],Table1[Policy Type])</f>
        <v>Property</v>
      </c>
    </row>
    <row r="2488" spans="1:8">
      <c r="A2488" s="12" t="s">
        <v>23002</v>
      </c>
      <c r="B2488" s="17">
        <v>44696</v>
      </c>
      <c r="C2488" s="13">
        <v>9304</v>
      </c>
      <c r="D2488" s="13" t="s">
        <v>25518</v>
      </c>
      <c r="E2488" s="13" t="s">
        <v>28005</v>
      </c>
      <c r="F2488" s="13"/>
      <c r="G2488" s="13" t="s">
        <v>17158</v>
      </c>
      <c r="H2488" s="13" t="str">
        <f>_xlfn.XLOOKUP(Claims!$G2488,Table1[Policy ID],Table1[Policy Type])</f>
        <v>Health</v>
      </c>
    </row>
    <row r="2489" spans="1:8">
      <c r="A2489" s="11" t="s">
        <v>23003</v>
      </c>
      <c r="B2489" s="16">
        <v>44384</v>
      </c>
      <c r="C2489" s="8">
        <v>42025</v>
      </c>
      <c r="D2489" s="8" t="s">
        <v>25518</v>
      </c>
      <c r="E2489" s="8" t="s">
        <v>28006</v>
      </c>
      <c r="F2489" s="16">
        <v>44465</v>
      </c>
      <c r="G2489" s="8" t="s">
        <v>16240</v>
      </c>
      <c r="H2489" s="8" t="str">
        <f>_xlfn.XLOOKUP(Claims!$G2489,Table1[Policy ID],Table1[Policy Type])</f>
        <v>Auto</v>
      </c>
    </row>
    <row r="2490" spans="1:8">
      <c r="A2490" s="12" t="s">
        <v>23004</v>
      </c>
      <c r="B2490" s="17">
        <v>45107</v>
      </c>
      <c r="C2490" s="13">
        <v>69523</v>
      </c>
      <c r="D2490" s="13" t="s">
        <v>25516</v>
      </c>
      <c r="E2490" s="13" t="s">
        <v>28007</v>
      </c>
      <c r="F2490" s="13"/>
      <c r="G2490" s="13" t="s">
        <v>15903</v>
      </c>
      <c r="H2490" s="13" t="str">
        <f>_xlfn.XLOOKUP(Claims!$G2490,Table1[Policy ID],Table1[Policy Type])</f>
        <v>Auto</v>
      </c>
    </row>
    <row r="2491" spans="1:8">
      <c r="A2491" s="11" t="s">
        <v>23005</v>
      </c>
      <c r="B2491" s="16">
        <v>44988</v>
      </c>
      <c r="C2491" s="8">
        <v>21695</v>
      </c>
      <c r="D2491" s="8" t="s">
        <v>25518</v>
      </c>
      <c r="E2491" s="8" t="s">
        <v>28008</v>
      </c>
      <c r="F2491" s="8"/>
      <c r="G2491" s="8" t="s">
        <v>20018</v>
      </c>
      <c r="H2491" s="8" t="str">
        <f>_xlfn.XLOOKUP(Claims!$G2491,Table1[Policy ID],Table1[Policy Type])</f>
        <v>Property</v>
      </c>
    </row>
    <row r="2492" spans="1:8">
      <c r="A2492" s="12" t="s">
        <v>23006</v>
      </c>
      <c r="B2492" s="17">
        <v>44672</v>
      </c>
      <c r="C2492" s="13">
        <v>72991</v>
      </c>
      <c r="D2492" s="13" t="s">
        <v>25516</v>
      </c>
      <c r="E2492" s="13" t="s">
        <v>28009</v>
      </c>
      <c r="F2492" s="17">
        <v>44723</v>
      </c>
      <c r="G2492" s="13" t="s">
        <v>19680</v>
      </c>
      <c r="H2492" s="13" t="str">
        <f>_xlfn.XLOOKUP(Claims!$G2492,Table1[Policy ID],Table1[Policy Type])</f>
        <v>Auto</v>
      </c>
    </row>
    <row r="2493" spans="1:8">
      <c r="A2493" s="11" t="s">
        <v>23007</v>
      </c>
      <c r="B2493" s="16">
        <v>44210</v>
      </c>
      <c r="C2493" s="8">
        <v>84759</v>
      </c>
      <c r="D2493" s="8" t="s">
        <v>25518</v>
      </c>
      <c r="E2493" s="8" t="s">
        <v>28010</v>
      </c>
      <c r="F2493" s="16">
        <v>44240</v>
      </c>
      <c r="G2493" s="8" t="s">
        <v>17326</v>
      </c>
      <c r="H2493" s="8" t="str">
        <f>_xlfn.XLOOKUP(Claims!$G2493,Table1[Policy ID],Table1[Policy Type])</f>
        <v>Property</v>
      </c>
    </row>
    <row r="2494" spans="1:8">
      <c r="A2494" s="12" t="s">
        <v>23008</v>
      </c>
      <c r="B2494" s="17">
        <v>43951</v>
      </c>
      <c r="C2494" s="13">
        <v>92123</v>
      </c>
      <c r="D2494" s="13" t="s">
        <v>25518</v>
      </c>
      <c r="E2494" s="13" t="s">
        <v>28011</v>
      </c>
      <c r="F2494" s="17">
        <v>43974</v>
      </c>
      <c r="G2494" s="13" t="s">
        <v>17230</v>
      </c>
      <c r="H2494" s="13" t="str">
        <f>_xlfn.XLOOKUP(Claims!$G2494,Table1[Policy ID],Table1[Policy Type])</f>
        <v>Health</v>
      </c>
    </row>
    <row r="2495" spans="1:8">
      <c r="A2495" s="11" t="s">
        <v>23009</v>
      </c>
      <c r="B2495" s="16">
        <v>44822</v>
      </c>
      <c r="C2495" s="8">
        <v>64673</v>
      </c>
      <c r="D2495" s="8" t="s">
        <v>25517</v>
      </c>
      <c r="E2495" s="8" t="s">
        <v>28012</v>
      </c>
      <c r="F2495" s="16">
        <v>44911</v>
      </c>
      <c r="G2495" s="8" t="s">
        <v>17139</v>
      </c>
      <c r="H2495" s="8" t="str">
        <f>_xlfn.XLOOKUP(Claims!$G2495,Table1[Policy ID],Table1[Policy Type])</f>
        <v>Property</v>
      </c>
    </row>
    <row r="2496" spans="1:8">
      <c r="A2496" s="12" t="s">
        <v>23010</v>
      </c>
      <c r="B2496" s="17">
        <v>45015</v>
      </c>
      <c r="C2496" s="13">
        <v>11955</v>
      </c>
      <c r="D2496" s="13" t="s">
        <v>25518</v>
      </c>
      <c r="E2496" s="13" t="s">
        <v>28013</v>
      </c>
      <c r="F2496" s="17">
        <v>45094</v>
      </c>
      <c r="G2496" s="13" t="s">
        <v>19685</v>
      </c>
      <c r="H2496" s="13" t="str">
        <f>_xlfn.XLOOKUP(Claims!$G2496,Table1[Policy ID],Table1[Policy Type])</f>
        <v>Auto</v>
      </c>
    </row>
    <row r="2497" spans="1:8">
      <c r="A2497" s="11" t="s">
        <v>23011</v>
      </c>
      <c r="B2497" s="16">
        <v>44036</v>
      </c>
      <c r="C2497" s="8">
        <v>17093</v>
      </c>
      <c r="D2497" s="8" t="s">
        <v>25517</v>
      </c>
      <c r="E2497" s="8" t="s">
        <v>28014</v>
      </c>
      <c r="F2497" s="16">
        <v>44123</v>
      </c>
      <c r="G2497" s="8" t="s">
        <v>20244</v>
      </c>
      <c r="H2497" s="8" t="str">
        <f>_xlfn.XLOOKUP(Claims!$G2497,Table1[Policy ID],Table1[Policy Type])</f>
        <v>Health</v>
      </c>
    </row>
    <row r="2498" spans="1:8">
      <c r="A2498" s="12" t="s">
        <v>23012</v>
      </c>
      <c r="B2498" s="17">
        <v>45238</v>
      </c>
      <c r="C2498" s="13">
        <v>67844</v>
      </c>
      <c r="D2498" s="13" t="s">
        <v>25517</v>
      </c>
      <c r="E2498" s="13" t="s">
        <v>28015</v>
      </c>
      <c r="F2498" s="17">
        <v>45282</v>
      </c>
      <c r="G2498" s="13" t="s">
        <v>15757</v>
      </c>
      <c r="H2498" s="13" t="str">
        <f>_xlfn.XLOOKUP(Claims!$G2498,Table1[Policy ID],Table1[Policy Type])</f>
        <v>Health</v>
      </c>
    </row>
    <row r="2499" spans="1:8">
      <c r="A2499" s="11" t="s">
        <v>23013</v>
      </c>
      <c r="B2499" s="16">
        <v>45555</v>
      </c>
      <c r="C2499" s="8">
        <v>3274</v>
      </c>
      <c r="D2499" s="8" t="s">
        <v>25517</v>
      </c>
      <c r="E2499" s="8" t="s">
        <v>28016</v>
      </c>
      <c r="F2499" s="16">
        <v>45592</v>
      </c>
      <c r="G2499" s="8" t="s">
        <v>19837</v>
      </c>
      <c r="H2499" s="8" t="str">
        <f>_xlfn.XLOOKUP(Claims!$G2499,Table1[Policy ID],Table1[Policy Type])</f>
        <v>Health</v>
      </c>
    </row>
    <row r="2500" spans="1:8">
      <c r="A2500" s="12" t="s">
        <v>23014</v>
      </c>
      <c r="B2500" s="17">
        <v>44874</v>
      </c>
      <c r="C2500" s="13">
        <v>58957</v>
      </c>
      <c r="D2500" s="13" t="s">
        <v>25517</v>
      </c>
      <c r="E2500" s="13" t="s">
        <v>28017</v>
      </c>
      <c r="F2500" s="17">
        <v>44949</v>
      </c>
      <c r="G2500" s="13" t="s">
        <v>17220</v>
      </c>
      <c r="H2500" s="13" t="str">
        <f>_xlfn.XLOOKUP(Claims!$G2500,Table1[Policy ID],Table1[Policy Type])</f>
        <v>Property</v>
      </c>
    </row>
    <row r="2501" spans="1:8">
      <c r="A2501" s="11" t="s">
        <v>23015</v>
      </c>
      <c r="B2501" s="16">
        <v>44658</v>
      </c>
      <c r="C2501" s="8">
        <v>7565</v>
      </c>
      <c r="D2501" s="8" t="s">
        <v>25517</v>
      </c>
      <c r="E2501" s="8" t="s">
        <v>28018</v>
      </c>
      <c r="F2501" s="16">
        <v>44700</v>
      </c>
      <c r="G2501" s="8" t="s">
        <v>17760</v>
      </c>
      <c r="H2501" s="8" t="str">
        <f>_xlfn.XLOOKUP(Claims!$G2501,Table1[Policy ID],Table1[Policy Type])</f>
        <v>Life</v>
      </c>
    </row>
    <row r="2502" spans="1:8">
      <c r="A2502" s="12" t="s">
        <v>23016</v>
      </c>
      <c r="B2502" s="17">
        <v>45265</v>
      </c>
      <c r="C2502" s="13">
        <v>14183</v>
      </c>
      <c r="D2502" s="13" t="s">
        <v>25516</v>
      </c>
      <c r="E2502" s="13" t="s">
        <v>28019</v>
      </c>
      <c r="F2502" s="17">
        <v>45308</v>
      </c>
      <c r="G2502" s="13" t="s">
        <v>19151</v>
      </c>
      <c r="H2502" s="13" t="str">
        <f>_xlfn.XLOOKUP(Claims!$G2502,Table1[Policy ID],Table1[Policy Type])</f>
        <v>Property</v>
      </c>
    </row>
    <row r="2503" spans="1:8">
      <c r="A2503" s="11" t="s">
        <v>23017</v>
      </c>
      <c r="B2503" s="16">
        <v>45516</v>
      </c>
      <c r="C2503" s="8">
        <v>32902</v>
      </c>
      <c r="D2503" s="8" t="s">
        <v>25518</v>
      </c>
      <c r="E2503" s="8" t="s">
        <v>28020</v>
      </c>
      <c r="F2503" s="16">
        <v>45585</v>
      </c>
      <c r="G2503" s="8" t="s">
        <v>15679</v>
      </c>
      <c r="H2503" s="8" t="str">
        <f>_xlfn.XLOOKUP(Claims!$G2503,Table1[Policy ID],Table1[Policy Type])</f>
        <v>Property</v>
      </c>
    </row>
    <row r="2504" spans="1:8">
      <c r="A2504" s="12" t="s">
        <v>23018</v>
      </c>
      <c r="B2504" s="17">
        <v>44166</v>
      </c>
      <c r="C2504" s="13">
        <v>75813</v>
      </c>
      <c r="D2504" s="13" t="s">
        <v>25518</v>
      </c>
      <c r="E2504" s="13" t="s">
        <v>28021</v>
      </c>
      <c r="F2504" s="13"/>
      <c r="G2504" s="13" t="s">
        <v>18474</v>
      </c>
      <c r="H2504" s="13" t="str">
        <f>_xlfn.XLOOKUP(Claims!$G2504,Table1[Policy ID],Table1[Policy Type])</f>
        <v>Life</v>
      </c>
    </row>
    <row r="2505" spans="1:8">
      <c r="A2505" s="11" t="s">
        <v>23019</v>
      </c>
      <c r="B2505" s="16">
        <v>43950</v>
      </c>
      <c r="C2505" s="8">
        <v>70495</v>
      </c>
      <c r="D2505" s="8" t="s">
        <v>25516</v>
      </c>
      <c r="E2505" s="8" t="s">
        <v>28022</v>
      </c>
      <c r="F2505" s="16">
        <v>44004</v>
      </c>
      <c r="G2505" s="8" t="s">
        <v>18890</v>
      </c>
      <c r="H2505" s="8" t="str">
        <f>_xlfn.XLOOKUP(Claims!$G2505,Table1[Policy ID],Table1[Policy Type])</f>
        <v>Auto</v>
      </c>
    </row>
    <row r="2506" spans="1:8">
      <c r="A2506" s="12" t="s">
        <v>23020</v>
      </c>
      <c r="B2506" s="17">
        <v>44770</v>
      </c>
      <c r="C2506" s="13">
        <v>88531</v>
      </c>
      <c r="D2506" s="13" t="s">
        <v>25516</v>
      </c>
      <c r="E2506" s="13" t="s">
        <v>28023</v>
      </c>
      <c r="F2506" s="17">
        <v>44849</v>
      </c>
      <c r="G2506" s="13" t="s">
        <v>17118</v>
      </c>
      <c r="H2506" s="13" t="str">
        <f>_xlfn.XLOOKUP(Claims!$G2506,Table1[Policy ID],Table1[Policy Type])</f>
        <v>Health</v>
      </c>
    </row>
    <row r="2507" spans="1:8">
      <c r="A2507" s="11" t="s">
        <v>23021</v>
      </c>
      <c r="B2507" s="16">
        <v>44468</v>
      </c>
      <c r="C2507" s="8">
        <v>10313</v>
      </c>
      <c r="D2507" s="8" t="s">
        <v>25517</v>
      </c>
      <c r="E2507" s="8" t="s">
        <v>28024</v>
      </c>
      <c r="F2507" s="16">
        <v>44546</v>
      </c>
      <c r="G2507" s="8" t="s">
        <v>17119</v>
      </c>
      <c r="H2507" s="8" t="str">
        <f>_xlfn.XLOOKUP(Claims!$G2507,Table1[Policy ID],Table1[Policy Type])</f>
        <v>Health</v>
      </c>
    </row>
    <row r="2508" spans="1:8">
      <c r="A2508" s="12" t="s">
        <v>23022</v>
      </c>
      <c r="B2508" s="17">
        <v>44130</v>
      </c>
      <c r="C2508" s="13">
        <v>99585</v>
      </c>
      <c r="D2508" s="13" t="s">
        <v>25517</v>
      </c>
      <c r="E2508" s="13" t="s">
        <v>28025</v>
      </c>
      <c r="F2508" s="17">
        <v>44168</v>
      </c>
      <c r="G2508" s="13" t="s">
        <v>15891</v>
      </c>
      <c r="H2508" s="13" t="str">
        <f>_xlfn.XLOOKUP(Claims!$G2508,Table1[Policy ID],Table1[Policy Type])</f>
        <v>Auto</v>
      </c>
    </row>
    <row r="2509" spans="1:8">
      <c r="A2509" s="11" t="s">
        <v>23023</v>
      </c>
      <c r="B2509" s="16">
        <v>44050</v>
      </c>
      <c r="C2509" s="8">
        <v>78974</v>
      </c>
      <c r="D2509" s="8" t="s">
        <v>25516</v>
      </c>
      <c r="E2509" s="8" t="s">
        <v>28026</v>
      </c>
      <c r="F2509" s="16">
        <v>44069</v>
      </c>
      <c r="G2509" s="8" t="s">
        <v>16644</v>
      </c>
      <c r="H2509" s="8" t="str">
        <f>_xlfn.XLOOKUP(Claims!$G2509,Table1[Policy ID],Table1[Policy Type])</f>
        <v>Auto</v>
      </c>
    </row>
    <row r="2510" spans="1:8">
      <c r="A2510" s="12" t="s">
        <v>23024</v>
      </c>
      <c r="B2510" s="17">
        <v>44495</v>
      </c>
      <c r="C2510" s="13">
        <v>88880</v>
      </c>
      <c r="D2510" s="13" t="s">
        <v>25518</v>
      </c>
      <c r="E2510" s="13" t="s">
        <v>28027</v>
      </c>
      <c r="F2510" s="17">
        <v>44513</v>
      </c>
      <c r="G2510" s="13" t="s">
        <v>15674</v>
      </c>
      <c r="H2510" s="13" t="str">
        <f>_xlfn.XLOOKUP(Claims!$G2510,Table1[Policy ID],Table1[Policy Type])</f>
        <v>Property</v>
      </c>
    </row>
    <row r="2511" spans="1:8">
      <c r="A2511" s="11" t="s">
        <v>23025</v>
      </c>
      <c r="B2511" s="16">
        <v>44156</v>
      </c>
      <c r="C2511" s="8">
        <v>55155</v>
      </c>
      <c r="D2511" s="8" t="s">
        <v>25518</v>
      </c>
      <c r="E2511" s="8" t="s">
        <v>28028</v>
      </c>
      <c r="F2511" s="16">
        <v>44225</v>
      </c>
      <c r="G2511" s="8" t="s">
        <v>15885</v>
      </c>
      <c r="H2511" s="8" t="str">
        <f>_xlfn.XLOOKUP(Claims!$G2511,Table1[Policy ID],Table1[Policy Type])</f>
        <v>Life</v>
      </c>
    </row>
    <row r="2512" spans="1:8">
      <c r="A2512" s="12" t="s">
        <v>23026</v>
      </c>
      <c r="B2512" s="17">
        <v>45262</v>
      </c>
      <c r="C2512" s="13">
        <v>27518</v>
      </c>
      <c r="D2512" s="13" t="s">
        <v>25518</v>
      </c>
      <c r="E2512" s="13" t="s">
        <v>28029</v>
      </c>
      <c r="F2512" s="13"/>
      <c r="G2512" s="13" t="s">
        <v>17527</v>
      </c>
      <c r="H2512" s="13" t="str">
        <f>_xlfn.XLOOKUP(Claims!$G2512,Table1[Policy ID],Table1[Policy Type])</f>
        <v>Auto</v>
      </c>
    </row>
    <row r="2513" spans="1:8">
      <c r="A2513" s="11" t="s">
        <v>23027</v>
      </c>
      <c r="B2513" s="16">
        <v>43829</v>
      </c>
      <c r="C2513" s="8">
        <v>69870</v>
      </c>
      <c r="D2513" s="8" t="s">
        <v>25516</v>
      </c>
      <c r="E2513" s="8" t="s">
        <v>28030</v>
      </c>
      <c r="F2513" s="16">
        <v>43905</v>
      </c>
      <c r="G2513" s="8" t="s">
        <v>19576</v>
      </c>
      <c r="H2513" s="8" t="str">
        <f>_xlfn.XLOOKUP(Claims!$G2513,Table1[Policy ID],Table1[Policy Type])</f>
        <v>Life</v>
      </c>
    </row>
    <row r="2514" spans="1:8">
      <c r="A2514" s="12" t="s">
        <v>23028</v>
      </c>
      <c r="B2514" s="17">
        <v>44574</v>
      </c>
      <c r="C2514" s="13">
        <v>7942</v>
      </c>
      <c r="D2514" s="13" t="s">
        <v>25517</v>
      </c>
      <c r="E2514" s="13" t="s">
        <v>28031</v>
      </c>
      <c r="F2514" s="17">
        <v>44615</v>
      </c>
      <c r="G2514" s="13" t="s">
        <v>17773</v>
      </c>
      <c r="H2514" s="13" t="str">
        <f>_xlfn.XLOOKUP(Claims!$G2514,Table1[Policy ID],Table1[Policy Type])</f>
        <v>Health</v>
      </c>
    </row>
    <row r="2515" spans="1:8">
      <c r="A2515" s="11" t="s">
        <v>23029</v>
      </c>
      <c r="B2515" s="16">
        <v>45598</v>
      </c>
      <c r="C2515" s="8">
        <v>75538</v>
      </c>
      <c r="D2515" s="8" t="s">
        <v>25516</v>
      </c>
      <c r="E2515" s="8" t="s">
        <v>28032</v>
      </c>
      <c r="F2515" s="8"/>
      <c r="G2515" s="8" t="s">
        <v>16499</v>
      </c>
      <c r="H2515" s="8" t="str">
        <f>_xlfn.XLOOKUP(Claims!$G2515,Table1[Policy ID],Table1[Policy Type])</f>
        <v>Life</v>
      </c>
    </row>
    <row r="2516" spans="1:8">
      <c r="A2516" s="12" t="s">
        <v>23030</v>
      </c>
      <c r="B2516" s="17">
        <v>44072</v>
      </c>
      <c r="C2516" s="13">
        <v>97305</v>
      </c>
      <c r="D2516" s="13" t="s">
        <v>25518</v>
      </c>
      <c r="E2516" s="13" t="s">
        <v>28033</v>
      </c>
      <c r="F2516" s="13"/>
      <c r="G2516" s="13" t="s">
        <v>18885</v>
      </c>
      <c r="H2516" s="13" t="str">
        <f>_xlfn.XLOOKUP(Claims!$G2516,Table1[Policy ID],Table1[Policy Type])</f>
        <v>Health</v>
      </c>
    </row>
    <row r="2517" spans="1:8">
      <c r="A2517" s="11" t="s">
        <v>23031</v>
      </c>
      <c r="B2517" s="16">
        <v>44279</v>
      </c>
      <c r="C2517" s="8">
        <v>57608</v>
      </c>
      <c r="D2517" s="8" t="s">
        <v>25517</v>
      </c>
      <c r="E2517" s="8" t="s">
        <v>28034</v>
      </c>
      <c r="F2517" s="16">
        <v>44289</v>
      </c>
      <c r="G2517" s="8" t="s">
        <v>19632</v>
      </c>
      <c r="H2517" s="8" t="str">
        <f>_xlfn.XLOOKUP(Claims!$G2517,Table1[Policy ID],Table1[Policy Type])</f>
        <v>Life</v>
      </c>
    </row>
    <row r="2518" spans="1:8">
      <c r="A2518" s="12" t="s">
        <v>23032</v>
      </c>
      <c r="B2518" s="17">
        <v>44539</v>
      </c>
      <c r="C2518" s="13">
        <v>43913</v>
      </c>
      <c r="D2518" s="13" t="s">
        <v>25518</v>
      </c>
      <c r="E2518" s="13" t="s">
        <v>28035</v>
      </c>
      <c r="F2518" s="17">
        <v>44616</v>
      </c>
      <c r="G2518" s="13" t="s">
        <v>18136</v>
      </c>
      <c r="H2518" s="13" t="str">
        <f>_xlfn.XLOOKUP(Claims!$G2518,Table1[Policy ID],Table1[Policy Type])</f>
        <v>Auto</v>
      </c>
    </row>
    <row r="2519" spans="1:8">
      <c r="A2519" s="11" t="s">
        <v>23033</v>
      </c>
      <c r="B2519" s="16">
        <v>44850</v>
      </c>
      <c r="C2519" s="8">
        <v>89581</v>
      </c>
      <c r="D2519" s="8" t="s">
        <v>25517</v>
      </c>
      <c r="E2519" s="8" t="s">
        <v>28036</v>
      </c>
      <c r="F2519" s="16">
        <v>44907</v>
      </c>
      <c r="G2519" s="8" t="s">
        <v>17289</v>
      </c>
      <c r="H2519" s="8" t="str">
        <f>_xlfn.XLOOKUP(Claims!$G2519,Table1[Policy ID],Table1[Policy Type])</f>
        <v>Health</v>
      </c>
    </row>
    <row r="2520" spans="1:8">
      <c r="A2520" s="12" t="s">
        <v>23034</v>
      </c>
      <c r="B2520" s="17">
        <v>45402</v>
      </c>
      <c r="C2520" s="13">
        <v>58334</v>
      </c>
      <c r="D2520" s="13" t="s">
        <v>25518</v>
      </c>
      <c r="E2520" s="13" t="s">
        <v>28037</v>
      </c>
      <c r="F2520" s="13"/>
      <c r="G2520" s="13" t="s">
        <v>20473</v>
      </c>
      <c r="H2520" s="13" t="str">
        <f>_xlfn.XLOOKUP(Claims!$G2520,Table1[Policy ID],Table1[Policy Type])</f>
        <v>Health</v>
      </c>
    </row>
    <row r="2521" spans="1:8">
      <c r="A2521" s="11" t="s">
        <v>23035</v>
      </c>
      <c r="B2521" s="16">
        <v>44136</v>
      </c>
      <c r="C2521" s="8">
        <v>93350</v>
      </c>
      <c r="D2521" s="8" t="s">
        <v>25516</v>
      </c>
      <c r="E2521" s="8" t="s">
        <v>28038</v>
      </c>
      <c r="F2521" s="16">
        <v>44161</v>
      </c>
      <c r="G2521" s="8" t="s">
        <v>15719</v>
      </c>
      <c r="H2521" s="8" t="str">
        <f>_xlfn.XLOOKUP(Claims!$G2521,Table1[Policy ID],Table1[Policy Type])</f>
        <v>Life</v>
      </c>
    </row>
    <row r="2522" spans="1:8">
      <c r="A2522" s="12" t="s">
        <v>23036</v>
      </c>
      <c r="B2522" s="17">
        <v>44904</v>
      </c>
      <c r="C2522" s="13">
        <v>67619</v>
      </c>
      <c r="D2522" s="13" t="s">
        <v>25517</v>
      </c>
      <c r="E2522" s="13" t="s">
        <v>28039</v>
      </c>
      <c r="F2522" s="17">
        <v>44916</v>
      </c>
      <c r="G2522" s="13" t="s">
        <v>18964</v>
      </c>
      <c r="H2522" s="13" t="str">
        <f>_xlfn.XLOOKUP(Claims!$G2522,Table1[Policy ID],Table1[Policy Type])</f>
        <v>Property</v>
      </c>
    </row>
    <row r="2523" spans="1:8">
      <c r="A2523" s="11" t="s">
        <v>23037</v>
      </c>
      <c r="B2523" s="16">
        <v>45480</v>
      </c>
      <c r="C2523" s="8">
        <v>29391</v>
      </c>
      <c r="D2523" s="8" t="s">
        <v>25518</v>
      </c>
      <c r="E2523" s="8" t="s">
        <v>28040</v>
      </c>
      <c r="F2523" s="16">
        <v>45570</v>
      </c>
      <c r="G2523" s="8" t="s">
        <v>19286</v>
      </c>
      <c r="H2523" s="8" t="str">
        <f>_xlfn.XLOOKUP(Claims!$G2523,Table1[Policy ID],Table1[Policy Type])</f>
        <v>Health</v>
      </c>
    </row>
    <row r="2524" spans="1:8">
      <c r="A2524" s="12" t="s">
        <v>23038</v>
      </c>
      <c r="B2524" s="17">
        <v>45262</v>
      </c>
      <c r="C2524" s="13">
        <v>88520</v>
      </c>
      <c r="D2524" s="13" t="s">
        <v>25518</v>
      </c>
      <c r="E2524" s="13" t="s">
        <v>28041</v>
      </c>
      <c r="F2524" s="17">
        <v>45338</v>
      </c>
      <c r="G2524" s="13" t="s">
        <v>18634</v>
      </c>
      <c r="H2524" s="13" t="str">
        <f>_xlfn.XLOOKUP(Claims!$G2524,Table1[Policy ID],Table1[Policy Type])</f>
        <v>Auto</v>
      </c>
    </row>
    <row r="2525" spans="1:8">
      <c r="A2525" s="11" t="s">
        <v>23039</v>
      </c>
      <c r="B2525" s="16">
        <v>44996</v>
      </c>
      <c r="C2525" s="8">
        <v>88083</v>
      </c>
      <c r="D2525" s="8" t="s">
        <v>25517</v>
      </c>
      <c r="E2525" s="8" t="s">
        <v>28042</v>
      </c>
      <c r="F2525" s="16">
        <v>45064</v>
      </c>
      <c r="G2525" s="8" t="s">
        <v>16031</v>
      </c>
      <c r="H2525" s="8" t="str">
        <f>_xlfn.XLOOKUP(Claims!$G2525,Table1[Policy ID],Table1[Policy Type])</f>
        <v>Health</v>
      </c>
    </row>
    <row r="2526" spans="1:8">
      <c r="A2526" s="12" t="s">
        <v>23040</v>
      </c>
      <c r="B2526" s="17">
        <v>44679</v>
      </c>
      <c r="C2526" s="13">
        <v>19267</v>
      </c>
      <c r="D2526" s="13" t="s">
        <v>25516</v>
      </c>
      <c r="E2526" s="13" t="s">
        <v>28043</v>
      </c>
      <c r="F2526" s="13"/>
      <c r="G2526" s="13" t="s">
        <v>20323</v>
      </c>
      <c r="H2526" s="13" t="str">
        <f>_xlfn.XLOOKUP(Claims!$G2526,Table1[Policy ID],Table1[Policy Type])</f>
        <v>Property</v>
      </c>
    </row>
    <row r="2527" spans="1:8">
      <c r="A2527" s="11" t="s">
        <v>23041</v>
      </c>
      <c r="B2527" s="16">
        <v>44353</v>
      </c>
      <c r="C2527" s="8">
        <v>23833</v>
      </c>
      <c r="D2527" s="8" t="s">
        <v>25517</v>
      </c>
      <c r="E2527" s="8" t="s">
        <v>28044</v>
      </c>
      <c r="F2527" s="8"/>
      <c r="G2527" s="8" t="s">
        <v>16916</v>
      </c>
      <c r="H2527" s="8" t="str">
        <f>_xlfn.XLOOKUP(Claims!$G2527,Table1[Policy ID],Table1[Policy Type])</f>
        <v>Property</v>
      </c>
    </row>
    <row r="2528" spans="1:8">
      <c r="A2528" s="12" t="s">
        <v>23042</v>
      </c>
      <c r="B2528" s="17">
        <v>45024</v>
      </c>
      <c r="C2528" s="13">
        <v>70028</v>
      </c>
      <c r="D2528" s="13" t="s">
        <v>25517</v>
      </c>
      <c r="E2528" s="13" t="s">
        <v>28045</v>
      </c>
      <c r="F2528" s="13"/>
      <c r="G2528" s="13" t="s">
        <v>17037</v>
      </c>
      <c r="H2528" s="13" t="str">
        <f>_xlfn.XLOOKUP(Claims!$G2528,Table1[Policy ID],Table1[Policy Type])</f>
        <v>Auto</v>
      </c>
    </row>
    <row r="2529" spans="1:8">
      <c r="A2529" s="11" t="s">
        <v>23043</v>
      </c>
      <c r="B2529" s="16">
        <v>45041</v>
      </c>
      <c r="C2529" s="8">
        <v>2533</v>
      </c>
      <c r="D2529" s="8" t="s">
        <v>25518</v>
      </c>
      <c r="E2529" s="8" t="s">
        <v>28046</v>
      </c>
      <c r="F2529" s="16">
        <v>45070</v>
      </c>
      <c r="G2529" s="8" t="s">
        <v>19369</v>
      </c>
      <c r="H2529" s="8" t="str">
        <f>_xlfn.XLOOKUP(Claims!$G2529,Table1[Policy ID],Table1[Policy Type])</f>
        <v>Life</v>
      </c>
    </row>
    <row r="2530" spans="1:8">
      <c r="A2530" s="12" t="s">
        <v>23044</v>
      </c>
      <c r="B2530" s="17">
        <v>44417</v>
      </c>
      <c r="C2530" s="13">
        <v>78370</v>
      </c>
      <c r="D2530" s="13" t="s">
        <v>25517</v>
      </c>
      <c r="E2530" s="13" t="s">
        <v>28047</v>
      </c>
      <c r="F2530" s="17">
        <v>44486</v>
      </c>
      <c r="G2530" s="13" t="s">
        <v>17407</v>
      </c>
      <c r="H2530" s="13" t="str">
        <f>_xlfn.XLOOKUP(Claims!$G2530,Table1[Policy ID],Table1[Policy Type])</f>
        <v>Health</v>
      </c>
    </row>
    <row r="2531" spans="1:8">
      <c r="A2531" s="11" t="s">
        <v>23045</v>
      </c>
      <c r="B2531" s="16">
        <v>44608</v>
      </c>
      <c r="C2531" s="8">
        <v>32479</v>
      </c>
      <c r="D2531" s="8" t="s">
        <v>25518</v>
      </c>
      <c r="E2531" s="8" t="s">
        <v>28048</v>
      </c>
      <c r="F2531" s="8"/>
      <c r="G2531" s="8" t="s">
        <v>18451</v>
      </c>
      <c r="H2531" s="8" t="str">
        <f>_xlfn.XLOOKUP(Claims!$G2531,Table1[Policy ID],Table1[Policy Type])</f>
        <v>Life</v>
      </c>
    </row>
    <row r="2532" spans="1:8">
      <c r="A2532" s="12" t="s">
        <v>23046</v>
      </c>
      <c r="B2532" s="17">
        <v>44273</v>
      </c>
      <c r="C2532" s="13">
        <v>52269</v>
      </c>
      <c r="D2532" s="13" t="s">
        <v>25516</v>
      </c>
      <c r="E2532" s="13" t="s">
        <v>28049</v>
      </c>
      <c r="F2532" s="17">
        <v>44300</v>
      </c>
      <c r="G2532" s="13" t="s">
        <v>17800</v>
      </c>
      <c r="H2532" s="13" t="str">
        <f>_xlfn.XLOOKUP(Claims!$G2532,Table1[Policy ID],Table1[Policy Type])</f>
        <v>Auto</v>
      </c>
    </row>
    <row r="2533" spans="1:8">
      <c r="A2533" s="11" t="s">
        <v>23047</v>
      </c>
      <c r="B2533" s="16">
        <v>44167</v>
      </c>
      <c r="C2533" s="8">
        <v>74112</v>
      </c>
      <c r="D2533" s="8" t="s">
        <v>25518</v>
      </c>
      <c r="E2533" s="8" t="s">
        <v>28050</v>
      </c>
      <c r="F2533" s="8"/>
      <c r="G2533" s="8" t="s">
        <v>18058</v>
      </c>
      <c r="H2533" s="8" t="str">
        <f>_xlfn.XLOOKUP(Claims!$G2533,Table1[Policy ID],Table1[Policy Type])</f>
        <v>Property</v>
      </c>
    </row>
    <row r="2534" spans="1:8">
      <c r="A2534" s="12" t="s">
        <v>23048</v>
      </c>
      <c r="B2534" s="17">
        <v>44908</v>
      </c>
      <c r="C2534" s="13">
        <v>53050</v>
      </c>
      <c r="D2534" s="13" t="s">
        <v>25516</v>
      </c>
      <c r="E2534" s="13" t="s">
        <v>28051</v>
      </c>
      <c r="F2534" s="13"/>
      <c r="G2534" s="13" t="s">
        <v>19081</v>
      </c>
      <c r="H2534" s="13" t="str">
        <f>_xlfn.XLOOKUP(Claims!$G2534,Table1[Policy ID],Table1[Policy Type])</f>
        <v>Auto</v>
      </c>
    </row>
    <row r="2535" spans="1:8">
      <c r="A2535" s="11" t="s">
        <v>23049</v>
      </c>
      <c r="B2535" s="16">
        <v>43900</v>
      </c>
      <c r="C2535" s="8">
        <v>52719</v>
      </c>
      <c r="D2535" s="8" t="s">
        <v>25517</v>
      </c>
      <c r="E2535" s="8" t="s">
        <v>28052</v>
      </c>
      <c r="F2535" s="8"/>
      <c r="G2535" s="8" t="s">
        <v>18831</v>
      </c>
      <c r="H2535" s="8" t="str">
        <f>_xlfn.XLOOKUP(Claims!$G2535,Table1[Policy ID],Table1[Policy Type])</f>
        <v>Auto</v>
      </c>
    </row>
    <row r="2536" spans="1:8">
      <c r="A2536" s="12" t="s">
        <v>23050</v>
      </c>
      <c r="B2536" s="17">
        <v>45498</v>
      </c>
      <c r="C2536" s="13">
        <v>43974</v>
      </c>
      <c r="D2536" s="13" t="s">
        <v>25516</v>
      </c>
      <c r="E2536" s="13" t="s">
        <v>28053</v>
      </c>
      <c r="F2536" s="13"/>
      <c r="G2536" s="13" t="s">
        <v>15785</v>
      </c>
      <c r="H2536" s="13" t="str">
        <f>_xlfn.XLOOKUP(Claims!$G2536,Table1[Policy ID],Table1[Policy Type])</f>
        <v>Life</v>
      </c>
    </row>
    <row r="2537" spans="1:8">
      <c r="A2537" s="11" t="s">
        <v>23051</v>
      </c>
      <c r="B2537" s="16">
        <v>45549</v>
      </c>
      <c r="C2537" s="8">
        <v>40343</v>
      </c>
      <c r="D2537" s="8" t="s">
        <v>25517</v>
      </c>
      <c r="E2537" s="8" t="s">
        <v>28054</v>
      </c>
      <c r="F2537" s="16">
        <v>45639</v>
      </c>
      <c r="G2537" s="8" t="s">
        <v>19849</v>
      </c>
      <c r="H2537" s="8" t="str">
        <f>_xlfn.XLOOKUP(Claims!$G2537,Table1[Policy ID],Table1[Policy Type])</f>
        <v>Property</v>
      </c>
    </row>
    <row r="2538" spans="1:8">
      <c r="A2538" s="12" t="s">
        <v>23052</v>
      </c>
      <c r="B2538" s="17">
        <v>45451</v>
      </c>
      <c r="C2538" s="13">
        <v>84915</v>
      </c>
      <c r="D2538" s="13" t="s">
        <v>25517</v>
      </c>
      <c r="E2538" s="13" t="s">
        <v>28055</v>
      </c>
      <c r="F2538" s="13"/>
      <c r="G2538" s="13" t="s">
        <v>19211</v>
      </c>
      <c r="H2538" s="13" t="str">
        <f>_xlfn.XLOOKUP(Claims!$G2538,Table1[Policy ID],Table1[Policy Type])</f>
        <v>Health</v>
      </c>
    </row>
    <row r="2539" spans="1:8">
      <c r="A2539" s="11" t="s">
        <v>23053</v>
      </c>
      <c r="B2539" s="16">
        <v>45366</v>
      </c>
      <c r="C2539" s="8">
        <v>45259</v>
      </c>
      <c r="D2539" s="8" t="s">
        <v>25517</v>
      </c>
      <c r="E2539" s="8" t="s">
        <v>28056</v>
      </c>
      <c r="F2539" s="16">
        <v>45431</v>
      </c>
      <c r="G2539" s="8" t="s">
        <v>18554</v>
      </c>
      <c r="H2539" s="8" t="str">
        <f>_xlfn.XLOOKUP(Claims!$G2539,Table1[Policy ID],Table1[Policy Type])</f>
        <v>Auto</v>
      </c>
    </row>
    <row r="2540" spans="1:8">
      <c r="A2540" s="12" t="s">
        <v>23054</v>
      </c>
      <c r="B2540" s="17">
        <v>43943</v>
      </c>
      <c r="C2540" s="13">
        <v>88442</v>
      </c>
      <c r="D2540" s="13" t="s">
        <v>25517</v>
      </c>
      <c r="E2540" s="13" t="s">
        <v>28057</v>
      </c>
      <c r="F2540" s="13"/>
      <c r="G2540" s="13" t="s">
        <v>17334</v>
      </c>
      <c r="H2540" s="13" t="str">
        <f>_xlfn.XLOOKUP(Claims!$G2540,Table1[Policy ID],Table1[Policy Type])</f>
        <v>Health</v>
      </c>
    </row>
    <row r="2541" spans="1:8">
      <c r="A2541" s="11" t="s">
        <v>23055</v>
      </c>
      <c r="B2541" s="16">
        <v>45024</v>
      </c>
      <c r="C2541" s="8">
        <v>9535</v>
      </c>
      <c r="D2541" s="8" t="s">
        <v>25517</v>
      </c>
      <c r="E2541" s="8" t="s">
        <v>28058</v>
      </c>
      <c r="F2541" s="16">
        <v>45057</v>
      </c>
      <c r="G2541" s="8" t="s">
        <v>19552</v>
      </c>
      <c r="H2541" s="8" t="str">
        <f>_xlfn.XLOOKUP(Claims!$G2541,Table1[Policy ID],Table1[Policy Type])</f>
        <v>Health</v>
      </c>
    </row>
    <row r="2542" spans="1:8">
      <c r="A2542" s="12" t="s">
        <v>23056</v>
      </c>
      <c r="B2542" s="17">
        <v>44921</v>
      </c>
      <c r="C2542" s="13">
        <v>67474</v>
      </c>
      <c r="D2542" s="13" t="s">
        <v>25517</v>
      </c>
      <c r="E2542" s="13" t="s">
        <v>28059</v>
      </c>
      <c r="F2542" s="17">
        <v>44985</v>
      </c>
      <c r="G2542" s="13" t="s">
        <v>17262</v>
      </c>
      <c r="H2542" s="13" t="str">
        <f>_xlfn.XLOOKUP(Claims!$G2542,Table1[Policy ID],Table1[Policy Type])</f>
        <v>Property</v>
      </c>
    </row>
    <row r="2543" spans="1:8">
      <c r="A2543" s="11" t="s">
        <v>23057</v>
      </c>
      <c r="B2543" s="16">
        <v>45619</v>
      </c>
      <c r="C2543" s="8">
        <v>36790</v>
      </c>
      <c r="D2543" s="8" t="s">
        <v>25516</v>
      </c>
      <c r="E2543" s="8" t="s">
        <v>28060</v>
      </c>
      <c r="F2543" s="16">
        <v>45634</v>
      </c>
      <c r="G2543" s="8" t="s">
        <v>16935</v>
      </c>
      <c r="H2543" s="8" t="str">
        <f>_xlfn.XLOOKUP(Claims!$G2543,Table1[Policy ID],Table1[Policy Type])</f>
        <v>Health</v>
      </c>
    </row>
    <row r="2544" spans="1:8">
      <c r="A2544" s="12" t="s">
        <v>23058</v>
      </c>
      <c r="B2544" s="17">
        <v>44396</v>
      </c>
      <c r="C2544" s="13">
        <v>57765</v>
      </c>
      <c r="D2544" s="13" t="s">
        <v>25516</v>
      </c>
      <c r="E2544" s="13" t="s">
        <v>28061</v>
      </c>
      <c r="F2544" s="17">
        <v>44463</v>
      </c>
      <c r="G2544" s="13" t="s">
        <v>18335</v>
      </c>
      <c r="H2544" s="13" t="str">
        <f>_xlfn.XLOOKUP(Claims!$G2544,Table1[Policy ID],Table1[Policy Type])</f>
        <v>Auto</v>
      </c>
    </row>
    <row r="2545" spans="1:8">
      <c r="A2545" s="11" t="s">
        <v>23059</v>
      </c>
      <c r="B2545" s="16">
        <v>44249</v>
      </c>
      <c r="C2545" s="8">
        <v>87751</v>
      </c>
      <c r="D2545" s="8" t="s">
        <v>25517</v>
      </c>
      <c r="E2545" s="8" t="s">
        <v>28062</v>
      </c>
      <c r="F2545" s="16">
        <v>44338</v>
      </c>
      <c r="G2545" s="8" t="s">
        <v>17880</v>
      </c>
      <c r="H2545" s="8" t="str">
        <f>_xlfn.XLOOKUP(Claims!$G2545,Table1[Policy ID],Table1[Policy Type])</f>
        <v>Auto</v>
      </c>
    </row>
    <row r="2546" spans="1:8">
      <c r="A2546" s="12" t="s">
        <v>23060</v>
      </c>
      <c r="B2546" s="17">
        <v>44974</v>
      </c>
      <c r="C2546" s="13">
        <v>78199</v>
      </c>
      <c r="D2546" s="13" t="s">
        <v>25518</v>
      </c>
      <c r="E2546" s="13" t="s">
        <v>28063</v>
      </c>
      <c r="F2546" s="17">
        <v>45024</v>
      </c>
      <c r="G2546" s="13" t="s">
        <v>19208</v>
      </c>
      <c r="H2546" s="13" t="str">
        <f>_xlfn.XLOOKUP(Claims!$G2546,Table1[Policy ID],Table1[Policy Type])</f>
        <v>Property</v>
      </c>
    </row>
    <row r="2547" spans="1:8">
      <c r="A2547" s="11" t="s">
        <v>23061</v>
      </c>
      <c r="B2547" s="16">
        <v>45645</v>
      </c>
      <c r="C2547" s="8">
        <v>90610</v>
      </c>
      <c r="D2547" s="8" t="s">
        <v>25516</v>
      </c>
      <c r="E2547" s="8" t="s">
        <v>28064</v>
      </c>
      <c r="F2547" s="16">
        <v>45701</v>
      </c>
      <c r="G2547" s="8" t="s">
        <v>18549</v>
      </c>
      <c r="H2547" s="8" t="str">
        <f>_xlfn.XLOOKUP(Claims!$G2547,Table1[Policy ID],Table1[Policy Type])</f>
        <v>Auto</v>
      </c>
    </row>
    <row r="2548" spans="1:8">
      <c r="A2548" s="12" t="s">
        <v>23062</v>
      </c>
      <c r="B2548" s="17">
        <v>44545</v>
      </c>
      <c r="C2548" s="13">
        <v>80001</v>
      </c>
      <c r="D2548" s="13" t="s">
        <v>25518</v>
      </c>
      <c r="E2548" s="13" t="s">
        <v>28065</v>
      </c>
      <c r="F2548" s="17">
        <v>44570</v>
      </c>
      <c r="G2548" s="13" t="s">
        <v>16943</v>
      </c>
      <c r="H2548" s="13" t="str">
        <f>_xlfn.XLOOKUP(Claims!$G2548,Table1[Policy ID],Table1[Policy Type])</f>
        <v>Auto</v>
      </c>
    </row>
    <row r="2549" spans="1:8">
      <c r="A2549" s="11" t="s">
        <v>23063</v>
      </c>
      <c r="B2549" s="16">
        <v>44269</v>
      </c>
      <c r="C2549" s="8">
        <v>88174</v>
      </c>
      <c r="D2549" s="8" t="s">
        <v>25518</v>
      </c>
      <c r="E2549" s="8" t="s">
        <v>28066</v>
      </c>
      <c r="F2549" s="16">
        <v>44333</v>
      </c>
      <c r="G2549" s="8" t="s">
        <v>18720</v>
      </c>
      <c r="H2549" s="8" t="str">
        <f>_xlfn.XLOOKUP(Claims!$G2549,Table1[Policy ID],Table1[Policy Type])</f>
        <v>Health</v>
      </c>
    </row>
    <row r="2550" spans="1:8">
      <c r="A2550" s="12" t="s">
        <v>23064</v>
      </c>
      <c r="B2550" s="17">
        <v>43947</v>
      </c>
      <c r="C2550" s="13">
        <v>63962</v>
      </c>
      <c r="D2550" s="13" t="s">
        <v>25518</v>
      </c>
      <c r="E2550" s="13" t="s">
        <v>28067</v>
      </c>
      <c r="F2550" s="13"/>
      <c r="G2550" s="13" t="s">
        <v>19767</v>
      </c>
      <c r="H2550" s="13" t="str">
        <f>_xlfn.XLOOKUP(Claims!$G2550,Table1[Policy ID],Table1[Policy Type])</f>
        <v>Property</v>
      </c>
    </row>
    <row r="2551" spans="1:8">
      <c r="A2551" s="11" t="s">
        <v>23065</v>
      </c>
      <c r="B2551" s="16">
        <v>44617</v>
      </c>
      <c r="C2551" s="8">
        <v>74778</v>
      </c>
      <c r="D2551" s="8" t="s">
        <v>25516</v>
      </c>
      <c r="E2551" s="8" t="s">
        <v>28068</v>
      </c>
      <c r="F2551" s="8"/>
      <c r="G2551" s="8" t="s">
        <v>16011</v>
      </c>
      <c r="H2551" s="8" t="str">
        <f>_xlfn.XLOOKUP(Claims!$G2551,Table1[Policy ID],Table1[Policy Type])</f>
        <v>Life</v>
      </c>
    </row>
    <row r="2552" spans="1:8">
      <c r="A2552" s="12" t="s">
        <v>23066</v>
      </c>
      <c r="B2552" s="17">
        <v>45115</v>
      </c>
      <c r="C2552" s="13">
        <v>85008</v>
      </c>
      <c r="D2552" s="13" t="s">
        <v>25516</v>
      </c>
      <c r="E2552" s="13" t="s">
        <v>28069</v>
      </c>
      <c r="F2552" s="13"/>
      <c r="G2552" s="13" t="s">
        <v>18580</v>
      </c>
      <c r="H2552" s="13" t="str">
        <f>_xlfn.XLOOKUP(Claims!$G2552,Table1[Policy ID],Table1[Policy Type])</f>
        <v>Property</v>
      </c>
    </row>
    <row r="2553" spans="1:8">
      <c r="A2553" s="11" t="s">
        <v>23067</v>
      </c>
      <c r="B2553" s="16">
        <v>44770</v>
      </c>
      <c r="C2553" s="8">
        <v>49146</v>
      </c>
      <c r="D2553" s="8" t="s">
        <v>25516</v>
      </c>
      <c r="E2553" s="8" t="s">
        <v>28070</v>
      </c>
      <c r="F2553" s="16">
        <v>44837</v>
      </c>
      <c r="G2553" s="8" t="s">
        <v>19252</v>
      </c>
      <c r="H2553" s="8" t="str">
        <f>_xlfn.XLOOKUP(Claims!$G2553,Table1[Policy ID],Table1[Policy Type])</f>
        <v>Property</v>
      </c>
    </row>
    <row r="2554" spans="1:8">
      <c r="A2554" s="12" t="s">
        <v>23068</v>
      </c>
      <c r="B2554" s="17">
        <v>45043</v>
      </c>
      <c r="C2554" s="13">
        <v>31501</v>
      </c>
      <c r="D2554" s="13" t="s">
        <v>25516</v>
      </c>
      <c r="E2554" s="13" t="s">
        <v>28071</v>
      </c>
      <c r="F2554" s="13"/>
      <c r="G2554" s="13" t="s">
        <v>17902</v>
      </c>
      <c r="H2554" s="13" t="str">
        <f>_xlfn.XLOOKUP(Claims!$G2554,Table1[Policy ID],Table1[Policy Type])</f>
        <v>Property</v>
      </c>
    </row>
    <row r="2555" spans="1:8">
      <c r="A2555" s="11" t="s">
        <v>23069</v>
      </c>
      <c r="B2555" s="16">
        <v>44169</v>
      </c>
      <c r="C2555" s="8">
        <v>20995</v>
      </c>
      <c r="D2555" s="8" t="s">
        <v>25518</v>
      </c>
      <c r="E2555" s="8" t="s">
        <v>28072</v>
      </c>
      <c r="F2555" s="16">
        <v>44253</v>
      </c>
      <c r="G2555" s="8" t="s">
        <v>15861</v>
      </c>
      <c r="H2555" s="8" t="str">
        <f>_xlfn.XLOOKUP(Claims!$G2555,Table1[Policy ID],Table1[Policy Type])</f>
        <v>Auto</v>
      </c>
    </row>
    <row r="2556" spans="1:8">
      <c r="A2556" s="12" t="s">
        <v>23070</v>
      </c>
      <c r="B2556" s="17">
        <v>43901</v>
      </c>
      <c r="C2556" s="13">
        <v>60449</v>
      </c>
      <c r="D2556" s="13" t="s">
        <v>25517</v>
      </c>
      <c r="E2556" s="13" t="s">
        <v>28073</v>
      </c>
      <c r="F2556" s="17">
        <v>43965</v>
      </c>
      <c r="G2556" s="13" t="s">
        <v>17256</v>
      </c>
      <c r="H2556" s="13" t="str">
        <f>_xlfn.XLOOKUP(Claims!$G2556,Table1[Policy ID],Table1[Policy Type])</f>
        <v>Auto</v>
      </c>
    </row>
    <row r="2557" spans="1:8">
      <c r="A2557" s="11" t="s">
        <v>23071</v>
      </c>
      <c r="B2557" s="16">
        <v>44515</v>
      </c>
      <c r="C2557" s="8">
        <v>55131</v>
      </c>
      <c r="D2557" s="8" t="s">
        <v>25517</v>
      </c>
      <c r="E2557" s="8" t="s">
        <v>28074</v>
      </c>
      <c r="F2557" s="16">
        <v>44589</v>
      </c>
      <c r="G2557" s="8" t="s">
        <v>19815</v>
      </c>
      <c r="H2557" s="8" t="str">
        <f>_xlfn.XLOOKUP(Claims!$G2557,Table1[Policy ID],Table1[Policy Type])</f>
        <v>Health</v>
      </c>
    </row>
    <row r="2558" spans="1:8">
      <c r="A2558" s="12" t="s">
        <v>23072</v>
      </c>
      <c r="B2558" s="17">
        <v>45640</v>
      </c>
      <c r="C2558" s="13">
        <v>26475</v>
      </c>
      <c r="D2558" s="13" t="s">
        <v>25517</v>
      </c>
      <c r="E2558" s="13" t="s">
        <v>28075</v>
      </c>
      <c r="F2558" s="17">
        <v>45652</v>
      </c>
      <c r="G2558" s="13" t="s">
        <v>16502</v>
      </c>
      <c r="H2558" s="13" t="str">
        <f>_xlfn.XLOOKUP(Claims!$G2558,Table1[Policy ID],Table1[Policy Type])</f>
        <v>Health</v>
      </c>
    </row>
    <row r="2559" spans="1:8">
      <c r="A2559" s="11" t="s">
        <v>23073</v>
      </c>
      <c r="B2559" s="16">
        <v>45049</v>
      </c>
      <c r="C2559" s="8">
        <v>90984</v>
      </c>
      <c r="D2559" s="8" t="s">
        <v>25518</v>
      </c>
      <c r="E2559" s="8" t="s">
        <v>28076</v>
      </c>
      <c r="F2559" s="8"/>
      <c r="G2559" s="8" t="s">
        <v>17051</v>
      </c>
      <c r="H2559" s="8" t="str">
        <f>_xlfn.XLOOKUP(Claims!$G2559,Table1[Policy ID],Table1[Policy Type])</f>
        <v>Auto</v>
      </c>
    </row>
    <row r="2560" spans="1:8">
      <c r="A2560" s="12" t="s">
        <v>23074</v>
      </c>
      <c r="B2560" s="17">
        <v>44012</v>
      </c>
      <c r="C2560" s="13">
        <v>86174</v>
      </c>
      <c r="D2560" s="13" t="s">
        <v>25518</v>
      </c>
      <c r="E2560" s="13" t="s">
        <v>28077</v>
      </c>
      <c r="F2560" s="17">
        <v>44032</v>
      </c>
      <c r="G2560" s="13" t="s">
        <v>20159</v>
      </c>
      <c r="H2560" s="13" t="str">
        <f>_xlfn.XLOOKUP(Claims!$G2560,Table1[Policy ID],Table1[Policy Type])</f>
        <v>Life</v>
      </c>
    </row>
    <row r="2561" spans="1:8">
      <c r="A2561" s="11" t="s">
        <v>23075</v>
      </c>
      <c r="B2561" s="16">
        <v>45507</v>
      </c>
      <c r="C2561" s="8">
        <v>23705</v>
      </c>
      <c r="D2561" s="8" t="s">
        <v>25518</v>
      </c>
      <c r="E2561" s="8" t="s">
        <v>28078</v>
      </c>
      <c r="F2561" s="16">
        <v>45550</v>
      </c>
      <c r="G2561" s="8" t="s">
        <v>17901</v>
      </c>
      <c r="H2561" s="8" t="str">
        <f>_xlfn.XLOOKUP(Claims!$G2561,Table1[Policy ID],Table1[Policy Type])</f>
        <v>Health</v>
      </c>
    </row>
    <row r="2562" spans="1:8">
      <c r="A2562" s="12" t="s">
        <v>23076</v>
      </c>
      <c r="B2562" s="17">
        <v>44065</v>
      </c>
      <c r="C2562" s="13">
        <v>92642</v>
      </c>
      <c r="D2562" s="13" t="s">
        <v>25517</v>
      </c>
      <c r="E2562" s="13" t="s">
        <v>28079</v>
      </c>
      <c r="F2562" s="17">
        <v>44081</v>
      </c>
      <c r="G2562" s="13" t="s">
        <v>16163</v>
      </c>
      <c r="H2562" s="13" t="str">
        <f>_xlfn.XLOOKUP(Claims!$G2562,Table1[Policy ID],Table1[Policy Type])</f>
        <v>Life</v>
      </c>
    </row>
    <row r="2563" spans="1:8">
      <c r="A2563" s="11" t="s">
        <v>23077</v>
      </c>
      <c r="B2563" s="16">
        <v>44081</v>
      </c>
      <c r="C2563" s="8">
        <v>5977</v>
      </c>
      <c r="D2563" s="8" t="s">
        <v>25517</v>
      </c>
      <c r="E2563" s="8" t="s">
        <v>28080</v>
      </c>
      <c r="F2563" s="16">
        <v>44120</v>
      </c>
      <c r="G2563" s="8" t="s">
        <v>16227</v>
      </c>
      <c r="H2563" s="8" t="str">
        <f>_xlfn.XLOOKUP(Claims!$G2563,Table1[Policy ID],Table1[Policy Type])</f>
        <v>Health</v>
      </c>
    </row>
    <row r="2564" spans="1:8">
      <c r="A2564" s="12" t="s">
        <v>23078</v>
      </c>
      <c r="B2564" s="17">
        <v>45576</v>
      </c>
      <c r="C2564" s="13">
        <v>70895</v>
      </c>
      <c r="D2564" s="13" t="s">
        <v>25518</v>
      </c>
      <c r="E2564" s="13" t="s">
        <v>28081</v>
      </c>
      <c r="F2564" s="17">
        <v>45592</v>
      </c>
      <c r="G2564" s="13" t="s">
        <v>19577</v>
      </c>
      <c r="H2564" s="13" t="str">
        <f>_xlfn.XLOOKUP(Claims!$G2564,Table1[Policy ID],Table1[Policy Type])</f>
        <v>Life</v>
      </c>
    </row>
    <row r="2565" spans="1:8">
      <c r="A2565" s="11" t="s">
        <v>23079</v>
      </c>
      <c r="B2565" s="16">
        <v>44545</v>
      </c>
      <c r="C2565" s="8">
        <v>57111</v>
      </c>
      <c r="D2565" s="8" t="s">
        <v>25517</v>
      </c>
      <c r="E2565" s="8" t="s">
        <v>28082</v>
      </c>
      <c r="F2565" s="16">
        <v>44585</v>
      </c>
      <c r="G2565" s="8" t="s">
        <v>16230</v>
      </c>
      <c r="H2565" s="8" t="str">
        <f>_xlfn.XLOOKUP(Claims!$G2565,Table1[Policy ID],Table1[Policy Type])</f>
        <v>Health</v>
      </c>
    </row>
    <row r="2566" spans="1:8">
      <c r="A2566" s="12" t="s">
        <v>23080</v>
      </c>
      <c r="B2566" s="17">
        <v>45500</v>
      </c>
      <c r="C2566" s="13">
        <v>89754</v>
      </c>
      <c r="D2566" s="13" t="s">
        <v>25518</v>
      </c>
      <c r="E2566" s="13" t="s">
        <v>28083</v>
      </c>
      <c r="F2566" s="17">
        <v>45582</v>
      </c>
      <c r="G2566" s="13" t="s">
        <v>17242</v>
      </c>
      <c r="H2566" s="13" t="str">
        <f>_xlfn.XLOOKUP(Claims!$G2566,Table1[Policy ID],Table1[Policy Type])</f>
        <v>Auto</v>
      </c>
    </row>
    <row r="2567" spans="1:8">
      <c r="A2567" s="11" t="s">
        <v>23081</v>
      </c>
      <c r="B2567" s="16">
        <v>45465</v>
      </c>
      <c r="C2567" s="8">
        <v>81868</v>
      </c>
      <c r="D2567" s="8" t="s">
        <v>25516</v>
      </c>
      <c r="E2567" s="8" t="s">
        <v>28084</v>
      </c>
      <c r="F2567" s="8"/>
      <c r="G2567" s="8" t="s">
        <v>16848</v>
      </c>
      <c r="H2567" s="8" t="str">
        <f>_xlfn.XLOOKUP(Claims!$G2567,Table1[Policy ID],Table1[Policy Type])</f>
        <v>Health</v>
      </c>
    </row>
    <row r="2568" spans="1:8">
      <c r="A2568" s="12" t="s">
        <v>23082</v>
      </c>
      <c r="B2568" s="17">
        <v>44357</v>
      </c>
      <c r="C2568" s="13">
        <v>88454</v>
      </c>
      <c r="D2568" s="13" t="s">
        <v>25516</v>
      </c>
      <c r="E2568" s="13" t="s">
        <v>28085</v>
      </c>
      <c r="F2568" s="17">
        <v>44421</v>
      </c>
      <c r="G2568" s="13" t="s">
        <v>15962</v>
      </c>
      <c r="H2568" s="13" t="str">
        <f>_xlfn.XLOOKUP(Claims!$G2568,Table1[Policy ID],Table1[Policy Type])</f>
        <v>Auto</v>
      </c>
    </row>
    <row r="2569" spans="1:8">
      <c r="A2569" s="11" t="s">
        <v>23083</v>
      </c>
      <c r="B2569" s="16">
        <v>44981</v>
      </c>
      <c r="C2569" s="8">
        <v>93102</v>
      </c>
      <c r="D2569" s="8" t="s">
        <v>25518</v>
      </c>
      <c r="E2569" s="8" t="s">
        <v>28086</v>
      </c>
      <c r="F2569" s="16">
        <v>45053</v>
      </c>
      <c r="G2569" s="8" t="s">
        <v>16320</v>
      </c>
      <c r="H2569" s="8" t="str">
        <f>_xlfn.XLOOKUP(Claims!$G2569,Table1[Policy ID],Table1[Policy Type])</f>
        <v>Health</v>
      </c>
    </row>
    <row r="2570" spans="1:8">
      <c r="A2570" s="12" t="s">
        <v>23084</v>
      </c>
      <c r="B2570" s="17">
        <v>45203</v>
      </c>
      <c r="C2570" s="13">
        <v>84149</v>
      </c>
      <c r="D2570" s="13" t="s">
        <v>25517</v>
      </c>
      <c r="E2570" s="13" t="s">
        <v>28087</v>
      </c>
      <c r="F2570" s="17">
        <v>45252</v>
      </c>
      <c r="G2570" s="13" t="s">
        <v>15972</v>
      </c>
      <c r="H2570" s="13" t="str">
        <f>_xlfn.XLOOKUP(Claims!$G2570,Table1[Policy ID],Table1[Policy Type])</f>
        <v>Auto</v>
      </c>
    </row>
    <row r="2571" spans="1:8">
      <c r="A2571" s="11" t="s">
        <v>23085</v>
      </c>
      <c r="B2571" s="16">
        <v>45400</v>
      </c>
      <c r="C2571" s="8">
        <v>47076</v>
      </c>
      <c r="D2571" s="8" t="s">
        <v>25517</v>
      </c>
      <c r="E2571" s="8" t="s">
        <v>28088</v>
      </c>
      <c r="F2571" s="16">
        <v>45455</v>
      </c>
      <c r="G2571" s="8" t="s">
        <v>16057</v>
      </c>
      <c r="H2571" s="8" t="str">
        <f>_xlfn.XLOOKUP(Claims!$G2571,Table1[Policy ID],Table1[Policy Type])</f>
        <v>Property</v>
      </c>
    </row>
    <row r="2572" spans="1:8">
      <c r="A2572" s="12" t="s">
        <v>23086</v>
      </c>
      <c r="B2572" s="17">
        <v>44936</v>
      </c>
      <c r="C2572" s="13">
        <v>16554</v>
      </c>
      <c r="D2572" s="13" t="s">
        <v>25516</v>
      </c>
      <c r="E2572" s="13" t="s">
        <v>28089</v>
      </c>
      <c r="F2572" s="17">
        <v>45011</v>
      </c>
      <c r="G2572" s="13" t="s">
        <v>19443</v>
      </c>
      <c r="H2572" s="13" t="str">
        <f>_xlfn.XLOOKUP(Claims!$G2572,Table1[Policy ID],Table1[Policy Type])</f>
        <v>Auto</v>
      </c>
    </row>
    <row r="2573" spans="1:8">
      <c r="A2573" s="11" t="s">
        <v>23087</v>
      </c>
      <c r="B2573" s="16">
        <v>44665</v>
      </c>
      <c r="C2573" s="8">
        <v>49894</v>
      </c>
      <c r="D2573" s="8" t="s">
        <v>25518</v>
      </c>
      <c r="E2573" s="8" t="s">
        <v>28090</v>
      </c>
      <c r="F2573" s="16">
        <v>44723</v>
      </c>
      <c r="G2573" s="8" t="s">
        <v>17691</v>
      </c>
      <c r="H2573" s="8" t="str">
        <f>_xlfn.XLOOKUP(Claims!$G2573,Table1[Policy ID],Table1[Policy Type])</f>
        <v>Property</v>
      </c>
    </row>
    <row r="2574" spans="1:8">
      <c r="A2574" s="12" t="s">
        <v>23088</v>
      </c>
      <c r="B2574" s="17">
        <v>44203</v>
      </c>
      <c r="C2574" s="13">
        <v>22792</v>
      </c>
      <c r="D2574" s="13" t="s">
        <v>25516</v>
      </c>
      <c r="E2574" s="13" t="s">
        <v>28091</v>
      </c>
      <c r="F2574" s="17">
        <v>44217</v>
      </c>
      <c r="G2574" s="13" t="s">
        <v>17831</v>
      </c>
      <c r="H2574" s="13" t="str">
        <f>_xlfn.XLOOKUP(Claims!$G2574,Table1[Policy ID],Table1[Policy Type])</f>
        <v>Life</v>
      </c>
    </row>
    <row r="2575" spans="1:8">
      <c r="A2575" s="11" t="s">
        <v>23089</v>
      </c>
      <c r="B2575" s="16">
        <v>45412</v>
      </c>
      <c r="C2575" s="8">
        <v>8859</v>
      </c>
      <c r="D2575" s="8" t="s">
        <v>25516</v>
      </c>
      <c r="E2575" s="8" t="s">
        <v>28092</v>
      </c>
      <c r="F2575" s="8"/>
      <c r="G2575" s="8" t="s">
        <v>18657</v>
      </c>
      <c r="H2575" s="8" t="str">
        <f>_xlfn.XLOOKUP(Claims!$G2575,Table1[Policy ID],Table1[Policy Type])</f>
        <v>Life</v>
      </c>
    </row>
    <row r="2576" spans="1:8">
      <c r="A2576" s="12" t="s">
        <v>23090</v>
      </c>
      <c r="B2576" s="17">
        <v>44655</v>
      </c>
      <c r="C2576" s="13">
        <v>24643</v>
      </c>
      <c r="D2576" s="13" t="s">
        <v>25518</v>
      </c>
      <c r="E2576" s="13" t="s">
        <v>28093</v>
      </c>
      <c r="F2576" s="13"/>
      <c r="G2576" s="13" t="s">
        <v>16865</v>
      </c>
      <c r="H2576" s="13" t="str">
        <f>_xlfn.XLOOKUP(Claims!$G2576,Table1[Policy ID],Table1[Policy Type])</f>
        <v>Auto</v>
      </c>
    </row>
    <row r="2577" spans="1:8">
      <c r="A2577" s="11" t="s">
        <v>23091</v>
      </c>
      <c r="B2577" s="16">
        <v>44328</v>
      </c>
      <c r="C2577" s="8">
        <v>23908</v>
      </c>
      <c r="D2577" s="8" t="s">
        <v>25517</v>
      </c>
      <c r="E2577" s="8" t="s">
        <v>28094</v>
      </c>
      <c r="F2577" s="16">
        <v>44369</v>
      </c>
      <c r="G2577" s="8" t="s">
        <v>20391</v>
      </c>
      <c r="H2577" s="8" t="str">
        <f>_xlfn.XLOOKUP(Claims!$G2577,Table1[Policy ID],Table1[Policy Type])</f>
        <v>Health</v>
      </c>
    </row>
    <row r="2578" spans="1:8">
      <c r="A2578" s="12" t="s">
        <v>23092</v>
      </c>
      <c r="B2578" s="17">
        <v>44803</v>
      </c>
      <c r="C2578" s="13">
        <v>93016</v>
      </c>
      <c r="D2578" s="13" t="s">
        <v>25517</v>
      </c>
      <c r="E2578" s="13" t="s">
        <v>28095</v>
      </c>
      <c r="F2578" s="13"/>
      <c r="G2578" s="13" t="s">
        <v>16550</v>
      </c>
      <c r="H2578" s="13" t="str">
        <f>_xlfn.XLOOKUP(Claims!$G2578,Table1[Policy ID],Table1[Policy Type])</f>
        <v>Property</v>
      </c>
    </row>
    <row r="2579" spans="1:8">
      <c r="A2579" s="11" t="s">
        <v>23093</v>
      </c>
      <c r="B2579" s="16">
        <v>45495</v>
      </c>
      <c r="C2579" s="8">
        <v>44798</v>
      </c>
      <c r="D2579" s="8" t="s">
        <v>25518</v>
      </c>
      <c r="E2579" s="8" t="s">
        <v>28096</v>
      </c>
      <c r="F2579" s="16">
        <v>45564</v>
      </c>
      <c r="G2579" s="8" t="s">
        <v>17094</v>
      </c>
      <c r="H2579" s="8" t="str">
        <f>_xlfn.XLOOKUP(Claims!$G2579,Table1[Policy ID],Table1[Policy Type])</f>
        <v>Property</v>
      </c>
    </row>
    <row r="2580" spans="1:8">
      <c r="A2580" s="12" t="s">
        <v>23094</v>
      </c>
      <c r="B2580" s="17">
        <v>44041</v>
      </c>
      <c r="C2580" s="13">
        <v>48934</v>
      </c>
      <c r="D2580" s="13" t="s">
        <v>25516</v>
      </c>
      <c r="E2580" s="13" t="s">
        <v>28097</v>
      </c>
      <c r="F2580" s="13"/>
      <c r="G2580" s="13" t="s">
        <v>19403</v>
      </c>
      <c r="H2580" s="13" t="str">
        <f>_xlfn.XLOOKUP(Claims!$G2580,Table1[Policy ID],Table1[Policy Type])</f>
        <v>Property</v>
      </c>
    </row>
    <row r="2581" spans="1:8">
      <c r="A2581" s="11" t="s">
        <v>23095</v>
      </c>
      <c r="B2581" s="16">
        <v>45626</v>
      </c>
      <c r="C2581" s="8">
        <v>5894</v>
      </c>
      <c r="D2581" s="8" t="s">
        <v>25518</v>
      </c>
      <c r="E2581" s="8" t="s">
        <v>28098</v>
      </c>
      <c r="F2581" s="16">
        <v>45655</v>
      </c>
      <c r="G2581" s="8" t="s">
        <v>18488</v>
      </c>
      <c r="H2581" s="8" t="str">
        <f>_xlfn.XLOOKUP(Claims!$G2581,Table1[Policy ID],Table1[Policy Type])</f>
        <v>Property</v>
      </c>
    </row>
    <row r="2582" spans="1:8">
      <c r="A2582" s="12" t="s">
        <v>23096</v>
      </c>
      <c r="B2582" s="17">
        <v>45648</v>
      </c>
      <c r="C2582" s="13">
        <v>75366</v>
      </c>
      <c r="D2582" s="13" t="s">
        <v>25516</v>
      </c>
      <c r="E2582" s="13" t="s">
        <v>28099</v>
      </c>
      <c r="F2582" s="17">
        <v>45718</v>
      </c>
      <c r="G2582" s="13" t="s">
        <v>20332</v>
      </c>
      <c r="H2582" s="13" t="str">
        <f>_xlfn.XLOOKUP(Claims!$G2582,Table1[Policy ID],Table1[Policy Type])</f>
        <v>Property</v>
      </c>
    </row>
    <row r="2583" spans="1:8">
      <c r="A2583" s="11" t="s">
        <v>23097</v>
      </c>
      <c r="B2583" s="16">
        <v>44515</v>
      </c>
      <c r="C2583" s="8">
        <v>39191</v>
      </c>
      <c r="D2583" s="8" t="s">
        <v>25517</v>
      </c>
      <c r="E2583" s="8" t="s">
        <v>28100</v>
      </c>
      <c r="F2583" s="8"/>
      <c r="G2583" s="8" t="s">
        <v>18721</v>
      </c>
      <c r="H2583" s="8" t="str">
        <f>_xlfn.XLOOKUP(Claims!$G2583,Table1[Policy ID],Table1[Policy Type])</f>
        <v>Life</v>
      </c>
    </row>
    <row r="2584" spans="1:8">
      <c r="A2584" s="12" t="s">
        <v>23098</v>
      </c>
      <c r="B2584" s="17">
        <v>44530</v>
      </c>
      <c r="C2584" s="13">
        <v>61917</v>
      </c>
      <c r="D2584" s="13" t="s">
        <v>25517</v>
      </c>
      <c r="E2584" s="13" t="s">
        <v>28101</v>
      </c>
      <c r="F2584" s="17">
        <v>44583</v>
      </c>
      <c r="G2584" s="13" t="s">
        <v>20336</v>
      </c>
      <c r="H2584" s="13" t="str">
        <f>_xlfn.XLOOKUP(Claims!$G2584,Table1[Policy ID],Table1[Policy Type])</f>
        <v>Property</v>
      </c>
    </row>
    <row r="2585" spans="1:8">
      <c r="A2585" s="11" t="s">
        <v>23099</v>
      </c>
      <c r="B2585" s="16">
        <v>45602</v>
      </c>
      <c r="C2585" s="8">
        <v>18798</v>
      </c>
      <c r="D2585" s="8" t="s">
        <v>25517</v>
      </c>
      <c r="E2585" s="8" t="s">
        <v>28102</v>
      </c>
      <c r="F2585" s="8"/>
      <c r="G2585" s="8" t="s">
        <v>17341</v>
      </c>
      <c r="H2585" s="8" t="str">
        <f>_xlfn.XLOOKUP(Claims!$G2585,Table1[Policy ID],Table1[Policy Type])</f>
        <v>Property</v>
      </c>
    </row>
    <row r="2586" spans="1:8">
      <c r="A2586" s="12" t="s">
        <v>23100</v>
      </c>
      <c r="B2586" s="17">
        <v>44102</v>
      </c>
      <c r="C2586" s="13">
        <v>65616</v>
      </c>
      <c r="D2586" s="13" t="s">
        <v>25516</v>
      </c>
      <c r="E2586" s="13" t="s">
        <v>28103</v>
      </c>
      <c r="F2586" s="17">
        <v>44150</v>
      </c>
      <c r="G2586" s="13" t="s">
        <v>18922</v>
      </c>
      <c r="H2586" s="13" t="str">
        <f>_xlfn.XLOOKUP(Claims!$G2586,Table1[Policy ID],Table1[Policy Type])</f>
        <v>Property</v>
      </c>
    </row>
    <row r="2587" spans="1:8">
      <c r="A2587" s="11" t="s">
        <v>23101</v>
      </c>
      <c r="B2587" s="16">
        <v>45093</v>
      </c>
      <c r="C2587" s="8">
        <v>46529</v>
      </c>
      <c r="D2587" s="8" t="s">
        <v>25518</v>
      </c>
      <c r="E2587" s="8" t="s">
        <v>28104</v>
      </c>
      <c r="F2587" s="16">
        <v>45129</v>
      </c>
      <c r="G2587" s="8" t="s">
        <v>16828</v>
      </c>
      <c r="H2587" s="8" t="str">
        <f>_xlfn.XLOOKUP(Claims!$G2587,Table1[Policy ID],Table1[Policy Type])</f>
        <v>Property</v>
      </c>
    </row>
    <row r="2588" spans="1:8">
      <c r="A2588" s="12" t="s">
        <v>23102</v>
      </c>
      <c r="B2588" s="17">
        <v>44105</v>
      </c>
      <c r="C2588" s="13">
        <v>57376</v>
      </c>
      <c r="D2588" s="13" t="s">
        <v>25517</v>
      </c>
      <c r="E2588" s="13" t="s">
        <v>28105</v>
      </c>
      <c r="F2588" s="13"/>
      <c r="G2588" s="13" t="s">
        <v>19504</v>
      </c>
      <c r="H2588" s="13" t="str">
        <f>_xlfn.XLOOKUP(Claims!$G2588,Table1[Policy ID],Table1[Policy Type])</f>
        <v>Auto</v>
      </c>
    </row>
    <row r="2589" spans="1:8">
      <c r="A2589" s="11" t="s">
        <v>23103</v>
      </c>
      <c r="B2589" s="16">
        <v>45265</v>
      </c>
      <c r="C2589" s="8">
        <v>54952</v>
      </c>
      <c r="D2589" s="8" t="s">
        <v>25517</v>
      </c>
      <c r="E2589" s="8" t="s">
        <v>28106</v>
      </c>
      <c r="F2589" s="16">
        <v>45329</v>
      </c>
      <c r="G2589" s="8" t="s">
        <v>19936</v>
      </c>
      <c r="H2589" s="8" t="str">
        <f>_xlfn.XLOOKUP(Claims!$G2589,Table1[Policy ID],Table1[Policy Type])</f>
        <v>Property</v>
      </c>
    </row>
    <row r="2590" spans="1:8">
      <c r="A2590" s="12" t="s">
        <v>23104</v>
      </c>
      <c r="B2590" s="17">
        <v>44150</v>
      </c>
      <c r="C2590" s="13">
        <v>74923</v>
      </c>
      <c r="D2590" s="13" t="s">
        <v>25516</v>
      </c>
      <c r="E2590" s="13" t="s">
        <v>28107</v>
      </c>
      <c r="F2590" s="17">
        <v>44236</v>
      </c>
      <c r="G2590" s="13" t="s">
        <v>15655</v>
      </c>
      <c r="H2590" s="13" t="str">
        <f>_xlfn.XLOOKUP(Claims!$G2590,Table1[Policy ID],Table1[Policy Type])</f>
        <v>Property</v>
      </c>
    </row>
    <row r="2591" spans="1:8">
      <c r="A2591" s="11" t="s">
        <v>23105</v>
      </c>
      <c r="B2591" s="16">
        <v>45508</v>
      </c>
      <c r="C2591" s="8">
        <v>81314</v>
      </c>
      <c r="D2591" s="8" t="s">
        <v>25516</v>
      </c>
      <c r="E2591" s="8" t="s">
        <v>28108</v>
      </c>
      <c r="F2591" s="16">
        <v>45593</v>
      </c>
      <c r="G2591" s="8" t="s">
        <v>17398</v>
      </c>
      <c r="H2591" s="8" t="str">
        <f>_xlfn.XLOOKUP(Claims!$G2591,Table1[Policy ID],Table1[Policy Type])</f>
        <v>Property</v>
      </c>
    </row>
    <row r="2592" spans="1:8">
      <c r="A2592" s="12" t="s">
        <v>23106</v>
      </c>
      <c r="B2592" s="17">
        <v>45563</v>
      </c>
      <c r="C2592" s="13">
        <v>92863</v>
      </c>
      <c r="D2592" s="13" t="s">
        <v>25516</v>
      </c>
      <c r="E2592" s="13" t="s">
        <v>28109</v>
      </c>
      <c r="F2592" s="17">
        <v>45591</v>
      </c>
      <c r="G2592" s="13" t="s">
        <v>17526</v>
      </c>
      <c r="H2592" s="13" t="str">
        <f>_xlfn.XLOOKUP(Claims!$G2592,Table1[Policy ID],Table1[Policy Type])</f>
        <v>Health</v>
      </c>
    </row>
    <row r="2593" spans="1:8">
      <c r="A2593" s="11" t="s">
        <v>23107</v>
      </c>
      <c r="B2593" s="16">
        <v>44124</v>
      </c>
      <c r="C2593" s="8">
        <v>11835</v>
      </c>
      <c r="D2593" s="8" t="s">
        <v>25516</v>
      </c>
      <c r="E2593" s="8" t="s">
        <v>28110</v>
      </c>
      <c r="F2593" s="16">
        <v>44151</v>
      </c>
      <c r="G2593" s="8" t="s">
        <v>20257</v>
      </c>
      <c r="H2593" s="8" t="str">
        <f>_xlfn.XLOOKUP(Claims!$G2593,Table1[Policy ID],Table1[Policy Type])</f>
        <v>Life</v>
      </c>
    </row>
    <row r="2594" spans="1:8">
      <c r="A2594" s="12" t="s">
        <v>23108</v>
      </c>
      <c r="B2594" s="17">
        <v>45003</v>
      </c>
      <c r="C2594" s="13">
        <v>33113</v>
      </c>
      <c r="D2594" s="13" t="s">
        <v>25518</v>
      </c>
      <c r="E2594" s="13" t="s">
        <v>28111</v>
      </c>
      <c r="F2594" s="13"/>
      <c r="G2594" s="13" t="s">
        <v>15806</v>
      </c>
      <c r="H2594" s="13" t="str">
        <f>_xlfn.XLOOKUP(Claims!$G2594,Table1[Policy ID],Table1[Policy Type])</f>
        <v>Auto</v>
      </c>
    </row>
    <row r="2595" spans="1:8">
      <c r="A2595" s="11" t="s">
        <v>23109</v>
      </c>
      <c r="B2595" s="16">
        <v>44573</v>
      </c>
      <c r="C2595" s="8">
        <v>72206</v>
      </c>
      <c r="D2595" s="8" t="s">
        <v>25516</v>
      </c>
      <c r="E2595" s="8" t="s">
        <v>28112</v>
      </c>
      <c r="F2595" s="16">
        <v>44587</v>
      </c>
      <c r="G2595" s="8" t="s">
        <v>18239</v>
      </c>
      <c r="H2595" s="8" t="str">
        <f>_xlfn.XLOOKUP(Claims!$G2595,Table1[Policy ID],Table1[Policy Type])</f>
        <v>Life</v>
      </c>
    </row>
    <row r="2596" spans="1:8">
      <c r="A2596" s="12" t="s">
        <v>23110</v>
      </c>
      <c r="B2596" s="17">
        <v>44341</v>
      </c>
      <c r="C2596" s="13">
        <v>61499</v>
      </c>
      <c r="D2596" s="13" t="s">
        <v>25516</v>
      </c>
      <c r="E2596" s="13" t="s">
        <v>28113</v>
      </c>
      <c r="F2596" s="13"/>
      <c r="G2596" s="13" t="s">
        <v>18759</v>
      </c>
      <c r="H2596" s="13" t="str">
        <f>_xlfn.XLOOKUP(Claims!$G2596,Table1[Policy ID],Table1[Policy Type])</f>
        <v>Health</v>
      </c>
    </row>
    <row r="2597" spans="1:8">
      <c r="A2597" s="11" t="s">
        <v>23111</v>
      </c>
      <c r="B2597" s="16">
        <v>44331</v>
      </c>
      <c r="C2597" s="8">
        <v>85760</v>
      </c>
      <c r="D2597" s="8" t="s">
        <v>25516</v>
      </c>
      <c r="E2597" s="8" t="s">
        <v>28114</v>
      </c>
      <c r="F2597" s="16">
        <v>44376</v>
      </c>
      <c r="G2597" s="8" t="s">
        <v>16439</v>
      </c>
      <c r="H2597" s="8" t="str">
        <f>_xlfn.XLOOKUP(Claims!$G2597,Table1[Policy ID],Table1[Policy Type])</f>
        <v>Property</v>
      </c>
    </row>
    <row r="2598" spans="1:8">
      <c r="A2598" s="12" t="s">
        <v>23112</v>
      </c>
      <c r="B2598" s="17">
        <v>44977</v>
      </c>
      <c r="C2598" s="13">
        <v>26761</v>
      </c>
      <c r="D2598" s="13" t="s">
        <v>25516</v>
      </c>
      <c r="E2598" s="13" t="s">
        <v>28115</v>
      </c>
      <c r="F2598" s="17">
        <v>45052</v>
      </c>
      <c r="G2598" s="13" t="s">
        <v>18365</v>
      </c>
      <c r="H2598" s="13" t="str">
        <f>_xlfn.XLOOKUP(Claims!$G2598,Table1[Policy ID],Table1[Policy Type])</f>
        <v>Auto</v>
      </c>
    </row>
    <row r="2599" spans="1:8">
      <c r="A2599" s="11" t="s">
        <v>23113</v>
      </c>
      <c r="B2599" s="16">
        <v>44435</v>
      </c>
      <c r="C2599" s="8">
        <v>95642</v>
      </c>
      <c r="D2599" s="8" t="s">
        <v>25518</v>
      </c>
      <c r="E2599" s="8" t="s">
        <v>28116</v>
      </c>
      <c r="F2599" s="16">
        <v>44472</v>
      </c>
      <c r="G2599" s="8" t="s">
        <v>19597</v>
      </c>
      <c r="H2599" s="8" t="str">
        <f>_xlfn.XLOOKUP(Claims!$G2599,Table1[Policy ID],Table1[Policy Type])</f>
        <v>Property</v>
      </c>
    </row>
    <row r="2600" spans="1:8">
      <c r="A2600" s="12" t="s">
        <v>23114</v>
      </c>
      <c r="B2600" s="17">
        <v>44180</v>
      </c>
      <c r="C2600" s="13">
        <v>24259</v>
      </c>
      <c r="D2600" s="13" t="s">
        <v>25518</v>
      </c>
      <c r="E2600" s="13" t="s">
        <v>28117</v>
      </c>
      <c r="F2600" s="17">
        <v>44251</v>
      </c>
      <c r="G2600" s="13" t="s">
        <v>18570</v>
      </c>
      <c r="H2600" s="13" t="str">
        <f>_xlfn.XLOOKUP(Claims!$G2600,Table1[Policy ID],Table1[Policy Type])</f>
        <v>Auto</v>
      </c>
    </row>
    <row r="2601" spans="1:8">
      <c r="A2601" s="11" t="s">
        <v>23115</v>
      </c>
      <c r="B2601" s="16">
        <v>45244</v>
      </c>
      <c r="C2601" s="8">
        <v>97833</v>
      </c>
      <c r="D2601" s="8" t="s">
        <v>25516</v>
      </c>
      <c r="E2601" s="8" t="s">
        <v>28118</v>
      </c>
      <c r="F2601" s="16">
        <v>45262</v>
      </c>
      <c r="G2601" s="8" t="s">
        <v>18555</v>
      </c>
      <c r="H2601" s="8" t="str">
        <f>_xlfn.XLOOKUP(Claims!$G2601,Table1[Policy ID],Table1[Policy Type])</f>
        <v>Auto</v>
      </c>
    </row>
    <row r="2602" spans="1:8">
      <c r="A2602" s="12" t="s">
        <v>23116</v>
      </c>
      <c r="B2602" s="17">
        <v>44636</v>
      </c>
      <c r="C2602" s="13">
        <v>88644</v>
      </c>
      <c r="D2602" s="13" t="s">
        <v>25517</v>
      </c>
      <c r="E2602" s="13" t="s">
        <v>28119</v>
      </c>
      <c r="F2602" s="17">
        <v>44670</v>
      </c>
      <c r="G2602" s="13" t="s">
        <v>19096</v>
      </c>
      <c r="H2602" s="13" t="str">
        <f>_xlfn.XLOOKUP(Claims!$G2602,Table1[Policy ID],Table1[Policy Type])</f>
        <v>Health</v>
      </c>
    </row>
    <row r="2603" spans="1:8">
      <c r="A2603" s="11" t="s">
        <v>23117</v>
      </c>
      <c r="B2603" s="16">
        <v>44462</v>
      </c>
      <c r="C2603" s="8">
        <v>27832</v>
      </c>
      <c r="D2603" s="8" t="s">
        <v>25516</v>
      </c>
      <c r="E2603" s="8" t="s">
        <v>28120</v>
      </c>
      <c r="F2603" s="16">
        <v>44473</v>
      </c>
      <c r="G2603" s="8" t="s">
        <v>18906</v>
      </c>
      <c r="H2603" s="8" t="str">
        <f>_xlfn.XLOOKUP(Claims!$G2603,Table1[Policy ID],Table1[Policy Type])</f>
        <v>Property</v>
      </c>
    </row>
    <row r="2604" spans="1:8">
      <c r="A2604" s="12" t="s">
        <v>23118</v>
      </c>
      <c r="B2604" s="17">
        <v>45458</v>
      </c>
      <c r="C2604" s="13">
        <v>73358</v>
      </c>
      <c r="D2604" s="13" t="s">
        <v>25518</v>
      </c>
      <c r="E2604" s="13" t="s">
        <v>28121</v>
      </c>
      <c r="F2604" s="17">
        <v>45475</v>
      </c>
      <c r="G2604" s="13" t="s">
        <v>15996</v>
      </c>
      <c r="H2604" s="13" t="str">
        <f>_xlfn.XLOOKUP(Claims!$G2604,Table1[Policy ID],Table1[Policy Type])</f>
        <v>Life</v>
      </c>
    </row>
    <row r="2605" spans="1:8">
      <c r="A2605" s="11" t="s">
        <v>23119</v>
      </c>
      <c r="B2605" s="16">
        <v>44453</v>
      </c>
      <c r="C2605" s="8">
        <v>60373</v>
      </c>
      <c r="D2605" s="8" t="s">
        <v>25518</v>
      </c>
      <c r="E2605" s="8" t="s">
        <v>28122</v>
      </c>
      <c r="F2605" s="16">
        <v>44514</v>
      </c>
      <c r="G2605" s="8" t="s">
        <v>19936</v>
      </c>
      <c r="H2605" s="8" t="str">
        <f>_xlfn.XLOOKUP(Claims!$G2605,Table1[Policy ID],Table1[Policy Type])</f>
        <v>Property</v>
      </c>
    </row>
    <row r="2606" spans="1:8">
      <c r="A2606" s="12" t="s">
        <v>23120</v>
      </c>
      <c r="B2606" s="17">
        <v>44080</v>
      </c>
      <c r="C2606" s="13">
        <v>56923</v>
      </c>
      <c r="D2606" s="13" t="s">
        <v>25517</v>
      </c>
      <c r="E2606" s="13" t="s">
        <v>28123</v>
      </c>
      <c r="F2606" s="17">
        <v>44148</v>
      </c>
      <c r="G2606" s="13" t="s">
        <v>19237</v>
      </c>
      <c r="H2606" s="13" t="str">
        <f>_xlfn.XLOOKUP(Claims!$G2606,Table1[Policy ID],Table1[Policy Type])</f>
        <v>Health</v>
      </c>
    </row>
    <row r="2607" spans="1:8">
      <c r="A2607" s="11" t="s">
        <v>23121</v>
      </c>
      <c r="B2607" s="16">
        <v>44311</v>
      </c>
      <c r="C2607" s="8">
        <v>72054</v>
      </c>
      <c r="D2607" s="8" t="s">
        <v>25518</v>
      </c>
      <c r="E2607" s="8" t="s">
        <v>28124</v>
      </c>
      <c r="F2607" s="8"/>
      <c r="G2607" s="8" t="s">
        <v>15707</v>
      </c>
      <c r="H2607" s="8" t="str">
        <f>_xlfn.XLOOKUP(Claims!$G2607,Table1[Policy ID],Table1[Policy Type])</f>
        <v>Property</v>
      </c>
    </row>
    <row r="2608" spans="1:8">
      <c r="A2608" s="12" t="s">
        <v>23122</v>
      </c>
      <c r="B2608" s="17">
        <v>44664</v>
      </c>
      <c r="C2608" s="13">
        <v>71300</v>
      </c>
      <c r="D2608" s="13" t="s">
        <v>25517</v>
      </c>
      <c r="E2608" s="13" t="s">
        <v>28125</v>
      </c>
      <c r="F2608" s="13"/>
      <c r="G2608" s="13" t="s">
        <v>18777</v>
      </c>
      <c r="H2608" s="13" t="str">
        <f>_xlfn.XLOOKUP(Claims!$G2608,Table1[Policy ID],Table1[Policy Type])</f>
        <v>Property</v>
      </c>
    </row>
    <row r="2609" spans="1:8">
      <c r="A2609" s="11" t="s">
        <v>23123</v>
      </c>
      <c r="B2609" s="16">
        <v>45388</v>
      </c>
      <c r="C2609" s="8">
        <v>51607</v>
      </c>
      <c r="D2609" s="8" t="s">
        <v>25517</v>
      </c>
      <c r="E2609" s="8" t="s">
        <v>28126</v>
      </c>
      <c r="F2609" s="8"/>
      <c r="G2609" s="8" t="s">
        <v>16255</v>
      </c>
      <c r="H2609" s="8" t="str">
        <f>_xlfn.XLOOKUP(Claims!$G2609,Table1[Policy ID],Table1[Policy Type])</f>
        <v>Auto</v>
      </c>
    </row>
    <row r="2610" spans="1:8">
      <c r="A2610" s="12" t="s">
        <v>23124</v>
      </c>
      <c r="B2610" s="17">
        <v>44526</v>
      </c>
      <c r="C2610" s="13">
        <v>41828</v>
      </c>
      <c r="D2610" s="13" t="s">
        <v>25517</v>
      </c>
      <c r="E2610" s="13" t="s">
        <v>28127</v>
      </c>
      <c r="F2610" s="17">
        <v>44594</v>
      </c>
      <c r="G2610" s="13" t="s">
        <v>17860</v>
      </c>
      <c r="H2610" s="13" t="str">
        <f>_xlfn.XLOOKUP(Claims!$G2610,Table1[Policy ID],Table1[Policy Type])</f>
        <v>Property</v>
      </c>
    </row>
    <row r="2611" spans="1:8">
      <c r="A2611" s="11" t="s">
        <v>23125</v>
      </c>
      <c r="B2611" s="16">
        <v>44284</v>
      </c>
      <c r="C2611" s="8">
        <v>84365</v>
      </c>
      <c r="D2611" s="8" t="s">
        <v>25517</v>
      </c>
      <c r="E2611" s="8" t="s">
        <v>28128</v>
      </c>
      <c r="F2611" s="16">
        <v>44299</v>
      </c>
      <c r="G2611" s="8" t="s">
        <v>18048</v>
      </c>
      <c r="H2611" s="8" t="str">
        <f>_xlfn.XLOOKUP(Claims!$G2611,Table1[Policy ID],Table1[Policy Type])</f>
        <v>Health</v>
      </c>
    </row>
    <row r="2612" spans="1:8">
      <c r="A2612" s="12" t="s">
        <v>23126</v>
      </c>
      <c r="B2612" s="17">
        <v>45158</v>
      </c>
      <c r="C2612" s="13">
        <v>71504</v>
      </c>
      <c r="D2612" s="13" t="s">
        <v>25516</v>
      </c>
      <c r="E2612" s="13" t="s">
        <v>28129</v>
      </c>
      <c r="F2612" s="17">
        <v>45191</v>
      </c>
      <c r="G2612" s="13" t="s">
        <v>20125</v>
      </c>
      <c r="H2612" s="13" t="str">
        <f>_xlfn.XLOOKUP(Claims!$G2612,Table1[Policy ID],Table1[Policy Type])</f>
        <v>Auto</v>
      </c>
    </row>
    <row r="2613" spans="1:8">
      <c r="A2613" s="11" t="s">
        <v>23127</v>
      </c>
      <c r="B2613" s="16">
        <v>45174</v>
      </c>
      <c r="C2613" s="8">
        <v>75110</v>
      </c>
      <c r="D2613" s="8" t="s">
        <v>25518</v>
      </c>
      <c r="E2613" s="8" t="s">
        <v>28130</v>
      </c>
      <c r="F2613" s="8"/>
      <c r="G2613" s="8" t="s">
        <v>16347</v>
      </c>
      <c r="H2613" s="8" t="str">
        <f>_xlfn.XLOOKUP(Claims!$G2613,Table1[Policy ID],Table1[Policy Type])</f>
        <v>Auto</v>
      </c>
    </row>
    <row r="2614" spans="1:8">
      <c r="A2614" s="12" t="s">
        <v>23128</v>
      </c>
      <c r="B2614" s="17">
        <v>45033</v>
      </c>
      <c r="C2614" s="13">
        <v>99365</v>
      </c>
      <c r="D2614" s="13" t="s">
        <v>25516</v>
      </c>
      <c r="E2614" s="13" t="s">
        <v>28131</v>
      </c>
      <c r="F2614" s="17">
        <v>45058</v>
      </c>
      <c r="G2614" s="13" t="s">
        <v>16965</v>
      </c>
      <c r="H2614" s="13" t="str">
        <f>_xlfn.XLOOKUP(Claims!$G2614,Table1[Policy ID],Table1[Policy Type])</f>
        <v>Life</v>
      </c>
    </row>
    <row r="2615" spans="1:8">
      <c r="A2615" s="11" t="s">
        <v>23129</v>
      </c>
      <c r="B2615" s="16">
        <v>44504</v>
      </c>
      <c r="C2615" s="8">
        <v>17545</v>
      </c>
      <c r="D2615" s="8" t="s">
        <v>25518</v>
      </c>
      <c r="E2615" s="8" t="s">
        <v>28132</v>
      </c>
      <c r="F2615" s="16">
        <v>44568</v>
      </c>
      <c r="G2615" s="8" t="s">
        <v>19781</v>
      </c>
      <c r="H2615" s="8" t="str">
        <f>_xlfn.XLOOKUP(Claims!$G2615,Table1[Policy ID],Table1[Policy Type])</f>
        <v>Auto</v>
      </c>
    </row>
    <row r="2616" spans="1:8">
      <c r="A2616" s="12" t="s">
        <v>23130</v>
      </c>
      <c r="B2616" s="17">
        <v>44998</v>
      </c>
      <c r="C2616" s="13">
        <v>69851</v>
      </c>
      <c r="D2616" s="13" t="s">
        <v>25517</v>
      </c>
      <c r="E2616" s="13" t="s">
        <v>28133</v>
      </c>
      <c r="F2616" s="17">
        <v>45077</v>
      </c>
      <c r="G2616" s="13" t="s">
        <v>17940</v>
      </c>
      <c r="H2616" s="13" t="str">
        <f>_xlfn.XLOOKUP(Claims!$G2616,Table1[Policy ID],Table1[Policy Type])</f>
        <v>Life</v>
      </c>
    </row>
    <row r="2617" spans="1:8">
      <c r="A2617" s="11" t="s">
        <v>23131</v>
      </c>
      <c r="B2617" s="16">
        <v>45101</v>
      </c>
      <c r="C2617" s="8">
        <v>99251</v>
      </c>
      <c r="D2617" s="8" t="s">
        <v>25517</v>
      </c>
      <c r="E2617" s="8" t="s">
        <v>28134</v>
      </c>
      <c r="F2617" s="16">
        <v>45141</v>
      </c>
      <c r="G2617" s="8" t="s">
        <v>16943</v>
      </c>
      <c r="H2617" s="8" t="str">
        <f>_xlfn.XLOOKUP(Claims!$G2617,Table1[Policy ID],Table1[Policy Type])</f>
        <v>Auto</v>
      </c>
    </row>
    <row r="2618" spans="1:8">
      <c r="A2618" s="12" t="s">
        <v>23132</v>
      </c>
      <c r="B2618" s="17">
        <v>45599</v>
      </c>
      <c r="C2618" s="13">
        <v>42518</v>
      </c>
      <c r="D2618" s="13" t="s">
        <v>25517</v>
      </c>
      <c r="E2618" s="13" t="s">
        <v>28135</v>
      </c>
      <c r="F2618" s="17">
        <v>45619</v>
      </c>
      <c r="G2618" s="13" t="s">
        <v>18749</v>
      </c>
      <c r="H2618" s="13" t="str">
        <f>_xlfn.XLOOKUP(Claims!$G2618,Table1[Policy ID],Table1[Policy Type])</f>
        <v>Health</v>
      </c>
    </row>
    <row r="2619" spans="1:8">
      <c r="A2619" s="11" t="s">
        <v>23133</v>
      </c>
      <c r="B2619" s="16">
        <v>44820</v>
      </c>
      <c r="C2619" s="8">
        <v>62500</v>
      </c>
      <c r="D2619" s="8" t="s">
        <v>25518</v>
      </c>
      <c r="E2619" s="8" t="s">
        <v>28136</v>
      </c>
      <c r="F2619" s="16">
        <v>44859</v>
      </c>
      <c r="G2619" s="8" t="s">
        <v>16760</v>
      </c>
      <c r="H2619" s="8" t="str">
        <f>_xlfn.XLOOKUP(Claims!$G2619,Table1[Policy ID],Table1[Policy Type])</f>
        <v>Auto</v>
      </c>
    </row>
    <row r="2620" spans="1:8">
      <c r="A2620" s="12" t="s">
        <v>23134</v>
      </c>
      <c r="B2620" s="17">
        <v>44048</v>
      </c>
      <c r="C2620" s="13">
        <v>71504</v>
      </c>
      <c r="D2620" s="13" t="s">
        <v>25517</v>
      </c>
      <c r="E2620" s="13" t="s">
        <v>28137</v>
      </c>
      <c r="F2620" s="13"/>
      <c r="G2620" s="13" t="s">
        <v>18497</v>
      </c>
      <c r="H2620" s="13" t="str">
        <f>_xlfn.XLOOKUP(Claims!$G2620,Table1[Policy ID],Table1[Policy Type])</f>
        <v>Health</v>
      </c>
    </row>
    <row r="2621" spans="1:8">
      <c r="A2621" s="11" t="s">
        <v>23135</v>
      </c>
      <c r="B2621" s="16">
        <v>45130</v>
      </c>
      <c r="C2621" s="8">
        <v>32004</v>
      </c>
      <c r="D2621" s="8" t="s">
        <v>25517</v>
      </c>
      <c r="E2621" s="8" t="s">
        <v>28138</v>
      </c>
      <c r="F2621" s="8"/>
      <c r="G2621" s="8" t="s">
        <v>15615</v>
      </c>
      <c r="H2621" s="8" t="str">
        <f>_xlfn.XLOOKUP(Claims!$G2621,Table1[Policy ID],Table1[Policy Type])</f>
        <v>Health</v>
      </c>
    </row>
    <row r="2622" spans="1:8">
      <c r="A2622" s="12" t="s">
        <v>23136</v>
      </c>
      <c r="B2622" s="17">
        <v>44715</v>
      </c>
      <c r="C2622" s="13">
        <v>43715</v>
      </c>
      <c r="D2622" s="13" t="s">
        <v>25516</v>
      </c>
      <c r="E2622" s="13" t="s">
        <v>28139</v>
      </c>
      <c r="F2622" s="17">
        <v>44787</v>
      </c>
      <c r="G2622" s="13" t="s">
        <v>19670</v>
      </c>
      <c r="H2622" s="13" t="str">
        <f>_xlfn.XLOOKUP(Claims!$G2622,Table1[Policy ID],Table1[Policy Type])</f>
        <v>Health</v>
      </c>
    </row>
    <row r="2623" spans="1:8">
      <c r="A2623" s="11" t="s">
        <v>23137</v>
      </c>
      <c r="B2623" s="16">
        <v>44823</v>
      </c>
      <c r="C2623" s="8">
        <v>52595</v>
      </c>
      <c r="D2623" s="8" t="s">
        <v>25518</v>
      </c>
      <c r="E2623" s="8" t="s">
        <v>28140</v>
      </c>
      <c r="F2623" s="8"/>
      <c r="G2623" s="8" t="s">
        <v>15694</v>
      </c>
      <c r="H2623" s="8" t="str">
        <f>_xlfn.XLOOKUP(Claims!$G2623,Table1[Policy ID],Table1[Policy Type])</f>
        <v>Property</v>
      </c>
    </row>
    <row r="2624" spans="1:8">
      <c r="A2624" s="12" t="s">
        <v>23138</v>
      </c>
      <c r="B2624" s="17">
        <v>44429</v>
      </c>
      <c r="C2624" s="13">
        <v>46522</v>
      </c>
      <c r="D2624" s="13" t="s">
        <v>25516</v>
      </c>
      <c r="E2624" s="13" t="s">
        <v>28141</v>
      </c>
      <c r="F2624" s="13"/>
      <c r="G2624" s="13" t="s">
        <v>17887</v>
      </c>
      <c r="H2624" s="13" t="str">
        <f>_xlfn.XLOOKUP(Claims!$G2624,Table1[Policy ID],Table1[Policy Type])</f>
        <v>Life</v>
      </c>
    </row>
    <row r="2625" spans="1:8">
      <c r="A2625" s="11" t="s">
        <v>23139</v>
      </c>
      <c r="B2625" s="16">
        <v>44014</v>
      </c>
      <c r="C2625" s="8">
        <v>41084</v>
      </c>
      <c r="D2625" s="8" t="s">
        <v>25518</v>
      </c>
      <c r="E2625" s="8" t="s">
        <v>28142</v>
      </c>
      <c r="F2625" s="16">
        <v>44098</v>
      </c>
      <c r="G2625" s="8" t="s">
        <v>19607</v>
      </c>
      <c r="H2625" s="8" t="str">
        <f>_xlfn.XLOOKUP(Claims!$G2625,Table1[Policy ID],Table1[Policy Type])</f>
        <v>Life</v>
      </c>
    </row>
    <row r="2626" spans="1:8">
      <c r="A2626" s="12" t="s">
        <v>23140</v>
      </c>
      <c r="B2626" s="17">
        <v>44915</v>
      </c>
      <c r="C2626" s="13">
        <v>82790</v>
      </c>
      <c r="D2626" s="13" t="s">
        <v>25516</v>
      </c>
      <c r="E2626" s="13" t="s">
        <v>28143</v>
      </c>
      <c r="F2626" s="17">
        <v>44935</v>
      </c>
      <c r="G2626" s="13" t="s">
        <v>16315</v>
      </c>
      <c r="H2626" s="13" t="str">
        <f>_xlfn.XLOOKUP(Claims!$G2626,Table1[Policy ID],Table1[Policy Type])</f>
        <v>Property</v>
      </c>
    </row>
    <row r="2627" spans="1:8">
      <c r="A2627" s="11" t="s">
        <v>23141</v>
      </c>
      <c r="B2627" s="16">
        <v>44200</v>
      </c>
      <c r="C2627" s="8">
        <v>3022</v>
      </c>
      <c r="D2627" s="8" t="s">
        <v>25516</v>
      </c>
      <c r="E2627" s="8" t="s">
        <v>28144</v>
      </c>
      <c r="F2627" s="16">
        <v>44261</v>
      </c>
      <c r="G2627" s="8" t="s">
        <v>20148</v>
      </c>
      <c r="H2627" s="8" t="str">
        <f>_xlfn.XLOOKUP(Claims!$G2627,Table1[Policy ID],Table1[Policy Type])</f>
        <v>Auto</v>
      </c>
    </row>
    <row r="2628" spans="1:8">
      <c r="A2628" s="12" t="s">
        <v>23142</v>
      </c>
      <c r="B2628" s="17">
        <v>44750</v>
      </c>
      <c r="C2628" s="13">
        <v>59258</v>
      </c>
      <c r="D2628" s="13" t="s">
        <v>25518</v>
      </c>
      <c r="E2628" s="13" t="s">
        <v>28145</v>
      </c>
      <c r="F2628" s="17">
        <v>44811</v>
      </c>
      <c r="G2628" s="13" t="s">
        <v>17291</v>
      </c>
      <c r="H2628" s="13" t="str">
        <f>_xlfn.XLOOKUP(Claims!$G2628,Table1[Policy ID],Table1[Policy Type])</f>
        <v>Auto</v>
      </c>
    </row>
    <row r="2629" spans="1:8">
      <c r="A2629" s="11" t="s">
        <v>23143</v>
      </c>
      <c r="B2629" s="16">
        <v>44820</v>
      </c>
      <c r="C2629" s="8">
        <v>34485</v>
      </c>
      <c r="D2629" s="8" t="s">
        <v>25516</v>
      </c>
      <c r="E2629" s="8" t="s">
        <v>28146</v>
      </c>
      <c r="F2629" s="8"/>
      <c r="G2629" s="8" t="s">
        <v>18978</v>
      </c>
      <c r="H2629" s="8" t="str">
        <f>_xlfn.XLOOKUP(Claims!$G2629,Table1[Policy ID],Table1[Policy Type])</f>
        <v>Auto</v>
      </c>
    </row>
    <row r="2630" spans="1:8">
      <c r="A2630" s="12" t="s">
        <v>23144</v>
      </c>
      <c r="B2630" s="17">
        <v>45341</v>
      </c>
      <c r="C2630" s="13">
        <v>2689</v>
      </c>
      <c r="D2630" s="13" t="s">
        <v>25517</v>
      </c>
      <c r="E2630" s="13" t="s">
        <v>28147</v>
      </c>
      <c r="F2630" s="13"/>
      <c r="G2630" s="13" t="s">
        <v>20353</v>
      </c>
      <c r="H2630" s="13" t="str">
        <f>_xlfn.XLOOKUP(Claims!$G2630,Table1[Policy ID],Table1[Policy Type])</f>
        <v>Life</v>
      </c>
    </row>
    <row r="2631" spans="1:8">
      <c r="A2631" s="11" t="s">
        <v>23145</v>
      </c>
      <c r="B2631" s="16">
        <v>44691</v>
      </c>
      <c r="C2631" s="8">
        <v>54181</v>
      </c>
      <c r="D2631" s="8" t="s">
        <v>25518</v>
      </c>
      <c r="E2631" s="8" t="s">
        <v>28148</v>
      </c>
      <c r="F2631" s="16">
        <v>44720</v>
      </c>
      <c r="G2631" s="8" t="s">
        <v>17200</v>
      </c>
      <c r="H2631" s="8" t="str">
        <f>_xlfn.XLOOKUP(Claims!$G2631,Table1[Policy ID],Table1[Policy Type])</f>
        <v>Health</v>
      </c>
    </row>
    <row r="2632" spans="1:8">
      <c r="A2632" s="12" t="s">
        <v>23146</v>
      </c>
      <c r="B2632" s="17">
        <v>44752</v>
      </c>
      <c r="C2632" s="13">
        <v>14843</v>
      </c>
      <c r="D2632" s="13" t="s">
        <v>25517</v>
      </c>
      <c r="E2632" s="13" t="s">
        <v>28149</v>
      </c>
      <c r="F2632" s="17">
        <v>44840</v>
      </c>
      <c r="G2632" s="13" t="s">
        <v>18996</v>
      </c>
      <c r="H2632" s="13" t="str">
        <f>_xlfn.XLOOKUP(Claims!$G2632,Table1[Policy ID],Table1[Policy Type])</f>
        <v>Health</v>
      </c>
    </row>
    <row r="2633" spans="1:8">
      <c r="A2633" s="11" t="s">
        <v>23147</v>
      </c>
      <c r="B2633" s="16">
        <v>45390</v>
      </c>
      <c r="C2633" s="8">
        <v>15950</v>
      </c>
      <c r="D2633" s="8" t="s">
        <v>25517</v>
      </c>
      <c r="E2633" s="8" t="s">
        <v>28150</v>
      </c>
      <c r="F2633" s="16">
        <v>45463</v>
      </c>
      <c r="G2633" s="8" t="s">
        <v>18472</v>
      </c>
      <c r="H2633" s="8" t="str">
        <f>_xlfn.XLOOKUP(Claims!$G2633,Table1[Policy ID],Table1[Policy Type])</f>
        <v>Auto</v>
      </c>
    </row>
    <row r="2634" spans="1:8">
      <c r="A2634" s="12" t="s">
        <v>23148</v>
      </c>
      <c r="B2634" s="17">
        <v>45417</v>
      </c>
      <c r="C2634" s="13">
        <v>10716</v>
      </c>
      <c r="D2634" s="13" t="s">
        <v>25516</v>
      </c>
      <c r="E2634" s="13" t="s">
        <v>28151</v>
      </c>
      <c r="F2634" s="17">
        <v>45453</v>
      </c>
      <c r="G2634" s="13" t="s">
        <v>16090</v>
      </c>
      <c r="H2634" s="13" t="str">
        <f>_xlfn.XLOOKUP(Claims!$G2634,Table1[Policy ID],Table1[Policy Type])</f>
        <v>Property</v>
      </c>
    </row>
    <row r="2635" spans="1:8">
      <c r="A2635" s="11" t="s">
        <v>23149</v>
      </c>
      <c r="B2635" s="16">
        <v>45151</v>
      </c>
      <c r="C2635" s="8">
        <v>49476</v>
      </c>
      <c r="D2635" s="8" t="s">
        <v>25517</v>
      </c>
      <c r="E2635" s="8" t="s">
        <v>28152</v>
      </c>
      <c r="F2635" s="16">
        <v>45238</v>
      </c>
      <c r="G2635" s="8" t="s">
        <v>16374</v>
      </c>
      <c r="H2635" s="8" t="str">
        <f>_xlfn.XLOOKUP(Claims!$G2635,Table1[Policy ID],Table1[Policy Type])</f>
        <v>Health</v>
      </c>
    </row>
    <row r="2636" spans="1:8">
      <c r="A2636" s="12" t="s">
        <v>23150</v>
      </c>
      <c r="B2636" s="17">
        <v>45608</v>
      </c>
      <c r="C2636" s="13">
        <v>35276</v>
      </c>
      <c r="D2636" s="13" t="s">
        <v>25518</v>
      </c>
      <c r="E2636" s="13" t="s">
        <v>28153</v>
      </c>
      <c r="F2636" s="17">
        <v>45630</v>
      </c>
      <c r="G2636" s="13" t="s">
        <v>16308</v>
      </c>
      <c r="H2636" s="13" t="str">
        <f>_xlfn.XLOOKUP(Claims!$G2636,Table1[Policy ID],Table1[Policy Type])</f>
        <v>Health</v>
      </c>
    </row>
    <row r="2637" spans="1:8">
      <c r="A2637" s="11" t="s">
        <v>23151</v>
      </c>
      <c r="B2637" s="16">
        <v>44986</v>
      </c>
      <c r="C2637" s="8">
        <v>66126</v>
      </c>
      <c r="D2637" s="8" t="s">
        <v>25518</v>
      </c>
      <c r="E2637" s="8" t="s">
        <v>28154</v>
      </c>
      <c r="F2637" s="16">
        <v>45022</v>
      </c>
      <c r="G2637" s="8" t="s">
        <v>16165</v>
      </c>
      <c r="H2637" s="8" t="str">
        <f>_xlfn.XLOOKUP(Claims!$G2637,Table1[Policy ID],Table1[Policy Type])</f>
        <v>Property</v>
      </c>
    </row>
    <row r="2638" spans="1:8">
      <c r="A2638" s="12" t="s">
        <v>23152</v>
      </c>
      <c r="B2638" s="17">
        <v>44690</v>
      </c>
      <c r="C2638" s="13">
        <v>93072</v>
      </c>
      <c r="D2638" s="13" t="s">
        <v>25517</v>
      </c>
      <c r="E2638" s="13" t="s">
        <v>28155</v>
      </c>
      <c r="F2638" s="17">
        <v>44745</v>
      </c>
      <c r="G2638" s="13" t="s">
        <v>16296</v>
      </c>
      <c r="H2638" s="13" t="str">
        <f>_xlfn.XLOOKUP(Claims!$G2638,Table1[Policy ID],Table1[Policy Type])</f>
        <v>Health</v>
      </c>
    </row>
    <row r="2639" spans="1:8">
      <c r="A2639" s="11" t="s">
        <v>23153</v>
      </c>
      <c r="B2639" s="16">
        <v>45458</v>
      </c>
      <c r="C2639" s="8">
        <v>19877</v>
      </c>
      <c r="D2639" s="8" t="s">
        <v>25518</v>
      </c>
      <c r="E2639" s="8" t="s">
        <v>28156</v>
      </c>
      <c r="F2639" s="16">
        <v>45546</v>
      </c>
      <c r="G2639" s="8" t="s">
        <v>17251</v>
      </c>
      <c r="H2639" s="8" t="str">
        <f>_xlfn.XLOOKUP(Claims!$G2639,Table1[Policy ID],Table1[Policy Type])</f>
        <v>Property</v>
      </c>
    </row>
    <row r="2640" spans="1:8">
      <c r="A2640" s="12" t="s">
        <v>23154</v>
      </c>
      <c r="B2640" s="17">
        <v>43977</v>
      </c>
      <c r="C2640" s="13">
        <v>26423</v>
      </c>
      <c r="D2640" s="13" t="s">
        <v>25517</v>
      </c>
      <c r="E2640" s="13" t="s">
        <v>28157</v>
      </c>
      <c r="F2640" s="17">
        <v>44037</v>
      </c>
      <c r="G2640" s="13" t="s">
        <v>20068</v>
      </c>
      <c r="H2640" s="13" t="str">
        <f>_xlfn.XLOOKUP(Claims!$G2640,Table1[Policy ID],Table1[Policy Type])</f>
        <v>Property</v>
      </c>
    </row>
    <row r="2641" spans="1:8">
      <c r="A2641" s="11" t="s">
        <v>23155</v>
      </c>
      <c r="B2641" s="16">
        <v>45378</v>
      </c>
      <c r="C2641" s="8">
        <v>31198</v>
      </c>
      <c r="D2641" s="8" t="s">
        <v>25518</v>
      </c>
      <c r="E2641" s="8" t="s">
        <v>28158</v>
      </c>
      <c r="F2641" s="8"/>
      <c r="G2641" s="8" t="s">
        <v>20129</v>
      </c>
      <c r="H2641" s="8" t="str">
        <f>_xlfn.XLOOKUP(Claims!$G2641,Table1[Policy ID],Table1[Policy Type])</f>
        <v>Life</v>
      </c>
    </row>
    <row r="2642" spans="1:8">
      <c r="A2642" s="12" t="s">
        <v>23156</v>
      </c>
      <c r="B2642" s="17">
        <v>44334</v>
      </c>
      <c r="C2642" s="13">
        <v>5375</v>
      </c>
      <c r="D2642" s="13" t="s">
        <v>25516</v>
      </c>
      <c r="E2642" s="13" t="s">
        <v>28159</v>
      </c>
      <c r="F2642" s="17">
        <v>44351</v>
      </c>
      <c r="G2642" s="13" t="s">
        <v>18164</v>
      </c>
      <c r="H2642" s="13" t="str">
        <f>_xlfn.XLOOKUP(Claims!$G2642,Table1[Policy ID],Table1[Policy Type])</f>
        <v>Property</v>
      </c>
    </row>
    <row r="2643" spans="1:8">
      <c r="A2643" s="11" t="s">
        <v>23157</v>
      </c>
      <c r="B2643" s="16">
        <v>44559</v>
      </c>
      <c r="C2643" s="8">
        <v>66498</v>
      </c>
      <c r="D2643" s="8" t="s">
        <v>25517</v>
      </c>
      <c r="E2643" s="8" t="s">
        <v>28160</v>
      </c>
      <c r="F2643" s="16">
        <v>44618</v>
      </c>
      <c r="G2643" s="8" t="s">
        <v>17655</v>
      </c>
      <c r="H2643" s="8" t="str">
        <f>_xlfn.XLOOKUP(Claims!$G2643,Table1[Policy ID],Table1[Policy Type])</f>
        <v>Life</v>
      </c>
    </row>
    <row r="2644" spans="1:8">
      <c r="A2644" s="12" t="s">
        <v>23158</v>
      </c>
      <c r="B2644" s="17">
        <v>45443</v>
      </c>
      <c r="C2644" s="13">
        <v>49705</v>
      </c>
      <c r="D2644" s="13" t="s">
        <v>25516</v>
      </c>
      <c r="E2644" s="13" t="s">
        <v>28161</v>
      </c>
      <c r="F2644" s="17">
        <v>45511</v>
      </c>
      <c r="G2644" s="13" t="s">
        <v>19313</v>
      </c>
      <c r="H2644" s="13" t="str">
        <f>_xlfn.XLOOKUP(Claims!$G2644,Table1[Policy ID],Table1[Policy Type])</f>
        <v>Life</v>
      </c>
    </row>
    <row r="2645" spans="1:8">
      <c r="A2645" s="11" t="s">
        <v>23159</v>
      </c>
      <c r="B2645" s="16">
        <v>45333</v>
      </c>
      <c r="C2645" s="8">
        <v>93377</v>
      </c>
      <c r="D2645" s="8" t="s">
        <v>25516</v>
      </c>
      <c r="E2645" s="8" t="s">
        <v>28162</v>
      </c>
      <c r="F2645" s="8"/>
      <c r="G2645" s="8" t="s">
        <v>16711</v>
      </c>
      <c r="H2645" s="8" t="str">
        <f>_xlfn.XLOOKUP(Claims!$G2645,Table1[Policy ID],Table1[Policy Type])</f>
        <v>Health</v>
      </c>
    </row>
    <row r="2646" spans="1:8">
      <c r="A2646" s="12" t="s">
        <v>23160</v>
      </c>
      <c r="B2646" s="17">
        <v>44076</v>
      </c>
      <c r="C2646" s="13">
        <v>33798</v>
      </c>
      <c r="D2646" s="13" t="s">
        <v>25517</v>
      </c>
      <c r="E2646" s="13" t="s">
        <v>28163</v>
      </c>
      <c r="F2646" s="17">
        <v>44148</v>
      </c>
      <c r="G2646" s="13" t="s">
        <v>20236</v>
      </c>
      <c r="H2646" s="13" t="str">
        <f>_xlfn.XLOOKUP(Claims!$G2646,Table1[Policy ID],Table1[Policy Type])</f>
        <v>Property</v>
      </c>
    </row>
    <row r="2647" spans="1:8">
      <c r="A2647" s="11" t="s">
        <v>23161</v>
      </c>
      <c r="B2647" s="16">
        <v>45164</v>
      </c>
      <c r="C2647" s="8">
        <v>18929</v>
      </c>
      <c r="D2647" s="8" t="s">
        <v>25517</v>
      </c>
      <c r="E2647" s="8" t="s">
        <v>28164</v>
      </c>
      <c r="F2647" s="16">
        <v>45202</v>
      </c>
      <c r="G2647" s="8" t="s">
        <v>19110</v>
      </c>
      <c r="H2647" s="8" t="str">
        <f>_xlfn.XLOOKUP(Claims!$G2647,Table1[Policy ID],Table1[Policy Type])</f>
        <v>Auto</v>
      </c>
    </row>
    <row r="2648" spans="1:8">
      <c r="A2648" s="12" t="s">
        <v>23162</v>
      </c>
      <c r="B2648" s="17">
        <v>44173</v>
      </c>
      <c r="C2648" s="13">
        <v>66567</v>
      </c>
      <c r="D2648" s="13" t="s">
        <v>25517</v>
      </c>
      <c r="E2648" s="13" t="s">
        <v>28165</v>
      </c>
      <c r="F2648" s="17">
        <v>44217</v>
      </c>
      <c r="G2648" s="13" t="s">
        <v>16400</v>
      </c>
      <c r="H2648" s="13" t="str">
        <f>_xlfn.XLOOKUP(Claims!$G2648,Table1[Policy ID],Table1[Policy Type])</f>
        <v>Life</v>
      </c>
    </row>
    <row r="2649" spans="1:8">
      <c r="A2649" s="11" t="s">
        <v>23163</v>
      </c>
      <c r="B2649" s="16">
        <v>44244</v>
      </c>
      <c r="C2649" s="8">
        <v>79919</v>
      </c>
      <c r="D2649" s="8" t="s">
        <v>25516</v>
      </c>
      <c r="E2649" s="8" t="s">
        <v>28166</v>
      </c>
      <c r="F2649" s="8"/>
      <c r="G2649" s="8" t="s">
        <v>16233</v>
      </c>
      <c r="H2649" s="8" t="str">
        <f>_xlfn.XLOOKUP(Claims!$G2649,Table1[Policy ID],Table1[Policy Type])</f>
        <v>Auto</v>
      </c>
    </row>
    <row r="2650" spans="1:8">
      <c r="A2650" s="12" t="s">
        <v>23164</v>
      </c>
      <c r="B2650" s="17">
        <v>44398</v>
      </c>
      <c r="C2650" s="13">
        <v>4495</v>
      </c>
      <c r="D2650" s="13" t="s">
        <v>25516</v>
      </c>
      <c r="E2650" s="13" t="s">
        <v>28167</v>
      </c>
      <c r="F2650" s="17">
        <v>44460</v>
      </c>
      <c r="G2650" s="13" t="s">
        <v>17636</v>
      </c>
      <c r="H2650" s="13" t="str">
        <f>_xlfn.XLOOKUP(Claims!$G2650,Table1[Policy ID],Table1[Policy Type])</f>
        <v>Property</v>
      </c>
    </row>
    <row r="2651" spans="1:8">
      <c r="A2651" s="11" t="s">
        <v>23165</v>
      </c>
      <c r="B2651" s="16">
        <v>44925</v>
      </c>
      <c r="C2651" s="8">
        <v>87456</v>
      </c>
      <c r="D2651" s="8" t="s">
        <v>25517</v>
      </c>
      <c r="E2651" s="8" t="s">
        <v>28168</v>
      </c>
      <c r="F2651" s="16">
        <v>44962</v>
      </c>
      <c r="G2651" s="8" t="s">
        <v>16509</v>
      </c>
      <c r="H2651" s="8" t="str">
        <f>_xlfn.XLOOKUP(Claims!$G2651,Table1[Policy ID],Table1[Policy Type])</f>
        <v>Property</v>
      </c>
    </row>
    <row r="2652" spans="1:8">
      <c r="A2652" s="12" t="s">
        <v>23166</v>
      </c>
      <c r="B2652" s="17">
        <v>45380</v>
      </c>
      <c r="C2652" s="13">
        <v>56299</v>
      </c>
      <c r="D2652" s="13" t="s">
        <v>25517</v>
      </c>
      <c r="E2652" s="13" t="s">
        <v>28169</v>
      </c>
      <c r="F2652" s="17">
        <v>45394</v>
      </c>
      <c r="G2652" s="13" t="s">
        <v>19938</v>
      </c>
      <c r="H2652" s="13" t="str">
        <f>_xlfn.XLOOKUP(Claims!$G2652,Table1[Policy ID],Table1[Policy Type])</f>
        <v>Auto</v>
      </c>
    </row>
    <row r="2653" spans="1:8">
      <c r="A2653" s="11" t="s">
        <v>23167</v>
      </c>
      <c r="B2653" s="16">
        <v>44414</v>
      </c>
      <c r="C2653" s="8">
        <v>34595</v>
      </c>
      <c r="D2653" s="8" t="s">
        <v>25518</v>
      </c>
      <c r="E2653" s="8" t="s">
        <v>28170</v>
      </c>
      <c r="F2653" s="16">
        <v>44466</v>
      </c>
      <c r="G2653" s="8" t="s">
        <v>18101</v>
      </c>
      <c r="H2653" s="8" t="str">
        <f>_xlfn.XLOOKUP(Claims!$G2653,Table1[Policy ID],Table1[Policy Type])</f>
        <v>Life</v>
      </c>
    </row>
    <row r="2654" spans="1:8">
      <c r="A2654" s="12" t="s">
        <v>23168</v>
      </c>
      <c r="B2654" s="17">
        <v>43967</v>
      </c>
      <c r="C2654" s="13">
        <v>57190</v>
      </c>
      <c r="D2654" s="13" t="s">
        <v>25517</v>
      </c>
      <c r="E2654" s="13" t="s">
        <v>28171</v>
      </c>
      <c r="F2654" s="13"/>
      <c r="G2654" s="13" t="s">
        <v>20253</v>
      </c>
      <c r="H2654" s="13" t="str">
        <f>_xlfn.XLOOKUP(Claims!$G2654,Table1[Policy ID],Table1[Policy Type])</f>
        <v>Life</v>
      </c>
    </row>
    <row r="2655" spans="1:8">
      <c r="A2655" s="11" t="s">
        <v>23169</v>
      </c>
      <c r="B2655" s="16">
        <v>45247</v>
      </c>
      <c r="C2655" s="8">
        <v>17027</v>
      </c>
      <c r="D2655" s="8" t="s">
        <v>25517</v>
      </c>
      <c r="E2655" s="8" t="s">
        <v>28172</v>
      </c>
      <c r="F2655" s="8"/>
      <c r="G2655" s="8" t="s">
        <v>16102</v>
      </c>
      <c r="H2655" s="8" t="str">
        <f>_xlfn.XLOOKUP(Claims!$G2655,Table1[Policy ID],Table1[Policy Type])</f>
        <v>Health</v>
      </c>
    </row>
    <row r="2656" spans="1:8">
      <c r="A2656" s="12" t="s">
        <v>23170</v>
      </c>
      <c r="B2656" s="17">
        <v>45242</v>
      </c>
      <c r="C2656" s="13">
        <v>38811</v>
      </c>
      <c r="D2656" s="13" t="s">
        <v>25518</v>
      </c>
      <c r="E2656" s="13" t="s">
        <v>28173</v>
      </c>
      <c r="F2656" s="17">
        <v>45278</v>
      </c>
      <c r="G2656" s="13" t="s">
        <v>17300</v>
      </c>
      <c r="H2656" s="13" t="str">
        <f>_xlfn.XLOOKUP(Claims!$G2656,Table1[Policy ID],Table1[Policy Type])</f>
        <v>Property</v>
      </c>
    </row>
    <row r="2657" spans="1:8">
      <c r="A2657" s="11" t="s">
        <v>23171</v>
      </c>
      <c r="B2657" s="16">
        <v>45581</v>
      </c>
      <c r="C2657" s="8">
        <v>68087</v>
      </c>
      <c r="D2657" s="8" t="s">
        <v>25518</v>
      </c>
      <c r="E2657" s="8" t="s">
        <v>28174</v>
      </c>
      <c r="F2657" s="16">
        <v>45595</v>
      </c>
      <c r="G2657" s="8" t="s">
        <v>18270</v>
      </c>
      <c r="H2657" s="8" t="str">
        <f>_xlfn.XLOOKUP(Claims!$G2657,Table1[Policy ID],Table1[Policy Type])</f>
        <v>Property</v>
      </c>
    </row>
    <row r="2658" spans="1:8">
      <c r="A2658" s="12" t="s">
        <v>23172</v>
      </c>
      <c r="B2658" s="17">
        <v>44159</v>
      </c>
      <c r="C2658" s="13">
        <v>30205</v>
      </c>
      <c r="D2658" s="13" t="s">
        <v>25516</v>
      </c>
      <c r="E2658" s="13" t="s">
        <v>28175</v>
      </c>
      <c r="F2658" s="13"/>
      <c r="G2658" s="13" t="s">
        <v>16785</v>
      </c>
      <c r="H2658" s="13" t="str">
        <f>_xlfn.XLOOKUP(Claims!$G2658,Table1[Policy ID],Table1[Policy Type])</f>
        <v>Health</v>
      </c>
    </row>
    <row r="2659" spans="1:8">
      <c r="A2659" s="11" t="s">
        <v>23173</v>
      </c>
      <c r="B2659" s="16">
        <v>44557</v>
      </c>
      <c r="C2659" s="8">
        <v>91456</v>
      </c>
      <c r="D2659" s="8" t="s">
        <v>25517</v>
      </c>
      <c r="E2659" s="8" t="s">
        <v>28176</v>
      </c>
      <c r="F2659" s="16">
        <v>44577</v>
      </c>
      <c r="G2659" s="8" t="s">
        <v>16372</v>
      </c>
      <c r="H2659" s="8" t="str">
        <f>_xlfn.XLOOKUP(Claims!$G2659,Table1[Policy ID],Table1[Policy Type])</f>
        <v>Health</v>
      </c>
    </row>
    <row r="2660" spans="1:8">
      <c r="A2660" s="12" t="s">
        <v>23174</v>
      </c>
      <c r="B2660" s="17">
        <v>44578</v>
      </c>
      <c r="C2660" s="13">
        <v>21641</v>
      </c>
      <c r="D2660" s="13" t="s">
        <v>25518</v>
      </c>
      <c r="E2660" s="13" t="s">
        <v>28177</v>
      </c>
      <c r="F2660" s="17">
        <v>44591</v>
      </c>
      <c r="G2660" s="13" t="s">
        <v>16130</v>
      </c>
      <c r="H2660" s="13" t="str">
        <f>_xlfn.XLOOKUP(Claims!$G2660,Table1[Policy ID],Table1[Policy Type])</f>
        <v>Life</v>
      </c>
    </row>
    <row r="2661" spans="1:8">
      <c r="A2661" s="11" t="s">
        <v>23175</v>
      </c>
      <c r="B2661" s="16">
        <v>44723</v>
      </c>
      <c r="C2661" s="8">
        <v>62001</v>
      </c>
      <c r="D2661" s="8" t="s">
        <v>25516</v>
      </c>
      <c r="E2661" s="8" t="s">
        <v>28178</v>
      </c>
      <c r="F2661" s="16">
        <v>44777</v>
      </c>
      <c r="G2661" s="8" t="s">
        <v>16166</v>
      </c>
      <c r="H2661" s="8" t="str">
        <f>_xlfn.XLOOKUP(Claims!$G2661,Table1[Policy ID],Table1[Policy Type])</f>
        <v>Property</v>
      </c>
    </row>
    <row r="2662" spans="1:8">
      <c r="A2662" s="12" t="s">
        <v>23176</v>
      </c>
      <c r="B2662" s="17">
        <v>45387</v>
      </c>
      <c r="C2662" s="13">
        <v>12405</v>
      </c>
      <c r="D2662" s="13" t="s">
        <v>25516</v>
      </c>
      <c r="E2662" s="13" t="s">
        <v>28179</v>
      </c>
      <c r="F2662" s="13"/>
      <c r="G2662" s="13" t="s">
        <v>15539</v>
      </c>
      <c r="H2662" s="13" t="str">
        <f>_xlfn.XLOOKUP(Claims!$G2662,Table1[Policy ID],Table1[Policy Type])</f>
        <v>Health</v>
      </c>
    </row>
    <row r="2663" spans="1:8">
      <c r="A2663" s="11" t="s">
        <v>23177</v>
      </c>
      <c r="B2663" s="16">
        <v>44212</v>
      </c>
      <c r="C2663" s="8">
        <v>14658</v>
      </c>
      <c r="D2663" s="8" t="s">
        <v>25516</v>
      </c>
      <c r="E2663" s="8" t="s">
        <v>28180</v>
      </c>
      <c r="F2663" s="8"/>
      <c r="G2663" s="8" t="s">
        <v>15580</v>
      </c>
      <c r="H2663" s="8" t="str">
        <f>_xlfn.XLOOKUP(Claims!$G2663,Table1[Policy ID],Table1[Policy Type])</f>
        <v>Health</v>
      </c>
    </row>
    <row r="2664" spans="1:8">
      <c r="A2664" s="12" t="s">
        <v>23178</v>
      </c>
      <c r="B2664" s="17">
        <v>44417</v>
      </c>
      <c r="C2664" s="13">
        <v>75733</v>
      </c>
      <c r="D2664" s="13" t="s">
        <v>25518</v>
      </c>
      <c r="E2664" s="13" t="s">
        <v>28181</v>
      </c>
      <c r="F2664" s="13"/>
      <c r="G2664" s="13" t="s">
        <v>15589</v>
      </c>
      <c r="H2664" s="13" t="str">
        <f>_xlfn.XLOOKUP(Claims!$G2664,Table1[Policy ID],Table1[Policy Type])</f>
        <v>Property</v>
      </c>
    </row>
    <row r="2665" spans="1:8">
      <c r="A2665" s="11" t="s">
        <v>23179</v>
      </c>
      <c r="B2665" s="16">
        <v>44444</v>
      </c>
      <c r="C2665" s="8">
        <v>60004</v>
      </c>
      <c r="D2665" s="8" t="s">
        <v>25518</v>
      </c>
      <c r="E2665" s="8" t="s">
        <v>28182</v>
      </c>
      <c r="F2665" s="8"/>
      <c r="G2665" s="8" t="s">
        <v>20018</v>
      </c>
      <c r="H2665" s="8" t="str">
        <f>_xlfn.XLOOKUP(Claims!$G2665,Table1[Policy ID],Table1[Policy Type])</f>
        <v>Property</v>
      </c>
    </row>
    <row r="2666" spans="1:8">
      <c r="A2666" s="12" t="s">
        <v>23180</v>
      </c>
      <c r="B2666" s="17">
        <v>44016</v>
      </c>
      <c r="C2666" s="13">
        <v>11744</v>
      </c>
      <c r="D2666" s="13" t="s">
        <v>25516</v>
      </c>
      <c r="E2666" s="13" t="s">
        <v>28183</v>
      </c>
      <c r="F2666" s="17">
        <v>44068</v>
      </c>
      <c r="G2666" s="13" t="s">
        <v>17747</v>
      </c>
      <c r="H2666" s="13" t="str">
        <f>_xlfn.XLOOKUP(Claims!$G2666,Table1[Policy ID],Table1[Policy Type])</f>
        <v>Health</v>
      </c>
    </row>
    <row r="2667" spans="1:8">
      <c r="A2667" s="11" t="s">
        <v>23181</v>
      </c>
      <c r="B2667" s="16">
        <v>43884</v>
      </c>
      <c r="C2667" s="8">
        <v>52231</v>
      </c>
      <c r="D2667" s="8" t="s">
        <v>25517</v>
      </c>
      <c r="E2667" s="8" t="s">
        <v>28184</v>
      </c>
      <c r="F2667" s="16">
        <v>43915</v>
      </c>
      <c r="G2667" s="8" t="s">
        <v>20018</v>
      </c>
      <c r="H2667" s="8" t="str">
        <f>_xlfn.XLOOKUP(Claims!$G2667,Table1[Policy ID],Table1[Policy Type])</f>
        <v>Property</v>
      </c>
    </row>
    <row r="2668" spans="1:8">
      <c r="A2668" s="12" t="s">
        <v>23182</v>
      </c>
      <c r="B2668" s="17">
        <v>45228</v>
      </c>
      <c r="C2668" s="13">
        <v>19586</v>
      </c>
      <c r="D2668" s="13" t="s">
        <v>25518</v>
      </c>
      <c r="E2668" s="13" t="s">
        <v>28185</v>
      </c>
      <c r="F2668" s="17">
        <v>45310</v>
      </c>
      <c r="G2668" s="13" t="s">
        <v>20139</v>
      </c>
      <c r="H2668" s="13" t="str">
        <f>_xlfn.XLOOKUP(Claims!$G2668,Table1[Policy ID],Table1[Policy Type])</f>
        <v>Health</v>
      </c>
    </row>
    <row r="2669" spans="1:8">
      <c r="A2669" s="11" t="s">
        <v>23183</v>
      </c>
      <c r="B2669" s="16">
        <v>44129</v>
      </c>
      <c r="C2669" s="8">
        <v>37395</v>
      </c>
      <c r="D2669" s="8" t="s">
        <v>25517</v>
      </c>
      <c r="E2669" s="8" t="s">
        <v>28186</v>
      </c>
      <c r="F2669" s="16">
        <v>44200</v>
      </c>
      <c r="G2669" s="8" t="s">
        <v>20263</v>
      </c>
      <c r="H2669" s="8" t="str">
        <f>_xlfn.XLOOKUP(Claims!$G2669,Table1[Policy ID],Table1[Policy Type])</f>
        <v>Auto</v>
      </c>
    </row>
    <row r="2670" spans="1:8">
      <c r="A2670" s="12" t="s">
        <v>23184</v>
      </c>
      <c r="B2670" s="17">
        <v>44086</v>
      </c>
      <c r="C2670" s="13">
        <v>79928</v>
      </c>
      <c r="D2670" s="13" t="s">
        <v>25516</v>
      </c>
      <c r="E2670" s="13" t="s">
        <v>28187</v>
      </c>
      <c r="F2670" s="17">
        <v>44129</v>
      </c>
      <c r="G2670" s="13" t="s">
        <v>16322</v>
      </c>
      <c r="H2670" s="13" t="str">
        <f>_xlfn.XLOOKUP(Claims!$G2670,Table1[Policy ID],Table1[Policy Type])</f>
        <v>Auto</v>
      </c>
    </row>
    <row r="2671" spans="1:8">
      <c r="A2671" s="11" t="s">
        <v>23185</v>
      </c>
      <c r="B2671" s="16">
        <v>44976</v>
      </c>
      <c r="C2671" s="8">
        <v>80920</v>
      </c>
      <c r="D2671" s="8" t="s">
        <v>25516</v>
      </c>
      <c r="E2671" s="8" t="s">
        <v>28188</v>
      </c>
      <c r="F2671" s="16">
        <v>45004</v>
      </c>
      <c r="G2671" s="8" t="s">
        <v>19640</v>
      </c>
      <c r="H2671" s="8" t="str">
        <f>_xlfn.XLOOKUP(Claims!$G2671,Table1[Policy ID],Table1[Policy Type])</f>
        <v>Auto</v>
      </c>
    </row>
    <row r="2672" spans="1:8">
      <c r="A2672" s="12" t="s">
        <v>23186</v>
      </c>
      <c r="B2672" s="17">
        <v>44161</v>
      </c>
      <c r="C2672" s="13">
        <v>86708</v>
      </c>
      <c r="D2672" s="13" t="s">
        <v>25518</v>
      </c>
      <c r="E2672" s="13" t="s">
        <v>28189</v>
      </c>
      <c r="F2672" s="17">
        <v>44176</v>
      </c>
      <c r="G2672" s="13" t="s">
        <v>20172</v>
      </c>
      <c r="H2672" s="13" t="str">
        <f>_xlfn.XLOOKUP(Claims!$G2672,Table1[Policy ID],Table1[Policy Type])</f>
        <v>Property</v>
      </c>
    </row>
    <row r="2673" spans="1:8">
      <c r="A2673" s="11" t="s">
        <v>23187</v>
      </c>
      <c r="B2673" s="16">
        <v>44560</v>
      </c>
      <c r="C2673" s="8">
        <v>40835</v>
      </c>
      <c r="D2673" s="8" t="s">
        <v>25516</v>
      </c>
      <c r="E2673" s="8" t="s">
        <v>28190</v>
      </c>
      <c r="F2673" s="16">
        <v>44648</v>
      </c>
      <c r="G2673" s="8" t="s">
        <v>18387</v>
      </c>
      <c r="H2673" s="8" t="str">
        <f>_xlfn.XLOOKUP(Claims!$G2673,Table1[Policy ID],Table1[Policy Type])</f>
        <v>Property</v>
      </c>
    </row>
    <row r="2674" spans="1:8">
      <c r="A2674" s="12" t="s">
        <v>23188</v>
      </c>
      <c r="B2674" s="17">
        <v>45404</v>
      </c>
      <c r="C2674" s="13">
        <v>18475</v>
      </c>
      <c r="D2674" s="13" t="s">
        <v>25517</v>
      </c>
      <c r="E2674" s="13" t="s">
        <v>28191</v>
      </c>
      <c r="F2674" s="17">
        <v>45481</v>
      </c>
      <c r="G2674" s="13" t="s">
        <v>17076</v>
      </c>
      <c r="H2674" s="13" t="str">
        <f>_xlfn.XLOOKUP(Claims!$G2674,Table1[Policy ID],Table1[Policy Type])</f>
        <v>Life</v>
      </c>
    </row>
    <row r="2675" spans="1:8">
      <c r="A2675" s="11" t="s">
        <v>23189</v>
      </c>
      <c r="B2675" s="16">
        <v>44976</v>
      </c>
      <c r="C2675" s="8">
        <v>55496</v>
      </c>
      <c r="D2675" s="8" t="s">
        <v>25517</v>
      </c>
      <c r="E2675" s="8" t="s">
        <v>28192</v>
      </c>
      <c r="F2675" s="16">
        <v>45030</v>
      </c>
      <c r="G2675" s="8" t="s">
        <v>19882</v>
      </c>
      <c r="H2675" s="8" t="str">
        <f>_xlfn.XLOOKUP(Claims!$G2675,Table1[Policy ID],Table1[Policy Type])</f>
        <v>Health</v>
      </c>
    </row>
    <row r="2676" spans="1:8">
      <c r="A2676" s="12" t="s">
        <v>23190</v>
      </c>
      <c r="B2676" s="17">
        <v>44100</v>
      </c>
      <c r="C2676" s="13">
        <v>45920</v>
      </c>
      <c r="D2676" s="13" t="s">
        <v>25517</v>
      </c>
      <c r="E2676" s="13" t="s">
        <v>28193</v>
      </c>
      <c r="F2676" s="17">
        <v>44183</v>
      </c>
      <c r="G2676" s="13" t="s">
        <v>15717</v>
      </c>
      <c r="H2676" s="13" t="str">
        <f>_xlfn.XLOOKUP(Claims!$G2676,Table1[Policy ID],Table1[Policy Type])</f>
        <v>Auto</v>
      </c>
    </row>
    <row r="2677" spans="1:8">
      <c r="A2677" s="11" t="s">
        <v>23191</v>
      </c>
      <c r="B2677" s="16">
        <v>45091</v>
      </c>
      <c r="C2677" s="8">
        <v>3210</v>
      </c>
      <c r="D2677" s="8" t="s">
        <v>25516</v>
      </c>
      <c r="E2677" s="8" t="s">
        <v>28194</v>
      </c>
      <c r="F2677" s="8"/>
      <c r="G2677" s="8" t="s">
        <v>18319</v>
      </c>
      <c r="H2677" s="8" t="str">
        <f>_xlfn.XLOOKUP(Claims!$G2677,Table1[Policy ID],Table1[Policy Type])</f>
        <v>Health</v>
      </c>
    </row>
    <row r="2678" spans="1:8">
      <c r="A2678" s="12" t="s">
        <v>23192</v>
      </c>
      <c r="B2678" s="17">
        <v>44781</v>
      </c>
      <c r="C2678" s="13">
        <v>50878</v>
      </c>
      <c r="D2678" s="13" t="s">
        <v>25516</v>
      </c>
      <c r="E2678" s="13" t="s">
        <v>28195</v>
      </c>
      <c r="F2678" s="17">
        <v>44818</v>
      </c>
      <c r="G2678" s="13" t="s">
        <v>19690</v>
      </c>
      <c r="H2678" s="13" t="str">
        <f>_xlfn.XLOOKUP(Claims!$G2678,Table1[Policy ID],Table1[Policy Type])</f>
        <v>Auto</v>
      </c>
    </row>
    <row r="2679" spans="1:8">
      <c r="A2679" s="11" t="s">
        <v>23193</v>
      </c>
      <c r="B2679" s="16">
        <v>45384</v>
      </c>
      <c r="C2679" s="8">
        <v>43062</v>
      </c>
      <c r="D2679" s="8" t="s">
        <v>25518</v>
      </c>
      <c r="E2679" s="8" t="s">
        <v>28196</v>
      </c>
      <c r="F2679" s="8"/>
      <c r="G2679" s="8" t="s">
        <v>20232</v>
      </c>
      <c r="H2679" s="8" t="str">
        <f>_xlfn.XLOOKUP(Claims!$G2679,Table1[Policy ID],Table1[Policy Type])</f>
        <v>Health</v>
      </c>
    </row>
    <row r="2680" spans="1:8">
      <c r="A2680" s="12" t="s">
        <v>23194</v>
      </c>
      <c r="B2680" s="17">
        <v>45212</v>
      </c>
      <c r="C2680" s="13">
        <v>54226</v>
      </c>
      <c r="D2680" s="13" t="s">
        <v>25518</v>
      </c>
      <c r="E2680" s="13" t="s">
        <v>28197</v>
      </c>
      <c r="F2680" s="17">
        <v>45258</v>
      </c>
      <c r="G2680" s="13" t="s">
        <v>17147</v>
      </c>
      <c r="H2680" s="13" t="str">
        <f>_xlfn.XLOOKUP(Claims!$G2680,Table1[Policy ID],Table1[Policy Type])</f>
        <v>Auto</v>
      </c>
    </row>
    <row r="2681" spans="1:8">
      <c r="A2681" s="11" t="s">
        <v>23195</v>
      </c>
      <c r="B2681" s="16">
        <v>44031</v>
      </c>
      <c r="C2681" s="8">
        <v>85386</v>
      </c>
      <c r="D2681" s="8" t="s">
        <v>25516</v>
      </c>
      <c r="E2681" s="8" t="s">
        <v>28198</v>
      </c>
      <c r="F2681" s="8"/>
      <c r="G2681" s="8" t="s">
        <v>15591</v>
      </c>
      <c r="H2681" s="8" t="str">
        <f>_xlfn.XLOOKUP(Claims!$G2681,Table1[Policy ID],Table1[Policy Type])</f>
        <v>Health</v>
      </c>
    </row>
    <row r="2682" spans="1:8">
      <c r="A2682" s="12" t="s">
        <v>23196</v>
      </c>
      <c r="B2682" s="17">
        <v>44223</v>
      </c>
      <c r="C2682" s="13">
        <v>23311</v>
      </c>
      <c r="D2682" s="13" t="s">
        <v>25516</v>
      </c>
      <c r="E2682" s="13" t="s">
        <v>28199</v>
      </c>
      <c r="F2682" s="17">
        <v>44313</v>
      </c>
      <c r="G2682" s="13" t="s">
        <v>19920</v>
      </c>
      <c r="H2682" s="13" t="str">
        <f>_xlfn.XLOOKUP(Claims!$G2682,Table1[Policy ID],Table1[Policy Type])</f>
        <v>Life</v>
      </c>
    </row>
    <row r="2683" spans="1:8">
      <c r="A2683" s="11" t="s">
        <v>23197</v>
      </c>
      <c r="B2683" s="16">
        <v>44290</v>
      </c>
      <c r="C2683" s="8">
        <v>48217</v>
      </c>
      <c r="D2683" s="8" t="s">
        <v>25517</v>
      </c>
      <c r="E2683" s="8" t="s">
        <v>28200</v>
      </c>
      <c r="F2683" s="16">
        <v>44358</v>
      </c>
      <c r="G2683" s="8" t="s">
        <v>18508</v>
      </c>
      <c r="H2683" s="8" t="str">
        <f>_xlfn.XLOOKUP(Claims!$G2683,Table1[Policy ID],Table1[Policy Type])</f>
        <v>Life</v>
      </c>
    </row>
    <row r="2684" spans="1:8">
      <c r="A2684" s="12" t="s">
        <v>23198</v>
      </c>
      <c r="B2684" s="17">
        <v>45087</v>
      </c>
      <c r="C2684" s="13">
        <v>35481</v>
      </c>
      <c r="D2684" s="13" t="s">
        <v>25516</v>
      </c>
      <c r="E2684" s="13" t="s">
        <v>28201</v>
      </c>
      <c r="F2684" s="17">
        <v>45118</v>
      </c>
      <c r="G2684" s="13" t="s">
        <v>17323</v>
      </c>
      <c r="H2684" s="13" t="str">
        <f>_xlfn.XLOOKUP(Claims!$G2684,Table1[Policy ID],Table1[Policy Type])</f>
        <v>Health</v>
      </c>
    </row>
    <row r="2685" spans="1:8">
      <c r="A2685" s="11" t="s">
        <v>23199</v>
      </c>
      <c r="B2685" s="16">
        <v>45010</v>
      </c>
      <c r="C2685" s="8">
        <v>99313</v>
      </c>
      <c r="D2685" s="8" t="s">
        <v>25516</v>
      </c>
      <c r="E2685" s="8" t="s">
        <v>28202</v>
      </c>
      <c r="F2685" s="8"/>
      <c r="G2685" s="8" t="s">
        <v>18804</v>
      </c>
      <c r="H2685" s="8" t="str">
        <f>_xlfn.XLOOKUP(Claims!$G2685,Table1[Policy ID],Table1[Policy Type])</f>
        <v>Auto</v>
      </c>
    </row>
    <row r="2686" spans="1:8">
      <c r="A2686" s="12" t="s">
        <v>23200</v>
      </c>
      <c r="B2686" s="17">
        <v>45388</v>
      </c>
      <c r="C2686" s="13">
        <v>34735</v>
      </c>
      <c r="D2686" s="13" t="s">
        <v>25517</v>
      </c>
      <c r="E2686" s="13" t="s">
        <v>28203</v>
      </c>
      <c r="F2686" s="17">
        <v>45411</v>
      </c>
      <c r="G2686" s="13" t="s">
        <v>19970</v>
      </c>
      <c r="H2686" s="13" t="str">
        <f>_xlfn.XLOOKUP(Claims!$G2686,Table1[Policy ID],Table1[Policy Type])</f>
        <v>Auto</v>
      </c>
    </row>
    <row r="2687" spans="1:8">
      <c r="A2687" s="11" t="s">
        <v>23201</v>
      </c>
      <c r="B2687" s="16">
        <v>45546</v>
      </c>
      <c r="C2687" s="8">
        <v>88847</v>
      </c>
      <c r="D2687" s="8" t="s">
        <v>25517</v>
      </c>
      <c r="E2687" s="8" t="s">
        <v>28204</v>
      </c>
      <c r="F2687" s="16">
        <v>45562</v>
      </c>
      <c r="G2687" s="8" t="s">
        <v>20024</v>
      </c>
      <c r="H2687" s="8" t="str">
        <f>_xlfn.XLOOKUP(Claims!$G2687,Table1[Policy ID],Table1[Policy Type])</f>
        <v>Life</v>
      </c>
    </row>
    <row r="2688" spans="1:8">
      <c r="A2688" s="12" t="s">
        <v>23202</v>
      </c>
      <c r="B2688" s="17">
        <v>45264</v>
      </c>
      <c r="C2688" s="13">
        <v>21997</v>
      </c>
      <c r="D2688" s="13" t="s">
        <v>25516</v>
      </c>
      <c r="E2688" s="13" t="s">
        <v>28205</v>
      </c>
      <c r="F2688" s="17">
        <v>45298</v>
      </c>
      <c r="G2688" s="13" t="s">
        <v>15518</v>
      </c>
      <c r="H2688" s="13" t="str">
        <f>_xlfn.XLOOKUP(Claims!$G2688,Table1[Policy ID],Table1[Policy Type])</f>
        <v>Health</v>
      </c>
    </row>
    <row r="2689" spans="1:8">
      <c r="A2689" s="11" t="s">
        <v>23203</v>
      </c>
      <c r="B2689" s="16">
        <v>45410</v>
      </c>
      <c r="C2689" s="8">
        <v>99717</v>
      </c>
      <c r="D2689" s="8" t="s">
        <v>25517</v>
      </c>
      <c r="E2689" s="8" t="s">
        <v>28206</v>
      </c>
      <c r="F2689" s="16">
        <v>45444</v>
      </c>
      <c r="G2689" s="8" t="s">
        <v>18477</v>
      </c>
      <c r="H2689" s="8" t="str">
        <f>_xlfn.XLOOKUP(Claims!$G2689,Table1[Policy ID],Table1[Policy Type])</f>
        <v>Health</v>
      </c>
    </row>
    <row r="2690" spans="1:8">
      <c r="A2690" s="12" t="s">
        <v>23204</v>
      </c>
      <c r="B2690" s="17">
        <v>44552</v>
      </c>
      <c r="C2690" s="13">
        <v>68461</v>
      </c>
      <c r="D2690" s="13" t="s">
        <v>25516</v>
      </c>
      <c r="E2690" s="13" t="s">
        <v>28207</v>
      </c>
      <c r="F2690" s="17">
        <v>44584</v>
      </c>
      <c r="G2690" s="13" t="s">
        <v>19561</v>
      </c>
      <c r="H2690" s="13" t="str">
        <f>_xlfn.XLOOKUP(Claims!$G2690,Table1[Policy ID],Table1[Policy Type])</f>
        <v>Life</v>
      </c>
    </row>
    <row r="2691" spans="1:8">
      <c r="A2691" s="11" t="s">
        <v>23205</v>
      </c>
      <c r="B2691" s="16">
        <v>45648</v>
      </c>
      <c r="C2691" s="8">
        <v>94674</v>
      </c>
      <c r="D2691" s="8" t="s">
        <v>25518</v>
      </c>
      <c r="E2691" s="8" t="s">
        <v>28208</v>
      </c>
      <c r="F2691" s="16">
        <v>45721</v>
      </c>
      <c r="G2691" s="8" t="s">
        <v>17491</v>
      </c>
      <c r="H2691" s="8" t="str">
        <f>_xlfn.XLOOKUP(Claims!$G2691,Table1[Policy ID],Table1[Policy Type])</f>
        <v>Life</v>
      </c>
    </row>
    <row r="2692" spans="1:8">
      <c r="A2692" s="12" t="s">
        <v>23206</v>
      </c>
      <c r="B2692" s="17">
        <v>45501</v>
      </c>
      <c r="C2692" s="13">
        <v>39837</v>
      </c>
      <c r="D2692" s="13" t="s">
        <v>25516</v>
      </c>
      <c r="E2692" s="13" t="s">
        <v>28209</v>
      </c>
      <c r="F2692" s="17">
        <v>45551</v>
      </c>
      <c r="G2692" s="13" t="s">
        <v>15934</v>
      </c>
      <c r="H2692" s="13" t="str">
        <f>_xlfn.XLOOKUP(Claims!$G2692,Table1[Policy ID],Table1[Policy Type])</f>
        <v>Property</v>
      </c>
    </row>
    <row r="2693" spans="1:8">
      <c r="A2693" s="11" t="s">
        <v>23207</v>
      </c>
      <c r="B2693" s="16">
        <v>45048</v>
      </c>
      <c r="C2693" s="8">
        <v>57771</v>
      </c>
      <c r="D2693" s="8" t="s">
        <v>25516</v>
      </c>
      <c r="E2693" s="8" t="s">
        <v>28210</v>
      </c>
      <c r="F2693" s="16">
        <v>45097</v>
      </c>
      <c r="G2693" s="8" t="s">
        <v>19881</v>
      </c>
      <c r="H2693" s="8" t="str">
        <f>_xlfn.XLOOKUP(Claims!$G2693,Table1[Policy ID],Table1[Policy Type])</f>
        <v>Health</v>
      </c>
    </row>
    <row r="2694" spans="1:8">
      <c r="A2694" s="12" t="s">
        <v>23208</v>
      </c>
      <c r="B2694" s="17">
        <v>44700</v>
      </c>
      <c r="C2694" s="13">
        <v>30031</v>
      </c>
      <c r="D2694" s="13" t="s">
        <v>25518</v>
      </c>
      <c r="E2694" s="13" t="s">
        <v>28211</v>
      </c>
      <c r="F2694" s="17">
        <v>44763</v>
      </c>
      <c r="G2694" s="13" t="s">
        <v>19063</v>
      </c>
      <c r="H2694" s="13" t="str">
        <f>_xlfn.XLOOKUP(Claims!$G2694,Table1[Policy ID],Table1[Policy Type])</f>
        <v>Auto</v>
      </c>
    </row>
    <row r="2695" spans="1:8">
      <c r="A2695" s="11" t="s">
        <v>23209</v>
      </c>
      <c r="B2695" s="16">
        <v>44468</v>
      </c>
      <c r="C2695" s="8">
        <v>87270</v>
      </c>
      <c r="D2695" s="8" t="s">
        <v>25518</v>
      </c>
      <c r="E2695" s="8" t="s">
        <v>28212</v>
      </c>
      <c r="F2695" s="16">
        <v>44503</v>
      </c>
      <c r="G2695" s="8" t="s">
        <v>17750</v>
      </c>
      <c r="H2695" s="8" t="str">
        <f>_xlfn.XLOOKUP(Claims!$G2695,Table1[Policy ID],Table1[Policy Type])</f>
        <v>Life</v>
      </c>
    </row>
    <row r="2696" spans="1:8">
      <c r="A2696" s="12" t="s">
        <v>23210</v>
      </c>
      <c r="B2696" s="17">
        <v>44182</v>
      </c>
      <c r="C2696" s="13">
        <v>36765</v>
      </c>
      <c r="D2696" s="13" t="s">
        <v>25518</v>
      </c>
      <c r="E2696" s="13" t="s">
        <v>28213</v>
      </c>
      <c r="F2696" s="17">
        <v>44248</v>
      </c>
      <c r="G2696" s="13" t="s">
        <v>19663</v>
      </c>
      <c r="H2696" s="13" t="str">
        <f>_xlfn.XLOOKUP(Claims!$G2696,Table1[Policy ID],Table1[Policy Type])</f>
        <v>Health</v>
      </c>
    </row>
    <row r="2697" spans="1:8">
      <c r="A2697" s="11" t="s">
        <v>23211</v>
      </c>
      <c r="B2697" s="16">
        <v>43994</v>
      </c>
      <c r="C2697" s="8">
        <v>53522</v>
      </c>
      <c r="D2697" s="8" t="s">
        <v>25518</v>
      </c>
      <c r="E2697" s="8" t="s">
        <v>28214</v>
      </c>
      <c r="F2697" s="16">
        <v>44023</v>
      </c>
      <c r="G2697" s="8" t="s">
        <v>18021</v>
      </c>
      <c r="H2697" s="8" t="str">
        <f>_xlfn.XLOOKUP(Claims!$G2697,Table1[Policy ID],Table1[Policy Type])</f>
        <v>Property</v>
      </c>
    </row>
    <row r="2698" spans="1:8">
      <c r="A2698" s="12" t="s">
        <v>23212</v>
      </c>
      <c r="B2698" s="17">
        <v>44308</v>
      </c>
      <c r="C2698" s="13">
        <v>3700</v>
      </c>
      <c r="D2698" s="13" t="s">
        <v>25517</v>
      </c>
      <c r="E2698" s="13" t="s">
        <v>28215</v>
      </c>
      <c r="F2698" s="13"/>
      <c r="G2698" s="13" t="s">
        <v>17179</v>
      </c>
      <c r="H2698" s="13" t="str">
        <f>_xlfn.XLOOKUP(Claims!$G2698,Table1[Policy ID],Table1[Policy Type])</f>
        <v>Property</v>
      </c>
    </row>
    <row r="2699" spans="1:8">
      <c r="A2699" s="11" t="s">
        <v>23213</v>
      </c>
      <c r="B2699" s="16">
        <v>43944</v>
      </c>
      <c r="C2699" s="8">
        <v>38363</v>
      </c>
      <c r="D2699" s="8" t="s">
        <v>25516</v>
      </c>
      <c r="E2699" s="8" t="s">
        <v>28216</v>
      </c>
      <c r="F2699" s="16">
        <v>43999</v>
      </c>
      <c r="G2699" s="8" t="s">
        <v>19644</v>
      </c>
      <c r="H2699" s="8" t="str">
        <f>_xlfn.XLOOKUP(Claims!$G2699,Table1[Policy ID],Table1[Policy Type])</f>
        <v>Property</v>
      </c>
    </row>
    <row r="2700" spans="1:8">
      <c r="A2700" s="12" t="s">
        <v>23214</v>
      </c>
      <c r="B2700" s="17">
        <v>44131</v>
      </c>
      <c r="C2700" s="13">
        <v>67208</v>
      </c>
      <c r="D2700" s="13" t="s">
        <v>25516</v>
      </c>
      <c r="E2700" s="13" t="s">
        <v>28217</v>
      </c>
      <c r="F2700" s="13"/>
      <c r="G2700" s="13" t="s">
        <v>16523</v>
      </c>
      <c r="H2700" s="13" t="str">
        <f>_xlfn.XLOOKUP(Claims!$G2700,Table1[Policy ID],Table1[Policy Type])</f>
        <v>Life</v>
      </c>
    </row>
    <row r="2701" spans="1:8">
      <c r="A2701" s="11" t="s">
        <v>23215</v>
      </c>
      <c r="B2701" s="16">
        <v>45245</v>
      </c>
      <c r="C2701" s="8">
        <v>51528</v>
      </c>
      <c r="D2701" s="8" t="s">
        <v>25517</v>
      </c>
      <c r="E2701" s="8" t="s">
        <v>28218</v>
      </c>
      <c r="F2701" s="8"/>
      <c r="G2701" s="8" t="s">
        <v>16849</v>
      </c>
      <c r="H2701" s="8" t="str">
        <f>_xlfn.XLOOKUP(Claims!$G2701,Table1[Policy ID],Table1[Policy Type])</f>
        <v>Property</v>
      </c>
    </row>
    <row r="2702" spans="1:8">
      <c r="A2702" s="12" t="s">
        <v>23216</v>
      </c>
      <c r="B2702" s="17">
        <v>45555</v>
      </c>
      <c r="C2702" s="13">
        <v>20232</v>
      </c>
      <c r="D2702" s="13" t="s">
        <v>25516</v>
      </c>
      <c r="E2702" s="13" t="s">
        <v>28219</v>
      </c>
      <c r="F2702" s="17">
        <v>45576</v>
      </c>
      <c r="G2702" s="13" t="s">
        <v>19883</v>
      </c>
      <c r="H2702" s="13" t="str">
        <f>_xlfn.XLOOKUP(Claims!$G2702,Table1[Policy ID],Table1[Policy Type])</f>
        <v>Property</v>
      </c>
    </row>
    <row r="2703" spans="1:8">
      <c r="A2703" s="11" t="s">
        <v>23217</v>
      </c>
      <c r="B2703" s="16">
        <v>44401</v>
      </c>
      <c r="C2703" s="8">
        <v>44614</v>
      </c>
      <c r="D2703" s="8" t="s">
        <v>25517</v>
      </c>
      <c r="E2703" s="8" t="s">
        <v>28220</v>
      </c>
      <c r="F2703" s="8"/>
      <c r="G2703" s="8" t="s">
        <v>20249</v>
      </c>
      <c r="H2703" s="8" t="str">
        <f>_xlfn.XLOOKUP(Claims!$G2703,Table1[Policy ID],Table1[Policy Type])</f>
        <v>Property</v>
      </c>
    </row>
    <row r="2704" spans="1:8">
      <c r="A2704" s="12" t="s">
        <v>23218</v>
      </c>
      <c r="B2704" s="17">
        <v>44405</v>
      </c>
      <c r="C2704" s="13">
        <v>18136</v>
      </c>
      <c r="D2704" s="13" t="s">
        <v>25517</v>
      </c>
      <c r="E2704" s="13" t="s">
        <v>28221</v>
      </c>
      <c r="F2704" s="17">
        <v>44419</v>
      </c>
      <c r="G2704" s="13" t="s">
        <v>19373</v>
      </c>
      <c r="H2704" s="13" t="str">
        <f>_xlfn.XLOOKUP(Claims!$G2704,Table1[Policy ID],Table1[Policy Type])</f>
        <v>Health</v>
      </c>
    </row>
    <row r="2705" spans="1:8">
      <c r="A2705" s="11" t="s">
        <v>23219</v>
      </c>
      <c r="B2705" s="16">
        <v>45501</v>
      </c>
      <c r="C2705" s="8">
        <v>1044</v>
      </c>
      <c r="D2705" s="8" t="s">
        <v>25516</v>
      </c>
      <c r="E2705" s="8" t="s">
        <v>28222</v>
      </c>
      <c r="F2705" s="16">
        <v>45523</v>
      </c>
      <c r="G2705" s="8" t="s">
        <v>15867</v>
      </c>
      <c r="H2705" s="8" t="str">
        <f>_xlfn.XLOOKUP(Claims!$G2705,Table1[Policy ID],Table1[Policy Type])</f>
        <v>Health</v>
      </c>
    </row>
    <row r="2706" spans="1:8">
      <c r="A2706" s="12" t="s">
        <v>23220</v>
      </c>
      <c r="B2706" s="17">
        <v>44310</v>
      </c>
      <c r="C2706" s="13">
        <v>84253</v>
      </c>
      <c r="D2706" s="13" t="s">
        <v>25516</v>
      </c>
      <c r="E2706" s="13" t="s">
        <v>28223</v>
      </c>
      <c r="F2706" s="17">
        <v>44322</v>
      </c>
      <c r="G2706" s="13" t="s">
        <v>20374</v>
      </c>
      <c r="H2706" s="13" t="str">
        <f>_xlfn.XLOOKUP(Claims!$G2706,Table1[Policy ID],Table1[Policy Type])</f>
        <v>Life</v>
      </c>
    </row>
    <row r="2707" spans="1:8">
      <c r="A2707" s="11" t="s">
        <v>23221</v>
      </c>
      <c r="B2707" s="16">
        <v>44869</v>
      </c>
      <c r="C2707" s="8">
        <v>17675</v>
      </c>
      <c r="D2707" s="8" t="s">
        <v>25518</v>
      </c>
      <c r="E2707" s="8" t="s">
        <v>28224</v>
      </c>
      <c r="F2707" s="16">
        <v>44918</v>
      </c>
      <c r="G2707" s="8" t="s">
        <v>19433</v>
      </c>
      <c r="H2707" s="8" t="str">
        <f>_xlfn.XLOOKUP(Claims!$G2707,Table1[Policy ID],Table1[Policy Type])</f>
        <v>Life</v>
      </c>
    </row>
    <row r="2708" spans="1:8">
      <c r="A2708" s="12" t="s">
        <v>23222</v>
      </c>
      <c r="B2708" s="17">
        <v>45590</v>
      </c>
      <c r="C2708" s="13">
        <v>98527</v>
      </c>
      <c r="D2708" s="13" t="s">
        <v>25518</v>
      </c>
      <c r="E2708" s="13" t="s">
        <v>28225</v>
      </c>
      <c r="F2708" s="17">
        <v>45634</v>
      </c>
      <c r="G2708" s="13" t="s">
        <v>16447</v>
      </c>
      <c r="H2708" s="13" t="str">
        <f>_xlfn.XLOOKUP(Claims!$G2708,Table1[Policy ID],Table1[Policy Type])</f>
        <v>Health</v>
      </c>
    </row>
    <row r="2709" spans="1:8">
      <c r="A2709" s="11" t="s">
        <v>23223</v>
      </c>
      <c r="B2709" s="16">
        <v>44045</v>
      </c>
      <c r="C2709" s="8">
        <v>59480</v>
      </c>
      <c r="D2709" s="8" t="s">
        <v>25517</v>
      </c>
      <c r="E2709" s="8" t="s">
        <v>28226</v>
      </c>
      <c r="F2709" s="16">
        <v>44121</v>
      </c>
      <c r="G2709" s="8" t="s">
        <v>15670</v>
      </c>
      <c r="H2709" s="8" t="str">
        <f>_xlfn.XLOOKUP(Claims!$G2709,Table1[Policy ID],Table1[Policy Type])</f>
        <v>Life</v>
      </c>
    </row>
    <row r="2710" spans="1:8">
      <c r="A2710" s="12" t="s">
        <v>23224</v>
      </c>
      <c r="B2710" s="17">
        <v>45287</v>
      </c>
      <c r="C2710" s="13">
        <v>29217</v>
      </c>
      <c r="D2710" s="13" t="s">
        <v>25517</v>
      </c>
      <c r="E2710" s="13" t="s">
        <v>28227</v>
      </c>
      <c r="F2710" s="17">
        <v>45344</v>
      </c>
      <c r="G2710" s="13" t="s">
        <v>20317</v>
      </c>
      <c r="H2710" s="13" t="str">
        <f>_xlfn.XLOOKUP(Claims!$G2710,Table1[Policy ID],Table1[Policy Type])</f>
        <v>Auto</v>
      </c>
    </row>
    <row r="2711" spans="1:8">
      <c r="A2711" s="11" t="s">
        <v>23225</v>
      </c>
      <c r="B2711" s="16">
        <v>44913</v>
      </c>
      <c r="C2711" s="8">
        <v>4118</v>
      </c>
      <c r="D2711" s="8" t="s">
        <v>25517</v>
      </c>
      <c r="E2711" s="8" t="s">
        <v>28228</v>
      </c>
      <c r="F2711" s="16">
        <v>44970</v>
      </c>
      <c r="G2711" s="8" t="s">
        <v>18988</v>
      </c>
      <c r="H2711" s="8" t="str">
        <f>_xlfn.XLOOKUP(Claims!$G2711,Table1[Policy ID],Table1[Policy Type])</f>
        <v>Health</v>
      </c>
    </row>
    <row r="2712" spans="1:8">
      <c r="A2712" s="12" t="s">
        <v>23226</v>
      </c>
      <c r="B2712" s="17">
        <v>43960</v>
      </c>
      <c r="C2712" s="13">
        <v>37503</v>
      </c>
      <c r="D2712" s="13" t="s">
        <v>25516</v>
      </c>
      <c r="E2712" s="13" t="s">
        <v>28229</v>
      </c>
      <c r="F2712" s="13"/>
      <c r="G2712" s="13" t="s">
        <v>17199</v>
      </c>
      <c r="H2712" s="13" t="str">
        <f>_xlfn.XLOOKUP(Claims!$G2712,Table1[Policy ID],Table1[Policy Type])</f>
        <v>Life</v>
      </c>
    </row>
    <row r="2713" spans="1:8">
      <c r="A2713" s="11" t="s">
        <v>23227</v>
      </c>
      <c r="B2713" s="16">
        <v>44782</v>
      </c>
      <c r="C2713" s="8">
        <v>33383</v>
      </c>
      <c r="D2713" s="8" t="s">
        <v>25518</v>
      </c>
      <c r="E2713" s="8" t="s">
        <v>28230</v>
      </c>
      <c r="F2713" s="16">
        <v>44807</v>
      </c>
      <c r="G2713" s="8" t="s">
        <v>20318</v>
      </c>
      <c r="H2713" s="8" t="str">
        <f>_xlfn.XLOOKUP(Claims!$G2713,Table1[Policy ID],Table1[Policy Type])</f>
        <v>Health</v>
      </c>
    </row>
    <row r="2714" spans="1:8">
      <c r="A2714" s="12" t="s">
        <v>23228</v>
      </c>
      <c r="B2714" s="17">
        <v>44816</v>
      </c>
      <c r="C2714" s="13">
        <v>33313</v>
      </c>
      <c r="D2714" s="13" t="s">
        <v>25518</v>
      </c>
      <c r="E2714" s="13" t="s">
        <v>28231</v>
      </c>
      <c r="F2714" s="17">
        <v>44886</v>
      </c>
      <c r="G2714" s="13" t="s">
        <v>18552</v>
      </c>
      <c r="H2714" s="13" t="str">
        <f>_xlfn.XLOOKUP(Claims!$G2714,Table1[Policy ID],Table1[Policy Type])</f>
        <v>Health</v>
      </c>
    </row>
    <row r="2715" spans="1:8">
      <c r="A2715" s="11" t="s">
        <v>23229</v>
      </c>
      <c r="B2715" s="16">
        <v>44551</v>
      </c>
      <c r="C2715" s="8">
        <v>16833</v>
      </c>
      <c r="D2715" s="8" t="s">
        <v>25517</v>
      </c>
      <c r="E2715" s="8" t="s">
        <v>28232</v>
      </c>
      <c r="F2715" s="16">
        <v>44594</v>
      </c>
      <c r="G2715" s="8" t="s">
        <v>17656</v>
      </c>
      <c r="H2715" s="8" t="str">
        <f>_xlfn.XLOOKUP(Claims!$G2715,Table1[Policy ID],Table1[Policy Type])</f>
        <v>Property</v>
      </c>
    </row>
    <row r="2716" spans="1:8">
      <c r="A2716" s="12" t="s">
        <v>23230</v>
      </c>
      <c r="B2716" s="17">
        <v>44155</v>
      </c>
      <c r="C2716" s="13">
        <v>69993</v>
      </c>
      <c r="D2716" s="13" t="s">
        <v>25517</v>
      </c>
      <c r="E2716" s="13" t="s">
        <v>28233</v>
      </c>
      <c r="F2716" s="13"/>
      <c r="G2716" s="13" t="s">
        <v>15924</v>
      </c>
      <c r="H2716" s="13" t="str">
        <f>_xlfn.XLOOKUP(Claims!$G2716,Table1[Policy ID],Table1[Policy Type])</f>
        <v>Health</v>
      </c>
    </row>
    <row r="2717" spans="1:8">
      <c r="A2717" s="11" t="s">
        <v>23231</v>
      </c>
      <c r="B2717" s="16">
        <v>43853</v>
      </c>
      <c r="C2717" s="8">
        <v>2587</v>
      </c>
      <c r="D2717" s="8" t="s">
        <v>25517</v>
      </c>
      <c r="E2717" s="8" t="s">
        <v>28234</v>
      </c>
      <c r="F2717" s="16">
        <v>43915</v>
      </c>
      <c r="G2717" s="8" t="s">
        <v>15747</v>
      </c>
      <c r="H2717" s="8" t="str">
        <f>_xlfn.XLOOKUP(Claims!$G2717,Table1[Policy ID],Table1[Policy Type])</f>
        <v>Auto</v>
      </c>
    </row>
    <row r="2718" spans="1:8">
      <c r="A2718" s="12" t="s">
        <v>23232</v>
      </c>
      <c r="B2718" s="17">
        <v>45313</v>
      </c>
      <c r="C2718" s="13">
        <v>38972</v>
      </c>
      <c r="D2718" s="13" t="s">
        <v>25518</v>
      </c>
      <c r="E2718" s="13" t="s">
        <v>28235</v>
      </c>
      <c r="F2718" s="17">
        <v>45340</v>
      </c>
      <c r="G2718" s="13" t="s">
        <v>18811</v>
      </c>
      <c r="H2718" s="13" t="str">
        <f>_xlfn.XLOOKUP(Claims!$G2718,Table1[Policy ID],Table1[Policy Type])</f>
        <v>Health</v>
      </c>
    </row>
    <row r="2719" spans="1:8">
      <c r="A2719" s="11" t="s">
        <v>23233</v>
      </c>
      <c r="B2719" s="16">
        <v>45622</v>
      </c>
      <c r="C2719" s="8">
        <v>60830</v>
      </c>
      <c r="D2719" s="8" t="s">
        <v>25517</v>
      </c>
      <c r="E2719" s="8" t="s">
        <v>28236</v>
      </c>
      <c r="F2719" s="16">
        <v>45695</v>
      </c>
      <c r="G2719" s="8" t="s">
        <v>16066</v>
      </c>
      <c r="H2719" s="8" t="str">
        <f>_xlfn.XLOOKUP(Claims!$G2719,Table1[Policy ID],Table1[Policy Type])</f>
        <v>Auto</v>
      </c>
    </row>
    <row r="2720" spans="1:8">
      <c r="A2720" s="12" t="s">
        <v>23234</v>
      </c>
      <c r="B2720" s="17">
        <v>44747</v>
      </c>
      <c r="C2720" s="13">
        <v>6893</v>
      </c>
      <c r="D2720" s="13" t="s">
        <v>25518</v>
      </c>
      <c r="E2720" s="13" t="s">
        <v>28237</v>
      </c>
      <c r="F2720" s="17">
        <v>44757</v>
      </c>
      <c r="G2720" s="13" t="s">
        <v>15567</v>
      </c>
      <c r="H2720" s="13" t="str">
        <f>_xlfn.XLOOKUP(Claims!$G2720,Table1[Policy ID],Table1[Policy Type])</f>
        <v>Health</v>
      </c>
    </row>
    <row r="2721" spans="1:8">
      <c r="A2721" s="11" t="s">
        <v>23235</v>
      </c>
      <c r="B2721" s="16">
        <v>45161</v>
      </c>
      <c r="C2721" s="8">
        <v>32560</v>
      </c>
      <c r="D2721" s="8" t="s">
        <v>25516</v>
      </c>
      <c r="E2721" s="8" t="s">
        <v>28238</v>
      </c>
      <c r="F2721" s="8"/>
      <c r="G2721" s="8" t="s">
        <v>17952</v>
      </c>
      <c r="H2721" s="8" t="str">
        <f>_xlfn.XLOOKUP(Claims!$G2721,Table1[Policy ID],Table1[Policy Type])</f>
        <v>Health</v>
      </c>
    </row>
    <row r="2722" spans="1:8">
      <c r="A2722" s="12" t="s">
        <v>23236</v>
      </c>
      <c r="B2722" s="17">
        <v>45394</v>
      </c>
      <c r="C2722" s="13">
        <v>61798</v>
      </c>
      <c r="D2722" s="13" t="s">
        <v>25517</v>
      </c>
      <c r="E2722" s="13" t="s">
        <v>28239</v>
      </c>
      <c r="F2722" s="17">
        <v>45452</v>
      </c>
      <c r="G2722" s="13" t="s">
        <v>18134</v>
      </c>
      <c r="H2722" s="13" t="str">
        <f>_xlfn.XLOOKUP(Claims!$G2722,Table1[Policy ID],Table1[Policy Type])</f>
        <v>Auto</v>
      </c>
    </row>
    <row r="2723" spans="1:8">
      <c r="A2723" s="11" t="s">
        <v>23237</v>
      </c>
      <c r="B2723" s="16">
        <v>45063</v>
      </c>
      <c r="C2723" s="8">
        <v>23384</v>
      </c>
      <c r="D2723" s="8" t="s">
        <v>25517</v>
      </c>
      <c r="E2723" s="8" t="s">
        <v>28240</v>
      </c>
      <c r="F2723" s="16">
        <v>45106</v>
      </c>
      <c r="G2723" s="8" t="s">
        <v>19861</v>
      </c>
      <c r="H2723" s="8" t="str">
        <f>_xlfn.XLOOKUP(Claims!$G2723,Table1[Policy ID],Table1[Policy Type])</f>
        <v>Auto</v>
      </c>
    </row>
    <row r="2724" spans="1:8">
      <c r="A2724" s="12" t="s">
        <v>23238</v>
      </c>
      <c r="B2724" s="17">
        <v>45460</v>
      </c>
      <c r="C2724" s="13">
        <v>34918</v>
      </c>
      <c r="D2724" s="13" t="s">
        <v>25517</v>
      </c>
      <c r="E2724" s="13" t="s">
        <v>28241</v>
      </c>
      <c r="F2724" s="17">
        <v>45505</v>
      </c>
      <c r="G2724" s="13" t="s">
        <v>16018</v>
      </c>
      <c r="H2724" s="13" t="str">
        <f>_xlfn.XLOOKUP(Claims!$G2724,Table1[Policy ID],Table1[Policy Type])</f>
        <v>Auto</v>
      </c>
    </row>
    <row r="2725" spans="1:8">
      <c r="A2725" s="11" t="s">
        <v>23239</v>
      </c>
      <c r="B2725" s="16">
        <v>45018</v>
      </c>
      <c r="C2725" s="8">
        <v>74162</v>
      </c>
      <c r="D2725" s="8" t="s">
        <v>25516</v>
      </c>
      <c r="E2725" s="8" t="s">
        <v>28242</v>
      </c>
      <c r="F2725" s="8"/>
      <c r="G2725" s="8" t="s">
        <v>17348</v>
      </c>
      <c r="H2725" s="8" t="str">
        <f>_xlfn.XLOOKUP(Claims!$G2725,Table1[Policy ID],Table1[Policy Type])</f>
        <v>Health</v>
      </c>
    </row>
    <row r="2726" spans="1:8">
      <c r="A2726" s="12" t="s">
        <v>23240</v>
      </c>
      <c r="B2726" s="17">
        <v>45623</v>
      </c>
      <c r="C2726" s="13">
        <v>20191</v>
      </c>
      <c r="D2726" s="13" t="s">
        <v>25516</v>
      </c>
      <c r="E2726" s="13" t="s">
        <v>28243</v>
      </c>
      <c r="F2726" s="17">
        <v>45708</v>
      </c>
      <c r="G2726" s="13" t="s">
        <v>17297</v>
      </c>
      <c r="H2726" s="13" t="str">
        <f>_xlfn.XLOOKUP(Claims!$G2726,Table1[Policy ID],Table1[Policy Type])</f>
        <v>Life</v>
      </c>
    </row>
    <row r="2727" spans="1:8">
      <c r="A2727" s="11" t="s">
        <v>23241</v>
      </c>
      <c r="B2727" s="16">
        <v>44279</v>
      </c>
      <c r="C2727" s="8">
        <v>94472</v>
      </c>
      <c r="D2727" s="8" t="s">
        <v>25518</v>
      </c>
      <c r="E2727" s="8" t="s">
        <v>28244</v>
      </c>
      <c r="F2727" s="16">
        <v>44335</v>
      </c>
      <c r="G2727" s="8" t="s">
        <v>16620</v>
      </c>
      <c r="H2727" s="8" t="str">
        <f>_xlfn.XLOOKUP(Claims!$G2727,Table1[Policy ID],Table1[Policy Type])</f>
        <v>Property</v>
      </c>
    </row>
    <row r="2728" spans="1:8">
      <c r="A2728" s="12" t="s">
        <v>23242</v>
      </c>
      <c r="B2728" s="17">
        <v>45128</v>
      </c>
      <c r="C2728" s="13">
        <v>65131</v>
      </c>
      <c r="D2728" s="13" t="s">
        <v>25518</v>
      </c>
      <c r="E2728" s="13" t="s">
        <v>28245</v>
      </c>
      <c r="F2728" s="17">
        <v>45159</v>
      </c>
      <c r="G2728" s="13" t="s">
        <v>20194</v>
      </c>
      <c r="H2728" s="13" t="str">
        <f>_xlfn.XLOOKUP(Claims!$G2728,Table1[Policy ID],Table1[Policy Type])</f>
        <v>Health</v>
      </c>
    </row>
    <row r="2729" spans="1:8">
      <c r="A2729" s="11" t="s">
        <v>23243</v>
      </c>
      <c r="B2729" s="16">
        <v>43903</v>
      </c>
      <c r="C2729" s="8">
        <v>44432</v>
      </c>
      <c r="D2729" s="8" t="s">
        <v>25517</v>
      </c>
      <c r="E2729" s="8" t="s">
        <v>28246</v>
      </c>
      <c r="F2729" s="16">
        <v>43921</v>
      </c>
      <c r="G2729" s="8" t="s">
        <v>20498</v>
      </c>
      <c r="H2729" s="8" t="str">
        <f>_xlfn.XLOOKUP(Claims!$G2729,Table1[Policy ID],Table1[Policy Type])</f>
        <v>Health</v>
      </c>
    </row>
    <row r="2730" spans="1:8">
      <c r="A2730" s="12" t="s">
        <v>23244</v>
      </c>
      <c r="B2730" s="17">
        <v>44356</v>
      </c>
      <c r="C2730" s="13">
        <v>14521</v>
      </c>
      <c r="D2730" s="13" t="s">
        <v>25518</v>
      </c>
      <c r="E2730" s="13" t="s">
        <v>28247</v>
      </c>
      <c r="F2730" s="13"/>
      <c r="G2730" s="13" t="s">
        <v>20110</v>
      </c>
      <c r="H2730" s="13" t="str">
        <f>_xlfn.XLOOKUP(Claims!$G2730,Table1[Policy ID],Table1[Policy Type])</f>
        <v>Health</v>
      </c>
    </row>
    <row r="2731" spans="1:8">
      <c r="A2731" s="11" t="s">
        <v>23245</v>
      </c>
      <c r="B2731" s="16">
        <v>45546</v>
      </c>
      <c r="C2731" s="8">
        <v>94236</v>
      </c>
      <c r="D2731" s="8" t="s">
        <v>25517</v>
      </c>
      <c r="E2731" s="8" t="s">
        <v>28248</v>
      </c>
      <c r="F2731" s="8"/>
      <c r="G2731" s="8" t="s">
        <v>16010</v>
      </c>
      <c r="H2731" s="8" t="str">
        <f>_xlfn.XLOOKUP(Claims!$G2731,Table1[Policy ID],Table1[Policy Type])</f>
        <v>Auto</v>
      </c>
    </row>
    <row r="2732" spans="1:8">
      <c r="A2732" s="12" t="s">
        <v>23246</v>
      </c>
      <c r="B2732" s="17">
        <v>45383</v>
      </c>
      <c r="C2732" s="13">
        <v>41143</v>
      </c>
      <c r="D2732" s="13" t="s">
        <v>25518</v>
      </c>
      <c r="E2732" s="13" t="s">
        <v>28249</v>
      </c>
      <c r="F2732" s="17">
        <v>45457</v>
      </c>
      <c r="G2732" s="13" t="s">
        <v>18007</v>
      </c>
      <c r="H2732" s="13" t="str">
        <f>_xlfn.XLOOKUP(Claims!$G2732,Table1[Policy ID],Table1[Policy Type])</f>
        <v>Life</v>
      </c>
    </row>
    <row r="2733" spans="1:8">
      <c r="A2733" s="11" t="s">
        <v>23247</v>
      </c>
      <c r="B2733" s="16">
        <v>44897</v>
      </c>
      <c r="C2733" s="8">
        <v>55840</v>
      </c>
      <c r="D2733" s="8" t="s">
        <v>25517</v>
      </c>
      <c r="E2733" s="8" t="s">
        <v>28250</v>
      </c>
      <c r="F2733" s="8"/>
      <c r="G2733" s="8" t="s">
        <v>17780</v>
      </c>
      <c r="H2733" s="8" t="str">
        <f>_xlfn.XLOOKUP(Claims!$G2733,Table1[Policy ID],Table1[Policy Type])</f>
        <v>Auto</v>
      </c>
    </row>
    <row r="2734" spans="1:8">
      <c r="A2734" s="12" t="s">
        <v>23248</v>
      </c>
      <c r="B2734" s="17">
        <v>45262</v>
      </c>
      <c r="C2734" s="13">
        <v>71580</v>
      </c>
      <c r="D2734" s="13" t="s">
        <v>25516</v>
      </c>
      <c r="E2734" s="13" t="s">
        <v>28251</v>
      </c>
      <c r="F2734" s="13"/>
      <c r="G2734" s="13" t="s">
        <v>16994</v>
      </c>
      <c r="H2734" s="13" t="str">
        <f>_xlfn.XLOOKUP(Claims!$G2734,Table1[Policy ID],Table1[Policy Type])</f>
        <v>Property</v>
      </c>
    </row>
    <row r="2735" spans="1:8">
      <c r="A2735" s="11" t="s">
        <v>23249</v>
      </c>
      <c r="B2735" s="16">
        <v>43925</v>
      </c>
      <c r="C2735" s="8">
        <v>5639</v>
      </c>
      <c r="D2735" s="8" t="s">
        <v>25518</v>
      </c>
      <c r="E2735" s="8" t="s">
        <v>28252</v>
      </c>
      <c r="F2735" s="16">
        <v>43962</v>
      </c>
      <c r="G2735" s="8" t="s">
        <v>16595</v>
      </c>
      <c r="H2735" s="8" t="str">
        <f>_xlfn.XLOOKUP(Claims!$G2735,Table1[Policy ID],Table1[Policy Type])</f>
        <v>Property</v>
      </c>
    </row>
    <row r="2736" spans="1:8">
      <c r="A2736" s="12" t="s">
        <v>23250</v>
      </c>
      <c r="B2736" s="17">
        <v>44284</v>
      </c>
      <c r="C2736" s="13">
        <v>40369</v>
      </c>
      <c r="D2736" s="13" t="s">
        <v>25518</v>
      </c>
      <c r="E2736" s="13" t="s">
        <v>28253</v>
      </c>
      <c r="F2736" s="17">
        <v>44337</v>
      </c>
      <c r="G2736" s="13" t="s">
        <v>17918</v>
      </c>
      <c r="H2736" s="13" t="str">
        <f>_xlfn.XLOOKUP(Claims!$G2736,Table1[Policy ID],Table1[Policy Type])</f>
        <v>Life</v>
      </c>
    </row>
    <row r="2737" spans="1:8">
      <c r="A2737" s="11" t="s">
        <v>23251</v>
      </c>
      <c r="B2737" s="16">
        <v>45611</v>
      </c>
      <c r="C2737" s="8">
        <v>48810</v>
      </c>
      <c r="D2737" s="8" t="s">
        <v>25517</v>
      </c>
      <c r="E2737" s="8" t="s">
        <v>28254</v>
      </c>
      <c r="F2737" s="8"/>
      <c r="G2737" s="8" t="s">
        <v>18675</v>
      </c>
      <c r="H2737" s="8" t="str">
        <f>_xlfn.XLOOKUP(Claims!$G2737,Table1[Policy ID],Table1[Policy Type])</f>
        <v>Auto</v>
      </c>
    </row>
    <row r="2738" spans="1:8">
      <c r="A2738" s="12" t="s">
        <v>23252</v>
      </c>
      <c r="B2738" s="17">
        <v>45020</v>
      </c>
      <c r="C2738" s="13">
        <v>14682</v>
      </c>
      <c r="D2738" s="13" t="s">
        <v>25516</v>
      </c>
      <c r="E2738" s="13" t="s">
        <v>28255</v>
      </c>
      <c r="F2738" s="17">
        <v>45044</v>
      </c>
      <c r="G2738" s="13" t="s">
        <v>18278</v>
      </c>
      <c r="H2738" s="13" t="str">
        <f>_xlfn.XLOOKUP(Claims!$G2738,Table1[Policy ID],Table1[Policy Type])</f>
        <v>Property</v>
      </c>
    </row>
    <row r="2739" spans="1:8">
      <c r="A2739" s="11" t="s">
        <v>23253</v>
      </c>
      <c r="B2739" s="16">
        <v>45561</v>
      </c>
      <c r="C2739" s="8">
        <v>37168</v>
      </c>
      <c r="D2739" s="8" t="s">
        <v>25517</v>
      </c>
      <c r="E2739" s="8" t="s">
        <v>28256</v>
      </c>
      <c r="F2739" s="16">
        <v>45598</v>
      </c>
      <c r="G2739" s="8" t="s">
        <v>18435</v>
      </c>
      <c r="H2739" s="8" t="str">
        <f>_xlfn.XLOOKUP(Claims!$G2739,Table1[Policy ID],Table1[Policy Type])</f>
        <v>Property</v>
      </c>
    </row>
    <row r="2740" spans="1:8">
      <c r="A2740" s="12" t="s">
        <v>23254</v>
      </c>
      <c r="B2740" s="17">
        <v>45239</v>
      </c>
      <c r="C2740" s="13">
        <v>8037</v>
      </c>
      <c r="D2740" s="13" t="s">
        <v>25518</v>
      </c>
      <c r="E2740" s="13" t="s">
        <v>28257</v>
      </c>
      <c r="F2740" s="17">
        <v>45329</v>
      </c>
      <c r="G2740" s="13" t="s">
        <v>16848</v>
      </c>
      <c r="H2740" s="13" t="str">
        <f>_xlfn.XLOOKUP(Claims!$G2740,Table1[Policy ID],Table1[Policy Type])</f>
        <v>Health</v>
      </c>
    </row>
    <row r="2741" spans="1:8">
      <c r="A2741" s="11" t="s">
        <v>23255</v>
      </c>
      <c r="B2741" s="16">
        <v>45568</v>
      </c>
      <c r="C2741" s="8">
        <v>41106</v>
      </c>
      <c r="D2741" s="8" t="s">
        <v>25516</v>
      </c>
      <c r="E2741" s="8" t="s">
        <v>28258</v>
      </c>
      <c r="F2741" s="8"/>
      <c r="G2741" s="8" t="s">
        <v>19460</v>
      </c>
      <c r="H2741" s="8" t="str">
        <f>_xlfn.XLOOKUP(Claims!$G2741,Table1[Policy ID],Table1[Policy Type])</f>
        <v>Health</v>
      </c>
    </row>
    <row r="2742" spans="1:8">
      <c r="A2742" s="12" t="s">
        <v>23256</v>
      </c>
      <c r="B2742" s="17">
        <v>45474</v>
      </c>
      <c r="C2742" s="13">
        <v>17959</v>
      </c>
      <c r="D2742" s="13" t="s">
        <v>25516</v>
      </c>
      <c r="E2742" s="13" t="s">
        <v>28259</v>
      </c>
      <c r="F2742" s="13"/>
      <c r="G2742" s="13" t="s">
        <v>19601</v>
      </c>
      <c r="H2742" s="13" t="str">
        <f>_xlfn.XLOOKUP(Claims!$G2742,Table1[Policy ID],Table1[Policy Type])</f>
        <v>Property</v>
      </c>
    </row>
    <row r="2743" spans="1:8">
      <c r="A2743" s="11" t="s">
        <v>23257</v>
      </c>
      <c r="B2743" s="16">
        <v>45138</v>
      </c>
      <c r="C2743" s="8">
        <v>55978</v>
      </c>
      <c r="D2743" s="8" t="s">
        <v>25518</v>
      </c>
      <c r="E2743" s="8" t="s">
        <v>28260</v>
      </c>
      <c r="F2743" s="16">
        <v>45225</v>
      </c>
      <c r="G2743" s="8" t="s">
        <v>18354</v>
      </c>
      <c r="H2743" s="8" t="str">
        <f>_xlfn.XLOOKUP(Claims!$G2743,Table1[Policy ID],Table1[Policy Type])</f>
        <v>Life</v>
      </c>
    </row>
    <row r="2744" spans="1:8">
      <c r="A2744" s="12" t="s">
        <v>23258</v>
      </c>
      <c r="B2744" s="17">
        <v>44162</v>
      </c>
      <c r="C2744" s="13">
        <v>54584</v>
      </c>
      <c r="D2744" s="13" t="s">
        <v>25516</v>
      </c>
      <c r="E2744" s="13" t="s">
        <v>28261</v>
      </c>
      <c r="F2744" s="17">
        <v>44232</v>
      </c>
      <c r="G2744" s="13" t="s">
        <v>16745</v>
      </c>
      <c r="H2744" s="13" t="str">
        <f>_xlfn.XLOOKUP(Claims!$G2744,Table1[Policy ID],Table1[Policy Type])</f>
        <v>Life</v>
      </c>
    </row>
    <row r="2745" spans="1:8">
      <c r="A2745" s="11" t="s">
        <v>23259</v>
      </c>
      <c r="B2745" s="16">
        <v>44649</v>
      </c>
      <c r="C2745" s="8">
        <v>36087</v>
      </c>
      <c r="D2745" s="8" t="s">
        <v>25517</v>
      </c>
      <c r="E2745" s="8" t="s">
        <v>28262</v>
      </c>
      <c r="F2745" s="16">
        <v>44690</v>
      </c>
      <c r="G2745" s="8" t="s">
        <v>19011</v>
      </c>
      <c r="H2745" s="8" t="str">
        <f>_xlfn.XLOOKUP(Claims!$G2745,Table1[Policy ID],Table1[Policy Type])</f>
        <v>Auto</v>
      </c>
    </row>
    <row r="2746" spans="1:8">
      <c r="A2746" s="12" t="s">
        <v>23260</v>
      </c>
      <c r="B2746" s="17">
        <v>45570</v>
      </c>
      <c r="C2746" s="13">
        <v>80506</v>
      </c>
      <c r="D2746" s="13" t="s">
        <v>25518</v>
      </c>
      <c r="E2746" s="13" t="s">
        <v>28263</v>
      </c>
      <c r="F2746" s="17">
        <v>45634</v>
      </c>
      <c r="G2746" s="13" t="s">
        <v>18608</v>
      </c>
      <c r="H2746" s="13" t="str">
        <f>_xlfn.XLOOKUP(Claims!$G2746,Table1[Policy ID],Table1[Policy Type])</f>
        <v>Property</v>
      </c>
    </row>
    <row r="2747" spans="1:8">
      <c r="A2747" s="11" t="s">
        <v>23261</v>
      </c>
      <c r="B2747" s="16">
        <v>44369</v>
      </c>
      <c r="C2747" s="8">
        <v>19035</v>
      </c>
      <c r="D2747" s="8" t="s">
        <v>25517</v>
      </c>
      <c r="E2747" s="8" t="s">
        <v>28264</v>
      </c>
      <c r="F2747" s="8"/>
      <c r="G2747" s="8" t="s">
        <v>19837</v>
      </c>
      <c r="H2747" s="8" t="str">
        <f>_xlfn.XLOOKUP(Claims!$G2747,Table1[Policy ID],Table1[Policy Type])</f>
        <v>Health</v>
      </c>
    </row>
    <row r="2748" spans="1:8">
      <c r="A2748" s="12" t="s">
        <v>23262</v>
      </c>
      <c r="B2748" s="17">
        <v>43826</v>
      </c>
      <c r="C2748" s="13">
        <v>29256</v>
      </c>
      <c r="D2748" s="13" t="s">
        <v>25517</v>
      </c>
      <c r="E2748" s="13" t="s">
        <v>28265</v>
      </c>
      <c r="F2748" s="17">
        <v>43901</v>
      </c>
      <c r="G2748" s="13" t="s">
        <v>16185</v>
      </c>
      <c r="H2748" s="13" t="str">
        <f>_xlfn.XLOOKUP(Claims!$G2748,Table1[Policy ID],Table1[Policy Type])</f>
        <v>Property</v>
      </c>
    </row>
    <row r="2749" spans="1:8">
      <c r="A2749" s="11" t="s">
        <v>23263</v>
      </c>
      <c r="B2749" s="16">
        <v>44261</v>
      </c>
      <c r="C2749" s="8">
        <v>33263</v>
      </c>
      <c r="D2749" s="8" t="s">
        <v>25517</v>
      </c>
      <c r="E2749" s="8" t="s">
        <v>28266</v>
      </c>
      <c r="F2749" s="16">
        <v>44306</v>
      </c>
      <c r="G2749" s="8" t="s">
        <v>16199</v>
      </c>
      <c r="H2749" s="8" t="str">
        <f>_xlfn.XLOOKUP(Claims!$G2749,Table1[Policy ID],Table1[Policy Type])</f>
        <v>Life</v>
      </c>
    </row>
    <row r="2750" spans="1:8">
      <c r="A2750" s="12" t="s">
        <v>23264</v>
      </c>
      <c r="B2750" s="17">
        <v>44389</v>
      </c>
      <c r="C2750" s="13">
        <v>54370</v>
      </c>
      <c r="D2750" s="13" t="s">
        <v>25518</v>
      </c>
      <c r="E2750" s="13" t="s">
        <v>28267</v>
      </c>
      <c r="F2750" s="17">
        <v>44435</v>
      </c>
      <c r="G2750" s="13" t="s">
        <v>19887</v>
      </c>
      <c r="H2750" s="13" t="str">
        <f>_xlfn.XLOOKUP(Claims!$G2750,Table1[Policy ID],Table1[Policy Type])</f>
        <v>Property</v>
      </c>
    </row>
    <row r="2751" spans="1:8">
      <c r="A2751" s="11" t="s">
        <v>23265</v>
      </c>
      <c r="B2751" s="16">
        <v>44032</v>
      </c>
      <c r="C2751" s="8">
        <v>32429</v>
      </c>
      <c r="D2751" s="8" t="s">
        <v>25517</v>
      </c>
      <c r="E2751" s="8" t="s">
        <v>28268</v>
      </c>
      <c r="F2751" s="16">
        <v>44111</v>
      </c>
      <c r="G2751" s="8" t="s">
        <v>19008</v>
      </c>
      <c r="H2751" s="8" t="str">
        <f>_xlfn.XLOOKUP(Claims!$G2751,Table1[Policy ID],Table1[Policy Type])</f>
        <v>Property</v>
      </c>
    </row>
    <row r="2752" spans="1:8">
      <c r="A2752" s="12" t="s">
        <v>23266</v>
      </c>
      <c r="B2752" s="17">
        <v>43946</v>
      </c>
      <c r="C2752" s="13">
        <v>54469</v>
      </c>
      <c r="D2752" s="13" t="s">
        <v>25516</v>
      </c>
      <c r="E2752" s="13" t="s">
        <v>28269</v>
      </c>
      <c r="F2752" s="13"/>
      <c r="G2752" s="13" t="s">
        <v>16768</v>
      </c>
      <c r="H2752" s="13" t="str">
        <f>_xlfn.XLOOKUP(Claims!$G2752,Table1[Policy ID],Table1[Policy Type])</f>
        <v>Auto</v>
      </c>
    </row>
    <row r="2753" spans="1:8">
      <c r="A2753" s="11" t="s">
        <v>23267</v>
      </c>
      <c r="B2753" s="16">
        <v>44652</v>
      </c>
      <c r="C2753" s="8">
        <v>65044</v>
      </c>
      <c r="D2753" s="8" t="s">
        <v>25516</v>
      </c>
      <c r="E2753" s="8" t="s">
        <v>28270</v>
      </c>
      <c r="F2753" s="16">
        <v>44732</v>
      </c>
      <c r="G2753" s="8" t="s">
        <v>15928</v>
      </c>
      <c r="H2753" s="8" t="str">
        <f>_xlfn.XLOOKUP(Claims!$G2753,Table1[Policy ID],Table1[Policy Type])</f>
        <v>Auto</v>
      </c>
    </row>
    <row r="2754" spans="1:8">
      <c r="A2754" s="12" t="s">
        <v>23268</v>
      </c>
      <c r="B2754" s="17">
        <v>44922</v>
      </c>
      <c r="C2754" s="13">
        <v>94713</v>
      </c>
      <c r="D2754" s="13" t="s">
        <v>25518</v>
      </c>
      <c r="E2754" s="13" t="s">
        <v>28271</v>
      </c>
      <c r="F2754" s="17">
        <v>44946</v>
      </c>
      <c r="G2754" s="13" t="s">
        <v>20404</v>
      </c>
      <c r="H2754" s="13" t="str">
        <f>_xlfn.XLOOKUP(Claims!$G2754,Table1[Policy ID],Table1[Policy Type])</f>
        <v>Life</v>
      </c>
    </row>
    <row r="2755" spans="1:8">
      <c r="A2755" s="11" t="s">
        <v>23269</v>
      </c>
      <c r="B2755" s="16">
        <v>45097</v>
      </c>
      <c r="C2755" s="8">
        <v>8402</v>
      </c>
      <c r="D2755" s="8" t="s">
        <v>25516</v>
      </c>
      <c r="E2755" s="8" t="s">
        <v>28272</v>
      </c>
      <c r="F2755" s="8"/>
      <c r="G2755" s="8" t="s">
        <v>18268</v>
      </c>
      <c r="H2755" s="8" t="str">
        <f>_xlfn.XLOOKUP(Claims!$G2755,Table1[Policy ID],Table1[Policy Type])</f>
        <v>Property</v>
      </c>
    </row>
    <row r="2756" spans="1:8">
      <c r="A2756" s="12" t="s">
        <v>23270</v>
      </c>
      <c r="B2756" s="17">
        <v>44716</v>
      </c>
      <c r="C2756" s="13">
        <v>27900</v>
      </c>
      <c r="D2756" s="13" t="s">
        <v>25517</v>
      </c>
      <c r="E2756" s="13" t="s">
        <v>28273</v>
      </c>
      <c r="F2756" s="17">
        <v>44767</v>
      </c>
      <c r="G2756" s="13" t="s">
        <v>19910</v>
      </c>
      <c r="H2756" s="13" t="str">
        <f>_xlfn.XLOOKUP(Claims!$G2756,Table1[Policy ID],Table1[Policy Type])</f>
        <v>Health</v>
      </c>
    </row>
    <row r="2757" spans="1:8">
      <c r="A2757" s="11" t="s">
        <v>23271</v>
      </c>
      <c r="B2757" s="16">
        <v>44395</v>
      </c>
      <c r="C2757" s="8">
        <v>21460</v>
      </c>
      <c r="D2757" s="8" t="s">
        <v>25516</v>
      </c>
      <c r="E2757" s="8" t="s">
        <v>28274</v>
      </c>
      <c r="F2757" s="16">
        <v>44415</v>
      </c>
      <c r="G2757" s="8" t="s">
        <v>17470</v>
      </c>
      <c r="H2757" s="8" t="str">
        <f>_xlfn.XLOOKUP(Claims!$G2757,Table1[Policy ID],Table1[Policy Type])</f>
        <v>Health</v>
      </c>
    </row>
    <row r="2758" spans="1:8">
      <c r="A2758" s="12" t="s">
        <v>23272</v>
      </c>
      <c r="B2758" s="17">
        <v>45141</v>
      </c>
      <c r="C2758" s="13">
        <v>99794</v>
      </c>
      <c r="D2758" s="13" t="s">
        <v>25516</v>
      </c>
      <c r="E2758" s="13" t="s">
        <v>28275</v>
      </c>
      <c r="F2758" s="17">
        <v>45201</v>
      </c>
      <c r="G2758" s="13" t="s">
        <v>17826</v>
      </c>
      <c r="H2758" s="13" t="str">
        <f>_xlfn.XLOOKUP(Claims!$G2758,Table1[Policy ID],Table1[Policy Type])</f>
        <v>Auto</v>
      </c>
    </row>
    <row r="2759" spans="1:8">
      <c r="A2759" s="11" t="s">
        <v>23273</v>
      </c>
      <c r="B2759" s="16">
        <v>44162</v>
      </c>
      <c r="C2759" s="8">
        <v>53314</v>
      </c>
      <c r="D2759" s="8" t="s">
        <v>25518</v>
      </c>
      <c r="E2759" s="8" t="s">
        <v>28276</v>
      </c>
      <c r="F2759" s="8"/>
      <c r="G2759" s="8" t="s">
        <v>18757</v>
      </c>
      <c r="H2759" s="8" t="str">
        <f>_xlfn.XLOOKUP(Claims!$G2759,Table1[Policy ID],Table1[Policy Type])</f>
        <v>Health</v>
      </c>
    </row>
    <row r="2760" spans="1:8">
      <c r="A2760" s="12" t="s">
        <v>23274</v>
      </c>
      <c r="B2760" s="17">
        <v>45078</v>
      </c>
      <c r="C2760" s="13">
        <v>34247</v>
      </c>
      <c r="D2760" s="13" t="s">
        <v>25516</v>
      </c>
      <c r="E2760" s="13" t="s">
        <v>28277</v>
      </c>
      <c r="F2760" s="17">
        <v>45166</v>
      </c>
      <c r="G2760" s="13" t="s">
        <v>17982</v>
      </c>
      <c r="H2760" s="13" t="str">
        <f>_xlfn.XLOOKUP(Claims!$G2760,Table1[Policy ID],Table1[Policy Type])</f>
        <v>Health</v>
      </c>
    </row>
    <row r="2761" spans="1:8">
      <c r="A2761" s="11" t="s">
        <v>23275</v>
      </c>
      <c r="B2761" s="16">
        <v>45434</v>
      </c>
      <c r="C2761" s="8">
        <v>10097</v>
      </c>
      <c r="D2761" s="8" t="s">
        <v>25516</v>
      </c>
      <c r="E2761" s="8" t="s">
        <v>28278</v>
      </c>
      <c r="F2761" s="16">
        <v>45487</v>
      </c>
      <c r="G2761" s="8" t="s">
        <v>20195</v>
      </c>
      <c r="H2761" s="8" t="str">
        <f>_xlfn.XLOOKUP(Claims!$G2761,Table1[Policy ID],Table1[Policy Type])</f>
        <v>Auto</v>
      </c>
    </row>
    <row r="2762" spans="1:8">
      <c r="A2762" s="12" t="s">
        <v>23276</v>
      </c>
      <c r="B2762" s="17">
        <v>44892</v>
      </c>
      <c r="C2762" s="13">
        <v>47770</v>
      </c>
      <c r="D2762" s="13" t="s">
        <v>25518</v>
      </c>
      <c r="E2762" s="13" t="s">
        <v>28279</v>
      </c>
      <c r="F2762" s="17">
        <v>44920</v>
      </c>
      <c r="G2762" s="13" t="s">
        <v>15791</v>
      </c>
      <c r="H2762" s="13" t="str">
        <f>_xlfn.XLOOKUP(Claims!$G2762,Table1[Policy ID],Table1[Policy Type])</f>
        <v>Life</v>
      </c>
    </row>
    <row r="2763" spans="1:8">
      <c r="A2763" s="11" t="s">
        <v>23277</v>
      </c>
      <c r="B2763" s="16">
        <v>45132</v>
      </c>
      <c r="C2763" s="8">
        <v>40364</v>
      </c>
      <c r="D2763" s="8" t="s">
        <v>25516</v>
      </c>
      <c r="E2763" s="8" t="s">
        <v>28280</v>
      </c>
      <c r="F2763" s="8"/>
      <c r="G2763" s="8" t="s">
        <v>18864</v>
      </c>
      <c r="H2763" s="8" t="str">
        <f>_xlfn.XLOOKUP(Claims!$G2763,Table1[Policy ID],Table1[Policy Type])</f>
        <v>Auto</v>
      </c>
    </row>
    <row r="2764" spans="1:8">
      <c r="A2764" s="12" t="s">
        <v>23278</v>
      </c>
      <c r="B2764" s="17">
        <v>44980</v>
      </c>
      <c r="C2764" s="13">
        <v>59555</v>
      </c>
      <c r="D2764" s="13" t="s">
        <v>25517</v>
      </c>
      <c r="E2764" s="13" t="s">
        <v>28281</v>
      </c>
      <c r="F2764" s="17">
        <v>45027</v>
      </c>
      <c r="G2764" s="13" t="s">
        <v>20038</v>
      </c>
      <c r="H2764" s="13" t="str">
        <f>_xlfn.XLOOKUP(Claims!$G2764,Table1[Policy ID],Table1[Policy Type])</f>
        <v>Property</v>
      </c>
    </row>
    <row r="2765" spans="1:8">
      <c r="A2765" s="11" t="s">
        <v>23279</v>
      </c>
      <c r="B2765" s="16">
        <v>44768</v>
      </c>
      <c r="C2765" s="8">
        <v>29188</v>
      </c>
      <c r="D2765" s="8" t="s">
        <v>25518</v>
      </c>
      <c r="E2765" s="8" t="s">
        <v>28282</v>
      </c>
      <c r="F2765" s="16">
        <v>44813</v>
      </c>
      <c r="G2765" s="8" t="s">
        <v>17208</v>
      </c>
      <c r="H2765" s="8" t="str">
        <f>_xlfn.XLOOKUP(Claims!$G2765,Table1[Policy ID],Table1[Policy Type])</f>
        <v>Auto</v>
      </c>
    </row>
    <row r="2766" spans="1:8">
      <c r="A2766" s="12" t="s">
        <v>23280</v>
      </c>
      <c r="B2766" s="17">
        <v>45189</v>
      </c>
      <c r="C2766" s="13">
        <v>44744</v>
      </c>
      <c r="D2766" s="13" t="s">
        <v>25516</v>
      </c>
      <c r="E2766" s="13" t="s">
        <v>28283</v>
      </c>
      <c r="F2766" s="17">
        <v>45218</v>
      </c>
      <c r="G2766" s="13" t="s">
        <v>16830</v>
      </c>
      <c r="H2766" s="13" t="str">
        <f>_xlfn.XLOOKUP(Claims!$G2766,Table1[Policy ID],Table1[Policy Type])</f>
        <v>Life</v>
      </c>
    </row>
    <row r="2767" spans="1:8">
      <c r="A2767" s="11" t="s">
        <v>23281</v>
      </c>
      <c r="B2767" s="16">
        <v>44040</v>
      </c>
      <c r="C2767" s="8">
        <v>43589</v>
      </c>
      <c r="D2767" s="8" t="s">
        <v>25516</v>
      </c>
      <c r="E2767" s="8" t="s">
        <v>28284</v>
      </c>
      <c r="F2767" s="16">
        <v>44056</v>
      </c>
      <c r="G2767" s="8" t="s">
        <v>18629</v>
      </c>
      <c r="H2767" s="8" t="str">
        <f>_xlfn.XLOOKUP(Claims!$G2767,Table1[Policy ID],Table1[Policy Type])</f>
        <v>Property</v>
      </c>
    </row>
    <row r="2768" spans="1:8">
      <c r="A2768" s="12" t="s">
        <v>23282</v>
      </c>
      <c r="B2768" s="17">
        <v>44609</v>
      </c>
      <c r="C2768" s="13">
        <v>32587</v>
      </c>
      <c r="D2768" s="13" t="s">
        <v>25518</v>
      </c>
      <c r="E2768" s="13" t="s">
        <v>28285</v>
      </c>
      <c r="F2768" s="17">
        <v>44640</v>
      </c>
      <c r="G2768" s="13" t="s">
        <v>20258</v>
      </c>
      <c r="H2768" s="13" t="str">
        <f>_xlfn.XLOOKUP(Claims!$G2768,Table1[Policy ID],Table1[Policy Type])</f>
        <v>Health</v>
      </c>
    </row>
    <row r="2769" spans="1:8">
      <c r="A2769" s="11" t="s">
        <v>23283</v>
      </c>
      <c r="B2769" s="16">
        <v>45238</v>
      </c>
      <c r="C2769" s="8">
        <v>91614</v>
      </c>
      <c r="D2769" s="8" t="s">
        <v>25516</v>
      </c>
      <c r="E2769" s="8" t="s">
        <v>28286</v>
      </c>
      <c r="F2769" s="16">
        <v>45283</v>
      </c>
      <c r="G2769" s="8" t="s">
        <v>15758</v>
      </c>
      <c r="H2769" s="8" t="str">
        <f>_xlfn.XLOOKUP(Claims!$G2769,Table1[Policy ID],Table1[Policy Type])</f>
        <v>Property</v>
      </c>
    </row>
    <row r="2770" spans="1:8">
      <c r="A2770" s="12" t="s">
        <v>23284</v>
      </c>
      <c r="B2770" s="17">
        <v>44978</v>
      </c>
      <c r="C2770" s="13">
        <v>53657</v>
      </c>
      <c r="D2770" s="13" t="s">
        <v>25516</v>
      </c>
      <c r="E2770" s="13" t="s">
        <v>28287</v>
      </c>
      <c r="F2770" s="17">
        <v>45023</v>
      </c>
      <c r="G2770" s="13" t="s">
        <v>16339</v>
      </c>
      <c r="H2770" s="13" t="str">
        <f>_xlfn.XLOOKUP(Claims!$G2770,Table1[Policy ID],Table1[Policy Type])</f>
        <v>Life</v>
      </c>
    </row>
    <row r="2771" spans="1:8">
      <c r="A2771" s="11" t="s">
        <v>23285</v>
      </c>
      <c r="B2771" s="16">
        <v>45184</v>
      </c>
      <c r="C2771" s="8">
        <v>7306</v>
      </c>
      <c r="D2771" s="8" t="s">
        <v>25518</v>
      </c>
      <c r="E2771" s="8" t="s">
        <v>28288</v>
      </c>
      <c r="F2771" s="16">
        <v>45259</v>
      </c>
      <c r="G2771" s="8" t="s">
        <v>17697</v>
      </c>
      <c r="H2771" s="8" t="str">
        <f>_xlfn.XLOOKUP(Claims!$G2771,Table1[Policy ID],Table1[Policy Type])</f>
        <v>Health</v>
      </c>
    </row>
    <row r="2772" spans="1:8">
      <c r="A2772" s="12" t="s">
        <v>23286</v>
      </c>
      <c r="B2772" s="17">
        <v>45058</v>
      </c>
      <c r="C2772" s="13">
        <v>25894</v>
      </c>
      <c r="D2772" s="13" t="s">
        <v>25517</v>
      </c>
      <c r="E2772" s="13" t="s">
        <v>28289</v>
      </c>
      <c r="F2772" s="17">
        <v>45119</v>
      </c>
      <c r="G2772" s="13" t="s">
        <v>19731</v>
      </c>
      <c r="H2772" s="13" t="str">
        <f>_xlfn.XLOOKUP(Claims!$G2772,Table1[Policy ID],Table1[Policy Type])</f>
        <v>Auto</v>
      </c>
    </row>
    <row r="2773" spans="1:8">
      <c r="A2773" s="11" t="s">
        <v>23287</v>
      </c>
      <c r="B2773" s="16">
        <v>44983</v>
      </c>
      <c r="C2773" s="8">
        <v>75916</v>
      </c>
      <c r="D2773" s="8" t="s">
        <v>25517</v>
      </c>
      <c r="E2773" s="8" t="s">
        <v>28290</v>
      </c>
      <c r="F2773" s="16">
        <v>45045</v>
      </c>
      <c r="G2773" s="8" t="s">
        <v>17091</v>
      </c>
      <c r="H2773" s="8" t="str">
        <f>_xlfn.XLOOKUP(Claims!$G2773,Table1[Policy ID],Table1[Policy Type])</f>
        <v>Property</v>
      </c>
    </row>
    <row r="2774" spans="1:8">
      <c r="A2774" s="12" t="s">
        <v>23288</v>
      </c>
      <c r="B2774" s="17">
        <v>44670</v>
      </c>
      <c r="C2774" s="13">
        <v>10623</v>
      </c>
      <c r="D2774" s="13" t="s">
        <v>25518</v>
      </c>
      <c r="E2774" s="13" t="s">
        <v>28291</v>
      </c>
      <c r="F2774" s="17">
        <v>44757</v>
      </c>
      <c r="G2774" s="13" t="s">
        <v>16273</v>
      </c>
      <c r="H2774" s="13" t="str">
        <f>_xlfn.XLOOKUP(Claims!$G2774,Table1[Policy ID],Table1[Policy Type])</f>
        <v>Property</v>
      </c>
    </row>
    <row r="2775" spans="1:8">
      <c r="A2775" s="11" t="s">
        <v>23289</v>
      </c>
      <c r="B2775" s="16">
        <v>44591</v>
      </c>
      <c r="C2775" s="8">
        <v>14318</v>
      </c>
      <c r="D2775" s="8" t="s">
        <v>25518</v>
      </c>
      <c r="E2775" s="8" t="s">
        <v>28292</v>
      </c>
      <c r="F2775" s="16">
        <v>44672</v>
      </c>
      <c r="G2775" s="8" t="s">
        <v>19420</v>
      </c>
      <c r="H2775" s="8" t="str">
        <f>_xlfn.XLOOKUP(Claims!$G2775,Table1[Policy ID],Table1[Policy Type])</f>
        <v>Life</v>
      </c>
    </row>
    <row r="2776" spans="1:8">
      <c r="A2776" s="12" t="s">
        <v>23290</v>
      </c>
      <c r="B2776" s="17">
        <v>44291</v>
      </c>
      <c r="C2776" s="13">
        <v>6026</v>
      </c>
      <c r="D2776" s="13" t="s">
        <v>25516</v>
      </c>
      <c r="E2776" s="13" t="s">
        <v>28293</v>
      </c>
      <c r="F2776" s="17">
        <v>44316</v>
      </c>
      <c r="G2776" s="13" t="s">
        <v>16479</v>
      </c>
      <c r="H2776" s="13" t="str">
        <f>_xlfn.XLOOKUP(Claims!$G2776,Table1[Policy ID],Table1[Policy Type])</f>
        <v>Life</v>
      </c>
    </row>
    <row r="2777" spans="1:8">
      <c r="A2777" s="11" t="s">
        <v>23291</v>
      </c>
      <c r="B2777" s="16">
        <v>45198</v>
      </c>
      <c r="C2777" s="8">
        <v>93792</v>
      </c>
      <c r="D2777" s="8" t="s">
        <v>25518</v>
      </c>
      <c r="E2777" s="8" t="s">
        <v>28294</v>
      </c>
      <c r="F2777" s="8"/>
      <c r="G2777" s="8" t="s">
        <v>20261</v>
      </c>
      <c r="H2777" s="8" t="str">
        <f>_xlfn.XLOOKUP(Claims!$G2777,Table1[Policy ID],Table1[Policy Type])</f>
        <v>Life</v>
      </c>
    </row>
    <row r="2778" spans="1:8">
      <c r="A2778" s="12" t="s">
        <v>23292</v>
      </c>
      <c r="B2778" s="17">
        <v>45331</v>
      </c>
      <c r="C2778" s="13">
        <v>20062</v>
      </c>
      <c r="D2778" s="13" t="s">
        <v>25517</v>
      </c>
      <c r="E2778" s="13" t="s">
        <v>28295</v>
      </c>
      <c r="F2778" s="17">
        <v>45372</v>
      </c>
      <c r="G2778" s="13" t="s">
        <v>18959</v>
      </c>
      <c r="H2778" s="13" t="str">
        <f>_xlfn.XLOOKUP(Claims!$G2778,Table1[Policy ID],Table1[Policy Type])</f>
        <v>Property</v>
      </c>
    </row>
    <row r="2779" spans="1:8">
      <c r="A2779" s="11" t="s">
        <v>23293</v>
      </c>
      <c r="B2779" s="16">
        <v>44899</v>
      </c>
      <c r="C2779" s="8">
        <v>60846</v>
      </c>
      <c r="D2779" s="8" t="s">
        <v>25516</v>
      </c>
      <c r="E2779" s="8" t="s">
        <v>28296</v>
      </c>
      <c r="F2779" s="16">
        <v>44981</v>
      </c>
      <c r="G2779" s="8" t="s">
        <v>20395</v>
      </c>
      <c r="H2779" s="8" t="str">
        <f>_xlfn.XLOOKUP(Claims!$G2779,Table1[Policy ID],Table1[Policy Type])</f>
        <v>Life</v>
      </c>
    </row>
    <row r="2780" spans="1:8">
      <c r="A2780" s="12" t="s">
        <v>23294</v>
      </c>
      <c r="B2780" s="17">
        <v>45151</v>
      </c>
      <c r="C2780" s="13">
        <v>42706</v>
      </c>
      <c r="D2780" s="13" t="s">
        <v>25518</v>
      </c>
      <c r="E2780" s="13" t="s">
        <v>28297</v>
      </c>
      <c r="F2780" s="17">
        <v>45182</v>
      </c>
      <c r="G2780" s="13" t="s">
        <v>15870</v>
      </c>
      <c r="H2780" s="13" t="str">
        <f>_xlfn.XLOOKUP(Claims!$G2780,Table1[Policy ID],Table1[Policy Type])</f>
        <v>Property</v>
      </c>
    </row>
    <row r="2781" spans="1:8">
      <c r="A2781" s="11" t="s">
        <v>23295</v>
      </c>
      <c r="B2781" s="16">
        <v>44872</v>
      </c>
      <c r="C2781" s="8">
        <v>13829</v>
      </c>
      <c r="D2781" s="8" t="s">
        <v>25518</v>
      </c>
      <c r="E2781" s="8" t="s">
        <v>28298</v>
      </c>
      <c r="F2781" s="16">
        <v>44917</v>
      </c>
      <c r="G2781" s="8" t="s">
        <v>15580</v>
      </c>
      <c r="H2781" s="8" t="str">
        <f>_xlfn.XLOOKUP(Claims!$G2781,Table1[Policy ID],Table1[Policy Type])</f>
        <v>Health</v>
      </c>
    </row>
    <row r="2782" spans="1:8">
      <c r="A2782" s="12" t="s">
        <v>23296</v>
      </c>
      <c r="B2782" s="17">
        <v>45071</v>
      </c>
      <c r="C2782" s="13">
        <v>40007</v>
      </c>
      <c r="D2782" s="13" t="s">
        <v>25517</v>
      </c>
      <c r="E2782" s="13" t="s">
        <v>28299</v>
      </c>
      <c r="F2782" s="17">
        <v>45140</v>
      </c>
      <c r="G2782" s="13" t="s">
        <v>18503</v>
      </c>
      <c r="H2782" s="13" t="str">
        <f>_xlfn.XLOOKUP(Claims!$G2782,Table1[Policy ID],Table1[Policy Type])</f>
        <v>Property</v>
      </c>
    </row>
    <row r="2783" spans="1:8">
      <c r="A2783" s="11" t="s">
        <v>23297</v>
      </c>
      <c r="B2783" s="16">
        <v>44108</v>
      </c>
      <c r="C2783" s="8">
        <v>56259</v>
      </c>
      <c r="D2783" s="8" t="s">
        <v>25516</v>
      </c>
      <c r="E2783" s="8" t="s">
        <v>28300</v>
      </c>
      <c r="F2783" s="8"/>
      <c r="G2783" s="8" t="s">
        <v>17611</v>
      </c>
      <c r="H2783" s="8" t="str">
        <f>_xlfn.XLOOKUP(Claims!$G2783,Table1[Policy ID],Table1[Policy Type])</f>
        <v>Property</v>
      </c>
    </row>
    <row r="2784" spans="1:8">
      <c r="A2784" s="12" t="s">
        <v>23298</v>
      </c>
      <c r="B2784" s="17">
        <v>44724</v>
      </c>
      <c r="C2784" s="13">
        <v>43131</v>
      </c>
      <c r="D2784" s="13" t="s">
        <v>25518</v>
      </c>
      <c r="E2784" s="13" t="s">
        <v>28301</v>
      </c>
      <c r="F2784" s="17">
        <v>44804</v>
      </c>
      <c r="G2784" s="13" t="s">
        <v>17926</v>
      </c>
      <c r="H2784" s="13" t="str">
        <f>_xlfn.XLOOKUP(Claims!$G2784,Table1[Policy ID],Table1[Policy Type])</f>
        <v>Life</v>
      </c>
    </row>
    <row r="2785" spans="1:8">
      <c r="A2785" s="11" t="s">
        <v>23299</v>
      </c>
      <c r="B2785" s="16">
        <v>44585</v>
      </c>
      <c r="C2785" s="8">
        <v>35055</v>
      </c>
      <c r="D2785" s="8" t="s">
        <v>25516</v>
      </c>
      <c r="E2785" s="8" t="s">
        <v>28302</v>
      </c>
      <c r="F2785" s="16">
        <v>44607</v>
      </c>
      <c r="G2785" s="8" t="s">
        <v>16223</v>
      </c>
      <c r="H2785" s="8" t="str">
        <f>_xlfn.XLOOKUP(Claims!$G2785,Table1[Policy ID],Table1[Policy Type])</f>
        <v>Property</v>
      </c>
    </row>
    <row r="2786" spans="1:8">
      <c r="A2786" s="12" t="s">
        <v>23300</v>
      </c>
      <c r="B2786" s="17">
        <v>45052</v>
      </c>
      <c r="C2786" s="13">
        <v>83835</v>
      </c>
      <c r="D2786" s="13" t="s">
        <v>25518</v>
      </c>
      <c r="E2786" s="13" t="s">
        <v>28303</v>
      </c>
      <c r="F2786" s="17">
        <v>45068</v>
      </c>
      <c r="G2786" s="13" t="s">
        <v>18207</v>
      </c>
      <c r="H2786" s="13" t="str">
        <f>_xlfn.XLOOKUP(Claims!$G2786,Table1[Policy ID],Table1[Policy Type])</f>
        <v>Life</v>
      </c>
    </row>
    <row r="2787" spans="1:8">
      <c r="A2787" s="11" t="s">
        <v>23301</v>
      </c>
      <c r="B2787" s="16">
        <v>44404</v>
      </c>
      <c r="C2787" s="8">
        <v>94808</v>
      </c>
      <c r="D2787" s="8" t="s">
        <v>25518</v>
      </c>
      <c r="E2787" s="8" t="s">
        <v>28304</v>
      </c>
      <c r="F2787" s="8"/>
      <c r="G2787" s="8" t="s">
        <v>18047</v>
      </c>
      <c r="H2787" s="8" t="str">
        <f>_xlfn.XLOOKUP(Claims!$G2787,Table1[Policy ID],Table1[Policy Type])</f>
        <v>Health</v>
      </c>
    </row>
    <row r="2788" spans="1:8">
      <c r="A2788" s="12" t="s">
        <v>23302</v>
      </c>
      <c r="B2788" s="17">
        <v>45211</v>
      </c>
      <c r="C2788" s="13">
        <v>22779</v>
      </c>
      <c r="D2788" s="13" t="s">
        <v>25517</v>
      </c>
      <c r="E2788" s="13" t="s">
        <v>28305</v>
      </c>
      <c r="F2788" s="17">
        <v>45269</v>
      </c>
      <c r="G2788" s="13" t="s">
        <v>18028</v>
      </c>
      <c r="H2788" s="13" t="str">
        <f>_xlfn.XLOOKUP(Claims!$G2788,Table1[Policy ID],Table1[Policy Type])</f>
        <v>Property</v>
      </c>
    </row>
    <row r="2789" spans="1:8">
      <c r="A2789" s="11" t="s">
        <v>23303</v>
      </c>
      <c r="B2789" s="16">
        <v>45043</v>
      </c>
      <c r="C2789" s="8">
        <v>21630</v>
      </c>
      <c r="D2789" s="8" t="s">
        <v>25518</v>
      </c>
      <c r="E2789" s="8" t="s">
        <v>28306</v>
      </c>
      <c r="F2789" s="8"/>
      <c r="G2789" s="8" t="s">
        <v>19005</v>
      </c>
      <c r="H2789" s="8" t="str">
        <f>_xlfn.XLOOKUP(Claims!$G2789,Table1[Policy ID],Table1[Policy Type])</f>
        <v>Property</v>
      </c>
    </row>
    <row r="2790" spans="1:8">
      <c r="A2790" s="12" t="s">
        <v>23304</v>
      </c>
      <c r="B2790" s="17">
        <v>45069</v>
      </c>
      <c r="C2790" s="13">
        <v>56374</v>
      </c>
      <c r="D2790" s="13" t="s">
        <v>25518</v>
      </c>
      <c r="E2790" s="13" t="s">
        <v>28307</v>
      </c>
      <c r="F2790" s="17">
        <v>45107</v>
      </c>
      <c r="G2790" s="13" t="s">
        <v>16843</v>
      </c>
      <c r="H2790" s="13" t="str">
        <f>_xlfn.XLOOKUP(Claims!$G2790,Table1[Policy ID],Table1[Policy Type])</f>
        <v>Life</v>
      </c>
    </row>
    <row r="2791" spans="1:8">
      <c r="A2791" s="11" t="s">
        <v>23305</v>
      </c>
      <c r="B2791" s="16">
        <v>44749</v>
      </c>
      <c r="C2791" s="8">
        <v>75166</v>
      </c>
      <c r="D2791" s="8" t="s">
        <v>25518</v>
      </c>
      <c r="E2791" s="8" t="s">
        <v>28308</v>
      </c>
      <c r="F2791" s="16">
        <v>44762</v>
      </c>
      <c r="G2791" s="8" t="s">
        <v>18937</v>
      </c>
      <c r="H2791" s="8" t="str">
        <f>_xlfn.XLOOKUP(Claims!$G2791,Table1[Policy ID],Table1[Policy Type])</f>
        <v>Property</v>
      </c>
    </row>
    <row r="2792" spans="1:8">
      <c r="A2792" s="12" t="s">
        <v>23306</v>
      </c>
      <c r="B2792" s="17">
        <v>44859</v>
      </c>
      <c r="C2792" s="13">
        <v>95345</v>
      </c>
      <c r="D2792" s="13" t="s">
        <v>25518</v>
      </c>
      <c r="E2792" s="13" t="s">
        <v>28309</v>
      </c>
      <c r="F2792" s="17">
        <v>44885</v>
      </c>
      <c r="G2792" s="13" t="s">
        <v>20303</v>
      </c>
      <c r="H2792" s="13" t="str">
        <f>_xlfn.XLOOKUP(Claims!$G2792,Table1[Policy ID],Table1[Policy Type])</f>
        <v>Health</v>
      </c>
    </row>
    <row r="2793" spans="1:8">
      <c r="A2793" s="11" t="s">
        <v>23307</v>
      </c>
      <c r="B2793" s="16">
        <v>45057</v>
      </c>
      <c r="C2793" s="8">
        <v>98189</v>
      </c>
      <c r="D2793" s="8" t="s">
        <v>25518</v>
      </c>
      <c r="E2793" s="8" t="s">
        <v>28310</v>
      </c>
      <c r="F2793" s="8"/>
      <c r="G2793" s="8" t="s">
        <v>17667</v>
      </c>
      <c r="H2793" s="8" t="str">
        <f>_xlfn.XLOOKUP(Claims!$G2793,Table1[Policy ID],Table1[Policy Type])</f>
        <v>Property</v>
      </c>
    </row>
    <row r="2794" spans="1:8">
      <c r="A2794" s="12" t="s">
        <v>23308</v>
      </c>
      <c r="B2794" s="17">
        <v>44385</v>
      </c>
      <c r="C2794" s="13">
        <v>92157</v>
      </c>
      <c r="D2794" s="13" t="s">
        <v>25518</v>
      </c>
      <c r="E2794" s="13" t="s">
        <v>28311</v>
      </c>
      <c r="F2794" s="17">
        <v>44472</v>
      </c>
      <c r="G2794" s="13" t="s">
        <v>20326</v>
      </c>
      <c r="H2794" s="13" t="str">
        <f>_xlfn.XLOOKUP(Claims!$G2794,Table1[Policy ID],Table1[Policy Type])</f>
        <v>Health</v>
      </c>
    </row>
    <row r="2795" spans="1:8">
      <c r="A2795" s="11" t="s">
        <v>23309</v>
      </c>
      <c r="B2795" s="16">
        <v>44680</v>
      </c>
      <c r="C2795" s="8">
        <v>14702</v>
      </c>
      <c r="D2795" s="8" t="s">
        <v>25516</v>
      </c>
      <c r="E2795" s="8" t="s">
        <v>28312</v>
      </c>
      <c r="F2795" s="16">
        <v>44704</v>
      </c>
      <c r="G2795" s="8" t="s">
        <v>16951</v>
      </c>
      <c r="H2795" s="8" t="str">
        <f>_xlfn.XLOOKUP(Claims!$G2795,Table1[Policy ID],Table1[Policy Type])</f>
        <v>Life</v>
      </c>
    </row>
    <row r="2796" spans="1:8">
      <c r="A2796" s="12" t="s">
        <v>23310</v>
      </c>
      <c r="B2796" s="17">
        <v>44669</v>
      </c>
      <c r="C2796" s="13">
        <v>57551</v>
      </c>
      <c r="D2796" s="13" t="s">
        <v>25517</v>
      </c>
      <c r="E2796" s="13" t="s">
        <v>28313</v>
      </c>
      <c r="F2796" s="17">
        <v>44691</v>
      </c>
      <c r="G2796" s="13" t="s">
        <v>17191</v>
      </c>
      <c r="H2796" s="13" t="str">
        <f>_xlfn.XLOOKUP(Claims!$G2796,Table1[Policy ID],Table1[Policy Type])</f>
        <v>Life</v>
      </c>
    </row>
    <row r="2797" spans="1:8">
      <c r="A2797" s="11" t="s">
        <v>23311</v>
      </c>
      <c r="B2797" s="16">
        <v>44861</v>
      </c>
      <c r="C2797" s="8">
        <v>82363</v>
      </c>
      <c r="D2797" s="8" t="s">
        <v>25517</v>
      </c>
      <c r="E2797" s="8" t="s">
        <v>28314</v>
      </c>
      <c r="F2797" s="16">
        <v>44887</v>
      </c>
      <c r="G2797" s="8" t="s">
        <v>18962</v>
      </c>
      <c r="H2797" s="8" t="str">
        <f>_xlfn.XLOOKUP(Claims!$G2797,Table1[Policy ID],Table1[Policy Type])</f>
        <v>Auto</v>
      </c>
    </row>
    <row r="2798" spans="1:8">
      <c r="A2798" s="12" t="s">
        <v>23312</v>
      </c>
      <c r="B2798" s="17">
        <v>44468</v>
      </c>
      <c r="C2798" s="13">
        <v>52480</v>
      </c>
      <c r="D2798" s="13" t="s">
        <v>25516</v>
      </c>
      <c r="E2798" s="13" t="s">
        <v>28315</v>
      </c>
      <c r="F2798" s="17">
        <v>44487</v>
      </c>
      <c r="G2798" s="13" t="s">
        <v>18707</v>
      </c>
      <c r="H2798" s="13" t="str">
        <f>_xlfn.XLOOKUP(Claims!$G2798,Table1[Policy ID],Table1[Policy Type])</f>
        <v>Life</v>
      </c>
    </row>
    <row r="2799" spans="1:8">
      <c r="A2799" s="11" t="s">
        <v>23313</v>
      </c>
      <c r="B2799" s="16">
        <v>44420</v>
      </c>
      <c r="C2799" s="8">
        <v>93819</v>
      </c>
      <c r="D2799" s="8" t="s">
        <v>25517</v>
      </c>
      <c r="E2799" s="8" t="s">
        <v>28316</v>
      </c>
      <c r="F2799" s="16">
        <v>44451</v>
      </c>
      <c r="G2799" s="8" t="s">
        <v>18632</v>
      </c>
      <c r="H2799" s="8" t="str">
        <f>_xlfn.XLOOKUP(Claims!$G2799,Table1[Policy ID],Table1[Policy Type])</f>
        <v>Life</v>
      </c>
    </row>
    <row r="2800" spans="1:8">
      <c r="A2800" s="12" t="s">
        <v>23314</v>
      </c>
      <c r="B2800" s="17">
        <v>44063</v>
      </c>
      <c r="C2800" s="13">
        <v>58623</v>
      </c>
      <c r="D2800" s="13" t="s">
        <v>25518</v>
      </c>
      <c r="E2800" s="13" t="s">
        <v>28317</v>
      </c>
      <c r="F2800" s="17">
        <v>44078</v>
      </c>
      <c r="G2800" s="13" t="s">
        <v>18543</v>
      </c>
      <c r="H2800" s="13" t="str">
        <f>_xlfn.XLOOKUP(Claims!$G2800,Table1[Policy ID],Table1[Policy Type])</f>
        <v>Property</v>
      </c>
    </row>
    <row r="2801" spans="1:8">
      <c r="A2801" s="11" t="s">
        <v>23315</v>
      </c>
      <c r="B2801" s="16">
        <v>45096</v>
      </c>
      <c r="C2801" s="8">
        <v>30678</v>
      </c>
      <c r="D2801" s="8" t="s">
        <v>25516</v>
      </c>
      <c r="E2801" s="8" t="s">
        <v>28318</v>
      </c>
      <c r="F2801" s="8"/>
      <c r="G2801" s="8" t="s">
        <v>20289</v>
      </c>
      <c r="H2801" s="8" t="str">
        <f>_xlfn.XLOOKUP(Claims!$G2801,Table1[Policy ID],Table1[Policy Type])</f>
        <v>Auto</v>
      </c>
    </row>
    <row r="2802" spans="1:8">
      <c r="A2802" s="12" t="s">
        <v>23316</v>
      </c>
      <c r="B2802" s="17">
        <v>44281</v>
      </c>
      <c r="C2802" s="13">
        <v>45920</v>
      </c>
      <c r="D2802" s="13" t="s">
        <v>25516</v>
      </c>
      <c r="E2802" s="13" t="s">
        <v>28319</v>
      </c>
      <c r="F2802" s="13"/>
      <c r="G2802" s="13" t="s">
        <v>20040</v>
      </c>
      <c r="H2802" s="13" t="str">
        <f>_xlfn.XLOOKUP(Claims!$G2802,Table1[Policy ID],Table1[Policy Type])</f>
        <v>Auto</v>
      </c>
    </row>
    <row r="2803" spans="1:8">
      <c r="A2803" s="11" t="s">
        <v>23317</v>
      </c>
      <c r="B2803" s="16">
        <v>44982</v>
      </c>
      <c r="C2803" s="8">
        <v>85149</v>
      </c>
      <c r="D2803" s="8" t="s">
        <v>25516</v>
      </c>
      <c r="E2803" s="8" t="s">
        <v>28320</v>
      </c>
      <c r="F2803" s="8"/>
      <c r="G2803" s="8" t="s">
        <v>17573</v>
      </c>
      <c r="H2803" s="8" t="str">
        <f>_xlfn.XLOOKUP(Claims!$G2803,Table1[Policy ID],Table1[Policy Type])</f>
        <v>Life</v>
      </c>
    </row>
    <row r="2804" spans="1:8">
      <c r="A2804" s="12" t="s">
        <v>23318</v>
      </c>
      <c r="B2804" s="17">
        <v>43856</v>
      </c>
      <c r="C2804" s="13">
        <v>12552</v>
      </c>
      <c r="D2804" s="13" t="s">
        <v>25516</v>
      </c>
      <c r="E2804" s="13" t="s">
        <v>28321</v>
      </c>
      <c r="F2804" s="17">
        <v>43930</v>
      </c>
      <c r="G2804" s="13" t="s">
        <v>18198</v>
      </c>
      <c r="H2804" s="13" t="str">
        <f>_xlfn.XLOOKUP(Claims!$G2804,Table1[Policy ID],Table1[Policy Type])</f>
        <v>Health</v>
      </c>
    </row>
    <row r="2805" spans="1:8">
      <c r="A2805" s="11" t="s">
        <v>23319</v>
      </c>
      <c r="B2805" s="16">
        <v>44112</v>
      </c>
      <c r="C2805" s="8">
        <v>94592</v>
      </c>
      <c r="D2805" s="8" t="s">
        <v>25518</v>
      </c>
      <c r="E2805" s="8" t="s">
        <v>28322</v>
      </c>
      <c r="F2805" s="8"/>
      <c r="G2805" s="8" t="s">
        <v>17396</v>
      </c>
      <c r="H2805" s="8" t="str">
        <f>_xlfn.XLOOKUP(Claims!$G2805,Table1[Policy ID],Table1[Policy Type])</f>
        <v>Property</v>
      </c>
    </row>
    <row r="2806" spans="1:8">
      <c r="A2806" s="12" t="s">
        <v>23320</v>
      </c>
      <c r="B2806" s="17">
        <v>44674</v>
      </c>
      <c r="C2806" s="13">
        <v>83823</v>
      </c>
      <c r="D2806" s="13" t="s">
        <v>25518</v>
      </c>
      <c r="E2806" s="13" t="s">
        <v>28323</v>
      </c>
      <c r="F2806" s="17">
        <v>44731</v>
      </c>
      <c r="G2806" s="13" t="s">
        <v>20148</v>
      </c>
      <c r="H2806" s="13" t="str">
        <f>_xlfn.XLOOKUP(Claims!$G2806,Table1[Policy ID],Table1[Policy Type])</f>
        <v>Auto</v>
      </c>
    </row>
    <row r="2807" spans="1:8">
      <c r="A2807" s="11" t="s">
        <v>23321</v>
      </c>
      <c r="B2807" s="16">
        <v>44780</v>
      </c>
      <c r="C2807" s="8">
        <v>28971</v>
      </c>
      <c r="D2807" s="8" t="s">
        <v>25516</v>
      </c>
      <c r="E2807" s="8" t="s">
        <v>28324</v>
      </c>
      <c r="F2807" s="16">
        <v>44793</v>
      </c>
      <c r="G2807" s="8" t="s">
        <v>19718</v>
      </c>
      <c r="H2807" s="8" t="str">
        <f>_xlfn.XLOOKUP(Claims!$G2807,Table1[Policy ID],Table1[Policy Type])</f>
        <v>Property</v>
      </c>
    </row>
    <row r="2808" spans="1:8">
      <c r="A2808" s="12" t="s">
        <v>23322</v>
      </c>
      <c r="B2808" s="17">
        <v>45493</v>
      </c>
      <c r="C2808" s="13">
        <v>72340</v>
      </c>
      <c r="D2808" s="13" t="s">
        <v>25516</v>
      </c>
      <c r="E2808" s="13" t="s">
        <v>28325</v>
      </c>
      <c r="F2808" s="17">
        <v>45557</v>
      </c>
      <c r="G2808" s="13" t="s">
        <v>19435</v>
      </c>
      <c r="H2808" s="13" t="str">
        <f>_xlfn.XLOOKUP(Claims!$G2808,Table1[Policy ID],Table1[Policy Type])</f>
        <v>Health</v>
      </c>
    </row>
    <row r="2809" spans="1:8">
      <c r="A2809" s="11" t="s">
        <v>23323</v>
      </c>
      <c r="B2809" s="16">
        <v>44797</v>
      </c>
      <c r="C2809" s="8">
        <v>80722</v>
      </c>
      <c r="D2809" s="8" t="s">
        <v>25517</v>
      </c>
      <c r="E2809" s="8" t="s">
        <v>28326</v>
      </c>
      <c r="F2809" s="16">
        <v>44848</v>
      </c>
      <c r="G2809" s="8" t="s">
        <v>20202</v>
      </c>
      <c r="H2809" s="8" t="str">
        <f>_xlfn.XLOOKUP(Claims!$G2809,Table1[Policy ID],Table1[Policy Type])</f>
        <v>Auto</v>
      </c>
    </row>
    <row r="2810" spans="1:8">
      <c r="A2810" s="12" t="s">
        <v>23324</v>
      </c>
      <c r="B2810" s="17">
        <v>44001</v>
      </c>
      <c r="C2810" s="13">
        <v>98580</v>
      </c>
      <c r="D2810" s="13" t="s">
        <v>25518</v>
      </c>
      <c r="E2810" s="13" t="s">
        <v>28327</v>
      </c>
      <c r="F2810" s="17">
        <v>44072</v>
      </c>
      <c r="G2810" s="13" t="s">
        <v>15615</v>
      </c>
      <c r="H2810" s="13" t="str">
        <f>_xlfn.XLOOKUP(Claims!$G2810,Table1[Policy ID],Table1[Policy Type])</f>
        <v>Health</v>
      </c>
    </row>
    <row r="2811" spans="1:8">
      <c r="A2811" s="11" t="s">
        <v>23325</v>
      </c>
      <c r="B2811" s="16">
        <v>43988</v>
      </c>
      <c r="C2811" s="8">
        <v>33236</v>
      </c>
      <c r="D2811" s="8" t="s">
        <v>25517</v>
      </c>
      <c r="E2811" s="8" t="s">
        <v>28328</v>
      </c>
      <c r="F2811" s="16">
        <v>44046</v>
      </c>
      <c r="G2811" s="8" t="s">
        <v>17285</v>
      </c>
      <c r="H2811" s="8" t="str">
        <f>_xlfn.XLOOKUP(Claims!$G2811,Table1[Policy ID],Table1[Policy Type])</f>
        <v>Health</v>
      </c>
    </row>
    <row r="2812" spans="1:8">
      <c r="A2812" s="12" t="s">
        <v>23326</v>
      </c>
      <c r="B2812" s="17">
        <v>45546</v>
      </c>
      <c r="C2812" s="13">
        <v>52427</v>
      </c>
      <c r="D2812" s="13" t="s">
        <v>25516</v>
      </c>
      <c r="E2812" s="13" t="s">
        <v>28329</v>
      </c>
      <c r="F2812" s="17">
        <v>45588</v>
      </c>
      <c r="G2812" s="13" t="s">
        <v>18051</v>
      </c>
      <c r="H2812" s="13" t="str">
        <f>_xlfn.XLOOKUP(Claims!$G2812,Table1[Policy ID],Table1[Policy Type])</f>
        <v>Auto</v>
      </c>
    </row>
    <row r="2813" spans="1:8">
      <c r="A2813" s="11" t="s">
        <v>23327</v>
      </c>
      <c r="B2813" s="16">
        <v>44091</v>
      </c>
      <c r="C2813" s="8">
        <v>30775</v>
      </c>
      <c r="D2813" s="8" t="s">
        <v>25518</v>
      </c>
      <c r="E2813" s="8" t="s">
        <v>28330</v>
      </c>
      <c r="F2813" s="16">
        <v>44135</v>
      </c>
      <c r="G2813" s="8" t="s">
        <v>17965</v>
      </c>
      <c r="H2813" s="8" t="str">
        <f>_xlfn.XLOOKUP(Claims!$G2813,Table1[Policy ID],Table1[Policy Type])</f>
        <v>Life</v>
      </c>
    </row>
    <row r="2814" spans="1:8">
      <c r="A2814" s="12" t="s">
        <v>23328</v>
      </c>
      <c r="B2814" s="17">
        <v>44329</v>
      </c>
      <c r="C2814" s="13">
        <v>25642</v>
      </c>
      <c r="D2814" s="13" t="s">
        <v>25517</v>
      </c>
      <c r="E2814" s="13" t="s">
        <v>28331</v>
      </c>
      <c r="F2814" s="13"/>
      <c r="G2814" s="13" t="s">
        <v>18221</v>
      </c>
      <c r="H2814" s="13" t="str">
        <f>_xlfn.XLOOKUP(Claims!$G2814,Table1[Policy ID],Table1[Policy Type])</f>
        <v>Life</v>
      </c>
    </row>
    <row r="2815" spans="1:8">
      <c r="A2815" s="11" t="s">
        <v>23329</v>
      </c>
      <c r="B2815" s="16">
        <v>44055</v>
      </c>
      <c r="C2815" s="8">
        <v>67961</v>
      </c>
      <c r="D2815" s="8" t="s">
        <v>25516</v>
      </c>
      <c r="E2815" s="8" t="s">
        <v>28332</v>
      </c>
      <c r="F2815" s="16">
        <v>44113</v>
      </c>
      <c r="G2815" s="8" t="s">
        <v>18723</v>
      </c>
      <c r="H2815" s="8" t="str">
        <f>_xlfn.XLOOKUP(Claims!$G2815,Table1[Policy ID],Table1[Policy Type])</f>
        <v>Property</v>
      </c>
    </row>
    <row r="2816" spans="1:8">
      <c r="A2816" s="12" t="s">
        <v>23330</v>
      </c>
      <c r="B2816" s="17">
        <v>44681</v>
      </c>
      <c r="C2816" s="13">
        <v>75873</v>
      </c>
      <c r="D2816" s="13" t="s">
        <v>25517</v>
      </c>
      <c r="E2816" s="13" t="s">
        <v>28333</v>
      </c>
      <c r="F2816" s="17">
        <v>44725</v>
      </c>
      <c r="G2816" s="13" t="s">
        <v>17488</v>
      </c>
      <c r="H2816" s="13" t="str">
        <f>_xlfn.XLOOKUP(Claims!$G2816,Table1[Policy ID],Table1[Policy Type])</f>
        <v>Auto</v>
      </c>
    </row>
    <row r="2817" spans="1:8">
      <c r="A2817" s="11" t="s">
        <v>23331</v>
      </c>
      <c r="B2817" s="16">
        <v>44916</v>
      </c>
      <c r="C2817" s="8">
        <v>26498</v>
      </c>
      <c r="D2817" s="8" t="s">
        <v>25517</v>
      </c>
      <c r="E2817" s="8" t="s">
        <v>28334</v>
      </c>
      <c r="F2817" s="16">
        <v>44957</v>
      </c>
      <c r="G2817" s="8" t="s">
        <v>15951</v>
      </c>
      <c r="H2817" s="8" t="str">
        <f>_xlfn.XLOOKUP(Claims!$G2817,Table1[Policy ID],Table1[Policy Type])</f>
        <v>Auto</v>
      </c>
    </row>
    <row r="2818" spans="1:8">
      <c r="A2818" s="12" t="s">
        <v>23332</v>
      </c>
      <c r="B2818" s="17">
        <v>44052</v>
      </c>
      <c r="C2818" s="13">
        <v>29467</v>
      </c>
      <c r="D2818" s="13" t="s">
        <v>25517</v>
      </c>
      <c r="E2818" s="13" t="s">
        <v>28335</v>
      </c>
      <c r="F2818" s="17">
        <v>44139</v>
      </c>
      <c r="G2818" s="13" t="s">
        <v>20496</v>
      </c>
      <c r="H2818" s="13" t="str">
        <f>_xlfn.XLOOKUP(Claims!$G2818,Table1[Policy ID],Table1[Policy Type])</f>
        <v>Life</v>
      </c>
    </row>
    <row r="2819" spans="1:8">
      <c r="A2819" s="11" t="s">
        <v>23333</v>
      </c>
      <c r="B2819" s="16">
        <v>45295</v>
      </c>
      <c r="C2819" s="8">
        <v>73064</v>
      </c>
      <c r="D2819" s="8" t="s">
        <v>25516</v>
      </c>
      <c r="E2819" s="8" t="s">
        <v>28336</v>
      </c>
      <c r="F2819" s="8"/>
      <c r="G2819" s="8" t="s">
        <v>18630</v>
      </c>
      <c r="H2819" s="8" t="str">
        <f>_xlfn.XLOOKUP(Claims!$G2819,Table1[Policy ID],Table1[Policy Type])</f>
        <v>Auto</v>
      </c>
    </row>
    <row r="2820" spans="1:8">
      <c r="A2820" s="12" t="s">
        <v>23334</v>
      </c>
      <c r="B2820" s="17">
        <v>44885</v>
      </c>
      <c r="C2820" s="13">
        <v>24437</v>
      </c>
      <c r="D2820" s="13" t="s">
        <v>25516</v>
      </c>
      <c r="E2820" s="13" t="s">
        <v>28337</v>
      </c>
      <c r="F2820" s="17">
        <v>44966</v>
      </c>
      <c r="G2820" s="13" t="s">
        <v>17553</v>
      </c>
      <c r="H2820" s="13" t="str">
        <f>_xlfn.XLOOKUP(Claims!$G2820,Table1[Policy ID],Table1[Policy Type])</f>
        <v>Property</v>
      </c>
    </row>
    <row r="2821" spans="1:8">
      <c r="A2821" s="11" t="s">
        <v>23335</v>
      </c>
      <c r="B2821" s="16">
        <v>44161</v>
      </c>
      <c r="C2821" s="8">
        <v>56164</v>
      </c>
      <c r="D2821" s="8" t="s">
        <v>25516</v>
      </c>
      <c r="E2821" s="8" t="s">
        <v>28338</v>
      </c>
      <c r="F2821" s="16">
        <v>44251</v>
      </c>
      <c r="G2821" s="8" t="s">
        <v>19638</v>
      </c>
      <c r="H2821" s="8" t="str">
        <f>_xlfn.XLOOKUP(Claims!$G2821,Table1[Policy ID],Table1[Policy Type])</f>
        <v>Property</v>
      </c>
    </row>
    <row r="2822" spans="1:8">
      <c r="A2822" s="12" t="s">
        <v>23336</v>
      </c>
      <c r="B2822" s="17">
        <v>44360</v>
      </c>
      <c r="C2822" s="13">
        <v>34224</v>
      </c>
      <c r="D2822" s="13" t="s">
        <v>25517</v>
      </c>
      <c r="E2822" s="13" t="s">
        <v>28339</v>
      </c>
      <c r="F2822" s="17">
        <v>44417</v>
      </c>
      <c r="G2822" s="13" t="s">
        <v>16734</v>
      </c>
      <c r="H2822" s="13" t="str">
        <f>_xlfn.XLOOKUP(Claims!$G2822,Table1[Policy ID],Table1[Policy Type])</f>
        <v>Life</v>
      </c>
    </row>
    <row r="2823" spans="1:8">
      <c r="A2823" s="11" t="s">
        <v>23337</v>
      </c>
      <c r="B2823" s="16">
        <v>44630</v>
      </c>
      <c r="C2823" s="8">
        <v>45928</v>
      </c>
      <c r="D2823" s="8" t="s">
        <v>25518</v>
      </c>
      <c r="E2823" s="8" t="s">
        <v>28340</v>
      </c>
      <c r="F2823" s="8"/>
      <c r="G2823" s="8" t="s">
        <v>17865</v>
      </c>
      <c r="H2823" s="8" t="str">
        <f>_xlfn.XLOOKUP(Claims!$G2823,Table1[Policy ID],Table1[Policy Type])</f>
        <v>Health</v>
      </c>
    </row>
    <row r="2824" spans="1:8">
      <c r="A2824" s="12" t="s">
        <v>23338</v>
      </c>
      <c r="B2824" s="17">
        <v>44154</v>
      </c>
      <c r="C2824" s="13">
        <v>63554</v>
      </c>
      <c r="D2824" s="13" t="s">
        <v>25518</v>
      </c>
      <c r="E2824" s="13" t="s">
        <v>28341</v>
      </c>
      <c r="F2824" s="17">
        <v>44168</v>
      </c>
      <c r="G2824" s="13" t="s">
        <v>17569</v>
      </c>
      <c r="H2824" s="13" t="str">
        <f>_xlfn.XLOOKUP(Claims!$G2824,Table1[Policy ID],Table1[Policy Type])</f>
        <v>Property</v>
      </c>
    </row>
    <row r="2825" spans="1:8">
      <c r="A2825" s="11" t="s">
        <v>23339</v>
      </c>
      <c r="B2825" s="16">
        <v>44907</v>
      </c>
      <c r="C2825" s="8">
        <v>58962</v>
      </c>
      <c r="D2825" s="8" t="s">
        <v>25517</v>
      </c>
      <c r="E2825" s="8" t="s">
        <v>28342</v>
      </c>
      <c r="F2825" s="8"/>
      <c r="G2825" s="8" t="s">
        <v>19544</v>
      </c>
      <c r="H2825" s="8" t="str">
        <f>_xlfn.XLOOKUP(Claims!$G2825,Table1[Policy ID],Table1[Policy Type])</f>
        <v>Auto</v>
      </c>
    </row>
    <row r="2826" spans="1:8">
      <c r="A2826" s="12" t="s">
        <v>23340</v>
      </c>
      <c r="B2826" s="17">
        <v>44899</v>
      </c>
      <c r="C2826" s="13">
        <v>80172</v>
      </c>
      <c r="D2826" s="13" t="s">
        <v>25517</v>
      </c>
      <c r="E2826" s="13" t="s">
        <v>28343</v>
      </c>
      <c r="F2826" s="17">
        <v>44988</v>
      </c>
      <c r="G2826" s="13" t="s">
        <v>16146</v>
      </c>
      <c r="H2826" s="13" t="str">
        <f>_xlfn.XLOOKUP(Claims!$G2826,Table1[Policy ID],Table1[Policy Type])</f>
        <v>Auto</v>
      </c>
    </row>
    <row r="2827" spans="1:8">
      <c r="A2827" s="11" t="s">
        <v>23341</v>
      </c>
      <c r="B2827" s="16">
        <v>45140</v>
      </c>
      <c r="C2827" s="8">
        <v>9518</v>
      </c>
      <c r="D2827" s="8" t="s">
        <v>25517</v>
      </c>
      <c r="E2827" s="8" t="s">
        <v>28344</v>
      </c>
      <c r="F2827" s="8"/>
      <c r="G2827" s="8" t="s">
        <v>20435</v>
      </c>
      <c r="H2827" s="8" t="str">
        <f>_xlfn.XLOOKUP(Claims!$G2827,Table1[Policy ID],Table1[Policy Type])</f>
        <v>Health</v>
      </c>
    </row>
    <row r="2828" spans="1:8">
      <c r="A2828" s="12" t="s">
        <v>23342</v>
      </c>
      <c r="B2828" s="17">
        <v>45288</v>
      </c>
      <c r="C2828" s="13">
        <v>77592</v>
      </c>
      <c r="D2828" s="13" t="s">
        <v>25517</v>
      </c>
      <c r="E2828" s="13" t="s">
        <v>28345</v>
      </c>
      <c r="F2828" s="17">
        <v>45360</v>
      </c>
      <c r="G2828" s="13" t="s">
        <v>16498</v>
      </c>
      <c r="H2828" s="13" t="str">
        <f>_xlfn.XLOOKUP(Claims!$G2828,Table1[Policy ID],Table1[Policy Type])</f>
        <v>Auto</v>
      </c>
    </row>
    <row r="2829" spans="1:8">
      <c r="A2829" s="11" t="s">
        <v>23343</v>
      </c>
      <c r="B2829" s="16">
        <v>44417</v>
      </c>
      <c r="C2829" s="8">
        <v>5244</v>
      </c>
      <c r="D2829" s="8" t="s">
        <v>25517</v>
      </c>
      <c r="E2829" s="8" t="s">
        <v>28346</v>
      </c>
      <c r="F2829" s="8"/>
      <c r="G2829" s="8" t="s">
        <v>17906</v>
      </c>
      <c r="H2829" s="8" t="str">
        <f>_xlfn.XLOOKUP(Claims!$G2829,Table1[Policy ID],Table1[Policy Type])</f>
        <v>Life</v>
      </c>
    </row>
    <row r="2830" spans="1:8">
      <c r="A2830" s="12" t="s">
        <v>23344</v>
      </c>
      <c r="B2830" s="17">
        <v>43846</v>
      </c>
      <c r="C2830" s="13">
        <v>17156</v>
      </c>
      <c r="D2830" s="13" t="s">
        <v>25517</v>
      </c>
      <c r="E2830" s="13" t="s">
        <v>28347</v>
      </c>
      <c r="F2830" s="13"/>
      <c r="G2830" s="13" t="s">
        <v>20384</v>
      </c>
      <c r="H2830" s="13" t="str">
        <f>_xlfn.XLOOKUP(Claims!$G2830,Table1[Policy ID],Table1[Policy Type])</f>
        <v>Auto</v>
      </c>
    </row>
    <row r="2831" spans="1:8">
      <c r="A2831" s="11" t="s">
        <v>23345</v>
      </c>
      <c r="B2831" s="16">
        <v>44667</v>
      </c>
      <c r="C2831" s="8">
        <v>65740</v>
      </c>
      <c r="D2831" s="8" t="s">
        <v>25517</v>
      </c>
      <c r="E2831" s="8" t="s">
        <v>28348</v>
      </c>
      <c r="F2831" s="16">
        <v>44677</v>
      </c>
      <c r="G2831" s="8" t="s">
        <v>18274</v>
      </c>
      <c r="H2831" s="8" t="str">
        <f>_xlfn.XLOOKUP(Claims!$G2831,Table1[Policy ID],Table1[Policy Type])</f>
        <v>Auto</v>
      </c>
    </row>
    <row r="2832" spans="1:8">
      <c r="A2832" s="12" t="s">
        <v>23346</v>
      </c>
      <c r="B2832" s="17">
        <v>45214</v>
      </c>
      <c r="C2832" s="13">
        <v>34728</v>
      </c>
      <c r="D2832" s="13" t="s">
        <v>25518</v>
      </c>
      <c r="E2832" s="13" t="s">
        <v>28349</v>
      </c>
      <c r="F2832" s="17">
        <v>45286</v>
      </c>
      <c r="G2832" s="13" t="s">
        <v>16077</v>
      </c>
      <c r="H2832" s="13" t="str">
        <f>_xlfn.XLOOKUP(Claims!$G2832,Table1[Policy ID],Table1[Policy Type])</f>
        <v>Health</v>
      </c>
    </row>
    <row r="2833" spans="1:8">
      <c r="A2833" s="11" t="s">
        <v>23347</v>
      </c>
      <c r="B2833" s="16">
        <v>43826</v>
      </c>
      <c r="C2833" s="8">
        <v>84957</v>
      </c>
      <c r="D2833" s="8" t="s">
        <v>25517</v>
      </c>
      <c r="E2833" s="8" t="s">
        <v>28350</v>
      </c>
      <c r="F2833" s="8"/>
      <c r="G2833" s="8" t="s">
        <v>20223</v>
      </c>
      <c r="H2833" s="8" t="str">
        <f>_xlfn.XLOOKUP(Claims!$G2833,Table1[Policy ID],Table1[Policy Type])</f>
        <v>Auto</v>
      </c>
    </row>
    <row r="2834" spans="1:8">
      <c r="A2834" s="12" t="s">
        <v>23348</v>
      </c>
      <c r="B2834" s="17">
        <v>44418</v>
      </c>
      <c r="C2834" s="13">
        <v>35611</v>
      </c>
      <c r="D2834" s="13" t="s">
        <v>25516</v>
      </c>
      <c r="E2834" s="13" t="s">
        <v>28351</v>
      </c>
      <c r="F2834" s="17">
        <v>44433</v>
      </c>
      <c r="G2834" s="13" t="s">
        <v>15569</v>
      </c>
      <c r="H2834" s="13" t="str">
        <f>_xlfn.XLOOKUP(Claims!$G2834,Table1[Policy ID],Table1[Policy Type])</f>
        <v>Auto</v>
      </c>
    </row>
    <row r="2835" spans="1:8">
      <c r="A2835" s="11" t="s">
        <v>23349</v>
      </c>
      <c r="B2835" s="16">
        <v>45526</v>
      </c>
      <c r="C2835" s="8">
        <v>16639</v>
      </c>
      <c r="D2835" s="8" t="s">
        <v>25517</v>
      </c>
      <c r="E2835" s="8" t="s">
        <v>28352</v>
      </c>
      <c r="F2835" s="16">
        <v>45594</v>
      </c>
      <c r="G2835" s="8" t="s">
        <v>17419</v>
      </c>
      <c r="H2835" s="8" t="str">
        <f>_xlfn.XLOOKUP(Claims!$G2835,Table1[Policy ID],Table1[Policy Type])</f>
        <v>Property</v>
      </c>
    </row>
    <row r="2836" spans="1:8">
      <c r="A2836" s="12" t="s">
        <v>23350</v>
      </c>
      <c r="B2836" s="17">
        <v>43942</v>
      </c>
      <c r="C2836" s="13">
        <v>73828</v>
      </c>
      <c r="D2836" s="13" t="s">
        <v>25516</v>
      </c>
      <c r="E2836" s="13" t="s">
        <v>28353</v>
      </c>
      <c r="F2836" s="17">
        <v>43975</v>
      </c>
      <c r="G2836" s="13" t="s">
        <v>17279</v>
      </c>
      <c r="H2836" s="13" t="str">
        <f>_xlfn.XLOOKUP(Claims!$G2836,Table1[Policy ID],Table1[Policy Type])</f>
        <v>Property</v>
      </c>
    </row>
    <row r="2837" spans="1:8">
      <c r="A2837" s="11" t="s">
        <v>23351</v>
      </c>
      <c r="B2837" s="16">
        <v>43959</v>
      </c>
      <c r="C2837" s="8">
        <v>26674</v>
      </c>
      <c r="D2837" s="8" t="s">
        <v>25517</v>
      </c>
      <c r="E2837" s="8" t="s">
        <v>28354</v>
      </c>
      <c r="F2837" s="16">
        <v>43971</v>
      </c>
      <c r="G2837" s="8" t="s">
        <v>18074</v>
      </c>
      <c r="H2837" s="8" t="str">
        <f>_xlfn.XLOOKUP(Claims!$G2837,Table1[Policy ID],Table1[Policy Type])</f>
        <v>Health</v>
      </c>
    </row>
    <row r="2838" spans="1:8">
      <c r="A2838" s="12" t="s">
        <v>23352</v>
      </c>
      <c r="B2838" s="17">
        <v>44644</v>
      </c>
      <c r="C2838" s="13">
        <v>25904</v>
      </c>
      <c r="D2838" s="13" t="s">
        <v>25516</v>
      </c>
      <c r="E2838" s="13" t="s">
        <v>28355</v>
      </c>
      <c r="F2838" s="17">
        <v>44712</v>
      </c>
      <c r="G2838" s="13" t="s">
        <v>19451</v>
      </c>
      <c r="H2838" s="13" t="str">
        <f>_xlfn.XLOOKUP(Claims!$G2838,Table1[Policy ID],Table1[Policy Type])</f>
        <v>Life</v>
      </c>
    </row>
    <row r="2839" spans="1:8">
      <c r="A2839" s="11" t="s">
        <v>23353</v>
      </c>
      <c r="B2839" s="16">
        <v>45065</v>
      </c>
      <c r="C2839" s="8">
        <v>58554</v>
      </c>
      <c r="D2839" s="8" t="s">
        <v>25518</v>
      </c>
      <c r="E2839" s="8" t="s">
        <v>28356</v>
      </c>
      <c r="F2839" s="16">
        <v>45075</v>
      </c>
      <c r="G2839" s="8" t="s">
        <v>17797</v>
      </c>
      <c r="H2839" s="8" t="str">
        <f>_xlfn.XLOOKUP(Claims!$G2839,Table1[Policy ID],Table1[Policy Type])</f>
        <v>Property</v>
      </c>
    </row>
    <row r="2840" spans="1:8">
      <c r="A2840" s="12" t="s">
        <v>23354</v>
      </c>
      <c r="B2840" s="17">
        <v>43956</v>
      </c>
      <c r="C2840" s="13">
        <v>60193</v>
      </c>
      <c r="D2840" s="13" t="s">
        <v>25516</v>
      </c>
      <c r="E2840" s="13" t="s">
        <v>28357</v>
      </c>
      <c r="F2840" s="13"/>
      <c r="G2840" s="13" t="s">
        <v>17736</v>
      </c>
      <c r="H2840" s="13" t="str">
        <f>_xlfn.XLOOKUP(Claims!$G2840,Table1[Policy ID],Table1[Policy Type])</f>
        <v>Health</v>
      </c>
    </row>
    <row r="2841" spans="1:8">
      <c r="A2841" s="11" t="s">
        <v>23355</v>
      </c>
      <c r="B2841" s="16">
        <v>44721</v>
      </c>
      <c r="C2841" s="8">
        <v>97668</v>
      </c>
      <c r="D2841" s="8" t="s">
        <v>25517</v>
      </c>
      <c r="E2841" s="8" t="s">
        <v>28358</v>
      </c>
      <c r="F2841" s="16">
        <v>44749</v>
      </c>
      <c r="G2841" s="8" t="s">
        <v>17599</v>
      </c>
      <c r="H2841" s="8" t="str">
        <f>_xlfn.XLOOKUP(Claims!$G2841,Table1[Policy ID],Table1[Policy Type])</f>
        <v>Health</v>
      </c>
    </row>
    <row r="2842" spans="1:8">
      <c r="A2842" s="12" t="s">
        <v>23356</v>
      </c>
      <c r="B2842" s="17">
        <v>44544</v>
      </c>
      <c r="C2842" s="13">
        <v>28388</v>
      </c>
      <c r="D2842" s="13" t="s">
        <v>25517</v>
      </c>
      <c r="E2842" s="13" t="s">
        <v>28359</v>
      </c>
      <c r="F2842" s="17">
        <v>44600</v>
      </c>
      <c r="G2842" s="13" t="s">
        <v>20104</v>
      </c>
      <c r="H2842" s="13" t="str">
        <f>_xlfn.XLOOKUP(Claims!$G2842,Table1[Policy ID],Table1[Policy Type])</f>
        <v>Life</v>
      </c>
    </row>
    <row r="2843" spans="1:8">
      <c r="A2843" s="11" t="s">
        <v>23357</v>
      </c>
      <c r="B2843" s="16">
        <v>44744</v>
      </c>
      <c r="C2843" s="8">
        <v>52667</v>
      </c>
      <c r="D2843" s="8" t="s">
        <v>25517</v>
      </c>
      <c r="E2843" s="8" t="s">
        <v>28360</v>
      </c>
      <c r="F2843" s="16">
        <v>44778</v>
      </c>
      <c r="G2843" s="8" t="s">
        <v>15835</v>
      </c>
      <c r="H2843" s="8" t="str">
        <f>_xlfn.XLOOKUP(Claims!$G2843,Table1[Policy ID],Table1[Policy Type])</f>
        <v>Life</v>
      </c>
    </row>
    <row r="2844" spans="1:8">
      <c r="A2844" s="12" t="s">
        <v>23358</v>
      </c>
      <c r="B2844" s="17">
        <v>44453</v>
      </c>
      <c r="C2844" s="13">
        <v>76907</v>
      </c>
      <c r="D2844" s="13" t="s">
        <v>25516</v>
      </c>
      <c r="E2844" s="13" t="s">
        <v>28361</v>
      </c>
      <c r="F2844" s="17">
        <v>44534</v>
      </c>
      <c r="G2844" s="13" t="s">
        <v>20386</v>
      </c>
      <c r="H2844" s="13" t="str">
        <f>_xlfn.XLOOKUP(Claims!$G2844,Table1[Policy ID],Table1[Policy Type])</f>
        <v>Life</v>
      </c>
    </row>
    <row r="2845" spans="1:8">
      <c r="A2845" s="11" t="s">
        <v>23359</v>
      </c>
      <c r="B2845" s="16">
        <v>45008</v>
      </c>
      <c r="C2845" s="8">
        <v>69698</v>
      </c>
      <c r="D2845" s="8" t="s">
        <v>25516</v>
      </c>
      <c r="E2845" s="8" t="s">
        <v>28362</v>
      </c>
      <c r="F2845" s="16">
        <v>45083</v>
      </c>
      <c r="G2845" s="8" t="s">
        <v>15914</v>
      </c>
      <c r="H2845" s="8" t="str">
        <f>_xlfn.XLOOKUP(Claims!$G2845,Table1[Policy ID],Table1[Policy Type])</f>
        <v>Life</v>
      </c>
    </row>
    <row r="2846" spans="1:8">
      <c r="A2846" s="12" t="s">
        <v>23360</v>
      </c>
      <c r="B2846" s="17">
        <v>44311</v>
      </c>
      <c r="C2846" s="13">
        <v>29852</v>
      </c>
      <c r="D2846" s="13" t="s">
        <v>25516</v>
      </c>
      <c r="E2846" s="13" t="s">
        <v>28363</v>
      </c>
      <c r="F2846" s="17">
        <v>44330</v>
      </c>
      <c r="G2846" s="13" t="s">
        <v>16413</v>
      </c>
      <c r="H2846" s="13" t="str">
        <f>_xlfn.XLOOKUP(Claims!$G2846,Table1[Policy ID],Table1[Policy Type])</f>
        <v>Health</v>
      </c>
    </row>
    <row r="2847" spans="1:8">
      <c r="A2847" s="11" t="s">
        <v>23361</v>
      </c>
      <c r="B2847" s="16">
        <v>44813</v>
      </c>
      <c r="C2847" s="8">
        <v>88797</v>
      </c>
      <c r="D2847" s="8" t="s">
        <v>25518</v>
      </c>
      <c r="E2847" s="8" t="s">
        <v>28364</v>
      </c>
      <c r="F2847" s="8"/>
      <c r="G2847" s="8" t="s">
        <v>17736</v>
      </c>
      <c r="H2847" s="8" t="str">
        <f>_xlfn.XLOOKUP(Claims!$G2847,Table1[Policy ID],Table1[Policy Type])</f>
        <v>Health</v>
      </c>
    </row>
    <row r="2848" spans="1:8">
      <c r="A2848" s="12" t="s">
        <v>23362</v>
      </c>
      <c r="B2848" s="17">
        <v>45524</v>
      </c>
      <c r="C2848" s="13">
        <v>39053</v>
      </c>
      <c r="D2848" s="13" t="s">
        <v>25518</v>
      </c>
      <c r="E2848" s="13" t="s">
        <v>28365</v>
      </c>
      <c r="F2848" s="17">
        <v>45574</v>
      </c>
      <c r="G2848" s="13" t="s">
        <v>19599</v>
      </c>
      <c r="H2848" s="13" t="str">
        <f>_xlfn.XLOOKUP(Claims!$G2848,Table1[Policy ID],Table1[Policy Type])</f>
        <v>Property</v>
      </c>
    </row>
    <row r="2849" spans="1:8">
      <c r="A2849" s="11" t="s">
        <v>23363</v>
      </c>
      <c r="B2849" s="16">
        <v>45570</v>
      </c>
      <c r="C2849" s="8">
        <v>50022</v>
      </c>
      <c r="D2849" s="8" t="s">
        <v>25517</v>
      </c>
      <c r="E2849" s="8" t="s">
        <v>28366</v>
      </c>
      <c r="F2849" s="16">
        <v>45584</v>
      </c>
      <c r="G2849" s="8" t="s">
        <v>15539</v>
      </c>
      <c r="H2849" s="8" t="str">
        <f>_xlfn.XLOOKUP(Claims!$G2849,Table1[Policy ID],Table1[Policy Type])</f>
        <v>Health</v>
      </c>
    </row>
    <row r="2850" spans="1:8">
      <c r="A2850" s="12" t="s">
        <v>23364</v>
      </c>
      <c r="B2850" s="17">
        <v>43949</v>
      </c>
      <c r="C2850" s="13">
        <v>84357</v>
      </c>
      <c r="D2850" s="13" t="s">
        <v>25518</v>
      </c>
      <c r="E2850" s="13" t="s">
        <v>28367</v>
      </c>
      <c r="F2850" s="17">
        <v>43976</v>
      </c>
      <c r="G2850" s="13" t="s">
        <v>15742</v>
      </c>
      <c r="H2850" s="13" t="str">
        <f>_xlfn.XLOOKUP(Claims!$G2850,Table1[Policy ID],Table1[Policy Type])</f>
        <v>Health</v>
      </c>
    </row>
    <row r="2851" spans="1:8">
      <c r="A2851" s="11" t="s">
        <v>23365</v>
      </c>
      <c r="B2851" s="16">
        <v>45106</v>
      </c>
      <c r="C2851" s="8">
        <v>48449</v>
      </c>
      <c r="D2851" s="8" t="s">
        <v>25516</v>
      </c>
      <c r="E2851" s="8" t="s">
        <v>28368</v>
      </c>
      <c r="F2851" s="16">
        <v>45134</v>
      </c>
      <c r="G2851" s="8" t="s">
        <v>19116</v>
      </c>
      <c r="H2851" s="8" t="str">
        <f>_xlfn.XLOOKUP(Claims!$G2851,Table1[Policy ID],Table1[Policy Type])</f>
        <v>Life</v>
      </c>
    </row>
    <row r="2852" spans="1:8">
      <c r="A2852" s="12" t="s">
        <v>23366</v>
      </c>
      <c r="B2852" s="17">
        <v>45246</v>
      </c>
      <c r="C2852" s="13">
        <v>99095</v>
      </c>
      <c r="D2852" s="13" t="s">
        <v>25517</v>
      </c>
      <c r="E2852" s="13" t="s">
        <v>28369</v>
      </c>
      <c r="F2852" s="17">
        <v>45308</v>
      </c>
      <c r="G2852" s="13" t="s">
        <v>19981</v>
      </c>
      <c r="H2852" s="13" t="str">
        <f>_xlfn.XLOOKUP(Claims!$G2852,Table1[Policy ID],Table1[Policy Type])</f>
        <v>Property</v>
      </c>
    </row>
    <row r="2853" spans="1:8">
      <c r="A2853" s="11" t="s">
        <v>23367</v>
      </c>
      <c r="B2853" s="16">
        <v>44899</v>
      </c>
      <c r="C2853" s="8">
        <v>97161</v>
      </c>
      <c r="D2853" s="8" t="s">
        <v>25517</v>
      </c>
      <c r="E2853" s="8" t="s">
        <v>28370</v>
      </c>
      <c r="F2853" s="16">
        <v>44950</v>
      </c>
      <c r="G2853" s="8" t="s">
        <v>20380</v>
      </c>
      <c r="H2853" s="8" t="str">
        <f>_xlfn.XLOOKUP(Claims!$G2853,Table1[Policy ID],Table1[Policy Type])</f>
        <v>Auto</v>
      </c>
    </row>
    <row r="2854" spans="1:8">
      <c r="A2854" s="12" t="s">
        <v>23368</v>
      </c>
      <c r="B2854" s="17">
        <v>45259</v>
      </c>
      <c r="C2854" s="13">
        <v>85936</v>
      </c>
      <c r="D2854" s="13" t="s">
        <v>25516</v>
      </c>
      <c r="E2854" s="13" t="s">
        <v>28371</v>
      </c>
      <c r="F2854" s="17">
        <v>45324</v>
      </c>
      <c r="G2854" s="13" t="s">
        <v>17456</v>
      </c>
      <c r="H2854" s="13" t="str">
        <f>_xlfn.XLOOKUP(Claims!$G2854,Table1[Policy ID],Table1[Policy Type])</f>
        <v>Property</v>
      </c>
    </row>
    <row r="2855" spans="1:8">
      <c r="A2855" s="11" t="s">
        <v>23369</v>
      </c>
      <c r="B2855" s="16">
        <v>45214</v>
      </c>
      <c r="C2855" s="8">
        <v>71115</v>
      </c>
      <c r="D2855" s="8" t="s">
        <v>25517</v>
      </c>
      <c r="E2855" s="8" t="s">
        <v>28372</v>
      </c>
      <c r="F2855" s="16">
        <v>45226</v>
      </c>
      <c r="G2855" s="8" t="s">
        <v>16585</v>
      </c>
      <c r="H2855" s="8" t="str">
        <f>_xlfn.XLOOKUP(Claims!$G2855,Table1[Policy ID],Table1[Policy Type])</f>
        <v>Life</v>
      </c>
    </row>
    <row r="2856" spans="1:8">
      <c r="A2856" s="12" t="s">
        <v>23370</v>
      </c>
      <c r="B2856" s="17">
        <v>44618</v>
      </c>
      <c r="C2856" s="13">
        <v>91453</v>
      </c>
      <c r="D2856" s="13" t="s">
        <v>25516</v>
      </c>
      <c r="E2856" s="13" t="s">
        <v>28373</v>
      </c>
      <c r="F2856" s="17">
        <v>44690</v>
      </c>
      <c r="G2856" s="13" t="s">
        <v>17562</v>
      </c>
      <c r="H2856" s="13" t="str">
        <f>_xlfn.XLOOKUP(Claims!$G2856,Table1[Policy ID],Table1[Policy Type])</f>
        <v>Property</v>
      </c>
    </row>
    <row r="2857" spans="1:8">
      <c r="A2857" s="11" t="s">
        <v>23371</v>
      </c>
      <c r="B2857" s="16">
        <v>44093</v>
      </c>
      <c r="C2857" s="8">
        <v>77065</v>
      </c>
      <c r="D2857" s="8" t="s">
        <v>25516</v>
      </c>
      <c r="E2857" s="8" t="s">
        <v>28374</v>
      </c>
      <c r="F2857" s="16">
        <v>44154</v>
      </c>
      <c r="G2857" s="8" t="s">
        <v>19733</v>
      </c>
      <c r="H2857" s="8" t="str">
        <f>_xlfn.XLOOKUP(Claims!$G2857,Table1[Policy ID],Table1[Policy Type])</f>
        <v>Property</v>
      </c>
    </row>
    <row r="2858" spans="1:8">
      <c r="A2858" s="12" t="s">
        <v>23372</v>
      </c>
      <c r="B2858" s="17">
        <v>44820</v>
      </c>
      <c r="C2858" s="13">
        <v>7917</v>
      </c>
      <c r="D2858" s="13" t="s">
        <v>25517</v>
      </c>
      <c r="E2858" s="13" t="s">
        <v>28375</v>
      </c>
      <c r="F2858" s="17">
        <v>44896</v>
      </c>
      <c r="G2858" s="13" t="s">
        <v>19044</v>
      </c>
      <c r="H2858" s="13" t="str">
        <f>_xlfn.XLOOKUP(Claims!$G2858,Table1[Policy ID],Table1[Policy Type])</f>
        <v>Property</v>
      </c>
    </row>
    <row r="2859" spans="1:8">
      <c r="A2859" s="11" t="s">
        <v>23373</v>
      </c>
      <c r="B2859" s="16">
        <v>44819</v>
      </c>
      <c r="C2859" s="8">
        <v>64556</v>
      </c>
      <c r="D2859" s="8" t="s">
        <v>25516</v>
      </c>
      <c r="E2859" s="8" t="s">
        <v>28376</v>
      </c>
      <c r="F2859" s="8"/>
      <c r="G2859" s="8" t="s">
        <v>15884</v>
      </c>
      <c r="H2859" s="8" t="str">
        <f>_xlfn.XLOOKUP(Claims!$G2859,Table1[Policy ID],Table1[Policy Type])</f>
        <v>Auto</v>
      </c>
    </row>
    <row r="2860" spans="1:8">
      <c r="A2860" s="12" t="s">
        <v>23374</v>
      </c>
      <c r="B2860" s="17">
        <v>45404</v>
      </c>
      <c r="C2860" s="13">
        <v>66735</v>
      </c>
      <c r="D2860" s="13" t="s">
        <v>25517</v>
      </c>
      <c r="E2860" s="13" t="s">
        <v>28377</v>
      </c>
      <c r="F2860" s="13"/>
      <c r="G2860" s="13" t="s">
        <v>18406</v>
      </c>
      <c r="H2860" s="13" t="str">
        <f>_xlfn.XLOOKUP(Claims!$G2860,Table1[Policy ID],Table1[Policy Type])</f>
        <v>Property</v>
      </c>
    </row>
    <row r="2861" spans="1:8">
      <c r="A2861" s="11" t="s">
        <v>23375</v>
      </c>
      <c r="B2861" s="16">
        <v>44653</v>
      </c>
      <c r="C2861" s="8">
        <v>8863</v>
      </c>
      <c r="D2861" s="8" t="s">
        <v>25518</v>
      </c>
      <c r="E2861" s="8" t="s">
        <v>28378</v>
      </c>
      <c r="F2861" s="16">
        <v>44669</v>
      </c>
      <c r="G2861" s="8" t="s">
        <v>15720</v>
      </c>
      <c r="H2861" s="8" t="str">
        <f>_xlfn.XLOOKUP(Claims!$G2861,Table1[Policy ID],Table1[Policy Type])</f>
        <v>Auto</v>
      </c>
    </row>
    <row r="2862" spans="1:8">
      <c r="A2862" s="12" t="s">
        <v>23376</v>
      </c>
      <c r="B2862" s="17">
        <v>43856</v>
      </c>
      <c r="C2862" s="13">
        <v>28479</v>
      </c>
      <c r="D2862" s="13" t="s">
        <v>25518</v>
      </c>
      <c r="E2862" s="13" t="s">
        <v>28379</v>
      </c>
      <c r="F2862" s="17">
        <v>43871</v>
      </c>
      <c r="G2862" s="13" t="s">
        <v>18818</v>
      </c>
      <c r="H2862" s="13" t="str">
        <f>_xlfn.XLOOKUP(Claims!$G2862,Table1[Policy ID],Table1[Policy Type])</f>
        <v>Health</v>
      </c>
    </row>
    <row r="2863" spans="1:8">
      <c r="A2863" s="11" t="s">
        <v>23377</v>
      </c>
      <c r="B2863" s="16">
        <v>44223</v>
      </c>
      <c r="C2863" s="8">
        <v>92746</v>
      </c>
      <c r="D2863" s="8" t="s">
        <v>25516</v>
      </c>
      <c r="E2863" s="8" t="s">
        <v>28380</v>
      </c>
      <c r="F2863" s="16">
        <v>44297</v>
      </c>
      <c r="G2863" s="8" t="s">
        <v>17679</v>
      </c>
      <c r="H2863" s="8" t="str">
        <f>_xlfn.XLOOKUP(Claims!$G2863,Table1[Policy ID],Table1[Policy Type])</f>
        <v>Life</v>
      </c>
    </row>
    <row r="2864" spans="1:8">
      <c r="A2864" s="12" t="s">
        <v>23378</v>
      </c>
      <c r="B2864" s="17">
        <v>44727</v>
      </c>
      <c r="C2864" s="13">
        <v>19585</v>
      </c>
      <c r="D2864" s="13" t="s">
        <v>25516</v>
      </c>
      <c r="E2864" s="13" t="s">
        <v>28381</v>
      </c>
      <c r="F2864" s="17">
        <v>44812</v>
      </c>
      <c r="G2864" s="13" t="s">
        <v>15887</v>
      </c>
      <c r="H2864" s="13" t="str">
        <f>_xlfn.XLOOKUP(Claims!$G2864,Table1[Policy ID],Table1[Policy Type])</f>
        <v>Health</v>
      </c>
    </row>
    <row r="2865" spans="1:8">
      <c r="A2865" s="11" t="s">
        <v>23379</v>
      </c>
      <c r="B2865" s="16">
        <v>45107</v>
      </c>
      <c r="C2865" s="8">
        <v>91219</v>
      </c>
      <c r="D2865" s="8" t="s">
        <v>25518</v>
      </c>
      <c r="E2865" s="8" t="s">
        <v>28382</v>
      </c>
      <c r="F2865" s="16">
        <v>45128</v>
      </c>
      <c r="G2865" s="8" t="s">
        <v>18910</v>
      </c>
      <c r="H2865" s="8" t="str">
        <f>_xlfn.XLOOKUP(Claims!$G2865,Table1[Policy ID],Table1[Policy Type])</f>
        <v>Auto</v>
      </c>
    </row>
    <row r="2866" spans="1:8">
      <c r="A2866" s="12" t="s">
        <v>23380</v>
      </c>
      <c r="B2866" s="17">
        <v>45044</v>
      </c>
      <c r="C2866" s="13">
        <v>99648</v>
      </c>
      <c r="D2866" s="13" t="s">
        <v>25517</v>
      </c>
      <c r="E2866" s="13" t="s">
        <v>28383</v>
      </c>
      <c r="F2866" s="13"/>
      <c r="G2866" s="13" t="s">
        <v>20434</v>
      </c>
      <c r="H2866" s="13" t="str">
        <f>_xlfn.XLOOKUP(Claims!$G2866,Table1[Policy ID],Table1[Policy Type])</f>
        <v>Life</v>
      </c>
    </row>
    <row r="2867" spans="1:8">
      <c r="A2867" s="11" t="s">
        <v>23381</v>
      </c>
      <c r="B2867" s="16">
        <v>45639</v>
      </c>
      <c r="C2867" s="8">
        <v>47985</v>
      </c>
      <c r="D2867" s="8" t="s">
        <v>25518</v>
      </c>
      <c r="E2867" s="8" t="s">
        <v>28384</v>
      </c>
      <c r="F2867" s="8"/>
      <c r="G2867" s="8" t="s">
        <v>18430</v>
      </c>
      <c r="H2867" s="8" t="str">
        <f>_xlfn.XLOOKUP(Claims!$G2867,Table1[Policy ID],Table1[Policy Type])</f>
        <v>Life</v>
      </c>
    </row>
    <row r="2868" spans="1:8">
      <c r="A2868" s="12" t="s">
        <v>23382</v>
      </c>
      <c r="B2868" s="17">
        <v>43941</v>
      </c>
      <c r="C2868" s="13">
        <v>66211</v>
      </c>
      <c r="D2868" s="13" t="s">
        <v>25518</v>
      </c>
      <c r="E2868" s="13" t="s">
        <v>28385</v>
      </c>
      <c r="F2868" s="13"/>
      <c r="G2868" s="13" t="s">
        <v>19253</v>
      </c>
      <c r="H2868" s="13" t="str">
        <f>_xlfn.XLOOKUP(Claims!$G2868,Table1[Policy ID],Table1[Policy Type])</f>
        <v>Auto</v>
      </c>
    </row>
    <row r="2869" spans="1:8">
      <c r="A2869" s="11" t="s">
        <v>23383</v>
      </c>
      <c r="B2869" s="16">
        <v>44288</v>
      </c>
      <c r="C2869" s="8">
        <v>75620</v>
      </c>
      <c r="D2869" s="8" t="s">
        <v>25518</v>
      </c>
      <c r="E2869" s="8" t="s">
        <v>28386</v>
      </c>
      <c r="F2869" s="16">
        <v>44375</v>
      </c>
      <c r="G2869" s="8" t="s">
        <v>18001</v>
      </c>
      <c r="H2869" s="8" t="str">
        <f>_xlfn.XLOOKUP(Claims!$G2869,Table1[Policy ID],Table1[Policy Type])</f>
        <v>Auto</v>
      </c>
    </row>
    <row r="2870" spans="1:8">
      <c r="A2870" s="12" t="s">
        <v>23384</v>
      </c>
      <c r="B2870" s="17">
        <v>44691</v>
      </c>
      <c r="C2870" s="13">
        <v>18120</v>
      </c>
      <c r="D2870" s="13" t="s">
        <v>25516</v>
      </c>
      <c r="E2870" s="13" t="s">
        <v>28387</v>
      </c>
      <c r="F2870" s="17">
        <v>44721</v>
      </c>
      <c r="G2870" s="13" t="s">
        <v>17797</v>
      </c>
      <c r="H2870" s="13" t="str">
        <f>_xlfn.XLOOKUP(Claims!$G2870,Table1[Policy ID],Table1[Policy Type])</f>
        <v>Property</v>
      </c>
    </row>
    <row r="2871" spans="1:8">
      <c r="A2871" s="11" t="s">
        <v>23385</v>
      </c>
      <c r="B2871" s="16">
        <v>44968</v>
      </c>
      <c r="C2871" s="8">
        <v>59636</v>
      </c>
      <c r="D2871" s="8" t="s">
        <v>25517</v>
      </c>
      <c r="E2871" s="8" t="s">
        <v>28388</v>
      </c>
      <c r="F2871" s="16">
        <v>45012</v>
      </c>
      <c r="G2871" s="8" t="s">
        <v>18317</v>
      </c>
      <c r="H2871" s="8" t="str">
        <f>_xlfn.XLOOKUP(Claims!$G2871,Table1[Policy ID],Table1[Policy Type])</f>
        <v>Property</v>
      </c>
    </row>
    <row r="2872" spans="1:8">
      <c r="A2872" s="12" t="s">
        <v>23386</v>
      </c>
      <c r="B2872" s="17">
        <v>44112</v>
      </c>
      <c r="C2872" s="13">
        <v>82267</v>
      </c>
      <c r="D2872" s="13" t="s">
        <v>25517</v>
      </c>
      <c r="E2872" s="13" t="s">
        <v>28389</v>
      </c>
      <c r="F2872" s="17">
        <v>44170</v>
      </c>
      <c r="G2872" s="13" t="s">
        <v>20432</v>
      </c>
      <c r="H2872" s="13" t="str">
        <f>_xlfn.XLOOKUP(Claims!$G2872,Table1[Policy ID],Table1[Policy Type])</f>
        <v>Auto</v>
      </c>
    </row>
    <row r="2873" spans="1:8">
      <c r="A2873" s="11" t="s">
        <v>23387</v>
      </c>
      <c r="B2873" s="16">
        <v>45385</v>
      </c>
      <c r="C2873" s="8">
        <v>38738</v>
      </c>
      <c r="D2873" s="8" t="s">
        <v>25516</v>
      </c>
      <c r="E2873" s="8" t="s">
        <v>28390</v>
      </c>
      <c r="F2873" s="16">
        <v>45431</v>
      </c>
      <c r="G2873" s="8" t="s">
        <v>18582</v>
      </c>
      <c r="H2873" s="8" t="str">
        <f>_xlfn.XLOOKUP(Claims!$G2873,Table1[Policy ID],Table1[Policy Type])</f>
        <v>Health</v>
      </c>
    </row>
    <row r="2874" spans="1:8">
      <c r="A2874" s="12" t="s">
        <v>23388</v>
      </c>
      <c r="B2874" s="17">
        <v>44571</v>
      </c>
      <c r="C2874" s="13">
        <v>42493</v>
      </c>
      <c r="D2874" s="13" t="s">
        <v>25516</v>
      </c>
      <c r="E2874" s="13" t="s">
        <v>28391</v>
      </c>
      <c r="F2874" s="17">
        <v>44587</v>
      </c>
      <c r="G2874" s="13" t="s">
        <v>19110</v>
      </c>
      <c r="H2874" s="13" t="str">
        <f>_xlfn.XLOOKUP(Claims!$G2874,Table1[Policy ID],Table1[Policy Type])</f>
        <v>Auto</v>
      </c>
    </row>
    <row r="2875" spans="1:8">
      <c r="A2875" s="11" t="s">
        <v>23389</v>
      </c>
      <c r="B2875" s="16">
        <v>45214</v>
      </c>
      <c r="C2875" s="8">
        <v>88206</v>
      </c>
      <c r="D2875" s="8" t="s">
        <v>25517</v>
      </c>
      <c r="E2875" s="8" t="s">
        <v>28392</v>
      </c>
      <c r="F2875" s="16">
        <v>45300</v>
      </c>
      <c r="G2875" s="8" t="s">
        <v>15644</v>
      </c>
      <c r="H2875" s="8" t="str">
        <f>_xlfn.XLOOKUP(Claims!$G2875,Table1[Policy ID],Table1[Policy Type])</f>
        <v>Property</v>
      </c>
    </row>
    <row r="2876" spans="1:8">
      <c r="A2876" s="12" t="s">
        <v>23390</v>
      </c>
      <c r="B2876" s="17">
        <v>44129</v>
      </c>
      <c r="C2876" s="13">
        <v>22542</v>
      </c>
      <c r="D2876" s="13" t="s">
        <v>25517</v>
      </c>
      <c r="E2876" s="13" t="s">
        <v>28393</v>
      </c>
      <c r="F2876" s="17">
        <v>44197</v>
      </c>
      <c r="G2876" s="13" t="s">
        <v>17620</v>
      </c>
      <c r="H2876" s="13" t="str">
        <f>_xlfn.XLOOKUP(Claims!$G2876,Table1[Policy ID],Table1[Policy Type])</f>
        <v>Property</v>
      </c>
    </row>
    <row r="2877" spans="1:8">
      <c r="A2877" s="11" t="s">
        <v>23391</v>
      </c>
      <c r="B2877" s="16">
        <v>45429</v>
      </c>
      <c r="C2877" s="8">
        <v>18190</v>
      </c>
      <c r="D2877" s="8" t="s">
        <v>25518</v>
      </c>
      <c r="E2877" s="8" t="s">
        <v>28394</v>
      </c>
      <c r="F2877" s="16">
        <v>45457</v>
      </c>
      <c r="G2877" s="8" t="s">
        <v>15656</v>
      </c>
      <c r="H2877" s="8" t="str">
        <f>_xlfn.XLOOKUP(Claims!$G2877,Table1[Policy ID],Table1[Policy Type])</f>
        <v>Auto</v>
      </c>
    </row>
    <row r="2878" spans="1:8">
      <c r="A2878" s="12" t="s">
        <v>23392</v>
      </c>
      <c r="B2878" s="17">
        <v>45338</v>
      </c>
      <c r="C2878" s="13">
        <v>62609</v>
      </c>
      <c r="D2878" s="13" t="s">
        <v>25517</v>
      </c>
      <c r="E2878" s="13" t="s">
        <v>28395</v>
      </c>
      <c r="F2878" s="17">
        <v>45374</v>
      </c>
      <c r="G2878" s="13" t="s">
        <v>17855</v>
      </c>
      <c r="H2878" s="13" t="str">
        <f>_xlfn.XLOOKUP(Claims!$G2878,Table1[Policy ID],Table1[Policy Type])</f>
        <v>Property</v>
      </c>
    </row>
    <row r="2879" spans="1:8">
      <c r="A2879" s="11" t="s">
        <v>23393</v>
      </c>
      <c r="B2879" s="16">
        <v>43897</v>
      </c>
      <c r="C2879" s="8">
        <v>12112</v>
      </c>
      <c r="D2879" s="8" t="s">
        <v>25516</v>
      </c>
      <c r="E2879" s="8" t="s">
        <v>28396</v>
      </c>
      <c r="F2879" s="16">
        <v>43907</v>
      </c>
      <c r="G2879" s="8" t="s">
        <v>18298</v>
      </c>
      <c r="H2879" s="8" t="str">
        <f>_xlfn.XLOOKUP(Claims!$G2879,Table1[Policy ID],Table1[Policy Type])</f>
        <v>Auto</v>
      </c>
    </row>
    <row r="2880" spans="1:8">
      <c r="A2880" s="12" t="s">
        <v>23394</v>
      </c>
      <c r="B2880" s="17">
        <v>44082</v>
      </c>
      <c r="C2880" s="13">
        <v>47958</v>
      </c>
      <c r="D2880" s="13" t="s">
        <v>25517</v>
      </c>
      <c r="E2880" s="13" t="s">
        <v>28397</v>
      </c>
      <c r="F2880" s="17">
        <v>44165</v>
      </c>
      <c r="G2880" s="13" t="s">
        <v>17419</v>
      </c>
      <c r="H2880" s="13" t="str">
        <f>_xlfn.XLOOKUP(Claims!$G2880,Table1[Policy ID],Table1[Policy Type])</f>
        <v>Property</v>
      </c>
    </row>
    <row r="2881" spans="1:8">
      <c r="A2881" s="11" t="s">
        <v>23395</v>
      </c>
      <c r="B2881" s="16">
        <v>44859</v>
      </c>
      <c r="C2881" s="8">
        <v>42162</v>
      </c>
      <c r="D2881" s="8" t="s">
        <v>25517</v>
      </c>
      <c r="E2881" s="8" t="s">
        <v>28398</v>
      </c>
      <c r="F2881" s="16">
        <v>44925</v>
      </c>
      <c r="G2881" s="8" t="s">
        <v>18218</v>
      </c>
      <c r="H2881" s="8" t="str">
        <f>_xlfn.XLOOKUP(Claims!$G2881,Table1[Policy ID],Table1[Policy Type])</f>
        <v>Property</v>
      </c>
    </row>
    <row r="2882" spans="1:8">
      <c r="A2882" s="12" t="s">
        <v>23396</v>
      </c>
      <c r="B2882" s="17">
        <v>44328</v>
      </c>
      <c r="C2882" s="13">
        <v>76482</v>
      </c>
      <c r="D2882" s="13" t="s">
        <v>25516</v>
      </c>
      <c r="E2882" s="13" t="s">
        <v>28399</v>
      </c>
      <c r="F2882" s="13"/>
      <c r="G2882" s="13" t="s">
        <v>15797</v>
      </c>
      <c r="H2882" s="13" t="str">
        <f>_xlfn.XLOOKUP(Claims!$G2882,Table1[Policy ID],Table1[Policy Type])</f>
        <v>Auto</v>
      </c>
    </row>
    <row r="2883" spans="1:8">
      <c r="A2883" s="11" t="s">
        <v>23397</v>
      </c>
      <c r="B2883" s="16">
        <v>45027</v>
      </c>
      <c r="C2883" s="8">
        <v>86742</v>
      </c>
      <c r="D2883" s="8" t="s">
        <v>25517</v>
      </c>
      <c r="E2883" s="8" t="s">
        <v>28400</v>
      </c>
      <c r="F2883" s="16">
        <v>45103</v>
      </c>
      <c r="G2883" s="8" t="s">
        <v>15988</v>
      </c>
      <c r="H2883" s="8" t="str">
        <f>_xlfn.XLOOKUP(Claims!$G2883,Table1[Policy ID],Table1[Policy Type])</f>
        <v>Auto</v>
      </c>
    </row>
    <row r="2884" spans="1:8">
      <c r="A2884" s="12" t="s">
        <v>23398</v>
      </c>
      <c r="B2884" s="17">
        <v>45593</v>
      </c>
      <c r="C2884" s="13">
        <v>76866</v>
      </c>
      <c r="D2884" s="13" t="s">
        <v>25518</v>
      </c>
      <c r="E2884" s="13" t="s">
        <v>28401</v>
      </c>
      <c r="F2884" s="17">
        <v>45623</v>
      </c>
      <c r="G2884" s="13" t="s">
        <v>19740</v>
      </c>
      <c r="H2884" s="13" t="str">
        <f>_xlfn.XLOOKUP(Claims!$G2884,Table1[Policy ID],Table1[Policy Type])</f>
        <v>Life</v>
      </c>
    </row>
    <row r="2885" spans="1:8">
      <c r="A2885" s="11" t="s">
        <v>23399</v>
      </c>
      <c r="B2885" s="16">
        <v>44748</v>
      </c>
      <c r="C2885" s="8">
        <v>40435</v>
      </c>
      <c r="D2885" s="8" t="s">
        <v>25518</v>
      </c>
      <c r="E2885" s="8" t="s">
        <v>28402</v>
      </c>
      <c r="F2885" s="16">
        <v>44776</v>
      </c>
      <c r="G2885" s="8" t="s">
        <v>20302</v>
      </c>
      <c r="H2885" s="8" t="str">
        <f>_xlfn.XLOOKUP(Claims!$G2885,Table1[Policy ID],Table1[Policy Type])</f>
        <v>Property</v>
      </c>
    </row>
    <row r="2886" spans="1:8">
      <c r="A2886" s="12" t="s">
        <v>23400</v>
      </c>
      <c r="B2886" s="17">
        <v>43955</v>
      </c>
      <c r="C2886" s="13">
        <v>45264</v>
      </c>
      <c r="D2886" s="13" t="s">
        <v>25517</v>
      </c>
      <c r="E2886" s="13" t="s">
        <v>28403</v>
      </c>
      <c r="F2886" s="17">
        <v>44006</v>
      </c>
      <c r="G2886" s="13" t="s">
        <v>17372</v>
      </c>
      <c r="H2886" s="13" t="str">
        <f>_xlfn.XLOOKUP(Claims!$G2886,Table1[Policy ID],Table1[Policy Type])</f>
        <v>Property</v>
      </c>
    </row>
    <row r="2887" spans="1:8">
      <c r="A2887" s="11" t="s">
        <v>23401</v>
      </c>
      <c r="B2887" s="16">
        <v>44032</v>
      </c>
      <c r="C2887" s="8">
        <v>18751</v>
      </c>
      <c r="D2887" s="8" t="s">
        <v>25516</v>
      </c>
      <c r="E2887" s="8" t="s">
        <v>28404</v>
      </c>
      <c r="F2887" s="16">
        <v>44094</v>
      </c>
      <c r="G2887" s="8" t="s">
        <v>20385</v>
      </c>
      <c r="H2887" s="8" t="str">
        <f>_xlfn.XLOOKUP(Claims!$G2887,Table1[Policy ID],Table1[Policy Type])</f>
        <v>Life</v>
      </c>
    </row>
    <row r="2888" spans="1:8">
      <c r="A2888" s="12" t="s">
        <v>23402</v>
      </c>
      <c r="B2888" s="17">
        <v>44637</v>
      </c>
      <c r="C2888" s="13">
        <v>79323</v>
      </c>
      <c r="D2888" s="13" t="s">
        <v>25517</v>
      </c>
      <c r="E2888" s="13" t="s">
        <v>28405</v>
      </c>
      <c r="F2888" s="17">
        <v>44674</v>
      </c>
      <c r="G2888" s="13" t="s">
        <v>18145</v>
      </c>
      <c r="H2888" s="13" t="str">
        <f>_xlfn.XLOOKUP(Claims!$G2888,Table1[Policy ID],Table1[Policy Type])</f>
        <v>Auto</v>
      </c>
    </row>
    <row r="2889" spans="1:8">
      <c r="A2889" s="11" t="s">
        <v>23403</v>
      </c>
      <c r="B2889" s="16">
        <v>45566</v>
      </c>
      <c r="C2889" s="8">
        <v>43097</v>
      </c>
      <c r="D2889" s="8" t="s">
        <v>25518</v>
      </c>
      <c r="E2889" s="8" t="s">
        <v>28406</v>
      </c>
      <c r="F2889" s="16">
        <v>45613</v>
      </c>
      <c r="G2889" s="8" t="s">
        <v>15521</v>
      </c>
      <c r="H2889" s="8" t="str">
        <f>_xlfn.XLOOKUP(Claims!$G2889,Table1[Policy ID],Table1[Policy Type])</f>
        <v>Property</v>
      </c>
    </row>
    <row r="2890" spans="1:8">
      <c r="A2890" s="12" t="s">
        <v>23404</v>
      </c>
      <c r="B2890" s="17">
        <v>44730</v>
      </c>
      <c r="C2890" s="13">
        <v>41528</v>
      </c>
      <c r="D2890" s="13" t="s">
        <v>25517</v>
      </c>
      <c r="E2890" s="13" t="s">
        <v>28407</v>
      </c>
      <c r="F2890" s="17">
        <v>44784</v>
      </c>
      <c r="G2890" s="13" t="s">
        <v>19933</v>
      </c>
      <c r="H2890" s="13" t="str">
        <f>_xlfn.XLOOKUP(Claims!$G2890,Table1[Policy ID],Table1[Policy Type])</f>
        <v>Health</v>
      </c>
    </row>
    <row r="2891" spans="1:8">
      <c r="A2891" s="11" t="s">
        <v>23405</v>
      </c>
      <c r="B2891" s="16">
        <v>44174</v>
      </c>
      <c r="C2891" s="8">
        <v>70406</v>
      </c>
      <c r="D2891" s="8" t="s">
        <v>25517</v>
      </c>
      <c r="E2891" s="8" t="s">
        <v>28408</v>
      </c>
      <c r="F2891" s="16">
        <v>44191</v>
      </c>
      <c r="G2891" s="8" t="s">
        <v>20052</v>
      </c>
      <c r="H2891" s="8" t="str">
        <f>_xlfn.XLOOKUP(Claims!$G2891,Table1[Policy ID],Table1[Policy Type])</f>
        <v>Property</v>
      </c>
    </row>
    <row r="2892" spans="1:8">
      <c r="A2892" s="12" t="s">
        <v>23406</v>
      </c>
      <c r="B2892" s="17">
        <v>44243</v>
      </c>
      <c r="C2892" s="13">
        <v>95545</v>
      </c>
      <c r="D2892" s="13" t="s">
        <v>25516</v>
      </c>
      <c r="E2892" s="13" t="s">
        <v>28409</v>
      </c>
      <c r="F2892" s="17">
        <v>44268</v>
      </c>
      <c r="G2892" s="13" t="s">
        <v>19978</v>
      </c>
      <c r="H2892" s="13" t="str">
        <f>_xlfn.XLOOKUP(Claims!$G2892,Table1[Policy ID],Table1[Policy Type])</f>
        <v>Auto</v>
      </c>
    </row>
    <row r="2893" spans="1:8">
      <c r="A2893" s="11" t="s">
        <v>23407</v>
      </c>
      <c r="B2893" s="16">
        <v>45632</v>
      </c>
      <c r="C2893" s="8">
        <v>37929</v>
      </c>
      <c r="D2893" s="8" t="s">
        <v>25517</v>
      </c>
      <c r="E2893" s="8" t="s">
        <v>28410</v>
      </c>
      <c r="F2893" s="16">
        <v>45668</v>
      </c>
      <c r="G2893" s="8" t="s">
        <v>15610</v>
      </c>
      <c r="H2893" s="8" t="str">
        <f>_xlfn.XLOOKUP(Claims!$G2893,Table1[Policy ID],Table1[Policy Type])</f>
        <v>Auto</v>
      </c>
    </row>
    <row r="2894" spans="1:8">
      <c r="A2894" s="12" t="s">
        <v>23408</v>
      </c>
      <c r="B2894" s="17">
        <v>44671</v>
      </c>
      <c r="C2894" s="13">
        <v>35727</v>
      </c>
      <c r="D2894" s="13" t="s">
        <v>25516</v>
      </c>
      <c r="E2894" s="13" t="s">
        <v>28411</v>
      </c>
      <c r="F2894" s="17">
        <v>44692</v>
      </c>
      <c r="G2894" s="13" t="s">
        <v>18427</v>
      </c>
      <c r="H2894" s="13" t="str">
        <f>_xlfn.XLOOKUP(Claims!$G2894,Table1[Policy ID],Table1[Policy Type])</f>
        <v>Health</v>
      </c>
    </row>
    <row r="2895" spans="1:8">
      <c r="A2895" s="11" t="s">
        <v>23409</v>
      </c>
      <c r="B2895" s="16">
        <v>44663</v>
      </c>
      <c r="C2895" s="8">
        <v>53260</v>
      </c>
      <c r="D2895" s="8" t="s">
        <v>25516</v>
      </c>
      <c r="E2895" s="8" t="s">
        <v>28412</v>
      </c>
      <c r="F2895" s="16">
        <v>44750</v>
      </c>
      <c r="G2895" s="8" t="s">
        <v>16251</v>
      </c>
      <c r="H2895" s="8" t="str">
        <f>_xlfn.XLOOKUP(Claims!$G2895,Table1[Policy ID],Table1[Policy Type])</f>
        <v>Life</v>
      </c>
    </row>
    <row r="2896" spans="1:8">
      <c r="A2896" s="12" t="s">
        <v>23410</v>
      </c>
      <c r="B2896" s="17">
        <v>43832</v>
      </c>
      <c r="C2896" s="13">
        <v>96792</v>
      </c>
      <c r="D2896" s="13" t="s">
        <v>25516</v>
      </c>
      <c r="E2896" s="13" t="s">
        <v>28413</v>
      </c>
      <c r="F2896" s="13"/>
      <c r="G2896" s="13" t="s">
        <v>16244</v>
      </c>
      <c r="H2896" s="13" t="str">
        <f>_xlfn.XLOOKUP(Claims!$G2896,Table1[Policy ID],Table1[Policy Type])</f>
        <v>Life</v>
      </c>
    </row>
    <row r="2897" spans="1:8">
      <c r="A2897" s="11" t="s">
        <v>23411</v>
      </c>
      <c r="B2897" s="16">
        <v>43950</v>
      </c>
      <c r="C2897" s="8">
        <v>42039</v>
      </c>
      <c r="D2897" s="8" t="s">
        <v>25517</v>
      </c>
      <c r="E2897" s="8" t="s">
        <v>28414</v>
      </c>
      <c r="F2897" s="16">
        <v>43981</v>
      </c>
      <c r="G2897" s="8" t="s">
        <v>17701</v>
      </c>
      <c r="H2897" s="8" t="str">
        <f>_xlfn.XLOOKUP(Claims!$G2897,Table1[Policy ID],Table1[Policy Type])</f>
        <v>Auto</v>
      </c>
    </row>
    <row r="2898" spans="1:8">
      <c r="A2898" s="12" t="s">
        <v>23412</v>
      </c>
      <c r="B2898" s="17">
        <v>45323</v>
      </c>
      <c r="C2898" s="13">
        <v>95164</v>
      </c>
      <c r="D2898" s="13" t="s">
        <v>25517</v>
      </c>
      <c r="E2898" s="13" t="s">
        <v>28415</v>
      </c>
      <c r="F2898" s="17">
        <v>45393</v>
      </c>
      <c r="G2898" s="13" t="s">
        <v>19236</v>
      </c>
      <c r="H2898" s="13" t="str">
        <f>_xlfn.XLOOKUP(Claims!$G2898,Table1[Policy ID],Table1[Policy Type])</f>
        <v>Health</v>
      </c>
    </row>
    <row r="2899" spans="1:8">
      <c r="A2899" s="11" t="s">
        <v>23413</v>
      </c>
      <c r="B2899" s="16">
        <v>45485</v>
      </c>
      <c r="C2899" s="8">
        <v>45199</v>
      </c>
      <c r="D2899" s="8" t="s">
        <v>25517</v>
      </c>
      <c r="E2899" s="8" t="s">
        <v>28416</v>
      </c>
      <c r="F2899" s="16">
        <v>45545</v>
      </c>
      <c r="G2899" s="8" t="s">
        <v>19608</v>
      </c>
      <c r="H2899" s="8" t="str">
        <f>_xlfn.XLOOKUP(Claims!$G2899,Table1[Policy ID],Table1[Policy Type])</f>
        <v>Health</v>
      </c>
    </row>
    <row r="2900" spans="1:8">
      <c r="A2900" s="12" t="s">
        <v>23414</v>
      </c>
      <c r="B2900" s="17">
        <v>45274</v>
      </c>
      <c r="C2900" s="13">
        <v>39568</v>
      </c>
      <c r="D2900" s="13" t="s">
        <v>25518</v>
      </c>
      <c r="E2900" s="13" t="s">
        <v>28417</v>
      </c>
      <c r="F2900" s="17">
        <v>45342</v>
      </c>
      <c r="G2900" s="13" t="s">
        <v>16097</v>
      </c>
      <c r="H2900" s="13" t="str">
        <f>_xlfn.XLOOKUP(Claims!$G2900,Table1[Policy ID],Table1[Policy Type])</f>
        <v>Health</v>
      </c>
    </row>
    <row r="2901" spans="1:8">
      <c r="A2901" s="11" t="s">
        <v>23415</v>
      </c>
      <c r="B2901" s="16">
        <v>44750</v>
      </c>
      <c r="C2901" s="8">
        <v>40102</v>
      </c>
      <c r="D2901" s="8" t="s">
        <v>25517</v>
      </c>
      <c r="E2901" s="8" t="s">
        <v>28418</v>
      </c>
      <c r="F2901" s="16">
        <v>44785</v>
      </c>
      <c r="G2901" s="8" t="s">
        <v>17032</v>
      </c>
      <c r="H2901" s="8" t="str">
        <f>_xlfn.XLOOKUP(Claims!$G2901,Table1[Policy ID],Table1[Policy Type])</f>
        <v>Property</v>
      </c>
    </row>
    <row r="2902" spans="1:8">
      <c r="A2902" s="12" t="s">
        <v>23416</v>
      </c>
      <c r="B2902" s="17">
        <v>44540</v>
      </c>
      <c r="C2902" s="13">
        <v>5734</v>
      </c>
      <c r="D2902" s="13" t="s">
        <v>25516</v>
      </c>
      <c r="E2902" s="13" t="s">
        <v>28419</v>
      </c>
      <c r="F2902" s="17">
        <v>44563</v>
      </c>
      <c r="G2902" s="13" t="s">
        <v>20037</v>
      </c>
      <c r="H2902" s="13" t="str">
        <f>_xlfn.XLOOKUP(Claims!$G2902,Table1[Policy ID],Table1[Policy Type])</f>
        <v>Property</v>
      </c>
    </row>
    <row r="2903" spans="1:8">
      <c r="A2903" s="11" t="s">
        <v>23417</v>
      </c>
      <c r="B2903" s="16">
        <v>45271</v>
      </c>
      <c r="C2903" s="8">
        <v>31224</v>
      </c>
      <c r="D2903" s="8" t="s">
        <v>25516</v>
      </c>
      <c r="E2903" s="8" t="s">
        <v>28420</v>
      </c>
      <c r="F2903" s="16">
        <v>45336</v>
      </c>
      <c r="G2903" s="8" t="s">
        <v>16837</v>
      </c>
      <c r="H2903" s="8" t="str">
        <f>_xlfn.XLOOKUP(Claims!$G2903,Table1[Policy ID],Table1[Policy Type])</f>
        <v>Health</v>
      </c>
    </row>
    <row r="2904" spans="1:8">
      <c r="A2904" s="12" t="s">
        <v>23418</v>
      </c>
      <c r="B2904" s="17">
        <v>45396</v>
      </c>
      <c r="C2904" s="13">
        <v>45009</v>
      </c>
      <c r="D2904" s="13" t="s">
        <v>25517</v>
      </c>
      <c r="E2904" s="13" t="s">
        <v>28421</v>
      </c>
      <c r="F2904" s="17">
        <v>45436</v>
      </c>
      <c r="G2904" s="13" t="s">
        <v>17045</v>
      </c>
      <c r="H2904" s="13" t="str">
        <f>_xlfn.XLOOKUP(Claims!$G2904,Table1[Policy ID],Table1[Policy Type])</f>
        <v>Health</v>
      </c>
    </row>
    <row r="2905" spans="1:8">
      <c r="A2905" s="11" t="s">
        <v>23419</v>
      </c>
      <c r="B2905" s="16">
        <v>44459</v>
      </c>
      <c r="C2905" s="8">
        <v>25575</v>
      </c>
      <c r="D2905" s="8" t="s">
        <v>25516</v>
      </c>
      <c r="E2905" s="8" t="s">
        <v>28422</v>
      </c>
      <c r="F2905" s="16">
        <v>44472</v>
      </c>
      <c r="G2905" s="8" t="s">
        <v>16024</v>
      </c>
      <c r="H2905" s="8" t="str">
        <f>_xlfn.XLOOKUP(Claims!$G2905,Table1[Policy ID],Table1[Policy Type])</f>
        <v>Health</v>
      </c>
    </row>
    <row r="2906" spans="1:8">
      <c r="A2906" s="12" t="s">
        <v>23420</v>
      </c>
      <c r="B2906" s="17">
        <v>45273</v>
      </c>
      <c r="C2906" s="13">
        <v>49081</v>
      </c>
      <c r="D2906" s="13" t="s">
        <v>25516</v>
      </c>
      <c r="E2906" s="13" t="s">
        <v>28423</v>
      </c>
      <c r="F2906" s="13"/>
      <c r="G2906" s="13" t="s">
        <v>19258</v>
      </c>
      <c r="H2906" s="13" t="str">
        <f>_xlfn.XLOOKUP(Claims!$G2906,Table1[Policy ID],Table1[Policy Type])</f>
        <v>Life</v>
      </c>
    </row>
    <row r="2907" spans="1:8">
      <c r="A2907" s="11" t="s">
        <v>23421</v>
      </c>
      <c r="B2907" s="16">
        <v>44095</v>
      </c>
      <c r="C2907" s="8">
        <v>31967</v>
      </c>
      <c r="D2907" s="8" t="s">
        <v>25516</v>
      </c>
      <c r="E2907" s="8" t="s">
        <v>28424</v>
      </c>
      <c r="F2907" s="16">
        <v>44148</v>
      </c>
      <c r="G2907" s="8" t="s">
        <v>19625</v>
      </c>
      <c r="H2907" s="8" t="str">
        <f>_xlfn.XLOOKUP(Claims!$G2907,Table1[Policy ID],Table1[Policy Type])</f>
        <v>Property</v>
      </c>
    </row>
    <row r="2908" spans="1:8">
      <c r="A2908" s="12" t="s">
        <v>23422</v>
      </c>
      <c r="B2908" s="17">
        <v>44829</v>
      </c>
      <c r="C2908" s="13">
        <v>30009</v>
      </c>
      <c r="D2908" s="13" t="s">
        <v>25517</v>
      </c>
      <c r="E2908" s="13" t="s">
        <v>28425</v>
      </c>
      <c r="F2908" s="17">
        <v>44907</v>
      </c>
      <c r="G2908" s="13" t="s">
        <v>16883</v>
      </c>
      <c r="H2908" s="13" t="str">
        <f>_xlfn.XLOOKUP(Claims!$G2908,Table1[Policy ID],Table1[Policy Type])</f>
        <v>Health</v>
      </c>
    </row>
    <row r="2909" spans="1:8">
      <c r="A2909" s="11" t="s">
        <v>23423</v>
      </c>
      <c r="B2909" s="16">
        <v>45098</v>
      </c>
      <c r="C2909" s="8">
        <v>12473</v>
      </c>
      <c r="D2909" s="8" t="s">
        <v>25516</v>
      </c>
      <c r="E2909" s="8" t="s">
        <v>28426</v>
      </c>
      <c r="F2909" s="16">
        <v>45125</v>
      </c>
      <c r="G2909" s="8" t="s">
        <v>19445</v>
      </c>
      <c r="H2909" s="8" t="str">
        <f>_xlfn.XLOOKUP(Claims!$G2909,Table1[Policy ID],Table1[Policy Type])</f>
        <v>Property</v>
      </c>
    </row>
    <row r="2910" spans="1:8">
      <c r="A2910" s="12" t="s">
        <v>23424</v>
      </c>
      <c r="B2910" s="17">
        <v>45001</v>
      </c>
      <c r="C2910" s="13">
        <v>17370</v>
      </c>
      <c r="D2910" s="13" t="s">
        <v>25517</v>
      </c>
      <c r="E2910" s="13" t="s">
        <v>28427</v>
      </c>
      <c r="F2910" s="17">
        <v>45024</v>
      </c>
      <c r="G2910" s="13" t="s">
        <v>16621</v>
      </c>
      <c r="H2910" s="13" t="str">
        <f>_xlfn.XLOOKUP(Claims!$G2910,Table1[Policy ID],Table1[Policy Type])</f>
        <v>Property</v>
      </c>
    </row>
    <row r="2911" spans="1:8">
      <c r="A2911" s="11" t="s">
        <v>23425</v>
      </c>
      <c r="B2911" s="16">
        <v>44145</v>
      </c>
      <c r="C2911" s="8">
        <v>60996</v>
      </c>
      <c r="D2911" s="8" t="s">
        <v>25516</v>
      </c>
      <c r="E2911" s="8" t="s">
        <v>28428</v>
      </c>
      <c r="F2911" s="16">
        <v>44221</v>
      </c>
      <c r="G2911" s="8" t="s">
        <v>20255</v>
      </c>
      <c r="H2911" s="8" t="str">
        <f>_xlfn.XLOOKUP(Claims!$G2911,Table1[Policy ID],Table1[Policy Type])</f>
        <v>Life</v>
      </c>
    </row>
    <row r="2912" spans="1:8">
      <c r="A2912" s="12" t="s">
        <v>23426</v>
      </c>
      <c r="B2912" s="17">
        <v>44624</v>
      </c>
      <c r="C2912" s="13">
        <v>16720</v>
      </c>
      <c r="D2912" s="13" t="s">
        <v>25516</v>
      </c>
      <c r="E2912" s="13" t="s">
        <v>28429</v>
      </c>
      <c r="F2912" s="17">
        <v>44642</v>
      </c>
      <c r="G2912" s="13" t="s">
        <v>16905</v>
      </c>
      <c r="H2912" s="13" t="str">
        <f>_xlfn.XLOOKUP(Claims!$G2912,Table1[Policy ID],Table1[Policy Type])</f>
        <v>Life</v>
      </c>
    </row>
    <row r="2913" spans="1:8">
      <c r="A2913" s="11" t="s">
        <v>23427</v>
      </c>
      <c r="B2913" s="16">
        <v>44671</v>
      </c>
      <c r="C2913" s="8">
        <v>8216</v>
      </c>
      <c r="D2913" s="8" t="s">
        <v>25516</v>
      </c>
      <c r="E2913" s="8" t="s">
        <v>28430</v>
      </c>
      <c r="F2913" s="16">
        <v>44717</v>
      </c>
      <c r="G2913" s="8" t="s">
        <v>16080</v>
      </c>
      <c r="H2913" s="8" t="str">
        <f>_xlfn.XLOOKUP(Claims!$G2913,Table1[Policy ID],Table1[Policy Type])</f>
        <v>Property</v>
      </c>
    </row>
    <row r="2914" spans="1:8">
      <c r="A2914" s="12" t="s">
        <v>23428</v>
      </c>
      <c r="B2914" s="17">
        <v>44438</v>
      </c>
      <c r="C2914" s="13">
        <v>24296</v>
      </c>
      <c r="D2914" s="13" t="s">
        <v>25517</v>
      </c>
      <c r="E2914" s="13" t="s">
        <v>28431</v>
      </c>
      <c r="F2914" s="17">
        <v>44523</v>
      </c>
      <c r="G2914" s="13" t="s">
        <v>17389</v>
      </c>
      <c r="H2914" s="13" t="str">
        <f>_xlfn.XLOOKUP(Claims!$G2914,Table1[Policy ID],Table1[Policy Type])</f>
        <v>Property</v>
      </c>
    </row>
    <row r="2915" spans="1:8">
      <c r="A2915" s="11" t="s">
        <v>23429</v>
      </c>
      <c r="B2915" s="16">
        <v>44678</v>
      </c>
      <c r="C2915" s="8">
        <v>57433</v>
      </c>
      <c r="D2915" s="8" t="s">
        <v>25516</v>
      </c>
      <c r="E2915" s="8" t="s">
        <v>28432</v>
      </c>
      <c r="F2915" s="16">
        <v>44756</v>
      </c>
      <c r="G2915" s="8" t="s">
        <v>17934</v>
      </c>
      <c r="H2915" s="8" t="str">
        <f>_xlfn.XLOOKUP(Claims!$G2915,Table1[Policy ID],Table1[Policy Type])</f>
        <v>Auto</v>
      </c>
    </row>
    <row r="2916" spans="1:8">
      <c r="A2916" s="12" t="s">
        <v>23430</v>
      </c>
      <c r="B2916" s="17">
        <v>44167</v>
      </c>
      <c r="C2916" s="13">
        <v>64905</v>
      </c>
      <c r="D2916" s="13" t="s">
        <v>25518</v>
      </c>
      <c r="E2916" s="13" t="s">
        <v>28433</v>
      </c>
      <c r="F2916" s="13"/>
      <c r="G2916" s="13" t="s">
        <v>19438</v>
      </c>
      <c r="H2916" s="13" t="str">
        <f>_xlfn.XLOOKUP(Claims!$G2916,Table1[Policy ID],Table1[Policy Type])</f>
        <v>Health</v>
      </c>
    </row>
    <row r="2917" spans="1:8">
      <c r="A2917" s="11" t="s">
        <v>23431</v>
      </c>
      <c r="B2917" s="16">
        <v>45281</v>
      </c>
      <c r="C2917" s="8">
        <v>77500</v>
      </c>
      <c r="D2917" s="8" t="s">
        <v>25518</v>
      </c>
      <c r="E2917" s="8" t="s">
        <v>28434</v>
      </c>
      <c r="F2917" s="8"/>
      <c r="G2917" s="8" t="s">
        <v>18283</v>
      </c>
      <c r="H2917" s="8" t="str">
        <f>_xlfn.XLOOKUP(Claims!$G2917,Table1[Policy ID],Table1[Policy Type])</f>
        <v>Health</v>
      </c>
    </row>
    <row r="2918" spans="1:8">
      <c r="A2918" s="12" t="s">
        <v>23432</v>
      </c>
      <c r="B2918" s="17">
        <v>44731</v>
      </c>
      <c r="C2918" s="13">
        <v>30556</v>
      </c>
      <c r="D2918" s="13" t="s">
        <v>25517</v>
      </c>
      <c r="E2918" s="13" t="s">
        <v>28435</v>
      </c>
      <c r="F2918" s="17">
        <v>44814</v>
      </c>
      <c r="G2918" s="13" t="s">
        <v>15547</v>
      </c>
      <c r="H2918" s="13" t="str">
        <f>_xlfn.XLOOKUP(Claims!$G2918,Table1[Policy ID],Table1[Policy Type])</f>
        <v>Life</v>
      </c>
    </row>
    <row r="2919" spans="1:8">
      <c r="A2919" s="11" t="s">
        <v>23433</v>
      </c>
      <c r="B2919" s="16">
        <v>45449</v>
      </c>
      <c r="C2919" s="8">
        <v>38756</v>
      </c>
      <c r="D2919" s="8" t="s">
        <v>25517</v>
      </c>
      <c r="E2919" s="8" t="s">
        <v>28436</v>
      </c>
      <c r="F2919" s="16">
        <v>45533</v>
      </c>
      <c r="G2919" s="8" t="s">
        <v>15799</v>
      </c>
      <c r="H2919" s="8" t="str">
        <f>_xlfn.XLOOKUP(Claims!$G2919,Table1[Policy ID],Table1[Policy Type])</f>
        <v>Auto</v>
      </c>
    </row>
    <row r="2920" spans="1:8">
      <c r="A2920" s="12" t="s">
        <v>23434</v>
      </c>
      <c r="B2920" s="17">
        <v>44470</v>
      </c>
      <c r="C2920" s="13">
        <v>48971</v>
      </c>
      <c r="D2920" s="13" t="s">
        <v>25518</v>
      </c>
      <c r="E2920" s="13" t="s">
        <v>28437</v>
      </c>
      <c r="F2920" s="17">
        <v>44553</v>
      </c>
      <c r="G2920" s="13" t="s">
        <v>18827</v>
      </c>
      <c r="H2920" s="13" t="str">
        <f>_xlfn.XLOOKUP(Claims!$G2920,Table1[Policy ID],Table1[Policy Type])</f>
        <v>Life</v>
      </c>
    </row>
    <row r="2921" spans="1:8">
      <c r="A2921" s="11" t="s">
        <v>23435</v>
      </c>
      <c r="B2921" s="16">
        <v>43966</v>
      </c>
      <c r="C2921" s="8">
        <v>68648</v>
      </c>
      <c r="D2921" s="8" t="s">
        <v>25517</v>
      </c>
      <c r="E2921" s="8" t="s">
        <v>28438</v>
      </c>
      <c r="F2921" s="8"/>
      <c r="G2921" s="8" t="s">
        <v>19154</v>
      </c>
      <c r="H2921" s="8" t="str">
        <f>_xlfn.XLOOKUP(Claims!$G2921,Table1[Policy ID],Table1[Policy Type])</f>
        <v>Health</v>
      </c>
    </row>
    <row r="2922" spans="1:8">
      <c r="A2922" s="12" t="s">
        <v>23436</v>
      </c>
      <c r="B2922" s="17">
        <v>43918</v>
      </c>
      <c r="C2922" s="13">
        <v>94851</v>
      </c>
      <c r="D2922" s="13" t="s">
        <v>25516</v>
      </c>
      <c r="E2922" s="13" t="s">
        <v>28439</v>
      </c>
      <c r="F2922" s="17">
        <v>43991</v>
      </c>
      <c r="G2922" s="13" t="s">
        <v>16678</v>
      </c>
      <c r="H2922" s="13" t="str">
        <f>_xlfn.XLOOKUP(Claims!$G2922,Table1[Policy ID],Table1[Policy Type])</f>
        <v>Health</v>
      </c>
    </row>
    <row r="2923" spans="1:8">
      <c r="A2923" s="11" t="s">
        <v>23437</v>
      </c>
      <c r="B2923" s="16">
        <v>44425</v>
      </c>
      <c r="C2923" s="8">
        <v>23055</v>
      </c>
      <c r="D2923" s="8" t="s">
        <v>25516</v>
      </c>
      <c r="E2923" s="8" t="s">
        <v>28440</v>
      </c>
      <c r="F2923" s="8"/>
      <c r="G2923" s="8" t="s">
        <v>17101</v>
      </c>
      <c r="H2923" s="8" t="str">
        <f>_xlfn.XLOOKUP(Claims!$G2923,Table1[Policy ID],Table1[Policy Type])</f>
        <v>Health</v>
      </c>
    </row>
    <row r="2924" spans="1:8">
      <c r="A2924" s="12" t="s">
        <v>23438</v>
      </c>
      <c r="B2924" s="17">
        <v>44134</v>
      </c>
      <c r="C2924" s="13">
        <v>38252</v>
      </c>
      <c r="D2924" s="13" t="s">
        <v>25516</v>
      </c>
      <c r="E2924" s="13" t="s">
        <v>28441</v>
      </c>
      <c r="F2924" s="17">
        <v>44196</v>
      </c>
      <c r="G2924" s="13" t="s">
        <v>16133</v>
      </c>
      <c r="H2924" s="13" t="str">
        <f>_xlfn.XLOOKUP(Claims!$G2924,Table1[Policy ID],Table1[Policy Type])</f>
        <v>Auto</v>
      </c>
    </row>
    <row r="2925" spans="1:8">
      <c r="A2925" s="11" t="s">
        <v>23439</v>
      </c>
      <c r="B2925" s="16">
        <v>44366</v>
      </c>
      <c r="C2925" s="8">
        <v>88064</v>
      </c>
      <c r="D2925" s="8" t="s">
        <v>25516</v>
      </c>
      <c r="E2925" s="8" t="s">
        <v>28442</v>
      </c>
      <c r="F2925" s="8"/>
      <c r="G2925" s="8" t="s">
        <v>16504</v>
      </c>
      <c r="H2925" s="8" t="str">
        <f>_xlfn.XLOOKUP(Claims!$G2925,Table1[Policy ID],Table1[Policy Type])</f>
        <v>Auto</v>
      </c>
    </row>
    <row r="2926" spans="1:8">
      <c r="A2926" s="12" t="s">
        <v>23440</v>
      </c>
      <c r="B2926" s="17">
        <v>44381</v>
      </c>
      <c r="C2926" s="13">
        <v>23922</v>
      </c>
      <c r="D2926" s="13" t="s">
        <v>25518</v>
      </c>
      <c r="E2926" s="13" t="s">
        <v>28443</v>
      </c>
      <c r="F2926" s="13"/>
      <c r="G2926" s="13" t="s">
        <v>18228</v>
      </c>
      <c r="H2926" s="13" t="str">
        <f>_xlfn.XLOOKUP(Claims!$G2926,Table1[Policy ID],Table1[Policy Type])</f>
        <v>Life</v>
      </c>
    </row>
    <row r="2927" spans="1:8">
      <c r="A2927" s="11" t="s">
        <v>23441</v>
      </c>
      <c r="B2927" s="16">
        <v>44196</v>
      </c>
      <c r="C2927" s="8">
        <v>91503</v>
      </c>
      <c r="D2927" s="8" t="s">
        <v>25516</v>
      </c>
      <c r="E2927" s="8" t="s">
        <v>28444</v>
      </c>
      <c r="F2927" s="16">
        <v>44260</v>
      </c>
      <c r="G2927" s="8" t="s">
        <v>18790</v>
      </c>
      <c r="H2927" s="8" t="str">
        <f>_xlfn.XLOOKUP(Claims!$G2927,Table1[Policy ID],Table1[Policy Type])</f>
        <v>Auto</v>
      </c>
    </row>
    <row r="2928" spans="1:8">
      <c r="A2928" s="12" t="s">
        <v>23442</v>
      </c>
      <c r="B2928" s="17">
        <v>44922</v>
      </c>
      <c r="C2928" s="13">
        <v>59907</v>
      </c>
      <c r="D2928" s="13" t="s">
        <v>25517</v>
      </c>
      <c r="E2928" s="13" t="s">
        <v>28445</v>
      </c>
      <c r="F2928" s="17">
        <v>44986</v>
      </c>
      <c r="G2928" s="13" t="s">
        <v>16125</v>
      </c>
      <c r="H2928" s="13" t="str">
        <f>_xlfn.XLOOKUP(Claims!$G2928,Table1[Policy ID],Table1[Policy Type])</f>
        <v>Auto</v>
      </c>
    </row>
    <row r="2929" spans="1:8">
      <c r="A2929" s="11" t="s">
        <v>23443</v>
      </c>
      <c r="B2929" s="16">
        <v>45353</v>
      </c>
      <c r="C2929" s="8">
        <v>4110</v>
      </c>
      <c r="D2929" s="8" t="s">
        <v>25516</v>
      </c>
      <c r="E2929" s="8" t="s">
        <v>28446</v>
      </c>
      <c r="F2929" s="16">
        <v>45436</v>
      </c>
      <c r="G2929" s="8" t="s">
        <v>17332</v>
      </c>
      <c r="H2929" s="8" t="str">
        <f>_xlfn.XLOOKUP(Claims!$G2929,Table1[Policy ID],Table1[Policy Type])</f>
        <v>Property</v>
      </c>
    </row>
    <row r="2930" spans="1:8">
      <c r="A2930" s="12" t="s">
        <v>23444</v>
      </c>
      <c r="B2930" s="17">
        <v>44961</v>
      </c>
      <c r="C2930" s="13">
        <v>3256</v>
      </c>
      <c r="D2930" s="13" t="s">
        <v>25517</v>
      </c>
      <c r="E2930" s="13" t="s">
        <v>28447</v>
      </c>
      <c r="F2930" s="13"/>
      <c r="G2930" s="13" t="s">
        <v>16993</v>
      </c>
      <c r="H2930" s="13" t="str">
        <f>_xlfn.XLOOKUP(Claims!$G2930,Table1[Policy ID],Table1[Policy Type])</f>
        <v>Property</v>
      </c>
    </row>
    <row r="2931" spans="1:8">
      <c r="A2931" s="11" t="s">
        <v>23445</v>
      </c>
      <c r="B2931" s="16">
        <v>44383</v>
      </c>
      <c r="C2931" s="8">
        <v>89823</v>
      </c>
      <c r="D2931" s="8" t="s">
        <v>25517</v>
      </c>
      <c r="E2931" s="8" t="s">
        <v>28448</v>
      </c>
      <c r="F2931" s="8"/>
      <c r="G2931" s="8" t="s">
        <v>18265</v>
      </c>
      <c r="H2931" s="8" t="str">
        <f>_xlfn.XLOOKUP(Claims!$G2931,Table1[Policy ID],Table1[Policy Type])</f>
        <v>Health</v>
      </c>
    </row>
    <row r="2932" spans="1:8">
      <c r="A2932" s="12" t="s">
        <v>23446</v>
      </c>
      <c r="B2932" s="17">
        <v>45590</v>
      </c>
      <c r="C2932" s="13">
        <v>17070</v>
      </c>
      <c r="D2932" s="13" t="s">
        <v>25516</v>
      </c>
      <c r="E2932" s="13" t="s">
        <v>28449</v>
      </c>
      <c r="F2932" s="17">
        <v>45634</v>
      </c>
      <c r="G2932" s="13" t="s">
        <v>15604</v>
      </c>
      <c r="H2932" s="13" t="str">
        <f>_xlfn.XLOOKUP(Claims!$G2932,Table1[Policy ID],Table1[Policy Type])</f>
        <v>Auto</v>
      </c>
    </row>
    <row r="2933" spans="1:8">
      <c r="A2933" s="11" t="s">
        <v>23447</v>
      </c>
      <c r="B2933" s="16">
        <v>45550</v>
      </c>
      <c r="C2933" s="8">
        <v>41496</v>
      </c>
      <c r="D2933" s="8" t="s">
        <v>25518</v>
      </c>
      <c r="E2933" s="8" t="s">
        <v>28450</v>
      </c>
      <c r="F2933" s="8"/>
      <c r="G2933" s="8" t="s">
        <v>15904</v>
      </c>
      <c r="H2933" s="8" t="str">
        <f>_xlfn.XLOOKUP(Claims!$G2933,Table1[Policy ID],Table1[Policy Type])</f>
        <v>Property</v>
      </c>
    </row>
    <row r="2934" spans="1:8">
      <c r="A2934" s="12" t="s">
        <v>23448</v>
      </c>
      <c r="B2934" s="17">
        <v>45274</v>
      </c>
      <c r="C2934" s="13">
        <v>30263</v>
      </c>
      <c r="D2934" s="13" t="s">
        <v>25517</v>
      </c>
      <c r="E2934" s="13" t="s">
        <v>28451</v>
      </c>
      <c r="F2934" s="13"/>
      <c r="G2934" s="13" t="s">
        <v>20027</v>
      </c>
      <c r="H2934" s="13" t="str">
        <f>_xlfn.XLOOKUP(Claims!$G2934,Table1[Policy ID],Table1[Policy Type])</f>
        <v>Health</v>
      </c>
    </row>
    <row r="2935" spans="1:8">
      <c r="A2935" s="11" t="s">
        <v>23449</v>
      </c>
      <c r="B2935" s="16">
        <v>44938</v>
      </c>
      <c r="C2935" s="8">
        <v>91207</v>
      </c>
      <c r="D2935" s="8" t="s">
        <v>25516</v>
      </c>
      <c r="E2935" s="8" t="s">
        <v>28452</v>
      </c>
      <c r="F2935" s="16">
        <v>45022</v>
      </c>
      <c r="G2935" s="8" t="s">
        <v>16207</v>
      </c>
      <c r="H2935" s="8" t="str">
        <f>_xlfn.XLOOKUP(Claims!$G2935,Table1[Policy ID],Table1[Policy Type])</f>
        <v>Health</v>
      </c>
    </row>
    <row r="2936" spans="1:8">
      <c r="A2936" s="12" t="s">
        <v>23450</v>
      </c>
      <c r="B2936" s="17">
        <v>43867</v>
      </c>
      <c r="C2936" s="13">
        <v>59795</v>
      </c>
      <c r="D2936" s="13" t="s">
        <v>25517</v>
      </c>
      <c r="E2936" s="13" t="s">
        <v>28453</v>
      </c>
      <c r="F2936" s="17">
        <v>43945</v>
      </c>
      <c r="G2936" s="13" t="s">
        <v>20117</v>
      </c>
      <c r="H2936" s="13" t="str">
        <f>_xlfn.XLOOKUP(Claims!$G2936,Table1[Policy ID],Table1[Policy Type])</f>
        <v>Property</v>
      </c>
    </row>
    <row r="2937" spans="1:8">
      <c r="A2937" s="11" t="s">
        <v>23451</v>
      </c>
      <c r="B2937" s="16">
        <v>44214</v>
      </c>
      <c r="C2937" s="8">
        <v>2708</v>
      </c>
      <c r="D2937" s="8" t="s">
        <v>25517</v>
      </c>
      <c r="E2937" s="8" t="s">
        <v>28454</v>
      </c>
      <c r="F2937" s="16">
        <v>44271</v>
      </c>
      <c r="G2937" s="8" t="s">
        <v>15722</v>
      </c>
      <c r="H2937" s="8" t="str">
        <f>_xlfn.XLOOKUP(Claims!$G2937,Table1[Policy ID],Table1[Policy Type])</f>
        <v>Auto</v>
      </c>
    </row>
    <row r="2938" spans="1:8">
      <c r="A2938" s="12" t="s">
        <v>23452</v>
      </c>
      <c r="B2938" s="17">
        <v>44955</v>
      </c>
      <c r="C2938" s="13">
        <v>7070</v>
      </c>
      <c r="D2938" s="13" t="s">
        <v>25517</v>
      </c>
      <c r="E2938" s="13" t="s">
        <v>28455</v>
      </c>
      <c r="F2938" s="17">
        <v>44994</v>
      </c>
      <c r="G2938" s="13" t="s">
        <v>20117</v>
      </c>
      <c r="H2938" s="13" t="str">
        <f>_xlfn.XLOOKUP(Claims!$G2938,Table1[Policy ID],Table1[Policy Type])</f>
        <v>Property</v>
      </c>
    </row>
    <row r="2939" spans="1:8">
      <c r="A2939" s="11" t="s">
        <v>23453</v>
      </c>
      <c r="B2939" s="16">
        <v>44100</v>
      </c>
      <c r="C2939" s="8">
        <v>79256</v>
      </c>
      <c r="D2939" s="8" t="s">
        <v>25516</v>
      </c>
      <c r="E2939" s="8" t="s">
        <v>28456</v>
      </c>
      <c r="F2939" s="16">
        <v>44190</v>
      </c>
      <c r="G2939" s="8" t="s">
        <v>17833</v>
      </c>
      <c r="H2939" s="8" t="str">
        <f>_xlfn.XLOOKUP(Claims!$G2939,Table1[Policy ID],Table1[Policy Type])</f>
        <v>Life</v>
      </c>
    </row>
    <row r="2940" spans="1:8">
      <c r="A2940" s="12" t="s">
        <v>23454</v>
      </c>
      <c r="B2940" s="17">
        <v>45578</v>
      </c>
      <c r="C2940" s="13">
        <v>75375</v>
      </c>
      <c r="D2940" s="13" t="s">
        <v>25518</v>
      </c>
      <c r="E2940" s="13" t="s">
        <v>28457</v>
      </c>
      <c r="F2940" s="17">
        <v>45654</v>
      </c>
      <c r="G2940" s="13" t="s">
        <v>15584</v>
      </c>
      <c r="H2940" s="13" t="str">
        <f>_xlfn.XLOOKUP(Claims!$G2940,Table1[Policy ID],Table1[Policy Type])</f>
        <v>Health</v>
      </c>
    </row>
    <row r="2941" spans="1:8">
      <c r="A2941" s="11" t="s">
        <v>23455</v>
      </c>
      <c r="B2941" s="16">
        <v>45082</v>
      </c>
      <c r="C2941" s="8">
        <v>51499</v>
      </c>
      <c r="D2941" s="8" t="s">
        <v>25517</v>
      </c>
      <c r="E2941" s="8" t="s">
        <v>28458</v>
      </c>
      <c r="F2941" s="16">
        <v>45164</v>
      </c>
      <c r="G2941" s="8" t="s">
        <v>16787</v>
      </c>
      <c r="H2941" s="8" t="str">
        <f>_xlfn.XLOOKUP(Claims!$G2941,Table1[Policy ID],Table1[Policy Type])</f>
        <v>Life</v>
      </c>
    </row>
    <row r="2942" spans="1:8">
      <c r="A2942" s="12" t="s">
        <v>23456</v>
      </c>
      <c r="B2942" s="17">
        <v>45192</v>
      </c>
      <c r="C2942" s="13">
        <v>37139</v>
      </c>
      <c r="D2942" s="13" t="s">
        <v>25518</v>
      </c>
      <c r="E2942" s="13" t="s">
        <v>28459</v>
      </c>
      <c r="F2942" s="17">
        <v>45212</v>
      </c>
      <c r="G2942" s="13" t="s">
        <v>18502</v>
      </c>
      <c r="H2942" s="13" t="str">
        <f>_xlfn.XLOOKUP(Claims!$G2942,Table1[Policy ID],Table1[Policy Type])</f>
        <v>Property</v>
      </c>
    </row>
    <row r="2943" spans="1:8">
      <c r="A2943" s="11" t="s">
        <v>23457</v>
      </c>
      <c r="B2943" s="16">
        <v>44757</v>
      </c>
      <c r="C2943" s="8">
        <v>4518</v>
      </c>
      <c r="D2943" s="8" t="s">
        <v>25517</v>
      </c>
      <c r="E2943" s="8" t="s">
        <v>28460</v>
      </c>
      <c r="F2943" s="16">
        <v>44821</v>
      </c>
      <c r="G2943" s="8" t="s">
        <v>16374</v>
      </c>
      <c r="H2943" s="8" t="str">
        <f>_xlfn.XLOOKUP(Claims!$G2943,Table1[Policy ID],Table1[Policy Type])</f>
        <v>Health</v>
      </c>
    </row>
    <row r="2944" spans="1:8">
      <c r="A2944" s="12" t="s">
        <v>23458</v>
      </c>
      <c r="B2944" s="17">
        <v>44812</v>
      </c>
      <c r="C2944" s="13">
        <v>21369</v>
      </c>
      <c r="D2944" s="13" t="s">
        <v>25517</v>
      </c>
      <c r="E2944" s="13" t="s">
        <v>28461</v>
      </c>
      <c r="F2944" s="17">
        <v>44872</v>
      </c>
      <c r="G2944" s="13" t="s">
        <v>17716</v>
      </c>
      <c r="H2944" s="13" t="str">
        <f>_xlfn.XLOOKUP(Claims!$G2944,Table1[Policy ID],Table1[Policy Type])</f>
        <v>Health</v>
      </c>
    </row>
    <row r="2945" spans="1:8">
      <c r="A2945" s="11" t="s">
        <v>23459</v>
      </c>
      <c r="B2945" s="16">
        <v>44475</v>
      </c>
      <c r="C2945" s="8">
        <v>96074</v>
      </c>
      <c r="D2945" s="8" t="s">
        <v>25517</v>
      </c>
      <c r="E2945" s="8" t="s">
        <v>28462</v>
      </c>
      <c r="F2945" s="16">
        <v>44518</v>
      </c>
      <c r="G2945" s="8" t="s">
        <v>19063</v>
      </c>
      <c r="H2945" s="8" t="str">
        <f>_xlfn.XLOOKUP(Claims!$G2945,Table1[Policy ID],Table1[Policy Type])</f>
        <v>Auto</v>
      </c>
    </row>
    <row r="2946" spans="1:8">
      <c r="A2946" s="12" t="s">
        <v>23460</v>
      </c>
      <c r="B2946" s="17">
        <v>44103</v>
      </c>
      <c r="C2946" s="13">
        <v>73052</v>
      </c>
      <c r="D2946" s="13" t="s">
        <v>25518</v>
      </c>
      <c r="E2946" s="13" t="s">
        <v>28463</v>
      </c>
      <c r="F2946" s="17">
        <v>44138</v>
      </c>
      <c r="G2946" s="13" t="s">
        <v>17263</v>
      </c>
      <c r="H2946" s="13" t="str">
        <f>_xlfn.XLOOKUP(Claims!$G2946,Table1[Policy ID],Table1[Policy Type])</f>
        <v>Life</v>
      </c>
    </row>
    <row r="2947" spans="1:8">
      <c r="A2947" s="11" t="s">
        <v>23461</v>
      </c>
      <c r="B2947" s="16">
        <v>44530</v>
      </c>
      <c r="C2947" s="8">
        <v>29237</v>
      </c>
      <c r="D2947" s="8" t="s">
        <v>25516</v>
      </c>
      <c r="E2947" s="8" t="s">
        <v>28464</v>
      </c>
      <c r="F2947" s="16">
        <v>44596</v>
      </c>
      <c r="G2947" s="8" t="s">
        <v>18249</v>
      </c>
      <c r="H2947" s="8" t="str">
        <f>_xlfn.XLOOKUP(Claims!$G2947,Table1[Policy ID],Table1[Policy Type])</f>
        <v>Life</v>
      </c>
    </row>
    <row r="2948" spans="1:8">
      <c r="A2948" s="12" t="s">
        <v>23462</v>
      </c>
      <c r="B2948" s="17">
        <v>45305</v>
      </c>
      <c r="C2948" s="13">
        <v>70275</v>
      </c>
      <c r="D2948" s="13" t="s">
        <v>25517</v>
      </c>
      <c r="E2948" s="13" t="s">
        <v>28465</v>
      </c>
      <c r="F2948" s="13"/>
      <c r="G2948" s="13" t="s">
        <v>17099</v>
      </c>
      <c r="H2948" s="13" t="str">
        <f>_xlfn.XLOOKUP(Claims!$G2948,Table1[Policy ID],Table1[Policy Type])</f>
        <v>Property</v>
      </c>
    </row>
    <row r="2949" spans="1:8">
      <c r="A2949" s="11" t="s">
        <v>23463</v>
      </c>
      <c r="B2949" s="16">
        <v>44074</v>
      </c>
      <c r="C2949" s="8">
        <v>57891</v>
      </c>
      <c r="D2949" s="8" t="s">
        <v>25516</v>
      </c>
      <c r="E2949" s="8" t="s">
        <v>28466</v>
      </c>
      <c r="F2949" s="16">
        <v>44107</v>
      </c>
      <c r="G2949" s="8" t="s">
        <v>18530</v>
      </c>
      <c r="H2949" s="8" t="str">
        <f>_xlfn.XLOOKUP(Claims!$G2949,Table1[Policy ID],Table1[Policy Type])</f>
        <v>Health</v>
      </c>
    </row>
    <row r="2950" spans="1:8">
      <c r="A2950" s="12" t="s">
        <v>23464</v>
      </c>
      <c r="B2950" s="17">
        <v>44617</v>
      </c>
      <c r="C2950" s="13">
        <v>38003</v>
      </c>
      <c r="D2950" s="13" t="s">
        <v>25516</v>
      </c>
      <c r="E2950" s="13" t="s">
        <v>28467</v>
      </c>
      <c r="F2950" s="17">
        <v>44651</v>
      </c>
      <c r="G2950" s="13" t="s">
        <v>19333</v>
      </c>
      <c r="H2950" s="13" t="str">
        <f>_xlfn.XLOOKUP(Claims!$G2950,Table1[Policy ID],Table1[Policy Type])</f>
        <v>Auto</v>
      </c>
    </row>
    <row r="2951" spans="1:8">
      <c r="A2951" s="11" t="s">
        <v>23465</v>
      </c>
      <c r="B2951" s="16">
        <v>44875</v>
      </c>
      <c r="C2951" s="8">
        <v>73880</v>
      </c>
      <c r="D2951" s="8" t="s">
        <v>25518</v>
      </c>
      <c r="E2951" s="8" t="s">
        <v>28468</v>
      </c>
      <c r="F2951" s="16">
        <v>44915</v>
      </c>
      <c r="G2951" s="8" t="s">
        <v>18070</v>
      </c>
      <c r="H2951" s="8" t="str">
        <f>_xlfn.XLOOKUP(Claims!$G2951,Table1[Policy ID],Table1[Policy Type])</f>
        <v>Life</v>
      </c>
    </row>
    <row r="2952" spans="1:8">
      <c r="A2952" s="12" t="s">
        <v>23466</v>
      </c>
      <c r="B2952" s="17">
        <v>44371</v>
      </c>
      <c r="C2952" s="13">
        <v>53563</v>
      </c>
      <c r="D2952" s="13" t="s">
        <v>25518</v>
      </c>
      <c r="E2952" s="13" t="s">
        <v>28469</v>
      </c>
      <c r="F2952" s="13"/>
      <c r="G2952" s="13" t="s">
        <v>20445</v>
      </c>
      <c r="H2952" s="13" t="str">
        <f>_xlfn.XLOOKUP(Claims!$G2952,Table1[Policy ID],Table1[Policy Type])</f>
        <v>Health</v>
      </c>
    </row>
    <row r="2953" spans="1:8">
      <c r="A2953" s="11" t="s">
        <v>23467</v>
      </c>
      <c r="B2953" s="16">
        <v>43890</v>
      </c>
      <c r="C2953" s="8">
        <v>74721</v>
      </c>
      <c r="D2953" s="8" t="s">
        <v>25517</v>
      </c>
      <c r="E2953" s="8" t="s">
        <v>28470</v>
      </c>
      <c r="F2953" s="16">
        <v>43960</v>
      </c>
      <c r="G2953" s="8" t="s">
        <v>15557</v>
      </c>
      <c r="H2953" s="8" t="str">
        <f>_xlfn.XLOOKUP(Claims!$G2953,Table1[Policy ID],Table1[Policy Type])</f>
        <v>Health</v>
      </c>
    </row>
    <row r="2954" spans="1:8">
      <c r="A2954" s="12" t="s">
        <v>23468</v>
      </c>
      <c r="B2954" s="17">
        <v>44584</v>
      </c>
      <c r="C2954" s="13">
        <v>52372</v>
      </c>
      <c r="D2954" s="13" t="s">
        <v>25516</v>
      </c>
      <c r="E2954" s="13" t="s">
        <v>28471</v>
      </c>
      <c r="F2954" s="17">
        <v>44649</v>
      </c>
      <c r="G2954" s="13" t="s">
        <v>18072</v>
      </c>
      <c r="H2954" s="13" t="str">
        <f>_xlfn.XLOOKUP(Claims!$G2954,Table1[Policy ID],Table1[Policy Type])</f>
        <v>Auto</v>
      </c>
    </row>
    <row r="2955" spans="1:8">
      <c r="A2955" s="11" t="s">
        <v>23469</v>
      </c>
      <c r="B2955" s="16">
        <v>44446</v>
      </c>
      <c r="C2955" s="8">
        <v>34344</v>
      </c>
      <c r="D2955" s="8" t="s">
        <v>25518</v>
      </c>
      <c r="E2955" s="8" t="s">
        <v>28472</v>
      </c>
      <c r="F2955" s="8"/>
      <c r="G2955" s="8" t="s">
        <v>18191</v>
      </c>
      <c r="H2955" s="8" t="str">
        <f>_xlfn.XLOOKUP(Claims!$G2955,Table1[Policy ID],Table1[Policy Type])</f>
        <v>Property</v>
      </c>
    </row>
    <row r="2956" spans="1:8">
      <c r="A2956" s="12" t="s">
        <v>23470</v>
      </c>
      <c r="B2956" s="17">
        <v>45168</v>
      </c>
      <c r="C2956" s="13">
        <v>56601</v>
      </c>
      <c r="D2956" s="13" t="s">
        <v>25518</v>
      </c>
      <c r="E2956" s="13" t="s">
        <v>28473</v>
      </c>
      <c r="F2956" s="17">
        <v>45232</v>
      </c>
      <c r="G2956" s="13" t="s">
        <v>18889</v>
      </c>
      <c r="H2956" s="13" t="str">
        <f>_xlfn.XLOOKUP(Claims!$G2956,Table1[Policy ID],Table1[Policy Type])</f>
        <v>Auto</v>
      </c>
    </row>
    <row r="2957" spans="1:8">
      <c r="A2957" s="11" t="s">
        <v>23471</v>
      </c>
      <c r="B2957" s="16">
        <v>44568</v>
      </c>
      <c r="C2957" s="8">
        <v>86721</v>
      </c>
      <c r="D2957" s="8" t="s">
        <v>25516</v>
      </c>
      <c r="E2957" s="8" t="s">
        <v>28474</v>
      </c>
      <c r="F2957" s="16">
        <v>44616</v>
      </c>
      <c r="G2957" s="8" t="s">
        <v>16020</v>
      </c>
      <c r="H2957" s="8" t="str">
        <f>_xlfn.XLOOKUP(Claims!$G2957,Table1[Policy ID],Table1[Policy Type])</f>
        <v>Health</v>
      </c>
    </row>
    <row r="2958" spans="1:8">
      <c r="A2958" s="12" t="s">
        <v>23472</v>
      </c>
      <c r="B2958" s="17">
        <v>44082</v>
      </c>
      <c r="C2958" s="13">
        <v>97267</v>
      </c>
      <c r="D2958" s="13" t="s">
        <v>25517</v>
      </c>
      <c r="E2958" s="13" t="s">
        <v>28475</v>
      </c>
      <c r="F2958" s="17">
        <v>44169</v>
      </c>
      <c r="G2958" s="13" t="s">
        <v>17830</v>
      </c>
      <c r="H2958" s="13" t="str">
        <f>_xlfn.XLOOKUP(Claims!$G2958,Table1[Policy ID],Table1[Policy Type])</f>
        <v>Auto</v>
      </c>
    </row>
    <row r="2959" spans="1:8">
      <c r="A2959" s="11" t="s">
        <v>23473</v>
      </c>
      <c r="B2959" s="16">
        <v>43857</v>
      </c>
      <c r="C2959" s="8">
        <v>94919</v>
      </c>
      <c r="D2959" s="8" t="s">
        <v>25516</v>
      </c>
      <c r="E2959" s="8" t="s">
        <v>28476</v>
      </c>
      <c r="F2959" s="16">
        <v>43938</v>
      </c>
      <c r="G2959" s="8" t="s">
        <v>17065</v>
      </c>
      <c r="H2959" s="8" t="str">
        <f>_xlfn.XLOOKUP(Claims!$G2959,Table1[Policy ID],Table1[Policy Type])</f>
        <v>Auto</v>
      </c>
    </row>
    <row r="2960" spans="1:8">
      <c r="A2960" s="12" t="s">
        <v>23474</v>
      </c>
      <c r="B2960" s="17">
        <v>45526</v>
      </c>
      <c r="C2960" s="13">
        <v>24306</v>
      </c>
      <c r="D2960" s="13" t="s">
        <v>25518</v>
      </c>
      <c r="E2960" s="13" t="s">
        <v>28477</v>
      </c>
      <c r="F2960" s="17">
        <v>45553</v>
      </c>
      <c r="G2960" s="13" t="s">
        <v>18395</v>
      </c>
      <c r="H2960" s="13" t="str">
        <f>_xlfn.XLOOKUP(Claims!$G2960,Table1[Policy ID],Table1[Policy Type])</f>
        <v>Life</v>
      </c>
    </row>
    <row r="2961" spans="1:8">
      <c r="A2961" s="11" t="s">
        <v>23475</v>
      </c>
      <c r="B2961" s="16">
        <v>45341</v>
      </c>
      <c r="C2961" s="8">
        <v>36195</v>
      </c>
      <c r="D2961" s="8" t="s">
        <v>25518</v>
      </c>
      <c r="E2961" s="8" t="s">
        <v>28478</v>
      </c>
      <c r="F2961" s="8"/>
      <c r="G2961" s="8" t="s">
        <v>15849</v>
      </c>
      <c r="H2961" s="8" t="str">
        <f>_xlfn.XLOOKUP(Claims!$G2961,Table1[Policy ID],Table1[Policy Type])</f>
        <v>Auto</v>
      </c>
    </row>
    <row r="2962" spans="1:8">
      <c r="A2962" s="12" t="s">
        <v>23476</v>
      </c>
      <c r="B2962" s="17">
        <v>45519</v>
      </c>
      <c r="C2962" s="13">
        <v>87707</v>
      </c>
      <c r="D2962" s="13" t="s">
        <v>25518</v>
      </c>
      <c r="E2962" s="13" t="s">
        <v>28479</v>
      </c>
      <c r="F2962" s="17">
        <v>45581</v>
      </c>
      <c r="G2962" s="13" t="s">
        <v>19738</v>
      </c>
      <c r="H2962" s="13" t="str">
        <f>_xlfn.XLOOKUP(Claims!$G2962,Table1[Policy ID],Table1[Policy Type])</f>
        <v>Property</v>
      </c>
    </row>
    <row r="2963" spans="1:8">
      <c r="A2963" s="11" t="s">
        <v>23477</v>
      </c>
      <c r="B2963" s="16">
        <v>45384</v>
      </c>
      <c r="C2963" s="8">
        <v>79421</v>
      </c>
      <c r="D2963" s="8" t="s">
        <v>25517</v>
      </c>
      <c r="E2963" s="8" t="s">
        <v>28480</v>
      </c>
      <c r="F2963" s="16">
        <v>45400</v>
      </c>
      <c r="G2963" s="8" t="s">
        <v>20319</v>
      </c>
      <c r="H2963" s="8" t="str">
        <f>_xlfn.XLOOKUP(Claims!$G2963,Table1[Policy ID],Table1[Policy Type])</f>
        <v>Life</v>
      </c>
    </row>
    <row r="2964" spans="1:8">
      <c r="A2964" s="12" t="s">
        <v>23478</v>
      </c>
      <c r="B2964" s="17">
        <v>44399</v>
      </c>
      <c r="C2964" s="13">
        <v>78286</v>
      </c>
      <c r="D2964" s="13" t="s">
        <v>25518</v>
      </c>
      <c r="E2964" s="13" t="s">
        <v>28481</v>
      </c>
      <c r="F2964" s="17">
        <v>44419</v>
      </c>
      <c r="G2964" s="13" t="s">
        <v>16372</v>
      </c>
      <c r="H2964" s="13" t="str">
        <f>_xlfn.XLOOKUP(Claims!$G2964,Table1[Policy ID],Table1[Policy Type])</f>
        <v>Health</v>
      </c>
    </row>
    <row r="2965" spans="1:8">
      <c r="A2965" s="11" t="s">
        <v>23479</v>
      </c>
      <c r="B2965" s="16">
        <v>44146</v>
      </c>
      <c r="C2965" s="8">
        <v>9906</v>
      </c>
      <c r="D2965" s="8" t="s">
        <v>25518</v>
      </c>
      <c r="E2965" s="8" t="s">
        <v>28482</v>
      </c>
      <c r="F2965" s="16">
        <v>44225</v>
      </c>
      <c r="G2965" s="8" t="s">
        <v>19196</v>
      </c>
      <c r="H2965" s="8" t="str">
        <f>_xlfn.XLOOKUP(Claims!$G2965,Table1[Policy ID],Table1[Policy Type])</f>
        <v>Property</v>
      </c>
    </row>
    <row r="2966" spans="1:8">
      <c r="A2966" s="12" t="s">
        <v>23480</v>
      </c>
      <c r="B2966" s="17">
        <v>44636</v>
      </c>
      <c r="C2966" s="13">
        <v>82669</v>
      </c>
      <c r="D2966" s="13" t="s">
        <v>25517</v>
      </c>
      <c r="E2966" s="13" t="s">
        <v>28483</v>
      </c>
      <c r="F2966" s="17">
        <v>44698</v>
      </c>
      <c r="G2966" s="13" t="s">
        <v>19911</v>
      </c>
      <c r="H2966" s="13" t="str">
        <f>_xlfn.XLOOKUP(Claims!$G2966,Table1[Policy ID],Table1[Policy Type])</f>
        <v>Health</v>
      </c>
    </row>
    <row r="2967" spans="1:8">
      <c r="A2967" s="11" t="s">
        <v>23481</v>
      </c>
      <c r="B2967" s="16">
        <v>44584</v>
      </c>
      <c r="C2967" s="8">
        <v>25928</v>
      </c>
      <c r="D2967" s="8" t="s">
        <v>25517</v>
      </c>
      <c r="E2967" s="8" t="s">
        <v>28484</v>
      </c>
      <c r="F2967" s="16">
        <v>44664</v>
      </c>
      <c r="G2967" s="8" t="s">
        <v>15680</v>
      </c>
      <c r="H2967" s="8" t="str">
        <f>_xlfn.XLOOKUP(Claims!$G2967,Table1[Policy ID],Table1[Policy Type])</f>
        <v>Property</v>
      </c>
    </row>
    <row r="2968" spans="1:8">
      <c r="A2968" s="12" t="s">
        <v>23482</v>
      </c>
      <c r="B2968" s="17">
        <v>44235</v>
      </c>
      <c r="C2968" s="13">
        <v>83452</v>
      </c>
      <c r="D2968" s="13" t="s">
        <v>25517</v>
      </c>
      <c r="E2968" s="13" t="s">
        <v>28485</v>
      </c>
      <c r="F2968" s="13"/>
      <c r="G2968" s="13" t="s">
        <v>19841</v>
      </c>
      <c r="H2968" s="13" t="str">
        <f>_xlfn.XLOOKUP(Claims!$G2968,Table1[Policy ID],Table1[Policy Type])</f>
        <v>Auto</v>
      </c>
    </row>
    <row r="2969" spans="1:8">
      <c r="A2969" s="11" t="s">
        <v>23483</v>
      </c>
      <c r="B2969" s="16">
        <v>43977</v>
      </c>
      <c r="C2969" s="8">
        <v>52745</v>
      </c>
      <c r="D2969" s="8" t="s">
        <v>25516</v>
      </c>
      <c r="E2969" s="8" t="s">
        <v>28486</v>
      </c>
      <c r="F2969" s="8"/>
      <c r="G2969" s="8" t="s">
        <v>19167</v>
      </c>
      <c r="H2969" s="8" t="str">
        <f>_xlfn.XLOOKUP(Claims!$G2969,Table1[Policy ID],Table1[Policy Type])</f>
        <v>Auto</v>
      </c>
    </row>
    <row r="2970" spans="1:8">
      <c r="A2970" s="12" t="s">
        <v>23484</v>
      </c>
      <c r="B2970" s="17">
        <v>45196</v>
      </c>
      <c r="C2970" s="13">
        <v>60962</v>
      </c>
      <c r="D2970" s="13" t="s">
        <v>25516</v>
      </c>
      <c r="E2970" s="13" t="s">
        <v>28487</v>
      </c>
      <c r="F2970" s="17">
        <v>45256</v>
      </c>
      <c r="G2970" s="13" t="s">
        <v>18723</v>
      </c>
      <c r="H2970" s="13" t="str">
        <f>_xlfn.XLOOKUP(Claims!$G2970,Table1[Policy ID],Table1[Policy Type])</f>
        <v>Property</v>
      </c>
    </row>
    <row r="2971" spans="1:8">
      <c r="A2971" s="11" t="s">
        <v>23485</v>
      </c>
      <c r="B2971" s="16">
        <v>45453</v>
      </c>
      <c r="C2971" s="8">
        <v>21629</v>
      </c>
      <c r="D2971" s="8" t="s">
        <v>25518</v>
      </c>
      <c r="E2971" s="8" t="s">
        <v>28488</v>
      </c>
      <c r="F2971" s="16">
        <v>45520</v>
      </c>
      <c r="G2971" s="8" t="s">
        <v>20443</v>
      </c>
      <c r="H2971" s="8" t="str">
        <f>_xlfn.XLOOKUP(Claims!$G2971,Table1[Policy ID],Table1[Policy Type])</f>
        <v>Life</v>
      </c>
    </row>
    <row r="2972" spans="1:8">
      <c r="A2972" s="12" t="s">
        <v>23486</v>
      </c>
      <c r="B2972" s="17">
        <v>45514</v>
      </c>
      <c r="C2972" s="13">
        <v>51322</v>
      </c>
      <c r="D2972" s="13" t="s">
        <v>25518</v>
      </c>
      <c r="E2972" s="13" t="s">
        <v>28489</v>
      </c>
      <c r="F2972" s="17">
        <v>45595</v>
      </c>
      <c r="G2972" s="13" t="s">
        <v>15519</v>
      </c>
      <c r="H2972" s="13" t="str">
        <f>_xlfn.XLOOKUP(Claims!$G2972,Table1[Policy ID],Table1[Policy Type])</f>
        <v>Health</v>
      </c>
    </row>
    <row r="2973" spans="1:8">
      <c r="A2973" s="11" t="s">
        <v>23487</v>
      </c>
      <c r="B2973" s="16">
        <v>44724</v>
      </c>
      <c r="C2973" s="8">
        <v>52286</v>
      </c>
      <c r="D2973" s="8" t="s">
        <v>25518</v>
      </c>
      <c r="E2973" s="8" t="s">
        <v>28490</v>
      </c>
      <c r="F2973" s="8"/>
      <c r="G2973" s="8" t="s">
        <v>20047</v>
      </c>
      <c r="H2973" s="8" t="str">
        <f>_xlfn.XLOOKUP(Claims!$G2973,Table1[Policy ID],Table1[Policy Type])</f>
        <v>Life</v>
      </c>
    </row>
    <row r="2974" spans="1:8">
      <c r="A2974" s="12" t="s">
        <v>23488</v>
      </c>
      <c r="B2974" s="17">
        <v>44876</v>
      </c>
      <c r="C2974" s="13">
        <v>97098</v>
      </c>
      <c r="D2974" s="13" t="s">
        <v>25516</v>
      </c>
      <c r="E2974" s="13" t="s">
        <v>28491</v>
      </c>
      <c r="F2974" s="17">
        <v>44932</v>
      </c>
      <c r="G2974" s="13" t="s">
        <v>16760</v>
      </c>
      <c r="H2974" s="13" t="str">
        <f>_xlfn.XLOOKUP(Claims!$G2974,Table1[Policy ID],Table1[Policy Type])</f>
        <v>Auto</v>
      </c>
    </row>
    <row r="2975" spans="1:8">
      <c r="A2975" s="11" t="s">
        <v>23489</v>
      </c>
      <c r="B2975" s="16">
        <v>44966</v>
      </c>
      <c r="C2975" s="8">
        <v>96229</v>
      </c>
      <c r="D2975" s="8" t="s">
        <v>25518</v>
      </c>
      <c r="E2975" s="8" t="s">
        <v>28492</v>
      </c>
      <c r="F2975" s="16">
        <v>45004</v>
      </c>
      <c r="G2975" s="8" t="s">
        <v>15575</v>
      </c>
      <c r="H2975" s="8" t="str">
        <f>_xlfn.XLOOKUP(Claims!$G2975,Table1[Policy ID],Table1[Policy Type])</f>
        <v>Health</v>
      </c>
    </row>
    <row r="2976" spans="1:8">
      <c r="A2976" s="12" t="s">
        <v>23490</v>
      </c>
      <c r="B2976" s="17">
        <v>44774</v>
      </c>
      <c r="C2976" s="13">
        <v>90940</v>
      </c>
      <c r="D2976" s="13" t="s">
        <v>25518</v>
      </c>
      <c r="E2976" s="13" t="s">
        <v>28493</v>
      </c>
      <c r="F2976" s="17">
        <v>44797</v>
      </c>
      <c r="G2976" s="13" t="s">
        <v>19148</v>
      </c>
      <c r="H2976" s="13" t="str">
        <f>_xlfn.XLOOKUP(Claims!$G2976,Table1[Policy ID],Table1[Policy Type])</f>
        <v>Health</v>
      </c>
    </row>
    <row r="2977" spans="1:8">
      <c r="A2977" s="11" t="s">
        <v>23491</v>
      </c>
      <c r="B2977" s="16">
        <v>44272</v>
      </c>
      <c r="C2977" s="8">
        <v>50140</v>
      </c>
      <c r="D2977" s="8" t="s">
        <v>25516</v>
      </c>
      <c r="E2977" s="8" t="s">
        <v>28494</v>
      </c>
      <c r="F2977" s="16">
        <v>44340</v>
      </c>
      <c r="G2977" s="8" t="s">
        <v>18534</v>
      </c>
      <c r="H2977" s="8" t="str">
        <f>_xlfn.XLOOKUP(Claims!$G2977,Table1[Policy ID],Table1[Policy Type])</f>
        <v>Property</v>
      </c>
    </row>
    <row r="2978" spans="1:8">
      <c r="A2978" s="12" t="s">
        <v>23492</v>
      </c>
      <c r="B2978" s="17">
        <v>45469</v>
      </c>
      <c r="C2978" s="13">
        <v>27971</v>
      </c>
      <c r="D2978" s="13" t="s">
        <v>25518</v>
      </c>
      <c r="E2978" s="13" t="s">
        <v>28495</v>
      </c>
      <c r="F2978" s="13"/>
      <c r="G2978" s="13" t="s">
        <v>18197</v>
      </c>
      <c r="H2978" s="13" t="str">
        <f>_xlfn.XLOOKUP(Claims!$G2978,Table1[Policy ID],Table1[Policy Type])</f>
        <v>Property</v>
      </c>
    </row>
    <row r="2979" spans="1:8">
      <c r="A2979" s="11" t="s">
        <v>23493</v>
      </c>
      <c r="B2979" s="16">
        <v>45471</v>
      </c>
      <c r="C2979" s="8">
        <v>79178</v>
      </c>
      <c r="D2979" s="8" t="s">
        <v>25518</v>
      </c>
      <c r="E2979" s="8" t="s">
        <v>28496</v>
      </c>
      <c r="F2979" s="8"/>
      <c r="G2979" s="8" t="s">
        <v>16197</v>
      </c>
      <c r="H2979" s="8" t="str">
        <f>_xlfn.XLOOKUP(Claims!$G2979,Table1[Policy ID],Table1[Policy Type])</f>
        <v>Health</v>
      </c>
    </row>
    <row r="2980" spans="1:8">
      <c r="A2980" s="12" t="s">
        <v>23494</v>
      </c>
      <c r="B2980" s="17">
        <v>44375</v>
      </c>
      <c r="C2980" s="13">
        <v>27244</v>
      </c>
      <c r="D2980" s="13" t="s">
        <v>25518</v>
      </c>
      <c r="E2980" s="13" t="s">
        <v>28497</v>
      </c>
      <c r="F2980" s="13"/>
      <c r="G2980" s="13" t="s">
        <v>17697</v>
      </c>
      <c r="H2980" s="13" t="str">
        <f>_xlfn.XLOOKUP(Claims!$G2980,Table1[Policy ID],Table1[Policy Type])</f>
        <v>Health</v>
      </c>
    </row>
    <row r="2981" spans="1:8">
      <c r="A2981" s="11" t="s">
        <v>23495</v>
      </c>
      <c r="B2981" s="16">
        <v>45094</v>
      </c>
      <c r="C2981" s="8">
        <v>30355</v>
      </c>
      <c r="D2981" s="8" t="s">
        <v>25516</v>
      </c>
      <c r="E2981" s="8" t="s">
        <v>28498</v>
      </c>
      <c r="F2981" s="8"/>
      <c r="G2981" s="8" t="s">
        <v>19748</v>
      </c>
      <c r="H2981" s="8" t="str">
        <f>_xlfn.XLOOKUP(Claims!$G2981,Table1[Policy ID],Table1[Policy Type])</f>
        <v>Auto</v>
      </c>
    </row>
    <row r="2982" spans="1:8">
      <c r="A2982" s="12" t="s">
        <v>23496</v>
      </c>
      <c r="B2982" s="17">
        <v>45056</v>
      </c>
      <c r="C2982" s="13">
        <v>98867</v>
      </c>
      <c r="D2982" s="13" t="s">
        <v>25518</v>
      </c>
      <c r="E2982" s="13" t="s">
        <v>28499</v>
      </c>
      <c r="F2982" s="17">
        <v>45138</v>
      </c>
      <c r="G2982" s="13" t="s">
        <v>18722</v>
      </c>
      <c r="H2982" s="13" t="str">
        <f>_xlfn.XLOOKUP(Claims!$G2982,Table1[Policy ID],Table1[Policy Type])</f>
        <v>Auto</v>
      </c>
    </row>
    <row r="2983" spans="1:8">
      <c r="A2983" s="11" t="s">
        <v>23497</v>
      </c>
      <c r="B2983" s="16">
        <v>45083</v>
      </c>
      <c r="C2983" s="8">
        <v>76642</v>
      </c>
      <c r="D2983" s="8" t="s">
        <v>25518</v>
      </c>
      <c r="E2983" s="8" t="s">
        <v>28500</v>
      </c>
      <c r="F2983" s="16">
        <v>45121</v>
      </c>
      <c r="G2983" s="8" t="s">
        <v>15661</v>
      </c>
      <c r="H2983" s="8" t="str">
        <f>_xlfn.XLOOKUP(Claims!$G2983,Table1[Policy ID],Table1[Policy Type])</f>
        <v>Life</v>
      </c>
    </row>
    <row r="2984" spans="1:8">
      <c r="A2984" s="12" t="s">
        <v>23498</v>
      </c>
      <c r="B2984" s="17">
        <v>44204</v>
      </c>
      <c r="C2984" s="13">
        <v>13338</v>
      </c>
      <c r="D2984" s="13" t="s">
        <v>25516</v>
      </c>
      <c r="E2984" s="13" t="s">
        <v>28501</v>
      </c>
      <c r="F2984" s="17">
        <v>44258</v>
      </c>
      <c r="G2984" s="13" t="s">
        <v>18286</v>
      </c>
      <c r="H2984" s="13" t="str">
        <f>_xlfn.XLOOKUP(Claims!$G2984,Table1[Policy ID],Table1[Policy Type])</f>
        <v>Auto</v>
      </c>
    </row>
    <row r="2985" spans="1:8">
      <c r="A2985" s="11" t="s">
        <v>23499</v>
      </c>
      <c r="B2985" s="16">
        <v>43868</v>
      </c>
      <c r="C2985" s="8">
        <v>51388</v>
      </c>
      <c r="D2985" s="8" t="s">
        <v>25516</v>
      </c>
      <c r="E2985" s="8" t="s">
        <v>28502</v>
      </c>
      <c r="F2985" s="8"/>
      <c r="G2985" s="8" t="s">
        <v>18253</v>
      </c>
      <c r="H2985" s="8" t="str">
        <f>_xlfn.XLOOKUP(Claims!$G2985,Table1[Policy ID],Table1[Policy Type])</f>
        <v>Auto</v>
      </c>
    </row>
    <row r="2986" spans="1:8">
      <c r="A2986" s="12" t="s">
        <v>23500</v>
      </c>
      <c r="B2986" s="17">
        <v>44659</v>
      </c>
      <c r="C2986" s="13">
        <v>25198</v>
      </c>
      <c r="D2986" s="13" t="s">
        <v>25516</v>
      </c>
      <c r="E2986" s="13" t="s">
        <v>28503</v>
      </c>
      <c r="F2986" s="13"/>
      <c r="G2986" s="13" t="s">
        <v>15792</v>
      </c>
      <c r="H2986" s="13" t="str">
        <f>_xlfn.XLOOKUP(Claims!$G2986,Table1[Policy ID],Table1[Policy Type])</f>
        <v>Auto</v>
      </c>
    </row>
    <row r="2987" spans="1:8">
      <c r="A2987" s="11" t="s">
        <v>23501</v>
      </c>
      <c r="B2987" s="16">
        <v>44828</v>
      </c>
      <c r="C2987" s="8">
        <v>37598</v>
      </c>
      <c r="D2987" s="8" t="s">
        <v>25516</v>
      </c>
      <c r="E2987" s="8" t="s">
        <v>28504</v>
      </c>
      <c r="F2987" s="8"/>
      <c r="G2987" s="8" t="s">
        <v>18920</v>
      </c>
      <c r="H2987" s="8" t="str">
        <f>_xlfn.XLOOKUP(Claims!$G2987,Table1[Policy ID],Table1[Policy Type])</f>
        <v>Property</v>
      </c>
    </row>
    <row r="2988" spans="1:8">
      <c r="A2988" s="12" t="s">
        <v>23502</v>
      </c>
      <c r="B2988" s="17">
        <v>44493</v>
      </c>
      <c r="C2988" s="13">
        <v>15170</v>
      </c>
      <c r="D2988" s="13" t="s">
        <v>25517</v>
      </c>
      <c r="E2988" s="13" t="s">
        <v>28505</v>
      </c>
      <c r="F2988" s="17">
        <v>44515</v>
      </c>
      <c r="G2988" s="13" t="s">
        <v>16810</v>
      </c>
      <c r="H2988" s="13" t="str">
        <f>_xlfn.XLOOKUP(Claims!$G2988,Table1[Policy ID],Table1[Policy Type])</f>
        <v>Life</v>
      </c>
    </row>
    <row r="2989" spans="1:8">
      <c r="A2989" s="11" t="s">
        <v>23503</v>
      </c>
      <c r="B2989" s="16">
        <v>44777</v>
      </c>
      <c r="C2989" s="8">
        <v>2360</v>
      </c>
      <c r="D2989" s="8" t="s">
        <v>25517</v>
      </c>
      <c r="E2989" s="8" t="s">
        <v>28506</v>
      </c>
      <c r="F2989" s="8"/>
      <c r="G2989" s="8" t="s">
        <v>19933</v>
      </c>
      <c r="H2989" s="8" t="str">
        <f>_xlfn.XLOOKUP(Claims!$G2989,Table1[Policy ID],Table1[Policy Type])</f>
        <v>Health</v>
      </c>
    </row>
    <row r="2990" spans="1:8">
      <c r="A2990" s="12" t="s">
        <v>23504</v>
      </c>
      <c r="B2990" s="17">
        <v>44048</v>
      </c>
      <c r="C2990" s="13">
        <v>89591</v>
      </c>
      <c r="D2990" s="13" t="s">
        <v>25516</v>
      </c>
      <c r="E2990" s="13" t="s">
        <v>28507</v>
      </c>
      <c r="F2990" s="17">
        <v>44096</v>
      </c>
      <c r="G2990" s="13" t="s">
        <v>15880</v>
      </c>
      <c r="H2990" s="13" t="str">
        <f>_xlfn.XLOOKUP(Claims!$G2990,Table1[Policy ID],Table1[Policy Type])</f>
        <v>Property</v>
      </c>
    </row>
    <row r="2991" spans="1:8">
      <c r="A2991" s="11" t="s">
        <v>23505</v>
      </c>
      <c r="B2991" s="16">
        <v>44615</v>
      </c>
      <c r="C2991" s="8">
        <v>98515</v>
      </c>
      <c r="D2991" s="8" t="s">
        <v>25518</v>
      </c>
      <c r="E2991" s="8" t="s">
        <v>28508</v>
      </c>
      <c r="F2991" s="16">
        <v>44664</v>
      </c>
      <c r="G2991" s="8" t="s">
        <v>19111</v>
      </c>
      <c r="H2991" s="8" t="str">
        <f>_xlfn.XLOOKUP(Claims!$G2991,Table1[Policy ID],Table1[Policy Type])</f>
        <v>Auto</v>
      </c>
    </row>
    <row r="2992" spans="1:8">
      <c r="A2992" s="12" t="s">
        <v>23506</v>
      </c>
      <c r="B2992" s="17">
        <v>44104</v>
      </c>
      <c r="C2992" s="13">
        <v>7227</v>
      </c>
      <c r="D2992" s="13" t="s">
        <v>25516</v>
      </c>
      <c r="E2992" s="13" t="s">
        <v>28509</v>
      </c>
      <c r="F2992" s="17">
        <v>44179</v>
      </c>
      <c r="G2992" s="13" t="s">
        <v>19849</v>
      </c>
      <c r="H2992" s="13" t="str">
        <f>_xlfn.XLOOKUP(Claims!$G2992,Table1[Policy ID],Table1[Policy Type])</f>
        <v>Property</v>
      </c>
    </row>
    <row r="2993" spans="1:8">
      <c r="A2993" s="11" t="s">
        <v>23507</v>
      </c>
      <c r="B2993" s="16">
        <v>44906</v>
      </c>
      <c r="C2993" s="8">
        <v>32724</v>
      </c>
      <c r="D2993" s="8" t="s">
        <v>25517</v>
      </c>
      <c r="E2993" s="8" t="s">
        <v>28510</v>
      </c>
      <c r="F2993" s="16">
        <v>44947</v>
      </c>
      <c r="G2993" s="8" t="s">
        <v>15846</v>
      </c>
      <c r="H2993" s="8" t="str">
        <f>_xlfn.XLOOKUP(Claims!$G2993,Table1[Policy ID],Table1[Policy Type])</f>
        <v>Property</v>
      </c>
    </row>
    <row r="2994" spans="1:8">
      <c r="A2994" s="12" t="s">
        <v>23508</v>
      </c>
      <c r="B2994" s="17">
        <v>44955</v>
      </c>
      <c r="C2994" s="13">
        <v>17731</v>
      </c>
      <c r="D2994" s="13" t="s">
        <v>25516</v>
      </c>
      <c r="E2994" s="13" t="s">
        <v>28511</v>
      </c>
      <c r="F2994" s="13"/>
      <c r="G2994" s="13" t="s">
        <v>16535</v>
      </c>
      <c r="H2994" s="13" t="str">
        <f>_xlfn.XLOOKUP(Claims!$G2994,Table1[Policy ID],Table1[Policy Type])</f>
        <v>Life</v>
      </c>
    </row>
    <row r="2995" spans="1:8">
      <c r="A2995" s="11" t="s">
        <v>23509</v>
      </c>
      <c r="B2995" s="16">
        <v>45643</v>
      </c>
      <c r="C2995" s="8">
        <v>58920</v>
      </c>
      <c r="D2995" s="8" t="s">
        <v>25517</v>
      </c>
      <c r="E2995" s="8" t="s">
        <v>28512</v>
      </c>
      <c r="F2995" s="8"/>
      <c r="G2995" s="8" t="s">
        <v>17395</v>
      </c>
      <c r="H2995" s="8" t="str">
        <f>_xlfn.XLOOKUP(Claims!$G2995,Table1[Policy ID],Table1[Policy Type])</f>
        <v>Property</v>
      </c>
    </row>
    <row r="2996" spans="1:8">
      <c r="A2996" s="12" t="s">
        <v>23510</v>
      </c>
      <c r="B2996" s="17">
        <v>43969</v>
      </c>
      <c r="C2996" s="13">
        <v>12152</v>
      </c>
      <c r="D2996" s="13" t="s">
        <v>25518</v>
      </c>
      <c r="E2996" s="13" t="s">
        <v>28513</v>
      </c>
      <c r="F2996" s="17">
        <v>44011</v>
      </c>
      <c r="G2996" s="13" t="s">
        <v>18565</v>
      </c>
      <c r="H2996" s="13" t="str">
        <f>_xlfn.XLOOKUP(Claims!$G2996,Table1[Policy ID],Table1[Policy Type])</f>
        <v>Property</v>
      </c>
    </row>
    <row r="2997" spans="1:8">
      <c r="A2997" s="11" t="s">
        <v>23511</v>
      </c>
      <c r="B2997" s="16">
        <v>45440</v>
      </c>
      <c r="C2997" s="8">
        <v>99867</v>
      </c>
      <c r="D2997" s="8" t="s">
        <v>25518</v>
      </c>
      <c r="E2997" s="8" t="s">
        <v>28514</v>
      </c>
      <c r="F2997" s="16">
        <v>45494</v>
      </c>
      <c r="G2997" s="8" t="s">
        <v>17236</v>
      </c>
      <c r="H2997" s="8" t="str">
        <f>_xlfn.XLOOKUP(Claims!$G2997,Table1[Policy ID],Table1[Policy Type])</f>
        <v>Property</v>
      </c>
    </row>
    <row r="2998" spans="1:8">
      <c r="A2998" s="12" t="s">
        <v>23512</v>
      </c>
      <c r="B2998" s="17">
        <v>45077</v>
      </c>
      <c r="C2998" s="13">
        <v>99024</v>
      </c>
      <c r="D2998" s="13" t="s">
        <v>25516</v>
      </c>
      <c r="E2998" s="13" t="s">
        <v>28515</v>
      </c>
      <c r="F2998" s="17">
        <v>45163</v>
      </c>
      <c r="G2998" s="13" t="s">
        <v>17557</v>
      </c>
      <c r="H2998" s="13" t="str">
        <f>_xlfn.XLOOKUP(Claims!$G2998,Table1[Policy ID],Table1[Policy Type])</f>
        <v>Life</v>
      </c>
    </row>
    <row r="2999" spans="1:8">
      <c r="A2999" s="11" t="s">
        <v>23513</v>
      </c>
      <c r="B2999" s="16">
        <v>44001</v>
      </c>
      <c r="C2999" s="8">
        <v>92943</v>
      </c>
      <c r="D2999" s="8" t="s">
        <v>25516</v>
      </c>
      <c r="E2999" s="8" t="s">
        <v>28516</v>
      </c>
      <c r="F2999" s="16">
        <v>44071</v>
      </c>
      <c r="G2999" s="8" t="s">
        <v>16023</v>
      </c>
      <c r="H2999" s="8" t="str">
        <f>_xlfn.XLOOKUP(Claims!$G2999,Table1[Policy ID],Table1[Policy Type])</f>
        <v>Property</v>
      </c>
    </row>
    <row r="3000" spans="1:8">
      <c r="A3000" s="12" t="s">
        <v>23514</v>
      </c>
      <c r="B3000" s="17">
        <v>43862</v>
      </c>
      <c r="C3000" s="13">
        <v>6949</v>
      </c>
      <c r="D3000" s="13" t="s">
        <v>25517</v>
      </c>
      <c r="E3000" s="13" t="s">
        <v>28517</v>
      </c>
      <c r="F3000" s="17">
        <v>43874</v>
      </c>
      <c r="G3000" s="13" t="s">
        <v>18850</v>
      </c>
      <c r="H3000" s="13" t="str">
        <f>_xlfn.XLOOKUP(Claims!$G3000,Table1[Policy ID],Table1[Policy Type])</f>
        <v>Health</v>
      </c>
    </row>
    <row r="3001" spans="1:8">
      <c r="A3001" s="11" t="s">
        <v>23515</v>
      </c>
      <c r="B3001" s="16">
        <v>45020</v>
      </c>
      <c r="C3001" s="8">
        <v>48848</v>
      </c>
      <c r="D3001" s="8" t="s">
        <v>25518</v>
      </c>
      <c r="E3001" s="8" t="s">
        <v>28518</v>
      </c>
      <c r="F3001" s="16">
        <v>45036</v>
      </c>
      <c r="G3001" s="8" t="s">
        <v>18846</v>
      </c>
      <c r="H3001" s="8" t="str">
        <f>_xlfn.XLOOKUP(Claims!$G3001,Table1[Policy ID],Table1[Policy Type])</f>
        <v>Property</v>
      </c>
    </row>
    <row r="3002" spans="1:8">
      <c r="A3002" s="12" t="s">
        <v>23516</v>
      </c>
      <c r="B3002" s="17">
        <v>45343</v>
      </c>
      <c r="C3002" s="13">
        <v>78652</v>
      </c>
      <c r="D3002" s="13" t="s">
        <v>25517</v>
      </c>
      <c r="E3002" s="13" t="s">
        <v>28519</v>
      </c>
      <c r="F3002" s="13"/>
      <c r="G3002" s="13" t="s">
        <v>18025</v>
      </c>
      <c r="H3002" s="13" t="str">
        <f>_xlfn.XLOOKUP(Claims!$G3002,Table1[Policy ID],Table1[Policy Type])</f>
        <v>Property</v>
      </c>
    </row>
    <row r="3003" spans="1:8">
      <c r="A3003" s="11" t="s">
        <v>23517</v>
      </c>
      <c r="B3003" s="16">
        <v>44774</v>
      </c>
      <c r="C3003" s="8">
        <v>2540</v>
      </c>
      <c r="D3003" s="8" t="s">
        <v>25517</v>
      </c>
      <c r="E3003" s="8" t="s">
        <v>28520</v>
      </c>
      <c r="F3003" s="8"/>
      <c r="G3003" s="8" t="s">
        <v>16339</v>
      </c>
      <c r="H3003" s="8" t="str">
        <f>_xlfn.XLOOKUP(Claims!$G3003,Table1[Policy ID],Table1[Policy Type])</f>
        <v>Life</v>
      </c>
    </row>
    <row r="3004" spans="1:8">
      <c r="A3004" s="12" t="s">
        <v>23518</v>
      </c>
      <c r="B3004" s="17">
        <v>44179</v>
      </c>
      <c r="C3004" s="13">
        <v>10174</v>
      </c>
      <c r="D3004" s="13" t="s">
        <v>25518</v>
      </c>
      <c r="E3004" s="13" t="s">
        <v>28521</v>
      </c>
      <c r="F3004" s="13"/>
      <c r="G3004" s="13" t="s">
        <v>16779</v>
      </c>
      <c r="H3004" s="13" t="str">
        <f>_xlfn.XLOOKUP(Claims!$G3004,Table1[Policy ID],Table1[Policy Type])</f>
        <v>Property</v>
      </c>
    </row>
    <row r="3005" spans="1:8">
      <c r="A3005" s="11" t="s">
        <v>23519</v>
      </c>
      <c r="B3005" s="16">
        <v>44331</v>
      </c>
      <c r="C3005" s="8">
        <v>67723</v>
      </c>
      <c r="D3005" s="8" t="s">
        <v>25517</v>
      </c>
      <c r="E3005" s="8" t="s">
        <v>28522</v>
      </c>
      <c r="F3005" s="16">
        <v>44413</v>
      </c>
      <c r="G3005" s="8" t="s">
        <v>19997</v>
      </c>
      <c r="H3005" s="8" t="str">
        <f>_xlfn.XLOOKUP(Claims!$G3005,Table1[Policy ID],Table1[Policy Type])</f>
        <v>Life</v>
      </c>
    </row>
    <row r="3006" spans="1:8">
      <c r="A3006" s="12" t="s">
        <v>23520</v>
      </c>
      <c r="B3006" s="17">
        <v>44407</v>
      </c>
      <c r="C3006" s="13">
        <v>46673</v>
      </c>
      <c r="D3006" s="13" t="s">
        <v>25518</v>
      </c>
      <c r="E3006" s="13" t="s">
        <v>28523</v>
      </c>
      <c r="F3006" s="17">
        <v>44422</v>
      </c>
      <c r="G3006" s="13" t="s">
        <v>19085</v>
      </c>
      <c r="H3006" s="13" t="str">
        <f>_xlfn.XLOOKUP(Claims!$G3006,Table1[Policy ID],Table1[Policy Type])</f>
        <v>Property</v>
      </c>
    </row>
    <row r="3007" spans="1:8">
      <c r="A3007" s="11" t="s">
        <v>23521</v>
      </c>
      <c r="B3007" s="16">
        <v>45334</v>
      </c>
      <c r="C3007" s="8">
        <v>60875</v>
      </c>
      <c r="D3007" s="8" t="s">
        <v>25516</v>
      </c>
      <c r="E3007" s="8" t="s">
        <v>28524</v>
      </c>
      <c r="F3007" s="16">
        <v>45382</v>
      </c>
      <c r="G3007" s="8" t="s">
        <v>18453</v>
      </c>
      <c r="H3007" s="8" t="str">
        <f>_xlfn.XLOOKUP(Claims!$G3007,Table1[Policy ID],Table1[Policy Type])</f>
        <v>Auto</v>
      </c>
    </row>
    <row r="3008" spans="1:8">
      <c r="A3008" s="12" t="s">
        <v>23522</v>
      </c>
      <c r="B3008" s="17">
        <v>45486</v>
      </c>
      <c r="C3008" s="13">
        <v>33950</v>
      </c>
      <c r="D3008" s="13" t="s">
        <v>25517</v>
      </c>
      <c r="E3008" s="13" t="s">
        <v>28525</v>
      </c>
      <c r="F3008" s="17">
        <v>45553</v>
      </c>
      <c r="G3008" s="13" t="s">
        <v>15576</v>
      </c>
      <c r="H3008" s="13" t="str">
        <f>_xlfn.XLOOKUP(Claims!$G3008,Table1[Policy ID],Table1[Policy Type])</f>
        <v>Auto</v>
      </c>
    </row>
    <row r="3009" spans="1:8">
      <c r="A3009" s="11" t="s">
        <v>23523</v>
      </c>
      <c r="B3009" s="16">
        <v>44288</v>
      </c>
      <c r="C3009" s="8">
        <v>34944</v>
      </c>
      <c r="D3009" s="8" t="s">
        <v>25518</v>
      </c>
      <c r="E3009" s="8" t="s">
        <v>28526</v>
      </c>
      <c r="F3009" s="8"/>
      <c r="G3009" s="8" t="s">
        <v>19867</v>
      </c>
      <c r="H3009" s="8" t="str">
        <f>_xlfn.XLOOKUP(Claims!$G3009,Table1[Policy ID],Table1[Policy Type])</f>
        <v>Health</v>
      </c>
    </row>
    <row r="3010" spans="1:8">
      <c r="A3010" s="12" t="s">
        <v>23524</v>
      </c>
      <c r="B3010" s="17">
        <v>45552</v>
      </c>
      <c r="C3010" s="13">
        <v>23324</v>
      </c>
      <c r="D3010" s="13" t="s">
        <v>25516</v>
      </c>
      <c r="E3010" s="13" t="s">
        <v>28527</v>
      </c>
      <c r="F3010" s="13"/>
      <c r="G3010" s="13" t="s">
        <v>16280</v>
      </c>
      <c r="H3010" s="13" t="str">
        <f>_xlfn.XLOOKUP(Claims!$G3010,Table1[Policy ID],Table1[Policy Type])</f>
        <v>Life</v>
      </c>
    </row>
    <row r="3011" spans="1:8">
      <c r="A3011" s="11" t="s">
        <v>23525</v>
      </c>
      <c r="B3011" s="16">
        <v>45399</v>
      </c>
      <c r="C3011" s="8">
        <v>99252</v>
      </c>
      <c r="D3011" s="8" t="s">
        <v>25516</v>
      </c>
      <c r="E3011" s="8" t="s">
        <v>28528</v>
      </c>
      <c r="F3011" s="16">
        <v>45468</v>
      </c>
      <c r="G3011" s="8" t="s">
        <v>18639</v>
      </c>
      <c r="H3011" s="8" t="str">
        <f>_xlfn.XLOOKUP(Claims!$G3011,Table1[Policy ID],Table1[Policy Type])</f>
        <v>Property</v>
      </c>
    </row>
    <row r="3012" spans="1:8">
      <c r="A3012" s="12" t="s">
        <v>23526</v>
      </c>
      <c r="B3012" s="17">
        <v>45542</v>
      </c>
      <c r="C3012" s="13">
        <v>26450</v>
      </c>
      <c r="D3012" s="13" t="s">
        <v>25516</v>
      </c>
      <c r="E3012" s="13" t="s">
        <v>28529</v>
      </c>
      <c r="F3012" s="13"/>
      <c r="G3012" s="13" t="s">
        <v>18184</v>
      </c>
      <c r="H3012" s="13" t="str">
        <f>_xlfn.XLOOKUP(Claims!$G3012,Table1[Policy ID],Table1[Policy Type])</f>
        <v>Life</v>
      </c>
    </row>
    <row r="3013" spans="1:8">
      <c r="A3013" s="11" t="s">
        <v>23527</v>
      </c>
      <c r="B3013" s="16">
        <v>43881</v>
      </c>
      <c r="C3013" s="8">
        <v>85522</v>
      </c>
      <c r="D3013" s="8" t="s">
        <v>25516</v>
      </c>
      <c r="E3013" s="8" t="s">
        <v>28530</v>
      </c>
      <c r="F3013" s="16">
        <v>43947</v>
      </c>
      <c r="G3013" s="8" t="s">
        <v>16522</v>
      </c>
      <c r="H3013" s="8" t="str">
        <f>_xlfn.XLOOKUP(Claims!$G3013,Table1[Policy ID],Table1[Policy Type])</f>
        <v>Auto</v>
      </c>
    </row>
    <row r="3014" spans="1:8">
      <c r="A3014" s="12" t="s">
        <v>23528</v>
      </c>
      <c r="B3014" s="17">
        <v>44463</v>
      </c>
      <c r="C3014" s="13">
        <v>32638</v>
      </c>
      <c r="D3014" s="13" t="s">
        <v>25516</v>
      </c>
      <c r="E3014" s="13" t="s">
        <v>28531</v>
      </c>
      <c r="F3014" s="17">
        <v>44542</v>
      </c>
      <c r="G3014" s="13" t="s">
        <v>18321</v>
      </c>
      <c r="H3014" s="13" t="str">
        <f>_xlfn.XLOOKUP(Claims!$G3014,Table1[Policy ID],Table1[Policy Type])</f>
        <v>Life</v>
      </c>
    </row>
    <row r="3015" spans="1:8">
      <c r="A3015" s="11" t="s">
        <v>23529</v>
      </c>
      <c r="B3015" s="16">
        <v>45217</v>
      </c>
      <c r="C3015" s="8">
        <v>77335</v>
      </c>
      <c r="D3015" s="8" t="s">
        <v>25517</v>
      </c>
      <c r="E3015" s="8" t="s">
        <v>28532</v>
      </c>
      <c r="F3015" s="16">
        <v>45261</v>
      </c>
      <c r="G3015" s="8" t="s">
        <v>16979</v>
      </c>
      <c r="H3015" s="8" t="str">
        <f>_xlfn.XLOOKUP(Claims!$G3015,Table1[Policy ID],Table1[Policy Type])</f>
        <v>Auto</v>
      </c>
    </row>
    <row r="3016" spans="1:8">
      <c r="A3016" s="12" t="s">
        <v>23530</v>
      </c>
      <c r="B3016" s="17">
        <v>44996</v>
      </c>
      <c r="C3016" s="13">
        <v>73515</v>
      </c>
      <c r="D3016" s="13" t="s">
        <v>25516</v>
      </c>
      <c r="E3016" s="13" t="s">
        <v>28533</v>
      </c>
      <c r="F3016" s="17">
        <v>45056</v>
      </c>
      <c r="G3016" s="13" t="s">
        <v>16244</v>
      </c>
      <c r="H3016" s="13" t="str">
        <f>_xlfn.XLOOKUP(Claims!$G3016,Table1[Policy ID],Table1[Policy Type])</f>
        <v>Life</v>
      </c>
    </row>
    <row r="3017" spans="1:8">
      <c r="A3017" s="11" t="s">
        <v>23531</v>
      </c>
      <c r="B3017" s="16">
        <v>43991</v>
      </c>
      <c r="C3017" s="8">
        <v>29492</v>
      </c>
      <c r="D3017" s="8" t="s">
        <v>25516</v>
      </c>
      <c r="E3017" s="8" t="s">
        <v>28534</v>
      </c>
      <c r="F3017" s="8"/>
      <c r="G3017" s="8" t="s">
        <v>19526</v>
      </c>
      <c r="H3017" s="8" t="str">
        <f>_xlfn.XLOOKUP(Claims!$G3017,Table1[Policy ID],Table1[Policy Type])</f>
        <v>Life</v>
      </c>
    </row>
    <row r="3018" spans="1:8">
      <c r="A3018" s="12" t="s">
        <v>23532</v>
      </c>
      <c r="B3018" s="17">
        <v>44203</v>
      </c>
      <c r="C3018" s="13">
        <v>21453</v>
      </c>
      <c r="D3018" s="13" t="s">
        <v>25516</v>
      </c>
      <c r="E3018" s="13" t="s">
        <v>28535</v>
      </c>
      <c r="F3018" s="17">
        <v>44260</v>
      </c>
      <c r="G3018" s="13" t="s">
        <v>18514</v>
      </c>
      <c r="H3018" s="13" t="str">
        <f>_xlfn.XLOOKUP(Claims!$G3018,Table1[Policy ID],Table1[Policy Type])</f>
        <v>Auto</v>
      </c>
    </row>
    <row r="3019" spans="1:8">
      <c r="A3019" s="11" t="s">
        <v>23533</v>
      </c>
      <c r="B3019" s="16">
        <v>43891</v>
      </c>
      <c r="C3019" s="8">
        <v>22539</v>
      </c>
      <c r="D3019" s="8" t="s">
        <v>25518</v>
      </c>
      <c r="E3019" s="8" t="s">
        <v>28536</v>
      </c>
      <c r="F3019" s="16">
        <v>43958</v>
      </c>
      <c r="G3019" s="8" t="s">
        <v>18047</v>
      </c>
      <c r="H3019" s="8" t="str">
        <f>_xlfn.XLOOKUP(Claims!$G3019,Table1[Policy ID],Table1[Policy Type])</f>
        <v>Health</v>
      </c>
    </row>
    <row r="3020" spans="1:8">
      <c r="A3020" s="12" t="s">
        <v>23534</v>
      </c>
      <c r="B3020" s="17">
        <v>44283</v>
      </c>
      <c r="C3020" s="13">
        <v>25511</v>
      </c>
      <c r="D3020" s="13" t="s">
        <v>25517</v>
      </c>
      <c r="E3020" s="13" t="s">
        <v>28537</v>
      </c>
      <c r="F3020" s="17">
        <v>44298</v>
      </c>
      <c r="G3020" s="13" t="s">
        <v>19413</v>
      </c>
      <c r="H3020" s="13" t="str">
        <f>_xlfn.XLOOKUP(Claims!$G3020,Table1[Policy ID],Table1[Policy Type])</f>
        <v>Health</v>
      </c>
    </row>
    <row r="3021" spans="1:8">
      <c r="A3021" s="11" t="s">
        <v>23535</v>
      </c>
      <c r="B3021" s="16">
        <v>45602</v>
      </c>
      <c r="C3021" s="8">
        <v>55391</v>
      </c>
      <c r="D3021" s="8" t="s">
        <v>25517</v>
      </c>
      <c r="E3021" s="8" t="s">
        <v>28538</v>
      </c>
      <c r="F3021" s="16">
        <v>45656</v>
      </c>
      <c r="G3021" s="8" t="s">
        <v>19446</v>
      </c>
      <c r="H3021" s="8" t="str">
        <f>_xlfn.XLOOKUP(Claims!$G3021,Table1[Policy ID],Table1[Policy Type])</f>
        <v>Health</v>
      </c>
    </row>
    <row r="3022" spans="1:8">
      <c r="A3022" s="12" t="s">
        <v>23536</v>
      </c>
      <c r="B3022" s="17">
        <v>44093</v>
      </c>
      <c r="C3022" s="13">
        <v>7857</v>
      </c>
      <c r="D3022" s="13" t="s">
        <v>25517</v>
      </c>
      <c r="E3022" s="13" t="s">
        <v>28539</v>
      </c>
      <c r="F3022" s="17">
        <v>44173</v>
      </c>
      <c r="G3022" s="13" t="s">
        <v>17487</v>
      </c>
      <c r="H3022" s="13" t="str">
        <f>_xlfn.XLOOKUP(Claims!$G3022,Table1[Policy ID],Table1[Policy Type])</f>
        <v>Property</v>
      </c>
    </row>
    <row r="3023" spans="1:8">
      <c r="A3023" s="11" t="s">
        <v>23537</v>
      </c>
      <c r="B3023" s="16">
        <v>45166</v>
      </c>
      <c r="C3023" s="8">
        <v>19399</v>
      </c>
      <c r="D3023" s="8" t="s">
        <v>25516</v>
      </c>
      <c r="E3023" s="8" t="s">
        <v>28540</v>
      </c>
      <c r="F3023" s="16">
        <v>45212</v>
      </c>
      <c r="G3023" s="8" t="s">
        <v>16971</v>
      </c>
      <c r="H3023" s="8" t="str">
        <f>_xlfn.XLOOKUP(Claims!$G3023,Table1[Policy ID],Table1[Policy Type])</f>
        <v>Life</v>
      </c>
    </row>
    <row r="3024" spans="1:8">
      <c r="A3024" s="12" t="s">
        <v>23538</v>
      </c>
      <c r="B3024" s="17">
        <v>44146</v>
      </c>
      <c r="C3024" s="13">
        <v>90832</v>
      </c>
      <c r="D3024" s="13" t="s">
        <v>25518</v>
      </c>
      <c r="E3024" s="13" t="s">
        <v>28541</v>
      </c>
      <c r="F3024" s="17">
        <v>44214</v>
      </c>
      <c r="G3024" s="13" t="s">
        <v>17234</v>
      </c>
      <c r="H3024" s="13" t="str">
        <f>_xlfn.XLOOKUP(Claims!$G3024,Table1[Policy ID],Table1[Policy Type])</f>
        <v>Health</v>
      </c>
    </row>
    <row r="3025" spans="1:8">
      <c r="A3025" s="11" t="s">
        <v>23539</v>
      </c>
      <c r="B3025" s="16">
        <v>44845</v>
      </c>
      <c r="C3025" s="8">
        <v>96904</v>
      </c>
      <c r="D3025" s="8" t="s">
        <v>25518</v>
      </c>
      <c r="E3025" s="8" t="s">
        <v>28542</v>
      </c>
      <c r="F3025" s="8"/>
      <c r="G3025" s="8" t="s">
        <v>17986</v>
      </c>
      <c r="H3025" s="8" t="str">
        <f>_xlfn.XLOOKUP(Claims!$G3025,Table1[Policy ID],Table1[Policy Type])</f>
        <v>Health</v>
      </c>
    </row>
    <row r="3026" spans="1:8">
      <c r="A3026" s="12" t="s">
        <v>23540</v>
      </c>
      <c r="B3026" s="17">
        <v>44491</v>
      </c>
      <c r="C3026" s="13">
        <v>85295</v>
      </c>
      <c r="D3026" s="13" t="s">
        <v>25516</v>
      </c>
      <c r="E3026" s="13" t="s">
        <v>28543</v>
      </c>
      <c r="F3026" s="17">
        <v>44534</v>
      </c>
      <c r="G3026" s="13" t="s">
        <v>16000</v>
      </c>
      <c r="H3026" s="13" t="str">
        <f>_xlfn.XLOOKUP(Claims!$G3026,Table1[Policy ID],Table1[Policy Type])</f>
        <v>Life</v>
      </c>
    </row>
    <row r="3027" spans="1:8">
      <c r="A3027" s="11" t="s">
        <v>23541</v>
      </c>
      <c r="B3027" s="16">
        <v>45336</v>
      </c>
      <c r="C3027" s="8">
        <v>54318</v>
      </c>
      <c r="D3027" s="8" t="s">
        <v>25518</v>
      </c>
      <c r="E3027" s="8" t="s">
        <v>28544</v>
      </c>
      <c r="F3027" s="16">
        <v>45413</v>
      </c>
      <c r="G3027" s="8" t="s">
        <v>17701</v>
      </c>
      <c r="H3027" s="8" t="str">
        <f>_xlfn.XLOOKUP(Claims!$G3027,Table1[Policy ID],Table1[Policy Type])</f>
        <v>Auto</v>
      </c>
    </row>
    <row r="3028" spans="1:8">
      <c r="A3028" s="12" t="s">
        <v>23542</v>
      </c>
      <c r="B3028" s="17">
        <v>44689</v>
      </c>
      <c r="C3028" s="13">
        <v>76245</v>
      </c>
      <c r="D3028" s="13" t="s">
        <v>25518</v>
      </c>
      <c r="E3028" s="13" t="s">
        <v>28545</v>
      </c>
      <c r="F3028" s="17">
        <v>44779</v>
      </c>
      <c r="G3028" s="13" t="s">
        <v>17199</v>
      </c>
      <c r="H3028" s="13" t="str">
        <f>_xlfn.XLOOKUP(Claims!$G3028,Table1[Policy ID],Table1[Policy Type])</f>
        <v>Life</v>
      </c>
    </row>
    <row r="3029" spans="1:8">
      <c r="A3029" s="11" t="s">
        <v>23543</v>
      </c>
      <c r="B3029" s="16">
        <v>45600</v>
      </c>
      <c r="C3029" s="8">
        <v>52783</v>
      </c>
      <c r="D3029" s="8" t="s">
        <v>25516</v>
      </c>
      <c r="E3029" s="8" t="s">
        <v>28546</v>
      </c>
      <c r="F3029" s="8"/>
      <c r="G3029" s="8" t="s">
        <v>19126</v>
      </c>
      <c r="H3029" s="8" t="str">
        <f>_xlfn.XLOOKUP(Claims!$G3029,Table1[Policy ID],Table1[Policy Type])</f>
        <v>Property</v>
      </c>
    </row>
    <row r="3030" spans="1:8">
      <c r="A3030" s="12" t="s">
        <v>23544</v>
      </c>
      <c r="B3030" s="17">
        <v>44212</v>
      </c>
      <c r="C3030" s="13">
        <v>93088</v>
      </c>
      <c r="D3030" s="13" t="s">
        <v>25516</v>
      </c>
      <c r="E3030" s="13" t="s">
        <v>28547</v>
      </c>
      <c r="F3030" s="17">
        <v>44297</v>
      </c>
      <c r="G3030" s="13" t="s">
        <v>18673</v>
      </c>
      <c r="H3030" s="13" t="str">
        <f>_xlfn.XLOOKUP(Claims!$G3030,Table1[Policy ID],Table1[Policy Type])</f>
        <v>Health</v>
      </c>
    </row>
    <row r="3031" spans="1:8">
      <c r="A3031" s="11" t="s">
        <v>23545</v>
      </c>
      <c r="B3031" s="16">
        <v>44935</v>
      </c>
      <c r="C3031" s="8">
        <v>3191</v>
      </c>
      <c r="D3031" s="8" t="s">
        <v>25516</v>
      </c>
      <c r="E3031" s="8" t="s">
        <v>28548</v>
      </c>
      <c r="F3031" s="8"/>
      <c r="G3031" s="8" t="s">
        <v>16637</v>
      </c>
      <c r="H3031" s="8" t="str">
        <f>_xlfn.XLOOKUP(Claims!$G3031,Table1[Policy ID],Table1[Policy Type])</f>
        <v>Life</v>
      </c>
    </row>
    <row r="3032" spans="1:8">
      <c r="A3032" s="12" t="s">
        <v>23546</v>
      </c>
      <c r="B3032" s="17">
        <v>44024</v>
      </c>
      <c r="C3032" s="13">
        <v>26448</v>
      </c>
      <c r="D3032" s="13" t="s">
        <v>25517</v>
      </c>
      <c r="E3032" s="13" t="s">
        <v>28549</v>
      </c>
      <c r="F3032" s="17">
        <v>44074</v>
      </c>
      <c r="G3032" s="13" t="s">
        <v>17833</v>
      </c>
      <c r="H3032" s="13" t="str">
        <f>_xlfn.XLOOKUP(Claims!$G3032,Table1[Policy ID],Table1[Policy Type])</f>
        <v>Life</v>
      </c>
    </row>
    <row r="3033" spans="1:8">
      <c r="A3033" s="11" t="s">
        <v>23547</v>
      </c>
      <c r="B3033" s="16">
        <v>44793</v>
      </c>
      <c r="C3033" s="8">
        <v>34146</v>
      </c>
      <c r="D3033" s="8" t="s">
        <v>25516</v>
      </c>
      <c r="E3033" s="8" t="s">
        <v>28550</v>
      </c>
      <c r="F3033" s="8"/>
      <c r="G3033" s="8" t="s">
        <v>15701</v>
      </c>
      <c r="H3033" s="8" t="str">
        <f>_xlfn.XLOOKUP(Claims!$G3033,Table1[Policy ID],Table1[Policy Type])</f>
        <v>Life</v>
      </c>
    </row>
    <row r="3034" spans="1:8">
      <c r="A3034" s="12" t="s">
        <v>23548</v>
      </c>
      <c r="B3034" s="17">
        <v>44168</v>
      </c>
      <c r="C3034" s="13">
        <v>20818</v>
      </c>
      <c r="D3034" s="13" t="s">
        <v>25517</v>
      </c>
      <c r="E3034" s="13" t="s">
        <v>28551</v>
      </c>
      <c r="F3034" s="17">
        <v>44257</v>
      </c>
      <c r="G3034" s="13" t="s">
        <v>20312</v>
      </c>
      <c r="H3034" s="13" t="str">
        <f>_xlfn.XLOOKUP(Claims!$G3034,Table1[Policy ID],Table1[Policy Type])</f>
        <v>Health</v>
      </c>
    </row>
    <row r="3035" spans="1:8">
      <c r="A3035" s="11" t="s">
        <v>23549</v>
      </c>
      <c r="B3035" s="16">
        <v>45300</v>
      </c>
      <c r="C3035" s="8">
        <v>25865</v>
      </c>
      <c r="D3035" s="8" t="s">
        <v>25517</v>
      </c>
      <c r="E3035" s="8" t="s">
        <v>28552</v>
      </c>
      <c r="F3035" s="16">
        <v>45348</v>
      </c>
      <c r="G3035" s="8" t="s">
        <v>17301</v>
      </c>
      <c r="H3035" s="8" t="str">
        <f>_xlfn.XLOOKUP(Claims!$G3035,Table1[Policy ID],Table1[Policy Type])</f>
        <v>Life</v>
      </c>
    </row>
    <row r="3036" spans="1:8">
      <c r="A3036" s="12" t="s">
        <v>23550</v>
      </c>
      <c r="B3036" s="17">
        <v>45362</v>
      </c>
      <c r="C3036" s="13">
        <v>49421</v>
      </c>
      <c r="D3036" s="13" t="s">
        <v>25518</v>
      </c>
      <c r="E3036" s="13" t="s">
        <v>28553</v>
      </c>
      <c r="F3036" s="17">
        <v>45401</v>
      </c>
      <c r="G3036" s="13" t="s">
        <v>18422</v>
      </c>
      <c r="H3036" s="13" t="str">
        <f>_xlfn.XLOOKUP(Claims!$G3036,Table1[Policy ID],Table1[Policy Type])</f>
        <v>Health</v>
      </c>
    </row>
    <row r="3037" spans="1:8">
      <c r="A3037" s="11" t="s">
        <v>23551</v>
      </c>
      <c r="B3037" s="16">
        <v>45065</v>
      </c>
      <c r="C3037" s="8">
        <v>58520</v>
      </c>
      <c r="D3037" s="8" t="s">
        <v>25518</v>
      </c>
      <c r="E3037" s="8" t="s">
        <v>28554</v>
      </c>
      <c r="F3037" s="8"/>
      <c r="G3037" s="8" t="s">
        <v>19440</v>
      </c>
      <c r="H3037" s="8" t="str">
        <f>_xlfn.XLOOKUP(Claims!$G3037,Table1[Policy ID],Table1[Policy Type])</f>
        <v>Property</v>
      </c>
    </row>
    <row r="3038" spans="1:8">
      <c r="A3038" s="12" t="s">
        <v>23552</v>
      </c>
      <c r="B3038" s="17">
        <v>44314</v>
      </c>
      <c r="C3038" s="13">
        <v>99635</v>
      </c>
      <c r="D3038" s="13" t="s">
        <v>25516</v>
      </c>
      <c r="E3038" s="13" t="s">
        <v>28555</v>
      </c>
      <c r="F3038" s="17">
        <v>44336</v>
      </c>
      <c r="G3038" s="13" t="s">
        <v>16538</v>
      </c>
      <c r="H3038" s="13" t="str">
        <f>_xlfn.XLOOKUP(Claims!$G3038,Table1[Policy ID],Table1[Policy Type])</f>
        <v>Life</v>
      </c>
    </row>
    <row r="3039" spans="1:8">
      <c r="A3039" s="11" t="s">
        <v>23553</v>
      </c>
      <c r="B3039" s="16">
        <v>44059</v>
      </c>
      <c r="C3039" s="8">
        <v>65369</v>
      </c>
      <c r="D3039" s="8" t="s">
        <v>25517</v>
      </c>
      <c r="E3039" s="8" t="s">
        <v>28556</v>
      </c>
      <c r="F3039" s="16">
        <v>44093</v>
      </c>
      <c r="G3039" s="8" t="s">
        <v>20329</v>
      </c>
      <c r="H3039" s="8" t="str">
        <f>_xlfn.XLOOKUP(Claims!$G3039,Table1[Policy ID],Table1[Policy Type])</f>
        <v>Life</v>
      </c>
    </row>
    <row r="3040" spans="1:8">
      <c r="A3040" s="12" t="s">
        <v>23554</v>
      </c>
      <c r="B3040" s="17">
        <v>45152</v>
      </c>
      <c r="C3040" s="13">
        <v>77471</v>
      </c>
      <c r="D3040" s="13" t="s">
        <v>25518</v>
      </c>
      <c r="E3040" s="13" t="s">
        <v>28557</v>
      </c>
      <c r="F3040" s="17">
        <v>45191</v>
      </c>
      <c r="G3040" s="13" t="s">
        <v>18551</v>
      </c>
      <c r="H3040" s="13" t="str">
        <f>_xlfn.XLOOKUP(Claims!$G3040,Table1[Policy ID],Table1[Policy Type])</f>
        <v>Life</v>
      </c>
    </row>
    <row r="3041" spans="1:8">
      <c r="A3041" s="11" t="s">
        <v>23555</v>
      </c>
      <c r="B3041" s="16">
        <v>44617</v>
      </c>
      <c r="C3041" s="8">
        <v>14280</v>
      </c>
      <c r="D3041" s="8" t="s">
        <v>25518</v>
      </c>
      <c r="E3041" s="8" t="s">
        <v>28558</v>
      </c>
      <c r="F3041" s="16">
        <v>44636</v>
      </c>
      <c r="G3041" s="8" t="s">
        <v>19906</v>
      </c>
      <c r="H3041" s="8" t="str">
        <f>_xlfn.XLOOKUP(Claims!$G3041,Table1[Policy ID],Table1[Policy Type])</f>
        <v>Auto</v>
      </c>
    </row>
    <row r="3042" spans="1:8">
      <c r="A3042" s="12" t="s">
        <v>23556</v>
      </c>
      <c r="B3042" s="17">
        <v>45044</v>
      </c>
      <c r="C3042" s="13">
        <v>14888</v>
      </c>
      <c r="D3042" s="13" t="s">
        <v>25518</v>
      </c>
      <c r="E3042" s="13" t="s">
        <v>28559</v>
      </c>
      <c r="F3042" s="17">
        <v>45092</v>
      </c>
      <c r="G3042" s="13" t="s">
        <v>18249</v>
      </c>
      <c r="H3042" s="13" t="str">
        <f>_xlfn.XLOOKUP(Claims!$G3042,Table1[Policy ID],Table1[Policy Type])</f>
        <v>Life</v>
      </c>
    </row>
    <row r="3043" spans="1:8">
      <c r="A3043" s="11" t="s">
        <v>23557</v>
      </c>
      <c r="B3043" s="16">
        <v>43933</v>
      </c>
      <c r="C3043" s="8">
        <v>6252</v>
      </c>
      <c r="D3043" s="8" t="s">
        <v>25517</v>
      </c>
      <c r="E3043" s="8" t="s">
        <v>28560</v>
      </c>
      <c r="F3043" s="16">
        <v>44002</v>
      </c>
      <c r="G3043" s="8" t="s">
        <v>18158</v>
      </c>
      <c r="H3043" s="8" t="str">
        <f>_xlfn.XLOOKUP(Claims!$G3043,Table1[Policy ID],Table1[Policy Type])</f>
        <v>Life</v>
      </c>
    </row>
    <row r="3044" spans="1:8">
      <c r="A3044" s="12" t="s">
        <v>23558</v>
      </c>
      <c r="B3044" s="17">
        <v>44600</v>
      </c>
      <c r="C3044" s="13">
        <v>13608</v>
      </c>
      <c r="D3044" s="13" t="s">
        <v>25516</v>
      </c>
      <c r="E3044" s="13" t="s">
        <v>28561</v>
      </c>
      <c r="F3044" s="17">
        <v>44621</v>
      </c>
      <c r="G3044" s="13" t="s">
        <v>20178</v>
      </c>
      <c r="H3044" s="13" t="str">
        <f>_xlfn.XLOOKUP(Claims!$G3044,Table1[Policy ID],Table1[Policy Type])</f>
        <v>Auto</v>
      </c>
    </row>
    <row r="3045" spans="1:8">
      <c r="A3045" s="11" t="s">
        <v>23559</v>
      </c>
      <c r="B3045" s="16">
        <v>45339</v>
      </c>
      <c r="C3045" s="8">
        <v>10798</v>
      </c>
      <c r="D3045" s="8" t="s">
        <v>25516</v>
      </c>
      <c r="E3045" s="8" t="s">
        <v>28562</v>
      </c>
      <c r="F3045" s="16">
        <v>45356</v>
      </c>
      <c r="G3045" s="8" t="s">
        <v>17836</v>
      </c>
      <c r="H3045" s="8" t="str">
        <f>_xlfn.XLOOKUP(Claims!$G3045,Table1[Policy ID],Table1[Policy Type])</f>
        <v>Auto</v>
      </c>
    </row>
    <row r="3046" spans="1:8">
      <c r="A3046" s="12" t="s">
        <v>23560</v>
      </c>
      <c r="B3046" s="17">
        <v>44966</v>
      </c>
      <c r="C3046" s="13">
        <v>37008</v>
      </c>
      <c r="D3046" s="13" t="s">
        <v>25516</v>
      </c>
      <c r="E3046" s="13" t="s">
        <v>28563</v>
      </c>
      <c r="F3046" s="17">
        <v>45044</v>
      </c>
      <c r="G3046" s="13" t="s">
        <v>17556</v>
      </c>
      <c r="H3046" s="13" t="str">
        <f>_xlfn.XLOOKUP(Claims!$G3046,Table1[Policy ID],Table1[Policy Type])</f>
        <v>Property</v>
      </c>
    </row>
    <row r="3047" spans="1:8">
      <c r="A3047" s="11" t="s">
        <v>23561</v>
      </c>
      <c r="B3047" s="16">
        <v>45403</v>
      </c>
      <c r="C3047" s="8">
        <v>77449</v>
      </c>
      <c r="D3047" s="8" t="s">
        <v>25518</v>
      </c>
      <c r="E3047" s="8" t="s">
        <v>28564</v>
      </c>
      <c r="F3047" s="8"/>
      <c r="G3047" s="8" t="s">
        <v>19635</v>
      </c>
      <c r="H3047" s="8" t="str">
        <f>_xlfn.XLOOKUP(Claims!$G3047,Table1[Policy ID],Table1[Policy Type])</f>
        <v>Property</v>
      </c>
    </row>
    <row r="3048" spans="1:8">
      <c r="A3048" s="12" t="s">
        <v>23562</v>
      </c>
      <c r="B3048" s="17">
        <v>44982</v>
      </c>
      <c r="C3048" s="13">
        <v>67289</v>
      </c>
      <c r="D3048" s="13" t="s">
        <v>25518</v>
      </c>
      <c r="E3048" s="13" t="s">
        <v>28565</v>
      </c>
      <c r="F3048" s="13"/>
      <c r="G3048" s="13" t="s">
        <v>18089</v>
      </c>
      <c r="H3048" s="13" t="str">
        <f>_xlfn.XLOOKUP(Claims!$G3048,Table1[Policy ID],Table1[Policy Type])</f>
        <v>Health</v>
      </c>
    </row>
    <row r="3049" spans="1:8">
      <c r="A3049" s="11" t="s">
        <v>23563</v>
      </c>
      <c r="B3049" s="16">
        <v>44177</v>
      </c>
      <c r="C3049" s="8">
        <v>29965</v>
      </c>
      <c r="D3049" s="8" t="s">
        <v>25518</v>
      </c>
      <c r="E3049" s="8" t="s">
        <v>28566</v>
      </c>
      <c r="F3049" s="16">
        <v>44255</v>
      </c>
      <c r="G3049" s="8" t="s">
        <v>20152</v>
      </c>
      <c r="H3049" s="8" t="str">
        <f>_xlfn.XLOOKUP(Claims!$G3049,Table1[Policy ID],Table1[Policy Type])</f>
        <v>Health</v>
      </c>
    </row>
    <row r="3050" spans="1:8">
      <c r="A3050" s="12" t="s">
        <v>23564</v>
      </c>
      <c r="B3050" s="17">
        <v>45285</v>
      </c>
      <c r="C3050" s="13">
        <v>50762</v>
      </c>
      <c r="D3050" s="13" t="s">
        <v>25517</v>
      </c>
      <c r="E3050" s="13" t="s">
        <v>28567</v>
      </c>
      <c r="F3050" s="17">
        <v>45306</v>
      </c>
      <c r="G3050" s="13" t="s">
        <v>16353</v>
      </c>
      <c r="H3050" s="13" t="str">
        <f>_xlfn.XLOOKUP(Claims!$G3050,Table1[Policy ID],Table1[Policy Type])</f>
        <v>Auto</v>
      </c>
    </row>
    <row r="3051" spans="1:8">
      <c r="A3051" s="11" t="s">
        <v>23565</v>
      </c>
      <c r="B3051" s="16">
        <v>45550</v>
      </c>
      <c r="C3051" s="8">
        <v>63665</v>
      </c>
      <c r="D3051" s="8" t="s">
        <v>25516</v>
      </c>
      <c r="E3051" s="8" t="s">
        <v>28568</v>
      </c>
      <c r="F3051" s="8"/>
      <c r="G3051" s="8" t="s">
        <v>18465</v>
      </c>
      <c r="H3051" s="8" t="str">
        <f>_xlfn.XLOOKUP(Claims!$G3051,Table1[Policy ID],Table1[Policy Type])</f>
        <v>Life</v>
      </c>
    </row>
    <row r="3052" spans="1:8">
      <c r="A3052" s="12" t="s">
        <v>23566</v>
      </c>
      <c r="B3052" s="17">
        <v>44893</v>
      </c>
      <c r="C3052" s="13">
        <v>17705</v>
      </c>
      <c r="D3052" s="13" t="s">
        <v>25517</v>
      </c>
      <c r="E3052" s="13" t="s">
        <v>28569</v>
      </c>
      <c r="F3052" s="17">
        <v>44971</v>
      </c>
      <c r="G3052" s="13" t="s">
        <v>17888</v>
      </c>
      <c r="H3052" s="13" t="str">
        <f>_xlfn.XLOOKUP(Claims!$G3052,Table1[Policy ID],Table1[Policy Type])</f>
        <v>Property</v>
      </c>
    </row>
    <row r="3053" spans="1:8">
      <c r="A3053" s="11" t="s">
        <v>23567</v>
      </c>
      <c r="B3053" s="16">
        <v>45386</v>
      </c>
      <c r="C3053" s="8">
        <v>65857</v>
      </c>
      <c r="D3053" s="8" t="s">
        <v>25518</v>
      </c>
      <c r="E3053" s="8" t="s">
        <v>28570</v>
      </c>
      <c r="F3053" s="16">
        <v>45429</v>
      </c>
      <c r="G3053" s="8" t="s">
        <v>16134</v>
      </c>
      <c r="H3053" s="8" t="str">
        <f>_xlfn.XLOOKUP(Claims!$G3053,Table1[Policy ID],Table1[Policy Type])</f>
        <v>Health</v>
      </c>
    </row>
    <row r="3054" spans="1:8">
      <c r="A3054" s="12" t="s">
        <v>23568</v>
      </c>
      <c r="B3054" s="17">
        <v>44561</v>
      </c>
      <c r="C3054" s="13">
        <v>33689</v>
      </c>
      <c r="D3054" s="13" t="s">
        <v>25516</v>
      </c>
      <c r="E3054" s="13" t="s">
        <v>28571</v>
      </c>
      <c r="F3054" s="17">
        <v>44615</v>
      </c>
      <c r="G3054" s="13" t="s">
        <v>16110</v>
      </c>
      <c r="H3054" s="13" t="str">
        <f>_xlfn.XLOOKUP(Claims!$G3054,Table1[Policy ID],Table1[Policy Type])</f>
        <v>Health</v>
      </c>
    </row>
    <row r="3055" spans="1:8">
      <c r="A3055" s="11" t="s">
        <v>23569</v>
      </c>
      <c r="B3055" s="16">
        <v>45008</v>
      </c>
      <c r="C3055" s="8">
        <v>21482</v>
      </c>
      <c r="D3055" s="8" t="s">
        <v>25518</v>
      </c>
      <c r="E3055" s="8" t="s">
        <v>28572</v>
      </c>
      <c r="F3055" s="16">
        <v>45023</v>
      </c>
      <c r="G3055" s="8" t="s">
        <v>18558</v>
      </c>
      <c r="H3055" s="8" t="str">
        <f>_xlfn.XLOOKUP(Claims!$G3055,Table1[Policy ID],Table1[Policy Type])</f>
        <v>Health</v>
      </c>
    </row>
    <row r="3056" spans="1:8">
      <c r="A3056" s="12" t="s">
        <v>23570</v>
      </c>
      <c r="B3056" s="17">
        <v>44408</v>
      </c>
      <c r="C3056" s="13">
        <v>97697</v>
      </c>
      <c r="D3056" s="13" t="s">
        <v>25518</v>
      </c>
      <c r="E3056" s="13" t="s">
        <v>28573</v>
      </c>
      <c r="F3056" s="17">
        <v>44484</v>
      </c>
      <c r="G3056" s="13" t="s">
        <v>16550</v>
      </c>
      <c r="H3056" s="13" t="str">
        <f>_xlfn.XLOOKUP(Claims!$G3056,Table1[Policy ID],Table1[Policy Type])</f>
        <v>Property</v>
      </c>
    </row>
    <row r="3057" spans="1:8">
      <c r="A3057" s="11" t="s">
        <v>23571</v>
      </c>
      <c r="B3057" s="16">
        <v>44612</v>
      </c>
      <c r="C3057" s="8">
        <v>80772</v>
      </c>
      <c r="D3057" s="8" t="s">
        <v>25517</v>
      </c>
      <c r="E3057" s="8" t="s">
        <v>28574</v>
      </c>
      <c r="F3057" s="16">
        <v>44638</v>
      </c>
      <c r="G3057" s="8" t="s">
        <v>15947</v>
      </c>
      <c r="H3057" s="8" t="str">
        <f>_xlfn.XLOOKUP(Claims!$G3057,Table1[Policy ID],Table1[Policy Type])</f>
        <v>Life</v>
      </c>
    </row>
    <row r="3058" spans="1:8">
      <c r="A3058" s="12" t="s">
        <v>23572</v>
      </c>
      <c r="B3058" s="17">
        <v>44512</v>
      </c>
      <c r="C3058" s="13">
        <v>19378</v>
      </c>
      <c r="D3058" s="13" t="s">
        <v>25517</v>
      </c>
      <c r="E3058" s="13" t="s">
        <v>28575</v>
      </c>
      <c r="F3058" s="17">
        <v>44587</v>
      </c>
      <c r="G3058" s="13" t="s">
        <v>16801</v>
      </c>
      <c r="H3058" s="13" t="str">
        <f>_xlfn.XLOOKUP(Claims!$G3058,Table1[Policy ID],Table1[Policy Type])</f>
        <v>Property</v>
      </c>
    </row>
    <row r="3059" spans="1:8">
      <c r="A3059" s="11" t="s">
        <v>23573</v>
      </c>
      <c r="B3059" s="16">
        <v>45407</v>
      </c>
      <c r="C3059" s="8">
        <v>98767</v>
      </c>
      <c r="D3059" s="8" t="s">
        <v>25516</v>
      </c>
      <c r="E3059" s="8" t="s">
        <v>28576</v>
      </c>
      <c r="F3059" s="16">
        <v>45492</v>
      </c>
      <c r="G3059" s="8" t="s">
        <v>18437</v>
      </c>
      <c r="H3059" s="8" t="str">
        <f>_xlfn.XLOOKUP(Claims!$G3059,Table1[Policy ID],Table1[Policy Type])</f>
        <v>Auto</v>
      </c>
    </row>
    <row r="3060" spans="1:8">
      <c r="A3060" s="12" t="s">
        <v>23574</v>
      </c>
      <c r="B3060" s="17">
        <v>44801</v>
      </c>
      <c r="C3060" s="13">
        <v>31310</v>
      </c>
      <c r="D3060" s="13" t="s">
        <v>25517</v>
      </c>
      <c r="E3060" s="13" t="s">
        <v>28577</v>
      </c>
      <c r="F3060" s="13"/>
      <c r="G3060" s="13" t="s">
        <v>16265</v>
      </c>
      <c r="H3060" s="13" t="str">
        <f>_xlfn.XLOOKUP(Claims!$G3060,Table1[Policy ID],Table1[Policy Type])</f>
        <v>Health</v>
      </c>
    </row>
    <row r="3061" spans="1:8">
      <c r="A3061" s="11" t="s">
        <v>23575</v>
      </c>
      <c r="B3061" s="16">
        <v>44793</v>
      </c>
      <c r="C3061" s="8">
        <v>52617</v>
      </c>
      <c r="D3061" s="8" t="s">
        <v>25517</v>
      </c>
      <c r="E3061" s="8" t="s">
        <v>28578</v>
      </c>
      <c r="F3061" s="8"/>
      <c r="G3061" s="8" t="s">
        <v>19431</v>
      </c>
      <c r="H3061" s="8" t="str">
        <f>_xlfn.XLOOKUP(Claims!$G3061,Table1[Policy ID],Table1[Policy Type])</f>
        <v>Health</v>
      </c>
    </row>
    <row r="3062" spans="1:8">
      <c r="A3062" s="12" t="s">
        <v>23576</v>
      </c>
      <c r="B3062" s="17">
        <v>45108</v>
      </c>
      <c r="C3062" s="13">
        <v>68088</v>
      </c>
      <c r="D3062" s="13" t="s">
        <v>25518</v>
      </c>
      <c r="E3062" s="13" t="s">
        <v>28579</v>
      </c>
      <c r="F3062" s="17">
        <v>45172</v>
      </c>
      <c r="G3062" s="13" t="s">
        <v>19017</v>
      </c>
      <c r="H3062" s="13" t="str">
        <f>_xlfn.XLOOKUP(Claims!$G3062,Table1[Policy ID],Table1[Policy Type])</f>
        <v>Auto</v>
      </c>
    </row>
    <row r="3063" spans="1:8">
      <c r="A3063" s="11" t="s">
        <v>23577</v>
      </c>
      <c r="B3063" s="16">
        <v>44557</v>
      </c>
      <c r="C3063" s="8">
        <v>24120</v>
      </c>
      <c r="D3063" s="8" t="s">
        <v>25518</v>
      </c>
      <c r="E3063" s="8" t="s">
        <v>28580</v>
      </c>
      <c r="F3063" s="16">
        <v>44601</v>
      </c>
      <c r="G3063" s="8" t="s">
        <v>17190</v>
      </c>
      <c r="H3063" s="8" t="str">
        <f>_xlfn.XLOOKUP(Claims!$G3063,Table1[Policy ID],Table1[Policy Type])</f>
        <v>Health</v>
      </c>
    </row>
    <row r="3064" spans="1:8">
      <c r="A3064" s="12" t="s">
        <v>23578</v>
      </c>
      <c r="B3064" s="17">
        <v>45170</v>
      </c>
      <c r="C3064" s="13">
        <v>28418</v>
      </c>
      <c r="D3064" s="13" t="s">
        <v>25516</v>
      </c>
      <c r="E3064" s="13" t="s">
        <v>28581</v>
      </c>
      <c r="F3064" s="17">
        <v>45250</v>
      </c>
      <c r="G3064" s="13" t="s">
        <v>16738</v>
      </c>
      <c r="H3064" s="13" t="str">
        <f>_xlfn.XLOOKUP(Claims!$G3064,Table1[Policy ID],Table1[Policy Type])</f>
        <v>Life</v>
      </c>
    </row>
    <row r="3065" spans="1:8">
      <c r="A3065" s="11" t="s">
        <v>23579</v>
      </c>
      <c r="B3065" s="16">
        <v>43837</v>
      </c>
      <c r="C3065" s="8">
        <v>28952</v>
      </c>
      <c r="D3065" s="8" t="s">
        <v>25516</v>
      </c>
      <c r="E3065" s="8" t="s">
        <v>28582</v>
      </c>
      <c r="F3065" s="8"/>
      <c r="G3065" s="8" t="s">
        <v>15651</v>
      </c>
      <c r="H3065" s="8" t="str">
        <f>_xlfn.XLOOKUP(Claims!$G3065,Table1[Policy ID],Table1[Policy Type])</f>
        <v>Health</v>
      </c>
    </row>
    <row r="3066" spans="1:8">
      <c r="A3066" s="12" t="s">
        <v>23580</v>
      </c>
      <c r="B3066" s="17">
        <v>44698</v>
      </c>
      <c r="C3066" s="13">
        <v>13333</v>
      </c>
      <c r="D3066" s="13" t="s">
        <v>25518</v>
      </c>
      <c r="E3066" s="13" t="s">
        <v>28583</v>
      </c>
      <c r="F3066" s="17">
        <v>44731</v>
      </c>
      <c r="G3066" s="13" t="s">
        <v>16711</v>
      </c>
      <c r="H3066" s="13" t="str">
        <f>_xlfn.XLOOKUP(Claims!$G3066,Table1[Policy ID],Table1[Policy Type])</f>
        <v>Health</v>
      </c>
    </row>
    <row r="3067" spans="1:8">
      <c r="A3067" s="11" t="s">
        <v>23581</v>
      </c>
      <c r="B3067" s="16">
        <v>44216</v>
      </c>
      <c r="C3067" s="8">
        <v>61127</v>
      </c>
      <c r="D3067" s="8" t="s">
        <v>25518</v>
      </c>
      <c r="E3067" s="8" t="s">
        <v>28584</v>
      </c>
      <c r="F3067" s="16">
        <v>44278</v>
      </c>
      <c r="G3067" s="8" t="s">
        <v>16071</v>
      </c>
      <c r="H3067" s="8" t="str">
        <f>_xlfn.XLOOKUP(Claims!$G3067,Table1[Policy ID],Table1[Policy Type])</f>
        <v>Health</v>
      </c>
    </row>
    <row r="3068" spans="1:8">
      <c r="A3068" s="12" t="s">
        <v>23582</v>
      </c>
      <c r="B3068" s="17">
        <v>45460</v>
      </c>
      <c r="C3068" s="13">
        <v>85164</v>
      </c>
      <c r="D3068" s="13" t="s">
        <v>25517</v>
      </c>
      <c r="E3068" s="13" t="s">
        <v>28585</v>
      </c>
      <c r="F3068" s="17">
        <v>45473</v>
      </c>
      <c r="G3068" s="13" t="s">
        <v>18346</v>
      </c>
      <c r="H3068" s="13" t="str">
        <f>_xlfn.XLOOKUP(Claims!$G3068,Table1[Policy ID],Table1[Policy Type])</f>
        <v>Health</v>
      </c>
    </row>
    <row r="3069" spans="1:8">
      <c r="A3069" s="11" t="s">
        <v>23583</v>
      </c>
      <c r="B3069" s="16">
        <v>43907</v>
      </c>
      <c r="C3069" s="8">
        <v>35945</v>
      </c>
      <c r="D3069" s="8" t="s">
        <v>25517</v>
      </c>
      <c r="E3069" s="8" t="s">
        <v>28586</v>
      </c>
      <c r="F3069" s="8"/>
      <c r="G3069" s="8" t="s">
        <v>17470</v>
      </c>
      <c r="H3069" s="8" t="str">
        <f>_xlfn.XLOOKUP(Claims!$G3069,Table1[Policy ID],Table1[Policy Type])</f>
        <v>Health</v>
      </c>
    </row>
    <row r="3070" spans="1:8">
      <c r="A3070" s="12" t="s">
        <v>23584</v>
      </c>
      <c r="B3070" s="17">
        <v>45187</v>
      </c>
      <c r="C3070" s="13">
        <v>17847</v>
      </c>
      <c r="D3070" s="13" t="s">
        <v>25518</v>
      </c>
      <c r="E3070" s="13" t="s">
        <v>28587</v>
      </c>
      <c r="F3070" s="17">
        <v>45218</v>
      </c>
      <c r="G3070" s="13" t="s">
        <v>18576</v>
      </c>
      <c r="H3070" s="13" t="str">
        <f>_xlfn.XLOOKUP(Claims!$G3070,Table1[Policy ID],Table1[Policy Type])</f>
        <v>Health</v>
      </c>
    </row>
    <row r="3071" spans="1:8">
      <c r="A3071" s="11" t="s">
        <v>23585</v>
      </c>
      <c r="B3071" s="16">
        <v>44546</v>
      </c>
      <c r="C3071" s="8">
        <v>3850</v>
      </c>
      <c r="D3071" s="8" t="s">
        <v>25517</v>
      </c>
      <c r="E3071" s="8" t="s">
        <v>28588</v>
      </c>
      <c r="F3071" s="8"/>
      <c r="G3071" s="8" t="s">
        <v>16031</v>
      </c>
      <c r="H3071" s="8" t="str">
        <f>_xlfn.XLOOKUP(Claims!$G3071,Table1[Policy ID],Table1[Policy Type])</f>
        <v>Health</v>
      </c>
    </row>
    <row r="3072" spans="1:8">
      <c r="A3072" s="12" t="s">
        <v>23586</v>
      </c>
      <c r="B3072" s="17">
        <v>44500</v>
      </c>
      <c r="C3072" s="13">
        <v>54047</v>
      </c>
      <c r="D3072" s="13" t="s">
        <v>25517</v>
      </c>
      <c r="E3072" s="13" t="s">
        <v>28589</v>
      </c>
      <c r="F3072" s="17">
        <v>44513</v>
      </c>
      <c r="G3072" s="13" t="s">
        <v>18710</v>
      </c>
      <c r="H3072" s="13" t="str">
        <f>_xlfn.XLOOKUP(Claims!$G3072,Table1[Policy ID],Table1[Policy Type])</f>
        <v>Property</v>
      </c>
    </row>
    <row r="3073" spans="1:8">
      <c r="A3073" s="11" t="s">
        <v>23587</v>
      </c>
      <c r="B3073" s="16">
        <v>44867</v>
      </c>
      <c r="C3073" s="8">
        <v>85011</v>
      </c>
      <c r="D3073" s="8" t="s">
        <v>25516</v>
      </c>
      <c r="E3073" s="8" t="s">
        <v>28590</v>
      </c>
      <c r="F3073" s="8"/>
      <c r="G3073" s="8" t="s">
        <v>17042</v>
      </c>
      <c r="H3073" s="8" t="str">
        <f>_xlfn.XLOOKUP(Claims!$G3073,Table1[Policy ID],Table1[Policy Type])</f>
        <v>Auto</v>
      </c>
    </row>
    <row r="3074" spans="1:8">
      <c r="A3074" s="12" t="s">
        <v>23588</v>
      </c>
      <c r="B3074" s="17">
        <v>44757</v>
      </c>
      <c r="C3074" s="13">
        <v>91014</v>
      </c>
      <c r="D3074" s="13" t="s">
        <v>25517</v>
      </c>
      <c r="E3074" s="13" t="s">
        <v>28591</v>
      </c>
      <c r="F3074" s="13"/>
      <c r="G3074" s="13" t="s">
        <v>18702</v>
      </c>
      <c r="H3074" s="13" t="str">
        <f>_xlfn.XLOOKUP(Claims!$G3074,Table1[Policy ID],Table1[Policy Type])</f>
        <v>Auto</v>
      </c>
    </row>
    <row r="3075" spans="1:8">
      <c r="A3075" s="11" t="s">
        <v>23589</v>
      </c>
      <c r="B3075" s="16">
        <v>45179</v>
      </c>
      <c r="C3075" s="8">
        <v>47086</v>
      </c>
      <c r="D3075" s="8" t="s">
        <v>25517</v>
      </c>
      <c r="E3075" s="8" t="s">
        <v>28592</v>
      </c>
      <c r="F3075" s="8"/>
      <c r="G3075" s="8" t="s">
        <v>19590</v>
      </c>
      <c r="H3075" s="8" t="str">
        <f>_xlfn.XLOOKUP(Claims!$G3075,Table1[Policy ID],Table1[Policy Type])</f>
        <v>Property</v>
      </c>
    </row>
    <row r="3076" spans="1:8">
      <c r="A3076" s="12" t="s">
        <v>23590</v>
      </c>
      <c r="B3076" s="17">
        <v>43863</v>
      </c>
      <c r="C3076" s="13">
        <v>43035</v>
      </c>
      <c r="D3076" s="13" t="s">
        <v>25517</v>
      </c>
      <c r="E3076" s="13" t="s">
        <v>28593</v>
      </c>
      <c r="F3076" s="13"/>
      <c r="G3076" s="13" t="s">
        <v>18276</v>
      </c>
      <c r="H3076" s="13" t="str">
        <f>_xlfn.XLOOKUP(Claims!$G3076,Table1[Policy ID],Table1[Policy Type])</f>
        <v>Health</v>
      </c>
    </row>
    <row r="3077" spans="1:8">
      <c r="A3077" s="11" t="s">
        <v>23591</v>
      </c>
      <c r="B3077" s="16">
        <v>44129</v>
      </c>
      <c r="C3077" s="8">
        <v>2010</v>
      </c>
      <c r="D3077" s="8" t="s">
        <v>25516</v>
      </c>
      <c r="E3077" s="8" t="s">
        <v>28594</v>
      </c>
      <c r="F3077" s="16">
        <v>44147</v>
      </c>
      <c r="G3077" s="8" t="s">
        <v>17718</v>
      </c>
      <c r="H3077" s="8" t="str">
        <f>_xlfn.XLOOKUP(Claims!$G3077,Table1[Policy ID],Table1[Policy Type])</f>
        <v>Life</v>
      </c>
    </row>
    <row r="3078" spans="1:8">
      <c r="A3078" s="12" t="s">
        <v>23592</v>
      </c>
      <c r="B3078" s="17">
        <v>44305</v>
      </c>
      <c r="C3078" s="13">
        <v>1862</v>
      </c>
      <c r="D3078" s="13" t="s">
        <v>25518</v>
      </c>
      <c r="E3078" s="13" t="s">
        <v>28595</v>
      </c>
      <c r="F3078" s="17">
        <v>44334</v>
      </c>
      <c r="G3078" s="13" t="s">
        <v>18203</v>
      </c>
      <c r="H3078" s="13" t="str">
        <f>_xlfn.XLOOKUP(Claims!$G3078,Table1[Policy ID],Table1[Policy Type])</f>
        <v>Health</v>
      </c>
    </row>
    <row r="3079" spans="1:8">
      <c r="A3079" s="11" t="s">
        <v>23593</v>
      </c>
      <c r="B3079" s="16">
        <v>44183</v>
      </c>
      <c r="C3079" s="8">
        <v>42567</v>
      </c>
      <c r="D3079" s="8" t="s">
        <v>25516</v>
      </c>
      <c r="E3079" s="8" t="s">
        <v>28596</v>
      </c>
      <c r="F3079" s="16">
        <v>44262</v>
      </c>
      <c r="G3079" s="8" t="s">
        <v>17118</v>
      </c>
      <c r="H3079" s="8" t="str">
        <f>_xlfn.XLOOKUP(Claims!$G3079,Table1[Policy ID],Table1[Policy Type])</f>
        <v>Health</v>
      </c>
    </row>
    <row r="3080" spans="1:8">
      <c r="A3080" s="12" t="s">
        <v>23594</v>
      </c>
      <c r="B3080" s="17">
        <v>45599</v>
      </c>
      <c r="C3080" s="13">
        <v>75263</v>
      </c>
      <c r="D3080" s="13" t="s">
        <v>25516</v>
      </c>
      <c r="E3080" s="13" t="s">
        <v>28597</v>
      </c>
      <c r="F3080" s="17">
        <v>45644</v>
      </c>
      <c r="G3080" s="13" t="s">
        <v>18685</v>
      </c>
      <c r="H3080" s="13" t="str">
        <f>_xlfn.XLOOKUP(Claims!$G3080,Table1[Policy ID],Table1[Policy Type])</f>
        <v>Auto</v>
      </c>
    </row>
    <row r="3081" spans="1:8">
      <c r="A3081" s="11" t="s">
        <v>23595</v>
      </c>
      <c r="B3081" s="16">
        <v>44588</v>
      </c>
      <c r="C3081" s="8">
        <v>46683</v>
      </c>
      <c r="D3081" s="8" t="s">
        <v>25516</v>
      </c>
      <c r="E3081" s="8" t="s">
        <v>28598</v>
      </c>
      <c r="F3081" s="16">
        <v>44607</v>
      </c>
      <c r="G3081" s="8" t="s">
        <v>16312</v>
      </c>
      <c r="H3081" s="8" t="str">
        <f>_xlfn.XLOOKUP(Claims!$G3081,Table1[Policy ID],Table1[Policy Type])</f>
        <v>Auto</v>
      </c>
    </row>
    <row r="3082" spans="1:8">
      <c r="A3082" s="12" t="s">
        <v>23596</v>
      </c>
      <c r="B3082" s="17">
        <v>44609</v>
      </c>
      <c r="C3082" s="13">
        <v>94353</v>
      </c>
      <c r="D3082" s="13" t="s">
        <v>25516</v>
      </c>
      <c r="E3082" s="13" t="s">
        <v>28599</v>
      </c>
      <c r="F3082" s="17">
        <v>44696</v>
      </c>
      <c r="G3082" s="13" t="s">
        <v>18960</v>
      </c>
      <c r="H3082" s="13" t="str">
        <f>_xlfn.XLOOKUP(Claims!$G3082,Table1[Policy ID],Table1[Policy Type])</f>
        <v>Auto</v>
      </c>
    </row>
    <row r="3083" spans="1:8">
      <c r="A3083" s="11" t="s">
        <v>23597</v>
      </c>
      <c r="B3083" s="16">
        <v>44264</v>
      </c>
      <c r="C3083" s="8">
        <v>80026</v>
      </c>
      <c r="D3083" s="8" t="s">
        <v>25516</v>
      </c>
      <c r="E3083" s="8" t="s">
        <v>28600</v>
      </c>
      <c r="F3083" s="16">
        <v>44274</v>
      </c>
      <c r="G3083" s="8" t="s">
        <v>18438</v>
      </c>
      <c r="H3083" s="8" t="str">
        <f>_xlfn.XLOOKUP(Claims!$G3083,Table1[Policy ID],Table1[Policy Type])</f>
        <v>Health</v>
      </c>
    </row>
    <row r="3084" spans="1:8">
      <c r="A3084" s="12" t="s">
        <v>23598</v>
      </c>
      <c r="B3084" s="17">
        <v>44744</v>
      </c>
      <c r="C3084" s="13">
        <v>78595</v>
      </c>
      <c r="D3084" s="13" t="s">
        <v>25518</v>
      </c>
      <c r="E3084" s="13" t="s">
        <v>28601</v>
      </c>
      <c r="F3084" s="13"/>
      <c r="G3084" s="13" t="s">
        <v>15739</v>
      </c>
      <c r="H3084" s="13" t="str">
        <f>_xlfn.XLOOKUP(Claims!$G3084,Table1[Policy ID],Table1[Policy Type])</f>
        <v>Life</v>
      </c>
    </row>
    <row r="3085" spans="1:8">
      <c r="A3085" s="11" t="s">
        <v>23599</v>
      </c>
      <c r="B3085" s="16">
        <v>45522</v>
      </c>
      <c r="C3085" s="8">
        <v>79704</v>
      </c>
      <c r="D3085" s="8" t="s">
        <v>25517</v>
      </c>
      <c r="E3085" s="8" t="s">
        <v>28602</v>
      </c>
      <c r="F3085" s="8"/>
      <c r="G3085" s="8" t="s">
        <v>17574</v>
      </c>
      <c r="H3085" s="8" t="str">
        <f>_xlfn.XLOOKUP(Claims!$G3085,Table1[Policy ID],Table1[Policy Type])</f>
        <v>Health</v>
      </c>
    </row>
    <row r="3086" spans="1:8">
      <c r="A3086" s="12" t="s">
        <v>23600</v>
      </c>
      <c r="B3086" s="17">
        <v>45633</v>
      </c>
      <c r="C3086" s="13">
        <v>80983</v>
      </c>
      <c r="D3086" s="13" t="s">
        <v>25516</v>
      </c>
      <c r="E3086" s="13" t="s">
        <v>28603</v>
      </c>
      <c r="F3086" s="17">
        <v>45671</v>
      </c>
      <c r="G3086" s="13" t="s">
        <v>20352</v>
      </c>
      <c r="H3086" s="13" t="str">
        <f>_xlfn.XLOOKUP(Claims!$G3086,Table1[Policy ID],Table1[Policy Type])</f>
        <v>Auto</v>
      </c>
    </row>
    <row r="3087" spans="1:8">
      <c r="A3087" s="11" t="s">
        <v>23601</v>
      </c>
      <c r="B3087" s="16">
        <v>43845</v>
      </c>
      <c r="C3087" s="8">
        <v>42332</v>
      </c>
      <c r="D3087" s="8" t="s">
        <v>25518</v>
      </c>
      <c r="E3087" s="8" t="s">
        <v>28604</v>
      </c>
      <c r="F3087" s="8"/>
      <c r="G3087" s="8" t="s">
        <v>16038</v>
      </c>
      <c r="H3087" s="8" t="str">
        <f>_xlfn.XLOOKUP(Claims!$G3087,Table1[Policy ID],Table1[Policy Type])</f>
        <v>Property</v>
      </c>
    </row>
    <row r="3088" spans="1:8">
      <c r="A3088" s="12" t="s">
        <v>23602</v>
      </c>
      <c r="B3088" s="17">
        <v>44432</v>
      </c>
      <c r="C3088" s="13">
        <v>71729</v>
      </c>
      <c r="D3088" s="13" t="s">
        <v>25518</v>
      </c>
      <c r="E3088" s="13" t="s">
        <v>28605</v>
      </c>
      <c r="F3088" s="13"/>
      <c r="G3088" s="13" t="s">
        <v>19581</v>
      </c>
      <c r="H3088" s="13" t="str">
        <f>_xlfn.XLOOKUP(Claims!$G3088,Table1[Policy ID],Table1[Policy Type])</f>
        <v>Life</v>
      </c>
    </row>
    <row r="3089" spans="1:8">
      <c r="A3089" s="11" t="s">
        <v>23603</v>
      </c>
      <c r="B3089" s="16">
        <v>45009</v>
      </c>
      <c r="C3089" s="8">
        <v>70515</v>
      </c>
      <c r="D3089" s="8" t="s">
        <v>25516</v>
      </c>
      <c r="E3089" s="8" t="s">
        <v>28606</v>
      </c>
      <c r="F3089" s="16">
        <v>45038</v>
      </c>
      <c r="G3089" s="8" t="s">
        <v>15928</v>
      </c>
      <c r="H3089" s="8" t="str">
        <f>_xlfn.XLOOKUP(Claims!$G3089,Table1[Policy ID],Table1[Policy Type])</f>
        <v>Auto</v>
      </c>
    </row>
    <row r="3090" spans="1:8">
      <c r="A3090" s="12" t="s">
        <v>23604</v>
      </c>
      <c r="B3090" s="17">
        <v>44651</v>
      </c>
      <c r="C3090" s="13">
        <v>90951</v>
      </c>
      <c r="D3090" s="13" t="s">
        <v>25517</v>
      </c>
      <c r="E3090" s="13" t="s">
        <v>28607</v>
      </c>
      <c r="F3090" s="13"/>
      <c r="G3090" s="13" t="s">
        <v>20238</v>
      </c>
      <c r="H3090" s="13" t="str">
        <f>_xlfn.XLOOKUP(Claims!$G3090,Table1[Policy ID],Table1[Policy Type])</f>
        <v>Property</v>
      </c>
    </row>
    <row r="3091" spans="1:8">
      <c r="A3091" s="11" t="s">
        <v>23605</v>
      </c>
      <c r="B3091" s="16">
        <v>44947</v>
      </c>
      <c r="C3091" s="8">
        <v>13325</v>
      </c>
      <c r="D3091" s="8" t="s">
        <v>25517</v>
      </c>
      <c r="E3091" s="8" t="s">
        <v>28608</v>
      </c>
      <c r="F3091" s="16">
        <v>44984</v>
      </c>
      <c r="G3091" s="8" t="s">
        <v>19926</v>
      </c>
      <c r="H3091" s="8" t="str">
        <f>_xlfn.XLOOKUP(Claims!$G3091,Table1[Policy ID],Table1[Policy Type])</f>
        <v>Auto</v>
      </c>
    </row>
    <row r="3092" spans="1:8">
      <c r="A3092" s="12" t="s">
        <v>23606</v>
      </c>
      <c r="B3092" s="17">
        <v>44021</v>
      </c>
      <c r="C3092" s="13">
        <v>97490</v>
      </c>
      <c r="D3092" s="13" t="s">
        <v>25517</v>
      </c>
      <c r="E3092" s="13" t="s">
        <v>28609</v>
      </c>
      <c r="F3092" s="17">
        <v>44080</v>
      </c>
      <c r="G3092" s="13" t="s">
        <v>19755</v>
      </c>
      <c r="H3092" s="13" t="str">
        <f>_xlfn.XLOOKUP(Claims!$G3092,Table1[Policy ID],Table1[Policy Type])</f>
        <v>Property</v>
      </c>
    </row>
    <row r="3093" spans="1:8">
      <c r="A3093" s="11" t="s">
        <v>23607</v>
      </c>
      <c r="B3093" s="16">
        <v>44900</v>
      </c>
      <c r="C3093" s="8">
        <v>69741</v>
      </c>
      <c r="D3093" s="8" t="s">
        <v>25517</v>
      </c>
      <c r="E3093" s="8" t="s">
        <v>28610</v>
      </c>
      <c r="F3093" s="16">
        <v>44970</v>
      </c>
      <c r="G3093" s="8" t="s">
        <v>18443</v>
      </c>
      <c r="H3093" s="8" t="str">
        <f>_xlfn.XLOOKUP(Claims!$G3093,Table1[Policy ID],Table1[Policy Type])</f>
        <v>Property</v>
      </c>
    </row>
    <row r="3094" spans="1:8">
      <c r="A3094" s="12" t="s">
        <v>23608</v>
      </c>
      <c r="B3094" s="17">
        <v>44767</v>
      </c>
      <c r="C3094" s="13">
        <v>29443</v>
      </c>
      <c r="D3094" s="13" t="s">
        <v>25517</v>
      </c>
      <c r="E3094" s="13" t="s">
        <v>28611</v>
      </c>
      <c r="F3094" s="13"/>
      <c r="G3094" s="13" t="s">
        <v>17300</v>
      </c>
      <c r="H3094" s="13" t="str">
        <f>_xlfn.XLOOKUP(Claims!$G3094,Table1[Policy ID],Table1[Policy Type])</f>
        <v>Property</v>
      </c>
    </row>
    <row r="3095" spans="1:8">
      <c r="A3095" s="11" t="s">
        <v>23609</v>
      </c>
      <c r="B3095" s="16">
        <v>44038</v>
      </c>
      <c r="C3095" s="8">
        <v>64095</v>
      </c>
      <c r="D3095" s="8" t="s">
        <v>25518</v>
      </c>
      <c r="E3095" s="8" t="s">
        <v>28612</v>
      </c>
      <c r="F3095" s="8"/>
      <c r="G3095" s="8" t="s">
        <v>18726</v>
      </c>
      <c r="H3095" s="8" t="str">
        <f>_xlfn.XLOOKUP(Claims!$G3095,Table1[Policy ID],Table1[Policy Type])</f>
        <v>Property</v>
      </c>
    </row>
    <row r="3096" spans="1:8">
      <c r="A3096" s="12" t="s">
        <v>23610</v>
      </c>
      <c r="B3096" s="17">
        <v>44785</v>
      </c>
      <c r="C3096" s="13">
        <v>4794</v>
      </c>
      <c r="D3096" s="13" t="s">
        <v>25518</v>
      </c>
      <c r="E3096" s="13" t="s">
        <v>28613</v>
      </c>
      <c r="F3096" s="17">
        <v>44839</v>
      </c>
      <c r="G3096" s="13" t="s">
        <v>20322</v>
      </c>
      <c r="H3096" s="13" t="str">
        <f>_xlfn.XLOOKUP(Claims!$G3096,Table1[Policy ID],Table1[Policy Type])</f>
        <v>Life</v>
      </c>
    </row>
    <row r="3097" spans="1:8">
      <c r="A3097" s="11" t="s">
        <v>23611</v>
      </c>
      <c r="B3097" s="16">
        <v>44232</v>
      </c>
      <c r="C3097" s="8">
        <v>78766</v>
      </c>
      <c r="D3097" s="8" t="s">
        <v>25517</v>
      </c>
      <c r="E3097" s="8" t="s">
        <v>28614</v>
      </c>
      <c r="F3097" s="16">
        <v>44285</v>
      </c>
      <c r="G3097" s="8" t="s">
        <v>17402</v>
      </c>
      <c r="H3097" s="8" t="str">
        <f>_xlfn.XLOOKUP(Claims!$G3097,Table1[Policy ID],Table1[Policy Type])</f>
        <v>Life</v>
      </c>
    </row>
    <row r="3098" spans="1:8">
      <c r="A3098" s="12" t="s">
        <v>23612</v>
      </c>
      <c r="B3098" s="17">
        <v>45556</v>
      </c>
      <c r="C3098" s="13">
        <v>33427</v>
      </c>
      <c r="D3098" s="13" t="s">
        <v>25517</v>
      </c>
      <c r="E3098" s="13" t="s">
        <v>28615</v>
      </c>
      <c r="F3098" s="17">
        <v>45601</v>
      </c>
      <c r="G3098" s="13" t="s">
        <v>15605</v>
      </c>
      <c r="H3098" s="13" t="str">
        <f>_xlfn.XLOOKUP(Claims!$G3098,Table1[Policy ID],Table1[Policy Type])</f>
        <v>Health</v>
      </c>
    </row>
    <row r="3099" spans="1:8">
      <c r="A3099" s="11" t="s">
        <v>23613</v>
      </c>
      <c r="B3099" s="16">
        <v>44483</v>
      </c>
      <c r="C3099" s="8">
        <v>53381</v>
      </c>
      <c r="D3099" s="8" t="s">
        <v>25518</v>
      </c>
      <c r="E3099" s="8" t="s">
        <v>28616</v>
      </c>
      <c r="F3099" s="8"/>
      <c r="G3099" s="8" t="s">
        <v>19493</v>
      </c>
      <c r="H3099" s="8" t="str">
        <f>_xlfn.XLOOKUP(Claims!$G3099,Table1[Policy ID],Table1[Policy Type])</f>
        <v>Health</v>
      </c>
    </row>
    <row r="3100" spans="1:8">
      <c r="A3100" s="12" t="s">
        <v>23614</v>
      </c>
      <c r="B3100" s="17">
        <v>44964</v>
      </c>
      <c r="C3100" s="13">
        <v>64489</v>
      </c>
      <c r="D3100" s="13" t="s">
        <v>25517</v>
      </c>
      <c r="E3100" s="13" t="s">
        <v>28617</v>
      </c>
      <c r="F3100" s="17">
        <v>45028</v>
      </c>
      <c r="G3100" s="13" t="s">
        <v>19064</v>
      </c>
      <c r="H3100" s="13" t="str">
        <f>_xlfn.XLOOKUP(Claims!$G3100,Table1[Policy ID],Table1[Policy Type])</f>
        <v>Life</v>
      </c>
    </row>
    <row r="3101" spans="1:8">
      <c r="A3101" s="11" t="s">
        <v>23615</v>
      </c>
      <c r="B3101" s="16">
        <v>45319</v>
      </c>
      <c r="C3101" s="8">
        <v>62482</v>
      </c>
      <c r="D3101" s="8" t="s">
        <v>25518</v>
      </c>
      <c r="E3101" s="8" t="s">
        <v>28618</v>
      </c>
      <c r="F3101" s="8"/>
      <c r="G3101" s="8" t="s">
        <v>16246</v>
      </c>
      <c r="H3101" s="8" t="str">
        <f>_xlfn.XLOOKUP(Claims!$G3101,Table1[Policy ID],Table1[Policy Type])</f>
        <v>Property</v>
      </c>
    </row>
    <row r="3102" spans="1:8">
      <c r="A3102" s="12" t="s">
        <v>23616</v>
      </c>
      <c r="B3102" s="17">
        <v>44990</v>
      </c>
      <c r="C3102" s="13">
        <v>79480</v>
      </c>
      <c r="D3102" s="13" t="s">
        <v>25518</v>
      </c>
      <c r="E3102" s="13" t="s">
        <v>28619</v>
      </c>
      <c r="F3102" s="17">
        <v>45067</v>
      </c>
      <c r="G3102" s="13" t="s">
        <v>20407</v>
      </c>
      <c r="H3102" s="13" t="str">
        <f>_xlfn.XLOOKUP(Claims!$G3102,Table1[Policy ID],Table1[Policy Type])</f>
        <v>Property</v>
      </c>
    </row>
    <row r="3103" spans="1:8">
      <c r="A3103" s="11" t="s">
        <v>23617</v>
      </c>
      <c r="B3103" s="16">
        <v>45278</v>
      </c>
      <c r="C3103" s="8">
        <v>2910</v>
      </c>
      <c r="D3103" s="8" t="s">
        <v>25518</v>
      </c>
      <c r="E3103" s="8" t="s">
        <v>28620</v>
      </c>
      <c r="F3103" s="8"/>
      <c r="G3103" s="8" t="s">
        <v>16085</v>
      </c>
      <c r="H3103" s="8" t="str">
        <f>_xlfn.XLOOKUP(Claims!$G3103,Table1[Policy ID],Table1[Policy Type])</f>
        <v>Health</v>
      </c>
    </row>
    <row r="3104" spans="1:8">
      <c r="A3104" s="12" t="s">
        <v>23618</v>
      </c>
      <c r="B3104" s="17">
        <v>44621</v>
      </c>
      <c r="C3104" s="13">
        <v>89450</v>
      </c>
      <c r="D3104" s="13" t="s">
        <v>25518</v>
      </c>
      <c r="E3104" s="13" t="s">
        <v>28621</v>
      </c>
      <c r="F3104" s="17">
        <v>44680</v>
      </c>
      <c r="G3104" s="13" t="s">
        <v>20180</v>
      </c>
      <c r="H3104" s="13" t="str">
        <f>_xlfn.XLOOKUP(Claims!$G3104,Table1[Policy ID],Table1[Policy Type])</f>
        <v>Life</v>
      </c>
    </row>
    <row r="3105" spans="1:8">
      <c r="A3105" s="11" t="s">
        <v>23619</v>
      </c>
      <c r="B3105" s="16">
        <v>44979</v>
      </c>
      <c r="C3105" s="8">
        <v>80567</v>
      </c>
      <c r="D3105" s="8" t="s">
        <v>25516</v>
      </c>
      <c r="E3105" s="8" t="s">
        <v>28622</v>
      </c>
      <c r="F3105" s="16">
        <v>45040</v>
      </c>
      <c r="G3105" s="8" t="s">
        <v>17754</v>
      </c>
      <c r="H3105" s="8" t="str">
        <f>_xlfn.XLOOKUP(Claims!$G3105,Table1[Policy ID],Table1[Policy Type])</f>
        <v>Health</v>
      </c>
    </row>
    <row r="3106" spans="1:8">
      <c r="A3106" s="12" t="s">
        <v>23620</v>
      </c>
      <c r="B3106" s="17">
        <v>45467</v>
      </c>
      <c r="C3106" s="13">
        <v>16424</v>
      </c>
      <c r="D3106" s="13" t="s">
        <v>25517</v>
      </c>
      <c r="E3106" s="13" t="s">
        <v>28623</v>
      </c>
      <c r="F3106" s="17">
        <v>45542</v>
      </c>
      <c r="G3106" s="13" t="s">
        <v>16656</v>
      </c>
      <c r="H3106" s="13" t="str">
        <f>_xlfn.XLOOKUP(Claims!$G3106,Table1[Policy ID],Table1[Policy Type])</f>
        <v>Life</v>
      </c>
    </row>
    <row r="3107" spans="1:8">
      <c r="A3107" s="11" t="s">
        <v>23621</v>
      </c>
      <c r="B3107" s="16">
        <v>44006</v>
      </c>
      <c r="C3107" s="8">
        <v>95417</v>
      </c>
      <c r="D3107" s="8" t="s">
        <v>25518</v>
      </c>
      <c r="E3107" s="8" t="s">
        <v>28624</v>
      </c>
      <c r="F3107" s="16">
        <v>44073</v>
      </c>
      <c r="G3107" s="8" t="s">
        <v>18936</v>
      </c>
      <c r="H3107" s="8" t="str">
        <f>_xlfn.XLOOKUP(Claims!$G3107,Table1[Policy ID],Table1[Policy Type])</f>
        <v>Property</v>
      </c>
    </row>
    <row r="3108" spans="1:8">
      <c r="A3108" s="12" t="s">
        <v>23622</v>
      </c>
      <c r="B3108" s="17">
        <v>44607</v>
      </c>
      <c r="C3108" s="13">
        <v>72267</v>
      </c>
      <c r="D3108" s="13" t="s">
        <v>25518</v>
      </c>
      <c r="E3108" s="13" t="s">
        <v>28625</v>
      </c>
      <c r="F3108" s="17">
        <v>44627</v>
      </c>
      <c r="G3108" s="13" t="s">
        <v>17736</v>
      </c>
      <c r="H3108" s="13" t="str">
        <f>_xlfn.XLOOKUP(Claims!$G3108,Table1[Policy ID],Table1[Policy Type])</f>
        <v>Health</v>
      </c>
    </row>
    <row r="3109" spans="1:8">
      <c r="A3109" s="11" t="s">
        <v>23623</v>
      </c>
      <c r="B3109" s="16">
        <v>44821</v>
      </c>
      <c r="C3109" s="8">
        <v>55825</v>
      </c>
      <c r="D3109" s="8" t="s">
        <v>25516</v>
      </c>
      <c r="E3109" s="8" t="s">
        <v>28626</v>
      </c>
      <c r="F3109" s="8"/>
      <c r="G3109" s="8" t="s">
        <v>18187</v>
      </c>
      <c r="H3109" s="8" t="str">
        <f>_xlfn.XLOOKUP(Claims!$G3109,Table1[Policy ID],Table1[Policy Type])</f>
        <v>Life</v>
      </c>
    </row>
    <row r="3110" spans="1:8">
      <c r="A3110" s="12" t="s">
        <v>23624</v>
      </c>
      <c r="B3110" s="17">
        <v>44364</v>
      </c>
      <c r="C3110" s="13">
        <v>87404</v>
      </c>
      <c r="D3110" s="13" t="s">
        <v>25516</v>
      </c>
      <c r="E3110" s="13" t="s">
        <v>28627</v>
      </c>
      <c r="F3110" s="13"/>
      <c r="G3110" s="13" t="s">
        <v>17322</v>
      </c>
      <c r="H3110" s="13" t="str">
        <f>_xlfn.XLOOKUP(Claims!$G3110,Table1[Policy ID],Table1[Policy Type])</f>
        <v>Life</v>
      </c>
    </row>
    <row r="3111" spans="1:8">
      <c r="A3111" s="11" t="s">
        <v>23625</v>
      </c>
      <c r="B3111" s="16">
        <v>45091</v>
      </c>
      <c r="C3111" s="8">
        <v>74528</v>
      </c>
      <c r="D3111" s="8" t="s">
        <v>25518</v>
      </c>
      <c r="E3111" s="8" t="s">
        <v>28628</v>
      </c>
      <c r="F3111" s="8"/>
      <c r="G3111" s="8" t="s">
        <v>15615</v>
      </c>
      <c r="H3111" s="8" t="str">
        <f>_xlfn.XLOOKUP(Claims!$G3111,Table1[Policy ID],Table1[Policy Type])</f>
        <v>Health</v>
      </c>
    </row>
    <row r="3112" spans="1:8">
      <c r="A3112" s="12" t="s">
        <v>23626</v>
      </c>
      <c r="B3112" s="17">
        <v>44880</v>
      </c>
      <c r="C3112" s="13">
        <v>35319</v>
      </c>
      <c r="D3112" s="13" t="s">
        <v>25516</v>
      </c>
      <c r="E3112" s="13" t="s">
        <v>28629</v>
      </c>
      <c r="F3112" s="17">
        <v>44900</v>
      </c>
      <c r="G3112" s="13" t="s">
        <v>19940</v>
      </c>
      <c r="H3112" s="13" t="str">
        <f>_xlfn.XLOOKUP(Claims!$G3112,Table1[Policy ID],Table1[Policy Type])</f>
        <v>Life</v>
      </c>
    </row>
    <row r="3113" spans="1:8">
      <c r="A3113" s="11" t="s">
        <v>23627</v>
      </c>
      <c r="B3113" s="16">
        <v>45360</v>
      </c>
      <c r="C3113" s="8">
        <v>86306</v>
      </c>
      <c r="D3113" s="8" t="s">
        <v>25516</v>
      </c>
      <c r="E3113" s="8" t="s">
        <v>28630</v>
      </c>
      <c r="F3113" s="16">
        <v>45441</v>
      </c>
      <c r="G3113" s="8" t="s">
        <v>18799</v>
      </c>
      <c r="H3113" s="8" t="str">
        <f>_xlfn.XLOOKUP(Claims!$G3113,Table1[Policy ID],Table1[Policy Type])</f>
        <v>Life</v>
      </c>
    </row>
    <row r="3114" spans="1:8">
      <c r="A3114" s="12" t="s">
        <v>23628</v>
      </c>
      <c r="B3114" s="17">
        <v>44757</v>
      </c>
      <c r="C3114" s="13">
        <v>68500</v>
      </c>
      <c r="D3114" s="13" t="s">
        <v>25517</v>
      </c>
      <c r="E3114" s="13" t="s">
        <v>28631</v>
      </c>
      <c r="F3114" s="17">
        <v>44790</v>
      </c>
      <c r="G3114" s="13" t="s">
        <v>15610</v>
      </c>
      <c r="H3114" s="13" t="str">
        <f>_xlfn.XLOOKUP(Claims!$G3114,Table1[Policy ID],Table1[Policy Type])</f>
        <v>Auto</v>
      </c>
    </row>
    <row r="3115" spans="1:8">
      <c r="A3115" s="11" t="s">
        <v>23629</v>
      </c>
      <c r="B3115" s="16">
        <v>45027</v>
      </c>
      <c r="C3115" s="8">
        <v>90372</v>
      </c>
      <c r="D3115" s="8" t="s">
        <v>25516</v>
      </c>
      <c r="E3115" s="8" t="s">
        <v>28632</v>
      </c>
      <c r="F3115" s="16">
        <v>45112</v>
      </c>
      <c r="G3115" s="8" t="s">
        <v>16796</v>
      </c>
      <c r="H3115" s="8" t="str">
        <f>_xlfn.XLOOKUP(Claims!$G3115,Table1[Policy ID],Table1[Policy Type])</f>
        <v>Health</v>
      </c>
    </row>
    <row r="3116" spans="1:8">
      <c r="A3116" s="12" t="s">
        <v>23630</v>
      </c>
      <c r="B3116" s="17">
        <v>44801</v>
      </c>
      <c r="C3116" s="13">
        <v>67032</v>
      </c>
      <c r="D3116" s="13" t="s">
        <v>25517</v>
      </c>
      <c r="E3116" s="13" t="s">
        <v>28633</v>
      </c>
      <c r="F3116" s="17">
        <v>44815</v>
      </c>
      <c r="G3116" s="13" t="s">
        <v>16733</v>
      </c>
      <c r="H3116" s="13" t="str">
        <f>_xlfn.XLOOKUP(Claims!$G3116,Table1[Policy ID],Table1[Policy Type])</f>
        <v>Health</v>
      </c>
    </row>
    <row r="3117" spans="1:8">
      <c r="A3117" s="11" t="s">
        <v>23631</v>
      </c>
      <c r="B3117" s="16">
        <v>45213</v>
      </c>
      <c r="C3117" s="8">
        <v>62462</v>
      </c>
      <c r="D3117" s="8" t="s">
        <v>25517</v>
      </c>
      <c r="E3117" s="8" t="s">
        <v>28634</v>
      </c>
      <c r="F3117" s="8"/>
      <c r="G3117" s="8" t="s">
        <v>20033</v>
      </c>
      <c r="H3117" s="8" t="str">
        <f>_xlfn.XLOOKUP(Claims!$G3117,Table1[Policy ID],Table1[Policy Type])</f>
        <v>Property</v>
      </c>
    </row>
    <row r="3118" spans="1:8">
      <c r="A3118" s="12" t="s">
        <v>23632</v>
      </c>
      <c r="B3118" s="17">
        <v>45296</v>
      </c>
      <c r="C3118" s="13">
        <v>97780</v>
      </c>
      <c r="D3118" s="13" t="s">
        <v>25518</v>
      </c>
      <c r="E3118" s="13" t="s">
        <v>28635</v>
      </c>
      <c r="F3118" s="17">
        <v>45380</v>
      </c>
      <c r="G3118" s="13" t="s">
        <v>17699</v>
      </c>
      <c r="H3118" s="13" t="str">
        <f>_xlfn.XLOOKUP(Claims!$G3118,Table1[Policy ID],Table1[Policy Type])</f>
        <v>Health</v>
      </c>
    </row>
    <row r="3119" spans="1:8">
      <c r="A3119" s="11" t="s">
        <v>23633</v>
      </c>
      <c r="B3119" s="16">
        <v>45409</v>
      </c>
      <c r="C3119" s="8">
        <v>15154</v>
      </c>
      <c r="D3119" s="8" t="s">
        <v>25518</v>
      </c>
      <c r="E3119" s="8" t="s">
        <v>28636</v>
      </c>
      <c r="F3119" s="16">
        <v>45480</v>
      </c>
      <c r="G3119" s="8" t="s">
        <v>19176</v>
      </c>
      <c r="H3119" s="8" t="str">
        <f>_xlfn.XLOOKUP(Claims!$G3119,Table1[Policy ID],Table1[Policy Type])</f>
        <v>Auto</v>
      </c>
    </row>
    <row r="3120" spans="1:8">
      <c r="A3120" s="12" t="s">
        <v>23634</v>
      </c>
      <c r="B3120" s="17">
        <v>44028</v>
      </c>
      <c r="C3120" s="13">
        <v>71705</v>
      </c>
      <c r="D3120" s="13" t="s">
        <v>25517</v>
      </c>
      <c r="E3120" s="13" t="s">
        <v>28637</v>
      </c>
      <c r="F3120" s="17">
        <v>44082</v>
      </c>
      <c r="G3120" s="13" t="s">
        <v>18627</v>
      </c>
      <c r="H3120" s="13" t="str">
        <f>_xlfn.XLOOKUP(Claims!$G3120,Table1[Policy ID],Table1[Policy Type])</f>
        <v>Auto</v>
      </c>
    </row>
    <row r="3121" spans="1:8">
      <c r="A3121" s="11" t="s">
        <v>23635</v>
      </c>
      <c r="B3121" s="16">
        <v>45114</v>
      </c>
      <c r="C3121" s="8">
        <v>96679</v>
      </c>
      <c r="D3121" s="8" t="s">
        <v>25518</v>
      </c>
      <c r="E3121" s="8" t="s">
        <v>28638</v>
      </c>
      <c r="F3121" s="16">
        <v>45160</v>
      </c>
      <c r="G3121" s="8" t="s">
        <v>17763</v>
      </c>
      <c r="H3121" s="8" t="str">
        <f>_xlfn.XLOOKUP(Claims!$G3121,Table1[Policy ID],Table1[Policy Type])</f>
        <v>Property</v>
      </c>
    </row>
    <row r="3122" spans="1:8">
      <c r="A3122" s="12" t="s">
        <v>23636</v>
      </c>
      <c r="B3122" s="17">
        <v>44852</v>
      </c>
      <c r="C3122" s="13">
        <v>63993</v>
      </c>
      <c r="D3122" s="13" t="s">
        <v>25517</v>
      </c>
      <c r="E3122" s="13" t="s">
        <v>28639</v>
      </c>
      <c r="F3122" s="13"/>
      <c r="G3122" s="13" t="s">
        <v>17313</v>
      </c>
      <c r="H3122" s="13" t="str">
        <f>_xlfn.XLOOKUP(Claims!$G3122,Table1[Policy ID],Table1[Policy Type])</f>
        <v>Health</v>
      </c>
    </row>
    <row r="3123" spans="1:8">
      <c r="A3123" s="11" t="s">
        <v>23637</v>
      </c>
      <c r="B3123" s="16">
        <v>45645</v>
      </c>
      <c r="C3123" s="8">
        <v>33388</v>
      </c>
      <c r="D3123" s="8" t="s">
        <v>25516</v>
      </c>
      <c r="E3123" s="8" t="s">
        <v>28640</v>
      </c>
      <c r="F3123" s="16">
        <v>45666</v>
      </c>
      <c r="G3123" s="8" t="s">
        <v>17526</v>
      </c>
      <c r="H3123" s="8" t="str">
        <f>_xlfn.XLOOKUP(Claims!$G3123,Table1[Policy ID],Table1[Policy Type])</f>
        <v>Health</v>
      </c>
    </row>
    <row r="3124" spans="1:8">
      <c r="A3124" s="12" t="s">
        <v>23638</v>
      </c>
      <c r="B3124" s="17">
        <v>44984</v>
      </c>
      <c r="C3124" s="13">
        <v>9920</v>
      </c>
      <c r="D3124" s="13" t="s">
        <v>25517</v>
      </c>
      <c r="E3124" s="13" t="s">
        <v>28641</v>
      </c>
      <c r="F3124" s="13"/>
      <c r="G3124" s="13" t="s">
        <v>16105</v>
      </c>
      <c r="H3124" s="13" t="str">
        <f>_xlfn.XLOOKUP(Claims!$G3124,Table1[Policy ID],Table1[Policy Type])</f>
        <v>Property</v>
      </c>
    </row>
    <row r="3125" spans="1:8">
      <c r="A3125" s="11" t="s">
        <v>23639</v>
      </c>
      <c r="B3125" s="16">
        <v>45003</v>
      </c>
      <c r="C3125" s="8">
        <v>9165</v>
      </c>
      <c r="D3125" s="8" t="s">
        <v>25517</v>
      </c>
      <c r="E3125" s="8" t="s">
        <v>28642</v>
      </c>
      <c r="F3125" s="16">
        <v>45044</v>
      </c>
      <c r="G3125" s="8" t="s">
        <v>15550</v>
      </c>
      <c r="H3125" s="8" t="str">
        <f>_xlfn.XLOOKUP(Claims!$G3125,Table1[Policy ID],Table1[Policy Type])</f>
        <v>Auto</v>
      </c>
    </row>
    <row r="3126" spans="1:8">
      <c r="A3126" s="12" t="s">
        <v>23640</v>
      </c>
      <c r="B3126" s="17">
        <v>45022</v>
      </c>
      <c r="C3126" s="13">
        <v>94585</v>
      </c>
      <c r="D3126" s="13" t="s">
        <v>25517</v>
      </c>
      <c r="E3126" s="13" t="s">
        <v>28643</v>
      </c>
      <c r="F3126" s="17">
        <v>45078</v>
      </c>
      <c r="G3126" s="13" t="s">
        <v>18956</v>
      </c>
      <c r="H3126" s="13" t="str">
        <f>_xlfn.XLOOKUP(Claims!$G3126,Table1[Policy ID],Table1[Policy Type])</f>
        <v>Auto</v>
      </c>
    </row>
    <row r="3127" spans="1:8">
      <c r="A3127" s="11" t="s">
        <v>23641</v>
      </c>
      <c r="B3127" s="16">
        <v>45161</v>
      </c>
      <c r="C3127" s="8">
        <v>82274</v>
      </c>
      <c r="D3127" s="8" t="s">
        <v>25517</v>
      </c>
      <c r="E3127" s="8" t="s">
        <v>28644</v>
      </c>
      <c r="F3127" s="8"/>
      <c r="G3127" s="8" t="s">
        <v>18449</v>
      </c>
      <c r="H3127" s="8" t="str">
        <f>_xlfn.XLOOKUP(Claims!$G3127,Table1[Policy ID],Table1[Policy Type])</f>
        <v>Auto</v>
      </c>
    </row>
    <row r="3128" spans="1:8">
      <c r="A3128" s="12" t="s">
        <v>23642</v>
      </c>
      <c r="B3128" s="17">
        <v>44502</v>
      </c>
      <c r="C3128" s="13">
        <v>52668</v>
      </c>
      <c r="D3128" s="13" t="s">
        <v>25516</v>
      </c>
      <c r="E3128" s="13" t="s">
        <v>28645</v>
      </c>
      <c r="F3128" s="17">
        <v>44541</v>
      </c>
      <c r="G3128" s="13" t="s">
        <v>17539</v>
      </c>
      <c r="H3128" s="13" t="str">
        <f>_xlfn.XLOOKUP(Claims!$G3128,Table1[Policy ID],Table1[Policy Type])</f>
        <v>Auto</v>
      </c>
    </row>
    <row r="3129" spans="1:8">
      <c r="A3129" s="11" t="s">
        <v>23643</v>
      </c>
      <c r="B3129" s="16">
        <v>44626</v>
      </c>
      <c r="C3129" s="8">
        <v>84504</v>
      </c>
      <c r="D3129" s="8" t="s">
        <v>25516</v>
      </c>
      <c r="E3129" s="8" t="s">
        <v>28646</v>
      </c>
      <c r="F3129" s="8"/>
      <c r="G3129" s="8" t="s">
        <v>16588</v>
      </c>
      <c r="H3129" s="8" t="str">
        <f>_xlfn.XLOOKUP(Claims!$G3129,Table1[Policy ID],Table1[Policy Type])</f>
        <v>Health</v>
      </c>
    </row>
    <row r="3130" spans="1:8">
      <c r="A3130" s="12" t="s">
        <v>23644</v>
      </c>
      <c r="B3130" s="17">
        <v>44457</v>
      </c>
      <c r="C3130" s="13">
        <v>20481</v>
      </c>
      <c r="D3130" s="13" t="s">
        <v>25517</v>
      </c>
      <c r="E3130" s="13" t="s">
        <v>28647</v>
      </c>
      <c r="F3130" s="17">
        <v>44494</v>
      </c>
      <c r="G3130" s="13" t="s">
        <v>16197</v>
      </c>
      <c r="H3130" s="13" t="str">
        <f>_xlfn.XLOOKUP(Claims!$G3130,Table1[Policy ID],Table1[Policy Type])</f>
        <v>Health</v>
      </c>
    </row>
    <row r="3131" spans="1:8">
      <c r="A3131" s="11" t="s">
        <v>23645</v>
      </c>
      <c r="B3131" s="16">
        <v>44744</v>
      </c>
      <c r="C3131" s="8">
        <v>32731</v>
      </c>
      <c r="D3131" s="8" t="s">
        <v>25517</v>
      </c>
      <c r="E3131" s="8" t="s">
        <v>28648</v>
      </c>
      <c r="F3131" s="16">
        <v>44769</v>
      </c>
      <c r="G3131" s="8" t="s">
        <v>18057</v>
      </c>
      <c r="H3131" s="8" t="str">
        <f>_xlfn.XLOOKUP(Claims!$G3131,Table1[Policy ID],Table1[Policy Type])</f>
        <v>Property</v>
      </c>
    </row>
    <row r="3132" spans="1:8">
      <c r="A3132" s="12" t="s">
        <v>23646</v>
      </c>
      <c r="B3132" s="17">
        <v>45584</v>
      </c>
      <c r="C3132" s="13">
        <v>63352</v>
      </c>
      <c r="D3132" s="13" t="s">
        <v>25516</v>
      </c>
      <c r="E3132" s="13" t="s">
        <v>28649</v>
      </c>
      <c r="F3132" s="17">
        <v>45621</v>
      </c>
      <c r="G3132" s="13" t="s">
        <v>15572</v>
      </c>
      <c r="H3132" s="13" t="str">
        <f>_xlfn.XLOOKUP(Claims!$G3132,Table1[Policy ID],Table1[Policy Type])</f>
        <v>Life</v>
      </c>
    </row>
    <row r="3133" spans="1:8">
      <c r="A3133" s="11" t="s">
        <v>23647</v>
      </c>
      <c r="B3133" s="16">
        <v>45373</v>
      </c>
      <c r="C3133" s="8">
        <v>18724</v>
      </c>
      <c r="D3133" s="8" t="s">
        <v>25517</v>
      </c>
      <c r="E3133" s="8" t="s">
        <v>28650</v>
      </c>
      <c r="F3133" s="8"/>
      <c r="G3133" s="8" t="s">
        <v>16709</v>
      </c>
      <c r="H3133" s="8" t="str">
        <f>_xlfn.XLOOKUP(Claims!$G3133,Table1[Policy ID],Table1[Policy Type])</f>
        <v>Property</v>
      </c>
    </row>
    <row r="3134" spans="1:8">
      <c r="A3134" s="12" t="s">
        <v>23648</v>
      </c>
      <c r="B3134" s="17">
        <v>44171</v>
      </c>
      <c r="C3134" s="13">
        <v>87896</v>
      </c>
      <c r="D3134" s="13" t="s">
        <v>25516</v>
      </c>
      <c r="E3134" s="13" t="s">
        <v>28651</v>
      </c>
      <c r="F3134" s="13"/>
      <c r="G3134" s="13" t="s">
        <v>20065</v>
      </c>
      <c r="H3134" s="13" t="str">
        <f>_xlfn.XLOOKUP(Claims!$G3134,Table1[Policy ID],Table1[Policy Type])</f>
        <v>Health</v>
      </c>
    </row>
    <row r="3135" spans="1:8">
      <c r="A3135" s="11" t="s">
        <v>23649</v>
      </c>
      <c r="B3135" s="16">
        <v>45267</v>
      </c>
      <c r="C3135" s="8">
        <v>62105</v>
      </c>
      <c r="D3135" s="8" t="s">
        <v>25518</v>
      </c>
      <c r="E3135" s="8" t="s">
        <v>28652</v>
      </c>
      <c r="F3135" s="16">
        <v>45357</v>
      </c>
      <c r="G3135" s="8" t="s">
        <v>20364</v>
      </c>
      <c r="H3135" s="8" t="str">
        <f>_xlfn.XLOOKUP(Claims!$G3135,Table1[Policy ID],Table1[Policy Type])</f>
        <v>Health</v>
      </c>
    </row>
    <row r="3136" spans="1:8">
      <c r="A3136" s="12" t="s">
        <v>23650</v>
      </c>
      <c r="B3136" s="17">
        <v>44011</v>
      </c>
      <c r="C3136" s="13">
        <v>89762</v>
      </c>
      <c r="D3136" s="13" t="s">
        <v>25517</v>
      </c>
      <c r="E3136" s="13" t="s">
        <v>28653</v>
      </c>
      <c r="F3136" s="17">
        <v>44026</v>
      </c>
      <c r="G3136" s="13" t="s">
        <v>17236</v>
      </c>
      <c r="H3136" s="13" t="str">
        <f>_xlfn.XLOOKUP(Claims!$G3136,Table1[Policy ID],Table1[Policy Type])</f>
        <v>Property</v>
      </c>
    </row>
    <row r="3137" spans="1:8">
      <c r="A3137" s="11" t="s">
        <v>23651</v>
      </c>
      <c r="B3137" s="16">
        <v>43887</v>
      </c>
      <c r="C3137" s="8">
        <v>27816</v>
      </c>
      <c r="D3137" s="8" t="s">
        <v>25517</v>
      </c>
      <c r="E3137" s="8" t="s">
        <v>28654</v>
      </c>
      <c r="F3137" s="8"/>
      <c r="G3137" s="8" t="s">
        <v>16178</v>
      </c>
      <c r="H3137" s="8" t="str">
        <f>_xlfn.XLOOKUP(Claims!$G3137,Table1[Policy ID],Table1[Policy Type])</f>
        <v>Life</v>
      </c>
    </row>
    <row r="3138" spans="1:8">
      <c r="A3138" s="12" t="s">
        <v>23652</v>
      </c>
      <c r="B3138" s="17">
        <v>44681</v>
      </c>
      <c r="C3138" s="13">
        <v>5693</v>
      </c>
      <c r="D3138" s="13" t="s">
        <v>25518</v>
      </c>
      <c r="E3138" s="13" t="s">
        <v>28655</v>
      </c>
      <c r="F3138" s="17">
        <v>44725</v>
      </c>
      <c r="G3138" s="13" t="s">
        <v>19533</v>
      </c>
      <c r="H3138" s="13" t="str">
        <f>_xlfn.XLOOKUP(Claims!$G3138,Table1[Policy ID],Table1[Policy Type])</f>
        <v>Health</v>
      </c>
    </row>
    <row r="3139" spans="1:8">
      <c r="A3139" s="11" t="s">
        <v>23653</v>
      </c>
      <c r="B3139" s="16">
        <v>45299</v>
      </c>
      <c r="C3139" s="8">
        <v>26120</v>
      </c>
      <c r="D3139" s="8" t="s">
        <v>25517</v>
      </c>
      <c r="E3139" s="8" t="s">
        <v>28656</v>
      </c>
      <c r="F3139" s="16">
        <v>45365</v>
      </c>
      <c r="G3139" s="8" t="s">
        <v>18776</v>
      </c>
      <c r="H3139" s="8" t="str">
        <f>_xlfn.XLOOKUP(Claims!$G3139,Table1[Policy ID],Table1[Policy Type])</f>
        <v>Health</v>
      </c>
    </row>
    <row r="3140" spans="1:8">
      <c r="A3140" s="12" t="s">
        <v>23654</v>
      </c>
      <c r="B3140" s="17">
        <v>45531</v>
      </c>
      <c r="C3140" s="13">
        <v>39352</v>
      </c>
      <c r="D3140" s="13" t="s">
        <v>25516</v>
      </c>
      <c r="E3140" s="13" t="s">
        <v>28657</v>
      </c>
      <c r="F3140" s="17">
        <v>45613</v>
      </c>
      <c r="G3140" s="13" t="s">
        <v>17579</v>
      </c>
      <c r="H3140" s="13" t="str">
        <f>_xlfn.XLOOKUP(Claims!$G3140,Table1[Policy ID],Table1[Policy Type])</f>
        <v>Property</v>
      </c>
    </row>
    <row r="3141" spans="1:8">
      <c r="A3141" s="11" t="s">
        <v>23655</v>
      </c>
      <c r="B3141" s="16">
        <v>45412</v>
      </c>
      <c r="C3141" s="8">
        <v>45550</v>
      </c>
      <c r="D3141" s="8" t="s">
        <v>25518</v>
      </c>
      <c r="E3141" s="8" t="s">
        <v>28658</v>
      </c>
      <c r="F3141" s="16">
        <v>45438</v>
      </c>
      <c r="G3141" s="8" t="s">
        <v>18711</v>
      </c>
      <c r="H3141" s="8" t="str">
        <f>_xlfn.XLOOKUP(Claims!$G3141,Table1[Policy ID],Table1[Policy Type])</f>
        <v>Auto</v>
      </c>
    </row>
    <row r="3142" spans="1:8">
      <c r="A3142" s="12" t="s">
        <v>23656</v>
      </c>
      <c r="B3142" s="17">
        <v>44849</v>
      </c>
      <c r="C3142" s="13">
        <v>86303</v>
      </c>
      <c r="D3142" s="13" t="s">
        <v>25518</v>
      </c>
      <c r="E3142" s="13" t="s">
        <v>28659</v>
      </c>
      <c r="F3142" s="17">
        <v>44886</v>
      </c>
      <c r="G3142" s="13" t="s">
        <v>20468</v>
      </c>
      <c r="H3142" s="13" t="str">
        <f>_xlfn.XLOOKUP(Claims!$G3142,Table1[Policy ID],Table1[Policy Type])</f>
        <v>Auto</v>
      </c>
    </row>
    <row r="3143" spans="1:8">
      <c r="A3143" s="11" t="s">
        <v>23657</v>
      </c>
      <c r="B3143" s="16">
        <v>45042</v>
      </c>
      <c r="C3143" s="8">
        <v>5053</v>
      </c>
      <c r="D3143" s="8" t="s">
        <v>25517</v>
      </c>
      <c r="E3143" s="8" t="s">
        <v>28660</v>
      </c>
      <c r="F3143" s="16">
        <v>45124</v>
      </c>
      <c r="G3143" s="8" t="s">
        <v>19020</v>
      </c>
      <c r="H3143" s="8" t="str">
        <f>_xlfn.XLOOKUP(Claims!$G3143,Table1[Policy ID],Table1[Policy Type])</f>
        <v>Health</v>
      </c>
    </row>
    <row r="3144" spans="1:8">
      <c r="A3144" s="12" t="s">
        <v>23658</v>
      </c>
      <c r="B3144" s="17">
        <v>44271</v>
      </c>
      <c r="C3144" s="13">
        <v>60195</v>
      </c>
      <c r="D3144" s="13" t="s">
        <v>25516</v>
      </c>
      <c r="E3144" s="13" t="s">
        <v>28661</v>
      </c>
      <c r="F3144" s="17">
        <v>44347</v>
      </c>
      <c r="G3144" s="13" t="s">
        <v>15538</v>
      </c>
      <c r="H3144" s="13" t="str">
        <f>_xlfn.XLOOKUP(Claims!$G3144,Table1[Policy ID],Table1[Policy Type])</f>
        <v>Auto</v>
      </c>
    </row>
    <row r="3145" spans="1:8">
      <c r="A3145" s="11" t="s">
        <v>23659</v>
      </c>
      <c r="B3145" s="16">
        <v>44830</v>
      </c>
      <c r="C3145" s="8">
        <v>45179</v>
      </c>
      <c r="D3145" s="8" t="s">
        <v>25516</v>
      </c>
      <c r="E3145" s="8" t="s">
        <v>28662</v>
      </c>
      <c r="F3145" s="16">
        <v>44913</v>
      </c>
      <c r="G3145" s="8" t="s">
        <v>15620</v>
      </c>
      <c r="H3145" s="8" t="str">
        <f>_xlfn.XLOOKUP(Claims!$G3145,Table1[Policy ID],Table1[Policy Type])</f>
        <v>Health</v>
      </c>
    </row>
    <row r="3146" spans="1:8">
      <c r="A3146" s="12" t="s">
        <v>23660</v>
      </c>
      <c r="B3146" s="17">
        <v>43944</v>
      </c>
      <c r="C3146" s="13">
        <v>32282</v>
      </c>
      <c r="D3146" s="13" t="s">
        <v>25516</v>
      </c>
      <c r="E3146" s="13" t="s">
        <v>28663</v>
      </c>
      <c r="F3146" s="17">
        <v>44028</v>
      </c>
      <c r="G3146" s="13" t="s">
        <v>20406</v>
      </c>
      <c r="H3146" s="13" t="str">
        <f>_xlfn.XLOOKUP(Claims!$G3146,Table1[Policy ID],Table1[Policy Type])</f>
        <v>Life</v>
      </c>
    </row>
    <row r="3147" spans="1:8">
      <c r="A3147" s="11" t="s">
        <v>23661</v>
      </c>
      <c r="B3147" s="16">
        <v>45439</v>
      </c>
      <c r="C3147" s="8">
        <v>58709</v>
      </c>
      <c r="D3147" s="8" t="s">
        <v>25518</v>
      </c>
      <c r="E3147" s="8" t="s">
        <v>28664</v>
      </c>
      <c r="F3147" s="16">
        <v>45449</v>
      </c>
      <c r="G3147" s="8" t="s">
        <v>19207</v>
      </c>
      <c r="H3147" s="8" t="str">
        <f>_xlfn.XLOOKUP(Claims!$G3147,Table1[Policy ID],Table1[Policy Type])</f>
        <v>Property</v>
      </c>
    </row>
    <row r="3148" spans="1:8">
      <c r="A3148" s="12" t="s">
        <v>23662</v>
      </c>
      <c r="B3148" s="17">
        <v>44585</v>
      </c>
      <c r="C3148" s="13">
        <v>74766</v>
      </c>
      <c r="D3148" s="13" t="s">
        <v>25516</v>
      </c>
      <c r="E3148" s="13" t="s">
        <v>28665</v>
      </c>
      <c r="F3148" s="17">
        <v>44606</v>
      </c>
      <c r="G3148" s="13" t="s">
        <v>17073</v>
      </c>
      <c r="H3148" s="13" t="str">
        <f>_xlfn.XLOOKUP(Claims!$G3148,Table1[Policy ID],Table1[Policy Type])</f>
        <v>Property</v>
      </c>
    </row>
    <row r="3149" spans="1:8">
      <c r="A3149" s="11" t="s">
        <v>23663</v>
      </c>
      <c r="B3149" s="16">
        <v>45241</v>
      </c>
      <c r="C3149" s="8">
        <v>87768</v>
      </c>
      <c r="D3149" s="8" t="s">
        <v>25516</v>
      </c>
      <c r="E3149" s="8" t="s">
        <v>28666</v>
      </c>
      <c r="F3149" s="16">
        <v>45277</v>
      </c>
      <c r="G3149" s="8" t="s">
        <v>17093</v>
      </c>
      <c r="H3149" s="8" t="str">
        <f>_xlfn.XLOOKUP(Claims!$G3149,Table1[Policy ID],Table1[Policy Type])</f>
        <v>Auto</v>
      </c>
    </row>
    <row r="3150" spans="1:8">
      <c r="A3150" s="12" t="s">
        <v>23664</v>
      </c>
      <c r="B3150" s="17">
        <v>44614</v>
      </c>
      <c r="C3150" s="13">
        <v>70690</v>
      </c>
      <c r="D3150" s="13" t="s">
        <v>25516</v>
      </c>
      <c r="E3150" s="13" t="s">
        <v>28667</v>
      </c>
      <c r="F3150" s="17">
        <v>44631</v>
      </c>
      <c r="G3150" s="13" t="s">
        <v>17572</v>
      </c>
      <c r="H3150" s="13" t="str">
        <f>_xlfn.XLOOKUP(Claims!$G3150,Table1[Policy ID],Table1[Policy Type])</f>
        <v>Health</v>
      </c>
    </row>
    <row r="3151" spans="1:8">
      <c r="A3151" s="11" t="s">
        <v>23665</v>
      </c>
      <c r="B3151" s="16">
        <v>45275</v>
      </c>
      <c r="C3151" s="8">
        <v>68586</v>
      </c>
      <c r="D3151" s="8" t="s">
        <v>25516</v>
      </c>
      <c r="E3151" s="8" t="s">
        <v>28668</v>
      </c>
      <c r="F3151" s="16">
        <v>45346</v>
      </c>
      <c r="G3151" s="8" t="s">
        <v>16821</v>
      </c>
      <c r="H3151" s="8" t="str">
        <f>_xlfn.XLOOKUP(Claims!$G3151,Table1[Policy ID],Table1[Policy Type])</f>
        <v>Auto</v>
      </c>
    </row>
    <row r="3152" spans="1:8">
      <c r="A3152" s="12" t="s">
        <v>23666</v>
      </c>
      <c r="B3152" s="17">
        <v>44015</v>
      </c>
      <c r="C3152" s="13">
        <v>44350</v>
      </c>
      <c r="D3152" s="13" t="s">
        <v>25517</v>
      </c>
      <c r="E3152" s="13" t="s">
        <v>28669</v>
      </c>
      <c r="F3152" s="17">
        <v>44032</v>
      </c>
      <c r="G3152" s="13" t="s">
        <v>17756</v>
      </c>
      <c r="H3152" s="13" t="str">
        <f>_xlfn.XLOOKUP(Claims!$G3152,Table1[Policy ID],Table1[Policy Type])</f>
        <v>Auto</v>
      </c>
    </row>
    <row r="3153" spans="1:8">
      <c r="A3153" s="11" t="s">
        <v>23667</v>
      </c>
      <c r="B3153" s="16">
        <v>44171</v>
      </c>
      <c r="C3153" s="8">
        <v>94665</v>
      </c>
      <c r="D3153" s="8" t="s">
        <v>25517</v>
      </c>
      <c r="E3153" s="8" t="s">
        <v>28670</v>
      </c>
      <c r="F3153" s="16">
        <v>44183</v>
      </c>
      <c r="G3153" s="8" t="s">
        <v>18243</v>
      </c>
      <c r="H3153" s="8" t="str">
        <f>_xlfn.XLOOKUP(Claims!$G3153,Table1[Policy ID],Table1[Policy Type])</f>
        <v>Auto</v>
      </c>
    </row>
    <row r="3154" spans="1:8">
      <c r="A3154" s="12" t="s">
        <v>23668</v>
      </c>
      <c r="B3154" s="17">
        <v>45234</v>
      </c>
      <c r="C3154" s="13">
        <v>7582</v>
      </c>
      <c r="D3154" s="13" t="s">
        <v>25518</v>
      </c>
      <c r="E3154" s="13" t="s">
        <v>28671</v>
      </c>
      <c r="F3154" s="17">
        <v>45281</v>
      </c>
      <c r="G3154" s="13" t="s">
        <v>18120</v>
      </c>
      <c r="H3154" s="13" t="str">
        <f>_xlfn.XLOOKUP(Claims!$G3154,Table1[Policy ID],Table1[Policy Type])</f>
        <v>Health</v>
      </c>
    </row>
    <row r="3155" spans="1:8">
      <c r="A3155" s="11" t="s">
        <v>23669</v>
      </c>
      <c r="B3155" s="16">
        <v>45249</v>
      </c>
      <c r="C3155" s="8">
        <v>70061</v>
      </c>
      <c r="D3155" s="8" t="s">
        <v>25516</v>
      </c>
      <c r="E3155" s="8" t="s">
        <v>28672</v>
      </c>
      <c r="F3155" s="16">
        <v>45263</v>
      </c>
      <c r="G3155" s="8" t="s">
        <v>18791</v>
      </c>
      <c r="H3155" s="8" t="str">
        <f>_xlfn.XLOOKUP(Claims!$G3155,Table1[Policy ID],Table1[Policy Type])</f>
        <v>Property</v>
      </c>
    </row>
    <row r="3156" spans="1:8">
      <c r="A3156" s="12" t="s">
        <v>23670</v>
      </c>
      <c r="B3156" s="17">
        <v>44413</v>
      </c>
      <c r="C3156" s="13">
        <v>30218</v>
      </c>
      <c r="D3156" s="13" t="s">
        <v>25516</v>
      </c>
      <c r="E3156" s="13" t="s">
        <v>28673</v>
      </c>
      <c r="F3156" s="13"/>
      <c r="G3156" s="13" t="s">
        <v>18930</v>
      </c>
      <c r="H3156" s="13" t="str">
        <f>_xlfn.XLOOKUP(Claims!$G3156,Table1[Policy ID],Table1[Policy Type])</f>
        <v>Health</v>
      </c>
    </row>
    <row r="3157" spans="1:8">
      <c r="A3157" s="11" t="s">
        <v>23671</v>
      </c>
      <c r="B3157" s="16">
        <v>44006</v>
      </c>
      <c r="C3157" s="8">
        <v>41998</v>
      </c>
      <c r="D3157" s="8" t="s">
        <v>25516</v>
      </c>
      <c r="E3157" s="8" t="s">
        <v>28674</v>
      </c>
      <c r="F3157" s="16">
        <v>44019</v>
      </c>
      <c r="G3157" s="8" t="s">
        <v>19233</v>
      </c>
      <c r="H3157" s="8" t="str">
        <f>_xlfn.XLOOKUP(Claims!$G3157,Table1[Policy ID],Table1[Policy Type])</f>
        <v>Property</v>
      </c>
    </row>
    <row r="3158" spans="1:8">
      <c r="A3158" s="12" t="s">
        <v>23672</v>
      </c>
      <c r="B3158" s="17">
        <v>44883</v>
      </c>
      <c r="C3158" s="13">
        <v>51687</v>
      </c>
      <c r="D3158" s="13" t="s">
        <v>25517</v>
      </c>
      <c r="E3158" s="13" t="s">
        <v>28675</v>
      </c>
      <c r="F3158" s="17">
        <v>44917</v>
      </c>
      <c r="G3158" s="13" t="s">
        <v>17208</v>
      </c>
      <c r="H3158" s="13" t="str">
        <f>_xlfn.XLOOKUP(Claims!$G3158,Table1[Policy ID],Table1[Policy Type])</f>
        <v>Auto</v>
      </c>
    </row>
    <row r="3159" spans="1:8">
      <c r="A3159" s="11" t="s">
        <v>23673</v>
      </c>
      <c r="B3159" s="16">
        <v>45255</v>
      </c>
      <c r="C3159" s="8">
        <v>11820</v>
      </c>
      <c r="D3159" s="8" t="s">
        <v>25516</v>
      </c>
      <c r="E3159" s="8" t="s">
        <v>28676</v>
      </c>
      <c r="F3159" s="16">
        <v>45290</v>
      </c>
      <c r="G3159" s="8" t="s">
        <v>19080</v>
      </c>
      <c r="H3159" s="8" t="str">
        <f>_xlfn.XLOOKUP(Claims!$G3159,Table1[Policy ID],Table1[Policy Type])</f>
        <v>Auto</v>
      </c>
    </row>
    <row r="3160" spans="1:8">
      <c r="A3160" s="12" t="s">
        <v>23674</v>
      </c>
      <c r="B3160" s="17">
        <v>44929</v>
      </c>
      <c r="C3160" s="13">
        <v>21458</v>
      </c>
      <c r="D3160" s="13" t="s">
        <v>25518</v>
      </c>
      <c r="E3160" s="13" t="s">
        <v>28677</v>
      </c>
      <c r="F3160" s="13"/>
      <c r="G3160" s="13" t="s">
        <v>16535</v>
      </c>
      <c r="H3160" s="13" t="str">
        <f>_xlfn.XLOOKUP(Claims!$G3160,Table1[Policy ID],Table1[Policy Type])</f>
        <v>Life</v>
      </c>
    </row>
    <row r="3161" spans="1:8">
      <c r="A3161" s="11" t="s">
        <v>23675</v>
      </c>
      <c r="B3161" s="16">
        <v>44092</v>
      </c>
      <c r="C3161" s="8">
        <v>34207</v>
      </c>
      <c r="D3161" s="8" t="s">
        <v>25517</v>
      </c>
      <c r="E3161" s="8" t="s">
        <v>28678</v>
      </c>
      <c r="F3161" s="16">
        <v>44164</v>
      </c>
      <c r="G3161" s="8" t="s">
        <v>15896</v>
      </c>
      <c r="H3161" s="8" t="str">
        <f>_xlfn.XLOOKUP(Claims!$G3161,Table1[Policy ID],Table1[Policy Type])</f>
        <v>Property</v>
      </c>
    </row>
    <row r="3162" spans="1:8">
      <c r="A3162" s="12" t="s">
        <v>23676</v>
      </c>
      <c r="B3162" s="17">
        <v>45504</v>
      </c>
      <c r="C3162" s="13">
        <v>25004</v>
      </c>
      <c r="D3162" s="13" t="s">
        <v>25518</v>
      </c>
      <c r="E3162" s="13" t="s">
        <v>28679</v>
      </c>
      <c r="F3162" s="13"/>
      <c r="G3162" s="13" t="s">
        <v>18006</v>
      </c>
      <c r="H3162" s="13" t="str">
        <f>_xlfn.XLOOKUP(Claims!$G3162,Table1[Policy ID],Table1[Policy Type])</f>
        <v>Life</v>
      </c>
    </row>
    <row r="3163" spans="1:8">
      <c r="A3163" s="11" t="s">
        <v>23677</v>
      </c>
      <c r="B3163" s="16">
        <v>45282</v>
      </c>
      <c r="C3163" s="8">
        <v>64124</v>
      </c>
      <c r="D3163" s="8" t="s">
        <v>25518</v>
      </c>
      <c r="E3163" s="8" t="s">
        <v>28680</v>
      </c>
      <c r="F3163" s="16">
        <v>45293</v>
      </c>
      <c r="G3163" s="8" t="s">
        <v>20279</v>
      </c>
      <c r="H3163" s="8" t="str">
        <f>_xlfn.XLOOKUP(Claims!$G3163,Table1[Policy ID],Table1[Policy Type])</f>
        <v>Health</v>
      </c>
    </row>
    <row r="3164" spans="1:8">
      <c r="A3164" s="12" t="s">
        <v>23678</v>
      </c>
      <c r="B3164" s="17">
        <v>44766</v>
      </c>
      <c r="C3164" s="13">
        <v>12997</v>
      </c>
      <c r="D3164" s="13" t="s">
        <v>25518</v>
      </c>
      <c r="E3164" s="13" t="s">
        <v>28681</v>
      </c>
      <c r="F3164" s="17">
        <v>44832</v>
      </c>
      <c r="G3164" s="13" t="s">
        <v>18901</v>
      </c>
      <c r="H3164" s="13" t="str">
        <f>_xlfn.XLOOKUP(Claims!$G3164,Table1[Policy ID],Table1[Policy Type])</f>
        <v>Health</v>
      </c>
    </row>
    <row r="3165" spans="1:8">
      <c r="A3165" s="11" t="s">
        <v>23679</v>
      </c>
      <c r="B3165" s="16">
        <v>44003</v>
      </c>
      <c r="C3165" s="8">
        <v>28993</v>
      </c>
      <c r="D3165" s="8" t="s">
        <v>25517</v>
      </c>
      <c r="E3165" s="8" t="s">
        <v>28682</v>
      </c>
      <c r="F3165" s="16">
        <v>44088</v>
      </c>
      <c r="G3165" s="8" t="s">
        <v>20070</v>
      </c>
      <c r="H3165" s="8" t="str">
        <f>_xlfn.XLOOKUP(Claims!$G3165,Table1[Policy ID],Table1[Policy Type])</f>
        <v>Auto</v>
      </c>
    </row>
    <row r="3166" spans="1:8">
      <c r="A3166" s="12" t="s">
        <v>23680</v>
      </c>
      <c r="B3166" s="17">
        <v>44586</v>
      </c>
      <c r="C3166" s="13">
        <v>37033</v>
      </c>
      <c r="D3166" s="13" t="s">
        <v>25518</v>
      </c>
      <c r="E3166" s="13" t="s">
        <v>28683</v>
      </c>
      <c r="F3166" s="17">
        <v>44642</v>
      </c>
      <c r="G3166" s="13" t="s">
        <v>19601</v>
      </c>
      <c r="H3166" s="13" t="str">
        <f>_xlfn.XLOOKUP(Claims!$G3166,Table1[Policy ID],Table1[Policy Type])</f>
        <v>Property</v>
      </c>
    </row>
    <row r="3167" spans="1:8">
      <c r="A3167" s="11" t="s">
        <v>23681</v>
      </c>
      <c r="B3167" s="16">
        <v>45015</v>
      </c>
      <c r="C3167" s="8">
        <v>32771</v>
      </c>
      <c r="D3167" s="8" t="s">
        <v>25516</v>
      </c>
      <c r="E3167" s="8" t="s">
        <v>28684</v>
      </c>
      <c r="F3167" s="16">
        <v>45074</v>
      </c>
      <c r="G3167" s="8" t="s">
        <v>19945</v>
      </c>
      <c r="H3167" s="8" t="str">
        <f>_xlfn.XLOOKUP(Claims!$G3167,Table1[Policy ID],Table1[Policy Type])</f>
        <v>Health</v>
      </c>
    </row>
    <row r="3168" spans="1:8">
      <c r="A3168" s="12" t="s">
        <v>23682</v>
      </c>
      <c r="B3168" s="17">
        <v>45313</v>
      </c>
      <c r="C3168" s="13">
        <v>49576</v>
      </c>
      <c r="D3168" s="13" t="s">
        <v>25518</v>
      </c>
      <c r="E3168" s="13" t="s">
        <v>28685</v>
      </c>
      <c r="F3168" s="17">
        <v>45370</v>
      </c>
      <c r="G3168" s="13" t="s">
        <v>20308</v>
      </c>
      <c r="H3168" s="13" t="str">
        <f>_xlfn.XLOOKUP(Claims!$G3168,Table1[Policy ID],Table1[Policy Type])</f>
        <v>Property</v>
      </c>
    </row>
    <row r="3169" spans="1:8">
      <c r="A3169" s="11" t="s">
        <v>23683</v>
      </c>
      <c r="B3169" s="16">
        <v>45110</v>
      </c>
      <c r="C3169" s="8">
        <v>2263</v>
      </c>
      <c r="D3169" s="8" t="s">
        <v>25516</v>
      </c>
      <c r="E3169" s="8" t="s">
        <v>28686</v>
      </c>
      <c r="F3169" s="16">
        <v>45129</v>
      </c>
      <c r="G3169" s="8" t="s">
        <v>17501</v>
      </c>
      <c r="H3169" s="8" t="str">
        <f>_xlfn.XLOOKUP(Claims!$G3169,Table1[Policy ID],Table1[Policy Type])</f>
        <v>Life</v>
      </c>
    </row>
    <row r="3170" spans="1:8">
      <c r="A3170" s="12" t="s">
        <v>23684</v>
      </c>
      <c r="B3170" s="17">
        <v>44877</v>
      </c>
      <c r="C3170" s="13">
        <v>84983</v>
      </c>
      <c r="D3170" s="13" t="s">
        <v>25518</v>
      </c>
      <c r="E3170" s="13" t="s">
        <v>28687</v>
      </c>
      <c r="F3170" s="13"/>
      <c r="G3170" s="13" t="s">
        <v>15772</v>
      </c>
      <c r="H3170" s="13" t="str">
        <f>_xlfn.XLOOKUP(Claims!$G3170,Table1[Policy ID],Table1[Policy Type])</f>
        <v>Auto</v>
      </c>
    </row>
    <row r="3171" spans="1:8">
      <c r="A3171" s="11" t="s">
        <v>23685</v>
      </c>
      <c r="B3171" s="16">
        <v>45258</v>
      </c>
      <c r="C3171" s="8">
        <v>6448</v>
      </c>
      <c r="D3171" s="8" t="s">
        <v>25518</v>
      </c>
      <c r="E3171" s="8" t="s">
        <v>28688</v>
      </c>
      <c r="F3171" s="16">
        <v>45295</v>
      </c>
      <c r="G3171" s="8" t="s">
        <v>17780</v>
      </c>
      <c r="H3171" s="8" t="str">
        <f>_xlfn.XLOOKUP(Claims!$G3171,Table1[Policy ID],Table1[Policy Type])</f>
        <v>Auto</v>
      </c>
    </row>
    <row r="3172" spans="1:8">
      <c r="A3172" s="12" t="s">
        <v>23686</v>
      </c>
      <c r="B3172" s="17">
        <v>45102</v>
      </c>
      <c r="C3172" s="13">
        <v>32904</v>
      </c>
      <c r="D3172" s="13" t="s">
        <v>25518</v>
      </c>
      <c r="E3172" s="13" t="s">
        <v>28689</v>
      </c>
      <c r="F3172" s="13"/>
      <c r="G3172" s="13" t="s">
        <v>17828</v>
      </c>
      <c r="H3172" s="13" t="str">
        <f>_xlfn.XLOOKUP(Claims!$G3172,Table1[Policy ID],Table1[Policy Type])</f>
        <v>Property</v>
      </c>
    </row>
    <row r="3173" spans="1:8">
      <c r="A3173" s="11" t="s">
        <v>23687</v>
      </c>
      <c r="B3173" s="16">
        <v>45335</v>
      </c>
      <c r="C3173" s="8">
        <v>78221</v>
      </c>
      <c r="D3173" s="8" t="s">
        <v>25517</v>
      </c>
      <c r="E3173" s="8" t="s">
        <v>28690</v>
      </c>
      <c r="F3173" s="16">
        <v>45384</v>
      </c>
      <c r="G3173" s="8" t="s">
        <v>16454</v>
      </c>
      <c r="H3173" s="8" t="str">
        <f>_xlfn.XLOOKUP(Claims!$G3173,Table1[Policy ID],Table1[Policy Type])</f>
        <v>Property</v>
      </c>
    </row>
    <row r="3174" spans="1:8">
      <c r="A3174" s="12" t="s">
        <v>23688</v>
      </c>
      <c r="B3174" s="17">
        <v>45296</v>
      </c>
      <c r="C3174" s="13">
        <v>51212</v>
      </c>
      <c r="D3174" s="13" t="s">
        <v>25517</v>
      </c>
      <c r="E3174" s="13" t="s">
        <v>28691</v>
      </c>
      <c r="F3174" s="17">
        <v>45360</v>
      </c>
      <c r="G3174" s="13" t="s">
        <v>17421</v>
      </c>
      <c r="H3174" s="13" t="str">
        <f>_xlfn.XLOOKUP(Claims!$G3174,Table1[Policy ID],Table1[Policy Type])</f>
        <v>Life</v>
      </c>
    </row>
    <row r="3175" spans="1:8">
      <c r="A3175" s="11" t="s">
        <v>23689</v>
      </c>
      <c r="B3175" s="16">
        <v>45399</v>
      </c>
      <c r="C3175" s="8">
        <v>27058</v>
      </c>
      <c r="D3175" s="8" t="s">
        <v>25516</v>
      </c>
      <c r="E3175" s="8" t="s">
        <v>28692</v>
      </c>
      <c r="F3175" s="16">
        <v>45436</v>
      </c>
      <c r="G3175" s="8" t="s">
        <v>17780</v>
      </c>
      <c r="H3175" s="8" t="str">
        <f>_xlfn.XLOOKUP(Claims!$G3175,Table1[Policy ID],Table1[Policy Type])</f>
        <v>Auto</v>
      </c>
    </row>
    <row r="3176" spans="1:8">
      <c r="A3176" s="12" t="s">
        <v>23690</v>
      </c>
      <c r="B3176" s="17">
        <v>44035</v>
      </c>
      <c r="C3176" s="13">
        <v>55179</v>
      </c>
      <c r="D3176" s="13" t="s">
        <v>25516</v>
      </c>
      <c r="E3176" s="13" t="s">
        <v>28693</v>
      </c>
      <c r="F3176" s="13"/>
      <c r="G3176" s="13" t="s">
        <v>15725</v>
      </c>
      <c r="H3176" s="13" t="str">
        <f>_xlfn.XLOOKUP(Claims!$G3176,Table1[Policy ID],Table1[Policy Type])</f>
        <v>Health</v>
      </c>
    </row>
    <row r="3177" spans="1:8">
      <c r="A3177" s="11" t="s">
        <v>23691</v>
      </c>
      <c r="B3177" s="16">
        <v>44465</v>
      </c>
      <c r="C3177" s="8">
        <v>1067</v>
      </c>
      <c r="D3177" s="8" t="s">
        <v>25517</v>
      </c>
      <c r="E3177" s="8" t="s">
        <v>28694</v>
      </c>
      <c r="F3177" s="16">
        <v>44481</v>
      </c>
      <c r="G3177" s="8" t="s">
        <v>17878</v>
      </c>
      <c r="H3177" s="8" t="str">
        <f>_xlfn.XLOOKUP(Claims!$G3177,Table1[Policy ID],Table1[Policy Type])</f>
        <v>Auto</v>
      </c>
    </row>
    <row r="3178" spans="1:8">
      <c r="A3178" s="12" t="s">
        <v>23692</v>
      </c>
      <c r="B3178" s="17">
        <v>45234</v>
      </c>
      <c r="C3178" s="13">
        <v>98451</v>
      </c>
      <c r="D3178" s="13" t="s">
        <v>25518</v>
      </c>
      <c r="E3178" s="13" t="s">
        <v>28695</v>
      </c>
      <c r="F3178" s="13"/>
      <c r="G3178" s="13" t="s">
        <v>20201</v>
      </c>
      <c r="H3178" s="13" t="str">
        <f>_xlfn.XLOOKUP(Claims!$G3178,Table1[Policy ID],Table1[Policy Type])</f>
        <v>Property</v>
      </c>
    </row>
    <row r="3179" spans="1:8">
      <c r="A3179" s="11" t="s">
        <v>23693</v>
      </c>
      <c r="B3179" s="16">
        <v>43855</v>
      </c>
      <c r="C3179" s="8">
        <v>81191</v>
      </c>
      <c r="D3179" s="8" t="s">
        <v>25516</v>
      </c>
      <c r="E3179" s="8" t="s">
        <v>28696</v>
      </c>
      <c r="F3179" s="16">
        <v>43906</v>
      </c>
      <c r="G3179" s="8" t="s">
        <v>18581</v>
      </c>
      <c r="H3179" s="8" t="str">
        <f>_xlfn.XLOOKUP(Claims!$G3179,Table1[Policy ID],Table1[Policy Type])</f>
        <v>Health</v>
      </c>
    </row>
    <row r="3180" spans="1:8">
      <c r="A3180" s="12" t="s">
        <v>23694</v>
      </c>
      <c r="B3180" s="17">
        <v>44668</v>
      </c>
      <c r="C3180" s="13">
        <v>21658</v>
      </c>
      <c r="D3180" s="13" t="s">
        <v>25518</v>
      </c>
      <c r="E3180" s="13" t="s">
        <v>28697</v>
      </c>
      <c r="F3180" s="17">
        <v>44741</v>
      </c>
      <c r="G3180" s="13" t="s">
        <v>17389</v>
      </c>
      <c r="H3180" s="13" t="str">
        <f>_xlfn.XLOOKUP(Claims!$G3180,Table1[Policy ID],Table1[Policy Type])</f>
        <v>Property</v>
      </c>
    </row>
    <row r="3181" spans="1:8">
      <c r="A3181" s="11" t="s">
        <v>23695</v>
      </c>
      <c r="B3181" s="16">
        <v>45358</v>
      </c>
      <c r="C3181" s="8">
        <v>74063</v>
      </c>
      <c r="D3181" s="8" t="s">
        <v>25517</v>
      </c>
      <c r="E3181" s="8" t="s">
        <v>28698</v>
      </c>
      <c r="F3181" s="16">
        <v>45385</v>
      </c>
      <c r="G3181" s="8" t="s">
        <v>19818</v>
      </c>
      <c r="H3181" s="8" t="str">
        <f>_xlfn.XLOOKUP(Claims!$G3181,Table1[Policy ID],Table1[Policy Type])</f>
        <v>Property</v>
      </c>
    </row>
    <row r="3182" spans="1:8">
      <c r="A3182" s="12" t="s">
        <v>23696</v>
      </c>
      <c r="B3182" s="17">
        <v>44249</v>
      </c>
      <c r="C3182" s="13">
        <v>55849</v>
      </c>
      <c r="D3182" s="13" t="s">
        <v>25517</v>
      </c>
      <c r="E3182" s="13" t="s">
        <v>28699</v>
      </c>
      <c r="F3182" s="17">
        <v>44294</v>
      </c>
      <c r="G3182" s="13" t="s">
        <v>20245</v>
      </c>
      <c r="H3182" s="13" t="str">
        <f>_xlfn.XLOOKUP(Claims!$G3182,Table1[Policy ID],Table1[Policy Type])</f>
        <v>Life</v>
      </c>
    </row>
    <row r="3183" spans="1:8">
      <c r="A3183" s="11" t="s">
        <v>23697</v>
      </c>
      <c r="B3183" s="16">
        <v>44799</v>
      </c>
      <c r="C3183" s="8">
        <v>93304</v>
      </c>
      <c r="D3183" s="8" t="s">
        <v>25516</v>
      </c>
      <c r="E3183" s="8" t="s">
        <v>28700</v>
      </c>
      <c r="F3183" s="16">
        <v>44879</v>
      </c>
      <c r="G3183" s="8" t="s">
        <v>20430</v>
      </c>
      <c r="H3183" s="8" t="str">
        <f>_xlfn.XLOOKUP(Claims!$G3183,Table1[Policy ID],Table1[Policy Type])</f>
        <v>Health</v>
      </c>
    </row>
    <row r="3184" spans="1:8">
      <c r="A3184" s="12" t="s">
        <v>23698</v>
      </c>
      <c r="B3184" s="17">
        <v>45331</v>
      </c>
      <c r="C3184" s="13">
        <v>72663</v>
      </c>
      <c r="D3184" s="13" t="s">
        <v>25516</v>
      </c>
      <c r="E3184" s="13" t="s">
        <v>28701</v>
      </c>
      <c r="F3184" s="17">
        <v>45392</v>
      </c>
      <c r="G3184" s="13" t="s">
        <v>17763</v>
      </c>
      <c r="H3184" s="13" t="str">
        <f>_xlfn.XLOOKUP(Claims!$G3184,Table1[Policy ID],Table1[Policy Type])</f>
        <v>Property</v>
      </c>
    </row>
    <row r="3185" spans="1:8">
      <c r="A3185" s="11" t="s">
        <v>23699</v>
      </c>
      <c r="B3185" s="16">
        <v>44569</v>
      </c>
      <c r="C3185" s="8">
        <v>30077</v>
      </c>
      <c r="D3185" s="8" t="s">
        <v>25518</v>
      </c>
      <c r="E3185" s="8" t="s">
        <v>28702</v>
      </c>
      <c r="F3185" s="16">
        <v>44618</v>
      </c>
      <c r="G3185" s="8" t="s">
        <v>20322</v>
      </c>
      <c r="H3185" s="8" t="str">
        <f>_xlfn.XLOOKUP(Claims!$G3185,Table1[Policy ID],Table1[Policy Type])</f>
        <v>Life</v>
      </c>
    </row>
    <row r="3186" spans="1:8">
      <c r="A3186" s="12" t="s">
        <v>23700</v>
      </c>
      <c r="B3186" s="17">
        <v>43969</v>
      </c>
      <c r="C3186" s="13">
        <v>12156</v>
      </c>
      <c r="D3186" s="13" t="s">
        <v>25518</v>
      </c>
      <c r="E3186" s="13" t="s">
        <v>28703</v>
      </c>
      <c r="F3186" s="17">
        <v>43993</v>
      </c>
      <c r="G3186" s="13" t="s">
        <v>16861</v>
      </c>
      <c r="H3186" s="13" t="str">
        <f>_xlfn.XLOOKUP(Claims!$G3186,Table1[Policy ID],Table1[Policy Type])</f>
        <v>Life</v>
      </c>
    </row>
    <row r="3187" spans="1:8">
      <c r="A3187" s="11" t="s">
        <v>23701</v>
      </c>
      <c r="B3187" s="16">
        <v>44613</v>
      </c>
      <c r="C3187" s="8">
        <v>16157</v>
      </c>
      <c r="D3187" s="8" t="s">
        <v>25517</v>
      </c>
      <c r="E3187" s="8" t="s">
        <v>28704</v>
      </c>
      <c r="F3187" s="16">
        <v>44700</v>
      </c>
      <c r="G3187" s="8" t="s">
        <v>16853</v>
      </c>
      <c r="H3187" s="8" t="str">
        <f>_xlfn.XLOOKUP(Claims!$G3187,Table1[Policy ID],Table1[Policy Type])</f>
        <v>Property</v>
      </c>
    </row>
    <row r="3188" spans="1:8">
      <c r="A3188" s="12" t="s">
        <v>23702</v>
      </c>
      <c r="B3188" s="17">
        <v>44546</v>
      </c>
      <c r="C3188" s="13">
        <v>75391</v>
      </c>
      <c r="D3188" s="13" t="s">
        <v>25518</v>
      </c>
      <c r="E3188" s="13" t="s">
        <v>28705</v>
      </c>
      <c r="F3188" s="17">
        <v>44562</v>
      </c>
      <c r="G3188" s="13" t="s">
        <v>19344</v>
      </c>
      <c r="H3188" s="13" t="str">
        <f>_xlfn.XLOOKUP(Claims!$G3188,Table1[Policy ID],Table1[Policy Type])</f>
        <v>Health</v>
      </c>
    </row>
    <row r="3189" spans="1:8">
      <c r="A3189" s="11" t="s">
        <v>23703</v>
      </c>
      <c r="B3189" s="16">
        <v>44112</v>
      </c>
      <c r="C3189" s="8">
        <v>46241</v>
      </c>
      <c r="D3189" s="8" t="s">
        <v>25517</v>
      </c>
      <c r="E3189" s="8" t="s">
        <v>28706</v>
      </c>
      <c r="F3189" s="16">
        <v>44149</v>
      </c>
      <c r="G3189" s="8" t="s">
        <v>18736</v>
      </c>
      <c r="H3189" s="8" t="str">
        <f>_xlfn.XLOOKUP(Claims!$G3189,Table1[Policy ID],Table1[Policy Type])</f>
        <v>Health</v>
      </c>
    </row>
    <row r="3190" spans="1:8">
      <c r="A3190" s="12" t="s">
        <v>23704</v>
      </c>
      <c r="B3190" s="17">
        <v>43849</v>
      </c>
      <c r="C3190" s="13">
        <v>99045</v>
      </c>
      <c r="D3190" s="13" t="s">
        <v>25517</v>
      </c>
      <c r="E3190" s="13" t="s">
        <v>28707</v>
      </c>
      <c r="F3190" s="13"/>
      <c r="G3190" s="13" t="s">
        <v>16117</v>
      </c>
      <c r="H3190" s="13" t="str">
        <f>_xlfn.XLOOKUP(Claims!$G3190,Table1[Policy ID],Table1[Policy Type])</f>
        <v>Life</v>
      </c>
    </row>
    <row r="3191" spans="1:8">
      <c r="A3191" s="11" t="s">
        <v>23705</v>
      </c>
      <c r="B3191" s="16">
        <v>44990</v>
      </c>
      <c r="C3191" s="8">
        <v>57312</v>
      </c>
      <c r="D3191" s="8" t="s">
        <v>25518</v>
      </c>
      <c r="E3191" s="8" t="s">
        <v>28708</v>
      </c>
      <c r="F3191" s="8"/>
      <c r="G3191" s="8" t="s">
        <v>16123</v>
      </c>
      <c r="H3191" s="8" t="str">
        <f>_xlfn.XLOOKUP(Claims!$G3191,Table1[Policy ID],Table1[Policy Type])</f>
        <v>Property</v>
      </c>
    </row>
    <row r="3192" spans="1:8">
      <c r="A3192" s="12" t="s">
        <v>23706</v>
      </c>
      <c r="B3192" s="17">
        <v>44356</v>
      </c>
      <c r="C3192" s="13">
        <v>3079</v>
      </c>
      <c r="D3192" s="13" t="s">
        <v>25516</v>
      </c>
      <c r="E3192" s="13" t="s">
        <v>28709</v>
      </c>
      <c r="F3192" s="13"/>
      <c r="G3192" s="13" t="s">
        <v>20068</v>
      </c>
      <c r="H3192" s="13" t="str">
        <f>_xlfn.XLOOKUP(Claims!$G3192,Table1[Policy ID],Table1[Policy Type])</f>
        <v>Property</v>
      </c>
    </row>
    <row r="3193" spans="1:8">
      <c r="A3193" s="11" t="s">
        <v>23707</v>
      </c>
      <c r="B3193" s="16">
        <v>44266</v>
      </c>
      <c r="C3193" s="8">
        <v>19771</v>
      </c>
      <c r="D3193" s="8" t="s">
        <v>25516</v>
      </c>
      <c r="E3193" s="8" t="s">
        <v>28710</v>
      </c>
      <c r="F3193" s="16">
        <v>44342</v>
      </c>
      <c r="G3193" s="8" t="s">
        <v>18068</v>
      </c>
      <c r="H3193" s="8" t="str">
        <f>_xlfn.XLOOKUP(Claims!$G3193,Table1[Policy ID],Table1[Policy Type])</f>
        <v>Property</v>
      </c>
    </row>
    <row r="3194" spans="1:8">
      <c r="A3194" s="12" t="s">
        <v>23708</v>
      </c>
      <c r="B3194" s="17">
        <v>45249</v>
      </c>
      <c r="C3194" s="13">
        <v>8572</v>
      </c>
      <c r="D3194" s="13" t="s">
        <v>25516</v>
      </c>
      <c r="E3194" s="13" t="s">
        <v>28711</v>
      </c>
      <c r="F3194" s="17">
        <v>45314</v>
      </c>
      <c r="G3194" s="13" t="s">
        <v>18105</v>
      </c>
      <c r="H3194" s="13" t="str">
        <f>_xlfn.XLOOKUP(Claims!$G3194,Table1[Policy ID],Table1[Policy Type])</f>
        <v>Property</v>
      </c>
    </row>
    <row r="3195" spans="1:8">
      <c r="A3195" s="11" t="s">
        <v>23709</v>
      </c>
      <c r="B3195" s="16">
        <v>44500</v>
      </c>
      <c r="C3195" s="8">
        <v>79761</v>
      </c>
      <c r="D3195" s="8" t="s">
        <v>25518</v>
      </c>
      <c r="E3195" s="8" t="s">
        <v>28712</v>
      </c>
      <c r="F3195" s="16">
        <v>44562</v>
      </c>
      <c r="G3195" s="8" t="s">
        <v>20137</v>
      </c>
      <c r="H3195" s="8" t="str">
        <f>_xlfn.XLOOKUP(Claims!$G3195,Table1[Policy ID],Table1[Policy Type])</f>
        <v>Health</v>
      </c>
    </row>
    <row r="3196" spans="1:8">
      <c r="A3196" s="12" t="s">
        <v>23710</v>
      </c>
      <c r="B3196" s="17">
        <v>44573</v>
      </c>
      <c r="C3196" s="13">
        <v>86444</v>
      </c>
      <c r="D3196" s="13" t="s">
        <v>25516</v>
      </c>
      <c r="E3196" s="13" t="s">
        <v>28713</v>
      </c>
      <c r="F3196" s="17">
        <v>44660</v>
      </c>
      <c r="G3196" s="13" t="s">
        <v>16254</v>
      </c>
      <c r="H3196" s="13" t="str">
        <f>_xlfn.XLOOKUP(Claims!$G3196,Table1[Policy ID],Table1[Policy Type])</f>
        <v>Health</v>
      </c>
    </row>
    <row r="3197" spans="1:8">
      <c r="A3197" s="11" t="s">
        <v>23711</v>
      </c>
      <c r="B3197" s="16">
        <v>44000</v>
      </c>
      <c r="C3197" s="8">
        <v>94811</v>
      </c>
      <c r="D3197" s="8" t="s">
        <v>25518</v>
      </c>
      <c r="E3197" s="8" t="s">
        <v>28714</v>
      </c>
      <c r="F3197" s="16">
        <v>44046</v>
      </c>
      <c r="G3197" s="8" t="s">
        <v>19482</v>
      </c>
      <c r="H3197" s="8" t="str">
        <f>_xlfn.XLOOKUP(Claims!$G3197,Table1[Policy ID],Table1[Policy Type])</f>
        <v>Health</v>
      </c>
    </row>
    <row r="3198" spans="1:8">
      <c r="A3198" s="12" t="s">
        <v>23712</v>
      </c>
      <c r="B3198" s="17">
        <v>43836</v>
      </c>
      <c r="C3198" s="13">
        <v>96048</v>
      </c>
      <c r="D3198" s="13" t="s">
        <v>25516</v>
      </c>
      <c r="E3198" s="13" t="s">
        <v>28715</v>
      </c>
      <c r="F3198" s="17">
        <v>43878</v>
      </c>
      <c r="G3198" s="13" t="s">
        <v>16764</v>
      </c>
      <c r="H3198" s="13" t="str">
        <f>_xlfn.XLOOKUP(Claims!$G3198,Table1[Policy ID],Table1[Policy Type])</f>
        <v>Auto</v>
      </c>
    </row>
    <row r="3199" spans="1:8">
      <c r="A3199" s="11" t="s">
        <v>23713</v>
      </c>
      <c r="B3199" s="16">
        <v>44617</v>
      </c>
      <c r="C3199" s="8">
        <v>22328</v>
      </c>
      <c r="D3199" s="8" t="s">
        <v>25516</v>
      </c>
      <c r="E3199" s="8" t="s">
        <v>28716</v>
      </c>
      <c r="F3199" s="8"/>
      <c r="G3199" s="8" t="s">
        <v>18256</v>
      </c>
      <c r="H3199" s="8" t="str">
        <f>_xlfn.XLOOKUP(Claims!$G3199,Table1[Policy ID],Table1[Policy Type])</f>
        <v>Life</v>
      </c>
    </row>
    <row r="3200" spans="1:8">
      <c r="A3200" s="12" t="s">
        <v>23714</v>
      </c>
      <c r="B3200" s="17">
        <v>44801</v>
      </c>
      <c r="C3200" s="13">
        <v>46151</v>
      </c>
      <c r="D3200" s="13" t="s">
        <v>25518</v>
      </c>
      <c r="E3200" s="13" t="s">
        <v>28717</v>
      </c>
      <c r="F3200" s="17">
        <v>44846</v>
      </c>
      <c r="G3200" s="13" t="s">
        <v>16979</v>
      </c>
      <c r="H3200" s="13" t="str">
        <f>_xlfn.XLOOKUP(Claims!$G3200,Table1[Policy ID],Table1[Policy Type])</f>
        <v>Auto</v>
      </c>
    </row>
    <row r="3201" spans="1:8">
      <c r="A3201" s="11" t="s">
        <v>23715</v>
      </c>
      <c r="B3201" s="16">
        <v>45549</v>
      </c>
      <c r="C3201" s="8">
        <v>68710</v>
      </c>
      <c r="D3201" s="8" t="s">
        <v>25518</v>
      </c>
      <c r="E3201" s="8" t="s">
        <v>28718</v>
      </c>
      <c r="F3201" s="16">
        <v>45636</v>
      </c>
      <c r="G3201" s="8" t="s">
        <v>16714</v>
      </c>
      <c r="H3201" s="8" t="str">
        <f>_xlfn.XLOOKUP(Claims!$G3201,Table1[Policy ID],Table1[Policy Type])</f>
        <v>Health</v>
      </c>
    </row>
    <row r="3202" spans="1:8">
      <c r="A3202" s="12" t="s">
        <v>23716</v>
      </c>
      <c r="B3202" s="17">
        <v>45352</v>
      </c>
      <c r="C3202" s="13">
        <v>64956</v>
      </c>
      <c r="D3202" s="13" t="s">
        <v>25516</v>
      </c>
      <c r="E3202" s="13" t="s">
        <v>28719</v>
      </c>
      <c r="F3202" s="17">
        <v>45376</v>
      </c>
      <c r="G3202" s="13" t="s">
        <v>18314</v>
      </c>
      <c r="H3202" s="13" t="str">
        <f>_xlfn.XLOOKUP(Claims!$G3202,Table1[Policy ID],Table1[Policy Type])</f>
        <v>Property</v>
      </c>
    </row>
    <row r="3203" spans="1:8">
      <c r="A3203" s="11" t="s">
        <v>23717</v>
      </c>
      <c r="B3203" s="16">
        <v>45238</v>
      </c>
      <c r="C3203" s="8">
        <v>26783</v>
      </c>
      <c r="D3203" s="8" t="s">
        <v>25517</v>
      </c>
      <c r="E3203" s="8" t="s">
        <v>28720</v>
      </c>
      <c r="F3203" s="8"/>
      <c r="G3203" s="8" t="s">
        <v>20052</v>
      </c>
      <c r="H3203" s="8" t="str">
        <f>_xlfn.XLOOKUP(Claims!$G3203,Table1[Policy ID],Table1[Policy Type])</f>
        <v>Property</v>
      </c>
    </row>
    <row r="3204" spans="1:8">
      <c r="A3204" s="12" t="s">
        <v>23718</v>
      </c>
      <c r="B3204" s="17">
        <v>44372</v>
      </c>
      <c r="C3204" s="13">
        <v>31019</v>
      </c>
      <c r="D3204" s="13" t="s">
        <v>25518</v>
      </c>
      <c r="E3204" s="13" t="s">
        <v>28721</v>
      </c>
      <c r="F3204" s="13"/>
      <c r="G3204" s="13" t="s">
        <v>16843</v>
      </c>
      <c r="H3204" s="13" t="str">
        <f>_xlfn.XLOOKUP(Claims!$G3204,Table1[Policy ID],Table1[Policy Type])</f>
        <v>Life</v>
      </c>
    </row>
    <row r="3205" spans="1:8">
      <c r="A3205" s="11" t="s">
        <v>23719</v>
      </c>
      <c r="B3205" s="16">
        <v>45181</v>
      </c>
      <c r="C3205" s="8">
        <v>54786</v>
      </c>
      <c r="D3205" s="8" t="s">
        <v>25517</v>
      </c>
      <c r="E3205" s="8" t="s">
        <v>28722</v>
      </c>
      <c r="F3205" s="16">
        <v>45204</v>
      </c>
      <c r="G3205" s="8" t="s">
        <v>20303</v>
      </c>
      <c r="H3205" s="8" t="str">
        <f>_xlfn.XLOOKUP(Claims!$G3205,Table1[Policy ID],Table1[Policy Type])</f>
        <v>Health</v>
      </c>
    </row>
    <row r="3206" spans="1:8">
      <c r="A3206" s="12" t="s">
        <v>23720</v>
      </c>
      <c r="B3206" s="17">
        <v>45127</v>
      </c>
      <c r="C3206" s="13">
        <v>69564</v>
      </c>
      <c r="D3206" s="13" t="s">
        <v>25518</v>
      </c>
      <c r="E3206" s="13" t="s">
        <v>28723</v>
      </c>
      <c r="F3206" s="13"/>
      <c r="G3206" s="13" t="s">
        <v>15813</v>
      </c>
      <c r="H3206" s="13" t="str">
        <f>_xlfn.XLOOKUP(Claims!$G3206,Table1[Policy ID],Table1[Policy Type])</f>
        <v>Property</v>
      </c>
    </row>
    <row r="3207" spans="1:8">
      <c r="A3207" s="11" t="s">
        <v>23721</v>
      </c>
      <c r="B3207" s="16">
        <v>45540</v>
      </c>
      <c r="C3207" s="8">
        <v>92038</v>
      </c>
      <c r="D3207" s="8" t="s">
        <v>25516</v>
      </c>
      <c r="E3207" s="8" t="s">
        <v>28724</v>
      </c>
      <c r="F3207" s="16">
        <v>45571</v>
      </c>
      <c r="G3207" s="8" t="s">
        <v>17904</v>
      </c>
      <c r="H3207" s="8" t="str">
        <f>_xlfn.XLOOKUP(Claims!$G3207,Table1[Policy ID],Table1[Policy Type])</f>
        <v>Health</v>
      </c>
    </row>
    <row r="3208" spans="1:8">
      <c r="A3208" s="12" t="s">
        <v>23722</v>
      </c>
      <c r="B3208" s="17">
        <v>45235</v>
      </c>
      <c r="C3208" s="13">
        <v>41755</v>
      </c>
      <c r="D3208" s="13" t="s">
        <v>25517</v>
      </c>
      <c r="E3208" s="13" t="s">
        <v>28725</v>
      </c>
      <c r="F3208" s="17">
        <v>45261</v>
      </c>
      <c r="G3208" s="13" t="s">
        <v>17672</v>
      </c>
      <c r="H3208" s="13" t="str">
        <f>_xlfn.XLOOKUP(Claims!$G3208,Table1[Policy ID],Table1[Policy Type])</f>
        <v>Health</v>
      </c>
    </row>
    <row r="3209" spans="1:8">
      <c r="A3209" s="11" t="s">
        <v>23723</v>
      </c>
      <c r="B3209" s="16">
        <v>45502</v>
      </c>
      <c r="C3209" s="8">
        <v>48511</v>
      </c>
      <c r="D3209" s="8" t="s">
        <v>25518</v>
      </c>
      <c r="E3209" s="8" t="s">
        <v>28726</v>
      </c>
      <c r="F3209" s="16">
        <v>45527</v>
      </c>
      <c r="G3209" s="8" t="s">
        <v>18324</v>
      </c>
      <c r="H3209" s="8" t="str">
        <f>_xlfn.XLOOKUP(Claims!$G3209,Table1[Policy ID],Table1[Policy Type])</f>
        <v>Property</v>
      </c>
    </row>
    <row r="3210" spans="1:8">
      <c r="A3210" s="12" t="s">
        <v>23724</v>
      </c>
      <c r="B3210" s="17">
        <v>44982</v>
      </c>
      <c r="C3210" s="13">
        <v>78499</v>
      </c>
      <c r="D3210" s="13" t="s">
        <v>25517</v>
      </c>
      <c r="E3210" s="13" t="s">
        <v>28727</v>
      </c>
      <c r="F3210" s="17">
        <v>45037</v>
      </c>
      <c r="G3210" s="13" t="s">
        <v>18331</v>
      </c>
      <c r="H3210" s="13" t="str">
        <f>_xlfn.XLOOKUP(Claims!$G3210,Table1[Policy ID],Table1[Policy Type])</f>
        <v>Health</v>
      </c>
    </row>
    <row r="3211" spans="1:8">
      <c r="A3211" s="11" t="s">
        <v>23725</v>
      </c>
      <c r="B3211" s="16">
        <v>44916</v>
      </c>
      <c r="C3211" s="8">
        <v>61913</v>
      </c>
      <c r="D3211" s="8" t="s">
        <v>25517</v>
      </c>
      <c r="E3211" s="8" t="s">
        <v>28728</v>
      </c>
      <c r="F3211" s="16">
        <v>44951</v>
      </c>
      <c r="G3211" s="8" t="s">
        <v>20417</v>
      </c>
      <c r="H3211" s="8" t="str">
        <f>_xlfn.XLOOKUP(Claims!$G3211,Table1[Policy ID],Table1[Policy Type])</f>
        <v>Life</v>
      </c>
    </row>
    <row r="3212" spans="1:8">
      <c r="A3212" s="12" t="s">
        <v>23726</v>
      </c>
      <c r="B3212" s="17">
        <v>44826</v>
      </c>
      <c r="C3212" s="13">
        <v>96378</v>
      </c>
      <c r="D3212" s="13" t="s">
        <v>25517</v>
      </c>
      <c r="E3212" s="13" t="s">
        <v>28729</v>
      </c>
      <c r="F3212" s="17">
        <v>44879</v>
      </c>
      <c r="G3212" s="13" t="s">
        <v>19364</v>
      </c>
      <c r="H3212" s="13" t="str">
        <f>_xlfn.XLOOKUP(Claims!$G3212,Table1[Policy ID],Table1[Policy Type])</f>
        <v>Property</v>
      </c>
    </row>
    <row r="3213" spans="1:8">
      <c r="A3213" s="11" t="s">
        <v>23727</v>
      </c>
      <c r="B3213" s="16">
        <v>45132</v>
      </c>
      <c r="C3213" s="8">
        <v>49430</v>
      </c>
      <c r="D3213" s="8" t="s">
        <v>25517</v>
      </c>
      <c r="E3213" s="8" t="s">
        <v>28730</v>
      </c>
      <c r="F3213" s="16">
        <v>45200</v>
      </c>
      <c r="G3213" s="8" t="s">
        <v>18621</v>
      </c>
      <c r="H3213" s="8" t="str">
        <f>_xlfn.XLOOKUP(Claims!$G3213,Table1[Policy ID],Table1[Policy Type])</f>
        <v>Health</v>
      </c>
    </row>
    <row r="3214" spans="1:8">
      <c r="A3214" s="12" t="s">
        <v>23728</v>
      </c>
      <c r="B3214" s="17">
        <v>44183</v>
      </c>
      <c r="C3214" s="13">
        <v>60298</v>
      </c>
      <c r="D3214" s="13" t="s">
        <v>25517</v>
      </c>
      <c r="E3214" s="13" t="s">
        <v>28731</v>
      </c>
      <c r="F3214" s="17">
        <v>44256</v>
      </c>
      <c r="G3214" s="13" t="s">
        <v>15656</v>
      </c>
      <c r="H3214" s="13" t="str">
        <f>_xlfn.XLOOKUP(Claims!$G3214,Table1[Policy ID],Table1[Policy Type])</f>
        <v>Auto</v>
      </c>
    </row>
    <row r="3215" spans="1:8">
      <c r="A3215" s="11" t="s">
        <v>23729</v>
      </c>
      <c r="B3215" s="16">
        <v>45574</v>
      </c>
      <c r="C3215" s="8">
        <v>33021</v>
      </c>
      <c r="D3215" s="8" t="s">
        <v>25516</v>
      </c>
      <c r="E3215" s="8" t="s">
        <v>28732</v>
      </c>
      <c r="F3215" s="16">
        <v>45653</v>
      </c>
      <c r="G3215" s="8" t="s">
        <v>18794</v>
      </c>
      <c r="H3215" s="8" t="str">
        <f>_xlfn.XLOOKUP(Claims!$G3215,Table1[Policy ID],Table1[Policy Type])</f>
        <v>Health</v>
      </c>
    </row>
    <row r="3216" spans="1:8">
      <c r="A3216" s="12" t="s">
        <v>23730</v>
      </c>
      <c r="B3216" s="17">
        <v>44917</v>
      </c>
      <c r="C3216" s="13">
        <v>19406</v>
      </c>
      <c r="D3216" s="13" t="s">
        <v>25518</v>
      </c>
      <c r="E3216" s="13" t="s">
        <v>28733</v>
      </c>
      <c r="F3216" s="13"/>
      <c r="G3216" s="13" t="s">
        <v>15685</v>
      </c>
      <c r="H3216" s="13" t="str">
        <f>_xlfn.XLOOKUP(Claims!$G3216,Table1[Policy ID],Table1[Policy Type])</f>
        <v>Auto</v>
      </c>
    </row>
    <row r="3217" spans="1:8">
      <c r="A3217" s="11" t="s">
        <v>23731</v>
      </c>
      <c r="B3217" s="16">
        <v>44372</v>
      </c>
      <c r="C3217" s="8">
        <v>28404</v>
      </c>
      <c r="D3217" s="8" t="s">
        <v>25516</v>
      </c>
      <c r="E3217" s="8" t="s">
        <v>28734</v>
      </c>
      <c r="F3217" s="8"/>
      <c r="G3217" s="8" t="s">
        <v>17087</v>
      </c>
      <c r="H3217" s="8" t="str">
        <f>_xlfn.XLOOKUP(Claims!$G3217,Table1[Policy ID],Table1[Policy Type])</f>
        <v>Life</v>
      </c>
    </row>
    <row r="3218" spans="1:8">
      <c r="A3218" s="12" t="s">
        <v>23732</v>
      </c>
      <c r="B3218" s="17">
        <v>45345</v>
      </c>
      <c r="C3218" s="13">
        <v>40813</v>
      </c>
      <c r="D3218" s="13" t="s">
        <v>25517</v>
      </c>
      <c r="E3218" s="13" t="s">
        <v>28735</v>
      </c>
      <c r="F3218" s="17">
        <v>45391</v>
      </c>
      <c r="G3218" s="13" t="s">
        <v>18680</v>
      </c>
      <c r="H3218" s="13" t="str">
        <f>_xlfn.XLOOKUP(Claims!$G3218,Table1[Policy ID],Table1[Policy Type])</f>
        <v>Health</v>
      </c>
    </row>
    <row r="3219" spans="1:8">
      <c r="A3219" s="11" t="s">
        <v>23733</v>
      </c>
      <c r="B3219" s="16">
        <v>45263</v>
      </c>
      <c r="C3219" s="8">
        <v>49831</v>
      </c>
      <c r="D3219" s="8" t="s">
        <v>25517</v>
      </c>
      <c r="E3219" s="8" t="s">
        <v>28736</v>
      </c>
      <c r="F3219" s="16">
        <v>45331</v>
      </c>
      <c r="G3219" s="8" t="s">
        <v>16786</v>
      </c>
      <c r="H3219" s="8" t="str">
        <f>_xlfn.XLOOKUP(Claims!$G3219,Table1[Policy ID],Table1[Policy Type])</f>
        <v>Auto</v>
      </c>
    </row>
    <row r="3220" spans="1:8">
      <c r="A3220" s="12" t="s">
        <v>23734</v>
      </c>
      <c r="B3220" s="17">
        <v>44247</v>
      </c>
      <c r="C3220" s="13">
        <v>43414</v>
      </c>
      <c r="D3220" s="13" t="s">
        <v>25517</v>
      </c>
      <c r="E3220" s="13" t="s">
        <v>28737</v>
      </c>
      <c r="F3220" s="13"/>
      <c r="G3220" s="13" t="s">
        <v>18651</v>
      </c>
      <c r="H3220" s="13" t="str">
        <f>_xlfn.XLOOKUP(Claims!$G3220,Table1[Policy ID],Table1[Policy Type])</f>
        <v>Health</v>
      </c>
    </row>
    <row r="3221" spans="1:8">
      <c r="A3221" s="11" t="s">
        <v>23735</v>
      </c>
      <c r="B3221" s="16">
        <v>44389</v>
      </c>
      <c r="C3221" s="8">
        <v>45987</v>
      </c>
      <c r="D3221" s="8" t="s">
        <v>25517</v>
      </c>
      <c r="E3221" s="8" t="s">
        <v>28738</v>
      </c>
      <c r="F3221" s="16">
        <v>44411</v>
      </c>
      <c r="G3221" s="8" t="s">
        <v>18688</v>
      </c>
      <c r="H3221" s="8" t="str">
        <f>_xlfn.XLOOKUP(Claims!$G3221,Table1[Policy ID],Table1[Policy Type])</f>
        <v>Auto</v>
      </c>
    </row>
    <row r="3222" spans="1:8">
      <c r="A3222" s="12" t="s">
        <v>23736</v>
      </c>
      <c r="B3222" s="17">
        <v>45395</v>
      </c>
      <c r="C3222" s="13">
        <v>92468</v>
      </c>
      <c r="D3222" s="13" t="s">
        <v>25518</v>
      </c>
      <c r="E3222" s="13" t="s">
        <v>28739</v>
      </c>
      <c r="F3222" s="17">
        <v>45426</v>
      </c>
      <c r="G3222" s="13" t="s">
        <v>17463</v>
      </c>
      <c r="H3222" s="13" t="str">
        <f>_xlfn.XLOOKUP(Claims!$G3222,Table1[Policy ID],Table1[Policy Type])</f>
        <v>Auto</v>
      </c>
    </row>
    <row r="3223" spans="1:8">
      <c r="A3223" s="11" t="s">
        <v>23737</v>
      </c>
      <c r="B3223" s="16">
        <v>45207</v>
      </c>
      <c r="C3223" s="8">
        <v>2209</v>
      </c>
      <c r="D3223" s="8" t="s">
        <v>25518</v>
      </c>
      <c r="E3223" s="8" t="s">
        <v>28740</v>
      </c>
      <c r="F3223" s="16">
        <v>45254</v>
      </c>
      <c r="G3223" s="8" t="s">
        <v>19990</v>
      </c>
      <c r="H3223" s="8" t="str">
        <f>_xlfn.XLOOKUP(Claims!$G3223,Table1[Policy ID],Table1[Policy Type])</f>
        <v>Health</v>
      </c>
    </row>
    <row r="3224" spans="1:8">
      <c r="A3224" s="12" t="s">
        <v>23738</v>
      </c>
      <c r="B3224" s="17">
        <v>44736</v>
      </c>
      <c r="C3224" s="13">
        <v>39365</v>
      </c>
      <c r="D3224" s="13" t="s">
        <v>25517</v>
      </c>
      <c r="E3224" s="13" t="s">
        <v>28741</v>
      </c>
      <c r="F3224" s="13"/>
      <c r="G3224" s="13" t="s">
        <v>19969</v>
      </c>
      <c r="H3224" s="13" t="str">
        <f>_xlfn.XLOOKUP(Claims!$G3224,Table1[Policy ID],Table1[Policy Type])</f>
        <v>Auto</v>
      </c>
    </row>
    <row r="3225" spans="1:8">
      <c r="A3225" s="11" t="s">
        <v>23739</v>
      </c>
      <c r="B3225" s="16">
        <v>45457</v>
      </c>
      <c r="C3225" s="8">
        <v>20335</v>
      </c>
      <c r="D3225" s="8" t="s">
        <v>25516</v>
      </c>
      <c r="E3225" s="8" t="s">
        <v>28742</v>
      </c>
      <c r="F3225" s="8"/>
      <c r="G3225" s="8" t="s">
        <v>16062</v>
      </c>
      <c r="H3225" s="8" t="str">
        <f>_xlfn.XLOOKUP(Claims!$G3225,Table1[Policy ID],Table1[Policy Type])</f>
        <v>Life</v>
      </c>
    </row>
    <row r="3226" spans="1:8">
      <c r="A3226" s="12" t="s">
        <v>23740</v>
      </c>
      <c r="B3226" s="17">
        <v>44003</v>
      </c>
      <c r="C3226" s="13">
        <v>75673</v>
      </c>
      <c r="D3226" s="13" t="s">
        <v>25517</v>
      </c>
      <c r="E3226" s="13" t="s">
        <v>28743</v>
      </c>
      <c r="F3226" s="13"/>
      <c r="G3226" s="13" t="s">
        <v>19936</v>
      </c>
      <c r="H3226" s="13" t="str">
        <f>_xlfn.XLOOKUP(Claims!$G3226,Table1[Policy ID],Table1[Policy Type])</f>
        <v>Property</v>
      </c>
    </row>
    <row r="3227" spans="1:8">
      <c r="A3227" s="11" t="s">
        <v>23741</v>
      </c>
      <c r="B3227" s="16">
        <v>44904</v>
      </c>
      <c r="C3227" s="8">
        <v>61444</v>
      </c>
      <c r="D3227" s="8" t="s">
        <v>25518</v>
      </c>
      <c r="E3227" s="8" t="s">
        <v>28744</v>
      </c>
      <c r="F3227" s="16">
        <v>44924</v>
      </c>
      <c r="G3227" s="8" t="s">
        <v>19718</v>
      </c>
      <c r="H3227" s="8" t="str">
        <f>_xlfn.XLOOKUP(Claims!$G3227,Table1[Policy ID],Table1[Policy Type])</f>
        <v>Property</v>
      </c>
    </row>
    <row r="3228" spans="1:8">
      <c r="A3228" s="12" t="s">
        <v>23742</v>
      </c>
      <c r="B3228" s="17">
        <v>45132</v>
      </c>
      <c r="C3228" s="13">
        <v>64482</v>
      </c>
      <c r="D3228" s="13" t="s">
        <v>25516</v>
      </c>
      <c r="E3228" s="13" t="s">
        <v>28745</v>
      </c>
      <c r="F3228" s="17">
        <v>45180</v>
      </c>
      <c r="G3228" s="13" t="s">
        <v>16975</v>
      </c>
      <c r="H3228" s="13" t="str">
        <f>_xlfn.XLOOKUP(Claims!$G3228,Table1[Policy ID],Table1[Policy Type])</f>
        <v>Life</v>
      </c>
    </row>
    <row r="3229" spans="1:8">
      <c r="A3229" s="11" t="s">
        <v>23743</v>
      </c>
      <c r="B3229" s="16">
        <v>44157</v>
      </c>
      <c r="C3229" s="8">
        <v>47609</v>
      </c>
      <c r="D3229" s="8" t="s">
        <v>25516</v>
      </c>
      <c r="E3229" s="8" t="s">
        <v>28746</v>
      </c>
      <c r="F3229" s="8"/>
      <c r="G3229" s="8" t="s">
        <v>19764</v>
      </c>
      <c r="H3229" s="8" t="str">
        <f>_xlfn.XLOOKUP(Claims!$G3229,Table1[Policy ID],Table1[Policy Type])</f>
        <v>Auto</v>
      </c>
    </row>
    <row r="3230" spans="1:8">
      <c r="A3230" s="12" t="s">
        <v>23744</v>
      </c>
      <c r="B3230" s="17">
        <v>44401</v>
      </c>
      <c r="C3230" s="13">
        <v>42789</v>
      </c>
      <c r="D3230" s="13" t="s">
        <v>25516</v>
      </c>
      <c r="E3230" s="13" t="s">
        <v>28747</v>
      </c>
      <c r="F3230" s="17">
        <v>44464</v>
      </c>
      <c r="G3230" s="13" t="s">
        <v>19362</v>
      </c>
      <c r="H3230" s="13" t="str">
        <f>_xlfn.XLOOKUP(Claims!$G3230,Table1[Policy ID],Table1[Policy Type])</f>
        <v>Auto</v>
      </c>
    </row>
    <row r="3231" spans="1:8">
      <c r="A3231" s="11" t="s">
        <v>23745</v>
      </c>
      <c r="B3231" s="16">
        <v>44671</v>
      </c>
      <c r="C3231" s="8">
        <v>92945</v>
      </c>
      <c r="D3231" s="8" t="s">
        <v>25516</v>
      </c>
      <c r="E3231" s="8" t="s">
        <v>28748</v>
      </c>
      <c r="F3231" s="8"/>
      <c r="G3231" s="8" t="s">
        <v>19383</v>
      </c>
      <c r="H3231" s="8" t="str">
        <f>_xlfn.XLOOKUP(Claims!$G3231,Table1[Policy ID],Table1[Policy Type])</f>
        <v>Health</v>
      </c>
    </row>
    <row r="3232" spans="1:8">
      <c r="A3232" s="12" t="s">
        <v>23746</v>
      </c>
      <c r="B3232" s="17">
        <v>45582</v>
      </c>
      <c r="C3232" s="13">
        <v>37127</v>
      </c>
      <c r="D3232" s="13" t="s">
        <v>25518</v>
      </c>
      <c r="E3232" s="13" t="s">
        <v>28749</v>
      </c>
      <c r="F3232" s="17">
        <v>45624</v>
      </c>
      <c r="G3232" s="13" t="s">
        <v>20267</v>
      </c>
      <c r="H3232" s="13" t="str">
        <f>_xlfn.XLOOKUP(Claims!$G3232,Table1[Policy ID],Table1[Policy Type])</f>
        <v>Property</v>
      </c>
    </row>
    <row r="3233" spans="1:8">
      <c r="A3233" s="11" t="s">
        <v>23747</v>
      </c>
      <c r="B3233" s="16">
        <v>45294</v>
      </c>
      <c r="C3233" s="8">
        <v>22381</v>
      </c>
      <c r="D3233" s="8" t="s">
        <v>25518</v>
      </c>
      <c r="E3233" s="8" t="s">
        <v>28750</v>
      </c>
      <c r="F3233" s="8"/>
      <c r="G3233" s="8" t="s">
        <v>16828</v>
      </c>
      <c r="H3233" s="8" t="str">
        <f>_xlfn.XLOOKUP(Claims!$G3233,Table1[Policy ID],Table1[Policy Type])</f>
        <v>Property</v>
      </c>
    </row>
    <row r="3234" spans="1:8">
      <c r="A3234" s="12" t="s">
        <v>23748</v>
      </c>
      <c r="B3234" s="17">
        <v>45123</v>
      </c>
      <c r="C3234" s="13">
        <v>93952</v>
      </c>
      <c r="D3234" s="13" t="s">
        <v>25518</v>
      </c>
      <c r="E3234" s="13" t="s">
        <v>28751</v>
      </c>
      <c r="F3234" s="17">
        <v>45134</v>
      </c>
      <c r="G3234" s="13" t="s">
        <v>19540</v>
      </c>
      <c r="H3234" s="13" t="str">
        <f>_xlfn.XLOOKUP(Claims!$G3234,Table1[Policy ID],Table1[Policy Type])</f>
        <v>Auto</v>
      </c>
    </row>
    <row r="3235" spans="1:8">
      <c r="A3235" s="11" t="s">
        <v>23749</v>
      </c>
      <c r="B3235" s="16">
        <v>45221</v>
      </c>
      <c r="C3235" s="8">
        <v>49120</v>
      </c>
      <c r="D3235" s="8" t="s">
        <v>25517</v>
      </c>
      <c r="E3235" s="8" t="s">
        <v>28752</v>
      </c>
      <c r="F3235" s="8"/>
      <c r="G3235" s="8" t="s">
        <v>15773</v>
      </c>
      <c r="H3235" s="8" t="str">
        <f>_xlfn.XLOOKUP(Claims!$G3235,Table1[Policy ID],Table1[Policy Type])</f>
        <v>Life</v>
      </c>
    </row>
    <row r="3236" spans="1:8">
      <c r="A3236" s="12" t="s">
        <v>23750</v>
      </c>
      <c r="B3236" s="17">
        <v>44485</v>
      </c>
      <c r="C3236" s="13">
        <v>20285</v>
      </c>
      <c r="D3236" s="13" t="s">
        <v>25518</v>
      </c>
      <c r="E3236" s="13" t="s">
        <v>28753</v>
      </c>
      <c r="F3236" s="13"/>
      <c r="G3236" s="13" t="s">
        <v>16969</v>
      </c>
      <c r="H3236" s="13" t="str">
        <f>_xlfn.XLOOKUP(Claims!$G3236,Table1[Policy ID],Table1[Policy Type])</f>
        <v>Health</v>
      </c>
    </row>
    <row r="3237" spans="1:8">
      <c r="A3237" s="11" t="s">
        <v>23751</v>
      </c>
      <c r="B3237" s="16">
        <v>45087</v>
      </c>
      <c r="C3237" s="8">
        <v>39711</v>
      </c>
      <c r="D3237" s="8" t="s">
        <v>25516</v>
      </c>
      <c r="E3237" s="8" t="s">
        <v>28754</v>
      </c>
      <c r="F3237" s="16">
        <v>45143</v>
      </c>
      <c r="G3237" s="8" t="s">
        <v>16918</v>
      </c>
      <c r="H3237" s="8" t="str">
        <f>_xlfn.XLOOKUP(Claims!$G3237,Table1[Policy ID],Table1[Policy Type])</f>
        <v>Health</v>
      </c>
    </row>
    <row r="3238" spans="1:8">
      <c r="A3238" s="12" t="s">
        <v>23752</v>
      </c>
      <c r="B3238" s="17">
        <v>44697</v>
      </c>
      <c r="C3238" s="13">
        <v>24918</v>
      </c>
      <c r="D3238" s="13" t="s">
        <v>25518</v>
      </c>
      <c r="E3238" s="13" t="s">
        <v>28755</v>
      </c>
      <c r="F3238" s="17">
        <v>44748</v>
      </c>
      <c r="G3238" s="13" t="s">
        <v>18153</v>
      </c>
      <c r="H3238" s="13" t="str">
        <f>_xlfn.XLOOKUP(Claims!$G3238,Table1[Policy ID],Table1[Policy Type])</f>
        <v>Auto</v>
      </c>
    </row>
    <row r="3239" spans="1:8">
      <c r="A3239" s="11" t="s">
        <v>23753</v>
      </c>
      <c r="B3239" s="16">
        <v>45208</v>
      </c>
      <c r="C3239" s="8">
        <v>28551</v>
      </c>
      <c r="D3239" s="8" t="s">
        <v>25517</v>
      </c>
      <c r="E3239" s="8" t="s">
        <v>28756</v>
      </c>
      <c r="F3239" s="16">
        <v>45271</v>
      </c>
      <c r="G3239" s="8" t="s">
        <v>17829</v>
      </c>
      <c r="H3239" s="8" t="str">
        <f>_xlfn.XLOOKUP(Claims!$G3239,Table1[Policy ID],Table1[Policy Type])</f>
        <v>Property</v>
      </c>
    </row>
    <row r="3240" spans="1:8">
      <c r="A3240" s="12" t="s">
        <v>23754</v>
      </c>
      <c r="B3240" s="17">
        <v>44211</v>
      </c>
      <c r="C3240" s="13">
        <v>9993</v>
      </c>
      <c r="D3240" s="13" t="s">
        <v>25517</v>
      </c>
      <c r="E3240" s="13" t="s">
        <v>28757</v>
      </c>
      <c r="F3240" s="17">
        <v>44294</v>
      </c>
      <c r="G3240" s="13" t="s">
        <v>16296</v>
      </c>
      <c r="H3240" s="13" t="str">
        <f>_xlfn.XLOOKUP(Claims!$G3240,Table1[Policy ID],Table1[Policy Type])</f>
        <v>Health</v>
      </c>
    </row>
    <row r="3241" spans="1:8">
      <c r="A3241" s="11" t="s">
        <v>23755</v>
      </c>
      <c r="B3241" s="16">
        <v>44925</v>
      </c>
      <c r="C3241" s="8">
        <v>7091</v>
      </c>
      <c r="D3241" s="8" t="s">
        <v>25517</v>
      </c>
      <c r="E3241" s="8" t="s">
        <v>28758</v>
      </c>
      <c r="F3241" s="16">
        <v>44938</v>
      </c>
      <c r="G3241" s="8" t="s">
        <v>16033</v>
      </c>
      <c r="H3241" s="8" t="str">
        <f>_xlfn.XLOOKUP(Claims!$G3241,Table1[Policy ID],Table1[Policy Type])</f>
        <v>Property</v>
      </c>
    </row>
    <row r="3242" spans="1:8">
      <c r="A3242" s="12" t="s">
        <v>23756</v>
      </c>
      <c r="B3242" s="17">
        <v>44324</v>
      </c>
      <c r="C3242" s="13">
        <v>72699</v>
      </c>
      <c r="D3242" s="13" t="s">
        <v>25516</v>
      </c>
      <c r="E3242" s="13" t="s">
        <v>28759</v>
      </c>
      <c r="F3242" s="17">
        <v>44403</v>
      </c>
      <c r="G3242" s="13" t="s">
        <v>19948</v>
      </c>
      <c r="H3242" s="13" t="str">
        <f>_xlfn.XLOOKUP(Claims!$G3242,Table1[Policy ID],Table1[Policy Type])</f>
        <v>Property</v>
      </c>
    </row>
    <row r="3243" spans="1:8">
      <c r="A3243" s="11" t="s">
        <v>23757</v>
      </c>
      <c r="B3243" s="16">
        <v>45405</v>
      </c>
      <c r="C3243" s="8">
        <v>4710</v>
      </c>
      <c r="D3243" s="8" t="s">
        <v>25516</v>
      </c>
      <c r="E3243" s="8" t="s">
        <v>28760</v>
      </c>
      <c r="F3243" s="16">
        <v>45439</v>
      </c>
      <c r="G3243" s="8" t="s">
        <v>17988</v>
      </c>
      <c r="H3243" s="8" t="str">
        <f>_xlfn.XLOOKUP(Claims!$G3243,Table1[Policy ID],Table1[Policy Type])</f>
        <v>Property</v>
      </c>
    </row>
    <row r="3244" spans="1:8">
      <c r="A3244" s="12" t="s">
        <v>23758</v>
      </c>
      <c r="B3244" s="17">
        <v>45278</v>
      </c>
      <c r="C3244" s="13">
        <v>95305</v>
      </c>
      <c r="D3244" s="13" t="s">
        <v>25517</v>
      </c>
      <c r="E3244" s="13" t="s">
        <v>28761</v>
      </c>
      <c r="F3244" s="13"/>
      <c r="G3244" s="13" t="s">
        <v>17630</v>
      </c>
      <c r="H3244" s="13" t="str">
        <f>_xlfn.XLOOKUP(Claims!$G3244,Table1[Policy ID],Table1[Policy Type])</f>
        <v>Life</v>
      </c>
    </row>
    <row r="3245" spans="1:8">
      <c r="A3245" s="11" t="s">
        <v>23759</v>
      </c>
      <c r="B3245" s="16">
        <v>44496</v>
      </c>
      <c r="C3245" s="8">
        <v>40904</v>
      </c>
      <c r="D3245" s="8" t="s">
        <v>25518</v>
      </c>
      <c r="E3245" s="8" t="s">
        <v>28762</v>
      </c>
      <c r="F3245" s="8"/>
      <c r="G3245" s="8" t="s">
        <v>18339</v>
      </c>
      <c r="H3245" s="8" t="str">
        <f>_xlfn.XLOOKUP(Claims!$G3245,Table1[Policy ID],Table1[Policy Type])</f>
        <v>Health</v>
      </c>
    </row>
    <row r="3246" spans="1:8">
      <c r="A3246" s="12" t="s">
        <v>23760</v>
      </c>
      <c r="B3246" s="17">
        <v>44208</v>
      </c>
      <c r="C3246" s="13">
        <v>58375</v>
      </c>
      <c r="D3246" s="13" t="s">
        <v>25516</v>
      </c>
      <c r="E3246" s="13" t="s">
        <v>28763</v>
      </c>
      <c r="F3246" s="17">
        <v>44232</v>
      </c>
      <c r="G3246" s="13" t="s">
        <v>18500</v>
      </c>
      <c r="H3246" s="13" t="str">
        <f>_xlfn.XLOOKUP(Claims!$G3246,Table1[Policy ID],Table1[Policy Type])</f>
        <v>Auto</v>
      </c>
    </row>
    <row r="3247" spans="1:8">
      <c r="A3247" s="11" t="s">
        <v>23761</v>
      </c>
      <c r="B3247" s="16">
        <v>44637</v>
      </c>
      <c r="C3247" s="8">
        <v>8580</v>
      </c>
      <c r="D3247" s="8" t="s">
        <v>25517</v>
      </c>
      <c r="E3247" s="8" t="s">
        <v>28764</v>
      </c>
      <c r="F3247" s="16">
        <v>44720</v>
      </c>
      <c r="G3247" s="8" t="s">
        <v>17029</v>
      </c>
      <c r="H3247" s="8" t="str">
        <f>_xlfn.XLOOKUP(Claims!$G3247,Table1[Policy ID],Table1[Policy Type])</f>
        <v>Life</v>
      </c>
    </row>
    <row r="3248" spans="1:8">
      <c r="A3248" s="12" t="s">
        <v>23762</v>
      </c>
      <c r="B3248" s="17">
        <v>43961</v>
      </c>
      <c r="C3248" s="13">
        <v>64676</v>
      </c>
      <c r="D3248" s="13" t="s">
        <v>25517</v>
      </c>
      <c r="E3248" s="13" t="s">
        <v>28765</v>
      </c>
      <c r="F3248" s="13"/>
      <c r="G3248" s="13" t="s">
        <v>19391</v>
      </c>
      <c r="H3248" s="13" t="str">
        <f>_xlfn.XLOOKUP(Claims!$G3248,Table1[Policy ID],Table1[Policy Type])</f>
        <v>Health</v>
      </c>
    </row>
    <row r="3249" spans="1:8">
      <c r="A3249" s="11" t="s">
        <v>23763</v>
      </c>
      <c r="B3249" s="16">
        <v>45610</v>
      </c>
      <c r="C3249" s="8">
        <v>58125</v>
      </c>
      <c r="D3249" s="8" t="s">
        <v>25516</v>
      </c>
      <c r="E3249" s="8" t="s">
        <v>28766</v>
      </c>
      <c r="F3249" s="16">
        <v>45693</v>
      </c>
      <c r="G3249" s="8" t="s">
        <v>19419</v>
      </c>
      <c r="H3249" s="8" t="str">
        <f>_xlfn.XLOOKUP(Claims!$G3249,Table1[Policy ID],Table1[Policy Type])</f>
        <v>Health</v>
      </c>
    </row>
    <row r="3250" spans="1:8">
      <c r="A3250" s="12" t="s">
        <v>23764</v>
      </c>
      <c r="B3250" s="17">
        <v>45402</v>
      </c>
      <c r="C3250" s="13">
        <v>7013</v>
      </c>
      <c r="D3250" s="13" t="s">
        <v>25516</v>
      </c>
      <c r="E3250" s="13" t="s">
        <v>28767</v>
      </c>
      <c r="F3250" s="17">
        <v>45429</v>
      </c>
      <c r="G3250" s="13" t="s">
        <v>17110</v>
      </c>
      <c r="H3250" s="13" t="str">
        <f>_xlfn.XLOOKUP(Claims!$G3250,Table1[Policy ID],Table1[Policy Type])</f>
        <v>Life</v>
      </c>
    </row>
    <row r="3251" spans="1:8">
      <c r="A3251" s="11" t="s">
        <v>23765</v>
      </c>
      <c r="B3251" s="16">
        <v>45480</v>
      </c>
      <c r="C3251" s="8">
        <v>16214</v>
      </c>
      <c r="D3251" s="8" t="s">
        <v>25517</v>
      </c>
      <c r="E3251" s="8" t="s">
        <v>28768</v>
      </c>
      <c r="F3251" s="8"/>
      <c r="G3251" s="8" t="s">
        <v>17417</v>
      </c>
      <c r="H3251" s="8" t="str">
        <f>_xlfn.XLOOKUP(Claims!$G3251,Table1[Policy ID],Table1[Policy Type])</f>
        <v>Auto</v>
      </c>
    </row>
    <row r="3252" spans="1:8">
      <c r="A3252" s="12" t="s">
        <v>23766</v>
      </c>
      <c r="B3252" s="17">
        <v>44623</v>
      </c>
      <c r="C3252" s="13">
        <v>40798</v>
      </c>
      <c r="D3252" s="13" t="s">
        <v>25516</v>
      </c>
      <c r="E3252" s="13" t="s">
        <v>28769</v>
      </c>
      <c r="F3252" s="17">
        <v>44652</v>
      </c>
      <c r="G3252" s="13" t="s">
        <v>16254</v>
      </c>
      <c r="H3252" s="13" t="str">
        <f>_xlfn.XLOOKUP(Claims!$G3252,Table1[Policy ID],Table1[Policy Type])</f>
        <v>Health</v>
      </c>
    </row>
    <row r="3253" spans="1:8">
      <c r="A3253" s="11" t="s">
        <v>23767</v>
      </c>
      <c r="B3253" s="16">
        <v>45221</v>
      </c>
      <c r="C3253" s="8">
        <v>71972</v>
      </c>
      <c r="D3253" s="8" t="s">
        <v>25518</v>
      </c>
      <c r="E3253" s="8" t="s">
        <v>28770</v>
      </c>
      <c r="F3253" s="16">
        <v>45273</v>
      </c>
      <c r="G3253" s="8" t="s">
        <v>18024</v>
      </c>
      <c r="H3253" s="8" t="str">
        <f>_xlfn.XLOOKUP(Claims!$G3253,Table1[Policy ID],Table1[Policy Type])</f>
        <v>Health</v>
      </c>
    </row>
    <row r="3254" spans="1:8">
      <c r="A3254" s="12" t="s">
        <v>23768</v>
      </c>
      <c r="B3254" s="17">
        <v>44530</v>
      </c>
      <c r="C3254" s="13">
        <v>11852</v>
      </c>
      <c r="D3254" s="13" t="s">
        <v>25518</v>
      </c>
      <c r="E3254" s="13" t="s">
        <v>28771</v>
      </c>
      <c r="F3254" s="17">
        <v>44593</v>
      </c>
      <c r="G3254" s="13" t="s">
        <v>16008</v>
      </c>
      <c r="H3254" s="13" t="str">
        <f>_xlfn.XLOOKUP(Claims!$G3254,Table1[Policy ID],Table1[Policy Type])</f>
        <v>Life</v>
      </c>
    </row>
    <row r="3255" spans="1:8">
      <c r="A3255" s="11" t="s">
        <v>23769</v>
      </c>
      <c r="B3255" s="16">
        <v>44998</v>
      </c>
      <c r="C3255" s="8">
        <v>5396</v>
      </c>
      <c r="D3255" s="8" t="s">
        <v>25516</v>
      </c>
      <c r="E3255" s="8" t="s">
        <v>28772</v>
      </c>
      <c r="F3255" s="16">
        <v>45041</v>
      </c>
      <c r="G3255" s="8" t="s">
        <v>20420</v>
      </c>
      <c r="H3255" s="8" t="str">
        <f>_xlfn.XLOOKUP(Claims!$G3255,Table1[Policy ID],Table1[Policy Type])</f>
        <v>Health</v>
      </c>
    </row>
    <row r="3256" spans="1:8">
      <c r="A3256" s="12" t="s">
        <v>23770</v>
      </c>
      <c r="B3256" s="17">
        <v>44102</v>
      </c>
      <c r="C3256" s="13">
        <v>90560</v>
      </c>
      <c r="D3256" s="13" t="s">
        <v>25518</v>
      </c>
      <c r="E3256" s="13" t="s">
        <v>28773</v>
      </c>
      <c r="F3256" s="13"/>
      <c r="G3256" s="13" t="s">
        <v>18158</v>
      </c>
      <c r="H3256" s="13" t="str">
        <f>_xlfn.XLOOKUP(Claims!$G3256,Table1[Policy ID],Table1[Policy Type])</f>
        <v>Life</v>
      </c>
    </row>
    <row r="3257" spans="1:8">
      <c r="A3257" s="11" t="s">
        <v>23771</v>
      </c>
      <c r="B3257" s="16">
        <v>44790</v>
      </c>
      <c r="C3257" s="8">
        <v>12172</v>
      </c>
      <c r="D3257" s="8" t="s">
        <v>25517</v>
      </c>
      <c r="E3257" s="8" t="s">
        <v>28774</v>
      </c>
      <c r="F3257" s="16">
        <v>44824</v>
      </c>
      <c r="G3257" s="8" t="s">
        <v>16471</v>
      </c>
      <c r="H3257" s="8" t="str">
        <f>_xlfn.XLOOKUP(Claims!$G3257,Table1[Policy ID],Table1[Policy Type])</f>
        <v>Life</v>
      </c>
    </row>
    <row r="3258" spans="1:8">
      <c r="A3258" s="12" t="s">
        <v>23772</v>
      </c>
      <c r="B3258" s="17">
        <v>44743</v>
      </c>
      <c r="C3258" s="13">
        <v>33357</v>
      </c>
      <c r="D3258" s="13" t="s">
        <v>25517</v>
      </c>
      <c r="E3258" s="13" t="s">
        <v>28775</v>
      </c>
      <c r="F3258" s="17">
        <v>44778</v>
      </c>
      <c r="G3258" s="13" t="s">
        <v>16553</v>
      </c>
      <c r="H3258" s="13" t="str">
        <f>_xlfn.XLOOKUP(Claims!$G3258,Table1[Policy ID],Table1[Policy Type])</f>
        <v>Property</v>
      </c>
    </row>
    <row r="3259" spans="1:8">
      <c r="A3259" s="11" t="s">
        <v>23773</v>
      </c>
      <c r="B3259" s="16">
        <v>44195</v>
      </c>
      <c r="C3259" s="8">
        <v>69226</v>
      </c>
      <c r="D3259" s="8" t="s">
        <v>25518</v>
      </c>
      <c r="E3259" s="8" t="s">
        <v>28776</v>
      </c>
      <c r="F3259" s="16">
        <v>44256</v>
      </c>
      <c r="G3259" s="8" t="s">
        <v>17065</v>
      </c>
      <c r="H3259" s="8" t="str">
        <f>_xlfn.XLOOKUP(Claims!$G3259,Table1[Policy ID],Table1[Policy Type])</f>
        <v>Auto</v>
      </c>
    </row>
    <row r="3260" spans="1:8">
      <c r="A3260" s="12" t="s">
        <v>23774</v>
      </c>
      <c r="B3260" s="17">
        <v>44416</v>
      </c>
      <c r="C3260" s="13">
        <v>90921</v>
      </c>
      <c r="D3260" s="13" t="s">
        <v>25518</v>
      </c>
      <c r="E3260" s="13" t="s">
        <v>28777</v>
      </c>
      <c r="F3260" s="17">
        <v>44479</v>
      </c>
      <c r="G3260" s="13" t="s">
        <v>20470</v>
      </c>
      <c r="H3260" s="13" t="str">
        <f>_xlfn.XLOOKUP(Claims!$G3260,Table1[Policy ID],Table1[Policy Type])</f>
        <v>Auto</v>
      </c>
    </row>
    <row r="3261" spans="1:8">
      <c r="A3261" s="11" t="s">
        <v>23775</v>
      </c>
      <c r="B3261" s="16">
        <v>45132</v>
      </c>
      <c r="C3261" s="8">
        <v>75371</v>
      </c>
      <c r="D3261" s="8" t="s">
        <v>25516</v>
      </c>
      <c r="E3261" s="8" t="s">
        <v>28778</v>
      </c>
      <c r="F3261" s="8"/>
      <c r="G3261" s="8" t="s">
        <v>15759</v>
      </c>
      <c r="H3261" s="8" t="str">
        <f>_xlfn.XLOOKUP(Claims!$G3261,Table1[Policy ID],Table1[Policy Type])</f>
        <v>Auto</v>
      </c>
    </row>
    <row r="3262" spans="1:8">
      <c r="A3262" s="12" t="s">
        <v>23776</v>
      </c>
      <c r="B3262" s="17">
        <v>44360</v>
      </c>
      <c r="C3262" s="13">
        <v>4751</v>
      </c>
      <c r="D3262" s="13" t="s">
        <v>25517</v>
      </c>
      <c r="E3262" s="13" t="s">
        <v>28779</v>
      </c>
      <c r="F3262" s="13"/>
      <c r="G3262" s="13" t="s">
        <v>17106</v>
      </c>
      <c r="H3262" s="13" t="str">
        <f>_xlfn.XLOOKUP(Claims!$G3262,Table1[Policy ID],Table1[Policy Type])</f>
        <v>Property</v>
      </c>
    </row>
    <row r="3263" spans="1:8">
      <c r="A3263" s="11" t="s">
        <v>23777</v>
      </c>
      <c r="B3263" s="16">
        <v>44278</v>
      </c>
      <c r="C3263" s="8">
        <v>90340</v>
      </c>
      <c r="D3263" s="8" t="s">
        <v>25517</v>
      </c>
      <c r="E3263" s="8" t="s">
        <v>28780</v>
      </c>
      <c r="F3263" s="16">
        <v>44316</v>
      </c>
      <c r="G3263" s="8" t="s">
        <v>19269</v>
      </c>
      <c r="H3263" s="8" t="str">
        <f>_xlfn.XLOOKUP(Claims!$G3263,Table1[Policy ID],Table1[Policy Type])</f>
        <v>Property</v>
      </c>
    </row>
    <row r="3264" spans="1:8">
      <c r="A3264" s="12" t="s">
        <v>23778</v>
      </c>
      <c r="B3264" s="17">
        <v>44384</v>
      </c>
      <c r="C3264" s="13">
        <v>55077</v>
      </c>
      <c r="D3264" s="13" t="s">
        <v>25517</v>
      </c>
      <c r="E3264" s="13" t="s">
        <v>28781</v>
      </c>
      <c r="F3264" s="17">
        <v>44454</v>
      </c>
      <c r="G3264" s="13" t="s">
        <v>18633</v>
      </c>
      <c r="H3264" s="13" t="str">
        <f>_xlfn.XLOOKUP(Claims!$G3264,Table1[Policy ID],Table1[Policy Type])</f>
        <v>Auto</v>
      </c>
    </row>
    <row r="3265" spans="1:8">
      <c r="A3265" s="11" t="s">
        <v>23779</v>
      </c>
      <c r="B3265" s="16">
        <v>44314</v>
      </c>
      <c r="C3265" s="8">
        <v>53872</v>
      </c>
      <c r="D3265" s="8" t="s">
        <v>25518</v>
      </c>
      <c r="E3265" s="8" t="s">
        <v>28782</v>
      </c>
      <c r="F3265" s="16">
        <v>44379</v>
      </c>
      <c r="G3265" s="8" t="s">
        <v>15716</v>
      </c>
      <c r="H3265" s="8" t="str">
        <f>_xlfn.XLOOKUP(Claims!$G3265,Table1[Policy ID],Table1[Policy Type])</f>
        <v>Auto</v>
      </c>
    </row>
    <row r="3266" spans="1:8">
      <c r="A3266" s="12" t="s">
        <v>23780</v>
      </c>
      <c r="B3266" s="17">
        <v>44981</v>
      </c>
      <c r="C3266" s="13">
        <v>43284</v>
      </c>
      <c r="D3266" s="13" t="s">
        <v>25518</v>
      </c>
      <c r="E3266" s="13" t="s">
        <v>28783</v>
      </c>
      <c r="F3266" s="17">
        <v>45008</v>
      </c>
      <c r="G3266" s="13" t="s">
        <v>16205</v>
      </c>
      <c r="H3266" s="13" t="str">
        <f>_xlfn.XLOOKUP(Claims!$G3266,Table1[Policy ID],Table1[Policy Type])</f>
        <v>Auto</v>
      </c>
    </row>
    <row r="3267" spans="1:8">
      <c r="A3267" s="11" t="s">
        <v>23781</v>
      </c>
      <c r="B3267" s="16">
        <v>44424</v>
      </c>
      <c r="C3267" s="8">
        <v>11066</v>
      </c>
      <c r="D3267" s="8" t="s">
        <v>25516</v>
      </c>
      <c r="E3267" s="8" t="s">
        <v>28784</v>
      </c>
      <c r="F3267" s="16">
        <v>44497</v>
      </c>
      <c r="G3267" s="8" t="s">
        <v>19802</v>
      </c>
      <c r="H3267" s="8" t="str">
        <f>_xlfn.XLOOKUP(Claims!$G3267,Table1[Policy ID],Table1[Policy Type])</f>
        <v>Health</v>
      </c>
    </row>
    <row r="3268" spans="1:8">
      <c r="A3268" s="12" t="s">
        <v>23782</v>
      </c>
      <c r="B3268" s="17">
        <v>43922</v>
      </c>
      <c r="C3268" s="13">
        <v>59482</v>
      </c>
      <c r="D3268" s="13" t="s">
        <v>25518</v>
      </c>
      <c r="E3268" s="13" t="s">
        <v>28785</v>
      </c>
      <c r="F3268" s="13"/>
      <c r="G3268" s="13" t="s">
        <v>18880</v>
      </c>
      <c r="H3268" s="13" t="str">
        <f>_xlfn.XLOOKUP(Claims!$G3268,Table1[Policy ID],Table1[Policy Type])</f>
        <v>Property</v>
      </c>
    </row>
    <row r="3269" spans="1:8">
      <c r="A3269" s="11" t="s">
        <v>23783</v>
      </c>
      <c r="B3269" s="16">
        <v>45192</v>
      </c>
      <c r="C3269" s="8">
        <v>76854</v>
      </c>
      <c r="D3269" s="8" t="s">
        <v>25518</v>
      </c>
      <c r="E3269" s="8" t="s">
        <v>28786</v>
      </c>
      <c r="F3269" s="16">
        <v>45279</v>
      </c>
      <c r="G3269" s="8" t="s">
        <v>18274</v>
      </c>
      <c r="H3269" s="8" t="str">
        <f>_xlfn.XLOOKUP(Claims!$G3269,Table1[Policy ID],Table1[Policy Type])</f>
        <v>Auto</v>
      </c>
    </row>
    <row r="3270" spans="1:8">
      <c r="A3270" s="12" t="s">
        <v>23784</v>
      </c>
      <c r="B3270" s="17">
        <v>43850</v>
      </c>
      <c r="C3270" s="13">
        <v>60376</v>
      </c>
      <c r="D3270" s="13" t="s">
        <v>25517</v>
      </c>
      <c r="E3270" s="13" t="s">
        <v>28787</v>
      </c>
      <c r="F3270" s="17">
        <v>43868</v>
      </c>
      <c r="G3270" s="13" t="s">
        <v>16268</v>
      </c>
      <c r="H3270" s="13" t="str">
        <f>_xlfn.XLOOKUP(Claims!$G3270,Table1[Policy ID],Table1[Policy Type])</f>
        <v>Auto</v>
      </c>
    </row>
    <row r="3271" spans="1:8">
      <c r="A3271" s="11" t="s">
        <v>23785</v>
      </c>
      <c r="B3271" s="16">
        <v>44660</v>
      </c>
      <c r="C3271" s="8">
        <v>69076</v>
      </c>
      <c r="D3271" s="8" t="s">
        <v>25516</v>
      </c>
      <c r="E3271" s="8" t="s">
        <v>28788</v>
      </c>
      <c r="F3271" s="16">
        <v>44679</v>
      </c>
      <c r="G3271" s="8" t="s">
        <v>17623</v>
      </c>
      <c r="H3271" s="8" t="str">
        <f>_xlfn.XLOOKUP(Claims!$G3271,Table1[Policy ID],Table1[Policy Type])</f>
        <v>Health</v>
      </c>
    </row>
    <row r="3272" spans="1:8">
      <c r="A3272" s="12" t="s">
        <v>23786</v>
      </c>
      <c r="B3272" s="17">
        <v>44816</v>
      </c>
      <c r="C3272" s="13">
        <v>16550</v>
      </c>
      <c r="D3272" s="13" t="s">
        <v>25518</v>
      </c>
      <c r="E3272" s="13" t="s">
        <v>28789</v>
      </c>
      <c r="F3272" s="13"/>
      <c r="G3272" s="13" t="s">
        <v>20319</v>
      </c>
      <c r="H3272" s="13" t="str">
        <f>_xlfn.XLOOKUP(Claims!$G3272,Table1[Policy ID],Table1[Policy Type])</f>
        <v>Life</v>
      </c>
    </row>
    <row r="3273" spans="1:8">
      <c r="A3273" s="11" t="s">
        <v>23787</v>
      </c>
      <c r="B3273" s="16">
        <v>44989</v>
      </c>
      <c r="C3273" s="8">
        <v>95235</v>
      </c>
      <c r="D3273" s="8" t="s">
        <v>25518</v>
      </c>
      <c r="E3273" s="8" t="s">
        <v>28790</v>
      </c>
      <c r="F3273" s="16">
        <v>45011</v>
      </c>
      <c r="G3273" s="8" t="s">
        <v>19248</v>
      </c>
      <c r="H3273" s="8" t="str">
        <f>_xlfn.XLOOKUP(Claims!$G3273,Table1[Policy ID],Table1[Policy Type])</f>
        <v>Health</v>
      </c>
    </row>
    <row r="3274" spans="1:8">
      <c r="A3274" s="12" t="s">
        <v>23788</v>
      </c>
      <c r="B3274" s="17">
        <v>44713</v>
      </c>
      <c r="C3274" s="13">
        <v>75983</v>
      </c>
      <c r="D3274" s="13" t="s">
        <v>25518</v>
      </c>
      <c r="E3274" s="13" t="s">
        <v>28791</v>
      </c>
      <c r="F3274" s="17">
        <v>44797</v>
      </c>
      <c r="G3274" s="13" t="s">
        <v>16303</v>
      </c>
      <c r="H3274" s="13" t="str">
        <f>_xlfn.XLOOKUP(Claims!$G3274,Table1[Policy ID],Table1[Policy Type])</f>
        <v>Auto</v>
      </c>
    </row>
    <row r="3275" spans="1:8">
      <c r="A3275" s="11" t="s">
        <v>23789</v>
      </c>
      <c r="B3275" s="16">
        <v>45636</v>
      </c>
      <c r="C3275" s="8">
        <v>47349</v>
      </c>
      <c r="D3275" s="8" t="s">
        <v>25518</v>
      </c>
      <c r="E3275" s="8" t="s">
        <v>28792</v>
      </c>
      <c r="F3275" s="16">
        <v>45687</v>
      </c>
      <c r="G3275" s="8" t="s">
        <v>18405</v>
      </c>
      <c r="H3275" s="8" t="str">
        <f>_xlfn.XLOOKUP(Claims!$G3275,Table1[Policy ID],Table1[Policy Type])</f>
        <v>Health</v>
      </c>
    </row>
    <row r="3276" spans="1:8">
      <c r="A3276" s="12" t="s">
        <v>23790</v>
      </c>
      <c r="B3276" s="17">
        <v>45036</v>
      </c>
      <c r="C3276" s="13">
        <v>50587</v>
      </c>
      <c r="D3276" s="13" t="s">
        <v>25517</v>
      </c>
      <c r="E3276" s="13" t="s">
        <v>28793</v>
      </c>
      <c r="F3276" s="13"/>
      <c r="G3276" s="13" t="s">
        <v>18445</v>
      </c>
      <c r="H3276" s="13" t="str">
        <f>_xlfn.XLOOKUP(Claims!$G3276,Table1[Policy ID],Table1[Policy Type])</f>
        <v>Auto</v>
      </c>
    </row>
    <row r="3277" spans="1:8">
      <c r="A3277" s="11" t="s">
        <v>23791</v>
      </c>
      <c r="B3277" s="16">
        <v>44110</v>
      </c>
      <c r="C3277" s="8">
        <v>79616</v>
      </c>
      <c r="D3277" s="8" t="s">
        <v>25518</v>
      </c>
      <c r="E3277" s="8" t="s">
        <v>28794</v>
      </c>
      <c r="F3277" s="16">
        <v>44133</v>
      </c>
      <c r="G3277" s="8" t="s">
        <v>16558</v>
      </c>
      <c r="H3277" s="8" t="str">
        <f>_xlfn.XLOOKUP(Claims!$G3277,Table1[Policy ID],Table1[Policy Type])</f>
        <v>Auto</v>
      </c>
    </row>
    <row r="3278" spans="1:8">
      <c r="A3278" s="12" t="s">
        <v>23792</v>
      </c>
      <c r="B3278" s="17">
        <v>44051</v>
      </c>
      <c r="C3278" s="13">
        <v>46352</v>
      </c>
      <c r="D3278" s="13" t="s">
        <v>25518</v>
      </c>
      <c r="E3278" s="13" t="s">
        <v>28795</v>
      </c>
      <c r="F3278" s="17">
        <v>44067</v>
      </c>
      <c r="G3278" s="13" t="s">
        <v>16231</v>
      </c>
      <c r="H3278" s="13" t="str">
        <f>_xlfn.XLOOKUP(Claims!$G3278,Table1[Policy ID],Table1[Policy Type])</f>
        <v>Life</v>
      </c>
    </row>
    <row r="3279" spans="1:8">
      <c r="A3279" s="11" t="s">
        <v>23793</v>
      </c>
      <c r="B3279" s="16">
        <v>44937</v>
      </c>
      <c r="C3279" s="8">
        <v>32825</v>
      </c>
      <c r="D3279" s="8" t="s">
        <v>25516</v>
      </c>
      <c r="E3279" s="8" t="s">
        <v>28796</v>
      </c>
      <c r="F3279" s="16">
        <v>44947</v>
      </c>
      <c r="G3279" s="8" t="s">
        <v>19312</v>
      </c>
      <c r="H3279" s="8" t="str">
        <f>_xlfn.XLOOKUP(Claims!$G3279,Table1[Policy ID],Table1[Policy Type])</f>
        <v>Property</v>
      </c>
    </row>
    <row r="3280" spans="1:8">
      <c r="A3280" s="12" t="s">
        <v>23794</v>
      </c>
      <c r="B3280" s="17">
        <v>44503</v>
      </c>
      <c r="C3280" s="13">
        <v>21705</v>
      </c>
      <c r="D3280" s="13" t="s">
        <v>25517</v>
      </c>
      <c r="E3280" s="13" t="s">
        <v>28797</v>
      </c>
      <c r="F3280" s="17">
        <v>44544</v>
      </c>
      <c r="G3280" s="13" t="s">
        <v>18914</v>
      </c>
      <c r="H3280" s="13" t="str">
        <f>_xlfn.XLOOKUP(Claims!$G3280,Table1[Policy ID],Table1[Policy Type])</f>
        <v>Life</v>
      </c>
    </row>
    <row r="3281" spans="1:8">
      <c r="A3281" s="11" t="s">
        <v>23795</v>
      </c>
      <c r="B3281" s="16">
        <v>45392</v>
      </c>
      <c r="C3281" s="8">
        <v>16887</v>
      </c>
      <c r="D3281" s="8" t="s">
        <v>25516</v>
      </c>
      <c r="E3281" s="8" t="s">
        <v>28798</v>
      </c>
      <c r="F3281" s="8"/>
      <c r="G3281" s="8" t="s">
        <v>19858</v>
      </c>
      <c r="H3281" s="8" t="str">
        <f>_xlfn.XLOOKUP(Claims!$G3281,Table1[Policy ID],Table1[Policy Type])</f>
        <v>Health</v>
      </c>
    </row>
    <row r="3282" spans="1:8">
      <c r="A3282" s="12" t="s">
        <v>23796</v>
      </c>
      <c r="B3282" s="17">
        <v>44286</v>
      </c>
      <c r="C3282" s="13">
        <v>86489</v>
      </c>
      <c r="D3282" s="13" t="s">
        <v>25517</v>
      </c>
      <c r="E3282" s="13" t="s">
        <v>28799</v>
      </c>
      <c r="F3282" s="13"/>
      <c r="G3282" s="13" t="s">
        <v>18394</v>
      </c>
      <c r="H3282" s="13" t="str">
        <f>_xlfn.XLOOKUP(Claims!$G3282,Table1[Policy ID],Table1[Policy Type])</f>
        <v>Auto</v>
      </c>
    </row>
    <row r="3283" spans="1:8">
      <c r="A3283" s="11" t="s">
        <v>23797</v>
      </c>
      <c r="B3283" s="16">
        <v>44928</v>
      </c>
      <c r="C3283" s="8">
        <v>2182</v>
      </c>
      <c r="D3283" s="8" t="s">
        <v>25518</v>
      </c>
      <c r="E3283" s="8" t="s">
        <v>28800</v>
      </c>
      <c r="F3283" s="16">
        <v>45001</v>
      </c>
      <c r="G3283" s="8" t="s">
        <v>17765</v>
      </c>
      <c r="H3283" s="8" t="str">
        <f>_xlfn.XLOOKUP(Claims!$G3283,Table1[Policy ID],Table1[Policy Type])</f>
        <v>Health</v>
      </c>
    </row>
    <row r="3284" spans="1:8">
      <c r="A3284" s="12" t="s">
        <v>23798</v>
      </c>
      <c r="B3284" s="17">
        <v>44600</v>
      </c>
      <c r="C3284" s="13">
        <v>31869</v>
      </c>
      <c r="D3284" s="13" t="s">
        <v>25516</v>
      </c>
      <c r="E3284" s="13" t="s">
        <v>28801</v>
      </c>
      <c r="F3284" s="17">
        <v>44684</v>
      </c>
      <c r="G3284" s="13" t="s">
        <v>17077</v>
      </c>
      <c r="H3284" s="13" t="str">
        <f>_xlfn.XLOOKUP(Claims!$G3284,Table1[Policy ID],Table1[Policy Type])</f>
        <v>Property</v>
      </c>
    </row>
    <row r="3285" spans="1:8">
      <c r="A3285" s="11" t="s">
        <v>23799</v>
      </c>
      <c r="B3285" s="16">
        <v>43879</v>
      </c>
      <c r="C3285" s="8">
        <v>36521</v>
      </c>
      <c r="D3285" s="8" t="s">
        <v>25516</v>
      </c>
      <c r="E3285" s="8" t="s">
        <v>28802</v>
      </c>
      <c r="F3285" s="16">
        <v>43969</v>
      </c>
      <c r="G3285" s="8" t="s">
        <v>18883</v>
      </c>
      <c r="H3285" s="8" t="str">
        <f>_xlfn.XLOOKUP(Claims!$G3285,Table1[Policy ID],Table1[Policy Type])</f>
        <v>Property</v>
      </c>
    </row>
    <row r="3286" spans="1:8">
      <c r="A3286" s="12" t="s">
        <v>23800</v>
      </c>
      <c r="B3286" s="17">
        <v>45183</v>
      </c>
      <c r="C3286" s="13">
        <v>97232</v>
      </c>
      <c r="D3286" s="13" t="s">
        <v>25517</v>
      </c>
      <c r="E3286" s="13" t="s">
        <v>28803</v>
      </c>
      <c r="F3286" s="13"/>
      <c r="G3286" s="13" t="s">
        <v>18937</v>
      </c>
      <c r="H3286" s="13" t="str">
        <f>_xlfn.XLOOKUP(Claims!$G3286,Table1[Policy ID],Table1[Policy Type])</f>
        <v>Property</v>
      </c>
    </row>
    <row r="3287" spans="1:8">
      <c r="A3287" s="11" t="s">
        <v>23801</v>
      </c>
      <c r="B3287" s="16">
        <v>44412</v>
      </c>
      <c r="C3287" s="8">
        <v>1639</v>
      </c>
      <c r="D3287" s="8" t="s">
        <v>25516</v>
      </c>
      <c r="E3287" s="8" t="s">
        <v>28804</v>
      </c>
      <c r="F3287" s="16">
        <v>44435</v>
      </c>
      <c r="G3287" s="8" t="s">
        <v>18241</v>
      </c>
      <c r="H3287" s="8" t="str">
        <f>_xlfn.XLOOKUP(Claims!$G3287,Table1[Policy ID],Table1[Policy Type])</f>
        <v>Life</v>
      </c>
    </row>
    <row r="3288" spans="1:8">
      <c r="A3288" s="12" t="s">
        <v>23802</v>
      </c>
      <c r="B3288" s="17">
        <v>43969</v>
      </c>
      <c r="C3288" s="13">
        <v>33277</v>
      </c>
      <c r="D3288" s="13" t="s">
        <v>25516</v>
      </c>
      <c r="E3288" s="13" t="s">
        <v>28805</v>
      </c>
      <c r="F3288" s="17">
        <v>44038</v>
      </c>
      <c r="G3288" s="13" t="s">
        <v>17405</v>
      </c>
      <c r="H3288" s="13" t="str">
        <f>_xlfn.XLOOKUP(Claims!$G3288,Table1[Policy ID],Table1[Policy Type])</f>
        <v>Auto</v>
      </c>
    </row>
    <row r="3289" spans="1:8">
      <c r="A3289" s="11" t="s">
        <v>23803</v>
      </c>
      <c r="B3289" s="16">
        <v>44576</v>
      </c>
      <c r="C3289" s="8">
        <v>16801</v>
      </c>
      <c r="D3289" s="8" t="s">
        <v>25517</v>
      </c>
      <c r="E3289" s="8" t="s">
        <v>28806</v>
      </c>
      <c r="F3289" s="16">
        <v>44633</v>
      </c>
      <c r="G3289" s="8" t="s">
        <v>18487</v>
      </c>
      <c r="H3289" s="8" t="str">
        <f>_xlfn.XLOOKUP(Claims!$G3289,Table1[Policy ID],Table1[Policy Type])</f>
        <v>Property</v>
      </c>
    </row>
    <row r="3290" spans="1:8">
      <c r="A3290" s="12" t="s">
        <v>23804</v>
      </c>
      <c r="B3290" s="17">
        <v>44123</v>
      </c>
      <c r="C3290" s="13">
        <v>12275</v>
      </c>
      <c r="D3290" s="13" t="s">
        <v>25518</v>
      </c>
      <c r="E3290" s="13" t="s">
        <v>28807</v>
      </c>
      <c r="F3290" s="17">
        <v>44155</v>
      </c>
      <c r="G3290" s="13" t="s">
        <v>16692</v>
      </c>
      <c r="H3290" s="13" t="str">
        <f>_xlfn.XLOOKUP(Claims!$G3290,Table1[Policy ID],Table1[Policy Type])</f>
        <v>Health</v>
      </c>
    </row>
    <row r="3291" spans="1:8">
      <c r="A3291" s="11" t="s">
        <v>23805</v>
      </c>
      <c r="B3291" s="16">
        <v>43911</v>
      </c>
      <c r="C3291" s="8">
        <v>74099</v>
      </c>
      <c r="D3291" s="8" t="s">
        <v>25518</v>
      </c>
      <c r="E3291" s="8" t="s">
        <v>28808</v>
      </c>
      <c r="F3291" s="16">
        <v>43961</v>
      </c>
      <c r="G3291" s="8" t="s">
        <v>20167</v>
      </c>
      <c r="H3291" s="8" t="str">
        <f>_xlfn.XLOOKUP(Claims!$G3291,Table1[Policy ID],Table1[Policy Type])</f>
        <v>Property</v>
      </c>
    </row>
    <row r="3292" spans="1:8">
      <c r="A3292" s="12" t="s">
        <v>23806</v>
      </c>
      <c r="B3292" s="17">
        <v>45186</v>
      </c>
      <c r="C3292" s="13">
        <v>68718</v>
      </c>
      <c r="D3292" s="13" t="s">
        <v>25518</v>
      </c>
      <c r="E3292" s="13" t="s">
        <v>28809</v>
      </c>
      <c r="F3292" s="17">
        <v>45219</v>
      </c>
      <c r="G3292" s="13" t="s">
        <v>16389</v>
      </c>
      <c r="H3292" s="13" t="str">
        <f>_xlfn.XLOOKUP(Claims!$G3292,Table1[Policy ID],Table1[Policy Type])</f>
        <v>Life</v>
      </c>
    </row>
    <row r="3293" spans="1:8">
      <c r="A3293" s="11" t="s">
        <v>23807</v>
      </c>
      <c r="B3293" s="16">
        <v>43876</v>
      </c>
      <c r="C3293" s="8">
        <v>40897</v>
      </c>
      <c r="D3293" s="8" t="s">
        <v>25516</v>
      </c>
      <c r="E3293" s="8" t="s">
        <v>28810</v>
      </c>
      <c r="F3293" s="16">
        <v>43909</v>
      </c>
      <c r="G3293" s="8" t="s">
        <v>16894</v>
      </c>
      <c r="H3293" s="8" t="str">
        <f>_xlfn.XLOOKUP(Claims!$G3293,Table1[Policy ID],Table1[Policy Type])</f>
        <v>Property</v>
      </c>
    </row>
    <row r="3294" spans="1:8">
      <c r="A3294" s="12" t="s">
        <v>23808</v>
      </c>
      <c r="B3294" s="17">
        <v>45644</v>
      </c>
      <c r="C3294" s="13">
        <v>30885</v>
      </c>
      <c r="D3294" s="13" t="s">
        <v>25517</v>
      </c>
      <c r="E3294" s="13" t="s">
        <v>28811</v>
      </c>
      <c r="F3294" s="13"/>
      <c r="G3294" s="13" t="s">
        <v>19145</v>
      </c>
      <c r="H3294" s="13" t="str">
        <f>_xlfn.XLOOKUP(Claims!$G3294,Table1[Policy ID],Table1[Policy Type])</f>
        <v>Health</v>
      </c>
    </row>
    <row r="3295" spans="1:8">
      <c r="A3295" s="11" t="s">
        <v>23809</v>
      </c>
      <c r="B3295" s="16">
        <v>44299</v>
      </c>
      <c r="C3295" s="8">
        <v>86288</v>
      </c>
      <c r="D3295" s="8" t="s">
        <v>25516</v>
      </c>
      <c r="E3295" s="8" t="s">
        <v>28812</v>
      </c>
      <c r="F3295" s="16">
        <v>44357</v>
      </c>
      <c r="G3295" s="8" t="s">
        <v>17932</v>
      </c>
      <c r="H3295" s="8" t="str">
        <f>_xlfn.XLOOKUP(Claims!$G3295,Table1[Policy ID],Table1[Policy Type])</f>
        <v>Auto</v>
      </c>
    </row>
    <row r="3296" spans="1:8">
      <c r="A3296" s="12" t="s">
        <v>23810</v>
      </c>
      <c r="B3296" s="17">
        <v>44985</v>
      </c>
      <c r="C3296" s="13">
        <v>49479</v>
      </c>
      <c r="D3296" s="13" t="s">
        <v>25518</v>
      </c>
      <c r="E3296" s="13" t="s">
        <v>28813</v>
      </c>
      <c r="F3296" s="17">
        <v>45009</v>
      </c>
      <c r="G3296" s="13" t="s">
        <v>17519</v>
      </c>
      <c r="H3296" s="13" t="str">
        <f>_xlfn.XLOOKUP(Claims!$G3296,Table1[Policy ID],Table1[Policy Type])</f>
        <v>Health</v>
      </c>
    </row>
    <row r="3297" spans="1:8">
      <c r="A3297" s="11" t="s">
        <v>23811</v>
      </c>
      <c r="B3297" s="16">
        <v>45211</v>
      </c>
      <c r="C3297" s="8">
        <v>60072</v>
      </c>
      <c r="D3297" s="8" t="s">
        <v>25518</v>
      </c>
      <c r="E3297" s="8" t="s">
        <v>28814</v>
      </c>
      <c r="F3297" s="8"/>
      <c r="G3297" s="8" t="s">
        <v>18135</v>
      </c>
      <c r="H3297" s="8" t="str">
        <f>_xlfn.XLOOKUP(Claims!$G3297,Table1[Policy ID],Table1[Policy Type])</f>
        <v>Property</v>
      </c>
    </row>
    <row r="3298" spans="1:8">
      <c r="A3298" s="12" t="s">
        <v>23812</v>
      </c>
      <c r="B3298" s="17">
        <v>45288</v>
      </c>
      <c r="C3298" s="13">
        <v>5555</v>
      </c>
      <c r="D3298" s="13" t="s">
        <v>25517</v>
      </c>
      <c r="E3298" s="13" t="s">
        <v>28815</v>
      </c>
      <c r="F3298" s="17">
        <v>45377</v>
      </c>
      <c r="G3298" s="13" t="s">
        <v>17572</v>
      </c>
      <c r="H3298" s="13" t="str">
        <f>_xlfn.XLOOKUP(Claims!$G3298,Table1[Policy ID],Table1[Policy Type])</f>
        <v>Health</v>
      </c>
    </row>
    <row r="3299" spans="1:8">
      <c r="A3299" s="11" t="s">
        <v>23813</v>
      </c>
      <c r="B3299" s="16">
        <v>44590</v>
      </c>
      <c r="C3299" s="8">
        <v>76881</v>
      </c>
      <c r="D3299" s="8" t="s">
        <v>25516</v>
      </c>
      <c r="E3299" s="8" t="s">
        <v>28816</v>
      </c>
      <c r="F3299" s="16">
        <v>44635</v>
      </c>
      <c r="G3299" s="8" t="s">
        <v>17559</v>
      </c>
      <c r="H3299" s="8" t="str">
        <f>_xlfn.XLOOKUP(Claims!$G3299,Table1[Policy ID],Table1[Policy Type])</f>
        <v>Auto</v>
      </c>
    </row>
    <row r="3300" spans="1:8">
      <c r="A3300" s="12" t="s">
        <v>23814</v>
      </c>
      <c r="B3300" s="17">
        <v>44104</v>
      </c>
      <c r="C3300" s="13">
        <v>81482</v>
      </c>
      <c r="D3300" s="13" t="s">
        <v>25516</v>
      </c>
      <c r="E3300" s="13" t="s">
        <v>28817</v>
      </c>
      <c r="F3300" s="17">
        <v>44123</v>
      </c>
      <c r="G3300" s="13" t="s">
        <v>16516</v>
      </c>
      <c r="H3300" s="13" t="str">
        <f>_xlfn.XLOOKUP(Claims!$G3300,Table1[Policy ID],Table1[Policy Type])</f>
        <v>Property</v>
      </c>
    </row>
    <row r="3301" spans="1:8">
      <c r="A3301" s="11" t="s">
        <v>23815</v>
      </c>
      <c r="B3301" s="16">
        <v>44410</v>
      </c>
      <c r="C3301" s="8">
        <v>61485</v>
      </c>
      <c r="D3301" s="8" t="s">
        <v>25518</v>
      </c>
      <c r="E3301" s="8" t="s">
        <v>28818</v>
      </c>
      <c r="F3301" s="8"/>
      <c r="G3301" s="8" t="s">
        <v>19418</v>
      </c>
      <c r="H3301" s="8" t="str">
        <f>_xlfn.XLOOKUP(Claims!$G3301,Table1[Policy ID],Table1[Policy Type])</f>
        <v>Life</v>
      </c>
    </row>
    <row r="3302" spans="1:8">
      <c r="A3302" s="12" t="s">
        <v>23816</v>
      </c>
      <c r="B3302" s="17">
        <v>44662</v>
      </c>
      <c r="C3302" s="13">
        <v>67806</v>
      </c>
      <c r="D3302" s="13" t="s">
        <v>25518</v>
      </c>
      <c r="E3302" s="13" t="s">
        <v>28819</v>
      </c>
      <c r="F3302" s="17">
        <v>44703</v>
      </c>
      <c r="G3302" s="13" t="s">
        <v>19284</v>
      </c>
      <c r="H3302" s="13" t="str">
        <f>_xlfn.XLOOKUP(Claims!$G3302,Table1[Policy ID],Table1[Policy Type])</f>
        <v>Auto</v>
      </c>
    </row>
    <row r="3303" spans="1:8">
      <c r="A3303" s="11" t="s">
        <v>23817</v>
      </c>
      <c r="B3303" s="16">
        <v>45045</v>
      </c>
      <c r="C3303" s="8">
        <v>69087</v>
      </c>
      <c r="D3303" s="8" t="s">
        <v>25518</v>
      </c>
      <c r="E3303" s="8" t="s">
        <v>28820</v>
      </c>
      <c r="F3303" s="8"/>
      <c r="G3303" s="8" t="s">
        <v>17051</v>
      </c>
      <c r="H3303" s="8" t="str">
        <f>_xlfn.XLOOKUP(Claims!$G3303,Table1[Policy ID],Table1[Policy Type])</f>
        <v>Auto</v>
      </c>
    </row>
    <row r="3304" spans="1:8">
      <c r="A3304" s="12" t="s">
        <v>23818</v>
      </c>
      <c r="B3304" s="17">
        <v>45465</v>
      </c>
      <c r="C3304" s="13">
        <v>92611</v>
      </c>
      <c r="D3304" s="13" t="s">
        <v>25517</v>
      </c>
      <c r="E3304" s="13" t="s">
        <v>28821</v>
      </c>
      <c r="F3304" s="17">
        <v>45506</v>
      </c>
      <c r="G3304" s="13" t="s">
        <v>18899</v>
      </c>
      <c r="H3304" s="13" t="str">
        <f>_xlfn.XLOOKUP(Claims!$G3304,Table1[Policy ID],Table1[Policy Type])</f>
        <v>Health</v>
      </c>
    </row>
    <row r="3305" spans="1:8">
      <c r="A3305" s="11" t="s">
        <v>23819</v>
      </c>
      <c r="B3305" s="16">
        <v>45293</v>
      </c>
      <c r="C3305" s="8">
        <v>6037</v>
      </c>
      <c r="D3305" s="8" t="s">
        <v>25518</v>
      </c>
      <c r="E3305" s="8" t="s">
        <v>28822</v>
      </c>
      <c r="F3305" s="16">
        <v>45359</v>
      </c>
      <c r="G3305" s="8" t="s">
        <v>17182</v>
      </c>
      <c r="H3305" s="8" t="str">
        <f>_xlfn.XLOOKUP(Claims!$G3305,Table1[Policy ID],Table1[Policy Type])</f>
        <v>Life</v>
      </c>
    </row>
    <row r="3306" spans="1:8">
      <c r="A3306" s="12" t="s">
        <v>23820</v>
      </c>
      <c r="B3306" s="17">
        <v>45390</v>
      </c>
      <c r="C3306" s="13">
        <v>67363</v>
      </c>
      <c r="D3306" s="13" t="s">
        <v>25516</v>
      </c>
      <c r="E3306" s="13" t="s">
        <v>28823</v>
      </c>
      <c r="F3306" s="17">
        <v>45443</v>
      </c>
      <c r="G3306" s="13" t="s">
        <v>15699</v>
      </c>
      <c r="H3306" s="13" t="str">
        <f>_xlfn.XLOOKUP(Claims!$G3306,Table1[Policy ID],Table1[Policy Type])</f>
        <v>Health</v>
      </c>
    </row>
    <row r="3307" spans="1:8">
      <c r="A3307" s="11" t="s">
        <v>23821</v>
      </c>
      <c r="B3307" s="16">
        <v>45339</v>
      </c>
      <c r="C3307" s="8">
        <v>65842</v>
      </c>
      <c r="D3307" s="8" t="s">
        <v>25517</v>
      </c>
      <c r="E3307" s="8" t="s">
        <v>28824</v>
      </c>
      <c r="F3307" s="16">
        <v>45351</v>
      </c>
      <c r="G3307" s="8" t="s">
        <v>19836</v>
      </c>
      <c r="H3307" s="8" t="str">
        <f>_xlfn.XLOOKUP(Claims!$G3307,Table1[Policy ID],Table1[Policy Type])</f>
        <v>Life</v>
      </c>
    </row>
    <row r="3308" spans="1:8">
      <c r="A3308" s="12" t="s">
        <v>23822</v>
      </c>
      <c r="B3308" s="17">
        <v>44635</v>
      </c>
      <c r="C3308" s="13">
        <v>28105</v>
      </c>
      <c r="D3308" s="13" t="s">
        <v>25517</v>
      </c>
      <c r="E3308" s="13" t="s">
        <v>28825</v>
      </c>
      <c r="F3308" s="17">
        <v>44715</v>
      </c>
      <c r="G3308" s="13" t="s">
        <v>19816</v>
      </c>
      <c r="H3308" s="13" t="str">
        <f>_xlfn.XLOOKUP(Claims!$G3308,Table1[Policy ID],Table1[Policy Type])</f>
        <v>Auto</v>
      </c>
    </row>
    <row r="3309" spans="1:8">
      <c r="A3309" s="11" t="s">
        <v>23823</v>
      </c>
      <c r="B3309" s="16">
        <v>44078</v>
      </c>
      <c r="C3309" s="8">
        <v>81578</v>
      </c>
      <c r="D3309" s="8" t="s">
        <v>25517</v>
      </c>
      <c r="E3309" s="8" t="s">
        <v>28826</v>
      </c>
      <c r="F3309" s="16">
        <v>44155</v>
      </c>
      <c r="G3309" s="8" t="s">
        <v>16924</v>
      </c>
      <c r="H3309" s="8" t="str">
        <f>_xlfn.XLOOKUP(Claims!$G3309,Table1[Policy ID],Table1[Policy Type])</f>
        <v>Health</v>
      </c>
    </row>
    <row r="3310" spans="1:8">
      <c r="A3310" s="12" t="s">
        <v>23824</v>
      </c>
      <c r="B3310" s="17">
        <v>43834</v>
      </c>
      <c r="C3310" s="13">
        <v>68731</v>
      </c>
      <c r="D3310" s="13" t="s">
        <v>25516</v>
      </c>
      <c r="E3310" s="13" t="s">
        <v>28827</v>
      </c>
      <c r="F3310" s="17">
        <v>43887</v>
      </c>
      <c r="G3310" s="13" t="s">
        <v>19816</v>
      </c>
      <c r="H3310" s="13" t="str">
        <f>_xlfn.XLOOKUP(Claims!$G3310,Table1[Policy ID],Table1[Policy Type])</f>
        <v>Auto</v>
      </c>
    </row>
    <row r="3311" spans="1:8">
      <c r="A3311" s="11" t="s">
        <v>23825</v>
      </c>
      <c r="B3311" s="16">
        <v>44118</v>
      </c>
      <c r="C3311" s="8">
        <v>50000</v>
      </c>
      <c r="D3311" s="8" t="s">
        <v>25516</v>
      </c>
      <c r="E3311" s="8" t="s">
        <v>28828</v>
      </c>
      <c r="F3311" s="16">
        <v>44172</v>
      </c>
      <c r="G3311" s="8" t="s">
        <v>17147</v>
      </c>
      <c r="H3311" s="8" t="str">
        <f>_xlfn.XLOOKUP(Claims!$G3311,Table1[Policy ID],Table1[Policy Type])</f>
        <v>Auto</v>
      </c>
    </row>
    <row r="3312" spans="1:8">
      <c r="A3312" s="12" t="s">
        <v>23826</v>
      </c>
      <c r="B3312" s="17">
        <v>45295</v>
      </c>
      <c r="C3312" s="13">
        <v>72861</v>
      </c>
      <c r="D3312" s="13" t="s">
        <v>25517</v>
      </c>
      <c r="E3312" s="13" t="s">
        <v>28829</v>
      </c>
      <c r="F3312" s="13"/>
      <c r="G3312" s="13" t="s">
        <v>17377</v>
      </c>
      <c r="H3312" s="13" t="str">
        <f>_xlfn.XLOOKUP(Claims!$G3312,Table1[Policy ID],Table1[Policy Type])</f>
        <v>Auto</v>
      </c>
    </row>
    <row r="3313" spans="1:8">
      <c r="A3313" s="11" t="s">
        <v>23827</v>
      </c>
      <c r="B3313" s="16">
        <v>45347</v>
      </c>
      <c r="C3313" s="8">
        <v>78091</v>
      </c>
      <c r="D3313" s="8" t="s">
        <v>25516</v>
      </c>
      <c r="E3313" s="8" t="s">
        <v>28830</v>
      </c>
      <c r="F3313" s="8"/>
      <c r="G3313" s="8" t="s">
        <v>18967</v>
      </c>
      <c r="H3313" s="8" t="str">
        <f>_xlfn.XLOOKUP(Claims!$G3313,Table1[Policy ID],Table1[Policy Type])</f>
        <v>Auto</v>
      </c>
    </row>
    <row r="3314" spans="1:8">
      <c r="A3314" s="12" t="s">
        <v>23828</v>
      </c>
      <c r="B3314" s="17">
        <v>44381</v>
      </c>
      <c r="C3314" s="13">
        <v>22441</v>
      </c>
      <c r="D3314" s="13" t="s">
        <v>25517</v>
      </c>
      <c r="E3314" s="13" t="s">
        <v>28831</v>
      </c>
      <c r="F3314" s="13"/>
      <c r="G3314" s="13" t="s">
        <v>17868</v>
      </c>
      <c r="H3314" s="13" t="str">
        <f>_xlfn.XLOOKUP(Claims!$G3314,Table1[Policy ID],Table1[Policy Type])</f>
        <v>Property</v>
      </c>
    </row>
    <row r="3315" spans="1:8">
      <c r="A3315" s="11" t="s">
        <v>23829</v>
      </c>
      <c r="B3315" s="16">
        <v>44425</v>
      </c>
      <c r="C3315" s="8">
        <v>58702</v>
      </c>
      <c r="D3315" s="8" t="s">
        <v>25516</v>
      </c>
      <c r="E3315" s="8" t="s">
        <v>28832</v>
      </c>
      <c r="F3315" s="8"/>
      <c r="G3315" s="8" t="s">
        <v>20169</v>
      </c>
      <c r="H3315" s="8" t="str">
        <f>_xlfn.XLOOKUP(Claims!$G3315,Table1[Policy ID],Table1[Policy Type])</f>
        <v>Health</v>
      </c>
    </row>
    <row r="3316" spans="1:8">
      <c r="A3316" s="12" t="s">
        <v>23830</v>
      </c>
      <c r="B3316" s="17">
        <v>44450</v>
      </c>
      <c r="C3316" s="13">
        <v>73987</v>
      </c>
      <c r="D3316" s="13" t="s">
        <v>25516</v>
      </c>
      <c r="E3316" s="13" t="s">
        <v>28833</v>
      </c>
      <c r="F3316" s="17">
        <v>44478</v>
      </c>
      <c r="G3316" s="13" t="s">
        <v>19030</v>
      </c>
      <c r="H3316" s="13" t="str">
        <f>_xlfn.XLOOKUP(Claims!$G3316,Table1[Policy ID],Table1[Policy Type])</f>
        <v>Health</v>
      </c>
    </row>
    <row r="3317" spans="1:8">
      <c r="A3317" s="11" t="s">
        <v>23831</v>
      </c>
      <c r="B3317" s="16">
        <v>44328</v>
      </c>
      <c r="C3317" s="8">
        <v>21761</v>
      </c>
      <c r="D3317" s="8" t="s">
        <v>25518</v>
      </c>
      <c r="E3317" s="8" t="s">
        <v>28834</v>
      </c>
      <c r="F3317" s="16">
        <v>44384</v>
      </c>
      <c r="G3317" s="8" t="s">
        <v>18915</v>
      </c>
      <c r="H3317" s="8" t="str">
        <f>_xlfn.XLOOKUP(Claims!$G3317,Table1[Policy ID],Table1[Policy Type])</f>
        <v>Auto</v>
      </c>
    </row>
    <row r="3318" spans="1:8">
      <c r="A3318" s="12" t="s">
        <v>23832</v>
      </c>
      <c r="B3318" s="17">
        <v>43956</v>
      </c>
      <c r="C3318" s="13">
        <v>1071</v>
      </c>
      <c r="D3318" s="13" t="s">
        <v>25518</v>
      </c>
      <c r="E3318" s="13" t="s">
        <v>28835</v>
      </c>
      <c r="F3318" s="17">
        <v>43967</v>
      </c>
      <c r="G3318" s="13" t="s">
        <v>16458</v>
      </c>
      <c r="H3318" s="13" t="str">
        <f>_xlfn.XLOOKUP(Claims!$G3318,Table1[Policy ID],Table1[Policy Type])</f>
        <v>Auto</v>
      </c>
    </row>
    <row r="3319" spans="1:8">
      <c r="A3319" s="11" t="s">
        <v>23833</v>
      </c>
      <c r="B3319" s="16">
        <v>45601</v>
      </c>
      <c r="C3319" s="8">
        <v>97902</v>
      </c>
      <c r="D3319" s="8" t="s">
        <v>25517</v>
      </c>
      <c r="E3319" s="8" t="s">
        <v>28836</v>
      </c>
      <c r="F3319" s="16">
        <v>45624</v>
      </c>
      <c r="G3319" s="8" t="s">
        <v>16011</v>
      </c>
      <c r="H3319" s="8" t="str">
        <f>_xlfn.XLOOKUP(Claims!$G3319,Table1[Policy ID],Table1[Policy Type])</f>
        <v>Life</v>
      </c>
    </row>
    <row r="3320" spans="1:8">
      <c r="A3320" s="12" t="s">
        <v>23834</v>
      </c>
      <c r="B3320" s="17">
        <v>43921</v>
      </c>
      <c r="C3320" s="13">
        <v>51349</v>
      </c>
      <c r="D3320" s="13" t="s">
        <v>25516</v>
      </c>
      <c r="E3320" s="13" t="s">
        <v>28837</v>
      </c>
      <c r="F3320" s="17">
        <v>43987</v>
      </c>
      <c r="G3320" s="13" t="s">
        <v>17856</v>
      </c>
      <c r="H3320" s="13" t="str">
        <f>_xlfn.XLOOKUP(Claims!$G3320,Table1[Policy ID],Table1[Policy Type])</f>
        <v>Life</v>
      </c>
    </row>
    <row r="3321" spans="1:8">
      <c r="A3321" s="11" t="s">
        <v>23835</v>
      </c>
      <c r="B3321" s="16">
        <v>44695</v>
      </c>
      <c r="C3321" s="8">
        <v>9191</v>
      </c>
      <c r="D3321" s="8" t="s">
        <v>25516</v>
      </c>
      <c r="E3321" s="8" t="s">
        <v>28838</v>
      </c>
      <c r="F3321" s="16">
        <v>44738</v>
      </c>
      <c r="G3321" s="8" t="s">
        <v>19596</v>
      </c>
      <c r="H3321" s="8" t="str">
        <f>_xlfn.XLOOKUP(Claims!$G3321,Table1[Policy ID],Table1[Policy Type])</f>
        <v>Auto</v>
      </c>
    </row>
    <row r="3322" spans="1:8">
      <c r="A3322" s="12" t="s">
        <v>23836</v>
      </c>
      <c r="B3322" s="17">
        <v>44631</v>
      </c>
      <c r="C3322" s="13">
        <v>2564</v>
      </c>
      <c r="D3322" s="13" t="s">
        <v>25518</v>
      </c>
      <c r="E3322" s="13" t="s">
        <v>28839</v>
      </c>
      <c r="F3322" s="17">
        <v>44694</v>
      </c>
      <c r="G3322" s="13" t="s">
        <v>19221</v>
      </c>
      <c r="H3322" s="13" t="str">
        <f>_xlfn.XLOOKUP(Claims!$G3322,Table1[Policy ID],Table1[Policy Type])</f>
        <v>Auto</v>
      </c>
    </row>
    <row r="3323" spans="1:8">
      <c r="A3323" s="11" t="s">
        <v>23837</v>
      </c>
      <c r="B3323" s="16">
        <v>44063</v>
      </c>
      <c r="C3323" s="8">
        <v>53830</v>
      </c>
      <c r="D3323" s="8" t="s">
        <v>25516</v>
      </c>
      <c r="E3323" s="8" t="s">
        <v>28840</v>
      </c>
      <c r="F3323" s="8"/>
      <c r="G3323" s="8" t="s">
        <v>19322</v>
      </c>
      <c r="H3323" s="8" t="str">
        <f>_xlfn.XLOOKUP(Claims!$G3323,Table1[Policy ID],Table1[Policy Type])</f>
        <v>Auto</v>
      </c>
    </row>
    <row r="3324" spans="1:8">
      <c r="A3324" s="12" t="s">
        <v>23838</v>
      </c>
      <c r="B3324" s="17">
        <v>44823</v>
      </c>
      <c r="C3324" s="13">
        <v>71407</v>
      </c>
      <c r="D3324" s="13" t="s">
        <v>25518</v>
      </c>
      <c r="E3324" s="13" t="s">
        <v>28841</v>
      </c>
      <c r="F3324" s="17">
        <v>44874</v>
      </c>
      <c r="G3324" s="13" t="s">
        <v>16445</v>
      </c>
      <c r="H3324" s="13" t="str">
        <f>_xlfn.XLOOKUP(Claims!$G3324,Table1[Policy ID],Table1[Policy Type])</f>
        <v>Property</v>
      </c>
    </row>
    <row r="3325" spans="1:8">
      <c r="A3325" s="11" t="s">
        <v>23839</v>
      </c>
      <c r="B3325" s="16">
        <v>44852</v>
      </c>
      <c r="C3325" s="8">
        <v>58834</v>
      </c>
      <c r="D3325" s="8" t="s">
        <v>25518</v>
      </c>
      <c r="E3325" s="8" t="s">
        <v>28842</v>
      </c>
      <c r="F3325" s="16">
        <v>44890</v>
      </c>
      <c r="G3325" s="8" t="s">
        <v>17285</v>
      </c>
      <c r="H3325" s="8" t="str">
        <f>_xlfn.XLOOKUP(Claims!$G3325,Table1[Policy ID],Table1[Policy Type])</f>
        <v>Health</v>
      </c>
    </row>
    <row r="3326" spans="1:8">
      <c r="A3326" s="12" t="s">
        <v>23840</v>
      </c>
      <c r="B3326" s="17">
        <v>44486</v>
      </c>
      <c r="C3326" s="13">
        <v>20371</v>
      </c>
      <c r="D3326" s="13" t="s">
        <v>25516</v>
      </c>
      <c r="E3326" s="13" t="s">
        <v>28843</v>
      </c>
      <c r="F3326" s="17">
        <v>44556</v>
      </c>
      <c r="G3326" s="13" t="s">
        <v>15961</v>
      </c>
      <c r="H3326" s="13" t="str">
        <f>_xlfn.XLOOKUP(Claims!$G3326,Table1[Policy ID],Table1[Policy Type])</f>
        <v>Health</v>
      </c>
    </row>
    <row r="3327" spans="1:8">
      <c r="A3327" s="11" t="s">
        <v>23841</v>
      </c>
      <c r="B3327" s="16">
        <v>44782</v>
      </c>
      <c r="C3327" s="8">
        <v>9406</v>
      </c>
      <c r="D3327" s="8" t="s">
        <v>25517</v>
      </c>
      <c r="E3327" s="8" t="s">
        <v>28844</v>
      </c>
      <c r="F3327" s="16">
        <v>44860</v>
      </c>
      <c r="G3327" s="8" t="s">
        <v>15707</v>
      </c>
      <c r="H3327" s="8" t="str">
        <f>_xlfn.XLOOKUP(Claims!$G3327,Table1[Policy ID],Table1[Policy Type])</f>
        <v>Property</v>
      </c>
    </row>
    <row r="3328" spans="1:8">
      <c r="A3328" s="12" t="s">
        <v>23842</v>
      </c>
      <c r="B3328" s="17">
        <v>43898</v>
      </c>
      <c r="C3328" s="13">
        <v>57315</v>
      </c>
      <c r="D3328" s="13" t="s">
        <v>25518</v>
      </c>
      <c r="E3328" s="13" t="s">
        <v>28845</v>
      </c>
      <c r="F3328" s="17">
        <v>43912</v>
      </c>
      <c r="G3328" s="13" t="s">
        <v>15582</v>
      </c>
      <c r="H3328" s="13" t="str">
        <f>_xlfn.XLOOKUP(Claims!$G3328,Table1[Policy ID],Table1[Policy Type])</f>
        <v>Property</v>
      </c>
    </row>
    <row r="3329" spans="1:8">
      <c r="A3329" s="11" t="s">
        <v>23843</v>
      </c>
      <c r="B3329" s="16">
        <v>44038</v>
      </c>
      <c r="C3329" s="8">
        <v>21017</v>
      </c>
      <c r="D3329" s="8" t="s">
        <v>25516</v>
      </c>
      <c r="E3329" s="8" t="s">
        <v>28846</v>
      </c>
      <c r="F3329" s="16">
        <v>44056</v>
      </c>
      <c r="G3329" s="8" t="s">
        <v>18074</v>
      </c>
      <c r="H3329" s="8" t="str">
        <f>_xlfn.XLOOKUP(Claims!$G3329,Table1[Policy ID],Table1[Policy Type])</f>
        <v>Health</v>
      </c>
    </row>
    <row r="3330" spans="1:8">
      <c r="A3330" s="12" t="s">
        <v>23844</v>
      </c>
      <c r="B3330" s="17">
        <v>44219</v>
      </c>
      <c r="C3330" s="13">
        <v>68949</v>
      </c>
      <c r="D3330" s="13" t="s">
        <v>25516</v>
      </c>
      <c r="E3330" s="13" t="s">
        <v>28847</v>
      </c>
      <c r="F3330" s="17">
        <v>44301</v>
      </c>
      <c r="G3330" s="13" t="s">
        <v>15967</v>
      </c>
      <c r="H3330" s="13" t="str">
        <f>_xlfn.XLOOKUP(Claims!$G3330,Table1[Policy ID],Table1[Policy Type])</f>
        <v>Auto</v>
      </c>
    </row>
    <row r="3331" spans="1:8">
      <c r="A3331" s="11" t="s">
        <v>23845</v>
      </c>
      <c r="B3331" s="16">
        <v>43983</v>
      </c>
      <c r="C3331" s="8">
        <v>99823</v>
      </c>
      <c r="D3331" s="8" t="s">
        <v>25518</v>
      </c>
      <c r="E3331" s="8" t="s">
        <v>28848</v>
      </c>
      <c r="F3331" s="16">
        <v>44050</v>
      </c>
      <c r="G3331" s="8" t="s">
        <v>17145</v>
      </c>
      <c r="H3331" s="8" t="str">
        <f>_xlfn.XLOOKUP(Claims!$G3331,Table1[Policy ID],Table1[Policy Type])</f>
        <v>Health</v>
      </c>
    </row>
    <row r="3332" spans="1:8">
      <c r="A3332" s="12" t="s">
        <v>23846</v>
      </c>
      <c r="B3332" s="17">
        <v>44120</v>
      </c>
      <c r="C3332" s="13">
        <v>18174</v>
      </c>
      <c r="D3332" s="13" t="s">
        <v>25516</v>
      </c>
      <c r="E3332" s="13" t="s">
        <v>28849</v>
      </c>
      <c r="F3332" s="17">
        <v>44157</v>
      </c>
      <c r="G3332" s="13" t="s">
        <v>18748</v>
      </c>
      <c r="H3332" s="13" t="str">
        <f>_xlfn.XLOOKUP(Claims!$G3332,Table1[Policy ID],Table1[Policy Type])</f>
        <v>Auto</v>
      </c>
    </row>
    <row r="3333" spans="1:8">
      <c r="A3333" s="11" t="s">
        <v>23847</v>
      </c>
      <c r="B3333" s="16">
        <v>44763</v>
      </c>
      <c r="C3333" s="8">
        <v>32232</v>
      </c>
      <c r="D3333" s="8" t="s">
        <v>25517</v>
      </c>
      <c r="E3333" s="8" t="s">
        <v>28850</v>
      </c>
      <c r="F3333" s="16">
        <v>44851</v>
      </c>
      <c r="G3333" s="8" t="s">
        <v>18357</v>
      </c>
      <c r="H3333" s="8" t="str">
        <f>_xlfn.XLOOKUP(Claims!$G3333,Table1[Policy ID],Table1[Policy Type])</f>
        <v>Health</v>
      </c>
    </row>
    <row r="3334" spans="1:8">
      <c r="A3334" s="12" t="s">
        <v>23848</v>
      </c>
      <c r="B3334" s="17">
        <v>44745</v>
      </c>
      <c r="C3334" s="13">
        <v>93031</v>
      </c>
      <c r="D3334" s="13" t="s">
        <v>25516</v>
      </c>
      <c r="E3334" s="13" t="s">
        <v>28851</v>
      </c>
      <c r="F3334" s="13"/>
      <c r="G3334" s="13" t="s">
        <v>17726</v>
      </c>
      <c r="H3334" s="13" t="str">
        <f>_xlfn.XLOOKUP(Claims!$G3334,Table1[Policy ID],Table1[Policy Type])</f>
        <v>Auto</v>
      </c>
    </row>
    <row r="3335" spans="1:8">
      <c r="A3335" s="11" t="s">
        <v>23849</v>
      </c>
      <c r="B3335" s="16">
        <v>44073</v>
      </c>
      <c r="C3335" s="8">
        <v>3476</v>
      </c>
      <c r="D3335" s="8" t="s">
        <v>25518</v>
      </c>
      <c r="E3335" s="8" t="s">
        <v>28852</v>
      </c>
      <c r="F3335" s="16">
        <v>44119</v>
      </c>
      <c r="G3335" s="8" t="s">
        <v>15812</v>
      </c>
      <c r="H3335" s="8" t="str">
        <f>_xlfn.XLOOKUP(Claims!$G3335,Table1[Policy ID],Table1[Policy Type])</f>
        <v>Life</v>
      </c>
    </row>
    <row r="3336" spans="1:8">
      <c r="A3336" s="12" t="s">
        <v>23850</v>
      </c>
      <c r="B3336" s="17">
        <v>44545</v>
      </c>
      <c r="C3336" s="13">
        <v>45218</v>
      </c>
      <c r="D3336" s="13" t="s">
        <v>25516</v>
      </c>
      <c r="E3336" s="13" t="s">
        <v>28853</v>
      </c>
      <c r="F3336" s="17">
        <v>44580</v>
      </c>
      <c r="G3336" s="13" t="s">
        <v>20296</v>
      </c>
      <c r="H3336" s="13" t="str">
        <f>_xlfn.XLOOKUP(Claims!$G3336,Table1[Policy ID],Table1[Policy Type])</f>
        <v>Property</v>
      </c>
    </row>
    <row r="3337" spans="1:8">
      <c r="A3337" s="11" t="s">
        <v>23851</v>
      </c>
      <c r="B3337" s="16">
        <v>43995</v>
      </c>
      <c r="C3337" s="8">
        <v>96336</v>
      </c>
      <c r="D3337" s="8" t="s">
        <v>25516</v>
      </c>
      <c r="E3337" s="8" t="s">
        <v>28854</v>
      </c>
      <c r="F3337" s="16">
        <v>44085</v>
      </c>
      <c r="G3337" s="8" t="s">
        <v>19645</v>
      </c>
      <c r="H3337" s="8" t="str">
        <f>_xlfn.XLOOKUP(Claims!$G3337,Table1[Policy ID],Table1[Policy Type])</f>
        <v>Life</v>
      </c>
    </row>
    <row r="3338" spans="1:8">
      <c r="A3338" s="12" t="s">
        <v>23852</v>
      </c>
      <c r="B3338" s="17">
        <v>43905</v>
      </c>
      <c r="C3338" s="13">
        <v>91920</v>
      </c>
      <c r="D3338" s="13" t="s">
        <v>25518</v>
      </c>
      <c r="E3338" s="13" t="s">
        <v>28855</v>
      </c>
      <c r="F3338" s="17">
        <v>43933</v>
      </c>
      <c r="G3338" s="13" t="s">
        <v>17302</v>
      </c>
      <c r="H3338" s="13" t="str">
        <f>_xlfn.XLOOKUP(Claims!$G3338,Table1[Policy ID],Table1[Policy Type])</f>
        <v>Life</v>
      </c>
    </row>
    <row r="3339" spans="1:8">
      <c r="A3339" s="11" t="s">
        <v>23853</v>
      </c>
      <c r="B3339" s="16">
        <v>44917</v>
      </c>
      <c r="C3339" s="8">
        <v>91189</v>
      </c>
      <c r="D3339" s="8" t="s">
        <v>25516</v>
      </c>
      <c r="E3339" s="8" t="s">
        <v>28856</v>
      </c>
      <c r="F3339" s="16">
        <v>44946</v>
      </c>
      <c r="G3339" s="8" t="s">
        <v>18138</v>
      </c>
      <c r="H3339" s="8" t="str">
        <f>_xlfn.XLOOKUP(Claims!$G3339,Table1[Policy ID],Table1[Policy Type])</f>
        <v>Property</v>
      </c>
    </row>
    <row r="3340" spans="1:8">
      <c r="A3340" s="12" t="s">
        <v>23854</v>
      </c>
      <c r="B3340" s="17">
        <v>44139</v>
      </c>
      <c r="C3340" s="13">
        <v>56757</v>
      </c>
      <c r="D3340" s="13" t="s">
        <v>25517</v>
      </c>
      <c r="E3340" s="13" t="s">
        <v>28857</v>
      </c>
      <c r="F3340" s="17">
        <v>44170</v>
      </c>
      <c r="G3340" s="13" t="s">
        <v>16824</v>
      </c>
      <c r="H3340" s="13" t="str">
        <f>_xlfn.XLOOKUP(Claims!$G3340,Table1[Policy ID],Table1[Policy Type])</f>
        <v>Health</v>
      </c>
    </row>
    <row r="3341" spans="1:8">
      <c r="A3341" s="11" t="s">
        <v>23855</v>
      </c>
      <c r="B3341" s="16">
        <v>43992</v>
      </c>
      <c r="C3341" s="8">
        <v>86344</v>
      </c>
      <c r="D3341" s="8" t="s">
        <v>25516</v>
      </c>
      <c r="E3341" s="8" t="s">
        <v>28858</v>
      </c>
      <c r="F3341" s="16">
        <v>44039</v>
      </c>
      <c r="G3341" s="8" t="s">
        <v>18091</v>
      </c>
      <c r="H3341" s="8" t="str">
        <f>_xlfn.XLOOKUP(Claims!$G3341,Table1[Policy ID],Table1[Policy Type])</f>
        <v>Health</v>
      </c>
    </row>
    <row r="3342" spans="1:8">
      <c r="A3342" s="12" t="s">
        <v>23856</v>
      </c>
      <c r="B3342" s="17">
        <v>45584</v>
      </c>
      <c r="C3342" s="13">
        <v>71849</v>
      </c>
      <c r="D3342" s="13" t="s">
        <v>25518</v>
      </c>
      <c r="E3342" s="13" t="s">
        <v>28859</v>
      </c>
      <c r="F3342" s="13"/>
      <c r="G3342" s="13" t="s">
        <v>18884</v>
      </c>
      <c r="H3342" s="13" t="str">
        <f>_xlfn.XLOOKUP(Claims!$G3342,Table1[Policy ID],Table1[Policy Type])</f>
        <v>Auto</v>
      </c>
    </row>
    <row r="3343" spans="1:8">
      <c r="A3343" s="11" t="s">
        <v>23857</v>
      </c>
      <c r="B3343" s="16">
        <v>44695</v>
      </c>
      <c r="C3343" s="8">
        <v>22615</v>
      </c>
      <c r="D3343" s="8" t="s">
        <v>25516</v>
      </c>
      <c r="E3343" s="8" t="s">
        <v>28860</v>
      </c>
      <c r="F3343" s="8"/>
      <c r="G3343" s="8" t="s">
        <v>17741</v>
      </c>
      <c r="H3343" s="8" t="str">
        <f>_xlfn.XLOOKUP(Claims!$G3343,Table1[Policy ID],Table1[Policy Type])</f>
        <v>Health</v>
      </c>
    </row>
    <row r="3344" spans="1:8">
      <c r="A3344" s="12" t="s">
        <v>23858</v>
      </c>
      <c r="B3344" s="17">
        <v>45400</v>
      </c>
      <c r="C3344" s="13">
        <v>5194</v>
      </c>
      <c r="D3344" s="13" t="s">
        <v>25517</v>
      </c>
      <c r="E3344" s="13" t="s">
        <v>28861</v>
      </c>
      <c r="F3344" s="17">
        <v>45417</v>
      </c>
      <c r="G3344" s="13" t="s">
        <v>18193</v>
      </c>
      <c r="H3344" s="13" t="str">
        <f>_xlfn.XLOOKUP(Claims!$G3344,Table1[Policy ID],Table1[Policy Type])</f>
        <v>Life</v>
      </c>
    </row>
    <row r="3345" spans="1:8">
      <c r="A3345" s="11" t="s">
        <v>23859</v>
      </c>
      <c r="B3345" s="16">
        <v>44263</v>
      </c>
      <c r="C3345" s="8">
        <v>6879</v>
      </c>
      <c r="D3345" s="8" t="s">
        <v>25518</v>
      </c>
      <c r="E3345" s="8" t="s">
        <v>28862</v>
      </c>
      <c r="F3345" s="8"/>
      <c r="G3345" s="8" t="s">
        <v>16855</v>
      </c>
      <c r="H3345" s="8" t="str">
        <f>_xlfn.XLOOKUP(Claims!$G3345,Table1[Policy ID],Table1[Policy Type])</f>
        <v>Auto</v>
      </c>
    </row>
    <row r="3346" spans="1:8">
      <c r="A3346" s="12" t="s">
        <v>23860</v>
      </c>
      <c r="B3346" s="17">
        <v>44523</v>
      </c>
      <c r="C3346" s="13">
        <v>53062</v>
      </c>
      <c r="D3346" s="13" t="s">
        <v>25517</v>
      </c>
      <c r="E3346" s="13" t="s">
        <v>28863</v>
      </c>
      <c r="F3346" s="17">
        <v>44571</v>
      </c>
      <c r="G3346" s="13" t="s">
        <v>18828</v>
      </c>
      <c r="H3346" s="13" t="str">
        <f>_xlfn.XLOOKUP(Claims!$G3346,Table1[Policy ID],Table1[Policy Type])</f>
        <v>Health</v>
      </c>
    </row>
    <row r="3347" spans="1:8">
      <c r="A3347" s="11" t="s">
        <v>23861</v>
      </c>
      <c r="B3347" s="16">
        <v>45448</v>
      </c>
      <c r="C3347" s="8">
        <v>53660</v>
      </c>
      <c r="D3347" s="8" t="s">
        <v>25516</v>
      </c>
      <c r="E3347" s="8" t="s">
        <v>28864</v>
      </c>
      <c r="F3347" s="16">
        <v>45514</v>
      </c>
      <c r="G3347" s="8" t="s">
        <v>18233</v>
      </c>
      <c r="H3347" s="8" t="str">
        <f>_xlfn.XLOOKUP(Claims!$G3347,Table1[Policy ID],Table1[Policy Type])</f>
        <v>Property</v>
      </c>
    </row>
    <row r="3348" spans="1:8">
      <c r="A3348" s="12" t="s">
        <v>23862</v>
      </c>
      <c r="B3348" s="17">
        <v>44863</v>
      </c>
      <c r="C3348" s="13">
        <v>58758</v>
      </c>
      <c r="D3348" s="13" t="s">
        <v>25518</v>
      </c>
      <c r="E3348" s="13" t="s">
        <v>28865</v>
      </c>
      <c r="F3348" s="13"/>
      <c r="G3348" s="13" t="s">
        <v>17322</v>
      </c>
      <c r="H3348" s="13" t="str">
        <f>_xlfn.XLOOKUP(Claims!$G3348,Table1[Policy ID],Table1[Policy Type])</f>
        <v>Life</v>
      </c>
    </row>
    <row r="3349" spans="1:8">
      <c r="A3349" s="11" t="s">
        <v>23863</v>
      </c>
      <c r="B3349" s="16">
        <v>44820</v>
      </c>
      <c r="C3349" s="8">
        <v>97196</v>
      </c>
      <c r="D3349" s="8" t="s">
        <v>25517</v>
      </c>
      <c r="E3349" s="8" t="s">
        <v>28866</v>
      </c>
      <c r="F3349" s="8"/>
      <c r="G3349" s="8" t="s">
        <v>17155</v>
      </c>
      <c r="H3349" s="8" t="str">
        <f>_xlfn.XLOOKUP(Claims!$G3349,Table1[Policy ID],Table1[Policy Type])</f>
        <v>Health</v>
      </c>
    </row>
    <row r="3350" spans="1:8">
      <c r="A3350" s="12" t="s">
        <v>23864</v>
      </c>
      <c r="B3350" s="17">
        <v>45342</v>
      </c>
      <c r="C3350" s="13">
        <v>5127</v>
      </c>
      <c r="D3350" s="13" t="s">
        <v>25518</v>
      </c>
      <c r="E3350" s="13" t="s">
        <v>28867</v>
      </c>
      <c r="F3350" s="17">
        <v>45403</v>
      </c>
      <c r="G3350" s="13" t="s">
        <v>15734</v>
      </c>
      <c r="H3350" s="13" t="str">
        <f>_xlfn.XLOOKUP(Claims!$G3350,Table1[Policy ID],Table1[Policy Type])</f>
        <v>Health</v>
      </c>
    </row>
    <row r="3351" spans="1:8">
      <c r="A3351" s="11" t="s">
        <v>23865</v>
      </c>
      <c r="B3351" s="16">
        <v>43911</v>
      </c>
      <c r="C3351" s="8">
        <v>27049</v>
      </c>
      <c r="D3351" s="8" t="s">
        <v>25518</v>
      </c>
      <c r="E3351" s="8" t="s">
        <v>28868</v>
      </c>
      <c r="F3351" s="8"/>
      <c r="G3351" s="8" t="s">
        <v>19600</v>
      </c>
      <c r="H3351" s="8" t="str">
        <f>_xlfn.XLOOKUP(Claims!$G3351,Table1[Policy ID],Table1[Policy Type])</f>
        <v>Health</v>
      </c>
    </row>
    <row r="3352" spans="1:8">
      <c r="A3352" s="12" t="s">
        <v>23866</v>
      </c>
      <c r="B3352" s="17">
        <v>45602</v>
      </c>
      <c r="C3352" s="13">
        <v>50883</v>
      </c>
      <c r="D3352" s="13" t="s">
        <v>25517</v>
      </c>
      <c r="E3352" s="13" t="s">
        <v>28869</v>
      </c>
      <c r="F3352" s="13"/>
      <c r="G3352" s="13" t="s">
        <v>17625</v>
      </c>
      <c r="H3352" s="13" t="str">
        <f>_xlfn.XLOOKUP(Claims!$G3352,Table1[Policy ID],Table1[Policy Type])</f>
        <v>Property</v>
      </c>
    </row>
    <row r="3353" spans="1:8">
      <c r="A3353" s="11" t="s">
        <v>23867</v>
      </c>
      <c r="B3353" s="16">
        <v>44702</v>
      </c>
      <c r="C3353" s="8">
        <v>62689</v>
      </c>
      <c r="D3353" s="8" t="s">
        <v>25517</v>
      </c>
      <c r="E3353" s="8" t="s">
        <v>28870</v>
      </c>
      <c r="F3353" s="16">
        <v>44776</v>
      </c>
      <c r="G3353" s="8" t="s">
        <v>17448</v>
      </c>
      <c r="H3353" s="8" t="str">
        <f>_xlfn.XLOOKUP(Claims!$G3353,Table1[Policy ID],Table1[Policy Type])</f>
        <v>Life</v>
      </c>
    </row>
    <row r="3354" spans="1:8">
      <c r="A3354" s="12" t="s">
        <v>23868</v>
      </c>
      <c r="B3354" s="17">
        <v>44504</v>
      </c>
      <c r="C3354" s="13">
        <v>97271</v>
      </c>
      <c r="D3354" s="13" t="s">
        <v>25517</v>
      </c>
      <c r="E3354" s="13" t="s">
        <v>28871</v>
      </c>
      <c r="F3354" s="17">
        <v>44521</v>
      </c>
      <c r="G3354" s="13" t="s">
        <v>16872</v>
      </c>
      <c r="H3354" s="13" t="str">
        <f>_xlfn.XLOOKUP(Claims!$G3354,Table1[Policy ID],Table1[Policy Type])</f>
        <v>Property</v>
      </c>
    </row>
    <row r="3355" spans="1:8">
      <c r="A3355" s="11" t="s">
        <v>23869</v>
      </c>
      <c r="B3355" s="16">
        <v>43913</v>
      </c>
      <c r="C3355" s="8">
        <v>1598</v>
      </c>
      <c r="D3355" s="8" t="s">
        <v>25516</v>
      </c>
      <c r="E3355" s="8" t="s">
        <v>28872</v>
      </c>
      <c r="F3355" s="16">
        <v>43949</v>
      </c>
      <c r="G3355" s="8" t="s">
        <v>16265</v>
      </c>
      <c r="H3355" s="8" t="str">
        <f>_xlfn.XLOOKUP(Claims!$G3355,Table1[Policy ID],Table1[Policy Type])</f>
        <v>Health</v>
      </c>
    </row>
    <row r="3356" spans="1:8">
      <c r="A3356" s="12" t="s">
        <v>23870</v>
      </c>
      <c r="B3356" s="17">
        <v>44286</v>
      </c>
      <c r="C3356" s="13">
        <v>55868</v>
      </c>
      <c r="D3356" s="13" t="s">
        <v>25517</v>
      </c>
      <c r="E3356" s="13" t="s">
        <v>28873</v>
      </c>
      <c r="F3356" s="17">
        <v>44300</v>
      </c>
      <c r="G3356" s="13" t="s">
        <v>20324</v>
      </c>
      <c r="H3356" s="13" t="str">
        <f>_xlfn.XLOOKUP(Claims!$G3356,Table1[Policy ID],Table1[Policy Type])</f>
        <v>Life</v>
      </c>
    </row>
    <row r="3357" spans="1:8">
      <c r="A3357" s="11" t="s">
        <v>23871</v>
      </c>
      <c r="B3357" s="16">
        <v>44315</v>
      </c>
      <c r="C3357" s="8">
        <v>1061</v>
      </c>
      <c r="D3357" s="8" t="s">
        <v>25516</v>
      </c>
      <c r="E3357" s="8" t="s">
        <v>28874</v>
      </c>
      <c r="F3357" s="16">
        <v>44381</v>
      </c>
      <c r="G3357" s="8" t="s">
        <v>18360</v>
      </c>
      <c r="H3357" s="8" t="str">
        <f>_xlfn.XLOOKUP(Claims!$G3357,Table1[Policy ID],Table1[Policy Type])</f>
        <v>Health</v>
      </c>
    </row>
    <row r="3358" spans="1:8">
      <c r="A3358" s="12" t="s">
        <v>23872</v>
      </c>
      <c r="B3358" s="17">
        <v>44135</v>
      </c>
      <c r="C3358" s="13">
        <v>3160</v>
      </c>
      <c r="D3358" s="13" t="s">
        <v>25517</v>
      </c>
      <c r="E3358" s="13" t="s">
        <v>28875</v>
      </c>
      <c r="F3358" s="17">
        <v>44165</v>
      </c>
      <c r="G3358" s="13" t="s">
        <v>15927</v>
      </c>
      <c r="H3358" s="13" t="str">
        <f>_xlfn.XLOOKUP(Claims!$G3358,Table1[Policy ID],Table1[Policy Type])</f>
        <v>Property</v>
      </c>
    </row>
    <row r="3359" spans="1:8">
      <c r="A3359" s="11" t="s">
        <v>23873</v>
      </c>
      <c r="B3359" s="16">
        <v>44535</v>
      </c>
      <c r="C3359" s="8">
        <v>39114</v>
      </c>
      <c r="D3359" s="8" t="s">
        <v>25518</v>
      </c>
      <c r="E3359" s="8" t="s">
        <v>28876</v>
      </c>
      <c r="F3359" s="8"/>
      <c r="G3359" s="8" t="s">
        <v>15925</v>
      </c>
      <c r="H3359" s="8" t="str">
        <f>_xlfn.XLOOKUP(Claims!$G3359,Table1[Policy ID],Table1[Policy Type])</f>
        <v>Life</v>
      </c>
    </row>
    <row r="3360" spans="1:8">
      <c r="A3360" s="12" t="s">
        <v>23874</v>
      </c>
      <c r="B3360" s="17">
        <v>44530</v>
      </c>
      <c r="C3360" s="13">
        <v>89629</v>
      </c>
      <c r="D3360" s="13" t="s">
        <v>25517</v>
      </c>
      <c r="E3360" s="13" t="s">
        <v>28877</v>
      </c>
      <c r="F3360" s="17">
        <v>44597</v>
      </c>
      <c r="G3360" s="13" t="s">
        <v>15571</v>
      </c>
      <c r="H3360" s="13" t="str">
        <f>_xlfn.XLOOKUP(Claims!$G3360,Table1[Policy ID],Table1[Policy Type])</f>
        <v>Auto</v>
      </c>
    </row>
    <row r="3361" spans="1:8">
      <c r="A3361" s="11" t="s">
        <v>23875</v>
      </c>
      <c r="B3361" s="16">
        <v>44888</v>
      </c>
      <c r="C3361" s="8">
        <v>44942</v>
      </c>
      <c r="D3361" s="8" t="s">
        <v>25516</v>
      </c>
      <c r="E3361" s="8" t="s">
        <v>28878</v>
      </c>
      <c r="F3361" s="16">
        <v>44920</v>
      </c>
      <c r="G3361" s="8" t="s">
        <v>20173</v>
      </c>
      <c r="H3361" s="8" t="str">
        <f>_xlfn.XLOOKUP(Claims!$G3361,Table1[Policy ID],Table1[Policy Type])</f>
        <v>Property</v>
      </c>
    </row>
    <row r="3362" spans="1:8">
      <c r="A3362" s="12" t="s">
        <v>23876</v>
      </c>
      <c r="B3362" s="17">
        <v>44971</v>
      </c>
      <c r="C3362" s="13">
        <v>39840</v>
      </c>
      <c r="D3362" s="13" t="s">
        <v>25516</v>
      </c>
      <c r="E3362" s="13" t="s">
        <v>28879</v>
      </c>
      <c r="F3362" s="17">
        <v>44993</v>
      </c>
      <c r="G3362" s="13" t="s">
        <v>18595</v>
      </c>
      <c r="H3362" s="13" t="str">
        <f>_xlfn.XLOOKUP(Claims!$G3362,Table1[Policy ID],Table1[Policy Type])</f>
        <v>Health</v>
      </c>
    </row>
    <row r="3363" spans="1:8">
      <c r="A3363" s="11" t="s">
        <v>23877</v>
      </c>
      <c r="B3363" s="16">
        <v>45126</v>
      </c>
      <c r="C3363" s="8">
        <v>20161</v>
      </c>
      <c r="D3363" s="8" t="s">
        <v>25516</v>
      </c>
      <c r="E3363" s="8" t="s">
        <v>28880</v>
      </c>
      <c r="F3363" s="8"/>
      <c r="G3363" s="8" t="s">
        <v>17849</v>
      </c>
      <c r="H3363" s="8" t="str">
        <f>_xlfn.XLOOKUP(Claims!$G3363,Table1[Policy ID],Table1[Policy Type])</f>
        <v>Life</v>
      </c>
    </row>
    <row r="3364" spans="1:8">
      <c r="A3364" s="12" t="s">
        <v>23878</v>
      </c>
      <c r="B3364" s="17">
        <v>45567</v>
      </c>
      <c r="C3364" s="13">
        <v>20199</v>
      </c>
      <c r="D3364" s="13" t="s">
        <v>25518</v>
      </c>
      <c r="E3364" s="13" t="s">
        <v>28881</v>
      </c>
      <c r="F3364" s="13"/>
      <c r="G3364" s="13" t="s">
        <v>19579</v>
      </c>
      <c r="H3364" s="13" t="str">
        <f>_xlfn.XLOOKUP(Claims!$G3364,Table1[Policy ID],Table1[Policy Type])</f>
        <v>Property</v>
      </c>
    </row>
    <row r="3365" spans="1:8">
      <c r="A3365" s="11" t="s">
        <v>23879</v>
      </c>
      <c r="B3365" s="16">
        <v>43982</v>
      </c>
      <c r="C3365" s="8">
        <v>92339</v>
      </c>
      <c r="D3365" s="8" t="s">
        <v>25516</v>
      </c>
      <c r="E3365" s="8" t="s">
        <v>28882</v>
      </c>
      <c r="F3365" s="16">
        <v>44051</v>
      </c>
      <c r="G3365" s="8" t="s">
        <v>18139</v>
      </c>
      <c r="H3365" s="8" t="str">
        <f>_xlfn.XLOOKUP(Claims!$G3365,Table1[Policy ID],Table1[Policy Type])</f>
        <v>Life</v>
      </c>
    </row>
    <row r="3366" spans="1:8">
      <c r="A3366" s="12" t="s">
        <v>23880</v>
      </c>
      <c r="B3366" s="17">
        <v>44563</v>
      </c>
      <c r="C3366" s="13">
        <v>78182</v>
      </c>
      <c r="D3366" s="13" t="s">
        <v>25518</v>
      </c>
      <c r="E3366" s="13" t="s">
        <v>28883</v>
      </c>
      <c r="F3366" s="17">
        <v>44628</v>
      </c>
      <c r="G3366" s="13" t="s">
        <v>19648</v>
      </c>
      <c r="H3366" s="13" t="str">
        <f>_xlfn.XLOOKUP(Claims!$G3366,Table1[Policy ID],Table1[Policy Type])</f>
        <v>Property</v>
      </c>
    </row>
    <row r="3367" spans="1:8">
      <c r="A3367" s="11" t="s">
        <v>23881</v>
      </c>
      <c r="B3367" s="16">
        <v>45593</v>
      </c>
      <c r="C3367" s="8">
        <v>32805</v>
      </c>
      <c r="D3367" s="8" t="s">
        <v>25518</v>
      </c>
      <c r="E3367" s="8" t="s">
        <v>28884</v>
      </c>
      <c r="F3367" s="16">
        <v>45652</v>
      </c>
      <c r="G3367" s="8" t="s">
        <v>18486</v>
      </c>
      <c r="H3367" s="8" t="str">
        <f>_xlfn.XLOOKUP(Claims!$G3367,Table1[Policy ID],Table1[Policy Type])</f>
        <v>Property</v>
      </c>
    </row>
    <row r="3368" spans="1:8">
      <c r="A3368" s="12" t="s">
        <v>23882</v>
      </c>
      <c r="B3368" s="17">
        <v>44294</v>
      </c>
      <c r="C3368" s="13">
        <v>87398</v>
      </c>
      <c r="D3368" s="13" t="s">
        <v>25516</v>
      </c>
      <c r="E3368" s="13" t="s">
        <v>28885</v>
      </c>
      <c r="F3368" s="13"/>
      <c r="G3368" s="13" t="s">
        <v>16838</v>
      </c>
      <c r="H3368" s="13" t="str">
        <f>_xlfn.XLOOKUP(Claims!$G3368,Table1[Policy ID],Table1[Policy Type])</f>
        <v>Auto</v>
      </c>
    </row>
    <row r="3369" spans="1:8">
      <c r="A3369" s="11" t="s">
        <v>23883</v>
      </c>
      <c r="B3369" s="16">
        <v>43971</v>
      </c>
      <c r="C3369" s="8">
        <v>10486</v>
      </c>
      <c r="D3369" s="8" t="s">
        <v>25516</v>
      </c>
      <c r="E3369" s="8" t="s">
        <v>28886</v>
      </c>
      <c r="F3369" s="16">
        <v>43988</v>
      </c>
      <c r="G3369" s="8" t="s">
        <v>16418</v>
      </c>
      <c r="H3369" s="8" t="str">
        <f>_xlfn.XLOOKUP(Claims!$G3369,Table1[Policy ID],Table1[Policy Type])</f>
        <v>Auto</v>
      </c>
    </row>
    <row r="3370" spans="1:8">
      <c r="A3370" s="12" t="s">
        <v>23884</v>
      </c>
      <c r="B3370" s="17">
        <v>44085</v>
      </c>
      <c r="C3370" s="13">
        <v>32538</v>
      </c>
      <c r="D3370" s="13" t="s">
        <v>25516</v>
      </c>
      <c r="E3370" s="13" t="s">
        <v>28887</v>
      </c>
      <c r="F3370" s="17">
        <v>44118</v>
      </c>
      <c r="G3370" s="13" t="s">
        <v>17040</v>
      </c>
      <c r="H3370" s="13" t="str">
        <f>_xlfn.XLOOKUP(Claims!$G3370,Table1[Policy ID],Table1[Policy Type])</f>
        <v>Property</v>
      </c>
    </row>
    <row r="3371" spans="1:8">
      <c r="A3371" s="11" t="s">
        <v>23885</v>
      </c>
      <c r="B3371" s="16">
        <v>44532</v>
      </c>
      <c r="C3371" s="8">
        <v>14659</v>
      </c>
      <c r="D3371" s="8" t="s">
        <v>25518</v>
      </c>
      <c r="E3371" s="8" t="s">
        <v>28888</v>
      </c>
      <c r="F3371" s="16">
        <v>44563</v>
      </c>
      <c r="G3371" s="8" t="s">
        <v>19761</v>
      </c>
      <c r="H3371" s="8" t="str">
        <f>_xlfn.XLOOKUP(Claims!$G3371,Table1[Policy ID],Table1[Policy Type])</f>
        <v>Life</v>
      </c>
    </row>
    <row r="3372" spans="1:8">
      <c r="A3372" s="12" t="s">
        <v>23886</v>
      </c>
      <c r="B3372" s="17">
        <v>44234</v>
      </c>
      <c r="C3372" s="13">
        <v>94446</v>
      </c>
      <c r="D3372" s="13" t="s">
        <v>25517</v>
      </c>
      <c r="E3372" s="13" t="s">
        <v>28889</v>
      </c>
      <c r="F3372" s="13"/>
      <c r="G3372" s="13" t="s">
        <v>18295</v>
      </c>
      <c r="H3372" s="13" t="str">
        <f>_xlfn.XLOOKUP(Claims!$G3372,Table1[Policy ID],Table1[Policy Type])</f>
        <v>Auto</v>
      </c>
    </row>
    <row r="3373" spans="1:8">
      <c r="A3373" s="11" t="s">
        <v>23887</v>
      </c>
      <c r="B3373" s="16">
        <v>44132</v>
      </c>
      <c r="C3373" s="8">
        <v>44310</v>
      </c>
      <c r="D3373" s="8" t="s">
        <v>25516</v>
      </c>
      <c r="E3373" s="8" t="s">
        <v>28890</v>
      </c>
      <c r="F3373" s="16">
        <v>44151</v>
      </c>
      <c r="G3373" s="8" t="s">
        <v>16694</v>
      </c>
      <c r="H3373" s="8" t="str">
        <f>_xlfn.XLOOKUP(Claims!$G3373,Table1[Policy ID],Table1[Policy Type])</f>
        <v>Life</v>
      </c>
    </row>
    <row r="3374" spans="1:8">
      <c r="A3374" s="12" t="s">
        <v>23888</v>
      </c>
      <c r="B3374" s="17">
        <v>45162</v>
      </c>
      <c r="C3374" s="13">
        <v>80250</v>
      </c>
      <c r="D3374" s="13" t="s">
        <v>25516</v>
      </c>
      <c r="E3374" s="13" t="s">
        <v>28891</v>
      </c>
      <c r="F3374" s="17">
        <v>45220</v>
      </c>
      <c r="G3374" s="13" t="s">
        <v>16134</v>
      </c>
      <c r="H3374" s="13" t="str">
        <f>_xlfn.XLOOKUP(Claims!$G3374,Table1[Policy ID],Table1[Policy Type])</f>
        <v>Health</v>
      </c>
    </row>
    <row r="3375" spans="1:8">
      <c r="A3375" s="11" t="s">
        <v>23889</v>
      </c>
      <c r="B3375" s="16">
        <v>45339</v>
      </c>
      <c r="C3375" s="8">
        <v>41242</v>
      </c>
      <c r="D3375" s="8" t="s">
        <v>25517</v>
      </c>
      <c r="E3375" s="8" t="s">
        <v>28892</v>
      </c>
      <c r="F3375" s="16">
        <v>45362</v>
      </c>
      <c r="G3375" s="8" t="s">
        <v>18819</v>
      </c>
      <c r="H3375" s="8" t="str">
        <f>_xlfn.XLOOKUP(Claims!$G3375,Table1[Policy ID],Table1[Policy Type])</f>
        <v>Auto</v>
      </c>
    </row>
    <row r="3376" spans="1:8">
      <c r="A3376" s="12" t="s">
        <v>23890</v>
      </c>
      <c r="B3376" s="17">
        <v>44124</v>
      </c>
      <c r="C3376" s="13">
        <v>38893</v>
      </c>
      <c r="D3376" s="13" t="s">
        <v>25518</v>
      </c>
      <c r="E3376" s="13" t="s">
        <v>28893</v>
      </c>
      <c r="F3376" s="17">
        <v>44174</v>
      </c>
      <c r="G3376" s="13" t="s">
        <v>20237</v>
      </c>
      <c r="H3376" s="13" t="str">
        <f>_xlfn.XLOOKUP(Claims!$G3376,Table1[Policy ID],Table1[Policy Type])</f>
        <v>Auto</v>
      </c>
    </row>
    <row r="3377" spans="1:8">
      <c r="A3377" s="11" t="s">
        <v>23891</v>
      </c>
      <c r="B3377" s="16">
        <v>44128</v>
      </c>
      <c r="C3377" s="8">
        <v>26945</v>
      </c>
      <c r="D3377" s="8" t="s">
        <v>25517</v>
      </c>
      <c r="E3377" s="8" t="s">
        <v>28894</v>
      </c>
      <c r="F3377" s="16">
        <v>44169</v>
      </c>
      <c r="G3377" s="8" t="s">
        <v>20328</v>
      </c>
      <c r="H3377" s="8" t="str">
        <f>_xlfn.XLOOKUP(Claims!$G3377,Table1[Policy ID],Table1[Policy Type])</f>
        <v>Property</v>
      </c>
    </row>
    <row r="3378" spans="1:8">
      <c r="A3378" s="12" t="s">
        <v>23892</v>
      </c>
      <c r="B3378" s="17">
        <v>44530</v>
      </c>
      <c r="C3378" s="13">
        <v>36540</v>
      </c>
      <c r="D3378" s="13" t="s">
        <v>25518</v>
      </c>
      <c r="E3378" s="13" t="s">
        <v>28895</v>
      </c>
      <c r="F3378" s="17">
        <v>44618</v>
      </c>
      <c r="G3378" s="13" t="s">
        <v>16096</v>
      </c>
      <c r="H3378" s="13" t="str">
        <f>_xlfn.XLOOKUP(Claims!$G3378,Table1[Policy ID],Table1[Policy Type])</f>
        <v>Life</v>
      </c>
    </row>
    <row r="3379" spans="1:8">
      <c r="A3379" s="11" t="s">
        <v>23893</v>
      </c>
      <c r="B3379" s="16">
        <v>45275</v>
      </c>
      <c r="C3379" s="8">
        <v>56377</v>
      </c>
      <c r="D3379" s="8" t="s">
        <v>25516</v>
      </c>
      <c r="E3379" s="8" t="s">
        <v>28896</v>
      </c>
      <c r="F3379" s="16">
        <v>45320</v>
      </c>
      <c r="G3379" s="8" t="s">
        <v>17844</v>
      </c>
      <c r="H3379" s="8" t="str">
        <f>_xlfn.XLOOKUP(Claims!$G3379,Table1[Policy ID],Table1[Policy Type])</f>
        <v>Auto</v>
      </c>
    </row>
    <row r="3380" spans="1:8">
      <c r="A3380" s="12" t="s">
        <v>23894</v>
      </c>
      <c r="B3380" s="17">
        <v>45156</v>
      </c>
      <c r="C3380" s="13">
        <v>50227</v>
      </c>
      <c r="D3380" s="13" t="s">
        <v>25517</v>
      </c>
      <c r="E3380" s="13" t="s">
        <v>28897</v>
      </c>
      <c r="F3380" s="17">
        <v>45228</v>
      </c>
      <c r="G3380" s="13" t="s">
        <v>20468</v>
      </c>
      <c r="H3380" s="13" t="str">
        <f>_xlfn.XLOOKUP(Claims!$G3380,Table1[Policy ID],Table1[Policy Type])</f>
        <v>Auto</v>
      </c>
    </row>
    <row r="3381" spans="1:8">
      <c r="A3381" s="11" t="s">
        <v>23895</v>
      </c>
      <c r="B3381" s="16">
        <v>45582</v>
      </c>
      <c r="C3381" s="8">
        <v>61483</v>
      </c>
      <c r="D3381" s="8" t="s">
        <v>25518</v>
      </c>
      <c r="E3381" s="8" t="s">
        <v>28898</v>
      </c>
      <c r="F3381" s="16">
        <v>45631</v>
      </c>
      <c r="G3381" s="8" t="s">
        <v>18341</v>
      </c>
      <c r="H3381" s="8" t="str">
        <f>_xlfn.XLOOKUP(Claims!$G3381,Table1[Policy ID],Table1[Policy Type])</f>
        <v>Auto</v>
      </c>
    </row>
    <row r="3382" spans="1:8">
      <c r="A3382" s="12" t="s">
        <v>23896</v>
      </c>
      <c r="B3382" s="17">
        <v>44081</v>
      </c>
      <c r="C3382" s="13">
        <v>65529</v>
      </c>
      <c r="D3382" s="13" t="s">
        <v>25518</v>
      </c>
      <c r="E3382" s="13" t="s">
        <v>28899</v>
      </c>
      <c r="F3382" s="17">
        <v>44161</v>
      </c>
      <c r="G3382" s="13" t="s">
        <v>16691</v>
      </c>
      <c r="H3382" s="13" t="str">
        <f>_xlfn.XLOOKUP(Claims!$G3382,Table1[Policy ID],Table1[Policy Type])</f>
        <v>Life</v>
      </c>
    </row>
    <row r="3383" spans="1:8">
      <c r="A3383" s="11" t="s">
        <v>23897</v>
      </c>
      <c r="B3383" s="16">
        <v>45195</v>
      </c>
      <c r="C3383" s="8">
        <v>10090</v>
      </c>
      <c r="D3383" s="8" t="s">
        <v>25516</v>
      </c>
      <c r="E3383" s="8" t="s">
        <v>28900</v>
      </c>
      <c r="F3383" s="8"/>
      <c r="G3383" s="8" t="s">
        <v>20234</v>
      </c>
      <c r="H3383" s="8" t="str">
        <f>_xlfn.XLOOKUP(Claims!$G3383,Table1[Policy ID],Table1[Policy Type])</f>
        <v>Health</v>
      </c>
    </row>
    <row r="3384" spans="1:8">
      <c r="A3384" s="12" t="s">
        <v>23898</v>
      </c>
      <c r="B3384" s="17">
        <v>45347</v>
      </c>
      <c r="C3384" s="13">
        <v>89185</v>
      </c>
      <c r="D3384" s="13" t="s">
        <v>25517</v>
      </c>
      <c r="E3384" s="13" t="s">
        <v>28901</v>
      </c>
      <c r="F3384" s="17">
        <v>45363</v>
      </c>
      <c r="G3384" s="13" t="s">
        <v>18647</v>
      </c>
      <c r="H3384" s="13" t="str">
        <f>_xlfn.XLOOKUP(Claims!$G3384,Table1[Policy ID],Table1[Policy Type])</f>
        <v>Life</v>
      </c>
    </row>
    <row r="3385" spans="1:8">
      <c r="A3385" s="11" t="s">
        <v>23899</v>
      </c>
      <c r="B3385" s="16">
        <v>43994</v>
      </c>
      <c r="C3385" s="8">
        <v>28048</v>
      </c>
      <c r="D3385" s="8" t="s">
        <v>25516</v>
      </c>
      <c r="E3385" s="8" t="s">
        <v>28902</v>
      </c>
      <c r="F3385" s="16">
        <v>44012</v>
      </c>
      <c r="G3385" s="8" t="s">
        <v>19354</v>
      </c>
      <c r="H3385" s="8" t="str">
        <f>_xlfn.XLOOKUP(Claims!$G3385,Table1[Policy ID],Table1[Policy Type])</f>
        <v>Life</v>
      </c>
    </row>
    <row r="3386" spans="1:8">
      <c r="A3386" s="12" t="s">
        <v>23900</v>
      </c>
      <c r="B3386" s="17">
        <v>44639</v>
      </c>
      <c r="C3386" s="13">
        <v>88409</v>
      </c>
      <c r="D3386" s="13" t="s">
        <v>25517</v>
      </c>
      <c r="E3386" s="13" t="s">
        <v>28903</v>
      </c>
      <c r="F3386" s="13"/>
      <c r="G3386" s="13" t="s">
        <v>15938</v>
      </c>
      <c r="H3386" s="13" t="str">
        <f>_xlfn.XLOOKUP(Claims!$G3386,Table1[Policy ID],Table1[Policy Type])</f>
        <v>Auto</v>
      </c>
    </row>
    <row r="3387" spans="1:8">
      <c r="A3387" s="11" t="s">
        <v>23901</v>
      </c>
      <c r="B3387" s="16">
        <v>44470</v>
      </c>
      <c r="C3387" s="8">
        <v>56591</v>
      </c>
      <c r="D3387" s="8" t="s">
        <v>25518</v>
      </c>
      <c r="E3387" s="8" t="s">
        <v>28904</v>
      </c>
      <c r="F3387" s="16">
        <v>44542</v>
      </c>
      <c r="G3387" s="8" t="s">
        <v>20357</v>
      </c>
      <c r="H3387" s="8" t="str">
        <f>_xlfn.XLOOKUP(Claims!$G3387,Table1[Policy ID],Table1[Policy Type])</f>
        <v>Health</v>
      </c>
    </row>
    <row r="3388" spans="1:8">
      <c r="A3388" s="12" t="s">
        <v>23902</v>
      </c>
      <c r="B3388" s="17">
        <v>44682</v>
      </c>
      <c r="C3388" s="13">
        <v>6942</v>
      </c>
      <c r="D3388" s="13" t="s">
        <v>25517</v>
      </c>
      <c r="E3388" s="13" t="s">
        <v>28905</v>
      </c>
      <c r="F3388" s="13"/>
      <c r="G3388" s="13" t="s">
        <v>19413</v>
      </c>
      <c r="H3388" s="13" t="str">
        <f>_xlfn.XLOOKUP(Claims!$G3388,Table1[Policy ID],Table1[Policy Type])</f>
        <v>Health</v>
      </c>
    </row>
    <row r="3389" spans="1:8">
      <c r="A3389" s="11" t="s">
        <v>23903</v>
      </c>
      <c r="B3389" s="16">
        <v>45448</v>
      </c>
      <c r="C3389" s="8">
        <v>1470</v>
      </c>
      <c r="D3389" s="8" t="s">
        <v>25517</v>
      </c>
      <c r="E3389" s="8" t="s">
        <v>28906</v>
      </c>
      <c r="F3389" s="8"/>
      <c r="G3389" s="8" t="s">
        <v>16812</v>
      </c>
      <c r="H3389" s="8" t="str">
        <f>_xlfn.XLOOKUP(Claims!$G3389,Table1[Policy ID],Table1[Policy Type])</f>
        <v>Health</v>
      </c>
    </row>
    <row r="3390" spans="1:8">
      <c r="A3390" s="12" t="s">
        <v>23904</v>
      </c>
      <c r="B3390" s="17">
        <v>45360</v>
      </c>
      <c r="C3390" s="13">
        <v>75218</v>
      </c>
      <c r="D3390" s="13" t="s">
        <v>25516</v>
      </c>
      <c r="E3390" s="13" t="s">
        <v>28907</v>
      </c>
      <c r="F3390" s="13"/>
      <c r="G3390" s="13" t="s">
        <v>20210</v>
      </c>
      <c r="H3390" s="13" t="str">
        <f>_xlfn.XLOOKUP(Claims!$G3390,Table1[Policy ID],Table1[Policy Type])</f>
        <v>Property</v>
      </c>
    </row>
    <row r="3391" spans="1:8">
      <c r="A3391" s="11" t="s">
        <v>23905</v>
      </c>
      <c r="B3391" s="16">
        <v>43987</v>
      </c>
      <c r="C3391" s="8">
        <v>43660</v>
      </c>
      <c r="D3391" s="8" t="s">
        <v>25516</v>
      </c>
      <c r="E3391" s="8" t="s">
        <v>28908</v>
      </c>
      <c r="F3391" s="8"/>
      <c r="G3391" s="8" t="s">
        <v>18497</v>
      </c>
      <c r="H3391" s="8" t="str">
        <f>_xlfn.XLOOKUP(Claims!$G3391,Table1[Policy ID],Table1[Policy Type])</f>
        <v>Health</v>
      </c>
    </row>
    <row r="3392" spans="1:8">
      <c r="A3392" s="12" t="s">
        <v>23906</v>
      </c>
      <c r="B3392" s="17">
        <v>44782</v>
      </c>
      <c r="C3392" s="13">
        <v>93046</v>
      </c>
      <c r="D3392" s="13" t="s">
        <v>25516</v>
      </c>
      <c r="E3392" s="13" t="s">
        <v>28909</v>
      </c>
      <c r="F3392" s="17">
        <v>44829</v>
      </c>
      <c r="G3392" s="13" t="s">
        <v>18497</v>
      </c>
      <c r="H3392" s="13" t="str">
        <f>_xlfn.XLOOKUP(Claims!$G3392,Table1[Policy ID],Table1[Policy Type])</f>
        <v>Health</v>
      </c>
    </row>
    <row r="3393" spans="1:8">
      <c r="A3393" s="11" t="s">
        <v>23907</v>
      </c>
      <c r="B3393" s="16">
        <v>44402</v>
      </c>
      <c r="C3393" s="8">
        <v>72960</v>
      </c>
      <c r="D3393" s="8" t="s">
        <v>25518</v>
      </c>
      <c r="E3393" s="8" t="s">
        <v>28910</v>
      </c>
      <c r="F3393" s="16">
        <v>44451</v>
      </c>
      <c r="G3393" s="8" t="s">
        <v>16826</v>
      </c>
      <c r="H3393" s="8" t="str">
        <f>_xlfn.XLOOKUP(Claims!$G3393,Table1[Policy ID],Table1[Policy Type])</f>
        <v>Property</v>
      </c>
    </row>
    <row r="3394" spans="1:8">
      <c r="A3394" s="12" t="s">
        <v>23908</v>
      </c>
      <c r="B3394" s="17">
        <v>45016</v>
      </c>
      <c r="C3394" s="13">
        <v>11645</v>
      </c>
      <c r="D3394" s="13" t="s">
        <v>25518</v>
      </c>
      <c r="E3394" s="13" t="s">
        <v>28911</v>
      </c>
      <c r="F3394" s="13"/>
      <c r="G3394" s="13" t="s">
        <v>18628</v>
      </c>
      <c r="H3394" s="13" t="str">
        <f>_xlfn.XLOOKUP(Claims!$G3394,Table1[Policy ID],Table1[Policy Type])</f>
        <v>Life</v>
      </c>
    </row>
    <row r="3395" spans="1:8">
      <c r="A3395" s="11" t="s">
        <v>23909</v>
      </c>
      <c r="B3395" s="16">
        <v>45453</v>
      </c>
      <c r="C3395" s="8">
        <v>22125</v>
      </c>
      <c r="D3395" s="8" t="s">
        <v>25517</v>
      </c>
      <c r="E3395" s="8" t="s">
        <v>28912</v>
      </c>
      <c r="F3395" s="16">
        <v>45497</v>
      </c>
      <c r="G3395" s="8" t="s">
        <v>18217</v>
      </c>
      <c r="H3395" s="8" t="str">
        <f>_xlfn.XLOOKUP(Claims!$G3395,Table1[Policy ID],Table1[Policy Type])</f>
        <v>Health</v>
      </c>
    </row>
    <row r="3396" spans="1:8">
      <c r="A3396" s="12" t="s">
        <v>23910</v>
      </c>
      <c r="B3396" s="17">
        <v>44197</v>
      </c>
      <c r="C3396" s="13">
        <v>55786</v>
      </c>
      <c r="D3396" s="13" t="s">
        <v>25517</v>
      </c>
      <c r="E3396" s="13" t="s">
        <v>28913</v>
      </c>
      <c r="F3396" s="13"/>
      <c r="G3396" s="13" t="s">
        <v>16938</v>
      </c>
      <c r="H3396" s="13" t="str">
        <f>_xlfn.XLOOKUP(Claims!$G3396,Table1[Policy ID],Table1[Policy Type])</f>
        <v>Health</v>
      </c>
    </row>
    <row r="3397" spans="1:8">
      <c r="A3397" s="11" t="s">
        <v>23911</v>
      </c>
      <c r="B3397" s="16">
        <v>45385</v>
      </c>
      <c r="C3397" s="8">
        <v>84228</v>
      </c>
      <c r="D3397" s="8" t="s">
        <v>25518</v>
      </c>
      <c r="E3397" s="8" t="s">
        <v>28914</v>
      </c>
      <c r="F3397" s="16">
        <v>45434</v>
      </c>
      <c r="G3397" s="8" t="s">
        <v>16950</v>
      </c>
      <c r="H3397" s="8" t="str">
        <f>_xlfn.XLOOKUP(Claims!$G3397,Table1[Policy ID],Table1[Policy Type])</f>
        <v>Auto</v>
      </c>
    </row>
    <row r="3398" spans="1:8">
      <c r="A3398" s="12" t="s">
        <v>23912</v>
      </c>
      <c r="B3398" s="17">
        <v>45055</v>
      </c>
      <c r="C3398" s="13">
        <v>51266</v>
      </c>
      <c r="D3398" s="13" t="s">
        <v>25517</v>
      </c>
      <c r="E3398" s="13" t="s">
        <v>28915</v>
      </c>
      <c r="F3398" s="17">
        <v>45065</v>
      </c>
      <c r="G3398" s="13" t="s">
        <v>18942</v>
      </c>
      <c r="H3398" s="13" t="str">
        <f>_xlfn.XLOOKUP(Claims!$G3398,Table1[Policy ID],Table1[Policy Type])</f>
        <v>Auto</v>
      </c>
    </row>
    <row r="3399" spans="1:8">
      <c r="A3399" s="11" t="s">
        <v>23913</v>
      </c>
      <c r="B3399" s="16">
        <v>44207</v>
      </c>
      <c r="C3399" s="8">
        <v>79440</v>
      </c>
      <c r="D3399" s="8" t="s">
        <v>25517</v>
      </c>
      <c r="E3399" s="8" t="s">
        <v>28916</v>
      </c>
      <c r="F3399" s="16">
        <v>44251</v>
      </c>
      <c r="G3399" s="8" t="s">
        <v>16450</v>
      </c>
      <c r="H3399" s="8" t="str">
        <f>_xlfn.XLOOKUP(Claims!$G3399,Table1[Policy ID],Table1[Policy Type])</f>
        <v>Property</v>
      </c>
    </row>
    <row r="3400" spans="1:8">
      <c r="A3400" s="12" t="s">
        <v>23914</v>
      </c>
      <c r="B3400" s="17">
        <v>43961</v>
      </c>
      <c r="C3400" s="13">
        <v>64313</v>
      </c>
      <c r="D3400" s="13" t="s">
        <v>25516</v>
      </c>
      <c r="E3400" s="13" t="s">
        <v>28917</v>
      </c>
      <c r="F3400" s="17">
        <v>43981</v>
      </c>
      <c r="G3400" s="13" t="s">
        <v>18175</v>
      </c>
      <c r="H3400" s="13" t="str">
        <f>_xlfn.XLOOKUP(Claims!$G3400,Table1[Policy ID],Table1[Policy Type])</f>
        <v>Auto</v>
      </c>
    </row>
    <row r="3401" spans="1:8">
      <c r="A3401" s="11" t="s">
        <v>23915</v>
      </c>
      <c r="B3401" s="16">
        <v>45308</v>
      </c>
      <c r="C3401" s="8">
        <v>17830</v>
      </c>
      <c r="D3401" s="8" t="s">
        <v>25517</v>
      </c>
      <c r="E3401" s="8" t="s">
        <v>28918</v>
      </c>
      <c r="F3401" s="16">
        <v>45381</v>
      </c>
      <c r="G3401" s="8" t="s">
        <v>16902</v>
      </c>
      <c r="H3401" s="8" t="str">
        <f>_xlfn.XLOOKUP(Claims!$G3401,Table1[Policy ID],Table1[Policy Type])</f>
        <v>Property</v>
      </c>
    </row>
    <row r="3402" spans="1:8">
      <c r="A3402" s="12" t="s">
        <v>23916</v>
      </c>
      <c r="B3402" s="17">
        <v>45138</v>
      </c>
      <c r="C3402" s="13">
        <v>78656</v>
      </c>
      <c r="D3402" s="13" t="s">
        <v>25518</v>
      </c>
      <c r="E3402" s="13" t="s">
        <v>28919</v>
      </c>
      <c r="F3402" s="17">
        <v>45200</v>
      </c>
      <c r="G3402" s="13" t="s">
        <v>19848</v>
      </c>
      <c r="H3402" s="13" t="str">
        <f>_xlfn.XLOOKUP(Claims!$G3402,Table1[Policy ID],Table1[Policy Type])</f>
        <v>Property</v>
      </c>
    </row>
    <row r="3403" spans="1:8">
      <c r="A3403" s="11" t="s">
        <v>23917</v>
      </c>
      <c r="B3403" s="16">
        <v>45484</v>
      </c>
      <c r="C3403" s="8">
        <v>45114</v>
      </c>
      <c r="D3403" s="8" t="s">
        <v>25518</v>
      </c>
      <c r="E3403" s="8" t="s">
        <v>28920</v>
      </c>
      <c r="F3403" s="16">
        <v>45506</v>
      </c>
      <c r="G3403" s="8" t="s">
        <v>18278</v>
      </c>
      <c r="H3403" s="8" t="str">
        <f>_xlfn.XLOOKUP(Claims!$G3403,Table1[Policy ID],Table1[Policy Type])</f>
        <v>Property</v>
      </c>
    </row>
    <row r="3404" spans="1:8">
      <c r="A3404" s="12" t="s">
        <v>23918</v>
      </c>
      <c r="B3404" s="17">
        <v>44217</v>
      </c>
      <c r="C3404" s="13">
        <v>88465</v>
      </c>
      <c r="D3404" s="13" t="s">
        <v>25516</v>
      </c>
      <c r="E3404" s="13" t="s">
        <v>28921</v>
      </c>
      <c r="F3404" s="17">
        <v>44241</v>
      </c>
      <c r="G3404" s="13" t="s">
        <v>19335</v>
      </c>
      <c r="H3404" s="13" t="str">
        <f>_xlfn.XLOOKUP(Claims!$G3404,Table1[Policy ID],Table1[Policy Type])</f>
        <v>Auto</v>
      </c>
    </row>
    <row r="3405" spans="1:8">
      <c r="A3405" s="11" t="s">
        <v>23919</v>
      </c>
      <c r="B3405" s="16">
        <v>45331</v>
      </c>
      <c r="C3405" s="8">
        <v>30942</v>
      </c>
      <c r="D3405" s="8" t="s">
        <v>25516</v>
      </c>
      <c r="E3405" s="8" t="s">
        <v>28922</v>
      </c>
      <c r="F3405" s="8"/>
      <c r="G3405" s="8" t="s">
        <v>19340</v>
      </c>
      <c r="H3405" s="8" t="str">
        <f>_xlfn.XLOOKUP(Claims!$G3405,Table1[Policy ID],Table1[Policy Type])</f>
        <v>Property</v>
      </c>
    </row>
    <row r="3406" spans="1:8">
      <c r="A3406" s="12" t="s">
        <v>23920</v>
      </c>
      <c r="B3406" s="17">
        <v>45031</v>
      </c>
      <c r="C3406" s="13">
        <v>7742</v>
      </c>
      <c r="D3406" s="13" t="s">
        <v>25517</v>
      </c>
      <c r="E3406" s="13" t="s">
        <v>28923</v>
      </c>
      <c r="F3406" s="17">
        <v>45085</v>
      </c>
      <c r="G3406" s="13" t="s">
        <v>17724</v>
      </c>
      <c r="H3406" s="13" t="str">
        <f>_xlfn.XLOOKUP(Claims!$G3406,Table1[Policy ID],Table1[Policy Type])</f>
        <v>Health</v>
      </c>
    </row>
    <row r="3407" spans="1:8">
      <c r="A3407" s="11" t="s">
        <v>23921</v>
      </c>
      <c r="B3407" s="16">
        <v>44684</v>
      </c>
      <c r="C3407" s="8">
        <v>75303</v>
      </c>
      <c r="D3407" s="8" t="s">
        <v>25516</v>
      </c>
      <c r="E3407" s="8" t="s">
        <v>28924</v>
      </c>
      <c r="F3407" s="16">
        <v>44708</v>
      </c>
      <c r="G3407" s="8" t="s">
        <v>18304</v>
      </c>
      <c r="H3407" s="8" t="str">
        <f>_xlfn.XLOOKUP(Claims!$G3407,Table1[Policy ID],Table1[Policy Type])</f>
        <v>Health</v>
      </c>
    </row>
    <row r="3408" spans="1:8">
      <c r="A3408" s="12" t="s">
        <v>23922</v>
      </c>
      <c r="B3408" s="17">
        <v>44280</v>
      </c>
      <c r="C3408" s="13">
        <v>15029</v>
      </c>
      <c r="D3408" s="13" t="s">
        <v>25518</v>
      </c>
      <c r="E3408" s="13" t="s">
        <v>28925</v>
      </c>
      <c r="F3408" s="17">
        <v>44344</v>
      </c>
      <c r="G3408" s="13" t="s">
        <v>17491</v>
      </c>
      <c r="H3408" s="13" t="str">
        <f>_xlfn.XLOOKUP(Claims!$G3408,Table1[Policy ID],Table1[Policy Type])</f>
        <v>Life</v>
      </c>
    </row>
    <row r="3409" spans="1:8">
      <c r="A3409" s="11" t="s">
        <v>23923</v>
      </c>
      <c r="B3409" s="16">
        <v>45102</v>
      </c>
      <c r="C3409" s="8">
        <v>82900</v>
      </c>
      <c r="D3409" s="8" t="s">
        <v>25516</v>
      </c>
      <c r="E3409" s="8" t="s">
        <v>28926</v>
      </c>
      <c r="F3409" s="16">
        <v>45188</v>
      </c>
      <c r="G3409" s="8" t="s">
        <v>19080</v>
      </c>
      <c r="H3409" s="8" t="str">
        <f>_xlfn.XLOOKUP(Claims!$G3409,Table1[Policy ID],Table1[Policy Type])</f>
        <v>Auto</v>
      </c>
    </row>
    <row r="3410" spans="1:8">
      <c r="A3410" s="12" t="s">
        <v>23924</v>
      </c>
      <c r="B3410" s="17">
        <v>45221</v>
      </c>
      <c r="C3410" s="13">
        <v>11676</v>
      </c>
      <c r="D3410" s="13" t="s">
        <v>25516</v>
      </c>
      <c r="E3410" s="13" t="s">
        <v>28927</v>
      </c>
      <c r="F3410" s="17">
        <v>45246</v>
      </c>
      <c r="G3410" s="13" t="s">
        <v>18025</v>
      </c>
      <c r="H3410" s="13" t="str">
        <f>_xlfn.XLOOKUP(Claims!$G3410,Table1[Policy ID],Table1[Policy Type])</f>
        <v>Property</v>
      </c>
    </row>
    <row r="3411" spans="1:8">
      <c r="A3411" s="11" t="s">
        <v>23925</v>
      </c>
      <c r="B3411" s="16">
        <v>45439</v>
      </c>
      <c r="C3411" s="8">
        <v>24945</v>
      </c>
      <c r="D3411" s="8" t="s">
        <v>25516</v>
      </c>
      <c r="E3411" s="8" t="s">
        <v>28928</v>
      </c>
      <c r="F3411" s="16">
        <v>45463</v>
      </c>
      <c r="G3411" s="8" t="s">
        <v>16128</v>
      </c>
      <c r="H3411" s="8" t="str">
        <f>_xlfn.XLOOKUP(Claims!$G3411,Table1[Policy ID],Table1[Policy Type])</f>
        <v>Property</v>
      </c>
    </row>
    <row r="3412" spans="1:8">
      <c r="A3412" s="12" t="s">
        <v>23926</v>
      </c>
      <c r="B3412" s="17">
        <v>44453</v>
      </c>
      <c r="C3412" s="13">
        <v>43011</v>
      </c>
      <c r="D3412" s="13" t="s">
        <v>25516</v>
      </c>
      <c r="E3412" s="13" t="s">
        <v>28929</v>
      </c>
      <c r="F3412" s="17">
        <v>44540</v>
      </c>
      <c r="G3412" s="13" t="s">
        <v>17697</v>
      </c>
      <c r="H3412" s="13" t="str">
        <f>_xlfn.XLOOKUP(Claims!$G3412,Table1[Policy ID],Table1[Policy Type])</f>
        <v>Health</v>
      </c>
    </row>
    <row r="3413" spans="1:8">
      <c r="A3413" s="11" t="s">
        <v>23927</v>
      </c>
      <c r="B3413" s="16">
        <v>44826</v>
      </c>
      <c r="C3413" s="8">
        <v>3955</v>
      </c>
      <c r="D3413" s="8" t="s">
        <v>25516</v>
      </c>
      <c r="E3413" s="8" t="s">
        <v>28930</v>
      </c>
      <c r="F3413" s="16">
        <v>44852</v>
      </c>
      <c r="G3413" s="8" t="s">
        <v>17631</v>
      </c>
      <c r="H3413" s="8" t="str">
        <f>_xlfn.XLOOKUP(Claims!$G3413,Table1[Policy ID],Table1[Policy Type])</f>
        <v>Life</v>
      </c>
    </row>
    <row r="3414" spans="1:8">
      <c r="A3414" s="12" t="s">
        <v>23928</v>
      </c>
      <c r="B3414" s="17">
        <v>45387</v>
      </c>
      <c r="C3414" s="13">
        <v>18698</v>
      </c>
      <c r="D3414" s="13" t="s">
        <v>25518</v>
      </c>
      <c r="E3414" s="13" t="s">
        <v>28931</v>
      </c>
      <c r="F3414" s="17">
        <v>45435</v>
      </c>
      <c r="G3414" s="13" t="s">
        <v>19433</v>
      </c>
      <c r="H3414" s="13" t="str">
        <f>_xlfn.XLOOKUP(Claims!$G3414,Table1[Policy ID],Table1[Policy Type])</f>
        <v>Life</v>
      </c>
    </row>
    <row r="3415" spans="1:8">
      <c r="A3415" s="11" t="s">
        <v>23929</v>
      </c>
      <c r="B3415" s="16">
        <v>44126</v>
      </c>
      <c r="C3415" s="8">
        <v>62034</v>
      </c>
      <c r="D3415" s="8" t="s">
        <v>25518</v>
      </c>
      <c r="E3415" s="8" t="s">
        <v>28932</v>
      </c>
      <c r="F3415" s="16">
        <v>44194</v>
      </c>
      <c r="G3415" s="8" t="s">
        <v>17611</v>
      </c>
      <c r="H3415" s="8" t="str">
        <f>_xlfn.XLOOKUP(Claims!$G3415,Table1[Policy ID],Table1[Policy Type])</f>
        <v>Property</v>
      </c>
    </row>
    <row r="3416" spans="1:8">
      <c r="A3416" s="12" t="s">
        <v>23930</v>
      </c>
      <c r="B3416" s="17">
        <v>44320</v>
      </c>
      <c r="C3416" s="13">
        <v>17693</v>
      </c>
      <c r="D3416" s="13" t="s">
        <v>25516</v>
      </c>
      <c r="E3416" s="13" t="s">
        <v>28933</v>
      </c>
      <c r="F3416" s="17">
        <v>44395</v>
      </c>
      <c r="G3416" s="13" t="s">
        <v>19910</v>
      </c>
      <c r="H3416" s="13" t="str">
        <f>_xlfn.XLOOKUP(Claims!$G3416,Table1[Policy ID],Table1[Policy Type])</f>
        <v>Health</v>
      </c>
    </row>
    <row r="3417" spans="1:8">
      <c r="A3417" s="11" t="s">
        <v>23931</v>
      </c>
      <c r="B3417" s="16">
        <v>45214</v>
      </c>
      <c r="C3417" s="8">
        <v>15331</v>
      </c>
      <c r="D3417" s="8" t="s">
        <v>25516</v>
      </c>
      <c r="E3417" s="8" t="s">
        <v>28934</v>
      </c>
      <c r="F3417" s="8"/>
      <c r="G3417" s="8" t="s">
        <v>18148</v>
      </c>
      <c r="H3417" s="8" t="str">
        <f>_xlfn.XLOOKUP(Claims!$G3417,Table1[Policy ID],Table1[Policy Type])</f>
        <v>Life</v>
      </c>
    </row>
    <row r="3418" spans="1:8">
      <c r="A3418" s="12" t="s">
        <v>23932</v>
      </c>
      <c r="B3418" s="17">
        <v>44976</v>
      </c>
      <c r="C3418" s="13">
        <v>70891</v>
      </c>
      <c r="D3418" s="13" t="s">
        <v>25517</v>
      </c>
      <c r="E3418" s="13" t="s">
        <v>28935</v>
      </c>
      <c r="F3418" s="13"/>
      <c r="G3418" s="13" t="s">
        <v>17484</v>
      </c>
      <c r="H3418" s="13" t="str">
        <f>_xlfn.XLOOKUP(Claims!$G3418,Table1[Policy ID],Table1[Policy Type])</f>
        <v>Health</v>
      </c>
    </row>
    <row r="3419" spans="1:8">
      <c r="A3419" s="11" t="s">
        <v>23933</v>
      </c>
      <c r="B3419" s="16">
        <v>44734</v>
      </c>
      <c r="C3419" s="8">
        <v>12316</v>
      </c>
      <c r="D3419" s="8" t="s">
        <v>25516</v>
      </c>
      <c r="E3419" s="8" t="s">
        <v>28936</v>
      </c>
      <c r="F3419" s="16">
        <v>44794</v>
      </c>
      <c r="G3419" s="8" t="s">
        <v>15662</v>
      </c>
      <c r="H3419" s="8" t="str">
        <f>_xlfn.XLOOKUP(Claims!$G3419,Table1[Policy ID],Table1[Policy Type])</f>
        <v>Property</v>
      </c>
    </row>
    <row r="3420" spans="1:8">
      <c r="A3420" s="12" t="s">
        <v>23934</v>
      </c>
      <c r="B3420" s="17">
        <v>44543</v>
      </c>
      <c r="C3420" s="13">
        <v>31020</v>
      </c>
      <c r="D3420" s="13" t="s">
        <v>25516</v>
      </c>
      <c r="E3420" s="13" t="s">
        <v>28937</v>
      </c>
      <c r="F3420" s="13"/>
      <c r="G3420" s="13" t="s">
        <v>16577</v>
      </c>
      <c r="H3420" s="13" t="str">
        <f>_xlfn.XLOOKUP(Claims!$G3420,Table1[Policy ID],Table1[Policy Type])</f>
        <v>Health</v>
      </c>
    </row>
    <row r="3421" spans="1:8">
      <c r="A3421" s="11" t="s">
        <v>23935</v>
      </c>
      <c r="B3421" s="16">
        <v>43968</v>
      </c>
      <c r="C3421" s="8">
        <v>77623</v>
      </c>
      <c r="D3421" s="8" t="s">
        <v>25518</v>
      </c>
      <c r="E3421" s="8" t="s">
        <v>28938</v>
      </c>
      <c r="F3421" s="16">
        <v>43978</v>
      </c>
      <c r="G3421" s="8" t="s">
        <v>16539</v>
      </c>
      <c r="H3421" s="8" t="str">
        <f>_xlfn.XLOOKUP(Claims!$G3421,Table1[Policy ID],Table1[Policy Type])</f>
        <v>Auto</v>
      </c>
    </row>
    <row r="3422" spans="1:8">
      <c r="A3422" s="12" t="s">
        <v>23936</v>
      </c>
      <c r="B3422" s="17">
        <v>45279</v>
      </c>
      <c r="C3422" s="13">
        <v>60749</v>
      </c>
      <c r="D3422" s="13" t="s">
        <v>25517</v>
      </c>
      <c r="E3422" s="13" t="s">
        <v>28939</v>
      </c>
      <c r="F3422" s="17">
        <v>45322</v>
      </c>
      <c r="G3422" s="13" t="s">
        <v>16887</v>
      </c>
      <c r="H3422" s="13" t="str">
        <f>_xlfn.XLOOKUP(Claims!$G3422,Table1[Policy ID],Table1[Policy Type])</f>
        <v>Life</v>
      </c>
    </row>
    <row r="3423" spans="1:8">
      <c r="A3423" s="11" t="s">
        <v>23937</v>
      </c>
      <c r="B3423" s="16">
        <v>45147</v>
      </c>
      <c r="C3423" s="8">
        <v>80025</v>
      </c>
      <c r="D3423" s="8" t="s">
        <v>25518</v>
      </c>
      <c r="E3423" s="8" t="s">
        <v>28940</v>
      </c>
      <c r="F3423" s="8"/>
      <c r="G3423" s="8" t="s">
        <v>18604</v>
      </c>
      <c r="H3423" s="8" t="str">
        <f>_xlfn.XLOOKUP(Claims!$G3423,Table1[Policy ID],Table1[Policy Type])</f>
        <v>Health</v>
      </c>
    </row>
    <row r="3424" spans="1:8">
      <c r="A3424" s="12" t="s">
        <v>23938</v>
      </c>
      <c r="B3424" s="17">
        <v>44397</v>
      </c>
      <c r="C3424" s="13">
        <v>58790</v>
      </c>
      <c r="D3424" s="13" t="s">
        <v>25516</v>
      </c>
      <c r="E3424" s="13" t="s">
        <v>28941</v>
      </c>
      <c r="F3424" s="17">
        <v>44453</v>
      </c>
      <c r="G3424" s="13" t="s">
        <v>17374</v>
      </c>
      <c r="H3424" s="13" t="str">
        <f>_xlfn.XLOOKUP(Claims!$G3424,Table1[Policy ID],Table1[Policy Type])</f>
        <v>Property</v>
      </c>
    </row>
    <row r="3425" spans="1:8">
      <c r="A3425" s="11" t="s">
        <v>23939</v>
      </c>
      <c r="B3425" s="16">
        <v>43853</v>
      </c>
      <c r="C3425" s="8">
        <v>35869</v>
      </c>
      <c r="D3425" s="8" t="s">
        <v>25518</v>
      </c>
      <c r="E3425" s="8" t="s">
        <v>28942</v>
      </c>
      <c r="F3425" s="8"/>
      <c r="G3425" s="8" t="s">
        <v>18989</v>
      </c>
      <c r="H3425" s="8" t="str">
        <f>_xlfn.XLOOKUP(Claims!$G3425,Table1[Policy ID],Table1[Policy Type])</f>
        <v>Life</v>
      </c>
    </row>
    <row r="3426" spans="1:8">
      <c r="A3426" s="12" t="s">
        <v>23940</v>
      </c>
      <c r="B3426" s="17">
        <v>44109</v>
      </c>
      <c r="C3426" s="13">
        <v>83130</v>
      </c>
      <c r="D3426" s="13" t="s">
        <v>25517</v>
      </c>
      <c r="E3426" s="13" t="s">
        <v>28943</v>
      </c>
      <c r="F3426" s="17">
        <v>44148</v>
      </c>
      <c r="G3426" s="13" t="s">
        <v>19442</v>
      </c>
      <c r="H3426" s="13" t="str">
        <f>_xlfn.XLOOKUP(Claims!$G3426,Table1[Policy ID],Table1[Policy Type])</f>
        <v>Property</v>
      </c>
    </row>
    <row r="3427" spans="1:8">
      <c r="A3427" s="11" t="s">
        <v>23941</v>
      </c>
      <c r="B3427" s="16">
        <v>43921</v>
      </c>
      <c r="C3427" s="8">
        <v>20819</v>
      </c>
      <c r="D3427" s="8" t="s">
        <v>25517</v>
      </c>
      <c r="E3427" s="8" t="s">
        <v>28944</v>
      </c>
      <c r="F3427" s="16">
        <v>43981</v>
      </c>
      <c r="G3427" s="8" t="s">
        <v>20344</v>
      </c>
      <c r="H3427" s="8" t="str">
        <f>_xlfn.XLOOKUP(Claims!$G3427,Table1[Policy ID],Table1[Policy Type])</f>
        <v>Life</v>
      </c>
    </row>
    <row r="3428" spans="1:8">
      <c r="A3428" s="12" t="s">
        <v>23942</v>
      </c>
      <c r="B3428" s="17">
        <v>44227</v>
      </c>
      <c r="C3428" s="13">
        <v>83775</v>
      </c>
      <c r="D3428" s="13" t="s">
        <v>25518</v>
      </c>
      <c r="E3428" s="13" t="s">
        <v>28945</v>
      </c>
      <c r="F3428" s="17">
        <v>44302</v>
      </c>
      <c r="G3428" s="13" t="s">
        <v>15854</v>
      </c>
      <c r="H3428" s="13" t="str">
        <f>_xlfn.XLOOKUP(Claims!$G3428,Table1[Policy ID],Table1[Policy Type])</f>
        <v>Life</v>
      </c>
    </row>
    <row r="3429" spans="1:8">
      <c r="A3429" s="11" t="s">
        <v>23943</v>
      </c>
      <c r="B3429" s="16">
        <v>44507</v>
      </c>
      <c r="C3429" s="8">
        <v>14572</v>
      </c>
      <c r="D3429" s="8" t="s">
        <v>25517</v>
      </c>
      <c r="E3429" s="8" t="s">
        <v>28946</v>
      </c>
      <c r="F3429" s="16">
        <v>44548</v>
      </c>
      <c r="G3429" s="8" t="s">
        <v>17761</v>
      </c>
      <c r="H3429" s="8" t="str">
        <f>_xlfn.XLOOKUP(Claims!$G3429,Table1[Policy ID],Table1[Policy Type])</f>
        <v>Health</v>
      </c>
    </row>
    <row r="3430" spans="1:8">
      <c r="A3430" s="12" t="s">
        <v>23944</v>
      </c>
      <c r="B3430" s="17">
        <v>44002</v>
      </c>
      <c r="C3430" s="13">
        <v>45631</v>
      </c>
      <c r="D3430" s="13" t="s">
        <v>25517</v>
      </c>
      <c r="E3430" s="13" t="s">
        <v>28947</v>
      </c>
      <c r="F3430" s="13"/>
      <c r="G3430" s="13" t="s">
        <v>17783</v>
      </c>
      <c r="H3430" s="13" t="str">
        <f>_xlfn.XLOOKUP(Claims!$G3430,Table1[Policy ID],Table1[Policy Type])</f>
        <v>Health</v>
      </c>
    </row>
    <row r="3431" spans="1:8">
      <c r="A3431" s="11" t="s">
        <v>23945</v>
      </c>
      <c r="B3431" s="16">
        <v>45618</v>
      </c>
      <c r="C3431" s="8">
        <v>31069</v>
      </c>
      <c r="D3431" s="8" t="s">
        <v>25517</v>
      </c>
      <c r="E3431" s="8" t="s">
        <v>28948</v>
      </c>
      <c r="F3431" s="8"/>
      <c r="G3431" s="8" t="s">
        <v>15768</v>
      </c>
      <c r="H3431" s="8" t="str">
        <f>_xlfn.XLOOKUP(Claims!$G3431,Table1[Policy ID],Table1[Policy Type])</f>
        <v>Health</v>
      </c>
    </row>
    <row r="3432" spans="1:8">
      <c r="A3432" s="12" t="s">
        <v>23946</v>
      </c>
      <c r="B3432" s="17">
        <v>44979</v>
      </c>
      <c r="C3432" s="13">
        <v>29787</v>
      </c>
      <c r="D3432" s="13" t="s">
        <v>25516</v>
      </c>
      <c r="E3432" s="13" t="s">
        <v>28949</v>
      </c>
      <c r="F3432" s="17">
        <v>45047</v>
      </c>
      <c r="G3432" s="13" t="s">
        <v>19629</v>
      </c>
      <c r="H3432" s="13" t="str">
        <f>_xlfn.XLOOKUP(Claims!$G3432,Table1[Policy ID],Table1[Policy Type])</f>
        <v>Health</v>
      </c>
    </row>
    <row r="3433" spans="1:8">
      <c r="A3433" s="11" t="s">
        <v>23947</v>
      </c>
      <c r="B3433" s="16">
        <v>44707</v>
      </c>
      <c r="C3433" s="8">
        <v>81416</v>
      </c>
      <c r="D3433" s="8" t="s">
        <v>25518</v>
      </c>
      <c r="E3433" s="8" t="s">
        <v>28950</v>
      </c>
      <c r="F3433" s="16">
        <v>44760</v>
      </c>
      <c r="G3433" s="8" t="s">
        <v>15888</v>
      </c>
      <c r="H3433" s="8" t="str">
        <f>_xlfn.XLOOKUP(Claims!$G3433,Table1[Policy ID],Table1[Policy Type])</f>
        <v>Health</v>
      </c>
    </row>
    <row r="3434" spans="1:8">
      <c r="A3434" s="12" t="s">
        <v>23948</v>
      </c>
      <c r="B3434" s="17">
        <v>44967</v>
      </c>
      <c r="C3434" s="13">
        <v>92883</v>
      </c>
      <c r="D3434" s="13" t="s">
        <v>25516</v>
      </c>
      <c r="E3434" s="13" t="s">
        <v>28951</v>
      </c>
      <c r="F3434" s="13"/>
      <c r="G3434" s="13" t="s">
        <v>18524</v>
      </c>
      <c r="H3434" s="13" t="str">
        <f>_xlfn.XLOOKUP(Claims!$G3434,Table1[Policy ID],Table1[Policy Type])</f>
        <v>Property</v>
      </c>
    </row>
    <row r="3435" spans="1:8">
      <c r="A3435" s="11" t="s">
        <v>23949</v>
      </c>
      <c r="B3435" s="16">
        <v>45306</v>
      </c>
      <c r="C3435" s="8">
        <v>17553</v>
      </c>
      <c r="D3435" s="8" t="s">
        <v>25516</v>
      </c>
      <c r="E3435" s="8" t="s">
        <v>28952</v>
      </c>
      <c r="F3435" s="8"/>
      <c r="G3435" s="8" t="s">
        <v>20478</v>
      </c>
      <c r="H3435" s="8" t="str">
        <f>_xlfn.XLOOKUP(Claims!$G3435,Table1[Policy ID],Table1[Policy Type])</f>
        <v>Health</v>
      </c>
    </row>
    <row r="3436" spans="1:8">
      <c r="A3436" s="12" t="s">
        <v>23950</v>
      </c>
      <c r="B3436" s="17">
        <v>45512</v>
      </c>
      <c r="C3436" s="13">
        <v>42634</v>
      </c>
      <c r="D3436" s="13" t="s">
        <v>25516</v>
      </c>
      <c r="E3436" s="13" t="s">
        <v>28953</v>
      </c>
      <c r="F3436" s="17">
        <v>45530</v>
      </c>
      <c r="G3436" s="13" t="s">
        <v>17404</v>
      </c>
      <c r="H3436" s="13" t="str">
        <f>_xlfn.XLOOKUP(Claims!$G3436,Table1[Policy ID],Table1[Policy Type])</f>
        <v>Life</v>
      </c>
    </row>
    <row r="3437" spans="1:8">
      <c r="A3437" s="11" t="s">
        <v>23951</v>
      </c>
      <c r="B3437" s="16">
        <v>44935</v>
      </c>
      <c r="C3437" s="8">
        <v>85127</v>
      </c>
      <c r="D3437" s="8" t="s">
        <v>25518</v>
      </c>
      <c r="E3437" s="8" t="s">
        <v>28954</v>
      </c>
      <c r="F3437" s="16">
        <v>44996</v>
      </c>
      <c r="G3437" s="8" t="s">
        <v>18741</v>
      </c>
      <c r="H3437" s="8" t="str">
        <f>_xlfn.XLOOKUP(Claims!$G3437,Table1[Policy ID],Table1[Policy Type])</f>
        <v>Health</v>
      </c>
    </row>
    <row r="3438" spans="1:8">
      <c r="A3438" s="12" t="s">
        <v>23952</v>
      </c>
      <c r="B3438" s="17">
        <v>44212</v>
      </c>
      <c r="C3438" s="13">
        <v>77056</v>
      </c>
      <c r="D3438" s="13" t="s">
        <v>25516</v>
      </c>
      <c r="E3438" s="13" t="s">
        <v>28955</v>
      </c>
      <c r="F3438" s="17">
        <v>44265</v>
      </c>
      <c r="G3438" s="13" t="s">
        <v>15726</v>
      </c>
      <c r="H3438" s="13" t="str">
        <f>_xlfn.XLOOKUP(Claims!$G3438,Table1[Policy ID],Table1[Policy Type])</f>
        <v>Property</v>
      </c>
    </row>
    <row r="3439" spans="1:8">
      <c r="A3439" s="11" t="s">
        <v>23953</v>
      </c>
      <c r="B3439" s="16">
        <v>44446</v>
      </c>
      <c r="C3439" s="8">
        <v>87366</v>
      </c>
      <c r="D3439" s="8" t="s">
        <v>25517</v>
      </c>
      <c r="E3439" s="8" t="s">
        <v>28956</v>
      </c>
      <c r="F3439" s="8"/>
      <c r="G3439" s="8" t="s">
        <v>16968</v>
      </c>
      <c r="H3439" s="8" t="str">
        <f>_xlfn.XLOOKUP(Claims!$G3439,Table1[Policy ID],Table1[Policy Type])</f>
        <v>Health</v>
      </c>
    </row>
    <row r="3440" spans="1:8">
      <c r="A3440" s="12" t="s">
        <v>23954</v>
      </c>
      <c r="B3440" s="17">
        <v>44905</v>
      </c>
      <c r="C3440" s="13">
        <v>97761</v>
      </c>
      <c r="D3440" s="13" t="s">
        <v>25517</v>
      </c>
      <c r="E3440" s="13" t="s">
        <v>28957</v>
      </c>
      <c r="F3440" s="13"/>
      <c r="G3440" s="13" t="s">
        <v>15603</v>
      </c>
      <c r="H3440" s="13" t="str">
        <f>_xlfn.XLOOKUP(Claims!$G3440,Table1[Policy ID],Table1[Policy Type])</f>
        <v>Health</v>
      </c>
    </row>
    <row r="3441" spans="1:8">
      <c r="A3441" s="11" t="s">
        <v>23955</v>
      </c>
      <c r="B3441" s="16">
        <v>45132</v>
      </c>
      <c r="C3441" s="8">
        <v>48790</v>
      </c>
      <c r="D3441" s="8" t="s">
        <v>25517</v>
      </c>
      <c r="E3441" s="8" t="s">
        <v>28958</v>
      </c>
      <c r="F3441" s="16">
        <v>45155</v>
      </c>
      <c r="G3441" s="8" t="s">
        <v>18489</v>
      </c>
      <c r="H3441" s="8" t="str">
        <f>_xlfn.XLOOKUP(Claims!$G3441,Table1[Policy ID],Table1[Policy Type])</f>
        <v>Property</v>
      </c>
    </row>
    <row r="3442" spans="1:8">
      <c r="A3442" s="12" t="s">
        <v>23956</v>
      </c>
      <c r="B3442" s="17">
        <v>44576</v>
      </c>
      <c r="C3442" s="13">
        <v>54489</v>
      </c>
      <c r="D3442" s="13" t="s">
        <v>25518</v>
      </c>
      <c r="E3442" s="13" t="s">
        <v>28959</v>
      </c>
      <c r="F3442" s="17">
        <v>44618</v>
      </c>
      <c r="G3442" s="13" t="s">
        <v>18780</v>
      </c>
      <c r="H3442" s="13" t="str">
        <f>_xlfn.XLOOKUP(Claims!$G3442,Table1[Policy ID],Table1[Policy Type])</f>
        <v>Health</v>
      </c>
    </row>
    <row r="3443" spans="1:8">
      <c r="A3443" s="11" t="s">
        <v>23957</v>
      </c>
      <c r="B3443" s="16">
        <v>44867</v>
      </c>
      <c r="C3443" s="8">
        <v>83233</v>
      </c>
      <c r="D3443" s="8" t="s">
        <v>25516</v>
      </c>
      <c r="E3443" s="8" t="s">
        <v>28960</v>
      </c>
      <c r="F3443" s="16">
        <v>44896</v>
      </c>
      <c r="G3443" s="8" t="s">
        <v>17509</v>
      </c>
      <c r="H3443" s="8" t="str">
        <f>_xlfn.XLOOKUP(Claims!$G3443,Table1[Policy ID],Table1[Policy Type])</f>
        <v>Auto</v>
      </c>
    </row>
    <row r="3444" spans="1:8">
      <c r="A3444" s="12" t="s">
        <v>23958</v>
      </c>
      <c r="B3444" s="17">
        <v>44809</v>
      </c>
      <c r="C3444" s="13">
        <v>29666</v>
      </c>
      <c r="D3444" s="13" t="s">
        <v>25516</v>
      </c>
      <c r="E3444" s="13" t="s">
        <v>28961</v>
      </c>
      <c r="F3444" s="17">
        <v>44850</v>
      </c>
      <c r="G3444" s="13" t="s">
        <v>17094</v>
      </c>
      <c r="H3444" s="13" t="str">
        <f>_xlfn.XLOOKUP(Claims!$G3444,Table1[Policy ID],Table1[Policy Type])</f>
        <v>Property</v>
      </c>
    </row>
    <row r="3445" spans="1:8">
      <c r="A3445" s="11" t="s">
        <v>23959</v>
      </c>
      <c r="B3445" s="16">
        <v>45570</v>
      </c>
      <c r="C3445" s="8">
        <v>1197</v>
      </c>
      <c r="D3445" s="8" t="s">
        <v>25517</v>
      </c>
      <c r="E3445" s="8" t="s">
        <v>28962</v>
      </c>
      <c r="F3445" s="16">
        <v>45628</v>
      </c>
      <c r="G3445" s="8" t="s">
        <v>16465</v>
      </c>
      <c r="H3445" s="8" t="str">
        <f>_xlfn.XLOOKUP(Claims!$G3445,Table1[Policy ID],Table1[Policy Type])</f>
        <v>Health</v>
      </c>
    </row>
    <row r="3446" spans="1:8">
      <c r="A3446" s="12" t="s">
        <v>23960</v>
      </c>
      <c r="B3446" s="17">
        <v>45153</v>
      </c>
      <c r="C3446" s="13">
        <v>16801</v>
      </c>
      <c r="D3446" s="13" t="s">
        <v>25518</v>
      </c>
      <c r="E3446" s="13" t="s">
        <v>28963</v>
      </c>
      <c r="F3446" s="17">
        <v>45211</v>
      </c>
      <c r="G3446" s="13" t="s">
        <v>18842</v>
      </c>
      <c r="H3446" s="13" t="str">
        <f>_xlfn.XLOOKUP(Claims!$G3446,Table1[Policy ID],Table1[Policy Type])</f>
        <v>Life</v>
      </c>
    </row>
    <row r="3447" spans="1:8">
      <c r="A3447" s="11" t="s">
        <v>23961</v>
      </c>
      <c r="B3447" s="16">
        <v>45640</v>
      </c>
      <c r="C3447" s="8">
        <v>61532</v>
      </c>
      <c r="D3447" s="8" t="s">
        <v>25516</v>
      </c>
      <c r="E3447" s="8" t="s">
        <v>28964</v>
      </c>
      <c r="F3447" s="16">
        <v>45686</v>
      </c>
      <c r="G3447" s="8" t="s">
        <v>17875</v>
      </c>
      <c r="H3447" s="8" t="str">
        <f>_xlfn.XLOOKUP(Claims!$G3447,Table1[Policy ID],Table1[Policy Type])</f>
        <v>Auto</v>
      </c>
    </row>
    <row r="3448" spans="1:8">
      <c r="A3448" s="12" t="s">
        <v>23962</v>
      </c>
      <c r="B3448" s="17">
        <v>45471</v>
      </c>
      <c r="C3448" s="13">
        <v>47115</v>
      </c>
      <c r="D3448" s="13" t="s">
        <v>25517</v>
      </c>
      <c r="E3448" s="13" t="s">
        <v>28965</v>
      </c>
      <c r="F3448" s="17">
        <v>45551</v>
      </c>
      <c r="G3448" s="13" t="s">
        <v>18279</v>
      </c>
      <c r="H3448" s="13" t="str">
        <f>_xlfn.XLOOKUP(Claims!$G3448,Table1[Policy ID],Table1[Policy Type])</f>
        <v>Health</v>
      </c>
    </row>
    <row r="3449" spans="1:8">
      <c r="A3449" s="11" t="s">
        <v>23963</v>
      </c>
      <c r="B3449" s="16">
        <v>43965</v>
      </c>
      <c r="C3449" s="8">
        <v>81634</v>
      </c>
      <c r="D3449" s="8" t="s">
        <v>25516</v>
      </c>
      <c r="E3449" s="8" t="s">
        <v>28966</v>
      </c>
      <c r="F3449" s="16">
        <v>44051</v>
      </c>
      <c r="G3449" s="8" t="s">
        <v>18176</v>
      </c>
      <c r="H3449" s="8" t="str">
        <f>_xlfn.XLOOKUP(Claims!$G3449,Table1[Policy ID],Table1[Policy Type])</f>
        <v>Property</v>
      </c>
    </row>
    <row r="3450" spans="1:8">
      <c r="A3450" s="12" t="s">
        <v>23964</v>
      </c>
      <c r="B3450" s="17">
        <v>44074</v>
      </c>
      <c r="C3450" s="13">
        <v>25640</v>
      </c>
      <c r="D3450" s="13" t="s">
        <v>25518</v>
      </c>
      <c r="E3450" s="13" t="s">
        <v>28967</v>
      </c>
      <c r="F3450" s="17">
        <v>44092</v>
      </c>
      <c r="G3450" s="13" t="s">
        <v>16136</v>
      </c>
      <c r="H3450" s="13" t="str">
        <f>_xlfn.XLOOKUP(Claims!$G3450,Table1[Policy ID],Table1[Policy Type])</f>
        <v>Auto</v>
      </c>
    </row>
    <row r="3451" spans="1:8">
      <c r="A3451" s="11" t="s">
        <v>23965</v>
      </c>
      <c r="B3451" s="16">
        <v>44956</v>
      </c>
      <c r="C3451" s="8">
        <v>36826</v>
      </c>
      <c r="D3451" s="8" t="s">
        <v>25518</v>
      </c>
      <c r="E3451" s="8" t="s">
        <v>28968</v>
      </c>
      <c r="F3451" s="16">
        <v>45022</v>
      </c>
      <c r="G3451" s="8" t="s">
        <v>17618</v>
      </c>
      <c r="H3451" s="8" t="str">
        <f>_xlfn.XLOOKUP(Claims!$G3451,Table1[Policy ID],Table1[Policy Type])</f>
        <v>Health</v>
      </c>
    </row>
    <row r="3452" spans="1:8">
      <c r="A3452" s="12" t="s">
        <v>23966</v>
      </c>
      <c r="B3452" s="17">
        <v>44026</v>
      </c>
      <c r="C3452" s="13">
        <v>92724</v>
      </c>
      <c r="D3452" s="13" t="s">
        <v>25516</v>
      </c>
      <c r="E3452" s="13" t="s">
        <v>28969</v>
      </c>
      <c r="F3452" s="13"/>
      <c r="G3452" s="13" t="s">
        <v>20487</v>
      </c>
      <c r="H3452" s="13" t="str">
        <f>_xlfn.XLOOKUP(Claims!$G3452,Table1[Policy ID],Table1[Policy Type])</f>
        <v>Auto</v>
      </c>
    </row>
    <row r="3453" spans="1:8">
      <c r="A3453" s="11" t="s">
        <v>23967</v>
      </c>
      <c r="B3453" s="16">
        <v>45240</v>
      </c>
      <c r="C3453" s="8">
        <v>30294</v>
      </c>
      <c r="D3453" s="8" t="s">
        <v>25517</v>
      </c>
      <c r="E3453" s="8" t="s">
        <v>28970</v>
      </c>
      <c r="F3453" s="8"/>
      <c r="G3453" s="8" t="s">
        <v>18739</v>
      </c>
      <c r="H3453" s="8" t="str">
        <f>_xlfn.XLOOKUP(Claims!$G3453,Table1[Policy ID],Table1[Policy Type])</f>
        <v>Auto</v>
      </c>
    </row>
    <row r="3454" spans="1:8">
      <c r="A3454" s="12" t="s">
        <v>23968</v>
      </c>
      <c r="B3454" s="17">
        <v>45229</v>
      </c>
      <c r="C3454" s="13">
        <v>60142</v>
      </c>
      <c r="D3454" s="13" t="s">
        <v>25516</v>
      </c>
      <c r="E3454" s="13" t="s">
        <v>28971</v>
      </c>
      <c r="F3454" s="17">
        <v>45302</v>
      </c>
      <c r="G3454" s="13" t="s">
        <v>19349</v>
      </c>
      <c r="H3454" s="13" t="str">
        <f>_xlfn.XLOOKUP(Claims!$G3454,Table1[Policy ID],Table1[Policy Type])</f>
        <v>Auto</v>
      </c>
    </row>
    <row r="3455" spans="1:8">
      <c r="A3455" s="11" t="s">
        <v>23969</v>
      </c>
      <c r="B3455" s="16">
        <v>44638</v>
      </c>
      <c r="C3455" s="8">
        <v>48621</v>
      </c>
      <c r="D3455" s="8" t="s">
        <v>25516</v>
      </c>
      <c r="E3455" s="8" t="s">
        <v>28972</v>
      </c>
      <c r="F3455" s="16">
        <v>44669</v>
      </c>
      <c r="G3455" s="8" t="s">
        <v>15821</v>
      </c>
      <c r="H3455" s="8" t="str">
        <f>_xlfn.XLOOKUP(Claims!$G3455,Table1[Policy ID],Table1[Policy Type])</f>
        <v>Auto</v>
      </c>
    </row>
    <row r="3456" spans="1:8">
      <c r="A3456" s="12" t="s">
        <v>23970</v>
      </c>
      <c r="B3456" s="17">
        <v>45388</v>
      </c>
      <c r="C3456" s="13">
        <v>16275</v>
      </c>
      <c r="D3456" s="13" t="s">
        <v>25517</v>
      </c>
      <c r="E3456" s="13" t="s">
        <v>28973</v>
      </c>
      <c r="F3456" s="17">
        <v>45424</v>
      </c>
      <c r="G3456" s="13" t="s">
        <v>17174</v>
      </c>
      <c r="H3456" s="13" t="str">
        <f>_xlfn.XLOOKUP(Claims!$G3456,Table1[Policy ID],Table1[Policy Type])</f>
        <v>Health</v>
      </c>
    </row>
    <row r="3457" spans="1:8">
      <c r="A3457" s="11" t="s">
        <v>23971</v>
      </c>
      <c r="B3457" s="16">
        <v>44978</v>
      </c>
      <c r="C3457" s="8">
        <v>62266</v>
      </c>
      <c r="D3457" s="8" t="s">
        <v>25517</v>
      </c>
      <c r="E3457" s="8" t="s">
        <v>28974</v>
      </c>
      <c r="F3457" s="16">
        <v>45008</v>
      </c>
      <c r="G3457" s="8" t="s">
        <v>17682</v>
      </c>
      <c r="H3457" s="8" t="str">
        <f>_xlfn.XLOOKUP(Claims!$G3457,Table1[Policy ID],Table1[Policy Type])</f>
        <v>Life</v>
      </c>
    </row>
    <row r="3458" spans="1:8">
      <c r="A3458" s="12" t="s">
        <v>23972</v>
      </c>
      <c r="B3458" s="17">
        <v>45482</v>
      </c>
      <c r="C3458" s="13">
        <v>29048</v>
      </c>
      <c r="D3458" s="13" t="s">
        <v>25516</v>
      </c>
      <c r="E3458" s="13" t="s">
        <v>28975</v>
      </c>
      <c r="F3458" s="13"/>
      <c r="G3458" s="13" t="s">
        <v>17192</v>
      </c>
      <c r="H3458" s="13" t="str">
        <f>_xlfn.XLOOKUP(Claims!$G3458,Table1[Policy ID],Table1[Policy Type])</f>
        <v>Property</v>
      </c>
    </row>
    <row r="3459" spans="1:8">
      <c r="A3459" s="11" t="s">
        <v>23973</v>
      </c>
      <c r="B3459" s="16">
        <v>44635</v>
      </c>
      <c r="C3459" s="8">
        <v>12954</v>
      </c>
      <c r="D3459" s="8" t="s">
        <v>25517</v>
      </c>
      <c r="E3459" s="8" t="s">
        <v>28976</v>
      </c>
      <c r="F3459" s="16">
        <v>44650</v>
      </c>
      <c r="G3459" s="8" t="s">
        <v>16704</v>
      </c>
      <c r="H3459" s="8" t="str">
        <f>_xlfn.XLOOKUP(Claims!$G3459,Table1[Policy ID],Table1[Policy Type])</f>
        <v>Health</v>
      </c>
    </row>
    <row r="3460" spans="1:8">
      <c r="A3460" s="12" t="s">
        <v>23974</v>
      </c>
      <c r="B3460" s="17">
        <v>44309</v>
      </c>
      <c r="C3460" s="13">
        <v>68291</v>
      </c>
      <c r="D3460" s="13" t="s">
        <v>25518</v>
      </c>
      <c r="E3460" s="13" t="s">
        <v>28977</v>
      </c>
      <c r="F3460" s="17">
        <v>44365</v>
      </c>
      <c r="G3460" s="13" t="s">
        <v>15760</v>
      </c>
      <c r="H3460" s="13" t="str">
        <f>_xlfn.XLOOKUP(Claims!$G3460,Table1[Policy ID],Table1[Policy Type])</f>
        <v>Auto</v>
      </c>
    </row>
    <row r="3461" spans="1:8">
      <c r="A3461" s="11" t="s">
        <v>23975</v>
      </c>
      <c r="B3461" s="16">
        <v>45086</v>
      </c>
      <c r="C3461" s="8">
        <v>15710</v>
      </c>
      <c r="D3461" s="8" t="s">
        <v>25516</v>
      </c>
      <c r="E3461" s="8" t="s">
        <v>28978</v>
      </c>
      <c r="F3461" s="16">
        <v>45121</v>
      </c>
      <c r="G3461" s="8" t="s">
        <v>17804</v>
      </c>
      <c r="H3461" s="8" t="str">
        <f>_xlfn.XLOOKUP(Claims!$G3461,Table1[Policy ID],Table1[Policy Type])</f>
        <v>Health</v>
      </c>
    </row>
    <row r="3462" spans="1:8">
      <c r="A3462" s="12" t="s">
        <v>23976</v>
      </c>
      <c r="B3462" s="17">
        <v>45191</v>
      </c>
      <c r="C3462" s="13">
        <v>66430</v>
      </c>
      <c r="D3462" s="13" t="s">
        <v>25516</v>
      </c>
      <c r="E3462" s="13" t="s">
        <v>28979</v>
      </c>
      <c r="F3462" s="17">
        <v>45213</v>
      </c>
      <c r="G3462" s="13" t="s">
        <v>17463</v>
      </c>
      <c r="H3462" s="13" t="str">
        <f>_xlfn.XLOOKUP(Claims!$G3462,Table1[Policy ID],Table1[Policy Type])</f>
        <v>Auto</v>
      </c>
    </row>
    <row r="3463" spans="1:8">
      <c r="A3463" s="11" t="s">
        <v>23977</v>
      </c>
      <c r="B3463" s="16">
        <v>45187</v>
      </c>
      <c r="C3463" s="8">
        <v>26961</v>
      </c>
      <c r="D3463" s="8" t="s">
        <v>25518</v>
      </c>
      <c r="E3463" s="8" t="s">
        <v>28980</v>
      </c>
      <c r="F3463" s="16">
        <v>45199</v>
      </c>
      <c r="G3463" s="8" t="s">
        <v>17950</v>
      </c>
      <c r="H3463" s="8" t="str">
        <f>_xlfn.XLOOKUP(Claims!$G3463,Table1[Policy ID],Table1[Policy Type])</f>
        <v>Life</v>
      </c>
    </row>
    <row r="3464" spans="1:8">
      <c r="A3464" s="12" t="s">
        <v>23978</v>
      </c>
      <c r="B3464" s="17">
        <v>44185</v>
      </c>
      <c r="C3464" s="13">
        <v>32433</v>
      </c>
      <c r="D3464" s="13" t="s">
        <v>25518</v>
      </c>
      <c r="E3464" s="13" t="s">
        <v>28981</v>
      </c>
      <c r="F3464" s="17">
        <v>44264</v>
      </c>
      <c r="G3464" s="13" t="s">
        <v>20354</v>
      </c>
      <c r="H3464" s="13" t="str">
        <f>_xlfn.XLOOKUP(Claims!$G3464,Table1[Policy ID],Table1[Policy Type])</f>
        <v>Health</v>
      </c>
    </row>
    <row r="3465" spans="1:8">
      <c r="A3465" s="11" t="s">
        <v>23979</v>
      </c>
      <c r="B3465" s="16">
        <v>44989</v>
      </c>
      <c r="C3465" s="8">
        <v>13674</v>
      </c>
      <c r="D3465" s="8" t="s">
        <v>25516</v>
      </c>
      <c r="E3465" s="8" t="s">
        <v>28982</v>
      </c>
      <c r="F3465" s="16">
        <v>45046</v>
      </c>
      <c r="G3465" s="8" t="s">
        <v>19503</v>
      </c>
      <c r="H3465" s="8" t="str">
        <f>_xlfn.XLOOKUP(Claims!$G3465,Table1[Policy ID],Table1[Policy Type])</f>
        <v>Property</v>
      </c>
    </row>
    <row r="3466" spans="1:8">
      <c r="A3466" s="12" t="s">
        <v>23980</v>
      </c>
      <c r="B3466" s="17">
        <v>45260</v>
      </c>
      <c r="C3466" s="13">
        <v>40546</v>
      </c>
      <c r="D3466" s="13" t="s">
        <v>25517</v>
      </c>
      <c r="E3466" s="13" t="s">
        <v>28983</v>
      </c>
      <c r="F3466" s="17">
        <v>45275</v>
      </c>
      <c r="G3466" s="13" t="s">
        <v>19742</v>
      </c>
      <c r="H3466" s="13" t="str">
        <f>_xlfn.XLOOKUP(Claims!$G3466,Table1[Policy ID],Table1[Policy Type])</f>
        <v>Health</v>
      </c>
    </row>
    <row r="3467" spans="1:8">
      <c r="A3467" s="11" t="s">
        <v>23981</v>
      </c>
      <c r="B3467" s="16">
        <v>44774</v>
      </c>
      <c r="C3467" s="8">
        <v>99374</v>
      </c>
      <c r="D3467" s="8" t="s">
        <v>25517</v>
      </c>
      <c r="E3467" s="8" t="s">
        <v>28984</v>
      </c>
      <c r="F3467" s="16">
        <v>44843</v>
      </c>
      <c r="G3467" s="8" t="s">
        <v>18849</v>
      </c>
      <c r="H3467" s="8" t="str">
        <f>_xlfn.XLOOKUP(Claims!$G3467,Table1[Policy ID],Table1[Policy Type])</f>
        <v>Life</v>
      </c>
    </row>
    <row r="3468" spans="1:8">
      <c r="A3468" s="12" t="s">
        <v>23982</v>
      </c>
      <c r="B3468" s="17">
        <v>44640</v>
      </c>
      <c r="C3468" s="13">
        <v>57372</v>
      </c>
      <c r="D3468" s="13" t="s">
        <v>25518</v>
      </c>
      <c r="E3468" s="13" t="s">
        <v>28985</v>
      </c>
      <c r="F3468" s="13"/>
      <c r="G3468" s="13" t="s">
        <v>19703</v>
      </c>
      <c r="H3468" s="13" t="str">
        <f>_xlfn.XLOOKUP(Claims!$G3468,Table1[Policy ID],Table1[Policy Type])</f>
        <v>Property</v>
      </c>
    </row>
    <row r="3469" spans="1:8">
      <c r="A3469" s="11" t="s">
        <v>23983</v>
      </c>
      <c r="B3469" s="16">
        <v>43866</v>
      </c>
      <c r="C3469" s="8">
        <v>66574</v>
      </c>
      <c r="D3469" s="8" t="s">
        <v>25518</v>
      </c>
      <c r="E3469" s="8" t="s">
        <v>28986</v>
      </c>
      <c r="F3469" s="16">
        <v>43956</v>
      </c>
      <c r="G3469" s="8" t="s">
        <v>20463</v>
      </c>
      <c r="H3469" s="8" t="str">
        <f>_xlfn.XLOOKUP(Claims!$G3469,Table1[Policy ID],Table1[Policy Type])</f>
        <v>Auto</v>
      </c>
    </row>
    <row r="3470" spans="1:8">
      <c r="A3470" s="12" t="s">
        <v>23984</v>
      </c>
      <c r="B3470" s="17">
        <v>44667</v>
      </c>
      <c r="C3470" s="13">
        <v>49658</v>
      </c>
      <c r="D3470" s="13" t="s">
        <v>25518</v>
      </c>
      <c r="E3470" s="13" t="s">
        <v>28987</v>
      </c>
      <c r="F3470" s="13"/>
      <c r="G3470" s="13" t="s">
        <v>18393</v>
      </c>
      <c r="H3470" s="13" t="str">
        <f>_xlfn.XLOOKUP(Claims!$G3470,Table1[Policy ID],Table1[Policy Type])</f>
        <v>Property</v>
      </c>
    </row>
    <row r="3471" spans="1:8">
      <c r="A3471" s="11" t="s">
        <v>23985</v>
      </c>
      <c r="B3471" s="16">
        <v>45046</v>
      </c>
      <c r="C3471" s="8">
        <v>8754</v>
      </c>
      <c r="D3471" s="8" t="s">
        <v>25516</v>
      </c>
      <c r="E3471" s="8" t="s">
        <v>28988</v>
      </c>
      <c r="F3471" s="8"/>
      <c r="G3471" s="8" t="s">
        <v>15808</v>
      </c>
      <c r="H3471" s="8" t="str">
        <f>_xlfn.XLOOKUP(Claims!$G3471,Table1[Policy ID],Table1[Policy Type])</f>
        <v>Auto</v>
      </c>
    </row>
    <row r="3472" spans="1:8">
      <c r="A3472" s="12" t="s">
        <v>23986</v>
      </c>
      <c r="B3472" s="17">
        <v>44370</v>
      </c>
      <c r="C3472" s="13">
        <v>89606</v>
      </c>
      <c r="D3472" s="13" t="s">
        <v>25516</v>
      </c>
      <c r="E3472" s="13" t="s">
        <v>28989</v>
      </c>
      <c r="F3472" s="13"/>
      <c r="G3472" s="13" t="s">
        <v>16366</v>
      </c>
      <c r="H3472" s="13" t="str">
        <f>_xlfn.XLOOKUP(Claims!$G3472,Table1[Policy ID],Table1[Policy Type])</f>
        <v>Health</v>
      </c>
    </row>
    <row r="3473" spans="1:8">
      <c r="A3473" s="11" t="s">
        <v>23987</v>
      </c>
      <c r="B3473" s="16">
        <v>44249</v>
      </c>
      <c r="C3473" s="8">
        <v>66822</v>
      </c>
      <c r="D3473" s="8" t="s">
        <v>25518</v>
      </c>
      <c r="E3473" s="8" t="s">
        <v>28990</v>
      </c>
      <c r="F3473" s="16">
        <v>44284</v>
      </c>
      <c r="G3473" s="8" t="s">
        <v>18538</v>
      </c>
      <c r="H3473" s="8" t="str">
        <f>_xlfn.XLOOKUP(Claims!$G3473,Table1[Policy ID],Table1[Policy Type])</f>
        <v>Auto</v>
      </c>
    </row>
    <row r="3474" spans="1:8">
      <c r="A3474" s="12" t="s">
        <v>23988</v>
      </c>
      <c r="B3474" s="17">
        <v>44123</v>
      </c>
      <c r="C3474" s="13">
        <v>55116</v>
      </c>
      <c r="D3474" s="13" t="s">
        <v>25517</v>
      </c>
      <c r="E3474" s="13" t="s">
        <v>28991</v>
      </c>
      <c r="F3474" s="17">
        <v>44198</v>
      </c>
      <c r="G3474" s="13" t="s">
        <v>16927</v>
      </c>
      <c r="H3474" s="13" t="str">
        <f>_xlfn.XLOOKUP(Claims!$G3474,Table1[Policy ID],Table1[Policy Type])</f>
        <v>Health</v>
      </c>
    </row>
    <row r="3475" spans="1:8">
      <c r="A3475" s="11" t="s">
        <v>23989</v>
      </c>
      <c r="B3475" s="16">
        <v>44089</v>
      </c>
      <c r="C3475" s="8">
        <v>56133</v>
      </c>
      <c r="D3475" s="8" t="s">
        <v>25516</v>
      </c>
      <c r="E3475" s="8" t="s">
        <v>28992</v>
      </c>
      <c r="F3475" s="16">
        <v>44155</v>
      </c>
      <c r="G3475" s="8" t="s">
        <v>17466</v>
      </c>
      <c r="H3475" s="8" t="str">
        <f>_xlfn.XLOOKUP(Claims!$G3475,Table1[Policy ID],Table1[Policy Type])</f>
        <v>Life</v>
      </c>
    </row>
    <row r="3476" spans="1:8">
      <c r="A3476" s="12" t="s">
        <v>23990</v>
      </c>
      <c r="B3476" s="17">
        <v>44723</v>
      </c>
      <c r="C3476" s="13">
        <v>37081</v>
      </c>
      <c r="D3476" s="13" t="s">
        <v>25516</v>
      </c>
      <c r="E3476" s="13" t="s">
        <v>28993</v>
      </c>
      <c r="F3476" s="13"/>
      <c r="G3476" s="13" t="s">
        <v>20072</v>
      </c>
      <c r="H3476" s="13" t="str">
        <f>_xlfn.XLOOKUP(Claims!$G3476,Table1[Policy ID],Table1[Policy Type])</f>
        <v>Property</v>
      </c>
    </row>
    <row r="3477" spans="1:8">
      <c r="A3477" s="11" t="s">
        <v>23991</v>
      </c>
      <c r="B3477" s="16">
        <v>44457</v>
      </c>
      <c r="C3477" s="8">
        <v>98118</v>
      </c>
      <c r="D3477" s="8" t="s">
        <v>25518</v>
      </c>
      <c r="E3477" s="8" t="s">
        <v>28994</v>
      </c>
      <c r="F3477" s="8"/>
      <c r="G3477" s="8" t="s">
        <v>18902</v>
      </c>
      <c r="H3477" s="8" t="str">
        <f>_xlfn.XLOOKUP(Claims!$G3477,Table1[Policy ID],Table1[Policy Type])</f>
        <v>Life</v>
      </c>
    </row>
    <row r="3478" spans="1:8">
      <c r="A3478" s="12" t="s">
        <v>23992</v>
      </c>
      <c r="B3478" s="17">
        <v>44350</v>
      </c>
      <c r="C3478" s="13">
        <v>69600</v>
      </c>
      <c r="D3478" s="13" t="s">
        <v>25518</v>
      </c>
      <c r="E3478" s="13" t="s">
        <v>28995</v>
      </c>
      <c r="F3478" s="17">
        <v>44429</v>
      </c>
      <c r="G3478" s="13" t="s">
        <v>18970</v>
      </c>
      <c r="H3478" s="13" t="str">
        <f>_xlfn.XLOOKUP(Claims!$G3478,Table1[Policy ID],Table1[Policy Type])</f>
        <v>Health</v>
      </c>
    </row>
    <row r="3479" spans="1:8">
      <c r="A3479" s="11" t="s">
        <v>23993</v>
      </c>
      <c r="B3479" s="16">
        <v>45247</v>
      </c>
      <c r="C3479" s="8">
        <v>21457</v>
      </c>
      <c r="D3479" s="8" t="s">
        <v>25518</v>
      </c>
      <c r="E3479" s="8" t="s">
        <v>28996</v>
      </c>
      <c r="F3479" s="16">
        <v>45333</v>
      </c>
      <c r="G3479" s="8" t="s">
        <v>20452</v>
      </c>
      <c r="H3479" s="8" t="str">
        <f>_xlfn.XLOOKUP(Claims!$G3479,Table1[Policy ID],Table1[Policy Type])</f>
        <v>Health</v>
      </c>
    </row>
    <row r="3480" spans="1:8">
      <c r="A3480" s="12" t="s">
        <v>23994</v>
      </c>
      <c r="B3480" s="17">
        <v>45166</v>
      </c>
      <c r="C3480" s="13">
        <v>15945</v>
      </c>
      <c r="D3480" s="13" t="s">
        <v>25516</v>
      </c>
      <c r="E3480" s="13" t="s">
        <v>28997</v>
      </c>
      <c r="F3480" s="13"/>
      <c r="G3480" s="13" t="s">
        <v>16550</v>
      </c>
      <c r="H3480" s="13" t="str">
        <f>_xlfn.XLOOKUP(Claims!$G3480,Table1[Policy ID],Table1[Policy Type])</f>
        <v>Property</v>
      </c>
    </row>
    <row r="3481" spans="1:8">
      <c r="A3481" s="11" t="s">
        <v>23995</v>
      </c>
      <c r="B3481" s="16">
        <v>44468</v>
      </c>
      <c r="C3481" s="8">
        <v>29898</v>
      </c>
      <c r="D3481" s="8" t="s">
        <v>25516</v>
      </c>
      <c r="E3481" s="8" t="s">
        <v>28998</v>
      </c>
      <c r="F3481" s="8"/>
      <c r="G3481" s="8" t="s">
        <v>16194</v>
      </c>
      <c r="H3481" s="8" t="str">
        <f>_xlfn.XLOOKUP(Claims!$G3481,Table1[Policy ID],Table1[Policy Type])</f>
        <v>Property</v>
      </c>
    </row>
    <row r="3482" spans="1:8">
      <c r="A3482" s="12" t="s">
        <v>23996</v>
      </c>
      <c r="B3482" s="17">
        <v>45546</v>
      </c>
      <c r="C3482" s="13">
        <v>95676</v>
      </c>
      <c r="D3482" s="13" t="s">
        <v>25518</v>
      </c>
      <c r="E3482" s="13" t="s">
        <v>28999</v>
      </c>
      <c r="F3482" s="17">
        <v>45573</v>
      </c>
      <c r="G3482" s="13" t="s">
        <v>16092</v>
      </c>
      <c r="H3482" s="13" t="str">
        <f>_xlfn.XLOOKUP(Claims!$G3482,Table1[Policy ID],Table1[Policy Type])</f>
        <v>Life</v>
      </c>
    </row>
    <row r="3483" spans="1:8">
      <c r="A3483" s="11" t="s">
        <v>23997</v>
      </c>
      <c r="B3483" s="16">
        <v>45095</v>
      </c>
      <c r="C3483" s="8">
        <v>21332</v>
      </c>
      <c r="D3483" s="8" t="s">
        <v>25518</v>
      </c>
      <c r="E3483" s="8" t="s">
        <v>29000</v>
      </c>
      <c r="F3483" s="16">
        <v>45176</v>
      </c>
      <c r="G3483" s="8" t="s">
        <v>18362</v>
      </c>
      <c r="H3483" s="8" t="str">
        <f>_xlfn.XLOOKUP(Claims!$G3483,Table1[Policy ID],Table1[Policy Type])</f>
        <v>Auto</v>
      </c>
    </row>
    <row r="3484" spans="1:8">
      <c r="A3484" s="12" t="s">
        <v>23998</v>
      </c>
      <c r="B3484" s="17">
        <v>44707</v>
      </c>
      <c r="C3484" s="13">
        <v>57972</v>
      </c>
      <c r="D3484" s="13" t="s">
        <v>25518</v>
      </c>
      <c r="E3484" s="13" t="s">
        <v>29001</v>
      </c>
      <c r="F3484" s="17">
        <v>44746</v>
      </c>
      <c r="G3484" s="13" t="s">
        <v>15732</v>
      </c>
      <c r="H3484" s="13" t="str">
        <f>_xlfn.XLOOKUP(Claims!$G3484,Table1[Policy ID],Table1[Policy Type])</f>
        <v>Auto</v>
      </c>
    </row>
    <row r="3485" spans="1:8">
      <c r="A3485" s="11" t="s">
        <v>23999</v>
      </c>
      <c r="B3485" s="16">
        <v>44902</v>
      </c>
      <c r="C3485" s="8">
        <v>93655</v>
      </c>
      <c r="D3485" s="8" t="s">
        <v>25516</v>
      </c>
      <c r="E3485" s="8" t="s">
        <v>29002</v>
      </c>
      <c r="F3485" s="16">
        <v>44992</v>
      </c>
      <c r="G3485" s="8" t="s">
        <v>18507</v>
      </c>
      <c r="H3485" s="8" t="str">
        <f>_xlfn.XLOOKUP(Claims!$G3485,Table1[Policy ID],Table1[Policy Type])</f>
        <v>Property</v>
      </c>
    </row>
    <row r="3486" spans="1:8">
      <c r="A3486" s="12" t="s">
        <v>24000</v>
      </c>
      <c r="B3486" s="17">
        <v>45151</v>
      </c>
      <c r="C3486" s="13">
        <v>41206</v>
      </c>
      <c r="D3486" s="13" t="s">
        <v>25517</v>
      </c>
      <c r="E3486" s="13" t="s">
        <v>29003</v>
      </c>
      <c r="F3486" s="13"/>
      <c r="G3486" s="13" t="s">
        <v>18892</v>
      </c>
      <c r="H3486" s="13" t="str">
        <f>_xlfn.XLOOKUP(Claims!$G3486,Table1[Policy ID],Table1[Policy Type])</f>
        <v>Property</v>
      </c>
    </row>
    <row r="3487" spans="1:8">
      <c r="A3487" s="11" t="s">
        <v>24001</v>
      </c>
      <c r="B3487" s="16">
        <v>44061</v>
      </c>
      <c r="C3487" s="8">
        <v>44976</v>
      </c>
      <c r="D3487" s="8" t="s">
        <v>25518</v>
      </c>
      <c r="E3487" s="8" t="s">
        <v>29004</v>
      </c>
      <c r="F3487" s="16">
        <v>44110</v>
      </c>
      <c r="G3487" s="8" t="s">
        <v>19474</v>
      </c>
      <c r="H3487" s="8" t="str">
        <f>_xlfn.XLOOKUP(Claims!$G3487,Table1[Policy ID],Table1[Policy Type])</f>
        <v>Life</v>
      </c>
    </row>
    <row r="3488" spans="1:8">
      <c r="A3488" s="12" t="s">
        <v>24002</v>
      </c>
      <c r="B3488" s="17">
        <v>44496</v>
      </c>
      <c r="C3488" s="13">
        <v>56232</v>
      </c>
      <c r="D3488" s="13" t="s">
        <v>25517</v>
      </c>
      <c r="E3488" s="13" t="s">
        <v>29005</v>
      </c>
      <c r="F3488" s="17">
        <v>44568</v>
      </c>
      <c r="G3488" s="13" t="s">
        <v>16910</v>
      </c>
      <c r="H3488" s="13" t="str">
        <f>_xlfn.XLOOKUP(Claims!$G3488,Table1[Policy ID],Table1[Policy Type])</f>
        <v>Auto</v>
      </c>
    </row>
    <row r="3489" spans="1:8">
      <c r="A3489" s="11" t="s">
        <v>24003</v>
      </c>
      <c r="B3489" s="16">
        <v>45258</v>
      </c>
      <c r="C3489" s="8">
        <v>51520</v>
      </c>
      <c r="D3489" s="8" t="s">
        <v>25518</v>
      </c>
      <c r="E3489" s="8" t="s">
        <v>29006</v>
      </c>
      <c r="F3489" s="8"/>
      <c r="G3489" s="8" t="s">
        <v>16527</v>
      </c>
      <c r="H3489" s="8" t="str">
        <f>_xlfn.XLOOKUP(Claims!$G3489,Table1[Policy ID],Table1[Policy Type])</f>
        <v>Auto</v>
      </c>
    </row>
    <row r="3490" spans="1:8">
      <c r="A3490" s="12" t="s">
        <v>24004</v>
      </c>
      <c r="B3490" s="17">
        <v>45188</v>
      </c>
      <c r="C3490" s="13">
        <v>19666</v>
      </c>
      <c r="D3490" s="13" t="s">
        <v>25517</v>
      </c>
      <c r="E3490" s="13" t="s">
        <v>29007</v>
      </c>
      <c r="F3490" s="17">
        <v>45272</v>
      </c>
      <c r="G3490" s="13" t="s">
        <v>16618</v>
      </c>
      <c r="H3490" s="13" t="str">
        <f>_xlfn.XLOOKUP(Claims!$G3490,Table1[Policy ID],Table1[Policy Type])</f>
        <v>Health</v>
      </c>
    </row>
    <row r="3491" spans="1:8">
      <c r="A3491" s="11" t="s">
        <v>24005</v>
      </c>
      <c r="B3491" s="16">
        <v>44374</v>
      </c>
      <c r="C3491" s="8">
        <v>79090</v>
      </c>
      <c r="D3491" s="8" t="s">
        <v>25517</v>
      </c>
      <c r="E3491" s="8" t="s">
        <v>29008</v>
      </c>
      <c r="F3491" s="16">
        <v>44408</v>
      </c>
      <c r="G3491" s="8" t="s">
        <v>17589</v>
      </c>
      <c r="H3491" s="8" t="str">
        <f>_xlfn.XLOOKUP(Claims!$G3491,Table1[Policy ID],Table1[Policy Type])</f>
        <v>Life</v>
      </c>
    </row>
    <row r="3492" spans="1:8">
      <c r="A3492" s="12" t="s">
        <v>24006</v>
      </c>
      <c r="B3492" s="17">
        <v>44793</v>
      </c>
      <c r="C3492" s="13">
        <v>40007</v>
      </c>
      <c r="D3492" s="13" t="s">
        <v>25517</v>
      </c>
      <c r="E3492" s="13" t="s">
        <v>29009</v>
      </c>
      <c r="F3492" s="17">
        <v>44807</v>
      </c>
      <c r="G3492" s="13" t="s">
        <v>17505</v>
      </c>
      <c r="H3492" s="13" t="str">
        <f>_xlfn.XLOOKUP(Claims!$G3492,Table1[Policy ID],Table1[Policy Type])</f>
        <v>Life</v>
      </c>
    </row>
    <row r="3493" spans="1:8">
      <c r="A3493" s="11" t="s">
        <v>24007</v>
      </c>
      <c r="B3493" s="16">
        <v>44786</v>
      </c>
      <c r="C3493" s="8">
        <v>33861</v>
      </c>
      <c r="D3493" s="8" t="s">
        <v>25518</v>
      </c>
      <c r="E3493" s="8" t="s">
        <v>29010</v>
      </c>
      <c r="F3493" s="16">
        <v>44821</v>
      </c>
      <c r="G3493" s="8" t="s">
        <v>15670</v>
      </c>
      <c r="H3493" s="8" t="str">
        <f>_xlfn.XLOOKUP(Claims!$G3493,Table1[Policy ID],Table1[Policy Type])</f>
        <v>Life</v>
      </c>
    </row>
    <row r="3494" spans="1:8">
      <c r="A3494" s="12" t="s">
        <v>24008</v>
      </c>
      <c r="B3494" s="17">
        <v>44664</v>
      </c>
      <c r="C3494" s="13">
        <v>48746</v>
      </c>
      <c r="D3494" s="13" t="s">
        <v>25517</v>
      </c>
      <c r="E3494" s="13" t="s">
        <v>29011</v>
      </c>
      <c r="F3494" s="13"/>
      <c r="G3494" s="13" t="s">
        <v>16854</v>
      </c>
      <c r="H3494" s="13" t="str">
        <f>_xlfn.XLOOKUP(Claims!$G3494,Table1[Policy ID],Table1[Policy Type])</f>
        <v>Auto</v>
      </c>
    </row>
    <row r="3495" spans="1:8">
      <c r="A3495" s="11" t="s">
        <v>24009</v>
      </c>
      <c r="B3495" s="16">
        <v>44536</v>
      </c>
      <c r="C3495" s="8">
        <v>3785</v>
      </c>
      <c r="D3495" s="8" t="s">
        <v>25516</v>
      </c>
      <c r="E3495" s="8" t="s">
        <v>29012</v>
      </c>
      <c r="F3495" s="16">
        <v>44550</v>
      </c>
      <c r="G3495" s="8" t="s">
        <v>20311</v>
      </c>
      <c r="H3495" s="8" t="str">
        <f>_xlfn.XLOOKUP(Claims!$G3495,Table1[Policy ID],Table1[Policy Type])</f>
        <v>Property</v>
      </c>
    </row>
    <row r="3496" spans="1:8">
      <c r="A3496" s="12" t="s">
        <v>24010</v>
      </c>
      <c r="B3496" s="17">
        <v>45380</v>
      </c>
      <c r="C3496" s="13">
        <v>77433</v>
      </c>
      <c r="D3496" s="13" t="s">
        <v>25517</v>
      </c>
      <c r="E3496" s="13" t="s">
        <v>29013</v>
      </c>
      <c r="F3496" s="13"/>
      <c r="G3496" s="13" t="s">
        <v>17702</v>
      </c>
      <c r="H3496" s="13" t="str">
        <f>_xlfn.XLOOKUP(Claims!$G3496,Table1[Policy ID],Table1[Policy Type])</f>
        <v>Property</v>
      </c>
    </row>
    <row r="3497" spans="1:8">
      <c r="A3497" s="11" t="s">
        <v>24011</v>
      </c>
      <c r="B3497" s="16">
        <v>45052</v>
      </c>
      <c r="C3497" s="8">
        <v>30164</v>
      </c>
      <c r="D3497" s="8" t="s">
        <v>25518</v>
      </c>
      <c r="E3497" s="8" t="s">
        <v>29014</v>
      </c>
      <c r="F3497" s="16">
        <v>45087</v>
      </c>
      <c r="G3497" s="8" t="s">
        <v>15937</v>
      </c>
      <c r="H3497" s="8" t="str">
        <f>_xlfn.XLOOKUP(Claims!$G3497,Table1[Policy ID],Table1[Policy Type])</f>
        <v>Auto</v>
      </c>
    </row>
    <row r="3498" spans="1:8">
      <c r="A3498" s="12" t="s">
        <v>24012</v>
      </c>
      <c r="B3498" s="17">
        <v>44638</v>
      </c>
      <c r="C3498" s="13">
        <v>6516</v>
      </c>
      <c r="D3498" s="13" t="s">
        <v>25517</v>
      </c>
      <c r="E3498" s="13" t="s">
        <v>29015</v>
      </c>
      <c r="F3498" s="13"/>
      <c r="G3498" s="13" t="s">
        <v>17259</v>
      </c>
      <c r="H3498" s="13" t="str">
        <f>_xlfn.XLOOKUP(Claims!$G3498,Table1[Policy ID],Table1[Policy Type])</f>
        <v>Property</v>
      </c>
    </row>
    <row r="3499" spans="1:8">
      <c r="A3499" s="11" t="s">
        <v>24013</v>
      </c>
      <c r="B3499" s="16">
        <v>44261</v>
      </c>
      <c r="C3499" s="8">
        <v>98426</v>
      </c>
      <c r="D3499" s="8" t="s">
        <v>25516</v>
      </c>
      <c r="E3499" s="8" t="s">
        <v>29016</v>
      </c>
      <c r="F3499" s="16">
        <v>44281</v>
      </c>
      <c r="G3499" s="8" t="s">
        <v>20249</v>
      </c>
      <c r="H3499" s="8" t="str">
        <f>_xlfn.XLOOKUP(Claims!$G3499,Table1[Policy ID],Table1[Policy Type])</f>
        <v>Property</v>
      </c>
    </row>
    <row r="3500" spans="1:8">
      <c r="A3500" s="12" t="s">
        <v>24014</v>
      </c>
      <c r="B3500" s="17">
        <v>45495</v>
      </c>
      <c r="C3500" s="13">
        <v>62797</v>
      </c>
      <c r="D3500" s="13" t="s">
        <v>25518</v>
      </c>
      <c r="E3500" s="13" t="s">
        <v>29017</v>
      </c>
      <c r="F3500" s="13"/>
      <c r="G3500" s="13" t="s">
        <v>19330</v>
      </c>
      <c r="H3500" s="13" t="str">
        <f>_xlfn.XLOOKUP(Claims!$G3500,Table1[Policy ID],Table1[Policy Type])</f>
        <v>Auto</v>
      </c>
    </row>
    <row r="3501" spans="1:8">
      <c r="A3501" s="11" t="s">
        <v>24015</v>
      </c>
      <c r="B3501" s="16">
        <v>45228</v>
      </c>
      <c r="C3501" s="8">
        <v>91979</v>
      </c>
      <c r="D3501" s="8" t="s">
        <v>25516</v>
      </c>
      <c r="E3501" s="8" t="s">
        <v>29018</v>
      </c>
      <c r="F3501" s="16">
        <v>45293</v>
      </c>
      <c r="G3501" s="8" t="s">
        <v>19112</v>
      </c>
      <c r="H3501" s="8" t="str">
        <f>_xlfn.XLOOKUP(Claims!$G3501,Table1[Policy ID],Table1[Policy Type])</f>
        <v>Life</v>
      </c>
    </row>
    <row r="3502" spans="1:8">
      <c r="A3502" s="12" t="s">
        <v>24016</v>
      </c>
      <c r="B3502" s="17">
        <v>44231</v>
      </c>
      <c r="C3502" s="13">
        <v>25956</v>
      </c>
      <c r="D3502" s="13" t="s">
        <v>25518</v>
      </c>
      <c r="E3502" s="13" t="s">
        <v>29019</v>
      </c>
      <c r="F3502" s="17">
        <v>44320</v>
      </c>
      <c r="G3502" s="13" t="s">
        <v>20205</v>
      </c>
      <c r="H3502" s="13" t="str">
        <f>_xlfn.XLOOKUP(Claims!$G3502,Table1[Policy ID],Table1[Policy Type])</f>
        <v>Property</v>
      </c>
    </row>
    <row r="3503" spans="1:8">
      <c r="A3503" s="11" t="s">
        <v>24017</v>
      </c>
      <c r="B3503" s="16">
        <v>44097</v>
      </c>
      <c r="C3503" s="8">
        <v>37568</v>
      </c>
      <c r="D3503" s="8" t="s">
        <v>25517</v>
      </c>
      <c r="E3503" s="8" t="s">
        <v>29020</v>
      </c>
      <c r="F3503" s="16">
        <v>44146</v>
      </c>
      <c r="G3503" s="8" t="s">
        <v>18115</v>
      </c>
      <c r="H3503" s="8" t="str">
        <f>_xlfn.XLOOKUP(Claims!$G3503,Table1[Policy ID],Table1[Policy Type])</f>
        <v>Auto</v>
      </c>
    </row>
    <row r="3504" spans="1:8">
      <c r="A3504" s="12" t="s">
        <v>24018</v>
      </c>
      <c r="B3504" s="17">
        <v>44930</v>
      </c>
      <c r="C3504" s="13">
        <v>6947</v>
      </c>
      <c r="D3504" s="13" t="s">
        <v>25516</v>
      </c>
      <c r="E3504" s="13" t="s">
        <v>29021</v>
      </c>
      <c r="F3504" s="17">
        <v>44981</v>
      </c>
      <c r="G3504" s="13" t="s">
        <v>19513</v>
      </c>
      <c r="H3504" s="13" t="str">
        <f>_xlfn.XLOOKUP(Claims!$G3504,Table1[Policy ID],Table1[Policy Type])</f>
        <v>Life</v>
      </c>
    </row>
    <row r="3505" spans="1:8">
      <c r="A3505" s="11" t="s">
        <v>24019</v>
      </c>
      <c r="B3505" s="16">
        <v>44244</v>
      </c>
      <c r="C3505" s="8">
        <v>34559</v>
      </c>
      <c r="D3505" s="8" t="s">
        <v>25517</v>
      </c>
      <c r="E3505" s="8" t="s">
        <v>29022</v>
      </c>
      <c r="F3505" s="16">
        <v>44276</v>
      </c>
      <c r="G3505" s="8" t="s">
        <v>20233</v>
      </c>
      <c r="H3505" s="8" t="str">
        <f>_xlfn.XLOOKUP(Claims!$G3505,Table1[Policy ID],Table1[Policy Type])</f>
        <v>Property</v>
      </c>
    </row>
    <row r="3506" spans="1:8">
      <c r="A3506" s="12" t="s">
        <v>24020</v>
      </c>
      <c r="B3506" s="17">
        <v>44852</v>
      </c>
      <c r="C3506" s="13">
        <v>29573</v>
      </c>
      <c r="D3506" s="13" t="s">
        <v>25516</v>
      </c>
      <c r="E3506" s="13" t="s">
        <v>29023</v>
      </c>
      <c r="F3506" s="13"/>
      <c r="G3506" s="13" t="s">
        <v>20168</v>
      </c>
      <c r="H3506" s="13" t="str">
        <f>_xlfn.XLOOKUP(Claims!$G3506,Table1[Policy ID],Table1[Policy Type])</f>
        <v>Property</v>
      </c>
    </row>
    <row r="3507" spans="1:8">
      <c r="A3507" s="11" t="s">
        <v>24021</v>
      </c>
      <c r="B3507" s="16">
        <v>44134</v>
      </c>
      <c r="C3507" s="8">
        <v>91805</v>
      </c>
      <c r="D3507" s="8" t="s">
        <v>25517</v>
      </c>
      <c r="E3507" s="8" t="s">
        <v>29024</v>
      </c>
      <c r="F3507" s="8"/>
      <c r="G3507" s="8" t="s">
        <v>17974</v>
      </c>
      <c r="H3507" s="8" t="str">
        <f>_xlfn.XLOOKUP(Claims!$G3507,Table1[Policy ID],Table1[Policy Type])</f>
        <v>Property</v>
      </c>
    </row>
    <row r="3508" spans="1:8">
      <c r="A3508" s="12" t="s">
        <v>24022</v>
      </c>
      <c r="B3508" s="17">
        <v>45144</v>
      </c>
      <c r="C3508" s="13">
        <v>48728</v>
      </c>
      <c r="D3508" s="13" t="s">
        <v>25517</v>
      </c>
      <c r="E3508" s="13" t="s">
        <v>29025</v>
      </c>
      <c r="F3508" s="17">
        <v>45231</v>
      </c>
      <c r="G3508" s="13" t="s">
        <v>16441</v>
      </c>
      <c r="H3508" s="13" t="str">
        <f>_xlfn.XLOOKUP(Claims!$G3508,Table1[Policy ID],Table1[Policy Type])</f>
        <v>Health</v>
      </c>
    </row>
    <row r="3509" spans="1:8">
      <c r="A3509" s="11" t="s">
        <v>24023</v>
      </c>
      <c r="B3509" s="16">
        <v>44041</v>
      </c>
      <c r="C3509" s="8">
        <v>14683</v>
      </c>
      <c r="D3509" s="8" t="s">
        <v>25516</v>
      </c>
      <c r="E3509" s="8" t="s">
        <v>29026</v>
      </c>
      <c r="F3509" s="8"/>
      <c r="G3509" s="8" t="s">
        <v>17198</v>
      </c>
      <c r="H3509" s="8" t="str">
        <f>_xlfn.XLOOKUP(Claims!$G3509,Table1[Policy ID],Table1[Policy Type])</f>
        <v>Life</v>
      </c>
    </row>
    <row r="3510" spans="1:8">
      <c r="A3510" s="12" t="s">
        <v>24024</v>
      </c>
      <c r="B3510" s="17">
        <v>45522</v>
      </c>
      <c r="C3510" s="13">
        <v>29005</v>
      </c>
      <c r="D3510" s="13" t="s">
        <v>25517</v>
      </c>
      <c r="E3510" s="13" t="s">
        <v>29027</v>
      </c>
      <c r="F3510" s="13"/>
      <c r="G3510" s="13" t="s">
        <v>17909</v>
      </c>
      <c r="H3510" s="13" t="str">
        <f>_xlfn.XLOOKUP(Claims!$G3510,Table1[Policy ID],Table1[Policy Type])</f>
        <v>Auto</v>
      </c>
    </row>
    <row r="3511" spans="1:8">
      <c r="A3511" s="11" t="s">
        <v>24025</v>
      </c>
      <c r="B3511" s="16">
        <v>45251</v>
      </c>
      <c r="C3511" s="8">
        <v>6136</v>
      </c>
      <c r="D3511" s="8" t="s">
        <v>25518</v>
      </c>
      <c r="E3511" s="8" t="s">
        <v>29028</v>
      </c>
      <c r="F3511" s="16">
        <v>45299</v>
      </c>
      <c r="G3511" s="8" t="s">
        <v>16902</v>
      </c>
      <c r="H3511" s="8" t="str">
        <f>_xlfn.XLOOKUP(Claims!$G3511,Table1[Policy ID],Table1[Policy Type])</f>
        <v>Property</v>
      </c>
    </row>
    <row r="3512" spans="1:8">
      <c r="A3512" s="12" t="s">
        <v>24026</v>
      </c>
      <c r="B3512" s="17">
        <v>44585</v>
      </c>
      <c r="C3512" s="13">
        <v>15700</v>
      </c>
      <c r="D3512" s="13" t="s">
        <v>25516</v>
      </c>
      <c r="E3512" s="13" t="s">
        <v>29029</v>
      </c>
      <c r="F3512" s="17">
        <v>44663</v>
      </c>
      <c r="G3512" s="13" t="s">
        <v>15956</v>
      </c>
      <c r="H3512" s="13" t="str">
        <f>_xlfn.XLOOKUP(Claims!$G3512,Table1[Policy ID],Table1[Policy Type])</f>
        <v>Auto</v>
      </c>
    </row>
    <row r="3513" spans="1:8">
      <c r="A3513" s="11" t="s">
        <v>24027</v>
      </c>
      <c r="B3513" s="16">
        <v>44755</v>
      </c>
      <c r="C3513" s="8">
        <v>88070</v>
      </c>
      <c r="D3513" s="8" t="s">
        <v>25516</v>
      </c>
      <c r="E3513" s="8" t="s">
        <v>29030</v>
      </c>
      <c r="F3513" s="8"/>
      <c r="G3513" s="8" t="s">
        <v>20410</v>
      </c>
      <c r="H3513" s="8" t="str">
        <f>_xlfn.XLOOKUP(Claims!$G3513,Table1[Policy ID],Table1[Policy Type])</f>
        <v>Auto</v>
      </c>
    </row>
    <row r="3514" spans="1:8">
      <c r="A3514" s="12" t="s">
        <v>24028</v>
      </c>
      <c r="B3514" s="17">
        <v>44447</v>
      </c>
      <c r="C3514" s="13">
        <v>9782</v>
      </c>
      <c r="D3514" s="13" t="s">
        <v>25516</v>
      </c>
      <c r="E3514" s="13" t="s">
        <v>29031</v>
      </c>
      <c r="F3514" s="17">
        <v>44504</v>
      </c>
      <c r="G3514" s="13" t="s">
        <v>20181</v>
      </c>
      <c r="H3514" s="13" t="str">
        <f>_xlfn.XLOOKUP(Claims!$G3514,Table1[Policy ID],Table1[Policy Type])</f>
        <v>Health</v>
      </c>
    </row>
    <row r="3515" spans="1:8">
      <c r="A3515" s="11" t="s">
        <v>24029</v>
      </c>
      <c r="B3515" s="16">
        <v>45093</v>
      </c>
      <c r="C3515" s="8">
        <v>12694</v>
      </c>
      <c r="D3515" s="8" t="s">
        <v>25516</v>
      </c>
      <c r="E3515" s="8" t="s">
        <v>29032</v>
      </c>
      <c r="F3515" s="8"/>
      <c r="G3515" s="8" t="s">
        <v>19814</v>
      </c>
      <c r="H3515" s="8" t="str">
        <f>_xlfn.XLOOKUP(Claims!$G3515,Table1[Policy ID],Table1[Policy Type])</f>
        <v>Life</v>
      </c>
    </row>
    <row r="3516" spans="1:8">
      <c r="A3516" s="12" t="s">
        <v>24030</v>
      </c>
      <c r="B3516" s="17">
        <v>45332</v>
      </c>
      <c r="C3516" s="13">
        <v>19536</v>
      </c>
      <c r="D3516" s="13" t="s">
        <v>25518</v>
      </c>
      <c r="E3516" s="13" t="s">
        <v>29033</v>
      </c>
      <c r="F3516" s="17">
        <v>45391</v>
      </c>
      <c r="G3516" s="13" t="s">
        <v>18648</v>
      </c>
      <c r="H3516" s="13" t="str">
        <f>_xlfn.XLOOKUP(Claims!$G3516,Table1[Policy ID],Table1[Policy Type])</f>
        <v>Property</v>
      </c>
    </row>
    <row r="3517" spans="1:8">
      <c r="A3517" s="11" t="s">
        <v>24031</v>
      </c>
      <c r="B3517" s="16">
        <v>44657</v>
      </c>
      <c r="C3517" s="8">
        <v>33854</v>
      </c>
      <c r="D3517" s="8" t="s">
        <v>25516</v>
      </c>
      <c r="E3517" s="8" t="s">
        <v>29034</v>
      </c>
      <c r="F3517" s="16">
        <v>44686</v>
      </c>
      <c r="G3517" s="8" t="s">
        <v>15546</v>
      </c>
      <c r="H3517" s="8" t="str">
        <f>_xlfn.XLOOKUP(Claims!$G3517,Table1[Policy ID],Table1[Policy Type])</f>
        <v>Health</v>
      </c>
    </row>
    <row r="3518" spans="1:8">
      <c r="A3518" s="12" t="s">
        <v>24032</v>
      </c>
      <c r="B3518" s="17">
        <v>45491</v>
      </c>
      <c r="C3518" s="13">
        <v>59244</v>
      </c>
      <c r="D3518" s="13" t="s">
        <v>25516</v>
      </c>
      <c r="E3518" s="13" t="s">
        <v>29035</v>
      </c>
      <c r="F3518" s="17">
        <v>45563</v>
      </c>
      <c r="G3518" s="13" t="s">
        <v>20361</v>
      </c>
      <c r="H3518" s="13" t="str">
        <f>_xlfn.XLOOKUP(Claims!$G3518,Table1[Policy ID],Table1[Policy Type])</f>
        <v>Health</v>
      </c>
    </row>
    <row r="3519" spans="1:8">
      <c r="A3519" s="11" t="s">
        <v>24033</v>
      </c>
      <c r="B3519" s="16">
        <v>45527</v>
      </c>
      <c r="C3519" s="8">
        <v>1165</v>
      </c>
      <c r="D3519" s="8" t="s">
        <v>25518</v>
      </c>
      <c r="E3519" s="8" t="s">
        <v>29036</v>
      </c>
      <c r="F3519" s="8"/>
      <c r="G3519" s="8" t="s">
        <v>20104</v>
      </c>
      <c r="H3519" s="8" t="str">
        <f>_xlfn.XLOOKUP(Claims!$G3519,Table1[Policy ID],Table1[Policy Type])</f>
        <v>Life</v>
      </c>
    </row>
    <row r="3520" spans="1:8">
      <c r="A3520" s="12" t="s">
        <v>24034</v>
      </c>
      <c r="B3520" s="17">
        <v>45284</v>
      </c>
      <c r="C3520" s="13">
        <v>84691</v>
      </c>
      <c r="D3520" s="13" t="s">
        <v>25517</v>
      </c>
      <c r="E3520" s="13" t="s">
        <v>29037</v>
      </c>
      <c r="F3520" s="13"/>
      <c r="G3520" s="13" t="s">
        <v>16278</v>
      </c>
      <c r="H3520" s="13" t="str">
        <f>_xlfn.XLOOKUP(Claims!$G3520,Table1[Policy ID],Table1[Policy Type])</f>
        <v>Life</v>
      </c>
    </row>
    <row r="3521" spans="1:8">
      <c r="A3521" s="11" t="s">
        <v>24035</v>
      </c>
      <c r="B3521" s="16">
        <v>44574</v>
      </c>
      <c r="C3521" s="8">
        <v>22181</v>
      </c>
      <c r="D3521" s="8" t="s">
        <v>25516</v>
      </c>
      <c r="E3521" s="8" t="s">
        <v>29038</v>
      </c>
      <c r="F3521" s="16">
        <v>44617</v>
      </c>
      <c r="G3521" s="8" t="s">
        <v>17845</v>
      </c>
      <c r="H3521" s="8" t="str">
        <f>_xlfn.XLOOKUP(Claims!$G3521,Table1[Policy ID],Table1[Policy Type])</f>
        <v>Property</v>
      </c>
    </row>
    <row r="3522" spans="1:8">
      <c r="A3522" s="12" t="s">
        <v>24036</v>
      </c>
      <c r="B3522" s="17">
        <v>44510</v>
      </c>
      <c r="C3522" s="13">
        <v>15337</v>
      </c>
      <c r="D3522" s="13" t="s">
        <v>25516</v>
      </c>
      <c r="E3522" s="13" t="s">
        <v>29039</v>
      </c>
      <c r="F3522" s="17">
        <v>44543</v>
      </c>
      <c r="G3522" s="13" t="s">
        <v>16329</v>
      </c>
      <c r="H3522" s="13" t="str">
        <f>_xlfn.XLOOKUP(Claims!$G3522,Table1[Policy ID],Table1[Policy Type])</f>
        <v>Life</v>
      </c>
    </row>
    <row r="3523" spans="1:8">
      <c r="A3523" s="11" t="s">
        <v>24037</v>
      </c>
      <c r="B3523" s="16">
        <v>44551</v>
      </c>
      <c r="C3523" s="8">
        <v>12895</v>
      </c>
      <c r="D3523" s="8" t="s">
        <v>25516</v>
      </c>
      <c r="E3523" s="8" t="s">
        <v>29040</v>
      </c>
      <c r="F3523" s="16">
        <v>44631</v>
      </c>
      <c r="G3523" s="8" t="s">
        <v>20121</v>
      </c>
      <c r="H3523" s="8" t="str">
        <f>_xlfn.XLOOKUP(Claims!$G3523,Table1[Policy ID],Table1[Policy Type])</f>
        <v>Auto</v>
      </c>
    </row>
    <row r="3524" spans="1:8">
      <c r="A3524" s="12" t="s">
        <v>24038</v>
      </c>
      <c r="B3524" s="17">
        <v>44202</v>
      </c>
      <c r="C3524" s="13">
        <v>73849</v>
      </c>
      <c r="D3524" s="13" t="s">
        <v>25517</v>
      </c>
      <c r="E3524" s="13" t="s">
        <v>29041</v>
      </c>
      <c r="F3524" s="13"/>
      <c r="G3524" s="13" t="s">
        <v>15887</v>
      </c>
      <c r="H3524" s="13" t="str">
        <f>_xlfn.XLOOKUP(Claims!$G3524,Table1[Policy ID],Table1[Policy Type])</f>
        <v>Health</v>
      </c>
    </row>
    <row r="3525" spans="1:8">
      <c r="A3525" s="11" t="s">
        <v>24039</v>
      </c>
      <c r="B3525" s="16">
        <v>44569</v>
      </c>
      <c r="C3525" s="8">
        <v>29500</v>
      </c>
      <c r="D3525" s="8" t="s">
        <v>25517</v>
      </c>
      <c r="E3525" s="8" t="s">
        <v>29042</v>
      </c>
      <c r="F3525" s="8"/>
      <c r="G3525" s="8" t="s">
        <v>18960</v>
      </c>
      <c r="H3525" s="8" t="str">
        <f>_xlfn.XLOOKUP(Claims!$G3525,Table1[Policy ID],Table1[Policy Type])</f>
        <v>Auto</v>
      </c>
    </row>
    <row r="3526" spans="1:8">
      <c r="A3526" s="12" t="s">
        <v>24040</v>
      </c>
      <c r="B3526" s="17">
        <v>45372</v>
      </c>
      <c r="C3526" s="13">
        <v>66214</v>
      </c>
      <c r="D3526" s="13" t="s">
        <v>25517</v>
      </c>
      <c r="E3526" s="13" t="s">
        <v>29043</v>
      </c>
      <c r="F3526" s="17">
        <v>45406</v>
      </c>
      <c r="G3526" s="13" t="s">
        <v>19920</v>
      </c>
      <c r="H3526" s="13" t="str">
        <f>_xlfn.XLOOKUP(Claims!$G3526,Table1[Policy ID],Table1[Policy Type])</f>
        <v>Life</v>
      </c>
    </row>
    <row r="3527" spans="1:8">
      <c r="A3527" s="11" t="s">
        <v>24041</v>
      </c>
      <c r="B3527" s="16">
        <v>45078</v>
      </c>
      <c r="C3527" s="8">
        <v>35210</v>
      </c>
      <c r="D3527" s="8" t="s">
        <v>25517</v>
      </c>
      <c r="E3527" s="8" t="s">
        <v>29044</v>
      </c>
      <c r="F3527" s="8"/>
      <c r="G3527" s="8" t="s">
        <v>16928</v>
      </c>
      <c r="H3527" s="8" t="str">
        <f>_xlfn.XLOOKUP(Claims!$G3527,Table1[Policy ID],Table1[Policy Type])</f>
        <v>Property</v>
      </c>
    </row>
    <row r="3528" spans="1:8">
      <c r="A3528" s="12" t="s">
        <v>24042</v>
      </c>
      <c r="B3528" s="17">
        <v>44821</v>
      </c>
      <c r="C3528" s="13">
        <v>79990</v>
      </c>
      <c r="D3528" s="13" t="s">
        <v>25516</v>
      </c>
      <c r="E3528" s="13" t="s">
        <v>29045</v>
      </c>
      <c r="F3528" s="13"/>
      <c r="G3528" s="13" t="s">
        <v>18295</v>
      </c>
      <c r="H3528" s="13" t="str">
        <f>_xlfn.XLOOKUP(Claims!$G3528,Table1[Policy ID],Table1[Policy Type])</f>
        <v>Auto</v>
      </c>
    </row>
    <row r="3529" spans="1:8">
      <c r="A3529" s="11" t="s">
        <v>24043</v>
      </c>
      <c r="B3529" s="16">
        <v>44969</v>
      </c>
      <c r="C3529" s="8">
        <v>41139</v>
      </c>
      <c r="D3529" s="8" t="s">
        <v>25516</v>
      </c>
      <c r="E3529" s="8" t="s">
        <v>29046</v>
      </c>
      <c r="F3529" s="8"/>
      <c r="G3529" s="8" t="s">
        <v>20177</v>
      </c>
      <c r="H3529" s="8" t="str">
        <f>_xlfn.XLOOKUP(Claims!$G3529,Table1[Policy ID],Table1[Policy Type])</f>
        <v>Auto</v>
      </c>
    </row>
    <row r="3530" spans="1:8">
      <c r="A3530" s="12" t="s">
        <v>24044</v>
      </c>
      <c r="B3530" s="17">
        <v>44971</v>
      </c>
      <c r="C3530" s="13">
        <v>29104</v>
      </c>
      <c r="D3530" s="13" t="s">
        <v>25517</v>
      </c>
      <c r="E3530" s="13" t="s">
        <v>29047</v>
      </c>
      <c r="F3530" s="17">
        <v>45015</v>
      </c>
      <c r="G3530" s="13" t="s">
        <v>17949</v>
      </c>
      <c r="H3530" s="13" t="str">
        <f>_xlfn.XLOOKUP(Claims!$G3530,Table1[Policy ID],Table1[Policy Type])</f>
        <v>Health</v>
      </c>
    </row>
    <row r="3531" spans="1:8">
      <c r="A3531" s="11" t="s">
        <v>24045</v>
      </c>
      <c r="B3531" s="16">
        <v>45556</v>
      </c>
      <c r="C3531" s="8">
        <v>2738</v>
      </c>
      <c r="D3531" s="8" t="s">
        <v>25516</v>
      </c>
      <c r="E3531" s="8" t="s">
        <v>29048</v>
      </c>
      <c r="F3531" s="16">
        <v>45645</v>
      </c>
      <c r="G3531" s="8" t="s">
        <v>20497</v>
      </c>
      <c r="H3531" s="8" t="str">
        <f>_xlfn.XLOOKUP(Claims!$G3531,Table1[Policy ID],Table1[Policy Type])</f>
        <v>Health</v>
      </c>
    </row>
    <row r="3532" spans="1:8">
      <c r="A3532" s="12" t="s">
        <v>24046</v>
      </c>
      <c r="B3532" s="17">
        <v>44553</v>
      </c>
      <c r="C3532" s="13">
        <v>33089</v>
      </c>
      <c r="D3532" s="13" t="s">
        <v>25517</v>
      </c>
      <c r="E3532" s="13" t="s">
        <v>29049</v>
      </c>
      <c r="F3532" s="17">
        <v>44624</v>
      </c>
      <c r="G3532" s="13" t="s">
        <v>16222</v>
      </c>
      <c r="H3532" s="13" t="str">
        <f>_xlfn.XLOOKUP(Claims!$G3532,Table1[Policy ID],Table1[Policy Type])</f>
        <v>Health</v>
      </c>
    </row>
    <row r="3533" spans="1:8">
      <c r="A3533" s="11" t="s">
        <v>24047</v>
      </c>
      <c r="B3533" s="16">
        <v>44484</v>
      </c>
      <c r="C3533" s="8">
        <v>2045</v>
      </c>
      <c r="D3533" s="8" t="s">
        <v>25518</v>
      </c>
      <c r="E3533" s="8" t="s">
        <v>29050</v>
      </c>
      <c r="F3533" s="16">
        <v>44556</v>
      </c>
      <c r="G3533" s="8" t="s">
        <v>17112</v>
      </c>
      <c r="H3533" s="8" t="str">
        <f>_xlfn.XLOOKUP(Claims!$G3533,Table1[Policy ID],Table1[Policy Type])</f>
        <v>Health</v>
      </c>
    </row>
    <row r="3534" spans="1:8">
      <c r="A3534" s="12" t="s">
        <v>24048</v>
      </c>
      <c r="B3534" s="17">
        <v>44142</v>
      </c>
      <c r="C3534" s="13">
        <v>60048</v>
      </c>
      <c r="D3534" s="13" t="s">
        <v>25516</v>
      </c>
      <c r="E3534" s="13" t="s">
        <v>29051</v>
      </c>
      <c r="F3534" s="13"/>
      <c r="G3534" s="13" t="s">
        <v>17653</v>
      </c>
      <c r="H3534" s="13" t="str">
        <f>_xlfn.XLOOKUP(Claims!$G3534,Table1[Policy ID],Table1[Policy Type])</f>
        <v>Auto</v>
      </c>
    </row>
    <row r="3535" spans="1:8">
      <c r="A3535" s="11" t="s">
        <v>24049</v>
      </c>
      <c r="B3535" s="16">
        <v>44943</v>
      </c>
      <c r="C3535" s="8">
        <v>29570</v>
      </c>
      <c r="D3535" s="8" t="s">
        <v>25517</v>
      </c>
      <c r="E3535" s="8" t="s">
        <v>29052</v>
      </c>
      <c r="F3535" s="16">
        <v>44995</v>
      </c>
      <c r="G3535" s="8" t="s">
        <v>16369</v>
      </c>
      <c r="H3535" s="8" t="str">
        <f>_xlfn.XLOOKUP(Claims!$G3535,Table1[Policy ID],Table1[Policy Type])</f>
        <v>Life</v>
      </c>
    </row>
    <row r="3536" spans="1:8">
      <c r="A3536" s="12" t="s">
        <v>24050</v>
      </c>
      <c r="B3536" s="17">
        <v>45416</v>
      </c>
      <c r="C3536" s="13">
        <v>46549</v>
      </c>
      <c r="D3536" s="13" t="s">
        <v>25518</v>
      </c>
      <c r="E3536" s="13" t="s">
        <v>29053</v>
      </c>
      <c r="F3536" s="17">
        <v>45483</v>
      </c>
      <c r="G3536" s="13" t="s">
        <v>18412</v>
      </c>
      <c r="H3536" s="13" t="str">
        <f>_xlfn.XLOOKUP(Claims!$G3536,Table1[Policy ID],Table1[Policy Type])</f>
        <v>Auto</v>
      </c>
    </row>
    <row r="3537" spans="1:8">
      <c r="A3537" s="11" t="s">
        <v>24051</v>
      </c>
      <c r="B3537" s="16">
        <v>45475</v>
      </c>
      <c r="C3537" s="8">
        <v>87289</v>
      </c>
      <c r="D3537" s="8" t="s">
        <v>25518</v>
      </c>
      <c r="E3537" s="8" t="s">
        <v>29054</v>
      </c>
      <c r="F3537" s="16">
        <v>45494</v>
      </c>
      <c r="G3537" s="8" t="s">
        <v>15629</v>
      </c>
      <c r="H3537" s="8" t="str">
        <f>_xlfn.XLOOKUP(Claims!$G3537,Table1[Policy ID],Table1[Policy Type])</f>
        <v>Auto</v>
      </c>
    </row>
    <row r="3538" spans="1:8">
      <c r="A3538" s="12" t="s">
        <v>24052</v>
      </c>
      <c r="B3538" s="17">
        <v>44973</v>
      </c>
      <c r="C3538" s="13">
        <v>15295</v>
      </c>
      <c r="D3538" s="13" t="s">
        <v>25516</v>
      </c>
      <c r="E3538" s="13" t="s">
        <v>29055</v>
      </c>
      <c r="F3538" s="17">
        <v>44991</v>
      </c>
      <c r="G3538" s="13" t="s">
        <v>17194</v>
      </c>
      <c r="H3538" s="13" t="str">
        <f>_xlfn.XLOOKUP(Claims!$G3538,Table1[Policy ID],Table1[Policy Type])</f>
        <v>Auto</v>
      </c>
    </row>
    <row r="3539" spans="1:8">
      <c r="A3539" s="11" t="s">
        <v>24053</v>
      </c>
      <c r="B3539" s="16">
        <v>44548</v>
      </c>
      <c r="C3539" s="8">
        <v>91266</v>
      </c>
      <c r="D3539" s="8" t="s">
        <v>25516</v>
      </c>
      <c r="E3539" s="8" t="s">
        <v>29056</v>
      </c>
      <c r="F3539" s="8"/>
      <c r="G3539" s="8" t="s">
        <v>15772</v>
      </c>
      <c r="H3539" s="8" t="str">
        <f>_xlfn.XLOOKUP(Claims!$G3539,Table1[Policy ID],Table1[Policy Type])</f>
        <v>Auto</v>
      </c>
    </row>
    <row r="3540" spans="1:8">
      <c r="A3540" s="12" t="s">
        <v>24054</v>
      </c>
      <c r="B3540" s="17">
        <v>45517</v>
      </c>
      <c r="C3540" s="13">
        <v>72122</v>
      </c>
      <c r="D3540" s="13" t="s">
        <v>25516</v>
      </c>
      <c r="E3540" s="13" t="s">
        <v>29057</v>
      </c>
      <c r="F3540" s="17">
        <v>45546</v>
      </c>
      <c r="G3540" s="13" t="s">
        <v>16498</v>
      </c>
      <c r="H3540" s="13" t="str">
        <f>_xlfn.XLOOKUP(Claims!$G3540,Table1[Policy ID],Table1[Policy Type])</f>
        <v>Auto</v>
      </c>
    </row>
    <row r="3541" spans="1:8">
      <c r="A3541" s="11" t="s">
        <v>24055</v>
      </c>
      <c r="B3541" s="16">
        <v>45539</v>
      </c>
      <c r="C3541" s="8">
        <v>67192</v>
      </c>
      <c r="D3541" s="8" t="s">
        <v>25517</v>
      </c>
      <c r="E3541" s="8" t="s">
        <v>29058</v>
      </c>
      <c r="F3541" s="16">
        <v>45597</v>
      </c>
      <c r="G3541" s="8" t="s">
        <v>19674</v>
      </c>
      <c r="H3541" s="8" t="str">
        <f>_xlfn.XLOOKUP(Claims!$G3541,Table1[Policy ID],Table1[Policy Type])</f>
        <v>Property</v>
      </c>
    </row>
    <row r="3542" spans="1:8">
      <c r="A3542" s="12" t="s">
        <v>24056</v>
      </c>
      <c r="B3542" s="17">
        <v>44110</v>
      </c>
      <c r="C3542" s="13">
        <v>56493</v>
      </c>
      <c r="D3542" s="13" t="s">
        <v>25516</v>
      </c>
      <c r="E3542" s="13" t="s">
        <v>29059</v>
      </c>
      <c r="F3542" s="17">
        <v>44128</v>
      </c>
      <c r="G3542" s="13" t="s">
        <v>15833</v>
      </c>
      <c r="H3542" s="13" t="str">
        <f>_xlfn.XLOOKUP(Claims!$G3542,Table1[Policy ID],Table1[Policy Type])</f>
        <v>Life</v>
      </c>
    </row>
    <row r="3543" spans="1:8">
      <c r="A3543" s="11" t="s">
        <v>24057</v>
      </c>
      <c r="B3543" s="16">
        <v>45012</v>
      </c>
      <c r="C3543" s="8">
        <v>6176</v>
      </c>
      <c r="D3543" s="8" t="s">
        <v>25516</v>
      </c>
      <c r="E3543" s="8" t="s">
        <v>29060</v>
      </c>
      <c r="F3543" s="16">
        <v>45051</v>
      </c>
      <c r="G3543" s="8" t="s">
        <v>19862</v>
      </c>
      <c r="H3543" s="8" t="str">
        <f>_xlfn.XLOOKUP(Claims!$G3543,Table1[Policy ID],Table1[Policy Type])</f>
        <v>Health</v>
      </c>
    </row>
    <row r="3544" spans="1:8">
      <c r="A3544" s="12" t="s">
        <v>24058</v>
      </c>
      <c r="B3544" s="17">
        <v>45440</v>
      </c>
      <c r="C3544" s="13">
        <v>52445</v>
      </c>
      <c r="D3544" s="13" t="s">
        <v>25516</v>
      </c>
      <c r="E3544" s="13" t="s">
        <v>29061</v>
      </c>
      <c r="F3544" s="13"/>
      <c r="G3544" s="13" t="s">
        <v>18474</v>
      </c>
      <c r="H3544" s="13" t="str">
        <f>_xlfn.XLOOKUP(Claims!$G3544,Table1[Policy ID],Table1[Policy Type])</f>
        <v>Life</v>
      </c>
    </row>
    <row r="3545" spans="1:8">
      <c r="A3545" s="11" t="s">
        <v>24059</v>
      </c>
      <c r="B3545" s="16">
        <v>44898</v>
      </c>
      <c r="C3545" s="8">
        <v>88623</v>
      </c>
      <c r="D3545" s="8" t="s">
        <v>25517</v>
      </c>
      <c r="E3545" s="8" t="s">
        <v>29062</v>
      </c>
      <c r="F3545" s="16">
        <v>44940</v>
      </c>
      <c r="G3545" s="8" t="s">
        <v>17640</v>
      </c>
      <c r="H3545" s="8" t="str">
        <f>_xlfn.XLOOKUP(Claims!$G3545,Table1[Policy ID],Table1[Policy Type])</f>
        <v>Life</v>
      </c>
    </row>
    <row r="3546" spans="1:8">
      <c r="A3546" s="12" t="s">
        <v>24060</v>
      </c>
      <c r="B3546" s="17">
        <v>45053</v>
      </c>
      <c r="C3546" s="13">
        <v>80036</v>
      </c>
      <c r="D3546" s="13" t="s">
        <v>25516</v>
      </c>
      <c r="E3546" s="13" t="s">
        <v>29063</v>
      </c>
      <c r="F3546" s="17">
        <v>45122</v>
      </c>
      <c r="G3546" s="13" t="s">
        <v>20082</v>
      </c>
      <c r="H3546" s="13" t="str">
        <f>_xlfn.XLOOKUP(Claims!$G3546,Table1[Policy ID],Table1[Policy Type])</f>
        <v>Health</v>
      </c>
    </row>
    <row r="3547" spans="1:8">
      <c r="A3547" s="11" t="s">
        <v>24061</v>
      </c>
      <c r="B3547" s="16">
        <v>44505</v>
      </c>
      <c r="C3547" s="8">
        <v>63236</v>
      </c>
      <c r="D3547" s="8" t="s">
        <v>25518</v>
      </c>
      <c r="E3547" s="8" t="s">
        <v>29064</v>
      </c>
      <c r="F3547" s="16">
        <v>44530</v>
      </c>
      <c r="G3547" s="8" t="s">
        <v>17830</v>
      </c>
      <c r="H3547" s="8" t="str">
        <f>_xlfn.XLOOKUP(Claims!$G3547,Table1[Policy ID],Table1[Policy Type])</f>
        <v>Auto</v>
      </c>
    </row>
    <row r="3548" spans="1:8">
      <c r="A3548" s="12" t="s">
        <v>24062</v>
      </c>
      <c r="B3548" s="17">
        <v>44846</v>
      </c>
      <c r="C3548" s="13">
        <v>16003</v>
      </c>
      <c r="D3548" s="13" t="s">
        <v>25516</v>
      </c>
      <c r="E3548" s="13" t="s">
        <v>29065</v>
      </c>
      <c r="F3548" s="17">
        <v>44861</v>
      </c>
      <c r="G3548" s="13" t="s">
        <v>15909</v>
      </c>
      <c r="H3548" s="13" t="str">
        <f>_xlfn.XLOOKUP(Claims!$G3548,Table1[Policy ID],Table1[Policy Type])</f>
        <v>Life</v>
      </c>
    </row>
    <row r="3549" spans="1:8">
      <c r="A3549" s="11" t="s">
        <v>24063</v>
      </c>
      <c r="B3549" s="16">
        <v>44804</v>
      </c>
      <c r="C3549" s="8">
        <v>89852</v>
      </c>
      <c r="D3549" s="8" t="s">
        <v>25516</v>
      </c>
      <c r="E3549" s="8" t="s">
        <v>29066</v>
      </c>
      <c r="F3549" s="8"/>
      <c r="G3549" s="8" t="s">
        <v>16067</v>
      </c>
      <c r="H3549" s="8" t="str">
        <f>_xlfn.XLOOKUP(Claims!$G3549,Table1[Policy ID],Table1[Policy Type])</f>
        <v>Auto</v>
      </c>
    </row>
    <row r="3550" spans="1:8">
      <c r="A3550" s="12" t="s">
        <v>24064</v>
      </c>
      <c r="B3550" s="17">
        <v>44799</v>
      </c>
      <c r="C3550" s="13">
        <v>50960</v>
      </c>
      <c r="D3550" s="13" t="s">
        <v>25518</v>
      </c>
      <c r="E3550" s="13" t="s">
        <v>29067</v>
      </c>
      <c r="F3550" s="17">
        <v>44840</v>
      </c>
      <c r="G3550" s="13" t="s">
        <v>16351</v>
      </c>
      <c r="H3550" s="13" t="str">
        <f>_xlfn.XLOOKUP(Claims!$G3550,Table1[Policy ID],Table1[Policy Type])</f>
        <v>Life</v>
      </c>
    </row>
    <row r="3551" spans="1:8">
      <c r="A3551" s="11" t="s">
        <v>24065</v>
      </c>
      <c r="B3551" s="16">
        <v>45605</v>
      </c>
      <c r="C3551" s="8">
        <v>82279</v>
      </c>
      <c r="D3551" s="8" t="s">
        <v>25516</v>
      </c>
      <c r="E3551" s="8" t="s">
        <v>29068</v>
      </c>
      <c r="F3551" s="16">
        <v>45675</v>
      </c>
      <c r="G3551" s="8" t="s">
        <v>19778</v>
      </c>
      <c r="H3551" s="8" t="str">
        <f>_xlfn.XLOOKUP(Claims!$G3551,Table1[Policy ID],Table1[Policy Type])</f>
        <v>Auto</v>
      </c>
    </row>
    <row r="3552" spans="1:8">
      <c r="A3552" s="12" t="s">
        <v>24066</v>
      </c>
      <c r="B3552" s="17">
        <v>45594</v>
      </c>
      <c r="C3552" s="13">
        <v>25690</v>
      </c>
      <c r="D3552" s="13" t="s">
        <v>25518</v>
      </c>
      <c r="E3552" s="13" t="s">
        <v>29069</v>
      </c>
      <c r="F3552" s="13"/>
      <c r="G3552" s="13" t="s">
        <v>17787</v>
      </c>
      <c r="H3552" s="13" t="str">
        <f>_xlfn.XLOOKUP(Claims!$G3552,Table1[Policy ID],Table1[Policy Type])</f>
        <v>Life</v>
      </c>
    </row>
    <row r="3553" spans="1:8">
      <c r="A3553" s="11" t="s">
        <v>24067</v>
      </c>
      <c r="B3553" s="16">
        <v>44848</v>
      </c>
      <c r="C3553" s="8">
        <v>65211</v>
      </c>
      <c r="D3553" s="8" t="s">
        <v>25517</v>
      </c>
      <c r="E3553" s="8" t="s">
        <v>29070</v>
      </c>
      <c r="F3553" s="16">
        <v>44908</v>
      </c>
      <c r="G3553" s="8" t="s">
        <v>16645</v>
      </c>
      <c r="H3553" s="8" t="str">
        <f>_xlfn.XLOOKUP(Claims!$G3553,Table1[Policy ID],Table1[Policy Type])</f>
        <v>Life</v>
      </c>
    </row>
    <row r="3554" spans="1:8">
      <c r="A3554" s="12" t="s">
        <v>24068</v>
      </c>
      <c r="B3554" s="17">
        <v>44458</v>
      </c>
      <c r="C3554" s="13">
        <v>90365</v>
      </c>
      <c r="D3554" s="13" t="s">
        <v>25516</v>
      </c>
      <c r="E3554" s="13" t="s">
        <v>29071</v>
      </c>
      <c r="F3554" s="17">
        <v>44518</v>
      </c>
      <c r="G3554" s="13" t="s">
        <v>18603</v>
      </c>
      <c r="H3554" s="13" t="str">
        <f>_xlfn.XLOOKUP(Claims!$G3554,Table1[Policy ID],Table1[Policy Type])</f>
        <v>Auto</v>
      </c>
    </row>
    <row r="3555" spans="1:8">
      <c r="A3555" s="11" t="s">
        <v>24069</v>
      </c>
      <c r="B3555" s="16">
        <v>44020</v>
      </c>
      <c r="C3555" s="8">
        <v>71168</v>
      </c>
      <c r="D3555" s="8" t="s">
        <v>25518</v>
      </c>
      <c r="E3555" s="8" t="s">
        <v>29072</v>
      </c>
      <c r="F3555" s="16">
        <v>44076</v>
      </c>
      <c r="G3555" s="8" t="s">
        <v>17280</v>
      </c>
      <c r="H3555" s="8" t="str">
        <f>_xlfn.XLOOKUP(Claims!$G3555,Table1[Policy ID],Table1[Policy Type])</f>
        <v>Life</v>
      </c>
    </row>
    <row r="3556" spans="1:8">
      <c r="A3556" s="12" t="s">
        <v>24070</v>
      </c>
      <c r="B3556" s="17">
        <v>44883</v>
      </c>
      <c r="C3556" s="13">
        <v>62311</v>
      </c>
      <c r="D3556" s="13" t="s">
        <v>25517</v>
      </c>
      <c r="E3556" s="13" t="s">
        <v>29073</v>
      </c>
      <c r="F3556" s="17">
        <v>44927</v>
      </c>
      <c r="G3556" s="13" t="s">
        <v>20045</v>
      </c>
      <c r="H3556" s="13" t="str">
        <f>_xlfn.XLOOKUP(Claims!$G3556,Table1[Policy ID],Table1[Policy Type])</f>
        <v>Health</v>
      </c>
    </row>
    <row r="3557" spans="1:8">
      <c r="A3557" s="11" t="s">
        <v>24071</v>
      </c>
      <c r="B3557" s="16">
        <v>43963</v>
      </c>
      <c r="C3557" s="8">
        <v>70227</v>
      </c>
      <c r="D3557" s="8" t="s">
        <v>25516</v>
      </c>
      <c r="E3557" s="8" t="s">
        <v>29074</v>
      </c>
      <c r="F3557" s="8"/>
      <c r="G3557" s="8" t="s">
        <v>18997</v>
      </c>
      <c r="H3557" s="8" t="str">
        <f>_xlfn.XLOOKUP(Claims!$G3557,Table1[Policy ID],Table1[Policy Type])</f>
        <v>Auto</v>
      </c>
    </row>
    <row r="3558" spans="1:8">
      <c r="A3558" s="12" t="s">
        <v>24072</v>
      </c>
      <c r="B3558" s="17">
        <v>44080</v>
      </c>
      <c r="C3558" s="13">
        <v>58758</v>
      </c>
      <c r="D3558" s="13" t="s">
        <v>25516</v>
      </c>
      <c r="E3558" s="13" t="s">
        <v>29075</v>
      </c>
      <c r="F3558" s="17">
        <v>44099</v>
      </c>
      <c r="G3558" s="13" t="s">
        <v>19285</v>
      </c>
      <c r="H3558" s="13" t="str">
        <f>_xlfn.XLOOKUP(Claims!$G3558,Table1[Policy ID],Table1[Policy Type])</f>
        <v>Property</v>
      </c>
    </row>
    <row r="3559" spans="1:8">
      <c r="A3559" s="11" t="s">
        <v>24073</v>
      </c>
      <c r="B3559" s="16">
        <v>45261</v>
      </c>
      <c r="C3559" s="8">
        <v>81054</v>
      </c>
      <c r="D3559" s="8" t="s">
        <v>25517</v>
      </c>
      <c r="E3559" s="8" t="s">
        <v>29076</v>
      </c>
      <c r="F3559" s="16">
        <v>45331</v>
      </c>
      <c r="G3559" s="8" t="s">
        <v>19364</v>
      </c>
      <c r="H3559" s="8" t="str">
        <f>_xlfn.XLOOKUP(Claims!$G3559,Table1[Policy ID],Table1[Policy Type])</f>
        <v>Property</v>
      </c>
    </row>
    <row r="3560" spans="1:8">
      <c r="A3560" s="12" t="s">
        <v>24074</v>
      </c>
      <c r="B3560" s="17">
        <v>43929</v>
      </c>
      <c r="C3560" s="13">
        <v>35059</v>
      </c>
      <c r="D3560" s="13" t="s">
        <v>25518</v>
      </c>
      <c r="E3560" s="13" t="s">
        <v>29077</v>
      </c>
      <c r="F3560" s="17">
        <v>43996</v>
      </c>
      <c r="G3560" s="13" t="s">
        <v>16679</v>
      </c>
      <c r="H3560" s="13" t="str">
        <f>_xlfn.XLOOKUP(Claims!$G3560,Table1[Policy ID],Table1[Policy Type])</f>
        <v>Life</v>
      </c>
    </row>
    <row r="3561" spans="1:8">
      <c r="A3561" s="11" t="s">
        <v>24075</v>
      </c>
      <c r="B3561" s="16">
        <v>44324</v>
      </c>
      <c r="C3561" s="8">
        <v>50230</v>
      </c>
      <c r="D3561" s="8" t="s">
        <v>25518</v>
      </c>
      <c r="E3561" s="8" t="s">
        <v>29078</v>
      </c>
      <c r="F3561" s="16">
        <v>44414</v>
      </c>
      <c r="G3561" s="8" t="s">
        <v>18619</v>
      </c>
      <c r="H3561" s="8" t="str">
        <f>_xlfn.XLOOKUP(Claims!$G3561,Table1[Policy ID],Table1[Policy Type])</f>
        <v>Life</v>
      </c>
    </row>
    <row r="3562" spans="1:8">
      <c r="A3562" s="12" t="s">
        <v>24076</v>
      </c>
      <c r="B3562" s="17">
        <v>44257</v>
      </c>
      <c r="C3562" s="13">
        <v>84504</v>
      </c>
      <c r="D3562" s="13" t="s">
        <v>25516</v>
      </c>
      <c r="E3562" s="13" t="s">
        <v>29079</v>
      </c>
      <c r="F3562" s="13"/>
      <c r="G3562" s="13" t="s">
        <v>17805</v>
      </c>
      <c r="H3562" s="13" t="str">
        <f>_xlfn.XLOOKUP(Claims!$G3562,Table1[Policy ID],Table1[Policy Type])</f>
        <v>Life</v>
      </c>
    </row>
    <row r="3563" spans="1:8">
      <c r="A3563" s="11" t="s">
        <v>24077</v>
      </c>
      <c r="B3563" s="16">
        <v>44127</v>
      </c>
      <c r="C3563" s="8">
        <v>54651</v>
      </c>
      <c r="D3563" s="8" t="s">
        <v>25517</v>
      </c>
      <c r="E3563" s="8" t="s">
        <v>29080</v>
      </c>
      <c r="F3563" s="16">
        <v>44165</v>
      </c>
      <c r="G3563" s="8" t="s">
        <v>17809</v>
      </c>
      <c r="H3563" s="8" t="str">
        <f>_xlfn.XLOOKUP(Claims!$G3563,Table1[Policy ID],Table1[Policy Type])</f>
        <v>Health</v>
      </c>
    </row>
    <row r="3564" spans="1:8">
      <c r="A3564" s="12" t="s">
        <v>24078</v>
      </c>
      <c r="B3564" s="17">
        <v>44532</v>
      </c>
      <c r="C3564" s="13">
        <v>56597</v>
      </c>
      <c r="D3564" s="13" t="s">
        <v>25517</v>
      </c>
      <c r="E3564" s="13" t="s">
        <v>29081</v>
      </c>
      <c r="F3564" s="17">
        <v>44552</v>
      </c>
      <c r="G3564" s="13" t="s">
        <v>18840</v>
      </c>
      <c r="H3564" s="13" t="str">
        <f>_xlfn.XLOOKUP(Claims!$G3564,Table1[Policy ID],Table1[Policy Type])</f>
        <v>Life</v>
      </c>
    </row>
    <row r="3565" spans="1:8">
      <c r="A3565" s="11" t="s">
        <v>24079</v>
      </c>
      <c r="B3565" s="16">
        <v>45040</v>
      </c>
      <c r="C3565" s="8">
        <v>49404</v>
      </c>
      <c r="D3565" s="8" t="s">
        <v>25518</v>
      </c>
      <c r="E3565" s="8" t="s">
        <v>29082</v>
      </c>
      <c r="F3565" s="16">
        <v>45084</v>
      </c>
      <c r="G3565" s="8" t="s">
        <v>18503</v>
      </c>
      <c r="H3565" s="8" t="str">
        <f>_xlfn.XLOOKUP(Claims!$G3565,Table1[Policy ID],Table1[Policy Type])</f>
        <v>Property</v>
      </c>
    </row>
    <row r="3566" spans="1:8">
      <c r="A3566" s="12" t="s">
        <v>24080</v>
      </c>
      <c r="B3566" s="17">
        <v>45206</v>
      </c>
      <c r="C3566" s="13">
        <v>1239</v>
      </c>
      <c r="D3566" s="13" t="s">
        <v>25516</v>
      </c>
      <c r="E3566" s="13" t="s">
        <v>29083</v>
      </c>
      <c r="F3566" s="17">
        <v>45217</v>
      </c>
      <c r="G3566" s="13" t="s">
        <v>16780</v>
      </c>
      <c r="H3566" s="13" t="str">
        <f>_xlfn.XLOOKUP(Claims!$G3566,Table1[Policy ID],Table1[Policy Type])</f>
        <v>Life</v>
      </c>
    </row>
    <row r="3567" spans="1:8">
      <c r="A3567" s="11" t="s">
        <v>24081</v>
      </c>
      <c r="B3567" s="16">
        <v>44300</v>
      </c>
      <c r="C3567" s="8">
        <v>79197</v>
      </c>
      <c r="D3567" s="8" t="s">
        <v>25518</v>
      </c>
      <c r="E3567" s="8" t="s">
        <v>29084</v>
      </c>
      <c r="F3567" s="8"/>
      <c r="G3567" s="8" t="s">
        <v>17253</v>
      </c>
      <c r="H3567" s="8" t="str">
        <f>_xlfn.XLOOKUP(Claims!$G3567,Table1[Policy ID],Table1[Policy Type])</f>
        <v>Health</v>
      </c>
    </row>
    <row r="3568" spans="1:8">
      <c r="A3568" s="12" t="s">
        <v>24082</v>
      </c>
      <c r="B3568" s="17">
        <v>44549</v>
      </c>
      <c r="C3568" s="13">
        <v>48721</v>
      </c>
      <c r="D3568" s="13" t="s">
        <v>25516</v>
      </c>
      <c r="E3568" s="13" t="s">
        <v>29085</v>
      </c>
      <c r="F3568" s="17">
        <v>44607</v>
      </c>
      <c r="G3568" s="13" t="s">
        <v>20243</v>
      </c>
      <c r="H3568" s="13" t="str">
        <f>_xlfn.XLOOKUP(Claims!$G3568,Table1[Policy ID],Table1[Policy Type])</f>
        <v>Life</v>
      </c>
    </row>
    <row r="3569" spans="1:8">
      <c r="A3569" s="11" t="s">
        <v>24083</v>
      </c>
      <c r="B3569" s="16">
        <v>44502</v>
      </c>
      <c r="C3569" s="8">
        <v>94674</v>
      </c>
      <c r="D3569" s="8" t="s">
        <v>25516</v>
      </c>
      <c r="E3569" s="8" t="s">
        <v>29086</v>
      </c>
      <c r="F3569" s="16">
        <v>44567</v>
      </c>
      <c r="G3569" s="8" t="s">
        <v>19713</v>
      </c>
      <c r="H3569" s="8" t="str">
        <f>_xlfn.XLOOKUP(Claims!$G3569,Table1[Policy ID],Table1[Policy Type])</f>
        <v>Property</v>
      </c>
    </row>
    <row r="3570" spans="1:8">
      <c r="A3570" s="12" t="s">
        <v>24084</v>
      </c>
      <c r="B3570" s="17">
        <v>43925</v>
      </c>
      <c r="C3570" s="13">
        <v>12979</v>
      </c>
      <c r="D3570" s="13" t="s">
        <v>25516</v>
      </c>
      <c r="E3570" s="13" t="s">
        <v>29087</v>
      </c>
      <c r="F3570" s="13"/>
      <c r="G3570" s="13" t="s">
        <v>20028</v>
      </c>
      <c r="H3570" s="13" t="str">
        <f>_xlfn.XLOOKUP(Claims!$G3570,Table1[Policy ID],Table1[Policy Type])</f>
        <v>Health</v>
      </c>
    </row>
    <row r="3571" spans="1:8">
      <c r="A3571" s="11" t="s">
        <v>24085</v>
      </c>
      <c r="B3571" s="16">
        <v>44025</v>
      </c>
      <c r="C3571" s="8">
        <v>87681</v>
      </c>
      <c r="D3571" s="8" t="s">
        <v>25516</v>
      </c>
      <c r="E3571" s="8" t="s">
        <v>29088</v>
      </c>
      <c r="F3571" s="16">
        <v>44051</v>
      </c>
      <c r="G3571" s="8" t="s">
        <v>19608</v>
      </c>
      <c r="H3571" s="8" t="str">
        <f>_xlfn.XLOOKUP(Claims!$G3571,Table1[Policy ID],Table1[Policy Type])</f>
        <v>Health</v>
      </c>
    </row>
    <row r="3572" spans="1:8">
      <c r="A3572" s="12" t="s">
        <v>24086</v>
      </c>
      <c r="B3572" s="17">
        <v>43834</v>
      </c>
      <c r="C3572" s="13">
        <v>2998</v>
      </c>
      <c r="D3572" s="13" t="s">
        <v>25517</v>
      </c>
      <c r="E3572" s="13" t="s">
        <v>29089</v>
      </c>
      <c r="F3572" s="17">
        <v>43861</v>
      </c>
      <c r="G3572" s="13" t="s">
        <v>17977</v>
      </c>
      <c r="H3572" s="13" t="str">
        <f>_xlfn.XLOOKUP(Claims!$G3572,Table1[Policy ID],Table1[Policy Type])</f>
        <v>Health</v>
      </c>
    </row>
    <row r="3573" spans="1:8">
      <c r="A3573" s="11" t="s">
        <v>24087</v>
      </c>
      <c r="B3573" s="16">
        <v>45629</v>
      </c>
      <c r="C3573" s="8">
        <v>37525</v>
      </c>
      <c r="D3573" s="8" t="s">
        <v>25516</v>
      </c>
      <c r="E3573" s="8" t="s">
        <v>29090</v>
      </c>
      <c r="F3573" s="16">
        <v>45695</v>
      </c>
      <c r="G3573" s="8" t="s">
        <v>16715</v>
      </c>
      <c r="H3573" s="8" t="str">
        <f>_xlfn.XLOOKUP(Claims!$G3573,Table1[Policy ID],Table1[Policy Type])</f>
        <v>Life</v>
      </c>
    </row>
    <row r="3574" spans="1:8">
      <c r="A3574" s="12" t="s">
        <v>24088</v>
      </c>
      <c r="B3574" s="17">
        <v>44781</v>
      </c>
      <c r="C3574" s="13">
        <v>96712</v>
      </c>
      <c r="D3574" s="13" t="s">
        <v>25518</v>
      </c>
      <c r="E3574" s="13" t="s">
        <v>29091</v>
      </c>
      <c r="F3574" s="13"/>
      <c r="G3574" s="13" t="s">
        <v>18997</v>
      </c>
      <c r="H3574" s="13" t="str">
        <f>_xlfn.XLOOKUP(Claims!$G3574,Table1[Policy ID],Table1[Policy Type])</f>
        <v>Auto</v>
      </c>
    </row>
    <row r="3575" spans="1:8">
      <c r="A3575" s="11" t="s">
        <v>24089</v>
      </c>
      <c r="B3575" s="16">
        <v>44384</v>
      </c>
      <c r="C3575" s="8">
        <v>38374</v>
      </c>
      <c r="D3575" s="8" t="s">
        <v>25516</v>
      </c>
      <c r="E3575" s="8" t="s">
        <v>29092</v>
      </c>
      <c r="F3575" s="8"/>
      <c r="G3575" s="8" t="s">
        <v>16263</v>
      </c>
      <c r="H3575" s="8" t="str">
        <f>_xlfn.XLOOKUP(Claims!$G3575,Table1[Policy ID],Table1[Policy Type])</f>
        <v>Life</v>
      </c>
    </row>
    <row r="3576" spans="1:8">
      <c r="A3576" s="12" t="s">
        <v>24090</v>
      </c>
      <c r="B3576" s="17">
        <v>45397</v>
      </c>
      <c r="C3576" s="13">
        <v>55579</v>
      </c>
      <c r="D3576" s="13" t="s">
        <v>25517</v>
      </c>
      <c r="E3576" s="13" t="s">
        <v>29093</v>
      </c>
      <c r="F3576" s="17">
        <v>45408</v>
      </c>
      <c r="G3576" s="13" t="s">
        <v>15630</v>
      </c>
      <c r="H3576" s="13" t="str">
        <f>_xlfn.XLOOKUP(Claims!$G3576,Table1[Policy ID],Table1[Policy Type])</f>
        <v>Health</v>
      </c>
    </row>
    <row r="3577" spans="1:8">
      <c r="A3577" s="11" t="s">
        <v>24091</v>
      </c>
      <c r="B3577" s="16">
        <v>44874</v>
      </c>
      <c r="C3577" s="8">
        <v>7294</v>
      </c>
      <c r="D3577" s="8" t="s">
        <v>25516</v>
      </c>
      <c r="E3577" s="8" t="s">
        <v>29094</v>
      </c>
      <c r="F3577" s="16">
        <v>44924</v>
      </c>
      <c r="G3577" s="8" t="s">
        <v>18210</v>
      </c>
      <c r="H3577" s="8" t="str">
        <f>_xlfn.XLOOKUP(Claims!$G3577,Table1[Policy ID],Table1[Policy Type])</f>
        <v>Property</v>
      </c>
    </row>
    <row r="3578" spans="1:8">
      <c r="A3578" s="12" t="s">
        <v>24092</v>
      </c>
      <c r="B3578" s="17">
        <v>45124</v>
      </c>
      <c r="C3578" s="13">
        <v>22833</v>
      </c>
      <c r="D3578" s="13" t="s">
        <v>25516</v>
      </c>
      <c r="E3578" s="13" t="s">
        <v>29095</v>
      </c>
      <c r="F3578" s="13"/>
      <c r="G3578" s="13" t="s">
        <v>17701</v>
      </c>
      <c r="H3578" s="13" t="str">
        <f>_xlfn.XLOOKUP(Claims!$G3578,Table1[Policy ID],Table1[Policy Type])</f>
        <v>Auto</v>
      </c>
    </row>
    <row r="3579" spans="1:8">
      <c r="A3579" s="11" t="s">
        <v>24093</v>
      </c>
      <c r="B3579" s="16">
        <v>45163</v>
      </c>
      <c r="C3579" s="8">
        <v>11583</v>
      </c>
      <c r="D3579" s="8" t="s">
        <v>25516</v>
      </c>
      <c r="E3579" s="8" t="s">
        <v>29096</v>
      </c>
      <c r="F3579" s="8"/>
      <c r="G3579" s="8" t="s">
        <v>20129</v>
      </c>
      <c r="H3579" s="8" t="str">
        <f>_xlfn.XLOOKUP(Claims!$G3579,Table1[Policy ID],Table1[Policy Type])</f>
        <v>Life</v>
      </c>
    </row>
    <row r="3580" spans="1:8">
      <c r="A3580" s="12" t="s">
        <v>24094</v>
      </c>
      <c r="B3580" s="17">
        <v>44458</v>
      </c>
      <c r="C3580" s="13">
        <v>74515</v>
      </c>
      <c r="D3580" s="13" t="s">
        <v>25516</v>
      </c>
      <c r="E3580" s="13" t="s">
        <v>29097</v>
      </c>
      <c r="F3580" s="17">
        <v>44543</v>
      </c>
      <c r="G3580" s="13" t="s">
        <v>18076</v>
      </c>
      <c r="H3580" s="13" t="str">
        <f>_xlfn.XLOOKUP(Claims!$G3580,Table1[Policy ID],Table1[Policy Type])</f>
        <v>Auto</v>
      </c>
    </row>
    <row r="3581" spans="1:8">
      <c r="A3581" s="11" t="s">
        <v>24095</v>
      </c>
      <c r="B3581" s="16">
        <v>45236</v>
      </c>
      <c r="C3581" s="8">
        <v>77123</v>
      </c>
      <c r="D3581" s="8" t="s">
        <v>25516</v>
      </c>
      <c r="E3581" s="8" t="s">
        <v>29098</v>
      </c>
      <c r="F3581" s="16">
        <v>45249</v>
      </c>
      <c r="G3581" s="8" t="s">
        <v>19840</v>
      </c>
      <c r="H3581" s="8" t="str">
        <f>_xlfn.XLOOKUP(Claims!$G3581,Table1[Policy ID],Table1[Policy Type])</f>
        <v>Property</v>
      </c>
    </row>
    <row r="3582" spans="1:8">
      <c r="A3582" s="12" t="s">
        <v>24096</v>
      </c>
      <c r="B3582" s="17">
        <v>44019</v>
      </c>
      <c r="C3582" s="13">
        <v>33755</v>
      </c>
      <c r="D3582" s="13" t="s">
        <v>25517</v>
      </c>
      <c r="E3582" s="13" t="s">
        <v>29099</v>
      </c>
      <c r="F3582" s="17">
        <v>44105</v>
      </c>
      <c r="G3582" s="13" t="s">
        <v>19957</v>
      </c>
      <c r="H3582" s="13" t="str">
        <f>_xlfn.XLOOKUP(Claims!$G3582,Table1[Policy ID],Table1[Policy Type])</f>
        <v>Life</v>
      </c>
    </row>
    <row r="3583" spans="1:8">
      <c r="A3583" s="11" t="s">
        <v>24097</v>
      </c>
      <c r="B3583" s="16">
        <v>45043</v>
      </c>
      <c r="C3583" s="8">
        <v>34988</v>
      </c>
      <c r="D3583" s="8" t="s">
        <v>25517</v>
      </c>
      <c r="E3583" s="8" t="s">
        <v>29100</v>
      </c>
      <c r="F3583" s="16">
        <v>45103</v>
      </c>
      <c r="G3583" s="8" t="s">
        <v>15620</v>
      </c>
      <c r="H3583" s="8" t="str">
        <f>_xlfn.XLOOKUP(Claims!$G3583,Table1[Policy ID],Table1[Policy Type])</f>
        <v>Health</v>
      </c>
    </row>
    <row r="3584" spans="1:8">
      <c r="A3584" s="12" t="s">
        <v>24098</v>
      </c>
      <c r="B3584" s="17">
        <v>45532</v>
      </c>
      <c r="C3584" s="13">
        <v>51899</v>
      </c>
      <c r="D3584" s="13" t="s">
        <v>25518</v>
      </c>
      <c r="E3584" s="13" t="s">
        <v>29101</v>
      </c>
      <c r="F3584" s="13"/>
      <c r="G3584" s="13" t="s">
        <v>16435</v>
      </c>
      <c r="H3584" s="13" t="str">
        <f>_xlfn.XLOOKUP(Claims!$G3584,Table1[Policy ID],Table1[Policy Type])</f>
        <v>Health</v>
      </c>
    </row>
    <row r="3585" spans="1:8">
      <c r="A3585" s="11" t="s">
        <v>24099</v>
      </c>
      <c r="B3585" s="16">
        <v>45402</v>
      </c>
      <c r="C3585" s="8">
        <v>12782</v>
      </c>
      <c r="D3585" s="8" t="s">
        <v>25516</v>
      </c>
      <c r="E3585" s="8" t="s">
        <v>29102</v>
      </c>
      <c r="F3585" s="16">
        <v>45484</v>
      </c>
      <c r="G3585" s="8" t="s">
        <v>17572</v>
      </c>
      <c r="H3585" s="8" t="str">
        <f>_xlfn.XLOOKUP(Claims!$G3585,Table1[Policy ID],Table1[Policy Type])</f>
        <v>Health</v>
      </c>
    </row>
    <row r="3586" spans="1:8">
      <c r="A3586" s="12" t="s">
        <v>24100</v>
      </c>
      <c r="B3586" s="17">
        <v>45202</v>
      </c>
      <c r="C3586" s="13">
        <v>32620</v>
      </c>
      <c r="D3586" s="13" t="s">
        <v>25518</v>
      </c>
      <c r="E3586" s="13" t="s">
        <v>29103</v>
      </c>
      <c r="F3586" s="17">
        <v>45277</v>
      </c>
      <c r="G3586" s="13" t="s">
        <v>17430</v>
      </c>
      <c r="H3586" s="13" t="str">
        <f>_xlfn.XLOOKUP(Claims!$G3586,Table1[Policy ID],Table1[Policy Type])</f>
        <v>Property</v>
      </c>
    </row>
    <row r="3587" spans="1:8">
      <c r="A3587" s="11" t="s">
        <v>24101</v>
      </c>
      <c r="B3587" s="16">
        <v>44949</v>
      </c>
      <c r="C3587" s="8">
        <v>14386</v>
      </c>
      <c r="D3587" s="8" t="s">
        <v>25518</v>
      </c>
      <c r="E3587" s="8" t="s">
        <v>29104</v>
      </c>
      <c r="F3587" s="16">
        <v>45031</v>
      </c>
      <c r="G3587" s="8" t="s">
        <v>16709</v>
      </c>
      <c r="H3587" s="8" t="str">
        <f>_xlfn.XLOOKUP(Claims!$G3587,Table1[Policy ID],Table1[Policy Type])</f>
        <v>Property</v>
      </c>
    </row>
    <row r="3588" spans="1:8">
      <c r="A3588" s="12" t="s">
        <v>24102</v>
      </c>
      <c r="B3588" s="17">
        <v>45242</v>
      </c>
      <c r="C3588" s="13">
        <v>17133</v>
      </c>
      <c r="D3588" s="13" t="s">
        <v>25517</v>
      </c>
      <c r="E3588" s="13" t="s">
        <v>29105</v>
      </c>
      <c r="F3588" s="17">
        <v>45307</v>
      </c>
      <c r="G3588" s="13" t="s">
        <v>18277</v>
      </c>
      <c r="H3588" s="13" t="str">
        <f>_xlfn.XLOOKUP(Claims!$G3588,Table1[Policy ID],Table1[Policy Type])</f>
        <v>Health</v>
      </c>
    </row>
    <row r="3589" spans="1:8">
      <c r="A3589" s="11" t="s">
        <v>24103</v>
      </c>
      <c r="B3589" s="16">
        <v>45126</v>
      </c>
      <c r="C3589" s="8">
        <v>18396</v>
      </c>
      <c r="D3589" s="8" t="s">
        <v>25518</v>
      </c>
      <c r="E3589" s="8" t="s">
        <v>29106</v>
      </c>
      <c r="F3589" s="16">
        <v>45204</v>
      </c>
      <c r="G3589" s="8" t="s">
        <v>19926</v>
      </c>
      <c r="H3589" s="8" t="str">
        <f>_xlfn.XLOOKUP(Claims!$G3589,Table1[Policy ID],Table1[Policy Type])</f>
        <v>Auto</v>
      </c>
    </row>
    <row r="3590" spans="1:8">
      <c r="A3590" s="12" t="s">
        <v>24104</v>
      </c>
      <c r="B3590" s="17">
        <v>45348</v>
      </c>
      <c r="C3590" s="13">
        <v>42265</v>
      </c>
      <c r="D3590" s="13" t="s">
        <v>25518</v>
      </c>
      <c r="E3590" s="13" t="s">
        <v>29107</v>
      </c>
      <c r="F3590" s="17">
        <v>45366</v>
      </c>
      <c r="G3590" s="13" t="s">
        <v>17147</v>
      </c>
      <c r="H3590" s="13" t="str">
        <f>_xlfn.XLOOKUP(Claims!$G3590,Table1[Policy ID],Table1[Policy Type])</f>
        <v>Auto</v>
      </c>
    </row>
    <row r="3591" spans="1:8">
      <c r="A3591" s="11" t="s">
        <v>24105</v>
      </c>
      <c r="B3591" s="16">
        <v>44005</v>
      </c>
      <c r="C3591" s="8">
        <v>5419</v>
      </c>
      <c r="D3591" s="8" t="s">
        <v>25518</v>
      </c>
      <c r="E3591" s="8" t="s">
        <v>29108</v>
      </c>
      <c r="F3591" s="16">
        <v>44059</v>
      </c>
      <c r="G3591" s="8" t="s">
        <v>19356</v>
      </c>
      <c r="H3591" s="8" t="str">
        <f>_xlfn.XLOOKUP(Claims!$G3591,Table1[Policy ID],Table1[Policy Type])</f>
        <v>Life</v>
      </c>
    </row>
    <row r="3592" spans="1:8">
      <c r="A3592" s="12" t="s">
        <v>24106</v>
      </c>
      <c r="B3592" s="17">
        <v>44221</v>
      </c>
      <c r="C3592" s="13">
        <v>43259</v>
      </c>
      <c r="D3592" s="13" t="s">
        <v>25517</v>
      </c>
      <c r="E3592" s="13" t="s">
        <v>29109</v>
      </c>
      <c r="F3592" s="17">
        <v>44270</v>
      </c>
      <c r="G3592" s="13" t="s">
        <v>20075</v>
      </c>
      <c r="H3592" s="13" t="str">
        <f>_xlfn.XLOOKUP(Claims!$G3592,Table1[Policy ID],Table1[Policy Type])</f>
        <v>Life</v>
      </c>
    </row>
    <row r="3593" spans="1:8">
      <c r="A3593" s="11" t="s">
        <v>24107</v>
      </c>
      <c r="B3593" s="16">
        <v>43877</v>
      </c>
      <c r="C3593" s="8">
        <v>89979</v>
      </c>
      <c r="D3593" s="8" t="s">
        <v>25517</v>
      </c>
      <c r="E3593" s="8" t="s">
        <v>29110</v>
      </c>
      <c r="F3593" s="8"/>
      <c r="G3593" s="8" t="s">
        <v>16856</v>
      </c>
      <c r="H3593" s="8" t="str">
        <f>_xlfn.XLOOKUP(Claims!$G3593,Table1[Policy ID],Table1[Policy Type])</f>
        <v>Auto</v>
      </c>
    </row>
    <row r="3594" spans="1:8">
      <c r="A3594" s="12" t="s">
        <v>24108</v>
      </c>
      <c r="B3594" s="17">
        <v>44238</v>
      </c>
      <c r="C3594" s="13">
        <v>67447</v>
      </c>
      <c r="D3594" s="13" t="s">
        <v>25516</v>
      </c>
      <c r="E3594" s="13" t="s">
        <v>29111</v>
      </c>
      <c r="F3594" s="13"/>
      <c r="G3594" s="13" t="s">
        <v>16419</v>
      </c>
      <c r="H3594" s="13" t="str">
        <f>_xlfn.XLOOKUP(Claims!$G3594,Table1[Policy ID],Table1[Policy Type])</f>
        <v>Health</v>
      </c>
    </row>
    <row r="3595" spans="1:8">
      <c r="A3595" s="11" t="s">
        <v>24109</v>
      </c>
      <c r="B3595" s="16">
        <v>44545</v>
      </c>
      <c r="C3595" s="8">
        <v>18061</v>
      </c>
      <c r="D3595" s="8" t="s">
        <v>25518</v>
      </c>
      <c r="E3595" s="8" t="s">
        <v>29112</v>
      </c>
      <c r="F3595" s="8"/>
      <c r="G3595" s="8" t="s">
        <v>15753</v>
      </c>
      <c r="H3595" s="8" t="str">
        <f>_xlfn.XLOOKUP(Claims!$G3595,Table1[Policy ID],Table1[Policy Type])</f>
        <v>Property</v>
      </c>
    </row>
    <row r="3596" spans="1:8">
      <c r="A3596" s="12" t="s">
        <v>24110</v>
      </c>
      <c r="B3596" s="17">
        <v>44373</v>
      </c>
      <c r="C3596" s="13">
        <v>47663</v>
      </c>
      <c r="D3596" s="13" t="s">
        <v>25517</v>
      </c>
      <c r="E3596" s="13" t="s">
        <v>29113</v>
      </c>
      <c r="F3596" s="13"/>
      <c r="G3596" s="13" t="s">
        <v>19104</v>
      </c>
      <c r="H3596" s="13" t="str">
        <f>_xlfn.XLOOKUP(Claims!$G3596,Table1[Policy ID],Table1[Policy Type])</f>
        <v>Health</v>
      </c>
    </row>
    <row r="3597" spans="1:8">
      <c r="A3597" s="11" t="s">
        <v>24111</v>
      </c>
      <c r="B3597" s="16">
        <v>44016</v>
      </c>
      <c r="C3597" s="8">
        <v>14624</v>
      </c>
      <c r="D3597" s="8" t="s">
        <v>25517</v>
      </c>
      <c r="E3597" s="8" t="s">
        <v>29114</v>
      </c>
      <c r="F3597" s="16">
        <v>44085</v>
      </c>
      <c r="G3597" s="8" t="s">
        <v>20472</v>
      </c>
      <c r="H3597" s="8" t="str">
        <f>_xlfn.XLOOKUP(Claims!$G3597,Table1[Policy ID],Table1[Policy Type])</f>
        <v>Life</v>
      </c>
    </row>
    <row r="3598" spans="1:8">
      <c r="A3598" s="12" t="s">
        <v>24112</v>
      </c>
      <c r="B3598" s="17">
        <v>45308</v>
      </c>
      <c r="C3598" s="13">
        <v>6518</v>
      </c>
      <c r="D3598" s="13" t="s">
        <v>25516</v>
      </c>
      <c r="E3598" s="13" t="s">
        <v>29115</v>
      </c>
      <c r="F3598" s="17">
        <v>45389</v>
      </c>
      <c r="G3598" s="13" t="s">
        <v>19939</v>
      </c>
      <c r="H3598" s="13" t="str">
        <f>_xlfn.XLOOKUP(Claims!$G3598,Table1[Policy ID],Table1[Policy Type])</f>
        <v>Life</v>
      </c>
    </row>
    <row r="3599" spans="1:8">
      <c r="A3599" s="11" t="s">
        <v>24113</v>
      </c>
      <c r="B3599" s="16">
        <v>45515</v>
      </c>
      <c r="C3599" s="8">
        <v>38479</v>
      </c>
      <c r="D3599" s="8" t="s">
        <v>25517</v>
      </c>
      <c r="E3599" s="8" t="s">
        <v>29116</v>
      </c>
      <c r="F3599" s="16">
        <v>45594</v>
      </c>
      <c r="G3599" s="8" t="s">
        <v>16668</v>
      </c>
      <c r="H3599" s="8" t="str">
        <f>_xlfn.XLOOKUP(Claims!$G3599,Table1[Policy ID],Table1[Policy Type])</f>
        <v>Health</v>
      </c>
    </row>
    <row r="3600" spans="1:8">
      <c r="A3600" s="12" t="s">
        <v>24114</v>
      </c>
      <c r="B3600" s="17">
        <v>45406</v>
      </c>
      <c r="C3600" s="13">
        <v>22600</v>
      </c>
      <c r="D3600" s="13" t="s">
        <v>25518</v>
      </c>
      <c r="E3600" s="13" t="s">
        <v>29117</v>
      </c>
      <c r="F3600" s="17">
        <v>45462</v>
      </c>
      <c r="G3600" s="13" t="s">
        <v>16306</v>
      </c>
      <c r="H3600" s="13" t="str">
        <f>_xlfn.XLOOKUP(Claims!$G3600,Table1[Policy ID],Table1[Policy Type])</f>
        <v>Health</v>
      </c>
    </row>
    <row r="3601" spans="1:8">
      <c r="A3601" s="11" t="s">
        <v>24115</v>
      </c>
      <c r="B3601" s="16">
        <v>45571</v>
      </c>
      <c r="C3601" s="8">
        <v>33320</v>
      </c>
      <c r="D3601" s="8" t="s">
        <v>25516</v>
      </c>
      <c r="E3601" s="8" t="s">
        <v>29118</v>
      </c>
      <c r="F3601" s="16">
        <v>45615</v>
      </c>
      <c r="G3601" s="8" t="s">
        <v>17323</v>
      </c>
      <c r="H3601" s="8" t="str">
        <f>_xlfn.XLOOKUP(Claims!$G3601,Table1[Policy ID],Table1[Policy Type])</f>
        <v>Health</v>
      </c>
    </row>
    <row r="3602" spans="1:8">
      <c r="A3602" s="12" t="s">
        <v>24116</v>
      </c>
      <c r="B3602" s="17">
        <v>45347</v>
      </c>
      <c r="C3602" s="13">
        <v>93780</v>
      </c>
      <c r="D3602" s="13" t="s">
        <v>25518</v>
      </c>
      <c r="E3602" s="13" t="s">
        <v>29119</v>
      </c>
      <c r="F3602" s="13"/>
      <c r="G3602" s="13" t="s">
        <v>15501</v>
      </c>
      <c r="H3602" s="13" t="str">
        <f>_xlfn.XLOOKUP(Claims!$G3602,Table1[Policy ID],Table1[Policy Type])</f>
        <v>Auto</v>
      </c>
    </row>
    <row r="3603" spans="1:8">
      <c r="A3603" s="11" t="s">
        <v>24117</v>
      </c>
      <c r="B3603" s="16">
        <v>44966</v>
      </c>
      <c r="C3603" s="8">
        <v>90486</v>
      </c>
      <c r="D3603" s="8" t="s">
        <v>25517</v>
      </c>
      <c r="E3603" s="8" t="s">
        <v>29120</v>
      </c>
      <c r="F3603" s="16">
        <v>45024</v>
      </c>
      <c r="G3603" s="8" t="s">
        <v>18647</v>
      </c>
      <c r="H3603" s="8" t="str">
        <f>_xlfn.XLOOKUP(Claims!$G3603,Table1[Policy ID],Table1[Policy Type])</f>
        <v>Life</v>
      </c>
    </row>
    <row r="3604" spans="1:8">
      <c r="A3604" s="12" t="s">
        <v>24118</v>
      </c>
      <c r="B3604" s="17">
        <v>44960</v>
      </c>
      <c r="C3604" s="13">
        <v>87023</v>
      </c>
      <c r="D3604" s="13" t="s">
        <v>25516</v>
      </c>
      <c r="E3604" s="13" t="s">
        <v>29121</v>
      </c>
      <c r="F3604" s="17">
        <v>44991</v>
      </c>
      <c r="G3604" s="13" t="s">
        <v>18461</v>
      </c>
      <c r="H3604" s="13" t="str">
        <f>_xlfn.XLOOKUP(Claims!$G3604,Table1[Policy ID],Table1[Policy Type])</f>
        <v>Life</v>
      </c>
    </row>
    <row r="3605" spans="1:8">
      <c r="A3605" s="11" t="s">
        <v>24119</v>
      </c>
      <c r="B3605" s="16">
        <v>43827</v>
      </c>
      <c r="C3605" s="8">
        <v>35160</v>
      </c>
      <c r="D3605" s="8" t="s">
        <v>25518</v>
      </c>
      <c r="E3605" s="8" t="s">
        <v>29122</v>
      </c>
      <c r="F3605" s="8"/>
      <c r="G3605" s="8" t="s">
        <v>20285</v>
      </c>
      <c r="H3605" s="8" t="str">
        <f>_xlfn.XLOOKUP(Claims!$G3605,Table1[Policy ID],Table1[Policy Type])</f>
        <v>Life</v>
      </c>
    </row>
    <row r="3606" spans="1:8">
      <c r="A3606" s="12" t="s">
        <v>24120</v>
      </c>
      <c r="B3606" s="17">
        <v>45285</v>
      </c>
      <c r="C3606" s="13">
        <v>53831</v>
      </c>
      <c r="D3606" s="13" t="s">
        <v>25518</v>
      </c>
      <c r="E3606" s="13" t="s">
        <v>29123</v>
      </c>
      <c r="F3606" s="17">
        <v>45365</v>
      </c>
      <c r="G3606" s="13" t="s">
        <v>16265</v>
      </c>
      <c r="H3606" s="13" t="str">
        <f>_xlfn.XLOOKUP(Claims!$G3606,Table1[Policy ID],Table1[Policy Type])</f>
        <v>Health</v>
      </c>
    </row>
    <row r="3607" spans="1:8">
      <c r="A3607" s="11" t="s">
        <v>24121</v>
      </c>
      <c r="B3607" s="16">
        <v>44047</v>
      </c>
      <c r="C3607" s="8">
        <v>48654</v>
      </c>
      <c r="D3607" s="8" t="s">
        <v>25518</v>
      </c>
      <c r="E3607" s="8" t="s">
        <v>29124</v>
      </c>
      <c r="F3607" s="16">
        <v>44125</v>
      </c>
      <c r="G3607" s="8" t="s">
        <v>18939</v>
      </c>
      <c r="H3607" s="8" t="str">
        <f>_xlfn.XLOOKUP(Claims!$G3607,Table1[Policy ID],Table1[Policy Type])</f>
        <v>Property</v>
      </c>
    </row>
    <row r="3608" spans="1:8">
      <c r="A3608" s="12" t="s">
        <v>24122</v>
      </c>
      <c r="B3608" s="17">
        <v>45212</v>
      </c>
      <c r="C3608" s="13">
        <v>93606</v>
      </c>
      <c r="D3608" s="13" t="s">
        <v>25517</v>
      </c>
      <c r="E3608" s="13" t="s">
        <v>29125</v>
      </c>
      <c r="F3608" s="13"/>
      <c r="G3608" s="13" t="s">
        <v>18583</v>
      </c>
      <c r="H3608" s="13" t="str">
        <f>_xlfn.XLOOKUP(Claims!$G3608,Table1[Policy ID],Table1[Policy Type])</f>
        <v>Health</v>
      </c>
    </row>
    <row r="3609" spans="1:8">
      <c r="A3609" s="11" t="s">
        <v>24123</v>
      </c>
      <c r="B3609" s="16">
        <v>43900</v>
      </c>
      <c r="C3609" s="8">
        <v>77818</v>
      </c>
      <c r="D3609" s="8" t="s">
        <v>25518</v>
      </c>
      <c r="E3609" s="8" t="s">
        <v>29126</v>
      </c>
      <c r="F3609" s="8"/>
      <c r="G3609" s="8" t="s">
        <v>20259</v>
      </c>
      <c r="H3609" s="8" t="str">
        <f>_xlfn.XLOOKUP(Claims!$G3609,Table1[Policy ID],Table1[Policy Type])</f>
        <v>Life</v>
      </c>
    </row>
    <row r="3610" spans="1:8">
      <c r="A3610" s="12" t="s">
        <v>24124</v>
      </c>
      <c r="B3610" s="17">
        <v>44333</v>
      </c>
      <c r="C3610" s="13">
        <v>56852</v>
      </c>
      <c r="D3610" s="13" t="s">
        <v>25517</v>
      </c>
      <c r="E3610" s="13" t="s">
        <v>29127</v>
      </c>
      <c r="F3610" s="17">
        <v>44376</v>
      </c>
      <c r="G3610" s="13" t="s">
        <v>19085</v>
      </c>
      <c r="H3610" s="13" t="str">
        <f>_xlfn.XLOOKUP(Claims!$G3610,Table1[Policy ID],Table1[Policy Type])</f>
        <v>Property</v>
      </c>
    </row>
    <row r="3611" spans="1:8">
      <c r="A3611" s="11" t="s">
        <v>24125</v>
      </c>
      <c r="B3611" s="16">
        <v>45604</v>
      </c>
      <c r="C3611" s="8">
        <v>95140</v>
      </c>
      <c r="D3611" s="8" t="s">
        <v>25518</v>
      </c>
      <c r="E3611" s="8" t="s">
        <v>29128</v>
      </c>
      <c r="F3611" s="16">
        <v>45673</v>
      </c>
      <c r="G3611" s="8" t="s">
        <v>19394</v>
      </c>
      <c r="H3611" s="8" t="str">
        <f>_xlfn.XLOOKUP(Claims!$G3611,Table1[Policy ID],Table1[Policy Type])</f>
        <v>Health</v>
      </c>
    </row>
    <row r="3612" spans="1:8">
      <c r="A3612" s="12" t="s">
        <v>24126</v>
      </c>
      <c r="B3612" s="17">
        <v>45427</v>
      </c>
      <c r="C3612" s="13">
        <v>65804</v>
      </c>
      <c r="D3612" s="13" t="s">
        <v>25518</v>
      </c>
      <c r="E3612" s="13" t="s">
        <v>29129</v>
      </c>
      <c r="F3612" s="13"/>
      <c r="G3612" s="13" t="s">
        <v>19614</v>
      </c>
      <c r="H3612" s="13" t="str">
        <f>_xlfn.XLOOKUP(Claims!$G3612,Table1[Policy ID],Table1[Policy Type])</f>
        <v>Property</v>
      </c>
    </row>
    <row r="3613" spans="1:8">
      <c r="A3613" s="11" t="s">
        <v>24127</v>
      </c>
      <c r="B3613" s="16">
        <v>44567</v>
      </c>
      <c r="C3613" s="8">
        <v>2545</v>
      </c>
      <c r="D3613" s="8" t="s">
        <v>25516</v>
      </c>
      <c r="E3613" s="8" t="s">
        <v>29130</v>
      </c>
      <c r="F3613" s="8"/>
      <c r="G3613" s="8" t="s">
        <v>19446</v>
      </c>
      <c r="H3613" s="8" t="str">
        <f>_xlfn.XLOOKUP(Claims!$G3613,Table1[Policy ID],Table1[Policy Type])</f>
        <v>Health</v>
      </c>
    </row>
    <row r="3614" spans="1:8">
      <c r="A3614" s="12" t="s">
        <v>24128</v>
      </c>
      <c r="B3614" s="17">
        <v>44038</v>
      </c>
      <c r="C3614" s="13">
        <v>60725</v>
      </c>
      <c r="D3614" s="13" t="s">
        <v>25517</v>
      </c>
      <c r="E3614" s="13" t="s">
        <v>29131</v>
      </c>
      <c r="F3614" s="13"/>
      <c r="G3614" s="13" t="s">
        <v>19753</v>
      </c>
      <c r="H3614" s="13" t="str">
        <f>_xlfn.XLOOKUP(Claims!$G3614,Table1[Policy ID],Table1[Policy Type])</f>
        <v>Life</v>
      </c>
    </row>
    <row r="3615" spans="1:8">
      <c r="A3615" s="11" t="s">
        <v>24129</v>
      </c>
      <c r="B3615" s="16">
        <v>43867</v>
      </c>
      <c r="C3615" s="8">
        <v>19811</v>
      </c>
      <c r="D3615" s="8" t="s">
        <v>25517</v>
      </c>
      <c r="E3615" s="8" t="s">
        <v>29132</v>
      </c>
      <c r="F3615" s="16">
        <v>43942</v>
      </c>
      <c r="G3615" s="8" t="s">
        <v>17650</v>
      </c>
      <c r="H3615" s="8" t="str">
        <f>_xlfn.XLOOKUP(Claims!$G3615,Table1[Policy ID],Table1[Policy Type])</f>
        <v>Property</v>
      </c>
    </row>
    <row r="3616" spans="1:8">
      <c r="A3616" s="12" t="s">
        <v>24130</v>
      </c>
      <c r="B3616" s="17">
        <v>45647</v>
      </c>
      <c r="C3616" s="13">
        <v>16150</v>
      </c>
      <c r="D3616" s="13" t="s">
        <v>25517</v>
      </c>
      <c r="E3616" s="13" t="s">
        <v>29133</v>
      </c>
      <c r="F3616" s="17">
        <v>45733</v>
      </c>
      <c r="G3616" s="13" t="s">
        <v>20310</v>
      </c>
      <c r="H3616" s="13" t="str">
        <f>_xlfn.XLOOKUP(Claims!$G3616,Table1[Policy ID],Table1[Policy Type])</f>
        <v>Health</v>
      </c>
    </row>
    <row r="3617" spans="1:8">
      <c r="A3617" s="11" t="s">
        <v>24131</v>
      </c>
      <c r="B3617" s="16">
        <v>45425</v>
      </c>
      <c r="C3617" s="8">
        <v>38710</v>
      </c>
      <c r="D3617" s="8" t="s">
        <v>25518</v>
      </c>
      <c r="E3617" s="8" t="s">
        <v>29134</v>
      </c>
      <c r="F3617" s="16">
        <v>45448</v>
      </c>
      <c r="G3617" s="8" t="s">
        <v>19027</v>
      </c>
      <c r="H3617" s="8" t="str">
        <f>_xlfn.XLOOKUP(Claims!$G3617,Table1[Policy ID],Table1[Policy Type])</f>
        <v>Life</v>
      </c>
    </row>
    <row r="3618" spans="1:8">
      <c r="A3618" s="12" t="s">
        <v>24132</v>
      </c>
      <c r="B3618" s="17">
        <v>43981</v>
      </c>
      <c r="C3618" s="13">
        <v>87084</v>
      </c>
      <c r="D3618" s="13" t="s">
        <v>25516</v>
      </c>
      <c r="E3618" s="13" t="s">
        <v>29135</v>
      </c>
      <c r="F3618" s="13"/>
      <c r="G3618" s="13" t="s">
        <v>16773</v>
      </c>
      <c r="H3618" s="13" t="str">
        <f>_xlfn.XLOOKUP(Claims!$G3618,Table1[Policy ID],Table1[Policy Type])</f>
        <v>Life</v>
      </c>
    </row>
    <row r="3619" spans="1:8">
      <c r="A3619" s="11" t="s">
        <v>24133</v>
      </c>
      <c r="B3619" s="16">
        <v>43908</v>
      </c>
      <c r="C3619" s="8">
        <v>17337</v>
      </c>
      <c r="D3619" s="8" t="s">
        <v>25517</v>
      </c>
      <c r="E3619" s="8" t="s">
        <v>29136</v>
      </c>
      <c r="F3619" s="16">
        <v>43985</v>
      </c>
      <c r="G3619" s="8" t="s">
        <v>18137</v>
      </c>
      <c r="H3619" s="8" t="str">
        <f>_xlfn.XLOOKUP(Claims!$G3619,Table1[Policy ID],Table1[Policy Type])</f>
        <v>Auto</v>
      </c>
    </row>
    <row r="3620" spans="1:8">
      <c r="A3620" s="12" t="s">
        <v>24134</v>
      </c>
      <c r="B3620" s="17">
        <v>45267</v>
      </c>
      <c r="C3620" s="13">
        <v>85272</v>
      </c>
      <c r="D3620" s="13" t="s">
        <v>25517</v>
      </c>
      <c r="E3620" s="13" t="s">
        <v>29137</v>
      </c>
      <c r="F3620" s="13"/>
      <c r="G3620" s="13" t="s">
        <v>19747</v>
      </c>
      <c r="H3620" s="13" t="str">
        <f>_xlfn.XLOOKUP(Claims!$G3620,Table1[Policy ID],Table1[Policy Type])</f>
        <v>Health</v>
      </c>
    </row>
    <row r="3621" spans="1:8">
      <c r="A3621" s="11" t="s">
        <v>24135</v>
      </c>
      <c r="B3621" s="16">
        <v>45639</v>
      </c>
      <c r="C3621" s="8">
        <v>43281</v>
      </c>
      <c r="D3621" s="8" t="s">
        <v>25517</v>
      </c>
      <c r="E3621" s="8" t="s">
        <v>29138</v>
      </c>
      <c r="F3621" s="16">
        <v>45729</v>
      </c>
      <c r="G3621" s="8" t="s">
        <v>15749</v>
      </c>
      <c r="H3621" s="8" t="str">
        <f>_xlfn.XLOOKUP(Claims!$G3621,Table1[Policy ID],Table1[Policy Type])</f>
        <v>Health</v>
      </c>
    </row>
    <row r="3622" spans="1:8">
      <c r="A3622" s="12" t="s">
        <v>24136</v>
      </c>
      <c r="B3622" s="17">
        <v>44553</v>
      </c>
      <c r="C3622" s="13">
        <v>72398</v>
      </c>
      <c r="D3622" s="13" t="s">
        <v>25518</v>
      </c>
      <c r="E3622" s="13" t="s">
        <v>29139</v>
      </c>
      <c r="F3622" s="13"/>
      <c r="G3622" s="13" t="s">
        <v>17844</v>
      </c>
      <c r="H3622" s="13" t="str">
        <f>_xlfn.XLOOKUP(Claims!$G3622,Table1[Policy ID],Table1[Policy Type])</f>
        <v>Auto</v>
      </c>
    </row>
    <row r="3623" spans="1:8">
      <c r="A3623" s="11" t="s">
        <v>24137</v>
      </c>
      <c r="B3623" s="16">
        <v>44343</v>
      </c>
      <c r="C3623" s="8">
        <v>56477</v>
      </c>
      <c r="D3623" s="8" t="s">
        <v>25518</v>
      </c>
      <c r="E3623" s="8" t="s">
        <v>29140</v>
      </c>
      <c r="F3623" s="16">
        <v>44429</v>
      </c>
      <c r="G3623" s="8" t="s">
        <v>19463</v>
      </c>
      <c r="H3623" s="8" t="str">
        <f>_xlfn.XLOOKUP(Claims!$G3623,Table1[Policy ID],Table1[Policy Type])</f>
        <v>Auto</v>
      </c>
    </row>
    <row r="3624" spans="1:8">
      <c r="A3624" s="12" t="s">
        <v>24138</v>
      </c>
      <c r="B3624" s="17">
        <v>44707</v>
      </c>
      <c r="C3624" s="13">
        <v>35973</v>
      </c>
      <c r="D3624" s="13" t="s">
        <v>25517</v>
      </c>
      <c r="E3624" s="13" t="s">
        <v>29141</v>
      </c>
      <c r="F3624" s="13"/>
      <c r="G3624" s="13" t="s">
        <v>19331</v>
      </c>
      <c r="H3624" s="13" t="str">
        <f>_xlfn.XLOOKUP(Claims!$G3624,Table1[Policy ID],Table1[Policy Type])</f>
        <v>Auto</v>
      </c>
    </row>
    <row r="3625" spans="1:8">
      <c r="A3625" s="11" t="s">
        <v>24139</v>
      </c>
      <c r="B3625" s="16">
        <v>44186</v>
      </c>
      <c r="C3625" s="8">
        <v>92098</v>
      </c>
      <c r="D3625" s="8" t="s">
        <v>25517</v>
      </c>
      <c r="E3625" s="8" t="s">
        <v>29142</v>
      </c>
      <c r="F3625" s="16">
        <v>44268</v>
      </c>
      <c r="G3625" s="8" t="s">
        <v>16729</v>
      </c>
      <c r="H3625" s="8" t="str">
        <f>_xlfn.XLOOKUP(Claims!$G3625,Table1[Policy ID],Table1[Policy Type])</f>
        <v>Life</v>
      </c>
    </row>
    <row r="3626" spans="1:8">
      <c r="A3626" s="12" t="s">
        <v>24140</v>
      </c>
      <c r="B3626" s="17">
        <v>43988</v>
      </c>
      <c r="C3626" s="13">
        <v>61627</v>
      </c>
      <c r="D3626" s="13" t="s">
        <v>25518</v>
      </c>
      <c r="E3626" s="13" t="s">
        <v>29143</v>
      </c>
      <c r="F3626" s="13"/>
      <c r="G3626" s="13" t="s">
        <v>19722</v>
      </c>
      <c r="H3626" s="13" t="str">
        <f>_xlfn.XLOOKUP(Claims!$G3626,Table1[Policy ID],Table1[Policy Type])</f>
        <v>Health</v>
      </c>
    </row>
    <row r="3627" spans="1:8">
      <c r="A3627" s="11" t="s">
        <v>24141</v>
      </c>
      <c r="B3627" s="16">
        <v>44546</v>
      </c>
      <c r="C3627" s="8">
        <v>91165</v>
      </c>
      <c r="D3627" s="8" t="s">
        <v>25516</v>
      </c>
      <c r="E3627" s="8" t="s">
        <v>29144</v>
      </c>
      <c r="F3627" s="8"/>
      <c r="G3627" s="8" t="s">
        <v>20147</v>
      </c>
      <c r="H3627" s="8" t="str">
        <f>_xlfn.XLOOKUP(Claims!$G3627,Table1[Policy ID],Table1[Policy Type])</f>
        <v>Life</v>
      </c>
    </row>
    <row r="3628" spans="1:8">
      <c r="A3628" s="12" t="s">
        <v>24142</v>
      </c>
      <c r="B3628" s="17">
        <v>44895</v>
      </c>
      <c r="C3628" s="13">
        <v>3514</v>
      </c>
      <c r="D3628" s="13" t="s">
        <v>25517</v>
      </c>
      <c r="E3628" s="13" t="s">
        <v>29145</v>
      </c>
      <c r="F3628" s="13"/>
      <c r="G3628" s="13" t="s">
        <v>17255</v>
      </c>
      <c r="H3628" s="13" t="str">
        <f>_xlfn.XLOOKUP(Claims!$G3628,Table1[Policy ID],Table1[Policy Type])</f>
        <v>Life</v>
      </c>
    </row>
    <row r="3629" spans="1:8">
      <c r="A3629" s="11" t="s">
        <v>24143</v>
      </c>
      <c r="B3629" s="16">
        <v>45333</v>
      </c>
      <c r="C3629" s="8">
        <v>88782</v>
      </c>
      <c r="D3629" s="8" t="s">
        <v>25517</v>
      </c>
      <c r="E3629" s="8" t="s">
        <v>29146</v>
      </c>
      <c r="F3629" s="8"/>
      <c r="G3629" s="8" t="s">
        <v>19342</v>
      </c>
      <c r="H3629" s="8" t="str">
        <f>_xlfn.XLOOKUP(Claims!$G3629,Table1[Policy ID],Table1[Policy Type])</f>
        <v>Auto</v>
      </c>
    </row>
    <row r="3630" spans="1:8">
      <c r="A3630" s="12" t="s">
        <v>24144</v>
      </c>
      <c r="B3630" s="17">
        <v>45393</v>
      </c>
      <c r="C3630" s="13">
        <v>90163</v>
      </c>
      <c r="D3630" s="13" t="s">
        <v>25517</v>
      </c>
      <c r="E3630" s="13" t="s">
        <v>29147</v>
      </c>
      <c r="F3630" s="17">
        <v>45459</v>
      </c>
      <c r="G3630" s="13" t="s">
        <v>19357</v>
      </c>
      <c r="H3630" s="13" t="str">
        <f>_xlfn.XLOOKUP(Claims!$G3630,Table1[Policy ID],Table1[Policy Type])</f>
        <v>Life</v>
      </c>
    </row>
    <row r="3631" spans="1:8">
      <c r="A3631" s="11" t="s">
        <v>24145</v>
      </c>
      <c r="B3631" s="16">
        <v>44371</v>
      </c>
      <c r="C3631" s="8">
        <v>7434</v>
      </c>
      <c r="D3631" s="8" t="s">
        <v>25516</v>
      </c>
      <c r="E3631" s="8" t="s">
        <v>29148</v>
      </c>
      <c r="F3631" s="16">
        <v>44418</v>
      </c>
      <c r="G3631" s="8" t="s">
        <v>18118</v>
      </c>
      <c r="H3631" s="8" t="str">
        <f>_xlfn.XLOOKUP(Claims!$G3631,Table1[Policy ID],Table1[Policy Type])</f>
        <v>Auto</v>
      </c>
    </row>
    <row r="3632" spans="1:8">
      <c r="A3632" s="12" t="s">
        <v>24146</v>
      </c>
      <c r="B3632" s="17">
        <v>45611</v>
      </c>
      <c r="C3632" s="13">
        <v>96771</v>
      </c>
      <c r="D3632" s="13" t="s">
        <v>25517</v>
      </c>
      <c r="E3632" s="13" t="s">
        <v>29149</v>
      </c>
      <c r="F3632" s="17">
        <v>45660</v>
      </c>
      <c r="G3632" s="13" t="s">
        <v>15578</v>
      </c>
      <c r="H3632" s="13" t="str">
        <f>_xlfn.XLOOKUP(Claims!$G3632,Table1[Policy ID],Table1[Policy Type])</f>
        <v>Health</v>
      </c>
    </row>
    <row r="3633" spans="1:8">
      <c r="A3633" s="11" t="s">
        <v>24147</v>
      </c>
      <c r="B3633" s="16">
        <v>45176</v>
      </c>
      <c r="C3633" s="8">
        <v>52306</v>
      </c>
      <c r="D3633" s="8" t="s">
        <v>25517</v>
      </c>
      <c r="E3633" s="8" t="s">
        <v>29150</v>
      </c>
      <c r="F3633" s="16">
        <v>45251</v>
      </c>
      <c r="G3633" s="8" t="s">
        <v>18670</v>
      </c>
      <c r="H3633" s="8" t="str">
        <f>_xlfn.XLOOKUP(Claims!$G3633,Table1[Policy ID],Table1[Policy Type])</f>
        <v>Health</v>
      </c>
    </row>
    <row r="3634" spans="1:8">
      <c r="A3634" s="12" t="s">
        <v>24148</v>
      </c>
      <c r="B3634" s="17">
        <v>44430</v>
      </c>
      <c r="C3634" s="13">
        <v>66964</v>
      </c>
      <c r="D3634" s="13" t="s">
        <v>25518</v>
      </c>
      <c r="E3634" s="13" t="s">
        <v>29151</v>
      </c>
      <c r="F3634" s="17">
        <v>44488</v>
      </c>
      <c r="G3634" s="13" t="s">
        <v>19460</v>
      </c>
      <c r="H3634" s="13" t="str">
        <f>_xlfn.XLOOKUP(Claims!$G3634,Table1[Policy ID],Table1[Policy Type])</f>
        <v>Health</v>
      </c>
    </row>
    <row r="3635" spans="1:8">
      <c r="A3635" s="11" t="s">
        <v>24149</v>
      </c>
      <c r="B3635" s="16">
        <v>44819</v>
      </c>
      <c r="C3635" s="8">
        <v>66756</v>
      </c>
      <c r="D3635" s="8" t="s">
        <v>25516</v>
      </c>
      <c r="E3635" s="8" t="s">
        <v>29152</v>
      </c>
      <c r="F3635" s="8"/>
      <c r="G3635" s="8" t="s">
        <v>16723</v>
      </c>
      <c r="H3635" s="8" t="str">
        <f>_xlfn.XLOOKUP(Claims!$G3635,Table1[Policy ID],Table1[Policy Type])</f>
        <v>Auto</v>
      </c>
    </row>
    <row r="3636" spans="1:8">
      <c r="A3636" s="12" t="s">
        <v>24150</v>
      </c>
      <c r="B3636" s="17">
        <v>44320</v>
      </c>
      <c r="C3636" s="13">
        <v>84531</v>
      </c>
      <c r="D3636" s="13" t="s">
        <v>25518</v>
      </c>
      <c r="E3636" s="13" t="s">
        <v>29153</v>
      </c>
      <c r="F3636" s="17">
        <v>44332</v>
      </c>
      <c r="G3636" s="13" t="s">
        <v>17860</v>
      </c>
      <c r="H3636" s="13" t="str">
        <f>_xlfn.XLOOKUP(Claims!$G3636,Table1[Policy ID],Table1[Policy Type])</f>
        <v>Property</v>
      </c>
    </row>
    <row r="3637" spans="1:8">
      <c r="A3637" s="11" t="s">
        <v>24151</v>
      </c>
      <c r="B3637" s="16">
        <v>44026</v>
      </c>
      <c r="C3637" s="8">
        <v>26805</v>
      </c>
      <c r="D3637" s="8" t="s">
        <v>25516</v>
      </c>
      <c r="E3637" s="8" t="s">
        <v>29154</v>
      </c>
      <c r="F3637" s="16">
        <v>44077</v>
      </c>
      <c r="G3637" s="8" t="s">
        <v>15845</v>
      </c>
      <c r="H3637" s="8" t="str">
        <f>_xlfn.XLOOKUP(Claims!$G3637,Table1[Policy ID],Table1[Policy Type])</f>
        <v>Health</v>
      </c>
    </row>
    <row r="3638" spans="1:8">
      <c r="A3638" s="12" t="s">
        <v>24152</v>
      </c>
      <c r="B3638" s="17">
        <v>44008</v>
      </c>
      <c r="C3638" s="13">
        <v>58452</v>
      </c>
      <c r="D3638" s="13" t="s">
        <v>25516</v>
      </c>
      <c r="E3638" s="13" t="s">
        <v>29155</v>
      </c>
      <c r="F3638" s="13"/>
      <c r="G3638" s="13" t="s">
        <v>19999</v>
      </c>
      <c r="H3638" s="13" t="str">
        <f>_xlfn.XLOOKUP(Claims!$G3638,Table1[Policy ID],Table1[Policy Type])</f>
        <v>Auto</v>
      </c>
    </row>
    <row r="3639" spans="1:8">
      <c r="A3639" s="11" t="s">
        <v>24153</v>
      </c>
      <c r="B3639" s="16">
        <v>44419</v>
      </c>
      <c r="C3639" s="8">
        <v>39449</v>
      </c>
      <c r="D3639" s="8" t="s">
        <v>25516</v>
      </c>
      <c r="E3639" s="8" t="s">
        <v>29156</v>
      </c>
      <c r="F3639" s="8"/>
      <c r="G3639" s="8" t="s">
        <v>18802</v>
      </c>
      <c r="H3639" s="8" t="str">
        <f>_xlfn.XLOOKUP(Claims!$G3639,Table1[Policy ID],Table1[Policy Type])</f>
        <v>Life</v>
      </c>
    </row>
    <row r="3640" spans="1:8">
      <c r="A3640" s="12" t="s">
        <v>24154</v>
      </c>
      <c r="B3640" s="17">
        <v>44479</v>
      </c>
      <c r="C3640" s="13">
        <v>49237</v>
      </c>
      <c r="D3640" s="13" t="s">
        <v>25518</v>
      </c>
      <c r="E3640" s="13" t="s">
        <v>29157</v>
      </c>
      <c r="F3640" s="17">
        <v>44540</v>
      </c>
      <c r="G3640" s="13" t="s">
        <v>17688</v>
      </c>
      <c r="H3640" s="13" t="str">
        <f>_xlfn.XLOOKUP(Claims!$G3640,Table1[Policy ID],Table1[Policy Type])</f>
        <v>Auto</v>
      </c>
    </row>
    <row r="3641" spans="1:8">
      <c r="A3641" s="11" t="s">
        <v>24155</v>
      </c>
      <c r="B3641" s="16">
        <v>45447</v>
      </c>
      <c r="C3641" s="8">
        <v>50349</v>
      </c>
      <c r="D3641" s="8" t="s">
        <v>25518</v>
      </c>
      <c r="E3641" s="8" t="s">
        <v>29158</v>
      </c>
      <c r="F3641" s="16">
        <v>45496</v>
      </c>
      <c r="G3641" s="8" t="s">
        <v>17394</v>
      </c>
      <c r="H3641" s="8" t="str">
        <f>_xlfn.XLOOKUP(Claims!$G3641,Table1[Policy ID],Table1[Policy Type])</f>
        <v>Property</v>
      </c>
    </row>
    <row r="3642" spans="1:8">
      <c r="A3642" s="12" t="s">
        <v>24156</v>
      </c>
      <c r="B3642" s="17">
        <v>45042</v>
      </c>
      <c r="C3642" s="13">
        <v>71331</v>
      </c>
      <c r="D3642" s="13" t="s">
        <v>25516</v>
      </c>
      <c r="E3642" s="13" t="s">
        <v>29159</v>
      </c>
      <c r="F3642" s="13"/>
      <c r="G3642" s="13" t="s">
        <v>19067</v>
      </c>
      <c r="H3642" s="13" t="str">
        <f>_xlfn.XLOOKUP(Claims!$G3642,Table1[Policy ID],Table1[Policy Type])</f>
        <v>Health</v>
      </c>
    </row>
    <row r="3643" spans="1:8">
      <c r="A3643" s="11" t="s">
        <v>24157</v>
      </c>
      <c r="B3643" s="16">
        <v>45316</v>
      </c>
      <c r="C3643" s="8">
        <v>72970</v>
      </c>
      <c r="D3643" s="8" t="s">
        <v>25516</v>
      </c>
      <c r="E3643" s="8" t="s">
        <v>29160</v>
      </c>
      <c r="F3643" s="16">
        <v>45372</v>
      </c>
      <c r="G3643" s="8" t="s">
        <v>20095</v>
      </c>
      <c r="H3643" s="8" t="str">
        <f>_xlfn.XLOOKUP(Claims!$G3643,Table1[Policy ID],Table1[Policy Type])</f>
        <v>Auto</v>
      </c>
    </row>
    <row r="3644" spans="1:8">
      <c r="A3644" s="12" t="s">
        <v>24158</v>
      </c>
      <c r="B3644" s="17">
        <v>44719</v>
      </c>
      <c r="C3644" s="13">
        <v>93828</v>
      </c>
      <c r="D3644" s="13" t="s">
        <v>25517</v>
      </c>
      <c r="E3644" s="13" t="s">
        <v>29161</v>
      </c>
      <c r="F3644" s="17">
        <v>44772</v>
      </c>
      <c r="G3644" s="13" t="s">
        <v>17432</v>
      </c>
      <c r="H3644" s="13" t="str">
        <f>_xlfn.XLOOKUP(Claims!$G3644,Table1[Policy ID],Table1[Policy Type])</f>
        <v>Property</v>
      </c>
    </row>
    <row r="3645" spans="1:8">
      <c r="A3645" s="11" t="s">
        <v>24159</v>
      </c>
      <c r="B3645" s="16">
        <v>44787</v>
      </c>
      <c r="C3645" s="8">
        <v>76650</v>
      </c>
      <c r="D3645" s="8" t="s">
        <v>25517</v>
      </c>
      <c r="E3645" s="8" t="s">
        <v>29162</v>
      </c>
      <c r="F3645" s="16">
        <v>44799</v>
      </c>
      <c r="G3645" s="8" t="s">
        <v>17710</v>
      </c>
      <c r="H3645" s="8" t="str">
        <f>_xlfn.XLOOKUP(Claims!$G3645,Table1[Policy ID],Table1[Policy Type])</f>
        <v>Health</v>
      </c>
    </row>
    <row r="3646" spans="1:8">
      <c r="A3646" s="12" t="s">
        <v>24160</v>
      </c>
      <c r="B3646" s="17">
        <v>45413</v>
      </c>
      <c r="C3646" s="13">
        <v>56183</v>
      </c>
      <c r="D3646" s="13" t="s">
        <v>25518</v>
      </c>
      <c r="E3646" s="13" t="s">
        <v>29163</v>
      </c>
      <c r="F3646" s="13"/>
      <c r="G3646" s="13" t="s">
        <v>16509</v>
      </c>
      <c r="H3646" s="13" t="str">
        <f>_xlfn.XLOOKUP(Claims!$G3646,Table1[Policy ID],Table1[Policy Type])</f>
        <v>Property</v>
      </c>
    </row>
    <row r="3647" spans="1:8">
      <c r="A3647" s="11" t="s">
        <v>24161</v>
      </c>
      <c r="B3647" s="16">
        <v>44270</v>
      </c>
      <c r="C3647" s="8">
        <v>44480</v>
      </c>
      <c r="D3647" s="8" t="s">
        <v>25517</v>
      </c>
      <c r="E3647" s="8" t="s">
        <v>29164</v>
      </c>
      <c r="F3647" s="16">
        <v>44321</v>
      </c>
      <c r="G3647" s="8" t="s">
        <v>20089</v>
      </c>
      <c r="H3647" s="8" t="str">
        <f>_xlfn.XLOOKUP(Claims!$G3647,Table1[Policy ID],Table1[Policy Type])</f>
        <v>Life</v>
      </c>
    </row>
    <row r="3648" spans="1:8">
      <c r="A3648" s="12" t="s">
        <v>24162</v>
      </c>
      <c r="B3648" s="17">
        <v>45050</v>
      </c>
      <c r="C3648" s="13">
        <v>6196</v>
      </c>
      <c r="D3648" s="13" t="s">
        <v>25517</v>
      </c>
      <c r="E3648" s="13" t="s">
        <v>29165</v>
      </c>
      <c r="F3648" s="17">
        <v>45115</v>
      </c>
      <c r="G3648" s="13" t="s">
        <v>18007</v>
      </c>
      <c r="H3648" s="13" t="str">
        <f>_xlfn.XLOOKUP(Claims!$G3648,Table1[Policy ID],Table1[Policy Type])</f>
        <v>Life</v>
      </c>
    </row>
    <row r="3649" spans="1:8">
      <c r="A3649" s="11" t="s">
        <v>24163</v>
      </c>
      <c r="B3649" s="16">
        <v>44289</v>
      </c>
      <c r="C3649" s="8">
        <v>61810</v>
      </c>
      <c r="D3649" s="8" t="s">
        <v>25517</v>
      </c>
      <c r="E3649" s="8" t="s">
        <v>29166</v>
      </c>
      <c r="F3649" s="8"/>
      <c r="G3649" s="8" t="s">
        <v>20086</v>
      </c>
      <c r="H3649" s="8" t="str">
        <f>_xlfn.XLOOKUP(Claims!$G3649,Table1[Policy ID],Table1[Policy Type])</f>
        <v>Auto</v>
      </c>
    </row>
    <row r="3650" spans="1:8">
      <c r="A3650" s="12" t="s">
        <v>24164</v>
      </c>
      <c r="B3650" s="17">
        <v>44728</v>
      </c>
      <c r="C3650" s="13">
        <v>94328</v>
      </c>
      <c r="D3650" s="13" t="s">
        <v>25517</v>
      </c>
      <c r="E3650" s="13" t="s">
        <v>29167</v>
      </c>
      <c r="F3650" s="17">
        <v>44796</v>
      </c>
      <c r="G3650" s="13" t="s">
        <v>20163</v>
      </c>
      <c r="H3650" s="13" t="str">
        <f>_xlfn.XLOOKUP(Claims!$G3650,Table1[Policy ID],Table1[Policy Type])</f>
        <v>Property</v>
      </c>
    </row>
    <row r="3651" spans="1:8">
      <c r="A3651" s="11" t="s">
        <v>24165</v>
      </c>
      <c r="B3651" s="16">
        <v>44523</v>
      </c>
      <c r="C3651" s="8">
        <v>68814</v>
      </c>
      <c r="D3651" s="8" t="s">
        <v>25517</v>
      </c>
      <c r="E3651" s="8" t="s">
        <v>29168</v>
      </c>
      <c r="F3651" s="8"/>
      <c r="G3651" s="8" t="s">
        <v>19613</v>
      </c>
      <c r="H3651" s="8" t="str">
        <f>_xlfn.XLOOKUP(Claims!$G3651,Table1[Policy ID],Table1[Policy Type])</f>
        <v>Life</v>
      </c>
    </row>
    <row r="3652" spans="1:8">
      <c r="A3652" s="12" t="s">
        <v>24166</v>
      </c>
      <c r="B3652" s="17">
        <v>44556</v>
      </c>
      <c r="C3652" s="13">
        <v>29844</v>
      </c>
      <c r="D3652" s="13" t="s">
        <v>25518</v>
      </c>
      <c r="E3652" s="13" t="s">
        <v>29169</v>
      </c>
      <c r="F3652" s="17">
        <v>44644</v>
      </c>
      <c r="G3652" s="13" t="s">
        <v>17228</v>
      </c>
      <c r="H3652" s="13" t="str">
        <f>_xlfn.XLOOKUP(Claims!$G3652,Table1[Policy ID],Table1[Policy Type])</f>
        <v>Life</v>
      </c>
    </row>
    <row r="3653" spans="1:8">
      <c r="A3653" s="11" t="s">
        <v>24167</v>
      </c>
      <c r="B3653" s="16">
        <v>44614</v>
      </c>
      <c r="C3653" s="8">
        <v>27891</v>
      </c>
      <c r="D3653" s="8" t="s">
        <v>25516</v>
      </c>
      <c r="E3653" s="8" t="s">
        <v>29170</v>
      </c>
      <c r="F3653" s="16">
        <v>44642</v>
      </c>
      <c r="G3653" s="8" t="s">
        <v>19795</v>
      </c>
      <c r="H3653" s="8" t="str">
        <f>_xlfn.XLOOKUP(Claims!$G3653,Table1[Policy ID],Table1[Policy Type])</f>
        <v>Life</v>
      </c>
    </row>
    <row r="3654" spans="1:8">
      <c r="A3654" s="12" t="s">
        <v>24168</v>
      </c>
      <c r="B3654" s="17">
        <v>44602</v>
      </c>
      <c r="C3654" s="13">
        <v>23059</v>
      </c>
      <c r="D3654" s="13" t="s">
        <v>25518</v>
      </c>
      <c r="E3654" s="13" t="s">
        <v>29171</v>
      </c>
      <c r="F3654" s="17">
        <v>44681</v>
      </c>
      <c r="G3654" s="13" t="s">
        <v>18396</v>
      </c>
      <c r="H3654" s="13" t="str">
        <f>_xlfn.XLOOKUP(Claims!$G3654,Table1[Policy ID],Table1[Policy Type])</f>
        <v>Property</v>
      </c>
    </row>
    <row r="3655" spans="1:8">
      <c r="A3655" s="11" t="s">
        <v>24169</v>
      </c>
      <c r="B3655" s="16">
        <v>43961</v>
      </c>
      <c r="C3655" s="8">
        <v>63514</v>
      </c>
      <c r="D3655" s="8" t="s">
        <v>25516</v>
      </c>
      <c r="E3655" s="8" t="s">
        <v>29172</v>
      </c>
      <c r="F3655" s="16">
        <v>43982</v>
      </c>
      <c r="G3655" s="8" t="s">
        <v>16965</v>
      </c>
      <c r="H3655" s="8" t="str">
        <f>_xlfn.XLOOKUP(Claims!$G3655,Table1[Policy ID],Table1[Policy Type])</f>
        <v>Life</v>
      </c>
    </row>
    <row r="3656" spans="1:8">
      <c r="A3656" s="12" t="s">
        <v>24170</v>
      </c>
      <c r="B3656" s="17">
        <v>44287</v>
      </c>
      <c r="C3656" s="13">
        <v>36652</v>
      </c>
      <c r="D3656" s="13" t="s">
        <v>25517</v>
      </c>
      <c r="E3656" s="13" t="s">
        <v>29173</v>
      </c>
      <c r="F3656" s="17">
        <v>44369</v>
      </c>
      <c r="G3656" s="13" t="s">
        <v>18165</v>
      </c>
      <c r="H3656" s="13" t="str">
        <f>_xlfn.XLOOKUP(Claims!$G3656,Table1[Policy ID],Table1[Policy Type])</f>
        <v>Property</v>
      </c>
    </row>
    <row r="3657" spans="1:8">
      <c r="A3657" s="11" t="s">
        <v>24171</v>
      </c>
      <c r="B3657" s="16">
        <v>44564</v>
      </c>
      <c r="C3657" s="8">
        <v>96167</v>
      </c>
      <c r="D3657" s="8" t="s">
        <v>25518</v>
      </c>
      <c r="E3657" s="8" t="s">
        <v>29174</v>
      </c>
      <c r="F3657" s="8"/>
      <c r="G3657" s="8" t="s">
        <v>17793</v>
      </c>
      <c r="H3657" s="8" t="str">
        <f>_xlfn.XLOOKUP(Claims!$G3657,Table1[Policy ID],Table1[Policy Type])</f>
        <v>Auto</v>
      </c>
    </row>
    <row r="3658" spans="1:8">
      <c r="A3658" s="12" t="s">
        <v>24172</v>
      </c>
      <c r="B3658" s="17">
        <v>44061</v>
      </c>
      <c r="C3658" s="13">
        <v>86396</v>
      </c>
      <c r="D3658" s="13" t="s">
        <v>25518</v>
      </c>
      <c r="E3658" s="13" t="s">
        <v>29175</v>
      </c>
      <c r="F3658" s="17">
        <v>44141</v>
      </c>
      <c r="G3658" s="13" t="s">
        <v>16976</v>
      </c>
      <c r="H3658" s="13" t="str">
        <f>_xlfn.XLOOKUP(Claims!$G3658,Table1[Policy ID],Table1[Policy Type])</f>
        <v>Health</v>
      </c>
    </row>
    <row r="3659" spans="1:8">
      <c r="A3659" s="11" t="s">
        <v>24173</v>
      </c>
      <c r="B3659" s="16">
        <v>44448</v>
      </c>
      <c r="C3659" s="8">
        <v>17115</v>
      </c>
      <c r="D3659" s="8" t="s">
        <v>25517</v>
      </c>
      <c r="E3659" s="8" t="s">
        <v>29176</v>
      </c>
      <c r="F3659" s="8"/>
      <c r="G3659" s="8" t="s">
        <v>16467</v>
      </c>
      <c r="H3659" s="8" t="str">
        <f>_xlfn.XLOOKUP(Claims!$G3659,Table1[Policy ID],Table1[Policy Type])</f>
        <v>Health</v>
      </c>
    </row>
    <row r="3660" spans="1:8">
      <c r="A3660" s="12" t="s">
        <v>24174</v>
      </c>
      <c r="B3660" s="17">
        <v>44881</v>
      </c>
      <c r="C3660" s="13">
        <v>32504</v>
      </c>
      <c r="D3660" s="13" t="s">
        <v>25517</v>
      </c>
      <c r="E3660" s="13" t="s">
        <v>29177</v>
      </c>
      <c r="F3660" s="17">
        <v>44894</v>
      </c>
      <c r="G3660" s="13" t="s">
        <v>20334</v>
      </c>
      <c r="H3660" s="13" t="str">
        <f>_xlfn.XLOOKUP(Claims!$G3660,Table1[Policy ID],Table1[Policy Type])</f>
        <v>Property</v>
      </c>
    </row>
    <row r="3661" spans="1:8">
      <c r="A3661" s="11" t="s">
        <v>24175</v>
      </c>
      <c r="B3661" s="16">
        <v>44558</v>
      </c>
      <c r="C3661" s="8">
        <v>19294</v>
      </c>
      <c r="D3661" s="8" t="s">
        <v>25516</v>
      </c>
      <c r="E3661" s="8" t="s">
        <v>29178</v>
      </c>
      <c r="F3661" s="16">
        <v>44609</v>
      </c>
      <c r="G3661" s="8" t="s">
        <v>16830</v>
      </c>
      <c r="H3661" s="8" t="str">
        <f>_xlfn.XLOOKUP(Claims!$G3661,Table1[Policy ID],Table1[Policy Type])</f>
        <v>Life</v>
      </c>
    </row>
    <row r="3662" spans="1:8">
      <c r="A3662" s="12" t="s">
        <v>24176</v>
      </c>
      <c r="B3662" s="17">
        <v>45512</v>
      </c>
      <c r="C3662" s="13">
        <v>92815</v>
      </c>
      <c r="D3662" s="13" t="s">
        <v>25516</v>
      </c>
      <c r="E3662" s="13" t="s">
        <v>29179</v>
      </c>
      <c r="F3662" s="17">
        <v>45592</v>
      </c>
      <c r="G3662" s="13" t="s">
        <v>15602</v>
      </c>
      <c r="H3662" s="13" t="str">
        <f>_xlfn.XLOOKUP(Claims!$G3662,Table1[Policy ID],Table1[Policy Type])</f>
        <v>Health</v>
      </c>
    </row>
    <row r="3663" spans="1:8">
      <c r="A3663" s="11" t="s">
        <v>24177</v>
      </c>
      <c r="B3663" s="16">
        <v>45203</v>
      </c>
      <c r="C3663" s="8">
        <v>8647</v>
      </c>
      <c r="D3663" s="8" t="s">
        <v>25517</v>
      </c>
      <c r="E3663" s="8" t="s">
        <v>29180</v>
      </c>
      <c r="F3663" s="8"/>
      <c r="G3663" s="8" t="s">
        <v>17651</v>
      </c>
      <c r="H3663" s="8" t="str">
        <f>_xlfn.XLOOKUP(Claims!$G3663,Table1[Policy ID],Table1[Policy Type])</f>
        <v>Auto</v>
      </c>
    </row>
    <row r="3664" spans="1:8">
      <c r="A3664" s="12" t="s">
        <v>24178</v>
      </c>
      <c r="B3664" s="17">
        <v>43888</v>
      </c>
      <c r="C3664" s="13">
        <v>37294</v>
      </c>
      <c r="D3664" s="13" t="s">
        <v>25517</v>
      </c>
      <c r="E3664" s="13" t="s">
        <v>29181</v>
      </c>
      <c r="F3664" s="17">
        <v>43917</v>
      </c>
      <c r="G3664" s="13" t="s">
        <v>18940</v>
      </c>
      <c r="H3664" s="13" t="str">
        <f>_xlfn.XLOOKUP(Claims!$G3664,Table1[Policy ID],Table1[Policy Type])</f>
        <v>Life</v>
      </c>
    </row>
    <row r="3665" spans="1:8">
      <c r="A3665" s="11" t="s">
        <v>24179</v>
      </c>
      <c r="B3665" s="16">
        <v>44900</v>
      </c>
      <c r="C3665" s="8">
        <v>60023</v>
      </c>
      <c r="D3665" s="8" t="s">
        <v>25516</v>
      </c>
      <c r="E3665" s="8" t="s">
        <v>29182</v>
      </c>
      <c r="F3665" s="16">
        <v>44980</v>
      </c>
      <c r="G3665" s="8" t="s">
        <v>16247</v>
      </c>
      <c r="H3665" s="8" t="str">
        <f>_xlfn.XLOOKUP(Claims!$G3665,Table1[Policy ID],Table1[Policy Type])</f>
        <v>Auto</v>
      </c>
    </row>
    <row r="3666" spans="1:8">
      <c r="A3666" s="12" t="s">
        <v>24180</v>
      </c>
      <c r="B3666" s="17">
        <v>44978</v>
      </c>
      <c r="C3666" s="13">
        <v>4505</v>
      </c>
      <c r="D3666" s="13" t="s">
        <v>25518</v>
      </c>
      <c r="E3666" s="13" t="s">
        <v>29183</v>
      </c>
      <c r="F3666" s="17">
        <v>44990</v>
      </c>
      <c r="G3666" s="13" t="s">
        <v>20241</v>
      </c>
      <c r="H3666" s="13" t="str">
        <f>_xlfn.XLOOKUP(Claims!$G3666,Table1[Policy ID],Table1[Policy Type])</f>
        <v>Auto</v>
      </c>
    </row>
    <row r="3667" spans="1:8">
      <c r="A3667" s="11" t="s">
        <v>24181</v>
      </c>
      <c r="B3667" s="16">
        <v>45097</v>
      </c>
      <c r="C3667" s="8">
        <v>60166</v>
      </c>
      <c r="D3667" s="8" t="s">
        <v>25517</v>
      </c>
      <c r="E3667" s="8" t="s">
        <v>29184</v>
      </c>
      <c r="F3667" s="16">
        <v>45152</v>
      </c>
      <c r="G3667" s="8" t="s">
        <v>16697</v>
      </c>
      <c r="H3667" s="8" t="str">
        <f>_xlfn.XLOOKUP(Claims!$G3667,Table1[Policy ID],Table1[Policy Type])</f>
        <v>Life</v>
      </c>
    </row>
    <row r="3668" spans="1:8">
      <c r="A3668" s="12" t="s">
        <v>24182</v>
      </c>
      <c r="B3668" s="17">
        <v>45115</v>
      </c>
      <c r="C3668" s="13">
        <v>70542</v>
      </c>
      <c r="D3668" s="13" t="s">
        <v>25516</v>
      </c>
      <c r="E3668" s="13" t="s">
        <v>29185</v>
      </c>
      <c r="F3668" s="17">
        <v>45177</v>
      </c>
      <c r="G3668" s="13" t="s">
        <v>16679</v>
      </c>
      <c r="H3668" s="13" t="str">
        <f>_xlfn.XLOOKUP(Claims!$G3668,Table1[Policy ID],Table1[Policy Type])</f>
        <v>Life</v>
      </c>
    </row>
    <row r="3669" spans="1:8">
      <c r="A3669" s="11" t="s">
        <v>24183</v>
      </c>
      <c r="B3669" s="16">
        <v>45428</v>
      </c>
      <c r="C3669" s="8">
        <v>66762</v>
      </c>
      <c r="D3669" s="8" t="s">
        <v>25517</v>
      </c>
      <c r="E3669" s="8" t="s">
        <v>29186</v>
      </c>
      <c r="F3669" s="16">
        <v>45487</v>
      </c>
      <c r="G3669" s="8" t="s">
        <v>17347</v>
      </c>
      <c r="H3669" s="8" t="str">
        <f>_xlfn.XLOOKUP(Claims!$G3669,Table1[Policy ID],Table1[Policy Type])</f>
        <v>Life</v>
      </c>
    </row>
    <row r="3670" spans="1:8">
      <c r="A3670" s="12" t="s">
        <v>24184</v>
      </c>
      <c r="B3670" s="17">
        <v>44244</v>
      </c>
      <c r="C3670" s="13">
        <v>79252</v>
      </c>
      <c r="D3670" s="13" t="s">
        <v>25516</v>
      </c>
      <c r="E3670" s="13" t="s">
        <v>29187</v>
      </c>
      <c r="F3670" s="17">
        <v>44277</v>
      </c>
      <c r="G3670" s="13" t="s">
        <v>17684</v>
      </c>
      <c r="H3670" s="13" t="str">
        <f>_xlfn.XLOOKUP(Claims!$G3670,Table1[Policy ID],Table1[Policy Type])</f>
        <v>Life</v>
      </c>
    </row>
    <row r="3671" spans="1:8">
      <c r="A3671" s="11" t="s">
        <v>24185</v>
      </c>
      <c r="B3671" s="16">
        <v>44051</v>
      </c>
      <c r="C3671" s="8">
        <v>54113</v>
      </c>
      <c r="D3671" s="8" t="s">
        <v>25518</v>
      </c>
      <c r="E3671" s="8" t="s">
        <v>29188</v>
      </c>
      <c r="F3671" s="16">
        <v>44069</v>
      </c>
      <c r="G3671" s="8" t="s">
        <v>19068</v>
      </c>
      <c r="H3671" s="8" t="str">
        <f>_xlfn.XLOOKUP(Claims!$G3671,Table1[Policy ID],Table1[Policy Type])</f>
        <v>Health</v>
      </c>
    </row>
    <row r="3672" spans="1:8">
      <c r="A3672" s="12" t="s">
        <v>24186</v>
      </c>
      <c r="B3672" s="17">
        <v>43883</v>
      </c>
      <c r="C3672" s="13">
        <v>56222</v>
      </c>
      <c r="D3672" s="13" t="s">
        <v>25518</v>
      </c>
      <c r="E3672" s="13" t="s">
        <v>29189</v>
      </c>
      <c r="F3672" s="17">
        <v>43941</v>
      </c>
      <c r="G3672" s="13" t="s">
        <v>18476</v>
      </c>
      <c r="H3672" s="13" t="str">
        <f>_xlfn.XLOOKUP(Claims!$G3672,Table1[Policy ID],Table1[Policy Type])</f>
        <v>Auto</v>
      </c>
    </row>
    <row r="3673" spans="1:8">
      <c r="A3673" s="11" t="s">
        <v>24187</v>
      </c>
      <c r="B3673" s="16">
        <v>44794</v>
      </c>
      <c r="C3673" s="8">
        <v>12436</v>
      </c>
      <c r="D3673" s="8" t="s">
        <v>25516</v>
      </c>
      <c r="E3673" s="8" t="s">
        <v>29190</v>
      </c>
      <c r="F3673" s="8"/>
      <c r="G3673" s="8" t="s">
        <v>17247</v>
      </c>
      <c r="H3673" s="8" t="str">
        <f>_xlfn.XLOOKUP(Claims!$G3673,Table1[Policy ID],Table1[Policy Type])</f>
        <v>Health</v>
      </c>
    </row>
    <row r="3674" spans="1:8">
      <c r="A3674" s="12" t="s">
        <v>24188</v>
      </c>
      <c r="B3674" s="17">
        <v>44169</v>
      </c>
      <c r="C3674" s="13">
        <v>93391</v>
      </c>
      <c r="D3674" s="13" t="s">
        <v>25518</v>
      </c>
      <c r="E3674" s="13" t="s">
        <v>29191</v>
      </c>
      <c r="F3674" s="17">
        <v>44217</v>
      </c>
      <c r="G3674" s="13" t="s">
        <v>16065</v>
      </c>
      <c r="H3674" s="13" t="str">
        <f>_xlfn.XLOOKUP(Claims!$G3674,Table1[Policy ID],Table1[Policy Type])</f>
        <v>Life</v>
      </c>
    </row>
    <row r="3675" spans="1:8">
      <c r="A3675" s="11" t="s">
        <v>24189</v>
      </c>
      <c r="B3675" s="16">
        <v>44058</v>
      </c>
      <c r="C3675" s="8">
        <v>4908</v>
      </c>
      <c r="D3675" s="8" t="s">
        <v>25518</v>
      </c>
      <c r="E3675" s="8" t="s">
        <v>29192</v>
      </c>
      <c r="F3675" s="16">
        <v>44136</v>
      </c>
      <c r="G3675" s="8" t="s">
        <v>18686</v>
      </c>
      <c r="H3675" s="8" t="str">
        <f>_xlfn.XLOOKUP(Claims!$G3675,Table1[Policy ID],Table1[Policy Type])</f>
        <v>Property</v>
      </c>
    </row>
    <row r="3676" spans="1:8">
      <c r="A3676" s="12" t="s">
        <v>24190</v>
      </c>
      <c r="B3676" s="17">
        <v>45187</v>
      </c>
      <c r="C3676" s="13">
        <v>57844</v>
      </c>
      <c r="D3676" s="13" t="s">
        <v>25517</v>
      </c>
      <c r="E3676" s="13" t="s">
        <v>29193</v>
      </c>
      <c r="F3676" s="13"/>
      <c r="G3676" s="13" t="s">
        <v>17057</v>
      </c>
      <c r="H3676" s="13" t="str">
        <f>_xlfn.XLOOKUP(Claims!$G3676,Table1[Policy ID],Table1[Policy Type])</f>
        <v>Life</v>
      </c>
    </row>
    <row r="3677" spans="1:8">
      <c r="A3677" s="11" t="s">
        <v>24191</v>
      </c>
      <c r="B3677" s="16">
        <v>45215</v>
      </c>
      <c r="C3677" s="8">
        <v>96996</v>
      </c>
      <c r="D3677" s="8" t="s">
        <v>25517</v>
      </c>
      <c r="E3677" s="8" t="s">
        <v>29194</v>
      </c>
      <c r="F3677" s="8"/>
      <c r="G3677" s="8" t="s">
        <v>15909</v>
      </c>
      <c r="H3677" s="8" t="str">
        <f>_xlfn.XLOOKUP(Claims!$G3677,Table1[Policy ID],Table1[Policy Type])</f>
        <v>Life</v>
      </c>
    </row>
    <row r="3678" spans="1:8">
      <c r="A3678" s="12" t="s">
        <v>24192</v>
      </c>
      <c r="B3678" s="17">
        <v>44048</v>
      </c>
      <c r="C3678" s="13">
        <v>68844</v>
      </c>
      <c r="D3678" s="13" t="s">
        <v>25517</v>
      </c>
      <c r="E3678" s="13" t="s">
        <v>29195</v>
      </c>
      <c r="F3678" s="17">
        <v>44134</v>
      </c>
      <c r="G3678" s="13" t="s">
        <v>18706</v>
      </c>
      <c r="H3678" s="13" t="str">
        <f>_xlfn.XLOOKUP(Claims!$G3678,Table1[Policy ID],Table1[Policy Type])</f>
        <v>Property</v>
      </c>
    </row>
    <row r="3679" spans="1:8">
      <c r="A3679" s="11" t="s">
        <v>24193</v>
      </c>
      <c r="B3679" s="16">
        <v>45156</v>
      </c>
      <c r="C3679" s="8">
        <v>87307</v>
      </c>
      <c r="D3679" s="8" t="s">
        <v>25517</v>
      </c>
      <c r="E3679" s="8" t="s">
        <v>29196</v>
      </c>
      <c r="F3679" s="16">
        <v>45198</v>
      </c>
      <c r="G3679" s="8" t="s">
        <v>17985</v>
      </c>
      <c r="H3679" s="8" t="str">
        <f>_xlfn.XLOOKUP(Claims!$G3679,Table1[Policy ID],Table1[Policy Type])</f>
        <v>Property</v>
      </c>
    </row>
    <row r="3680" spans="1:8">
      <c r="A3680" s="12" t="s">
        <v>24194</v>
      </c>
      <c r="B3680" s="17">
        <v>45379</v>
      </c>
      <c r="C3680" s="13">
        <v>81756</v>
      </c>
      <c r="D3680" s="13" t="s">
        <v>25517</v>
      </c>
      <c r="E3680" s="13" t="s">
        <v>29197</v>
      </c>
      <c r="F3680" s="17">
        <v>45398</v>
      </c>
      <c r="G3680" s="13" t="s">
        <v>17940</v>
      </c>
      <c r="H3680" s="13" t="str">
        <f>_xlfn.XLOOKUP(Claims!$G3680,Table1[Policy ID],Table1[Policy Type])</f>
        <v>Life</v>
      </c>
    </row>
    <row r="3681" spans="1:8">
      <c r="A3681" s="11" t="s">
        <v>24195</v>
      </c>
      <c r="B3681" s="16">
        <v>45412</v>
      </c>
      <c r="C3681" s="8">
        <v>75640</v>
      </c>
      <c r="D3681" s="8" t="s">
        <v>25518</v>
      </c>
      <c r="E3681" s="8" t="s">
        <v>29198</v>
      </c>
      <c r="F3681" s="16">
        <v>45450</v>
      </c>
      <c r="G3681" s="8" t="s">
        <v>20023</v>
      </c>
      <c r="H3681" s="8" t="str">
        <f>_xlfn.XLOOKUP(Claims!$G3681,Table1[Policy ID],Table1[Policy Type])</f>
        <v>Health</v>
      </c>
    </row>
    <row r="3682" spans="1:8">
      <c r="A3682" s="12" t="s">
        <v>24196</v>
      </c>
      <c r="B3682" s="17">
        <v>44114</v>
      </c>
      <c r="C3682" s="13">
        <v>88665</v>
      </c>
      <c r="D3682" s="13" t="s">
        <v>25516</v>
      </c>
      <c r="E3682" s="13" t="s">
        <v>29199</v>
      </c>
      <c r="F3682" s="13"/>
      <c r="G3682" s="13" t="s">
        <v>18835</v>
      </c>
      <c r="H3682" s="13" t="str">
        <f>_xlfn.XLOOKUP(Claims!$G3682,Table1[Policy ID],Table1[Policy Type])</f>
        <v>Auto</v>
      </c>
    </row>
    <row r="3683" spans="1:8">
      <c r="A3683" s="11" t="s">
        <v>24197</v>
      </c>
      <c r="B3683" s="16">
        <v>45098</v>
      </c>
      <c r="C3683" s="8">
        <v>57001</v>
      </c>
      <c r="D3683" s="8" t="s">
        <v>25516</v>
      </c>
      <c r="E3683" s="8" t="s">
        <v>29200</v>
      </c>
      <c r="F3683" s="16">
        <v>45172</v>
      </c>
      <c r="G3683" s="8" t="s">
        <v>16604</v>
      </c>
      <c r="H3683" s="8" t="str">
        <f>_xlfn.XLOOKUP(Claims!$G3683,Table1[Policy ID],Table1[Policy Type])</f>
        <v>Life</v>
      </c>
    </row>
    <row r="3684" spans="1:8">
      <c r="A3684" s="12" t="s">
        <v>24198</v>
      </c>
      <c r="B3684" s="17">
        <v>45025</v>
      </c>
      <c r="C3684" s="13">
        <v>89384</v>
      </c>
      <c r="D3684" s="13" t="s">
        <v>25516</v>
      </c>
      <c r="E3684" s="13" t="s">
        <v>29201</v>
      </c>
      <c r="F3684" s="17">
        <v>45096</v>
      </c>
      <c r="G3684" s="13" t="s">
        <v>19176</v>
      </c>
      <c r="H3684" s="13" t="str">
        <f>_xlfn.XLOOKUP(Claims!$G3684,Table1[Policy ID],Table1[Policy Type])</f>
        <v>Auto</v>
      </c>
    </row>
    <row r="3685" spans="1:8">
      <c r="A3685" s="11" t="s">
        <v>24199</v>
      </c>
      <c r="B3685" s="16">
        <v>44610</v>
      </c>
      <c r="C3685" s="8">
        <v>4812</v>
      </c>
      <c r="D3685" s="8" t="s">
        <v>25517</v>
      </c>
      <c r="E3685" s="8" t="s">
        <v>29202</v>
      </c>
      <c r="F3685" s="16">
        <v>44677</v>
      </c>
      <c r="G3685" s="8" t="s">
        <v>17915</v>
      </c>
      <c r="H3685" s="8" t="str">
        <f>_xlfn.XLOOKUP(Claims!$G3685,Table1[Policy ID],Table1[Policy Type])</f>
        <v>Auto</v>
      </c>
    </row>
    <row r="3686" spans="1:8">
      <c r="A3686" s="12" t="s">
        <v>24200</v>
      </c>
      <c r="B3686" s="17">
        <v>43843</v>
      </c>
      <c r="C3686" s="13">
        <v>76299</v>
      </c>
      <c r="D3686" s="13" t="s">
        <v>25517</v>
      </c>
      <c r="E3686" s="13" t="s">
        <v>29203</v>
      </c>
      <c r="F3686" s="17">
        <v>43891</v>
      </c>
      <c r="G3686" s="13" t="s">
        <v>18727</v>
      </c>
      <c r="H3686" s="13" t="str">
        <f>_xlfn.XLOOKUP(Claims!$G3686,Table1[Policy ID],Table1[Policy Type])</f>
        <v>Life</v>
      </c>
    </row>
    <row r="3687" spans="1:8">
      <c r="A3687" s="11" t="s">
        <v>24201</v>
      </c>
      <c r="B3687" s="16">
        <v>45110</v>
      </c>
      <c r="C3687" s="8">
        <v>33669</v>
      </c>
      <c r="D3687" s="8" t="s">
        <v>25517</v>
      </c>
      <c r="E3687" s="8" t="s">
        <v>29204</v>
      </c>
      <c r="F3687" s="16">
        <v>45127</v>
      </c>
      <c r="G3687" s="8" t="s">
        <v>17913</v>
      </c>
      <c r="H3687" s="8" t="str">
        <f>_xlfn.XLOOKUP(Claims!$G3687,Table1[Policy ID],Table1[Policy Type])</f>
        <v>Auto</v>
      </c>
    </row>
    <row r="3688" spans="1:8">
      <c r="A3688" s="12" t="s">
        <v>24202</v>
      </c>
      <c r="B3688" s="17">
        <v>44630</v>
      </c>
      <c r="C3688" s="13">
        <v>81034</v>
      </c>
      <c r="D3688" s="13" t="s">
        <v>25518</v>
      </c>
      <c r="E3688" s="13" t="s">
        <v>29205</v>
      </c>
      <c r="F3688" s="13"/>
      <c r="G3688" s="13" t="s">
        <v>18589</v>
      </c>
      <c r="H3688" s="13" t="str">
        <f>_xlfn.XLOOKUP(Claims!$G3688,Table1[Policy ID],Table1[Policy Type])</f>
        <v>Life</v>
      </c>
    </row>
    <row r="3689" spans="1:8">
      <c r="A3689" s="11" t="s">
        <v>24203</v>
      </c>
      <c r="B3689" s="16">
        <v>44230</v>
      </c>
      <c r="C3689" s="8">
        <v>93915</v>
      </c>
      <c r="D3689" s="8" t="s">
        <v>25516</v>
      </c>
      <c r="E3689" s="8" t="s">
        <v>29206</v>
      </c>
      <c r="F3689" s="16">
        <v>44316</v>
      </c>
      <c r="G3689" s="8" t="s">
        <v>18911</v>
      </c>
      <c r="H3689" s="8" t="str">
        <f>_xlfn.XLOOKUP(Claims!$G3689,Table1[Policy ID],Table1[Policy Type])</f>
        <v>Life</v>
      </c>
    </row>
    <row r="3690" spans="1:8">
      <c r="A3690" s="12" t="s">
        <v>24204</v>
      </c>
      <c r="B3690" s="17">
        <v>44671</v>
      </c>
      <c r="C3690" s="13">
        <v>14473</v>
      </c>
      <c r="D3690" s="13" t="s">
        <v>25517</v>
      </c>
      <c r="E3690" s="13" t="s">
        <v>29207</v>
      </c>
      <c r="F3690" s="17">
        <v>44761</v>
      </c>
      <c r="G3690" s="13" t="s">
        <v>18599</v>
      </c>
      <c r="H3690" s="13" t="str">
        <f>_xlfn.XLOOKUP(Claims!$G3690,Table1[Policy ID],Table1[Policy Type])</f>
        <v>Life</v>
      </c>
    </row>
    <row r="3691" spans="1:8">
      <c r="A3691" s="11" t="s">
        <v>24205</v>
      </c>
      <c r="B3691" s="16">
        <v>45117</v>
      </c>
      <c r="C3691" s="8">
        <v>46569</v>
      </c>
      <c r="D3691" s="8" t="s">
        <v>25518</v>
      </c>
      <c r="E3691" s="8" t="s">
        <v>29208</v>
      </c>
      <c r="F3691" s="16">
        <v>45149</v>
      </c>
      <c r="G3691" s="8" t="s">
        <v>20123</v>
      </c>
      <c r="H3691" s="8" t="str">
        <f>_xlfn.XLOOKUP(Claims!$G3691,Table1[Policy ID],Table1[Policy Type])</f>
        <v>Auto</v>
      </c>
    </row>
    <row r="3692" spans="1:8">
      <c r="A3692" s="12" t="s">
        <v>24206</v>
      </c>
      <c r="B3692" s="17">
        <v>43988</v>
      </c>
      <c r="C3692" s="13">
        <v>45166</v>
      </c>
      <c r="D3692" s="13" t="s">
        <v>25518</v>
      </c>
      <c r="E3692" s="13" t="s">
        <v>29209</v>
      </c>
      <c r="F3692" s="17">
        <v>44000</v>
      </c>
      <c r="G3692" s="13" t="s">
        <v>15816</v>
      </c>
      <c r="H3692" s="13" t="str">
        <f>_xlfn.XLOOKUP(Claims!$G3692,Table1[Policy ID],Table1[Policy Type])</f>
        <v>Life</v>
      </c>
    </row>
    <row r="3693" spans="1:8">
      <c r="A3693" s="11" t="s">
        <v>24207</v>
      </c>
      <c r="B3693" s="16">
        <v>44550</v>
      </c>
      <c r="C3693" s="8">
        <v>89385</v>
      </c>
      <c r="D3693" s="8" t="s">
        <v>25517</v>
      </c>
      <c r="E3693" s="8" t="s">
        <v>29210</v>
      </c>
      <c r="F3693" s="16">
        <v>44619</v>
      </c>
      <c r="G3693" s="8" t="s">
        <v>17402</v>
      </c>
      <c r="H3693" s="8" t="str">
        <f>_xlfn.XLOOKUP(Claims!$G3693,Table1[Policy ID],Table1[Policy Type])</f>
        <v>Life</v>
      </c>
    </row>
    <row r="3694" spans="1:8">
      <c r="A3694" s="12" t="s">
        <v>24208</v>
      </c>
      <c r="B3694" s="17">
        <v>44376</v>
      </c>
      <c r="C3694" s="13">
        <v>20637</v>
      </c>
      <c r="D3694" s="13" t="s">
        <v>25516</v>
      </c>
      <c r="E3694" s="13" t="s">
        <v>29211</v>
      </c>
      <c r="F3694" s="17">
        <v>44433</v>
      </c>
      <c r="G3694" s="13" t="s">
        <v>18519</v>
      </c>
      <c r="H3694" s="13" t="str">
        <f>_xlfn.XLOOKUP(Claims!$G3694,Table1[Policy ID],Table1[Policy Type])</f>
        <v>Property</v>
      </c>
    </row>
    <row r="3695" spans="1:8">
      <c r="A3695" s="11" t="s">
        <v>24209</v>
      </c>
      <c r="B3695" s="16">
        <v>44244</v>
      </c>
      <c r="C3695" s="8">
        <v>13048</v>
      </c>
      <c r="D3695" s="8" t="s">
        <v>25517</v>
      </c>
      <c r="E3695" s="8" t="s">
        <v>29212</v>
      </c>
      <c r="F3695" s="16">
        <v>44267</v>
      </c>
      <c r="G3695" s="8" t="s">
        <v>16870</v>
      </c>
      <c r="H3695" s="8" t="str">
        <f>_xlfn.XLOOKUP(Claims!$G3695,Table1[Policy ID],Table1[Policy Type])</f>
        <v>Life</v>
      </c>
    </row>
    <row r="3696" spans="1:8">
      <c r="A3696" s="12" t="s">
        <v>24210</v>
      </c>
      <c r="B3696" s="17">
        <v>44770</v>
      </c>
      <c r="C3696" s="13">
        <v>34595</v>
      </c>
      <c r="D3696" s="13" t="s">
        <v>25517</v>
      </c>
      <c r="E3696" s="13" t="s">
        <v>29213</v>
      </c>
      <c r="F3696" s="17">
        <v>44795</v>
      </c>
      <c r="G3696" s="13" t="s">
        <v>15715</v>
      </c>
      <c r="H3696" s="13" t="str">
        <f>_xlfn.XLOOKUP(Claims!$G3696,Table1[Policy ID],Table1[Policy Type])</f>
        <v>Life</v>
      </c>
    </row>
    <row r="3697" spans="1:8">
      <c r="A3697" s="11" t="s">
        <v>24211</v>
      </c>
      <c r="B3697" s="16">
        <v>45073</v>
      </c>
      <c r="C3697" s="8">
        <v>52899</v>
      </c>
      <c r="D3697" s="8" t="s">
        <v>25516</v>
      </c>
      <c r="E3697" s="8" t="s">
        <v>29214</v>
      </c>
      <c r="F3697" s="16">
        <v>45108</v>
      </c>
      <c r="G3697" s="8" t="s">
        <v>16568</v>
      </c>
      <c r="H3697" s="8" t="str">
        <f>_xlfn.XLOOKUP(Claims!$G3697,Table1[Policy ID],Table1[Policy Type])</f>
        <v>Life</v>
      </c>
    </row>
    <row r="3698" spans="1:8">
      <c r="A3698" s="12" t="s">
        <v>24212</v>
      </c>
      <c r="B3698" s="17">
        <v>45424</v>
      </c>
      <c r="C3698" s="13">
        <v>72052</v>
      </c>
      <c r="D3698" s="13" t="s">
        <v>25518</v>
      </c>
      <c r="E3698" s="13" t="s">
        <v>29215</v>
      </c>
      <c r="F3698" s="17">
        <v>45478</v>
      </c>
      <c r="G3698" s="13" t="s">
        <v>17376</v>
      </c>
      <c r="H3698" s="13" t="str">
        <f>_xlfn.XLOOKUP(Claims!$G3698,Table1[Policy ID],Table1[Policy Type])</f>
        <v>Health</v>
      </c>
    </row>
    <row r="3699" spans="1:8">
      <c r="A3699" s="11" t="s">
        <v>24213</v>
      </c>
      <c r="B3699" s="16">
        <v>44582</v>
      </c>
      <c r="C3699" s="8">
        <v>47132</v>
      </c>
      <c r="D3699" s="8" t="s">
        <v>25517</v>
      </c>
      <c r="E3699" s="8" t="s">
        <v>29216</v>
      </c>
      <c r="F3699" s="8"/>
      <c r="G3699" s="8" t="s">
        <v>15851</v>
      </c>
      <c r="H3699" s="8" t="str">
        <f>_xlfn.XLOOKUP(Claims!$G3699,Table1[Policy ID],Table1[Policy Type])</f>
        <v>Property</v>
      </c>
    </row>
    <row r="3700" spans="1:8">
      <c r="A3700" s="12" t="s">
        <v>24214</v>
      </c>
      <c r="B3700" s="17">
        <v>44056</v>
      </c>
      <c r="C3700" s="13">
        <v>64310</v>
      </c>
      <c r="D3700" s="13" t="s">
        <v>25518</v>
      </c>
      <c r="E3700" s="13" t="s">
        <v>29217</v>
      </c>
      <c r="F3700" s="17">
        <v>44093</v>
      </c>
      <c r="G3700" s="13" t="s">
        <v>19748</v>
      </c>
      <c r="H3700" s="13" t="str">
        <f>_xlfn.XLOOKUP(Claims!$G3700,Table1[Policy ID],Table1[Policy Type])</f>
        <v>Auto</v>
      </c>
    </row>
    <row r="3701" spans="1:8">
      <c r="A3701" s="11" t="s">
        <v>24215</v>
      </c>
      <c r="B3701" s="16">
        <v>44262</v>
      </c>
      <c r="C3701" s="8">
        <v>71404</v>
      </c>
      <c r="D3701" s="8" t="s">
        <v>25518</v>
      </c>
      <c r="E3701" s="8" t="s">
        <v>29218</v>
      </c>
      <c r="F3701" s="8"/>
      <c r="G3701" s="8" t="s">
        <v>18466</v>
      </c>
      <c r="H3701" s="8" t="str">
        <f>_xlfn.XLOOKUP(Claims!$G3701,Table1[Policy ID],Table1[Policy Type])</f>
        <v>Auto</v>
      </c>
    </row>
    <row r="3702" spans="1:8">
      <c r="A3702" s="12" t="s">
        <v>24216</v>
      </c>
      <c r="B3702" s="17">
        <v>43993</v>
      </c>
      <c r="C3702" s="13">
        <v>59843</v>
      </c>
      <c r="D3702" s="13" t="s">
        <v>25516</v>
      </c>
      <c r="E3702" s="13" t="s">
        <v>29219</v>
      </c>
      <c r="F3702" s="13"/>
      <c r="G3702" s="13" t="s">
        <v>18695</v>
      </c>
      <c r="H3702" s="13" t="str">
        <f>_xlfn.XLOOKUP(Claims!$G3702,Table1[Policy ID],Table1[Policy Type])</f>
        <v>Health</v>
      </c>
    </row>
    <row r="3703" spans="1:8">
      <c r="A3703" s="11" t="s">
        <v>24217</v>
      </c>
      <c r="B3703" s="16">
        <v>45619</v>
      </c>
      <c r="C3703" s="8">
        <v>95843</v>
      </c>
      <c r="D3703" s="8" t="s">
        <v>25517</v>
      </c>
      <c r="E3703" s="8" t="s">
        <v>29220</v>
      </c>
      <c r="F3703" s="16">
        <v>45708</v>
      </c>
      <c r="G3703" s="8" t="s">
        <v>15844</v>
      </c>
      <c r="H3703" s="8" t="str">
        <f>_xlfn.XLOOKUP(Claims!$G3703,Table1[Policy ID],Table1[Policy Type])</f>
        <v>Health</v>
      </c>
    </row>
    <row r="3704" spans="1:8">
      <c r="A3704" s="12" t="s">
        <v>24218</v>
      </c>
      <c r="B3704" s="17">
        <v>45322</v>
      </c>
      <c r="C3704" s="13">
        <v>2489</v>
      </c>
      <c r="D3704" s="13" t="s">
        <v>25517</v>
      </c>
      <c r="E3704" s="13" t="s">
        <v>29221</v>
      </c>
      <c r="F3704" s="13"/>
      <c r="G3704" s="13" t="s">
        <v>17101</v>
      </c>
      <c r="H3704" s="13" t="str">
        <f>_xlfn.XLOOKUP(Claims!$G3704,Table1[Policy ID],Table1[Policy Type])</f>
        <v>Health</v>
      </c>
    </row>
    <row r="3705" spans="1:8">
      <c r="A3705" s="11" t="s">
        <v>24219</v>
      </c>
      <c r="B3705" s="16">
        <v>45407</v>
      </c>
      <c r="C3705" s="8">
        <v>15830</v>
      </c>
      <c r="D3705" s="8" t="s">
        <v>25516</v>
      </c>
      <c r="E3705" s="8" t="s">
        <v>29222</v>
      </c>
      <c r="F3705" s="16">
        <v>45446</v>
      </c>
      <c r="G3705" s="8" t="s">
        <v>18700</v>
      </c>
      <c r="H3705" s="8" t="str">
        <f>_xlfn.XLOOKUP(Claims!$G3705,Table1[Policy ID],Table1[Policy Type])</f>
        <v>Health</v>
      </c>
    </row>
    <row r="3706" spans="1:8">
      <c r="A3706" s="12" t="s">
        <v>24220</v>
      </c>
      <c r="B3706" s="17">
        <v>45515</v>
      </c>
      <c r="C3706" s="13">
        <v>13754</v>
      </c>
      <c r="D3706" s="13" t="s">
        <v>25516</v>
      </c>
      <c r="E3706" s="13" t="s">
        <v>29223</v>
      </c>
      <c r="F3706" s="17">
        <v>45570</v>
      </c>
      <c r="G3706" s="13" t="s">
        <v>17311</v>
      </c>
      <c r="H3706" s="13" t="str">
        <f>_xlfn.XLOOKUP(Claims!$G3706,Table1[Policy ID],Table1[Policy Type])</f>
        <v>Health</v>
      </c>
    </row>
    <row r="3707" spans="1:8">
      <c r="A3707" s="11" t="s">
        <v>24221</v>
      </c>
      <c r="B3707" s="16">
        <v>44894</v>
      </c>
      <c r="C3707" s="8">
        <v>94405</v>
      </c>
      <c r="D3707" s="8" t="s">
        <v>25518</v>
      </c>
      <c r="E3707" s="8" t="s">
        <v>29224</v>
      </c>
      <c r="F3707" s="16">
        <v>44971</v>
      </c>
      <c r="G3707" s="8" t="s">
        <v>19193</v>
      </c>
      <c r="H3707" s="8" t="str">
        <f>_xlfn.XLOOKUP(Claims!$G3707,Table1[Policy ID],Table1[Policy Type])</f>
        <v>Property</v>
      </c>
    </row>
    <row r="3708" spans="1:8">
      <c r="A3708" s="12" t="s">
        <v>24222</v>
      </c>
      <c r="B3708" s="17">
        <v>45454</v>
      </c>
      <c r="C3708" s="13">
        <v>78654</v>
      </c>
      <c r="D3708" s="13" t="s">
        <v>25517</v>
      </c>
      <c r="E3708" s="13" t="s">
        <v>29225</v>
      </c>
      <c r="F3708" s="13"/>
      <c r="G3708" s="13" t="s">
        <v>17113</v>
      </c>
      <c r="H3708" s="13" t="str">
        <f>_xlfn.XLOOKUP(Claims!$G3708,Table1[Policy ID],Table1[Policy Type])</f>
        <v>Property</v>
      </c>
    </row>
    <row r="3709" spans="1:8">
      <c r="A3709" s="11" t="s">
        <v>24223</v>
      </c>
      <c r="B3709" s="16">
        <v>45345</v>
      </c>
      <c r="C3709" s="8">
        <v>99771</v>
      </c>
      <c r="D3709" s="8" t="s">
        <v>25517</v>
      </c>
      <c r="E3709" s="8" t="s">
        <v>29226</v>
      </c>
      <c r="F3709" s="16">
        <v>45363</v>
      </c>
      <c r="G3709" s="8" t="s">
        <v>15577</v>
      </c>
      <c r="H3709" s="8" t="str">
        <f>_xlfn.XLOOKUP(Claims!$G3709,Table1[Policy ID],Table1[Policy Type])</f>
        <v>Auto</v>
      </c>
    </row>
    <row r="3710" spans="1:8">
      <c r="A3710" s="12" t="s">
        <v>24224</v>
      </c>
      <c r="B3710" s="17">
        <v>44757</v>
      </c>
      <c r="C3710" s="13">
        <v>94162</v>
      </c>
      <c r="D3710" s="13" t="s">
        <v>25518</v>
      </c>
      <c r="E3710" s="13" t="s">
        <v>29227</v>
      </c>
      <c r="F3710" s="17">
        <v>44826</v>
      </c>
      <c r="G3710" s="13" t="s">
        <v>17715</v>
      </c>
      <c r="H3710" s="13" t="str">
        <f>_xlfn.XLOOKUP(Claims!$G3710,Table1[Policy ID],Table1[Policy Type])</f>
        <v>Life</v>
      </c>
    </row>
    <row r="3711" spans="1:8">
      <c r="A3711" s="11" t="s">
        <v>24225</v>
      </c>
      <c r="B3711" s="16">
        <v>45256</v>
      </c>
      <c r="C3711" s="8">
        <v>48084</v>
      </c>
      <c r="D3711" s="8" t="s">
        <v>25516</v>
      </c>
      <c r="E3711" s="8" t="s">
        <v>29228</v>
      </c>
      <c r="F3711" s="16">
        <v>45293</v>
      </c>
      <c r="G3711" s="8" t="s">
        <v>19576</v>
      </c>
      <c r="H3711" s="8" t="str">
        <f>_xlfn.XLOOKUP(Claims!$G3711,Table1[Policy ID],Table1[Policy Type])</f>
        <v>Life</v>
      </c>
    </row>
    <row r="3712" spans="1:8">
      <c r="A3712" s="12" t="s">
        <v>24226</v>
      </c>
      <c r="B3712" s="17">
        <v>45554</v>
      </c>
      <c r="C3712" s="13">
        <v>3273</v>
      </c>
      <c r="D3712" s="13" t="s">
        <v>25517</v>
      </c>
      <c r="E3712" s="13" t="s">
        <v>29229</v>
      </c>
      <c r="F3712" s="13"/>
      <c r="G3712" s="13" t="s">
        <v>20489</v>
      </c>
      <c r="H3712" s="13" t="str">
        <f>_xlfn.XLOOKUP(Claims!$G3712,Table1[Policy ID],Table1[Policy Type])</f>
        <v>Property</v>
      </c>
    </row>
    <row r="3713" spans="1:8">
      <c r="A3713" s="11" t="s">
        <v>24227</v>
      </c>
      <c r="B3713" s="16">
        <v>45154</v>
      </c>
      <c r="C3713" s="8">
        <v>93208</v>
      </c>
      <c r="D3713" s="8" t="s">
        <v>25517</v>
      </c>
      <c r="E3713" s="8" t="s">
        <v>29230</v>
      </c>
      <c r="F3713" s="16">
        <v>45236</v>
      </c>
      <c r="G3713" s="8" t="s">
        <v>18278</v>
      </c>
      <c r="H3713" s="8" t="str">
        <f>_xlfn.XLOOKUP(Claims!$G3713,Table1[Policy ID],Table1[Policy Type])</f>
        <v>Property</v>
      </c>
    </row>
    <row r="3714" spans="1:8">
      <c r="A3714" s="12" t="s">
        <v>24228</v>
      </c>
      <c r="B3714" s="17">
        <v>45158</v>
      </c>
      <c r="C3714" s="13">
        <v>42545</v>
      </c>
      <c r="D3714" s="13" t="s">
        <v>25517</v>
      </c>
      <c r="E3714" s="13" t="s">
        <v>29231</v>
      </c>
      <c r="F3714" s="17">
        <v>45169</v>
      </c>
      <c r="G3714" s="13" t="s">
        <v>19639</v>
      </c>
      <c r="H3714" s="13" t="str">
        <f>_xlfn.XLOOKUP(Claims!$G3714,Table1[Policy ID],Table1[Policy Type])</f>
        <v>Auto</v>
      </c>
    </row>
    <row r="3715" spans="1:8">
      <c r="A3715" s="11" t="s">
        <v>24229</v>
      </c>
      <c r="B3715" s="16">
        <v>44493</v>
      </c>
      <c r="C3715" s="8">
        <v>31193</v>
      </c>
      <c r="D3715" s="8" t="s">
        <v>25517</v>
      </c>
      <c r="E3715" s="8" t="s">
        <v>29232</v>
      </c>
      <c r="F3715" s="8"/>
      <c r="G3715" s="8" t="s">
        <v>18447</v>
      </c>
      <c r="H3715" s="8" t="str">
        <f>_xlfn.XLOOKUP(Claims!$G3715,Table1[Policy ID],Table1[Policy Type])</f>
        <v>Auto</v>
      </c>
    </row>
    <row r="3716" spans="1:8">
      <c r="A3716" s="12" t="s">
        <v>24230</v>
      </c>
      <c r="B3716" s="17">
        <v>44665</v>
      </c>
      <c r="C3716" s="13">
        <v>18422</v>
      </c>
      <c r="D3716" s="13" t="s">
        <v>25516</v>
      </c>
      <c r="E3716" s="13" t="s">
        <v>29233</v>
      </c>
      <c r="F3716" s="17">
        <v>44699</v>
      </c>
      <c r="G3716" s="13" t="s">
        <v>19613</v>
      </c>
      <c r="H3716" s="13" t="str">
        <f>_xlfn.XLOOKUP(Claims!$G3716,Table1[Policy ID],Table1[Policy Type])</f>
        <v>Life</v>
      </c>
    </row>
    <row r="3717" spans="1:8">
      <c r="A3717" s="11" t="s">
        <v>24231</v>
      </c>
      <c r="B3717" s="16">
        <v>45432</v>
      </c>
      <c r="C3717" s="8">
        <v>13389</v>
      </c>
      <c r="D3717" s="8" t="s">
        <v>25517</v>
      </c>
      <c r="E3717" s="8" t="s">
        <v>29234</v>
      </c>
      <c r="F3717" s="16">
        <v>45467</v>
      </c>
      <c r="G3717" s="8" t="s">
        <v>17868</v>
      </c>
      <c r="H3717" s="8" t="str">
        <f>_xlfn.XLOOKUP(Claims!$G3717,Table1[Policy ID],Table1[Policy Type])</f>
        <v>Property</v>
      </c>
    </row>
    <row r="3718" spans="1:8">
      <c r="A3718" s="12" t="s">
        <v>24232</v>
      </c>
      <c r="B3718" s="17">
        <v>45306</v>
      </c>
      <c r="C3718" s="13">
        <v>91772</v>
      </c>
      <c r="D3718" s="13" t="s">
        <v>25517</v>
      </c>
      <c r="E3718" s="13" t="s">
        <v>29235</v>
      </c>
      <c r="F3718" s="13"/>
      <c r="G3718" s="13" t="s">
        <v>20466</v>
      </c>
      <c r="H3718" s="13" t="str">
        <f>_xlfn.XLOOKUP(Claims!$G3718,Table1[Policy ID],Table1[Policy Type])</f>
        <v>Health</v>
      </c>
    </row>
    <row r="3719" spans="1:8">
      <c r="A3719" s="11" t="s">
        <v>24233</v>
      </c>
      <c r="B3719" s="16">
        <v>45306</v>
      </c>
      <c r="C3719" s="8">
        <v>25793</v>
      </c>
      <c r="D3719" s="8" t="s">
        <v>25516</v>
      </c>
      <c r="E3719" s="8" t="s">
        <v>29236</v>
      </c>
      <c r="F3719" s="16">
        <v>45332</v>
      </c>
      <c r="G3719" s="8" t="s">
        <v>17324</v>
      </c>
      <c r="H3719" s="8" t="str">
        <f>_xlfn.XLOOKUP(Claims!$G3719,Table1[Policy ID],Table1[Policy Type])</f>
        <v>Auto</v>
      </c>
    </row>
    <row r="3720" spans="1:8">
      <c r="A3720" s="12" t="s">
        <v>24234</v>
      </c>
      <c r="B3720" s="17">
        <v>45316</v>
      </c>
      <c r="C3720" s="13">
        <v>60906</v>
      </c>
      <c r="D3720" s="13" t="s">
        <v>25518</v>
      </c>
      <c r="E3720" s="13" t="s">
        <v>29237</v>
      </c>
      <c r="F3720" s="13"/>
      <c r="G3720" s="13" t="s">
        <v>16416</v>
      </c>
      <c r="H3720" s="13" t="str">
        <f>_xlfn.XLOOKUP(Claims!$G3720,Table1[Policy ID],Table1[Policy Type])</f>
        <v>Property</v>
      </c>
    </row>
    <row r="3721" spans="1:8">
      <c r="A3721" s="11" t="s">
        <v>24235</v>
      </c>
      <c r="B3721" s="16">
        <v>44548</v>
      </c>
      <c r="C3721" s="8">
        <v>53683</v>
      </c>
      <c r="D3721" s="8" t="s">
        <v>25517</v>
      </c>
      <c r="E3721" s="8" t="s">
        <v>29238</v>
      </c>
      <c r="F3721" s="16">
        <v>44578</v>
      </c>
      <c r="G3721" s="8" t="s">
        <v>17969</v>
      </c>
      <c r="H3721" s="8" t="str">
        <f>_xlfn.XLOOKUP(Claims!$G3721,Table1[Policy ID],Table1[Policy Type])</f>
        <v>Life</v>
      </c>
    </row>
    <row r="3722" spans="1:8">
      <c r="A3722" s="12" t="s">
        <v>24236</v>
      </c>
      <c r="B3722" s="17">
        <v>45587</v>
      </c>
      <c r="C3722" s="13">
        <v>57726</v>
      </c>
      <c r="D3722" s="13" t="s">
        <v>25518</v>
      </c>
      <c r="E3722" s="13" t="s">
        <v>29239</v>
      </c>
      <c r="F3722" s="17">
        <v>45634</v>
      </c>
      <c r="G3722" s="13" t="s">
        <v>17631</v>
      </c>
      <c r="H3722" s="13" t="str">
        <f>_xlfn.XLOOKUP(Claims!$G3722,Table1[Policy ID],Table1[Policy Type])</f>
        <v>Life</v>
      </c>
    </row>
    <row r="3723" spans="1:8">
      <c r="A3723" s="11" t="s">
        <v>24237</v>
      </c>
      <c r="B3723" s="16">
        <v>44802</v>
      </c>
      <c r="C3723" s="8">
        <v>86045</v>
      </c>
      <c r="D3723" s="8" t="s">
        <v>25516</v>
      </c>
      <c r="E3723" s="8" t="s">
        <v>29240</v>
      </c>
      <c r="F3723" s="8"/>
      <c r="G3723" s="8" t="s">
        <v>15712</v>
      </c>
      <c r="H3723" s="8" t="str">
        <f>_xlfn.XLOOKUP(Claims!$G3723,Table1[Policy ID],Table1[Policy Type])</f>
        <v>Health</v>
      </c>
    </row>
    <row r="3724" spans="1:8">
      <c r="A3724" s="12" t="s">
        <v>24238</v>
      </c>
      <c r="B3724" s="17">
        <v>45249</v>
      </c>
      <c r="C3724" s="13">
        <v>6014</v>
      </c>
      <c r="D3724" s="13" t="s">
        <v>25517</v>
      </c>
      <c r="E3724" s="13" t="s">
        <v>29241</v>
      </c>
      <c r="F3724" s="17">
        <v>45304</v>
      </c>
      <c r="G3724" s="13" t="s">
        <v>19278</v>
      </c>
      <c r="H3724" s="13" t="str">
        <f>_xlfn.XLOOKUP(Claims!$G3724,Table1[Policy ID],Table1[Policy Type])</f>
        <v>Life</v>
      </c>
    </row>
    <row r="3725" spans="1:8">
      <c r="A3725" s="11" t="s">
        <v>24239</v>
      </c>
      <c r="B3725" s="16">
        <v>44399</v>
      </c>
      <c r="C3725" s="8">
        <v>84485</v>
      </c>
      <c r="D3725" s="8" t="s">
        <v>25517</v>
      </c>
      <c r="E3725" s="8" t="s">
        <v>29242</v>
      </c>
      <c r="F3725" s="16">
        <v>44482</v>
      </c>
      <c r="G3725" s="8" t="s">
        <v>18099</v>
      </c>
      <c r="H3725" s="8" t="str">
        <f>_xlfn.XLOOKUP(Claims!$G3725,Table1[Policy ID],Table1[Policy Type])</f>
        <v>Auto</v>
      </c>
    </row>
    <row r="3726" spans="1:8">
      <c r="A3726" s="12" t="s">
        <v>24240</v>
      </c>
      <c r="B3726" s="17">
        <v>45613</v>
      </c>
      <c r="C3726" s="13">
        <v>63974</v>
      </c>
      <c r="D3726" s="13" t="s">
        <v>25518</v>
      </c>
      <c r="E3726" s="13" t="s">
        <v>29243</v>
      </c>
      <c r="F3726" s="17">
        <v>45699</v>
      </c>
      <c r="G3726" s="13" t="s">
        <v>16366</v>
      </c>
      <c r="H3726" s="13" t="str">
        <f>_xlfn.XLOOKUP(Claims!$G3726,Table1[Policy ID],Table1[Policy Type])</f>
        <v>Health</v>
      </c>
    </row>
    <row r="3727" spans="1:8">
      <c r="A3727" s="11" t="s">
        <v>24241</v>
      </c>
      <c r="B3727" s="16">
        <v>44122</v>
      </c>
      <c r="C3727" s="8">
        <v>9412</v>
      </c>
      <c r="D3727" s="8" t="s">
        <v>25516</v>
      </c>
      <c r="E3727" s="8" t="s">
        <v>29244</v>
      </c>
      <c r="F3727" s="16">
        <v>44150</v>
      </c>
      <c r="G3727" s="8" t="s">
        <v>19366</v>
      </c>
      <c r="H3727" s="8" t="str">
        <f>_xlfn.XLOOKUP(Claims!$G3727,Table1[Policy ID],Table1[Policy Type])</f>
        <v>Auto</v>
      </c>
    </row>
    <row r="3728" spans="1:8">
      <c r="A3728" s="12" t="s">
        <v>24242</v>
      </c>
      <c r="B3728" s="17">
        <v>43997</v>
      </c>
      <c r="C3728" s="13">
        <v>61406</v>
      </c>
      <c r="D3728" s="13" t="s">
        <v>25516</v>
      </c>
      <c r="E3728" s="13" t="s">
        <v>29245</v>
      </c>
      <c r="F3728" s="13"/>
      <c r="G3728" s="13" t="s">
        <v>16451</v>
      </c>
      <c r="H3728" s="13" t="str">
        <f>_xlfn.XLOOKUP(Claims!$G3728,Table1[Policy ID],Table1[Policy Type])</f>
        <v>Auto</v>
      </c>
    </row>
    <row r="3729" spans="1:8">
      <c r="A3729" s="11" t="s">
        <v>24243</v>
      </c>
      <c r="B3729" s="16">
        <v>44153</v>
      </c>
      <c r="C3729" s="8">
        <v>24471</v>
      </c>
      <c r="D3729" s="8" t="s">
        <v>25517</v>
      </c>
      <c r="E3729" s="8" t="s">
        <v>29246</v>
      </c>
      <c r="F3729" s="16">
        <v>44195</v>
      </c>
      <c r="G3729" s="8" t="s">
        <v>18794</v>
      </c>
      <c r="H3729" s="8" t="str">
        <f>_xlfn.XLOOKUP(Claims!$G3729,Table1[Policy ID],Table1[Policy Type])</f>
        <v>Health</v>
      </c>
    </row>
    <row r="3730" spans="1:8">
      <c r="A3730" s="12" t="s">
        <v>24244</v>
      </c>
      <c r="B3730" s="17">
        <v>45530</v>
      </c>
      <c r="C3730" s="13">
        <v>2626</v>
      </c>
      <c r="D3730" s="13" t="s">
        <v>25516</v>
      </c>
      <c r="E3730" s="13" t="s">
        <v>29247</v>
      </c>
      <c r="F3730" s="13"/>
      <c r="G3730" s="13" t="s">
        <v>16431</v>
      </c>
      <c r="H3730" s="13" t="str">
        <f>_xlfn.XLOOKUP(Claims!$G3730,Table1[Policy ID],Table1[Policy Type])</f>
        <v>Health</v>
      </c>
    </row>
    <row r="3731" spans="1:8">
      <c r="A3731" s="11" t="s">
        <v>24245</v>
      </c>
      <c r="B3731" s="16">
        <v>43918</v>
      </c>
      <c r="C3731" s="8">
        <v>54164</v>
      </c>
      <c r="D3731" s="8" t="s">
        <v>25518</v>
      </c>
      <c r="E3731" s="8" t="s">
        <v>29248</v>
      </c>
      <c r="F3731" s="8"/>
      <c r="G3731" s="8" t="s">
        <v>16454</v>
      </c>
      <c r="H3731" s="8" t="str">
        <f>_xlfn.XLOOKUP(Claims!$G3731,Table1[Policy ID],Table1[Policy Type])</f>
        <v>Property</v>
      </c>
    </row>
    <row r="3732" spans="1:8">
      <c r="A3732" s="12" t="s">
        <v>24246</v>
      </c>
      <c r="B3732" s="17">
        <v>45435</v>
      </c>
      <c r="C3732" s="13">
        <v>43390</v>
      </c>
      <c r="D3732" s="13" t="s">
        <v>25516</v>
      </c>
      <c r="E3732" s="13" t="s">
        <v>29249</v>
      </c>
      <c r="F3732" s="13"/>
      <c r="G3732" s="13" t="s">
        <v>19049</v>
      </c>
      <c r="H3732" s="13" t="str">
        <f>_xlfn.XLOOKUP(Claims!$G3732,Table1[Policy ID],Table1[Policy Type])</f>
        <v>Property</v>
      </c>
    </row>
    <row r="3733" spans="1:8">
      <c r="A3733" s="11" t="s">
        <v>24247</v>
      </c>
      <c r="B3733" s="16">
        <v>45125</v>
      </c>
      <c r="C3733" s="8">
        <v>76109</v>
      </c>
      <c r="D3733" s="8" t="s">
        <v>25518</v>
      </c>
      <c r="E3733" s="8" t="s">
        <v>29250</v>
      </c>
      <c r="F3733" s="8"/>
      <c r="G3733" s="8" t="s">
        <v>15519</v>
      </c>
      <c r="H3733" s="8" t="str">
        <f>_xlfn.XLOOKUP(Claims!$G3733,Table1[Policy ID],Table1[Policy Type])</f>
        <v>Health</v>
      </c>
    </row>
    <row r="3734" spans="1:8">
      <c r="A3734" s="12" t="s">
        <v>24248</v>
      </c>
      <c r="B3734" s="17">
        <v>44906</v>
      </c>
      <c r="C3734" s="13">
        <v>71213</v>
      </c>
      <c r="D3734" s="13" t="s">
        <v>25518</v>
      </c>
      <c r="E3734" s="13" t="s">
        <v>29251</v>
      </c>
      <c r="F3734" s="17">
        <v>44982</v>
      </c>
      <c r="G3734" s="13" t="s">
        <v>17278</v>
      </c>
      <c r="H3734" s="13" t="str">
        <f>_xlfn.XLOOKUP(Claims!$G3734,Table1[Policy ID],Table1[Policy Type])</f>
        <v>Property</v>
      </c>
    </row>
    <row r="3735" spans="1:8">
      <c r="A3735" s="11" t="s">
        <v>24249</v>
      </c>
      <c r="B3735" s="16">
        <v>44765</v>
      </c>
      <c r="C3735" s="8">
        <v>2635</v>
      </c>
      <c r="D3735" s="8" t="s">
        <v>25516</v>
      </c>
      <c r="E3735" s="8" t="s">
        <v>29252</v>
      </c>
      <c r="F3735" s="16">
        <v>44809</v>
      </c>
      <c r="G3735" s="8" t="s">
        <v>17012</v>
      </c>
      <c r="H3735" s="8" t="str">
        <f>_xlfn.XLOOKUP(Claims!$G3735,Table1[Policy ID],Table1[Policy Type])</f>
        <v>Property</v>
      </c>
    </row>
    <row r="3736" spans="1:8">
      <c r="A3736" s="12" t="s">
        <v>24250</v>
      </c>
      <c r="B3736" s="17">
        <v>44282</v>
      </c>
      <c r="C3736" s="13">
        <v>51183</v>
      </c>
      <c r="D3736" s="13" t="s">
        <v>25517</v>
      </c>
      <c r="E3736" s="13" t="s">
        <v>29253</v>
      </c>
      <c r="F3736" s="17">
        <v>44314</v>
      </c>
      <c r="G3736" s="13" t="s">
        <v>20312</v>
      </c>
      <c r="H3736" s="13" t="str">
        <f>_xlfn.XLOOKUP(Claims!$G3736,Table1[Policy ID],Table1[Policy Type])</f>
        <v>Health</v>
      </c>
    </row>
    <row r="3737" spans="1:8">
      <c r="A3737" s="11" t="s">
        <v>24251</v>
      </c>
      <c r="B3737" s="16">
        <v>44051</v>
      </c>
      <c r="C3737" s="8">
        <v>3508</v>
      </c>
      <c r="D3737" s="8" t="s">
        <v>25516</v>
      </c>
      <c r="E3737" s="8" t="s">
        <v>29254</v>
      </c>
      <c r="F3737" s="16">
        <v>44118</v>
      </c>
      <c r="G3737" s="8" t="s">
        <v>16334</v>
      </c>
      <c r="H3737" s="8" t="str">
        <f>_xlfn.XLOOKUP(Claims!$G3737,Table1[Policy ID],Table1[Policy Type])</f>
        <v>Life</v>
      </c>
    </row>
    <row r="3738" spans="1:8">
      <c r="A3738" s="12" t="s">
        <v>24252</v>
      </c>
      <c r="B3738" s="17">
        <v>45169</v>
      </c>
      <c r="C3738" s="13">
        <v>98535</v>
      </c>
      <c r="D3738" s="13" t="s">
        <v>25516</v>
      </c>
      <c r="E3738" s="13" t="s">
        <v>29255</v>
      </c>
      <c r="F3738" s="17">
        <v>45215</v>
      </c>
      <c r="G3738" s="13" t="s">
        <v>18966</v>
      </c>
      <c r="H3738" s="13" t="str">
        <f>_xlfn.XLOOKUP(Claims!$G3738,Table1[Policy ID],Table1[Policy Type])</f>
        <v>Health</v>
      </c>
    </row>
    <row r="3739" spans="1:8">
      <c r="A3739" s="11" t="s">
        <v>24253</v>
      </c>
      <c r="B3739" s="16">
        <v>44303</v>
      </c>
      <c r="C3739" s="8">
        <v>36509</v>
      </c>
      <c r="D3739" s="8" t="s">
        <v>25518</v>
      </c>
      <c r="E3739" s="8" t="s">
        <v>29256</v>
      </c>
      <c r="F3739" s="16">
        <v>44321</v>
      </c>
      <c r="G3739" s="8" t="s">
        <v>16368</v>
      </c>
      <c r="H3739" s="8" t="str">
        <f>_xlfn.XLOOKUP(Claims!$G3739,Table1[Policy ID],Table1[Policy Type])</f>
        <v>Health</v>
      </c>
    </row>
    <row r="3740" spans="1:8">
      <c r="A3740" s="12" t="s">
        <v>24254</v>
      </c>
      <c r="B3740" s="17">
        <v>44990</v>
      </c>
      <c r="C3740" s="13">
        <v>24451</v>
      </c>
      <c r="D3740" s="13" t="s">
        <v>25517</v>
      </c>
      <c r="E3740" s="13" t="s">
        <v>29257</v>
      </c>
      <c r="F3740" s="13"/>
      <c r="G3740" s="13" t="s">
        <v>19110</v>
      </c>
      <c r="H3740" s="13" t="str">
        <f>_xlfn.XLOOKUP(Claims!$G3740,Table1[Policy ID],Table1[Policy Type])</f>
        <v>Auto</v>
      </c>
    </row>
    <row r="3741" spans="1:8">
      <c r="A3741" s="11" t="s">
        <v>24255</v>
      </c>
      <c r="B3741" s="16">
        <v>45040</v>
      </c>
      <c r="C3741" s="8">
        <v>47190</v>
      </c>
      <c r="D3741" s="8" t="s">
        <v>25518</v>
      </c>
      <c r="E3741" s="8" t="s">
        <v>29258</v>
      </c>
      <c r="F3741" s="8"/>
      <c r="G3741" s="8" t="s">
        <v>16726</v>
      </c>
      <c r="H3741" s="8" t="str">
        <f>_xlfn.XLOOKUP(Claims!$G3741,Table1[Policy ID],Table1[Policy Type])</f>
        <v>Life</v>
      </c>
    </row>
    <row r="3742" spans="1:8">
      <c r="A3742" s="12" t="s">
        <v>24256</v>
      </c>
      <c r="B3742" s="17">
        <v>45003</v>
      </c>
      <c r="C3742" s="13">
        <v>21405</v>
      </c>
      <c r="D3742" s="13" t="s">
        <v>25516</v>
      </c>
      <c r="E3742" s="13" t="s">
        <v>29259</v>
      </c>
      <c r="F3742" s="13"/>
      <c r="G3742" s="13" t="s">
        <v>19919</v>
      </c>
      <c r="H3742" s="13" t="str">
        <f>_xlfn.XLOOKUP(Claims!$G3742,Table1[Policy ID],Table1[Policy Type])</f>
        <v>Property</v>
      </c>
    </row>
    <row r="3743" spans="1:8">
      <c r="A3743" s="11" t="s">
        <v>24257</v>
      </c>
      <c r="B3743" s="16">
        <v>44637</v>
      </c>
      <c r="C3743" s="8">
        <v>80621</v>
      </c>
      <c r="D3743" s="8" t="s">
        <v>25516</v>
      </c>
      <c r="E3743" s="8" t="s">
        <v>29260</v>
      </c>
      <c r="F3743" s="8"/>
      <c r="G3743" s="8" t="s">
        <v>17503</v>
      </c>
      <c r="H3743" s="8" t="str">
        <f>_xlfn.XLOOKUP(Claims!$G3743,Table1[Policy ID],Table1[Policy Type])</f>
        <v>Life</v>
      </c>
    </row>
    <row r="3744" spans="1:8">
      <c r="A3744" s="12" t="s">
        <v>24258</v>
      </c>
      <c r="B3744" s="17">
        <v>43842</v>
      </c>
      <c r="C3744" s="13">
        <v>86177</v>
      </c>
      <c r="D3744" s="13" t="s">
        <v>25516</v>
      </c>
      <c r="E3744" s="13" t="s">
        <v>29261</v>
      </c>
      <c r="F3744" s="17">
        <v>43872</v>
      </c>
      <c r="G3744" s="13" t="s">
        <v>19890</v>
      </c>
      <c r="H3744" s="13" t="str">
        <f>_xlfn.XLOOKUP(Claims!$G3744,Table1[Policy ID],Table1[Policy Type])</f>
        <v>Life</v>
      </c>
    </row>
    <row r="3745" spans="1:8">
      <c r="A3745" s="11" t="s">
        <v>24259</v>
      </c>
      <c r="B3745" s="16">
        <v>44828</v>
      </c>
      <c r="C3745" s="8">
        <v>80675</v>
      </c>
      <c r="D3745" s="8" t="s">
        <v>25516</v>
      </c>
      <c r="E3745" s="8" t="s">
        <v>29262</v>
      </c>
      <c r="F3745" s="8"/>
      <c r="G3745" s="8" t="s">
        <v>19391</v>
      </c>
      <c r="H3745" s="8" t="str">
        <f>_xlfn.XLOOKUP(Claims!$G3745,Table1[Policy ID],Table1[Policy Type])</f>
        <v>Health</v>
      </c>
    </row>
    <row r="3746" spans="1:8">
      <c r="A3746" s="12" t="s">
        <v>24260</v>
      </c>
      <c r="B3746" s="17">
        <v>43926</v>
      </c>
      <c r="C3746" s="13">
        <v>8181</v>
      </c>
      <c r="D3746" s="13" t="s">
        <v>25517</v>
      </c>
      <c r="E3746" s="13" t="s">
        <v>29263</v>
      </c>
      <c r="F3746" s="17">
        <v>44002</v>
      </c>
      <c r="G3746" s="13" t="s">
        <v>19280</v>
      </c>
      <c r="H3746" s="13" t="str">
        <f>_xlfn.XLOOKUP(Claims!$G3746,Table1[Policy ID],Table1[Policy Type])</f>
        <v>Auto</v>
      </c>
    </row>
    <row r="3747" spans="1:8">
      <c r="A3747" s="11" t="s">
        <v>24261</v>
      </c>
      <c r="B3747" s="16">
        <v>44868</v>
      </c>
      <c r="C3747" s="8">
        <v>82532</v>
      </c>
      <c r="D3747" s="8" t="s">
        <v>25516</v>
      </c>
      <c r="E3747" s="8" t="s">
        <v>29264</v>
      </c>
      <c r="F3747" s="16">
        <v>44951</v>
      </c>
      <c r="G3747" s="8" t="s">
        <v>16261</v>
      </c>
      <c r="H3747" s="8" t="str">
        <f>_xlfn.XLOOKUP(Claims!$G3747,Table1[Policy ID],Table1[Policy Type])</f>
        <v>Life</v>
      </c>
    </row>
    <row r="3748" spans="1:8">
      <c r="A3748" s="12" t="s">
        <v>24262</v>
      </c>
      <c r="B3748" s="17">
        <v>44751</v>
      </c>
      <c r="C3748" s="13">
        <v>5994</v>
      </c>
      <c r="D3748" s="13" t="s">
        <v>25517</v>
      </c>
      <c r="E3748" s="13" t="s">
        <v>29265</v>
      </c>
      <c r="F3748" s="17">
        <v>44840</v>
      </c>
      <c r="G3748" s="13" t="s">
        <v>20445</v>
      </c>
      <c r="H3748" s="13" t="str">
        <f>_xlfn.XLOOKUP(Claims!$G3748,Table1[Policy ID],Table1[Policy Type])</f>
        <v>Health</v>
      </c>
    </row>
    <row r="3749" spans="1:8">
      <c r="A3749" s="11" t="s">
        <v>24263</v>
      </c>
      <c r="B3749" s="16">
        <v>44309</v>
      </c>
      <c r="C3749" s="8">
        <v>41697</v>
      </c>
      <c r="D3749" s="8" t="s">
        <v>25518</v>
      </c>
      <c r="E3749" s="8" t="s">
        <v>29266</v>
      </c>
      <c r="F3749" s="8"/>
      <c r="G3749" s="8" t="s">
        <v>19278</v>
      </c>
      <c r="H3749" s="8" t="str">
        <f>_xlfn.XLOOKUP(Claims!$G3749,Table1[Policy ID],Table1[Policy Type])</f>
        <v>Life</v>
      </c>
    </row>
    <row r="3750" spans="1:8">
      <c r="A3750" s="12" t="s">
        <v>24264</v>
      </c>
      <c r="B3750" s="17">
        <v>45054</v>
      </c>
      <c r="C3750" s="13">
        <v>22764</v>
      </c>
      <c r="D3750" s="13" t="s">
        <v>25517</v>
      </c>
      <c r="E3750" s="13" t="s">
        <v>29267</v>
      </c>
      <c r="F3750" s="17">
        <v>45083</v>
      </c>
      <c r="G3750" s="13" t="s">
        <v>17375</v>
      </c>
      <c r="H3750" s="13" t="str">
        <f>_xlfn.XLOOKUP(Claims!$G3750,Table1[Policy ID],Table1[Policy Type])</f>
        <v>Auto</v>
      </c>
    </row>
    <row r="3751" spans="1:8">
      <c r="A3751" s="11" t="s">
        <v>24265</v>
      </c>
      <c r="B3751" s="16">
        <v>45362</v>
      </c>
      <c r="C3751" s="8">
        <v>93923</v>
      </c>
      <c r="D3751" s="8" t="s">
        <v>25516</v>
      </c>
      <c r="E3751" s="8" t="s">
        <v>29268</v>
      </c>
      <c r="F3751" s="16">
        <v>45409</v>
      </c>
      <c r="G3751" s="8" t="s">
        <v>16447</v>
      </c>
      <c r="H3751" s="8" t="str">
        <f>_xlfn.XLOOKUP(Claims!$G3751,Table1[Policy ID],Table1[Policy Type])</f>
        <v>Health</v>
      </c>
    </row>
    <row r="3752" spans="1:8">
      <c r="A3752" s="12" t="s">
        <v>24266</v>
      </c>
      <c r="B3752" s="17">
        <v>45552</v>
      </c>
      <c r="C3752" s="13">
        <v>45613</v>
      </c>
      <c r="D3752" s="13" t="s">
        <v>25518</v>
      </c>
      <c r="E3752" s="13" t="s">
        <v>29269</v>
      </c>
      <c r="F3752" s="17">
        <v>45573</v>
      </c>
      <c r="G3752" s="13" t="s">
        <v>16365</v>
      </c>
      <c r="H3752" s="13" t="str">
        <f>_xlfn.XLOOKUP(Claims!$G3752,Table1[Policy ID],Table1[Policy Type])</f>
        <v>Auto</v>
      </c>
    </row>
    <row r="3753" spans="1:8">
      <c r="A3753" s="11" t="s">
        <v>24267</v>
      </c>
      <c r="B3753" s="16">
        <v>45255</v>
      </c>
      <c r="C3753" s="8">
        <v>36328</v>
      </c>
      <c r="D3753" s="8" t="s">
        <v>25516</v>
      </c>
      <c r="E3753" s="8" t="s">
        <v>29270</v>
      </c>
      <c r="F3753" s="16">
        <v>45311</v>
      </c>
      <c r="G3753" s="8" t="s">
        <v>16873</v>
      </c>
      <c r="H3753" s="8" t="str">
        <f>_xlfn.XLOOKUP(Claims!$G3753,Table1[Policy ID],Table1[Policy Type])</f>
        <v>Auto</v>
      </c>
    </row>
    <row r="3754" spans="1:8">
      <c r="A3754" s="12" t="s">
        <v>24268</v>
      </c>
      <c r="B3754" s="17">
        <v>44999</v>
      </c>
      <c r="C3754" s="13">
        <v>49874</v>
      </c>
      <c r="D3754" s="13" t="s">
        <v>25516</v>
      </c>
      <c r="E3754" s="13" t="s">
        <v>29271</v>
      </c>
      <c r="F3754" s="17">
        <v>45023</v>
      </c>
      <c r="G3754" s="13" t="s">
        <v>18229</v>
      </c>
      <c r="H3754" s="13" t="str">
        <f>_xlfn.XLOOKUP(Claims!$G3754,Table1[Policy ID],Table1[Policy Type])</f>
        <v>Property</v>
      </c>
    </row>
    <row r="3755" spans="1:8">
      <c r="A3755" s="11" t="s">
        <v>24269</v>
      </c>
      <c r="B3755" s="16">
        <v>44026</v>
      </c>
      <c r="C3755" s="8">
        <v>46223</v>
      </c>
      <c r="D3755" s="8" t="s">
        <v>25516</v>
      </c>
      <c r="E3755" s="8" t="s">
        <v>29272</v>
      </c>
      <c r="F3755" s="16">
        <v>44071</v>
      </c>
      <c r="G3755" s="8" t="s">
        <v>17031</v>
      </c>
      <c r="H3755" s="8" t="str">
        <f>_xlfn.XLOOKUP(Claims!$G3755,Table1[Policy ID],Table1[Policy Type])</f>
        <v>Life</v>
      </c>
    </row>
    <row r="3756" spans="1:8">
      <c r="A3756" s="12" t="s">
        <v>24270</v>
      </c>
      <c r="B3756" s="17">
        <v>44116</v>
      </c>
      <c r="C3756" s="13">
        <v>24393</v>
      </c>
      <c r="D3756" s="13" t="s">
        <v>25517</v>
      </c>
      <c r="E3756" s="13" t="s">
        <v>29273</v>
      </c>
      <c r="F3756" s="17">
        <v>44183</v>
      </c>
      <c r="G3756" s="13" t="s">
        <v>18422</v>
      </c>
      <c r="H3756" s="13" t="str">
        <f>_xlfn.XLOOKUP(Claims!$G3756,Table1[Policy ID],Table1[Policy Type])</f>
        <v>Health</v>
      </c>
    </row>
    <row r="3757" spans="1:8">
      <c r="A3757" s="11" t="s">
        <v>24271</v>
      </c>
      <c r="B3757" s="16">
        <v>45267</v>
      </c>
      <c r="C3757" s="8">
        <v>15121</v>
      </c>
      <c r="D3757" s="8" t="s">
        <v>25518</v>
      </c>
      <c r="E3757" s="8" t="s">
        <v>29274</v>
      </c>
      <c r="F3757" s="16">
        <v>45323</v>
      </c>
      <c r="G3757" s="8" t="s">
        <v>18252</v>
      </c>
      <c r="H3757" s="8" t="str">
        <f>_xlfn.XLOOKUP(Claims!$G3757,Table1[Policy ID],Table1[Policy Type])</f>
        <v>Health</v>
      </c>
    </row>
    <row r="3758" spans="1:8">
      <c r="A3758" s="12" t="s">
        <v>24272</v>
      </c>
      <c r="B3758" s="17">
        <v>44987</v>
      </c>
      <c r="C3758" s="13">
        <v>13040</v>
      </c>
      <c r="D3758" s="13" t="s">
        <v>25516</v>
      </c>
      <c r="E3758" s="13" t="s">
        <v>29275</v>
      </c>
      <c r="F3758" s="17">
        <v>45001</v>
      </c>
      <c r="G3758" s="13" t="s">
        <v>19361</v>
      </c>
      <c r="H3758" s="13" t="str">
        <f>_xlfn.XLOOKUP(Claims!$G3758,Table1[Policy ID],Table1[Policy Type])</f>
        <v>Auto</v>
      </c>
    </row>
    <row r="3759" spans="1:8">
      <c r="A3759" s="11" t="s">
        <v>24273</v>
      </c>
      <c r="B3759" s="16">
        <v>44101</v>
      </c>
      <c r="C3759" s="8">
        <v>91208</v>
      </c>
      <c r="D3759" s="8" t="s">
        <v>25516</v>
      </c>
      <c r="E3759" s="8" t="s">
        <v>29276</v>
      </c>
      <c r="F3759" s="8"/>
      <c r="G3759" s="8" t="s">
        <v>17322</v>
      </c>
      <c r="H3759" s="8" t="str">
        <f>_xlfn.XLOOKUP(Claims!$G3759,Table1[Policy ID],Table1[Policy Type])</f>
        <v>Life</v>
      </c>
    </row>
    <row r="3760" spans="1:8">
      <c r="A3760" s="12" t="s">
        <v>24274</v>
      </c>
      <c r="B3760" s="17">
        <v>44147</v>
      </c>
      <c r="C3760" s="13">
        <v>74742</v>
      </c>
      <c r="D3760" s="13" t="s">
        <v>25517</v>
      </c>
      <c r="E3760" s="13" t="s">
        <v>29277</v>
      </c>
      <c r="F3760" s="17">
        <v>44211</v>
      </c>
      <c r="G3760" s="13" t="s">
        <v>15576</v>
      </c>
      <c r="H3760" s="13" t="str">
        <f>_xlfn.XLOOKUP(Claims!$G3760,Table1[Policy ID],Table1[Policy Type])</f>
        <v>Auto</v>
      </c>
    </row>
    <row r="3761" spans="1:8">
      <c r="A3761" s="11" t="s">
        <v>24275</v>
      </c>
      <c r="B3761" s="16">
        <v>45564</v>
      </c>
      <c r="C3761" s="8">
        <v>29161</v>
      </c>
      <c r="D3761" s="8" t="s">
        <v>25517</v>
      </c>
      <c r="E3761" s="8" t="s">
        <v>29278</v>
      </c>
      <c r="F3761" s="16">
        <v>45641</v>
      </c>
      <c r="G3761" s="8" t="s">
        <v>15992</v>
      </c>
      <c r="H3761" s="8" t="str">
        <f>_xlfn.XLOOKUP(Claims!$G3761,Table1[Policy ID],Table1[Policy Type])</f>
        <v>Health</v>
      </c>
    </row>
    <row r="3762" spans="1:8">
      <c r="A3762" s="12" t="s">
        <v>24276</v>
      </c>
      <c r="B3762" s="17">
        <v>44979</v>
      </c>
      <c r="C3762" s="13">
        <v>93007</v>
      </c>
      <c r="D3762" s="13" t="s">
        <v>25518</v>
      </c>
      <c r="E3762" s="13" t="s">
        <v>29279</v>
      </c>
      <c r="F3762" s="17">
        <v>45002</v>
      </c>
      <c r="G3762" s="13" t="s">
        <v>18435</v>
      </c>
      <c r="H3762" s="13" t="str">
        <f>_xlfn.XLOOKUP(Claims!$G3762,Table1[Policy ID],Table1[Policy Type])</f>
        <v>Property</v>
      </c>
    </row>
    <row r="3763" spans="1:8">
      <c r="A3763" s="11" t="s">
        <v>24277</v>
      </c>
      <c r="B3763" s="16">
        <v>45037</v>
      </c>
      <c r="C3763" s="8">
        <v>86070</v>
      </c>
      <c r="D3763" s="8" t="s">
        <v>25516</v>
      </c>
      <c r="E3763" s="8" t="s">
        <v>29280</v>
      </c>
      <c r="F3763" s="16">
        <v>45060</v>
      </c>
      <c r="G3763" s="8" t="s">
        <v>19013</v>
      </c>
      <c r="H3763" s="8" t="str">
        <f>_xlfn.XLOOKUP(Claims!$G3763,Table1[Policy ID],Table1[Policy Type])</f>
        <v>Auto</v>
      </c>
    </row>
    <row r="3764" spans="1:8">
      <c r="A3764" s="12" t="s">
        <v>24278</v>
      </c>
      <c r="B3764" s="17">
        <v>44291</v>
      </c>
      <c r="C3764" s="13">
        <v>77172</v>
      </c>
      <c r="D3764" s="13" t="s">
        <v>25517</v>
      </c>
      <c r="E3764" s="13" t="s">
        <v>29281</v>
      </c>
      <c r="F3764" s="17">
        <v>44313</v>
      </c>
      <c r="G3764" s="13" t="s">
        <v>15795</v>
      </c>
      <c r="H3764" s="13" t="str">
        <f>_xlfn.XLOOKUP(Claims!$G3764,Table1[Policy ID],Table1[Policy Type])</f>
        <v>Auto</v>
      </c>
    </row>
    <row r="3765" spans="1:8">
      <c r="A3765" s="11" t="s">
        <v>24279</v>
      </c>
      <c r="B3765" s="16">
        <v>45346</v>
      </c>
      <c r="C3765" s="8">
        <v>57020</v>
      </c>
      <c r="D3765" s="8" t="s">
        <v>25518</v>
      </c>
      <c r="E3765" s="8" t="s">
        <v>29282</v>
      </c>
      <c r="F3765" s="16">
        <v>45396</v>
      </c>
      <c r="G3765" s="8" t="s">
        <v>15810</v>
      </c>
      <c r="H3765" s="8" t="str">
        <f>_xlfn.XLOOKUP(Claims!$G3765,Table1[Policy ID],Table1[Policy Type])</f>
        <v>Property</v>
      </c>
    </row>
    <row r="3766" spans="1:8">
      <c r="A3766" s="12" t="s">
        <v>24280</v>
      </c>
      <c r="B3766" s="17">
        <v>44269</v>
      </c>
      <c r="C3766" s="13">
        <v>67761</v>
      </c>
      <c r="D3766" s="13" t="s">
        <v>25518</v>
      </c>
      <c r="E3766" s="13" t="s">
        <v>29283</v>
      </c>
      <c r="F3766" s="17">
        <v>44289</v>
      </c>
      <c r="G3766" s="13" t="s">
        <v>15550</v>
      </c>
      <c r="H3766" s="13" t="str">
        <f>_xlfn.XLOOKUP(Claims!$G3766,Table1[Policy ID],Table1[Policy Type])</f>
        <v>Auto</v>
      </c>
    </row>
    <row r="3767" spans="1:8">
      <c r="A3767" s="11" t="s">
        <v>24281</v>
      </c>
      <c r="B3767" s="16">
        <v>45504</v>
      </c>
      <c r="C3767" s="8">
        <v>49607</v>
      </c>
      <c r="D3767" s="8" t="s">
        <v>25517</v>
      </c>
      <c r="E3767" s="8" t="s">
        <v>29284</v>
      </c>
      <c r="F3767" s="16">
        <v>45551</v>
      </c>
      <c r="G3767" s="8" t="s">
        <v>18873</v>
      </c>
      <c r="H3767" s="8" t="str">
        <f>_xlfn.XLOOKUP(Claims!$G3767,Table1[Policy ID],Table1[Policy Type])</f>
        <v>Property</v>
      </c>
    </row>
    <row r="3768" spans="1:8">
      <c r="A3768" s="12" t="s">
        <v>24282</v>
      </c>
      <c r="B3768" s="17">
        <v>45594</v>
      </c>
      <c r="C3768" s="13">
        <v>23315</v>
      </c>
      <c r="D3768" s="13" t="s">
        <v>25516</v>
      </c>
      <c r="E3768" s="13" t="s">
        <v>29285</v>
      </c>
      <c r="F3768" s="17">
        <v>45627</v>
      </c>
      <c r="G3768" s="13" t="s">
        <v>17976</v>
      </c>
      <c r="H3768" s="13" t="str">
        <f>_xlfn.XLOOKUP(Claims!$G3768,Table1[Policy ID],Table1[Policy Type])</f>
        <v>Health</v>
      </c>
    </row>
    <row r="3769" spans="1:8">
      <c r="A3769" s="11" t="s">
        <v>24283</v>
      </c>
      <c r="B3769" s="16">
        <v>44866</v>
      </c>
      <c r="C3769" s="8">
        <v>17818</v>
      </c>
      <c r="D3769" s="8" t="s">
        <v>25517</v>
      </c>
      <c r="E3769" s="8" t="s">
        <v>29286</v>
      </c>
      <c r="F3769" s="16">
        <v>44945</v>
      </c>
      <c r="G3769" s="8" t="s">
        <v>19427</v>
      </c>
      <c r="H3769" s="8" t="str">
        <f>_xlfn.XLOOKUP(Claims!$G3769,Table1[Policy ID],Table1[Policy Type])</f>
        <v>Auto</v>
      </c>
    </row>
    <row r="3770" spans="1:8">
      <c r="A3770" s="12" t="s">
        <v>24284</v>
      </c>
      <c r="B3770" s="17">
        <v>43860</v>
      </c>
      <c r="C3770" s="13">
        <v>46607</v>
      </c>
      <c r="D3770" s="13" t="s">
        <v>25516</v>
      </c>
      <c r="E3770" s="13" t="s">
        <v>29287</v>
      </c>
      <c r="F3770" s="17">
        <v>43912</v>
      </c>
      <c r="G3770" s="13" t="s">
        <v>18016</v>
      </c>
      <c r="H3770" s="13" t="str">
        <f>_xlfn.XLOOKUP(Claims!$G3770,Table1[Policy ID],Table1[Policy Type])</f>
        <v>Auto</v>
      </c>
    </row>
    <row r="3771" spans="1:8">
      <c r="A3771" s="11" t="s">
        <v>24285</v>
      </c>
      <c r="B3771" s="16">
        <v>44398</v>
      </c>
      <c r="C3771" s="8">
        <v>12840</v>
      </c>
      <c r="D3771" s="8" t="s">
        <v>25516</v>
      </c>
      <c r="E3771" s="8" t="s">
        <v>29288</v>
      </c>
      <c r="F3771" s="16">
        <v>44452</v>
      </c>
      <c r="G3771" s="8" t="s">
        <v>19467</v>
      </c>
      <c r="H3771" s="8" t="str">
        <f>_xlfn.XLOOKUP(Claims!$G3771,Table1[Policy ID],Table1[Policy Type])</f>
        <v>Property</v>
      </c>
    </row>
    <row r="3772" spans="1:8">
      <c r="A3772" s="12" t="s">
        <v>24286</v>
      </c>
      <c r="B3772" s="17">
        <v>44475</v>
      </c>
      <c r="C3772" s="13">
        <v>34199</v>
      </c>
      <c r="D3772" s="13" t="s">
        <v>25518</v>
      </c>
      <c r="E3772" s="13" t="s">
        <v>29289</v>
      </c>
      <c r="F3772" s="17">
        <v>44490</v>
      </c>
      <c r="G3772" s="13" t="s">
        <v>17017</v>
      </c>
      <c r="H3772" s="13" t="str">
        <f>_xlfn.XLOOKUP(Claims!$G3772,Table1[Policy ID],Table1[Policy Type])</f>
        <v>Health</v>
      </c>
    </row>
    <row r="3773" spans="1:8">
      <c r="A3773" s="11" t="s">
        <v>24287</v>
      </c>
      <c r="B3773" s="16">
        <v>45091</v>
      </c>
      <c r="C3773" s="8">
        <v>95546</v>
      </c>
      <c r="D3773" s="8" t="s">
        <v>25516</v>
      </c>
      <c r="E3773" s="8" t="s">
        <v>29290</v>
      </c>
      <c r="F3773" s="8"/>
      <c r="G3773" s="8" t="s">
        <v>17211</v>
      </c>
      <c r="H3773" s="8" t="str">
        <f>_xlfn.XLOOKUP(Claims!$G3773,Table1[Policy ID],Table1[Policy Type])</f>
        <v>Auto</v>
      </c>
    </row>
    <row r="3774" spans="1:8">
      <c r="A3774" s="12" t="s">
        <v>24288</v>
      </c>
      <c r="B3774" s="17">
        <v>44320</v>
      </c>
      <c r="C3774" s="13">
        <v>15564</v>
      </c>
      <c r="D3774" s="13" t="s">
        <v>25518</v>
      </c>
      <c r="E3774" s="13" t="s">
        <v>29291</v>
      </c>
      <c r="F3774" s="17">
        <v>44384</v>
      </c>
      <c r="G3774" s="13" t="s">
        <v>15785</v>
      </c>
      <c r="H3774" s="13" t="str">
        <f>_xlfn.XLOOKUP(Claims!$G3774,Table1[Policy ID],Table1[Policy Type])</f>
        <v>Life</v>
      </c>
    </row>
    <row r="3775" spans="1:8">
      <c r="A3775" s="11" t="s">
        <v>24289</v>
      </c>
      <c r="B3775" s="16">
        <v>44514</v>
      </c>
      <c r="C3775" s="8">
        <v>82286</v>
      </c>
      <c r="D3775" s="8" t="s">
        <v>25517</v>
      </c>
      <c r="E3775" s="8" t="s">
        <v>29292</v>
      </c>
      <c r="F3775" s="8"/>
      <c r="G3775" s="8" t="s">
        <v>18841</v>
      </c>
      <c r="H3775" s="8" t="str">
        <f>_xlfn.XLOOKUP(Claims!$G3775,Table1[Policy ID],Table1[Policy Type])</f>
        <v>Property</v>
      </c>
    </row>
    <row r="3776" spans="1:8">
      <c r="A3776" s="12" t="s">
        <v>24290</v>
      </c>
      <c r="B3776" s="17">
        <v>44004</v>
      </c>
      <c r="C3776" s="13">
        <v>63646</v>
      </c>
      <c r="D3776" s="13" t="s">
        <v>25518</v>
      </c>
      <c r="E3776" s="13" t="s">
        <v>29293</v>
      </c>
      <c r="F3776" s="13"/>
      <c r="G3776" s="13" t="s">
        <v>16621</v>
      </c>
      <c r="H3776" s="13" t="str">
        <f>_xlfn.XLOOKUP(Claims!$G3776,Table1[Policy ID],Table1[Policy Type])</f>
        <v>Property</v>
      </c>
    </row>
    <row r="3777" spans="1:8">
      <c r="A3777" s="11" t="s">
        <v>24291</v>
      </c>
      <c r="B3777" s="16">
        <v>45426</v>
      </c>
      <c r="C3777" s="8">
        <v>3519</v>
      </c>
      <c r="D3777" s="8" t="s">
        <v>25518</v>
      </c>
      <c r="E3777" s="8" t="s">
        <v>29294</v>
      </c>
      <c r="F3777" s="16">
        <v>45484</v>
      </c>
      <c r="G3777" s="8" t="s">
        <v>18711</v>
      </c>
      <c r="H3777" s="8" t="str">
        <f>_xlfn.XLOOKUP(Claims!$G3777,Table1[Policy ID],Table1[Policy Type])</f>
        <v>Auto</v>
      </c>
    </row>
    <row r="3778" spans="1:8">
      <c r="A3778" s="12" t="s">
        <v>24292</v>
      </c>
      <c r="B3778" s="17">
        <v>44319</v>
      </c>
      <c r="C3778" s="13">
        <v>38120</v>
      </c>
      <c r="D3778" s="13" t="s">
        <v>25516</v>
      </c>
      <c r="E3778" s="13" t="s">
        <v>29295</v>
      </c>
      <c r="F3778" s="13"/>
      <c r="G3778" s="13" t="s">
        <v>18519</v>
      </c>
      <c r="H3778" s="13" t="str">
        <f>_xlfn.XLOOKUP(Claims!$G3778,Table1[Policy ID],Table1[Policy Type])</f>
        <v>Property</v>
      </c>
    </row>
    <row r="3779" spans="1:8">
      <c r="A3779" s="11" t="s">
        <v>24293</v>
      </c>
      <c r="B3779" s="16">
        <v>44324</v>
      </c>
      <c r="C3779" s="8">
        <v>70145</v>
      </c>
      <c r="D3779" s="8" t="s">
        <v>25518</v>
      </c>
      <c r="E3779" s="8" t="s">
        <v>29296</v>
      </c>
      <c r="F3779" s="8"/>
      <c r="G3779" s="8" t="s">
        <v>15787</v>
      </c>
      <c r="H3779" s="8" t="str">
        <f>_xlfn.XLOOKUP(Claims!$G3779,Table1[Policy ID],Table1[Policy Type])</f>
        <v>Auto</v>
      </c>
    </row>
    <row r="3780" spans="1:8">
      <c r="A3780" s="12" t="s">
        <v>24294</v>
      </c>
      <c r="B3780" s="17">
        <v>44820</v>
      </c>
      <c r="C3780" s="13">
        <v>55779</v>
      </c>
      <c r="D3780" s="13" t="s">
        <v>25516</v>
      </c>
      <c r="E3780" s="13" t="s">
        <v>29297</v>
      </c>
      <c r="F3780" s="13"/>
      <c r="G3780" s="13" t="s">
        <v>18466</v>
      </c>
      <c r="H3780" s="13" t="str">
        <f>_xlfn.XLOOKUP(Claims!$G3780,Table1[Policy ID],Table1[Policy Type])</f>
        <v>Auto</v>
      </c>
    </row>
    <row r="3781" spans="1:8">
      <c r="A3781" s="11" t="s">
        <v>24295</v>
      </c>
      <c r="B3781" s="16">
        <v>44237</v>
      </c>
      <c r="C3781" s="8">
        <v>30093</v>
      </c>
      <c r="D3781" s="8" t="s">
        <v>25517</v>
      </c>
      <c r="E3781" s="8" t="s">
        <v>29298</v>
      </c>
      <c r="F3781" s="16">
        <v>44254</v>
      </c>
      <c r="G3781" s="8" t="s">
        <v>15853</v>
      </c>
      <c r="H3781" s="8" t="str">
        <f>_xlfn.XLOOKUP(Claims!$G3781,Table1[Policy ID],Table1[Policy Type])</f>
        <v>Health</v>
      </c>
    </row>
    <row r="3782" spans="1:8">
      <c r="A3782" s="12" t="s">
        <v>24296</v>
      </c>
      <c r="B3782" s="17">
        <v>43903</v>
      </c>
      <c r="C3782" s="13">
        <v>93239</v>
      </c>
      <c r="D3782" s="13" t="s">
        <v>25516</v>
      </c>
      <c r="E3782" s="13" t="s">
        <v>29299</v>
      </c>
      <c r="F3782" s="17">
        <v>43931</v>
      </c>
      <c r="G3782" s="13" t="s">
        <v>17207</v>
      </c>
      <c r="H3782" s="13" t="str">
        <f>_xlfn.XLOOKUP(Claims!$G3782,Table1[Policy ID],Table1[Policy Type])</f>
        <v>Health</v>
      </c>
    </row>
    <row r="3783" spans="1:8">
      <c r="A3783" s="11" t="s">
        <v>24297</v>
      </c>
      <c r="B3783" s="16">
        <v>44975</v>
      </c>
      <c r="C3783" s="8">
        <v>94640</v>
      </c>
      <c r="D3783" s="8" t="s">
        <v>25518</v>
      </c>
      <c r="E3783" s="8" t="s">
        <v>29300</v>
      </c>
      <c r="F3783" s="8"/>
      <c r="G3783" s="8" t="s">
        <v>19930</v>
      </c>
      <c r="H3783" s="8" t="str">
        <f>_xlfn.XLOOKUP(Claims!$G3783,Table1[Policy ID],Table1[Policy Type])</f>
        <v>Health</v>
      </c>
    </row>
    <row r="3784" spans="1:8">
      <c r="A3784" s="12" t="s">
        <v>24298</v>
      </c>
      <c r="B3784" s="17">
        <v>45462</v>
      </c>
      <c r="C3784" s="13">
        <v>26584</v>
      </c>
      <c r="D3784" s="13" t="s">
        <v>25517</v>
      </c>
      <c r="E3784" s="13" t="s">
        <v>29301</v>
      </c>
      <c r="F3784" s="17">
        <v>45527</v>
      </c>
      <c r="G3784" s="13" t="s">
        <v>18106</v>
      </c>
      <c r="H3784" s="13" t="str">
        <f>_xlfn.XLOOKUP(Claims!$G3784,Table1[Policy ID],Table1[Policy Type])</f>
        <v>Life</v>
      </c>
    </row>
    <row r="3785" spans="1:8">
      <c r="A3785" s="11" t="s">
        <v>24299</v>
      </c>
      <c r="B3785" s="16">
        <v>45213</v>
      </c>
      <c r="C3785" s="8">
        <v>62073</v>
      </c>
      <c r="D3785" s="8" t="s">
        <v>25518</v>
      </c>
      <c r="E3785" s="8" t="s">
        <v>29302</v>
      </c>
      <c r="F3785" s="16">
        <v>45283</v>
      </c>
      <c r="G3785" s="8" t="s">
        <v>18055</v>
      </c>
      <c r="H3785" s="8" t="str">
        <f>_xlfn.XLOOKUP(Claims!$G3785,Table1[Policy ID],Table1[Policy Type])</f>
        <v>Auto</v>
      </c>
    </row>
    <row r="3786" spans="1:8">
      <c r="A3786" s="12" t="s">
        <v>24300</v>
      </c>
      <c r="B3786" s="17">
        <v>45485</v>
      </c>
      <c r="C3786" s="13">
        <v>93889</v>
      </c>
      <c r="D3786" s="13" t="s">
        <v>25516</v>
      </c>
      <c r="E3786" s="13" t="s">
        <v>29303</v>
      </c>
      <c r="F3786" s="13"/>
      <c r="G3786" s="13" t="s">
        <v>17916</v>
      </c>
      <c r="H3786" s="13" t="str">
        <f>_xlfn.XLOOKUP(Claims!$G3786,Table1[Policy ID],Table1[Policy Type])</f>
        <v>Health</v>
      </c>
    </row>
    <row r="3787" spans="1:8">
      <c r="A3787" s="11" t="s">
        <v>24301</v>
      </c>
      <c r="B3787" s="16">
        <v>44204</v>
      </c>
      <c r="C3787" s="8">
        <v>28198</v>
      </c>
      <c r="D3787" s="8" t="s">
        <v>25517</v>
      </c>
      <c r="E3787" s="8" t="s">
        <v>29304</v>
      </c>
      <c r="F3787" s="8"/>
      <c r="G3787" s="8" t="s">
        <v>19122</v>
      </c>
      <c r="H3787" s="8" t="str">
        <f>_xlfn.XLOOKUP(Claims!$G3787,Table1[Policy ID],Table1[Policy Type])</f>
        <v>Auto</v>
      </c>
    </row>
    <row r="3788" spans="1:8">
      <c r="A3788" s="12" t="s">
        <v>24302</v>
      </c>
      <c r="B3788" s="17">
        <v>44020</v>
      </c>
      <c r="C3788" s="13">
        <v>87215</v>
      </c>
      <c r="D3788" s="13" t="s">
        <v>25517</v>
      </c>
      <c r="E3788" s="13" t="s">
        <v>29305</v>
      </c>
      <c r="F3788" s="13"/>
      <c r="G3788" s="13" t="s">
        <v>17600</v>
      </c>
      <c r="H3788" s="13" t="str">
        <f>_xlfn.XLOOKUP(Claims!$G3788,Table1[Policy ID],Table1[Policy Type])</f>
        <v>Health</v>
      </c>
    </row>
    <row r="3789" spans="1:8">
      <c r="A3789" s="11" t="s">
        <v>24303</v>
      </c>
      <c r="B3789" s="16">
        <v>44568</v>
      </c>
      <c r="C3789" s="8">
        <v>70384</v>
      </c>
      <c r="D3789" s="8" t="s">
        <v>25518</v>
      </c>
      <c r="E3789" s="8" t="s">
        <v>29306</v>
      </c>
      <c r="F3789" s="16">
        <v>44635</v>
      </c>
      <c r="G3789" s="8" t="s">
        <v>18348</v>
      </c>
      <c r="H3789" s="8" t="str">
        <f>_xlfn.XLOOKUP(Claims!$G3789,Table1[Policy ID],Table1[Policy Type])</f>
        <v>Property</v>
      </c>
    </row>
    <row r="3790" spans="1:8">
      <c r="A3790" s="12" t="s">
        <v>24304</v>
      </c>
      <c r="B3790" s="17">
        <v>44846</v>
      </c>
      <c r="C3790" s="13">
        <v>60938</v>
      </c>
      <c r="D3790" s="13" t="s">
        <v>25518</v>
      </c>
      <c r="E3790" s="13" t="s">
        <v>29307</v>
      </c>
      <c r="F3790" s="17">
        <v>44930</v>
      </c>
      <c r="G3790" s="13" t="s">
        <v>18162</v>
      </c>
      <c r="H3790" s="13" t="str">
        <f>_xlfn.XLOOKUP(Claims!$G3790,Table1[Policy ID],Table1[Policy Type])</f>
        <v>Property</v>
      </c>
    </row>
    <row r="3791" spans="1:8">
      <c r="A3791" s="11" t="s">
        <v>24305</v>
      </c>
      <c r="B3791" s="16">
        <v>44183</v>
      </c>
      <c r="C3791" s="8">
        <v>73655</v>
      </c>
      <c r="D3791" s="8" t="s">
        <v>25518</v>
      </c>
      <c r="E3791" s="8" t="s">
        <v>29308</v>
      </c>
      <c r="F3791" s="16">
        <v>44255</v>
      </c>
      <c r="G3791" s="8" t="s">
        <v>18565</v>
      </c>
      <c r="H3791" s="8" t="str">
        <f>_xlfn.XLOOKUP(Claims!$G3791,Table1[Policy ID],Table1[Policy Type])</f>
        <v>Property</v>
      </c>
    </row>
    <row r="3792" spans="1:8">
      <c r="A3792" s="12" t="s">
        <v>24306</v>
      </c>
      <c r="B3792" s="17">
        <v>44386</v>
      </c>
      <c r="C3792" s="13">
        <v>41092</v>
      </c>
      <c r="D3792" s="13" t="s">
        <v>25518</v>
      </c>
      <c r="E3792" s="13" t="s">
        <v>29309</v>
      </c>
      <c r="F3792" s="17">
        <v>44406</v>
      </c>
      <c r="G3792" s="13" t="s">
        <v>19403</v>
      </c>
      <c r="H3792" s="13" t="str">
        <f>_xlfn.XLOOKUP(Claims!$G3792,Table1[Policy ID],Table1[Policy Type])</f>
        <v>Property</v>
      </c>
    </row>
    <row r="3793" spans="1:8">
      <c r="A3793" s="11" t="s">
        <v>24307</v>
      </c>
      <c r="B3793" s="16">
        <v>44748</v>
      </c>
      <c r="C3793" s="8">
        <v>10713</v>
      </c>
      <c r="D3793" s="8" t="s">
        <v>25516</v>
      </c>
      <c r="E3793" s="8" t="s">
        <v>29310</v>
      </c>
      <c r="F3793" s="16">
        <v>44832</v>
      </c>
      <c r="G3793" s="8" t="s">
        <v>15546</v>
      </c>
      <c r="H3793" s="8" t="str">
        <f>_xlfn.XLOOKUP(Claims!$G3793,Table1[Policy ID],Table1[Policy Type])</f>
        <v>Health</v>
      </c>
    </row>
    <row r="3794" spans="1:8">
      <c r="A3794" s="12" t="s">
        <v>24308</v>
      </c>
      <c r="B3794" s="17">
        <v>44447</v>
      </c>
      <c r="C3794" s="13">
        <v>66584</v>
      </c>
      <c r="D3794" s="13" t="s">
        <v>25516</v>
      </c>
      <c r="E3794" s="13" t="s">
        <v>29311</v>
      </c>
      <c r="F3794" s="13"/>
      <c r="G3794" s="13" t="s">
        <v>16925</v>
      </c>
      <c r="H3794" s="13" t="str">
        <f>_xlfn.XLOOKUP(Claims!$G3794,Table1[Policy ID],Table1[Policy Type])</f>
        <v>Life</v>
      </c>
    </row>
    <row r="3795" spans="1:8">
      <c r="A3795" s="11" t="s">
        <v>24309</v>
      </c>
      <c r="B3795" s="16">
        <v>44801</v>
      </c>
      <c r="C3795" s="8">
        <v>6382</v>
      </c>
      <c r="D3795" s="8" t="s">
        <v>25516</v>
      </c>
      <c r="E3795" s="8" t="s">
        <v>29312</v>
      </c>
      <c r="F3795" s="16">
        <v>44817</v>
      </c>
      <c r="G3795" s="8" t="s">
        <v>16028</v>
      </c>
      <c r="H3795" s="8" t="str">
        <f>_xlfn.XLOOKUP(Claims!$G3795,Table1[Policy ID],Table1[Policy Type])</f>
        <v>Life</v>
      </c>
    </row>
    <row r="3796" spans="1:8">
      <c r="A3796" s="12" t="s">
        <v>24310</v>
      </c>
      <c r="B3796" s="17">
        <v>45595</v>
      </c>
      <c r="C3796" s="13">
        <v>67627</v>
      </c>
      <c r="D3796" s="13" t="s">
        <v>25516</v>
      </c>
      <c r="E3796" s="13" t="s">
        <v>29313</v>
      </c>
      <c r="F3796" s="17">
        <v>45627</v>
      </c>
      <c r="G3796" s="13" t="s">
        <v>19995</v>
      </c>
      <c r="H3796" s="13" t="str">
        <f>_xlfn.XLOOKUP(Claims!$G3796,Table1[Policy ID],Table1[Policy Type])</f>
        <v>Property</v>
      </c>
    </row>
    <row r="3797" spans="1:8">
      <c r="A3797" s="11" t="s">
        <v>24311</v>
      </c>
      <c r="B3797" s="16">
        <v>45288</v>
      </c>
      <c r="C3797" s="8">
        <v>74421</v>
      </c>
      <c r="D3797" s="8" t="s">
        <v>25516</v>
      </c>
      <c r="E3797" s="8" t="s">
        <v>29314</v>
      </c>
      <c r="F3797" s="16">
        <v>45337</v>
      </c>
      <c r="G3797" s="8" t="s">
        <v>15935</v>
      </c>
      <c r="H3797" s="8" t="str">
        <f>_xlfn.XLOOKUP(Claims!$G3797,Table1[Policy ID],Table1[Policy Type])</f>
        <v>Health</v>
      </c>
    </row>
    <row r="3798" spans="1:8">
      <c r="A3798" s="12" t="s">
        <v>24312</v>
      </c>
      <c r="B3798" s="17">
        <v>45254</v>
      </c>
      <c r="C3798" s="13">
        <v>13149</v>
      </c>
      <c r="D3798" s="13" t="s">
        <v>25518</v>
      </c>
      <c r="E3798" s="13" t="s">
        <v>29315</v>
      </c>
      <c r="F3798" s="13"/>
      <c r="G3798" s="13" t="s">
        <v>20462</v>
      </c>
      <c r="H3798" s="13" t="str">
        <f>_xlfn.XLOOKUP(Claims!$G3798,Table1[Policy ID],Table1[Policy Type])</f>
        <v>Health</v>
      </c>
    </row>
    <row r="3799" spans="1:8">
      <c r="A3799" s="11" t="s">
        <v>24313</v>
      </c>
      <c r="B3799" s="16">
        <v>43884</v>
      </c>
      <c r="C3799" s="8">
        <v>99836</v>
      </c>
      <c r="D3799" s="8" t="s">
        <v>25518</v>
      </c>
      <c r="E3799" s="8" t="s">
        <v>29316</v>
      </c>
      <c r="F3799" s="16">
        <v>43958</v>
      </c>
      <c r="G3799" s="8" t="s">
        <v>15886</v>
      </c>
      <c r="H3799" s="8" t="str">
        <f>_xlfn.XLOOKUP(Claims!$G3799,Table1[Policy ID],Table1[Policy Type])</f>
        <v>Health</v>
      </c>
    </row>
    <row r="3800" spans="1:8">
      <c r="A3800" s="12" t="s">
        <v>24314</v>
      </c>
      <c r="B3800" s="17">
        <v>45417</v>
      </c>
      <c r="C3800" s="13">
        <v>59698</v>
      </c>
      <c r="D3800" s="13" t="s">
        <v>25517</v>
      </c>
      <c r="E3800" s="13" t="s">
        <v>29317</v>
      </c>
      <c r="F3800" s="17">
        <v>45428</v>
      </c>
      <c r="G3800" s="13" t="s">
        <v>19145</v>
      </c>
      <c r="H3800" s="13" t="str">
        <f>_xlfn.XLOOKUP(Claims!$G3800,Table1[Policy ID],Table1[Policy Type])</f>
        <v>Health</v>
      </c>
    </row>
    <row r="3801" spans="1:8">
      <c r="A3801" s="11" t="s">
        <v>24315</v>
      </c>
      <c r="B3801" s="16">
        <v>44641</v>
      </c>
      <c r="C3801" s="8">
        <v>38362</v>
      </c>
      <c r="D3801" s="8" t="s">
        <v>25518</v>
      </c>
      <c r="E3801" s="8" t="s">
        <v>29318</v>
      </c>
      <c r="F3801" s="8"/>
      <c r="G3801" s="8" t="s">
        <v>19050</v>
      </c>
      <c r="H3801" s="8" t="str">
        <f>_xlfn.XLOOKUP(Claims!$G3801,Table1[Policy ID],Table1[Policy Type])</f>
        <v>Life</v>
      </c>
    </row>
    <row r="3802" spans="1:8">
      <c r="A3802" s="12" t="s">
        <v>24316</v>
      </c>
      <c r="B3802" s="17">
        <v>44858</v>
      </c>
      <c r="C3802" s="13">
        <v>3671</v>
      </c>
      <c r="D3802" s="13" t="s">
        <v>25516</v>
      </c>
      <c r="E3802" s="13" t="s">
        <v>29319</v>
      </c>
      <c r="F3802" s="17">
        <v>44908</v>
      </c>
      <c r="G3802" s="13" t="s">
        <v>16215</v>
      </c>
      <c r="H3802" s="13" t="str">
        <f>_xlfn.XLOOKUP(Claims!$G3802,Table1[Policy ID],Table1[Policy Type])</f>
        <v>Property</v>
      </c>
    </row>
    <row r="3803" spans="1:8">
      <c r="A3803" s="11" t="s">
        <v>24317</v>
      </c>
      <c r="B3803" s="16">
        <v>45634</v>
      </c>
      <c r="C3803" s="8">
        <v>23792</v>
      </c>
      <c r="D3803" s="8" t="s">
        <v>25517</v>
      </c>
      <c r="E3803" s="8" t="s">
        <v>29320</v>
      </c>
      <c r="F3803" s="16">
        <v>45657</v>
      </c>
      <c r="G3803" s="8" t="s">
        <v>18129</v>
      </c>
      <c r="H3803" s="8" t="str">
        <f>_xlfn.XLOOKUP(Claims!$G3803,Table1[Policy ID],Table1[Policy Type])</f>
        <v>Auto</v>
      </c>
    </row>
    <row r="3804" spans="1:8">
      <c r="A3804" s="12" t="s">
        <v>24318</v>
      </c>
      <c r="B3804" s="17">
        <v>45445</v>
      </c>
      <c r="C3804" s="13">
        <v>12559</v>
      </c>
      <c r="D3804" s="13" t="s">
        <v>25518</v>
      </c>
      <c r="E3804" s="13" t="s">
        <v>29321</v>
      </c>
      <c r="F3804" s="13"/>
      <c r="G3804" s="13" t="s">
        <v>17619</v>
      </c>
      <c r="H3804" s="13" t="str">
        <f>_xlfn.XLOOKUP(Claims!$G3804,Table1[Policy ID],Table1[Policy Type])</f>
        <v>Life</v>
      </c>
    </row>
    <row r="3805" spans="1:8">
      <c r="A3805" s="11" t="s">
        <v>24319</v>
      </c>
      <c r="B3805" s="16">
        <v>44713</v>
      </c>
      <c r="C3805" s="8">
        <v>78123</v>
      </c>
      <c r="D3805" s="8" t="s">
        <v>25517</v>
      </c>
      <c r="E3805" s="8" t="s">
        <v>29322</v>
      </c>
      <c r="F3805" s="16">
        <v>44767</v>
      </c>
      <c r="G3805" s="8" t="s">
        <v>16282</v>
      </c>
      <c r="H3805" s="8" t="str">
        <f>_xlfn.XLOOKUP(Claims!$G3805,Table1[Policy ID],Table1[Policy Type])</f>
        <v>Health</v>
      </c>
    </row>
    <row r="3806" spans="1:8">
      <c r="A3806" s="12" t="s">
        <v>24320</v>
      </c>
      <c r="B3806" s="17">
        <v>43966</v>
      </c>
      <c r="C3806" s="13">
        <v>15851</v>
      </c>
      <c r="D3806" s="13" t="s">
        <v>25516</v>
      </c>
      <c r="E3806" s="13" t="s">
        <v>29323</v>
      </c>
      <c r="F3806" s="17">
        <v>44055</v>
      </c>
      <c r="G3806" s="13" t="s">
        <v>16102</v>
      </c>
      <c r="H3806" s="13" t="str">
        <f>_xlfn.XLOOKUP(Claims!$G3806,Table1[Policy ID],Table1[Policy Type])</f>
        <v>Health</v>
      </c>
    </row>
    <row r="3807" spans="1:8">
      <c r="A3807" s="11" t="s">
        <v>24321</v>
      </c>
      <c r="B3807" s="16">
        <v>44905</v>
      </c>
      <c r="C3807" s="8">
        <v>14916</v>
      </c>
      <c r="D3807" s="8" t="s">
        <v>25517</v>
      </c>
      <c r="E3807" s="8" t="s">
        <v>29324</v>
      </c>
      <c r="F3807" s="16">
        <v>44954</v>
      </c>
      <c r="G3807" s="8" t="s">
        <v>17941</v>
      </c>
      <c r="H3807" s="8" t="str">
        <f>_xlfn.XLOOKUP(Claims!$G3807,Table1[Policy ID],Table1[Policy Type])</f>
        <v>Life</v>
      </c>
    </row>
    <row r="3808" spans="1:8">
      <c r="A3808" s="12" t="s">
        <v>24322</v>
      </c>
      <c r="B3808" s="17">
        <v>45583</v>
      </c>
      <c r="C3808" s="13">
        <v>42763</v>
      </c>
      <c r="D3808" s="13" t="s">
        <v>25516</v>
      </c>
      <c r="E3808" s="13" t="s">
        <v>29325</v>
      </c>
      <c r="F3808" s="17">
        <v>45630</v>
      </c>
      <c r="G3808" s="13" t="s">
        <v>20330</v>
      </c>
      <c r="H3808" s="13" t="str">
        <f>_xlfn.XLOOKUP(Claims!$G3808,Table1[Policy ID],Table1[Policy Type])</f>
        <v>Auto</v>
      </c>
    </row>
    <row r="3809" spans="1:8">
      <c r="A3809" s="11" t="s">
        <v>24323</v>
      </c>
      <c r="B3809" s="16">
        <v>45618</v>
      </c>
      <c r="C3809" s="8">
        <v>99074</v>
      </c>
      <c r="D3809" s="8" t="s">
        <v>25517</v>
      </c>
      <c r="E3809" s="8" t="s">
        <v>29326</v>
      </c>
      <c r="F3809" s="16">
        <v>45639</v>
      </c>
      <c r="G3809" s="8" t="s">
        <v>18462</v>
      </c>
      <c r="H3809" s="8" t="str">
        <f>_xlfn.XLOOKUP(Claims!$G3809,Table1[Policy ID],Table1[Policy Type])</f>
        <v>Property</v>
      </c>
    </row>
    <row r="3810" spans="1:8">
      <c r="A3810" s="12" t="s">
        <v>24324</v>
      </c>
      <c r="B3810" s="17">
        <v>45314</v>
      </c>
      <c r="C3810" s="13">
        <v>52250</v>
      </c>
      <c r="D3810" s="13" t="s">
        <v>25517</v>
      </c>
      <c r="E3810" s="13" t="s">
        <v>29327</v>
      </c>
      <c r="F3810" s="17">
        <v>45364</v>
      </c>
      <c r="G3810" s="13" t="s">
        <v>17555</v>
      </c>
      <c r="H3810" s="13" t="str">
        <f>_xlfn.XLOOKUP(Claims!$G3810,Table1[Policy ID],Table1[Policy Type])</f>
        <v>Property</v>
      </c>
    </row>
    <row r="3811" spans="1:8">
      <c r="A3811" s="11" t="s">
        <v>24325</v>
      </c>
      <c r="B3811" s="16">
        <v>45137</v>
      </c>
      <c r="C3811" s="8">
        <v>28474</v>
      </c>
      <c r="D3811" s="8" t="s">
        <v>25518</v>
      </c>
      <c r="E3811" s="8" t="s">
        <v>29328</v>
      </c>
      <c r="F3811" s="16">
        <v>45227</v>
      </c>
      <c r="G3811" s="8" t="s">
        <v>15916</v>
      </c>
      <c r="H3811" s="8" t="str">
        <f>_xlfn.XLOOKUP(Claims!$G3811,Table1[Policy ID],Table1[Policy Type])</f>
        <v>Health</v>
      </c>
    </row>
    <row r="3812" spans="1:8">
      <c r="A3812" s="12" t="s">
        <v>24326</v>
      </c>
      <c r="B3812" s="17">
        <v>45203</v>
      </c>
      <c r="C3812" s="13">
        <v>34767</v>
      </c>
      <c r="D3812" s="13" t="s">
        <v>25516</v>
      </c>
      <c r="E3812" s="13" t="s">
        <v>29329</v>
      </c>
      <c r="F3812" s="13"/>
      <c r="G3812" s="13" t="s">
        <v>19926</v>
      </c>
      <c r="H3812" s="13" t="str">
        <f>_xlfn.XLOOKUP(Claims!$G3812,Table1[Policy ID],Table1[Policy Type])</f>
        <v>Auto</v>
      </c>
    </row>
    <row r="3813" spans="1:8">
      <c r="A3813" s="11" t="s">
        <v>24327</v>
      </c>
      <c r="B3813" s="16">
        <v>45440</v>
      </c>
      <c r="C3813" s="8">
        <v>44646</v>
      </c>
      <c r="D3813" s="8" t="s">
        <v>25516</v>
      </c>
      <c r="E3813" s="8" t="s">
        <v>29330</v>
      </c>
      <c r="F3813" s="16">
        <v>45520</v>
      </c>
      <c r="G3813" s="8" t="s">
        <v>16731</v>
      </c>
      <c r="H3813" s="8" t="str">
        <f>_xlfn.XLOOKUP(Claims!$G3813,Table1[Policy ID],Table1[Policy Type])</f>
        <v>Auto</v>
      </c>
    </row>
    <row r="3814" spans="1:8">
      <c r="A3814" s="12" t="s">
        <v>24328</v>
      </c>
      <c r="B3814" s="17">
        <v>45597</v>
      </c>
      <c r="C3814" s="13">
        <v>38688</v>
      </c>
      <c r="D3814" s="13" t="s">
        <v>25518</v>
      </c>
      <c r="E3814" s="13" t="s">
        <v>29331</v>
      </c>
      <c r="F3814" s="17">
        <v>45623</v>
      </c>
      <c r="G3814" s="13" t="s">
        <v>18623</v>
      </c>
      <c r="H3814" s="13" t="str">
        <f>_xlfn.XLOOKUP(Claims!$G3814,Table1[Policy ID],Table1[Policy Type])</f>
        <v>Property</v>
      </c>
    </row>
    <row r="3815" spans="1:8">
      <c r="A3815" s="11" t="s">
        <v>24329</v>
      </c>
      <c r="B3815" s="16">
        <v>44576</v>
      </c>
      <c r="C3815" s="8">
        <v>39873</v>
      </c>
      <c r="D3815" s="8" t="s">
        <v>25516</v>
      </c>
      <c r="E3815" s="8" t="s">
        <v>29332</v>
      </c>
      <c r="F3815" s="16">
        <v>44652</v>
      </c>
      <c r="G3815" s="8" t="s">
        <v>15931</v>
      </c>
      <c r="H3815" s="8" t="str">
        <f>_xlfn.XLOOKUP(Claims!$G3815,Table1[Policy ID],Table1[Policy Type])</f>
        <v>Health</v>
      </c>
    </row>
    <row r="3816" spans="1:8">
      <c r="A3816" s="12" t="s">
        <v>24330</v>
      </c>
      <c r="B3816" s="17">
        <v>45163</v>
      </c>
      <c r="C3816" s="13">
        <v>54754</v>
      </c>
      <c r="D3816" s="13" t="s">
        <v>25516</v>
      </c>
      <c r="E3816" s="13" t="s">
        <v>29333</v>
      </c>
      <c r="F3816" s="17">
        <v>45182</v>
      </c>
      <c r="G3816" s="13" t="s">
        <v>16311</v>
      </c>
      <c r="H3816" s="13" t="str">
        <f>_xlfn.XLOOKUP(Claims!$G3816,Table1[Policy ID],Table1[Policy Type])</f>
        <v>Auto</v>
      </c>
    </row>
    <row r="3817" spans="1:8">
      <c r="A3817" s="11" t="s">
        <v>24331</v>
      </c>
      <c r="B3817" s="16">
        <v>45211</v>
      </c>
      <c r="C3817" s="8">
        <v>75566</v>
      </c>
      <c r="D3817" s="8" t="s">
        <v>25516</v>
      </c>
      <c r="E3817" s="8" t="s">
        <v>29334</v>
      </c>
      <c r="F3817" s="16">
        <v>45299</v>
      </c>
      <c r="G3817" s="8" t="s">
        <v>17167</v>
      </c>
      <c r="H3817" s="8" t="str">
        <f>_xlfn.XLOOKUP(Claims!$G3817,Table1[Policy ID],Table1[Policy Type])</f>
        <v>Life</v>
      </c>
    </row>
    <row r="3818" spans="1:8">
      <c r="A3818" s="12" t="s">
        <v>24332</v>
      </c>
      <c r="B3818" s="17">
        <v>45317</v>
      </c>
      <c r="C3818" s="13">
        <v>79210</v>
      </c>
      <c r="D3818" s="13" t="s">
        <v>25517</v>
      </c>
      <c r="E3818" s="13" t="s">
        <v>29335</v>
      </c>
      <c r="F3818" s="17">
        <v>45399</v>
      </c>
      <c r="G3818" s="13" t="s">
        <v>20044</v>
      </c>
      <c r="H3818" s="13" t="str">
        <f>_xlfn.XLOOKUP(Claims!$G3818,Table1[Policy ID],Table1[Policy Type])</f>
        <v>Life</v>
      </c>
    </row>
    <row r="3819" spans="1:8">
      <c r="A3819" s="11" t="s">
        <v>24333</v>
      </c>
      <c r="B3819" s="16">
        <v>44310</v>
      </c>
      <c r="C3819" s="8">
        <v>44670</v>
      </c>
      <c r="D3819" s="8" t="s">
        <v>25518</v>
      </c>
      <c r="E3819" s="8" t="s">
        <v>29336</v>
      </c>
      <c r="F3819" s="8"/>
      <c r="G3819" s="8" t="s">
        <v>16622</v>
      </c>
      <c r="H3819" s="8" t="str">
        <f>_xlfn.XLOOKUP(Claims!$G3819,Table1[Policy ID],Table1[Policy Type])</f>
        <v>Life</v>
      </c>
    </row>
    <row r="3820" spans="1:8">
      <c r="A3820" s="12" t="s">
        <v>24334</v>
      </c>
      <c r="B3820" s="17">
        <v>44864</v>
      </c>
      <c r="C3820" s="13">
        <v>87531</v>
      </c>
      <c r="D3820" s="13" t="s">
        <v>25518</v>
      </c>
      <c r="E3820" s="13" t="s">
        <v>29337</v>
      </c>
      <c r="F3820" s="13"/>
      <c r="G3820" s="13" t="s">
        <v>19405</v>
      </c>
      <c r="H3820" s="13" t="str">
        <f>_xlfn.XLOOKUP(Claims!$G3820,Table1[Policy ID],Table1[Policy Type])</f>
        <v>Life</v>
      </c>
    </row>
    <row r="3821" spans="1:8">
      <c r="A3821" s="11" t="s">
        <v>24335</v>
      </c>
      <c r="B3821" s="16">
        <v>44505</v>
      </c>
      <c r="C3821" s="8">
        <v>25193</v>
      </c>
      <c r="D3821" s="8" t="s">
        <v>25517</v>
      </c>
      <c r="E3821" s="8" t="s">
        <v>29338</v>
      </c>
      <c r="F3821" s="16">
        <v>44526</v>
      </c>
      <c r="G3821" s="8" t="s">
        <v>19662</v>
      </c>
      <c r="H3821" s="8" t="str">
        <f>_xlfn.XLOOKUP(Claims!$G3821,Table1[Policy ID],Table1[Policy Type])</f>
        <v>Health</v>
      </c>
    </row>
    <row r="3822" spans="1:8">
      <c r="A3822" s="12" t="s">
        <v>24336</v>
      </c>
      <c r="B3822" s="17">
        <v>44375</v>
      </c>
      <c r="C3822" s="13">
        <v>28971</v>
      </c>
      <c r="D3822" s="13" t="s">
        <v>25518</v>
      </c>
      <c r="E3822" s="13" t="s">
        <v>29339</v>
      </c>
      <c r="F3822" s="13"/>
      <c r="G3822" s="13" t="s">
        <v>16319</v>
      </c>
      <c r="H3822" s="13" t="str">
        <f>_xlfn.XLOOKUP(Claims!$G3822,Table1[Policy ID],Table1[Policy Type])</f>
        <v>Health</v>
      </c>
    </row>
    <row r="3823" spans="1:8">
      <c r="A3823" s="11" t="s">
        <v>24337</v>
      </c>
      <c r="B3823" s="16">
        <v>45265</v>
      </c>
      <c r="C3823" s="8">
        <v>70340</v>
      </c>
      <c r="D3823" s="8" t="s">
        <v>25516</v>
      </c>
      <c r="E3823" s="8" t="s">
        <v>29340</v>
      </c>
      <c r="F3823" s="8"/>
      <c r="G3823" s="8" t="s">
        <v>16012</v>
      </c>
      <c r="H3823" s="8" t="str">
        <f>_xlfn.XLOOKUP(Claims!$G3823,Table1[Policy ID],Table1[Policy Type])</f>
        <v>Health</v>
      </c>
    </row>
    <row r="3824" spans="1:8">
      <c r="A3824" s="12" t="s">
        <v>24338</v>
      </c>
      <c r="B3824" s="17">
        <v>44464</v>
      </c>
      <c r="C3824" s="13">
        <v>65058</v>
      </c>
      <c r="D3824" s="13" t="s">
        <v>25518</v>
      </c>
      <c r="E3824" s="13" t="s">
        <v>29341</v>
      </c>
      <c r="F3824" s="17">
        <v>44537</v>
      </c>
      <c r="G3824" s="13" t="s">
        <v>20151</v>
      </c>
      <c r="H3824" s="13" t="str">
        <f>_xlfn.XLOOKUP(Claims!$G3824,Table1[Policy ID],Table1[Policy Type])</f>
        <v>Health</v>
      </c>
    </row>
    <row r="3825" spans="1:8">
      <c r="A3825" s="11" t="s">
        <v>24339</v>
      </c>
      <c r="B3825" s="16">
        <v>44812</v>
      </c>
      <c r="C3825" s="8">
        <v>95771</v>
      </c>
      <c r="D3825" s="8" t="s">
        <v>25517</v>
      </c>
      <c r="E3825" s="8" t="s">
        <v>29342</v>
      </c>
      <c r="F3825" s="16">
        <v>44867</v>
      </c>
      <c r="G3825" s="8" t="s">
        <v>16884</v>
      </c>
      <c r="H3825" s="8" t="str">
        <f>_xlfn.XLOOKUP(Claims!$G3825,Table1[Policy ID],Table1[Policy Type])</f>
        <v>Health</v>
      </c>
    </row>
    <row r="3826" spans="1:8">
      <c r="A3826" s="12" t="s">
        <v>24340</v>
      </c>
      <c r="B3826" s="17">
        <v>44553</v>
      </c>
      <c r="C3826" s="13">
        <v>12584</v>
      </c>
      <c r="D3826" s="13" t="s">
        <v>25517</v>
      </c>
      <c r="E3826" s="13" t="s">
        <v>29343</v>
      </c>
      <c r="F3826" s="13"/>
      <c r="G3826" s="13" t="s">
        <v>17976</v>
      </c>
      <c r="H3826" s="13" t="str">
        <f>_xlfn.XLOOKUP(Claims!$G3826,Table1[Policy ID],Table1[Policy Type])</f>
        <v>Health</v>
      </c>
    </row>
    <row r="3827" spans="1:8">
      <c r="A3827" s="11" t="s">
        <v>24341</v>
      </c>
      <c r="B3827" s="16">
        <v>44400</v>
      </c>
      <c r="C3827" s="8">
        <v>65722</v>
      </c>
      <c r="D3827" s="8" t="s">
        <v>25517</v>
      </c>
      <c r="E3827" s="8" t="s">
        <v>29344</v>
      </c>
      <c r="F3827" s="8"/>
      <c r="G3827" s="8" t="s">
        <v>19865</v>
      </c>
      <c r="H3827" s="8" t="str">
        <f>_xlfn.XLOOKUP(Claims!$G3827,Table1[Policy ID],Table1[Policy Type])</f>
        <v>Health</v>
      </c>
    </row>
    <row r="3828" spans="1:8">
      <c r="A3828" s="12" t="s">
        <v>24342</v>
      </c>
      <c r="B3828" s="17">
        <v>44787</v>
      </c>
      <c r="C3828" s="13">
        <v>79851</v>
      </c>
      <c r="D3828" s="13" t="s">
        <v>25516</v>
      </c>
      <c r="E3828" s="13" t="s">
        <v>29345</v>
      </c>
      <c r="F3828" s="17">
        <v>44872</v>
      </c>
      <c r="G3828" s="13" t="s">
        <v>17847</v>
      </c>
      <c r="H3828" s="13" t="str">
        <f>_xlfn.XLOOKUP(Claims!$G3828,Table1[Policy ID],Table1[Policy Type])</f>
        <v>Auto</v>
      </c>
    </row>
    <row r="3829" spans="1:8">
      <c r="A3829" s="11" t="s">
        <v>24343</v>
      </c>
      <c r="B3829" s="16">
        <v>44493</v>
      </c>
      <c r="C3829" s="8">
        <v>87246</v>
      </c>
      <c r="D3829" s="8" t="s">
        <v>25517</v>
      </c>
      <c r="E3829" s="8" t="s">
        <v>29346</v>
      </c>
      <c r="F3829" s="16">
        <v>44555</v>
      </c>
      <c r="G3829" s="8" t="s">
        <v>15533</v>
      </c>
      <c r="H3829" s="8" t="str">
        <f>_xlfn.XLOOKUP(Claims!$G3829,Table1[Policy ID],Table1[Policy Type])</f>
        <v>Property</v>
      </c>
    </row>
    <row r="3830" spans="1:8">
      <c r="A3830" s="12" t="s">
        <v>24344</v>
      </c>
      <c r="B3830" s="17">
        <v>44583</v>
      </c>
      <c r="C3830" s="13">
        <v>98568</v>
      </c>
      <c r="D3830" s="13" t="s">
        <v>25517</v>
      </c>
      <c r="E3830" s="13" t="s">
        <v>29347</v>
      </c>
      <c r="F3830" s="17">
        <v>44645</v>
      </c>
      <c r="G3830" s="13" t="s">
        <v>19037</v>
      </c>
      <c r="H3830" s="13" t="str">
        <f>_xlfn.XLOOKUP(Claims!$G3830,Table1[Policy ID],Table1[Policy Type])</f>
        <v>Property</v>
      </c>
    </row>
    <row r="3831" spans="1:8">
      <c r="A3831" s="11" t="s">
        <v>24345</v>
      </c>
      <c r="B3831" s="16">
        <v>44404</v>
      </c>
      <c r="C3831" s="8">
        <v>86267</v>
      </c>
      <c r="D3831" s="8" t="s">
        <v>25517</v>
      </c>
      <c r="E3831" s="8" t="s">
        <v>29348</v>
      </c>
      <c r="F3831" s="8"/>
      <c r="G3831" s="8" t="s">
        <v>18231</v>
      </c>
      <c r="H3831" s="8" t="str">
        <f>_xlfn.XLOOKUP(Claims!$G3831,Table1[Policy ID],Table1[Policy Type])</f>
        <v>Life</v>
      </c>
    </row>
    <row r="3832" spans="1:8">
      <c r="A3832" s="12" t="s">
        <v>24346</v>
      </c>
      <c r="B3832" s="17">
        <v>45043</v>
      </c>
      <c r="C3832" s="13">
        <v>36765</v>
      </c>
      <c r="D3832" s="13" t="s">
        <v>25517</v>
      </c>
      <c r="E3832" s="13" t="s">
        <v>29349</v>
      </c>
      <c r="F3832" s="17">
        <v>45101</v>
      </c>
      <c r="G3832" s="13" t="s">
        <v>19405</v>
      </c>
      <c r="H3832" s="13" t="str">
        <f>_xlfn.XLOOKUP(Claims!$G3832,Table1[Policy ID],Table1[Policy Type])</f>
        <v>Life</v>
      </c>
    </row>
    <row r="3833" spans="1:8">
      <c r="A3833" s="11" t="s">
        <v>24347</v>
      </c>
      <c r="B3833" s="16">
        <v>44296</v>
      </c>
      <c r="C3833" s="8">
        <v>52765</v>
      </c>
      <c r="D3833" s="8" t="s">
        <v>25516</v>
      </c>
      <c r="E3833" s="8" t="s">
        <v>29350</v>
      </c>
      <c r="F3833" s="8"/>
      <c r="G3833" s="8" t="s">
        <v>16817</v>
      </c>
      <c r="H3833" s="8" t="str">
        <f>_xlfn.XLOOKUP(Claims!$G3833,Table1[Policy ID],Table1[Policy Type])</f>
        <v>Auto</v>
      </c>
    </row>
    <row r="3834" spans="1:8">
      <c r="A3834" s="12" t="s">
        <v>24348</v>
      </c>
      <c r="B3834" s="17">
        <v>44775</v>
      </c>
      <c r="C3834" s="13">
        <v>83158</v>
      </c>
      <c r="D3834" s="13" t="s">
        <v>25517</v>
      </c>
      <c r="E3834" s="13" t="s">
        <v>29351</v>
      </c>
      <c r="F3834" s="17">
        <v>44830</v>
      </c>
      <c r="G3834" s="13" t="s">
        <v>19917</v>
      </c>
      <c r="H3834" s="13" t="str">
        <f>_xlfn.XLOOKUP(Claims!$G3834,Table1[Policy ID],Table1[Policy Type])</f>
        <v>Property</v>
      </c>
    </row>
    <row r="3835" spans="1:8">
      <c r="A3835" s="11" t="s">
        <v>24349</v>
      </c>
      <c r="B3835" s="16">
        <v>43977</v>
      </c>
      <c r="C3835" s="8">
        <v>18292</v>
      </c>
      <c r="D3835" s="8" t="s">
        <v>25518</v>
      </c>
      <c r="E3835" s="8" t="s">
        <v>29352</v>
      </c>
      <c r="F3835" s="16">
        <v>44022</v>
      </c>
      <c r="G3835" s="8" t="s">
        <v>15902</v>
      </c>
      <c r="H3835" s="8" t="str">
        <f>_xlfn.XLOOKUP(Claims!$G3835,Table1[Policy ID],Table1[Policy Type])</f>
        <v>Health</v>
      </c>
    </row>
    <row r="3836" spans="1:8">
      <c r="A3836" s="12" t="s">
        <v>24350</v>
      </c>
      <c r="B3836" s="17">
        <v>45222</v>
      </c>
      <c r="C3836" s="13">
        <v>71509</v>
      </c>
      <c r="D3836" s="13" t="s">
        <v>25516</v>
      </c>
      <c r="E3836" s="13" t="s">
        <v>29353</v>
      </c>
      <c r="F3836" s="13"/>
      <c r="G3836" s="13" t="s">
        <v>20487</v>
      </c>
      <c r="H3836" s="13" t="str">
        <f>_xlfn.XLOOKUP(Claims!$G3836,Table1[Policy ID],Table1[Policy Type])</f>
        <v>Auto</v>
      </c>
    </row>
    <row r="3837" spans="1:8">
      <c r="A3837" s="11" t="s">
        <v>24351</v>
      </c>
      <c r="B3837" s="16">
        <v>45186</v>
      </c>
      <c r="C3837" s="8">
        <v>34802</v>
      </c>
      <c r="D3837" s="8" t="s">
        <v>25516</v>
      </c>
      <c r="E3837" s="8" t="s">
        <v>29354</v>
      </c>
      <c r="F3837" s="8"/>
      <c r="G3837" s="8" t="s">
        <v>18326</v>
      </c>
      <c r="H3837" s="8" t="str">
        <f>_xlfn.XLOOKUP(Claims!$G3837,Table1[Policy ID],Table1[Policy Type])</f>
        <v>Health</v>
      </c>
    </row>
    <row r="3838" spans="1:8">
      <c r="A3838" s="12" t="s">
        <v>24352</v>
      </c>
      <c r="B3838" s="17">
        <v>45267</v>
      </c>
      <c r="C3838" s="13">
        <v>85440</v>
      </c>
      <c r="D3838" s="13" t="s">
        <v>25518</v>
      </c>
      <c r="E3838" s="13" t="s">
        <v>29355</v>
      </c>
      <c r="F3838" s="17">
        <v>45340</v>
      </c>
      <c r="G3838" s="13" t="s">
        <v>20104</v>
      </c>
      <c r="H3838" s="13" t="str">
        <f>_xlfn.XLOOKUP(Claims!$G3838,Table1[Policy ID],Table1[Policy Type])</f>
        <v>Life</v>
      </c>
    </row>
    <row r="3839" spans="1:8">
      <c r="A3839" s="11" t="s">
        <v>24353</v>
      </c>
      <c r="B3839" s="16">
        <v>44167</v>
      </c>
      <c r="C3839" s="8">
        <v>60464</v>
      </c>
      <c r="D3839" s="8" t="s">
        <v>25517</v>
      </c>
      <c r="E3839" s="8" t="s">
        <v>29356</v>
      </c>
      <c r="F3839" s="16">
        <v>44186</v>
      </c>
      <c r="G3839" s="8" t="s">
        <v>17909</v>
      </c>
      <c r="H3839" s="8" t="str">
        <f>_xlfn.XLOOKUP(Claims!$G3839,Table1[Policy ID],Table1[Policy Type])</f>
        <v>Auto</v>
      </c>
    </row>
    <row r="3840" spans="1:8">
      <c r="A3840" s="12" t="s">
        <v>24354</v>
      </c>
      <c r="B3840" s="17">
        <v>43941</v>
      </c>
      <c r="C3840" s="13">
        <v>37827</v>
      </c>
      <c r="D3840" s="13" t="s">
        <v>25516</v>
      </c>
      <c r="E3840" s="13" t="s">
        <v>29357</v>
      </c>
      <c r="F3840" s="17">
        <v>44003</v>
      </c>
      <c r="G3840" s="13" t="s">
        <v>18971</v>
      </c>
      <c r="H3840" s="13" t="str">
        <f>_xlfn.XLOOKUP(Claims!$G3840,Table1[Policy ID],Table1[Policy Type])</f>
        <v>Life</v>
      </c>
    </row>
    <row r="3841" spans="1:8">
      <c r="A3841" s="11" t="s">
        <v>24355</v>
      </c>
      <c r="B3841" s="16">
        <v>45452</v>
      </c>
      <c r="C3841" s="8">
        <v>90098</v>
      </c>
      <c r="D3841" s="8" t="s">
        <v>25517</v>
      </c>
      <c r="E3841" s="8" t="s">
        <v>29358</v>
      </c>
      <c r="F3841" s="16">
        <v>45483</v>
      </c>
      <c r="G3841" s="8" t="s">
        <v>16055</v>
      </c>
      <c r="H3841" s="8" t="str">
        <f>_xlfn.XLOOKUP(Claims!$G3841,Table1[Policy ID],Table1[Policy Type])</f>
        <v>Auto</v>
      </c>
    </row>
    <row r="3842" spans="1:8">
      <c r="A3842" s="12" t="s">
        <v>24356</v>
      </c>
      <c r="B3842" s="17">
        <v>45375</v>
      </c>
      <c r="C3842" s="13">
        <v>56078</v>
      </c>
      <c r="D3842" s="13" t="s">
        <v>25518</v>
      </c>
      <c r="E3842" s="13" t="s">
        <v>29359</v>
      </c>
      <c r="F3842" s="13"/>
      <c r="G3842" s="13" t="s">
        <v>18243</v>
      </c>
      <c r="H3842" s="13" t="str">
        <f>_xlfn.XLOOKUP(Claims!$G3842,Table1[Policy ID],Table1[Policy Type])</f>
        <v>Auto</v>
      </c>
    </row>
    <row r="3843" spans="1:8">
      <c r="A3843" s="11" t="s">
        <v>24357</v>
      </c>
      <c r="B3843" s="16">
        <v>43984</v>
      </c>
      <c r="C3843" s="8">
        <v>73849</v>
      </c>
      <c r="D3843" s="8" t="s">
        <v>25518</v>
      </c>
      <c r="E3843" s="8" t="s">
        <v>29360</v>
      </c>
      <c r="F3843" s="16">
        <v>44003</v>
      </c>
      <c r="G3843" s="8" t="s">
        <v>17369</v>
      </c>
      <c r="H3843" s="8" t="str">
        <f>_xlfn.XLOOKUP(Claims!$G3843,Table1[Policy ID],Table1[Policy Type])</f>
        <v>Life</v>
      </c>
    </row>
    <row r="3844" spans="1:8">
      <c r="A3844" s="12" t="s">
        <v>24358</v>
      </c>
      <c r="B3844" s="17">
        <v>45118</v>
      </c>
      <c r="C3844" s="13">
        <v>16354</v>
      </c>
      <c r="D3844" s="13" t="s">
        <v>25516</v>
      </c>
      <c r="E3844" s="13" t="s">
        <v>29361</v>
      </c>
      <c r="F3844" s="17">
        <v>45207</v>
      </c>
      <c r="G3844" s="13" t="s">
        <v>20477</v>
      </c>
      <c r="H3844" s="13" t="str">
        <f>_xlfn.XLOOKUP(Claims!$G3844,Table1[Policy ID],Table1[Policy Type])</f>
        <v>Health</v>
      </c>
    </row>
    <row r="3845" spans="1:8">
      <c r="A3845" s="11" t="s">
        <v>24359</v>
      </c>
      <c r="B3845" s="16">
        <v>45055</v>
      </c>
      <c r="C3845" s="8">
        <v>21982</v>
      </c>
      <c r="D3845" s="8" t="s">
        <v>25517</v>
      </c>
      <c r="E3845" s="8" t="s">
        <v>29362</v>
      </c>
      <c r="F3845" s="16">
        <v>45101</v>
      </c>
      <c r="G3845" s="8" t="s">
        <v>15908</v>
      </c>
      <c r="H3845" s="8" t="str">
        <f>_xlfn.XLOOKUP(Claims!$G3845,Table1[Policy ID],Table1[Policy Type])</f>
        <v>Health</v>
      </c>
    </row>
    <row r="3846" spans="1:8">
      <c r="A3846" s="12" t="s">
        <v>24360</v>
      </c>
      <c r="B3846" s="17">
        <v>45521</v>
      </c>
      <c r="C3846" s="13">
        <v>82823</v>
      </c>
      <c r="D3846" s="13" t="s">
        <v>25516</v>
      </c>
      <c r="E3846" s="13" t="s">
        <v>29363</v>
      </c>
      <c r="F3846" s="17">
        <v>45576</v>
      </c>
      <c r="G3846" s="13" t="s">
        <v>16526</v>
      </c>
      <c r="H3846" s="13" t="str">
        <f>_xlfn.XLOOKUP(Claims!$G3846,Table1[Policy ID],Table1[Policy Type])</f>
        <v>Life</v>
      </c>
    </row>
    <row r="3847" spans="1:8">
      <c r="A3847" s="11" t="s">
        <v>24361</v>
      </c>
      <c r="B3847" s="16">
        <v>44386</v>
      </c>
      <c r="C3847" s="8">
        <v>40322</v>
      </c>
      <c r="D3847" s="8" t="s">
        <v>25516</v>
      </c>
      <c r="E3847" s="8" t="s">
        <v>29364</v>
      </c>
      <c r="F3847" s="16">
        <v>44454</v>
      </c>
      <c r="G3847" s="8" t="s">
        <v>20385</v>
      </c>
      <c r="H3847" s="8" t="str">
        <f>_xlfn.XLOOKUP(Claims!$G3847,Table1[Policy ID],Table1[Policy Type])</f>
        <v>Life</v>
      </c>
    </row>
    <row r="3848" spans="1:8">
      <c r="A3848" s="12" t="s">
        <v>24362</v>
      </c>
      <c r="B3848" s="17">
        <v>45355</v>
      </c>
      <c r="C3848" s="13">
        <v>47974</v>
      </c>
      <c r="D3848" s="13" t="s">
        <v>25518</v>
      </c>
      <c r="E3848" s="13" t="s">
        <v>29365</v>
      </c>
      <c r="F3848" s="17">
        <v>45386</v>
      </c>
      <c r="G3848" s="13" t="s">
        <v>18034</v>
      </c>
      <c r="H3848" s="13" t="str">
        <f>_xlfn.XLOOKUP(Claims!$G3848,Table1[Policy ID],Table1[Policy Type])</f>
        <v>Health</v>
      </c>
    </row>
    <row r="3849" spans="1:8">
      <c r="A3849" s="11" t="s">
        <v>24363</v>
      </c>
      <c r="B3849" s="16">
        <v>44672</v>
      </c>
      <c r="C3849" s="8">
        <v>11490</v>
      </c>
      <c r="D3849" s="8" t="s">
        <v>25517</v>
      </c>
      <c r="E3849" s="8" t="s">
        <v>29366</v>
      </c>
      <c r="F3849" s="8"/>
      <c r="G3849" s="8" t="s">
        <v>16600</v>
      </c>
      <c r="H3849" s="8" t="str">
        <f>_xlfn.XLOOKUP(Claims!$G3849,Table1[Policy ID],Table1[Policy Type])</f>
        <v>Property</v>
      </c>
    </row>
    <row r="3850" spans="1:8">
      <c r="A3850" s="12" t="s">
        <v>24364</v>
      </c>
      <c r="B3850" s="17">
        <v>44262</v>
      </c>
      <c r="C3850" s="13">
        <v>7182</v>
      </c>
      <c r="D3850" s="13" t="s">
        <v>25517</v>
      </c>
      <c r="E3850" s="13" t="s">
        <v>29367</v>
      </c>
      <c r="F3850" s="17">
        <v>44281</v>
      </c>
      <c r="G3850" s="13" t="s">
        <v>19907</v>
      </c>
      <c r="H3850" s="13" t="str">
        <f>_xlfn.XLOOKUP(Claims!$G3850,Table1[Policy ID],Table1[Policy Type])</f>
        <v>Auto</v>
      </c>
    </row>
    <row r="3851" spans="1:8">
      <c r="A3851" s="11" t="s">
        <v>24365</v>
      </c>
      <c r="B3851" s="16">
        <v>44214</v>
      </c>
      <c r="C3851" s="8">
        <v>21097</v>
      </c>
      <c r="D3851" s="8" t="s">
        <v>25517</v>
      </c>
      <c r="E3851" s="8" t="s">
        <v>29368</v>
      </c>
      <c r="F3851" s="16">
        <v>44236</v>
      </c>
      <c r="G3851" s="8" t="s">
        <v>16432</v>
      </c>
      <c r="H3851" s="8" t="str">
        <f>_xlfn.XLOOKUP(Claims!$G3851,Table1[Policy ID],Table1[Policy Type])</f>
        <v>Health</v>
      </c>
    </row>
    <row r="3852" spans="1:8">
      <c r="A3852" s="12" t="s">
        <v>24366</v>
      </c>
      <c r="B3852" s="17">
        <v>45359</v>
      </c>
      <c r="C3852" s="13">
        <v>53571</v>
      </c>
      <c r="D3852" s="13" t="s">
        <v>25518</v>
      </c>
      <c r="E3852" s="13" t="s">
        <v>29369</v>
      </c>
      <c r="F3852" s="17">
        <v>45436</v>
      </c>
      <c r="G3852" s="13" t="s">
        <v>15655</v>
      </c>
      <c r="H3852" s="13" t="str">
        <f>_xlfn.XLOOKUP(Claims!$G3852,Table1[Policy ID],Table1[Policy Type])</f>
        <v>Property</v>
      </c>
    </row>
    <row r="3853" spans="1:8">
      <c r="A3853" s="11" t="s">
        <v>24367</v>
      </c>
      <c r="B3853" s="16">
        <v>44995</v>
      </c>
      <c r="C3853" s="8">
        <v>98306</v>
      </c>
      <c r="D3853" s="8" t="s">
        <v>25517</v>
      </c>
      <c r="E3853" s="8" t="s">
        <v>29370</v>
      </c>
      <c r="F3853" s="16">
        <v>45036</v>
      </c>
      <c r="G3853" s="8" t="s">
        <v>17473</v>
      </c>
      <c r="H3853" s="8" t="str">
        <f>_xlfn.XLOOKUP(Claims!$G3853,Table1[Policy ID],Table1[Policy Type])</f>
        <v>Health</v>
      </c>
    </row>
    <row r="3854" spans="1:8">
      <c r="A3854" s="12" t="s">
        <v>24368</v>
      </c>
      <c r="B3854" s="17">
        <v>45290</v>
      </c>
      <c r="C3854" s="13">
        <v>23425</v>
      </c>
      <c r="D3854" s="13" t="s">
        <v>25516</v>
      </c>
      <c r="E3854" s="13" t="s">
        <v>29371</v>
      </c>
      <c r="F3854" s="17">
        <v>45334</v>
      </c>
      <c r="G3854" s="13" t="s">
        <v>20438</v>
      </c>
      <c r="H3854" s="13" t="str">
        <f>_xlfn.XLOOKUP(Claims!$G3854,Table1[Policy ID],Table1[Policy Type])</f>
        <v>Life</v>
      </c>
    </row>
    <row r="3855" spans="1:8">
      <c r="A3855" s="11" t="s">
        <v>24369</v>
      </c>
      <c r="B3855" s="16">
        <v>44229</v>
      </c>
      <c r="C3855" s="8">
        <v>44607</v>
      </c>
      <c r="D3855" s="8" t="s">
        <v>25516</v>
      </c>
      <c r="E3855" s="8" t="s">
        <v>29372</v>
      </c>
      <c r="F3855" s="16">
        <v>44316</v>
      </c>
      <c r="G3855" s="8" t="s">
        <v>19129</v>
      </c>
      <c r="H3855" s="8" t="str">
        <f>_xlfn.XLOOKUP(Claims!$G3855,Table1[Policy ID],Table1[Policy Type])</f>
        <v>Property</v>
      </c>
    </row>
    <row r="3856" spans="1:8">
      <c r="A3856" s="12" t="s">
        <v>24370</v>
      </c>
      <c r="B3856" s="17">
        <v>44480</v>
      </c>
      <c r="C3856" s="13">
        <v>99493</v>
      </c>
      <c r="D3856" s="13" t="s">
        <v>25516</v>
      </c>
      <c r="E3856" s="13" t="s">
        <v>29373</v>
      </c>
      <c r="F3856" s="17">
        <v>44514</v>
      </c>
      <c r="G3856" s="13" t="s">
        <v>17138</v>
      </c>
      <c r="H3856" s="13" t="str">
        <f>_xlfn.XLOOKUP(Claims!$G3856,Table1[Policy ID],Table1[Policy Type])</f>
        <v>Life</v>
      </c>
    </row>
    <row r="3857" spans="1:8">
      <c r="A3857" s="11" t="s">
        <v>24371</v>
      </c>
      <c r="B3857" s="16">
        <v>44743</v>
      </c>
      <c r="C3857" s="8">
        <v>60528</v>
      </c>
      <c r="D3857" s="8" t="s">
        <v>25518</v>
      </c>
      <c r="E3857" s="8" t="s">
        <v>29374</v>
      </c>
      <c r="F3857" s="16">
        <v>44793</v>
      </c>
      <c r="G3857" s="8" t="s">
        <v>16733</v>
      </c>
      <c r="H3857" s="8" t="str">
        <f>_xlfn.XLOOKUP(Claims!$G3857,Table1[Policy ID],Table1[Policy Type])</f>
        <v>Health</v>
      </c>
    </row>
    <row r="3858" spans="1:8">
      <c r="A3858" s="12" t="s">
        <v>24372</v>
      </c>
      <c r="B3858" s="17">
        <v>44649</v>
      </c>
      <c r="C3858" s="13">
        <v>47132</v>
      </c>
      <c r="D3858" s="13" t="s">
        <v>25516</v>
      </c>
      <c r="E3858" s="13" t="s">
        <v>29375</v>
      </c>
      <c r="F3858" s="17">
        <v>44674</v>
      </c>
      <c r="G3858" s="13" t="s">
        <v>17969</v>
      </c>
      <c r="H3858" s="13" t="str">
        <f>_xlfn.XLOOKUP(Claims!$G3858,Table1[Policy ID],Table1[Policy Type])</f>
        <v>Life</v>
      </c>
    </row>
    <row r="3859" spans="1:8">
      <c r="A3859" s="11" t="s">
        <v>24373</v>
      </c>
      <c r="B3859" s="16">
        <v>44733</v>
      </c>
      <c r="C3859" s="8">
        <v>96706</v>
      </c>
      <c r="D3859" s="8" t="s">
        <v>25516</v>
      </c>
      <c r="E3859" s="8" t="s">
        <v>29376</v>
      </c>
      <c r="F3859" s="16">
        <v>44820</v>
      </c>
      <c r="G3859" s="8" t="s">
        <v>19925</v>
      </c>
      <c r="H3859" s="8" t="str">
        <f>_xlfn.XLOOKUP(Claims!$G3859,Table1[Policy ID],Table1[Policy Type])</f>
        <v>Life</v>
      </c>
    </row>
    <row r="3860" spans="1:8">
      <c r="A3860" s="12" t="s">
        <v>24374</v>
      </c>
      <c r="B3860" s="17">
        <v>45597</v>
      </c>
      <c r="C3860" s="13">
        <v>60172</v>
      </c>
      <c r="D3860" s="13" t="s">
        <v>25518</v>
      </c>
      <c r="E3860" s="13" t="s">
        <v>29377</v>
      </c>
      <c r="F3860" s="17">
        <v>45615</v>
      </c>
      <c r="G3860" s="13" t="s">
        <v>16112</v>
      </c>
      <c r="H3860" s="13" t="str">
        <f>_xlfn.XLOOKUP(Claims!$G3860,Table1[Policy ID],Table1[Policy Type])</f>
        <v>Property</v>
      </c>
    </row>
    <row r="3861" spans="1:8">
      <c r="A3861" s="11" t="s">
        <v>24375</v>
      </c>
      <c r="B3861" s="16">
        <v>43963</v>
      </c>
      <c r="C3861" s="8">
        <v>90313</v>
      </c>
      <c r="D3861" s="8" t="s">
        <v>25516</v>
      </c>
      <c r="E3861" s="8" t="s">
        <v>29378</v>
      </c>
      <c r="F3861" s="16">
        <v>44026</v>
      </c>
      <c r="G3861" s="8" t="s">
        <v>16237</v>
      </c>
      <c r="H3861" s="8" t="str">
        <f>_xlfn.XLOOKUP(Claims!$G3861,Table1[Policy ID],Table1[Policy Type])</f>
        <v>Auto</v>
      </c>
    </row>
    <row r="3862" spans="1:8">
      <c r="A3862" s="12" t="s">
        <v>24376</v>
      </c>
      <c r="B3862" s="17">
        <v>44691</v>
      </c>
      <c r="C3862" s="13">
        <v>71762</v>
      </c>
      <c r="D3862" s="13" t="s">
        <v>25517</v>
      </c>
      <c r="E3862" s="13" t="s">
        <v>29379</v>
      </c>
      <c r="F3862" s="17">
        <v>44763</v>
      </c>
      <c r="G3862" s="13" t="s">
        <v>19227</v>
      </c>
      <c r="H3862" s="13" t="str">
        <f>_xlfn.XLOOKUP(Claims!$G3862,Table1[Policy ID],Table1[Policy Type])</f>
        <v>Property</v>
      </c>
    </row>
    <row r="3863" spans="1:8">
      <c r="A3863" s="11" t="s">
        <v>24377</v>
      </c>
      <c r="B3863" s="16">
        <v>45168</v>
      </c>
      <c r="C3863" s="8">
        <v>41274</v>
      </c>
      <c r="D3863" s="8" t="s">
        <v>25518</v>
      </c>
      <c r="E3863" s="8" t="s">
        <v>29380</v>
      </c>
      <c r="F3863" s="16">
        <v>45178</v>
      </c>
      <c r="G3863" s="8" t="s">
        <v>16256</v>
      </c>
      <c r="H3863" s="8" t="str">
        <f>_xlfn.XLOOKUP(Claims!$G3863,Table1[Policy ID],Table1[Policy Type])</f>
        <v>Property</v>
      </c>
    </row>
    <row r="3864" spans="1:8">
      <c r="A3864" s="12" t="s">
        <v>24378</v>
      </c>
      <c r="B3864" s="17">
        <v>44836</v>
      </c>
      <c r="C3864" s="13">
        <v>67173</v>
      </c>
      <c r="D3864" s="13" t="s">
        <v>25517</v>
      </c>
      <c r="E3864" s="13" t="s">
        <v>29381</v>
      </c>
      <c r="F3864" s="17">
        <v>44850</v>
      </c>
      <c r="G3864" s="13" t="s">
        <v>18873</v>
      </c>
      <c r="H3864" s="13" t="str">
        <f>_xlfn.XLOOKUP(Claims!$G3864,Table1[Policy ID],Table1[Policy Type])</f>
        <v>Property</v>
      </c>
    </row>
    <row r="3865" spans="1:8">
      <c r="A3865" s="11" t="s">
        <v>24379</v>
      </c>
      <c r="B3865" s="16">
        <v>45250</v>
      </c>
      <c r="C3865" s="8">
        <v>54780</v>
      </c>
      <c r="D3865" s="8" t="s">
        <v>25518</v>
      </c>
      <c r="E3865" s="8" t="s">
        <v>29382</v>
      </c>
      <c r="F3865" s="8"/>
      <c r="G3865" s="8" t="s">
        <v>19159</v>
      </c>
      <c r="H3865" s="8" t="str">
        <f>_xlfn.XLOOKUP(Claims!$G3865,Table1[Policy ID],Table1[Policy Type])</f>
        <v>Property</v>
      </c>
    </row>
    <row r="3866" spans="1:8">
      <c r="A3866" s="12" t="s">
        <v>24380</v>
      </c>
      <c r="B3866" s="17">
        <v>44077</v>
      </c>
      <c r="C3866" s="13">
        <v>82944</v>
      </c>
      <c r="D3866" s="13" t="s">
        <v>25516</v>
      </c>
      <c r="E3866" s="13" t="s">
        <v>29383</v>
      </c>
      <c r="F3866" s="17">
        <v>44146</v>
      </c>
      <c r="G3866" s="13" t="s">
        <v>20444</v>
      </c>
      <c r="H3866" s="13" t="str">
        <f>_xlfn.XLOOKUP(Claims!$G3866,Table1[Policy ID],Table1[Policy Type])</f>
        <v>Health</v>
      </c>
    </row>
    <row r="3867" spans="1:8">
      <c r="A3867" s="11" t="s">
        <v>24381</v>
      </c>
      <c r="B3867" s="16">
        <v>43920</v>
      </c>
      <c r="C3867" s="8">
        <v>83200</v>
      </c>
      <c r="D3867" s="8" t="s">
        <v>25517</v>
      </c>
      <c r="E3867" s="8" t="s">
        <v>29384</v>
      </c>
      <c r="F3867" s="8"/>
      <c r="G3867" s="8" t="s">
        <v>16887</v>
      </c>
      <c r="H3867" s="8" t="str">
        <f>_xlfn.XLOOKUP(Claims!$G3867,Table1[Policy ID],Table1[Policy Type])</f>
        <v>Life</v>
      </c>
    </row>
    <row r="3868" spans="1:8">
      <c r="A3868" s="12" t="s">
        <v>24382</v>
      </c>
      <c r="B3868" s="17">
        <v>45491</v>
      </c>
      <c r="C3868" s="13">
        <v>50402</v>
      </c>
      <c r="D3868" s="13" t="s">
        <v>25516</v>
      </c>
      <c r="E3868" s="13" t="s">
        <v>29385</v>
      </c>
      <c r="F3868" s="17">
        <v>45532</v>
      </c>
      <c r="G3868" s="13" t="s">
        <v>19873</v>
      </c>
      <c r="H3868" s="13" t="str">
        <f>_xlfn.XLOOKUP(Claims!$G3868,Table1[Policy ID],Table1[Policy Type])</f>
        <v>Property</v>
      </c>
    </row>
    <row r="3869" spans="1:8">
      <c r="A3869" s="11" t="s">
        <v>24383</v>
      </c>
      <c r="B3869" s="16">
        <v>45101</v>
      </c>
      <c r="C3869" s="8">
        <v>90044</v>
      </c>
      <c r="D3869" s="8" t="s">
        <v>25518</v>
      </c>
      <c r="E3869" s="8" t="s">
        <v>29386</v>
      </c>
      <c r="F3869" s="16">
        <v>45149</v>
      </c>
      <c r="G3869" s="8" t="s">
        <v>19535</v>
      </c>
      <c r="H3869" s="8" t="str">
        <f>_xlfn.XLOOKUP(Claims!$G3869,Table1[Policy ID],Table1[Policy Type])</f>
        <v>Health</v>
      </c>
    </row>
    <row r="3870" spans="1:8">
      <c r="A3870" s="12" t="s">
        <v>24384</v>
      </c>
      <c r="B3870" s="17">
        <v>44062</v>
      </c>
      <c r="C3870" s="13">
        <v>77829</v>
      </c>
      <c r="D3870" s="13" t="s">
        <v>25518</v>
      </c>
      <c r="E3870" s="13" t="s">
        <v>29387</v>
      </c>
      <c r="F3870" s="17">
        <v>44083</v>
      </c>
      <c r="G3870" s="13" t="s">
        <v>15855</v>
      </c>
      <c r="H3870" s="13" t="str">
        <f>_xlfn.XLOOKUP(Claims!$G3870,Table1[Policy ID],Table1[Policy Type])</f>
        <v>Auto</v>
      </c>
    </row>
    <row r="3871" spans="1:8">
      <c r="A3871" s="11" t="s">
        <v>24385</v>
      </c>
      <c r="B3871" s="16">
        <v>44100</v>
      </c>
      <c r="C3871" s="8">
        <v>67431</v>
      </c>
      <c r="D3871" s="8" t="s">
        <v>25517</v>
      </c>
      <c r="E3871" s="8" t="s">
        <v>29388</v>
      </c>
      <c r="F3871" s="16">
        <v>44176</v>
      </c>
      <c r="G3871" s="8" t="s">
        <v>17668</v>
      </c>
      <c r="H3871" s="8" t="str">
        <f>_xlfn.XLOOKUP(Claims!$G3871,Table1[Policy ID],Table1[Policy Type])</f>
        <v>Health</v>
      </c>
    </row>
    <row r="3872" spans="1:8">
      <c r="A3872" s="12" t="s">
        <v>24386</v>
      </c>
      <c r="B3872" s="17">
        <v>44436</v>
      </c>
      <c r="C3872" s="13">
        <v>66758</v>
      </c>
      <c r="D3872" s="13" t="s">
        <v>25516</v>
      </c>
      <c r="E3872" s="13" t="s">
        <v>29389</v>
      </c>
      <c r="F3872" s="13"/>
      <c r="G3872" s="13" t="s">
        <v>18376</v>
      </c>
      <c r="H3872" s="13" t="str">
        <f>_xlfn.XLOOKUP(Claims!$G3872,Table1[Policy ID],Table1[Policy Type])</f>
        <v>Property</v>
      </c>
    </row>
    <row r="3873" spans="1:8">
      <c r="A3873" s="11" t="s">
        <v>24387</v>
      </c>
      <c r="B3873" s="16">
        <v>45019</v>
      </c>
      <c r="C3873" s="8">
        <v>96573</v>
      </c>
      <c r="D3873" s="8" t="s">
        <v>25517</v>
      </c>
      <c r="E3873" s="8" t="s">
        <v>29390</v>
      </c>
      <c r="F3873" s="16">
        <v>45056</v>
      </c>
      <c r="G3873" s="8" t="s">
        <v>19771</v>
      </c>
      <c r="H3873" s="8" t="str">
        <f>_xlfn.XLOOKUP(Claims!$G3873,Table1[Policy ID],Table1[Policy Type])</f>
        <v>Auto</v>
      </c>
    </row>
    <row r="3874" spans="1:8">
      <c r="A3874" s="12" t="s">
        <v>24388</v>
      </c>
      <c r="B3874" s="17">
        <v>45400</v>
      </c>
      <c r="C3874" s="13">
        <v>31003</v>
      </c>
      <c r="D3874" s="13" t="s">
        <v>25518</v>
      </c>
      <c r="E3874" s="13" t="s">
        <v>29391</v>
      </c>
      <c r="F3874" s="17">
        <v>45490</v>
      </c>
      <c r="G3874" s="13" t="s">
        <v>17142</v>
      </c>
      <c r="H3874" s="13" t="str">
        <f>_xlfn.XLOOKUP(Claims!$G3874,Table1[Policy ID],Table1[Policy Type])</f>
        <v>Health</v>
      </c>
    </row>
    <row r="3875" spans="1:8">
      <c r="A3875" s="11" t="s">
        <v>24389</v>
      </c>
      <c r="B3875" s="16">
        <v>44902</v>
      </c>
      <c r="C3875" s="8">
        <v>74660</v>
      </c>
      <c r="D3875" s="8" t="s">
        <v>25518</v>
      </c>
      <c r="E3875" s="8" t="s">
        <v>29392</v>
      </c>
      <c r="F3875" s="16">
        <v>44953</v>
      </c>
      <c r="G3875" s="8" t="s">
        <v>19627</v>
      </c>
      <c r="H3875" s="8" t="str">
        <f>_xlfn.XLOOKUP(Claims!$G3875,Table1[Policy ID],Table1[Policy Type])</f>
        <v>Life</v>
      </c>
    </row>
    <row r="3876" spans="1:8">
      <c r="A3876" s="12" t="s">
        <v>24390</v>
      </c>
      <c r="B3876" s="17">
        <v>44983</v>
      </c>
      <c r="C3876" s="13">
        <v>28576</v>
      </c>
      <c r="D3876" s="13" t="s">
        <v>25516</v>
      </c>
      <c r="E3876" s="13" t="s">
        <v>29393</v>
      </c>
      <c r="F3876" s="13"/>
      <c r="G3876" s="13" t="s">
        <v>15519</v>
      </c>
      <c r="H3876" s="13" t="str">
        <f>_xlfn.XLOOKUP(Claims!$G3876,Table1[Policy ID],Table1[Policy Type])</f>
        <v>Health</v>
      </c>
    </row>
    <row r="3877" spans="1:8">
      <c r="A3877" s="11" t="s">
        <v>24391</v>
      </c>
      <c r="B3877" s="16">
        <v>44542</v>
      </c>
      <c r="C3877" s="8">
        <v>47128</v>
      </c>
      <c r="D3877" s="8" t="s">
        <v>25517</v>
      </c>
      <c r="E3877" s="8" t="s">
        <v>29394</v>
      </c>
      <c r="F3877" s="8"/>
      <c r="G3877" s="8" t="s">
        <v>19049</v>
      </c>
      <c r="H3877" s="8" t="str">
        <f>_xlfn.XLOOKUP(Claims!$G3877,Table1[Policy ID],Table1[Policy Type])</f>
        <v>Property</v>
      </c>
    </row>
    <row r="3878" spans="1:8">
      <c r="A3878" s="12" t="s">
        <v>24392</v>
      </c>
      <c r="B3878" s="17">
        <v>44289</v>
      </c>
      <c r="C3878" s="13">
        <v>71199</v>
      </c>
      <c r="D3878" s="13" t="s">
        <v>25516</v>
      </c>
      <c r="E3878" s="13" t="s">
        <v>29395</v>
      </c>
      <c r="F3878" s="17">
        <v>44346</v>
      </c>
      <c r="G3878" s="13" t="s">
        <v>15931</v>
      </c>
      <c r="H3878" s="13" t="str">
        <f>_xlfn.XLOOKUP(Claims!$G3878,Table1[Policy ID],Table1[Policy Type])</f>
        <v>Health</v>
      </c>
    </row>
    <row r="3879" spans="1:8">
      <c r="A3879" s="11" t="s">
        <v>24393</v>
      </c>
      <c r="B3879" s="16">
        <v>44608</v>
      </c>
      <c r="C3879" s="8">
        <v>58022</v>
      </c>
      <c r="D3879" s="8" t="s">
        <v>25516</v>
      </c>
      <c r="E3879" s="8" t="s">
        <v>29396</v>
      </c>
      <c r="F3879" s="16">
        <v>44698</v>
      </c>
      <c r="G3879" s="8" t="s">
        <v>20247</v>
      </c>
      <c r="H3879" s="8" t="str">
        <f>_xlfn.XLOOKUP(Claims!$G3879,Table1[Policy ID],Table1[Policy Type])</f>
        <v>Auto</v>
      </c>
    </row>
    <row r="3880" spans="1:8">
      <c r="A3880" s="12" t="s">
        <v>24394</v>
      </c>
      <c r="B3880" s="17">
        <v>45581</v>
      </c>
      <c r="C3880" s="13">
        <v>48084</v>
      </c>
      <c r="D3880" s="13" t="s">
        <v>25517</v>
      </c>
      <c r="E3880" s="13" t="s">
        <v>29397</v>
      </c>
      <c r="F3880" s="17">
        <v>45634</v>
      </c>
      <c r="G3880" s="13" t="s">
        <v>18064</v>
      </c>
      <c r="H3880" s="13" t="str">
        <f>_xlfn.XLOOKUP(Claims!$G3880,Table1[Policy ID],Table1[Policy Type])</f>
        <v>Property</v>
      </c>
    </row>
    <row r="3881" spans="1:8">
      <c r="A3881" s="11" t="s">
        <v>24395</v>
      </c>
      <c r="B3881" s="16">
        <v>44545</v>
      </c>
      <c r="C3881" s="8">
        <v>30287</v>
      </c>
      <c r="D3881" s="8" t="s">
        <v>25518</v>
      </c>
      <c r="E3881" s="8" t="s">
        <v>29398</v>
      </c>
      <c r="F3881" s="8"/>
      <c r="G3881" s="8" t="s">
        <v>20459</v>
      </c>
      <c r="H3881" s="8" t="str">
        <f>_xlfn.XLOOKUP(Claims!$G3881,Table1[Policy ID],Table1[Policy Type])</f>
        <v>Life</v>
      </c>
    </row>
    <row r="3882" spans="1:8">
      <c r="A3882" s="12" t="s">
        <v>24396</v>
      </c>
      <c r="B3882" s="17">
        <v>44310</v>
      </c>
      <c r="C3882" s="13">
        <v>8588</v>
      </c>
      <c r="D3882" s="13" t="s">
        <v>25516</v>
      </c>
      <c r="E3882" s="13" t="s">
        <v>29399</v>
      </c>
      <c r="F3882" s="17">
        <v>44338</v>
      </c>
      <c r="G3882" s="13" t="s">
        <v>19085</v>
      </c>
      <c r="H3882" s="13" t="str">
        <f>_xlfn.XLOOKUP(Claims!$G3882,Table1[Policy ID],Table1[Policy Type])</f>
        <v>Property</v>
      </c>
    </row>
    <row r="3883" spans="1:8">
      <c r="A3883" s="11" t="s">
        <v>24397</v>
      </c>
      <c r="B3883" s="16">
        <v>44230</v>
      </c>
      <c r="C3883" s="8">
        <v>22580</v>
      </c>
      <c r="D3883" s="8" t="s">
        <v>25518</v>
      </c>
      <c r="E3883" s="8" t="s">
        <v>29400</v>
      </c>
      <c r="F3883" s="8"/>
      <c r="G3883" s="8" t="s">
        <v>20286</v>
      </c>
      <c r="H3883" s="8" t="str">
        <f>_xlfn.XLOOKUP(Claims!$G3883,Table1[Policy ID],Table1[Policy Type])</f>
        <v>Health</v>
      </c>
    </row>
    <row r="3884" spans="1:8">
      <c r="A3884" s="12" t="s">
        <v>24398</v>
      </c>
      <c r="B3884" s="17">
        <v>44432</v>
      </c>
      <c r="C3884" s="13">
        <v>53973</v>
      </c>
      <c r="D3884" s="13" t="s">
        <v>25516</v>
      </c>
      <c r="E3884" s="13" t="s">
        <v>29401</v>
      </c>
      <c r="F3884" s="13"/>
      <c r="G3884" s="13" t="s">
        <v>18360</v>
      </c>
      <c r="H3884" s="13" t="str">
        <f>_xlfn.XLOOKUP(Claims!$G3884,Table1[Policy ID],Table1[Policy Type])</f>
        <v>Health</v>
      </c>
    </row>
    <row r="3885" spans="1:8">
      <c r="A3885" s="11" t="s">
        <v>24399</v>
      </c>
      <c r="B3885" s="16">
        <v>44332</v>
      </c>
      <c r="C3885" s="8">
        <v>50080</v>
      </c>
      <c r="D3885" s="8" t="s">
        <v>25518</v>
      </c>
      <c r="E3885" s="8" t="s">
        <v>29402</v>
      </c>
      <c r="F3885" s="16">
        <v>44419</v>
      </c>
      <c r="G3885" s="8" t="s">
        <v>15625</v>
      </c>
      <c r="H3885" s="8" t="str">
        <f>_xlfn.XLOOKUP(Claims!$G3885,Table1[Policy ID],Table1[Policy Type])</f>
        <v>Health</v>
      </c>
    </row>
    <row r="3886" spans="1:8">
      <c r="A3886" s="12" t="s">
        <v>24400</v>
      </c>
      <c r="B3886" s="17">
        <v>45482</v>
      </c>
      <c r="C3886" s="13">
        <v>75289</v>
      </c>
      <c r="D3886" s="13" t="s">
        <v>25517</v>
      </c>
      <c r="E3886" s="13" t="s">
        <v>29403</v>
      </c>
      <c r="F3886" s="13"/>
      <c r="G3886" s="13" t="s">
        <v>15571</v>
      </c>
      <c r="H3886" s="13" t="str">
        <f>_xlfn.XLOOKUP(Claims!$G3886,Table1[Policy ID],Table1[Policy Type])</f>
        <v>Auto</v>
      </c>
    </row>
    <row r="3887" spans="1:8">
      <c r="A3887" s="11" t="s">
        <v>24401</v>
      </c>
      <c r="B3887" s="16">
        <v>44475</v>
      </c>
      <c r="C3887" s="8">
        <v>60216</v>
      </c>
      <c r="D3887" s="8" t="s">
        <v>25516</v>
      </c>
      <c r="E3887" s="8" t="s">
        <v>29404</v>
      </c>
      <c r="F3887" s="8"/>
      <c r="G3887" s="8" t="s">
        <v>17907</v>
      </c>
      <c r="H3887" s="8" t="str">
        <f>_xlfn.XLOOKUP(Claims!$G3887,Table1[Policy ID],Table1[Policy Type])</f>
        <v>Property</v>
      </c>
    </row>
    <row r="3888" spans="1:8">
      <c r="A3888" s="12" t="s">
        <v>24402</v>
      </c>
      <c r="B3888" s="17">
        <v>44518</v>
      </c>
      <c r="C3888" s="13">
        <v>89472</v>
      </c>
      <c r="D3888" s="13" t="s">
        <v>25517</v>
      </c>
      <c r="E3888" s="13" t="s">
        <v>29405</v>
      </c>
      <c r="F3888" s="17">
        <v>44577</v>
      </c>
      <c r="G3888" s="13" t="s">
        <v>19581</v>
      </c>
      <c r="H3888" s="13" t="str">
        <f>_xlfn.XLOOKUP(Claims!$G3888,Table1[Policy ID],Table1[Policy Type])</f>
        <v>Life</v>
      </c>
    </row>
    <row r="3889" spans="1:8">
      <c r="A3889" s="11" t="s">
        <v>24403</v>
      </c>
      <c r="B3889" s="16">
        <v>45318</v>
      </c>
      <c r="C3889" s="8">
        <v>74528</v>
      </c>
      <c r="D3889" s="8" t="s">
        <v>25518</v>
      </c>
      <c r="E3889" s="8" t="s">
        <v>29406</v>
      </c>
      <c r="F3889" s="16">
        <v>45348</v>
      </c>
      <c r="G3889" s="8" t="s">
        <v>16936</v>
      </c>
      <c r="H3889" s="8" t="str">
        <f>_xlfn.XLOOKUP(Claims!$G3889,Table1[Policy ID],Table1[Policy Type])</f>
        <v>Auto</v>
      </c>
    </row>
    <row r="3890" spans="1:8">
      <c r="A3890" s="12" t="s">
        <v>24404</v>
      </c>
      <c r="B3890" s="17">
        <v>43882</v>
      </c>
      <c r="C3890" s="13">
        <v>64851</v>
      </c>
      <c r="D3890" s="13" t="s">
        <v>25516</v>
      </c>
      <c r="E3890" s="13" t="s">
        <v>29407</v>
      </c>
      <c r="F3890" s="17">
        <v>43894</v>
      </c>
      <c r="G3890" s="13" t="s">
        <v>18192</v>
      </c>
      <c r="H3890" s="13" t="str">
        <f>_xlfn.XLOOKUP(Claims!$G3890,Table1[Policy ID],Table1[Policy Type])</f>
        <v>Property</v>
      </c>
    </row>
    <row r="3891" spans="1:8">
      <c r="A3891" s="11" t="s">
        <v>24405</v>
      </c>
      <c r="B3891" s="16">
        <v>45505</v>
      </c>
      <c r="C3891" s="8">
        <v>16249</v>
      </c>
      <c r="D3891" s="8" t="s">
        <v>25517</v>
      </c>
      <c r="E3891" s="8" t="s">
        <v>29408</v>
      </c>
      <c r="F3891" s="16">
        <v>45561</v>
      </c>
      <c r="G3891" s="8" t="s">
        <v>16972</v>
      </c>
      <c r="H3891" s="8" t="str">
        <f>_xlfn.XLOOKUP(Claims!$G3891,Table1[Policy ID],Table1[Policy Type])</f>
        <v>Life</v>
      </c>
    </row>
    <row r="3892" spans="1:8">
      <c r="A3892" s="12" t="s">
        <v>24406</v>
      </c>
      <c r="B3892" s="17">
        <v>44305</v>
      </c>
      <c r="C3892" s="13">
        <v>55144</v>
      </c>
      <c r="D3892" s="13" t="s">
        <v>25516</v>
      </c>
      <c r="E3892" s="13" t="s">
        <v>29409</v>
      </c>
      <c r="F3892" s="17">
        <v>44369</v>
      </c>
      <c r="G3892" s="13" t="s">
        <v>16164</v>
      </c>
      <c r="H3892" s="13" t="str">
        <f>_xlfn.XLOOKUP(Claims!$G3892,Table1[Policy ID],Table1[Policy Type])</f>
        <v>Property</v>
      </c>
    </row>
    <row r="3893" spans="1:8">
      <c r="A3893" s="11" t="s">
        <v>24407</v>
      </c>
      <c r="B3893" s="16">
        <v>45071</v>
      </c>
      <c r="C3893" s="8">
        <v>87033</v>
      </c>
      <c r="D3893" s="8" t="s">
        <v>25517</v>
      </c>
      <c r="E3893" s="8" t="s">
        <v>29410</v>
      </c>
      <c r="F3893" s="16">
        <v>45157</v>
      </c>
      <c r="G3893" s="8" t="s">
        <v>18421</v>
      </c>
      <c r="H3893" s="8" t="str">
        <f>_xlfn.XLOOKUP(Claims!$G3893,Table1[Policy ID],Table1[Policy Type])</f>
        <v>Auto</v>
      </c>
    </row>
    <row r="3894" spans="1:8">
      <c r="A3894" s="12" t="s">
        <v>24408</v>
      </c>
      <c r="B3894" s="17">
        <v>44204</v>
      </c>
      <c r="C3894" s="13">
        <v>26060</v>
      </c>
      <c r="D3894" s="13" t="s">
        <v>25518</v>
      </c>
      <c r="E3894" s="13" t="s">
        <v>29411</v>
      </c>
      <c r="F3894" s="17">
        <v>44258</v>
      </c>
      <c r="G3894" s="13" t="s">
        <v>17872</v>
      </c>
      <c r="H3894" s="13" t="str">
        <f>_xlfn.XLOOKUP(Claims!$G3894,Table1[Policy ID],Table1[Policy Type])</f>
        <v>Property</v>
      </c>
    </row>
    <row r="3895" spans="1:8">
      <c r="A3895" s="11" t="s">
        <v>24409</v>
      </c>
      <c r="B3895" s="16">
        <v>45530</v>
      </c>
      <c r="C3895" s="8">
        <v>25649</v>
      </c>
      <c r="D3895" s="8" t="s">
        <v>25517</v>
      </c>
      <c r="E3895" s="8" t="s">
        <v>29412</v>
      </c>
      <c r="F3895" s="16">
        <v>45587</v>
      </c>
      <c r="G3895" s="8" t="s">
        <v>18814</v>
      </c>
      <c r="H3895" s="8" t="str">
        <f>_xlfn.XLOOKUP(Claims!$G3895,Table1[Policy ID],Table1[Policy Type])</f>
        <v>Health</v>
      </c>
    </row>
    <row r="3896" spans="1:8">
      <c r="A3896" s="12" t="s">
        <v>24410</v>
      </c>
      <c r="B3896" s="17">
        <v>45616</v>
      </c>
      <c r="C3896" s="13">
        <v>1389</v>
      </c>
      <c r="D3896" s="13" t="s">
        <v>25516</v>
      </c>
      <c r="E3896" s="13" t="s">
        <v>29413</v>
      </c>
      <c r="F3896" s="13"/>
      <c r="G3896" s="13" t="s">
        <v>19523</v>
      </c>
      <c r="H3896" s="13" t="str">
        <f>_xlfn.XLOOKUP(Claims!$G3896,Table1[Policy ID],Table1[Policy Type])</f>
        <v>Property</v>
      </c>
    </row>
    <row r="3897" spans="1:8">
      <c r="A3897" s="11" t="s">
        <v>24411</v>
      </c>
      <c r="B3897" s="16">
        <v>44867</v>
      </c>
      <c r="C3897" s="8">
        <v>29546</v>
      </c>
      <c r="D3897" s="8" t="s">
        <v>25516</v>
      </c>
      <c r="E3897" s="8" t="s">
        <v>29414</v>
      </c>
      <c r="F3897" s="16">
        <v>44935</v>
      </c>
      <c r="G3897" s="8" t="s">
        <v>20390</v>
      </c>
      <c r="H3897" s="8" t="str">
        <f>_xlfn.XLOOKUP(Claims!$G3897,Table1[Policy ID],Table1[Policy Type])</f>
        <v>Auto</v>
      </c>
    </row>
    <row r="3898" spans="1:8">
      <c r="A3898" s="12" t="s">
        <v>24412</v>
      </c>
      <c r="B3898" s="17">
        <v>44383</v>
      </c>
      <c r="C3898" s="13">
        <v>83129</v>
      </c>
      <c r="D3898" s="13" t="s">
        <v>25517</v>
      </c>
      <c r="E3898" s="13" t="s">
        <v>29415</v>
      </c>
      <c r="F3898" s="17">
        <v>44432</v>
      </c>
      <c r="G3898" s="13" t="s">
        <v>18743</v>
      </c>
      <c r="H3898" s="13" t="str">
        <f>_xlfn.XLOOKUP(Claims!$G3898,Table1[Policy ID],Table1[Policy Type])</f>
        <v>Auto</v>
      </c>
    </row>
    <row r="3899" spans="1:8">
      <c r="A3899" s="11" t="s">
        <v>24413</v>
      </c>
      <c r="B3899" s="16">
        <v>45339</v>
      </c>
      <c r="C3899" s="8">
        <v>27412</v>
      </c>
      <c r="D3899" s="8" t="s">
        <v>25516</v>
      </c>
      <c r="E3899" s="8" t="s">
        <v>29416</v>
      </c>
      <c r="F3899" s="16">
        <v>45352</v>
      </c>
      <c r="G3899" s="8" t="s">
        <v>20208</v>
      </c>
      <c r="H3899" s="8" t="str">
        <f>_xlfn.XLOOKUP(Claims!$G3899,Table1[Policy ID],Table1[Policy Type])</f>
        <v>Auto</v>
      </c>
    </row>
    <row r="3900" spans="1:8">
      <c r="A3900" s="12" t="s">
        <v>24414</v>
      </c>
      <c r="B3900" s="17">
        <v>45203</v>
      </c>
      <c r="C3900" s="13">
        <v>55439</v>
      </c>
      <c r="D3900" s="13" t="s">
        <v>25517</v>
      </c>
      <c r="E3900" s="13" t="s">
        <v>29417</v>
      </c>
      <c r="F3900" s="17">
        <v>45289</v>
      </c>
      <c r="G3900" s="13" t="s">
        <v>15626</v>
      </c>
      <c r="H3900" s="13" t="str">
        <f>_xlfn.XLOOKUP(Claims!$G3900,Table1[Policy ID],Table1[Policy Type])</f>
        <v>Health</v>
      </c>
    </row>
    <row r="3901" spans="1:8">
      <c r="A3901" s="11" t="s">
        <v>24415</v>
      </c>
      <c r="B3901" s="16">
        <v>43943</v>
      </c>
      <c r="C3901" s="8">
        <v>16557</v>
      </c>
      <c r="D3901" s="8" t="s">
        <v>25517</v>
      </c>
      <c r="E3901" s="8" t="s">
        <v>29418</v>
      </c>
      <c r="F3901" s="8"/>
      <c r="G3901" s="8" t="s">
        <v>18906</v>
      </c>
      <c r="H3901" s="8" t="str">
        <f>_xlfn.XLOOKUP(Claims!$G3901,Table1[Policy ID],Table1[Policy Type])</f>
        <v>Property</v>
      </c>
    </row>
    <row r="3902" spans="1:8">
      <c r="A3902" s="12" t="s">
        <v>24416</v>
      </c>
      <c r="B3902" s="17">
        <v>44033</v>
      </c>
      <c r="C3902" s="13">
        <v>47567</v>
      </c>
      <c r="D3902" s="13" t="s">
        <v>25518</v>
      </c>
      <c r="E3902" s="13" t="s">
        <v>29419</v>
      </c>
      <c r="F3902" s="13"/>
      <c r="G3902" s="13" t="s">
        <v>15652</v>
      </c>
      <c r="H3902" s="13" t="str">
        <f>_xlfn.XLOOKUP(Claims!$G3902,Table1[Policy ID],Table1[Policy Type])</f>
        <v>Health</v>
      </c>
    </row>
    <row r="3903" spans="1:8">
      <c r="A3903" s="11" t="s">
        <v>24417</v>
      </c>
      <c r="B3903" s="16">
        <v>45532</v>
      </c>
      <c r="C3903" s="8">
        <v>10386</v>
      </c>
      <c r="D3903" s="8" t="s">
        <v>25517</v>
      </c>
      <c r="E3903" s="8" t="s">
        <v>29420</v>
      </c>
      <c r="F3903" s="8"/>
      <c r="G3903" s="8" t="s">
        <v>19009</v>
      </c>
      <c r="H3903" s="8" t="str">
        <f>_xlfn.XLOOKUP(Claims!$G3903,Table1[Policy ID],Table1[Policy Type])</f>
        <v>Property</v>
      </c>
    </row>
    <row r="3904" spans="1:8">
      <c r="A3904" s="12" t="s">
        <v>24418</v>
      </c>
      <c r="B3904" s="17">
        <v>44471</v>
      </c>
      <c r="C3904" s="13">
        <v>73347</v>
      </c>
      <c r="D3904" s="13" t="s">
        <v>25516</v>
      </c>
      <c r="E3904" s="13" t="s">
        <v>29421</v>
      </c>
      <c r="F3904" s="13"/>
      <c r="G3904" s="13" t="s">
        <v>15752</v>
      </c>
      <c r="H3904" s="13" t="str">
        <f>_xlfn.XLOOKUP(Claims!$G3904,Table1[Policy ID],Table1[Policy Type])</f>
        <v>Health</v>
      </c>
    </row>
    <row r="3905" spans="1:8">
      <c r="A3905" s="11" t="s">
        <v>24419</v>
      </c>
      <c r="B3905" s="16">
        <v>45460</v>
      </c>
      <c r="C3905" s="8">
        <v>46473</v>
      </c>
      <c r="D3905" s="8" t="s">
        <v>25516</v>
      </c>
      <c r="E3905" s="8" t="s">
        <v>29422</v>
      </c>
      <c r="F3905" s="16">
        <v>45498</v>
      </c>
      <c r="G3905" s="8" t="s">
        <v>19161</v>
      </c>
      <c r="H3905" s="8" t="str">
        <f>_xlfn.XLOOKUP(Claims!$G3905,Table1[Policy ID],Table1[Policy Type])</f>
        <v>Property</v>
      </c>
    </row>
    <row r="3906" spans="1:8">
      <c r="A3906" s="12" t="s">
        <v>24420</v>
      </c>
      <c r="B3906" s="17">
        <v>44394</v>
      </c>
      <c r="C3906" s="13">
        <v>90448</v>
      </c>
      <c r="D3906" s="13" t="s">
        <v>25516</v>
      </c>
      <c r="E3906" s="13" t="s">
        <v>29423</v>
      </c>
      <c r="F3906" s="13"/>
      <c r="G3906" s="13" t="s">
        <v>18211</v>
      </c>
      <c r="H3906" s="13" t="str">
        <f>_xlfn.XLOOKUP(Claims!$G3906,Table1[Policy ID],Table1[Policy Type])</f>
        <v>Life</v>
      </c>
    </row>
    <row r="3907" spans="1:8">
      <c r="A3907" s="11" t="s">
        <v>24421</v>
      </c>
      <c r="B3907" s="16">
        <v>44520</v>
      </c>
      <c r="C3907" s="8">
        <v>95278</v>
      </c>
      <c r="D3907" s="8" t="s">
        <v>25517</v>
      </c>
      <c r="E3907" s="8" t="s">
        <v>29424</v>
      </c>
      <c r="F3907" s="16">
        <v>44607</v>
      </c>
      <c r="G3907" s="8" t="s">
        <v>19679</v>
      </c>
      <c r="H3907" s="8" t="str">
        <f>_xlfn.XLOOKUP(Claims!$G3907,Table1[Policy ID],Table1[Policy Type])</f>
        <v>Life</v>
      </c>
    </row>
    <row r="3908" spans="1:8">
      <c r="A3908" s="12" t="s">
        <v>24422</v>
      </c>
      <c r="B3908" s="17">
        <v>44664</v>
      </c>
      <c r="C3908" s="13">
        <v>64241</v>
      </c>
      <c r="D3908" s="13" t="s">
        <v>25518</v>
      </c>
      <c r="E3908" s="13" t="s">
        <v>29425</v>
      </c>
      <c r="F3908" s="13"/>
      <c r="G3908" s="13" t="s">
        <v>19321</v>
      </c>
      <c r="H3908" s="13" t="str">
        <f>_xlfn.XLOOKUP(Claims!$G3908,Table1[Policy ID],Table1[Policy Type])</f>
        <v>Auto</v>
      </c>
    </row>
    <row r="3909" spans="1:8">
      <c r="A3909" s="11" t="s">
        <v>24423</v>
      </c>
      <c r="B3909" s="16">
        <v>44392</v>
      </c>
      <c r="C3909" s="8">
        <v>80556</v>
      </c>
      <c r="D3909" s="8" t="s">
        <v>25516</v>
      </c>
      <c r="E3909" s="8" t="s">
        <v>29426</v>
      </c>
      <c r="F3909" s="8"/>
      <c r="G3909" s="8" t="s">
        <v>15990</v>
      </c>
      <c r="H3909" s="8" t="str">
        <f>_xlfn.XLOOKUP(Claims!$G3909,Table1[Policy ID],Table1[Policy Type])</f>
        <v>Auto</v>
      </c>
    </row>
    <row r="3910" spans="1:8">
      <c r="A3910" s="12" t="s">
        <v>24424</v>
      </c>
      <c r="B3910" s="17">
        <v>43921</v>
      </c>
      <c r="C3910" s="13">
        <v>32947</v>
      </c>
      <c r="D3910" s="13" t="s">
        <v>25516</v>
      </c>
      <c r="E3910" s="13" t="s">
        <v>29427</v>
      </c>
      <c r="F3910" s="17">
        <v>44000</v>
      </c>
      <c r="G3910" s="13" t="s">
        <v>15812</v>
      </c>
      <c r="H3910" s="13" t="str">
        <f>_xlfn.XLOOKUP(Claims!$G3910,Table1[Policy ID],Table1[Policy Type])</f>
        <v>Life</v>
      </c>
    </row>
    <row r="3911" spans="1:8">
      <c r="A3911" s="11" t="s">
        <v>24425</v>
      </c>
      <c r="B3911" s="16">
        <v>45509</v>
      </c>
      <c r="C3911" s="8">
        <v>81101</v>
      </c>
      <c r="D3911" s="8" t="s">
        <v>25516</v>
      </c>
      <c r="E3911" s="8" t="s">
        <v>29428</v>
      </c>
      <c r="F3911" s="16">
        <v>45588</v>
      </c>
      <c r="G3911" s="8" t="s">
        <v>16057</v>
      </c>
      <c r="H3911" s="8" t="str">
        <f>_xlfn.XLOOKUP(Claims!$G3911,Table1[Policy ID],Table1[Policy Type])</f>
        <v>Property</v>
      </c>
    </row>
    <row r="3912" spans="1:8">
      <c r="A3912" s="12" t="s">
        <v>24426</v>
      </c>
      <c r="B3912" s="17">
        <v>45037</v>
      </c>
      <c r="C3912" s="13">
        <v>94812</v>
      </c>
      <c r="D3912" s="13" t="s">
        <v>25516</v>
      </c>
      <c r="E3912" s="13" t="s">
        <v>29429</v>
      </c>
      <c r="F3912" s="17">
        <v>45114</v>
      </c>
      <c r="G3912" s="13" t="s">
        <v>17646</v>
      </c>
      <c r="H3912" s="13" t="str">
        <f>_xlfn.XLOOKUP(Claims!$G3912,Table1[Policy ID],Table1[Policy Type])</f>
        <v>Health</v>
      </c>
    </row>
    <row r="3913" spans="1:8">
      <c r="A3913" s="11" t="s">
        <v>24427</v>
      </c>
      <c r="B3913" s="16">
        <v>44532</v>
      </c>
      <c r="C3913" s="8">
        <v>70644</v>
      </c>
      <c r="D3913" s="8" t="s">
        <v>25518</v>
      </c>
      <c r="E3913" s="8" t="s">
        <v>29430</v>
      </c>
      <c r="F3913" s="16">
        <v>44575</v>
      </c>
      <c r="G3913" s="8" t="s">
        <v>19180</v>
      </c>
      <c r="H3913" s="8" t="str">
        <f>_xlfn.XLOOKUP(Claims!$G3913,Table1[Policy ID],Table1[Policy Type])</f>
        <v>Property</v>
      </c>
    </row>
    <row r="3914" spans="1:8">
      <c r="A3914" s="12" t="s">
        <v>24428</v>
      </c>
      <c r="B3914" s="17">
        <v>45388</v>
      </c>
      <c r="C3914" s="13">
        <v>81974</v>
      </c>
      <c r="D3914" s="13" t="s">
        <v>25516</v>
      </c>
      <c r="E3914" s="13" t="s">
        <v>29431</v>
      </c>
      <c r="F3914" s="17">
        <v>45424</v>
      </c>
      <c r="G3914" s="13" t="s">
        <v>18230</v>
      </c>
      <c r="H3914" s="13" t="str">
        <f>_xlfn.XLOOKUP(Claims!$G3914,Table1[Policy ID],Table1[Policy Type])</f>
        <v>Health</v>
      </c>
    </row>
    <row r="3915" spans="1:8">
      <c r="A3915" s="11" t="s">
        <v>24429</v>
      </c>
      <c r="B3915" s="16">
        <v>44665</v>
      </c>
      <c r="C3915" s="8">
        <v>66655</v>
      </c>
      <c r="D3915" s="8" t="s">
        <v>25517</v>
      </c>
      <c r="E3915" s="8" t="s">
        <v>29432</v>
      </c>
      <c r="F3915" s="8"/>
      <c r="G3915" s="8" t="s">
        <v>16036</v>
      </c>
      <c r="H3915" s="8" t="str">
        <f>_xlfn.XLOOKUP(Claims!$G3915,Table1[Policy ID],Table1[Policy Type])</f>
        <v>Property</v>
      </c>
    </row>
    <row r="3916" spans="1:8">
      <c r="A3916" s="12" t="s">
        <v>24430</v>
      </c>
      <c r="B3916" s="17">
        <v>45108</v>
      </c>
      <c r="C3916" s="13">
        <v>12571</v>
      </c>
      <c r="D3916" s="13" t="s">
        <v>25516</v>
      </c>
      <c r="E3916" s="13" t="s">
        <v>29433</v>
      </c>
      <c r="F3916" s="17">
        <v>45120</v>
      </c>
      <c r="G3916" s="13" t="s">
        <v>20151</v>
      </c>
      <c r="H3916" s="13" t="str">
        <f>_xlfn.XLOOKUP(Claims!$G3916,Table1[Policy ID],Table1[Policy Type])</f>
        <v>Health</v>
      </c>
    </row>
    <row r="3917" spans="1:8">
      <c r="A3917" s="11" t="s">
        <v>24431</v>
      </c>
      <c r="B3917" s="16">
        <v>45231</v>
      </c>
      <c r="C3917" s="8">
        <v>83118</v>
      </c>
      <c r="D3917" s="8" t="s">
        <v>25518</v>
      </c>
      <c r="E3917" s="8" t="s">
        <v>29434</v>
      </c>
      <c r="F3917" s="8"/>
      <c r="G3917" s="8" t="s">
        <v>19868</v>
      </c>
      <c r="H3917" s="8" t="str">
        <f>_xlfn.XLOOKUP(Claims!$G3917,Table1[Policy ID],Table1[Policy Type])</f>
        <v>Health</v>
      </c>
    </row>
    <row r="3918" spans="1:8">
      <c r="A3918" s="12" t="s">
        <v>24432</v>
      </c>
      <c r="B3918" s="17">
        <v>44303</v>
      </c>
      <c r="C3918" s="13">
        <v>78350</v>
      </c>
      <c r="D3918" s="13" t="s">
        <v>25517</v>
      </c>
      <c r="E3918" s="13" t="s">
        <v>29435</v>
      </c>
      <c r="F3918" s="17">
        <v>44361</v>
      </c>
      <c r="G3918" s="13" t="s">
        <v>15520</v>
      </c>
      <c r="H3918" s="13" t="str">
        <f>_xlfn.XLOOKUP(Claims!$G3918,Table1[Policy ID],Table1[Policy Type])</f>
        <v>Property</v>
      </c>
    </row>
    <row r="3919" spans="1:8">
      <c r="A3919" s="11" t="s">
        <v>24433</v>
      </c>
      <c r="B3919" s="16">
        <v>44831</v>
      </c>
      <c r="C3919" s="8">
        <v>83130</v>
      </c>
      <c r="D3919" s="8" t="s">
        <v>25516</v>
      </c>
      <c r="E3919" s="8" t="s">
        <v>29436</v>
      </c>
      <c r="F3919" s="16">
        <v>44842</v>
      </c>
      <c r="G3919" s="8" t="s">
        <v>17655</v>
      </c>
      <c r="H3919" s="8" t="str">
        <f>_xlfn.XLOOKUP(Claims!$G3919,Table1[Policy ID],Table1[Policy Type])</f>
        <v>Life</v>
      </c>
    </row>
    <row r="3920" spans="1:8">
      <c r="A3920" s="12" t="s">
        <v>24434</v>
      </c>
      <c r="B3920" s="17">
        <v>44501</v>
      </c>
      <c r="C3920" s="13">
        <v>36036</v>
      </c>
      <c r="D3920" s="13" t="s">
        <v>25518</v>
      </c>
      <c r="E3920" s="13" t="s">
        <v>29437</v>
      </c>
      <c r="F3920" s="17">
        <v>44514</v>
      </c>
      <c r="G3920" s="13" t="s">
        <v>19785</v>
      </c>
      <c r="H3920" s="13" t="str">
        <f>_xlfn.XLOOKUP(Claims!$G3920,Table1[Policy ID],Table1[Policy Type])</f>
        <v>Property</v>
      </c>
    </row>
    <row r="3921" spans="1:8">
      <c r="A3921" s="11" t="s">
        <v>24435</v>
      </c>
      <c r="B3921" s="16">
        <v>44878</v>
      </c>
      <c r="C3921" s="8">
        <v>9100</v>
      </c>
      <c r="D3921" s="8" t="s">
        <v>25516</v>
      </c>
      <c r="E3921" s="8" t="s">
        <v>29438</v>
      </c>
      <c r="F3921" s="16">
        <v>44927</v>
      </c>
      <c r="G3921" s="8" t="s">
        <v>16926</v>
      </c>
      <c r="H3921" s="8" t="str">
        <f>_xlfn.XLOOKUP(Claims!$G3921,Table1[Policy ID],Table1[Policy Type])</f>
        <v>Auto</v>
      </c>
    </row>
    <row r="3922" spans="1:8">
      <c r="A3922" s="12" t="s">
        <v>24436</v>
      </c>
      <c r="B3922" s="17">
        <v>45393</v>
      </c>
      <c r="C3922" s="13">
        <v>30122</v>
      </c>
      <c r="D3922" s="13" t="s">
        <v>25518</v>
      </c>
      <c r="E3922" s="13" t="s">
        <v>29439</v>
      </c>
      <c r="F3922" s="13"/>
      <c r="G3922" s="13" t="s">
        <v>16924</v>
      </c>
      <c r="H3922" s="13" t="str">
        <f>_xlfn.XLOOKUP(Claims!$G3922,Table1[Policy ID],Table1[Policy Type])</f>
        <v>Health</v>
      </c>
    </row>
    <row r="3923" spans="1:8">
      <c r="A3923" s="11" t="s">
        <v>24437</v>
      </c>
      <c r="B3923" s="16">
        <v>43965</v>
      </c>
      <c r="C3923" s="8">
        <v>15494</v>
      </c>
      <c r="D3923" s="8" t="s">
        <v>25518</v>
      </c>
      <c r="E3923" s="8" t="s">
        <v>29440</v>
      </c>
      <c r="F3923" s="16">
        <v>44000</v>
      </c>
      <c r="G3923" s="8" t="s">
        <v>17640</v>
      </c>
      <c r="H3923" s="8" t="str">
        <f>_xlfn.XLOOKUP(Claims!$G3923,Table1[Policy ID],Table1[Policy Type])</f>
        <v>Life</v>
      </c>
    </row>
    <row r="3924" spans="1:8">
      <c r="A3924" s="12" t="s">
        <v>24438</v>
      </c>
      <c r="B3924" s="17">
        <v>45208</v>
      </c>
      <c r="C3924" s="13">
        <v>65826</v>
      </c>
      <c r="D3924" s="13" t="s">
        <v>25517</v>
      </c>
      <c r="E3924" s="13" t="s">
        <v>29441</v>
      </c>
      <c r="F3924" s="17">
        <v>45281</v>
      </c>
      <c r="G3924" s="13" t="s">
        <v>19509</v>
      </c>
      <c r="H3924" s="13" t="str">
        <f>_xlfn.XLOOKUP(Claims!$G3924,Table1[Policy ID],Table1[Policy Type])</f>
        <v>Health</v>
      </c>
    </row>
    <row r="3925" spans="1:8">
      <c r="A3925" s="11" t="s">
        <v>24439</v>
      </c>
      <c r="B3925" s="16">
        <v>45206</v>
      </c>
      <c r="C3925" s="8">
        <v>16823</v>
      </c>
      <c r="D3925" s="8" t="s">
        <v>25516</v>
      </c>
      <c r="E3925" s="8" t="s">
        <v>29442</v>
      </c>
      <c r="F3925" s="16">
        <v>45228</v>
      </c>
      <c r="G3925" s="8" t="s">
        <v>17210</v>
      </c>
      <c r="H3925" s="8" t="str">
        <f>_xlfn.XLOOKUP(Claims!$G3925,Table1[Policy ID],Table1[Policy Type])</f>
        <v>Auto</v>
      </c>
    </row>
    <row r="3926" spans="1:8">
      <c r="A3926" s="12" t="s">
        <v>24440</v>
      </c>
      <c r="B3926" s="17">
        <v>44857</v>
      </c>
      <c r="C3926" s="13">
        <v>62457</v>
      </c>
      <c r="D3926" s="13" t="s">
        <v>25516</v>
      </c>
      <c r="E3926" s="13" t="s">
        <v>29443</v>
      </c>
      <c r="F3926" s="17">
        <v>44912</v>
      </c>
      <c r="G3926" s="13" t="s">
        <v>17042</v>
      </c>
      <c r="H3926" s="13" t="str">
        <f>_xlfn.XLOOKUP(Claims!$G3926,Table1[Policy ID],Table1[Policy Type])</f>
        <v>Auto</v>
      </c>
    </row>
    <row r="3927" spans="1:8">
      <c r="A3927" s="11" t="s">
        <v>24441</v>
      </c>
      <c r="B3927" s="16">
        <v>44087</v>
      </c>
      <c r="C3927" s="8">
        <v>7419</v>
      </c>
      <c r="D3927" s="8" t="s">
        <v>25516</v>
      </c>
      <c r="E3927" s="8" t="s">
        <v>29444</v>
      </c>
      <c r="F3927" s="16">
        <v>44145</v>
      </c>
      <c r="G3927" s="8" t="s">
        <v>18594</v>
      </c>
      <c r="H3927" s="8" t="str">
        <f>_xlfn.XLOOKUP(Claims!$G3927,Table1[Policy ID],Table1[Policy Type])</f>
        <v>Property</v>
      </c>
    </row>
    <row r="3928" spans="1:8">
      <c r="A3928" s="12" t="s">
        <v>24442</v>
      </c>
      <c r="B3928" s="17">
        <v>45392</v>
      </c>
      <c r="C3928" s="13">
        <v>60742</v>
      </c>
      <c r="D3928" s="13" t="s">
        <v>25518</v>
      </c>
      <c r="E3928" s="13" t="s">
        <v>29445</v>
      </c>
      <c r="F3928" s="17">
        <v>45442</v>
      </c>
      <c r="G3928" s="13" t="s">
        <v>19843</v>
      </c>
      <c r="H3928" s="13" t="str">
        <f>_xlfn.XLOOKUP(Claims!$G3928,Table1[Policy ID],Table1[Policy Type])</f>
        <v>Auto</v>
      </c>
    </row>
    <row r="3929" spans="1:8">
      <c r="A3929" s="11" t="s">
        <v>24443</v>
      </c>
      <c r="B3929" s="16">
        <v>44816</v>
      </c>
      <c r="C3929" s="8">
        <v>45982</v>
      </c>
      <c r="D3929" s="8" t="s">
        <v>25517</v>
      </c>
      <c r="E3929" s="8" t="s">
        <v>29446</v>
      </c>
      <c r="F3929" s="16">
        <v>44872</v>
      </c>
      <c r="G3929" s="8" t="s">
        <v>19909</v>
      </c>
      <c r="H3929" s="8" t="str">
        <f>_xlfn.XLOOKUP(Claims!$G3929,Table1[Policy ID],Table1[Policy Type])</f>
        <v>Auto</v>
      </c>
    </row>
    <row r="3930" spans="1:8">
      <c r="A3930" s="12" t="s">
        <v>24444</v>
      </c>
      <c r="B3930" s="17">
        <v>45049</v>
      </c>
      <c r="C3930" s="13">
        <v>85011</v>
      </c>
      <c r="D3930" s="13" t="s">
        <v>25516</v>
      </c>
      <c r="E3930" s="13" t="s">
        <v>29447</v>
      </c>
      <c r="F3930" s="13"/>
      <c r="G3930" s="13" t="s">
        <v>19625</v>
      </c>
      <c r="H3930" s="13" t="str">
        <f>_xlfn.XLOOKUP(Claims!$G3930,Table1[Policy ID],Table1[Policy Type])</f>
        <v>Property</v>
      </c>
    </row>
    <row r="3931" spans="1:8">
      <c r="A3931" s="11" t="s">
        <v>24445</v>
      </c>
      <c r="B3931" s="16">
        <v>45600</v>
      </c>
      <c r="C3931" s="8">
        <v>60597</v>
      </c>
      <c r="D3931" s="8" t="s">
        <v>25517</v>
      </c>
      <c r="E3931" s="8" t="s">
        <v>29448</v>
      </c>
      <c r="F3931" s="16">
        <v>45616</v>
      </c>
      <c r="G3931" s="8" t="s">
        <v>19939</v>
      </c>
      <c r="H3931" s="8" t="str">
        <f>_xlfn.XLOOKUP(Claims!$G3931,Table1[Policy ID],Table1[Policy Type])</f>
        <v>Life</v>
      </c>
    </row>
    <row r="3932" spans="1:8">
      <c r="A3932" s="12" t="s">
        <v>24446</v>
      </c>
      <c r="B3932" s="17">
        <v>45089</v>
      </c>
      <c r="C3932" s="13">
        <v>43582</v>
      </c>
      <c r="D3932" s="13" t="s">
        <v>25517</v>
      </c>
      <c r="E3932" s="13" t="s">
        <v>29449</v>
      </c>
      <c r="F3932" s="13"/>
      <c r="G3932" s="13" t="s">
        <v>19264</v>
      </c>
      <c r="H3932" s="13" t="str">
        <f>_xlfn.XLOOKUP(Claims!$G3932,Table1[Policy ID],Table1[Policy Type])</f>
        <v>Life</v>
      </c>
    </row>
    <row r="3933" spans="1:8">
      <c r="A3933" s="11" t="s">
        <v>24447</v>
      </c>
      <c r="B3933" s="16">
        <v>44033</v>
      </c>
      <c r="C3933" s="8">
        <v>71834</v>
      </c>
      <c r="D3933" s="8" t="s">
        <v>25518</v>
      </c>
      <c r="E3933" s="8" t="s">
        <v>29450</v>
      </c>
      <c r="F3933" s="8"/>
      <c r="G3933" s="8" t="s">
        <v>19089</v>
      </c>
      <c r="H3933" s="8" t="str">
        <f>_xlfn.XLOOKUP(Claims!$G3933,Table1[Policy ID],Table1[Policy Type])</f>
        <v>Auto</v>
      </c>
    </row>
    <row r="3934" spans="1:8">
      <c r="A3934" s="12" t="s">
        <v>24448</v>
      </c>
      <c r="B3934" s="17">
        <v>44771</v>
      </c>
      <c r="C3934" s="13">
        <v>40215</v>
      </c>
      <c r="D3934" s="13" t="s">
        <v>25517</v>
      </c>
      <c r="E3934" s="13" t="s">
        <v>29451</v>
      </c>
      <c r="F3934" s="17">
        <v>44820</v>
      </c>
      <c r="G3934" s="13" t="s">
        <v>17659</v>
      </c>
      <c r="H3934" s="13" t="str">
        <f>_xlfn.XLOOKUP(Claims!$G3934,Table1[Policy ID],Table1[Policy Type])</f>
        <v>Property</v>
      </c>
    </row>
    <row r="3935" spans="1:8">
      <c r="A3935" s="11" t="s">
        <v>24449</v>
      </c>
      <c r="B3935" s="16">
        <v>44365</v>
      </c>
      <c r="C3935" s="8">
        <v>87724</v>
      </c>
      <c r="D3935" s="8" t="s">
        <v>25518</v>
      </c>
      <c r="E3935" s="8" t="s">
        <v>29452</v>
      </c>
      <c r="F3935" s="16">
        <v>44391</v>
      </c>
      <c r="G3935" s="8" t="s">
        <v>19001</v>
      </c>
      <c r="H3935" s="8" t="str">
        <f>_xlfn.XLOOKUP(Claims!$G3935,Table1[Policy ID],Table1[Policy Type])</f>
        <v>Property</v>
      </c>
    </row>
    <row r="3936" spans="1:8">
      <c r="A3936" s="12" t="s">
        <v>24450</v>
      </c>
      <c r="B3936" s="17">
        <v>44773</v>
      </c>
      <c r="C3936" s="13">
        <v>44746</v>
      </c>
      <c r="D3936" s="13" t="s">
        <v>25518</v>
      </c>
      <c r="E3936" s="13" t="s">
        <v>29453</v>
      </c>
      <c r="F3936" s="13"/>
      <c r="G3936" s="13" t="s">
        <v>18677</v>
      </c>
      <c r="H3936" s="13" t="str">
        <f>_xlfn.XLOOKUP(Claims!$G3936,Table1[Policy ID],Table1[Policy Type])</f>
        <v>Health</v>
      </c>
    </row>
    <row r="3937" spans="1:8">
      <c r="A3937" s="11" t="s">
        <v>24451</v>
      </c>
      <c r="B3937" s="16">
        <v>43824</v>
      </c>
      <c r="C3937" s="8">
        <v>74735</v>
      </c>
      <c r="D3937" s="8" t="s">
        <v>25516</v>
      </c>
      <c r="E3937" s="8" t="s">
        <v>29454</v>
      </c>
      <c r="F3937" s="16">
        <v>43896</v>
      </c>
      <c r="G3937" s="8" t="s">
        <v>18916</v>
      </c>
      <c r="H3937" s="8" t="str">
        <f>_xlfn.XLOOKUP(Claims!$G3937,Table1[Policy ID],Table1[Policy Type])</f>
        <v>Life</v>
      </c>
    </row>
    <row r="3938" spans="1:8">
      <c r="A3938" s="12" t="s">
        <v>24452</v>
      </c>
      <c r="B3938" s="17">
        <v>44609</v>
      </c>
      <c r="C3938" s="13">
        <v>35486</v>
      </c>
      <c r="D3938" s="13" t="s">
        <v>25517</v>
      </c>
      <c r="E3938" s="13" t="s">
        <v>29455</v>
      </c>
      <c r="F3938" s="13"/>
      <c r="G3938" s="13" t="s">
        <v>19449</v>
      </c>
      <c r="H3938" s="13" t="str">
        <f>_xlfn.XLOOKUP(Claims!$G3938,Table1[Policy ID],Table1[Policy Type])</f>
        <v>Property</v>
      </c>
    </row>
    <row r="3939" spans="1:8">
      <c r="A3939" s="11" t="s">
        <v>24453</v>
      </c>
      <c r="B3939" s="16">
        <v>45323</v>
      </c>
      <c r="C3939" s="8">
        <v>50597</v>
      </c>
      <c r="D3939" s="8" t="s">
        <v>25517</v>
      </c>
      <c r="E3939" s="8" t="s">
        <v>29456</v>
      </c>
      <c r="F3939" s="8"/>
      <c r="G3939" s="8" t="s">
        <v>15555</v>
      </c>
      <c r="H3939" s="8" t="str">
        <f>_xlfn.XLOOKUP(Claims!$G3939,Table1[Policy ID],Table1[Policy Type])</f>
        <v>Life</v>
      </c>
    </row>
    <row r="3940" spans="1:8">
      <c r="A3940" s="12" t="s">
        <v>24454</v>
      </c>
      <c r="B3940" s="17">
        <v>44835</v>
      </c>
      <c r="C3940" s="13">
        <v>30617</v>
      </c>
      <c r="D3940" s="13" t="s">
        <v>25516</v>
      </c>
      <c r="E3940" s="13" t="s">
        <v>29457</v>
      </c>
      <c r="F3940" s="17">
        <v>44906</v>
      </c>
      <c r="G3940" s="13" t="s">
        <v>16313</v>
      </c>
      <c r="H3940" s="13" t="str">
        <f>_xlfn.XLOOKUP(Claims!$G3940,Table1[Policy ID],Table1[Policy Type])</f>
        <v>Property</v>
      </c>
    </row>
    <row r="3941" spans="1:8">
      <c r="A3941" s="11" t="s">
        <v>24455</v>
      </c>
      <c r="B3941" s="16">
        <v>43910</v>
      </c>
      <c r="C3941" s="8">
        <v>30117</v>
      </c>
      <c r="D3941" s="8" t="s">
        <v>25516</v>
      </c>
      <c r="E3941" s="8" t="s">
        <v>29458</v>
      </c>
      <c r="F3941" s="16">
        <v>43926</v>
      </c>
      <c r="G3941" s="8" t="s">
        <v>18652</v>
      </c>
      <c r="H3941" s="8" t="str">
        <f>_xlfn.XLOOKUP(Claims!$G3941,Table1[Policy ID],Table1[Policy Type])</f>
        <v>Life</v>
      </c>
    </row>
    <row r="3942" spans="1:8">
      <c r="A3942" s="12" t="s">
        <v>24456</v>
      </c>
      <c r="B3942" s="17">
        <v>45274</v>
      </c>
      <c r="C3942" s="13">
        <v>12570</v>
      </c>
      <c r="D3942" s="13" t="s">
        <v>25518</v>
      </c>
      <c r="E3942" s="13" t="s">
        <v>29459</v>
      </c>
      <c r="F3942" s="17">
        <v>45364</v>
      </c>
      <c r="G3942" s="13" t="s">
        <v>16256</v>
      </c>
      <c r="H3942" s="13" t="str">
        <f>_xlfn.XLOOKUP(Claims!$G3942,Table1[Policy ID],Table1[Policy Type])</f>
        <v>Property</v>
      </c>
    </row>
    <row r="3943" spans="1:8">
      <c r="A3943" s="11" t="s">
        <v>24457</v>
      </c>
      <c r="B3943" s="16">
        <v>44425</v>
      </c>
      <c r="C3943" s="8">
        <v>40975</v>
      </c>
      <c r="D3943" s="8" t="s">
        <v>25516</v>
      </c>
      <c r="E3943" s="8" t="s">
        <v>29460</v>
      </c>
      <c r="F3943" s="16">
        <v>44435</v>
      </c>
      <c r="G3943" s="8" t="s">
        <v>17652</v>
      </c>
      <c r="H3943" s="8" t="str">
        <f>_xlfn.XLOOKUP(Claims!$G3943,Table1[Policy ID],Table1[Policy Type])</f>
        <v>Health</v>
      </c>
    </row>
    <row r="3944" spans="1:8">
      <c r="A3944" s="12" t="s">
        <v>24458</v>
      </c>
      <c r="B3944" s="17">
        <v>45139</v>
      </c>
      <c r="C3944" s="13">
        <v>19265</v>
      </c>
      <c r="D3944" s="13" t="s">
        <v>25517</v>
      </c>
      <c r="E3944" s="13" t="s">
        <v>29461</v>
      </c>
      <c r="F3944" s="17">
        <v>45178</v>
      </c>
      <c r="G3944" s="13" t="s">
        <v>15843</v>
      </c>
      <c r="H3944" s="13" t="str">
        <f>_xlfn.XLOOKUP(Claims!$G3944,Table1[Policy ID],Table1[Policy Type])</f>
        <v>Property</v>
      </c>
    </row>
    <row r="3945" spans="1:8">
      <c r="A3945" s="11" t="s">
        <v>24459</v>
      </c>
      <c r="B3945" s="16">
        <v>45348</v>
      </c>
      <c r="C3945" s="8">
        <v>67348</v>
      </c>
      <c r="D3945" s="8" t="s">
        <v>25518</v>
      </c>
      <c r="E3945" s="8" t="s">
        <v>29462</v>
      </c>
      <c r="F3945" s="16">
        <v>45365</v>
      </c>
      <c r="G3945" s="8" t="s">
        <v>16748</v>
      </c>
      <c r="H3945" s="8" t="str">
        <f>_xlfn.XLOOKUP(Claims!$G3945,Table1[Policy ID],Table1[Policy Type])</f>
        <v>Property</v>
      </c>
    </row>
    <row r="3946" spans="1:8">
      <c r="A3946" s="12" t="s">
        <v>24460</v>
      </c>
      <c r="B3946" s="17">
        <v>44665</v>
      </c>
      <c r="C3946" s="13">
        <v>39401</v>
      </c>
      <c r="D3946" s="13" t="s">
        <v>25518</v>
      </c>
      <c r="E3946" s="13" t="s">
        <v>29463</v>
      </c>
      <c r="F3946" s="17">
        <v>44703</v>
      </c>
      <c r="G3946" s="13" t="s">
        <v>19947</v>
      </c>
      <c r="H3946" s="13" t="str">
        <f>_xlfn.XLOOKUP(Claims!$G3946,Table1[Policy ID],Table1[Policy Type])</f>
        <v>Property</v>
      </c>
    </row>
    <row r="3947" spans="1:8">
      <c r="A3947" s="11" t="s">
        <v>24461</v>
      </c>
      <c r="B3947" s="16">
        <v>45055</v>
      </c>
      <c r="C3947" s="8">
        <v>32808</v>
      </c>
      <c r="D3947" s="8" t="s">
        <v>25518</v>
      </c>
      <c r="E3947" s="8" t="s">
        <v>29464</v>
      </c>
      <c r="F3947" s="16">
        <v>45143</v>
      </c>
      <c r="G3947" s="8" t="s">
        <v>18512</v>
      </c>
      <c r="H3947" s="8" t="str">
        <f>_xlfn.XLOOKUP(Claims!$G3947,Table1[Policy ID],Table1[Policy Type])</f>
        <v>Health</v>
      </c>
    </row>
    <row r="3948" spans="1:8">
      <c r="A3948" s="12" t="s">
        <v>24462</v>
      </c>
      <c r="B3948" s="17">
        <v>44778</v>
      </c>
      <c r="C3948" s="13">
        <v>65972</v>
      </c>
      <c r="D3948" s="13" t="s">
        <v>25516</v>
      </c>
      <c r="E3948" s="13" t="s">
        <v>29465</v>
      </c>
      <c r="F3948" s="13"/>
      <c r="G3948" s="13" t="s">
        <v>16593</v>
      </c>
      <c r="H3948" s="13" t="str">
        <f>_xlfn.XLOOKUP(Claims!$G3948,Table1[Policy ID],Table1[Policy Type])</f>
        <v>Auto</v>
      </c>
    </row>
    <row r="3949" spans="1:8">
      <c r="A3949" s="11" t="s">
        <v>24463</v>
      </c>
      <c r="B3949" s="16">
        <v>44073</v>
      </c>
      <c r="C3949" s="8">
        <v>4926</v>
      </c>
      <c r="D3949" s="8" t="s">
        <v>25517</v>
      </c>
      <c r="E3949" s="8" t="s">
        <v>29466</v>
      </c>
      <c r="F3949" s="16">
        <v>44143</v>
      </c>
      <c r="G3949" s="8" t="s">
        <v>17398</v>
      </c>
      <c r="H3949" s="8" t="str">
        <f>_xlfn.XLOOKUP(Claims!$G3949,Table1[Policy ID],Table1[Policy Type])</f>
        <v>Property</v>
      </c>
    </row>
    <row r="3950" spans="1:8">
      <c r="A3950" s="12" t="s">
        <v>24464</v>
      </c>
      <c r="B3950" s="17">
        <v>43847</v>
      </c>
      <c r="C3950" s="13">
        <v>95210</v>
      </c>
      <c r="D3950" s="13" t="s">
        <v>25517</v>
      </c>
      <c r="E3950" s="13" t="s">
        <v>29467</v>
      </c>
      <c r="F3950" s="13"/>
      <c r="G3950" s="13" t="s">
        <v>15589</v>
      </c>
      <c r="H3950" s="13" t="str">
        <f>_xlfn.XLOOKUP(Claims!$G3950,Table1[Policy ID],Table1[Policy Type])</f>
        <v>Property</v>
      </c>
    </row>
    <row r="3951" spans="1:8">
      <c r="A3951" s="11" t="s">
        <v>24465</v>
      </c>
      <c r="B3951" s="16">
        <v>45058</v>
      </c>
      <c r="C3951" s="8">
        <v>33066</v>
      </c>
      <c r="D3951" s="8" t="s">
        <v>25516</v>
      </c>
      <c r="E3951" s="8" t="s">
        <v>29468</v>
      </c>
      <c r="F3951" s="16">
        <v>45076</v>
      </c>
      <c r="G3951" s="8" t="s">
        <v>19905</v>
      </c>
      <c r="H3951" s="8" t="str">
        <f>_xlfn.XLOOKUP(Claims!$G3951,Table1[Policy ID],Table1[Policy Type])</f>
        <v>Auto</v>
      </c>
    </row>
    <row r="3952" spans="1:8">
      <c r="A3952" s="12" t="s">
        <v>24466</v>
      </c>
      <c r="B3952" s="17">
        <v>45153</v>
      </c>
      <c r="C3952" s="13">
        <v>31818</v>
      </c>
      <c r="D3952" s="13" t="s">
        <v>25518</v>
      </c>
      <c r="E3952" s="13" t="s">
        <v>29469</v>
      </c>
      <c r="F3952" s="17">
        <v>45225</v>
      </c>
      <c r="G3952" s="13" t="s">
        <v>17534</v>
      </c>
      <c r="H3952" s="13" t="str">
        <f>_xlfn.XLOOKUP(Claims!$G3952,Table1[Policy ID],Table1[Policy Type])</f>
        <v>Auto</v>
      </c>
    </row>
    <row r="3953" spans="1:8">
      <c r="A3953" s="11" t="s">
        <v>24467</v>
      </c>
      <c r="B3953" s="16">
        <v>45136</v>
      </c>
      <c r="C3953" s="8">
        <v>93533</v>
      </c>
      <c r="D3953" s="8" t="s">
        <v>25516</v>
      </c>
      <c r="E3953" s="8" t="s">
        <v>29470</v>
      </c>
      <c r="F3953" s="16">
        <v>45212</v>
      </c>
      <c r="G3953" s="8" t="s">
        <v>20157</v>
      </c>
      <c r="H3953" s="8" t="str">
        <f>_xlfn.XLOOKUP(Claims!$G3953,Table1[Policy ID],Table1[Policy Type])</f>
        <v>Property</v>
      </c>
    </row>
    <row r="3954" spans="1:8">
      <c r="A3954" s="12" t="s">
        <v>24468</v>
      </c>
      <c r="B3954" s="17">
        <v>44618</v>
      </c>
      <c r="C3954" s="13">
        <v>1403</v>
      </c>
      <c r="D3954" s="13" t="s">
        <v>25518</v>
      </c>
      <c r="E3954" s="13" t="s">
        <v>29471</v>
      </c>
      <c r="F3954" s="13"/>
      <c r="G3954" s="13" t="s">
        <v>15857</v>
      </c>
      <c r="H3954" s="13" t="str">
        <f>_xlfn.XLOOKUP(Claims!$G3954,Table1[Policy ID],Table1[Policy Type])</f>
        <v>Health</v>
      </c>
    </row>
    <row r="3955" spans="1:8">
      <c r="A3955" s="11" t="s">
        <v>24469</v>
      </c>
      <c r="B3955" s="16">
        <v>44351</v>
      </c>
      <c r="C3955" s="8">
        <v>17639</v>
      </c>
      <c r="D3955" s="8" t="s">
        <v>25518</v>
      </c>
      <c r="E3955" s="8" t="s">
        <v>29472</v>
      </c>
      <c r="F3955" s="16">
        <v>44393</v>
      </c>
      <c r="G3955" s="8" t="s">
        <v>18991</v>
      </c>
      <c r="H3955" s="8" t="str">
        <f>_xlfn.XLOOKUP(Claims!$G3955,Table1[Policy ID],Table1[Policy Type])</f>
        <v>Life</v>
      </c>
    </row>
    <row r="3956" spans="1:8">
      <c r="A3956" s="12" t="s">
        <v>24470</v>
      </c>
      <c r="B3956" s="17">
        <v>44149</v>
      </c>
      <c r="C3956" s="13">
        <v>45653</v>
      </c>
      <c r="D3956" s="13" t="s">
        <v>25516</v>
      </c>
      <c r="E3956" s="13" t="s">
        <v>29473</v>
      </c>
      <c r="F3956" s="17">
        <v>44238</v>
      </c>
      <c r="G3956" s="13" t="s">
        <v>18174</v>
      </c>
      <c r="H3956" s="13" t="str">
        <f>_xlfn.XLOOKUP(Claims!$G3956,Table1[Policy ID],Table1[Policy Type])</f>
        <v>Auto</v>
      </c>
    </row>
    <row r="3957" spans="1:8">
      <c r="A3957" s="11" t="s">
        <v>24471</v>
      </c>
      <c r="B3957" s="16">
        <v>45231</v>
      </c>
      <c r="C3957" s="8">
        <v>39533</v>
      </c>
      <c r="D3957" s="8" t="s">
        <v>25517</v>
      </c>
      <c r="E3957" s="8" t="s">
        <v>29474</v>
      </c>
      <c r="F3957" s="16">
        <v>45267</v>
      </c>
      <c r="G3957" s="8" t="s">
        <v>16349</v>
      </c>
      <c r="H3957" s="8" t="str">
        <f>_xlfn.XLOOKUP(Claims!$G3957,Table1[Policy ID],Table1[Policy Type])</f>
        <v>Property</v>
      </c>
    </row>
    <row r="3958" spans="1:8">
      <c r="A3958" s="12" t="s">
        <v>24472</v>
      </c>
      <c r="B3958" s="17">
        <v>45614</v>
      </c>
      <c r="C3958" s="13">
        <v>29903</v>
      </c>
      <c r="D3958" s="13" t="s">
        <v>25516</v>
      </c>
      <c r="E3958" s="13" t="s">
        <v>29475</v>
      </c>
      <c r="F3958" s="13"/>
      <c r="G3958" s="13" t="s">
        <v>17775</v>
      </c>
      <c r="H3958" s="13" t="str">
        <f>_xlfn.XLOOKUP(Claims!$G3958,Table1[Policy ID],Table1[Policy Type])</f>
        <v>Property</v>
      </c>
    </row>
    <row r="3959" spans="1:8">
      <c r="A3959" s="11" t="s">
        <v>24473</v>
      </c>
      <c r="B3959" s="16">
        <v>44242</v>
      </c>
      <c r="C3959" s="8">
        <v>98524</v>
      </c>
      <c r="D3959" s="8" t="s">
        <v>25518</v>
      </c>
      <c r="E3959" s="8" t="s">
        <v>29476</v>
      </c>
      <c r="F3959" s="8"/>
      <c r="G3959" s="8" t="s">
        <v>15517</v>
      </c>
      <c r="H3959" s="8" t="str">
        <f>_xlfn.XLOOKUP(Claims!$G3959,Table1[Policy ID],Table1[Policy Type])</f>
        <v>Life</v>
      </c>
    </row>
    <row r="3960" spans="1:8">
      <c r="A3960" s="12" t="s">
        <v>24474</v>
      </c>
      <c r="B3960" s="17">
        <v>45375</v>
      </c>
      <c r="C3960" s="13">
        <v>57037</v>
      </c>
      <c r="D3960" s="13" t="s">
        <v>25516</v>
      </c>
      <c r="E3960" s="13" t="s">
        <v>29477</v>
      </c>
      <c r="F3960" s="13"/>
      <c r="G3960" s="13" t="s">
        <v>20240</v>
      </c>
      <c r="H3960" s="13" t="str">
        <f>_xlfn.XLOOKUP(Claims!$G3960,Table1[Policy ID],Table1[Policy Type])</f>
        <v>Property</v>
      </c>
    </row>
    <row r="3961" spans="1:8">
      <c r="A3961" s="11" t="s">
        <v>24475</v>
      </c>
      <c r="B3961" s="16">
        <v>45623</v>
      </c>
      <c r="C3961" s="8">
        <v>90003</v>
      </c>
      <c r="D3961" s="8" t="s">
        <v>25517</v>
      </c>
      <c r="E3961" s="8" t="s">
        <v>29478</v>
      </c>
      <c r="F3961" s="16">
        <v>45643</v>
      </c>
      <c r="G3961" s="8" t="s">
        <v>19222</v>
      </c>
      <c r="H3961" s="8" t="str">
        <f>_xlfn.XLOOKUP(Claims!$G3961,Table1[Policy ID],Table1[Policy Type])</f>
        <v>Auto</v>
      </c>
    </row>
    <row r="3962" spans="1:8">
      <c r="A3962" s="12" t="s">
        <v>24476</v>
      </c>
      <c r="B3962" s="17">
        <v>45034</v>
      </c>
      <c r="C3962" s="13">
        <v>95169</v>
      </c>
      <c r="D3962" s="13" t="s">
        <v>25518</v>
      </c>
      <c r="E3962" s="13" t="s">
        <v>29479</v>
      </c>
      <c r="F3962" s="17">
        <v>45100</v>
      </c>
      <c r="G3962" s="13" t="s">
        <v>20484</v>
      </c>
      <c r="H3962" s="13" t="str">
        <f>_xlfn.XLOOKUP(Claims!$G3962,Table1[Policy ID],Table1[Policy Type])</f>
        <v>Auto</v>
      </c>
    </row>
    <row r="3963" spans="1:8">
      <c r="A3963" s="11" t="s">
        <v>24477</v>
      </c>
      <c r="B3963" s="16">
        <v>44966</v>
      </c>
      <c r="C3963" s="8">
        <v>78995</v>
      </c>
      <c r="D3963" s="8" t="s">
        <v>25518</v>
      </c>
      <c r="E3963" s="8" t="s">
        <v>29480</v>
      </c>
      <c r="F3963" s="16">
        <v>44993</v>
      </c>
      <c r="G3963" s="8" t="s">
        <v>17608</v>
      </c>
      <c r="H3963" s="8" t="str">
        <f>_xlfn.XLOOKUP(Claims!$G3963,Table1[Policy ID],Table1[Policy Type])</f>
        <v>Auto</v>
      </c>
    </row>
    <row r="3964" spans="1:8">
      <c r="A3964" s="12" t="s">
        <v>24478</v>
      </c>
      <c r="B3964" s="17">
        <v>44318</v>
      </c>
      <c r="C3964" s="13">
        <v>42386</v>
      </c>
      <c r="D3964" s="13" t="s">
        <v>25516</v>
      </c>
      <c r="E3964" s="13" t="s">
        <v>29481</v>
      </c>
      <c r="F3964" s="17">
        <v>44407</v>
      </c>
      <c r="G3964" s="13" t="s">
        <v>17369</v>
      </c>
      <c r="H3964" s="13" t="str">
        <f>_xlfn.XLOOKUP(Claims!$G3964,Table1[Policy ID],Table1[Policy Type])</f>
        <v>Life</v>
      </c>
    </row>
    <row r="3965" spans="1:8">
      <c r="A3965" s="11" t="s">
        <v>24479</v>
      </c>
      <c r="B3965" s="16">
        <v>44965</v>
      </c>
      <c r="C3965" s="8">
        <v>55612</v>
      </c>
      <c r="D3965" s="8" t="s">
        <v>25518</v>
      </c>
      <c r="E3965" s="8" t="s">
        <v>29482</v>
      </c>
      <c r="F3965" s="8"/>
      <c r="G3965" s="8" t="s">
        <v>15637</v>
      </c>
      <c r="H3965" s="8" t="str">
        <f>_xlfn.XLOOKUP(Claims!$G3965,Table1[Policy ID],Table1[Policy Type])</f>
        <v>Auto</v>
      </c>
    </row>
    <row r="3966" spans="1:8">
      <c r="A3966" s="12" t="s">
        <v>24480</v>
      </c>
      <c r="B3966" s="17">
        <v>45142</v>
      </c>
      <c r="C3966" s="13">
        <v>29663</v>
      </c>
      <c r="D3966" s="13" t="s">
        <v>25517</v>
      </c>
      <c r="E3966" s="13" t="s">
        <v>29483</v>
      </c>
      <c r="F3966" s="17">
        <v>45178</v>
      </c>
      <c r="G3966" s="13" t="s">
        <v>16064</v>
      </c>
      <c r="H3966" s="13" t="str">
        <f>_xlfn.XLOOKUP(Claims!$G3966,Table1[Policy ID],Table1[Policy Type])</f>
        <v>Life</v>
      </c>
    </row>
    <row r="3967" spans="1:8">
      <c r="A3967" s="11" t="s">
        <v>24481</v>
      </c>
      <c r="B3967" s="16">
        <v>44104</v>
      </c>
      <c r="C3967" s="8">
        <v>10128</v>
      </c>
      <c r="D3967" s="8" t="s">
        <v>25518</v>
      </c>
      <c r="E3967" s="8" t="s">
        <v>29484</v>
      </c>
      <c r="F3967" s="16">
        <v>44186</v>
      </c>
      <c r="G3967" s="8" t="s">
        <v>15721</v>
      </c>
      <c r="H3967" s="8" t="str">
        <f>_xlfn.XLOOKUP(Claims!$G3967,Table1[Policy ID],Table1[Policy Type])</f>
        <v>Property</v>
      </c>
    </row>
    <row r="3968" spans="1:8">
      <c r="A3968" s="12" t="s">
        <v>24482</v>
      </c>
      <c r="B3968" s="17">
        <v>44749</v>
      </c>
      <c r="C3968" s="13">
        <v>49088</v>
      </c>
      <c r="D3968" s="13" t="s">
        <v>25518</v>
      </c>
      <c r="E3968" s="13" t="s">
        <v>29485</v>
      </c>
      <c r="F3968" s="17">
        <v>44805</v>
      </c>
      <c r="G3968" s="13" t="s">
        <v>15707</v>
      </c>
      <c r="H3968" s="13" t="str">
        <f>_xlfn.XLOOKUP(Claims!$G3968,Table1[Policy ID],Table1[Policy Type])</f>
        <v>Property</v>
      </c>
    </row>
    <row r="3969" spans="1:8">
      <c r="A3969" s="11" t="s">
        <v>24483</v>
      </c>
      <c r="B3969" s="16">
        <v>45283</v>
      </c>
      <c r="C3969" s="8">
        <v>54527</v>
      </c>
      <c r="D3969" s="8" t="s">
        <v>25516</v>
      </c>
      <c r="E3969" s="8" t="s">
        <v>29486</v>
      </c>
      <c r="F3969" s="16">
        <v>45341</v>
      </c>
      <c r="G3969" s="8" t="s">
        <v>16171</v>
      </c>
      <c r="H3969" s="8" t="str">
        <f>_xlfn.XLOOKUP(Claims!$G3969,Table1[Policy ID],Table1[Policy Type])</f>
        <v>Property</v>
      </c>
    </row>
    <row r="3970" spans="1:8">
      <c r="A3970" s="12" t="s">
        <v>24484</v>
      </c>
      <c r="B3970" s="17">
        <v>45365</v>
      </c>
      <c r="C3970" s="13">
        <v>67818</v>
      </c>
      <c r="D3970" s="13" t="s">
        <v>25518</v>
      </c>
      <c r="E3970" s="13" t="s">
        <v>29487</v>
      </c>
      <c r="F3970" s="13"/>
      <c r="G3970" s="13" t="s">
        <v>16194</v>
      </c>
      <c r="H3970" s="13" t="str">
        <f>_xlfn.XLOOKUP(Claims!$G3970,Table1[Policy ID],Table1[Policy Type])</f>
        <v>Property</v>
      </c>
    </row>
    <row r="3971" spans="1:8">
      <c r="A3971" s="11" t="s">
        <v>24485</v>
      </c>
      <c r="B3971" s="16">
        <v>43968</v>
      </c>
      <c r="C3971" s="8">
        <v>93231</v>
      </c>
      <c r="D3971" s="8" t="s">
        <v>25516</v>
      </c>
      <c r="E3971" s="8" t="s">
        <v>29488</v>
      </c>
      <c r="F3971" s="16">
        <v>44029</v>
      </c>
      <c r="G3971" s="8" t="s">
        <v>17192</v>
      </c>
      <c r="H3971" s="8" t="str">
        <f>_xlfn.XLOOKUP(Claims!$G3971,Table1[Policy ID],Table1[Policy Type])</f>
        <v>Property</v>
      </c>
    </row>
    <row r="3972" spans="1:8">
      <c r="A3972" s="12" t="s">
        <v>24486</v>
      </c>
      <c r="B3972" s="17">
        <v>43907</v>
      </c>
      <c r="C3972" s="13">
        <v>88138</v>
      </c>
      <c r="D3972" s="13" t="s">
        <v>25516</v>
      </c>
      <c r="E3972" s="13" t="s">
        <v>29489</v>
      </c>
      <c r="F3972" s="17">
        <v>43997</v>
      </c>
      <c r="G3972" s="13" t="s">
        <v>15855</v>
      </c>
      <c r="H3972" s="13" t="str">
        <f>_xlfn.XLOOKUP(Claims!$G3972,Table1[Policy ID],Table1[Policy Type])</f>
        <v>Auto</v>
      </c>
    </row>
    <row r="3973" spans="1:8">
      <c r="A3973" s="11" t="s">
        <v>24487</v>
      </c>
      <c r="B3973" s="16">
        <v>44417</v>
      </c>
      <c r="C3973" s="8">
        <v>11381</v>
      </c>
      <c r="D3973" s="8" t="s">
        <v>25518</v>
      </c>
      <c r="E3973" s="8" t="s">
        <v>29490</v>
      </c>
      <c r="F3973" s="16">
        <v>44482</v>
      </c>
      <c r="G3973" s="8" t="s">
        <v>15939</v>
      </c>
      <c r="H3973" s="8" t="str">
        <f>_xlfn.XLOOKUP(Claims!$G3973,Table1[Policy ID],Table1[Policy Type])</f>
        <v>Life</v>
      </c>
    </row>
    <row r="3974" spans="1:8">
      <c r="A3974" s="12" t="s">
        <v>24488</v>
      </c>
      <c r="B3974" s="17">
        <v>44688</v>
      </c>
      <c r="C3974" s="13">
        <v>59386</v>
      </c>
      <c r="D3974" s="13" t="s">
        <v>25516</v>
      </c>
      <c r="E3974" s="13" t="s">
        <v>29491</v>
      </c>
      <c r="F3974" s="13"/>
      <c r="G3974" s="13" t="s">
        <v>16965</v>
      </c>
      <c r="H3974" s="13" t="str">
        <f>_xlfn.XLOOKUP(Claims!$G3974,Table1[Policy ID],Table1[Policy Type])</f>
        <v>Life</v>
      </c>
    </row>
    <row r="3975" spans="1:8">
      <c r="A3975" s="11" t="s">
        <v>24489</v>
      </c>
      <c r="B3975" s="16">
        <v>44151</v>
      </c>
      <c r="C3975" s="8">
        <v>6206</v>
      </c>
      <c r="D3975" s="8" t="s">
        <v>25517</v>
      </c>
      <c r="E3975" s="8" t="s">
        <v>29492</v>
      </c>
      <c r="F3975" s="16">
        <v>44168</v>
      </c>
      <c r="G3975" s="8" t="s">
        <v>20371</v>
      </c>
      <c r="H3975" s="8" t="str">
        <f>_xlfn.XLOOKUP(Claims!$G3975,Table1[Policy ID],Table1[Policy Type])</f>
        <v>Life</v>
      </c>
    </row>
    <row r="3976" spans="1:8">
      <c r="A3976" s="12" t="s">
        <v>24490</v>
      </c>
      <c r="B3976" s="17">
        <v>45167</v>
      </c>
      <c r="C3976" s="13">
        <v>14507</v>
      </c>
      <c r="D3976" s="13" t="s">
        <v>25517</v>
      </c>
      <c r="E3976" s="13" t="s">
        <v>29493</v>
      </c>
      <c r="F3976" s="13"/>
      <c r="G3976" s="13" t="s">
        <v>19400</v>
      </c>
      <c r="H3976" s="13" t="str">
        <f>_xlfn.XLOOKUP(Claims!$G3976,Table1[Policy ID],Table1[Policy Type])</f>
        <v>Health</v>
      </c>
    </row>
    <row r="3977" spans="1:8">
      <c r="A3977" s="11" t="s">
        <v>24491</v>
      </c>
      <c r="B3977" s="16">
        <v>45592</v>
      </c>
      <c r="C3977" s="8">
        <v>22639</v>
      </c>
      <c r="D3977" s="8" t="s">
        <v>25517</v>
      </c>
      <c r="E3977" s="8" t="s">
        <v>29494</v>
      </c>
      <c r="F3977" s="8"/>
      <c r="G3977" s="8" t="s">
        <v>19919</v>
      </c>
      <c r="H3977" s="8" t="str">
        <f>_xlfn.XLOOKUP(Claims!$G3977,Table1[Policy ID],Table1[Policy Type])</f>
        <v>Property</v>
      </c>
    </row>
    <row r="3978" spans="1:8">
      <c r="A3978" s="12" t="s">
        <v>24492</v>
      </c>
      <c r="B3978" s="17">
        <v>44483</v>
      </c>
      <c r="C3978" s="13">
        <v>33766</v>
      </c>
      <c r="D3978" s="13" t="s">
        <v>25517</v>
      </c>
      <c r="E3978" s="13" t="s">
        <v>29495</v>
      </c>
      <c r="F3978" s="17">
        <v>44534</v>
      </c>
      <c r="G3978" s="13" t="s">
        <v>15601</v>
      </c>
      <c r="H3978" s="13" t="str">
        <f>_xlfn.XLOOKUP(Claims!$G3978,Table1[Policy ID],Table1[Policy Type])</f>
        <v>Auto</v>
      </c>
    </row>
    <row r="3979" spans="1:8">
      <c r="A3979" s="11" t="s">
        <v>24493</v>
      </c>
      <c r="B3979" s="16">
        <v>44362</v>
      </c>
      <c r="C3979" s="8">
        <v>94654</v>
      </c>
      <c r="D3979" s="8" t="s">
        <v>25517</v>
      </c>
      <c r="E3979" s="8" t="s">
        <v>29496</v>
      </c>
      <c r="F3979" s="16">
        <v>44446</v>
      </c>
      <c r="G3979" s="8" t="s">
        <v>18306</v>
      </c>
      <c r="H3979" s="8" t="str">
        <f>_xlfn.XLOOKUP(Claims!$G3979,Table1[Policy ID],Table1[Policy Type])</f>
        <v>Property</v>
      </c>
    </row>
    <row r="3980" spans="1:8">
      <c r="A3980" s="12" t="s">
        <v>24494</v>
      </c>
      <c r="B3980" s="17">
        <v>44817</v>
      </c>
      <c r="C3980" s="13">
        <v>65945</v>
      </c>
      <c r="D3980" s="13" t="s">
        <v>25516</v>
      </c>
      <c r="E3980" s="13" t="s">
        <v>29497</v>
      </c>
      <c r="F3980" s="13"/>
      <c r="G3980" s="13" t="s">
        <v>16246</v>
      </c>
      <c r="H3980" s="13" t="str">
        <f>_xlfn.XLOOKUP(Claims!$G3980,Table1[Policy ID],Table1[Policy Type])</f>
        <v>Property</v>
      </c>
    </row>
    <row r="3981" spans="1:8">
      <c r="A3981" s="11" t="s">
        <v>24495</v>
      </c>
      <c r="B3981" s="16">
        <v>45203</v>
      </c>
      <c r="C3981" s="8">
        <v>82801</v>
      </c>
      <c r="D3981" s="8" t="s">
        <v>25517</v>
      </c>
      <c r="E3981" s="8" t="s">
        <v>29498</v>
      </c>
      <c r="F3981" s="16">
        <v>45290</v>
      </c>
      <c r="G3981" s="8" t="s">
        <v>16958</v>
      </c>
      <c r="H3981" s="8" t="str">
        <f>_xlfn.XLOOKUP(Claims!$G3981,Table1[Policy ID],Table1[Policy Type])</f>
        <v>Health</v>
      </c>
    </row>
    <row r="3982" spans="1:8">
      <c r="A3982" s="12" t="s">
        <v>24496</v>
      </c>
      <c r="B3982" s="17">
        <v>45187</v>
      </c>
      <c r="C3982" s="13">
        <v>37100</v>
      </c>
      <c r="D3982" s="13" t="s">
        <v>25517</v>
      </c>
      <c r="E3982" s="13" t="s">
        <v>29499</v>
      </c>
      <c r="F3982" s="17">
        <v>45209</v>
      </c>
      <c r="G3982" s="13" t="s">
        <v>19162</v>
      </c>
      <c r="H3982" s="13" t="str">
        <f>_xlfn.XLOOKUP(Claims!$G3982,Table1[Policy ID],Table1[Policy Type])</f>
        <v>Property</v>
      </c>
    </row>
    <row r="3983" spans="1:8">
      <c r="A3983" s="11" t="s">
        <v>24497</v>
      </c>
      <c r="B3983" s="16">
        <v>45120</v>
      </c>
      <c r="C3983" s="8">
        <v>72437</v>
      </c>
      <c r="D3983" s="8" t="s">
        <v>25518</v>
      </c>
      <c r="E3983" s="8" t="s">
        <v>29500</v>
      </c>
      <c r="F3983" s="16">
        <v>45169</v>
      </c>
      <c r="G3983" s="8" t="s">
        <v>16597</v>
      </c>
      <c r="H3983" s="8" t="str">
        <f>_xlfn.XLOOKUP(Claims!$G3983,Table1[Policy ID],Table1[Policy Type])</f>
        <v>Property</v>
      </c>
    </row>
    <row r="3984" spans="1:8">
      <c r="A3984" s="12" t="s">
        <v>24498</v>
      </c>
      <c r="B3984" s="17">
        <v>45053</v>
      </c>
      <c r="C3984" s="13">
        <v>54587</v>
      </c>
      <c r="D3984" s="13" t="s">
        <v>25517</v>
      </c>
      <c r="E3984" s="13" t="s">
        <v>29501</v>
      </c>
      <c r="F3984" s="13"/>
      <c r="G3984" s="13" t="s">
        <v>20016</v>
      </c>
      <c r="H3984" s="13" t="str">
        <f>_xlfn.XLOOKUP(Claims!$G3984,Table1[Policy ID],Table1[Policy Type])</f>
        <v>Auto</v>
      </c>
    </row>
    <row r="3985" spans="1:8">
      <c r="A3985" s="11" t="s">
        <v>24499</v>
      </c>
      <c r="B3985" s="16">
        <v>45041</v>
      </c>
      <c r="C3985" s="8">
        <v>34820</v>
      </c>
      <c r="D3985" s="8" t="s">
        <v>25518</v>
      </c>
      <c r="E3985" s="8" t="s">
        <v>29502</v>
      </c>
      <c r="F3985" s="16">
        <v>45094</v>
      </c>
      <c r="G3985" s="8" t="s">
        <v>20247</v>
      </c>
      <c r="H3985" s="8" t="str">
        <f>_xlfn.XLOOKUP(Claims!$G3985,Table1[Policy ID],Table1[Policy Type])</f>
        <v>Auto</v>
      </c>
    </row>
    <row r="3986" spans="1:8">
      <c r="A3986" s="12" t="s">
        <v>24500</v>
      </c>
      <c r="B3986" s="17">
        <v>45171</v>
      </c>
      <c r="C3986" s="13">
        <v>50560</v>
      </c>
      <c r="D3986" s="13" t="s">
        <v>25516</v>
      </c>
      <c r="E3986" s="13" t="s">
        <v>29503</v>
      </c>
      <c r="F3986" s="17">
        <v>45200</v>
      </c>
      <c r="G3986" s="13" t="s">
        <v>16854</v>
      </c>
      <c r="H3986" s="13" t="str">
        <f>_xlfn.XLOOKUP(Claims!$G3986,Table1[Policy ID],Table1[Policy Type])</f>
        <v>Auto</v>
      </c>
    </row>
    <row r="3987" spans="1:8">
      <c r="A3987" s="11" t="s">
        <v>24501</v>
      </c>
      <c r="B3987" s="16">
        <v>43892</v>
      </c>
      <c r="C3987" s="8">
        <v>24301</v>
      </c>
      <c r="D3987" s="8" t="s">
        <v>25517</v>
      </c>
      <c r="E3987" s="8" t="s">
        <v>29504</v>
      </c>
      <c r="F3987" s="16">
        <v>43948</v>
      </c>
      <c r="G3987" s="8" t="s">
        <v>18538</v>
      </c>
      <c r="H3987" s="8" t="str">
        <f>_xlfn.XLOOKUP(Claims!$G3987,Table1[Policy ID],Table1[Policy Type])</f>
        <v>Auto</v>
      </c>
    </row>
    <row r="3988" spans="1:8">
      <c r="A3988" s="12" t="s">
        <v>24502</v>
      </c>
      <c r="B3988" s="17">
        <v>43901</v>
      </c>
      <c r="C3988" s="13">
        <v>84034</v>
      </c>
      <c r="D3988" s="13" t="s">
        <v>25517</v>
      </c>
      <c r="E3988" s="13" t="s">
        <v>29505</v>
      </c>
      <c r="F3988" s="17">
        <v>43911</v>
      </c>
      <c r="G3988" s="13" t="s">
        <v>17543</v>
      </c>
      <c r="H3988" s="13" t="str">
        <f>_xlfn.XLOOKUP(Claims!$G3988,Table1[Policy ID],Table1[Policy Type])</f>
        <v>Life</v>
      </c>
    </row>
    <row r="3989" spans="1:8">
      <c r="A3989" s="11" t="s">
        <v>24503</v>
      </c>
      <c r="B3989" s="16">
        <v>44555</v>
      </c>
      <c r="C3989" s="8">
        <v>15780</v>
      </c>
      <c r="D3989" s="8" t="s">
        <v>25518</v>
      </c>
      <c r="E3989" s="8" t="s">
        <v>29506</v>
      </c>
      <c r="F3989" s="16">
        <v>44622</v>
      </c>
      <c r="G3989" s="8" t="s">
        <v>19009</v>
      </c>
      <c r="H3989" s="8" t="str">
        <f>_xlfn.XLOOKUP(Claims!$G3989,Table1[Policy ID],Table1[Policy Type])</f>
        <v>Property</v>
      </c>
    </row>
    <row r="3990" spans="1:8">
      <c r="A3990" s="12" t="s">
        <v>24504</v>
      </c>
      <c r="B3990" s="17">
        <v>45123</v>
      </c>
      <c r="C3990" s="13">
        <v>74181</v>
      </c>
      <c r="D3990" s="13" t="s">
        <v>25516</v>
      </c>
      <c r="E3990" s="13" t="s">
        <v>29507</v>
      </c>
      <c r="F3990" s="17">
        <v>45193</v>
      </c>
      <c r="G3990" s="13" t="s">
        <v>15822</v>
      </c>
      <c r="H3990" s="13" t="str">
        <f>_xlfn.XLOOKUP(Claims!$G3990,Table1[Policy ID],Table1[Policy Type])</f>
        <v>Property</v>
      </c>
    </row>
    <row r="3991" spans="1:8">
      <c r="A3991" s="11" t="s">
        <v>24505</v>
      </c>
      <c r="B3991" s="16">
        <v>44470</v>
      </c>
      <c r="C3991" s="8">
        <v>44202</v>
      </c>
      <c r="D3991" s="8" t="s">
        <v>25517</v>
      </c>
      <c r="E3991" s="8" t="s">
        <v>29508</v>
      </c>
      <c r="F3991" s="8"/>
      <c r="G3991" s="8" t="s">
        <v>16284</v>
      </c>
      <c r="H3991" s="8" t="str">
        <f>_xlfn.XLOOKUP(Claims!$G3991,Table1[Policy ID],Table1[Policy Type])</f>
        <v>Auto</v>
      </c>
    </row>
    <row r="3992" spans="1:8">
      <c r="A3992" s="12" t="s">
        <v>24506</v>
      </c>
      <c r="B3992" s="17">
        <v>44590</v>
      </c>
      <c r="C3992" s="13">
        <v>56477</v>
      </c>
      <c r="D3992" s="13" t="s">
        <v>25517</v>
      </c>
      <c r="E3992" s="13" t="s">
        <v>29509</v>
      </c>
      <c r="F3992" s="17">
        <v>44660</v>
      </c>
      <c r="G3992" s="13" t="s">
        <v>18149</v>
      </c>
      <c r="H3992" s="13" t="str">
        <f>_xlfn.XLOOKUP(Claims!$G3992,Table1[Policy ID],Table1[Policy Type])</f>
        <v>Life</v>
      </c>
    </row>
    <row r="3993" spans="1:8">
      <c r="A3993" s="11" t="s">
        <v>24507</v>
      </c>
      <c r="B3993" s="16">
        <v>44905</v>
      </c>
      <c r="C3993" s="8">
        <v>30997</v>
      </c>
      <c r="D3993" s="8" t="s">
        <v>25516</v>
      </c>
      <c r="E3993" s="8" t="s">
        <v>29510</v>
      </c>
      <c r="F3993" s="16">
        <v>44921</v>
      </c>
      <c r="G3993" s="8" t="s">
        <v>15900</v>
      </c>
      <c r="H3993" s="8" t="str">
        <f>_xlfn.XLOOKUP(Claims!$G3993,Table1[Policy ID],Table1[Policy Type])</f>
        <v>Life</v>
      </c>
    </row>
    <row r="3994" spans="1:8">
      <c r="A3994" s="12" t="s">
        <v>24508</v>
      </c>
      <c r="B3994" s="17">
        <v>45375</v>
      </c>
      <c r="C3994" s="13">
        <v>25629</v>
      </c>
      <c r="D3994" s="13" t="s">
        <v>25518</v>
      </c>
      <c r="E3994" s="13" t="s">
        <v>29511</v>
      </c>
      <c r="F3994" s="13"/>
      <c r="G3994" s="13" t="s">
        <v>16915</v>
      </c>
      <c r="H3994" s="13" t="str">
        <f>_xlfn.XLOOKUP(Claims!$G3994,Table1[Policy ID],Table1[Policy Type])</f>
        <v>Property</v>
      </c>
    </row>
    <row r="3995" spans="1:8">
      <c r="A3995" s="11" t="s">
        <v>24509</v>
      </c>
      <c r="B3995" s="16">
        <v>44764</v>
      </c>
      <c r="C3995" s="8">
        <v>69798</v>
      </c>
      <c r="D3995" s="8" t="s">
        <v>25516</v>
      </c>
      <c r="E3995" s="8" t="s">
        <v>29512</v>
      </c>
      <c r="F3995" s="16">
        <v>44845</v>
      </c>
      <c r="G3995" s="8" t="s">
        <v>17544</v>
      </c>
      <c r="H3995" s="8" t="str">
        <f>_xlfn.XLOOKUP(Claims!$G3995,Table1[Policy ID],Table1[Policy Type])</f>
        <v>Health</v>
      </c>
    </row>
    <row r="3996" spans="1:8">
      <c r="A3996" s="12" t="s">
        <v>24510</v>
      </c>
      <c r="B3996" s="17">
        <v>44413</v>
      </c>
      <c r="C3996" s="13">
        <v>95727</v>
      </c>
      <c r="D3996" s="13" t="s">
        <v>25516</v>
      </c>
      <c r="E3996" s="13" t="s">
        <v>29513</v>
      </c>
      <c r="F3996" s="17">
        <v>44490</v>
      </c>
      <c r="G3996" s="13" t="s">
        <v>17947</v>
      </c>
      <c r="H3996" s="13" t="str">
        <f>_xlfn.XLOOKUP(Claims!$G3996,Table1[Policy ID],Table1[Policy Type])</f>
        <v>Auto</v>
      </c>
    </row>
    <row r="3997" spans="1:8">
      <c r="A3997" s="11" t="s">
        <v>24511</v>
      </c>
      <c r="B3997" s="16">
        <v>44256</v>
      </c>
      <c r="C3997" s="8">
        <v>77010</v>
      </c>
      <c r="D3997" s="8" t="s">
        <v>25518</v>
      </c>
      <c r="E3997" s="8" t="s">
        <v>29514</v>
      </c>
      <c r="F3997" s="8"/>
      <c r="G3997" s="8" t="s">
        <v>16447</v>
      </c>
      <c r="H3997" s="8" t="str">
        <f>_xlfn.XLOOKUP(Claims!$G3997,Table1[Policy ID],Table1[Policy Type])</f>
        <v>Health</v>
      </c>
    </row>
    <row r="3998" spans="1:8">
      <c r="A3998" s="12" t="s">
        <v>24512</v>
      </c>
      <c r="B3998" s="17">
        <v>45331</v>
      </c>
      <c r="C3998" s="13">
        <v>16860</v>
      </c>
      <c r="D3998" s="13" t="s">
        <v>25518</v>
      </c>
      <c r="E3998" s="13" t="s">
        <v>29515</v>
      </c>
      <c r="F3998" s="17">
        <v>45419</v>
      </c>
      <c r="G3998" s="13" t="s">
        <v>19375</v>
      </c>
      <c r="H3998" s="13" t="str">
        <f>_xlfn.XLOOKUP(Claims!$G3998,Table1[Policy ID],Table1[Policy Type])</f>
        <v>Property</v>
      </c>
    </row>
    <row r="3999" spans="1:8">
      <c r="A3999" s="11" t="s">
        <v>24513</v>
      </c>
      <c r="B3999" s="16">
        <v>43894</v>
      </c>
      <c r="C3999" s="8">
        <v>13762</v>
      </c>
      <c r="D3999" s="8" t="s">
        <v>25517</v>
      </c>
      <c r="E3999" s="8" t="s">
        <v>29516</v>
      </c>
      <c r="F3999" s="16">
        <v>43914</v>
      </c>
      <c r="G3999" s="8" t="s">
        <v>18869</v>
      </c>
      <c r="H3999" s="8" t="str">
        <f>_xlfn.XLOOKUP(Claims!$G3999,Table1[Policy ID],Table1[Policy Type])</f>
        <v>Life</v>
      </c>
    </row>
    <row r="4000" spans="1:8">
      <c r="A4000" s="12" t="s">
        <v>24514</v>
      </c>
      <c r="B4000" s="17">
        <v>45586</v>
      </c>
      <c r="C4000" s="13">
        <v>43876</v>
      </c>
      <c r="D4000" s="13" t="s">
        <v>25517</v>
      </c>
      <c r="E4000" s="13" t="s">
        <v>29517</v>
      </c>
      <c r="F4000" s="13"/>
      <c r="G4000" s="13" t="s">
        <v>18214</v>
      </c>
      <c r="H4000" s="13" t="str">
        <f>_xlfn.XLOOKUP(Claims!$G4000,Table1[Policy ID],Table1[Policy Type])</f>
        <v>Life</v>
      </c>
    </row>
    <row r="4001" spans="1:8">
      <c r="A4001" s="11" t="s">
        <v>24515</v>
      </c>
      <c r="B4001" s="16">
        <v>44050</v>
      </c>
      <c r="C4001" s="8">
        <v>26684</v>
      </c>
      <c r="D4001" s="8" t="s">
        <v>25517</v>
      </c>
      <c r="E4001" s="8" t="s">
        <v>29518</v>
      </c>
      <c r="F4001" s="16">
        <v>44085</v>
      </c>
      <c r="G4001" s="8" t="s">
        <v>17547</v>
      </c>
      <c r="H4001" s="8" t="str">
        <f>_xlfn.XLOOKUP(Claims!$G4001,Table1[Policy ID],Table1[Policy Type])</f>
        <v>Property</v>
      </c>
    </row>
    <row r="4002" spans="1:8">
      <c r="A4002" s="12" t="s">
        <v>24516</v>
      </c>
      <c r="B4002" s="17">
        <v>45052</v>
      </c>
      <c r="C4002" s="13">
        <v>87898</v>
      </c>
      <c r="D4002" s="13" t="s">
        <v>25518</v>
      </c>
      <c r="E4002" s="13" t="s">
        <v>29519</v>
      </c>
      <c r="F4002" s="17">
        <v>45067</v>
      </c>
      <c r="G4002" s="13" t="s">
        <v>15843</v>
      </c>
      <c r="H4002" s="13" t="str">
        <f>_xlfn.XLOOKUP(Claims!$G4002,Table1[Policy ID],Table1[Policy Type])</f>
        <v>Property</v>
      </c>
    </row>
    <row r="4003" spans="1:8">
      <c r="A4003" s="11" t="s">
        <v>24517</v>
      </c>
      <c r="B4003" s="16">
        <v>44982</v>
      </c>
      <c r="C4003" s="8">
        <v>52209</v>
      </c>
      <c r="D4003" s="8" t="s">
        <v>25516</v>
      </c>
      <c r="E4003" s="8" t="s">
        <v>29520</v>
      </c>
      <c r="F4003" s="16">
        <v>45005</v>
      </c>
      <c r="G4003" s="8" t="s">
        <v>17372</v>
      </c>
      <c r="H4003" s="8" t="str">
        <f>_xlfn.XLOOKUP(Claims!$G4003,Table1[Policy ID],Table1[Policy Type])</f>
        <v>Property</v>
      </c>
    </row>
    <row r="4004" spans="1:8">
      <c r="A4004" s="12" t="s">
        <v>24518</v>
      </c>
      <c r="B4004" s="17">
        <v>43869</v>
      </c>
      <c r="C4004" s="13">
        <v>32804</v>
      </c>
      <c r="D4004" s="13" t="s">
        <v>25517</v>
      </c>
      <c r="E4004" s="13" t="s">
        <v>29521</v>
      </c>
      <c r="F4004" s="17">
        <v>43923</v>
      </c>
      <c r="G4004" s="13" t="s">
        <v>18605</v>
      </c>
      <c r="H4004" s="13" t="str">
        <f>_xlfn.XLOOKUP(Claims!$G4004,Table1[Policy ID],Table1[Policy Type])</f>
        <v>Health</v>
      </c>
    </row>
    <row r="4005" spans="1:8">
      <c r="A4005" s="11" t="s">
        <v>24519</v>
      </c>
      <c r="B4005" s="16">
        <v>43837</v>
      </c>
      <c r="C4005" s="8">
        <v>17890</v>
      </c>
      <c r="D4005" s="8" t="s">
        <v>25516</v>
      </c>
      <c r="E4005" s="8" t="s">
        <v>29522</v>
      </c>
      <c r="F4005" s="16">
        <v>43876</v>
      </c>
      <c r="G4005" s="8" t="s">
        <v>16339</v>
      </c>
      <c r="H4005" s="8" t="str">
        <f>_xlfn.XLOOKUP(Claims!$G4005,Table1[Policy ID],Table1[Policy Type])</f>
        <v>Life</v>
      </c>
    </row>
    <row r="4006" spans="1:8">
      <c r="A4006" s="12" t="s">
        <v>24520</v>
      </c>
      <c r="B4006" s="17">
        <v>45260</v>
      </c>
      <c r="C4006" s="13">
        <v>14888</v>
      </c>
      <c r="D4006" s="13" t="s">
        <v>25518</v>
      </c>
      <c r="E4006" s="13" t="s">
        <v>29523</v>
      </c>
      <c r="F4006" s="13"/>
      <c r="G4006" s="13" t="s">
        <v>19390</v>
      </c>
      <c r="H4006" s="13" t="str">
        <f>_xlfn.XLOOKUP(Claims!$G4006,Table1[Policy ID],Table1[Policy Type])</f>
        <v>Life</v>
      </c>
    </row>
    <row r="4007" spans="1:8">
      <c r="A4007" s="11" t="s">
        <v>24521</v>
      </c>
      <c r="B4007" s="16">
        <v>44532</v>
      </c>
      <c r="C4007" s="8">
        <v>42527</v>
      </c>
      <c r="D4007" s="8" t="s">
        <v>25516</v>
      </c>
      <c r="E4007" s="8" t="s">
        <v>29524</v>
      </c>
      <c r="F4007" s="16">
        <v>44570</v>
      </c>
      <c r="G4007" s="8" t="s">
        <v>18968</v>
      </c>
      <c r="H4007" s="8" t="str">
        <f>_xlfn.XLOOKUP(Claims!$G4007,Table1[Policy ID],Table1[Policy Type])</f>
        <v>Health</v>
      </c>
    </row>
    <row r="4008" spans="1:8">
      <c r="A4008" s="12" t="s">
        <v>24522</v>
      </c>
      <c r="B4008" s="17">
        <v>45503</v>
      </c>
      <c r="C4008" s="13">
        <v>66669</v>
      </c>
      <c r="D4008" s="13" t="s">
        <v>25516</v>
      </c>
      <c r="E4008" s="13" t="s">
        <v>29525</v>
      </c>
      <c r="F4008" s="17">
        <v>45547</v>
      </c>
      <c r="G4008" s="13" t="s">
        <v>19481</v>
      </c>
      <c r="H4008" s="13" t="str">
        <f>_xlfn.XLOOKUP(Claims!$G4008,Table1[Policy ID],Table1[Policy Type])</f>
        <v>Life</v>
      </c>
    </row>
    <row r="4009" spans="1:8">
      <c r="A4009" s="11" t="s">
        <v>24523</v>
      </c>
      <c r="B4009" s="16">
        <v>44458</v>
      </c>
      <c r="C4009" s="8">
        <v>96194</v>
      </c>
      <c r="D4009" s="8" t="s">
        <v>25517</v>
      </c>
      <c r="E4009" s="8" t="s">
        <v>29526</v>
      </c>
      <c r="F4009" s="8"/>
      <c r="G4009" s="8" t="s">
        <v>19847</v>
      </c>
      <c r="H4009" s="8" t="str">
        <f>_xlfn.XLOOKUP(Claims!$G4009,Table1[Policy ID],Table1[Policy Type])</f>
        <v>Health</v>
      </c>
    </row>
    <row r="4010" spans="1:8">
      <c r="A4010" s="12" t="s">
        <v>24524</v>
      </c>
      <c r="B4010" s="17">
        <v>45396</v>
      </c>
      <c r="C4010" s="13">
        <v>32973</v>
      </c>
      <c r="D4010" s="13" t="s">
        <v>25516</v>
      </c>
      <c r="E4010" s="13" t="s">
        <v>29527</v>
      </c>
      <c r="F4010" s="17">
        <v>45416</v>
      </c>
      <c r="G4010" s="13" t="s">
        <v>18910</v>
      </c>
      <c r="H4010" s="13" t="str">
        <f>_xlfn.XLOOKUP(Claims!$G4010,Table1[Policy ID],Table1[Policy Type])</f>
        <v>Auto</v>
      </c>
    </row>
    <row r="4011" spans="1:8">
      <c r="A4011" s="11" t="s">
        <v>24525</v>
      </c>
      <c r="B4011" s="16">
        <v>44911</v>
      </c>
      <c r="C4011" s="8">
        <v>66010</v>
      </c>
      <c r="D4011" s="8" t="s">
        <v>25518</v>
      </c>
      <c r="E4011" s="8" t="s">
        <v>29528</v>
      </c>
      <c r="F4011" s="16">
        <v>44954</v>
      </c>
      <c r="G4011" s="8" t="s">
        <v>15933</v>
      </c>
      <c r="H4011" s="8" t="str">
        <f>_xlfn.XLOOKUP(Claims!$G4011,Table1[Policy ID],Table1[Policy Type])</f>
        <v>Life</v>
      </c>
    </row>
    <row r="4012" spans="1:8">
      <c r="A4012" s="12" t="s">
        <v>24526</v>
      </c>
      <c r="B4012" s="17">
        <v>45605</v>
      </c>
      <c r="C4012" s="13">
        <v>56422</v>
      </c>
      <c r="D4012" s="13" t="s">
        <v>25518</v>
      </c>
      <c r="E4012" s="13" t="s">
        <v>29529</v>
      </c>
      <c r="F4012" s="17">
        <v>45618</v>
      </c>
      <c r="G4012" s="13" t="s">
        <v>18540</v>
      </c>
      <c r="H4012" s="13" t="str">
        <f>_xlfn.XLOOKUP(Claims!$G4012,Table1[Policy ID],Table1[Policy Type])</f>
        <v>Property</v>
      </c>
    </row>
    <row r="4013" spans="1:8">
      <c r="A4013" s="11" t="s">
        <v>24527</v>
      </c>
      <c r="B4013" s="16">
        <v>45613</v>
      </c>
      <c r="C4013" s="8">
        <v>45717</v>
      </c>
      <c r="D4013" s="8" t="s">
        <v>25518</v>
      </c>
      <c r="E4013" s="8" t="s">
        <v>29530</v>
      </c>
      <c r="F4013" s="16">
        <v>45624</v>
      </c>
      <c r="G4013" s="8" t="s">
        <v>17752</v>
      </c>
      <c r="H4013" s="8" t="str">
        <f>_xlfn.XLOOKUP(Claims!$G4013,Table1[Policy ID],Table1[Policy Type])</f>
        <v>Health</v>
      </c>
    </row>
    <row r="4014" spans="1:8">
      <c r="A4014" s="12" t="s">
        <v>24528</v>
      </c>
      <c r="B4014" s="17">
        <v>45571</v>
      </c>
      <c r="C4014" s="13">
        <v>9511</v>
      </c>
      <c r="D4014" s="13" t="s">
        <v>25516</v>
      </c>
      <c r="E4014" s="13" t="s">
        <v>29531</v>
      </c>
      <c r="F4014" s="17">
        <v>45658</v>
      </c>
      <c r="G4014" s="13" t="s">
        <v>15722</v>
      </c>
      <c r="H4014" s="13" t="str">
        <f>_xlfn.XLOOKUP(Claims!$G4014,Table1[Policy ID],Table1[Policy Type])</f>
        <v>Auto</v>
      </c>
    </row>
    <row r="4015" spans="1:8">
      <c r="A4015" s="11" t="s">
        <v>24529</v>
      </c>
      <c r="B4015" s="16">
        <v>44401</v>
      </c>
      <c r="C4015" s="8">
        <v>75057</v>
      </c>
      <c r="D4015" s="8" t="s">
        <v>25516</v>
      </c>
      <c r="E4015" s="8" t="s">
        <v>29532</v>
      </c>
      <c r="F4015" s="16">
        <v>44490</v>
      </c>
      <c r="G4015" s="8" t="s">
        <v>17709</v>
      </c>
      <c r="H4015" s="8" t="str">
        <f>_xlfn.XLOOKUP(Claims!$G4015,Table1[Policy ID],Table1[Policy Type])</f>
        <v>Health</v>
      </c>
    </row>
    <row r="4016" spans="1:8">
      <c r="A4016" s="12" t="s">
        <v>24530</v>
      </c>
      <c r="B4016" s="17">
        <v>44573</v>
      </c>
      <c r="C4016" s="13">
        <v>32234</v>
      </c>
      <c r="D4016" s="13" t="s">
        <v>25517</v>
      </c>
      <c r="E4016" s="13" t="s">
        <v>29533</v>
      </c>
      <c r="F4016" s="13"/>
      <c r="G4016" s="13" t="s">
        <v>16892</v>
      </c>
      <c r="H4016" s="13" t="str">
        <f>_xlfn.XLOOKUP(Claims!$G4016,Table1[Policy ID],Table1[Policy Type])</f>
        <v>Auto</v>
      </c>
    </row>
    <row r="4017" spans="1:8">
      <c r="A4017" s="11" t="s">
        <v>24531</v>
      </c>
      <c r="B4017" s="16">
        <v>44137</v>
      </c>
      <c r="C4017" s="8">
        <v>21619</v>
      </c>
      <c r="D4017" s="8" t="s">
        <v>25516</v>
      </c>
      <c r="E4017" s="8" t="s">
        <v>29534</v>
      </c>
      <c r="F4017" s="16">
        <v>44212</v>
      </c>
      <c r="G4017" s="8" t="s">
        <v>17164</v>
      </c>
      <c r="H4017" s="8" t="str">
        <f>_xlfn.XLOOKUP(Claims!$G4017,Table1[Policy ID],Table1[Policy Type])</f>
        <v>Life</v>
      </c>
    </row>
    <row r="4018" spans="1:8">
      <c r="A4018" s="12" t="s">
        <v>24532</v>
      </c>
      <c r="B4018" s="17">
        <v>44017</v>
      </c>
      <c r="C4018" s="13">
        <v>66193</v>
      </c>
      <c r="D4018" s="13" t="s">
        <v>25518</v>
      </c>
      <c r="E4018" s="13" t="s">
        <v>29535</v>
      </c>
      <c r="F4018" s="17">
        <v>44053</v>
      </c>
      <c r="G4018" s="13" t="s">
        <v>16536</v>
      </c>
      <c r="H4018" s="13" t="str">
        <f>_xlfn.XLOOKUP(Claims!$G4018,Table1[Policy ID],Table1[Policy Type])</f>
        <v>Health</v>
      </c>
    </row>
    <row r="4019" spans="1:8">
      <c r="A4019" s="11" t="s">
        <v>24533</v>
      </c>
      <c r="B4019" s="16">
        <v>44701</v>
      </c>
      <c r="C4019" s="8">
        <v>82399</v>
      </c>
      <c r="D4019" s="8" t="s">
        <v>25517</v>
      </c>
      <c r="E4019" s="8" t="s">
        <v>29536</v>
      </c>
      <c r="F4019" s="8"/>
      <c r="G4019" s="8" t="s">
        <v>19759</v>
      </c>
      <c r="H4019" s="8" t="str">
        <f>_xlfn.XLOOKUP(Claims!$G4019,Table1[Policy ID],Table1[Policy Type])</f>
        <v>Health</v>
      </c>
    </row>
    <row r="4020" spans="1:8">
      <c r="A4020" s="12" t="s">
        <v>24534</v>
      </c>
      <c r="B4020" s="17">
        <v>45336</v>
      </c>
      <c r="C4020" s="13">
        <v>37939</v>
      </c>
      <c r="D4020" s="13" t="s">
        <v>25517</v>
      </c>
      <c r="E4020" s="13" t="s">
        <v>29537</v>
      </c>
      <c r="F4020" s="17">
        <v>45364</v>
      </c>
      <c r="G4020" s="13" t="s">
        <v>19971</v>
      </c>
      <c r="H4020" s="13" t="str">
        <f>_xlfn.XLOOKUP(Claims!$G4020,Table1[Policy ID],Table1[Policy Type])</f>
        <v>Property</v>
      </c>
    </row>
    <row r="4021" spans="1:8">
      <c r="A4021" s="11" t="s">
        <v>24535</v>
      </c>
      <c r="B4021" s="16">
        <v>44631</v>
      </c>
      <c r="C4021" s="8">
        <v>54684</v>
      </c>
      <c r="D4021" s="8" t="s">
        <v>25516</v>
      </c>
      <c r="E4021" s="8" t="s">
        <v>29538</v>
      </c>
      <c r="F4021" s="16">
        <v>44671</v>
      </c>
      <c r="G4021" s="8" t="s">
        <v>16668</v>
      </c>
      <c r="H4021" s="8" t="str">
        <f>_xlfn.XLOOKUP(Claims!$G4021,Table1[Policy ID],Table1[Policy Type])</f>
        <v>Health</v>
      </c>
    </row>
    <row r="4022" spans="1:8">
      <c r="A4022" s="12" t="s">
        <v>24536</v>
      </c>
      <c r="B4022" s="17">
        <v>44696</v>
      </c>
      <c r="C4022" s="13">
        <v>90957</v>
      </c>
      <c r="D4022" s="13" t="s">
        <v>25517</v>
      </c>
      <c r="E4022" s="13" t="s">
        <v>29539</v>
      </c>
      <c r="F4022" s="17">
        <v>44753</v>
      </c>
      <c r="G4022" s="13" t="s">
        <v>18420</v>
      </c>
      <c r="H4022" s="13" t="str">
        <f>_xlfn.XLOOKUP(Claims!$G4022,Table1[Policy ID],Table1[Policy Type])</f>
        <v>Auto</v>
      </c>
    </row>
    <row r="4023" spans="1:8">
      <c r="A4023" s="11" t="s">
        <v>24537</v>
      </c>
      <c r="B4023" s="16">
        <v>43951</v>
      </c>
      <c r="C4023" s="8">
        <v>91581</v>
      </c>
      <c r="D4023" s="8" t="s">
        <v>25517</v>
      </c>
      <c r="E4023" s="8" t="s">
        <v>29540</v>
      </c>
      <c r="F4023" s="8"/>
      <c r="G4023" s="8" t="s">
        <v>15806</v>
      </c>
      <c r="H4023" s="8" t="str">
        <f>_xlfn.XLOOKUP(Claims!$G4023,Table1[Policy ID],Table1[Policy Type])</f>
        <v>Auto</v>
      </c>
    </row>
    <row r="4024" spans="1:8">
      <c r="A4024" s="12" t="s">
        <v>24538</v>
      </c>
      <c r="B4024" s="17">
        <v>45135</v>
      </c>
      <c r="C4024" s="13">
        <v>13891</v>
      </c>
      <c r="D4024" s="13" t="s">
        <v>25517</v>
      </c>
      <c r="E4024" s="13" t="s">
        <v>29541</v>
      </c>
      <c r="F4024" s="17">
        <v>45194</v>
      </c>
      <c r="G4024" s="13" t="s">
        <v>19880</v>
      </c>
      <c r="H4024" s="13" t="str">
        <f>_xlfn.XLOOKUP(Claims!$G4024,Table1[Policy ID],Table1[Policy Type])</f>
        <v>Health</v>
      </c>
    </row>
    <row r="4025" spans="1:8">
      <c r="A4025" s="11" t="s">
        <v>24539</v>
      </c>
      <c r="B4025" s="16">
        <v>44064</v>
      </c>
      <c r="C4025" s="8">
        <v>27659</v>
      </c>
      <c r="D4025" s="8" t="s">
        <v>25516</v>
      </c>
      <c r="E4025" s="8" t="s">
        <v>29542</v>
      </c>
      <c r="F4025" s="8"/>
      <c r="G4025" s="8" t="s">
        <v>15812</v>
      </c>
      <c r="H4025" s="8" t="str">
        <f>_xlfn.XLOOKUP(Claims!$G4025,Table1[Policy ID],Table1[Policy Type])</f>
        <v>Life</v>
      </c>
    </row>
    <row r="4026" spans="1:8">
      <c r="A4026" s="12" t="s">
        <v>24540</v>
      </c>
      <c r="B4026" s="17">
        <v>45388</v>
      </c>
      <c r="C4026" s="13">
        <v>8771</v>
      </c>
      <c r="D4026" s="13" t="s">
        <v>25518</v>
      </c>
      <c r="E4026" s="13" t="s">
        <v>29543</v>
      </c>
      <c r="F4026" s="13"/>
      <c r="G4026" s="13" t="s">
        <v>19845</v>
      </c>
      <c r="H4026" s="13" t="str">
        <f>_xlfn.XLOOKUP(Claims!$G4026,Table1[Policy ID],Table1[Policy Type])</f>
        <v>Health</v>
      </c>
    </row>
    <row r="4027" spans="1:8">
      <c r="A4027" s="11" t="s">
        <v>24541</v>
      </c>
      <c r="B4027" s="16">
        <v>45527</v>
      </c>
      <c r="C4027" s="8">
        <v>62156</v>
      </c>
      <c r="D4027" s="8" t="s">
        <v>25516</v>
      </c>
      <c r="E4027" s="8" t="s">
        <v>29544</v>
      </c>
      <c r="F4027" s="16">
        <v>45612</v>
      </c>
      <c r="G4027" s="8" t="s">
        <v>20336</v>
      </c>
      <c r="H4027" s="8" t="str">
        <f>_xlfn.XLOOKUP(Claims!$G4027,Table1[Policy ID],Table1[Policy Type])</f>
        <v>Property</v>
      </c>
    </row>
    <row r="4028" spans="1:8">
      <c r="A4028" s="12" t="s">
        <v>24542</v>
      </c>
      <c r="B4028" s="17">
        <v>44414</v>
      </c>
      <c r="C4028" s="13">
        <v>85738</v>
      </c>
      <c r="D4028" s="13" t="s">
        <v>25518</v>
      </c>
      <c r="E4028" s="13" t="s">
        <v>29545</v>
      </c>
      <c r="F4028" s="17">
        <v>44490</v>
      </c>
      <c r="G4028" s="13" t="s">
        <v>16255</v>
      </c>
      <c r="H4028" s="13" t="str">
        <f>_xlfn.XLOOKUP(Claims!$G4028,Table1[Policy ID],Table1[Policy Type])</f>
        <v>Auto</v>
      </c>
    </row>
    <row r="4029" spans="1:8">
      <c r="A4029" s="11" t="s">
        <v>24543</v>
      </c>
      <c r="B4029" s="16">
        <v>44138</v>
      </c>
      <c r="C4029" s="8">
        <v>71721</v>
      </c>
      <c r="D4029" s="8" t="s">
        <v>25517</v>
      </c>
      <c r="E4029" s="8" t="s">
        <v>29546</v>
      </c>
      <c r="F4029" s="8"/>
      <c r="G4029" s="8" t="s">
        <v>19495</v>
      </c>
      <c r="H4029" s="8" t="str">
        <f>_xlfn.XLOOKUP(Claims!$G4029,Table1[Policy ID],Table1[Policy Type])</f>
        <v>Auto</v>
      </c>
    </row>
    <row r="4030" spans="1:8">
      <c r="A4030" s="12" t="s">
        <v>24544</v>
      </c>
      <c r="B4030" s="17">
        <v>43991</v>
      </c>
      <c r="C4030" s="13">
        <v>36268</v>
      </c>
      <c r="D4030" s="13" t="s">
        <v>25518</v>
      </c>
      <c r="E4030" s="13" t="s">
        <v>29547</v>
      </c>
      <c r="F4030" s="17">
        <v>44071</v>
      </c>
      <c r="G4030" s="13" t="s">
        <v>17006</v>
      </c>
      <c r="H4030" s="13" t="str">
        <f>_xlfn.XLOOKUP(Claims!$G4030,Table1[Policy ID],Table1[Policy Type])</f>
        <v>Health</v>
      </c>
    </row>
    <row r="4031" spans="1:8">
      <c r="A4031" s="11" t="s">
        <v>24545</v>
      </c>
      <c r="B4031" s="16">
        <v>44201</v>
      </c>
      <c r="C4031" s="8">
        <v>74899</v>
      </c>
      <c r="D4031" s="8" t="s">
        <v>25518</v>
      </c>
      <c r="E4031" s="8" t="s">
        <v>29548</v>
      </c>
      <c r="F4031" s="16">
        <v>44265</v>
      </c>
      <c r="G4031" s="8" t="s">
        <v>16312</v>
      </c>
      <c r="H4031" s="8" t="str">
        <f>_xlfn.XLOOKUP(Claims!$G4031,Table1[Policy ID],Table1[Policy Type])</f>
        <v>Auto</v>
      </c>
    </row>
    <row r="4032" spans="1:8">
      <c r="A4032" s="12" t="s">
        <v>24546</v>
      </c>
      <c r="B4032" s="17">
        <v>45283</v>
      </c>
      <c r="C4032" s="13">
        <v>22196</v>
      </c>
      <c r="D4032" s="13" t="s">
        <v>25518</v>
      </c>
      <c r="E4032" s="13" t="s">
        <v>29549</v>
      </c>
      <c r="F4032" s="17">
        <v>45360</v>
      </c>
      <c r="G4032" s="13" t="s">
        <v>16657</v>
      </c>
      <c r="H4032" s="13" t="str">
        <f>_xlfn.XLOOKUP(Claims!$G4032,Table1[Policy ID],Table1[Policy Type])</f>
        <v>Property</v>
      </c>
    </row>
    <row r="4033" spans="1:8">
      <c r="A4033" s="11" t="s">
        <v>24547</v>
      </c>
      <c r="B4033" s="16">
        <v>43993</v>
      </c>
      <c r="C4033" s="8">
        <v>89215</v>
      </c>
      <c r="D4033" s="8" t="s">
        <v>25516</v>
      </c>
      <c r="E4033" s="8" t="s">
        <v>29550</v>
      </c>
      <c r="F4033" s="8"/>
      <c r="G4033" s="8" t="s">
        <v>16276</v>
      </c>
      <c r="H4033" s="8" t="str">
        <f>_xlfn.XLOOKUP(Claims!$G4033,Table1[Policy ID],Table1[Policy Type])</f>
        <v>Auto</v>
      </c>
    </row>
    <row r="4034" spans="1:8">
      <c r="A4034" s="12" t="s">
        <v>24548</v>
      </c>
      <c r="B4034" s="17">
        <v>44027</v>
      </c>
      <c r="C4034" s="13">
        <v>28738</v>
      </c>
      <c r="D4034" s="13" t="s">
        <v>25518</v>
      </c>
      <c r="E4034" s="13" t="s">
        <v>29551</v>
      </c>
      <c r="F4034" s="13"/>
      <c r="G4034" s="13" t="s">
        <v>15512</v>
      </c>
      <c r="H4034" s="13" t="str">
        <f>_xlfn.XLOOKUP(Claims!$G4034,Table1[Policy ID],Table1[Policy Type])</f>
        <v>Health</v>
      </c>
    </row>
    <row r="4035" spans="1:8">
      <c r="A4035" s="11" t="s">
        <v>24549</v>
      </c>
      <c r="B4035" s="16">
        <v>44344</v>
      </c>
      <c r="C4035" s="8">
        <v>79454</v>
      </c>
      <c r="D4035" s="8" t="s">
        <v>25516</v>
      </c>
      <c r="E4035" s="8" t="s">
        <v>29552</v>
      </c>
      <c r="F4035" s="16">
        <v>44356</v>
      </c>
      <c r="G4035" s="8" t="s">
        <v>20420</v>
      </c>
      <c r="H4035" s="8" t="str">
        <f>_xlfn.XLOOKUP(Claims!$G4035,Table1[Policy ID],Table1[Policy Type])</f>
        <v>Health</v>
      </c>
    </row>
    <row r="4036" spans="1:8">
      <c r="A4036" s="12" t="s">
        <v>24550</v>
      </c>
      <c r="B4036" s="17">
        <v>44466</v>
      </c>
      <c r="C4036" s="13">
        <v>56968</v>
      </c>
      <c r="D4036" s="13" t="s">
        <v>25518</v>
      </c>
      <c r="E4036" s="13" t="s">
        <v>29553</v>
      </c>
      <c r="F4036" s="13"/>
      <c r="G4036" s="13" t="s">
        <v>17545</v>
      </c>
      <c r="H4036" s="13" t="str">
        <f>_xlfn.XLOOKUP(Claims!$G4036,Table1[Policy ID],Table1[Policy Type])</f>
        <v>Auto</v>
      </c>
    </row>
    <row r="4037" spans="1:8">
      <c r="A4037" s="11" t="s">
        <v>24551</v>
      </c>
      <c r="B4037" s="16">
        <v>44153</v>
      </c>
      <c r="C4037" s="8">
        <v>70996</v>
      </c>
      <c r="D4037" s="8" t="s">
        <v>25517</v>
      </c>
      <c r="E4037" s="8" t="s">
        <v>29554</v>
      </c>
      <c r="F4037" s="16">
        <v>44212</v>
      </c>
      <c r="G4037" s="8" t="s">
        <v>19727</v>
      </c>
      <c r="H4037" s="8" t="str">
        <f>_xlfn.XLOOKUP(Claims!$G4037,Table1[Policy ID],Table1[Policy Type])</f>
        <v>Life</v>
      </c>
    </row>
    <row r="4038" spans="1:8">
      <c r="A4038" s="12" t="s">
        <v>24552</v>
      </c>
      <c r="B4038" s="17">
        <v>43955</v>
      </c>
      <c r="C4038" s="13">
        <v>66170</v>
      </c>
      <c r="D4038" s="13" t="s">
        <v>25516</v>
      </c>
      <c r="E4038" s="13" t="s">
        <v>29555</v>
      </c>
      <c r="F4038" s="17">
        <v>43994</v>
      </c>
      <c r="G4038" s="13" t="s">
        <v>16026</v>
      </c>
      <c r="H4038" s="13" t="str">
        <f>_xlfn.XLOOKUP(Claims!$G4038,Table1[Policy ID],Table1[Policy Type])</f>
        <v>Property</v>
      </c>
    </row>
    <row r="4039" spans="1:8">
      <c r="A4039" s="11" t="s">
        <v>24553</v>
      </c>
      <c r="B4039" s="16">
        <v>43930</v>
      </c>
      <c r="C4039" s="8">
        <v>7190</v>
      </c>
      <c r="D4039" s="8" t="s">
        <v>25518</v>
      </c>
      <c r="E4039" s="8" t="s">
        <v>29556</v>
      </c>
      <c r="F4039" s="8"/>
      <c r="G4039" s="8" t="s">
        <v>17313</v>
      </c>
      <c r="H4039" s="8" t="str">
        <f>_xlfn.XLOOKUP(Claims!$G4039,Table1[Policy ID],Table1[Policy Type])</f>
        <v>Health</v>
      </c>
    </row>
    <row r="4040" spans="1:8">
      <c r="A4040" s="12" t="s">
        <v>24554</v>
      </c>
      <c r="B4040" s="17">
        <v>43985</v>
      </c>
      <c r="C4040" s="13">
        <v>5412</v>
      </c>
      <c r="D4040" s="13" t="s">
        <v>25518</v>
      </c>
      <c r="E4040" s="13" t="s">
        <v>29557</v>
      </c>
      <c r="F4040" s="17">
        <v>44034</v>
      </c>
      <c r="G4040" s="13" t="s">
        <v>18129</v>
      </c>
      <c r="H4040" s="13" t="str">
        <f>_xlfn.XLOOKUP(Claims!$G4040,Table1[Policy ID],Table1[Policy Type])</f>
        <v>Auto</v>
      </c>
    </row>
    <row r="4041" spans="1:8">
      <c r="A4041" s="11" t="s">
        <v>24555</v>
      </c>
      <c r="B4041" s="16">
        <v>45035</v>
      </c>
      <c r="C4041" s="8">
        <v>4111</v>
      </c>
      <c r="D4041" s="8" t="s">
        <v>25518</v>
      </c>
      <c r="E4041" s="8" t="s">
        <v>29558</v>
      </c>
      <c r="F4041" s="16">
        <v>45090</v>
      </c>
      <c r="G4041" s="8" t="s">
        <v>18347</v>
      </c>
      <c r="H4041" s="8" t="str">
        <f>_xlfn.XLOOKUP(Claims!$G4041,Table1[Policy ID],Table1[Policy Type])</f>
        <v>Health</v>
      </c>
    </row>
    <row r="4042" spans="1:8">
      <c r="A4042" s="12" t="s">
        <v>24556</v>
      </c>
      <c r="B4042" s="17">
        <v>43847</v>
      </c>
      <c r="C4042" s="13">
        <v>79478</v>
      </c>
      <c r="D4042" s="13" t="s">
        <v>25517</v>
      </c>
      <c r="E4042" s="13" t="s">
        <v>29559</v>
      </c>
      <c r="F4042" s="17">
        <v>43881</v>
      </c>
      <c r="G4042" s="13" t="s">
        <v>16933</v>
      </c>
      <c r="H4042" s="13" t="str">
        <f>_xlfn.XLOOKUP(Claims!$G4042,Table1[Policy ID],Table1[Policy Type])</f>
        <v>Auto</v>
      </c>
    </row>
    <row r="4043" spans="1:8">
      <c r="A4043" s="11" t="s">
        <v>24557</v>
      </c>
      <c r="B4043" s="16">
        <v>43957</v>
      </c>
      <c r="C4043" s="8">
        <v>70082</v>
      </c>
      <c r="D4043" s="8" t="s">
        <v>25516</v>
      </c>
      <c r="E4043" s="8" t="s">
        <v>29560</v>
      </c>
      <c r="F4043" s="8"/>
      <c r="G4043" s="8" t="s">
        <v>15811</v>
      </c>
      <c r="H4043" s="8" t="str">
        <f>_xlfn.XLOOKUP(Claims!$G4043,Table1[Policy ID],Table1[Policy Type])</f>
        <v>Property</v>
      </c>
    </row>
    <row r="4044" spans="1:8">
      <c r="A4044" s="12" t="s">
        <v>24558</v>
      </c>
      <c r="B4044" s="17">
        <v>44793</v>
      </c>
      <c r="C4044" s="13">
        <v>6288</v>
      </c>
      <c r="D4044" s="13" t="s">
        <v>25517</v>
      </c>
      <c r="E4044" s="13" t="s">
        <v>29561</v>
      </c>
      <c r="F4044" s="17">
        <v>44844</v>
      </c>
      <c r="G4044" s="13" t="s">
        <v>20285</v>
      </c>
      <c r="H4044" s="13" t="str">
        <f>_xlfn.XLOOKUP(Claims!$G4044,Table1[Policy ID],Table1[Policy Type])</f>
        <v>Life</v>
      </c>
    </row>
    <row r="4045" spans="1:8">
      <c r="A4045" s="11" t="s">
        <v>24559</v>
      </c>
      <c r="B4045" s="16">
        <v>43848</v>
      </c>
      <c r="C4045" s="8">
        <v>86350</v>
      </c>
      <c r="D4045" s="8" t="s">
        <v>25517</v>
      </c>
      <c r="E4045" s="8" t="s">
        <v>29562</v>
      </c>
      <c r="F4045" s="16">
        <v>43892</v>
      </c>
      <c r="G4045" s="8" t="s">
        <v>18277</v>
      </c>
      <c r="H4045" s="8" t="str">
        <f>_xlfn.XLOOKUP(Claims!$G4045,Table1[Policy ID],Table1[Policy Type])</f>
        <v>Health</v>
      </c>
    </row>
    <row r="4046" spans="1:8">
      <c r="A4046" s="12" t="s">
        <v>24560</v>
      </c>
      <c r="B4046" s="17">
        <v>44700</v>
      </c>
      <c r="C4046" s="13">
        <v>94166</v>
      </c>
      <c r="D4046" s="13" t="s">
        <v>25516</v>
      </c>
      <c r="E4046" s="13" t="s">
        <v>29563</v>
      </c>
      <c r="F4046" s="17">
        <v>44752</v>
      </c>
      <c r="G4046" s="13" t="s">
        <v>15520</v>
      </c>
      <c r="H4046" s="13" t="str">
        <f>_xlfn.XLOOKUP(Claims!$G4046,Table1[Policy ID],Table1[Policy Type])</f>
        <v>Property</v>
      </c>
    </row>
    <row r="4047" spans="1:8">
      <c r="A4047" s="11" t="s">
        <v>24561</v>
      </c>
      <c r="B4047" s="16">
        <v>45489</v>
      </c>
      <c r="C4047" s="8">
        <v>74226</v>
      </c>
      <c r="D4047" s="8" t="s">
        <v>25518</v>
      </c>
      <c r="E4047" s="8" t="s">
        <v>29564</v>
      </c>
      <c r="F4047" s="16">
        <v>45499</v>
      </c>
      <c r="G4047" s="8" t="s">
        <v>16670</v>
      </c>
      <c r="H4047" s="8" t="str">
        <f>_xlfn.XLOOKUP(Claims!$G4047,Table1[Policy ID],Table1[Policy Type])</f>
        <v>Auto</v>
      </c>
    </row>
    <row r="4048" spans="1:8">
      <c r="A4048" s="12" t="s">
        <v>24562</v>
      </c>
      <c r="B4048" s="17">
        <v>44796</v>
      </c>
      <c r="C4048" s="13">
        <v>70855</v>
      </c>
      <c r="D4048" s="13" t="s">
        <v>25517</v>
      </c>
      <c r="E4048" s="13" t="s">
        <v>29565</v>
      </c>
      <c r="F4048" s="17">
        <v>44864</v>
      </c>
      <c r="G4048" s="13" t="s">
        <v>18530</v>
      </c>
      <c r="H4048" s="13" t="str">
        <f>_xlfn.XLOOKUP(Claims!$G4048,Table1[Policy ID],Table1[Policy Type])</f>
        <v>Health</v>
      </c>
    </row>
    <row r="4049" spans="1:8">
      <c r="A4049" s="11" t="s">
        <v>24563</v>
      </c>
      <c r="B4049" s="16">
        <v>43851</v>
      </c>
      <c r="C4049" s="8">
        <v>45871</v>
      </c>
      <c r="D4049" s="8" t="s">
        <v>25516</v>
      </c>
      <c r="E4049" s="8" t="s">
        <v>29566</v>
      </c>
      <c r="F4049" s="8"/>
      <c r="G4049" s="8" t="s">
        <v>17012</v>
      </c>
      <c r="H4049" s="8" t="str">
        <f>_xlfn.XLOOKUP(Claims!$G4049,Table1[Policy ID],Table1[Policy Type])</f>
        <v>Property</v>
      </c>
    </row>
    <row r="4050" spans="1:8">
      <c r="A4050" s="12" t="s">
        <v>24564</v>
      </c>
      <c r="B4050" s="17">
        <v>45224</v>
      </c>
      <c r="C4050" s="13">
        <v>61525</v>
      </c>
      <c r="D4050" s="13" t="s">
        <v>25516</v>
      </c>
      <c r="E4050" s="13" t="s">
        <v>29567</v>
      </c>
      <c r="F4050" s="13"/>
      <c r="G4050" s="13" t="s">
        <v>16858</v>
      </c>
      <c r="H4050" s="13" t="str">
        <f>_xlfn.XLOOKUP(Claims!$G4050,Table1[Policy ID],Table1[Policy Type])</f>
        <v>Health</v>
      </c>
    </row>
    <row r="4051" spans="1:8">
      <c r="A4051" s="11" t="s">
        <v>24565</v>
      </c>
      <c r="B4051" s="16">
        <v>44001</v>
      </c>
      <c r="C4051" s="8">
        <v>15628</v>
      </c>
      <c r="D4051" s="8" t="s">
        <v>25518</v>
      </c>
      <c r="E4051" s="8" t="s">
        <v>29568</v>
      </c>
      <c r="F4051" s="16">
        <v>44077</v>
      </c>
      <c r="G4051" s="8" t="s">
        <v>17066</v>
      </c>
      <c r="H4051" s="8" t="str">
        <f>_xlfn.XLOOKUP(Claims!$G4051,Table1[Policy ID],Table1[Policy Type])</f>
        <v>Health</v>
      </c>
    </row>
    <row r="4052" spans="1:8">
      <c r="A4052" s="12" t="s">
        <v>24566</v>
      </c>
      <c r="B4052" s="17">
        <v>44747</v>
      </c>
      <c r="C4052" s="13">
        <v>98731</v>
      </c>
      <c r="D4052" s="13" t="s">
        <v>25517</v>
      </c>
      <c r="E4052" s="13" t="s">
        <v>29569</v>
      </c>
      <c r="F4052" s="17">
        <v>44806</v>
      </c>
      <c r="G4052" s="13" t="s">
        <v>15869</v>
      </c>
      <c r="H4052" s="13" t="str">
        <f>_xlfn.XLOOKUP(Claims!$G4052,Table1[Policy ID],Table1[Policy Type])</f>
        <v>Health</v>
      </c>
    </row>
    <row r="4053" spans="1:8">
      <c r="A4053" s="11" t="s">
        <v>24567</v>
      </c>
      <c r="B4053" s="16">
        <v>44807</v>
      </c>
      <c r="C4053" s="8">
        <v>11295</v>
      </c>
      <c r="D4053" s="8" t="s">
        <v>25516</v>
      </c>
      <c r="E4053" s="8" t="s">
        <v>29570</v>
      </c>
      <c r="F4053" s="8"/>
      <c r="G4053" s="8" t="s">
        <v>18575</v>
      </c>
      <c r="H4053" s="8" t="str">
        <f>_xlfn.XLOOKUP(Claims!$G4053,Table1[Policy ID],Table1[Policy Type])</f>
        <v>Life</v>
      </c>
    </row>
    <row r="4054" spans="1:8">
      <c r="A4054" s="12" t="s">
        <v>24568</v>
      </c>
      <c r="B4054" s="17">
        <v>44272</v>
      </c>
      <c r="C4054" s="13">
        <v>58137</v>
      </c>
      <c r="D4054" s="13" t="s">
        <v>25517</v>
      </c>
      <c r="E4054" s="13" t="s">
        <v>29571</v>
      </c>
      <c r="F4054" s="17">
        <v>44362</v>
      </c>
      <c r="G4054" s="13" t="s">
        <v>17090</v>
      </c>
      <c r="H4054" s="13" t="str">
        <f>_xlfn.XLOOKUP(Claims!$G4054,Table1[Policy ID],Table1[Policy Type])</f>
        <v>Life</v>
      </c>
    </row>
    <row r="4055" spans="1:8">
      <c r="A4055" s="11" t="s">
        <v>24569</v>
      </c>
      <c r="B4055" s="16">
        <v>44794</v>
      </c>
      <c r="C4055" s="8">
        <v>70065</v>
      </c>
      <c r="D4055" s="8" t="s">
        <v>25518</v>
      </c>
      <c r="E4055" s="8" t="s">
        <v>29572</v>
      </c>
      <c r="F4055" s="8"/>
      <c r="G4055" s="8" t="s">
        <v>20132</v>
      </c>
      <c r="H4055" s="8" t="str">
        <f>_xlfn.XLOOKUP(Claims!$G4055,Table1[Policy ID],Table1[Policy Type])</f>
        <v>Life</v>
      </c>
    </row>
    <row r="4056" spans="1:8">
      <c r="A4056" s="12" t="s">
        <v>24570</v>
      </c>
      <c r="B4056" s="17">
        <v>44344</v>
      </c>
      <c r="C4056" s="13">
        <v>78608</v>
      </c>
      <c r="D4056" s="13" t="s">
        <v>25518</v>
      </c>
      <c r="E4056" s="13" t="s">
        <v>29573</v>
      </c>
      <c r="F4056" s="13"/>
      <c r="G4056" s="13" t="s">
        <v>16446</v>
      </c>
      <c r="H4056" s="13" t="str">
        <f>_xlfn.XLOOKUP(Claims!$G4056,Table1[Policy ID],Table1[Policy Type])</f>
        <v>Life</v>
      </c>
    </row>
    <row r="4057" spans="1:8">
      <c r="A4057" s="11" t="s">
        <v>24571</v>
      </c>
      <c r="B4057" s="16">
        <v>45113</v>
      </c>
      <c r="C4057" s="8">
        <v>12773</v>
      </c>
      <c r="D4057" s="8" t="s">
        <v>25518</v>
      </c>
      <c r="E4057" s="8" t="s">
        <v>29574</v>
      </c>
      <c r="F4057" s="16">
        <v>45128</v>
      </c>
      <c r="G4057" s="8" t="s">
        <v>17813</v>
      </c>
      <c r="H4057" s="8" t="str">
        <f>_xlfn.XLOOKUP(Claims!$G4057,Table1[Policy ID],Table1[Policy Type])</f>
        <v>Life</v>
      </c>
    </row>
    <row r="4058" spans="1:8">
      <c r="A4058" s="12" t="s">
        <v>24572</v>
      </c>
      <c r="B4058" s="17">
        <v>45288</v>
      </c>
      <c r="C4058" s="13">
        <v>22539</v>
      </c>
      <c r="D4058" s="13" t="s">
        <v>25517</v>
      </c>
      <c r="E4058" s="13" t="s">
        <v>29575</v>
      </c>
      <c r="F4058" s="17">
        <v>45341</v>
      </c>
      <c r="G4058" s="13" t="s">
        <v>17420</v>
      </c>
      <c r="H4058" s="13" t="str">
        <f>_xlfn.XLOOKUP(Claims!$G4058,Table1[Policy ID],Table1[Policy Type])</f>
        <v>Property</v>
      </c>
    </row>
    <row r="4059" spans="1:8">
      <c r="A4059" s="11" t="s">
        <v>24573</v>
      </c>
      <c r="B4059" s="16">
        <v>44200</v>
      </c>
      <c r="C4059" s="8">
        <v>32023</v>
      </c>
      <c r="D4059" s="8" t="s">
        <v>25516</v>
      </c>
      <c r="E4059" s="8" t="s">
        <v>29576</v>
      </c>
      <c r="F4059" s="16">
        <v>44271</v>
      </c>
      <c r="G4059" s="8" t="s">
        <v>18371</v>
      </c>
      <c r="H4059" s="8" t="str">
        <f>_xlfn.XLOOKUP(Claims!$G4059,Table1[Policy ID],Table1[Policy Type])</f>
        <v>Property</v>
      </c>
    </row>
    <row r="4060" spans="1:8">
      <c r="A4060" s="12" t="s">
        <v>24574</v>
      </c>
      <c r="B4060" s="17">
        <v>44435</v>
      </c>
      <c r="C4060" s="13">
        <v>5638</v>
      </c>
      <c r="D4060" s="13" t="s">
        <v>25516</v>
      </c>
      <c r="E4060" s="13" t="s">
        <v>29577</v>
      </c>
      <c r="F4060" s="17">
        <v>44512</v>
      </c>
      <c r="G4060" s="13" t="s">
        <v>19053</v>
      </c>
      <c r="H4060" s="13" t="str">
        <f>_xlfn.XLOOKUP(Claims!$G4060,Table1[Policy ID],Table1[Policy Type])</f>
        <v>Life</v>
      </c>
    </row>
    <row r="4061" spans="1:8">
      <c r="A4061" s="11" t="s">
        <v>24575</v>
      </c>
      <c r="B4061" s="16">
        <v>45204</v>
      </c>
      <c r="C4061" s="8">
        <v>15916</v>
      </c>
      <c r="D4061" s="8" t="s">
        <v>25516</v>
      </c>
      <c r="E4061" s="8" t="s">
        <v>29578</v>
      </c>
      <c r="F4061" s="16">
        <v>45215</v>
      </c>
      <c r="G4061" s="8" t="s">
        <v>15733</v>
      </c>
      <c r="H4061" s="8" t="str">
        <f>_xlfn.XLOOKUP(Claims!$G4061,Table1[Policy ID],Table1[Policy Type])</f>
        <v>Life</v>
      </c>
    </row>
    <row r="4062" spans="1:8">
      <c r="A4062" s="12" t="s">
        <v>24576</v>
      </c>
      <c r="B4062" s="17">
        <v>45085</v>
      </c>
      <c r="C4062" s="13">
        <v>16301</v>
      </c>
      <c r="D4062" s="13" t="s">
        <v>25516</v>
      </c>
      <c r="E4062" s="13" t="s">
        <v>29579</v>
      </c>
      <c r="F4062" s="17">
        <v>45118</v>
      </c>
      <c r="G4062" s="13" t="s">
        <v>20301</v>
      </c>
      <c r="H4062" s="13" t="str">
        <f>_xlfn.XLOOKUP(Claims!$G4062,Table1[Policy ID],Table1[Policy Type])</f>
        <v>Auto</v>
      </c>
    </row>
    <row r="4063" spans="1:8">
      <c r="A4063" s="11" t="s">
        <v>24577</v>
      </c>
      <c r="B4063" s="16">
        <v>44486</v>
      </c>
      <c r="C4063" s="8">
        <v>83924</v>
      </c>
      <c r="D4063" s="8" t="s">
        <v>25517</v>
      </c>
      <c r="E4063" s="8" t="s">
        <v>29580</v>
      </c>
      <c r="F4063" s="16">
        <v>44573</v>
      </c>
      <c r="G4063" s="8" t="s">
        <v>20414</v>
      </c>
      <c r="H4063" s="8" t="str">
        <f>_xlfn.XLOOKUP(Claims!$G4063,Table1[Policy ID],Table1[Policy Type])</f>
        <v>Property</v>
      </c>
    </row>
    <row r="4064" spans="1:8">
      <c r="A4064" s="12" t="s">
        <v>24578</v>
      </c>
      <c r="B4064" s="17">
        <v>44024</v>
      </c>
      <c r="C4064" s="13">
        <v>47011</v>
      </c>
      <c r="D4064" s="13" t="s">
        <v>25517</v>
      </c>
      <c r="E4064" s="13" t="s">
        <v>29581</v>
      </c>
      <c r="F4064" s="17">
        <v>44052</v>
      </c>
      <c r="G4064" s="13" t="s">
        <v>16786</v>
      </c>
      <c r="H4064" s="13" t="str">
        <f>_xlfn.XLOOKUP(Claims!$G4064,Table1[Policy ID],Table1[Policy Type])</f>
        <v>Auto</v>
      </c>
    </row>
    <row r="4065" spans="1:8">
      <c r="A4065" s="11" t="s">
        <v>24579</v>
      </c>
      <c r="B4065" s="16">
        <v>45408</v>
      </c>
      <c r="C4065" s="8">
        <v>42779</v>
      </c>
      <c r="D4065" s="8" t="s">
        <v>25516</v>
      </c>
      <c r="E4065" s="8" t="s">
        <v>29582</v>
      </c>
      <c r="F4065" s="8"/>
      <c r="G4065" s="8" t="s">
        <v>17943</v>
      </c>
      <c r="H4065" s="8" t="str">
        <f>_xlfn.XLOOKUP(Claims!$G4065,Table1[Policy ID],Table1[Policy Type])</f>
        <v>Property</v>
      </c>
    </row>
    <row r="4066" spans="1:8">
      <c r="A4066" s="12" t="s">
        <v>24580</v>
      </c>
      <c r="B4066" s="17">
        <v>45079</v>
      </c>
      <c r="C4066" s="13">
        <v>85547</v>
      </c>
      <c r="D4066" s="13" t="s">
        <v>25516</v>
      </c>
      <c r="E4066" s="13" t="s">
        <v>29583</v>
      </c>
      <c r="F4066" s="17">
        <v>45131</v>
      </c>
      <c r="G4066" s="13" t="s">
        <v>16470</v>
      </c>
      <c r="H4066" s="13" t="str">
        <f>_xlfn.XLOOKUP(Claims!$G4066,Table1[Policy ID],Table1[Policy Type])</f>
        <v>Health</v>
      </c>
    </row>
    <row r="4067" spans="1:8">
      <c r="A4067" s="11" t="s">
        <v>24581</v>
      </c>
      <c r="B4067" s="16">
        <v>44273</v>
      </c>
      <c r="C4067" s="8">
        <v>91908</v>
      </c>
      <c r="D4067" s="8" t="s">
        <v>25517</v>
      </c>
      <c r="E4067" s="8" t="s">
        <v>29584</v>
      </c>
      <c r="F4067" s="8"/>
      <c r="G4067" s="8" t="s">
        <v>15646</v>
      </c>
      <c r="H4067" s="8" t="str">
        <f>_xlfn.XLOOKUP(Claims!$G4067,Table1[Policy ID],Table1[Policy Type])</f>
        <v>Health</v>
      </c>
    </row>
    <row r="4068" spans="1:8">
      <c r="A4068" s="12" t="s">
        <v>24582</v>
      </c>
      <c r="B4068" s="17">
        <v>45222</v>
      </c>
      <c r="C4068" s="13">
        <v>82056</v>
      </c>
      <c r="D4068" s="13" t="s">
        <v>25517</v>
      </c>
      <c r="E4068" s="13" t="s">
        <v>29585</v>
      </c>
      <c r="F4068" s="17">
        <v>45299</v>
      </c>
      <c r="G4068" s="13" t="s">
        <v>16869</v>
      </c>
      <c r="H4068" s="13" t="str">
        <f>_xlfn.XLOOKUP(Claims!$G4068,Table1[Policy ID],Table1[Policy Type])</f>
        <v>Life</v>
      </c>
    </row>
    <row r="4069" spans="1:8">
      <c r="A4069" s="11" t="s">
        <v>24583</v>
      </c>
      <c r="B4069" s="16">
        <v>45103</v>
      </c>
      <c r="C4069" s="8">
        <v>67437</v>
      </c>
      <c r="D4069" s="8" t="s">
        <v>25518</v>
      </c>
      <c r="E4069" s="8" t="s">
        <v>29586</v>
      </c>
      <c r="F4069" s="16">
        <v>45190</v>
      </c>
      <c r="G4069" s="8" t="s">
        <v>15986</v>
      </c>
      <c r="H4069" s="8" t="str">
        <f>_xlfn.XLOOKUP(Claims!$G4069,Table1[Policy ID],Table1[Policy Type])</f>
        <v>Property</v>
      </c>
    </row>
    <row r="4070" spans="1:8">
      <c r="A4070" s="12" t="s">
        <v>24584</v>
      </c>
      <c r="B4070" s="17">
        <v>44116</v>
      </c>
      <c r="C4070" s="13">
        <v>96561</v>
      </c>
      <c r="D4070" s="13" t="s">
        <v>25517</v>
      </c>
      <c r="E4070" s="13" t="s">
        <v>29587</v>
      </c>
      <c r="F4070" s="13"/>
      <c r="G4070" s="13" t="s">
        <v>17181</v>
      </c>
      <c r="H4070" s="13" t="str">
        <f>_xlfn.XLOOKUP(Claims!$G4070,Table1[Policy ID],Table1[Policy Type])</f>
        <v>Life</v>
      </c>
    </row>
    <row r="4071" spans="1:8">
      <c r="A4071" s="11" t="s">
        <v>24585</v>
      </c>
      <c r="B4071" s="16">
        <v>44978</v>
      </c>
      <c r="C4071" s="8">
        <v>41844</v>
      </c>
      <c r="D4071" s="8" t="s">
        <v>25516</v>
      </c>
      <c r="E4071" s="8" t="s">
        <v>29588</v>
      </c>
      <c r="F4071" s="8"/>
      <c r="G4071" s="8" t="s">
        <v>19655</v>
      </c>
      <c r="H4071" s="8" t="str">
        <f>_xlfn.XLOOKUP(Claims!$G4071,Table1[Policy ID],Table1[Policy Type])</f>
        <v>Life</v>
      </c>
    </row>
    <row r="4072" spans="1:8">
      <c r="A4072" s="12" t="s">
        <v>24586</v>
      </c>
      <c r="B4072" s="17">
        <v>45238</v>
      </c>
      <c r="C4072" s="13">
        <v>59019</v>
      </c>
      <c r="D4072" s="13" t="s">
        <v>25516</v>
      </c>
      <c r="E4072" s="13" t="s">
        <v>29589</v>
      </c>
      <c r="F4072" s="17">
        <v>45291</v>
      </c>
      <c r="G4072" s="13" t="s">
        <v>16356</v>
      </c>
      <c r="H4072" s="13" t="str">
        <f>_xlfn.XLOOKUP(Claims!$G4072,Table1[Policy ID],Table1[Policy Type])</f>
        <v>Life</v>
      </c>
    </row>
    <row r="4073" spans="1:8">
      <c r="A4073" s="11" t="s">
        <v>24587</v>
      </c>
      <c r="B4073" s="16">
        <v>45608</v>
      </c>
      <c r="C4073" s="8">
        <v>62413</v>
      </c>
      <c r="D4073" s="8" t="s">
        <v>25516</v>
      </c>
      <c r="E4073" s="8" t="s">
        <v>29590</v>
      </c>
      <c r="F4073" s="16">
        <v>45644</v>
      </c>
      <c r="G4073" s="8" t="s">
        <v>16755</v>
      </c>
      <c r="H4073" s="8" t="str">
        <f>_xlfn.XLOOKUP(Claims!$G4073,Table1[Policy ID],Table1[Policy Type])</f>
        <v>Health</v>
      </c>
    </row>
    <row r="4074" spans="1:8">
      <c r="A4074" s="12" t="s">
        <v>24588</v>
      </c>
      <c r="B4074" s="17">
        <v>44717</v>
      </c>
      <c r="C4074" s="13">
        <v>53968</v>
      </c>
      <c r="D4074" s="13" t="s">
        <v>25516</v>
      </c>
      <c r="E4074" s="13" t="s">
        <v>29591</v>
      </c>
      <c r="F4074" s="17">
        <v>44785</v>
      </c>
      <c r="G4074" s="13" t="s">
        <v>19501</v>
      </c>
      <c r="H4074" s="13" t="str">
        <f>_xlfn.XLOOKUP(Claims!$G4074,Table1[Policy ID],Table1[Policy Type])</f>
        <v>Auto</v>
      </c>
    </row>
    <row r="4075" spans="1:8">
      <c r="A4075" s="11" t="s">
        <v>24589</v>
      </c>
      <c r="B4075" s="16">
        <v>44127</v>
      </c>
      <c r="C4075" s="8">
        <v>58206</v>
      </c>
      <c r="D4075" s="8" t="s">
        <v>25518</v>
      </c>
      <c r="E4075" s="8" t="s">
        <v>29592</v>
      </c>
      <c r="F4075" s="8"/>
      <c r="G4075" s="8" t="s">
        <v>17175</v>
      </c>
      <c r="H4075" s="8" t="str">
        <f>_xlfn.XLOOKUP(Claims!$G4075,Table1[Policy ID],Table1[Policy Type])</f>
        <v>Property</v>
      </c>
    </row>
    <row r="4076" spans="1:8">
      <c r="A4076" s="12" t="s">
        <v>24590</v>
      </c>
      <c r="B4076" s="17">
        <v>44879</v>
      </c>
      <c r="C4076" s="13">
        <v>35557</v>
      </c>
      <c r="D4076" s="13" t="s">
        <v>25518</v>
      </c>
      <c r="E4076" s="13" t="s">
        <v>29593</v>
      </c>
      <c r="F4076" s="17">
        <v>44894</v>
      </c>
      <c r="G4076" s="13" t="s">
        <v>17654</v>
      </c>
      <c r="H4076" s="13" t="str">
        <f>_xlfn.XLOOKUP(Claims!$G4076,Table1[Policy ID],Table1[Policy Type])</f>
        <v>Auto</v>
      </c>
    </row>
    <row r="4077" spans="1:8">
      <c r="A4077" s="11" t="s">
        <v>24591</v>
      </c>
      <c r="B4077" s="16">
        <v>45401</v>
      </c>
      <c r="C4077" s="8">
        <v>53488</v>
      </c>
      <c r="D4077" s="8" t="s">
        <v>25518</v>
      </c>
      <c r="E4077" s="8" t="s">
        <v>29594</v>
      </c>
      <c r="F4077" s="16">
        <v>45454</v>
      </c>
      <c r="G4077" s="8" t="s">
        <v>18810</v>
      </c>
      <c r="H4077" s="8" t="str">
        <f>_xlfn.XLOOKUP(Claims!$G4077,Table1[Policy ID],Table1[Policy Type])</f>
        <v>Life</v>
      </c>
    </row>
    <row r="4078" spans="1:8">
      <c r="A4078" s="12" t="s">
        <v>24592</v>
      </c>
      <c r="B4078" s="17">
        <v>44169</v>
      </c>
      <c r="C4078" s="13">
        <v>95923</v>
      </c>
      <c r="D4078" s="13" t="s">
        <v>25518</v>
      </c>
      <c r="E4078" s="13" t="s">
        <v>29595</v>
      </c>
      <c r="F4078" s="17">
        <v>44242</v>
      </c>
      <c r="G4078" s="13" t="s">
        <v>16186</v>
      </c>
      <c r="H4078" s="13" t="str">
        <f>_xlfn.XLOOKUP(Claims!$G4078,Table1[Policy ID],Table1[Policy Type])</f>
        <v>Life</v>
      </c>
    </row>
    <row r="4079" spans="1:8">
      <c r="A4079" s="11" t="s">
        <v>24593</v>
      </c>
      <c r="B4079" s="16">
        <v>44256</v>
      </c>
      <c r="C4079" s="8">
        <v>98800</v>
      </c>
      <c r="D4079" s="8" t="s">
        <v>25518</v>
      </c>
      <c r="E4079" s="8" t="s">
        <v>29596</v>
      </c>
      <c r="F4079" s="8"/>
      <c r="G4079" s="8" t="s">
        <v>17946</v>
      </c>
      <c r="H4079" s="8" t="str">
        <f>_xlfn.XLOOKUP(Claims!$G4079,Table1[Policy ID],Table1[Policy Type])</f>
        <v>Life</v>
      </c>
    </row>
    <row r="4080" spans="1:8">
      <c r="A4080" s="12" t="s">
        <v>24594</v>
      </c>
      <c r="B4080" s="17">
        <v>45297</v>
      </c>
      <c r="C4080" s="13">
        <v>63444</v>
      </c>
      <c r="D4080" s="13" t="s">
        <v>25518</v>
      </c>
      <c r="E4080" s="13" t="s">
        <v>29597</v>
      </c>
      <c r="F4080" s="17">
        <v>45321</v>
      </c>
      <c r="G4080" s="13" t="s">
        <v>20150</v>
      </c>
      <c r="H4080" s="13" t="str">
        <f>_xlfn.XLOOKUP(Claims!$G4080,Table1[Policy ID],Table1[Policy Type])</f>
        <v>Health</v>
      </c>
    </row>
    <row r="4081" spans="1:8">
      <c r="A4081" s="11" t="s">
        <v>24595</v>
      </c>
      <c r="B4081" s="16">
        <v>45408</v>
      </c>
      <c r="C4081" s="8">
        <v>20817</v>
      </c>
      <c r="D4081" s="8" t="s">
        <v>25518</v>
      </c>
      <c r="E4081" s="8" t="s">
        <v>29598</v>
      </c>
      <c r="F4081" s="16">
        <v>45469</v>
      </c>
      <c r="G4081" s="8" t="s">
        <v>17829</v>
      </c>
      <c r="H4081" s="8" t="str">
        <f>_xlfn.XLOOKUP(Claims!$G4081,Table1[Policy ID],Table1[Policy Type])</f>
        <v>Property</v>
      </c>
    </row>
    <row r="4082" spans="1:8">
      <c r="A4082" s="12" t="s">
        <v>24596</v>
      </c>
      <c r="B4082" s="17">
        <v>44054</v>
      </c>
      <c r="C4082" s="13">
        <v>89654</v>
      </c>
      <c r="D4082" s="13" t="s">
        <v>25516</v>
      </c>
      <c r="E4082" s="13" t="s">
        <v>29599</v>
      </c>
      <c r="F4082" s="17">
        <v>44103</v>
      </c>
      <c r="G4082" s="13" t="s">
        <v>16715</v>
      </c>
      <c r="H4082" s="13" t="str">
        <f>_xlfn.XLOOKUP(Claims!$G4082,Table1[Policy ID],Table1[Policy Type])</f>
        <v>Life</v>
      </c>
    </row>
    <row r="4083" spans="1:8">
      <c r="A4083" s="11" t="s">
        <v>24597</v>
      </c>
      <c r="B4083" s="16">
        <v>45518</v>
      </c>
      <c r="C4083" s="8">
        <v>34917</v>
      </c>
      <c r="D4083" s="8" t="s">
        <v>25517</v>
      </c>
      <c r="E4083" s="8" t="s">
        <v>29600</v>
      </c>
      <c r="F4083" s="16">
        <v>45563</v>
      </c>
      <c r="G4083" s="8" t="s">
        <v>16789</v>
      </c>
      <c r="H4083" s="8" t="str">
        <f>_xlfn.XLOOKUP(Claims!$G4083,Table1[Policy ID],Table1[Policy Type])</f>
        <v>Life</v>
      </c>
    </row>
    <row r="4084" spans="1:8">
      <c r="A4084" s="12" t="s">
        <v>24598</v>
      </c>
      <c r="B4084" s="17">
        <v>44031</v>
      </c>
      <c r="C4084" s="13">
        <v>34799</v>
      </c>
      <c r="D4084" s="13" t="s">
        <v>25517</v>
      </c>
      <c r="E4084" s="13" t="s">
        <v>29601</v>
      </c>
      <c r="F4084" s="13"/>
      <c r="G4084" s="13" t="s">
        <v>18647</v>
      </c>
      <c r="H4084" s="13" t="str">
        <f>_xlfn.XLOOKUP(Claims!$G4084,Table1[Policy ID],Table1[Policy Type])</f>
        <v>Life</v>
      </c>
    </row>
    <row r="4085" spans="1:8">
      <c r="A4085" s="11" t="s">
        <v>24599</v>
      </c>
      <c r="B4085" s="16">
        <v>44707</v>
      </c>
      <c r="C4085" s="8">
        <v>80551</v>
      </c>
      <c r="D4085" s="8" t="s">
        <v>25516</v>
      </c>
      <c r="E4085" s="8" t="s">
        <v>29602</v>
      </c>
      <c r="F4085" s="16">
        <v>44796</v>
      </c>
      <c r="G4085" s="8" t="s">
        <v>19104</v>
      </c>
      <c r="H4085" s="8" t="str">
        <f>_xlfn.XLOOKUP(Claims!$G4085,Table1[Policy ID],Table1[Policy Type])</f>
        <v>Health</v>
      </c>
    </row>
    <row r="4086" spans="1:8">
      <c r="A4086" s="12" t="s">
        <v>24600</v>
      </c>
      <c r="B4086" s="17">
        <v>45018</v>
      </c>
      <c r="C4086" s="13">
        <v>61030</v>
      </c>
      <c r="D4086" s="13" t="s">
        <v>25517</v>
      </c>
      <c r="E4086" s="13" t="s">
        <v>29603</v>
      </c>
      <c r="F4086" s="17">
        <v>45075</v>
      </c>
      <c r="G4086" s="13" t="s">
        <v>18777</v>
      </c>
      <c r="H4086" s="13" t="str">
        <f>_xlfn.XLOOKUP(Claims!$G4086,Table1[Policy ID],Table1[Policy Type])</f>
        <v>Property</v>
      </c>
    </row>
    <row r="4087" spans="1:8">
      <c r="A4087" s="11" t="s">
        <v>24601</v>
      </c>
      <c r="B4087" s="16">
        <v>44057</v>
      </c>
      <c r="C4087" s="8">
        <v>2127</v>
      </c>
      <c r="D4087" s="8" t="s">
        <v>25516</v>
      </c>
      <c r="E4087" s="8" t="s">
        <v>29604</v>
      </c>
      <c r="F4087" s="16">
        <v>44096</v>
      </c>
      <c r="G4087" s="8" t="s">
        <v>19072</v>
      </c>
      <c r="H4087" s="8" t="str">
        <f>_xlfn.XLOOKUP(Claims!$G4087,Table1[Policy ID],Table1[Policy Type])</f>
        <v>Auto</v>
      </c>
    </row>
    <row r="4088" spans="1:8">
      <c r="A4088" s="12" t="s">
        <v>24602</v>
      </c>
      <c r="B4088" s="17">
        <v>45369</v>
      </c>
      <c r="C4088" s="13">
        <v>6847</v>
      </c>
      <c r="D4088" s="13" t="s">
        <v>25518</v>
      </c>
      <c r="E4088" s="13" t="s">
        <v>29605</v>
      </c>
      <c r="F4088" s="13"/>
      <c r="G4088" s="13" t="s">
        <v>18019</v>
      </c>
      <c r="H4088" s="13" t="str">
        <f>_xlfn.XLOOKUP(Claims!$G4088,Table1[Policy ID],Table1[Policy Type])</f>
        <v>Life</v>
      </c>
    </row>
    <row r="4089" spans="1:8">
      <c r="A4089" s="11" t="s">
        <v>24603</v>
      </c>
      <c r="B4089" s="16">
        <v>44204</v>
      </c>
      <c r="C4089" s="8">
        <v>29897</v>
      </c>
      <c r="D4089" s="8" t="s">
        <v>25518</v>
      </c>
      <c r="E4089" s="8" t="s">
        <v>29606</v>
      </c>
      <c r="F4089" s="16">
        <v>44247</v>
      </c>
      <c r="G4089" s="8" t="s">
        <v>18079</v>
      </c>
      <c r="H4089" s="8" t="str">
        <f>_xlfn.XLOOKUP(Claims!$G4089,Table1[Policy ID],Table1[Policy Type])</f>
        <v>Property</v>
      </c>
    </row>
    <row r="4090" spans="1:8">
      <c r="A4090" s="12" t="s">
        <v>24604</v>
      </c>
      <c r="B4090" s="17">
        <v>44461</v>
      </c>
      <c r="C4090" s="13">
        <v>74545</v>
      </c>
      <c r="D4090" s="13" t="s">
        <v>25518</v>
      </c>
      <c r="E4090" s="13" t="s">
        <v>29607</v>
      </c>
      <c r="F4090" s="17">
        <v>44538</v>
      </c>
      <c r="G4090" s="13" t="s">
        <v>15959</v>
      </c>
      <c r="H4090" s="13" t="str">
        <f>_xlfn.XLOOKUP(Claims!$G4090,Table1[Policy ID],Table1[Policy Type])</f>
        <v>Life</v>
      </c>
    </row>
    <row r="4091" spans="1:8">
      <c r="A4091" s="11" t="s">
        <v>24605</v>
      </c>
      <c r="B4091" s="16">
        <v>44475</v>
      </c>
      <c r="C4091" s="8">
        <v>27042</v>
      </c>
      <c r="D4091" s="8" t="s">
        <v>25517</v>
      </c>
      <c r="E4091" s="8" t="s">
        <v>29608</v>
      </c>
      <c r="F4091" s="16">
        <v>44564</v>
      </c>
      <c r="G4091" s="8" t="s">
        <v>17912</v>
      </c>
      <c r="H4091" s="8" t="str">
        <f>_xlfn.XLOOKUP(Claims!$G4091,Table1[Policy ID],Table1[Policy Type])</f>
        <v>Auto</v>
      </c>
    </row>
    <row r="4092" spans="1:8">
      <c r="A4092" s="12" t="s">
        <v>24606</v>
      </c>
      <c r="B4092" s="17">
        <v>44498</v>
      </c>
      <c r="C4092" s="13">
        <v>75458</v>
      </c>
      <c r="D4092" s="13" t="s">
        <v>25518</v>
      </c>
      <c r="E4092" s="13" t="s">
        <v>29609</v>
      </c>
      <c r="F4092" s="17">
        <v>44540</v>
      </c>
      <c r="G4092" s="13" t="s">
        <v>19047</v>
      </c>
      <c r="H4092" s="13" t="str">
        <f>_xlfn.XLOOKUP(Claims!$G4092,Table1[Policy ID],Table1[Policy Type])</f>
        <v>Health</v>
      </c>
    </row>
    <row r="4093" spans="1:8">
      <c r="A4093" s="11" t="s">
        <v>24607</v>
      </c>
      <c r="B4093" s="16">
        <v>43940</v>
      </c>
      <c r="C4093" s="8">
        <v>9223</v>
      </c>
      <c r="D4093" s="8" t="s">
        <v>25516</v>
      </c>
      <c r="E4093" s="8" t="s">
        <v>29610</v>
      </c>
      <c r="F4093" s="16">
        <v>43983</v>
      </c>
      <c r="G4093" s="8" t="s">
        <v>16224</v>
      </c>
      <c r="H4093" s="8" t="str">
        <f>_xlfn.XLOOKUP(Claims!$G4093,Table1[Policy ID],Table1[Policy Type])</f>
        <v>Property</v>
      </c>
    </row>
    <row r="4094" spans="1:8">
      <c r="A4094" s="12" t="s">
        <v>24608</v>
      </c>
      <c r="B4094" s="17">
        <v>43985</v>
      </c>
      <c r="C4094" s="13">
        <v>58113</v>
      </c>
      <c r="D4094" s="13" t="s">
        <v>25517</v>
      </c>
      <c r="E4094" s="13" t="s">
        <v>29611</v>
      </c>
      <c r="F4094" s="17">
        <v>44004</v>
      </c>
      <c r="G4094" s="13" t="s">
        <v>19304</v>
      </c>
      <c r="H4094" s="13" t="str">
        <f>_xlfn.XLOOKUP(Claims!$G4094,Table1[Policy ID],Table1[Policy Type])</f>
        <v>Auto</v>
      </c>
    </row>
    <row r="4095" spans="1:8">
      <c r="A4095" s="11" t="s">
        <v>24609</v>
      </c>
      <c r="B4095" s="16">
        <v>45044</v>
      </c>
      <c r="C4095" s="8">
        <v>28024</v>
      </c>
      <c r="D4095" s="8" t="s">
        <v>25517</v>
      </c>
      <c r="E4095" s="8" t="s">
        <v>29612</v>
      </c>
      <c r="F4095" s="8"/>
      <c r="G4095" s="8" t="s">
        <v>18054</v>
      </c>
      <c r="H4095" s="8" t="str">
        <f>_xlfn.XLOOKUP(Claims!$G4095,Table1[Policy ID],Table1[Policy Type])</f>
        <v>Property</v>
      </c>
    </row>
    <row r="4096" spans="1:8">
      <c r="A4096" s="12" t="s">
        <v>24610</v>
      </c>
      <c r="B4096" s="17">
        <v>44351</v>
      </c>
      <c r="C4096" s="13">
        <v>15477</v>
      </c>
      <c r="D4096" s="13" t="s">
        <v>25517</v>
      </c>
      <c r="E4096" s="13" t="s">
        <v>29613</v>
      </c>
      <c r="F4096" s="13"/>
      <c r="G4096" s="13" t="s">
        <v>18708</v>
      </c>
      <c r="H4096" s="13" t="str">
        <f>_xlfn.XLOOKUP(Claims!$G4096,Table1[Policy ID],Table1[Policy Type])</f>
        <v>Life</v>
      </c>
    </row>
    <row r="4097" spans="1:8">
      <c r="A4097" s="11" t="s">
        <v>24611</v>
      </c>
      <c r="B4097" s="16">
        <v>44392</v>
      </c>
      <c r="C4097" s="8">
        <v>70856</v>
      </c>
      <c r="D4097" s="8" t="s">
        <v>25517</v>
      </c>
      <c r="E4097" s="8" t="s">
        <v>29614</v>
      </c>
      <c r="F4097" s="16">
        <v>44406</v>
      </c>
      <c r="G4097" s="8" t="s">
        <v>18478</v>
      </c>
      <c r="H4097" s="8" t="str">
        <f>_xlfn.XLOOKUP(Claims!$G4097,Table1[Policy ID],Table1[Policy Type])</f>
        <v>Auto</v>
      </c>
    </row>
    <row r="4098" spans="1:8">
      <c r="A4098" s="12" t="s">
        <v>24612</v>
      </c>
      <c r="B4098" s="17">
        <v>45401</v>
      </c>
      <c r="C4098" s="13">
        <v>96907</v>
      </c>
      <c r="D4098" s="13" t="s">
        <v>25516</v>
      </c>
      <c r="E4098" s="13" t="s">
        <v>29615</v>
      </c>
      <c r="F4098" s="17">
        <v>45441</v>
      </c>
      <c r="G4098" s="13" t="s">
        <v>18335</v>
      </c>
      <c r="H4098" s="13" t="str">
        <f>_xlfn.XLOOKUP(Claims!$G4098,Table1[Policy ID],Table1[Policy Type])</f>
        <v>Auto</v>
      </c>
    </row>
    <row r="4099" spans="1:8">
      <c r="A4099" s="11" t="s">
        <v>24613</v>
      </c>
      <c r="B4099" s="16">
        <v>43889</v>
      </c>
      <c r="C4099" s="8">
        <v>15674</v>
      </c>
      <c r="D4099" s="8" t="s">
        <v>25517</v>
      </c>
      <c r="E4099" s="8" t="s">
        <v>29616</v>
      </c>
      <c r="F4099" s="16">
        <v>43925</v>
      </c>
      <c r="G4099" s="8" t="s">
        <v>15708</v>
      </c>
      <c r="H4099" s="8" t="str">
        <f>_xlfn.XLOOKUP(Claims!$G4099,Table1[Policy ID],Table1[Policy Type])</f>
        <v>Auto</v>
      </c>
    </row>
    <row r="4100" spans="1:8">
      <c r="A4100" s="12" t="s">
        <v>24614</v>
      </c>
      <c r="B4100" s="17">
        <v>45388</v>
      </c>
      <c r="C4100" s="13">
        <v>60369</v>
      </c>
      <c r="D4100" s="13" t="s">
        <v>25516</v>
      </c>
      <c r="E4100" s="13" t="s">
        <v>29617</v>
      </c>
      <c r="F4100" s="17">
        <v>45446</v>
      </c>
      <c r="G4100" s="13" t="s">
        <v>15534</v>
      </c>
      <c r="H4100" s="13" t="str">
        <f>_xlfn.XLOOKUP(Claims!$G4100,Table1[Policy ID],Table1[Policy Type])</f>
        <v>Auto</v>
      </c>
    </row>
    <row r="4101" spans="1:8">
      <c r="A4101" s="11" t="s">
        <v>24615</v>
      </c>
      <c r="B4101" s="16">
        <v>44877</v>
      </c>
      <c r="C4101" s="8">
        <v>86100</v>
      </c>
      <c r="D4101" s="8" t="s">
        <v>25517</v>
      </c>
      <c r="E4101" s="8" t="s">
        <v>29618</v>
      </c>
      <c r="F4101" s="16">
        <v>44916</v>
      </c>
      <c r="G4101" s="8" t="s">
        <v>19709</v>
      </c>
      <c r="H4101" s="8" t="str">
        <f>_xlfn.XLOOKUP(Claims!$G4101,Table1[Policy ID],Table1[Policy Type])</f>
        <v>Health</v>
      </c>
    </row>
    <row r="4102" spans="1:8">
      <c r="A4102" s="12" t="s">
        <v>24616</v>
      </c>
      <c r="B4102" s="17">
        <v>44351</v>
      </c>
      <c r="C4102" s="13">
        <v>50379</v>
      </c>
      <c r="D4102" s="13" t="s">
        <v>25517</v>
      </c>
      <c r="E4102" s="13" t="s">
        <v>29619</v>
      </c>
      <c r="F4102" s="17">
        <v>44387</v>
      </c>
      <c r="G4102" s="13" t="s">
        <v>17737</v>
      </c>
      <c r="H4102" s="13" t="str">
        <f>_xlfn.XLOOKUP(Claims!$G4102,Table1[Policy ID],Table1[Policy Type])</f>
        <v>Property</v>
      </c>
    </row>
    <row r="4103" spans="1:8">
      <c r="A4103" s="11" t="s">
        <v>24617</v>
      </c>
      <c r="B4103" s="16">
        <v>43891</v>
      </c>
      <c r="C4103" s="8">
        <v>38421</v>
      </c>
      <c r="D4103" s="8" t="s">
        <v>25516</v>
      </c>
      <c r="E4103" s="8" t="s">
        <v>29620</v>
      </c>
      <c r="F4103" s="16">
        <v>43910</v>
      </c>
      <c r="G4103" s="8" t="s">
        <v>19378</v>
      </c>
      <c r="H4103" s="8" t="str">
        <f>_xlfn.XLOOKUP(Claims!$G4103,Table1[Policy ID],Table1[Policy Type])</f>
        <v>Health</v>
      </c>
    </row>
    <row r="4104" spans="1:8">
      <c r="A4104" s="12" t="s">
        <v>24618</v>
      </c>
      <c r="B4104" s="17">
        <v>45537</v>
      </c>
      <c r="C4104" s="13">
        <v>13314</v>
      </c>
      <c r="D4104" s="13" t="s">
        <v>25517</v>
      </c>
      <c r="E4104" s="13" t="s">
        <v>29621</v>
      </c>
      <c r="F4104" s="17">
        <v>45582</v>
      </c>
      <c r="G4104" s="13" t="s">
        <v>19667</v>
      </c>
      <c r="H4104" s="13" t="str">
        <f>_xlfn.XLOOKUP(Claims!$G4104,Table1[Policy ID],Table1[Policy Type])</f>
        <v>Property</v>
      </c>
    </row>
    <row r="4105" spans="1:8">
      <c r="A4105" s="11" t="s">
        <v>24619</v>
      </c>
      <c r="B4105" s="16">
        <v>45639</v>
      </c>
      <c r="C4105" s="8">
        <v>51787</v>
      </c>
      <c r="D4105" s="8" t="s">
        <v>25517</v>
      </c>
      <c r="E4105" s="8" t="s">
        <v>29622</v>
      </c>
      <c r="F4105" s="8"/>
      <c r="G4105" s="8" t="s">
        <v>19167</v>
      </c>
      <c r="H4105" s="8" t="str">
        <f>_xlfn.XLOOKUP(Claims!$G4105,Table1[Policy ID],Table1[Policy Type])</f>
        <v>Auto</v>
      </c>
    </row>
    <row r="4106" spans="1:8">
      <c r="A4106" s="12" t="s">
        <v>24620</v>
      </c>
      <c r="B4106" s="17">
        <v>44094</v>
      </c>
      <c r="C4106" s="13">
        <v>84356</v>
      </c>
      <c r="D4106" s="13" t="s">
        <v>25516</v>
      </c>
      <c r="E4106" s="13" t="s">
        <v>29623</v>
      </c>
      <c r="F4106" s="17">
        <v>44161</v>
      </c>
      <c r="G4106" s="13" t="s">
        <v>19945</v>
      </c>
      <c r="H4106" s="13" t="str">
        <f>_xlfn.XLOOKUP(Claims!$G4106,Table1[Policy ID],Table1[Policy Type])</f>
        <v>Health</v>
      </c>
    </row>
    <row r="4107" spans="1:8">
      <c r="A4107" s="11" t="s">
        <v>24621</v>
      </c>
      <c r="B4107" s="16">
        <v>44398</v>
      </c>
      <c r="C4107" s="8">
        <v>23734</v>
      </c>
      <c r="D4107" s="8" t="s">
        <v>25518</v>
      </c>
      <c r="E4107" s="8" t="s">
        <v>29624</v>
      </c>
      <c r="F4107" s="16">
        <v>44419</v>
      </c>
      <c r="G4107" s="8" t="s">
        <v>15610</v>
      </c>
      <c r="H4107" s="8" t="str">
        <f>_xlfn.XLOOKUP(Claims!$G4107,Table1[Policy ID],Table1[Policy Type])</f>
        <v>Auto</v>
      </c>
    </row>
    <row r="4108" spans="1:8">
      <c r="A4108" s="12" t="s">
        <v>24622</v>
      </c>
      <c r="B4108" s="17">
        <v>44639</v>
      </c>
      <c r="C4108" s="13">
        <v>88435</v>
      </c>
      <c r="D4108" s="13" t="s">
        <v>25516</v>
      </c>
      <c r="E4108" s="13" t="s">
        <v>29625</v>
      </c>
      <c r="F4108" s="17">
        <v>44709</v>
      </c>
      <c r="G4108" s="13" t="s">
        <v>18499</v>
      </c>
      <c r="H4108" s="13" t="str">
        <f>_xlfn.XLOOKUP(Claims!$G4108,Table1[Policy ID],Table1[Policy Type])</f>
        <v>Property</v>
      </c>
    </row>
    <row r="4109" spans="1:8">
      <c r="A4109" s="11" t="s">
        <v>24623</v>
      </c>
      <c r="B4109" s="16">
        <v>44084</v>
      </c>
      <c r="C4109" s="8">
        <v>44612</v>
      </c>
      <c r="D4109" s="8" t="s">
        <v>25516</v>
      </c>
      <c r="E4109" s="8" t="s">
        <v>29626</v>
      </c>
      <c r="F4109" s="16">
        <v>44100</v>
      </c>
      <c r="G4109" s="8" t="s">
        <v>15777</v>
      </c>
      <c r="H4109" s="8" t="str">
        <f>_xlfn.XLOOKUP(Claims!$G4109,Table1[Policy ID],Table1[Policy Type])</f>
        <v>Health</v>
      </c>
    </row>
    <row r="4110" spans="1:8">
      <c r="A4110" s="12" t="s">
        <v>24624</v>
      </c>
      <c r="B4110" s="17">
        <v>45415</v>
      </c>
      <c r="C4110" s="13">
        <v>40737</v>
      </c>
      <c r="D4110" s="13" t="s">
        <v>25518</v>
      </c>
      <c r="E4110" s="13" t="s">
        <v>29627</v>
      </c>
      <c r="F4110" s="17">
        <v>45492</v>
      </c>
      <c r="G4110" s="13" t="s">
        <v>16747</v>
      </c>
      <c r="H4110" s="13" t="str">
        <f>_xlfn.XLOOKUP(Claims!$G4110,Table1[Policy ID],Table1[Policy Type])</f>
        <v>Life</v>
      </c>
    </row>
    <row r="4111" spans="1:8">
      <c r="A4111" s="11" t="s">
        <v>24625</v>
      </c>
      <c r="B4111" s="16">
        <v>45570</v>
      </c>
      <c r="C4111" s="8">
        <v>30437</v>
      </c>
      <c r="D4111" s="8" t="s">
        <v>25516</v>
      </c>
      <c r="E4111" s="8" t="s">
        <v>29628</v>
      </c>
      <c r="F4111" s="16">
        <v>45626</v>
      </c>
      <c r="G4111" s="8" t="s">
        <v>17757</v>
      </c>
      <c r="H4111" s="8" t="str">
        <f>_xlfn.XLOOKUP(Claims!$G4111,Table1[Policy ID],Table1[Policy Type])</f>
        <v>Life</v>
      </c>
    </row>
    <row r="4112" spans="1:8">
      <c r="A4112" s="12" t="s">
        <v>24626</v>
      </c>
      <c r="B4112" s="17">
        <v>44503</v>
      </c>
      <c r="C4112" s="13">
        <v>95479</v>
      </c>
      <c r="D4112" s="13" t="s">
        <v>25516</v>
      </c>
      <c r="E4112" s="13" t="s">
        <v>29629</v>
      </c>
      <c r="F4112" s="17">
        <v>44548</v>
      </c>
      <c r="G4112" s="13" t="s">
        <v>17941</v>
      </c>
      <c r="H4112" s="13" t="str">
        <f>_xlfn.XLOOKUP(Claims!$G4112,Table1[Policy ID],Table1[Policy Type])</f>
        <v>Life</v>
      </c>
    </row>
    <row r="4113" spans="1:8">
      <c r="A4113" s="11" t="s">
        <v>24627</v>
      </c>
      <c r="B4113" s="16">
        <v>44115</v>
      </c>
      <c r="C4113" s="8">
        <v>70193</v>
      </c>
      <c r="D4113" s="8" t="s">
        <v>25517</v>
      </c>
      <c r="E4113" s="8" t="s">
        <v>29630</v>
      </c>
      <c r="F4113" s="16">
        <v>44160</v>
      </c>
      <c r="G4113" s="8" t="s">
        <v>19817</v>
      </c>
      <c r="H4113" s="8" t="str">
        <f>_xlfn.XLOOKUP(Claims!$G4113,Table1[Policy ID],Table1[Policy Type])</f>
        <v>Health</v>
      </c>
    </row>
    <row r="4114" spans="1:8">
      <c r="A4114" s="12" t="s">
        <v>24628</v>
      </c>
      <c r="B4114" s="17">
        <v>44381</v>
      </c>
      <c r="C4114" s="13">
        <v>49034</v>
      </c>
      <c r="D4114" s="13" t="s">
        <v>25516</v>
      </c>
      <c r="E4114" s="13" t="s">
        <v>29631</v>
      </c>
      <c r="F4114" s="17">
        <v>44458</v>
      </c>
      <c r="G4114" s="13" t="s">
        <v>16595</v>
      </c>
      <c r="H4114" s="13" t="str">
        <f>_xlfn.XLOOKUP(Claims!$G4114,Table1[Policy ID],Table1[Policy Type])</f>
        <v>Property</v>
      </c>
    </row>
    <row r="4115" spans="1:8">
      <c r="A4115" s="11" t="s">
        <v>24629</v>
      </c>
      <c r="B4115" s="16">
        <v>44345</v>
      </c>
      <c r="C4115" s="8">
        <v>37681</v>
      </c>
      <c r="D4115" s="8" t="s">
        <v>25516</v>
      </c>
      <c r="E4115" s="8" t="s">
        <v>29632</v>
      </c>
      <c r="F4115" s="16">
        <v>44414</v>
      </c>
      <c r="G4115" s="8" t="s">
        <v>17623</v>
      </c>
      <c r="H4115" s="8" t="str">
        <f>_xlfn.XLOOKUP(Claims!$G4115,Table1[Policy ID],Table1[Policy Type])</f>
        <v>Health</v>
      </c>
    </row>
    <row r="4116" spans="1:8">
      <c r="A4116" s="12" t="s">
        <v>24630</v>
      </c>
      <c r="B4116" s="17">
        <v>45477</v>
      </c>
      <c r="C4116" s="13">
        <v>71184</v>
      </c>
      <c r="D4116" s="13" t="s">
        <v>25518</v>
      </c>
      <c r="E4116" s="13" t="s">
        <v>29633</v>
      </c>
      <c r="F4116" s="13"/>
      <c r="G4116" s="13" t="s">
        <v>19807</v>
      </c>
      <c r="H4116" s="13" t="str">
        <f>_xlfn.XLOOKUP(Claims!$G4116,Table1[Policy ID],Table1[Policy Type])</f>
        <v>Auto</v>
      </c>
    </row>
    <row r="4117" spans="1:8">
      <c r="A4117" s="11" t="s">
        <v>24631</v>
      </c>
      <c r="B4117" s="16">
        <v>45393</v>
      </c>
      <c r="C4117" s="8">
        <v>44642</v>
      </c>
      <c r="D4117" s="8" t="s">
        <v>25517</v>
      </c>
      <c r="E4117" s="8" t="s">
        <v>29634</v>
      </c>
      <c r="F4117" s="8"/>
      <c r="G4117" s="8" t="s">
        <v>16875</v>
      </c>
      <c r="H4117" s="8" t="str">
        <f>_xlfn.XLOOKUP(Claims!$G4117,Table1[Policy ID],Table1[Policy Type])</f>
        <v>Property</v>
      </c>
    </row>
    <row r="4118" spans="1:8">
      <c r="A4118" s="12" t="s">
        <v>24632</v>
      </c>
      <c r="B4118" s="17">
        <v>44536</v>
      </c>
      <c r="C4118" s="13">
        <v>14616</v>
      </c>
      <c r="D4118" s="13" t="s">
        <v>25517</v>
      </c>
      <c r="E4118" s="13" t="s">
        <v>29635</v>
      </c>
      <c r="F4118" s="13"/>
      <c r="G4118" s="13" t="s">
        <v>15950</v>
      </c>
      <c r="H4118" s="13" t="str">
        <f>_xlfn.XLOOKUP(Claims!$G4118,Table1[Policy ID],Table1[Policy Type])</f>
        <v>Health</v>
      </c>
    </row>
    <row r="4119" spans="1:8">
      <c r="A4119" s="11" t="s">
        <v>24633</v>
      </c>
      <c r="B4119" s="16">
        <v>45488</v>
      </c>
      <c r="C4119" s="8">
        <v>79499</v>
      </c>
      <c r="D4119" s="8" t="s">
        <v>25517</v>
      </c>
      <c r="E4119" s="8" t="s">
        <v>29636</v>
      </c>
      <c r="F4119" s="16">
        <v>45560</v>
      </c>
      <c r="G4119" s="8" t="s">
        <v>15766</v>
      </c>
      <c r="H4119" s="8" t="str">
        <f>_xlfn.XLOOKUP(Claims!$G4119,Table1[Policy ID],Table1[Policy Type])</f>
        <v>Health</v>
      </c>
    </row>
    <row r="4120" spans="1:8">
      <c r="A4120" s="12" t="s">
        <v>24634</v>
      </c>
      <c r="B4120" s="17">
        <v>44014</v>
      </c>
      <c r="C4120" s="13">
        <v>24246</v>
      </c>
      <c r="D4120" s="13" t="s">
        <v>25517</v>
      </c>
      <c r="E4120" s="13" t="s">
        <v>29637</v>
      </c>
      <c r="F4120" s="17">
        <v>44033</v>
      </c>
      <c r="G4120" s="13" t="s">
        <v>19172</v>
      </c>
      <c r="H4120" s="13" t="str">
        <f>_xlfn.XLOOKUP(Claims!$G4120,Table1[Policy ID],Table1[Policy Type])</f>
        <v>Life</v>
      </c>
    </row>
    <row r="4121" spans="1:8">
      <c r="A4121" s="11" t="s">
        <v>24635</v>
      </c>
      <c r="B4121" s="16">
        <v>44148</v>
      </c>
      <c r="C4121" s="8">
        <v>31097</v>
      </c>
      <c r="D4121" s="8" t="s">
        <v>25518</v>
      </c>
      <c r="E4121" s="8" t="s">
        <v>29638</v>
      </c>
      <c r="F4121" s="8"/>
      <c r="G4121" s="8" t="s">
        <v>16299</v>
      </c>
      <c r="H4121" s="8" t="str">
        <f>_xlfn.XLOOKUP(Claims!$G4121,Table1[Policy ID],Table1[Policy Type])</f>
        <v>Health</v>
      </c>
    </row>
    <row r="4122" spans="1:8">
      <c r="A4122" s="12" t="s">
        <v>24636</v>
      </c>
      <c r="B4122" s="17">
        <v>44551</v>
      </c>
      <c r="C4122" s="13">
        <v>51594</v>
      </c>
      <c r="D4122" s="13" t="s">
        <v>25516</v>
      </c>
      <c r="E4122" s="13" t="s">
        <v>29639</v>
      </c>
      <c r="F4122" s="17">
        <v>44636</v>
      </c>
      <c r="G4122" s="13" t="s">
        <v>17578</v>
      </c>
      <c r="H4122" s="13" t="str">
        <f>_xlfn.XLOOKUP(Claims!$G4122,Table1[Policy ID],Table1[Policy Type])</f>
        <v>Life</v>
      </c>
    </row>
    <row r="4123" spans="1:8">
      <c r="A4123" s="11" t="s">
        <v>24637</v>
      </c>
      <c r="B4123" s="16">
        <v>45015</v>
      </c>
      <c r="C4123" s="8">
        <v>25917</v>
      </c>
      <c r="D4123" s="8" t="s">
        <v>25517</v>
      </c>
      <c r="E4123" s="8" t="s">
        <v>29640</v>
      </c>
      <c r="F4123" s="8"/>
      <c r="G4123" s="8" t="s">
        <v>17198</v>
      </c>
      <c r="H4123" s="8" t="str">
        <f>_xlfn.XLOOKUP(Claims!$G4123,Table1[Policy ID],Table1[Policy Type])</f>
        <v>Life</v>
      </c>
    </row>
    <row r="4124" spans="1:8">
      <c r="A4124" s="12" t="s">
        <v>24638</v>
      </c>
      <c r="B4124" s="17">
        <v>44317</v>
      </c>
      <c r="C4124" s="13">
        <v>47886</v>
      </c>
      <c r="D4124" s="13" t="s">
        <v>25518</v>
      </c>
      <c r="E4124" s="13" t="s">
        <v>29641</v>
      </c>
      <c r="F4124" s="17">
        <v>44355</v>
      </c>
      <c r="G4124" s="13" t="s">
        <v>15925</v>
      </c>
      <c r="H4124" s="13" t="str">
        <f>_xlfn.XLOOKUP(Claims!$G4124,Table1[Policy ID],Table1[Policy Type])</f>
        <v>Life</v>
      </c>
    </row>
    <row r="4125" spans="1:8">
      <c r="A4125" s="11" t="s">
        <v>24639</v>
      </c>
      <c r="B4125" s="16">
        <v>45183</v>
      </c>
      <c r="C4125" s="8">
        <v>21012</v>
      </c>
      <c r="D4125" s="8" t="s">
        <v>25516</v>
      </c>
      <c r="E4125" s="8" t="s">
        <v>29642</v>
      </c>
      <c r="F4125" s="16">
        <v>45264</v>
      </c>
      <c r="G4125" s="8" t="s">
        <v>19740</v>
      </c>
      <c r="H4125" s="8" t="str">
        <f>_xlfn.XLOOKUP(Claims!$G4125,Table1[Policy ID],Table1[Policy Type])</f>
        <v>Life</v>
      </c>
    </row>
    <row r="4126" spans="1:8">
      <c r="A4126" s="12" t="s">
        <v>24640</v>
      </c>
      <c r="B4126" s="17">
        <v>44577</v>
      </c>
      <c r="C4126" s="13">
        <v>95165</v>
      </c>
      <c r="D4126" s="13" t="s">
        <v>25516</v>
      </c>
      <c r="E4126" s="13" t="s">
        <v>29643</v>
      </c>
      <c r="F4126" s="17">
        <v>44602</v>
      </c>
      <c r="G4126" s="13" t="s">
        <v>18350</v>
      </c>
      <c r="H4126" s="13" t="str">
        <f>_xlfn.XLOOKUP(Claims!$G4126,Table1[Policy ID],Table1[Policy Type])</f>
        <v>Health</v>
      </c>
    </row>
    <row r="4127" spans="1:8">
      <c r="A4127" s="11" t="s">
        <v>24641</v>
      </c>
      <c r="B4127" s="16">
        <v>44787</v>
      </c>
      <c r="C4127" s="8">
        <v>22915</v>
      </c>
      <c r="D4127" s="8" t="s">
        <v>25518</v>
      </c>
      <c r="E4127" s="8" t="s">
        <v>29644</v>
      </c>
      <c r="F4127" s="16">
        <v>44807</v>
      </c>
      <c r="G4127" s="8" t="s">
        <v>17813</v>
      </c>
      <c r="H4127" s="8" t="str">
        <f>_xlfn.XLOOKUP(Claims!$G4127,Table1[Policy ID],Table1[Policy Type])</f>
        <v>Life</v>
      </c>
    </row>
    <row r="4128" spans="1:8">
      <c r="A4128" s="12" t="s">
        <v>24642</v>
      </c>
      <c r="B4128" s="17">
        <v>44040</v>
      </c>
      <c r="C4128" s="13">
        <v>12878</v>
      </c>
      <c r="D4128" s="13" t="s">
        <v>25518</v>
      </c>
      <c r="E4128" s="13" t="s">
        <v>29645</v>
      </c>
      <c r="F4128" s="17">
        <v>44086</v>
      </c>
      <c r="G4128" s="13" t="s">
        <v>18916</v>
      </c>
      <c r="H4128" s="13" t="str">
        <f>_xlfn.XLOOKUP(Claims!$G4128,Table1[Policy ID],Table1[Policy Type])</f>
        <v>Life</v>
      </c>
    </row>
    <row r="4129" spans="1:8">
      <c r="A4129" s="11" t="s">
        <v>24643</v>
      </c>
      <c r="B4129" s="16">
        <v>44763</v>
      </c>
      <c r="C4129" s="8">
        <v>81877</v>
      </c>
      <c r="D4129" s="8" t="s">
        <v>25516</v>
      </c>
      <c r="E4129" s="8" t="s">
        <v>29646</v>
      </c>
      <c r="F4129" s="16">
        <v>44804</v>
      </c>
      <c r="G4129" s="8" t="s">
        <v>19952</v>
      </c>
      <c r="H4129" s="8" t="str">
        <f>_xlfn.XLOOKUP(Claims!$G4129,Table1[Policy ID],Table1[Policy Type])</f>
        <v>Health</v>
      </c>
    </row>
    <row r="4130" spans="1:8">
      <c r="A4130" s="12" t="s">
        <v>24644</v>
      </c>
      <c r="B4130" s="17">
        <v>44413</v>
      </c>
      <c r="C4130" s="13">
        <v>84572</v>
      </c>
      <c r="D4130" s="13" t="s">
        <v>25516</v>
      </c>
      <c r="E4130" s="13" t="s">
        <v>29647</v>
      </c>
      <c r="F4130" s="13"/>
      <c r="G4130" s="13" t="s">
        <v>18485</v>
      </c>
      <c r="H4130" s="13" t="str">
        <f>_xlfn.XLOOKUP(Claims!$G4130,Table1[Policy ID],Table1[Policy Type])</f>
        <v>Property</v>
      </c>
    </row>
    <row r="4131" spans="1:8">
      <c r="A4131" s="11" t="s">
        <v>24645</v>
      </c>
      <c r="B4131" s="16">
        <v>45495</v>
      </c>
      <c r="C4131" s="8">
        <v>5104</v>
      </c>
      <c r="D4131" s="8" t="s">
        <v>25518</v>
      </c>
      <c r="E4131" s="8" t="s">
        <v>29648</v>
      </c>
      <c r="F4131" s="8"/>
      <c r="G4131" s="8" t="s">
        <v>19769</v>
      </c>
      <c r="H4131" s="8" t="str">
        <f>_xlfn.XLOOKUP(Claims!$G4131,Table1[Policy ID],Table1[Policy Type])</f>
        <v>Auto</v>
      </c>
    </row>
    <row r="4132" spans="1:8">
      <c r="A4132" s="12" t="s">
        <v>24646</v>
      </c>
      <c r="B4132" s="17">
        <v>45485</v>
      </c>
      <c r="C4132" s="13">
        <v>42749</v>
      </c>
      <c r="D4132" s="13" t="s">
        <v>25516</v>
      </c>
      <c r="E4132" s="13" t="s">
        <v>29649</v>
      </c>
      <c r="F4132" s="13"/>
      <c r="G4132" s="13" t="s">
        <v>16112</v>
      </c>
      <c r="H4132" s="13" t="str">
        <f>_xlfn.XLOOKUP(Claims!$G4132,Table1[Policy ID],Table1[Policy Type])</f>
        <v>Property</v>
      </c>
    </row>
    <row r="4133" spans="1:8">
      <c r="A4133" s="11" t="s">
        <v>24647</v>
      </c>
      <c r="B4133" s="16">
        <v>44916</v>
      </c>
      <c r="C4133" s="8">
        <v>34711</v>
      </c>
      <c r="D4133" s="8" t="s">
        <v>25516</v>
      </c>
      <c r="E4133" s="8" t="s">
        <v>29650</v>
      </c>
      <c r="F4133" s="16">
        <v>44930</v>
      </c>
      <c r="G4133" s="8" t="s">
        <v>15621</v>
      </c>
      <c r="H4133" s="8" t="str">
        <f>_xlfn.XLOOKUP(Claims!$G4133,Table1[Policy ID],Table1[Policy Type])</f>
        <v>Auto</v>
      </c>
    </row>
    <row r="4134" spans="1:8">
      <c r="A4134" s="12" t="s">
        <v>24648</v>
      </c>
      <c r="B4134" s="17">
        <v>45058</v>
      </c>
      <c r="C4134" s="13">
        <v>80676</v>
      </c>
      <c r="D4134" s="13" t="s">
        <v>25518</v>
      </c>
      <c r="E4134" s="13" t="s">
        <v>29651</v>
      </c>
      <c r="F4134" s="17">
        <v>45142</v>
      </c>
      <c r="G4134" s="13" t="s">
        <v>20405</v>
      </c>
      <c r="H4134" s="13" t="str">
        <f>_xlfn.XLOOKUP(Claims!$G4134,Table1[Policy ID],Table1[Policy Type])</f>
        <v>Property</v>
      </c>
    </row>
    <row r="4135" spans="1:8">
      <c r="A4135" s="11" t="s">
        <v>24649</v>
      </c>
      <c r="B4135" s="16">
        <v>44200</v>
      </c>
      <c r="C4135" s="8">
        <v>15983</v>
      </c>
      <c r="D4135" s="8" t="s">
        <v>25518</v>
      </c>
      <c r="E4135" s="8" t="s">
        <v>29652</v>
      </c>
      <c r="F4135" s="8"/>
      <c r="G4135" s="8" t="s">
        <v>18435</v>
      </c>
      <c r="H4135" s="8" t="str">
        <f>_xlfn.XLOOKUP(Claims!$G4135,Table1[Policy ID],Table1[Policy Type])</f>
        <v>Property</v>
      </c>
    </row>
    <row r="4136" spans="1:8">
      <c r="A4136" s="12" t="s">
        <v>24650</v>
      </c>
      <c r="B4136" s="17">
        <v>44622</v>
      </c>
      <c r="C4136" s="13">
        <v>59723</v>
      </c>
      <c r="D4136" s="13" t="s">
        <v>25517</v>
      </c>
      <c r="E4136" s="13" t="s">
        <v>29653</v>
      </c>
      <c r="F4136" s="17">
        <v>44646</v>
      </c>
      <c r="G4136" s="13" t="s">
        <v>18995</v>
      </c>
      <c r="H4136" s="13" t="str">
        <f>_xlfn.XLOOKUP(Claims!$G4136,Table1[Policy ID],Table1[Policy Type])</f>
        <v>Auto</v>
      </c>
    </row>
    <row r="4137" spans="1:8">
      <c r="A4137" s="11" t="s">
        <v>24651</v>
      </c>
      <c r="B4137" s="16">
        <v>44708</v>
      </c>
      <c r="C4137" s="8">
        <v>34403</v>
      </c>
      <c r="D4137" s="8" t="s">
        <v>25518</v>
      </c>
      <c r="E4137" s="8" t="s">
        <v>29654</v>
      </c>
      <c r="F4137" s="16">
        <v>44788</v>
      </c>
      <c r="G4137" s="8" t="s">
        <v>16493</v>
      </c>
      <c r="H4137" s="8" t="str">
        <f>_xlfn.XLOOKUP(Claims!$G4137,Table1[Policy ID],Table1[Policy Type])</f>
        <v>Health</v>
      </c>
    </row>
    <row r="4138" spans="1:8">
      <c r="A4138" s="12" t="s">
        <v>24652</v>
      </c>
      <c r="B4138" s="17">
        <v>44165</v>
      </c>
      <c r="C4138" s="13">
        <v>78417</v>
      </c>
      <c r="D4138" s="13" t="s">
        <v>25517</v>
      </c>
      <c r="E4138" s="13" t="s">
        <v>29655</v>
      </c>
      <c r="F4138" s="17">
        <v>44224</v>
      </c>
      <c r="G4138" s="13" t="s">
        <v>15943</v>
      </c>
      <c r="H4138" s="13" t="str">
        <f>_xlfn.XLOOKUP(Claims!$G4138,Table1[Policy ID],Table1[Policy Type])</f>
        <v>Auto</v>
      </c>
    </row>
    <row r="4139" spans="1:8">
      <c r="A4139" s="11" t="s">
        <v>24653</v>
      </c>
      <c r="B4139" s="16">
        <v>45370</v>
      </c>
      <c r="C4139" s="8">
        <v>75845</v>
      </c>
      <c r="D4139" s="8" t="s">
        <v>25517</v>
      </c>
      <c r="E4139" s="8" t="s">
        <v>29656</v>
      </c>
      <c r="F4139" s="8"/>
      <c r="G4139" s="8" t="s">
        <v>20175</v>
      </c>
      <c r="H4139" s="8" t="str">
        <f>_xlfn.XLOOKUP(Claims!$G4139,Table1[Policy ID],Table1[Policy Type])</f>
        <v>Life</v>
      </c>
    </row>
    <row r="4140" spans="1:8">
      <c r="A4140" s="12" t="s">
        <v>24654</v>
      </c>
      <c r="B4140" s="17">
        <v>44500</v>
      </c>
      <c r="C4140" s="13">
        <v>6360</v>
      </c>
      <c r="D4140" s="13" t="s">
        <v>25516</v>
      </c>
      <c r="E4140" s="13" t="s">
        <v>29657</v>
      </c>
      <c r="F4140" s="17">
        <v>44564</v>
      </c>
      <c r="G4140" s="13" t="s">
        <v>18870</v>
      </c>
      <c r="H4140" s="13" t="str">
        <f>_xlfn.XLOOKUP(Claims!$G4140,Table1[Policy ID],Table1[Policy Type])</f>
        <v>Health</v>
      </c>
    </row>
    <row r="4141" spans="1:8">
      <c r="A4141" s="11" t="s">
        <v>24655</v>
      </c>
      <c r="B4141" s="16">
        <v>45431</v>
      </c>
      <c r="C4141" s="8">
        <v>34836</v>
      </c>
      <c r="D4141" s="8" t="s">
        <v>25518</v>
      </c>
      <c r="E4141" s="8" t="s">
        <v>29658</v>
      </c>
      <c r="F4141" s="8"/>
      <c r="G4141" s="8" t="s">
        <v>18133</v>
      </c>
      <c r="H4141" s="8" t="str">
        <f>_xlfn.XLOOKUP(Claims!$G4141,Table1[Policy ID],Table1[Policy Type])</f>
        <v>Health</v>
      </c>
    </row>
    <row r="4142" spans="1:8">
      <c r="A4142" s="12" t="s">
        <v>24656</v>
      </c>
      <c r="B4142" s="17">
        <v>44574</v>
      </c>
      <c r="C4142" s="13">
        <v>46224</v>
      </c>
      <c r="D4142" s="13" t="s">
        <v>25516</v>
      </c>
      <c r="E4142" s="13" t="s">
        <v>29659</v>
      </c>
      <c r="F4142" s="17">
        <v>44663</v>
      </c>
      <c r="G4142" s="13" t="s">
        <v>19970</v>
      </c>
      <c r="H4142" s="13" t="str">
        <f>_xlfn.XLOOKUP(Claims!$G4142,Table1[Policy ID],Table1[Policy Type])</f>
        <v>Auto</v>
      </c>
    </row>
    <row r="4143" spans="1:8">
      <c r="A4143" s="11" t="s">
        <v>24657</v>
      </c>
      <c r="B4143" s="16">
        <v>44066</v>
      </c>
      <c r="C4143" s="8">
        <v>76884</v>
      </c>
      <c r="D4143" s="8" t="s">
        <v>25518</v>
      </c>
      <c r="E4143" s="8" t="s">
        <v>29660</v>
      </c>
      <c r="F4143" s="16">
        <v>44085</v>
      </c>
      <c r="G4143" s="8" t="s">
        <v>17422</v>
      </c>
      <c r="H4143" s="8" t="str">
        <f>_xlfn.XLOOKUP(Claims!$G4143,Table1[Policy ID],Table1[Policy Type])</f>
        <v>Life</v>
      </c>
    </row>
    <row r="4144" spans="1:8">
      <c r="A4144" s="12" t="s">
        <v>24658</v>
      </c>
      <c r="B4144" s="17">
        <v>44365</v>
      </c>
      <c r="C4144" s="13">
        <v>33965</v>
      </c>
      <c r="D4144" s="13" t="s">
        <v>25517</v>
      </c>
      <c r="E4144" s="13" t="s">
        <v>29661</v>
      </c>
      <c r="F4144" s="17">
        <v>44436</v>
      </c>
      <c r="G4144" s="13" t="s">
        <v>16215</v>
      </c>
      <c r="H4144" s="13" t="str">
        <f>_xlfn.XLOOKUP(Claims!$G4144,Table1[Policy ID],Table1[Policy Type])</f>
        <v>Property</v>
      </c>
    </row>
    <row r="4145" spans="1:8">
      <c r="A4145" s="11" t="s">
        <v>24659</v>
      </c>
      <c r="B4145" s="16">
        <v>45296</v>
      </c>
      <c r="C4145" s="8">
        <v>65586</v>
      </c>
      <c r="D4145" s="8" t="s">
        <v>25518</v>
      </c>
      <c r="E4145" s="8" t="s">
        <v>29662</v>
      </c>
      <c r="F4145" s="16">
        <v>45368</v>
      </c>
      <c r="G4145" s="8" t="s">
        <v>16321</v>
      </c>
      <c r="H4145" s="8" t="str">
        <f>_xlfn.XLOOKUP(Claims!$G4145,Table1[Policy ID],Table1[Policy Type])</f>
        <v>Auto</v>
      </c>
    </row>
    <row r="4146" spans="1:8">
      <c r="A4146" s="12" t="s">
        <v>24660</v>
      </c>
      <c r="B4146" s="17">
        <v>45345</v>
      </c>
      <c r="C4146" s="13">
        <v>72954</v>
      </c>
      <c r="D4146" s="13" t="s">
        <v>25516</v>
      </c>
      <c r="E4146" s="13" t="s">
        <v>29663</v>
      </c>
      <c r="F4146" s="17">
        <v>45370</v>
      </c>
      <c r="G4146" s="13" t="s">
        <v>20005</v>
      </c>
      <c r="H4146" s="13" t="str">
        <f>_xlfn.XLOOKUP(Claims!$G4146,Table1[Policy ID],Table1[Policy Type])</f>
        <v>Life</v>
      </c>
    </row>
    <row r="4147" spans="1:8">
      <c r="A4147" s="11" t="s">
        <v>24661</v>
      </c>
      <c r="B4147" s="16">
        <v>43860</v>
      </c>
      <c r="C4147" s="8">
        <v>9407</v>
      </c>
      <c r="D4147" s="8" t="s">
        <v>25516</v>
      </c>
      <c r="E4147" s="8" t="s">
        <v>29664</v>
      </c>
      <c r="F4147" s="16">
        <v>43881</v>
      </c>
      <c r="G4147" s="8" t="s">
        <v>16514</v>
      </c>
      <c r="H4147" s="8" t="str">
        <f>_xlfn.XLOOKUP(Claims!$G4147,Table1[Policy ID],Table1[Policy Type])</f>
        <v>Life</v>
      </c>
    </row>
    <row r="4148" spans="1:8">
      <c r="A4148" s="12" t="s">
        <v>24662</v>
      </c>
      <c r="B4148" s="17">
        <v>44297</v>
      </c>
      <c r="C4148" s="13">
        <v>82336</v>
      </c>
      <c r="D4148" s="13" t="s">
        <v>25518</v>
      </c>
      <c r="E4148" s="13" t="s">
        <v>29665</v>
      </c>
      <c r="F4148" s="17">
        <v>44352</v>
      </c>
      <c r="G4148" s="13" t="s">
        <v>17068</v>
      </c>
      <c r="H4148" s="13" t="str">
        <f>_xlfn.XLOOKUP(Claims!$G4148,Table1[Policy ID],Table1[Policy Type])</f>
        <v>Life</v>
      </c>
    </row>
    <row r="4149" spans="1:8">
      <c r="A4149" s="11" t="s">
        <v>24663</v>
      </c>
      <c r="B4149" s="16">
        <v>45161</v>
      </c>
      <c r="C4149" s="8">
        <v>25286</v>
      </c>
      <c r="D4149" s="8" t="s">
        <v>25516</v>
      </c>
      <c r="E4149" s="8" t="s">
        <v>29666</v>
      </c>
      <c r="F4149" s="16">
        <v>45236</v>
      </c>
      <c r="G4149" s="8" t="s">
        <v>20184</v>
      </c>
      <c r="H4149" s="8" t="str">
        <f>_xlfn.XLOOKUP(Claims!$G4149,Table1[Policy ID],Table1[Policy Type])</f>
        <v>Auto</v>
      </c>
    </row>
    <row r="4150" spans="1:8">
      <c r="A4150" s="12" t="s">
        <v>24664</v>
      </c>
      <c r="B4150" s="17">
        <v>45423</v>
      </c>
      <c r="C4150" s="13">
        <v>41052</v>
      </c>
      <c r="D4150" s="13" t="s">
        <v>25517</v>
      </c>
      <c r="E4150" s="13" t="s">
        <v>29667</v>
      </c>
      <c r="F4150" s="13"/>
      <c r="G4150" s="13" t="s">
        <v>16801</v>
      </c>
      <c r="H4150" s="13" t="str">
        <f>_xlfn.XLOOKUP(Claims!$G4150,Table1[Policy ID],Table1[Policy Type])</f>
        <v>Property</v>
      </c>
    </row>
    <row r="4151" spans="1:8">
      <c r="A4151" s="11" t="s">
        <v>24665</v>
      </c>
      <c r="B4151" s="16">
        <v>45635</v>
      </c>
      <c r="C4151" s="8">
        <v>60636</v>
      </c>
      <c r="D4151" s="8" t="s">
        <v>25517</v>
      </c>
      <c r="E4151" s="8" t="s">
        <v>29668</v>
      </c>
      <c r="F4151" s="8"/>
      <c r="G4151" s="8" t="s">
        <v>18754</v>
      </c>
      <c r="H4151" s="8" t="str">
        <f>_xlfn.XLOOKUP(Claims!$G4151,Table1[Policy ID],Table1[Policy Type])</f>
        <v>Auto</v>
      </c>
    </row>
    <row r="4152" spans="1:8">
      <c r="A4152" s="12" t="s">
        <v>24666</v>
      </c>
      <c r="B4152" s="17">
        <v>45192</v>
      </c>
      <c r="C4152" s="13">
        <v>97055</v>
      </c>
      <c r="D4152" s="13" t="s">
        <v>25517</v>
      </c>
      <c r="E4152" s="13" t="s">
        <v>29669</v>
      </c>
      <c r="F4152" s="17">
        <v>45261</v>
      </c>
      <c r="G4152" s="13" t="s">
        <v>19727</v>
      </c>
      <c r="H4152" s="13" t="str">
        <f>_xlfn.XLOOKUP(Claims!$G4152,Table1[Policy ID],Table1[Policy Type])</f>
        <v>Life</v>
      </c>
    </row>
    <row r="4153" spans="1:8">
      <c r="A4153" s="11" t="s">
        <v>24667</v>
      </c>
      <c r="B4153" s="16">
        <v>45272</v>
      </c>
      <c r="C4153" s="8">
        <v>82129</v>
      </c>
      <c r="D4153" s="8" t="s">
        <v>25518</v>
      </c>
      <c r="E4153" s="8" t="s">
        <v>29670</v>
      </c>
      <c r="F4153" s="16">
        <v>45316</v>
      </c>
      <c r="G4153" s="8" t="s">
        <v>17661</v>
      </c>
      <c r="H4153" s="8" t="str">
        <f>_xlfn.XLOOKUP(Claims!$G4153,Table1[Policy ID],Table1[Policy Type])</f>
        <v>Health</v>
      </c>
    </row>
    <row r="4154" spans="1:8">
      <c r="A4154" s="12" t="s">
        <v>24668</v>
      </c>
      <c r="B4154" s="17">
        <v>43899</v>
      </c>
      <c r="C4154" s="13">
        <v>73414</v>
      </c>
      <c r="D4154" s="13" t="s">
        <v>25517</v>
      </c>
      <c r="E4154" s="13" t="s">
        <v>29671</v>
      </c>
      <c r="F4154" s="17">
        <v>43968</v>
      </c>
      <c r="G4154" s="13" t="s">
        <v>18505</v>
      </c>
      <c r="H4154" s="13" t="str">
        <f>_xlfn.XLOOKUP(Claims!$G4154,Table1[Policy ID],Table1[Policy Type])</f>
        <v>Auto</v>
      </c>
    </row>
    <row r="4155" spans="1:8">
      <c r="A4155" s="11" t="s">
        <v>24669</v>
      </c>
      <c r="B4155" s="16">
        <v>44210</v>
      </c>
      <c r="C4155" s="8">
        <v>46148</v>
      </c>
      <c r="D4155" s="8" t="s">
        <v>25518</v>
      </c>
      <c r="E4155" s="8" t="s">
        <v>29672</v>
      </c>
      <c r="F4155" s="16">
        <v>44277</v>
      </c>
      <c r="G4155" s="8" t="s">
        <v>18781</v>
      </c>
      <c r="H4155" s="8" t="str">
        <f>_xlfn.XLOOKUP(Claims!$G4155,Table1[Policy ID],Table1[Policy Type])</f>
        <v>Health</v>
      </c>
    </row>
    <row r="4156" spans="1:8">
      <c r="A4156" s="12" t="s">
        <v>24670</v>
      </c>
      <c r="B4156" s="17">
        <v>45341</v>
      </c>
      <c r="C4156" s="13">
        <v>37819</v>
      </c>
      <c r="D4156" s="13" t="s">
        <v>25517</v>
      </c>
      <c r="E4156" s="13" t="s">
        <v>29673</v>
      </c>
      <c r="F4156" s="13"/>
      <c r="G4156" s="13" t="s">
        <v>17747</v>
      </c>
      <c r="H4156" s="13" t="str">
        <f>_xlfn.XLOOKUP(Claims!$G4156,Table1[Policy ID],Table1[Policy Type])</f>
        <v>Health</v>
      </c>
    </row>
    <row r="4157" spans="1:8">
      <c r="A4157" s="11" t="s">
        <v>24671</v>
      </c>
      <c r="B4157" s="16">
        <v>44088</v>
      </c>
      <c r="C4157" s="8">
        <v>7617</v>
      </c>
      <c r="D4157" s="8" t="s">
        <v>25517</v>
      </c>
      <c r="E4157" s="8" t="s">
        <v>29674</v>
      </c>
      <c r="F4157" s="16">
        <v>44144</v>
      </c>
      <c r="G4157" s="8" t="s">
        <v>17887</v>
      </c>
      <c r="H4157" s="8" t="str">
        <f>_xlfn.XLOOKUP(Claims!$G4157,Table1[Policy ID],Table1[Policy Type])</f>
        <v>Life</v>
      </c>
    </row>
    <row r="4158" spans="1:8">
      <c r="A4158" s="12" t="s">
        <v>24672</v>
      </c>
      <c r="B4158" s="17">
        <v>44392</v>
      </c>
      <c r="C4158" s="13">
        <v>70935</v>
      </c>
      <c r="D4158" s="13" t="s">
        <v>25517</v>
      </c>
      <c r="E4158" s="13" t="s">
        <v>29675</v>
      </c>
      <c r="F4158" s="13"/>
      <c r="G4158" s="13" t="s">
        <v>20292</v>
      </c>
      <c r="H4158" s="13" t="str">
        <f>_xlfn.XLOOKUP(Claims!$G4158,Table1[Policy ID],Table1[Policy Type])</f>
        <v>Property</v>
      </c>
    </row>
    <row r="4159" spans="1:8">
      <c r="A4159" s="11" t="s">
        <v>24673</v>
      </c>
      <c r="B4159" s="16">
        <v>44872</v>
      </c>
      <c r="C4159" s="8">
        <v>31288</v>
      </c>
      <c r="D4159" s="8" t="s">
        <v>25518</v>
      </c>
      <c r="E4159" s="8" t="s">
        <v>29676</v>
      </c>
      <c r="F4159" s="16">
        <v>44911</v>
      </c>
      <c r="G4159" s="8" t="s">
        <v>18936</v>
      </c>
      <c r="H4159" s="8" t="str">
        <f>_xlfn.XLOOKUP(Claims!$G4159,Table1[Policy ID],Table1[Policy Type])</f>
        <v>Property</v>
      </c>
    </row>
    <row r="4160" spans="1:8">
      <c r="A4160" s="12" t="s">
        <v>24674</v>
      </c>
      <c r="B4160" s="17">
        <v>43843</v>
      </c>
      <c r="C4160" s="13">
        <v>4068</v>
      </c>
      <c r="D4160" s="13" t="s">
        <v>25517</v>
      </c>
      <c r="E4160" s="13" t="s">
        <v>29677</v>
      </c>
      <c r="F4160" s="17">
        <v>43891</v>
      </c>
      <c r="G4160" s="13" t="s">
        <v>18202</v>
      </c>
      <c r="H4160" s="13" t="str">
        <f>_xlfn.XLOOKUP(Claims!$G4160,Table1[Policy ID],Table1[Policy Type])</f>
        <v>Life</v>
      </c>
    </row>
    <row r="4161" spans="1:8">
      <c r="A4161" s="11" t="s">
        <v>24675</v>
      </c>
      <c r="B4161" s="16">
        <v>45064</v>
      </c>
      <c r="C4161" s="8">
        <v>42503</v>
      </c>
      <c r="D4161" s="8" t="s">
        <v>25517</v>
      </c>
      <c r="E4161" s="8" t="s">
        <v>29678</v>
      </c>
      <c r="F4161" s="16">
        <v>45113</v>
      </c>
      <c r="G4161" s="8" t="s">
        <v>16230</v>
      </c>
      <c r="H4161" s="8" t="str">
        <f>_xlfn.XLOOKUP(Claims!$G4161,Table1[Policy ID],Table1[Policy Type])</f>
        <v>Health</v>
      </c>
    </row>
    <row r="4162" spans="1:8">
      <c r="A4162" s="12" t="s">
        <v>24676</v>
      </c>
      <c r="B4162" s="17">
        <v>44143</v>
      </c>
      <c r="C4162" s="13">
        <v>95688</v>
      </c>
      <c r="D4162" s="13" t="s">
        <v>25518</v>
      </c>
      <c r="E4162" s="13" t="s">
        <v>29679</v>
      </c>
      <c r="F4162" s="13"/>
      <c r="G4162" s="13" t="s">
        <v>15966</v>
      </c>
      <c r="H4162" s="13" t="str">
        <f>_xlfn.XLOOKUP(Claims!$G4162,Table1[Policy ID],Table1[Policy Type])</f>
        <v>Property</v>
      </c>
    </row>
    <row r="4163" spans="1:8">
      <c r="A4163" s="11" t="s">
        <v>24677</v>
      </c>
      <c r="B4163" s="16">
        <v>45432</v>
      </c>
      <c r="C4163" s="8">
        <v>19012</v>
      </c>
      <c r="D4163" s="8" t="s">
        <v>25517</v>
      </c>
      <c r="E4163" s="8" t="s">
        <v>29680</v>
      </c>
      <c r="F4163" s="16">
        <v>45470</v>
      </c>
      <c r="G4163" s="8" t="s">
        <v>16781</v>
      </c>
      <c r="H4163" s="8" t="str">
        <f>_xlfn.XLOOKUP(Claims!$G4163,Table1[Policy ID],Table1[Policy Type])</f>
        <v>Life</v>
      </c>
    </row>
    <row r="4164" spans="1:8">
      <c r="A4164" s="12" t="s">
        <v>24678</v>
      </c>
      <c r="B4164" s="17">
        <v>44865</v>
      </c>
      <c r="C4164" s="13">
        <v>19040</v>
      </c>
      <c r="D4164" s="13" t="s">
        <v>25517</v>
      </c>
      <c r="E4164" s="13" t="s">
        <v>29681</v>
      </c>
      <c r="F4164" s="17">
        <v>44946</v>
      </c>
      <c r="G4164" s="13" t="s">
        <v>17789</v>
      </c>
      <c r="H4164" s="13" t="str">
        <f>_xlfn.XLOOKUP(Claims!$G4164,Table1[Policy ID],Table1[Policy Type])</f>
        <v>Auto</v>
      </c>
    </row>
    <row r="4165" spans="1:8">
      <c r="A4165" s="11" t="s">
        <v>24679</v>
      </c>
      <c r="B4165" s="16">
        <v>45510</v>
      </c>
      <c r="C4165" s="8">
        <v>75083</v>
      </c>
      <c r="D4165" s="8" t="s">
        <v>25516</v>
      </c>
      <c r="E4165" s="8" t="s">
        <v>29682</v>
      </c>
      <c r="F4165" s="16">
        <v>45590</v>
      </c>
      <c r="G4165" s="8" t="s">
        <v>17567</v>
      </c>
      <c r="H4165" s="8" t="str">
        <f>_xlfn.XLOOKUP(Claims!$G4165,Table1[Policy ID],Table1[Policy Type])</f>
        <v>Auto</v>
      </c>
    </row>
    <row r="4166" spans="1:8">
      <c r="A4166" s="12" t="s">
        <v>24680</v>
      </c>
      <c r="B4166" s="17">
        <v>45162</v>
      </c>
      <c r="C4166" s="13">
        <v>21931</v>
      </c>
      <c r="D4166" s="13" t="s">
        <v>25516</v>
      </c>
      <c r="E4166" s="13" t="s">
        <v>29683</v>
      </c>
      <c r="F4166" s="13"/>
      <c r="G4166" s="13" t="s">
        <v>16298</v>
      </c>
      <c r="H4166" s="13" t="str">
        <f>_xlfn.XLOOKUP(Claims!$G4166,Table1[Policy ID],Table1[Policy Type])</f>
        <v>Life</v>
      </c>
    </row>
    <row r="4167" spans="1:8">
      <c r="A4167" s="11" t="s">
        <v>24681</v>
      </c>
      <c r="B4167" s="16">
        <v>45504</v>
      </c>
      <c r="C4167" s="8">
        <v>38157</v>
      </c>
      <c r="D4167" s="8" t="s">
        <v>25518</v>
      </c>
      <c r="E4167" s="8" t="s">
        <v>29684</v>
      </c>
      <c r="F4167" s="16">
        <v>45555</v>
      </c>
      <c r="G4167" s="8" t="s">
        <v>17219</v>
      </c>
      <c r="H4167" s="8" t="str">
        <f>_xlfn.XLOOKUP(Claims!$G4167,Table1[Policy ID],Table1[Policy Type])</f>
        <v>Health</v>
      </c>
    </row>
    <row r="4168" spans="1:8">
      <c r="A4168" s="12" t="s">
        <v>24682</v>
      </c>
      <c r="B4168" s="17">
        <v>44874</v>
      </c>
      <c r="C4168" s="13">
        <v>56009</v>
      </c>
      <c r="D4168" s="13" t="s">
        <v>25518</v>
      </c>
      <c r="E4168" s="13" t="s">
        <v>29685</v>
      </c>
      <c r="F4168" s="17">
        <v>44889</v>
      </c>
      <c r="G4168" s="13" t="s">
        <v>16030</v>
      </c>
      <c r="H4168" s="13" t="str">
        <f>_xlfn.XLOOKUP(Claims!$G4168,Table1[Policy ID],Table1[Policy Type])</f>
        <v>Auto</v>
      </c>
    </row>
    <row r="4169" spans="1:8">
      <c r="A4169" s="11" t="s">
        <v>24683</v>
      </c>
      <c r="B4169" s="16">
        <v>45146</v>
      </c>
      <c r="C4169" s="8">
        <v>56489</v>
      </c>
      <c r="D4169" s="8" t="s">
        <v>25516</v>
      </c>
      <c r="E4169" s="8" t="s">
        <v>29686</v>
      </c>
      <c r="F4169" s="8"/>
      <c r="G4169" s="8" t="s">
        <v>17892</v>
      </c>
      <c r="H4169" s="8" t="str">
        <f>_xlfn.XLOOKUP(Claims!$G4169,Table1[Policy ID],Table1[Policy Type])</f>
        <v>Property</v>
      </c>
    </row>
    <row r="4170" spans="1:8">
      <c r="A4170" s="12" t="s">
        <v>24684</v>
      </c>
      <c r="B4170" s="17">
        <v>44015</v>
      </c>
      <c r="C4170" s="13">
        <v>10844</v>
      </c>
      <c r="D4170" s="13" t="s">
        <v>25516</v>
      </c>
      <c r="E4170" s="13" t="s">
        <v>29687</v>
      </c>
      <c r="F4170" s="13"/>
      <c r="G4170" s="13" t="s">
        <v>15971</v>
      </c>
      <c r="H4170" s="13" t="str">
        <f>_xlfn.XLOOKUP(Claims!$G4170,Table1[Policy ID],Table1[Policy Type])</f>
        <v>Health</v>
      </c>
    </row>
    <row r="4171" spans="1:8">
      <c r="A4171" s="11" t="s">
        <v>24685</v>
      </c>
      <c r="B4171" s="16">
        <v>45066</v>
      </c>
      <c r="C4171" s="8">
        <v>18138</v>
      </c>
      <c r="D4171" s="8" t="s">
        <v>25517</v>
      </c>
      <c r="E4171" s="8" t="s">
        <v>29688</v>
      </c>
      <c r="F4171" s="16">
        <v>45123</v>
      </c>
      <c r="G4171" s="8" t="s">
        <v>16139</v>
      </c>
      <c r="H4171" s="8" t="str">
        <f>_xlfn.XLOOKUP(Claims!$G4171,Table1[Policy ID],Table1[Policy Type])</f>
        <v>Life</v>
      </c>
    </row>
    <row r="4172" spans="1:8">
      <c r="A4172" s="12" t="s">
        <v>24686</v>
      </c>
      <c r="B4172" s="17">
        <v>45129</v>
      </c>
      <c r="C4172" s="13">
        <v>49130</v>
      </c>
      <c r="D4172" s="13" t="s">
        <v>25518</v>
      </c>
      <c r="E4172" s="13" t="s">
        <v>29689</v>
      </c>
      <c r="F4172" s="17">
        <v>45190</v>
      </c>
      <c r="G4172" s="13" t="s">
        <v>19003</v>
      </c>
      <c r="H4172" s="13" t="str">
        <f>_xlfn.XLOOKUP(Claims!$G4172,Table1[Policy ID],Table1[Policy Type])</f>
        <v>Health</v>
      </c>
    </row>
    <row r="4173" spans="1:8">
      <c r="A4173" s="11" t="s">
        <v>24687</v>
      </c>
      <c r="B4173" s="16">
        <v>44927</v>
      </c>
      <c r="C4173" s="8">
        <v>34650</v>
      </c>
      <c r="D4173" s="8" t="s">
        <v>25518</v>
      </c>
      <c r="E4173" s="8" t="s">
        <v>29690</v>
      </c>
      <c r="F4173" s="16">
        <v>45002</v>
      </c>
      <c r="G4173" s="8" t="s">
        <v>16041</v>
      </c>
      <c r="H4173" s="8" t="str">
        <f>_xlfn.XLOOKUP(Claims!$G4173,Table1[Policy ID],Table1[Policy Type])</f>
        <v>Life</v>
      </c>
    </row>
    <row r="4174" spans="1:8">
      <c r="A4174" s="12" t="s">
        <v>24688</v>
      </c>
      <c r="B4174" s="17">
        <v>44285</v>
      </c>
      <c r="C4174" s="13">
        <v>46785</v>
      </c>
      <c r="D4174" s="13" t="s">
        <v>25516</v>
      </c>
      <c r="E4174" s="13" t="s">
        <v>29691</v>
      </c>
      <c r="F4174" s="13"/>
      <c r="G4174" s="13" t="s">
        <v>17487</v>
      </c>
      <c r="H4174" s="13" t="str">
        <f>_xlfn.XLOOKUP(Claims!$G4174,Table1[Policy ID],Table1[Policy Type])</f>
        <v>Property</v>
      </c>
    </row>
    <row r="4175" spans="1:8">
      <c r="A4175" s="11" t="s">
        <v>24689</v>
      </c>
      <c r="B4175" s="16">
        <v>45592</v>
      </c>
      <c r="C4175" s="8">
        <v>35163</v>
      </c>
      <c r="D4175" s="8" t="s">
        <v>25517</v>
      </c>
      <c r="E4175" s="8" t="s">
        <v>29692</v>
      </c>
      <c r="F4175" s="16">
        <v>45631</v>
      </c>
      <c r="G4175" s="8" t="s">
        <v>17273</v>
      </c>
      <c r="H4175" s="8" t="str">
        <f>_xlfn.XLOOKUP(Claims!$G4175,Table1[Policy ID],Table1[Policy Type])</f>
        <v>Property</v>
      </c>
    </row>
    <row r="4176" spans="1:8">
      <c r="A4176" s="12" t="s">
        <v>24690</v>
      </c>
      <c r="B4176" s="17">
        <v>44780</v>
      </c>
      <c r="C4176" s="13">
        <v>83845</v>
      </c>
      <c r="D4176" s="13" t="s">
        <v>25516</v>
      </c>
      <c r="E4176" s="13" t="s">
        <v>29693</v>
      </c>
      <c r="F4176" s="17">
        <v>44817</v>
      </c>
      <c r="G4176" s="13" t="s">
        <v>18693</v>
      </c>
      <c r="H4176" s="13" t="str">
        <f>_xlfn.XLOOKUP(Claims!$G4176,Table1[Policy ID],Table1[Policy Type])</f>
        <v>Property</v>
      </c>
    </row>
    <row r="4177" spans="1:8">
      <c r="A4177" s="11" t="s">
        <v>24691</v>
      </c>
      <c r="B4177" s="16">
        <v>44382</v>
      </c>
      <c r="C4177" s="8">
        <v>13012</v>
      </c>
      <c r="D4177" s="8" t="s">
        <v>25517</v>
      </c>
      <c r="E4177" s="8" t="s">
        <v>29694</v>
      </c>
      <c r="F4177" s="16">
        <v>44436</v>
      </c>
      <c r="G4177" s="8" t="s">
        <v>19494</v>
      </c>
      <c r="H4177" s="8" t="str">
        <f>_xlfn.XLOOKUP(Claims!$G4177,Table1[Policy ID],Table1[Policy Type])</f>
        <v>Property</v>
      </c>
    </row>
    <row r="4178" spans="1:8">
      <c r="A4178" s="12" t="s">
        <v>24692</v>
      </c>
      <c r="B4178" s="17">
        <v>45110</v>
      </c>
      <c r="C4178" s="13">
        <v>32979</v>
      </c>
      <c r="D4178" s="13" t="s">
        <v>25516</v>
      </c>
      <c r="E4178" s="13" t="s">
        <v>29695</v>
      </c>
      <c r="F4178" s="17">
        <v>45168</v>
      </c>
      <c r="G4178" s="13" t="s">
        <v>17169</v>
      </c>
      <c r="H4178" s="13" t="str">
        <f>_xlfn.XLOOKUP(Claims!$G4178,Table1[Policy ID],Table1[Policy Type])</f>
        <v>Health</v>
      </c>
    </row>
    <row r="4179" spans="1:8">
      <c r="A4179" s="11" t="s">
        <v>24693</v>
      </c>
      <c r="B4179" s="16">
        <v>44975</v>
      </c>
      <c r="C4179" s="8">
        <v>28030</v>
      </c>
      <c r="D4179" s="8" t="s">
        <v>25516</v>
      </c>
      <c r="E4179" s="8" t="s">
        <v>29696</v>
      </c>
      <c r="F4179" s="16">
        <v>45042</v>
      </c>
      <c r="G4179" s="8" t="s">
        <v>18699</v>
      </c>
      <c r="H4179" s="8" t="str">
        <f>_xlfn.XLOOKUP(Claims!$G4179,Table1[Policy ID],Table1[Policy Type])</f>
        <v>Life</v>
      </c>
    </row>
    <row r="4180" spans="1:8">
      <c r="A4180" s="12" t="s">
        <v>24694</v>
      </c>
      <c r="B4180" s="17">
        <v>44277</v>
      </c>
      <c r="C4180" s="13">
        <v>15574</v>
      </c>
      <c r="D4180" s="13" t="s">
        <v>25518</v>
      </c>
      <c r="E4180" s="13" t="s">
        <v>29697</v>
      </c>
      <c r="F4180" s="17">
        <v>44353</v>
      </c>
      <c r="G4180" s="13" t="s">
        <v>19317</v>
      </c>
      <c r="H4180" s="13" t="str">
        <f>_xlfn.XLOOKUP(Claims!$G4180,Table1[Policy ID],Table1[Policy Type])</f>
        <v>Life</v>
      </c>
    </row>
    <row r="4181" spans="1:8">
      <c r="A4181" s="11" t="s">
        <v>24695</v>
      </c>
      <c r="B4181" s="16">
        <v>45100</v>
      </c>
      <c r="C4181" s="8">
        <v>77540</v>
      </c>
      <c r="D4181" s="8" t="s">
        <v>25517</v>
      </c>
      <c r="E4181" s="8" t="s">
        <v>29698</v>
      </c>
      <c r="F4181" s="16">
        <v>45130</v>
      </c>
      <c r="G4181" s="8" t="s">
        <v>16643</v>
      </c>
      <c r="H4181" s="8" t="str">
        <f>_xlfn.XLOOKUP(Claims!$G4181,Table1[Policy ID],Table1[Policy Type])</f>
        <v>Life</v>
      </c>
    </row>
    <row r="4182" spans="1:8">
      <c r="A4182" s="12" t="s">
        <v>24696</v>
      </c>
      <c r="B4182" s="17">
        <v>44130</v>
      </c>
      <c r="C4182" s="13">
        <v>37863</v>
      </c>
      <c r="D4182" s="13" t="s">
        <v>25518</v>
      </c>
      <c r="E4182" s="13" t="s">
        <v>29699</v>
      </c>
      <c r="F4182" s="13"/>
      <c r="G4182" s="13" t="s">
        <v>17557</v>
      </c>
      <c r="H4182" s="13" t="str">
        <f>_xlfn.XLOOKUP(Claims!$G4182,Table1[Policy ID],Table1[Policy Type])</f>
        <v>Life</v>
      </c>
    </row>
    <row r="4183" spans="1:8">
      <c r="A4183" s="11" t="s">
        <v>24697</v>
      </c>
      <c r="B4183" s="16">
        <v>45058</v>
      </c>
      <c r="C4183" s="8">
        <v>9001</v>
      </c>
      <c r="D4183" s="8" t="s">
        <v>25517</v>
      </c>
      <c r="E4183" s="8" t="s">
        <v>29700</v>
      </c>
      <c r="F4183" s="8"/>
      <c r="G4183" s="8" t="s">
        <v>18873</v>
      </c>
      <c r="H4183" s="8" t="str">
        <f>_xlfn.XLOOKUP(Claims!$G4183,Table1[Policy ID],Table1[Policy Type])</f>
        <v>Property</v>
      </c>
    </row>
    <row r="4184" spans="1:8">
      <c r="A4184" s="12" t="s">
        <v>24698</v>
      </c>
      <c r="B4184" s="17">
        <v>44564</v>
      </c>
      <c r="C4184" s="13">
        <v>79307</v>
      </c>
      <c r="D4184" s="13" t="s">
        <v>25516</v>
      </c>
      <c r="E4184" s="13" t="s">
        <v>29701</v>
      </c>
      <c r="F4184" s="17">
        <v>44623</v>
      </c>
      <c r="G4184" s="13" t="s">
        <v>17829</v>
      </c>
      <c r="H4184" s="13" t="str">
        <f>_xlfn.XLOOKUP(Claims!$G4184,Table1[Policy ID],Table1[Policy Type])</f>
        <v>Property</v>
      </c>
    </row>
    <row r="4185" spans="1:8">
      <c r="A4185" s="11" t="s">
        <v>24699</v>
      </c>
      <c r="B4185" s="16">
        <v>45342</v>
      </c>
      <c r="C4185" s="8">
        <v>60655</v>
      </c>
      <c r="D4185" s="8" t="s">
        <v>25518</v>
      </c>
      <c r="E4185" s="8" t="s">
        <v>29702</v>
      </c>
      <c r="F4185" s="8"/>
      <c r="G4185" s="8" t="s">
        <v>20219</v>
      </c>
      <c r="H4185" s="8" t="str">
        <f>_xlfn.XLOOKUP(Claims!$G4185,Table1[Policy ID],Table1[Policy Type])</f>
        <v>Property</v>
      </c>
    </row>
    <row r="4186" spans="1:8">
      <c r="A4186" s="12" t="s">
        <v>24700</v>
      </c>
      <c r="B4186" s="17">
        <v>45015</v>
      </c>
      <c r="C4186" s="13">
        <v>91671</v>
      </c>
      <c r="D4186" s="13" t="s">
        <v>25516</v>
      </c>
      <c r="E4186" s="13" t="s">
        <v>29703</v>
      </c>
      <c r="F4186" s="17">
        <v>45039</v>
      </c>
      <c r="G4186" s="13" t="s">
        <v>17881</v>
      </c>
      <c r="H4186" s="13" t="str">
        <f>_xlfn.XLOOKUP(Claims!$G4186,Table1[Policy ID],Table1[Policy Type])</f>
        <v>Auto</v>
      </c>
    </row>
    <row r="4187" spans="1:8">
      <c r="A4187" s="11" t="s">
        <v>24701</v>
      </c>
      <c r="B4187" s="16">
        <v>44634</v>
      </c>
      <c r="C4187" s="8">
        <v>30626</v>
      </c>
      <c r="D4187" s="8" t="s">
        <v>25516</v>
      </c>
      <c r="E4187" s="8" t="s">
        <v>29704</v>
      </c>
      <c r="F4187" s="8"/>
      <c r="G4187" s="8" t="s">
        <v>16405</v>
      </c>
      <c r="H4187" s="8" t="str">
        <f>_xlfn.XLOOKUP(Claims!$G4187,Table1[Policy ID],Table1[Policy Type])</f>
        <v>Auto</v>
      </c>
    </row>
    <row r="4188" spans="1:8">
      <c r="A4188" s="12" t="s">
        <v>24702</v>
      </c>
      <c r="B4188" s="17">
        <v>45037</v>
      </c>
      <c r="C4188" s="13">
        <v>81408</v>
      </c>
      <c r="D4188" s="13" t="s">
        <v>25517</v>
      </c>
      <c r="E4188" s="13" t="s">
        <v>29705</v>
      </c>
      <c r="F4188" s="17">
        <v>45114</v>
      </c>
      <c r="G4188" s="13" t="s">
        <v>19321</v>
      </c>
      <c r="H4188" s="13" t="str">
        <f>_xlfn.XLOOKUP(Claims!$G4188,Table1[Policy ID],Table1[Policy Type])</f>
        <v>Auto</v>
      </c>
    </row>
    <row r="4189" spans="1:8">
      <c r="A4189" s="11" t="s">
        <v>24703</v>
      </c>
      <c r="B4189" s="16">
        <v>44864</v>
      </c>
      <c r="C4189" s="8">
        <v>85321</v>
      </c>
      <c r="D4189" s="8" t="s">
        <v>25516</v>
      </c>
      <c r="E4189" s="8" t="s">
        <v>29706</v>
      </c>
      <c r="F4189" s="8"/>
      <c r="G4189" s="8" t="s">
        <v>18636</v>
      </c>
      <c r="H4189" s="8" t="str">
        <f>_xlfn.XLOOKUP(Claims!$G4189,Table1[Policy ID],Table1[Policy Type])</f>
        <v>Health</v>
      </c>
    </row>
    <row r="4190" spans="1:8">
      <c r="A4190" s="12" t="s">
        <v>24704</v>
      </c>
      <c r="B4190" s="17">
        <v>44426</v>
      </c>
      <c r="C4190" s="13">
        <v>40672</v>
      </c>
      <c r="D4190" s="13" t="s">
        <v>25516</v>
      </c>
      <c r="E4190" s="13" t="s">
        <v>29707</v>
      </c>
      <c r="F4190" s="17">
        <v>44463</v>
      </c>
      <c r="G4190" s="13" t="s">
        <v>16285</v>
      </c>
      <c r="H4190" s="13" t="str">
        <f>_xlfn.XLOOKUP(Claims!$G4190,Table1[Policy ID],Table1[Policy Type])</f>
        <v>Health</v>
      </c>
    </row>
    <row r="4191" spans="1:8">
      <c r="A4191" s="11" t="s">
        <v>24705</v>
      </c>
      <c r="B4191" s="16">
        <v>43896</v>
      </c>
      <c r="C4191" s="8">
        <v>82535</v>
      </c>
      <c r="D4191" s="8" t="s">
        <v>25516</v>
      </c>
      <c r="E4191" s="8" t="s">
        <v>29708</v>
      </c>
      <c r="F4191" s="8"/>
      <c r="G4191" s="8" t="s">
        <v>19206</v>
      </c>
      <c r="H4191" s="8" t="str">
        <f>_xlfn.XLOOKUP(Claims!$G4191,Table1[Policy ID],Table1[Policy Type])</f>
        <v>Auto</v>
      </c>
    </row>
    <row r="4192" spans="1:8">
      <c r="A4192" s="12" t="s">
        <v>24706</v>
      </c>
      <c r="B4192" s="17">
        <v>44887</v>
      </c>
      <c r="C4192" s="13">
        <v>96226</v>
      </c>
      <c r="D4192" s="13" t="s">
        <v>25516</v>
      </c>
      <c r="E4192" s="13" t="s">
        <v>29709</v>
      </c>
      <c r="F4192" s="13"/>
      <c r="G4192" s="13" t="s">
        <v>16399</v>
      </c>
      <c r="H4192" s="13" t="str">
        <f>_xlfn.XLOOKUP(Claims!$G4192,Table1[Policy ID],Table1[Policy Type])</f>
        <v>Property</v>
      </c>
    </row>
    <row r="4193" spans="1:8">
      <c r="A4193" s="11" t="s">
        <v>24707</v>
      </c>
      <c r="B4193" s="16">
        <v>45073</v>
      </c>
      <c r="C4193" s="8">
        <v>73071</v>
      </c>
      <c r="D4193" s="8" t="s">
        <v>25516</v>
      </c>
      <c r="E4193" s="8" t="s">
        <v>29710</v>
      </c>
      <c r="F4193" s="8"/>
      <c r="G4193" s="8" t="s">
        <v>19882</v>
      </c>
      <c r="H4193" s="8" t="str">
        <f>_xlfn.XLOOKUP(Claims!$G4193,Table1[Policy ID],Table1[Policy Type])</f>
        <v>Health</v>
      </c>
    </row>
    <row r="4194" spans="1:8">
      <c r="A4194" s="12" t="s">
        <v>24708</v>
      </c>
      <c r="B4194" s="17">
        <v>45566</v>
      </c>
      <c r="C4194" s="13">
        <v>83839</v>
      </c>
      <c r="D4194" s="13" t="s">
        <v>25516</v>
      </c>
      <c r="E4194" s="13" t="s">
        <v>29711</v>
      </c>
      <c r="F4194" s="17">
        <v>45584</v>
      </c>
      <c r="G4194" s="13" t="s">
        <v>17234</v>
      </c>
      <c r="H4194" s="13" t="str">
        <f>_xlfn.XLOOKUP(Claims!$G4194,Table1[Policy ID],Table1[Policy Type])</f>
        <v>Health</v>
      </c>
    </row>
    <row r="4195" spans="1:8">
      <c r="A4195" s="11" t="s">
        <v>24709</v>
      </c>
      <c r="B4195" s="16">
        <v>44858</v>
      </c>
      <c r="C4195" s="8">
        <v>46999</v>
      </c>
      <c r="D4195" s="8" t="s">
        <v>25518</v>
      </c>
      <c r="E4195" s="8" t="s">
        <v>29712</v>
      </c>
      <c r="F4195" s="16">
        <v>44931</v>
      </c>
      <c r="G4195" s="8" t="s">
        <v>17425</v>
      </c>
      <c r="H4195" s="8" t="str">
        <f>_xlfn.XLOOKUP(Claims!$G4195,Table1[Policy ID],Table1[Policy Type])</f>
        <v>Health</v>
      </c>
    </row>
    <row r="4196" spans="1:8">
      <c r="A4196" s="12" t="s">
        <v>24710</v>
      </c>
      <c r="B4196" s="17">
        <v>45596</v>
      </c>
      <c r="C4196" s="13">
        <v>7183</v>
      </c>
      <c r="D4196" s="13" t="s">
        <v>25517</v>
      </c>
      <c r="E4196" s="13" t="s">
        <v>29713</v>
      </c>
      <c r="F4196" s="17">
        <v>45637</v>
      </c>
      <c r="G4196" s="13" t="s">
        <v>16117</v>
      </c>
      <c r="H4196" s="13" t="str">
        <f>_xlfn.XLOOKUP(Claims!$G4196,Table1[Policy ID],Table1[Policy Type])</f>
        <v>Life</v>
      </c>
    </row>
    <row r="4197" spans="1:8">
      <c r="A4197" s="11" t="s">
        <v>24711</v>
      </c>
      <c r="B4197" s="16">
        <v>44796</v>
      </c>
      <c r="C4197" s="8">
        <v>93733</v>
      </c>
      <c r="D4197" s="8" t="s">
        <v>25517</v>
      </c>
      <c r="E4197" s="8" t="s">
        <v>29714</v>
      </c>
      <c r="F4197" s="8"/>
      <c r="G4197" s="8" t="s">
        <v>20047</v>
      </c>
      <c r="H4197" s="8" t="str">
        <f>_xlfn.XLOOKUP(Claims!$G4197,Table1[Policy ID],Table1[Policy Type])</f>
        <v>Life</v>
      </c>
    </row>
    <row r="4198" spans="1:8">
      <c r="A4198" s="12" t="s">
        <v>24712</v>
      </c>
      <c r="B4198" s="17">
        <v>44706</v>
      </c>
      <c r="C4198" s="13">
        <v>60597</v>
      </c>
      <c r="D4198" s="13" t="s">
        <v>25517</v>
      </c>
      <c r="E4198" s="13" t="s">
        <v>29715</v>
      </c>
      <c r="F4198" s="13"/>
      <c r="G4198" s="13" t="s">
        <v>18682</v>
      </c>
      <c r="H4198" s="13" t="str">
        <f>_xlfn.XLOOKUP(Claims!$G4198,Table1[Policy ID],Table1[Policy Type])</f>
        <v>Auto</v>
      </c>
    </row>
    <row r="4199" spans="1:8">
      <c r="A4199" s="11" t="s">
        <v>24713</v>
      </c>
      <c r="B4199" s="16">
        <v>44913</v>
      </c>
      <c r="C4199" s="8">
        <v>4885</v>
      </c>
      <c r="D4199" s="8" t="s">
        <v>25516</v>
      </c>
      <c r="E4199" s="8" t="s">
        <v>29716</v>
      </c>
      <c r="F4199" s="8"/>
      <c r="G4199" s="8" t="s">
        <v>18522</v>
      </c>
      <c r="H4199" s="8" t="str">
        <f>_xlfn.XLOOKUP(Claims!$G4199,Table1[Policy ID],Table1[Policy Type])</f>
        <v>Property</v>
      </c>
    </row>
    <row r="4200" spans="1:8">
      <c r="A4200" s="12" t="s">
        <v>24714</v>
      </c>
      <c r="B4200" s="17">
        <v>45103</v>
      </c>
      <c r="C4200" s="13">
        <v>32319</v>
      </c>
      <c r="D4200" s="13" t="s">
        <v>25516</v>
      </c>
      <c r="E4200" s="13" t="s">
        <v>29717</v>
      </c>
      <c r="F4200" s="17">
        <v>45147</v>
      </c>
      <c r="G4200" s="13" t="s">
        <v>19321</v>
      </c>
      <c r="H4200" s="13" t="str">
        <f>_xlfn.XLOOKUP(Claims!$G4200,Table1[Policy ID],Table1[Policy Type])</f>
        <v>Auto</v>
      </c>
    </row>
    <row r="4201" spans="1:8">
      <c r="A4201" s="11" t="s">
        <v>24715</v>
      </c>
      <c r="B4201" s="16">
        <v>44528</v>
      </c>
      <c r="C4201" s="8">
        <v>77172</v>
      </c>
      <c r="D4201" s="8" t="s">
        <v>25517</v>
      </c>
      <c r="E4201" s="8" t="s">
        <v>29718</v>
      </c>
      <c r="F4201" s="8"/>
      <c r="G4201" s="8" t="s">
        <v>17519</v>
      </c>
      <c r="H4201" s="8" t="str">
        <f>_xlfn.XLOOKUP(Claims!$G4201,Table1[Policy ID],Table1[Policy Type])</f>
        <v>Health</v>
      </c>
    </row>
    <row r="4202" spans="1:8">
      <c r="A4202" s="12" t="s">
        <v>24716</v>
      </c>
      <c r="B4202" s="17">
        <v>44607</v>
      </c>
      <c r="C4202" s="13">
        <v>14531</v>
      </c>
      <c r="D4202" s="13" t="s">
        <v>25517</v>
      </c>
      <c r="E4202" s="13" t="s">
        <v>29719</v>
      </c>
      <c r="F4202" s="17">
        <v>44641</v>
      </c>
      <c r="G4202" s="13" t="s">
        <v>16095</v>
      </c>
      <c r="H4202" s="13" t="str">
        <f>_xlfn.XLOOKUP(Claims!$G4202,Table1[Policy ID],Table1[Policy Type])</f>
        <v>Health</v>
      </c>
    </row>
    <row r="4203" spans="1:8">
      <c r="A4203" s="11" t="s">
        <v>24717</v>
      </c>
      <c r="B4203" s="16">
        <v>44402</v>
      </c>
      <c r="C4203" s="8">
        <v>29809</v>
      </c>
      <c r="D4203" s="8" t="s">
        <v>25516</v>
      </c>
      <c r="E4203" s="8" t="s">
        <v>29720</v>
      </c>
      <c r="F4203" s="8"/>
      <c r="G4203" s="8" t="s">
        <v>18401</v>
      </c>
      <c r="H4203" s="8" t="str">
        <f>_xlfn.XLOOKUP(Claims!$G4203,Table1[Policy ID],Table1[Policy Type])</f>
        <v>Property</v>
      </c>
    </row>
    <row r="4204" spans="1:8">
      <c r="A4204" s="12" t="s">
        <v>24718</v>
      </c>
      <c r="B4204" s="17">
        <v>44738</v>
      </c>
      <c r="C4204" s="13">
        <v>88647</v>
      </c>
      <c r="D4204" s="13" t="s">
        <v>25516</v>
      </c>
      <c r="E4204" s="13" t="s">
        <v>29721</v>
      </c>
      <c r="F4204" s="17">
        <v>44752</v>
      </c>
      <c r="G4204" s="13" t="s">
        <v>16940</v>
      </c>
      <c r="H4204" s="13" t="str">
        <f>_xlfn.XLOOKUP(Claims!$G4204,Table1[Policy ID],Table1[Policy Type])</f>
        <v>Health</v>
      </c>
    </row>
    <row r="4205" spans="1:8">
      <c r="A4205" s="11" t="s">
        <v>24719</v>
      </c>
      <c r="B4205" s="16">
        <v>44102</v>
      </c>
      <c r="C4205" s="8">
        <v>42838</v>
      </c>
      <c r="D4205" s="8" t="s">
        <v>25517</v>
      </c>
      <c r="E4205" s="8" t="s">
        <v>29722</v>
      </c>
      <c r="F4205" s="16">
        <v>44121</v>
      </c>
      <c r="G4205" s="8" t="s">
        <v>19586</v>
      </c>
      <c r="H4205" s="8" t="str">
        <f>_xlfn.XLOOKUP(Claims!$G4205,Table1[Policy ID],Table1[Policy Type])</f>
        <v>Life</v>
      </c>
    </row>
    <row r="4206" spans="1:8">
      <c r="A4206" s="12" t="s">
        <v>24720</v>
      </c>
      <c r="B4206" s="17">
        <v>44348</v>
      </c>
      <c r="C4206" s="13">
        <v>65857</v>
      </c>
      <c r="D4206" s="13" t="s">
        <v>25517</v>
      </c>
      <c r="E4206" s="13" t="s">
        <v>29723</v>
      </c>
      <c r="F4206" s="17">
        <v>44396</v>
      </c>
      <c r="G4206" s="13" t="s">
        <v>17987</v>
      </c>
      <c r="H4206" s="13" t="str">
        <f>_xlfn.XLOOKUP(Claims!$G4206,Table1[Policy ID],Table1[Policy Type])</f>
        <v>Health</v>
      </c>
    </row>
    <row r="4207" spans="1:8">
      <c r="A4207" s="11" t="s">
        <v>24721</v>
      </c>
      <c r="B4207" s="16">
        <v>44277</v>
      </c>
      <c r="C4207" s="8">
        <v>47686</v>
      </c>
      <c r="D4207" s="8" t="s">
        <v>25517</v>
      </c>
      <c r="E4207" s="8" t="s">
        <v>29724</v>
      </c>
      <c r="F4207" s="16">
        <v>44317</v>
      </c>
      <c r="G4207" s="8" t="s">
        <v>18318</v>
      </c>
      <c r="H4207" s="8" t="str">
        <f>_xlfn.XLOOKUP(Claims!$G4207,Table1[Policy ID],Table1[Policy Type])</f>
        <v>Property</v>
      </c>
    </row>
    <row r="4208" spans="1:8">
      <c r="A4208" s="12" t="s">
        <v>24722</v>
      </c>
      <c r="B4208" s="17">
        <v>44153</v>
      </c>
      <c r="C4208" s="13">
        <v>98100</v>
      </c>
      <c r="D4208" s="13" t="s">
        <v>25518</v>
      </c>
      <c r="E4208" s="13" t="s">
        <v>29725</v>
      </c>
      <c r="F4208" s="17">
        <v>44198</v>
      </c>
      <c r="G4208" s="13" t="s">
        <v>20335</v>
      </c>
      <c r="H4208" s="13" t="str">
        <f>_xlfn.XLOOKUP(Claims!$G4208,Table1[Policy ID],Table1[Policy Type])</f>
        <v>Property</v>
      </c>
    </row>
    <row r="4209" spans="1:8">
      <c r="A4209" s="11" t="s">
        <v>24723</v>
      </c>
      <c r="B4209" s="16">
        <v>44884</v>
      </c>
      <c r="C4209" s="8">
        <v>69564</v>
      </c>
      <c r="D4209" s="8" t="s">
        <v>25517</v>
      </c>
      <c r="E4209" s="8" t="s">
        <v>29726</v>
      </c>
      <c r="F4209" s="16">
        <v>44900</v>
      </c>
      <c r="G4209" s="8" t="s">
        <v>16292</v>
      </c>
      <c r="H4209" s="8" t="str">
        <f>_xlfn.XLOOKUP(Claims!$G4209,Table1[Policy ID],Table1[Policy Type])</f>
        <v>Health</v>
      </c>
    </row>
    <row r="4210" spans="1:8">
      <c r="A4210" s="12" t="s">
        <v>24724</v>
      </c>
      <c r="B4210" s="17">
        <v>45321</v>
      </c>
      <c r="C4210" s="13">
        <v>83933</v>
      </c>
      <c r="D4210" s="13" t="s">
        <v>25516</v>
      </c>
      <c r="E4210" s="13" t="s">
        <v>29727</v>
      </c>
      <c r="F4210" s="17">
        <v>45344</v>
      </c>
      <c r="G4210" s="13" t="s">
        <v>15869</v>
      </c>
      <c r="H4210" s="13" t="str">
        <f>_xlfn.XLOOKUP(Claims!$G4210,Table1[Policy ID],Table1[Policy Type])</f>
        <v>Health</v>
      </c>
    </row>
    <row r="4211" spans="1:8">
      <c r="A4211" s="11" t="s">
        <v>24725</v>
      </c>
      <c r="B4211" s="16">
        <v>45020</v>
      </c>
      <c r="C4211" s="8">
        <v>80496</v>
      </c>
      <c r="D4211" s="8" t="s">
        <v>25516</v>
      </c>
      <c r="E4211" s="8" t="s">
        <v>29728</v>
      </c>
      <c r="F4211" s="16">
        <v>45041</v>
      </c>
      <c r="G4211" s="8" t="s">
        <v>20216</v>
      </c>
      <c r="H4211" s="8" t="str">
        <f>_xlfn.XLOOKUP(Claims!$G4211,Table1[Policy ID],Table1[Policy Type])</f>
        <v>Life</v>
      </c>
    </row>
    <row r="4212" spans="1:8">
      <c r="A4212" s="12" t="s">
        <v>24726</v>
      </c>
      <c r="B4212" s="17">
        <v>44505</v>
      </c>
      <c r="C4212" s="13">
        <v>39889</v>
      </c>
      <c r="D4212" s="13" t="s">
        <v>25517</v>
      </c>
      <c r="E4212" s="13" t="s">
        <v>29729</v>
      </c>
      <c r="F4212" s="17">
        <v>44544</v>
      </c>
      <c r="G4212" s="13" t="s">
        <v>15639</v>
      </c>
      <c r="H4212" s="13" t="str">
        <f>_xlfn.XLOOKUP(Claims!$G4212,Table1[Policy ID],Table1[Policy Type])</f>
        <v>Property</v>
      </c>
    </row>
    <row r="4213" spans="1:8">
      <c r="A4213" s="11" t="s">
        <v>24727</v>
      </c>
      <c r="B4213" s="16">
        <v>43944</v>
      </c>
      <c r="C4213" s="8">
        <v>15180</v>
      </c>
      <c r="D4213" s="8" t="s">
        <v>25518</v>
      </c>
      <c r="E4213" s="8" t="s">
        <v>29730</v>
      </c>
      <c r="F4213" s="8"/>
      <c r="G4213" s="8" t="s">
        <v>20082</v>
      </c>
      <c r="H4213" s="8" t="str">
        <f>_xlfn.XLOOKUP(Claims!$G4213,Table1[Policy ID],Table1[Policy Type])</f>
        <v>Health</v>
      </c>
    </row>
    <row r="4214" spans="1:8">
      <c r="A4214" s="12" t="s">
        <v>24728</v>
      </c>
      <c r="B4214" s="17">
        <v>45088</v>
      </c>
      <c r="C4214" s="13">
        <v>77442</v>
      </c>
      <c r="D4214" s="13" t="s">
        <v>25518</v>
      </c>
      <c r="E4214" s="13" t="s">
        <v>29731</v>
      </c>
      <c r="F4214" s="17">
        <v>45161</v>
      </c>
      <c r="G4214" s="13" t="s">
        <v>17984</v>
      </c>
      <c r="H4214" s="13" t="str">
        <f>_xlfn.XLOOKUP(Claims!$G4214,Table1[Policy ID],Table1[Policy Type])</f>
        <v>Auto</v>
      </c>
    </row>
    <row r="4215" spans="1:8">
      <c r="A4215" s="11" t="s">
        <v>24729</v>
      </c>
      <c r="B4215" s="16">
        <v>44529</v>
      </c>
      <c r="C4215" s="8">
        <v>73597</v>
      </c>
      <c r="D4215" s="8" t="s">
        <v>25518</v>
      </c>
      <c r="E4215" s="8" t="s">
        <v>29732</v>
      </c>
      <c r="F4215" s="8"/>
      <c r="G4215" s="8" t="s">
        <v>19098</v>
      </c>
      <c r="H4215" s="8" t="str">
        <f>_xlfn.XLOOKUP(Claims!$G4215,Table1[Policy ID],Table1[Policy Type])</f>
        <v>Health</v>
      </c>
    </row>
    <row r="4216" spans="1:8">
      <c r="A4216" s="12" t="s">
        <v>24730</v>
      </c>
      <c r="B4216" s="17">
        <v>45154</v>
      </c>
      <c r="C4216" s="13">
        <v>14933</v>
      </c>
      <c r="D4216" s="13" t="s">
        <v>25517</v>
      </c>
      <c r="E4216" s="13" t="s">
        <v>29733</v>
      </c>
      <c r="F4216" s="17">
        <v>45241</v>
      </c>
      <c r="G4216" s="13" t="s">
        <v>16840</v>
      </c>
      <c r="H4216" s="13" t="str">
        <f>_xlfn.XLOOKUP(Claims!$G4216,Table1[Policy ID],Table1[Policy Type])</f>
        <v>Life</v>
      </c>
    </row>
    <row r="4217" spans="1:8">
      <c r="A4217" s="11" t="s">
        <v>24731</v>
      </c>
      <c r="B4217" s="16">
        <v>44741</v>
      </c>
      <c r="C4217" s="8">
        <v>88578</v>
      </c>
      <c r="D4217" s="8" t="s">
        <v>25517</v>
      </c>
      <c r="E4217" s="8" t="s">
        <v>29734</v>
      </c>
      <c r="F4217" s="8"/>
      <c r="G4217" s="8" t="s">
        <v>17240</v>
      </c>
      <c r="H4217" s="8" t="str">
        <f>_xlfn.XLOOKUP(Claims!$G4217,Table1[Policy ID],Table1[Policy Type])</f>
        <v>Health</v>
      </c>
    </row>
    <row r="4218" spans="1:8">
      <c r="A4218" s="12" t="s">
        <v>24732</v>
      </c>
      <c r="B4218" s="17">
        <v>45313</v>
      </c>
      <c r="C4218" s="13">
        <v>17710</v>
      </c>
      <c r="D4218" s="13" t="s">
        <v>25516</v>
      </c>
      <c r="E4218" s="13" t="s">
        <v>29735</v>
      </c>
      <c r="F4218" s="17">
        <v>45361</v>
      </c>
      <c r="G4218" s="13" t="s">
        <v>16631</v>
      </c>
      <c r="H4218" s="13" t="str">
        <f>_xlfn.XLOOKUP(Claims!$G4218,Table1[Policy ID],Table1[Policy Type])</f>
        <v>Health</v>
      </c>
    </row>
    <row r="4219" spans="1:8">
      <c r="A4219" s="11" t="s">
        <v>24733</v>
      </c>
      <c r="B4219" s="16">
        <v>45498</v>
      </c>
      <c r="C4219" s="8">
        <v>86600</v>
      </c>
      <c r="D4219" s="8" t="s">
        <v>25517</v>
      </c>
      <c r="E4219" s="8" t="s">
        <v>29736</v>
      </c>
      <c r="F4219" s="8"/>
      <c r="G4219" s="8" t="s">
        <v>19617</v>
      </c>
      <c r="H4219" s="8" t="str">
        <f>_xlfn.XLOOKUP(Claims!$G4219,Table1[Policy ID],Table1[Policy Type])</f>
        <v>Auto</v>
      </c>
    </row>
    <row r="4220" spans="1:8">
      <c r="A4220" s="12" t="s">
        <v>24734</v>
      </c>
      <c r="B4220" s="17">
        <v>44889</v>
      </c>
      <c r="C4220" s="13">
        <v>21131</v>
      </c>
      <c r="D4220" s="13" t="s">
        <v>25518</v>
      </c>
      <c r="E4220" s="13" t="s">
        <v>29737</v>
      </c>
      <c r="F4220" s="17">
        <v>44924</v>
      </c>
      <c r="G4220" s="13" t="s">
        <v>20115</v>
      </c>
      <c r="H4220" s="13" t="str">
        <f>_xlfn.XLOOKUP(Claims!$G4220,Table1[Policy ID],Table1[Policy Type])</f>
        <v>Auto</v>
      </c>
    </row>
    <row r="4221" spans="1:8">
      <c r="A4221" s="11" t="s">
        <v>24735</v>
      </c>
      <c r="B4221" s="16">
        <v>43945</v>
      </c>
      <c r="C4221" s="8">
        <v>63541</v>
      </c>
      <c r="D4221" s="8" t="s">
        <v>25517</v>
      </c>
      <c r="E4221" s="8" t="s">
        <v>29738</v>
      </c>
      <c r="F4221" s="8"/>
      <c r="G4221" s="8" t="s">
        <v>19463</v>
      </c>
      <c r="H4221" s="8" t="str">
        <f>_xlfn.XLOOKUP(Claims!$G4221,Table1[Policy ID],Table1[Policy Type])</f>
        <v>Auto</v>
      </c>
    </row>
    <row r="4222" spans="1:8">
      <c r="A4222" s="12" t="s">
        <v>24736</v>
      </c>
      <c r="B4222" s="17">
        <v>45098</v>
      </c>
      <c r="C4222" s="13">
        <v>58305</v>
      </c>
      <c r="D4222" s="13" t="s">
        <v>25516</v>
      </c>
      <c r="E4222" s="13" t="s">
        <v>29739</v>
      </c>
      <c r="F4222" s="17">
        <v>45119</v>
      </c>
      <c r="G4222" s="13" t="s">
        <v>17857</v>
      </c>
      <c r="H4222" s="13" t="str">
        <f>_xlfn.XLOOKUP(Claims!$G4222,Table1[Policy ID],Table1[Policy Type])</f>
        <v>Health</v>
      </c>
    </row>
    <row r="4223" spans="1:8">
      <c r="A4223" s="11" t="s">
        <v>24737</v>
      </c>
      <c r="B4223" s="16">
        <v>44639</v>
      </c>
      <c r="C4223" s="8">
        <v>80698</v>
      </c>
      <c r="D4223" s="8" t="s">
        <v>25516</v>
      </c>
      <c r="E4223" s="8" t="s">
        <v>29740</v>
      </c>
      <c r="F4223" s="16">
        <v>44678</v>
      </c>
      <c r="G4223" s="8" t="s">
        <v>19062</v>
      </c>
      <c r="H4223" s="8" t="str">
        <f>_xlfn.XLOOKUP(Claims!$G4223,Table1[Policy ID],Table1[Policy Type])</f>
        <v>Property</v>
      </c>
    </row>
    <row r="4224" spans="1:8">
      <c r="A4224" s="12" t="s">
        <v>24738</v>
      </c>
      <c r="B4224" s="17">
        <v>43947</v>
      </c>
      <c r="C4224" s="13">
        <v>83707</v>
      </c>
      <c r="D4224" s="13" t="s">
        <v>25516</v>
      </c>
      <c r="E4224" s="13" t="s">
        <v>29741</v>
      </c>
      <c r="F4224" s="17">
        <v>44007</v>
      </c>
      <c r="G4224" s="13" t="s">
        <v>18024</v>
      </c>
      <c r="H4224" s="13" t="str">
        <f>_xlfn.XLOOKUP(Claims!$G4224,Table1[Policy ID],Table1[Policy Type])</f>
        <v>Health</v>
      </c>
    </row>
    <row r="4225" spans="1:8">
      <c r="A4225" s="11" t="s">
        <v>24739</v>
      </c>
      <c r="B4225" s="16">
        <v>44302</v>
      </c>
      <c r="C4225" s="8">
        <v>84491</v>
      </c>
      <c r="D4225" s="8" t="s">
        <v>25518</v>
      </c>
      <c r="E4225" s="8" t="s">
        <v>29742</v>
      </c>
      <c r="F4225" s="8"/>
      <c r="G4225" s="8" t="s">
        <v>17808</v>
      </c>
      <c r="H4225" s="8" t="str">
        <f>_xlfn.XLOOKUP(Claims!$G4225,Table1[Policy ID],Table1[Policy Type])</f>
        <v>Auto</v>
      </c>
    </row>
    <row r="4226" spans="1:8">
      <c r="A4226" s="12" t="s">
        <v>24740</v>
      </c>
      <c r="B4226" s="17">
        <v>44771</v>
      </c>
      <c r="C4226" s="13">
        <v>85777</v>
      </c>
      <c r="D4226" s="13" t="s">
        <v>25518</v>
      </c>
      <c r="E4226" s="13" t="s">
        <v>29743</v>
      </c>
      <c r="F4226" s="13"/>
      <c r="G4226" s="13" t="s">
        <v>16150</v>
      </c>
      <c r="H4226" s="13" t="str">
        <f>_xlfn.XLOOKUP(Claims!$G4226,Table1[Policy ID],Table1[Policy Type])</f>
        <v>Life</v>
      </c>
    </row>
    <row r="4227" spans="1:8">
      <c r="A4227" s="11" t="s">
        <v>24741</v>
      </c>
      <c r="B4227" s="16">
        <v>44773</v>
      </c>
      <c r="C4227" s="8">
        <v>38663</v>
      </c>
      <c r="D4227" s="8" t="s">
        <v>25518</v>
      </c>
      <c r="E4227" s="8" t="s">
        <v>29744</v>
      </c>
      <c r="F4227" s="8"/>
      <c r="G4227" s="8" t="s">
        <v>18867</v>
      </c>
      <c r="H4227" s="8" t="str">
        <f>_xlfn.XLOOKUP(Claims!$G4227,Table1[Policy ID],Table1[Policy Type])</f>
        <v>Auto</v>
      </c>
    </row>
    <row r="4228" spans="1:8">
      <c r="A4228" s="12" t="s">
        <v>24742</v>
      </c>
      <c r="B4228" s="17">
        <v>44167</v>
      </c>
      <c r="C4228" s="13">
        <v>58460</v>
      </c>
      <c r="D4228" s="13" t="s">
        <v>25516</v>
      </c>
      <c r="E4228" s="13" t="s">
        <v>29745</v>
      </c>
      <c r="F4228" s="17">
        <v>44215</v>
      </c>
      <c r="G4228" s="13" t="s">
        <v>20301</v>
      </c>
      <c r="H4228" s="13" t="str">
        <f>_xlfn.XLOOKUP(Claims!$G4228,Table1[Policy ID],Table1[Policy Type])</f>
        <v>Auto</v>
      </c>
    </row>
    <row r="4229" spans="1:8">
      <c r="A4229" s="11" t="s">
        <v>24743</v>
      </c>
      <c r="B4229" s="16">
        <v>44419</v>
      </c>
      <c r="C4229" s="8">
        <v>24976</v>
      </c>
      <c r="D4229" s="8" t="s">
        <v>25516</v>
      </c>
      <c r="E4229" s="8" t="s">
        <v>29746</v>
      </c>
      <c r="F4229" s="16">
        <v>44448</v>
      </c>
      <c r="G4229" s="8" t="s">
        <v>16464</v>
      </c>
      <c r="H4229" s="8" t="str">
        <f>_xlfn.XLOOKUP(Claims!$G4229,Table1[Policy ID],Table1[Policy Type])</f>
        <v>Life</v>
      </c>
    </row>
    <row r="4230" spans="1:8">
      <c r="A4230" s="12" t="s">
        <v>24744</v>
      </c>
      <c r="B4230" s="17">
        <v>45469</v>
      </c>
      <c r="C4230" s="13">
        <v>62323</v>
      </c>
      <c r="D4230" s="13" t="s">
        <v>25516</v>
      </c>
      <c r="E4230" s="13" t="s">
        <v>29747</v>
      </c>
      <c r="F4230" s="17">
        <v>45512</v>
      </c>
      <c r="G4230" s="13" t="s">
        <v>17696</v>
      </c>
      <c r="H4230" s="13" t="str">
        <f>_xlfn.XLOOKUP(Claims!$G4230,Table1[Policy ID],Table1[Policy Type])</f>
        <v>Property</v>
      </c>
    </row>
    <row r="4231" spans="1:8">
      <c r="A4231" s="11" t="s">
        <v>24745</v>
      </c>
      <c r="B4231" s="16">
        <v>44063</v>
      </c>
      <c r="C4231" s="8">
        <v>66706</v>
      </c>
      <c r="D4231" s="8" t="s">
        <v>25516</v>
      </c>
      <c r="E4231" s="8" t="s">
        <v>29748</v>
      </c>
      <c r="F4231" s="8"/>
      <c r="G4231" s="8" t="s">
        <v>18664</v>
      </c>
      <c r="H4231" s="8" t="str">
        <f>_xlfn.XLOOKUP(Claims!$G4231,Table1[Policy ID],Table1[Policy Type])</f>
        <v>Life</v>
      </c>
    </row>
    <row r="4232" spans="1:8">
      <c r="A4232" s="12" t="s">
        <v>24746</v>
      </c>
      <c r="B4232" s="17">
        <v>44727</v>
      </c>
      <c r="C4232" s="13">
        <v>77370</v>
      </c>
      <c r="D4232" s="13" t="s">
        <v>25517</v>
      </c>
      <c r="E4232" s="13" t="s">
        <v>29749</v>
      </c>
      <c r="F4232" s="17">
        <v>44785</v>
      </c>
      <c r="G4232" s="13" t="s">
        <v>16983</v>
      </c>
      <c r="H4232" s="13" t="str">
        <f>_xlfn.XLOOKUP(Claims!$G4232,Table1[Policy ID],Table1[Policy Type])</f>
        <v>Auto</v>
      </c>
    </row>
    <row r="4233" spans="1:8">
      <c r="A4233" s="11" t="s">
        <v>24747</v>
      </c>
      <c r="B4233" s="16">
        <v>45347</v>
      </c>
      <c r="C4233" s="8">
        <v>8907</v>
      </c>
      <c r="D4233" s="8" t="s">
        <v>25517</v>
      </c>
      <c r="E4233" s="8" t="s">
        <v>29750</v>
      </c>
      <c r="F4233" s="16">
        <v>45375</v>
      </c>
      <c r="G4233" s="8" t="s">
        <v>16998</v>
      </c>
      <c r="H4233" s="8" t="str">
        <f>_xlfn.XLOOKUP(Claims!$G4233,Table1[Policy ID],Table1[Policy Type])</f>
        <v>Health</v>
      </c>
    </row>
    <row r="4234" spans="1:8">
      <c r="A4234" s="12" t="s">
        <v>24748</v>
      </c>
      <c r="B4234" s="17">
        <v>45561</v>
      </c>
      <c r="C4234" s="13">
        <v>57798</v>
      </c>
      <c r="D4234" s="13" t="s">
        <v>25518</v>
      </c>
      <c r="E4234" s="13" t="s">
        <v>29751</v>
      </c>
      <c r="F4234" s="13"/>
      <c r="G4234" s="13" t="s">
        <v>19767</v>
      </c>
      <c r="H4234" s="13" t="str">
        <f>_xlfn.XLOOKUP(Claims!$G4234,Table1[Policy ID],Table1[Policy Type])</f>
        <v>Property</v>
      </c>
    </row>
    <row r="4235" spans="1:8">
      <c r="A4235" s="11" t="s">
        <v>24749</v>
      </c>
      <c r="B4235" s="16">
        <v>43973</v>
      </c>
      <c r="C4235" s="8">
        <v>73907</v>
      </c>
      <c r="D4235" s="8" t="s">
        <v>25516</v>
      </c>
      <c r="E4235" s="8" t="s">
        <v>29752</v>
      </c>
      <c r="F4235" s="8"/>
      <c r="G4235" s="8" t="s">
        <v>16481</v>
      </c>
      <c r="H4235" s="8" t="str">
        <f>_xlfn.XLOOKUP(Claims!$G4235,Table1[Policy ID],Table1[Policy Type])</f>
        <v>Health</v>
      </c>
    </row>
    <row r="4236" spans="1:8">
      <c r="A4236" s="12" t="s">
        <v>24750</v>
      </c>
      <c r="B4236" s="17">
        <v>45378</v>
      </c>
      <c r="C4236" s="13">
        <v>24438</v>
      </c>
      <c r="D4236" s="13" t="s">
        <v>25518</v>
      </c>
      <c r="E4236" s="13" t="s">
        <v>29753</v>
      </c>
      <c r="F4236" s="17">
        <v>45417</v>
      </c>
      <c r="G4236" s="13" t="s">
        <v>17677</v>
      </c>
      <c r="H4236" s="13" t="str">
        <f>_xlfn.XLOOKUP(Claims!$G4236,Table1[Policy ID],Table1[Policy Type])</f>
        <v>Health</v>
      </c>
    </row>
    <row r="4237" spans="1:8">
      <c r="A4237" s="11" t="s">
        <v>24751</v>
      </c>
      <c r="B4237" s="16">
        <v>43938</v>
      </c>
      <c r="C4237" s="8">
        <v>9607</v>
      </c>
      <c r="D4237" s="8" t="s">
        <v>25516</v>
      </c>
      <c r="E4237" s="8" t="s">
        <v>29754</v>
      </c>
      <c r="F4237" s="16">
        <v>43993</v>
      </c>
      <c r="G4237" s="8" t="s">
        <v>17824</v>
      </c>
      <c r="H4237" s="8" t="str">
        <f>_xlfn.XLOOKUP(Claims!$G4237,Table1[Policy ID],Table1[Policy Type])</f>
        <v>Auto</v>
      </c>
    </row>
    <row r="4238" spans="1:8">
      <c r="A4238" s="12" t="s">
        <v>24752</v>
      </c>
      <c r="B4238" s="17">
        <v>44069</v>
      </c>
      <c r="C4238" s="13">
        <v>21456</v>
      </c>
      <c r="D4238" s="13" t="s">
        <v>25517</v>
      </c>
      <c r="E4238" s="13" t="s">
        <v>29755</v>
      </c>
      <c r="F4238" s="13"/>
      <c r="G4238" s="13" t="s">
        <v>16444</v>
      </c>
      <c r="H4238" s="13" t="str">
        <f>_xlfn.XLOOKUP(Claims!$G4238,Table1[Policy ID],Table1[Policy Type])</f>
        <v>Property</v>
      </c>
    </row>
    <row r="4239" spans="1:8">
      <c r="A4239" s="11" t="s">
        <v>24753</v>
      </c>
      <c r="B4239" s="16">
        <v>44222</v>
      </c>
      <c r="C4239" s="8">
        <v>69225</v>
      </c>
      <c r="D4239" s="8" t="s">
        <v>25516</v>
      </c>
      <c r="E4239" s="8" t="s">
        <v>29756</v>
      </c>
      <c r="F4239" s="16">
        <v>44268</v>
      </c>
      <c r="G4239" s="8" t="s">
        <v>18383</v>
      </c>
      <c r="H4239" s="8" t="str">
        <f>_xlfn.XLOOKUP(Claims!$G4239,Table1[Policy ID],Table1[Policy Type])</f>
        <v>Auto</v>
      </c>
    </row>
    <row r="4240" spans="1:8">
      <c r="A4240" s="12" t="s">
        <v>24754</v>
      </c>
      <c r="B4240" s="17">
        <v>45374</v>
      </c>
      <c r="C4240" s="13">
        <v>38928</v>
      </c>
      <c r="D4240" s="13" t="s">
        <v>25517</v>
      </c>
      <c r="E4240" s="13" t="s">
        <v>29757</v>
      </c>
      <c r="F4240" s="17">
        <v>45392</v>
      </c>
      <c r="G4240" s="13" t="s">
        <v>17814</v>
      </c>
      <c r="H4240" s="13" t="str">
        <f>_xlfn.XLOOKUP(Claims!$G4240,Table1[Policy ID],Table1[Policy Type])</f>
        <v>Life</v>
      </c>
    </row>
    <row r="4241" spans="1:8">
      <c r="A4241" s="11" t="s">
        <v>24755</v>
      </c>
      <c r="B4241" s="16">
        <v>45448</v>
      </c>
      <c r="C4241" s="8">
        <v>10298</v>
      </c>
      <c r="D4241" s="8" t="s">
        <v>25517</v>
      </c>
      <c r="E4241" s="8" t="s">
        <v>29758</v>
      </c>
      <c r="F4241" s="16">
        <v>45467</v>
      </c>
      <c r="G4241" s="8" t="s">
        <v>16452</v>
      </c>
      <c r="H4241" s="8" t="str">
        <f>_xlfn.XLOOKUP(Claims!$G4241,Table1[Policy ID],Table1[Policy Type])</f>
        <v>Life</v>
      </c>
    </row>
    <row r="4242" spans="1:8">
      <c r="A4242" s="12" t="s">
        <v>24756</v>
      </c>
      <c r="B4242" s="17">
        <v>45160</v>
      </c>
      <c r="C4242" s="13">
        <v>90125</v>
      </c>
      <c r="D4242" s="13" t="s">
        <v>25516</v>
      </c>
      <c r="E4242" s="13" t="s">
        <v>29759</v>
      </c>
      <c r="F4242" s="17">
        <v>45229</v>
      </c>
      <c r="G4242" s="13" t="s">
        <v>18473</v>
      </c>
      <c r="H4242" s="13" t="str">
        <f>_xlfn.XLOOKUP(Claims!$G4242,Table1[Policy ID],Table1[Policy Type])</f>
        <v>Health</v>
      </c>
    </row>
    <row r="4243" spans="1:8">
      <c r="A4243" s="11" t="s">
        <v>24757</v>
      </c>
      <c r="B4243" s="16">
        <v>44234</v>
      </c>
      <c r="C4243" s="8">
        <v>7770</v>
      </c>
      <c r="D4243" s="8" t="s">
        <v>25517</v>
      </c>
      <c r="E4243" s="8" t="s">
        <v>29760</v>
      </c>
      <c r="F4243" s="16">
        <v>44323</v>
      </c>
      <c r="G4243" s="8" t="s">
        <v>18394</v>
      </c>
      <c r="H4243" s="8" t="str">
        <f>_xlfn.XLOOKUP(Claims!$G4243,Table1[Policy ID],Table1[Policy Type])</f>
        <v>Auto</v>
      </c>
    </row>
    <row r="4244" spans="1:8">
      <c r="A4244" s="12" t="s">
        <v>24758</v>
      </c>
      <c r="B4244" s="17">
        <v>44990</v>
      </c>
      <c r="C4244" s="13">
        <v>74362</v>
      </c>
      <c r="D4244" s="13" t="s">
        <v>25516</v>
      </c>
      <c r="E4244" s="13" t="s">
        <v>29761</v>
      </c>
      <c r="F4244" s="13"/>
      <c r="G4244" s="13" t="s">
        <v>16304</v>
      </c>
      <c r="H4244" s="13" t="str">
        <f>_xlfn.XLOOKUP(Claims!$G4244,Table1[Policy ID],Table1[Policy Type])</f>
        <v>Auto</v>
      </c>
    </row>
    <row r="4245" spans="1:8">
      <c r="A4245" s="11" t="s">
        <v>24759</v>
      </c>
      <c r="B4245" s="16">
        <v>43877</v>
      </c>
      <c r="C4245" s="8">
        <v>37494</v>
      </c>
      <c r="D4245" s="8" t="s">
        <v>25518</v>
      </c>
      <c r="E4245" s="8" t="s">
        <v>29762</v>
      </c>
      <c r="F4245" s="8"/>
      <c r="G4245" s="8" t="s">
        <v>16933</v>
      </c>
      <c r="H4245" s="8" t="str">
        <f>_xlfn.XLOOKUP(Claims!$G4245,Table1[Policy ID],Table1[Policy Type])</f>
        <v>Auto</v>
      </c>
    </row>
    <row r="4246" spans="1:8">
      <c r="A4246" s="12" t="s">
        <v>24760</v>
      </c>
      <c r="B4246" s="17">
        <v>44292</v>
      </c>
      <c r="C4246" s="13">
        <v>90541</v>
      </c>
      <c r="D4246" s="13" t="s">
        <v>25517</v>
      </c>
      <c r="E4246" s="13" t="s">
        <v>29763</v>
      </c>
      <c r="F4246" s="17">
        <v>44382</v>
      </c>
      <c r="G4246" s="13" t="s">
        <v>19904</v>
      </c>
      <c r="H4246" s="13" t="str">
        <f>_xlfn.XLOOKUP(Claims!$G4246,Table1[Policy ID],Table1[Policy Type])</f>
        <v>Life</v>
      </c>
    </row>
    <row r="4247" spans="1:8">
      <c r="A4247" s="11" t="s">
        <v>24761</v>
      </c>
      <c r="B4247" s="16">
        <v>43888</v>
      </c>
      <c r="C4247" s="8">
        <v>45045</v>
      </c>
      <c r="D4247" s="8" t="s">
        <v>25518</v>
      </c>
      <c r="E4247" s="8" t="s">
        <v>29764</v>
      </c>
      <c r="F4247" s="16">
        <v>43937</v>
      </c>
      <c r="G4247" s="8" t="s">
        <v>16127</v>
      </c>
      <c r="H4247" s="8" t="str">
        <f>_xlfn.XLOOKUP(Claims!$G4247,Table1[Policy ID],Table1[Policy Type])</f>
        <v>Auto</v>
      </c>
    </row>
    <row r="4248" spans="1:8">
      <c r="A4248" s="12" t="s">
        <v>24762</v>
      </c>
      <c r="B4248" s="17">
        <v>44699</v>
      </c>
      <c r="C4248" s="13">
        <v>45627</v>
      </c>
      <c r="D4248" s="13" t="s">
        <v>25518</v>
      </c>
      <c r="E4248" s="13" t="s">
        <v>29765</v>
      </c>
      <c r="F4248" s="13"/>
      <c r="G4248" s="13" t="s">
        <v>19773</v>
      </c>
      <c r="H4248" s="13" t="str">
        <f>_xlfn.XLOOKUP(Claims!$G4248,Table1[Policy ID],Table1[Policy Type])</f>
        <v>Life</v>
      </c>
    </row>
    <row r="4249" spans="1:8">
      <c r="A4249" s="11" t="s">
        <v>24763</v>
      </c>
      <c r="B4249" s="16">
        <v>44328</v>
      </c>
      <c r="C4249" s="8">
        <v>62002</v>
      </c>
      <c r="D4249" s="8" t="s">
        <v>25518</v>
      </c>
      <c r="E4249" s="8" t="s">
        <v>29766</v>
      </c>
      <c r="F4249" s="8"/>
      <c r="G4249" s="8" t="s">
        <v>16114</v>
      </c>
      <c r="H4249" s="8" t="str">
        <f>_xlfn.XLOOKUP(Claims!$G4249,Table1[Policy ID],Table1[Policy Type])</f>
        <v>Life</v>
      </c>
    </row>
    <row r="4250" spans="1:8">
      <c r="A4250" s="12" t="s">
        <v>24764</v>
      </c>
      <c r="B4250" s="17">
        <v>45352</v>
      </c>
      <c r="C4250" s="13">
        <v>46938</v>
      </c>
      <c r="D4250" s="13" t="s">
        <v>25516</v>
      </c>
      <c r="E4250" s="13" t="s">
        <v>29767</v>
      </c>
      <c r="F4250" s="17">
        <v>45429</v>
      </c>
      <c r="G4250" s="13" t="s">
        <v>15640</v>
      </c>
      <c r="H4250" s="13" t="str">
        <f>_xlfn.XLOOKUP(Claims!$G4250,Table1[Policy ID],Table1[Policy Type])</f>
        <v>Property</v>
      </c>
    </row>
    <row r="4251" spans="1:8">
      <c r="A4251" s="11" t="s">
        <v>24765</v>
      </c>
      <c r="B4251" s="16">
        <v>45007</v>
      </c>
      <c r="C4251" s="8">
        <v>12184</v>
      </c>
      <c r="D4251" s="8" t="s">
        <v>25518</v>
      </c>
      <c r="E4251" s="8" t="s">
        <v>29768</v>
      </c>
      <c r="F4251" s="16">
        <v>45064</v>
      </c>
      <c r="G4251" s="8" t="s">
        <v>19436</v>
      </c>
      <c r="H4251" s="8" t="str">
        <f>_xlfn.XLOOKUP(Claims!$G4251,Table1[Policy ID],Table1[Policy Type])</f>
        <v>Health</v>
      </c>
    </row>
    <row r="4252" spans="1:8">
      <c r="A4252" s="12" t="s">
        <v>24766</v>
      </c>
      <c r="B4252" s="17">
        <v>44960</v>
      </c>
      <c r="C4252" s="13">
        <v>47102</v>
      </c>
      <c r="D4252" s="13" t="s">
        <v>25517</v>
      </c>
      <c r="E4252" s="13" t="s">
        <v>29769</v>
      </c>
      <c r="F4252" s="13"/>
      <c r="G4252" s="13" t="s">
        <v>15876</v>
      </c>
      <c r="H4252" s="13" t="str">
        <f>_xlfn.XLOOKUP(Claims!$G4252,Table1[Policy ID],Table1[Policy Type])</f>
        <v>Auto</v>
      </c>
    </row>
    <row r="4253" spans="1:8">
      <c r="A4253" s="11" t="s">
        <v>24767</v>
      </c>
      <c r="B4253" s="16">
        <v>44613</v>
      </c>
      <c r="C4253" s="8">
        <v>22005</v>
      </c>
      <c r="D4253" s="8" t="s">
        <v>25516</v>
      </c>
      <c r="E4253" s="8" t="s">
        <v>29770</v>
      </c>
      <c r="F4253" s="8"/>
      <c r="G4253" s="8" t="s">
        <v>19980</v>
      </c>
      <c r="H4253" s="8" t="str">
        <f>_xlfn.XLOOKUP(Claims!$G4253,Table1[Policy ID],Table1[Policy Type])</f>
        <v>Property</v>
      </c>
    </row>
    <row r="4254" spans="1:8">
      <c r="A4254" s="12" t="s">
        <v>24768</v>
      </c>
      <c r="B4254" s="17">
        <v>45272</v>
      </c>
      <c r="C4254" s="13">
        <v>28615</v>
      </c>
      <c r="D4254" s="13" t="s">
        <v>25518</v>
      </c>
      <c r="E4254" s="13" t="s">
        <v>29771</v>
      </c>
      <c r="F4254" s="17">
        <v>45342</v>
      </c>
      <c r="G4254" s="13" t="s">
        <v>19896</v>
      </c>
      <c r="H4254" s="13" t="str">
        <f>_xlfn.XLOOKUP(Claims!$G4254,Table1[Policy ID],Table1[Policy Type])</f>
        <v>Health</v>
      </c>
    </row>
    <row r="4255" spans="1:8">
      <c r="A4255" s="11" t="s">
        <v>24769</v>
      </c>
      <c r="B4255" s="16">
        <v>44811</v>
      </c>
      <c r="C4255" s="8">
        <v>65718</v>
      </c>
      <c r="D4255" s="8" t="s">
        <v>25517</v>
      </c>
      <c r="E4255" s="8" t="s">
        <v>29772</v>
      </c>
      <c r="F4255" s="8"/>
      <c r="G4255" s="8" t="s">
        <v>18182</v>
      </c>
      <c r="H4255" s="8" t="str">
        <f>_xlfn.XLOOKUP(Claims!$G4255,Table1[Policy ID],Table1[Policy Type])</f>
        <v>Life</v>
      </c>
    </row>
    <row r="4256" spans="1:8">
      <c r="A4256" s="12" t="s">
        <v>24770</v>
      </c>
      <c r="B4256" s="17">
        <v>45580</v>
      </c>
      <c r="C4256" s="13">
        <v>14632</v>
      </c>
      <c r="D4256" s="13" t="s">
        <v>25517</v>
      </c>
      <c r="E4256" s="13" t="s">
        <v>29773</v>
      </c>
      <c r="F4256" s="17">
        <v>45665</v>
      </c>
      <c r="G4256" s="13" t="s">
        <v>16268</v>
      </c>
      <c r="H4256" s="13" t="str">
        <f>_xlfn.XLOOKUP(Claims!$G4256,Table1[Policy ID],Table1[Policy Type])</f>
        <v>Auto</v>
      </c>
    </row>
    <row r="4257" spans="1:8">
      <c r="A4257" s="11" t="s">
        <v>24771</v>
      </c>
      <c r="B4257" s="16">
        <v>44265</v>
      </c>
      <c r="C4257" s="8">
        <v>90989</v>
      </c>
      <c r="D4257" s="8" t="s">
        <v>25517</v>
      </c>
      <c r="E4257" s="8" t="s">
        <v>29774</v>
      </c>
      <c r="F4257" s="16">
        <v>44310</v>
      </c>
      <c r="G4257" s="8" t="s">
        <v>20015</v>
      </c>
      <c r="H4257" s="8" t="str">
        <f>_xlfn.XLOOKUP(Claims!$G4257,Table1[Policy ID],Table1[Policy Type])</f>
        <v>Health</v>
      </c>
    </row>
    <row r="4258" spans="1:8">
      <c r="A4258" s="12" t="s">
        <v>24772</v>
      </c>
      <c r="B4258" s="17">
        <v>45543</v>
      </c>
      <c r="C4258" s="13">
        <v>46165</v>
      </c>
      <c r="D4258" s="13" t="s">
        <v>25517</v>
      </c>
      <c r="E4258" s="13" t="s">
        <v>29775</v>
      </c>
      <c r="F4258" s="17">
        <v>45598</v>
      </c>
      <c r="G4258" s="13" t="s">
        <v>16867</v>
      </c>
      <c r="H4258" s="13" t="str">
        <f>_xlfn.XLOOKUP(Claims!$G4258,Table1[Policy ID],Table1[Policy Type])</f>
        <v>Life</v>
      </c>
    </row>
    <row r="4259" spans="1:8">
      <c r="A4259" s="11" t="s">
        <v>24773</v>
      </c>
      <c r="B4259" s="16">
        <v>44647</v>
      </c>
      <c r="C4259" s="8">
        <v>33171</v>
      </c>
      <c r="D4259" s="8" t="s">
        <v>25518</v>
      </c>
      <c r="E4259" s="8" t="s">
        <v>29776</v>
      </c>
      <c r="F4259" s="8"/>
      <c r="G4259" s="8" t="s">
        <v>16651</v>
      </c>
      <c r="H4259" s="8" t="str">
        <f>_xlfn.XLOOKUP(Claims!$G4259,Table1[Policy ID],Table1[Policy Type])</f>
        <v>Property</v>
      </c>
    </row>
    <row r="4260" spans="1:8">
      <c r="A4260" s="12" t="s">
        <v>24774</v>
      </c>
      <c r="B4260" s="17">
        <v>45263</v>
      </c>
      <c r="C4260" s="13">
        <v>20039</v>
      </c>
      <c r="D4260" s="13" t="s">
        <v>25516</v>
      </c>
      <c r="E4260" s="13" t="s">
        <v>29777</v>
      </c>
      <c r="F4260" s="17">
        <v>45310</v>
      </c>
      <c r="G4260" s="13" t="s">
        <v>20285</v>
      </c>
      <c r="H4260" s="13" t="str">
        <f>_xlfn.XLOOKUP(Claims!$G4260,Table1[Policy ID],Table1[Policy Type])</f>
        <v>Life</v>
      </c>
    </row>
    <row r="4261" spans="1:8">
      <c r="A4261" s="11" t="s">
        <v>24775</v>
      </c>
      <c r="B4261" s="16">
        <v>44774</v>
      </c>
      <c r="C4261" s="8">
        <v>56076</v>
      </c>
      <c r="D4261" s="8" t="s">
        <v>25516</v>
      </c>
      <c r="E4261" s="8" t="s">
        <v>29778</v>
      </c>
      <c r="F4261" s="8"/>
      <c r="G4261" s="8" t="s">
        <v>17372</v>
      </c>
      <c r="H4261" s="8" t="str">
        <f>_xlfn.XLOOKUP(Claims!$G4261,Table1[Policy ID],Table1[Policy Type])</f>
        <v>Property</v>
      </c>
    </row>
    <row r="4262" spans="1:8">
      <c r="A4262" s="12" t="s">
        <v>24776</v>
      </c>
      <c r="B4262" s="17">
        <v>43995</v>
      </c>
      <c r="C4262" s="13">
        <v>93469</v>
      </c>
      <c r="D4262" s="13" t="s">
        <v>25516</v>
      </c>
      <c r="E4262" s="13" t="s">
        <v>29779</v>
      </c>
      <c r="F4262" s="13"/>
      <c r="G4262" s="13" t="s">
        <v>16665</v>
      </c>
      <c r="H4262" s="13" t="str">
        <f>_xlfn.XLOOKUP(Claims!$G4262,Table1[Policy ID],Table1[Policy Type])</f>
        <v>Life</v>
      </c>
    </row>
    <row r="4263" spans="1:8">
      <c r="A4263" s="11" t="s">
        <v>24777</v>
      </c>
      <c r="B4263" s="16">
        <v>44286</v>
      </c>
      <c r="C4263" s="8">
        <v>16143</v>
      </c>
      <c r="D4263" s="8" t="s">
        <v>25516</v>
      </c>
      <c r="E4263" s="8" t="s">
        <v>29780</v>
      </c>
      <c r="F4263" s="16">
        <v>44339</v>
      </c>
      <c r="G4263" s="8" t="s">
        <v>19364</v>
      </c>
      <c r="H4263" s="8" t="str">
        <f>_xlfn.XLOOKUP(Claims!$G4263,Table1[Policy ID],Table1[Policy Type])</f>
        <v>Property</v>
      </c>
    </row>
    <row r="4264" spans="1:8">
      <c r="A4264" s="12" t="s">
        <v>24778</v>
      </c>
      <c r="B4264" s="17">
        <v>45002</v>
      </c>
      <c r="C4264" s="13">
        <v>17122</v>
      </c>
      <c r="D4264" s="13" t="s">
        <v>25516</v>
      </c>
      <c r="E4264" s="13" t="s">
        <v>29781</v>
      </c>
      <c r="F4264" s="17">
        <v>45083</v>
      </c>
      <c r="G4264" s="13" t="s">
        <v>20143</v>
      </c>
      <c r="H4264" s="13" t="str">
        <f>_xlfn.XLOOKUP(Claims!$G4264,Table1[Policy ID],Table1[Policy Type])</f>
        <v>Life</v>
      </c>
    </row>
    <row r="4265" spans="1:8">
      <c r="A4265" s="11" t="s">
        <v>24779</v>
      </c>
      <c r="B4265" s="16">
        <v>43942</v>
      </c>
      <c r="C4265" s="8">
        <v>66090</v>
      </c>
      <c r="D4265" s="8" t="s">
        <v>25517</v>
      </c>
      <c r="E4265" s="8" t="s">
        <v>29782</v>
      </c>
      <c r="F4265" s="16">
        <v>44003</v>
      </c>
      <c r="G4265" s="8" t="s">
        <v>18925</v>
      </c>
      <c r="H4265" s="8" t="str">
        <f>_xlfn.XLOOKUP(Claims!$G4265,Table1[Policy ID],Table1[Policy Type])</f>
        <v>Property</v>
      </c>
    </row>
    <row r="4266" spans="1:8">
      <c r="A4266" s="12" t="s">
        <v>24780</v>
      </c>
      <c r="B4266" s="17">
        <v>44962</v>
      </c>
      <c r="C4266" s="13">
        <v>12964</v>
      </c>
      <c r="D4266" s="13" t="s">
        <v>25517</v>
      </c>
      <c r="E4266" s="13" t="s">
        <v>29783</v>
      </c>
      <c r="F4266" s="17">
        <v>45006</v>
      </c>
      <c r="G4266" s="13" t="s">
        <v>20093</v>
      </c>
      <c r="H4266" s="13" t="str">
        <f>_xlfn.XLOOKUP(Claims!$G4266,Table1[Policy ID],Table1[Policy Type])</f>
        <v>Auto</v>
      </c>
    </row>
    <row r="4267" spans="1:8">
      <c r="A4267" s="11" t="s">
        <v>24781</v>
      </c>
      <c r="B4267" s="16">
        <v>45319</v>
      </c>
      <c r="C4267" s="8">
        <v>91445</v>
      </c>
      <c r="D4267" s="8" t="s">
        <v>25518</v>
      </c>
      <c r="E4267" s="8" t="s">
        <v>29784</v>
      </c>
      <c r="F4267" s="16">
        <v>45333</v>
      </c>
      <c r="G4267" s="8" t="s">
        <v>19338</v>
      </c>
      <c r="H4267" s="8" t="str">
        <f>_xlfn.XLOOKUP(Claims!$G4267,Table1[Policy ID],Table1[Policy Type])</f>
        <v>Auto</v>
      </c>
    </row>
    <row r="4268" spans="1:8">
      <c r="A4268" s="12" t="s">
        <v>24782</v>
      </c>
      <c r="B4268" s="17">
        <v>44110</v>
      </c>
      <c r="C4268" s="13">
        <v>45564</v>
      </c>
      <c r="D4268" s="13" t="s">
        <v>25517</v>
      </c>
      <c r="E4268" s="13" t="s">
        <v>29785</v>
      </c>
      <c r="F4268" s="13"/>
      <c r="G4268" s="13" t="s">
        <v>16594</v>
      </c>
      <c r="H4268" s="13" t="str">
        <f>_xlfn.XLOOKUP(Claims!$G4268,Table1[Policy ID],Table1[Policy Type])</f>
        <v>Auto</v>
      </c>
    </row>
    <row r="4269" spans="1:8">
      <c r="A4269" s="11" t="s">
        <v>24783</v>
      </c>
      <c r="B4269" s="16">
        <v>44912</v>
      </c>
      <c r="C4269" s="8">
        <v>2542</v>
      </c>
      <c r="D4269" s="8" t="s">
        <v>25517</v>
      </c>
      <c r="E4269" s="8" t="s">
        <v>29786</v>
      </c>
      <c r="F4269" s="16">
        <v>44939</v>
      </c>
      <c r="G4269" s="8" t="s">
        <v>20103</v>
      </c>
      <c r="H4269" s="8" t="str">
        <f>_xlfn.XLOOKUP(Claims!$G4269,Table1[Policy ID],Table1[Policy Type])</f>
        <v>Property</v>
      </c>
    </row>
    <row r="4270" spans="1:8">
      <c r="A4270" s="12" t="s">
        <v>24784</v>
      </c>
      <c r="B4270" s="17">
        <v>44615</v>
      </c>
      <c r="C4270" s="13">
        <v>81091</v>
      </c>
      <c r="D4270" s="13" t="s">
        <v>25516</v>
      </c>
      <c r="E4270" s="13" t="s">
        <v>29787</v>
      </c>
      <c r="F4270" s="13"/>
      <c r="G4270" s="13" t="s">
        <v>17331</v>
      </c>
      <c r="H4270" s="13" t="str">
        <f>_xlfn.XLOOKUP(Claims!$G4270,Table1[Policy ID],Table1[Policy Type])</f>
        <v>Health</v>
      </c>
    </row>
    <row r="4271" spans="1:8">
      <c r="A4271" s="11" t="s">
        <v>24785</v>
      </c>
      <c r="B4271" s="16">
        <v>45210</v>
      </c>
      <c r="C4271" s="8">
        <v>1997</v>
      </c>
      <c r="D4271" s="8" t="s">
        <v>25517</v>
      </c>
      <c r="E4271" s="8" t="s">
        <v>29788</v>
      </c>
      <c r="F4271" s="8"/>
      <c r="G4271" s="8" t="s">
        <v>17010</v>
      </c>
      <c r="H4271" s="8" t="str">
        <f>_xlfn.XLOOKUP(Claims!$G4271,Table1[Policy ID],Table1[Policy Type])</f>
        <v>Auto</v>
      </c>
    </row>
    <row r="4272" spans="1:8">
      <c r="A4272" s="12" t="s">
        <v>24786</v>
      </c>
      <c r="B4272" s="17">
        <v>43836</v>
      </c>
      <c r="C4272" s="13">
        <v>25632</v>
      </c>
      <c r="D4272" s="13" t="s">
        <v>25518</v>
      </c>
      <c r="E4272" s="13" t="s">
        <v>29789</v>
      </c>
      <c r="F4272" s="17">
        <v>43882</v>
      </c>
      <c r="G4272" s="13" t="s">
        <v>15579</v>
      </c>
      <c r="H4272" s="13" t="str">
        <f>_xlfn.XLOOKUP(Claims!$G4272,Table1[Policy ID],Table1[Policy Type])</f>
        <v>Property</v>
      </c>
    </row>
    <row r="4273" spans="1:8">
      <c r="A4273" s="11" t="s">
        <v>24787</v>
      </c>
      <c r="B4273" s="16">
        <v>44892</v>
      </c>
      <c r="C4273" s="8">
        <v>71815</v>
      </c>
      <c r="D4273" s="8" t="s">
        <v>25516</v>
      </c>
      <c r="E4273" s="8" t="s">
        <v>29790</v>
      </c>
      <c r="F4273" s="16">
        <v>44968</v>
      </c>
      <c r="G4273" s="8" t="s">
        <v>17244</v>
      </c>
      <c r="H4273" s="8" t="str">
        <f>_xlfn.XLOOKUP(Claims!$G4273,Table1[Policy ID],Table1[Policy Type])</f>
        <v>Health</v>
      </c>
    </row>
    <row r="4274" spans="1:8">
      <c r="A4274" s="12" t="s">
        <v>24788</v>
      </c>
      <c r="B4274" s="17">
        <v>43968</v>
      </c>
      <c r="C4274" s="13">
        <v>59807</v>
      </c>
      <c r="D4274" s="13" t="s">
        <v>25516</v>
      </c>
      <c r="E4274" s="13" t="s">
        <v>29791</v>
      </c>
      <c r="F4274" s="17">
        <v>44042</v>
      </c>
      <c r="G4274" s="13" t="s">
        <v>17787</v>
      </c>
      <c r="H4274" s="13" t="str">
        <f>_xlfn.XLOOKUP(Claims!$G4274,Table1[Policy ID],Table1[Policy Type])</f>
        <v>Life</v>
      </c>
    </row>
    <row r="4275" spans="1:8">
      <c r="A4275" s="11" t="s">
        <v>24789</v>
      </c>
      <c r="B4275" s="16">
        <v>45150</v>
      </c>
      <c r="C4275" s="8">
        <v>34054</v>
      </c>
      <c r="D4275" s="8" t="s">
        <v>25516</v>
      </c>
      <c r="E4275" s="8" t="s">
        <v>29792</v>
      </c>
      <c r="F4275" s="16">
        <v>45168</v>
      </c>
      <c r="G4275" s="8" t="s">
        <v>15727</v>
      </c>
      <c r="H4275" s="8" t="str">
        <f>_xlfn.XLOOKUP(Claims!$G4275,Table1[Policy ID],Table1[Policy Type])</f>
        <v>Property</v>
      </c>
    </row>
    <row r="4276" spans="1:8">
      <c r="A4276" s="12" t="s">
        <v>24790</v>
      </c>
      <c r="B4276" s="17">
        <v>44802</v>
      </c>
      <c r="C4276" s="13">
        <v>86038</v>
      </c>
      <c r="D4276" s="13" t="s">
        <v>25516</v>
      </c>
      <c r="E4276" s="13" t="s">
        <v>29793</v>
      </c>
      <c r="F4276" s="17">
        <v>44848</v>
      </c>
      <c r="G4276" s="13" t="s">
        <v>18423</v>
      </c>
      <c r="H4276" s="13" t="str">
        <f>_xlfn.XLOOKUP(Claims!$G4276,Table1[Policy ID],Table1[Policy Type])</f>
        <v>Auto</v>
      </c>
    </row>
    <row r="4277" spans="1:8">
      <c r="A4277" s="11" t="s">
        <v>24791</v>
      </c>
      <c r="B4277" s="16">
        <v>45262</v>
      </c>
      <c r="C4277" s="8">
        <v>30279</v>
      </c>
      <c r="D4277" s="8" t="s">
        <v>25518</v>
      </c>
      <c r="E4277" s="8" t="s">
        <v>29794</v>
      </c>
      <c r="F4277" s="16">
        <v>45283</v>
      </c>
      <c r="G4277" s="8" t="s">
        <v>17154</v>
      </c>
      <c r="H4277" s="8" t="str">
        <f>_xlfn.XLOOKUP(Claims!$G4277,Table1[Policy ID],Table1[Policy Type])</f>
        <v>Auto</v>
      </c>
    </row>
    <row r="4278" spans="1:8">
      <c r="A4278" s="12" t="s">
        <v>24792</v>
      </c>
      <c r="B4278" s="17">
        <v>45379</v>
      </c>
      <c r="C4278" s="13">
        <v>15034</v>
      </c>
      <c r="D4278" s="13" t="s">
        <v>25516</v>
      </c>
      <c r="E4278" s="13" t="s">
        <v>29795</v>
      </c>
      <c r="F4278" s="13"/>
      <c r="G4278" s="13" t="s">
        <v>19713</v>
      </c>
      <c r="H4278" s="13" t="str">
        <f>_xlfn.XLOOKUP(Claims!$G4278,Table1[Policy ID],Table1[Policy Type])</f>
        <v>Property</v>
      </c>
    </row>
    <row r="4279" spans="1:8">
      <c r="A4279" s="11" t="s">
        <v>24793</v>
      </c>
      <c r="B4279" s="16">
        <v>44873</v>
      </c>
      <c r="C4279" s="8">
        <v>85289</v>
      </c>
      <c r="D4279" s="8" t="s">
        <v>25518</v>
      </c>
      <c r="E4279" s="8" t="s">
        <v>29796</v>
      </c>
      <c r="F4279" s="16">
        <v>44904</v>
      </c>
      <c r="G4279" s="8" t="s">
        <v>19521</v>
      </c>
      <c r="H4279" s="8" t="str">
        <f>_xlfn.XLOOKUP(Claims!$G4279,Table1[Policy ID],Table1[Policy Type])</f>
        <v>Health</v>
      </c>
    </row>
    <row r="4280" spans="1:8">
      <c r="A4280" s="12" t="s">
        <v>24794</v>
      </c>
      <c r="B4280" s="17">
        <v>45148</v>
      </c>
      <c r="C4280" s="13">
        <v>7294</v>
      </c>
      <c r="D4280" s="13" t="s">
        <v>25517</v>
      </c>
      <c r="E4280" s="13" t="s">
        <v>29797</v>
      </c>
      <c r="F4280" s="17">
        <v>45164</v>
      </c>
      <c r="G4280" s="13" t="s">
        <v>17651</v>
      </c>
      <c r="H4280" s="13" t="str">
        <f>_xlfn.XLOOKUP(Claims!$G4280,Table1[Policy ID],Table1[Policy Type])</f>
        <v>Auto</v>
      </c>
    </row>
    <row r="4281" spans="1:8">
      <c r="A4281" s="11" t="s">
        <v>24795</v>
      </c>
      <c r="B4281" s="16">
        <v>45152</v>
      </c>
      <c r="C4281" s="8">
        <v>87688</v>
      </c>
      <c r="D4281" s="8" t="s">
        <v>25516</v>
      </c>
      <c r="E4281" s="8" t="s">
        <v>29798</v>
      </c>
      <c r="F4281" s="16">
        <v>45180</v>
      </c>
      <c r="G4281" s="8" t="s">
        <v>19746</v>
      </c>
      <c r="H4281" s="8" t="str">
        <f>_xlfn.XLOOKUP(Claims!$G4281,Table1[Policy ID],Table1[Policy Type])</f>
        <v>Property</v>
      </c>
    </row>
    <row r="4282" spans="1:8">
      <c r="A4282" s="12" t="s">
        <v>24796</v>
      </c>
      <c r="B4282" s="17">
        <v>45222</v>
      </c>
      <c r="C4282" s="13">
        <v>10957</v>
      </c>
      <c r="D4282" s="13" t="s">
        <v>25517</v>
      </c>
      <c r="E4282" s="13" t="s">
        <v>29799</v>
      </c>
      <c r="F4282" s="17">
        <v>45286</v>
      </c>
      <c r="G4282" s="13" t="s">
        <v>17946</v>
      </c>
      <c r="H4282" s="13" t="str">
        <f>_xlfn.XLOOKUP(Claims!$G4282,Table1[Policy ID],Table1[Policy Type])</f>
        <v>Life</v>
      </c>
    </row>
    <row r="4283" spans="1:8">
      <c r="A4283" s="11" t="s">
        <v>24797</v>
      </c>
      <c r="B4283" s="16">
        <v>45094</v>
      </c>
      <c r="C4283" s="8">
        <v>56331</v>
      </c>
      <c r="D4283" s="8" t="s">
        <v>25518</v>
      </c>
      <c r="E4283" s="8" t="s">
        <v>29800</v>
      </c>
      <c r="F4283" s="16">
        <v>45156</v>
      </c>
      <c r="G4283" s="8" t="s">
        <v>17594</v>
      </c>
      <c r="H4283" s="8" t="str">
        <f>_xlfn.XLOOKUP(Claims!$G4283,Table1[Policy ID],Table1[Policy Type])</f>
        <v>Auto</v>
      </c>
    </row>
    <row r="4284" spans="1:8">
      <c r="A4284" s="12" t="s">
        <v>24798</v>
      </c>
      <c r="B4284" s="17">
        <v>44806</v>
      </c>
      <c r="C4284" s="13">
        <v>20242</v>
      </c>
      <c r="D4284" s="13" t="s">
        <v>25516</v>
      </c>
      <c r="E4284" s="13" t="s">
        <v>29801</v>
      </c>
      <c r="F4284" s="17">
        <v>44847</v>
      </c>
      <c r="G4284" s="13" t="s">
        <v>17505</v>
      </c>
      <c r="H4284" s="13" t="str">
        <f>_xlfn.XLOOKUP(Claims!$G4284,Table1[Policy ID],Table1[Policy Type])</f>
        <v>Life</v>
      </c>
    </row>
    <row r="4285" spans="1:8">
      <c r="A4285" s="11" t="s">
        <v>24799</v>
      </c>
      <c r="B4285" s="16">
        <v>44367</v>
      </c>
      <c r="C4285" s="8">
        <v>61789</v>
      </c>
      <c r="D4285" s="8" t="s">
        <v>25517</v>
      </c>
      <c r="E4285" s="8" t="s">
        <v>29802</v>
      </c>
      <c r="F4285" s="16">
        <v>44383</v>
      </c>
      <c r="G4285" s="8" t="s">
        <v>15999</v>
      </c>
      <c r="H4285" s="8" t="str">
        <f>_xlfn.XLOOKUP(Claims!$G4285,Table1[Policy ID],Table1[Policy Type])</f>
        <v>Auto</v>
      </c>
    </row>
    <row r="4286" spans="1:8">
      <c r="A4286" s="12" t="s">
        <v>24800</v>
      </c>
      <c r="B4286" s="17">
        <v>44496</v>
      </c>
      <c r="C4286" s="13">
        <v>13463</v>
      </c>
      <c r="D4286" s="13" t="s">
        <v>25517</v>
      </c>
      <c r="E4286" s="13" t="s">
        <v>29803</v>
      </c>
      <c r="F4286" s="17">
        <v>44581</v>
      </c>
      <c r="G4286" s="13" t="s">
        <v>18368</v>
      </c>
      <c r="H4286" s="13" t="str">
        <f>_xlfn.XLOOKUP(Claims!$G4286,Table1[Policy ID],Table1[Policy Type])</f>
        <v>Auto</v>
      </c>
    </row>
    <row r="4287" spans="1:8">
      <c r="A4287" s="11" t="s">
        <v>24801</v>
      </c>
      <c r="B4287" s="16">
        <v>44470</v>
      </c>
      <c r="C4287" s="8">
        <v>3307</v>
      </c>
      <c r="D4287" s="8" t="s">
        <v>25517</v>
      </c>
      <c r="E4287" s="8" t="s">
        <v>29804</v>
      </c>
      <c r="F4287" s="16">
        <v>44498</v>
      </c>
      <c r="G4287" s="8" t="s">
        <v>17403</v>
      </c>
      <c r="H4287" s="8" t="str">
        <f>_xlfn.XLOOKUP(Claims!$G4287,Table1[Policy ID],Table1[Policy Type])</f>
        <v>Auto</v>
      </c>
    </row>
    <row r="4288" spans="1:8">
      <c r="A4288" s="12" t="s">
        <v>24802</v>
      </c>
      <c r="B4288" s="17">
        <v>45010</v>
      </c>
      <c r="C4288" s="13">
        <v>39905</v>
      </c>
      <c r="D4288" s="13" t="s">
        <v>25517</v>
      </c>
      <c r="E4288" s="13" t="s">
        <v>29805</v>
      </c>
      <c r="F4288" s="13"/>
      <c r="G4288" s="13" t="s">
        <v>17740</v>
      </c>
      <c r="H4288" s="13" t="str">
        <f>_xlfn.XLOOKUP(Claims!$G4288,Table1[Policy ID],Table1[Policy Type])</f>
        <v>Health</v>
      </c>
    </row>
    <row r="4289" spans="1:8">
      <c r="A4289" s="11" t="s">
        <v>24803</v>
      </c>
      <c r="B4289" s="16">
        <v>45599</v>
      </c>
      <c r="C4289" s="8">
        <v>83160</v>
      </c>
      <c r="D4289" s="8" t="s">
        <v>25518</v>
      </c>
      <c r="E4289" s="8" t="s">
        <v>29806</v>
      </c>
      <c r="F4289" s="8"/>
      <c r="G4289" s="8" t="s">
        <v>18248</v>
      </c>
      <c r="H4289" s="8" t="str">
        <f>_xlfn.XLOOKUP(Claims!$G4289,Table1[Policy ID],Table1[Policy Type])</f>
        <v>Auto</v>
      </c>
    </row>
    <row r="4290" spans="1:8">
      <c r="A4290" s="12" t="s">
        <v>24804</v>
      </c>
      <c r="B4290" s="17">
        <v>44020</v>
      </c>
      <c r="C4290" s="13">
        <v>91160</v>
      </c>
      <c r="D4290" s="13" t="s">
        <v>25517</v>
      </c>
      <c r="E4290" s="13" t="s">
        <v>29807</v>
      </c>
      <c r="F4290" s="17">
        <v>44060</v>
      </c>
      <c r="G4290" s="13" t="s">
        <v>16696</v>
      </c>
      <c r="H4290" s="13" t="str">
        <f>_xlfn.XLOOKUP(Claims!$G4290,Table1[Policy ID],Table1[Policy Type])</f>
        <v>Auto</v>
      </c>
    </row>
    <row r="4291" spans="1:8">
      <c r="A4291" s="11" t="s">
        <v>24805</v>
      </c>
      <c r="B4291" s="16">
        <v>44461</v>
      </c>
      <c r="C4291" s="8">
        <v>37930</v>
      </c>
      <c r="D4291" s="8" t="s">
        <v>25517</v>
      </c>
      <c r="E4291" s="8" t="s">
        <v>29808</v>
      </c>
      <c r="F4291" s="16">
        <v>44487</v>
      </c>
      <c r="G4291" s="8" t="s">
        <v>19131</v>
      </c>
      <c r="H4291" s="8" t="str">
        <f>_xlfn.XLOOKUP(Claims!$G4291,Table1[Policy ID],Table1[Policy Type])</f>
        <v>Property</v>
      </c>
    </row>
    <row r="4292" spans="1:8">
      <c r="A4292" s="12" t="s">
        <v>24806</v>
      </c>
      <c r="B4292" s="17">
        <v>43840</v>
      </c>
      <c r="C4292" s="13">
        <v>30804</v>
      </c>
      <c r="D4292" s="13" t="s">
        <v>25516</v>
      </c>
      <c r="E4292" s="13" t="s">
        <v>29809</v>
      </c>
      <c r="F4292" s="17">
        <v>43922</v>
      </c>
      <c r="G4292" s="13" t="s">
        <v>17916</v>
      </c>
      <c r="H4292" s="13" t="str">
        <f>_xlfn.XLOOKUP(Claims!$G4292,Table1[Policy ID],Table1[Policy Type])</f>
        <v>Health</v>
      </c>
    </row>
    <row r="4293" spans="1:8">
      <c r="A4293" s="11" t="s">
        <v>24807</v>
      </c>
      <c r="B4293" s="16">
        <v>44501</v>
      </c>
      <c r="C4293" s="8">
        <v>46069</v>
      </c>
      <c r="D4293" s="8" t="s">
        <v>25516</v>
      </c>
      <c r="E4293" s="8" t="s">
        <v>29810</v>
      </c>
      <c r="F4293" s="8"/>
      <c r="G4293" s="8" t="s">
        <v>18172</v>
      </c>
      <c r="H4293" s="8" t="str">
        <f>_xlfn.XLOOKUP(Claims!$G4293,Table1[Policy ID],Table1[Policy Type])</f>
        <v>Life</v>
      </c>
    </row>
    <row r="4294" spans="1:8">
      <c r="A4294" s="12" t="s">
        <v>24808</v>
      </c>
      <c r="B4294" s="17">
        <v>44699</v>
      </c>
      <c r="C4294" s="13">
        <v>59877</v>
      </c>
      <c r="D4294" s="13" t="s">
        <v>25516</v>
      </c>
      <c r="E4294" s="13" t="s">
        <v>29811</v>
      </c>
      <c r="F4294" s="17">
        <v>44747</v>
      </c>
      <c r="G4294" s="13" t="s">
        <v>15998</v>
      </c>
      <c r="H4294" s="13" t="str">
        <f>_xlfn.XLOOKUP(Claims!$G4294,Table1[Policy ID],Table1[Policy Type])</f>
        <v>Life</v>
      </c>
    </row>
    <row r="4295" spans="1:8">
      <c r="A4295" s="11" t="s">
        <v>24809</v>
      </c>
      <c r="B4295" s="16">
        <v>45262</v>
      </c>
      <c r="C4295" s="8">
        <v>72432</v>
      </c>
      <c r="D4295" s="8" t="s">
        <v>25516</v>
      </c>
      <c r="E4295" s="8" t="s">
        <v>29812</v>
      </c>
      <c r="F4295" s="16">
        <v>45273</v>
      </c>
      <c r="G4295" s="8" t="s">
        <v>17752</v>
      </c>
      <c r="H4295" s="8" t="str">
        <f>_xlfn.XLOOKUP(Claims!$G4295,Table1[Policy ID],Table1[Policy Type])</f>
        <v>Health</v>
      </c>
    </row>
    <row r="4296" spans="1:8">
      <c r="A4296" s="12" t="s">
        <v>24810</v>
      </c>
      <c r="B4296" s="17">
        <v>45434</v>
      </c>
      <c r="C4296" s="13">
        <v>92732</v>
      </c>
      <c r="D4296" s="13" t="s">
        <v>25518</v>
      </c>
      <c r="E4296" s="13" t="s">
        <v>29813</v>
      </c>
      <c r="F4296" s="17">
        <v>45473</v>
      </c>
      <c r="G4296" s="13" t="s">
        <v>17722</v>
      </c>
      <c r="H4296" s="13" t="str">
        <f>_xlfn.XLOOKUP(Claims!$G4296,Table1[Policy ID],Table1[Policy Type])</f>
        <v>Property</v>
      </c>
    </row>
    <row r="4297" spans="1:8">
      <c r="A4297" s="11" t="s">
        <v>24811</v>
      </c>
      <c r="B4297" s="16">
        <v>45583</v>
      </c>
      <c r="C4297" s="8">
        <v>5161</v>
      </c>
      <c r="D4297" s="8" t="s">
        <v>25517</v>
      </c>
      <c r="E4297" s="8" t="s">
        <v>29814</v>
      </c>
      <c r="F4297" s="8"/>
      <c r="G4297" s="8" t="s">
        <v>18896</v>
      </c>
      <c r="H4297" s="8" t="str">
        <f>_xlfn.XLOOKUP(Claims!$G4297,Table1[Policy ID],Table1[Policy Type])</f>
        <v>Health</v>
      </c>
    </row>
    <row r="4298" spans="1:8">
      <c r="A4298" s="12" t="s">
        <v>24812</v>
      </c>
      <c r="B4298" s="17">
        <v>45204</v>
      </c>
      <c r="C4298" s="13">
        <v>63760</v>
      </c>
      <c r="D4298" s="13" t="s">
        <v>25516</v>
      </c>
      <c r="E4298" s="13" t="s">
        <v>29815</v>
      </c>
      <c r="F4298" s="13"/>
      <c r="G4298" s="13" t="s">
        <v>18239</v>
      </c>
      <c r="H4298" s="13" t="str">
        <f>_xlfn.XLOOKUP(Claims!$G4298,Table1[Policy ID],Table1[Policy Type])</f>
        <v>Life</v>
      </c>
    </row>
    <row r="4299" spans="1:8">
      <c r="A4299" s="11" t="s">
        <v>24813</v>
      </c>
      <c r="B4299" s="16">
        <v>43956</v>
      </c>
      <c r="C4299" s="8">
        <v>61699</v>
      </c>
      <c r="D4299" s="8" t="s">
        <v>25516</v>
      </c>
      <c r="E4299" s="8" t="s">
        <v>29816</v>
      </c>
      <c r="F4299" s="16">
        <v>44002</v>
      </c>
      <c r="G4299" s="8" t="s">
        <v>17372</v>
      </c>
      <c r="H4299" s="8" t="str">
        <f>_xlfn.XLOOKUP(Claims!$G4299,Table1[Policy ID],Table1[Policy Type])</f>
        <v>Property</v>
      </c>
    </row>
    <row r="4300" spans="1:8">
      <c r="A4300" s="12" t="s">
        <v>24814</v>
      </c>
      <c r="B4300" s="17">
        <v>44168</v>
      </c>
      <c r="C4300" s="13">
        <v>27503</v>
      </c>
      <c r="D4300" s="13" t="s">
        <v>25517</v>
      </c>
      <c r="E4300" s="13" t="s">
        <v>29817</v>
      </c>
      <c r="F4300" s="17">
        <v>44249</v>
      </c>
      <c r="G4300" s="13" t="s">
        <v>17540</v>
      </c>
      <c r="H4300" s="13" t="str">
        <f>_xlfn.XLOOKUP(Claims!$G4300,Table1[Policy ID],Table1[Policy Type])</f>
        <v>Auto</v>
      </c>
    </row>
    <row r="4301" spans="1:8">
      <c r="A4301" s="11" t="s">
        <v>24815</v>
      </c>
      <c r="B4301" s="16">
        <v>45171</v>
      </c>
      <c r="C4301" s="8">
        <v>34047</v>
      </c>
      <c r="D4301" s="8" t="s">
        <v>25517</v>
      </c>
      <c r="E4301" s="8" t="s">
        <v>29818</v>
      </c>
      <c r="F4301" s="16">
        <v>45208</v>
      </c>
      <c r="G4301" s="8" t="s">
        <v>16277</v>
      </c>
      <c r="H4301" s="8" t="str">
        <f>_xlfn.XLOOKUP(Claims!$G4301,Table1[Policy ID],Table1[Policy Type])</f>
        <v>Health</v>
      </c>
    </row>
    <row r="4302" spans="1:8">
      <c r="A4302" s="12" t="s">
        <v>24816</v>
      </c>
      <c r="B4302" s="17">
        <v>45532</v>
      </c>
      <c r="C4302" s="13">
        <v>38279</v>
      </c>
      <c r="D4302" s="13" t="s">
        <v>25516</v>
      </c>
      <c r="E4302" s="13" t="s">
        <v>29819</v>
      </c>
      <c r="F4302" s="17">
        <v>45542</v>
      </c>
      <c r="G4302" s="13" t="s">
        <v>18508</v>
      </c>
      <c r="H4302" s="13" t="str">
        <f>_xlfn.XLOOKUP(Claims!$G4302,Table1[Policy ID],Table1[Policy Type])</f>
        <v>Life</v>
      </c>
    </row>
    <row r="4303" spans="1:8">
      <c r="A4303" s="11" t="s">
        <v>24817</v>
      </c>
      <c r="B4303" s="16">
        <v>44911</v>
      </c>
      <c r="C4303" s="8">
        <v>57058</v>
      </c>
      <c r="D4303" s="8" t="s">
        <v>25518</v>
      </c>
      <c r="E4303" s="8" t="s">
        <v>29820</v>
      </c>
      <c r="F4303" s="16">
        <v>44989</v>
      </c>
      <c r="G4303" s="8" t="s">
        <v>16256</v>
      </c>
      <c r="H4303" s="8" t="str">
        <f>_xlfn.XLOOKUP(Claims!$G4303,Table1[Policy ID],Table1[Policy Type])</f>
        <v>Property</v>
      </c>
    </row>
    <row r="4304" spans="1:8">
      <c r="A4304" s="12" t="s">
        <v>24818</v>
      </c>
      <c r="B4304" s="17">
        <v>45049</v>
      </c>
      <c r="C4304" s="13">
        <v>73917</v>
      </c>
      <c r="D4304" s="13" t="s">
        <v>25518</v>
      </c>
      <c r="E4304" s="13" t="s">
        <v>29821</v>
      </c>
      <c r="F4304" s="17">
        <v>45082</v>
      </c>
      <c r="G4304" s="13" t="s">
        <v>16399</v>
      </c>
      <c r="H4304" s="13" t="str">
        <f>_xlfn.XLOOKUP(Claims!$G4304,Table1[Policy ID],Table1[Policy Type])</f>
        <v>Property</v>
      </c>
    </row>
    <row r="4305" spans="1:8">
      <c r="A4305" s="11" t="s">
        <v>24819</v>
      </c>
      <c r="B4305" s="16">
        <v>44682</v>
      </c>
      <c r="C4305" s="8">
        <v>46478</v>
      </c>
      <c r="D4305" s="8" t="s">
        <v>25517</v>
      </c>
      <c r="E4305" s="8" t="s">
        <v>29822</v>
      </c>
      <c r="F4305" s="16">
        <v>44760</v>
      </c>
      <c r="G4305" s="8" t="s">
        <v>15575</v>
      </c>
      <c r="H4305" s="8" t="str">
        <f>_xlfn.XLOOKUP(Claims!$G4305,Table1[Policy ID],Table1[Policy Type])</f>
        <v>Health</v>
      </c>
    </row>
    <row r="4306" spans="1:8">
      <c r="A4306" s="12" t="s">
        <v>24820</v>
      </c>
      <c r="B4306" s="17">
        <v>45598</v>
      </c>
      <c r="C4306" s="13">
        <v>8550</v>
      </c>
      <c r="D4306" s="13" t="s">
        <v>25517</v>
      </c>
      <c r="E4306" s="13" t="s">
        <v>29823</v>
      </c>
      <c r="F4306" s="17">
        <v>45632</v>
      </c>
      <c r="G4306" s="13" t="s">
        <v>19367</v>
      </c>
      <c r="H4306" s="13" t="str">
        <f>_xlfn.XLOOKUP(Claims!$G4306,Table1[Policy ID],Table1[Policy Type])</f>
        <v>Health</v>
      </c>
    </row>
    <row r="4307" spans="1:8">
      <c r="A4307" s="11" t="s">
        <v>24821</v>
      </c>
      <c r="B4307" s="16">
        <v>44840</v>
      </c>
      <c r="C4307" s="8">
        <v>46334</v>
      </c>
      <c r="D4307" s="8" t="s">
        <v>25518</v>
      </c>
      <c r="E4307" s="8" t="s">
        <v>29824</v>
      </c>
      <c r="F4307" s="8"/>
      <c r="G4307" s="8" t="s">
        <v>17293</v>
      </c>
      <c r="H4307" s="8" t="str">
        <f>_xlfn.XLOOKUP(Claims!$G4307,Table1[Policy ID],Table1[Policy Type])</f>
        <v>Auto</v>
      </c>
    </row>
    <row r="4308" spans="1:8">
      <c r="A4308" s="12" t="s">
        <v>24822</v>
      </c>
      <c r="B4308" s="17">
        <v>44940</v>
      </c>
      <c r="C4308" s="13">
        <v>65943</v>
      </c>
      <c r="D4308" s="13" t="s">
        <v>25518</v>
      </c>
      <c r="E4308" s="13" t="s">
        <v>29825</v>
      </c>
      <c r="F4308" s="13"/>
      <c r="G4308" s="13" t="s">
        <v>18227</v>
      </c>
      <c r="H4308" s="13" t="str">
        <f>_xlfn.XLOOKUP(Claims!$G4308,Table1[Policy ID],Table1[Policy Type])</f>
        <v>Property</v>
      </c>
    </row>
    <row r="4309" spans="1:8">
      <c r="A4309" s="11" t="s">
        <v>24823</v>
      </c>
      <c r="B4309" s="16">
        <v>44334</v>
      </c>
      <c r="C4309" s="8">
        <v>67168</v>
      </c>
      <c r="D4309" s="8" t="s">
        <v>25516</v>
      </c>
      <c r="E4309" s="8" t="s">
        <v>29826</v>
      </c>
      <c r="F4309" s="16">
        <v>44357</v>
      </c>
      <c r="G4309" s="8" t="s">
        <v>19224</v>
      </c>
      <c r="H4309" s="8" t="str">
        <f>_xlfn.XLOOKUP(Claims!$G4309,Table1[Policy ID],Table1[Policy Type])</f>
        <v>Health</v>
      </c>
    </row>
    <row r="4310" spans="1:8">
      <c r="A4310" s="12" t="s">
        <v>24824</v>
      </c>
      <c r="B4310" s="17">
        <v>45209</v>
      </c>
      <c r="C4310" s="13">
        <v>14563</v>
      </c>
      <c r="D4310" s="13" t="s">
        <v>25516</v>
      </c>
      <c r="E4310" s="13" t="s">
        <v>29827</v>
      </c>
      <c r="F4310" s="13"/>
      <c r="G4310" s="13" t="s">
        <v>20080</v>
      </c>
      <c r="H4310" s="13" t="str">
        <f>_xlfn.XLOOKUP(Claims!$G4310,Table1[Policy ID],Table1[Policy Type])</f>
        <v>Property</v>
      </c>
    </row>
    <row r="4311" spans="1:8">
      <c r="A4311" s="11" t="s">
        <v>24825</v>
      </c>
      <c r="B4311" s="16">
        <v>44698</v>
      </c>
      <c r="C4311" s="8">
        <v>94823</v>
      </c>
      <c r="D4311" s="8" t="s">
        <v>25518</v>
      </c>
      <c r="E4311" s="8" t="s">
        <v>29828</v>
      </c>
      <c r="F4311" s="8"/>
      <c r="G4311" s="8" t="s">
        <v>17143</v>
      </c>
      <c r="H4311" s="8" t="str">
        <f>_xlfn.XLOOKUP(Claims!$G4311,Table1[Policy ID],Table1[Policy Type])</f>
        <v>Life</v>
      </c>
    </row>
    <row r="4312" spans="1:8">
      <c r="A4312" s="12" t="s">
        <v>24826</v>
      </c>
      <c r="B4312" s="17">
        <v>44980</v>
      </c>
      <c r="C4312" s="13">
        <v>73276</v>
      </c>
      <c r="D4312" s="13" t="s">
        <v>25516</v>
      </c>
      <c r="E4312" s="13" t="s">
        <v>29829</v>
      </c>
      <c r="F4312" s="17">
        <v>45036</v>
      </c>
      <c r="G4312" s="13" t="s">
        <v>17653</v>
      </c>
      <c r="H4312" s="13" t="str">
        <f>_xlfn.XLOOKUP(Claims!$G4312,Table1[Policy ID],Table1[Policy Type])</f>
        <v>Auto</v>
      </c>
    </row>
    <row r="4313" spans="1:8">
      <c r="A4313" s="11" t="s">
        <v>24827</v>
      </c>
      <c r="B4313" s="16">
        <v>44705</v>
      </c>
      <c r="C4313" s="8">
        <v>67305</v>
      </c>
      <c r="D4313" s="8" t="s">
        <v>25516</v>
      </c>
      <c r="E4313" s="8" t="s">
        <v>29830</v>
      </c>
      <c r="F4313" s="8"/>
      <c r="G4313" s="8" t="s">
        <v>19297</v>
      </c>
      <c r="H4313" s="8" t="str">
        <f>_xlfn.XLOOKUP(Claims!$G4313,Table1[Policy ID],Table1[Policy Type])</f>
        <v>Health</v>
      </c>
    </row>
    <row r="4314" spans="1:8">
      <c r="A4314" s="12" t="s">
        <v>24828</v>
      </c>
      <c r="B4314" s="17">
        <v>43956</v>
      </c>
      <c r="C4314" s="13">
        <v>92975</v>
      </c>
      <c r="D4314" s="13" t="s">
        <v>25518</v>
      </c>
      <c r="E4314" s="13" t="s">
        <v>29831</v>
      </c>
      <c r="F4314" s="13"/>
      <c r="G4314" s="13" t="s">
        <v>17489</v>
      </c>
      <c r="H4314" s="13" t="str">
        <f>_xlfn.XLOOKUP(Claims!$G4314,Table1[Policy ID],Table1[Policy Type])</f>
        <v>Auto</v>
      </c>
    </row>
    <row r="4315" spans="1:8">
      <c r="A4315" s="11" t="s">
        <v>24829</v>
      </c>
      <c r="B4315" s="16">
        <v>45273</v>
      </c>
      <c r="C4315" s="8">
        <v>65947</v>
      </c>
      <c r="D4315" s="8" t="s">
        <v>25516</v>
      </c>
      <c r="E4315" s="8" t="s">
        <v>29832</v>
      </c>
      <c r="F4315" s="16">
        <v>45352</v>
      </c>
      <c r="G4315" s="8" t="s">
        <v>19732</v>
      </c>
      <c r="H4315" s="8" t="str">
        <f>_xlfn.XLOOKUP(Claims!$G4315,Table1[Policy ID],Table1[Policy Type])</f>
        <v>Property</v>
      </c>
    </row>
    <row r="4316" spans="1:8">
      <c r="A4316" s="12" t="s">
        <v>24830</v>
      </c>
      <c r="B4316" s="17">
        <v>43861</v>
      </c>
      <c r="C4316" s="13">
        <v>54392</v>
      </c>
      <c r="D4316" s="13" t="s">
        <v>25518</v>
      </c>
      <c r="E4316" s="13" t="s">
        <v>29833</v>
      </c>
      <c r="F4316" s="13"/>
      <c r="G4316" s="13" t="s">
        <v>17930</v>
      </c>
      <c r="H4316" s="13" t="str">
        <f>_xlfn.XLOOKUP(Claims!$G4316,Table1[Policy ID],Table1[Policy Type])</f>
        <v>Life</v>
      </c>
    </row>
    <row r="4317" spans="1:8">
      <c r="A4317" s="11" t="s">
        <v>24831</v>
      </c>
      <c r="B4317" s="16">
        <v>45454</v>
      </c>
      <c r="C4317" s="8">
        <v>35610</v>
      </c>
      <c r="D4317" s="8" t="s">
        <v>25518</v>
      </c>
      <c r="E4317" s="8" t="s">
        <v>29834</v>
      </c>
      <c r="F4317" s="16">
        <v>45521</v>
      </c>
      <c r="G4317" s="8" t="s">
        <v>18932</v>
      </c>
      <c r="H4317" s="8" t="str">
        <f>_xlfn.XLOOKUP(Claims!$G4317,Table1[Policy ID],Table1[Policy Type])</f>
        <v>Health</v>
      </c>
    </row>
    <row r="4318" spans="1:8">
      <c r="A4318" s="12" t="s">
        <v>24832</v>
      </c>
      <c r="B4318" s="17">
        <v>45066</v>
      </c>
      <c r="C4318" s="13">
        <v>65488</v>
      </c>
      <c r="D4318" s="13" t="s">
        <v>25518</v>
      </c>
      <c r="E4318" s="13" t="s">
        <v>29835</v>
      </c>
      <c r="F4318" s="17">
        <v>45098</v>
      </c>
      <c r="G4318" s="13" t="s">
        <v>18265</v>
      </c>
      <c r="H4318" s="13" t="str">
        <f>_xlfn.XLOOKUP(Claims!$G4318,Table1[Policy ID],Table1[Policy Type])</f>
        <v>Health</v>
      </c>
    </row>
    <row r="4319" spans="1:8">
      <c r="A4319" s="11" t="s">
        <v>24833</v>
      </c>
      <c r="B4319" s="16">
        <v>45020</v>
      </c>
      <c r="C4319" s="8">
        <v>65361</v>
      </c>
      <c r="D4319" s="8" t="s">
        <v>25518</v>
      </c>
      <c r="E4319" s="8" t="s">
        <v>29836</v>
      </c>
      <c r="F4319" s="16">
        <v>45093</v>
      </c>
      <c r="G4319" s="8" t="s">
        <v>19958</v>
      </c>
      <c r="H4319" s="8" t="str">
        <f>_xlfn.XLOOKUP(Claims!$G4319,Table1[Policy ID],Table1[Policy Type])</f>
        <v>Auto</v>
      </c>
    </row>
    <row r="4320" spans="1:8">
      <c r="A4320" s="12" t="s">
        <v>24834</v>
      </c>
      <c r="B4320" s="17">
        <v>44399</v>
      </c>
      <c r="C4320" s="13">
        <v>13397</v>
      </c>
      <c r="D4320" s="13" t="s">
        <v>25518</v>
      </c>
      <c r="E4320" s="13" t="s">
        <v>29837</v>
      </c>
      <c r="F4320" s="13"/>
      <c r="G4320" s="13" t="s">
        <v>16133</v>
      </c>
      <c r="H4320" s="13" t="str">
        <f>_xlfn.XLOOKUP(Claims!$G4320,Table1[Policy ID],Table1[Policy Type])</f>
        <v>Auto</v>
      </c>
    </row>
    <row r="4321" spans="1:8">
      <c r="A4321" s="11" t="s">
        <v>24835</v>
      </c>
      <c r="B4321" s="16">
        <v>43912</v>
      </c>
      <c r="C4321" s="8">
        <v>2779</v>
      </c>
      <c r="D4321" s="8" t="s">
        <v>25516</v>
      </c>
      <c r="E4321" s="8" t="s">
        <v>29838</v>
      </c>
      <c r="F4321" s="16">
        <v>43990</v>
      </c>
      <c r="G4321" s="8" t="s">
        <v>17377</v>
      </c>
      <c r="H4321" s="8" t="str">
        <f>_xlfn.XLOOKUP(Claims!$G4321,Table1[Policy ID],Table1[Policy Type])</f>
        <v>Auto</v>
      </c>
    </row>
    <row r="4322" spans="1:8">
      <c r="A4322" s="12" t="s">
        <v>24836</v>
      </c>
      <c r="B4322" s="17">
        <v>43857</v>
      </c>
      <c r="C4322" s="13">
        <v>80721</v>
      </c>
      <c r="D4322" s="13" t="s">
        <v>25516</v>
      </c>
      <c r="E4322" s="13" t="s">
        <v>29839</v>
      </c>
      <c r="F4322" s="17">
        <v>43927</v>
      </c>
      <c r="G4322" s="13" t="s">
        <v>15846</v>
      </c>
      <c r="H4322" s="13" t="str">
        <f>_xlfn.XLOOKUP(Claims!$G4322,Table1[Policy ID],Table1[Policy Type])</f>
        <v>Property</v>
      </c>
    </row>
    <row r="4323" spans="1:8">
      <c r="A4323" s="11" t="s">
        <v>24837</v>
      </c>
      <c r="B4323" s="16">
        <v>44758</v>
      </c>
      <c r="C4323" s="8">
        <v>3053</v>
      </c>
      <c r="D4323" s="8" t="s">
        <v>25518</v>
      </c>
      <c r="E4323" s="8" t="s">
        <v>29840</v>
      </c>
      <c r="F4323" s="16">
        <v>44819</v>
      </c>
      <c r="G4323" s="8" t="s">
        <v>19491</v>
      </c>
      <c r="H4323" s="8" t="str">
        <f>_xlfn.XLOOKUP(Claims!$G4323,Table1[Policy ID],Table1[Policy Type])</f>
        <v>Life</v>
      </c>
    </row>
    <row r="4324" spans="1:8">
      <c r="A4324" s="12" t="s">
        <v>24838</v>
      </c>
      <c r="B4324" s="17">
        <v>45346</v>
      </c>
      <c r="C4324" s="13">
        <v>46035</v>
      </c>
      <c r="D4324" s="13" t="s">
        <v>25517</v>
      </c>
      <c r="E4324" s="13" t="s">
        <v>29841</v>
      </c>
      <c r="F4324" s="17">
        <v>45394</v>
      </c>
      <c r="G4324" s="13" t="s">
        <v>17885</v>
      </c>
      <c r="H4324" s="13" t="str">
        <f>_xlfn.XLOOKUP(Claims!$G4324,Table1[Policy ID],Table1[Policy Type])</f>
        <v>Auto</v>
      </c>
    </row>
    <row r="4325" spans="1:8">
      <c r="A4325" s="11" t="s">
        <v>24839</v>
      </c>
      <c r="B4325" s="16">
        <v>44924</v>
      </c>
      <c r="C4325" s="8">
        <v>12216</v>
      </c>
      <c r="D4325" s="8" t="s">
        <v>25516</v>
      </c>
      <c r="E4325" s="8" t="s">
        <v>29842</v>
      </c>
      <c r="F4325" s="8"/>
      <c r="G4325" s="8" t="s">
        <v>15609</v>
      </c>
      <c r="H4325" s="8" t="str">
        <f>_xlfn.XLOOKUP(Claims!$G4325,Table1[Policy ID],Table1[Policy Type])</f>
        <v>Life</v>
      </c>
    </row>
    <row r="4326" spans="1:8">
      <c r="A4326" s="12" t="s">
        <v>24840</v>
      </c>
      <c r="B4326" s="17">
        <v>44556</v>
      </c>
      <c r="C4326" s="13">
        <v>43547</v>
      </c>
      <c r="D4326" s="13" t="s">
        <v>25518</v>
      </c>
      <c r="E4326" s="13" t="s">
        <v>29843</v>
      </c>
      <c r="F4326" s="13"/>
      <c r="G4326" s="13" t="s">
        <v>18198</v>
      </c>
      <c r="H4326" s="13" t="str">
        <f>_xlfn.XLOOKUP(Claims!$G4326,Table1[Policy ID],Table1[Policy Type])</f>
        <v>Health</v>
      </c>
    </row>
    <row r="4327" spans="1:8">
      <c r="A4327" s="11" t="s">
        <v>24841</v>
      </c>
      <c r="B4327" s="16">
        <v>44441</v>
      </c>
      <c r="C4327" s="8">
        <v>42969</v>
      </c>
      <c r="D4327" s="8" t="s">
        <v>25517</v>
      </c>
      <c r="E4327" s="8" t="s">
        <v>29844</v>
      </c>
      <c r="F4327" s="16">
        <v>44485</v>
      </c>
      <c r="G4327" s="8" t="s">
        <v>16717</v>
      </c>
      <c r="H4327" s="8" t="str">
        <f>_xlfn.XLOOKUP(Claims!$G4327,Table1[Policy ID],Table1[Policy Type])</f>
        <v>Life</v>
      </c>
    </row>
    <row r="4328" spans="1:8">
      <c r="A4328" s="12" t="s">
        <v>24842</v>
      </c>
      <c r="B4328" s="17">
        <v>44957</v>
      </c>
      <c r="C4328" s="13">
        <v>74553</v>
      </c>
      <c r="D4328" s="13" t="s">
        <v>25516</v>
      </c>
      <c r="E4328" s="13" t="s">
        <v>29845</v>
      </c>
      <c r="F4328" s="13"/>
      <c r="G4328" s="13" t="s">
        <v>19155</v>
      </c>
      <c r="H4328" s="13" t="str">
        <f>_xlfn.XLOOKUP(Claims!$G4328,Table1[Policy ID],Table1[Policy Type])</f>
        <v>Property</v>
      </c>
    </row>
    <row r="4329" spans="1:8">
      <c r="A4329" s="11" t="s">
        <v>24843</v>
      </c>
      <c r="B4329" s="16">
        <v>45342</v>
      </c>
      <c r="C4329" s="8">
        <v>49771</v>
      </c>
      <c r="D4329" s="8" t="s">
        <v>25516</v>
      </c>
      <c r="E4329" s="8" t="s">
        <v>29846</v>
      </c>
      <c r="F4329" s="16">
        <v>45401</v>
      </c>
      <c r="G4329" s="8" t="s">
        <v>18120</v>
      </c>
      <c r="H4329" s="8" t="str">
        <f>_xlfn.XLOOKUP(Claims!$G4329,Table1[Policy ID],Table1[Policy Type])</f>
        <v>Health</v>
      </c>
    </row>
    <row r="4330" spans="1:8">
      <c r="A4330" s="12" t="s">
        <v>24844</v>
      </c>
      <c r="B4330" s="17">
        <v>43964</v>
      </c>
      <c r="C4330" s="13">
        <v>94026</v>
      </c>
      <c r="D4330" s="13" t="s">
        <v>25516</v>
      </c>
      <c r="E4330" s="13" t="s">
        <v>29847</v>
      </c>
      <c r="F4330" s="17">
        <v>44047</v>
      </c>
      <c r="G4330" s="13" t="s">
        <v>17311</v>
      </c>
      <c r="H4330" s="13" t="str">
        <f>_xlfn.XLOOKUP(Claims!$G4330,Table1[Policy ID],Table1[Policy Type])</f>
        <v>Health</v>
      </c>
    </row>
    <row r="4331" spans="1:8">
      <c r="A4331" s="11" t="s">
        <v>24845</v>
      </c>
      <c r="B4331" s="16">
        <v>44978</v>
      </c>
      <c r="C4331" s="8">
        <v>21490</v>
      </c>
      <c r="D4331" s="8" t="s">
        <v>25518</v>
      </c>
      <c r="E4331" s="8" t="s">
        <v>29848</v>
      </c>
      <c r="F4331" s="8"/>
      <c r="G4331" s="8" t="s">
        <v>19218</v>
      </c>
      <c r="H4331" s="8" t="str">
        <f>_xlfn.XLOOKUP(Claims!$G4331,Table1[Policy ID],Table1[Policy Type])</f>
        <v>Life</v>
      </c>
    </row>
    <row r="4332" spans="1:8">
      <c r="A4332" s="12" t="s">
        <v>24846</v>
      </c>
      <c r="B4332" s="17">
        <v>44500</v>
      </c>
      <c r="C4332" s="13">
        <v>4728</v>
      </c>
      <c r="D4332" s="13" t="s">
        <v>25516</v>
      </c>
      <c r="E4332" s="13" t="s">
        <v>29849</v>
      </c>
      <c r="F4332" s="17">
        <v>44545</v>
      </c>
      <c r="G4332" s="13" t="s">
        <v>15761</v>
      </c>
      <c r="H4332" s="13" t="str">
        <f>_xlfn.XLOOKUP(Claims!$G4332,Table1[Policy ID],Table1[Policy Type])</f>
        <v>Property</v>
      </c>
    </row>
    <row r="4333" spans="1:8">
      <c r="A4333" s="11" t="s">
        <v>24847</v>
      </c>
      <c r="B4333" s="16">
        <v>45170</v>
      </c>
      <c r="C4333" s="8">
        <v>45083</v>
      </c>
      <c r="D4333" s="8" t="s">
        <v>25518</v>
      </c>
      <c r="E4333" s="8" t="s">
        <v>29850</v>
      </c>
      <c r="F4333" s="8"/>
      <c r="G4333" s="8" t="s">
        <v>20022</v>
      </c>
      <c r="H4333" s="8" t="str">
        <f>_xlfn.XLOOKUP(Claims!$G4333,Table1[Policy ID],Table1[Policy Type])</f>
        <v>Auto</v>
      </c>
    </row>
    <row r="4334" spans="1:8">
      <c r="A4334" s="12" t="s">
        <v>24848</v>
      </c>
      <c r="B4334" s="17">
        <v>43953</v>
      </c>
      <c r="C4334" s="13">
        <v>86181</v>
      </c>
      <c r="D4334" s="13" t="s">
        <v>25518</v>
      </c>
      <c r="E4334" s="13" t="s">
        <v>29851</v>
      </c>
      <c r="F4334" s="17">
        <v>44019</v>
      </c>
      <c r="G4334" s="13" t="s">
        <v>18585</v>
      </c>
      <c r="H4334" s="13" t="str">
        <f>_xlfn.XLOOKUP(Claims!$G4334,Table1[Policy ID],Table1[Policy Type])</f>
        <v>Auto</v>
      </c>
    </row>
    <row r="4335" spans="1:8">
      <c r="A4335" s="11" t="s">
        <v>24849</v>
      </c>
      <c r="B4335" s="16">
        <v>44883</v>
      </c>
      <c r="C4335" s="8">
        <v>52749</v>
      </c>
      <c r="D4335" s="8" t="s">
        <v>25516</v>
      </c>
      <c r="E4335" s="8" t="s">
        <v>29852</v>
      </c>
      <c r="F4335" s="16">
        <v>44973</v>
      </c>
      <c r="G4335" s="8" t="s">
        <v>15766</v>
      </c>
      <c r="H4335" s="8" t="str">
        <f>_xlfn.XLOOKUP(Claims!$G4335,Table1[Policy ID],Table1[Policy Type])</f>
        <v>Health</v>
      </c>
    </row>
    <row r="4336" spans="1:8">
      <c r="A4336" s="12" t="s">
        <v>24850</v>
      </c>
      <c r="B4336" s="17">
        <v>44011</v>
      </c>
      <c r="C4336" s="13">
        <v>19097</v>
      </c>
      <c r="D4336" s="13" t="s">
        <v>25516</v>
      </c>
      <c r="E4336" s="13" t="s">
        <v>29853</v>
      </c>
      <c r="F4336" s="13"/>
      <c r="G4336" s="13" t="s">
        <v>18943</v>
      </c>
      <c r="H4336" s="13" t="str">
        <f>_xlfn.XLOOKUP(Claims!$G4336,Table1[Policy ID],Table1[Policy Type])</f>
        <v>Property</v>
      </c>
    </row>
    <row r="4337" spans="1:8">
      <c r="A4337" s="11" t="s">
        <v>24851</v>
      </c>
      <c r="B4337" s="16">
        <v>44961</v>
      </c>
      <c r="C4337" s="8">
        <v>62367</v>
      </c>
      <c r="D4337" s="8" t="s">
        <v>25516</v>
      </c>
      <c r="E4337" s="8" t="s">
        <v>29854</v>
      </c>
      <c r="F4337" s="16">
        <v>44984</v>
      </c>
      <c r="G4337" s="8" t="s">
        <v>19673</v>
      </c>
      <c r="H4337" s="8" t="str">
        <f>_xlfn.XLOOKUP(Claims!$G4337,Table1[Policy ID],Table1[Policy Type])</f>
        <v>Life</v>
      </c>
    </row>
    <row r="4338" spans="1:8">
      <c r="A4338" s="12" t="s">
        <v>24852</v>
      </c>
      <c r="B4338" s="17">
        <v>44446</v>
      </c>
      <c r="C4338" s="13">
        <v>21437</v>
      </c>
      <c r="D4338" s="13" t="s">
        <v>25517</v>
      </c>
      <c r="E4338" s="13" t="s">
        <v>29855</v>
      </c>
      <c r="F4338" s="17">
        <v>44536</v>
      </c>
      <c r="G4338" s="13" t="s">
        <v>18522</v>
      </c>
      <c r="H4338" s="13" t="str">
        <f>_xlfn.XLOOKUP(Claims!$G4338,Table1[Policy ID],Table1[Policy Type])</f>
        <v>Property</v>
      </c>
    </row>
    <row r="4339" spans="1:8">
      <c r="A4339" s="11" t="s">
        <v>24853</v>
      </c>
      <c r="B4339" s="16">
        <v>44707</v>
      </c>
      <c r="C4339" s="8">
        <v>29424</v>
      </c>
      <c r="D4339" s="8" t="s">
        <v>25516</v>
      </c>
      <c r="E4339" s="8" t="s">
        <v>29856</v>
      </c>
      <c r="F4339" s="16">
        <v>44776</v>
      </c>
      <c r="G4339" s="8" t="s">
        <v>19908</v>
      </c>
      <c r="H4339" s="8" t="str">
        <f>_xlfn.XLOOKUP(Claims!$G4339,Table1[Policy ID],Table1[Policy Type])</f>
        <v>Health</v>
      </c>
    </row>
    <row r="4340" spans="1:8">
      <c r="A4340" s="12" t="s">
        <v>24854</v>
      </c>
      <c r="B4340" s="17">
        <v>44639</v>
      </c>
      <c r="C4340" s="13">
        <v>41061</v>
      </c>
      <c r="D4340" s="13" t="s">
        <v>25516</v>
      </c>
      <c r="E4340" s="13" t="s">
        <v>29857</v>
      </c>
      <c r="F4340" s="13"/>
      <c r="G4340" s="13" t="s">
        <v>19607</v>
      </c>
      <c r="H4340" s="13" t="str">
        <f>_xlfn.XLOOKUP(Claims!$G4340,Table1[Policy ID],Table1[Policy Type])</f>
        <v>Life</v>
      </c>
    </row>
    <row r="4341" spans="1:8">
      <c r="A4341" s="11" t="s">
        <v>24855</v>
      </c>
      <c r="B4341" s="16">
        <v>45433</v>
      </c>
      <c r="C4341" s="8">
        <v>31522</v>
      </c>
      <c r="D4341" s="8" t="s">
        <v>25517</v>
      </c>
      <c r="E4341" s="8" t="s">
        <v>29858</v>
      </c>
      <c r="F4341" s="16">
        <v>45460</v>
      </c>
      <c r="G4341" s="8" t="s">
        <v>19872</v>
      </c>
      <c r="H4341" s="8" t="str">
        <f>_xlfn.XLOOKUP(Claims!$G4341,Table1[Policy ID],Table1[Policy Type])</f>
        <v>Health</v>
      </c>
    </row>
    <row r="4342" spans="1:8">
      <c r="A4342" s="12" t="s">
        <v>24856</v>
      </c>
      <c r="B4342" s="17">
        <v>45391</v>
      </c>
      <c r="C4342" s="13">
        <v>70095</v>
      </c>
      <c r="D4342" s="13" t="s">
        <v>25518</v>
      </c>
      <c r="E4342" s="13" t="s">
        <v>29859</v>
      </c>
      <c r="F4342" s="17">
        <v>45426</v>
      </c>
      <c r="G4342" s="13" t="s">
        <v>17697</v>
      </c>
      <c r="H4342" s="13" t="str">
        <f>_xlfn.XLOOKUP(Claims!$G4342,Table1[Policy ID],Table1[Policy Type])</f>
        <v>Health</v>
      </c>
    </row>
    <row r="4343" spans="1:8">
      <c r="A4343" s="11" t="s">
        <v>24857</v>
      </c>
      <c r="B4343" s="16">
        <v>44253</v>
      </c>
      <c r="C4343" s="8">
        <v>8926</v>
      </c>
      <c r="D4343" s="8" t="s">
        <v>25518</v>
      </c>
      <c r="E4343" s="8" t="s">
        <v>29860</v>
      </c>
      <c r="F4343" s="8"/>
      <c r="G4343" s="8" t="s">
        <v>15854</v>
      </c>
      <c r="H4343" s="8" t="str">
        <f>_xlfn.XLOOKUP(Claims!$G4343,Table1[Policy ID],Table1[Policy Type])</f>
        <v>Life</v>
      </c>
    </row>
    <row r="4344" spans="1:8">
      <c r="A4344" s="12" t="s">
        <v>24858</v>
      </c>
      <c r="B4344" s="17">
        <v>43971</v>
      </c>
      <c r="C4344" s="13">
        <v>40008</v>
      </c>
      <c r="D4344" s="13" t="s">
        <v>25517</v>
      </c>
      <c r="E4344" s="13" t="s">
        <v>29861</v>
      </c>
      <c r="F4344" s="17">
        <v>44005</v>
      </c>
      <c r="G4344" s="13" t="s">
        <v>17150</v>
      </c>
      <c r="H4344" s="13" t="str">
        <f>_xlfn.XLOOKUP(Claims!$G4344,Table1[Policy ID],Table1[Policy Type])</f>
        <v>Property</v>
      </c>
    </row>
    <row r="4345" spans="1:8">
      <c r="A4345" s="11" t="s">
        <v>24859</v>
      </c>
      <c r="B4345" s="16">
        <v>43855</v>
      </c>
      <c r="C4345" s="8">
        <v>66951</v>
      </c>
      <c r="D4345" s="8" t="s">
        <v>25517</v>
      </c>
      <c r="E4345" s="8" t="s">
        <v>29862</v>
      </c>
      <c r="F4345" s="16">
        <v>43915</v>
      </c>
      <c r="G4345" s="8" t="s">
        <v>18084</v>
      </c>
      <c r="H4345" s="8" t="str">
        <f>_xlfn.XLOOKUP(Claims!$G4345,Table1[Policy ID],Table1[Policy Type])</f>
        <v>Life</v>
      </c>
    </row>
    <row r="4346" spans="1:8">
      <c r="A4346" s="12" t="s">
        <v>24860</v>
      </c>
      <c r="B4346" s="17">
        <v>44760</v>
      </c>
      <c r="C4346" s="13">
        <v>56344</v>
      </c>
      <c r="D4346" s="13" t="s">
        <v>25516</v>
      </c>
      <c r="E4346" s="13" t="s">
        <v>29863</v>
      </c>
      <c r="F4346" s="13"/>
      <c r="G4346" s="13" t="s">
        <v>15813</v>
      </c>
      <c r="H4346" s="13" t="str">
        <f>_xlfn.XLOOKUP(Claims!$G4346,Table1[Policy ID],Table1[Policy Type])</f>
        <v>Property</v>
      </c>
    </row>
    <row r="4347" spans="1:8">
      <c r="A4347" s="11" t="s">
        <v>24861</v>
      </c>
      <c r="B4347" s="16">
        <v>44216</v>
      </c>
      <c r="C4347" s="8">
        <v>65709</v>
      </c>
      <c r="D4347" s="8" t="s">
        <v>25516</v>
      </c>
      <c r="E4347" s="8" t="s">
        <v>29864</v>
      </c>
      <c r="F4347" s="16">
        <v>44267</v>
      </c>
      <c r="G4347" s="8" t="s">
        <v>15576</v>
      </c>
      <c r="H4347" s="8" t="str">
        <f>_xlfn.XLOOKUP(Claims!$G4347,Table1[Policy ID],Table1[Policy Type])</f>
        <v>Auto</v>
      </c>
    </row>
    <row r="4348" spans="1:8">
      <c r="A4348" s="12" t="s">
        <v>24862</v>
      </c>
      <c r="B4348" s="17">
        <v>44182</v>
      </c>
      <c r="C4348" s="13">
        <v>47801</v>
      </c>
      <c r="D4348" s="13" t="s">
        <v>25517</v>
      </c>
      <c r="E4348" s="13" t="s">
        <v>29865</v>
      </c>
      <c r="F4348" s="17">
        <v>44272</v>
      </c>
      <c r="G4348" s="13" t="s">
        <v>16813</v>
      </c>
      <c r="H4348" s="13" t="str">
        <f>_xlfn.XLOOKUP(Claims!$G4348,Table1[Policy ID],Table1[Policy Type])</f>
        <v>Health</v>
      </c>
    </row>
    <row r="4349" spans="1:8">
      <c r="A4349" s="11" t="s">
        <v>24863</v>
      </c>
      <c r="B4349" s="16">
        <v>45312</v>
      </c>
      <c r="C4349" s="8">
        <v>15691</v>
      </c>
      <c r="D4349" s="8" t="s">
        <v>25517</v>
      </c>
      <c r="E4349" s="8" t="s">
        <v>29866</v>
      </c>
      <c r="F4349" s="16">
        <v>45382</v>
      </c>
      <c r="G4349" s="8" t="s">
        <v>16066</v>
      </c>
      <c r="H4349" s="8" t="str">
        <f>_xlfn.XLOOKUP(Claims!$G4349,Table1[Policy ID],Table1[Policy Type])</f>
        <v>Auto</v>
      </c>
    </row>
    <row r="4350" spans="1:8">
      <c r="A4350" s="12" t="s">
        <v>24864</v>
      </c>
      <c r="B4350" s="17">
        <v>44032</v>
      </c>
      <c r="C4350" s="13">
        <v>98185</v>
      </c>
      <c r="D4350" s="13" t="s">
        <v>25518</v>
      </c>
      <c r="E4350" s="13" t="s">
        <v>29867</v>
      </c>
      <c r="F4350" s="17">
        <v>44096</v>
      </c>
      <c r="G4350" s="13" t="s">
        <v>19374</v>
      </c>
      <c r="H4350" s="13" t="str">
        <f>_xlfn.XLOOKUP(Claims!$G4350,Table1[Policy ID],Table1[Policy Type])</f>
        <v>Property</v>
      </c>
    </row>
    <row r="4351" spans="1:8">
      <c r="A4351" s="11" t="s">
        <v>24865</v>
      </c>
      <c r="B4351" s="16">
        <v>44698</v>
      </c>
      <c r="C4351" s="8">
        <v>90582</v>
      </c>
      <c r="D4351" s="8" t="s">
        <v>25517</v>
      </c>
      <c r="E4351" s="8" t="s">
        <v>29868</v>
      </c>
      <c r="F4351" s="16">
        <v>44754</v>
      </c>
      <c r="G4351" s="8" t="s">
        <v>20402</v>
      </c>
      <c r="H4351" s="8" t="str">
        <f>_xlfn.XLOOKUP(Claims!$G4351,Table1[Policy ID],Table1[Policy Type])</f>
        <v>Property</v>
      </c>
    </row>
    <row r="4352" spans="1:8">
      <c r="A4352" s="12" t="s">
        <v>24866</v>
      </c>
      <c r="B4352" s="17">
        <v>44700</v>
      </c>
      <c r="C4352" s="13">
        <v>10594</v>
      </c>
      <c r="D4352" s="13" t="s">
        <v>25517</v>
      </c>
      <c r="E4352" s="13" t="s">
        <v>29869</v>
      </c>
      <c r="F4352" s="13"/>
      <c r="G4352" s="13" t="s">
        <v>16237</v>
      </c>
      <c r="H4352" s="13" t="str">
        <f>_xlfn.XLOOKUP(Claims!$G4352,Table1[Policy ID],Table1[Policy Type])</f>
        <v>Auto</v>
      </c>
    </row>
    <row r="4353" spans="1:8">
      <c r="A4353" s="11" t="s">
        <v>24867</v>
      </c>
      <c r="B4353" s="16">
        <v>45598</v>
      </c>
      <c r="C4353" s="8">
        <v>15565</v>
      </c>
      <c r="D4353" s="8" t="s">
        <v>25516</v>
      </c>
      <c r="E4353" s="8" t="s">
        <v>29870</v>
      </c>
      <c r="F4353" s="16">
        <v>45636</v>
      </c>
      <c r="G4353" s="8" t="s">
        <v>17308</v>
      </c>
      <c r="H4353" s="8" t="str">
        <f>_xlfn.XLOOKUP(Claims!$G4353,Table1[Policy ID],Table1[Policy Type])</f>
        <v>Health</v>
      </c>
    </row>
    <row r="4354" spans="1:8">
      <c r="A4354" s="12" t="s">
        <v>24868</v>
      </c>
      <c r="B4354" s="17">
        <v>44372</v>
      </c>
      <c r="C4354" s="13">
        <v>30884</v>
      </c>
      <c r="D4354" s="13" t="s">
        <v>25517</v>
      </c>
      <c r="E4354" s="13" t="s">
        <v>29871</v>
      </c>
      <c r="F4354" s="17">
        <v>44387</v>
      </c>
      <c r="G4354" s="13" t="s">
        <v>18657</v>
      </c>
      <c r="H4354" s="13" t="str">
        <f>_xlfn.XLOOKUP(Claims!$G4354,Table1[Policy ID],Table1[Policy Type])</f>
        <v>Life</v>
      </c>
    </row>
    <row r="4355" spans="1:8">
      <c r="A4355" s="11" t="s">
        <v>24869</v>
      </c>
      <c r="B4355" s="16">
        <v>44741</v>
      </c>
      <c r="C4355" s="8">
        <v>43699</v>
      </c>
      <c r="D4355" s="8" t="s">
        <v>25518</v>
      </c>
      <c r="E4355" s="8" t="s">
        <v>29872</v>
      </c>
      <c r="F4355" s="8"/>
      <c r="G4355" s="8" t="s">
        <v>18318</v>
      </c>
      <c r="H4355" s="8" t="str">
        <f>_xlfn.XLOOKUP(Claims!$G4355,Table1[Policy ID],Table1[Policy Type])</f>
        <v>Property</v>
      </c>
    </row>
    <row r="4356" spans="1:8">
      <c r="A4356" s="12" t="s">
        <v>24870</v>
      </c>
      <c r="B4356" s="17">
        <v>43870</v>
      </c>
      <c r="C4356" s="13">
        <v>37973</v>
      </c>
      <c r="D4356" s="13" t="s">
        <v>25518</v>
      </c>
      <c r="E4356" s="13" t="s">
        <v>29873</v>
      </c>
      <c r="F4356" s="13"/>
      <c r="G4356" s="13" t="s">
        <v>16968</v>
      </c>
      <c r="H4356" s="13" t="str">
        <f>_xlfn.XLOOKUP(Claims!$G4356,Table1[Policy ID],Table1[Policy Type])</f>
        <v>Health</v>
      </c>
    </row>
    <row r="4357" spans="1:8">
      <c r="A4357" s="11" t="s">
        <v>24871</v>
      </c>
      <c r="B4357" s="16">
        <v>45142</v>
      </c>
      <c r="C4357" s="8">
        <v>50775</v>
      </c>
      <c r="D4357" s="8" t="s">
        <v>25517</v>
      </c>
      <c r="E4357" s="8" t="s">
        <v>29874</v>
      </c>
      <c r="F4357" s="8"/>
      <c r="G4357" s="8" t="s">
        <v>19127</v>
      </c>
      <c r="H4357" s="8" t="str">
        <f>_xlfn.XLOOKUP(Claims!$G4357,Table1[Policy ID],Table1[Policy Type])</f>
        <v>Life</v>
      </c>
    </row>
    <row r="4358" spans="1:8">
      <c r="A4358" s="12" t="s">
        <v>24872</v>
      </c>
      <c r="B4358" s="17">
        <v>44586</v>
      </c>
      <c r="C4358" s="13">
        <v>39233</v>
      </c>
      <c r="D4358" s="13" t="s">
        <v>25517</v>
      </c>
      <c r="E4358" s="13" t="s">
        <v>29875</v>
      </c>
      <c r="F4358" s="17">
        <v>44633</v>
      </c>
      <c r="G4358" s="13" t="s">
        <v>20389</v>
      </c>
      <c r="H4358" s="13" t="str">
        <f>_xlfn.XLOOKUP(Claims!$G4358,Table1[Policy ID],Table1[Policy Type])</f>
        <v>Auto</v>
      </c>
    </row>
    <row r="4359" spans="1:8">
      <c r="A4359" s="11" t="s">
        <v>24873</v>
      </c>
      <c r="B4359" s="16">
        <v>43972</v>
      </c>
      <c r="C4359" s="8">
        <v>71530</v>
      </c>
      <c r="D4359" s="8" t="s">
        <v>25517</v>
      </c>
      <c r="E4359" s="8" t="s">
        <v>29876</v>
      </c>
      <c r="F4359" s="16">
        <v>43984</v>
      </c>
      <c r="G4359" s="8" t="s">
        <v>16938</v>
      </c>
      <c r="H4359" s="8" t="str">
        <f>_xlfn.XLOOKUP(Claims!$G4359,Table1[Policy ID],Table1[Policy Type])</f>
        <v>Health</v>
      </c>
    </row>
    <row r="4360" spans="1:8">
      <c r="A4360" s="12" t="s">
        <v>24874</v>
      </c>
      <c r="B4360" s="17">
        <v>45145</v>
      </c>
      <c r="C4360" s="13">
        <v>27608</v>
      </c>
      <c r="D4360" s="13" t="s">
        <v>25517</v>
      </c>
      <c r="E4360" s="13" t="s">
        <v>29877</v>
      </c>
      <c r="F4360" s="17">
        <v>45224</v>
      </c>
      <c r="G4360" s="13" t="s">
        <v>19154</v>
      </c>
      <c r="H4360" s="13" t="str">
        <f>_xlfn.XLOOKUP(Claims!$G4360,Table1[Policy ID],Table1[Policy Type])</f>
        <v>Health</v>
      </c>
    </row>
    <row r="4361" spans="1:8">
      <c r="A4361" s="11" t="s">
        <v>24875</v>
      </c>
      <c r="B4361" s="16">
        <v>44678</v>
      </c>
      <c r="C4361" s="8">
        <v>22528</v>
      </c>
      <c r="D4361" s="8" t="s">
        <v>25517</v>
      </c>
      <c r="E4361" s="8" t="s">
        <v>29878</v>
      </c>
      <c r="F4361" s="8"/>
      <c r="G4361" s="8" t="s">
        <v>17911</v>
      </c>
      <c r="H4361" s="8" t="str">
        <f>_xlfn.XLOOKUP(Claims!$G4361,Table1[Policy ID],Table1[Policy Type])</f>
        <v>Auto</v>
      </c>
    </row>
    <row r="4362" spans="1:8">
      <c r="A4362" s="12" t="s">
        <v>24876</v>
      </c>
      <c r="B4362" s="17">
        <v>45507</v>
      </c>
      <c r="C4362" s="13">
        <v>91851</v>
      </c>
      <c r="D4362" s="13" t="s">
        <v>25518</v>
      </c>
      <c r="E4362" s="13" t="s">
        <v>29879</v>
      </c>
      <c r="F4362" s="13"/>
      <c r="G4362" s="13" t="s">
        <v>20247</v>
      </c>
      <c r="H4362" s="13" t="str">
        <f>_xlfn.XLOOKUP(Claims!$G4362,Table1[Policy ID],Table1[Policy Type])</f>
        <v>Auto</v>
      </c>
    </row>
    <row r="4363" spans="1:8">
      <c r="A4363" s="11" t="s">
        <v>24877</v>
      </c>
      <c r="B4363" s="16">
        <v>45260</v>
      </c>
      <c r="C4363" s="8">
        <v>99736</v>
      </c>
      <c r="D4363" s="8" t="s">
        <v>25518</v>
      </c>
      <c r="E4363" s="8" t="s">
        <v>29880</v>
      </c>
      <c r="F4363" s="8"/>
      <c r="G4363" s="8" t="s">
        <v>17545</v>
      </c>
      <c r="H4363" s="8" t="str">
        <f>_xlfn.XLOOKUP(Claims!$G4363,Table1[Policy ID],Table1[Policy Type])</f>
        <v>Auto</v>
      </c>
    </row>
    <row r="4364" spans="1:8">
      <c r="A4364" s="12" t="s">
        <v>24878</v>
      </c>
      <c r="B4364" s="17">
        <v>44563</v>
      </c>
      <c r="C4364" s="13">
        <v>25385</v>
      </c>
      <c r="D4364" s="13" t="s">
        <v>25516</v>
      </c>
      <c r="E4364" s="13" t="s">
        <v>29881</v>
      </c>
      <c r="F4364" s="17">
        <v>44580</v>
      </c>
      <c r="G4364" s="13" t="s">
        <v>16995</v>
      </c>
      <c r="H4364" s="13" t="str">
        <f>_xlfn.XLOOKUP(Claims!$G4364,Table1[Policy ID],Table1[Policy Type])</f>
        <v>Health</v>
      </c>
    </row>
    <row r="4365" spans="1:8">
      <c r="A4365" s="11" t="s">
        <v>24879</v>
      </c>
      <c r="B4365" s="16">
        <v>44879</v>
      </c>
      <c r="C4365" s="8">
        <v>56447</v>
      </c>
      <c r="D4365" s="8" t="s">
        <v>25516</v>
      </c>
      <c r="E4365" s="8" t="s">
        <v>29882</v>
      </c>
      <c r="F4365" s="8"/>
      <c r="G4365" s="8" t="s">
        <v>19752</v>
      </c>
      <c r="H4365" s="8" t="str">
        <f>_xlfn.XLOOKUP(Claims!$G4365,Table1[Policy ID],Table1[Policy Type])</f>
        <v>Health</v>
      </c>
    </row>
    <row r="4366" spans="1:8">
      <c r="A4366" s="12" t="s">
        <v>24880</v>
      </c>
      <c r="B4366" s="17">
        <v>44678</v>
      </c>
      <c r="C4366" s="13">
        <v>17107</v>
      </c>
      <c r="D4366" s="13" t="s">
        <v>25517</v>
      </c>
      <c r="E4366" s="13" t="s">
        <v>29883</v>
      </c>
      <c r="F4366" s="17">
        <v>44751</v>
      </c>
      <c r="G4366" s="13" t="s">
        <v>16832</v>
      </c>
      <c r="H4366" s="13" t="str">
        <f>_xlfn.XLOOKUP(Claims!$G4366,Table1[Policy ID],Table1[Policy Type])</f>
        <v>Health</v>
      </c>
    </row>
    <row r="4367" spans="1:8">
      <c r="A4367" s="11" t="s">
        <v>24881</v>
      </c>
      <c r="B4367" s="16">
        <v>44132</v>
      </c>
      <c r="C4367" s="8">
        <v>3700</v>
      </c>
      <c r="D4367" s="8" t="s">
        <v>25518</v>
      </c>
      <c r="E4367" s="8" t="s">
        <v>29884</v>
      </c>
      <c r="F4367" s="8"/>
      <c r="G4367" s="8" t="s">
        <v>19800</v>
      </c>
      <c r="H4367" s="8" t="str">
        <f>_xlfn.XLOOKUP(Claims!$G4367,Table1[Policy ID],Table1[Policy Type])</f>
        <v>Health</v>
      </c>
    </row>
    <row r="4368" spans="1:8">
      <c r="A4368" s="12" t="s">
        <v>24882</v>
      </c>
      <c r="B4368" s="17">
        <v>45532</v>
      </c>
      <c r="C4368" s="13">
        <v>34365</v>
      </c>
      <c r="D4368" s="13" t="s">
        <v>25516</v>
      </c>
      <c r="E4368" s="13" t="s">
        <v>29885</v>
      </c>
      <c r="F4368" s="17">
        <v>45587</v>
      </c>
      <c r="G4368" s="13" t="s">
        <v>19770</v>
      </c>
      <c r="H4368" s="13" t="str">
        <f>_xlfn.XLOOKUP(Claims!$G4368,Table1[Policy ID],Table1[Policy Type])</f>
        <v>Auto</v>
      </c>
    </row>
    <row r="4369" spans="1:8">
      <c r="A4369" s="11" t="s">
        <v>24883</v>
      </c>
      <c r="B4369" s="16">
        <v>44027</v>
      </c>
      <c r="C4369" s="8">
        <v>95483</v>
      </c>
      <c r="D4369" s="8" t="s">
        <v>25517</v>
      </c>
      <c r="E4369" s="8" t="s">
        <v>29886</v>
      </c>
      <c r="F4369" s="16">
        <v>44090</v>
      </c>
      <c r="G4369" s="8" t="s">
        <v>15988</v>
      </c>
      <c r="H4369" s="8" t="str">
        <f>_xlfn.XLOOKUP(Claims!$G4369,Table1[Policy ID],Table1[Policy Type])</f>
        <v>Auto</v>
      </c>
    </row>
    <row r="4370" spans="1:8">
      <c r="A4370" s="12" t="s">
        <v>24884</v>
      </c>
      <c r="B4370" s="17">
        <v>45426</v>
      </c>
      <c r="C4370" s="13">
        <v>36082</v>
      </c>
      <c r="D4370" s="13" t="s">
        <v>25517</v>
      </c>
      <c r="E4370" s="13" t="s">
        <v>29887</v>
      </c>
      <c r="F4370" s="17">
        <v>45468</v>
      </c>
      <c r="G4370" s="13" t="s">
        <v>19128</v>
      </c>
      <c r="H4370" s="13" t="str">
        <f>_xlfn.XLOOKUP(Claims!$G4370,Table1[Policy ID],Table1[Policy Type])</f>
        <v>Auto</v>
      </c>
    </row>
    <row r="4371" spans="1:8">
      <c r="A4371" s="11" t="s">
        <v>24885</v>
      </c>
      <c r="B4371" s="16">
        <v>44954</v>
      </c>
      <c r="C4371" s="8">
        <v>53753</v>
      </c>
      <c r="D4371" s="8" t="s">
        <v>25518</v>
      </c>
      <c r="E4371" s="8" t="s">
        <v>29888</v>
      </c>
      <c r="F4371" s="8"/>
      <c r="G4371" s="8" t="s">
        <v>18024</v>
      </c>
      <c r="H4371" s="8" t="str">
        <f>_xlfn.XLOOKUP(Claims!$G4371,Table1[Policy ID],Table1[Policy Type])</f>
        <v>Health</v>
      </c>
    </row>
    <row r="4372" spans="1:8">
      <c r="A4372" s="12" t="s">
        <v>24886</v>
      </c>
      <c r="B4372" s="17">
        <v>44235</v>
      </c>
      <c r="C4372" s="13">
        <v>94094</v>
      </c>
      <c r="D4372" s="13" t="s">
        <v>25516</v>
      </c>
      <c r="E4372" s="13" t="s">
        <v>29889</v>
      </c>
      <c r="F4372" s="13"/>
      <c r="G4372" s="13" t="s">
        <v>17770</v>
      </c>
      <c r="H4372" s="13" t="str">
        <f>_xlfn.XLOOKUP(Claims!$G4372,Table1[Policy ID],Table1[Policy Type])</f>
        <v>Property</v>
      </c>
    </row>
    <row r="4373" spans="1:8">
      <c r="A4373" s="11" t="s">
        <v>24887</v>
      </c>
      <c r="B4373" s="16">
        <v>45616</v>
      </c>
      <c r="C4373" s="8">
        <v>62397</v>
      </c>
      <c r="D4373" s="8" t="s">
        <v>25516</v>
      </c>
      <c r="E4373" s="8" t="s">
        <v>29890</v>
      </c>
      <c r="F4373" s="16">
        <v>45700</v>
      </c>
      <c r="G4373" s="8" t="s">
        <v>20091</v>
      </c>
      <c r="H4373" s="8" t="str">
        <f>_xlfn.XLOOKUP(Claims!$G4373,Table1[Policy ID],Table1[Policy Type])</f>
        <v>Life</v>
      </c>
    </row>
    <row r="4374" spans="1:8">
      <c r="A4374" s="12" t="s">
        <v>24888</v>
      </c>
      <c r="B4374" s="17">
        <v>44059</v>
      </c>
      <c r="C4374" s="13">
        <v>17644</v>
      </c>
      <c r="D4374" s="13" t="s">
        <v>25518</v>
      </c>
      <c r="E4374" s="13" t="s">
        <v>29891</v>
      </c>
      <c r="F4374" s="13"/>
      <c r="G4374" s="13" t="s">
        <v>17537</v>
      </c>
      <c r="H4374" s="13" t="str">
        <f>_xlfn.XLOOKUP(Claims!$G4374,Table1[Policy ID],Table1[Policy Type])</f>
        <v>Health</v>
      </c>
    </row>
    <row r="4375" spans="1:8">
      <c r="A4375" s="11" t="s">
        <v>24889</v>
      </c>
      <c r="B4375" s="16">
        <v>44650</v>
      </c>
      <c r="C4375" s="8">
        <v>2066</v>
      </c>
      <c r="D4375" s="8" t="s">
        <v>25518</v>
      </c>
      <c r="E4375" s="8" t="s">
        <v>29892</v>
      </c>
      <c r="F4375" s="16">
        <v>44726</v>
      </c>
      <c r="G4375" s="8" t="s">
        <v>20082</v>
      </c>
      <c r="H4375" s="8" t="str">
        <f>_xlfn.XLOOKUP(Claims!$G4375,Table1[Policy ID],Table1[Policy Type])</f>
        <v>Health</v>
      </c>
    </row>
    <row r="4376" spans="1:8">
      <c r="A4376" s="12" t="s">
        <v>24890</v>
      </c>
      <c r="B4376" s="17">
        <v>43952</v>
      </c>
      <c r="C4376" s="13">
        <v>36779</v>
      </c>
      <c r="D4376" s="13" t="s">
        <v>25517</v>
      </c>
      <c r="E4376" s="13" t="s">
        <v>29893</v>
      </c>
      <c r="F4376" s="17">
        <v>44015</v>
      </c>
      <c r="G4376" s="13" t="s">
        <v>18428</v>
      </c>
      <c r="H4376" s="13" t="str">
        <f>_xlfn.XLOOKUP(Claims!$G4376,Table1[Policy ID],Table1[Policy Type])</f>
        <v>Life</v>
      </c>
    </row>
    <row r="4377" spans="1:8">
      <c r="A4377" s="11" t="s">
        <v>24891</v>
      </c>
      <c r="B4377" s="16">
        <v>45282</v>
      </c>
      <c r="C4377" s="8">
        <v>45555</v>
      </c>
      <c r="D4377" s="8" t="s">
        <v>25517</v>
      </c>
      <c r="E4377" s="8" t="s">
        <v>29894</v>
      </c>
      <c r="F4377" s="16">
        <v>45316</v>
      </c>
      <c r="G4377" s="8" t="s">
        <v>16550</v>
      </c>
      <c r="H4377" s="8" t="str">
        <f>_xlfn.XLOOKUP(Claims!$G4377,Table1[Policy ID],Table1[Policy Type])</f>
        <v>Property</v>
      </c>
    </row>
    <row r="4378" spans="1:8">
      <c r="A4378" s="12" t="s">
        <v>24892</v>
      </c>
      <c r="B4378" s="17">
        <v>44677</v>
      </c>
      <c r="C4378" s="13">
        <v>31025</v>
      </c>
      <c r="D4378" s="13" t="s">
        <v>25517</v>
      </c>
      <c r="E4378" s="13" t="s">
        <v>29895</v>
      </c>
      <c r="F4378" s="17">
        <v>44701</v>
      </c>
      <c r="G4378" s="13" t="s">
        <v>17212</v>
      </c>
      <c r="H4378" s="13" t="str">
        <f>_xlfn.XLOOKUP(Claims!$G4378,Table1[Policy ID],Table1[Policy Type])</f>
        <v>Auto</v>
      </c>
    </row>
    <row r="4379" spans="1:8">
      <c r="A4379" s="11" t="s">
        <v>24893</v>
      </c>
      <c r="B4379" s="16">
        <v>45553</v>
      </c>
      <c r="C4379" s="8">
        <v>33462</v>
      </c>
      <c r="D4379" s="8" t="s">
        <v>25517</v>
      </c>
      <c r="E4379" s="8" t="s">
        <v>29896</v>
      </c>
      <c r="F4379" s="16">
        <v>45614</v>
      </c>
      <c r="G4379" s="8" t="s">
        <v>15840</v>
      </c>
      <c r="H4379" s="8" t="str">
        <f>_xlfn.XLOOKUP(Claims!$G4379,Table1[Policy ID],Table1[Policy Type])</f>
        <v>Life</v>
      </c>
    </row>
    <row r="4380" spans="1:8">
      <c r="A4380" s="12" t="s">
        <v>24894</v>
      </c>
      <c r="B4380" s="17">
        <v>45042</v>
      </c>
      <c r="C4380" s="13">
        <v>69922</v>
      </c>
      <c r="D4380" s="13" t="s">
        <v>25516</v>
      </c>
      <c r="E4380" s="13" t="s">
        <v>29897</v>
      </c>
      <c r="F4380" s="17">
        <v>45100</v>
      </c>
      <c r="G4380" s="13" t="s">
        <v>17043</v>
      </c>
      <c r="H4380" s="13" t="str">
        <f>_xlfn.XLOOKUP(Claims!$G4380,Table1[Policy ID],Table1[Policy Type])</f>
        <v>Life</v>
      </c>
    </row>
    <row r="4381" spans="1:8">
      <c r="A4381" s="11" t="s">
        <v>24895</v>
      </c>
      <c r="B4381" s="16">
        <v>44369</v>
      </c>
      <c r="C4381" s="8">
        <v>8430</v>
      </c>
      <c r="D4381" s="8" t="s">
        <v>25516</v>
      </c>
      <c r="E4381" s="8" t="s">
        <v>29898</v>
      </c>
      <c r="F4381" s="16">
        <v>44433</v>
      </c>
      <c r="G4381" s="8" t="s">
        <v>19607</v>
      </c>
      <c r="H4381" s="8" t="str">
        <f>_xlfn.XLOOKUP(Claims!$G4381,Table1[Policy ID],Table1[Policy Type])</f>
        <v>Life</v>
      </c>
    </row>
    <row r="4382" spans="1:8">
      <c r="A4382" s="12" t="s">
        <v>24896</v>
      </c>
      <c r="B4382" s="17">
        <v>44219</v>
      </c>
      <c r="C4382" s="13">
        <v>49029</v>
      </c>
      <c r="D4382" s="13" t="s">
        <v>25517</v>
      </c>
      <c r="E4382" s="13" t="s">
        <v>29899</v>
      </c>
      <c r="F4382" s="13"/>
      <c r="G4382" s="13" t="s">
        <v>19029</v>
      </c>
      <c r="H4382" s="13" t="str">
        <f>_xlfn.XLOOKUP(Claims!$G4382,Table1[Policy ID],Table1[Policy Type])</f>
        <v>Auto</v>
      </c>
    </row>
    <row r="4383" spans="1:8">
      <c r="A4383" s="11" t="s">
        <v>24897</v>
      </c>
      <c r="B4383" s="16">
        <v>45595</v>
      </c>
      <c r="C4383" s="8">
        <v>36069</v>
      </c>
      <c r="D4383" s="8" t="s">
        <v>25518</v>
      </c>
      <c r="E4383" s="8" t="s">
        <v>29900</v>
      </c>
      <c r="F4383" s="16">
        <v>45624</v>
      </c>
      <c r="G4383" s="8" t="s">
        <v>16063</v>
      </c>
      <c r="H4383" s="8" t="str">
        <f>_xlfn.XLOOKUP(Claims!$G4383,Table1[Policy ID],Table1[Policy Type])</f>
        <v>Property</v>
      </c>
    </row>
    <row r="4384" spans="1:8">
      <c r="A4384" s="12" t="s">
        <v>24898</v>
      </c>
      <c r="B4384" s="17">
        <v>44569</v>
      </c>
      <c r="C4384" s="13">
        <v>84465</v>
      </c>
      <c r="D4384" s="13" t="s">
        <v>25517</v>
      </c>
      <c r="E4384" s="13" t="s">
        <v>29901</v>
      </c>
      <c r="F4384" s="17">
        <v>44629</v>
      </c>
      <c r="G4384" s="13" t="s">
        <v>15539</v>
      </c>
      <c r="H4384" s="13" t="str">
        <f>_xlfn.XLOOKUP(Claims!$G4384,Table1[Policy ID],Table1[Policy Type])</f>
        <v>Health</v>
      </c>
    </row>
    <row r="4385" spans="1:8">
      <c r="A4385" s="11" t="s">
        <v>24899</v>
      </c>
      <c r="B4385" s="16">
        <v>44693</v>
      </c>
      <c r="C4385" s="8">
        <v>45653</v>
      </c>
      <c r="D4385" s="8" t="s">
        <v>25516</v>
      </c>
      <c r="E4385" s="8" t="s">
        <v>29902</v>
      </c>
      <c r="F4385" s="16">
        <v>44719</v>
      </c>
      <c r="G4385" s="8" t="s">
        <v>19355</v>
      </c>
      <c r="H4385" s="8" t="str">
        <f>_xlfn.XLOOKUP(Claims!$G4385,Table1[Policy ID],Table1[Policy Type])</f>
        <v>Auto</v>
      </c>
    </row>
    <row r="4386" spans="1:8">
      <c r="A4386" s="12" t="s">
        <v>24900</v>
      </c>
      <c r="B4386" s="17">
        <v>45415</v>
      </c>
      <c r="C4386" s="13">
        <v>23861</v>
      </c>
      <c r="D4386" s="13" t="s">
        <v>25517</v>
      </c>
      <c r="E4386" s="13" t="s">
        <v>29903</v>
      </c>
      <c r="F4386" s="17">
        <v>45496</v>
      </c>
      <c r="G4386" s="13" t="s">
        <v>17616</v>
      </c>
      <c r="H4386" s="13" t="str">
        <f>_xlfn.XLOOKUP(Claims!$G4386,Table1[Policy ID],Table1[Policy Type])</f>
        <v>Auto</v>
      </c>
    </row>
    <row r="4387" spans="1:8">
      <c r="A4387" s="11" t="s">
        <v>24901</v>
      </c>
      <c r="B4387" s="16">
        <v>44274</v>
      </c>
      <c r="C4387" s="8">
        <v>9038</v>
      </c>
      <c r="D4387" s="8" t="s">
        <v>25516</v>
      </c>
      <c r="E4387" s="8" t="s">
        <v>29904</v>
      </c>
      <c r="F4387" s="16">
        <v>44322</v>
      </c>
      <c r="G4387" s="8" t="s">
        <v>17872</v>
      </c>
      <c r="H4387" s="8" t="str">
        <f>_xlfn.XLOOKUP(Claims!$G4387,Table1[Policy ID],Table1[Policy Type])</f>
        <v>Property</v>
      </c>
    </row>
    <row r="4388" spans="1:8">
      <c r="A4388" s="12" t="s">
        <v>24902</v>
      </c>
      <c r="B4388" s="17">
        <v>44758</v>
      </c>
      <c r="C4388" s="13">
        <v>43391</v>
      </c>
      <c r="D4388" s="13" t="s">
        <v>25516</v>
      </c>
      <c r="E4388" s="13" t="s">
        <v>29905</v>
      </c>
      <c r="F4388" s="17">
        <v>44779</v>
      </c>
      <c r="G4388" s="13" t="s">
        <v>17664</v>
      </c>
      <c r="H4388" s="13" t="str">
        <f>_xlfn.XLOOKUP(Claims!$G4388,Table1[Policy ID],Table1[Policy Type])</f>
        <v>Health</v>
      </c>
    </row>
    <row r="4389" spans="1:8">
      <c r="A4389" s="11" t="s">
        <v>24903</v>
      </c>
      <c r="B4389" s="16">
        <v>44095</v>
      </c>
      <c r="C4389" s="8">
        <v>90496</v>
      </c>
      <c r="D4389" s="8" t="s">
        <v>25516</v>
      </c>
      <c r="E4389" s="8" t="s">
        <v>29906</v>
      </c>
      <c r="F4389" s="16">
        <v>44139</v>
      </c>
      <c r="G4389" s="8" t="s">
        <v>16365</v>
      </c>
      <c r="H4389" s="8" t="str">
        <f>_xlfn.XLOOKUP(Claims!$G4389,Table1[Policy ID],Table1[Policy Type])</f>
        <v>Auto</v>
      </c>
    </row>
    <row r="4390" spans="1:8">
      <c r="A4390" s="12" t="s">
        <v>24904</v>
      </c>
      <c r="B4390" s="17">
        <v>43918</v>
      </c>
      <c r="C4390" s="13">
        <v>58590</v>
      </c>
      <c r="D4390" s="13" t="s">
        <v>25518</v>
      </c>
      <c r="E4390" s="13" t="s">
        <v>29907</v>
      </c>
      <c r="F4390" s="13"/>
      <c r="G4390" s="13" t="s">
        <v>15903</v>
      </c>
      <c r="H4390" s="13" t="str">
        <f>_xlfn.XLOOKUP(Claims!$G4390,Table1[Policy ID],Table1[Policy Type])</f>
        <v>Auto</v>
      </c>
    </row>
    <row r="4391" spans="1:8">
      <c r="A4391" s="11" t="s">
        <v>24905</v>
      </c>
      <c r="B4391" s="16">
        <v>43830</v>
      </c>
      <c r="C4391" s="8">
        <v>26439</v>
      </c>
      <c r="D4391" s="8" t="s">
        <v>25516</v>
      </c>
      <c r="E4391" s="8" t="s">
        <v>29908</v>
      </c>
      <c r="F4391" s="8"/>
      <c r="G4391" s="8" t="s">
        <v>16840</v>
      </c>
      <c r="H4391" s="8" t="str">
        <f>_xlfn.XLOOKUP(Claims!$G4391,Table1[Policy ID],Table1[Policy Type])</f>
        <v>Life</v>
      </c>
    </row>
    <row r="4392" spans="1:8">
      <c r="A4392" s="12" t="s">
        <v>24906</v>
      </c>
      <c r="B4392" s="17">
        <v>44221</v>
      </c>
      <c r="C4392" s="13">
        <v>48863</v>
      </c>
      <c r="D4392" s="13" t="s">
        <v>25516</v>
      </c>
      <c r="E4392" s="13" t="s">
        <v>29909</v>
      </c>
      <c r="F4392" s="17">
        <v>44235</v>
      </c>
      <c r="G4392" s="13" t="s">
        <v>19087</v>
      </c>
      <c r="H4392" s="13" t="str">
        <f>_xlfn.XLOOKUP(Claims!$G4392,Table1[Policy ID],Table1[Policy Type])</f>
        <v>Auto</v>
      </c>
    </row>
    <row r="4393" spans="1:8">
      <c r="A4393" s="11" t="s">
        <v>24907</v>
      </c>
      <c r="B4393" s="16">
        <v>43978</v>
      </c>
      <c r="C4393" s="8">
        <v>62135</v>
      </c>
      <c r="D4393" s="8" t="s">
        <v>25516</v>
      </c>
      <c r="E4393" s="8" t="s">
        <v>29910</v>
      </c>
      <c r="F4393" s="16">
        <v>44067</v>
      </c>
      <c r="G4393" s="8" t="s">
        <v>20466</v>
      </c>
      <c r="H4393" s="8" t="str">
        <f>_xlfn.XLOOKUP(Claims!$G4393,Table1[Policy ID],Table1[Policy Type])</f>
        <v>Health</v>
      </c>
    </row>
    <row r="4394" spans="1:8">
      <c r="A4394" s="12" t="s">
        <v>24908</v>
      </c>
      <c r="B4394" s="17">
        <v>43934</v>
      </c>
      <c r="C4394" s="13">
        <v>76610</v>
      </c>
      <c r="D4394" s="13" t="s">
        <v>25516</v>
      </c>
      <c r="E4394" s="13" t="s">
        <v>29911</v>
      </c>
      <c r="F4394" s="17">
        <v>43961</v>
      </c>
      <c r="G4394" s="13" t="s">
        <v>19821</v>
      </c>
      <c r="H4394" s="13" t="str">
        <f>_xlfn.XLOOKUP(Claims!$G4394,Table1[Policy ID],Table1[Policy Type])</f>
        <v>Health</v>
      </c>
    </row>
    <row r="4395" spans="1:8">
      <c r="A4395" s="11" t="s">
        <v>24909</v>
      </c>
      <c r="B4395" s="16">
        <v>44203</v>
      </c>
      <c r="C4395" s="8">
        <v>54097</v>
      </c>
      <c r="D4395" s="8" t="s">
        <v>25516</v>
      </c>
      <c r="E4395" s="8" t="s">
        <v>29912</v>
      </c>
      <c r="F4395" s="8"/>
      <c r="G4395" s="8" t="s">
        <v>19881</v>
      </c>
      <c r="H4395" s="8" t="str">
        <f>_xlfn.XLOOKUP(Claims!$G4395,Table1[Policy ID],Table1[Policy Type])</f>
        <v>Health</v>
      </c>
    </row>
    <row r="4396" spans="1:8">
      <c r="A4396" s="12" t="s">
        <v>24910</v>
      </c>
      <c r="B4396" s="17">
        <v>44466</v>
      </c>
      <c r="C4396" s="13">
        <v>67973</v>
      </c>
      <c r="D4396" s="13" t="s">
        <v>25517</v>
      </c>
      <c r="E4396" s="13" t="s">
        <v>29913</v>
      </c>
      <c r="F4396" s="17">
        <v>44552</v>
      </c>
      <c r="G4396" s="13" t="s">
        <v>19981</v>
      </c>
      <c r="H4396" s="13" t="str">
        <f>_xlfn.XLOOKUP(Claims!$G4396,Table1[Policy ID],Table1[Policy Type])</f>
        <v>Property</v>
      </c>
    </row>
    <row r="4397" spans="1:8">
      <c r="A4397" s="11" t="s">
        <v>24911</v>
      </c>
      <c r="B4397" s="16">
        <v>45402</v>
      </c>
      <c r="C4397" s="8">
        <v>53173</v>
      </c>
      <c r="D4397" s="8" t="s">
        <v>25516</v>
      </c>
      <c r="E4397" s="8" t="s">
        <v>29914</v>
      </c>
      <c r="F4397" s="8"/>
      <c r="G4397" s="8" t="s">
        <v>16665</v>
      </c>
      <c r="H4397" s="8" t="str">
        <f>_xlfn.XLOOKUP(Claims!$G4397,Table1[Policy ID],Table1[Policy Type])</f>
        <v>Life</v>
      </c>
    </row>
    <row r="4398" spans="1:8">
      <c r="A4398" s="12" t="s">
        <v>24912</v>
      </c>
      <c r="B4398" s="17">
        <v>44272</v>
      </c>
      <c r="C4398" s="13">
        <v>66132</v>
      </c>
      <c r="D4398" s="13" t="s">
        <v>25518</v>
      </c>
      <c r="E4398" s="13" t="s">
        <v>29915</v>
      </c>
      <c r="F4398" s="13"/>
      <c r="G4398" s="13" t="s">
        <v>16698</v>
      </c>
      <c r="H4398" s="13" t="str">
        <f>_xlfn.XLOOKUP(Claims!$G4398,Table1[Policy ID],Table1[Policy Type])</f>
        <v>Life</v>
      </c>
    </row>
    <row r="4399" spans="1:8">
      <c r="A4399" s="11" t="s">
        <v>24913</v>
      </c>
      <c r="B4399" s="16">
        <v>44409</v>
      </c>
      <c r="C4399" s="8">
        <v>35932</v>
      </c>
      <c r="D4399" s="8" t="s">
        <v>25517</v>
      </c>
      <c r="E4399" s="8" t="s">
        <v>29916</v>
      </c>
      <c r="F4399" s="8"/>
      <c r="G4399" s="8" t="s">
        <v>18791</v>
      </c>
      <c r="H4399" s="8" t="str">
        <f>_xlfn.XLOOKUP(Claims!$G4399,Table1[Policy ID],Table1[Policy Type])</f>
        <v>Property</v>
      </c>
    </row>
    <row r="4400" spans="1:8">
      <c r="A4400" s="12" t="s">
        <v>24914</v>
      </c>
      <c r="B4400" s="17">
        <v>44917</v>
      </c>
      <c r="C4400" s="13">
        <v>56142</v>
      </c>
      <c r="D4400" s="13" t="s">
        <v>25516</v>
      </c>
      <c r="E4400" s="13" t="s">
        <v>29917</v>
      </c>
      <c r="F4400" s="17">
        <v>44989</v>
      </c>
      <c r="G4400" s="13" t="s">
        <v>15884</v>
      </c>
      <c r="H4400" s="13" t="str">
        <f>_xlfn.XLOOKUP(Claims!$G4400,Table1[Policy ID],Table1[Policy Type])</f>
        <v>Auto</v>
      </c>
    </row>
    <row r="4401" spans="1:8">
      <c r="A4401" s="11" t="s">
        <v>24915</v>
      </c>
      <c r="B4401" s="16">
        <v>44109</v>
      </c>
      <c r="C4401" s="8">
        <v>89275</v>
      </c>
      <c r="D4401" s="8" t="s">
        <v>25518</v>
      </c>
      <c r="E4401" s="8" t="s">
        <v>29918</v>
      </c>
      <c r="F4401" s="8"/>
      <c r="G4401" s="8" t="s">
        <v>17136</v>
      </c>
      <c r="H4401" s="8" t="str">
        <f>_xlfn.XLOOKUP(Claims!$G4401,Table1[Policy ID],Table1[Policy Type])</f>
        <v>Property</v>
      </c>
    </row>
    <row r="4402" spans="1:8">
      <c r="A4402" s="12" t="s">
        <v>24916</v>
      </c>
      <c r="B4402" s="17">
        <v>44963</v>
      </c>
      <c r="C4402" s="13">
        <v>85653</v>
      </c>
      <c r="D4402" s="13" t="s">
        <v>25517</v>
      </c>
      <c r="E4402" s="13" t="s">
        <v>29919</v>
      </c>
      <c r="F4402" s="17">
        <v>45044</v>
      </c>
      <c r="G4402" s="13" t="s">
        <v>20399</v>
      </c>
      <c r="H4402" s="13" t="str">
        <f>_xlfn.XLOOKUP(Claims!$G4402,Table1[Policy ID],Table1[Policy Type])</f>
        <v>Health</v>
      </c>
    </row>
    <row r="4403" spans="1:8">
      <c r="A4403" s="11" t="s">
        <v>24917</v>
      </c>
      <c r="B4403" s="16">
        <v>44674</v>
      </c>
      <c r="C4403" s="8">
        <v>86128</v>
      </c>
      <c r="D4403" s="8" t="s">
        <v>25518</v>
      </c>
      <c r="E4403" s="8" t="s">
        <v>29920</v>
      </c>
      <c r="F4403" s="16">
        <v>44753</v>
      </c>
      <c r="G4403" s="8" t="s">
        <v>17996</v>
      </c>
      <c r="H4403" s="8" t="str">
        <f>_xlfn.XLOOKUP(Claims!$G4403,Table1[Policy ID],Table1[Policy Type])</f>
        <v>Property</v>
      </c>
    </row>
    <row r="4404" spans="1:8">
      <c r="A4404" s="12" t="s">
        <v>24918</v>
      </c>
      <c r="B4404" s="17">
        <v>44595</v>
      </c>
      <c r="C4404" s="13">
        <v>23962</v>
      </c>
      <c r="D4404" s="13" t="s">
        <v>25518</v>
      </c>
      <c r="E4404" s="13" t="s">
        <v>29921</v>
      </c>
      <c r="F4404" s="17">
        <v>44615</v>
      </c>
      <c r="G4404" s="13" t="s">
        <v>16702</v>
      </c>
      <c r="H4404" s="13" t="str">
        <f>_xlfn.XLOOKUP(Claims!$G4404,Table1[Policy ID],Table1[Policy Type])</f>
        <v>Health</v>
      </c>
    </row>
    <row r="4405" spans="1:8">
      <c r="A4405" s="11" t="s">
        <v>24919</v>
      </c>
      <c r="B4405" s="16">
        <v>44107</v>
      </c>
      <c r="C4405" s="8">
        <v>73135</v>
      </c>
      <c r="D4405" s="8" t="s">
        <v>25517</v>
      </c>
      <c r="E4405" s="8" t="s">
        <v>29922</v>
      </c>
      <c r="F4405" s="16">
        <v>44141</v>
      </c>
      <c r="G4405" s="8" t="s">
        <v>16327</v>
      </c>
      <c r="H4405" s="8" t="str">
        <f>_xlfn.XLOOKUP(Claims!$G4405,Table1[Policy ID],Table1[Policy Type])</f>
        <v>Life</v>
      </c>
    </row>
    <row r="4406" spans="1:8">
      <c r="A4406" s="12" t="s">
        <v>24920</v>
      </c>
      <c r="B4406" s="17">
        <v>43880</v>
      </c>
      <c r="C4406" s="13">
        <v>64046</v>
      </c>
      <c r="D4406" s="13" t="s">
        <v>25518</v>
      </c>
      <c r="E4406" s="13" t="s">
        <v>29923</v>
      </c>
      <c r="F4406" s="17">
        <v>43924</v>
      </c>
      <c r="G4406" s="13" t="s">
        <v>18596</v>
      </c>
      <c r="H4406" s="13" t="str">
        <f>_xlfn.XLOOKUP(Claims!$G4406,Table1[Policy ID],Table1[Policy Type])</f>
        <v>Health</v>
      </c>
    </row>
    <row r="4407" spans="1:8">
      <c r="A4407" s="11" t="s">
        <v>24921</v>
      </c>
      <c r="B4407" s="16">
        <v>44261</v>
      </c>
      <c r="C4407" s="8">
        <v>76705</v>
      </c>
      <c r="D4407" s="8" t="s">
        <v>25517</v>
      </c>
      <c r="E4407" s="8" t="s">
        <v>29924</v>
      </c>
      <c r="F4407" s="16">
        <v>44297</v>
      </c>
      <c r="G4407" s="8" t="s">
        <v>16900</v>
      </c>
      <c r="H4407" s="8" t="str">
        <f>_xlfn.XLOOKUP(Claims!$G4407,Table1[Policy ID],Table1[Policy Type])</f>
        <v>Health</v>
      </c>
    </row>
    <row r="4408" spans="1:8">
      <c r="A4408" s="12" t="s">
        <v>24922</v>
      </c>
      <c r="B4408" s="17">
        <v>44645</v>
      </c>
      <c r="C4408" s="13">
        <v>43535</v>
      </c>
      <c r="D4408" s="13" t="s">
        <v>25516</v>
      </c>
      <c r="E4408" s="13" t="s">
        <v>29925</v>
      </c>
      <c r="F4408" s="13"/>
      <c r="G4408" s="13" t="s">
        <v>15545</v>
      </c>
      <c r="H4408" s="13" t="str">
        <f>_xlfn.XLOOKUP(Claims!$G4408,Table1[Policy ID],Table1[Policy Type])</f>
        <v>Health</v>
      </c>
    </row>
    <row r="4409" spans="1:8">
      <c r="A4409" s="11" t="s">
        <v>24923</v>
      </c>
      <c r="B4409" s="16">
        <v>45204</v>
      </c>
      <c r="C4409" s="8">
        <v>37900</v>
      </c>
      <c r="D4409" s="8" t="s">
        <v>25517</v>
      </c>
      <c r="E4409" s="8" t="s">
        <v>29926</v>
      </c>
      <c r="F4409" s="16">
        <v>45275</v>
      </c>
      <c r="G4409" s="8" t="s">
        <v>18874</v>
      </c>
      <c r="H4409" s="8" t="str">
        <f>_xlfn.XLOOKUP(Claims!$G4409,Table1[Policy ID],Table1[Policy Type])</f>
        <v>Auto</v>
      </c>
    </row>
    <row r="4410" spans="1:8">
      <c r="A4410" s="12" t="s">
        <v>24924</v>
      </c>
      <c r="B4410" s="17">
        <v>45431</v>
      </c>
      <c r="C4410" s="13">
        <v>41566</v>
      </c>
      <c r="D4410" s="13" t="s">
        <v>25518</v>
      </c>
      <c r="E4410" s="13" t="s">
        <v>29927</v>
      </c>
      <c r="F4410" s="17">
        <v>45453</v>
      </c>
      <c r="G4410" s="13" t="s">
        <v>15990</v>
      </c>
      <c r="H4410" s="13" t="str">
        <f>_xlfn.XLOOKUP(Claims!$G4410,Table1[Policy ID],Table1[Policy Type])</f>
        <v>Auto</v>
      </c>
    </row>
    <row r="4411" spans="1:8">
      <c r="A4411" s="11" t="s">
        <v>24925</v>
      </c>
      <c r="B4411" s="16">
        <v>44824</v>
      </c>
      <c r="C4411" s="8">
        <v>7678</v>
      </c>
      <c r="D4411" s="8" t="s">
        <v>25516</v>
      </c>
      <c r="E4411" s="8" t="s">
        <v>29928</v>
      </c>
      <c r="F4411" s="16">
        <v>44900</v>
      </c>
      <c r="G4411" s="8" t="s">
        <v>16916</v>
      </c>
      <c r="H4411" s="8" t="str">
        <f>_xlfn.XLOOKUP(Claims!$G4411,Table1[Policy ID],Table1[Policy Type])</f>
        <v>Property</v>
      </c>
    </row>
    <row r="4412" spans="1:8">
      <c r="A4412" s="12" t="s">
        <v>24926</v>
      </c>
      <c r="B4412" s="17">
        <v>44820</v>
      </c>
      <c r="C4412" s="13">
        <v>54562</v>
      </c>
      <c r="D4412" s="13" t="s">
        <v>25516</v>
      </c>
      <c r="E4412" s="13" t="s">
        <v>29929</v>
      </c>
      <c r="F4412" s="17">
        <v>44838</v>
      </c>
      <c r="G4412" s="13" t="s">
        <v>19159</v>
      </c>
      <c r="H4412" s="13" t="str">
        <f>_xlfn.XLOOKUP(Claims!$G4412,Table1[Policy ID],Table1[Policy Type])</f>
        <v>Property</v>
      </c>
    </row>
    <row r="4413" spans="1:8">
      <c r="A4413" s="11" t="s">
        <v>24927</v>
      </c>
      <c r="B4413" s="16">
        <v>44741</v>
      </c>
      <c r="C4413" s="8">
        <v>78079</v>
      </c>
      <c r="D4413" s="8" t="s">
        <v>25517</v>
      </c>
      <c r="E4413" s="8" t="s">
        <v>29930</v>
      </c>
      <c r="F4413" s="16">
        <v>44818</v>
      </c>
      <c r="G4413" s="8" t="s">
        <v>16345</v>
      </c>
      <c r="H4413" s="8" t="str">
        <f>_xlfn.XLOOKUP(Claims!$G4413,Table1[Policy ID],Table1[Policy Type])</f>
        <v>Life</v>
      </c>
    </row>
    <row r="4414" spans="1:8">
      <c r="A4414" s="12" t="s">
        <v>24928</v>
      </c>
      <c r="B4414" s="17">
        <v>45588</v>
      </c>
      <c r="C4414" s="13">
        <v>12817</v>
      </c>
      <c r="D4414" s="13" t="s">
        <v>25518</v>
      </c>
      <c r="E4414" s="13" t="s">
        <v>29931</v>
      </c>
      <c r="F4414" s="17">
        <v>45638</v>
      </c>
      <c r="G4414" s="13" t="s">
        <v>19990</v>
      </c>
      <c r="H4414" s="13" t="str">
        <f>_xlfn.XLOOKUP(Claims!$G4414,Table1[Policy ID],Table1[Policy Type])</f>
        <v>Health</v>
      </c>
    </row>
    <row r="4415" spans="1:8">
      <c r="A4415" s="11" t="s">
        <v>24929</v>
      </c>
      <c r="B4415" s="16">
        <v>44656</v>
      </c>
      <c r="C4415" s="8">
        <v>10958</v>
      </c>
      <c r="D4415" s="8" t="s">
        <v>25518</v>
      </c>
      <c r="E4415" s="8" t="s">
        <v>29932</v>
      </c>
      <c r="F4415" s="16">
        <v>44671</v>
      </c>
      <c r="G4415" s="8" t="s">
        <v>20259</v>
      </c>
      <c r="H4415" s="8" t="str">
        <f>_xlfn.XLOOKUP(Claims!$G4415,Table1[Policy ID],Table1[Policy Type])</f>
        <v>Life</v>
      </c>
    </row>
    <row r="4416" spans="1:8">
      <c r="A4416" s="12" t="s">
        <v>24930</v>
      </c>
      <c r="B4416" s="17">
        <v>44395</v>
      </c>
      <c r="C4416" s="13">
        <v>41525</v>
      </c>
      <c r="D4416" s="13" t="s">
        <v>25518</v>
      </c>
      <c r="E4416" s="13" t="s">
        <v>29933</v>
      </c>
      <c r="F4416" s="17">
        <v>44429</v>
      </c>
      <c r="G4416" s="13" t="s">
        <v>19126</v>
      </c>
      <c r="H4416" s="13" t="str">
        <f>_xlfn.XLOOKUP(Claims!$G4416,Table1[Policy ID],Table1[Policy Type])</f>
        <v>Property</v>
      </c>
    </row>
    <row r="4417" spans="1:8">
      <c r="A4417" s="11" t="s">
        <v>24931</v>
      </c>
      <c r="B4417" s="16">
        <v>44977</v>
      </c>
      <c r="C4417" s="8">
        <v>40113</v>
      </c>
      <c r="D4417" s="8" t="s">
        <v>25517</v>
      </c>
      <c r="E4417" s="8" t="s">
        <v>29934</v>
      </c>
      <c r="F4417" s="16">
        <v>44994</v>
      </c>
      <c r="G4417" s="8" t="s">
        <v>19585</v>
      </c>
      <c r="H4417" s="8" t="str">
        <f>_xlfn.XLOOKUP(Claims!$G4417,Table1[Policy ID],Table1[Policy Type])</f>
        <v>Health</v>
      </c>
    </row>
    <row r="4418" spans="1:8">
      <c r="A4418" s="12" t="s">
        <v>24932</v>
      </c>
      <c r="B4418" s="17">
        <v>45060</v>
      </c>
      <c r="C4418" s="13">
        <v>45259</v>
      </c>
      <c r="D4418" s="13" t="s">
        <v>25516</v>
      </c>
      <c r="E4418" s="13" t="s">
        <v>29935</v>
      </c>
      <c r="F4418" s="17">
        <v>45132</v>
      </c>
      <c r="G4418" s="13" t="s">
        <v>17802</v>
      </c>
      <c r="H4418" s="13" t="str">
        <f>_xlfn.XLOOKUP(Claims!$G4418,Table1[Policy ID],Table1[Policy Type])</f>
        <v>Auto</v>
      </c>
    </row>
    <row r="4419" spans="1:8">
      <c r="A4419" s="11" t="s">
        <v>24933</v>
      </c>
      <c r="B4419" s="16">
        <v>43878</v>
      </c>
      <c r="C4419" s="8">
        <v>87190</v>
      </c>
      <c r="D4419" s="8" t="s">
        <v>25518</v>
      </c>
      <c r="E4419" s="8" t="s">
        <v>29936</v>
      </c>
      <c r="F4419" s="8"/>
      <c r="G4419" s="8" t="s">
        <v>17399</v>
      </c>
      <c r="H4419" s="8" t="str">
        <f>_xlfn.XLOOKUP(Claims!$G4419,Table1[Policy ID],Table1[Policy Type])</f>
        <v>Health</v>
      </c>
    </row>
    <row r="4420" spans="1:8">
      <c r="A4420" s="12" t="s">
        <v>24934</v>
      </c>
      <c r="B4420" s="17">
        <v>45385</v>
      </c>
      <c r="C4420" s="13">
        <v>86939</v>
      </c>
      <c r="D4420" s="13" t="s">
        <v>25518</v>
      </c>
      <c r="E4420" s="13" t="s">
        <v>29937</v>
      </c>
      <c r="F4420" s="17">
        <v>45410</v>
      </c>
      <c r="G4420" s="13" t="s">
        <v>18650</v>
      </c>
      <c r="H4420" s="13" t="str">
        <f>_xlfn.XLOOKUP(Claims!$G4420,Table1[Policy ID],Table1[Policy Type])</f>
        <v>Life</v>
      </c>
    </row>
    <row r="4421" spans="1:8">
      <c r="A4421" s="11" t="s">
        <v>24935</v>
      </c>
      <c r="B4421" s="16">
        <v>43929</v>
      </c>
      <c r="C4421" s="8">
        <v>60865</v>
      </c>
      <c r="D4421" s="8" t="s">
        <v>25518</v>
      </c>
      <c r="E4421" s="8" t="s">
        <v>29938</v>
      </c>
      <c r="F4421" s="16">
        <v>43996</v>
      </c>
      <c r="G4421" s="8" t="s">
        <v>18963</v>
      </c>
      <c r="H4421" s="8" t="str">
        <f>_xlfn.XLOOKUP(Claims!$G4421,Table1[Policy ID],Table1[Policy Type])</f>
        <v>Property</v>
      </c>
    </row>
    <row r="4422" spans="1:8">
      <c r="A4422" s="12" t="s">
        <v>24936</v>
      </c>
      <c r="B4422" s="17">
        <v>44503</v>
      </c>
      <c r="C4422" s="13">
        <v>77144</v>
      </c>
      <c r="D4422" s="13" t="s">
        <v>25516</v>
      </c>
      <c r="E4422" s="13" t="s">
        <v>29939</v>
      </c>
      <c r="F4422" s="17">
        <v>44554</v>
      </c>
      <c r="G4422" s="13" t="s">
        <v>16958</v>
      </c>
      <c r="H4422" s="13" t="str">
        <f>_xlfn.XLOOKUP(Claims!$G4422,Table1[Policy ID],Table1[Policy Type])</f>
        <v>Health</v>
      </c>
    </row>
    <row r="4423" spans="1:8">
      <c r="A4423" s="11" t="s">
        <v>24937</v>
      </c>
      <c r="B4423" s="16">
        <v>44669</v>
      </c>
      <c r="C4423" s="8">
        <v>25161</v>
      </c>
      <c r="D4423" s="8" t="s">
        <v>25516</v>
      </c>
      <c r="E4423" s="8" t="s">
        <v>29940</v>
      </c>
      <c r="F4423" s="16">
        <v>44737</v>
      </c>
      <c r="G4423" s="8" t="s">
        <v>16170</v>
      </c>
      <c r="H4423" s="8" t="str">
        <f>_xlfn.XLOOKUP(Claims!$G4423,Table1[Policy ID],Table1[Policy Type])</f>
        <v>Property</v>
      </c>
    </row>
    <row r="4424" spans="1:8">
      <c r="A4424" s="12" t="s">
        <v>24938</v>
      </c>
      <c r="B4424" s="17">
        <v>43832</v>
      </c>
      <c r="C4424" s="13">
        <v>39853</v>
      </c>
      <c r="D4424" s="13" t="s">
        <v>25516</v>
      </c>
      <c r="E4424" s="13" t="s">
        <v>29941</v>
      </c>
      <c r="F4424" s="17">
        <v>43864</v>
      </c>
      <c r="G4424" s="13" t="s">
        <v>20289</v>
      </c>
      <c r="H4424" s="13" t="str">
        <f>_xlfn.XLOOKUP(Claims!$G4424,Table1[Policy ID],Table1[Policy Type])</f>
        <v>Auto</v>
      </c>
    </row>
    <row r="4425" spans="1:8">
      <c r="A4425" s="11" t="s">
        <v>24939</v>
      </c>
      <c r="B4425" s="16">
        <v>44500</v>
      </c>
      <c r="C4425" s="8">
        <v>44158</v>
      </c>
      <c r="D4425" s="8" t="s">
        <v>25518</v>
      </c>
      <c r="E4425" s="8" t="s">
        <v>29942</v>
      </c>
      <c r="F4425" s="16">
        <v>44532</v>
      </c>
      <c r="G4425" s="8" t="s">
        <v>16102</v>
      </c>
      <c r="H4425" s="8" t="str">
        <f>_xlfn.XLOOKUP(Claims!$G4425,Table1[Policy ID],Table1[Policy Type])</f>
        <v>Health</v>
      </c>
    </row>
    <row r="4426" spans="1:8">
      <c r="A4426" s="12" t="s">
        <v>24940</v>
      </c>
      <c r="B4426" s="17">
        <v>44880</v>
      </c>
      <c r="C4426" s="13">
        <v>15983</v>
      </c>
      <c r="D4426" s="13" t="s">
        <v>25517</v>
      </c>
      <c r="E4426" s="13" t="s">
        <v>29943</v>
      </c>
      <c r="F4426" s="17">
        <v>44962</v>
      </c>
      <c r="G4426" s="13" t="s">
        <v>16357</v>
      </c>
      <c r="H4426" s="13" t="str">
        <f>_xlfn.XLOOKUP(Claims!$G4426,Table1[Policy ID],Table1[Policy Type])</f>
        <v>Property</v>
      </c>
    </row>
    <row r="4427" spans="1:8">
      <c r="A4427" s="11" t="s">
        <v>24941</v>
      </c>
      <c r="B4427" s="16">
        <v>44066</v>
      </c>
      <c r="C4427" s="8">
        <v>81841</v>
      </c>
      <c r="D4427" s="8" t="s">
        <v>25518</v>
      </c>
      <c r="E4427" s="8" t="s">
        <v>29944</v>
      </c>
      <c r="F4427" s="16">
        <v>44137</v>
      </c>
      <c r="G4427" s="8" t="s">
        <v>19411</v>
      </c>
      <c r="H4427" s="8" t="str">
        <f>_xlfn.XLOOKUP(Claims!$G4427,Table1[Policy ID],Table1[Policy Type])</f>
        <v>Property</v>
      </c>
    </row>
    <row r="4428" spans="1:8">
      <c r="A4428" s="12" t="s">
        <v>24942</v>
      </c>
      <c r="B4428" s="17">
        <v>44377</v>
      </c>
      <c r="C4428" s="13">
        <v>48082</v>
      </c>
      <c r="D4428" s="13" t="s">
        <v>25516</v>
      </c>
      <c r="E4428" s="13" t="s">
        <v>29945</v>
      </c>
      <c r="F4428" s="17">
        <v>44467</v>
      </c>
      <c r="G4428" s="13" t="s">
        <v>16997</v>
      </c>
      <c r="H4428" s="13" t="str">
        <f>_xlfn.XLOOKUP(Claims!$G4428,Table1[Policy ID],Table1[Policy Type])</f>
        <v>Property</v>
      </c>
    </row>
    <row r="4429" spans="1:8">
      <c r="A4429" s="11" t="s">
        <v>24943</v>
      </c>
      <c r="B4429" s="16">
        <v>45337</v>
      </c>
      <c r="C4429" s="8">
        <v>98064</v>
      </c>
      <c r="D4429" s="8" t="s">
        <v>25518</v>
      </c>
      <c r="E4429" s="8" t="s">
        <v>29946</v>
      </c>
      <c r="F4429" s="16">
        <v>45409</v>
      </c>
      <c r="G4429" s="8" t="s">
        <v>18407</v>
      </c>
      <c r="H4429" s="8" t="str">
        <f>_xlfn.XLOOKUP(Claims!$G4429,Table1[Policy ID],Table1[Policy Type])</f>
        <v>Auto</v>
      </c>
    </row>
    <row r="4430" spans="1:8">
      <c r="A4430" s="12" t="s">
        <v>24944</v>
      </c>
      <c r="B4430" s="17">
        <v>44565</v>
      </c>
      <c r="C4430" s="13">
        <v>25245</v>
      </c>
      <c r="D4430" s="13" t="s">
        <v>25516</v>
      </c>
      <c r="E4430" s="13" t="s">
        <v>29947</v>
      </c>
      <c r="F4430" s="17">
        <v>44611</v>
      </c>
      <c r="G4430" s="13" t="s">
        <v>19715</v>
      </c>
      <c r="H4430" s="13" t="str">
        <f>_xlfn.XLOOKUP(Claims!$G4430,Table1[Policy ID],Table1[Policy Type])</f>
        <v>Life</v>
      </c>
    </row>
    <row r="4431" spans="1:8">
      <c r="A4431" s="11" t="s">
        <v>24945</v>
      </c>
      <c r="B4431" s="16">
        <v>45219</v>
      </c>
      <c r="C4431" s="8">
        <v>13726</v>
      </c>
      <c r="D4431" s="8" t="s">
        <v>25517</v>
      </c>
      <c r="E4431" s="8" t="s">
        <v>29948</v>
      </c>
      <c r="F4431" s="8"/>
      <c r="G4431" s="8" t="s">
        <v>18961</v>
      </c>
      <c r="H4431" s="8" t="str">
        <f>_xlfn.XLOOKUP(Claims!$G4431,Table1[Policy ID],Table1[Policy Type])</f>
        <v>Life</v>
      </c>
    </row>
    <row r="4432" spans="1:8">
      <c r="A4432" s="12" t="s">
        <v>24946</v>
      </c>
      <c r="B4432" s="17">
        <v>45280</v>
      </c>
      <c r="C4432" s="13">
        <v>48728</v>
      </c>
      <c r="D4432" s="13" t="s">
        <v>25517</v>
      </c>
      <c r="E4432" s="13" t="s">
        <v>29949</v>
      </c>
      <c r="F4432" s="17">
        <v>45322</v>
      </c>
      <c r="G4432" s="13" t="s">
        <v>19030</v>
      </c>
      <c r="H4432" s="13" t="str">
        <f>_xlfn.XLOOKUP(Claims!$G4432,Table1[Policy ID],Table1[Policy Type])</f>
        <v>Health</v>
      </c>
    </row>
    <row r="4433" spans="1:8">
      <c r="A4433" s="11" t="s">
        <v>24947</v>
      </c>
      <c r="B4433" s="16">
        <v>44937</v>
      </c>
      <c r="C4433" s="8">
        <v>93918</v>
      </c>
      <c r="D4433" s="8" t="s">
        <v>25517</v>
      </c>
      <c r="E4433" s="8" t="s">
        <v>29950</v>
      </c>
      <c r="F4433" s="8"/>
      <c r="G4433" s="8" t="s">
        <v>15599</v>
      </c>
      <c r="H4433" s="8" t="str">
        <f>_xlfn.XLOOKUP(Claims!$G4433,Table1[Policy ID],Table1[Policy Type])</f>
        <v>Health</v>
      </c>
    </row>
    <row r="4434" spans="1:8">
      <c r="A4434" s="12" t="s">
        <v>24948</v>
      </c>
      <c r="B4434" s="17">
        <v>45427</v>
      </c>
      <c r="C4434" s="13">
        <v>38782</v>
      </c>
      <c r="D4434" s="13" t="s">
        <v>25516</v>
      </c>
      <c r="E4434" s="13" t="s">
        <v>29951</v>
      </c>
      <c r="F4434" s="17">
        <v>45479</v>
      </c>
      <c r="G4434" s="13" t="s">
        <v>19905</v>
      </c>
      <c r="H4434" s="13" t="str">
        <f>_xlfn.XLOOKUP(Claims!$G4434,Table1[Policy ID],Table1[Policy Type])</f>
        <v>Auto</v>
      </c>
    </row>
    <row r="4435" spans="1:8">
      <c r="A4435" s="11" t="s">
        <v>24949</v>
      </c>
      <c r="B4435" s="16">
        <v>45415</v>
      </c>
      <c r="C4435" s="8">
        <v>43443</v>
      </c>
      <c r="D4435" s="8" t="s">
        <v>25516</v>
      </c>
      <c r="E4435" s="8" t="s">
        <v>29952</v>
      </c>
      <c r="F4435" s="16">
        <v>45445</v>
      </c>
      <c r="G4435" s="8" t="s">
        <v>17323</v>
      </c>
      <c r="H4435" s="8" t="str">
        <f>_xlfn.XLOOKUP(Claims!$G4435,Table1[Policy ID],Table1[Policy Type])</f>
        <v>Health</v>
      </c>
    </row>
    <row r="4436" spans="1:8">
      <c r="A4436" s="12" t="s">
        <v>24950</v>
      </c>
      <c r="B4436" s="17">
        <v>45566</v>
      </c>
      <c r="C4436" s="13">
        <v>13276</v>
      </c>
      <c r="D4436" s="13" t="s">
        <v>25516</v>
      </c>
      <c r="E4436" s="13" t="s">
        <v>29953</v>
      </c>
      <c r="F4436" s="17">
        <v>45619</v>
      </c>
      <c r="G4436" s="13" t="s">
        <v>18578</v>
      </c>
      <c r="H4436" s="13" t="str">
        <f>_xlfn.XLOOKUP(Claims!$G4436,Table1[Policy ID],Table1[Policy Type])</f>
        <v>Auto</v>
      </c>
    </row>
    <row r="4437" spans="1:8">
      <c r="A4437" s="11" t="s">
        <v>24951</v>
      </c>
      <c r="B4437" s="16">
        <v>43906</v>
      </c>
      <c r="C4437" s="8">
        <v>92801</v>
      </c>
      <c r="D4437" s="8" t="s">
        <v>25517</v>
      </c>
      <c r="E4437" s="8" t="s">
        <v>29954</v>
      </c>
      <c r="F4437" s="8"/>
      <c r="G4437" s="8" t="s">
        <v>20070</v>
      </c>
      <c r="H4437" s="8" t="str">
        <f>_xlfn.XLOOKUP(Claims!$G4437,Table1[Policy ID],Table1[Policy Type])</f>
        <v>Auto</v>
      </c>
    </row>
    <row r="4438" spans="1:8">
      <c r="A4438" s="12" t="s">
        <v>24952</v>
      </c>
      <c r="B4438" s="17">
        <v>44246</v>
      </c>
      <c r="C4438" s="13">
        <v>60007</v>
      </c>
      <c r="D4438" s="13" t="s">
        <v>25517</v>
      </c>
      <c r="E4438" s="13" t="s">
        <v>29955</v>
      </c>
      <c r="F4438" s="17">
        <v>44260</v>
      </c>
      <c r="G4438" s="13" t="s">
        <v>16889</v>
      </c>
      <c r="H4438" s="13" t="str">
        <f>_xlfn.XLOOKUP(Claims!$G4438,Table1[Policy ID],Table1[Policy Type])</f>
        <v>Auto</v>
      </c>
    </row>
    <row r="4439" spans="1:8">
      <c r="A4439" s="11" t="s">
        <v>24953</v>
      </c>
      <c r="B4439" s="16">
        <v>44660</v>
      </c>
      <c r="C4439" s="8">
        <v>34084</v>
      </c>
      <c r="D4439" s="8" t="s">
        <v>25517</v>
      </c>
      <c r="E4439" s="8" t="s">
        <v>29956</v>
      </c>
      <c r="F4439" s="16">
        <v>44726</v>
      </c>
      <c r="G4439" s="8" t="s">
        <v>20002</v>
      </c>
      <c r="H4439" s="8" t="str">
        <f>_xlfn.XLOOKUP(Claims!$G4439,Table1[Policy ID],Table1[Policy Type])</f>
        <v>Property</v>
      </c>
    </row>
    <row r="4440" spans="1:8">
      <c r="A4440" s="12" t="s">
        <v>24954</v>
      </c>
      <c r="B4440" s="17">
        <v>45320</v>
      </c>
      <c r="C4440" s="13">
        <v>97433</v>
      </c>
      <c r="D4440" s="13" t="s">
        <v>25518</v>
      </c>
      <c r="E4440" s="13" t="s">
        <v>29957</v>
      </c>
      <c r="F4440" s="17">
        <v>45397</v>
      </c>
      <c r="G4440" s="13" t="s">
        <v>19855</v>
      </c>
      <c r="H4440" s="13" t="str">
        <f>_xlfn.XLOOKUP(Claims!$G4440,Table1[Policy ID],Table1[Policy Type])</f>
        <v>Health</v>
      </c>
    </row>
    <row r="4441" spans="1:8">
      <c r="A4441" s="11" t="s">
        <v>24955</v>
      </c>
      <c r="B4441" s="16">
        <v>44468</v>
      </c>
      <c r="C4441" s="8">
        <v>64695</v>
      </c>
      <c r="D4441" s="8" t="s">
        <v>25517</v>
      </c>
      <c r="E4441" s="8" t="s">
        <v>29958</v>
      </c>
      <c r="F4441" s="16">
        <v>44506</v>
      </c>
      <c r="G4441" s="8" t="s">
        <v>15776</v>
      </c>
      <c r="H4441" s="8" t="str">
        <f>_xlfn.XLOOKUP(Claims!$G4441,Table1[Policy ID],Table1[Policy Type])</f>
        <v>Property</v>
      </c>
    </row>
    <row r="4442" spans="1:8">
      <c r="A4442" s="12" t="s">
        <v>24956</v>
      </c>
      <c r="B4442" s="17">
        <v>44074</v>
      </c>
      <c r="C4442" s="13">
        <v>12597</v>
      </c>
      <c r="D4442" s="13" t="s">
        <v>25517</v>
      </c>
      <c r="E4442" s="13" t="s">
        <v>29959</v>
      </c>
      <c r="F4442" s="17">
        <v>44148</v>
      </c>
      <c r="G4442" s="13" t="s">
        <v>17238</v>
      </c>
      <c r="H4442" s="13" t="str">
        <f>_xlfn.XLOOKUP(Claims!$G4442,Table1[Policy ID],Table1[Policy Type])</f>
        <v>Health</v>
      </c>
    </row>
    <row r="4443" spans="1:8">
      <c r="A4443" s="11" t="s">
        <v>24957</v>
      </c>
      <c r="B4443" s="16">
        <v>44182</v>
      </c>
      <c r="C4443" s="8">
        <v>13051</v>
      </c>
      <c r="D4443" s="8" t="s">
        <v>25517</v>
      </c>
      <c r="E4443" s="8" t="s">
        <v>29960</v>
      </c>
      <c r="F4443" s="16">
        <v>44240</v>
      </c>
      <c r="G4443" s="8" t="s">
        <v>16872</v>
      </c>
      <c r="H4443" s="8" t="str">
        <f>_xlfn.XLOOKUP(Claims!$G4443,Table1[Policy ID],Table1[Policy Type])</f>
        <v>Property</v>
      </c>
    </row>
    <row r="4444" spans="1:8">
      <c r="A4444" s="12" t="s">
        <v>24958</v>
      </c>
      <c r="B4444" s="17">
        <v>44762</v>
      </c>
      <c r="C4444" s="13">
        <v>13791</v>
      </c>
      <c r="D4444" s="13" t="s">
        <v>25517</v>
      </c>
      <c r="E4444" s="13" t="s">
        <v>29961</v>
      </c>
      <c r="F4444" s="13"/>
      <c r="G4444" s="13" t="s">
        <v>17504</v>
      </c>
      <c r="H4444" s="13" t="str">
        <f>_xlfn.XLOOKUP(Claims!$G4444,Table1[Policy ID],Table1[Policy Type])</f>
        <v>Health</v>
      </c>
    </row>
    <row r="4445" spans="1:8">
      <c r="A4445" s="11" t="s">
        <v>24959</v>
      </c>
      <c r="B4445" s="16">
        <v>45155</v>
      </c>
      <c r="C4445" s="8">
        <v>85786</v>
      </c>
      <c r="D4445" s="8" t="s">
        <v>25517</v>
      </c>
      <c r="E4445" s="8" t="s">
        <v>29962</v>
      </c>
      <c r="F4445" s="16">
        <v>45171</v>
      </c>
      <c r="G4445" s="8" t="s">
        <v>17059</v>
      </c>
      <c r="H4445" s="8" t="str">
        <f>_xlfn.XLOOKUP(Claims!$G4445,Table1[Policy ID],Table1[Policy Type])</f>
        <v>Property</v>
      </c>
    </row>
    <row r="4446" spans="1:8">
      <c r="A4446" s="12" t="s">
        <v>24960</v>
      </c>
      <c r="B4446" s="17">
        <v>45384</v>
      </c>
      <c r="C4446" s="13">
        <v>26173</v>
      </c>
      <c r="D4446" s="13" t="s">
        <v>25516</v>
      </c>
      <c r="E4446" s="13" t="s">
        <v>29963</v>
      </c>
      <c r="F4446" s="13"/>
      <c r="G4446" s="13" t="s">
        <v>18626</v>
      </c>
      <c r="H4446" s="13" t="str">
        <f>_xlfn.XLOOKUP(Claims!$G4446,Table1[Policy ID],Table1[Policy Type])</f>
        <v>Health</v>
      </c>
    </row>
    <row r="4447" spans="1:8">
      <c r="A4447" s="11" t="s">
        <v>24961</v>
      </c>
      <c r="B4447" s="16">
        <v>45189</v>
      </c>
      <c r="C4447" s="8">
        <v>27388</v>
      </c>
      <c r="D4447" s="8" t="s">
        <v>25518</v>
      </c>
      <c r="E4447" s="8" t="s">
        <v>29964</v>
      </c>
      <c r="F4447" s="16">
        <v>45226</v>
      </c>
      <c r="G4447" s="8" t="s">
        <v>16141</v>
      </c>
      <c r="H4447" s="8" t="str">
        <f>_xlfn.XLOOKUP(Claims!$G4447,Table1[Policy ID],Table1[Policy Type])</f>
        <v>Property</v>
      </c>
    </row>
    <row r="4448" spans="1:8">
      <c r="A4448" s="12" t="s">
        <v>24962</v>
      </c>
      <c r="B4448" s="17">
        <v>45226</v>
      </c>
      <c r="C4448" s="13">
        <v>43954</v>
      </c>
      <c r="D4448" s="13" t="s">
        <v>25518</v>
      </c>
      <c r="E4448" s="13" t="s">
        <v>29965</v>
      </c>
      <c r="F4448" s="13"/>
      <c r="G4448" s="13" t="s">
        <v>17241</v>
      </c>
      <c r="H4448" s="13" t="str">
        <f>_xlfn.XLOOKUP(Claims!$G4448,Table1[Policy ID],Table1[Policy Type])</f>
        <v>Auto</v>
      </c>
    </row>
    <row r="4449" spans="1:8">
      <c r="A4449" s="11" t="s">
        <v>24963</v>
      </c>
      <c r="B4449" s="16">
        <v>44613</v>
      </c>
      <c r="C4449" s="8">
        <v>28312</v>
      </c>
      <c r="D4449" s="8" t="s">
        <v>25518</v>
      </c>
      <c r="E4449" s="8" t="s">
        <v>29966</v>
      </c>
      <c r="F4449" s="8"/>
      <c r="G4449" s="8" t="s">
        <v>19846</v>
      </c>
      <c r="H4449" s="8" t="str">
        <f>_xlfn.XLOOKUP(Claims!$G4449,Table1[Policy ID],Table1[Policy Type])</f>
        <v>Property</v>
      </c>
    </row>
    <row r="4450" spans="1:8">
      <c r="A4450" s="12" t="s">
        <v>24964</v>
      </c>
      <c r="B4450" s="17">
        <v>44891</v>
      </c>
      <c r="C4450" s="13">
        <v>88013</v>
      </c>
      <c r="D4450" s="13" t="s">
        <v>25517</v>
      </c>
      <c r="E4450" s="13" t="s">
        <v>29967</v>
      </c>
      <c r="F4450" s="17">
        <v>44926</v>
      </c>
      <c r="G4450" s="13" t="s">
        <v>19732</v>
      </c>
      <c r="H4450" s="13" t="str">
        <f>_xlfn.XLOOKUP(Claims!$G4450,Table1[Policy ID],Table1[Policy Type])</f>
        <v>Property</v>
      </c>
    </row>
    <row r="4451" spans="1:8">
      <c r="A4451" s="11" t="s">
        <v>24965</v>
      </c>
      <c r="B4451" s="16">
        <v>45449</v>
      </c>
      <c r="C4451" s="8">
        <v>13354</v>
      </c>
      <c r="D4451" s="8" t="s">
        <v>25518</v>
      </c>
      <c r="E4451" s="8" t="s">
        <v>29968</v>
      </c>
      <c r="F4451" s="16">
        <v>45504</v>
      </c>
      <c r="G4451" s="8" t="s">
        <v>19628</v>
      </c>
      <c r="H4451" s="8" t="str">
        <f>_xlfn.XLOOKUP(Claims!$G4451,Table1[Policy ID],Table1[Policy Type])</f>
        <v>Auto</v>
      </c>
    </row>
    <row r="4452" spans="1:8">
      <c r="A4452" s="12" t="s">
        <v>24966</v>
      </c>
      <c r="B4452" s="17">
        <v>45335</v>
      </c>
      <c r="C4452" s="13">
        <v>47895</v>
      </c>
      <c r="D4452" s="13" t="s">
        <v>25516</v>
      </c>
      <c r="E4452" s="13" t="s">
        <v>29969</v>
      </c>
      <c r="F4452" s="13"/>
      <c r="G4452" s="13" t="s">
        <v>16265</v>
      </c>
      <c r="H4452" s="13" t="str">
        <f>_xlfn.XLOOKUP(Claims!$G4452,Table1[Policy ID],Table1[Policy Type])</f>
        <v>Health</v>
      </c>
    </row>
    <row r="4453" spans="1:8">
      <c r="A4453" s="11" t="s">
        <v>24967</v>
      </c>
      <c r="B4453" s="16">
        <v>44531</v>
      </c>
      <c r="C4453" s="8">
        <v>59809</v>
      </c>
      <c r="D4453" s="8" t="s">
        <v>25517</v>
      </c>
      <c r="E4453" s="8" t="s">
        <v>29970</v>
      </c>
      <c r="F4453" s="16">
        <v>44542</v>
      </c>
      <c r="G4453" s="8" t="s">
        <v>19477</v>
      </c>
      <c r="H4453" s="8" t="str">
        <f>_xlfn.XLOOKUP(Claims!$G4453,Table1[Policy ID],Table1[Policy Type])</f>
        <v>Auto</v>
      </c>
    </row>
    <row r="4454" spans="1:8">
      <c r="A4454" s="12" t="s">
        <v>24968</v>
      </c>
      <c r="B4454" s="17">
        <v>43832</v>
      </c>
      <c r="C4454" s="13">
        <v>31950</v>
      </c>
      <c r="D4454" s="13" t="s">
        <v>25518</v>
      </c>
      <c r="E4454" s="13" t="s">
        <v>29971</v>
      </c>
      <c r="F4454" s="17">
        <v>43843</v>
      </c>
      <c r="G4454" s="13" t="s">
        <v>17868</v>
      </c>
      <c r="H4454" s="13" t="str">
        <f>_xlfn.XLOOKUP(Claims!$G4454,Table1[Policy ID],Table1[Policy Type])</f>
        <v>Property</v>
      </c>
    </row>
    <row r="4455" spans="1:8">
      <c r="A4455" s="11" t="s">
        <v>24969</v>
      </c>
      <c r="B4455" s="16">
        <v>44702</v>
      </c>
      <c r="C4455" s="8">
        <v>45703</v>
      </c>
      <c r="D4455" s="8" t="s">
        <v>25516</v>
      </c>
      <c r="E4455" s="8" t="s">
        <v>29972</v>
      </c>
      <c r="F4455" s="8"/>
      <c r="G4455" s="8" t="s">
        <v>16029</v>
      </c>
      <c r="H4455" s="8" t="str">
        <f>_xlfn.XLOOKUP(Claims!$G4455,Table1[Policy ID],Table1[Policy Type])</f>
        <v>Auto</v>
      </c>
    </row>
    <row r="4456" spans="1:8">
      <c r="A4456" s="12" t="s">
        <v>24970</v>
      </c>
      <c r="B4456" s="17">
        <v>44165</v>
      </c>
      <c r="C4456" s="13">
        <v>26917</v>
      </c>
      <c r="D4456" s="13" t="s">
        <v>25517</v>
      </c>
      <c r="E4456" s="13" t="s">
        <v>29973</v>
      </c>
      <c r="F4456" s="17">
        <v>44215</v>
      </c>
      <c r="G4456" s="13" t="s">
        <v>19723</v>
      </c>
      <c r="H4456" s="13" t="str">
        <f>_xlfn.XLOOKUP(Claims!$G4456,Table1[Policy ID],Table1[Policy Type])</f>
        <v>Auto</v>
      </c>
    </row>
    <row r="4457" spans="1:8">
      <c r="A4457" s="11" t="s">
        <v>24971</v>
      </c>
      <c r="B4457" s="16">
        <v>45286</v>
      </c>
      <c r="C4457" s="8">
        <v>81745</v>
      </c>
      <c r="D4457" s="8" t="s">
        <v>25517</v>
      </c>
      <c r="E4457" s="8" t="s">
        <v>29974</v>
      </c>
      <c r="F4457" s="16">
        <v>45322</v>
      </c>
      <c r="G4457" s="8" t="s">
        <v>19929</v>
      </c>
      <c r="H4457" s="8" t="str">
        <f>_xlfn.XLOOKUP(Claims!$G4457,Table1[Policy ID],Table1[Policy Type])</f>
        <v>Health</v>
      </c>
    </row>
    <row r="4458" spans="1:8">
      <c r="A4458" s="12" t="s">
        <v>24972</v>
      </c>
      <c r="B4458" s="17">
        <v>43854</v>
      </c>
      <c r="C4458" s="13">
        <v>87790</v>
      </c>
      <c r="D4458" s="13" t="s">
        <v>25517</v>
      </c>
      <c r="E4458" s="13" t="s">
        <v>29975</v>
      </c>
      <c r="F4458" s="17">
        <v>43938</v>
      </c>
      <c r="G4458" s="13" t="s">
        <v>15615</v>
      </c>
      <c r="H4458" s="13" t="str">
        <f>_xlfn.XLOOKUP(Claims!$G4458,Table1[Policy ID],Table1[Policy Type])</f>
        <v>Health</v>
      </c>
    </row>
    <row r="4459" spans="1:8">
      <c r="A4459" s="11" t="s">
        <v>24973</v>
      </c>
      <c r="B4459" s="16">
        <v>44597</v>
      </c>
      <c r="C4459" s="8">
        <v>13056</v>
      </c>
      <c r="D4459" s="8" t="s">
        <v>25518</v>
      </c>
      <c r="E4459" s="8" t="s">
        <v>29976</v>
      </c>
      <c r="F4459" s="16">
        <v>44638</v>
      </c>
      <c r="G4459" s="8" t="s">
        <v>18181</v>
      </c>
      <c r="H4459" s="8" t="str">
        <f>_xlfn.XLOOKUP(Claims!$G4459,Table1[Policy ID],Table1[Policy Type])</f>
        <v>Property</v>
      </c>
    </row>
    <row r="4460" spans="1:8">
      <c r="A4460" s="12" t="s">
        <v>24974</v>
      </c>
      <c r="B4460" s="17">
        <v>45383</v>
      </c>
      <c r="C4460" s="13">
        <v>36133</v>
      </c>
      <c r="D4460" s="13" t="s">
        <v>25518</v>
      </c>
      <c r="E4460" s="13" t="s">
        <v>29977</v>
      </c>
      <c r="F4460" s="13"/>
      <c r="G4460" s="13" t="s">
        <v>18938</v>
      </c>
      <c r="H4460" s="13" t="str">
        <f>_xlfn.XLOOKUP(Claims!$G4460,Table1[Policy ID],Table1[Policy Type])</f>
        <v>Life</v>
      </c>
    </row>
    <row r="4461" spans="1:8">
      <c r="A4461" s="11" t="s">
        <v>24975</v>
      </c>
      <c r="B4461" s="16">
        <v>45407</v>
      </c>
      <c r="C4461" s="8">
        <v>68431</v>
      </c>
      <c r="D4461" s="8" t="s">
        <v>25516</v>
      </c>
      <c r="E4461" s="8" t="s">
        <v>29978</v>
      </c>
      <c r="F4461" s="16">
        <v>45465</v>
      </c>
      <c r="G4461" s="8" t="s">
        <v>18355</v>
      </c>
      <c r="H4461" s="8" t="str">
        <f>_xlfn.XLOOKUP(Claims!$G4461,Table1[Policy ID],Table1[Policy Type])</f>
        <v>Life</v>
      </c>
    </row>
    <row r="4462" spans="1:8">
      <c r="A4462" s="12" t="s">
        <v>24976</v>
      </c>
      <c r="B4462" s="17">
        <v>45176</v>
      </c>
      <c r="C4462" s="13">
        <v>9398</v>
      </c>
      <c r="D4462" s="13" t="s">
        <v>25516</v>
      </c>
      <c r="E4462" s="13" t="s">
        <v>29979</v>
      </c>
      <c r="F4462" s="17">
        <v>45262</v>
      </c>
      <c r="G4462" s="13" t="s">
        <v>19808</v>
      </c>
      <c r="H4462" s="13" t="str">
        <f>_xlfn.XLOOKUP(Claims!$G4462,Table1[Policy ID],Table1[Policy Type])</f>
        <v>Life</v>
      </c>
    </row>
    <row r="4463" spans="1:8">
      <c r="A4463" s="11" t="s">
        <v>24977</v>
      </c>
      <c r="B4463" s="16">
        <v>45417</v>
      </c>
      <c r="C4463" s="8">
        <v>87517</v>
      </c>
      <c r="D4463" s="8" t="s">
        <v>25517</v>
      </c>
      <c r="E4463" s="8" t="s">
        <v>29980</v>
      </c>
      <c r="F4463" s="8"/>
      <c r="G4463" s="8" t="s">
        <v>18554</v>
      </c>
      <c r="H4463" s="8" t="str">
        <f>_xlfn.XLOOKUP(Claims!$G4463,Table1[Policy ID],Table1[Policy Type])</f>
        <v>Auto</v>
      </c>
    </row>
    <row r="4464" spans="1:8">
      <c r="A4464" s="12" t="s">
        <v>24978</v>
      </c>
      <c r="B4464" s="17">
        <v>44580</v>
      </c>
      <c r="C4464" s="13">
        <v>41815</v>
      </c>
      <c r="D4464" s="13" t="s">
        <v>25516</v>
      </c>
      <c r="E4464" s="13" t="s">
        <v>29981</v>
      </c>
      <c r="F4464" s="13"/>
      <c r="G4464" s="13" t="s">
        <v>18420</v>
      </c>
      <c r="H4464" s="13" t="str">
        <f>_xlfn.XLOOKUP(Claims!$G4464,Table1[Policy ID],Table1[Policy Type])</f>
        <v>Auto</v>
      </c>
    </row>
    <row r="4465" spans="1:8">
      <c r="A4465" s="11" t="s">
        <v>24979</v>
      </c>
      <c r="B4465" s="16">
        <v>44100</v>
      </c>
      <c r="C4465" s="8">
        <v>89121</v>
      </c>
      <c r="D4465" s="8" t="s">
        <v>25518</v>
      </c>
      <c r="E4465" s="8" t="s">
        <v>29982</v>
      </c>
      <c r="F4465" s="16">
        <v>44181</v>
      </c>
      <c r="G4465" s="8" t="s">
        <v>17872</v>
      </c>
      <c r="H4465" s="8" t="str">
        <f>_xlfn.XLOOKUP(Claims!$G4465,Table1[Policy ID],Table1[Policy Type])</f>
        <v>Property</v>
      </c>
    </row>
    <row r="4466" spans="1:8">
      <c r="A4466" s="12" t="s">
        <v>24980</v>
      </c>
      <c r="B4466" s="17">
        <v>44630</v>
      </c>
      <c r="C4466" s="13">
        <v>26895</v>
      </c>
      <c r="D4466" s="13" t="s">
        <v>25516</v>
      </c>
      <c r="E4466" s="13" t="s">
        <v>29983</v>
      </c>
      <c r="F4466" s="17">
        <v>44703</v>
      </c>
      <c r="G4466" s="13" t="s">
        <v>20227</v>
      </c>
      <c r="H4466" s="13" t="str">
        <f>_xlfn.XLOOKUP(Claims!$G4466,Table1[Policy ID],Table1[Policy Type])</f>
        <v>Property</v>
      </c>
    </row>
    <row r="4467" spans="1:8">
      <c r="A4467" s="11" t="s">
        <v>24981</v>
      </c>
      <c r="B4467" s="16">
        <v>44424</v>
      </c>
      <c r="C4467" s="8">
        <v>12208</v>
      </c>
      <c r="D4467" s="8" t="s">
        <v>25516</v>
      </c>
      <c r="E4467" s="8" t="s">
        <v>29984</v>
      </c>
      <c r="F4467" s="16">
        <v>44445</v>
      </c>
      <c r="G4467" s="8" t="s">
        <v>18746</v>
      </c>
      <c r="H4467" s="8" t="str">
        <f>_xlfn.XLOOKUP(Claims!$G4467,Table1[Policy ID],Table1[Policy Type])</f>
        <v>Health</v>
      </c>
    </row>
    <row r="4468" spans="1:8">
      <c r="A4468" s="12" t="s">
        <v>24982</v>
      </c>
      <c r="B4468" s="17">
        <v>44828</v>
      </c>
      <c r="C4468" s="13">
        <v>16449</v>
      </c>
      <c r="D4468" s="13" t="s">
        <v>25516</v>
      </c>
      <c r="E4468" s="13" t="s">
        <v>29985</v>
      </c>
      <c r="F4468" s="13"/>
      <c r="G4468" s="13" t="s">
        <v>20061</v>
      </c>
      <c r="H4468" s="13" t="str">
        <f>_xlfn.XLOOKUP(Claims!$G4468,Table1[Policy ID],Table1[Policy Type])</f>
        <v>Health</v>
      </c>
    </row>
    <row r="4469" spans="1:8">
      <c r="A4469" s="11" t="s">
        <v>24983</v>
      </c>
      <c r="B4469" s="16">
        <v>45154</v>
      </c>
      <c r="C4469" s="8">
        <v>17610</v>
      </c>
      <c r="D4469" s="8" t="s">
        <v>25518</v>
      </c>
      <c r="E4469" s="8" t="s">
        <v>29986</v>
      </c>
      <c r="F4469" s="8"/>
      <c r="G4469" s="8" t="s">
        <v>20273</v>
      </c>
      <c r="H4469" s="8" t="str">
        <f>_xlfn.XLOOKUP(Claims!$G4469,Table1[Policy ID],Table1[Policy Type])</f>
        <v>Property</v>
      </c>
    </row>
    <row r="4470" spans="1:8">
      <c r="A4470" s="12" t="s">
        <v>24984</v>
      </c>
      <c r="B4470" s="17">
        <v>44521</v>
      </c>
      <c r="C4470" s="13">
        <v>85575</v>
      </c>
      <c r="D4470" s="13" t="s">
        <v>25518</v>
      </c>
      <c r="E4470" s="13" t="s">
        <v>29987</v>
      </c>
      <c r="F4470" s="17">
        <v>44587</v>
      </c>
      <c r="G4470" s="13" t="s">
        <v>19136</v>
      </c>
      <c r="H4470" s="13" t="str">
        <f>_xlfn.XLOOKUP(Claims!$G4470,Table1[Policy ID],Table1[Policy Type])</f>
        <v>Property</v>
      </c>
    </row>
    <row r="4471" spans="1:8">
      <c r="A4471" s="11" t="s">
        <v>24985</v>
      </c>
      <c r="B4471" s="16">
        <v>45362</v>
      </c>
      <c r="C4471" s="8">
        <v>65726</v>
      </c>
      <c r="D4471" s="8" t="s">
        <v>25517</v>
      </c>
      <c r="E4471" s="8" t="s">
        <v>29988</v>
      </c>
      <c r="F4471" s="8"/>
      <c r="G4471" s="8" t="s">
        <v>18377</v>
      </c>
      <c r="H4471" s="8" t="str">
        <f>_xlfn.XLOOKUP(Claims!$G4471,Table1[Policy ID],Table1[Policy Type])</f>
        <v>Life</v>
      </c>
    </row>
    <row r="4472" spans="1:8">
      <c r="A4472" s="12" t="s">
        <v>24986</v>
      </c>
      <c r="B4472" s="17">
        <v>44884</v>
      </c>
      <c r="C4472" s="13">
        <v>66011</v>
      </c>
      <c r="D4472" s="13" t="s">
        <v>25516</v>
      </c>
      <c r="E4472" s="13" t="s">
        <v>29989</v>
      </c>
      <c r="F4472" s="17">
        <v>44901</v>
      </c>
      <c r="G4472" s="13" t="s">
        <v>19788</v>
      </c>
      <c r="H4472" s="13" t="str">
        <f>_xlfn.XLOOKUP(Claims!$G4472,Table1[Policy ID],Table1[Policy Type])</f>
        <v>Property</v>
      </c>
    </row>
    <row r="4473" spans="1:8">
      <c r="A4473" s="11" t="s">
        <v>24987</v>
      </c>
      <c r="B4473" s="16">
        <v>45154</v>
      </c>
      <c r="C4473" s="8">
        <v>85981</v>
      </c>
      <c r="D4473" s="8" t="s">
        <v>25516</v>
      </c>
      <c r="E4473" s="8" t="s">
        <v>29990</v>
      </c>
      <c r="F4473" s="16">
        <v>45212</v>
      </c>
      <c r="G4473" s="8" t="s">
        <v>17997</v>
      </c>
      <c r="H4473" s="8" t="str">
        <f>_xlfn.XLOOKUP(Claims!$G4473,Table1[Policy ID],Table1[Policy Type])</f>
        <v>Life</v>
      </c>
    </row>
    <row r="4474" spans="1:8">
      <c r="A4474" s="12" t="s">
        <v>24988</v>
      </c>
      <c r="B4474" s="17">
        <v>45407</v>
      </c>
      <c r="C4474" s="13">
        <v>2652</v>
      </c>
      <c r="D4474" s="13" t="s">
        <v>25516</v>
      </c>
      <c r="E4474" s="13" t="s">
        <v>29991</v>
      </c>
      <c r="F4474" s="13"/>
      <c r="G4474" s="13" t="s">
        <v>16369</v>
      </c>
      <c r="H4474" s="13" t="str">
        <f>_xlfn.XLOOKUP(Claims!$G4474,Table1[Policy ID],Table1[Policy Type])</f>
        <v>Life</v>
      </c>
    </row>
    <row r="4475" spans="1:8">
      <c r="A4475" s="11" t="s">
        <v>24989</v>
      </c>
      <c r="B4475" s="16">
        <v>44117</v>
      </c>
      <c r="C4475" s="8">
        <v>90014</v>
      </c>
      <c r="D4475" s="8" t="s">
        <v>25517</v>
      </c>
      <c r="E4475" s="8" t="s">
        <v>29992</v>
      </c>
      <c r="F4475" s="16">
        <v>44134</v>
      </c>
      <c r="G4475" s="8" t="s">
        <v>17739</v>
      </c>
      <c r="H4475" s="8" t="str">
        <f>_xlfn.XLOOKUP(Claims!$G4475,Table1[Policy ID],Table1[Policy Type])</f>
        <v>Auto</v>
      </c>
    </row>
    <row r="4476" spans="1:8">
      <c r="A4476" s="12" t="s">
        <v>24990</v>
      </c>
      <c r="B4476" s="17">
        <v>43944</v>
      </c>
      <c r="C4476" s="13">
        <v>51334</v>
      </c>
      <c r="D4476" s="13" t="s">
        <v>25517</v>
      </c>
      <c r="E4476" s="13" t="s">
        <v>29993</v>
      </c>
      <c r="F4476" s="17">
        <v>44030</v>
      </c>
      <c r="G4476" s="13" t="s">
        <v>16452</v>
      </c>
      <c r="H4476" s="13" t="str">
        <f>_xlfn.XLOOKUP(Claims!$G4476,Table1[Policy ID],Table1[Policy Type])</f>
        <v>Life</v>
      </c>
    </row>
    <row r="4477" spans="1:8">
      <c r="A4477" s="11" t="s">
        <v>24991</v>
      </c>
      <c r="B4477" s="16">
        <v>44941</v>
      </c>
      <c r="C4477" s="8">
        <v>5619</v>
      </c>
      <c r="D4477" s="8" t="s">
        <v>25516</v>
      </c>
      <c r="E4477" s="8" t="s">
        <v>29994</v>
      </c>
      <c r="F4477" s="8"/>
      <c r="G4477" s="8" t="s">
        <v>17005</v>
      </c>
      <c r="H4477" s="8" t="str">
        <f>_xlfn.XLOOKUP(Claims!$G4477,Table1[Policy ID],Table1[Policy Type])</f>
        <v>Property</v>
      </c>
    </row>
    <row r="4478" spans="1:8">
      <c r="A4478" s="12" t="s">
        <v>24992</v>
      </c>
      <c r="B4478" s="17">
        <v>45097</v>
      </c>
      <c r="C4478" s="13">
        <v>12682</v>
      </c>
      <c r="D4478" s="13" t="s">
        <v>25516</v>
      </c>
      <c r="E4478" s="13" t="s">
        <v>29995</v>
      </c>
      <c r="F4478" s="13"/>
      <c r="G4478" s="13" t="s">
        <v>16774</v>
      </c>
      <c r="H4478" s="13" t="str">
        <f>_xlfn.XLOOKUP(Claims!$G4478,Table1[Policy ID],Table1[Policy Type])</f>
        <v>Life</v>
      </c>
    </row>
    <row r="4479" spans="1:8">
      <c r="A4479" s="11" t="s">
        <v>24993</v>
      </c>
      <c r="B4479" s="16">
        <v>44008</v>
      </c>
      <c r="C4479" s="8">
        <v>48639</v>
      </c>
      <c r="D4479" s="8" t="s">
        <v>25518</v>
      </c>
      <c r="E4479" s="8" t="s">
        <v>29996</v>
      </c>
      <c r="F4479" s="8"/>
      <c r="G4479" s="8" t="s">
        <v>15704</v>
      </c>
      <c r="H4479" s="8" t="str">
        <f>_xlfn.XLOOKUP(Claims!$G4479,Table1[Policy ID],Table1[Policy Type])</f>
        <v>Property</v>
      </c>
    </row>
    <row r="4480" spans="1:8">
      <c r="A4480" s="12" t="s">
        <v>24994</v>
      </c>
      <c r="B4480" s="17">
        <v>45106</v>
      </c>
      <c r="C4480" s="13">
        <v>83570</v>
      </c>
      <c r="D4480" s="13" t="s">
        <v>25516</v>
      </c>
      <c r="E4480" s="13" t="s">
        <v>29997</v>
      </c>
      <c r="F4480" s="13"/>
      <c r="G4480" s="13" t="s">
        <v>19241</v>
      </c>
      <c r="H4480" s="13" t="str">
        <f>_xlfn.XLOOKUP(Claims!$G4480,Table1[Policy ID],Table1[Policy Type])</f>
        <v>Property</v>
      </c>
    </row>
    <row r="4481" spans="1:8">
      <c r="A4481" s="11" t="s">
        <v>24995</v>
      </c>
      <c r="B4481" s="16">
        <v>44285</v>
      </c>
      <c r="C4481" s="8">
        <v>39450</v>
      </c>
      <c r="D4481" s="8" t="s">
        <v>25517</v>
      </c>
      <c r="E4481" s="8" t="s">
        <v>29998</v>
      </c>
      <c r="F4481" s="16">
        <v>44339</v>
      </c>
      <c r="G4481" s="8" t="s">
        <v>20079</v>
      </c>
      <c r="H4481" s="8" t="str">
        <f>_xlfn.XLOOKUP(Claims!$G4481,Table1[Policy ID],Table1[Policy Type])</f>
        <v>Life</v>
      </c>
    </row>
    <row r="4482" spans="1:8">
      <c r="A4482" s="12" t="s">
        <v>24996</v>
      </c>
      <c r="B4482" s="17">
        <v>45647</v>
      </c>
      <c r="C4482" s="13">
        <v>29956</v>
      </c>
      <c r="D4482" s="13" t="s">
        <v>25518</v>
      </c>
      <c r="E4482" s="13" t="s">
        <v>29999</v>
      </c>
      <c r="F4482" s="13"/>
      <c r="G4482" s="13" t="s">
        <v>15536</v>
      </c>
      <c r="H4482" s="13" t="str">
        <f>_xlfn.XLOOKUP(Claims!$G4482,Table1[Policy ID],Table1[Policy Type])</f>
        <v>Life</v>
      </c>
    </row>
    <row r="4483" spans="1:8">
      <c r="A4483" s="11" t="s">
        <v>24997</v>
      </c>
      <c r="B4483" s="16">
        <v>45490</v>
      </c>
      <c r="C4483" s="8">
        <v>74491</v>
      </c>
      <c r="D4483" s="8" t="s">
        <v>25517</v>
      </c>
      <c r="E4483" s="8" t="s">
        <v>30000</v>
      </c>
      <c r="F4483" s="16">
        <v>45542</v>
      </c>
      <c r="G4483" s="8" t="s">
        <v>16568</v>
      </c>
      <c r="H4483" s="8" t="str">
        <f>_xlfn.XLOOKUP(Claims!$G4483,Table1[Policy ID],Table1[Policy Type])</f>
        <v>Life</v>
      </c>
    </row>
    <row r="4484" spans="1:8">
      <c r="A4484" s="12" t="s">
        <v>24998</v>
      </c>
      <c r="B4484" s="17">
        <v>43853</v>
      </c>
      <c r="C4484" s="13">
        <v>4606</v>
      </c>
      <c r="D4484" s="13" t="s">
        <v>25516</v>
      </c>
      <c r="E4484" s="13" t="s">
        <v>30001</v>
      </c>
      <c r="F4484" s="17">
        <v>43918</v>
      </c>
      <c r="G4484" s="13" t="s">
        <v>16988</v>
      </c>
      <c r="H4484" s="13" t="str">
        <f>_xlfn.XLOOKUP(Claims!$G4484,Table1[Policy ID],Table1[Policy Type])</f>
        <v>Health</v>
      </c>
    </row>
    <row r="4485" spans="1:8">
      <c r="A4485" s="11" t="s">
        <v>24999</v>
      </c>
      <c r="B4485" s="16">
        <v>44838</v>
      </c>
      <c r="C4485" s="8">
        <v>83886</v>
      </c>
      <c r="D4485" s="8" t="s">
        <v>25517</v>
      </c>
      <c r="E4485" s="8" t="s">
        <v>30002</v>
      </c>
      <c r="F4485" s="8"/>
      <c r="G4485" s="8" t="s">
        <v>17586</v>
      </c>
      <c r="H4485" s="8" t="str">
        <f>_xlfn.XLOOKUP(Claims!$G4485,Table1[Policy ID],Table1[Policy Type])</f>
        <v>Life</v>
      </c>
    </row>
    <row r="4486" spans="1:8">
      <c r="A4486" s="12" t="s">
        <v>25000</v>
      </c>
      <c r="B4486" s="17">
        <v>43906</v>
      </c>
      <c r="C4486" s="13">
        <v>44344</v>
      </c>
      <c r="D4486" s="13" t="s">
        <v>25518</v>
      </c>
      <c r="E4486" s="13" t="s">
        <v>30003</v>
      </c>
      <c r="F4486" s="17">
        <v>43916</v>
      </c>
      <c r="G4486" s="13" t="s">
        <v>17668</v>
      </c>
      <c r="H4486" s="13" t="str">
        <f>_xlfn.XLOOKUP(Claims!$G4486,Table1[Policy ID],Table1[Policy Type])</f>
        <v>Health</v>
      </c>
    </row>
    <row r="4487" spans="1:8">
      <c r="A4487" s="11" t="s">
        <v>25001</v>
      </c>
      <c r="B4487" s="16">
        <v>44815</v>
      </c>
      <c r="C4487" s="8">
        <v>34596</v>
      </c>
      <c r="D4487" s="8" t="s">
        <v>25516</v>
      </c>
      <c r="E4487" s="8" t="s">
        <v>30004</v>
      </c>
      <c r="F4487" s="16">
        <v>44898</v>
      </c>
      <c r="G4487" s="8" t="s">
        <v>19064</v>
      </c>
      <c r="H4487" s="8" t="str">
        <f>_xlfn.XLOOKUP(Claims!$G4487,Table1[Policy ID],Table1[Policy Type])</f>
        <v>Life</v>
      </c>
    </row>
    <row r="4488" spans="1:8">
      <c r="A4488" s="12" t="s">
        <v>25002</v>
      </c>
      <c r="B4488" s="17">
        <v>45348</v>
      </c>
      <c r="C4488" s="13">
        <v>77548</v>
      </c>
      <c r="D4488" s="13" t="s">
        <v>25518</v>
      </c>
      <c r="E4488" s="13" t="s">
        <v>30005</v>
      </c>
      <c r="F4488" s="17">
        <v>45407</v>
      </c>
      <c r="G4488" s="13" t="s">
        <v>20121</v>
      </c>
      <c r="H4488" s="13" t="str">
        <f>_xlfn.XLOOKUP(Claims!$G4488,Table1[Policy ID],Table1[Policy Type])</f>
        <v>Auto</v>
      </c>
    </row>
    <row r="4489" spans="1:8">
      <c r="A4489" s="11" t="s">
        <v>25003</v>
      </c>
      <c r="B4489" s="16">
        <v>44091</v>
      </c>
      <c r="C4489" s="8">
        <v>63440</v>
      </c>
      <c r="D4489" s="8" t="s">
        <v>25517</v>
      </c>
      <c r="E4489" s="8" t="s">
        <v>30006</v>
      </c>
      <c r="F4489" s="16">
        <v>44140</v>
      </c>
      <c r="G4489" s="8" t="s">
        <v>19497</v>
      </c>
      <c r="H4489" s="8" t="str">
        <f>_xlfn.XLOOKUP(Claims!$G4489,Table1[Policy ID],Table1[Policy Type])</f>
        <v>Auto</v>
      </c>
    </row>
    <row r="4490" spans="1:8">
      <c r="A4490" s="12" t="s">
        <v>25004</v>
      </c>
      <c r="B4490" s="17">
        <v>44689</v>
      </c>
      <c r="C4490" s="13">
        <v>63158</v>
      </c>
      <c r="D4490" s="13" t="s">
        <v>25516</v>
      </c>
      <c r="E4490" s="13" t="s">
        <v>30007</v>
      </c>
      <c r="F4490" s="13"/>
      <c r="G4490" s="13" t="s">
        <v>17617</v>
      </c>
      <c r="H4490" s="13" t="str">
        <f>_xlfn.XLOOKUP(Claims!$G4490,Table1[Policy ID],Table1[Policy Type])</f>
        <v>Property</v>
      </c>
    </row>
    <row r="4491" spans="1:8">
      <c r="A4491" s="11" t="s">
        <v>25005</v>
      </c>
      <c r="B4491" s="16">
        <v>44209</v>
      </c>
      <c r="C4491" s="8">
        <v>32965</v>
      </c>
      <c r="D4491" s="8" t="s">
        <v>25516</v>
      </c>
      <c r="E4491" s="8" t="s">
        <v>30008</v>
      </c>
      <c r="F4491" s="8"/>
      <c r="G4491" s="8" t="s">
        <v>19740</v>
      </c>
      <c r="H4491" s="8" t="str">
        <f>_xlfn.XLOOKUP(Claims!$G4491,Table1[Policy ID],Table1[Policy Type])</f>
        <v>Life</v>
      </c>
    </row>
    <row r="4492" spans="1:8">
      <c r="A4492" s="12" t="s">
        <v>25006</v>
      </c>
      <c r="B4492" s="17">
        <v>45308</v>
      </c>
      <c r="C4492" s="13">
        <v>83001</v>
      </c>
      <c r="D4492" s="13" t="s">
        <v>25517</v>
      </c>
      <c r="E4492" s="13" t="s">
        <v>30009</v>
      </c>
      <c r="F4492" s="13"/>
      <c r="G4492" s="13" t="s">
        <v>17934</v>
      </c>
      <c r="H4492" s="13" t="str">
        <f>_xlfn.XLOOKUP(Claims!$G4492,Table1[Policy ID],Table1[Policy Type])</f>
        <v>Auto</v>
      </c>
    </row>
    <row r="4493" spans="1:8">
      <c r="A4493" s="11" t="s">
        <v>25007</v>
      </c>
      <c r="B4493" s="16">
        <v>44676</v>
      </c>
      <c r="C4493" s="8">
        <v>77656</v>
      </c>
      <c r="D4493" s="8" t="s">
        <v>25518</v>
      </c>
      <c r="E4493" s="8" t="s">
        <v>30010</v>
      </c>
      <c r="F4493" s="16">
        <v>44761</v>
      </c>
      <c r="G4493" s="8" t="s">
        <v>17034</v>
      </c>
      <c r="H4493" s="8" t="str">
        <f>_xlfn.XLOOKUP(Claims!$G4493,Table1[Policy ID],Table1[Policy Type])</f>
        <v>Property</v>
      </c>
    </row>
    <row r="4494" spans="1:8">
      <c r="A4494" s="12" t="s">
        <v>25008</v>
      </c>
      <c r="B4494" s="17">
        <v>44115</v>
      </c>
      <c r="C4494" s="13">
        <v>91934</v>
      </c>
      <c r="D4494" s="13" t="s">
        <v>25516</v>
      </c>
      <c r="E4494" s="13" t="s">
        <v>30011</v>
      </c>
      <c r="F4494" s="17">
        <v>44202</v>
      </c>
      <c r="G4494" s="13" t="s">
        <v>17891</v>
      </c>
      <c r="H4494" s="13" t="str">
        <f>_xlfn.XLOOKUP(Claims!$G4494,Table1[Policy ID],Table1[Policy Type])</f>
        <v>Life</v>
      </c>
    </row>
    <row r="4495" spans="1:8">
      <c r="A4495" s="11" t="s">
        <v>25009</v>
      </c>
      <c r="B4495" s="16">
        <v>44465</v>
      </c>
      <c r="C4495" s="8">
        <v>33624</v>
      </c>
      <c r="D4495" s="8" t="s">
        <v>25516</v>
      </c>
      <c r="E4495" s="8" t="s">
        <v>30012</v>
      </c>
      <c r="F4495" s="8"/>
      <c r="G4495" s="8" t="s">
        <v>18424</v>
      </c>
      <c r="H4495" s="8" t="str">
        <f>_xlfn.XLOOKUP(Claims!$G4495,Table1[Policy ID],Table1[Policy Type])</f>
        <v>Property</v>
      </c>
    </row>
    <row r="4496" spans="1:8">
      <c r="A4496" s="12" t="s">
        <v>25010</v>
      </c>
      <c r="B4496" s="17">
        <v>45183</v>
      </c>
      <c r="C4496" s="13">
        <v>36261</v>
      </c>
      <c r="D4496" s="13" t="s">
        <v>25516</v>
      </c>
      <c r="E4496" s="13" t="s">
        <v>30013</v>
      </c>
      <c r="F4496" s="17">
        <v>45270</v>
      </c>
      <c r="G4496" s="13" t="s">
        <v>19784</v>
      </c>
      <c r="H4496" s="13" t="str">
        <f>_xlfn.XLOOKUP(Claims!$G4496,Table1[Policy ID],Table1[Policy Type])</f>
        <v>Property</v>
      </c>
    </row>
    <row r="4497" spans="1:8">
      <c r="A4497" s="11" t="s">
        <v>25011</v>
      </c>
      <c r="B4497" s="16">
        <v>44988</v>
      </c>
      <c r="C4497" s="8">
        <v>62369</v>
      </c>
      <c r="D4497" s="8" t="s">
        <v>25517</v>
      </c>
      <c r="E4497" s="8" t="s">
        <v>30014</v>
      </c>
      <c r="F4497" s="16">
        <v>45024</v>
      </c>
      <c r="G4497" s="8" t="s">
        <v>16466</v>
      </c>
      <c r="H4497" s="8" t="str">
        <f>_xlfn.XLOOKUP(Claims!$G4497,Table1[Policy ID],Table1[Policy Type])</f>
        <v>Auto</v>
      </c>
    </row>
    <row r="4498" spans="1:8">
      <c r="A4498" s="12" t="s">
        <v>25012</v>
      </c>
      <c r="B4498" s="17">
        <v>44061</v>
      </c>
      <c r="C4498" s="13">
        <v>30786</v>
      </c>
      <c r="D4498" s="13" t="s">
        <v>25518</v>
      </c>
      <c r="E4498" s="13" t="s">
        <v>30015</v>
      </c>
      <c r="F4498" s="17">
        <v>44100</v>
      </c>
      <c r="G4498" s="13" t="s">
        <v>19735</v>
      </c>
      <c r="H4498" s="13" t="str">
        <f>_xlfn.XLOOKUP(Claims!$G4498,Table1[Policy ID],Table1[Policy Type])</f>
        <v>Health</v>
      </c>
    </row>
    <row r="4499" spans="1:8">
      <c r="A4499" s="11" t="s">
        <v>25013</v>
      </c>
      <c r="B4499" s="16">
        <v>44002</v>
      </c>
      <c r="C4499" s="8">
        <v>49023</v>
      </c>
      <c r="D4499" s="8" t="s">
        <v>25518</v>
      </c>
      <c r="E4499" s="8" t="s">
        <v>30016</v>
      </c>
      <c r="F4499" s="16">
        <v>44068</v>
      </c>
      <c r="G4499" s="8" t="s">
        <v>15540</v>
      </c>
      <c r="H4499" s="8" t="str">
        <f>_xlfn.XLOOKUP(Claims!$G4499,Table1[Policy ID],Table1[Policy Type])</f>
        <v>Property</v>
      </c>
    </row>
    <row r="4500" spans="1:8">
      <c r="A4500" s="12" t="s">
        <v>25014</v>
      </c>
      <c r="B4500" s="17">
        <v>44235</v>
      </c>
      <c r="C4500" s="13">
        <v>31856</v>
      </c>
      <c r="D4500" s="13" t="s">
        <v>25517</v>
      </c>
      <c r="E4500" s="13" t="s">
        <v>30017</v>
      </c>
      <c r="F4500" s="17">
        <v>44251</v>
      </c>
      <c r="G4500" s="13" t="s">
        <v>17382</v>
      </c>
      <c r="H4500" s="13" t="str">
        <f>_xlfn.XLOOKUP(Claims!$G4500,Table1[Policy ID],Table1[Policy Type])</f>
        <v>Auto</v>
      </c>
    </row>
    <row r="4501" spans="1:8">
      <c r="A4501" s="11" t="s">
        <v>25015</v>
      </c>
      <c r="B4501" s="16">
        <v>44615</v>
      </c>
      <c r="C4501" s="8">
        <v>48321</v>
      </c>
      <c r="D4501" s="8" t="s">
        <v>25517</v>
      </c>
      <c r="E4501" s="8" t="s">
        <v>30018</v>
      </c>
      <c r="F4501" s="16">
        <v>44693</v>
      </c>
      <c r="G4501" s="8" t="s">
        <v>15843</v>
      </c>
      <c r="H4501" s="8" t="str">
        <f>_xlfn.XLOOKUP(Claims!$G4501,Table1[Policy ID],Table1[Policy Type])</f>
        <v>Property</v>
      </c>
    </row>
    <row r="4502" spans="1:8">
      <c r="A4502" s="12" t="s">
        <v>25016</v>
      </c>
      <c r="B4502" s="17">
        <v>44955</v>
      </c>
      <c r="C4502" s="13">
        <v>28672</v>
      </c>
      <c r="D4502" s="13" t="s">
        <v>25517</v>
      </c>
      <c r="E4502" s="13" t="s">
        <v>30019</v>
      </c>
      <c r="F4502" s="17">
        <v>44998</v>
      </c>
      <c r="G4502" s="13" t="s">
        <v>19439</v>
      </c>
      <c r="H4502" s="13" t="str">
        <f>_xlfn.XLOOKUP(Claims!$G4502,Table1[Policy ID],Table1[Policy Type])</f>
        <v>Life</v>
      </c>
    </row>
    <row r="4503" spans="1:8">
      <c r="A4503" s="11" t="s">
        <v>25017</v>
      </c>
      <c r="B4503" s="16">
        <v>44984</v>
      </c>
      <c r="C4503" s="8">
        <v>38041</v>
      </c>
      <c r="D4503" s="8" t="s">
        <v>25516</v>
      </c>
      <c r="E4503" s="8" t="s">
        <v>30020</v>
      </c>
      <c r="F4503" s="8"/>
      <c r="G4503" s="8" t="s">
        <v>16156</v>
      </c>
      <c r="H4503" s="8" t="str">
        <f>_xlfn.XLOOKUP(Claims!$G4503,Table1[Policy ID],Table1[Policy Type])</f>
        <v>Life</v>
      </c>
    </row>
    <row r="4504" spans="1:8">
      <c r="A4504" s="12" t="s">
        <v>25018</v>
      </c>
      <c r="B4504" s="17">
        <v>44922</v>
      </c>
      <c r="C4504" s="13">
        <v>80945</v>
      </c>
      <c r="D4504" s="13" t="s">
        <v>25518</v>
      </c>
      <c r="E4504" s="13" t="s">
        <v>30021</v>
      </c>
      <c r="F4504" s="13"/>
      <c r="G4504" s="13" t="s">
        <v>17744</v>
      </c>
      <c r="H4504" s="13" t="str">
        <f>_xlfn.XLOOKUP(Claims!$G4504,Table1[Policy ID],Table1[Policy Type])</f>
        <v>Life</v>
      </c>
    </row>
    <row r="4505" spans="1:8">
      <c r="A4505" s="11" t="s">
        <v>25019</v>
      </c>
      <c r="B4505" s="16">
        <v>43880</v>
      </c>
      <c r="C4505" s="8">
        <v>67355</v>
      </c>
      <c r="D4505" s="8" t="s">
        <v>25518</v>
      </c>
      <c r="E4505" s="8" t="s">
        <v>30022</v>
      </c>
      <c r="F4505" s="16">
        <v>43909</v>
      </c>
      <c r="G4505" s="8" t="s">
        <v>18250</v>
      </c>
      <c r="H4505" s="8" t="str">
        <f>_xlfn.XLOOKUP(Claims!$G4505,Table1[Policy ID],Table1[Policy Type])</f>
        <v>Health</v>
      </c>
    </row>
    <row r="4506" spans="1:8">
      <c r="A4506" s="12" t="s">
        <v>25020</v>
      </c>
      <c r="B4506" s="17">
        <v>45082</v>
      </c>
      <c r="C4506" s="13">
        <v>60641</v>
      </c>
      <c r="D4506" s="13" t="s">
        <v>25517</v>
      </c>
      <c r="E4506" s="13" t="s">
        <v>30023</v>
      </c>
      <c r="F4506" s="17">
        <v>45168</v>
      </c>
      <c r="G4506" s="13" t="s">
        <v>15595</v>
      </c>
      <c r="H4506" s="13" t="str">
        <f>_xlfn.XLOOKUP(Claims!$G4506,Table1[Policy ID],Table1[Policy Type])</f>
        <v>Health</v>
      </c>
    </row>
    <row r="4507" spans="1:8">
      <c r="A4507" s="11" t="s">
        <v>25021</v>
      </c>
      <c r="B4507" s="16">
        <v>45007</v>
      </c>
      <c r="C4507" s="8">
        <v>58910</v>
      </c>
      <c r="D4507" s="8" t="s">
        <v>25518</v>
      </c>
      <c r="E4507" s="8" t="s">
        <v>30024</v>
      </c>
      <c r="F4507" s="16">
        <v>45053</v>
      </c>
      <c r="G4507" s="8" t="s">
        <v>18101</v>
      </c>
      <c r="H4507" s="8" t="str">
        <f>_xlfn.XLOOKUP(Claims!$G4507,Table1[Policy ID],Table1[Policy Type])</f>
        <v>Life</v>
      </c>
    </row>
    <row r="4508" spans="1:8">
      <c r="A4508" s="12" t="s">
        <v>25022</v>
      </c>
      <c r="B4508" s="17">
        <v>43857</v>
      </c>
      <c r="C4508" s="13">
        <v>10640</v>
      </c>
      <c r="D4508" s="13" t="s">
        <v>25516</v>
      </c>
      <c r="E4508" s="13" t="s">
        <v>30025</v>
      </c>
      <c r="F4508" s="13"/>
      <c r="G4508" s="13" t="s">
        <v>16108</v>
      </c>
      <c r="H4508" s="13" t="str">
        <f>_xlfn.XLOOKUP(Claims!$G4508,Table1[Policy ID],Table1[Policy Type])</f>
        <v>Health</v>
      </c>
    </row>
    <row r="4509" spans="1:8">
      <c r="A4509" s="11" t="s">
        <v>25023</v>
      </c>
      <c r="B4509" s="16">
        <v>44418</v>
      </c>
      <c r="C4509" s="8">
        <v>64008</v>
      </c>
      <c r="D4509" s="8" t="s">
        <v>25517</v>
      </c>
      <c r="E4509" s="8" t="s">
        <v>30026</v>
      </c>
      <c r="F4509" s="8"/>
      <c r="G4509" s="8" t="s">
        <v>19793</v>
      </c>
      <c r="H4509" s="8" t="str">
        <f>_xlfn.XLOOKUP(Claims!$G4509,Table1[Policy ID],Table1[Policy Type])</f>
        <v>Property</v>
      </c>
    </row>
    <row r="4510" spans="1:8">
      <c r="A4510" s="12" t="s">
        <v>25024</v>
      </c>
      <c r="B4510" s="17">
        <v>43994</v>
      </c>
      <c r="C4510" s="13">
        <v>93330</v>
      </c>
      <c r="D4510" s="13" t="s">
        <v>25517</v>
      </c>
      <c r="E4510" s="13" t="s">
        <v>30027</v>
      </c>
      <c r="F4510" s="13"/>
      <c r="G4510" s="13" t="s">
        <v>18408</v>
      </c>
      <c r="H4510" s="13" t="str">
        <f>_xlfn.XLOOKUP(Claims!$G4510,Table1[Policy ID],Table1[Policy Type])</f>
        <v>Auto</v>
      </c>
    </row>
    <row r="4511" spans="1:8">
      <c r="A4511" s="11" t="s">
        <v>25025</v>
      </c>
      <c r="B4511" s="16">
        <v>44899</v>
      </c>
      <c r="C4511" s="8">
        <v>4302</v>
      </c>
      <c r="D4511" s="8" t="s">
        <v>25516</v>
      </c>
      <c r="E4511" s="8" t="s">
        <v>30028</v>
      </c>
      <c r="F4511" s="16">
        <v>44977</v>
      </c>
      <c r="G4511" s="8" t="s">
        <v>19961</v>
      </c>
      <c r="H4511" s="8" t="str">
        <f>_xlfn.XLOOKUP(Claims!$G4511,Table1[Policy ID],Table1[Policy Type])</f>
        <v>Auto</v>
      </c>
    </row>
    <row r="4512" spans="1:8">
      <c r="A4512" s="12" t="s">
        <v>25026</v>
      </c>
      <c r="B4512" s="17">
        <v>45332</v>
      </c>
      <c r="C4512" s="13">
        <v>93205</v>
      </c>
      <c r="D4512" s="13" t="s">
        <v>25517</v>
      </c>
      <c r="E4512" s="13" t="s">
        <v>30029</v>
      </c>
      <c r="F4512" s="17">
        <v>45413</v>
      </c>
      <c r="G4512" s="13" t="s">
        <v>15880</v>
      </c>
      <c r="H4512" s="13" t="str">
        <f>_xlfn.XLOOKUP(Claims!$G4512,Table1[Policy ID],Table1[Policy Type])</f>
        <v>Property</v>
      </c>
    </row>
    <row r="4513" spans="1:8">
      <c r="A4513" s="11" t="s">
        <v>25027</v>
      </c>
      <c r="B4513" s="16">
        <v>45389</v>
      </c>
      <c r="C4513" s="8">
        <v>64150</v>
      </c>
      <c r="D4513" s="8" t="s">
        <v>25516</v>
      </c>
      <c r="E4513" s="8" t="s">
        <v>30030</v>
      </c>
      <c r="F4513" s="16">
        <v>45408</v>
      </c>
      <c r="G4513" s="8" t="s">
        <v>19092</v>
      </c>
      <c r="H4513" s="8" t="str">
        <f>_xlfn.XLOOKUP(Claims!$G4513,Table1[Policy ID],Table1[Policy Type])</f>
        <v>Health</v>
      </c>
    </row>
    <row r="4514" spans="1:8">
      <c r="A4514" s="12" t="s">
        <v>25028</v>
      </c>
      <c r="B4514" s="17">
        <v>45014</v>
      </c>
      <c r="C4514" s="13">
        <v>82846</v>
      </c>
      <c r="D4514" s="13" t="s">
        <v>25518</v>
      </c>
      <c r="E4514" s="13" t="s">
        <v>30031</v>
      </c>
      <c r="F4514" s="17">
        <v>45057</v>
      </c>
      <c r="G4514" s="13" t="s">
        <v>16246</v>
      </c>
      <c r="H4514" s="13" t="str">
        <f>_xlfn.XLOOKUP(Claims!$G4514,Table1[Policy ID],Table1[Policy Type])</f>
        <v>Property</v>
      </c>
    </row>
    <row r="4515" spans="1:8">
      <c r="A4515" s="11" t="s">
        <v>25029</v>
      </c>
      <c r="B4515" s="16">
        <v>44245</v>
      </c>
      <c r="C4515" s="8">
        <v>95540</v>
      </c>
      <c r="D4515" s="8" t="s">
        <v>25516</v>
      </c>
      <c r="E4515" s="8" t="s">
        <v>30032</v>
      </c>
      <c r="F4515" s="16">
        <v>44256</v>
      </c>
      <c r="G4515" s="8" t="s">
        <v>16971</v>
      </c>
      <c r="H4515" s="8" t="str">
        <f>_xlfn.XLOOKUP(Claims!$G4515,Table1[Policy ID],Table1[Policy Type])</f>
        <v>Life</v>
      </c>
    </row>
    <row r="4516" spans="1:8">
      <c r="A4516" s="12" t="s">
        <v>25030</v>
      </c>
      <c r="B4516" s="17">
        <v>45245</v>
      </c>
      <c r="C4516" s="13">
        <v>52786</v>
      </c>
      <c r="D4516" s="13" t="s">
        <v>25516</v>
      </c>
      <c r="E4516" s="13" t="s">
        <v>30033</v>
      </c>
      <c r="F4516" s="17">
        <v>45263</v>
      </c>
      <c r="G4516" s="13" t="s">
        <v>19626</v>
      </c>
      <c r="H4516" s="13" t="str">
        <f>_xlfn.XLOOKUP(Claims!$G4516,Table1[Policy ID],Table1[Policy Type])</f>
        <v>Health</v>
      </c>
    </row>
    <row r="4517" spans="1:8">
      <c r="A4517" s="11" t="s">
        <v>25031</v>
      </c>
      <c r="B4517" s="16">
        <v>45407</v>
      </c>
      <c r="C4517" s="8">
        <v>18126</v>
      </c>
      <c r="D4517" s="8" t="s">
        <v>25518</v>
      </c>
      <c r="E4517" s="8" t="s">
        <v>30034</v>
      </c>
      <c r="F4517" s="8"/>
      <c r="G4517" s="8" t="s">
        <v>19461</v>
      </c>
      <c r="H4517" s="8" t="str">
        <f>_xlfn.XLOOKUP(Claims!$G4517,Table1[Policy ID],Table1[Policy Type])</f>
        <v>Auto</v>
      </c>
    </row>
    <row r="4518" spans="1:8">
      <c r="A4518" s="12" t="s">
        <v>25032</v>
      </c>
      <c r="B4518" s="17">
        <v>45419</v>
      </c>
      <c r="C4518" s="13">
        <v>83979</v>
      </c>
      <c r="D4518" s="13" t="s">
        <v>25518</v>
      </c>
      <c r="E4518" s="13" t="s">
        <v>30035</v>
      </c>
      <c r="F4518" s="13"/>
      <c r="G4518" s="13" t="s">
        <v>17603</v>
      </c>
      <c r="H4518" s="13" t="str">
        <f>_xlfn.XLOOKUP(Claims!$G4518,Table1[Policy ID],Table1[Policy Type])</f>
        <v>Property</v>
      </c>
    </row>
    <row r="4519" spans="1:8">
      <c r="A4519" s="11" t="s">
        <v>25033</v>
      </c>
      <c r="B4519" s="16">
        <v>44399</v>
      </c>
      <c r="C4519" s="8">
        <v>91075</v>
      </c>
      <c r="D4519" s="8" t="s">
        <v>25518</v>
      </c>
      <c r="E4519" s="8" t="s">
        <v>30036</v>
      </c>
      <c r="F4519" s="16">
        <v>44465</v>
      </c>
      <c r="G4519" s="8" t="s">
        <v>15687</v>
      </c>
      <c r="H4519" s="8" t="str">
        <f>_xlfn.XLOOKUP(Claims!$G4519,Table1[Policy ID],Table1[Policy Type])</f>
        <v>Property</v>
      </c>
    </row>
    <row r="4520" spans="1:8">
      <c r="A4520" s="12" t="s">
        <v>25034</v>
      </c>
      <c r="B4520" s="17">
        <v>44316</v>
      </c>
      <c r="C4520" s="13">
        <v>82071</v>
      </c>
      <c r="D4520" s="13" t="s">
        <v>25516</v>
      </c>
      <c r="E4520" s="13" t="s">
        <v>30037</v>
      </c>
      <c r="F4520" s="17">
        <v>44355</v>
      </c>
      <c r="G4520" s="13" t="s">
        <v>20272</v>
      </c>
      <c r="H4520" s="13" t="str">
        <f>_xlfn.XLOOKUP(Claims!$G4520,Table1[Policy ID],Table1[Policy Type])</f>
        <v>Auto</v>
      </c>
    </row>
    <row r="4521" spans="1:8">
      <c r="A4521" s="11" t="s">
        <v>25035</v>
      </c>
      <c r="B4521" s="16">
        <v>45452</v>
      </c>
      <c r="C4521" s="8">
        <v>89470</v>
      </c>
      <c r="D4521" s="8" t="s">
        <v>25518</v>
      </c>
      <c r="E4521" s="8" t="s">
        <v>30038</v>
      </c>
      <c r="F4521" s="16">
        <v>45462</v>
      </c>
      <c r="G4521" s="8" t="s">
        <v>15562</v>
      </c>
      <c r="H4521" s="8" t="str">
        <f>_xlfn.XLOOKUP(Claims!$G4521,Table1[Policy ID],Table1[Policy Type])</f>
        <v>Auto</v>
      </c>
    </row>
    <row r="4522" spans="1:8">
      <c r="A4522" s="12" t="s">
        <v>25036</v>
      </c>
      <c r="B4522" s="17">
        <v>44411</v>
      </c>
      <c r="C4522" s="13">
        <v>39568</v>
      </c>
      <c r="D4522" s="13" t="s">
        <v>25517</v>
      </c>
      <c r="E4522" s="13" t="s">
        <v>30039</v>
      </c>
      <c r="F4522" s="17">
        <v>44421</v>
      </c>
      <c r="G4522" s="13" t="s">
        <v>16574</v>
      </c>
      <c r="H4522" s="13" t="str">
        <f>_xlfn.XLOOKUP(Claims!$G4522,Table1[Policy ID],Table1[Policy Type])</f>
        <v>Property</v>
      </c>
    </row>
    <row r="4523" spans="1:8">
      <c r="A4523" s="11" t="s">
        <v>25037</v>
      </c>
      <c r="B4523" s="16">
        <v>44217</v>
      </c>
      <c r="C4523" s="8">
        <v>41212</v>
      </c>
      <c r="D4523" s="8" t="s">
        <v>25518</v>
      </c>
      <c r="E4523" s="8" t="s">
        <v>30040</v>
      </c>
      <c r="F4523" s="16">
        <v>44253</v>
      </c>
      <c r="G4523" s="8" t="s">
        <v>18389</v>
      </c>
      <c r="H4523" s="8" t="str">
        <f>_xlfn.XLOOKUP(Claims!$G4523,Table1[Policy ID],Table1[Policy Type])</f>
        <v>Life</v>
      </c>
    </row>
    <row r="4524" spans="1:8">
      <c r="A4524" s="12" t="s">
        <v>25038</v>
      </c>
      <c r="B4524" s="17">
        <v>44441</v>
      </c>
      <c r="C4524" s="13">
        <v>88394</v>
      </c>
      <c r="D4524" s="13" t="s">
        <v>25517</v>
      </c>
      <c r="E4524" s="13" t="s">
        <v>30041</v>
      </c>
      <c r="F4524" s="17">
        <v>44516</v>
      </c>
      <c r="G4524" s="13" t="s">
        <v>15576</v>
      </c>
      <c r="H4524" s="13" t="str">
        <f>_xlfn.XLOOKUP(Claims!$G4524,Table1[Policy ID],Table1[Policy Type])</f>
        <v>Auto</v>
      </c>
    </row>
    <row r="4525" spans="1:8">
      <c r="A4525" s="11" t="s">
        <v>25039</v>
      </c>
      <c r="B4525" s="16">
        <v>45227</v>
      </c>
      <c r="C4525" s="8">
        <v>80485</v>
      </c>
      <c r="D4525" s="8" t="s">
        <v>25517</v>
      </c>
      <c r="E4525" s="8" t="s">
        <v>30042</v>
      </c>
      <c r="F4525" s="8"/>
      <c r="G4525" s="8" t="s">
        <v>18156</v>
      </c>
      <c r="H4525" s="8" t="str">
        <f>_xlfn.XLOOKUP(Claims!$G4525,Table1[Policy ID],Table1[Policy Type])</f>
        <v>Health</v>
      </c>
    </row>
    <row r="4526" spans="1:8">
      <c r="A4526" s="12" t="s">
        <v>25040</v>
      </c>
      <c r="B4526" s="17">
        <v>45092</v>
      </c>
      <c r="C4526" s="13">
        <v>34564</v>
      </c>
      <c r="D4526" s="13" t="s">
        <v>25516</v>
      </c>
      <c r="E4526" s="13" t="s">
        <v>30043</v>
      </c>
      <c r="F4526" s="17">
        <v>45156</v>
      </c>
      <c r="G4526" s="13" t="s">
        <v>19922</v>
      </c>
      <c r="H4526" s="13" t="str">
        <f>_xlfn.XLOOKUP(Claims!$G4526,Table1[Policy ID],Table1[Policy Type])</f>
        <v>Property</v>
      </c>
    </row>
    <row r="4527" spans="1:8">
      <c r="A4527" s="11" t="s">
        <v>25041</v>
      </c>
      <c r="B4527" s="16">
        <v>45367</v>
      </c>
      <c r="C4527" s="8">
        <v>74962</v>
      </c>
      <c r="D4527" s="8" t="s">
        <v>25518</v>
      </c>
      <c r="E4527" s="8" t="s">
        <v>30044</v>
      </c>
      <c r="F4527" s="16">
        <v>45402</v>
      </c>
      <c r="G4527" s="8" t="s">
        <v>18849</v>
      </c>
      <c r="H4527" s="8" t="str">
        <f>_xlfn.XLOOKUP(Claims!$G4527,Table1[Policy ID],Table1[Policy Type])</f>
        <v>Life</v>
      </c>
    </row>
    <row r="4528" spans="1:8">
      <c r="A4528" s="12" t="s">
        <v>25042</v>
      </c>
      <c r="B4528" s="17">
        <v>45415</v>
      </c>
      <c r="C4528" s="13">
        <v>46304</v>
      </c>
      <c r="D4528" s="13" t="s">
        <v>25517</v>
      </c>
      <c r="E4528" s="13" t="s">
        <v>30045</v>
      </c>
      <c r="F4528" s="13"/>
      <c r="G4528" s="13" t="s">
        <v>16370</v>
      </c>
      <c r="H4528" s="13" t="str">
        <f>_xlfn.XLOOKUP(Claims!$G4528,Table1[Policy ID],Table1[Policy Type])</f>
        <v>Health</v>
      </c>
    </row>
    <row r="4529" spans="1:8">
      <c r="A4529" s="11" t="s">
        <v>25043</v>
      </c>
      <c r="B4529" s="16">
        <v>44214</v>
      </c>
      <c r="C4529" s="8">
        <v>85513</v>
      </c>
      <c r="D4529" s="8" t="s">
        <v>25516</v>
      </c>
      <c r="E4529" s="8" t="s">
        <v>30046</v>
      </c>
      <c r="F4529" s="8"/>
      <c r="G4529" s="8" t="s">
        <v>15705</v>
      </c>
      <c r="H4529" s="8" t="str">
        <f>_xlfn.XLOOKUP(Claims!$G4529,Table1[Policy ID],Table1[Policy Type])</f>
        <v>Health</v>
      </c>
    </row>
    <row r="4530" spans="1:8">
      <c r="A4530" s="12" t="s">
        <v>25044</v>
      </c>
      <c r="B4530" s="17">
        <v>45273</v>
      </c>
      <c r="C4530" s="13">
        <v>5791</v>
      </c>
      <c r="D4530" s="13" t="s">
        <v>25516</v>
      </c>
      <c r="E4530" s="13" t="s">
        <v>30047</v>
      </c>
      <c r="F4530" s="17">
        <v>45335</v>
      </c>
      <c r="G4530" s="13" t="s">
        <v>19692</v>
      </c>
      <c r="H4530" s="13" t="str">
        <f>_xlfn.XLOOKUP(Claims!$G4530,Table1[Policy ID],Table1[Policy Type])</f>
        <v>Property</v>
      </c>
    </row>
    <row r="4531" spans="1:8">
      <c r="A4531" s="11" t="s">
        <v>25045</v>
      </c>
      <c r="B4531" s="16">
        <v>45151</v>
      </c>
      <c r="C4531" s="8">
        <v>8911</v>
      </c>
      <c r="D4531" s="8" t="s">
        <v>25517</v>
      </c>
      <c r="E4531" s="8" t="s">
        <v>30048</v>
      </c>
      <c r="F4531" s="16">
        <v>45216</v>
      </c>
      <c r="G4531" s="8" t="s">
        <v>17633</v>
      </c>
      <c r="H4531" s="8" t="str">
        <f>_xlfn.XLOOKUP(Claims!$G4531,Table1[Policy ID],Table1[Policy Type])</f>
        <v>Health</v>
      </c>
    </row>
    <row r="4532" spans="1:8">
      <c r="A4532" s="12" t="s">
        <v>25046</v>
      </c>
      <c r="B4532" s="17">
        <v>44378</v>
      </c>
      <c r="C4532" s="13">
        <v>78141</v>
      </c>
      <c r="D4532" s="13" t="s">
        <v>25518</v>
      </c>
      <c r="E4532" s="13" t="s">
        <v>30049</v>
      </c>
      <c r="F4532" s="17">
        <v>44421</v>
      </c>
      <c r="G4532" s="13" t="s">
        <v>19334</v>
      </c>
      <c r="H4532" s="13" t="str">
        <f>_xlfn.XLOOKUP(Claims!$G4532,Table1[Policy ID],Table1[Policy Type])</f>
        <v>Health</v>
      </c>
    </row>
    <row r="4533" spans="1:8">
      <c r="A4533" s="11" t="s">
        <v>25047</v>
      </c>
      <c r="B4533" s="16">
        <v>44518</v>
      </c>
      <c r="C4533" s="8">
        <v>51570</v>
      </c>
      <c r="D4533" s="8" t="s">
        <v>25518</v>
      </c>
      <c r="E4533" s="8" t="s">
        <v>30050</v>
      </c>
      <c r="F4533" s="16">
        <v>44585</v>
      </c>
      <c r="G4533" s="8" t="s">
        <v>19653</v>
      </c>
      <c r="H4533" s="8" t="str">
        <f>_xlfn.XLOOKUP(Claims!$G4533,Table1[Policy ID],Table1[Policy Type])</f>
        <v>Health</v>
      </c>
    </row>
    <row r="4534" spans="1:8">
      <c r="A4534" s="12" t="s">
        <v>25048</v>
      </c>
      <c r="B4534" s="17">
        <v>44074</v>
      </c>
      <c r="C4534" s="13">
        <v>96788</v>
      </c>
      <c r="D4534" s="13" t="s">
        <v>25517</v>
      </c>
      <c r="E4534" s="13" t="s">
        <v>30051</v>
      </c>
      <c r="F4534" s="17">
        <v>44117</v>
      </c>
      <c r="G4534" s="13" t="s">
        <v>20041</v>
      </c>
      <c r="H4534" s="13" t="str">
        <f>_xlfn.XLOOKUP(Claims!$G4534,Table1[Policy ID],Table1[Policy Type])</f>
        <v>Property</v>
      </c>
    </row>
    <row r="4535" spans="1:8">
      <c r="A4535" s="11" t="s">
        <v>25049</v>
      </c>
      <c r="B4535" s="16">
        <v>45437</v>
      </c>
      <c r="C4535" s="8">
        <v>97305</v>
      </c>
      <c r="D4535" s="8" t="s">
        <v>25516</v>
      </c>
      <c r="E4535" s="8" t="s">
        <v>30052</v>
      </c>
      <c r="F4535" s="8"/>
      <c r="G4535" s="8" t="s">
        <v>19489</v>
      </c>
      <c r="H4535" s="8" t="str">
        <f>_xlfn.XLOOKUP(Claims!$G4535,Table1[Policy ID],Table1[Policy Type])</f>
        <v>Health</v>
      </c>
    </row>
    <row r="4536" spans="1:8">
      <c r="A4536" s="12" t="s">
        <v>25050</v>
      </c>
      <c r="B4536" s="17">
        <v>45289</v>
      </c>
      <c r="C4536" s="13">
        <v>54711</v>
      </c>
      <c r="D4536" s="13" t="s">
        <v>25516</v>
      </c>
      <c r="E4536" s="13" t="s">
        <v>30053</v>
      </c>
      <c r="F4536" s="17">
        <v>45364</v>
      </c>
      <c r="G4536" s="13" t="s">
        <v>16405</v>
      </c>
      <c r="H4536" s="13" t="str">
        <f>_xlfn.XLOOKUP(Claims!$G4536,Table1[Policy ID],Table1[Policy Type])</f>
        <v>Auto</v>
      </c>
    </row>
    <row r="4537" spans="1:8">
      <c r="A4537" s="11" t="s">
        <v>25051</v>
      </c>
      <c r="B4537" s="16">
        <v>44931</v>
      </c>
      <c r="C4537" s="8">
        <v>74320</v>
      </c>
      <c r="D4537" s="8" t="s">
        <v>25518</v>
      </c>
      <c r="E4537" s="8" t="s">
        <v>30054</v>
      </c>
      <c r="F4537" s="16">
        <v>44943</v>
      </c>
      <c r="G4537" s="8" t="s">
        <v>19733</v>
      </c>
      <c r="H4537" s="8" t="str">
        <f>_xlfn.XLOOKUP(Claims!$G4537,Table1[Policy ID],Table1[Policy Type])</f>
        <v>Property</v>
      </c>
    </row>
    <row r="4538" spans="1:8">
      <c r="A4538" s="12" t="s">
        <v>25052</v>
      </c>
      <c r="B4538" s="17">
        <v>44345</v>
      </c>
      <c r="C4538" s="13">
        <v>20264</v>
      </c>
      <c r="D4538" s="13" t="s">
        <v>25518</v>
      </c>
      <c r="E4538" s="13" t="s">
        <v>30055</v>
      </c>
      <c r="F4538" s="17">
        <v>44392</v>
      </c>
      <c r="G4538" s="13" t="s">
        <v>15508</v>
      </c>
      <c r="H4538" s="13" t="str">
        <f>_xlfn.XLOOKUP(Claims!$G4538,Table1[Policy ID],Table1[Policy Type])</f>
        <v>Property</v>
      </c>
    </row>
    <row r="4539" spans="1:8">
      <c r="A4539" s="11" t="s">
        <v>25053</v>
      </c>
      <c r="B4539" s="16">
        <v>45354</v>
      </c>
      <c r="C4539" s="8">
        <v>66113</v>
      </c>
      <c r="D4539" s="8" t="s">
        <v>25517</v>
      </c>
      <c r="E4539" s="8" t="s">
        <v>30056</v>
      </c>
      <c r="F4539" s="16">
        <v>45411</v>
      </c>
      <c r="G4539" s="8" t="s">
        <v>19232</v>
      </c>
      <c r="H4539" s="8" t="str">
        <f>_xlfn.XLOOKUP(Claims!$G4539,Table1[Policy ID],Table1[Policy Type])</f>
        <v>Life</v>
      </c>
    </row>
    <row r="4540" spans="1:8">
      <c r="A4540" s="12" t="s">
        <v>25054</v>
      </c>
      <c r="B4540" s="17">
        <v>44160</v>
      </c>
      <c r="C4540" s="13">
        <v>38694</v>
      </c>
      <c r="D4540" s="13" t="s">
        <v>25517</v>
      </c>
      <c r="E4540" s="13" t="s">
        <v>30057</v>
      </c>
      <c r="F4540" s="17">
        <v>44181</v>
      </c>
      <c r="G4540" s="13" t="s">
        <v>15997</v>
      </c>
      <c r="H4540" s="13" t="str">
        <f>_xlfn.XLOOKUP(Claims!$G4540,Table1[Policy ID],Table1[Policy Type])</f>
        <v>Health</v>
      </c>
    </row>
    <row r="4541" spans="1:8">
      <c r="A4541" s="11" t="s">
        <v>25055</v>
      </c>
      <c r="B4541" s="16">
        <v>44947</v>
      </c>
      <c r="C4541" s="8">
        <v>63880</v>
      </c>
      <c r="D4541" s="8" t="s">
        <v>25518</v>
      </c>
      <c r="E4541" s="8" t="s">
        <v>30058</v>
      </c>
      <c r="F4541" s="16">
        <v>45009</v>
      </c>
      <c r="G4541" s="8" t="s">
        <v>18479</v>
      </c>
      <c r="H4541" s="8" t="str">
        <f>_xlfn.XLOOKUP(Claims!$G4541,Table1[Policy ID],Table1[Policy Type])</f>
        <v>Auto</v>
      </c>
    </row>
    <row r="4542" spans="1:8">
      <c r="A4542" s="12" t="s">
        <v>25056</v>
      </c>
      <c r="B4542" s="17">
        <v>44973</v>
      </c>
      <c r="C4542" s="13">
        <v>25445</v>
      </c>
      <c r="D4542" s="13" t="s">
        <v>25517</v>
      </c>
      <c r="E4542" s="13" t="s">
        <v>30059</v>
      </c>
      <c r="F4542" s="13"/>
      <c r="G4542" s="13" t="s">
        <v>17540</v>
      </c>
      <c r="H4542" s="13" t="str">
        <f>_xlfn.XLOOKUP(Claims!$G4542,Table1[Policy ID],Table1[Policy Type])</f>
        <v>Auto</v>
      </c>
    </row>
    <row r="4543" spans="1:8">
      <c r="A4543" s="11" t="s">
        <v>25057</v>
      </c>
      <c r="B4543" s="16">
        <v>44964</v>
      </c>
      <c r="C4543" s="8">
        <v>56536</v>
      </c>
      <c r="D4543" s="8" t="s">
        <v>25516</v>
      </c>
      <c r="E4543" s="8" t="s">
        <v>30060</v>
      </c>
      <c r="F4543" s="16">
        <v>45053</v>
      </c>
      <c r="G4543" s="8" t="s">
        <v>16057</v>
      </c>
      <c r="H4543" s="8" t="str">
        <f>_xlfn.XLOOKUP(Claims!$G4543,Table1[Policy ID],Table1[Policy Type])</f>
        <v>Property</v>
      </c>
    </row>
    <row r="4544" spans="1:8">
      <c r="A4544" s="12" t="s">
        <v>25058</v>
      </c>
      <c r="B4544" s="17">
        <v>44088</v>
      </c>
      <c r="C4544" s="13">
        <v>74780</v>
      </c>
      <c r="D4544" s="13" t="s">
        <v>25518</v>
      </c>
      <c r="E4544" s="13" t="s">
        <v>30061</v>
      </c>
      <c r="F4544" s="13"/>
      <c r="G4544" s="13" t="s">
        <v>16649</v>
      </c>
      <c r="H4544" s="13" t="str">
        <f>_xlfn.XLOOKUP(Claims!$G4544,Table1[Policy ID],Table1[Policy Type])</f>
        <v>Health</v>
      </c>
    </row>
    <row r="4545" spans="1:8">
      <c r="A4545" s="11" t="s">
        <v>25059</v>
      </c>
      <c r="B4545" s="16">
        <v>45414</v>
      </c>
      <c r="C4545" s="8">
        <v>8568</v>
      </c>
      <c r="D4545" s="8" t="s">
        <v>25516</v>
      </c>
      <c r="E4545" s="8" t="s">
        <v>30062</v>
      </c>
      <c r="F4545" s="8"/>
      <c r="G4545" s="8" t="s">
        <v>19005</v>
      </c>
      <c r="H4545" s="8" t="str">
        <f>_xlfn.XLOOKUP(Claims!$G4545,Table1[Policy ID],Table1[Policy Type])</f>
        <v>Property</v>
      </c>
    </row>
    <row r="4546" spans="1:8">
      <c r="A4546" s="12" t="s">
        <v>25060</v>
      </c>
      <c r="B4546" s="17">
        <v>44270</v>
      </c>
      <c r="C4546" s="13">
        <v>50215</v>
      </c>
      <c r="D4546" s="13" t="s">
        <v>25516</v>
      </c>
      <c r="E4546" s="13" t="s">
        <v>30063</v>
      </c>
      <c r="F4546" s="13"/>
      <c r="G4546" s="13" t="s">
        <v>18133</v>
      </c>
      <c r="H4546" s="13" t="str">
        <f>_xlfn.XLOOKUP(Claims!$G4546,Table1[Policy ID],Table1[Policy Type])</f>
        <v>Health</v>
      </c>
    </row>
    <row r="4547" spans="1:8">
      <c r="A4547" s="11" t="s">
        <v>25061</v>
      </c>
      <c r="B4547" s="16">
        <v>45323</v>
      </c>
      <c r="C4547" s="8">
        <v>10918</v>
      </c>
      <c r="D4547" s="8" t="s">
        <v>25517</v>
      </c>
      <c r="E4547" s="8" t="s">
        <v>30064</v>
      </c>
      <c r="F4547" s="8"/>
      <c r="G4547" s="8" t="s">
        <v>18509</v>
      </c>
      <c r="H4547" s="8" t="str">
        <f>_xlfn.XLOOKUP(Claims!$G4547,Table1[Policy ID],Table1[Policy Type])</f>
        <v>Life</v>
      </c>
    </row>
    <row r="4548" spans="1:8">
      <c r="A4548" s="12" t="s">
        <v>25062</v>
      </c>
      <c r="B4548" s="17">
        <v>44332</v>
      </c>
      <c r="C4548" s="13">
        <v>61745</v>
      </c>
      <c r="D4548" s="13" t="s">
        <v>25518</v>
      </c>
      <c r="E4548" s="13" t="s">
        <v>30065</v>
      </c>
      <c r="F4548" s="13"/>
      <c r="G4548" s="13" t="s">
        <v>19867</v>
      </c>
      <c r="H4548" s="13" t="str">
        <f>_xlfn.XLOOKUP(Claims!$G4548,Table1[Policy ID],Table1[Policy Type])</f>
        <v>Health</v>
      </c>
    </row>
    <row r="4549" spans="1:8">
      <c r="A4549" s="11" t="s">
        <v>25063</v>
      </c>
      <c r="B4549" s="16">
        <v>45520</v>
      </c>
      <c r="C4549" s="8">
        <v>53668</v>
      </c>
      <c r="D4549" s="8" t="s">
        <v>25518</v>
      </c>
      <c r="E4549" s="8" t="s">
        <v>30066</v>
      </c>
      <c r="F4549" s="16">
        <v>45543</v>
      </c>
      <c r="G4549" s="8" t="s">
        <v>20406</v>
      </c>
      <c r="H4549" s="8" t="str">
        <f>_xlfn.XLOOKUP(Claims!$G4549,Table1[Policy ID],Table1[Policy Type])</f>
        <v>Life</v>
      </c>
    </row>
    <row r="4550" spans="1:8">
      <c r="A4550" s="12" t="s">
        <v>25064</v>
      </c>
      <c r="B4550" s="17">
        <v>44185</v>
      </c>
      <c r="C4550" s="13">
        <v>6154</v>
      </c>
      <c r="D4550" s="13" t="s">
        <v>25517</v>
      </c>
      <c r="E4550" s="13" t="s">
        <v>30067</v>
      </c>
      <c r="F4550" s="17">
        <v>44225</v>
      </c>
      <c r="G4550" s="13" t="s">
        <v>18688</v>
      </c>
      <c r="H4550" s="13" t="str">
        <f>_xlfn.XLOOKUP(Claims!$G4550,Table1[Policy ID],Table1[Policy Type])</f>
        <v>Auto</v>
      </c>
    </row>
    <row r="4551" spans="1:8">
      <c r="A4551" s="11" t="s">
        <v>25065</v>
      </c>
      <c r="B4551" s="16">
        <v>45225</v>
      </c>
      <c r="C4551" s="8">
        <v>46255</v>
      </c>
      <c r="D4551" s="8" t="s">
        <v>25518</v>
      </c>
      <c r="E4551" s="8" t="s">
        <v>30068</v>
      </c>
      <c r="F4551" s="16">
        <v>45245</v>
      </c>
      <c r="G4551" s="8" t="s">
        <v>16035</v>
      </c>
      <c r="H4551" s="8" t="str">
        <f>_xlfn.XLOOKUP(Claims!$G4551,Table1[Policy ID],Table1[Policy Type])</f>
        <v>Health</v>
      </c>
    </row>
    <row r="4552" spans="1:8">
      <c r="A4552" s="12" t="s">
        <v>25066</v>
      </c>
      <c r="B4552" s="17">
        <v>45582</v>
      </c>
      <c r="C4552" s="13">
        <v>93259</v>
      </c>
      <c r="D4552" s="13" t="s">
        <v>25518</v>
      </c>
      <c r="E4552" s="13" t="s">
        <v>30069</v>
      </c>
      <c r="F4552" s="17">
        <v>45627</v>
      </c>
      <c r="G4552" s="13" t="s">
        <v>17923</v>
      </c>
      <c r="H4552" s="13" t="str">
        <f>_xlfn.XLOOKUP(Claims!$G4552,Table1[Policy ID],Table1[Policy Type])</f>
        <v>Auto</v>
      </c>
    </row>
    <row r="4553" spans="1:8">
      <c r="A4553" s="11" t="s">
        <v>25067</v>
      </c>
      <c r="B4553" s="16">
        <v>44043</v>
      </c>
      <c r="C4553" s="8">
        <v>74618</v>
      </c>
      <c r="D4553" s="8" t="s">
        <v>25516</v>
      </c>
      <c r="E4553" s="8" t="s">
        <v>30070</v>
      </c>
      <c r="F4553" s="16">
        <v>44064</v>
      </c>
      <c r="G4553" s="8" t="s">
        <v>20056</v>
      </c>
      <c r="H4553" s="8" t="str">
        <f>_xlfn.XLOOKUP(Claims!$G4553,Table1[Policy ID],Table1[Policy Type])</f>
        <v>Health</v>
      </c>
    </row>
    <row r="4554" spans="1:8">
      <c r="A4554" s="12" t="s">
        <v>25068</v>
      </c>
      <c r="B4554" s="17">
        <v>44195</v>
      </c>
      <c r="C4554" s="13">
        <v>74799</v>
      </c>
      <c r="D4554" s="13" t="s">
        <v>25516</v>
      </c>
      <c r="E4554" s="13" t="s">
        <v>30071</v>
      </c>
      <c r="F4554" s="17">
        <v>44218</v>
      </c>
      <c r="G4554" s="13" t="s">
        <v>20424</v>
      </c>
      <c r="H4554" s="13" t="str">
        <f>_xlfn.XLOOKUP(Claims!$G4554,Table1[Policy ID],Table1[Policy Type])</f>
        <v>Property</v>
      </c>
    </row>
    <row r="4555" spans="1:8">
      <c r="A4555" s="11" t="s">
        <v>25069</v>
      </c>
      <c r="B4555" s="16">
        <v>44366</v>
      </c>
      <c r="C4555" s="8">
        <v>26154</v>
      </c>
      <c r="D4555" s="8" t="s">
        <v>25518</v>
      </c>
      <c r="E4555" s="8" t="s">
        <v>30072</v>
      </c>
      <c r="F4555" s="16">
        <v>44401</v>
      </c>
      <c r="G4555" s="8" t="s">
        <v>18522</v>
      </c>
      <c r="H4555" s="8" t="str">
        <f>_xlfn.XLOOKUP(Claims!$G4555,Table1[Policy ID],Table1[Policy Type])</f>
        <v>Property</v>
      </c>
    </row>
    <row r="4556" spans="1:8">
      <c r="A4556" s="12" t="s">
        <v>25070</v>
      </c>
      <c r="B4556" s="17">
        <v>45484</v>
      </c>
      <c r="C4556" s="13">
        <v>56052</v>
      </c>
      <c r="D4556" s="13" t="s">
        <v>25517</v>
      </c>
      <c r="E4556" s="13" t="s">
        <v>30073</v>
      </c>
      <c r="F4556" s="17">
        <v>45545</v>
      </c>
      <c r="G4556" s="13" t="s">
        <v>17875</v>
      </c>
      <c r="H4556" s="13" t="str">
        <f>_xlfn.XLOOKUP(Claims!$G4556,Table1[Policy ID],Table1[Policy Type])</f>
        <v>Auto</v>
      </c>
    </row>
    <row r="4557" spans="1:8">
      <c r="A4557" s="11" t="s">
        <v>25071</v>
      </c>
      <c r="B4557" s="16">
        <v>45612</v>
      </c>
      <c r="C4557" s="8">
        <v>25916</v>
      </c>
      <c r="D4557" s="8" t="s">
        <v>25516</v>
      </c>
      <c r="E4557" s="8" t="s">
        <v>30074</v>
      </c>
      <c r="F4557" s="16">
        <v>45678</v>
      </c>
      <c r="G4557" s="8" t="s">
        <v>18045</v>
      </c>
      <c r="H4557" s="8" t="str">
        <f>_xlfn.XLOOKUP(Claims!$G4557,Table1[Policy ID],Table1[Policy Type])</f>
        <v>Property</v>
      </c>
    </row>
    <row r="4558" spans="1:8">
      <c r="A4558" s="12" t="s">
        <v>25072</v>
      </c>
      <c r="B4558" s="17">
        <v>45448</v>
      </c>
      <c r="C4558" s="13">
        <v>9393</v>
      </c>
      <c r="D4558" s="13" t="s">
        <v>25517</v>
      </c>
      <c r="E4558" s="13" t="s">
        <v>30075</v>
      </c>
      <c r="F4558" s="17">
        <v>45517</v>
      </c>
      <c r="G4558" s="13" t="s">
        <v>19032</v>
      </c>
      <c r="H4558" s="13" t="str">
        <f>_xlfn.XLOOKUP(Claims!$G4558,Table1[Policy ID],Table1[Policy Type])</f>
        <v>Auto</v>
      </c>
    </row>
    <row r="4559" spans="1:8">
      <c r="A4559" s="11" t="s">
        <v>25073</v>
      </c>
      <c r="B4559" s="16">
        <v>45557</v>
      </c>
      <c r="C4559" s="8">
        <v>42111</v>
      </c>
      <c r="D4559" s="8" t="s">
        <v>25516</v>
      </c>
      <c r="E4559" s="8" t="s">
        <v>30076</v>
      </c>
      <c r="F4559" s="8"/>
      <c r="G4559" s="8" t="s">
        <v>20185</v>
      </c>
      <c r="H4559" s="8" t="str">
        <f>_xlfn.XLOOKUP(Claims!$G4559,Table1[Policy ID],Table1[Policy Type])</f>
        <v>Health</v>
      </c>
    </row>
    <row r="4560" spans="1:8">
      <c r="A4560" s="12" t="s">
        <v>25074</v>
      </c>
      <c r="B4560" s="17">
        <v>44316</v>
      </c>
      <c r="C4560" s="13">
        <v>83592</v>
      </c>
      <c r="D4560" s="13" t="s">
        <v>25517</v>
      </c>
      <c r="E4560" s="13" t="s">
        <v>30077</v>
      </c>
      <c r="F4560" s="17">
        <v>44362</v>
      </c>
      <c r="G4560" s="13" t="s">
        <v>16568</v>
      </c>
      <c r="H4560" s="13" t="str">
        <f>_xlfn.XLOOKUP(Claims!$G4560,Table1[Policy ID],Table1[Policy Type])</f>
        <v>Life</v>
      </c>
    </row>
    <row r="4561" spans="1:8">
      <c r="A4561" s="11" t="s">
        <v>25075</v>
      </c>
      <c r="B4561" s="16">
        <v>44802</v>
      </c>
      <c r="C4561" s="8">
        <v>45908</v>
      </c>
      <c r="D4561" s="8" t="s">
        <v>25516</v>
      </c>
      <c r="E4561" s="8" t="s">
        <v>30078</v>
      </c>
      <c r="F4561" s="8"/>
      <c r="G4561" s="8" t="s">
        <v>17965</v>
      </c>
      <c r="H4561" s="8" t="str">
        <f>_xlfn.XLOOKUP(Claims!$G4561,Table1[Policy ID],Table1[Policy Type])</f>
        <v>Life</v>
      </c>
    </row>
    <row r="4562" spans="1:8">
      <c r="A4562" s="12" t="s">
        <v>25076</v>
      </c>
      <c r="B4562" s="17">
        <v>45331</v>
      </c>
      <c r="C4562" s="13">
        <v>34719</v>
      </c>
      <c r="D4562" s="13" t="s">
        <v>25516</v>
      </c>
      <c r="E4562" s="13" t="s">
        <v>30079</v>
      </c>
      <c r="F4562" s="13"/>
      <c r="G4562" s="13" t="s">
        <v>19079</v>
      </c>
      <c r="H4562" s="13" t="str">
        <f>_xlfn.XLOOKUP(Claims!$G4562,Table1[Policy ID],Table1[Policy Type])</f>
        <v>Life</v>
      </c>
    </row>
    <row r="4563" spans="1:8">
      <c r="A4563" s="11" t="s">
        <v>25077</v>
      </c>
      <c r="B4563" s="16">
        <v>44842</v>
      </c>
      <c r="C4563" s="8">
        <v>84836</v>
      </c>
      <c r="D4563" s="8" t="s">
        <v>25517</v>
      </c>
      <c r="E4563" s="8" t="s">
        <v>30080</v>
      </c>
      <c r="F4563" s="16">
        <v>44874</v>
      </c>
      <c r="G4563" s="8" t="s">
        <v>19192</v>
      </c>
      <c r="H4563" s="8" t="str">
        <f>_xlfn.XLOOKUP(Claims!$G4563,Table1[Policy ID],Table1[Policy Type])</f>
        <v>Auto</v>
      </c>
    </row>
    <row r="4564" spans="1:8">
      <c r="A4564" s="12" t="s">
        <v>25078</v>
      </c>
      <c r="B4564" s="17">
        <v>44524</v>
      </c>
      <c r="C4564" s="13">
        <v>60990</v>
      </c>
      <c r="D4564" s="13" t="s">
        <v>25518</v>
      </c>
      <c r="E4564" s="13" t="s">
        <v>30081</v>
      </c>
      <c r="F4564" s="17">
        <v>44593</v>
      </c>
      <c r="G4564" s="13" t="s">
        <v>17072</v>
      </c>
      <c r="H4564" s="13" t="str">
        <f>_xlfn.XLOOKUP(Claims!$G4564,Table1[Policy ID],Table1[Policy Type])</f>
        <v>Health</v>
      </c>
    </row>
    <row r="4565" spans="1:8">
      <c r="A4565" s="11" t="s">
        <v>25079</v>
      </c>
      <c r="B4565" s="16">
        <v>45335</v>
      </c>
      <c r="C4565" s="8">
        <v>77908</v>
      </c>
      <c r="D4565" s="8" t="s">
        <v>25518</v>
      </c>
      <c r="E4565" s="8" t="s">
        <v>30082</v>
      </c>
      <c r="F4565" s="8"/>
      <c r="G4565" s="8" t="s">
        <v>15753</v>
      </c>
      <c r="H4565" s="8" t="str">
        <f>_xlfn.XLOOKUP(Claims!$G4565,Table1[Policy ID],Table1[Policy Type])</f>
        <v>Property</v>
      </c>
    </row>
    <row r="4566" spans="1:8">
      <c r="A4566" s="12" t="s">
        <v>25080</v>
      </c>
      <c r="B4566" s="17">
        <v>45401</v>
      </c>
      <c r="C4566" s="13">
        <v>9796</v>
      </c>
      <c r="D4566" s="13" t="s">
        <v>25517</v>
      </c>
      <c r="E4566" s="13" t="s">
        <v>30083</v>
      </c>
      <c r="F4566" s="13"/>
      <c r="G4566" s="13" t="s">
        <v>20042</v>
      </c>
      <c r="H4566" s="13" t="str">
        <f>_xlfn.XLOOKUP(Claims!$G4566,Table1[Policy ID],Table1[Policy Type])</f>
        <v>Life</v>
      </c>
    </row>
    <row r="4567" spans="1:8">
      <c r="A4567" s="11" t="s">
        <v>25081</v>
      </c>
      <c r="B4567" s="16">
        <v>45392</v>
      </c>
      <c r="C4567" s="8">
        <v>46261</v>
      </c>
      <c r="D4567" s="8" t="s">
        <v>25517</v>
      </c>
      <c r="E4567" s="8" t="s">
        <v>30084</v>
      </c>
      <c r="F4567" s="8"/>
      <c r="G4567" s="8" t="s">
        <v>19466</v>
      </c>
      <c r="H4567" s="8" t="str">
        <f>_xlfn.XLOOKUP(Claims!$G4567,Table1[Policy ID],Table1[Policy Type])</f>
        <v>Auto</v>
      </c>
    </row>
    <row r="4568" spans="1:8">
      <c r="A4568" s="12" t="s">
        <v>25082</v>
      </c>
      <c r="B4568" s="17">
        <v>44118</v>
      </c>
      <c r="C4568" s="13">
        <v>39669</v>
      </c>
      <c r="D4568" s="13" t="s">
        <v>25518</v>
      </c>
      <c r="E4568" s="13" t="s">
        <v>30085</v>
      </c>
      <c r="F4568" s="13"/>
      <c r="G4568" s="13" t="s">
        <v>16235</v>
      </c>
      <c r="H4568" s="13" t="str">
        <f>_xlfn.XLOOKUP(Claims!$G4568,Table1[Policy ID],Table1[Policy Type])</f>
        <v>Health</v>
      </c>
    </row>
    <row r="4569" spans="1:8">
      <c r="A4569" s="11" t="s">
        <v>25083</v>
      </c>
      <c r="B4569" s="16">
        <v>43954</v>
      </c>
      <c r="C4569" s="8">
        <v>19760</v>
      </c>
      <c r="D4569" s="8" t="s">
        <v>25518</v>
      </c>
      <c r="E4569" s="8" t="s">
        <v>30086</v>
      </c>
      <c r="F4569" s="16">
        <v>43993</v>
      </c>
      <c r="G4569" s="8" t="s">
        <v>18441</v>
      </c>
      <c r="H4569" s="8" t="str">
        <f>_xlfn.XLOOKUP(Claims!$G4569,Table1[Policy ID],Table1[Policy Type])</f>
        <v>Auto</v>
      </c>
    </row>
    <row r="4570" spans="1:8">
      <c r="A4570" s="12" t="s">
        <v>25084</v>
      </c>
      <c r="B4570" s="17">
        <v>43843</v>
      </c>
      <c r="C4570" s="13">
        <v>88222</v>
      </c>
      <c r="D4570" s="13" t="s">
        <v>25517</v>
      </c>
      <c r="E4570" s="13" t="s">
        <v>30087</v>
      </c>
      <c r="F4570" s="13"/>
      <c r="G4570" s="13" t="s">
        <v>15726</v>
      </c>
      <c r="H4570" s="13" t="str">
        <f>_xlfn.XLOOKUP(Claims!$G4570,Table1[Policy ID],Table1[Policy Type])</f>
        <v>Property</v>
      </c>
    </row>
    <row r="4571" spans="1:8">
      <c r="A4571" s="11" t="s">
        <v>25085</v>
      </c>
      <c r="B4571" s="16">
        <v>44715</v>
      </c>
      <c r="C4571" s="8">
        <v>33606</v>
      </c>
      <c r="D4571" s="8" t="s">
        <v>25516</v>
      </c>
      <c r="E4571" s="8" t="s">
        <v>30088</v>
      </c>
      <c r="F4571" s="8"/>
      <c r="G4571" s="8" t="s">
        <v>19733</v>
      </c>
      <c r="H4571" s="8" t="str">
        <f>_xlfn.XLOOKUP(Claims!$G4571,Table1[Policy ID],Table1[Policy Type])</f>
        <v>Property</v>
      </c>
    </row>
    <row r="4572" spans="1:8">
      <c r="A4572" s="12" t="s">
        <v>25086</v>
      </c>
      <c r="B4572" s="17">
        <v>44178</v>
      </c>
      <c r="C4572" s="13">
        <v>9513</v>
      </c>
      <c r="D4572" s="13" t="s">
        <v>25517</v>
      </c>
      <c r="E4572" s="13" t="s">
        <v>30089</v>
      </c>
      <c r="F4572" s="17">
        <v>44234</v>
      </c>
      <c r="G4572" s="13" t="s">
        <v>19178</v>
      </c>
      <c r="H4572" s="13" t="str">
        <f>_xlfn.XLOOKUP(Claims!$G4572,Table1[Policy ID],Table1[Policy Type])</f>
        <v>Property</v>
      </c>
    </row>
    <row r="4573" spans="1:8">
      <c r="A4573" s="11" t="s">
        <v>25087</v>
      </c>
      <c r="B4573" s="16">
        <v>45248</v>
      </c>
      <c r="C4573" s="8">
        <v>45854</v>
      </c>
      <c r="D4573" s="8" t="s">
        <v>25516</v>
      </c>
      <c r="E4573" s="8" t="s">
        <v>30090</v>
      </c>
      <c r="F4573" s="16">
        <v>45332</v>
      </c>
      <c r="G4573" s="8" t="s">
        <v>17939</v>
      </c>
      <c r="H4573" s="8" t="str">
        <f>_xlfn.XLOOKUP(Claims!$G4573,Table1[Policy ID],Table1[Policy Type])</f>
        <v>Health</v>
      </c>
    </row>
    <row r="4574" spans="1:8">
      <c r="A4574" s="12" t="s">
        <v>25088</v>
      </c>
      <c r="B4574" s="17">
        <v>44419</v>
      </c>
      <c r="C4574" s="13">
        <v>33518</v>
      </c>
      <c r="D4574" s="13" t="s">
        <v>25516</v>
      </c>
      <c r="E4574" s="13" t="s">
        <v>30091</v>
      </c>
      <c r="F4574" s="17">
        <v>44440</v>
      </c>
      <c r="G4574" s="13" t="s">
        <v>20103</v>
      </c>
      <c r="H4574" s="13" t="str">
        <f>_xlfn.XLOOKUP(Claims!$G4574,Table1[Policy ID],Table1[Policy Type])</f>
        <v>Property</v>
      </c>
    </row>
    <row r="4575" spans="1:8">
      <c r="A4575" s="11" t="s">
        <v>25089</v>
      </c>
      <c r="B4575" s="16">
        <v>44619</v>
      </c>
      <c r="C4575" s="8">
        <v>57069</v>
      </c>
      <c r="D4575" s="8" t="s">
        <v>25518</v>
      </c>
      <c r="E4575" s="8" t="s">
        <v>30092</v>
      </c>
      <c r="F4575" s="8"/>
      <c r="G4575" s="8" t="s">
        <v>19765</v>
      </c>
      <c r="H4575" s="8" t="str">
        <f>_xlfn.XLOOKUP(Claims!$G4575,Table1[Policy ID],Table1[Policy Type])</f>
        <v>Health</v>
      </c>
    </row>
    <row r="4576" spans="1:8">
      <c r="A4576" s="12" t="s">
        <v>25090</v>
      </c>
      <c r="B4576" s="17">
        <v>44119</v>
      </c>
      <c r="C4576" s="13">
        <v>20184</v>
      </c>
      <c r="D4576" s="13" t="s">
        <v>25516</v>
      </c>
      <c r="E4576" s="13" t="s">
        <v>30093</v>
      </c>
      <c r="F4576" s="13"/>
      <c r="G4576" s="13" t="s">
        <v>18358</v>
      </c>
      <c r="H4576" s="13" t="str">
        <f>_xlfn.XLOOKUP(Claims!$G4576,Table1[Policy ID],Table1[Policy Type])</f>
        <v>Life</v>
      </c>
    </row>
    <row r="4577" spans="1:8">
      <c r="A4577" s="11" t="s">
        <v>25091</v>
      </c>
      <c r="B4577" s="16">
        <v>44803</v>
      </c>
      <c r="C4577" s="8">
        <v>39504</v>
      </c>
      <c r="D4577" s="8" t="s">
        <v>25517</v>
      </c>
      <c r="E4577" s="8" t="s">
        <v>30094</v>
      </c>
      <c r="F4577" s="16">
        <v>44847</v>
      </c>
      <c r="G4577" s="8" t="s">
        <v>19738</v>
      </c>
      <c r="H4577" s="8" t="str">
        <f>_xlfn.XLOOKUP(Claims!$G4577,Table1[Policy ID],Table1[Policy Type])</f>
        <v>Property</v>
      </c>
    </row>
    <row r="4578" spans="1:8">
      <c r="A4578" s="12" t="s">
        <v>25092</v>
      </c>
      <c r="B4578" s="17">
        <v>45586</v>
      </c>
      <c r="C4578" s="13">
        <v>33694</v>
      </c>
      <c r="D4578" s="13" t="s">
        <v>25518</v>
      </c>
      <c r="E4578" s="13" t="s">
        <v>30095</v>
      </c>
      <c r="F4578" s="13"/>
      <c r="G4578" s="13" t="s">
        <v>19188</v>
      </c>
      <c r="H4578" s="13" t="str">
        <f>_xlfn.XLOOKUP(Claims!$G4578,Table1[Policy ID],Table1[Policy Type])</f>
        <v>Life</v>
      </c>
    </row>
    <row r="4579" spans="1:8">
      <c r="A4579" s="11" t="s">
        <v>25093</v>
      </c>
      <c r="B4579" s="16">
        <v>45076</v>
      </c>
      <c r="C4579" s="8">
        <v>90306</v>
      </c>
      <c r="D4579" s="8" t="s">
        <v>25516</v>
      </c>
      <c r="E4579" s="8" t="s">
        <v>30096</v>
      </c>
      <c r="F4579" s="16">
        <v>45120</v>
      </c>
      <c r="G4579" s="8" t="s">
        <v>19670</v>
      </c>
      <c r="H4579" s="8" t="str">
        <f>_xlfn.XLOOKUP(Claims!$G4579,Table1[Policy ID],Table1[Policy Type])</f>
        <v>Health</v>
      </c>
    </row>
    <row r="4580" spans="1:8">
      <c r="A4580" s="12" t="s">
        <v>25094</v>
      </c>
      <c r="B4580" s="17">
        <v>44746</v>
      </c>
      <c r="C4580" s="13">
        <v>23334</v>
      </c>
      <c r="D4580" s="13" t="s">
        <v>25518</v>
      </c>
      <c r="E4580" s="13" t="s">
        <v>30097</v>
      </c>
      <c r="F4580" s="17">
        <v>44821</v>
      </c>
      <c r="G4580" s="13" t="s">
        <v>18218</v>
      </c>
      <c r="H4580" s="13" t="str">
        <f>_xlfn.XLOOKUP(Claims!$G4580,Table1[Policy ID],Table1[Policy Type])</f>
        <v>Property</v>
      </c>
    </row>
    <row r="4581" spans="1:8">
      <c r="A4581" s="11" t="s">
        <v>25095</v>
      </c>
      <c r="B4581" s="16">
        <v>45563</v>
      </c>
      <c r="C4581" s="8">
        <v>29523</v>
      </c>
      <c r="D4581" s="8" t="s">
        <v>25517</v>
      </c>
      <c r="E4581" s="8" t="s">
        <v>30098</v>
      </c>
      <c r="F4581" s="16">
        <v>45591</v>
      </c>
      <c r="G4581" s="8" t="s">
        <v>16669</v>
      </c>
      <c r="H4581" s="8" t="str">
        <f>_xlfn.XLOOKUP(Claims!$G4581,Table1[Policy ID],Table1[Policy Type])</f>
        <v>Auto</v>
      </c>
    </row>
    <row r="4582" spans="1:8">
      <c r="A4582" s="12" t="s">
        <v>25096</v>
      </c>
      <c r="B4582" s="17">
        <v>45298</v>
      </c>
      <c r="C4582" s="13">
        <v>20510</v>
      </c>
      <c r="D4582" s="13" t="s">
        <v>25518</v>
      </c>
      <c r="E4582" s="13" t="s">
        <v>30099</v>
      </c>
      <c r="F4582" s="13"/>
      <c r="G4582" s="13" t="s">
        <v>17465</v>
      </c>
      <c r="H4582" s="13" t="str">
        <f>_xlfn.XLOOKUP(Claims!$G4582,Table1[Policy ID],Table1[Policy Type])</f>
        <v>Life</v>
      </c>
    </row>
    <row r="4583" spans="1:8">
      <c r="A4583" s="11" t="s">
        <v>25097</v>
      </c>
      <c r="B4583" s="16">
        <v>45615</v>
      </c>
      <c r="C4583" s="8">
        <v>22177</v>
      </c>
      <c r="D4583" s="8" t="s">
        <v>25516</v>
      </c>
      <c r="E4583" s="8" t="s">
        <v>30100</v>
      </c>
      <c r="F4583" s="8"/>
      <c r="G4583" s="8" t="s">
        <v>19067</v>
      </c>
      <c r="H4583" s="8" t="str">
        <f>_xlfn.XLOOKUP(Claims!$G4583,Table1[Policy ID],Table1[Policy Type])</f>
        <v>Health</v>
      </c>
    </row>
    <row r="4584" spans="1:8">
      <c r="A4584" s="12" t="s">
        <v>25098</v>
      </c>
      <c r="B4584" s="17">
        <v>44207</v>
      </c>
      <c r="C4584" s="13">
        <v>12439</v>
      </c>
      <c r="D4584" s="13" t="s">
        <v>25517</v>
      </c>
      <c r="E4584" s="13" t="s">
        <v>30101</v>
      </c>
      <c r="F4584" s="17">
        <v>44286</v>
      </c>
      <c r="G4584" s="13" t="s">
        <v>16352</v>
      </c>
      <c r="H4584" s="13" t="str">
        <f>_xlfn.XLOOKUP(Claims!$G4584,Table1[Policy ID],Table1[Policy Type])</f>
        <v>Health</v>
      </c>
    </row>
    <row r="4585" spans="1:8">
      <c r="A4585" s="11" t="s">
        <v>25099</v>
      </c>
      <c r="B4585" s="16">
        <v>44058</v>
      </c>
      <c r="C4585" s="8">
        <v>1434</v>
      </c>
      <c r="D4585" s="8" t="s">
        <v>25518</v>
      </c>
      <c r="E4585" s="8" t="s">
        <v>30102</v>
      </c>
      <c r="F4585" s="8"/>
      <c r="G4585" s="8" t="s">
        <v>18545</v>
      </c>
      <c r="H4585" s="8" t="str">
        <f>_xlfn.XLOOKUP(Claims!$G4585,Table1[Policy ID],Table1[Policy Type])</f>
        <v>Life</v>
      </c>
    </row>
    <row r="4586" spans="1:8">
      <c r="A4586" s="12" t="s">
        <v>25100</v>
      </c>
      <c r="B4586" s="17">
        <v>44149</v>
      </c>
      <c r="C4586" s="13">
        <v>59508</v>
      </c>
      <c r="D4586" s="13" t="s">
        <v>25516</v>
      </c>
      <c r="E4586" s="13" t="s">
        <v>30103</v>
      </c>
      <c r="F4586" s="17">
        <v>44223</v>
      </c>
      <c r="G4586" s="13" t="s">
        <v>17291</v>
      </c>
      <c r="H4586" s="13" t="str">
        <f>_xlfn.XLOOKUP(Claims!$G4586,Table1[Policy ID],Table1[Policy Type])</f>
        <v>Auto</v>
      </c>
    </row>
    <row r="4587" spans="1:8">
      <c r="A4587" s="11" t="s">
        <v>25101</v>
      </c>
      <c r="B4587" s="16">
        <v>44043</v>
      </c>
      <c r="C4587" s="8">
        <v>72828</v>
      </c>
      <c r="D4587" s="8" t="s">
        <v>25517</v>
      </c>
      <c r="E4587" s="8" t="s">
        <v>30104</v>
      </c>
      <c r="F4587" s="16">
        <v>44119</v>
      </c>
      <c r="G4587" s="8" t="s">
        <v>17815</v>
      </c>
      <c r="H4587" s="8" t="str">
        <f>_xlfn.XLOOKUP(Claims!$G4587,Table1[Policy ID],Table1[Policy Type])</f>
        <v>Life</v>
      </c>
    </row>
    <row r="4588" spans="1:8">
      <c r="A4588" s="12" t="s">
        <v>25102</v>
      </c>
      <c r="B4588" s="17">
        <v>44616</v>
      </c>
      <c r="C4588" s="13">
        <v>66701</v>
      </c>
      <c r="D4588" s="13" t="s">
        <v>25517</v>
      </c>
      <c r="E4588" s="13" t="s">
        <v>30105</v>
      </c>
      <c r="F4588" s="13"/>
      <c r="G4588" s="13" t="s">
        <v>16046</v>
      </c>
      <c r="H4588" s="13" t="str">
        <f>_xlfn.XLOOKUP(Claims!$G4588,Table1[Policy ID],Table1[Policy Type])</f>
        <v>Life</v>
      </c>
    </row>
    <row r="4589" spans="1:8">
      <c r="A4589" s="11" t="s">
        <v>25103</v>
      </c>
      <c r="B4589" s="16">
        <v>44932</v>
      </c>
      <c r="C4589" s="8">
        <v>30480</v>
      </c>
      <c r="D4589" s="8" t="s">
        <v>25516</v>
      </c>
      <c r="E4589" s="8" t="s">
        <v>30106</v>
      </c>
      <c r="F4589" s="8"/>
      <c r="G4589" s="8" t="s">
        <v>16012</v>
      </c>
      <c r="H4589" s="8" t="str">
        <f>_xlfn.XLOOKUP(Claims!$G4589,Table1[Policy ID],Table1[Policy Type])</f>
        <v>Health</v>
      </c>
    </row>
    <row r="4590" spans="1:8">
      <c r="A4590" s="12" t="s">
        <v>25104</v>
      </c>
      <c r="B4590" s="17">
        <v>45514</v>
      </c>
      <c r="C4590" s="13">
        <v>54673</v>
      </c>
      <c r="D4590" s="13" t="s">
        <v>25518</v>
      </c>
      <c r="E4590" s="13" t="s">
        <v>30107</v>
      </c>
      <c r="F4590" s="17">
        <v>45577</v>
      </c>
      <c r="G4590" s="13" t="s">
        <v>16210</v>
      </c>
      <c r="H4590" s="13" t="str">
        <f>_xlfn.XLOOKUP(Claims!$G4590,Table1[Policy ID],Table1[Policy Type])</f>
        <v>Life</v>
      </c>
    </row>
    <row r="4591" spans="1:8">
      <c r="A4591" s="11" t="s">
        <v>25105</v>
      </c>
      <c r="B4591" s="16">
        <v>45068</v>
      </c>
      <c r="C4591" s="8">
        <v>67849</v>
      </c>
      <c r="D4591" s="8" t="s">
        <v>25518</v>
      </c>
      <c r="E4591" s="8" t="s">
        <v>30108</v>
      </c>
      <c r="F4591" s="16">
        <v>45152</v>
      </c>
      <c r="G4591" s="8" t="s">
        <v>16714</v>
      </c>
      <c r="H4591" s="8" t="str">
        <f>_xlfn.XLOOKUP(Claims!$G4591,Table1[Policy ID],Table1[Policy Type])</f>
        <v>Health</v>
      </c>
    </row>
    <row r="4592" spans="1:8">
      <c r="A4592" s="12" t="s">
        <v>25106</v>
      </c>
      <c r="B4592" s="17">
        <v>45320</v>
      </c>
      <c r="C4592" s="13">
        <v>98724</v>
      </c>
      <c r="D4592" s="13" t="s">
        <v>25517</v>
      </c>
      <c r="E4592" s="13" t="s">
        <v>30109</v>
      </c>
      <c r="F4592" s="13"/>
      <c r="G4592" s="13" t="s">
        <v>19364</v>
      </c>
      <c r="H4592" s="13" t="str">
        <f>_xlfn.XLOOKUP(Claims!$G4592,Table1[Policy ID],Table1[Policy Type])</f>
        <v>Property</v>
      </c>
    </row>
    <row r="4593" spans="1:8">
      <c r="A4593" s="11" t="s">
        <v>25107</v>
      </c>
      <c r="B4593" s="16">
        <v>45087</v>
      </c>
      <c r="C4593" s="8">
        <v>3253</v>
      </c>
      <c r="D4593" s="8" t="s">
        <v>25517</v>
      </c>
      <c r="E4593" s="8" t="s">
        <v>30110</v>
      </c>
      <c r="F4593" s="8"/>
      <c r="G4593" s="8" t="s">
        <v>18352</v>
      </c>
      <c r="H4593" s="8" t="str">
        <f>_xlfn.XLOOKUP(Claims!$G4593,Table1[Policy ID],Table1[Policy Type])</f>
        <v>Health</v>
      </c>
    </row>
    <row r="4594" spans="1:8">
      <c r="A4594" s="12" t="s">
        <v>25108</v>
      </c>
      <c r="B4594" s="17">
        <v>45023</v>
      </c>
      <c r="C4594" s="13">
        <v>38664</v>
      </c>
      <c r="D4594" s="13" t="s">
        <v>25517</v>
      </c>
      <c r="E4594" s="13" t="s">
        <v>30111</v>
      </c>
      <c r="F4594" s="17">
        <v>45054</v>
      </c>
      <c r="G4594" s="13" t="s">
        <v>17365</v>
      </c>
      <c r="H4594" s="13" t="str">
        <f>_xlfn.XLOOKUP(Claims!$G4594,Table1[Policy ID],Table1[Policy Type])</f>
        <v>Auto</v>
      </c>
    </row>
    <row r="4595" spans="1:8">
      <c r="A4595" s="11" t="s">
        <v>25109</v>
      </c>
      <c r="B4595" s="16">
        <v>44595</v>
      </c>
      <c r="C4595" s="8">
        <v>35562</v>
      </c>
      <c r="D4595" s="8" t="s">
        <v>25517</v>
      </c>
      <c r="E4595" s="8" t="s">
        <v>30112</v>
      </c>
      <c r="F4595" s="8"/>
      <c r="G4595" s="8" t="s">
        <v>16906</v>
      </c>
      <c r="H4595" s="8" t="str">
        <f>_xlfn.XLOOKUP(Claims!$G4595,Table1[Policy ID],Table1[Policy Type])</f>
        <v>Property</v>
      </c>
    </row>
    <row r="4596" spans="1:8">
      <c r="A4596" s="12" t="s">
        <v>25110</v>
      </c>
      <c r="B4596" s="17">
        <v>45200</v>
      </c>
      <c r="C4596" s="13">
        <v>41387</v>
      </c>
      <c r="D4596" s="13" t="s">
        <v>25518</v>
      </c>
      <c r="E4596" s="13" t="s">
        <v>30113</v>
      </c>
      <c r="F4596" s="17">
        <v>45231</v>
      </c>
      <c r="G4596" s="13" t="s">
        <v>19678</v>
      </c>
      <c r="H4596" s="13" t="str">
        <f>_xlfn.XLOOKUP(Claims!$G4596,Table1[Policy ID],Table1[Policy Type])</f>
        <v>Auto</v>
      </c>
    </row>
    <row r="4597" spans="1:8">
      <c r="A4597" s="11" t="s">
        <v>25111</v>
      </c>
      <c r="B4597" s="16">
        <v>45547</v>
      </c>
      <c r="C4597" s="8">
        <v>32257</v>
      </c>
      <c r="D4597" s="8" t="s">
        <v>25517</v>
      </c>
      <c r="E4597" s="8" t="s">
        <v>30114</v>
      </c>
      <c r="F4597" s="16">
        <v>45603</v>
      </c>
      <c r="G4597" s="8" t="s">
        <v>15614</v>
      </c>
      <c r="H4597" s="8" t="str">
        <f>_xlfn.XLOOKUP(Claims!$G4597,Table1[Policy ID],Table1[Policy Type])</f>
        <v>Life</v>
      </c>
    </row>
    <row r="4598" spans="1:8">
      <c r="A4598" s="12" t="s">
        <v>25112</v>
      </c>
      <c r="B4598" s="17">
        <v>45242</v>
      </c>
      <c r="C4598" s="13">
        <v>11086</v>
      </c>
      <c r="D4598" s="13" t="s">
        <v>25518</v>
      </c>
      <c r="E4598" s="13" t="s">
        <v>30115</v>
      </c>
      <c r="F4598" s="17">
        <v>45255</v>
      </c>
      <c r="G4598" s="13" t="s">
        <v>15716</v>
      </c>
      <c r="H4598" s="13" t="str">
        <f>_xlfn.XLOOKUP(Claims!$G4598,Table1[Policy ID],Table1[Policy Type])</f>
        <v>Auto</v>
      </c>
    </row>
    <row r="4599" spans="1:8">
      <c r="A4599" s="11" t="s">
        <v>25113</v>
      </c>
      <c r="B4599" s="16">
        <v>44862</v>
      </c>
      <c r="C4599" s="8">
        <v>91569</v>
      </c>
      <c r="D4599" s="8" t="s">
        <v>25516</v>
      </c>
      <c r="E4599" s="8" t="s">
        <v>30116</v>
      </c>
      <c r="F4599" s="8"/>
      <c r="G4599" s="8" t="s">
        <v>18873</v>
      </c>
      <c r="H4599" s="8" t="str">
        <f>_xlfn.XLOOKUP(Claims!$G4599,Table1[Policy ID],Table1[Policy Type])</f>
        <v>Property</v>
      </c>
    </row>
    <row r="4600" spans="1:8">
      <c r="A4600" s="12" t="s">
        <v>25114</v>
      </c>
      <c r="B4600" s="17">
        <v>44938</v>
      </c>
      <c r="C4600" s="13">
        <v>72028</v>
      </c>
      <c r="D4600" s="13" t="s">
        <v>25517</v>
      </c>
      <c r="E4600" s="13" t="s">
        <v>30117</v>
      </c>
      <c r="F4600" s="13"/>
      <c r="G4600" s="13" t="s">
        <v>17365</v>
      </c>
      <c r="H4600" s="13" t="str">
        <f>_xlfn.XLOOKUP(Claims!$G4600,Table1[Policy ID],Table1[Policy Type])</f>
        <v>Auto</v>
      </c>
    </row>
    <row r="4601" spans="1:8">
      <c r="A4601" s="11" t="s">
        <v>25115</v>
      </c>
      <c r="B4601" s="16">
        <v>44935</v>
      </c>
      <c r="C4601" s="8">
        <v>11990</v>
      </c>
      <c r="D4601" s="8" t="s">
        <v>25517</v>
      </c>
      <c r="E4601" s="8" t="s">
        <v>30118</v>
      </c>
      <c r="F4601" s="16">
        <v>45000</v>
      </c>
      <c r="G4601" s="8" t="s">
        <v>17733</v>
      </c>
      <c r="H4601" s="8" t="str">
        <f>_xlfn.XLOOKUP(Claims!$G4601,Table1[Policy ID],Table1[Policy Type])</f>
        <v>Auto</v>
      </c>
    </row>
    <row r="4602" spans="1:8">
      <c r="A4602" s="12" t="s">
        <v>25116</v>
      </c>
      <c r="B4602" s="17">
        <v>44505</v>
      </c>
      <c r="C4602" s="13">
        <v>82509</v>
      </c>
      <c r="D4602" s="13" t="s">
        <v>25516</v>
      </c>
      <c r="E4602" s="13" t="s">
        <v>30119</v>
      </c>
      <c r="F4602" s="17">
        <v>44553</v>
      </c>
      <c r="G4602" s="13" t="s">
        <v>20469</v>
      </c>
      <c r="H4602" s="13" t="str">
        <f>_xlfn.XLOOKUP(Claims!$G4602,Table1[Policy ID],Table1[Policy Type])</f>
        <v>Property</v>
      </c>
    </row>
    <row r="4603" spans="1:8">
      <c r="A4603" s="11" t="s">
        <v>25117</v>
      </c>
      <c r="B4603" s="16">
        <v>45510</v>
      </c>
      <c r="C4603" s="8">
        <v>90707</v>
      </c>
      <c r="D4603" s="8" t="s">
        <v>25516</v>
      </c>
      <c r="E4603" s="8" t="s">
        <v>30120</v>
      </c>
      <c r="F4603" s="16">
        <v>45580</v>
      </c>
      <c r="G4603" s="8" t="s">
        <v>19140</v>
      </c>
      <c r="H4603" s="8" t="str">
        <f>_xlfn.XLOOKUP(Claims!$G4603,Table1[Policy ID],Table1[Policy Type])</f>
        <v>Auto</v>
      </c>
    </row>
    <row r="4604" spans="1:8">
      <c r="A4604" s="12" t="s">
        <v>25118</v>
      </c>
      <c r="B4604" s="17">
        <v>44268</v>
      </c>
      <c r="C4604" s="13">
        <v>20760</v>
      </c>
      <c r="D4604" s="13" t="s">
        <v>25517</v>
      </c>
      <c r="E4604" s="13" t="s">
        <v>30121</v>
      </c>
      <c r="F4604" s="13"/>
      <c r="G4604" s="13" t="s">
        <v>20126</v>
      </c>
      <c r="H4604" s="13" t="str">
        <f>_xlfn.XLOOKUP(Claims!$G4604,Table1[Policy ID],Table1[Policy Type])</f>
        <v>Property</v>
      </c>
    </row>
    <row r="4605" spans="1:8">
      <c r="A4605" s="11" t="s">
        <v>25119</v>
      </c>
      <c r="B4605" s="16">
        <v>44461</v>
      </c>
      <c r="C4605" s="8">
        <v>13353</v>
      </c>
      <c r="D4605" s="8" t="s">
        <v>25518</v>
      </c>
      <c r="E4605" s="8" t="s">
        <v>30122</v>
      </c>
      <c r="F4605" s="16">
        <v>44480</v>
      </c>
      <c r="G4605" s="8" t="s">
        <v>19424</v>
      </c>
      <c r="H4605" s="8" t="str">
        <f>_xlfn.XLOOKUP(Claims!$G4605,Table1[Policy ID],Table1[Policy Type])</f>
        <v>Auto</v>
      </c>
    </row>
    <row r="4606" spans="1:8">
      <c r="A4606" s="12" t="s">
        <v>25120</v>
      </c>
      <c r="B4606" s="17">
        <v>43973</v>
      </c>
      <c r="C4606" s="13">
        <v>72047</v>
      </c>
      <c r="D4606" s="13" t="s">
        <v>25518</v>
      </c>
      <c r="E4606" s="13" t="s">
        <v>30123</v>
      </c>
      <c r="F4606" s="13"/>
      <c r="G4606" s="13" t="s">
        <v>20124</v>
      </c>
      <c r="H4606" s="13" t="str">
        <f>_xlfn.XLOOKUP(Claims!$G4606,Table1[Policy ID],Table1[Policy Type])</f>
        <v>Property</v>
      </c>
    </row>
    <row r="4607" spans="1:8">
      <c r="A4607" s="11" t="s">
        <v>25121</v>
      </c>
      <c r="B4607" s="16">
        <v>44201</v>
      </c>
      <c r="C4607" s="8">
        <v>70481</v>
      </c>
      <c r="D4607" s="8" t="s">
        <v>25517</v>
      </c>
      <c r="E4607" s="8" t="s">
        <v>30124</v>
      </c>
      <c r="F4607" s="8"/>
      <c r="G4607" s="8" t="s">
        <v>19445</v>
      </c>
      <c r="H4607" s="8" t="str">
        <f>_xlfn.XLOOKUP(Claims!$G4607,Table1[Policy ID],Table1[Policy Type])</f>
        <v>Property</v>
      </c>
    </row>
    <row r="4608" spans="1:8">
      <c r="A4608" s="12" t="s">
        <v>25122</v>
      </c>
      <c r="B4608" s="17">
        <v>44084</v>
      </c>
      <c r="C4608" s="13">
        <v>93761</v>
      </c>
      <c r="D4608" s="13" t="s">
        <v>25516</v>
      </c>
      <c r="E4608" s="13" t="s">
        <v>30125</v>
      </c>
      <c r="F4608" s="13"/>
      <c r="G4608" s="13" t="s">
        <v>17050</v>
      </c>
      <c r="H4608" s="13" t="str">
        <f>_xlfn.XLOOKUP(Claims!$G4608,Table1[Policy ID],Table1[Policy Type])</f>
        <v>Property</v>
      </c>
    </row>
    <row r="4609" spans="1:8">
      <c r="A4609" s="11" t="s">
        <v>25123</v>
      </c>
      <c r="B4609" s="16">
        <v>45419</v>
      </c>
      <c r="C4609" s="8">
        <v>15845</v>
      </c>
      <c r="D4609" s="8" t="s">
        <v>25518</v>
      </c>
      <c r="E4609" s="8" t="s">
        <v>30126</v>
      </c>
      <c r="F4609" s="16">
        <v>45439</v>
      </c>
      <c r="G4609" s="8" t="s">
        <v>18928</v>
      </c>
      <c r="H4609" s="8" t="str">
        <f>_xlfn.XLOOKUP(Claims!$G4609,Table1[Policy ID],Table1[Policy Type])</f>
        <v>Auto</v>
      </c>
    </row>
    <row r="4610" spans="1:8">
      <c r="A4610" s="12" t="s">
        <v>25124</v>
      </c>
      <c r="B4610" s="17">
        <v>45017</v>
      </c>
      <c r="C4610" s="13">
        <v>43292</v>
      </c>
      <c r="D4610" s="13" t="s">
        <v>25516</v>
      </c>
      <c r="E4610" s="13" t="s">
        <v>30127</v>
      </c>
      <c r="F4610" s="17">
        <v>45081</v>
      </c>
      <c r="G4610" s="13" t="s">
        <v>18297</v>
      </c>
      <c r="H4610" s="13" t="str">
        <f>_xlfn.XLOOKUP(Claims!$G4610,Table1[Policy ID],Table1[Policy Type])</f>
        <v>Life</v>
      </c>
    </row>
    <row r="4611" spans="1:8">
      <c r="A4611" s="11" t="s">
        <v>25125</v>
      </c>
      <c r="B4611" s="16">
        <v>45200</v>
      </c>
      <c r="C4611" s="8">
        <v>12726</v>
      </c>
      <c r="D4611" s="8" t="s">
        <v>25516</v>
      </c>
      <c r="E4611" s="8" t="s">
        <v>30128</v>
      </c>
      <c r="F4611" s="8"/>
      <c r="G4611" s="8" t="s">
        <v>19824</v>
      </c>
      <c r="H4611" s="8" t="str">
        <f>_xlfn.XLOOKUP(Claims!$G4611,Table1[Policy ID],Table1[Policy Type])</f>
        <v>Auto</v>
      </c>
    </row>
    <row r="4612" spans="1:8">
      <c r="A4612" s="12" t="s">
        <v>25126</v>
      </c>
      <c r="B4612" s="17">
        <v>44494</v>
      </c>
      <c r="C4612" s="13">
        <v>77320</v>
      </c>
      <c r="D4612" s="13" t="s">
        <v>25516</v>
      </c>
      <c r="E4612" s="13" t="s">
        <v>30129</v>
      </c>
      <c r="F4612" s="17">
        <v>44560</v>
      </c>
      <c r="G4612" s="13" t="s">
        <v>17168</v>
      </c>
      <c r="H4612" s="13" t="str">
        <f>_xlfn.XLOOKUP(Claims!$G4612,Table1[Policy ID],Table1[Policy Type])</f>
        <v>Life</v>
      </c>
    </row>
    <row r="4613" spans="1:8">
      <c r="A4613" s="11" t="s">
        <v>25127</v>
      </c>
      <c r="B4613" s="16">
        <v>44966</v>
      </c>
      <c r="C4613" s="8">
        <v>46721</v>
      </c>
      <c r="D4613" s="8" t="s">
        <v>25516</v>
      </c>
      <c r="E4613" s="8" t="s">
        <v>30130</v>
      </c>
      <c r="F4613" s="8"/>
      <c r="G4613" s="8" t="s">
        <v>17103</v>
      </c>
      <c r="H4613" s="8" t="str">
        <f>_xlfn.XLOOKUP(Claims!$G4613,Table1[Policy ID],Table1[Policy Type])</f>
        <v>Health</v>
      </c>
    </row>
    <row r="4614" spans="1:8">
      <c r="A4614" s="12" t="s">
        <v>25128</v>
      </c>
      <c r="B4614" s="17">
        <v>44581</v>
      </c>
      <c r="C4614" s="13">
        <v>29898</v>
      </c>
      <c r="D4614" s="13" t="s">
        <v>25517</v>
      </c>
      <c r="E4614" s="13" t="s">
        <v>30131</v>
      </c>
      <c r="F4614" s="17">
        <v>44652</v>
      </c>
      <c r="G4614" s="13" t="s">
        <v>16483</v>
      </c>
      <c r="H4614" s="13" t="str">
        <f>_xlfn.XLOOKUP(Claims!$G4614,Table1[Policy ID],Table1[Policy Type])</f>
        <v>Health</v>
      </c>
    </row>
    <row r="4615" spans="1:8">
      <c r="A4615" s="11" t="s">
        <v>25129</v>
      </c>
      <c r="B4615" s="16">
        <v>45003</v>
      </c>
      <c r="C4615" s="8">
        <v>58401</v>
      </c>
      <c r="D4615" s="8" t="s">
        <v>25518</v>
      </c>
      <c r="E4615" s="8" t="s">
        <v>30132</v>
      </c>
      <c r="F4615" s="16">
        <v>45026</v>
      </c>
      <c r="G4615" s="8" t="s">
        <v>19985</v>
      </c>
      <c r="H4615" s="8" t="str">
        <f>_xlfn.XLOOKUP(Claims!$G4615,Table1[Policy ID],Table1[Policy Type])</f>
        <v>Auto</v>
      </c>
    </row>
    <row r="4616" spans="1:8">
      <c r="A4616" s="12" t="s">
        <v>25130</v>
      </c>
      <c r="B4616" s="17">
        <v>45406</v>
      </c>
      <c r="C4616" s="13">
        <v>65211</v>
      </c>
      <c r="D4616" s="13" t="s">
        <v>25518</v>
      </c>
      <c r="E4616" s="13" t="s">
        <v>30133</v>
      </c>
      <c r="F4616" s="17">
        <v>45461</v>
      </c>
      <c r="G4616" s="13" t="s">
        <v>16017</v>
      </c>
      <c r="H4616" s="13" t="str">
        <f>_xlfn.XLOOKUP(Claims!$G4616,Table1[Policy ID],Table1[Policy Type])</f>
        <v>Life</v>
      </c>
    </row>
    <row r="4617" spans="1:8">
      <c r="A4617" s="11" t="s">
        <v>25131</v>
      </c>
      <c r="B4617" s="16">
        <v>45319</v>
      </c>
      <c r="C4617" s="8">
        <v>18090</v>
      </c>
      <c r="D4617" s="8" t="s">
        <v>25518</v>
      </c>
      <c r="E4617" s="8" t="s">
        <v>30134</v>
      </c>
      <c r="F4617" s="8"/>
      <c r="G4617" s="8" t="s">
        <v>19663</v>
      </c>
      <c r="H4617" s="8" t="str">
        <f>_xlfn.XLOOKUP(Claims!$G4617,Table1[Policy ID],Table1[Policy Type])</f>
        <v>Health</v>
      </c>
    </row>
    <row r="4618" spans="1:8">
      <c r="A4618" s="12" t="s">
        <v>25132</v>
      </c>
      <c r="B4618" s="17">
        <v>44450</v>
      </c>
      <c r="C4618" s="13">
        <v>17222</v>
      </c>
      <c r="D4618" s="13" t="s">
        <v>25518</v>
      </c>
      <c r="E4618" s="13" t="s">
        <v>30135</v>
      </c>
      <c r="F4618" s="17">
        <v>44535</v>
      </c>
      <c r="G4618" s="13" t="s">
        <v>18631</v>
      </c>
      <c r="H4618" s="13" t="str">
        <f>_xlfn.XLOOKUP(Claims!$G4618,Table1[Policy ID],Table1[Policy Type])</f>
        <v>Auto</v>
      </c>
    </row>
    <row r="4619" spans="1:8">
      <c r="A4619" s="11" t="s">
        <v>25133</v>
      </c>
      <c r="B4619" s="16">
        <v>45570</v>
      </c>
      <c r="C4619" s="8">
        <v>14273</v>
      </c>
      <c r="D4619" s="8" t="s">
        <v>25517</v>
      </c>
      <c r="E4619" s="8" t="s">
        <v>30136</v>
      </c>
      <c r="F4619" s="16">
        <v>45613</v>
      </c>
      <c r="G4619" s="8" t="s">
        <v>18148</v>
      </c>
      <c r="H4619" s="8" t="str">
        <f>_xlfn.XLOOKUP(Claims!$G4619,Table1[Policy ID],Table1[Policy Type])</f>
        <v>Life</v>
      </c>
    </row>
    <row r="4620" spans="1:8">
      <c r="A4620" s="12" t="s">
        <v>25134</v>
      </c>
      <c r="B4620" s="17">
        <v>44992</v>
      </c>
      <c r="C4620" s="13">
        <v>58295</v>
      </c>
      <c r="D4620" s="13" t="s">
        <v>25516</v>
      </c>
      <c r="E4620" s="13" t="s">
        <v>30137</v>
      </c>
      <c r="F4620" s="17">
        <v>45036</v>
      </c>
      <c r="G4620" s="13" t="s">
        <v>17884</v>
      </c>
      <c r="H4620" s="13" t="str">
        <f>_xlfn.XLOOKUP(Claims!$G4620,Table1[Policy ID],Table1[Policy Type])</f>
        <v>Life</v>
      </c>
    </row>
    <row r="4621" spans="1:8">
      <c r="A4621" s="11" t="s">
        <v>25135</v>
      </c>
      <c r="B4621" s="16">
        <v>44272</v>
      </c>
      <c r="C4621" s="8">
        <v>79003</v>
      </c>
      <c r="D4621" s="8" t="s">
        <v>25518</v>
      </c>
      <c r="E4621" s="8" t="s">
        <v>30138</v>
      </c>
      <c r="F4621" s="8"/>
      <c r="G4621" s="8" t="s">
        <v>18382</v>
      </c>
      <c r="H4621" s="8" t="str">
        <f>_xlfn.XLOOKUP(Claims!$G4621,Table1[Policy ID],Table1[Policy Type])</f>
        <v>Health</v>
      </c>
    </row>
    <row r="4622" spans="1:8">
      <c r="A4622" s="12" t="s">
        <v>25136</v>
      </c>
      <c r="B4622" s="17">
        <v>44164</v>
      </c>
      <c r="C4622" s="13">
        <v>59106</v>
      </c>
      <c r="D4622" s="13" t="s">
        <v>25518</v>
      </c>
      <c r="E4622" s="13" t="s">
        <v>30139</v>
      </c>
      <c r="F4622" s="17">
        <v>44193</v>
      </c>
      <c r="G4622" s="13" t="s">
        <v>15849</v>
      </c>
      <c r="H4622" s="13" t="str">
        <f>_xlfn.XLOOKUP(Claims!$G4622,Table1[Policy ID],Table1[Policy Type])</f>
        <v>Auto</v>
      </c>
    </row>
    <row r="4623" spans="1:8">
      <c r="A4623" s="11" t="s">
        <v>25137</v>
      </c>
      <c r="B4623" s="16">
        <v>45305</v>
      </c>
      <c r="C4623" s="8">
        <v>77540</v>
      </c>
      <c r="D4623" s="8" t="s">
        <v>25518</v>
      </c>
      <c r="E4623" s="8" t="s">
        <v>30140</v>
      </c>
      <c r="F4623" s="16">
        <v>45370</v>
      </c>
      <c r="G4623" s="8" t="s">
        <v>18215</v>
      </c>
      <c r="H4623" s="8" t="str">
        <f>_xlfn.XLOOKUP(Claims!$G4623,Table1[Policy ID],Table1[Policy Type])</f>
        <v>Health</v>
      </c>
    </row>
    <row r="4624" spans="1:8">
      <c r="A4624" s="12" t="s">
        <v>25138</v>
      </c>
      <c r="B4624" s="17">
        <v>44945</v>
      </c>
      <c r="C4624" s="13">
        <v>90788</v>
      </c>
      <c r="D4624" s="13" t="s">
        <v>25516</v>
      </c>
      <c r="E4624" s="13" t="s">
        <v>30141</v>
      </c>
      <c r="F4624" s="13"/>
      <c r="G4624" s="13" t="s">
        <v>18267</v>
      </c>
      <c r="H4624" s="13" t="str">
        <f>_xlfn.XLOOKUP(Claims!$G4624,Table1[Policy ID],Table1[Policy Type])</f>
        <v>Health</v>
      </c>
    </row>
    <row r="4625" spans="1:8">
      <c r="A4625" s="11" t="s">
        <v>25139</v>
      </c>
      <c r="B4625" s="16">
        <v>44366</v>
      </c>
      <c r="C4625" s="8">
        <v>86268</v>
      </c>
      <c r="D4625" s="8" t="s">
        <v>25517</v>
      </c>
      <c r="E4625" s="8" t="s">
        <v>30142</v>
      </c>
      <c r="F4625" s="8"/>
      <c r="G4625" s="8" t="s">
        <v>19284</v>
      </c>
      <c r="H4625" s="8" t="str">
        <f>_xlfn.XLOOKUP(Claims!$G4625,Table1[Policy ID],Table1[Policy Type])</f>
        <v>Auto</v>
      </c>
    </row>
    <row r="4626" spans="1:8">
      <c r="A4626" s="12" t="s">
        <v>25140</v>
      </c>
      <c r="B4626" s="17">
        <v>45372</v>
      </c>
      <c r="C4626" s="13">
        <v>51443</v>
      </c>
      <c r="D4626" s="13" t="s">
        <v>25518</v>
      </c>
      <c r="E4626" s="13" t="s">
        <v>30143</v>
      </c>
      <c r="F4626" s="17">
        <v>45396</v>
      </c>
      <c r="G4626" s="13" t="s">
        <v>18613</v>
      </c>
      <c r="H4626" s="13" t="str">
        <f>_xlfn.XLOOKUP(Claims!$G4626,Table1[Policy ID],Table1[Policy Type])</f>
        <v>Auto</v>
      </c>
    </row>
    <row r="4627" spans="1:8">
      <c r="A4627" s="11" t="s">
        <v>25141</v>
      </c>
      <c r="B4627" s="16">
        <v>44665</v>
      </c>
      <c r="C4627" s="8">
        <v>46784</v>
      </c>
      <c r="D4627" s="8" t="s">
        <v>25518</v>
      </c>
      <c r="E4627" s="8" t="s">
        <v>30144</v>
      </c>
      <c r="F4627" s="8"/>
      <c r="G4627" s="8" t="s">
        <v>16798</v>
      </c>
      <c r="H4627" s="8" t="str">
        <f>_xlfn.XLOOKUP(Claims!$G4627,Table1[Policy ID],Table1[Policy Type])</f>
        <v>Auto</v>
      </c>
    </row>
    <row r="4628" spans="1:8">
      <c r="A4628" s="12" t="s">
        <v>25142</v>
      </c>
      <c r="B4628" s="17">
        <v>45077</v>
      </c>
      <c r="C4628" s="13">
        <v>25801</v>
      </c>
      <c r="D4628" s="13" t="s">
        <v>25516</v>
      </c>
      <c r="E4628" s="13" t="s">
        <v>30145</v>
      </c>
      <c r="F4628" s="17">
        <v>45100</v>
      </c>
      <c r="G4628" s="13" t="s">
        <v>17471</v>
      </c>
      <c r="H4628" s="13" t="str">
        <f>_xlfn.XLOOKUP(Claims!$G4628,Table1[Policy ID],Table1[Policy Type])</f>
        <v>Health</v>
      </c>
    </row>
    <row r="4629" spans="1:8">
      <c r="A4629" s="11" t="s">
        <v>25143</v>
      </c>
      <c r="B4629" s="16">
        <v>44549</v>
      </c>
      <c r="C4629" s="8">
        <v>2090</v>
      </c>
      <c r="D4629" s="8" t="s">
        <v>25517</v>
      </c>
      <c r="E4629" s="8" t="s">
        <v>30146</v>
      </c>
      <c r="F4629" s="8"/>
      <c r="G4629" s="8" t="s">
        <v>19749</v>
      </c>
      <c r="H4629" s="8" t="str">
        <f>_xlfn.XLOOKUP(Claims!$G4629,Table1[Policy ID],Table1[Policy Type])</f>
        <v>Health</v>
      </c>
    </row>
    <row r="4630" spans="1:8">
      <c r="A4630" s="12" t="s">
        <v>25144</v>
      </c>
      <c r="B4630" s="17">
        <v>45240</v>
      </c>
      <c r="C4630" s="13">
        <v>31833</v>
      </c>
      <c r="D4630" s="13" t="s">
        <v>25517</v>
      </c>
      <c r="E4630" s="13" t="s">
        <v>30147</v>
      </c>
      <c r="F4630" s="17">
        <v>45300</v>
      </c>
      <c r="G4630" s="13" t="s">
        <v>17829</v>
      </c>
      <c r="H4630" s="13" t="str">
        <f>_xlfn.XLOOKUP(Claims!$G4630,Table1[Policy ID],Table1[Policy Type])</f>
        <v>Property</v>
      </c>
    </row>
    <row r="4631" spans="1:8">
      <c r="A4631" s="11" t="s">
        <v>25145</v>
      </c>
      <c r="B4631" s="16">
        <v>45563</v>
      </c>
      <c r="C4631" s="8">
        <v>54371</v>
      </c>
      <c r="D4631" s="8" t="s">
        <v>25517</v>
      </c>
      <c r="E4631" s="8" t="s">
        <v>30148</v>
      </c>
      <c r="F4631" s="16">
        <v>45626</v>
      </c>
      <c r="G4631" s="8" t="s">
        <v>17753</v>
      </c>
      <c r="H4631" s="8" t="str">
        <f>_xlfn.XLOOKUP(Claims!$G4631,Table1[Policy ID],Table1[Policy Type])</f>
        <v>Life</v>
      </c>
    </row>
    <row r="4632" spans="1:8">
      <c r="A4632" s="12" t="s">
        <v>25146</v>
      </c>
      <c r="B4632" s="17">
        <v>44409</v>
      </c>
      <c r="C4632" s="13">
        <v>79394</v>
      </c>
      <c r="D4632" s="13" t="s">
        <v>25518</v>
      </c>
      <c r="E4632" s="13" t="s">
        <v>30149</v>
      </c>
      <c r="F4632" s="17">
        <v>44470</v>
      </c>
      <c r="G4632" s="13" t="s">
        <v>17580</v>
      </c>
      <c r="H4632" s="13" t="str">
        <f>_xlfn.XLOOKUP(Claims!$G4632,Table1[Policy ID],Table1[Policy Type])</f>
        <v>Health</v>
      </c>
    </row>
    <row r="4633" spans="1:8">
      <c r="A4633" s="11" t="s">
        <v>25147</v>
      </c>
      <c r="B4633" s="16">
        <v>45595</v>
      </c>
      <c r="C4633" s="8">
        <v>87300</v>
      </c>
      <c r="D4633" s="8" t="s">
        <v>25517</v>
      </c>
      <c r="E4633" s="8" t="s">
        <v>30150</v>
      </c>
      <c r="F4633" s="8"/>
      <c r="G4633" s="8" t="s">
        <v>19412</v>
      </c>
      <c r="H4633" s="8" t="str">
        <f>_xlfn.XLOOKUP(Claims!$G4633,Table1[Policy ID],Table1[Policy Type])</f>
        <v>Health</v>
      </c>
    </row>
    <row r="4634" spans="1:8">
      <c r="A4634" s="12" t="s">
        <v>25148</v>
      </c>
      <c r="B4634" s="17">
        <v>44440</v>
      </c>
      <c r="C4634" s="13">
        <v>19920</v>
      </c>
      <c r="D4634" s="13" t="s">
        <v>25517</v>
      </c>
      <c r="E4634" s="13" t="s">
        <v>30151</v>
      </c>
      <c r="F4634" s="17">
        <v>44511</v>
      </c>
      <c r="G4634" s="13" t="s">
        <v>19598</v>
      </c>
      <c r="H4634" s="13" t="str">
        <f>_xlfn.XLOOKUP(Claims!$G4634,Table1[Policy ID],Table1[Policy Type])</f>
        <v>Health</v>
      </c>
    </row>
    <row r="4635" spans="1:8">
      <c r="A4635" s="11" t="s">
        <v>25149</v>
      </c>
      <c r="B4635" s="16">
        <v>45341</v>
      </c>
      <c r="C4635" s="8">
        <v>96125</v>
      </c>
      <c r="D4635" s="8" t="s">
        <v>25518</v>
      </c>
      <c r="E4635" s="8" t="s">
        <v>30152</v>
      </c>
      <c r="F4635" s="16">
        <v>45372</v>
      </c>
      <c r="G4635" s="8" t="s">
        <v>18198</v>
      </c>
      <c r="H4635" s="8" t="str">
        <f>_xlfn.XLOOKUP(Claims!$G4635,Table1[Policy ID],Table1[Policy Type])</f>
        <v>Health</v>
      </c>
    </row>
    <row r="4636" spans="1:8">
      <c r="A4636" s="12" t="s">
        <v>25150</v>
      </c>
      <c r="B4636" s="17">
        <v>45435</v>
      </c>
      <c r="C4636" s="13">
        <v>20572</v>
      </c>
      <c r="D4636" s="13" t="s">
        <v>25517</v>
      </c>
      <c r="E4636" s="13" t="s">
        <v>30153</v>
      </c>
      <c r="F4636" s="13"/>
      <c r="G4636" s="13" t="s">
        <v>19873</v>
      </c>
      <c r="H4636" s="13" t="str">
        <f>_xlfn.XLOOKUP(Claims!$G4636,Table1[Policy ID],Table1[Policy Type])</f>
        <v>Property</v>
      </c>
    </row>
    <row r="4637" spans="1:8">
      <c r="A4637" s="11" t="s">
        <v>25151</v>
      </c>
      <c r="B4637" s="16">
        <v>45216</v>
      </c>
      <c r="C4637" s="8">
        <v>5412</v>
      </c>
      <c r="D4637" s="8" t="s">
        <v>25518</v>
      </c>
      <c r="E4637" s="8" t="s">
        <v>30154</v>
      </c>
      <c r="F4637" s="16">
        <v>45273</v>
      </c>
      <c r="G4637" s="8" t="s">
        <v>17981</v>
      </c>
      <c r="H4637" s="8" t="str">
        <f>_xlfn.XLOOKUP(Claims!$G4637,Table1[Policy ID],Table1[Policy Type])</f>
        <v>Life</v>
      </c>
    </row>
    <row r="4638" spans="1:8">
      <c r="A4638" s="12" t="s">
        <v>25152</v>
      </c>
      <c r="B4638" s="17">
        <v>44810</v>
      </c>
      <c r="C4638" s="13">
        <v>55430</v>
      </c>
      <c r="D4638" s="13" t="s">
        <v>25516</v>
      </c>
      <c r="E4638" s="13" t="s">
        <v>30155</v>
      </c>
      <c r="F4638" s="17">
        <v>44875</v>
      </c>
      <c r="G4638" s="13" t="s">
        <v>17712</v>
      </c>
      <c r="H4638" s="13" t="str">
        <f>_xlfn.XLOOKUP(Claims!$G4638,Table1[Policy ID],Table1[Policy Type])</f>
        <v>Health</v>
      </c>
    </row>
    <row r="4639" spans="1:8">
      <c r="A4639" s="11" t="s">
        <v>25153</v>
      </c>
      <c r="B4639" s="16">
        <v>44096</v>
      </c>
      <c r="C4639" s="8">
        <v>32096</v>
      </c>
      <c r="D4639" s="8" t="s">
        <v>25518</v>
      </c>
      <c r="E4639" s="8" t="s">
        <v>30156</v>
      </c>
      <c r="F4639" s="16">
        <v>44168</v>
      </c>
      <c r="G4639" s="8" t="s">
        <v>16539</v>
      </c>
      <c r="H4639" s="8" t="str">
        <f>_xlfn.XLOOKUP(Claims!$G4639,Table1[Policy ID],Table1[Policy Type])</f>
        <v>Auto</v>
      </c>
    </row>
    <row r="4640" spans="1:8">
      <c r="A4640" s="12" t="s">
        <v>25154</v>
      </c>
      <c r="B4640" s="17">
        <v>44802</v>
      </c>
      <c r="C4640" s="13">
        <v>11686</v>
      </c>
      <c r="D4640" s="13" t="s">
        <v>25518</v>
      </c>
      <c r="E4640" s="13" t="s">
        <v>30157</v>
      </c>
      <c r="F4640" s="17">
        <v>44868</v>
      </c>
      <c r="G4640" s="13" t="s">
        <v>17910</v>
      </c>
      <c r="H4640" s="13" t="str">
        <f>_xlfn.XLOOKUP(Claims!$G4640,Table1[Policy ID],Table1[Policy Type])</f>
        <v>Auto</v>
      </c>
    </row>
    <row r="4641" spans="1:8">
      <c r="A4641" s="11" t="s">
        <v>25155</v>
      </c>
      <c r="B4641" s="16">
        <v>44683</v>
      </c>
      <c r="C4641" s="8">
        <v>19360</v>
      </c>
      <c r="D4641" s="8" t="s">
        <v>25516</v>
      </c>
      <c r="E4641" s="8" t="s">
        <v>30158</v>
      </c>
      <c r="F4641" s="16">
        <v>44746</v>
      </c>
      <c r="G4641" s="8" t="s">
        <v>20380</v>
      </c>
      <c r="H4641" s="8" t="str">
        <f>_xlfn.XLOOKUP(Claims!$G4641,Table1[Policy ID],Table1[Policy Type])</f>
        <v>Auto</v>
      </c>
    </row>
    <row r="4642" spans="1:8">
      <c r="A4642" s="12" t="s">
        <v>25156</v>
      </c>
      <c r="B4642" s="17">
        <v>44555</v>
      </c>
      <c r="C4642" s="13">
        <v>9804</v>
      </c>
      <c r="D4642" s="13" t="s">
        <v>25518</v>
      </c>
      <c r="E4642" s="13" t="s">
        <v>30159</v>
      </c>
      <c r="F4642" s="13"/>
      <c r="G4642" s="13" t="s">
        <v>18115</v>
      </c>
      <c r="H4642" s="13" t="str">
        <f>_xlfn.XLOOKUP(Claims!$G4642,Table1[Policy ID],Table1[Policy Type])</f>
        <v>Auto</v>
      </c>
    </row>
    <row r="4643" spans="1:8">
      <c r="A4643" s="11" t="s">
        <v>25157</v>
      </c>
      <c r="B4643" s="16">
        <v>44613</v>
      </c>
      <c r="C4643" s="8">
        <v>13708</v>
      </c>
      <c r="D4643" s="8" t="s">
        <v>25516</v>
      </c>
      <c r="E4643" s="8" t="s">
        <v>30160</v>
      </c>
      <c r="F4643" s="16">
        <v>44653</v>
      </c>
      <c r="G4643" s="8" t="s">
        <v>16085</v>
      </c>
      <c r="H4643" s="8" t="str">
        <f>_xlfn.XLOOKUP(Claims!$G4643,Table1[Policy ID],Table1[Policy Type])</f>
        <v>Health</v>
      </c>
    </row>
    <row r="4644" spans="1:8">
      <c r="A4644" s="12" t="s">
        <v>25158</v>
      </c>
      <c r="B4644" s="17">
        <v>45195</v>
      </c>
      <c r="C4644" s="13">
        <v>8158</v>
      </c>
      <c r="D4644" s="13" t="s">
        <v>25517</v>
      </c>
      <c r="E4644" s="13" t="s">
        <v>30161</v>
      </c>
      <c r="F4644" s="17">
        <v>45258</v>
      </c>
      <c r="G4644" s="13" t="s">
        <v>16721</v>
      </c>
      <c r="H4644" s="13" t="str">
        <f>_xlfn.XLOOKUP(Claims!$G4644,Table1[Policy ID],Table1[Policy Type])</f>
        <v>Life</v>
      </c>
    </row>
    <row r="4645" spans="1:8">
      <c r="A4645" s="11" t="s">
        <v>25159</v>
      </c>
      <c r="B4645" s="16">
        <v>45270</v>
      </c>
      <c r="C4645" s="8">
        <v>48902</v>
      </c>
      <c r="D4645" s="8" t="s">
        <v>25516</v>
      </c>
      <c r="E4645" s="8" t="s">
        <v>30162</v>
      </c>
      <c r="F4645" s="16">
        <v>45306</v>
      </c>
      <c r="G4645" s="8" t="s">
        <v>18525</v>
      </c>
      <c r="H4645" s="8" t="str">
        <f>_xlfn.XLOOKUP(Claims!$G4645,Table1[Policy ID],Table1[Policy Type])</f>
        <v>Health</v>
      </c>
    </row>
    <row r="4646" spans="1:8">
      <c r="A4646" s="12" t="s">
        <v>25160</v>
      </c>
      <c r="B4646" s="17">
        <v>44158</v>
      </c>
      <c r="C4646" s="13">
        <v>26143</v>
      </c>
      <c r="D4646" s="13" t="s">
        <v>25517</v>
      </c>
      <c r="E4646" s="13" t="s">
        <v>30163</v>
      </c>
      <c r="F4646" s="17">
        <v>44187</v>
      </c>
      <c r="G4646" s="13" t="s">
        <v>16356</v>
      </c>
      <c r="H4646" s="13" t="str">
        <f>_xlfn.XLOOKUP(Claims!$G4646,Table1[Policy ID],Table1[Policy Type])</f>
        <v>Life</v>
      </c>
    </row>
    <row r="4647" spans="1:8">
      <c r="A4647" s="11" t="s">
        <v>25161</v>
      </c>
      <c r="B4647" s="16">
        <v>43915</v>
      </c>
      <c r="C4647" s="8">
        <v>74679</v>
      </c>
      <c r="D4647" s="8" t="s">
        <v>25518</v>
      </c>
      <c r="E4647" s="8" t="s">
        <v>30164</v>
      </c>
      <c r="F4647" s="8"/>
      <c r="G4647" s="8" t="s">
        <v>16781</v>
      </c>
      <c r="H4647" s="8" t="str">
        <f>_xlfn.XLOOKUP(Claims!$G4647,Table1[Policy ID],Table1[Policy Type])</f>
        <v>Life</v>
      </c>
    </row>
    <row r="4648" spans="1:8">
      <c r="A4648" s="12" t="s">
        <v>25162</v>
      </c>
      <c r="B4648" s="17">
        <v>45070</v>
      </c>
      <c r="C4648" s="13">
        <v>1740</v>
      </c>
      <c r="D4648" s="13" t="s">
        <v>25518</v>
      </c>
      <c r="E4648" s="13" t="s">
        <v>30165</v>
      </c>
      <c r="F4648" s="17">
        <v>45131</v>
      </c>
      <c r="G4648" s="13" t="s">
        <v>18869</v>
      </c>
      <c r="H4648" s="13" t="str">
        <f>_xlfn.XLOOKUP(Claims!$G4648,Table1[Policy ID],Table1[Policy Type])</f>
        <v>Life</v>
      </c>
    </row>
    <row r="4649" spans="1:8">
      <c r="A4649" s="11" t="s">
        <v>25163</v>
      </c>
      <c r="B4649" s="16">
        <v>44741</v>
      </c>
      <c r="C4649" s="8">
        <v>77749</v>
      </c>
      <c r="D4649" s="8" t="s">
        <v>25517</v>
      </c>
      <c r="E4649" s="8" t="s">
        <v>30166</v>
      </c>
      <c r="F4649" s="8"/>
      <c r="G4649" s="8" t="s">
        <v>18572</v>
      </c>
      <c r="H4649" s="8" t="str">
        <f>_xlfn.XLOOKUP(Claims!$G4649,Table1[Policy ID],Table1[Policy Type])</f>
        <v>Property</v>
      </c>
    </row>
    <row r="4650" spans="1:8">
      <c r="A4650" s="12" t="s">
        <v>25164</v>
      </c>
      <c r="B4650" s="17">
        <v>43998</v>
      </c>
      <c r="C4650" s="13">
        <v>80699</v>
      </c>
      <c r="D4650" s="13" t="s">
        <v>25516</v>
      </c>
      <c r="E4650" s="13" t="s">
        <v>30167</v>
      </c>
      <c r="F4650" s="17">
        <v>44085</v>
      </c>
      <c r="G4650" s="13" t="s">
        <v>15627</v>
      </c>
      <c r="H4650" s="13" t="str">
        <f>_xlfn.XLOOKUP(Claims!$G4650,Table1[Policy ID],Table1[Policy Type])</f>
        <v>Health</v>
      </c>
    </row>
    <row r="4651" spans="1:8">
      <c r="A4651" s="11" t="s">
        <v>25165</v>
      </c>
      <c r="B4651" s="16">
        <v>44369</v>
      </c>
      <c r="C4651" s="8">
        <v>53528</v>
      </c>
      <c r="D4651" s="8" t="s">
        <v>25516</v>
      </c>
      <c r="E4651" s="8" t="s">
        <v>30168</v>
      </c>
      <c r="F4651" s="16">
        <v>44381</v>
      </c>
      <c r="G4651" s="8" t="s">
        <v>18843</v>
      </c>
      <c r="H4651" s="8" t="str">
        <f>_xlfn.XLOOKUP(Claims!$G4651,Table1[Policy ID],Table1[Policy Type])</f>
        <v>Health</v>
      </c>
    </row>
    <row r="4652" spans="1:8">
      <c r="A4652" s="12" t="s">
        <v>25166</v>
      </c>
      <c r="B4652" s="17">
        <v>44122</v>
      </c>
      <c r="C4652" s="13">
        <v>23324</v>
      </c>
      <c r="D4652" s="13" t="s">
        <v>25517</v>
      </c>
      <c r="E4652" s="13" t="s">
        <v>30169</v>
      </c>
      <c r="F4652" s="17">
        <v>44178</v>
      </c>
      <c r="G4652" s="13" t="s">
        <v>18430</v>
      </c>
      <c r="H4652" s="13" t="str">
        <f>_xlfn.XLOOKUP(Claims!$G4652,Table1[Policy ID],Table1[Policy Type])</f>
        <v>Life</v>
      </c>
    </row>
    <row r="4653" spans="1:8">
      <c r="A4653" s="11" t="s">
        <v>25167</v>
      </c>
      <c r="B4653" s="16">
        <v>44737</v>
      </c>
      <c r="C4653" s="8">
        <v>92724</v>
      </c>
      <c r="D4653" s="8" t="s">
        <v>25517</v>
      </c>
      <c r="E4653" s="8" t="s">
        <v>30170</v>
      </c>
      <c r="F4653" s="8"/>
      <c r="G4653" s="8" t="s">
        <v>16619</v>
      </c>
      <c r="H4653" s="8" t="str">
        <f>_xlfn.XLOOKUP(Claims!$G4653,Table1[Policy ID],Table1[Policy Type])</f>
        <v>Health</v>
      </c>
    </row>
    <row r="4654" spans="1:8">
      <c r="A4654" s="12" t="s">
        <v>25168</v>
      </c>
      <c r="B4654" s="17">
        <v>44158</v>
      </c>
      <c r="C4654" s="13">
        <v>28894</v>
      </c>
      <c r="D4654" s="13" t="s">
        <v>25516</v>
      </c>
      <c r="E4654" s="13" t="s">
        <v>30171</v>
      </c>
      <c r="F4654" s="13"/>
      <c r="G4654" s="13" t="s">
        <v>20229</v>
      </c>
      <c r="H4654" s="13" t="str">
        <f>_xlfn.XLOOKUP(Claims!$G4654,Table1[Policy ID],Table1[Policy Type])</f>
        <v>Health</v>
      </c>
    </row>
    <row r="4655" spans="1:8">
      <c r="A4655" s="11" t="s">
        <v>25169</v>
      </c>
      <c r="B4655" s="16">
        <v>45369</v>
      </c>
      <c r="C4655" s="8">
        <v>85755</v>
      </c>
      <c r="D4655" s="8" t="s">
        <v>25516</v>
      </c>
      <c r="E4655" s="8" t="s">
        <v>30172</v>
      </c>
      <c r="F4655" s="16">
        <v>45416</v>
      </c>
      <c r="G4655" s="8" t="s">
        <v>19978</v>
      </c>
      <c r="H4655" s="8" t="str">
        <f>_xlfn.XLOOKUP(Claims!$G4655,Table1[Policy ID],Table1[Policy Type])</f>
        <v>Auto</v>
      </c>
    </row>
    <row r="4656" spans="1:8">
      <c r="A4656" s="12" t="s">
        <v>25170</v>
      </c>
      <c r="B4656" s="17">
        <v>43985</v>
      </c>
      <c r="C4656" s="13">
        <v>93056</v>
      </c>
      <c r="D4656" s="13" t="s">
        <v>25517</v>
      </c>
      <c r="E4656" s="13" t="s">
        <v>30173</v>
      </c>
      <c r="F4656" s="17">
        <v>44055</v>
      </c>
      <c r="G4656" s="13" t="s">
        <v>16024</v>
      </c>
      <c r="H4656" s="13" t="str">
        <f>_xlfn.XLOOKUP(Claims!$G4656,Table1[Policy ID],Table1[Policy Type])</f>
        <v>Health</v>
      </c>
    </row>
    <row r="4657" spans="1:8">
      <c r="A4657" s="11" t="s">
        <v>25171</v>
      </c>
      <c r="B4657" s="16">
        <v>45146</v>
      </c>
      <c r="C4657" s="8">
        <v>69212</v>
      </c>
      <c r="D4657" s="8" t="s">
        <v>25516</v>
      </c>
      <c r="E4657" s="8" t="s">
        <v>30174</v>
      </c>
      <c r="F4657" s="16">
        <v>45236</v>
      </c>
      <c r="G4657" s="8" t="s">
        <v>19779</v>
      </c>
      <c r="H4657" s="8" t="str">
        <f>_xlfn.XLOOKUP(Claims!$G4657,Table1[Policy ID],Table1[Policy Type])</f>
        <v>Property</v>
      </c>
    </row>
    <row r="4658" spans="1:8">
      <c r="A4658" s="12" t="s">
        <v>25172</v>
      </c>
      <c r="B4658" s="17">
        <v>44985</v>
      </c>
      <c r="C4658" s="13">
        <v>85203</v>
      </c>
      <c r="D4658" s="13" t="s">
        <v>25518</v>
      </c>
      <c r="E4658" s="13" t="s">
        <v>30175</v>
      </c>
      <c r="F4658" s="17">
        <v>44996</v>
      </c>
      <c r="G4658" s="13" t="s">
        <v>19065</v>
      </c>
      <c r="H4658" s="13" t="str">
        <f>_xlfn.XLOOKUP(Claims!$G4658,Table1[Policy ID],Table1[Policy Type])</f>
        <v>Auto</v>
      </c>
    </row>
    <row r="4659" spans="1:8">
      <c r="A4659" s="11" t="s">
        <v>25173</v>
      </c>
      <c r="B4659" s="16">
        <v>43895</v>
      </c>
      <c r="C4659" s="8">
        <v>71030</v>
      </c>
      <c r="D4659" s="8" t="s">
        <v>25517</v>
      </c>
      <c r="E4659" s="8" t="s">
        <v>30176</v>
      </c>
      <c r="F4659" s="16">
        <v>43952</v>
      </c>
      <c r="G4659" s="8" t="s">
        <v>19194</v>
      </c>
      <c r="H4659" s="8" t="str">
        <f>_xlfn.XLOOKUP(Claims!$G4659,Table1[Policy ID],Table1[Policy Type])</f>
        <v>Health</v>
      </c>
    </row>
    <row r="4660" spans="1:8">
      <c r="A4660" s="12" t="s">
        <v>25174</v>
      </c>
      <c r="B4660" s="17">
        <v>44939</v>
      </c>
      <c r="C4660" s="13">
        <v>41332</v>
      </c>
      <c r="D4660" s="13" t="s">
        <v>25516</v>
      </c>
      <c r="E4660" s="13" t="s">
        <v>30177</v>
      </c>
      <c r="F4660" s="17">
        <v>45021</v>
      </c>
      <c r="G4660" s="13" t="s">
        <v>17297</v>
      </c>
      <c r="H4660" s="13" t="str">
        <f>_xlfn.XLOOKUP(Claims!$G4660,Table1[Policy ID],Table1[Policy Type])</f>
        <v>Life</v>
      </c>
    </row>
    <row r="4661" spans="1:8">
      <c r="A4661" s="11" t="s">
        <v>25175</v>
      </c>
      <c r="B4661" s="16">
        <v>45291</v>
      </c>
      <c r="C4661" s="8">
        <v>98287</v>
      </c>
      <c r="D4661" s="8" t="s">
        <v>25516</v>
      </c>
      <c r="E4661" s="8" t="s">
        <v>30178</v>
      </c>
      <c r="F4661" s="16">
        <v>45375</v>
      </c>
      <c r="G4661" s="8" t="s">
        <v>16846</v>
      </c>
      <c r="H4661" s="8" t="str">
        <f>_xlfn.XLOOKUP(Claims!$G4661,Table1[Policy ID],Table1[Policy Type])</f>
        <v>Auto</v>
      </c>
    </row>
    <row r="4662" spans="1:8">
      <c r="A4662" s="12" t="s">
        <v>25176</v>
      </c>
      <c r="B4662" s="17">
        <v>45545</v>
      </c>
      <c r="C4662" s="13">
        <v>78598</v>
      </c>
      <c r="D4662" s="13" t="s">
        <v>25518</v>
      </c>
      <c r="E4662" s="13" t="s">
        <v>30179</v>
      </c>
      <c r="F4662" s="17">
        <v>45585</v>
      </c>
      <c r="G4662" s="13" t="s">
        <v>20435</v>
      </c>
      <c r="H4662" s="13" t="str">
        <f>_xlfn.XLOOKUP(Claims!$G4662,Table1[Policy ID],Table1[Policy Type])</f>
        <v>Health</v>
      </c>
    </row>
    <row r="4663" spans="1:8">
      <c r="A4663" s="11" t="s">
        <v>25177</v>
      </c>
      <c r="B4663" s="16">
        <v>45643</v>
      </c>
      <c r="C4663" s="8">
        <v>83853</v>
      </c>
      <c r="D4663" s="8" t="s">
        <v>25516</v>
      </c>
      <c r="E4663" s="8" t="s">
        <v>30180</v>
      </c>
      <c r="F4663" s="16">
        <v>45660</v>
      </c>
      <c r="G4663" s="8" t="s">
        <v>16139</v>
      </c>
      <c r="H4663" s="8" t="str">
        <f>_xlfn.XLOOKUP(Claims!$G4663,Table1[Policy ID],Table1[Policy Type])</f>
        <v>Life</v>
      </c>
    </row>
    <row r="4664" spans="1:8">
      <c r="A4664" s="12" t="s">
        <v>25178</v>
      </c>
      <c r="B4664" s="17">
        <v>44515</v>
      </c>
      <c r="C4664" s="13">
        <v>33574</v>
      </c>
      <c r="D4664" s="13" t="s">
        <v>25516</v>
      </c>
      <c r="E4664" s="13" t="s">
        <v>30181</v>
      </c>
      <c r="F4664" s="13"/>
      <c r="G4664" s="13" t="s">
        <v>20174</v>
      </c>
      <c r="H4664" s="13" t="str">
        <f>_xlfn.XLOOKUP(Claims!$G4664,Table1[Policy ID],Table1[Policy Type])</f>
        <v>Property</v>
      </c>
    </row>
    <row r="4665" spans="1:8">
      <c r="A4665" s="11" t="s">
        <v>25179</v>
      </c>
      <c r="B4665" s="16">
        <v>45542</v>
      </c>
      <c r="C4665" s="8">
        <v>30976</v>
      </c>
      <c r="D4665" s="8" t="s">
        <v>25517</v>
      </c>
      <c r="E4665" s="8" t="s">
        <v>30182</v>
      </c>
      <c r="F4665" s="16">
        <v>45600</v>
      </c>
      <c r="G4665" s="8" t="s">
        <v>17111</v>
      </c>
      <c r="H4665" s="8" t="str">
        <f>_xlfn.XLOOKUP(Claims!$G4665,Table1[Policy ID],Table1[Policy Type])</f>
        <v>Property</v>
      </c>
    </row>
    <row r="4666" spans="1:8">
      <c r="A4666" s="12" t="s">
        <v>25180</v>
      </c>
      <c r="B4666" s="17">
        <v>44789</v>
      </c>
      <c r="C4666" s="13">
        <v>31245</v>
      </c>
      <c r="D4666" s="13" t="s">
        <v>25516</v>
      </c>
      <c r="E4666" s="13" t="s">
        <v>30183</v>
      </c>
      <c r="F4666" s="13"/>
      <c r="G4666" s="13" t="s">
        <v>17003</v>
      </c>
      <c r="H4666" s="13" t="str">
        <f>_xlfn.XLOOKUP(Claims!$G4666,Table1[Policy ID],Table1[Policy Type])</f>
        <v>Life</v>
      </c>
    </row>
    <row r="4667" spans="1:8">
      <c r="A4667" s="11" t="s">
        <v>25181</v>
      </c>
      <c r="B4667" s="16">
        <v>43851</v>
      </c>
      <c r="C4667" s="8">
        <v>46136</v>
      </c>
      <c r="D4667" s="8" t="s">
        <v>25518</v>
      </c>
      <c r="E4667" s="8" t="s">
        <v>30184</v>
      </c>
      <c r="F4667" s="16">
        <v>43932</v>
      </c>
      <c r="G4667" s="8" t="s">
        <v>16546</v>
      </c>
      <c r="H4667" s="8" t="str">
        <f>_xlfn.XLOOKUP(Claims!$G4667,Table1[Policy ID],Table1[Policy Type])</f>
        <v>Auto</v>
      </c>
    </row>
    <row r="4668" spans="1:8">
      <c r="A4668" s="12" t="s">
        <v>25182</v>
      </c>
      <c r="B4668" s="17">
        <v>44451</v>
      </c>
      <c r="C4668" s="13">
        <v>76710</v>
      </c>
      <c r="D4668" s="13" t="s">
        <v>25518</v>
      </c>
      <c r="E4668" s="13" t="s">
        <v>30185</v>
      </c>
      <c r="F4668" s="17">
        <v>44497</v>
      </c>
      <c r="G4668" s="13" t="s">
        <v>18626</v>
      </c>
      <c r="H4668" s="13" t="str">
        <f>_xlfn.XLOOKUP(Claims!$G4668,Table1[Policy ID],Table1[Policy Type])</f>
        <v>Health</v>
      </c>
    </row>
    <row r="4669" spans="1:8">
      <c r="A4669" s="11" t="s">
        <v>25183</v>
      </c>
      <c r="B4669" s="16">
        <v>44993</v>
      </c>
      <c r="C4669" s="8">
        <v>85041</v>
      </c>
      <c r="D4669" s="8" t="s">
        <v>25516</v>
      </c>
      <c r="E4669" s="8" t="s">
        <v>30186</v>
      </c>
      <c r="F4669" s="8"/>
      <c r="G4669" s="8" t="s">
        <v>19705</v>
      </c>
      <c r="H4669" s="8" t="str">
        <f>_xlfn.XLOOKUP(Claims!$G4669,Table1[Policy ID],Table1[Policy Type])</f>
        <v>Auto</v>
      </c>
    </row>
    <row r="4670" spans="1:8">
      <c r="A4670" s="12" t="s">
        <v>25184</v>
      </c>
      <c r="B4670" s="17">
        <v>44920</v>
      </c>
      <c r="C4670" s="13">
        <v>55780</v>
      </c>
      <c r="D4670" s="13" t="s">
        <v>25518</v>
      </c>
      <c r="E4670" s="13" t="s">
        <v>30187</v>
      </c>
      <c r="F4670" s="13"/>
      <c r="G4670" s="13" t="s">
        <v>15727</v>
      </c>
      <c r="H4670" s="13" t="str">
        <f>_xlfn.XLOOKUP(Claims!$G4670,Table1[Policy ID],Table1[Policy Type])</f>
        <v>Property</v>
      </c>
    </row>
    <row r="4671" spans="1:8">
      <c r="A4671" s="11" t="s">
        <v>25185</v>
      </c>
      <c r="B4671" s="16">
        <v>45627</v>
      </c>
      <c r="C4671" s="8">
        <v>80590</v>
      </c>
      <c r="D4671" s="8" t="s">
        <v>25516</v>
      </c>
      <c r="E4671" s="8" t="s">
        <v>30188</v>
      </c>
      <c r="F4671" s="16">
        <v>45688</v>
      </c>
      <c r="G4671" s="8" t="s">
        <v>17592</v>
      </c>
      <c r="H4671" s="8" t="str">
        <f>_xlfn.XLOOKUP(Claims!$G4671,Table1[Policy ID],Table1[Policy Type])</f>
        <v>Health</v>
      </c>
    </row>
    <row r="4672" spans="1:8">
      <c r="A4672" s="12" t="s">
        <v>25186</v>
      </c>
      <c r="B4672" s="17">
        <v>45578</v>
      </c>
      <c r="C4672" s="13">
        <v>87171</v>
      </c>
      <c r="D4672" s="13" t="s">
        <v>25517</v>
      </c>
      <c r="E4672" s="13" t="s">
        <v>30189</v>
      </c>
      <c r="F4672" s="17">
        <v>45667</v>
      </c>
      <c r="G4672" s="13" t="s">
        <v>16513</v>
      </c>
      <c r="H4672" s="13" t="str">
        <f>_xlfn.XLOOKUP(Claims!$G4672,Table1[Policy ID],Table1[Policy Type])</f>
        <v>Health</v>
      </c>
    </row>
    <row r="4673" spans="1:8">
      <c r="A4673" s="11" t="s">
        <v>25187</v>
      </c>
      <c r="B4673" s="16">
        <v>45449</v>
      </c>
      <c r="C4673" s="8">
        <v>77329</v>
      </c>
      <c r="D4673" s="8" t="s">
        <v>25517</v>
      </c>
      <c r="E4673" s="8" t="s">
        <v>30190</v>
      </c>
      <c r="F4673" s="16">
        <v>45489</v>
      </c>
      <c r="G4673" s="8" t="s">
        <v>20151</v>
      </c>
      <c r="H4673" s="8" t="str">
        <f>_xlfn.XLOOKUP(Claims!$G4673,Table1[Policy ID],Table1[Policy Type])</f>
        <v>Health</v>
      </c>
    </row>
    <row r="4674" spans="1:8">
      <c r="A4674" s="12" t="s">
        <v>25188</v>
      </c>
      <c r="B4674" s="17">
        <v>45262</v>
      </c>
      <c r="C4674" s="13">
        <v>73055</v>
      </c>
      <c r="D4674" s="13" t="s">
        <v>25518</v>
      </c>
      <c r="E4674" s="13" t="s">
        <v>30191</v>
      </c>
      <c r="F4674" s="17">
        <v>45284</v>
      </c>
      <c r="G4674" s="13" t="s">
        <v>20471</v>
      </c>
      <c r="H4674" s="13" t="str">
        <f>_xlfn.XLOOKUP(Claims!$G4674,Table1[Policy ID],Table1[Policy Type])</f>
        <v>Life</v>
      </c>
    </row>
    <row r="4675" spans="1:8">
      <c r="A4675" s="11" t="s">
        <v>25189</v>
      </c>
      <c r="B4675" s="16">
        <v>44433</v>
      </c>
      <c r="C4675" s="8">
        <v>95764</v>
      </c>
      <c r="D4675" s="8" t="s">
        <v>25517</v>
      </c>
      <c r="E4675" s="8" t="s">
        <v>30192</v>
      </c>
      <c r="F4675" s="16">
        <v>44494</v>
      </c>
      <c r="G4675" s="8" t="s">
        <v>18355</v>
      </c>
      <c r="H4675" s="8" t="str">
        <f>_xlfn.XLOOKUP(Claims!$G4675,Table1[Policy ID],Table1[Policy Type])</f>
        <v>Life</v>
      </c>
    </row>
    <row r="4676" spans="1:8">
      <c r="A4676" s="12" t="s">
        <v>25190</v>
      </c>
      <c r="B4676" s="17">
        <v>44216</v>
      </c>
      <c r="C4676" s="13">
        <v>76948</v>
      </c>
      <c r="D4676" s="13" t="s">
        <v>25516</v>
      </c>
      <c r="E4676" s="13" t="s">
        <v>30193</v>
      </c>
      <c r="F4676" s="17">
        <v>44289</v>
      </c>
      <c r="G4676" s="13" t="s">
        <v>18174</v>
      </c>
      <c r="H4676" s="13" t="str">
        <f>_xlfn.XLOOKUP(Claims!$G4676,Table1[Policy ID],Table1[Policy Type])</f>
        <v>Auto</v>
      </c>
    </row>
    <row r="4677" spans="1:8">
      <c r="A4677" s="11" t="s">
        <v>25191</v>
      </c>
      <c r="B4677" s="16">
        <v>44026</v>
      </c>
      <c r="C4677" s="8">
        <v>26950</v>
      </c>
      <c r="D4677" s="8" t="s">
        <v>25518</v>
      </c>
      <c r="E4677" s="8" t="s">
        <v>30194</v>
      </c>
      <c r="F4677" s="16">
        <v>44056</v>
      </c>
      <c r="G4677" s="8" t="s">
        <v>15932</v>
      </c>
      <c r="H4677" s="8" t="str">
        <f>_xlfn.XLOOKUP(Claims!$G4677,Table1[Policy ID],Table1[Policy Type])</f>
        <v>Life</v>
      </c>
    </row>
    <row r="4678" spans="1:8">
      <c r="A4678" s="12" t="s">
        <v>25192</v>
      </c>
      <c r="B4678" s="17">
        <v>44072</v>
      </c>
      <c r="C4678" s="13">
        <v>51166</v>
      </c>
      <c r="D4678" s="13" t="s">
        <v>25518</v>
      </c>
      <c r="E4678" s="13" t="s">
        <v>30195</v>
      </c>
      <c r="F4678" s="13"/>
      <c r="G4678" s="13" t="s">
        <v>16272</v>
      </c>
      <c r="H4678" s="13" t="str">
        <f>_xlfn.XLOOKUP(Claims!$G4678,Table1[Policy ID],Table1[Policy Type])</f>
        <v>Auto</v>
      </c>
    </row>
    <row r="4679" spans="1:8">
      <c r="A4679" s="11" t="s">
        <v>25193</v>
      </c>
      <c r="B4679" s="16">
        <v>45316</v>
      </c>
      <c r="C4679" s="8">
        <v>43955</v>
      </c>
      <c r="D4679" s="8" t="s">
        <v>25518</v>
      </c>
      <c r="E4679" s="8" t="s">
        <v>30196</v>
      </c>
      <c r="F4679" s="8"/>
      <c r="G4679" s="8" t="s">
        <v>18658</v>
      </c>
      <c r="H4679" s="8" t="str">
        <f>_xlfn.XLOOKUP(Claims!$G4679,Table1[Policy ID],Table1[Policy Type])</f>
        <v>Auto</v>
      </c>
    </row>
    <row r="4680" spans="1:8">
      <c r="A4680" s="12" t="s">
        <v>25194</v>
      </c>
      <c r="B4680" s="17">
        <v>44982</v>
      </c>
      <c r="C4680" s="13">
        <v>8210</v>
      </c>
      <c r="D4680" s="13" t="s">
        <v>25518</v>
      </c>
      <c r="E4680" s="13" t="s">
        <v>30197</v>
      </c>
      <c r="F4680" s="17">
        <v>45002</v>
      </c>
      <c r="G4680" s="13" t="s">
        <v>18299</v>
      </c>
      <c r="H4680" s="13" t="str">
        <f>_xlfn.XLOOKUP(Claims!$G4680,Table1[Policy ID],Table1[Policy Type])</f>
        <v>Life</v>
      </c>
    </row>
    <row r="4681" spans="1:8">
      <c r="A4681" s="11" t="s">
        <v>25195</v>
      </c>
      <c r="B4681" s="16">
        <v>44012</v>
      </c>
      <c r="C4681" s="8">
        <v>72883</v>
      </c>
      <c r="D4681" s="8" t="s">
        <v>25518</v>
      </c>
      <c r="E4681" s="8" t="s">
        <v>30198</v>
      </c>
      <c r="F4681" s="16">
        <v>44097</v>
      </c>
      <c r="G4681" s="8" t="s">
        <v>19600</v>
      </c>
      <c r="H4681" s="8" t="str">
        <f>_xlfn.XLOOKUP(Claims!$G4681,Table1[Policy ID],Table1[Policy Type])</f>
        <v>Health</v>
      </c>
    </row>
    <row r="4682" spans="1:8">
      <c r="A4682" s="12" t="s">
        <v>25196</v>
      </c>
      <c r="B4682" s="17">
        <v>44582</v>
      </c>
      <c r="C4682" s="13">
        <v>59751</v>
      </c>
      <c r="D4682" s="13" t="s">
        <v>25516</v>
      </c>
      <c r="E4682" s="13" t="s">
        <v>30199</v>
      </c>
      <c r="F4682" s="13"/>
      <c r="G4682" s="13" t="s">
        <v>18423</v>
      </c>
      <c r="H4682" s="13" t="str">
        <f>_xlfn.XLOOKUP(Claims!$G4682,Table1[Policy ID],Table1[Policy Type])</f>
        <v>Auto</v>
      </c>
    </row>
    <row r="4683" spans="1:8">
      <c r="A4683" s="11" t="s">
        <v>25197</v>
      </c>
      <c r="B4683" s="16">
        <v>44527</v>
      </c>
      <c r="C4683" s="8">
        <v>93509</v>
      </c>
      <c r="D4683" s="8" t="s">
        <v>25518</v>
      </c>
      <c r="E4683" s="8" t="s">
        <v>30200</v>
      </c>
      <c r="F4683" s="16">
        <v>44577</v>
      </c>
      <c r="G4683" s="8" t="s">
        <v>15969</v>
      </c>
      <c r="H4683" s="8" t="str">
        <f>_xlfn.XLOOKUP(Claims!$G4683,Table1[Policy ID],Table1[Policy Type])</f>
        <v>Health</v>
      </c>
    </row>
    <row r="4684" spans="1:8">
      <c r="A4684" s="12" t="s">
        <v>25198</v>
      </c>
      <c r="B4684" s="17">
        <v>45479</v>
      </c>
      <c r="C4684" s="13">
        <v>96744</v>
      </c>
      <c r="D4684" s="13" t="s">
        <v>25518</v>
      </c>
      <c r="E4684" s="13" t="s">
        <v>30201</v>
      </c>
      <c r="F4684" s="13"/>
      <c r="G4684" s="13" t="s">
        <v>19373</v>
      </c>
      <c r="H4684" s="13" t="str">
        <f>_xlfn.XLOOKUP(Claims!$G4684,Table1[Policy ID],Table1[Policy Type])</f>
        <v>Health</v>
      </c>
    </row>
    <row r="4685" spans="1:8">
      <c r="A4685" s="11" t="s">
        <v>25199</v>
      </c>
      <c r="B4685" s="16">
        <v>44637</v>
      </c>
      <c r="C4685" s="8">
        <v>96985</v>
      </c>
      <c r="D4685" s="8" t="s">
        <v>25518</v>
      </c>
      <c r="E4685" s="8" t="s">
        <v>30202</v>
      </c>
      <c r="F4685" s="16">
        <v>44671</v>
      </c>
      <c r="G4685" s="8" t="s">
        <v>18882</v>
      </c>
      <c r="H4685" s="8" t="str">
        <f>_xlfn.XLOOKUP(Claims!$G4685,Table1[Policy ID],Table1[Policy Type])</f>
        <v>Property</v>
      </c>
    </row>
    <row r="4686" spans="1:8">
      <c r="A4686" s="12" t="s">
        <v>25200</v>
      </c>
      <c r="B4686" s="17">
        <v>44642</v>
      </c>
      <c r="C4686" s="13">
        <v>66857</v>
      </c>
      <c r="D4686" s="13" t="s">
        <v>25518</v>
      </c>
      <c r="E4686" s="13" t="s">
        <v>30203</v>
      </c>
      <c r="F4686" s="17">
        <v>44671</v>
      </c>
      <c r="G4686" s="13" t="s">
        <v>19463</v>
      </c>
      <c r="H4686" s="13" t="str">
        <f>_xlfn.XLOOKUP(Claims!$G4686,Table1[Policy ID],Table1[Policy Type])</f>
        <v>Auto</v>
      </c>
    </row>
    <row r="4687" spans="1:8">
      <c r="A4687" s="11" t="s">
        <v>25201</v>
      </c>
      <c r="B4687" s="16">
        <v>45603</v>
      </c>
      <c r="C4687" s="8">
        <v>24334</v>
      </c>
      <c r="D4687" s="8" t="s">
        <v>25516</v>
      </c>
      <c r="E4687" s="8" t="s">
        <v>30204</v>
      </c>
      <c r="F4687" s="16">
        <v>45646</v>
      </c>
      <c r="G4687" s="8" t="s">
        <v>15744</v>
      </c>
      <c r="H4687" s="8" t="str">
        <f>_xlfn.XLOOKUP(Claims!$G4687,Table1[Policy ID],Table1[Policy Type])</f>
        <v>Health</v>
      </c>
    </row>
    <row r="4688" spans="1:8">
      <c r="A4688" s="12" t="s">
        <v>25202</v>
      </c>
      <c r="B4688" s="17">
        <v>45338</v>
      </c>
      <c r="C4688" s="13">
        <v>36279</v>
      </c>
      <c r="D4688" s="13" t="s">
        <v>25517</v>
      </c>
      <c r="E4688" s="13" t="s">
        <v>30205</v>
      </c>
      <c r="F4688" s="17">
        <v>45404</v>
      </c>
      <c r="G4688" s="13" t="s">
        <v>19189</v>
      </c>
      <c r="H4688" s="13" t="str">
        <f>_xlfn.XLOOKUP(Claims!$G4688,Table1[Policy ID],Table1[Policy Type])</f>
        <v>Life</v>
      </c>
    </row>
    <row r="4689" spans="1:8">
      <c r="A4689" s="11" t="s">
        <v>25203</v>
      </c>
      <c r="B4689" s="16">
        <v>44469</v>
      </c>
      <c r="C4689" s="8">
        <v>72176</v>
      </c>
      <c r="D4689" s="8" t="s">
        <v>25517</v>
      </c>
      <c r="E4689" s="8" t="s">
        <v>30206</v>
      </c>
      <c r="F4689" s="8"/>
      <c r="G4689" s="8" t="s">
        <v>18992</v>
      </c>
      <c r="H4689" s="8" t="str">
        <f>_xlfn.XLOOKUP(Claims!$G4689,Table1[Policy ID],Table1[Policy Type])</f>
        <v>Life</v>
      </c>
    </row>
    <row r="4690" spans="1:8">
      <c r="A4690" s="12" t="s">
        <v>25204</v>
      </c>
      <c r="B4690" s="17">
        <v>45012</v>
      </c>
      <c r="C4690" s="13">
        <v>73788</v>
      </c>
      <c r="D4690" s="13" t="s">
        <v>25517</v>
      </c>
      <c r="E4690" s="13" t="s">
        <v>30207</v>
      </c>
      <c r="F4690" s="17">
        <v>45055</v>
      </c>
      <c r="G4690" s="13" t="s">
        <v>19612</v>
      </c>
      <c r="H4690" s="13" t="str">
        <f>_xlfn.XLOOKUP(Claims!$G4690,Table1[Policy ID],Table1[Policy Type])</f>
        <v>Health</v>
      </c>
    </row>
    <row r="4691" spans="1:8">
      <c r="A4691" s="11" t="s">
        <v>25205</v>
      </c>
      <c r="B4691" s="16">
        <v>44449</v>
      </c>
      <c r="C4691" s="8">
        <v>82455</v>
      </c>
      <c r="D4691" s="8" t="s">
        <v>25518</v>
      </c>
      <c r="E4691" s="8" t="s">
        <v>30208</v>
      </c>
      <c r="F4691" s="16">
        <v>44529</v>
      </c>
      <c r="G4691" s="8" t="s">
        <v>19902</v>
      </c>
      <c r="H4691" s="8" t="str">
        <f>_xlfn.XLOOKUP(Claims!$G4691,Table1[Policy ID],Table1[Policy Type])</f>
        <v>Health</v>
      </c>
    </row>
    <row r="4692" spans="1:8">
      <c r="A4692" s="12" t="s">
        <v>25206</v>
      </c>
      <c r="B4692" s="17">
        <v>45090</v>
      </c>
      <c r="C4692" s="13">
        <v>27117</v>
      </c>
      <c r="D4692" s="13" t="s">
        <v>25517</v>
      </c>
      <c r="E4692" s="13" t="s">
        <v>30209</v>
      </c>
      <c r="F4692" s="17">
        <v>45172</v>
      </c>
      <c r="G4692" s="13" t="s">
        <v>20205</v>
      </c>
      <c r="H4692" s="13" t="str">
        <f>_xlfn.XLOOKUP(Claims!$G4692,Table1[Policy ID],Table1[Policy Type])</f>
        <v>Property</v>
      </c>
    </row>
    <row r="4693" spans="1:8">
      <c r="A4693" s="11" t="s">
        <v>25207</v>
      </c>
      <c r="B4693" s="16">
        <v>45359</v>
      </c>
      <c r="C4693" s="8">
        <v>60960</v>
      </c>
      <c r="D4693" s="8" t="s">
        <v>25517</v>
      </c>
      <c r="E4693" s="8" t="s">
        <v>30210</v>
      </c>
      <c r="F4693" s="16">
        <v>45441</v>
      </c>
      <c r="G4693" s="8" t="s">
        <v>19934</v>
      </c>
      <c r="H4693" s="8" t="str">
        <f>_xlfn.XLOOKUP(Claims!$G4693,Table1[Policy ID],Table1[Policy Type])</f>
        <v>Life</v>
      </c>
    </row>
    <row r="4694" spans="1:8">
      <c r="A4694" s="12" t="s">
        <v>25208</v>
      </c>
      <c r="B4694" s="17">
        <v>44395</v>
      </c>
      <c r="C4694" s="13">
        <v>39168</v>
      </c>
      <c r="D4694" s="13" t="s">
        <v>25518</v>
      </c>
      <c r="E4694" s="13" t="s">
        <v>30211</v>
      </c>
      <c r="F4694" s="17">
        <v>44485</v>
      </c>
      <c r="G4694" s="13" t="s">
        <v>17122</v>
      </c>
      <c r="H4694" s="13" t="str">
        <f>_xlfn.XLOOKUP(Claims!$G4694,Table1[Policy ID],Table1[Policy Type])</f>
        <v>Property</v>
      </c>
    </row>
    <row r="4695" spans="1:8">
      <c r="A4695" s="11" t="s">
        <v>25209</v>
      </c>
      <c r="B4695" s="16">
        <v>44056</v>
      </c>
      <c r="C4695" s="8">
        <v>92428</v>
      </c>
      <c r="D4695" s="8" t="s">
        <v>25516</v>
      </c>
      <c r="E4695" s="8" t="s">
        <v>30212</v>
      </c>
      <c r="F4695" s="8"/>
      <c r="G4695" s="8" t="s">
        <v>18487</v>
      </c>
      <c r="H4695" s="8" t="str">
        <f>_xlfn.XLOOKUP(Claims!$G4695,Table1[Policy ID],Table1[Policy Type])</f>
        <v>Property</v>
      </c>
    </row>
    <row r="4696" spans="1:8">
      <c r="A4696" s="12" t="s">
        <v>25210</v>
      </c>
      <c r="B4696" s="17">
        <v>45578</v>
      </c>
      <c r="C4696" s="13">
        <v>52580</v>
      </c>
      <c r="D4696" s="13" t="s">
        <v>25518</v>
      </c>
      <c r="E4696" s="13" t="s">
        <v>30213</v>
      </c>
      <c r="F4696" s="13"/>
      <c r="G4696" s="13" t="s">
        <v>17473</v>
      </c>
      <c r="H4696" s="13" t="str">
        <f>_xlfn.XLOOKUP(Claims!$G4696,Table1[Policy ID],Table1[Policy Type])</f>
        <v>Health</v>
      </c>
    </row>
    <row r="4697" spans="1:8">
      <c r="A4697" s="11" t="s">
        <v>25211</v>
      </c>
      <c r="B4697" s="16">
        <v>44130</v>
      </c>
      <c r="C4697" s="8">
        <v>37794</v>
      </c>
      <c r="D4697" s="8" t="s">
        <v>25516</v>
      </c>
      <c r="E4697" s="8" t="s">
        <v>30214</v>
      </c>
      <c r="F4697" s="8"/>
      <c r="G4697" s="8" t="s">
        <v>20233</v>
      </c>
      <c r="H4697" s="8" t="str">
        <f>_xlfn.XLOOKUP(Claims!$G4697,Table1[Policy ID],Table1[Policy Type])</f>
        <v>Property</v>
      </c>
    </row>
    <row r="4698" spans="1:8">
      <c r="A4698" s="12" t="s">
        <v>25212</v>
      </c>
      <c r="B4698" s="17">
        <v>45375</v>
      </c>
      <c r="C4698" s="13">
        <v>54863</v>
      </c>
      <c r="D4698" s="13" t="s">
        <v>25518</v>
      </c>
      <c r="E4698" s="13" t="s">
        <v>30215</v>
      </c>
      <c r="F4698" s="13"/>
      <c r="G4698" s="13" t="s">
        <v>19220</v>
      </c>
      <c r="H4698" s="13" t="str">
        <f>_xlfn.XLOOKUP(Claims!$G4698,Table1[Policy ID],Table1[Policy Type])</f>
        <v>Health</v>
      </c>
    </row>
    <row r="4699" spans="1:8">
      <c r="A4699" s="11" t="s">
        <v>25213</v>
      </c>
      <c r="B4699" s="16">
        <v>44256</v>
      </c>
      <c r="C4699" s="8">
        <v>12958</v>
      </c>
      <c r="D4699" s="8" t="s">
        <v>25518</v>
      </c>
      <c r="E4699" s="8" t="s">
        <v>30216</v>
      </c>
      <c r="F4699" s="16">
        <v>44342</v>
      </c>
      <c r="G4699" s="8" t="s">
        <v>16069</v>
      </c>
      <c r="H4699" s="8" t="str">
        <f>_xlfn.XLOOKUP(Claims!$G4699,Table1[Policy ID],Table1[Policy Type])</f>
        <v>Property</v>
      </c>
    </row>
    <row r="4700" spans="1:8">
      <c r="A4700" s="12" t="s">
        <v>25214</v>
      </c>
      <c r="B4700" s="17">
        <v>44431</v>
      </c>
      <c r="C4700" s="13">
        <v>56813</v>
      </c>
      <c r="D4700" s="13" t="s">
        <v>25516</v>
      </c>
      <c r="E4700" s="13" t="s">
        <v>30217</v>
      </c>
      <c r="F4700" s="17">
        <v>44496</v>
      </c>
      <c r="G4700" s="13" t="s">
        <v>19176</v>
      </c>
      <c r="H4700" s="13" t="str">
        <f>_xlfn.XLOOKUP(Claims!$G4700,Table1[Policy ID],Table1[Policy Type])</f>
        <v>Auto</v>
      </c>
    </row>
    <row r="4701" spans="1:8">
      <c r="A4701" s="11" t="s">
        <v>25215</v>
      </c>
      <c r="B4701" s="16">
        <v>44829</v>
      </c>
      <c r="C4701" s="8">
        <v>7489</v>
      </c>
      <c r="D4701" s="8" t="s">
        <v>25518</v>
      </c>
      <c r="E4701" s="8" t="s">
        <v>30218</v>
      </c>
      <c r="F4701" s="16">
        <v>44842</v>
      </c>
      <c r="G4701" s="8" t="s">
        <v>19737</v>
      </c>
      <c r="H4701" s="8" t="str">
        <f>_xlfn.XLOOKUP(Claims!$G4701,Table1[Policy ID],Table1[Policy Type])</f>
        <v>Property</v>
      </c>
    </row>
    <row r="4702" spans="1:8">
      <c r="A4702" s="12" t="s">
        <v>25216</v>
      </c>
      <c r="B4702" s="17">
        <v>44344</v>
      </c>
      <c r="C4702" s="13">
        <v>67466</v>
      </c>
      <c r="D4702" s="13" t="s">
        <v>25517</v>
      </c>
      <c r="E4702" s="13" t="s">
        <v>30219</v>
      </c>
      <c r="F4702" s="17">
        <v>44429</v>
      </c>
      <c r="G4702" s="13" t="s">
        <v>18392</v>
      </c>
      <c r="H4702" s="13" t="str">
        <f>_xlfn.XLOOKUP(Claims!$G4702,Table1[Policy ID],Table1[Policy Type])</f>
        <v>Property</v>
      </c>
    </row>
    <row r="4703" spans="1:8">
      <c r="A4703" s="11" t="s">
        <v>25217</v>
      </c>
      <c r="B4703" s="16">
        <v>44775</v>
      </c>
      <c r="C4703" s="8">
        <v>50907</v>
      </c>
      <c r="D4703" s="8" t="s">
        <v>25516</v>
      </c>
      <c r="E4703" s="8" t="s">
        <v>30220</v>
      </c>
      <c r="F4703" s="16">
        <v>44836</v>
      </c>
      <c r="G4703" s="8" t="s">
        <v>20319</v>
      </c>
      <c r="H4703" s="8" t="str">
        <f>_xlfn.XLOOKUP(Claims!$G4703,Table1[Policy ID],Table1[Policy Type])</f>
        <v>Life</v>
      </c>
    </row>
    <row r="4704" spans="1:8">
      <c r="A4704" s="12" t="s">
        <v>25218</v>
      </c>
      <c r="B4704" s="17">
        <v>45529</v>
      </c>
      <c r="C4704" s="13">
        <v>25834</v>
      </c>
      <c r="D4704" s="13" t="s">
        <v>25518</v>
      </c>
      <c r="E4704" s="13" t="s">
        <v>30221</v>
      </c>
      <c r="F4704" s="13"/>
      <c r="G4704" s="13" t="s">
        <v>18382</v>
      </c>
      <c r="H4704" s="13" t="str">
        <f>_xlfn.XLOOKUP(Claims!$G4704,Table1[Policy ID],Table1[Policy Type])</f>
        <v>Health</v>
      </c>
    </row>
    <row r="4705" spans="1:8">
      <c r="A4705" s="11" t="s">
        <v>25219</v>
      </c>
      <c r="B4705" s="16">
        <v>44222</v>
      </c>
      <c r="C4705" s="8">
        <v>28432</v>
      </c>
      <c r="D4705" s="8" t="s">
        <v>25516</v>
      </c>
      <c r="E4705" s="8" t="s">
        <v>30222</v>
      </c>
      <c r="F4705" s="16">
        <v>44274</v>
      </c>
      <c r="G4705" s="8" t="s">
        <v>19105</v>
      </c>
      <c r="H4705" s="8" t="str">
        <f>_xlfn.XLOOKUP(Claims!$G4705,Table1[Policy ID],Table1[Policy Type])</f>
        <v>Property</v>
      </c>
    </row>
    <row r="4706" spans="1:8">
      <c r="A4706" s="12" t="s">
        <v>25220</v>
      </c>
      <c r="B4706" s="17">
        <v>44396</v>
      </c>
      <c r="C4706" s="13">
        <v>34914</v>
      </c>
      <c r="D4706" s="13" t="s">
        <v>25518</v>
      </c>
      <c r="E4706" s="13" t="s">
        <v>30223</v>
      </c>
      <c r="F4706" s="13"/>
      <c r="G4706" s="13" t="s">
        <v>19567</v>
      </c>
      <c r="H4706" s="13" t="str">
        <f>_xlfn.XLOOKUP(Claims!$G4706,Table1[Policy ID],Table1[Policy Type])</f>
        <v>Health</v>
      </c>
    </row>
    <row r="4707" spans="1:8">
      <c r="A4707" s="11" t="s">
        <v>25221</v>
      </c>
      <c r="B4707" s="16">
        <v>44267</v>
      </c>
      <c r="C4707" s="8">
        <v>28339</v>
      </c>
      <c r="D4707" s="8" t="s">
        <v>25517</v>
      </c>
      <c r="E4707" s="8" t="s">
        <v>30224</v>
      </c>
      <c r="F4707" s="8"/>
      <c r="G4707" s="8" t="s">
        <v>20379</v>
      </c>
      <c r="H4707" s="8" t="str">
        <f>_xlfn.XLOOKUP(Claims!$G4707,Table1[Policy ID],Table1[Policy Type])</f>
        <v>Auto</v>
      </c>
    </row>
    <row r="4708" spans="1:8">
      <c r="A4708" s="12" t="s">
        <v>25222</v>
      </c>
      <c r="B4708" s="17">
        <v>44454</v>
      </c>
      <c r="C4708" s="13">
        <v>33172</v>
      </c>
      <c r="D4708" s="13" t="s">
        <v>25518</v>
      </c>
      <c r="E4708" s="13" t="s">
        <v>30225</v>
      </c>
      <c r="F4708" s="17">
        <v>44522</v>
      </c>
      <c r="G4708" s="13" t="s">
        <v>17847</v>
      </c>
      <c r="H4708" s="13" t="str">
        <f>_xlfn.XLOOKUP(Claims!$G4708,Table1[Policy ID],Table1[Policy Type])</f>
        <v>Auto</v>
      </c>
    </row>
    <row r="4709" spans="1:8">
      <c r="A4709" s="11" t="s">
        <v>25223</v>
      </c>
      <c r="B4709" s="16">
        <v>45188</v>
      </c>
      <c r="C4709" s="8">
        <v>26674</v>
      </c>
      <c r="D4709" s="8" t="s">
        <v>25517</v>
      </c>
      <c r="E4709" s="8" t="s">
        <v>30226</v>
      </c>
      <c r="F4709" s="16">
        <v>45261</v>
      </c>
      <c r="G4709" s="8" t="s">
        <v>20174</v>
      </c>
      <c r="H4709" s="8" t="str">
        <f>_xlfn.XLOOKUP(Claims!$G4709,Table1[Policy ID],Table1[Policy Type])</f>
        <v>Property</v>
      </c>
    </row>
    <row r="4710" spans="1:8">
      <c r="A4710" s="12" t="s">
        <v>25224</v>
      </c>
      <c r="B4710" s="17">
        <v>45112</v>
      </c>
      <c r="C4710" s="13">
        <v>30911</v>
      </c>
      <c r="D4710" s="13" t="s">
        <v>25518</v>
      </c>
      <c r="E4710" s="13" t="s">
        <v>30227</v>
      </c>
      <c r="F4710" s="17">
        <v>45170</v>
      </c>
      <c r="G4710" s="13" t="s">
        <v>17615</v>
      </c>
      <c r="H4710" s="13" t="str">
        <f>_xlfn.XLOOKUP(Claims!$G4710,Table1[Policy ID],Table1[Policy Type])</f>
        <v>Auto</v>
      </c>
    </row>
    <row r="4711" spans="1:8">
      <c r="A4711" s="11" t="s">
        <v>25225</v>
      </c>
      <c r="B4711" s="16">
        <v>44360</v>
      </c>
      <c r="C4711" s="8">
        <v>4478</v>
      </c>
      <c r="D4711" s="8" t="s">
        <v>25518</v>
      </c>
      <c r="E4711" s="8" t="s">
        <v>30228</v>
      </c>
      <c r="F4711" s="16">
        <v>44430</v>
      </c>
      <c r="G4711" s="8" t="s">
        <v>17417</v>
      </c>
      <c r="H4711" s="8" t="str">
        <f>_xlfn.XLOOKUP(Claims!$G4711,Table1[Policy ID],Table1[Policy Type])</f>
        <v>Auto</v>
      </c>
    </row>
    <row r="4712" spans="1:8">
      <c r="A4712" s="12" t="s">
        <v>25226</v>
      </c>
      <c r="B4712" s="17">
        <v>45187</v>
      </c>
      <c r="C4712" s="13">
        <v>44686</v>
      </c>
      <c r="D4712" s="13" t="s">
        <v>25518</v>
      </c>
      <c r="E4712" s="13" t="s">
        <v>30229</v>
      </c>
      <c r="F4712" s="17">
        <v>45269</v>
      </c>
      <c r="G4712" s="13" t="s">
        <v>19302</v>
      </c>
      <c r="H4712" s="13" t="str">
        <f>_xlfn.XLOOKUP(Claims!$G4712,Table1[Policy ID],Table1[Policy Type])</f>
        <v>Health</v>
      </c>
    </row>
    <row r="4713" spans="1:8">
      <c r="A4713" s="11" t="s">
        <v>25227</v>
      </c>
      <c r="B4713" s="16">
        <v>45223</v>
      </c>
      <c r="C4713" s="8">
        <v>69236</v>
      </c>
      <c r="D4713" s="8" t="s">
        <v>25516</v>
      </c>
      <c r="E4713" s="8" t="s">
        <v>30230</v>
      </c>
      <c r="F4713" s="16">
        <v>45305</v>
      </c>
      <c r="G4713" s="8" t="s">
        <v>17682</v>
      </c>
      <c r="H4713" s="8" t="str">
        <f>_xlfn.XLOOKUP(Claims!$G4713,Table1[Policy ID],Table1[Policy Type])</f>
        <v>Life</v>
      </c>
    </row>
    <row r="4714" spans="1:8">
      <c r="A4714" s="12" t="s">
        <v>25228</v>
      </c>
      <c r="B4714" s="17">
        <v>44600</v>
      </c>
      <c r="C4714" s="13">
        <v>35889</v>
      </c>
      <c r="D4714" s="13" t="s">
        <v>25517</v>
      </c>
      <c r="E4714" s="13" t="s">
        <v>30231</v>
      </c>
      <c r="F4714" s="17">
        <v>44689</v>
      </c>
      <c r="G4714" s="13" t="s">
        <v>18871</v>
      </c>
      <c r="H4714" s="13" t="str">
        <f>_xlfn.XLOOKUP(Claims!$G4714,Table1[Policy ID],Table1[Policy Type])</f>
        <v>Auto</v>
      </c>
    </row>
    <row r="4715" spans="1:8">
      <c r="A4715" s="11" t="s">
        <v>25229</v>
      </c>
      <c r="B4715" s="16">
        <v>44668</v>
      </c>
      <c r="C4715" s="8">
        <v>95138</v>
      </c>
      <c r="D4715" s="8" t="s">
        <v>25516</v>
      </c>
      <c r="E4715" s="8" t="s">
        <v>30232</v>
      </c>
      <c r="F4715" s="16">
        <v>44693</v>
      </c>
      <c r="G4715" s="8" t="s">
        <v>19937</v>
      </c>
      <c r="H4715" s="8" t="str">
        <f>_xlfn.XLOOKUP(Claims!$G4715,Table1[Policy ID],Table1[Policy Type])</f>
        <v>Auto</v>
      </c>
    </row>
    <row r="4716" spans="1:8">
      <c r="A4716" s="12" t="s">
        <v>25230</v>
      </c>
      <c r="B4716" s="17">
        <v>44352</v>
      </c>
      <c r="C4716" s="13">
        <v>60279</v>
      </c>
      <c r="D4716" s="13" t="s">
        <v>25517</v>
      </c>
      <c r="E4716" s="13" t="s">
        <v>30233</v>
      </c>
      <c r="F4716" s="13"/>
      <c r="G4716" s="13" t="s">
        <v>18602</v>
      </c>
      <c r="H4716" s="13" t="str">
        <f>_xlfn.XLOOKUP(Claims!$G4716,Table1[Policy ID],Table1[Policy Type])</f>
        <v>Property</v>
      </c>
    </row>
    <row r="4717" spans="1:8">
      <c r="A4717" s="11" t="s">
        <v>25231</v>
      </c>
      <c r="B4717" s="16">
        <v>45000</v>
      </c>
      <c r="C4717" s="8">
        <v>14087</v>
      </c>
      <c r="D4717" s="8" t="s">
        <v>25516</v>
      </c>
      <c r="E4717" s="8" t="s">
        <v>30234</v>
      </c>
      <c r="F4717" s="16">
        <v>45060</v>
      </c>
      <c r="G4717" s="8" t="s">
        <v>17803</v>
      </c>
      <c r="H4717" s="8" t="str">
        <f>_xlfn.XLOOKUP(Claims!$G4717,Table1[Policy ID],Table1[Policy Type])</f>
        <v>Property</v>
      </c>
    </row>
    <row r="4718" spans="1:8">
      <c r="A4718" s="12" t="s">
        <v>25232</v>
      </c>
      <c r="B4718" s="17">
        <v>45019</v>
      </c>
      <c r="C4718" s="13">
        <v>74712</v>
      </c>
      <c r="D4718" s="13" t="s">
        <v>25516</v>
      </c>
      <c r="E4718" s="13" t="s">
        <v>30235</v>
      </c>
      <c r="F4718" s="17">
        <v>45085</v>
      </c>
      <c r="G4718" s="13" t="s">
        <v>17401</v>
      </c>
      <c r="H4718" s="13" t="str">
        <f>_xlfn.XLOOKUP(Claims!$G4718,Table1[Policy ID],Table1[Policy Type])</f>
        <v>Health</v>
      </c>
    </row>
    <row r="4719" spans="1:8">
      <c r="A4719" s="11" t="s">
        <v>25233</v>
      </c>
      <c r="B4719" s="16">
        <v>44432</v>
      </c>
      <c r="C4719" s="8">
        <v>81440</v>
      </c>
      <c r="D4719" s="8" t="s">
        <v>25516</v>
      </c>
      <c r="E4719" s="8" t="s">
        <v>30236</v>
      </c>
      <c r="F4719" s="16">
        <v>44453</v>
      </c>
      <c r="G4719" s="8" t="s">
        <v>15760</v>
      </c>
      <c r="H4719" s="8" t="str">
        <f>_xlfn.XLOOKUP(Claims!$G4719,Table1[Policy ID],Table1[Policy Type])</f>
        <v>Auto</v>
      </c>
    </row>
    <row r="4720" spans="1:8">
      <c r="A4720" s="12" t="s">
        <v>25234</v>
      </c>
      <c r="B4720" s="17">
        <v>43842</v>
      </c>
      <c r="C4720" s="13">
        <v>94270</v>
      </c>
      <c r="D4720" s="13" t="s">
        <v>25516</v>
      </c>
      <c r="E4720" s="13" t="s">
        <v>30237</v>
      </c>
      <c r="F4720" s="17">
        <v>43907</v>
      </c>
      <c r="G4720" s="13" t="s">
        <v>17799</v>
      </c>
      <c r="H4720" s="13" t="str">
        <f>_xlfn.XLOOKUP(Claims!$G4720,Table1[Policy ID],Table1[Policy Type])</f>
        <v>Health</v>
      </c>
    </row>
    <row r="4721" spans="1:8">
      <c r="A4721" s="11" t="s">
        <v>25235</v>
      </c>
      <c r="B4721" s="16">
        <v>44869</v>
      </c>
      <c r="C4721" s="8">
        <v>63087</v>
      </c>
      <c r="D4721" s="8" t="s">
        <v>25517</v>
      </c>
      <c r="E4721" s="8" t="s">
        <v>30238</v>
      </c>
      <c r="F4721" s="8"/>
      <c r="G4721" s="8" t="s">
        <v>18097</v>
      </c>
      <c r="H4721" s="8" t="str">
        <f>_xlfn.XLOOKUP(Claims!$G4721,Table1[Policy ID],Table1[Policy Type])</f>
        <v>Auto</v>
      </c>
    </row>
    <row r="4722" spans="1:8">
      <c r="A4722" s="12" t="s">
        <v>25236</v>
      </c>
      <c r="B4722" s="17">
        <v>44177</v>
      </c>
      <c r="C4722" s="13">
        <v>72966</v>
      </c>
      <c r="D4722" s="13" t="s">
        <v>25517</v>
      </c>
      <c r="E4722" s="13" t="s">
        <v>30239</v>
      </c>
      <c r="F4722" s="17">
        <v>44243</v>
      </c>
      <c r="G4722" s="13" t="s">
        <v>20271</v>
      </c>
      <c r="H4722" s="13" t="str">
        <f>_xlfn.XLOOKUP(Claims!$G4722,Table1[Policy ID],Table1[Policy Type])</f>
        <v>Property</v>
      </c>
    </row>
    <row r="4723" spans="1:8">
      <c r="A4723" s="11" t="s">
        <v>25237</v>
      </c>
      <c r="B4723" s="16">
        <v>45559</v>
      </c>
      <c r="C4723" s="8">
        <v>89138</v>
      </c>
      <c r="D4723" s="8" t="s">
        <v>25516</v>
      </c>
      <c r="E4723" s="8" t="s">
        <v>30240</v>
      </c>
      <c r="F4723" s="16">
        <v>45573</v>
      </c>
      <c r="G4723" s="8" t="s">
        <v>16564</v>
      </c>
      <c r="H4723" s="8" t="str">
        <f>_xlfn.XLOOKUP(Claims!$G4723,Table1[Policy ID],Table1[Policy Type])</f>
        <v>Property</v>
      </c>
    </row>
    <row r="4724" spans="1:8">
      <c r="A4724" s="12" t="s">
        <v>25238</v>
      </c>
      <c r="B4724" s="17">
        <v>45562</v>
      </c>
      <c r="C4724" s="13">
        <v>11410</v>
      </c>
      <c r="D4724" s="13" t="s">
        <v>25518</v>
      </c>
      <c r="E4724" s="13" t="s">
        <v>30241</v>
      </c>
      <c r="F4724" s="13"/>
      <c r="G4724" s="13" t="s">
        <v>19879</v>
      </c>
      <c r="H4724" s="13" t="str">
        <f>_xlfn.XLOOKUP(Claims!$G4724,Table1[Policy ID],Table1[Policy Type])</f>
        <v>Life</v>
      </c>
    </row>
    <row r="4725" spans="1:8">
      <c r="A4725" s="11" t="s">
        <v>25239</v>
      </c>
      <c r="B4725" s="16">
        <v>44010</v>
      </c>
      <c r="C4725" s="8">
        <v>4747</v>
      </c>
      <c r="D4725" s="8" t="s">
        <v>25516</v>
      </c>
      <c r="E4725" s="8" t="s">
        <v>30242</v>
      </c>
      <c r="F4725" s="16">
        <v>44034</v>
      </c>
      <c r="G4725" s="8" t="s">
        <v>20431</v>
      </c>
      <c r="H4725" s="8" t="str">
        <f>_xlfn.XLOOKUP(Claims!$G4725,Table1[Policy ID],Table1[Policy Type])</f>
        <v>Auto</v>
      </c>
    </row>
    <row r="4726" spans="1:8">
      <c r="A4726" s="12" t="s">
        <v>25240</v>
      </c>
      <c r="B4726" s="17">
        <v>44842</v>
      </c>
      <c r="C4726" s="13">
        <v>8582</v>
      </c>
      <c r="D4726" s="13" t="s">
        <v>25517</v>
      </c>
      <c r="E4726" s="13" t="s">
        <v>30243</v>
      </c>
      <c r="F4726" s="17">
        <v>44907</v>
      </c>
      <c r="G4726" s="13" t="s">
        <v>17528</v>
      </c>
      <c r="H4726" s="13" t="str">
        <f>_xlfn.XLOOKUP(Claims!$G4726,Table1[Policy ID],Table1[Policy Type])</f>
        <v>Health</v>
      </c>
    </row>
    <row r="4727" spans="1:8">
      <c r="A4727" s="11" t="s">
        <v>25241</v>
      </c>
      <c r="B4727" s="16">
        <v>43881</v>
      </c>
      <c r="C4727" s="8">
        <v>13958</v>
      </c>
      <c r="D4727" s="8" t="s">
        <v>25518</v>
      </c>
      <c r="E4727" s="8" t="s">
        <v>30244</v>
      </c>
      <c r="F4727" s="16">
        <v>43962</v>
      </c>
      <c r="G4727" s="8" t="s">
        <v>18566</v>
      </c>
      <c r="H4727" s="8" t="str">
        <f>_xlfn.XLOOKUP(Claims!$G4727,Table1[Policy ID],Table1[Policy Type])</f>
        <v>Life</v>
      </c>
    </row>
    <row r="4728" spans="1:8">
      <c r="A4728" s="12" t="s">
        <v>25242</v>
      </c>
      <c r="B4728" s="17">
        <v>43895</v>
      </c>
      <c r="C4728" s="13">
        <v>72461</v>
      </c>
      <c r="D4728" s="13" t="s">
        <v>25516</v>
      </c>
      <c r="E4728" s="13" t="s">
        <v>30245</v>
      </c>
      <c r="F4728" s="17">
        <v>43951</v>
      </c>
      <c r="G4728" s="13" t="s">
        <v>17695</v>
      </c>
      <c r="H4728" s="13" t="str">
        <f>_xlfn.XLOOKUP(Claims!$G4728,Table1[Policy ID],Table1[Policy Type])</f>
        <v>Health</v>
      </c>
    </row>
    <row r="4729" spans="1:8">
      <c r="A4729" s="11" t="s">
        <v>25243</v>
      </c>
      <c r="B4729" s="16">
        <v>44685</v>
      </c>
      <c r="C4729" s="8">
        <v>98400</v>
      </c>
      <c r="D4729" s="8" t="s">
        <v>25518</v>
      </c>
      <c r="E4729" s="8" t="s">
        <v>30246</v>
      </c>
      <c r="F4729" s="8"/>
      <c r="G4729" s="8" t="s">
        <v>18847</v>
      </c>
      <c r="H4729" s="8" t="str">
        <f>_xlfn.XLOOKUP(Claims!$G4729,Table1[Policy ID],Table1[Policy Type])</f>
        <v>Property</v>
      </c>
    </row>
    <row r="4730" spans="1:8">
      <c r="A4730" s="12" t="s">
        <v>25244</v>
      </c>
      <c r="B4730" s="17">
        <v>44066</v>
      </c>
      <c r="C4730" s="13">
        <v>97245</v>
      </c>
      <c r="D4730" s="13" t="s">
        <v>25516</v>
      </c>
      <c r="E4730" s="13" t="s">
        <v>30247</v>
      </c>
      <c r="F4730" s="13"/>
      <c r="G4730" s="13" t="s">
        <v>19788</v>
      </c>
      <c r="H4730" s="13" t="str">
        <f>_xlfn.XLOOKUP(Claims!$G4730,Table1[Policy ID],Table1[Policy Type])</f>
        <v>Property</v>
      </c>
    </row>
    <row r="4731" spans="1:8">
      <c r="A4731" s="11" t="s">
        <v>25245</v>
      </c>
      <c r="B4731" s="16">
        <v>44182</v>
      </c>
      <c r="C4731" s="8">
        <v>54433</v>
      </c>
      <c r="D4731" s="8" t="s">
        <v>25517</v>
      </c>
      <c r="E4731" s="8" t="s">
        <v>30248</v>
      </c>
      <c r="F4731" s="16">
        <v>44226</v>
      </c>
      <c r="G4731" s="8" t="s">
        <v>17278</v>
      </c>
      <c r="H4731" s="8" t="str">
        <f>_xlfn.XLOOKUP(Claims!$G4731,Table1[Policy ID],Table1[Policy Type])</f>
        <v>Property</v>
      </c>
    </row>
    <row r="4732" spans="1:8">
      <c r="A4732" s="12" t="s">
        <v>25246</v>
      </c>
      <c r="B4732" s="17">
        <v>44106</v>
      </c>
      <c r="C4732" s="13">
        <v>35487</v>
      </c>
      <c r="D4732" s="13" t="s">
        <v>25516</v>
      </c>
      <c r="E4732" s="13" t="s">
        <v>30249</v>
      </c>
      <c r="F4732" s="17">
        <v>44155</v>
      </c>
      <c r="G4732" s="13" t="s">
        <v>20010</v>
      </c>
      <c r="H4732" s="13" t="str">
        <f>_xlfn.XLOOKUP(Claims!$G4732,Table1[Policy ID],Table1[Policy Type])</f>
        <v>Auto</v>
      </c>
    </row>
    <row r="4733" spans="1:8">
      <c r="A4733" s="11" t="s">
        <v>25247</v>
      </c>
      <c r="B4733" s="16">
        <v>43874</v>
      </c>
      <c r="C4733" s="8">
        <v>98615</v>
      </c>
      <c r="D4733" s="8" t="s">
        <v>25518</v>
      </c>
      <c r="E4733" s="8" t="s">
        <v>30250</v>
      </c>
      <c r="F4733" s="8"/>
      <c r="G4733" s="8" t="s">
        <v>17033</v>
      </c>
      <c r="H4733" s="8" t="str">
        <f>_xlfn.XLOOKUP(Claims!$G4733,Table1[Policy ID],Table1[Policy Type])</f>
        <v>Auto</v>
      </c>
    </row>
    <row r="4734" spans="1:8">
      <c r="A4734" s="12" t="s">
        <v>25248</v>
      </c>
      <c r="B4734" s="17">
        <v>44122</v>
      </c>
      <c r="C4734" s="13">
        <v>14658</v>
      </c>
      <c r="D4734" s="13" t="s">
        <v>25516</v>
      </c>
      <c r="E4734" s="13" t="s">
        <v>30251</v>
      </c>
      <c r="F4734" s="17">
        <v>44207</v>
      </c>
      <c r="G4734" s="13" t="s">
        <v>18753</v>
      </c>
      <c r="H4734" s="13" t="str">
        <f>_xlfn.XLOOKUP(Claims!$G4734,Table1[Policy ID],Table1[Policy Type])</f>
        <v>Property</v>
      </c>
    </row>
    <row r="4735" spans="1:8">
      <c r="A4735" s="11" t="s">
        <v>25249</v>
      </c>
      <c r="B4735" s="16">
        <v>44751</v>
      </c>
      <c r="C4735" s="8">
        <v>53562</v>
      </c>
      <c r="D4735" s="8" t="s">
        <v>25518</v>
      </c>
      <c r="E4735" s="8" t="s">
        <v>30252</v>
      </c>
      <c r="F4735" s="8"/>
      <c r="G4735" s="8" t="s">
        <v>19253</v>
      </c>
      <c r="H4735" s="8" t="str">
        <f>_xlfn.XLOOKUP(Claims!$G4735,Table1[Policy ID],Table1[Policy Type])</f>
        <v>Auto</v>
      </c>
    </row>
    <row r="4736" spans="1:8">
      <c r="A4736" s="12" t="s">
        <v>25250</v>
      </c>
      <c r="B4736" s="17">
        <v>44720</v>
      </c>
      <c r="C4736" s="13">
        <v>96202</v>
      </c>
      <c r="D4736" s="13" t="s">
        <v>25517</v>
      </c>
      <c r="E4736" s="13" t="s">
        <v>30253</v>
      </c>
      <c r="F4736" s="17">
        <v>44749</v>
      </c>
      <c r="G4736" s="13" t="s">
        <v>17646</v>
      </c>
      <c r="H4736" s="13" t="str">
        <f>_xlfn.XLOOKUP(Claims!$G4736,Table1[Policy ID],Table1[Policy Type])</f>
        <v>Health</v>
      </c>
    </row>
    <row r="4737" spans="1:8">
      <c r="A4737" s="11" t="s">
        <v>25251</v>
      </c>
      <c r="B4737" s="16">
        <v>45412</v>
      </c>
      <c r="C4737" s="8">
        <v>30263</v>
      </c>
      <c r="D4737" s="8" t="s">
        <v>25518</v>
      </c>
      <c r="E4737" s="8" t="s">
        <v>30254</v>
      </c>
      <c r="F4737" s="16">
        <v>45484</v>
      </c>
      <c r="G4737" s="8" t="s">
        <v>16705</v>
      </c>
      <c r="H4737" s="8" t="str">
        <f>_xlfn.XLOOKUP(Claims!$G4737,Table1[Policy ID],Table1[Policy Type])</f>
        <v>Auto</v>
      </c>
    </row>
    <row r="4738" spans="1:8">
      <c r="A4738" s="12" t="s">
        <v>25252</v>
      </c>
      <c r="B4738" s="17">
        <v>44031</v>
      </c>
      <c r="C4738" s="13">
        <v>51381</v>
      </c>
      <c r="D4738" s="13" t="s">
        <v>25516</v>
      </c>
      <c r="E4738" s="13" t="s">
        <v>30255</v>
      </c>
      <c r="F4738" s="17">
        <v>44111</v>
      </c>
      <c r="G4738" s="13" t="s">
        <v>19282</v>
      </c>
      <c r="H4738" s="13" t="str">
        <f>_xlfn.XLOOKUP(Claims!$G4738,Table1[Policy ID],Table1[Policy Type])</f>
        <v>Property</v>
      </c>
    </row>
    <row r="4739" spans="1:8">
      <c r="A4739" s="11" t="s">
        <v>25253</v>
      </c>
      <c r="B4739" s="16">
        <v>44540</v>
      </c>
      <c r="C4739" s="8">
        <v>32801</v>
      </c>
      <c r="D4739" s="8" t="s">
        <v>25516</v>
      </c>
      <c r="E4739" s="8" t="s">
        <v>30256</v>
      </c>
      <c r="F4739" s="8"/>
      <c r="G4739" s="8" t="s">
        <v>17329</v>
      </c>
      <c r="H4739" s="8" t="str">
        <f>_xlfn.XLOOKUP(Claims!$G4739,Table1[Policy ID],Table1[Policy Type])</f>
        <v>Auto</v>
      </c>
    </row>
    <row r="4740" spans="1:8">
      <c r="A4740" s="12" t="s">
        <v>25254</v>
      </c>
      <c r="B4740" s="17">
        <v>44836</v>
      </c>
      <c r="C4740" s="13">
        <v>39264</v>
      </c>
      <c r="D4740" s="13" t="s">
        <v>25516</v>
      </c>
      <c r="E4740" s="13" t="s">
        <v>30257</v>
      </c>
      <c r="F4740" s="17">
        <v>44870</v>
      </c>
      <c r="G4740" s="13" t="s">
        <v>17045</v>
      </c>
      <c r="H4740" s="13" t="str">
        <f>_xlfn.XLOOKUP(Claims!$G4740,Table1[Policy ID],Table1[Policy Type])</f>
        <v>Health</v>
      </c>
    </row>
    <row r="4741" spans="1:8">
      <c r="A4741" s="11" t="s">
        <v>25255</v>
      </c>
      <c r="B4741" s="16">
        <v>44883</v>
      </c>
      <c r="C4741" s="8">
        <v>20755</v>
      </c>
      <c r="D4741" s="8" t="s">
        <v>25518</v>
      </c>
      <c r="E4741" s="8" t="s">
        <v>30258</v>
      </c>
      <c r="F4741" s="16">
        <v>44927</v>
      </c>
      <c r="G4741" s="8" t="s">
        <v>16803</v>
      </c>
      <c r="H4741" s="8" t="str">
        <f>_xlfn.XLOOKUP(Claims!$G4741,Table1[Policy ID],Table1[Policy Type])</f>
        <v>Life</v>
      </c>
    </row>
    <row r="4742" spans="1:8">
      <c r="A4742" s="12" t="s">
        <v>25256</v>
      </c>
      <c r="B4742" s="17">
        <v>44189</v>
      </c>
      <c r="C4742" s="13">
        <v>81069</v>
      </c>
      <c r="D4742" s="13" t="s">
        <v>25516</v>
      </c>
      <c r="E4742" s="13" t="s">
        <v>30259</v>
      </c>
      <c r="F4742" s="13"/>
      <c r="G4742" s="13" t="s">
        <v>20380</v>
      </c>
      <c r="H4742" s="13" t="str">
        <f>_xlfn.XLOOKUP(Claims!$G4742,Table1[Policy ID],Table1[Policy Type])</f>
        <v>Auto</v>
      </c>
    </row>
    <row r="4743" spans="1:8">
      <c r="A4743" s="11" t="s">
        <v>25257</v>
      </c>
      <c r="B4743" s="16">
        <v>45068</v>
      </c>
      <c r="C4743" s="8">
        <v>41727</v>
      </c>
      <c r="D4743" s="8" t="s">
        <v>25517</v>
      </c>
      <c r="E4743" s="8" t="s">
        <v>30260</v>
      </c>
      <c r="F4743" s="16">
        <v>45124</v>
      </c>
      <c r="G4743" s="8" t="s">
        <v>18291</v>
      </c>
      <c r="H4743" s="8" t="str">
        <f>_xlfn.XLOOKUP(Claims!$G4743,Table1[Policy ID],Table1[Policy Type])</f>
        <v>Property</v>
      </c>
    </row>
    <row r="4744" spans="1:8">
      <c r="A4744" s="12" t="s">
        <v>25258</v>
      </c>
      <c r="B4744" s="17">
        <v>44664</v>
      </c>
      <c r="C4744" s="13">
        <v>20541</v>
      </c>
      <c r="D4744" s="13" t="s">
        <v>25518</v>
      </c>
      <c r="E4744" s="13" t="s">
        <v>30261</v>
      </c>
      <c r="F4744" s="17">
        <v>44701</v>
      </c>
      <c r="G4744" s="13" t="s">
        <v>16224</v>
      </c>
      <c r="H4744" s="13" t="str">
        <f>_xlfn.XLOOKUP(Claims!$G4744,Table1[Policy ID],Table1[Policy Type])</f>
        <v>Property</v>
      </c>
    </row>
    <row r="4745" spans="1:8">
      <c r="A4745" s="11" t="s">
        <v>25259</v>
      </c>
      <c r="B4745" s="16">
        <v>45286</v>
      </c>
      <c r="C4745" s="8">
        <v>1773</v>
      </c>
      <c r="D4745" s="8" t="s">
        <v>25516</v>
      </c>
      <c r="E4745" s="8" t="s">
        <v>30262</v>
      </c>
      <c r="F4745" s="8"/>
      <c r="G4745" s="8" t="s">
        <v>19584</v>
      </c>
      <c r="H4745" s="8" t="str">
        <f>_xlfn.XLOOKUP(Claims!$G4745,Table1[Policy ID],Table1[Policy Type])</f>
        <v>Property</v>
      </c>
    </row>
    <row r="4746" spans="1:8">
      <c r="A4746" s="12" t="s">
        <v>25260</v>
      </c>
      <c r="B4746" s="17">
        <v>44948</v>
      </c>
      <c r="C4746" s="13">
        <v>12913</v>
      </c>
      <c r="D4746" s="13" t="s">
        <v>25518</v>
      </c>
      <c r="E4746" s="13" t="s">
        <v>30263</v>
      </c>
      <c r="F4746" s="13"/>
      <c r="G4746" s="13" t="s">
        <v>19311</v>
      </c>
      <c r="H4746" s="13" t="str">
        <f>_xlfn.XLOOKUP(Claims!$G4746,Table1[Policy ID],Table1[Policy Type])</f>
        <v>Life</v>
      </c>
    </row>
    <row r="4747" spans="1:8">
      <c r="A4747" s="11" t="s">
        <v>25261</v>
      </c>
      <c r="B4747" s="16">
        <v>45392</v>
      </c>
      <c r="C4747" s="8">
        <v>4389</v>
      </c>
      <c r="D4747" s="8" t="s">
        <v>25518</v>
      </c>
      <c r="E4747" s="8" t="s">
        <v>30264</v>
      </c>
      <c r="F4747" s="8"/>
      <c r="G4747" s="8" t="s">
        <v>17142</v>
      </c>
      <c r="H4747" s="8" t="str">
        <f>_xlfn.XLOOKUP(Claims!$G4747,Table1[Policy ID],Table1[Policy Type])</f>
        <v>Health</v>
      </c>
    </row>
    <row r="4748" spans="1:8">
      <c r="A4748" s="12" t="s">
        <v>25262</v>
      </c>
      <c r="B4748" s="17">
        <v>44656</v>
      </c>
      <c r="C4748" s="13">
        <v>13384</v>
      </c>
      <c r="D4748" s="13" t="s">
        <v>25516</v>
      </c>
      <c r="E4748" s="13" t="s">
        <v>30265</v>
      </c>
      <c r="F4748" s="13"/>
      <c r="G4748" s="13" t="s">
        <v>19837</v>
      </c>
      <c r="H4748" s="13" t="str">
        <f>_xlfn.XLOOKUP(Claims!$G4748,Table1[Policy ID],Table1[Policy Type])</f>
        <v>Health</v>
      </c>
    </row>
    <row r="4749" spans="1:8">
      <c r="A4749" s="11" t="s">
        <v>25263</v>
      </c>
      <c r="B4749" s="16">
        <v>44844</v>
      </c>
      <c r="C4749" s="8">
        <v>55979</v>
      </c>
      <c r="D4749" s="8" t="s">
        <v>25518</v>
      </c>
      <c r="E4749" s="8" t="s">
        <v>30266</v>
      </c>
      <c r="F4749" s="8"/>
      <c r="G4749" s="8" t="s">
        <v>18320</v>
      </c>
      <c r="H4749" s="8" t="str">
        <f>_xlfn.XLOOKUP(Claims!$G4749,Table1[Policy ID],Table1[Policy Type])</f>
        <v>Health</v>
      </c>
    </row>
    <row r="4750" spans="1:8">
      <c r="A4750" s="12" t="s">
        <v>25264</v>
      </c>
      <c r="B4750" s="17">
        <v>44639</v>
      </c>
      <c r="C4750" s="13">
        <v>61154</v>
      </c>
      <c r="D4750" s="13" t="s">
        <v>25517</v>
      </c>
      <c r="E4750" s="13" t="s">
        <v>30267</v>
      </c>
      <c r="F4750" s="17">
        <v>44688</v>
      </c>
      <c r="G4750" s="13" t="s">
        <v>19373</v>
      </c>
      <c r="H4750" s="13" t="str">
        <f>_xlfn.XLOOKUP(Claims!$G4750,Table1[Policy ID],Table1[Policy Type])</f>
        <v>Health</v>
      </c>
    </row>
    <row r="4751" spans="1:8">
      <c r="A4751" s="11" t="s">
        <v>25265</v>
      </c>
      <c r="B4751" s="16">
        <v>44874</v>
      </c>
      <c r="C4751" s="8">
        <v>26345</v>
      </c>
      <c r="D4751" s="8" t="s">
        <v>25518</v>
      </c>
      <c r="E4751" s="8" t="s">
        <v>30268</v>
      </c>
      <c r="F4751" s="16">
        <v>44947</v>
      </c>
      <c r="G4751" s="8" t="s">
        <v>17486</v>
      </c>
      <c r="H4751" s="8" t="str">
        <f>_xlfn.XLOOKUP(Claims!$G4751,Table1[Policy ID],Table1[Policy Type])</f>
        <v>Life</v>
      </c>
    </row>
    <row r="4752" spans="1:8">
      <c r="A4752" s="12" t="s">
        <v>25266</v>
      </c>
      <c r="B4752" s="17">
        <v>43939</v>
      </c>
      <c r="C4752" s="13">
        <v>60069</v>
      </c>
      <c r="D4752" s="13" t="s">
        <v>25518</v>
      </c>
      <c r="E4752" s="13" t="s">
        <v>30269</v>
      </c>
      <c r="F4752" s="17">
        <v>44000</v>
      </c>
      <c r="G4752" s="13" t="s">
        <v>17094</v>
      </c>
      <c r="H4752" s="13" t="str">
        <f>_xlfn.XLOOKUP(Claims!$G4752,Table1[Policy ID],Table1[Policy Type])</f>
        <v>Property</v>
      </c>
    </row>
    <row r="4753" spans="1:8">
      <c r="A4753" s="11" t="s">
        <v>25267</v>
      </c>
      <c r="B4753" s="16">
        <v>44091</v>
      </c>
      <c r="C4753" s="8">
        <v>90339</v>
      </c>
      <c r="D4753" s="8" t="s">
        <v>25516</v>
      </c>
      <c r="E4753" s="8" t="s">
        <v>30270</v>
      </c>
      <c r="F4753" s="16">
        <v>44103</v>
      </c>
      <c r="G4753" s="8" t="s">
        <v>17439</v>
      </c>
      <c r="H4753" s="8" t="str">
        <f>_xlfn.XLOOKUP(Claims!$G4753,Table1[Policy ID],Table1[Policy Type])</f>
        <v>Property</v>
      </c>
    </row>
    <row r="4754" spans="1:8">
      <c r="A4754" s="12" t="s">
        <v>25268</v>
      </c>
      <c r="B4754" s="17">
        <v>45081</v>
      </c>
      <c r="C4754" s="13">
        <v>73508</v>
      </c>
      <c r="D4754" s="13" t="s">
        <v>25518</v>
      </c>
      <c r="E4754" s="13" t="s">
        <v>30271</v>
      </c>
      <c r="F4754" s="17">
        <v>45131</v>
      </c>
      <c r="G4754" s="13" t="s">
        <v>19345</v>
      </c>
      <c r="H4754" s="13" t="str">
        <f>_xlfn.XLOOKUP(Claims!$G4754,Table1[Policy ID],Table1[Policy Type])</f>
        <v>Auto</v>
      </c>
    </row>
    <row r="4755" spans="1:8">
      <c r="A4755" s="11" t="s">
        <v>25269</v>
      </c>
      <c r="B4755" s="16">
        <v>44815</v>
      </c>
      <c r="C4755" s="8">
        <v>1592</v>
      </c>
      <c r="D4755" s="8" t="s">
        <v>25516</v>
      </c>
      <c r="E4755" s="8" t="s">
        <v>30272</v>
      </c>
      <c r="F4755" s="16">
        <v>44850</v>
      </c>
      <c r="G4755" s="8" t="s">
        <v>16743</v>
      </c>
      <c r="H4755" s="8" t="str">
        <f>_xlfn.XLOOKUP(Claims!$G4755,Table1[Policy ID],Table1[Policy Type])</f>
        <v>Life</v>
      </c>
    </row>
    <row r="4756" spans="1:8">
      <c r="A4756" s="12" t="s">
        <v>25270</v>
      </c>
      <c r="B4756" s="17">
        <v>44072</v>
      </c>
      <c r="C4756" s="13">
        <v>40449</v>
      </c>
      <c r="D4756" s="13" t="s">
        <v>25518</v>
      </c>
      <c r="E4756" s="13" t="s">
        <v>30273</v>
      </c>
      <c r="F4756" s="17">
        <v>44113</v>
      </c>
      <c r="G4756" s="13" t="s">
        <v>20361</v>
      </c>
      <c r="H4756" s="13" t="str">
        <f>_xlfn.XLOOKUP(Claims!$G4756,Table1[Policy ID],Table1[Policy Type])</f>
        <v>Health</v>
      </c>
    </row>
    <row r="4757" spans="1:8">
      <c r="A4757" s="11" t="s">
        <v>25271</v>
      </c>
      <c r="B4757" s="16">
        <v>44349</v>
      </c>
      <c r="C4757" s="8">
        <v>10641</v>
      </c>
      <c r="D4757" s="8" t="s">
        <v>25516</v>
      </c>
      <c r="E4757" s="8" t="s">
        <v>30274</v>
      </c>
      <c r="F4757" s="16">
        <v>44370</v>
      </c>
      <c r="G4757" s="8" t="s">
        <v>16101</v>
      </c>
      <c r="H4757" s="8" t="str">
        <f>_xlfn.XLOOKUP(Claims!$G4757,Table1[Policy ID],Table1[Policy Type])</f>
        <v>Property</v>
      </c>
    </row>
    <row r="4758" spans="1:8">
      <c r="A4758" s="12" t="s">
        <v>25272</v>
      </c>
      <c r="B4758" s="17">
        <v>45177</v>
      </c>
      <c r="C4758" s="13">
        <v>10600</v>
      </c>
      <c r="D4758" s="13" t="s">
        <v>25518</v>
      </c>
      <c r="E4758" s="13" t="s">
        <v>30275</v>
      </c>
      <c r="F4758" s="13"/>
      <c r="G4758" s="13" t="s">
        <v>20289</v>
      </c>
      <c r="H4758" s="13" t="str">
        <f>_xlfn.XLOOKUP(Claims!$G4758,Table1[Policy ID],Table1[Policy Type])</f>
        <v>Auto</v>
      </c>
    </row>
    <row r="4759" spans="1:8">
      <c r="A4759" s="11" t="s">
        <v>25273</v>
      </c>
      <c r="B4759" s="16">
        <v>44496</v>
      </c>
      <c r="C4759" s="8">
        <v>79614</v>
      </c>
      <c r="D4759" s="8" t="s">
        <v>25518</v>
      </c>
      <c r="E4759" s="8" t="s">
        <v>30276</v>
      </c>
      <c r="F4759" s="16">
        <v>44562</v>
      </c>
      <c r="G4759" s="8" t="s">
        <v>18444</v>
      </c>
      <c r="H4759" s="8" t="str">
        <f>_xlfn.XLOOKUP(Claims!$G4759,Table1[Policy ID],Table1[Policy Type])</f>
        <v>Auto</v>
      </c>
    </row>
    <row r="4760" spans="1:8">
      <c r="A4760" s="12" t="s">
        <v>25274</v>
      </c>
      <c r="B4760" s="17">
        <v>44004</v>
      </c>
      <c r="C4760" s="13">
        <v>29272</v>
      </c>
      <c r="D4760" s="13" t="s">
        <v>25518</v>
      </c>
      <c r="E4760" s="13" t="s">
        <v>30277</v>
      </c>
      <c r="F4760" s="17">
        <v>44074</v>
      </c>
      <c r="G4760" s="13" t="s">
        <v>19891</v>
      </c>
      <c r="H4760" s="13" t="str">
        <f>_xlfn.XLOOKUP(Claims!$G4760,Table1[Policy ID],Table1[Policy Type])</f>
        <v>Auto</v>
      </c>
    </row>
    <row r="4761" spans="1:8">
      <c r="A4761" s="11" t="s">
        <v>25275</v>
      </c>
      <c r="B4761" s="16">
        <v>44073</v>
      </c>
      <c r="C4761" s="8">
        <v>60644</v>
      </c>
      <c r="D4761" s="8" t="s">
        <v>25517</v>
      </c>
      <c r="E4761" s="8" t="s">
        <v>30278</v>
      </c>
      <c r="F4761" s="8"/>
      <c r="G4761" s="8" t="s">
        <v>17362</v>
      </c>
      <c r="H4761" s="8" t="str">
        <f>_xlfn.XLOOKUP(Claims!$G4761,Table1[Policy ID],Table1[Policy Type])</f>
        <v>Life</v>
      </c>
    </row>
    <row r="4762" spans="1:8">
      <c r="A4762" s="12" t="s">
        <v>25276</v>
      </c>
      <c r="B4762" s="17">
        <v>45495</v>
      </c>
      <c r="C4762" s="13">
        <v>18115</v>
      </c>
      <c r="D4762" s="13" t="s">
        <v>25518</v>
      </c>
      <c r="E4762" s="13" t="s">
        <v>30279</v>
      </c>
      <c r="F4762" s="17">
        <v>45551</v>
      </c>
      <c r="G4762" s="13" t="s">
        <v>16241</v>
      </c>
      <c r="H4762" s="13" t="str">
        <f>_xlfn.XLOOKUP(Claims!$G4762,Table1[Policy ID],Table1[Policy Type])</f>
        <v>Life</v>
      </c>
    </row>
    <row r="4763" spans="1:8">
      <c r="A4763" s="11" t="s">
        <v>25277</v>
      </c>
      <c r="B4763" s="16">
        <v>44522</v>
      </c>
      <c r="C4763" s="8">
        <v>60101</v>
      </c>
      <c r="D4763" s="8" t="s">
        <v>25516</v>
      </c>
      <c r="E4763" s="8" t="s">
        <v>30280</v>
      </c>
      <c r="F4763" s="8"/>
      <c r="G4763" s="8" t="s">
        <v>17736</v>
      </c>
      <c r="H4763" s="8" t="str">
        <f>_xlfn.XLOOKUP(Claims!$G4763,Table1[Policy ID],Table1[Policy Type])</f>
        <v>Health</v>
      </c>
    </row>
    <row r="4764" spans="1:8">
      <c r="A4764" s="12" t="s">
        <v>25278</v>
      </c>
      <c r="B4764" s="17">
        <v>44548</v>
      </c>
      <c r="C4764" s="13">
        <v>98307</v>
      </c>
      <c r="D4764" s="13" t="s">
        <v>25517</v>
      </c>
      <c r="E4764" s="13" t="s">
        <v>30281</v>
      </c>
      <c r="F4764" s="17">
        <v>44607</v>
      </c>
      <c r="G4764" s="13" t="s">
        <v>17875</v>
      </c>
      <c r="H4764" s="13" t="str">
        <f>_xlfn.XLOOKUP(Claims!$G4764,Table1[Policy ID],Table1[Policy Type])</f>
        <v>Auto</v>
      </c>
    </row>
    <row r="4765" spans="1:8">
      <c r="A4765" s="11" t="s">
        <v>25279</v>
      </c>
      <c r="B4765" s="16">
        <v>44881</v>
      </c>
      <c r="C4765" s="8">
        <v>93324</v>
      </c>
      <c r="D4765" s="8" t="s">
        <v>25516</v>
      </c>
      <c r="E4765" s="8" t="s">
        <v>30282</v>
      </c>
      <c r="F4765" s="8"/>
      <c r="G4765" s="8" t="s">
        <v>18002</v>
      </c>
      <c r="H4765" s="8" t="str">
        <f>_xlfn.XLOOKUP(Claims!$G4765,Table1[Policy ID],Table1[Policy Type])</f>
        <v>Health</v>
      </c>
    </row>
    <row r="4766" spans="1:8">
      <c r="A4766" s="12" t="s">
        <v>25280</v>
      </c>
      <c r="B4766" s="17">
        <v>44780</v>
      </c>
      <c r="C4766" s="13">
        <v>36459</v>
      </c>
      <c r="D4766" s="13" t="s">
        <v>25517</v>
      </c>
      <c r="E4766" s="13" t="s">
        <v>30283</v>
      </c>
      <c r="F4766" s="17">
        <v>44853</v>
      </c>
      <c r="G4766" s="13" t="s">
        <v>18370</v>
      </c>
      <c r="H4766" s="13" t="str">
        <f>_xlfn.XLOOKUP(Claims!$G4766,Table1[Policy ID],Table1[Policy Type])</f>
        <v>Life</v>
      </c>
    </row>
    <row r="4767" spans="1:8">
      <c r="A4767" s="11" t="s">
        <v>25281</v>
      </c>
      <c r="B4767" s="16">
        <v>44958</v>
      </c>
      <c r="C4767" s="8">
        <v>75025</v>
      </c>
      <c r="D4767" s="8" t="s">
        <v>25517</v>
      </c>
      <c r="E4767" s="8" t="s">
        <v>30284</v>
      </c>
      <c r="F4767" s="8"/>
      <c r="G4767" s="8" t="s">
        <v>16166</v>
      </c>
      <c r="H4767" s="8" t="str">
        <f>_xlfn.XLOOKUP(Claims!$G4767,Table1[Policy ID],Table1[Policy Type])</f>
        <v>Property</v>
      </c>
    </row>
    <row r="4768" spans="1:8">
      <c r="A4768" s="12" t="s">
        <v>25282</v>
      </c>
      <c r="B4768" s="17">
        <v>44868</v>
      </c>
      <c r="C4768" s="13">
        <v>94802</v>
      </c>
      <c r="D4768" s="13" t="s">
        <v>25518</v>
      </c>
      <c r="E4768" s="13" t="s">
        <v>30285</v>
      </c>
      <c r="F4768" s="17">
        <v>44943</v>
      </c>
      <c r="G4768" s="13" t="s">
        <v>19827</v>
      </c>
      <c r="H4768" s="13" t="str">
        <f>_xlfn.XLOOKUP(Claims!$G4768,Table1[Policy ID],Table1[Policy Type])</f>
        <v>Health</v>
      </c>
    </row>
    <row r="4769" spans="1:8">
      <c r="A4769" s="11" t="s">
        <v>25283</v>
      </c>
      <c r="B4769" s="16">
        <v>45039</v>
      </c>
      <c r="C4769" s="8">
        <v>83867</v>
      </c>
      <c r="D4769" s="8" t="s">
        <v>25516</v>
      </c>
      <c r="E4769" s="8" t="s">
        <v>30286</v>
      </c>
      <c r="F4769" s="16">
        <v>45064</v>
      </c>
      <c r="G4769" s="8" t="s">
        <v>19274</v>
      </c>
      <c r="H4769" s="8" t="str">
        <f>_xlfn.XLOOKUP(Claims!$G4769,Table1[Policy ID],Table1[Policy Type])</f>
        <v>Health</v>
      </c>
    </row>
    <row r="4770" spans="1:8">
      <c r="A4770" s="12" t="s">
        <v>25284</v>
      </c>
      <c r="B4770" s="17">
        <v>44207</v>
      </c>
      <c r="C4770" s="13">
        <v>77093</v>
      </c>
      <c r="D4770" s="13" t="s">
        <v>25516</v>
      </c>
      <c r="E4770" s="13" t="s">
        <v>30287</v>
      </c>
      <c r="F4770" s="17">
        <v>44242</v>
      </c>
      <c r="G4770" s="13" t="s">
        <v>19089</v>
      </c>
      <c r="H4770" s="13" t="str">
        <f>_xlfn.XLOOKUP(Claims!$G4770,Table1[Policy ID],Table1[Policy Type])</f>
        <v>Auto</v>
      </c>
    </row>
    <row r="4771" spans="1:8">
      <c r="A4771" s="11" t="s">
        <v>25285</v>
      </c>
      <c r="B4771" s="16">
        <v>45228</v>
      </c>
      <c r="C4771" s="8">
        <v>89166</v>
      </c>
      <c r="D4771" s="8" t="s">
        <v>25518</v>
      </c>
      <c r="E4771" s="8" t="s">
        <v>30288</v>
      </c>
      <c r="F4771" s="8"/>
      <c r="G4771" s="8" t="s">
        <v>19500</v>
      </c>
      <c r="H4771" s="8" t="str">
        <f>_xlfn.XLOOKUP(Claims!$G4771,Table1[Policy ID],Table1[Policy Type])</f>
        <v>Health</v>
      </c>
    </row>
    <row r="4772" spans="1:8">
      <c r="A4772" s="12" t="s">
        <v>25286</v>
      </c>
      <c r="B4772" s="17">
        <v>45168</v>
      </c>
      <c r="C4772" s="13">
        <v>66619</v>
      </c>
      <c r="D4772" s="13" t="s">
        <v>25517</v>
      </c>
      <c r="E4772" s="13" t="s">
        <v>30289</v>
      </c>
      <c r="F4772" s="17">
        <v>45180</v>
      </c>
      <c r="G4772" s="13" t="s">
        <v>18620</v>
      </c>
      <c r="H4772" s="13" t="str">
        <f>_xlfn.XLOOKUP(Claims!$G4772,Table1[Policy ID],Table1[Policy Type])</f>
        <v>Health</v>
      </c>
    </row>
    <row r="4773" spans="1:8">
      <c r="A4773" s="11" t="s">
        <v>25287</v>
      </c>
      <c r="B4773" s="16">
        <v>44575</v>
      </c>
      <c r="C4773" s="8">
        <v>71368</v>
      </c>
      <c r="D4773" s="8" t="s">
        <v>25517</v>
      </c>
      <c r="E4773" s="8" t="s">
        <v>30290</v>
      </c>
      <c r="F4773" s="16">
        <v>44613</v>
      </c>
      <c r="G4773" s="8" t="s">
        <v>19521</v>
      </c>
      <c r="H4773" s="8" t="str">
        <f>_xlfn.XLOOKUP(Claims!$G4773,Table1[Policy ID],Table1[Policy Type])</f>
        <v>Health</v>
      </c>
    </row>
    <row r="4774" spans="1:8">
      <c r="A4774" s="12" t="s">
        <v>25288</v>
      </c>
      <c r="B4774" s="17">
        <v>44271</v>
      </c>
      <c r="C4774" s="13">
        <v>23623</v>
      </c>
      <c r="D4774" s="13" t="s">
        <v>25516</v>
      </c>
      <c r="E4774" s="13" t="s">
        <v>30291</v>
      </c>
      <c r="F4774" s="17">
        <v>44316</v>
      </c>
      <c r="G4774" s="13" t="s">
        <v>17265</v>
      </c>
      <c r="H4774" s="13" t="str">
        <f>_xlfn.XLOOKUP(Claims!$G4774,Table1[Policy ID],Table1[Policy Type])</f>
        <v>Auto</v>
      </c>
    </row>
    <row r="4775" spans="1:8">
      <c r="A4775" s="11" t="s">
        <v>25289</v>
      </c>
      <c r="B4775" s="16">
        <v>44601</v>
      </c>
      <c r="C4775" s="8">
        <v>11405</v>
      </c>
      <c r="D4775" s="8" t="s">
        <v>25516</v>
      </c>
      <c r="E4775" s="8" t="s">
        <v>30292</v>
      </c>
      <c r="F4775" s="16">
        <v>44645</v>
      </c>
      <c r="G4775" s="8" t="s">
        <v>16574</v>
      </c>
      <c r="H4775" s="8" t="str">
        <f>_xlfn.XLOOKUP(Claims!$G4775,Table1[Policy ID],Table1[Policy Type])</f>
        <v>Property</v>
      </c>
    </row>
    <row r="4776" spans="1:8">
      <c r="A4776" s="12" t="s">
        <v>25290</v>
      </c>
      <c r="B4776" s="17">
        <v>44010</v>
      </c>
      <c r="C4776" s="13">
        <v>86929</v>
      </c>
      <c r="D4776" s="13" t="s">
        <v>25518</v>
      </c>
      <c r="E4776" s="13" t="s">
        <v>30293</v>
      </c>
      <c r="F4776" s="13"/>
      <c r="G4776" s="13" t="s">
        <v>15506</v>
      </c>
      <c r="H4776" s="13" t="str">
        <f>_xlfn.XLOOKUP(Claims!$G4776,Table1[Policy ID],Table1[Policy Type])</f>
        <v>Property</v>
      </c>
    </row>
    <row r="4777" spans="1:8">
      <c r="A4777" s="11" t="s">
        <v>25291</v>
      </c>
      <c r="B4777" s="16">
        <v>44585</v>
      </c>
      <c r="C4777" s="8">
        <v>67434</v>
      </c>
      <c r="D4777" s="8" t="s">
        <v>25516</v>
      </c>
      <c r="E4777" s="8" t="s">
        <v>30294</v>
      </c>
      <c r="F4777" s="8"/>
      <c r="G4777" s="8" t="s">
        <v>17620</v>
      </c>
      <c r="H4777" s="8" t="str">
        <f>_xlfn.XLOOKUP(Claims!$G4777,Table1[Policy ID],Table1[Policy Type])</f>
        <v>Property</v>
      </c>
    </row>
    <row r="4778" spans="1:8">
      <c r="A4778" s="12" t="s">
        <v>25292</v>
      </c>
      <c r="B4778" s="17">
        <v>45098</v>
      </c>
      <c r="C4778" s="13">
        <v>87928</v>
      </c>
      <c r="D4778" s="13" t="s">
        <v>25517</v>
      </c>
      <c r="E4778" s="13" t="s">
        <v>30295</v>
      </c>
      <c r="F4778" s="17">
        <v>45124</v>
      </c>
      <c r="G4778" s="13" t="s">
        <v>19716</v>
      </c>
      <c r="H4778" s="13" t="str">
        <f>_xlfn.XLOOKUP(Claims!$G4778,Table1[Policy ID],Table1[Policy Type])</f>
        <v>Auto</v>
      </c>
    </row>
    <row r="4779" spans="1:8">
      <c r="A4779" s="11" t="s">
        <v>25293</v>
      </c>
      <c r="B4779" s="16">
        <v>44497</v>
      </c>
      <c r="C4779" s="8">
        <v>59026</v>
      </c>
      <c r="D4779" s="8" t="s">
        <v>25517</v>
      </c>
      <c r="E4779" s="8" t="s">
        <v>30296</v>
      </c>
      <c r="F4779" s="8"/>
      <c r="G4779" s="8" t="s">
        <v>16902</v>
      </c>
      <c r="H4779" s="8" t="str">
        <f>_xlfn.XLOOKUP(Claims!$G4779,Table1[Policy ID],Table1[Policy Type])</f>
        <v>Property</v>
      </c>
    </row>
    <row r="4780" spans="1:8">
      <c r="A4780" s="12" t="s">
        <v>25294</v>
      </c>
      <c r="B4780" s="17">
        <v>44306</v>
      </c>
      <c r="C4780" s="13">
        <v>1308</v>
      </c>
      <c r="D4780" s="13" t="s">
        <v>25518</v>
      </c>
      <c r="E4780" s="13" t="s">
        <v>30297</v>
      </c>
      <c r="F4780" s="13"/>
      <c r="G4780" s="13" t="s">
        <v>19565</v>
      </c>
      <c r="H4780" s="13" t="str">
        <f>_xlfn.XLOOKUP(Claims!$G4780,Table1[Policy ID],Table1[Policy Type])</f>
        <v>Health</v>
      </c>
    </row>
    <row r="4781" spans="1:8">
      <c r="A4781" s="11" t="s">
        <v>25295</v>
      </c>
      <c r="B4781" s="16">
        <v>43981</v>
      </c>
      <c r="C4781" s="8">
        <v>10289</v>
      </c>
      <c r="D4781" s="8" t="s">
        <v>25517</v>
      </c>
      <c r="E4781" s="8" t="s">
        <v>30298</v>
      </c>
      <c r="F4781" s="16">
        <v>44057</v>
      </c>
      <c r="G4781" s="8" t="s">
        <v>16216</v>
      </c>
      <c r="H4781" s="8" t="str">
        <f>_xlfn.XLOOKUP(Claims!$G4781,Table1[Policy ID],Table1[Policy Type])</f>
        <v>Property</v>
      </c>
    </row>
    <row r="4782" spans="1:8">
      <c r="A4782" s="12" t="s">
        <v>25296</v>
      </c>
      <c r="B4782" s="17">
        <v>44898</v>
      </c>
      <c r="C4782" s="13">
        <v>12641</v>
      </c>
      <c r="D4782" s="13" t="s">
        <v>25518</v>
      </c>
      <c r="E4782" s="13" t="s">
        <v>30299</v>
      </c>
      <c r="F4782" s="17">
        <v>44984</v>
      </c>
      <c r="G4782" s="13" t="s">
        <v>18393</v>
      </c>
      <c r="H4782" s="13" t="str">
        <f>_xlfn.XLOOKUP(Claims!$G4782,Table1[Policy ID],Table1[Policy Type])</f>
        <v>Property</v>
      </c>
    </row>
    <row r="4783" spans="1:8">
      <c r="A4783" s="11" t="s">
        <v>25297</v>
      </c>
      <c r="B4783" s="16">
        <v>44666</v>
      </c>
      <c r="C4783" s="8">
        <v>13087</v>
      </c>
      <c r="D4783" s="8" t="s">
        <v>25518</v>
      </c>
      <c r="E4783" s="8" t="s">
        <v>30300</v>
      </c>
      <c r="F4783" s="16">
        <v>44750</v>
      </c>
      <c r="G4783" s="8" t="s">
        <v>16001</v>
      </c>
      <c r="H4783" s="8" t="str">
        <f>_xlfn.XLOOKUP(Claims!$G4783,Table1[Policy ID],Table1[Policy Type])</f>
        <v>Health</v>
      </c>
    </row>
    <row r="4784" spans="1:8">
      <c r="A4784" s="12" t="s">
        <v>25298</v>
      </c>
      <c r="B4784" s="17">
        <v>44915</v>
      </c>
      <c r="C4784" s="13">
        <v>96486</v>
      </c>
      <c r="D4784" s="13" t="s">
        <v>25516</v>
      </c>
      <c r="E4784" s="13" t="s">
        <v>30301</v>
      </c>
      <c r="F4784" s="17">
        <v>44928</v>
      </c>
      <c r="G4784" s="13" t="s">
        <v>19117</v>
      </c>
      <c r="H4784" s="13" t="str">
        <f>_xlfn.XLOOKUP(Claims!$G4784,Table1[Policy ID],Table1[Policy Type])</f>
        <v>Life</v>
      </c>
    </row>
    <row r="4785" spans="1:8">
      <c r="A4785" s="11" t="s">
        <v>25299</v>
      </c>
      <c r="B4785" s="16">
        <v>45397</v>
      </c>
      <c r="C4785" s="8">
        <v>41042</v>
      </c>
      <c r="D4785" s="8" t="s">
        <v>25518</v>
      </c>
      <c r="E4785" s="8" t="s">
        <v>30302</v>
      </c>
      <c r="F4785" s="8"/>
      <c r="G4785" s="8" t="s">
        <v>16754</v>
      </c>
      <c r="H4785" s="8" t="str">
        <f>_xlfn.XLOOKUP(Claims!$G4785,Table1[Policy ID],Table1[Policy Type])</f>
        <v>Life</v>
      </c>
    </row>
    <row r="4786" spans="1:8">
      <c r="A4786" s="12" t="s">
        <v>25300</v>
      </c>
      <c r="B4786" s="17">
        <v>45601</v>
      </c>
      <c r="C4786" s="13">
        <v>67277</v>
      </c>
      <c r="D4786" s="13" t="s">
        <v>25518</v>
      </c>
      <c r="E4786" s="13" t="s">
        <v>30303</v>
      </c>
      <c r="F4786" s="17">
        <v>45653</v>
      </c>
      <c r="G4786" s="13" t="s">
        <v>17008</v>
      </c>
      <c r="H4786" s="13" t="str">
        <f>_xlfn.XLOOKUP(Claims!$G4786,Table1[Policy ID],Table1[Policy Type])</f>
        <v>Health</v>
      </c>
    </row>
    <row r="4787" spans="1:8">
      <c r="A4787" s="11" t="s">
        <v>25301</v>
      </c>
      <c r="B4787" s="16">
        <v>45422</v>
      </c>
      <c r="C4787" s="8">
        <v>77370</v>
      </c>
      <c r="D4787" s="8" t="s">
        <v>25518</v>
      </c>
      <c r="E4787" s="8" t="s">
        <v>30304</v>
      </c>
      <c r="F4787" s="16">
        <v>45484</v>
      </c>
      <c r="G4787" s="8" t="s">
        <v>18583</v>
      </c>
      <c r="H4787" s="8" t="str">
        <f>_xlfn.XLOOKUP(Claims!$G4787,Table1[Policy ID],Table1[Policy Type])</f>
        <v>Health</v>
      </c>
    </row>
    <row r="4788" spans="1:8">
      <c r="A4788" s="12" t="s">
        <v>25302</v>
      </c>
      <c r="B4788" s="17">
        <v>44853</v>
      </c>
      <c r="C4788" s="13">
        <v>48714</v>
      </c>
      <c r="D4788" s="13" t="s">
        <v>25516</v>
      </c>
      <c r="E4788" s="13" t="s">
        <v>30305</v>
      </c>
      <c r="F4788" s="17">
        <v>44898</v>
      </c>
      <c r="G4788" s="13" t="s">
        <v>18463</v>
      </c>
      <c r="H4788" s="13" t="str">
        <f>_xlfn.XLOOKUP(Claims!$G4788,Table1[Policy ID],Table1[Policy Type])</f>
        <v>Property</v>
      </c>
    </row>
    <row r="4789" spans="1:8">
      <c r="A4789" s="11" t="s">
        <v>25303</v>
      </c>
      <c r="B4789" s="16">
        <v>44622</v>
      </c>
      <c r="C4789" s="8">
        <v>85273</v>
      </c>
      <c r="D4789" s="8" t="s">
        <v>25517</v>
      </c>
      <c r="E4789" s="8" t="s">
        <v>30306</v>
      </c>
      <c r="F4789" s="16">
        <v>44666</v>
      </c>
      <c r="G4789" s="8" t="s">
        <v>20148</v>
      </c>
      <c r="H4789" s="8" t="str">
        <f>_xlfn.XLOOKUP(Claims!$G4789,Table1[Policy ID],Table1[Policy Type])</f>
        <v>Auto</v>
      </c>
    </row>
    <row r="4790" spans="1:8">
      <c r="A4790" s="12" t="s">
        <v>25304</v>
      </c>
      <c r="B4790" s="17">
        <v>43980</v>
      </c>
      <c r="C4790" s="13">
        <v>79777</v>
      </c>
      <c r="D4790" s="13" t="s">
        <v>25518</v>
      </c>
      <c r="E4790" s="13" t="s">
        <v>30307</v>
      </c>
      <c r="F4790" s="17">
        <v>44036</v>
      </c>
      <c r="G4790" s="13" t="s">
        <v>16229</v>
      </c>
      <c r="H4790" s="13" t="str">
        <f>_xlfn.XLOOKUP(Claims!$G4790,Table1[Policy ID],Table1[Policy Type])</f>
        <v>Life</v>
      </c>
    </row>
    <row r="4791" spans="1:8">
      <c r="A4791" s="11" t="s">
        <v>25305</v>
      </c>
      <c r="B4791" s="16">
        <v>45620</v>
      </c>
      <c r="C4791" s="8">
        <v>21298</v>
      </c>
      <c r="D4791" s="8" t="s">
        <v>25516</v>
      </c>
      <c r="E4791" s="8" t="s">
        <v>30308</v>
      </c>
      <c r="F4791" s="8"/>
      <c r="G4791" s="8" t="s">
        <v>19967</v>
      </c>
      <c r="H4791" s="8" t="str">
        <f>_xlfn.XLOOKUP(Claims!$G4791,Table1[Policy ID],Table1[Policy Type])</f>
        <v>Auto</v>
      </c>
    </row>
    <row r="4792" spans="1:8">
      <c r="A4792" s="12" t="s">
        <v>25306</v>
      </c>
      <c r="B4792" s="17">
        <v>44287</v>
      </c>
      <c r="C4792" s="13">
        <v>94503</v>
      </c>
      <c r="D4792" s="13" t="s">
        <v>25518</v>
      </c>
      <c r="E4792" s="13" t="s">
        <v>30309</v>
      </c>
      <c r="F4792" s="17">
        <v>44343</v>
      </c>
      <c r="G4792" s="13" t="s">
        <v>17752</v>
      </c>
      <c r="H4792" s="13" t="str">
        <f>_xlfn.XLOOKUP(Claims!$G4792,Table1[Policy ID],Table1[Policy Type])</f>
        <v>Health</v>
      </c>
    </row>
    <row r="4793" spans="1:8">
      <c r="A4793" s="11" t="s">
        <v>25307</v>
      </c>
      <c r="B4793" s="16">
        <v>43948</v>
      </c>
      <c r="C4793" s="8">
        <v>65986</v>
      </c>
      <c r="D4793" s="8" t="s">
        <v>25516</v>
      </c>
      <c r="E4793" s="8" t="s">
        <v>30310</v>
      </c>
      <c r="F4793" s="16">
        <v>44009</v>
      </c>
      <c r="G4793" s="8" t="s">
        <v>15792</v>
      </c>
      <c r="H4793" s="8" t="str">
        <f>_xlfn.XLOOKUP(Claims!$G4793,Table1[Policy ID],Table1[Policy Type])</f>
        <v>Auto</v>
      </c>
    </row>
    <row r="4794" spans="1:8">
      <c r="A4794" s="12" t="s">
        <v>25308</v>
      </c>
      <c r="B4794" s="17">
        <v>44630</v>
      </c>
      <c r="C4794" s="13">
        <v>42398</v>
      </c>
      <c r="D4794" s="13" t="s">
        <v>25518</v>
      </c>
      <c r="E4794" s="13" t="s">
        <v>30311</v>
      </c>
      <c r="F4794" s="13"/>
      <c r="G4794" s="13" t="s">
        <v>17181</v>
      </c>
      <c r="H4794" s="13" t="str">
        <f>_xlfn.XLOOKUP(Claims!$G4794,Table1[Policy ID],Table1[Policy Type])</f>
        <v>Life</v>
      </c>
    </row>
    <row r="4795" spans="1:8">
      <c r="A4795" s="11" t="s">
        <v>25309</v>
      </c>
      <c r="B4795" s="16">
        <v>45496</v>
      </c>
      <c r="C4795" s="8">
        <v>43928</v>
      </c>
      <c r="D4795" s="8" t="s">
        <v>25518</v>
      </c>
      <c r="E4795" s="8" t="s">
        <v>30312</v>
      </c>
      <c r="F4795" s="16">
        <v>45563</v>
      </c>
      <c r="G4795" s="8" t="s">
        <v>18281</v>
      </c>
      <c r="H4795" s="8" t="str">
        <f>_xlfn.XLOOKUP(Claims!$G4795,Table1[Policy ID],Table1[Policy Type])</f>
        <v>Life</v>
      </c>
    </row>
    <row r="4796" spans="1:8">
      <c r="A4796" s="12" t="s">
        <v>25310</v>
      </c>
      <c r="B4796" s="17">
        <v>45262</v>
      </c>
      <c r="C4796" s="13">
        <v>56439</v>
      </c>
      <c r="D4796" s="13" t="s">
        <v>25517</v>
      </c>
      <c r="E4796" s="13" t="s">
        <v>30313</v>
      </c>
      <c r="F4796" s="17">
        <v>45342</v>
      </c>
      <c r="G4796" s="13" t="s">
        <v>15626</v>
      </c>
      <c r="H4796" s="13" t="str">
        <f>_xlfn.XLOOKUP(Claims!$G4796,Table1[Policy ID],Table1[Policy Type])</f>
        <v>Health</v>
      </c>
    </row>
    <row r="4797" spans="1:8">
      <c r="A4797" s="11" t="s">
        <v>25311</v>
      </c>
      <c r="B4797" s="16">
        <v>43912</v>
      </c>
      <c r="C4797" s="8">
        <v>46630</v>
      </c>
      <c r="D4797" s="8" t="s">
        <v>25516</v>
      </c>
      <c r="E4797" s="8" t="s">
        <v>30314</v>
      </c>
      <c r="F4797" s="8"/>
      <c r="G4797" s="8" t="s">
        <v>17550</v>
      </c>
      <c r="H4797" s="8" t="str">
        <f>_xlfn.XLOOKUP(Claims!$G4797,Table1[Policy ID],Table1[Policy Type])</f>
        <v>Life</v>
      </c>
    </row>
    <row r="4798" spans="1:8">
      <c r="A4798" s="12" t="s">
        <v>25312</v>
      </c>
      <c r="B4798" s="17">
        <v>44138</v>
      </c>
      <c r="C4798" s="13">
        <v>49638</v>
      </c>
      <c r="D4798" s="13" t="s">
        <v>25516</v>
      </c>
      <c r="E4798" s="13" t="s">
        <v>30315</v>
      </c>
      <c r="F4798" s="17">
        <v>44151</v>
      </c>
      <c r="G4798" s="13" t="s">
        <v>18184</v>
      </c>
      <c r="H4798" s="13" t="str">
        <f>_xlfn.XLOOKUP(Claims!$G4798,Table1[Policy ID],Table1[Policy Type])</f>
        <v>Life</v>
      </c>
    </row>
    <row r="4799" spans="1:8">
      <c r="A4799" s="11" t="s">
        <v>25313</v>
      </c>
      <c r="B4799" s="16">
        <v>43873</v>
      </c>
      <c r="C4799" s="8">
        <v>60217</v>
      </c>
      <c r="D4799" s="8" t="s">
        <v>25516</v>
      </c>
      <c r="E4799" s="8" t="s">
        <v>30316</v>
      </c>
      <c r="F4799" s="8"/>
      <c r="G4799" s="8" t="s">
        <v>16628</v>
      </c>
      <c r="H4799" s="8" t="str">
        <f>_xlfn.XLOOKUP(Claims!$G4799,Table1[Policy ID],Table1[Policy Type])</f>
        <v>Life</v>
      </c>
    </row>
    <row r="4800" spans="1:8">
      <c r="A4800" s="12" t="s">
        <v>25314</v>
      </c>
      <c r="B4800" s="17">
        <v>44376</v>
      </c>
      <c r="C4800" s="13">
        <v>55740</v>
      </c>
      <c r="D4800" s="13" t="s">
        <v>25518</v>
      </c>
      <c r="E4800" s="13" t="s">
        <v>30317</v>
      </c>
      <c r="F4800" s="17">
        <v>44388</v>
      </c>
      <c r="G4800" s="13" t="s">
        <v>16849</v>
      </c>
      <c r="H4800" s="13" t="str">
        <f>_xlfn.XLOOKUP(Claims!$G4800,Table1[Policy ID],Table1[Policy Type])</f>
        <v>Property</v>
      </c>
    </row>
    <row r="4801" spans="1:8">
      <c r="A4801" s="11" t="s">
        <v>25315</v>
      </c>
      <c r="B4801" s="16">
        <v>44197</v>
      </c>
      <c r="C4801" s="8">
        <v>56475</v>
      </c>
      <c r="D4801" s="8" t="s">
        <v>25517</v>
      </c>
      <c r="E4801" s="8" t="s">
        <v>30318</v>
      </c>
      <c r="F4801" s="16">
        <v>44224</v>
      </c>
      <c r="G4801" s="8" t="s">
        <v>15784</v>
      </c>
      <c r="H4801" s="8" t="str">
        <f>_xlfn.XLOOKUP(Claims!$G4801,Table1[Policy ID],Table1[Policy Type])</f>
        <v>Property</v>
      </c>
    </row>
    <row r="4802" spans="1:8">
      <c r="A4802" s="12" t="s">
        <v>25316</v>
      </c>
      <c r="B4802" s="17">
        <v>45143</v>
      </c>
      <c r="C4802" s="13">
        <v>11781</v>
      </c>
      <c r="D4802" s="13" t="s">
        <v>25517</v>
      </c>
      <c r="E4802" s="13" t="s">
        <v>30319</v>
      </c>
      <c r="F4802" s="17">
        <v>45214</v>
      </c>
      <c r="G4802" s="13" t="s">
        <v>16424</v>
      </c>
      <c r="H4802" s="13" t="str">
        <f>_xlfn.XLOOKUP(Claims!$G4802,Table1[Policy ID],Table1[Policy Type])</f>
        <v>Health</v>
      </c>
    </row>
    <row r="4803" spans="1:8">
      <c r="A4803" s="11" t="s">
        <v>25317</v>
      </c>
      <c r="B4803" s="16">
        <v>45598</v>
      </c>
      <c r="C4803" s="8">
        <v>98461</v>
      </c>
      <c r="D4803" s="8" t="s">
        <v>25516</v>
      </c>
      <c r="E4803" s="8" t="s">
        <v>30320</v>
      </c>
      <c r="F4803" s="16">
        <v>45627</v>
      </c>
      <c r="G4803" s="8" t="s">
        <v>16989</v>
      </c>
      <c r="H4803" s="8" t="str">
        <f>_xlfn.XLOOKUP(Claims!$G4803,Table1[Policy ID],Table1[Policy Type])</f>
        <v>Auto</v>
      </c>
    </row>
    <row r="4804" spans="1:8">
      <c r="A4804" s="12" t="s">
        <v>25318</v>
      </c>
      <c r="B4804" s="17">
        <v>45142</v>
      </c>
      <c r="C4804" s="13">
        <v>61353</v>
      </c>
      <c r="D4804" s="13" t="s">
        <v>25517</v>
      </c>
      <c r="E4804" s="13" t="s">
        <v>30321</v>
      </c>
      <c r="F4804" s="17">
        <v>45182</v>
      </c>
      <c r="G4804" s="13" t="s">
        <v>18131</v>
      </c>
      <c r="H4804" s="13" t="str">
        <f>_xlfn.XLOOKUP(Claims!$G4804,Table1[Policy ID],Table1[Policy Type])</f>
        <v>Health</v>
      </c>
    </row>
    <row r="4805" spans="1:8">
      <c r="A4805" s="11" t="s">
        <v>25319</v>
      </c>
      <c r="B4805" s="16">
        <v>45553</v>
      </c>
      <c r="C4805" s="8">
        <v>1806</v>
      </c>
      <c r="D4805" s="8" t="s">
        <v>25516</v>
      </c>
      <c r="E4805" s="8" t="s">
        <v>30322</v>
      </c>
      <c r="F4805" s="8"/>
      <c r="G4805" s="8" t="s">
        <v>16370</v>
      </c>
      <c r="H4805" s="8" t="str">
        <f>_xlfn.XLOOKUP(Claims!$G4805,Table1[Policy ID],Table1[Policy Type])</f>
        <v>Health</v>
      </c>
    </row>
    <row r="4806" spans="1:8">
      <c r="A4806" s="12" t="s">
        <v>25320</v>
      </c>
      <c r="B4806" s="17">
        <v>44884</v>
      </c>
      <c r="C4806" s="13">
        <v>38775</v>
      </c>
      <c r="D4806" s="13" t="s">
        <v>25517</v>
      </c>
      <c r="E4806" s="13" t="s">
        <v>30323</v>
      </c>
      <c r="F4806" s="17">
        <v>44915</v>
      </c>
      <c r="G4806" s="13" t="s">
        <v>19910</v>
      </c>
      <c r="H4806" s="13" t="str">
        <f>_xlfn.XLOOKUP(Claims!$G4806,Table1[Policy ID],Table1[Policy Type])</f>
        <v>Health</v>
      </c>
    </row>
    <row r="4807" spans="1:8">
      <c r="A4807" s="11" t="s">
        <v>25321</v>
      </c>
      <c r="B4807" s="16">
        <v>44619</v>
      </c>
      <c r="C4807" s="8">
        <v>59537</v>
      </c>
      <c r="D4807" s="8" t="s">
        <v>25518</v>
      </c>
      <c r="E4807" s="8" t="s">
        <v>30324</v>
      </c>
      <c r="F4807" s="16">
        <v>44682</v>
      </c>
      <c r="G4807" s="8" t="s">
        <v>17089</v>
      </c>
      <c r="H4807" s="8" t="str">
        <f>_xlfn.XLOOKUP(Claims!$G4807,Table1[Policy ID],Table1[Policy Type])</f>
        <v>Auto</v>
      </c>
    </row>
    <row r="4808" spans="1:8">
      <c r="A4808" s="12" t="s">
        <v>25322</v>
      </c>
      <c r="B4808" s="17">
        <v>44582</v>
      </c>
      <c r="C4808" s="13">
        <v>22230</v>
      </c>
      <c r="D4808" s="13" t="s">
        <v>25518</v>
      </c>
      <c r="E4808" s="13" t="s">
        <v>30325</v>
      </c>
      <c r="F4808" s="13"/>
      <c r="G4808" s="13" t="s">
        <v>17890</v>
      </c>
      <c r="H4808" s="13" t="str">
        <f>_xlfn.XLOOKUP(Claims!$G4808,Table1[Policy ID],Table1[Policy Type])</f>
        <v>Property</v>
      </c>
    </row>
    <row r="4809" spans="1:8">
      <c r="A4809" s="11" t="s">
        <v>25323</v>
      </c>
      <c r="B4809" s="16">
        <v>45457</v>
      </c>
      <c r="C4809" s="8">
        <v>93387</v>
      </c>
      <c r="D4809" s="8" t="s">
        <v>25516</v>
      </c>
      <c r="E4809" s="8" t="s">
        <v>30326</v>
      </c>
      <c r="F4809" s="16">
        <v>45544</v>
      </c>
      <c r="G4809" s="8" t="s">
        <v>18108</v>
      </c>
      <c r="H4809" s="8" t="str">
        <f>_xlfn.XLOOKUP(Claims!$G4809,Table1[Policy ID],Table1[Policy Type])</f>
        <v>Health</v>
      </c>
    </row>
    <row r="4810" spans="1:8">
      <c r="A4810" s="12" t="s">
        <v>25324</v>
      </c>
      <c r="B4810" s="17">
        <v>44591</v>
      </c>
      <c r="C4810" s="13">
        <v>87378</v>
      </c>
      <c r="D4810" s="13" t="s">
        <v>25516</v>
      </c>
      <c r="E4810" s="13" t="s">
        <v>30327</v>
      </c>
      <c r="F4810" s="17">
        <v>44675</v>
      </c>
      <c r="G4810" s="13" t="s">
        <v>19441</v>
      </c>
      <c r="H4810" s="13" t="str">
        <f>_xlfn.XLOOKUP(Claims!$G4810,Table1[Policy ID],Table1[Policy Type])</f>
        <v>Life</v>
      </c>
    </row>
    <row r="4811" spans="1:8">
      <c r="A4811" s="11" t="s">
        <v>25325</v>
      </c>
      <c r="B4811" s="16">
        <v>45364</v>
      </c>
      <c r="C4811" s="8">
        <v>23710</v>
      </c>
      <c r="D4811" s="8" t="s">
        <v>25516</v>
      </c>
      <c r="E4811" s="8" t="s">
        <v>30328</v>
      </c>
      <c r="F4811" s="16">
        <v>45441</v>
      </c>
      <c r="G4811" s="8" t="s">
        <v>20468</v>
      </c>
      <c r="H4811" s="8" t="str">
        <f>_xlfn.XLOOKUP(Claims!$G4811,Table1[Policy ID],Table1[Policy Type])</f>
        <v>Auto</v>
      </c>
    </row>
    <row r="4812" spans="1:8">
      <c r="A4812" s="12" t="s">
        <v>25326</v>
      </c>
      <c r="B4812" s="17">
        <v>45340</v>
      </c>
      <c r="C4812" s="13">
        <v>92787</v>
      </c>
      <c r="D4812" s="13" t="s">
        <v>25516</v>
      </c>
      <c r="E4812" s="13" t="s">
        <v>30329</v>
      </c>
      <c r="F4812" s="17">
        <v>45418</v>
      </c>
      <c r="G4812" s="13" t="s">
        <v>15934</v>
      </c>
      <c r="H4812" s="13" t="str">
        <f>_xlfn.XLOOKUP(Claims!$G4812,Table1[Policy ID],Table1[Policy Type])</f>
        <v>Property</v>
      </c>
    </row>
    <row r="4813" spans="1:8">
      <c r="A4813" s="11" t="s">
        <v>25327</v>
      </c>
      <c r="B4813" s="16">
        <v>45411</v>
      </c>
      <c r="C4813" s="8">
        <v>21098</v>
      </c>
      <c r="D4813" s="8" t="s">
        <v>25517</v>
      </c>
      <c r="E4813" s="8" t="s">
        <v>30330</v>
      </c>
      <c r="F4813" s="16">
        <v>45478</v>
      </c>
      <c r="G4813" s="8" t="s">
        <v>18375</v>
      </c>
      <c r="H4813" s="8" t="str">
        <f>_xlfn.XLOOKUP(Claims!$G4813,Table1[Policy ID],Table1[Policy Type])</f>
        <v>Property</v>
      </c>
    </row>
    <row r="4814" spans="1:8">
      <c r="A4814" s="12" t="s">
        <v>25328</v>
      </c>
      <c r="B4814" s="17">
        <v>45104</v>
      </c>
      <c r="C4814" s="13">
        <v>9074</v>
      </c>
      <c r="D4814" s="13" t="s">
        <v>25517</v>
      </c>
      <c r="E4814" s="13" t="s">
        <v>30331</v>
      </c>
      <c r="F4814" s="13"/>
      <c r="G4814" s="13" t="s">
        <v>16345</v>
      </c>
      <c r="H4814" s="13" t="str">
        <f>_xlfn.XLOOKUP(Claims!$G4814,Table1[Policy ID],Table1[Policy Type])</f>
        <v>Life</v>
      </c>
    </row>
    <row r="4815" spans="1:8">
      <c r="A4815" s="11" t="s">
        <v>25329</v>
      </c>
      <c r="B4815" s="16">
        <v>45479</v>
      </c>
      <c r="C4815" s="8">
        <v>90217</v>
      </c>
      <c r="D4815" s="8" t="s">
        <v>25517</v>
      </c>
      <c r="E4815" s="8" t="s">
        <v>30332</v>
      </c>
      <c r="F4815" s="16">
        <v>45540</v>
      </c>
      <c r="G4815" s="8" t="s">
        <v>18405</v>
      </c>
      <c r="H4815" s="8" t="str">
        <f>_xlfn.XLOOKUP(Claims!$G4815,Table1[Policy ID],Table1[Policy Type])</f>
        <v>Health</v>
      </c>
    </row>
    <row r="4816" spans="1:8">
      <c r="A4816" s="12" t="s">
        <v>25330</v>
      </c>
      <c r="B4816" s="17">
        <v>44008</v>
      </c>
      <c r="C4816" s="13">
        <v>14739</v>
      </c>
      <c r="D4816" s="13" t="s">
        <v>25517</v>
      </c>
      <c r="E4816" s="13" t="s">
        <v>30333</v>
      </c>
      <c r="F4816" s="17">
        <v>44087</v>
      </c>
      <c r="G4816" s="13" t="s">
        <v>18085</v>
      </c>
      <c r="H4816" s="13" t="str">
        <f>_xlfn.XLOOKUP(Claims!$G4816,Table1[Policy ID],Table1[Policy Type])</f>
        <v>Health</v>
      </c>
    </row>
    <row r="4817" spans="1:8">
      <c r="A4817" s="11" t="s">
        <v>25331</v>
      </c>
      <c r="B4817" s="16">
        <v>45089</v>
      </c>
      <c r="C4817" s="8">
        <v>24201</v>
      </c>
      <c r="D4817" s="8" t="s">
        <v>25517</v>
      </c>
      <c r="E4817" s="8" t="s">
        <v>30334</v>
      </c>
      <c r="F4817" s="8"/>
      <c r="G4817" s="8" t="s">
        <v>19606</v>
      </c>
      <c r="H4817" s="8" t="str">
        <f>_xlfn.XLOOKUP(Claims!$G4817,Table1[Policy ID],Table1[Policy Type])</f>
        <v>Health</v>
      </c>
    </row>
    <row r="4818" spans="1:8">
      <c r="A4818" s="12" t="s">
        <v>25332</v>
      </c>
      <c r="B4818" s="17">
        <v>44436</v>
      </c>
      <c r="C4818" s="13">
        <v>90301</v>
      </c>
      <c r="D4818" s="13" t="s">
        <v>25517</v>
      </c>
      <c r="E4818" s="13" t="s">
        <v>30335</v>
      </c>
      <c r="F4818" s="17">
        <v>44471</v>
      </c>
      <c r="G4818" s="13" t="s">
        <v>17755</v>
      </c>
      <c r="H4818" s="13" t="str">
        <f>_xlfn.XLOOKUP(Claims!$G4818,Table1[Policy ID],Table1[Policy Type])</f>
        <v>Life</v>
      </c>
    </row>
    <row r="4819" spans="1:8">
      <c r="A4819" s="11" t="s">
        <v>25333</v>
      </c>
      <c r="B4819" s="16">
        <v>44144</v>
      </c>
      <c r="C4819" s="8">
        <v>43893</v>
      </c>
      <c r="D4819" s="8" t="s">
        <v>25517</v>
      </c>
      <c r="E4819" s="8" t="s">
        <v>30336</v>
      </c>
      <c r="F4819" s="16">
        <v>44234</v>
      </c>
      <c r="G4819" s="8" t="s">
        <v>19413</v>
      </c>
      <c r="H4819" s="8" t="str">
        <f>_xlfn.XLOOKUP(Claims!$G4819,Table1[Policy ID],Table1[Policy Type])</f>
        <v>Health</v>
      </c>
    </row>
    <row r="4820" spans="1:8">
      <c r="A4820" s="12" t="s">
        <v>25334</v>
      </c>
      <c r="B4820" s="17">
        <v>45315</v>
      </c>
      <c r="C4820" s="13">
        <v>82012</v>
      </c>
      <c r="D4820" s="13" t="s">
        <v>25518</v>
      </c>
      <c r="E4820" s="13" t="s">
        <v>30337</v>
      </c>
      <c r="F4820" s="13"/>
      <c r="G4820" s="13" t="s">
        <v>17161</v>
      </c>
      <c r="H4820" s="13" t="str">
        <f>_xlfn.XLOOKUP(Claims!$G4820,Table1[Policy ID],Table1[Policy Type])</f>
        <v>Property</v>
      </c>
    </row>
    <row r="4821" spans="1:8">
      <c r="A4821" s="11" t="s">
        <v>25335</v>
      </c>
      <c r="B4821" s="16">
        <v>45336</v>
      </c>
      <c r="C4821" s="8">
        <v>66181</v>
      </c>
      <c r="D4821" s="8" t="s">
        <v>25518</v>
      </c>
      <c r="E4821" s="8" t="s">
        <v>30338</v>
      </c>
      <c r="F4821" s="16">
        <v>45414</v>
      </c>
      <c r="G4821" s="8" t="s">
        <v>16502</v>
      </c>
      <c r="H4821" s="8" t="str">
        <f>_xlfn.XLOOKUP(Claims!$G4821,Table1[Policy ID],Table1[Policy Type])</f>
        <v>Health</v>
      </c>
    </row>
    <row r="4822" spans="1:8">
      <c r="A4822" s="12" t="s">
        <v>25336</v>
      </c>
      <c r="B4822" s="17">
        <v>44774</v>
      </c>
      <c r="C4822" s="13">
        <v>87504</v>
      </c>
      <c r="D4822" s="13" t="s">
        <v>25517</v>
      </c>
      <c r="E4822" s="13" t="s">
        <v>30339</v>
      </c>
      <c r="F4822" s="17">
        <v>44801</v>
      </c>
      <c r="G4822" s="13" t="s">
        <v>15662</v>
      </c>
      <c r="H4822" s="13" t="str">
        <f>_xlfn.XLOOKUP(Claims!$G4822,Table1[Policy ID],Table1[Policy Type])</f>
        <v>Property</v>
      </c>
    </row>
    <row r="4823" spans="1:8">
      <c r="A4823" s="11" t="s">
        <v>25337</v>
      </c>
      <c r="B4823" s="16">
        <v>44718</v>
      </c>
      <c r="C4823" s="8">
        <v>96650</v>
      </c>
      <c r="D4823" s="8" t="s">
        <v>25518</v>
      </c>
      <c r="E4823" s="8" t="s">
        <v>30340</v>
      </c>
      <c r="F4823" s="16">
        <v>44790</v>
      </c>
      <c r="G4823" s="8" t="s">
        <v>16580</v>
      </c>
      <c r="H4823" s="8" t="str">
        <f>_xlfn.XLOOKUP(Claims!$G4823,Table1[Policy ID],Table1[Policy Type])</f>
        <v>Auto</v>
      </c>
    </row>
    <row r="4824" spans="1:8">
      <c r="A4824" s="12" t="s">
        <v>25338</v>
      </c>
      <c r="B4824" s="17">
        <v>44964</v>
      </c>
      <c r="C4824" s="13">
        <v>77947</v>
      </c>
      <c r="D4824" s="13" t="s">
        <v>25518</v>
      </c>
      <c r="E4824" s="13" t="s">
        <v>30341</v>
      </c>
      <c r="F4824" s="17">
        <v>45028</v>
      </c>
      <c r="G4824" s="13" t="s">
        <v>15900</v>
      </c>
      <c r="H4824" s="13" t="str">
        <f>_xlfn.XLOOKUP(Claims!$G4824,Table1[Policy ID],Table1[Policy Type])</f>
        <v>Life</v>
      </c>
    </row>
    <row r="4825" spans="1:8">
      <c r="A4825" s="11" t="s">
        <v>25339</v>
      </c>
      <c r="B4825" s="16">
        <v>44388</v>
      </c>
      <c r="C4825" s="8">
        <v>16200</v>
      </c>
      <c r="D4825" s="8" t="s">
        <v>25517</v>
      </c>
      <c r="E4825" s="8" t="s">
        <v>30342</v>
      </c>
      <c r="F4825" s="16">
        <v>44476</v>
      </c>
      <c r="G4825" s="8" t="s">
        <v>18871</v>
      </c>
      <c r="H4825" s="8" t="str">
        <f>_xlfn.XLOOKUP(Claims!$G4825,Table1[Policy ID],Table1[Policy Type])</f>
        <v>Auto</v>
      </c>
    </row>
    <row r="4826" spans="1:8">
      <c r="A4826" s="12" t="s">
        <v>25340</v>
      </c>
      <c r="B4826" s="17">
        <v>44023</v>
      </c>
      <c r="C4826" s="13">
        <v>3989</v>
      </c>
      <c r="D4826" s="13" t="s">
        <v>25518</v>
      </c>
      <c r="E4826" s="13" t="s">
        <v>30343</v>
      </c>
      <c r="F4826" s="17">
        <v>44083</v>
      </c>
      <c r="G4826" s="13" t="s">
        <v>16845</v>
      </c>
      <c r="H4826" s="13" t="str">
        <f>_xlfn.XLOOKUP(Claims!$G4826,Table1[Policy ID],Table1[Policy Type])</f>
        <v>Health</v>
      </c>
    </row>
    <row r="4827" spans="1:8">
      <c r="A4827" s="11" t="s">
        <v>25341</v>
      </c>
      <c r="B4827" s="16">
        <v>45155</v>
      </c>
      <c r="C4827" s="8">
        <v>30263</v>
      </c>
      <c r="D4827" s="8" t="s">
        <v>25516</v>
      </c>
      <c r="E4827" s="8" t="s">
        <v>30344</v>
      </c>
      <c r="F4827" s="16">
        <v>45199</v>
      </c>
      <c r="G4827" s="8" t="s">
        <v>18097</v>
      </c>
      <c r="H4827" s="8" t="str">
        <f>_xlfn.XLOOKUP(Claims!$G4827,Table1[Policy ID],Table1[Policy Type])</f>
        <v>Auto</v>
      </c>
    </row>
    <row r="4828" spans="1:8">
      <c r="A4828" s="12" t="s">
        <v>25342</v>
      </c>
      <c r="B4828" s="17">
        <v>44737</v>
      </c>
      <c r="C4828" s="13">
        <v>7742</v>
      </c>
      <c r="D4828" s="13" t="s">
        <v>25518</v>
      </c>
      <c r="E4828" s="13" t="s">
        <v>30345</v>
      </c>
      <c r="F4828" s="17">
        <v>44797</v>
      </c>
      <c r="G4828" s="13" t="s">
        <v>16005</v>
      </c>
      <c r="H4828" s="13" t="str">
        <f>_xlfn.XLOOKUP(Claims!$G4828,Table1[Policy ID],Table1[Policy Type])</f>
        <v>Health</v>
      </c>
    </row>
    <row r="4829" spans="1:8">
      <c r="A4829" s="11" t="s">
        <v>25343</v>
      </c>
      <c r="B4829" s="16">
        <v>43936</v>
      </c>
      <c r="C4829" s="8">
        <v>2078</v>
      </c>
      <c r="D4829" s="8" t="s">
        <v>25516</v>
      </c>
      <c r="E4829" s="8" t="s">
        <v>30346</v>
      </c>
      <c r="F4829" s="16">
        <v>43954</v>
      </c>
      <c r="G4829" s="8" t="s">
        <v>19600</v>
      </c>
      <c r="H4829" s="8" t="str">
        <f>_xlfn.XLOOKUP(Claims!$G4829,Table1[Policy ID],Table1[Policy Type])</f>
        <v>Health</v>
      </c>
    </row>
    <row r="4830" spans="1:8">
      <c r="A4830" s="12" t="s">
        <v>25344</v>
      </c>
      <c r="B4830" s="17">
        <v>45094</v>
      </c>
      <c r="C4830" s="13">
        <v>24134</v>
      </c>
      <c r="D4830" s="13" t="s">
        <v>25518</v>
      </c>
      <c r="E4830" s="13" t="s">
        <v>30347</v>
      </c>
      <c r="F4830" s="17">
        <v>45107</v>
      </c>
      <c r="G4830" s="13" t="s">
        <v>17357</v>
      </c>
      <c r="H4830" s="13" t="str">
        <f>_xlfn.XLOOKUP(Claims!$G4830,Table1[Policy ID],Table1[Policy Type])</f>
        <v>Auto</v>
      </c>
    </row>
    <row r="4831" spans="1:8">
      <c r="A4831" s="11" t="s">
        <v>25345</v>
      </c>
      <c r="B4831" s="16">
        <v>44907</v>
      </c>
      <c r="C4831" s="8">
        <v>25022</v>
      </c>
      <c r="D4831" s="8" t="s">
        <v>25517</v>
      </c>
      <c r="E4831" s="8" t="s">
        <v>30348</v>
      </c>
      <c r="F4831" s="16">
        <v>44959</v>
      </c>
      <c r="G4831" s="8" t="s">
        <v>16115</v>
      </c>
      <c r="H4831" s="8" t="str">
        <f>_xlfn.XLOOKUP(Claims!$G4831,Table1[Policy ID],Table1[Policy Type])</f>
        <v>Life</v>
      </c>
    </row>
    <row r="4832" spans="1:8">
      <c r="A4832" s="12" t="s">
        <v>25346</v>
      </c>
      <c r="B4832" s="17">
        <v>44028</v>
      </c>
      <c r="C4832" s="13">
        <v>80694</v>
      </c>
      <c r="D4832" s="13" t="s">
        <v>25517</v>
      </c>
      <c r="E4832" s="13" t="s">
        <v>30349</v>
      </c>
      <c r="F4832" s="17">
        <v>44080</v>
      </c>
      <c r="G4832" s="13" t="s">
        <v>18628</v>
      </c>
      <c r="H4832" s="13" t="str">
        <f>_xlfn.XLOOKUP(Claims!$G4832,Table1[Policy ID],Table1[Policy Type])</f>
        <v>Life</v>
      </c>
    </row>
    <row r="4833" spans="1:8">
      <c r="A4833" s="11" t="s">
        <v>25347</v>
      </c>
      <c r="B4833" s="16">
        <v>43862</v>
      </c>
      <c r="C4833" s="8">
        <v>61821</v>
      </c>
      <c r="D4833" s="8" t="s">
        <v>25516</v>
      </c>
      <c r="E4833" s="8" t="s">
        <v>30350</v>
      </c>
      <c r="F4833" s="16">
        <v>43946</v>
      </c>
      <c r="G4833" s="8" t="s">
        <v>16396</v>
      </c>
      <c r="H4833" s="8" t="str">
        <f>_xlfn.XLOOKUP(Claims!$G4833,Table1[Policy ID],Table1[Policy Type])</f>
        <v>Health</v>
      </c>
    </row>
    <row r="4834" spans="1:8">
      <c r="A4834" s="12" t="s">
        <v>25348</v>
      </c>
      <c r="B4834" s="17">
        <v>45464</v>
      </c>
      <c r="C4834" s="13">
        <v>46256</v>
      </c>
      <c r="D4834" s="13" t="s">
        <v>25516</v>
      </c>
      <c r="E4834" s="13" t="s">
        <v>30351</v>
      </c>
      <c r="F4834" s="13"/>
      <c r="G4834" s="13" t="s">
        <v>18678</v>
      </c>
      <c r="H4834" s="13" t="str">
        <f>_xlfn.XLOOKUP(Claims!$G4834,Table1[Policy ID],Table1[Policy Type])</f>
        <v>Life</v>
      </c>
    </row>
    <row r="4835" spans="1:8">
      <c r="A4835" s="11" t="s">
        <v>25349</v>
      </c>
      <c r="B4835" s="16">
        <v>44941</v>
      </c>
      <c r="C4835" s="8">
        <v>87134</v>
      </c>
      <c r="D4835" s="8" t="s">
        <v>25516</v>
      </c>
      <c r="E4835" s="8" t="s">
        <v>30352</v>
      </c>
      <c r="F4835" s="8"/>
      <c r="G4835" s="8" t="s">
        <v>19242</v>
      </c>
      <c r="H4835" s="8" t="str">
        <f>_xlfn.XLOOKUP(Claims!$G4835,Table1[Policy ID],Table1[Policy Type])</f>
        <v>Life</v>
      </c>
    </row>
    <row r="4836" spans="1:8">
      <c r="A4836" s="12" t="s">
        <v>25350</v>
      </c>
      <c r="B4836" s="17">
        <v>44064</v>
      </c>
      <c r="C4836" s="13">
        <v>12792</v>
      </c>
      <c r="D4836" s="13" t="s">
        <v>25517</v>
      </c>
      <c r="E4836" s="13" t="s">
        <v>30353</v>
      </c>
      <c r="F4836" s="17">
        <v>44101</v>
      </c>
      <c r="G4836" s="13" t="s">
        <v>18214</v>
      </c>
      <c r="H4836" s="13" t="str">
        <f>_xlfn.XLOOKUP(Claims!$G4836,Table1[Policy ID],Table1[Policy Type])</f>
        <v>Life</v>
      </c>
    </row>
    <row r="4837" spans="1:8">
      <c r="A4837" s="11" t="s">
        <v>25351</v>
      </c>
      <c r="B4837" s="16">
        <v>43834</v>
      </c>
      <c r="C4837" s="8">
        <v>34395</v>
      </c>
      <c r="D4837" s="8" t="s">
        <v>25516</v>
      </c>
      <c r="E4837" s="8" t="s">
        <v>30354</v>
      </c>
      <c r="F4837" s="8"/>
      <c r="G4837" s="8" t="s">
        <v>19867</v>
      </c>
      <c r="H4837" s="8" t="str">
        <f>_xlfn.XLOOKUP(Claims!$G4837,Table1[Policy ID],Table1[Policy Type])</f>
        <v>Health</v>
      </c>
    </row>
    <row r="4838" spans="1:8">
      <c r="A4838" s="12" t="s">
        <v>25352</v>
      </c>
      <c r="B4838" s="17">
        <v>44407</v>
      </c>
      <c r="C4838" s="13">
        <v>9313</v>
      </c>
      <c r="D4838" s="13" t="s">
        <v>25518</v>
      </c>
      <c r="E4838" s="13" t="s">
        <v>30355</v>
      </c>
      <c r="F4838" s="17">
        <v>44453</v>
      </c>
      <c r="G4838" s="13" t="s">
        <v>20276</v>
      </c>
      <c r="H4838" s="13" t="str">
        <f>_xlfn.XLOOKUP(Claims!$G4838,Table1[Policy ID],Table1[Policy Type])</f>
        <v>Health</v>
      </c>
    </row>
    <row r="4839" spans="1:8">
      <c r="A4839" s="11" t="s">
        <v>25353</v>
      </c>
      <c r="B4839" s="16">
        <v>44862</v>
      </c>
      <c r="C4839" s="8">
        <v>14149</v>
      </c>
      <c r="D4839" s="8" t="s">
        <v>25516</v>
      </c>
      <c r="E4839" s="8" t="s">
        <v>30356</v>
      </c>
      <c r="F4839" s="8"/>
      <c r="G4839" s="8" t="s">
        <v>18963</v>
      </c>
      <c r="H4839" s="8" t="str">
        <f>_xlfn.XLOOKUP(Claims!$G4839,Table1[Policy ID],Table1[Policy Type])</f>
        <v>Property</v>
      </c>
    </row>
    <row r="4840" spans="1:8">
      <c r="A4840" s="12" t="s">
        <v>25354</v>
      </c>
      <c r="B4840" s="17">
        <v>44365</v>
      </c>
      <c r="C4840" s="13">
        <v>78650</v>
      </c>
      <c r="D4840" s="13" t="s">
        <v>25516</v>
      </c>
      <c r="E4840" s="13" t="s">
        <v>30357</v>
      </c>
      <c r="F4840" s="13"/>
      <c r="G4840" s="13" t="s">
        <v>19558</v>
      </c>
      <c r="H4840" s="13" t="str">
        <f>_xlfn.XLOOKUP(Claims!$G4840,Table1[Policy ID],Table1[Policy Type])</f>
        <v>Auto</v>
      </c>
    </row>
    <row r="4841" spans="1:8">
      <c r="A4841" s="11" t="s">
        <v>25355</v>
      </c>
      <c r="B4841" s="16">
        <v>45374</v>
      </c>
      <c r="C4841" s="8">
        <v>25634</v>
      </c>
      <c r="D4841" s="8" t="s">
        <v>25518</v>
      </c>
      <c r="E4841" s="8" t="s">
        <v>30358</v>
      </c>
      <c r="F4841" s="16">
        <v>45443</v>
      </c>
      <c r="G4841" s="8" t="s">
        <v>20467</v>
      </c>
      <c r="H4841" s="8" t="str">
        <f>_xlfn.XLOOKUP(Claims!$G4841,Table1[Policy ID],Table1[Policy Type])</f>
        <v>Life</v>
      </c>
    </row>
    <row r="4842" spans="1:8">
      <c r="A4842" s="12" t="s">
        <v>25356</v>
      </c>
      <c r="B4842" s="17">
        <v>44053</v>
      </c>
      <c r="C4842" s="13">
        <v>14888</v>
      </c>
      <c r="D4842" s="13" t="s">
        <v>25518</v>
      </c>
      <c r="E4842" s="13" t="s">
        <v>30359</v>
      </c>
      <c r="F4842" s="17">
        <v>44079</v>
      </c>
      <c r="G4842" s="13" t="s">
        <v>15898</v>
      </c>
      <c r="H4842" s="13" t="str">
        <f>_xlfn.XLOOKUP(Claims!$G4842,Table1[Policy ID],Table1[Policy Type])</f>
        <v>Life</v>
      </c>
    </row>
    <row r="4843" spans="1:8">
      <c r="A4843" s="11" t="s">
        <v>25357</v>
      </c>
      <c r="B4843" s="16">
        <v>44702</v>
      </c>
      <c r="C4843" s="8">
        <v>5567</v>
      </c>
      <c r="D4843" s="8" t="s">
        <v>25516</v>
      </c>
      <c r="E4843" s="8" t="s">
        <v>30360</v>
      </c>
      <c r="F4843" s="16">
        <v>44724</v>
      </c>
      <c r="G4843" s="8" t="s">
        <v>19932</v>
      </c>
      <c r="H4843" s="8" t="str">
        <f>_xlfn.XLOOKUP(Claims!$G4843,Table1[Policy ID],Table1[Policy Type])</f>
        <v>Life</v>
      </c>
    </row>
    <row r="4844" spans="1:8">
      <c r="A4844" s="12" t="s">
        <v>25358</v>
      </c>
      <c r="B4844" s="17">
        <v>44873</v>
      </c>
      <c r="C4844" s="13">
        <v>12725</v>
      </c>
      <c r="D4844" s="13" t="s">
        <v>25517</v>
      </c>
      <c r="E4844" s="13" t="s">
        <v>30361</v>
      </c>
      <c r="F4844" s="17">
        <v>44901</v>
      </c>
      <c r="G4844" s="13" t="s">
        <v>17177</v>
      </c>
      <c r="H4844" s="13" t="str">
        <f>_xlfn.XLOOKUP(Claims!$G4844,Table1[Policy ID],Table1[Policy Type])</f>
        <v>Property</v>
      </c>
    </row>
    <row r="4845" spans="1:8">
      <c r="A4845" s="11" t="s">
        <v>25359</v>
      </c>
      <c r="B4845" s="16">
        <v>44331</v>
      </c>
      <c r="C4845" s="8">
        <v>70115</v>
      </c>
      <c r="D4845" s="8" t="s">
        <v>25518</v>
      </c>
      <c r="E4845" s="8" t="s">
        <v>30362</v>
      </c>
      <c r="F4845" s="8"/>
      <c r="G4845" s="8" t="s">
        <v>19796</v>
      </c>
      <c r="H4845" s="8" t="str">
        <f>_xlfn.XLOOKUP(Claims!$G4845,Table1[Policy ID],Table1[Policy Type])</f>
        <v>Life</v>
      </c>
    </row>
    <row r="4846" spans="1:8">
      <c r="A4846" s="12" t="s">
        <v>25360</v>
      </c>
      <c r="B4846" s="17">
        <v>43911</v>
      </c>
      <c r="C4846" s="13">
        <v>5075</v>
      </c>
      <c r="D4846" s="13" t="s">
        <v>25516</v>
      </c>
      <c r="E4846" s="13" t="s">
        <v>30363</v>
      </c>
      <c r="F4846" s="13"/>
      <c r="G4846" s="13" t="s">
        <v>20495</v>
      </c>
      <c r="H4846" s="13" t="str">
        <f>_xlfn.XLOOKUP(Claims!$G4846,Table1[Policy ID],Table1[Policy Type])</f>
        <v>Health</v>
      </c>
    </row>
    <row r="4847" spans="1:8">
      <c r="A4847" s="11" t="s">
        <v>25361</v>
      </c>
      <c r="B4847" s="16">
        <v>45055</v>
      </c>
      <c r="C4847" s="8">
        <v>45937</v>
      </c>
      <c r="D4847" s="8" t="s">
        <v>25516</v>
      </c>
      <c r="E4847" s="8" t="s">
        <v>30364</v>
      </c>
      <c r="F4847" s="16">
        <v>45104</v>
      </c>
      <c r="G4847" s="8" t="s">
        <v>17942</v>
      </c>
      <c r="H4847" s="8" t="str">
        <f>_xlfn.XLOOKUP(Claims!$G4847,Table1[Policy ID],Table1[Policy Type])</f>
        <v>Auto</v>
      </c>
    </row>
    <row r="4848" spans="1:8">
      <c r="A4848" s="12" t="s">
        <v>25362</v>
      </c>
      <c r="B4848" s="17">
        <v>44212</v>
      </c>
      <c r="C4848" s="13">
        <v>20091</v>
      </c>
      <c r="D4848" s="13" t="s">
        <v>25516</v>
      </c>
      <c r="E4848" s="13" t="s">
        <v>30365</v>
      </c>
      <c r="F4848" s="13"/>
      <c r="G4848" s="13" t="s">
        <v>19202</v>
      </c>
      <c r="H4848" s="13" t="str">
        <f>_xlfn.XLOOKUP(Claims!$G4848,Table1[Policy ID],Table1[Policy Type])</f>
        <v>Health</v>
      </c>
    </row>
    <row r="4849" spans="1:8">
      <c r="A4849" s="11" t="s">
        <v>25363</v>
      </c>
      <c r="B4849" s="16">
        <v>44527</v>
      </c>
      <c r="C4849" s="8">
        <v>3494</v>
      </c>
      <c r="D4849" s="8" t="s">
        <v>25516</v>
      </c>
      <c r="E4849" s="8" t="s">
        <v>30366</v>
      </c>
      <c r="F4849" s="16">
        <v>44577</v>
      </c>
      <c r="G4849" s="8" t="s">
        <v>19346</v>
      </c>
      <c r="H4849" s="8" t="str">
        <f>_xlfn.XLOOKUP(Claims!$G4849,Table1[Policy ID],Table1[Policy Type])</f>
        <v>Health</v>
      </c>
    </row>
    <row r="4850" spans="1:8">
      <c r="A4850" s="12" t="s">
        <v>25364</v>
      </c>
      <c r="B4850" s="17">
        <v>44115</v>
      </c>
      <c r="C4850" s="13">
        <v>33654</v>
      </c>
      <c r="D4850" s="13" t="s">
        <v>25518</v>
      </c>
      <c r="E4850" s="13" t="s">
        <v>30367</v>
      </c>
      <c r="F4850" s="13"/>
      <c r="G4850" s="13" t="s">
        <v>19929</v>
      </c>
      <c r="H4850" s="13" t="str">
        <f>_xlfn.XLOOKUP(Claims!$G4850,Table1[Policy ID],Table1[Policy Type])</f>
        <v>Health</v>
      </c>
    </row>
    <row r="4851" spans="1:8">
      <c r="A4851" s="11" t="s">
        <v>25365</v>
      </c>
      <c r="B4851" s="16">
        <v>45391</v>
      </c>
      <c r="C4851" s="8">
        <v>38203</v>
      </c>
      <c r="D4851" s="8" t="s">
        <v>25517</v>
      </c>
      <c r="E4851" s="8" t="s">
        <v>30368</v>
      </c>
      <c r="F4851" s="16">
        <v>45408</v>
      </c>
      <c r="G4851" s="8" t="s">
        <v>17423</v>
      </c>
      <c r="H4851" s="8" t="str">
        <f>_xlfn.XLOOKUP(Claims!$G4851,Table1[Policy ID],Table1[Policy Type])</f>
        <v>Auto</v>
      </c>
    </row>
    <row r="4852" spans="1:8">
      <c r="A4852" s="12" t="s">
        <v>25366</v>
      </c>
      <c r="B4852" s="17">
        <v>44209</v>
      </c>
      <c r="C4852" s="13">
        <v>83795</v>
      </c>
      <c r="D4852" s="13" t="s">
        <v>25518</v>
      </c>
      <c r="E4852" s="13" t="s">
        <v>30369</v>
      </c>
      <c r="F4852" s="17">
        <v>44242</v>
      </c>
      <c r="G4852" s="13" t="s">
        <v>16131</v>
      </c>
      <c r="H4852" s="13" t="str">
        <f>_xlfn.XLOOKUP(Claims!$G4852,Table1[Policy ID],Table1[Policy Type])</f>
        <v>Property</v>
      </c>
    </row>
    <row r="4853" spans="1:8">
      <c r="A4853" s="11" t="s">
        <v>25367</v>
      </c>
      <c r="B4853" s="16">
        <v>45295</v>
      </c>
      <c r="C4853" s="8">
        <v>9597</v>
      </c>
      <c r="D4853" s="8" t="s">
        <v>25518</v>
      </c>
      <c r="E4853" s="8" t="s">
        <v>30370</v>
      </c>
      <c r="F4853" s="16">
        <v>45372</v>
      </c>
      <c r="G4853" s="8" t="s">
        <v>15508</v>
      </c>
      <c r="H4853" s="8" t="str">
        <f>_xlfn.XLOOKUP(Claims!$G4853,Table1[Policy ID],Table1[Policy Type])</f>
        <v>Property</v>
      </c>
    </row>
    <row r="4854" spans="1:8">
      <c r="A4854" s="12" t="s">
        <v>25368</v>
      </c>
      <c r="B4854" s="17">
        <v>45225</v>
      </c>
      <c r="C4854" s="13">
        <v>30738</v>
      </c>
      <c r="D4854" s="13" t="s">
        <v>25516</v>
      </c>
      <c r="E4854" s="13" t="s">
        <v>30371</v>
      </c>
      <c r="F4854" s="13"/>
      <c r="G4854" s="13" t="s">
        <v>15811</v>
      </c>
      <c r="H4854" s="13" t="str">
        <f>_xlfn.XLOOKUP(Claims!$G4854,Table1[Policy ID],Table1[Policy Type])</f>
        <v>Property</v>
      </c>
    </row>
    <row r="4855" spans="1:8">
      <c r="A4855" s="11" t="s">
        <v>25369</v>
      </c>
      <c r="B4855" s="16">
        <v>45340</v>
      </c>
      <c r="C4855" s="8">
        <v>6326</v>
      </c>
      <c r="D4855" s="8" t="s">
        <v>25517</v>
      </c>
      <c r="E4855" s="8" t="s">
        <v>30372</v>
      </c>
      <c r="F4855" s="16">
        <v>45384</v>
      </c>
      <c r="G4855" s="8" t="s">
        <v>19514</v>
      </c>
      <c r="H4855" s="8" t="str">
        <f>_xlfn.XLOOKUP(Claims!$G4855,Table1[Policy ID],Table1[Policy Type])</f>
        <v>Health</v>
      </c>
    </row>
    <row r="4856" spans="1:8">
      <c r="A4856" s="12" t="s">
        <v>25370</v>
      </c>
      <c r="B4856" s="17">
        <v>44721</v>
      </c>
      <c r="C4856" s="13">
        <v>95487</v>
      </c>
      <c r="D4856" s="13" t="s">
        <v>25516</v>
      </c>
      <c r="E4856" s="13" t="s">
        <v>30373</v>
      </c>
      <c r="F4856" s="13"/>
      <c r="G4856" s="13" t="s">
        <v>19510</v>
      </c>
      <c r="H4856" s="13" t="str">
        <f>_xlfn.XLOOKUP(Claims!$G4856,Table1[Policy ID],Table1[Policy Type])</f>
        <v>Life</v>
      </c>
    </row>
    <row r="4857" spans="1:8">
      <c r="A4857" s="11" t="s">
        <v>25371</v>
      </c>
      <c r="B4857" s="16">
        <v>43967</v>
      </c>
      <c r="C4857" s="8">
        <v>78683</v>
      </c>
      <c r="D4857" s="8" t="s">
        <v>25517</v>
      </c>
      <c r="E4857" s="8" t="s">
        <v>30374</v>
      </c>
      <c r="F4857" s="16">
        <v>44037</v>
      </c>
      <c r="G4857" s="8" t="s">
        <v>17088</v>
      </c>
      <c r="H4857" s="8" t="str">
        <f>_xlfn.XLOOKUP(Claims!$G4857,Table1[Policy ID],Table1[Policy Type])</f>
        <v>Health</v>
      </c>
    </row>
    <row r="4858" spans="1:8">
      <c r="A4858" s="12" t="s">
        <v>25372</v>
      </c>
      <c r="B4858" s="17">
        <v>44470</v>
      </c>
      <c r="C4858" s="13">
        <v>24156</v>
      </c>
      <c r="D4858" s="13" t="s">
        <v>25518</v>
      </c>
      <c r="E4858" s="13" t="s">
        <v>30375</v>
      </c>
      <c r="F4858" s="13"/>
      <c r="G4858" s="13" t="s">
        <v>20389</v>
      </c>
      <c r="H4858" s="13" t="str">
        <f>_xlfn.XLOOKUP(Claims!$G4858,Table1[Policy ID],Table1[Policy Type])</f>
        <v>Auto</v>
      </c>
    </row>
    <row r="4859" spans="1:8">
      <c r="A4859" s="11" t="s">
        <v>25373</v>
      </c>
      <c r="B4859" s="16">
        <v>45102</v>
      </c>
      <c r="C4859" s="8">
        <v>7248</v>
      </c>
      <c r="D4859" s="8" t="s">
        <v>25517</v>
      </c>
      <c r="E4859" s="8" t="s">
        <v>30376</v>
      </c>
      <c r="F4859" s="8"/>
      <c r="G4859" s="8" t="s">
        <v>18309</v>
      </c>
      <c r="H4859" s="8" t="str">
        <f>_xlfn.XLOOKUP(Claims!$G4859,Table1[Policy ID],Table1[Policy Type])</f>
        <v>Property</v>
      </c>
    </row>
    <row r="4860" spans="1:8">
      <c r="A4860" s="12" t="s">
        <v>25374</v>
      </c>
      <c r="B4860" s="17">
        <v>44650</v>
      </c>
      <c r="C4860" s="13">
        <v>47339</v>
      </c>
      <c r="D4860" s="13" t="s">
        <v>25516</v>
      </c>
      <c r="E4860" s="13" t="s">
        <v>30377</v>
      </c>
      <c r="F4860" s="13"/>
      <c r="G4860" s="13" t="s">
        <v>15586</v>
      </c>
      <c r="H4860" s="13" t="str">
        <f>_xlfn.XLOOKUP(Claims!$G4860,Table1[Policy ID],Table1[Policy Type])</f>
        <v>Auto</v>
      </c>
    </row>
    <row r="4861" spans="1:8">
      <c r="A4861" s="11" t="s">
        <v>25375</v>
      </c>
      <c r="B4861" s="16">
        <v>44048</v>
      </c>
      <c r="C4861" s="8">
        <v>3033</v>
      </c>
      <c r="D4861" s="8" t="s">
        <v>25516</v>
      </c>
      <c r="E4861" s="8" t="s">
        <v>30378</v>
      </c>
      <c r="F4861" s="8"/>
      <c r="G4861" s="8" t="s">
        <v>20364</v>
      </c>
      <c r="H4861" s="8" t="str">
        <f>_xlfn.XLOOKUP(Claims!$G4861,Table1[Policy ID],Table1[Policy Type])</f>
        <v>Health</v>
      </c>
    </row>
    <row r="4862" spans="1:8">
      <c r="A4862" s="12" t="s">
        <v>25376</v>
      </c>
      <c r="B4862" s="17">
        <v>45458</v>
      </c>
      <c r="C4862" s="13">
        <v>44346</v>
      </c>
      <c r="D4862" s="13" t="s">
        <v>25516</v>
      </c>
      <c r="E4862" s="13" t="s">
        <v>30379</v>
      </c>
      <c r="F4862" s="17">
        <v>45540</v>
      </c>
      <c r="G4862" s="13" t="s">
        <v>18006</v>
      </c>
      <c r="H4862" s="13" t="str">
        <f>_xlfn.XLOOKUP(Claims!$G4862,Table1[Policy ID],Table1[Policy Type])</f>
        <v>Life</v>
      </c>
    </row>
    <row r="4863" spans="1:8">
      <c r="A4863" s="11" t="s">
        <v>25377</v>
      </c>
      <c r="B4863" s="16">
        <v>44399</v>
      </c>
      <c r="C4863" s="8">
        <v>14455</v>
      </c>
      <c r="D4863" s="8" t="s">
        <v>25517</v>
      </c>
      <c r="E4863" s="8" t="s">
        <v>30380</v>
      </c>
      <c r="F4863" s="16">
        <v>44435</v>
      </c>
      <c r="G4863" s="8" t="s">
        <v>15803</v>
      </c>
      <c r="H4863" s="8" t="str">
        <f>_xlfn.XLOOKUP(Claims!$G4863,Table1[Policy ID],Table1[Policy Type])</f>
        <v>Life</v>
      </c>
    </row>
    <row r="4864" spans="1:8">
      <c r="A4864" s="12" t="s">
        <v>25378</v>
      </c>
      <c r="B4864" s="17">
        <v>44114</v>
      </c>
      <c r="C4864" s="13">
        <v>67947</v>
      </c>
      <c r="D4864" s="13" t="s">
        <v>25516</v>
      </c>
      <c r="E4864" s="13" t="s">
        <v>30381</v>
      </c>
      <c r="F4864" s="13"/>
      <c r="G4864" s="13" t="s">
        <v>18272</v>
      </c>
      <c r="H4864" s="13" t="str">
        <f>_xlfn.XLOOKUP(Claims!$G4864,Table1[Policy ID],Table1[Policy Type])</f>
        <v>Health</v>
      </c>
    </row>
    <row r="4865" spans="1:8">
      <c r="A4865" s="11" t="s">
        <v>25379</v>
      </c>
      <c r="B4865" s="16">
        <v>44438</v>
      </c>
      <c r="C4865" s="8">
        <v>86041</v>
      </c>
      <c r="D4865" s="8" t="s">
        <v>25516</v>
      </c>
      <c r="E4865" s="8" t="s">
        <v>30382</v>
      </c>
      <c r="F4865" s="8"/>
      <c r="G4865" s="8" t="s">
        <v>19794</v>
      </c>
      <c r="H4865" s="8" t="str">
        <f>_xlfn.XLOOKUP(Claims!$G4865,Table1[Policy ID],Table1[Policy Type])</f>
        <v>Auto</v>
      </c>
    </row>
    <row r="4866" spans="1:8">
      <c r="A4866" s="12" t="s">
        <v>25380</v>
      </c>
      <c r="B4866" s="17">
        <v>43921</v>
      </c>
      <c r="C4866" s="13">
        <v>56926</v>
      </c>
      <c r="D4866" s="13" t="s">
        <v>25518</v>
      </c>
      <c r="E4866" s="13" t="s">
        <v>30383</v>
      </c>
      <c r="F4866" s="17">
        <v>43997</v>
      </c>
      <c r="G4866" s="13" t="s">
        <v>16423</v>
      </c>
      <c r="H4866" s="13" t="str">
        <f>_xlfn.XLOOKUP(Claims!$G4866,Table1[Policy ID],Table1[Policy Type])</f>
        <v>Auto</v>
      </c>
    </row>
    <row r="4867" spans="1:8">
      <c r="A4867" s="11" t="s">
        <v>25381</v>
      </c>
      <c r="B4867" s="16">
        <v>45061</v>
      </c>
      <c r="C4867" s="8">
        <v>42773</v>
      </c>
      <c r="D4867" s="8" t="s">
        <v>25518</v>
      </c>
      <c r="E4867" s="8" t="s">
        <v>30384</v>
      </c>
      <c r="F4867" s="8"/>
      <c r="G4867" s="8" t="s">
        <v>16479</v>
      </c>
      <c r="H4867" s="8" t="str">
        <f>_xlfn.XLOOKUP(Claims!$G4867,Table1[Policy ID],Table1[Policy Type])</f>
        <v>Life</v>
      </c>
    </row>
    <row r="4868" spans="1:8">
      <c r="A4868" s="12" t="s">
        <v>25382</v>
      </c>
      <c r="B4868" s="17">
        <v>45191</v>
      </c>
      <c r="C4868" s="13">
        <v>73975</v>
      </c>
      <c r="D4868" s="13" t="s">
        <v>25516</v>
      </c>
      <c r="E4868" s="13" t="s">
        <v>30385</v>
      </c>
      <c r="F4868" s="17">
        <v>45216</v>
      </c>
      <c r="G4868" s="13" t="s">
        <v>16610</v>
      </c>
      <c r="H4868" s="13" t="str">
        <f>_xlfn.XLOOKUP(Claims!$G4868,Table1[Policy ID],Table1[Policy Type])</f>
        <v>Health</v>
      </c>
    </row>
    <row r="4869" spans="1:8">
      <c r="A4869" s="11" t="s">
        <v>25383</v>
      </c>
      <c r="B4869" s="16">
        <v>44377</v>
      </c>
      <c r="C4869" s="8">
        <v>46569</v>
      </c>
      <c r="D4869" s="8" t="s">
        <v>25518</v>
      </c>
      <c r="E4869" s="8" t="s">
        <v>30386</v>
      </c>
      <c r="F4869" s="16">
        <v>44392</v>
      </c>
      <c r="G4869" s="8" t="s">
        <v>16210</v>
      </c>
      <c r="H4869" s="8" t="str">
        <f>_xlfn.XLOOKUP(Claims!$G4869,Table1[Policy ID],Table1[Policy Type])</f>
        <v>Life</v>
      </c>
    </row>
    <row r="4870" spans="1:8">
      <c r="A4870" s="12" t="s">
        <v>25384</v>
      </c>
      <c r="B4870" s="17">
        <v>45365</v>
      </c>
      <c r="C4870" s="13">
        <v>86756</v>
      </c>
      <c r="D4870" s="13" t="s">
        <v>25517</v>
      </c>
      <c r="E4870" s="13" t="s">
        <v>30387</v>
      </c>
      <c r="F4870" s="13"/>
      <c r="G4870" s="13" t="s">
        <v>16660</v>
      </c>
      <c r="H4870" s="13" t="str">
        <f>_xlfn.XLOOKUP(Claims!$G4870,Table1[Policy ID],Table1[Policy Type])</f>
        <v>Health</v>
      </c>
    </row>
    <row r="4871" spans="1:8">
      <c r="A4871" s="11" t="s">
        <v>25385</v>
      </c>
      <c r="B4871" s="16">
        <v>44258</v>
      </c>
      <c r="C4871" s="8">
        <v>71453</v>
      </c>
      <c r="D4871" s="8" t="s">
        <v>25518</v>
      </c>
      <c r="E4871" s="8" t="s">
        <v>30388</v>
      </c>
      <c r="F4871" s="16">
        <v>44310</v>
      </c>
      <c r="G4871" s="8" t="s">
        <v>16621</v>
      </c>
      <c r="H4871" s="8" t="str">
        <f>_xlfn.XLOOKUP(Claims!$G4871,Table1[Policy ID],Table1[Policy Type])</f>
        <v>Property</v>
      </c>
    </row>
    <row r="4872" spans="1:8">
      <c r="A4872" s="12" t="s">
        <v>25386</v>
      </c>
      <c r="B4872" s="17">
        <v>44706</v>
      </c>
      <c r="C4872" s="13">
        <v>63031</v>
      </c>
      <c r="D4872" s="13" t="s">
        <v>25516</v>
      </c>
      <c r="E4872" s="13" t="s">
        <v>30389</v>
      </c>
      <c r="F4872" s="17">
        <v>44770</v>
      </c>
      <c r="G4872" s="13" t="s">
        <v>15853</v>
      </c>
      <c r="H4872" s="13" t="str">
        <f>_xlfn.XLOOKUP(Claims!$G4872,Table1[Policy ID],Table1[Policy Type])</f>
        <v>Health</v>
      </c>
    </row>
    <row r="4873" spans="1:8">
      <c r="A4873" s="11" t="s">
        <v>25387</v>
      </c>
      <c r="B4873" s="16">
        <v>44387</v>
      </c>
      <c r="C4873" s="8">
        <v>85693</v>
      </c>
      <c r="D4873" s="8" t="s">
        <v>25517</v>
      </c>
      <c r="E4873" s="8" t="s">
        <v>30390</v>
      </c>
      <c r="F4873" s="8"/>
      <c r="G4873" s="8" t="s">
        <v>19357</v>
      </c>
      <c r="H4873" s="8" t="str">
        <f>_xlfn.XLOOKUP(Claims!$G4873,Table1[Policy ID],Table1[Policy Type])</f>
        <v>Life</v>
      </c>
    </row>
    <row r="4874" spans="1:8">
      <c r="A4874" s="12" t="s">
        <v>25388</v>
      </c>
      <c r="B4874" s="17">
        <v>43852</v>
      </c>
      <c r="C4874" s="13">
        <v>68569</v>
      </c>
      <c r="D4874" s="13" t="s">
        <v>25517</v>
      </c>
      <c r="E4874" s="13" t="s">
        <v>30391</v>
      </c>
      <c r="F4874" s="17">
        <v>43927</v>
      </c>
      <c r="G4874" s="13" t="s">
        <v>18340</v>
      </c>
      <c r="H4874" s="13" t="str">
        <f>_xlfn.XLOOKUP(Claims!$G4874,Table1[Policy ID],Table1[Policy Type])</f>
        <v>Health</v>
      </c>
    </row>
    <row r="4875" spans="1:8">
      <c r="A4875" s="11" t="s">
        <v>25389</v>
      </c>
      <c r="B4875" s="16">
        <v>45644</v>
      </c>
      <c r="C4875" s="8">
        <v>60707</v>
      </c>
      <c r="D4875" s="8" t="s">
        <v>25518</v>
      </c>
      <c r="E4875" s="8" t="s">
        <v>30392</v>
      </c>
      <c r="F4875" s="8"/>
      <c r="G4875" s="8" t="s">
        <v>17541</v>
      </c>
      <c r="H4875" s="8" t="str">
        <f>_xlfn.XLOOKUP(Claims!$G4875,Table1[Policy ID],Table1[Policy Type])</f>
        <v>Auto</v>
      </c>
    </row>
    <row r="4876" spans="1:8">
      <c r="A4876" s="12" t="s">
        <v>25390</v>
      </c>
      <c r="B4876" s="17">
        <v>44737</v>
      </c>
      <c r="C4876" s="13">
        <v>17120</v>
      </c>
      <c r="D4876" s="13" t="s">
        <v>25516</v>
      </c>
      <c r="E4876" s="13" t="s">
        <v>30393</v>
      </c>
      <c r="F4876" s="13"/>
      <c r="G4876" s="13" t="s">
        <v>15812</v>
      </c>
      <c r="H4876" s="13" t="str">
        <f>_xlfn.XLOOKUP(Claims!$G4876,Table1[Policy ID],Table1[Policy Type])</f>
        <v>Life</v>
      </c>
    </row>
    <row r="4877" spans="1:8">
      <c r="A4877" s="11" t="s">
        <v>25391</v>
      </c>
      <c r="B4877" s="16">
        <v>45162</v>
      </c>
      <c r="C4877" s="8">
        <v>11323</v>
      </c>
      <c r="D4877" s="8" t="s">
        <v>25516</v>
      </c>
      <c r="E4877" s="8" t="s">
        <v>30394</v>
      </c>
      <c r="F4877" s="16">
        <v>45228</v>
      </c>
      <c r="G4877" s="8" t="s">
        <v>18865</v>
      </c>
      <c r="H4877" s="8" t="str">
        <f>_xlfn.XLOOKUP(Claims!$G4877,Table1[Policy ID],Table1[Policy Type])</f>
        <v>Health</v>
      </c>
    </row>
    <row r="4878" spans="1:8">
      <c r="A4878" s="12" t="s">
        <v>25392</v>
      </c>
      <c r="B4878" s="17">
        <v>44726</v>
      </c>
      <c r="C4878" s="13">
        <v>93637</v>
      </c>
      <c r="D4878" s="13" t="s">
        <v>25518</v>
      </c>
      <c r="E4878" s="13" t="s">
        <v>30395</v>
      </c>
      <c r="F4878" s="13"/>
      <c r="G4878" s="13" t="s">
        <v>20040</v>
      </c>
      <c r="H4878" s="13" t="str">
        <f>_xlfn.XLOOKUP(Claims!$G4878,Table1[Policy ID],Table1[Policy Type])</f>
        <v>Auto</v>
      </c>
    </row>
    <row r="4879" spans="1:8">
      <c r="A4879" s="11" t="s">
        <v>25393</v>
      </c>
      <c r="B4879" s="16">
        <v>45346</v>
      </c>
      <c r="C4879" s="8">
        <v>62622</v>
      </c>
      <c r="D4879" s="8" t="s">
        <v>25517</v>
      </c>
      <c r="E4879" s="8" t="s">
        <v>30396</v>
      </c>
      <c r="F4879" s="8"/>
      <c r="G4879" s="8" t="s">
        <v>19826</v>
      </c>
      <c r="H4879" s="8" t="str">
        <f>_xlfn.XLOOKUP(Claims!$G4879,Table1[Policy ID],Table1[Policy Type])</f>
        <v>Life</v>
      </c>
    </row>
    <row r="4880" spans="1:8">
      <c r="A4880" s="12" t="s">
        <v>25394</v>
      </c>
      <c r="B4880" s="17">
        <v>43830</v>
      </c>
      <c r="C4880" s="13">
        <v>79672</v>
      </c>
      <c r="D4880" s="13" t="s">
        <v>25518</v>
      </c>
      <c r="E4880" s="13" t="s">
        <v>30397</v>
      </c>
      <c r="F4880" s="13"/>
      <c r="G4880" s="13" t="s">
        <v>15632</v>
      </c>
      <c r="H4880" s="13" t="str">
        <f>_xlfn.XLOOKUP(Claims!$G4880,Table1[Policy ID],Table1[Policy Type])</f>
        <v>Auto</v>
      </c>
    </row>
    <row r="4881" spans="1:8">
      <c r="A4881" s="11" t="s">
        <v>25395</v>
      </c>
      <c r="B4881" s="16">
        <v>45249</v>
      </c>
      <c r="C4881" s="8">
        <v>53612</v>
      </c>
      <c r="D4881" s="8" t="s">
        <v>25516</v>
      </c>
      <c r="E4881" s="8" t="s">
        <v>30398</v>
      </c>
      <c r="F4881" s="8"/>
      <c r="G4881" s="8" t="s">
        <v>19806</v>
      </c>
      <c r="H4881" s="8" t="str">
        <f>_xlfn.XLOOKUP(Claims!$G4881,Table1[Policy ID],Table1[Policy Type])</f>
        <v>Health</v>
      </c>
    </row>
    <row r="4882" spans="1:8">
      <c r="A4882" s="12" t="s">
        <v>25396</v>
      </c>
      <c r="B4882" s="17">
        <v>44761</v>
      </c>
      <c r="C4882" s="13">
        <v>76888</v>
      </c>
      <c r="D4882" s="13" t="s">
        <v>25517</v>
      </c>
      <c r="E4882" s="13" t="s">
        <v>30399</v>
      </c>
      <c r="F4882" s="13"/>
      <c r="G4882" s="13" t="s">
        <v>17748</v>
      </c>
      <c r="H4882" s="13" t="str">
        <f>_xlfn.XLOOKUP(Claims!$G4882,Table1[Policy ID],Table1[Policy Type])</f>
        <v>Life</v>
      </c>
    </row>
    <row r="4883" spans="1:8">
      <c r="A4883" s="11" t="s">
        <v>25397</v>
      </c>
      <c r="B4883" s="16">
        <v>44995</v>
      </c>
      <c r="C4883" s="8">
        <v>35359</v>
      </c>
      <c r="D4883" s="8" t="s">
        <v>25518</v>
      </c>
      <c r="E4883" s="8" t="s">
        <v>30400</v>
      </c>
      <c r="F4883" s="8"/>
      <c r="G4883" s="8" t="s">
        <v>16119</v>
      </c>
      <c r="H4883" s="8" t="str">
        <f>_xlfn.XLOOKUP(Claims!$G4883,Table1[Policy ID],Table1[Policy Type])</f>
        <v>Auto</v>
      </c>
    </row>
    <row r="4884" spans="1:8">
      <c r="A4884" s="12" t="s">
        <v>25398</v>
      </c>
      <c r="B4884" s="17">
        <v>44791</v>
      </c>
      <c r="C4884" s="13">
        <v>33290</v>
      </c>
      <c r="D4884" s="13" t="s">
        <v>25517</v>
      </c>
      <c r="E4884" s="13" t="s">
        <v>30401</v>
      </c>
      <c r="F4884" s="17">
        <v>44832</v>
      </c>
      <c r="G4884" s="13" t="s">
        <v>19734</v>
      </c>
      <c r="H4884" s="13" t="str">
        <f>_xlfn.XLOOKUP(Claims!$G4884,Table1[Policy ID],Table1[Policy Type])</f>
        <v>Property</v>
      </c>
    </row>
    <row r="4885" spans="1:8">
      <c r="A4885" s="11" t="s">
        <v>25399</v>
      </c>
      <c r="B4885" s="16">
        <v>45309</v>
      </c>
      <c r="C4885" s="8">
        <v>77111</v>
      </c>
      <c r="D4885" s="8" t="s">
        <v>25517</v>
      </c>
      <c r="E4885" s="8" t="s">
        <v>30402</v>
      </c>
      <c r="F4885" s="16">
        <v>45330</v>
      </c>
      <c r="G4885" s="8" t="s">
        <v>16166</v>
      </c>
      <c r="H4885" s="8" t="str">
        <f>_xlfn.XLOOKUP(Claims!$G4885,Table1[Policy ID],Table1[Policy Type])</f>
        <v>Property</v>
      </c>
    </row>
    <row r="4886" spans="1:8">
      <c r="A4886" s="12" t="s">
        <v>25400</v>
      </c>
      <c r="B4886" s="17">
        <v>44025</v>
      </c>
      <c r="C4886" s="13">
        <v>92148</v>
      </c>
      <c r="D4886" s="13" t="s">
        <v>25516</v>
      </c>
      <c r="E4886" s="13" t="s">
        <v>30403</v>
      </c>
      <c r="F4886" s="17">
        <v>44105</v>
      </c>
      <c r="G4886" s="13" t="s">
        <v>17159</v>
      </c>
      <c r="H4886" s="13" t="str">
        <f>_xlfn.XLOOKUP(Claims!$G4886,Table1[Policy ID],Table1[Policy Type])</f>
        <v>Life</v>
      </c>
    </row>
    <row r="4887" spans="1:8">
      <c r="A4887" s="11" t="s">
        <v>25401</v>
      </c>
      <c r="B4887" s="16">
        <v>44776</v>
      </c>
      <c r="C4887" s="8">
        <v>58838</v>
      </c>
      <c r="D4887" s="8" t="s">
        <v>25517</v>
      </c>
      <c r="E4887" s="8" t="s">
        <v>30404</v>
      </c>
      <c r="F4887" s="16">
        <v>44788</v>
      </c>
      <c r="G4887" s="8" t="s">
        <v>20308</v>
      </c>
      <c r="H4887" s="8" t="str">
        <f>_xlfn.XLOOKUP(Claims!$G4887,Table1[Policy ID],Table1[Policy Type])</f>
        <v>Property</v>
      </c>
    </row>
    <row r="4888" spans="1:8">
      <c r="A4888" s="12" t="s">
        <v>25402</v>
      </c>
      <c r="B4888" s="17">
        <v>44140</v>
      </c>
      <c r="C4888" s="13">
        <v>76475</v>
      </c>
      <c r="D4888" s="13" t="s">
        <v>25517</v>
      </c>
      <c r="E4888" s="13" t="s">
        <v>30405</v>
      </c>
      <c r="F4888" s="17">
        <v>44225</v>
      </c>
      <c r="G4888" s="13" t="s">
        <v>17029</v>
      </c>
      <c r="H4888" s="13" t="str">
        <f>_xlfn.XLOOKUP(Claims!$G4888,Table1[Policy ID],Table1[Policy Type])</f>
        <v>Life</v>
      </c>
    </row>
    <row r="4889" spans="1:8">
      <c r="A4889" s="11" t="s">
        <v>25403</v>
      </c>
      <c r="B4889" s="16">
        <v>45236</v>
      </c>
      <c r="C4889" s="8">
        <v>23401</v>
      </c>
      <c r="D4889" s="8" t="s">
        <v>25518</v>
      </c>
      <c r="E4889" s="8" t="s">
        <v>30406</v>
      </c>
      <c r="F4889" s="16">
        <v>45309</v>
      </c>
      <c r="G4889" s="8" t="s">
        <v>19068</v>
      </c>
      <c r="H4889" s="8" t="str">
        <f>_xlfn.XLOOKUP(Claims!$G4889,Table1[Policy ID],Table1[Policy Type])</f>
        <v>Health</v>
      </c>
    </row>
    <row r="4890" spans="1:8">
      <c r="A4890" s="12" t="s">
        <v>25404</v>
      </c>
      <c r="B4890" s="17">
        <v>44334</v>
      </c>
      <c r="C4890" s="13">
        <v>52676</v>
      </c>
      <c r="D4890" s="13" t="s">
        <v>25516</v>
      </c>
      <c r="E4890" s="13" t="s">
        <v>30407</v>
      </c>
      <c r="F4890" s="17">
        <v>44377</v>
      </c>
      <c r="G4890" s="13" t="s">
        <v>17748</v>
      </c>
      <c r="H4890" s="13" t="str">
        <f>_xlfn.XLOOKUP(Claims!$G4890,Table1[Policy ID],Table1[Policy Type])</f>
        <v>Life</v>
      </c>
    </row>
    <row r="4891" spans="1:8">
      <c r="A4891" s="11" t="s">
        <v>25405</v>
      </c>
      <c r="B4891" s="16">
        <v>45382</v>
      </c>
      <c r="C4891" s="8">
        <v>98354</v>
      </c>
      <c r="D4891" s="8" t="s">
        <v>25518</v>
      </c>
      <c r="E4891" s="8" t="s">
        <v>30408</v>
      </c>
      <c r="F4891" s="16">
        <v>45439</v>
      </c>
      <c r="G4891" s="8" t="s">
        <v>18365</v>
      </c>
      <c r="H4891" s="8" t="str">
        <f>_xlfn.XLOOKUP(Claims!$G4891,Table1[Policy ID],Table1[Policy Type])</f>
        <v>Auto</v>
      </c>
    </row>
    <row r="4892" spans="1:8">
      <c r="A4892" s="12" t="s">
        <v>25406</v>
      </c>
      <c r="B4892" s="17">
        <v>44637</v>
      </c>
      <c r="C4892" s="13">
        <v>94620</v>
      </c>
      <c r="D4892" s="13" t="s">
        <v>25517</v>
      </c>
      <c r="E4892" s="13" t="s">
        <v>30409</v>
      </c>
      <c r="F4892" s="17">
        <v>44662</v>
      </c>
      <c r="G4892" s="13" t="s">
        <v>20053</v>
      </c>
      <c r="H4892" s="13" t="str">
        <f>_xlfn.XLOOKUP(Claims!$G4892,Table1[Policy ID],Table1[Policy Type])</f>
        <v>Property</v>
      </c>
    </row>
    <row r="4893" spans="1:8">
      <c r="A4893" s="11" t="s">
        <v>25407</v>
      </c>
      <c r="B4893" s="16">
        <v>44953</v>
      </c>
      <c r="C4893" s="8">
        <v>33575</v>
      </c>
      <c r="D4893" s="8" t="s">
        <v>25518</v>
      </c>
      <c r="E4893" s="8" t="s">
        <v>30410</v>
      </c>
      <c r="F4893" s="8"/>
      <c r="G4893" s="8" t="s">
        <v>18842</v>
      </c>
      <c r="H4893" s="8" t="str">
        <f>_xlfn.XLOOKUP(Claims!$G4893,Table1[Policy ID],Table1[Policy Type])</f>
        <v>Life</v>
      </c>
    </row>
    <row r="4894" spans="1:8">
      <c r="A4894" s="12" t="s">
        <v>25408</v>
      </c>
      <c r="B4894" s="17">
        <v>45155</v>
      </c>
      <c r="C4894" s="13">
        <v>36029</v>
      </c>
      <c r="D4894" s="13" t="s">
        <v>25518</v>
      </c>
      <c r="E4894" s="13" t="s">
        <v>30411</v>
      </c>
      <c r="F4894" s="17">
        <v>45212</v>
      </c>
      <c r="G4894" s="13" t="s">
        <v>17664</v>
      </c>
      <c r="H4894" s="13" t="str">
        <f>_xlfn.XLOOKUP(Claims!$G4894,Table1[Policy ID],Table1[Policy Type])</f>
        <v>Health</v>
      </c>
    </row>
    <row r="4895" spans="1:8">
      <c r="A4895" s="11" t="s">
        <v>25409</v>
      </c>
      <c r="B4895" s="16">
        <v>45511</v>
      </c>
      <c r="C4895" s="8">
        <v>12648</v>
      </c>
      <c r="D4895" s="8" t="s">
        <v>25518</v>
      </c>
      <c r="E4895" s="8" t="s">
        <v>30412</v>
      </c>
      <c r="F4895" s="8"/>
      <c r="G4895" s="8" t="s">
        <v>19553</v>
      </c>
      <c r="H4895" s="8" t="str">
        <f>_xlfn.XLOOKUP(Claims!$G4895,Table1[Policy ID],Table1[Policy Type])</f>
        <v>Auto</v>
      </c>
    </row>
    <row r="4896" spans="1:8">
      <c r="A4896" s="12" t="s">
        <v>25410</v>
      </c>
      <c r="B4896" s="17">
        <v>44038</v>
      </c>
      <c r="C4896" s="13">
        <v>75970</v>
      </c>
      <c r="D4896" s="13" t="s">
        <v>25517</v>
      </c>
      <c r="E4896" s="13" t="s">
        <v>30413</v>
      </c>
      <c r="F4896" s="17">
        <v>44089</v>
      </c>
      <c r="G4896" s="13" t="s">
        <v>18044</v>
      </c>
      <c r="H4896" s="13" t="str">
        <f>_xlfn.XLOOKUP(Claims!$G4896,Table1[Policy ID],Table1[Policy Type])</f>
        <v>Life</v>
      </c>
    </row>
    <row r="4897" spans="1:8">
      <c r="A4897" s="11" t="s">
        <v>25411</v>
      </c>
      <c r="B4897" s="16">
        <v>43881</v>
      </c>
      <c r="C4897" s="8">
        <v>1152</v>
      </c>
      <c r="D4897" s="8" t="s">
        <v>25516</v>
      </c>
      <c r="E4897" s="8" t="s">
        <v>30414</v>
      </c>
      <c r="F4897" s="8"/>
      <c r="G4897" s="8" t="s">
        <v>19136</v>
      </c>
      <c r="H4897" s="8" t="str">
        <f>_xlfn.XLOOKUP(Claims!$G4897,Table1[Policy ID],Table1[Policy Type])</f>
        <v>Property</v>
      </c>
    </row>
    <row r="4898" spans="1:8">
      <c r="A4898" s="12" t="s">
        <v>25412</v>
      </c>
      <c r="B4898" s="17">
        <v>45252</v>
      </c>
      <c r="C4898" s="13">
        <v>16855</v>
      </c>
      <c r="D4898" s="13" t="s">
        <v>25518</v>
      </c>
      <c r="E4898" s="13" t="s">
        <v>30415</v>
      </c>
      <c r="F4898" s="17">
        <v>45302</v>
      </c>
      <c r="G4898" s="13" t="s">
        <v>17438</v>
      </c>
      <c r="H4898" s="13" t="str">
        <f>_xlfn.XLOOKUP(Claims!$G4898,Table1[Policy ID],Table1[Policy Type])</f>
        <v>Health</v>
      </c>
    </row>
    <row r="4899" spans="1:8">
      <c r="A4899" s="11" t="s">
        <v>25413</v>
      </c>
      <c r="B4899" s="16">
        <v>45126</v>
      </c>
      <c r="C4899" s="8">
        <v>86050</v>
      </c>
      <c r="D4899" s="8" t="s">
        <v>25518</v>
      </c>
      <c r="E4899" s="8" t="s">
        <v>30416</v>
      </c>
      <c r="F4899" s="8"/>
      <c r="G4899" s="8" t="s">
        <v>17141</v>
      </c>
      <c r="H4899" s="8" t="str">
        <f>_xlfn.XLOOKUP(Claims!$G4899,Table1[Policy ID],Table1[Policy Type])</f>
        <v>Auto</v>
      </c>
    </row>
    <row r="4900" spans="1:8">
      <c r="A4900" s="12" t="s">
        <v>25414</v>
      </c>
      <c r="B4900" s="17">
        <v>44676</v>
      </c>
      <c r="C4900" s="13">
        <v>92907</v>
      </c>
      <c r="D4900" s="13" t="s">
        <v>25517</v>
      </c>
      <c r="E4900" s="13" t="s">
        <v>30417</v>
      </c>
      <c r="F4900" s="17">
        <v>44700</v>
      </c>
      <c r="G4900" s="13" t="s">
        <v>16473</v>
      </c>
      <c r="H4900" s="13" t="str">
        <f>_xlfn.XLOOKUP(Claims!$G4900,Table1[Policy ID],Table1[Policy Type])</f>
        <v>Health</v>
      </c>
    </row>
    <row r="4901" spans="1:8">
      <c r="A4901" s="11" t="s">
        <v>25415</v>
      </c>
      <c r="B4901" s="16">
        <v>44924</v>
      </c>
      <c r="C4901" s="8">
        <v>11527</v>
      </c>
      <c r="D4901" s="8" t="s">
        <v>25516</v>
      </c>
      <c r="E4901" s="8" t="s">
        <v>30418</v>
      </c>
      <c r="F4901" s="16">
        <v>44974</v>
      </c>
      <c r="G4901" s="8" t="s">
        <v>15634</v>
      </c>
      <c r="H4901" s="8" t="str">
        <f>_xlfn.XLOOKUP(Claims!$G4901,Table1[Policy ID],Table1[Policy Type])</f>
        <v>Auto</v>
      </c>
    </row>
    <row r="4902" spans="1:8">
      <c r="A4902" s="12" t="s">
        <v>25416</v>
      </c>
      <c r="B4902" s="17">
        <v>44823</v>
      </c>
      <c r="C4902" s="13">
        <v>62799</v>
      </c>
      <c r="D4902" s="13" t="s">
        <v>25516</v>
      </c>
      <c r="E4902" s="13" t="s">
        <v>30419</v>
      </c>
      <c r="F4902" s="17">
        <v>44873</v>
      </c>
      <c r="G4902" s="13" t="s">
        <v>20425</v>
      </c>
      <c r="H4902" s="13" t="str">
        <f>_xlfn.XLOOKUP(Claims!$G4902,Table1[Policy ID],Table1[Policy Type])</f>
        <v>Auto</v>
      </c>
    </row>
    <row r="4903" spans="1:8">
      <c r="A4903" s="11" t="s">
        <v>25417</v>
      </c>
      <c r="B4903" s="16">
        <v>43945</v>
      </c>
      <c r="C4903" s="8">
        <v>23138</v>
      </c>
      <c r="D4903" s="8" t="s">
        <v>25517</v>
      </c>
      <c r="E4903" s="8" t="s">
        <v>30420</v>
      </c>
      <c r="F4903" s="16">
        <v>43990</v>
      </c>
      <c r="G4903" s="8" t="s">
        <v>20428</v>
      </c>
      <c r="H4903" s="8" t="str">
        <f>_xlfn.XLOOKUP(Claims!$G4903,Table1[Policy ID],Table1[Policy Type])</f>
        <v>Health</v>
      </c>
    </row>
    <row r="4904" spans="1:8">
      <c r="A4904" s="12" t="s">
        <v>25418</v>
      </c>
      <c r="B4904" s="17">
        <v>45184</v>
      </c>
      <c r="C4904" s="13">
        <v>35174</v>
      </c>
      <c r="D4904" s="13" t="s">
        <v>25518</v>
      </c>
      <c r="E4904" s="13" t="s">
        <v>30421</v>
      </c>
      <c r="F4904" s="17">
        <v>45227</v>
      </c>
      <c r="G4904" s="13" t="s">
        <v>20489</v>
      </c>
      <c r="H4904" s="13" t="str">
        <f>_xlfn.XLOOKUP(Claims!$G4904,Table1[Policy ID],Table1[Policy Type])</f>
        <v>Property</v>
      </c>
    </row>
    <row r="4905" spans="1:8">
      <c r="A4905" s="11" t="s">
        <v>25419</v>
      </c>
      <c r="B4905" s="16">
        <v>44552</v>
      </c>
      <c r="C4905" s="8">
        <v>47894</v>
      </c>
      <c r="D4905" s="8" t="s">
        <v>25517</v>
      </c>
      <c r="E4905" s="8" t="s">
        <v>30422</v>
      </c>
      <c r="F4905" s="16">
        <v>44622</v>
      </c>
      <c r="G4905" s="8" t="s">
        <v>19035</v>
      </c>
      <c r="H4905" s="8" t="str">
        <f>_xlfn.XLOOKUP(Claims!$G4905,Table1[Policy ID],Table1[Policy Type])</f>
        <v>Auto</v>
      </c>
    </row>
    <row r="4906" spans="1:8">
      <c r="A4906" s="12" t="s">
        <v>25420</v>
      </c>
      <c r="B4906" s="17">
        <v>44864</v>
      </c>
      <c r="C4906" s="13">
        <v>19131</v>
      </c>
      <c r="D4906" s="13" t="s">
        <v>25516</v>
      </c>
      <c r="E4906" s="13" t="s">
        <v>30423</v>
      </c>
      <c r="F4906" s="17">
        <v>44896</v>
      </c>
      <c r="G4906" s="13" t="s">
        <v>20455</v>
      </c>
      <c r="H4906" s="13" t="str">
        <f>_xlfn.XLOOKUP(Claims!$G4906,Table1[Policy ID],Table1[Policy Type])</f>
        <v>Property</v>
      </c>
    </row>
    <row r="4907" spans="1:8">
      <c r="A4907" s="11" t="s">
        <v>25421</v>
      </c>
      <c r="B4907" s="16">
        <v>44413</v>
      </c>
      <c r="C4907" s="8">
        <v>95186</v>
      </c>
      <c r="D4907" s="8" t="s">
        <v>25517</v>
      </c>
      <c r="E4907" s="8" t="s">
        <v>30424</v>
      </c>
      <c r="F4907" s="16">
        <v>44473</v>
      </c>
      <c r="G4907" s="8" t="s">
        <v>17459</v>
      </c>
      <c r="H4907" s="8" t="str">
        <f>_xlfn.XLOOKUP(Claims!$G4907,Table1[Policy ID],Table1[Policy Type])</f>
        <v>Health</v>
      </c>
    </row>
    <row r="4908" spans="1:8">
      <c r="A4908" s="12" t="s">
        <v>25422</v>
      </c>
      <c r="B4908" s="17">
        <v>44697</v>
      </c>
      <c r="C4908" s="13">
        <v>27412</v>
      </c>
      <c r="D4908" s="13" t="s">
        <v>25517</v>
      </c>
      <c r="E4908" s="13" t="s">
        <v>30425</v>
      </c>
      <c r="F4908" s="13"/>
      <c r="G4908" s="13" t="s">
        <v>18929</v>
      </c>
      <c r="H4908" s="13" t="str">
        <f>_xlfn.XLOOKUP(Claims!$G4908,Table1[Policy ID],Table1[Policy Type])</f>
        <v>Health</v>
      </c>
    </row>
    <row r="4909" spans="1:8">
      <c r="A4909" s="11" t="s">
        <v>25423</v>
      </c>
      <c r="B4909" s="16">
        <v>45020</v>
      </c>
      <c r="C4909" s="8">
        <v>77531</v>
      </c>
      <c r="D4909" s="8" t="s">
        <v>25518</v>
      </c>
      <c r="E4909" s="8" t="s">
        <v>30426</v>
      </c>
      <c r="F4909" s="16">
        <v>45087</v>
      </c>
      <c r="G4909" s="8" t="s">
        <v>19128</v>
      </c>
      <c r="H4909" s="8" t="str">
        <f>_xlfn.XLOOKUP(Claims!$G4909,Table1[Policy ID],Table1[Policy Type])</f>
        <v>Auto</v>
      </c>
    </row>
    <row r="4910" spans="1:8">
      <c r="A4910" s="12" t="s">
        <v>25424</v>
      </c>
      <c r="B4910" s="17">
        <v>44237</v>
      </c>
      <c r="C4910" s="13">
        <v>73508</v>
      </c>
      <c r="D4910" s="13" t="s">
        <v>25518</v>
      </c>
      <c r="E4910" s="13" t="s">
        <v>30427</v>
      </c>
      <c r="F4910" s="17">
        <v>44311</v>
      </c>
      <c r="G4910" s="13" t="s">
        <v>20384</v>
      </c>
      <c r="H4910" s="13" t="str">
        <f>_xlfn.XLOOKUP(Claims!$G4910,Table1[Policy ID],Table1[Policy Type])</f>
        <v>Auto</v>
      </c>
    </row>
    <row r="4911" spans="1:8">
      <c r="A4911" s="11" t="s">
        <v>25425</v>
      </c>
      <c r="B4911" s="16">
        <v>44464</v>
      </c>
      <c r="C4911" s="8">
        <v>80014</v>
      </c>
      <c r="D4911" s="8" t="s">
        <v>25518</v>
      </c>
      <c r="E4911" s="8" t="s">
        <v>30428</v>
      </c>
      <c r="F4911" s="8"/>
      <c r="G4911" s="8" t="s">
        <v>17162</v>
      </c>
      <c r="H4911" s="8" t="str">
        <f>_xlfn.XLOOKUP(Claims!$G4911,Table1[Policy ID],Table1[Policy Type])</f>
        <v>Auto</v>
      </c>
    </row>
    <row r="4912" spans="1:8">
      <c r="A4912" s="12" t="s">
        <v>25426</v>
      </c>
      <c r="B4912" s="17">
        <v>44300</v>
      </c>
      <c r="C4912" s="13">
        <v>64223</v>
      </c>
      <c r="D4912" s="13" t="s">
        <v>25518</v>
      </c>
      <c r="E4912" s="13" t="s">
        <v>30429</v>
      </c>
      <c r="F4912" s="13"/>
      <c r="G4912" s="13" t="s">
        <v>16640</v>
      </c>
      <c r="H4912" s="13" t="str">
        <f>_xlfn.XLOOKUP(Claims!$G4912,Table1[Policy ID],Table1[Policy Type])</f>
        <v>Health</v>
      </c>
    </row>
    <row r="4913" spans="1:8">
      <c r="A4913" s="11" t="s">
        <v>25427</v>
      </c>
      <c r="B4913" s="16">
        <v>43832</v>
      </c>
      <c r="C4913" s="8">
        <v>61995</v>
      </c>
      <c r="D4913" s="8" t="s">
        <v>25516</v>
      </c>
      <c r="E4913" s="8" t="s">
        <v>30430</v>
      </c>
      <c r="F4913" s="16">
        <v>43870</v>
      </c>
      <c r="G4913" s="8" t="s">
        <v>16306</v>
      </c>
      <c r="H4913" s="8" t="str">
        <f>_xlfn.XLOOKUP(Claims!$G4913,Table1[Policy ID],Table1[Policy Type])</f>
        <v>Health</v>
      </c>
    </row>
    <row r="4914" spans="1:8">
      <c r="A4914" s="12" t="s">
        <v>25428</v>
      </c>
      <c r="B4914" s="17">
        <v>45292</v>
      </c>
      <c r="C4914" s="13">
        <v>30562</v>
      </c>
      <c r="D4914" s="13" t="s">
        <v>25517</v>
      </c>
      <c r="E4914" s="13" t="s">
        <v>30431</v>
      </c>
      <c r="F4914" s="17">
        <v>45377</v>
      </c>
      <c r="G4914" s="13" t="s">
        <v>20021</v>
      </c>
      <c r="H4914" s="13" t="str">
        <f>_xlfn.XLOOKUP(Claims!$G4914,Table1[Policy ID],Table1[Policy Type])</f>
        <v>Auto</v>
      </c>
    </row>
    <row r="4915" spans="1:8">
      <c r="A4915" s="11" t="s">
        <v>25429</v>
      </c>
      <c r="B4915" s="16">
        <v>44082</v>
      </c>
      <c r="C4915" s="8">
        <v>78503</v>
      </c>
      <c r="D4915" s="8" t="s">
        <v>25516</v>
      </c>
      <c r="E4915" s="8" t="s">
        <v>30432</v>
      </c>
      <c r="F4915" s="8"/>
      <c r="G4915" s="8" t="s">
        <v>17291</v>
      </c>
      <c r="H4915" s="8" t="str">
        <f>_xlfn.XLOOKUP(Claims!$G4915,Table1[Policy ID],Table1[Policy Type])</f>
        <v>Auto</v>
      </c>
    </row>
    <row r="4916" spans="1:8">
      <c r="A4916" s="12" t="s">
        <v>25430</v>
      </c>
      <c r="B4916" s="17">
        <v>45297</v>
      </c>
      <c r="C4916" s="13">
        <v>91516</v>
      </c>
      <c r="D4916" s="13" t="s">
        <v>25518</v>
      </c>
      <c r="E4916" s="13" t="s">
        <v>30433</v>
      </c>
      <c r="F4916" s="13"/>
      <c r="G4916" s="13" t="s">
        <v>18070</v>
      </c>
      <c r="H4916" s="13" t="str">
        <f>_xlfn.XLOOKUP(Claims!$G4916,Table1[Policy ID],Table1[Policy Type])</f>
        <v>Life</v>
      </c>
    </row>
    <row r="4917" spans="1:8">
      <c r="A4917" s="11" t="s">
        <v>25431</v>
      </c>
      <c r="B4917" s="16">
        <v>44449</v>
      </c>
      <c r="C4917" s="8">
        <v>50391</v>
      </c>
      <c r="D4917" s="8" t="s">
        <v>25518</v>
      </c>
      <c r="E4917" s="8" t="s">
        <v>30434</v>
      </c>
      <c r="F4917" s="16">
        <v>44532</v>
      </c>
      <c r="G4917" s="8" t="s">
        <v>17723</v>
      </c>
      <c r="H4917" s="8" t="str">
        <f>_xlfn.XLOOKUP(Claims!$G4917,Table1[Policy ID],Table1[Policy Type])</f>
        <v>Property</v>
      </c>
    </row>
    <row r="4918" spans="1:8">
      <c r="A4918" s="12" t="s">
        <v>25432</v>
      </c>
      <c r="B4918" s="17">
        <v>44722</v>
      </c>
      <c r="C4918" s="13">
        <v>20538</v>
      </c>
      <c r="D4918" s="13" t="s">
        <v>25516</v>
      </c>
      <c r="E4918" s="13" t="s">
        <v>30435</v>
      </c>
      <c r="F4918" s="17">
        <v>44753</v>
      </c>
      <c r="G4918" s="13" t="s">
        <v>18670</v>
      </c>
      <c r="H4918" s="13" t="str">
        <f>_xlfn.XLOOKUP(Claims!$G4918,Table1[Policy ID],Table1[Policy Type])</f>
        <v>Health</v>
      </c>
    </row>
    <row r="4919" spans="1:8">
      <c r="A4919" s="11" t="s">
        <v>25433</v>
      </c>
      <c r="B4919" s="16">
        <v>45647</v>
      </c>
      <c r="C4919" s="8">
        <v>19179</v>
      </c>
      <c r="D4919" s="8" t="s">
        <v>25518</v>
      </c>
      <c r="E4919" s="8" t="s">
        <v>30436</v>
      </c>
      <c r="F4919" s="8"/>
      <c r="G4919" s="8" t="s">
        <v>16313</v>
      </c>
      <c r="H4919" s="8" t="str">
        <f>_xlfn.XLOOKUP(Claims!$G4919,Table1[Policy ID],Table1[Policy Type])</f>
        <v>Property</v>
      </c>
    </row>
    <row r="4920" spans="1:8">
      <c r="A4920" s="12" t="s">
        <v>25434</v>
      </c>
      <c r="B4920" s="17">
        <v>45462</v>
      </c>
      <c r="C4920" s="13">
        <v>88257</v>
      </c>
      <c r="D4920" s="13" t="s">
        <v>25518</v>
      </c>
      <c r="E4920" s="13" t="s">
        <v>30437</v>
      </c>
      <c r="F4920" s="17">
        <v>45520</v>
      </c>
      <c r="G4920" s="13" t="s">
        <v>18739</v>
      </c>
      <c r="H4920" s="13" t="str">
        <f>_xlfn.XLOOKUP(Claims!$G4920,Table1[Policy ID],Table1[Policy Type])</f>
        <v>Auto</v>
      </c>
    </row>
    <row r="4921" spans="1:8">
      <c r="A4921" s="11" t="s">
        <v>25435</v>
      </c>
      <c r="B4921" s="16">
        <v>44326</v>
      </c>
      <c r="C4921" s="8">
        <v>6646</v>
      </c>
      <c r="D4921" s="8" t="s">
        <v>25518</v>
      </c>
      <c r="E4921" s="8" t="s">
        <v>30438</v>
      </c>
      <c r="F4921" s="16">
        <v>44396</v>
      </c>
      <c r="G4921" s="8" t="s">
        <v>17312</v>
      </c>
      <c r="H4921" s="8" t="str">
        <f>_xlfn.XLOOKUP(Claims!$G4921,Table1[Policy ID],Table1[Policy Type])</f>
        <v>Life</v>
      </c>
    </row>
    <row r="4922" spans="1:8">
      <c r="A4922" s="12" t="s">
        <v>25436</v>
      </c>
      <c r="B4922" s="17">
        <v>44788</v>
      </c>
      <c r="C4922" s="13">
        <v>3584</v>
      </c>
      <c r="D4922" s="13" t="s">
        <v>25516</v>
      </c>
      <c r="E4922" s="13" t="s">
        <v>30439</v>
      </c>
      <c r="F4922" s="13"/>
      <c r="G4922" s="13" t="s">
        <v>17031</v>
      </c>
      <c r="H4922" s="13" t="str">
        <f>_xlfn.XLOOKUP(Claims!$G4922,Table1[Policy ID],Table1[Policy Type])</f>
        <v>Life</v>
      </c>
    </row>
    <row r="4923" spans="1:8">
      <c r="A4923" s="11" t="s">
        <v>25437</v>
      </c>
      <c r="B4923" s="16">
        <v>45031</v>
      </c>
      <c r="C4923" s="8">
        <v>38245</v>
      </c>
      <c r="D4923" s="8" t="s">
        <v>25518</v>
      </c>
      <c r="E4923" s="8" t="s">
        <v>30440</v>
      </c>
      <c r="F4923" s="16">
        <v>45115</v>
      </c>
      <c r="G4923" s="8" t="s">
        <v>16010</v>
      </c>
      <c r="H4923" s="8" t="str">
        <f>_xlfn.XLOOKUP(Claims!$G4923,Table1[Policy ID],Table1[Policy Type])</f>
        <v>Auto</v>
      </c>
    </row>
    <row r="4924" spans="1:8">
      <c r="A4924" s="12" t="s">
        <v>25438</v>
      </c>
      <c r="B4924" s="17">
        <v>44419</v>
      </c>
      <c r="C4924" s="13">
        <v>82457</v>
      </c>
      <c r="D4924" s="13" t="s">
        <v>25518</v>
      </c>
      <c r="E4924" s="13" t="s">
        <v>30441</v>
      </c>
      <c r="F4924" s="17">
        <v>44452</v>
      </c>
      <c r="G4924" s="13" t="s">
        <v>17661</v>
      </c>
      <c r="H4924" s="13" t="str">
        <f>_xlfn.XLOOKUP(Claims!$G4924,Table1[Policy ID],Table1[Policy Type])</f>
        <v>Health</v>
      </c>
    </row>
    <row r="4925" spans="1:8">
      <c r="A4925" s="11" t="s">
        <v>25439</v>
      </c>
      <c r="B4925" s="16">
        <v>45348</v>
      </c>
      <c r="C4925" s="8">
        <v>77239</v>
      </c>
      <c r="D4925" s="8" t="s">
        <v>25517</v>
      </c>
      <c r="E4925" s="8" t="s">
        <v>30442</v>
      </c>
      <c r="F4925" s="16">
        <v>45393</v>
      </c>
      <c r="G4925" s="8" t="s">
        <v>19203</v>
      </c>
      <c r="H4925" s="8" t="str">
        <f>_xlfn.XLOOKUP(Claims!$G4925,Table1[Policy ID],Table1[Policy Type])</f>
        <v>Life</v>
      </c>
    </row>
    <row r="4926" spans="1:8">
      <c r="A4926" s="12" t="s">
        <v>25440</v>
      </c>
      <c r="B4926" s="17">
        <v>44412</v>
      </c>
      <c r="C4926" s="13">
        <v>97911</v>
      </c>
      <c r="D4926" s="13" t="s">
        <v>25518</v>
      </c>
      <c r="E4926" s="13" t="s">
        <v>30443</v>
      </c>
      <c r="F4926" s="17">
        <v>44475</v>
      </c>
      <c r="G4926" s="13" t="s">
        <v>20177</v>
      </c>
      <c r="H4926" s="13" t="str">
        <f>_xlfn.XLOOKUP(Claims!$G4926,Table1[Policy ID],Table1[Policy Type])</f>
        <v>Auto</v>
      </c>
    </row>
    <row r="4927" spans="1:8">
      <c r="A4927" s="11" t="s">
        <v>25441</v>
      </c>
      <c r="B4927" s="16">
        <v>44062</v>
      </c>
      <c r="C4927" s="8">
        <v>37171</v>
      </c>
      <c r="D4927" s="8" t="s">
        <v>25517</v>
      </c>
      <c r="E4927" s="8" t="s">
        <v>30444</v>
      </c>
      <c r="F4927" s="16">
        <v>44074</v>
      </c>
      <c r="G4927" s="8" t="s">
        <v>18438</v>
      </c>
      <c r="H4927" s="8" t="str">
        <f>_xlfn.XLOOKUP(Claims!$G4927,Table1[Policy ID],Table1[Policy Type])</f>
        <v>Health</v>
      </c>
    </row>
    <row r="4928" spans="1:8">
      <c r="A4928" s="12" t="s">
        <v>25442</v>
      </c>
      <c r="B4928" s="17">
        <v>44694</v>
      </c>
      <c r="C4928" s="13">
        <v>51383</v>
      </c>
      <c r="D4928" s="13" t="s">
        <v>25518</v>
      </c>
      <c r="E4928" s="13" t="s">
        <v>30445</v>
      </c>
      <c r="F4928" s="17">
        <v>44715</v>
      </c>
      <c r="G4928" s="13" t="s">
        <v>15743</v>
      </c>
      <c r="H4928" s="13" t="str">
        <f>_xlfn.XLOOKUP(Claims!$G4928,Table1[Policy ID],Table1[Policy Type])</f>
        <v>Property</v>
      </c>
    </row>
    <row r="4929" spans="1:8">
      <c r="A4929" s="11" t="s">
        <v>25443</v>
      </c>
      <c r="B4929" s="16">
        <v>44915</v>
      </c>
      <c r="C4929" s="8">
        <v>94381</v>
      </c>
      <c r="D4929" s="8" t="s">
        <v>25518</v>
      </c>
      <c r="E4929" s="8" t="s">
        <v>30446</v>
      </c>
      <c r="F4929" s="8"/>
      <c r="G4929" s="8" t="s">
        <v>17111</v>
      </c>
      <c r="H4929" s="8" t="str">
        <f>_xlfn.XLOOKUP(Claims!$G4929,Table1[Policy ID],Table1[Policy Type])</f>
        <v>Property</v>
      </c>
    </row>
    <row r="4930" spans="1:8">
      <c r="A4930" s="12" t="s">
        <v>25444</v>
      </c>
      <c r="B4930" s="17">
        <v>43888</v>
      </c>
      <c r="C4930" s="13">
        <v>41603</v>
      </c>
      <c r="D4930" s="13" t="s">
        <v>25518</v>
      </c>
      <c r="E4930" s="13" t="s">
        <v>30447</v>
      </c>
      <c r="F4930" s="17">
        <v>43955</v>
      </c>
      <c r="G4930" s="13" t="s">
        <v>17575</v>
      </c>
      <c r="H4930" s="13" t="str">
        <f>_xlfn.XLOOKUP(Claims!$G4930,Table1[Policy ID],Table1[Policy Type])</f>
        <v>Auto</v>
      </c>
    </row>
    <row r="4931" spans="1:8">
      <c r="A4931" s="11" t="s">
        <v>25445</v>
      </c>
      <c r="B4931" s="16">
        <v>43923</v>
      </c>
      <c r="C4931" s="8">
        <v>81608</v>
      </c>
      <c r="D4931" s="8" t="s">
        <v>25516</v>
      </c>
      <c r="E4931" s="8" t="s">
        <v>30448</v>
      </c>
      <c r="F4931" s="16">
        <v>43938</v>
      </c>
      <c r="G4931" s="8" t="s">
        <v>20161</v>
      </c>
      <c r="H4931" s="8" t="str">
        <f>_xlfn.XLOOKUP(Claims!$G4931,Table1[Policy ID],Table1[Policy Type])</f>
        <v>Property</v>
      </c>
    </row>
    <row r="4932" spans="1:8">
      <c r="A4932" s="12" t="s">
        <v>25446</v>
      </c>
      <c r="B4932" s="17">
        <v>43856</v>
      </c>
      <c r="C4932" s="13">
        <v>73092</v>
      </c>
      <c r="D4932" s="13" t="s">
        <v>25518</v>
      </c>
      <c r="E4932" s="13" t="s">
        <v>30449</v>
      </c>
      <c r="F4932" s="17">
        <v>43909</v>
      </c>
      <c r="G4932" s="13" t="s">
        <v>16529</v>
      </c>
      <c r="H4932" s="13" t="str">
        <f>_xlfn.XLOOKUP(Claims!$G4932,Table1[Policy ID],Table1[Policy Type])</f>
        <v>Life</v>
      </c>
    </row>
    <row r="4933" spans="1:8">
      <c r="A4933" s="11" t="s">
        <v>25447</v>
      </c>
      <c r="B4933" s="16">
        <v>45441</v>
      </c>
      <c r="C4933" s="8">
        <v>68954</v>
      </c>
      <c r="D4933" s="8" t="s">
        <v>25516</v>
      </c>
      <c r="E4933" s="8" t="s">
        <v>30450</v>
      </c>
      <c r="F4933" s="16">
        <v>45530</v>
      </c>
      <c r="G4933" s="8" t="s">
        <v>17726</v>
      </c>
      <c r="H4933" s="8" t="str">
        <f>_xlfn.XLOOKUP(Claims!$G4933,Table1[Policy ID],Table1[Policy Type])</f>
        <v>Auto</v>
      </c>
    </row>
    <row r="4934" spans="1:8">
      <c r="A4934" s="12" t="s">
        <v>25448</v>
      </c>
      <c r="B4934" s="17">
        <v>45179</v>
      </c>
      <c r="C4934" s="13">
        <v>87356</v>
      </c>
      <c r="D4934" s="13" t="s">
        <v>25517</v>
      </c>
      <c r="E4934" s="13" t="s">
        <v>30451</v>
      </c>
      <c r="F4934" s="17">
        <v>45235</v>
      </c>
      <c r="G4934" s="13" t="s">
        <v>17958</v>
      </c>
      <c r="H4934" s="13" t="str">
        <f>_xlfn.XLOOKUP(Claims!$G4934,Table1[Policy ID],Table1[Policy Type])</f>
        <v>Property</v>
      </c>
    </row>
    <row r="4935" spans="1:8">
      <c r="A4935" s="11" t="s">
        <v>25449</v>
      </c>
      <c r="B4935" s="16">
        <v>44651</v>
      </c>
      <c r="C4935" s="8">
        <v>73894</v>
      </c>
      <c r="D4935" s="8" t="s">
        <v>25517</v>
      </c>
      <c r="E4935" s="8" t="s">
        <v>30452</v>
      </c>
      <c r="F4935" s="8"/>
      <c r="G4935" s="8" t="s">
        <v>16319</v>
      </c>
      <c r="H4935" s="8" t="str">
        <f>_xlfn.XLOOKUP(Claims!$G4935,Table1[Policy ID],Table1[Policy Type])</f>
        <v>Health</v>
      </c>
    </row>
    <row r="4936" spans="1:8">
      <c r="A4936" s="12" t="s">
        <v>25450</v>
      </c>
      <c r="B4936" s="17">
        <v>45581</v>
      </c>
      <c r="C4936" s="13">
        <v>99085</v>
      </c>
      <c r="D4936" s="13" t="s">
        <v>25516</v>
      </c>
      <c r="E4936" s="13" t="s">
        <v>30453</v>
      </c>
      <c r="F4936" s="17">
        <v>45627</v>
      </c>
      <c r="G4936" s="13" t="s">
        <v>19522</v>
      </c>
      <c r="H4936" s="13" t="str">
        <f>_xlfn.XLOOKUP(Claims!$G4936,Table1[Policy ID],Table1[Policy Type])</f>
        <v>Auto</v>
      </c>
    </row>
    <row r="4937" spans="1:8">
      <c r="A4937" s="11" t="s">
        <v>25451</v>
      </c>
      <c r="B4937" s="16">
        <v>45575</v>
      </c>
      <c r="C4937" s="8">
        <v>86916</v>
      </c>
      <c r="D4937" s="8" t="s">
        <v>25516</v>
      </c>
      <c r="E4937" s="8" t="s">
        <v>30454</v>
      </c>
      <c r="F4937" s="8"/>
      <c r="G4937" s="8" t="s">
        <v>15943</v>
      </c>
      <c r="H4937" s="8" t="str">
        <f>_xlfn.XLOOKUP(Claims!$G4937,Table1[Policy ID],Table1[Policy Type])</f>
        <v>Auto</v>
      </c>
    </row>
    <row r="4938" spans="1:8">
      <c r="A4938" s="12" t="s">
        <v>25452</v>
      </c>
      <c r="B4938" s="17">
        <v>45373</v>
      </c>
      <c r="C4938" s="13">
        <v>5761</v>
      </c>
      <c r="D4938" s="13" t="s">
        <v>25518</v>
      </c>
      <c r="E4938" s="13" t="s">
        <v>30455</v>
      </c>
      <c r="F4938" s="13"/>
      <c r="G4938" s="13" t="s">
        <v>16125</v>
      </c>
      <c r="H4938" s="13" t="str">
        <f>_xlfn.XLOOKUP(Claims!$G4938,Table1[Policy ID],Table1[Policy Type])</f>
        <v>Auto</v>
      </c>
    </row>
    <row r="4939" spans="1:8">
      <c r="A4939" s="11" t="s">
        <v>25453</v>
      </c>
      <c r="B4939" s="16">
        <v>44703</v>
      </c>
      <c r="C4939" s="8">
        <v>75735</v>
      </c>
      <c r="D4939" s="8" t="s">
        <v>25516</v>
      </c>
      <c r="E4939" s="8" t="s">
        <v>30456</v>
      </c>
      <c r="F4939" s="16">
        <v>44713</v>
      </c>
      <c r="G4939" s="8" t="s">
        <v>17002</v>
      </c>
      <c r="H4939" s="8" t="str">
        <f>_xlfn.XLOOKUP(Claims!$G4939,Table1[Policy ID],Table1[Policy Type])</f>
        <v>Life</v>
      </c>
    </row>
    <row r="4940" spans="1:8">
      <c r="A4940" s="12" t="s">
        <v>25454</v>
      </c>
      <c r="B4940" s="17">
        <v>44289</v>
      </c>
      <c r="C4940" s="13">
        <v>49153</v>
      </c>
      <c r="D4940" s="13" t="s">
        <v>25517</v>
      </c>
      <c r="E4940" s="13" t="s">
        <v>30457</v>
      </c>
      <c r="F4940" s="17">
        <v>44317</v>
      </c>
      <c r="G4940" s="13" t="s">
        <v>16068</v>
      </c>
      <c r="H4940" s="13" t="str">
        <f>_xlfn.XLOOKUP(Claims!$G4940,Table1[Policy ID],Table1[Policy Type])</f>
        <v>Property</v>
      </c>
    </row>
    <row r="4941" spans="1:8">
      <c r="A4941" s="11" t="s">
        <v>25455</v>
      </c>
      <c r="B4941" s="16">
        <v>44546</v>
      </c>
      <c r="C4941" s="8">
        <v>14783</v>
      </c>
      <c r="D4941" s="8" t="s">
        <v>25516</v>
      </c>
      <c r="E4941" s="8" t="s">
        <v>30458</v>
      </c>
      <c r="F4941" s="16">
        <v>44616</v>
      </c>
      <c r="G4941" s="8" t="s">
        <v>16447</v>
      </c>
      <c r="H4941" s="8" t="str">
        <f>_xlfn.XLOOKUP(Claims!$G4941,Table1[Policy ID],Table1[Policy Type])</f>
        <v>Health</v>
      </c>
    </row>
    <row r="4942" spans="1:8">
      <c r="A4942" s="12" t="s">
        <v>25456</v>
      </c>
      <c r="B4942" s="17">
        <v>44917</v>
      </c>
      <c r="C4942" s="13">
        <v>50175</v>
      </c>
      <c r="D4942" s="13" t="s">
        <v>25517</v>
      </c>
      <c r="E4942" s="13" t="s">
        <v>30459</v>
      </c>
      <c r="F4942" s="17">
        <v>44997</v>
      </c>
      <c r="G4942" s="13" t="s">
        <v>18512</v>
      </c>
      <c r="H4942" s="13" t="str">
        <f>_xlfn.XLOOKUP(Claims!$G4942,Table1[Policy ID],Table1[Policy Type])</f>
        <v>Health</v>
      </c>
    </row>
    <row r="4943" spans="1:8">
      <c r="A4943" s="11" t="s">
        <v>25457</v>
      </c>
      <c r="B4943" s="16">
        <v>44092</v>
      </c>
      <c r="C4943" s="8">
        <v>33298</v>
      </c>
      <c r="D4943" s="8" t="s">
        <v>25517</v>
      </c>
      <c r="E4943" s="8" t="s">
        <v>30460</v>
      </c>
      <c r="F4943" s="16">
        <v>44107</v>
      </c>
      <c r="G4943" s="8" t="s">
        <v>15830</v>
      </c>
      <c r="H4943" s="8" t="str">
        <f>_xlfn.XLOOKUP(Claims!$G4943,Table1[Policy ID],Table1[Policy Type])</f>
        <v>Health</v>
      </c>
    </row>
    <row r="4944" spans="1:8">
      <c r="A4944" s="12" t="s">
        <v>25458</v>
      </c>
      <c r="B4944" s="17">
        <v>44530</v>
      </c>
      <c r="C4944" s="13">
        <v>68709</v>
      </c>
      <c r="D4944" s="13" t="s">
        <v>25517</v>
      </c>
      <c r="E4944" s="13" t="s">
        <v>30461</v>
      </c>
      <c r="F4944" s="17">
        <v>44614</v>
      </c>
      <c r="G4944" s="13" t="s">
        <v>19471</v>
      </c>
      <c r="H4944" s="13" t="str">
        <f>_xlfn.XLOOKUP(Claims!$G4944,Table1[Policy ID],Table1[Policy Type])</f>
        <v>Auto</v>
      </c>
    </row>
    <row r="4945" spans="1:8">
      <c r="A4945" s="11" t="s">
        <v>25459</v>
      </c>
      <c r="B4945" s="16">
        <v>45510</v>
      </c>
      <c r="C4945" s="8">
        <v>84515</v>
      </c>
      <c r="D4945" s="8" t="s">
        <v>25517</v>
      </c>
      <c r="E4945" s="8" t="s">
        <v>30462</v>
      </c>
      <c r="F4945" s="8"/>
      <c r="G4945" s="8" t="s">
        <v>16428</v>
      </c>
      <c r="H4945" s="8" t="str">
        <f>_xlfn.XLOOKUP(Claims!$G4945,Table1[Policy ID],Table1[Policy Type])</f>
        <v>Life</v>
      </c>
    </row>
    <row r="4946" spans="1:8">
      <c r="A4946" s="12" t="s">
        <v>25460</v>
      </c>
      <c r="B4946" s="17">
        <v>45279</v>
      </c>
      <c r="C4946" s="13">
        <v>8971</v>
      </c>
      <c r="D4946" s="13" t="s">
        <v>25517</v>
      </c>
      <c r="E4946" s="13" t="s">
        <v>30463</v>
      </c>
      <c r="F4946" s="17">
        <v>45364</v>
      </c>
      <c r="G4946" s="13" t="s">
        <v>16370</v>
      </c>
      <c r="H4946" s="13" t="str">
        <f>_xlfn.XLOOKUP(Claims!$G4946,Table1[Policy ID],Table1[Policy Type])</f>
        <v>Health</v>
      </c>
    </row>
    <row r="4947" spans="1:8">
      <c r="A4947" s="11" t="s">
        <v>25461</v>
      </c>
      <c r="B4947" s="16">
        <v>45260</v>
      </c>
      <c r="C4947" s="8">
        <v>63483</v>
      </c>
      <c r="D4947" s="8" t="s">
        <v>25518</v>
      </c>
      <c r="E4947" s="8" t="s">
        <v>30464</v>
      </c>
      <c r="F4947" s="8"/>
      <c r="G4947" s="8" t="s">
        <v>18738</v>
      </c>
      <c r="H4947" s="8" t="str">
        <f>_xlfn.XLOOKUP(Claims!$G4947,Table1[Policy ID],Table1[Policy Type])</f>
        <v>Life</v>
      </c>
    </row>
    <row r="4948" spans="1:8">
      <c r="A4948" s="12" t="s">
        <v>25462</v>
      </c>
      <c r="B4948" s="17">
        <v>43940</v>
      </c>
      <c r="C4948" s="13">
        <v>45904</v>
      </c>
      <c r="D4948" s="13" t="s">
        <v>25517</v>
      </c>
      <c r="E4948" s="13" t="s">
        <v>30465</v>
      </c>
      <c r="F4948" s="17">
        <v>43969</v>
      </c>
      <c r="G4948" s="13" t="s">
        <v>15901</v>
      </c>
      <c r="H4948" s="13" t="str">
        <f>_xlfn.XLOOKUP(Claims!$G4948,Table1[Policy ID],Table1[Policy Type])</f>
        <v>Life</v>
      </c>
    </row>
    <row r="4949" spans="1:8">
      <c r="A4949" s="11" t="s">
        <v>25463</v>
      </c>
      <c r="B4949" s="16">
        <v>44675</v>
      </c>
      <c r="C4949" s="8">
        <v>32263</v>
      </c>
      <c r="D4949" s="8" t="s">
        <v>25518</v>
      </c>
      <c r="E4949" s="8" t="s">
        <v>30466</v>
      </c>
      <c r="F4949" s="8"/>
      <c r="G4949" s="8" t="s">
        <v>19334</v>
      </c>
      <c r="H4949" s="8" t="str">
        <f>_xlfn.XLOOKUP(Claims!$G4949,Table1[Policy ID],Table1[Policy Type])</f>
        <v>Health</v>
      </c>
    </row>
    <row r="4950" spans="1:8">
      <c r="A4950" s="12" t="s">
        <v>25464</v>
      </c>
      <c r="B4950" s="17">
        <v>44415</v>
      </c>
      <c r="C4950" s="13">
        <v>56089</v>
      </c>
      <c r="D4950" s="13" t="s">
        <v>25517</v>
      </c>
      <c r="E4950" s="13" t="s">
        <v>30467</v>
      </c>
      <c r="F4950" s="17">
        <v>44460</v>
      </c>
      <c r="G4950" s="13" t="s">
        <v>15680</v>
      </c>
      <c r="H4950" s="13" t="str">
        <f>_xlfn.XLOOKUP(Claims!$G4950,Table1[Policy ID],Table1[Policy Type])</f>
        <v>Property</v>
      </c>
    </row>
    <row r="4951" spans="1:8">
      <c r="A4951" s="11" t="s">
        <v>25465</v>
      </c>
      <c r="B4951" s="16">
        <v>44225</v>
      </c>
      <c r="C4951" s="8">
        <v>22623</v>
      </c>
      <c r="D4951" s="8" t="s">
        <v>25516</v>
      </c>
      <c r="E4951" s="8" t="s">
        <v>30468</v>
      </c>
      <c r="F4951" s="8"/>
      <c r="G4951" s="8" t="s">
        <v>16503</v>
      </c>
      <c r="H4951" s="8" t="str">
        <f>_xlfn.XLOOKUP(Claims!$G4951,Table1[Policy ID],Table1[Policy Type])</f>
        <v>Health</v>
      </c>
    </row>
    <row r="4952" spans="1:8">
      <c r="A4952" s="12" t="s">
        <v>25466</v>
      </c>
      <c r="B4952" s="17">
        <v>44016</v>
      </c>
      <c r="C4952" s="13">
        <v>54724</v>
      </c>
      <c r="D4952" s="13" t="s">
        <v>25516</v>
      </c>
      <c r="E4952" s="13" t="s">
        <v>30469</v>
      </c>
      <c r="F4952" s="17">
        <v>44104</v>
      </c>
      <c r="G4952" s="13" t="s">
        <v>17956</v>
      </c>
      <c r="H4952" s="13" t="str">
        <f>_xlfn.XLOOKUP(Claims!$G4952,Table1[Policy ID],Table1[Policy Type])</f>
        <v>Property</v>
      </c>
    </row>
    <row r="4953" spans="1:8">
      <c r="A4953" s="11" t="s">
        <v>25467</v>
      </c>
      <c r="B4953" s="16">
        <v>45123</v>
      </c>
      <c r="C4953" s="8">
        <v>87333</v>
      </c>
      <c r="D4953" s="8" t="s">
        <v>25516</v>
      </c>
      <c r="E4953" s="8" t="s">
        <v>30470</v>
      </c>
      <c r="F4953" s="16">
        <v>45170</v>
      </c>
      <c r="G4953" s="8" t="s">
        <v>18468</v>
      </c>
      <c r="H4953" s="8" t="str">
        <f>_xlfn.XLOOKUP(Claims!$G4953,Table1[Policy ID],Table1[Policy Type])</f>
        <v>Life</v>
      </c>
    </row>
    <row r="4954" spans="1:8">
      <c r="A4954" s="12" t="s">
        <v>25468</v>
      </c>
      <c r="B4954" s="17">
        <v>45287</v>
      </c>
      <c r="C4954" s="13">
        <v>62974</v>
      </c>
      <c r="D4954" s="13" t="s">
        <v>25516</v>
      </c>
      <c r="E4954" s="13" t="s">
        <v>30471</v>
      </c>
      <c r="F4954" s="17">
        <v>45370</v>
      </c>
      <c r="G4954" s="13" t="s">
        <v>15921</v>
      </c>
      <c r="H4954" s="13" t="str">
        <f>_xlfn.XLOOKUP(Claims!$G4954,Table1[Policy ID],Table1[Policy Type])</f>
        <v>Health</v>
      </c>
    </row>
    <row r="4955" spans="1:8">
      <c r="A4955" s="11" t="s">
        <v>25469</v>
      </c>
      <c r="B4955" s="16">
        <v>45437</v>
      </c>
      <c r="C4955" s="8">
        <v>8810</v>
      </c>
      <c r="D4955" s="8" t="s">
        <v>25516</v>
      </c>
      <c r="E4955" s="8" t="s">
        <v>30472</v>
      </c>
      <c r="F4955" s="8"/>
      <c r="G4955" s="8" t="s">
        <v>15824</v>
      </c>
      <c r="H4955" s="8" t="str">
        <f>_xlfn.XLOOKUP(Claims!$G4955,Table1[Policy ID],Table1[Policy Type])</f>
        <v>Health</v>
      </c>
    </row>
    <row r="4956" spans="1:8">
      <c r="A4956" s="12" t="s">
        <v>25470</v>
      </c>
      <c r="B4956" s="17">
        <v>45569</v>
      </c>
      <c r="C4956" s="13">
        <v>95196</v>
      </c>
      <c r="D4956" s="13" t="s">
        <v>25518</v>
      </c>
      <c r="E4956" s="13" t="s">
        <v>30473</v>
      </c>
      <c r="F4956" s="17">
        <v>45598</v>
      </c>
      <c r="G4956" s="13" t="s">
        <v>18093</v>
      </c>
      <c r="H4956" s="13" t="str">
        <f>_xlfn.XLOOKUP(Claims!$G4956,Table1[Policy ID],Table1[Policy Type])</f>
        <v>Life</v>
      </c>
    </row>
    <row r="4957" spans="1:8">
      <c r="A4957" s="11" t="s">
        <v>25471</v>
      </c>
      <c r="B4957" s="16">
        <v>45248</v>
      </c>
      <c r="C4957" s="8">
        <v>64502</v>
      </c>
      <c r="D4957" s="8" t="s">
        <v>25518</v>
      </c>
      <c r="E4957" s="8" t="s">
        <v>30474</v>
      </c>
      <c r="F4957" s="16">
        <v>45335</v>
      </c>
      <c r="G4957" s="8" t="s">
        <v>17804</v>
      </c>
      <c r="H4957" s="8" t="str">
        <f>_xlfn.XLOOKUP(Claims!$G4957,Table1[Policy ID],Table1[Policy Type])</f>
        <v>Health</v>
      </c>
    </row>
    <row r="4958" spans="1:8">
      <c r="A4958" s="12" t="s">
        <v>25472</v>
      </c>
      <c r="B4958" s="17">
        <v>43909</v>
      </c>
      <c r="C4958" s="13">
        <v>9979</v>
      </c>
      <c r="D4958" s="13" t="s">
        <v>25518</v>
      </c>
      <c r="E4958" s="13" t="s">
        <v>30475</v>
      </c>
      <c r="F4958" s="17">
        <v>43950</v>
      </c>
      <c r="G4958" s="13" t="s">
        <v>16634</v>
      </c>
      <c r="H4958" s="13" t="str">
        <f>_xlfn.XLOOKUP(Claims!$G4958,Table1[Policy ID],Table1[Policy Type])</f>
        <v>Auto</v>
      </c>
    </row>
    <row r="4959" spans="1:8">
      <c r="A4959" s="11" t="s">
        <v>25473</v>
      </c>
      <c r="B4959" s="16">
        <v>45305</v>
      </c>
      <c r="C4959" s="8">
        <v>29769</v>
      </c>
      <c r="D4959" s="8" t="s">
        <v>25516</v>
      </c>
      <c r="E4959" s="8" t="s">
        <v>30476</v>
      </c>
      <c r="F4959" s="16">
        <v>45344</v>
      </c>
      <c r="G4959" s="8" t="s">
        <v>19923</v>
      </c>
      <c r="H4959" s="8" t="str">
        <f>_xlfn.XLOOKUP(Claims!$G4959,Table1[Policy ID],Table1[Policy Type])</f>
        <v>Health</v>
      </c>
    </row>
    <row r="4960" spans="1:8">
      <c r="A4960" s="12" t="s">
        <v>25474</v>
      </c>
      <c r="B4960" s="17">
        <v>44082</v>
      </c>
      <c r="C4960" s="13">
        <v>68155</v>
      </c>
      <c r="D4960" s="13" t="s">
        <v>25518</v>
      </c>
      <c r="E4960" s="13" t="s">
        <v>30477</v>
      </c>
      <c r="F4960" s="17">
        <v>44155</v>
      </c>
      <c r="G4960" s="13" t="s">
        <v>15621</v>
      </c>
      <c r="H4960" s="13" t="str">
        <f>_xlfn.XLOOKUP(Claims!$G4960,Table1[Policy ID],Table1[Policy Type])</f>
        <v>Auto</v>
      </c>
    </row>
    <row r="4961" spans="1:8">
      <c r="A4961" s="11" t="s">
        <v>25475</v>
      </c>
      <c r="B4961" s="16">
        <v>45390</v>
      </c>
      <c r="C4961" s="8">
        <v>26641</v>
      </c>
      <c r="D4961" s="8" t="s">
        <v>25518</v>
      </c>
      <c r="E4961" s="8" t="s">
        <v>30478</v>
      </c>
      <c r="F4961" s="16">
        <v>45479</v>
      </c>
      <c r="G4961" s="8" t="s">
        <v>18170</v>
      </c>
      <c r="H4961" s="8" t="str">
        <f>_xlfn.XLOOKUP(Claims!$G4961,Table1[Policy ID],Table1[Policy Type])</f>
        <v>Health</v>
      </c>
    </row>
    <row r="4962" spans="1:8">
      <c r="A4962" s="12" t="s">
        <v>25476</v>
      </c>
      <c r="B4962" s="17">
        <v>45549</v>
      </c>
      <c r="C4962" s="13">
        <v>88713</v>
      </c>
      <c r="D4962" s="13" t="s">
        <v>25516</v>
      </c>
      <c r="E4962" s="13" t="s">
        <v>30479</v>
      </c>
      <c r="F4962" s="17">
        <v>45637</v>
      </c>
      <c r="G4962" s="13" t="s">
        <v>16866</v>
      </c>
      <c r="H4962" s="13" t="str">
        <f>_xlfn.XLOOKUP(Claims!$G4962,Table1[Policy ID],Table1[Policy Type])</f>
        <v>Auto</v>
      </c>
    </row>
    <row r="4963" spans="1:8">
      <c r="A4963" s="11" t="s">
        <v>25477</v>
      </c>
      <c r="B4963" s="16">
        <v>44940</v>
      </c>
      <c r="C4963" s="8">
        <v>29484</v>
      </c>
      <c r="D4963" s="8" t="s">
        <v>25516</v>
      </c>
      <c r="E4963" s="8" t="s">
        <v>30480</v>
      </c>
      <c r="F4963" s="16">
        <v>44974</v>
      </c>
      <c r="G4963" s="8" t="s">
        <v>16176</v>
      </c>
      <c r="H4963" s="8" t="str">
        <f>_xlfn.XLOOKUP(Claims!$G4963,Table1[Policy ID],Table1[Policy Type])</f>
        <v>Property</v>
      </c>
    </row>
    <row r="4964" spans="1:8">
      <c r="A4964" s="12" t="s">
        <v>25478</v>
      </c>
      <c r="B4964" s="17">
        <v>45388</v>
      </c>
      <c r="C4964" s="13">
        <v>9568</v>
      </c>
      <c r="D4964" s="13" t="s">
        <v>25516</v>
      </c>
      <c r="E4964" s="13" t="s">
        <v>30481</v>
      </c>
      <c r="F4964" s="17">
        <v>45400</v>
      </c>
      <c r="G4964" s="13" t="s">
        <v>19498</v>
      </c>
      <c r="H4964" s="13" t="str">
        <f>_xlfn.XLOOKUP(Claims!$G4964,Table1[Policy ID],Table1[Policy Type])</f>
        <v>Life</v>
      </c>
    </row>
    <row r="4965" spans="1:8">
      <c r="A4965" s="11" t="s">
        <v>25479</v>
      </c>
      <c r="B4965" s="16">
        <v>43883</v>
      </c>
      <c r="C4965" s="8">
        <v>37742</v>
      </c>
      <c r="D4965" s="8" t="s">
        <v>25516</v>
      </c>
      <c r="E4965" s="8" t="s">
        <v>30482</v>
      </c>
      <c r="F4965" s="16">
        <v>43933</v>
      </c>
      <c r="G4965" s="8" t="s">
        <v>16996</v>
      </c>
      <c r="H4965" s="8" t="str">
        <f>_xlfn.XLOOKUP(Claims!$G4965,Table1[Policy ID],Table1[Policy Type])</f>
        <v>Property</v>
      </c>
    </row>
    <row r="4966" spans="1:8">
      <c r="A4966" s="12" t="s">
        <v>25480</v>
      </c>
      <c r="B4966" s="17">
        <v>43853</v>
      </c>
      <c r="C4966" s="13">
        <v>9177</v>
      </c>
      <c r="D4966" s="13" t="s">
        <v>25518</v>
      </c>
      <c r="E4966" s="13" t="s">
        <v>30483</v>
      </c>
      <c r="F4966" s="17">
        <v>43915</v>
      </c>
      <c r="G4966" s="13" t="s">
        <v>17026</v>
      </c>
      <c r="H4966" s="13" t="str">
        <f>_xlfn.XLOOKUP(Claims!$G4966,Table1[Policy ID],Table1[Policy Type])</f>
        <v>Auto</v>
      </c>
    </row>
    <row r="4967" spans="1:8">
      <c r="A4967" s="11" t="s">
        <v>25481</v>
      </c>
      <c r="B4967" s="16">
        <v>44494</v>
      </c>
      <c r="C4967" s="8">
        <v>42951</v>
      </c>
      <c r="D4967" s="8" t="s">
        <v>25518</v>
      </c>
      <c r="E4967" s="8" t="s">
        <v>30484</v>
      </c>
      <c r="F4967" s="16">
        <v>44562</v>
      </c>
      <c r="G4967" s="8" t="s">
        <v>19831</v>
      </c>
      <c r="H4967" s="8" t="str">
        <f>_xlfn.XLOOKUP(Claims!$G4967,Table1[Policy ID],Table1[Policy Type])</f>
        <v>Property</v>
      </c>
    </row>
    <row r="4968" spans="1:8">
      <c r="A4968" s="12" t="s">
        <v>25482</v>
      </c>
      <c r="B4968" s="17">
        <v>45494</v>
      </c>
      <c r="C4968" s="13">
        <v>18499</v>
      </c>
      <c r="D4968" s="13" t="s">
        <v>25518</v>
      </c>
      <c r="E4968" s="13" t="s">
        <v>30485</v>
      </c>
      <c r="F4968" s="13"/>
      <c r="G4968" s="13" t="s">
        <v>16896</v>
      </c>
      <c r="H4968" s="13" t="str">
        <f>_xlfn.XLOOKUP(Claims!$G4968,Table1[Policy ID],Table1[Policy Type])</f>
        <v>Auto</v>
      </c>
    </row>
    <row r="4969" spans="1:8">
      <c r="A4969" s="11" t="s">
        <v>25483</v>
      </c>
      <c r="B4969" s="16">
        <v>44992</v>
      </c>
      <c r="C4969" s="8">
        <v>30670</v>
      </c>
      <c r="D4969" s="8" t="s">
        <v>25517</v>
      </c>
      <c r="E4969" s="8" t="s">
        <v>30486</v>
      </c>
      <c r="F4969" s="8"/>
      <c r="G4969" s="8" t="s">
        <v>17301</v>
      </c>
      <c r="H4969" s="8" t="str">
        <f>_xlfn.XLOOKUP(Claims!$G4969,Table1[Policy ID],Table1[Policy Type])</f>
        <v>Life</v>
      </c>
    </row>
    <row r="4970" spans="1:8">
      <c r="A4970" s="12" t="s">
        <v>25484</v>
      </c>
      <c r="B4970" s="17">
        <v>44489</v>
      </c>
      <c r="C4970" s="13">
        <v>45365</v>
      </c>
      <c r="D4970" s="13" t="s">
        <v>25517</v>
      </c>
      <c r="E4970" s="13" t="s">
        <v>30487</v>
      </c>
      <c r="F4970" s="17">
        <v>44573</v>
      </c>
      <c r="G4970" s="13" t="s">
        <v>18621</v>
      </c>
      <c r="H4970" s="13" t="str">
        <f>_xlfn.XLOOKUP(Claims!$G4970,Table1[Policy ID],Table1[Policy Type])</f>
        <v>Health</v>
      </c>
    </row>
    <row r="4971" spans="1:8">
      <c r="A4971" s="11" t="s">
        <v>25485</v>
      </c>
      <c r="B4971" s="16">
        <v>44398</v>
      </c>
      <c r="C4971" s="8">
        <v>86931</v>
      </c>
      <c r="D4971" s="8" t="s">
        <v>25516</v>
      </c>
      <c r="E4971" s="8" t="s">
        <v>30488</v>
      </c>
      <c r="F4971" s="16">
        <v>44417</v>
      </c>
      <c r="G4971" s="8" t="s">
        <v>15711</v>
      </c>
      <c r="H4971" s="8" t="str">
        <f>_xlfn.XLOOKUP(Claims!$G4971,Table1[Policy ID],Table1[Policy Type])</f>
        <v>Life</v>
      </c>
    </row>
    <row r="4972" spans="1:8">
      <c r="A4972" s="12" t="s">
        <v>25486</v>
      </c>
      <c r="B4972" s="17">
        <v>44033</v>
      </c>
      <c r="C4972" s="13">
        <v>68122</v>
      </c>
      <c r="D4972" s="13" t="s">
        <v>25516</v>
      </c>
      <c r="E4972" s="13" t="s">
        <v>30489</v>
      </c>
      <c r="F4972" s="17">
        <v>44103</v>
      </c>
      <c r="G4972" s="13" t="s">
        <v>19188</v>
      </c>
      <c r="H4972" s="13" t="str">
        <f>_xlfn.XLOOKUP(Claims!$G4972,Table1[Policy ID],Table1[Policy Type])</f>
        <v>Life</v>
      </c>
    </row>
    <row r="4973" spans="1:8">
      <c r="A4973" s="11" t="s">
        <v>25487</v>
      </c>
      <c r="B4973" s="16">
        <v>44791</v>
      </c>
      <c r="C4973" s="8">
        <v>2144</v>
      </c>
      <c r="D4973" s="8" t="s">
        <v>25517</v>
      </c>
      <c r="E4973" s="8" t="s">
        <v>30490</v>
      </c>
      <c r="F4973" s="8"/>
      <c r="G4973" s="8" t="s">
        <v>18420</v>
      </c>
      <c r="H4973" s="8" t="str">
        <f>_xlfn.XLOOKUP(Claims!$G4973,Table1[Policy ID],Table1[Policy Type])</f>
        <v>Auto</v>
      </c>
    </row>
    <row r="4974" spans="1:8">
      <c r="A4974" s="12" t="s">
        <v>25488</v>
      </c>
      <c r="B4974" s="17">
        <v>44072</v>
      </c>
      <c r="C4974" s="13">
        <v>47788</v>
      </c>
      <c r="D4974" s="13" t="s">
        <v>25517</v>
      </c>
      <c r="E4974" s="13" t="s">
        <v>30491</v>
      </c>
      <c r="F4974" s="17">
        <v>44158</v>
      </c>
      <c r="G4974" s="13" t="s">
        <v>20055</v>
      </c>
      <c r="H4974" s="13" t="str">
        <f>_xlfn.XLOOKUP(Claims!$G4974,Table1[Policy ID],Table1[Policy Type])</f>
        <v>Property</v>
      </c>
    </row>
    <row r="4975" spans="1:8">
      <c r="A4975" s="11" t="s">
        <v>25489</v>
      </c>
      <c r="B4975" s="16">
        <v>45482</v>
      </c>
      <c r="C4975" s="8">
        <v>63366</v>
      </c>
      <c r="D4975" s="8" t="s">
        <v>25516</v>
      </c>
      <c r="E4975" s="8" t="s">
        <v>30492</v>
      </c>
      <c r="F4975" s="8"/>
      <c r="G4975" s="8" t="s">
        <v>18515</v>
      </c>
      <c r="H4975" s="8" t="str">
        <f>_xlfn.XLOOKUP(Claims!$G4975,Table1[Policy ID],Table1[Policy Type])</f>
        <v>Health</v>
      </c>
    </row>
    <row r="4976" spans="1:8">
      <c r="A4976" s="12" t="s">
        <v>25490</v>
      </c>
      <c r="B4976" s="17">
        <v>44181</v>
      </c>
      <c r="C4976" s="13">
        <v>36883</v>
      </c>
      <c r="D4976" s="13" t="s">
        <v>25516</v>
      </c>
      <c r="E4976" s="13" t="s">
        <v>30493</v>
      </c>
      <c r="F4976" s="17">
        <v>44250</v>
      </c>
      <c r="G4976" s="13" t="s">
        <v>18686</v>
      </c>
      <c r="H4976" s="13" t="str">
        <f>_xlfn.XLOOKUP(Claims!$G4976,Table1[Policy ID],Table1[Policy Type])</f>
        <v>Property</v>
      </c>
    </row>
    <row r="4977" spans="1:8">
      <c r="A4977" s="11" t="s">
        <v>25491</v>
      </c>
      <c r="B4977" s="16">
        <v>44451</v>
      </c>
      <c r="C4977" s="8">
        <v>78829</v>
      </c>
      <c r="D4977" s="8" t="s">
        <v>25518</v>
      </c>
      <c r="E4977" s="8" t="s">
        <v>30494</v>
      </c>
      <c r="F4977" s="8"/>
      <c r="G4977" s="8" t="s">
        <v>15752</v>
      </c>
      <c r="H4977" s="8" t="str">
        <f>_xlfn.XLOOKUP(Claims!$G4977,Table1[Policy ID],Table1[Policy Type])</f>
        <v>Health</v>
      </c>
    </row>
    <row r="4978" spans="1:8">
      <c r="A4978" s="12" t="s">
        <v>25492</v>
      </c>
      <c r="B4978" s="17">
        <v>43951</v>
      </c>
      <c r="C4978" s="13">
        <v>60423</v>
      </c>
      <c r="D4978" s="13" t="s">
        <v>25518</v>
      </c>
      <c r="E4978" s="13" t="s">
        <v>30495</v>
      </c>
      <c r="F4978" s="13"/>
      <c r="G4978" s="13" t="s">
        <v>18092</v>
      </c>
      <c r="H4978" s="13" t="str">
        <f>_xlfn.XLOOKUP(Claims!$G4978,Table1[Policy ID],Table1[Policy Type])</f>
        <v>Life</v>
      </c>
    </row>
    <row r="4979" spans="1:8">
      <c r="A4979" s="11" t="s">
        <v>25493</v>
      </c>
      <c r="B4979" s="16">
        <v>44638</v>
      </c>
      <c r="C4979" s="8">
        <v>12106</v>
      </c>
      <c r="D4979" s="8" t="s">
        <v>25517</v>
      </c>
      <c r="E4979" s="8" t="s">
        <v>30496</v>
      </c>
      <c r="F4979" s="8"/>
      <c r="G4979" s="8" t="s">
        <v>17773</v>
      </c>
      <c r="H4979" s="8" t="str">
        <f>_xlfn.XLOOKUP(Claims!$G4979,Table1[Policy ID],Table1[Policy Type])</f>
        <v>Health</v>
      </c>
    </row>
    <row r="4980" spans="1:8">
      <c r="A4980" s="12" t="s">
        <v>25494</v>
      </c>
      <c r="B4980" s="17">
        <v>45393</v>
      </c>
      <c r="C4980" s="13">
        <v>15741</v>
      </c>
      <c r="D4980" s="13" t="s">
        <v>25517</v>
      </c>
      <c r="E4980" s="13" t="s">
        <v>30497</v>
      </c>
      <c r="F4980" s="17">
        <v>45453</v>
      </c>
      <c r="G4980" s="13" t="s">
        <v>20423</v>
      </c>
      <c r="H4980" s="13" t="str">
        <f>_xlfn.XLOOKUP(Claims!$G4980,Table1[Policy ID],Table1[Policy Type])</f>
        <v>Health</v>
      </c>
    </row>
    <row r="4981" spans="1:8">
      <c r="A4981" s="11" t="s">
        <v>25495</v>
      </c>
      <c r="B4981" s="16">
        <v>45112</v>
      </c>
      <c r="C4981" s="8">
        <v>14024</v>
      </c>
      <c r="D4981" s="8" t="s">
        <v>25516</v>
      </c>
      <c r="E4981" s="8" t="s">
        <v>30498</v>
      </c>
      <c r="F4981" s="8"/>
      <c r="G4981" s="8" t="s">
        <v>18499</v>
      </c>
      <c r="H4981" s="8" t="str">
        <f>_xlfn.XLOOKUP(Claims!$G4981,Table1[Policy ID],Table1[Policy Type])</f>
        <v>Property</v>
      </c>
    </row>
    <row r="4982" spans="1:8">
      <c r="A4982" s="12" t="s">
        <v>25496</v>
      </c>
      <c r="B4982" s="17">
        <v>44374</v>
      </c>
      <c r="C4982" s="13">
        <v>20410</v>
      </c>
      <c r="D4982" s="13" t="s">
        <v>25517</v>
      </c>
      <c r="E4982" s="13" t="s">
        <v>30499</v>
      </c>
      <c r="F4982" s="13"/>
      <c r="G4982" s="13" t="s">
        <v>17858</v>
      </c>
      <c r="H4982" s="13" t="str">
        <f>_xlfn.XLOOKUP(Claims!$G4982,Table1[Policy ID],Table1[Policy Type])</f>
        <v>Auto</v>
      </c>
    </row>
    <row r="4983" spans="1:8">
      <c r="A4983" s="11" t="s">
        <v>25497</v>
      </c>
      <c r="B4983" s="16">
        <v>44236</v>
      </c>
      <c r="C4983" s="8">
        <v>5846</v>
      </c>
      <c r="D4983" s="8" t="s">
        <v>25516</v>
      </c>
      <c r="E4983" s="8" t="s">
        <v>30500</v>
      </c>
      <c r="F4983" s="16">
        <v>44286</v>
      </c>
      <c r="G4983" s="8" t="s">
        <v>18180</v>
      </c>
      <c r="H4983" s="8" t="str">
        <f>_xlfn.XLOOKUP(Claims!$G4983,Table1[Policy ID],Table1[Policy Type])</f>
        <v>Property</v>
      </c>
    </row>
    <row r="4984" spans="1:8">
      <c r="A4984" s="12" t="s">
        <v>25498</v>
      </c>
      <c r="B4984" s="17">
        <v>45123</v>
      </c>
      <c r="C4984" s="13">
        <v>79371</v>
      </c>
      <c r="D4984" s="13" t="s">
        <v>25516</v>
      </c>
      <c r="E4984" s="13" t="s">
        <v>30501</v>
      </c>
      <c r="F4984" s="13"/>
      <c r="G4984" s="13" t="s">
        <v>18270</v>
      </c>
      <c r="H4984" s="13" t="str">
        <f>_xlfn.XLOOKUP(Claims!$G4984,Table1[Policy ID],Table1[Policy Type])</f>
        <v>Property</v>
      </c>
    </row>
    <row r="4985" spans="1:8">
      <c r="A4985" s="11" t="s">
        <v>25499</v>
      </c>
      <c r="B4985" s="16">
        <v>43938</v>
      </c>
      <c r="C4985" s="8">
        <v>11212</v>
      </c>
      <c r="D4985" s="8" t="s">
        <v>25517</v>
      </c>
      <c r="E4985" s="8" t="s">
        <v>30502</v>
      </c>
      <c r="F4985" s="16">
        <v>43968</v>
      </c>
      <c r="G4985" s="8" t="s">
        <v>16729</v>
      </c>
      <c r="H4985" s="8" t="str">
        <f>_xlfn.XLOOKUP(Claims!$G4985,Table1[Policy ID],Table1[Policy Type])</f>
        <v>Life</v>
      </c>
    </row>
    <row r="4986" spans="1:8">
      <c r="A4986" s="12" t="s">
        <v>25500</v>
      </c>
      <c r="B4986" s="17">
        <v>45370</v>
      </c>
      <c r="C4986" s="13">
        <v>81984</v>
      </c>
      <c r="D4986" s="13" t="s">
        <v>25518</v>
      </c>
      <c r="E4986" s="13" t="s">
        <v>30503</v>
      </c>
      <c r="F4986" s="17">
        <v>45384</v>
      </c>
      <c r="G4986" s="13" t="s">
        <v>19337</v>
      </c>
      <c r="H4986" s="13" t="str">
        <f>_xlfn.XLOOKUP(Claims!$G4986,Table1[Policy ID],Table1[Policy Type])</f>
        <v>Property</v>
      </c>
    </row>
    <row r="4987" spans="1:8">
      <c r="A4987" s="11" t="s">
        <v>25501</v>
      </c>
      <c r="B4987" s="16">
        <v>45621</v>
      </c>
      <c r="C4987" s="8">
        <v>33423</v>
      </c>
      <c r="D4987" s="8" t="s">
        <v>25517</v>
      </c>
      <c r="E4987" s="8" t="s">
        <v>30504</v>
      </c>
      <c r="F4987" s="16">
        <v>45669</v>
      </c>
      <c r="G4987" s="8" t="s">
        <v>19782</v>
      </c>
      <c r="H4987" s="8" t="str">
        <f>_xlfn.XLOOKUP(Claims!$G4987,Table1[Policy ID],Table1[Policy Type])</f>
        <v>Health</v>
      </c>
    </row>
    <row r="4988" spans="1:8">
      <c r="A4988" s="12" t="s">
        <v>25502</v>
      </c>
      <c r="B4988" s="17">
        <v>44469</v>
      </c>
      <c r="C4988" s="13">
        <v>9311</v>
      </c>
      <c r="D4988" s="13" t="s">
        <v>25517</v>
      </c>
      <c r="E4988" s="13" t="s">
        <v>30505</v>
      </c>
      <c r="F4988" s="17">
        <v>44508</v>
      </c>
      <c r="G4988" s="13" t="s">
        <v>17849</v>
      </c>
      <c r="H4988" s="13" t="str">
        <f>_xlfn.XLOOKUP(Claims!$G4988,Table1[Policy ID],Table1[Policy Type])</f>
        <v>Life</v>
      </c>
    </row>
    <row r="4989" spans="1:8">
      <c r="A4989" s="11" t="s">
        <v>25503</v>
      </c>
      <c r="B4989" s="16">
        <v>44284</v>
      </c>
      <c r="C4989" s="8">
        <v>59375</v>
      </c>
      <c r="D4989" s="8" t="s">
        <v>25518</v>
      </c>
      <c r="E4989" s="8" t="s">
        <v>30506</v>
      </c>
      <c r="F4989" s="16">
        <v>44325</v>
      </c>
      <c r="G4989" s="8" t="s">
        <v>19273</v>
      </c>
      <c r="H4989" s="8" t="str">
        <f>_xlfn.XLOOKUP(Claims!$G4989,Table1[Policy ID],Table1[Policy Type])</f>
        <v>Life</v>
      </c>
    </row>
    <row r="4990" spans="1:8">
      <c r="A4990" s="12" t="s">
        <v>25504</v>
      </c>
      <c r="B4990" s="17">
        <v>44192</v>
      </c>
      <c r="C4990" s="13">
        <v>92032</v>
      </c>
      <c r="D4990" s="13" t="s">
        <v>25517</v>
      </c>
      <c r="E4990" s="13" t="s">
        <v>30507</v>
      </c>
      <c r="F4990" s="13"/>
      <c r="G4990" s="13" t="s">
        <v>16755</v>
      </c>
      <c r="H4990" s="13" t="str">
        <f>_xlfn.XLOOKUP(Claims!$G4990,Table1[Policy ID],Table1[Policy Type])</f>
        <v>Health</v>
      </c>
    </row>
    <row r="4991" spans="1:8">
      <c r="A4991" s="11" t="s">
        <v>25505</v>
      </c>
      <c r="B4991" s="16">
        <v>44122</v>
      </c>
      <c r="C4991" s="8">
        <v>57101</v>
      </c>
      <c r="D4991" s="8" t="s">
        <v>25517</v>
      </c>
      <c r="E4991" s="8" t="s">
        <v>30508</v>
      </c>
      <c r="F4991" s="8"/>
      <c r="G4991" s="8" t="s">
        <v>19684</v>
      </c>
      <c r="H4991" s="8" t="str">
        <f>_xlfn.XLOOKUP(Claims!$G4991,Table1[Policy ID],Table1[Policy Type])</f>
        <v>Auto</v>
      </c>
    </row>
    <row r="4992" spans="1:8">
      <c r="A4992" s="12" t="s">
        <v>25506</v>
      </c>
      <c r="B4992" s="17">
        <v>45313</v>
      </c>
      <c r="C4992" s="13">
        <v>66577</v>
      </c>
      <c r="D4992" s="13" t="s">
        <v>25518</v>
      </c>
      <c r="E4992" s="13" t="s">
        <v>30509</v>
      </c>
      <c r="F4992" s="13"/>
      <c r="G4992" s="13" t="s">
        <v>15928</v>
      </c>
      <c r="H4992" s="13" t="str">
        <f>_xlfn.XLOOKUP(Claims!$G4992,Table1[Policy ID],Table1[Policy Type])</f>
        <v>Auto</v>
      </c>
    </row>
    <row r="4993" spans="1:8">
      <c r="A4993" s="11" t="s">
        <v>25507</v>
      </c>
      <c r="B4993" s="16">
        <v>44026</v>
      </c>
      <c r="C4993" s="8">
        <v>79899</v>
      </c>
      <c r="D4993" s="8" t="s">
        <v>25517</v>
      </c>
      <c r="E4993" s="8" t="s">
        <v>30510</v>
      </c>
      <c r="F4993" s="16">
        <v>44058</v>
      </c>
      <c r="G4993" s="8" t="s">
        <v>17313</v>
      </c>
      <c r="H4993" s="8" t="str">
        <f>_xlfn.XLOOKUP(Claims!$G4993,Table1[Policy ID],Table1[Policy Type])</f>
        <v>Health</v>
      </c>
    </row>
    <row r="4994" spans="1:8">
      <c r="A4994" s="12" t="s">
        <v>25508</v>
      </c>
      <c r="B4994" s="17">
        <v>45078</v>
      </c>
      <c r="C4994" s="13">
        <v>49270</v>
      </c>
      <c r="D4994" s="13" t="s">
        <v>25516</v>
      </c>
      <c r="E4994" s="13" t="s">
        <v>30511</v>
      </c>
      <c r="F4994" s="17">
        <v>45113</v>
      </c>
      <c r="G4994" s="13" t="s">
        <v>17378</v>
      </c>
      <c r="H4994" s="13" t="str">
        <f>_xlfn.XLOOKUP(Claims!$G4994,Table1[Policy ID],Table1[Policy Type])</f>
        <v>Property</v>
      </c>
    </row>
    <row r="4995" spans="1:8">
      <c r="A4995" s="11" t="s">
        <v>25509</v>
      </c>
      <c r="B4995" s="16">
        <v>44177</v>
      </c>
      <c r="C4995" s="8">
        <v>62775</v>
      </c>
      <c r="D4995" s="8" t="s">
        <v>25516</v>
      </c>
      <c r="E4995" s="8" t="s">
        <v>30512</v>
      </c>
      <c r="F4995" s="16">
        <v>44188</v>
      </c>
      <c r="G4995" s="8" t="s">
        <v>16202</v>
      </c>
      <c r="H4995" s="8" t="str">
        <f>_xlfn.XLOOKUP(Claims!$G4995,Table1[Policy ID],Table1[Policy Type])</f>
        <v>Life</v>
      </c>
    </row>
    <row r="4996" spans="1:8">
      <c r="A4996" s="12" t="s">
        <v>25510</v>
      </c>
      <c r="B4996" s="17">
        <v>44570</v>
      </c>
      <c r="C4996" s="13">
        <v>40015</v>
      </c>
      <c r="D4996" s="13" t="s">
        <v>25518</v>
      </c>
      <c r="E4996" s="13" t="s">
        <v>30513</v>
      </c>
      <c r="F4996" s="13"/>
      <c r="G4996" s="13" t="s">
        <v>17630</v>
      </c>
      <c r="H4996" s="13" t="str">
        <f>_xlfn.XLOOKUP(Claims!$G4996,Table1[Policy ID],Table1[Policy Type])</f>
        <v>Life</v>
      </c>
    </row>
    <row r="4997" spans="1:8">
      <c r="A4997" s="11" t="s">
        <v>25511</v>
      </c>
      <c r="B4997" s="16">
        <v>45099</v>
      </c>
      <c r="C4997" s="8">
        <v>30507</v>
      </c>
      <c r="D4997" s="8" t="s">
        <v>25516</v>
      </c>
      <c r="E4997" s="8" t="s">
        <v>30514</v>
      </c>
      <c r="F4997" s="16">
        <v>45117</v>
      </c>
      <c r="G4997" s="8" t="s">
        <v>16402</v>
      </c>
      <c r="H4997" s="8" t="str">
        <f>_xlfn.XLOOKUP(Claims!$G4997,Table1[Policy ID],Table1[Policy Type])</f>
        <v>Life</v>
      </c>
    </row>
    <row r="4998" spans="1:8">
      <c r="A4998" s="12" t="s">
        <v>25512</v>
      </c>
      <c r="B4998" s="17">
        <v>44751</v>
      </c>
      <c r="C4998" s="13">
        <v>45061</v>
      </c>
      <c r="D4998" s="13" t="s">
        <v>25516</v>
      </c>
      <c r="E4998" s="13" t="s">
        <v>30515</v>
      </c>
      <c r="F4998" s="17">
        <v>44773</v>
      </c>
      <c r="G4998" s="13" t="s">
        <v>18006</v>
      </c>
      <c r="H4998" s="13" t="str">
        <f>_xlfn.XLOOKUP(Claims!$G4998,Table1[Policy ID],Table1[Policy Type])</f>
        <v>Life</v>
      </c>
    </row>
    <row r="4999" spans="1:8">
      <c r="A4999" s="11" t="s">
        <v>25513</v>
      </c>
      <c r="B4999" s="16">
        <v>44473</v>
      </c>
      <c r="C4999" s="8">
        <v>12198</v>
      </c>
      <c r="D4999" s="8" t="s">
        <v>25517</v>
      </c>
      <c r="E4999" s="8" t="s">
        <v>30516</v>
      </c>
      <c r="F4999" s="16">
        <v>44551</v>
      </c>
      <c r="G4999" s="8" t="s">
        <v>18618</v>
      </c>
      <c r="H4999" s="8" t="str">
        <f>_xlfn.XLOOKUP(Claims!$G4999,Table1[Policy ID],Table1[Policy Type])</f>
        <v>Auto</v>
      </c>
    </row>
    <row r="5000" spans="1:8">
      <c r="A5000" s="12" t="s">
        <v>25514</v>
      </c>
      <c r="B5000" s="17">
        <v>45363</v>
      </c>
      <c r="C5000" s="13">
        <v>24490</v>
      </c>
      <c r="D5000" s="13" t="s">
        <v>25518</v>
      </c>
      <c r="E5000" s="13" t="s">
        <v>30517</v>
      </c>
      <c r="F5000" s="17">
        <v>45404</v>
      </c>
      <c r="G5000" s="13" t="s">
        <v>18846</v>
      </c>
      <c r="H5000" s="13" t="str">
        <f>_xlfn.XLOOKUP(Claims!$G5000,Table1[Policy ID],Table1[Policy Type])</f>
        <v>Property</v>
      </c>
    </row>
    <row r="5001" spans="1:8">
      <c r="A5001" s="11" t="s">
        <v>25515</v>
      </c>
      <c r="B5001" s="16">
        <v>45215</v>
      </c>
      <c r="C5001" s="8">
        <v>39278</v>
      </c>
      <c r="D5001" s="8" t="s">
        <v>25516</v>
      </c>
      <c r="E5001" s="8" t="s">
        <v>30518</v>
      </c>
      <c r="F5001" s="16">
        <v>45285</v>
      </c>
      <c r="G5001" s="8" t="s">
        <v>19243</v>
      </c>
      <c r="H5001" s="8" t="str">
        <f>_xlfn.XLOOKUP(Claims!$G5001,Table1[Policy ID],Table1[Policy Type])</f>
        <v>Life</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F5001"/>
  <sheetViews>
    <sheetView workbookViewId="0">
      <selection activeCell="J1" sqref="J1"/>
    </sheetView>
  </sheetViews>
  <sheetFormatPr defaultRowHeight="14.25"/>
  <cols>
    <col min="1" max="1" width="14.53125" bestFit="1" customWidth="1"/>
    <col min="2" max="2" width="18.796875" bestFit="1" customWidth="1"/>
    <col min="3" max="3" width="15.73046875" bestFit="1" customWidth="1"/>
    <col min="4" max="4" width="19.3984375" bestFit="1" customWidth="1"/>
    <col min="5" max="5" width="17.9296875" bestFit="1" customWidth="1"/>
    <col min="6" max="6" width="12.06640625" bestFit="1" customWidth="1"/>
  </cols>
  <sheetData>
    <row r="1" spans="1:6">
      <c r="A1" s="2" t="s">
        <v>30519</v>
      </c>
      <c r="B1" s="2" t="s">
        <v>30520</v>
      </c>
      <c r="C1" s="2" t="s">
        <v>30521</v>
      </c>
      <c r="D1" s="2" t="s">
        <v>30522</v>
      </c>
      <c r="E1" s="2" t="s">
        <v>30523</v>
      </c>
      <c r="F1" s="2" t="s">
        <v>15492</v>
      </c>
    </row>
    <row r="2" spans="1:6">
      <c r="A2" t="s">
        <v>30524</v>
      </c>
      <c r="B2" s="1">
        <v>45338</v>
      </c>
      <c r="C2">
        <v>1121.1300000000001</v>
      </c>
      <c r="D2" t="s">
        <v>35524</v>
      </c>
      <c r="E2" t="s">
        <v>35527</v>
      </c>
      <c r="F2" t="s">
        <v>18075</v>
      </c>
    </row>
    <row r="3" spans="1:6">
      <c r="A3" t="s">
        <v>30525</v>
      </c>
      <c r="B3" s="1">
        <v>44945</v>
      </c>
      <c r="C3">
        <v>1420.69</v>
      </c>
      <c r="D3" t="s">
        <v>35525</v>
      </c>
      <c r="E3" t="s">
        <v>35527</v>
      </c>
      <c r="F3" t="s">
        <v>18729</v>
      </c>
    </row>
    <row r="4" spans="1:6">
      <c r="A4" t="s">
        <v>30526</v>
      </c>
      <c r="B4" s="1">
        <v>45138</v>
      </c>
      <c r="C4">
        <v>490.76</v>
      </c>
      <c r="D4" t="s">
        <v>35524</v>
      </c>
      <c r="E4" t="s">
        <v>35527</v>
      </c>
      <c r="F4" t="s">
        <v>17527</v>
      </c>
    </row>
    <row r="5" spans="1:6">
      <c r="A5" t="s">
        <v>30527</v>
      </c>
      <c r="B5" s="1">
        <v>44658</v>
      </c>
      <c r="C5">
        <v>1150.5899999999999</v>
      </c>
      <c r="D5" t="s">
        <v>35524</v>
      </c>
      <c r="E5" t="s">
        <v>35528</v>
      </c>
      <c r="F5" t="s">
        <v>15720</v>
      </c>
    </row>
    <row r="6" spans="1:6">
      <c r="A6" t="s">
        <v>30528</v>
      </c>
      <c r="B6" s="1">
        <v>44778</v>
      </c>
      <c r="C6">
        <v>1490.26</v>
      </c>
      <c r="D6" t="s">
        <v>35524</v>
      </c>
      <c r="E6" t="s">
        <v>35528</v>
      </c>
      <c r="F6" t="s">
        <v>18096</v>
      </c>
    </row>
    <row r="7" spans="1:6">
      <c r="A7" t="s">
        <v>30529</v>
      </c>
      <c r="B7" s="1">
        <v>45540</v>
      </c>
      <c r="C7">
        <v>1318.96</v>
      </c>
      <c r="D7" t="s">
        <v>35526</v>
      </c>
      <c r="E7" t="s">
        <v>35528</v>
      </c>
      <c r="F7" t="s">
        <v>18959</v>
      </c>
    </row>
    <row r="8" spans="1:6">
      <c r="A8" t="s">
        <v>30530</v>
      </c>
      <c r="B8" s="1">
        <v>45187</v>
      </c>
      <c r="C8">
        <v>158.43</v>
      </c>
      <c r="D8" t="s">
        <v>35524</v>
      </c>
      <c r="E8" t="s">
        <v>35528</v>
      </c>
      <c r="F8" t="s">
        <v>19390</v>
      </c>
    </row>
    <row r="9" spans="1:6">
      <c r="A9" t="s">
        <v>30531</v>
      </c>
      <c r="B9" s="1">
        <v>45196</v>
      </c>
      <c r="C9">
        <v>994.21</v>
      </c>
      <c r="D9" t="s">
        <v>35526</v>
      </c>
      <c r="E9" t="s">
        <v>35528</v>
      </c>
      <c r="F9" t="s">
        <v>16852</v>
      </c>
    </row>
    <row r="10" spans="1:6">
      <c r="A10" t="s">
        <v>30532</v>
      </c>
      <c r="B10" s="1">
        <v>44965</v>
      </c>
      <c r="C10">
        <v>233.3</v>
      </c>
      <c r="D10" t="s">
        <v>35525</v>
      </c>
      <c r="E10" t="s">
        <v>35527</v>
      </c>
      <c r="F10" t="s">
        <v>18616</v>
      </c>
    </row>
    <row r="11" spans="1:6">
      <c r="A11" t="s">
        <v>30533</v>
      </c>
      <c r="B11" s="1">
        <v>45457</v>
      </c>
      <c r="C11">
        <v>176.91</v>
      </c>
      <c r="D11" t="s">
        <v>35525</v>
      </c>
      <c r="E11" t="s">
        <v>35528</v>
      </c>
      <c r="F11" t="s">
        <v>20225</v>
      </c>
    </row>
    <row r="12" spans="1:6">
      <c r="A12" t="s">
        <v>30534</v>
      </c>
      <c r="B12" s="1">
        <v>44903</v>
      </c>
      <c r="C12">
        <v>513.88</v>
      </c>
      <c r="D12" t="s">
        <v>35524</v>
      </c>
      <c r="E12" t="s">
        <v>35528</v>
      </c>
      <c r="F12" t="s">
        <v>20365</v>
      </c>
    </row>
    <row r="13" spans="1:6">
      <c r="A13" t="s">
        <v>30535</v>
      </c>
      <c r="B13" s="1">
        <v>45545</v>
      </c>
      <c r="C13">
        <v>380.15</v>
      </c>
      <c r="D13" t="s">
        <v>35526</v>
      </c>
      <c r="E13" t="s">
        <v>35528</v>
      </c>
      <c r="F13" t="s">
        <v>16474</v>
      </c>
    </row>
    <row r="14" spans="1:6">
      <c r="A14" t="s">
        <v>30536</v>
      </c>
      <c r="B14" s="1">
        <v>45530</v>
      </c>
      <c r="C14">
        <v>885.34</v>
      </c>
      <c r="D14" t="s">
        <v>35526</v>
      </c>
      <c r="E14" t="s">
        <v>35528</v>
      </c>
      <c r="F14" t="s">
        <v>17885</v>
      </c>
    </row>
    <row r="15" spans="1:6">
      <c r="A15" t="s">
        <v>30537</v>
      </c>
      <c r="B15" s="1">
        <v>44815</v>
      </c>
      <c r="C15">
        <v>476.34</v>
      </c>
      <c r="D15" t="s">
        <v>35525</v>
      </c>
      <c r="E15" t="s">
        <v>35528</v>
      </c>
      <c r="F15" t="s">
        <v>17107</v>
      </c>
    </row>
    <row r="16" spans="1:6">
      <c r="A16" t="s">
        <v>30538</v>
      </c>
      <c r="B16" s="1">
        <v>44614</v>
      </c>
      <c r="C16">
        <v>1296.45</v>
      </c>
      <c r="D16" t="s">
        <v>35524</v>
      </c>
      <c r="E16" t="s">
        <v>35528</v>
      </c>
      <c r="F16" t="s">
        <v>16598</v>
      </c>
    </row>
    <row r="17" spans="1:6">
      <c r="A17" t="s">
        <v>30539</v>
      </c>
      <c r="B17" s="1">
        <v>44698</v>
      </c>
      <c r="C17">
        <v>129.52000000000001</v>
      </c>
      <c r="D17" t="s">
        <v>35525</v>
      </c>
      <c r="E17" t="s">
        <v>35528</v>
      </c>
      <c r="F17" t="s">
        <v>16226</v>
      </c>
    </row>
    <row r="18" spans="1:6">
      <c r="A18" t="s">
        <v>30540</v>
      </c>
      <c r="B18" s="1">
        <v>45327</v>
      </c>
      <c r="C18">
        <v>663.46</v>
      </c>
      <c r="D18" t="s">
        <v>35526</v>
      </c>
      <c r="E18" t="s">
        <v>35527</v>
      </c>
      <c r="F18" t="s">
        <v>18586</v>
      </c>
    </row>
    <row r="19" spans="1:6">
      <c r="A19" t="s">
        <v>30541</v>
      </c>
      <c r="B19" s="1">
        <v>45316</v>
      </c>
      <c r="C19">
        <v>452.98</v>
      </c>
      <c r="D19" t="s">
        <v>35524</v>
      </c>
      <c r="E19" t="s">
        <v>35527</v>
      </c>
      <c r="F19" t="s">
        <v>18425</v>
      </c>
    </row>
    <row r="20" spans="1:6">
      <c r="A20" t="s">
        <v>30542</v>
      </c>
      <c r="B20" s="1">
        <v>45393</v>
      </c>
      <c r="C20">
        <v>777.54</v>
      </c>
      <c r="D20" t="s">
        <v>35526</v>
      </c>
      <c r="E20" t="s">
        <v>35527</v>
      </c>
      <c r="F20" t="s">
        <v>17183</v>
      </c>
    </row>
    <row r="21" spans="1:6">
      <c r="A21" t="s">
        <v>30543</v>
      </c>
      <c r="B21" s="1">
        <v>44597</v>
      </c>
      <c r="C21">
        <v>102.79</v>
      </c>
      <c r="D21" t="s">
        <v>35526</v>
      </c>
      <c r="E21" t="s">
        <v>35528</v>
      </c>
      <c r="F21" t="s">
        <v>18125</v>
      </c>
    </row>
    <row r="22" spans="1:6">
      <c r="A22" t="s">
        <v>30544</v>
      </c>
      <c r="B22" s="1">
        <v>45615</v>
      </c>
      <c r="C22">
        <v>1423.5</v>
      </c>
      <c r="D22" t="s">
        <v>35524</v>
      </c>
      <c r="E22" t="s">
        <v>35527</v>
      </c>
      <c r="F22" t="s">
        <v>19382</v>
      </c>
    </row>
    <row r="23" spans="1:6">
      <c r="A23" t="s">
        <v>30545</v>
      </c>
      <c r="B23" s="1">
        <v>44711</v>
      </c>
      <c r="C23">
        <v>418.47</v>
      </c>
      <c r="D23" t="s">
        <v>35525</v>
      </c>
      <c r="E23" t="s">
        <v>35528</v>
      </c>
      <c r="F23" t="s">
        <v>19456</v>
      </c>
    </row>
    <row r="24" spans="1:6">
      <c r="A24" t="s">
        <v>30546</v>
      </c>
      <c r="B24" s="1">
        <v>44625</v>
      </c>
      <c r="C24">
        <v>1154.1600000000001</v>
      </c>
      <c r="D24" t="s">
        <v>35526</v>
      </c>
      <c r="E24" t="s">
        <v>35528</v>
      </c>
      <c r="F24" t="s">
        <v>19656</v>
      </c>
    </row>
    <row r="25" spans="1:6">
      <c r="A25" t="s">
        <v>30547</v>
      </c>
      <c r="B25" s="1">
        <v>45642</v>
      </c>
      <c r="C25">
        <v>1276.3499999999999</v>
      </c>
      <c r="D25" t="s">
        <v>35525</v>
      </c>
      <c r="E25" t="s">
        <v>35527</v>
      </c>
      <c r="F25" t="s">
        <v>15950</v>
      </c>
    </row>
    <row r="26" spans="1:6">
      <c r="A26" t="s">
        <v>30548</v>
      </c>
      <c r="B26" s="1">
        <v>45479</v>
      </c>
      <c r="C26">
        <v>908.13</v>
      </c>
      <c r="D26" t="s">
        <v>35525</v>
      </c>
      <c r="E26" t="s">
        <v>35528</v>
      </c>
      <c r="F26" t="s">
        <v>18974</v>
      </c>
    </row>
    <row r="27" spans="1:6">
      <c r="A27" t="s">
        <v>30549</v>
      </c>
      <c r="B27" s="1">
        <v>44639</v>
      </c>
      <c r="C27">
        <v>1099.68</v>
      </c>
      <c r="D27" t="s">
        <v>35526</v>
      </c>
      <c r="E27" t="s">
        <v>35528</v>
      </c>
      <c r="F27" t="s">
        <v>17244</v>
      </c>
    </row>
    <row r="28" spans="1:6">
      <c r="A28" t="s">
        <v>30550</v>
      </c>
      <c r="B28" s="1">
        <v>44927</v>
      </c>
      <c r="C28">
        <v>728.14</v>
      </c>
      <c r="D28" t="s">
        <v>35525</v>
      </c>
      <c r="E28" t="s">
        <v>35528</v>
      </c>
      <c r="F28" t="s">
        <v>17875</v>
      </c>
    </row>
    <row r="29" spans="1:6">
      <c r="A29" t="s">
        <v>30551</v>
      </c>
      <c r="B29" s="1">
        <v>45018</v>
      </c>
      <c r="C29">
        <v>1263.27</v>
      </c>
      <c r="D29" t="s">
        <v>35524</v>
      </c>
      <c r="E29" t="s">
        <v>35527</v>
      </c>
      <c r="F29" t="s">
        <v>17327</v>
      </c>
    </row>
    <row r="30" spans="1:6">
      <c r="A30" t="s">
        <v>30552</v>
      </c>
      <c r="B30" s="1">
        <v>44910</v>
      </c>
      <c r="C30">
        <v>1165.26</v>
      </c>
      <c r="D30" t="s">
        <v>35525</v>
      </c>
      <c r="E30" t="s">
        <v>35528</v>
      </c>
      <c r="F30" t="s">
        <v>15775</v>
      </c>
    </row>
    <row r="31" spans="1:6">
      <c r="A31" t="s">
        <v>30553</v>
      </c>
      <c r="B31" s="1">
        <v>44634</v>
      </c>
      <c r="C31">
        <v>1234.6600000000001</v>
      </c>
      <c r="D31" t="s">
        <v>35525</v>
      </c>
      <c r="E31" t="s">
        <v>35527</v>
      </c>
      <c r="F31" t="s">
        <v>17437</v>
      </c>
    </row>
    <row r="32" spans="1:6">
      <c r="A32" t="s">
        <v>30554</v>
      </c>
      <c r="B32" s="1">
        <v>45413</v>
      </c>
      <c r="C32">
        <v>742.54</v>
      </c>
      <c r="D32" t="s">
        <v>35525</v>
      </c>
      <c r="E32" t="s">
        <v>35528</v>
      </c>
      <c r="F32" t="s">
        <v>19338</v>
      </c>
    </row>
    <row r="33" spans="1:6">
      <c r="A33" t="s">
        <v>30555</v>
      </c>
      <c r="B33" s="1">
        <v>45383</v>
      </c>
      <c r="C33">
        <v>228.02</v>
      </c>
      <c r="D33" t="s">
        <v>35525</v>
      </c>
      <c r="E33" t="s">
        <v>35528</v>
      </c>
      <c r="F33" t="s">
        <v>20495</v>
      </c>
    </row>
    <row r="34" spans="1:6">
      <c r="A34" t="s">
        <v>30556</v>
      </c>
      <c r="B34" s="1">
        <v>45015</v>
      </c>
      <c r="C34">
        <v>265.76</v>
      </c>
      <c r="D34" t="s">
        <v>35525</v>
      </c>
      <c r="E34" t="s">
        <v>35527</v>
      </c>
      <c r="F34" t="s">
        <v>17965</v>
      </c>
    </row>
    <row r="35" spans="1:6">
      <c r="A35" t="s">
        <v>30557</v>
      </c>
      <c r="B35" s="1">
        <v>44934</v>
      </c>
      <c r="C35">
        <v>943.53</v>
      </c>
      <c r="D35" t="s">
        <v>35526</v>
      </c>
      <c r="E35" t="s">
        <v>35527</v>
      </c>
      <c r="F35" t="s">
        <v>17836</v>
      </c>
    </row>
    <row r="36" spans="1:6">
      <c r="A36" t="s">
        <v>30558</v>
      </c>
      <c r="B36" s="1">
        <v>44939</v>
      </c>
      <c r="C36">
        <v>730.38</v>
      </c>
      <c r="D36" t="s">
        <v>35525</v>
      </c>
      <c r="E36" t="s">
        <v>35528</v>
      </c>
      <c r="F36" t="s">
        <v>19528</v>
      </c>
    </row>
    <row r="37" spans="1:6">
      <c r="A37" t="s">
        <v>30559</v>
      </c>
      <c r="B37" s="1">
        <v>44838</v>
      </c>
      <c r="C37">
        <v>829.54</v>
      </c>
      <c r="D37" t="s">
        <v>35526</v>
      </c>
      <c r="E37" t="s">
        <v>35528</v>
      </c>
      <c r="F37" t="s">
        <v>18716</v>
      </c>
    </row>
    <row r="38" spans="1:6">
      <c r="A38" t="s">
        <v>30560</v>
      </c>
      <c r="B38" s="1">
        <v>45507</v>
      </c>
      <c r="C38">
        <v>842.11</v>
      </c>
      <c r="D38" t="s">
        <v>35524</v>
      </c>
      <c r="E38" t="s">
        <v>35527</v>
      </c>
      <c r="F38" t="s">
        <v>16878</v>
      </c>
    </row>
    <row r="39" spans="1:6">
      <c r="A39" t="s">
        <v>30561</v>
      </c>
      <c r="B39" s="1">
        <v>44971</v>
      </c>
      <c r="C39">
        <v>716.2</v>
      </c>
      <c r="D39" t="s">
        <v>35526</v>
      </c>
      <c r="E39" t="s">
        <v>35528</v>
      </c>
      <c r="F39" t="s">
        <v>19966</v>
      </c>
    </row>
    <row r="40" spans="1:6">
      <c r="A40" t="s">
        <v>30562</v>
      </c>
      <c r="B40" s="1">
        <v>45014</v>
      </c>
      <c r="C40">
        <v>60.33</v>
      </c>
      <c r="D40" t="s">
        <v>35524</v>
      </c>
      <c r="E40" t="s">
        <v>35528</v>
      </c>
      <c r="F40" t="s">
        <v>18438</v>
      </c>
    </row>
    <row r="41" spans="1:6">
      <c r="A41" t="s">
        <v>30563</v>
      </c>
      <c r="B41" s="1">
        <v>45587</v>
      </c>
      <c r="C41">
        <v>476.82</v>
      </c>
      <c r="D41" t="s">
        <v>35526</v>
      </c>
      <c r="E41" t="s">
        <v>35527</v>
      </c>
      <c r="F41" t="s">
        <v>16424</v>
      </c>
    </row>
    <row r="42" spans="1:6">
      <c r="A42" t="s">
        <v>30564</v>
      </c>
      <c r="B42" s="1">
        <v>45003</v>
      </c>
      <c r="C42">
        <v>575.64</v>
      </c>
      <c r="D42" t="s">
        <v>35525</v>
      </c>
      <c r="E42" t="s">
        <v>35528</v>
      </c>
      <c r="F42" t="s">
        <v>17315</v>
      </c>
    </row>
    <row r="43" spans="1:6">
      <c r="A43" t="s">
        <v>30565</v>
      </c>
      <c r="B43" s="1">
        <v>45078</v>
      </c>
      <c r="C43">
        <v>248.9</v>
      </c>
      <c r="D43" t="s">
        <v>35525</v>
      </c>
      <c r="E43" t="s">
        <v>35527</v>
      </c>
      <c r="F43" t="s">
        <v>16013</v>
      </c>
    </row>
    <row r="44" spans="1:6">
      <c r="A44" t="s">
        <v>30566</v>
      </c>
      <c r="B44" s="1">
        <v>45108</v>
      </c>
      <c r="C44">
        <v>976.14</v>
      </c>
      <c r="D44" t="s">
        <v>35526</v>
      </c>
      <c r="E44" t="s">
        <v>35528</v>
      </c>
      <c r="F44" t="s">
        <v>17646</v>
      </c>
    </row>
    <row r="45" spans="1:6">
      <c r="A45" t="s">
        <v>30567</v>
      </c>
      <c r="B45" s="1">
        <v>45346</v>
      </c>
      <c r="C45">
        <v>1300.04</v>
      </c>
      <c r="D45" t="s">
        <v>35526</v>
      </c>
      <c r="E45" t="s">
        <v>35528</v>
      </c>
      <c r="F45" t="s">
        <v>18618</v>
      </c>
    </row>
    <row r="46" spans="1:6">
      <c r="A46" t="s">
        <v>30568</v>
      </c>
      <c r="B46" s="1">
        <v>45433</v>
      </c>
      <c r="C46">
        <v>366.41</v>
      </c>
      <c r="D46" t="s">
        <v>35524</v>
      </c>
      <c r="E46" t="s">
        <v>35527</v>
      </c>
      <c r="F46" t="s">
        <v>17640</v>
      </c>
    </row>
    <row r="47" spans="1:6">
      <c r="A47" t="s">
        <v>30569</v>
      </c>
      <c r="B47" s="1">
        <v>44951</v>
      </c>
      <c r="C47">
        <v>482.64</v>
      </c>
      <c r="D47" t="s">
        <v>35526</v>
      </c>
      <c r="E47" t="s">
        <v>35527</v>
      </c>
      <c r="F47" t="s">
        <v>16664</v>
      </c>
    </row>
    <row r="48" spans="1:6">
      <c r="A48" t="s">
        <v>30570</v>
      </c>
      <c r="B48" s="1">
        <v>44566</v>
      </c>
      <c r="C48">
        <v>622.9</v>
      </c>
      <c r="D48" t="s">
        <v>35525</v>
      </c>
      <c r="E48" t="s">
        <v>35528</v>
      </c>
      <c r="F48" t="s">
        <v>19146</v>
      </c>
    </row>
    <row r="49" spans="1:6">
      <c r="A49" t="s">
        <v>30571</v>
      </c>
      <c r="B49" s="1">
        <v>44700</v>
      </c>
      <c r="C49">
        <v>1111.71</v>
      </c>
      <c r="D49" t="s">
        <v>35524</v>
      </c>
      <c r="E49" t="s">
        <v>35528</v>
      </c>
      <c r="F49" t="s">
        <v>16986</v>
      </c>
    </row>
    <row r="50" spans="1:6">
      <c r="A50" t="s">
        <v>30572</v>
      </c>
      <c r="B50" s="1">
        <v>44900</v>
      </c>
      <c r="C50">
        <v>673.14</v>
      </c>
      <c r="D50" t="s">
        <v>35524</v>
      </c>
      <c r="E50" t="s">
        <v>35528</v>
      </c>
      <c r="F50" t="s">
        <v>18596</v>
      </c>
    </row>
    <row r="51" spans="1:6">
      <c r="A51" t="s">
        <v>30573</v>
      </c>
      <c r="B51" s="1">
        <v>45405</v>
      </c>
      <c r="C51">
        <v>1351.89</v>
      </c>
      <c r="D51" t="s">
        <v>35524</v>
      </c>
      <c r="E51" t="s">
        <v>35527</v>
      </c>
      <c r="F51" t="s">
        <v>19191</v>
      </c>
    </row>
    <row r="52" spans="1:6">
      <c r="A52" t="s">
        <v>30574</v>
      </c>
      <c r="B52" s="1">
        <v>44558</v>
      </c>
      <c r="C52">
        <v>855.26</v>
      </c>
      <c r="D52" t="s">
        <v>35525</v>
      </c>
      <c r="E52" t="s">
        <v>35527</v>
      </c>
      <c r="F52" t="s">
        <v>16208</v>
      </c>
    </row>
    <row r="53" spans="1:6">
      <c r="A53" t="s">
        <v>30575</v>
      </c>
      <c r="B53" s="1">
        <v>44960</v>
      </c>
      <c r="C53">
        <v>122.78</v>
      </c>
      <c r="D53" t="s">
        <v>35525</v>
      </c>
      <c r="E53" t="s">
        <v>35527</v>
      </c>
      <c r="F53" t="s">
        <v>17802</v>
      </c>
    </row>
    <row r="54" spans="1:6">
      <c r="A54" t="s">
        <v>30576</v>
      </c>
      <c r="B54" s="1">
        <v>44895</v>
      </c>
      <c r="C54">
        <v>708.29</v>
      </c>
      <c r="D54" t="s">
        <v>35524</v>
      </c>
      <c r="E54" t="s">
        <v>35528</v>
      </c>
      <c r="F54" t="s">
        <v>19469</v>
      </c>
    </row>
    <row r="55" spans="1:6">
      <c r="A55" t="s">
        <v>30577</v>
      </c>
      <c r="B55" s="1">
        <v>44671</v>
      </c>
      <c r="C55">
        <v>587.51</v>
      </c>
      <c r="D55" t="s">
        <v>35525</v>
      </c>
      <c r="E55" t="s">
        <v>35527</v>
      </c>
      <c r="F55" t="s">
        <v>20391</v>
      </c>
    </row>
    <row r="56" spans="1:6">
      <c r="A56" t="s">
        <v>30578</v>
      </c>
      <c r="B56" s="1">
        <v>45193</v>
      </c>
      <c r="C56">
        <v>1101.83</v>
      </c>
      <c r="D56" t="s">
        <v>35526</v>
      </c>
      <c r="E56" t="s">
        <v>35527</v>
      </c>
      <c r="F56" t="s">
        <v>18206</v>
      </c>
    </row>
    <row r="57" spans="1:6">
      <c r="A57" t="s">
        <v>30579</v>
      </c>
      <c r="B57" s="1">
        <v>44808</v>
      </c>
      <c r="C57">
        <v>873.25</v>
      </c>
      <c r="D57" t="s">
        <v>35526</v>
      </c>
      <c r="E57" t="s">
        <v>35528</v>
      </c>
      <c r="F57" t="s">
        <v>18793</v>
      </c>
    </row>
    <row r="58" spans="1:6">
      <c r="A58" t="s">
        <v>30580</v>
      </c>
      <c r="B58" s="1">
        <v>45450</v>
      </c>
      <c r="C58">
        <v>153.74</v>
      </c>
      <c r="D58" t="s">
        <v>35526</v>
      </c>
      <c r="E58" t="s">
        <v>35528</v>
      </c>
      <c r="F58" t="s">
        <v>19334</v>
      </c>
    </row>
    <row r="59" spans="1:6">
      <c r="A59" t="s">
        <v>30581</v>
      </c>
      <c r="B59" s="1">
        <v>45359</v>
      </c>
      <c r="C59">
        <v>735.24</v>
      </c>
      <c r="D59" t="s">
        <v>35525</v>
      </c>
      <c r="E59" t="s">
        <v>35527</v>
      </c>
      <c r="F59" t="s">
        <v>17809</v>
      </c>
    </row>
    <row r="60" spans="1:6">
      <c r="A60" t="s">
        <v>30582</v>
      </c>
      <c r="B60" s="1">
        <v>45243</v>
      </c>
      <c r="C60">
        <v>1256.68</v>
      </c>
      <c r="D60" t="s">
        <v>35525</v>
      </c>
      <c r="E60" t="s">
        <v>35528</v>
      </c>
      <c r="F60" t="s">
        <v>15674</v>
      </c>
    </row>
    <row r="61" spans="1:6">
      <c r="A61" t="s">
        <v>30583</v>
      </c>
      <c r="B61" s="1">
        <v>45383</v>
      </c>
      <c r="C61">
        <v>643.25</v>
      </c>
      <c r="D61" t="s">
        <v>35525</v>
      </c>
      <c r="E61" t="s">
        <v>35528</v>
      </c>
      <c r="F61" t="s">
        <v>17612</v>
      </c>
    </row>
    <row r="62" spans="1:6">
      <c r="A62" t="s">
        <v>30584</v>
      </c>
      <c r="B62" s="1">
        <v>45012</v>
      </c>
      <c r="C62">
        <v>300</v>
      </c>
      <c r="D62" t="s">
        <v>35524</v>
      </c>
      <c r="E62" t="s">
        <v>35527</v>
      </c>
      <c r="F62" t="s">
        <v>17437</v>
      </c>
    </row>
    <row r="63" spans="1:6">
      <c r="A63" t="s">
        <v>30585</v>
      </c>
      <c r="B63" s="1">
        <v>45291</v>
      </c>
      <c r="C63">
        <v>1437.08</v>
      </c>
      <c r="D63" t="s">
        <v>35525</v>
      </c>
      <c r="E63" t="s">
        <v>35527</v>
      </c>
      <c r="F63" t="s">
        <v>17790</v>
      </c>
    </row>
    <row r="64" spans="1:6">
      <c r="A64" t="s">
        <v>30586</v>
      </c>
      <c r="B64" s="1">
        <v>44602</v>
      </c>
      <c r="C64">
        <v>746.62</v>
      </c>
      <c r="D64" t="s">
        <v>35525</v>
      </c>
      <c r="E64" t="s">
        <v>35528</v>
      </c>
      <c r="F64" t="s">
        <v>15807</v>
      </c>
    </row>
    <row r="65" spans="1:6">
      <c r="A65" t="s">
        <v>30587</v>
      </c>
      <c r="B65" s="1">
        <v>45420</v>
      </c>
      <c r="C65">
        <v>655.14</v>
      </c>
      <c r="D65" t="s">
        <v>35526</v>
      </c>
      <c r="E65" t="s">
        <v>35528</v>
      </c>
      <c r="F65" t="s">
        <v>18681</v>
      </c>
    </row>
    <row r="66" spans="1:6">
      <c r="A66" t="s">
        <v>30588</v>
      </c>
      <c r="B66" s="1">
        <v>45624</v>
      </c>
      <c r="C66">
        <v>938.45</v>
      </c>
      <c r="D66" t="s">
        <v>35525</v>
      </c>
      <c r="E66" t="s">
        <v>35527</v>
      </c>
      <c r="F66" t="s">
        <v>17597</v>
      </c>
    </row>
    <row r="67" spans="1:6">
      <c r="A67" t="s">
        <v>30589</v>
      </c>
      <c r="B67" s="1">
        <v>44577</v>
      </c>
      <c r="C67">
        <v>773.61</v>
      </c>
      <c r="D67" t="s">
        <v>35525</v>
      </c>
      <c r="E67" t="s">
        <v>35528</v>
      </c>
      <c r="F67" t="s">
        <v>20424</v>
      </c>
    </row>
    <row r="68" spans="1:6">
      <c r="A68" t="s">
        <v>30590</v>
      </c>
      <c r="B68" s="1">
        <v>45619</v>
      </c>
      <c r="C68">
        <v>1404.96</v>
      </c>
      <c r="D68" t="s">
        <v>35525</v>
      </c>
      <c r="E68" t="s">
        <v>35527</v>
      </c>
      <c r="F68" t="s">
        <v>18662</v>
      </c>
    </row>
    <row r="69" spans="1:6">
      <c r="A69" t="s">
        <v>30591</v>
      </c>
      <c r="B69" s="1">
        <v>45302</v>
      </c>
      <c r="C69">
        <v>554.07000000000005</v>
      </c>
      <c r="D69" t="s">
        <v>35525</v>
      </c>
      <c r="E69" t="s">
        <v>35527</v>
      </c>
      <c r="F69" t="s">
        <v>19233</v>
      </c>
    </row>
    <row r="70" spans="1:6">
      <c r="A70" t="s">
        <v>30592</v>
      </c>
      <c r="B70" s="1">
        <v>45526</v>
      </c>
      <c r="C70">
        <v>352.94</v>
      </c>
      <c r="D70" t="s">
        <v>35524</v>
      </c>
      <c r="E70" t="s">
        <v>35527</v>
      </c>
      <c r="F70" t="s">
        <v>16641</v>
      </c>
    </row>
    <row r="71" spans="1:6">
      <c r="A71" t="s">
        <v>30593</v>
      </c>
      <c r="B71" s="1">
        <v>44672</v>
      </c>
      <c r="C71">
        <v>340.29</v>
      </c>
      <c r="D71" t="s">
        <v>35526</v>
      </c>
      <c r="E71" t="s">
        <v>35528</v>
      </c>
      <c r="F71" t="s">
        <v>20052</v>
      </c>
    </row>
    <row r="72" spans="1:6">
      <c r="A72" t="s">
        <v>30594</v>
      </c>
      <c r="B72" s="1">
        <v>44736</v>
      </c>
      <c r="C72">
        <v>1199.23</v>
      </c>
      <c r="D72" t="s">
        <v>35525</v>
      </c>
      <c r="E72" t="s">
        <v>35527</v>
      </c>
      <c r="F72" t="s">
        <v>16651</v>
      </c>
    </row>
    <row r="73" spans="1:6">
      <c r="A73" t="s">
        <v>30595</v>
      </c>
      <c r="B73" s="1">
        <v>44745</v>
      </c>
      <c r="C73">
        <v>588.58000000000004</v>
      </c>
      <c r="D73" t="s">
        <v>35526</v>
      </c>
      <c r="E73" t="s">
        <v>35527</v>
      </c>
      <c r="F73" t="s">
        <v>18238</v>
      </c>
    </row>
    <row r="74" spans="1:6">
      <c r="A74" t="s">
        <v>30596</v>
      </c>
      <c r="B74" s="1">
        <v>44855</v>
      </c>
      <c r="C74">
        <v>1216.4000000000001</v>
      </c>
      <c r="D74" t="s">
        <v>35525</v>
      </c>
      <c r="E74" t="s">
        <v>35527</v>
      </c>
      <c r="F74" t="s">
        <v>19810</v>
      </c>
    </row>
    <row r="75" spans="1:6">
      <c r="A75" t="s">
        <v>30597</v>
      </c>
      <c r="B75" s="1">
        <v>45563</v>
      </c>
      <c r="C75">
        <v>762.4</v>
      </c>
      <c r="D75" t="s">
        <v>35526</v>
      </c>
      <c r="E75" t="s">
        <v>35528</v>
      </c>
      <c r="F75" t="s">
        <v>19531</v>
      </c>
    </row>
    <row r="76" spans="1:6">
      <c r="A76" t="s">
        <v>30598</v>
      </c>
      <c r="B76" s="1">
        <v>45259</v>
      </c>
      <c r="C76">
        <v>1091.8499999999999</v>
      </c>
      <c r="D76" t="s">
        <v>35525</v>
      </c>
      <c r="E76" t="s">
        <v>35528</v>
      </c>
      <c r="F76" t="s">
        <v>17384</v>
      </c>
    </row>
    <row r="77" spans="1:6">
      <c r="A77" t="s">
        <v>30599</v>
      </c>
      <c r="B77" s="1">
        <v>45100</v>
      </c>
      <c r="C77">
        <v>110.15</v>
      </c>
      <c r="D77" t="s">
        <v>35526</v>
      </c>
      <c r="E77" t="s">
        <v>35527</v>
      </c>
      <c r="F77" t="s">
        <v>19602</v>
      </c>
    </row>
    <row r="78" spans="1:6">
      <c r="A78" t="s">
        <v>30600</v>
      </c>
      <c r="B78" s="1">
        <v>45584</v>
      </c>
      <c r="C78">
        <v>992.28</v>
      </c>
      <c r="D78" t="s">
        <v>35526</v>
      </c>
      <c r="E78" t="s">
        <v>35528</v>
      </c>
      <c r="F78" t="s">
        <v>16093</v>
      </c>
    </row>
    <row r="79" spans="1:6">
      <c r="A79" t="s">
        <v>30601</v>
      </c>
      <c r="B79" s="1">
        <v>45022</v>
      </c>
      <c r="C79">
        <v>213.16</v>
      </c>
      <c r="D79" t="s">
        <v>35524</v>
      </c>
      <c r="E79" t="s">
        <v>35528</v>
      </c>
      <c r="F79" t="s">
        <v>18646</v>
      </c>
    </row>
    <row r="80" spans="1:6">
      <c r="A80" t="s">
        <v>30602</v>
      </c>
      <c r="B80" s="1">
        <v>45051</v>
      </c>
      <c r="C80">
        <v>1183.44</v>
      </c>
      <c r="D80" t="s">
        <v>35524</v>
      </c>
      <c r="E80" t="s">
        <v>35528</v>
      </c>
      <c r="F80" t="s">
        <v>15845</v>
      </c>
    </row>
    <row r="81" spans="1:6">
      <c r="A81" t="s">
        <v>30603</v>
      </c>
      <c r="B81" s="1">
        <v>44736</v>
      </c>
      <c r="C81">
        <v>1359.07</v>
      </c>
      <c r="D81" t="s">
        <v>35524</v>
      </c>
      <c r="E81" t="s">
        <v>35528</v>
      </c>
      <c r="F81" t="s">
        <v>20190</v>
      </c>
    </row>
    <row r="82" spans="1:6">
      <c r="A82" t="s">
        <v>30604</v>
      </c>
      <c r="B82" s="1">
        <v>44882</v>
      </c>
      <c r="C82">
        <v>700.58</v>
      </c>
      <c r="D82" t="s">
        <v>35525</v>
      </c>
      <c r="E82" t="s">
        <v>35528</v>
      </c>
      <c r="F82" t="s">
        <v>16802</v>
      </c>
    </row>
    <row r="83" spans="1:6">
      <c r="A83" t="s">
        <v>30605</v>
      </c>
      <c r="B83" s="1">
        <v>45615</v>
      </c>
      <c r="C83">
        <v>499.21</v>
      </c>
      <c r="D83" t="s">
        <v>35525</v>
      </c>
      <c r="E83" t="s">
        <v>35527</v>
      </c>
      <c r="F83" t="s">
        <v>15917</v>
      </c>
    </row>
    <row r="84" spans="1:6">
      <c r="A84" t="s">
        <v>30606</v>
      </c>
      <c r="B84" s="1">
        <v>44691</v>
      </c>
      <c r="C84">
        <v>1346.81</v>
      </c>
      <c r="D84" t="s">
        <v>35526</v>
      </c>
      <c r="E84" t="s">
        <v>35528</v>
      </c>
      <c r="F84" t="s">
        <v>15781</v>
      </c>
    </row>
    <row r="85" spans="1:6">
      <c r="A85" t="s">
        <v>30607</v>
      </c>
      <c r="B85" s="1">
        <v>45125</v>
      </c>
      <c r="C85">
        <v>1121.18</v>
      </c>
      <c r="D85" t="s">
        <v>35525</v>
      </c>
      <c r="E85" t="s">
        <v>35528</v>
      </c>
      <c r="F85" t="s">
        <v>17356</v>
      </c>
    </row>
    <row r="86" spans="1:6">
      <c r="A86" t="s">
        <v>30608</v>
      </c>
      <c r="B86" s="1">
        <v>44960</v>
      </c>
      <c r="C86">
        <v>969.36</v>
      </c>
      <c r="D86" t="s">
        <v>35524</v>
      </c>
      <c r="E86" t="s">
        <v>35528</v>
      </c>
      <c r="F86" t="s">
        <v>16862</v>
      </c>
    </row>
    <row r="87" spans="1:6">
      <c r="A87" t="s">
        <v>30609</v>
      </c>
      <c r="B87" s="1">
        <v>45437</v>
      </c>
      <c r="C87">
        <v>1454.96</v>
      </c>
      <c r="D87" t="s">
        <v>35524</v>
      </c>
      <c r="E87" t="s">
        <v>35528</v>
      </c>
      <c r="F87" t="s">
        <v>16636</v>
      </c>
    </row>
    <row r="88" spans="1:6">
      <c r="A88" t="s">
        <v>30610</v>
      </c>
      <c r="B88" s="1">
        <v>44795</v>
      </c>
      <c r="C88">
        <v>1249.75</v>
      </c>
      <c r="D88" t="s">
        <v>35525</v>
      </c>
      <c r="E88" t="s">
        <v>35527</v>
      </c>
      <c r="F88" t="s">
        <v>16428</v>
      </c>
    </row>
    <row r="89" spans="1:6">
      <c r="A89" t="s">
        <v>30611</v>
      </c>
      <c r="B89" s="1">
        <v>45054</v>
      </c>
      <c r="C89">
        <v>164.93</v>
      </c>
      <c r="D89" t="s">
        <v>35524</v>
      </c>
      <c r="E89" t="s">
        <v>35527</v>
      </c>
      <c r="F89" t="s">
        <v>16914</v>
      </c>
    </row>
    <row r="90" spans="1:6">
      <c r="A90" t="s">
        <v>30612</v>
      </c>
      <c r="B90" s="1">
        <v>45291</v>
      </c>
      <c r="C90">
        <v>1083.47</v>
      </c>
      <c r="D90" t="s">
        <v>35525</v>
      </c>
      <c r="E90" t="s">
        <v>35527</v>
      </c>
      <c r="F90" t="s">
        <v>19136</v>
      </c>
    </row>
    <row r="91" spans="1:6">
      <c r="A91" t="s">
        <v>30613</v>
      </c>
      <c r="B91" s="1">
        <v>44646</v>
      </c>
      <c r="C91">
        <v>152.09</v>
      </c>
      <c r="D91" t="s">
        <v>35526</v>
      </c>
      <c r="E91" t="s">
        <v>35528</v>
      </c>
      <c r="F91" t="s">
        <v>17290</v>
      </c>
    </row>
    <row r="92" spans="1:6">
      <c r="A92" t="s">
        <v>30614</v>
      </c>
      <c r="B92" s="1">
        <v>45085</v>
      </c>
      <c r="C92">
        <v>1154.73</v>
      </c>
      <c r="D92" t="s">
        <v>35526</v>
      </c>
      <c r="E92" t="s">
        <v>35527</v>
      </c>
      <c r="F92" t="s">
        <v>18573</v>
      </c>
    </row>
    <row r="93" spans="1:6">
      <c r="A93" t="s">
        <v>30615</v>
      </c>
      <c r="B93" s="1">
        <v>45262</v>
      </c>
      <c r="C93">
        <v>1167.52</v>
      </c>
      <c r="D93" t="s">
        <v>35525</v>
      </c>
      <c r="E93" t="s">
        <v>35528</v>
      </c>
      <c r="F93" t="s">
        <v>16245</v>
      </c>
    </row>
    <row r="94" spans="1:6">
      <c r="A94" t="s">
        <v>30616</v>
      </c>
      <c r="B94" s="1">
        <v>45387</v>
      </c>
      <c r="C94">
        <v>707.12</v>
      </c>
      <c r="D94" t="s">
        <v>35524</v>
      </c>
      <c r="E94" t="s">
        <v>35528</v>
      </c>
      <c r="F94" t="s">
        <v>19539</v>
      </c>
    </row>
    <row r="95" spans="1:6">
      <c r="A95" t="s">
        <v>30617</v>
      </c>
      <c r="B95" s="1">
        <v>44593</v>
      </c>
      <c r="C95">
        <v>1069.8499999999999</v>
      </c>
      <c r="D95" t="s">
        <v>35525</v>
      </c>
      <c r="E95" t="s">
        <v>35528</v>
      </c>
      <c r="F95" t="s">
        <v>16852</v>
      </c>
    </row>
    <row r="96" spans="1:6">
      <c r="A96" t="s">
        <v>30618</v>
      </c>
      <c r="B96" s="1">
        <v>44643</v>
      </c>
      <c r="C96">
        <v>616.77</v>
      </c>
      <c r="D96" t="s">
        <v>35525</v>
      </c>
      <c r="E96" t="s">
        <v>35528</v>
      </c>
      <c r="F96" t="s">
        <v>20237</v>
      </c>
    </row>
    <row r="97" spans="1:6">
      <c r="A97" t="s">
        <v>30619</v>
      </c>
      <c r="B97" s="1">
        <v>44634</v>
      </c>
      <c r="C97">
        <v>989.86</v>
      </c>
      <c r="D97" t="s">
        <v>35526</v>
      </c>
      <c r="E97" t="s">
        <v>35527</v>
      </c>
      <c r="F97" t="s">
        <v>19801</v>
      </c>
    </row>
    <row r="98" spans="1:6">
      <c r="A98" t="s">
        <v>30620</v>
      </c>
      <c r="B98" s="1">
        <v>45276</v>
      </c>
      <c r="C98">
        <v>1399.78</v>
      </c>
      <c r="D98" t="s">
        <v>35524</v>
      </c>
      <c r="E98" t="s">
        <v>35528</v>
      </c>
      <c r="F98" t="s">
        <v>19785</v>
      </c>
    </row>
    <row r="99" spans="1:6">
      <c r="A99" t="s">
        <v>30621</v>
      </c>
      <c r="B99" s="1">
        <v>45608</v>
      </c>
      <c r="C99">
        <v>676.78</v>
      </c>
      <c r="D99" t="s">
        <v>35526</v>
      </c>
      <c r="E99" t="s">
        <v>35528</v>
      </c>
      <c r="F99" t="s">
        <v>15979</v>
      </c>
    </row>
    <row r="100" spans="1:6">
      <c r="A100" t="s">
        <v>30622</v>
      </c>
      <c r="B100" s="1">
        <v>45313</v>
      </c>
      <c r="C100">
        <v>1217.1500000000001</v>
      </c>
      <c r="D100" t="s">
        <v>35526</v>
      </c>
      <c r="E100" t="s">
        <v>35528</v>
      </c>
      <c r="F100" t="s">
        <v>17098</v>
      </c>
    </row>
    <row r="101" spans="1:6">
      <c r="A101" t="s">
        <v>30623</v>
      </c>
      <c r="B101" s="1">
        <v>44817</v>
      </c>
      <c r="C101">
        <v>1376.39</v>
      </c>
      <c r="D101" t="s">
        <v>35524</v>
      </c>
      <c r="E101" t="s">
        <v>35527</v>
      </c>
      <c r="F101" t="s">
        <v>17239</v>
      </c>
    </row>
    <row r="102" spans="1:6">
      <c r="A102" t="s">
        <v>30624</v>
      </c>
      <c r="B102" s="1">
        <v>45572</v>
      </c>
      <c r="C102">
        <v>250.31</v>
      </c>
      <c r="D102" t="s">
        <v>35525</v>
      </c>
      <c r="E102" t="s">
        <v>35527</v>
      </c>
      <c r="F102" t="s">
        <v>17387</v>
      </c>
    </row>
    <row r="103" spans="1:6">
      <c r="A103" t="s">
        <v>30625</v>
      </c>
      <c r="B103" s="1">
        <v>44869</v>
      </c>
      <c r="C103">
        <v>221.67</v>
      </c>
      <c r="D103" t="s">
        <v>35524</v>
      </c>
      <c r="E103" t="s">
        <v>35527</v>
      </c>
      <c r="F103" t="s">
        <v>19088</v>
      </c>
    </row>
    <row r="104" spans="1:6">
      <c r="A104" t="s">
        <v>30626</v>
      </c>
      <c r="B104" s="1">
        <v>44697</v>
      </c>
      <c r="C104">
        <v>795.63</v>
      </c>
      <c r="D104" t="s">
        <v>35526</v>
      </c>
      <c r="E104" t="s">
        <v>35528</v>
      </c>
      <c r="F104" t="s">
        <v>17455</v>
      </c>
    </row>
    <row r="105" spans="1:6">
      <c r="A105" t="s">
        <v>30627</v>
      </c>
      <c r="B105" s="1">
        <v>44660</v>
      </c>
      <c r="C105">
        <v>1391.88</v>
      </c>
      <c r="D105" t="s">
        <v>35526</v>
      </c>
      <c r="E105" t="s">
        <v>35528</v>
      </c>
      <c r="F105" t="s">
        <v>15792</v>
      </c>
    </row>
    <row r="106" spans="1:6">
      <c r="A106" t="s">
        <v>30628</v>
      </c>
      <c r="B106" s="1">
        <v>44613</v>
      </c>
      <c r="C106">
        <v>1483.26</v>
      </c>
      <c r="D106" t="s">
        <v>35526</v>
      </c>
      <c r="E106" t="s">
        <v>35528</v>
      </c>
      <c r="F106" t="s">
        <v>20374</v>
      </c>
    </row>
    <row r="107" spans="1:6">
      <c r="A107" t="s">
        <v>30629</v>
      </c>
      <c r="B107" s="1">
        <v>45092</v>
      </c>
      <c r="C107">
        <v>880</v>
      </c>
      <c r="D107" t="s">
        <v>35526</v>
      </c>
      <c r="E107" t="s">
        <v>35527</v>
      </c>
      <c r="F107" t="s">
        <v>16169</v>
      </c>
    </row>
    <row r="108" spans="1:6">
      <c r="A108" t="s">
        <v>30630</v>
      </c>
      <c r="B108" s="1">
        <v>45013</v>
      </c>
      <c r="C108">
        <v>355.41</v>
      </c>
      <c r="D108" t="s">
        <v>35524</v>
      </c>
      <c r="E108" t="s">
        <v>35527</v>
      </c>
      <c r="F108" t="s">
        <v>18726</v>
      </c>
    </row>
    <row r="109" spans="1:6">
      <c r="A109" t="s">
        <v>30631</v>
      </c>
      <c r="B109" s="1">
        <v>44943</v>
      </c>
      <c r="C109">
        <v>1012.14</v>
      </c>
      <c r="D109" t="s">
        <v>35524</v>
      </c>
      <c r="E109" t="s">
        <v>35527</v>
      </c>
      <c r="F109" t="s">
        <v>16437</v>
      </c>
    </row>
    <row r="110" spans="1:6">
      <c r="A110" t="s">
        <v>30632</v>
      </c>
      <c r="B110" s="1">
        <v>44617</v>
      </c>
      <c r="C110">
        <v>970.43</v>
      </c>
      <c r="D110" t="s">
        <v>35524</v>
      </c>
      <c r="E110" t="s">
        <v>35527</v>
      </c>
      <c r="F110" t="s">
        <v>19152</v>
      </c>
    </row>
    <row r="111" spans="1:6">
      <c r="A111" t="s">
        <v>30633</v>
      </c>
      <c r="B111" s="1">
        <v>45189</v>
      </c>
      <c r="C111">
        <v>1043.18</v>
      </c>
      <c r="D111" t="s">
        <v>35524</v>
      </c>
      <c r="E111" t="s">
        <v>35527</v>
      </c>
      <c r="F111" t="s">
        <v>17158</v>
      </c>
    </row>
    <row r="112" spans="1:6">
      <c r="A112" t="s">
        <v>30634</v>
      </c>
      <c r="B112" s="1">
        <v>45483</v>
      </c>
      <c r="C112">
        <v>1314.08</v>
      </c>
      <c r="D112" t="s">
        <v>35524</v>
      </c>
      <c r="E112" t="s">
        <v>35527</v>
      </c>
      <c r="F112" t="s">
        <v>20486</v>
      </c>
    </row>
    <row r="113" spans="1:6">
      <c r="A113" t="s">
        <v>30635</v>
      </c>
      <c r="B113" s="1">
        <v>45168</v>
      </c>
      <c r="C113">
        <v>360.59</v>
      </c>
      <c r="D113" t="s">
        <v>35524</v>
      </c>
      <c r="E113" t="s">
        <v>35527</v>
      </c>
      <c r="F113" t="s">
        <v>19151</v>
      </c>
    </row>
    <row r="114" spans="1:6">
      <c r="A114" t="s">
        <v>30636</v>
      </c>
      <c r="B114" s="1">
        <v>45380</v>
      </c>
      <c r="C114">
        <v>798.56</v>
      </c>
      <c r="D114" t="s">
        <v>35526</v>
      </c>
      <c r="E114" t="s">
        <v>35528</v>
      </c>
      <c r="F114" t="s">
        <v>18592</v>
      </c>
    </row>
    <row r="115" spans="1:6">
      <c r="A115" t="s">
        <v>30637</v>
      </c>
      <c r="B115" s="1">
        <v>44871</v>
      </c>
      <c r="C115">
        <v>1244.04</v>
      </c>
      <c r="D115" t="s">
        <v>35525</v>
      </c>
      <c r="E115" t="s">
        <v>35528</v>
      </c>
      <c r="F115" t="s">
        <v>19483</v>
      </c>
    </row>
    <row r="116" spans="1:6">
      <c r="A116" t="s">
        <v>30638</v>
      </c>
      <c r="B116" s="1">
        <v>44755</v>
      </c>
      <c r="C116">
        <v>933.54</v>
      </c>
      <c r="D116" t="s">
        <v>35524</v>
      </c>
      <c r="E116" t="s">
        <v>35527</v>
      </c>
      <c r="F116" t="s">
        <v>18150</v>
      </c>
    </row>
    <row r="117" spans="1:6">
      <c r="A117" t="s">
        <v>30639</v>
      </c>
      <c r="B117" s="1">
        <v>45248</v>
      </c>
      <c r="C117">
        <v>1165.22</v>
      </c>
      <c r="D117" t="s">
        <v>35524</v>
      </c>
      <c r="E117" t="s">
        <v>35528</v>
      </c>
      <c r="F117" t="s">
        <v>15503</v>
      </c>
    </row>
    <row r="118" spans="1:6">
      <c r="A118" t="s">
        <v>30640</v>
      </c>
      <c r="B118" s="1">
        <v>45021</v>
      </c>
      <c r="C118">
        <v>823.12</v>
      </c>
      <c r="D118" t="s">
        <v>35526</v>
      </c>
      <c r="E118" t="s">
        <v>35527</v>
      </c>
      <c r="F118" t="s">
        <v>16148</v>
      </c>
    </row>
    <row r="119" spans="1:6">
      <c r="A119" t="s">
        <v>30641</v>
      </c>
      <c r="B119" s="1">
        <v>45202</v>
      </c>
      <c r="C119">
        <v>515.16</v>
      </c>
      <c r="D119" t="s">
        <v>35524</v>
      </c>
      <c r="E119" t="s">
        <v>35527</v>
      </c>
      <c r="F119" t="s">
        <v>19244</v>
      </c>
    </row>
    <row r="120" spans="1:6">
      <c r="A120" t="s">
        <v>30642</v>
      </c>
      <c r="B120" s="1">
        <v>45096</v>
      </c>
      <c r="C120">
        <v>711.03</v>
      </c>
      <c r="D120" t="s">
        <v>35526</v>
      </c>
      <c r="E120" t="s">
        <v>35527</v>
      </c>
      <c r="F120" t="s">
        <v>19256</v>
      </c>
    </row>
    <row r="121" spans="1:6">
      <c r="A121" t="s">
        <v>30643</v>
      </c>
      <c r="B121" s="1">
        <v>44780</v>
      </c>
      <c r="C121">
        <v>618.38</v>
      </c>
      <c r="D121" t="s">
        <v>35525</v>
      </c>
      <c r="E121" t="s">
        <v>35527</v>
      </c>
      <c r="F121" t="s">
        <v>20198</v>
      </c>
    </row>
    <row r="122" spans="1:6">
      <c r="A122" t="s">
        <v>30644</v>
      </c>
      <c r="B122" s="1">
        <v>45160</v>
      </c>
      <c r="C122">
        <v>62.25</v>
      </c>
      <c r="D122" t="s">
        <v>35524</v>
      </c>
      <c r="E122" t="s">
        <v>35527</v>
      </c>
      <c r="F122" t="s">
        <v>18688</v>
      </c>
    </row>
    <row r="123" spans="1:6">
      <c r="A123" t="s">
        <v>30645</v>
      </c>
      <c r="B123" s="1">
        <v>44989</v>
      </c>
      <c r="C123">
        <v>620.51</v>
      </c>
      <c r="D123" t="s">
        <v>35526</v>
      </c>
      <c r="E123" t="s">
        <v>35528</v>
      </c>
      <c r="F123" t="s">
        <v>17294</v>
      </c>
    </row>
    <row r="124" spans="1:6">
      <c r="A124" t="s">
        <v>30646</v>
      </c>
      <c r="B124" s="1">
        <v>45273</v>
      </c>
      <c r="C124">
        <v>1283.9000000000001</v>
      </c>
      <c r="D124" t="s">
        <v>35526</v>
      </c>
      <c r="E124" t="s">
        <v>35527</v>
      </c>
      <c r="F124" t="s">
        <v>19328</v>
      </c>
    </row>
    <row r="125" spans="1:6">
      <c r="A125" t="s">
        <v>30647</v>
      </c>
      <c r="B125" s="1">
        <v>45162</v>
      </c>
      <c r="C125">
        <v>1318.94</v>
      </c>
      <c r="D125" t="s">
        <v>35525</v>
      </c>
      <c r="E125" t="s">
        <v>35527</v>
      </c>
      <c r="F125" t="s">
        <v>17526</v>
      </c>
    </row>
    <row r="126" spans="1:6">
      <c r="A126" t="s">
        <v>30648</v>
      </c>
      <c r="B126" s="1">
        <v>44639</v>
      </c>
      <c r="C126">
        <v>1331.66</v>
      </c>
      <c r="D126" t="s">
        <v>35525</v>
      </c>
      <c r="E126" t="s">
        <v>35528</v>
      </c>
      <c r="F126" t="s">
        <v>19608</v>
      </c>
    </row>
    <row r="127" spans="1:6">
      <c r="A127" t="s">
        <v>30649</v>
      </c>
      <c r="B127" s="1">
        <v>45174</v>
      </c>
      <c r="C127">
        <v>1475.58</v>
      </c>
      <c r="D127" t="s">
        <v>35525</v>
      </c>
      <c r="E127" t="s">
        <v>35528</v>
      </c>
      <c r="F127" t="s">
        <v>19934</v>
      </c>
    </row>
    <row r="128" spans="1:6">
      <c r="A128" t="s">
        <v>30650</v>
      </c>
      <c r="B128" s="1">
        <v>45280</v>
      </c>
      <c r="C128">
        <v>330.62</v>
      </c>
      <c r="D128" t="s">
        <v>35525</v>
      </c>
      <c r="E128" t="s">
        <v>35527</v>
      </c>
      <c r="F128" t="s">
        <v>15939</v>
      </c>
    </row>
    <row r="129" spans="1:6">
      <c r="A129" t="s">
        <v>30651</v>
      </c>
      <c r="B129" s="1">
        <v>45222</v>
      </c>
      <c r="C129">
        <v>951.85</v>
      </c>
      <c r="D129" t="s">
        <v>35524</v>
      </c>
      <c r="E129" t="s">
        <v>35527</v>
      </c>
      <c r="F129" t="s">
        <v>17543</v>
      </c>
    </row>
    <row r="130" spans="1:6">
      <c r="A130" t="s">
        <v>30652</v>
      </c>
      <c r="B130" s="1">
        <v>45528</v>
      </c>
      <c r="C130">
        <v>1127.03</v>
      </c>
      <c r="D130" t="s">
        <v>35524</v>
      </c>
      <c r="E130" t="s">
        <v>35527</v>
      </c>
      <c r="F130" t="s">
        <v>18206</v>
      </c>
    </row>
    <row r="131" spans="1:6">
      <c r="A131" t="s">
        <v>30653</v>
      </c>
      <c r="B131" s="1">
        <v>44952</v>
      </c>
      <c r="C131">
        <v>820.4</v>
      </c>
      <c r="D131" t="s">
        <v>35525</v>
      </c>
      <c r="E131" t="s">
        <v>35528</v>
      </c>
      <c r="F131" t="s">
        <v>18937</v>
      </c>
    </row>
    <row r="132" spans="1:6">
      <c r="A132" t="s">
        <v>30654</v>
      </c>
      <c r="B132" s="1">
        <v>45379</v>
      </c>
      <c r="C132">
        <v>485.48</v>
      </c>
      <c r="D132" t="s">
        <v>35525</v>
      </c>
      <c r="E132" t="s">
        <v>35528</v>
      </c>
      <c r="F132" t="s">
        <v>15530</v>
      </c>
    </row>
    <row r="133" spans="1:6">
      <c r="A133" t="s">
        <v>30655</v>
      </c>
      <c r="B133" s="1">
        <v>44889</v>
      </c>
      <c r="C133">
        <v>969.29</v>
      </c>
      <c r="D133" t="s">
        <v>35525</v>
      </c>
      <c r="E133" t="s">
        <v>35528</v>
      </c>
      <c r="F133" t="s">
        <v>15561</v>
      </c>
    </row>
    <row r="134" spans="1:6">
      <c r="A134" t="s">
        <v>30656</v>
      </c>
      <c r="B134" s="1">
        <v>45099</v>
      </c>
      <c r="C134">
        <v>404.06</v>
      </c>
      <c r="D134" t="s">
        <v>35524</v>
      </c>
      <c r="E134" t="s">
        <v>35527</v>
      </c>
      <c r="F134" t="s">
        <v>19905</v>
      </c>
    </row>
    <row r="135" spans="1:6">
      <c r="A135" t="s">
        <v>30657</v>
      </c>
      <c r="B135" s="1">
        <v>45372</v>
      </c>
      <c r="C135">
        <v>538.19000000000005</v>
      </c>
      <c r="D135" t="s">
        <v>35524</v>
      </c>
      <c r="E135" t="s">
        <v>35528</v>
      </c>
      <c r="F135" t="s">
        <v>15665</v>
      </c>
    </row>
    <row r="136" spans="1:6">
      <c r="A136" t="s">
        <v>30658</v>
      </c>
      <c r="B136" s="1">
        <v>44811</v>
      </c>
      <c r="C136">
        <v>761.45</v>
      </c>
      <c r="D136" t="s">
        <v>35525</v>
      </c>
      <c r="E136" t="s">
        <v>35527</v>
      </c>
      <c r="F136" t="s">
        <v>18328</v>
      </c>
    </row>
    <row r="137" spans="1:6">
      <c r="A137" t="s">
        <v>30659</v>
      </c>
      <c r="B137" s="1">
        <v>45434</v>
      </c>
      <c r="C137">
        <v>902.76</v>
      </c>
      <c r="D137" t="s">
        <v>35524</v>
      </c>
      <c r="E137" t="s">
        <v>35527</v>
      </c>
      <c r="F137" t="s">
        <v>18503</v>
      </c>
    </row>
    <row r="138" spans="1:6">
      <c r="A138" t="s">
        <v>30660</v>
      </c>
      <c r="B138" s="1">
        <v>45193</v>
      </c>
      <c r="C138">
        <v>1488.48</v>
      </c>
      <c r="D138" t="s">
        <v>35525</v>
      </c>
      <c r="E138" t="s">
        <v>35527</v>
      </c>
      <c r="F138" t="s">
        <v>18852</v>
      </c>
    </row>
    <row r="139" spans="1:6">
      <c r="A139" t="s">
        <v>30661</v>
      </c>
      <c r="B139" s="1">
        <v>45136</v>
      </c>
      <c r="C139">
        <v>628.95000000000005</v>
      </c>
      <c r="D139" t="s">
        <v>35525</v>
      </c>
      <c r="E139" t="s">
        <v>35528</v>
      </c>
      <c r="F139" t="s">
        <v>18189</v>
      </c>
    </row>
    <row r="140" spans="1:6">
      <c r="A140" t="s">
        <v>30662</v>
      </c>
      <c r="B140" s="1">
        <v>44732</v>
      </c>
      <c r="C140">
        <v>1419.11</v>
      </c>
      <c r="D140" t="s">
        <v>35526</v>
      </c>
      <c r="E140" t="s">
        <v>35527</v>
      </c>
      <c r="F140" t="s">
        <v>17714</v>
      </c>
    </row>
    <row r="141" spans="1:6">
      <c r="A141" t="s">
        <v>30663</v>
      </c>
      <c r="B141" s="1">
        <v>44917</v>
      </c>
      <c r="C141">
        <v>215.78</v>
      </c>
      <c r="D141" t="s">
        <v>35524</v>
      </c>
      <c r="E141" t="s">
        <v>35527</v>
      </c>
      <c r="F141" t="s">
        <v>18524</v>
      </c>
    </row>
    <row r="142" spans="1:6">
      <c r="A142" t="s">
        <v>30664</v>
      </c>
      <c r="B142" s="1">
        <v>45241</v>
      </c>
      <c r="C142">
        <v>1308.8599999999999</v>
      </c>
      <c r="D142" t="s">
        <v>35525</v>
      </c>
      <c r="E142" t="s">
        <v>35528</v>
      </c>
      <c r="F142" t="s">
        <v>20427</v>
      </c>
    </row>
    <row r="143" spans="1:6">
      <c r="A143" t="s">
        <v>30665</v>
      </c>
      <c r="B143" s="1">
        <v>45221</v>
      </c>
      <c r="C143">
        <v>595.11</v>
      </c>
      <c r="D143" t="s">
        <v>35524</v>
      </c>
      <c r="E143" t="s">
        <v>35528</v>
      </c>
      <c r="F143" t="s">
        <v>15842</v>
      </c>
    </row>
    <row r="144" spans="1:6">
      <c r="A144" t="s">
        <v>30666</v>
      </c>
      <c r="B144" s="1">
        <v>44848</v>
      </c>
      <c r="C144">
        <v>798.59</v>
      </c>
      <c r="D144" t="s">
        <v>35526</v>
      </c>
      <c r="E144" t="s">
        <v>35527</v>
      </c>
      <c r="F144" t="s">
        <v>16667</v>
      </c>
    </row>
    <row r="145" spans="1:6">
      <c r="A145" t="s">
        <v>30667</v>
      </c>
      <c r="B145" s="1">
        <v>45355</v>
      </c>
      <c r="C145">
        <v>870.66</v>
      </c>
      <c r="D145" t="s">
        <v>35524</v>
      </c>
      <c r="E145" t="s">
        <v>35527</v>
      </c>
      <c r="F145" t="s">
        <v>16961</v>
      </c>
    </row>
    <row r="146" spans="1:6">
      <c r="A146" t="s">
        <v>30668</v>
      </c>
      <c r="B146" s="1">
        <v>45565</v>
      </c>
      <c r="C146">
        <v>611.29999999999995</v>
      </c>
      <c r="D146" t="s">
        <v>35526</v>
      </c>
      <c r="E146" t="s">
        <v>35528</v>
      </c>
      <c r="F146" t="s">
        <v>19593</v>
      </c>
    </row>
    <row r="147" spans="1:6">
      <c r="A147" t="s">
        <v>30669</v>
      </c>
      <c r="B147" s="1">
        <v>44871</v>
      </c>
      <c r="C147">
        <v>1068.51</v>
      </c>
      <c r="D147" t="s">
        <v>35524</v>
      </c>
      <c r="E147" t="s">
        <v>35527</v>
      </c>
      <c r="F147" t="s">
        <v>20185</v>
      </c>
    </row>
    <row r="148" spans="1:6">
      <c r="A148" t="s">
        <v>30670</v>
      </c>
      <c r="B148" s="1">
        <v>45581</v>
      </c>
      <c r="C148">
        <v>667.79</v>
      </c>
      <c r="D148" t="s">
        <v>35525</v>
      </c>
      <c r="E148" t="s">
        <v>35528</v>
      </c>
      <c r="F148" t="s">
        <v>16151</v>
      </c>
    </row>
    <row r="149" spans="1:6">
      <c r="A149" t="s">
        <v>30671</v>
      </c>
      <c r="B149" s="1">
        <v>45372</v>
      </c>
      <c r="C149">
        <v>1185.95</v>
      </c>
      <c r="D149" t="s">
        <v>35526</v>
      </c>
      <c r="E149" t="s">
        <v>35528</v>
      </c>
      <c r="F149" t="s">
        <v>18280</v>
      </c>
    </row>
    <row r="150" spans="1:6">
      <c r="A150" t="s">
        <v>30672</v>
      </c>
      <c r="B150" s="1">
        <v>44986</v>
      </c>
      <c r="C150">
        <v>1308.1199999999999</v>
      </c>
      <c r="D150" t="s">
        <v>35526</v>
      </c>
      <c r="E150" t="s">
        <v>35528</v>
      </c>
      <c r="F150" t="s">
        <v>17245</v>
      </c>
    </row>
    <row r="151" spans="1:6">
      <c r="A151" t="s">
        <v>30673</v>
      </c>
      <c r="B151" s="1">
        <v>45041</v>
      </c>
      <c r="C151">
        <v>1445.57</v>
      </c>
      <c r="D151" t="s">
        <v>35524</v>
      </c>
      <c r="E151" t="s">
        <v>35527</v>
      </c>
      <c r="F151" t="s">
        <v>20126</v>
      </c>
    </row>
    <row r="152" spans="1:6">
      <c r="A152" t="s">
        <v>30674</v>
      </c>
      <c r="B152" s="1">
        <v>44905</v>
      </c>
      <c r="C152">
        <v>1283.01</v>
      </c>
      <c r="D152" t="s">
        <v>35525</v>
      </c>
      <c r="E152" t="s">
        <v>35527</v>
      </c>
      <c r="F152" t="s">
        <v>19843</v>
      </c>
    </row>
    <row r="153" spans="1:6">
      <c r="A153" t="s">
        <v>30675</v>
      </c>
      <c r="B153" s="1">
        <v>45003</v>
      </c>
      <c r="C153">
        <v>1211.44</v>
      </c>
      <c r="D153" t="s">
        <v>35524</v>
      </c>
      <c r="E153" t="s">
        <v>35528</v>
      </c>
      <c r="F153" t="s">
        <v>16242</v>
      </c>
    </row>
    <row r="154" spans="1:6">
      <c r="A154" t="s">
        <v>30676</v>
      </c>
      <c r="B154" s="1">
        <v>44619</v>
      </c>
      <c r="C154">
        <v>992.38</v>
      </c>
      <c r="D154" t="s">
        <v>35526</v>
      </c>
      <c r="E154" t="s">
        <v>35527</v>
      </c>
      <c r="F154" t="s">
        <v>15615</v>
      </c>
    </row>
    <row r="155" spans="1:6">
      <c r="A155" t="s">
        <v>30677</v>
      </c>
      <c r="B155" s="1">
        <v>45468</v>
      </c>
      <c r="C155">
        <v>1081.0999999999999</v>
      </c>
      <c r="D155" t="s">
        <v>35525</v>
      </c>
      <c r="E155" t="s">
        <v>35528</v>
      </c>
      <c r="F155" t="s">
        <v>16213</v>
      </c>
    </row>
    <row r="156" spans="1:6">
      <c r="A156" t="s">
        <v>30678</v>
      </c>
      <c r="B156" s="1">
        <v>45337</v>
      </c>
      <c r="C156">
        <v>658.31</v>
      </c>
      <c r="D156" t="s">
        <v>35526</v>
      </c>
      <c r="E156" t="s">
        <v>35527</v>
      </c>
      <c r="F156" t="s">
        <v>15700</v>
      </c>
    </row>
    <row r="157" spans="1:6">
      <c r="A157" t="s">
        <v>30679</v>
      </c>
      <c r="B157" s="1">
        <v>45491</v>
      </c>
      <c r="C157">
        <v>1077.02</v>
      </c>
      <c r="D157" t="s">
        <v>35524</v>
      </c>
      <c r="E157" t="s">
        <v>35527</v>
      </c>
      <c r="F157" t="s">
        <v>19029</v>
      </c>
    </row>
    <row r="158" spans="1:6">
      <c r="A158" t="s">
        <v>30680</v>
      </c>
      <c r="B158" s="1">
        <v>45528</v>
      </c>
      <c r="C158">
        <v>55.44</v>
      </c>
      <c r="D158" t="s">
        <v>35524</v>
      </c>
      <c r="E158" t="s">
        <v>35527</v>
      </c>
      <c r="F158" t="s">
        <v>19472</v>
      </c>
    </row>
    <row r="159" spans="1:6">
      <c r="A159" t="s">
        <v>30681</v>
      </c>
      <c r="B159" s="1">
        <v>45262</v>
      </c>
      <c r="C159">
        <v>1460.45</v>
      </c>
      <c r="D159" t="s">
        <v>35524</v>
      </c>
      <c r="E159" t="s">
        <v>35527</v>
      </c>
      <c r="F159" t="s">
        <v>16597</v>
      </c>
    </row>
    <row r="160" spans="1:6">
      <c r="A160" t="s">
        <v>30682</v>
      </c>
      <c r="B160" s="1">
        <v>45380</v>
      </c>
      <c r="C160">
        <v>308.26</v>
      </c>
      <c r="D160" t="s">
        <v>35525</v>
      </c>
      <c r="E160" t="s">
        <v>35528</v>
      </c>
      <c r="F160" t="s">
        <v>16134</v>
      </c>
    </row>
    <row r="161" spans="1:6">
      <c r="A161" t="s">
        <v>30683</v>
      </c>
      <c r="B161" s="1">
        <v>45362</v>
      </c>
      <c r="C161">
        <v>364.41</v>
      </c>
      <c r="D161" t="s">
        <v>35525</v>
      </c>
      <c r="E161" t="s">
        <v>35528</v>
      </c>
      <c r="F161" t="s">
        <v>16503</v>
      </c>
    </row>
    <row r="162" spans="1:6">
      <c r="A162" t="s">
        <v>30684</v>
      </c>
      <c r="B162" s="1">
        <v>44553</v>
      </c>
      <c r="C162">
        <v>973.22</v>
      </c>
      <c r="D162" t="s">
        <v>35524</v>
      </c>
      <c r="E162" t="s">
        <v>35527</v>
      </c>
      <c r="F162" t="s">
        <v>15698</v>
      </c>
    </row>
    <row r="163" spans="1:6">
      <c r="A163" t="s">
        <v>30685</v>
      </c>
      <c r="B163" s="1">
        <v>45488</v>
      </c>
      <c r="C163">
        <v>1386.67</v>
      </c>
      <c r="D163" t="s">
        <v>35526</v>
      </c>
      <c r="E163" t="s">
        <v>35528</v>
      </c>
      <c r="F163" t="s">
        <v>15600</v>
      </c>
    </row>
    <row r="164" spans="1:6">
      <c r="A164" t="s">
        <v>30686</v>
      </c>
      <c r="B164" s="1">
        <v>45638</v>
      </c>
      <c r="C164">
        <v>1335.23</v>
      </c>
      <c r="D164" t="s">
        <v>35524</v>
      </c>
      <c r="E164" t="s">
        <v>35527</v>
      </c>
      <c r="F164" t="s">
        <v>18882</v>
      </c>
    </row>
    <row r="165" spans="1:6">
      <c r="A165" t="s">
        <v>30687</v>
      </c>
      <c r="B165" s="1">
        <v>45445</v>
      </c>
      <c r="C165">
        <v>1005.17</v>
      </c>
      <c r="D165" t="s">
        <v>35525</v>
      </c>
      <c r="E165" t="s">
        <v>35527</v>
      </c>
      <c r="F165" t="s">
        <v>17235</v>
      </c>
    </row>
    <row r="166" spans="1:6">
      <c r="A166" t="s">
        <v>30688</v>
      </c>
      <c r="B166" s="1">
        <v>44987</v>
      </c>
      <c r="C166">
        <v>785.22</v>
      </c>
      <c r="D166" t="s">
        <v>35524</v>
      </c>
      <c r="E166" t="s">
        <v>35528</v>
      </c>
      <c r="F166" t="s">
        <v>19586</v>
      </c>
    </row>
    <row r="167" spans="1:6">
      <c r="A167" t="s">
        <v>30689</v>
      </c>
      <c r="B167" s="1">
        <v>44982</v>
      </c>
      <c r="C167">
        <v>1320.08</v>
      </c>
      <c r="D167" t="s">
        <v>35526</v>
      </c>
      <c r="E167" t="s">
        <v>35528</v>
      </c>
      <c r="F167" t="s">
        <v>17976</v>
      </c>
    </row>
    <row r="168" spans="1:6">
      <c r="A168" t="s">
        <v>30690</v>
      </c>
      <c r="B168" s="1">
        <v>44741</v>
      </c>
      <c r="C168">
        <v>465.79</v>
      </c>
      <c r="D168" t="s">
        <v>35524</v>
      </c>
      <c r="E168" t="s">
        <v>35528</v>
      </c>
      <c r="F168" t="s">
        <v>16839</v>
      </c>
    </row>
    <row r="169" spans="1:6">
      <c r="A169" t="s">
        <v>30691</v>
      </c>
      <c r="B169" s="1">
        <v>44592</v>
      </c>
      <c r="C169">
        <v>897.34</v>
      </c>
      <c r="D169" t="s">
        <v>35525</v>
      </c>
      <c r="E169" t="s">
        <v>35527</v>
      </c>
      <c r="F169" t="s">
        <v>15908</v>
      </c>
    </row>
    <row r="170" spans="1:6">
      <c r="A170" t="s">
        <v>30692</v>
      </c>
      <c r="B170" s="1">
        <v>44721</v>
      </c>
      <c r="C170">
        <v>1211.08</v>
      </c>
      <c r="D170" t="s">
        <v>35525</v>
      </c>
      <c r="E170" t="s">
        <v>35528</v>
      </c>
      <c r="F170" t="s">
        <v>20013</v>
      </c>
    </row>
    <row r="171" spans="1:6">
      <c r="A171" t="s">
        <v>30693</v>
      </c>
      <c r="B171" s="1">
        <v>44623</v>
      </c>
      <c r="C171">
        <v>584.73</v>
      </c>
      <c r="D171" t="s">
        <v>35526</v>
      </c>
      <c r="E171" t="s">
        <v>35528</v>
      </c>
      <c r="F171" t="s">
        <v>19474</v>
      </c>
    </row>
    <row r="172" spans="1:6">
      <c r="A172" t="s">
        <v>30694</v>
      </c>
      <c r="B172" s="1">
        <v>45250</v>
      </c>
      <c r="C172">
        <v>1251.77</v>
      </c>
      <c r="D172" t="s">
        <v>35524</v>
      </c>
      <c r="E172" t="s">
        <v>35527</v>
      </c>
      <c r="F172" t="s">
        <v>17562</v>
      </c>
    </row>
    <row r="173" spans="1:6">
      <c r="A173" t="s">
        <v>30695</v>
      </c>
      <c r="B173" s="1">
        <v>44924</v>
      </c>
      <c r="C173">
        <v>727.28</v>
      </c>
      <c r="D173" t="s">
        <v>35525</v>
      </c>
      <c r="E173" t="s">
        <v>35528</v>
      </c>
      <c r="F173" t="s">
        <v>18193</v>
      </c>
    </row>
    <row r="174" spans="1:6">
      <c r="A174" t="s">
        <v>30696</v>
      </c>
      <c r="B174" s="1">
        <v>45563</v>
      </c>
      <c r="C174">
        <v>975</v>
      </c>
      <c r="D174" t="s">
        <v>35525</v>
      </c>
      <c r="E174" t="s">
        <v>35528</v>
      </c>
      <c r="F174" t="s">
        <v>16410</v>
      </c>
    </row>
    <row r="175" spans="1:6">
      <c r="A175" t="s">
        <v>30697</v>
      </c>
      <c r="B175" s="1">
        <v>45301</v>
      </c>
      <c r="C175">
        <v>1031.25</v>
      </c>
      <c r="D175" t="s">
        <v>35526</v>
      </c>
      <c r="E175" t="s">
        <v>35528</v>
      </c>
      <c r="F175" t="s">
        <v>16657</v>
      </c>
    </row>
    <row r="176" spans="1:6">
      <c r="A176" t="s">
        <v>30698</v>
      </c>
      <c r="B176" s="1">
        <v>45270</v>
      </c>
      <c r="C176">
        <v>100.83</v>
      </c>
      <c r="D176" t="s">
        <v>35526</v>
      </c>
      <c r="E176" t="s">
        <v>35528</v>
      </c>
      <c r="F176" t="s">
        <v>16479</v>
      </c>
    </row>
    <row r="177" spans="1:6">
      <c r="A177" t="s">
        <v>30699</v>
      </c>
      <c r="B177" s="1">
        <v>45485</v>
      </c>
      <c r="C177">
        <v>807.22</v>
      </c>
      <c r="D177" t="s">
        <v>35524</v>
      </c>
      <c r="E177" t="s">
        <v>35527</v>
      </c>
      <c r="F177" t="s">
        <v>19549</v>
      </c>
    </row>
    <row r="178" spans="1:6">
      <c r="A178" t="s">
        <v>30700</v>
      </c>
      <c r="B178" s="1">
        <v>45489</v>
      </c>
      <c r="C178">
        <v>1479.54</v>
      </c>
      <c r="D178" t="s">
        <v>35524</v>
      </c>
      <c r="E178" t="s">
        <v>35527</v>
      </c>
      <c r="F178" t="s">
        <v>18313</v>
      </c>
    </row>
    <row r="179" spans="1:6">
      <c r="A179" t="s">
        <v>30701</v>
      </c>
      <c r="B179" s="1">
        <v>45460</v>
      </c>
      <c r="C179">
        <v>1134.9000000000001</v>
      </c>
      <c r="D179" t="s">
        <v>35524</v>
      </c>
      <c r="E179" t="s">
        <v>35528</v>
      </c>
      <c r="F179" t="s">
        <v>19227</v>
      </c>
    </row>
    <row r="180" spans="1:6">
      <c r="A180" t="s">
        <v>30702</v>
      </c>
      <c r="B180" s="1">
        <v>45107</v>
      </c>
      <c r="C180">
        <v>986.39</v>
      </c>
      <c r="D180" t="s">
        <v>35525</v>
      </c>
      <c r="E180" t="s">
        <v>35528</v>
      </c>
      <c r="F180" t="s">
        <v>15650</v>
      </c>
    </row>
    <row r="181" spans="1:6">
      <c r="A181" t="s">
        <v>30703</v>
      </c>
      <c r="B181" s="1">
        <v>45217</v>
      </c>
      <c r="C181">
        <v>216.24</v>
      </c>
      <c r="D181" t="s">
        <v>35524</v>
      </c>
      <c r="E181" t="s">
        <v>35528</v>
      </c>
      <c r="F181" t="s">
        <v>19074</v>
      </c>
    </row>
    <row r="182" spans="1:6">
      <c r="A182" t="s">
        <v>30704</v>
      </c>
      <c r="B182" s="1">
        <v>44711</v>
      </c>
      <c r="C182">
        <v>714.96</v>
      </c>
      <c r="D182" t="s">
        <v>35524</v>
      </c>
      <c r="E182" t="s">
        <v>35528</v>
      </c>
      <c r="F182" t="s">
        <v>16537</v>
      </c>
    </row>
    <row r="183" spans="1:6">
      <c r="A183" t="s">
        <v>30705</v>
      </c>
      <c r="B183" s="1">
        <v>45517</v>
      </c>
      <c r="C183">
        <v>919.58</v>
      </c>
      <c r="D183" t="s">
        <v>35526</v>
      </c>
      <c r="E183" t="s">
        <v>35528</v>
      </c>
      <c r="F183" t="s">
        <v>18392</v>
      </c>
    </row>
    <row r="184" spans="1:6">
      <c r="A184" t="s">
        <v>30706</v>
      </c>
      <c r="B184" s="1">
        <v>45218</v>
      </c>
      <c r="C184">
        <v>1248.05</v>
      </c>
      <c r="D184" t="s">
        <v>35524</v>
      </c>
      <c r="E184" t="s">
        <v>35528</v>
      </c>
      <c r="F184" t="s">
        <v>16320</v>
      </c>
    </row>
    <row r="185" spans="1:6">
      <c r="A185" t="s">
        <v>30707</v>
      </c>
      <c r="B185" s="1">
        <v>44882</v>
      </c>
      <c r="C185">
        <v>1213.24</v>
      </c>
      <c r="D185" t="s">
        <v>35524</v>
      </c>
      <c r="E185" t="s">
        <v>35527</v>
      </c>
      <c r="F185" t="s">
        <v>17578</v>
      </c>
    </row>
    <row r="186" spans="1:6">
      <c r="A186" t="s">
        <v>30708</v>
      </c>
      <c r="B186" s="1">
        <v>45155</v>
      </c>
      <c r="C186">
        <v>1100.3900000000001</v>
      </c>
      <c r="D186" t="s">
        <v>35526</v>
      </c>
      <c r="E186" t="s">
        <v>35527</v>
      </c>
      <c r="F186" t="s">
        <v>17034</v>
      </c>
    </row>
    <row r="187" spans="1:6">
      <c r="A187" t="s">
        <v>30709</v>
      </c>
      <c r="B187" s="1">
        <v>45602</v>
      </c>
      <c r="C187">
        <v>1477.76</v>
      </c>
      <c r="D187" t="s">
        <v>35525</v>
      </c>
      <c r="E187" t="s">
        <v>35528</v>
      </c>
      <c r="F187" t="s">
        <v>19660</v>
      </c>
    </row>
    <row r="188" spans="1:6">
      <c r="A188" t="s">
        <v>30710</v>
      </c>
      <c r="B188" s="1">
        <v>45071</v>
      </c>
      <c r="C188">
        <v>1192.82</v>
      </c>
      <c r="D188" t="s">
        <v>35526</v>
      </c>
      <c r="E188" t="s">
        <v>35527</v>
      </c>
      <c r="F188" t="s">
        <v>19035</v>
      </c>
    </row>
    <row r="189" spans="1:6">
      <c r="A189" t="s">
        <v>30711</v>
      </c>
      <c r="B189" s="1">
        <v>44635</v>
      </c>
      <c r="C189">
        <v>875.88</v>
      </c>
      <c r="D189" t="s">
        <v>35525</v>
      </c>
      <c r="E189" t="s">
        <v>35528</v>
      </c>
      <c r="F189" t="s">
        <v>18405</v>
      </c>
    </row>
    <row r="190" spans="1:6">
      <c r="A190" t="s">
        <v>30712</v>
      </c>
      <c r="B190" s="1">
        <v>45310</v>
      </c>
      <c r="C190">
        <v>744.06</v>
      </c>
      <c r="D190" t="s">
        <v>35524</v>
      </c>
      <c r="E190" t="s">
        <v>35528</v>
      </c>
      <c r="F190" t="s">
        <v>18668</v>
      </c>
    </row>
    <row r="191" spans="1:6">
      <c r="A191" t="s">
        <v>30713</v>
      </c>
      <c r="B191" s="1">
        <v>44577</v>
      </c>
      <c r="C191">
        <v>1264.67</v>
      </c>
      <c r="D191" t="s">
        <v>35525</v>
      </c>
      <c r="E191" t="s">
        <v>35527</v>
      </c>
      <c r="F191" t="s">
        <v>16707</v>
      </c>
    </row>
    <row r="192" spans="1:6">
      <c r="A192" t="s">
        <v>30714</v>
      </c>
      <c r="B192" s="1">
        <v>45293</v>
      </c>
      <c r="C192">
        <v>980.03</v>
      </c>
      <c r="D192" t="s">
        <v>35525</v>
      </c>
      <c r="E192" t="s">
        <v>35528</v>
      </c>
      <c r="F192" t="s">
        <v>16444</v>
      </c>
    </row>
    <row r="193" spans="1:6">
      <c r="A193" t="s">
        <v>30715</v>
      </c>
      <c r="B193" s="1">
        <v>44892</v>
      </c>
      <c r="C193">
        <v>655.45</v>
      </c>
      <c r="D193" t="s">
        <v>35525</v>
      </c>
      <c r="E193" t="s">
        <v>35527</v>
      </c>
      <c r="F193" t="s">
        <v>17423</v>
      </c>
    </row>
    <row r="194" spans="1:6">
      <c r="A194" t="s">
        <v>30716</v>
      </c>
      <c r="B194" s="1">
        <v>44566</v>
      </c>
      <c r="C194">
        <v>864.54</v>
      </c>
      <c r="D194" t="s">
        <v>35524</v>
      </c>
      <c r="E194" t="s">
        <v>35528</v>
      </c>
      <c r="F194" t="s">
        <v>18072</v>
      </c>
    </row>
    <row r="195" spans="1:6">
      <c r="A195" t="s">
        <v>30717</v>
      </c>
      <c r="B195" s="1">
        <v>44756</v>
      </c>
      <c r="C195">
        <v>1236.5999999999999</v>
      </c>
      <c r="D195" t="s">
        <v>35526</v>
      </c>
      <c r="E195" t="s">
        <v>35528</v>
      </c>
      <c r="F195" t="s">
        <v>19653</v>
      </c>
    </row>
    <row r="196" spans="1:6">
      <c r="A196" t="s">
        <v>30718</v>
      </c>
      <c r="B196" s="1">
        <v>44885</v>
      </c>
      <c r="C196">
        <v>677.93</v>
      </c>
      <c r="D196" t="s">
        <v>35526</v>
      </c>
      <c r="E196" t="s">
        <v>35527</v>
      </c>
      <c r="F196" t="s">
        <v>15848</v>
      </c>
    </row>
    <row r="197" spans="1:6">
      <c r="A197" t="s">
        <v>30719</v>
      </c>
      <c r="B197" s="1">
        <v>45269</v>
      </c>
      <c r="C197">
        <v>1361.21</v>
      </c>
      <c r="D197" t="s">
        <v>35524</v>
      </c>
      <c r="E197" t="s">
        <v>35528</v>
      </c>
      <c r="F197" t="s">
        <v>17419</v>
      </c>
    </row>
    <row r="198" spans="1:6">
      <c r="A198" t="s">
        <v>30720</v>
      </c>
      <c r="B198" s="1">
        <v>45208</v>
      </c>
      <c r="C198">
        <v>337.98</v>
      </c>
      <c r="D198" t="s">
        <v>35526</v>
      </c>
      <c r="E198" t="s">
        <v>35528</v>
      </c>
      <c r="F198" t="s">
        <v>16374</v>
      </c>
    </row>
    <row r="199" spans="1:6">
      <c r="A199" t="s">
        <v>30721</v>
      </c>
      <c r="B199" s="1">
        <v>44637</v>
      </c>
      <c r="C199">
        <v>1004.39</v>
      </c>
      <c r="D199" t="s">
        <v>35526</v>
      </c>
      <c r="E199" t="s">
        <v>35528</v>
      </c>
      <c r="F199" t="s">
        <v>18893</v>
      </c>
    </row>
    <row r="200" spans="1:6">
      <c r="A200" t="s">
        <v>30722</v>
      </c>
      <c r="B200" s="1">
        <v>44589</v>
      </c>
      <c r="C200">
        <v>832.14</v>
      </c>
      <c r="D200" t="s">
        <v>35526</v>
      </c>
      <c r="E200" t="s">
        <v>35527</v>
      </c>
      <c r="F200" t="s">
        <v>18694</v>
      </c>
    </row>
    <row r="201" spans="1:6">
      <c r="A201" t="s">
        <v>30723</v>
      </c>
      <c r="B201" s="1">
        <v>44666</v>
      </c>
      <c r="C201">
        <v>184.31</v>
      </c>
      <c r="D201" t="s">
        <v>35524</v>
      </c>
      <c r="E201" t="s">
        <v>35527</v>
      </c>
      <c r="F201" t="s">
        <v>20092</v>
      </c>
    </row>
    <row r="202" spans="1:6">
      <c r="A202" t="s">
        <v>30724</v>
      </c>
      <c r="B202" s="1">
        <v>45099</v>
      </c>
      <c r="C202">
        <v>595.66</v>
      </c>
      <c r="D202" t="s">
        <v>35525</v>
      </c>
      <c r="E202" t="s">
        <v>35528</v>
      </c>
      <c r="F202" t="s">
        <v>19253</v>
      </c>
    </row>
    <row r="203" spans="1:6">
      <c r="A203" t="s">
        <v>30725</v>
      </c>
      <c r="B203" s="1">
        <v>45217</v>
      </c>
      <c r="C203">
        <v>609.16</v>
      </c>
      <c r="D203" t="s">
        <v>35524</v>
      </c>
      <c r="E203" t="s">
        <v>35528</v>
      </c>
      <c r="F203" t="s">
        <v>15585</v>
      </c>
    </row>
    <row r="204" spans="1:6">
      <c r="A204" t="s">
        <v>30726</v>
      </c>
      <c r="B204" s="1">
        <v>45138</v>
      </c>
      <c r="C204">
        <v>378.06</v>
      </c>
      <c r="D204" t="s">
        <v>35524</v>
      </c>
      <c r="E204" t="s">
        <v>35527</v>
      </c>
      <c r="F204" t="s">
        <v>18735</v>
      </c>
    </row>
    <row r="205" spans="1:6">
      <c r="A205" t="s">
        <v>30727</v>
      </c>
      <c r="B205" s="1">
        <v>45168</v>
      </c>
      <c r="C205">
        <v>677.83</v>
      </c>
      <c r="D205" t="s">
        <v>35524</v>
      </c>
      <c r="E205" t="s">
        <v>35527</v>
      </c>
      <c r="F205" t="s">
        <v>17205</v>
      </c>
    </row>
    <row r="206" spans="1:6">
      <c r="A206" t="s">
        <v>30728</v>
      </c>
      <c r="B206" s="1">
        <v>45374</v>
      </c>
      <c r="C206">
        <v>864.16</v>
      </c>
      <c r="D206" t="s">
        <v>35524</v>
      </c>
      <c r="E206" t="s">
        <v>35527</v>
      </c>
      <c r="F206" t="s">
        <v>17571</v>
      </c>
    </row>
    <row r="207" spans="1:6">
      <c r="A207" t="s">
        <v>30729</v>
      </c>
      <c r="B207" s="1">
        <v>45398</v>
      </c>
      <c r="C207">
        <v>1287.74</v>
      </c>
      <c r="D207" t="s">
        <v>35526</v>
      </c>
      <c r="E207" t="s">
        <v>35527</v>
      </c>
      <c r="F207" t="s">
        <v>16672</v>
      </c>
    </row>
    <row r="208" spans="1:6">
      <c r="A208" t="s">
        <v>30730</v>
      </c>
      <c r="B208" s="1">
        <v>45060</v>
      </c>
      <c r="C208">
        <v>1364.44</v>
      </c>
      <c r="D208" t="s">
        <v>35525</v>
      </c>
      <c r="E208" t="s">
        <v>35528</v>
      </c>
      <c r="F208" t="s">
        <v>16691</v>
      </c>
    </row>
    <row r="209" spans="1:6">
      <c r="A209" t="s">
        <v>30731</v>
      </c>
      <c r="B209" s="1">
        <v>45179</v>
      </c>
      <c r="C209">
        <v>942.93</v>
      </c>
      <c r="D209" t="s">
        <v>35525</v>
      </c>
      <c r="E209" t="s">
        <v>35528</v>
      </c>
      <c r="F209" t="s">
        <v>15667</v>
      </c>
    </row>
    <row r="210" spans="1:6">
      <c r="A210" t="s">
        <v>30732</v>
      </c>
      <c r="B210" s="1">
        <v>44846</v>
      </c>
      <c r="C210">
        <v>239.1</v>
      </c>
      <c r="D210" t="s">
        <v>35526</v>
      </c>
      <c r="E210" t="s">
        <v>35527</v>
      </c>
      <c r="F210" t="s">
        <v>17184</v>
      </c>
    </row>
    <row r="211" spans="1:6">
      <c r="A211" t="s">
        <v>30733</v>
      </c>
      <c r="B211" s="1">
        <v>45370</v>
      </c>
      <c r="C211">
        <v>1388.33</v>
      </c>
      <c r="D211" t="s">
        <v>35525</v>
      </c>
      <c r="E211" t="s">
        <v>35528</v>
      </c>
      <c r="F211" t="s">
        <v>17339</v>
      </c>
    </row>
    <row r="212" spans="1:6">
      <c r="A212" t="s">
        <v>30734</v>
      </c>
      <c r="B212" s="1">
        <v>45254</v>
      </c>
      <c r="C212">
        <v>1040.8</v>
      </c>
      <c r="D212" t="s">
        <v>35525</v>
      </c>
      <c r="E212" t="s">
        <v>35528</v>
      </c>
      <c r="F212" t="s">
        <v>20142</v>
      </c>
    </row>
    <row r="213" spans="1:6">
      <c r="A213" t="s">
        <v>30735</v>
      </c>
      <c r="B213" s="1">
        <v>45165</v>
      </c>
      <c r="C213">
        <v>975.73</v>
      </c>
      <c r="D213" t="s">
        <v>35525</v>
      </c>
      <c r="E213" t="s">
        <v>35527</v>
      </c>
      <c r="F213" t="s">
        <v>20089</v>
      </c>
    </row>
    <row r="214" spans="1:6">
      <c r="A214" t="s">
        <v>30736</v>
      </c>
      <c r="B214" s="1">
        <v>45492</v>
      </c>
      <c r="C214">
        <v>1234.18</v>
      </c>
      <c r="D214" t="s">
        <v>35525</v>
      </c>
      <c r="E214" t="s">
        <v>35528</v>
      </c>
      <c r="F214" t="s">
        <v>19527</v>
      </c>
    </row>
    <row r="215" spans="1:6">
      <c r="A215" t="s">
        <v>30737</v>
      </c>
      <c r="B215" s="1">
        <v>45582</v>
      </c>
      <c r="C215">
        <v>1350.45</v>
      </c>
      <c r="D215" t="s">
        <v>35524</v>
      </c>
      <c r="E215" t="s">
        <v>35528</v>
      </c>
      <c r="F215" t="s">
        <v>17309</v>
      </c>
    </row>
    <row r="216" spans="1:6">
      <c r="A216" t="s">
        <v>30738</v>
      </c>
      <c r="B216" s="1">
        <v>45141</v>
      </c>
      <c r="C216">
        <v>1183.3599999999999</v>
      </c>
      <c r="D216" t="s">
        <v>35526</v>
      </c>
      <c r="E216" t="s">
        <v>35528</v>
      </c>
      <c r="F216" t="s">
        <v>17343</v>
      </c>
    </row>
    <row r="217" spans="1:6">
      <c r="A217" t="s">
        <v>30739</v>
      </c>
      <c r="B217" s="1">
        <v>44831</v>
      </c>
      <c r="C217">
        <v>1406.35</v>
      </c>
      <c r="D217" t="s">
        <v>35524</v>
      </c>
      <c r="E217" t="s">
        <v>35527</v>
      </c>
      <c r="F217" t="s">
        <v>16804</v>
      </c>
    </row>
    <row r="218" spans="1:6">
      <c r="A218" t="s">
        <v>30740</v>
      </c>
      <c r="B218" s="1">
        <v>45419</v>
      </c>
      <c r="C218">
        <v>275.5</v>
      </c>
      <c r="D218" t="s">
        <v>35526</v>
      </c>
      <c r="E218" t="s">
        <v>35527</v>
      </c>
      <c r="F218" t="s">
        <v>19261</v>
      </c>
    </row>
    <row r="219" spans="1:6">
      <c r="A219" t="s">
        <v>30741</v>
      </c>
      <c r="B219" s="1">
        <v>44983</v>
      </c>
      <c r="C219">
        <v>1154.1199999999999</v>
      </c>
      <c r="D219" t="s">
        <v>35525</v>
      </c>
      <c r="E219" t="s">
        <v>35528</v>
      </c>
      <c r="F219" t="s">
        <v>20405</v>
      </c>
    </row>
    <row r="220" spans="1:6">
      <c r="A220" t="s">
        <v>30742</v>
      </c>
      <c r="B220" s="1">
        <v>44953</v>
      </c>
      <c r="C220">
        <v>1213.31</v>
      </c>
      <c r="D220" t="s">
        <v>35525</v>
      </c>
      <c r="E220" t="s">
        <v>35528</v>
      </c>
      <c r="F220" t="s">
        <v>16674</v>
      </c>
    </row>
    <row r="221" spans="1:6">
      <c r="A221" t="s">
        <v>30743</v>
      </c>
      <c r="B221" s="1">
        <v>44927</v>
      </c>
      <c r="C221">
        <v>70.349999999999994</v>
      </c>
      <c r="D221" t="s">
        <v>35524</v>
      </c>
      <c r="E221" t="s">
        <v>35527</v>
      </c>
      <c r="F221" t="s">
        <v>20022</v>
      </c>
    </row>
    <row r="222" spans="1:6">
      <c r="A222" t="s">
        <v>30744</v>
      </c>
      <c r="B222" s="1">
        <v>44918</v>
      </c>
      <c r="C222">
        <v>71.150000000000006</v>
      </c>
      <c r="D222" t="s">
        <v>35526</v>
      </c>
      <c r="E222" t="s">
        <v>35527</v>
      </c>
      <c r="F222" t="s">
        <v>18324</v>
      </c>
    </row>
    <row r="223" spans="1:6">
      <c r="A223" t="s">
        <v>30745</v>
      </c>
      <c r="B223" s="1">
        <v>44805</v>
      </c>
      <c r="C223">
        <v>836.54</v>
      </c>
      <c r="D223" t="s">
        <v>35524</v>
      </c>
      <c r="E223" t="s">
        <v>35528</v>
      </c>
      <c r="F223" t="s">
        <v>19234</v>
      </c>
    </row>
    <row r="224" spans="1:6">
      <c r="A224" t="s">
        <v>30746</v>
      </c>
      <c r="B224" s="1">
        <v>45220</v>
      </c>
      <c r="C224">
        <v>1171.99</v>
      </c>
      <c r="D224" t="s">
        <v>35525</v>
      </c>
      <c r="E224" t="s">
        <v>35527</v>
      </c>
      <c r="F224" t="s">
        <v>16099</v>
      </c>
    </row>
    <row r="225" spans="1:6">
      <c r="A225" t="s">
        <v>30747</v>
      </c>
      <c r="B225" s="1">
        <v>45241</v>
      </c>
      <c r="C225">
        <v>312.64999999999998</v>
      </c>
      <c r="D225" t="s">
        <v>35524</v>
      </c>
      <c r="E225" t="s">
        <v>35527</v>
      </c>
      <c r="F225" t="s">
        <v>16533</v>
      </c>
    </row>
    <row r="226" spans="1:6">
      <c r="A226" t="s">
        <v>30748</v>
      </c>
      <c r="B226" s="1">
        <v>44644</v>
      </c>
      <c r="C226">
        <v>306.32</v>
      </c>
      <c r="D226" t="s">
        <v>35525</v>
      </c>
      <c r="E226" t="s">
        <v>35528</v>
      </c>
      <c r="F226" t="s">
        <v>16882</v>
      </c>
    </row>
    <row r="227" spans="1:6">
      <c r="A227" t="s">
        <v>30749</v>
      </c>
      <c r="B227" s="1">
        <v>44881</v>
      </c>
      <c r="C227">
        <v>682.51</v>
      </c>
      <c r="D227" t="s">
        <v>35526</v>
      </c>
      <c r="E227" t="s">
        <v>35527</v>
      </c>
      <c r="F227" t="s">
        <v>18965</v>
      </c>
    </row>
    <row r="228" spans="1:6">
      <c r="A228" t="s">
        <v>30750</v>
      </c>
      <c r="B228" s="1">
        <v>45001</v>
      </c>
      <c r="C228">
        <v>66.55</v>
      </c>
      <c r="D228" t="s">
        <v>35524</v>
      </c>
      <c r="E228" t="s">
        <v>35527</v>
      </c>
      <c r="F228" t="s">
        <v>15984</v>
      </c>
    </row>
    <row r="229" spans="1:6">
      <c r="A229" t="s">
        <v>30751</v>
      </c>
      <c r="B229" s="1">
        <v>44646</v>
      </c>
      <c r="C229">
        <v>497.09</v>
      </c>
      <c r="D229" t="s">
        <v>35525</v>
      </c>
      <c r="E229" t="s">
        <v>35528</v>
      </c>
      <c r="F229" t="s">
        <v>16079</v>
      </c>
    </row>
    <row r="230" spans="1:6">
      <c r="A230" t="s">
        <v>30752</v>
      </c>
      <c r="B230" s="1">
        <v>44828</v>
      </c>
      <c r="C230">
        <v>217.73</v>
      </c>
      <c r="D230" t="s">
        <v>35524</v>
      </c>
      <c r="E230" t="s">
        <v>35527</v>
      </c>
      <c r="F230" t="s">
        <v>17914</v>
      </c>
    </row>
    <row r="231" spans="1:6">
      <c r="A231" t="s">
        <v>30753</v>
      </c>
      <c r="B231" s="1">
        <v>45019</v>
      </c>
      <c r="C231">
        <v>1039.25</v>
      </c>
      <c r="D231" t="s">
        <v>35524</v>
      </c>
      <c r="E231" t="s">
        <v>35527</v>
      </c>
      <c r="F231" t="s">
        <v>16124</v>
      </c>
    </row>
    <row r="232" spans="1:6">
      <c r="A232" t="s">
        <v>30754</v>
      </c>
      <c r="B232" s="1">
        <v>45417</v>
      </c>
      <c r="C232">
        <v>310.58</v>
      </c>
      <c r="D232" t="s">
        <v>35524</v>
      </c>
      <c r="E232" t="s">
        <v>35527</v>
      </c>
      <c r="F232" t="s">
        <v>18540</v>
      </c>
    </row>
    <row r="233" spans="1:6">
      <c r="A233" t="s">
        <v>30755</v>
      </c>
      <c r="B233" s="1">
        <v>44956</v>
      </c>
      <c r="C233">
        <v>1342.91</v>
      </c>
      <c r="D233" t="s">
        <v>35525</v>
      </c>
      <c r="E233" t="s">
        <v>35528</v>
      </c>
      <c r="F233" t="s">
        <v>16167</v>
      </c>
    </row>
    <row r="234" spans="1:6">
      <c r="A234" t="s">
        <v>30756</v>
      </c>
      <c r="B234" s="1">
        <v>45493</v>
      </c>
      <c r="C234">
        <v>832.71</v>
      </c>
      <c r="D234" t="s">
        <v>35524</v>
      </c>
      <c r="E234" t="s">
        <v>35528</v>
      </c>
      <c r="F234" t="s">
        <v>19997</v>
      </c>
    </row>
    <row r="235" spans="1:6">
      <c r="A235" t="s">
        <v>30757</v>
      </c>
      <c r="B235" s="1">
        <v>44769</v>
      </c>
      <c r="C235">
        <v>737.35</v>
      </c>
      <c r="D235" t="s">
        <v>35524</v>
      </c>
      <c r="E235" t="s">
        <v>35527</v>
      </c>
      <c r="F235" t="s">
        <v>18822</v>
      </c>
    </row>
    <row r="236" spans="1:6">
      <c r="A236" t="s">
        <v>30758</v>
      </c>
      <c r="B236" s="1">
        <v>44833</v>
      </c>
      <c r="C236">
        <v>179.8</v>
      </c>
      <c r="D236" t="s">
        <v>35525</v>
      </c>
      <c r="E236" t="s">
        <v>35527</v>
      </c>
      <c r="F236" t="s">
        <v>17019</v>
      </c>
    </row>
    <row r="237" spans="1:6">
      <c r="A237" t="s">
        <v>30759</v>
      </c>
      <c r="B237" s="1">
        <v>45574</v>
      </c>
      <c r="C237">
        <v>931.69</v>
      </c>
      <c r="D237" t="s">
        <v>35525</v>
      </c>
      <c r="E237" t="s">
        <v>35527</v>
      </c>
      <c r="F237" t="s">
        <v>19773</v>
      </c>
    </row>
    <row r="238" spans="1:6">
      <c r="A238" t="s">
        <v>30760</v>
      </c>
      <c r="B238" s="1">
        <v>45618</v>
      </c>
      <c r="C238">
        <v>750.97</v>
      </c>
      <c r="D238" t="s">
        <v>35524</v>
      </c>
      <c r="E238" t="s">
        <v>35528</v>
      </c>
      <c r="F238" t="s">
        <v>15770</v>
      </c>
    </row>
    <row r="239" spans="1:6">
      <c r="A239" t="s">
        <v>30761</v>
      </c>
      <c r="B239" s="1">
        <v>45296</v>
      </c>
      <c r="C239">
        <v>821.32</v>
      </c>
      <c r="D239" t="s">
        <v>35524</v>
      </c>
      <c r="E239" t="s">
        <v>35527</v>
      </c>
      <c r="F239" t="s">
        <v>16956</v>
      </c>
    </row>
    <row r="240" spans="1:6">
      <c r="A240" t="s">
        <v>30762</v>
      </c>
      <c r="B240" s="1">
        <v>44932</v>
      </c>
      <c r="C240">
        <v>1473.86</v>
      </c>
      <c r="D240" t="s">
        <v>35525</v>
      </c>
      <c r="E240" t="s">
        <v>35527</v>
      </c>
      <c r="F240" t="s">
        <v>18408</v>
      </c>
    </row>
    <row r="241" spans="1:6">
      <c r="A241" t="s">
        <v>30763</v>
      </c>
      <c r="B241" s="1">
        <v>44739</v>
      </c>
      <c r="C241">
        <v>497.52</v>
      </c>
      <c r="D241" t="s">
        <v>35524</v>
      </c>
      <c r="E241" t="s">
        <v>35528</v>
      </c>
      <c r="F241" t="s">
        <v>19238</v>
      </c>
    </row>
    <row r="242" spans="1:6">
      <c r="A242" t="s">
        <v>30764</v>
      </c>
      <c r="B242" s="1">
        <v>45056</v>
      </c>
      <c r="C242">
        <v>570.52</v>
      </c>
      <c r="D242" t="s">
        <v>35524</v>
      </c>
      <c r="E242" t="s">
        <v>35527</v>
      </c>
      <c r="F242" t="s">
        <v>16581</v>
      </c>
    </row>
    <row r="243" spans="1:6">
      <c r="A243" t="s">
        <v>30765</v>
      </c>
      <c r="B243" s="1">
        <v>44658</v>
      </c>
      <c r="C243">
        <v>1448.29</v>
      </c>
      <c r="D243" t="s">
        <v>35526</v>
      </c>
      <c r="E243" t="s">
        <v>35527</v>
      </c>
      <c r="F243" t="s">
        <v>19748</v>
      </c>
    </row>
    <row r="244" spans="1:6">
      <c r="A244" t="s">
        <v>30766</v>
      </c>
      <c r="B244" s="1">
        <v>45095</v>
      </c>
      <c r="C244">
        <v>381.01</v>
      </c>
      <c r="D244" t="s">
        <v>35526</v>
      </c>
      <c r="E244" t="s">
        <v>35527</v>
      </c>
      <c r="F244" t="s">
        <v>20427</v>
      </c>
    </row>
    <row r="245" spans="1:6">
      <c r="A245" t="s">
        <v>30767</v>
      </c>
      <c r="B245" s="1">
        <v>45307</v>
      </c>
      <c r="C245">
        <v>1463.42</v>
      </c>
      <c r="D245" t="s">
        <v>35526</v>
      </c>
      <c r="E245" t="s">
        <v>35528</v>
      </c>
      <c r="F245" t="s">
        <v>19482</v>
      </c>
    </row>
    <row r="246" spans="1:6">
      <c r="A246" t="s">
        <v>30768</v>
      </c>
      <c r="B246" s="1">
        <v>45107</v>
      </c>
      <c r="C246">
        <v>198.51</v>
      </c>
      <c r="D246" t="s">
        <v>35525</v>
      </c>
      <c r="E246" t="s">
        <v>35528</v>
      </c>
      <c r="F246" t="s">
        <v>19963</v>
      </c>
    </row>
    <row r="247" spans="1:6">
      <c r="A247" t="s">
        <v>30769</v>
      </c>
      <c r="B247" s="1">
        <v>45275</v>
      </c>
      <c r="C247">
        <v>544.5</v>
      </c>
      <c r="D247" t="s">
        <v>35525</v>
      </c>
      <c r="E247" t="s">
        <v>35527</v>
      </c>
      <c r="F247" t="s">
        <v>18474</v>
      </c>
    </row>
    <row r="248" spans="1:6">
      <c r="A248" t="s">
        <v>30770</v>
      </c>
      <c r="B248" s="1">
        <v>45122</v>
      </c>
      <c r="C248">
        <v>1057.23</v>
      </c>
      <c r="D248" t="s">
        <v>35524</v>
      </c>
      <c r="E248" t="s">
        <v>35527</v>
      </c>
      <c r="F248" t="s">
        <v>15583</v>
      </c>
    </row>
    <row r="249" spans="1:6">
      <c r="A249" t="s">
        <v>30771</v>
      </c>
      <c r="B249" s="1">
        <v>45521</v>
      </c>
      <c r="C249">
        <v>1310.95</v>
      </c>
      <c r="D249" t="s">
        <v>35525</v>
      </c>
      <c r="E249" t="s">
        <v>35527</v>
      </c>
      <c r="F249" t="s">
        <v>17891</v>
      </c>
    </row>
    <row r="250" spans="1:6">
      <c r="A250" t="s">
        <v>30772</v>
      </c>
      <c r="B250" s="1">
        <v>45456</v>
      </c>
      <c r="C250">
        <v>80.59</v>
      </c>
      <c r="D250" t="s">
        <v>35526</v>
      </c>
      <c r="E250" t="s">
        <v>35527</v>
      </c>
      <c r="F250" t="s">
        <v>16389</v>
      </c>
    </row>
    <row r="251" spans="1:6">
      <c r="A251" t="s">
        <v>30773</v>
      </c>
      <c r="B251" s="1">
        <v>44978</v>
      </c>
      <c r="C251">
        <v>1334.87</v>
      </c>
      <c r="D251" t="s">
        <v>35525</v>
      </c>
      <c r="E251" t="s">
        <v>35528</v>
      </c>
      <c r="F251" t="s">
        <v>20198</v>
      </c>
    </row>
    <row r="252" spans="1:6">
      <c r="A252" t="s">
        <v>30774</v>
      </c>
      <c r="B252" s="1">
        <v>45512</v>
      </c>
      <c r="C252">
        <v>1310.97</v>
      </c>
      <c r="D252" t="s">
        <v>35526</v>
      </c>
      <c r="E252" t="s">
        <v>35528</v>
      </c>
      <c r="F252" t="s">
        <v>20200</v>
      </c>
    </row>
    <row r="253" spans="1:6">
      <c r="A253" t="s">
        <v>30775</v>
      </c>
      <c r="B253" s="1">
        <v>44585</v>
      </c>
      <c r="C253">
        <v>1350.43</v>
      </c>
      <c r="D253" t="s">
        <v>35524</v>
      </c>
      <c r="E253" t="s">
        <v>35528</v>
      </c>
      <c r="F253" t="s">
        <v>15824</v>
      </c>
    </row>
    <row r="254" spans="1:6">
      <c r="A254" t="s">
        <v>30776</v>
      </c>
      <c r="B254" s="1">
        <v>45422</v>
      </c>
      <c r="C254">
        <v>948.01</v>
      </c>
      <c r="D254" t="s">
        <v>35526</v>
      </c>
      <c r="E254" t="s">
        <v>35527</v>
      </c>
      <c r="F254" t="s">
        <v>17678</v>
      </c>
    </row>
    <row r="255" spans="1:6">
      <c r="A255" t="s">
        <v>30777</v>
      </c>
      <c r="B255" s="1">
        <v>45025</v>
      </c>
      <c r="C255">
        <v>441.79</v>
      </c>
      <c r="D255" t="s">
        <v>35524</v>
      </c>
      <c r="E255" t="s">
        <v>35528</v>
      </c>
      <c r="F255" t="s">
        <v>16717</v>
      </c>
    </row>
    <row r="256" spans="1:6">
      <c r="A256" t="s">
        <v>30778</v>
      </c>
      <c r="B256" s="1">
        <v>45222</v>
      </c>
      <c r="C256">
        <v>725.2</v>
      </c>
      <c r="D256" t="s">
        <v>35524</v>
      </c>
      <c r="E256" t="s">
        <v>35527</v>
      </c>
      <c r="F256" t="s">
        <v>19578</v>
      </c>
    </row>
    <row r="257" spans="1:6">
      <c r="A257" t="s">
        <v>30779</v>
      </c>
      <c r="B257" s="1">
        <v>44750</v>
      </c>
      <c r="C257">
        <v>1034.1500000000001</v>
      </c>
      <c r="D257" t="s">
        <v>35526</v>
      </c>
      <c r="E257" t="s">
        <v>35528</v>
      </c>
      <c r="F257" t="s">
        <v>18933</v>
      </c>
    </row>
    <row r="258" spans="1:6">
      <c r="A258" t="s">
        <v>30780</v>
      </c>
      <c r="B258" s="1">
        <v>45078</v>
      </c>
      <c r="C258">
        <v>950.65</v>
      </c>
      <c r="D258" t="s">
        <v>35524</v>
      </c>
      <c r="E258" t="s">
        <v>35527</v>
      </c>
      <c r="F258" t="s">
        <v>18905</v>
      </c>
    </row>
    <row r="259" spans="1:6">
      <c r="A259" t="s">
        <v>30781</v>
      </c>
      <c r="B259" s="1">
        <v>45236</v>
      </c>
      <c r="C259">
        <v>595.34</v>
      </c>
      <c r="D259" t="s">
        <v>35524</v>
      </c>
      <c r="E259" t="s">
        <v>35528</v>
      </c>
      <c r="F259" t="s">
        <v>16378</v>
      </c>
    </row>
    <row r="260" spans="1:6">
      <c r="A260" t="s">
        <v>30782</v>
      </c>
      <c r="B260" s="1">
        <v>45448</v>
      </c>
      <c r="C260">
        <v>744.02</v>
      </c>
      <c r="D260" t="s">
        <v>35525</v>
      </c>
      <c r="E260" t="s">
        <v>35528</v>
      </c>
      <c r="F260" t="s">
        <v>20147</v>
      </c>
    </row>
    <row r="261" spans="1:6">
      <c r="A261" t="s">
        <v>30783</v>
      </c>
      <c r="B261" s="1">
        <v>45256</v>
      </c>
      <c r="C261">
        <v>793.67</v>
      </c>
      <c r="D261" t="s">
        <v>35524</v>
      </c>
      <c r="E261" t="s">
        <v>35527</v>
      </c>
      <c r="F261" t="s">
        <v>19024</v>
      </c>
    </row>
    <row r="262" spans="1:6">
      <c r="A262" t="s">
        <v>30784</v>
      </c>
      <c r="B262" s="1">
        <v>45388</v>
      </c>
      <c r="C262">
        <v>469.23</v>
      </c>
      <c r="D262" t="s">
        <v>35526</v>
      </c>
      <c r="E262" t="s">
        <v>35527</v>
      </c>
      <c r="F262" t="s">
        <v>19989</v>
      </c>
    </row>
    <row r="263" spans="1:6">
      <c r="A263" t="s">
        <v>30785</v>
      </c>
      <c r="B263" s="1">
        <v>44704</v>
      </c>
      <c r="C263">
        <v>1151.92</v>
      </c>
      <c r="D263" t="s">
        <v>35524</v>
      </c>
      <c r="E263" t="s">
        <v>35528</v>
      </c>
      <c r="F263" t="s">
        <v>15627</v>
      </c>
    </row>
    <row r="264" spans="1:6">
      <c r="A264" t="s">
        <v>30786</v>
      </c>
      <c r="B264" s="1">
        <v>44634</v>
      </c>
      <c r="C264">
        <v>419.34</v>
      </c>
      <c r="D264" t="s">
        <v>35526</v>
      </c>
      <c r="E264" t="s">
        <v>35528</v>
      </c>
      <c r="F264" t="s">
        <v>17676</v>
      </c>
    </row>
    <row r="265" spans="1:6">
      <c r="A265" t="s">
        <v>30787</v>
      </c>
      <c r="B265" s="1">
        <v>44981</v>
      </c>
      <c r="C265">
        <v>771.45</v>
      </c>
      <c r="D265" t="s">
        <v>35526</v>
      </c>
      <c r="E265" t="s">
        <v>35528</v>
      </c>
      <c r="F265" t="s">
        <v>16598</v>
      </c>
    </row>
    <row r="266" spans="1:6">
      <c r="A266" t="s">
        <v>30788</v>
      </c>
      <c r="B266" s="1">
        <v>44590</v>
      </c>
      <c r="C266">
        <v>613.37</v>
      </c>
      <c r="D266" t="s">
        <v>35525</v>
      </c>
      <c r="E266" t="s">
        <v>35527</v>
      </c>
      <c r="F266" t="s">
        <v>16214</v>
      </c>
    </row>
    <row r="267" spans="1:6">
      <c r="A267" t="s">
        <v>30789</v>
      </c>
      <c r="B267" s="1">
        <v>44983</v>
      </c>
      <c r="C267">
        <v>1411.1</v>
      </c>
      <c r="D267" t="s">
        <v>35524</v>
      </c>
      <c r="E267" t="s">
        <v>35528</v>
      </c>
      <c r="F267" t="s">
        <v>20152</v>
      </c>
    </row>
    <row r="268" spans="1:6">
      <c r="A268" t="s">
        <v>30790</v>
      </c>
      <c r="B268" s="1">
        <v>45199</v>
      </c>
      <c r="C268">
        <v>1083.55</v>
      </c>
      <c r="D268" t="s">
        <v>35526</v>
      </c>
      <c r="E268" t="s">
        <v>35528</v>
      </c>
      <c r="F268" t="s">
        <v>16904</v>
      </c>
    </row>
    <row r="269" spans="1:6">
      <c r="A269" t="s">
        <v>30791</v>
      </c>
      <c r="B269" s="1">
        <v>44895</v>
      </c>
      <c r="C269">
        <v>574.54</v>
      </c>
      <c r="D269" t="s">
        <v>35526</v>
      </c>
      <c r="E269" t="s">
        <v>35527</v>
      </c>
      <c r="F269" t="s">
        <v>17766</v>
      </c>
    </row>
    <row r="270" spans="1:6">
      <c r="A270" t="s">
        <v>30792</v>
      </c>
      <c r="B270" s="1">
        <v>44679</v>
      </c>
      <c r="C270">
        <v>783.53</v>
      </c>
      <c r="D270" t="s">
        <v>35525</v>
      </c>
      <c r="E270" t="s">
        <v>35527</v>
      </c>
      <c r="F270" t="s">
        <v>16640</v>
      </c>
    </row>
    <row r="271" spans="1:6">
      <c r="A271" t="s">
        <v>30793</v>
      </c>
      <c r="B271" s="1">
        <v>44901</v>
      </c>
      <c r="C271">
        <v>852.11</v>
      </c>
      <c r="D271" t="s">
        <v>35525</v>
      </c>
      <c r="E271" t="s">
        <v>35528</v>
      </c>
      <c r="F271" t="s">
        <v>18299</v>
      </c>
    </row>
    <row r="272" spans="1:6">
      <c r="A272" t="s">
        <v>30794</v>
      </c>
      <c r="B272" s="1">
        <v>45212</v>
      </c>
      <c r="C272">
        <v>1176.72</v>
      </c>
      <c r="D272" t="s">
        <v>35524</v>
      </c>
      <c r="E272" t="s">
        <v>35527</v>
      </c>
      <c r="F272" t="s">
        <v>16938</v>
      </c>
    </row>
    <row r="273" spans="1:6">
      <c r="A273" t="s">
        <v>30795</v>
      </c>
      <c r="B273" s="1">
        <v>45089</v>
      </c>
      <c r="C273">
        <v>330.49</v>
      </c>
      <c r="D273" t="s">
        <v>35525</v>
      </c>
      <c r="E273" t="s">
        <v>35528</v>
      </c>
      <c r="F273" t="s">
        <v>16595</v>
      </c>
    </row>
    <row r="274" spans="1:6">
      <c r="A274" t="s">
        <v>30796</v>
      </c>
      <c r="B274" s="1">
        <v>45326</v>
      </c>
      <c r="C274">
        <v>1481.27</v>
      </c>
      <c r="D274" t="s">
        <v>35525</v>
      </c>
      <c r="E274" t="s">
        <v>35527</v>
      </c>
      <c r="F274" t="s">
        <v>16323</v>
      </c>
    </row>
    <row r="275" spans="1:6">
      <c r="A275" t="s">
        <v>30797</v>
      </c>
      <c r="B275" s="1">
        <v>45555</v>
      </c>
      <c r="C275">
        <v>72.319999999999993</v>
      </c>
      <c r="D275" t="s">
        <v>35524</v>
      </c>
      <c r="E275" t="s">
        <v>35528</v>
      </c>
      <c r="F275" t="s">
        <v>16884</v>
      </c>
    </row>
    <row r="276" spans="1:6">
      <c r="A276" t="s">
        <v>30798</v>
      </c>
      <c r="B276" s="1">
        <v>45346</v>
      </c>
      <c r="C276">
        <v>1434.02</v>
      </c>
      <c r="D276" t="s">
        <v>35526</v>
      </c>
      <c r="E276" t="s">
        <v>35528</v>
      </c>
      <c r="F276" t="s">
        <v>15648</v>
      </c>
    </row>
    <row r="277" spans="1:6">
      <c r="A277" t="s">
        <v>30799</v>
      </c>
      <c r="B277" s="1">
        <v>44902</v>
      </c>
      <c r="C277">
        <v>1260.51</v>
      </c>
      <c r="D277" t="s">
        <v>35524</v>
      </c>
      <c r="E277" t="s">
        <v>35527</v>
      </c>
      <c r="F277" t="s">
        <v>16898</v>
      </c>
    </row>
    <row r="278" spans="1:6">
      <c r="A278" t="s">
        <v>30800</v>
      </c>
      <c r="B278" s="1">
        <v>45159</v>
      </c>
      <c r="C278">
        <v>244.75</v>
      </c>
      <c r="D278" t="s">
        <v>35525</v>
      </c>
      <c r="E278" t="s">
        <v>35528</v>
      </c>
      <c r="F278" t="s">
        <v>18641</v>
      </c>
    </row>
    <row r="279" spans="1:6">
      <c r="A279" t="s">
        <v>30801</v>
      </c>
      <c r="B279" s="1">
        <v>44609</v>
      </c>
      <c r="C279">
        <v>1423.17</v>
      </c>
      <c r="D279" t="s">
        <v>35525</v>
      </c>
      <c r="E279" t="s">
        <v>35527</v>
      </c>
      <c r="F279" t="s">
        <v>20099</v>
      </c>
    </row>
    <row r="280" spans="1:6">
      <c r="A280" t="s">
        <v>30802</v>
      </c>
      <c r="B280" s="1">
        <v>45134</v>
      </c>
      <c r="C280">
        <v>716.29</v>
      </c>
      <c r="D280" t="s">
        <v>35526</v>
      </c>
      <c r="E280" t="s">
        <v>35528</v>
      </c>
      <c r="F280" t="s">
        <v>17775</v>
      </c>
    </row>
    <row r="281" spans="1:6">
      <c r="A281" t="s">
        <v>30803</v>
      </c>
      <c r="B281" s="1">
        <v>45042</v>
      </c>
      <c r="C281">
        <v>643.6</v>
      </c>
      <c r="D281" t="s">
        <v>35526</v>
      </c>
      <c r="E281" t="s">
        <v>35528</v>
      </c>
      <c r="F281" t="s">
        <v>19553</v>
      </c>
    </row>
    <row r="282" spans="1:6">
      <c r="A282" t="s">
        <v>30804</v>
      </c>
      <c r="B282" s="1">
        <v>44751</v>
      </c>
      <c r="C282">
        <v>903.43</v>
      </c>
      <c r="D282" t="s">
        <v>35525</v>
      </c>
      <c r="E282" t="s">
        <v>35528</v>
      </c>
      <c r="F282" t="s">
        <v>18603</v>
      </c>
    </row>
    <row r="283" spans="1:6">
      <c r="A283" t="s">
        <v>30805</v>
      </c>
      <c r="B283" s="1">
        <v>45573</v>
      </c>
      <c r="C283">
        <v>632.16999999999996</v>
      </c>
      <c r="D283" t="s">
        <v>35525</v>
      </c>
      <c r="E283" t="s">
        <v>35528</v>
      </c>
      <c r="F283" t="s">
        <v>17675</v>
      </c>
    </row>
    <row r="284" spans="1:6">
      <c r="A284" t="s">
        <v>30806</v>
      </c>
      <c r="B284" s="1">
        <v>45303</v>
      </c>
      <c r="C284">
        <v>905.82</v>
      </c>
      <c r="D284" t="s">
        <v>35525</v>
      </c>
      <c r="E284" t="s">
        <v>35528</v>
      </c>
      <c r="F284" t="s">
        <v>19895</v>
      </c>
    </row>
    <row r="285" spans="1:6">
      <c r="A285" t="s">
        <v>30807</v>
      </c>
      <c r="B285" s="1">
        <v>45166</v>
      </c>
      <c r="C285">
        <v>992.96</v>
      </c>
      <c r="D285" t="s">
        <v>35525</v>
      </c>
      <c r="E285" t="s">
        <v>35528</v>
      </c>
      <c r="F285" t="s">
        <v>17109</v>
      </c>
    </row>
    <row r="286" spans="1:6">
      <c r="A286" t="s">
        <v>30808</v>
      </c>
      <c r="B286" s="1">
        <v>45325</v>
      </c>
      <c r="C286">
        <v>109.34</v>
      </c>
      <c r="D286" t="s">
        <v>35524</v>
      </c>
      <c r="E286" t="s">
        <v>35528</v>
      </c>
      <c r="F286" t="s">
        <v>17100</v>
      </c>
    </row>
    <row r="287" spans="1:6">
      <c r="A287" t="s">
        <v>30809</v>
      </c>
      <c r="B287" s="1">
        <v>45625</v>
      </c>
      <c r="C287">
        <v>210.4</v>
      </c>
      <c r="D287" t="s">
        <v>35524</v>
      </c>
      <c r="E287" t="s">
        <v>35527</v>
      </c>
      <c r="F287" t="s">
        <v>19991</v>
      </c>
    </row>
    <row r="288" spans="1:6">
      <c r="A288" t="s">
        <v>30810</v>
      </c>
      <c r="B288" s="1">
        <v>44693</v>
      </c>
      <c r="C288">
        <v>1327.92</v>
      </c>
      <c r="D288" t="s">
        <v>35526</v>
      </c>
      <c r="E288" t="s">
        <v>35528</v>
      </c>
      <c r="F288" t="s">
        <v>15749</v>
      </c>
    </row>
    <row r="289" spans="1:6">
      <c r="A289" t="s">
        <v>30811</v>
      </c>
      <c r="B289" s="1">
        <v>44692</v>
      </c>
      <c r="C289">
        <v>189.54</v>
      </c>
      <c r="D289" t="s">
        <v>35524</v>
      </c>
      <c r="E289" t="s">
        <v>35527</v>
      </c>
      <c r="F289" t="s">
        <v>19834</v>
      </c>
    </row>
    <row r="290" spans="1:6">
      <c r="A290" t="s">
        <v>30812</v>
      </c>
      <c r="B290" s="1">
        <v>45464</v>
      </c>
      <c r="C290">
        <v>754.13</v>
      </c>
      <c r="D290" t="s">
        <v>35526</v>
      </c>
      <c r="E290" t="s">
        <v>35527</v>
      </c>
      <c r="F290" t="s">
        <v>16103</v>
      </c>
    </row>
    <row r="291" spans="1:6">
      <c r="A291" t="s">
        <v>30813</v>
      </c>
      <c r="B291" s="1">
        <v>45374</v>
      </c>
      <c r="C291">
        <v>1448.65</v>
      </c>
      <c r="D291" t="s">
        <v>35525</v>
      </c>
      <c r="E291" t="s">
        <v>35527</v>
      </c>
      <c r="F291" t="s">
        <v>15672</v>
      </c>
    </row>
    <row r="292" spans="1:6">
      <c r="A292" t="s">
        <v>30814</v>
      </c>
      <c r="B292" s="1">
        <v>44794</v>
      </c>
      <c r="C292">
        <v>144.66999999999999</v>
      </c>
      <c r="D292" t="s">
        <v>35524</v>
      </c>
      <c r="E292" t="s">
        <v>35528</v>
      </c>
      <c r="F292" t="s">
        <v>20251</v>
      </c>
    </row>
    <row r="293" spans="1:6">
      <c r="A293" t="s">
        <v>30815</v>
      </c>
      <c r="B293" s="1">
        <v>45092</v>
      </c>
      <c r="C293">
        <v>213.87</v>
      </c>
      <c r="D293" t="s">
        <v>35526</v>
      </c>
      <c r="E293" t="s">
        <v>35528</v>
      </c>
      <c r="F293" t="s">
        <v>17546</v>
      </c>
    </row>
    <row r="294" spans="1:6">
      <c r="A294" t="s">
        <v>30816</v>
      </c>
      <c r="B294" s="1">
        <v>44993</v>
      </c>
      <c r="C294">
        <v>1306.99</v>
      </c>
      <c r="D294" t="s">
        <v>35524</v>
      </c>
      <c r="E294" t="s">
        <v>35528</v>
      </c>
      <c r="F294" t="s">
        <v>16748</v>
      </c>
    </row>
    <row r="295" spans="1:6">
      <c r="A295" t="s">
        <v>30817</v>
      </c>
      <c r="B295" s="1">
        <v>45391</v>
      </c>
      <c r="C295">
        <v>322.04000000000002</v>
      </c>
      <c r="D295" t="s">
        <v>35525</v>
      </c>
      <c r="E295" t="s">
        <v>35528</v>
      </c>
      <c r="F295" t="s">
        <v>16880</v>
      </c>
    </row>
    <row r="296" spans="1:6">
      <c r="A296" t="s">
        <v>30818</v>
      </c>
      <c r="B296" s="1">
        <v>45087</v>
      </c>
      <c r="C296">
        <v>900.23</v>
      </c>
      <c r="D296" t="s">
        <v>35524</v>
      </c>
      <c r="E296" t="s">
        <v>35527</v>
      </c>
      <c r="F296" t="s">
        <v>15753</v>
      </c>
    </row>
    <row r="297" spans="1:6">
      <c r="A297" t="s">
        <v>30819</v>
      </c>
      <c r="B297" s="1">
        <v>44805</v>
      </c>
      <c r="C297">
        <v>1317.36</v>
      </c>
      <c r="D297" t="s">
        <v>35526</v>
      </c>
      <c r="E297" t="s">
        <v>35528</v>
      </c>
      <c r="F297" t="s">
        <v>17909</v>
      </c>
    </row>
    <row r="298" spans="1:6">
      <c r="A298" t="s">
        <v>30820</v>
      </c>
      <c r="B298" s="1">
        <v>45040</v>
      </c>
      <c r="C298">
        <v>1190.71</v>
      </c>
      <c r="D298" t="s">
        <v>35526</v>
      </c>
      <c r="E298" t="s">
        <v>35528</v>
      </c>
      <c r="F298" t="s">
        <v>16830</v>
      </c>
    </row>
    <row r="299" spans="1:6">
      <c r="A299" t="s">
        <v>30821</v>
      </c>
      <c r="B299" s="1">
        <v>44862</v>
      </c>
      <c r="C299">
        <v>454.2</v>
      </c>
      <c r="D299" t="s">
        <v>35526</v>
      </c>
      <c r="E299" t="s">
        <v>35528</v>
      </c>
      <c r="F299" t="s">
        <v>17918</v>
      </c>
    </row>
    <row r="300" spans="1:6">
      <c r="A300" t="s">
        <v>30822</v>
      </c>
      <c r="B300" s="1">
        <v>45247</v>
      </c>
      <c r="C300">
        <v>1441.47</v>
      </c>
      <c r="D300" t="s">
        <v>35526</v>
      </c>
      <c r="E300" t="s">
        <v>35528</v>
      </c>
      <c r="F300" t="s">
        <v>17011</v>
      </c>
    </row>
    <row r="301" spans="1:6">
      <c r="A301" t="s">
        <v>30823</v>
      </c>
      <c r="B301" s="1">
        <v>45090</v>
      </c>
      <c r="C301">
        <v>515.92999999999995</v>
      </c>
      <c r="D301" t="s">
        <v>35524</v>
      </c>
      <c r="E301" t="s">
        <v>35528</v>
      </c>
      <c r="F301" t="s">
        <v>19891</v>
      </c>
    </row>
    <row r="302" spans="1:6">
      <c r="A302" t="s">
        <v>30824</v>
      </c>
      <c r="B302" s="1">
        <v>44621</v>
      </c>
      <c r="C302">
        <v>1259.5</v>
      </c>
      <c r="D302" t="s">
        <v>35524</v>
      </c>
      <c r="E302" t="s">
        <v>35528</v>
      </c>
      <c r="F302" t="s">
        <v>16707</v>
      </c>
    </row>
    <row r="303" spans="1:6">
      <c r="A303" t="s">
        <v>30825</v>
      </c>
      <c r="B303" s="1">
        <v>45382</v>
      </c>
      <c r="C303">
        <v>928.61</v>
      </c>
      <c r="D303" t="s">
        <v>35525</v>
      </c>
      <c r="E303" t="s">
        <v>35527</v>
      </c>
      <c r="F303" t="s">
        <v>20213</v>
      </c>
    </row>
    <row r="304" spans="1:6">
      <c r="A304" t="s">
        <v>30826</v>
      </c>
      <c r="B304" s="1">
        <v>44737</v>
      </c>
      <c r="C304">
        <v>429.36</v>
      </c>
      <c r="D304" t="s">
        <v>35524</v>
      </c>
      <c r="E304" t="s">
        <v>35528</v>
      </c>
      <c r="F304" t="s">
        <v>15778</v>
      </c>
    </row>
    <row r="305" spans="1:6">
      <c r="A305" t="s">
        <v>30827</v>
      </c>
      <c r="B305" s="1">
        <v>45073</v>
      </c>
      <c r="C305">
        <v>783.89</v>
      </c>
      <c r="D305" t="s">
        <v>35525</v>
      </c>
      <c r="E305" t="s">
        <v>35528</v>
      </c>
      <c r="F305" t="s">
        <v>19275</v>
      </c>
    </row>
    <row r="306" spans="1:6">
      <c r="A306" t="s">
        <v>30828</v>
      </c>
      <c r="B306" s="1">
        <v>45013</v>
      </c>
      <c r="C306">
        <v>465.73</v>
      </c>
      <c r="D306" t="s">
        <v>35524</v>
      </c>
      <c r="E306" t="s">
        <v>35528</v>
      </c>
      <c r="F306" t="s">
        <v>15710</v>
      </c>
    </row>
    <row r="307" spans="1:6">
      <c r="A307" t="s">
        <v>30829</v>
      </c>
      <c r="B307" s="1">
        <v>44879</v>
      </c>
      <c r="C307">
        <v>1414.39</v>
      </c>
      <c r="D307" t="s">
        <v>35526</v>
      </c>
      <c r="E307" t="s">
        <v>35527</v>
      </c>
      <c r="F307" t="s">
        <v>18915</v>
      </c>
    </row>
    <row r="308" spans="1:6">
      <c r="A308" t="s">
        <v>30830</v>
      </c>
      <c r="B308" s="1">
        <v>45603</v>
      </c>
      <c r="C308">
        <v>380.55</v>
      </c>
      <c r="D308" t="s">
        <v>35526</v>
      </c>
      <c r="E308" t="s">
        <v>35527</v>
      </c>
      <c r="F308" t="s">
        <v>19206</v>
      </c>
    </row>
    <row r="309" spans="1:6">
      <c r="A309" t="s">
        <v>30831</v>
      </c>
      <c r="B309" s="1">
        <v>45507</v>
      </c>
      <c r="C309">
        <v>674.88</v>
      </c>
      <c r="D309" t="s">
        <v>35526</v>
      </c>
      <c r="E309" t="s">
        <v>35527</v>
      </c>
      <c r="F309" t="s">
        <v>19758</v>
      </c>
    </row>
    <row r="310" spans="1:6">
      <c r="A310" t="s">
        <v>30832</v>
      </c>
      <c r="B310" s="1">
        <v>44923</v>
      </c>
      <c r="C310">
        <v>765.74</v>
      </c>
      <c r="D310" t="s">
        <v>35524</v>
      </c>
      <c r="E310" t="s">
        <v>35527</v>
      </c>
      <c r="F310" t="s">
        <v>16898</v>
      </c>
    </row>
    <row r="311" spans="1:6">
      <c r="A311" t="s">
        <v>30833</v>
      </c>
      <c r="B311" s="1">
        <v>44946</v>
      </c>
      <c r="C311">
        <v>694.37</v>
      </c>
      <c r="D311" t="s">
        <v>35524</v>
      </c>
      <c r="E311" t="s">
        <v>35527</v>
      </c>
      <c r="F311" t="s">
        <v>17100</v>
      </c>
    </row>
    <row r="312" spans="1:6">
      <c r="A312" t="s">
        <v>30834</v>
      </c>
      <c r="B312" s="1">
        <v>44670</v>
      </c>
      <c r="C312">
        <v>1041.72</v>
      </c>
      <c r="D312" t="s">
        <v>35526</v>
      </c>
      <c r="E312" t="s">
        <v>35528</v>
      </c>
      <c r="F312" t="s">
        <v>17161</v>
      </c>
    </row>
    <row r="313" spans="1:6">
      <c r="A313" t="s">
        <v>30835</v>
      </c>
      <c r="B313" s="1">
        <v>45475</v>
      </c>
      <c r="C313">
        <v>1054.81</v>
      </c>
      <c r="D313" t="s">
        <v>35526</v>
      </c>
      <c r="E313" t="s">
        <v>35527</v>
      </c>
      <c r="F313" t="s">
        <v>17929</v>
      </c>
    </row>
    <row r="314" spans="1:6">
      <c r="A314" t="s">
        <v>30836</v>
      </c>
      <c r="B314" s="1">
        <v>44734</v>
      </c>
      <c r="C314">
        <v>1249</v>
      </c>
      <c r="D314" t="s">
        <v>35526</v>
      </c>
      <c r="E314" t="s">
        <v>35527</v>
      </c>
      <c r="F314" t="s">
        <v>16012</v>
      </c>
    </row>
    <row r="315" spans="1:6">
      <c r="A315" t="s">
        <v>30837</v>
      </c>
      <c r="B315" s="1">
        <v>45372</v>
      </c>
      <c r="C315">
        <v>401.8</v>
      </c>
      <c r="D315" t="s">
        <v>35526</v>
      </c>
      <c r="E315" t="s">
        <v>35528</v>
      </c>
      <c r="F315" t="s">
        <v>17286</v>
      </c>
    </row>
    <row r="316" spans="1:6">
      <c r="A316" t="s">
        <v>30838</v>
      </c>
      <c r="B316" s="1">
        <v>45030</v>
      </c>
      <c r="C316">
        <v>1011.8</v>
      </c>
      <c r="D316" t="s">
        <v>35526</v>
      </c>
      <c r="E316" t="s">
        <v>35528</v>
      </c>
      <c r="F316" t="s">
        <v>16057</v>
      </c>
    </row>
    <row r="317" spans="1:6">
      <c r="A317" t="s">
        <v>30839</v>
      </c>
      <c r="B317" s="1">
        <v>45443</v>
      </c>
      <c r="C317">
        <v>781.64</v>
      </c>
      <c r="D317" t="s">
        <v>35526</v>
      </c>
      <c r="E317" t="s">
        <v>35527</v>
      </c>
      <c r="F317" t="s">
        <v>19151</v>
      </c>
    </row>
    <row r="318" spans="1:6">
      <c r="A318" t="s">
        <v>30840</v>
      </c>
      <c r="B318" s="1">
        <v>45100</v>
      </c>
      <c r="C318">
        <v>1440.36</v>
      </c>
      <c r="D318" t="s">
        <v>35525</v>
      </c>
      <c r="E318" t="s">
        <v>35528</v>
      </c>
      <c r="F318" t="s">
        <v>16323</v>
      </c>
    </row>
    <row r="319" spans="1:6">
      <c r="A319" t="s">
        <v>30841</v>
      </c>
      <c r="B319" s="1">
        <v>45211</v>
      </c>
      <c r="C319">
        <v>1207.3699999999999</v>
      </c>
      <c r="D319" t="s">
        <v>35526</v>
      </c>
      <c r="E319" t="s">
        <v>35527</v>
      </c>
      <c r="F319" t="s">
        <v>19088</v>
      </c>
    </row>
    <row r="320" spans="1:6">
      <c r="A320" t="s">
        <v>30842</v>
      </c>
      <c r="B320" s="1">
        <v>44586</v>
      </c>
      <c r="C320">
        <v>140.71</v>
      </c>
      <c r="D320" t="s">
        <v>35526</v>
      </c>
      <c r="E320" t="s">
        <v>35528</v>
      </c>
      <c r="F320" t="s">
        <v>18646</v>
      </c>
    </row>
    <row r="321" spans="1:6">
      <c r="A321" t="s">
        <v>30843</v>
      </c>
      <c r="B321" s="1">
        <v>44914</v>
      </c>
      <c r="C321">
        <v>246.55</v>
      </c>
      <c r="D321" t="s">
        <v>35525</v>
      </c>
      <c r="E321" t="s">
        <v>35527</v>
      </c>
      <c r="F321" t="s">
        <v>18474</v>
      </c>
    </row>
    <row r="322" spans="1:6">
      <c r="A322" t="s">
        <v>30844</v>
      </c>
      <c r="B322" s="1">
        <v>44827</v>
      </c>
      <c r="C322">
        <v>852.89</v>
      </c>
      <c r="D322" t="s">
        <v>35524</v>
      </c>
      <c r="E322" t="s">
        <v>35528</v>
      </c>
      <c r="F322" t="s">
        <v>19928</v>
      </c>
    </row>
    <row r="323" spans="1:6">
      <c r="A323" t="s">
        <v>30845</v>
      </c>
      <c r="B323" s="1">
        <v>44654</v>
      </c>
      <c r="C323">
        <v>1172.8399999999999</v>
      </c>
      <c r="D323" t="s">
        <v>35526</v>
      </c>
      <c r="E323" t="s">
        <v>35528</v>
      </c>
      <c r="F323" t="s">
        <v>19315</v>
      </c>
    </row>
    <row r="324" spans="1:6">
      <c r="A324" t="s">
        <v>30846</v>
      </c>
      <c r="B324" s="1">
        <v>45386</v>
      </c>
      <c r="C324">
        <v>1322.98</v>
      </c>
      <c r="D324" t="s">
        <v>35525</v>
      </c>
      <c r="E324" t="s">
        <v>35528</v>
      </c>
      <c r="F324" t="s">
        <v>15974</v>
      </c>
    </row>
    <row r="325" spans="1:6">
      <c r="A325" t="s">
        <v>30847</v>
      </c>
      <c r="B325" s="1">
        <v>45141</v>
      </c>
      <c r="C325">
        <v>737.28</v>
      </c>
      <c r="D325" t="s">
        <v>35526</v>
      </c>
      <c r="E325" t="s">
        <v>35527</v>
      </c>
      <c r="F325" t="s">
        <v>19318</v>
      </c>
    </row>
    <row r="326" spans="1:6">
      <c r="A326" t="s">
        <v>30848</v>
      </c>
      <c r="B326" s="1">
        <v>44835</v>
      </c>
      <c r="C326">
        <v>1384.09</v>
      </c>
      <c r="D326" t="s">
        <v>35526</v>
      </c>
      <c r="E326" t="s">
        <v>35528</v>
      </c>
      <c r="F326" t="s">
        <v>16756</v>
      </c>
    </row>
    <row r="327" spans="1:6">
      <c r="A327" t="s">
        <v>30849</v>
      </c>
      <c r="B327" s="1">
        <v>44601</v>
      </c>
      <c r="C327">
        <v>951.39</v>
      </c>
      <c r="D327" t="s">
        <v>35526</v>
      </c>
      <c r="E327" t="s">
        <v>35528</v>
      </c>
      <c r="F327" t="s">
        <v>18906</v>
      </c>
    </row>
    <row r="328" spans="1:6">
      <c r="A328" t="s">
        <v>30850</v>
      </c>
      <c r="B328" s="1">
        <v>44565</v>
      </c>
      <c r="C328">
        <v>631.20000000000005</v>
      </c>
      <c r="D328" t="s">
        <v>35526</v>
      </c>
      <c r="E328" t="s">
        <v>35527</v>
      </c>
      <c r="F328" t="s">
        <v>16794</v>
      </c>
    </row>
    <row r="329" spans="1:6">
      <c r="A329" t="s">
        <v>30851</v>
      </c>
      <c r="B329" s="1">
        <v>45383</v>
      </c>
      <c r="C329">
        <v>1474.81</v>
      </c>
      <c r="D329" t="s">
        <v>35524</v>
      </c>
      <c r="E329" t="s">
        <v>35527</v>
      </c>
      <c r="F329" t="s">
        <v>15706</v>
      </c>
    </row>
    <row r="330" spans="1:6">
      <c r="A330" t="s">
        <v>30852</v>
      </c>
      <c r="B330" s="1">
        <v>44553</v>
      </c>
      <c r="C330">
        <v>1238.53</v>
      </c>
      <c r="D330" t="s">
        <v>35524</v>
      </c>
      <c r="E330" t="s">
        <v>35528</v>
      </c>
      <c r="F330" t="s">
        <v>16969</v>
      </c>
    </row>
    <row r="331" spans="1:6">
      <c r="A331" t="s">
        <v>30853</v>
      </c>
      <c r="B331" s="1">
        <v>44907</v>
      </c>
      <c r="C331">
        <v>1203.92</v>
      </c>
      <c r="D331" t="s">
        <v>35524</v>
      </c>
      <c r="E331" t="s">
        <v>35528</v>
      </c>
      <c r="F331" t="s">
        <v>19170</v>
      </c>
    </row>
    <row r="332" spans="1:6">
      <c r="A332" t="s">
        <v>30854</v>
      </c>
      <c r="B332" s="1">
        <v>44926</v>
      </c>
      <c r="C332">
        <v>1166.6099999999999</v>
      </c>
      <c r="D332" t="s">
        <v>35524</v>
      </c>
      <c r="E332" t="s">
        <v>35528</v>
      </c>
      <c r="F332" t="s">
        <v>15739</v>
      </c>
    </row>
    <row r="333" spans="1:6">
      <c r="A333" t="s">
        <v>30855</v>
      </c>
      <c r="B333" s="1">
        <v>45050</v>
      </c>
      <c r="C333">
        <v>1069.6300000000001</v>
      </c>
      <c r="D333" t="s">
        <v>35525</v>
      </c>
      <c r="E333" t="s">
        <v>35527</v>
      </c>
      <c r="F333" t="s">
        <v>18424</v>
      </c>
    </row>
    <row r="334" spans="1:6">
      <c r="A334" t="s">
        <v>30856</v>
      </c>
      <c r="B334" s="1">
        <v>45114</v>
      </c>
      <c r="C334">
        <v>1242.8499999999999</v>
      </c>
      <c r="D334" t="s">
        <v>35525</v>
      </c>
      <c r="E334" t="s">
        <v>35528</v>
      </c>
      <c r="F334" t="s">
        <v>19033</v>
      </c>
    </row>
    <row r="335" spans="1:6">
      <c r="A335" t="s">
        <v>30857</v>
      </c>
      <c r="B335" s="1">
        <v>45073</v>
      </c>
      <c r="C335">
        <v>1493</v>
      </c>
      <c r="D335" t="s">
        <v>35525</v>
      </c>
      <c r="E335" t="s">
        <v>35528</v>
      </c>
      <c r="F335" t="s">
        <v>16556</v>
      </c>
    </row>
    <row r="336" spans="1:6">
      <c r="A336" t="s">
        <v>30858</v>
      </c>
      <c r="B336" s="1">
        <v>45289</v>
      </c>
      <c r="C336">
        <v>1041.25</v>
      </c>
      <c r="D336" t="s">
        <v>35525</v>
      </c>
      <c r="E336" t="s">
        <v>35527</v>
      </c>
      <c r="F336" t="s">
        <v>18090</v>
      </c>
    </row>
    <row r="337" spans="1:6">
      <c r="A337" t="s">
        <v>30859</v>
      </c>
      <c r="B337" s="1">
        <v>45363</v>
      </c>
      <c r="C337">
        <v>436.07</v>
      </c>
      <c r="D337" t="s">
        <v>35526</v>
      </c>
      <c r="E337" t="s">
        <v>35528</v>
      </c>
      <c r="F337" t="s">
        <v>20038</v>
      </c>
    </row>
    <row r="338" spans="1:6">
      <c r="A338" t="s">
        <v>30860</v>
      </c>
      <c r="B338" s="1">
        <v>44776</v>
      </c>
      <c r="C338">
        <v>163.13</v>
      </c>
      <c r="D338" t="s">
        <v>35524</v>
      </c>
      <c r="E338" t="s">
        <v>35528</v>
      </c>
      <c r="F338" t="s">
        <v>17383</v>
      </c>
    </row>
    <row r="339" spans="1:6">
      <c r="A339" t="s">
        <v>30861</v>
      </c>
      <c r="B339" s="1">
        <v>45242</v>
      </c>
      <c r="C339">
        <v>1347.98</v>
      </c>
      <c r="D339" t="s">
        <v>35524</v>
      </c>
      <c r="E339" t="s">
        <v>35528</v>
      </c>
      <c r="F339" t="s">
        <v>17147</v>
      </c>
    </row>
    <row r="340" spans="1:6">
      <c r="A340" t="s">
        <v>30862</v>
      </c>
      <c r="B340" s="1">
        <v>45635</v>
      </c>
      <c r="C340">
        <v>300.73</v>
      </c>
      <c r="D340" t="s">
        <v>35525</v>
      </c>
      <c r="E340" t="s">
        <v>35527</v>
      </c>
      <c r="F340" t="s">
        <v>20485</v>
      </c>
    </row>
    <row r="341" spans="1:6">
      <c r="A341" t="s">
        <v>30863</v>
      </c>
      <c r="B341" s="1">
        <v>44981</v>
      </c>
      <c r="C341">
        <v>885.19</v>
      </c>
      <c r="D341" t="s">
        <v>35524</v>
      </c>
      <c r="E341" t="s">
        <v>35527</v>
      </c>
      <c r="F341" t="s">
        <v>16176</v>
      </c>
    </row>
    <row r="342" spans="1:6">
      <c r="A342" t="s">
        <v>30864</v>
      </c>
      <c r="B342" s="1">
        <v>45451</v>
      </c>
      <c r="C342">
        <v>946.6</v>
      </c>
      <c r="D342" t="s">
        <v>35526</v>
      </c>
      <c r="E342" t="s">
        <v>35528</v>
      </c>
      <c r="F342" t="s">
        <v>16957</v>
      </c>
    </row>
    <row r="343" spans="1:6">
      <c r="A343" t="s">
        <v>30865</v>
      </c>
      <c r="B343" s="1">
        <v>45182</v>
      </c>
      <c r="C343">
        <v>596.80999999999995</v>
      </c>
      <c r="D343" t="s">
        <v>35525</v>
      </c>
      <c r="E343" t="s">
        <v>35527</v>
      </c>
      <c r="F343" t="s">
        <v>18922</v>
      </c>
    </row>
    <row r="344" spans="1:6">
      <c r="A344" t="s">
        <v>30866</v>
      </c>
      <c r="B344" s="1">
        <v>44754</v>
      </c>
      <c r="C344">
        <v>470.69</v>
      </c>
      <c r="D344" t="s">
        <v>35526</v>
      </c>
      <c r="E344" t="s">
        <v>35528</v>
      </c>
      <c r="F344" t="s">
        <v>17419</v>
      </c>
    </row>
    <row r="345" spans="1:6">
      <c r="A345" t="s">
        <v>30867</v>
      </c>
      <c r="B345" s="1">
        <v>45555</v>
      </c>
      <c r="C345">
        <v>1379.88</v>
      </c>
      <c r="D345" t="s">
        <v>35525</v>
      </c>
      <c r="E345" t="s">
        <v>35527</v>
      </c>
      <c r="F345" t="s">
        <v>16550</v>
      </c>
    </row>
    <row r="346" spans="1:6">
      <c r="A346" t="s">
        <v>30868</v>
      </c>
      <c r="B346" s="1">
        <v>44608</v>
      </c>
      <c r="C346">
        <v>1256.6300000000001</v>
      </c>
      <c r="D346" t="s">
        <v>35524</v>
      </c>
      <c r="E346" t="s">
        <v>35527</v>
      </c>
      <c r="F346" t="s">
        <v>16581</v>
      </c>
    </row>
    <row r="347" spans="1:6">
      <c r="A347" t="s">
        <v>30869</v>
      </c>
      <c r="B347" s="1">
        <v>44915</v>
      </c>
      <c r="C347">
        <v>1456.94</v>
      </c>
      <c r="D347" t="s">
        <v>35525</v>
      </c>
      <c r="E347" t="s">
        <v>35528</v>
      </c>
      <c r="F347" t="s">
        <v>17633</v>
      </c>
    </row>
    <row r="348" spans="1:6">
      <c r="A348" t="s">
        <v>30870</v>
      </c>
      <c r="B348" s="1">
        <v>45631</v>
      </c>
      <c r="C348">
        <v>901.65</v>
      </c>
      <c r="D348" t="s">
        <v>35526</v>
      </c>
      <c r="E348" t="s">
        <v>35527</v>
      </c>
      <c r="F348" t="s">
        <v>17460</v>
      </c>
    </row>
    <row r="349" spans="1:6">
      <c r="A349" t="s">
        <v>30871</v>
      </c>
      <c r="B349" s="1">
        <v>45597</v>
      </c>
      <c r="C349">
        <v>753.38</v>
      </c>
      <c r="D349" t="s">
        <v>35524</v>
      </c>
      <c r="E349" t="s">
        <v>35527</v>
      </c>
      <c r="F349" t="s">
        <v>18903</v>
      </c>
    </row>
    <row r="350" spans="1:6">
      <c r="A350" t="s">
        <v>30872</v>
      </c>
      <c r="B350" s="1">
        <v>45351</v>
      </c>
      <c r="C350">
        <v>1403.8</v>
      </c>
      <c r="D350" t="s">
        <v>35526</v>
      </c>
      <c r="E350" t="s">
        <v>35528</v>
      </c>
      <c r="F350" t="s">
        <v>17781</v>
      </c>
    </row>
    <row r="351" spans="1:6">
      <c r="A351" t="s">
        <v>30873</v>
      </c>
      <c r="B351" s="1">
        <v>44870</v>
      </c>
      <c r="C351">
        <v>641.71</v>
      </c>
      <c r="D351" t="s">
        <v>35526</v>
      </c>
      <c r="E351" t="s">
        <v>35527</v>
      </c>
      <c r="F351" t="s">
        <v>18011</v>
      </c>
    </row>
    <row r="352" spans="1:6">
      <c r="A352" t="s">
        <v>30874</v>
      </c>
      <c r="B352" s="1">
        <v>45242</v>
      </c>
      <c r="C352">
        <v>163.33000000000001</v>
      </c>
      <c r="D352" t="s">
        <v>35524</v>
      </c>
      <c r="E352" t="s">
        <v>35527</v>
      </c>
      <c r="F352" t="s">
        <v>19828</v>
      </c>
    </row>
    <row r="353" spans="1:6">
      <c r="A353" t="s">
        <v>30875</v>
      </c>
      <c r="B353" s="1">
        <v>44894</v>
      </c>
      <c r="C353">
        <v>1152.28</v>
      </c>
      <c r="D353" t="s">
        <v>35526</v>
      </c>
      <c r="E353" t="s">
        <v>35527</v>
      </c>
      <c r="F353" t="s">
        <v>16761</v>
      </c>
    </row>
    <row r="354" spans="1:6">
      <c r="A354" t="s">
        <v>30876</v>
      </c>
      <c r="B354" s="1">
        <v>45181</v>
      </c>
      <c r="C354">
        <v>568.9</v>
      </c>
      <c r="D354" t="s">
        <v>35526</v>
      </c>
      <c r="E354" t="s">
        <v>35527</v>
      </c>
      <c r="F354" t="s">
        <v>19675</v>
      </c>
    </row>
    <row r="355" spans="1:6">
      <c r="A355" t="s">
        <v>30877</v>
      </c>
      <c r="B355" s="1">
        <v>44739</v>
      </c>
      <c r="C355">
        <v>1140.83</v>
      </c>
      <c r="D355" t="s">
        <v>35524</v>
      </c>
      <c r="E355" t="s">
        <v>35527</v>
      </c>
      <c r="F355" t="s">
        <v>19951</v>
      </c>
    </row>
    <row r="356" spans="1:6">
      <c r="A356" t="s">
        <v>30878</v>
      </c>
      <c r="B356" s="1">
        <v>45461</v>
      </c>
      <c r="C356">
        <v>1122.7</v>
      </c>
      <c r="D356" t="s">
        <v>35524</v>
      </c>
      <c r="E356" t="s">
        <v>35528</v>
      </c>
      <c r="F356" t="s">
        <v>16674</v>
      </c>
    </row>
    <row r="357" spans="1:6">
      <c r="A357" t="s">
        <v>30879</v>
      </c>
      <c r="B357" s="1">
        <v>44881</v>
      </c>
      <c r="C357">
        <v>374.26</v>
      </c>
      <c r="D357" t="s">
        <v>35526</v>
      </c>
      <c r="E357" t="s">
        <v>35527</v>
      </c>
      <c r="F357" t="s">
        <v>16857</v>
      </c>
    </row>
    <row r="358" spans="1:6">
      <c r="A358" t="s">
        <v>30880</v>
      </c>
      <c r="B358" s="1">
        <v>44658</v>
      </c>
      <c r="C358">
        <v>1228.3</v>
      </c>
      <c r="D358" t="s">
        <v>35524</v>
      </c>
      <c r="E358" t="s">
        <v>35527</v>
      </c>
      <c r="F358" t="s">
        <v>18900</v>
      </c>
    </row>
    <row r="359" spans="1:6">
      <c r="A359" t="s">
        <v>30881</v>
      </c>
      <c r="B359" s="1">
        <v>45521</v>
      </c>
      <c r="C359">
        <v>1118.6099999999999</v>
      </c>
      <c r="D359" t="s">
        <v>35524</v>
      </c>
      <c r="E359" t="s">
        <v>35528</v>
      </c>
      <c r="F359" t="s">
        <v>15505</v>
      </c>
    </row>
    <row r="360" spans="1:6">
      <c r="A360" t="s">
        <v>30882</v>
      </c>
      <c r="B360" s="1">
        <v>44775</v>
      </c>
      <c r="C360">
        <v>1166.96</v>
      </c>
      <c r="D360" t="s">
        <v>35526</v>
      </c>
      <c r="E360" t="s">
        <v>35528</v>
      </c>
      <c r="F360" t="s">
        <v>18229</v>
      </c>
    </row>
    <row r="361" spans="1:6">
      <c r="A361" t="s">
        <v>30883</v>
      </c>
      <c r="B361" s="1">
        <v>44553</v>
      </c>
      <c r="C361">
        <v>84.16</v>
      </c>
      <c r="D361" t="s">
        <v>35525</v>
      </c>
      <c r="E361" t="s">
        <v>35528</v>
      </c>
      <c r="F361" t="s">
        <v>15760</v>
      </c>
    </row>
    <row r="362" spans="1:6">
      <c r="A362" t="s">
        <v>30884</v>
      </c>
      <c r="B362" s="1">
        <v>44747</v>
      </c>
      <c r="C362">
        <v>293.32</v>
      </c>
      <c r="D362" t="s">
        <v>35526</v>
      </c>
      <c r="E362" t="s">
        <v>35527</v>
      </c>
      <c r="F362" t="s">
        <v>15780</v>
      </c>
    </row>
    <row r="363" spans="1:6">
      <c r="A363" t="s">
        <v>30885</v>
      </c>
      <c r="B363" s="1">
        <v>44988</v>
      </c>
      <c r="C363">
        <v>1248.31</v>
      </c>
      <c r="D363" t="s">
        <v>35524</v>
      </c>
      <c r="E363" t="s">
        <v>35528</v>
      </c>
      <c r="F363" t="s">
        <v>20169</v>
      </c>
    </row>
    <row r="364" spans="1:6">
      <c r="A364" t="s">
        <v>30886</v>
      </c>
      <c r="B364" s="1">
        <v>44599</v>
      </c>
      <c r="C364">
        <v>897.07</v>
      </c>
      <c r="D364" t="s">
        <v>35524</v>
      </c>
      <c r="E364" t="s">
        <v>35527</v>
      </c>
      <c r="F364" t="s">
        <v>20485</v>
      </c>
    </row>
    <row r="365" spans="1:6">
      <c r="A365" t="s">
        <v>30887</v>
      </c>
      <c r="B365" s="1">
        <v>44933</v>
      </c>
      <c r="C365">
        <v>885.3</v>
      </c>
      <c r="D365" t="s">
        <v>35524</v>
      </c>
      <c r="E365" t="s">
        <v>35527</v>
      </c>
      <c r="F365" t="s">
        <v>19832</v>
      </c>
    </row>
    <row r="366" spans="1:6">
      <c r="A366" t="s">
        <v>30888</v>
      </c>
      <c r="B366" s="1">
        <v>44872</v>
      </c>
      <c r="C366">
        <v>456.18</v>
      </c>
      <c r="D366" t="s">
        <v>35524</v>
      </c>
      <c r="E366" t="s">
        <v>35527</v>
      </c>
      <c r="F366" t="s">
        <v>16596</v>
      </c>
    </row>
    <row r="367" spans="1:6">
      <c r="A367" t="s">
        <v>30889</v>
      </c>
      <c r="B367" s="1">
        <v>45046</v>
      </c>
      <c r="C367">
        <v>892.67</v>
      </c>
      <c r="D367" t="s">
        <v>35524</v>
      </c>
      <c r="E367" t="s">
        <v>35528</v>
      </c>
      <c r="F367" t="s">
        <v>19306</v>
      </c>
    </row>
    <row r="368" spans="1:6">
      <c r="A368" t="s">
        <v>30890</v>
      </c>
      <c r="B368" s="1">
        <v>44663</v>
      </c>
      <c r="C368">
        <v>1012.13</v>
      </c>
      <c r="D368" t="s">
        <v>35524</v>
      </c>
      <c r="E368" t="s">
        <v>35528</v>
      </c>
      <c r="F368" t="s">
        <v>17029</v>
      </c>
    </row>
    <row r="369" spans="1:6">
      <c r="A369" t="s">
        <v>30891</v>
      </c>
      <c r="B369" s="1">
        <v>44673</v>
      </c>
      <c r="C369">
        <v>114.6</v>
      </c>
      <c r="D369" t="s">
        <v>35526</v>
      </c>
      <c r="E369" t="s">
        <v>35528</v>
      </c>
      <c r="F369" t="s">
        <v>18263</v>
      </c>
    </row>
    <row r="370" spans="1:6">
      <c r="A370" t="s">
        <v>30892</v>
      </c>
      <c r="B370" s="1">
        <v>45574</v>
      </c>
      <c r="C370">
        <v>129.34</v>
      </c>
      <c r="D370" t="s">
        <v>35526</v>
      </c>
      <c r="E370" t="s">
        <v>35527</v>
      </c>
      <c r="F370" t="s">
        <v>17010</v>
      </c>
    </row>
    <row r="371" spans="1:6">
      <c r="A371" t="s">
        <v>30893</v>
      </c>
      <c r="B371" s="1">
        <v>44744</v>
      </c>
      <c r="C371">
        <v>884.4</v>
      </c>
      <c r="D371" t="s">
        <v>35525</v>
      </c>
      <c r="E371" t="s">
        <v>35528</v>
      </c>
      <c r="F371" t="s">
        <v>16510</v>
      </c>
    </row>
    <row r="372" spans="1:6">
      <c r="A372" t="s">
        <v>30894</v>
      </c>
      <c r="B372" s="1">
        <v>44881</v>
      </c>
      <c r="C372">
        <v>129</v>
      </c>
      <c r="D372" t="s">
        <v>35525</v>
      </c>
      <c r="E372" t="s">
        <v>35527</v>
      </c>
      <c r="F372" t="s">
        <v>18374</v>
      </c>
    </row>
    <row r="373" spans="1:6">
      <c r="A373" t="s">
        <v>30895</v>
      </c>
      <c r="B373" s="1">
        <v>44872</v>
      </c>
      <c r="C373">
        <v>1117.72</v>
      </c>
      <c r="D373" t="s">
        <v>35525</v>
      </c>
      <c r="E373" t="s">
        <v>35528</v>
      </c>
      <c r="F373" t="s">
        <v>17312</v>
      </c>
    </row>
    <row r="374" spans="1:6">
      <c r="A374" t="s">
        <v>30896</v>
      </c>
      <c r="B374" s="1">
        <v>44932</v>
      </c>
      <c r="C374">
        <v>735.72</v>
      </c>
      <c r="D374" t="s">
        <v>35525</v>
      </c>
      <c r="E374" t="s">
        <v>35528</v>
      </c>
      <c r="F374" t="s">
        <v>17165</v>
      </c>
    </row>
    <row r="375" spans="1:6">
      <c r="A375" t="s">
        <v>30897</v>
      </c>
      <c r="B375" s="1">
        <v>45293</v>
      </c>
      <c r="C375">
        <v>1040.77</v>
      </c>
      <c r="D375" t="s">
        <v>35525</v>
      </c>
      <c r="E375" t="s">
        <v>35527</v>
      </c>
      <c r="F375" t="s">
        <v>16846</v>
      </c>
    </row>
    <row r="376" spans="1:6">
      <c r="A376" t="s">
        <v>30898</v>
      </c>
      <c r="B376" s="1">
        <v>45086</v>
      </c>
      <c r="C376">
        <v>172.47</v>
      </c>
      <c r="D376" t="s">
        <v>35524</v>
      </c>
      <c r="E376" t="s">
        <v>35528</v>
      </c>
      <c r="F376" t="s">
        <v>17322</v>
      </c>
    </row>
    <row r="377" spans="1:6">
      <c r="A377" t="s">
        <v>30899</v>
      </c>
      <c r="B377" s="1">
        <v>44840</v>
      </c>
      <c r="C377">
        <v>1305.58</v>
      </c>
      <c r="D377" t="s">
        <v>35525</v>
      </c>
      <c r="E377" t="s">
        <v>35527</v>
      </c>
      <c r="F377" t="s">
        <v>18122</v>
      </c>
    </row>
    <row r="378" spans="1:6">
      <c r="A378" t="s">
        <v>30900</v>
      </c>
      <c r="B378" s="1">
        <v>44996</v>
      </c>
      <c r="C378">
        <v>145.85</v>
      </c>
      <c r="D378" t="s">
        <v>35526</v>
      </c>
      <c r="E378" t="s">
        <v>35527</v>
      </c>
      <c r="F378" t="s">
        <v>15912</v>
      </c>
    </row>
    <row r="379" spans="1:6">
      <c r="A379" t="s">
        <v>30901</v>
      </c>
      <c r="B379" s="1">
        <v>45047</v>
      </c>
      <c r="C379">
        <v>948.09</v>
      </c>
      <c r="D379" t="s">
        <v>35525</v>
      </c>
      <c r="E379" t="s">
        <v>35528</v>
      </c>
      <c r="F379" t="s">
        <v>17855</v>
      </c>
    </row>
    <row r="380" spans="1:6">
      <c r="A380" t="s">
        <v>30902</v>
      </c>
      <c r="B380" s="1">
        <v>44617</v>
      </c>
      <c r="C380">
        <v>1076.17</v>
      </c>
      <c r="D380" t="s">
        <v>35525</v>
      </c>
      <c r="E380" t="s">
        <v>35528</v>
      </c>
      <c r="F380" t="s">
        <v>16417</v>
      </c>
    </row>
    <row r="381" spans="1:6">
      <c r="A381" t="s">
        <v>30903</v>
      </c>
      <c r="B381" s="1">
        <v>45003</v>
      </c>
      <c r="C381">
        <v>1478.94</v>
      </c>
      <c r="D381" t="s">
        <v>35526</v>
      </c>
      <c r="E381" t="s">
        <v>35528</v>
      </c>
      <c r="F381" t="s">
        <v>18591</v>
      </c>
    </row>
    <row r="382" spans="1:6">
      <c r="A382" t="s">
        <v>30904</v>
      </c>
      <c r="B382" s="1">
        <v>45249</v>
      </c>
      <c r="C382">
        <v>221.78</v>
      </c>
      <c r="D382" t="s">
        <v>35525</v>
      </c>
      <c r="E382" t="s">
        <v>35528</v>
      </c>
      <c r="F382" t="s">
        <v>20187</v>
      </c>
    </row>
    <row r="383" spans="1:6">
      <c r="A383" t="s">
        <v>30905</v>
      </c>
      <c r="B383" s="1">
        <v>44730</v>
      </c>
      <c r="C383">
        <v>1087.26</v>
      </c>
      <c r="D383" t="s">
        <v>35524</v>
      </c>
      <c r="E383" t="s">
        <v>35527</v>
      </c>
      <c r="F383" t="s">
        <v>19265</v>
      </c>
    </row>
    <row r="384" spans="1:6">
      <c r="A384" t="s">
        <v>30906</v>
      </c>
      <c r="B384" s="1">
        <v>44684</v>
      </c>
      <c r="C384">
        <v>139.91</v>
      </c>
      <c r="D384" t="s">
        <v>35524</v>
      </c>
      <c r="E384" t="s">
        <v>35528</v>
      </c>
      <c r="F384" t="s">
        <v>17929</v>
      </c>
    </row>
    <row r="385" spans="1:6">
      <c r="A385" t="s">
        <v>30907</v>
      </c>
      <c r="B385" s="1">
        <v>45112</v>
      </c>
      <c r="C385">
        <v>369.77</v>
      </c>
      <c r="D385" t="s">
        <v>35526</v>
      </c>
      <c r="E385" t="s">
        <v>35528</v>
      </c>
      <c r="F385" t="s">
        <v>18664</v>
      </c>
    </row>
    <row r="386" spans="1:6">
      <c r="A386" t="s">
        <v>30908</v>
      </c>
      <c r="B386" s="1">
        <v>45466</v>
      </c>
      <c r="C386">
        <v>373.6</v>
      </c>
      <c r="D386" t="s">
        <v>35525</v>
      </c>
      <c r="E386" t="s">
        <v>35527</v>
      </c>
      <c r="F386" t="s">
        <v>19167</v>
      </c>
    </row>
    <row r="387" spans="1:6">
      <c r="A387" t="s">
        <v>30909</v>
      </c>
      <c r="B387" s="1">
        <v>45159</v>
      </c>
      <c r="C387">
        <v>1181.3</v>
      </c>
      <c r="D387" t="s">
        <v>35525</v>
      </c>
      <c r="E387" t="s">
        <v>35528</v>
      </c>
      <c r="F387" t="s">
        <v>16697</v>
      </c>
    </row>
    <row r="388" spans="1:6">
      <c r="A388" t="s">
        <v>30910</v>
      </c>
      <c r="B388" s="1">
        <v>45113</v>
      </c>
      <c r="C388">
        <v>1313.78</v>
      </c>
      <c r="D388" t="s">
        <v>35524</v>
      </c>
      <c r="E388" t="s">
        <v>35528</v>
      </c>
      <c r="F388" t="s">
        <v>19287</v>
      </c>
    </row>
    <row r="389" spans="1:6">
      <c r="A389" t="s">
        <v>30911</v>
      </c>
      <c r="B389" s="1">
        <v>45517</v>
      </c>
      <c r="C389">
        <v>1154.9100000000001</v>
      </c>
      <c r="D389" t="s">
        <v>35524</v>
      </c>
      <c r="E389" t="s">
        <v>35528</v>
      </c>
      <c r="F389" t="s">
        <v>18094</v>
      </c>
    </row>
    <row r="390" spans="1:6">
      <c r="A390" t="s">
        <v>30912</v>
      </c>
      <c r="B390" s="1">
        <v>45298</v>
      </c>
      <c r="C390">
        <v>80.52</v>
      </c>
      <c r="D390" t="s">
        <v>35524</v>
      </c>
      <c r="E390" t="s">
        <v>35528</v>
      </c>
      <c r="F390" t="s">
        <v>16261</v>
      </c>
    </row>
    <row r="391" spans="1:6">
      <c r="A391" t="s">
        <v>30913</v>
      </c>
      <c r="B391" s="1">
        <v>45043</v>
      </c>
      <c r="C391">
        <v>495.16</v>
      </c>
      <c r="D391" t="s">
        <v>35525</v>
      </c>
      <c r="E391" t="s">
        <v>35527</v>
      </c>
      <c r="F391" t="s">
        <v>18976</v>
      </c>
    </row>
    <row r="392" spans="1:6">
      <c r="A392" t="s">
        <v>30914</v>
      </c>
      <c r="B392" s="1">
        <v>44572</v>
      </c>
      <c r="C392">
        <v>1064.02</v>
      </c>
      <c r="D392" t="s">
        <v>35524</v>
      </c>
      <c r="E392" t="s">
        <v>35527</v>
      </c>
      <c r="F392" t="s">
        <v>19949</v>
      </c>
    </row>
    <row r="393" spans="1:6">
      <c r="A393" t="s">
        <v>30915</v>
      </c>
      <c r="B393" s="1">
        <v>45455</v>
      </c>
      <c r="C393">
        <v>1430.36</v>
      </c>
      <c r="D393" t="s">
        <v>35525</v>
      </c>
      <c r="E393" t="s">
        <v>35528</v>
      </c>
      <c r="F393" t="s">
        <v>16533</v>
      </c>
    </row>
    <row r="394" spans="1:6">
      <c r="A394" t="s">
        <v>30916</v>
      </c>
      <c r="B394" s="1">
        <v>45219</v>
      </c>
      <c r="C394">
        <v>728.67</v>
      </c>
      <c r="D394" t="s">
        <v>35524</v>
      </c>
      <c r="E394" t="s">
        <v>35527</v>
      </c>
      <c r="F394" t="s">
        <v>19414</v>
      </c>
    </row>
    <row r="395" spans="1:6">
      <c r="A395" t="s">
        <v>30917</v>
      </c>
      <c r="B395" s="1">
        <v>44726</v>
      </c>
      <c r="C395">
        <v>83.41</v>
      </c>
      <c r="D395" t="s">
        <v>35525</v>
      </c>
      <c r="E395" t="s">
        <v>35528</v>
      </c>
      <c r="F395" t="s">
        <v>19364</v>
      </c>
    </row>
    <row r="396" spans="1:6">
      <c r="A396" t="s">
        <v>30918</v>
      </c>
      <c r="B396" s="1">
        <v>45637</v>
      </c>
      <c r="C396">
        <v>1409.89</v>
      </c>
      <c r="D396" t="s">
        <v>35526</v>
      </c>
      <c r="E396" t="s">
        <v>35527</v>
      </c>
      <c r="F396" t="s">
        <v>20079</v>
      </c>
    </row>
    <row r="397" spans="1:6">
      <c r="A397" t="s">
        <v>30919</v>
      </c>
      <c r="B397" s="1">
        <v>45265</v>
      </c>
      <c r="C397">
        <v>1067.79</v>
      </c>
      <c r="D397" t="s">
        <v>35524</v>
      </c>
      <c r="E397" t="s">
        <v>35528</v>
      </c>
      <c r="F397" t="s">
        <v>17454</v>
      </c>
    </row>
    <row r="398" spans="1:6">
      <c r="A398" t="s">
        <v>30920</v>
      </c>
      <c r="B398" s="1">
        <v>44586</v>
      </c>
      <c r="C398">
        <v>826.37</v>
      </c>
      <c r="D398" t="s">
        <v>35525</v>
      </c>
      <c r="E398" t="s">
        <v>35527</v>
      </c>
      <c r="F398" t="s">
        <v>16276</v>
      </c>
    </row>
    <row r="399" spans="1:6">
      <c r="A399" t="s">
        <v>30921</v>
      </c>
      <c r="B399" s="1">
        <v>45419</v>
      </c>
      <c r="C399">
        <v>1478.3</v>
      </c>
      <c r="D399" t="s">
        <v>35526</v>
      </c>
      <c r="E399" t="s">
        <v>35527</v>
      </c>
      <c r="F399" t="s">
        <v>15775</v>
      </c>
    </row>
    <row r="400" spans="1:6">
      <c r="A400" t="s">
        <v>30922</v>
      </c>
      <c r="B400" s="1">
        <v>45057</v>
      </c>
      <c r="C400">
        <v>1287.44</v>
      </c>
      <c r="D400" t="s">
        <v>35526</v>
      </c>
      <c r="E400" t="s">
        <v>35527</v>
      </c>
      <c r="F400" t="s">
        <v>17616</v>
      </c>
    </row>
    <row r="401" spans="1:6">
      <c r="A401" t="s">
        <v>30923</v>
      </c>
      <c r="B401" s="1">
        <v>45429</v>
      </c>
      <c r="C401">
        <v>957.58</v>
      </c>
      <c r="D401" t="s">
        <v>35524</v>
      </c>
      <c r="E401" t="s">
        <v>35528</v>
      </c>
      <c r="F401" t="s">
        <v>19014</v>
      </c>
    </row>
    <row r="402" spans="1:6">
      <c r="A402" t="s">
        <v>30924</v>
      </c>
      <c r="B402" s="1">
        <v>44784</v>
      </c>
      <c r="C402">
        <v>1456.98</v>
      </c>
      <c r="D402" t="s">
        <v>35524</v>
      </c>
      <c r="E402" t="s">
        <v>35528</v>
      </c>
      <c r="F402" t="s">
        <v>17540</v>
      </c>
    </row>
    <row r="403" spans="1:6">
      <c r="A403" t="s">
        <v>30925</v>
      </c>
      <c r="B403" s="1">
        <v>45175</v>
      </c>
      <c r="C403">
        <v>98.67</v>
      </c>
      <c r="D403" t="s">
        <v>35526</v>
      </c>
      <c r="E403" t="s">
        <v>35528</v>
      </c>
      <c r="F403" t="s">
        <v>17434</v>
      </c>
    </row>
    <row r="404" spans="1:6">
      <c r="A404" t="s">
        <v>30926</v>
      </c>
      <c r="B404" s="1">
        <v>45269</v>
      </c>
      <c r="C404">
        <v>345.25</v>
      </c>
      <c r="D404" t="s">
        <v>35525</v>
      </c>
      <c r="E404" t="s">
        <v>35528</v>
      </c>
      <c r="F404" t="s">
        <v>17263</v>
      </c>
    </row>
    <row r="405" spans="1:6">
      <c r="A405" t="s">
        <v>30927</v>
      </c>
      <c r="B405" s="1">
        <v>44634</v>
      </c>
      <c r="C405">
        <v>1292.52</v>
      </c>
      <c r="D405" t="s">
        <v>35524</v>
      </c>
      <c r="E405" t="s">
        <v>35528</v>
      </c>
      <c r="F405" t="s">
        <v>15779</v>
      </c>
    </row>
    <row r="406" spans="1:6">
      <c r="A406" t="s">
        <v>30928</v>
      </c>
      <c r="B406" s="1">
        <v>44820</v>
      </c>
      <c r="C406">
        <v>1188.07</v>
      </c>
      <c r="D406" t="s">
        <v>35524</v>
      </c>
      <c r="E406" t="s">
        <v>35528</v>
      </c>
      <c r="F406" t="s">
        <v>19500</v>
      </c>
    </row>
    <row r="407" spans="1:6">
      <c r="A407" t="s">
        <v>30929</v>
      </c>
      <c r="B407" s="1">
        <v>44726</v>
      </c>
      <c r="C407">
        <v>728.72</v>
      </c>
      <c r="D407" t="s">
        <v>35524</v>
      </c>
      <c r="E407" t="s">
        <v>35528</v>
      </c>
      <c r="F407" t="s">
        <v>19478</v>
      </c>
    </row>
    <row r="408" spans="1:6">
      <c r="A408" t="s">
        <v>30930</v>
      </c>
      <c r="B408" s="1">
        <v>44863</v>
      </c>
      <c r="C408">
        <v>198.24</v>
      </c>
      <c r="D408" t="s">
        <v>35524</v>
      </c>
      <c r="E408" t="s">
        <v>35527</v>
      </c>
      <c r="F408" t="s">
        <v>19380</v>
      </c>
    </row>
    <row r="409" spans="1:6">
      <c r="A409" t="s">
        <v>30931</v>
      </c>
      <c r="B409" s="1">
        <v>45545</v>
      </c>
      <c r="C409">
        <v>1444.91</v>
      </c>
      <c r="D409" t="s">
        <v>35526</v>
      </c>
      <c r="E409" t="s">
        <v>35527</v>
      </c>
      <c r="F409" t="s">
        <v>15840</v>
      </c>
    </row>
    <row r="410" spans="1:6">
      <c r="A410" t="s">
        <v>30932</v>
      </c>
      <c r="B410" s="1">
        <v>45601</v>
      </c>
      <c r="C410">
        <v>417.48</v>
      </c>
      <c r="D410" t="s">
        <v>35525</v>
      </c>
      <c r="E410" t="s">
        <v>35527</v>
      </c>
      <c r="F410" t="s">
        <v>19477</v>
      </c>
    </row>
    <row r="411" spans="1:6">
      <c r="A411" t="s">
        <v>30933</v>
      </c>
      <c r="B411" s="1">
        <v>44629</v>
      </c>
      <c r="C411">
        <v>1147.6300000000001</v>
      </c>
      <c r="D411" t="s">
        <v>35526</v>
      </c>
      <c r="E411" t="s">
        <v>35528</v>
      </c>
      <c r="F411" t="s">
        <v>16733</v>
      </c>
    </row>
    <row r="412" spans="1:6">
      <c r="A412" t="s">
        <v>30934</v>
      </c>
      <c r="B412" s="1">
        <v>45239</v>
      </c>
      <c r="C412">
        <v>928.55</v>
      </c>
      <c r="D412" t="s">
        <v>35526</v>
      </c>
      <c r="E412" t="s">
        <v>35527</v>
      </c>
      <c r="F412" t="s">
        <v>16549</v>
      </c>
    </row>
    <row r="413" spans="1:6">
      <c r="A413" t="s">
        <v>30935</v>
      </c>
      <c r="B413" s="1">
        <v>45348</v>
      </c>
      <c r="C413">
        <v>723.48</v>
      </c>
      <c r="D413" t="s">
        <v>35526</v>
      </c>
      <c r="E413" t="s">
        <v>35527</v>
      </c>
      <c r="F413" t="s">
        <v>17120</v>
      </c>
    </row>
    <row r="414" spans="1:6">
      <c r="A414" t="s">
        <v>30936</v>
      </c>
      <c r="B414" s="1">
        <v>44850</v>
      </c>
      <c r="C414">
        <v>1425.57</v>
      </c>
      <c r="D414" t="s">
        <v>35525</v>
      </c>
      <c r="E414" t="s">
        <v>35528</v>
      </c>
      <c r="F414" t="s">
        <v>17461</v>
      </c>
    </row>
    <row r="415" spans="1:6">
      <c r="A415" t="s">
        <v>30937</v>
      </c>
      <c r="B415" s="1">
        <v>45104</v>
      </c>
      <c r="C415">
        <v>1239.6400000000001</v>
      </c>
      <c r="D415" t="s">
        <v>35524</v>
      </c>
      <c r="E415" t="s">
        <v>35528</v>
      </c>
      <c r="F415" t="s">
        <v>20143</v>
      </c>
    </row>
    <row r="416" spans="1:6">
      <c r="A416" t="s">
        <v>30938</v>
      </c>
      <c r="B416" s="1">
        <v>44755</v>
      </c>
      <c r="C416">
        <v>847.62</v>
      </c>
      <c r="D416" t="s">
        <v>35525</v>
      </c>
      <c r="E416" t="s">
        <v>35528</v>
      </c>
      <c r="F416" t="s">
        <v>17839</v>
      </c>
    </row>
    <row r="417" spans="1:6">
      <c r="A417" t="s">
        <v>30939</v>
      </c>
      <c r="B417" s="1">
        <v>45005</v>
      </c>
      <c r="C417">
        <v>518.5</v>
      </c>
      <c r="D417" t="s">
        <v>35526</v>
      </c>
      <c r="E417" t="s">
        <v>35527</v>
      </c>
      <c r="F417" t="s">
        <v>17703</v>
      </c>
    </row>
    <row r="418" spans="1:6">
      <c r="A418" t="s">
        <v>30940</v>
      </c>
      <c r="B418" s="1">
        <v>45053</v>
      </c>
      <c r="C418">
        <v>1272.51</v>
      </c>
      <c r="D418" t="s">
        <v>35525</v>
      </c>
      <c r="E418" t="s">
        <v>35527</v>
      </c>
      <c r="F418" t="s">
        <v>19947</v>
      </c>
    </row>
    <row r="419" spans="1:6">
      <c r="A419" t="s">
        <v>30941</v>
      </c>
      <c r="B419" s="1">
        <v>44896</v>
      </c>
      <c r="C419">
        <v>172.38</v>
      </c>
      <c r="D419" t="s">
        <v>35526</v>
      </c>
      <c r="E419" t="s">
        <v>35527</v>
      </c>
      <c r="F419" t="s">
        <v>16222</v>
      </c>
    </row>
    <row r="420" spans="1:6">
      <c r="A420" t="s">
        <v>30942</v>
      </c>
      <c r="B420" s="1">
        <v>45474</v>
      </c>
      <c r="C420">
        <v>850.54</v>
      </c>
      <c r="D420" t="s">
        <v>35526</v>
      </c>
      <c r="E420" t="s">
        <v>35528</v>
      </c>
      <c r="F420" t="s">
        <v>19091</v>
      </c>
    </row>
    <row r="421" spans="1:6">
      <c r="A421" t="s">
        <v>30943</v>
      </c>
      <c r="B421" s="1">
        <v>44832</v>
      </c>
      <c r="C421">
        <v>699.14</v>
      </c>
      <c r="D421" t="s">
        <v>35524</v>
      </c>
      <c r="E421" t="s">
        <v>35528</v>
      </c>
      <c r="F421" t="s">
        <v>18055</v>
      </c>
    </row>
    <row r="422" spans="1:6">
      <c r="A422" t="s">
        <v>30944</v>
      </c>
      <c r="B422" s="1">
        <v>45308</v>
      </c>
      <c r="C422">
        <v>1085.51</v>
      </c>
      <c r="D422" t="s">
        <v>35525</v>
      </c>
      <c r="E422" t="s">
        <v>35527</v>
      </c>
      <c r="F422" t="s">
        <v>16375</v>
      </c>
    </row>
    <row r="423" spans="1:6">
      <c r="A423" t="s">
        <v>30945</v>
      </c>
      <c r="B423" s="1">
        <v>44599</v>
      </c>
      <c r="C423">
        <v>652.28</v>
      </c>
      <c r="D423" t="s">
        <v>35524</v>
      </c>
      <c r="E423" t="s">
        <v>35528</v>
      </c>
      <c r="F423" t="s">
        <v>18498</v>
      </c>
    </row>
    <row r="424" spans="1:6">
      <c r="A424" t="s">
        <v>30946</v>
      </c>
      <c r="B424" s="1">
        <v>45034</v>
      </c>
      <c r="C424">
        <v>1106.25</v>
      </c>
      <c r="D424" t="s">
        <v>35524</v>
      </c>
      <c r="E424" t="s">
        <v>35528</v>
      </c>
      <c r="F424" t="s">
        <v>16486</v>
      </c>
    </row>
    <row r="425" spans="1:6">
      <c r="A425" t="s">
        <v>30947</v>
      </c>
      <c r="B425" s="1">
        <v>45360</v>
      </c>
      <c r="C425">
        <v>918.39</v>
      </c>
      <c r="D425" t="s">
        <v>35526</v>
      </c>
      <c r="E425" t="s">
        <v>35527</v>
      </c>
      <c r="F425" t="s">
        <v>15660</v>
      </c>
    </row>
    <row r="426" spans="1:6">
      <c r="A426" t="s">
        <v>30948</v>
      </c>
      <c r="B426" s="1">
        <v>45355</v>
      </c>
      <c r="C426">
        <v>689.37</v>
      </c>
      <c r="D426" t="s">
        <v>35526</v>
      </c>
      <c r="E426" t="s">
        <v>35528</v>
      </c>
      <c r="F426" t="s">
        <v>20177</v>
      </c>
    </row>
    <row r="427" spans="1:6">
      <c r="A427" t="s">
        <v>30949</v>
      </c>
      <c r="B427" s="1">
        <v>45059</v>
      </c>
      <c r="C427">
        <v>188.74</v>
      </c>
      <c r="D427" t="s">
        <v>35526</v>
      </c>
      <c r="E427" t="s">
        <v>35527</v>
      </c>
      <c r="F427" t="s">
        <v>17405</v>
      </c>
    </row>
    <row r="428" spans="1:6">
      <c r="A428" t="s">
        <v>30950</v>
      </c>
      <c r="B428" s="1">
        <v>44880</v>
      </c>
      <c r="C428">
        <v>91.93</v>
      </c>
      <c r="D428" t="s">
        <v>35525</v>
      </c>
      <c r="E428" t="s">
        <v>35528</v>
      </c>
      <c r="F428" t="s">
        <v>18984</v>
      </c>
    </row>
    <row r="429" spans="1:6">
      <c r="A429" t="s">
        <v>30951</v>
      </c>
      <c r="B429" s="1">
        <v>44921</v>
      </c>
      <c r="C429">
        <v>219.64</v>
      </c>
      <c r="D429" t="s">
        <v>35525</v>
      </c>
      <c r="E429" t="s">
        <v>35527</v>
      </c>
      <c r="F429" t="s">
        <v>18730</v>
      </c>
    </row>
    <row r="430" spans="1:6">
      <c r="A430" t="s">
        <v>30952</v>
      </c>
      <c r="B430" s="1">
        <v>45134</v>
      </c>
      <c r="C430">
        <v>946.09</v>
      </c>
      <c r="D430" t="s">
        <v>35524</v>
      </c>
      <c r="E430" t="s">
        <v>35527</v>
      </c>
      <c r="F430" t="s">
        <v>16262</v>
      </c>
    </row>
    <row r="431" spans="1:6">
      <c r="A431" t="s">
        <v>30953</v>
      </c>
      <c r="B431" s="1">
        <v>45187</v>
      </c>
      <c r="C431">
        <v>51.94</v>
      </c>
      <c r="D431" t="s">
        <v>35526</v>
      </c>
      <c r="E431" t="s">
        <v>35527</v>
      </c>
      <c r="F431" t="s">
        <v>17823</v>
      </c>
    </row>
    <row r="432" spans="1:6">
      <c r="A432" t="s">
        <v>30954</v>
      </c>
      <c r="B432" s="1">
        <v>45424</v>
      </c>
      <c r="C432">
        <v>579.41</v>
      </c>
      <c r="D432" t="s">
        <v>35524</v>
      </c>
      <c r="E432" t="s">
        <v>35527</v>
      </c>
      <c r="F432" t="s">
        <v>18871</v>
      </c>
    </row>
    <row r="433" spans="1:6">
      <c r="A433" t="s">
        <v>30955</v>
      </c>
      <c r="B433" s="1">
        <v>44850</v>
      </c>
      <c r="C433">
        <v>1261.3699999999999</v>
      </c>
      <c r="D433" t="s">
        <v>35524</v>
      </c>
      <c r="E433" t="s">
        <v>35527</v>
      </c>
      <c r="F433" t="s">
        <v>16459</v>
      </c>
    </row>
    <row r="434" spans="1:6">
      <c r="A434" t="s">
        <v>30956</v>
      </c>
      <c r="B434" s="1">
        <v>44914</v>
      </c>
      <c r="C434">
        <v>1280.45</v>
      </c>
      <c r="D434" t="s">
        <v>35524</v>
      </c>
      <c r="E434" t="s">
        <v>35527</v>
      </c>
      <c r="F434" t="s">
        <v>19727</v>
      </c>
    </row>
    <row r="435" spans="1:6">
      <c r="A435" t="s">
        <v>30957</v>
      </c>
      <c r="B435" s="1">
        <v>45271</v>
      </c>
      <c r="C435">
        <v>300.99</v>
      </c>
      <c r="D435" t="s">
        <v>35524</v>
      </c>
      <c r="E435" t="s">
        <v>35528</v>
      </c>
      <c r="F435" t="s">
        <v>18758</v>
      </c>
    </row>
    <row r="436" spans="1:6">
      <c r="A436" t="s">
        <v>30958</v>
      </c>
      <c r="B436" s="1">
        <v>44983</v>
      </c>
      <c r="C436">
        <v>494.78</v>
      </c>
      <c r="D436" t="s">
        <v>35524</v>
      </c>
      <c r="E436" t="s">
        <v>35528</v>
      </c>
      <c r="F436" t="s">
        <v>17214</v>
      </c>
    </row>
    <row r="437" spans="1:6">
      <c r="A437" t="s">
        <v>30959</v>
      </c>
      <c r="B437" s="1">
        <v>45395</v>
      </c>
      <c r="C437">
        <v>1068.07</v>
      </c>
      <c r="D437" t="s">
        <v>35525</v>
      </c>
      <c r="E437" t="s">
        <v>35527</v>
      </c>
      <c r="F437" t="s">
        <v>19926</v>
      </c>
    </row>
    <row r="438" spans="1:6">
      <c r="A438" t="s">
        <v>30960</v>
      </c>
      <c r="B438" s="1">
        <v>44693</v>
      </c>
      <c r="C438">
        <v>439.12</v>
      </c>
      <c r="D438" t="s">
        <v>35524</v>
      </c>
      <c r="E438" t="s">
        <v>35527</v>
      </c>
      <c r="F438" t="s">
        <v>20487</v>
      </c>
    </row>
    <row r="439" spans="1:6">
      <c r="A439" t="s">
        <v>30961</v>
      </c>
      <c r="B439" s="1">
        <v>44701</v>
      </c>
      <c r="C439">
        <v>1453.71</v>
      </c>
      <c r="D439" t="s">
        <v>35526</v>
      </c>
      <c r="E439" t="s">
        <v>35527</v>
      </c>
      <c r="F439" t="s">
        <v>17722</v>
      </c>
    </row>
    <row r="440" spans="1:6">
      <c r="A440" t="s">
        <v>30962</v>
      </c>
      <c r="B440" s="1">
        <v>45017</v>
      </c>
      <c r="C440">
        <v>482.01</v>
      </c>
      <c r="D440" t="s">
        <v>35524</v>
      </c>
      <c r="E440" t="s">
        <v>35527</v>
      </c>
      <c r="F440" t="s">
        <v>18308</v>
      </c>
    </row>
    <row r="441" spans="1:6">
      <c r="A441" t="s">
        <v>30963</v>
      </c>
      <c r="B441" s="1">
        <v>44807</v>
      </c>
      <c r="C441">
        <v>1380.38</v>
      </c>
      <c r="D441" t="s">
        <v>35524</v>
      </c>
      <c r="E441" t="s">
        <v>35527</v>
      </c>
      <c r="F441" t="s">
        <v>18751</v>
      </c>
    </row>
    <row r="442" spans="1:6">
      <c r="A442" t="s">
        <v>30964</v>
      </c>
      <c r="B442" s="1">
        <v>44701</v>
      </c>
      <c r="C442">
        <v>587.62</v>
      </c>
      <c r="D442" t="s">
        <v>35526</v>
      </c>
      <c r="E442" t="s">
        <v>35528</v>
      </c>
      <c r="F442" t="s">
        <v>17806</v>
      </c>
    </row>
    <row r="443" spans="1:6">
      <c r="A443" t="s">
        <v>30965</v>
      </c>
      <c r="B443" s="1">
        <v>44569</v>
      </c>
      <c r="C443">
        <v>978.26</v>
      </c>
      <c r="D443" t="s">
        <v>35526</v>
      </c>
      <c r="E443" t="s">
        <v>35528</v>
      </c>
      <c r="F443" t="s">
        <v>19610</v>
      </c>
    </row>
    <row r="444" spans="1:6">
      <c r="A444" t="s">
        <v>30966</v>
      </c>
      <c r="B444" s="1">
        <v>45023</v>
      </c>
      <c r="C444">
        <v>218.54</v>
      </c>
      <c r="D444" t="s">
        <v>35524</v>
      </c>
      <c r="E444" t="s">
        <v>35528</v>
      </c>
      <c r="F444" t="s">
        <v>15950</v>
      </c>
    </row>
    <row r="445" spans="1:6">
      <c r="A445" t="s">
        <v>30967</v>
      </c>
      <c r="B445" s="1">
        <v>44959</v>
      </c>
      <c r="C445">
        <v>589.77</v>
      </c>
      <c r="D445" t="s">
        <v>35526</v>
      </c>
      <c r="E445" t="s">
        <v>35528</v>
      </c>
      <c r="F445" t="s">
        <v>18814</v>
      </c>
    </row>
    <row r="446" spans="1:6">
      <c r="A446" t="s">
        <v>30968</v>
      </c>
      <c r="B446" s="1">
        <v>45026</v>
      </c>
      <c r="C446">
        <v>1058.6600000000001</v>
      </c>
      <c r="D446" t="s">
        <v>35526</v>
      </c>
      <c r="E446" t="s">
        <v>35528</v>
      </c>
      <c r="F446" t="s">
        <v>20123</v>
      </c>
    </row>
    <row r="447" spans="1:6">
      <c r="A447" t="s">
        <v>30969</v>
      </c>
      <c r="B447" s="1">
        <v>45618</v>
      </c>
      <c r="C447">
        <v>731.14</v>
      </c>
      <c r="D447" t="s">
        <v>35524</v>
      </c>
      <c r="E447" t="s">
        <v>35527</v>
      </c>
      <c r="F447" t="s">
        <v>19830</v>
      </c>
    </row>
    <row r="448" spans="1:6">
      <c r="A448" t="s">
        <v>30970</v>
      </c>
      <c r="B448" s="1">
        <v>44920</v>
      </c>
      <c r="C448">
        <v>1007.5</v>
      </c>
      <c r="D448" t="s">
        <v>35525</v>
      </c>
      <c r="E448" t="s">
        <v>35527</v>
      </c>
      <c r="F448" t="s">
        <v>20430</v>
      </c>
    </row>
    <row r="449" spans="1:6">
      <c r="A449" t="s">
        <v>30971</v>
      </c>
      <c r="B449" s="1">
        <v>45086</v>
      </c>
      <c r="C449">
        <v>761.38</v>
      </c>
      <c r="D449" t="s">
        <v>35526</v>
      </c>
      <c r="E449" t="s">
        <v>35528</v>
      </c>
      <c r="F449" t="s">
        <v>18927</v>
      </c>
    </row>
    <row r="450" spans="1:6">
      <c r="A450" t="s">
        <v>30972</v>
      </c>
      <c r="B450" s="1">
        <v>45558</v>
      </c>
      <c r="C450">
        <v>1412.85</v>
      </c>
      <c r="D450" t="s">
        <v>35526</v>
      </c>
      <c r="E450" t="s">
        <v>35527</v>
      </c>
      <c r="F450" t="s">
        <v>17514</v>
      </c>
    </row>
    <row r="451" spans="1:6">
      <c r="A451" t="s">
        <v>30973</v>
      </c>
      <c r="B451" s="1">
        <v>45560</v>
      </c>
      <c r="C451">
        <v>586.04</v>
      </c>
      <c r="D451" t="s">
        <v>35524</v>
      </c>
      <c r="E451" t="s">
        <v>35528</v>
      </c>
      <c r="F451" t="s">
        <v>19033</v>
      </c>
    </row>
    <row r="452" spans="1:6">
      <c r="A452" t="s">
        <v>30974</v>
      </c>
      <c r="B452" s="1">
        <v>45352</v>
      </c>
      <c r="C452">
        <v>1092.27</v>
      </c>
      <c r="D452" t="s">
        <v>35525</v>
      </c>
      <c r="E452" t="s">
        <v>35527</v>
      </c>
      <c r="F452" t="s">
        <v>19623</v>
      </c>
    </row>
    <row r="453" spans="1:6">
      <c r="A453" t="s">
        <v>30975</v>
      </c>
      <c r="B453" s="1">
        <v>45159</v>
      </c>
      <c r="C453">
        <v>269.43</v>
      </c>
      <c r="D453" t="s">
        <v>35525</v>
      </c>
      <c r="E453" t="s">
        <v>35527</v>
      </c>
      <c r="F453" t="s">
        <v>19599</v>
      </c>
    </row>
    <row r="454" spans="1:6">
      <c r="A454" t="s">
        <v>30976</v>
      </c>
      <c r="B454" s="1">
        <v>45344</v>
      </c>
      <c r="C454">
        <v>849.94</v>
      </c>
      <c r="D454" t="s">
        <v>35526</v>
      </c>
      <c r="E454" t="s">
        <v>35527</v>
      </c>
      <c r="F454" t="s">
        <v>20430</v>
      </c>
    </row>
    <row r="455" spans="1:6">
      <c r="A455" t="s">
        <v>30977</v>
      </c>
      <c r="B455" s="1">
        <v>45071</v>
      </c>
      <c r="C455">
        <v>838.46</v>
      </c>
      <c r="D455" t="s">
        <v>35526</v>
      </c>
      <c r="E455" t="s">
        <v>35528</v>
      </c>
      <c r="F455" t="s">
        <v>17660</v>
      </c>
    </row>
    <row r="456" spans="1:6">
      <c r="A456" t="s">
        <v>30978</v>
      </c>
      <c r="B456" s="1">
        <v>44996</v>
      </c>
      <c r="C456">
        <v>1031.1199999999999</v>
      </c>
      <c r="D456" t="s">
        <v>35524</v>
      </c>
      <c r="E456" t="s">
        <v>35528</v>
      </c>
      <c r="F456" t="s">
        <v>17376</v>
      </c>
    </row>
    <row r="457" spans="1:6">
      <c r="A457" t="s">
        <v>30979</v>
      </c>
      <c r="B457" s="1">
        <v>45402</v>
      </c>
      <c r="C457">
        <v>1205.42</v>
      </c>
      <c r="D457" t="s">
        <v>35526</v>
      </c>
      <c r="E457" t="s">
        <v>35527</v>
      </c>
      <c r="F457" t="s">
        <v>17938</v>
      </c>
    </row>
    <row r="458" spans="1:6">
      <c r="A458" t="s">
        <v>30980</v>
      </c>
      <c r="B458" s="1">
        <v>44702</v>
      </c>
      <c r="C458">
        <v>440.34</v>
      </c>
      <c r="D458" t="s">
        <v>35526</v>
      </c>
      <c r="E458" t="s">
        <v>35528</v>
      </c>
      <c r="F458" t="s">
        <v>19596</v>
      </c>
    </row>
    <row r="459" spans="1:6">
      <c r="A459" t="s">
        <v>30981</v>
      </c>
      <c r="B459" s="1">
        <v>44708</v>
      </c>
      <c r="C459">
        <v>670.84</v>
      </c>
      <c r="D459" t="s">
        <v>35526</v>
      </c>
      <c r="E459" t="s">
        <v>35527</v>
      </c>
      <c r="F459" t="s">
        <v>19179</v>
      </c>
    </row>
    <row r="460" spans="1:6">
      <c r="A460" t="s">
        <v>30982</v>
      </c>
      <c r="B460" s="1">
        <v>45242</v>
      </c>
      <c r="C460">
        <v>428.94</v>
      </c>
      <c r="D460" t="s">
        <v>35524</v>
      </c>
      <c r="E460" t="s">
        <v>35528</v>
      </c>
      <c r="F460" t="s">
        <v>18397</v>
      </c>
    </row>
    <row r="461" spans="1:6">
      <c r="A461" t="s">
        <v>30983</v>
      </c>
      <c r="B461" s="1">
        <v>44831</v>
      </c>
      <c r="C461">
        <v>1361.46</v>
      </c>
      <c r="D461" t="s">
        <v>35525</v>
      </c>
      <c r="E461" t="s">
        <v>35527</v>
      </c>
      <c r="F461" t="s">
        <v>18340</v>
      </c>
    </row>
    <row r="462" spans="1:6">
      <c r="A462" t="s">
        <v>30984</v>
      </c>
      <c r="B462" s="1">
        <v>44575</v>
      </c>
      <c r="C462">
        <v>1251.0899999999999</v>
      </c>
      <c r="D462" t="s">
        <v>35526</v>
      </c>
      <c r="E462" t="s">
        <v>35528</v>
      </c>
      <c r="F462" t="s">
        <v>15984</v>
      </c>
    </row>
    <row r="463" spans="1:6">
      <c r="A463" t="s">
        <v>30985</v>
      </c>
      <c r="B463" s="1">
        <v>45092</v>
      </c>
      <c r="C463">
        <v>219.4</v>
      </c>
      <c r="D463" t="s">
        <v>35524</v>
      </c>
      <c r="E463" t="s">
        <v>35528</v>
      </c>
      <c r="F463" t="s">
        <v>16500</v>
      </c>
    </row>
    <row r="464" spans="1:6">
      <c r="A464" t="s">
        <v>30986</v>
      </c>
      <c r="B464" s="1">
        <v>45065</v>
      </c>
      <c r="C464">
        <v>1417.23</v>
      </c>
      <c r="D464" t="s">
        <v>35526</v>
      </c>
      <c r="E464" t="s">
        <v>35528</v>
      </c>
      <c r="F464" t="s">
        <v>18633</v>
      </c>
    </row>
    <row r="465" spans="1:6">
      <c r="A465" t="s">
        <v>30987</v>
      </c>
      <c r="B465" s="1">
        <v>45523</v>
      </c>
      <c r="C465">
        <v>735.96</v>
      </c>
      <c r="D465" t="s">
        <v>35526</v>
      </c>
      <c r="E465" t="s">
        <v>35528</v>
      </c>
      <c r="F465" t="s">
        <v>18415</v>
      </c>
    </row>
    <row r="466" spans="1:6">
      <c r="A466" t="s">
        <v>30988</v>
      </c>
      <c r="B466" s="1">
        <v>44652</v>
      </c>
      <c r="C466">
        <v>744.18</v>
      </c>
      <c r="D466" t="s">
        <v>35524</v>
      </c>
      <c r="E466" t="s">
        <v>35528</v>
      </c>
      <c r="F466" t="s">
        <v>18048</v>
      </c>
    </row>
    <row r="467" spans="1:6">
      <c r="A467" t="s">
        <v>30989</v>
      </c>
      <c r="B467" s="1">
        <v>45481</v>
      </c>
      <c r="C467">
        <v>1116.22</v>
      </c>
      <c r="D467" t="s">
        <v>35526</v>
      </c>
      <c r="E467" t="s">
        <v>35528</v>
      </c>
      <c r="F467" t="s">
        <v>20244</v>
      </c>
    </row>
    <row r="468" spans="1:6">
      <c r="A468" t="s">
        <v>30990</v>
      </c>
      <c r="B468" s="1">
        <v>45636</v>
      </c>
      <c r="C468">
        <v>1246.3800000000001</v>
      </c>
      <c r="D468" t="s">
        <v>35525</v>
      </c>
      <c r="E468" t="s">
        <v>35528</v>
      </c>
      <c r="F468" t="s">
        <v>20236</v>
      </c>
    </row>
    <row r="469" spans="1:6">
      <c r="A469" t="s">
        <v>30991</v>
      </c>
      <c r="B469" s="1">
        <v>45264</v>
      </c>
      <c r="C469">
        <v>430.22</v>
      </c>
      <c r="D469" t="s">
        <v>35526</v>
      </c>
      <c r="E469" t="s">
        <v>35527</v>
      </c>
      <c r="F469" t="s">
        <v>20142</v>
      </c>
    </row>
    <row r="470" spans="1:6">
      <c r="A470" t="s">
        <v>30992</v>
      </c>
      <c r="B470" s="1">
        <v>44956</v>
      </c>
      <c r="C470">
        <v>614.41</v>
      </c>
      <c r="D470" t="s">
        <v>35524</v>
      </c>
      <c r="E470" t="s">
        <v>35527</v>
      </c>
      <c r="F470" t="s">
        <v>16702</v>
      </c>
    </row>
    <row r="471" spans="1:6">
      <c r="A471" t="s">
        <v>30993</v>
      </c>
      <c r="B471" s="1">
        <v>45112</v>
      </c>
      <c r="C471">
        <v>1201.6199999999999</v>
      </c>
      <c r="D471" t="s">
        <v>35526</v>
      </c>
      <c r="E471" t="s">
        <v>35528</v>
      </c>
      <c r="F471" t="s">
        <v>17910</v>
      </c>
    </row>
    <row r="472" spans="1:6">
      <c r="A472" t="s">
        <v>30994</v>
      </c>
      <c r="B472" s="1">
        <v>45302</v>
      </c>
      <c r="C472">
        <v>162.44</v>
      </c>
      <c r="D472" t="s">
        <v>35525</v>
      </c>
      <c r="E472" t="s">
        <v>35528</v>
      </c>
      <c r="F472" t="s">
        <v>15655</v>
      </c>
    </row>
    <row r="473" spans="1:6">
      <c r="A473" t="s">
        <v>30995</v>
      </c>
      <c r="B473" s="1">
        <v>45305</v>
      </c>
      <c r="C473">
        <v>1054.28</v>
      </c>
      <c r="D473" t="s">
        <v>35525</v>
      </c>
      <c r="E473" t="s">
        <v>35527</v>
      </c>
      <c r="F473" t="s">
        <v>19131</v>
      </c>
    </row>
    <row r="474" spans="1:6">
      <c r="A474" t="s">
        <v>30996</v>
      </c>
      <c r="B474" s="1">
        <v>45014</v>
      </c>
      <c r="C474">
        <v>750.75</v>
      </c>
      <c r="D474" t="s">
        <v>35524</v>
      </c>
      <c r="E474" t="s">
        <v>35528</v>
      </c>
      <c r="F474" t="s">
        <v>17621</v>
      </c>
    </row>
    <row r="475" spans="1:6">
      <c r="A475" t="s">
        <v>30997</v>
      </c>
      <c r="B475" s="1">
        <v>44725</v>
      </c>
      <c r="C475">
        <v>856.78</v>
      </c>
      <c r="D475" t="s">
        <v>35524</v>
      </c>
      <c r="E475" t="s">
        <v>35528</v>
      </c>
      <c r="F475" t="s">
        <v>18775</v>
      </c>
    </row>
    <row r="476" spans="1:6">
      <c r="A476" t="s">
        <v>30998</v>
      </c>
      <c r="B476" s="1">
        <v>44725</v>
      </c>
      <c r="C476">
        <v>569.27</v>
      </c>
      <c r="D476" t="s">
        <v>35524</v>
      </c>
      <c r="E476" t="s">
        <v>35527</v>
      </c>
      <c r="F476" t="s">
        <v>18025</v>
      </c>
    </row>
    <row r="477" spans="1:6">
      <c r="A477" t="s">
        <v>30999</v>
      </c>
      <c r="B477" s="1">
        <v>44746</v>
      </c>
      <c r="C477">
        <v>771.39</v>
      </c>
      <c r="D477" t="s">
        <v>35524</v>
      </c>
      <c r="E477" t="s">
        <v>35527</v>
      </c>
      <c r="F477" t="s">
        <v>16129</v>
      </c>
    </row>
    <row r="478" spans="1:6">
      <c r="A478" t="s">
        <v>31000</v>
      </c>
      <c r="B478" s="1">
        <v>45179</v>
      </c>
      <c r="C478">
        <v>679.41</v>
      </c>
      <c r="D478" t="s">
        <v>35525</v>
      </c>
      <c r="E478" t="s">
        <v>35527</v>
      </c>
      <c r="F478" t="s">
        <v>17442</v>
      </c>
    </row>
    <row r="479" spans="1:6">
      <c r="A479" t="s">
        <v>31001</v>
      </c>
      <c r="B479" s="1">
        <v>44839</v>
      </c>
      <c r="C479">
        <v>124.42</v>
      </c>
      <c r="D479" t="s">
        <v>35526</v>
      </c>
      <c r="E479" t="s">
        <v>35528</v>
      </c>
      <c r="F479" t="s">
        <v>16218</v>
      </c>
    </row>
    <row r="480" spans="1:6">
      <c r="A480" t="s">
        <v>31002</v>
      </c>
      <c r="B480" s="1">
        <v>44974</v>
      </c>
      <c r="C480">
        <v>310.89</v>
      </c>
      <c r="D480" t="s">
        <v>35525</v>
      </c>
      <c r="E480" t="s">
        <v>35528</v>
      </c>
      <c r="F480" t="s">
        <v>17539</v>
      </c>
    </row>
    <row r="481" spans="1:6">
      <c r="A481" t="s">
        <v>31003</v>
      </c>
      <c r="B481" s="1">
        <v>44751</v>
      </c>
      <c r="C481">
        <v>723.38</v>
      </c>
      <c r="D481" t="s">
        <v>35524</v>
      </c>
      <c r="E481" t="s">
        <v>35528</v>
      </c>
      <c r="F481" t="s">
        <v>19727</v>
      </c>
    </row>
    <row r="482" spans="1:6">
      <c r="A482" t="s">
        <v>31004</v>
      </c>
      <c r="B482" s="1">
        <v>45476</v>
      </c>
      <c r="C482">
        <v>537.88</v>
      </c>
      <c r="D482" t="s">
        <v>35524</v>
      </c>
      <c r="E482" t="s">
        <v>35528</v>
      </c>
      <c r="F482" t="s">
        <v>19323</v>
      </c>
    </row>
    <row r="483" spans="1:6">
      <c r="A483" t="s">
        <v>31005</v>
      </c>
      <c r="B483" s="1">
        <v>45560</v>
      </c>
      <c r="C483">
        <v>829.83</v>
      </c>
      <c r="D483" t="s">
        <v>35525</v>
      </c>
      <c r="E483" t="s">
        <v>35528</v>
      </c>
      <c r="F483" t="s">
        <v>18507</v>
      </c>
    </row>
    <row r="484" spans="1:6">
      <c r="A484" t="s">
        <v>31006</v>
      </c>
      <c r="B484" s="1">
        <v>45618</v>
      </c>
      <c r="C484">
        <v>136.80000000000001</v>
      </c>
      <c r="D484" t="s">
        <v>35526</v>
      </c>
      <c r="E484" t="s">
        <v>35527</v>
      </c>
      <c r="F484" t="s">
        <v>19895</v>
      </c>
    </row>
    <row r="485" spans="1:6">
      <c r="A485" t="s">
        <v>31007</v>
      </c>
      <c r="B485" s="1">
        <v>45444</v>
      </c>
      <c r="C485">
        <v>821.11</v>
      </c>
      <c r="D485" t="s">
        <v>35524</v>
      </c>
      <c r="E485" t="s">
        <v>35527</v>
      </c>
      <c r="F485" t="s">
        <v>19399</v>
      </c>
    </row>
    <row r="486" spans="1:6">
      <c r="A486" t="s">
        <v>31008</v>
      </c>
      <c r="B486" s="1">
        <v>44708</v>
      </c>
      <c r="C486">
        <v>745.22</v>
      </c>
      <c r="D486" t="s">
        <v>35524</v>
      </c>
      <c r="E486" t="s">
        <v>35527</v>
      </c>
      <c r="F486" t="s">
        <v>16860</v>
      </c>
    </row>
    <row r="487" spans="1:6">
      <c r="A487" t="s">
        <v>31009</v>
      </c>
      <c r="B487" s="1">
        <v>45057</v>
      </c>
      <c r="C487">
        <v>191.31</v>
      </c>
      <c r="D487" t="s">
        <v>35524</v>
      </c>
      <c r="E487" t="s">
        <v>35527</v>
      </c>
      <c r="F487" t="s">
        <v>17837</v>
      </c>
    </row>
    <row r="488" spans="1:6">
      <c r="A488" t="s">
        <v>31010</v>
      </c>
      <c r="B488" s="1">
        <v>45305</v>
      </c>
      <c r="C488">
        <v>802.23</v>
      </c>
      <c r="D488" t="s">
        <v>35524</v>
      </c>
      <c r="E488" t="s">
        <v>35527</v>
      </c>
      <c r="F488" t="s">
        <v>19710</v>
      </c>
    </row>
    <row r="489" spans="1:6">
      <c r="A489" t="s">
        <v>31011</v>
      </c>
      <c r="B489" s="1">
        <v>45146</v>
      </c>
      <c r="C489">
        <v>455.12</v>
      </c>
      <c r="D489" t="s">
        <v>35524</v>
      </c>
      <c r="E489" t="s">
        <v>35528</v>
      </c>
      <c r="F489" t="s">
        <v>20257</v>
      </c>
    </row>
    <row r="490" spans="1:6">
      <c r="A490" t="s">
        <v>31012</v>
      </c>
      <c r="B490" s="1">
        <v>45180</v>
      </c>
      <c r="C490">
        <v>276.75</v>
      </c>
      <c r="D490" t="s">
        <v>35525</v>
      </c>
      <c r="E490" t="s">
        <v>35528</v>
      </c>
      <c r="F490" t="s">
        <v>16137</v>
      </c>
    </row>
    <row r="491" spans="1:6">
      <c r="A491" t="s">
        <v>31013</v>
      </c>
      <c r="B491" s="1">
        <v>45419</v>
      </c>
      <c r="C491">
        <v>1402.67</v>
      </c>
      <c r="D491" t="s">
        <v>35524</v>
      </c>
      <c r="E491" t="s">
        <v>35528</v>
      </c>
      <c r="F491" t="s">
        <v>18814</v>
      </c>
    </row>
    <row r="492" spans="1:6">
      <c r="A492" t="s">
        <v>31014</v>
      </c>
      <c r="B492" s="1">
        <v>45502</v>
      </c>
      <c r="C492">
        <v>1420.98</v>
      </c>
      <c r="D492" t="s">
        <v>35526</v>
      </c>
      <c r="E492" t="s">
        <v>35528</v>
      </c>
      <c r="F492" t="s">
        <v>15971</v>
      </c>
    </row>
    <row r="493" spans="1:6">
      <c r="A493" t="s">
        <v>31015</v>
      </c>
      <c r="B493" s="1">
        <v>44605</v>
      </c>
      <c r="C493">
        <v>672.91</v>
      </c>
      <c r="D493" t="s">
        <v>35524</v>
      </c>
      <c r="E493" t="s">
        <v>35527</v>
      </c>
      <c r="F493" t="s">
        <v>20089</v>
      </c>
    </row>
    <row r="494" spans="1:6">
      <c r="A494" t="s">
        <v>31016</v>
      </c>
      <c r="B494" s="1">
        <v>45106</v>
      </c>
      <c r="C494">
        <v>505.41</v>
      </c>
      <c r="D494" t="s">
        <v>35524</v>
      </c>
      <c r="E494" t="s">
        <v>35527</v>
      </c>
      <c r="F494" t="s">
        <v>15519</v>
      </c>
    </row>
    <row r="495" spans="1:6">
      <c r="A495" t="s">
        <v>31017</v>
      </c>
      <c r="B495" s="1">
        <v>45002</v>
      </c>
      <c r="C495">
        <v>589.22</v>
      </c>
      <c r="D495" t="s">
        <v>35526</v>
      </c>
      <c r="E495" t="s">
        <v>35528</v>
      </c>
      <c r="F495" t="s">
        <v>16496</v>
      </c>
    </row>
    <row r="496" spans="1:6">
      <c r="A496" t="s">
        <v>31018</v>
      </c>
      <c r="B496" s="1">
        <v>45377</v>
      </c>
      <c r="C496">
        <v>607.4</v>
      </c>
      <c r="D496" t="s">
        <v>35525</v>
      </c>
      <c r="E496" t="s">
        <v>35527</v>
      </c>
      <c r="F496" t="s">
        <v>19538</v>
      </c>
    </row>
    <row r="497" spans="1:6">
      <c r="A497" t="s">
        <v>31019</v>
      </c>
      <c r="B497" s="1">
        <v>45026</v>
      </c>
      <c r="C497">
        <v>238.46</v>
      </c>
      <c r="D497" t="s">
        <v>35524</v>
      </c>
      <c r="E497" t="s">
        <v>35528</v>
      </c>
      <c r="F497" t="s">
        <v>16139</v>
      </c>
    </row>
    <row r="498" spans="1:6">
      <c r="A498" t="s">
        <v>31020</v>
      </c>
      <c r="B498" s="1">
        <v>45393</v>
      </c>
      <c r="C498">
        <v>633.73</v>
      </c>
      <c r="D498" t="s">
        <v>35524</v>
      </c>
      <c r="E498" t="s">
        <v>35528</v>
      </c>
      <c r="F498" t="s">
        <v>18006</v>
      </c>
    </row>
    <row r="499" spans="1:6">
      <c r="A499" t="s">
        <v>31021</v>
      </c>
      <c r="B499" s="1">
        <v>45429</v>
      </c>
      <c r="C499">
        <v>307.52999999999997</v>
      </c>
      <c r="D499" t="s">
        <v>35524</v>
      </c>
      <c r="E499" t="s">
        <v>35527</v>
      </c>
      <c r="F499" t="s">
        <v>15759</v>
      </c>
    </row>
    <row r="500" spans="1:6">
      <c r="A500" t="s">
        <v>31022</v>
      </c>
      <c r="B500" s="1">
        <v>45047</v>
      </c>
      <c r="C500">
        <v>1226.6400000000001</v>
      </c>
      <c r="D500" t="s">
        <v>35526</v>
      </c>
      <c r="E500" t="s">
        <v>35527</v>
      </c>
      <c r="F500" t="s">
        <v>18156</v>
      </c>
    </row>
    <row r="501" spans="1:6">
      <c r="A501" t="s">
        <v>31023</v>
      </c>
      <c r="B501" s="1">
        <v>44682</v>
      </c>
      <c r="C501">
        <v>705.84</v>
      </c>
      <c r="D501" t="s">
        <v>35526</v>
      </c>
      <c r="E501" t="s">
        <v>35528</v>
      </c>
      <c r="F501" t="s">
        <v>20251</v>
      </c>
    </row>
    <row r="502" spans="1:6">
      <c r="A502" t="s">
        <v>31024</v>
      </c>
      <c r="B502" s="1">
        <v>45516</v>
      </c>
      <c r="C502">
        <v>969.48</v>
      </c>
      <c r="D502" t="s">
        <v>35526</v>
      </c>
      <c r="E502" t="s">
        <v>35528</v>
      </c>
      <c r="F502" t="s">
        <v>19554</v>
      </c>
    </row>
    <row r="503" spans="1:6">
      <c r="A503" t="s">
        <v>31025</v>
      </c>
      <c r="B503" s="1">
        <v>45397</v>
      </c>
      <c r="C503">
        <v>1289.57</v>
      </c>
      <c r="D503" t="s">
        <v>35525</v>
      </c>
      <c r="E503" t="s">
        <v>35527</v>
      </c>
      <c r="F503" t="s">
        <v>18953</v>
      </c>
    </row>
    <row r="504" spans="1:6">
      <c r="A504" t="s">
        <v>31026</v>
      </c>
      <c r="B504" s="1">
        <v>45560</v>
      </c>
      <c r="C504">
        <v>1081.42</v>
      </c>
      <c r="D504" t="s">
        <v>35525</v>
      </c>
      <c r="E504" t="s">
        <v>35527</v>
      </c>
      <c r="F504" t="s">
        <v>17310</v>
      </c>
    </row>
    <row r="505" spans="1:6">
      <c r="A505" t="s">
        <v>31027</v>
      </c>
      <c r="B505" s="1">
        <v>44736</v>
      </c>
      <c r="C505">
        <v>484.58</v>
      </c>
      <c r="D505" t="s">
        <v>35524</v>
      </c>
      <c r="E505" t="s">
        <v>35528</v>
      </c>
      <c r="F505" t="s">
        <v>16009</v>
      </c>
    </row>
    <row r="506" spans="1:6">
      <c r="A506" t="s">
        <v>31028</v>
      </c>
      <c r="B506" s="1">
        <v>45540</v>
      </c>
      <c r="C506">
        <v>355.58</v>
      </c>
      <c r="D506" t="s">
        <v>35524</v>
      </c>
      <c r="E506" t="s">
        <v>35527</v>
      </c>
      <c r="F506" t="s">
        <v>19667</v>
      </c>
    </row>
    <row r="507" spans="1:6">
      <c r="A507" t="s">
        <v>31029</v>
      </c>
      <c r="B507" s="1">
        <v>44709</v>
      </c>
      <c r="C507">
        <v>256.02999999999997</v>
      </c>
      <c r="D507" t="s">
        <v>35524</v>
      </c>
      <c r="E507" t="s">
        <v>35528</v>
      </c>
      <c r="F507" t="s">
        <v>16535</v>
      </c>
    </row>
    <row r="508" spans="1:6">
      <c r="A508" t="s">
        <v>31030</v>
      </c>
      <c r="B508" s="1">
        <v>45048</v>
      </c>
      <c r="C508">
        <v>919.73</v>
      </c>
      <c r="D508" t="s">
        <v>35525</v>
      </c>
      <c r="E508" t="s">
        <v>35528</v>
      </c>
      <c r="F508" t="s">
        <v>19907</v>
      </c>
    </row>
    <row r="509" spans="1:6">
      <c r="A509" t="s">
        <v>31031</v>
      </c>
      <c r="B509" s="1">
        <v>45310</v>
      </c>
      <c r="C509">
        <v>253.44</v>
      </c>
      <c r="D509" t="s">
        <v>35525</v>
      </c>
      <c r="E509" t="s">
        <v>35528</v>
      </c>
      <c r="F509" t="s">
        <v>18899</v>
      </c>
    </row>
    <row r="510" spans="1:6">
      <c r="A510" t="s">
        <v>31032</v>
      </c>
      <c r="B510" s="1">
        <v>45546</v>
      </c>
      <c r="C510">
        <v>1137</v>
      </c>
      <c r="D510" t="s">
        <v>35524</v>
      </c>
      <c r="E510" t="s">
        <v>35528</v>
      </c>
      <c r="F510" t="s">
        <v>16352</v>
      </c>
    </row>
    <row r="511" spans="1:6">
      <c r="A511" t="s">
        <v>31033</v>
      </c>
      <c r="B511" s="1">
        <v>45273</v>
      </c>
      <c r="C511">
        <v>209.13</v>
      </c>
      <c r="D511" t="s">
        <v>35524</v>
      </c>
      <c r="E511" t="s">
        <v>35528</v>
      </c>
      <c r="F511" t="s">
        <v>15980</v>
      </c>
    </row>
    <row r="512" spans="1:6">
      <c r="A512" t="s">
        <v>31034</v>
      </c>
      <c r="B512" s="1">
        <v>45130</v>
      </c>
      <c r="C512">
        <v>1467.79</v>
      </c>
      <c r="D512" t="s">
        <v>35524</v>
      </c>
      <c r="E512" t="s">
        <v>35527</v>
      </c>
      <c r="F512" t="s">
        <v>17207</v>
      </c>
    </row>
    <row r="513" spans="1:6">
      <c r="A513" t="s">
        <v>31035</v>
      </c>
      <c r="B513" s="1">
        <v>45311</v>
      </c>
      <c r="C513">
        <v>86.11</v>
      </c>
      <c r="D513" t="s">
        <v>35525</v>
      </c>
      <c r="E513" t="s">
        <v>35527</v>
      </c>
      <c r="F513" t="s">
        <v>18362</v>
      </c>
    </row>
    <row r="514" spans="1:6">
      <c r="A514" t="s">
        <v>31036</v>
      </c>
      <c r="B514" s="1">
        <v>45013</v>
      </c>
      <c r="C514">
        <v>871.9</v>
      </c>
      <c r="D514" t="s">
        <v>35524</v>
      </c>
      <c r="E514" t="s">
        <v>35527</v>
      </c>
      <c r="F514" t="s">
        <v>17796</v>
      </c>
    </row>
    <row r="515" spans="1:6">
      <c r="A515" t="s">
        <v>31037</v>
      </c>
      <c r="B515" s="1">
        <v>44905</v>
      </c>
      <c r="C515">
        <v>968.6</v>
      </c>
      <c r="D515" t="s">
        <v>35526</v>
      </c>
      <c r="E515" t="s">
        <v>35527</v>
      </c>
      <c r="F515" t="s">
        <v>17247</v>
      </c>
    </row>
    <row r="516" spans="1:6">
      <c r="A516" t="s">
        <v>31038</v>
      </c>
      <c r="B516" s="1">
        <v>44597</v>
      </c>
      <c r="C516">
        <v>996.22</v>
      </c>
      <c r="D516" t="s">
        <v>35525</v>
      </c>
      <c r="E516" t="s">
        <v>35528</v>
      </c>
      <c r="F516" t="s">
        <v>16723</v>
      </c>
    </row>
    <row r="517" spans="1:6">
      <c r="A517" t="s">
        <v>31039</v>
      </c>
      <c r="B517" s="1">
        <v>45489</v>
      </c>
      <c r="C517">
        <v>985.67</v>
      </c>
      <c r="D517" t="s">
        <v>35525</v>
      </c>
      <c r="E517" t="s">
        <v>35528</v>
      </c>
      <c r="F517" t="s">
        <v>19419</v>
      </c>
    </row>
    <row r="518" spans="1:6">
      <c r="A518" t="s">
        <v>31040</v>
      </c>
      <c r="B518" s="1">
        <v>44674</v>
      </c>
      <c r="C518">
        <v>1475.93</v>
      </c>
      <c r="D518" t="s">
        <v>35524</v>
      </c>
      <c r="E518" t="s">
        <v>35527</v>
      </c>
      <c r="F518" t="s">
        <v>17855</v>
      </c>
    </row>
    <row r="519" spans="1:6">
      <c r="A519" t="s">
        <v>31041</v>
      </c>
      <c r="B519" s="1">
        <v>44577</v>
      </c>
      <c r="C519">
        <v>1408.59</v>
      </c>
      <c r="D519" t="s">
        <v>35524</v>
      </c>
      <c r="E519" t="s">
        <v>35528</v>
      </c>
      <c r="F519" t="s">
        <v>16700</v>
      </c>
    </row>
    <row r="520" spans="1:6">
      <c r="A520" t="s">
        <v>31042</v>
      </c>
      <c r="B520" s="1">
        <v>45055</v>
      </c>
      <c r="C520">
        <v>803.12</v>
      </c>
      <c r="D520" t="s">
        <v>35524</v>
      </c>
      <c r="E520" t="s">
        <v>35527</v>
      </c>
      <c r="F520" t="s">
        <v>16749</v>
      </c>
    </row>
    <row r="521" spans="1:6">
      <c r="A521" t="s">
        <v>31043</v>
      </c>
      <c r="B521" s="1">
        <v>45368</v>
      </c>
      <c r="C521">
        <v>1161.47</v>
      </c>
      <c r="D521" t="s">
        <v>35526</v>
      </c>
      <c r="E521" t="s">
        <v>35527</v>
      </c>
      <c r="F521" t="s">
        <v>16462</v>
      </c>
    </row>
    <row r="522" spans="1:6">
      <c r="A522" t="s">
        <v>31044</v>
      </c>
      <c r="B522" s="1">
        <v>45004</v>
      </c>
      <c r="C522">
        <v>381.16</v>
      </c>
      <c r="D522" t="s">
        <v>35525</v>
      </c>
      <c r="E522" t="s">
        <v>35528</v>
      </c>
      <c r="F522" t="s">
        <v>18266</v>
      </c>
    </row>
    <row r="523" spans="1:6">
      <c r="A523" t="s">
        <v>31045</v>
      </c>
      <c r="B523" s="1">
        <v>44893</v>
      </c>
      <c r="C523">
        <v>1356.42</v>
      </c>
      <c r="D523" t="s">
        <v>35526</v>
      </c>
      <c r="E523" t="s">
        <v>35527</v>
      </c>
      <c r="F523" t="s">
        <v>19528</v>
      </c>
    </row>
    <row r="524" spans="1:6">
      <c r="A524" t="s">
        <v>31046</v>
      </c>
      <c r="B524" s="1">
        <v>44985</v>
      </c>
      <c r="C524">
        <v>1073.25</v>
      </c>
      <c r="D524" t="s">
        <v>35525</v>
      </c>
      <c r="E524" t="s">
        <v>35527</v>
      </c>
      <c r="F524" t="s">
        <v>18373</v>
      </c>
    </row>
    <row r="525" spans="1:6">
      <c r="A525" t="s">
        <v>31047</v>
      </c>
      <c r="B525" s="1">
        <v>44579</v>
      </c>
      <c r="C525">
        <v>1360.32</v>
      </c>
      <c r="D525" t="s">
        <v>35525</v>
      </c>
      <c r="E525" t="s">
        <v>35527</v>
      </c>
      <c r="F525" t="s">
        <v>18656</v>
      </c>
    </row>
    <row r="526" spans="1:6">
      <c r="A526" t="s">
        <v>31048</v>
      </c>
      <c r="B526" s="1">
        <v>44921</v>
      </c>
      <c r="C526">
        <v>509.69</v>
      </c>
      <c r="D526" t="s">
        <v>35524</v>
      </c>
      <c r="E526" t="s">
        <v>35528</v>
      </c>
      <c r="F526" t="s">
        <v>19233</v>
      </c>
    </row>
    <row r="527" spans="1:6">
      <c r="A527" t="s">
        <v>31049</v>
      </c>
      <c r="B527" s="1">
        <v>44568</v>
      </c>
      <c r="C527">
        <v>209.76</v>
      </c>
      <c r="D527" t="s">
        <v>35524</v>
      </c>
      <c r="E527" t="s">
        <v>35527</v>
      </c>
      <c r="F527" t="s">
        <v>18961</v>
      </c>
    </row>
    <row r="528" spans="1:6">
      <c r="A528" t="s">
        <v>31050</v>
      </c>
      <c r="B528" s="1">
        <v>45061</v>
      </c>
      <c r="C528">
        <v>923.9</v>
      </c>
      <c r="D528" t="s">
        <v>35524</v>
      </c>
      <c r="E528" t="s">
        <v>35527</v>
      </c>
      <c r="F528" t="s">
        <v>18255</v>
      </c>
    </row>
    <row r="529" spans="1:6">
      <c r="A529" t="s">
        <v>31051</v>
      </c>
      <c r="B529" s="1">
        <v>45587</v>
      </c>
      <c r="C529">
        <v>855.7</v>
      </c>
      <c r="D529" t="s">
        <v>35526</v>
      </c>
      <c r="E529" t="s">
        <v>35528</v>
      </c>
      <c r="F529" t="s">
        <v>18771</v>
      </c>
    </row>
    <row r="530" spans="1:6">
      <c r="A530" t="s">
        <v>31052</v>
      </c>
      <c r="B530" s="1">
        <v>44937</v>
      </c>
      <c r="C530">
        <v>1462.5</v>
      </c>
      <c r="D530" t="s">
        <v>35526</v>
      </c>
      <c r="E530" t="s">
        <v>35528</v>
      </c>
      <c r="F530" t="s">
        <v>18105</v>
      </c>
    </row>
    <row r="531" spans="1:6">
      <c r="A531" t="s">
        <v>31053</v>
      </c>
      <c r="B531" s="1">
        <v>45082</v>
      </c>
      <c r="C531">
        <v>62.84</v>
      </c>
      <c r="D531" t="s">
        <v>35526</v>
      </c>
      <c r="E531" t="s">
        <v>35527</v>
      </c>
      <c r="F531" t="s">
        <v>16245</v>
      </c>
    </row>
    <row r="532" spans="1:6">
      <c r="A532" t="s">
        <v>31054</v>
      </c>
      <c r="B532" s="1">
        <v>45381</v>
      </c>
      <c r="C532">
        <v>81.83</v>
      </c>
      <c r="D532" t="s">
        <v>35525</v>
      </c>
      <c r="E532" t="s">
        <v>35528</v>
      </c>
      <c r="F532" t="s">
        <v>20086</v>
      </c>
    </row>
    <row r="533" spans="1:6">
      <c r="A533" t="s">
        <v>31055</v>
      </c>
      <c r="B533" s="1">
        <v>44561</v>
      </c>
      <c r="C533">
        <v>1106.81</v>
      </c>
      <c r="D533" t="s">
        <v>35525</v>
      </c>
      <c r="E533" t="s">
        <v>35528</v>
      </c>
      <c r="F533" t="s">
        <v>20179</v>
      </c>
    </row>
    <row r="534" spans="1:6">
      <c r="A534" t="s">
        <v>31056</v>
      </c>
      <c r="B534" s="1">
        <v>45194</v>
      </c>
      <c r="C534">
        <v>616.25</v>
      </c>
      <c r="D534" t="s">
        <v>35526</v>
      </c>
      <c r="E534" t="s">
        <v>35528</v>
      </c>
      <c r="F534" t="s">
        <v>16291</v>
      </c>
    </row>
    <row r="535" spans="1:6">
      <c r="A535" t="s">
        <v>31057</v>
      </c>
      <c r="B535" s="1">
        <v>44606</v>
      </c>
      <c r="C535">
        <v>1115.21</v>
      </c>
      <c r="D535" t="s">
        <v>35524</v>
      </c>
      <c r="E535" t="s">
        <v>35527</v>
      </c>
      <c r="F535" t="s">
        <v>17286</v>
      </c>
    </row>
    <row r="536" spans="1:6">
      <c r="A536" t="s">
        <v>31058</v>
      </c>
      <c r="B536" s="1">
        <v>45302</v>
      </c>
      <c r="C536">
        <v>121.99</v>
      </c>
      <c r="D536" t="s">
        <v>35524</v>
      </c>
      <c r="E536" t="s">
        <v>35527</v>
      </c>
      <c r="F536" t="s">
        <v>16217</v>
      </c>
    </row>
    <row r="537" spans="1:6">
      <c r="A537" t="s">
        <v>31059</v>
      </c>
      <c r="B537" s="1">
        <v>45003</v>
      </c>
      <c r="C537">
        <v>1261.82</v>
      </c>
      <c r="D537" t="s">
        <v>35525</v>
      </c>
      <c r="E537" t="s">
        <v>35527</v>
      </c>
      <c r="F537" t="s">
        <v>19009</v>
      </c>
    </row>
    <row r="538" spans="1:6">
      <c r="A538" t="s">
        <v>31060</v>
      </c>
      <c r="B538" s="1">
        <v>44566</v>
      </c>
      <c r="C538">
        <v>341.44</v>
      </c>
      <c r="D538" t="s">
        <v>35524</v>
      </c>
      <c r="E538" t="s">
        <v>35528</v>
      </c>
      <c r="F538" t="s">
        <v>16011</v>
      </c>
    </row>
    <row r="539" spans="1:6">
      <c r="A539" t="s">
        <v>31061</v>
      </c>
      <c r="B539" s="1">
        <v>45411</v>
      </c>
      <c r="C539">
        <v>352.98</v>
      </c>
      <c r="D539" t="s">
        <v>35526</v>
      </c>
      <c r="E539" t="s">
        <v>35528</v>
      </c>
      <c r="F539" t="s">
        <v>16393</v>
      </c>
    </row>
    <row r="540" spans="1:6">
      <c r="A540" t="s">
        <v>31062</v>
      </c>
      <c r="B540" s="1">
        <v>45168</v>
      </c>
      <c r="C540">
        <v>764.5</v>
      </c>
      <c r="D540" t="s">
        <v>35525</v>
      </c>
      <c r="E540" t="s">
        <v>35527</v>
      </c>
      <c r="F540" t="s">
        <v>18517</v>
      </c>
    </row>
    <row r="541" spans="1:6">
      <c r="A541" t="s">
        <v>31063</v>
      </c>
      <c r="B541" s="1">
        <v>44588</v>
      </c>
      <c r="C541">
        <v>1385.75</v>
      </c>
      <c r="D541" t="s">
        <v>35525</v>
      </c>
      <c r="E541" t="s">
        <v>35528</v>
      </c>
      <c r="F541" t="s">
        <v>18291</v>
      </c>
    </row>
    <row r="542" spans="1:6">
      <c r="A542" t="s">
        <v>31064</v>
      </c>
      <c r="B542" s="1">
        <v>45431</v>
      </c>
      <c r="C542">
        <v>1447.47</v>
      </c>
      <c r="D542" t="s">
        <v>35526</v>
      </c>
      <c r="E542" t="s">
        <v>35527</v>
      </c>
      <c r="F542" t="s">
        <v>19034</v>
      </c>
    </row>
    <row r="543" spans="1:6">
      <c r="A543" t="s">
        <v>31065</v>
      </c>
      <c r="B543" s="1">
        <v>45353</v>
      </c>
      <c r="C543">
        <v>1227.8399999999999</v>
      </c>
      <c r="D543" t="s">
        <v>35524</v>
      </c>
      <c r="E543" t="s">
        <v>35527</v>
      </c>
      <c r="F543" t="s">
        <v>18105</v>
      </c>
    </row>
    <row r="544" spans="1:6">
      <c r="A544" t="s">
        <v>31066</v>
      </c>
      <c r="B544" s="1">
        <v>45363</v>
      </c>
      <c r="C544">
        <v>756.81</v>
      </c>
      <c r="D544" t="s">
        <v>35524</v>
      </c>
      <c r="E544" t="s">
        <v>35527</v>
      </c>
      <c r="F544" t="s">
        <v>15898</v>
      </c>
    </row>
    <row r="545" spans="1:6">
      <c r="A545" t="s">
        <v>31067</v>
      </c>
      <c r="B545" s="1">
        <v>45448</v>
      </c>
      <c r="C545">
        <v>1482.49</v>
      </c>
      <c r="D545" t="s">
        <v>35526</v>
      </c>
      <c r="E545" t="s">
        <v>35527</v>
      </c>
      <c r="F545" t="s">
        <v>17149</v>
      </c>
    </row>
    <row r="546" spans="1:6">
      <c r="A546" t="s">
        <v>31068</v>
      </c>
      <c r="B546" s="1">
        <v>44786</v>
      </c>
      <c r="C546">
        <v>659.41</v>
      </c>
      <c r="D546" t="s">
        <v>35526</v>
      </c>
      <c r="E546" t="s">
        <v>35528</v>
      </c>
      <c r="F546" t="s">
        <v>19530</v>
      </c>
    </row>
    <row r="547" spans="1:6">
      <c r="A547" t="s">
        <v>31069</v>
      </c>
      <c r="B547" s="1">
        <v>45126</v>
      </c>
      <c r="C547">
        <v>1359.61</v>
      </c>
      <c r="D547" t="s">
        <v>35525</v>
      </c>
      <c r="E547" t="s">
        <v>35528</v>
      </c>
      <c r="F547" t="s">
        <v>16799</v>
      </c>
    </row>
    <row r="548" spans="1:6">
      <c r="A548" t="s">
        <v>31070</v>
      </c>
      <c r="B548" s="1">
        <v>45554</v>
      </c>
      <c r="C548">
        <v>843.13</v>
      </c>
      <c r="D548" t="s">
        <v>35526</v>
      </c>
      <c r="E548" t="s">
        <v>35527</v>
      </c>
      <c r="F548" t="s">
        <v>19626</v>
      </c>
    </row>
    <row r="549" spans="1:6">
      <c r="A549" t="s">
        <v>31071</v>
      </c>
      <c r="B549" s="1">
        <v>45466</v>
      </c>
      <c r="C549">
        <v>95.1</v>
      </c>
      <c r="D549" t="s">
        <v>35524</v>
      </c>
      <c r="E549" t="s">
        <v>35528</v>
      </c>
      <c r="F549" t="s">
        <v>17357</v>
      </c>
    </row>
    <row r="550" spans="1:6">
      <c r="A550" t="s">
        <v>31072</v>
      </c>
      <c r="B550" s="1">
        <v>45433</v>
      </c>
      <c r="C550">
        <v>1067.3800000000001</v>
      </c>
      <c r="D550" t="s">
        <v>35525</v>
      </c>
      <c r="E550" t="s">
        <v>35528</v>
      </c>
      <c r="F550" t="s">
        <v>19630</v>
      </c>
    </row>
    <row r="551" spans="1:6">
      <c r="A551" t="s">
        <v>31073</v>
      </c>
      <c r="B551" s="1">
        <v>44785</v>
      </c>
      <c r="C551">
        <v>1091.17</v>
      </c>
      <c r="D551" t="s">
        <v>35525</v>
      </c>
      <c r="E551" t="s">
        <v>35528</v>
      </c>
      <c r="F551" t="s">
        <v>19651</v>
      </c>
    </row>
    <row r="552" spans="1:6">
      <c r="A552" t="s">
        <v>31074</v>
      </c>
      <c r="B552" s="1">
        <v>45482</v>
      </c>
      <c r="C552">
        <v>1468.65</v>
      </c>
      <c r="D552" t="s">
        <v>35524</v>
      </c>
      <c r="E552" t="s">
        <v>35528</v>
      </c>
      <c r="F552" t="s">
        <v>18151</v>
      </c>
    </row>
    <row r="553" spans="1:6">
      <c r="A553" t="s">
        <v>31075</v>
      </c>
      <c r="B553" s="1">
        <v>44884</v>
      </c>
      <c r="C553">
        <v>695.78</v>
      </c>
      <c r="D553" t="s">
        <v>35524</v>
      </c>
      <c r="E553" t="s">
        <v>35528</v>
      </c>
      <c r="F553" t="s">
        <v>20275</v>
      </c>
    </row>
    <row r="554" spans="1:6">
      <c r="A554" t="s">
        <v>31076</v>
      </c>
      <c r="B554" s="1">
        <v>45299</v>
      </c>
      <c r="C554">
        <v>1144.33</v>
      </c>
      <c r="D554" t="s">
        <v>35525</v>
      </c>
      <c r="E554" t="s">
        <v>35528</v>
      </c>
      <c r="F554" t="s">
        <v>18201</v>
      </c>
    </row>
    <row r="555" spans="1:6">
      <c r="A555" t="s">
        <v>31077</v>
      </c>
      <c r="B555" s="1">
        <v>45631</v>
      </c>
      <c r="C555">
        <v>423.36</v>
      </c>
      <c r="D555" t="s">
        <v>35524</v>
      </c>
      <c r="E555" t="s">
        <v>35527</v>
      </c>
      <c r="F555" t="s">
        <v>18431</v>
      </c>
    </row>
    <row r="556" spans="1:6">
      <c r="A556" t="s">
        <v>31078</v>
      </c>
      <c r="B556" s="1">
        <v>45508</v>
      </c>
      <c r="C556">
        <v>1302.31</v>
      </c>
      <c r="D556" t="s">
        <v>35525</v>
      </c>
      <c r="E556" t="s">
        <v>35528</v>
      </c>
      <c r="F556" t="s">
        <v>19390</v>
      </c>
    </row>
    <row r="557" spans="1:6">
      <c r="A557" t="s">
        <v>31079</v>
      </c>
      <c r="B557" s="1">
        <v>45227</v>
      </c>
      <c r="C557">
        <v>487.82</v>
      </c>
      <c r="D557" t="s">
        <v>35525</v>
      </c>
      <c r="E557" t="s">
        <v>35527</v>
      </c>
      <c r="F557" t="s">
        <v>20191</v>
      </c>
    </row>
    <row r="558" spans="1:6">
      <c r="A558" t="s">
        <v>31080</v>
      </c>
      <c r="B558" s="1">
        <v>45280</v>
      </c>
      <c r="C558">
        <v>1288.55</v>
      </c>
      <c r="D558" t="s">
        <v>35526</v>
      </c>
      <c r="E558" t="s">
        <v>35527</v>
      </c>
      <c r="F558" t="s">
        <v>20145</v>
      </c>
    </row>
    <row r="559" spans="1:6">
      <c r="A559" t="s">
        <v>31081</v>
      </c>
      <c r="B559" s="1">
        <v>44617</v>
      </c>
      <c r="C559">
        <v>1186.74</v>
      </c>
      <c r="D559" t="s">
        <v>35524</v>
      </c>
      <c r="E559" t="s">
        <v>35527</v>
      </c>
      <c r="F559" t="s">
        <v>16776</v>
      </c>
    </row>
    <row r="560" spans="1:6">
      <c r="A560" t="s">
        <v>31082</v>
      </c>
      <c r="B560" s="1">
        <v>44873</v>
      </c>
      <c r="C560">
        <v>166.07</v>
      </c>
      <c r="D560" t="s">
        <v>35526</v>
      </c>
      <c r="E560" t="s">
        <v>35527</v>
      </c>
      <c r="F560" t="s">
        <v>17028</v>
      </c>
    </row>
    <row r="561" spans="1:6">
      <c r="A561" t="s">
        <v>31083</v>
      </c>
      <c r="B561" s="1">
        <v>44610</v>
      </c>
      <c r="C561">
        <v>390.73</v>
      </c>
      <c r="D561" t="s">
        <v>35526</v>
      </c>
      <c r="E561" t="s">
        <v>35528</v>
      </c>
      <c r="F561" t="s">
        <v>19028</v>
      </c>
    </row>
    <row r="562" spans="1:6">
      <c r="A562" t="s">
        <v>31084</v>
      </c>
      <c r="B562" s="1">
        <v>44981</v>
      </c>
      <c r="C562">
        <v>166.77</v>
      </c>
      <c r="D562" t="s">
        <v>35525</v>
      </c>
      <c r="E562" t="s">
        <v>35527</v>
      </c>
      <c r="F562" t="s">
        <v>18074</v>
      </c>
    </row>
    <row r="563" spans="1:6">
      <c r="A563" t="s">
        <v>31085</v>
      </c>
      <c r="B563" s="1">
        <v>44676</v>
      </c>
      <c r="C563">
        <v>62.09</v>
      </c>
      <c r="D563" t="s">
        <v>35524</v>
      </c>
      <c r="E563" t="s">
        <v>35527</v>
      </c>
      <c r="F563" t="s">
        <v>18881</v>
      </c>
    </row>
    <row r="564" spans="1:6">
      <c r="A564" t="s">
        <v>31086</v>
      </c>
      <c r="B564" s="1">
        <v>45168</v>
      </c>
      <c r="C564">
        <v>1011.71</v>
      </c>
      <c r="D564" t="s">
        <v>35524</v>
      </c>
      <c r="E564" t="s">
        <v>35528</v>
      </c>
      <c r="F564" t="s">
        <v>20333</v>
      </c>
    </row>
    <row r="565" spans="1:6">
      <c r="A565" t="s">
        <v>31087</v>
      </c>
      <c r="B565" s="1">
        <v>45548</v>
      </c>
      <c r="C565">
        <v>733.94</v>
      </c>
      <c r="D565" t="s">
        <v>35525</v>
      </c>
      <c r="E565" t="s">
        <v>35527</v>
      </c>
      <c r="F565" t="s">
        <v>16298</v>
      </c>
    </row>
    <row r="566" spans="1:6">
      <c r="A566" t="s">
        <v>31088</v>
      </c>
      <c r="B566" s="1">
        <v>45620</v>
      </c>
      <c r="C566">
        <v>363.24</v>
      </c>
      <c r="D566" t="s">
        <v>35526</v>
      </c>
      <c r="E566" t="s">
        <v>35527</v>
      </c>
      <c r="F566" t="s">
        <v>18716</v>
      </c>
    </row>
    <row r="567" spans="1:6">
      <c r="A567" t="s">
        <v>31089</v>
      </c>
      <c r="B567" s="1">
        <v>45289</v>
      </c>
      <c r="C567">
        <v>824.49</v>
      </c>
      <c r="D567" t="s">
        <v>35526</v>
      </c>
      <c r="E567" t="s">
        <v>35527</v>
      </c>
      <c r="F567" t="s">
        <v>18351</v>
      </c>
    </row>
    <row r="568" spans="1:6">
      <c r="A568" t="s">
        <v>31090</v>
      </c>
      <c r="B568" s="1">
        <v>44818</v>
      </c>
      <c r="C568">
        <v>1424.95</v>
      </c>
      <c r="D568" t="s">
        <v>35525</v>
      </c>
      <c r="E568" t="s">
        <v>35528</v>
      </c>
      <c r="F568" t="s">
        <v>16424</v>
      </c>
    </row>
    <row r="569" spans="1:6">
      <c r="A569" t="s">
        <v>31091</v>
      </c>
      <c r="B569" s="1">
        <v>45448</v>
      </c>
      <c r="C569">
        <v>669.23</v>
      </c>
      <c r="D569" t="s">
        <v>35524</v>
      </c>
      <c r="E569" t="s">
        <v>35527</v>
      </c>
      <c r="F569" t="s">
        <v>19056</v>
      </c>
    </row>
    <row r="570" spans="1:6">
      <c r="A570" t="s">
        <v>31092</v>
      </c>
      <c r="B570" s="1">
        <v>45075</v>
      </c>
      <c r="C570">
        <v>246.63</v>
      </c>
      <c r="D570" t="s">
        <v>35525</v>
      </c>
      <c r="E570" t="s">
        <v>35528</v>
      </c>
      <c r="F570" t="s">
        <v>17890</v>
      </c>
    </row>
    <row r="571" spans="1:6">
      <c r="A571" t="s">
        <v>31093</v>
      </c>
      <c r="B571" s="1">
        <v>44734</v>
      </c>
      <c r="C571">
        <v>357.6</v>
      </c>
      <c r="D571" t="s">
        <v>35525</v>
      </c>
      <c r="E571" t="s">
        <v>35527</v>
      </c>
      <c r="F571" t="s">
        <v>19041</v>
      </c>
    </row>
    <row r="572" spans="1:6">
      <c r="A572" t="s">
        <v>31094</v>
      </c>
      <c r="B572" s="1">
        <v>45028</v>
      </c>
      <c r="C572">
        <v>621.80999999999995</v>
      </c>
      <c r="D572" t="s">
        <v>35526</v>
      </c>
      <c r="E572" t="s">
        <v>35528</v>
      </c>
      <c r="F572" t="s">
        <v>19777</v>
      </c>
    </row>
    <row r="573" spans="1:6">
      <c r="A573" t="s">
        <v>31095</v>
      </c>
      <c r="B573" s="1">
        <v>45045</v>
      </c>
      <c r="C573">
        <v>1492.89</v>
      </c>
      <c r="D573" t="s">
        <v>35526</v>
      </c>
      <c r="E573" t="s">
        <v>35528</v>
      </c>
      <c r="F573" t="s">
        <v>16551</v>
      </c>
    </row>
    <row r="574" spans="1:6">
      <c r="A574" t="s">
        <v>31096</v>
      </c>
      <c r="B574" s="1">
        <v>45532</v>
      </c>
      <c r="C574">
        <v>898.18</v>
      </c>
      <c r="D574" t="s">
        <v>35525</v>
      </c>
      <c r="E574" t="s">
        <v>35528</v>
      </c>
      <c r="F574" t="s">
        <v>19851</v>
      </c>
    </row>
    <row r="575" spans="1:6">
      <c r="A575" t="s">
        <v>31097</v>
      </c>
      <c r="B575" s="1">
        <v>45036</v>
      </c>
      <c r="C575">
        <v>1279.19</v>
      </c>
      <c r="D575" t="s">
        <v>35524</v>
      </c>
      <c r="E575" t="s">
        <v>35527</v>
      </c>
      <c r="F575" t="s">
        <v>20401</v>
      </c>
    </row>
    <row r="576" spans="1:6">
      <c r="A576" t="s">
        <v>31098</v>
      </c>
      <c r="B576" s="1">
        <v>44709</v>
      </c>
      <c r="C576">
        <v>54.29</v>
      </c>
      <c r="D576" t="s">
        <v>35526</v>
      </c>
      <c r="E576" t="s">
        <v>35528</v>
      </c>
      <c r="F576" t="s">
        <v>15505</v>
      </c>
    </row>
    <row r="577" spans="1:6">
      <c r="A577" t="s">
        <v>31099</v>
      </c>
      <c r="B577" s="1">
        <v>45535</v>
      </c>
      <c r="C577">
        <v>615.46</v>
      </c>
      <c r="D577" t="s">
        <v>35526</v>
      </c>
      <c r="E577" t="s">
        <v>35528</v>
      </c>
      <c r="F577" t="s">
        <v>16123</v>
      </c>
    </row>
    <row r="578" spans="1:6">
      <c r="A578" t="s">
        <v>31100</v>
      </c>
      <c r="B578" s="1">
        <v>44919</v>
      </c>
      <c r="C578">
        <v>111.26</v>
      </c>
      <c r="D578" t="s">
        <v>35526</v>
      </c>
      <c r="E578" t="s">
        <v>35528</v>
      </c>
      <c r="F578" t="s">
        <v>16091</v>
      </c>
    </row>
    <row r="579" spans="1:6">
      <c r="A579" t="s">
        <v>31101</v>
      </c>
      <c r="B579" s="1">
        <v>44963</v>
      </c>
      <c r="C579">
        <v>562.47</v>
      </c>
      <c r="D579" t="s">
        <v>35525</v>
      </c>
      <c r="E579" t="s">
        <v>35528</v>
      </c>
      <c r="F579" t="s">
        <v>18330</v>
      </c>
    </row>
    <row r="580" spans="1:6">
      <c r="A580" t="s">
        <v>31102</v>
      </c>
      <c r="B580" s="1">
        <v>44718</v>
      </c>
      <c r="C580">
        <v>1365.13</v>
      </c>
      <c r="D580" t="s">
        <v>35525</v>
      </c>
      <c r="E580" t="s">
        <v>35527</v>
      </c>
      <c r="F580" t="s">
        <v>18632</v>
      </c>
    </row>
    <row r="581" spans="1:6">
      <c r="A581" t="s">
        <v>31103</v>
      </c>
      <c r="B581" s="1">
        <v>45486</v>
      </c>
      <c r="C581">
        <v>1290.04</v>
      </c>
      <c r="D581" t="s">
        <v>35524</v>
      </c>
      <c r="E581" t="s">
        <v>35528</v>
      </c>
      <c r="F581" t="s">
        <v>19507</v>
      </c>
    </row>
    <row r="582" spans="1:6">
      <c r="A582" t="s">
        <v>31104</v>
      </c>
      <c r="B582" s="1">
        <v>45116</v>
      </c>
      <c r="C582">
        <v>76.27</v>
      </c>
      <c r="D582" t="s">
        <v>35526</v>
      </c>
      <c r="E582" t="s">
        <v>35527</v>
      </c>
      <c r="F582" t="s">
        <v>19145</v>
      </c>
    </row>
    <row r="583" spans="1:6">
      <c r="A583" t="s">
        <v>31105</v>
      </c>
      <c r="B583" s="1">
        <v>44587</v>
      </c>
      <c r="C583">
        <v>964.74</v>
      </c>
      <c r="D583" t="s">
        <v>35524</v>
      </c>
      <c r="E583" t="s">
        <v>35527</v>
      </c>
      <c r="F583" t="s">
        <v>15967</v>
      </c>
    </row>
    <row r="584" spans="1:6">
      <c r="A584" t="s">
        <v>31106</v>
      </c>
      <c r="B584" s="1">
        <v>44634</v>
      </c>
      <c r="C584">
        <v>400.04</v>
      </c>
      <c r="D584" t="s">
        <v>35526</v>
      </c>
      <c r="E584" t="s">
        <v>35527</v>
      </c>
      <c r="F584" t="s">
        <v>17071</v>
      </c>
    </row>
    <row r="585" spans="1:6">
      <c r="A585" t="s">
        <v>31107</v>
      </c>
      <c r="B585" s="1">
        <v>45643</v>
      </c>
      <c r="C585">
        <v>105.4</v>
      </c>
      <c r="D585" t="s">
        <v>35526</v>
      </c>
      <c r="E585" t="s">
        <v>35527</v>
      </c>
      <c r="F585" t="s">
        <v>18875</v>
      </c>
    </row>
    <row r="586" spans="1:6">
      <c r="A586" t="s">
        <v>31108</v>
      </c>
      <c r="B586" s="1">
        <v>44801</v>
      </c>
      <c r="C586">
        <v>551.03</v>
      </c>
      <c r="D586" t="s">
        <v>35525</v>
      </c>
      <c r="E586" t="s">
        <v>35528</v>
      </c>
      <c r="F586" t="s">
        <v>17029</v>
      </c>
    </row>
    <row r="587" spans="1:6">
      <c r="A587" t="s">
        <v>31109</v>
      </c>
      <c r="B587" s="1">
        <v>45487</v>
      </c>
      <c r="C587">
        <v>602.57000000000005</v>
      </c>
      <c r="D587" t="s">
        <v>35524</v>
      </c>
      <c r="E587" t="s">
        <v>35527</v>
      </c>
      <c r="F587" t="s">
        <v>17195</v>
      </c>
    </row>
    <row r="588" spans="1:6">
      <c r="A588" t="s">
        <v>31110</v>
      </c>
      <c r="B588" s="1">
        <v>45639</v>
      </c>
      <c r="C588">
        <v>203.77</v>
      </c>
      <c r="D588" t="s">
        <v>35524</v>
      </c>
      <c r="E588" t="s">
        <v>35527</v>
      </c>
      <c r="F588" t="s">
        <v>18270</v>
      </c>
    </row>
    <row r="589" spans="1:6">
      <c r="A589" t="s">
        <v>31111</v>
      </c>
      <c r="B589" s="1">
        <v>45316</v>
      </c>
      <c r="C589">
        <v>276.23</v>
      </c>
      <c r="D589" t="s">
        <v>35526</v>
      </c>
      <c r="E589" t="s">
        <v>35528</v>
      </c>
      <c r="F589" t="s">
        <v>17135</v>
      </c>
    </row>
    <row r="590" spans="1:6">
      <c r="A590" t="s">
        <v>31112</v>
      </c>
      <c r="B590" s="1">
        <v>45184</v>
      </c>
      <c r="C590">
        <v>1428.41</v>
      </c>
      <c r="D590" t="s">
        <v>35524</v>
      </c>
      <c r="E590" t="s">
        <v>35527</v>
      </c>
      <c r="F590" t="s">
        <v>15705</v>
      </c>
    </row>
    <row r="591" spans="1:6">
      <c r="A591" t="s">
        <v>31113</v>
      </c>
      <c r="B591" s="1">
        <v>44906</v>
      </c>
      <c r="C591">
        <v>334.8</v>
      </c>
      <c r="D591" t="s">
        <v>35526</v>
      </c>
      <c r="E591" t="s">
        <v>35528</v>
      </c>
      <c r="F591" t="s">
        <v>19165</v>
      </c>
    </row>
    <row r="592" spans="1:6">
      <c r="A592" t="s">
        <v>31114</v>
      </c>
      <c r="B592" s="1">
        <v>45007</v>
      </c>
      <c r="C592">
        <v>283.72000000000003</v>
      </c>
      <c r="D592" t="s">
        <v>35526</v>
      </c>
      <c r="E592" t="s">
        <v>35527</v>
      </c>
      <c r="F592" t="s">
        <v>16124</v>
      </c>
    </row>
    <row r="593" spans="1:6">
      <c r="A593" t="s">
        <v>31115</v>
      </c>
      <c r="B593" s="1">
        <v>45347</v>
      </c>
      <c r="C593">
        <v>902.79</v>
      </c>
      <c r="D593" t="s">
        <v>35524</v>
      </c>
      <c r="E593" t="s">
        <v>35528</v>
      </c>
      <c r="F593" t="s">
        <v>16906</v>
      </c>
    </row>
    <row r="594" spans="1:6">
      <c r="A594" t="s">
        <v>31116</v>
      </c>
      <c r="B594" s="1">
        <v>45171</v>
      </c>
      <c r="C594">
        <v>804.07</v>
      </c>
      <c r="D594" t="s">
        <v>35526</v>
      </c>
      <c r="E594" t="s">
        <v>35528</v>
      </c>
      <c r="F594" t="s">
        <v>17311</v>
      </c>
    </row>
    <row r="595" spans="1:6">
      <c r="A595" t="s">
        <v>31117</v>
      </c>
      <c r="B595" s="1">
        <v>45466</v>
      </c>
      <c r="C595">
        <v>53.26</v>
      </c>
      <c r="D595" t="s">
        <v>35526</v>
      </c>
      <c r="E595" t="s">
        <v>35527</v>
      </c>
      <c r="F595" t="s">
        <v>17897</v>
      </c>
    </row>
    <row r="596" spans="1:6">
      <c r="A596" t="s">
        <v>31118</v>
      </c>
      <c r="B596" s="1">
        <v>45169</v>
      </c>
      <c r="C596">
        <v>503.5</v>
      </c>
      <c r="D596" t="s">
        <v>35525</v>
      </c>
      <c r="E596" t="s">
        <v>35527</v>
      </c>
      <c r="F596" t="s">
        <v>15923</v>
      </c>
    </row>
    <row r="597" spans="1:6">
      <c r="A597" t="s">
        <v>31119</v>
      </c>
      <c r="B597" s="1">
        <v>45480</v>
      </c>
      <c r="C597">
        <v>1214.07</v>
      </c>
      <c r="D597" t="s">
        <v>35526</v>
      </c>
      <c r="E597" t="s">
        <v>35527</v>
      </c>
      <c r="F597" t="s">
        <v>18195</v>
      </c>
    </row>
    <row r="598" spans="1:6">
      <c r="A598" t="s">
        <v>31120</v>
      </c>
      <c r="B598" s="1">
        <v>45341</v>
      </c>
      <c r="C598">
        <v>249.67</v>
      </c>
      <c r="D598" t="s">
        <v>35526</v>
      </c>
      <c r="E598" t="s">
        <v>35527</v>
      </c>
      <c r="F598" t="s">
        <v>17176</v>
      </c>
    </row>
    <row r="599" spans="1:6">
      <c r="A599" t="s">
        <v>31121</v>
      </c>
      <c r="B599" s="1">
        <v>45115</v>
      </c>
      <c r="C599">
        <v>753.56</v>
      </c>
      <c r="D599" t="s">
        <v>35524</v>
      </c>
      <c r="E599" t="s">
        <v>35528</v>
      </c>
      <c r="F599" t="s">
        <v>18443</v>
      </c>
    </row>
    <row r="600" spans="1:6">
      <c r="A600" t="s">
        <v>31122</v>
      </c>
      <c r="B600" s="1">
        <v>44809</v>
      </c>
      <c r="C600">
        <v>1006.19</v>
      </c>
      <c r="D600" t="s">
        <v>35526</v>
      </c>
      <c r="E600" t="s">
        <v>35527</v>
      </c>
      <c r="F600" t="s">
        <v>15817</v>
      </c>
    </row>
    <row r="601" spans="1:6">
      <c r="A601" t="s">
        <v>31123</v>
      </c>
      <c r="B601" s="1">
        <v>44612</v>
      </c>
      <c r="C601">
        <v>1095.6400000000001</v>
      </c>
      <c r="D601" t="s">
        <v>35524</v>
      </c>
      <c r="E601" t="s">
        <v>35527</v>
      </c>
      <c r="F601" t="s">
        <v>20392</v>
      </c>
    </row>
    <row r="602" spans="1:6">
      <c r="A602" t="s">
        <v>31124</v>
      </c>
      <c r="B602" s="1">
        <v>45059</v>
      </c>
      <c r="C602">
        <v>1227.71</v>
      </c>
      <c r="D602" t="s">
        <v>35525</v>
      </c>
      <c r="E602" t="s">
        <v>35527</v>
      </c>
      <c r="F602" t="s">
        <v>18695</v>
      </c>
    </row>
    <row r="603" spans="1:6">
      <c r="A603" t="s">
        <v>31125</v>
      </c>
      <c r="B603" s="1">
        <v>45249</v>
      </c>
      <c r="C603">
        <v>1363.99</v>
      </c>
      <c r="D603" t="s">
        <v>35524</v>
      </c>
      <c r="E603" t="s">
        <v>35528</v>
      </c>
      <c r="F603" t="s">
        <v>18214</v>
      </c>
    </row>
    <row r="604" spans="1:6">
      <c r="A604" t="s">
        <v>31126</v>
      </c>
      <c r="B604" s="1">
        <v>45277</v>
      </c>
      <c r="C604">
        <v>924.9</v>
      </c>
      <c r="D604" t="s">
        <v>35525</v>
      </c>
      <c r="E604" t="s">
        <v>35528</v>
      </c>
      <c r="F604" t="s">
        <v>17796</v>
      </c>
    </row>
    <row r="605" spans="1:6">
      <c r="A605" t="s">
        <v>31127</v>
      </c>
      <c r="B605" s="1">
        <v>45079</v>
      </c>
      <c r="C605">
        <v>1431.98</v>
      </c>
      <c r="D605" t="s">
        <v>35526</v>
      </c>
      <c r="E605" t="s">
        <v>35528</v>
      </c>
      <c r="F605" t="s">
        <v>17800</v>
      </c>
    </row>
    <row r="606" spans="1:6">
      <c r="A606" t="s">
        <v>31128</v>
      </c>
      <c r="B606" s="1">
        <v>45013</v>
      </c>
      <c r="C606">
        <v>1280.28</v>
      </c>
      <c r="D606" t="s">
        <v>35525</v>
      </c>
      <c r="E606" t="s">
        <v>35528</v>
      </c>
      <c r="F606" t="s">
        <v>16186</v>
      </c>
    </row>
    <row r="607" spans="1:6">
      <c r="A607" t="s">
        <v>31129</v>
      </c>
      <c r="B607" s="1">
        <v>45525</v>
      </c>
      <c r="C607">
        <v>906.71</v>
      </c>
      <c r="D607" t="s">
        <v>35524</v>
      </c>
      <c r="E607" t="s">
        <v>35527</v>
      </c>
      <c r="F607" t="s">
        <v>16682</v>
      </c>
    </row>
    <row r="608" spans="1:6">
      <c r="A608" t="s">
        <v>31130</v>
      </c>
      <c r="B608" s="1">
        <v>45194</v>
      </c>
      <c r="C608">
        <v>1072.8599999999999</v>
      </c>
      <c r="D608" t="s">
        <v>35526</v>
      </c>
      <c r="E608" t="s">
        <v>35528</v>
      </c>
      <c r="F608" t="s">
        <v>17529</v>
      </c>
    </row>
    <row r="609" spans="1:6">
      <c r="A609" t="s">
        <v>31131</v>
      </c>
      <c r="B609" s="1">
        <v>45595</v>
      </c>
      <c r="C609">
        <v>1330.54</v>
      </c>
      <c r="D609" t="s">
        <v>35524</v>
      </c>
      <c r="E609" t="s">
        <v>35528</v>
      </c>
      <c r="F609" t="s">
        <v>15825</v>
      </c>
    </row>
    <row r="610" spans="1:6">
      <c r="A610" t="s">
        <v>31132</v>
      </c>
      <c r="B610" s="1">
        <v>45488</v>
      </c>
      <c r="C610">
        <v>739.47</v>
      </c>
      <c r="D610" t="s">
        <v>35526</v>
      </c>
      <c r="E610" t="s">
        <v>35528</v>
      </c>
      <c r="F610" t="s">
        <v>18886</v>
      </c>
    </row>
    <row r="611" spans="1:6">
      <c r="A611" t="s">
        <v>31133</v>
      </c>
      <c r="B611" s="1">
        <v>45332</v>
      </c>
      <c r="C611">
        <v>1050.76</v>
      </c>
      <c r="D611" t="s">
        <v>35526</v>
      </c>
      <c r="E611" t="s">
        <v>35528</v>
      </c>
      <c r="F611" t="s">
        <v>18385</v>
      </c>
    </row>
    <row r="612" spans="1:6">
      <c r="A612" t="s">
        <v>31134</v>
      </c>
      <c r="B612" s="1">
        <v>45490</v>
      </c>
      <c r="C612">
        <v>695.31</v>
      </c>
      <c r="D612" t="s">
        <v>35526</v>
      </c>
      <c r="E612" t="s">
        <v>35528</v>
      </c>
      <c r="F612" t="s">
        <v>18977</v>
      </c>
    </row>
    <row r="613" spans="1:6">
      <c r="A613" t="s">
        <v>31135</v>
      </c>
      <c r="B613" s="1">
        <v>44959</v>
      </c>
      <c r="C613">
        <v>611.05999999999995</v>
      </c>
      <c r="D613" t="s">
        <v>35524</v>
      </c>
      <c r="E613" t="s">
        <v>35528</v>
      </c>
      <c r="F613" t="s">
        <v>18655</v>
      </c>
    </row>
    <row r="614" spans="1:6">
      <c r="A614" t="s">
        <v>31136</v>
      </c>
      <c r="B614" s="1">
        <v>44803</v>
      </c>
      <c r="C614">
        <v>1435.74</v>
      </c>
      <c r="D614" t="s">
        <v>35525</v>
      </c>
      <c r="E614" t="s">
        <v>35527</v>
      </c>
      <c r="F614" t="s">
        <v>16417</v>
      </c>
    </row>
    <row r="615" spans="1:6">
      <c r="A615" t="s">
        <v>31137</v>
      </c>
      <c r="B615" s="1">
        <v>44898</v>
      </c>
      <c r="C615">
        <v>826.1</v>
      </c>
      <c r="D615" t="s">
        <v>35525</v>
      </c>
      <c r="E615" t="s">
        <v>35527</v>
      </c>
      <c r="F615" t="s">
        <v>16002</v>
      </c>
    </row>
    <row r="616" spans="1:6">
      <c r="A616" t="s">
        <v>31138</v>
      </c>
      <c r="B616" s="1">
        <v>44754</v>
      </c>
      <c r="C616">
        <v>774.98</v>
      </c>
      <c r="D616" t="s">
        <v>35526</v>
      </c>
      <c r="E616" t="s">
        <v>35528</v>
      </c>
      <c r="F616" t="s">
        <v>18155</v>
      </c>
    </row>
    <row r="617" spans="1:6">
      <c r="A617" t="s">
        <v>31139</v>
      </c>
      <c r="B617" s="1">
        <v>45160</v>
      </c>
      <c r="C617">
        <v>616.52</v>
      </c>
      <c r="D617" t="s">
        <v>35524</v>
      </c>
      <c r="E617" t="s">
        <v>35527</v>
      </c>
      <c r="F617" t="s">
        <v>18306</v>
      </c>
    </row>
    <row r="618" spans="1:6">
      <c r="A618" t="s">
        <v>31140</v>
      </c>
      <c r="B618" s="1">
        <v>45025</v>
      </c>
      <c r="C618">
        <v>937.42</v>
      </c>
      <c r="D618" t="s">
        <v>35525</v>
      </c>
      <c r="E618" t="s">
        <v>35528</v>
      </c>
      <c r="F618" t="s">
        <v>18597</v>
      </c>
    </row>
    <row r="619" spans="1:6">
      <c r="A619" t="s">
        <v>31141</v>
      </c>
      <c r="B619" s="1">
        <v>44726</v>
      </c>
      <c r="C619">
        <v>1153.6600000000001</v>
      </c>
      <c r="D619" t="s">
        <v>35525</v>
      </c>
      <c r="E619" t="s">
        <v>35527</v>
      </c>
      <c r="F619" t="s">
        <v>15607</v>
      </c>
    </row>
    <row r="620" spans="1:6">
      <c r="A620" t="s">
        <v>31142</v>
      </c>
      <c r="B620" s="1">
        <v>44869</v>
      </c>
      <c r="C620">
        <v>136.18</v>
      </c>
      <c r="D620" t="s">
        <v>35525</v>
      </c>
      <c r="E620" t="s">
        <v>35527</v>
      </c>
      <c r="F620" t="s">
        <v>16652</v>
      </c>
    </row>
    <row r="621" spans="1:6">
      <c r="A621" t="s">
        <v>31143</v>
      </c>
      <c r="B621" s="1">
        <v>44903</v>
      </c>
      <c r="C621">
        <v>891.38</v>
      </c>
      <c r="D621" t="s">
        <v>35524</v>
      </c>
      <c r="E621" t="s">
        <v>35527</v>
      </c>
      <c r="F621" t="s">
        <v>17004</v>
      </c>
    </row>
    <row r="622" spans="1:6">
      <c r="A622" t="s">
        <v>31144</v>
      </c>
      <c r="B622" s="1">
        <v>45266</v>
      </c>
      <c r="C622">
        <v>595.34</v>
      </c>
      <c r="D622" t="s">
        <v>35525</v>
      </c>
      <c r="E622" t="s">
        <v>35528</v>
      </c>
      <c r="F622" t="s">
        <v>17876</v>
      </c>
    </row>
    <row r="623" spans="1:6">
      <c r="A623" t="s">
        <v>31145</v>
      </c>
      <c r="B623" s="1">
        <v>44635</v>
      </c>
      <c r="C623">
        <v>196.19</v>
      </c>
      <c r="D623" t="s">
        <v>35524</v>
      </c>
      <c r="E623" t="s">
        <v>35528</v>
      </c>
      <c r="F623" t="s">
        <v>15769</v>
      </c>
    </row>
    <row r="624" spans="1:6">
      <c r="A624" t="s">
        <v>31146</v>
      </c>
      <c r="B624" s="1">
        <v>45375</v>
      </c>
      <c r="C624">
        <v>634.23</v>
      </c>
      <c r="D624" t="s">
        <v>35524</v>
      </c>
      <c r="E624" t="s">
        <v>35527</v>
      </c>
      <c r="F624" t="s">
        <v>20377</v>
      </c>
    </row>
    <row r="625" spans="1:6">
      <c r="A625" t="s">
        <v>31147</v>
      </c>
      <c r="B625" s="1">
        <v>45294</v>
      </c>
      <c r="C625">
        <v>370.53</v>
      </c>
      <c r="D625" t="s">
        <v>35525</v>
      </c>
      <c r="E625" t="s">
        <v>35527</v>
      </c>
      <c r="F625" t="s">
        <v>15541</v>
      </c>
    </row>
    <row r="626" spans="1:6">
      <c r="A626" t="s">
        <v>31148</v>
      </c>
      <c r="B626" s="1">
        <v>45282</v>
      </c>
      <c r="C626">
        <v>912.03</v>
      </c>
      <c r="D626" t="s">
        <v>35524</v>
      </c>
      <c r="E626" t="s">
        <v>35527</v>
      </c>
      <c r="F626" t="s">
        <v>16487</v>
      </c>
    </row>
    <row r="627" spans="1:6">
      <c r="A627" t="s">
        <v>31149</v>
      </c>
      <c r="B627" s="1">
        <v>45152</v>
      </c>
      <c r="C627">
        <v>528.48</v>
      </c>
      <c r="D627" t="s">
        <v>35525</v>
      </c>
      <c r="E627" t="s">
        <v>35528</v>
      </c>
      <c r="F627" t="s">
        <v>17029</v>
      </c>
    </row>
    <row r="628" spans="1:6">
      <c r="A628" t="s">
        <v>31150</v>
      </c>
      <c r="B628" s="1">
        <v>44857</v>
      </c>
      <c r="C628">
        <v>485.59</v>
      </c>
      <c r="D628" t="s">
        <v>35525</v>
      </c>
      <c r="E628" t="s">
        <v>35527</v>
      </c>
      <c r="F628" t="s">
        <v>17610</v>
      </c>
    </row>
    <row r="629" spans="1:6">
      <c r="A629" t="s">
        <v>31151</v>
      </c>
      <c r="B629" s="1">
        <v>45050</v>
      </c>
      <c r="C629">
        <v>710.92</v>
      </c>
      <c r="D629" t="s">
        <v>35526</v>
      </c>
      <c r="E629" t="s">
        <v>35528</v>
      </c>
      <c r="F629" t="s">
        <v>16429</v>
      </c>
    </row>
    <row r="630" spans="1:6">
      <c r="A630" t="s">
        <v>31152</v>
      </c>
      <c r="B630" s="1">
        <v>45228</v>
      </c>
      <c r="C630">
        <v>595.17999999999995</v>
      </c>
      <c r="D630" t="s">
        <v>35526</v>
      </c>
      <c r="E630" t="s">
        <v>35528</v>
      </c>
      <c r="F630" t="s">
        <v>18656</v>
      </c>
    </row>
    <row r="631" spans="1:6">
      <c r="A631" t="s">
        <v>31153</v>
      </c>
      <c r="B631" s="1">
        <v>44877</v>
      </c>
      <c r="C631">
        <v>1005.58</v>
      </c>
      <c r="D631" t="s">
        <v>35524</v>
      </c>
      <c r="E631" t="s">
        <v>35528</v>
      </c>
      <c r="F631" t="s">
        <v>16830</v>
      </c>
    </row>
    <row r="632" spans="1:6">
      <c r="A632" t="s">
        <v>31154</v>
      </c>
      <c r="B632" s="1">
        <v>45448</v>
      </c>
      <c r="C632">
        <v>348.13</v>
      </c>
      <c r="D632" t="s">
        <v>35526</v>
      </c>
      <c r="E632" t="s">
        <v>35528</v>
      </c>
      <c r="F632" t="s">
        <v>16555</v>
      </c>
    </row>
    <row r="633" spans="1:6">
      <c r="A633" t="s">
        <v>31155</v>
      </c>
      <c r="B633" s="1">
        <v>44722</v>
      </c>
      <c r="C633">
        <v>1086.6600000000001</v>
      </c>
      <c r="D633" t="s">
        <v>35524</v>
      </c>
      <c r="E633" t="s">
        <v>35527</v>
      </c>
      <c r="F633" t="s">
        <v>16884</v>
      </c>
    </row>
    <row r="634" spans="1:6">
      <c r="A634" t="s">
        <v>31156</v>
      </c>
      <c r="B634" s="1">
        <v>45252</v>
      </c>
      <c r="C634">
        <v>1180.23</v>
      </c>
      <c r="D634" t="s">
        <v>35525</v>
      </c>
      <c r="E634" t="s">
        <v>35527</v>
      </c>
      <c r="F634" t="s">
        <v>17775</v>
      </c>
    </row>
    <row r="635" spans="1:6">
      <c r="A635" t="s">
        <v>31157</v>
      </c>
      <c r="B635" s="1">
        <v>45271</v>
      </c>
      <c r="C635">
        <v>820.94</v>
      </c>
      <c r="D635" t="s">
        <v>35524</v>
      </c>
      <c r="E635" t="s">
        <v>35528</v>
      </c>
      <c r="F635" t="s">
        <v>18174</v>
      </c>
    </row>
    <row r="636" spans="1:6">
      <c r="A636" t="s">
        <v>31158</v>
      </c>
      <c r="B636" s="1">
        <v>45082</v>
      </c>
      <c r="C636">
        <v>1188.55</v>
      </c>
      <c r="D636" t="s">
        <v>35525</v>
      </c>
      <c r="E636" t="s">
        <v>35527</v>
      </c>
      <c r="F636" t="s">
        <v>15682</v>
      </c>
    </row>
    <row r="637" spans="1:6">
      <c r="A637" t="s">
        <v>31159</v>
      </c>
      <c r="B637" s="1">
        <v>45357</v>
      </c>
      <c r="C637">
        <v>1273.4000000000001</v>
      </c>
      <c r="D637" t="s">
        <v>35524</v>
      </c>
      <c r="E637" t="s">
        <v>35528</v>
      </c>
      <c r="F637" t="s">
        <v>20227</v>
      </c>
    </row>
    <row r="638" spans="1:6">
      <c r="A638" t="s">
        <v>31160</v>
      </c>
      <c r="B638" s="1">
        <v>44863</v>
      </c>
      <c r="C638">
        <v>1455.31</v>
      </c>
      <c r="D638" t="s">
        <v>35524</v>
      </c>
      <c r="E638" t="s">
        <v>35527</v>
      </c>
      <c r="F638" t="s">
        <v>18094</v>
      </c>
    </row>
    <row r="639" spans="1:6">
      <c r="A639" t="s">
        <v>31161</v>
      </c>
      <c r="B639" s="1">
        <v>44685</v>
      </c>
      <c r="C639">
        <v>1211.57</v>
      </c>
      <c r="D639" t="s">
        <v>35525</v>
      </c>
      <c r="E639" t="s">
        <v>35528</v>
      </c>
      <c r="F639" t="s">
        <v>15860</v>
      </c>
    </row>
    <row r="640" spans="1:6">
      <c r="A640" t="s">
        <v>31162</v>
      </c>
      <c r="B640" s="1">
        <v>45180</v>
      </c>
      <c r="C640">
        <v>663.54</v>
      </c>
      <c r="D640" t="s">
        <v>35525</v>
      </c>
      <c r="E640" t="s">
        <v>35527</v>
      </c>
      <c r="F640" t="s">
        <v>20002</v>
      </c>
    </row>
    <row r="641" spans="1:6">
      <c r="A641" t="s">
        <v>31163</v>
      </c>
      <c r="B641" s="1">
        <v>44904</v>
      </c>
      <c r="C641">
        <v>1408.53</v>
      </c>
      <c r="D641" t="s">
        <v>35526</v>
      </c>
      <c r="E641" t="s">
        <v>35528</v>
      </c>
      <c r="F641" t="s">
        <v>15744</v>
      </c>
    </row>
    <row r="642" spans="1:6">
      <c r="A642" t="s">
        <v>31164</v>
      </c>
      <c r="B642" s="1">
        <v>44923</v>
      </c>
      <c r="C642">
        <v>898.97</v>
      </c>
      <c r="D642" t="s">
        <v>35525</v>
      </c>
      <c r="E642" t="s">
        <v>35528</v>
      </c>
      <c r="F642" t="s">
        <v>20274</v>
      </c>
    </row>
    <row r="643" spans="1:6">
      <c r="A643" t="s">
        <v>31165</v>
      </c>
      <c r="B643" s="1">
        <v>45016</v>
      </c>
      <c r="C643">
        <v>1441.6</v>
      </c>
      <c r="D643" t="s">
        <v>35526</v>
      </c>
      <c r="E643" t="s">
        <v>35527</v>
      </c>
      <c r="F643" t="s">
        <v>17714</v>
      </c>
    </row>
    <row r="644" spans="1:6">
      <c r="A644" t="s">
        <v>31166</v>
      </c>
      <c r="B644" s="1">
        <v>44668</v>
      </c>
      <c r="C644">
        <v>1210.55</v>
      </c>
      <c r="D644" t="s">
        <v>35524</v>
      </c>
      <c r="E644" t="s">
        <v>35527</v>
      </c>
      <c r="F644" t="s">
        <v>20498</v>
      </c>
    </row>
    <row r="645" spans="1:6">
      <c r="A645" t="s">
        <v>31167</v>
      </c>
      <c r="B645" s="1">
        <v>44588</v>
      </c>
      <c r="C645">
        <v>288.3</v>
      </c>
      <c r="D645" t="s">
        <v>35524</v>
      </c>
      <c r="E645" t="s">
        <v>35528</v>
      </c>
      <c r="F645" t="s">
        <v>17026</v>
      </c>
    </row>
    <row r="646" spans="1:6">
      <c r="A646" t="s">
        <v>31168</v>
      </c>
      <c r="B646" s="1">
        <v>45202</v>
      </c>
      <c r="C646">
        <v>1176.55</v>
      </c>
      <c r="D646" t="s">
        <v>35526</v>
      </c>
      <c r="E646" t="s">
        <v>35527</v>
      </c>
      <c r="F646" t="s">
        <v>19266</v>
      </c>
    </row>
    <row r="647" spans="1:6">
      <c r="A647" t="s">
        <v>31169</v>
      </c>
      <c r="B647" s="1">
        <v>44909</v>
      </c>
      <c r="C647">
        <v>1402.48</v>
      </c>
      <c r="D647" t="s">
        <v>35525</v>
      </c>
      <c r="E647" t="s">
        <v>35528</v>
      </c>
      <c r="F647" t="s">
        <v>18268</v>
      </c>
    </row>
    <row r="648" spans="1:6">
      <c r="A648" t="s">
        <v>31170</v>
      </c>
      <c r="B648" s="1">
        <v>44769</v>
      </c>
      <c r="C648">
        <v>917.01</v>
      </c>
      <c r="D648" t="s">
        <v>35526</v>
      </c>
      <c r="E648" t="s">
        <v>35528</v>
      </c>
      <c r="F648" t="s">
        <v>18605</v>
      </c>
    </row>
    <row r="649" spans="1:6">
      <c r="A649" t="s">
        <v>31171</v>
      </c>
      <c r="B649" s="1">
        <v>45270</v>
      </c>
      <c r="C649">
        <v>212.97</v>
      </c>
      <c r="D649" t="s">
        <v>35525</v>
      </c>
      <c r="E649" t="s">
        <v>35528</v>
      </c>
      <c r="F649" t="s">
        <v>20352</v>
      </c>
    </row>
    <row r="650" spans="1:6">
      <c r="A650" t="s">
        <v>31172</v>
      </c>
      <c r="B650" s="1">
        <v>45269</v>
      </c>
      <c r="C650">
        <v>89.1</v>
      </c>
      <c r="D650" t="s">
        <v>35526</v>
      </c>
      <c r="E650" t="s">
        <v>35527</v>
      </c>
      <c r="F650" t="s">
        <v>17583</v>
      </c>
    </row>
    <row r="651" spans="1:6">
      <c r="A651" t="s">
        <v>31173</v>
      </c>
      <c r="B651" s="1">
        <v>45559</v>
      </c>
      <c r="C651">
        <v>333.63</v>
      </c>
      <c r="D651" t="s">
        <v>35524</v>
      </c>
      <c r="E651" t="s">
        <v>35528</v>
      </c>
      <c r="F651" t="s">
        <v>19896</v>
      </c>
    </row>
    <row r="652" spans="1:6">
      <c r="A652" t="s">
        <v>31174</v>
      </c>
      <c r="B652" s="1">
        <v>44726</v>
      </c>
      <c r="C652">
        <v>902.73</v>
      </c>
      <c r="D652" t="s">
        <v>35526</v>
      </c>
      <c r="E652" t="s">
        <v>35527</v>
      </c>
      <c r="F652" t="s">
        <v>20096</v>
      </c>
    </row>
    <row r="653" spans="1:6">
      <c r="A653" t="s">
        <v>31175</v>
      </c>
      <c r="B653" s="1">
        <v>45258</v>
      </c>
      <c r="C653">
        <v>1150.1400000000001</v>
      </c>
      <c r="D653" t="s">
        <v>35524</v>
      </c>
      <c r="E653" t="s">
        <v>35527</v>
      </c>
      <c r="F653" t="s">
        <v>19341</v>
      </c>
    </row>
    <row r="654" spans="1:6">
      <c r="A654" t="s">
        <v>31176</v>
      </c>
      <c r="B654" s="1">
        <v>45303</v>
      </c>
      <c r="C654">
        <v>186.63</v>
      </c>
      <c r="D654" t="s">
        <v>35524</v>
      </c>
      <c r="E654" t="s">
        <v>35527</v>
      </c>
      <c r="F654" t="s">
        <v>16206</v>
      </c>
    </row>
    <row r="655" spans="1:6">
      <c r="A655" t="s">
        <v>31177</v>
      </c>
      <c r="B655" s="1">
        <v>44713</v>
      </c>
      <c r="C655">
        <v>1444.57</v>
      </c>
      <c r="D655" t="s">
        <v>35524</v>
      </c>
      <c r="E655" t="s">
        <v>35528</v>
      </c>
      <c r="F655" t="s">
        <v>15682</v>
      </c>
    </row>
    <row r="656" spans="1:6">
      <c r="A656" t="s">
        <v>31178</v>
      </c>
      <c r="B656" s="1">
        <v>44611</v>
      </c>
      <c r="C656">
        <v>634.28</v>
      </c>
      <c r="D656" t="s">
        <v>35524</v>
      </c>
      <c r="E656" t="s">
        <v>35527</v>
      </c>
      <c r="F656" t="s">
        <v>17533</v>
      </c>
    </row>
    <row r="657" spans="1:6">
      <c r="A657" t="s">
        <v>31179</v>
      </c>
      <c r="B657" s="1">
        <v>45130</v>
      </c>
      <c r="C657">
        <v>1438.65</v>
      </c>
      <c r="D657" t="s">
        <v>35524</v>
      </c>
      <c r="E657" t="s">
        <v>35528</v>
      </c>
      <c r="F657" t="s">
        <v>16214</v>
      </c>
    </row>
    <row r="658" spans="1:6">
      <c r="A658" t="s">
        <v>31180</v>
      </c>
      <c r="B658" s="1">
        <v>44763</v>
      </c>
      <c r="C658">
        <v>1478.92</v>
      </c>
      <c r="D658" t="s">
        <v>35526</v>
      </c>
      <c r="E658" t="s">
        <v>35528</v>
      </c>
      <c r="F658" t="s">
        <v>17078</v>
      </c>
    </row>
    <row r="659" spans="1:6">
      <c r="A659" t="s">
        <v>31181</v>
      </c>
      <c r="B659" s="1">
        <v>45153</v>
      </c>
      <c r="C659">
        <v>1483.33</v>
      </c>
      <c r="D659" t="s">
        <v>35526</v>
      </c>
      <c r="E659" t="s">
        <v>35527</v>
      </c>
      <c r="F659" t="s">
        <v>20261</v>
      </c>
    </row>
    <row r="660" spans="1:6">
      <c r="A660" t="s">
        <v>31182</v>
      </c>
      <c r="B660" s="1">
        <v>45176</v>
      </c>
      <c r="C660">
        <v>384.76</v>
      </c>
      <c r="D660" t="s">
        <v>35525</v>
      </c>
      <c r="E660" t="s">
        <v>35528</v>
      </c>
      <c r="F660" t="s">
        <v>17192</v>
      </c>
    </row>
    <row r="661" spans="1:6">
      <c r="A661" t="s">
        <v>31183</v>
      </c>
      <c r="B661" s="1">
        <v>45023</v>
      </c>
      <c r="C661">
        <v>1475.77</v>
      </c>
      <c r="D661" t="s">
        <v>35524</v>
      </c>
      <c r="E661" t="s">
        <v>35527</v>
      </c>
      <c r="F661" t="s">
        <v>18577</v>
      </c>
    </row>
    <row r="662" spans="1:6">
      <c r="A662" t="s">
        <v>31184</v>
      </c>
      <c r="B662" s="1">
        <v>45492</v>
      </c>
      <c r="C662">
        <v>1136.49</v>
      </c>
      <c r="D662" t="s">
        <v>35525</v>
      </c>
      <c r="E662" t="s">
        <v>35527</v>
      </c>
      <c r="F662" t="s">
        <v>15518</v>
      </c>
    </row>
    <row r="663" spans="1:6">
      <c r="A663" t="s">
        <v>31185</v>
      </c>
      <c r="B663" s="1">
        <v>45477</v>
      </c>
      <c r="C663">
        <v>87.78</v>
      </c>
      <c r="D663" t="s">
        <v>35524</v>
      </c>
      <c r="E663" t="s">
        <v>35527</v>
      </c>
      <c r="F663" t="s">
        <v>15817</v>
      </c>
    </row>
    <row r="664" spans="1:6">
      <c r="A664" t="s">
        <v>31186</v>
      </c>
      <c r="B664" s="1">
        <v>44834</v>
      </c>
      <c r="C664">
        <v>1119.05</v>
      </c>
      <c r="D664" t="s">
        <v>35526</v>
      </c>
      <c r="E664" t="s">
        <v>35527</v>
      </c>
      <c r="F664" t="s">
        <v>19879</v>
      </c>
    </row>
    <row r="665" spans="1:6">
      <c r="A665" t="s">
        <v>31187</v>
      </c>
      <c r="B665" s="1">
        <v>44979</v>
      </c>
      <c r="C665">
        <v>979.27</v>
      </c>
      <c r="D665" t="s">
        <v>35524</v>
      </c>
      <c r="E665" t="s">
        <v>35527</v>
      </c>
      <c r="F665" t="s">
        <v>18067</v>
      </c>
    </row>
    <row r="666" spans="1:6">
      <c r="A666" t="s">
        <v>31188</v>
      </c>
      <c r="B666" s="1">
        <v>44918</v>
      </c>
      <c r="C666">
        <v>1233.4000000000001</v>
      </c>
      <c r="D666" t="s">
        <v>35526</v>
      </c>
      <c r="E666" t="s">
        <v>35528</v>
      </c>
      <c r="F666" t="s">
        <v>17975</v>
      </c>
    </row>
    <row r="667" spans="1:6">
      <c r="A667" t="s">
        <v>31189</v>
      </c>
      <c r="B667" s="1">
        <v>44567</v>
      </c>
      <c r="C667">
        <v>1088.47</v>
      </c>
      <c r="D667" t="s">
        <v>35524</v>
      </c>
      <c r="E667" t="s">
        <v>35527</v>
      </c>
      <c r="F667" t="s">
        <v>16294</v>
      </c>
    </row>
    <row r="668" spans="1:6">
      <c r="A668" t="s">
        <v>31190</v>
      </c>
      <c r="B668" s="1">
        <v>44890</v>
      </c>
      <c r="C668">
        <v>244.16</v>
      </c>
      <c r="D668" t="s">
        <v>35524</v>
      </c>
      <c r="E668" t="s">
        <v>35528</v>
      </c>
      <c r="F668" t="s">
        <v>18300</v>
      </c>
    </row>
    <row r="669" spans="1:6">
      <c r="A669" t="s">
        <v>31191</v>
      </c>
      <c r="B669" s="1">
        <v>45329</v>
      </c>
      <c r="C669">
        <v>655.83</v>
      </c>
      <c r="D669" t="s">
        <v>35524</v>
      </c>
      <c r="E669" t="s">
        <v>35527</v>
      </c>
      <c r="F669" t="s">
        <v>18510</v>
      </c>
    </row>
    <row r="670" spans="1:6">
      <c r="A670" t="s">
        <v>31192</v>
      </c>
      <c r="B670" s="1">
        <v>44589</v>
      </c>
      <c r="C670">
        <v>754.19</v>
      </c>
      <c r="D670" t="s">
        <v>35524</v>
      </c>
      <c r="E670" t="s">
        <v>35527</v>
      </c>
      <c r="F670" t="s">
        <v>19970</v>
      </c>
    </row>
    <row r="671" spans="1:6">
      <c r="A671" t="s">
        <v>31193</v>
      </c>
      <c r="B671" s="1">
        <v>45082</v>
      </c>
      <c r="C671">
        <v>825.21</v>
      </c>
      <c r="D671" t="s">
        <v>35524</v>
      </c>
      <c r="E671" t="s">
        <v>35527</v>
      </c>
      <c r="F671" t="s">
        <v>16142</v>
      </c>
    </row>
    <row r="672" spans="1:6">
      <c r="A672" t="s">
        <v>31194</v>
      </c>
      <c r="B672" s="1">
        <v>45363</v>
      </c>
      <c r="C672">
        <v>787.82</v>
      </c>
      <c r="D672" t="s">
        <v>35526</v>
      </c>
      <c r="E672" t="s">
        <v>35528</v>
      </c>
      <c r="F672" t="s">
        <v>17809</v>
      </c>
    </row>
    <row r="673" spans="1:6">
      <c r="A673" t="s">
        <v>31195</v>
      </c>
      <c r="B673" s="1">
        <v>45128</v>
      </c>
      <c r="C673">
        <v>136.41999999999999</v>
      </c>
      <c r="D673" t="s">
        <v>35525</v>
      </c>
      <c r="E673" t="s">
        <v>35527</v>
      </c>
      <c r="F673" t="s">
        <v>16201</v>
      </c>
    </row>
    <row r="674" spans="1:6">
      <c r="A674" t="s">
        <v>31196</v>
      </c>
      <c r="B674" s="1">
        <v>44879</v>
      </c>
      <c r="C674">
        <v>376.58</v>
      </c>
      <c r="D674" t="s">
        <v>35526</v>
      </c>
      <c r="E674" t="s">
        <v>35528</v>
      </c>
      <c r="F674" t="s">
        <v>17922</v>
      </c>
    </row>
    <row r="675" spans="1:6">
      <c r="A675" t="s">
        <v>31197</v>
      </c>
      <c r="B675" s="1">
        <v>45322</v>
      </c>
      <c r="C675">
        <v>1335.27</v>
      </c>
      <c r="D675" t="s">
        <v>35524</v>
      </c>
      <c r="E675" t="s">
        <v>35527</v>
      </c>
      <c r="F675" t="s">
        <v>16970</v>
      </c>
    </row>
    <row r="676" spans="1:6">
      <c r="A676" t="s">
        <v>31198</v>
      </c>
      <c r="B676" s="1">
        <v>44596</v>
      </c>
      <c r="C676">
        <v>1416.34</v>
      </c>
      <c r="D676" t="s">
        <v>35526</v>
      </c>
      <c r="E676" t="s">
        <v>35527</v>
      </c>
      <c r="F676" t="s">
        <v>16803</v>
      </c>
    </row>
    <row r="677" spans="1:6">
      <c r="A677" t="s">
        <v>31199</v>
      </c>
      <c r="B677" s="1">
        <v>44778</v>
      </c>
      <c r="C677">
        <v>1313.96</v>
      </c>
      <c r="D677" t="s">
        <v>35524</v>
      </c>
      <c r="E677" t="s">
        <v>35527</v>
      </c>
      <c r="F677" t="s">
        <v>16336</v>
      </c>
    </row>
    <row r="678" spans="1:6">
      <c r="A678" t="s">
        <v>31200</v>
      </c>
      <c r="B678" s="1">
        <v>44957</v>
      </c>
      <c r="C678">
        <v>1388.17</v>
      </c>
      <c r="D678" t="s">
        <v>35524</v>
      </c>
      <c r="E678" t="s">
        <v>35527</v>
      </c>
      <c r="F678" t="s">
        <v>16881</v>
      </c>
    </row>
    <row r="679" spans="1:6">
      <c r="A679" t="s">
        <v>31201</v>
      </c>
      <c r="B679" s="1">
        <v>44628</v>
      </c>
      <c r="C679">
        <v>1376.33</v>
      </c>
      <c r="D679" t="s">
        <v>35525</v>
      </c>
      <c r="E679" t="s">
        <v>35527</v>
      </c>
      <c r="F679" t="s">
        <v>19351</v>
      </c>
    </row>
    <row r="680" spans="1:6">
      <c r="A680" t="s">
        <v>31202</v>
      </c>
      <c r="B680" s="1">
        <v>45554</v>
      </c>
      <c r="C680">
        <v>1119.56</v>
      </c>
      <c r="D680" t="s">
        <v>35526</v>
      </c>
      <c r="E680" t="s">
        <v>35527</v>
      </c>
      <c r="F680" t="s">
        <v>19589</v>
      </c>
    </row>
    <row r="681" spans="1:6">
      <c r="A681" t="s">
        <v>31203</v>
      </c>
      <c r="B681" s="1">
        <v>45118</v>
      </c>
      <c r="C681">
        <v>1483.5</v>
      </c>
      <c r="D681" t="s">
        <v>35525</v>
      </c>
      <c r="E681" t="s">
        <v>35527</v>
      </c>
      <c r="F681" t="s">
        <v>19330</v>
      </c>
    </row>
    <row r="682" spans="1:6">
      <c r="A682" t="s">
        <v>31204</v>
      </c>
      <c r="B682" s="1">
        <v>45013</v>
      </c>
      <c r="C682">
        <v>786.04</v>
      </c>
      <c r="D682" t="s">
        <v>35525</v>
      </c>
      <c r="E682" t="s">
        <v>35528</v>
      </c>
      <c r="F682" t="s">
        <v>15577</v>
      </c>
    </row>
    <row r="683" spans="1:6">
      <c r="A683" t="s">
        <v>31205</v>
      </c>
      <c r="B683" s="1">
        <v>45457</v>
      </c>
      <c r="C683">
        <v>62.46</v>
      </c>
      <c r="D683" t="s">
        <v>35525</v>
      </c>
      <c r="E683" t="s">
        <v>35528</v>
      </c>
      <c r="F683" t="s">
        <v>18252</v>
      </c>
    </row>
    <row r="684" spans="1:6">
      <c r="A684" t="s">
        <v>31206</v>
      </c>
      <c r="B684" s="1">
        <v>44726</v>
      </c>
      <c r="C684">
        <v>603.92999999999995</v>
      </c>
      <c r="D684" t="s">
        <v>35526</v>
      </c>
      <c r="E684" t="s">
        <v>35528</v>
      </c>
      <c r="F684" t="s">
        <v>15740</v>
      </c>
    </row>
    <row r="685" spans="1:6">
      <c r="A685" t="s">
        <v>31207</v>
      </c>
      <c r="B685" s="1">
        <v>45351</v>
      </c>
      <c r="C685">
        <v>1363.3</v>
      </c>
      <c r="D685" t="s">
        <v>35524</v>
      </c>
      <c r="E685" t="s">
        <v>35527</v>
      </c>
      <c r="F685" t="s">
        <v>18538</v>
      </c>
    </row>
    <row r="686" spans="1:6">
      <c r="A686" t="s">
        <v>31208</v>
      </c>
      <c r="B686" s="1">
        <v>44759</v>
      </c>
      <c r="C686">
        <v>641.69000000000005</v>
      </c>
      <c r="D686" t="s">
        <v>35526</v>
      </c>
      <c r="E686" t="s">
        <v>35528</v>
      </c>
      <c r="F686" t="s">
        <v>18583</v>
      </c>
    </row>
    <row r="687" spans="1:6">
      <c r="A687" t="s">
        <v>31209</v>
      </c>
      <c r="B687" s="1">
        <v>45483</v>
      </c>
      <c r="C687">
        <v>290.92</v>
      </c>
      <c r="D687" t="s">
        <v>35525</v>
      </c>
      <c r="E687" t="s">
        <v>35528</v>
      </c>
      <c r="F687" t="s">
        <v>16293</v>
      </c>
    </row>
    <row r="688" spans="1:6">
      <c r="A688" t="s">
        <v>31210</v>
      </c>
      <c r="B688" s="1">
        <v>44913</v>
      </c>
      <c r="C688">
        <v>603.97</v>
      </c>
      <c r="D688" t="s">
        <v>35524</v>
      </c>
      <c r="E688" t="s">
        <v>35528</v>
      </c>
      <c r="F688" t="s">
        <v>17687</v>
      </c>
    </row>
    <row r="689" spans="1:6">
      <c r="A689" t="s">
        <v>31211</v>
      </c>
      <c r="B689" s="1">
        <v>44664</v>
      </c>
      <c r="C689">
        <v>999.26</v>
      </c>
      <c r="D689" t="s">
        <v>35525</v>
      </c>
      <c r="E689" t="s">
        <v>35527</v>
      </c>
      <c r="F689" t="s">
        <v>16055</v>
      </c>
    </row>
    <row r="690" spans="1:6">
      <c r="A690" t="s">
        <v>31212</v>
      </c>
      <c r="B690" s="1">
        <v>44824</v>
      </c>
      <c r="C690">
        <v>148.76</v>
      </c>
      <c r="D690" t="s">
        <v>35524</v>
      </c>
      <c r="E690" t="s">
        <v>35527</v>
      </c>
      <c r="F690" t="s">
        <v>19762</v>
      </c>
    </row>
    <row r="691" spans="1:6">
      <c r="A691" t="s">
        <v>31213</v>
      </c>
      <c r="B691" s="1">
        <v>45239</v>
      </c>
      <c r="C691">
        <v>1162.72</v>
      </c>
      <c r="D691" t="s">
        <v>35524</v>
      </c>
      <c r="E691" t="s">
        <v>35527</v>
      </c>
      <c r="F691" t="s">
        <v>16696</v>
      </c>
    </row>
    <row r="692" spans="1:6">
      <c r="A692" t="s">
        <v>31214</v>
      </c>
      <c r="B692" s="1">
        <v>44578</v>
      </c>
      <c r="C692">
        <v>338.13</v>
      </c>
      <c r="D692" t="s">
        <v>35524</v>
      </c>
      <c r="E692" t="s">
        <v>35528</v>
      </c>
      <c r="F692" t="s">
        <v>20032</v>
      </c>
    </row>
    <row r="693" spans="1:6">
      <c r="A693" t="s">
        <v>31215</v>
      </c>
      <c r="B693" s="1">
        <v>44860</v>
      </c>
      <c r="C693">
        <v>1251.79</v>
      </c>
      <c r="D693" t="s">
        <v>35525</v>
      </c>
      <c r="E693" t="s">
        <v>35528</v>
      </c>
      <c r="F693" t="s">
        <v>18124</v>
      </c>
    </row>
    <row r="694" spans="1:6">
      <c r="A694" t="s">
        <v>31216</v>
      </c>
      <c r="B694" s="1">
        <v>45020</v>
      </c>
      <c r="C694">
        <v>182.16</v>
      </c>
      <c r="D694" t="s">
        <v>35525</v>
      </c>
      <c r="E694" t="s">
        <v>35527</v>
      </c>
      <c r="F694" t="s">
        <v>15706</v>
      </c>
    </row>
    <row r="695" spans="1:6">
      <c r="A695" t="s">
        <v>31217</v>
      </c>
      <c r="B695" s="1">
        <v>44688</v>
      </c>
      <c r="C695">
        <v>552.53</v>
      </c>
      <c r="D695" t="s">
        <v>35525</v>
      </c>
      <c r="E695" t="s">
        <v>35528</v>
      </c>
      <c r="F695" t="s">
        <v>19275</v>
      </c>
    </row>
    <row r="696" spans="1:6">
      <c r="A696" t="s">
        <v>31218</v>
      </c>
      <c r="B696" s="1">
        <v>44974</v>
      </c>
      <c r="C696">
        <v>1159.0999999999999</v>
      </c>
      <c r="D696" t="s">
        <v>35524</v>
      </c>
      <c r="E696" t="s">
        <v>35527</v>
      </c>
      <c r="F696" t="s">
        <v>17833</v>
      </c>
    </row>
    <row r="697" spans="1:6">
      <c r="A697" t="s">
        <v>31219</v>
      </c>
      <c r="B697" s="1">
        <v>44636</v>
      </c>
      <c r="C697">
        <v>623.61</v>
      </c>
      <c r="D697" t="s">
        <v>35524</v>
      </c>
      <c r="E697" t="s">
        <v>35527</v>
      </c>
      <c r="F697" t="s">
        <v>20227</v>
      </c>
    </row>
    <row r="698" spans="1:6">
      <c r="A698" t="s">
        <v>31220</v>
      </c>
      <c r="B698" s="1">
        <v>44706</v>
      </c>
      <c r="C698">
        <v>1181.99</v>
      </c>
      <c r="D698" t="s">
        <v>35524</v>
      </c>
      <c r="E698" t="s">
        <v>35528</v>
      </c>
      <c r="F698" t="s">
        <v>15782</v>
      </c>
    </row>
    <row r="699" spans="1:6">
      <c r="A699" t="s">
        <v>31221</v>
      </c>
      <c r="B699" s="1">
        <v>45190</v>
      </c>
      <c r="C699">
        <v>221.72</v>
      </c>
      <c r="D699" t="s">
        <v>35524</v>
      </c>
      <c r="E699" t="s">
        <v>35527</v>
      </c>
      <c r="F699" t="s">
        <v>16937</v>
      </c>
    </row>
    <row r="700" spans="1:6">
      <c r="A700" t="s">
        <v>31222</v>
      </c>
      <c r="B700" s="1">
        <v>45104</v>
      </c>
      <c r="C700">
        <v>1374.79</v>
      </c>
      <c r="D700" t="s">
        <v>35526</v>
      </c>
      <c r="E700" t="s">
        <v>35528</v>
      </c>
      <c r="F700" t="s">
        <v>16081</v>
      </c>
    </row>
    <row r="701" spans="1:6">
      <c r="A701" t="s">
        <v>31223</v>
      </c>
      <c r="B701" s="1">
        <v>45270</v>
      </c>
      <c r="C701">
        <v>1419.19</v>
      </c>
      <c r="D701" t="s">
        <v>35524</v>
      </c>
      <c r="E701" t="s">
        <v>35528</v>
      </c>
      <c r="F701" t="s">
        <v>17938</v>
      </c>
    </row>
    <row r="702" spans="1:6">
      <c r="A702" t="s">
        <v>31224</v>
      </c>
      <c r="B702" s="1">
        <v>45060</v>
      </c>
      <c r="C702">
        <v>837.81</v>
      </c>
      <c r="D702" t="s">
        <v>35525</v>
      </c>
      <c r="E702" t="s">
        <v>35528</v>
      </c>
      <c r="F702" t="s">
        <v>17963</v>
      </c>
    </row>
    <row r="703" spans="1:6">
      <c r="A703" t="s">
        <v>31225</v>
      </c>
      <c r="B703" s="1">
        <v>45165</v>
      </c>
      <c r="C703">
        <v>310.70999999999998</v>
      </c>
      <c r="D703" t="s">
        <v>35526</v>
      </c>
      <c r="E703" t="s">
        <v>35528</v>
      </c>
      <c r="F703" t="s">
        <v>20394</v>
      </c>
    </row>
    <row r="704" spans="1:6">
      <c r="A704" t="s">
        <v>31226</v>
      </c>
      <c r="B704" s="1">
        <v>45229</v>
      </c>
      <c r="C704">
        <v>612.95000000000005</v>
      </c>
      <c r="D704" t="s">
        <v>35526</v>
      </c>
      <c r="E704" t="s">
        <v>35528</v>
      </c>
      <c r="F704" t="s">
        <v>17974</v>
      </c>
    </row>
    <row r="705" spans="1:6">
      <c r="A705" t="s">
        <v>31227</v>
      </c>
      <c r="B705" s="1">
        <v>44701</v>
      </c>
      <c r="C705">
        <v>306.58</v>
      </c>
      <c r="D705" t="s">
        <v>35524</v>
      </c>
      <c r="E705" t="s">
        <v>35527</v>
      </c>
      <c r="F705" t="s">
        <v>19973</v>
      </c>
    </row>
    <row r="706" spans="1:6">
      <c r="A706" t="s">
        <v>31228</v>
      </c>
      <c r="B706" s="1">
        <v>45516</v>
      </c>
      <c r="C706">
        <v>1389.39</v>
      </c>
      <c r="D706" t="s">
        <v>35525</v>
      </c>
      <c r="E706" t="s">
        <v>35527</v>
      </c>
      <c r="F706" t="s">
        <v>16400</v>
      </c>
    </row>
    <row r="707" spans="1:6">
      <c r="A707" t="s">
        <v>31229</v>
      </c>
      <c r="B707" s="1">
        <v>45246</v>
      </c>
      <c r="C707">
        <v>652.80999999999995</v>
      </c>
      <c r="D707" t="s">
        <v>35525</v>
      </c>
      <c r="E707" t="s">
        <v>35527</v>
      </c>
      <c r="F707" t="s">
        <v>17350</v>
      </c>
    </row>
    <row r="708" spans="1:6">
      <c r="A708" t="s">
        <v>31230</v>
      </c>
      <c r="B708" s="1">
        <v>44671</v>
      </c>
      <c r="C708">
        <v>810.67</v>
      </c>
      <c r="D708" t="s">
        <v>35526</v>
      </c>
      <c r="E708" t="s">
        <v>35527</v>
      </c>
      <c r="F708" t="s">
        <v>16552</v>
      </c>
    </row>
    <row r="709" spans="1:6">
      <c r="A709" t="s">
        <v>31231</v>
      </c>
      <c r="B709" s="1">
        <v>45189</v>
      </c>
      <c r="C709">
        <v>1132.33</v>
      </c>
      <c r="D709" t="s">
        <v>35524</v>
      </c>
      <c r="E709" t="s">
        <v>35528</v>
      </c>
      <c r="F709" t="s">
        <v>19617</v>
      </c>
    </row>
    <row r="710" spans="1:6">
      <c r="A710" t="s">
        <v>31232</v>
      </c>
      <c r="B710" s="1">
        <v>44783</v>
      </c>
      <c r="C710">
        <v>557.69000000000005</v>
      </c>
      <c r="D710" t="s">
        <v>35525</v>
      </c>
      <c r="E710" t="s">
        <v>35527</v>
      </c>
      <c r="F710" t="s">
        <v>16945</v>
      </c>
    </row>
    <row r="711" spans="1:6">
      <c r="A711" t="s">
        <v>31233</v>
      </c>
      <c r="B711" s="1">
        <v>45253</v>
      </c>
      <c r="C711">
        <v>178.68</v>
      </c>
      <c r="D711" t="s">
        <v>35526</v>
      </c>
      <c r="E711" t="s">
        <v>35527</v>
      </c>
      <c r="F711" t="s">
        <v>17737</v>
      </c>
    </row>
    <row r="712" spans="1:6">
      <c r="A712" t="s">
        <v>31234</v>
      </c>
      <c r="B712" s="1">
        <v>45634</v>
      </c>
      <c r="C712">
        <v>669</v>
      </c>
      <c r="D712" t="s">
        <v>35524</v>
      </c>
      <c r="E712" t="s">
        <v>35527</v>
      </c>
      <c r="F712" t="s">
        <v>18727</v>
      </c>
    </row>
    <row r="713" spans="1:6">
      <c r="A713" t="s">
        <v>31235</v>
      </c>
      <c r="B713" s="1">
        <v>44648</v>
      </c>
      <c r="C713">
        <v>257.02999999999997</v>
      </c>
      <c r="D713" t="s">
        <v>35525</v>
      </c>
      <c r="E713" t="s">
        <v>35527</v>
      </c>
      <c r="F713" t="s">
        <v>16246</v>
      </c>
    </row>
    <row r="714" spans="1:6">
      <c r="A714" t="s">
        <v>31236</v>
      </c>
      <c r="B714" s="1">
        <v>45260</v>
      </c>
      <c r="C714">
        <v>441.81</v>
      </c>
      <c r="D714" t="s">
        <v>35524</v>
      </c>
      <c r="E714" t="s">
        <v>35527</v>
      </c>
      <c r="F714" t="s">
        <v>19466</v>
      </c>
    </row>
    <row r="715" spans="1:6">
      <c r="A715" t="s">
        <v>31237</v>
      </c>
      <c r="B715" s="1">
        <v>44734</v>
      </c>
      <c r="C715">
        <v>701.46</v>
      </c>
      <c r="D715" t="s">
        <v>35525</v>
      </c>
      <c r="E715" t="s">
        <v>35527</v>
      </c>
      <c r="F715" t="s">
        <v>20430</v>
      </c>
    </row>
    <row r="716" spans="1:6">
      <c r="A716" t="s">
        <v>31238</v>
      </c>
      <c r="B716" s="1">
        <v>44839</v>
      </c>
      <c r="C716">
        <v>1029.28</v>
      </c>
      <c r="D716" t="s">
        <v>35526</v>
      </c>
      <c r="E716" t="s">
        <v>35527</v>
      </c>
      <c r="F716" t="s">
        <v>16942</v>
      </c>
    </row>
    <row r="717" spans="1:6">
      <c r="A717" t="s">
        <v>31239</v>
      </c>
      <c r="B717" s="1">
        <v>45152</v>
      </c>
      <c r="C717">
        <v>1421.91</v>
      </c>
      <c r="D717" t="s">
        <v>35525</v>
      </c>
      <c r="E717" t="s">
        <v>35527</v>
      </c>
      <c r="F717" t="s">
        <v>15906</v>
      </c>
    </row>
    <row r="718" spans="1:6">
      <c r="A718" t="s">
        <v>31240</v>
      </c>
      <c r="B718" s="1">
        <v>44988</v>
      </c>
      <c r="C718">
        <v>550.34</v>
      </c>
      <c r="D718" t="s">
        <v>35525</v>
      </c>
      <c r="E718" t="s">
        <v>35528</v>
      </c>
      <c r="F718" t="s">
        <v>16750</v>
      </c>
    </row>
    <row r="719" spans="1:6">
      <c r="A719" t="s">
        <v>31241</v>
      </c>
      <c r="B719" s="1">
        <v>45562</v>
      </c>
      <c r="C719">
        <v>594.82000000000005</v>
      </c>
      <c r="D719" t="s">
        <v>35524</v>
      </c>
      <c r="E719" t="s">
        <v>35528</v>
      </c>
      <c r="F719" t="s">
        <v>15820</v>
      </c>
    </row>
    <row r="720" spans="1:6">
      <c r="A720" t="s">
        <v>31242</v>
      </c>
      <c r="B720" s="1">
        <v>44794</v>
      </c>
      <c r="C720">
        <v>160.31</v>
      </c>
      <c r="D720" t="s">
        <v>35526</v>
      </c>
      <c r="E720" t="s">
        <v>35527</v>
      </c>
      <c r="F720" t="s">
        <v>15620</v>
      </c>
    </row>
    <row r="721" spans="1:6">
      <c r="A721" t="s">
        <v>31243</v>
      </c>
      <c r="B721" s="1">
        <v>45140</v>
      </c>
      <c r="C721">
        <v>1038.8699999999999</v>
      </c>
      <c r="D721" t="s">
        <v>35524</v>
      </c>
      <c r="E721" t="s">
        <v>35527</v>
      </c>
      <c r="F721" t="s">
        <v>15776</v>
      </c>
    </row>
    <row r="722" spans="1:6">
      <c r="A722" t="s">
        <v>31244</v>
      </c>
      <c r="B722" s="1">
        <v>45484</v>
      </c>
      <c r="C722">
        <v>251.13</v>
      </c>
      <c r="D722" t="s">
        <v>35525</v>
      </c>
      <c r="E722" t="s">
        <v>35527</v>
      </c>
      <c r="F722" t="s">
        <v>17030</v>
      </c>
    </row>
    <row r="723" spans="1:6">
      <c r="A723" t="s">
        <v>31245</v>
      </c>
      <c r="B723" s="1">
        <v>45262</v>
      </c>
      <c r="C723">
        <v>371.56</v>
      </c>
      <c r="D723" t="s">
        <v>35525</v>
      </c>
      <c r="E723" t="s">
        <v>35528</v>
      </c>
      <c r="F723" t="s">
        <v>20335</v>
      </c>
    </row>
    <row r="724" spans="1:6">
      <c r="A724" t="s">
        <v>31246</v>
      </c>
      <c r="B724" s="1">
        <v>44683</v>
      </c>
      <c r="C724">
        <v>1061.83</v>
      </c>
      <c r="D724" t="s">
        <v>35526</v>
      </c>
      <c r="E724" t="s">
        <v>35527</v>
      </c>
      <c r="F724" t="s">
        <v>20245</v>
      </c>
    </row>
    <row r="725" spans="1:6">
      <c r="A725" t="s">
        <v>31247</v>
      </c>
      <c r="B725" s="1">
        <v>45006</v>
      </c>
      <c r="C725">
        <v>1257.22</v>
      </c>
      <c r="D725" t="s">
        <v>35525</v>
      </c>
      <c r="E725" t="s">
        <v>35528</v>
      </c>
      <c r="F725" t="s">
        <v>17155</v>
      </c>
    </row>
    <row r="726" spans="1:6">
      <c r="A726" t="s">
        <v>31248</v>
      </c>
      <c r="B726" s="1">
        <v>44851</v>
      </c>
      <c r="C726">
        <v>689.34</v>
      </c>
      <c r="D726" t="s">
        <v>35525</v>
      </c>
      <c r="E726" t="s">
        <v>35528</v>
      </c>
      <c r="F726" t="s">
        <v>15980</v>
      </c>
    </row>
    <row r="727" spans="1:6">
      <c r="A727" t="s">
        <v>31249</v>
      </c>
      <c r="B727" s="1">
        <v>44680</v>
      </c>
      <c r="C727">
        <v>124.89</v>
      </c>
      <c r="D727" t="s">
        <v>35526</v>
      </c>
      <c r="E727" t="s">
        <v>35527</v>
      </c>
      <c r="F727" t="s">
        <v>17364</v>
      </c>
    </row>
    <row r="728" spans="1:6">
      <c r="A728" t="s">
        <v>31250</v>
      </c>
      <c r="B728" s="1">
        <v>45441</v>
      </c>
      <c r="C728">
        <v>385.41</v>
      </c>
      <c r="D728" t="s">
        <v>35526</v>
      </c>
      <c r="E728" t="s">
        <v>35527</v>
      </c>
      <c r="F728" t="s">
        <v>17256</v>
      </c>
    </row>
    <row r="729" spans="1:6">
      <c r="A729" t="s">
        <v>31251</v>
      </c>
      <c r="B729" s="1">
        <v>44671</v>
      </c>
      <c r="C729">
        <v>1064.08</v>
      </c>
      <c r="D729" t="s">
        <v>35526</v>
      </c>
      <c r="E729" t="s">
        <v>35527</v>
      </c>
      <c r="F729" t="s">
        <v>17978</v>
      </c>
    </row>
    <row r="730" spans="1:6">
      <c r="A730" t="s">
        <v>31252</v>
      </c>
      <c r="B730" s="1">
        <v>44722</v>
      </c>
      <c r="C730">
        <v>303.69</v>
      </c>
      <c r="D730" t="s">
        <v>35526</v>
      </c>
      <c r="E730" t="s">
        <v>35527</v>
      </c>
      <c r="F730" t="s">
        <v>18101</v>
      </c>
    </row>
    <row r="731" spans="1:6">
      <c r="A731" t="s">
        <v>31253</v>
      </c>
      <c r="B731" s="1">
        <v>45250</v>
      </c>
      <c r="C731">
        <v>451.68</v>
      </c>
      <c r="D731" t="s">
        <v>35525</v>
      </c>
      <c r="E731" t="s">
        <v>35527</v>
      </c>
      <c r="F731" t="s">
        <v>20454</v>
      </c>
    </row>
    <row r="732" spans="1:6">
      <c r="A732" t="s">
        <v>31254</v>
      </c>
      <c r="B732" s="1">
        <v>45244</v>
      </c>
      <c r="C732">
        <v>623.1</v>
      </c>
      <c r="D732" t="s">
        <v>35524</v>
      </c>
      <c r="E732" t="s">
        <v>35527</v>
      </c>
      <c r="F732" t="s">
        <v>20144</v>
      </c>
    </row>
    <row r="733" spans="1:6">
      <c r="A733" t="s">
        <v>31255</v>
      </c>
      <c r="B733" s="1">
        <v>44585</v>
      </c>
      <c r="C733">
        <v>117.1</v>
      </c>
      <c r="D733" t="s">
        <v>35524</v>
      </c>
      <c r="E733" t="s">
        <v>35527</v>
      </c>
      <c r="F733" t="s">
        <v>16146</v>
      </c>
    </row>
    <row r="734" spans="1:6">
      <c r="A734" t="s">
        <v>31256</v>
      </c>
      <c r="B734" s="1">
        <v>44966</v>
      </c>
      <c r="C734">
        <v>862.38</v>
      </c>
      <c r="D734" t="s">
        <v>35526</v>
      </c>
      <c r="E734" t="s">
        <v>35528</v>
      </c>
      <c r="F734" t="s">
        <v>20187</v>
      </c>
    </row>
    <row r="735" spans="1:6">
      <c r="A735" t="s">
        <v>31257</v>
      </c>
      <c r="B735" s="1">
        <v>45325</v>
      </c>
      <c r="C735">
        <v>441.59</v>
      </c>
      <c r="D735" t="s">
        <v>35525</v>
      </c>
      <c r="E735" t="s">
        <v>35528</v>
      </c>
      <c r="F735" t="s">
        <v>18023</v>
      </c>
    </row>
    <row r="736" spans="1:6">
      <c r="A736" t="s">
        <v>31258</v>
      </c>
      <c r="B736" s="1">
        <v>44804</v>
      </c>
      <c r="C736">
        <v>882.04</v>
      </c>
      <c r="D736" t="s">
        <v>35524</v>
      </c>
      <c r="E736" t="s">
        <v>35528</v>
      </c>
      <c r="F736" t="s">
        <v>17461</v>
      </c>
    </row>
    <row r="737" spans="1:6">
      <c r="A737" t="s">
        <v>31259</v>
      </c>
      <c r="B737" s="1">
        <v>44873</v>
      </c>
      <c r="C737">
        <v>1150.79</v>
      </c>
      <c r="D737" t="s">
        <v>35524</v>
      </c>
      <c r="E737" t="s">
        <v>35528</v>
      </c>
      <c r="F737" t="s">
        <v>18627</v>
      </c>
    </row>
    <row r="738" spans="1:6">
      <c r="A738" t="s">
        <v>31260</v>
      </c>
      <c r="B738" s="1">
        <v>45552</v>
      </c>
      <c r="C738">
        <v>568.16999999999996</v>
      </c>
      <c r="D738" t="s">
        <v>35524</v>
      </c>
      <c r="E738" t="s">
        <v>35528</v>
      </c>
      <c r="F738" t="s">
        <v>17247</v>
      </c>
    </row>
    <row r="739" spans="1:6">
      <c r="A739" t="s">
        <v>31261</v>
      </c>
      <c r="B739" s="1">
        <v>44568</v>
      </c>
      <c r="C739">
        <v>964.33</v>
      </c>
      <c r="D739" t="s">
        <v>35524</v>
      </c>
      <c r="E739" t="s">
        <v>35528</v>
      </c>
      <c r="F739" t="s">
        <v>16667</v>
      </c>
    </row>
    <row r="740" spans="1:6">
      <c r="A740" t="s">
        <v>31262</v>
      </c>
      <c r="B740" s="1">
        <v>45545</v>
      </c>
      <c r="C740">
        <v>592.03</v>
      </c>
      <c r="D740" t="s">
        <v>35525</v>
      </c>
      <c r="E740" t="s">
        <v>35527</v>
      </c>
      <c r="F740" t="s">
        <v>16914</v>
      </c>
    </row>
    <row r="741" spans="1:6">
      <c r="A741" t="s">
        <v>31263</v>
      </c>
      <c r="B741" s="1">
        <v>45426</v>
      </c>
      <c r="C741">
        <v>1230.93</v>
      </c>
      <c r="D741" t="s">
        <v>35526</v>
      </c>
      <c r="E741" t="s">
        <v>35528</v>
      </c>
      <c r="F741" t="s">
        <v>17049</v>
      </c>
    </row>
    <row r="742" spans="1:6">
      <c r="A742" t="s">
        <v>31264</v>
      </c>
      <c r="B742" s="1">
        <v>44918</v>
      </c>
      <c r="C742">
        <v>399.86</v>
      </c>
      <c r="D742" t="s">
        <v>35525</v>
      </c>
      <c r="E742" t="s">
        <v>35528</v>
      </c>
      <c r="F742" t="s">
        <v>17435</v>
      </c>
    </row>
    <row r="743" spans="1:6">
      <c r="A743" t="s">
        <v>31265</v>
      </c>
      <c r="B743" s="1">
        <v>45296</v>
      </c>
      <c r="C743">
        <v>377.62</v>
      </c>
      <c r="D743" t="s">
        <v>35524</v>
      </c>
      <c r="E743" t="s">
        <v>35528</v>
      </c>
      <c r="F743" t="s">
        <v>16210</v>
      </c>
    </row>
    <row r="744" spans="1:6">
      <c r="A744" t="s">
        <v>31266</v>
      </c>
      <c r="B744" s="1">
        <v>44705</v>
      </c>
      <c r="C744">
        <v>625.04999999999995</v>
      </c>
      <c r="D744" t="s">
        <v>35525</v>
      </c>
      <c r="E744" t="s">
        <v>35527</v>
      </c>
      <c r="F744" t="s">
        <v>17083</v>
      </c>
    </row>
    <row r="745" spans="1:6">
      <c r="A745" t="s">
        <v>31267</v>
      </c>
      <c r="B745" s="1">
        <v>45203</v>
      </c>
      <c r="C745">
        <v>1387.87</v>
      </c>
      <c r="D745" t="s">
        <v>35525</v>
      </c>
      <c r="E745" t="s">
        <v>35527</v>
      </c>
      <c r="F745" t="s">
        <v>20466</v>
      </c>
    </row>
    <row r="746" spans="1:6">
      <c r="A746" t="s">
        <v>31268</v>
      </c>
      <c r="B746" s="1">
        <v>44913</v>
      </c>
      <c r="C746">
        <v>1106.8499999999999</v>
      </c>
      <c r="D746" t="s">
        <v>35526</v>
      </c>
      <c r="E746" t="s">
        <v>35528</v>
      </c>
      <c r="F746" t="s">
        <v>16454</v>
      </c>
    </row>
    <row r="747" spans="1:6">
      <c r="A747" t="s">
        <v>31269</v>
      </c>
      <c r="B747" s="1">
        <v>44685</v>
      </c>
      <c r="C747">
        <v>425.17</v>
      </c>
      <c r="D747" t="s">
        <v>35525</v>
      </c>
      <c r="E747" t="s">
        <v>35528</v>
      </c>
      <c r="F747" t="s">
        <v>15815</v>
      </c>
    </row>
    <row r="748" spans="1:6">
      <c r="A748" t="s">
        <v>31270</v>
      </c>
      <c r="B748" s="1">
        <v>44871</v>
      </c>
      <c r="C748">
        <v>1351.94</v>
      </c>
      <c r="D748" t="s">
        <v>35525</v>
      </c>
      <c r="E748" t="s">
        <v>35528</v>
      </c>
      <c r="F748" t="s">
        <v>18811</v>
      </c>
    </row>
    <row r="749" spans="1:6">
      <c r="A749" t="s">
        <v>31271</v>
      </c>
      <c r="B749" s="1">
        <v>44701</v>
      </c>
      <c r="C749">
        <v>449.76</v>
      </c>
      <c r="D749" t="s">
        <v>35524</v>
      </c>
      <c r="E749" t="s">
        <v>35527</v>
      </c>
      <c r="F749" t="s">
        <v>16881</v>
      </c>
    </row>
    <row r="750" spans="1:6">
      <c r="A750" t="s">
        <v>31272</v>
      </c>
      <c r="B750" s="1">
        <v>44820</v>
      </c>
      <c r="C750">
        <v>1391.1</v>
      </c>
      <c r="D750" t="s">
        <v>35525</v>
      </c>
      <c r="E750" t="s">
        <v>35527</v>
      </c>
      <c r="F750" t="s">
        <v>18994</v>
      </c>
    </row>
    <row r="751" spans="1:6">
      <c r="A751" t="s">
        <v>31273</v>
      </c>
      <c r="B751" s="1">
        <v>45618</v>
      </c>
      <c r="C751">
        <v>411.22</v>
      </c>
      <c r="D751" t="s">
        <v>35524</v>
      </c>
      <c r="E751" t="s">
        <v>35527</v>
      </c>
      <c r="F751" t="s">
        <v>19722</v>
      </c>
    </row>
    <row r="752" spans="1:6">
      <c r="A752" t="s">
        <v>31274</v>
      </c>
      <c r="B752" s="1">
        <v>44996</v>
      </c>
      <c r="C752">
        <v>1302.1300000000001</v>
      </c>
      <c r="D752" t="s">
        <v>35524</v>
      </c>
      <c r="E752" t="s">
        <v>35528</v>
      </c>
      <c r="F752" t="s">
        <v>19166</v>
      </c>
    </row>
    <row r="753" spans="1:6">
      <c r="A753" t="s">
        <v>31275</v>
      </c>
      <c r="B753" s="1">
        <v>45410</v>
      </c>
      <c r="C753">
        <v>1124.45</v>
      </c>
      <c r="D753" t="s">
        <v>35524</v>
      </c>
      <c r="E753" t="s">
        <v>35527</v>
      </c>
      <c r="F753" t="s">
        <v>16064</v>
      </c>
    </row>
    <row r="754" spans="1:6">
      <c r="A754" t="s">
        <v>31276</v>
      </c>
      <c r="B754" s="1">
        <v>45170</v>
      </c>
      <c r="C754">
        <v>1015.2</v>
      </c>
      <c r="D754" t="s">
        <v>35525</v>
      </c>
      <c r="E754" t="s">
        <v>35528</v>
      </c>
      <c r="F754" t="s">
        <v>15642</v>
      </c>
    </row>
    <row r="755" spans="1:6">
      <c r="A755" t="s">
        <v>31277</v>
      </c>
      <c r="B755" s="1">
        <v>44665</v>
      </c>
      <c r="C755">
        <v>389.61</v>
      </c>
      <c r="D755" t="s">
        <v>35526</v>
      </c>
      <c r="E755" t="s">
        <v>35527</v>
      </c>
      <c r="F755" t="s">
        <v>19045</v>
      </c>
    </row>
    <row r="756" spans="1:6">
      <c r="A756" t="s">
        <v>31278</v>
      </c>
      <c r="B756" s="1">
        <v>44842</v>
      </c>
      <c r="C756">
        <v>1186.3900000000001</v>
      </c>
      <c r="D756" t="s">
        <v>35525</v>
      </c>
      <c r="E756" t="s">
        <v>35527</v>
      </c>
      <c r="F756" t="s">
        <v>17147</v>
      </c>
    </row>
    <row r="757" spans="1:6">
      <c r="A757" t="s">
        <v>31279</v>
      </c>
      <c r="B757" s="1">
        <v>45103</v>
      </c>
      <c r="C757">
        <v>233.09</v>
      </c>
      <c r="D757" t="s">
        <v>35526</v>
      </c>
      <c r="E757" t="s">
        <v>35528</v>
      </c>
      <c r="F757" t="s">
        <v>18682</v>
      </c>
    </row>
    <row r="758" spans="1:6">
      <c r="A758" t="s">
        <v>31280</v>
      </c>
      <c r="B758" s="1">
        <v>45568</v>
      </c>
      <c r="C758">
        <v>167.92</v>
      </c>
      <c r="D758" t="s">
        <v>35524</v>
      </c>
      <c r="E758" t="s">
        <v>35528</v>
      </c>
      <c r="F758" t="s">
        <v>16775</v>
      </c>
    </row>
    <row r="759" spans="1:6">
      <c r="A759" t="s">
        <v>31281</v>
      </c>
      <c r="B759" s="1">
        <v>45332</v>
      </c>
      <c r="C759">
        <v>646</v>
      </c>
      <c r="D759" t="s">
        <v>35526</v>
      </c>
      <c r="E759" t="s">
        <v>35527</v>
      </c>
      <c r="F759" t="s">
        <v>19235</v>
      </c>
    </row>
    <row r="760" spans="1:6">
      <c r="A760" t="s">
        <v>31282</v>
      </c>
      <c r="B760" s="1">
        <v>45611</v>
      </c>
      <c r="C760">
        <v>1181.6099999999999</v>
      </c>
      <c r="D760" t="s">
        <v>35526</v>
      </c>
      <c r="E760" t="s">
        <v>35528</v>
      </c>
      <c r="F760" t="s">
        <v>19727</v>
      </c>
    </row>
    <row r="761" spans="1:6">
      <c r="A761" t="s">
        <v>31283</v>
      </c>
      <c r="B761" s="1">
        <v>44996</v>
      </c>
      <c r="C761">
        <v>1431.24</v>
      </c>
      <c r="D761" t="s">
        <v>35524</v>
      </c>
      <c r="E761" t="s">
        <v>35527</v>
      </c>
      <c r="F761" t="s">
        <v>20388</v>
      </c>
    </row>
    <row r="762" spans="1:6">
      <c r="A762" t="s">
        <v>31284</v>
      </c>
      <c r="B762" s="1">
        <v>44955</v>
      </c>
      <c r="C762">
        <v>327.55</v>
      </c>
      <c r="D762" t="s">
        <v>35526</v>
      </c>
      <c r="E762" t="s">
        <v>35528</v>
      </c>
      <c r="F762" t="s">
        <v>19263</v>
      </c>
    </row>
    <row r="763" spans="1:6">
      <c r="A763" t="s">
        <v>31285</v>
      </c>
      <c r="B763" s="1">
        <v>44668</v>
      </c>
      <c r="C763">
        <v>1079.93</v>
      </c>
      <c r="D763" t="s">
        <v>35524</v>
      </c>
      <c r="E763" t="s">
        <v>35528</v>
      </c>
      <c r="F763" t="s">
        <v>15826</v>
      </c>
    </row>
    <row r="764" spans="1:6">
      <c r="A764" t="s">
        <v>31286</v>
      </c>
      <c r="B764" s="1">
        <v>45628</v>
      </c>
      <c r="C764">
        <v>1030.19</v>
      </c>
      <c r="D764" t="s">
        <v>35524</v>
      </c>
      <c r="E764" t="s">
        <v>35528</v>
      </c>
      <c r="F764" t="s">
        <v>16238</v>
      </c>
    </row>
    <row r="765" spans="1:6">
      <c r="A765" t="s">
        <v>31287</v>
      </c>
      <c r="B765" s="1">
        <v>44631</v>
      </c>
      <c r="C765">
        <v>1116.02</v>
      </c>
      <c r="D765" t="s">
        <v>35526</v>
      </c>
      <c r="E765" t="s">
        <v>35528</v>
      </c>
      <c r="F765" t="s">
        <v>19351</v>
      </c>
    </row>
    <row r="766" spans="1:6">
      <c r="A766" t="s">
        <v>31288</v>
      </c>
      <c r="B766" s="1">
        <v>45517</v>
      </c>
      <c r="C766">
        <v>119.46</v>
      </c>
      <c r="D766" t="s">
        <v>35525</v>
      </c>
      <c r="E766" t="s">
        <v>35527</v>
      </c>
      <c r="F766" t="s">
        <v>17610</v>
      </c>
    </row>
    <row r="767" spans="1:6">
      <c r="A767" t="s">
        <v>31289</v>
      </c>
      <c r="B767" s="1">
        <v>44755</v>
      </c>
      <c r="C767">
        <v>1078.6500000000001</v>
      </c>
      <c r="D767" t="s">
        <v>35525</v>
      </c>
      <c r="E767" t="s">
        <v>35528</v>
      </c>
      <c r="F767" t="s">
        <v>16395</v>
      </c>
    </row>
    <row r="768" spans="1:6">
      <c r="A768" t="s">
        <v>31290</v>
      </c>
      <c r="B768" s="1">
        <v>45494</v>
      </c>
      <c r="C768">
        <v>424.91</v>
      </c>
      <c r="D768" t="s">
        <v>35524</v>
      </c>
      <c r="E768" t="s">
        <v>35527</v>
      </c>
      <c r="F768" t="s">
        <v>15981</v>
      </c>
    </row>
    <row r="769" spans="1:6">
      <c r="A769" t="s">
        <v>31291</v>
      </c>
      <c r="B769" s="1">
        <v>44985</v>
      </c>
      <c r="C769">
        <v>1411.55</v>
      </c>
      <c r="D769" t="s">
        <v>35525</v>
      </c>
      <c r="E769" t="s">
        <v>35528</v>
      </c>
      <c r="F769" t="s">
        <v>18466</v>
      </c>
    </row>
    <row r="770" spans="1:6">
      <c r="A770" t="s">
        <v>31292</v>
      </c>
      <c r="B770" s="1">
        <v>45120</v>
      </c>
      <c r="C770">
        <v>491.17</v>
      </c>
      <c r="D770" t="s">
        <v>35525</v>
      </c>
      <c r="E770" t="s">
        <v>35528</v>
      </c>
      <c r="F770" t="s">
        <v>16621</v>
      </c>
    </row>
    <row r="771" spans="1:6">
      <c r="A771" t="s">
        <v>31293</v>
      </c>
      <c r="B771" s="1">
        <v>44944</v>
      </c>
      <c r="C771">
        <v>303.73</v>
      </c>
      <c r="D771" t="s">
        <v>35526</v>
      </c>
      <c r="E771" t="s">
        <v>35528</v>
      </c>
      <c r="F771" t="s">
        <v>18777</v>
      </c>
    </row>
    <row r="772" spans="1:6">
      <c r="A772" t="s">
        <v>31294</v>
      </c>
      <c r="B772" s="1">
        <v>44682</v>
      </c>
      <c r="C772">
        <v>492.6</v>
      </c>
      <c r="D772" t="s">
        <v>35525</v>
      </c>
      <c r="E772" t="s">
        <v>35528</v>
      </c>
      <c r="F772" t="s">
        <v>19770</v>
      </c>
    </row>
    <row r="773" spans="1:6">
      <c r="A773" t="s">
        <v>31295</v>
      </c>
      <c r="B773" s="1">
        <v>45497</v>
      </c>
      <c r="C773">
        <v>292.83</v>
      </c>
      <c r="D773" t="s">
        <v>35526</v>
      </c>
      <c r="E773" t="s">
        <v>35527</v>
      </c>
      <c r="F773" t="s">
        <v>17663</v>
      </c>
    </row>
    <row r="774" spans="1:6">
      <c r="A774" t="s">
        <v>31296</v>
      </c>
      <c r="B774" s="1">
        <v>44802</v>
      </c>
      <c r="C774">
        <v>407.45</v>
      </c>
      <c r="D774" t="s">
        <v>35525</v>
      </c>
      <c r="E774" t="s">
        <v>35527</v>
      </c>
      <c r="F774" t="s">
        <v>19235</v>
      </c>
    </row>
    <row r="775" spans="1:6">
      <c r="A775" t="s">
        <v>31297</v>
      </c>
      <c r="B775" s="1">
        <v>45093</v>
      </c>
      <c r="C775">
        <v>299.2</v>
      </c>
      <c r="D775" t="s">
        <v>35526</v>
      </c>
      <c r="E775" t="s">
        <v>35528</v>
      </c>
      <c r="F775" t="s">
        <v>18316</v>
      </c>
    </row>
    <row r="776" spans="1:6">
      <c r="A776" t="s">
        <v>31298</v>
      </c>
      <c r="B776" s="1">
        <v>45472</v>
      </c>
      <c r="C776">
        <v>458.66</v>
      </c>
      <c r="D776" t="s">
        <v>35525</v>
      </c>
      <c r="E776" t="s">
        <v>35527</v>
      </c>
      <c r="F776" t="s">
        <v>19994</v>
      </c>
    </row>
    <row r="777" spans="1:6">
      <c r="A777" t="s">
        <v>31299</v>
      </c>
      <c r="B777" s="1">
        <v>45053</v>
      </c>
      <c r="C777">
        <v>1243.79</v>
      </c>
      <c r="D777" t="s">
        <v>35525</v>
      </c>
      <c r="E777" t="s">
        <v>35527</v>
      </c>
      <c r="F777" t="s">
        <v>15543</v>
      </c>
    </row>
    <row r="778" spans="1:6">
      <c r="A778" t="s">
        <v>31300</v>
      </c>
      <c r="B778" s="1">
        <v>44995</v>
      </c>
      <c r="C778">
        <v>1335.82</v>
      </c>
      <c r="D778" t="s">
        <v>35525</v>
      </c>
      <c r="E778" t="s">
        <v>35528</v>
      </c>
      <c r="F778" t="s">
        <v>19881</v>
      </c>
    </row>
    <row r="779" spans="1:6">
      <c r="A779" t="s">
        <v>31301</v>
      </c>
      <c r="B779" s="1">
        <v>45122</v>
      </c>
      <c r="C779">
        <v>533.29</v>
      </c>
      <c r="D779" t="s">
        <v>35524</v>
      </c>
      <c r="E779" t="s">
        <v>35527</v>
      </c>
      <c r="F779" t="s">
        <v>16494</v>
      </c>
    </row>
    <row r="780" spans="1:6">
      <c r="A780" t="s">
        <v>31302</v>
      </c>
      <c r="B780" s="1">
        <v>44594</v>
      </c>
      <c r="C780">
        <v>1402.08</v>
      </c>
      <c r="D780" t="s">
        <v>35525</v>
      </c>
      <c r="E780" t="s">
        <v>35528</v>
      </c>
      <c r="F780" t="s">
        <v>16263</v>
      </c>
    </row>
    <row r="781" spans="1:6">
      <c r="A781" t="s">
        <v>31303</v>
      </c>
      <c r="B781" s="1">
        <v>45461</v>
      </c>
      <c r="C781">
        <v>510.4</v>
      </c>
      <c r="D781" t="s">
        <v>35525</v>
      </c>
      <c r="E781" t="s">
        <v>35527</v>
      </c>
      <c r="F781" t="s">
        <v>19384</v>
      </c>
    </row>
    <row r="782" spans="1:6">
      <c r="A782" t="s">
        <v>31304</v>
      </c>
      <c r="B782" s="1">
        <v>44843</v>
      </c>
      <c r="C782">
        <v>87.49</v>
      </c>
      <c r="D782" t="s">
        <v>35526</v>
      </c>
      <c r="E782" t="s">
        <v>35528</v>
      </c>
      <c r="F782" t="s">
        <v>17478</v>
      </c>
    </row>
    <row r="783" spans="1:6">
      <c r="A783" t="s">
        <v>31305</v>
      </c>
      <c r="B783" s="1">
        <v>44990</v>
      </c>
      <c r="C783">
        <v>354.32</v>
      </c>
      <c r="D783" t="s">
        <v>35525</v>
      </c>
      <c r="E783" t="s">
        <v>35528</v>
      </c>
      <c r="F783" t="s">
        <v>19301</v>
      </c>
    </row>
    <row r="784" spans="1:6">
      <c r="A784" t="s">
        <v>31306</v>
      </c>
      <c r="B784" s="1">
        <v>45500</v>
      </c>
      <c r="C784">
        <v>1018.91</v>
      </c>
      <c r="D784" t="s">
        <v>35525</v>
      </c>
      <c r="E784" t="s">
        <v>35527</v>
      </c>
      <c r="F784" t="s">
        <v>15777</v>
      </c>
    </row>
    <row r="785" spans="1:6">
      <c r="A785" t="s">
        <v>31307</v>
      </c>
      <c r="B785" s="1">
        <v>44631</v>
      </c>
      <c r="C785">
        <v>296.08999999999997</v>
      </c>
      <c r="D785" t="s">
        <v>35524</v>
      </c>
      <c r="E785" t="s">
        <v>35527</v>
      </c>
      <c r="F785" t="s">
        <v>18507</v>
      </c>
    </row>
    <row r="786" spans="1:6">
      <c r="A786" t="s">
        <v>31308</v>
      </c>
      <c r="B786" s="1">
        <v>45063</v>
      </c>
      <c r="C786">
        <v>1131.23</v>
      </c>
      <c r="D786" t="s">
        <v>35525</v>
      </c>
      <c r="E786" t="s">
        <v>35527</v>
      </c>
      <c r="F786" t="s">
        <v>16134</v>
      </c>
    </row>
    <row r="787" spans="1:6">
      <c r="A787" t="s">
        <v>31309</v>
      </c>
      <c r="B787" s="1">
        <v>44965</v>
      </c>
      <c r="C787">
        <v>1038.33</v>
      </c>
      <c r="D787" t="s">
        <v>35526</v>
      </c>
      <c r="E787" t="s">
        <v>35527</v>
      </c>
      <c r="F787" t="s">
        <v>16558</v>
      </c>
    </row>
    <row r="788" spans="1:6">
      <c r="A788" t="s">
        <v>31310</v>
      </c>
      <c r="B788" s="1">
        <v>45538</v>
      </c>
      <c r="C788">
        <v>1305.4000000000001</v>
      </c>
      <c r="D788" t="s">
        <v>35526</v>
      </c>
      <c r="E788" t="s">
        <v>35528</v>
      </c>
      <c r="F788" t="s">
        <v>16220</v>
      </c>
    </row>
    <row r="789" spans="1:6">
      <c r="A789" t="s">
        <v>31311</v>
      </c>
      <c r="B789" s="1">
        <v>44738</v>
      </c>
      <c r="C789">
        <v>1378.53</v>
      </c>
      <c r="D789" t="s">
        <v>35525</v>
      </c>
      <c r="E789" t="s">
        <v>35527</v>
      </c>
      <c r="F789" t="s">
        <v>18395</v>
      </c>
    </row>
    <row r="790" spans="1:6">
      <c r="A790" t="s">
        <v>31312</v>
      </c>
      <c r="B790" s="1">
        <v>44719</v>
      </c>
      <c r="C790">
        <v>326.10000000000002</v>
      </c>
      <c r="D790" t="s">
        <v>35524</v>
      </c>
      <c r="E790" t="s">
        <v>35527</v>
      </c>
      <c r="F790" t="s">
        <v>17648</v>
      </c>
    </row>
    <row r="791" spans="1:6">
      <c r="A791" t="s">
        <v>31313</v>
      </c>
      <c r="B791" s="1">
        <v>45526</v>
      </c>
      <c r="C791">
        <v>1039.42</v>
      </c>
      <c r="D791" t="s">
        <v>35526</v>
      </c>
      <c r="E791" t="s">
        <v>35527</v>
      </c>
      <c r="F791" t="s">
        <v>18367</v>
      </c>
    </row>
    <row r="792" spans="1:6">
      <c r="A792" t="s">
        <v>31314</v>
      </c>
      <c r="B792" s="1">
        <v>44678</v>
      </c>
      <c r="C792">
        <v>739.41</v>
      </c>
      <c r="D792" t="s">
        <v>35525</v>
      </c>
      <c r="E792" t="s">
        <v>35527</v>
      </c>
      <c r="F792" t="s">
        <v>19571</v>
      </c>
    </row>
    <row r="793" spans="1:6">
      <c r="A793" t="s">
        <v>31315</v>
      </c>
      <c r="B793" s="1">
        <v>44810</v>
      </c>
      <c r="C793">
        <v>1286.3</v>
      </c>
      <c r="D793" t="s">
        <v>35524</v>
      </c>
      <c r="E793" t="s">
        <v>35528</v>
      </c>
      <c r="F793" t="s">
        <v>16958</v>
      </c>
    </row>
    <row r="794" spans="1:6">
      <c r="A794" t="s">
        <v>31316</v>
      </c>
      <c r="B794" s="1">
        <v>45234</v>
      </c>
      <c r="C794">
        <v>1335.88</v>
      </c>
      <c r="D794" t="s">
        <v>35524</v>
      </c>
      <c r="E794" t="s">
        <v>35528</v>
      </c>
      <c r="F794" t="s">
        <v>20064</v>
      </c>
    </row>
    <row r="795" spans="1:6">
      <c r="A795" t="s">
        <v>31317</v>
      </c>
      <c r="B795" s="1">
        <v>44592</v>
      </c>
      <c r="C795">
        <v>410.45</v>
      </c>
      <c r="D795" t="s">
        <v>35526</v>
      </c>
      <c r="E795" t="s">
        <v>35527</v>
      </c>
      <c r="F795" t="s">
        <v>15865</v>
      </c>
    </row>
    <row r="796" spans="1:6">
      <c r="A796" t="s">
        <v>31318</v>
      </c>
      <c r="B796" s="1">
        <v>44843</v>
      </c>
      <c r="C796">
        <v>1335.21</v>
      </c>
      <c r="D796" t="s">
        <v>35525</v>
      </c>
      <c r="E796" t="s">
        <v>35528</v>
      </c>
      <c r="F796" t="s">
        <v>15849</v>
      </c>
    </row>
    <row r="797" spans="1:6">
      <c r="A797" t="s">
        <v>31319</v>
      </c>
      <c r="B797" s="1">
        <v>45487</v>
      </c>
      <c r="C797">
        <v>356.97</v>
      </c>
      <c r="D797" t="s">
        <v>35524</v>
      </c>
      <c r="E797" t="s">
        <v>35527</v>
      </c>
      <c r="F797" t="s">
        <v>16632</v>
      </c>
    </row>
    <row r="798" spans="1:6">
      <c r="A798" t="s">
        <v>31320</v>
      </c>
      <c r="B798" s="1">
        <v>45101</v>
      </c>
      <c r="C798">
        <v>287.45</v>
      </c>
      <c r="D798" t="s">
        <v>35524</v>
      </c>
      <c r="E798" t="s">
        <v>35527</v>
      </c>
      <c r="F798" t="s">
        <v>16703</v>
      </c>
    </row>
    <row r="799" spans="1:6">
      <c r="A799" t="s">
        <v>31321</v>
      </c>
      <c r="B799" s="1">
        <v>45259</v>
      </c>
      <c r="C799">
        <v>136.56</v>
      </c>
      <c r="D799" t="s">
        <v>35525</v>
      </c>
      <c r="E799" t="s">
        <v>35528</v>
      </c>
      <c r="F799" t="s">
        <v>17194</v>
      </c>
    </row>
    <row r="800" spans="1:6">
      <c r="A800" t="s">
        <v>31322</v>
      </c>
      <c r="B800" s="1">
        <v>44725</v>
      </c>
      <c r="C800">
        <v>313.57</v>
      </c>
      <c r="D800" t="s">
        <v>35525</v>
      </c>
      <c r="E800" t="s">
        <v>35527</v>
      </c>
      <c r="F800" t="s">
        <v>18881</v>
      </c>
    </row>
    <row r="801" spans="1:6">
      <c r="A801" t="s">
        <v>31323</v>
      </c>
      <c r="B801" s="1">
        <v>45230</v>
      </c>
      <c r="C801">
        <v>305.29000000000002</v>
      </c>
      <c r="D801" t="s">
        <v>35525</v>
      </c>
      <c r="E801" t="s">
        <v>35528</v>
      </c>
      <c r="F801" t="s">
        <v>17915</v>
      </c>
    </row>
    <row r="802" spans="1:6">
      <c r="A802" t="s">
        <v>31324</v>
      </c>
      <c r="B802" s="1">
        <v>45319</v>
      </c>
      <c r="C802">
        <v>612.65</v>
      </c>
      <c r="D802" t="s">
        <v>35525</v>
      </c>
      <c r="E802" t="s">
        <v>35527</v>
      </c>
      <c r="F802" t="s">
        <v>19219</v>
      </c>
    </row>
    <row r="803" spans="1:6">
      <c r="A803" t="s">
        <v>31325</v>
      </c>
      <c r="B803" s="1">
        <v>45102</v>
      </c>
      <c r="C803">
        <v>621.59</v>
      </c>
      <c r="D803" t="s">
        <v>35525</v>
      </c>
      <c r="E803" t="s">
        <v>35528</v>
      </c>
      <c r="F803" t="s">
        <v>15789</v>
      </c>
    </row>
    <row r="804" spans="1:6">
      <c r="A804" t="s">
        <v>31326</v>
      </c>
      <c r="B804" s="1">
        <v>44911</v>
      </c>
      <c r="C804">
        <v>120.29</v>
      </c>
      <c r="D804" t="s">
        <v>35526</v>
      </c>
      <c r="E804" t="s">
        <v>35528</v>
      </c>
      <c r="F804" t="s">
        <v>15595</v>
      </c>
    </row>
    <row r="805" spans="1:6">
      <c r="A805" t="s">
        <v>31327</v>
      </c>
      <c r="B805" s="1">
        <v>45451</v>
      </c>
      <c r="C805">
        <v>1290.56</v>
      </c>
      <c r="D805" t="s">
        <v>35525</v>
      </c>
      <c r="E805" t="s">
        <v>35527</v>
      </c>
      <c r="F805" t="s">
        <v>15670</v>
      </c>
    </row>
    <row r="806" spans="1:6">
      <c r="A806" t="s">
        <v>31328</v>
      </c>
      <c r="B806" s="1">
        <v>45597</v>
      </c>
      <c r="C806">
        <v>1212.33</v>
      </c>
      <c r="D806" t="s">
        <v>35526</v>
      </c>
      <c r="E806" t="s">
        <v>35528</v>
      </c>
      <c r="F806" t="s">
        <v>16002</v>
      </c>
    </row>
    <row r="807" spans="1:6">
      <c r="A807" t="s">
        <v>31329</v>
      </c>
      <c r="B807" s="1">
        <v>45156</v>
      </c>
      <c r="C807">
        <v>1363.07</v>
      </c>
      <c r="D807" t="s">
        <v>35526</v>
      </c>
      <c r="E807" t="s">
        <v>35527</v>
      </c>
      <c r="F807" t="s">
        <v>17961</v>
      </c>
    </row>
    <row r="808" spans="1:6">
      <c r="A808" t="s">
        <v>31330</v>
      </c>
      <c r="B808" s="1">
        <v>45584</v>
      </c>
      <c r="C808">
        <v>815.51</v>
      </c>
      <c r="D808" t="s">
        <v>35524</v>
      </c>
      <c r="E808" t="s">
        <v>35527</v>
      </c>
      <c r="F808" t="s">
        <v>15775</v>
      </c>
    </row>
    <row r="809" spans="1:6">
      <c r="A809" t="s">
        <v>31331</v>
      </c>
      <c r="B809" s="1">
        <v>45115</v>
      </c>
      <c r="C809">
        <v>307.51</v>
      </c>
      <c r="D809" t="s">
        <v>35524</v>
      </c>
      <c r="E809" t="s">
        <v>35527</v>
      </c>
      <c r="F809" t="s">
        <v>18964</v>
      </c>
    </row>
    <row r="810" spans="1:6">
      <c r="A810" t="s">
        <v>31332</v>
      </c>
      <c r="B810" s="1">
        <v>45343</v>
      </c>
      <c r="C810">
        <v>440.23</v>
      </c>
      <c r="D810" t="s">
        <v>35526</v>
      </c>
      <c r="E810" t="s">
        <v>35527</v>
      </c>
      <c r="F810" t="s">
        <v>17365</v>
      </c>
    </row>
    <row r="811" spans="1:6">
      <c r="A811" t="s">
        <v>31333</v>
      </c>
      <c r="B811" s="1">
        <v>44950</v>
      </c>
      <c r="C811">
        <v>737.49</v>
      </c>
      <c r="D811" t="s">
        <v>35524</v>
      </c>
      <c r="E811" t="s">
        <v>35527</v>
      </c>
      <c r="F811" t="s">
        <v>16012</v>
      </c>
    </row>
    <row r="812" spans="1:6">
      <c r="A812" t="s">
        <v>31334</v>
      </c>
      <c r="B812" s="1">
        <v>45425</v>
      </c>
      <c r="C812">
        <v>805.3</v>
      </c>
      <c r="D812" t="s">
        <v>35525</v>
      </c>
      <c r="E812" t="s">
        <v>35527</v>
      </c>
      <c r="F812" t="s">
        <v>16405</v>
      </c>
    </row>
    <row r="813" spans="1:6">
      <c r="A813" t="s">
        <v>31335</v>
      </c>
      <c r="B813" s="1">
        <v>45008</v>
      </c>
      <c r="C813">
        <v>1060.08</v>
      </c>
      <c r="D813" t="s">
        <v>35524</v>
      </c>
      <c r="E813" t="s">
        <v>35527</v>
      </c>
      <c r="F813" t="s">
        <v>16869</v>
      </c>
    </row>
    <row r="814" spans="1:6">
      <c r="A814" t="s">
        <v>31336</v>
      </c>
      <c r="B814" s="1">
        <v>44865</v>
      </c>
      <c r="C814">
        <v>1133.73</v>
      </c>
      <c r="D814" t="s">
        <v>35525</v>
      </c>
      <c r="E814" t="s">
        <v>35527</v>
      </c>
      <c r="F814" t="s">
        <v>20274</v>
      </c>
    </row>
    <row r="815" spans="1:6">
      <c r="A815" t="s">
        <v>31337</v>
      </c>
      <c r="B815" s="1">
        <v>45607</v>
      </c>
      <c r="C815">
        <v>627.04</v>
      </c>
      <c r="D815" t="s">
        <v>35525</v>
      </c>
      <c r="E815" t="s">
        <v>35527</v>
      </c>
      <c r="F815" t="s">
        <v>16261</v>
      </c>
    </row>
    <row r="816" spans="1:6">
      <c r="A816" t="s">
        <v>31338</v>
      </c>
      <c r="B816" s="1">
        <v>45423</v>
      </c>
      <c r="C816">
        <v>1164.3</v>
      </c>
      <c r="D816" t="s">
        <v>35526</v>
      </c>
      <c r="E816" t="s">
        <v>35527</v>
      </c>
      <c r="F816" t="s">
        <v>20356</v>
      </c>
    </row>
    <row r="817" spans="1:6">
      <c r="A817" t="s">
        <v>31339</v>
      </c>
      <c r="B817" s="1">
        <v>44714</v>
      </c>
      <c r="C817">
        <v>1371.34</v>
      </c>
      <c r="D817" t="s">
        <v>35525</v>
      </c>
      <c r="E817" t="s">
        <v>35527</v>
      </c>
      <c r="F817" t="s">
        <v>18860</v>
      </c>
    </row>
    <row r="818" spans="1:6">
      <c r="A818" t="s">
        <v>31340</v>
      </c>
      <c r="B818" s="1">
        <v>45343</v>
      </c>
      <c r="C818">
        <v>592.38</v>
      </c>
      <c r="D818" t="s">
        <v>35525</v>
      </c>
      <c r="E818" t="s">
        <v>35527</v>
      </c>
      <c r="F818" t="s">
        <v>17116</v>
      </c>
    </row>
    <row r="819" spans="1:6">
      <c r="A819" t="s">
        <v>31341</v>
      </c>
      <c r="B819" s="1">
        <v>45290</v>
      </c>
      <c r="C819">
        <v>833.36</v>
      </c>
      <c r="D819" t="s">
        <v>35524</v>
      </c>
      <c r="E819" t="s">
        <v>35527</v>
      </c>
      <c r="F819" t="s">
        <v>18670</v>
      </c>
    </row>
    <row r="820" spans="1:6">
      <c r="A820" t="s">
        <v>31342</v>
      </c>
      <c r="B820" s="1">
        <v>44999</v>
      </c>
      <c r="C820">
        <v>143.79</v>
      </c>
      <c r="D820" t="s">
        <v>35525</v>
      </c>
      <c r="E820" t="s">
        <v>35528</v>
      </c>
      <c r="F820" t="s">
        <v>19258</v>
      </c>
    </row>
    <row r="821" spans="1:6">
      <c r="A821" t="s">
        <v>31343</v>
      </c>
      <c r="B821" s="1">
        <v>45464</v>
      </c>
      <c r="C821">
        <v>957.6</v>
      </c>
      <c r="D821" t="s">
        <v>35526</v>
      </c>
      <c r="E821" t="s">
        <v>35528</v>
      </c>
      <c r="F821" t="s">
        <v>18501</v>
      </c>
    </row>
    <row r="822" spans="1:6">
      <c r="A822" t="s">
        <v>31344</v>
      </c>
      <c r="B822" s="1">
        <v>45061</v>
      </c>
      <c r="C822">
        <v>552.88</v>
      </c>
      <c r="D822" t="s">
        <v>35526</v>
      </c>
      <c r="E822" t="s">
        <v>35527</v>
      </c>
      <c r="F822" t="s">
        <v>18085</v>
      </c>
    </row>
    <row r="823" spans="1:6">
      <c r="A823" t="s">
        <v>31345</v>
      </c>
      <c r="B823" s="1">
        <v>45140</v>
      </c>
      <c r="C823">
        <v>854.87</v>
      </c>
      <c r="D823" t="s">
        <v>35526</v>
      </c>
      <c r="E823" t="s">
        <v>35528</v>
      </c>
      <c r="F823" t="s">
        <v>15674</v>
      </c>
    </row>
    <row r="824" spans="1:6">
      <c r="A824" t="s">
        <v>31346</v>
      </c>
      <c r="B824" s="1">
        <v>44683</v>
      </c>
      <c r="C824">
        <v>861.32</v>
      </c>
      <c r="D824" t="s">
        <v>35525</v>
      </c>
      <c r="E824" t="s">
        <v>35528</v>
      </c>
      <c r="F824" t="s">
        <v>16722</v>
      </c>
    </row>
    <row r="825" spans="1:6">
      <c r="A825" t="s">
        <v>31347</v>
      </c>
      <c r="B825" s="1">
        <v>45647</v>
      </c>
      <c r="C825">
        <v>1435.92</v>
      </c>
      <c r="D825" t="s">
        <v>35525</v>
      </c>
      <c r="E825" t="s">
        <v>35528</v>
      </c>
      <c r="F825" t="s">
        <v>16042</v>
      </c>
    </row>
    <row r="826" spans="1:6">
      <c r="A826" t="s">
        <v>31348</v>
      </c>
      <c r="B826" s="1">
        <v>45139</v>
      </c>
      <c r="C826">
        <v>594.48</v>
      </c>
      <c r="D826" t="s">
        <v>35526</v>
      </c>
      <c r="E826" t="s">
        <v>35528</v>
      </c>
      <c r="F826" t="s">
        <v>19186</v>
      </c>
    </row>
    <row r="827" spans="1:6">
      <c r="A827" t="s">
        <v>31349</v>
      </c>
      <c r="B827" s="1">
        <v>45245</v>
      </c>
      <c r="C827">
        <v>137.35</v>
      </c>
      <c r="D827" t="s">
        <v>35525</v>
      </c>
      <c r="E827" t="s">
        <v>35528</v>
      </c>
      <c r="F827" t="s">
        <v>19417</v>
      </c>
    </row>
    <row r="828" spans="1:6">
      <c r="A828" t="s">
        <v>31350</v>
      </c>
      <c r="B828" s="1">
        <v>44586</v>
      </c>
      <c r="C828">
        <v>1356.64</v>
      </c>
      <c r="D828" t="s">
        <v>35526</v>
      </c>
      <c r="E828" t="s">
        <v>35527</v>
      </c>
      <c r="F828" t="s">
        <v>20391</v>
      </c>
    </row>
    <row r="829" spans="1:6">
      <c r="A829" t="s">
        <v>31351</v>
      </c>
      <c r="B829" s="1">
        <v>45361</v>
      </c>
      <c r="C829">
        <v>1289.48</v>
      </c>
      <c r="D829" t="s">
        <v>35525</v>
      </c>
      <c r="E829" t="s">
        <v>35528</v>
      </c>
      <c r="F829" t="s">
        <v>16529</v>
      </c>
    </row>
    <row r="830" spans="1:6">
      <c r="A830" t="s">
        <v>31352</v>
      </c>
      <c r="B830" s="1">
        <v>45621</v>
      </c>
      <c r="C830">
        <v>762.71</v>
      </c>
      <c r="D830" t="s">
        <v>35526</v>
      </c>
      <c r="E830" t="s">
        <v>35528</v>
      </c>
      <c r="F830" t="s">
        <v>18089</v>
      </c>
    </row>
    <row r="831" spans="1:6">
      <c r="A831" t="s">
        <v>31353</v>
      </c>
      <c r="B831" s="1">
        <v>45379</v>
      </c>
      <c r="C831">
        <v>901.35</v>
      </c>
      <c r="D831" t="s">
        <v>35525</v>
      </c>
      <c r="E831" t="s">
        <v>35527</v>
      </c>
      <c r="F831" t="s">
        <v>15823</v>
      </c>
    </row>
    <row r="832" spans="1:6">
      <c r="A832" t="s">
        <v>31354</v>
      </c>
      <c r="B832" s="1">
        <v>45127</v>
      </c>
      <c r="C832">
        <v>1160.32</v>
      </c>
      <c r="D832" t="s">
        <v>35524</v>
      </c>
      <c r="E832" t="s">
        <v>35528</v>
      </c>
      <c r="F832" t="s">
        <v>18652</v>
      </c>
    </row>
    <row r="833" spans="1:6">
      <c r="A833" t="s">
        <v>31355</v>
      </c>
      <c r="B833" s="1">
        <v>45102</v>
      </c>
      <c r="C833">
        <v>590.52</v>
      </c>
      <c r="D833" t="s">
        <v>35526</v>
      </c>
      <c r="E833" t="s">
        <v>35527</v>
      </c>
      <c r="F833" t="s">
        <v>19927</v>
      </c>
    </row>
    <row r="834" spans="1:6">
      <c r="A834" t="s">
        <v>31356</v>
      </c>
      <c r="B834" s="1">
        <v>44917</v>
      </c>
      <c r="C834">
        <v>505.27</v>
      </c>
      <c r="D834" t="s">
        <v>35526</v>
      </c>
      <c r="E834" t="s">
        <v>35528</v>
      </c>
      <c r="F834" t="s">
        <v>16337</v>
      </c>
    </row>
    <row r="835" spans="1:6">
      <c r="A835" t="s">
        <v>31357</v>
      </c>
      <c r="B835" s="1">
        <v>44660</v>
      </c>
      <c r="C835">
        <v>223.46</v>
      </c>
      <c r="D835" t="s">
        <v>35524</v>
      </c>
      <c r="E835" t="s">
        <v>35528</v>
      </c>
      <c r="F835" t="s">
        <v>19000</v>
      </c>
    </row>
    <row r="836" spans="1:6">
      <c r="A836" t="s">
        <v>31358</v>
      </c>
      <c r="B836" s="1">
        <v>45621</v>
      </c>
      <c r="C836">
        <v>160.53</v>
      </c>
      <c r="D836" t="s">
        <v>35526</v>
      </c>
      <c r="E836" t="s">
        <v>35527</v>
      </c>
      <c r="F836" t="s">
        <v>19814</v>
      </c>
    </row>
    <row r="837" spans="1:6">
      <c r="A837" t="s">
        <v>31359</v>
      </c>
      <c r="B837" s="1">
        <v>44916</v>
      </c>
      <c r="C837">
        <v>163.66999999999999</v>
      </c>
      <c r="D837" t="s">
        <v>35524</v>
      </c>
      <c r="E837" t="s">
        <v>35527</v>
      </c>
      <c r="F837" t="s">
        <v>18865</v>
      </c>
    </row>
    <row r="838" spans="1:6">
      <c r="A838" t="s">
        <v>31360</v>
      </c>
      <c r="B838" s="1">
        <v>44742</v>
      </c>
      <c r="C838">
        <v>291.58999999999997</v>
      </c>
      <c r="D838" t="s">
        <v>35524</v>
      </c>
      <c r="E838" t="s">
        <v>35527</v>
      </c>
      <c r="F838" t="s">
        <v>16678</v>
      </c>
    </row>
    <row r="839" spans="1:6">
      <c r="A839" t="s">
        <v>31361</v>
      </c>
      <c r="B839" s="1">
        <v>45524</v>
      </c>
      <c r="C839">
        <v>162.16</v>
      </c>
      <c r="D839" t="s">
        <v>35526</v>
      </c>
      <c r="E839" t="s">
        <v>35527</v>
      </c>
      <c r="F839" t="s">
        <v>18788</v>
      </c>
    </row>
    <row r="840" spans="1:6">
      <c r="A840" t="s">
        <v>31362</v>
      </c>
      <c r="B840" s="1">
        <v>44709</v>
      </c>
      <c r="C840">
        <v>1030.27</v>
      </c>
      <c r="D840" t="s">
        <v>35525</v>
      </c>
      <c r="E840" t="s">
        <v>35528</v>
      </c>
      <c r="F840" t="s">
        <v>16151</v>
      </c>
    </row>
    <row r="841" spans="1:6">
      <c r="A841" t="s">
        <v>31363</v>
      </c>
      <c r="B841" s="1">
        <v>45394</v>
      </c>
      <c r="C841">
        <v>1256.32</v>
      </c>
      <c r="D841" t="s">
        <v>35526</v>
      </c>
      <c r="E841" t="s">
        <v>35528</v>
      </c>
      <c r="F841" t="s">
        <v>17049</v>
      </c>
    </row>
    <row r="842" spans="1:6">
      <c r="A842" t="s">
        <v>31364</v>
      </c>
      <c r="B842" s="1">
        <v>45442</v>
      </c>
      <c r="C842">
        <v>708.96</v>
      </c>
      <c r="D842" t="s">
        <v>35525</v>
      </c>
      <c r="E842" t="s">
        <v>35528</v>
      </c>
      <c r="F842" t="s">
        <v>19546</v>
      </c>
    </row>
    <row r="843" spans="1:6">
      <c r="A843" t="s">
        <v>31365</v>
      </c>
      <c r="B843" s="1">
        <v>45033</v>
      </c>
      <c r="C843">
        <v>1297.1099999999999</v>
      </c>
      <c r="D843" t="s">
        <v>35524</v>
      </c>
      <c r="E843" t="s">
        <v>35528</v>
      </c>
      <c r="F843" t="s">
        <v>15520</v>
      </c>
    </row>
    <row r="844" spans="1:6">
      <c r="A844" t="s">
        <v>31366</v>
      </c>
      <c r="B844" s="1">
        <v>45262</v>
      </c>
      <c r="C844">
        <v>446.95</v>
      </c>
      <c r="D844" t="s">
        <v>35526</v>
      </c>
      <c r="E844" t="s">
        <v>35527</v>
      </c>
      <c r="F844" t="s">
        <v>20095</v>
      </c>
    </row>
    <row r="845" spans="1:6">
      <c r="A845" t="s">
        <v>31367</v>
      </c>
      <c r="B845" s="1">
        <v>44850</v>
      </c>
      <c r="C845">
        <v>1059.83</v>
      </c>
      <c r="D845" t="s">
        <v>35525</v>
      </c>
      <c r="E845" t="s">
        <v>35527</v>
      </c>
      <c r="F845" t="s">
        <v>16506</v>
      </c>
    </row>
    <row r="846" spans="1:6">
      <c r="A846" t="s">
        <v>31368</v>
      </c>
      <c r="B846" s="1">
        <v>45394</v>
      </c>
      <c r="C846">
        <v>163.69</v>
      </c>
      <c r="D846" t="s">
        <v>35525</v>
      </c>
      <c r="E846" t="s">
        <v>35528</v>
      </c>
      <c r="F846" t="s">
        <v>15971</v>
      </c>
    </row>
    <row r="847" spans="1:6">
      <c r="A847" t="s">
        <v>31369</v>
      </c>
      <c r="B847" s="1">
        <v>45487</v>
      </c>
      <c r="C847">
        <v>163.47</v>
      </c>
      <c r="D847" t="s">
        <v>35525</v>
      </c>
      <c r="E847" t="s">
        <v>35527</v>
      </c>
      <c r="F847" t="s">
        <v>17105</v>
      </c>
    </row>
    <row r="848" spans="1:6">
      <c r="A848" t="s">
        <v>31370</v>
      </c>
      <c r="B848" s="1">
        <v>44958</v>
      </c>
      <c r="C848">
        <v>343.24</v>
      </c>
      <c r="D848" t="s">
        <v>35526</v>
      </c>
      <c r="E848" t="s">
        <v>35527</v>
      </c>
      <c r="F848" t="s">
        <v>15635</v>
      </c>
    </row>
    <row r="849" spans="1:6">
      <c r="A849" t="s">
        <v>31371</v>
      </c>
      <c r="B849" s="1">
        <v>45483</v>
      </c>
      <c r="C849">
        <v>426.56</v>
      </c>
      <c r="D849" t="s">
        <v>35526</v>
      </c>
      <c r="E849" t="s">
        <v>35527</v>
      </c>
      <c r="F849" t="s">
        <v>17818</v>
      </c>
    </row>
    <row r="850" spans="1:6">
      <c r="A850" t="s">
        <v>31372</v>
      </c>
      <c r="B850" s="1">
        <v>44849</v>
      </c>
      <c r="C850">
        <v>616.09</v>
      </c>
      <c r="D850" t="s">
        <v>35526</v>
      </c>
      <c r="E850" t="s">
        <v>35528</v>
      </c>
      <c r="F850" t="s">
        <v>17799</v>
      </c>
    </row>
    <row r="851" spans="1:6">
      <c r="A851" t="s">
        <v>31373</v>
      </c>
      <c r="B851" s="1">
        <v>44949</v>
      </c>
      <c r="C851">
        <v>812.52</v>
      </c>
      <c r="D851" t="s">
        <v>35526</v>
      </c>
      <c r="E851" t="s">
        <v>35528</v>
      </c>
      <c r="F851" t="s">
        <v>16884</v>
      </c>
    </row>
    <row r="852" spans="1:6">
      <c r="A852" t="s">
        <v>31374</v>
      </c>
      <c r="B852" s="1">
        <v>45645</v>
      </c>
      <c r="C852">
        <v>1353.45</v>
      </c>
      <c r="D852" t="s">
        <v>35524</v>
      </c>
      <c r="E852" t="s">
        <v>35528</v>
      </c>
      <c r="F852" t="s">
        <v>19274</v>
      </c>
    </row>
    <row r="853" spans="1:6">
      <c r="A853" t="s">
        <v>31375</v>
      </c>
      <c r="B853" s="1">
        <v>45222</v>
      </c>
      <c r="C853">
        <v>1061.82</v>
      </c>
      <c r="D853" t="s">
        <v>35525</v>
      </c>
      <c r="E853" t="s">
        <v>35527</v>
      </c>
      <c r="F853" t="s">
        <v>19166</v>
      </c>
    </row>
    <row r="854" spans="1:6">
      <c r="A854" t="s">
        <v>31376</v>
      </c>
      <c r="B854" s="1">
        <v>45228</v>
      </c>
      <c r="C854">
        <v>420.24</v>
      </c>
      <c r="D854" t="s">
        <v>35525</v>
      </c>
      <c r="E854" t="s">
        <v>35528</v>
      </c>
      <c r="F854" t="s">
        <v>17295</v>
      </c>
    </row>
    <row r="855" spans="1:6">
      <c r="A855" t="s">
        <v>31377</v>
      </c>
      <c r="B855" s="1">
        <v>44984</v>
      </c>
      <c r="C855">
        <v>486.03</v>
      </c>
      <c r="D855" t="s">
        <v>35526</v>
      </c>
      <c r="E855" t="s">
        <v>35527</v>
      </c>
      <c r="F855" t="s">
        <v>16142</v>
      </c>
    </row>
    <row r="856" spans="1:6">
      <c r="A856" t="s">
        <v>31378</v>
      </c>
      <c r="B856" s="1">
        <v>44979</v>
      </c>
      <c r="C856">
        <v>175.41</v>
      </c>
      <c r="D856" t="s">
        <v>35526</v>
      </c>
      <c r="E856" t="s">
        <v>35527</v>
      </c>
      <c r="F856" t="s">
        <v>19128</v>
      </c>
    </row>
    <row r="857" spans="1:6">
      <c r="A857" t="s">
        <v>31379</v>
      </c>
      <c r="B857" s="1">
        <v>45582</v>
      </c>
      <c r="C857">
        <v>538.02</v>
      </c>
      <c r="D857" t="s">
        <v>35525</v>
      </c>
      <c r="E857" t="s">
        <v>35527</v>
      </c>
      <c r="F857" t="s">
        <v>19063</v>
      </c>
    </row>
    <row r="858" spans="1:6">
      <c r="A858" t="s">
        <v>31380</v>
      </c>
      <c r="B858" s="1">
        <v>44871</v>
      </c>
      <c r="C858">
        <v>594.77</v>
      </c>
      <c r="D858" t="s">
        <v>35525</v>
      </c>
      <c r="E858" t="s">
        <v>35527</v>
      </c>
      <c r="F858" t="s">
        <v>17981</v>
      </c>
    </row>
    <row r="859" spans="1:6">
      <c r="A859" t="s">
        <v>31381</v>
      </c>
      <c r="B859" s="1">
        <v>45427</v>
      </c>
      <c r="C859">
        <v>1240.5999999999999</v>
      </c>
      <c r="D859" t="s">
        <v>35526</v>
      </c>
      <c r="E859" t="s">
        <v>35527</v>
      </c>
      <c r="F859" t="s">
        <v>17562</v>
      </c>
    </row>
    <row r="860" spans="1:6">
      <c r="A860" t="s">
        <v>31382</v>
      </c>
      <c r="B860" s="1">
        <v>44900</v>
      </c>
      <c r="C860">
        <v>1152.6500000000001</v>
      </c>
      <c r="D860" t="s">
        <v>35526</v>
      </c>
      <c r="E860" t="s">
        <v>35527</v>
      </c>
      <c r="F860" t="s">
        <v>19667</v>
      </c>
    </row>
    <row r="861" spans="1:6">
      <c r="A861" t="s">
        <v>31383</v>
      </c>
      <c r="B861" s="1">
        <v>44856</v>
      </c>
      <c r="C861">
        <v>1012.55</v>
      </c>
      <c r="D861" t="s">
        <v>35525</v>
      </c>
      <c r="E861" t="s">
        <v>35528</v>
      </c>
      <c r="F861" t="s">
        <v>17425</v>
      </c>
    </row>
    <row r="862" spans="1:6">
      <c r="A862" t="s">
        <v>31384</v>
      </c>
      <c r="B862" s="1">
        <v>44725</v>
      </c>
      <c r="C862">
        <v>1473.56</v>
      </c>
      <c r="D862" t="s">
        <v>35524</v>
      </c>
      <c r="E862" t="s">
        <v>35527</v>
      </c>
      <c r="F862" t="s">
        <v>15501</v>
      </c>
    </row>
    <row r="863" spans="1:6">
      <c r="A863" t="s">
        <v>31385</v>
      </c>
      <c r="B863" s="1">
        <v>45421</v>
      </c>
      <c r="C863">
        <v>1155.96</v>
      </c>
      <c r="D863" t="s">
        <v>35526</v>
      </c>
      <c r="E863" t="s">
        <v>35528</v>
      </c>
      <c r="F863" t="s">
        <v>17158</v>
      </c>
    </row>
    <row r="864" spans="1:6">
      <c r="A864" t="s">
        <v>31386</v>
      </c>
      <c r="B864" s="1">
        <v>44869</v>
      </c>
      <c r="C864">
        <v>1185.93</v>
      </c>
      <c r="D864" t="s">
        <v>35525</v>
      </c>
      <c r="E864" t="s">
        <v>35528</v>
      </c>
      <c r="F864" t="s">
        <v>15923</v>
      </c>
    </row>
    <row r="865" spans="1:6">
      <c r="A865" t="s">
        <v>31387</v>
      </c>
      <c r="B865" s="1">
        <v>45166</v>
      </c>
      <c r="C865">
        <v>95.19</v>
      </c>
      <c r="D865" t="s">
        <v>35525</v>
      </c>
      <c r="E865" t="s">
        <v>35528</v>
      </c>
      <c r="F865" t="s">
        <v>18991</v>
      </c>
    </row>
    <row r="866" spans="1:6">
      <c r="A866" t="s">
        <v>31388</v>
      </c>
      <c r="B866" s="1">
        <v>45450</v>
      </c>
      <c r="C866">
        <v>201.6</v>
      </c>
      <c r="D866" t="s">
        <v>35525</v>
      </c>
      <c r="E866" t="s">
        <v>35527</v>
      </c>
      <c r="F866" t="s">
        <v>19388</v>
      </c>
    </row>
    <row r="867" spans="1:6">
      <c r="A867" t="s">
        <v>31389</v>
      </c>
      <c r="B867" s="1">
        <v>45079</v>
      </c>
      <c r="C867">
        <v>791.57</v>
      </c>
      <c r="D867" t="s">
        <v>35526</v>
      </c>
      <c r="E867" t="s">
        <v>35527</v>
      </c>
      <c r="F867" t="s">
        <v>18626</v>
      </c>
    </row>
    <row r="868" spans="1:6">
      <c r="A868" t="s">
        <v>31390</v>
      </c>
      <c r="B868" s="1">
        <v>45111</v>
      </c>
      <c r="C868">
        <v>1116.6099999999999</v>
      </c>
      <c r="D868" t="s">
        <v>35526</v>
      </c>
      <c r="E868" t="s">
        <v>35528</v>
      </c>
      <c r="F868" t="s">
        <v>19709</v>
      </c>
    </row>
    <row r="869" spans="1:6">
      <c r="A869" t="s">
        <v>31391</v>
      </c>
      <c r="B869" s="1">
        <v>44688</v>
      </c>
      <c r="C869">
        <v>1400.47</v>
      </c>
      <c r="D869" t="s">
        <v>35526</v>
      </c>
      <c r="E869" t="s">
        <v>35527</v>
      </c>
      <c r="F869" t="s">
        <v>17131</v>
      </c>
    </row>
    <row r="870" spans="1:6">
      <c r="A870" t="s">
        <v>31392</v>
      </c>
      <c r="B870" s="1">
        <v>44566</v>
      </c>
      <c r="C870">
        <v>940.84</v>
      </c>
      <c r="D870" t="s">
        <v>35525</v>
      </c>
      <c r="E870" t="s">
        <v>35528</v>
      </c>
      <c r="F870" t="s">
        <v>18652</v>
      </c>
    </row>
    <row r="871" spans="1:6">
      <c r="A871" t="s">
        <v>31393</v>
      </c>
      <c r="B871" s="1">
        <v>45587</v>
      </c>
      <c r="C871">
        <v>1485.58</v>
      </c>
      <c r="D871" t="s">
        <v>35526</v>
      </c>
      <c r="E871" t="s">
        <v>35528</v>
      </c>
      <c r="F871" t="s">
        <v>18646</v>
      </c>
    </row>
    <row r="872" spans="1:6">
      <c r="A872" t="s">
        <v>31394</v>
      </c>
      <c r="B872" s="1">
        <v>45289</v>
      </c>
      <c r="C872">
        <v>367.54</v>
      </c>
      <c r="D872" t="s">
        <v>35526</v>
      </c>
      <c r="E872" t="s">
        <v>35528</v>
      </c>
      <c r="F872" t="s">
        <v>17864</v>
      </c>
    </row>
    <row r="873" spans="1:6">
      <c r="A873" t="s">
        <v>31395</v>
      </c>
      <c r="B873" s="1">
        <v>44833</v>
      </c>
      <c r="C873">
        <v>939.5</v>
      </c>
      <c r="D873" t="s">
        <v>35525</v>
      </c>
      <c r="E873" t="s">
        <v>35528</v>
      </c>
      <c r="F873" t="s">
        <v>18475</v>
      </c>
    </row>
    <row r="874" spans="1:6">
      <c r="A874" t="s">
        <v>31396</v>
      </c>
      <c r="B874" s="1">
        <v>45487</v>
      </c>
      <c r="C874">
        <v>1319.34</v>
      </c>
      <c r="D874" t="s">
        <v>35525</v>
      </c>
      <c r="E874" t="s">
        <v>35527</v>
      </c>
      <c r="F874" t="s">
        <v>16891</v>
      </c>
    </row>
    <row r="875" spans="1:6">
      <c r="A875" t="s">
        <v>31397</v>
      </c>
      <c r="B875" s="1">
        <v>45132</v>
      </c>
      <c r="C875">
        <v>731.03</v>
      </c>
      <c r="D875" t="s">
        <v>35524</v>
      </c>
      <c r="E875" t="s">
        <v>35528</v>
      </c>
      <c r="F875" t="s">
        <v>18522</v>
      </c>
    </row>
    <row r="876" spans="1:6">
      <c r="A876" t="s">
        <v>31398</v>
      </c>
      <c r="B876" s="1">
        <v>45638</v>
      </c>
      <c r="C876">
        <v>827.84</v>
      </c>
      <c r="D876" t="s">
        <v>35525</v>
      </c>
      <c r="E876" t="s">
        <v>35527</v>
      </c>
      <c r="F876" t="s">
        <v>20108</v>
      </c>
    </row>
    <row r="877" spans="1:6">
      <c r="A877" t="s">
        <v>31399</v>
      </c>
      <c r="B877" s="1">
        <v>45045</v>
      </c>
      <c r="C877">
        <v>881.18</v>
      </c>
      <c r="D877" t="s">
        <v>35524</v>
      </c>
      <c r="E877" t="s">
        <v>35528</v>
      </c>
      <c r="F877" t="s">
        <v>17273</v>
      </c>
    </row>
    <row r="878" spans="1:6">
      <c r="A878" t="s">
        <v>31400</v>
      </c>
      <c r="B878" s="1">
        <v>44684</v>
      </c>
      <c r="C878">
        <v>379.77</v>
      </c>
      <c r="D878" t="s">
        <v>35525</v>
      </c>
      <c r="E878" t="s">
        <v>35528</v>
      </c>
      <c r="F878" t="s">
        <v>17989</v>
      </c>
    </row>
    <row r="879" spans="1:6">
      <c r="A879" t="s">
        <v>31401</v>
      </c>
      <c r="B879" s="1">
        <v>45263</v>
      </c>
      <c r="C879">
        <v>938.37</v>
      </c>
      <c r="D879" t="s">
        <v>35525</v>
      </c>
      <c r="E879" t="s">
        <v>35528</v>
      </c>
      <c r="F879" t="s">
        <v>17765</v>
      </c>
    </row>
    <row r="880" spans="1:6">
      <c r="A880" t="s">
        <v>31402</v>
      </c>
      <c r="B880" s="1">
        <v>44560</v>
      </c>
      <c r="C880">
        <v>1099.3900000000001</v>
      </c>
      <c r="D880" t="s">
        <v>35526</v>
      </c>
      <c r="E880" t="s">
        <v>35527</v>
      </c>
      <c r="F880" t="s">
        <v>19096</v>
      </c>
    </row>
    <row r="881" spans="1:6">
      <c r="A881" t="s">
        <v>31403</v>
      </c>
      <c r="B881" s="1">
        <v>45000</v>
      </c>
      <c r="C881">
        <v>625.88</v>
      </c>
      <c r="D881" t="s">
        <v>35526</v>
      </c>
      <c r="E881" t="s">
        <v>35528</v>
      </c>
      <c r="F881" t="s">
        <v>20045</v>
      </c>
    </row>
    <row r="882" spans="1:6">
      <c r="A882" t="s">
        <v>31404</v>
      </c>
      <c r="B882" s="1">
        <v>44773</v>
      </c>
      <c r="C882">
        <v>361.21</v>
      </c>
      <c r="D882" t="s">
        <v>35524</v>
      </c>
      <c r="E882" t="s">
        <v>35528</v>
      </c>
      <c r="F882" t="s">
        <v>15740</v>
      </c>
    </row>
    <row r="883" spans="1:6">
      <c r="A883" t="s">
        <v>31405</v>
      </c>
      <c r="B883" s="1">
        <v>45469</v>
      </c>
      <c r="C883">
        <v>817.16</v>
      </c>
      <c r="D883" t="s">
        <v>35525</v>
      </c>
      <c r="E883" t="s">
        <v>35527</v>
      </c>
      <c r="F883" t="s">
        <v>19156</v>
      </c>
    </row>
    <row r="884" spans="1:6">
      <c r="A884" t="s">
        <v>31406</v>
      </c>
      <c r="B884" s="1">
        <v>44866</v>
      </c>
      <c r="C884">
        <v>762.15</v>
      </c>
      <c r="D884" t="s">
        <v>35524</v>
      </c>
      <c r="E884" t="s">
        <v>35527</v>
      </c>
      <c r="F884" t="s">
        <v>18895</v>
      </c>
    </row>
    <row r="885" spans="1:6">
      <c r="A885" t="s">
        <v>31407</v>
      </c>
      <c r="B885" s="1">
        <v>45035</v>
      </c>
      <c r="C885">
        <v>644.14</v>
      </c>
      <c r="D885" t="s">
        <v>35526</v>
      </c>
      <c r="E885" t="s">
        <v>35528</v>
      </c>
      <c r="F885" t="s">
        <v>17796</v>
      </c>
    </row>
    <row r="886" spans="1:6">
      <c r="A886" t="s">
        <v>31408</v>
      </c>
      <c r="B886" s="1">
        <v>44930</v>
      </c>
      <c r="C886">
        <v>662.1</v>
      </c>
      <c r="D886" t="s">
        <v>35526</v>
      </c>
      <c r="E886" t="s">
        <v>35527</v>
      </c>
      <c r="F886" t="s">
        <v>18725</v>
      </c>
    </row>
    <row r="887" spans="1:6">
      <c r="A887" t="s">
        <v>31409</v>
      </c>
      <c r="B887" s="1">
        <v>45533</v>
      </c>
      <c r="C887">
        <v>715.74</v>
      </c>
      <c r="D887" t="s">
        <v>35525</v>
      </c>
      <c r="E887" t="s">
        <v>35528</v>
      </c>
      <c r="F887" t="s">
        <v>17275</v>
      </c>
    </row>
    <row r="888" spans="1:6">
      <c r="A888" t="s">
        <v>31410</v>
      </c>
      <c r="B888" s="1">
        <v>45272</v>
      </c>
      <c r="C888">
        <v>84.94</v>
      </c>
      <c r="D888" t="s">
        <v>35524</v>
      </c>
      <c r="E888" t="s">
        <v>35528</v>
      </c>
      <c r="F888" t="s">
        <v>18883</v>
      </c>
    </row>
    <row r="889" spans="1:6">
      <c r="A889" t="s">
        <v>31411</v>
      </c>
      <c r="B889" s="1">
        <v>44637</v>
      </c>
      <c r="C889">
        <v>749.61</v>
      </c>
      <c r="D889" t="s">
        <v>35525</v>
      </c>
      <c r="E889" t="s">
        <v>35527</v>
      </c>
      <c r="F889" t="s">
        <v>16175</v>
      </c>
    </row>
    <row r="890" spans="1:6">
      <c r="A890" t="s">
        <v>31412</v>
      </c>
      <c r="B890" s="1">
        <v>45097</v>
      </c>
      <c r="C890">
        <v>1301.27</v>
      </c>
      <c r="D890" t="s">
        <v>35526</v>
      </c>
      <c r="E890" t="s">
        <v>35527</v>
      </c>
      <c r="F890" t="s">
        <v>17067</v>
      </c>
    </row>
    <row r="891" spans="1:6">
      <c r="A891" t="s">
        <v>31413</v>
      </c>
      <c r="B891" s="1">
        <v>44858</v>
      </c>
      <c r="C891">
        <v>1387.44</v>
      </c>
      <c r="D891" t="s">
        <v>35526</v>
      </c>
      <c r="E891" t="s">
        <v>35528</v>
      </c>
      <c r="F891" t="s">
        <v>16633</v>
      </c>
    </row>
    <row r="892" spans="1:6">
      <c r="A892" t="s">
        <v>31414</v>
      </c>
      <c r="B892" s="1">
        <v>45470</v>
      </c>
      <c r="C892">
        <v>756.55</v>
      </c>
      <c r="D892" t="s">
        <v>35526</v>
      </c>
      <c r="E892" t="s">
        <v>35528</v>
      </c>
      <c r="F892" t="s">
        <v>18542</v>
      </c>
    </row>
    <row r="893" spans="1:6">
      <c r="A893" t="s">
        <v>31415</v>
      </c>
      <c r="B893" s="1">
        <v>45565</v>
      </c>
      <c r="C893">
        <v>445.78</v>
      </c>
      <c r="D893" t="s">
        <v>35524</v>
      </c>
      <c r="E893" t="s">
        <v>35528</v>
      </c>
      <c r="F893" t="s">
        <v>18849</v>
      </c>
    </row>
    <row r="894" spans="1:6">
      <c r="A894" t="s">
        <v>31416</v>
      </c>
      <c r="B894" s="1">
        <v>45336</v>
      </c>
      <c r="C894">
        <v>928.39</v>
      </c>
      <c r="D894" t="s">
        <v>35526</v>
      </c>
      <c r="E894" t="s">
        <v>35527</v>
      </c>
      <c r="F894" t="s">
        <v>16189</v>
      </c>
    </row>
    <row r="895" spans="1:6">
      <c r="A895" t="s">
        <v>31417</v>
      </c>
      <c r="B895" s="1">
        <v>44676</v>
      </c>
      <c r="C895">
        <v>1314.05</v>
      </c>
      <c r="D895" t="s">
        <v>35526</v>
      </c>
      <c r="E895" t="s">
        <v>35528</v>
      </c>
      <c r="F895" t="s">
        <v>17653</v>
      </c>
    </row>
    <row r="896" spans="1:6">
      <c r="A896" t="s">
        <v>31418</v>
      </c>
      <c r="B896" s="1">
        <v>45190</v>
      </c>
      <c r="C896">
        <v>1199.8900000000001</v>
      </c>
      <c r="D896" t="s">
        <v>35524</v>
      </c>
      <c r="E896" t="s">
        <v>35528</v>
      </c>
      <c r="F896" t="s">
        <v>17858</v>
      </c>
    </row>
    <row r="897" spans="1:6">
      <c r="A897" t="s">
        <v>31419</v>
      </c>
      <c r="B897" s="1">
        <v>45222</v>
      </c>
      <c r="C897">
        <v>755.71</v>
      </c>
      <c r="D897" t="s">
        <v>35525</v>
      </c>
      <c r="E897" t="s">
        <v>35527</v>
      </c>
      <c r="F897" t="s">
        <v>16896</v>
      </c>
    </row>
    <row r="898" spans="1:6">
      <c r="A898" t="s">
        <v>31420</v>
      </c>
      <c r="B898" s="1">
        <v>45079</v>
      </c>
      <c r="C898">
        <v>707.81</v>
      </c>
      <c r="D898" t="s">
        <v>35524</v>
      </c>
      <c r="E898" t="s">
        <v>35528</v>
      </c>
      <c r="F898" t="s">
        <v>15975</v>
      </c>
    </row>
    <row r="899" spans="1:6">
      <c r="A899" t="s">
        <v>31421</v>
      </c>
      <c r="B899" s="1">
        <v>45266</v>
      </c>
      <c r="C899">
        <v>968.87</v>
      </c>
      <c r="D899" t="s">
        <v>35525</v>
      </c>
      <c r="E899" t="s">
        <v>35528</v>
      </c>
      <c r="F899" t="s">
        <v>18443</v>
      </c>
    </row>
    <row r="900" spans="1:6">
      <c r="A900" t="s">
        <v>31422</v>
      </c>
      <c r="B900" s="1">
        <v>44721</v>
      </c>
      <c r="C900">
        <v>553.58000000000004</v>
      </c>
      <c r="D900" t="s">
        <v>35524</v>
      </c>
      <c r="E900" t="s">
        <v>35527</v>
      </c>
      <c r="F900" t="s">
        <v>15938</v>
      </c>
    </row>
    <row r="901" spans="1:6">
      <c r="A901" t="s">
        <v>31423</v>
      </c>
      <c r="B901" s="1">
        <v>45335</v>
      </c>
      <c r="C901">
        <v>846.93</v>
      </c>
      <c r="D901" t="s">
        <v>35526</v>
      </c>
      <c r="E901" t="s">
        <v>35527</v>
      </c>
      <c r="F901" t="s">
        <v>17628</v>
      </c>
    </row>
    <row r="902" spans="1:6">
      <c r="A902" t="s">
        <v>31424</v>
      </c>
      <c r="B902" s="1">
        <v>45232</v>
      </c>
      <c r="C902">
        <v>1244.3</v>
      </c>
      <c r="D902" t="s">
        <v>35526</v>
      </c>
      <c r="E902" t="s">
        <v>35527</v>
      </c>
      <c r="F902" t="s">
        <v>17567</v>
      </c>
    </row>
    <row r="903" spans="1:6">
      <c r="A903" t="s">
        <v>31425</v>
      </c>
      <c r="B903" s="1">
        <v>44764</v>
      </c>
      <c r="C903">
        <v>1214.52</v>
      </c>
      <c r="D903" t="s">
        <v>35525</v>
      </c>
      <c r="E903" t="s">
        <v>35528</v>
      </c>
      <c r="F903" t="s">
        <v>20007</v>
      </c>
    </row>
    <row r="904" spans="1:6">
      <c r="A904" t="s">
        <v>31426</v>
      </c>
      <c r="B904" s="1">
        <v>45450</v>
      </c>
      <c r="C904">
        <v>418.71</v>
      </c>
      <c r="D904" t="s">
        <v>35525</v>
      </c>
      <c r="E904" t="s">
        <v>35527</v>
      </c>
      <c r="F904" t="s">
        <v>16521</v>
      </c>
    </row>
    <row r="905" spans="1:6">
      <c r="A905" t="s">
        <v>31427</v>
      </c>
      <c r="B905" s="1">
        <v>45232</v>
      </c>
      <c r="C905">
        <v>869.17</v>
      </c>
      <c r="D905" t="s">
        <v>35526</v>
      </c>
      <c r="E905" t="s">
        <v>35527</v>
      </c>
      <c r="F905" t="s">
        <v>18946</v>
      </c>
    </row>
    <row r="906" spans="1:6">
      <c r="A906" t="s">
        <v>31428</v>
      </c>
      <c r="B906" s="1">
        <v>44867</v>
      </c>
      <c r="C906">
        <v>950.38</v>
      </c>
      <c r="D906" t="s">
        <v>35525</v>
      </c>
      <c r="E906" t="s">
        <v>35527</v>
      </c>
      <c r="F906" t="s">
        <v>19782</v>
      </c>
    </row>
    <row r="907" spans="1:6">
      <c r="A907" t="s">
        <v>31429</v>
      </c>
      <c r="B907" s="1">
        <v>44685</v>
      </c>
      <c r="C907">
        <v>796.6</v>
      </c>
      <c r="D907" t="s">
        <v>35525</v>
      </c>
      <c r="E907" t="s">
        <v>35527</v>
      </c>
      <c r="F907" t="s">
        <v>18442</v>
      </c>
    </row>
    <row r="908" spans="1:6">
      <c r="A908" t="s">
        <v>31430</v>
      </c>
      <c r="B908" s="1">
        <v>45386</v>
      </c>
      <c r="C908">
        <v>208.04</v>
      </c>
      <c r="D908" t="s">
        <v>35525</v>
      </c>
      <c r="E908" t="s">
        <v>35528</v>
      </c>
      <c r="F908" t="s">
        <v>16950</v>
      </c>
    </row>
    <row r="909" spans="1:6">
      <c r="A909" t="s">
        <v>31431</v>
      </c>
      <c r="B909" s="1">
        <v>45590</v>
      </c>
      <c r="C909">
        <v>982.92</v>
      </c>
      <c r="D909" t="s">
        <v>35525</v>
      </c>
      <c r="E909" t="s">
        <v>35527</v>
      </c>
      <c r="F909" t="s">
        <v>19841</v>
      </c>
    </row>
    <row r="910" spans="1:6">
      <c r="A910" t="s">
        <v>31432</v>
      </c>
      <c r="B910" s="1">
        <v>44817</v>
      </c>
      <c r="C910">
        <v>333.76</v>
      </c>
      <c r="D910" t="s">
        <v>35524</v>
      </c>
      <c r="E910" t="s">
        <v>35528</v>
      </c>
      <c r="F910" t="s">
        <v>19773</v>
      </c>
    </row>
    <row r="911" spans="1:6">
      <c r="A911" t="s">
        <v>31433</v>
      </c>
      <c r="B911" s="1">
        <v>45321</v>
      </c>
      <c r="C911">
        <v>934.13</v>
      </c>
      <c r="D911" t="s">
        <v>35525</v>
      </c>
      <c r="E911" t="s">
        <v>35527</v>
      </c>
      <c r="F911" t="s">
        <v>15528</v>
      </c>
    </row>
    <row r="912" spans="1:6">
      <c r="A912" t="s">
        <v>31434</v>
      </c>
      <c r="B912" s="1">
        <v>45203</v>
      </c>
      <c r="C912">
        <v>389.66</v>
      </c>
      <c r="D912" t="s">
        <v>35525</v>
      </c>
      <c r="E912" t="s">
        <v>35527</v>
      </c>
      <c r="F912" t="s">
        <v>18878</v>
      </c>
    </row>
    <row r="913" spans="1:6">
      <c r="A913" t="s">
        <v>31435</v>
      </c>
      <c r="B913" s="1">
        <v>45594</v>
      </c>
      <c r="C913">
        <v>676.31</v>
      </c>
      <c r="D913" t="s">
        <v>35526</v>
      </c>
      <c r="E913" t="s">
        <v>35527</v>
      </c>
      <c r="F913" t="s">
        <v>16326</v>
      </c>
    </row>
    <row r="914" spans="1:6">
      <c r="A914" t="s">
        <v>31436</v>
      </c>
      <c r="B914" s="1">
        <v>45527</v>
      </c>
      <c r="C914">
        <v>78.459999999999994</v>
      </c>
      <c r="D914" t="s">
        <v>35524</v>
      </c>
      <c r="E914" t="s">
        <v>35527</v>
      </c>
      <c r="F914" t="s">
        <v>18908</v>
      </c>
    </row>
    <row r="915" spans="1:6">
      <c r="A915" t="s">
        <v>31437</v>
      </c>
      <c r="B915" s="1">
        <v>45546</v>
      </c>
      <c r="C915">
        <v>449.17</v>
      </c>
      <c r="D915" t="s">
        <v>35526</v>
      </c>
      <c r="E915" t="s">
        <v>35527</v>
      </c>
      <c r="F915" t="s">
        <v>18334</v>
      </c>
    </row>
    <row r="916" spans="1:6">
      <c r="A916" t="s">
        <v>31438</v>
      </c>
      <c r="B916" s="1">
        <v>44977</v>
      </c>
      <c r="C916">
        <v>1258.83</v>
      </c>
      <c r="D916" t="s">
        <v>35525</v>
      </c>
      <c r="E916" t="s">
        <v>35527</v>
      </c>
      <c r="F916" t="s">
        <v>19268</v>
      </c>
    </row>
    <row r="917" spans="1:6">
      <c r="A917" t="s">
        <v>31439</v>
      </c>
      <c r="B917" s="1">
        <v>45596</v>
      </c>
      <c r="C917">
        <v>496.98</v>
      </c>
      <c r="D917" t="s">
        <v>35525</v>
      </c>
      <c r="E917" t="s">
        <v>35528</v>
      </c>
      <c r="F917" t="s">
        <v>16947</v>
      </c>
    </row>
    <row r="918" spans="1:6">
      <c r="A918" t="s">
        <v>31440</v>
      </c>
      <c r="B918" s="1">
        <v>45355</v>
      </c>
      <c r="C918">
        <v>1239.3399999999999</v>
      </c>
      <c r="D918" t="s">
        <v>35526</v>
      </c>
      <c r="E918" t="s">
        <v>35528</v>
      </c>
      <c r="F918" t="s">
        <v>19293</v>
      </c>
    </row>
    <row r="919" spans="1:6">
      <c r="A919" t="s">
        <v>31441</v>
      </c>
      <c r="B919" s="1">
        <v>45526</v>
      </c>
      <c r="C919">
        <v>1116.28</v>
      </c>
      <c r="D919" t="s">
        <v>35526</v>
      </c>
      <c r="E919" t="s">
        <v>35527</v>
      </c>
      <c r="F919" t="s">
        <v>18220</v>
      </c>
    </row>
    <row r="920" spans="1:6">
      <c r="A920" t="s">
        <v>31442</v>
      </c>
      <c r="B920" s="1">
        <v>45594</v>
      </c>
      <c r="C920">
        <v>157.13</v>
      </c>
      <c r="D920" t="s">
        <v>35526</v>
      </c>
      <c r="E920" t="s">
        <v>35528</v>
      </c>
      <c r="F920" t="s">
        <v>18483</v>
      </c>
    </row>
    <row r="921" spans="1:6">
      <c r="A921" t="s">
        <v>31443</v>
      </c>
      <c r="B921" s="1">
        <v>45040</v>
      </c>
      <c r="C921">
        <v>1437.51</v>
      </c>
      <c r="D921" t="s">
        <v>35524</v>
      </c>
      <c r="E921" t="s">
        <v>35528</v>
      </c>
      <c r="F921" t="s">
        <v>18215</v>
      </c>
    </row>
    <row r="922" spans="1:6">
      <c r="A922" t="s">
        <v>31444</v>
      </c>
      <c r="B922" s="1">
        <v>45314</v>
      </c>
      <c r="C922">
        <v>1443.38</v>
      </c>
      <c r="D922" t="s">
        <v>35526</v>
      </c>
      <c r="E922" t="s">
        <v>35527</v>
      </c>
      <c r="F922" t="s">
        <v>15734</v>
      </c>
    </row>
    <row r="923" spans="1:6">
      <c r="A923" t="s">
        <v>31445</v>
      </c>
      <c r="B923" s="1">
        <v>44894</v>
      </c>
      <c r="C923">
        <v>133.44999999999999</v>
      </c>
      <c r="D923" t="s">
        <v>35524</v>
      </c>
      <c r="E923" t="s">
        <v>35527</v>
      </c>
      <c r="F923" t="s">
        <v>17105</v>
      </c>
    </row>
    <row r="924" spans="1:6">
      <c r="A924" t="s">
        <v>31446</v>
      </c>
      <c r="B924" s="1">
        <v>44626</v>
      </c>
      <c r="C924">
        <v>1135.45</v>
      </c>
      <c r="D924" t="s">
        <v>35524</v>
      </c>
      <c r="E924" t="s">
        <v>35527</v>
      </c>
      <c r="F924" t="s">
        <v>15509</v>
      </c>
    </row>
    <row r="925" spans="1:6">
      <c r="A925" t="s">
        <v>31447</v>
      </c>
      <c r="B925" s="1">
        <v>45535</v>
      </c>
      <c r="C925">
        <v>133.29</v>
      </c>
      <c r="D925" t="s">
        <v>35526</v>
      </c>
      <c r="E925" t="s">
        <v>35528</v>
      </c>
      <c r="F925" t="s">
        <v>17969</v>
      </c>
    </row>
    <row r="926" spans="1:6">
      <c r="A926" t="s">
        <v>31448</v>
      </c>
      <c r="B926" s="1">
        <v>45353</v>
      </c>
      <c r="C926">
        <v>440.65</v>
      </c>
      <c r="D926" t="s">
        <v>35524</v>
      </c>
      <c r="E926" t="s">
        <v>35528</v>
      </c>
      <c r="F926" t="s">
        <v>17472</v>
      </c>
    </row>
    <row r="927" spans="1:6">
      <c r="A927" t="s">
        <v>31449</v>
      </c>
      <c r="B927" s="1">
        <v>44628</v>
      </c>
      <c r="C927">
        <v>1002.71</v>
      </c>
      <c r="D927" t="s">
        <v>35526</v>
      </c>
      <c r="E927" t="s">
        <v>35528</v>
      </c>
      <c r="F927" t="s">
        <v>20223</v>
      </c>
    </row>
    <row r="928" spans="1:6">
      <c r="A928" t="s">
        <v>31450</v>
      </c>
      <c r="B928" s="1">
        <v>44998</v>
      </c>
      <c r="C928">
        <v>823.17</v>
      </c>
      <c r="D928" t="s">
        <v>35526</v>
      </c>
      <c r="E928" t="s">
        <v>35528</v>
      </c>
      <c r="F928" t="s">
        <v>16422</v>
      </c>
    </row>
    <row r="929" spans="1:6">
      <c r="A929" t="s">
        <v>31451</v>
      </c>
      <c r="B929" s="1">
        <v>44806</v>
      </c>
      <c r="C929">
        <v>895.74</v>
      </c>
      <c r="D929" t="s">
        <v>35526</v>
      </c>
      <c r="E929" t="s">
        <v>35527</v>
      </c>
      <c r="F929" t="s">
        <v>17392</v>
      </c>
    </row>
    <row r="930" spans="1:6">
      <c r="A930" t="s">
        <v>31452</v>
      </c>
      <c r="B930" s="1">
        <v>45046</v>
      </c>
      <c r="C930">
        <v>808.02</v>
      </c>
      <c r="D930" t="s">
        <v>35526</v>
      </c>
      <c r="E930" t="s">
        <v>35528</v>
      </c>
      <c r="F930" t="s">
        <v>16873</v>
      </c>
    </row>
    <row r="931" spans="1:6">
      <c r="A931" t="s">
        <v>31453</v>
      </c>
      <c r="B931" s="1">
        <v>45163</v>
      </c>
      <c r="C931">
        <v>861.88</v>
      </c>
      <c r="D931" t="s">
        <v>35526</v>
      </c>
      <c r="E931" t="s">
        <v>35528</v>
      </c>
      <c r="F931" t="s">
        <v>15756</v>
      </c>
    </row>
    <row r="932" spans="1:6">
      <c r="A932" t="s">
        <v>31454</v>
      </c>
      <c r="B932" s="1">
        <v>45367</v>
      </c>
      <c r="C932">
        <v>1372.81</v>
      </c>
      <c r="D932" t="s">
        <v>35526</v>
      </c>
      <c r="E932" t="s">
        <v>35527</v>
      </c>
      <c r="F932" t="s">
        <v>19592</v>
      </c>
    </row>
    <row r="933" spans="1:6">
      <c r="A933" t="s">
        <v>31455</v>
      </c>
      <c r="B933" s="1">
        <v>45497</v>
      </c>
      <c r="C933">
        <v>312.45</v>
      </c>
      <c r="D933" t="s">
        <v>35524</v>
      </c>
      <c r="E933" t="s">
        <v>35527</v>
      </c>
      <c r="F933" t="s">
        <v>16968</v>
      </c>
    </row>
    <row r="934" spans="1:6">
      <c r="A934" t="s">
        <v>31456</v>
      </c>
      <c r="B934" s="1">
        <v>45349</v>
      </c>
      <c r="C934">
        <v>1377.95</v>
      </c>
      <c r="D934" t="s">
        <v>35526</v>
      </c>
      <c r="E934" t="s">
        <v>35528</v>
      </c>
      <c r="F934" t="s">
        <v>18801</v>
      </c>
    </row>
    <row r="935" spans="1:6">
      <c r="A935" t="s">
        <v>31457</v>
      </c>
      <c r="B935" s="1">
        <v>44848</v>
      </c>
      <c r="C935">
        <v>1256.3399999999999</v>
      </c>
      <c r="D935" t="s">
        <v>35524</v>
      </c>
      <c r="E935" t="s">
        <v>35527</v>
      </c>
      <c r="F935" t="s">
        <v>16882</v>
      </c>
    </row>
    <row r="936" spans="1:6">
      <c r="A936" t="s">
        <v>31458</v>
      </c>
      <c r="B936" s="1">
        <v>45620</v>
      </c>
      <c r="C936">
        <v>287.23</v>
      </c>
      <c r="D936" t="s">
        <v>35524</v>
      </c>
      <c r="E936" t="s">
        <v>35528</v>
      </c>
      <c r="F936" t="s">
        <v>17885</v>
      </c>
    </row>
    <row r="937" spans="1:6">
      <c r="A937" t="s">
        <v>31459</v>
      </c>
      <c r="B937" s="1">
        <v>44570</v>
      </c>
      <c r="C937">
        <v>178.91</v>
      </c>
      <c r="D937" t="s">
        <v>35525</v>
      </c>
      <c r="E937" t="s">
        <v>35527</v>
      </c>
      <c r="F937" t="s">
        <v>16076</v>
      </c>
    </row>
    <row r="938" spans="1:6">
      <c r="A938" t="s">
        <v>31460</v>
      </c>
      <c r="B938" s="1">
        <v>44826</v>
      </c>
      <c r="C938">
        <v>751.07</v>
      </c>
      <c r="D938" t="s">
        <v>35524</v>
      </c>
      <c r="E938" t="s">
        <v>35527</v>
      </c>
      <c r="F938" t="s">
        <v>17280</v>
      </c>
    </row>
    <row r="939" spans="1:6">
      <c r="A939" t="s">
        <v>31461</v>
      </c>
      <c r="B939" s="1">
        <v>45255</v>
      </c>
      <c r="C939">
        <v>353.58</v>
      </c>
      <c r="D939" t="s">
        <v>35525</v>
      </c>
      <c r="E939" t="s">
        <v>35527</v>
      </c>
      <c r="F939" t="s">
        <v>16646</v>
      </c>
    </row>
    <row r="940" spans="1:6">
      <c r="A940" t="s">
        <v>31462</v>
      </c>
      <c r="B940" s="1">
        <v>45193</v>
      </c>
      <c r="C940">
        <v>767.24</v>
      </c>
      <c r="D940" t="s">
        <v>35525</v>
      </c>
      <c r="E940" t="s">
        <v>35527</v>
      </c>
      <c r="F940" t="s">
        <v>15837</v>
      </c>
    </row>
    <row r="941" spans="1:6">
      <c r="A941" t="s">
        <v>31463</v>
      </c>
      <c r="B941" s="1">
        <v>44773</v>
      </c>
      <c r="C941">
        <v>514.33000000000004</v>
      </c>
      <c r="D941" t="s">
        <v>35525</v>
      </c>
      <c r="E941" t="s">
        <v>35527</v>
      </c>
      <c r="F941" t="s">
        <v>16179</v>
      </c>
    </row>
    <row r="942" spans="1:6">
      <c r="A942" t="s">
        <v>31464</v>
      </c>
      <c r="B942" s="1">
        <v>44764</v>
      </c>
      <c r="C942">
        <v>198.05</v>
      </c>
      <c r="D942" t="s">
        <v>35524</v>
      </c>
      <c r="E942" t="s">
        <v>35527</v>
      </c>
      <c r="F942" t="s">
        <v>17126</v>
      </c>
    </row>
    <row r="943" spans="1:6">
      <c r="A943" t="s">
        <v>31465</v>
      </c>
      <c r="B943" s="1">
        <v>45350</v>
      </c>
      <c r="C943">
        <v>61.7</v>
      </c>
      <c r="D943" t="s">
        <v>35526</v>
      </c>
      <c r="E943" t="s">
        <v>35527</v>
      </c>
      <c r="F943" t="s">
        <v>16864</v>
      </c>
    </row>
    <row r="944" spans="1:6">
      <c r="A944" t="s">
        <v>31466</v>
      </c>
      <c r="B944" s="1">
        <v>44895</v>
      </c>
      <c r="C944">
        <v>835.74</v>
      </c>
      <c r="D944" t="s">
        <v>35526</v>
      </c>
      <c r="E944" t="s">
        <v>35528</v>
      </c>
      <c r="F944" t="s">
        <v>17373</v>
      </c>
    </row>
    <row r="945" spans="1:6">
      <c r="A945" t="s">
        <v>31467</v>
      </c>
      <c r="B945" s="1">
        <v>45540</v>
      </c>
      <c r="C945">
        <v>742.2</v>
      </c>
      <c r="D945" t="s">
        <v>35525</v>
      </c>
      <c r="E945" t="s">
        <v>35527</v>
      </c>
      <c r="F945" t="s">
        <v>19049</v>
      </c>
    </row>
    <row r="946" spans="1:6">
      <c r="A946" t="s">
        <v>31468</v>
      </c>
      <c r="B946" s="1">
        <v>45449</v>
      </c>
      <c r="C946">
        <v>1340.75</v>
      </c>
      <c r="D946" t="s">
        <v>35524</v>
      </c>
      <c r="E946" t="s">
        <v>35527</v>
      </c>
      <c r="F946" t="s">
        <v>18403</v>
      </c>
    </row>
    <row r="947" spans="1:6">
      <c r="A947" t="s">
        <v>31469</v>
      </c>
      <c r="B947" s="1">
        <v>44914</v>
      </c>
      <c r="C947">
        <v>672.71</v>
      </c>
      <c r="D947" t="s">
        <v>35526</v>
      </c>
      <c r="E947" t="s">
        <v>35527</v>
      </c>
      <c r="F947" t="s">
        <v>18587</v>
      </c>
    </row>
    <row r="948" spans="1:6">
      <c r="A948" t="s">
        <v>31470</v>
      </c>
      <c r="B948" s="1">
        <v>44573</v>
      </c>
      <c r="C948">
        <v>95.69</v>
      </c>
      <c r="D948" t="s">
        <v>35524</v>
      </c>
      <c r="E948" t="s">
        <v>35528</v>
      </c>
      <c r="F948" t="s">
        <v>18667</v>
      </c>
    </row>
    <row r="949" spans="1:6">
      <c r="A949" t="s">
        <v>31471</v>
      </c>
      <c r="B949" s="1">
        <v>45453</v>
      </c>
      <c r="C949">
        <v>1384.36</v>
      </c>
      <c r="D949" t="s">
        <v>35524</v>
      </c>
      <c r="E949" t="s">
        <v>35528</v>
      </c>
      <c r="F949" t="s">
        <v>17820</v>
      </c>
    </row>
    <row r="950" spans="1:6">
      <c r="A950" t="s">
        <v>31472</v>
      </c>
      <c r="B950" s="1">
        <v>44765</v>
      </c>
      <c r="C950">
        <v>423.32</v>
      </c>
      <c r="D950" t="s">
        <v>35526</v>
      </c>
      <c r="E950" t="s">
        <v>35527</v>
      </c>
      <c r="F950" t="s">
        <v>17473</v>
      </c>
    </row>
    <row r="951" spans="1:6">
      <c r="A951" t="s">
        <v>31473</v>
      </c>
      <c r="B951" s="1">
        <v>44734</v>
      </c>
      <c r="C951">
        <v>290.79000000000002</v>
      </c>
      <c r="D951" t="s">
        <v>35525</v>
      </c>
      <c r="E951" t="s">
        <v>35527</v>
      </c>
      <c r="F951" t="s">
        <v>16524</v>
      </c>
    </row>
    <row r="952" spans="1:6">
      <c r="A952" t="s">
        <v>31474</v>
      </c>
      <c r="B952" s="1">
        <v>45042</v>
      </c>
      <c r="C952">
        <v>229.15</v>
      </c>
      <c r="D952" t="s">
        <v>35525</v>
      </c>
      <c r="E952" t="s">
        <v>35528</v>
      </c>
      <c r="F952" t="s">
        <v>20227</v>
      </c>
    </row>
    <row r="953" spans="1:6">
      <c r="A953" t="s">
        <v>31475</v>
      </c>
      <c r="B953" s="1">
        <v>44904</v>
      </c>
      <c r="C953">
        <v>107.08</v>
      </c>
      <c r="D953" t="s">
        <v>35526</v>
      </c>
      <c r="E953" t="s">
        <v>35527</v>
      </c>
      <c r="F953" t="s">
        <v>17630</v>
      </c>
    </row>
    <row r="954" spans="1:6">
      <c r="A954" t="s">
        <v>31476</v>
      </c>
      <c r="B954" s="1">
        <v>45255</v>
      </c>
      <c r="C954">
        <v>287.52</v>
      </c>
      <c r="D954" t="s">
        <v>35525</v>
      </c>
      <c r="E954" t="s">
        <v>35527</v>
      </c>
      <c r="F954" t="s">
        <v>16357</v>
      </c>
    </row>
    <row r="955" spans="1:6">
      <c r="A955" t="s">
        <v>31477</v>
      </c>
      <c r="B955" s="1">
        <v>45584</v>
      </c>
      <c r="C955">
        <v>399.14</v>
      </c>
      <c r="D955" t="s">
        <v>35526</v>
      </c>
      <c r="E955" t="s">
        <v>35528</v>
      </c>
      <c r="F955" t="s">
        <v>17576</v>
      </c>
    </row>
    <row r="956" spans="1:6">
      <c r="A956" t="s">
        <v>31478</v>
      </c>
      <c r="B956" s="1">
        <v>45056</v>
      </c>
      <c r="C956">
        <v>732.72</v>
      </c>
      <c r="D956" t="s">
        <v>35524</v>
      </c>
      <c r="E956" t="s">
        <v>35528</v>
      </c>
      <c r="F956" t="s">
        <v>19546</v>
      </c>
    </row>
    <row r="957" spans="1:6">
      <c r="A957" t="s">
        <v>31479</v>
      </c>
      <c r="B957" s="1">
        <v>45202</v>
      </c>
      <c r="C957">
        <v>72.67</v>
      </c>
      <c r="D957" t="s">
        <v>35525</v>
      </c>
      <c r="E957" t="s">
        <v>35528</v>
      </c>
      <c r="F957" t="s">
        <v>16662</v>
      </c>
    </row>
    <row r="958" spans="1:6">
      <c r="A958" t="s">
        <v>31480</v>
      </c>
      <c r="B958" s="1">
        <v>45377</v>
      </c>
      <c r="C958">
        <v>1415.69</v>
      </c>
      <c r="D958" t="s">
        <v>35525</v>
      </c>
      <c r="E958" t="s">
        <v>35527</v>
      </c>
      <c r="F958" t="s">
        <v>18797</v>
      </c>
    </row>
    <row r="959" spans="1:6">
      <c r="A959" t="s">
        <v>31481</v>
      </c>
      <c r="B959" s="1">
        <v>45191</v>
      </c>
      <c r="C959">
        <v>1283.3499999999999</v>
      </c>
      <c r="D959" t="s">
        <v>35524</v>
      </c>
      <c r="E959" t="s">
        <v>35527</v>
      </c>
      <c r="F959" t="s">
        <v>17210</v>
      </c>
    </row>
    <row r="960" spans="1:6">
      <c r="A960" t="s">
        <v>31482</v>
      </c>
      <c r="B960" s="1">
        <v>44846</v>
      </c>
      <c r="C960">
        <v>1376.95</v>
      </c>
      <c r="D960" t="s">
        <v>35526</v>
      </c>
      <c r="E960" t="s">
        <v>35528</v>
      </c>
      <c r="F960" t="s">
        <v>18854</v>
      </c>
    </row>
    <row r="961" spans="1:6">
      <c r="A961" t="s">
        <v>31483</v>
      </c>
      <c r="B961" s="1">
        <v>45277</v>
      </c>
      <c r="C961">
        <v>237.69</v>
      </c>
      <c r="D961" t="s">
        <v>35526</v>
      </c>
      <c r="E961" t="s">
        <v>35527</v>
      </c>
      <c r="F961" t="s">
        <v>18526</v>
      </c>
    </row>
    <row r="962" spans="1:6">
      <c r="A962" t="s">
        <v>31484</v>
      </c>
      <c r="B962" s="1">
        <v>45028</v>
      </c>
      <c r="C962">
        <v>1018.03</v>
      </c>
      <c r="D962" t="s">
        <v>35525</v>
      </c>
      <c r="E962" t="s">
        <v>35527</v>
      </c>
      <c r="F962" t="s">
        <v>20066</v>
      </c>
    </row>
    <row r="963" spans="1:6">
      <c r="A963" t="s">
        <v>31485</v>
      </c>
      <c r="B963" s="1">
        <v>45384</v>
      </c>
      <c r="C963">
        <v>679.13</v>
      </c>
      <c r="D963" t="s">
        <v>35525</v>
      </c>
      <c r="E963" t="s">
        <v>35527</v>
      </c>
      <c r="F963" t="s">
        <v>18171</v>
      </c>
    </row>
    <row r="964" spans="1:6">
      <c r="A964" t="s">
        <v>31486</v>
      </c>
      <c r="B964" s="1">
        <v>45307</v>
      </c>
      <c r="C964">
        <v>1107.74</v>
      </c>
      <c r="D964" t="s">
        <v>35524</v>
      </c>
      <c r="E964" t="s">
        <v>35527</v>
      </c>
      <c r="F964" t="s">
        <v>17616</v>
      </c>
    </row>
    <row r="965" spans="1:6">
      <c r="A965" t="s">
        <v>31487</v>
      </c>
      <c r="B965" s="1">
        <v>45198</v>
      </c>
      <c r="C965">
        <v>848.83</v>
      </c>
      <c r="D965" t="s">
        <v>35525</v>
      </c>
      <c r="E965" t="s">
        <v>35527</v>
      </c>
      <c r="F965" t="s">
        <v>17298</v>
      </c>
    </row>
    <row r="966" spans="1:6">
      <c r="A966" t="s">
        <v>31488</v>
      </c>
      <c r="B966" s="1">
        <v>45357</v>
      </c>
      <c r="C966">
        <v>168.64</v>
      </c>
      <c r="D966" t="s">
        <v>35524</v>
      </c>
      <c r="E966" t="s">
        <v>35528</v>
      </c>
      <c r="F966" t="s">
        <v>19105</v>
      </c>
    </row>
    <row r="967" spans="1:6">
      <c r="A967" t="s">
        <v>31489</v>
      </c>
      <c r="B967" s="1">
        <v>44914</v>
      </c>
      <c r="C967">
        <v>664.9</v>
      </c>
      <c r="D967" t="s">
        <v>35526</v>
      </c>
      <c r="E967" t="s">
        <v>35527</v>
      </c>
      <c r="F967" t="s">
        <v>18876</v>
      </c>
    </row>
    <row r="968" spans="1:6">
      <c r="A968" t="s">
        <v>31490</v>
      </c>
      <c r="B968" s="1">
        <v>44631</v>
      </c>
      <c r="C968">
        <v>1352.56</v>
      </c>
      <c r="D968" t="s">
        <v>35524</v>
      </c>
      <c r="E968" t="s">
        <v>35527</v>
      </c>
      <c r="F968" t="s">
        <v>19548</v>
      </c>
    </row>
    <row r="969" spans="1:6">
      <c r="A969" t="s">
        <v>31491</v>
      </c>
      <c r="B969" s="1">
        <v>45328</v>
      </c>
      <c r="C969">
        <v>542.15</v>
      </c>
      <c r="D969" t="s">
        <v>35525</v>
      </c>
      <c r="E969" t="s">
        <v>35527</v>
      </c>
      <c r="F969" t="s">
        <v>19023</v>
      </c>
    </row>
    <row r="970" spans="1:6">
      <c r="A970" t="s">
        <v>31492</v>
      </c>
      <c r="B970" s="1">
        <v>44643</v>
      </c>
      <c r="C970">
        <v>79.12</v>
      </c>
      <c r="D970" t="s">
        <v>35526</v>
      </c>
      <c r="E970" t="s">
        <v>35527</v>
      </c>
      <c r="F970" t="s">
        <v>18419</v>
      </c>
    </row>
    <row r="971" spans="1:6">
      <c r="A971" t="s">
        <v>31493</v>
      </c>
      <c r="B971" s="1">
        <v>44681</v>
      </c>
      <c r="C971">
        <v>491.11</v>
      </c>
      <c r="D971" t="s">
        <v>35524</v>
      </c>
      <c r="E971" t="s">
        <v>35527</v>
      </c>
      <c r="F971" t="s">
        <v>17050</v>
      </c>
    </row>
    <row r="972" spans="1:6">
      <c r="A972" t="s">
        <v>31494</v>
      </c>
      <c r="B972" s="1">
        <v>44785</v>
      </c>
      <c r="C972">
        <v>1437.52</v>
      </c>
      <c r="D972" t="s">
        <v>35526</v>
      </c>
      <c r="E972" t="s">
        <v>35527</v>
      </c>
      <c r="F972" t="s">
        <v>16457</v>
      </c>
    </row>
    <row r="973" spans="1:6">
      <c r="A973" t="s">
        <v>31495</v>
      </c>
      <c r="B973" s="1">
        <v>44958</v>
      </c>
      <c r="C973">
        <v>555.29</v>
      </c>
      <c r="D973" t="s">
        <v>35524</v>
      </c>
      <c r="E973" t="s">
        <v>35527</v>
      </c>
      <c r="F973" t="s">
        <v>18029</v>
      </c>
    </row>
    <row r="974" spans="1:6">
      <c r="A974" t="s">
        <v>31496</v>
      </c>
      <c r="B974" s="1">
        <v>45212</v>
      </c>
      <c r="C974">
        <v>1267.27</v>
      </c>
      <c r="D974" t="s">
        <v>35524</v>
      </c>
      <c r="E974" t="s">
        <v>35528</v>
      </c>
      <c r="F974" t="s">
        <v>18479</v>
      </c>
    </row>
    <row r="975" spans="1:6">
      <c r="A975" t="s">
        <v>31497</v>
      </c>
      <c r="B975" s="1">
        <v>45005</v>
      </c>
      <c r="C975">
        <v>219.23</v>
      </c>
      <c r="D975" t="s">
        <v>35524</v>
      </c>
      <c r="E975" t="s">
        <v>35528</v>
      </c>
      <c r="F975" t="s">
        <v>19900</v>
      </c>
    </row>
    <row r="976" spans="1:6">
      <c r="A976" t="s">
        <v>31498</v>
      </c>
      <c r="B976" s="1">
        <v>45599</v>
      </c>
      <c r="C976">
        <v>1132.97</v>
      </c>
      <c r="D976" t="s">
        <v>35526</v>
      </c>
      <c r="E976" t="s">
        <v>35527</v>
      </c>
      <c r="F976" t="s">
        <v>16415</v>
      </c>
    </row>
    <row r="977" spans="1:6">
      <c r="A977" t="s">
        <v>31499</v>
      </c>
      <c r="B977" s="1">
        <v>44973</v>
      </c>
      <c r="C977">
        <v>1343.13</v>
      </c>
      <c r="D977" t="s">
        <v>35525</v>
      </c>
      <c r="E977" t="s">
        <v>35528</v>
      </c>
      <c r="F977" t="s">
        <v>18912</v>
      </c>
    </row>
    <row r="978" spans="1:6">
      <c r="A978" t="s">
        <v>31500</v>
      </c>
      <c r="B978" s="1">
        <v>45200</v>
      </c>
      <c r="C978">
        <v>1043.26</v>
      </c>
      <c r="D978" t="s">
        <v>35526</v>
      </c>
      <c r="E978" t="s">
        <v>35528</v>
      </c>
      <c r="F978" t="s">
        <v>16162</v>
      </c>
    </row>
    <row r="979" spans="1:6">
      <c r="A979" t="s">
        <v>31501</v>
      </c>
      <c r="B979" s="1">
        <v>45368</v>
      </c>
      <c r="C979">
        <v>832.75</v>
      </c>
      <c r="D979" t="s">
        <v>35526</v>
      </c>
      <c r="E979" t="s">
        <v>35527</v>
      </c>
      <c r="F979" t="s">
        <v>20298</v>
      </c>
    </row>
    <row r="980" spans="1:6">
      <c r="A980" t="s">
        <v>31502</v>
      </c>
      <c r="B980" s="1">
        <v>44939</v>
      </c>
      <c r="C980">
        <v>247.43</v>
      </c>
      <c r="D980" t="s">
        <v>35525</v>
      </c>
      <c r="E980" t="s">
        <v>35528</v>
      </c>
      <c r="F980" t="s">
        <v>20490</v>
      </c>
    </row>
    <row r="981" spans="1:6">
      <c r="A981" t="s">
        <v>31503</v>
      </c>
      <c r="B981" s="1">
        <v>44590</v>
      </c>
      <c r="C981">
        <v>302.51</v>
      </c>
      <c r="D981" t="s">
        <v>35525</v>
      </c>
      <c r="E981" t="s">
        <v>35527</v>
      </c>
      <c r="F981" t="s">
        <v>17631</v>
      </c>
    </row>
    <row r="982" spans="1:6">
      <c r="A982" t="s">
        <v>31504</v>
      </c>
      <c r="B982" s="1">
        <v>44799</v>
      </c>
      <c r="C982">
        <v>1030.6600000000001</v>
      </c>
      <c r="D982" t="s">
        <v>35525</v>
      </c>
      <c r="E982" t="s">
        <v>35527</v>
      </c>
      <c r="F982" t="s">
        <v>20099</v>
      </c>
    </row>
    <row r="983" spans="1:6">
      <c r="A983" t="s">
        <v>31505</v>
      </c>
      <c r="B983" s="1">
        <v>45160</v>
      </c>
      <c r="C983">
        <v>426.21</v>
      </c>
      <c r="D983" t="s">
        <v>35526</v>
      </c>
      <c r="E983" t="s">
        <v>35528</v>
      </c>
      <c r="F983" t="s">
        <v>15933</v>
      </c>
    </row>
    <row r="984" spans="1:6">
      <c r="A984" t="s">
        <v>31506</v>
      </c>
      <c r="B984" s="1">
        <v>45567</v>
      </c>
      <c r="C984">
        <v>158.01</v>
      </c>
      <c r="D984" t="s">
        <v>35526</v>
      </c>
      <c r="E984" t="s">
        <v>35527</v>
      </c>
      <c r="F984" t="s">
        <v>18140</v>
      </c>
    </row>
    <row r="985" spans="1:6">
      <c r="A985" t="s">
        <v>31507</v>
      </c>
      <c r="B985" s="1">
        <v>45382</v>
      </c>
      <c r="C985">
        <v>241.51</v>
      </c>
      <c r="D985" t="s">
        <v>35525</v>
      </c>
      <c r="E985" t="s">
        <v>35528</v>
      </c>
      <c r="F985" t="s">
        <v>16462</v>
      </c>
    </row>
    <row r="986" spans="1:6">
      <c r="A986" t="s">
        <v>31508</v>
      </c>
      <c r="B986" s="1">
        <v>45640</v>
      </c>
      <c r="C986">
        <v>149.30000000000001</v>
      </c>
      <c r="D986" t="s">
        <v>35524</v>
      </c>
      <c r="E986" t="s">
        <v>35527</v>
      </c>
      <c r="F986" t="s">
        <v>17174</v>
      </c>
    </row>
    <row r="987" spans="1:6">
      <c r="A987" t="s">
        <v>31509</v>
      </c>
      <c r="B987" s="1">
        <v>45122</v>
      </c>
      <c r="C987">
        <v>494.41</v>
      </c>
      <c r="D987" t="s">
        <v>35525</v>
      </c>
      <c r="E987" t="s">
        <v>35527</v>
      </c>
      <c r="F987" t="s">
        <v>20136</v>
      </c>
    </row>
    <row r="988" spans="1:6">
      <c r="A988" t="s">
        <v>31510</v>
      </c>
      <c r="B988" s="1">
        <v>44585</v>
      </c>
      <c r="C988">
        <v>1212.24</v>
      </c>
      <c r="D988" t="s">
        <v>35525</v>
      </c>
      <c r="E988" t="s">
        <v>35528</v>
      </c>
      <c r="F988" t="s">
        <v>15731</v>
      </c>
    </row>
    <row r="989" spans="1:6">
      <c r="A989" t="s">
        <v>31511</v>
      </c>
      <c r="B989" s="1">
        <v>45156</v>
      </c>
      <c r="C989">
        <v>1126.6199999999999</v>
      </c>
      <c r="D989" t="s">
        <v>35525</v>
      </c>
      <c r="E989" t="s">
        <v>35527</v>
      </c>
      <c r="F989" t="s">
        <v>15882</v>
      </c>
    </row>
    <row r="990" spans="1:6">
      <c r="A990" t="s">
        <v>31512</v>
      </c>
      <c r="B990" s="1">
        <v>45060</v>
      </c>
      <c r="C990">
        <v>1130.5</v>
      </c>
      <c r="D990" t="s">
        <v>35525</v>
      </c>
      <c r="E990" t="s">
        <v>35528</v>
      </c>
      <c r="F990" t="s">
        <v>19535</v>
      </c>
    </row>
    <row r="991" spans="1:6">
      <c r="A991" t="s">
        <v>31513</v>
      </c>
      <c r="B991" s="1">
        <v>44686</v>
      </c>
      <c r="C991">
        <v>1108.99</v>
      </c>
      <c r="D991" t="s">
        <v>35525</v>
      </c>
      <c r="E991" t="s">
        <v>35527</v>
      </c>
      <c r="F991" t="s">
        <v>17220</v>
      </c>
    </row>
    <row r="992" spans="1:6">
      <c r="A992" t="s">
        <v>31514</v>
      </c>
      <c r="B992" s="1">
        <v>45622</v>
      </c>
      <c r="C992">
        <v>715.55</v>
      </c>
      <c r="D992" t="s">
        <v>35524</v>
      </c>
      <c r="E992" t="s">
        <v>35527</v>
      </c>
      <c r="F992" t="s">
        <v>17167</v>
      </c>
    </row>
    <row r="993" spans="1:6">
      <c r="A993" t="s">
        <v>31515</v>
      </c>
      <c r="B993" s="1">
        <v>45505</v>
      </c>
      <c r="C993">
        <v>1434.69</v>
      </c>
      <c r="D993" t="s">
        <v>35525</v>
      </c>
      <c r="E993" t="s">
        <v>35528</v>
      </c>
      <c r="F993" t="s">
        <v>17456</v>
      </c>
    </row>
    <row r="994" spans="1:6">
      <c r="A994" t="s">
        <v>31516</v>
      </c>
      <c r="B994" s="1">
        <v>44786</v>
      </c>
      <c r="C994">
        <v>691.24</v>
      </c>
      <c r="D994" t="s">
        <v>35525</v>
      </c>
      <c r="E994" t="s">
        <v>35527</v>
      </c>
      <c r="F994" t="s">
        <v>17229</v>
      </c>
    </row>
    <row r="995" spans="1:6">
      <c r="A995" t="s">
        <v>31517</v>
      </c>
      <c r="B995" s="1">
        <v>45404</v>
      </c>
      <c r="C995">
        <v>211.03</v>
      </c>
      <c r="D995" t="s">
        <v>35524</v>
      </c>
      <c r="E995" t="s">
        <v>35527</v>
      </c>
      <c r="F995" t="s">
        <v>20169</v>
      </c>
    </row>
    <row r="996" spans="1:6">
      <c r="A996" t="s">
        <v>31518</v>
      </c>
      <c r="B996" s="1">
        <v>44760</v>
      </c>
      <c r="C996">
        <v>647.88</v>
      </c>
      <c r="D996" t="s">
        <v>35525</v>
      </c>
      <c r="E996" t="s">
        <v>35527</v>
      </c>
      <c r="F996" t="s">
        <v>15722</v>
      </c>
    </row>
    <row r="997" spans="1:6">
      <c r="A997" t="s">
        <v>31519</v>
      </c>
      <c r="B997" s="1">
        <v>44917</v>
      </c>
      <c r="C997">
        <v>735.11</v>
      </c>
      <c r="D997" t="s">
        <v>35526</v>
      </c>
      <c r="E997" t="s">
        <v>35528</v>
      </c>
      <c r="F997" t="s">
        <v>19405</v>
      </c>
    </row>
    <row r="998" spans="1:6">
      <c r="A998" t="s">
        <v>31520</v>
      </c>
      <c r="B998" s="1">
        <v>44564</v>
      </c>
      <c r="C998">
        <v>1041.01</v>
      </c>
      <c r="D998" t="s">
        <v>35524</v>
      </c>
      <c r="E998" t="s">
        <v>35528</v>
      </c>
      <c r="F998" t="s">
        <v>20408</v>
      </c>
    </row>
    <row r="999" spans="1:6">
      <c r="A999" t="s">
        <v>31521</v>
      </c>
      <c r="B999" s="1">
        <v>45230</v>
      </c>
      <c r="C999">
        <v>1359.09</v>
      </c>
      <c r="D999" t="s">
        <v>35525</v>
      </c>
      <c r="E999" t="s">
        <v>35527</v>
      </c>
      <c r="F999" t="s">
        <v>19507</v>
      </c>
    </row>
    <row r="1000" spans="1:6">
      <c r="A1000" t="s">
        <v>31522</v>
      </c>
      <c r="B1000" s="1">
        <v>45458</v>
      </c>
      <c r="C1000">
        <v>1472.29</v>
      </c>
      <c r="D1000" t="s">
        <v>35525</v>
      </c>
      <c r="E1000" t="s">
        <v>35528</v>
      </c>
      <c r="F1000" t="s">
        <v>19224</v>
      </c>
    </row>
    <row r="1001" spans="1:6">
      <c r="A1001" t="s">
        <v>31523</v>
      </c>
      <c r="B1001" s="1">
        <v>44717</v>
      </c>
      <c r="C1001">
        <v>868.01</v>
      </c>
      <c r="D1001" t="s">
        <v>35524</v>
      </c>
      <c r="E1001" t="s">
        <v>35528</v>
      </c>
      <c r="F1001" t="s">
        <v>20429</v>
      </c>
    </row>
    <row r="1002" spans="1:6">
      <c r="A1002" t="s">
        <v>31524</v>
      </c>
      <c r="B1002" s="1">
        <v>44900</v>
      </c>
      <c r="C1002">
        <v>1296.72</v>
      </c>
      <c r="D1002" t="s">
        <v>35525</v>
      </c>
      <c r="E1002" t="s">
        <v>35527</v>
      </c>
      <c r="F1002" t="s">
        <v>20198</v>
      </c>
    </row>
    <row r="1003" spans="1:6">
      <c r="A1003" t="s">
        <v>31525</v>
      </c>
      <c r="B1003" s="1">
        <v>44564</v>
      </c>
      <c r="C1003">
        <v>359.98</v>
      </c>
      <c r="D1003" t="s">
        <v>35524</v>
      </c>
      <c r="E1003" t="s">
        <v>35527</v>
      </c>
      <c r="F1003" t="s">
        <v>18920</v>
      </c>
    </row>
    <row r="1004" spans="1:6">
      <c r="A1004" t="s">
        <v>31526</v>
      </c>
      <c r="B1004" s="1">
        <v>45385</v>
      </c>
      <c r="C1004">
        <v>1243.1500000000001</v>
      </c>
      <c r="D1004" t="s">
        <v>35526</v>
      </c>
      <c r="E1004" t="s">
        <v>35527</v>
      </c>
      <c r="F1004" t="s">
        <v>18247</v>
      </c>
    </row>
    <row r="1005" spans="1:6">
      <c r="A1005" t="s">
        <v>31527</v>
      </c>
      <c r="B1005" s="1">
        <v>45510</v>
      </c>
      <c r="C1005">
        <v>616.29</v>
      </c>
      <c r="D1005" t="s">
        <v>35526</v>
      </c>
      <c r="E1005" t="s">
        <v>35527</v>
      </c>
      <c r="F1005" t="s">
        <v>19699</v>
      </c>
    </row>
    <row r="1006" spans="1:6">
      <c r="A1006" t="s">
        <v>31528</v>
      </c>
      <c r="B1006" s="1">
        <v>44700</v>
      </c>
      <c r="C1006">
        <v>605.87</v>
      </c>
      <c r="D1006" t="s">
        <v>35524</v>
      </c>
      <c r="E1006" t="s">
        <v>35528</v>
      </c>
      <c r="F1006" t="s">
        <v>19407</v>
      </c>
    </row>
    <row r="1007" spans="1:6">
      <c r="A1007" t="s">
        <v>31529</v>
      </c>
      <c r="B1007" s="1">
        <v>45256</v>
      </c>
      <c r="C1007">
        <v>230.51</v>
      </c>
      <c r="D1007" t="s">
        <v>35525</v>
      </c>
      <c r="E1007" t="s">
        <v>35528</v>
      </c>
      <c r="F1007" t="s">
        <v>18091</v>
      </c>
    </row>
    <row r="1008" spans="1:6">
      <c r="A1008" t="s">
        <v>31530</v>
      </c>
      <c r="B1008" s="1">
        <v>45498</v>
      </c>
      <c r="C1008">
        <v>1137.8800000000001</v>
      </c>
      <c r="D1008" t="s">
        <v>35525</v>
      </c>
      <c r="E1008" t="s">
        <v>35527</v>
      </c>
      <c r="F1008" t="s">
        <v>16342</v>
      </c>
    </row>
    <row r="1009" spans="1:6">
      <c r="A1009" t="s">
        <v>31531</v>
      </c>
      <c r="B1009" s="1">
        <v>45068</v>
      </c>
      <c r="C1009">
        <v>333.75</v>
      </c>
      <c r="D1009" t="s">
        <v>35524</v>
      </c>
      <c r="E1009" t="s">
        <v>35528</v>
      </c>
      <c r="F1009" t="s">
        <v>16185</v>
      </c>
    </row>
    <row r="1010" spans="1:6">
      <c r="A1010" t="s">
        <v>31532</v>
      </c>
      <c r="B1010" s="1">
        <v>44943</v>
      </c>
      <c r="C1010">
        <v>1118</v>
      </c>
      <c r="D1010" t="s">
        <v>35525</v>
      </c>
      <c r="E1010" t="s">
        <v>35528</v>
      </c>
      <c r="F1010" t="s">
        <v>15787</v>
      </c>
    </row>
    <row r="1011" spans="1:6">
      <c r="A1011" t="s">
        <v>31533</v>
      </c>
      <c r="B1011" s="1">
        <v>45497</v>
      </c>
      <c r="C1011">
        <v>683.58</v>
      </c>
      <c r="D1011" t="s">
        <v>35526</v>
      </c>
      <c r="E1011" t="s">
        <v>35527</v>
      </c>
      <c r="F1011" t="s">
        <v>16332</v>
      </c>
    </row>
    <row r="1012" spans="1:6">
      <c r="A1012" t="s">
        <v>31534</v>
      </c>
      <c r="B1012" s="1">
        <v>44635</v>
      </c>
      <c r="C1012">
        <v>965.3</v>
      </c>
      <c r="D1012" t="s">
        <v>35526</v>
      </c>
      <c r="E1012" t="s">
        <v>35527</v>
      </c>
      <c r="F1012" t="s">
        <v>18080</v>
      </c>
    </row>
    <row r="1013" spans="1:6">
      <c r="A1013" t="s">
        <v>31535</v>
      </c>
      <c r="B1013" s="1">
        <v>44647</v>
      </c>
      <c r="C1013">
        <v>374.49</v>
      </c>
      <c r="D1013" t="s">
        <v>35524</v>
      </c>
      <c r="E1013" t="s">
        <v>35527</v>
      </c>
      <c r="F1013" t="s">
        <v>17419</v>
      </c>
    </row>
    <row r="1014" spans="1:6">
      <c r="A1014" t="s">
        <v>31536</v>
      </c>
      <c r="B1014" s="1">
        <v>44599</v>
      </c>
      <c r="C1014">
        <v>1071.29</v>
      </c>
      <c r="D1014" t="s">
        <v>35524</v>
      </c>
      <c r="E1014" t="s">
        <v>35527</v>
      </c>
      <c r="F1014" t="s">
        <v>18781</v>
      </c>
    </row>
    <row r="1015" spans="1:6">
      <c r="A1015" t="s">
        <v>31537</v>
      </c>
      <c r="B1015" s="1">
        <v>45584</v>
      </c>
      <c r="C1015">
        <v>1135.48</v>
      </c>
      <c r="D1015" t="s">
        <v>35526</v>
      </c>
      <c r="E1015" t="s">
        <v>35528</v>
      </c>
      <c r="F1015" t="s">
        <v>19516</v>
      </c>
    </row>
    <row r="1016" spans="1:6">
      <c r="A1016" t="s">
        <v>31538</v>
      </c>
      <c r="B1016" s="1">
        <v>44740</v>
      </c>
      <c r="C1016">
        <v>1422.29</v>
      </c>
      <c r="D1016" t="s">
        <v>35525</v>
      </c>
      <c r="E1016" t="s">
        <v>35527</v>
      </c>
      <c r="F1016" t="s">
        <v>17782</v>
      </c>
    </row>
    <row r="1017" spans="1:6">
      <c r="A1017" t="s">
        <v>31539</v>
      </c>
      <c r="B1017" s="1">
        <v>45357</v>
      </c>
      <c r="C1017">
        <v>94.82</v>
      </c>
      <c r="D1017" t="s">
        <v>35524</v>
      </c>
      <c r="E1017" t="s">
        <v>35527</v>
      </c>
      <c r="F1017" t="s">
        <v>20140</v>
      </c>
    </row>
    <row r="1018" spans="1:6">
      <c r="A1018" t="s">
        <v>31540</v>
      </c>
      <c r="B1018" s="1">
        <v>44583</v>
      </c>
      <c r="C1018">
        <v>157.29</v>
      </c>
      <c r="D1018" t="s">
        <v>35526</v>
      </c>
      <c r="E1018" t="s">
        <v>35527</v>
      </c>
      <c r="F1018" t="s">
        <v>19443</v>
      </c>
    </row>
    <row r="1019" spans="1:6">
      <c r="A1019" t="s">
        <v>31541</v>
      </c>
      <c r="B1019" s="1">
        <v>44621</v>
      </c>
      <c r="C1019">
        <v>189.57</v>
      </c>
      <c r="D1019" t="s">
        <v>35525</v>
      </c>
      <c r="E1019" t="s">
        <v>35527</v>
      </c>
      <c r="F1019" t="s">
        <v>17803</v>
      </c>
    </row>
    <row r="1020" spans="1:6">
      <c r="A1020" t="s">
        <v>31542</v>
      </c>
      <c r="B1020" s="1">
        <v>45082</v>
      </c>
      <c r="C1020">
        <v>725.55</v>
      </c>
      <c r="D1020" t="s">
        <v>35524</v>
      </c>
      <c r="E1020" t="s">
        <v>35527</v>
      </c>
      <c r="F1020" t="s">
        <v>15855</v>
      </c>
    </row>
    <row r="1021" spans="1:6">
      <c r="A1021" t="s">
        <v>31543</v>
      </c>
      <c r="B1021" s="1">
        <v>44815</v>
      </c>
      <c r="C1021">
        <v>1296.6099999999999</v>
      </c>
      <c r="D1021" t="s">
        <v>35526</v>
      </c>
      <c r="E1021" t="s">
        <v>35527</v>
      </c>
      <c r="F1021" t="s">
        <v>17613</v>
      </c>
    </row>
    <row r="1022" spans="1:6">
      <c r="A1022" t="s">
        <v>31544</v>
      </c>
      <c r="B1022" s="1">
        <v>45249</v>
      </c>
      <c r="C1022">
        <v>667.09</v>
      </c>
      <c r="D1022" t="s">
        <v>35526</v>
      </c>
      <c r="E1022" t="s">
        <v>35528</v>
      </c>
      <c r="F1022" t="s">
        <v>18397</v>
      </c>
    </row>
    <row r="1023" spans="1:6">
      <c r="A1023" t="s">
        <v>31545</v>
      </c>
      <c r="B1023" s="1">
        <v>45056</v>
      </c>
      <c r="C1023">
        <v>151.84</v>
      </c>
      <c r="D1023" t="s">
        <v>35526</v>
      </c>
      <c r="E1023" t="s">
        <v>35527</v>
      </c>
      <c r="F1023" t="s">
        <v>20220</v>
      </c>
    </row>
    <row r="1024" spans="1:6">
      <c r="A1024" t="s">
        <v>31546</v>
      </c>
      <c r="B1024" s="1">
        <v>45193</v>
      </c>
      <c r="C1024">
        <v>631.37</v>
      </c>
      <c r="D1024" t="s">
        <v>35524</v>
      </c>
      <c r="E1024" t="s">
        <v>35528</v>
      </c>
      <c r="F1024" t="s">
        <v>19223</v>
      </c>
    </row>
    <row r="1025" spans="1:6">
      <c r="A1025" t="s">
        <v>31547</v>
      </c>
      <c r="B1025" s="1">
        <v>44899</v>
      </c>
      <c r="C1025">
        <v>130.47999999999999</v>
      </c>
      <c r="D1025" t="s">
        <v>35524</v>
      </c>
      <c r="E1025" t="s">
        <v>35528</v>
      </c>
      <c r="F1025" t="s">
        <v>17626</v>
      </c>
    </row>
    <row r="1026" spans="1:6">
      <c r="A1026" t="s">
        <v>31548</v>
      </c>
      <c r="B1026" s="1">
        <v>45086</v>
      </c>
      <c r="C1026">
        <v>508.15</v>
      </c>
      <c r="D1026" t="s">
        <v>35525</v>
      </c>
      <c r="E1026" t="s">
        <v>35527</v>
      </c>
      <c r="F1026" t="s">
        <v>17814</v>
      </c>
    </row>
    <row r="1027" spans="1:6">
      <c r="A1027" t="s">
        <v>31549</v>
      </c>
      <c r="B1027" s="1">
        <v>44664</v>
      </c>
      <c r="C1027">
        <v>222.24</v>
      </c>
      <c r="D1027" t="s">
        <v>35524</v>
      </c>
      <c r="E1027" t="s">
        <v>35527</v>
      </c>
      <c r="F1027" t="s">
        <v>16209</v>
      </c>
    </row>
    <row r="1028" spans="1:6">
      <c r="A1028" t="s">
        <v>31550</v>
      </c>
      <c r="B1028" s="1">
        <v>45590</v>
      </c>
      <c r="C1028">
        <v>908.72</v>
      </c>
      <c r="D1028" t="s">
        <v>35524</v>
      </c>
      <c r="E1028" t="s">
        <v>35527</v>
      </c>
      <c r="F1028" t="s">
        <v>17241</v>
      </c>
    </row>
    <row r="1029" spans="1:6">
      <c r="A1029" t="s">
        <v>31551</v>
      </c>
      <c r="B1029" s="1">
        <v>44747</v>
      </c>
      <c r="C1029">
        <v>1348.99</v>
      </c>
      <c r="D1029" t="s">
        <v>35525</v>
      </c>
      <c r="E1029" t="s">
        <v>35528</v>
      </c>
      <c r="F1029" t="s">
        <v>16867</v>
      </c>
    </row>
    <row r="1030" spans="1:6">
      <c r="A1030" t="s">
        <v>31552</v>
      </c>
      <c r="B1030" s="1">
        <v>45212</v>
      </c>
      <c r="C1030">
        <v>677.28</v>
      </c>
      <c r="D1030" t="s">
        <v>35524</v>
      </c>
      <c r="E1030" t="s">
        <v>35527</v>
      </c>
      <c r="F1030" t="s">
        <v>19609</v>
      </c>
    </row>
    <row r="1031" spans="1:6">
      <c r="A1031" t="s">
        <v>31553</v>
      </c>
      <c r="B1031" s="1">
        <v>45242</v>
      </c>
      <c r="C1031">
        <v>267.37</v>
      </c>
      <c r="D1031" t="s">
        <v>35524</v>
      </c>
      <c r="E1031" t="s">
        <v>35527</v>
      </c>
      <c r="F1031" t="s">
        <v>20128</v>
      </c>
    </row>
    <row r="1032" spans="1:6">
      <c r="A1032" t="s">
        <v>31554</v>
      </c>
      <c r="B1032" s="1">
        <v>45501</v>
      </c>
      <c r="C1032">
        <v>1420.67</v>
      </c>
      <c r="D1032" t="s">
        <v>35524</v>
      </c>
      <c r="E1032" t="s">
        <v>35528</v>
      </c>
      <c r="F1032" t="s">
        <v>16773</v>
      </c>
    </row>
    <row r="1033" spans="1:6">
      <c r="A1033" t="s">
        <v>31555</v>
      </c>
      <c r="B1033" s="1">
        <v>44667</v>
      </c>
      <c r="C1033">
        <v>668.05</v>
      </c>
      <c r="D1033" t="s">
        <v>35525</v>
      </c>
      <c r="E1033" t="s">
        <v>35528</v>
      </c>
      <c r="F1033" t="s">
        <v>16436</v>
      </c>
    </row>
    <row r="1034" spans="1:6">
      <c r="A1034" t="s">
        <v>31556</v>
      </c>
      <c r="B1034" s="1">
        <v>45344</v>
      </c>
      <c r="C1034">
        <v>965.11</v>
      </c>
      <c r="D1034" t="s">
        <v>35526</v>
      </c>
      <c r="E1034" t="s">
        <v>35528</v>
      </c>
      <c r="F1034" t="s">
        <v>17210</v>
      </c>
    </row>
    <row r="1035" spans="1:6">
      <c r="A1035" t="s">
        <v>31557</v>
      </c>
      <c r="B1035" s="1">
        <v>45610</v>
      </c>
      <c r="C1035">
        <v>1377.54</v>
      </c>
      <c r="D1035" t="s">
        <v>35524</v>
      </c>
      <c r="E1035" t="s">
        <v>35528</v>
      </c>
      <c r="F1035" t="s">
        <v>20172</v>
      </c>
    </row>
    <row r="1036" spans="1:6">
      <c r="A1036" t="s">
        <v>31558</v>
      </c>
      <c r="B1036" s="1">
        <v>45246</v>
      </c>
      <c r="C1036">
        <v>222.06</v>
      </c>
      <c r="D1036" t="s">
        <v>35526</v>
      </c>
      <c r="E1036" t="s">
        <v>35528</v>
      </c>
      <c r="F1036" t="s">
        <v>19525</v>
      </c>
    </row>
    <row r="1037" spans="1:6">
      <c r="A1037" t="s">
        <v>31559</v>
      </c>
      <c r="B1037" s="1">
        <v>44663</v>
      </c>
      <c r="C1037">
        <v>417.42</v>
      </c>
      <c r="D1037" t="s">
        <v>35525</v>
      </c>
      <c r="E1037" t="s">
        <v>35527</v>
      </c>
      <c r="F1037" t="s">
        <v>15658</v>
      </c>
    </row>
    <row r="1038" spans="1:6">
      <c r="A1038" t="s">
        <v>31560</v>
      </c>
      <c r="B1038" s="1">
        <v>45251</v>
      </c>
      <c r="C1038">
        <v>454.61</v>
      </c>
      <c r="D1038" t="s">
        <v>35524</v>
      </c>
      <c r="E1038" t="s">
        <v>35528</v>
      </c>
      <c r="F1038" t="s">
        <v>16071</v>
      </c>
    </row>
    <row r="1039" spans="1:6">
      <c r="A1039" t="s">
        <v>31561</v>
      </c>
      <c r="B1039" s="1">
        <v>44883</v>
      </c>
      <c r="C1039">
        <v>497.26</v>
      </c>
      <c r="D1039" t="s">
        <v>35524</v>
      </c>
      <c r="E1039" t="s">
        <v>35527</v>
      </c>
      <c r="F1039" t="s">
        <v>20385</v>
      </c>
    </row>
    <row r="1040" spans="1:6">
      <c r="A1040" t="s">
        <v>31562</v>
      </c>
      <c r="B1040" s="1">
        <v>45061</v>
      </c>
      <c r="C1040">
        <v>1298.75</v>
      </c>
      <c r="D1040" t="s">
        <v>35525</v>
      </c>
      <c r="E1040" t="s">
        <v>35527</v>
      </c>
      <c r="F1040" t="s">
        <v>16807</v>
      </c>
    </row>
    <row r="1041" spans="1:6">
      <c r="A1041" t="s">
        <v>31563</v>
      </c>
      <c r="B1041" s="1">
        <v>45558</v>
      </c>
      <c r="C1041">
        <v>515.63</v>
      </c>
      <c r="D1041" t="s">
        <v>35525</v>
      </c>
      <c r="E1041" t="s">
        <v>35527</v>
      </c>
      <c r="F1041" t="s">
        <v>16657</v>
      </c>
    </row>
    <row r="1042" spans="1:6">
      <c r="A1042" t="s">
        <v>31564</v>
      </c>
      <c r="B1042" s="1">
        <v>45181</v>
      </c>
      <c r="C1042">
        <v>1427.27</v>
      </c>
      <c r="D1042" t="s">
        <v>35525</v>
      </c>
      <c r="E1042" t="s">
        <v>35528</v>
      </c>
      <c r="F1042" t="s">
        <v>17330</v>
      </c>
    </row>
    <row r="1043" spans="1:6">
      <c r="A1043" t="s">
        <v>31565</v>
      </c>
      <c r="B1043" s="1">
        <v>44759</v>
      </c>
      <c r="C1043">
        <v>543.11</v>
      </c>
      <c r="D1043" t="s">
        <v>35524</v>
      </c>
      <c r="E1043" t="s">
        <v>35527</v>
      </c>
      <c r="F1043" t="s">
        <v>16090</v>
      </c>
    </row>
    <row r="1044" spans="1:6">
      <c r="A1044" t="s">
        <v>31566</v>
      </c>
      <c r="B1044" s="1">
        <v>45413</v>
      </c>
      <c r="C1044">
        <v>1478.64</v>
      </c>
      <c r="D1044" t="s">
        <v>35525</v>
      </c>
      <c r="E1044" t="s">
        <v>35527</v>
      </c>
      <c r="F1044" t="s">
        <v>18785</v>
      </c>
    </row>
    <row r="1045" spans="1:6">
      <c r="A1045" t="s">
        <v>31567</v>
      </c>
      <c r="B1045" s="1">
        <v>45606</v>
      </c>
      <c r="C1045">
        <v>857.45</v>
      </c>
      <c r="D1045" t="s">
        <v>35525</v>
      </c>
      <c r="E1045" t="s">
        <v>35528</v>
      </c>
      <c r="F1045" t="s">
        <v>17089</v>
      </c>
    </row>
    <row r="1046" spans="1:6">
      <c r="A1046" t="s">
        <v>31568</v>
      </c>
      <c r="B1046" s="1">
        <v>45060</v>
      </c>
      <c r="C1046">
        <v>832.43</v>
      </c>
      <c r="D1046" t="s">
        <v>35526</v>
      </c>
      <c r="E1046" t="s">
        <v>35527</v>
      </c>
      <c r="F1046" t="s">
        <v>16006</v>
      </c>
    </row>
    <row r="1047" spans="1:6">
      <c r="A1047" t="s">
        <v>31569</v>
      </c>
      <c r="B1047" s="1">
        <v>44705</v>
      </c>
      <c r="C1047">
        <v>1473.26</v>
      </c>
      <c r="D1047" t="s">
        <v>35524</v>
      </c>
      <c r="E1047" t="s">
        <v>35527</v>
      </c>
      <c r="F1047" t="s">
        <v>17318</v>
      </c>
    </row>
    <row r="1048" spans="1:6">
      <c r="A1048" t="s">
        <v>31570</v>
      </c>
      <c r="B1048" s="1">
        <v>45378</v>
      </c>
      <c r="C1048">
        <v>377.52</v>
      </c>
      <c r="D1048" t="s">
        <v>35525</v>
      </c>
      <c r="E1048" t="s">
        <v>35527</v>
      </c>
      <c r="F1048" t="s">
        <v>18661</v>
      </c>
    </row>
    <row r="1049" spans="1:6">
      <c r="A1049" t="s">
        <v>31571</v>
      </c>
      <c r="B1049" s="1">
        <v>45333</v>
      </c>
      <c r="C1049">
        <v>914.41</v>
      </c>
      <c r="D1049" t="s">
        <v>35525</v>
      </c>
      <c r="E1049" t="s">
        <v>35528</v>
      </c>
      <c r="F1049" t="s">
        <v>19472</v>
      </c>
    </row>
    <row r="1050" spans="1:6">
      <c r="A1050" t="s">
        <v>31572</v>
      </c>
      <c r="B1050" s="1">
        <v>45494</v>
      </c>
      <c r="C1050">
        <v>571.54999999999995</v>
      </c>
      <c r="D1050" t="s">
        <v>35525</v>
      </c>
      <c r="E1050" t="s">
        <v>35527</v>
      </c>
      <c r="F1050" t="s">
        <v>17975</v>
      </c>
    </row>
    <row r="1051" spans="1:6">
      <c r="A1051" t="s">
        <v>31573</v>
      </c>
      <c r="B1051" s="1">
        <v>45507</v>
      </c>
      <c r="C1051">
        <v>457.12</v>
      </c>
      <c r="D1051" t="s">
        <v>35525</v>
      </c>
      <c r="E1051" t="s">
        <v>35527</v>
      </c>
      <c r="F1051" t="s">
        <v>18498</v>
      </c>
    </row>
    <row r="1052" spans="1:6">
      <c r="A1052" t="s">
        <v>31574</v>
      </c>
      <c r="B1052" s="1">
        <v>44606</v>
      </c>
      <c r="C1052">
        <v>1079.1099999999999</v>
      </c>
      <c r="D1052" t="s">
        <v>35526</v>
      </c>
      <c r="E1052" t="s">
        <v>35528</v>
      </c>
      <c r="F1052" t="s">
        <v>17812</v>
      </c>
    </row>
    <row r="1053" spans="1:6">
      <c r="A1053" t="s">
        <v>31575</v>
      </c>
      <c r="B1053" s="1">
        <v>45315</v>
      </c>
      <c r="C1053">
        <v>1028.5999999999999</v>
      </c>
      <c r="D1053" t="s">
        <v>35526</v>
      </c>
      <c r="E1053" t="s">
        <v>35527</v>
      </c>
      <c r="F1053" t="s">
        <v>18344</v>
      </c>
    </row>
    <row r="1054" spans="1:6">
      <c r="A1054" t="s">
        <v>31576</v>
      </c>
      <c r="B1054" s="1">
        <v>45139</v>
      </c>
      <c r="C1054">
        <v>110.36</v>
      </c>
      <c r="D1054" t="s">
        <v>35526</v>
      </c>
      <c r="E1054" t="s">
        <v>35528</v>
      </c>
      <c r="F1054" t="s">
        <v>17073</v>
      </c>
    </row>
    <row r="1055" spans="1:6">
      <c r="A1055" t="s">
        <v>31577</v>
      </c>
      <c r="B1055" s="1">
        <v>45026</v>
      </c>
      <c r="C1055">
        <v>251.85</v>
      </c>
      <c r="D1055" t="s">
        <v>35525</v>
      </c>
      <c r="E1055" t="s">
        <v>35527</v>
      </c>
      <c r="F1055" t="s">
        <v>19522</v>
      </c>
    </row>
    <row r="1056" spans="1:6">
      <c r="A1056" t="s">
        <v>31578</v>
      </c>
      <c r="B1056" s="1">
        <v>44900</v>
      </c>
      <c r="C1056">
        <v>1415.82</v>
      </c>
      <c r="D1056" t="s">
        <v>35524</v>
      </c>
      <c r="E1056" t="s">
        <v>35528</v>
      </c>
      <c r="F1056" t="s">
        <v>15807</v>
      </c>
    </row>
    <row r="1057" spans="1:6">
      <c r="A1057" t="s">
        <v>31579</v>
      </c>
      <c r="B1057" s="1">
        <v>44986</v>
      </c>
      <c r="C1057">
        <v>1172.94</v>
      </c>
      <c r="D1057" t="s">
        <v>35524</v>
      </c>
      <c r="E1057" t="s">
        <v>35527</v>
      </c>
      <c r="F1057" t="s">
        <v>18006</v>
      </c>
    </row>
    <row r="1058" spans="1:6">
      <c r="A1058" t="s">
        <v>31580</v>
      </c>
      <c r="B1058" s="1">
        <v>45289</v>
      </c>
      <c r="C1058">
        <v>793.24</v>
      </c>
      <c r="D1058" t="s">
        <v>35525</v>
      </c>
      <c r="E1058" t="s">
        <v>35528</v>
      </c>
      <c r="F1058" t="s">
        <v>19789</v>
      </c>
    </row>
    <row r="1059" spans="1:6">
      <c r="A1059" t="s">
        <v>31581</v>
      </c>
      <c r="B1059" s="1">
        <v>44932</v>
      </c>
      <c r="C1059">
        <v>112.28</v>
      </c>
      <c r="D1059" t="s">
        <v>35525</v>
      </c>
      <c r="E1059" t="s">
        <v>35528</v>
      </c>
      <c r="F1059" t="s">
        <v>15718</v>
      </c>
    </row>
    <row r="1060" spans="1:6">
      <c r="A1060" t="s">
        <v>31582</v>
      </c>
      <c r="B1060" s="1">
        <v>45043</v>
      </c>
      <c r="C1060">
        <v>1467.8</v>
      </c>
      <c r="D1060" t="s">
        <v>35524</v>
      </c>
      <c r="E1060" t="s">
        <v>35528</v>
      </c>
      <c r="F1060" t="s">
        <v>16425</v>
      </c>
    </row>
    <row r="1061" spans="1:6">
      <c r="A1061" t="s">
        <v>31583</v>
      </c>
      <c r="B1061" s="1">
        <v>45097</v>
      </c>
      <c r="C1061">
        <v>683.98</v>
      </c>
      <c r="D1061" t="s">
        <v>35525</v>
      </c>
      <c r="E1061" t="s">
        <v>35528</v>
      </c>
      <c r="F1061" t="s">
        <v>16411</v>
      </c>
    </row>
    <row r="1062" spans="1:6">
      <c r="A1062" t="s">
        <v>31584</v>
      </c>
      <c r="B1062" s="1">
        <v>45538</v>
      </c>
      <c r="C1062">
        <v>524.09</v>
      </c>
      <c r="D1062" t="s">
        <v>35526</v>
      </c>
      <c r="E1062" t="s">
        <v>35528</v>
      </c>
      <c r="F1062" t="s">
        <v>17829</v>
      </c>
    </row>
    <row r="1063" spans="1:6">
      <c r="A1063" t="s">
        <v>31585</v>
      </c>
      <c r="B1063" s="1">
        <v>45430</v>
      </c>
      <c r="C1063">
        <v>549.20000000000005</v>
      </c>
      <c r="D1063" t="s">
        <v>35524</v>
      </c>
      <c r="E1063" t="s">
        <v>35527</v>
      </c>
      <c r="F1063" t="s">
        <v>20077</v>
      </c>
    </row>
    <row r="1064" spans="1:6">
      <c r="A1064" t="s">
        <v>31586</v>
      </c>
      <c r="B1064" s="1">
        <v>45508</v>
      </c>
      <c r="C1064">
        <v>1306.28</v>
      </c>
      <c r="D1064" t="s">
        <v>35525</v>
      </c>
      <c r="E1064" t="s">
        <v>35527</v>
      </c>
      <c r="F1064" t="s">
        <v>17869</v>
      </c>
    </row>
    <row r="1065" spans="1:6">
      <c r="A1065" t="s">
        <v>31587</v>
      </c>
      <c r="B1065" s="1">
        <v>44677</v>
      </c>
      <c r="C1065">
        <v>480.88</v>
      </c>
      <c r="D1065" t="s">
        <v>35525</v>
      </c>
      <c r="E1065" t="s">
        <v>35528</v>
      </c>
      <c r="F1065" t="s">
        <v>16015</v>
      </c>
    </row>
    <row r="1066" spans="1:6">
      <c r="A1066" t="s">
        <v>31588</v>
      </c>
      <c r="B1066" s="1">
        <v>44827</v>
      </c>
      <c r="C1066">
        <v>1296.0999999999999</v>
      </c>
      <c r="D1066" t="s">
        <v>35525</v>
      </c>
      <c r="E1066" t="s">
        <v>35528</v>
      </c>
      <c r="F1066" t="s">
        <v>17599</v>
      </c>
    </row>
    <row r="1067" spans="1:6">
      <c r="A1067" t="s">
        <v>31589</v>
      </c>
      <c r="B1067" s="1">
        <v>44833</v>
      </c>
      <c r="C1067">
        <v>1161.46</v>
      </c>
      <c r="D1067" t="s">
        <v>35526</v>
      </c>
      <c r="E1067" t="s">
        <v>35527</v>
      </c>
      <c r="F1067" t="s">
        <v>20215</v>
      </c>
    </row>
    <row r="1068" spans="1:6">
      <c r="A1068" t="s">
        <v>31590</v>
      </c>
      <c r="B1068" s="1">
        <v>44609</v>
      </c>
      <c r="C1068">
        <v>414.14</v>
      </c>
      <c r="D1068" t="s">
        <v>35526</v>
      </c>
      <c r="E1068" t="s">
        <v>35527</v>
      </c>
      <c r="F1068" t="s">
        <v>16866</v>
      </c>
    </row>
    <row r="1069" spans="1:6">
      <c r="A1069" t="s">
        <v>31591</v>
      </c>
      <c r="B1069" s="1">
        <v>45155</v>
      </c>
      <c r="C1069">
        <v>1015.31</v>
      </c>
      <c r="D1069" t="s">
        <v>35525</v>
      </c>
      <c r="E1069" t="s">
        <v>35527</v>
      </c>
      <c r="F1069" t="s">
        <v>19756</v>
      </c>
    </row>
    <row r="1070" spans="1:6">
      <c r="A1070" t="s">
        <v>31592</v>
      </c>
      <c r="B1070" s="1">
        <v>44788</v>
      </c>
      <c r="C1070">
        <v>206.19</v>
      </c>
      <c r="D1070" t="s">
        <v>35524</v>
      </c>
      <c r="E1070" t="s">
        <v>35527</v>
      </c>
      <c r="F1070" t="s">
        <v>17552</v>
      </c>
    </row>
    <row r="1071" spans="1:6">
      <c r="A1071" t="s">
        <v>31593</v>
      </c>
      <c r="B1071" s="1">
        <v>45099</v>
      </c>
      <c r="C1071">
        <v>1241.5</v>
      </c>
      <c r="D1071" t="s">
        <v>35524</v>
      </c>
      <c r="E1071" t="s">
        <v>35527</v>
      </c>
      <c r="F1071" t="s">
        <v>18640</v>
      </c>
    </row>
    <row r="1072" spans="1:6">
      <c r="A1072" t="s">
        <v>31594</v>
      </c>
      <c r="B1072" s="1">
        <v>44693</v>
      </c>
      <c r="C1072">
        <v>1188.97</v>
      </c>
      <c r="D1072" t="s">
        <v>35526</v>
      </c>
      <c r="E1072" t="s">
        <v>35528</v>
      </c>
      <c r="F1072" t="s">
        <v>16369</v>
      </c>
    </row>
    <row r="1073" spans="1:6">
      <c r="A1073" t="s">
        <v>31595</v>
      </c>
      <c r="B1073" s="1">
        <v>44812</v>
      </c>
      <c r="C1073">
        <v>362.27</v>
      </c>
      <c r="D1073" t="s">
        <v>35525</v>
      </c>
      <c r="E1073" t="s">
        <v>35527</v>
      </c>
      <c r="F1073" t="s">
        <v>16755</v>
      </c>
    </row>
    <row r="1074" spans="1:6">
      <c r="A1074" t="s">
        <v>31596</v>
      </c>
      <c r="B1074" s="1">
        <v>44735</v>
      </c>
      <c r="C1074">
        <v>187.2</v>
      </c>
      <c r="D1074" t="s">
        <v>35525</v>
      </c>
      <c r="E1074" t="s">
        <v>35527</v>
      </c>
      <c r="F1074" t="s">
        <v>16092</v>
      </c>
    </row>
    <row r="1075" spans="1:6">
      <c r="A1075" t="s">
        <v>31597</v>
      </c>
      <c r="B1075" s="1">
        <v>45250</v>
      </c>
      <c r="C1075">
        <v>1111.55</v>
      </c>
      <c r="D1075" t="s">
        <v>35526</v>
      </c>
      <c r="E1075" t="s">
        <v>35527</v>
      </c>
      <c r="F1075" t="s">
        <v>16765</v>
      </c>
    </row>
    <row r="1076" spans="1:6">
      <c r="A1076" t="s">
        <v>31598</v>
      </c>
      <c r="B1076" s="1">
        <v>45482</v>
      </c>
      <c r="C1076">
        <v>1434.5</v>
      </c>
      <c r="D1076" t="s">
        <v>35525</v>
      </c>
      <c r="E1076" t="s">
        <v>35527</v>
      </c>
      <c r="F1076" t="s">
        <v>20054</v>
      </c>
    </row>
    <row r="1077" spans="1:6">
      <c r="A1077" t="s">
        <v>31599</v>
      </c>
      <c r="B1077" s="1">
        <v>45332</v>
      </c>
      <c r="C1077">
        <v>1455.54</v>
      </c>
      <c r="D1077" t="s">
        <v>35524</v>
      </c>
      <c r="E1077" t="s">
        <v>35528</v>
      </c>
      <c r="F1077" t="s">
        <v>16161</v>
      </c>
    </row>
    <row r="1078" spans="1:6">
      <c r="A1078" t="s">
        <v>31600</v>
      </c>
      <c r="B1078" s="1">
        <v>44595</v>
      </c>
      <c r="C1078">
        <v>1062.5</v>
      </c>
      <c r="D1078" t="s">
        <v>35524</v>
      </c>
      <c r="E1078" t="s">
        <v>35528</v>
      </c>
      <c r="F1078" t="s">
        <v>18535</v>
      </c>
    </row>
    <row r="1079" spans="1:6">
      <c r="A1079" t="s">
        <v>31601</v>
      </c>
      <c r="B1079" s="1">
        <v>44626</v>
      </c>
      <c r="C1079">
        <v>507.48</v>
      </c>
      <c r="D1079" t="s">
        <v>35524</v>
      </c>
      <c r="E1079" t="s">
        <v>35527</v>
      </c>
      <c r="F1079" t="s">
        <v>19999</v>
      </c>
    </row>
    <row r="1080" spans="1:6">
      <c r="A1080" t="s">
        <v>31602</v>
      </c>
      <c r="B1080" s="1">
        <v>45584</v>
      </c>
      <c r="C1080">
        <v>1187.3699999999999</v>
      </c>
      <c r="D1080" t="s">
        <v>35524</v>
      </c>
      <c r="E1080" t="s">
        <v>35527</v>
      </c>
      <c r="F1080" t="s">
        <v>17728</v>
      </c>
    </row>
    <row r="1081" spans="1:6">
      <c r="A1081" t="s">
        <v>31603</v>
      </c>
      <c r="B1081" s="1">
        <v>44879</v>
      </c>
      <c r="C1081">
        <v>776.4</v>
      </c>
      <c r="D1081" t="s">
        <v>35524</v>
      </c>
      <c r="E1081" t="s">
        <v>35527</v>
      </c>
      <c r="F1081" t="s">
        <v>19189</v>
      </c>
    </row>
    <row r="1082" spans="1:6">
      <c r="A1082" t="s">
        <v>31604</v>
      </c>
      <c r="B1082" s="1">
        <v>45630</v>
      </c>
      <c r="C1082">
        <v>1142.97</v>
      </c>
      <c r="D1082" t="s">
        <v>35524</v>
      </c>
      <c r="E1082" t="s">
        <v>35528</v>
      </c>
      <c r="F1082" t="s">
        <v>16606</v>
      </c>
    </row>
    <row r="1083" spans="1:6">
      <c r="A1083" t="s">
        <v>31605</v>
      </c>
      <c r="B1083" s="1">
        <v>45468</v>
      </c>
      <c r="C1083">
        <v>1488.45</v>
      </c>
      <c r="D1083" t="s">
        <v>35525</v>
      </c>
      <c r="E1083" t="s">
        <v>35527</v>
      </c>
      <c r="F1083" t="s">
        <v>16175</v>
      </c>
    </row>
    <row r="1084" spans="1:6">
      <c r="A1084" t="s">
        <v>31606</v>
      </c>
      <c r="B1084" s="1">
        <v>45143</v>
      </c>
      <c r="C1084">
        <v>937.17</v>
      </c>
      <c r="D1084" t="s">
        <v>35525</v>
      </c>
      <c r="E1084" t="s">
        <v>35528</v>
      </c>
      <c r="F1084" t="s">
        <v>19458</v>
      </c>
    </row>
    <row r="1085" spans="1:6">
      <c r="A1085" t="s">
        <v>31607</v>
      </c>
      <c r="B1085" s="1">
        <v>45310</v>
      </c>
      <c r="C1085">
        <v>263.44</v>
      </c>
      <c r="D1085" t="s">
        <v>35526</v>
      </c>
      <c r="E1085" t="s">
        <v>35527</v>
      </c>
      <c r="F1085" t="s">
        <v>18940</v>
      </c>
    </row>
    <row r="1086" spans="1:6">
      <c r="A1086" t="s">
        <v>31608</v>
      </c>
      <c r="B1086" s="1">
        <v>45594</v>
      </c>
      <c r="C1086">
        <v>1046.52</v>
      </c>
      <c r="D1086" t="s">
        <v>35524</v>
      </c>
      <c r="E1086" t="s">
        <v>35528</v>
      </c>
      <c r="F1086" t="s">
        <v>18935</v>
      </c>
    </row>
    <row r="1087" spans="1:6">
      <c r="A1087" t="s">
        <v>31609</v>
      </c>
      <c r="B1087" s="1">
        <v>45456</v>
      </c>
      <c r="C1087">
        <v>826.31</v>
      </c>
      <c r="D1087" t="s">
        <v>35526</v>
      </c>
      <c r="E1087" t="s">
        <v>35527</v>
      </c>
      <c r="F1087" t="s">
        <v>19492</v>
      </c>
    </row>
    <row r="1088" spans="1:6">
      <c r="A1088" t="s">
        <v>31610</v>
      </c>
      <c r="B1088" s="1">
        <v>44761</v>
      </c>
      <c r="C1088">
        <v>1153.83</v>
      </c>
      <c r="D1088" t="s">
        <v>35526</v>
      </c>
      <c r="E1088" t="s">
        <v>35528</v>
      </c>
      <c r="F1088" t="s">
        <v>18680</v>
      </c>
    </row>
    <row r="1089" spans="1:6">
      <c r="A1089" t="s">
        <v>31611</v>
      </c>
      <c r="B1089" s="1">
        <v>45634</v>
      </c>
      <c r="C1089">
        <v>1122.1099999999999</v>
      </c>
      <c r="D1089" t="s">
        <v>35526</v>
      </c>
      <c r="E1089" t="s">
        <v>35528</v>
      </c>
      <c r="F1089" t="s">
        <v>18181</v>
      </c>
    </row>
    <row r="1090" spans="1:6">
      <c r="A1090" t="s">
        <v>31612</v>
      </c>
      <c r="B1090" s="1">
        <v>45045</v>
      </c>
      <c r="C1090">
        <v>563.4</v>
      </c>
      <c r="D1090" t="s">
        <v>35526</v>
      </c>
      <c r="E1090" t="s">
        <v>35527</v>
      </c>
      <c r="F1090" t="s">
        <v>18933</v>
      </c>
    </row>
    <row r="1091" spans="1:6">
      <c r="A1091" t="s">
        <v>31613</v>
      </c>
      <c r="B1091" s="1">
        <v>44706</v>
      </c>
      <c r="C1091">
        <v>326.81</v>
      </c>
      <c r="D1091" t="s">
        <v>35525</v>
      </c>
      <c r="E1091" t="s">
        <v>35528</v>
      </c>
      <c r="F1091" t="s">
        <v>16477</v>
      </c>
    </row>
    <row r="1092" spans="1:6">
      <c r="A1092" t="s">
        <v>31614</v>
      </c>
      <c r="B1092" s="1">
        <v>44988</v>
      </c>
      <c r="C1092">
        <v>684.81</v>
      </c>
      <c r="D1092" t="s">
        <v>35525</v>
      </c>
      <c r="E1092" t="s">
        <v>35527</v>
      </c>
      <c r="F1092" t="s">
        <v>17735</v>
      </c>
    </row>
    <row r="1093" spans="1:6">
      <c r="A1093" t="s">
        <v>31615</v>
      </c>
      <c r="B1093" s="1">
        <v>44715</v>
      </c>
      <c r="C1093">
        <v>416.71</v>
      </c>
      <c r="D1093" t="s">
        <v>35525</v>
      </c>
      <c r="E1093" t="s">
        <v>35527</v>
      </c>
      <c r="F1093" t="s">
        <v>20495</v>
      </c>
    </row>
    <row r="1094" spans="1:6">
      <c r="A1094" t="s">
        <v>31616</v>
      </c>
      <c r="B1094" s="1">
        <v>45130</v>
      </c>
      <c r="C1094">
        <v>457.31</v>
      </c>
      <c r="D1094" t="s">
        <v>35524</v>
      </c>
      <c r="E1094" t="s">
        <v>35528</v>
      </c>
      <c r="F1094" t="s">
        <v>16332</v>
      </c>
    </row>
    <row r="1095" spans="1:6">
      <c r="A1095" t="s">
        <v>31617</v>
      </c>
      <c r="B1095" s="1">
        <v>45466</v>
      </c>
      <c r="C1095">
        <v>371.96</v>
      </c>
      <c r="D1095" t="s">
        <v>35525</v>
      </c>
      <c r="E1095" t="s">
        <v>35527</v>
      </c>
      <c r="F1095" t="s">
        <v>19339</v>
      </c>
    </row>
    <row r="1096" spans="1:6">
      <c r="A1096" t="s">
        <v>31618</v>
      </c>
      <c r="B1096" s="1">
        <v>45304</v>
      </c>
      <c r="C1096">
        <v>1149.8399999999999</v>
      </c>
      <c r="D1096" t="s">
        <v>35526</v>
      </c>
      <c r="E1096" t="s">
        <v>35528</v>
      </c>
      <c r="F1096" t="s">
        <v>17206</v>
      </c>
    </row>
    <row r="1097" spans="1:6">
      <c r="A1097" t="s">
        <v>31619</v>
      </c>
      <c r="B1097" s="1">
        <v>44775</v>
      </c>
      <c r="C1097">
        <v>586.07000000000005</v>
      </c>
      <c r="D1097" t="s">
        <v>35525</v>
      </c>
      <c r="E1097" t="s">
        <v>35527</v>
      </c>
      <c r="F1097" t="s">
        <v>17997</v>
      </c>
    </row>
    <row r="1098" spans="1:6">
      <c r="A1098" t="s">
        <v>31620</v>
      </c>
      <c r="B1098" s="1">
        <v>45591</v>
      </c>
      <c r="C1098">
        <v>1485.83</v>
      </c>
      <c r="D1098" t="s">
        <v>35525</v>
      </c>
      <c r="E1098" t="s">
        <v>35528</v>
      </c>
      <c r="F1098" t="s">
        <v>18910</v>
      </c>
    </row>
    <row r="1099" spans="1:6">
      <c r="A1099" t="s">
        <v>31621</v>
      </c>
      <c r="B1099" s="1">
        <v>45594</v>
      </c>
      <c r="C1099">
        <v>1385.64</v>
      </c>
      <c r="D1099" t="s">
        <v>35525</v>
      </c>
      <c r="E1099" t="s">
        <v>35528</v>
      </c>
      <c r="F1099" t="s">
        <v>19688</v>
      </c>
    </row>
    <row r="1100" spans="1:6">
      <c r="A1100" t="s">
        <v>31622</v>
      </c>
      <c r="B1100" s="1">
        <v>45436</v>
      </c>
      <c r="C1100">
        <v>117.03</v>
      </c>
      <c r="D1100" t="s">
        <v>35525</v>
      </c>
      <c r="E1100" t="s">
        <v>35528</v>
      </c>
      <c r="F1100" t="s">
        <v>18746</v>
      </c>
    </row>
    <row r="1101" spans="1:6">
      <c r="A1101" t="s">
        <v>31623</v>
      </c>
      <c r="B1101" s="1">
        <v>44557</v>
      </c>
      <c r="C1101">
        <v>1484.18</v>
      </c>
      <c r="D1101" t="s">
        <v>35526</v>
      </c>
      <c r="E1101" t="s">
        <v>35528</v>
      </c>
      <c r="F1101" t="s">
        <v>17414</v>
      </c>
    </row>
    <row r="1102" spans="1:6">
      <c r="A1102" t="s">
        <v>31624</v>
      </c>
      <c r="B1102" s="1">
        <v>45276</v>
      </c>
      <c r="C1102">
        <v>764.98</v>
      </c>
      <c r="D1102" t="s">
        <v>35524</v>
      </c>
      <c r="E1102" t="s">
        <v>35528</v>
      </c>
      <c r="F1102" t="s">
        <v>20018</v>
      </c>
    </row>
    <row r="1103" spans="1:6">
      <c r="A1103" t="s">
        <v>31625</v>
      </c>
      <c r="B1103" s="1">
        <v>44842</v>
      </c>
      <c r="C1103">
        <v>1193.27</v>
      </c>
      <c r="D1103" t="s">
        <v>35525</v>
      </c>
      <c r="E1103" t="s">
        <v>35528</v>
      </c>
      <c r="F1103" t="s">
        <v>17418</v>
      </c>
    </row>
    <row r="1104" spans="1:6">
      <c r="A1104" t="s">
        <v>31626</v>
      </c>
      <c r="B1104" s="1">
        <v>44855</v>
      </c>
      <c r="C1104">
        <v>1359.88</v>
      </c>
      <c r="D1104" t="s">
        <v>35524</v>
      </c>
      <c r="E1104" t="s">
        <v>35527</v>
      </c>
      <c r="F1104" t="s">
        <v>20428</v>
      </c>
    </row>
    <row r="1105" spans="1:6">
      <c r="A1105" t="s">
        <v>31627</v>
      </c>
      <c r="B1105" s="1">
        <v>45188</v>
      </c>
      <c r="C1105">
        <v>168.49</v>
      </c>
      <c r="D1105" t="s">
        <v>35525</v>
      </c>
      <c r="E1105" t="s">
        <v>35528</v>
      </c>
      <c r="F1105" t="s">
        <v>20075</v>
      </c>
    </row>
    <row r="1106" spans="1:6">
      <c r="A1106" t="s">
        <v>31628</v>
      </c>
      <c r="B1106" s="1">
        <v>45323</v>
      </c>
      <c r="C1106">
        <v>1072.47</v>
      </c>
      <c r="D1106" t="s">
        <v>35526</v>
      </c>
      <c r="E1106" t="s">
        <v>35528</v>
      </c>
      <c r="F1106" t="s">
        <v>18246</v>
      </c>
    </row>
    <row r="1107" spans="1:6">
      <c r="A1107" t="s">
        <v>31629</v>
      </c>
      <c r="B1107" s="1">
        <v>45158</v>
      </c>
      <c r="C1107">
        <v>646.38</v>
      </c>
      <c r="D1107" t="s">
        <v>35524</v>
      </c>
      <c r="E1107" t="s">
        <v>35527</v>
      </c>
      <c r="F1107" t="s">
        <v>19656</v>
      </c>
    </row>
    <row r="1108" spans="1:6">
      <c r="A1108" t="s">
        <v>31630</v>
      </c>
      <c r="B1108" s="1">
        <v>44943</v>
      </c>
      <c r="C1108">
        <v>929.92</v>
      </c>
      <c r="D1108" t="s">
        <v>35525</v>
      </c>
      <c r="E1108" t="s">
        <v>35527</v>
      </c>
      <c r="F1108" t="s">
        <v>19808</v>
      </c>
    </row>
    <row r="1109" spans="1:6">
      <c r="A1109" t="s">
        <v>31631</v>
      </c>
      <c r="B1109" s="1">
        <v>45031</v>
      </c>
      <c r="C1109">
        <v>1149.07</v>
      </c>
      <c r="D1109" t="s">
        <v>35524</v>
      </c>
      <c r="E1109" t="s">
        <v>35527</v>
      </c>
      <c r="F1109" t="s">
        <v>19199</v>
      </c>
    </row>
    <row r="1110" spans="1:6">
      <c r="A1110" t="s">
        <v>31632</v>
      </c>
      <c r="B1110" s="1">
        <v>44965</v>
      </c>
      <c r="C1110">
        <v>124.81</v>
      </c>
      <c r="D1110" t="s">
        <v>35525</v>
      </c>
      <c r="E1110" t="s">
        <v>35528</v>
      </c>
      <c r="F1110" t="s">
        <v>19824</v>
      </c>
    </row>
    <row r="1111" spans="1:6">
      <c r="A1111" t="s">
        <v>31633</v>
      </c>
      <c r="B1111" s="1">
        <v>44716</v>
      </c>
      <c r="C1111">
        <v>1261.02</v>
      </c>
      <c r="D1111" t="s">
        <v>35526</v>
      </c>
      <c r="E1111" t="s">
        <v>35527</v>
      </c>
      <c r="F1111" t="s">
        <v>18201</v>
      </c>
    </row>
    <row r="1112" spans="1:6">
      <c r="A1112" t="s">
        <v>31634</v>
      </c>
      <c r="B1112" s="1">
        <v>45252</v>
      </c>
      <c r="C1112">
        <v>986.08</v>
      </c>
      <c r="D1112" t="s">
        <v>35525</v>
      </c>
      <c r="E1112" t="s">
        <v>35527</v>
      </c>
      <c r="F1112" t="s">
        <v>20334</v>
      </c>
    </row>
    <row r="1113" spans="1:6">
      <c r="A1113" t="s">
        <v>31635</v>
      </c>
      <c r="B1113" s="1">
        <v>44734</v>
      </c>
      <c r="C1113">
        <v>729.27</v>
      </c>
      <c r="D1113" t="s">
        <v>35524</v>
      </c>
      <c r="E1113" t="s">
        <v>35527</v>
      </c>
      <c r="F1113" t="s">
        <v>17386</v>
      </c>
    </row>
    <row r="1114" spans="1:6">
      <c r="A1114" t="s">
        <v>31636</v>
      </c>
      <c r="B1114" s="1">
        <v>45033</v>
      </c>
      <c r="C1114">
        <v>136.12</v>
      </c>
      <c r="D1114" t="s">
        <v>35526</v>
      </c>
      <c r="E1114" t="s">
        <v>35528</v>
      </c>
      <c r="F1114" t="s">
        <v>17468</v>
      </c>
    </row>
    <row r="1115" spans="1:6">
      <c r="A1115" t="s">
        <v>31637</v>
      </c>
      <c r="B1115" s="1">
        <v>44981</v>
      </c>
      <c r="C1115">
        <v>1288.93</v>
      </c>
      <c r="D1115" t="s">
        <v>35524</v>
      </c>
      <c r="E1115" t="s">
        <v>35527</v>
      </c>
      <c r="F1115" t="s">
        <v>15783</v>
      </c>
    </row>
    <row r="1116" spans="1:6">
      <c r="A1116" t="s">
        <v>31638</v>
      </c>
      <c r="B1116" s="1">
        <v>45185</v>
      </c>
      <c r="C1116">
        <v>793.43</v>
      </c>
      <c r="D1116" t="s">
        <v>35525</v>
      </c>
      <c r="E1116" t="s">
        <v>35528</v>
      </c>
      <c r="F1116" t="s">
        <v>18226</v>
      </c>
    </row>
    <row r="1117" spans="1:6">
      <c r="A1117" t="s">
        <v>31639</v>
      </c>
      <c r="B1117" s="1">
        <v>45153</v>
      </c>
      <c r="C1117">
        <v>1097.44</v>
      </c>
      <c r="D1117" t="s">
        <v>35525</v>
      </c>
      <c r="E1117" t="s">
        <v>35528</v>
      </c>
      <c r="F1117" t="s">
        <v>18603</v>
      </c>
    </row>
    <row r="1118" spans="1:6">
      <c r="A1118" t="s">
        <v>31640</v>
      </c>
      <c r="B1118" s="1">
        <v>45485</v>
      </c>
      <c r="C1118">
        <v>1209.03</v>
      </c>
      <c r="D1118" t="s">
        <v>35524</v>
      </c>
      <c r="E1118" t="s">
        <v>35528</v>
      </c>
      <c r="F1118" t="s">
        <v>15901</v>
      </c>
    </row>
    <row r="1119" spans="1:6">
      <c r="A1119" t="s">
        <v>31641</v>
      </c>
      <c r="B1119" s="1">
        <v>45213</v>
      </c>
      <c r="C1119">
        <v>1002.72</v>
      </c>
      <c r="D1119" t="s">
        <v>35526</v>
      </c>
      <c r="E1119" t="s">
        <v>35528</v>
      </c>
      <c r="F1119" t="s">
        <v>19337</v>
      </c>
    </row>
    <row r="1120" spans="1:6">
      <c r="A1120" t="s">
        <v>31642</v>
      </c>
      <c r="B1120" s="1">
        <v>45124</v>
      </c>
      <c r="C1120">
        <v>860.58</v>
      </c>
      <c r="D1120" t="s">
        <v>35526</v>
      </c>
      <c r="E1120" t="s">
        <v>35527</v>
      </c>
      <c r="F1120" t="s">
        <v>17104</v>
      </c>
    </row>
    <row r="1121" spans="1:6">
      <c r="A1121" t="s">
        <v>31643</v>
      </c>
      <c r="B1121" s="1">
        <v>44727</v>
      </c>
      <c r="C1121">
        <v>888.96</v>
      </c>
      <c r="D1121" t="s">
        <v>35524</v>
      </c>
      <c r="E1121" t="s">
        <v>35527</v>
      </c>
      <c r="F1121" t="s">
        <v>17076</v>
      </c>
    </row>
    <row r="1122" spans="1:6">
      <c r="A1122" t="s">
        <v>31644</v>
      </c>
      <c r="B1122" s="1">
        <v>44951</v>
      </c>
      <c r="C1122">
        <v>59.59</v>
      </c>
      <c r="D1122" t="s">
        <v>35524</v>
      </c>
      <c r="E1122" t="s">
        <v>35527</v>
      </c>
      <c r="F1122" t="s">
        <v>17609</v>
      </c>
    </row>
    <row r="1123" spans="1:6">
      <c r="A1123" t="s">
        <v>31645</v>
      </c>
      <c r="B1123" s="1">
        <v>44570</v>
      </c>
      <c r="C1123">
        <v>316.06</v>
      </c>
      <c r="D1123" t="s">
        <v>35524</v>
      </c>
      <c r="E1123" t="s">
        <v>35527</v>
      </c>
      <c r="F1123" t="s">
        <v>15754</v>
      </c>
    </row>
    <row r="1124" spans="1:6">
      <c r="A1124" t="s">
        <v>31646</v>
      </c>
      <c r="B1124" s="1">
        <v>45035</v>
      </c>
      <c r="C1124">
        <v>933.81</v>
      </c>
      <c r="D1124" t="s">
        <v>35524</v>
      </c>
      <c r="E1124" t="s">
        <v>35527</v>
      </c>
      <c r="F1124" t="s">
        <v>15888</v>
      </c>
    </row>
    <row r="1125" spans="1:6">
      <c r="A1125" t="s">
        <v>31647</v>
      </c>
      <c r="B1125" s="1">
        <v>44597</v>
      </c>
      <c r="C1125">
        <v>977.98</v>
      </c>
      <c r="D1125" t="s">
        <v>35524</v>
      </c>
      <c r="E1125" t="s">
        <v>35528</v>
      </c>
      <c r="F1125" t="s">
        <v>15992</v>
      </c>
    </row>
    <row r="1126" spans="1:6">
      <c r="A1126" t="s">
        <v>31648</v>
      </c>
      <c r="B1126" s="1">
        <v>44869</v>
      </c>
      <c r="C1126">
        <v>1233.83</v>
      </c>
      <c r="D1126" t="s">
        <v>35525</v>
      </c>
      <c r="E1126" t="s">
        <v>35528</v>
      </c>
      <c r="F1126" t="s">
        <v>17050</v>
      </c>
    </row>
    <row r="1127" spans="1:6">
      <c r="A1127" t="s">
        <v>31649</v>
      </c>
      <c r="B1127" s="1">
        <v>45311</v>
      </c>
      <c r="C1127">
        <v>357.77</v>
      </c>
      <c r="D1127" t="s">
        <v>35525</v>
      </c>
      <c r="E1127" t="s">
        <v>35527</v>
      </c>
      <c r="F1127" t="s">
        <v>20394</v>
      </c>
    </row>
    <row r="1128" spans="1:6">
      <c r="A1128" t="s">
        <v>31650</v>
      </c>
      <c r="B1128" s="1">
        <v>45358</v>
      </c>
      <c r="C1128">
        <v>527.23</v>
      </c>
      <c r="D1128" t="s">
        <v>35525</v>
      </c>
      <c r="E1128" t="s">
        <v>35528</v>
      </c>
      <c r="F1128" t="s">
        <v>18164</v>
      </c>
    </row>
    <row r="1129" spans="1:6">
      <c r="A1129" t="s">
        <v>31651</v>
      </c>
      <c r="B1129" s="1">
        <v>45556</v>
      </c>
      <c r="C1129">
        <v>1233.0999999999999</v>
      </c>
      <c r="D1129" t="s">
        <v>35524</v>
      </c>
      <c r="E1129" t="s">
        <v>35528</v>
      </c>
      <c r="F1129" t="s">
        <v>19855</v>
      </c>
    </row>
    <row r="1130" spans="1:6">
      <c r="A1130" t="s">
        <v>31652</v>
      </c>
      <c r="B1130" s="1">
        <v>44865</v>
      </c>
      <c r="C1130">
        <v>208.83</v>
      </c>
      <c r="D1130" t="s">
        <v>35524</v>
      </c>
      <c r="E1130" t="s">
        <v>35528</v>
      </c>
      <c r="F1130" t="s">
        <v>16122</v>
      </c>
    </row>
    <row r="1131" spans="1:6">
      <c r="A1131" t="s">
        <v>31653</v>
      </c>
      <c r="B1131" s="1">
        <v>45318</v>
      </c>
      <c r="C1131">
        <v>1360.36</v>
      </c>
      <c r="D1131" t="s">
        <v>35526</v>
      </c>
      <c r="E1131" t="s">
        <v>35527</v>
      </c>
      <c r="F1131" t="s">
        <v>18040</v>
      </c>
    </row>
    <row r="1132" spans="1:6">
      <c r="A1132" t="s">
        <v>31654</v>
      </c>
      <c r="B1132" s="1">
        <v>45317</v>
      </c>
      <c r="C1132">
        <v>475.68</v>
      </c>
      <c r="D1132" t="s">
        <v>35525</v>
      </c>
      <c r="E1132" t="s">
        <v>35528</v>
      </c>
      <c r="F1132" t="s">
        <v>18965</v>
      </c>
    </row>
    <row r="1133" spans="1:6">
      <c r="A1133" t="s">
        <v>31655</v>
      </c>
      <c r="B1133" s="1">
        <v>45624</v>
      </c>
      <c r="C1133">
        <v>794.2</v>
      </c>
      <c r="D1133" t="s">
        <v>35525</v>
      </c>
      <c r="E1133" t="s">
        <v>35527</v>
      </c>
      <c r="F1133" t="s">
        <v>16904</v>
      </c>
    </row>
    <row r="1134" spans="1:6">
      <c r="A1134" t="s">
        <v>31656</v>
      </c>
      <c r="B1134" s="1">
        <v>45325</v>
      </c>
      <c r="C1134">
        <v>922.24</v>
      </c>
      <c r="D1134" t="s">
        <v>35525</v>
      </c>
      <c r="E1134" t="s">
        <v>35527</v>
      </c>
      <c r="F1134" t="s">
        <v>19085</v>
      </c>
    </row>
    <row r="1135" spans="1:6">
      <c r="A1135" t="s">
        <v>31657</v>
      </c>
      <c r="B1135" s="1">
        <v>45066</v>
      </c>
      <c r="C1135">
        <v>850.71</v>
      </c>
      <c r="D1135" t="s">
        <v>35525</v>
      </c>
      <c r="E1135" t="s">
        <v>35528</v>
      </c>
      <c r="F1135" t="s">
        <v>17848</v>
      </c>
    </row>
    <row r="1136" spans="1:6">
      <c r="A1136" t="s">
        <v>31658</v>
      </c>
      <c r="B1136" s="1">
        <v>44659</v>
      </c>
      <c r="C1136">
        <v>1203.51</v>
      </c>
      <c r="D1136" t="s">
        <v>35525</v>
      </c>
      <c r="E1136" t="s">
        <v>35528</v>
      </c>
      <c r="F1136" t="s">
        <v>17279</v>
      </c>
    </row>
    <row r="1137" spans="1:6">
      <c r="A1137" t="s">
        <v>31659</v>
      </c>
      <c r="B1137" s="1">
        <v>44837</v>
      </c>
      <c r="C1137">
        <v>1049.47</v>
      </c>
      <c r="D1137" t="s">
        <v>35524</v>
      </c>
      <c r="E1137" t="s">
        <v>35528</v>
      </c>
      <c r="F1137" t="s">
        <v>17508</v>
      </c>
    </row>
    <row r="1138" spans="1:6">
      <c r="A1138" t="s">
        <v>31660</v>
      </c>
      <c r="B1138" s="1">
        <v>44914</v>
      </c>
      <c r="C1138">
        <v>815.03</v>
      </c>
      <c r="D1138" t="s">
        <v>35524</v>
      </c>
      <c r="E1138" t="s">
        <v>35527</v>
      </c>
      <c r="F1138" t="s">
        <v>18513</v>
      </c>
    </row>
    <row r="1139" spans="1:6">
      <c r="A1139" t="s">
        <v>31661</v>
      </c>
      <c r="B1139" s="1">
        <v>44745</v>
      </c>
      <c r="C1139">
        <v>659.72</v>
      </c>
      <c r="D1139" t="s">
        <v>35526</v>
      </c>
      <c r="E1139" t="s">
        <v>35527</v>
      </c>
      <c r="F1139" t="s">
        <v>15774</v>
      </c>
    </row>
    <row r="1140" spans="1:6">
      <c r="A1140" t="s">
        <v>31662</v>
      </c>
      <c r="B1140" s="1">
        <v>44738</v>
      </c>
      <c r="C1140">
        <v>1476.57</v>
      </c>
      <c r="D1140" t="s">
        <v>35525</v>
      </c>
      <c r="E1140" t="s">
        <v>35527</v>
      </c>
      <c r="F1140" t="s">
        <v>16680</v>
      </c>
    </row>
    <row r="1141" spans="1:6">
      <c r="A1141" t="s">
        <v>31663</v>
      </c>
      <c r="B1141" s="1">
        <v>44986</v>
      </c>
      <c r="C1141">
        <v>630.51</v>
      </c>
      <c r="D1141" t="s">
        <v>35524</v>
      </c>
      <c r="E1141" t="s">
        <v>35528</v>
      </c>
      <c r="F1141" t="s">
        <v>15527</v>
      </c>
    </row>
    <row r="1142" spans="1:6">
      <c r="A1142" t="s">
        <v>31664</v>
      </c>
      <c r="B1142" s="1">
        <v>45224</v>
      </c>
      <c r="C1142">
        <v>782.62</v>
      </c>
      <c r="D1142" t="s">
        <v>35524</v>
      </c>
      <c r="E1142" t="s">
        <v>35528</v>
      </c>
      <c r="F1142" t="s">
        <v>17932</v>
      </c>
    </row>
    <row r="1143" spans="1:6">
      <c r="A1143" t="s">
        <v>31665</v>
      </c>
      <c r="B1143" s="1">
        <v>44937</v>
      </c>
      <c r="C1143">
        <v>504.25</v>
      </c>
      <c r="D1143" t="s">
        <v>35524</v>
      </c>
      <c r="E1143" t="s">
        <v>35528</v>
      </c>
      <c r="F1143" t="s">
        <v>18042</v>
      </c>
    </row>
    <row r="1144" spans="1:6">
      <c r="A1144" t="s">
        <v>31666</v>
      </c>
      <c r="B1144" s="1">
        <v>45441</v>
      </c>
      <c r="C1144">
        <v>890.81</v>
      </c>
      <c r="D1144" t="s">
        <v>35524</v>
      </c>
      <c r="E1144" t="s">
        <v>35528</v>
      </c>
      <c r="F1144" t="s">
        <v>18221</v>
      </c>
    </row>
    <row r="1145" spans="1:6">
      <c r="A1145" t="s">
        <v>31667</v>
      </c>
      <c r="B1145" s="1">
        <v>45052</v>
      </c>
      <c r="C1145">
        <v>1295.23</v>
      </c>
      <c r="D1145" t="s">
        <v>35526</v>
      </c>
      <c r="E1145" t="s">
        <v>35527</v>
      </c>
      <c r="F1145" t="s">
        <v>19253</v>
      </c>
    </row>
    <row r="1146" spans="1:6">
      <c r="A1146" t="s">
        <v>31668</v>
      </c>
      <c r="B1146" s="1">
        <v>45554</v>
      </c>
      <c r="C1146">
        <v>1487.73</v>
      </c>
      <c r="D1146" t="s">
        <v>35524</v>
      </c>
      <c r="E1146" t="s">
        <v>35528</v>
      </c>
      <c r="F1146" t="s">
        <v>18028</v>
      </c>
    </row>
    <row r="1147" spans="1:6">
      <c r="A1147" t="s">
        <v>31669</v>
      </c>
      <c r="B1147" s="1">
        <v>45401</v>
      </c>
      <c r="C1147">
        <v>1419.26</v>
      </c>
      <c r="D1147" t="s">
        <v>35524</v>
      </c>
      <c r="E1147" t="s">
        <v>35528</v>
      </c>
      <c r="F1147" t="s">
        <v>17910</v>
      </c>
    </row>
    <row r="1148" spans="1:6">
      <c r="A1148" t="s">
        <v>31670</v>
      </c>
      <c r="B1148" s="1">
        <v>44855</v>
      </c>
      <c r="C1148">
        <v>622.01</v>
      </c>
      <c r="D1148" t="s">
        <v>35524</v>
      </c>
      <c r="E1148" t="s">
        <v>35528</v>
      </c>
      <c r="F1148" t="s">
        <v>17375</v>
      </c>
    </row>
    <row r="1149" spans="1:6">
      <c r="A1149" t="s">
        <v>31671</v>
      </c>
      <c r="B1149" s="1">
        <v>44878</v>
      </c>
      <c r="C1149">
        <v>463.68</v>
      </c>
      <c r="D1149" t="s">
        <v>35524</v>
      </c>
      <c r="E1149" t="s">
        <v>35528</v>
      </c>
      <c r="F1149" t="s">
        <v>18679</v>
      </c>
    </row>
    <row r="1150" spans="1:6">
      <c r="A1150" t="s">
        <v>31672</v>
      </c>
      <c r="B1150" s="1">
        <v>45279</v>
      </c>
      <c r="C1150">
        <v>667.76</v>
      </c>
      <c r="D1150" t="s">
        <v>35526</v>
      </c>
      <c r="E1150" t="s">
        <v>35527</v>
      </c>
      <c r="F1150" t="s">
        <v>18819</v>
      </c>
    </row>
    <row r="1151" spans="1:6">
      <c r="A1151" t="s">
        <v>31673</v>
      </c>
      <c r="B1151" s="1">
        <v>44689</v>
      </c>
      <c r="C1151">
        <v>833.88</v>
      </c>
      <c r="D1151" t="s">
        <v>35525</v>
      </c>
      <c r="E1151" t="s">
        <v>35527</v>
      </c>
      <c r="F1151" t="s">
        <v>17551</v>
      </c>
    </row>
    <row r="1152" spans="1:6">
      <c r="A1152" t="s">
        <v>31674</v>
      </c>
      <c r="B1152" s="1">
        <v>44821</v>
      </c>
      <c r="C1152">
        <v>1457.2</v>
      </c>
      <c r="D1152" t="s">
        <v>35525</v>
      </c>
      <c r="E1152" t="s">
        <v>35528</v>
      </c>
      <c r="F1152" t="s">
        <v>20075</v>
      </c>
    </row>
    <row r="1153" spans="1:6">
      <c r="A1153" t="s">
        <v>31675</v>
      </c>
      <c r="B1153" s="1">
        <v>44801</v>
      </c>
      <c r="C1153">
        <v>412.46</v>
      </c>
      <c r="D1153" t="s">
        <v>35525</v>
      </c>
      <c r="E1153" t="s">
        <v>35528</v>
      </c>
      <c r="F1153" t="s">
        <v>17949</v>
      </c>
    </row>
    <row r="1154" spans="1:6">
      <c r="A1154" t="s">
        <v>31676</v>
      </c>
      <c r="B1154" s="1">
        <v>45323</v>
      </c>
      <c r="C1154">
        <v>120.45</v>
      </c>
      <c r="D1154" t="s">
        <v>35525</v>
      </c>
      <c r="E1154" t="s">
        <v>35528</v>
      </c>
      <c r="F1154" t="s">
        <v>18947</v>
      </c>
    </row>
    <row r="1155" spans="1:6">
      <c r="A1155" t="s">
        <v>31677</v>
      </c>
      <c r="B1155" s="1">
        <v>45198</v>
      </c>
      <c r="C1155">
        <v>1015.81</v>
      </c>
      <c r="D1155" t="s">
        <v>35525</v>
      </c>
      <c r="E1155" t="s">
        <v>35528</v>
      </c>
      <c r="F1155" t="s">
        <v>18672</v>
      </c>
    </row>
    <row r="1156" spans="1:6">
      <c r="A1156" t="s">
        <v>31678</v>
      </c>
      <c r="B1156" s="1">
        <v>44575</v>
      </c>
      <c r="C1156">
        <v>208.5</v>
      </c>
      <c r="D1156" t="s">
        <v>35526</v>
      </c>
      <c r="E1156" t="s">
        <v>35527</v>
      </c>
      <c r="F1156" t="s">
        <v>16633</v>
      </c>
    </row>
    <row r="1157" spans="1:6">
      <c r="A1157" t="s">
        <v>31679</v>
      </c>
      <c r="B1157" s="1">
        <v>44640</v>
      </c>
      <c r="C1157">
        <v>745.94</v>
      </c>
      <c r="D1157" t="s">
        <v>35525</v>
      </c>
      <c r="E1157" t="s">
        <v>35527</v>
      </c>
      <c r="F1157" t="s">
        <v>19828</v>
      </c>
    </row>
    <row r="1158" spans="1:6">
      <c r="A1158" t="s">
        <v>31680</v>
      </c>
      <c r="B1158" s="1">
        <v>45438</v>
      </c>
      <c r="C1158">
        <v>733.63</v>
      </c>
      <c r="D1158" t="s">
        <v>35524</v>
      </c>
      <c r="E1158" t="s">
        <v>35528</v>
      </c>
      <c r="F1158" t="s">
        <v>18457</v>
      </c>
    </row>
    <row r="1159" spans="1:6">
      <c r="A1159" t="s">
        <v>31681</v>
      </c>
      <c r="B1159" s="1">
        <v>45509</v>
      </c>
      <c r="C1159">
        <v>905.58</v>
      </c>
      <c r="D1159" t="s">
        <v>35525</v>
      </c>
      <c r="E1159" t="s">
        <v>35528</v>
      </c>
      <c r="F1159" t="s">
        <v>20196</v>
      </c>
    </row>
    <row r="1160" spans="1:6">
      <c r="A1160" t="s">
        <v>31682</v>
      </c>
      <c r="B1160" s="1">
        <v>45027</v>
      </c>
      <c r="C1160">
        <v>926.56</v>
      </c>
      <c r="D1160" t="s">
        <v>35524</v>
      </c>
      <c r="E1160" t="s">
        <v>35527</v>
      </c>
      <c r="F1160" t="s">
        <v>16352</v>
      </c>
    </row>
    <row r="1161" spans="1:6">
      <c r="A1161" t="s">
        <v>31683</v>
      </c>
      <c r="B1161" s="1">
        <v>45119</v>
      </c>
      <c r="C1161">
        <v>892.67</v>
      </c>
      <c r="D1161" t="s">
        <v>35524</v>
      </c>
      <c r="E1161" t="s">
        <v>35527</v>
      </c>
      <c r="F1161" t="s">
        <v>15700</v>
      </c>
    </row>
    <row r="1162" spans="1:6">
      <c r="A1162" t="s">
        <v>31684</v>
      </c>
      <c r="B1162" s="1">
        <v>45280</v>
      </c>
      <c r="C1162">
        <v>1249.76</v>
      </c>
      <c r="D1162" t="s">
        <v>35524</v>
      </c>
      <c r="E1162" t="s">
        <v>35527</v>
      </c>
      <c r="F1162" t="s">
        <v>17593</v>
      </c>
    </row>
    <row r="1163" spans="1:6">
      <c r="A1163" t="s">
        <v>31685</v>
      </c>
      <c r="B1163" s="1">
        <v>45561</v>
      </c>
      <c r="C1163">
        <v>1285.93</v>
      </c>
      <c r="D1163" t="s">
        <v>35525</v>
      </c>
      <c r="E1163" t="s">
        <v>35528</v>
      </c>
      <c r="F1163" t="s">
        <v>19085</v>
      </c>
    </row>
    <row r="1164" spans="1:6">
      <c r="A1164" t="s">
        <v>31686</v>
      </c>
      <c r="B1164" s="1">
        <v>45247</v>
      </c>
      <c r="C1164">
        <v>837.76</v>
      </c>
      <c r="D1164" t="s">
        <v>35525</v>
      </c>
      <c r="E1164" t="s">
        <v>35527</v>
      </c>
      <c r="F1164" t="s">
        <v>19696</v>
      </c>
    </row>
    <row r="1165" spans="1:6">
      <c r="A1165" t="s">
        <v>31687</v>
      </c>
      <c r="B1165" s="1">
        <v>44777</v>
      </c>
      <c r="C1165">
        <v>749.03</v>
      </c>
      <c r="D1165" t="s">
        <v>35524</v>
      </c>
      <c r="E1165" t="s">
        <v>35528</v>
      </c>
      <c r="F1165" t="s">
        <v>15624</v>
      </c>
    </row>
    <row r="1166" spans="1:6">
      <c r="A1166" t="s">
        <v>31688</v>
      </c>
      <c r="B1166" s="1">
        <v>44911</v>
      </c>
      <c r="C1166">
        <v>690.79</v>
      </c>
      <c r="D1166" t="s">
        <v>35524</v>
      </c>
      <c r="E1166" t="s">
        <v>35528</v>
      </c>
      <c r="F1166" t="s">
        <v>15902</v>
      </c>
    </row>
    <row r="1167" spans="1:6">
      <c r="A1167" t="s">
        <v>31689</v>
      </c>
      <c r="B1167" s="1">
        <v>45604</v>
      </c>
      <c r="C1167">
        <v>493.09</v>
      </c>
      <c r="D1167" t="s">
        <v>35524</v>
      </c>
      <c r="E1167" t="s">
        <v>35528</v>
      </c>
      <c r="F1167" t="s">
        <v>18494</v>
      </c>
    </row>
    <row r="1168" spans="1:6">
      <c r="A1168" t="s">
        <v>31690</v>
      </c>
      <c r="B1168" s="1">
        <v>45494</v>
      </c>
      <c r="C1168">
        <v>1492.52</v>
      </c>
      <c r="D1168" t="s">
        <v>35524</v>
      </c>
      <c r="E1168" t="s">
        <v>35528</v>
      </c>
      <c r="F1168" t="s">
        <v>17208</v>
      </c>
    </row>
    <row r="1169" spans="1:6">
      <c r="A1169" t="s">
        <v>31691</v>
      </c>
      <c r="B1169" s="1">
        <v>45050</v>
      </c>
      <c r="C1169">
        <v>1255.23</v>
      </c>
      <c r="D1169" t="s">
        <v>35526</v>
      </c>
      <c r="E1169" t="s">
        <v>35527</v>
      </c>
      <c r="F1169" t="s">
        <v>20014</v>
      </c>
    </row>
    <row r="1170" spans="1:6">
      <c r="A1170" t="s">
        <v>31692</v>
      </c>
      <c r="B1170" s="1">
        <v>45645</v>
      </c>
      <c r="C1170">
        <v>1197.3900000000001</v>
      </c>
      <c r="D1170" t="s">
        <v>35526</v>
      </c>
      <c r="E1170" t="s">
        <v>35528</v>
      </c>
      <c r="F1170" t="s">
        <v>19406</v>
      </c>
    </row>
    <row r="1171" spans="1:6">
      <c r="A1171" t="s">
        <v>31693</v>
      </c>
      <c r="B1171" s="1">
        <v>45331</v>
      </c>
      <c r="C1171">
        <v>156.99</v>
      </c>
      <c r="D1171" t="s">
        <v>35526</v>
      </c>
      <c r="E1171" t="s">
        <v>35527</v>
      </c>
      <c r="F1171" t="s">
        <v>16670</v>
      </c>
    </row>
    <row r="1172" spans="1:6">
      <c r="A1172" t="s">
        <v>31694</v>
      </c>
      <c r="B1172" s="1">
        <v>45641</v>
      </c>
      <c r="C1172">
        <v>828.9</v>
      </c>
      <c r="D1172" t="s">
        <v>35524</v>
      </c>
      <c r="E1172" t="s">
        <v>35528</v>
      </c>
      <c r="F1172" t="s">
        <v>15577</v>
      </c>
    </row>
    <row r="1173" spans="1:6">
      <c r="A1173" t="s">
        <v>31695</v>
      </c>
      <c r="B1173" s="1">
        <v>45612</v>
      </c>
      <c r="C1173">
        <v>1231.79</v>
      </c>
      <c r="D1173" t="s">
        <v>35525</v>
      </c>
      <c r="E1173" t="s">
        <v>35527</v>
      </c>
      <c r="F1173" t="s">
        <v>19350</v>
      </c>
    </row>
    <row r="1174" spans="1:6">
      <c r="A1174" t="s">
        <v>31696</v>
      </c>
      <c r="B1174" s="1">
        <v>45007</v>
      </c>
      <c r="C1174">
        <v>170.96</v>
      </c>
      <c r="D1174" t="s">
        <v>35524</v>
      </c>
      <c r="E1174" t="s">
        <v>35528</v>
      </c>
      <c r="F1174" t="s">
        <v>18624</v>
      </c>
    </row>
    <row r="1175" spans="1:6">
      <c r="A1175" t="s">
        <v>31697</v>
      </c>
      <c r="B1175" s="1">
        <v>44641</v>
      </c>
      <c r="C1175">
        <v>1167.6099999999999</v>
      </c>
      <c r="D1175" t="s">
        <v>35524</v>
      </c>
      <c r="E1175" t="s">
        <v>35527</v>
      </c>
      <c r="F1175" t="s">
        <v>15720</v>
      </c>
    </row>
    <row r="1176" spans="1:6">
      <c r="A1176" t="s">
        <v>31698</v>
      </c>
      <c r="B1176" s="1">
        <v>45275</v>
      </c>
      <c r="C1176">
        <v>1402.37</v>
      </c>
      <c r="D1176" t="s">
        <v>35524</v>
      </c>
      <c r="E1176" t="s">
        <v>35528</v>
      </c>
      <c r="F1176" t="s">
        <v>17847</v>
      </c>
    </row>
    <row r="1177" spans="1:6">
      <c r="A1177" t="s">
        <v>31699</v>
      </c>
      <c r="B1177" s="1">
        <v>44825</v>
      </c>
      <c r="C1177">
        <v>1243.21</v>
      </c>
      <c r="D1177" t="s">
        <v>35526</v>
      </c>
      <c r="E1177" t="s">
        <v>35527</v>
      </c>
      <c r="F1177" t="s">
        <v>19075</v>
      </c>
    </row>
    <row r="1178" spans="1:6">
      <c r="A1178" t="s">
        <v>31700</v>
      </c>
      <c r="B1178" s="1">
        <v>45241</v>
      </c>
      <c r="C1178">
        <v>616.21</v>
      </c>
      <c r="D1178" t="s">
        <v>35526</v>
      </c>
      <c r="E1178" t="s">
        <v>35527</v>
      </c>
      <c r="F1178" t="s">
        <v>18549</v>
      </c>
    </row>
    <row r="1179" spans="1:6">
      <c r="A1179" t="s">
        <v>31701</v>
      </c>
      <c r="B1179" s="1">
        <v>45494</v>
      </c>
      <c r="C1179">
        <v>647.88</v>
      </c>
      <c r="D1179" t="s">
        <v>35525</v>
      </c>
      <c r="E1179" t="s">
        <v>35527</v>
      </c>
      <c r="F1179" t="s">
        <v>20397</v>
      </c>
    </row>
    <row r="1180" spans="1:6">
      <c r="A1180" t="s">
        <v>31702</v>
      </c>
      <c r="B1180" s="1">
        <v>45233</v>
      </c>
      <c r="C1180">
        <v>872.14</v>
      </c>
      <c r="D1180" t="s">
        <v>35524</v>
      </c>
      <c r="E1180" t="s">
        <v>35528</v>
      </c>
      <c r="F1180" t="s">
        <v>15805</v>
      </c>
    </row>
    <row r="1181" spans="1:6">
      <c r="A1181" t="s">
        <v>31703</v>
      </c>
      <c r="B1181" s="1">
        <v>45223</v>
      </c>
      <c r="C1181">
        <v>651.96</v>
      </c>
      <c r="D1181" t="s">
        <v>35526</v>
      </c>
      <c r="E1181" t="s">
        <v>35527</v>
      </c>
      <c r="F1181" t="s">
        <v>15886</v>
      </c>
    </row>
    <row r="1182" spans="1:6">
      <c r="A1182" t="s">
        <v>31704</v>
      </c>
      <c r="B1182" s="1">
        <v>45225</v>
      </c>
      <c r="C1182">
        <v>1012.77</v>
      </c>
      <c r="D1182" t="s">
        <v>35526</v>
      </c>
      <c r="E1182" t="s">
        <v>35528</v>
      </c>
      <c r="F1182" t="s">
        <v>18068</v>
      </c>
    </row>
    <row r="1183" spans="1:6">
      <c r="A1183" t="s">
        <v>31705</v>
      </c>
      <c r="B1183" s="1">
        <v>44756</v>
      </c>
      <c r="C1183">
        <v>120.44</v>
      </c>
      <c r="D1183" t="s">
        <v>35526</v>
      </c>
      <c r="E1183" t="s">
        <v>35528</v>
      </c>
      <c r="F1183" t="s">
        <v>19014</v>
      </c>
    </row>
    <row r="1184" spans="1:6">
      <c r="A1184" t="s">
        <v>31706</v>
      </c>
      <c r="B1184" s="1">
        <v>45647</v>
      </c>
      <c r="C1184">
        <v>984.68</v>
      </c>
      <c r="D1184" t="s">
        <v>35525</v>
      </c>
      <c r="E1184" t="s">
        <v>35527</v>
      </c>
      <c r="F1184" t="s">
        <v>18330</v>
      </c>
    </row>
    <row r="1185" spans="1:6">
      <c r="A1185" t="s">
        <v>31707</v>
      </c>
      <c r="B1185" s="1">
        <v>44769</v>
      </c>
      <c r="C1185">
        <v>1076.3800000000001</v>
      </c>
      <c r="D1185" t="s">
        <v>35525</v>
      </c>
      <c r="E1185" t="s">
        <v>35528</v>
      </c>
      <c r="F1185" t="s">
        <v>17712</v>
      </c>
    </row>
    <row r="1186" spans="1:6">
      <c r="A1186" t="s">
        <v>31708</v>
      </c>
      <c r="B1186" s="1">
        <v>44668</v>
      </c>
      <c r="C1186">
        <v>670.75</v>
      </c>
      <c r="D1186" t="s">
        <v>35524</v>
      </c>
      <c r="E1186" t="s">
        <v>35528</v>
      </c>
      <c r="F1186" t="s">
        <v>17438</v>
      </c>
    </row>
    <row r="1187" spans="1:6">
      <c r="A1187" t="s">
        <v>31709</v>
      </c>
      <c r="B1187" s="1">
        <v>45225</v>
      </c>
      <c r="C1187">
        <v>676.58</v>
      </c>
      <c r="D1187" t="s">
        <v>35524</v>
      </c>
      <c r="E1187" t="s">
        <v>35528</v>
      </c>
      <c r="F1187" t="s">
        <v>17726</v>
      </c>
    </row>
    <row r="1188" spans="1:6">
      <c r="A1188" t="s">
        <v>31710</v>
      </c>
      <c r="B1188" s="1">
        <v>44965</v>
      </c>
      <c r="C1188">
        <v>1233.5999999999999</v>
      </c>
      <c r="D1188" t="s">
        <v>35526</v>
      </c>
      <c r="E1188" t="s">
        <v>35528</v>
      </c>
      <c r="F1188" t="s">
        <v>17143</v>
      </c>
    </row>
    <row r="1189" spans="1:6">
      <c r="A1189" t="s">
        <v>31711</v>
      </c>
      <c r="B1189" s="1">
        <v>44718</v>
      </c>
      <c r="C1189">
        <v>59.9</v>
      </c>
      <c r="D1189" t="s">
        <v>35525</v>
      </c>
      <c r="E1189" t="s">
        <v>35527</v>
      </c>
      <c r="F1189" t="s">
        <v>16737</v>
      </c>
    </row>
    <row r="1190" spans="1:6">
      <c r="A1190" t="s">
        <v>31712</v>
      </c>
      <c r="B1190" s="1">
        <v>45512</v>
      </c>
      <c r="C1190">
        <v>107.56</v>
      </c>
      <c r="D1190" t="s">
        <v>35524</v>
      </c>
      <c r="E1190" t="s">
        <v>35528</v>
      </c>
      <c r="F1190" t="s">
        <v>17174</v>
      </c>
    </row>
    <row r="1191" spans="1:6">
      <c r="A1191" t="s">
        <v>31713</v>
      </c>
      <c r="B1191" s="1">
        <v>45297</v>
      </c>
      <c r="C1191">
        <v>81.33</v>
      </c>
      <c r="D1191" t="s">
        <v>35524</v>
      </c>
      <c r="E1191" t="s">
        <v>35527</v>
      </c>
      <c r="F1191" t="s">
        <v>18094</v>
      </c>
    </row>
    <row r="1192" spans="1:6">
      <c r="A1192" t="s">
        <v>31714</v>
      </c>
      <c r="B1192" s="1">
        <v>45453</v>
      </c>
      <c r="C1192">
        <v>1051.54</v>
      </c>
      <c r="D1192" t="s">
        <v>35525</v>
      </c>
      <c r="E1192" t="s">
        <v>35528</v>
      </c>
      <c r="F1192" t="s">
        <v>18946</v>
      </c>
    </row>
    <row r="1193" spans="1:6">
      <c r="A1193" t="s">
        <v>31715</v>
      </c>
      <c r="B1193" s="1">
        <v>45207</v>
      </c>
      <c r="C1193">
        <v>252.99</v>
      </c>
      <c r="D1193" t="s">
        <v>35526</v>
      </c>
      <c r="E1193" t="s">
        <v>35527</v>
      </c>
      <c r="F1193" t="s">
        <v>17443</v>
      </c>
    </row>
    <row r="1194" spans="1:6">
      <c r="A1194" t="s">
        <v>31716</v>
      </c>
      <c r="B1194" s="1">
        <v>44924</v>
      </c>
      <c r="C1194">
        <v>819.8</v>
      </c>
      <c r="D1194" t="s">
        <v>35524</v>
      </c>
      <c r="E1194" t="s">
        <v>35527</v>
      </c>
      <c r="F1194" t="s">
        <v>17672</v>
      </c>
    </row>
    <row r="1195" spans="1:6">
      <c r="A1195" t="s">
        <v>31717</v>
      </c>
      <c r="B1195" s="1">
        <v>44669</v>
      </c>
      <c r="C1195">
        <v>300.60000000000002</v>
      </c>
      <c r="D1195" t="s">
        <v>35525</v>
      </c>
      <c r="E1195" t="s">
        <v>35528</v>
      </c>
      <c r="F1195" t="s">
        <v>18641</v>
      </c>
    </row>
    <row r="1196" spans="1:6">
      <c r="A1196" t="s">
        <v>31718</v>
      </c>
      <c r="B1196" s="1">
        <v>44926</v>
      </c>
      <c r="C1196">
        <v>202.27</v>
      </c>
      <c r="D1196" t="s">
        <v>35525</v>
      </c>
      <c r="E1196" t="s">
        <v>35528</v>
      </c>
      <c r="F1196" t="s">
        <v>16587</v>
      </c>
    </row>
    <row r="1197" spans="1:6">
      <c r="A1197" t="s">
        <v>31719</v>
      </c>
      <c r="B1197" s="1">
        <v>44646</v>
      </c>
      <c r="C1197">
        <v>405.7</v>
      </c>
      <c r="D1197" t="s">
        <v>35526</v>
      </c>
      <c r="E1197" t="s">
        <v>35528</v>
      </c>
      <c r="F1197" t="s">
        <v>20473</v>
      </c>
    </row>
    <row r="1198" spans="1:6">
      <c r="A1198" t="s">
        <v>31720</v>
      </c>
      <c r="B1198" s="1">
        <v>44944</v>
      </c>
      <c r="C1198">
        <v>1027.8399999999999</v>
      </c>
      <c r="D1198" t="s">
        <v>35525</v>
      </c>
      <c r="E1198" t="s">
        <v>35528</v>
      </c>
      <c r="F1198" t="s">
        <v>17924</v>
      </c>
    </row>
    <row r="1199" spans="1:6">
      <c r="A1199" t="s">
        <v>31721</v>
      </c>
      <c r="B1199" s="1">
        <v>44746</v>
      </c>
      <c r="C1199">
        <v>437.4</v>
      </c>
      <c r="D1199" t="s">
        <v>35524</v>
      </c>
      <c r="E1199" t="s">
        <v>35527</v>
      </c>
      <c r="F1199" t="s">
        <v>15830</v>
      </c>
    </row>
    <row r="1200" spans="1:6">
      <c r="A1200" t="s">
        <v>31722</v>
      </c>
      <c r="B1200" s="1">
        <v>45512</v>
      </c>
      <c r="C1200">
        <v>86.57</v>
      </c>
      <c r="D1200" t="s">
        <v>35524</v>
      </c>
      <c r="E1200" t="s">
        <v>35527</v>
      </c>
      <c r="F1200" t="s">
        <v>17228</v>
      </c>
    </row>
    <row r="1201" spans="1:6">
      <c r="A1201" t="s">
        <v>31723</v>
      </c>
      <c r="B1201" s="1">
        <v>44970</v>
      </c>
      <c r="C1201">
        <v>530.59</v>
      </c>
      <c r="D1201" t="s">
        <v>35524</v>
      </c>
      <c r="E1201" t="s">
        <v>35528</v>
      </c>
      <c r="F1201" t="s">
        <v>16634</v>
      </c>
    </row>
    <row r="1202" spans="1:6">
      <c r="A1202" t="s">
        <v>31724</v>
      </c>
      <c r="B1202" s="1">
        <v>44955</v>
      </c>
      <c r="C1202">
        <v>1044.1600000000001</v>
      </c>
      <c r="D1202" t="s">
        <v>35525</v>
      </c>
      <c r="E1202" t="s">
        <v>35528</v>
      </c>
      <c r="F1202" t="s">
        <v>19768</v>
      </c>
    </row>
    <row r="1203" spans="1:6">
      <c r="A1203" t="s">
        <v>31725</v>
      </c>
      <c r="B1203" s="1">
        <v>45291</v>
      </c>
      <c r="C1203">
        <v>272.27999999999997</v>
      </c>
      <c r="D1203" t="s">
        <v>35526</v>
      </c>
      <c r="E1203" t="s">
        <v>35528</v>
      </c>
      <c r="F1203" t="s">
        <v>18651</v>
      </c>
    </row>
    <row r="1204" spans="1:6">
      <c r="A1204" t="s">
        <v>31726</v>
      </c>
      <c r="B1204" s="1">
        <v>45535</v>
      </c>
      <c r="C1204">
        <v>1263.1500000000001</v>
      </c>
      <c r="D1204" t="s">
        <v>35524</v>
      </c>
      <c r="E1204" t="s">
        <v>35528</v>
      </c>
      <c r="F1204" t="s">
        <v>18947</v>
      </c>
    </row>
    <row r="1205" spans="1:6">
      <c r="A1205" t="s">
        <v>31727</v>
      </c>
      <c r="B1205" s="1">
        <v>45499</v>
      </c>
      <c r="C1205">
        <v>232.84</v>
      </c>
      <c r="D1205" t="s">
        <v>35524</v>
      </c>
      <c r="E1205" t="s">
        <v>35527</v>
      </c>
      <c r="F1205" t="s">
        <v>15678</v>
      </c>
    </row>
    <row r="1206" spans="1:6">
      <c r="A1206" t="s">
        <v>31728</v>
      </c>
      <c r="B1206" s="1">
        <v>44808</v>
      </c>
      <c r="C1206">
        <v>906.05</v>
      </c>
      <c r="D1206" t="s">
        <v>35524</v>
      </c>
      <c r="E1206" t="s">
        <v>35528</v>
      </c>
      <c r="F1206" t="s">
        <v>19136</v>
      </c>
    </row>
    <row r="1207" spans="1:6">
      <c r="A1207" t="s">
        <v>31729</v>
      </c>
      <c r="B1207" s="1">
        <v>44760</v>
      </c>
      <c r="C1207">
        <v>452.31</v>
      </c>
      <c r="D1207" t="s">
        <v>35526</v>
      </c>
      <c r="E1207" t="s">
        <v>35528</v>
      </c>
      <c r="F1207" t="s">
        <v>20337</v>
      </c>
    </row>
    <row r="1208" spans="1:6">
      <c r="A1208" t="s">
        <v>31730</v>
      </c>
      <c r="B1208" s="1">
        <v>44981</v>
      </c>
      <c r="C1208">
        <v>312.39</v>
      </c>
      <c r="D1208" t="s">
        <v>35524</v>
      </c>
      <c r="E1208" t="s">
        <v>35527</v>
      </c>
      <c r="F1208" t="s">
        <v>19919</v>
      </c>
    </row>
    <row r="1209" spans="1:6">
      <c r="A1209" t="s">
        <v>31731</v>
      </c>
      <c r="B1209" s="1">
        <v>44859</v>
      </c>
      <c r="C1209">
        <v>81.7</v>
      </c>
      <c r="D1209" t="s">
        <v>35524</v>
      </c>
      <c r="E1209" t="s">
        <v>35528</v>
      </c>
      <c r="F1209" t="s">
        <v>17887</v>
      </c>
    </row>
    <row r="1210" spans="1:6">
      <c r="A1210" t="s">
        <v>31732</v>
      </c>
      <c r="B1210" s="1">
        <v>45571</v>
      </c>
      <c r="C1210">
        <v>1428.58</v>
      </c>
      <c r="D1210" t="s">
        <v>35526</v>
      </c>
      <c r="E1210" t="s">
        <v>35527</v>
      </c>
      <c r="F1210" t="s">
        <v>18648</v>
      </c>
    </row>
    <row r="1211" spans="1:6">
      <c r="A1211" t="s">
        <v>31733</v>
      </c>
      <c r="B1211" s="1">
        <v>45106</v>
      </c>
      <c r="C1211">
        <v>370.83</v>
      </c>
      <c r="D1211" t="s">
        <v>35526</v>
      </c>
      <c r="E1211" t="s">
        <v>35527</v>
      </c>
      <c r="F1211" t="s">
        <v>19199</v>
      </c>
    </row>
    <row r="1212" spans="1:6">
      <c r="A1212" t="s">
        <v>31734</v>
      </c>
      <c r="B1212" s="1">
        <v>44716</v>
      </c>
      <c r="C1212">
        <v>389.36</v>
      </c>
      <c r="D1212" t="s">
        <v>35525</v>
      </c>
      <c r="E1212" t="s">
        <v>35528</v>
      </c>
      <c r="F1212" t="s">
        <v>15694</v>
      </c>
    </row>
    <row r="1213" spans="1:6">
      <c r="A1213" t="s">
        <v>31735</v>
      </c>
      <c r="B1213" s="1">
        <v>44627</v>
      </c>
      <c r="C1213">
        <v>1374.34</v>
      </c>
      <c r="D1213" t="s">
        <v>35526</v>
      </c>
      <c r="E1213" t="s">
        <v>35528</v>
      </c>
      <c r="F1213" t="s">
        <v>19590</v>
      </c>
    </row>
    <row r="1214" spans="1:6">
      <c r="A1214" t="s">
        <v>31736</v>
      </c>
      <c r="B1214" s="1">
        <v>45401</v>
      </c>
      <c r="C1214">
        <v>857.51</v>
      </c>
      <c r="D1214" t="s">
        <v>35524</v>
      </c>
      <c r="E1214" t="s">
        <v>35527</v>
      </c>
      <c r="F1214" t="s">
        <v>16454</v>
      </c>
    </row>
    <row r="1215" spans="1:6">
      <c r="A1215" t="s">
        <v>31737</v>
      </c>
      <c r="B1215" s="1">
        <v>44880</v>
      </c>
      <c r="C1215">
        <v>312.72000000000003</v>
      </c>
      <c r="D1215" t="s">
        <v>35526</v>
      </c>
      <c r="E1215" t="s">
        <v>35527</v>
      </c>
      <c r="F1215" t="s">
        <v>15751</v>
      </c>
    </row>
    <row r="1216" spans="1:6">
      <c r="A1216" t="s">
        <v>31738</v>
      </c>
      <c r="B1216" s="1">
        <v>44908</v>
      </c>
      <c r="C1216">
        <v>531.83000000000004</v>
      </c>
      <c r="D1216" t="s">
        <v>35525</v>
      </c>
      <c r="E1216" t="s">
        <v>35528</v>
      </c>
      <c r="F1216" t="s">
        <v>18021</v>
      </c>
    </row>
    <row r="1217" spans="1:6">
      <c r="A1217" t="s">
        <v>31739</v>
      </c>
      <c r="B1217" s="1">
        <v>45156</v>
      </c>
      <c r="C1217">
        <v>1416.14</v>
      </c>
      <c r="D1217" t="s">
        <v>35524</v>
      </c>
      <c r="E1217" t="s">
        <v>35528</v>
      </c>
      <c r="F1217" t="s">
        <v>19094</v>
      </c>
    </row>
    <row r="1218" spans="1:6">
      <c r="A1218" t="s">
        <v>31740</v>
      </c>
      <c r="B1218" s="1">
        <v>45004</v>
      </c>
      <c r="C1218">
        <v>1046.1500000000001</v>
      </c>
      <c r="D1218" t="s">
        <v>35525</v>
      </c>
      <c r="E1218" t="s">
        <v>35527</v>
      </c>
      <c r="F1218" t="s">
        <v>16738</v>
      </c>
    </row>
    <row r="1219" spans="1:6">
      <c r="A1219" t="s">
        <v>31741</v>
      </c>
      <c r="B1219" s="1">
        <v>44822</v>
      </c>
      <c r="C1219">
        <v>506.77</v>
      </c>
      <c r="D1219" t="s">
        <v>35526</v>
      </c>
      <c r="E1219" t="s">
        <v>35528</v>
      </c>
      <c r="F1219" t="s">
        <v>20039</v>
      </c>
    </row>
    <row r="1220" spans="1:6">
      <c r="A1220" t="s">
        <v>31742</v>
      </c>
      <c r="B1220" s="1">
        <v>45589</v>
      </c>
      <c r="C1220">
        <v>460.05</v>
      </c>
      <c r="D1220" t="s">
        <v>35526</v>
      </c>
      <c r="E1220" t="s">
        <v>35527</v>
      </c>
      <c r="F1220" t="s">
        <v>16321</v>
      </c>
    </row>
    <row r="1221" spans="1:6">
      <c r="A1221" t="s">
        <v>31743</v>
      </c>
      <c r="B1221" s="1">
        <v>44969</v>
      </c>
      <c r="C1221">
        <v>492.31</v>
      </c>
      <c r="D1221" t="s">
        <v>35525</v>
      </c>
      <c r="E1221" t="s">
        <v>35527</v>
      </c>
      <c r="F1221" t="s">
        <v>19254</v>
      </c>
    </row>
    <row r="1222" spans="1:6">
      <c r="A1222" t="s">
        <v>31744</v>
      </c>
      <c r="B1222" s="1">
        <v>44894</v>
      </c>
      <c r="C1222">
        <v>1484.91</v>
      </c>
      <c r="D1222" t="s">
        <v>35526</v>
      </c>
      <c r="E1222" t="s">
        <v>35527</v>
      </c>
      <c r="F1222" t="s">
        <v>19110</v>
      </c>
    </row>
    <row r="1223" spans="1:6">
      <c r="A1223" t="s">
        <v>31745</v>
      </c>
      <c r="B1223" s="1">
        <v>44590</v>
      </c>
      <c r="C1223">
        <v>704.08</v>
      </c>
      <c r="D1223" t="s">
        <v>35524</v>
      </c>
      <c r="E1223" t="s">
        <v>35527</v>
      </c>
      <c r="F1223" t="s">
        <v>15695</v>
      </c>
    </row>
    <row r="1224" spans="1:6">
      <c r="A1224" t="s">
        <v>31746</v>
      </c>
      <c r="B1224" s="1">
        <v>44554</v>
      </c>
      <c r="C1224">
        <v>198.43</v>
      </c>
      <c r="D1224" t="s">
        <v>35525</v>
      </c>
      <c r="E1224" t="s">
        <v>35528</v>
      </c>
      <c r="F1224" t="s">
        <v>16956</v>
      </c>
    </row>
    <row r="1225" spans="1:6">
      <c r="A1225" t="s">
        <v>31747</v>
      </c>
      <c r="B1225" s="1">
        <v>44969</v>
      </c>
      <c r="C1225">
        <v>522.82000000000005</v>
      </c>
      <c r="D1225" t="s">
        <v>35526</v>
      </c>
      <c r="E1225" t="s">
        <v>35527</v>
      </c>
      <c r="F1225" t="s">
        <v>16833</v>
      </c>
    </row>
    <row r="1226" spans="1:6">
      <c r="A1226" t="s">
        <v>31748</v>
      </c>
      <c r="B1226" s="1">
        <v>45606</v>
      </c>
      <c r="C1226">
        <v>553.08000000000004</v>
      </c>
      <c r="D1226" t="s">
        <v>35524</v>
      </c>
      <c r="E1226" t="s">
        <v>35527</v>
      </c>
      <c r="F1226" t="s">
        <v>16793</v>
      </c>
    </row>
    <row r="1227" spans="1:6">
      <c r="A1227" t="s">
        <v>31749</v>
      </c>
      <c r="B1227" s="1">
        <v>44727</v>
      </c>
      <c r="C1227">
        <v>706.72</v>
      </c>
      <c r="D1227" t="s">
        <v>35524</v>
      </c>
      <c r="E1227" t="s">
        <v>35527</v>
      </c>
      <c r="F1227" t="s">
        <v>19310</v>
      </c>
    </row>
    <row r="1228" spans="1:6">
      <c r="A1228" t="s">
        <v>31750</v>
      </c>
      <c r="B1228" s="1">
        <v>44830</v>
      </c>
      <c r="C1228">
        <v>457.8</v>
      </c>
      <c r="D1228" t="s">
        <v>35526</v>
      </c>
      <c r="E1228" t="s">
        <v>35528</v>
      </c>
      <c r="F1228" t="s">
        <v>16356</v>
      </c>
    </row>
    <row r="1229" spans="1:6">
      <c r="A1229" t="s">
        <v>31751</v>
      </c>
      <c r="B1229" s="1">
        <v>45395</v>
      </c>
      <c r="C1229">
        <v>241.17</v>
      </c>
      <c r="D1229" t="s">
        <v>35526</v>
      </c>
      <c r="E1229" t="s">
        <v>35527</v>
      </c>
      <c r="F1229" t="s">
        <v>20199</v>
      </c>
    </row>
    <row r="1230" spans="1:6">
      <c r="A1230" t="s">
        <v>31752</v>
      </c>
      <c r="B1230" s="1">
        <v>44974</v>
      </c>
      <c r="C1230">
        <v>793.59</v>
      </c>
      <c r="D1230" t="s">
        <v>35525</v>
      </c>
      <c r="E1230" t="s">
        <v>35528</v>
      </c>
      <c r="F1230" t="s">
        <v>15823</v>
      </c>
    </row>
    <row r="1231" spans="1:6">
      <c r="A1231" t="s">
        <v>31753</v>
      </c>
      <c r="B1231" s="1">
        <v>44716</v>
      </c>
      <c r="C1231">
        <v>1352.15</v>
      </c>
      <c r="D1231" t="s">
        <v>35525</v>
      </c>
      <c r="E1231" t="s">
        <v>35528</v>
      </c>
      <c r="F1231" t="s">
        <v>17325</v>
      </c>
    </row>
    <row r="1232" spans="1:6">
      <c r="A1232" t="s">
        <v>31754</v>
      </c>
      <c r="B1232" s="1">
        <v>45484</v>
      </c>
      <c r="C1232">
        <v>329.73</v>
      </c>
      <c r="D1232" t="s">
        <v>35524</v>
      </c>
      <c r="E1232" t="s">
        <v>35527</v>
      </c>
      <c r="F1232" t="s">
        <v>17163</v>
      </c>
    </row>
    <row r="1233" spans="1:6">
      <c r="A1233" t="s">
        <v>31755</v>
      </c>
      <c r="B1233" s="1">
        <v>45016</v>
      </c>
      <c r="C1233">
        <v>674.25</v>
      </c>
      <c r="D1233" t="s">
        <v>35526</v>
      </c>
      <c r="E1233" t="s">
        <v>35527</v>
      </c>
      <c r="F1233" t="s">
        <v>19421</v>
      </c>
    </row>
    <row r="1234" spans="1:6">
      <c r="A1234" t="s">
        <v>31756</v>
      </c>
      <c r="B1234" s="1">
        <v>44962</v>
      </c>
      <c r="C1234">
        <v>511.15</v>
      </c>
      <c r="D1234" t="s">
        <v>35526</v>
      </c>
      <c r="E1234" t="s">
        <v>35527</v>
      </c>
      <c r="F1234" t="s">
        <v>20280</v>
      </c>
    </row>
    <row r="1235" spans="1:6">
      <c r="A1235" t="s">
        <v>31757</v>
      </c>
      <c r="B1235" s="1">
        <v>45425</v>
      </c>
      <c r="C1235">
        <v>833.49</v>
      </c>
      <c r="D1235" t="s">
        <v>35525</v>
      </c>
      <c r="E1235" t="s">
        <v>35528</v>
      </c>
      <c r="F1235" t="s">
        <v>15583</v>
      </c>
    </row>
    <row r="1236" spans="1:6">
      <c r="A1236" t="s">
        <v>31758</v>
      </c>
      <c r="B1236" s="1">
        <v>45011</v>
      </c>
      <c r="C1236">
        <v>1469.63</v>
      </c>
      <c r="D1236" t="s">
        <v>35524</v>
      </c>
      <c r="E1236" t="s">
        <v>35527</v>
      </c>
      <c r="F1236" t="s">
        <v>16884</v>
      </c>
    </row>
    <row r="1237" spans="1:6">
      <c r="A1237" t="s">
        <v>31759</v>
      </c>
      <c r="B1237" s="1">
        <v>45251</v>
      </c>
      <c r="C1237">
        <v>447.14</v>
      </c>
      <c r="D1237" t="s">
        <v>35524</v>
      </c>
      <c r="E1237" t="s">
        <v>35527</v>
      </c>
      <c r="F1237" t="s">
        <v>17181</v>
      </c>
    </row>
    <row r="1238" spans="1:6">
      <c r="A1238" t="s">
        <v>31760</v>
      </c>
      <c r="B1238" s="1">
        <v>45077</v>
      </c>
      <c r="C1238">
        <v>1257.01</v>
      </c>
      <c r="D1238" t="s">
        <v>35526</v>
      </c>
      <c r="E1238" t="s">
        <v>35528</v>
      </c>
      <c r="F1238" t="s">
        <v>19170</v>
      </c>
    </row>
    <row r="1239" spans="1:6">
      <c r="A1239" t="s">
        <v>31761</v>
      </c>
      <c r="B1239" s="1">
        <v>44900</v>
      </c>
      <c r="C1239">
        <v>1287.3399999999999</v>
      </c>
      <c r="D1239" t="s">
        <v>35524</v>
      </c>
      <c r="E1239" t="s">
        <v>35527</v>
      </c>
      <c r="F1239" t="s">
        <v>17618</v>
      </c>
    </row>
    <row r="1240" spans="1:6">
      <c r="A1240" t="s">
        <v>31762</v>
      </c>
      <c r="B1240" s="1">
        <v>44916</v>
      </c>
      <c r="C1240">
        <v>661.58</v>
      </c>
      <c r="D1240" t="s">
        <v>35525</v>
      </c>
      <c r="E1240" t="s">
        <v>35528</v>
      </c>
      <c r="F1240" t="s">
        <v>17834</v>
      </c>
    </row>
    <row r="1241" spans="1:6">
      <c r="A1241" t="s">
        <v>31763</v>
      </c>
      <c r="B1241" s="1">
        <v>44586</v>
      </c>
      <c r="C1241">
        <v>488.58</v>
      </c>
      <c r="D1241" t="s">
        <v>35525</v>
      </c>
      <c r="E1241" t="s">
        <v>35527</v>
      </c>
      <c r="F1241" t="s">
        <v>19482</v>
      </c>
    </row>
    <row r="1242" spans="1:6">
      <c r="A1242" t="s">
        <v>31764</v>
      </c>
      <c r="B1242" s="1">
        <v>44804</v>
      </c>
      <c r="C1242">
        <v>1262.6199999999999</v>
      </c>
      <c r="D1242" t="s">
        <v>35525</v>
      </c>
      <c r="E1242" t="s">
        <v>35528</v>
      </c>
      <c r="F1242" t="s">
        <v>20473</v>
      </c>
    </row>
    <row r="1243" spans="1:6">
      <c r="A1243" t="s">
        <v>31765</v>
      </c>
      <c r="B1243" s="1">
        <v>45104</v>
      </c>
      <c r="C1243">
        <v>77.81</v>
      </c>
      <c r="D1243" t="s">
        <v>35525</v>
      </c>
      <c r="E1243" t="s">
        <v>35527</v>
      </c>
      <c r="F1243" t="s">
        <v>19036</v>
      </c>
    </row>
    <row r="1244" spans="1:6">
      <c r="A1244" t="s">
        <v>31766</v>
      </c>
      <c r="B1244" s="1">
        <v>45209</v>
      </c>
      <c r="C1244">
        <v>424.41</v>
      </c>
      <c r="D1244" t="s">
        <v>35526</v>
      </c>
      <c r="E1244" t="s">
        <v>35528</v>
      </c>
      <c r="F1244" t="s">
        <v>18504</v>
      </c>
    </row>
    <row r="1245" spans="1:6">
      <c r="A1245" t="s">
        <v>31767</v>
      </c>
      <c r="B1245" s="1">
        <v>45364</v>
      </c>
      <c r="C1245">
        <v>650.94000000000005</v>
      </c>
      <c r="D1245" t="s">
        <v>35526</v>
      </c>
      <c r="E1245" t="s">
        <v>35528</v>
      </c>
      <c r="F1245" t="s">
        <v>15964</v>
      </c>
    </row>
    <row r="1246" spans="1:6">
      <c r="A1246" t="s">
        <v>31768</v>
      </c>
      <c r="B1246" s="1">
        <v>45214</v>
      </c>
      <c r="C1246">
        <v>74.260000000000005</v>
      </c>
      <c r="D1246" t="s">
        <v>35526</v>
      </c>
      <c r="E1246" t="s">
        <v>35527</v>
      </c>
      <c r="F1246" t="s">
        <v>16850</v>
      </c>
    </row>
    <row r="1247" spans="1:6">
      <c r="A1247" t="s">
        <v>31769</v>
      </c>
      <c r="B1247" s="1">
        <v>45480</v>
      </c>
      <c r="C1247">
        <v>233.86</v>
      </c>
      <c r="D1247" t="s">
        <v>35526</v>
      </c>
      <c r="E1247" t="s">
        <v>35527</v>
      </c>
      <c r="F1247" t="s">
        <v>16366</v>
      </c>
    </row>
    <row r="1248" spans="1:6">
      <c r="A1248" t="s">
        <v>31770</v>
      </c>
      <c r="B1248" s="1">
        <v>44988</v>
      </c>
      <c r="C1248">
        <v>1272.8499999999999</v>
      </c>
      <c r="D1248" t="s">
        <v>35525</v>
      </c>
      <c r="E1248" t="s">
        <v>35527</v>
      </c>
      <c r="F1248" t="s">
        <v>20359</v>
      </c>
    </row>
    <row r="1249" spans="1:6">
      <c r="A1249" t="s">
        <v>31771</v>
      </c>
      <c r="B1249" s="1">
        <v>44896</v>
      </c>
      <c r="C1249">
        <v>105.73</v>
      </c>
      <c r="D1249" t="s">
        <v>35524</v>
      </c>
      <c r="E1249" t="s">
        <v>35527</v>
      </c>
      <c r="F1249" t="s">
        <v>16406</v>
      </c>
    </row>
    <row r="1250" spans="1:6">
      <c r="A1250" t="s">
        <v>31772</v>
      </c>
      <c r="B1250" s="1">
        <v>45608</v>
      </c>
      <c r="C1250">
        <v>1066.02</v>
      </c>
      <c r="D1250" t="s">
        <v>35526</v>
      </c>
      <c r="E1250" t="s">
        <v>35527</v>
      </c>
      <c r="F1250" t="s">
        <v>16130</v>
      </c>
    </row>
    <row r="1251" spans="1:6">
      <c r="A1251" t="s">
        <v>31773</v>
      </c>
      <c r="B1251" s="1">
        <v>44760</v>
      </c>
      <c r="C1251">
        <v>813.31</v>
      </c>
      <c r="D1251" t="s">
        <v>35524</v>
      </c>
      <c r="E1251" t="s">
        <v>35528</v>
      </c>
      <c r="F1251" t="s">
        <v>17105</v>
      </c>
    </row>
    <row r="1252" spans="1:6">
      <c r="A1252" t="s">
        <v>31774</v>
      </c>
      <c r="B1252" s="1">
        <v>44640</v>
      </c>
      <c r="C1252">
        <v>1075.8</v>
      </c>
      <c r="D1252" t="s">
        <v>35526</v>
      </c>
      <c r="E1252" t="s">
        <v>35528</v>
      </c>
      <c r="F1252" t="s">
        <v>18123</v>
      </c>
    </row>
    <row r="1253" spans="1:6">
      <c r="A1253" t="s">
        <v>31775</v>
      </c>
      <c r="B1253" s="1">
        <v>45139</v>
      </c>
      <c r="C1253">
        <v>1117.06</v>
      </c>
      <c r="D1253" t="s">
        <v>35524</v>
      </c>
      <c r="E1253" t="s">
        <v>35528</v>
      </c>
      <c r="F1253" t="s">
        <v>20065</v>
      </c>
    </row>
    <row r="1254" spans="1:6">
      <c r="A1254" t="s">
        <v>31776</v>
      </c>
      <c r="B1254" s="1">
        <v>45644</v>
      </c>
      <c r="C1254">
        <v>701.29</v>
      </c>
      <c r="D1254" t="s">
        <v>35526</v>
      </c>
      <c r="E1254" t="s">
        <v>35527</v>
      </c>
      <c r="F1254" t="s">
        <v>15873</v>
      </c>
    </row>
    <row r="1255" spans="1:6">
      <c r="A1255" t="s">
        <v>31777</v>
      </c>
      <c r="B1255" s="1">
        <v>45237</v>
      </c>
      <c r="C1255">
        <v>224.59</v>
      </c>
      <c r="D1255" t="s">
        <v>35526</v>
      </c>
      <c r="E1255" t="s">
        <v>35527</v>
      </c>
      <c r="F1255" t="s">
        <v>19766</v>
      </c>
    </row>
    <row r="1256" spans="1:6">
      <c r="A1256" t="s">
        <v>31778</v>
      </c>
      <c r="B1256" s="1">
        <v>44941</v>
      </c>
      <c r="C1256">
        <v>60.68</v>
      </c>
      <c r="D1256" t="s">
        <v>35526</v>
      </c>
      <c r="E1256" t="s">
        <v>35527</v>
      </c>
      <c r="F1256" t="s">
        <v>15604</v>
      </c>
    </row>
    <row r="1257" spans="1:6">
      <c r="A1257" t="s">
        <v>31779</v>
      </c>
      <c r="B1257" s="1">
        <v>44800</v>
      </c>
      <c r="C1257">
        <v>1397.26</v>
      </c>
      <c r="D1257" t="s">
        <v>35525</v>
      </c>
      <c r="E1257" t="s">
        <v>35528</v>
      </c>
      <c r="F1257" t="s">
        <v>20442</v>
      </c>
    </row>
    <row r="1258" spans="1:6">
      <c r="A1258" t="s">
        <v>31780</v>
      </c>
      <c r="B1258" s="1">
        <v>45492</v>
      </c>
      <c r="C1258">
        <v>338.81</v>
      </c>
      <c r="D1258" t="s">
        <v>35525</v>
      </c>
      <c r="E1258" t="s">
        <v>35528</v>
      </c>
      <c r="F1258" t="s">
        <v>19382</v>
      </c>
    </row>
    <row r="1259" spans="1:6">
      <c r="A1259" t="s">
        <v>31781</v>
      </c>
      <c r="B1259" s="1">
        <v>44609</v>
      </c>
      <c r="C1259">
        <v>438.57</v>
      </c>
      <c r="D1259" t="s">
        <v>35526</v>
      </c>
      <c r="E1259" t="s">
        <v>35527</v>
      </c>
      <c r="F1259" t="s">
        <v>19142</v>
      </c>
    </row>
    <row r="1260" spans="1:6">
      <c r="A1260" t="s">
        <v>31782</v>
      </c>
      <c r="B1260" s="1">
        <v>45643</v>
      </c>
      <c r="C1260">
        <v>1185.1400000000001</v>
      </c>
      <c r="D1260" t="s">
        <v>35526</v>
      </c>
      <c r="E1260" t="s">
        <v>35527</v>
      </c>
      <c r="F1260" t="s">
        <v>17833</v>
      </c>
    </row>
    <row r="1261" spans="1:6">
      <c r="A1261" t="s">
        <v>31783</v>
      </c>
      <c r="B1261" s="1">
        <v>45047</v>
      </c>
      <c r="C1261">
        <v>826.91</v>
      </c>
      <c r="D1261" t="s">
        <v>35524</v>
      </c>
      <c r="E1261" t="s">
        <v>35527</v>
      </c>
      <c r="F1261" t="s">
        <v>15975</v>
      </c>
    </row>
    <row r="1262" spans="1:6">
      <c r="A1262" t="s">
        <v>31784</v>
      </c>
      <c r="B1262" s="1">
        <v>45011</v>
      </c>
      <c r="C1262">
        <v>509.51</v>
      </c>
      <c r="D1262" t="s">
        <v>35526</v>
      </c>
      <c r="E1262" t="s">
        <v>35528</v>
      </c>
      <c r="F1262" t="s">
        <v>19111</v>
      </c>
    </row>
    <row r="1263" spans="1:6">
      <c r="A1263" t="s">
        <v>31785</v>
      </c>
      <c r="B1263" s="1">
        <v>44824</v>
      </c>
      <c r="C1263">
        <v>143.72999999999999</v>
      </c>
      <c r="D1263" t="s">
        <v>35526</v>
      </c>
      <c r="E1263" t="s">
        <v>35528</v>
      </c>
      <c r="F1263" t="s">
        <v>19379</v>
      </c>
    </row>
    <row r="1264" spans="1:6">
      <c r="A1264" t="s">
        <v>31786</v>
      </c>
      <c r="B1264" s="1">
        <v>45564</v>
      </c>
      <c r="C1264">
        <v>289.64999999999998</v>
      </c>
      <c r="D1264" t="s">
        <v>35526</v>
      </c>
      <c r="E1264" t="s">
        <v>35527</v>
      </c>
      <c r="F1264" t="s">
        <v>19976</v>
      </c>
    </row>
    <row r="1265" spans="1:6">
      <c r="A1265" t="s">
        <v>31787</v>
      </c>
      <c r="B1265" s="1">
        <v>45390</v>
      </c>
      <c r="C1265">
        <v>1413.86</v>
      </c>
      <c r="D1265" t="s">
        <v>35525</v>
      </c>
      <c r="E1265" t="s">
        <v>35528</v>
      </c>
      <c r="F1265" t="s">
        <v>19557</v>
      </c>
    </row>
    <row r="1266" spans="1:6">
      <c r="A1266" t="s">
        <v>31788</v>
      </c>
      <c r="B1266" s="1">
        <v>45255</v>
      </c>
      <c r="C1266">
        <v>656.78</v>
      </c>
      <c r="D1266" t="s">
        <v>35524</v>
      </c>
      <c r="E1266" t="s">
        <v>35528</v>
      </c>
      <c r="F1266" t="s">
        <v>18527</v>
      </c>
    </row>
    <row r="1267" spans="1:6">
      <c r="A1267" t="s">
        <v>31789</v>
      </c>
      <c r="B1267" s="1">
        <v>45166</v>
      </c>
      <c r="C1267">
        <v>635.65</v>
      </c>
      <c r="D1267" t="s">
        <v>35525</v>
      </c>
      <c r="E1267" t="s">
        <v>35528</v>
      </c>
      <c r="F1267" t="s">
        <v>19825</v>
      </c>
    </row>
    <row r="1268" spans="1:6">
      <c r="A1268" t="s">
        <v>31790</v>
      </c>
      <c r="B1268" s="1">
        <v>45454</v>
      </c>
      <c r="C1268">
        <v>273.83</v>
      </c>
      <c r="D1268" t="s">
        <v>35526</v>
      </c>
      <c r="E1268" t="s">
        <v>35527</v>
      </c>
      <c r="F1268" t="s">
        <v>19123</v>
      </c>
    </row>
    <row r="1269" spans="1:6">
      <c r="A1269" t="s">
        <v>31791</v>
      </c>
      <c r="B1269" s="1">
        <v>44888</v>
      </c>
      <c r="C1269">
        <v>1155.1099999999999</v>
      </c>
      <c r="D1269" t="s">
        <v>35526</v>
      </c>
      <c r="E1269" t="s">
        <v>35527</v>
      </c>
      <c r="F1269" t="s">
        <v>17511</v>
      </c>
    </row>
    <row r="1270" spans="1:6">
      <c r="A1270" t="s">
        <v>31792</v>
      </c>
      <c r="B1270" s="1">
        <v>45235</v>
      </c>
      <c r="C1270">
        <v>1277.28</v>
      </c>
      <c r="D1270" t="s">
        <v>35524</v>
      </c>
      <c r="E1270" t="s">
        <v>35527</v>
      </c>
      <c r="F1270" t="s">
        <v>20227</v>
      </c>
    </row>
    <row r="1271" spans="1:6">
      <c r="A1271" t="s">
        <v>31793</v>
      </c>
      <c r="B1271" s="1">
        <v>44646</v>
      </c>
      <c r="C1271">
        <v>93.88</v>
      </c>
      <c r="D1271" t="s">
        <v>35526</v>
      </c>
      <c r="E1271" t="s">
        <v>35528</v>
      </c>
      <c r="F1271" t="s">
        <v>17821</v>
      </c>
    </row>
    <row r="1272" spans="1:6">
      <c r="A1272" t="s">
        <v>31794</v>
      </c>
      <c r="B1272" s="1">
        <v>45446</v>
      </c>
      <c r="C1272">
        <v>888.26</v>
      </c>
      <c r="D1272" t="s">
        <v>35524</v>
      </c>
      <c r="E1272" t="s">
        <v>35527</v>
      </c>
      <c r="F1272" t="s">
        <v>16413</v>
      </c>
    </row>
    <row r="1273" spans="1:6">
      <c r="A1273" t="s">
        <v>31795</v>
      </c>
      <c r="B1273" s="1">
        <v>44566</v>
      </c>
      <c r="C1273">
        <v>611.58000000000004</v>
      </c>
      <c r="D1273" t="s">
        <v>35524</v>
      </c>
      <c r="E1273" t="s">
        <v>35527</v>
      </c>
      <c r="F1273" t="s">
        <v>18660</v>
      </c>
    </row>
    <row r="1274" spans="1:6">
      <c r="A1274" t="s">
        <v>31796</v>
      </c>
      <c r="B1274" s="1">
        <v>45066</v>
      </c>
      <c r="C1274">
        <v>1153.5</v>
      </c>
      <c r="D1274" t="s">
        <v>35524</v>
      </c>
      <c r="E1274" t="s">
        <v>35527</v>
      </c>
      <c r="F1274" t="s">
        <v>16085</v>
      </c>
    </row>
    <row r="1275" spans="1:6">
      <c r="A1275" t="s">
        <v>31797</v>
      </c>
      <c r="B1275" s="1">
        <v>45047</v>
      </c>
      <c r="C1275">
        <v>375.42</v>
      </c>
      <c r="D1275" t="s">
        <v>35525</v>
      </c>
      <c r="E1275" t="s">
        <v>35527</v>
      </c>
      <c r="F1275" t="s">
        <v>20347</v>
      </c>
    </row>
    <row r="1276" spans="1:6">
      <c r="A1276" t="s">
        <v>31798</v>
      </c>
      <c r="B1276" s="1">
        <v>44961</v>
      </c>
      <c r="C1276">
        <v>490.51</v>
      </c>
      <c r="D1276" t="s">
        <v>35525</v>
      </c>
      <c r="E1276" t="s">
        <v>35527</v>
      </c>
      <c r="F1276" t="s">
        <v>17892</v>
      </c>
    </row>
    <row r="1277" spans="1:6">
      <c r="A1277" t="s">
        <v>31799</v>
      </c>
      <c r="B1277" s="1">
        <v>44660</v>
      </c>
      <c r="C1277">
        <v>55.57</v>
      </c>
      <c r="D1277" t="s">
        <v>35524</v>
      </c>
      <c r="E1277" t="s">
        <v>35528</v>
      </c>
      <c r="F1277" t="s">
        <v>19233</v>
      </c>
    </row>
    <row r="1278" spans="1:6">
      <c r="A1278" t="s">
        <v>31800</v>
      </c>
      <c r="B1278" s="1">
        <v>45100</v>
      </c>
      <c r="C1278">
        <v>702.17</v>
      </c>
      <c r="D1278" t="s">
        <v>35524</v>
      </c>
      <c r="E1278" t="s">
        <v>35528</v>
      </c>
      <c r="F1278" t="s">
        <v>15836</v>
      </c>
    </row>
    <row r="1279" spans="1:6">
      <c r="A1279" t="s">
        <v>31801</v>
      </c>
      <c r="B1279" s="1">
        <v>45436</v>
      </c>
      <c r="C1279">
        <v>668.24</v>
      </c>
      <c r="D1279" t="s">
        <v>35525</v>
      </c>
      <c r="E1279" t="s">
        <v>35527</v>
      </c>
      <c r="F1279" t="s">
        <v>16168</v>
      </c>
    </row>
    <row r="1280" spans="1:6">
      <c r="A1280" t="s">
        <v>31802</v>
      </c>
      <c r="B1280" s="1">
        <v>45579</v>
      </c>
      <c r="C1280">
        <v>241.9</v>
      </c>
      <c r="D1280" t="s">
        <v>35524</v>
      </c>
      <c r="E1280" t="s">
        <v>35527</v>
      </c>
      <c r="F1280" t="s">
        <v>20025</v>
      </c>
    </row>
    <row r="1281" spans="1:6">
      <c r="A1281" t="s">
        <v>31803</v>
      </c>
      <c r="B1281" s="1">
        <v>45164</v>
      </c>
      <c r="C1281">
        <v>692.33</v>
      </c>
      <c r="D1281" t="s">
        <v>35525</v>
      </c>
      <c r="E1281" t="s">
        <v>35527</v>
      </c>
      <c r="F1281" t="s">
        <v>16446</v>
      </c>
    </row>
    <row r="1282" spans="1:6">
      <c r="A1282" t="s">
        <v>31804</v>
      </c>
      <c r="B1282" s="1">
        <v>45183</v>
      </c>
      <c r="C1282">
        <v>1424.19</v>
      </c>
      <c r="D1282" t="s">
        <v>35524</v>
      </c>
      <c r="E1282" t="s">
        <v>35528</v>
      </c>
      <c r="F1282" t="s">
        <v>19195</v>
      </c>
    </row>
    <row r="1283" spans="1:6">
      <c r="A1283" t="s">
        <v>31805</v>
      </c>
      <c r="B1283" s="1">
        <v>45647</v>
      </c>
      <c r="C1283">
        <v>1391.21</v>
      </c>
      <c r="D1283" t="s">
        <v>35526</v>
      </c>
      <c r="E1283" t="s">
        <v>35527</v>
      </c>
      <c r="F1283" t="s">
        <v>18432</v>
      </c>
    </row>
    <row r="1284" spans="1:6">
      <c r="A1284" t="s">
        <v>31806</v>
      </c>
      <c r="B1284" s="1">
        <v>45269</v>
      </c>
      <c r="C1284">
        <v>981.83</v>
      </c>
      <c r="D1284" t="s">
        <v>35525</v>
      </c>
      <c r="E1284" t="s">
        <v>35527</v>
      </c>
      <c r="F1284" t="s">
        <v>18584</v>
      </c>
    </row>
    <row r="1285" spans="1:6">
      <c r="A1285" t="s">
        <v>31807</v>
      </c>
      <c r="B1285" s="1">
        <v>44834</v>
      </c>
      <c r="C1285">
        <v>1487.14</v>
      </c>
      <c r="D1285" t="s">
        <v>35525</v>
      </c>
      <c r="E1285" t="s">
        <v>35528</v>
      </c>
      <c r="F1285" t="s">
        <v>19260</v>
      </c>
    </row>
    <row r="1286" spans="1:6">
      <c r="A1286" t="s">
        <v>31808</v>
      </c>
      <c r="B1286" s="1">
        <v>44709</v>
      </c>
      <c r="C1286">
        <v>664.86</v>
      </c>
      <c r="D1286" t="s">
        <v>35524</v>
      </c>
      <c r="E1286" t="s">
        <v>35527</v>
      </c>
      <c r="F1286" t="s">
        <v>15932</v>
      </c>
    </row>
    <row r="1287" spans="1:6">
      <c r="A1287" t="s">
        <v>31809</v>
      </c>
      <c r="B1287" s="1">
        <v>44649</v>
      </c>
      <c r="C1287">
        <v>319.33999999999997</v>
      </c>
      <c r="D1287" t="s">
        <v>35526</v>
      </c>
      <c r="E1287" t="s">
        <v>35528</v>
      </c>
      <c r="F1287" t="s">
        <v>19338</v>
      </c>
    </row>
    <row r="1288" spans="1:6">
      <c r="A1288" t="s">
        <v>31810</v>
      </c>
      <c r="B1288" s="1">
        <v>45368</v>
      </c>
      <c r="C1288">
        <v>173.75</v>
      </c>
      <c r="D1288" t="s">
        <v>35525</v>
      </c>
      <c r="E1288" t="s">
        <v>35527</v>
      </c>
      <c r="F1288" t="s">
        <v>16970</v>
      </c>
    </row>
    <row r="1289" spans="1:6">
      <c r="A1289" t="s">
        <v>31811</v>
      </c>
      <c r="B1289" s="1">
        <v>45174</v>
      </c>
      <c r="C1289">
        <v>241.48</v>
      </c>
      <c r="D1289" t="s">
        <v>35525</v>
      </c>
      <c r="E1289" t="s">
        <v>35527</v>
      </c>
      <c r="F1289" t="s">
        <v>16310</v>
      </c>
    </row>
    <row r="1290" spans="1:6">
      <c r="A1290" t="s">
        <v>31812</v>
      </c>
      <c r="B1290" s="1">
        <v>45440</v>
      </c>
      <c r="C1290">
        <v>725.29</v>
      </c>
      <c r="D1290" t="s">
        <v>35526</v>
      </c>
      <c r="E1290" t="s">
        <v>35528</v>
      </c>
      <c r="F1290" t="s">
        <v>20411</v>
      </c>
    </row>
    <row r="1291" spans="1:6">
      <c r="A1291" t="s">
        <v>31813</v>
      </c>
      <c r="B1291" s="1">
        <v>45466</v>
      </c>
      <c r="C1291">
        <v>919.1</v>
      </c>
      <c r="D1291" t="s">
        <v>35524</v>
      </c>
      <c r="E1291" t="s">
        <v>35528</v>
      </c>
      <c r="F1291" t="s">
        <v>15574</v>
      </c>
    </row>
    <row r="1292" spans="1:6">
      <c r="A1292" t="s">
        <v>31814</v>
      </c>
      <c r="B1292" s="1">
        <v>45602</v>
      </c>
      <c r="C1292">
        <v>978.89</v>
      </c>
      <c r="D1292" t="s">
        <v>35526</v>
      </c>
      <c r="E1292" t="s">
        <v>35527</v>
      </c>
      <c r="F1292" t="s">
        <v>19543</v>
      </c>
    </row>
    <row r="1293" spans="1:6">
      <c r="A1293" t="s">
        <v>31815</v>
      </c>
      <c r="B1293" s="1">
        <v>45492</v>
      </c>
      <c r="C1293">
        <v>192.85</v>
      </c>
      <c r="D1293" t="s">
        <v>35526</v>
      </c>
      <c r="E1293" t="s">
        <v>35528</v>
      </c>
      <c r="F1293" t="s">
        <v>16990</v>
      </c>
    </row>
    <row r="1294" spans="1:6">
      <c r="A1294" t="s">
        <v>31816</v>
      </c>
      <c r="B1294" s="1">
        <v>45605</v>
      </c>
      <c r="C1294">
        <v>118.86</v>
      </c>
      <c r="D1294" t="s">
        <v>35525</v>
      </c>
      <c r="E1294" t="s">
        <v>35527</v>
      </c>
      <c r="F1294" t="s">
        <v>15561</v>
      </c>
    </row>
    <row r="1295" spans="1:6">
      <c r="A1295" t="s">
        <v>31817</v>
      </c>
      <c r="B1295" s="1">
        <v>44670</v>
      </c>
      <c r="C1295">
        <v>1271.03</v>
      </c>
      <c r="D1295" t="s">
        <v>35525</v>
      </c>
      <c r="E1295" t="s">
        <v>35528</v>
      </c>
      <c r="F1295" t="s">
        <v>15825</v>
      </c>
    </row>
    <row r="1296" spans="1:6">
      <c r="A1296" t="s">
        <v>31818</v>
      </c>
      <c r="B1296" s="1">
        <v>45623</v>
      </c>
      <c r="C1296">
        <v>218.53</v>
      </c>
      <c r="D1296" t="s">
        <v>35525</v>
      </c>
      <c r="E1296" t="s">
        <v>35527</v>
      </c>
      <c r="F1296" t="s">
        <v>20354</v>
      </c>
    </row>
    <row r="1297" spans="1:6">
      <c r="A1297" t="s">
        <v>31819</v>
      </c>
      <c r="B1297" s="1">
        <v>45179</v>
      </c>
      <c r="C1297">
        <v>606</v>
      </c>
      <c r="D1297" t="s">
        <v>35526</v>
      </c>
      <c r="E1297" t="s">
        <v>35527</v>
      </c>
      <c r="F1297" t="s">
        <v>15580</v>
      </c>
    </row>
    <row r="1298" spans="1:6">
      <c r="A1298" t="s">
        <v>31820</v>
      </c>
      <c r="B1298" s="1">
        <v>45022</v>
      </c>
      <c r="C1298">
        <v>1381.67</v>
      </c>
      <c r="D1298" t="s">
        <v>35526</v>
      </c>
      <c r="E1298" t="s">
        <v>35527</v>
      </c>
      <c r="F1298" t="s">
        <v>19122</v>
      </c>
    </row>
    <row r="1299" spans="1:6">
      <c r="A1299" t="s">
        <v>31821</v>
      </c>
      <c r="B1299" s="1">
        <v>44568</v>
      </c>
      <c r="C1299">
        <v>470.34</v>
      </c>
      <c r="D1299" t="s">
        <v>35525</v>
      </c>
      <c r="E1299" t="s">
        <v>35527</v>
      </c>
      <c r="F1299" t="s">
        <v>19002</v>
      </c>
    </row>
    <row r="1300" spans="1:6">
      <c r="A1300" t="s">
        <v>31822</v>
      </c>
      <c r="B1300" s="1">
        <v>45320</v>
      </c>
      <c r="C1300">
        <v>1301.1199999999999</v>
      </c>
      <c r="D1300" t="s">
        <v>35526</v>
      </c>
      <c r="E1300" t="s">
        <v>35528</v>
      </c>
      <c r="F1300" t="s">
        <v>17501</v>
      </c>
    </row>
    <row r="1301" spans="1:6">
      <c r="A1301" t="s">
        <v>31823</v>
      </c>
      <c r="B1301" s="1">
        <v>45638</v>
      </c>
      <c r="C1301">
        <v>761.11</v>
      </c>
      <c r="D1301" t="s">
        <v>35524</v>
      </c>
      <c r="E1301" t="s">
        <v>35528</v>
      </c>
      <c r="F1301" t="s">
        <v>20280</v>
      </c>
    </row>
    <row r="1302" spans="1:6">
      <c r="A1302" t="s">
        <v>31824</v>
      </c>
      <c r="B1302" s="1">
        <v>45633</v>
      </c>
      <c r="C1302">
        <v>1164.05</v>
      </c>
      <c r="D1302" t="s">
        <v>35525</v>
      </c>
      <c r="E1302" t="s">
        <v>35527</v>
      </c>
      <c r="F1302" t="s">
        <v>17925</v>
      </c>
    </row>
    <row r="1303" spans="1:6">
      <c r="A1303" t="s">
        <v>31825</v>
      </c>
      <c r="B1303" s="1">
        <v>45084</v>
      </c>
      <c r="C1303">
        <v>492.17</v>
      </c>
      <c r="D1303" t="s">
        <v>35524</v>
      </c>
      <c r="E1303" t="s">
        <v>35527</v>
      </c>
      <c r="F1303" t="s">
        <v>17055</v>
      </c>
    </row>
    <row r="1304" spans="1:6">
      <c r="A1304" t="s">
        <v>31826</v>
      </c>
      <c r="B1304" s="1">
        <v>45156</v>
      </c>
      <c r="C1304">
        <v>1012.49</v>
      </c>
      <c r="D1304" t="s">
        <v>35526</v>
      </c>
      <c r="E1304" t="s">
        <v>35527</v>
      </c>
      <c r="F1304" t="s">
        <v>17479</v>
      </c>
    </row>
    <row r="1305" spans="1:6">
      <c r="A1305" t="s">
        <v>31827</v>
      </c>
      <c r="B1305" s="1">
        <v>45470</v>
      </c>
      <c r="C1305">
        <v>668.54</v>
      </c>
      <c r="D1305" t="s">
        <v>35526</v>
      </c>
      <c r="E1305" t="s">
        <v>35527</v>
      </c>
      <c r="F1305" t="s">
        <v>20003</v>
      </c>
    </row>
    <row r="1306" spans="1:6">
      <c r="A1306" t="s">
        <v>31828</v>
      </c>
      <c r="B1306" s="1">
        <v>44714</v>
      </c>
      <c r="C1306">
        <v>251.29</v>
      </c>
      <c r="D1306" t="s">
        <v>35526</v>
      </c>
      <c r="E1306" t="s">
        <v>35527</v>
      </c>
      <c r="F1306" t="s">
        <v>18139</v>
      </c>
    </row>
    <row r="1307" spans="1:6">
      <c r="A1307" t="s">
        <v>31829</v>
      </c>
      <c r="B1307" s="1">
        <v>45177</v>
      </c>
      <c r="C1307">
        <v>1312.4</v>
      </c>
      <c r="D1307" t="s">
        <v>35526</v>
      </c>
      <c r="E1307" t="s">
        <v>35527</v>
      </c>
      <c r="F1307" t="s">
        <v>18554</v>
      </c>
    </row>
    <row r="1308" spans="1:6">
      <c r="A1308" t="s">
        <v>31830</v>
      </c>
      <c r="B1308" s="1">
        <v>45591</v>
      </c>
      <c r="C1308">
        <v>1311.43</v>
      </c>
      <c r="D1308" t="s">
        <v>35525</v>
      </c>
      <c r="E1308" t="s">
        <v>35528</v>
      </c>
      <c r="F1308" t="s">
        <v>16430</v>
      </c>
    </row>
    <row r="1309" spans="1:6">
      <c r="A1309" t="s">
        <v>31831</v>
      </c>
      <c r="B1309" s="1">
        <v>45503</v>
      </c>
      <c r="C1309">
        <v>1281.71</v>
      </c>
      <c r="D1309" t="s">
        <v>35524</v>
      </c>
      <c r="E1309" t="s">
        <v>35528</v>
      </c>
      <c r="F1309" t="s">
        <v>19473</v>
      </c>
    </row>
    <row r="1310" spans="1:6">
      <c r="A1310" t="s">
        <v>31832</v>
      </c>
      <c r="B1310" s="1">
        <v>45472</v>
      </c>
      <c r="C1310">
        <v>1105.3399999999999</v>
      </c>
      <c r="D1310" t="s">
        <v>35525</v>
      </c>
      <c r="E1310" t="s">
        <v>35527</v>
      </c>
      <c r="F1310" t="s">
        <v>16954</v>
      </c>
    </row>
    <row r="1311" spans="1:6">
      <c r="A1311" t="s">
        <v>31833</v>
      </c>
      <c r="B1311" s="1">
        <v>44953</v>
      </c>
      <c r="C1311">
        <v>853.41</v>
      </c>
      <c r="D1311" t="s">
        <v>35526</v>
      </c>
      <c r="E1311" t="s">
        <v>35528</v>
      </c>
      <c r="F1311" t="s">
        <v>16758</v>
      </c>
    </row>
    <row r="1312" spans="1:6">
      <c r="A1312" t="s">
        <v>31834</v>
      </c>
      <c r="B1312" s="1">
        <v>44980</v>
      </c>
      <c r="C1312">
        <v>954.63</v>
      </c>
      <c r="D1312" t="s">
        <v>35524</v>
      </c>
      <c r="E1312" t="s">
        <v>35527</v>
      </c>
      <c r="F1312" t="s">
        <v>18352</v>
      </c>
    </row>
    <row r="1313" spans="1:6">
      <c r="A1313" t="s">
        <v>31835</v>
      </c>
      <c r="B1313" s="1">
        <v>45254</v>
      </c>
      <c r="C1313">
        <v>638.64</v>
      </c>
      <c r="D1313" t="s">
        <v>35524</v>
      </c>
      <c r="E1313" t="s">
        <v>35528</v>
      </c>
      <c r="F1313" t="s">
        <v>16237</v>
      </c>
    </row>
    <row r="1314" spans="1:6">
      <c r="A1314" t="s">
        <v>31836</v>
      </c>
      <c r="B1314" s="1">
        <v>44969</v>
      </c>
      <c r="C1314">
        <v>153.87</v>
      </c>
      <c r="D1314" t="s">
        <v>35524</v>
      </c>
      <c r="E1314" t="s">
        <v>35527</v>
      </c>
      <c r="F1314" t="s">
        <v>17473</v>
      </c>
    </row>
    <row r="1315" spans="1:6">
      <c r="A1315" t="s">
        <v>31837</v>
      </c>
      <c r="B1315" s="1">
        <v>44875</v>
      </c>
      <c r="C1315">
        <v>522.33000000000004</v>
      </c>
      <c r="D1315" t="s">
        <v>35524</v>
      </c>
      <c r="E1315" t="s">
        <v>35528</v>
      </c>
      <c r="F1315" t="s">
        <v>18962</v>
      </c>
    </row>
    <row r="1316" spans="1:6">
      <c r="A1316" t="s">
        <v>31838</v>
      </c>
      <c r="B1316" s="1">
        <v>44692</v>
      </c>
      <c r="C1316">
        <v>347.75</v>
      </c>
      <c r="D1316" t="s">
        <v>35525</v>
      </c>
      <c r="E1316" t="s">
        <v>35527</v>
      </c>
      <c r="F1316" t="s">
        <v>17343</v>
      </c>
    </row>
    <row r="1317" spans="1:6">
      <c r="A1317" t="s">
        <v>31839</v>
      </c>
      <c r="B1317" s="1">
        <v>45546</v>
      </c>
      <c r="C1317">
        <v>1001.6</v>
      </c>
      <c r="D1317" t="s">
        <v>35525</v>
      </c>
      <c r="E1317" t="s">
        <v>35527</v>
      </c>
      <c r="F1317" t="s">
        <v>20452</v>
      </c>
    </row>
    <row r="1318" spans="1:6">
      <c r="A1318" t="s">
        <v>31840</v>
      </c>
      <c r="B1318" s="1">
        <v>45570</v>
      </c>
      <c r="C1318">
        <v>797.52</v>
      </c>
      <c r="D1318" t="s">
        <v>35524</v>
      </c>
      <c r="E1318" t="s">
        <v>35527</v>
      </c>
      <c r="F1318" t="s">
        <v>19505</v>
      </c>
    </row>
    <row r="1319" spans="1:6">
      <c r="A1319" t="s">
        <v>31841</v>
      </c>
      <c r="B1319" s="1">
        <v>45222</v>
      </c>
      <c r="C1319">
        <v>662.21</v>
      </c>
      <c r="D1319" t="s">
        <v>35526</v>
      </c>
      <c r="E1319" t="s">
        <v>35527</v>
      </c>
      <c r="F1319" t="s">
        <v>18209</v>
      </c>
    </row>
    <row r="1320" spans="1:6">
      <c r="A1320" t="s">
        <v>31842</v>
      </c>
      <c r="B1320" s="1">
        <v>44687</v>
      </c>
      <c r="C1320">
        <v>811.51</v>
      </c>
      <c r="D1320" t="s">
        <v>35525</v>
      </c>
      <c r="E1320" t="s">
        <v>35528</v>
      </c>
      <c r="F1320" t="s">
        <v>19094</v>
      </c>
    </row>
    <row r="1321" spans="1:6">
      <c r="A1321" t="s">
        <v>31843</v>
      </c>
      <c r="B1321" s="1">
        <v>44706</v>
      </c>
      <c r="C1321">
        <v>344.6</v>
      </c>
      <c r="D1321" t="s">
        <v>35526</v>
      </c>
      <c r="E1321" t="s">
        <v>35527</v>
      </c>
      <c r="F1321" t="s">
        <v>16028</v>
      </c>
    </row>
    <row r="1322" spans="1:6">
      <c r="A1322" t="s">
        <v>31844</v>
      </c>
      <c r="B1322" s="1">
        <v>44799</v>
      </c>
      <c r="C1322">
        <v>1166.06</v>
      </c>
      <c r="D1322" t="s">
        <v>35525</v>
      </c>
      <c r="E1322" t="s">
        <v>35528</v>
      </c>
      <c r="F1322" t="s">
        <v>19578</v>
      </c>
    </row>
    <row r="1323" spans="1:6">
      <c r="A1323" t="s">
        <v>31845</v>
      </c>
      <c r="B1323" s="1">
        <v>45269</v>
      </c>
      <c r="C1323">
        <v>995.53</v>
      </c>
      <c r="D1323" t="s">
        <v>35524</v>
      </c>
      <c r="E1323" t="s">
        <v>35527</v>
      </c>
      <c r="F1323" t="s">
        <v>16689</v>
      </c>
    </row>
    <row r="1324" spans="1:6">
      <c r="A1324" t="s">
        <v>31846</v>
      </c>
      <c r="B1324" s="1">
        <v>45443</v>
      </c>
      <c r="C1324">
        <v>1216.82</v>
      </c>
      <c r="D1324" t="s">
        <v>35525</v>
      </c>
      <c r="E1324" t="s">
        <v>35528</v>
      </c>
      <c r="F1324" t="s">
        <v>18834</v>
      </c>
    </row>
    <row r="1325" spans="1:6">
      <c r="A1325" t="s">
        <v>31847</v>
      </c>
      <c r="B1325" s="1">
        <v>45133</v>
      </c>
      <c r="C1325">
        <v>387.63</v>
      </c>
      <c r="D1325" t="s">
        <v>35525</v>
      </c>
      <c r="E1325" t="s">
        <v>35527</v>
      </c>
      <c r="F1325" t="s">
        <v>16267</v>
      </c>
    </row>
    <row r="1326" spans="1:6">
      <c r="A1326" t="s">
        <v>31848</v>
      </c>
      <c r="B1326" s="1">
        <v>45475</v>
      </c>
      <c r="C1326">
        <v>999.29</v>
      </c>
      <c r="D1326" t="s">
        <v>35526</v>
      </c>
      <c r="E1326" t="s">
        <v>35527</v>
      </c>
      <c r="F1326" t="s">
        <v>15860</v>
      </c>
    </row>
    <row r="1327" spans="1:6">
      <c r="A1327" t="s">
        <v>31849</v>
      </c>
      <c r="B1327" s="1">
        <v>44929</v>
      </c>
      <c r="C1327">
        <v>1009.12</v>
      </c>
      <c r="D1327" t="s">
        <v>35525</v>
      </c>
      <c r="E1327" t="s">
        <v>35528</v>
      </c>
      <c r="F1327" t="s">
        <v>18318</v>
      </c>
    </row>
    <row r="1328" spans="1:6">
      <c r="A1328" t="s">
        <v>31850</v>
      </c>
      <c r="B1328" s="1">
        <v>45578</v>
      </c>
      <c r="C1328">
        <v>1320.89</v>
      </c>
      <c r="D1328" t="s">
        <v>35526</v>
      </c>
      <c r="E1328" t="s">
        <v>35527</v>
      </c>
      <c r="F1328" t="s">
        <v>16836</v>
      </c>
    </row>
    <row r="1329" spans="1:6">
      <c r="A1329" t="s">
        <v>31851</v>
      </c>
      <c r="B1329" s="1">
        <v>44890</v>
      </c>
      <c r="C1329">
        <v>1203.06</v>
      </c>
      <c r="D1329" t="s">
        <v>35525</v>
      </c>
      <c r="E1329" t="s">
        <v>35528</v>
      </c>
      <c r="F1329" t="s">
        <v>18478</v>
      </c>
    </row>
    <row r="1330" spans="1:6">
      <c r="A1330" t="s">
        <v>31852</v>
      </c>
      <c r="B1330" s="1">
        <v>45258</v>
      </c>
      <c r="C1330">
        <v>1234.72</v>
      </c>
      <c r="D1330" t="s">
        <v>35525</v>
      </c>
      <c r="E1330" t="s">
        <v>35527</v>
      </c>
      <c r="F1330" t="s">
        <v>18758</v>
      </c>
    </row>
    <row r="1331" spans="1:6">
      <c r="A1331" t="s">
        <v>31853</v>
      </c>
      <c r="B1331" s="1">
        <v>45377</v>
      </c>
      <c r="C1331">
        <v>614.47</v>
      </c>
      <c r="D1331" t="s">
        <v>35526</v>
      </c>
      <c r="E1331" t="s">
        <v>35527</v>
      </c>
      <c r="F1331" t="s">
        <v>19618</v>
      </c>
    </row>
    <row r="1332" spans="1:6">
      <c r="A1332" t="s">
        <v>31854</v>
      </c>
      <c r="B1332" s="1">
        <v>45393</v>
      </c>
      <c r="C1332">
        <v>409.58</v>
      </c>
      <c r="D1332" t="s">
        <v>35525</v>
      </c>
      <c r="E1332" t="s">
        <v>35527</v>
      </c>
      <c r="F1332" t="s">
        <v>16863</v>
      </c>
    </row>
    <row r="1333" spans="1:6">
      <c r="A1333" t="s">
        <v>31855</v>
      </c>
      <c r="B1333" s="1">
        <v>45202</v>
      </c>
      <c r="C1333">
        <v>1062.42</v>
      </c>
      <c r="D1333" t="s">
        <v>35525</v>
      </c>
      <c r="E1333" t="s">
        <v>35528</v>
      </c>
      <c r="F1333" t="s">
        <v>17970</v>
      </c>
    </row>
    <row r="1334" spans="1:6">
      <c r="A1334" t="s">
        <v>31856</v>
      </c>
      <c r="B1334" s="1">
        <v>45574</v>
      </c>
      <c r="C1334">
        <v>868.16</v>
      </c>
      <c r="D1334" t="s">
        <v>35526</v>
      </c>
      <c r="E1334" t="s">
        <v>35528</v>
      </c>
      <c r="F1334" t="s">
        <v>18682</v>
      </c>
    </row>
    <row r="1335" spans="1:6">
      <c r="A1335" t="s">
        <v>31857</v>
      </c>
      <c r="B1335" s="1">
        <v>44950</v>
      </c>
      <c r="C1335">
        <v>571.04999999999995</v>
      </c>
      <c r="D1335" t="s">
        <v>35525</v>
      </c>
      <c r="E1335" t="s">
        <v>35527</v>
      </c>
      <c r="F1335" t="s">
        <v>20466</v>
      </c>
    </row>
    <row r="1336" spans="1:6">
      <c r="A1336" t="s">
        <v>31858</v>
      </c>
      <c r="B1336" s="1">
        <v>44617</v>
      </c>
      <c r="C1336">
        <v>207.7</v>
      </c>
      <c r="D1336" t="s">
        <v>35526</v>
      </c>
      <c r="E1336" t="s">
        <v>35528</v>
      </c>
      <c r="F1336" t="s">
        <v>17429</v>
      </c>
    </row>
    <row r="1337" spans="1:6">
      <c r="A1337" t="s">
        <v>31859</v>
      </c>
      <c r="B1337" s="1">
        <v>44862</v>
      </c>
      <c r="C1337">
        <v>380.7</v>
      </c>
      <c r="D1337" t="s">
        <v>35526</v>
      </c>
      <c r="E1337" t="s">
        <v>35528</v>
      </c>
      <c r="F1337" t="s">
        <v>18806</v>
      </c>
    </row>
    <row r="1338" spans="1:6">
      <c r="A1338" t="s">
        <v>31860</v>
      </c>
      <c r="B1338" s="1">
        <v>45275</v>
      </c>
      <c r="C1338">
        <v>1193.95</v>
      </c>
      <c r="D1338" t="s">
        <v>35524</v>
      </c>
      <c r="E1338" t="s">
        <v>35528</v>
      </c>
      <c r="F1338" t="s">
        <v>17360</v>
      </c>
    </row>
    <row r="1339" spans="1:6">
      <c r="A1339" t="s">
        <v>31861</v>
      </c>
      <c r="B1339" s="1">
        <v>44682</v>
      </c>
      <c r="C1339">
        <v>526.64</v>
      </c>
      <c r="D1339" t="s">
        <v>35524</v>
      </c>
      <c r="E1339" t="s">
        <v>35528</v>
      </c>
      <c r="F1339" t="s">
        <v>19630</v>
      </c>
    </row>
    <row r="1340" spans="1:6">
      <c r="A1340" t="s">
        <v>31862</v>
      </c>
      <c r="B1340" s="1">
        <v>45133</v>
      </c>
      <c r="C1340">
        <v>983.66</v>
      </c>
      <c r="D1340" t="s">
        <v>35525</v>
      </c>
      <c r="E1340" t="s">
        <v>35528</v>
      </c>
      <c r="F1340" t="s">
        <v>16817</v>
      </c>
    </row>
    <row r="1341" spans="1:6">
      <c r="A1341" t="s">
        <v>31863</v>
      </c>
      <c r="B1341" s="1">
        <v>44713</v>
      </c>
      <c r="C1341">
        <v>1242.8599999999999</v>
      </c>
      <c r="D1341" t="s">
        <v>35525</v>
      </c>
      <c r="E1341" t="s">
        <v>35527</v>
      </c>
      <c r="F1341" t="s">
        <v>18206</v>
      </c>
    </row>
    <row r="1342" spans="1:6">
      <c r="A1342" t="s">
        <v>31864</v>
      </c>
      <c r="B1342" s="1">
        <v>44870</v>
      </c>
      <c r="C1342">
        <v>709.06</v>
      </c>
      <c r="D1342" t="s">
        <v>35526</v>
      </c>
      <c r="E1342" t="s">
        <v>35527</v>
      </c>
      <c r="F1342" t="s">
        <v>18686</v>
      </c>
    </row>
    <row r="1343" spans="1:6">
      <c r="A1343" t="s">
        <v>31865</v>
      </c>
      <c r="B1343" s="1">
        <v>45469</v>
      </c>
      <c r="C1343">
        <v>300.68</v>
      </c>
      <c r="D1343" t="s">
        <v>35526</v>
      </c>
      <c r="E1343" t="s">
        <v>35527</v>
      </c>
      <c r="F1343" t="s">
        <v>19554</v>
      </c>
    </row>
    <row r="1344" spans="1:6">
      <c r="A1344" t="s">
        <v>31866</v>
      </c>
      <c r="B1344" s="1">
        <v>45281</v>
      </c>
      <c r="C1344">
        <v>432.64</v>
      </c>
      <c r="D1344" t="s">
        <v>35524</v>
      </c>
      <c r="E1344" t="s">
        <v>35528</v>
      </c>
      <c r="F1344" t="s">
        <v>17511</v>
      </c>
    </row>
    <row r="1345" spans="1:6">
      <c r="A1345" t="s">
        <v>31867</v>
      </c>
      <c r="B1345" s="1">
        <v>44929</v>
      </c>
      <c r="C1345">
        <v>519.02</v>
      </c>
      <c r="D1345" t="s">
        <v>35525</v>
      </c>
      <c r="E1345" t="s">
        <v>35528</v>
      </c>
      <c r="F1345" t="s">
        <v>18211</v>
      </c>
    </row>
    <row r="1346" spans="1:6">
      <c r="A1346" t="s">
        <v>31868</v>
      </c>
      <c r="B1346" s="1">
        <v>45398</v>
      </c>
      <c r="C1346">
        <v>981.98</v>
      </c>
      <c r="D1346" t="s">
        <v>35526</v>
      </c>
      <c r="E1346" t="s">
        <v>35527</v>
      </c>
      <c r="F1346" t="s">
        <v>15619</v>
      </c>
    </row>
    <row r="1347" spans="1:6">
      <c r="A1347" t="s">
        <v>31869</v>
      </c>
      <c r="B1347" s="1">
        <v>45102</v>
      </c>
      <c r="C1347">
        <v>1087.48</v>
      </c>
      <c r="D1347" t="s">
        <v>35526</v>
      </c>
      <c r="E1347" t="s">
        <v>35528</v>
      </c>
      <c r="F1347" t="s">
        <v>17224</v>
      </c>
    </row>
    <row r="1348" spans="1:6">
      <c r="A1348" t="s">
        <v>31870</v>
      </c>
      <c r="B1348" s="1">
        <v>45219</v>
      </c>
      <c r="C1348">
        <v>1354.87</v>
      </c>
      <c r="D1348" t="s">
        <v>35526</v>
      </c>
      <c r="E1348" t="s">
        <v>35527</v>
      </c>
      <c r="F1348" t="s">
        <v>16194</v>
      </c>
    </row>
    <row r="1349" spans="1:6">
      <c r="A1349" t="s">
        <v>31871</v>
      </c>
      <c r="B1349" s="1">
        <v>44877</v>
      </c>
      <c r="C1349">
        <v>854.7</v>
      </c>
      <c r="D1349" t="s">
        <v>35525</v>
      </c>
      <c r="E1349" t="s">
        <v>35528</v>
      </c>
      <c r="F1349" t="s">
        <v>19829</v>
      </c>
    </row>
    <row r="1350" spans="1:6">
      <c r="A1350" t="s">
        <v>31872</v>
      </c>
      <c r="B1350" s="1">
        <v>45173</v>
      </c>
      <c r="C1350">
        <v>437.25</v>
      </c>
      <c r="D1350" t="s">
        <v>35526</v>
      </c>
      <c r="E1350" t="s">
        <v>35528</v>
      </c>
      <c r="F1350" t="s">
        <v>16117</v>
      </c>
    </row>
    <row r="1351" spans="1:6">
      <c r="A1351" t="s">
        <v>31873</v>
      </c>
      <c r="B1351" s="1">
        <v>44643</v>
      </c>
      <c r="C1351">
        <v>767.84</v>
      </c>
      <c r="D1351" t="s">
        <v>35526</v>
      </c>
      <c r="E1351" t="s">
        <v>35528</v>
      </c>
      <c r="F1351" t="s">
        <v>17276</v>
      </c>
    </row>
    <row r="1352" spans="1:6">
      <c r="A1352" t="s">
        <v>31874</v>
      </c>
      <c r="B1352" s="1">
        <v>45523</v>
      </c>
      <c r="C1352">
        <v>352.57</v>
      </c>
      <c r="D1352" t="s">
        <v>35525</v>
      </c>
      <c r="E1352" t="s">
        <v>35527</v>
      </c>
      <c r="F1352" t="s">
        <v>19799</v>
      </c>
    </row>
    <row r="1353" spans="1:6">
      <c r="A1353" t="s">
        <v>31875</v>
      </c>
      <c r="B1353" s="1">
        <v>44697</v>
      </c>
      <c r="C1353">
        <v>258.14999999999998</v>
      </c>
      <c r="D1353" t="s">
        <v>35526</v>
      </c>
      <c r="E1353" t="s">
        <v>35528</v>
      </c>
      <c r="F1353" t="s">
        <v>17872</v>
      </c>
    </row>
    <row r="1354" spans="1:6">
      <c r="A1354" t="s">
        <v>31876</v>
      </c>
      <c r="B1354" s="1">
        <v>45287</v>
      </c>
      <c r="C1354">
        <v>1496.12</v>
      </c>
      <c r="D1354" t="s">
        <v>35526</v>
      </c>
      <c r="E1354" t="s">
        <v>35527</v>
      </c>
      <c r="F1354" t="s">
        <v>20316</v>
      </c>
    </row>
    <row r="1355" spans="1:6">
      <c r="A1355" t="s">
        <v>31877</v>
      </c>
      <c r="B1355" s="1">
        <v>45284</v>
      </c>
      <c r="C1355">
        <v>307.64</v>
      </c>
      <c r="D1355" t="s">
        <v>35525</v>
      </c>
      <c r="E1355" t="s">
        <v>35527</v>
      </c>
      <c r="F1355" t="s">
        <v>18491</v>
      </c>
    </row>
    <row r="1356" spans="1:6">
      <c r="A1356" t="s">
        <v>31878</v>
      </c>
      <c r="B1356" s="1">
        <v>44682</v>
      </c>
      <c r="C1356">
        <v>512.59</v>
      </c>
      <c r="D1356" t="s">
        <v>35526</v>
      </c>
      <c r="E1356" t="s">
        <v>35528</v>
      </c>
      <c r="F1356" t="s">
        <v>15967</v>
      </c>
    </row>
    <row r="1357" spans="1:6">
      <c r="A1357" t="s">
        <v>31879</v>
      </c>
      <c r="B1357" s="1">
        <v>45156</v>
      </c>
      <c r="C1357">
        <v>1148.1500000000001</v>
      </c>
      <c r="D1357" t="s">
        <v>35526</v>
      </c>
      <c r="E1357" t="s">
        <v>35527</v>
      </c>
      <c r="F1357" t="s">
        <v>16187</v>
      </c>
    </row>
    <row r="1358" spans="1:6">
      <c r="A1358" t="s">
        <v>31880</v>
      </c>
      <c r="B1358" s="1">
        <v>45208</v>
      </c>
      <c r="C1358">
        <v>171.37</v>
      </c>
      <c r="D1358" t="s">
        <v>35526</v>
      </c>
      <c r="E1358" t="s">
        <v>35528</v>
      </c>
      <c r="F1358" t="s">
        <v>18212</v>
      </c>
    </row>
    <row r="1359" spans="1:6">
      <c r="A1359" t="s">
        <v>31881</v>
      </c>
      <c r="B1359" s="1">
        <v>44711</v>
      </c>
      <c r="C1359">
        <v>1090.4100000000001</v>
      </c>
      <c r="D1359" t="s">
        <v>35525</v>
      </c>
      <c r="E1359" t="s">
        <v>35527</v>
      </c>
      <c r="F1359" t="s">
        <v>19175</v>
      </c>
    </row>
    <row r="1360" spans="1:6">
      <c r="A1360" t="s">
        <v>31882</v>
      </c>
      <c r="B1360" s="1">
        <v>44752</v>
      </c>
      <c r="C1360">
        <v>880.49</v>
      </c>
      <c r="D1360" t="s">
        <v>35526</v>
      </c>
      <c r="E1360" t="s">
        <v>35527</v>
      </c>
      <c r="F1360" t="s">
        <v>18714</v>
      </c>
    </row>
    <row r="1361" spans="1:6">
      <c r="A1361" t="s">
        <v>31883</v>
      </c>
      <c r="B1361" s="1">
        <v>45384</v>
      </c>
      <c r="C1361">
        <v>838.12</v>
      </c>
      <c r="D1361" t="s">
        <v>35524</v>
      </c>
      <c r="E1361" t="s">
        <v>35528</v>
      </c>
      <c r="F1361" t="s">
        <v>16167</v>
      </c>
    </row>
    <row r="1362" spans="1:6">
      <c r="A1362" t="s">
        <v>31884</v>
      </c>
      <c r="B1362" s="1">
        <v>45390</v>
      </c>
      <c r="C1362">
        <v>1377.71</v>
      </c>
      <c r="D1362" t="s">
        <v>35524</v>
      </c>
      <c r="E1362" t="s">
        <v>35527</v>
      </c>
      <c r="F1362" t="s">
        <v>18977</v>
      </c>
    </row>
    <row r="1363" spans="1:6">
      <c r="A1363" t="s">
        <v>31885</v>
      </c>
      <c r="B1363" s="1">
        <v>44601</v>
      </c>
      <c r="C1363">
        <v>451.94</v>
      </c>
      <c r="D1363" t="s">
        <v>35524</v>
      </c>
      <c r="E1363" t="s">
        <v>35527</v>
      </c>
      <c r="F1363" t="s">
        <v>19016</v>
      </c>
    </row>
    <row r="1364" spans="1:6">
      <c r="A1364" t="s">
        <v>31886</v>
      </c>
      <c r="B1364" s="1">
        <v>45305</v>
      </c>
      <c r="C1364">
        <v>949.68</v>
      </c>
      <c r="D1364" t="s">
        <v>35525</v>
      </c>
      <c r="E1364" t="s">
        <v>35528</v>
      </c>
      <c r="F1364" t="s">
        <v>17546</v>
      </c>
    </row>
    <row r="1365" spans="1:6">
      <c r="A1365" t="s">
        <v>31887</v>
      </c>
      <c r="B1365" s="1">
        <v>45333</v>
      </c>
      <c r="C1365">
        <v>158.32</v>
      </c>
      <c r="D1365" t="s">
        <v>35525</v>
      </c>
      <c r="E1365" t="s">
        <v>35528</v>
      </c>
      <c r="F1365" t="s">
        <v>19511</v>
      </c>
    </row>
    <row r="1366" spans="1:6">
      <c r="A1366" t="s">
        <v>31888</v>
      </c>
      <c r="B1366" s="1">
        <v>44745</v>
      </c>
      <c r="C1366">
        <v>1325.86</v>
      </c>
      <c r="D1366" t="s">
        <v>35525</v>
      </c>
      <c r="E1366" t="s">
        <v>35527</v>
      </c>
      <c r="F1366" t="s">
        <v>20190</v>
      </c>
    </row>
    <row r="1367" spans="1:6">
      <c r="A1367" t="s">
        <v>31889</v>
      </c>
      <c r="B1367" s="1">
        <v>45631</v>
      </c>
      <c r="C1367">
        <v>1104.4000000000001</v>
      </c>
      <c r="D1367" t="s">
        <v>35525</v>
      </c>
      <c r="E1367" t="s">
        <v>35527</v>
      </c>
      <c r="F1367" t="s">
        <v>18409</v>
      </c>
    </row>
    <row r="1368" spans="1:6">
      <c r="A1368" t="s">
        <v>31890</v>
      </c>
      <c r="B1368" s="1">
        <v>44723</v>
      </c>
      <c r="C1368">
        <v>427.32</v>
      </c>
      <c r="D1368" t="s">
        <v>35526</v>
      </c>
      <c r="E1368" t="s">
        <v>35527</v>
      </c>
      <c r="F1368" t="s">
        <v>18428</v>
      </c>
    </row>
    <row r="1369" spans="1:6">
      <c r="A1369" t="s">
        <v>31891</v>
      </c>
      <c r="B1369" s="1">
        <v>45072</v>
      </c>
      <c r="C1369">
        <v>641.61</v>
      </c>
      <c r="D1369" t="s">
        <v>35524</v>
      </c>
      <c r="E1369" t="s">
        <v>35528</v>
      </c>
      <c r="F1369" t="s">
        <v>15725</v>
      </c>
    </row>
    <row r="1370" spans="1:6">
      <c r="A1370" t="s">
        <v>31892</v>
      </c>
      <c r="B1370" s="1">
        <v>45433</v>
      </c>
      <c r="C1370">
        <v>267.13</v>
      </c>
      <c r="D1370" t="s">
        <v>35526</v>
      </c>
      <c r="E1370" t="s">
        <v>35527</v>
      </c>
      <c r="F1370" t="s">
        <v>19389</v>
      </c>
    </row>
    <row r="1371" spans="1:6">
      <c r="A1371" t="s">
        <v>31893</v>
      </c>
      <c r="B1371" s="1">
        <v>44847</v>
      </c>
      <c r="C1371">
        <v>1078.1199999999999</v>
      </c>
      <c r="D1371" t="s">
        <v>35524</v>
      </c>
      <c r="E1371" t="s">
        <v>35528</v>
      </c>
      <c r="F1371" t="s">
        <v>17965</v>
      </c>
    </row>
    <row r="1372" spans="1:6">
      <c r="A1372" t="s">
        <v>31894</v>
      </c>
      <c r="B1372" s="1">
        <v>45427</v>
      </c>
      <c r="C1372">
        <v>540.62</v>
      </c>
      <c r="D1372" t="s">
        <v>35526</v>
      </c>
      <c r="E1372" t="s">
        <v>35527</v>
      </c>
      <c r="F1372" t="s">
        <v>17804</v>
      </c>
    </row>
    <row r="1373" spans="1:6">
      <c r="A1373" t="s">
        <v>31895</v>
      </c>
      <c r="B1373" s="1">
        <v>45521</v>
      </c>
      <c r="C1373">
        <v>1286.28</v>
      </c>
      <c r="D1373" t="s">
        <v>35526</v>
      </c>
      <c r="E1373" t="s">
        <v>35528</v>
      </c>
      <c r="F1373" t="s">
        <v>15780</v>
      </c>
    </row>
    <row r="1374" spans="1:6">
      <c r="A1374" t="s">
        <v>31896</v>
      </c>
      <c r="B1374" s="1">
        <v>45201</v>
      </c>
      <c r="C1374">
        <v>1491.13</v>
      </c>
      <c r="D1374" t="s">
        <v>35524</v>
      </c>
      <c r="E1374" t="s">
        <v>35528</v>
      </c>
      <c r="F1374" t="s">
        <v>17275</v>
      </c>
    </row>
    <row r="1375" spans="1:6">
      <c r="A1375" t="s">
        <v>31897</v>
      </c>
      <c r="B1375" s="1">
        <v>45610</v>
      </c>
      <c r="C1375">
        <v>316.22000000000003</v>
      </c>
      <c r="D1375" t="s">
        <v>35526</v>
      </c>
      <c r="E1375" t="s">
        <v>35527</v>
      </c>
      <c r="F1375" t="s">
        <v>19870</v>
      </c>
    </row>
    <row r="1376" spans="1:6">
      <c r="A1376" t="s">
        <v>31898</v>
      </c>
      <c r="B1376" s="1">
        <v>45379</v>
      </c>
      <c r="C1376">
        <v>160.24</v>
      </c>
      <c r="D1376" t="s">
        <v>35524</v>
      </c>
      <c r="E1376" t="s">
        <v>35528</v>
      </c>
      <c r="F1376" t="s">
        <v>16683</v>
      </c>
    </row>
    <row r="1377" spans="1:6">
      <c r="A1377" t="s">
        <v>31899</v>
      </c>
      <c r="B1377" s="1">
        <v>45642</v>
      </c>
      <c r="C1377">
        <v>175</v>
      </c>
      <c r="D1377" t="s">
        <v>35526</v>
      </c>
      <c r="E1377" t="s">
        <v>35527</v>
      </c>
      <c r="F1377" t="s">
        <v>18340</v>
      </c>
    </row>
    <row r="1378" spans="1:6">
      <c r="A1378" t="s">
        <v>31900</v>
      </c>
      <c r="B1378" s="1">
        <v>44826</v>
      </c>
      <c r="C1378">
        <v>173.06</v>
      </c>
      <c r="D1378" t="s">
        <v>35525</v>
      </c>
      <c r="E1378" t="s">
        <v>35527</v>
      </c>
      <c r="F1378" t="s">
        <v>15937</v>
      </c>
    </row>
    <row r="1379" spans="1:6">
      <c r="A1379" t="s">
        <v>31901</v>
      </c>
      <c r="B1379" s="1">
        <v>44748</v>
      </c>
      <c r="C1379">
        <v>805.26</v>
      </c>
      <c r="D1379" t="s">
        <v>35524</v>
      </c>
      <c r="E1379" t="s">
        <v>35528</v>
      </c>
      <c r="F1379" t="s">
        <v>17729</v>
      </c>
    </row>
    <row r="1380" spans="1:6">
      <c r="A1380" t="s">
        <v>31902</v>
      </c>
      <c r="B1380" s="1">
        <v>44942</v>
      </c>
      <c r="C1380">
        <v>665.71</v>
      </c>
      <c r="D1380" t="s">
        <v>35526</v>
      </c>
      <c r="E1380" t="s">
        <v>35527</v>
      </c>
      <c r="F1380" t="s">
        <v>19100</v>
      </c>
    </row>
    <row r="1381" spans="1:6">
      <c r="A1381" t="s">
        <v>31903</v>
      </c>
      <c r="B1381" s="1">
        <v>45636</v>
      </c>
      <c r="C1381">
        <v>691.63</v>
      </c>
      <c r="D1381" t="s">
        <v>35525</v>
      </c>
      <c r="E1381" t="s">
        <v>35527</v>
      </c>
      <c r="F1381" t="s">
        <v>19130</v>
      </c>
    </row>
    <row r="1382" spans="1:6">
      <c r="A1382" t="s">
        <v>31904</v>
      </c>
      <c r="B1382" s="1">
        <v>45121</v>
      </c>
      <c r="C1382">
        <v>1279.68</v>
      </c>
      <c r="D1382" t="s">
        <v>35525</v>
      </c>
      <c r="E1382" t="s">
        <v>35527</v>
      </c>
      <c r="F1382" t="s">
        <v>16312</v>
      </c>
    </row>
    <row r="1383" spans="1:6">
      <c r="A1383" t="s">
        <v>31905</v>
      </c>
      <c r="B1383" s="1">
        <v>45335</v>
      </c>
      <c r="C1383">
        <v>1220.31</v>
      </c>
      <c r="D1383" t="s">
        <v>35525</v>
      </c>
      <c r="E1383" t="s">
        <v>35527</v>
      </c>
      <c r="F1383" t="s">
        <v>18951</v>
      </c>
    </row>
    <row r="1384" spans="1:6">
      <c r="A1384" t="s">
        <v>31906</v>
      </c>
      <c r="B1384" s="1">
        <v>44866</v>
      </c>
      <c r="C1384">
        <v>886.71</v>
      </c>
      <c r="D1384" t="s">
        <v>35524</v>
      </c>
      <c r="E1384" t="s">
        <v>35527</v>
      </c>
      <c r="F1384" t="s">
        <v>19551</v>
      </c>
    </row>
    <row r="1385" spans="1:6">
      <c r="A1385" t="s">
        <v>31907</v>
      </c>
      <c r="B1385" s="1">
        <v>44899</v>
      </c>
      <c r="C1385">
        <v>1296.32</v>
      </c>
      <c r="D1385" t="s">
        <v>35524</v>
      </c>
      <c r="E1385" t="s">
        <v>35528</v>
      </c>
      <c r="F1385" t="s">
        <v>17306</v>
      </c>
    </row>
    <row r="1386" spans="1:6">
      <c r="A1386" t="s">
        <v>31908</v>
      </c>
      <c r="B1386" s="1">
        <v>44566</v>
      </c>
      <c r="C1386">
        <v>912.31</v>
      </c>
      <c r="D1386" t="s">
        <v>35525</v>
      </c>
      <c r="E1386" t="s">
        <v>35527</v>
      </c>
      <c r="F1386" t="s">
        <v>16418</v>
      </c>
    </row>
    <row r="1387" spans="1:6">
      <c r="A1387" t="s">
        <v>31909</v>
      </c>
      <c r="B1387" s="1">
        <v>44696</v>
      </c>
      <c r="C1387">
        <v>370.53</v>
      </c>
      <c r="D1387" t="s">
        <v>35526</v>
      </c>
      <c r="E1387" t="s">
        <v>35528</v>
      </c>
      <c r="F1387" t="s">
        <v>18844</v>
      </c>
    </row>
    <row r="1388" spans="1:6">
      <c r="A1388" t="s">
        <v>31910</v>
      </c>
      <c r="B1388" s="1">
        <v>44619</v>
      </c>
      <c r="C1388">
        <v>1084</v>
      </c>
      <c r="D1388" t="s">
        <v>35524</v>
      </c>
      <c r="E1388" t="s">
        <v>35528</v>
      </c>
      <c r="F1388" t="s">
        <v>16352</v>
      </c>
    </row>
    <row r="1389" spans="1:6">
      <c r="A1389" t="s">
        <v>31911</v>
      </c>
      <c r="B1389" s="1">
        <v>44758</v>
      </c>
      <c r="C1389">
        <v>1482.87</v>
      </c>
      <c r="D1389" t="s">
        <v>35526</v>
      </c>
      <c r="E1389" t="s">
        <v>35527</v>
      </c>
      <c r="F1389" t="s">
        <v>18261</v>
      </c>
    </row>
    <row r="1390" spans="1:6">
      <c r="A1390" t="s">
        <v>31912</v>
      </c>
      <c r="B1390" s="1">
        <v>44995</v>
      </c>
      <c r="C1390">
        <v>1049.9100000000001</v>
      </c>
      <c r="D1390" t="s">
        <v>35525</v>
      </c>
      <c r="E1390" t="s">
        <v>35527</v>
      </c>
      <c r="F1390" t="s">
        <v>19660</v>
      </c>
    </row>
    <row r="1391" spans="1:6">
      <c r="A1391" t="s">
        <v>31913</v>
      </c>
      <c r="B1391" s="1">
        <v>44919</v>
      </c>
      <c r="C1391">
        <v>786.16</v>
      </c>
      <c r="D1391" t="s">
        <v>35525</v>
      </c>
      <c r="E1391" t="s">
        <v>35528</v>
      </c>
      <c r="F1391" t="s">
        <v>19245</v>
      </c>
    </row>
    <row r="1392" spans="1:6">
      <c r="A1392" t="s">
        <v>31914</v>
      </c>
      <c r="B1392" s="1">
        <v>45157</v>
      </c>
      <c r="C1392">
        <v>141.12</v>
      </c>
      <c r="D1392" t="s">
        <v>35524</v>
      </c>
      <c r="E1392" t="s">
        <v>35528</v>
      </c>
      <c r="F1392" t="s">
        <v>16135</v>
      </c>
    </row>
    <row r="1393" spans="1:6">
      <c r="A1393" t="s">
        <v>31915</v>
      </c>
      <c r="B1393" s="1">
        <v>44619</v>
      </c>
      <c r="C1393">
        <v>1081.23</v>
      </c>
      <c r="D1393" t="s">
        <v>35526</v>
      </c>
      <c r="E1393" t="s">
        <v>35528</v>
      </c>
      <c r="F1393" t="s">
        <v>19911</v>
      </c>
    </row>
    <row r="1394" spans="1:6">
      <c r="A1394" t="s">
        <v>31916</v>
      </c>
      <c r="B1394" s="1">
        <v>45356</v>
      </c>
      <c r="C1394">
        <v>616.21</v>
      </c>
      <c r="D1394" t="s">
        <v>35525</v>
      </c>
      <c r="E1394" t="s">
        <v>35527</v>
      </c>
      <c r="F1394" t="s">
        <v>19441</v>
      </c>
    </row>
    <row r="1395" spans="1:6">
      <c r="A1395" t="s">
        <v>31917</v>
      </c>
      <c r="B1395" s="1">
        <v>45031</v>
      </c>
      <c r="C1395">
        <v>1106.96</v>
      </c>
      <c r="D1395" t="s">
        <v>35524</v>
      </c>
      <c r="E1395" t="s">
        <v>35528</v>
      </c>
      <c r="F1395" t="s">
        <v>19768</v>
      </c>
    </row>
    <row r="1396" spans="1:6">
      <c r="A1396" t="s">
        <v>31918</v>
      </c>
      <c r="B1396" s="1">
        <v>45032</v>
      </c>
      <c r="C1396">
        <v>959.78</v>
      </c>
      <c r="D1396" t="s">
        <v>35525</v>
      </c>
      <c r="E1396" t="s">
        <v>35528</v>
      </c>
      <c r="F1396" t="s">
        <v>19123</v>
      </c>
    </row>
    <row r="1397" spans="1:6">
      <c r="A1397" t="s">
        <v>31919</v>
      </c>
      <c r="B1397" s="1">
        <v>45488</v>
      </c>
      <c r="C1397">
        <v>85.03</v>
      </c>
      <c r="D1397" t="s">
        <v>35524</v>
      </c>
      <c r="E1397" t="s">
        <v>35528</v>
      </c>
      <c r="F1397" t="s">
        <v>20029</v>
      </c>
    </row>
    <row r="1398" spans="1:6">
      <c r="A1398" t="s">
        <v>31920</v>
      </c>
      <c r="B1398" s="1">
        <v>44833</v>
      </c>
      <c r="C1398">
        <v>1269.29</v>
      </c>
      <c r="D1398" t="s">
        <v>35524</v>
      </c>
      <c r="E1398" t="s">
        <v>35527</v>
      </c>
      <c r="F1398" t="s">
        <v>16347</v>
      </c>
    </row>
    <row r="1399" spans="1:6">
      <c r="A1399" t="s">
        <v>31921</v>
      </c>
      <c r="B1399" s="1">
        <v>45289</v>
      </c>
      <c r="C1399">
        <v>1350.25</v>
      </c>
      <c r="D1399" t="s">
        <v>35525</v>
      </c>
      <c r="E1399" t="s">
        <v>35528</v>
      </c>
      <c r="F1399" t="s">
        <v>17751</v>
      </c>
    </row>
    <row r="1400" spans="1:6">
      <c r="A1400" t="s">
        <v>31922</v>
      </c>
      <c r="B1400" s="1">
        <v>45451</v>
      </c>
      <c r="C1400">
        <v>804.3</v>
      </c>
      <c r="D1400" t="s">
        <v>35524</v>
      </c>
      <c r="E1400" t="s">
        <v>35527</v>
      </c>
      <c r="F1400" t="s">
        <v>17126</v>
      </c>
    </row>
    <row r="1401" spans="1:6">
      <c r="A1401" t="s">
        <v>31923</v>
      </c>
      <c r="B1401" s="1">
        <v>44608</v>
      </c>
      <c r="C1401">
        <v>1301.18</v>
      </c>
      <c r="D1401" t="s">
        <v>35525</v>
      </c>
      <c r="E1401" t="s">
        <v>35527</v>
      </c>
      <c r="F1401" t="s">
        <v>16399</v>
      </c>
    </row>
    <row r="1402" spans="1:6">
      <c r="A1402" t="s">
        <v>31924</v>
      </c>
      <c r="B1402" s="1">
        <v>44895</v>
      </c>
      <c r="C1402">
        <v>526.33000000000004</v>
      </c>
      <c r="D1402" t="s">
        <v>35524</v>
      </c>
      <c r="E1402" t="s">
        <v>35527</v>
      </c>
      <c r="F1402" t="s">
        <v>20360</v>
      </c>
    </row>
    <row r="1403" spans="1:6">
      <c r="A1403" t="s">
        <v>31925</v>
      </c>
      <c r="B1403" s="1">
        <v>45261</v>
      </c>
      <c r="C1403">
        <v>354.36</v>
      </c>
      <c r="D1403" t="s">
        <v>35525</v>
      </c>
      <c r="E1403" t="s">
        <v>35528</v>
      </c>
      <c r="F1403" t="s">
        <v>17879</v>
      </c>
    </row>
    <row r="1404" spans="1:6">
      <c r="A1404" t="s">
        <v>31926</v>
      </c>
      <c r="B1404" s="1">
        <v>45240</v>
      </c>
      <c r="C1404">
        <v>422.5</v>
      </c>
      <c r="D1404" t="s">
        <v>35524</v>
      </c>
      <c r="E1404" t="s">
        <v>35528</v>
      </c>
      <c r="F1404" t="s">
        <v>19692</v>
      </c>
    </row>
    <row r="1405" spans="1:6">
      <c r="A1405" t="s">
        <v>31927</v>
      </c>
      <c r="B1405" s="1">
        <v>44997</v>
      </c>
      <c r="C1405">
        <v>1006.22</v>
      </c>
      <c r="D1405" t="s">
        <v>35524</v>
      </c>
      <c r="E1405" t="s">
        <v>35528</v>
      </c>
      <c r="F1405" t="s">
        <v>19749</v>
      </c>
    </row>
    <row r="1406" spans="1:6">
      <c r="A1406" t="s">
        <v>31928</v>
      </c>
      <c r="B1406" s="1">
        <v>45480</v>
      </c>
      <c r="C1406">
        <v>609.85</v>
      </c>
      <c r="D1406" t="s">
        <v>35525</v>
      </c>
      <c r="E1406" t="s">
        <v>35528</v>
      </c>
      <c r="F1406" t="s">
        <v>19639</v>
      </c>
    </row>
    <row r="1407" spans="1:6">
      <c r="A1407" t="s">
        <v>31929</v>
      </c>
      <c r="B1407" s="1">
        <v>45473</v>
      </c>
      <c r="C1407">
        <v>681.62</v>
      </c>
      <c r="D1407" t="s">
        <v>35525</v>
      </c>
      <c r="E1407" t="s">
        <v>35528</v>
      </c>
      <c r="F1407" t="s">
        <v>16042</v>
      </c>
    </row>
    <row r="1408" spans="1:6">
      <c r="A1408" t="s">
        <v>31930</v>
      </c>
      <c r="B1408" s="1">
        <v>45085</v>
      </c>
      <c r="C1408">
        <v>577.92999999999995</v>
      </c>
      <c r="D1408" t="s">
        <v>35525</v>
      </c>
      <c r="E1408" t="s">
        <v>35528</v>
      </c>
      <c r="F1408" t="s">
        <v>18914</v>
      </c>
    </row>
    <row r="1409" spans="1:6">
      <c r="A1409" t="s">
        <v>31931</v>
      </c>
      <c r="B1409" s="1">
        <v>45413</v>
      </c>
      <c r="C1409">
        <v>438.16</v>
      </c>
      <c r="D1409" t="s">
        <v>35525</v>
      </c>
      <c r="E1409" t="s">
        <v>35528</v>
      </c>
      <c r="F1409" t="s">
        <v>16982</v>
      </c>
    </row>
    <row r="1410" spans="1:6">
      <c r="A1410" t="s">
        <v>31932</v>
      </c>
      <c r="B1410" s="1">
        <v>45206</v>
      </c>
      <c r="C1410">
        <v>727.8</v>
      </c>
      <c r="D1410" t="s">
        <v>35525</v>
      </c>
      <c r="E1410" t="s">
        <v>35528</v>
      </c>
      <c r="F1410" t="s">
        <v>18275</v>
      </c>
    </row>
    <row r="1411" spans="1:6">
      <c r="A1411" t="s">
        <v>31933</v>
      </c>
      <c r="B1411" s="1">
        <v>45440</v>
      </c>
      <c r="C1411">
        <v>218.05</v>
      </c>
      <c r="D1411" t="s">
        <v>35526</v>
      </c>
      <c r="E1411" t="s">
        <v>35528</v>
      </c>
      <c r="F1411" t="s">
        <v>15968</v>
      </c>
    </row>
    <row r="1412" spans="1:6">
      <c r="A1412" t="s">
        <v>31934</v>
      </c>
      <c r="B1412" s="1">
        <v>45520</v>
      </c>
      <c r="C1412">
        <v>1265.98</v>
      </c>
      <c r="D1412" t="s">
        <v>35525</v>
      </c>
      <c r="E1412" t="s">
        <v>35527</v>
      </c>
      <c r="F1412" t="s">
        <v>15724</v>
      </c>
    </row>
    <row r="1413" spans="1:6">
      <c r="A1413" t="s">
        <v>31935</v>
      </c>
      <c r="B1413" s="1">
        <v>44666</v>
      </c>
      <c r="C1413">
        <v>201.78</v>
      </c>
      <c r="D1413" t="s">
        <v>35526</v>
      </c>
      <c r="E1413" t="s">
        <v>35527</v>
      </c>
      <c r="F1413" t="s">
        <v>18465</v>
      </c>
    </row>
    <row r="1414" spans="1:6">
      <c r="A1414" t="s">
        <v>31936</v>
      </c>
      <c r="B1414" s="1">
        <v>44838</v>
      </c>
      <c r="C1414">
        <v>321.56</v>
      </c>
      <c r="D1414" t="s">
        <v>35525</v>
      </c>
      <c r="E1414" t="s">
        <v>35528</v>
      </c>
      <c r="F1414" t="s">
        <v>18722</v>
      </c>
    </row>
    <row r="1415" spans="1:6">
      <c r="A1415" t="s">
        <v>31937</v>
      </c>
      <c r="B1415" s="1">
        <v>44722</v>
      </c>
      <c r="C1415">
        <v>568.96</v>
      </c>
      <c r="D1415" t="s">
        <v>35525</v>
      </c>
      <c r="E1415" t="s">
        <v>35527</v>
      </c>
      <c r="F1415" t="s">
        <v>17045</v>
      </c>
    </row>
    <row r="1416" spans="1:6">
      <c r="A1416" t="s">
        <v>31938</v>
      </c>
      <c r="B1416" s="1">
        <v>45413</v>
      </c>
      <c r="C1416">
        <v>1203.99</v>
      </c>
      <c r="D1416" t="s">
        <v>35524</v>
      </c>
      <c r="E1416" t="s">
        <v>35528</v>
      </c>
      <c r="F1416" t="s">
        <v>16712</v>
      </c>
    </row>
    <row r="1417" spans="1:6">
      <c r="A1417" t="s">
        <v>31939</v>
      </c>
      <c r="B1417" s="1">
        <v>44975</v>
      </c>
      <c r="C1417">
        <v>669.79</v>
      </c>
      <c r="D1417" t="s">
        <v>35526</v>
      </c>
      <c r="E1417" t="s">
        <v>35528</v>
      </c>
      <c r="F1417" t="s">
        <v>16068</v>
      </c>
    </row>
    <row r="1418" spans="1:6">
      <c r="A1418" t="s">
        <v>31940</v>
      </c>
      <c r="B1418" s="1">
        <v>44744</v>
      </c>
      <c r="C1418">
        <v>60.71</v>
      </c>
      <c r="D1418" t="s">
        <v>35524</v>
      </c>
      <c r="E1418" t="s">
        <v>35527</v>
      </c>
      <c r="F1418" t="s">
        <v>19155</v>
      </c>
    </row>
    <row r="1419" spans="1:6">
      <c r="A1419" t="s">
        <v>31941</v>
      </c>
      <c r="B1419" s="1">
        <v>44766</v>
      </c>
      <c r="C1419">
        <v>576.35</v>
      </c>
      <c r="D1419" t="s">
        <v>35525</v>
      </c>
      <c r="E1419" t="s">
        <v>35528</v>
      </c>
      <c r="F1419" t="s">
        <v>17499</v>
      </c>
    </row>
    <row r="1420" spans="1:6">
      <c r="A1420" t="s">
        <v>31942</v>
      </c>
      <c r="B1420" s="1">
        <v>45072</v>
      </c>
      <c r="C1420">
        <v>181.07</v>
      </c>
      <c r="D1420" t="s">
        <v>35524</v>
      </c>
      <c r="E1420" t="s">
        <v>35528</v>
      </c>
      <c r="F1420" t="s">
        <v>19227</v>
      </c>
    </row>
    <row r="1421" spans="1:6">
      <c r="A1421" t="s">
        <v>31943</v>
      </c>
      <c r="B1421" s="1">
        <v>45460</v>
      </c>
      <c r="C1421">
        <v>779.82</v>
      </c>
      <c r="D1421" t="s">
        <v>35524</v>
      </c>
      <c r="E1421" t="s">
        <v>35527</v>
      </c>
      <c r="F1421" t="s">
        <v>20202</v>
      </c>
    </row>
    <row r="1422" spans="1:6">
      <c r="A1422" t="s">
        <v>31944</v>
      </c>
      <c r="B1422" s="1">
        <v>45141</v>
      </c>
      <c r="C1422">
        <v>342.91</v>
      </c>
      <c r="D1422" t="s">
        <v>35526</v>
      </c>
      <c r="E1422" t="s">
        <v>35527</v>
      </c>
      <c r="F1422" t="s">
        <v>17404</v>
      </c>
    </row>
    <row r="1423" spans="1:6">
      <c r="A1423" t="s">
        <v>31945</v>
      </c>
      <c r="B1423" s="1">
        <v>44573</v>
      </c>
      <c r="C1423">
        <v>288.2</v>
      </c>
      <c r="D1423" t="s">
        <v>35526</v>
      </c>
      <c r="E1423" t="s">
        <v>35528</v>
      </c>
      <c r="F1423" t="s">
        <v>17322</v>
      </c>
    </row>
    <row r="1424" spans="1:6">
      <c r="A1424" t="s">
        <v>31946</v>
      </c>
      <c r="B1424" s="1">
        <v>45252</v>
      </c>
      <c r="C1424">
        <v>344.88</v>
      </c>
      <c r="D1424" t="s">
        <v>35524</v>
      </c>
      <c r="E1424" t="s">
        <v>35527</v>
      </c>
      <c r="F1424" t="s">
        <v>17390</v>
      </c>
    </row>
    <row r="1425" spans="1:6">
      <c r="A1425" t="s">
        <v>31947</v>
      </c>
      <c r="B1425" s="1">
        <v>44784</v>
      </c>
      <c r="C1425">
        <v>1133.74</v>
      </c>
      <c r="D1425" t="s">
        <v>35526</v>
      </c>
      <c r="E1425" t="s">
        <v>35528</v>
      </c>
      <c r="F1425" t="s">
        <v>17870</v>
      </c>
    </row>
    <row r="1426" spans="1:6">
      <c r="A1426" t="s">
        <v>31948</v>
      </c>
      <c r="B1426" s="1">
        <v>44830</v>
      </c>
      <c r="C1426">
        <v>1408.16</v>
      </c>
      <c r="D1426" t="s">
        <v>35524</v>
      </c>
      <c r="E1426" t="s">
        <v>35527</v>
      </c>
      <c r="F1426" t="s">
        <v>17853</v>
      </c>
    </row>
    <row r="1427" spans="1:6">
      <c r="A1427" t="s">
        <v>31949</v>
      </c>
      <c r="B1427" s="1">
        <v>44843</v>
      </c>
      <c r="C1427">
        <v>1041.1400000000001</v>
      </c>
      <c r="D1427" t="s">
        <v>35524</v>
      </c>
      <c r="E1427" t="s">
        <v>35528</v>
      </c>
      <c r="F1427" t="s">
        <v>19807</v>
      </c>
    </row>
    <row r="1428" spans="1:6">
      <c r="A1428" t="s">
        <v>31950</v>
      </c>
      <c r="B1428" s="1">
        <v>44927</v>
      </c>
      <c r="C1428">
        <v>66.180000000000007</v>
      </c>
      <c r="D1428" t="s">
        <v>35524</v>
      </c>
      <c r="E1428" t="s">
        <v>35527</v>
      </c>
      <c r="F1428" t="s">
        <v>15704</v>
      </c>
    </row>
    <row r="1429" spans="1:6">
      <c r="A1429" t="s">
        <v>31951</v>
      </c>
      <c r="B1429" s="1">
        <v>44564</v>
      </c>
      <c r="C1429">
        <v>372.67</v>
      </c>
      <c r="D1429" t="s">
        <v>35524</v>
      </c>
      <c r="E1429" t="s">
        <v>35528</v>
      </c>
      <c r="F1429" t="s">
        <v>16601</v>
      </c>
    </row>
    <row r="1430" spans="1:6">
      <c r="A1430" t="s">
        <v>31952</v>
      </c>
      <c r="B1430" s="1">
        <v>45476</v>
      </c>
      <c r="C1430">
        <v>426.54</v>
      </c>
      <c r="D1430" t="s">
        <v>35524</v>
      </c>
      <c r="E1430" t="s">
        <v>35527</v>
      </c>
      <c r="F1430" t="s">
        <v>18033</v>
      </c>
    </row>
    <row r="1431" spans="1:6">
      <c r="A1431" t="s">
        <v>31953</v>
      </c>
      <c r="B1431" s="1">
        <v>45320</v>
      </c>
      <c r="C1431">
        <v>1442.05</v>
      </c>
      <c r="D1431" t="s">
        <v>35526</v>
      </c>
      <c r="E1431" t="s">
        <v>35527</v>
      </c>
      <c r="F1431" t="s">
        <v>16469</v>
      </c>
    </row>
    <row r="1432" spans="1:6">
      <c r="A1432" t="s">
        <v>31954</v>
      </c>
      <c r="B1432" s="1">
        <v>45042</v>
      </c>
      <c r="C1432">
        <v>361.48</v>
      </c>
      <c r="D1432" t="s">
        <v>35525</v>
      </c>
      <c r="E1432" t="s">
        <v>35527</v>
      </c>
      <c r="F1432" t="s">
        <v>19326</v>
      </c>
    </row>
    <row r="1433" spans="1:6">
      <c r="A1433" t="s">
        <v>31955</v>
      </c>
      <c r="B1433" s="1">
        <v>45614</v>
      </c>
      <c r="C1433">
        <v>56.26</v>
      </c>
      <c r="D1433" t="s">
        <v>35526</v>
      </c>
      <c r="E1433" t="s">
        <v>35527</v>
      </c>
      <c r="F1433" t="s">
        <v>15519</v>
      </c>
    </row>
    <row r="1434" spans="1:6">
      <c r="A1434" t="s">
        <v>31956</v>
      </c>
      <c r="B1434" s="1">
        <v>44615</v>
      </c>
      <c r="C1434">
        <v>1347.94</v>
      </c>
      <c r="D1434" t="s">
        <v>35525</v>
      </c>
      <c r="E1434" t="s">
        <v>35527</v>
      </c>
      <c r="F1434" t="s">
        <v>18784</v>
      </c>
    </row>
    <row r="1435" spans="1:6">
      <c r="A1435" t="s">
        <v>31957</v>
      </c>
      <c r="B1435" s="1">
        <v>44874</v>
      </c>
      <c r="C1435">
        <v>72.61</v>
      </c>
      <c r="D1435" t="s">
        <v>35525</v>
      </c>
      <c r="E1435" t="s">
        <v>35527</v>
      </c>
      <c r="F1435" t="s">
        <v>18537</v>
      </c>
    </row>
    <row r="1436" spans="1:6">
      <c r="A1436" t="s">
        <v>31958</v>
      </c>
      <c r="B1436" s="1">
        <v>45050</v>
      </c>
      <c r="C1436">
        <v>716.01</v>
      </c>
      <c r="D1436" t="s">
        <v>35526</v>
      </c>
      <c r="E1436" t="s">
        <v>35527</v>
      </c>
      <c r="F1436" t="s">
        <v>16978</v>
      </c>
    </row>
    <row r="1437" spans="1:6">
      <c r="A1437" t="s">
        <v>31959</v>
      </c>
      <c r="B1437" s="1">
        <v>44830</v>
      </c>
      <c r="C1437">
        <v>943.77</v>
      </c>
      <c r="D1437" t="s">
        <v>35525</v>
      </c>
      <c r="E1437" t="s">
        <v>35527</v>
      </c>
      <c r="F1437" t="s">
        <v>16605</v>
      </c>
    </row>
    <row r="1438" spans="1:6">
      <c r="A1438" t="s">
        <v>31960</v>
      </c>
      <c r="B1438" s="1">
        <v>45240</v>
      </c>
      <c r="C1438">
        <v>1405.56</v>
      </c>
      <c r="D1438" t="s">
        <v>35525</v>
      </c>
      <c r="E1438" t="s">
        <v>35527</v>
      </c>
      <c r="F1438" t="s">
        <v>19242</v>
      </c>
    </row>
    <row r="1439" spans="1:6">
      <c r="A1439" t="s">
        <v>31961</v>
      </c>
      <c r="B1439" s="1">
        <v>45212</v>
      </c>
      <c r="C1439">
        <v>296.83999999999997</v>
      </c>
      <c r="D1439" t="s">
        <v>35524</v>
      </c>
      <c r="E1439" t="s">
        <v>35527</v>
      </c>
      <c r="F1439" t="s">
        <v>17002</v>
      </c>
    </row>
    <row r="1440" spans="1:6">
      <c r="A1440" t="s">
        <v>31962</v>
      </c>
      <c r="B1440" s="1">
        <v>45542</v>
      </c>
      <c r="C1440">
        <v>92.45</v>
      </c>
      <c r="D1440" t="s">
        <v>35524</v>
      </c>
      <c r="E1440" t="s">
        <v>35527</v>
      </c>
      <c r="F1440" t="s">
        <v>19878</v>
      </c>
    </row>
    <row r="1441" spans="1:6">
      <c r="A1441" t="s">
        <v>31963</v>
      </c>
      <c r="B1441" s="1">
        <v>45589</v>
      </c>
      <c r="C1441">
        <v>1496.51</v>
      </c>
      <c r="D1441" t="s">
        <v>35524</v>
      </c>
      <c r="E1441" t="s">
        <v>35527</v>
      </c>
      <c r="F1441" t="s">
        <v>16894</v>
      </c>
    </row>
    <row r="1442" spans="1:6">
      <c r="A1442" t="s">
        <v>31964</v>
      </c>
      <c r="B1442" s="1">
        <v>44762</v>
      </c>
      <c r="C1442">
        <v>1041.31</v>
      </c>
      <c r="D1442" t="s">
        <v>35525</v>
      </c>
      <c r="E1442" t="s">
        <v>35527</v>
      </c>
      <c r="F1442" t="s">
        <v>19863</v>
      </c>
    </row>
    <row r="1443" spans="1:6">
      <c r="A1443" t="s">
        <v>31965</v>
      </c>
      <c r="B1443" s="1">
        <v>44658</v>
      </c>
      <c r="C1443">
        <v>912.48</v>
      </c>
      <c r="D1443" t="s">
        <v>35524</v>
      </c>
      <c r="E1443" t="s">
        <v>35528</v>
      </c>
      <c r="F1443" t="s">
        <v>18036</v>
      </c>
    </row>
    <row r="1444" spans="1:6">
      <c r="A1444" t="s">
        <v>31966</v>
      </c>
      <c r="B1444" s="1">
        <v>45469</v>
      </c>
      <c r="C1444">
        <v>201.61</v>
      </c>
      <c r="D1444" t="s">
        <v>35526</v>
      </c>
      <c r="E1444" t="s">
        <v>35528</v>
      </c>
      <c r="F1444" t="s">
        <v>16500</v>
      </c>
    </row>
    <row r="1445" spans="1:6">
      <c r="A1445" t="s">
        <v>31967</v>
      </c>
      <c r="B1445" s="1">
        <v>45590</v>
      </c>
      <c r="C1445">
        <v>1352.78</v>
      </c>
      <c r="D1445" t="s">
        <v>35524</v>
      </c>
      <c r="E1445" t="s">
        <v>35528</v>
      </c>
      <c r="F1445" t="s">
        <v>18744</v>
      </c>
    </row>
    <row r="1446" spans="1:6">
      <c r="A1446" t="s">
        <v>31968</v>
      </c>
      <c r="B1446" s="1">
        <v>45608</v>
      </c>
      <c r="C1446">
        <v>1356.65</v>
      </c>
      <c r="D1446" t="s">
        <v>35526</v>
      </c>
      <c r="E1446" t="s">
        <v>35528</v>
      </c>
      <c r="F1446" t="s">
        <v>16192</v>
      </c>
    </row>
    <row r="1447" spans="1:6">
      <c r="A1447" t="s">
        <v>31969</v>
      </c>
      <c r="B1447" s="1">
        <v>45415</v>
      </c>
      <c r="C1447">
        <v>1255.45</v>
      </c>
      <c r="D1447" t="s">
        <v>35525</v>
      </c>
      <c r="E1447" t="s">
        <v>35527</v>
      </c>
      <c r="F1447" t="s">
        <v>18631</v>
      </c>
    </row>
    <row r="1448" spans="1:6">
      <c r="A1448" t="s">
        <v>31970</v>
      </c>
      <c r="B1448" s="1">
        <v>44927</v>
      </c>
      <c r="C1448">
        <v>258.31</v>
      </c>
      <c r="D1448" t="s">
        <v>35525</v>
      </c>
      <c r="E1448" t="s">
        <v>35528</v>
      </c>
      <c r="F1448" t="s">
        <v>17031</v>
      </c>
    </row>
    <row r="1449" spans="1:6">
      <c r="A1449" t="s">
        <v>31971</v>
      </c>
      <c r="B1449" s="1">
        <v>44999</v>
      </c>
      <c r="C1449">
        <v>1173.56</v>
      </c>
      <c r="D1449" t="s">
        <v>35525</v>
      </c>
      <c r="E1449" t="s">
        <v>35528</v>
      </c>
      <c r="F1449" t="s">
        <v>17569</v>
      </c>
    </row>
    <row r="1450" spans="1:6">
      <c r="A1450" t="s">
        <v>31972</v>
      </c>
      <c r="B1450" s="1">
        <v>45179</v>
      </c>
      <c r="C1450">
        <v>154.55000000000001</v>
      </c>
      <c r="D1450" t="s">
        <v>35526</v>
      </c>
      <c r="E1450" t="s">
        <v>35528</v>
      </c>
      <c r="F1450" t="s">
        <v>17149</v>
      </c>
    </row>
    <row r="1451" spans="1:6">
      <c r="A1451" t="s">
        <v>31973</v>
      </c>
      <c r="B1451" s="1">
        <v>44592</v>
      </c>
      <c r="C1451">
        <v>309.68</v>
      </c>
      <c r="D1451" t="s">
        <v>35524</v>
      </c>
      <c r="E1451" t="s">
        <v>35528</v>
      </c>
      <c r="F1451" t="s">
        <v>16520</v>
      </c>
    </row>
    <row r="1452" spans="1:6">
      <c r="A1452" t="s">
        <v>31974</v>
      </c>
      <c r="B1452" s="1">
        <v>45569</v>
      </c>
      <c r="C1452">
        <v>1224.96</v>
      </c>
      <c r="D1452" t="s">
        <v>35525</v>
      </c>
      <c r="E1452" t="s">
        <v>35528</v>
      </c>
      <c r="F1452" t="s">
        <v>18116</v>
      </c>
    </row>
    <row r="1453" spans="1:6">
      <c r="A1453" t="s">
        <v>31975</v>
      </c>
      <c r="B1453" s="1">
        <v>44869</v>
      </c>
      <c r="C1453">
        <v>290.98</v>
      </c>
      <c r="D1453" t="s">
        <v>35526</v>
      </c>
      <c r="E1453" t="s">
        <v>35528</v>
      </c>
      <c r="F1453" t="s">
        <v>19485</v>
      </c>
    </row>
    <row r="1454" spans="1:6">
      <c r="A1454" t="s">
        <v>31976</v>
      </c>
      <c r="B1454" s="1">
        <v>44876</v>
      </c>
      <c r="C1454">
        <v>584.38</v>
      </c>
      <c r="D1454" t="s">
        <v>35525</v>
      </c>
      <c r="E1454" t="s">
        <v>35528</v>
      </c>
      <c r="F1454" t="s">
        <v>19970</v>
      </c>
    </row>
    <row r="1455" spans="1:6">
      <c r="A1455" t="s">
        <v>31977</v>
      </c>
      <c r="B1455" s="1">
        <v>45145</v>
      </c>
      <c r="C1455">
        <v>771.8</v>
      </c>
      <c r="D1455" t="s">
        <v>35526</v>
      </c>
      <c r="E1455" t="s">
        <v>35528</v>
      </c>
      <c r="F1455" t="s">
        <v>16304</v>
      </c>
    </row>
    <row r="1456" spans="1:6">
      <c r="A1456" t="s">
        <v>31978</v>
      </c>
      <c r="B1456" s="1">
        <v>44595</v>
      </c>
      <c r="C1456">
        <v>1360.81</v>
      </c>
      <c r="D1456" t="s">
        <v>35524</v>
      </c>
      <c r="E1456" t="s">
        <v>35527</v>
      </c>
      <c r="F1456" t="s">
        <v>15614</v>
      </c>
    </row>
    <row r="1457" spans="1:6">
      <c r="A1457" t="s">
        <v>31979</v>
      </c>
      <c r="B1457" s="1">
        <v>45593</v>
      </c>
      <c r="C1457">
        <v>1125.8399999999999</v>
      </c>
      <c r="D1457" t="s">
        <v>35525</v>
      </c>
      <c r="E1457" t="s">
        <v>35527</v>
      </c>
      <c r="F1457" t="s">
        <v>16405</v>
      </c>
    </row>
    <row r="1458" spans="1:6">
      <c r="A1458" t="s">
        <v>31980</v>
      </c>
      <c r="B1458" s="1">
        <v>45225</v>
      </c>
      <c r="C1458">
        <v>935.04</v>
      </c>
      <c r="D1458" t="s">
        <v>35524</v>
      </c>
      <c r="E1458" t="s">
        <v>35528</v>
      </c>
      <c r="F1458" t="s">
        <v>19901</v>
      </c>
    </row>
    <row r="1459" spans="1:6">
      <c r="A1459" t="s">
        <v>31981</v>
      </c>
      <c r="B1459" s="1">
        <v>45381</v>
      </c>
      <c r="C1459">
        <v>873.74</v>
      </c>
      <c r="D1459" t="s">
        <v>35524</v>
      </c>
      <c r="E1459" t="s">
        <v>35528</v>
      </c>
      <c r="F1459" t="s">
        <v>18304</v>
      </c>
    </row>
    <row r="1460" spans="1:6">
      <c r="A1460" t="s">
        <v>31982</v>
      </c>
      <c r="B1460" s="1">
        <v>45201</v>
      </c>
      <c r="C1460">
        <v>583.61</v>
      </c>
      <c r="D1460" t="s">
        <v>35525</v>
      </c>
      <c r="E1460" t="s">
        <v>35527</v>
      </c>
      <c r="F1460" t="s">
        <v>19282</v>
      </c>
    </row>
    <row r="1461" spans="1:6">
      <c r="A1461" t="s">
        <v>31983</v>
      </c>
      <c r="B1461" s="1">
        <v>45056</v>
      </c>
      <c r="C1461">
        <v>313.99</v>
      </c>
      <c r="D1461" t="s">
        <v>35524</v>
      </c>
      <c r="E1461" t="s">
        <v>35527</v>
      </c>
      <c r="F1461" t="s">
        <v>20158</v>
      </c>
    </row>
    <row r="1462" spans="1:6">
      <c r="A1462" t="s">
        <v>31984</v>
      </c>
      <c r="B1462" s="1">
        <v>45608</v>
      </c>
      <c r="C1462">
        <v>1393.1</v>
      </c>
      <c r="D1462" t="s">
        <v>35526</v>
      </c>
      <c r="E1462" t="s">
        <v>35528</v>
      </c>
      <c r="F1462" t="s">
        <v>17791</v>
      </c>
    </row>
    <row r="1463" spans="1:6">
      <c r="A1463" t="s">
        <v>31985</v>
      </c>
      <c r="B1463" s="1">
        <v>44609</v>
      </c>
      <c r="C1463">
        <v>221.99</v>
      </c>
      <c r="D1463" t="s">
        <v>35525</v>
      </c>
      <c r="E1463" t="s">
        <v>35528</v>
      </c>
      <c r="F1463" t="s">
        <v>16352</v>
      </c>
    </row>
    <row r="1464" spans="1:6">
      <c r="A1464" t="s">
        <v>31986</v>
      </c>
      <c r="B1464" s="1">
        <v>45014</v>
      </c>
      <c r="C1464">
        <v>684.54</v>
      </c>
      <c r="D1464" t="s">
        <v>35524</v>
      </c>
      <c r="E1464" t="s">
        <v>35527</v>
      </c>
      <c r="F1464" t="s">
        <v>18057</v>
      </c>
    </row>
    <row r="1465" spans="1:6">
      <c r="A1465" t="s">
        <v>31987</v>
      </c>
      <c r="B1465" s="1">
        <v>45593</v>
      </c>
      <c r="C1465">
        <v>790.89</v>
      </c>
      <c r="D1465" t="s">
        <v>35526</v>
      </c>
      <c r="E1465" t="s">
        <v>35528</v>
      </c>
      <c r="F1465" t="s">
        <v>19134</v>
      </c>
    </row>
    <row r="1466" spans="1:6">
      <c r="A1466" t="s">
        <v>31988</v>
      </c>
      <c r="B1466" s="1">
        <v>44946</v>
      </c>
      <c r="C1466">
        <v>237.54</v>
      </c>
      <c r="D1466" t="s">
        <v>35526</v>
      </c>
      <c r="E1466" t="s">
        <v>35528</v>
      </c>
      <c r="F1466" t="s">
        <v>17133</v>
      </c>
    </row>
    <row r="1467" spans="1:6">
      <c r="A1467" t="s">
        <v>31989</v>
      </c>
      <c r="B1467" s="1">
        <v>44797</v>
      </c>
      <c r="C1467">
        <v>706.42</v>
      </c>
      <c r="D1467" t="s">
        <v>35526</v>
      </c>
      <c r="E1467" t="s">
        <v>35528</v>
      </c>
      <c r="F1467" t="s">
        <v>16129</v>
      </c>
    </row>
    <row r="1468" spans="1:6">
      <c r="A1468" t="s">
        <v>31990</v>
      </c>
      <c r="B1468" s="1">
        <v>44883</v>
      </c>
      <c r="C1468">
        <v>52.3</v>
      </c>
      <c r="D1468" t="s">
        <v>35524</v>
      </c>
      <c r="E1468" t="s">
        <v>35527</v>
      </c>
      <c r="F1468" t="s">
        <v>16455</v>
      </c>
    </row>
    <row r="1469" spans="1:6">
      <c r="A1469" t="s">
        <v>31991</v>
      </c>
      <c r="B1469" s="1">
        <v>44860</v>
      </c>
      <c r="C1469">
        <v>643.03</v>
      </c>
      <c r="D1469" t="s">
        <v>35525</v>
      </c>
      <c r="E1469" t="s">
        <v>35528</v>
      </c>
      <c r="F1469" t="s">
        <v>17885</v>
      </c>
    </row>
    <row r="1470" spans="1:6">
      <c r="A1470" t="s">
        <v>31992</v>
      </c>
      <c r="B1470" s="1">
        <v>45467</v>
      </c>
      <c r="C1470">
        <v>727.95</v>
      </c>
      <c r="D1470" t="s">
        <v>35525</v>
      </c>
      <c r="E1470" t="s">
        <v>35528</v>
      </c>
      <c r="F1470" t="s">
        <v>19836</v>
      </c>
    </row>
    <row r="1471" spans="1:6">
      <c r="A1471" t="s">
        <v>31993</v>
      </c>
      <c r="B1471" s="1">
        <v>45498</v>
      </c>
      <c r="C1471">
        <v>427.57</v>
      </c>
      <c r="D1471" t="s">
        <v>35524</v>
      </c>
      <c r="E1471" t="s">
        <v>35528</v>
      </c>
      <c r="F1471" t="s">
        <v>18984</v>
      </c>
    </row>
    <row r="1472" spans="1:6">
      <c r="A1472" t="s">
        <v>31994</v>
      </c>
      <c r="B1472" s="1">
        <v>44723</v>
      </c>
      <c r="C1472">
        <v>1325.16</v>
      </c>
      <c r="D1472" t="s">
        <v>35524</v>
      </c>
      <c r="E1472" t="s">
        <v>35527</v>
      </c>
      <c r="F1472" t="s">
        <v>20356</v>
      </c>
    </row>
    <row r="1473" spans="1:6">
      <c r="A1473" t="s">
        <v>31995</v>
      </c>
      <c r="B1473" s="1">
        <v>45012</v>
      </c>
      <c r="C1473">
        <v>957.76</v>
      </c>
      <c r="D1473" t="s">
        <v>35526</v>
      </c>
      <c r="E1473" t="s">
        <v>35528</v>
      </c>
      <c r="F1473" t="s">
        <v>16291</v>
      </c>
    </row>
    <row r="1474" spans="1:6">
      <c r="A1474" t="s">
        <v>31996</v>
      </c>
      <c r="B1474" s="1">
        <v>45401</v>
      </c>
      <c r="C1474">
        <v>1144.01</v>
      </c>
      <c r="D1474" t="s">
        <v>35524</v>
      </c>
      <c r="E1474" t="s">
        <v>35527</v>
      </c>
      <c r="F1474" t="s">
        <v>19759</v>
      </c>
    </row>
    <row r="1475" spans="1:6">
      <c r="A1475" t="s">
        <v>31997</v>
      </c>
      <c r="B1475" s="1">
        <v>44865</v>
      </c>
      <c r="C1475">
        <v>1292.51</v>
      </c>
      <c r="D1475" t="s">
        <v>35525</v>
      </c>
      <c r="E1475" t="s">
        <v>35527</v>
      </c>
      <c r="F1475" t="s">
        <v>18457</v>
      </c>
    </row>
    <row r="1476" spans="1:6">
      <c r="A1476" t="s">
        <v>31998</v>
      </c>
      <c r="B1476" s="1">
        <v>45209</v>
      </c>
      <c r="C1476">
        <v>1058.74</v>
      </c>
      <c r="D1476" t="s">
        <v>35526</v>
      </c>
      <c r="E1476" t="s">
        <v>35528</v>
      </c>
      <c r="F1476" t="s">
        <v>18306</v>
      </c>
    </row>
    <row r="1477" spans="1:6">
      <c r="A1477" t="s">
        <v>31999</v>
      </c>
      <c r="B1477" s="1">
        <v>44566</v>
      </c>
      <c r="C1477">
        <v>1422.71</v>
      </c>
      <c r="D1477" t="s">
        <v>35526</v>
      </c>
      <c r="E1477" t="s">
        <v>35528</v>
      </c>
      <c r="F1477" t="s">
        <v>16012</v>
      </c>
    </row>
    <row r="1478" spans="1:6">
      <c r="A1478" t="s">
        <v>32000</v>
      </c>
      <c r="B1478" s="1">
        <v>45192</v>
      </c>
      <c r="C1478">
        <v>795.5</v>
      </c>
      <c r="D1478" t="s">
        <v>35526</v>
      </c>
      <c r="E1478" t="s">
        <v>35527</v>
      </c>
      <c r="F1478" t="s">
        <v>17713</v>
      </c>
    </row>
    <row r="1479" spans="1:6">
      <c r="A1479" t="s">
        <v>32001</v>
      </c>
      <c r="B1479" s="1">
        <v>45031</v>
      </c>
      <c r="C1479">
        <v>470.16</v>
      </c>
      <c r="D1479" t="s">
        <v>35524</v>
      </c>
      <c r="E1479" t="s">
        <v>35527</v>
      </c>
      <c r="F1479" t="s">
        <v>18017</v>
      </c>
    </row>
    <row r="1480" spans="1:6">
      <c r="A1480" t="s">
        <v>32002</v>
      </c>
      <c r="B1480" s="1">
        <v>44650</v>
      </c>
      <c r="C1480">
        <v>839.79</v>
      </c>
      <c r="D1480" t="s">
        <v>35525</v>
      </c>
      <c r="E1480" t="s">
        <v>35527</v>
      </c>
      <c r="F1480" t="s">
        <v>15522</v>
      </c>
    </row>
    <row r="1481" spans="1:6">
      <c r="A1481" t="s">
        <v>32003</v>
      </c>
      <c r="B1481" s="1">
        <v>44682</v>
      </c>
      <c r="C1481">
        <v>833.55</v>
      </c>
      <c r="D1481" t="s">
        <v>35524</v>
      </c>
      <c r="E1481" t="s">
        <v>35527</v>
      </c>
      <c r="F1481" t="s">
        <v>16218</v>
      </c>
    </row>
    <row r="1482" spans="1:6">
      <c r="A1482" t="s">
        <v>32004</v>
      </c>
      <c r="B1482" s="1">
        <v>44684</v>
      </c>
      <c r="C1482">
        <v>1440.14</v>
      </c>
      <c r="D1482" t="s">
        <v>35524</v>
      </c>
      <c r="E1482" t="s">
        <v>35527</v>
      </c>
      <c r="F1482" t="s">
        <v>19147</v>
      </c>
    </row>
    <row r="1483" spans="1:6">
      <c r="A1483" t="s">
        <v>32005</v>
      </c>
      <c r="B1483" s="1">
        <v>45326</v>
      </c>
      <c r="C1483">
        <v>822.79</v>
      </c>
      <c r="D1483" t="s">
        <v>35524</v>
      </c>
      <c r="E1483" t="s">
        <v>35527</v>
      </c>
      <c r="F1483" t="s">
        <v>18786</v>
      </c>
    </row>
    <row r="1484" spans="1:6">
      <c r="A1484" t="s">
        <v>32006</v>
      </c>
      <c r="B1484" s="1">
        <v>45065</v>
      </c>
      <c r="C1484">
        <v>893.33</v>
      </c>
      <c r="D1484" t="s">
        <v>35525</v>
      </c>
      <c r="E1484" t="s">
        <v>35528</v>
      </c>
      <c r="F1484" t="s">
        <v>20432</v>
      </c>
    </row>
    <row r="1485" spans="1:6">
      <c r="A1485" t="s">
        <v>32007</v>
      </c>
      <c r="B1485" s="1">
        <v>45583</v>
      </c>
      <c r="C1485">
        <v>893.33</v>
      </c>
      <c r="D1485" t="s">
        <v>35524</v>
      </c>
      <c r="E1485" t="s">
        <v>35528</v>
      </c>
      <c r="F1485" t="s">
        <v>18659</v>
      </c>
    </row>
    <row r="1486" spans="1:6">
      <c r="A1486" t="s">
        <v>32008</v>
      </c>
      <c r="B1486" s="1">
        <v>45323</v>
      </c>
      <c r="C1486">
        <v>1381.12</v>
      </c>
      <c r="D1486" t="s">
        <v>35525</v>
      </c>
      <c r="E1486" t="s">
        <v>35528</v>
      </c>
      <c r="F1486" t="s">
        <v>18776</v>
      </c>
    </row>
    <row r="1487" spans="1:6">
      <c r="A1487" t="s">
        <v>32009</v>
      </c>
      <c r="B1487" s="1">
        <v>44700</v>
      </c>
      <c r="C1487">
        <v>1029.43</v>
      </c>
      <c r="D1487" t="s">
        <v>35526</v>
      </c>
      <c r="E1487" t="s">
        <v>35527</v>
      </c>
      <c r="F1487" t="s">
        <v>17981</v>
      </c>
    </row>
    <row r="1488" spans="1:6">
      <c r="A1488" t="s">
        <v>32010</v>
      </c>
      <c r="B1488" s="1">
        <v>44847</v>
      </c>
      <c r="C1488">
        <v>334.39</v>
      </c>
      <c r="D1488" t="s">
        <v>35526</v>
      </c>
      <c r="E1488" t="s">
        <v>35528</v>
      </c>
      <c r="F1488" t="s">
        <v>18239</v>
      </c>
    </row>
    <row r="1489" spans="1:6">
      <c r="A1489" t="s">
        <v>32011</v>
      </c>
      <c r="B1489" s="1">
        <v>45395</v>
      </c>
      <c r="C1489">
        <v>201.59</v>
      </c>
      <c r="D1489" t="s">
        <v>35525</v>
      </c>
      <c r="E1489" t="s">
        <v>35527</v>
      </c>
      <c r="F1489" t="s">
        <v>18751</v>
      </c>
    </row>
    <row r="1490" spans="1:6">
      <c r="A1490" t="s">
        <v>32012</v>
      </c>
      <c r="B1490" s="1">
        <v>44584</v>
      </c>
      <c r="C1490">
        <v>634.29999999999995</v>
      </c>
      <c r="D1490" t="s">
        <v>35524</v>
      </c>
      <c r="E1490" t="s">
        <v>35527</v>
      </c>
      <c r="F1490" t="s">
        <v>17782</v>
      </c>
    </row>
    <row r="1491" spans="1:6">
      <c r="A1491" t="s">
        <v>32013</v>
      </c>
      <c r="B1491" s="1">
        <v>44766</v>
      </c>
      <c r="C1491">
        <v>1051.06</v>
      </c>
      <c r="D1491" t="s">
        <v>35525</v>
      </c>
      <c r="E1491" t="s">
        <v>35527</v>
      </c>
      <c r="F1491" t="s">
        <v>18803</v>
      </c>
    </row>
    <row r="1492" spans="1:6">
      <c r="A1492" t="s">
        <v>32014</v>
      </c>
      <c r="B1492" s="1">
        <v>45334</v>
      </c>
      <c r="C1492">
        <v>829.43</v>
      </c>
      <c r="D1492" t="s">
        <v>35526</v>
      </c>
      <c r="E1492" t="s">
        <v>35527</v>
      </c>
      <c r="F1492" t="s">
        <v>16591</v>
      </c>
    </row>
    <row r="1493" spans="1:6">
      <c r="A1493" t="s">
        <v>32015</v>
      </c>
      <c r="B1493" s="1">
        <v>45405</v>
      </c>
      <c r="C1493">
        <v>784.52</v>
      </c>
      <c r="D1493" t="s">
        <v>35525</v>
      </c>
      <c r="E1493" t="s">
        <v>35527</v>
      </c>
      <c r="F1493" t="s">
        <v>16583</v>
      </c>
    </row>
    <row r="1494" spans="1:6">
      <c r="A1494" t="s">
        <v>32016</v>
      </c>
      <c r="B1494" s="1">
        <v>45383</v>
      </c>
      <c r="C1494">
        <v>302.27</v>
      </c>
      <c r="D1494" t="s">
        <v>35524</v>
      </c>
      <c r="E1494" t="s">
        <v>35527</v>
      </c>
      <c r="F1494" t="s">
        <v>20385</v>
      </c>
    </row>
    <row r="1495" spans="1:6">
      <c r="A1495" t="s">
        <v>32017</v>
      </c>
      <c r="B1495" s="1">
        <v>45399</v>
      </c>
      <c r="C1495">
        <v>1495.4</v>
      </c>
      <c r="D1495" t="s">
        <v>35524</v>
      </c>
      <c r="E1495" t="s">
        <v>35528</v>
      </c>
      <c r="F1495" t="s">
        <v>18005</v>
      </c>
    </row>
    <row r="1496" spans="1:6">
      <c r="A1496" t="s">
        <v>32018</v>
      </c>
      <c r="B1496" s="1">
        <v>44693</v>
      </c>
      <c r="C1496">
        <v>1467.07</v>
      </c>
      <c r="D1496" t="s">
        <v>35526</v>
      </c>
      <c r="E1496" t="s">
        <v>35528</v>
      </c>
      <c r="F1496" t="s">
        <v>15738</v>
      </c>
    </row>
    <row r="1497" spans="1:6">
      <c r="A1497" t="s">
        <v>32019</v>
      </c>
      <c r="B1497" s="1">
        <v>45003</v>
      </c>
      <c r="C1497">
        <v>639.91</v>
      </c>
      <c r="D1497" t="s">
        <v>35526</v>
      </c>
      <c r="E1497" t="s">
        <v>35527</v>
      </c>
      <c r="F1497" t="s">
        <v>15549</v>
      </c>
    </row>
    <row r="1498" spans="1:6">
      <c r="A1498" t="s">
        <v>32020</v>
      </c>
      <c r="B1498" s="1">
        <v>45020</v>
      </c>
      <c r="C1498">
        <v>762.52</v>
      </c>
      <c r="D1498" t="s">
        <v>35524</v>
      </c>
      <c r="E1498" t="s">
        <v>35527</v>
      </c>
      <c r="F1498" t="s">
        <v>16513</v>
      </c>
    </row>
    <row r="1499" spans="1:6">
      <c r="A1499" t="s">
        <v>32021</v>
      </c>
      <c r="B1499" s="1">
        <v>45075</v>
      </c>
      <c r="C1499">
        <v>1108.67</v>
      </c>
      <c r="D1499" t="s">
        <v>35526</v>
      </c>
      <c r="E1499" t="s">
        <v>35527</v>
      </c>
      <c r="F1499" t="s">
        <v>16661</v>
      </c>
    </row>
    <row r="1500" spans="1:6">
      <c r="A1500" t="s">
        <v>32022</v>
      </c>
      <c r="B1500" s="1">
        <v>45023</v>
      </c>
      <c r="C1500">
        <v>570.20000000000005</v>
      </c>
      <c r="D1500" t="s">
        <v>35526</v>
      </c>
      <c r="E1500" t="s">
        <v>35528</v>
      </c>
      <c r="F1500" t="s">
        <v>15633</v>
      </c>
    </row>
    <row r="1501" spans="1:6">
      <c r="A1501" t="s">
        <v>32023</v>
      </c>
      <c r="B1501" s="1">
        <v>44856</v>
      </c>
      <c r="C1501">
        <v>814.76</v>
      </c>
      <c r="D1501" t="s">
        <v>35525</v>
      </c>
      <c r="E1501" t="s">
        <v>35527</v>
      </c>
      <c r="F1501" t="s">
        <v>16212</v>
      </c>
    </row>
    <row r="1502" spans="1:6">
      <c r="A1502" t="s">
        <v>32024</v>
      </c>
      <c r="B1502" s="1">
        <v>44906</v>
      </c>
      <c r="C1502">
        <v>1070.48</v>
      </c>
      <c r="D1502" t="s">
        <v>35524</v>
      </c>
      <c r="E1502" t="s">
        <v>35527</v>
      </c>
      <c r="F1502" t="s">
        <v>17526</v>
      </c>
    </row>
    <row r="1503" spans="1:6">
      <c r="A1503" t="s">
        <v>32025</v>
      </c>
      <c r="B1503" s="1">
        <v>45261</v>
      </c>
      <c r="C1503">
        <v>1109.01</v>
      </c>
      <c r="D1503" t="s">
        <v>35524</v>
      </c>
      <c r="E1503" t="s">
        <v>35527</v>
      </c>
      <c r="F1503" t="s">
        <v>16167</v>
      </c>
    </row>
    <row r="1504" spans="1:6">
      <c r="A1504" t="s">
        <v>32026</v>
      </c>
      <c r="B1504" s="1">
        <v>44679</v>
      </c>
      <c r="C1504">
        <v>1133.05</v>
      </c>
      <c r="D1504" t="s">
        <v>35525</v>
      </c>
      <c r="E1504" t="s">
        <v>35528</v>
      </c>
      <c r="F1504" t="s">
        <v>17000</v>
      </c>
    </row>
    <row r="1505" spans="1:6">
      <c r="A1505" t="s">
        <v>32027</v>
      </c>
      <c r="B1505" s="1">
        <v>44865</v>
      </c>
      <c r="C1505">
        <v>564.36</v>
      </c>
      <c r="D1505" t="s">
        <v>35524</v>
      </c>
      <c r="E1505" t="s">
        <v>35527</v>
      </c>
      <c r="F1505" t="s">
        <v>20139</v>
      </c>
    </row>
    <row r="1506" spans="1:6">
      <c r="A1506" t="s">
        <v>32028</v>
      </c>
      <c r="B1506" s="1">
        <v>45547</v>
      </c>
      <c r="C1506">
        <v>1237.71</v>
      </c>
      <c r="D1506" t="s">
        <v>35524</v>
      </c>
      <c r="E1506" t="s">
        <v>35527</v>
      </c>
      <c r="F1506" t="s">
        <v>16218</v>
      </c>
    </row>
    <row r="1507" spans="1:6">
      <c r="A1507" t="s">
        <v>32029</v>
      </c>
      <c r="B1507" s="1">
        <v>45048</v>
      </c>
      <c r="C1507">
        <v>1313.32</v>
      </c>
      <c r="D1507" t="s">
        <v>35525</v>
      </c>
      <c r="E1507" t="s">
        <v>35528</v>
      </c>
      <c r="F1507" t="s">
        <v>19874</v>
      </c>
    </row>
    <row r="1508" spans="1:6">
      <c r="A1508" t="s">
        <v>32030</v>
      </c>
      <c r="B1508" s="1">
        <v>44686</v>
      </c>
      <c r="C1508">
        <v>153.47</v>
      </c>
      <c r="D1508" t="s">
        <v>35524</v>
      </c>
      <c r="E1508" t="s">
        <v>35527</v>
      </c>
      <c r="F1508" t="s">
        <v>19091</v>
      </c>
    </row>
    <row r="1509" spans="1:6">
      <c r="A1509" t="s">
        <v>32031</v>
      </c>
      <c r="B1509" s="1">
        <v>45123</v>
      </c>
      <c r="C1509">
        <v>1437.42</v>
      </c>
      <c r="D1509" t="s">
        <v>35526</v>
      </c>
      <c r="E1509" t="s">
        <v>35528</v>
      </c>
      <c r="F1509" t="s">
        <v>18143</v>
      </c>
    </row>
    <row r="1510" spans="1:6">
      <c r="A1510" t="s">
        <v>32032</v>
      </c>
      <c r="B1510" s="1">
        <v>44634</v>
      </c>
      <c r="C1510">
        <v>829.7</v>
      </c>
      <c r="D1510" t="s">
        <v>35524</v>
      </c>
      <c r="E1510" t="s">
        <v>35528</v>
      </c>
      <c r="F1510" t="s">
        <v>18417</v>
      </c>
    </row>
    <row r="1511" spans="1:6">
      <c r="A1511" t="s">
        <v>32033</v>
      </c>
      <c r="B1511" s="1">
        <v>44852</v>
      </c>
      <c r="C1511">
        <v>518.16</v>
      </c>
      <c r="D1511" t="s">
        <v>35525</v>
      </c>
      <c r="E1511" t="s">
        <v>35527</v>
      </c>
      <c r="F1511" t="s">
        <v>18904</v>
      </c>
    </row>
    <row r="1512" spans="1:6">
      <c r="A1512" t="s">
        <v>32034</v>
      </c>
      <c r="B1512" s="1">
        <v>45088</v>
      </c>
      <c r="C1512">
        <v>580.29999999999995</v>
      </c>
      <c r="D1512" t="s">
        <v>35525</v>
      </c>
      <c r="E1512" t="s">
        <v>35528</v>
      </c>
      <c r="F1512" t="s">
        <v>17534</v>
      </c>
    </row>
    <row r="1513" spans="1:6">
      <c r="A1513" t="s">
        <v>32035</v>
      </c>
      <c r="B1513" s="1">
        <v>45111</v>
      </c>
      <c r="C1513">
        <v>326.42</v>
      </c>
      <c r="D1513" t="s">
        <v>35524</v>
      </c>
      <c r="E1513" t="s">
        <v>35527</v>
      </c>
      <c r="F1513" t="s">
        <v>18551</v>
      </c>
    </row>
    <row r="1514" spans="1:6">
      <c r="A1514" t="s">
        <v>32036</v>
      </c>
      <c r="B1514" s="1">
        <v>45220</v>
      </c>
      <c r="C1514">
        <v>473.9</v>
      </c>
      <c r="D1514" t="s">
        <v>35525</v>
      </c>
      <c r="E1514" t="s">
        <v>35528</v>
      </c>
      <c r="F1514" t="s">
        <v>19075</v>
      </c>
    </row>
    <row r="1515" spans="1:6">
      <c r="A1515" t="s">
        <v>32037</v>
      </c>
      <c r="B1515" s="1">
        <v>44695</v>
      </c>
      <c r="C1515">
        <v>523.19000000000005</v>
      </c>
      <c r="D1515" t="s">
        <v>35524</v>
      </c>
      <c r="E1515" t="s">
        <v>35528</v>
      </c>
      <c r="F1515" t="s">
        <v>16234</v>
      </c>
    </row>
    <row r="1516" spans="1:6">
      <c r="A1516" t="s">
        <v>32038</v>
      </c>
      <c r="B1516" s="1">
        <v>44804</v>
      </c>
      <c r="C1516">
        <v>593.64</v>
      </c>
      <c r="D1516" t="s">
        <v>35524</v>
      </c>
      <c r="E1516" t="s">
        <v>35528</v>
      </c>
      <c r="F1516" t="s">
        <v>17540</v>
      </c>
    </row>
    <row r="1517" spans="1:6">
      <c r="A1517" t="s">
        <v>32039</v>
      </c>
      <c r="B1517" s="1">
        <v>45620</v>
      </c>
      <c r="C1517">
        <v>661.32</v>
      </c>
      <c r="D1517" t="s">
        <v>35526</v>
      </c>
      <c r="E1517" t="s">
        <v>35528</v>
      </c>
      <c r="F1517" t="s">
        <v>15565</v>
      </c>
    </row>
    <row r="1518" spans="1:6">
      <c r="A1518" t="s">
        <v>32040</v>
      </c>
      <c r="B1518" s="1">
        <v>44979</v>
      </c>
      <c r="C1518">
        <v>635.51</v>
      </c>
      <c r="D1518" t="s">
        <v>35526</v>
      </c>
      <c r="E1518" t="s">
        <v>35528</v>
      </c>
      <c r="F1518" t="s">
        <v>20169</v>
      </c>
    </row>
    <row r="1519" spans="1:6">
      <c r="A1519" t="s">
        <v>32041</v>
      </c>
      <c r="B1519" s="1">
        <v>45162</v>
      </c>
      <c r="C1519">
        <v>460.07</v>
      </c>
      <c r="D1519" t="s">
        <v>35525</v>
      </c>
      <c r="E1519" t="s">
        <v>35527</v>
      </c>
      <c r="F1519" t="s">
        <v>19563</v>
      </c>
    </row>
    <row r="1520" spans="1:6">
      <c r="A1520" t="s">
        <v>32042</v>
      </c>
      <c r="B1520" s="1">
        <v>44610</v>
      </c>
      <c r="C1520">
        <v>848.07</v>
      </c>
      <c r="D1520" t="s">
        <v>35524</v>
      </c>
      <c r="E1520" t="s">
        <v>35528</v>
      </c>
      <c r="F1520" t="s">
        <v>18706</v>
      </c>
    </row>
    <row r="1521" spans="1:6">
      <c r="A1521" t="s">
        <v>32043</v>
      </c>
      <c r="B1521" s="1">
        <v>44964</v>
      </c>
      <c r="C1521">
        <v>1379.55</v>
      </c>
      <c r="D1521" t="s">
        <v>35524</v>
      </c>
      <c r="E1521" t="s">
        <v>35527</v>
      </c>
      <c r="F1521" t="s">
        <v>17831</v>
      </c>
    </row>
    <row r="1522" spans="1:6">
      <c r="A1522" t="s">
        <v>32044</v>
      </c>
      <c r="B1522" s="1">
        <v>44718</v>
      </c>
      <c r="C1522">
        <v>1106.49</v>
      </c>
      <c r="D1522" t="s">
        <v>35525</v>
      </c>
      <c r="E1522" t="s">
        <v>35528</v>
      </c>
      <c r="F1522" t="s">
        <v>15768</v>
      </c>
    </row>
    <row r="1523" spans="1:6">
      <c r="A1523" t="s">
        <v>32045</v>
      </c>
      <c r="B1523" s="1">
        <v>44934</v>
      </c>
      <c r="C1523">
        <v>126.24</v>
      </c>
      <c r="D1523" t="s">
        <v>35526</v>
      </c>
      <c r="E1523" t="s">
        <v>35527</v>
      </c>
      <c r="F1523" t="s">
        <v>19654</v>
      </c>
    </row>
    <row r="1524" spans="1:6">
      <c r="A1524" t="s">
        <v>32046</v>
      </c>
      <c r="B1524" s="1">
        <v>44883</v>
      </c>
      <c r="C1524">
        <v>322.23</v>
      </c>
      <c r="D1524" t="s">
        <v>35525</v>
      </c>
      <c r="E1524" t="s">
        <v>35527</v>
      </c>
      <c r="F1524" t="s">
        <v>20188</v>
      </c>
    </row>
    <row r="1525" spans="1:6">
      <c r="A1525" t="s">
        <v>32047</v>
      </c>
      <c r="B1525" s="1">
        <v>45331</v>
      </c>
      <c r="C1525">
        <v>1264.31</v>
      </c>
      <c r="D1525" t="s">
        <v>35524</v>
      </c>
      <c r="E1525" t="s">
        <v>35528</v>
      </c>
      <c r="F1525" t="s">
        <v>16111</v>
      </c>
    </row>
    <row r="1526" spans="1:6">
      <c r="A1526" t="s">
        <v>32048</v>
      </c>
      <c r="B1526" s="1">
        <v>45487</v>
      </c>
      <c r="C1526">
        <v>190.55</v>
      </c>
      <c r="D1526" t="s">
        <v>35526</v>
      </c>
      <c r="E1526" t="s">
        <v>35528</v>
      </c>
      <c r="F1526" t="s">
        <v>15946</v>
      </c>
    </row>
    <row r="1527" spans="1:6">
      <c r="A1527" t="s">
        <v>32049</v>
      </c>
      <c r="B1527" s="1">
        <v>45047</v>
      </c>
      <c r="C1527">
        <v>1392.12</v>
      </c>
      <c r="D1527" t="s">
        <v>35526</v>
      </c>
      <c r="E1527" t="s">
        <v>35528</v>
      </c>
      <c r="F1527" t="s">
        <v>17281</v>
      </c>
    </row>
    <row r="1528" spans="1:6">
      <c r="A1528" t="s">
        <v>32050</v>
      </c>
      <c r="B1528" s="1">
        <v>44641</v>
      </c>
      <c r="C1528">
        <v>1237.53</v>
      </c>
      <c r="D1528" t="s">
        <v>35526</v>
      </c>
      <c r="E1528" t="s">
        <v>35528</v>
      </c>
      <c r="F1528" t="s">
        <v>15956</v>
      </c>
    </row>
    <row r="1529" spans="1:6">
      <c r="A1529" t="s">
        <v>32051</v>
      </c>
      <c r="B1529" s="1">
        <v>45327</v>
      </c>
      <c r="C1529">
        <v>410.3</v>
      </c>
      <c r="D1529" t="s">
        <v>35525</v>
      </c>
      <c r="E1529" t="s">
        <v>35528</v>
      </c>
      <c r="F1529" t="s">
        <v>16424</v>
      </c>
    </row>
    <row r="1530" spans="1:6">
      <c r="A1530" t="s">
        <v>32052</v>
      </c>
      <c r="B1530" s="1">
        <v>44866</v>
      </c>
      <c r="C1530">
        <v>1479.11</v>
      </c>
      <c r="D1530" t="s">
        <v>35526</v>
      </c>
      <c r="E1530" t="s">
        <v>35528</v>
      </c>
      <c r="F1530" t="s">
        <v>18896</v>
      </c>
    </row>
    <row r="1531" spans="1:6">
      <c r="A1531" t="s">
        <v>32053</v>
      </c>
      <c r="B1531" s="1">
        <v>45002</v>
      </c>
      <c r="C1531">
        <v>1146.8900000000001</v>
      </c>
      <c r="D1531" t="s">
        <v>35526</v>
      </c>
      <c r="E1531" t="s">
        <v>35528</v>
      </c>
      <c r="F1531" t="s">
        <v>19831</v>
      </c>
    </row>
    <row r="1532" spans="1:6">
      <c r="A1532" t="s">
        <v>32054</v>
      </c>
      <c r="B1532" s="1">
        <v>45566</v>
      </c>
      <c r="C1532">
        <v>1429.3</v>
      </c>
      <c r="D1532" t="s">
        <v>35526</v>
      </c>
      <c r="E1532" t="s">
        <v>35528</v>
      </c>
      <c r="F1532" t="s">
        <v>18033</v>
      </c>
    </row>
    <row r="1533" spans="1:6">
      <c r="A1533" t="s">
        <v>32055</v>
      </c>
      <c r="B1533" s="1">
        <v>45239</v>
      </c>
      <c r="C1533">
        <v>189.68</v>
      </c>
      <c r="D1533" t="s">
        <v>35525</v>
      </c>
      <c r="E1533" t="s">
        <v>35527</v>
      </c>
      <c r="F1533" t="s">
        <v>15959</v>
      </c>
    </row>
    <row r="1534" spans="1:6">
      <c r="A1534" t="s">
        <v>32056</v>
      </c>
      <c r="B1534" s="1">
        <v>45409</v>
      </c>
      <c r="C1534">
        <v>1416.61</v>
      </c>
      <c r="D1534" t="s">
        <v>35525</v>
      </c>
      <c r="E1534" t="s">
        <v>35527</v>
      </c>
      <c r="F1534" t="s">
        <v>16163</v>
      </c>
    </row>
    <row r="1535" spans="1:6">
      <c r="A1535" t="s">
        <v>32057</v>
      </c>
      <c r="B1535" s="1">
        <v>45193</v>
      </c>
      <c r="C1535">
        <v>218.07</v>
      </c>
      <c r="D1535" t="s">
        <v>35525</v>
      </c>
      <c r="E1535" t="s">
        <v>35528</v>
      </c>
      <c r="F1535" t="s">
        <v>15712</v>
      </c>
    </row>
    <row r="1536" spans="1:6">
      <c r="A1536" t="s">
        <v>32058</v>
      </c>
      <c r="B1536" s="1">
        <v>45529</v>
      </c>
      <c r="C1536">
        <v>381.67</v>
      </c>
      <c r="D1536" t="s">
        <v>35525</v>
      </c>
      <c r="E1536" t="s">
        <v>35528</v>
      </c>
      <c r="F1536" t="s">
        <v>20482</v>
      </c>
    </row>
    <row r="1537" spans="1:6">
      <c r="A1537" t="s">
        <v>32059</v>
      </c>
      <c r="B1537" s="1">
        <v>44781</v>
      </c>
      <c r="C1537">
        <v>1114.6199999999999</v>
      </c>
      <c r="D1537" t="s">
        <v>35524</v>
      </c>
      <c r="E1537" t="s">
        <v>35527</v>
      </c>
      <c r="F1537" t="s">
        <v>19400</v>
      </c>
    </row>
    <row r="1538" spans="1:6">
      <c r="A1538" t="s">
        <v>32060</v>
      </c>
      <c r="B1538" s="1">
        <v>44580</v>
      </c>
      <c r="C1538">
        <v>453.63</v>
      </c>
      <c r="D1538" t="s">
        <v>35526</v>
      </c>
      <c r="E1538" t="s">
        <v>35528</v>
      </c>
      <c r="F1538" t="s">
        <v>16103</v>
      </c>
    </row>
    <row r="1539" spans="1:6">
      <c r="A1539" t="s">
        <v>32061</v>
      </c>
      <c r="B1539" s="1">
        <v>45119</v>
      </c>
      <c r="C1539">
        <v>214.62</v>
      </c>
      <c r="D1539" t="s">
        <v>35524</v>
      </c>
      <c r="E1539" t="s">
        <v>35527</v>
      </c>
      <c r="F1539" t="s">
        <v>16644</v>
      </c>
    </row>
    <row r="1540" spans="1:6">
      <c r="A1540" t="s">
        <v>32062</v>
      </c>
      <c r="B1540" s="1">
        <v>44735</v>
      </c>
      <c r="C1540">
        <v>984.51</v>
      </c>
      <c r="D1540" t="s">
        <v>35525</v>
      </c>
      <c r="E1540" t="s">
        <v>35528</v>
      </c>
      <c r="F1540" t="s">
        <v>17384</v>
      </c>
    </row>
    <row r="1541" spans="1:6">
      <c r="A1541" t="s">
        <v>32063</v>
      </c>
      <c r="B1541" s="1">
        <v>44953</v>
      </c>
      <c r="C1541">
        <v>1261.31</v>
      </c>
      <c r="D1541" t="s">
        <v>35524</v>
      </c>
      <c r="E1541" t="s">
        <v>35528</v>
      </c>
      <c r="F1541" t="s">
        <v>16399</v>
      </c>
    </row>
    <row r="1542" spans="1:6">
      <c r="A1542" t="s">
        <v>32064</v>
      </c>
      <c r="B1542" s="1">
        <v>44862</v>
      </c>
      <c r="C1542">
        <v>1331.13</v>
      </c>
      <c r="D1542" t="s">
        <v>35525</v>
      </c>
      <c r="E1542" t="s">
        <v>35527</v>
      </c>
      <c r="F1542" t="s">
        <v>17332</v>
      </c>
    </row>
    <row r="1543" spans="1:6">
      <c r="A1543" t="s">
        <v>32065</v>
      </c>
      <c r="B1543" s="1">
        <v>45072</v>
      </c>
      <c r="C1543">
        <v>1180.97</v>
      </c>
      <c r="D1543" t="s">
        <v>35525</v>
      </c>
      <c r="E1543" t="s">
        <v>35528</v>
      </c>
      <c r="F1543" t="s">
        <v>19106</v>
      </c>
    </row>
    <row r="1544" spans="1:6">
      <c r="A1544" t="s">
        <v>32066</v>
      </c>
      <c r="B1544" s="1">
        <v>44759</v>
      </c>
      <c r="C1544">
        <v>1458.72</v>
      </c>
      <c r="D1544" t="s">
        <v>35526</v>
      </c>
      <c r="E1544" t="s">
        <v>35528</v>
      </c>
      <c r="F1544" t="s">
        <v>16500</v>
      </c>
    </row>
    <row r="1545" spans="1:6">
      <c r="A1545" t="s">
        <v>32067</v>
      </c>
      <c r="B1545" s="1">
        <v>45637</v>
      </c>
      <c r="C1545">
        <v>718.28</v>
      </c>
      <c r="D1545" t="s">
        <v>35526</v>
      </c>
      <c r="E1545" t="s">
        <v>35527</v>
      </c>
      <c r="F1545" t="s">
        <v>20045</v>
      </c>
    </row>
    <row r="1546" spans="1:6">
      <c r="A1546" t="s">
        <v>32068</v>
      </c>
      <c r="B1546" s="1">
        <v>45345</v>
      </c>
      <c r="C1546">
        <v>1477.09</v>
      </c>
      <c r="D1546" t="s">
        <v>35525</v>
      </c>
      <c r="E1546" t="s">
        <v>35527</v>
      </c>
      <c r="F1546" t="s">
        <v>18311</v>
      </c>
    </row>
    <row r="1547" spans="1:6">
      <c r="A1547" t="s">
        <v>32069</v>
      </c>
      <c r="B1547" s="1">
        <v>44650</v>
      </c>
      <c r="C1547">
        <v>164.34</v>
      </c>
      <c r="D1547" t="s">
        <v>35526</v>
      </c>
      <c r="E1547" t="s">
        <v>35528</v>
      </c>
      <c r="F1547" t="s">
        <v>19229</v>
      </c>
    </row>
    <row r="1548" spans="1:6">
      <c r="A1548" t="s">
        <v>32070</v>
      </c>
      <c r="B1548" s="1">
        <v>45095</v>
      </c>
      <c r="C1548">
        <v>450.66</v>
      </c>
      <c r="D1548" t="s">
        <v>35526</v>
      </c>
      <c r="E1548" t="s">
        <v>35527</v>
      </c>
      <c r="F1548" t="s">
        <v>17548</v>
      </c>
    </row>
    <row r="1549" spans="1:6">
      <c r="A1549" t="s">
        <v>32071</v>
      </c>
      <c r="B1549" s="1">
        <v>45280</v>
      </c>
      <c r="C1549">
        <v>300.89</v>
      </c>
      <c r="D1549" t="s">
        <v>35524</v>
      </c>
      <c r="E1549" t="s">
        <v>35527</v>
      </c>
      <c r="F1549" t="s">
        <v>18822</v>
      </c>
    </row>
    <row r="1550" spans="1:6">
      <c r="A1550" t="s">
        <v>32072</v>
      </c>
      <c r="B1550" s="1">
        <v>45090</v>
      </c>
      <c r="C1550">
        <v>771.66</v>
      </c>
      <c r="D1550" t="s">
        <v>35525</v>
      </c>
      <c r="E1550" t="s">
        <v>35527</v>
      </c>
      <c r="F1550" t="s">
        <v>15925</v>
      </c>
    </row>
    <row r="1551" spans="1:6">
      <c r="A1551" t="s">
        <v>32073</v>
      </c>
      <c r="B1551" s="1">
        <v>45354</v>
      </c>
      <c r="C1551">
        <v>1203.81</v>
      </c>
      <c r="D1551" t="s">
        <v>35524</v>
      </c>
      <c r="E1551" t="s">
        <v>35528</v>
      </c>
      <c r="F1551" t="s">
        <v>20493</v>
      </c>
    </row>
    <row r="1552" spans="1:6">
      <c r="A1552" t="s">
        <v>32074</v>
      </c>
      <c r="B1552" s="1">
        <v>44637</v>
      </c>
      <c r="C1552">
        <v>858.65</v>
      </c>
      <c r="D1552" t="s">
        <v>35525</v>
      </c>
      <c r="E1552" t="s">
        <v>35528</v>
      </c>
      <c r="F1552" t="s">
        <v>18255</v>
      </c>
    </row>
    <row r="1553" spans="1:6">
      <c r="A1553" t="s">
        <v>32075</v>
      </c>
      <c r="B1553" s="1">
        <v>44998</v>
      </c>
      <c r="C1553">
        <v>916.11</v>
      </c>
      <c r="D1553" t="s">
        <v>35526</v>
      </c>
      <c r="E1553" t="s">
        <v>35528</v>
      </c>
      <c r="F1553" t="s">
        <v>16165</v>
      </c>
    </row>
    <row r="1554" spans="1:6">
      <c r="A1554" t="s">
        <v>32076</v>
      </c>
      <c r="B1554" s="1">
        <v>45069</v>
      </c>
      <c r="C1554">
        <v>1047.43</v>
      </c>
      <c r="D1554" t="s">
        <v>35526</v>
      </c>
      <c r="E1554" t="s">
        <v>35527</v>
      </c>
      <c r="F1554" t="s">
        <v>17957</v>
      </c>
    </row>
    <row r="1555" spans="1:6">
      <c r="A1555" t="s">
        <v>32077</v>
      </c>
      <c r="B1555" s="1">
        <v>44607</v>
      </c>
      <c r="C1555">
        <v>438.64</v>
      </c>
      <c r="D1555" t="s">
        <v>35524</v>
      </c>
      <c r="E1555" t="s">
        <v>35528</v>
      </c>
      <c r="F1555" t="s">
        <v>19185</v>
      </c>
    </row>
    <row r="1556" spans="1:6">
      <c r="A1556" t="s">
        <v>32078</v>
      </c>
      <c r="B1556" s="1">
        <v>45519</v>
      </c>
      <c r="C1556">
        <v>189.38</v>
      </c>
      <c r="D1556" t="s">
        <v>35525</v>
      </c>
      <c r="E1556" t="s">
        <v>35527</v>
      </c>
      <c r="F1556" t="s">
        <v>15711</v>
      </c>
    </row>
    <row r="1557" spans="1:6">
      <c r="A1557" t="s">
        <v>32079</v>
      </c>
      <c r="B1557" s="1">
        <v>44744</v>
      </c>
      <c r="C1557">
        <v>1464.17</v>
      </c>
      <c r="D1557" t="s">
        <v>35525</v>
      </c>
      <c r="E1557" t="s">
        <v>35528</v>
      </c>
      <c r="F1557" t="s">
        <v>17096</v>
      </c>
    </row>
    <row r="1558" spans="1:6">
      <c r="A1558" t="s">
        <v>32080</v>
      </c>
      <c r="B1558" s="1">
        <v>44897</v>
      </c>
      <c r="C1558">
        <v>1273.8800000000001</v>
      </c>
      <c r="D1558" t="s">
        <v>35526</v>
      </c>
      <c r="E1558" t="s">
        <v>35527</v>
      </c>
      <c r="F1558" t="s">
        <v>17513</v>
      </c>
    </row>
    <row r="1559" spans="1:6">
      <c r="A1559" t="s">
        <v>32081</v>
      </c>
      <c r="B1559" s="1">
        <v>45132</v>
      </c>
      <c r="C1559">
        <v>975.81</v>
      </c>
      <c r="D1559" t="s">
        <v>35525</v>
      </c>
      <c r="E1559" t="s">
        <v>35528</v>
      </c>
      <c r="F1559" t="s">
        <v>17869</v>
      </c>
    </row>
    <row r="1560" spans="1:6">
      <c r="A1560" t="s">
        <v>32082</v>
      </c>
      <c r="B1560" s="1">
        <v>44620</v>
      </c>
      <c r="C1560">
        <v>761.56</v>
      </c>
      <c r="D1560" t="s">
        <v>35524</v>
      </c>
      <c r="E1560" t="s">
        <v>35527</v>
      </c>
      <c r="F1560" t="s">
        <v>18275</v>
      </c>
    </row>
    <row r="1561" spans="1:6">
      <c r="A1561" t="s">
        <v>32083</v>
      </c>
      <c r="B1561" s="1">
        <v>45273</v>
      </c>
      <c r="C1561">
        <v>770.47</v>
      </c>
      <c r="D1561" t="s">
        <v>35524</v>
      </c>
      <c r="E1561" t="s">
        <v>35528</v>
      </c>
      <c r="F1561" t="s">
        <v>19152</v>
      </c>
    </row>
    <row r="1562" spans="1:6">
      <c r="A1562" t="s">
        <v>32084</v>
      </c>
      <c r="B1562" s="1">
        <v>44678</v>
      </c>
      <c r="C1562">
        <v>843.82</v>
      </c>
      <c r="D1562" t="s">
        <v>35524</v>
      </c>
      <c r="E1562" t="s">
        <v>35527</v>
      </c>
      <c r="F1562" t="s">
        <v>16257</v>
      </c>
    </row>
    <row r="1563" spans="1:6">
      <c r="A1563" t="s">
        <v>32085</v>
      </c>
      <c r="B1563" s="1">
        <v>45235</v>
      </c>
      <c r="C1563">
        <v>1345.96</v>
      </c>
      <c r="D1563" t="s">
        <v>35525</v>
      </c>
      <c r="E1563" t="s">
        <v>35527</v>
      </c>
      <c r="F1563" t="s">
        <v>16897</v>
      </c>
    </row>
    <row r="1564" spans="1:6">
      <c r="A1564" t="s">
        <v>32086</v>
      </c>
      <c r="B1564" s="1">
        <v>45129</v>
      </c>
      <c r="C1564">
        <v>1410.62</v>
      </c>
      <c r="D1564" t="s">
        <v>35524</v>
      </c>
      <c r="E1564" t="s">
        <v>35527</v>
      </c>
      <c r="F1564" t="s">
        <v>18175</v>
      </c>
    </row>
    <row r="1565" spans="1:6">
      <c r="A1565" t="s">
        <v>32087</v>
      </c>
      <c r="B1565" s="1">
        <v>44619</v>
      </c>
      <c r="C1565">
        <v>658.57</v>
      </c>
      <c r="D1565" t="s">
        <v>35526</v>
      </c>
      <c r="E1565" t="s">
        <v>35527</v>
      </c>
      <c r="F1565" t="s">
        <v>18301</v>
      </c>
    </row>
    <row r="1566" spans="1:6">
      <c r="A1566" t="s">
        <v>32088</v>
      </c>
      <c r="B1566" s="1">
        <v>44841</v>
      </c>
      <c r="C1566">
        <v>786.26</v>
      </c>
      <c r="D1566" t="s">
        <v>35524</v>
      </c>
      <c r="E1566" t="s">
        <v>35527</v>
      </c>
      <c r="F1566" t="s">
        <v>18955</v>
      </c>
    </row>
    <row r="1567" spans="1:6">
      <c r="A1567" t="s">
        <v>32089</v>
      </c>
      <c r="B1567" s="1">
        <v>44964</v>
      </c>
      <c r="C1567">
        <v>1496.53</v>
      </c>
      <c r="D1567" t="s">
        <v>35526</v>
      </c>
      <c r="E1567" t="s">
        <v>35528</v>
      </c>
      <c r="F1567" t="s">
        <v>17556</v>
      </c>
    </row>
    <row r="1568" spans="1:6">
      <c r="A1568" t="s">
        <v>32090</v>
      </c>
      <c r="B1568" s="1">
        <v>44777</v>
      </c>
      <c r="C1568">
        <v>450.58</v>
      </c>
      <c r="D1568" t="s">
        <v>35524</v>
      </c>
      <c r="E1568" t="s">
        <v>35528</v>
      </c>
      <c r="F1568" t="s">
        <v>18232</v>
      </c>
    </row>
    <row r="1569" spans="1:6">
      <c r="A1569" t="s">
        <v>32091</v>
      </c>
      <c r="B1569" s="1">
        <v>44896</v>
      </c>
      <c r="C1569">
        <v>857.85</v>
      </c>
      <c r="D1569" t="s">
        <v>35525</v>
      </c>
      <c r="E1569" t="s">
        <v>35528</v>
      </c>
      <c r="F1569" t="s">
        <v>18741</v>
      </c>
    </row>
    <row r="1570" spans="1:6">
      <c r="A1570" t="s">
        <v>32092</v>
      </c>
      <c r="B1570" s="1">
        <v>44726</v>
      </c>
      <c r="C1570">
        <v>128.09</v>
      </c>
      <c r="D1570" t="s">
        <v>35526</v>
      </c>
      <c r="E1570" t="s">
        <v>35528</v>
      </c>
      <c r="F1570" t="s">
        <v>16656</v>
      </c>
    </row>
    <row r="1571" spans="1:6">
      <c r="A1571" t="s">
        <v>32093</v>
      </c>
      <c r="B1571" s="1">
        <v>44986</v>
      </c>
      <c r="C1571">
        <v>1397.89</v>
      </c>
      <c r="D1571" t="s">
        <v>35525</v>
      </c>
      <c r="E1571" t="s">
        <v>35527</v>
      </c>
      <c r="F1571" t="s">
        <v>19899</v>
      </c>
    </row>
    <row r="1572" spans="1:6">
      <c r="A1572" t="s">
        <v>32094</v>
      </c>
      <c r="B1572" s="1">
        <v>45551</v>
      </c>
      <c r="C1572">
        <v>403.83</v>
      </c>
      <c r="D1572" t="s">
        <v>35525</v>
      </c>
      <c r="E1572" t="s">
        <v>35527</v>
      </c>
      <c r="F1572" t="s">
        <v>17036</v>
      </c>
    </row>
    <row r="1573" spans="1:6">
      <c r="A1573" t="s">
        <v>32095</v>
      </c>
      <c r="B1573" s="1">
        <v>44816</v>
      </c>
      <c r="C1573">
        <v>484.56</v>
      </c>
      <c r="D1573" t="s">
        <v>35526</v>
      </c>
      <c r="E1573" t="s">
        <v>35527</v>
      </c>
      <c r="F1573" t="s">
        <v>17093</v>
      </c>
    </row>
    <row r="1574" spans="1:6">
      <c r="A1574" t="s">
        <v>32096</v>
      </c>
      <c r="B1574" s="1">
        <v>45155</v>
      </c>
      <c r="C1574">
        <v>420.84</v>
      </c>
      <c r="D1574" t="s">
        <v>35524</v>
      </c>
      <c r="E1574" t="s">
        <v>35528</v>
      </c>
      <c r="F1574" t="s">
        <v>17367</v>
      </c>
    </row>
    <row r="1575" spans="1:6">
      <c r="A1575" t="s">
        <v>32097</v>
      </c>
      <c r="B1575" s="1">
        <v>45494</v>
      </c>
      <c r="C1575">
        <v>142.61000000000001</v>
      </c>
      <c r="D1575" t="s">
        <v>35525</v>
      </c>
      <c r="E1575" t="s">
        <v>35527</v>
      </c>
      <c r="F1575" t="s">
        <v>19481</v>
      </c>
    </row>
    <row r="1576" spans="1:6">
      <c r="A1576" t="s">
        <v>32098</v>
      </c>
      <c r="B1576" s="1">
        <v>45324</v>
      </c>
      <c r="C1576">
        <v>500.02</v>
      </c>
      <c r="D1576" t="s">
        <v>35525</v>
      </c>
      <c r="E1576" t="s">
        <v>35527</v>
      </c>
      <c r="F1576" t="s">
        <v>17921</v>
      </c>
    </row>
    <row r="1577" spans="1:6">
      <c r="A1577" t="s">
        <v>32099</v>
      </c>
      <c r="B1577" s="1">
        <v>45142</v>
      </c>
      <c r="C1577">
        <v>960.45</v>
      </c>
      <c r="D1577" t="s">
        <v>35525</v>
      </c>
      <c r="E1577" t="s">
        <v>35527</v>
      </c>
      <c r="F1577" t="s">
        <v>17401</v>
      </c>
    </row>
    <row r="1578" spans="1:6">
      <c r="A1578" t="s">
        <v>32100</v>
      </c>
      <c r="B1578" s="1">
        <v>44958</v>
      </c>
      <c r="C1578">
        <v>789.57</v>
      </c>
      <c r="D1578" t="s">
        <v>35524</v>
      </c>
      <c r="E1578" t="s">
        <v>35528</v>
      </c>
      <c r="F1578" t="s">
        <v>19484</v>
      </c>
    </row>
    <row r="1579" spans="1:6">
      <c r="A1579" t="s">
        <v>32101</v>
      </c>
      <c r="B1579" s="1">
        <v>45320</v>
      </c>
      <c r="C1579">
        <v>687.03</v>
      </c>
      <c r="D1579" t="s">
        <v>35524</v>
      </c>
      <c r="E1579" t="s">
        <v>35527</v>
      </c>
      <c r="F1579" t="s">
        <v>17350</v>
      </c>
    </row>
    <row r="1580" spans="1:6">
      <c r="A1580" t="s">
        <v>32102</v>
      </c>
      <c r="B1580" s="1">
        <v>45291</v>
      </c>
      <c r="C1580">
        <v>1300.77</v>
      </c>
      <c r="D1580" t="s">
        <v>35524</v>
      </c>
      <c r="E1580" t="s">
        <v>35528</v>
      </c>
      <c r="F1580" t="s">
        <v>17110</v>
      </c>
    </row>
    <row r="1581" spans="1:6">
      <c r="A1581" t="s">
        <v>32103</v>
      </c>
      <c r="B1581" s="1">
        <v>45074</v>
      </c>
      <c r="C1581">
        <v>282.14999999999998</v>
      </c>
      <c r="D1581" t="s">
        <v>35524</v>
      </c>
      <c r="E1581" t="s">
        <v>35528</v>
      </c>
      <c r="F1581" t="s">
        <v>19574</v>
      </c>
    </row>
    <row r="1582" spans="1:6">
      <c r="A1582" t="s">
        <v>32104</v>
      </c>
      <c r="B1582" s="1">
        <v>45242</v>
      </c>
      <c r="C1582">
        <v>409.71</v>
      </c>
      <c r="D1582" t="s">
        <v>35526</v>
      </c>
      <c r="E1582" t="s">
        <v>35527</v>
      </c>
      <c r="F1582" t="s">
        <v>16098</v>
      </c>
    </row>
    <row r="1583" spans="1:6">
      <c r="A1583" t="s">
        <v>32105</v>
      </c>
      <c r="B1583" s="1">
        <v>45541</v>
      </c>
      <c r="C1583">
        <v>1092.96</v>
      </c>
      <c r="D1583" t="s">
        <v>35526</v>
      </c>
      <c r="E1583" t="s">
        <v>35528</v>
      </c>
      <c r="F1583" t="s">
        <v>19747</v>
      </c>
    </row>
    <row r="1584" spans="1:6">
      <c r="A1584" t="s">
        <v>32106</v>
      </c>
      <c r="B1584" s="1">
        <v>45395</v>
      </c>
      <c r="C1584">
        <v>1435.73</v>
      </c>
      <c r="D1584" t="s">
        <v>35525</v>
      </c>
      <c r="E1584" t="s">
        <v>35528</v>
      </c>
      <c r="F1584" t="s">
        <v>17752</v>
      </c>
    </row>
    <row r="1585" spans="1:6">
      <c r="A1585" t="s">
        <v>32107</v>
      </c>
      <c r="B1585" s="1">
        <v>44741</v>
      </c>
      <c r="C1585">
        <v>342.7</v>
      </c>
      <c r="D1585" t="s">
        <v>35525</v>
      </c>
      <c r="E1585" t="s">
        <v>35528</v>
      </c>
      <c r="F1585" t="s">
        <v>17559</v>
      </c>
    </row>
    <row r="1586" spans="1:6">
      <c r="A1586" t="s">
        <v>32108</v>
      </c>
      <c r="B1586" s="1">
        <v>45054</v>
      </c>
      <c r="C1586">
        <v>161.43</v>
      </c>
      <c r="D1586" t="s">
        <v>35526</v>
      </c>
      <c r="E1586" t="s">
        <v>35527</v>
      </c>
      <c r="F1586" t="s">
        <v>20114</v>
      </c>
    </row>
    <row r="1587" spans="1:6">
      <c r="A1587" t="s">
        <v>32109</v>
      </c>
      <c r="B1587" s="1">
        <v>45293</v>
      </c>
      <c r="C1587">
        <v>1163.97</v>
      </c>
      <c r="D1587" t="s">
        <v>35524</v>
      </c>
      <c r="E1587" t="s">
        <v>35528</v>
      </c>
      <c r="F1587" t="s">
        <v>20024</v>
      </c>
    </row>
    <row r="1588" spans="1:6">
      <c r="A1588" t="s">
        <v>32110</v>
      </c>
      <c r="B1588" s="1">
        <v>45443</v>
      </c>
      <c r="C1588">
        <v>319.5</v>
      </c>
      <c r="D1588" t="s">
        <v>35524</v>
      </c>
      <c r="E1588" t="s">
        <v>35527</v>
      </c>
      <c r="F1588" t="s">
        <v>17359</v>
      </c>
    </row>
    <row r="1589" spans="1:6">
      <c r="A1589" t="s">
        <v>32111</v>
      </c>
      <c r="B1589" s="1">
        <v>45557</v>
      </c>
      <c r="C1589">
        <v>1453.83</v>
      </c>
      <c r="D1589" t="s">
        <v>35524</v>
      </c>
      <c r="E1589" t="s">
        <v>35528</v>
      </c>
      <c r="F1589" t="s">
        <v>16586</v>
      </c>
    </row>
    <row r="1590" spans="1:6">
      <c r="A1590" t="s">
        <v>32112</v>
      </c>
      <c r="B1590" s="1">
        <v>44899</v>
      </c>
      <c r="C1590">
        <v>1084.5899999999999</v>
      </c>
      <c r="D1590" t="s">
        <v>35524</v>
      </c>
      <c r="E1590" t="s">
        <v>35527</v>
      </c>
      <c r="F1590" t="s">
        <v>16908</v>
      </c>
    </row>
    <row r="1591" spans="1:6">
      <c r="A1591" t="s">
        <v>32113</v>
      </c>
      <c r="B1591" s="1">
        <v>45580</v>
      </c>
      <c r="C1591">
        <v>947.98</v>
      </c>
      <c r="D1591" t="s">
        <v>35524</v>
      </c>
      <c r="E1591" t="s">
        <v>35528</v>
      </c>
      <c r="F1591" t="s">
        <v>19378</v>
      </c>
    </row>
    <row r="1592" spans="1:6">
      <c r="A1592" t="s">
        <v>32114</v>
      </c>
      <c r="B1592" s="1">
        <v>44764</v>
      </c>
      <c r="C1592">
        <v>1011.86</v>
      </c>
      <c r="D1592" t="s">
        <v>35525</v>
      </c>
      <c r="E1592" t="s">
        <v>35528</v>
      </c>
      <c r="F1592" t="s">
        <v>15984</v>
      </c>
    </row>
    <row r="1593" spans="1:6">
      <c r="A1593" t="s">
        <v>32115</v>
      </c>
      <c r="B1593" s="1">
        <v>45111</v>
      </c>
      <c r="C1593">
        <v>1286.6199999999999</v>
      </c>
      <c r="D1593" t="s">
        <v>35524</v>
      </c>
      <c r="E1593" t="s">
        <v>35527</v>
      </c>
      <c r="F1593" t="s">
        <v>18870</v>
      </c>
    </row>
    <row r="1594" spans="1:6">
      <c r="A1594" t="s">
        <v>32116</v>
      </c>
      <c r="B1594" s="1">
        <v>44944</v>
      </c>
      <c r="C1594">
        <v>670.23</v>
      </c>
      <c r="D1594" t="s">
        <v>35524</v>
      </c>
      <c r="E1594" t="s">
        <v>35527</v>
      </c>
      <c r="F1594" t="s">
        <v>18896</v>
      </c>
    </row>
    <row r="1595" spans="1:6">
      <c r="A1595" t="s">
        <v>32117</v>
      </c>
      <c r="B1595" s="1">
        <v>44996</v>
      </c>
      <c r="C1595">
        <v>567.64</v>
      </c>
      <c r="D1595" t="s">
        <v>35524</v>
      </c>
      <c r="E1595" t="s">
        <v>35527</v>
      </c>
      <c r="F1595" t="s">
        <v>17868</v>
      </c>
    </row>
    <row r="1596" spans="1:6">
      <c r="A1596" t="s">
        <v>32118</v>
      </c>
      <c r="B1596" s="1">
        <v>45646</v>
      </c>
      <c r="C1596">
        <v>330.82</v>
      </c>
      <c r="D1596" t="s">
        <v>35524</v>
      </c>
      <c r="E1596" t="s">
        <v>35528</v>
      </c>
      <c r="F1596" t="s">
        <v>16030</v>
      </c>
    </row>
    <row r="1597" spans="1:6">
      <c r="A1597" t="s">
        <v>32119</v>
      </c>
      <c r="B1597" s="1">
        <v>45472</v>
      </c>
      <c r="C1597">
        <v>177.59</v>
      </c>
      <c r="D1597" t="s">
        <v>35525</v>
      </c>
      <c r="E1597" t="s">
        <v>35528</v>
      </c>
      <c r="F1597" t="s">
        <v>17444</v>
      </c>
    </row>
    <row r="1598" spans="1:6">
      <c r="A1598" t="s">
        <v>32120</v>
      </c>
      <c r="B1598" s="1">
        <v>45587</v>
      </c>
      <c r="C1598">
        <v>1153.72</v>
      </c>
      <c r="D1598" t="s">
        <v>35524</v>
      </c>
      <c r="E1598" t="s">
        <v>35528</v>
      </c>
      <c r="F1598" t="s">
        <v>16685</v>
      </c>
    </row>
    <row r="1599" spans="1:6">
      <c r="A1599" t="s">
        <v>32121</v>
      </c>
      <c r="B1599" s="1">
        <v>45134</v>
      </c>
      <c r="C1599">
        <v>779.45</v>
      </c>
      <c r="D1599" t="s">
        <v>35525</v>
      </c>
      <c r="E1599" t="s">
        <v>35527</v>
      </c>
      <c r="F1599" t="s">
        <v>17756</v>
      </c>
    </row>
    <row r="1600" spans="1:6">
      <c r="A1600" t="s">
        <v>32122</v>
      </c>
      <c r="B1600" s="1">
        <v>45078</v>
      </c>
      <c r="C1600">
        <v>723.09</v>
      </c>
      <c r="D1600" t="s">
        <v>35524</v>
      </c>
      <c r="E1600" t="s">
        <v>35528</v>
      </c>
      <c r="F1600" t="s">
        <v>16389</v>
      </c>
    </row>
    <row r="1601" spans="1:6">
      <c r="A1601" t="s">
        <v>32123</v>
      </c>
      <c r="B1601" s="1">
        <v>45121</v>
      </c>
      <c r="C1601">
        <v>1388.53</v>
      </c>
      <c r="D1601" t="s">
        <v>35525</v>
      </c>
      <c r="E1601" t="s">
        <v>35528</v>
      </c>
      <c r="F1601" t="s">
        <v>16532</v>
      </c>
    </row>
    <row r="1602" spans="1:6">
      <c r="A1602" t="s">
        <v>32124</v>
      </c>
      <c r="B1602" s="1">
        <v>45353</v>
      </c>
      <c r="C1602">
        <v>679.61</v>
      </c>
      <c r="D1602" t="s">
        <v>35525</v>
      </c>
      <c r="E1602" t="s">
        <v>35527</v>
      </c>
      <c r="F1602" t="s">
        <v>16757</v>
      </c>
    </row>
    <row r="1603" spans="1:6">
      <c r="A1603" t="s">
        <v>32125</v>
      </c>
      <c r="B1603" s="1">
        <v>44995</v>
      </c>
      <c r="C1603">
        <v>295.83999999999997</v>
      </c>
      <c r="D1603" t="s">
        <v>35525</v>
      </c>
      <c r="E1603" t="s">
        <v>35528</v>
      </c>
      <c r="F1603" t="s">
        <v>15983</v>
      </c>
    </row>
    <row r="1604" spans="1:6">
      <c r="A1604" t="s">
        <v>32126</v>
      </c>
      <c r="B1604" s="1">
        <v>44972</v>
      </c>
      <c r="C1604">
        <v>787.89</v>
      </c>
      <c r="D1604" t="s">
        <v>35525</v>
      </c>
      <c r="E1604" t="s">
        <v>35528</v>
      </c>
      <c r="F1604" t="s">
        <v>19438</v>
      </c>
    </row>
    <row r="1605" spans="1:6">
      <c r="A1605" t="s">
        <v>32127</v>
      </c>
      <c r="B1605" s="1">
        <v>45009</v>
      </c>
      <c r="C1605">
        <v>248.58</v>
      </c>
      <c r="D1605" t="s">
        <v>35524</v>
      </c>
      <c r="E1605" t="s">
        <v>35527</v>
      </c>
      <c r="F1605" t="s">
        <v>19927</v>
      </c>
    </row>
    <row r="1606" spans="1:6">
      <c r="A1606" t="s">
        <v>32128</v>
      </c>
      <c r="B1606" s="1">
        <v>45079</v>
      </c>
      <c r="C1606">
        <v>530.36</v>
      </c>
      <c r="D1606" t="s">
        <v>35526</v>
      </c>
      <c r="E1606" t="s">
        <v>35528</v>
      </c>
      <c r="F1606" t="s">
        <v>15747</v>
      </c>
    </row>
    <row r="1607" spans="1:6">
      <c r="A1607" t="s">
        <v>32129</v>
      </c>
      <c r="B1607" s="1">
        <v>44734</v>
      </c>
      <c r="C1607">
        <v>756.61</v>
      </c>
      <c r="D1607" t="s">
        <v>35526</v>
      </c>
      <c r="E1607" t="s">
        <v>35527</v>
      </c>
      <c r="F1607" t="s">
        <v>20198</v>
      </c>
    </row>
    <row r="1608" spans="1:6">
      <c r="A1608" t="s">
        <v>32130</v>
      </c>
      <c r="B1608" s="1">
        <v>45532</v>
      </c>
      <c r="C1608">
        <v>557.17999999999995</v>
      </c>
      <c r="D1608" t="s">
        <v>35525</v>
      </c>
      <c r="E1608" t="s">
        <v>35527</v>
      </c>
      <c r="F1608" t="s">
        <v>15928</v>
      </c>
    </row>
    <row r="1609" spans="1:6">
      <c r="A1609" t="s">
        <v>32131</v>
      </c>
      <c r="B1609" s="1">
        <v>45301</v>
      </c>
      <c r="C1609">
        <v>650.98</v>
      </c>
      <c r="D1609" t="s">
        <v>35524</v>
      </c>
      <c r="E1609" t="s">
        <v>35528</v>
      </c>
      <c r="F1609" t="s">
        <v>20130</v>
      </c>
    </row>
    <row r="1610" spans="1:6">
      <c r="A1610" t="s">
        <v>32132</v>
      </c>
      <c r="B1610" s="1">
        <v>45559</v>
      </c>
      <c r="C1610">
        <v>976.46</v>
      </c>
      <c r="D1610" t="s">
        <v>35526</v>
      </c>
      <c r="E1610" t="s">
        <v>35528</v>
      </c>
      <c r="F1610" t="s">
        <v>19786</v>
      </c>
    </row>
    <row r="1611" spans="1:6">
      <c r="A1611" t="s">
        <v>32133</v>
      </c>
      <c r="B1611" s="1">
        <v>45030</v>
      </c>
      <c r="C1611">
        <v>1349.73</v>
      </c>
      <c r="D1611" t="s">
        <v>35525</v>
      </c>
      <c r="E1611" t="s">
        <v>35527</v>
      </c>
      <c r="F1611" t="s">
        <v>15824</v>
      </c>
    </row>
    <row r="1612" spans="1:6">
      <c r="A1612" t="s">
        <v>32134</v>
      </c>
      <c r="B1612" s="1">
        <v>45539</v>
      </c>
      <c r="C1612">
        <v>754.48</v>
      </c>
      <c r="D1612" t="s">
        <v>35525</v>
      </c>
      <c r="E1612" t="s">
        <v>35528</v>
      </c>
      <c r="F1612" t="s">
        <v>19450</v>
      </c>
    </row>
    <row r="1613" spans="1:6">
      <c r="A1613" t="s">
        <v>32135</v>
      </c>
      <c r="B1613" s="1">
        <v>45533</v>
      </c>
      <c r="C1613">
        <v>223.49</v>
      </c>
      <c r="D1613" t="s">
        <v>35524</v>
      </c>
      <c r="E1613" t="s">
        <v>35528</v>
      </c>
      <c r="F1613" t="s">
        <v>20439</v>
      </c>
    </row>
    <row r="1614" spans="1:6">
      <c r="A1614" t="s">
        <v>32136</v>
      </c>
      <c r="B1614" s="1">
        <v>44596</v>
      </c>
      <c r="C1614">
        <v>237.78</v>
      </c>
      <c r="D1614" t="s">
        <v>35526</v>
      </c>
      <c r="E1614" t="s">
        <v>35527</v>
      </c>
      <c r="F1614" t="s">
        <v>20044</v>
      </c>
    </row>
    <row r="1615" spans="1:6">
      <c r="A1615" t="s">
        <v>32137</v>
      </c>
      <c r="B1615" s="1">
        <v>44933</v>
      </c>
      <c r="C1615">
        <v>1478.19</v>
      </c>
      <c r="D1615" t="s">
        <v>35524</v>
      </c>
      <c r="E1615" t="s">
        <v>35528</v>
      </c>
      <c r="F1615" t="s">
        <v>18245</v>
      </c>
    </row>
    <row r="1616" spans="1:6">
      <c r="A1616" t="s">
        <v>32138</v>
      </c>
      <c r="B1616" s="1">
        <v>45623</v>
      </c>
      <c r="C1616">
        <v>492.6</v>
      </c>
      <c r="D1616" t="s">
        <v>35524</v>
      </c>
      <c r="E1616" t="s">
        <v>35528</v>
      </c>
      <c r="F1616" t="s">
        <v>20221</v>
      </c>
    </row>
    <row r="1617" spans="1:6">
      <c r="A1617" t="s">
        <v>32139</v>
      </c>
      <c r="B1617" s="1">
        <v>44789</v>
      </c>
      <c r="C1617">
        <v>316.95</v>
      </c>
      <c r="D1617" t="s">
        <v>35524</v>
      </c>
      <c r="E1617" t="s">
        <v>35528</v>
      </c>
      <c r="F1617" t="s">
        <v>16683</v>
      </c>
    </row>
    <row r="1618" spans="1:6">
      <c r="A1618" t="s">
        <v>32140</v>
      </c>
      <c r="B1618" s="1">
        <v>45027</v>
      </c>
      <c r="C1618">
        <v>678.58</v>
      </c>
      <c r="D1618" t="s">
        <v>35526</v>
      </c>
      <c r="E1618" t="s">
        <v>35528</v>
      </c>
      <c r="F1618" t="s">
        <v>15667</v>
      </c>
    </row>
    <row r="1619" spans="1:6">
      <c r="A1619" t="s">
        <v>32141</v>
      </c>
      <c r="B1619" s="1">
        <v>44822</v>
      </c>
      <c r="C1619">
        <v>983.27</v>
      </c>
      <c r="D1619" t="s">
        <v>35524</v>
      </c>
      <c r="E1619" t="s">
        <v>35527</v>
      </c>
      <c r="F1619" t="s">
        <v>16562</v>
      </c>
    </row>
    <row r="1620" spans="1:6">
      <c r="A1620" t="s">
        <v>32142</v>
      </c>
      <c r="B1620" s="1">
        <v>45370</v>
      </c>
      <c r="C1620">
        <v>1040.0899999999999</v>
      </c>
      <c r="D1620" t="s">
        <v>35525</v>
      </c>
      <c r="E1620" t="s">
        <v>35528</v>
      </c>
      <c r="F1620" t="s">
        <v>15604</v>
      </c>
    </row>
    <row r="1621" spans="1:6">
      <c r="A1621" t="s">
        <v>32143</v>
      </c>
      <c r="B1621" s="1">
        <v>44973</v>
      </c>
      <c r="C1621">
        <v>592.74</v>
      </c>
      <c r="D1621" t="s">
        <v>35525</v>
      </c>
      <c r="E1621" t="s">
        <v>35527</v>
      </c>
      <c r="F1621" t="s">
        <v>19306</v>
      </c>
    </row>
    <row r="1622" spans="1:6">
      <c r="A1622" t="s">
        <v>32144</v>
      </c>
      <c r="B1622" s="1">
        <v>45226</v>
      </c>
      <c r="C1622">
        <v>1342.64</v>
      </c>
      <c r="D1622" t="s">
        <v>35524</v>
      </c>
      <c r="E1622" t="s">
        <v>35527</v>
      </c>
      <c r="F1622" t="s">
        <v>20371</v>
      </c>
    </row>
    <row r="1623" spans="1:6">
      <c r="A1623" t="s">
        <v>32145</v>
      </c>
      <c r="B1623" s="1">
        <v>44610</v>
      </c>
      <c r="C1623">
        <v>1375.39</v>
      </c>
      <c r="D1623" t="s">
        <v>35526</v>
      </c>
      <c r="E1623" t="s">
        <v>35527</v>
      </c>
      <c r="F1623" t="s">
        <v>19734</v>
      </c>
    </row>
    <row r="1624" spans="1:6">
      <c r="A1624" t="s">
        <v>32146</v>
      </c>
      <c r="B1624" s="1">
        <v>45404</v>
      </c>
      <c r="C1624">
        <v>454.05</v>
      </c>
      <c r="D1624" t="s">
        <v>35524</v>
      </c>
      <c r="E1624" t="s">
        <v>35527</v>
      </c>
      <c r="F1624" t="s">
        <v>17680</v>
      </c>
    </row>
    <row r="1625" spans="1:6">
      <c r="A1625" t="s">
        <v>32147</v>
      </c>
      <c r="B1625" s="1">
        <v>45525</v>
      </c>
      <c r="C1625">
        <v>60.87</v>
      </c>
      <c r="D1625" t="s">
        <v>35524</v>
      </c>
      <c r="E1625" t="s">
        <v>35528</v>
      </c>
      <c r="F1625" t="s">
        <v>19016</v>
      </c>
    </row>
    <row r="1626" spans="1:6">
      <c r="A1626" t="s">
        <v>32148</v>
      </c>
      <c r="B1626" s="1">
        <v>45234</v>
      </c>
      <c r="C1626">
        <v>218.88</v>
      </c>
      <c r="D1626" t="s">
        <v>35526</v>
      </c>
      <c r="E1626" t="s">
        <v>35528</v>
      </c>
      <c r="F1626" t="s">
        <v>19017</v>
      </c>
    </row>
    <row r="1627" spans="1:6">
      <c r="A1627" t="s">
        <v>32149</v>
      </c>
      <c r="B1627" s="1">
        <v>45036</v>
      </c>
      <c r="C1627">
        <v>339.75</v>
      </c>
      <c r="D1627" t="s">
        <v>35524</v>
      </c>
      <c r="E1627" t="s">
        <v>35527</v>
      </c>
      <c r="F1627" t="s">
        <v>17266</v>
      </c>
    </row>
    <row r="1628" spans="1:6">
      <c r="A1628" t="s">
        <v>32150</v>
      </c>
      <c r="B1628" s="1">
        <v>45115</v>
      </c>
      <c r="C1628">
        <v>476.79</v>
      </c>
      <c r="D1628" t="s">
        <v>35525</v>
      </c>
      <c r="E1628" t="s">
        <v>35527</v>
      </c>
      <c r="F1628" t="s">
        <v>19502</v>
      </c>
    </row>
    <row r="1629" spans="1:6">
      <c r="A1629" t="s">
        <v>32151</v>
      </c>
      <c r="B1629" s="1">
        <v>45226</v>
      </c>
      <c r="C1629">
        <v>905.2</v>
      </c>
      <c r="D1629" t="s">
        <v>35526</v>
      </c>
      <c r="E1629" t="s">
        <v>35528</v>
      </c>
      <c r="F1629" t="s">
        <v>19268</v>
      </c>
    </row>
    <row r="1630" spans="1:6">
      <c r="A1630" t="s">
        <v>32152</v>
      </c>
      <c r="B1630" s="1">
        <v>44785</v>
      </c>
      <c r="C1630">
        <v>923.33</v>
      </c>
      <c r="D1630" t="s">
        <v>35525</v>
      </c>
      <c r="E1630" t="s">
        <v>35527</v>
      </c>
      <c r="F1630" t="s">
        <v>16796</v>
      </c>
    </row>
    <row r="1631" spans="1:6">
      <c r="A1631" t="s">
        <v>32153</v>
      </c>
      <c r="B1631" s="1">
        <v>44666</v>
      </c>
      <c r="C1631">
        <v>1039.18</v>
      </c>
      <c r="D1631" t="s">
        <v>35525</v>
      </c>
      <c r="E1631" t="s">
        <v>35527</v>
      </c>
      <c r="F1631" t="s">
        <v>15870</v>
      </c>
    </row>
    <row r="1632" spans="1:6">
      <c r="A1632" t="s">
        <v>32154</v>
      </c>
      <c r="B1632" s="1">
        <v>45600</v>
      </c>
      <c r="C1632">
        <v>1047.9000000000001</v>
      </c>
      <c r="D1632" t="s">
        <v>35525</v>
      </c>
      <c r="E1632" t="s">
        <v>35528</v>
      </c>
      <c r="F1632" t="s">
        <v>18923</v>
      </c>
    </row>
    <row r="1633" spans="1:6">
      <c r="A1633" t="s">
        <v>32155</v>
      </c>
      <c r="B1633" s="1">
        <v>44685</v>
      </c>
      <c r="C1633">
        <v>747.88</v>
      </c>
      <c r="D1633" t="s">
        <v>35526</v>
      </c>
      <c r="E1633" t="s">
        <v>35527</v>
      </c>
      <c r="F1633" t="s">
        <v>18787</v>
      </c>
    </row>
    <row r="1634" spans="1:6">
      <c r="A1634" t="s">
        <v>32156</v>
      </c>
      <c r="B1634" s="1">
        <v>45188</v>
      </c>
      <c r="C1634">
        <v>1043.1600000000001</v>
      </c>
      <c r="D1634" t="s">
        <v>35526</v>
      </c>
      <c r="E1634" t="s">
        <v>35527</v>
      </c>
      <c r="F1634" t="s">
        <v>19242</v>
      </c>
    </row>
    <row r="1635" spans="1:6">
      <c r="A1635" t="s">
        <v>32157</v>
      </c>
      <c r="B1635" s="1">
        <v>45127</v>
      </c>
      <c r="C1635">
        <v>476.32</v>
      </c>
      <c r="D1635" t="s">
        <v>35525</v>
      </c>
      <c r="E1635" t="s">
        <v>35527</v>
      </c>
      <c r="F1635" t="s">
        <v>19798</v>
      </c>
    </row>
    <row r="1636" spans="1:6">
      <c r="A1636" t="s">
        <v>32158</v>
      </c>
      <c r="B1636" s="1">
        <v>44615</v>
      </c>
      <c r="C1636">
        <v>1235.5899999999999</v>
      </c>
      <c r="D1636" t="s">
        <v>35525</v>
      </c>
      <c r="E1636" t="s">
        <v>35528</v>
      </c>
      <c r="F1636" t="s">
        <v>20162</v>
      </c>
    </row>
    <row r="1637" spans="1:6">
      <c r="A1637" t="s">
        <v>32159</v>
      </c>
      <c r="B1637" s="1">
        <v>45129</v>
      </c>
      <c r="C1637">
        <v>1419.14</v>
      </c>
      <c r="D1637" t="s">
        <v>35525</v>
      </c>
      <c r="E1637" t="s">
        <v>35527</v>
      </c>
      <c r="F1637" t="s">
        <v>18488</v>
      </c>
    </row>
    <row r="1638" spans="1:6">
      <c r="A1638" t="s">
        <v>32160</v>
      </c>
      <c r="B1638" s="1">
        <v>45132</v>
      </c>
      <c r="C1638">
        <v>535.76</v>
      </c>
      <c r="D1638" t="s">
        <v>35524</v>
      </c>
      <c r="E1638" t="s">
        <v>35528</v>
      </c>
      <c r="F1638" t="s">
        <v>18748</v>
      </c>
    </row>
    <row r="1639" spans="1:6">
      <c r="A1639" t="s">
        <v>32161</v>
      </c>
      <c r="B1639" s="1">
        <v>44606</v>
      </c>
      <c r="C1639">
        <v>1220.04</v>
      </c>
      <c r="D1639" t="s">
        <v>35526</v>
      </c>
      <c r="E1639" t="s">
        <v>35528</v>
      </c>
      <c r="F1639" t="s">
        <v>17868</v>
      </c>
    </row>
    <row r="1640" spans="1:6">
      <c r="A1640" t="s">
        <v>32162</v>
      </c>
      <c r="B1640" s="1">
        <v>45350</v>
      </c>
      <c r="C1640">
        <v>702.43</v>
      </c>
      <c r="D1640" t="s">
        <v>35525</v>
      </c>
      <c r="E1640" t="s">
        <v>35528</v>
      </c>
      <c r="F1640" t="s">
        <v>19449</v>
      </c>
    </row>
    <row r="1641" spans="1:6">
      <c r="A1641" t="s">
        <v>32163</v>
      </c>
      <c r="B1641" s="1">
        <v>45160</v>
      </c>
      <c r="C1641">
        <v>1263.8699999999999</v>
      </c>
      <c r="D1641" t="s">
        <v>35525</v>
      </c>
      <c r="E1641" t="s">
        <v>35527</v>
      </c>
      <c r="F1641" t="s">
        <v>17973</v>
      </c>
    </row>
    <row r="1642" spans="1:6">
      <c r="A1642" t="s">
        <v>32164</v>
      </c>
      <c r="B1642" s="1">
        <v>44753</v>
      </c>
      <c r="C1642">
        <v>601.51</v>
      </c>
      <c r="D1642" t="s">
        <v>35524</v>
      </c>
      <c r="E1642" t="s">
        <v>35528</v>
      </c>
      <c r="F1642" t="s">
        <v>15948</v>
      </c>
    </row>
    <row r="1643" spans="1:6">
      <c r="A1643" t="s">
        <v>32165</v>
      </c>
      <c r="B1643" s="1">
        <v>44951</v>
      </c>
      <c r="C1643">
        <v>1495.37</v>
      </c>
      <c r="D1643" t="s">
        <v>35524</v>
      </c>
      <c r="E1643" t="s">
        <v>35528</v>
      </c>
      <c r="F1643" t="s">
        <v>20392</v>
      </c>
    </row>
    <row r="1644" spans="1:6">
      <c r="A1644" t="s">
        <v>32166</v>
      </c>
      <c r="B1644" s="1">
        <v>45227</v>
      </c>
      <c r="C1644">
        <v>1333.28</v>
      </c>
      <c r="D1644" t="s">
        <v>35524</v>
      </c>
      <c r="E1644" t="s">
        <v>35528</v>
      </c>
      <c r="F1644" t="s">
        <v>19145</v>
      </c>
    </row>
    <row r="1645" spans="1:6">
      <c r="A1645" t="s">
        <v>32167</v>
      </c>
      <c r="B1645" s="1">
        <v>45289</v>
      </c>
      <c r="C1645">
        <v>1248.6199999999999</v>
      </c>
      <c r="D1645" t="s">
        <v>35525</v>
      </c>
      <c r="E1645" t="s">
        <v>35527</v>
      </c>
      <c r="F1645" t="s">
        <v>19221</v>
      </c>
    </row>
    <row r="1646" spans="1:6">
      <c r="A1646" t="s">
        <v>32168</v>
      </c>
      <c r="B1646" s="1">
        <v>44778</v>
      </c>
      <c r="C1646">
        <v>191.94</v>
      </c>
      <c r="D1646" t="s">
        <v>35526</v>
      </c>
      <c r="E1646" t="s">
        <v>35527</v>
      </c>
      <c r="F1646" t="s">
        <v>18027</v>
      </c>
    </row>
    <row r="1647" spans="1:6">
      <c r="A1647" t="s">
        <v>32169</v>
      </c>
      <c r="B1647" s="1">
        <v>45548</v>
      </c>
      <c r="C1647">
        <v>419.78</v>
      </c>
      <c r="D1647" t="s">
        <v>35526</v>
      </c>
      <c r="E1647" t="s">
        <v>35528</v>
      </c>
      <c r="F1647" t="s">
        <v>18791</v>
      </c>
    </row>
    <row r="1648" spans="1:6">
      <c r="A1648" t="s">
        <v>32170</v>
      </c>
      <c r="B1648" s="1">
        <v>44592</v>
      </c>
      <c r="C1648">
        <v>881.62</v>
      </c>
      <c r="D1648" t="s">
        <v>35526</v>
      </c>
      <c r="E1648" t="s">
        <v>35527</v>
      </c>
      <c r="F1648" t="s">
        <v>17051</v>
      </c>
    </row>
    <row r="1649" spans="1:6">
      <c r="A1649" t="s">
        <v>32171</v>
      </c>
      <c r="B1649" s="1">
        <v>44958</v>
      </c>
      <c r="C1649">
        <v>575.23</v>
      </c>
      <c r="D1649" t="s">
        <v>35524</v>
      </c>
      <c r="E1649" t="s">
        <v>35528</v>
      </c>
      <c r="F1649" t="s">
        <v>19052</v>
      </c>
    </row>
    <row r="1650" spans="1:6">
      <c r="A1650" t="s">
        <v>32172</v>
      </c>
      <c r="B1650" s="1">
        <v>45544</v>
      </c>
      <c r="C1650">
        <v>381.46</v>
      </c>
      <c r="D1650" t="s">
        <v>35526</v>
      </c>
      <c r="E1650" t="s">
        <v>35528</v>
      </c>
      <c r="F1650" t="s">
        <v>16591</v>
      </c>
    </row>
    <row r="1651" spans="1:6">
      <c r="A1651" t="s">
        <v>32173</v>
      </c>
      <c r="B1651" s="1">
        <v>45224</v>
      </c>
      <c r="C1651">
        <v>944.46</v>
      </c>
      <c r="D1651" t="s">
        <v>35525</v>
      </c>
      <c r="E1651" t="s">
        <v>35527</v>
      </c>
      <c r="F1651" t="s">
        <v>18991</v>
      </c>
    </row>
    <row r="1652" spans="1:6">
      <c r="A1652" t="s">
        <v>32174</v>
      </c>
      <c r="B1652" s="1">
        <v>45305</v>
      </c>
      <c r="C1652">
        <v>79.92</v>
      </c>
      <c r="D1652" t="s">
        <v>35526</v>
      </c>
      <c r="E1652" t="s">
        <v>35528</v>
      </c>
      <c r="F1652" t="s">
        <v>20251</v>
      </c>
    </row>
    <row r="1653" spans="1:6">
      <c r="A1653" t="s">
        <v>32175</v>
      </c>
      <c r="B1653" s="1">
        <v>45492</v>
      </c>
      <c r="C1653">
        <v>855.33</v>
      </c>
      <c r="D1653" t="s">
        <v>35524</v>
      </c>
      <c r="E1653" t="s">
        <v>35528</v>
      </c>
      <c r="F1653" t="s">
        <v>15637</v>
      </c>
    </row>
    <row r="1654" spans="1:6">
      <c r="A1654" t="s">
        <v>32176</v>
      </c>
      <c r="B1654" s="1">
        <v>44682</v>
      </c>
      <c r="C1654">
        <v>456.32</v>
      </c>
      <c r="D1654" t="s">
        <v>35524</v>
      </c>
      <c r="E1654" t="s">
        <v>35528</v>
      </c>
      <c r="F1654" t="s">
        <v>15849</v>
      </c>
    </row>
    <row r="1655" spans="1:6">
      <c r="A1655" t="s">
        <v>32177</v>
      </c>
      <c r="B1655" s="1">
        <v>45433</v>
      </c>
      <c r="C1655">
        <v>982.78</v>
      </c>
      <c r="D1655" t="s">
        <v>35526</v>
      </c>
      <c r="E1655" t="s">
        <v>35527</v>
      </c>
      <c r="F1655" t="s">
        <v>20467</v>
      </c>
    </row>
    <row r="1656" spans="1:6">
      <c r="A1656" t="s">
        <v>32178</v>
      </c>
      <c r="B1656" s="1">
        <v>45256</v>
      </c>
      <c r="C1656">
        <v>1342.22</v>
      </c>
      <c r="D1656" t="s">
        <v>35525</v>
      </c>
      <c r="E1656" t="s">
        <v>35527</v>
      </c>
      <c r="F1656" t="s">
        <v>18875</v>
      </c>
    </row>
    <row r="1657" spans="1:6">
      <c r="A1657" t="s">
        <v>32179</v>
      </c>
      <c r="B1657" s="1">
        <v>44975</v>
      </c>
      <c r="C1657">
        <v>366.28</v>
      </c>
      <c r="D1657" t="s">
        <v>35525</v>
      </c>
      <c r="E1657" t="s">
        <v>35527</v>
      </c>
      <c r="F1657" t="s">
        <v>18100</v>
      </c>
    </row>
    <row r="1658" spans="1:6">
      <c r="A1658" t="s">
        <v>32180</v>
      </c>
      <c r="B1658" s="1">
        <v>45274</v>
      </c>
      <c r="C1658">
        <v>748.56</v>
      </c>
      <c r="D1658" t="s">
        <v>35526</v>
      </c>
      <c r="E1658" t="s">
        <v>35527</v>
      </c>
      <c r="F1658" t="s">
        <v>19393</v>
      </c>
    </row>
    <row r="1659" spans="1:6">
      <c r="A1659" t="s">
        <v>32181</v>
      </c>
      <c r="B1659" s="1">
        <v>45263</v>
      </c>
      <c r="C1659">
        <v>135.38</v>
      </c>
      <c r="D1659" t="s">
        <v>35525</v>
      </c>
      <c r="E1659" t="s">
        <v>35528</v>
      </c>
      <c r="F1659" t="s">
        <v>17987</v>
      </c>
    </row>
    <row r="1660" spans="1:6">
      <c r="A1660" t="s">
        <v>32182</v>
      </c>
      <c r="B1660" s="1">
        <v>45277</v>
      </c>
      <c r="C1660">
        <v>1329.3</v>
      </c>
      <c r="D1660" t="s">
        <v>35525</v>
      </c>
      <c r="E1660" t="s">
        <v>35527</v>
      </c>
      <c r="F1660" t="s">
        <v>17058</v>
      </c>
    </row>
    <row r="1661" spans="1:6">
      <c r="A1661" t="s">
        <v>32183</v>
      </c>
      <c r="B1661" s="1">
        <v>45483</v>
      </c>
      <c r="C1661">
        <v>635.25</v>
      </c>
      <c r="D1661" t="s">
        <v>35524</v>
      </c>
      <c r="E1661" t="s">
        <v>35528</v>
      </c>
      <c r="F1661" t="s">
        <v>19711</v>
      </c>
    </row>
    <row r="1662" spans="1:6">
      <c r="A1662" t="s">
        <v>32184</v>
      </c>
      <c r="B1662" s="1">
        <v>44642</v>
      </c>
      <c r="C1662">
        <v>865.86</v>
      </c>
      <c r="D1662" t="s">
        <v>35524</v>
      </c>
      <c r="E1662" t="s">
        <v>35528</v>
      </c>
      <c r="F1662" t="s">
        <v>16063</v>
      </c>
    </row>
    <row r="1663" spans="1:6">
      <c r="A1663" t="s">
        <v>32185</v>
      </c>
      <c r="B1663" s="1">
        <v>45174</v>
      </c>
      <c r="C1663">
        <v>692.13</v>
      </c>
      <c r="D1663" t="s">
        <v>35525</v>
      </c>
      <c r="E1663" t="s">
        <v>35527</v>
      </c>
      <c r="F1663" t="s">
        <v>20116</v>
      </c>
    </row>
    <row r="1664" spans="1:6">
      <c r="A1664" t="s">
        <v>32186</v>
      </c>
      <c r="B1664" s="1">
        <v>45293</v>
      </c>
      <c r="C1664">
        <v>634.52</v>
      </c>
      <c r="D1664" t="s">
        <v>35524</v>
      </c>
      <c r="E1664" t="s">
        <v>35528</v>
      </c>
      <c r="F1664" t="s">
        <v>20415</v>
      </c>
    </row>
    <row r="1665" spans="1:6">
      <c r="A1665" t="s">
        <v>32187</v>
      </c>
      <c r="B1665" s="1">
        <v>44839</v>
      </c>
      <c r="C1665">
        <v>263.48</v>
      </c>
      <c r="D1665" t="s">
        <v>35526</v>
      </c>
      <c r="E1665" t="s">
        <v>35528</v>
      </c>
      <c r="F1665" t="s">
        <v>15970</v>
      </c>
    </row>
    <row r="1666" spans="1:6">
      <c r="A1666" t="s">
        <v>32188</v>
      </c>
      <c r="B1666" s="1">
        <v>44689</v>
      </c>
      <c r="C1666">
        <v>1299.3699999999999</v>
      </c>
      <c r="D1666" t="s">
        <v>35524</v>
      </c>
      <c r="E1666" t="s">
        <v>35528</v>
      </c>
      <c r="F1666" t="s">
        <v>19044</v>
      </c>
    </row>
    <row r="1667" spans="1:6">
      <c r="A1667" t="s">
        <v>32189</v>
      </c>
      <c r="B1667" s="1">
        <v>45337</v>
      </c>
      <c r="C1667">
        <v>526.17999999999995</v>
      </c>
      <c r="D1667" t="s">
        <v>35524</v>
      </c>
      <c r="E1667" t="s">
        <v>35528</v>
      </c>
      <c r="F1667" t="s">
        <v>16127</v>
      </c>
    </row>
    <row r="1668" spans="1:6">
      <c r="A1668" t="s">
        <v>32190</v>
      </c>
      <c r="B1668" s="1">
        <v>44560</v>
      </c>
      <c r="C1668">
        <v>1426.28</v>
      </c>
      <c r="D1668" t="s">
        <v>35526</v>
      </c>
      <c r="E1668" t="s">
        <v>35527</v>
      </c>
      <c r="F1668" t="s">
        <v>16720</v>
      </c>
    </row>
    <row r="1669" spans="1:6">
      <c r="A1669" t="s">
        <v>32191</v>
      </c>
      <c r="B1669" s="1">
        <v>45448</v>
      </c>
      <c r="C1669">
        <v>1444.08</v>
      </c>
      <c r="D1669" t="s">
        <v>35526</v>
      </c>
      <c r="E1669" t="s">
        <v>35527</v>
      </c>
      <c r="F1669" t="s">
        <v>20476</v>
      </c>
    </row>
    <row r="1670" spans="1:6">
      <c r="A1670" t="s">
        <v>32192</v>
      </c>
      <c r="B1670" s="1">
        <v>45013</v>
      </c>
      <c r="C1670">
        <v>618.35</v>
      </c>
      <c r="D1670" t="s">
        <v>35526</v>
      </c>
      <c r="E1670" t="s">
        <v>35528</v>
      </c>
      <c r="F1670" t="s">
        <v>16561</v>
      </c>
    </row>
    <row r="1671" spans="1:6">
      <c r="A1671" t="s">
        <v>32193</v>
      </c>
      <c r="B1671" s="1">
        <v>44558</v>
      </c>
      <c r="C1671">
        <v>740.24</v>
      </c>
      <c r="D1671" t="s">
        <v>35524</v>
      </c>
      <c r="E1671" t="s">
        <v>35527</v>
      </c>
      <c r="F1671" t="s">
        <v>20077</v>
      </c>
    </row>
    <row r="1672" spans="1:6">
      <c r="A1672" t="s">
        <v>32194</v>
      </c>
      <c r="B1672" s="1">
        <v>44873</v>
      </c>
      <c r="C1672">
        <v>705.89</v>
      </c>
      <c r="D1672" t="s">
        <v>35526</v>
      </c>
      <c r="E1672" t="s">
        <v>35527</v>
      </c>
      <c r="F1672" t="s">
        <v>16892</v>
      </c>
    </row>
    <row r="1673" spans="1:6">
      <c r="A1673" t="s">
        <v>32195</v>
      </c>
      <c r="B1673" s="1">
        <v>44573</v>
      </c>
      <c r="C1673">
        <v>263.70999999999998</v>
      </c>
      <c r="D1673" t="s">
        <v>35526</v>
      </c>
      <c r="E1673" t="s">
        <v>35527</v>
      </c>
      <c r="F1673" t="s">
        <v>16757</v>
      </c>
    </row>
    <row r="1674" spans="1:6">
      <c r="A1674" t="s">
        <v>32196</v>
      </c>
      <c r="B1674" s="1">
        <v>45092</v>
      </c>
      <c r="C1674">
        <v>695.35</v>
      </c>
      <c r="D1674" t="s">
        <v>35524</v>
      </c>
      <c r="E1674" t="s">
        <v>35528</v>
      </c>
      <c r="F1674" t="s">
        <v>19065</v>
      </c>
    </row>
    <row r="1675" spans="1:6">
      <c r="A1675" t="s">
        <v>32197</v>
      </c>
      <c r="B1675" s="1">
        <v>45324</v>
      </c>
      <c r="C1675">
        <v>1321.74</v>
      </c>
      <c r="D1675" t="s">
        <v>35526</v>
      </c>
      <c r="E1675" t="s">
        <v>35527</v>
      </c>
      <c r="F1675" t="s">
        <v>17427</v>
      </c>
    </row>
    <row r="1676" spans="1:6">
      <c r="A1676" t="s">
        <v>32198</v>
      </c>
      <c r="B1676" s="1">
        <v>45248</v>
      </c>
      <c r="C1676">
        <v>737.89</v>
      </c>
      <c r="D1676" t="s">
        <v>35525</v>
      </c>
      <c r="E1676" t="s">
        <v>35527</v>
      </c>
      <c r="F1676" t="s">
        <v>16410</v>
      </c>
    </row>
    <row r="1677" spans="1:6">
      <c r="A1677" t="s">
        <v>32199</v>
      </c>
      <c r="B1677" s="1">
        <v>45512</v>
      </c>
      <c r="C1677">
        <v>248.93</v>
      </c>
      <c r="D1677" t="s">
        <v>35526</v>
      </c>
      <c r="E1677" t="s">
        <v>35528</v>
      </c>
      <c r="F1677" t="s">
        <v>20417</v>
      </c>
    </row>
    <row r="1678" spans="1:6">
      <c r="A1678" t="s">
        <v>32200</v>
      </c>
      <c r="B1678" s="1">
        <v>44721</v>
      </c>
      <c r="C1678">
        <v>1386.33</v>
      </c>
      <c r="D1678" t="s">
        <v>35524</v>
      </c>
      <c r="E1678" t="s">
        <v>35527</v>
      </c>
      <c r="F1678" t="s">
        <v>17285</v>
      </c>
    </row>
    <row r="1679" spans="1:6">
      <c r="A1679" t="s">
        <v>32201</v>
      </c>
      <c r="B1679" s="1">
        <v>44638</v>
      </c>
      <c r="C1679">
        <v>575.39</v>
      </c>
      <c r="D1679" t="s">
        <v>35525</v>
      </c>
      <c r="E1679" t="s">
        <v>35528</v>
      </c>
      <c r="F1679" t="s">
        <v>16663</v>
      </c>
    </row>
    <row r="1680" spans="1:6">
      <c r="A1680" t="s">
        <v>32202</v>
      </c>
      <c r="B1680" s="1">
        <v>44748</v>
      </c>
      <c r="C1680">
        <v>640.64</v>
      </c>
      <c r="D1680" t="s">
        <v>35524</v>
      </c>
      <c r="E1680" t="s">
        <v>35527</v>
      </c>
      <c r="F1680" t="s">
        <v>19853</v>
      </c>
    </row>
    <row r="1681" spans="1:6">
      <c r="A1681" t="s">
        <v>32203</v>
      </c>
      <c r="B1681" s="1">
        <v>45575</v>
      </c>
      <c r="C1681">
        <v>1308.99</v>
      </c>
      <c r="D1681" t="s">
        <v>35526</v>
      </c>
      <c r="E1681" t="s">
        <v>35527</v>
      </c>
      <c r="F1681" t="s">
        <v>17563</v>
      </c>
    </row>
    <row r="1682" spans="1:6">
      <c r="A1682" t="s">
        <v>32204</v>
      </c>
      <c r="B1682" s="1">
        <v>44700</v>
      </c>
      <c r="C1682">
        <v>687.56</v>
      </c>
      <c r="D1682" t="s">
        <v>35524</v>
      </c>
      <c r="E1682" t="s">
        <v>35528</v>
      </c>
      <c r="F1682" t="s">
        <v>18535</v>
      </c>
    </row>
    <row r="1683" spans="1:6">
      <c r="A1683" t="s">
        <v>32205</v>
      </c>
      <c r="B1683" s="1">
        <v>44922</v>
      </c>
      <c r="C1683">
        <v>472.85</v>
      </c>
      <c r="D1683" t="s">
        <v>35524</v>
      </c>
      <c r="E1683" t="s">
        <v>35528</v>
      </c>
      <c r="F1683" t="s">
        <v>16767</v>
      </c>
    </row>
    <row r="1684" spans="1:6">
      <c r="A1684" t="s">
        <v>32206</v>
      </c>
      <c r="B1684" s="1">
        <v>45181</v>
      </c>
      <c r="C1684">
        <v>566.98</v>
      </c>
      <c r="D1684" t="s">
        <v>35524</v>
      </c>
      <c r="E1684" t="s">
        <v>35527</v>
      </c>
      <c r="F1684" t="s">
        <v>18070</v>
      </c>
    </row>
    <row r="1685" spans="1:6">
      <c r="A1685" t="s">
        <v>32207</v>
      </c>
      <c r="B1685" s="1">
        <v>44933</v>
      </c>
      <c r="C1685">
        <v>321.41000000000003</v>
      </c>
      <c r="D1685" t="s">
        <v>35525</v>
      </c>
      <c r="E1685" t="s">
        <v>35528</v>
      </c>
      <c r="F1685" t="s">
        <v>16248</v>
      </c>
    </row>
    <row r="1686" spans="1:6">
      <c r="A1686" t="s">
        <v>32208</v>
      </c>
      <c r="B1686" s="1">
        <v>45140</v>
      </c>
      <c r="C1686">
        <v>1265.3399999999999</v>
      </c>
      <c r="D1686" t="s">
        <v>35526</v>
      </c>
      <c r="E1686" t="s">
        <v>35527</v>
      </c>
      <c r="F1686" t="s">
        <v>16979</v>
      </c>
    </row>
    <row r="1687" spans="1:6">
      <c r="A1687" t="s">
        <v>32209</v>
      </c>
      <c r="B1687" s="1">
        <v>44882</v>
      </c>
      <c r="C1687">
        <v>1127.1199999999999</v>
      </c>
      <c r="D1687" t="s">
        <v>35524</v>
      </c>
      <c r="E1687" t="s">
        <v>35528</v>
      </c>
      <c r="F1687" t="s">
        <v>18087</v>
      </c>
    </row>
    <row r="1688" spans="1:6">
      <c r="A1688" t="s">
        <v>32210</v>
      </c>
      <c r="B1688" s="1">
        <v>44977</v>
      </c>
      <c r="C1688">
        <v>732.39</v>
      </c>
      <c r="D1688" t="s">
        <v>35526</v>
      </c>
      <c r="E1688" t="s">
        <v>35528</v>
      </c>
      <c r="F1688" t="s">
        <v>20344</v>
      </c>
    </row>
    <row r="1689" spans="1:6">
      <c r="A1689" t="s">
        <v>32211</v>
      </c>
      <c r="B1689" s="1">
        <v>44612</v>
      </c>
      <c r="C1689">
        <v>427.18</v>
      </c>
      <c r="D1689" t="s">
        <v>35526</v>
      </c>
      <c r="E1689" t="s">
        <v>35527</v>
      </c>
      <c r="F1689" t="s">
        <v>17377</v>
      </c>
    </row>
    <row r="1690" spans="1:6">
      <c r="A1690" t="s">
        <v>32212</v>
      </c>
      <c r="B1690" s="1">
        <v>44634</v>
      </c>
      <c r="C1690">
        <v>691.59</v>
      </c>
      <c r="D1690" t="s">
        <v>35525</v>
      </c>
      <c r="E1690" t="s">
        <v>35528</v>
      </c>
      <c r="F1690" t="s">
        <v>16624</v>
      </c>
    </row>
    <row r="1691" spans="1:6">
      <c r="A1691" t="s">
        <v>32213</v>
      </c>
      <c r="B1691" s="1">
        <v>44574</v>
      </c>
      <c r="C1691">
        <v>166.38</v>
      </c>
      <c r="D1691" t="s">
        <v>35524</v>
      </c>
      <c r="E1691" t="s">
        <v>35527</v>
      </c>
      <c r="F1691" t="s">
        <v>18489</v>
      </c>
    </row>
    <row r="1692" spans="1:6">
      <c r="A1692" t="s">
        <v>32214</v>
      </c>
      <c r="B1692" s="1">
        <v>45292</v>
      </c>
      <c r="C1692">
        <v>1072.81</v>
      </c>
      <c r="D1692" t="s">
        <v>35524</v>
      </c>
      <c r="E1692" t="s">
        <v>35527</v>
      </c>
      <c r="F1692" t="s">
        <v>16634</v>
      </c>
    </row>
    <row r="1693" spans="1:6">
      <c r="A1693" t="s">
        <v>32215</v>
      </c>
      <c r="B1693" s="1">
        <v>45065</v>
      </c>
      <c r="C1693">
        <v>796.53</v>
      </c>
      <c r="D1693" t="s">
        <v>35525</v>
      </c>
      <c r="E1693" t="s">
        <v>35528</v>
      </c>
      <c r="F1693" t="s">
        <v>17810</v>
      </c>
    </row>
    <row r="1694" spans="1:6">
      <c r="A1694" t="s">
        <v>32216</v>
      </c>
      <c r="B1694" s="1">
        <v>44941</v>
      </c>
      <c r="C1694">
        <v>498.76</v>
      </c>
      <c r="D1694" t="s">
        <v>35526</v>
      </c>
      <c r="E1694" t="s">
        <v>35527</v>
      </c>
      <c r="F1694" t="s">
        <v>18558</v>
      </c>
    </row>
    <row r="1695" spans="1:6">
      <c r="A1695" t="s">
        <v>32217</v>
      </c>
      <c r="B1695" s="1">
        <v>44683</v>
      </c>
      <c r="C1695">
        <v>1034.1500000000001</v>
      </c>
      <c r="D1695" t="s">
        <v>35524</v>
      </c>
      <c r="E1695" t="s">
        <v>35527</v>
      </c>
      <c r="F1695" t="s">
        <v>18052</v>
      </c>
    </row>
    <row r="1696" spans="1:6">
      <c r="A1696" t="s">
        <v>32218</v>
      </c>
      <c r="B1696" s="1">
        <v>45343</v>
      </c>
      <c r="C1696">
        <v>1328.42</v>
      </c>
      <c r="D1696" t="s">
        <v>35525</v>
      </c>
      <c r="E1696" t="s">
        <v>35527</v>
      </c>
      <c r="F1696" t="s">
        <v>16381</v>
      </c>
    </row>
    <row r="1697" spans="1:6">
      <c r="A1697" t="s">
        <v>32219</v>
      </c>
      <c r="B1697" s="1">
        <v>45254</v>
      </c>
      <c r="C1697">
        <v>289.41000000000003</v>
      </c>
      <c r="D1697" t="s">
        <v>35525</v>
      </c>
      <c r="E1697" t="s">
        <v>35527</v>
      </c>
      <c r="F1697" t="s">
        <v>16246</v>
      </c>
    </row>
    <row r="1698" spans="1:6">
      <c r="A1698" t="s">
        <v>32220</v>
      </c>
      <c r="B1698" s="1">
        <v>45471</v>
      </c>
      <c r="C1698">
        <v>316.13</v>
      </c>
      <c r="D1698" t="s">
        <v>35525</v>
      </c>
      <c r="E1698" t="s">
        <v>35528</v>
      </c>
      <c r="F1698" t="s">
        <v>20224</v>
      </c>
    </row>
    <row r="1699" spans="1:6">
      <c r="A1699" t="s">
        <v>32221</v>
      </c>
      <c r="B1699" s="1">
        <v>45639</v>
      </c>
      <c r="C1699">
        <v>599.88</v>
      </c>
      <c r="D1699" t="s">
        <v>35524</v>
      </c>
      <c r="E1699" t="s">
        <v>35528</v>
      </c>
      <c r="F1699" t="s">
        <v>18526</v>
      </c>
    </row>
    <row r="1700" spans="1:6">
      <c r="A1700" t="s">
        <v>32222</v>
      </c>
      <c r="B1700" s="1">
        <v>44625</v>
      </c>
      <c r="C1700">
        <v>215.01</v>
      </c>
      <c r="D1700" t="s">
        <v>35526</v>
      </c>
      <c r="E1700" t="s">
        <v>35528</v>
      </c>
      <c r="F1700" t="s">
        <v>18075</v>
      </c>
    </row>
    <row r="1701" spans="1:6">
      <c r="A1701" t="s">
        <v>32223</v>
      </c>
      <c r="B1701" s="1">
        <v>45340</v>
      </c>
      <c r="C1701">
        <v>1074.93</v>
      </c>
      <c r="D1701" t="s">
        <v>35526</v>
      </c>
      <c r="E1701" t="s">
        <v>35527</v>
      </c>
      <c r="F1701" t="s">
        <v>17632</v>
      </c>
    </row>
    <row r="1702" spans="1:6">
      <c r="A1702" t="s">
        <v>32224</v>
      </c>
      <c r="B1702" s="1">
        <v>45562</v>
      </c>
      <c r="C1702">
        <v>209.53</v>
      </c>
      <c r="D1702" t="s">
        <v>35524</v>
      </c>
      <c r="E1702" t="s">
        <v>35527</v>
      </c>
      <c r="F1702" t="s">
        <v>15916</v>
      </c>
    </row>
    <row r="1703" spans="1:6">
      <c r="A1703" t="s">
        <v>32225</v>
      </c>
      <c r="B1703" s="1">
        <v>45447</v>
      </c>
      <c r="C1703">
        <v>75.19</v>
      </c>
      <c r="D1703" t="s">
        <v>35526</v>
      </c>
      <c r="E1703" t="s">
        <v>35528</v>
      </c>
      <c r="F1703" t="s">
        <v>18770</v>
      </c>
    </row>
    <row r="1704" spans="1:6">
      <c r="A1704" t="s">
        <v>32226</v>
      </c>
      <c r="B1704" s="1">
        <v>45475</v>
      </c>
      <c r="C1704">
        <v>1142.97</v>
      </c>
      <c r="D1704" t="s">
        <v>35526</v>
      </c>
      <c r="E1704" t="s">
        <v>35528</v>
      </c>
      <c r="F1704" t="s">
        <v>16832</v>
      </c>
    </row>
    <row r="1705" spans="1:6">
      <c r="A1705" t="s">
        <v>32227</v>
      </c>
      <c r="B1705" s="1">
        <v>45527</v>
      </c>
      <c r="C1705">
        <v>619.46</v>
      </c>
      <c r="D1705" t="s">
        <v>35525</v>
      </c>
      <c r="E1705" t="s">
        <v>35527</v>
      </c>
      <c r="F1705" t="s">
        <v>18723</v>
      </c>
    </row>
    <row r="1706" spans="1:6">
      <c r="A1706" t="s">
        <v>32228</v>
      </c>
      <c r="B1706" s="1">
        <v>45274</v>
      </c>
      <c r="C1706">
        <v>1483.54</v>
      </c>
      <c r="D1706" t="s">
        <v>35524</v>
      </c>
      <c r="E1706" t="s">
        <v>35527</v>
      </c>
      <c r="F1706" t="s">
        <v>16067</v>
      </c>
    </row>
    <row r="1707" spans="1:6">
      <c r="A1707" t="s">
        <v>32229</v>
      </c>
      <c r="B1707" s="1">
        <v>45611</v>
      </c>
      <c r="C1707">
        <v>1018.23</v>
      </c>
      <c r="D1707" t="s">
        <v>35524</v>
      </c>
      <c r="E1707" t="s">
        <v>35528</v>
      </c>
      <c r="F1707" t="s">
        <v>18019</v>
      </c>
    </row>
    <row r="1708" spans="1:6">
      <c r="A1708" t="s">
        <v>32230</v>
      </c>
      <c r="B1708" s="1">
        <v>44809</v>
      </c>
      <c r="C1708">
        <v>589.12</v>
      </c>
      <c r="D1708" t="s">
        <v>35524</v>
      </c>
      <c r="E1708" t="s">
        <v>35528</v>
      </c>
      <c r="F1708" t="s">
        <v>18174</v>
      </c>
    </row>
    <row r="1709" spans="1:6">
      <c r="A1709" t="s">
        <v>32231</v>
      </c>
      <c r="B1709" s="1">
        <v>45366</v>
      </c>
      <c r="C1709">
        <v>855.63</v>
      </c>
      <c r="D1709" t="s">
        <v>35526</v>
      </c>
      <c r="E1709" t="s">
        <v>35528</v>
      </c>
      <c r="F1709" t="s">
        <v>15523</v>
      </c>
    </row>
    <row r="1710" spans="1:6">
      <c r="A1710" t="s">
        <v>32232</v>
      </c>
      <c r="B1710" s="1">
        <v>45630</v>
      </c>
      <c r="C1710">
        <v>1219.01</v>
      </c>
      <c r="D1710" t="s">
        <v>35526</v>
      </c>
      <c r="E1710" t="s">
        <v>35528</v>
      </c>
      <c r="F1710" t="s">
        <v>19758</v>
      </c>
    </row>
    <row r="1711" spans="1:6">
      <c r="A1711" t="s">
        <v>32233</v>
      </c>
      <c r="B1711" s="1">
        <v>45569</v>
      </c>
      <c r="C1711">
        <v>220.7</v>
      </c>
      <c r="D1711" t="s">
        <v>35524</v>
      </c>
      <c r="E1711" t="s">
        <v>35528</v>
      </c>
      <c r="F1711" t="s">
        <v>19887</v>
      </c>
    </row>
    <row r="1712" spans="1:6">
      <c r="A1712" t="s">
        <v>32234</v>
      </c>
      <c r="B1712" s="1">
        <v>45597</v>
      </c>
      <c r="C1712">
        <v>618.4</v>
      </c>
      <c r="D1712" t="s">
        <v>35525</v>
      </c>
      <c r="E1712" t="s">
        <v>35528</v>
      </c>
      <c r="F1712" t="s">
        <v>17308</v>
      </c>
    </row>
    <row r="1713" spans="1:6">
      <c r="A1713" t="s">
        <v>32235</v>
      </c>
      <c r="B1713" s="1">
        <v>45459</v>
      </c>
      <c r="C1713">
        <v>382</v>
      </c>
      <c r="D1713" t="s">
        <v>35525</v>
      </c>
      <c r="E1713" t="s">
        <v>35527</v>
      </c>
      <c r="F1713" t="s">
        <v>16718</v>
      </c>
    </row>
    <row r="1714" spans="1:6">
      <c r="A1714" t="s">
        <v>32236</v>
      </c>
      <c r="B1714" s="1">
        <v>45211</v>
      </c>
      <c r="C1714">
        <v>1085.0899999999999</v>
      </c>
      <c r="D1714" t="s">
        <v>35524</v>
      </c>
      <c r="E1714" t="s">
        <v>35528</v>
      </c>
      <c r="F1714" t="s">
        <v>15625</v>
      </c>
    </row>
    <row r="1715" spans="1:6">
      <c r="A1715" t="s">
        <v>32237</v>
      </c>
      <c r="B1715" s="1">
        <v>45462</v>
      </c>
      <c r="C1715">
        <v>489.63</v>
      </c>
      <c r="D1715" t="s">
        <v>35525</v>
      </c>
      <c r="E1715" t="s">
        <v>35528</v>
      </c>
      <c r="F1715" t="s">
        <v>17085</v>
      </c>
    </row>
    <row r="1716" spans="1:6">
      <c r="A1716" t="s">
        <v>32238</v>
      </c>
      <c r="B1716" s="1">
        <v>45456</v>
      </c>
      <c r="C1716">
        <v>144.93</v>
      </c>
      <c r="D1716" t="s">
        <v>35525</v>
      </c>
      <c r="E1716" t="s">
        <v>35527</v>
      </c>
      <c r="F1716" t="s">
        <v>19972</v>
      </c>
    </row>
    <row r="1717" spans="1:6">
      <c r="A1717" t="s">
        <v>32239</v>
      </c>
      <c r="B1717" s="1">
        <v>45280</v>
      </c>
      <c r="C1717">
        <v>1117.1600000000001</v>
      </c>
      <c r="D1717" t="s">
        <v>35525</v>
      </c>
      <c r="E1717" t="s">
        <v>35528</v>
      </c>
      <c r="F1717" t="s">
        <v>17697</v>
      </c>
    </row>
    <row r="1718" spans="1:6">
      <c r="A1718" t="s">
        <v>32240</v>
      </c>
      <c r="B1718" s="1">
        <v>45598</v>
      </c>
      <c r="C1718">
        <v>697.53</v>
      </c>
      <c r="D1718" t="s">
        <v>35526</v>
      </c>
      <c r="E1718" t="s">
        <v>35527</v>
      </c>
      <c r="F1718" t="s">
        <v>17323</v>
      </c>
    </row>
    <row r="1719" spans="1:6">
      <c r="A1719" t="s">
        <v>32241</v>
      </c>
      <c r="B1719" s="1">
        <v>45102</v>
      </c>
      <c r="C1719">
        <v>593.23</v>
      </c>
      <c r="D1719" t="s">
        <v>35524</v>
      </c>
      <c r="E1719" t="s">
        <v>35528</v>
      </c>
      <c r="F1719" t="s">
        <v>20106</v>
      </c>
    </row>
    <row r="1720" spans="1:6">
      <c r="A1720" t="s">
        <v>32242</v>
      </c>
      <c r="B1720" s="1">
        <v>44830</v>
      </c>
      <c r="C1720">
        <v>216.12</v>
      </c>
      <c r="D1720" t="s">
        <v>35524</v>
      </c>
      <c r="E1720" t="s">
        <v>35528</v>
      </c>
      <c r="F1720" t="s">
        <v>17704</v>
      </c>
    </row>
    <row r="1721" spans="1:6">
      <c r="A1721" t="s">
        <v>32243</v>
      </c>
      <c r="B1721" s="1">
        <v>45404</v>
      </c>
      <c r="C1721">
        <v>1200.17</v>
      </c>
      <c r="D1721" t="s">
        <v>35524</v>
      </c>
      <c r="E1721" t="s">
        <v>35528</v>
      </c>
      <c r="F1721" t="s">
        <v>20198</v>
      </c>
    </row>
    <row r="1722" spans="1:6">
      <c r="A1722" t="s">
        <v>32244</v>
      </c>
      <c r="B1722" s="1">
        <v>45009</v>
      </c>
      <c r="C1722">
        <v>279.12</v>
      </c>
      <c r="D1722" t="s">
        <v>35525</v>
      </c>
      <c r="E1722" t="s">
        <v>35528</v>
      </c>
      <c r="F1722" t="s">
        <v>15916</v>
      </c>
    </row>
    <row r="1723" spans="1:6">
      <c r="A1723" t="s">
        <v>32245</v>
      </c>
      <c r="B1723" s="1">
        <v>45132</v>
      </c>
      <c r="C1723">
        <v>1125.27</v>
      </c>
      <c r="D1723" t="s">
        <v>35525</v>
      </c>
      <c r="E1723" t="s">
        <v>35528</v>
      </c>
      <c r="F1723" t="s">
        <v>20076</v>
      </c>
    </row>
    <row r="1724" spans="1:6">
      <c r="A1724" t="s">
        <v>32246</v>
      </c>
      <c r="B1724" s="1">
        <v>45229</v>
      </c>
      <c r="C1724">
        <v>631.29</v>
      </c>
      <c r="D1724" t="s">
        <v>35525</v>
      </c>
      <c r="E1724" t="s">
        <v>35528</v>
      </c>
      <c r="F1724" t="s">
        <v>17408</v>
      </c>
    </row>
    <row r="1725" spans="1:6">
      <c r="A1725" t="s">
        <v>32247</v>
      </c>
      <c r="B1725" s="1">
        <v>45476</v>
      </c>
      <c r="C1725">
        <v>249.82</v>
      </c>
      <c r="D1725" t="s">
        <v>35526</v>
      </c>
      <c r="E1725" t="s">
        <v>35528</v>
      </c>
      <c r="F1725" t="s">
        <v>18091</v>
      </c>
    </row>
    <row r="1726" spans="1:6">
      <c r="A1726" t="s">
        <v>32248</v>
      </c>
      <c r="B1726" s="1">
        <v>45066</v>
      </c>
      <c r="C1726">
        <v>61.91</v>
      </c>
      <c r="D1726" t="s">
        <v>35526</v>
      </c>
      <c r="E1726" t="s">
        <v>35527</v>
      </c>
      <c r="F1726" t="s">
        <v>20356</v>
      </c>
    </row>
    <row r="1727" spans="1:6">
      <c r="A1727" t="s">
        <v>32249</v>
      </c>
      <c r="B1727" s="1">
        <v>44899</v>
      </c>
      <c r="C1727">
        <v>509.88</v>
      </c>
      <c r="D1727" t="s">
        <v>35525</v>
      </c>
      <c r="E1727" t="s">
        <v>35528</v>
      </c>
      <c r="F1727" t="s">
        <v>17010</v>
      </c>
    </row>
    <row r="1728" spans="1:6">
      <c r="A1728" t="s">
        <v>32250</v>
      </c>
      <c r="B1728" s="1">
        <v>45581</v>
      </c>
      <c r="C1728">
        <v>333.99</v>
      </c>
      <c r="D1728" t="s">
        <v>35526</v>
      </c>
      <c r="E1728" t="s">
        <v>35527</v>
      </c>
      <c r="F1728" t="s">
        <v>15815</v>
      </c>
    </row>
    <row r="1729" spans="1:6">
      <c r="A1729" t="s">
        <v>32251</v>
      </c>
      <c r="B1729" s="1">
        <v>45641</v>
      </c>
      <c r="C1729">
        <v>236.58</v>
      </c>
      <c r="D1729" t="s">
        <v>35525</v>
      </c>
      <c r="E1729" t="s">
        <v>35527</v>
      </c>
      <c r="F1729" t="s">
        <v>19746</v>
      </c>
    </row>
    <row r="1730" spans="1:6">
      <c r="A1730" t="s">
        <v>32252</v>
      </c>
      <c r="B1730" s="1">
        <v>45645</v>
      </c>
      <c r="C1730">
        <v>970.17</v>
      </c>
      <c r="D1730" t="s">
        <v>35524</v>
      </c>
      <c r="E1730" t="s">
        <v>35528</v>
      </c>
      <c r="F1730" t="s">
        <v>15597</v>
      </c>
    </row>
    <row r="1731" spans="1:6">
      <c r="A1731" t="s">
        <v>32253</v>
      </c>
      <c r="B1731" s="1">
        <v>44663</v>
      </c>
      <c r="C1731">
        <v>494.51</v>
      </c>
      <c r="D1731" t="s">
        <v>35524</v>
      </c>
      <c r="E1731" t="s">
        <v>35528</v>
      </c>
      <c r="F1731" t="s">
        <v>20499</v>
      </c>
    </row>
    <row r="1732" spans="1:6">
      <c r="A1732" t="s">
        <v>32254</v>
      </c>
      <c r="B1732" s="1">
        <v>44685</v>
      </c>
      <c r="C1732">
        <v>120.56</v>
      </c>
      <c r="D1732" t="s">
        <v>35526</v>
      </c>
      <c r="E1732" t="s">
        <v>35528</v>
      </c>
      <c r="F1732" t="s">
        <v>18282</v>
      </c>
    </row>
    <row r="1733" spans="1:6">
      <c r="A1733" t="s">
        <v>32255</v>
      </c>
      <c r="B1733" s="1">
        <v>45430</v>
      </c>
      <c r="C1733">
        <v>589.32000000000005</v>
      </c>
      <c r="D1733" t="s">
        <v>35525</v>
      </c>
      <c r="E1733" t="s">
        <v>35527</v>
      </c>
      <c r="F1733" t="s">
        <v>18885</v>
      </c>
    </row>
    <row r="1734" spans="1:6">
      <c r="A1734" t="s">
        <v>32256</v>
      </c>
      <c r="B1734" s="1">
        <v>44808</v>
      </c>
      <c r="C1734">
        <v>1269.31</v>
      </c>
      <c r="D1734" t="s">
        <v>35525</v>
      </c>
      <c r="E1734" t="s">
        <v>35528</v>
      </c>
      <c r="F1734" t="s">
        <v>15657</v>
      </c>
    </row>
    <row r="1735" spans="1:6">
      <c r="A1735" t="s">
        <v>32257</v>
      </c>
      <c r="B1735" s="1">
        <v>45489</v>
      </c>
      <c r="C1735">
        <v>1412.44</v>
      </c>
      <c r="D1735" t="s">
        <v>35524</v>
      </c>
      <c r="E1735" t="s">
        <v>35528</v>
      </c>
      <c r="F1735" t="s">
        <v>18716</v>
      </c>
    </row>
    <row r="1736" spans="1:6">
      <c r="A1736" t="s">
        <v>32258</v>
      </c>
      <c r="B1736" s="1">
        <v>45572</v>
      </c>
      <c r="C1736">
        <v>1422.84</v>
      </c>
      <c r="D1736" t="s">
        <v>35525</v>
      </c>
      <c r="E1736" t="s">
        <v>35528</v>
      </c>
      <c r="F1736" t="s">
        <v>18856</v>
      </c>
    </row>
    <row r="1737" spans="1:6">
      <c r="A1737" t="s">
        <v>32259</v>
      </c>
      <c r="B1737" s="1">
        <v>45376</v>
      </c>
      <c r="C1737">
        <v>914.42</v>
      </c>
      <c r="D1737" t="s">
        <v>35524</v>
      </c>
      <c r="E1737" t="s">
        <v>35528</v>
      </c>
      <c r="F1737" t="s">
        <v>18279</v>
      </c>
    </row>
    <row r="1738" spans="1:6">
      <c r="A1738" t="s">
        <v>32260</v>
      </c>
      <c r="B1738" s="1">
        <v>45588</v>
      </c>
      <c r="C1738">
        <v>1345.69</v>
      </c>
      <c r="D1738" t="s">
        <v>35526</v>
      </c>
      <c r="E1738" t="s">
        <v>35527</v>
      </c>
      <c r="F1738" t="s">
        <v>16009</v>
      </c>
    </row>
    <row r="1739" spans="1:6">
      <c r="A1739" t="s">
        <v>32261</v>
      </c>
      <c r="B1739" s="1">
        <v>44763</v>
      </c>
      <c r="C1739">
        <v>310.02999999999997</v>
      </c>
      <c r="D1739" t="s">
        <v>35525</v>
      </c>
      <c r="E1739" t="s">
        <v>35528</v>
      </c>
      <c r="F1739" t="s">
        <v>16532</v>
      </c>
    </row>
    <row r="1740" spans="1:6">
      <c r="A1740" t="s">
        <v>32262</v>
      </c>
      <c r="B1740" s="1">
        <v>45277</v>
      </c>
      <c r="C1740">
        <v>138.97999999999999</v>
      </c>
      <c r="D1740" t="s">
        <v>35525</v>
      </c>
      <c r="E1740" t="s">
        <v>35528</v>
      </c>
      <c r="F1740" t="s">
        <v>18158</v>
      </c>
    </row>
    <row r="1741" spans="1:6">
      <c r="A1741" t="s">
        <v>32263</v>
      </c>
      <c r="B1741" s="1">
        <v>44752</v>
      </c>
      <c r="C1741">
        <v>239.29</v>
      </c>
      <c r="D1741" t="s">
        <v>35525</v>
      </c>
      <c r="E1741" t="s">
        <v>35528</v>
      </c>
      <c r="F1741" t="s">
        <v>16471</v>
      </c>
    </row>
    <row r="1742" spans="1:6">
      <c r="A1742" t="s">
        <v>32264</v>
      </c>
      <c r="B1742" s="1">
        <v>45298</v>
      </c>
      <c r="C1742">
        <v>729.13</v>
      </c>
      <c r="D1742" t="s">
        <v>35526</v>
      </c>
      <c r="E1742" t="s">
        <v>35527</v>
      </c>
      <c r="F1742" t="s">
        <v>19354</v>
      </c>
    </row>
    <row r="1743" spans="1:6">
      <c r="A1743" t="s">
        <v>32265</v>
      </c>
      <c r="B1743" s="1">
        <v>45267</v>
      </c>
      <c r="C1743">
        <v>1498.26</v>
      </c>
      <c r="D1743" t="s">
        <v>35524</v>
      </c>
      <c r="E1743" t="s">
        <v>35527</v>
      </c>
      <c r="F1743" t="s">
        <v>17574</v>
      </c>
    </row>
    <row r="1744" spans="1:6">
      <c r="A1744" t="s">
        <v>32266</v>
      </c>
      <c r="B1744" s="1">
        <v>45062</v>
      </c>
      <c r="C1744">
        <v>107.2</v>
      </c>
      <c r="D1744" t="s">
        <v>35526</v>
      </c>
      <c r="E1744" t="s">
        <v>35528</v>
      </c>
      <c r="F1744" t="s">
        <v>19684</v>
      </c>
    </row>
    <row r="1745" spans="1:6">
      <c r="A1745" t="s">
        <v>32267</v>
      </c>
      <c r="B1745" s="1">
        <v>44994</v>
      </c>
      <c r="C1745">
        <v>1158.83</v>
      </c>
      <c r="D1745" t="s">
        <v>35526</v>
      </c>
      <c r="E1745" t="s">
        <v>35527</v>
      </c>
      <c r="F1745" t="s">
        <v>19417</v>
      </c>
    </row>
    <row r="1746" spans="1:6">
      <c r="A1746" t="s">
        <v>32268</v>
      </c>
      <c r="B1746" s="1">
        <v>44984</v>
      </c>
      <c r="C1746">
        <v>310.27999999999997</v>
      </c>
      <c r="D1746" t="s">
        <v>35524</v>
      </c>
      <c r="E1746" t="s">
        <v>35528</v>
      </c>
      <c r="F1746" t="s">
        <v>17940</v>
      </c>
    </row>
    <row r="1747" spans="1:6">
      <c r="A1747" t="s">
        <v>32269</v>
      </c>
      <c r="B1747" s="1">
        <v>45458</v>
      </c>
      <c r="C1747">
        <v>480.67</v>
      </c>
      <c r="D1747" t="s">
        <v>35524</v>
      </c>
      <c r="E1747" t="s">
        <v>35528</v>
      </c>
      <c r="F1747" t="s">
        <v>18736</v>
      </c>
    </row>
    <row r="1748" spans="1:6">
      <c r="A1748" t="s">
        <v>32270</v>
      </c>
      <c r="B1748" s="1">
        <v>44861</v>
      </c>
      <c r="C1748">
        <v>64.260000000000005</v>
      </c>
      <c r="D1748" t="s">
        <v>35524</v>
      </c>
      <c r="E1748" t="s">
        <v>35528</v>
      </c>
      <c r="F1748" t="s">
        <v>18168</v>
      </c>
    </row>
    <row r="1749" spans="1:6">
      <c r="A1749" t="s">
        <v>32271</v>
      </c>
      <c r="B1749" s="1">
        <v>45487</v>
      </c>
      <c r="C1749">
        <v>483.43</v>
      </c>
      <c r="D1749" t="s">
        <v>35524</v>
      </c>
      <c r="E1749" t="s">
        <v>35527</v>
      </c>
      <c r="F1749" t="s">
        <v>20120</v>
      </c>
    </row>
    <row r="1750" spans="1:6">
      <c r="A1750" t="s">
        <v>32272</v>
      </c>
      <c r="B1750" s="1">
        <v>45560</v>
      </c>
      <c r="C1750">
        <v>1178.3800000000001</v>
      </c>
      <c r="D1750" t="s">
        <v>35526</v>
      </c>
      <c r="E1750" t="s">
        <v>35528</v>
      </c>
      <c r="F1750" t="s">
        <v>16627</v>
      </c>
    </row>
    <row r="1751" spans="1:6">
      <c r="A1751" t="s">
        <v>32273</v>
      </c>
      <c r="B1751" s="1">
        <v>45637</v>
      </c>
      <c r="C1751">
        <v>688.24</v>
      </c>
      <c r="D1751" t="s">
        <v>35524</v>
      </c>
      <c r="E1751" t="s">
        <v>35527</v>
      </c>
      <c r="F1751" t="s">
        <v>19023</v>
      </c>
    </row>
    <row r="1752" spans="1:6">
      <c r="A1752" t="s">
        <v>32274</v>
      </c>
      <c r="B1752" s="1">
        <v>44696</v>
      </c>
      <c r="C1752">
        <v>1166.02</v>
      </c>
      <c r="D1752" t="s">
        <v>35526</v>
      </c>
      <c r="E1752" t="s">
        <v>35528</v>
      </c>
      <c r="F1752" t="s">
        <v>17723</v>
      </c>
    </row>
    <row r="1753" spans="1:6">
      <c r="A1753" t="s">
        <v>32275</v>
      </c>
      <c r="B1753" s="1">
        <v>45497</v>
      </c>
      <c r="C1753">
        <v>363.71</v>
      </c>
      <c r="D1753" t="s">
        <v>35526</v>
      </c>
      <c r="E1753" t="s">
        <v>35527</v>
      </c>
      <c r="F1753" t="s">
        <v>16119</v>
      </c>
    </row>
    <row r="1754" spans="1:6">
      <c r="A1754" t="s">
        <v>32276</v>
      </c>
      <c r="B1754" s="1">
        <v>44610</v>
      </c>
      <c r="C1754">
        <v>63.73</v>
      </c>
      <c r="D1754" t="s">
        <v>35525</v>
      </c>
      <c r="E1754" t="s">
        <v>35527</v>
      </c>
      <c r="F1754" t="s">
        <v>18502</v>
      </c>
    </row>
    <row r="1755" spans="1:6">
      <c r="A1755" t="s">
        <v>32277</v>
      </c>
      <c r="B1755" s="1">
        <v>45470</v>
      </c>
      <c r="C1755">
        <v>954.33</v>
      </c>
      <c r="D1755" t="s">
        <v>35526</v>
      </c>
      <c r="E1755" t="s">
        <v>35527</v>
      </c>
      <c r="F1755" t="s">
        <v>16346</v>
      </c>
    </row>
    <row r="1756" spans="1:6">
      <c r="A1756" t="s">
        <v>32278</v>
      </c>
      <c r="B1756" s="1">
        <v>44879</v>
      </c>
      <c r="C1756">
        <v>1008.02</v>
      </c>
      <c r="D1756" t="s">
        <v>35524</v>
      </c>
      <c r="E1756" t="s">
        <v>35528</v>
      </c>
      <c r="F1756" t="s">
        <v>18423</v>
      </c>
    </row>
    <row r="1757" spans="1:6">
      <c r="A1757" t="s">
        <v>32279</v>
      </c>
      <c r="B1757" s="1">
        <v>45398</v>
      </c>
      <c r="C1757">
        <v>1196.53</v>
      </c>
      <c r="D1757" t="s">
        <v>35525</v>
      </c>
      <c r="E1757" t="s">
        <v>35528</v>
      </c>
      <c r="F1757" t="s">
        <v>20057</v>
      </c>
    </row>
    <row r="1758" spans="1:6">
      <c r="A1758" t="s">
        <v>32280</v>
      </c>
      <c r="B1758" s="1">
        <v>45040</v>
      </c>
      <c r="C1758">
        <v>880.93</v>
      </c>
      <c r="D1758" t="s">
        <v>35526</v>
      </c>
      <c r="E1758" t="s">
        <v>35527</v>
      </c>
      <c r="F1758" t="s">
        <v>19696</v>
      </c>
    </row>
    <row r="1759" spans="1:6">
      <c r="A1759" t="s">
        <v>32281</v>
      </c>
      <c r="B1759" s="1">
        <v>45171</v>
      </c>
      <c r="C1759">
        <v>301.79000000000002</v>
      </c>
      <c r="D1759" t="s">
        <v>35526</v>
      </c>
      <c r="E1759" t="s">
        <v>35528</v>
      </c>
      <c r="F1759" t="s">
        <v>18225</v>
      </c>
    </row>
    <row r="1760" spans="1:6">
      <c r="A1760" t="s">
        <v>32282</v>
      </c>
      <c r="B1760" s="1">
        <v>45551</v>
      </c>
      <c r="C1760">
        <v>139.65</v>
      </c>
      <c r="D1760" t="s">
        <v>35526</v>
      </c>
      <c r="E1760" t="s">
        <v>35527</v>
      </c>
      <c r="F1760" t="s">
        <v>16793</v>
      </c>
    </row>
    <row r="1761" spans="1:6">
      <c r="A1761" t="s">
        <v>32283</v>
      </c>
      <c r="B1761" s="1">
        <v>45052</v>
      </c>
      <c r="C1761">
        <v>671.31</v>
      </c>
      <c r="D1761" t="s">
        <v>35526</v>
      </c>
      <c r="E1761" t="s">
        <v>35527</v>
      </c>
      <c r="F1761" t="s">
        <v>17714</v>
      </c>
    </row>
    <row r="1762" spans="1:6">
      <c r="A1762" t="s">
        <v>32284</v>
      </c>
      <c r="B1762" s="1">
        <v>45030</v>
      </c>
      <c r="C1762">
        <v>338.87</v>
      </c>
      <c r="D1762" t="s">
        <v>35524</v>
      </c>
      <c r="E1762" t="s">
        <v>35528</v>
      </c>
      <c r="F1762" t="s">
        <v>16908</v>
      </c>
    </row>
    <row r="1763" spans="1:6">
      <c r="A1763" t="s">
        <v>32285</v>
      </c>
      <c r="B1763" s="1">
        <v>45027</v>
      </c>
      <c r="C1763">
        <v>220.61</v>
      </c>
      <c r="D1763" t="s">
        <v>35525</v>
      </c>
      <c r="E1763" t="s">
        <v>35528</v>
      </c>
      <c r="F1763" t="s">
        <v>15793</v>
      </c>
    </row>
    <row r="1764" spans="1:6">
      <c r="A1764" t="s">
        <v>32286</v>
      </c>
      <c r="B1764" s="1">
        <v>44817</v>
      </c>
      <c r="C1764">
        <v>277.3</v>
      </c>
      <c r="D1764" t="s">
        <v>35524</v>
      </c>
      <c r="E1764" t="s">
        <v>35528</v>
      </c>
      <c r="F1764" t="s">
        <v>19893</v>
      </c>
    </row>
    <row r="1765" spans="1:6">
      <c r="A1765" t="s">
        <v>32287</v>
      </c>
      <c r="B1765" s="1">
        <v>44676</v>
      </c>
      <c r="C1765">
        <v>1208.99</v>
      </c>
      <c r="D1765" t="s">
        <v>35524</v>
      </c>
      <c r="E1765" t="s">
        <v>35527</v>
      </c>
      <c r="F1765" t="s">
        <v>19570</v>
      </c>
    </row>
    <row r="1766" spans="1:6">
      <c r="A1766" t="s">
        <v>32288</v>
      </c>
      <c r="B1766" s="1">
        <v>45464</v>
      </c>
      <c r="C1766">
        <v>352.1</v>
      </c>
      <c r="D1766" t="s">
        <v>35526</v>
      </c>
      <c r="E1766" t="s">
        <v>35528</v>
      </c>
      <c r="F1766" t="s">
        <v>17795</v>
      </c>
    </row>
    <row r="1767" spans="1:6">
      <c r="A1767" t="s">
        <v>32289</v>
      </c>
      <c r="B1767" s="1">
        <v>45067</v>
      </c>
      <c r="C1767">
        <v>979.04</v>
      </c>
      <c r="D1767" t="s">
        <v>35524</v>
      </c>
      <c r="E1767" t="s">
        <v>35527</v>
      </c>
      <c r="F1767" t="s">
        <v>17069</v>
      </c>
    </row>
    <row r="1768" spans="1:6">
      <c r="A1768" t="s">
        <v>32290</v>
      </c>
      <c r="B1768" s="1">
        <v>45457</v>
      </c>
      <c r="C1768">
        <v>1077.54</v>
      </c>
      <c r="D1768" t="s">
        <v>35526</v>
      </c>
      <c r="E1768" t="s">
        <v>35528</v>
      </c>
      <c r="F1768" t="s">
        <v>20345</v>
      </c>
    </row>
    <row r="1769" spans="1:6">
      <c r="A1769" t="s">
        <v>32291</v>
      </c>
      <c r="B1769" s="1">
        <v>45074</v>
      </c>
      <c r="C1769">
        <v>543.85</v>
      </c>
      <c r="D1769" t="s">
        <v>35525</v>
      </c>
      <c r="E1769" t="s">
        <v>35528</v>
      </c>
      <c r="F1769" t="s">
        <v>16455</v>
      </c>
    </row>
    <row r="1770" spans="1:6">
      <c r="A1770" t="s">
        <v>32292</v>
      </c>
      <c r="B1770" s="1">
        <v>44855</v>
      </c>
      <c r="C1770">
        <v>983.29</v>
      </c>
      <c r="D1770" t="s">
        <v>35524</v>
      </c>
      <c r="E1770" t="s">
        <v>35528</v>
      </c>
      <c r="F1770" t="s">
        <v>16489</v>
      </c>
    </row>
    <row r="1771" spans="1:6">
      <c r="A1771" t="s">
        <v>32293</v>
      </c>
      <c r="B1771" s="1">
        <v>45283</v>
      </c>
      <c r="C1771">
        <v>1498.85</v>
      </c>
      <c r="D1771" t="s">
        <v>35526</v>
      </c>
      <c r="E1771" t="s">
        <v>35527</v>
      </c>
      <c r="F1771" t="s">
        <v>17131</v>
      </c>
    </row>
    <row r="1772" spans="1:6">
      <c r="A1772" t="s">
        <v>32294</v>
      </c>
      <c r="B1772" s="1">
        <v>45576</v>
      </c>
      <c r="C1772">
        <v>1414.08</v>
      </c>
      <c r="D1772" t="s">
        <v>35525</v>
      </c>
      <c r="E1772" t="s">
        <v>35527</v>
      </c>
      <c r="F1772" t="s">
        <v>16948</v>
      </c>
    </row>
    <row r="1773" spans="1:6">
      <c r="A1773" t="s">
        <v>32295</v>
      </c>
      <c r="B1773" s="1">
        <v>45193</v>
      </c>
      <c r="C1773">
        <v>53.54</v>
      </c>
      <c r="D1773" t="s">
        <v>35526</v>
      </c>
      <c r="E1773" t="s">
        <v>35527</v>
      </c>
      <c r="F1773" t="s">
        <v>16895</v>
      </c>
    </row>
    <row r="1774" spans="1:6">
      <c r="A1774" t="s">
        <v>32296</v>
      </c>
      <c r="B1774" s="1">
        <v>45512</v>
      </c>
      <c r="C1774">
        <v>367.9</v>
      </c>
      <c r="D1774" t="s">
        <v>35524</v>
      </c>
      <c r="E1774" t="s">
        <v>35527</v>
      </c>
      <c r="F1774" t="s">
        <v>19643</v>
      </c>
    </row>
    <row r="1775" spans="1:6">
      <c r="A1775" t="s">
        <v>32297</v>
      </c>
      <c r="B1775" s="1">
        <v>45643</v>
      </c>
      <c r="C1775">
        <v>277.54000000000002</v>
      </c>
      <c r="D1775" t="s">
        <v>35524</v>
      </c>
      <c r="E1775" t="s">
        <v>35528</v>
      </c>
      <c r="F1775" t="s">
        <v>15667</v>
      </c>
    </row>
    <row r="1776" spans="1:6">
      <c r="A1776" t="s">
        <v>32298</v>
      </c>
      <c r="B1776" s="1">
        <v>45185</v>
      </c>
      <c r="C1776">
        <v>354.91</v>
      </c>
      <c r="D1776" t="s">
        <v>35526</v>
      </c>
      <c r="E1776" t="s">
        <v>35528</v>
      </c>
      <c r="F1776" t="s">
        <v>20099</v>
      </c>
    </row>
    <row r="1777" spans="1:6">
      <c r="A1777" t="s">
        <v>32299</v>
      </c>
      <c r="B1777" s="1">
        <v>44731</v>
      </c>
      <c r="C1777">
        <v>163.52000000000001</v>
      </c>
      <c r="D1777" t="s">
        <v>35526</v>
      </c>
      <c r="E1777" t="s">
        <v>35528</v>
      </c>
      <c r="F1777" t="s">
        <v>18581</v>
      </c>
    </row>
    <row r="1778" spans="1:6">
      <c r="A1778" t="s">
        <v>32300</v>
      </c>
      <c r="B1778" s="1">
        <v>45094</v>
      </c>
      <c r="C1778">
        <v>1231.67</v>
      </c>
      <c r="D1778" t="s">
        <v>35524</v>
      </c>
      <c r="E1778" t="s">
        <v>35527</v>
      </c>
      <c r="F1778" t="s">
        <v>19980</v>
      </c>
    </row>
    <row r="1779" spans="1:6">
      <c r="A1779" t="s">
        <v>32301</v>
      </c>
      <c r="B1779" s="1">
        <v>45408</v>
      </c>
      <c r="C1779">
        <v>379.37</v>
      </c>
      <c r="D1779" t="s">
        <v>35524</v>
      </c>
      <c r="E1779" t="s">
        <v>35527</v>
      </c>
      <c r="F1779" t="s">
        <v>16013</v>
      </c>
    </row>
    <row r="1780" spans="1:6">
      <c r="A1780" t="s">
        <v>32302</v>
      </c>
      <c r="B1780" s="1">
        <v>44798</v>
      </c>
      <c r="C1780">
        <v>600.95000000000005</v>
      </c>
      <c r="D1780" t="s">
        <v>35526</v>
      </c>
      <c r="E1780" t="s">
        <v>35527</v>
      </c>
      <c r="F1780" t="s">
        <v>16682</v>
      </c>
    </row>
    <row r="1781" spans="1:6">
      <c r="A1781" t="s">
        <v>32303</v>
      </c>
      <c r="B1781" s="1">
        <v>45424</v>
      </c>
      <c r="C1781">
        <v>819.78</v>
      </c>
      <c r="D1781" t="s">
        <v>35524</v>
      </c>
      <c r="E1781" t="s">
        <v>35527</v>
      </c>
      <c r="F1781" t="s">
        <v>16531</v>
      </c>
    </row>
    <row r="1782" spans="1:6">
      <c r="A1782" t="s">
        <v>32304</v>
      </c>
      <c r="B1782" s="1">
        <v>45340</v>
      </c>
      <c r="C1782">
        <v>512.27</v>
      </c>
      <c r="D1782" t="s">
        <v>35526</v>
      </c>
      <c r="E1782" t="s">
        <v>35528</v>
      </c>
      <c r="F1782" t="s">
        <v>17687</v>
      </c>
    </row>
    <row r="1783" spans="1:6">
      <c r="A1783" t="s">
        <v>32305</v>
      </c>
      <c r="B1783" s="1">
        <v>45586</v>
      </c>
      <c r="C1783">
        <v>1411.08</v>
      </c>
      <c r="D1783" t="s">
        <v>35524</v>
      </c>
      <c r="E1783" t="s">
        <v>35528</v>
      </c>
      <c r="F1783" t="s">
        <v>17735</v>
      </c>
    </row>
    <row r="1784" spans="1:6">
      <c r="A1784" t="s">
        <v>32306</v>
      </c>
      <c r="B1784" s="1">
        <v>45398</v>
      </c>
      <c r="C1784">
        <v>1413.41</v>
      </c>
      <c r="D1784" t="s">
        <v>35525</v>
      </c>
      <c r="E1784" t="s">
        <v>35528</v>
      </c>
      <c r="F1784" t="s">
        <v>18275</v>
      </c>
    </row>
    <row r="1785" spans="1:6">
      <c r="A1785" t="s">
        <v>32307</v>
      </c>
      <c r="B1785" s="1">
        <v>45101</v>
      </c>
      <c r="C1785">
        <v>805.67</v>
      </c>
      <c r="D1785" t="s">
        <v>35524</v>
      </c>
      <c r="E1785" t="s">
        <v>35527</v>
      </c>
      <c r="F1785" t="s">
        <v>15554</v>
      </c>
    </row>
    <row r="1786" spans="1:6">
      <c r="A1786" t="s">
        <v>32308</v>
      </c>
      <c r="B1786" s="1">
        <v>45122</v>
      </c>
      <c r="C1786">
        <v>56.25</v>
      </c>
      <c r="D1786" t="s">
        <v>35526</v>
      </c>
      <c r="E1786" t="s">
        <v>35527</v>
      </c>
      <c r="F1786" t="s">
        <v>19272</v>
      </c>
    </row>
    <row r="1787" spans="1:6">
      <c r="A1787" t="s">
        <v>32309</v>
      </c>
      <c r="B1787" s="1">
        <v>44689</v>
      </c>
      <c r="C1787">
        <v>484.68</v>
      </c>
      <c r="D1787" t="s">
        <v>35525</v>
      </c>
      <c r="E1787" t="s">
        <v>35527</v>
      </c>
      <c r="F1787" t="s">
        <v>17320</v>
      </c>
    </row>
    <row r="1788" spans="1:6">
      <c r="A1788" t="s">
        <v>32310</v>
      </c>
      <c r="B1788" s="1">
        <v>45539</v>
      </c>
      <c r="C1788">
        <v>1313.12</v>
      </c>
      <c r="D1788" t="s">
        <v>35526</v>
      </c>
      <c r="E1788" t="s">
        <v>35527</v>
      </c>
      <c r="F1788" t="s">
        <v>16897</v>
      </c>
    </row>
    <row r="1789" spans="1:6">
      <c r="A1789" t="s">
        <v>32311</v>
      </c>
      <c r="B1789" s="1">
        <v>45430</v>
      </c>
      <c r="C1789">
        <v>635.71</v>
      </c>
      <c r="D1789" t="s">
        <v>35525</v>
      </c>
      <c r="E1789" t="s">
        <v>35527</v>
      </c>
      <c r="F1789" t="s">
        <v>19672</v>
      </c>
    </row>
    <row r="1790" spans="1:6">
      <c r="A1790" t="s">
        <v>32312</v>
      </c>
      <c r="B1790" s="1">
        <v>45376</v>
      </c>
      <c r="C1790">
        <v>1368.78</v>
      </c>
      <c r="D1790" t="s">
        <v>35525</v>
      </c>
      <c r="E1790" t="s">
        <v>35528</v>
      </c>
      <c r="F1790" t="s">
        <v>19178</v>
      </c>
    </row>
    <row r="1791" spans="1:6">
      <c r="A1791" t="s">
        <v>32313</v>
      </c>
      <c r="B1791" s="1">
        <v>45140</v>
      </c>
      <c r="C1791">
        <v>698.1</v>
      </c>
      <c r="D1791" t="s">
        <v>35526</v>
      </c>
      <c r="E1791" t="s">
        <v>35527</v>
      </c>
      <c r="F1791" t="s">
        <v>18037</v>
      </c>
    </row>
    <row r="1792" spans="1:6">
      <c r="A1792" t="s">
        <v>32314</v>
      </c>
      <c r="B1792" s="1">
        <v>45507</v>
      </c>
      <c r="C1792">
        <v>403.35</v>
      </c>
      <c r="D1792" t="s">
        <v>35524</v>
      </c>
      <c r="E1792" t="s">
        <v>35527</v>
      </c>
      <c r="F1792" t="s">
        <v>16261</v>
      </c>
    </row>
    <row r="1793" spans="1:6">
      <c r="A1793" t="s">
        <v>32315</v>
      </c>
      <c r="B1793" s="1">
        <v>45160</v>
      </c>
      <c r="C1793">
        <v>370.82</v>
      </c>
      <c r="D1793" t="s">
        <v>35524</v>
      </c>
      <c r="E1793" t="s">
        <v>35527</v>
      </c>
      <c r="F1793" t="s">
        <v>18764</v>
      </c>
    </row>
    <row r="1794" spans="1:6">
      <c r="A1794" t="s">
        <v>32316</v>
      </c>
      <c r="B1794" s="1">
        <v>45604</v>
      </c>
      <c r="C1794">
        <v>388.66</v>
      </c>
      <c r="D1794" t="s">
        <v>35525</v>
      </c>
      <c r="E1794" t="s">
        <v>35527</v>
      </c>
      <c r="F1794" t="s">
        <v>20200</v>
      </c>
    </row>
    <row r="1795" spans="1:6">
      <c r="A1795" t="s">
        <v>32317</v>
      </c>
      <c r="B1795" s="1">
        <v>44971</v>
      </c>
      <c r="C1795">
        <v>840.57</v>
      </c>
      <c r="D1795" t="s">
        <v>35524</v>
      </c>
      <c r="E1795" t="s">
        <v>35528</v>
      </c>
      <c r="F1795" t="s">
        <v>19629</v>
      </c>
    </row>
    <row r="1796" spans="1:6">
      <c r="A1796" t="s">
        <v>32318</v>
      </c>
      <c r="B1796" s="1">
        <v>45110</v>
      </c>
      <c r="C1796">
        <v>110.01</v>
      </c>
      <c r="D1796" t="s">
        <v>35524</v>
      </c>
      <c r="E1796" t="s">
        <v>35528</v>
      </c>
      <c r="F1796" t="s">
        <v>18136</v>
      </c>
    </row>
    <row r="1797" spans="1:6">
      <c r="A1797" t="s">
        <v>32319</v>
      </c>
      <c r="B1797" s="1">
        <v>45526</v>
      </c>
      <c r="C1797">
        <v>1338.3</v>
      </c>
      <c r="D1797" t="s">
        <v>35524</v>
      </c>
      <c r="E1797" t="s">
        <v>35527</v>
      </c>
      <c r="F1797" t="s">
        <v>16203</v>
      </c>
    </row>
    <row r="1798" spans="1:6">
      <c r="A1798" t="s">
        <v>32320</v>
      </c>
      <c r="B1798" s="1">
        <v>44955</v>
      </c>
      <c r="C1798">
        <v>1242.02</v>
      </c>
      <c r="D1798" t="s">
        <v>35526</v>
      </c>
      <c r="E1798" t="s">
        <v>35527</v>
      </c>
      <c r="F1798" t="s">
        <v>15812</v>
      </c>
    </row>
    <row r="1799" spans="1:6">
      <c r="A1799" t="s">
        <v>32321</v>
      </c>
      <c r="B1799" s="1">
        <v>45622</v>
      </c>
      <c r="C1799">
        <v>183.98</v>
      </c>
      <c r="D1799" t="s">
        <v>35525</v>
      </c>
      <c r="E1799" t="s">
        <v>35527</v>
      </c>
      <c r="F1799" t="s">
        <v>18457</v>
      </c>
    </row>
    <row r="1800" spans="1:6">
      <c r="A1800" t="s">
        <v>32322</v>
      </c>
      <c r="B1800" s="1">
        <v>44561</v>
      </c>
      <c r="C1800">
        <v>1305.1600000000001</v>
      </c>
      <c r="D1800" t="s">
        <v>35524</v>
      </c>
      <c r="E1800" t="s">
        <v>35528</v>
      </c>
      <c r="F1800" t="s">
        <v>17525</v>
      </c>
    </row>
    <row r="1801" spans="1:6">
      <c r="A1801" t="s">
        <v>32323</v>
      </c>
      <c r="B1801" s="1">
        <v>45593</v>
      </c>
      <c r="C1801">
        <v>794.66</v>
      </c>
      <c r="D1801" t="s">
        <v>35524</v>
      </c>
      <c r="E1801" t="s">
        <v>35527</v>
      </c>
      <c r="F1801" t="s">
        <v>20460</v>
      </c>
    </row>
    <row r="1802" spans="1:6">
      <c r="A1802" t="s">
        <v>32324</v>
      </c>
      <c r="B1802" s="1">
        <v>44731</v>
      </c>
      <c r="C1802">
        <v>1053.01</v>
      </c>
      <c r="D1802" t="s">
        <v>35524</v>
      </c>
      <c r="E1802" t="s">
        <v>35527</v>
      </c>
      <c r="F1802" t="s">
        <v>17176</v>
      </c>
    </row>
    <row r="1803" spans="1:6">
      <c r="A1803" t="s">
        <v>32325</v>
      </c>
      <c r="B1803" s="1">
        <v>45549</v>
      </c>
      <c r="C1803">
        <v>965</v>
      </c>
      <c r="D1803" t="s">
        <v>35526</v>
      </c>
      <c r="E1803" t="s">
        <v>35528</v>
      </c>
      <c r="F1803" t="s">
        <v>18996</v>
      </c>
    </row>
    <row r="1804" spans="1:6">
      <c r="A1804" t="s">
        <v>32326</v>
      </c>
      <c r="B1804" s="1">
        <v>44838</v>
      </c>
      <c r="C1804">
        <v>235.25</v>
      </c>
      <c r="D1804" t="s">
        <v>35525</v>
      </c>
      <c r="E1804" t="s">
        <v>35528</v>
      </c>
      <c r="F1804" t="s">
        <v>15605</v>
      </c>
    </row>
    <row r="1805" spans="1:6">
      <c r="A1805" t="s">
        <v>32327</v>
      </c>
      <c r="B1805" s="1">
        <v>44575</v>
      </c>
      <c r="C1805">
        <v>848.59</v>
      </c>
      <c r="D1805" t="s">
        <v>35524</v>
      </c>
      <c r="E1805" t="s">
        <v>35527</v>
      </c>
      <c r="F1805" t="s">
        <v>17481</v>
      </c>
    </row>
    <row r="1806" spans="1:6">
      <c r="A1806" t="s">
        <v>32328</v>
      </c>
      <c r="B1806" s="1">
        <v>45489</v>
      </c>
      <c r="C1806">
        <v>949.32</v>
      </c>
      <c r="D1806" t="s">
        <v>35524</v>
      </c>
      <c r="E1806" t="s">
        <v>35527</v>
      </c>
      <c r="F1806" t="s">
        <v>20184</v>
      </c>
    </row>
    <row r="1807" spans="1:6">
      <c r="A1807" t="s">
        <v>32329</v>
      </c>
      <c r="B1807" s="1">
        <v>45275</v>
      </c>
      <c r="C1807">
        <v>505.53</v>
      </c>
      <c r="D1807" t="s">
        <v>35525</v>
      </c>
      <c r="E1807" t="s">
        <v>35528</v>
      </c>
      <c r="F1807" t="s">
        <v>19524</v>
      </c>
    </row>
    <row r="1808" spans="1:6">
      <c r="A1808" t="s">
        <v>32330</v>
      </c>
      <c r="B1808" s="1">
        <v>44564</v>
      </c>
      <c r="C1808">
        <v>1398.06</v>
      </c>
      <c r="D1808" t="s">
        <v>35526</v>
      </c>
      <c r="E1808" t="s">
        <v>35527</v>
      </c>
      <c r="F1808" t="s">
        <v>17430</v>
      </c>
    </row>
    <row r="1809" spans="1:6">
      <c r="A1809" t="s">
        <v>32331</v>
      </c>
      <c r="B1809" s="1">
        <v>45426</v>
      </c>
      <c r="C1809">
        <v>742.02</v>
      </c>
      <c r="D1809" t="s">
        <v>35524</v>
      </c>
      <c r="E1809" t="s">
        <v>35527</v>
      </c>
      <c r="F1809" t="s">
        <v>16584</v>
      </c>
    </row>
    <row r="1810" spans="1:6">
      <c r="A1810" t="s">
        <v>32332</v>
      </c>
      <c r="B1810" s="1">
        <v>44785</v>
      </c>
      <c r="C1810">
        <v>191.87</v>
      </c>
      <c r="D1810" t="s">
        <v>35525</v>
      </c>
      <c r="E1810" t="s">
        <v>35527</v>
      </c>
      <c r="F1810" t="s">
        <v>18918</v>
      </c>
    </row>
    <row r="1811" spans="1:6">
      <c r="A1811" t="s">
        <v>32333</v>
      </c>
      <c r="B1811" s="1">
        <v>44963</v>
      </c>
      <c r="C1811">
        <v>1059.99</v>
      </c>
      <c r="D1811" t="s">
        <v>35525</v>
      </c>
      <c r="E1811" t="s">
        <v>35528</v>
      </c>
      <c r="F1811" t="s">
        <v>17170</v>
      </c>
    </row>
    <row r="1812" spans="1:6">
      <c r="A1812" t="s">
        <v>32334</v>
      </c>
      <c r="B1812" s="1">
        <v>44979</v>
      </c>
      <c r="C1812">
        <v>639.98</v>
      </c>
      <c r="D1812" t="s">
        <v>35524</v>
      </c>
      <c r="E1812" t="s">
        <v>35527</v>
      </c>
      <c r="F1812" t="s">
        <v>18106</v>
      </c>
    </row>
    <row r="1813" spans="1:6">
      <c r="A1813" t="s">
        <v>32335</v>
      </c>
      <c r="B1813" s="1">
        <v>44621</v>
      </c>
      <c r="C1813">
        <v>1023.31</v>
      </c>
      <c r="D1813" t="s">
        <v>35525</v>
      </c>
      <c r="E1813" t="s">
        <v>35527</v>
      </c>
      <c r="F1813" t="s">
        <v>18102</v>
      </c>
    </row>
    <row r="1814" spans="1:6">
      <c r="A1814" t="s">
        <v>32336</v>
      </c>
      <c r="B1814" s="1">
        <v>45555</v>
      </c>
      <c r="C1814">
        <v>156.53</v>
      </c>
      <c r="D1814" t="s">
        <v>35526</v>
      </c>
      <c r="E1814" t="s">
        <v>35528</v>
      </c>
      <c r="F1814" t="s">
        <v>20125</v>
      </c>
    </row>
    <row r="1815" spans="1:6">
      <c r="A1815" t="s">
        <v>32337</v>
      </c>
      <c r="B1815" s="1">
        <v>44833</v>
      </c>
      <c r="C1815">
        <v>514.97</v>
      </c>
      <c r="D1815" t="s">
        <v>35525</v>
      </c>
      <c r="E1815" t="s">
        <v>35527</v>
      </c>
      <c r="F1815" t="s">
        <v>17285</v>
      </c>
    </row>
    <row r="1816" spans="1:6">
      <c r="A1816" t="s">
        <v>32338</v>
      </c>
      <c r="B1816" s="1">
        <v>45015</v>
      </c>
      <c r="C1816">
        <v>466.09</v>
      </c>
      <c r="D1816" t="s">
        <v>35526</v>
      </c>
      <c r="E1816" t="s">
        <v>35527</v>
      </c>
      <c r="F1816" t="s">
        <v>20382</v>
      </c>
    </row>
    <row r="1817" spans="1:6">
      <c r="A1817" t="s">
        <v>32339</v>
      </c>
      <c r="B1817" s="1">
        <v>44950</v>
      </c>
      <c r="C1817">
        <v>319.7</v>
      </c>
      <c r="D1817" t="s">
        <v>35524</v>
      </c>
      <c r="E1817" t="s">
        <v>35528</v>
      </c>
      <c r="F1817" t="s">
        <v>15845</v>
      </c>
    </row>
    <row r="1818" spans="1:6">
      <c r="A1818" t="s">
        <v>32340</v>
      </c>
      <c r="B1818" s="1">
        <v>45455</v>
      </c>
      <c r="C1818">
        <v>210.66</v>
      </c>
      <c r="D1818" t="s">
        <v>35526</v>
      </c>
      <c r="E1818" t="s">
        <v>35527</v>
      </c>
      <c r="F1818" t="s">
        <v>18342</v>
      </c>
    </row>
    <row r="1819" spans="1:6">
      <c r="A1819" t="s">
        <v>32341</v>
      </c>
      <c r="B1819" s="1">
        <v>45509</v>
      </c>
      <c r="C1819">
        <v>1131.8599999999999</v>
      </c>
      <c r="D1819" t="s">
        <v>35524</v>
      </c>
      <c r="E1819" t="s">
        <v>35527</v>
      </c>
      <c r="F1819" t="s">
        <v>17887</v>
      </c>
    </row>
    <row r="1820" spans="1:6">
      <c r="A1820" t="s">
        <v>32342</v>
      </c>
      <c r="B1820" s="1">
        <v>45338</v>
      </c>
      <c r="C1820">
        <v>532.08000000000004</v>
      </c>
      <c r="D1820" t="s">
        <v>35524</v>
      </c>
      <c r="E1820" t="s">
        <v>35527</v>
      </c>
      <c r="F1820" t="s">
        <v>16206</v>
      </c>
    </row>
    <row r="1821" spans="1:6">
      <c r="A1821" t="s">
        <v>32343</v>
      </c>
      <c r="B1821" s="1">
        <v>45238</v>
      </c>
      <c r="C1821">
        <v>278.94</v>
      </c>
      <c r="D1821" t="s">
        <v>35526</v>
      </c>
      <c r="E1821" t="s">
        <v>35528</v>
      </c>
      <c r="F1821" t="s">
        <v>17734</v>
      </c>
    </row>
    <row r="1822" spans="1:6">
      <c r="A1822" t="s">
        <v>32344</v>
      </c>
      <c r="B1822" s="1">
        <v>45285</v>
      </c>
      <c r="C1822">
        <v>791.86</v>
      </c>
      <c r="D1822" t="s">
        <v>35524</v>
      </c>
      <c r="E1822" t="s">
        <v>35527</v>
      </c>
      <c r="F1822" t="s">
        <v>18492</v>
      </c>
    </row>
    <row r="1823" spans="1:6">
      <c r="A1823" t="s">
        <v>32345</v>
      </c>
      <c r="B1823" s="1">
        <v>45179</v>
      </c>
      <c r="C1823">
        <v>1235.8599999999999</v>
      </c>
      <c r="D1823" t="s">
        <v>35525</v>
      </c>
      <c r="E1823" t="s">
        <v>35527</v>
      </c>
      <c r="F1823" t="s">
        <v>16076</v>
      </c>
    </row>
    <row r="1824" spans="1:6">
      <c r="A1824" t="s">
        <v>32346</v>
      </c>
      <c r="B1824" s="1">
        <v>45080</v>
      </c>
      <c r="C1824">
        <v>1186.69</v>
      </c>
      <c r="D1824" t="s">
        <v>35524</v>
      </c>
      <c r="E1824" t="s">
        <v>35528</v>
      </c>
      <c r="F1824" t="s">
        <v>18756</v>
      </c>
    </row>
    <row r="1825" spans="1:6">
      <c r="A1825" t="s">
        <v>32347</v>
      </c>
      <c r="B1825" s="1">
        <v>45611</v>
      </c>
      <c r="C1825">
        <v>1466.38</v>
      </c>
      <c r="D1825" t="s">
        <v>35525</v>
      </c>
      <c r="E1825" t="s">
        <v>35527</v>
      </c>
      <c r="F1825" t="s">
        <v>17981</v>
      </c>
    </row>
    <row r="1826" spans="1:6">
      <c r="A1826" t="s">
        <v>32348</v>
      </c>
      <c r="B1826" s="1">
        <v>45582</v>
      </c>
      <c r="C1826">
        <v>543.35</v>
      </c>
      <c r="D1826" t="s">
        <v>35525</v>
      </c>
      <c r="E1826" t="s">
        <v>35527</v>
      </c>
      <c r="F1826" t="s">
        <v>20020</v>
      </c>
    </row>
    <row r="1827" spans="1:6">
      <c r="A1827" t="s">
        <v>32349</v>
      </c>
      <c r="B1827" s="1">
        <v>44983</v>
      </c>
      <c r="C1827">
        <v>1206.6099999999999</v>
      </c>
      <c r="D1827" t="s">
        <v>35524</v>
      </c>
      <c r="E1827" t="s">
        <v>35527</v>
      </c>
      <c r="F1827" t="s">
        <v>17375</v>
      </c>
    </row>
    <row r="1828" spans="1:6">
      <c r="A1828" t="s">
        <v>32350</v>
      </c>
      <c r="B1828" s="1">
        <v>44968</v>
      </c>
      <c r="C1828">
        <v>1321.51</v>
      </c>
      <c r="D1828" t="s">
        <v>35524</v>
      </c>
      <c r="E1828" t="s">
        <v>35527</v>
      </c>
      <c r="F1828" t="s">
        <v>16879</v>
      </c>
    </row>
    <row r="1829" spans="1:6">
      <c r="A1829" t="s">
        <v>32351</v>
      </c>
      <c r="B1829" s="1">
        <v>45251</v>
      </c>
      <c r="C1829">
        <v>532.92999999999995</v>
      </c>
      <c r="D1829" t="s">
        <v>35524</v>
      </c>
      <c r="E1829" t="s">
        <v>35527</v>
      </c>
      <c r="F1829" t="s">
        <v>16123</v>
      </c>
    </row>
    <row r="1830" spans="1:6">
      <c r="A1830" t="s">
        <v>32352</v>
      </c>
      <c r="B1830" s="1">
        <v>45472</v>
      </c>
      <c r="C1830">
        <v>361.63</v>
      </c>
      <c r="D1830" t="s">
        <v>35526</v>
      </c>
      <c r="E1830" t="s">
        <v>35528</v>
      </c>
      <c r="F1830" t="s">
        <v>19147</v>
      </c>
    </row>
    <row r="1831" spans="1:6">
      <c r="A1831" t="s">
        <v>32353</v>
      </c>
      <c r="B1831" s="1">
        <v>44609</v>
      </c>
      <c r="C1831">
        <v>163.78</v>
      </c>
      <c r="D1831" t="s">
        <v>35526</v>
      </c>
      <c r="E1831" t="s">
        <v>35527</v>
      </c>
      <c r="F1831" t="s">
        <v>19188</v>
      </c>
    </row>
    <row r="1832" spans="1:6">
      <c r="A1832" t="s">
        <v>32354</v>
      </c>
      <c r="B1832" s="1">
        <v>45123</v>
      </c>
      <c r="C1832">
        <v>1233.3399999999999</v>
      </c>
      <c r="D1832" t="s">
        <v>35526</v>
      </c>
      <c r="E1832" t="s">
        <v>35527</v>
      </c>
      <c r="F1832" t="s">
        <v>19410</v>
      </c>
    </row>
    <row r="1833" spans="1:6">
      <c r="A1833" t="s">
        <v>32355</v>
      </c>
      <c r="B1833" s="1">
        <v>45199</v>
      </c>
      <c r="C1833">
        <v>947.05</v>
      </c>
      <c r="D1833" t="s">
        <v>35526</v>
      </c>
      <c r="E1833" t="s">
        <v>35528</v>
      </c>
      <c r="F1833" t="s">
        <v>19293</v>
      </c>
    </row>
    <row r="1834" spans="1:6">
      <c r="A1834" t="s">
        <v>32356</v>
      </c>
      <c r="B1834" s="1">
        <v>44783</v>
      </c>
      <c r="C1834">
        <v>702.12</v>
      </c>
      <c r="D1834" t="s">
        <v>35526</v>
      </c>
      <c r="E1834" t="s">
        <v>35527</v>
      </c>
      <c r="F1834" t="s">
        <v>19920</v>
      </c>
    </row>
    <row r="1835" spans="1:6">
      <c r="A1835" t="s">
        <v>32357</v>
      </c>
      <c r="B1835" s="1">
        <v>44897</v>
      </c>
      <c r="C1835">
        <v>782.53</v>
      </c>
      <c r="D1835" t="s">
        <v>35525</v>
      </c>
      <c r="E1835" t="s">
        <v>35527</v>
      </c>
      <c r="F1835" t="s">
        <v>15606</v>
      </c>
    </row>
    <row r="1836" spans="1:6">
      <c r="A1836" t="s">
        <v>32358</v>
      </c>
      <c r="B1836" s="1">
        <v>44957</v>
      </c>
      <c r="C1836">
        <v>1201.2</v>
      </c>
      <c r="D1836" t="s">
        <v>35526</v>
      </c>
      <c r="E1836" t="s">
        <v>35527</v>
      </c>
      <c r="F1836" t="s">
        <v>15569</v>
      </c>
    </row>
    <row r="1837" spans="1:6">
      <c r="A1837" t="s">
        <v>32359</v>
      </c>
      <c r="B1837" s="1">
        <v>45535</v>
      </c>
      <c r="C1837">
        <v>984.83</v>
      </c>
      <c r="D1837" t="s">
        <v>35526</v>
      </c>
      <c r="E1837" t="s">
        <v>35528</v>
      </c>
      <c r="F1837" t="s">
        <v>18219</v>
      </c>
    </row>
    <row r="1838" spans="1:6">
      <c r="A1838" t="s">
        <v>32360</v>
      </c>
      <c r="B1838" s="1">
        <v>45599</v>
      </c>
      <c r="C1838">
        <v>1346.97</v>
      </c>
      <c r="D1838" t="s">
        <v>35525</v>
      </c>
      <c r="E1838" t="s">
        <v>35528</v>
      </c>
      <c r="F1838" t="s">
        <v>20210</v>
      </c>
    </row>
    <row r="1839" spans="1:6">
      <c r="A1839" t="s">
        <v>32361</v>
      </c>
      <c r="B1839" s="1">
        <v>45107</v>
      </c>
      <c r="C1839">
        <v>747.4</v>
      </c>
      <c r="D1839" t="s">
        <v>35526</v>
      </c>
      <c r="E1839" t="s">
        <v>35527</v>
      </c>
      <c r="F1839" t="s">
        <v>20200</v>
      </c>
    </row>
    <row r="1840" spans="1:6">
      <c r="A1840" t="s">
        <v>32362</v>
      </c>
      <c r="B1840" s="1">
        <v>44909</v>
      </c>
      <c r="C1840">
        <v>1304.0999999999999</v>
      </c>
      <c r="D1840" t="s">
        <v>35524</v>
      </c>
      <c r="E1840" t="s">
        <v>35527</v>
      </c>
      <c r="F1840" t="s">
        <v>18600</v>
      </c>
    </row>
    <row r="1841" spans="1:6">
      <c r="A1841" t="s">
        <v>32363</v>
      </c>
      <c r="B1841" s="1">
        <v>45475</v>
      </c>
      <c r="C1841">
        <v>140.11000000000001</v>
      </c>
      <c r="D1841" t="s">
        <v>35526</v>
      </c>
      <c r="E1841" t="s">
        <v>35527</v>
      </c>
      <c r="F1841" t="s">
        <v>18781</v>
      </c>
    </row>
    <row r="1842" spans="1:6">
      <c r="A1842" t="s">
        <v>32364</v>
      </c>
      <c r="B1842" s="1">
        <v>45647</v>
      </c>
      <c r="C1842">
        <v>1094.68</v>
      </c>
      <c r="D1842" t="s">
        <v>35524</v>
      </c>
      <c r="E1842" t="s">
        <v>35528</v>
      </c>
      <c r="F1842" t="s">
        <v>18413</v>
      </c>
    </row>
    <row r="1843" spans="1:6">
      <c r="A1843" t="s">
        <v>32365</v>
      </c>
      <c r="B1843" s="1">
        <v>45122</v>
      </c>
      <c r="C1843">
        <v>599.5</v>
      </c>
      <c r="D1843" t="s">
        <v>35525</v>
      </c>
      <c r="E1843" t="s">
        <v>35528</v>
      </c>
      <c r="F1843" t="s">
        <v>16149</v>
      </c>
    </row>
    <row r="1844" spans="1:6">
      <c r="A1844" t="s">
        <v>32366</v>
      </c>
      <c r="B1844" s="1">
        <v>45205</v>
      </c>
      <c r="C1844">
        <v>452.34</v>
      </c>
      <c r="D1844" t="s">
        <v>35526</v>
      </c>
      <c r="E1844" t="s">
        <v>35528</v>
      </c>
      <c r="F1844" t="s">
        <v>19125</v>
      </c>
    </row>
    <row r="1845" spans="1:6">
      <c r="A1845" t="s">
        <v>32367</v>
      </c>
      <c r="B1845" s="1">
        <v>44647</v>
      </c>
      <c r="C1845">
        <v>871.02</v>
      </c>
      <c r="D1845" t="s">
        <v>35526</v>
      </c>
      <c r="E1845" t="s">
        <v>35527</v>
      </c>
      <c r="F1845" t="s">
        <v>18491</v>
      </c>
    </row>
    <row r="1846" spans="1:6">
      <c r="A1846" t="s">
        <v>32368</v>
      </c>
      <c r="B1846" s="1">
        <v>44851</v>
      </c>
      <c r="C1846">
        <v>1441.34</v>
      </c>
      <c r="D1846" t="s">
        <v>35526</v>
      </c>
      <c r="E1846" t="s">
        <v>35528</v>
      </c>
      <c r="F1846" t="s">
        <v>20234</v>
      </c>
    </row>
    <row r="1847" spans="1:6">
      <c r="A1847" t="s">
        <v>32369</v>
      </c>
      <c r="B1847" s="1">
        <v>45278</v>
      </c>
      <c r="C1847">
        <v>418.94</v>
      </c>
      <c r="D1847" t="s">
        <v>35526</v>
      </c>
      <c r="E1847" t="s">
        <v>35527</v>
      </c>
      <c r="F1847" t="s">
        <v>18161</v>
      </c>
    </row>
    <row r="1848" spans="1:6">
      <c r="A1848" t="s">
        <v>32370</v>
      </c>
      <c r="B1848" s="1">
        <v>45372</v>
      </c>
      <c r="C1848">
        <v>850.11</v>
      </c>
      <c r="D1848" t="s">
        <v>35524</v>
      </c>
      <c r="E1848" t="s">
        <v>35527</v>
      </c>
      <c r="F1848" t="s">
        <v>16598</v>
      </c>
    </row>
    <row r="1849" spans="1:6">
      <c r="A1849" t="s">
        <v>32371</v>
      </c>
      <c r="B1849" s="1">
        <v>45229</v>
      </c>
      <c r="C1849">
        <v>490.98</v>
      </c>
      <c r="D1849" t="s">
        <v>35526</v>
      </c>
      <c r="E1849" t="s">
        <v>35528</v>
      </c>
      <c r="F1849" t="s">
        <v>18926</v>
      </c>
    </row>
    <row r="1850" spans="1:6">
      <c r="A1850" t="s">
        <v>32372</v>
      </c>
      <c r="B1850" s="1">
        <v>45577</v>
      </c>
      <c r="C1850">
        <v>684.8</v>
      </c>
      <c r="D1850" t="s">
        <v>35525</v>
      </c>
      <c r="E1850" t="s">
        <v>35527</v>
      </c>
      <c r="F1850" t="s">
        <v>16143</v>
      </c>
    </row>
    <row r="1851" spans="1:6">
      <c r="A1851" t="s">
        <v>32373</v>
      </c>
      <c r="B1851" s="1">
        <v>44577</v>
      </c>
      <c r="C1851">
        <v>313.14</v>
      </c>
      <c r="D1851" t="s">
        <v>35526</v>
      </c>
      <c r="E1851" t="s">
        <v>35527</v>
      </c>
      <c r="F1851" t="s">
        <v>18621</v>
      </c>
    </row>
    <row r="1852" spans="1:6">
      <c r="A1852" t="s">
        <v>32374</v>
      </c>
      <c r="B1852" s="1">
        <v>44982</v>
      </c>
      <c r="C1852">
        <v>410.46</v>
      </c>
      <c r="D1852" t="s">
        <v>35525</v>
      </c>
      <c r="E1852" t="s">
        <v>35528</v>
      </c>
      <c r="F1852" t="s">
        <v>17554</v>
      </c>
    </row>
    <row r="1853" spans="1:6">
      <c r="A1853" t="s">
        <v>32375</v>
      </c>
      <c r="B1853" s="1">
        <v>45425</v>
      </c>
      <c r="C1853">
        <v>1499.98</v>
      </c>
      <c r="D1853" t="s">
        <v>35526</v>
      </c>
      <c r="E1853" t="s">
        <v>35528</v>
      </c>
      <c r="F1853" t="s">
        <v>18207</v>
      </c>
    </row>
    <row r="1854" spans="1:6">
      <c r="A1854" t="s">
        <v>32376</v>
      </c>
      <c r="B1854" s="1">
        <v>44650</v>
      </c>
      <c r="C1854">
        <v>1393.15</v>
      </c>
      <c r="D1854" t="s">
        <v>35526</v>
      </c>
      <c r="E1854" t="s">
        <v>35528</v>
      </c>
      <c r="F1854" t="s">
        <v>17722</v>
      </c>
    </row>
    <row r="1855" spans="1:6">
      <c r="A1855" t="s">
        <v>32377</v>
      </c>
      <c r="B1855" s="1">
        <v>44776</v>
      </c>
      <c r="C1855">
        <v>1300.6300000000001</v>
      </c>
      <c r="D1855" t="s">
        <v>35524</v>
      </c>
      <c r="E1855" t="s">
        <v>35527</v>
      </c>
      <c r="F1855" t="s">
        <v>18328</v>
      </c>
    </row>
    <row r="1856" spans="1:6">
      <c r="A1856" t="s">
        <v>32378</v>
      </c>
      <c r="B1856" s="1">
        <v>44716</v>
      </c>
      <c r="C1856">
        <v>63.31</v>
      </c>
      <c r="D1856" t="s">
        <v>35526</v>
      </c>
      <c r="E1856" t="s">
        <v>35528</v>
      </c>
      <c r="F1856" t="s">
        <v>16368</v>
      </c>
    </row>
    <row r="1857" spans="1:6">
      <c r="A1857" t="s">
        <v>32379</v>
      </c>
      <c r="B1857" s="1">
        <v>44962</v>
      </c>
      <c r="C1857">
        <v>234.5</v>
      </c>
      <c r="D1857" t="s">
        <v>35525</v>
      </c>
      <c r="E1857" t="s">
        <v>35528</v>
      </c>
      <c r="F1857" t="s">
        <v>19280</v>
      </c>
    </row>
    <row r="1858" spans="1:6">
      <c r="A1858" t="s">
        <v>32380</v>
      </c>
      <c r="B1858" s="1">
        <v>45560</v>
      </c>
      <c r="C1858">
        <v>419.77</v>
      </c>
      <c r="D1858" t="s">
        <v>35524</v>
      </c>
      <c r="E1858" t="s">
        <v>35527</v>
      </c>
      <c r="F1858" t="s">
        <v>16524</v>
      </c>
    </row>
    <row r="1859" spans="1:6">
      <c r="A1859" t="s">
        <v>32381</v>
      </c>
      <c r="B1859" s="1">
        <v>45104</v>
      </c>
      <c r="C1859">
        <v>527.28</v>
      </c>
      <c r="D1859" t="s">
        <v>35526</v>
      </c>
      <c r="E1859" t="s">
        <v>35528</v>
      </c>
      <c r="F1859" t="s">
        <v>17656</v>
      </c>
    </row>
    <row r="1860" spans="1:6">
      <c r="A1860" t="s">
        <v>32382</v>
      </c>
      <c r="B1860" s="1">
        <v>45374</v>
      </c>
      <c r="C1860">
        <v>247.3</v>
      </c>
      <c r="D1860" t="s">
        <v>35524</v>
      </c>
      <c r="E1860" t="s">
        <v>35527</v>
      </c>
      <c r="F1860" t="s">
        <v>18223</v>
      </c>
    </row>
    <row r="1861" spans="1:6">
      <c r="A1861" t="s">
        <v>32383</v>
      </c>
      <c r="B1861" s="1">
        <v>45420</v>
      </c>
      <c r="C1861">
        <v>199.83</v>
      </c>
      <c r="D1861" t="s">
        <v>35526</v>
      </c>
      <c r="E1861" t="s">
        <v>35528</v>
      </c>
      <c r="F1861" t="s">
        <v>19525</v>
      </c>
    </row>
    <row r="1862" spans="1:6">
      <c r="A1862" t="s">
        <v>32384</v>
      </c>
      <c r="B1862" s="1">
        <v>44742</v>
      </c>
      <c r="C1862">
        <v>384.02</v>
      </c>
      <c r="D1862" t="s">
        <v>35525</v>
      </c>
      <c r="E1862" t="s">
        <v>35528</v>
      </c>
      <c r="F1862" t="s">
        <v>20349</v>
      </c>
    </row>
    <row r="1863" spans="1:6">
      <c r="A1863" t="s">
        <v>32385</v>
      </c>
      <c r="B1863" s="1">
        <v>44649</v>
      </c>
      <c r="C1863">
        <v>453.69</v>
      </c>
      <c r="D1863" t="s">
        <v>35526</v>
      </c>
      <c r="E1863" t="s">
        <v>35527</v>
      </c>
      <c r="F1863" t="s">
        <v>17081</v>
      </c>
    </row>
    <row r="1864" spans="1:6">
      <c r="A1864" t="s">
        <v>32386</v>
      </c>
      <c r="B1864" s="1">
        <v>45470</v>
      </c>
      <c r="C1864">
        <v>1057.83</v>
      </c>
      <c r="D1864" t="s">
        <v>35526</v>
      </c>
      <c r="E1864" t="s">
        <v>35528</v>
      </c>
      <c r="F1864" t="s">
        <v>17523</v>
      </c>
    </row>
    <row r="1865" spans="1:6">
      <c r="A1865" t="s">
        <v>32387</v>
      </c>
      <c r="B1865" s="1">
        <v>44877</v>
      </c>
      <c r="C1865">
        <v>1188.07</v>
      </c>
      <c r="D1865" t="s">
        <v>35525</v>
      </c>
      <c r="E1865" t="s">
        <v>35528</v>
      </c>
      <c r="F1865" t="s">
        <v>19592</v>
      </c>
    </row>
    <row r="1866" spans="1:6">
      <c r="A1866" t="s">
        <v>32388</v>
      </c>
      <c r="B1866" s="1">
        <v>45060</v>
      </c>
      <c r="C1866">
        <v>823.73</v>
      </c>
      <c r="D1866" t="s">
        <v>35526</v>
      </c>
      <c r="E1866" t="s">
        <v>35527</v>
      </c>
      <c r="F1866" t="s">
        <v>16537</v>
      </c>
    </row>
    <row r="1867" spans="1:6">
      <c r="A1867" t="s">
        <v>32389</v>
      </c>
      <c r="B1867" s="1">
        <v>44695</v>
      </c>
      <c r="C1867">
        <v>262.20999999999998</v>
      </c>
      <c r="D1867" t="s">
        <v>35526</v>
      </c>
      <c r="E1867" t="s">
        <v>35527</v>
      </c>
      <c r="F1867" t="s">
        <v>16727</v>
      </c>
    </row>
    <row r="1868" spans="1:6">
      <c r="A1868" t="s">
        <v>32390</v>
      </c>
      <c r="B1868" s="1">
        <v>44745</v>
      </c>
      <c r="C1868">
        <v>174.51</v>
      </c>
      <c r="D1868" t="s">
        <v>35524</v>
      </c>
      <c r="E1868" t="s">
        <v>35527</v>
      </c>
      <c r="F1868" t="s">
        <v>17908</v>
      </c>
    </row>
    <row r="1869" spans="1:6">
      <c r="A1869" t="s">
        <v>32391</v>
      </c>
      <c r="B1869" s="1">
        <v>44618</v>
      </c>
      <c r="C1869">
        <v>1210.94</v>
      </c>
      <c r="D1869" t="s">
        <v>35526</v>
      </c>
      <c r="E1869" t="s">
        <v>35527</v>
      </c>
      <c r="F1869" t="s">
        <v>18094</v>
      </c>
    </row>
    <row r="1870" spans="1:6">
      <c r="A1870" t="s">
        <v>32392</v>
      </c>
      <c r="B1870" s="1">
        <v>45354</v>
      </c>
      <c r="C1870">
        <v>375.06</v>
      </c>
      <c r="D1870" t="s">
        <v>35524</v>
      </c>
      <c r="E1870" t="s">
        <v>35527</v>
      </c>
      <c r="F1870" t="s">
        <v>18753</v>
      </c>
    </row>
    <row r="1871" spans="1:6">
      <c r="A1871" t="s">
        <v>32393</v>
      </c>
      <c r="B1871" s="1">
        <v>44605</v>
      </c>
      <c r="C1871">
        <v>631.65</v>
      </c>
      <c r="D1871" t="s">
        <v>35526</v>
      </c>
      <c r="E1871" t="s">
        <v>35527</v>
      </c>
      <c r="F1871" t="s">
        <v>18100</v>
      </c>
    </row>
    <row r="1872" spans="1:6">
      <c r="A1872" t="s">
        <v>32394</v>
      </c>
      <c r="B1872" s="1">
        <v>44920</v>
      </c>
      <c r="C1872">
        <v>1380.02</v>
      </c>
      <c r="D1872" t="s">
        <v>35525</v>
      </c>
      <c r="E1872" t="s">
        <v>35527</v>
      </c>
      <c r="F1872" t="s">
        <v>20265</v>
      </c>
    </row>
    <row r="1873" spans="1:6">
      <c r="A1873" t="s">
        <v>32395</v>
      </c>
      <c r="B1873" s="1">
        <v>45455</v>
      </c>
      <c r="C1873">
        <v>1218.72</v>
      </c>
      <c r="D1873" t="s">
        <v>35524</v>
      </c>
      <c r="E1873" t="s">
        <v>35528</v>
      </c>
      <c r="F1873" t="s">
        <v>16733</v>
      </c>
    </row>
    <row r="1874" spans="1:6">
      <c r="A1874" t="s">
        <v>32396</v>
      </c>
      <c r="B1874" s="1">
        <v>45510</v>
      </c>
      <c r="C1874">
        <v>1308.3900000000001</v>
      </c>
      <c r="D1874" t="s">
        <v>35524</v>
      </c>
      <c r="E1874" t="s">
        <v>35527</v>
      </c>
      <c r="F1874" t="s">
        <v>17873</v>
      </c>
    </row>
    <row r="1875" spans="1:6">
      <c r="A1875" t="s">
        <v>32397</v>
      </c>
      <c r="B1875" s="1">
        <v>44838</v>
      </c>
      <c r="C1875">
        <v>1432.8</v>
      </c>
      <c r="D1875" t="s">
        <v>35526</v>
      </c>
      <c r="E1875" t="s">
        <v>35527</v>
      </c>
      <c r="F1875" t="s">
        <v>15577</v>
      </c>
    </row>
    <row r="1876" spans="1:6">
      <c r="A1876" t="s">
        <v>32398</v>
      </c>
      <c r="B1876" s="1">
        <v>44691</v>
      </c>
      <c r="C1876">
        <v>730.83</v>
      </c>
      <c r="D1876" t="s">
        <v>35525</v>
      </c>
      <c r="E1876" t="s">
        <v>35528</v>
      </c>
      <c r="F1876" t="s">
        <v>18617</v>
      </c>
    </row>
    <row r="1877" spans="1:6">
      <c r="A1877" t="s">
        <v>32399</v>
      </c>
      <c r="B1877" s="1">
        <v>45015</v>
      </c>
      <c r="C1877">
        <v>1458.84</v>
      </c>
      <c r="D1877" t="s">
        <v>35524</v>
      </c>
      <c r="E1877" t="s">
        <v>35527</v>
      </c>
      <c r="F1877" t="s">
        <v>16786</v>
      </c>
    </row>
    <row r="1878" spans="1:6">
      <c r="A1878" t="s">
        <v>32400</v>
      </c>
      <c r="B1878" s="1">
        <v>44910</v>
      </c>
      <c r="C1878">
        <v>408.2</v>
      </c>
      <c r="D1878" t="s">
        <v>35525</v>
      </c>
      <c r="E1878" t="s">
        <v>35527</v>
      </c>
      <c r="F1878" t="s">
        <v>17003</v>
      </c>
    </row>
    <row r="1879" spans="1:6">
      <c r="A1879" t="s">
        <v>32401</v>
      </c>
      <c r="B1879" s="1">
        <v>45204</v>
      </c>
      <c r="C1879">
        <v>262.86</v>
      </c>
      <c r="D1879" t="s">
        <v>35525</v>
      </c>
      <c r="E1879" t="s">
        <v>35528</v>
      </c>
      <c r="F1879" t="s">
        <v>17449</v>
      </c>
    </row>
    <row r="1880" spans="1:6">
      <c r="A1880" t="s">
        <v>32402</v>
      </c>
      <c r="B1880" s="1">
        <v>45616</v>
      </c>
      <c r="C1880">
        <v>684.25</v>
      </c>
      <c r="D1880" t="s">
        <v>35524</v>
      </c>
      <c r="E1880" t="s">
        <v>35527</v>
      </c>
      <c r="F1880" t="s">
        <v>19179</v>
      </c>
    </row>
    <row r="1881" spans="1:6">
      <c r="A1881" t="s">
        <v>32403</v>
      </c>
      <c r="B1881" s="1">
        <v>44575</v>
      </c>
      <c r="C1881">
        <v>1105.8800000000001</v>
      </c>
      <c r="D1881" t="s">
        <v>35526</v>
      </c>
      <c r="E1881" t="s">
        <v>35527</v>
      </c>
      <c r="F1881" t="s">
        <v>17967</v>
      </c>
    </row>
    <row r="1882" spans="1:6">
      <c r="A1882" t="s">
        <v>32404</v>
      </c>
      <c r="B1882" s="1">
        <v>45230</v>
      </c>
      <c r="C1882">
        <v>784.01</v>
      </c>
      <c r="D1882" t="s">
        <v>35526</v>
      </c>
      <c r="E1882" t="s">
        <v>35527</v>
      </c>
      <c r="F1882" t="s">
        <v>17556</v>
      </c>
    </row>
    <row r="1883" spans="1:6">
      <c r="A1883" t="s">
        <v>32405</v>
      </c>
      <c r="B1883" s="1">
        <v>44914</v>
      </c>
      <c r="C1883">
        <v>93.59</v>
      </c>
      <c r="D1883" t="s">
        <v>35524</v>
      </c>
      <c r="E1883" t="s">
        <v>35528</v>
      </c>
      <c r="F1883" t="s">
        <v>18373</v>
      </c>
    </row>
    <row r="1884" spans="1:6">
      <c r="A1884" t="s">
        <v>32406</v>
      </c>
      <c r="B1884" s="1">
        <v>45118</v>
      </c>
      <c r="C1884">
        <v>249.12</v>
      </c>
      <c r="D1884" t="s">
        <v>35524</v>
      </c>
      <c r="E1884" t="s">
        <v>35528</v>
      </c>
      <c r="F1884" t="s">
        <v>19431</v>
      </c>
    </row>
    <row r="1885" spans="1:6">
      <c r="A1885" t="s">
        <v>32407</v>
      </c>
      <c r="B1885" s="1">
        <v>44745</v>
      </c>
      <c r="C1885">
        <v>1329.36</v>
      </c>
      <c r="D1885" t="s">
        <v>35524</v>
      </c>
      <c r="E1885" t="s">
        <v>35527</v>
      </c>
      <c r="F1885" t="s">
        <v>17250</v>
      </c>
    </row>
    <row r="1886" spans="1:6">
      <c r="A1886" t="s">
        <v>32408</v>
      </c>
      <c r="B1886" s="1">
        <v>45413</v>
      </c>
      <c r="C1886">
        <v>1367.93</v>
      </c>
      <c r="D1886" t="s">
        <v>35526</v>
      </c>
      <c r="E1886" t="s">
        <v>35527</v>
      </c>
      <c r="F1886" t="s">
        <v>16615</v>
      </c>
    </row>
    <row r="1887" spans="1:6">
      <c r="A1887" t="s">
        <v>32409</v>
      </c>
      <c r="B1887" s="1">
        <v>44769</v>
      </c>
      <c r="C1887">
        <v>591.71</v>
      </c>
      <c r="D1887" t="s">
        <v>35524</v>
      </c>
      <c r="E1887" t="s">
        <v>35527</v>
      </c>
      <c r="F1887" t="s">
        <v>17301</v>
      </c>
    </row>
    <row r="1888" spans="1:6">
      <c r="A1888" t="s">
        <v>32410</v>
      </c>
      <c r="B1888" s="1">
        <v>45157</v>
      </c>
      <c r="C1888">
        <v>591.30999999999995</v>
      </c>
      <c r="D1888" t="s">
        <v>35526</v>
      </c>
      <c r="E1888" t="s">
        <v>35528</v>
      </c>
      <c r="F1888" t="s">
        <v>19969</v>
      </c>
    </row>
    <row r="1889" spans="1:6">
      <c r="A1889" t="s">
        <v>32411</v>
      </c>
      <c r="B1889" s="1">
        <v>45573</v>
      </c>
      <c r="C1889">
        <v>1258.3800000000001</v>
      </c>
      <c r="D1889" t="s">
        <v>35526</v>
      </c>
      <c r="E1889" t="s">
        <v>35527</v>
      </c>
      <c r="F1889" t="s">
        <v>16632</v>
      </c>
    </row>
    <row r="1890" spans="1:6">
      <c r="A1890" t="s">
        <v>32412</v>
      </c>
      <c r="B1890" s="1">
        <v>45366</v>
      </c>
      <c r="C1890">
        <v>739.54</v>
      </c>
      <c r="D1890" t="s">
        <v>35526</v>
      </c>
      <c r="E1890" t="s">
        <v>35528</v>
      </c>
      <c r="F1890" t="s">
        <v>18241</v>
      </c>
    </row>
    <row r="1891" spans="1:6">
      <c r="A1891" t="s">
        <v>32413</v>
      </c>
      <c r="B1891" s="1">
        <v>45414</v>
      </c>
      <c r="C1891">
        <v>1401.93</v>
      </c>
      <c r="D1891" t="s">
        <v>35524</v>
      </c>
      <c r="E1891" t="s">
        <v>35527</v>
      </c>
      <c r="F1891" t="s">
        <v>20130</v>
      </c>
    </row>
    <row r="1892" spans="1:6">
      <c r="A1892" t="s">
        <v>32414</v>
      </c>
      <c r="B1892" s="1">
        <v>45217</v>
      </c>
      <c r="C1892">
        <v>1387.12</v>
      </c>
      <c r="D1892" t="s">
        <v>35525</v>
      </c>
      <c r="E1892" t="s">
        <v>35527</v>
      </c>
      <c r="F1892" t="s">
        <v>18995</v>
      </c>
    </row>
    <row r="1893" spans="1:6">
      <c r="A1893" t="s">
        <v>32415</v>
      </c>
      <c r="B1893" s="1">
        <v>45339</v>
      </c>
      <c r="C1893">
        <v>370.68</v>
      </c>
      <c r="D1893" t="s">
        <v>35526</v>
      </c>
      <c r="E1893" t="s">
        <v>35528</v>
      </c>
      <c r="F1893" t="s">
        <v>19566</v>
      </c>
    </row>
    <row r="1894" spans="1:6">
      <c r="A1894" t="s">
        <v>32416</v>
      </c>
      <c r="B1894" s="1">
        <v>45592</v>
      </c>
      <c r="C1894">
        <v>611.58000000000004</v>
      </c>
      <c r="D1894" t="s">
        <v>35524</v>
      </c>
      <c r="E1894" t="s">
        <v>35528</v>
      </c>
      <c r="F1894" t="s">
        <v>17209</v>
      </c>
    </row>
    <row r="1895" spans="1:6">
      <c r="A1895" t="s">
        <v>32417</v>
      </c>
      <c r="B1895" s="1">
        <v>45193</v>
      </c>
      <c r="C1895">
        <v>1078.19</v>
      </c>
      <c r="D1895" t="s">
        <v>35525</v>
      </c>
      <c r="E1895" t="s">
        <v>35528</v>
      </c>
      <c r="F1895" t="s">
        <v>19106</v>
      </c>
    </row>
    <row r="1896" spans="1:6">
      <c r="A1896" t="s">
        <v>32418</v>
      </c>
      <c r="B1896" s="1">
        <v>45485</v>
      </c>
      <c r="C1896">
        <v>1165.17</v>
      </c>
      <c r="D1896" t="s">
        <v>35526</v>
      </c>
      <c r="E1896" t="s">
        <v>35527</v>
      </c>
      <c r="F1896" t="s">
        <v>15933</v>
      </c>
    </row>
    <row r="1897" spans="1:6">
      <c r="A1897" t="s">
        <v>32419</v>
      </c>
      <c r="B1897" s="1">
        <v>44874</v>
      </c>
      <c r="C1897">
        <v>659.68</v>
      </c>
      <c r="D1897" t="s">
        <v>35526</v>
      </c>
      <c r="E1897" t="s">
        <v>35528</v>
      </c>
      <c r="F1897" t="s">
        <v>18781</v>
      </c>
    </row>
    <row r="1898" spans="1:6">
      <c r="A1898" t="s">
        <v>32420</v>
      </c>
      <c r="B1898" s="1">
        <v>45273</v>
      </c>
      <c r="C1898">
        <v>1467.69</v>
      </c>
      <c r="D1898" t="s">
        <v>35524</v>
      </c>
      <c r="E1898" t="s">
        <v>35528</v>
      </c>
      <c r="F1898" t="s">
        <v>19391</v>
      </c>
    </row>
    <row r="1899" spans="1:6">
      <c r="A1899" t="s">
        <v>32421</v>
      </c>
      <c r="B1899" s="1">
        <v>45619</v>
      </c>
      <c r="C1899">
        <v>573.30999999999995</v>
      </c>
      <c r="D1899" t="s">
        <v>35526</v>
      </c>
      <c r="E1899" t="s">
        <v>35527</v>
      </c>
      <c r="F1899" t="s">
        <v>17117</v>
      </c>
    </row>
    <row r="1900" spans="1:6">
      <c r="A1900" t="s">
        <v>32422</v>
      </c>
      <c r="B1900" s="1">
        <v>44780</v>
      </c>
      <c r="C1900">
        <v>240.61</v>
      </c>
      <c r="D1900" t="s">
        <v>35525</v>
      </c>
      <c r="E1900" t="s">
        <v>35527</v>
      </c>
      <c r="F1900" t="s">
        <v>16914</v>
      </c>
    </row>
    <row r="1901" spans="1:6">
      <c r="A1901" t="s">
        <v>32423</v>
      </c>
      <c r="B1901" s="1">
        <v>45253</v>
      </c>
      <c r="C1901">
        <v>598.47</v>
      </c>
      <c r="D1901" t="s">
        <v>35526</v>
      </c>
      <c r="E1901" t="s">
        <v>35527</v>
      </c>
      <c r="F1901" t="s">
        <v>20287</v>
      </c>
    </row>
    <row r="1902" spans="1:6">
      <c r="A1902" t="s">
        <v>32424</v>
      </c>
      <c r="B1902" s="1">
        <v>45242</v>
      </c>
      <c r="C1902">
        <v>717.83</v>
      </c>
      <c r="D1902" t="s">
        <v>35525</v>
      </c>
      <c r="E1902" t="s">
        <v>35528</v>
      </c>
      <c r="F1902" t="s">
        <v>20069</v>
      </c>
    </row>
    <row r="1903" spans="1:6">
      <c r="A1903" t="s">
        <v>32425</v>
      </c>
      <c r="B1903" s="1">
        <v>45569</v>
      </c>
      <c r="C1903">
        <v>502.96</v>
      </c>
      <c r="D1903" t="s">
        <v>35524</v>
      </c>
      <c r="E1903" t="s">
        <v>35527</v>
      </c>
      <c r="F1903" t="s">
        <v>17416</v>
      </c>
    </row>
    <row r="1904" spans="1:6">
      <c r="A1904" t="s">
        <v>32426</v>
      </c>
      <c r="B1904" s="1">
        <v>45218</v>
      </c>
      <c r="C1904">
        <v>1164.0899999999999</v>
      </c>
      <c r="D1904" t="s">
        <v>35524</v>
      </c>
      <c r="E1904" t="s">
        <v>35527</v>
      </c>
      <c r="F1904" t="s">
        <v>19159</v>
      </c>
    </row>
    <row r="1905" spans="1:6">
      <c r="A1905" t="s">
        <v>32427</v>
      </c>
      <c r="B1905" s="1">
        <v>45284</v>
      </c>
      <c r="C1905">
        <v>827.67</v>
      </c>
      <c r="D1905" t="s">
        <v>35525</v>
      </c>
      <c r="E1905" t="s">
        <v>35528</v>
      </c>
      <c r="F1905" t="s">
        <v>19911</v>
      </c>
    </row>
    <row r="1906" spans="1:6">
      <c r="A1906" t="s">
        <v>32428</v>
      </c>
      <c r="B1906" s="1">
        <v>45142</v>
      </c>
      <c r="C1906">
        <v>1432.79</v>
      </c>
      <c r="D1906" t="s">
        <v>35525</v>
      </c>
      <c r="E1906" t="s">
        <v>35528</v>
      </c>
      <c r="F1906" t="s">
        <v>16571</v>
      </c>
    </row>
    <row r="1907" spans="1:6">
      <c r="A1907" t="s">
        <v>32429</v>
      </c>
      <c r="B1907" s="1">
        <v>45262</v>
      </c>
      <c r="C1907">
        <v>149.78</v>
      </c>
      <c r="D1907" t="s">
        <v>35525</v>
      </c>
      <c r="E1907" t="s">
        <v>35528</v>
      </c>
      <c r="F1907" t="s">
        <v>19147</v>
      </c>
    </row>
    <row r="1908" spans="1:6">
      <c r="A1908" t="s">
        <v>32430</v>
      </c>
      <c r="B1908" s="1">
        <v>44749</v>
      </c>
      <c r="C1908">
        <v>1403.86</v>
      </c>
      <c r="D1908" t="s">
        <v>35526</v>
      </c>
      <c r="E1908" t="s">
        <v>35528</v>
      </c>
      <c r="F1908" t="s">
        <v>17183</v>
      </c>
    </row>
    <row r="1909" spans="1:6">
      <c r="A1909" t="s">
        <v>32431</v>
      </c>
      <c r="B1909" s="1">
        <v>45541</v>
      </c>
      <c r="C1909">
        <v>117.05</v>
      </c>
      <c r="D1909" t="s">
        <v>35524</v>
      </c>
      <c r="E1909" t="s">
        <v>35527</v>
      </c>
      <c r="F1909" t="s">
        <v>18116</v>
      </c>
    </row>
    <row r="1910" spans="1:6">
      <c r="A1910" t="s">
        <v>32432</v>
      </c>
      <c r="B1910" s="1">
        <v>45633</v>
      </c>
      <c r="C1910">
        <v>1344.92</v>
      </c>
      <c r="D1910" t="s">
        <v>35526</v>
      </c>
      <c r="E1910" t="s">
        <v>35527</v>
      </c>
      <c r="F1910" t="s">
        <v>17638</v>
      </c>
    </row>
    <row r="1911" spans="1:6">
      <c r="A1911" t="s">
        <v>32433</v>
      </c>
      <c r="B1911" s="1">
        <v>45053</v>
      </c>
      <c r="C1911">
        <v>947.62</v>
      </c>
      <c r="D1911" t="s">
        <v>35525</v>
      </c>
      <c r="E1911" t="s">
        <v>35527</v>
      </c>
      <c r="F1911" t="s">
        <v>19719</v>
      </c>
    </row>
    <row r="1912" spans="1:6">
      <c r="A1912" t="s">
        <v>32434</v>
      </c>
      <c r="B1912" s="1">
        <v>45017</v>
      </c>
      <c r="C1912">
        <v>967.69</v>
      </c>
      <c r="D1912" t="s">
        <v>35524</v>
      </c>
      <c r="E1912" t="s">
        <v>35528</v>
      </c>
      <c r="F1912" t="s">
        <v>18387</v>
      </c>
    </row>
    <row r="1913" spans="1:6">
      <c r="A1913" t="s">
        <v>32435</v>
      </c>
      <c r="B1913" s="1">
        <v>44873</v>
      </c>
      <c r="C1913">
        <v>262.69</v>
      </c>
      <c r="D1913" t="s">
        <v>35526</v>
      </c>
      <c r="E1913" t="s">
        <v>35527</v>
      </c>
      <c r="F1913" t="s">
        <v>19471</v>
      </c>
    </row>
    <row r="1914" spans="1:6">
      <c r="A1914" t="s">
        <v>32436</v>
      </c>
      <c r="B1914" s="1">
        <v>44745</v>
      </c>
      <c r="C1914">
        <v>405.6</v>
      </c>
      <c r="D1914" t="s">
        <v>35524</v>
      </c>
      <c r="E1914" t="s">
        <v>35527</v>
      </c>
      <c r="F1914" t="s">
        <v>19552</v>
      </c>
    </row>
    <row r="1915" spans="1:6">
      <c r="A1915" t="s">
        <v>32437</v>
      </c>
      <c r="B1915" s="1">
        <v>45432</v>
      </c>
      <c r="C1915">
        <v>907.47</v>
      </c>
      <c r="D1915" t="s">
        <v>35524</v>
      </c>
      <c r="E1915" t="s">
        <v>35527</v>
      </c>
      <c r="F1915" t="s">
        <v>17444</v>
      </c>
    </row>
    <row r="1916" spans="1:6">
      <c r="A1916" t="s">
        <v>32438</v>
      </c>
      <c r="B1916" s="1">
        <v>45043</v>
      </c>
      <c r="C1916">
        <v>1262.32</v>
      </c>
      <c r="D1916" t="s">
        <v>35524</v>
      </c>
      <c r="E1916" t="s">
        <v>35527</v>
      </c>
      <c r="F1916" t="s">
        <v>15832</v>
      </c>
    </row>
    <row r="1917" spans="1:6">
      <c r="A1917" t="s">
        <v>32439</v>
      </c>
      <c r="B1917" s="1">
        <v>45307</v>
      </c>
      <c r="C1917">
        <v>323.99</v>
      </c>
      <c r="D1917" t="s">
        <v>35526</v>
      </c>
      <c r="E1917" t="s">
        <v>35528</v>
      </c>
      <c r="F1917" t="s">
        <v>15723</v>
      </c>
    </row>
    <row r="1918" spans="1:6">
      <c r="A1918" t="s">
        <v>32440</v>
      </c>
      <c r="B1918" s="1">
        <v>44829</v>
      </c>
      <c r="C1918">
        <v>1011.85</v>
      </c>
      <c r="D1918" t="s">
        <v>35526</v>
      </c>
      <c r="E1918" t="s">
        <v>35527</v>
      </c>
      <c r="F1918" t="s">
        <v>20058</v>
      </c>
    </row>
    <row r="1919" spans="1:6">
      <c r="A1919" t="s">
        <v>32441</v>
      </c>
      <c r="B1919" s="1">
        <v>45519</v>
      </c>
      <c r="C1919">
        <v>225.58</v>
      </c>
      <c r="D1919" t="s">
        <v>35526</v>
      </c>
      <c r="E1919" t="s">
        <v>35527</v>
      </c>
      <c r="F1919" t="s">
        <v>17888</v>
      </c>
    </row>
    <row r="1920" spans="1:6">
      <c r="A1920" t="s">
        <v>32442</v>
      </c>
      <c r="B1920" s="1">
        <v>45555</v>
      </c>
      <c r="C1920">
        <v>1276.48</v>
      </c>
      <c r="D1920" t="s">
        <v>35525</v>
      </c>
      <c r="E1920" t="s">
        <v>35528</v>
      </c>
      <c r="F1920" t="s">
        <v>17880</v>
      </c>
    </row>
    <row r="1921" spans="1:6">
      <c r="A1921" t="s">
        <v>32443</v>
      </c>
      <c r="B1921" s="1">
        <v>44976</v>
      </c>
      <c r="C1921">
        <v>402.29</v>
      </c>
      <c r="D1921" t="s">
        <v>35524</v>
      </c>
      <c r="E1921" t="s">
        <v>35528</v>
      </c>
      <c r="F1921" t="s">
        <v>17019</v>
      </c>
    </row>
    <row r="1922" spans="1:6">
      <c r="A1922" t="s">
        <v>32444</v>
      </c>
      <c r="B1922" s="1">
        <v>44871</v>
      </c>
      <c r="C1922">
        <v>923.29</v>
      </c>
      <c r="D1922" t="s">
        <v>35526</v>
      </c>
      <c r="E1922" t="s">
        <v>35527</v>
      </c>
      <c r="F1922" t="s">
        <v>17424</v>
      </c>
    </row>
    <row r="1923" spans="1:6">
      <c r="A1923" t="s">
        <v>32445</v>
      </c>
      <c r="B1923" s="1">
        <v>45111</v>
      </c>
      <c r="C1923">
        <v>1147.81</v>
      </c>
      <c r="D1923" t="s">
        <v>35524</v>
      </c>
      <c r="E1923" t="s">
        <v>35527</v>
      </c>
      <c r="F1923" t="s">
        <v>15704</v>
      </c>
    </row>
    <row r="1924" spans="1:6">
      <c r="A1924" t="s">
        <v>32446</v>
      </c>
      <c r="B1924" s="1">
        <v>44961</v>
      </c>
      <c r="C1924">
        <v>184.94</v>
      </c>
      <c r="D1924" t="s">
        <v>35526</v>
      </c>
      <c r="E1924" t="s">
        <v>35527</v>
      </c>
      <c r="F1924" t="s">
        <v>18592</v>
      </c>
    </row>
    <row r="1925" spans="1:6">
      <c r="A1925" t="s">
        <v>32447</v>
      </c>
      <c r="B1925" s="1">
        <v>44893</v>
      </c>
      <c r="C1925">
        <v>480.72</v>
      </c>
      <c r="D1925" t="s">
        <v>35525</v>
      </c>
      <c r="E1925" t="s">
        <v>35527</v>
      </c>
      <c r="F1925" t="s">
        <v>19097</v>
      </c>
    </row>
    <row r="1926" spans="1:6">
      <c r="A1926" t="s">
        <v>32448</v>
      </c>
      <c r="B1926" s="1">
        <v>45011</v>
      </c>
      <c r="C1926">
        <v>893.69</v>
      </c>
      <c r="D1926" t="s">
        <v>35525</v>
      </c>
      <c r="E1926" t="s">
        <v>35527</v>
      </c>
      <c r="F1926" t="s">
        <v>17623</v>
      </c>
    </row>
    <row r="1927" spans="1:6">
      <c r="A1927" t="s">
        <v>32449</v>
      </c>
      <c r="B1927" s="1">
        <v>44877</v>
      </c>
      <c r="C1927">
        <v>1376.74</v>
      </c>
      <c r="D1927" t="s">
        <v>35526</v>
      </c>
      <c r="E1927" t="s">
        <v>35528</v>
      </c>
      <c r="F1927" t="s">
        <v>17612</v>
      </c>
    </row>
    <row r="1928" spans="1:6">
      <c r="A1928" t="s">
        <v>32450</v>
      </c>
      <c r="B1928" s="1">
        <v>44864</v>
      </c>
      <c r="C1928">
        <v>1130.79</v>
      </c>
      <c r="D1928" t="s">
        <v>35525</v>
      </c>
      <c r="E1928" t="s">
        <v>35528</v>
      </c>
      <c r="F1928" t="s">
        <v>16325</v>
      </c>
    </row>
    <row r="1929" spans="1:6">
      <c r="A1929" t="s">
        <v>32451</v>
      </c>
      <c r="B1929" s="1">
        <v>44946</v>
      </c>
      <c r="C1929">
        <v>637.5</v>
      </c>
      <c r="D1929" t="s">
        <v>35525</v>
      </c>
      <c r="E1929" t="s">
        <v>35528</v>
      </c>
      <c r="F1929" t="s">
        <v>18434</v>
      </c>
    </row>
    <row r="1930" spans="1:6">
      <c r="A1930" t="s">
        <v>32452</v>
      </c>
      <c r="B1930" s="1">
        <v>45483</v>
      </c>
      <c r="C1930">
        <v>835.68</v>
      </c>
      <c r="D1930" t="s">
        <v>35525</v>
      </c>
      <c r="E1930" t="s">
        <v>35528</v>
      </c>
      <c r="F1930" t="s">
        <v>15891</v>
      </c>
    </row>
    <row r="1931" spans="1:6">
      <c r="A1931" t="s">
        <v>32453</v>
      </c>
      <c r="B1931" s="1">
        <v>44842</v>
      </c>
      <c r="C1931">
        <v>1095.29</v>
      </c>
      <c r="D1931" t="s">
        <v>35526</v>
      </c>
      <c r="E1931" t="s">
        <v>35528</v>
      </c>
      <c r="F1931" t="s">
        <v>18066</v>
      </c>
    </row>
    <row r="1932" spans="1:6">
      <c r="A1932" t="s">
        <v>32454</v>
      </c>
      <c r="B1932" s="1">
        <v>45491</v>
      </c>
      <c r="C1932">
        <v>641.13</v>
      </c>
      <c r="D1932" t="s">
        <v>35526</v>
      </c>
      <c r="E1932" t="s">
        <v>35527</v>
      </c>
      <c r="F1932" t="s">
        <v>18727</v>
      </c>
    </row>
    <row r="1933" spans="1:6">
      <c r="A1933" t="s">
        <v>32455</v>
      </c>
      <c r="B1933" s="1">
        <v>44665</v>
      </c>
      <c r="C1933">
        <v>545.52</v>
      </c>
      <c r="D1933" t="s">
        <v>35526</v>
      </c>
      <c r="E1933" t="s">
        <v>35527</v>
      </c>
      <c r="F1933" t="s">
        <v>19140</v>
      </c>
    </row>
    <row r="1934" spans="1:6">
      <c r="A1934" t="s">
        <v>32456</v>
      </c>
      <c r="B1934" s="1">
        <v>45153</v>
      </c>
      <c r="C1934">
        <v>178.9</v>
      </c>
      <c r="D1934" t="s">
        <v>35525</v>
      </c>
      <c r="E1934" t="s">
        <v>35527</v>
      </c>
      <c r="F1934" t="s">
        <v>16029</v>
      </c>
    </row>
    <row r="1935" spans="1:6">
      <c r="A1935" t="s">
        <v>32457</v>
      </c>
      <c r="B1935" s="1">
        <v>45633</v>
      </c>
      <c r="C1935">
        <v>94.89</v>
      </c>
      <c r="D1935" t="s">
        <v>35524</v>
      </c>
      <c r="E1935" t="s">
        <v>35528</v>
      </c>
      <c r="F1935" t="s">
        <v>20335</v>
      </c>
    </row>
    <row r="1936" spans="1:6">
      <c r="A1936" t="s">
        <v>32458</v>
      </c>
      <c r="B1936" s="1">
        <v>45309</v>
      </c>
      <c r="C1936">
        <v>507.95</v>
      </c>
      <c r="D1936" t="s">
        <v>35525</v>
      </c>
      <c r="E1936" t="s">
        <v>35528</v>
      </c>
      <c r="F1936" t="s">
        <v>18579</v>
      </c>
    </row>
    <row r="1937" spans="1:6">
      <c r="A1937" t="s">
        <v>32459</v>
      </c>
      <c r="B1937" s="1">
        <v>45188</v>
      </c>
      <c r="C1937">
        <v>285.88</v>
      </c>
      <c r="D1937" t="s">
        <v>35525</v>
      </c>
      <c r="E1937" t="s">
        <v>35527</v>
      </c>
      <c r="F1937" t="s">
        <v>15500</v>
      </c>
    </row>
    <row r="1938" spans="1:6">
      <c r="A1938" t="s">
        <v>32460</v>
      </c>
      <c r="B1938" s="1">
        <v>45203</v>
      </c>
      <c r="C1938">
        <v>1001.33</v>
      </c>
      <c r="D1938" t="s">
        <v>35524</v>
      </c>
      <c r="E1938" t="s">
        <v>35527</v>
      </c>
      <c r="F1938" t="s">
        <v>16377</v>
      </c>
    </row>
    <row r="1939" spans="1:6">
      <c r="A1939" t="s">
        <v>32461</v>
      </c>
      <c r="B1939" s="1">
        <v>45646</v>
      </c>
      <c r="C1939">
        <v>570.49</v>
      </c>
      <c r="D1939" t="s">
        <v>35524</v>
      </c>
      <c r="E1939" t="s">
        <v>35528</v>
      </c>
      <c r="F1939" t="s">
        <v>16381</v>
      </c>
    </row>
    <row r="1940" spans="1:6">
      <c r="A1940" t="s">
        <v>32462</v>
      </c>
      <c r="B1940" s="1">
        <v>45208</v>
      </c>
      <c r="C1940">
        <v>470.4</v>
      </c>
      <c r="D1940" t="s">
        <v>35524</v>
      </c>
      <c r="E1940" t="s">
        <v>35528</v>
      </c>
      <c r="F1940" t="s">
        <v>17559</v>
      </c>
    </row>
    <row r="1941" spans="1:6">
      <c r="A1941" t="s">
        <v>32463</v>
      </c>
      <c r="B1941" s="1">
        <v>45531</v>
      </c>
      <c r="C1941">
        <v>248.47</v>
      </c>
      <c r="D1941" t="s">
        <v>35526</v>
      </c>
      <c r="E1941" t="s">
        <v>35528</v>
      </c>
      <c r="F1941" t="s">
        <v>19321</v>
      </c>
    </row>
    <row r="1942" spans="1:6">
      <c r="A1942" t="s">
        <v>32464</v>
      </c>
      <c r="B1942" s="1">
        <v>44624</v>
      </c>
      <c r="C1942">
        <v>1153.31</v>
      </c>
      <c r="D1942" t="s">
        <v>35526</v>
      </c>
      <c r="E1942" t="s">
        <v>35527</v>
      </c>
      <c r="F1942" t="s">
        <v>19970</v>
      </c>
    </row>
    <row r="1943" spans="1:6">
      <c r="A1943" t="s">
        <v>32465</v>
      </c>
      <c r="B1943" s="1">
        <v>44746</v>
      </c>
      <c r="C1943">
        <v>157.47</v>
      </c>
      <c r="D1943" t="s">
        <v>35525</v>
      </c>
      <c r="E1943" t="s">
        <v>35528</v>
      </c>
      <c r="F1943" t="s">
        <v>20132</v>
      </c>
    </row>
    <row r="1944" spans="1:6">
      <c r="A1944" t="s">
        <v>32466</v>
      </c>
      <c r="B1944" s="1">
        <v>44917</v>
      </c>
      <c r="C1944">
        <v>1223.8399999999999</v>
      </c>
      <c r="D1944" t="s">
        <v>35524</v>
      </c>
      <c r="E1944" t="s">
        <v>35528</v>
      </c>
      <c r="F1944" t="s">
        <v>17345</v>
      </c>
    </row>
    <row r="1945" spans="1:6">
      <c r="A1945" t="s">
        <v>32467</v>
      </c>
      <c r="B1945" s="1">
        <v>44949</v>
      </c>
      <c r="C1945">
        <v>1107.27</v>
      </c>
      <c r="D1945" t="s">
        <v>35525</v>
      </c>
      <c r="E1945" t="s">
        <v>35528</v>
      </c>
      <c r="F1945" t="s">
        <v>18534</v>
      </c>
    </row>
    <row r="1946" spans="1:6">
      <c r="A1946" t="s">
        <v>32468</v>
      </c>
      <c r="B1946" s="1">
        <v>45629</v>
      </c>
      <c r="C1946">
        <v>238.16</v>
      </c>
      <c r="D1946" t="s">
        <v>35526</v>
      </c>
      <c r="E1946" t="s">
        <v>35527</v>
      </c>
      <c r="F1946" t="s">
        <v>16544</v>
      </c>
    </row>
    <row r="1947" spans="1:6">
      <c r="A1947" t="s">
        <v>32469</v>
      </c>
      <c r="B1947" s="1">
        <v>45261</v>
      </c>
      <c r="C1947">
        <v>924.37</v>
      </c>
      <c r="D1947" t="s">
        <v>35524</v>
      </c>
      <c r="E1947" t="s">
        <v>35527</v>
      </c>
      <c r="F1947" t="s">
        <v>18896</v>
      </c>
    </row>
    <row r="1948" spans="1:6">
      <c r="A1948" t="s">
        <v>32470</v>
      </c>
      <c r="B1948" s="1">
        <v>44771</v>
      </c>
      <c r="C1948">
        <v>301.44</v>
      </c>
      <c r="D1948" t="s">
        <v>35524</v>
      </c>
      <c r="E1948" t="s">
        <v>35528</v>
      </c>
      <c r="F1948" t="s">
        <v>19193</v>
      </c>
    </row>
    <row r="1949" spans="1:6">
      <c r="A1949" t="s">
        <v>32471</v>
      </c>
      <c r="B1949" s="1">
        <v>44964</v>
      </c>
      <c r="C1949">
        <v>779.42</v>
      </c>
      <c r="D1949" t="s">
        <v>35526</v>
      </c>
      <c r="E1949" t="s">
        <v>35528</v>
      </c>
      <c r="F1949" t="s">
        <v>20021</v>
      </c>
    </row>
    <row r="1950" spans="1:6">
      <c r="A1950" t="s">
        <v>32472</v>
      </c>
      <c r="B1950" s="1">
        <v>45250</v>
      </c>
      <c r="C1950">
        <v>1215.25</v>
      </c>
      <c r="D1950" t="s">
        <v>35526</v>
      </c>
      <c r="E1950" t="s">
        <v>35527</v>
      </c>
      <c r="F1950" t="s">
        <v>18097</v>
      </c>
    </row>
    <row r="1951" spans="1:6">
      <c r="A1951" t="s">
        <v>32473</v>
      </c>
      <c r="B1951" s="1">
        <v>45091</v>
      </c>
      <c r="C1951">
        <v>1000.75</v>
      </c>
      <c r="D1951" t="s">
        <v>35524</v>
      </c>
      <c r="E1951" t="s">
        <v>35527</v>
      </c>
      <c r="F1951" t="s">
        <v>16870</v>
      </c>
    </row>
    <row r="1952" spans="1:6">
      <c r="A1952" t="s">
        <v>32474</v>
      </c>
      <c r="B1952" s="1">
        <v>45608</v>
      </c>
      <c r="C1952">
        <v>981.12</v>
      </c>
      <c r="D1952" t="s">
        <v>35525</v>
      </c>
      <c r="E1952" t="s">
        <v>35527</v>
      </c>
      <c r="F1952" t="s">
        <v>19005</v>
      </c>
    </row>
    <row r="1953" spans="1:6">
      <c r="A1953" t="s">
        <v>32475</v>
      </c>
      <c r="B1953" s="1">
        <v>44613</v>
      </c>
      <c r="C1953">
        <v>1414.29</v>
      </c>
      <c r="D1953" t="s">
        <v>35524</v>
      </c>
      <c r="E1953" t="s">
        <v>35527</v>
      </c>
      <c r="F1953" t="s">
        <v>15620</v>
      </c>
    </row>
    <row r="1954" spans="1:6">
      <c r="A1954" t="s">
        <v>32476</v>
      </c>
      <c r="B1954" s="1">
        <v>45175</v>
      </c>
      <c r="C1954">
        <v>1398.84</v>
      </c>
      <c r="D1954" t="s">
        <v>35524</v>
      </c>
      <c r="E1954" t="s">
        <v>35527</v>
      </c>
      <c r="F1954" t="s">
        <v>18066</v>
      </c>
    </row>
    <row r="1955" spans="1:6">
      <c r="A1955" t="s">
        <v>32477</v>
      </c>
      <c r="B1955" s="1">
        <v>45490</v>
      </c>
      <c r="C1955">
        <v>729.85</v>
      </c>
      <c r="D1955" t="s">
        <v>35525</v>
      </c>
      <c r="E1955" t="s">
        <v>35528</v>
      </c>
      <c r="F1955" t="s">
        <v>17108</v>
      </c>
    </row>
    <row r="1956" spans="1:6">
      <c r="A1956" t="s">
        <v>32478</v>
      </c>
      <c r="B1956" s="1">
        <v>45106</v>
      </c>
      <c r="C1956">
        <v>554.12</v>
      </c>
      <c r="D1956" t="s">
        <v>35525</v>
      </c>
      <c r="E1956" t="s">
        <v>35528</v>
      </c>
      <c r="F1956" t="s">
        <v>17566</v>
      </c>
    </row>
    <row r="1957" spans="1:6">
      <c r="A1957" t="s">
        <v>32479</v>
      </c>
      <c r="B1957" s="1">
        <v>44757</v>
      </c>
      <c r="C1957">
        <v>218.53</v>
      </c>
      <c r="D1957" t="s">
        <v>35526</v>
      </c>
      <c r="E1957" t="s">
        <v>35528</v>
      </c>
      <c r="F1957" t="s">
        <v>15652</v>
      </c>
    </row>
    <row r="1958" spans="1:6">
      <c r="A1958" t="s">
        <v>32480</v>
      </c>
      <c r="B1958" s="1">
        <v>45042</v>
      </c>
      <c r="C1958">
        <v>1109.06</v>
      </c>
      <c r="D1958" t="s">
        <v>35525</v>
      </c>
      <c r="E1958" t="s">
        <v>35527</v>
      </c>
      <c r="F1958" t="s">
        <v>16228</v>
      </c>
    </row>
    <row r="1959" spans="1:6">
      <c r="A1959" t="s">
        <v>32481</v>
      </c>
      <c r="B1959" s="1">
        <v>45046</v>
      </c>
      <c r="C1959">
        <v>739.46</v>
      </c>
      <c r="D1959" t="s">
        <v>35526</v>
      </c>
      <c r="E1959" t="s">
        <v>35528</v>
      </c>
      <c r="F1959" t="s">
        <v>20457</v>
      </c>
    </row>
    <row r="1960" spans="1:6">
      <c r="A1960" t="s">
        <v>32482</v>
      </c>
      <c r="B1960" s="1">
        <v>45010</v>
      </c>
      <c r="C1960">
        <v>301.14</v>
      </c>
      <c r="D1960" t="s">
        <v>35524</v>
      </c>
      <c r="E1960" t="s">
        <v>35527</v>
      </c>
      <c r="F1960" t="s">
        <v>17573</v>
      </c>
    </row>
    <row r="1961" spans="1:6">
      <c r="A1961" t="s">
        <v>32483</v>
      </c>
      <c r="B1961" s="1">
        <v>44863</v>
      </c>
      <c r="C1961">
        <v>855.68</v>
      </c>
      <c r="D1961" t="s">
        <v>35525</v>
      </c>
      <c r="E1961" t="s">
        <v>35527</v>
      </c>
      <c r="F1961" t="s">
        <v>17311</v>
      </c>
    </row>
    <row r="1962" spans="1:6">
      <c r="A1962" t="s">
        <v>32484</v>
      </c>
      <c r="B1962" s="1">
        <v>44688</v>
      </c>
      <c r="C1962">
        <v>838.07</v>
      </c>
      <c r="D1962" t="s">
        <v>35526</v>
      </c>
      <c r="E1962" t="s">
        <v>35528</v>
      </c>
      <c r="F1962" t="s">
        <v>20388</v>
      </c>
    </row>
    <row r="1963" spans="1:6">
      <c r="A1963" t="s">
        <v>32485</v>
      </c>
      <c r="B1963" s="1">
        <v>45599</v>
      </c>
      <c r="C1963">
        <v>1418.34</v>
      </c>
      <c r="D1963" t="s">
        <v>35525</v>
      </c>
      <c r="E1963" t="s">
        <v>35528</v>
      </c>
      <c r="F1963" t="s">
        <v>17591</v>
      </c>
    </row>
    <row r="1964" spans="1:6">
      <c r="A1964" t="s">
        <v>32486</v>
      </c>
      <c r="B1964" s="1">
        <v>45306</v>
      </c>
      <c r="C1964">
        <v>1342.91</v>
      </c>
      <c r="D1964" t="s">
        <v>35525</v>
      </c>
      <c r="E1964" t="s">
        <v>35527</v>
      </c>
      <c r="F1964" t="s">
        <v>18374</v>
      </c>
    </row>
    <row r="1965" spans="1:6">
      <c r="A1965" t="s">
        <v>32487</v>
      </c>
      <c r="B1965" s="1">
        <v>44566</v>
      </c>
      <c r="C1965">
        <v>666.99</v>
      </c>
      <c r="D1965" t="s">
        <v>35526</v>
      </c>
      <c r="E1965" t="s">
        <v>35528</v>
      </c>
      <c r="F1965" t="s">
        <v>20220</v>
      </c>
    </row>
    <row r="1966" spans="1:6">
      <c r="A1966" t="s">
        <v>32488</v>
      </c>
      <c r="B1966" s="1">
        <v>45247</v>
      </c>
      <c r="C1966">
        <v>809.73</v>
      </c>
      <c r="D1966" t="s">
        <v>35526</v>
      </c>
      <c r="E1966" t="s">
        <v>35528</v>
      </c>
      <c r="F1966" t="s">
        <v>19389</v>
      </c>
    </row>
    <row r="1967" spans="1:6">
      <c r="A1967" t="s">
        <v>32489</v>
      </c>
      <c r="B1967" s="1">
        <v>45014</v>
      </c>
      <c r="C1967">
        <v>477.76</v>
      </c>
      <c r="D1967" t="s">
        <v>35526</v>
      </c>
      <c r="E1967" t="s">
        <v>35527</v>
      </c>
      <c r="F1967" t="s">
        <v>16442</v>
      </c>
    </row>
    <row r="1968" spans="1:6">
      <c r="A1968" t="s">
        <v>32490</v>
      </c>
      <c r="B1968" s="1">
        <v>44994</v>
      </c>
      <c r="C1968">
        <v>920.48</v>
      </c>
      <c r="D1968" t="s">
        <v>35524</v>
      </c>
      <c r="E1968" t="s">
        <v>35528</v>
      </c>
      <c r="F1968" t="s">
        <v>18855</v>
      </c>
    </row>
    <row r="1969" spans="1:6">
      <c r="A1969" t="s">
        <v>32491</v>
      </c>
      <c r="B1969" s="1">
        <v>45344</v>
      </c>
      <c r="C1969">
        <v>1294.07</v>
      </c>
      <c r="D1969" t="s">
        <v>35526</v>
      </c>
      <c r="E1969" t="s">
        <v>35527</v>
      </c>
      <c r="F1969" t="s">
        <v>18920</v>
      </c>
    </row>
    <row r="1970" spans="1:6">
      <c r="A1970" t="s">
        <v>32492</v>
      </c>
      <c r="B1970" s="1">
        <v>44933</v>
      </c>
      <c r="C1970">
        <v>1218.05</v>
      </c>
      <c r="D1970" t="s">
        <v>35526</v>
      </c>
      <c r="E1970" t="s">
        <v>35527</v>
      </c>
      <c r="F1970" t="s">
        <v>17780</v>
      </c>
    </row>
    <row r="1971" spans="1:6">
      <c r="A1971" t="s">
        <v>32493</v>
      </c>
      <c r="B1971" s="1">
        <v>44944</v>
      </c>
      <c r="C1971">
        <v>1405.77</v>
      </c>
      <c r="D1971" t="s">
        <v>35524</v>
      </c>
      <c r="E1971" t="s">
        <v>35528</v>
      </c>
      <c r="F1971" t="s">
        <v>17068</v>
      </c>
    </row>
    <row r="1972" spans="1:6">
      <c r="A1972" t="s">
        <v>32494</v>
      </c>
      <c r="B1972" s="1">
        <v>44991</v>
      </c>
      <c r="C1972">
        <v>1252.47</v>
      </c>
      <c r="D1972" t="s">
        <v>35524</v>
      </c>
      <c r="E1972" t="s">
        <v>35528</v>
      </c>
      <c r="F1972" t="s">
        <v>17231</v>
      </c>
    </row>
    <row r="1973" spans="1:6">
      <c r="A1973" t="s">
        <v>32495</v>
      </c>
      <c r="B1973" s="1">
        <v>44805</v>
      </c>
      <c r="C1973">
        <v>325.01</v>
      </c>
      <c r="D1973" t="s">
        <v>35525</v>
      </c>
      <c r="E1973" t="s">
        <v>35528</v>
      </c>
      <c r="F1973" t="s">
        <v>18379</v>
      </c>
    </row>
    <row r="1974" spans="1:6">
      <c r="A1974" t="s">
        <v>32496</v>
      </c>
      <c r="B1974" s="1">
        <v>45109</v>
      </c>
      <c r="C1974">
        <v>439.72</v>
      </c>
      <c r="D1974" t="s">
        <v>35525</v>
      </c>
      <c r="E1974" t="s">
        <v>35527</v>
      </c>
      <c r="F1974" t="s">
        <v>17789</v>
      </c>
    </row>
    <row r="1975" spans="1:6">
      <c r="A1975" t="s">
        <v>32497</v>
      </c>
      <c r="B1975" s="1">
        <v>44648</v>
      </c>
      <c r="C1975">
        <v>1142.6300000000001</v>
      </c>
      <c r="D1975" t="s">
        <v>35526</v>
      </c>
      <c r="E1975" t="s">
        <v>35527</v>
      </c>
      <c r="F1975" t="s">
        <v>19742</v>
      </c>
    </row>
    <row r="1976" spans="1:6">
      <c r="A1976" t="s">
        <v>32498</v>
      </c>
      <c r="B1976" s="1">
        <v>45212</v>
      </c>
      <c r="C1976">
        <v>693.88</v>
      </c>
      <c r="D1976" t="s">
        <v>35526</v>
      </c>
      <c r="E1976" t="s">
        <v>35527</v>
      </c>
      <c r="F1976" t="s">
        <v>18460</v>
      </c>
    </row>
    <row r="1977" spans="1:6">
      <c r="A1977" t="s">
        <v>32499</v>
      </c>
      <c r="B1977" s="1">
        <v>44812</v>
      </c>
      <c r="C1977">
        <v>563.71</v>
      </c>
      <c r="D1977" t="s">
        <v>35526</v>
      </c>
      <c r="E1977" t="s">
        <v>35528</v>
      </c>
      <c r="F1977" t="s">
        <v>19172</v>
      </c>
    </row>
    <row r="1978" spans="1:6">
      <c r="A1978" t="s">
        <v>32500</v>
      </c>
      <c r="B1978" s="1">
        <v>45069</v>
      </c>
      <c r="C1978">
        <v>256.14</v>
      </c>
      <c r="D1978" t="s">
        <v>35524</v>
      </c>
      <c r="E1978" t="s">
        <v>35527</v>
      </c>
      <c r="F1978" t="s">
        <v>17165</v>
      </c>
    </row>
    <row r="1979" spans="1:6">
      <c r="A1979" t="s">
        <v>32501</v>
      </c>
      <c r="B1979" s="1">
        <v>44765</v>
      </c>
      <c r="C1979">
        <v>1495.43</v>
      </c>
      <c r="D1979" t="s">
        <v>35525</v>
      </c>
      <c r="E1979" t="s">
        <v>35527</v>
      </c>
      <c r="F1979" t="s">
        <v>18557</v>
      </c>
    </row>
    <row r="1980" spans="1:6">
      <c r="A1980" t="s">
        <v>32502</v>
      </c>
      <c r="B1980" s="1">
        <v>45308</v>
      </c>
      <c r="C1980">
        <v>1451.89</v>
      </c>
      <c r="D1980" t="s">
        <v>35524</v>
      </c>
      <c r="E1980" t="s">
        <v>35527</v>
      </c>
      <c r="F1980" t="s">
        <v>16079</v>
      </c>
    </row>
    <row r="1981" spans="1:6">
      <c r="A1981" t="s">
        <v>32503</v>
      </c>
      <c r="B1981" s="1">
        <v>45336</v>
      </c>
      <c r="C1981">
        <v>1452.18</v>
      </c>
      <c r="D1981" t="s">
        <v>35525</v>
      </c>
      <c r="E1981" t="s">
        <v>35527</v>
      </c>
      <c r="F1981" t="s">
        <v>20374</v>
      </c>
    </row>
    <row r="1982" spans="1:6">
      <c r="A1982" t="s">
        <v>32504</v>
      </c>
      <c r="B1982" s="1">
        <v>45101</v>
      </c>
      <c r="C1982">
        <v>1129.73</v>
      </c>
      <c r="D1982" t="s">
        <v>35525</v>
      </c>
      <c r="E1982" t="s">
        <v>35527</v>
      </c>
      <c r="F1982" t="s">
        <v>16110</v>
      </c>
    </row>
    <row r="1983" spans="1:6">
      <c r="A1983" t="s">
        <v>32505</v>
      </c>
      <c r="B1983" s="1">
        <v>44748</v>
      </c>
      <c r="C1983">
        <v>717.6</v>
      </c>
      <c r="D1983" t="s">
        <v>35526</v>
      </c>
      <c r="E1983" t="s">
        <v>35528</v>
      </c>
      <c r="F1983" t="s">
        <v>18968</v>
      </c>
    </row>
    <row r="1984" spans="1:6">
      <c r="A1984" t="s">
        <v>32506</v>
      </c>
      <c r="B1984" s="1">
        <v>45182</v>
      </c>
      <c r="C1984">
        <v>1046.81</v>
      </c>
      <c r="D1984" t="s">
        <v>35525</v>
      </c>
      <c r="E1984" t="s">
        <v>35528</v>
      </c>
      <c r="F1984" t="s">
        <v>17459</v>
      </c>
    </row>
    <row r="1985" spans="1:6">
      <c r="A1985" t="s">
        <v>32507</v>
      </c>
      <c r="B1985" s="1">
        <v>45226</v>
      </c>
      <c r="C1985">
        <v>194.69</v>
      </c>
      <c r="D1985" t="s">
        <v>35525</v>
      </c>
      <c r="E1985" t="s">
        <v>35527</v>
      </c>
      <c r="F1985" t="s">
        <v>17154</v>
      </c>
    </row>
    <row r="1986" spans="1:6">
      <c r="A1986" t="s">
        <v>32508</v>
      </c>
      <c r="B1986" s="1">
        <v>44952</v>
      </c>
      <c r="C1986">
        <v>1010.29</v>
      </c>
      <c r="D1986" t="s">
        <v>35524</v>
      </c>
      <c r="E1986" t="s">
        <v>35528</v>
      </c>
      <c r="F1986" t="s">
        <v>19480</v>
      </c>
    </row>
    <row r="1987" spans="1:6">
      <c r="A1987" t="s">
        <v>32509</v>
      </c>
      <c r="B1987" s="1">
        <v>45485</v>
      </c>
      <c r="C1987">
        <v>950.06</v>
      </c>
      <c r="D1987" t="s">
        <v>35524</v>
      </c>
      <c r="E1987" t="s">
        <v>35528</v>
      </c>
      <c r="F1987" t="s">
        <v>16951</v>
      </c>
    </row>
    <row r="1988" spans="1:6">
      <c r="A1988" t="s">
        <v>32510</v>
      </c>
      <c r="B1988" s="1">
        <v>45350</v>
      </c>
      <c r="C1988">
        <v>794.54</v>
      </c>
      <c r="D1988" t="s">
        <v>35525</v>
      </c>
      <c r="E1988" t="s">
        <v>35528</v>
      </c>
      <c r="F1988" t="s">
        <v>18353</v>
      </c>
    </row>
    <row r="1989" spans="1:6">
      <c r="A1989" t="s">
        <v>32511</v>
      </c>
      <c r="B1989" s="1">
        <v>45099</v>
      </c>
      <c r="C1989">
        <v>1339.24</v>
      </c>
      <c r="D1989" t="s">
        <v>35525</v>
      </c>
      <c r="E1989" t="s">
        <v>35528</v>
      </c>
      <c r="F1989" t="s">
        <v>18476</v>
      </c>
    </row>
    <row r="1990" spans="1:6">
      <c r="A1990" t="s">
        <v>32512</v>
      </c>
      <c r="B1990" s="1">
        <v>45481</v>
      </c>
      <c r="C1990">
        <v>608.23</v>
      </c>
      <c r="D1990" t="s">
        <v>35526</v>
      </c>
      <c r="E1990" t="s">
        <v>35527</v>
      </c>
      <c r="F1990" t="s">
        <v>16083</v>
      </c>
    </row>
    <row r="1991" spans="1:6">
      <c r="A1991" t="s">
        <v>32513</v>
      </c>
      <c r="B1991" s="1">
        <v>45142</v>
      </c>
      <c r="C1991">
        <v>1326.27</v>
      </c>
      <c r="D1991" t="s">
        <v>35526</v>
      </c>
      <c r="E1991" t="s">
        <v>35528</v>
      </c>
      <c r="F1991" t="s">
        <v>16841</v>
      </c>
    </row>
    <row r="1992" spans="1:6">
      <c r="A1992" t="s">
        <v>32514</v>
      </c>
      <c r="B1992" s="1">
        <v>45115</v>
      </c>
      <c r="C1992">
        <v>1435.7</v>
      </c>
      <c r="D1992" t="s">
        <v>35524</v>
      </c>
      <c r="E1992" t="s">
        <v>35527</v>
      </c>
      <c r="F1992" t="s">
        <v>18066</v>
      </c>
    </row>
    <row r="1993" spans="1:6">
      <c r="A1993" t="s">
        <v>32515</v>
      </c>
      <c r="B1993" s="1">
        <v>45446</v>
      </c>
      <c r="C1993">
        <v>632.70000000000005</v>
      </c>
      <c r="D1993" t="s">
        <v>35524</v>
      </c>
      <c r="E1993" t="s">
        <v>35528</v>
      </c>
      <c r="F1993" t="s">
        <v>18543</v>
      </c>
    </row>
    <row r="1994" spans="1:6">
      <c r="A1994" t="s">
        <v>32516</v>
      </c>
      <c r="B1994" s="1">
        <v>44639</v>
      </c>
      <c r="C1994">
        <v>787.28</v>
      </c>
      <c r="D1994" t="s">
        <v>35524</v>
      </c>
      <c r="E1994" t="s">
        <v>35528</v>
      </c>
      <c r="F1994" t="s">
        <v>18606</v>
      </c>
    </row>
    <row r="1995" spans="1:6">
      <c r="A1995" t="s">
        <v>32517</v>
      </c>
      <c r="B1995" s="1">
        <v>45325</v>
      </c>
      <c r="C1995">
        <v>1205.06</v>
      </c>
      <c r="D1995" t="s">
        <v>35525</v>
      </c>
      <c r="E1995" t="s">
        <v>35528</v>
      </c>
      <c r="F1995" t="s">
        <v>17338</v>
      </c>
    </row>
    <row r="1996" spans="1:6">
      <c r="A1996" t="s">
        <v>32518</v>
      </c>
      <c r="B1996" s="1">
        <v>45010</v>
      </c>
      <c r="C1996">
        <v>1387.2</v>
      </c>
      <c r="D1996" t="s">
        <v>35526</v>
      </c>
      <c r="E1996" t="s">
        <v>35528</v>
      </c>
      <c r="F1996" t="s">
        <v>16683</v>
      </c>
    </row>
    <row r="1997" spans="1:6">
      <c r="A1997" t="s">
        <v>32519</v>
      </c>
      <c r="B1997" s="1">
        <v>45122</v>
      </c>
      <c r="C1997">
        <v>1057.1199999999999</v>
      </c>
      <c r="D1997" t="s">
        <v>35525</v>
      </c>
      <c r="E1997" t="s">
        <v>35528</v>
      </c>
      <c r="F1997" t="s">
        <v>15629</v>
      </c>
    </row>
    <row r="1998" spans="1:6">
      <c r="A1998" t="s">
        <v>32520</v>
      </c>
      <c r="B1998" s="1">
        <v>45123</v>
      </c>
      <c r="C1998">
        <v>354.14</v>
      </c>
      <c r="D1998" t="s">
        <v>35526</v>
      </c>
      <c r="E1998" t="s">
        <v>35527</v>
      </c>
      <c r="F1998" t="s">
        <v>19859</v>
      </c>
    </row>
    <row r="1999" spans="1:6">
      <c r="A1999" t="s">
        <v>32521</v>
      </c>
      <c r="B1999" s="1">
        <v>45544</v>
      </c>
      <c r="C1999">
        <v>1075.3</v>
      </c>
      <c r="D1999" t="s">
        <v>35524</v>
      </c>
      <c r="E1999" t="s">
        <v>35527</v>
      </c>
      <c r="F1999" t="s">
        <v>18393</v>
      </c>
    </row>
    <row r="2000" spans="1:6">
      <c r="A2000" t="s">
        <v>32522</v>
      </c>
      <c r="B2000" s="1">
        <v>44919</v>
      </c>
      <c r="C2000">
        <v>467.6</v>
      </c>
      <c r="D2000" t="s">
        <v>35526</v>
      </c>
      <c r="E2000" t="s">
        <v>35527</v>
      </c>
      <c r="F2000" t="s">
        <v>19123</v>
      </c>
    </row>
    <row r="2001" spans="1:6">
      <c r="A2001" t="s">
        <v>32523</v>
      </c>
      <c r="B2001" s="1">
        <v>44553</v>
      </c>
      <c r="C2001">
        <v>392.9</v>
      </c>
      <c r="D2001" t="s">
        <v>35524</v>
      </c>
      <c r="E2001" t="s">
        <v>35528</v>
      </c>
      <c r="F2001" t="s">
        <v>18943</v>
      </c>
    </row>
    <row r="2002" spans="1:6">
      <c r="A2002" t="s">
        <v>32524</v>
      </c>
      <c r="B2002" s="1">
        <v>45319</v>
      </c>
      <c r="C2002">
        <v>802.8</v>
      </c>
      <c r="D2002" t="s">
        <v>35525</v>
      </c>
      <c r="E2002" t="s">
        <v>35527</v>
      </c>
      <c r="F2002" t="s">
        <v>19494</v>
      </c>
    </row>
    <row r="2003" spans="1:6">
      <c r="A2003" t="s">
        <v>32525</v>
      </c>
      <c r="B2003" s="1">
        <v>45286</v>
      </c>
      <c r="C2003">
        <v>1345.18</v>
      </c>
      <c r="D2003" t="s">
        <v>35524</v>
      </c>
      <c r="E2003" t="s">
        <v>35528</v>
      </c>
      <c r="F2003" t="s">
        <v>20063</v>
      </c>
    </row>
    <row r="2004" spans="1:6">
      <c r="A2004" t="s">
        <v>32526</v>
      </c>
      <c r="B2004" s="1">
        <v>45522</v>
      </c>
      <c r="C2004">
        <v>1130.3</v>
      </c>
      <c r="D2004" t="s">
        <v>35525</v>
      </c>
      <c r="E2004" t="s">
        <v>35527</v>
      </c>
      <c r="F2004" t="s">
        <v>16138</v>
      </c>
    </row>
    <row r="2005" spans="1:6">
      <c r="A2005" t="s">
        <v>32527</v>
      </c>
      <c r="B2005" s="1">
        <v>44685</v>
      </c>
      <c r="C2005">
        <v>464.86</v>
      </c>
      <c r="D2005" t="s">
        <v>35524</v>
      </c>
      <c r="E2005" t="s">
        <v>35528</v>
      </c>
      <c r="F2005" t="s">
        <v>20306</v>
      </c>
    </row>
    <row r="2006" spans="1:6">
      <c r="A2006" t="s">
        <v>32528</v>
      </c>
      <c r="B2006" s="1">
        <v>45343</v>
      </c>
      <c r="C2006">
        <v>393.81</v>
      </c>
      <c r="D2006" t="s">
        <v>35525</v>
      </c>
      <c r="E2006" t="s">
        <v>35527</v>
      </c>
      <c r="F2006" t="s">
        <v>18265</v>
      </c>
    </row>
    <row r="2007" spans="1:6">
      <c r="A2007" t="s">
        <v>32529</v>
      </c>
      <c r="B2007" s="1">
        <v>45621</v>
      </c>
      <c r="C2007">
        <v>1039.92</v>
      </c>
      <c r="D2007" t="s">
        <v>35525</v>
      </c>
      <c r="E2007" t="s">
        <v>35527</v>
      </c>
      <c r="F2007" t="s">
        <v>18340</v>
      </c>
    </row>
    <row r="2008" spans="1:6">
      <c r="A2008" t="s">
        <v>32530</v>
      </c>
      <c r="B2008" s="1">
        <v>45265</v>
      </c>
      <c r="C2008">
        <v>1412.02</v>
      </c>
      <c r="D2008" t="s">
        <v>35524</v>
      </c>
      <c r="E2008" t="s">
        <v>35528</v>
      </c>
      <c r="F2008" t="s">
        <v>15595</v>
      </c>
    </row>
    <row r="2009" spans="1:6">
      <c r="A2009" t="s">
        <v>32531</v>
      </c>
      <c r="B2009" s="1">
        <v>45165</v>
      </c>
      <c r="C2009">
        <v>779.11</v>
      </c>
      <c r="D2009" t="s">
        <v>35525</v>
      </c>
      <c r="E2009" t="s">
        <v>35527</v>
      </c>
      <c r="F2009" t="s">
        <v>18424</v>
      </c>
    </row>
    <row r="2010" spans="1:6">
      <c r="A2010" t="s">
        <v>32532</v>
      </c>
      <c r="B2010" s="1">
        <v>45330</v>
      </c>
      <c r="C2010">
        <v>497.45</v>
      </c>
      <c r="D2010" t="s">
        <v>35526</v>
      </c>
      <c r="E2010" t="s">
        <v>35528</v>
      </c>
      <c r="F2010" t="s">
        <v>16617</v>
      </c>
    </row>
    <row r="2011" spans="1:6">
      <c r="A2011" t="s">
        <v>32533</v>
      </c>
      <c r="B2011" s="1">
        <v>45231</v>
      </c>
      <c r="C2011">
        <v>948.96</v>
      </c>
      <c r="D2011" t="s">
        <v>35524</v>
      </c>
      <c r="E2011" t="s">
        <v>35527</v>
      </c>
      <c r="F2011" t="s">
        <v>18307</v>
      </c>
    </row>
    <row r="2012" spans="1:6">
      <c r="A2012" t="s">
        <v>32534</v>
      </c>
      <c r="B2012" s="1">
        <v>45306</v>
      </c>
      <c r="C2012">
        <v>552.29999999999995</v>
      </c>
      <c r="D2012" t="s">
        <v>35526</v>
      </c>
      <c r="E2012" t="s">
        <v>35527</v>
      </c>
      <c r="F2012" t="s">
        <v>16053</v>
      </c>
    </row>
    <row r="2013" spans="1:6">
      <c r="A2013" t="s">
        <v>32535</v>
      </c>
      <c r="B2013" s="1">
        <v>45391</v>
      </c>
      <c r="C2013">
        <v>1397.45</v>
      </c>
      <c r="D2013" t="s">
        <v>35525</v>
      </c>
      <c r="E2013" t="s">
        <v>35528</v>
      </c>
      <c r="F2013" t="s">
        <v>17813</v>
      </c>
    </row>
    <row r="2014" spans="1:6">
      <c r="A2014" t="s">
        <v>32536</v>
      </c>
      <c r="B2014" s="1">
        <v>44612</v>
      </c>
      <c r="C2014">
        <v>457.36</v>
      </c>
      <c r="D2014" t="s">
        <v>35524</v>
      </c>
      <c r="E2014" t="s">
        <v>35527</v>
      </c>
      <c r="F2014" t="s">
        <v>16871</v>
      </c>
    </row>
    <row r="2015" spans="1:6">
      <c r="A2015" t="s">
        <v>32537</v>
      </c>
      <c r="B2015" s="1">
        <v>45268</v>
      </c>
      <c r="C2015">
        <v>851.96</v>
      </c>
      <c r="D2015" t="s">
        <v>35525</v>
      </c>
      <c r="E2015" t="s">
        <v>35527</v>
      </c>
      <c r="F2015" t="s">
        <v>16499</v>
      </c>
    </row>
    <row r="2016" spans="1:6">
      <c r="A2016" t="s">
        <v>32538</v>
      </c>
      <c r="B2016" s="1">
        <v>45175</v>
      </c>
      <c r="C2016">
        <v>1118.81</v>
      </c>
      <c r="D2016" t="s">
        <v>35525</v>
      </c>
      <c r="E2016" t="s">
        <v>35527</v>
      </c>
      <c r="F2016" t="s">
        <v>17675</v>
      </c>
    </row>
    <row r="2017" spans="1:6">
      <c r="A2017" t="s">
        <v>32539</v>
      </c>
      <c r="B2017" s="1">
        <v>45252</v>
      </c>
      <c r="C2017">
        <v>1185.08</v>
      </c>
      <c r="D2017" t="s">
        <v>35525</v>
      </c>
      <c r="E2017" t="s">
        <v>35527</v>
      </c>
      <c r="F2017" t="s">
        <v>17734</v>
      </c>
    </row>
    <row r="2018" spans="1:6">
      <c r="A2018" t="s">
        <v>32540</v>
      </c>
      <c r="B2018" s="1">
        <v>44775</v>
      </c>
      <c r="C2018">
        <v>776.24</v>
      </c>
      <c r="D2018" t="s">
        <v>35526</v>
      </c>
      <c r="E2018" t="s">
        <v>35528</v>
      </c>
      <c r="F2018" t="s">
        <v>17588</v>
      </c>
    </row>
    <row r="2019" spans="1:6">
      <c r="A2019" t="s">
        <v>32541</v>
      </c>
      <c r="B2019" s="1">
        <v>44857</v>
      </c>
      <c r="C2019">
        <v>1288.43</v>
      </c>
      <c r="D2019" t="s">
        <v>35526</v>
      </c>
      <c r="E2019" t="s">
        <v>35527</v>
      </c>
      <c r="F2019" t="s">
        <v>18169</v>
      </c>
    </row>
    <row r="2020" spans="1:6">
      <c r="A2020" t="s">
        <v>32542</v>
      </c>
      <c r="B2020" s="1">
        <v>45483</v>
      </c>
      <c r="C2020">
        <v>113.31</v>
      </c>
      <c r="D2020" t="s">
        <v>35524</v>
      </c>
      <c r="E2020" t="s">
        <v>35528</v>
      </c>
      <c r="F2020" t="s">
        <v>18665</v>
      </c>
    </row>
    <row r="2021" spans="1:6">
      <c r="A2021" t="s">
        <v>32543</v>
      </c>
      <c r="B2021" s="1">
        <v>45167</v>
      </c>
      <c r="C2021">
        <v>676.24</v>
      </c>
      <c r="D2021" t="s">
        <v>35526</v>
      </c>
      <c r="E2021" t="s">
        <v>35528</v>
      </c>
      <c r="F2021" t="s">
        <v>19876</v>
      </c>
    </row>
    <row r="2022" spans="1:6">
      <c r="A2022" t="s">
        <v>32544</v>
      </c>
      <c r="B2022" s="1">
        <v>45558</v>
      </c>
      <c r="C2022">
        <v>974.49</v>
      </c>
      <c r="D2022" t="s">
        <v>35525</v>
      </c>
      <c r="E2022" t="s">
        <v>35528</v>
      </c>
      <c r="F2022" t="s">
        <v>17252</v>
      </c>
    </row>
    <row r="2023" spans="1:6">
      <c r="A2023" t="s">
        <v>32545</v>
      </c>
      <c r="B2023" s="1">
        <v>44800</v>
      </c>
      <c r="C2023">
        <v>609.71</v>
      </c>
      <c r="D2023" t="s">
        <v>35524</v>
      </c>
      <c r="E2023" t="s">
        <v>35527</v>
      </c>
      <c r="F2023" t="s">
        <v>20209</v>
      </c>
    </row>
    <row r="2024" spans="1:6">
      <c r="A2024" t="s">
        <v>32546</v>
      </c>
      <c r="B2024" s="1">
        <v>45270</v>
      </c>
      <c r="C2024">
        <v>1019.15</v>
      </c>
      <c r="D2024" t="s">
        <v>35524</v>
      </c>
      <c r="E2024" t="s">
        <v>35527</v>
      </c>
      <c r="F2024" t="s">
        <v>16246</v>
      </c>
    </row>
    <row r="2025" spans="1:6">
      <c r="A2025" t="s">
        <v>32547</v>
      </c>
      <c r="B2025" s="1">
        <v>45164</v>
      </c>
      <c r="C2025">
        <v>85.81</v>
      </c>
      <c r="D2025" t="s">
        <v>35525</v>
      </c>
      <c r="E2025" t="s">
        <v>35528</v>
      </c>
      <c r="F2025" t="s">
        <v>20114</v>
      </c>
    </row>
    <row r="2026" spans="1:6">
      <c r="A2026" t="s">
        <v>32548</v>
      </c>
      <c r="B2026" s="1">
        <v>45146</v>
      </c>
      <c r="C2026">
        <v>727.69</v>
      </c>
      <c r="D2026" t="s">
        <v>35526</v>
      </c>
      <c r="E2026" t="s">
        <v>35527</v>
      </c>
      <c r="F2026" t="s">
        <v>17078</v>
      </c>
    </row>
    <row r="2027" spans="1:6">
      <c r="A2027" t="s">
        <v>32549</v>
      </c>
      <c r="B2027" s="1">
        <v>45167</v>
      </c>
      <c r="C2027">
        <v>1494.64</v>
      </c>
      <c r="D2027" t="s">
        <v>35526</v>
      </c>
      <c r="E2027" t="s">
        <v>35528</v>
      </c>
      <c r="F2027" t="s">
        <v>16053</v>
      </c>
    </row>
    <row r="2028" spans="1:6">
      <c r="A2028" t="s">
        <v>32550</v>
      </c>
      <c r="B2028" s="1">
        <v>45449</v>
      </c>
      <c r="C2028">
        <v>1160.8599999999999</v>
      </c>
      <c r="D2028" t="s">
        <v>35524</v>
      </c>
      <c r="E2028" t="s">
        <v>35527</v>
      </c>
      <c r="F2028" t="s">
        <v>15813</v>
      </c>
    </row>
    <row r="2029" spans="1:6">
      <c r="A2029" t="s">
        <v>32551</v>
      </c>
      <c r="B2029" s="1">
        <v>45328</v>
      </c>
      <c r="C2029">
        <v>1015.63</v>
      </c>
      <c r="D2029" t="s">
        <v>35524</v>
      </c>
      <c r="E2029" t="s">
        <v>35527</v>
      </c>
      <c r="F2029" t="s">
        <v>19312</v>
      </c>
    </row>
    <row r="2030" spans="1:6">
      <c r="A2030" t="s">
        <v>32552</v>
      </c>
      <c r="B2030" s="1">
        <v>45529</v>
      </c>
      <c r="C2030">
        <v>243.97</v>
      </c>
      <c r="D2030" t="s">
        <v>35524</v>
      </c>
      <c r="E2030" t="s">
        <v>35527</v>
      </c>
      <c r="F2030" t="s">
        <v>15756</v>
      </c>
    </row>
    <row r="2031" spans="1:6">
      <c r="A2031" t="s">
        <v>32553</v>
      </c>
      <c r="B2031" s="1">
        <v>44835</v>
      </c>
      <c r="C2031">
        <v>1159.8</v>
      </c>
      <c r="D2031" t="s">
        <v>35524</v>
      </c>
      <c r="E2031" t="s">
        <v>35528</v>
      </c>
      <c r="F2031" t="s">
        <v>16873</v>
      </c>
    </row>
    <row r="2032" spans="1:6">
      <c r="A2032" t="s">
        <v>32554</v>
      </c>
      <c r="B2032" s="1">
        <v>44592</v>
      </c>
      <c r="C2032">
        <v>1056.4000000000001</v>
      </c>
      <c r="D2032" t="s">
        <v>35526</v>
      </c>
      <c r="E2032" t="s">
        <v>35527</v>
      </c>
      <c r="F2032" t="s">
        <v>19386</v>
      </c>
    </row>
    <row r="2033" spans="1:6">
      <c r="A2033" t="s">
        <v>32555</v>
      </c>
      <c r="B2033" s="1">
        <v>45142</v>
      </c>
      <c r="C2033">
        <v>1332.52</v>
      </c>
      <c r="D2033" t="s">
        <v>35525</v>
      </c>
      <c r="E2033" t="s">
        <v>35527</v>
      </c>
      <c r="F2033" t="s">
        <v>16531</v>
      </c>
    </row>
    <row r="2034" spans="1:6">
      <c r="A2034" t="s">
        <v>32556</v>
      </c>
      <c r="B2034" s="1">
        <v>44785</v>
      </c>
      <c r="C2034">
        <v>1192.4000000000001</v>
      </c>
      <c r="D2034" t="s">
        <v>35525</v>
      </c>
      <c r="E2034" t="s">
        <v>35527</v>
      </c>
      <c r="F2034" t="s">
        <v>16310</v>
      </c>
    </row>
    <row r="2035" spans="1:6">
      <c r="A2035" t="s">
        <v>32557</v>
      </c>
      <c r="B2035" s="1">
        <v>45406</v>
      </c>
      <c r="C2035">
        <v>1421.95</v>
      </c>
      <c r="D2035" t="s">
        <v>35525</v>
      </c>
      <c r="E2035" t="s">
        <v>35527</v>
      </c>
      <c r="F2035" t="s">
        <v>15708</v>
      </c>
    </row>
    <row r="2036" spans="1:6">
      <c r="A2036" t="s">
        <v>32558</v>
      </c>
      <c r="B2036" s="1">
        <v>44607</v>
      </c>
      <c r="C2036">
        <v>294.14</v>
      </c>
      <c r="D2036" t="s">
        <v>35524</v>
      </c>
      <c r="E2036" t="s">
        <v>35527</v>
      </c>
      <c r="F2036" t="s">
        <v>17116</v>
      </c>
    </row>
    <row r="2037" spans="1:6">
      <c r="A2037" t="s">
        <v>32559</v>
      </c>
      <c r="B2037" s="1">
        <v>44816</v>
      </c>
      <c r="C2037">
        <v>538.94000000000005</v>
      </c>
      <c r="D2037" t="s">
        <v>35525</v>
      </c>
      <c r="E2037" t="s">
        <v>35527</v>
      </c>
      <c r="F2037" t="s">
        <v>18984</v>
      </c>
    </row>
    <row r="2038" spans="1:6">
      <c r="A2038" t="s">
        <v>32560</v>
      </c>
      <c r="B2038" s="1">
        <v>44698</v>
      </c>
      <c r="C2038">
        <v>893.47</v>
      </c>
      <c r="D2038" t="s">
        <v>35526</v>
      </c>
      <c r="E2038" t="s">
        <v>35528</v>
      </c>
      <c r="F2038" t="s">
        <v>19953</v>
      </c>
    </row>
    <row r="2039" spans="1:6">
      <c r="A2039" t="s">
        <v>32561</v>
      </c>
      <c r="B2039" s="1">
        <v>45079</v>
      </c>
      <c r="C2039">
        <v>74.86</v>
      </c>
      <c r="D2039" t="s">
        <v>35525</v>
      </c>
      <c r="E2039" t="s">
        <v>35527</v>
      </c>
      <c r="F2039" t="s">
        <v>15728</v>
      </c>
    </row>
    <row r="2040" spans="1:6">
      <c r="A2040" t="s">
        <v>32562</v>
      </c>
      <c r="B2040" s="1">
        <v>44647</v>
      </c>
      <c r="C2040">
        <v>247.15</v>
      </c>
      <c r="D2040" t="s">
        <v>35526</v>
      </c>
      <c r="E2040" t="s">
        <v>35528</v>
      </c>
      <c r="F2040" t="s">
        <v>18212</v>
      </c>
    </row>
    <row r="2041" spans="1:6">
      <c r="A2041" t="s">
        <v>32563</v>
      </c>
      <c r="B2041" s="1">
        <v>44631</v>
      </c>
      <c r="C2041">
        <v>268.72000000000003</v>
      </c>
      <c r="D2041" t="s">
        <v>35526</v>
      </c>
      <c r="E2041" t="s">
        <v>35527</v>
      </c>
      <c r="F2041" t="s">
        <v>18852</v>
      </c>
    </row>
    <row r="2042" spans="1:6">
      <c r="A2042" t="s">
        <v>32564</v>
      </c>
      <c r="B2042" s="1">
        <v>44736</v>
      </c>
      <c r="C2042">
        <v>207.79</v>
      </c>
      <c r="D2042" t="s">
        <v>35524</v>
      </c>
      <c r="E2042" t="s">
        <v>35527</v>
      </c>
      <c r="F2042" t="s">
        <v>16872</v>
      </c>
    </row>
    <row r="2043" spans="1:6">
      <c r="A2043" t="s">
        <v>32565</v>
      </c>
      <c r="B2043" s="1">
        <v>44661</v>
      </c>
      <c r="C2043">
        <v>404.5</v>
      </c>
      <c r="D2043" t="s">
        <v>35524</v>
      </c>
      <c r="E2043" t="s">
        <v>35527</v>
      </c>
      <c r="F2043" t="s">
        <v>19806</v>
      </c>
    </row>
    <row r="2044" spans="1:6">
      <c r="A2044" t="s">
        <v>32566</v>
      </c>
      <c r="B2044" s="1">
        <v>44719</v>
      </c>
      <c r="C2044">
        <v>306.39999999999998</v>
      </c>
      <c r="D2044" t="s">
        <v>35525</v>
      </c>
      <c r="E2044" t="s">
        <v>35527</v>
      </c>
      <c r="F2044" t="s">
        <v>17279</v>
      </c>
    </row>
    <row r="2045" spans="1:6">
      <c r="A2045" t="s">
        <v>32567</v>
      </c>
      <c r="B2045" s="1">
        <v>44727</v>
      </c>
      <c r="C2045">
        <v>1008.1</v>
      </c>
      <c r="D2045" t="s">
        <v>35526</v>
      </c>
      <c r="E2045" t="s">
        <v>35528</v>
      </c>
      <c r="F2045" t="s">
        <v>18229</v>
      </c>
    </row>
    <row r="2046" spans="1:6">
      <c r="A2046" t="s">
        <v>32568</v>
      </c>
      <c r="B2046" s="1">
        <v>45337</v>
      </c>
      <c r="C2046">
        <v>362.38</v>
      </c>
      <c r="D2046" t="s">
        <v>35524</v>
      </c>
      <c r="E2046" t="s">
        <v>35528</v>
      </c>
      <c r="F2046" t="s">
        <v>15782</v>
      </c>
    </row>
    <row r="2047" spans="1:6">
      <c r="A2047" t="s">
        <v>32569</v>
      </c>
      <c r="B2047" s="1">
        <v>45090</v>
      </c>
      <c r="C2047">
        <v>602.22</v>
      </c>
      <c r="D2047" t="s">
        <v>35525</v>
      </c>
      <c r="E2047" t="s">
        <v>35528</v>
      </c>
      <c r="F2047" t="s">
        <v>15644</v>
      </c>
    </row>
    <row r="2048" spans="1:6">
      <c r="A2048" t="s">
        <v>32570</v>
      </c>
      <c r="B2048" s="1">
        <v>44629</v>
      </c>
      <c r="C2048">
        <v>953.22</v>
      </c>
      <c r="D2048" t="s">
        <v>35525</v>
      </c>
      <c r="E2048" t="s">
        <v>35527</v>
      </c>
      <c r="F2048" t="s">
        <v>17115</v>
      </c>
    </row>
    <row r="2049" spans="1:6">
      <c r="A2049" t="s">
        <v>32571</v>
      </c>
      <c r="B2049" s="1">
        <v>44900</v>
      </c>
      <c r="C2049">
        <v>824.47</v>
      </c>
      <c r="D2049" t="s">
        <v>35526</v>
      </c>
      <c r="E2049" t="s">
        <v>35528</v>
      </c>
      <c r="F2049" t="s">
        <v>17084</v>
      </c>
    </row>
    <row r="2050" spans="1:6">
      <c r="A2050" t="s">
        <v>32572</v>
      </c>
      <c r="B2050" s="1">
        <v>44648</v>
      </c>
      <c r="C2050">
        <v>861.14</v>
      </c>
      <c r="D2050" t="s">
        <v>35525</v>
      </c>
      <c r="E2050" t="s">
        <v>35527</v>
      </c>
      <c r="F2050" t="s">
        <v>16694</v>
      </c>
    </row>
    <row r="2051" spans="1:6">
      <c r="A2051" t="s">
        <v>32573</v>
      </c>
      <c r="B2051" s="1">
        <v>44830</v>
      </c>
      <c r="C2051">
        <v>463.12</v>
      </c>
      <c r="D2051" t="s">
        <v>35525</v>
      </c>
      <c r="E2051" t="s">
        <v>35528</v>
      </c>
      <c r="F2051" t="s">
        <v>16170</v>
      </c>
    </row>
    <row r="2052" spans="1:6">
      <c r="A2052" t="s">
        <v>32574</v>
      </c>
      <c r="B2052" s="1">
        <v>45295</v>
      </c>
      <c r="C2052">
        <v>83.56</v>
      </c>
      <c r="D2052" t="s">
        <v>35526</v>
      </c>
      <c r="E2052" t="s">
        <v>35527</v>
      </c>
      <c r="F2052" t="s">
        <v>16796</v>
      </c>
    </row>
    <row r="2053" spans="1:6">
      <c r="A2053" t="s">
        <v>32575</v>
      </c>
      <c r="B2053" s="1">
        <v>45352</v>
      </c>
      <c r="C2053">
        <v>513.61</v>
      </c>
      <c r="D2053" t="s">
        <v>35526</v>
      </c>
      <c r="E2053" t="s">
        <v>35528</v>
      </c>
      <c r="F2053" t="s">
        <v>16659</v>
      </c>
    </row>
    <row r="2054" spans="1:6">
      <c r="A2054" t="s">
        <v>32576</v>
      </c>
      <c r="B2054" s="1">
        <v>44658</v>
      </c>
      <c r="C2054">
        <v>842.38</v>
      </c>
      <c r="D2054" t="s">
        <v>35526</v>
      </c>
      <c r="E2054" t="s">
        <v>35528</v>
      </c>
      <c r="F2054" t="s">
        <v>15990</v>
      </c>
    </row>
    <row r="2055" spans="1:6">
      <c r="A2055" t="s">
        <v>32577</v>
      </c>
      <c r="B2055" s="1">
        <v>45049</v>
      </c>
      <c r="C2055">
        <v>1397.35</v>
      </c>
      <c r="D2055" t="s">
        <v>35525</v>
      </c>
      <c r="E2055" t="s">
        <v>35527</v>
      </c>
      <c r="F2055" t="s">
        <v>16774</v>
      </c>
    </row>
    <row r="2056" spans="1:6">
      <c r="A2056" t="s">
        <v>32578</v>
      </c>
      <c r="B2056" s="1">
        <v>44782</v>
      </c>
      <c r="C2056">
        <v>270.91000000000003</v>
      </c>
      <c r="D2056" t="s">
        <v>35525</v>
      </c>
      <c r="E2056" t="s">
        <v>35527</v>
      </c>
      <c r="F2056" t="s">
        <v>18956</v>
      </c>
    </row>
    <row r="2057" spans="1:6">
      <c r="A2057" t="s">
        <v>32579</v>
      </c>
      <c r="B2057" s="1">
        <v>44602</v>
      </c>
      <c r="C2057">
        <v>997.87</v>
      </c>
      <c r="D2057" t="s">
        <v>35524</v>
      </c>
      <c r="E2057" t="s">
        <v>35527</v>
      </c>
      <c r="F2057" t="s">
        <v>19889</v>
      </c>
    </row>
    <row r="2058" spans="1:6">
      <c r="A2058" t="s">
        <v>32580</v>
      </c>
      <c r="B2058" s="1">
        <v>45228</v>
      </c>
      <c r="C2058">
        <v>847.37</v>
      </c>
      <c r="D2058" t="s">
        <v>35525</v>
      </c>
      <c r="E2058" t="s">
        <v>35527</v>
      </c>
      <c r="F2058" t="s">
        <v>17245</v>
      </c>
    </row>
    <row r="2059" spans="1:6">
      <c r="A2059" t="s">
        <v>32581</v>
      </c>
      <c r="B2059" s="1">
        <v>45564</v>
      </c>
      <c r="C2059">
        <v>1202.03</v>
      </c>
      <c r="D2059" t="s">
        <v>35524</v>
      </c>
      <c r="E2059" t="s">
        <v>35528</v>
      </c>
      <c r="F2059" t="s">
        <v>18948</v>
      </c>
    </row>
    <row r="2060" spans="1:6">
      <c r="A2060" t="s">
        <v>32582</v>
      </c>
      <c r="B2060" s="1">
        <v>44631</v>
      </c>
      <c r="C2060">
        <v>966.09</v>
      </c>
      <c r="D2060" t="s">
        <v>35525</v>
      </c>
      <c r="E2060" t="s">
        <v>35528</v>
      </c>
      <c r="F2060" t="s">
        <v>15512</v>
      </c>
    </row>
    <row r="2061" spans="1:6">
      <c r="A2061" t="s">
        <v>32583</v>
      </c>
      <c r="B2061" s="1">
        <v>45182</v>
      </c>
      <c r="C2061">
        <v>734.83</v>
      </c>
      <c r="D2061" t="s">
        <v>35525</v>
      </c>
      <c r="E2061" t="s">
        <v>35528</v>
      </c>
      <c r="F2061" t="s">
        <v>18120</v>
      </c>
    </row>
    <row r="2062" spans="1:6">
      <c r="A2062" t="s">
        <v>32584</v>
      </c>
      <c r="B2062" s="1">
        <v>45397</v>
      </c>
      <c r="C2062">
        <v>905.52</v>
      </c>
      <c r="D2062" t="s">
        <v>35524</v>
      </c>
      <c r="E2062" t="s">
        <v>35528</v>
      </c>
      <c r="F2062" t="s">
        <v>17464</v>
      </c>
    </row>
    <row r="2063" spans="1:6">
      <c r="A2063" t="s">
        <v>32585</v>
      </c>
      <c r="B2063" s="1">
        <v>45257</v>
      </c>
      <c r="C2063">
        <v>995.55</v>
      </c>
      <c r="D2063" t="s">
        <v>35525</v>
      </c>
      <c r="E2063" t="s">
        <v>35527</v>
      </c>
      <c r="F2063" t="s">
        <v>17391</v>
      </c>
    </row>
    <row r="2064" spans="1:6">
      <c r="A2064" t="s">
        <v>32586</v>
      </c>
      <c r="B2064" s="1">
        <v>44994</v>
      </c>
      <c r="C2064">
        <v>660.43</v>
      </c>
      <c r="D2064" t="s">
        <v>35525</v>
      </c>
      <c r="E2064" t="s">
        <v>35527</v>
      </c>
      <c r="F2064" t="s">
        <v>18229</v>
      </c>
    </row>
    <row r="2065" spans="1:6">
      <c r="A2065" t="s">
        <v>32587</v>
      </c>
      <c r="B2065" s="1">
        <v>44994</v>
      </c>
      <c r="C2065">
        <v>1026.96</v>
      </c>
      <c r="D2065" t="s">
        <v>35525</v>
      </c>
      <c r="E2065" t="s">
        <v>35528</v>
      </c>
      <c r="F2065" t="s">
        <v>17823</v>
      </c>
    </row>
    <row r="2066" spans="1:6">
      <c r="A2066" t="s">
        <v>32588</v>
      </c>
      <c r="B2066" s="1">
        <v>44567</v>
      </c>
      <c r="C2066">
        <v>815.75</v>
      </c>
      <c r="D2066" t="s">
        <v>35524</v>
      </c>
      <c r="E2066" t="s">
        <v>35527</v>
      </c>
      <c r="F2066" t="s">
        <v>18378</v>
      </c>
    </row>
    <row r="2067" spans="1:6">
      <c r="A2067" t="s">
        <v>32589</v>
      </c>
      <c r="B2067" s="1">
        <v>45376</v>
      </c>
      <c r="C2067">
        <v>1286.2</v>
      </c>
      <c r="D2067" t="s">
        <v>35524</v>
      </c>
      <c r="E2067" t="s">
        <v>35528</v>
      </c>
      <c r="F2067" t="s">
        <v>20178</v>
      </c>
    </row>
    <row r="2068" spans="1:6">
      <c r="A2068" t="s">
        <v>32590</v>
      </c>
      <c r="B2068" s="1">
        <v>44779</v>
      </c>
      <c r="C2068">
        <v>380.11</v>
      </c>
      <c r="D2068" t="s">
        <v>35524</v>
      </c>
      <c r="E2068" t="s">
        <v>35528</v>
      </c>
      <c r="F2068" t="s">
        <v>16582</v>
      </c>
    </row>
    <row r="2069" spans="1:6">
      <c r="A2069" t="s">
        <v>32591</v>
      </c>
      <c r="B2069" s="1">
        <v>44912</v>
      </c>
      <c r="C2069">
        <v>910.76</v>
      </c>
      <c r="D2069" t="s">
        <v>35524</v>
      </c>
      <c r="E2069" t="s">
        <v>35528</v>
      </c>
      <c r="F2069" t="s">
        <v>20414</v>
      </c>
    </row>
    <row r="2070" spans="1:6">
      <c r="A2070" t="s">
        <v>32592</v>
      </c>
      <c r="B2070" s="1">
        <v>45250</v>
      </c>
      <c r="C2070">
        <v>1219.9000000000001</v>
      </c>
      <c r="D2070" t="s">
        <v>35526</v>
      </c>
      <c r="E2070" t="s">
        <v>35528</v>
      </c>
      <c r="F2070" t="s">
        <v>18583</v>
      </c>
    </row>
    <row r="2071" spans="1:6">
      <c r="A2071" t="s">
        <v>32593</v>
      </c>
      <c r="B2071" s="1">
        <v>45545</v>
      </c>
      <c r="C2071">
        <v>703.66</v>
      </c>
      <c r="D2071" t="s">
        <v>35526</v>
      </c>
      <c r="E2071" t="s">
        <v>35528</v>
      </c>
      <c r="F2071" t="s">
        <v>18154</v>
      </c>
    </row>
    <row r="2072" spans="1:6">
      <c r="A2072" t="s">
        <v>32594</v>
      </c>
      <c r="B2072" s="1">
        <v>45577</v>
      </c>
      <c r="C2072">
        <v>882.5</v>
      </c>
      <c r="D2072" t="s">
        <v>35524</v>
      </c>
      <c r="E2072" t="s">
        <v>35527</v>
      </c>
      <c r="F2072" t="s">
        <v>20389</v>
      </c>
    </row>
    <row r="2073" spans="1:6">
      <c r="A2073" t="s">
        <v>32595</v>
      </c>
      <c r="B2073" s="1">
        <v>45114</v>
      </c>
      <c r="C2073">
        <v>495.81</v>
      </c>
      <c r="D2073" t="s">
        <v>35526</v>
      </c>
      <c r="E2073" t="s">
        <v>35527</v>
      </c>
      <c r="F2073" t="s">
        <v>16862</v>
      </c>
    </row>
    <row r="2074" spans="1:6">
      <c r="A2074" t="s">
        <v>32596</v>
      </c>
      <c r="B2074" s="1">
        <v>45113</v>
      </c>
      <c r="C2074">
        <v>1231.21</v>
      </c>
      <c r="D2074" t="s">
        <v>35525</v>
      </c>
      <c r="E2074" t="s">
        <v>35528</v>
      </c>
      <c r="F2074" t="s">
        <v>18776</v>
      </c>
    </row>
    <row r="2075" spans="1:6">
      <c r="A2075" t="s">
        <v>32597</v>
      </c>
      <c r="B2075" s="1">
        <v>45544</v>
      </c>
      <c r="C2075">
        <v>487.84</v>
      </c>
      <c r="D2075" t="s">
        <v>35525</v>
      </c>
      <c r="E2075" t="s">
        <v>35527</v>
      </c>
      <c r="F2075" t="s">
        <v>19897</v>
      </c>
    </row>
    <row r="2076" spans="1:6">
      <c r="A2076" t="s">
        <v>32598</v>
      </c>
      <c r="B2076" s="1">
        <v>45012</v>
      </c>
      <c r="C2076">
        <v>499.56</v>
      </c>
      <c r="D2076" t="s">
        <v>35524</v>
      </c>
      <c r="E2076" t="s">
        <v>35528</v>
      </c>
      <c r="F2076" t="s">
        <v>17488</v>
      </c>
    </row>
    <row r="2077" spans="1:6">
      <c r="A2077" t="s">
        <v>32599</v>
      </c>
      <c r="B2077" s="1">
        <v>45288</v>
      </c>
      <c r="C2077">
        <v>259.85000000000002</v>
      </c>
      <c r="D2077" t="s">
        <v>35526</v>
      </c>
      <c r="E2077" t="s">
        <v>35528</v>
      </c>
      <c r="F2077" t="s">
        <v>16716</v>
      </c>
    </row>
    <row r="2078" spans="1:6">
      <c r="A2078" t="s">
        <v>32600</v>
      </c>
      <c r="B2078" s="1">
        <v>45234</v>
      </c>
      <c r="C2078">
        <v>626.66999999999996</v>
      </c>
      <c r="D2078" t="s">
        <v>35524</v>
      </c>
      <c r="E2078" t="s">
        <v>35528</v>
      </c>
      <c r="F2078" t="s">
        <v>18201</v>
      </c>
    </row>
    <row r="2079" spans="1:6">
      <c r="A2079" t="s">
        <v>32601</v>
      </c>
      <c r="B2079" s="1">
        <v>45118</v>
      </c>
      <c r="C2079">
        <v>349.94</v>
      </c>
      <c r="D2079" t="s">
        <v>35525</v>
      </c>
      <c r="E2079" t="s">
        <v>35527</v>
      </c>
      <c r="F2079" t="s">
        <v>17226</v>
      </c>
    </row>
    <row r="2080" spans="1:6">
      <c r="A2080" t="s">
        <v>32602</v>
      </c>
      <c r="B2080" s="1">
        <v>45641</v>
      </c>
      <c r="C2080">
        <v>1137.04</v>
      </c>
      <c r="D2080" t="s">
        <v>35526</v>
      </c>
      <c r="E2080" t="s">
        <v>35527</v>
      </c>
      <c r="F2080" t="s">
        <v>15815</v>
      </c>
    </row>
    <row r="2081" spans="1:6">
      <c r="A2081" t="s">
        <v>32603</v>
      </c>
      <c r="B2081" s="1">
        <v>44878</v>
      </c>
      <c r="C2081">
        <v>144.66999999999999</v>
      </c>
      <c r="D2081" t="s">
        <v>35525</v>
      </c>
      <c r="E2081" t="s">
        <v>35527</v>
      </c>
      <c r="F2081" t="s">
        <v>19586</v>
      </c>
    </row>
    <row r="2082" spans="1:6">
      <c r="A2082" t="s">
        <v>32604</v>
      </c>
      <c r="B2082" s="1">
        <v>44947</v>
      </c>
      <c r="C2082">
        <v>1379.26</v>
      </c>
      <c r="D2082" t="s">
        <v>35525</v>
      </c>
      <c r="E2082" t="s">
        <v>35527</v>
      </c>
      <c r="F2082" t="s">
        <v>20144</v>
      </c>
    </row>
    <row r="2083" spans="1:6">
      <c r="A2083" t="s">
        <v>32605</v>
      </c>
      <c r="B2083" s="1">
        <v>45114</v>
      </c>
      <c r="C2083">
        <v>948.96</v>
      </c>
      <c r="D2083" t="s">
        <v>35526</v>
      </c>
      <c r="E2083" t="s">
        <v>35528</v>
      </c>
      <c r="F2083" t="s">
        <v>19704</v>
      </c>
    </row>
    <row r="2084" spans="1:6">
      <c r="A2084" t="s">
        <v>32606</v>
      </c>
      <c r="B2084" s="1">
        <v>45385</v>
      </c>
      <c r="C2084">
        <v>371.85</v>
      </c>
      <c r="D2084" t="s">
        <v>35524</v>
      </c>
      <c r="E2084" t="s">
        <v>35527</v>
      </c>
      <c r="F2084" t="s">
        <v>15672</v>
      </c>
    </row>
    <row r="2085" spans="1:6">
      <c r="A2085" t="s">
        <v>32607</v>
      </c>
      <c r="B2085" s="1">
        <v>44911</v>
      </c>
      <c r="C2085">
        <v>469.97</v>
      </c>
      <c r="D2085" t="s">
        <v>35526</v>
      </c>
      <c r="E2085" t="s">
        <v>35528</v>
      </c>
      <c r="F2085" t="s">
        <v>18513</v>
      </c>
    </row>
    <row r="2086" spans="1:6">
      <c r="A2086" t="s">
        <v>32608</v>
      </c>
      <c r="B2086" s="1">
        <v>44632</v>
      </c>
      <c r="C2086">
        <v>424.81</v>
      </c>
      <c r="D2086" t="s">
        <v>35525</v>
      </c>
      <c r="E2086" t="s">
        <v>35528</v>
      </c>
      <c r="F2086" t="s">
        <v>18994</v>
      </c>
    </row>
    <row r="2087" spans="1:6">
      <c r="A2087" t="s">
        <v>32609</v>
      </c>
      <c r="B2087" s="1">
        <v>45034</v>
      </c>
      <c r="C2087">
        <v>940.39</v>
      </c>
      <c r="D2087" t="s">
        <v>35526</v>
      </c>
      <c r="E2087" t="s">
        <v>35528</v>
      </c>
      <c r="F2087" t="s">
        <v>15600</v>
      </c>
    </row>
    <row r="2088" spans="1:6">
      <c r="A2088" t="s">
        <v>32610</v>
      </c>
      <c r="B2088" s="1">
        <v>44987</v>
      </c>
      <c r="C2088">
        <v>1240.56</v>
      </c>
      <c r="D2088" t="s">
        <v>35525</v>
      </c>
      <c r="E2088" t="s">
        <v>35528</v>
      </c>
      <c r="F2088" t="s">
        <v>20159</v>
      </c>
    </row>
    <row r="2089" spans="1:6">
      <c r="A2089" t="s">
        <v>32611</v>
      </c>
      <c r="B2089" s="1">
        <v>45200</v>
      </c>
      <c r="C2089">
        <v>157.58000000000001</v>
      </c>
      <c r="D2089" t="s">
        <v>35526</v>
      </c>
      <c r="E2089" t="s">
        <v>35527</v>
      </c>
      <c r="F2089" t="s">
        <v>19914</v>
      </c>
    </row>
    <row r="2090" spans="1:6">
      <c r="A2090" t="s">
        <v>32612</v>
      </c>
      <c r="B2090" s="1">
        <v>44581</v>
      </c>
      <c r="C2090">
        <v>1213.4000000000001</v>
      </c>
      <c r="D2090" t="s">
        <v>35525</v>
      </c>
      <c r="E2090" t="s">
        <v>35528</v>
      </c>
      <c r="F2090" t="s">
        <v>17665</v>
      </c>
    </row>
    <row r="2091" spans="1:6">
      <c r="A2091" t="s">
        <v>32613</v>
      </c>
      <c r="B2091" s="1">
        <v>45622</v>
      </c>
      <c r="C2091">
        <v>256.29000000000002</v>
      </c>
      <c r="D2091" t="s">
        <v>35524</v>
      </c>
      <c r="E2091" t="s">
        <v>35528</v>
      </c>
      <c r="F2091" t="s">
        <v>20307</v>
      </c>
    </row>
    <row r="2092" spans="1:6">
      <c r="A2092" t="s">
        <v>32614</v>
      </c>
      <c r="B2092" s="1">
        <v>44844</v>
      </c>
      <c r="C2092">
        <v>783.18</v>
      </c>
      <c r="D2092" t="s">
        <v>35524</v>
      </c>
      <c r="E2092" t="s">
        <v>35528</v>
      </c>
      <c r="F2092" t="s">
        <v>18540</v>
      </c>
    </row>
    <row r="2093" spans="1:6">
      <c r="A2093" t="s">
        <v>32615</v>
      </c>
      <c r="B2093" s="1">
        <v>45119</v>
      </c>
      <c r="C2093">
        <v>55.68</v>
      </c>
      <c r="D2093" t="s">
        <v>35526</v>
      </c>
      <c r="E2093" t="s">
        <v>35527</v>
      </c>
      <c r="F2093" t="s">
        <v>18160</v>
      </c>
    </row>
    <row r="2094" spans="1:6">
      <c r="A2094" t="s">
        <v>32616</v>
      </c>
      <c r="B2094" s="1">
        <v>45224</v>
      </c>
      <c r="C2094">
        <v>1056.26</v>
      </c>
      <c r="D2094" t="s">
        <v>35525</v>
      </c>
      <c r="E2094" t="s">
        <v>35527</v>
      </c>
      <c r="F2094" t="s">
        <v>20449</v>
      </c>
    </row>
    <row r="2095" spans="1:6">
      <c r="A2095" t="s">
        <v>32617</v>
      </c>
      <c r="B2095" s="1">
        <v>44558</v>
      </c>
      <c r="C2095">
        <v>551.92999999999995</v>
      </c>
      <c r="D2095" t="s">
        <v>35524</v>
      </c>
      <c r="E2095" t="s">
        <v>35528</v>
      </c>
      <c r="F2095" t="s">
        <v>15995</v>
      </c>
    </row>
    <row r="2096" spans="1:6">
      <c r="A2096" t="s">
        <v>32618</v>
      </c>
      <c r="B2096" s="1">
        <v>44820</v>
      </c>
      <c r="C2096">
        <v>626</v>
      </c>
      <c r="D2096" t="s">
        <v>35524</v>
      </c>
      <c r="E2096" t="s">
        <v>35527</v>
      </c>
      <c r="F2096" t="s">
        <v>18895</v>
      </c>
    </row>
    <row r="2097" spans="1:6">
      <c r="A2097" t="s">
        <v>32619</v>
      </c>
      <c r="B2097" s="1">
        <v>44725</v>
      </c>
      <c r="C2097">
        <v>1455.11</v>
      </c>
      <c r="D2097" t="s">
        <v>35526</v>
      </c>
      <c r="E2097" t="s">
        <v>35528</v>
      </c>
      <c r="F2097" t="s">
        <v>20402</v>
      </c>
    </row>
    <row r="2098" spans="1:6">
      <c r="A2098" t="s">
        <v>32620</v>
      </c>
      <c r="B2098" s="1">
        <v>45637</v>
      </c>
      <c r="C2098">
        <v>557.5</v>
      </c>
      <c r="D2098" t="s">
        <v>35526</v>
      </c>
      <c r="E2098" t="s">
        <v>35528</v>
      </c>
      <c r="F2098" t="s">
        <v>19964</v>
      </c>
    </row>
    <row r="2099" spans="1:6">
      <c r="A2099" t="s">
        <v>32621</v>
      </c>
      <c r="B2099" s="1">
        <v>45170</v>
      </c>
      <c r="C2099">
        <v>391.29</v>
      </c>
      <c r="D2099" t="s">
        <v>35525</v>
      </c>
      <c r="E2099" t="s">
        <v>35527</v>
      </c>
      <c r="F2099" t="s">
        <v>18981</v>
      </c>
    </row>
    <row r="2100" spans="1:6">
      <c r="A2100" t="s">
        <v>32622</v>
      </c>
      <c r="B2100" s="1">
        <v>45055</v>
      </c>
      <c r="C2100">
        <v>677.17</v>
      </c>
      <c r="D2100" t="s">
        <v>35524</v>
      </c>
      <c r="E2100" t="s">
        <v>35527</v>
      </c>
      <c r="F2100" t="s">
        <v>19202</v>
      </c>
    </row>
    <row r="2101" spans="1:6">
      <c r="A2101" t="s">
        <v>32623</v>
      </c>
      <c r="B2101" s="1">
        <v>45096</v>
      </c>
      <c r="C2101">
        <v>1415.64</v>
      </c>
      <c r="D2101" t="s">
        <v>35526</v>
      </c>
      <c r="E2101" t="s">
        <v>35527</v>
      </c>
      <c r="F2101" t="s">
        <v>18030</v>
      </c>
    </row>
    <row r="2102" spans="1:6">
      <c r="A2102" t="s">
        <v>32624</v>
      </c>
      <c r="B2102" s="1">
        <v>44741</v>
      </c>
      <c r="C2102">
        <v>1452.93</v>
      </c>
      <c r="D2102" t="s">
        <v>35526</v>
      </c>
      <c r="E2102" t="s">
        <v>35527</v>
      </c>
      <c r="F2102" t="s">
        <v>16144</v>
      </c>
    </row>
    <row r="2103" spans="1:6">
      <c r="A2103" t="s">
        <v>32625</v>
      </c>
      <c r="B2103" s="1">
        <v>45009</v>
      </c>
      <c r="C2103">
        <v>376.94</v>
      </c>
      <c r="D2103" t="s">
        <v>35525</v>
      </c>
      <c r="E2103" t="s">
        <v>35527</v>
      </c>
      <c r="F2103" t="s">
        <v>18513</v>
      </c>
    </row>
    <row r="2104" spans="1:6">
      <c r="A2104" t="s">
        <v>32626</v>
      </c>
      <c r="B2104" s="1">
        <v>44696</v>
      </c>
      <c r="C2104">
        <v>541.24</v>
      </c>
      <c r="D2104" t="s">
        <v>35525</v>
      </c>
      <c r="E2104" t="s">
        <v>35528</v>
      </c>
      <c r="F2104" t="s">
        <v>16540</v>
      </c>
    </row>
    <row r="2105" spans="1:6">
      <c r="A2105" t="s">
        <v>32627</v>
      </c>
      <c r="B2105" s="1">
        <v>44645</v>
      </c>
      <c r="C2105">
        <v>335.22</v>
      </c>
      <c r="D2105" t="s">
        <v>35526</v>
      </c>
      <c r="E2105" t="s">
        <v>35527</v>
      </c>
      <c r="F2105" t="s">
        <v>18063</v>
      </c>
    </row>
    <row r="2106" spans="1:6">
      <c r="A2106" t="s">
        <v>32628</v>
      </c>
      <c r="B2106" s="1">
        <v>44681</v>
      </c>
      <c r="C2106">
        <v>1454.43</v>
      </c>
      <c r="D2106" t="s">
        <v>35525</v>
      </c>
      <c r="E2106" t="s">
        <v>35528</v>
      </c>
      <c r="F2106" t="s">
        <v>16537</v>
      </c>
    </row>
    <row r="2107" spans="1:6">
      <c r="A2107" t="s">
        <v>32629</v>
      </c>
      <c r="B2107" s="1">
        <v>45362</v>
      </c>
      <c r="C2107">
        <v>715.5</v>
      </c>
      <c r="D2107" t="s">
        <v>35526</v>
      </c>
      <c r="E2107" t="s">
        <v>35528</v>
      </c>
      <c r="F2107" t="s">
        <v>20012</v>
      </c>
    </row>
    <row r="2108" spans="1:6">
      <c r="A2108" t="s">
        <v>32630</v>
      </c>
      <c r="B2108" s="1">
        <v>45550</v>
      </c>
      <c r="C2108">
        <v>125.27</v>
      </c>
      <c r="D2108" t="s">
        <v>35524</v>
      </c>
      <c r="E2108" t="s">
        <v>35528</v>
      </c>
      <c r="F2108" t="s">
        <v>16268</v>
      </c>
    </row>
    <row r="2109" spans="1:6">
      <c r="A2109" t="s">
        <v>32631</v>
      </c>
      <c r="B2109" s="1">
        <v>44986</v>
      </c>
      <c r="C2109">
        <v>1051.44</v>
      </c>
      <c r="D2109" t="s">
        <v>35526</v>
      </c>
      <c r="E2109" t="s">
        <v>35528</v>
      </c>
      <c r="F2109" t="s">
        <v>19147</v>
      </c>
    </row>
    <row r="2110" spans="1:6">
      <c r="A2110" t="s">
        <v>32632</v>
      </c>
      <c r="B2110" s="1">
        <v>44903</v>
      </c>
      <c r="C2110">
        <v>922.76</v>
      </c>
      <c r="D2110" t="s">
        <v>35526</v>
      </c>
      <c r="E2110" t="s">
        <v>35528</v>
      </c>
      <c r="F2110" t="s">
        <v>17947</v>
      </c>
    </row>
    <row r="2111" spans="1:6">
      <c r="A2111" t="s">
        <v>32633</v>
      </c>
      <c r="B2111" s="1">
        <v>45230</v>
      </c>
      <c r="C2111">
        <v>520.9</v>
      </c>
      <c r="D2111" t="s">
        <v>35526</v>
      </c>
      <c r="E2111" t="s">
        <v>35527</v>
      </c>
      <c r="F2111" t="s">
        <v>16650</v>
      </c>
    </row>
    <row r="2112" spans="1:6">
      <c r="A2112" t="s">
        <v>32634</v>
      </c>
      <c r="B2112" s="1">
        <v>44901</v>
      </c>
      <c r="C2112">
        <v>527.33000000000004</v>
      </c>
      <c r="D2112" t="s">
        <v>35524</v>
      </c>
      <c r="E2112" t="s">
        <v>35528</v>
      </c>
      <c r="F2112" t="s">
        <v>17900</v>
      </c>
    </row>
    <row r="2113" spans="1:6">
      <c r="A2113" t="s">
        <v>32635</v>
      </c>
      <c r="B2113" s="1">
        <v>44578</v>
      </c>
      <c r="C2113">
        <v>513.09</v>
      </c>
      <c r="D2113" t="s">
        <v>35525</v>
      </c>
      <c r="E2113" t="s">
        <v>35527</v>
      </c>
      <c r="F2113" t="s">
        <v>17755</v>
      </c>
    </row>
    <row r="2114" spans="1:6">
      <c r="A2114" t="s">
        <v>32636</v>
      </c>
      <c r="B2114" s="1">
        <v>45399</v>
      </c>
      <c r="C2114">
        <v>575.15</v>
      </c>
      <c r="D2114" t="s">
        <v>35526</v>
      </c>
      <c r="E2114" t="s">
        <v>35528</v>
      </c>
      <c r="F2114" t="s">
        <v>17372</v>
      </c>
    </row>
    <row r="2115" spans="1:6">
      <c r="A2115" t="s">
        <v>32637</v>
      </c>
      <c r="B2115" s="1">
        <v>44987</v>
      </c>
      <c r="C2115">
        <v>1187.96</v>
      </c>
      <c r="D2115" t="s">
        <v>35525</v>
      </c>
      <c r="E2115" t="s">
        <v>35528</v>
      </c>
      <c r="F2115" t="s">
        <v>20116</v>
      </c>
    </row>
    <row r="2116" spans="1:6">
      <c r="A2116" t="s">
        <v>32638</v>
      </c>
      <c r="B2116" s="1">
        <v>45588</v>
      </c>
      <c r="C2116">
        <v>1272.77</v>
      </c>
      <c r="D2116" t="s">
        <v>35526</v>
      </c>
      <c r="E2116" t="s">
        <v>35527</v>
      </c>
      <c r="F2116" t="s">
        <v>16926</v>
      </c>
    </row>
    <row r="2117" spans="1:6">
      <c r="A2117" t="s">
        <v>32639</v>
      </c>
      <c r="B2117" s="1">
        <v>45062</v>
      </c>
      <c r="C2117">
        <v>474.15</v>
      </c>
      <c r="D2117" t="s">
        <v>35525</v>
      </c>
      <c r="E2117" t="s">
        <v>35527</v>
      </c>
      <c r="F2117" t="s">
        <v>15601</v>
      </c>
    </row>
    <row r="2118" spans="1:6">
      <c r="A2118" t="s">
        <v>32640</v>
      </c>
      <c r="B2118" s="1">
        <v>44968</v>
      </c>
      <c r="C2118">
        <v>252.77</v>
      </c>
      <c r="D2118" t="s">
        <v>35525</v>
      </c>
      <c r="E2118" t="s">
        <v>35528</v>
      </c>
      <c r="F2118" t="s">
        <v>19249</v>
      </c>
    </row>
    <row r="2119" spans="1:6">
      <c r="A2119" t="s">
        <v>32641</v>
      </c>
      <c r="B2119" s="1">
        <v>45238</v>
      </c>
      <c r="C2119">
        <v>414.52</v>
      </c>
      <c r="D2119" t="s">
        <v>35524</v>
      </c>
      <c r="E2119" t="s">
        <v>35527</v>
      </c>
      <c r="F2119" t="s">
        <v>15788</v>
      </c>
    </row>
    <row r="2120" spans="1:6">
      <c r="A2120" t="s">
        <v>32642</v>
      </c>
      <c r="B2120" s="1">
        <v>45511</v>
      </c>
      <c r="C2120">
        <v>317.38</v>
      </c>
      <c r="D2120" t="s">
        <v>35525</v>
      </c>
      <c r="E2120" t="s">
        <v>35528</v>
      </c>
      <c r="F2120" t="s">
        <v>18160</v>
      </c>
    </row>
    <row r="2121" spans="1:6">
      <c r="A2121" t="s">
        <v>32643</v>
      </c>
      <c r="B2121" s="1">
        <v>45537</v>
      </c>
      <c r="C2121">
        <v>1271.3900000000001</v>
      </c>
      <c r="D2121" t="s">
        <v>35526</v>
      </c>
      <c r="E2121" t="s">
        <v>35527</v>
      </c>
      <c r="F2121" t="s">
        <v>19541</v>
      </c>
    </row>
    <row r="2122" spans="1:6">
      <c r="A2122" t="s">
        <v>32644</v>
      </c>
      <c r="B2122" s="1">
        <v>45108</v>
      </c>
      <c r="C2122">
        <v>542.46</v>
      </c>
      <c r="D2122" t="s">
        <v>35525</v>
      </c>
      <c r="E2122" t="s">
        <v>35527</v>
      </c>
      <c r="F2122" t="s">
        <v>18659</v>
      </c>
    </row>
    <row r="2123" spans="1:6">
      <c r="A2123" t="s">
        <v>32645</v>
      </c>
      <c r="B2123" s="1">
        <v>44988</v>
      </c>
      <c r="C2123">
        <v>1424.96</v>
      </c>
      <c r="D2123" t="s">
        <v>35525</v>
      </c>
      <c r="E2123" t="s">
        <v>35528</v>
      </c>
      <c r="F2123" t="s">
        <v>18022</v>
      </c>
    </row>
    <row r="2124" spans="1:6">
      <c r="A2124" t="s">
        <v>32646</v>
      </c>
      <c r="B2124" s="1">
        <v>44568</v>
      </c>
      <c r="C2124">
        <v>939.04</v>
      </c>
      <c r="D2124" t="s">
        <v>35526</v>
      </c>
      <c r="E2124" t="s">
        <v>35527</v>
      </c>
      <c r="F2124" t="s">
        <v>16106</v>
      </c>
    </row>
    <row r="2125" spans="1:6">
      <c r="A2125" t="s">
        <v>32647</v>
      </c>
      <c r="B2125" s="1">
        <v>45255</v>
      </c>
      <c r="C2125">
        <v>175.97</v>
      </c>
      <c r="D2125" t="s">
        <v>35526</v>
      </c>
      <c r="E2125" t="s">
        <v>35528</v>
      </c>
      <c r="F2125" t="s">
        <v>20047</v>
      </c>
    </row>
    <row r="2126" spans="1:6">
      <c r="A2126" t="s">
        <v>32648</v>
      </c>
      <c r="B2126" s="1">
        <v>45632</v>
      </c>
      <c r="C2126">
        <v>219.25</v>
      </c>
      <c r="D2126" t="s">
        <v>35526</v>
      </c>
      <c r="E2126" t="s">
        <v>35527</v>
      </c>
      <c r="F2126" t="s">
        <v>16115</v>
      </c>
    </row>
    <row r="2127" spans="1:6">
      <c r="A2127" t="s">
        <v>32649</v>
      </c>
      <c r="B2127" s="1">
        <v>45337</v>
      </c>
      <c r="C2127">
        <v>1328.43</v>
      </c>
      <c r="D2127" t="s">
        <v>35526</v>
      </c>
      <c r="E2127" t="s">
        <v>35528</v>
      </c>
      <c r="F2127" t="s">
        <v>20299</v>
      </c>
    </row>
    <row r="2128" spans="1:6">
      <c r="A2128" t="s">
        <v>32650</v>
      </c>
      <c r="B2128" s="1">
        <v>44964</v>
      </c>
      <c r="C2128">
        <v>580.99</v>
      </c>
      <c r="D2128" t="s">
        <v>35526</v>
      </c>
      <c r="E2128" t="s">
        <v>35528</v>
      </c>
      <c r="F2128" t="s">
        <v>18283</v>
      </c>
    </row>
    <row r="2129" spans="1:6">
      <c r="A2129" t="s">
        <v>32651</v>
      </c>
      <c r="B2129" s="1">
        <v>45019</v>
      </c>
      <c r="C2129">
        <v>479.12</v>
      </c>
      <c r="D2129" t="s">
        <v>35524</v>
      </c>
      <c r="E2129" t="s">
        <v>35527</v>
      </c>
      <c r="F2129" t="s">
        <v>16371</v>
      </c>
    </row>
    <row r="2130" spans="1:6">
      <c r="A2130" t="s">
        <v>32652</v>
      </c>
      <c r="B2130" s="1">
        <v>45089</v>
      </c>
      <c r="C2130">
        <v>1317.06</v>
      </c>
      <c r="D2130" t="s">
        <v>35525</v>
      </c>
      <c r="E2130" t="s">
        <v>35527</v>
      </c>
      <c r="F2130" t="s">
        <v>19266</v>
      </c>
    </row>
    <row r="2131" spans="1:6">
      <c r="A2131" t="s">
        <v>32653</v>
      </c>
      <c r="B2131" s="1">
        <v>44814</v>
      </c>
      <c r="C2131">
        <v>583.82000000000005</v>
      </c>
      <c r="D2131" t="s">
        <v>35524</v>
      </c>
      <c r="E2131" t="s">
        <v>35527</v>
      </c>
      <c r="F2131" t="s">
        <v>16013</v>
      </c>
    </row>
    <row r="2132" spans="1:6">
      <c r="A2132" t="s">
        <v>32654</v>
      </c>
      <c r="B2132" s="1">
        <v>45568</v>
      </c>
      <c r="C2132">
        <v>1113.75</v>
      </c>
      <c r="D2132" t="s">
        <v>35525</v>
      </c>
      <c r="E2132" t="s">
        <v>35528</v>
      </c>
      <c r="F2132" t="s">
        <v>19573</v>
      </c>
    </row>
    <row r="2133" spans="1:6">
      <c r="A2133" t="s">
        <v>32655</v>
      </c>
      <c r="B2133" s="1">
        <v>45291</v>
      </c>
      <c r="C2133">
        <v>329.83</v>
      </c>
      <c r="D2133" t="s">
        <v>35524</v>
      </c>
      <c r="E2133" t="s">
        <v>35528</v>
      </c>
      <c r="F2133" t="s">
        <v>18438</v>
      </c>
    </row>
    <row r="2134" spans="1:6">
      <c r="A2134" t="s">
        <v>32656</v>
      </c>
      <c r="B2134" s="1">
        <v>44928</v>
      </c>
      <c r="C2134">
        <v>469.34</v>
      </c>
      <c r="D2134" t="s">
        <v>35524</v>
      </c>
      <c r="E2134" t="s">
        <v>35527</v>
      </c>
      <c r="F2134" t="s">
        <v>18080</v>
      </c>
    </row>
    <row r="2135" spans="1:6">
      <c r="A2135" t="s">
        <v>32657</v>
      </c>
      <c r="B2135" s="1">
        <v>44648</v>
      </c>
      <c r="C2135">
        <v>63.15</v>
      </c>
      <c r="D2135" t="s">
        <v>35525</v>
      </c>
      <c r="E2135" t="s">
        <v>35528</v>
      </c>
      <c r="F2135" t="s">
        <v>16661</v>
      </c>
    </row>
    <row r="2136" spans="1:6">
      <c r="A2136" t="s">
        <v>32658</v>
      </c>
      <c r="B2136" s="1">
        <v>45620</v>
      </c>
      <c r="C2136">
        <v>1108.1099999999999</v>
      </c>
      <c r="D2136" t="s">
        <v>35525</v>
      </c>
      <c r="E2136" t="s">
        <v>35528</v>
      </c>
      <c r="F2136" t="s">
        <v>17769</v>
      </c>
    </row>
    <row r="2137" spans="1:6">
      <c r="A2137" t="s">
        <v>32659</v>
      </c>
      <c r="B2137" s="1">
        <v>45558</v>
      </c>
      <c r="C2137">
        <v>376.83</v>
      </c>
      <c r="D2137" t="s">
        <v>35525</v>
      </c>
      <c r="E2137" t="s">
        <v>35527</v>
      </c>
      <c r="F2137" t="s">
        <v>16776</v>
      </c>
    </row>
    <row r="2138" spans="1:6">
      <c r="A2138" t="s">
        <v>32660</v>
      </c>
      <c r="B2138" s="1">
        <v>45038</v>
      </c>
      <c r="C2138">
        <v>85.29</v>
      </c>
      <c r="D2138" t="s">
        <v>35524</v>
      </c>
      <c r="E2138" t="s">
        <v>35528</v>
      </c>
      <c r="F2138" t="s">
        <v>18204</v>
      </c>
    </row>
    <row r="2139" spans="1:6">
      <c r="A2139" t="s">
        <v>32661</v>
      </c>
      <c r="B2139" s="1">
        <v>44775</v>
      </c>
      <c r="C2139">
        <v>587.13</v>
      </c>
      <c r="D2139" t="s">
        <v>35525</v>
      </c>
      <c r="E2139" t="s">
        <v>35527</v>
      </c>
      <c r="F2139" t="s">
        <v>15970</v>
      </c>
    </row>
    <row r="2140" spans="1:6">
      <c r="A2140" t="s">
        <v>32662</v>
      </c>
      <c r="B2140" s="1">
        <v>44866</v>
      </c>
      <c r="C2140">
        <v>1192.52</v>
      </c>
      <c r="D2140" t="s">
        <v>35525</v>
      </c>
      <c r="E2140" t="s">
        <v>35528</v>
      </c>
      <c r="F2140" t="s">
        <v>19014</v>
      </c>
    </row>
    <row r="2141" spans="1:6">
      <c r="A2141" t="s">
        <v>32663</v>
      </c>
      <c r="B2141" s="1">
        <v>44856</v>
      </c>
      <c r="C2141">
        <v>953.12</v>
      </c>
      <c r="D2141" t="s">
        <v>35526</v>
      </c>
      <c r="E2141" t="s">
        <v>35527</v>
      </c>
      <c r="F2141" t="s">
        <v>18595</v>
      </c>
    </row>
    <row r="2142" spans="1:6">
      <c r="A2142" t="s">
        <v>32664</v>
      </c>
      <c r="B2142" s="1">
        <v>44721</v>
      </c>
      <c r="C2142">
        <v>939.98</v>
      </c>
      <c r="D2142" t="s">
        <v>35525</v>
      </c>
      <c r="E2142" t="s">
        <v>35527</v>
      </c>
      <c r="F2142" t="s">
        <v>16138</v>
      </c>
    </row>
    <row r="2143" spans="1:6">
      <c r="A2143" t="s">
        <v>32665</v>
      </c>
      <c r="B2143" s="1">
        <v>45466</v>
      </c>
      <c r="C2143">
        <v>1327.51</v>
      </c>
      <c r="D2143" t="s">
        <v>35525</v>
      </c>
      <c r="E2143" t="s">
        <v>35527</v>
      </c>
      <c r="F2143" t="s">
        <v>16399</v>
      </c>
    </row>
    <row r="2144" spans="1:6">
      <c r="A2144" t="s">
        <v>32666</v>
      </c>
      <c r="B2144" s="1">
        <v>45397</v>
      </c>
      <c r="C2144">
        <v>1277.04</v>
      </c>
      <c r="D2144" t="s">
        <v>35525</v>
      </c>
      <c r="E2144" t="s">
        <v>35527</v>
      </c>
      <c r="F2144" t="s">
        <v>19046</v>
      </c>
    </row>
    <row r="2145" spans="1:6">
      <c r="A2145" t="s">
        <v>32667</v>
      </c>
      <c r="B2145" s="1">
        <v>44999</v>
      </c>
      <c r="C2145">
        <v>1419.34</v>
      </c>
      <c r="D2145" t="s">
        <v>35524</v>
      </c>
      <c r="E2145" t="s">
        <v>35528</v>
      </c>
      <c r="F2145" t="s">
        <v>20414</v>
      </c>
    </row>
    <row r="2146" spans="1:6">
      <c r="A2146" t="s">
        <v>32668</v>
      </c>
      <c r="B2146" s="1">
        <v>44885</v>
      </c>
      <c r="C2146">
        <v>1162.03</v>
      </c>
      <c r="D2146" t="s">
        <v>35524</v>
      </c>
      <c r="E2146" t="s">
        <v>35527</v>
      </c>
      <c r="F2146" t="s">
        <v>16583</v>
      </c>
    </row>
    <row r="2147" spans="1:6">
      <c r="A2147" t="s">
        <v>32669</v>
      </c>
      <c r="B2147" s="1">
        <v>45161</v>
      </c>
      <c r="C2147">
        <v>246.09</v>
      </c>
      <c r="D2147" t="s">
        <v>35525</v>
      </c>
      <c r="E2147" t="s">
        <v>35527</v>
      </c>
      <c r="F2147" t="s">
        <v>16644</v>
      </c>
    </row>
    <row r="2148" spans="1:6">
      <c r="A2148" t="s">
        <v>32670</v>
      </c>
      <c r="B2148" s="1">
        <v>44827</v>
      </c>
      <c r="C2148">
        <v>345.78</v>
      </c>
      <c r="D2148" t="s">
        <v>35525</v>
      </c>
      <c r="E2148" t="s">
        <v>35527</v>
      </c>
      <c r="F2148" t="s">
        <v>16521</v>
      </c>
    </row>
    <row r="2149" spans="1:6">
      <c r="A2149" t="s">
        <v>32671</v>
      </c>
      <c r="B2149" s="1">
        <v>44721</v>
      </c>
      <c r="C2149">
        <v>159.85</v>
      </c>
      <c r="D2149" t="s">
        <v>35524</v>
      </c>
      <c r="E2149" t="s">
        <v>35527</v>
      </c>
      <c r="F2149" t="s">
        <v>17357</v>
      </c>
    </row>
    <row r="2150" spans="1:6">
      <c r="A2150" t="s">
        <v>32672</v>
      </c>
      <c r="B2150" s="1">
        <v>44793</v>
      </c>
      <c r="C2150">
        <v>1367.68</v>
      </c>
      <c r="D2150" t="s">
        <v>35524</v>
      </c>
      <c r="E2150" t="s">
        <v>35528</v>
      </c>
      <c r="F2150" t="s">
        <v>18783</v>
      </c>
    </row>
    <row r="2151" spans="1:6">
      <c r="A2151" t="s">
        <v>32673</v>
      </c>
      <c r="B2151" s="1">
        <v>45571</v>
      </c>
      <c r="C2151">
        <v>480.06</v>
      </c>
      <c r="D2151" t="s">
        <v>35526</v>
      </c>
      <c r="E2151" t="s">
        <v>35528</v>
      </c>
      <c r="F2151" t="s">
        <v>20270</v>
      </c>
    </row>
    <row r="2152" spans="1:6">
      <c r="A2152" t="s">
        <v>32674</v>
      </c>
      <c r="B2152" s="1">
        <v>44578</v>
      </c>
      <c r="C2152">
        <v>285.54000000000002</v>
      </c>
      <c r="D2152" t="s">
        <v>35525</v>
      </c>
      <c r="E2152" t="s">
        <v>35528</v>
      </c>
      <c r="F2152" t="s">
        <v>15876</v>
      </c>
    </row>
    <row r="2153" spans="1:6">
      <c r="A2153" t="s">
        <v>32675</v>
      </c>
      <c r="B2153" s="1">
        <v>44777</v>
      </c>
      <c r="C2153">
        <v>959.66</v>
      </c>
      <c r="D2153" t="s">
        <v>35525</v>
      </c>
      <c r="E2153" t="s">
        <v>35528</v>
      </c>
      <c r="F2153" t="s">
        <v>16296</v>
      </c>
    </row>
    <row r="2154" spans="1:6">
      <c r="A2154" t="s">
        <v>32676</v>
      </c>
      <c r="B2154" s="1">
        <v>45294</v>
      </c>
      <c r="C2154">
        <v>64.58</v>
      </c>
      <c r="D2154" t="s">
        <v>35525</v>
      </c>
      <c r="E2154" t="s">
        <v>35527</v>
      </c>
      <c r="F2154" t="s">
        <v>15971</v>
      </c>
    </row>
    <row r="2155" spans="1:6">
      <c r="A2155" t="s">
        <v>32677</v>
      </c>
      <c r="B2155" s="1">
        <v>45113</v>
      </c>
      <c r="C2155">
        <v>969.26</v>
      </c>
      <c r="D2155" t="s">
        <v>35526</v>
      </c>
      <c r="E2155" t="s">
        <v>35527</v>
      </c>
      <c r="F2155" t="s">
        <v>18801</v>
      </c>
    </row>
    <row r="2156" spans="1:6">
      <c r="A2156" t="s">
        <v>32678</v>
      </c>
      <c r="B2156" s="1">
        <v>44621</v>
      </c>
      <c r="C2156">
        <v>1175.18</v>
      </c>
      <c r="D2156" t="s">
        <v>35525</v>
      </c>
      <c r="E2156" t="s">
        <v>35528</v>
      </c>
      <c r="F2156" t="s">
        <v>17024</v>
      </c>
    </row>
    <row r="2157" spans="1:6">
      <c r="A2157" t="s">
        <v>32679</v>
      </c>
      <c r="B2157" s="1">
        <v>44975</v>
      </c>
      <c r="C2157">
        <v>868.99</v>
      </c>
      <c r="D2157" t="s">
        <v>35526</v>
      </c>
      <c r="E2157" t="s">
        <v>35527</v>
      </c>
      <c r="F2157" t="s">
        <v>18203</v>
      </c>
    </row>
    <row r="2158" spans="1:6">
      <c r="A2158" t="s">
        <v>32680</v>
      </c>
      <c r="B2158" s="1">
        <v>44877</v>
      </c>
      <c r="C2158">
        <v>113.98</v>
      </c>
      <c r="D2158" t="s">
        <v>35524</v>
      </c>
      <c r="E2158" t="s">
        <v>35528</v>
      </c>
      <c r="F2158" t="s">
        <v>19590</v>
      </c>
    </row>
    <row r="2159" spans="1:6">
      <c r="A2159" t="s">
        <v>32681</v>
      </c>
      <c r="B2159" s="1">
        <v>45562</v>
      </c>
      <c r="C2159">
        <v>829.86</v>
      </c>
      <c r="D2159" t="s">
        <v>35526</v>
      </c>
      <c r="E2159" t="s">
        <v>35527</v>
      </c>
      <c r="F2159" t="s">
        <v>20308</v>
      </c>
    </row>
    <row r="2160" spans="1:6">
      <c r="A2160" t="s">
        <v>32682</v>
      </c>
      <c r="B2160" s="1">
        <v>44859</v>
      </c>
      <c r="C2160">
        <v>58.79</v>
      </c>
      <c r="D2160" t="s">
        <v>35525</v>
      </c>
      <c r="E2160" t="s">
        <v>35528</v>
      </c>
      <c r="F2160" t="s">
        <v>18920</v>
      </c>
    </row>
    <row r="2161" spans="1:6">
      <c r="A2161" t="s">
        <v>32683</v>
      </c>
      <c r="B2161" s="1">
        <v>45407</v>
      </c>
      <c r="C2161">
        <v>493.73</v>
      </c>
      <c r="D2161" t="s">
        <v>35524</v>
      </c>
      <c r="E2161" t="s">
        <v>35528</v>
      </c>
      <c r="F2161" t="s">
        <v>20133</v>
      </c>
    </row>
    <row r="2162" spans="1:6">
      <c r="A2162" t="s">
        <v>32684</v>
      </c>
      <c r="B2162" s="1">
        <v>45051</v>
      </c>
      <c r="C2162">
        <v>425.94</v>
      </c>
      <c r="D2162" t="s">
        <v>35525</v>
      </c>
      <c r="E2162" t="s">
        <v>35527</v>
      </c>
      <c r="F2162" t="s">
        <v>20050</v>
      </c>
    </row>
    <row r="2163" spans="1:6">
      <c r="A2163" t="s">
        <v>32685</v>
      </c>
      <c r="B2163" s="1">
        <v>45007</v>
      </c>
      <c r="C2163">
        <v>505.04</v>
      </c>
      <c r="D2163" t="s">
        <v>35524</v>
      </c>
      <c r="E2163" t="s">
        <v>35528</v>
      </c>
      <c r="F2163" t="s">
        <v>16695</v>
      </c>
    </row>
    <row r="2164" spans="1:6">
      <c r="A2164" t="s">
        <v>32686</v>
      </c>
      <c r="B2164" s="1">
        <v>44980</v>
      </c>
      <c r="C2164">
        <v>1117.81</v>
      </c>
      <c r="D2164" t="s">
        <v>35524</v>
      </c>
      <c r="E2164" t="s">
        <v>35527</v>
      </c>
      <c r="F2164" t="s">
        <v>17426</v>
      </c>
    </row>
    <row r="2165" spans="1:6">
      <c r="A2165" t="s">
        <v>32687</v>
      </c>
      <c r="B2165" s="1">
        <v>45125</v>
      </c>
      <c r="C2165">
        <v>418.65</v>
      </c>
      <c r="D2165" t="s">
        <v>35525</v>
      </c>
      <c r="E2165" t="s">
        <v>35527</v>
      </c>
      <c r="F2165" t="s">
        <v>17967</v>
      </c>
    </row>
    <row r="2166" spans="1:6">
      <c r="A2166" t="s">
        <v>32688</v>
      </c>
      <c r="B2166" s="1">
        <v>44572</v>
      </c>
      <c r="C2166">
        <v>861.41</v>
      </c>
      <c r="D2166" t="s">
        <v>35526</v>
      </c>
      <c r="E2166" t="s">
        <v>35528</v>
      </c>
      <c r="F2166" t="s">
        <v>16355</v>
      </c>
    </row>
    <row r="2167" spans="1:6">
      <c r="A2167" t="s">
        <v>32689</v>
      </c>
      <c r="B2167" s="1">
        <v>44934</v>
      </c>
      <c r="C2167">
        <v>402.64</v>
      </c>
      <c r="D2167" t="s">
        <v>35525</v>
      </c>
      <c r="E2167" t="s">
        <v>35528</v>
      </c>
      <c r="F2167" t="s">
        <v>16475</v>
      </c>
    </row>
    <row r="2168" spans="1:6">
      <c r="A2168" t="s">
        <v>32690</v>
      </c>
      <c r="B2168" s="1">
        <v>45535</v>
      </c>
      <c r="C2168">
        <v>1464.91</v>
      </c>
      <c r="D2168" t="s">
        <v>35526</v>
      </c>
      <c r="E2168" t="s">
        <v>35527</v>
      </c>
      <c r="F2168" t="s">
        <v>19744</v>
      </c>
    </row>
    <row r="2169" spans="1:6">
      <c r="A2169" t="s">
        <v>32691</v>
      </c>
      <c r="B2169" s="1">
        <v>45362</v>
      </c>
      <c r="C2169">
        <v>849.04</v>
      </c>
      <c r="D2169" t="s">
        <v>35525</v>
      </c>
      <c r="E2169" t="s">
        <v>35528</v>
      </c>
      <c r="F2169" t="s">
        <v>15883</v>
      </c>
    </row>
    <row r="2170" spans="1:6">
      <c r="A2170" t="s">
        <v>32692</v>
      </c>
      <c r="B2170" s="1">
        <v>45027</v>
      </c>
      <c r="C2170">
        <v>1284.5</v>
      </c>
      <c r="D2170" t="s">
        <v>35526</v>
      </c>
      <c r="E2170" t="s">
        <v>35528</v>
      </c>
      <c r="F2170" t="s">
        <v>17511</v>
      </c>
    </row>
    <row r="2171" spans="1:6">
      <c r="A2171" t="s">
        <v>32693</v>
      </c>
      <c r="B2171" s="1">
        <v>45477</v>
      </c>
      <c r="C2171">
        <v>1192.6600000000001</v>
      </c>
      <c r="D2171" t="s">
        <v>35524</v>
      </c>
      <c r="E2171" t="s">
        <v>35527</v>
      </c>
      <c r="F2171" t="s">
        <v>17297</v>
      </c>
    </row>
    <row r="2172" spans="1:6">
      <c r="A2172" t="s">
        <v>32694</v>
      </c>
      <c r="B2172" s="1">
        <v>45079</v>
      </c>
      <c r="C2172">
        <v>65.709999999999994</v>
      </c>
      <c r="D2172" t="s">
        <v>35524</v>
      </c>
      <c r="E2172" t="s">
        <v>35528</v>
      </c>
      <c r="F2172" t="s">
        <v>17883</v>
      </c>
    </row>
    <row r="2173" spans="1:6">
      <c r="A2173" t="s">
        <v>32695</v>
      </c>
      <c r="B2173" s="1">
        <v>44738</v>
      </c>
      <c r="C2173">
        <v>1215.08</v>
      </c>
      <c r="D2173" t="s">
        <v>35525</v>
      </c>
      <c r="E2173" t="s">
        <v>35528</v>
      </c>
      <c r="F2173" t="s">
        <v>17663</v>
      </c>
    </row>
    <row r="2174" spans="1:6">
      <c r="A2174" t="s">
        <v>32696</v>
      </c>
      <c r="B2174" s="1">
        <v>45614</v>
      </c>
      <c r="C2174">
        <v>1145.54</v>
      </c>
      <c r="D2174" t="s">
        <v>35524</v>
      </c>
      <c r="E2174" t="s">
        <v>35528</v>
      </c>
      <c r="F2174" t="s">
        <v>19849</v>
      </c>
    </row>
    <row r="2175" spans="1:6">
      <c r="A2175" t="s">
        <v>32697</v>
      </c>
      <c r="B2175" s="1">
        <v>45039</v>
      </c>
      <c r="C2175">
        <v>382.83</v>
      </c>
      <c r="D2175" t="s">
        <v>35524</v>
      </c>
      <c r="E2175" t="s">
        <v>35528</v>
      </c>
      <c r="F2175" t="s">
        <v>17701</v>
      </c>
    </row>
    <row r="2176" spans="1:6">
      <c r="A2176" t="s">
        <v>32698</v>
      </c>
      <c r="B2176" s="1">
        <v>44723</v>
      </c>
      <c r="C2176">
        <v>598.66999999999996</v>
      </c>
      <c r="D2176" t="s">
        <v>35524</v>
      </c>
      <c r="E2176" t="s">
        <v>35527</v>
      </c>
      <c r="F2176" t="s">
        <v>16996</v>
      </c>
    </row>
    <row r="2177" spans="1:6">
      <c r="A2177" t="s">
        <v>32699</v>
      </c>
      <c r="B2177" s="1">
        <v>45366</v>
      </c>
      <c r="C2177">
        <v>956.18</v>
      </c>
      <c r="D2177" t="s">
        <v>35526</v>
      </c>
      <c r="E2177" t="s">
        <v>35528</v>
      </c>
      <c r="F2177" t="s">
        <v>19098</v>
      </c>
    </row>
    <row r="2178" spans="1:6">
      <c r="A2178" t="s">
        <v>32700</v>
      </c>
      <c r="B2178" s="1">
        <v>45079</v>
      </c>
      <c r="C2178">
        <v>417.85</v>
      </c>
      <c r="D2178" t="s">
        <v>35524</v>
      </c>
      <c r="E2178" t="s">
        <v>35528</v>
      </c>
      <c r="F2178" t="s">
        <v>16577</v>
      </c>
    </row>
    <row r="2179" spans="1:6">
      <c r="A2179" t="s">
        <v>32701</v>
      </c>
      <c r="B2179" s="1">
        <v>44650</v>
      </c>
      <c r="C2179">
        <v>844.91</v>
      </c>
      <c r="D2179" t="s">
        <v>35524</v>
      </c>
      <c r="E2179" t="s">
        <v>35527</v>
      </c>
      <c r="F2179" t="s">
        <v>18227</v>
      </c>
    </row>
    <row r="2180" spans="1:6">
      <c r="A2180" t="s">
        <v>32702</v>
      </c>
      <c r="B2180" s="1">
        <v>44716</v>
      </c>
      <c r="C2180">
        <v>205.96</v>
      </c>
      <c r="D2180" t="s">
        <v>35525</v>
      </c>
      <c r="E2180" t="s">
        <v>35527</v>
      </c>
      <c r="F2180" t="s">
        <v>20263</v>
      </c>
    </row>
    <row r="2181" spans="1:6">
      <c r="A2181" t="s">
        <v>32703</v>
      </c>
      <c r="B2181" s="1">
        <v>45008</v>
      </c>
      <c r="C2181">
        <v>820.31</v>
      </c>
      <c r="D2181" t="s">
        <v>35526</v>
      </c>
      <c r="E2181" t="s">
        <v>35527</v>
      </c>
      <c r="F2181" t="s">
        <v>18921</v>
      </c>
    </row>
    <row r="2182" spans="1:6">
      <c r="A2182" t="s">
        <v>32704</v>
      </c>
      <c r="B2182" s="1">
        <v>44605</v>
      </c>
      <c r="C2182">
        <v>1079.07</v>
      </c>
      <c r="D2182" t="s">
        <v>35526</v>
      </c>
      <c r="E2182" t="s">
        <v>35528</v>
      </c>
      <c r="F2182" t="s">
        <v>19613</v>
      </c>
    </row>
    <row r="2183" spans="1:6">
      <c r="A2183" t="s">
        <v>32705</v>
      </c>
      <c r="B2183" s="1">
        <v>45022</v>
      </c>
      <c r="C2183">
        <v>789.81</v>
      </c>
      <c r="D2183" t="s">
        <v>35525</v>
      </c>
      <c r="E2183" t="s">
        <v>35527</v>
      </c>
      <c r="F2183" t="s">
        <v>18478</v>
      </c>
    </row>
    <row r="2184" spans="1:6">
      <c r="A2184" t="s">
        <v>32706</v>
      </c>
      <c r="B2184" s="1">
        <v>45570</v>
      </c>
      <c r="C2184">
        <v>898.96</v>
      </c>
      <c r="D2184" t="s">
        <v>35524</v>
      </c>
      <c r="E2184" t="s">
        <v>35527</v>
      </c>
      <c r="F2184" t="s">
        <v>17364</v>
      </c>
    </row>
    <row r="2185" spans="1:6">
      <c r="A2185" t="s">
        <v>32707</v>
      </c>
      <c r="B2185" s="1">
        <v>45192</v>
      </c>
      <c r="C2185">
        <v>1221.06</v>
      </c>
      <c r="D2185" t="s">
        <v>35524</v>
      </c>
      <c r="E2185" t="s">
        <v>35528</v>
      </c>
      <c r="F2185" t="s">
        <v>18614</v>
      </c>
    </row>
    <row r="2186" spans="1:6">
      <c r="A2186" t="s">
        <v>32708</v>
      </c>
      <c r="B2186" s="1">
        <v>45412</v>
      </c>
      <c r="C2186">
        <v>120.43</v>
      </c>
      <c r="D2186" t="s">
        <v>35526</v>
      </c>
      <c r="E2186" t="s">
        <v>35528</v>
      </c>
      <c r="F2186" t="s">
        <v>17309</v>
      </c>
    </row>
    <row r="2187" spans="1:6">
      <c r="A2187" t="s">
        <v>32709</v>
      </c>
      <c r="B2187" s="1">
        <v>44671</v>
      </c>
      <c r="C2187">
        <v>465.98</v>
      </c>
      <c r="D2187" t="s">
        <v>35524</v>
      </c>
      <c r="E2187" t="s">
        <v>35527</v>
      </c>
      <c r="F2187" t="s">
        <v>18321</v>
      </c>
    </row>
    <row r="2188" spans="1:6">
      <c r="A2188" t="s">
        <v>32710</v>
      </c>
      <c r="B2188" s="1">
        <v>45258</v>
      </c>
      <c r="C2188">
        <v>304.42</v>
      </c>
      <c r="D2188" t="s">
        <v>35525</v>
      </c>
      <c r="E2188" t="s">
        <v>35528</v>
      </c>
      <c r="F2188" t="s">
        <v>19857</v>
      </c>
    </row>
    <row r="2189" spans="1:6">
      <c r="A2189" t="s">
        <v>32711</v>
      </c>
      <c r="B2189" s="1">
        <v>45177</v>
      </c>
      <c r="C2189">
        <v>1445.33</v>
      </c>
      <c r="D2189" t="s">
        <v>35525</v>
      </c>
      <c r="E2189" t="s">
        <v>35527</v>
      </c>
      <c r="F2189" t="s">
        <v>18926</v>
      </c>
    </row>
    <row r="2190" spans="1:6">
      <c r="A2190" t="s">
        <v>32712</v>
      </c>
      <c r="B2190" s="1">
        <v>45060</v>
      </c>
      <c r="C2190">
        <v>939.3</v>
      </c>
      <c r="D2190" t="s">
        <v>35524</v>
      </c>
      <c r="E2190" t="s">
        <v>35527</v>
      </c>
      <c r="F2190" t="s">
        <v>16464</v>
      </c>
    </row>
    <row r="2191" spans="1:6">
      <c r="A2191" t="s">
        <v>32713</v>
      </c>
      <c r="B2191" s="1">
        <v>45114</v>
      </c>
      <c r="C2191">
        <v>717.3</v>
      </c>
      <c r="D2191" t="s">
        <v>35525</v>
      </c>
      <c r="E2191" t="s">
        <v>35527</v>
      </c>
      <c r="F2191" t="s">
        <v>20425</v>
      </c>
    </row>
    <row r="2192" spans="1:6">
      <c r="A2192" t="s">
        <v>32714</v>
      </c>
      <c r="B2192" s="1">
        <v>45133</v>
      </c>
      <c r="C2192">
        <v>313.44</v>
      </c>
      <c r="D2192" t="s">
        <v>35525</v>
      </c>
      <c r="E2192" t="s">
        <v>35528</v>
      </c>
      <c r="F2192" t="s">
        <v>16232</v>
      </c>
    </row>
    <row r="2193" spans="1:6">
      <c r="A2193" t="s">
        <v>32715</v>
      </c>
      <c r="B2193" s="1">
        <v>44802</v>
      </c>
      <c r="C2193">
        <v>242.27</v>
      </c>
      <c r="D2193" t="s">
        <v>35524</v>
      </c>
      <c r="E2193" t="s">
        <v>35528</v>
      </c>
      <c r="F2193" t="s">
        <v>20060</v>
      </c>
    </row>
    <row r="2194" spans="1:6">
      <c r="A2194" t="s">
        <v>32716</v>
      </c>
      <c r="B2194" s="1">
        <v>45234</v>
      </c>
      <c r="C2194">
        <v>465.05</v>
      </c>
      <c r="D2194" t="s">
        <v>35524</v>
      </c>
      <c r="E2194" t="s">
        <v>35528</v>
      </c>
      <c r="F2194" t="s">
        <v>19932</v>
      </c>
    </row>
    <row r="2195" spans="1:6">
      <c r="A2195" t="s">
        <v>32717</v>
      </c>
      <c r="B2195" s="1">
        <v>45090</v>
      </c>
      <c r="C2195">
        <v>811.88</v>
      </c>
      <c r="D2195" t="s">
        <v>35526</v>
      </c>
      <c r="E2195" t="s">
        <v>35528</v>
      </c>
      <c r="F2195" t="s">
        <v>17484</v>
      </c>
    </row>
    <row r="2196" spans="1:6">
      <c r="A2196" t="s">
        <v>32718</v>
      </c>
      <c r="B2196" s="1">
        <v>44654</v>
      </c>
      <c r="C2196">
        <v>1418.83</v>
      </c>
      <c r="D2196" t="s">
        <v>35524</v>
      </c>
      <c r="E2196" t="s">
        <v>35528</v>
      </c>
      <c r="F2196" t="s">
        <v>19778</v>
      </c>
    </row>
    <row r="2197" spans="1:6">
      <c r="A2197" t="s">
        <v>32719</v>
      </c>
      <c r="B2197" s="1">
        <v>45562</v>
      </c>
      <c r="C2197">
        <v>1076.75</v>
      </c>
      <c r="D2197" t="s">
        <v>35524</v>
      </c>
      <c r="E2197" t="s">
        <v>35527</v>
      </c>
      <c r="F2197" t="s">
        <v>16963</v>
      </c>
    </row>
    <row r="2198" spans="1:6">
      <c r="A2198" t="s">
        <v>32720</v>
      </c>
      <c r="B2198" s="1">
        <v>44637</v>
      </c>
      <c r="C2198">
        <v>428.93</v>
      </c>
      <c r="D2198" t="s">
        <v>35525</v>
      </c>
      <c r="E2198" t="s">
        <v>35528</v>
      </c>
      <c r="F2198" t="s">
        <v>19929</v>
      </c>
    </row>
    <row r="2199" spans="1:6">
      <c r="A2199" t="s">
        <v>32721</v>
      </c>
      <c r="B2199" s="1">
        <v>45096</v>
      </c>
      <c r="C2199">
        <v>384.53</v>
      </c>
      <c r="D2199" t="s">
        <v>35524</v>
      </c>
      <c r="E2199" t="s">
        <v>35527</v>
      </c>
      <c r="F2199" t="s">
        <v>17061</v>
      </c>
    </row>
    <row r="2200" spans="1:6">
      <c r="A2200" t="s">
        <v>32722</v>
      </c>
      <c r="B2200" s="1">
        <v>45553</v>
      </c>
      <c r="C2200">
        <v>857.13</v>
      </c>
      <c r="D2200" t="s">
        <v>35525</v>
      </c>
      <c r="E2200" t="s">
        <v>35527</v>
      </c>
      <c r="F2200" t="s">
        <v>16893</v>
      </c>
    </row>
    <row r="2201" spans="1:6">
      <c r="A2201" t="s">
        <v>32723</v>
      </c>
      <c r="B2201" s="1">
        <v>44842</v>
      </c>
      <c r="C2201">
        <v>816.2</v>
      </c>
      <c r="D2201" t="s">
        <v>35524</v>
      </c>
      <c r="E2201" t="s">
        <v>35528</v>
      </c>
      <c r="F2201" t="s">
        <v>18155</v>
      </c>
    </row>
    <row r="2202" spans="1:6">
      <c r="A2202" t="s">
        <v>32724</v>
      </c>
      <c r="B2202" s="1">
        <v>44819</v>
      </c>
      <c r="C2202">
        <v>142.32</v>
      </c>
      <c r="D2202" t="s">
        <v>35524</v>
      </c>
      <c r="E2202" t="s">
        <v>35527</v>
      </c>
      <c r="F2202" t="s">
        <v>16964</v>
      </c>
    </row>
    <row r="2203" spans="1:6">
      <c r="A2203" t="s">
        <v>32725</v>
      </c>
      <c r="B2203" s="1">
        <v>44727</v>
      </c>
      <c r="C2203">
        <v>1443.36</v>
      </c>
      <c r="D2203" t="s">
        <v>35526</v>
      </c>
      <c r="E2203" t="s">
        <v>35527</v>
      </c>
      <c r="F2203" t="s">
        <v>15676</v>
      </c>
    </row>
    <row r="2204" spans="1:6">
      <c r="A2204" t="s">
        <v>32726</v>
      </c>
      <c r="B2204" s="1">
        <v>45356</v>
      </c>
      <c r="C2204">
        <v>1064.3900000000001</v>
      </c>
      <c r="D2204" t="s">
        <v>35526</v>
      </c>
      <c r="E2204" t="s">
        <v>35528</v>
      </c>
      <c r="F2204" t="s">
        <v>20175</v>
      </c>
    </row>
    <row r="2205" spans="1:6">
      <c r="A2205" t="s">
        <v>32727</v>
      </c>
      <c r="B2205" s="1">
        <v>45502</v>
      </c>
      <c r="C2205">
        <v>211.63</v>
      </c>
      <c r="D2205" t="s">
        <v>35524</v>
      </c>
      <c r="E2205" t="s">
        <v>35527</v>
      </c>
      <c r="F2205" t="s">
        <v>15679</v>
      </c>
    </row>
    <row r="2206" spans="1:6">
      <c r="A2206" t="s">
        <v>32728</v>
      </c>
      <c r="B2206" s="1">
        <v>44934</v>
      </c>
      <c r="C2206">
        <v>1353.48</v>
      </c>
      <c r="D2206" t="s">
        <v>35526</v>
      </c>
      <c r="E2206" t="s">
        <v>35528</v>
      </c>
      <c r="F2206" t="s">
        <v>15841</v>
      </c>
    </row>
    <row r="2207" spans="1:6">
      <c r="A2207" t="s">
        <v>32729</v>
      </c>
      <c r="B2207" s="1">
        <v>44728</v>
      </c>
      <c r="C2207">
        <v>810.57</v>
      </c>
      <c r="D2207" t="s">
        <v>35524</v>
      </c>
      <c r="E2207" t="s">
        <v>35528</v>
      </c>
      <c r="F2207" t="s">
        <v>16077</v>
      </c>
    </row>
    <row r="2208" spans="1:6">
      <c r="A2208" t="s">
        <v>32730</v>
      </c>
      <c r="B2208" s="1">
        <v>45146</v>
      </c>
      <c r="C2208">
        <v>659.76</v>
      </c>
      <c r="D2208" t="s">
        <v>35524</v>
      </c>
      <c r="E2208" t="s">
        <v>35528</v>
      </c>
      <c r="F2208" t="s">
        <v>16938</v>
      </c>
    </row>
    <row r="2209" spans="1:6">
      <c r="A2209" t="s">
        <v>32731</v>
      </c>
      <c r="B2209" s="1">
        <v>45212</v>
      </c>
      <c r="C2209">
        <v>1476.63</v>
      </c>
      <c r="D2209" t="s">
        <v>35526</v>
      </c>
      <c r="E2209" t="s">
        <v>35527</v>
      </c>
      <c r="F2209" t="s">
        <v>16715</v>
      </c>
    </row>
    <row r="2210" spans="1:6">
      <c r="A2210" t="s">
        <v>32732</v>
      </c>
      <c r="B2210" s="1">
        <v>44912</v>
      </c>
      <c r="C2210">
        <v>129.93</v>
      </c>
      <c r="D2210" t="s">
        <v>35526</v>
      </c>
      <c r="E2210" t="s">
        <v>35527</v>
      </c>
      <c r="F2210" t="s">
        <v>20384</v>
      </c>
    </row>
    <row r="2211" spans="1:6">
      <c r="A2211" t="s">
        <v>32733</v>
      </c>
      <c r="B2211" s="1">
        <v>45025</v>
      </c>
      <c r="C2211">
        <v>567.23</v>
      </c>
      <c r="D2211" t="s">
        <v>35525</v>
      </c>
      <c r="E2211" t="s">
        <v>35527</v>
      </c>
      <c r="F2211" t="s">
        <v>17263</v>
      </c>
    </row>
    <row r="2212" spans="1:6">
      <c r="A2212" t="s">
        <v>32734</v>
      </c>
      <c r="B2212" s="1">
        <v>45316</v>
      </c>
      <c r="C2212">
        <v>726.68</v>
      </c>
      <c r="D2212" t="s">
        <v>35526</v>
      </c>
      <c r="E2212" t="s">
        <v>35527</v>
      </c>
      <c r="F2212" t="s">
        <v>20287</v>
      </c>
    </row>
    <row r="2213" spans="1:6">
      <c r="A2213" t="s">
        <v>32735</v>
      </c>
      <c r="B2213" s="1">
        <v>44615</v>
      </c>
      <c r="C2213">
        <v>727.04</v>
      </c>
      <c r="D2213" t="s">
        <v>35524</v>
      </c>
      <c r="E2213" t="s">
        <v>35528</v>
      </c>
      <c r="F2213" t="s">
        <v>16260</v>
      </c>
    </row>
    <row r="2214" spans="1:6">
      <c r="A2214" t="s">
        <v>32736</v>
      </c>
      <c r="B2214" s="1">
        <v>45400</v>
      </c>
      <c r="C2214">
        <v>295.56</v>
      </c>
      <c r="D2214" t="s">
        <v>35525</v>
      </c>
      <c r="E2214" t="s">
        <v>35528</v>
      </c>
      <c r="F2214" t="s">
        <v>19832</v>
      </c>
    </row>
    <row r="2215" spans="1:6">
      <c r="A2215" t="s">
        <v>32737</v>
      </c>
      <c r="B2215" s="1">
        <v>45292</v>
      </c>
      <c r="C2215">
        <v>1400.03</v>
      </c>
      <c r="D2215" t="s">
        <v>35524</v>
      </c>
      <c r="E2215" t="s">
        <v>35528</v>
      </c>
      <c r="F2215" t="s">
        <v>17843</v>
      </c>
    </row>
    <row r="2216" spans="1:6">
      <c r="A2216" t="s">
        <v>32738</v>
      </c>
      <c r="B2216" s="1">
        <v>44914</v>
      </c>
      <c r="C2216">
        <v>181.96</v>
      </c>
      <c r="D2216" t="s">
        <v>35526</v>
      </c>
      <c r="E2216" t="s">
        <v>35527</v>
      </c>
      <c r="F2216" t="s">
        <v>16663</v>
      </c>
    </row>
    <row r="2217" spans="1:6">
      <c r="A2217" t="s">
        <v>32739</v>
      </c>
      <c r="B2217" s="1">
        <v>44608</v>
      </c>
      <c r="C2217">
        <v>51.25</v>
      </c>
      <c r="D2217" t="s">
        <v>35525</v>
      </c>
      <c r="E2217" t="s">
        <v>35527</v>
      </c>
      <c r="F2217" t="s">
        <v>19287</v>
      </c>
    </row>
    <row r="2218" spans="1:6">
      <c r="A2218" t="s">
        <v>32740</v>
      </c>
      <c r="B2218" s="1">
        <v>44620</v>
      </c>
      <c r="C2218">
        <v>808.8</v>
      </c>
      <c r="D2218" t="s">
        <v>35525</v>
      </c>
      <c r="E2218" t="s">
        <v>35528</v>
      </c>
      <c r="F2218" t="s">
        <v>17535</v>
      </c>
    </row>
    <row r="2219" spans="1:6">
      <c r="A2219" t="s">
        <v>32741</v>
      </c>
      <c r="B2219" s="1">
        <v>45171</v>
      </c>
      <c r="C2219">
        <v>952.59</v>
      </c>
      <c r="D2219" t="s">
        <v>35524</v>
      </c>
      <c r="E2219" t="s">
        <v>35528</v>
      </c>
      <c r="F2219" t="s">
        <v>20293</v>
      </c>
    </row>
    <row r="2220" spans="1:6">
      <c r="A2220" t="s">
        <v>32742</v>
      </c>
      <c r="B2220" s="1">
        <v>45375</v>
      </c>
      <c r="C2220">
        <v>902.34</v>
      </c>
      <c r="D2220" t="s">
        <v>35526</v>
      </c>
      <c r="E2220" t="s">
        <v>35528</v>
      </c>
      <c r="F2220" t="s">
        <v>16566</v>
      </c>
    </row>
    <row r="2221" spans="1:6">
      <c r="A2221" t="s">
        <v>32743</v>
      </c>
      <c r="B2221" s="1">
        <v>44683</v>
      </c>
      <c r="C2221">
        <v>167.01</v>
      </c>
      <c r="D2221" t="s">
        <v>35525</v>
      </c>
      <c r="E2221" t="s">
        <v>35528</v>
      </c>
      <c r="F2221" t="s">
        <v>18119</v>
      </c>
    </row>
    <row r="2222" spans="1:6">
      <c r="A2222" t="s">
        <v>32744</v>
      </c>
      <c r="B2222" s="1">
        <v>45511</v>
      </c>
      <c r="C2222">
        <v>1422.28</v>
      </c>
      <c r="D2222" t="s">
        <v>35525</v>
      </c>
      <c r="E2222" t="s">
        <v>35527</v>
      </c>
      <c r="F2222" t="s">
        <v>19619</v>
      </c>
    </row>
    <row r="2223" spans="1:6">
      <c r="A2223" t="s">
        <v>32745</v>
      </c>
      <c r="B2223" s="1">
        <v>45226</v>
      </c>
      <c r="C2223">
        <v>1155.6500000000001</v>
      </c>
      <c r="D2223" t="s">
        <v>35525</v>
      </c>
      <c r="E2223" t="s">
        <v>35527</v>
      </c>
      <c r="F2223" t="s">
        <v>16720</v>
      </c>
    </row>
    <row r="2224" spans="1:6">
      <c r="A2224" t="s">
        <v>32746</v>
      </c>
      <c r="B2224" s="1">
        <v>45472</v>
      </c>
      <c r="C2224">
        <v>641.82000000000005</v>
      </c>
      <c r="D2224" t="s">
        <v>35526</v>
      </c>
      <c r="E2224" t="s">
        <v>35528</v>
      </c>
      <c r="F2224" t="s">
        <v>19726</v>
      </c>
    </row>
    <row r="2225" spans="1:6">
      <c r="A2225" t="s">
        <v>32747</v>
      </c>
      <c r="B2225" s="1">
        <v>45493</v>
      </c>
      <c r="C2225">
        <v>473.47</v>
      </c>
      <c r="D2225" t="s">
        <v>35525</v>
      </c>
      <c r="E2225" t="s">
        <v>35528</v>
      </c>
      <c r="F2225" t="s">
        <v>16099</v>
      </c>
    </row>
    <row r="2226" spans="1:6">
      <c r="A2226" t="s">
        <v>32748</v>
      </c>
      <c r="B2226" s="1">
        <v>45593</v>
      </c>
      <c r="C2226">
        <v>163.57</v>
      </c>
      <c r="D2226" t="s">
        <v>35525</v>
      </c>
      <c r="E2226" t="s">
        <v>35527</v>
      </c>
      <c r="F2226" t="s">
        <v>19480</v>
      </c>
    </row>
    <row r="2227" spans="1:6">
      <c r="A2227" t="s">
        <v>32749</v>
      </c>
      <c r="B2227" s="1">
        <v>44573</v>
      </c>
      <c r="C2227">
        <v>543.64</v>
      </c>
      <c r="D2227" t="s">
        <v>35524</v>
      </c>
      <c r="E2227" t="s">
        <v>35528</v>
      </c>
      <c r="F2227" t="s">
        <v>17147</v>
      </c>
    </row>
    <row r="2228" spans="1:6">
      <c r="A2228" t="s">
        <v>32750</v>
      </c>
      <c r="B2228" s="1">
        <v>45484</v>
      </c>
      <c r="C2228">
        <v>513.85</v>
      </c>
      <c r="D2228" t="s">
        <v>35524</v>
      </c>
      <c r="E2228" t="s">
        <v>35527</v>
      </c>
      <c r="F2228" t="s">
        <v>17465</v>
      </c>
    </row>
    <row r="2229" spans="1:6">
      <c r="A2229" t="s">
        <v>32751</v>
      </c>
      <c r="B2229" s="1">
        <v>44864</v>
      </c>
      <c r="C2229">
        <v>873.2</v>
      </c>
      <c r="D2229" t="s">
        <v>35524</v>
      </c>
      <c r="E2229" t="s">
        <v>35528</v>
      </c>
      <c r="F2229" t="s">
        <v>20435</v>
      </c>
    </row>
    <row r="2230" spans="1:6">
      <c r="A2230" t="s">
        <v>32752</v>
      </c>
      <c r="B2230" s="1">
        <v>44886</v>
      </c>
      <c r="C2230">
        <v>1295.77</v>
      </c>
      <c r="D2230" t="s">
        <v>35524</v>
      </c>
      <c r="E2230" t="s">
        <v>35527</v>
      </c>
      <c r="F2230" t="s">
        <v>17911</v>
      </c>
    </row>
    <row r="2231" spans="1:6">
      <c r="A2231" t="s">
        <v>32753</v>
      </c>
      <c r="B2231" s="1">
        <v>44731</v>
      </c>
      <c r="C2231">
        <v>724.78</v>
      </c>
      <c r="D2231" t="s">
        <v>35525</v>
      </c>
      <c r="E2231" t="s">
        <v>35528</v>
      </c>
      <c r="F2231" t="s">
        <v>16346</v>
      </c>
    </row>
    <row r="2232" spans="1:6">
      <c r="A2232" t="s">
        <v>32754</v>
      </c>
      <c r="B2232" s="1">
        <v>45604</v>
      </c>
      <c r="C2232">
        <v>788.95</v>
      </c>
      <c r="D2232" t="s">
        <v>35526</v>
      </c>
      <c r="E2232" t="s">
        <v>35528</v>
      </c>
      <c r="F2232" t="s">
        <v>15612</v>
      </c>
    </row>
    <row r="2233" spans="1:6">
      <c r="A2233" t="s">
        <v>32755</v>
      </c>
      <c r="B2233" s="1">
        <v>44579</v>
      </c>
      <c r="C2233">
        <v>481.11</v>
      </c>
      <c r="D2233" t="s">
        <v>35525</v>
      </c>
      <c r="E2233" t="s">
        <v>35528</v>
      </c>
      <c r="F2233" t="s">
        <v>20014</v>
      </c>
    </row>
    <row r="2234" spans="1:6">
      <c r="A2234" t="s">
        <v>32756</v>
      </c>
      <c r="B2234" s="1">
        <v>45594</v>
      </c>
      <c r="C2234">
        <v>1107.69</v>
      </c>
      <c r="D2234" t="s">
        <v>35526</v>
      </c>
      <c r="E2234" t="s">
        <v>35527</v>
      </c>
      <c r="F2234" t="s">
        <v>15917</v>
      </c>
    </row>
    <row r="2235" spans="1:6">
      <c r="A2235" t="s">
        <v>32757</v>
      </c>
      <c r="B2235" s="1">
        <v>44623</v>
      </c>
      <c r="C2235">
        <v>54.48</v>
      </c>
      <c r="D2235" t="s">
        <v>35525</v>
      </c>
      <c r="E2235" t="s">
        <v>35528</v>
      </c>
      <c r="F2235" t="s">
        <v>16661</v>
      </c>
    </row>
    <row r="2236" spans="1:6">
      <c r="A2236" t="s">
        <v>32758</v>
      </c>
      <c r="B2236" s="1">
        <v>44686</v>
      </c>
      <c r="C2236">
        <v>1092.97</v>
      </c>
      <c r="D2236" t="s">
        <v>35525</v>
      </c>
      <c r="E2236" t="s">
        <v>35528</v>
      </c>
      <c r="F2236" t="s">
        <v>17889</v>
      </c>
    </row>
    <row r="2237" spans="1:6">
      <c r="A2237" t="s">
        <v>32759</v>
      </c>
      <c r="B2237" s="1">
        <v>45128</v>
      </c>
      <c r="C2237">
        <v>1059.0899999999999</v>
      </c>
      <c r="D2237" t="s">
        <v>35524</v>
      </c>
      <c r="E2237" t="s">
        <v>35527</v>
      </c>
      <c r="F2237" t="s">
        <v>19861</v>
      </c>
    </row>
    <row r="2238" spans="1:6">
      <c r="A2238" t="s">
        <v>32760</v>
      </c>
      <c r="B2238" s="1">
        <v>45457</v>
      </c>
      <c r="C2238">
        <v>887.1</v>
      </c>
      <c r="D2238" t="s">
        <v>35525</v>
      </c>
      <c r="E2238" t="s">
        <v>35528</v>
      </c>
      <c r="F2238" t="s">
        <v>17115</v>
      </c>
    </row>
    <row r="2239" spans="1:6">
      <c r="A2239" t="s">
        <v>32761</v>
      </c>
      <c r="B2239" s="1">
        <v>45252</v>
      </c>
      <c r="C2239">
        <v>433.59</v>
      </c>
      <c r="D2239" t="s">
        <v>35526</v>
      </c>
      <c r="E2239" t="s">
        <v>35528</v>
      </c>
      <c r="F2239" t="s">
        <v>17312</v>
      </c>
    </row>
    <row r="2240" spans="1:6">
      <c r="A2240" t="s">
        <v>32762</v>
      </c>
      <c r="B2240" s="1">
        <v>45232</v>
      </c>
      <c r="C2240">
        <v>851.42</v>
      </c>
      <c r="D2240" t="s">
        <v>35524</v>
      </c>
      <c r="E2240" t="s">
        <v>35528</v>
      </c>
      <c r="F2240" t="s">
        <v>15563</v>
      </c>
    </row>
    <row r="2241" spans="1:6">
      <c r="A2241" t="s">
        <v>32763</v>
      </c>
      <c r="B2241" s="1">
        <v>45494</v>
      </c>
      <c r="C2241">
        <v>1221.5999999999999</v>
      </c>
      <c r="D2241" t="s">
        <v>35524</v>
      </c>
      <c r="E2241" t="s">
        <v>35528</v>
      </c>
      <c r="F2241" t="s">
        <v>16571</v>
      </c>
    </row>
    <row r="2242" spans="1:6">
      <c r="A2242" t="s">
        <v>32764</v>
      </c>
      <c r="B2242" s="1">
        <v>45375</v>
      </c>
      <c r="C2242">
        <v>1413.4</v>
      </c>
      <c r="D2242" t="s">
        <v>35524</v>
      </c>
      <c r="E2242" t="s">
        <v>35528</v>
      </c>
      <c r="F2242" t="s">
        <v>20371</v>
      </c>
    </row>
    <row r="2243" spans="1:6">
      <c r="A2243" t="s">
        <v>32765</v>
      </c>
      <c r="B2243" s="1">
        <v>44657</v>
      </c>
      <c r="C2243">
        <v>299.83</v>
      </c>
      <c r="D2243" t="s">
        <v>35525</v>
      </c>
      <c r="E2243" t="s">
        <v>35528</v>
      </c>
      <c r="F2243" t="s">
        <v>16968</v>
      </c>
    </row>
    <row r="2244" spans="1:6">
      <c r="A2244" t="s">
        <v>32766</v>
      </c>
      <c r="B2244" s="1">
        <v>45621</v>
      </c>
      <c r="C2244">
        <v>356</v>
      </c>
      <c r="D2244" t="s">
        <v>35525</v>
      </c>
      <c r="E2244" t="s">
        <v>35527</v>
      </c>
      <c r="F2244" t="s">
        <v>19394</v>
      </c>
    </row>
    <row r="2245" spans="1:6">
      <c r="A2245" t="s">
        <v>32767</v>
      </c>
      <c r="B2245" s="1">
        <v>44811</v>
      </c>
      <c r="C2245">
        <v>769.54</v>
      </c>
      <c r="D2245" t="s">
        <v>35525</v>
      </c>
      <c r="E2245" t="s">
        <v>35527</v>
      </c>
      <c r="F2245" t="s">
        <v>18661</v>
      </c>
    </row>
    <row r="2246" spans="1:6">
      <c r="A2246" t="s">
        <v>32768</v>
      </c>
      <c r="B2246" s="1">
        <v>44648</v>
      </c>
      <c r="C2246">
        <v>814.9</v>
      </c>
      <c r="D2246" t="s">
        <v>35526</v>
      </c>
      <c r="E2246" t="s">
        <v>35528</v>
      </c>
      <c r="F2246" t="s">
        <v>17176</v>
      </c>
    </row>
    <row r="2247" spans="1:6">
      <c r="A2247" t="s">
        <v>32769</v>
      </c>
      <c r="B2247" s="1">
        <v>45524</v>
      </c>
      <c r="C2247">
        <v>144.44</v>
      </c>
      <c r="D2247" t="s">
        <v>35525</v>
      </c>
      <c r="E2247" t="s">
        <v>35527</v>
      </c>
      <c r="F2247" t="s">
        <v>19956</v>
      </c>
    </row>
    <row r="2248" spans="1:6">
      <c r="A2248" t="s">
        <v>32770</v>
      </c>
      <c r="B2248" s="1">
        <v>44652</v>
      </c>
      <c r="C2248">
        <v>1005.1</v>
      </c>
      <c r="D2248" t="s">
        <v>35524</v>
      </c>
      <c r="E2248" t="s">
        <v>35527</v>
      </c>
      <c r="F2248" t="s">
        <v>19513</v>
      </c>
    </row>
    <row r="2249" spans="1:6">
      <c r="A2249" t="s">
        <v>32771</v>
      </c>
      <c r="B2249" s="1">
        <v>44701</v>
      </c>
      <c r="C2249">
        <v>1067.33</v>
      </c>
      <c r="D2249" t="s">
        <v>35526</v>
      </c>
      <c r="E2249" t="s">
        <v>35528</v>
      </c>
      <c r="F2249" t="s">
        <v>17849</v>
      </c>
    </row>
    <row r="2250" spans="1:6">
      <c r="A2250" t="s">
        <v>32772</v>
      </c>
      <c r="B2250" s="1">
        <v>44841</v>
      </c>
      <c r="C2250">
        <v>558.4</v>
      </c>
      <c r="D2250" t="s">
        <v>35526</v>
      </c>
      <c r="E2250" t="s">
        <v>35527</v>
      </c>
      <c r="F2250" t="s">
        <v>16466</v>
      </c>
    </row>
    <row r="2251" spans="1:6">
      <c r="A2251" t="s">
        <v>32773</v>
      </c>
      <c r="B2251" s="1">
        <v>44585</v>
      </c>
      <c r="C2251">
        <v>1226.81</v>
      </c>
      <c r="D2251" t="s">
        <v>35526</v>
      </c>
      <c r="E2251" t="s">
        <v>35527</v>
      </c>
      <c r="F2251" t="s">
        <v>17484</v>
      </c>
    </row>
    <row r="2252" spans="1:6">
      <c r="A2252" t="s">
        <v>32774</v>
      </c>
      <c r="B2252" s="1">
        <v>45547</v>
      </c>
      <c r="C2252">
        <v>709.7</v>
      </c>
      <c r="D2252" t="s">
        <v>35525</v>
      </c>
      <c r="E2252" t="s">
        <v>35528</v>
      </c>
      <c r="F2252" t="s">
        <v>17932</v>
      </c>
    </row>
    <row r="2253" spans="1:6">
      <c r="A2253" t="s">
        <v>32775</v>
      </c>
      <c r="B2253" s="1">
        <v>44843</v>
      </c>
      <c r="C2253">
        <v>602.49</v>
      </c>
      <c r="D2253" t="s">
        <v>35526</v>
      </c>
      <c r="E2253" t="s">
        <v>35528</v>
      </c>
      <c r="F2253" t="s">
        <v>18857</v>
      </c>
    </row>
    <row r="2254" spans="1:6">
      <c r="A2254" t="s">
        <v>32776</v>
      </c>
      <c r="B2254" s="1">
        <v>45404</v>
      </c>
      <c r="C2254">
        <v>470.43</v>
      </c>
      <c r="D2254" t="s">
        <v>35525</v>
      </c>
      <c r="E2254" t="s">
        <v>35528</v>
      </c>
      <c r="F2254" t="s">
        <v>18025</v>
      </c>
    </row>
    <row r="2255" spans="1:6">
      <c r="A2255" t="s">
        <v>32777</v>
      </c>
      <c r="B2255" s="1">
        <v>44645</v>
      </c>
      <c r="C2255">
        <v>1172.67</v>
      </c>
      <c r="D2255" t="s">
        <v>35525</v>
      </c>
      <c r="E2255" t="s">
        <v>35527</v>
      </c>
      <c r="F2255" t="s">
        <v>20281</v>
      </c>
    </row>
    <row r="2256" spans="1:6">
      <c r="A2256" t="s">
        <v>32778</v>
      </c>
      <c r="B2256" s="1">
        <v>45334</v>
      </c>
      <c r="C2256">
        <v>655.71</v>
      </c>
      <c r="D2256" t="s">
        <v>35526</v>
      </c>
      <c r="E2256" t="s">
        <v>35527</v>
      </c>
      <c r="F2256" t="s">
        <v>18950</v>
      </c>
    </row>
    <row r="2257" spans="1:6">
      <c r="A2257" t="s">
        <v>32779</v>
      </c>
      <c r="B2257" s="1">
        <v>45042</v>
      </c>
      <c r="C2257">
        <v>829.16</v>
      </c>
      <c r="D2257" t="s">
        <v>35526</v>
      </c>
      <c r="E2257" t="s">
        <v>35527</v>
      </c>
      <c r="F2257" t="s">
        <v>18845</v>
      </c>
    </row>
    <row r="2258" spans="1:6">
      <c r="A2258" t="s">
        <v>32780</v>
      </c>
      <c r="B2258" s="1">
        <v>44614</v>
      </c>
      <c r="C2258">
        <v>314.94</v>
      </c>
      <c r="D2258" t="s">
        <v>35526</v>
      </c>
      <c r="E2258" t="s">
        <v>35528</v>
      </c>
      <c r="F2258" t="s">
        <v>16736</v>
      </c>
    </row>
    <row r="2259" spans="1:6">
      <c r="A2259" t="s">
        <v>32781</v>
      </c>
      <c r="B2259" s="1">
        <v>45581</v>
      </c>
      <c r="C2259">
        <v>1456.21</v>
      </c>
      <c r="D2259" t="s">
        <v>35524</v>
      </c>
      <c r="E2259" t="s">
        <v>35527</v>
      </c>
      <c r="F2259" t="s">
        <v>15828</v>
      </c>
    </row>
    <row r="2260" spans="1:6">
      <c r="A2260" t="s">
        <v>32782</v>
      </c>
      <c r="B2260" s="1">
        <v>45622</v>
      </c>
      <c r="C2260">
        <v>981.66</v>
      </c>
      <c r="D2260" t="s">
        <v>35526</v>
      </c>
      <c r="E2260" t="s">
        <v>35528</v>
      </c>
      <c r="F2260" t="s">
        <v>19897</v>
      </c>
    </row>
    <row r="2261" spans="1:6">
      <c r="A2261" t="s">
        <v>32783</v>
      </c>
      <c r="B2261" s="1">
        <v>45411</v>
      </c>
      <c r="C2261">
        <v>1414.87</v>
      </c>
      <c r="D2261" t="s">
        <v>35525</v>
      </c>
      <c r="E2261" t="s">
        <v>35528</v>
      </c>
      <c r="F2261" t="s">
        <v>16230</v>
      </c>
    </row>
    <row r="2262" spans="1:6">
      <c r="A2262" t="s">
        <v>32784</v>
      </c>
      <c r="B2262" s="1">
        <v>44841</v>
      </c>
      <c r="C2262">
        <v>219.06</v>
      </c>
      <c r="D2262" t="s">
        <v>35524</v>
      </c>
      <c r="E2262" t="s">
        <v>35527</v>
      </c>
      <c r="F2262" t="s">
        <v>16858</v>
      </c>
    </row>
    <row r="2263" spans="1:6">
      <c r="A2263" t="s">
        <v>32785</v>
      </c>
      <c r="B2263" s="1">
        <v>45245</v>
      </c>
      <c r="C2263">
        <v>561.97</v>
      </c>
      <c r="D2263" t="s">
        <v>35526</v>
      </c>
      <c r="E2263" t="s">
        <v>35527</v>
      </c>
      <c r="F2263" t="s">
        <v>19279</v>
      </c>
    </row>
    <row r="2264" spans="1:6">
      <c r="A2264" t="s">
        <v>32786</v>
      </c>
      <c r="B2264" s="1">
        <v>44737</v>
      </c>
      <c r="C2264">
        <v>1441.21</v>
      </c>
      <c r="D2264" t="s">
        <v>35526</v>
      </c>
      <c r="E2264" t="s">
        <v>35528</v>
      </c>
      <c r="F2264" t="s">
        <v>18581</v>
      </c>
    </row>
    <row r="2265" spans="1:6">
      <c r="A2265" t="s">
        <v>32787</v>
      </c>
      <c r="B2265" s="1">
        <v>44865</v>
      </c>
      <c r="C2265">
        <v>467.96</v>
      </c>
      <c r="D2265" t="s">
        <v>35526</v>
      </c>
      <c r="E2265" t="s">
        <v>35528</v>
      </c>
      <c r="F2265" t="s">
        <v>18718</v>
      </c>
    </row>
    <row r="2266" spans="1:6">
      <c r="A2266" t="s">
        <v>32788</v>
      </c>
      <c r="B2266" s="1">
        <v>44744</v>
      </c>
      <c r="C2266">
        <v>327.97</v>
      </c>
      <c r="D2266" t="s">
        <v>35526</v>
      </c>
      <c r="E2266" t="s">
        <v>35527</v>
      </c>
      <c r="F2266" t="s">
        <v>19683</v>
      </c>
    </row>
    <row r="2267" spans="1:6">
      <c r="A2267" t="s">
        <v>32789</v>
      </c>
      <c r="B2267" s="1">
        <v>44799</v>
      </c>
      <c r="C2267">
        <v>105.62</v>
      </c>
      <c r="D2267" t="s">
        <v>35525</v>
      </c>
      <c r="E2267" t="s">
        <v>35527</v>
      </c>
      <c r="F2267" t="s">
        <v>17502</v>
      </c>
    </row>
    <row r="2268" spans="1:6">
      <c r="A2268" t="s">
        <v>32790</v>
      </c>
      <c r="B2268" s="1">
        <v>45515</v>
      </c>
      <c r="C2268">
        <v>881.85</v>
      </c>
      <c r="D2268" t="s">
        <v>35524</v>
      </c>
      <c r="E2268" t="s">
        <v>35527</v>
      </c>
      <c r="F2268" t="s">
        <v>15605</v>
      </c>
    </row>
    <row r="2269" spans="1:6">
      <c r="A2269" t="s">
        <v>32791</v>
      </c>
      <c r="B2269" s="1">
        <v>44959</v>
      </c>
      <c r="C2269">
        <v>195</v>
      </c>
      <c r="D2269" t="s">
        <v>35526</v>
      </c>
      <c r="E2269" t="s">
        <v>35527</v>
      </c>
      <c r="F2269" t="s">
        <v>19606</v>
      </c>
    </row>
    <row r="2270" spans="1:6">
      <c r="A2270" t="s">
        <v>32792</v>
      </c>
      <c r="B2270" s="1">
        <v>45161</v>
      </c>
      <c r="C2270">
        <v>1115.29</v>
      </c>
      <c r="D2270" t="s">
        <v>35526</v>
      </c>
      <c r="E2270" t="s">
        <v>35528</v>
      </c>
      <c r="F2270" t="s">
        <v>17792</v>
      </c>
    </row>
    <row r="2271" spans="1:6">
      <c r="A2271" t="s">
        <v>32793</v>
      </c>
      <c r="B2271" s="1">
        <v>45568</v>
      </c>
      <c r="C2271">
        <v>1388.45</v>
      </c>
      <c r="D2271" t="s">
        <v>35525</v>
      </c>
      <c r="E2271" t="s">
        <v>35527</v>
      </c>
      <c r="F2271" t="s">
        <v>20126</v>
      </c>
    </row>
    <row r="2272" spans="1:6">
      <c r="A2272" t="s">
        <v>32794</v>
      </c>
      <c r="B2272" s="1">
        <v>44620</v>
      </c>
      <c r="C2272">
        <v>892.74</v>
      </c>
      <c r="D2272" t="s">
        <v>35526</v>
      </c>
      <c r="E2272" t="s">
        <v>35528</v>
      </c>
      <c r="F2272" t="s">
        <v>19425</v>
      </c>
    </row>
    <row r="2273" spans="1:6">
      <c r="A2273" t="s">
        <v>32795</v>
      </c>
      <c r="B2273" s="1">
        <v>44730</v>
      </c>
      <c r="C2273">
        <v>566.15</v>
      </c>
      <c r="D2273" t="s">
        <v>35526</v>
      </c>
      <c r="E2273" t="s">
        <v>35527</v>
      </c>
      <c r="F2273" t="s">
        <v>16267</v>
      </c>
    </row>
    <row r="2274" spans="1:6">
      <c r="A2274" t="s">
        <v>32796</v>
      </c>
      <c r="B2274" s="1">
        <v>44704</v>
      </c>
      <c r="C2274">
        <v>648.46</v>
      </c>
      <c r="D2274" t="s">
        <v>35524</v>
      </c>
      <c r="E2274" t="s">
        <v>35527</v>
      </c>
      <c r="F2274" t="s">
        <v>19172</v>
      </c>
    </row>
    <row r="2275" spans="1:6">
      <c r="A2275" t="s">
        <v>32797</v>
      </c>
      <c r="B2275" s="1">
        <v>44937</v>
      </c>
      <c r="C2275">
        <v>1283.1199999999999</v>
      </c>
      <c r="D2275" t="s">
        <v>35526</v>
      </c>
      <c r="E2275" t="s">
        <v>35528</v>
      </c>
      <c r="F2275" t="s">
        <v>16619</v>
      </c>
    </row>
    <row r="2276" spans="1:6">
      <c r="A2276" t="s">
        <v>32798</v>
      </c>
      <c r="B2276" s="1">
        <v>44877</v>
      </c>
      <c r="C2276">
        <v>901.61</v>
      </c>
      <c r="D2276" t="s">
        <v>35526</v>
      </c>
      <c r="E2276" t="s">
        <v>35527</v>
      </c>
      <c r="F2276" t="s">
        <v>18663</v>
      </c>
    </row>
    <row r="2277" spans="1:6">
      <c r="A2277" t="s">
        <v>32799</v>
      </c>
      <c r="B2277" s="1">
        <v>45016</v>
      </c>
      <c r="C2277">
        <v>1036.77</v>
      </c>
      <c r="D2277" t="s">
        <v>35524</v>
      </c>
      <c r="E2277" t="s">
        <v>35528</v>
      </c>
      <c r="F2277" t="s">
        <v>17685</v>
      </c>
    </row>
    <row r="2278" spans="1:6">
      <c r="A2278" t="s">
        <v>32800</v>
      </c>
      <c r="B2278" s="1">
        <v>44785</v>
      </c>
      <c r="C2278">
        <v>1351.9</v>
      </c>
      <c r="D2278" t="s">
        <v>35524</v>
      </c>
      <c r="E2278" t="s">
        <v>35527</v>
      </c>
      <c r="F2278" t="s">
        <v>19730</v>
      </c>
    </row>
    <row r="2279" spans="1:6">
      <c r="A2279" t="s">
        <v>32801</v>
      </c>
      <c r="B2279" s="1">
        <v>45352</v>
      </c>
      <c r="C2279">
        <v>709.18</v>
      </c>
      <c r="D2279" t="s">
        <v>35525</v>
      </c>
      <c r="E2279" t="s">
        <v>35528</v>
      </c>
      <c r="F2279" t="s">
        <v>17766</v>
      </c>
    </row>
    <row r="2280" spans="1:6">
      <c r="A2280" t="s">
        <v>32802</v>
      </c>
      <c r="B2280" s="1">
        <v>45557</v>
      </c>
      <c r="C2280">
        <v>1341.45</v>
      </c>
      <c r="D2280" t="s">
        <v>35524</v>
      </c>
      <c r="E2280" t="s">
        <v>35528</v>
      </c>
      <c r="F2280" t="s">
        <v>18869</v>
      </c>
    </row>
    <row r="2281" spans="1:6">
      <c r="A2281" t="s">
        <v>32803</v>
      </c>
      <c r="B2281" s="1">
        <v>44853</v>
      </c>
      <c r="C2281">
        <v>1431.96</v>
      </c>
      <c r="D2281" t="s">
        <v>35524</v>
      </c>
      <c r="E2281" t="s">
        <v>35527</v>
      </c>
      <c r="F2281" t="s">
        <v>17565</v>
      </c>
    </row>
    <row r="2282" spans="1:6">
      <c r="A2282" t="s">
        <v>32804</v>
      </c>
      <c r="B2282" s="1">
        <v>44924</v>
      </c>
      <c r="C2282">
        <v>1471.27</v>
      </c>
      <c r="D2282" t="s">
        <v>35524</v>
      </c>
      <c r="E2282" t="s">
        <v>35528</v>
      </c>
      <c r="F2282" t="s">
        <v>19711</v>
      </c>
    </row>
    <row r="2283" spans="1:6">
      <c r="A2283" t="s">
        <v>32805</v>
      </c>
      <c r="B2283" s="1">
        <v>44578</v>
      </c>
      <c r="C2283">
        <v>1027.46</v>
      </c>
      <c r="D2283" t="s">
        <v>35526</v>
      </c>
      <c r="E2283" t="s">
        <v>35528</v>
      </c>
      <c r="F2283" t="s">
        <v>20400</v>
      </c>
    </row>
    <row r="2284" spans="1:6">
      <c r="A2284" t="s">
        <v>32806</v>
      </c>
      <c r="B2284" s="1">
        <v>45058</v>
      </c>
      <c r="C2284">
        <v>275.45999999999998</v>
      </c>
      <c r="D2284" t="s">
        <v>35526</v>
      </c>
      <c r="E2284" t="s">
        <v>35528</v>
      </c>
      <c r="F2284" t="s">
        <v>19460</v>
      </c>
    </row>
    <row r="2285" spans="1:6">
      <c r="A2285" t="s">
        <v>32807</v>
      </c>
      <c r="B2285" s="1">
        <v>45033</v>
      </c>
      <c r="C2285">
        <v>265.98</v>
      </c>
      <c r="D2285" t="s">
        <v>35524</v>
      </c>
      <c r="E2285" t="s">
        <v>35528</v>
      </c>
      <c r="F2285" t="s">
        <v>18565</v>
      </c>
    </row>
    <row r="2286" spans="1:6">
      <c r="A2286" t="s">
        <v>32808</v>
      </c>
      <c r="B2286" s="1">
        <v>45406</v>
      </c>
      <c r="C2286">
        <v>693.74</v>
      </c>
      <c r="D2286" t="s">
        <v>35525</v>
      </c>
      <c r="E2286" t="s">
        <v>35527</v>
      </c>
      <c r="F2286" t="s">
        <v>16133</v>
      </c>
    </row>
    <row r="2287" spans="1:6">
      <c r="A2287" t="s">
        <v>32809</v>
      </c>
      <c r="B2287" s="1">
        <v>45283</v>
      </c>
      <c r="C2287">
        <v>119.26</v>
      </c>
      <c r="D2287" t="s">
        <v>35525</v>
      </c>
      <c r="E2287" t="s">
        <v>35528</v>
      </c>
      <c r="F2287" t="s">
        <v>18887</v>
      </c>
    </row>
    <row r="2288" spans="1:6">
      <c r="A2288" t="s">
        <v>32810</v>
      </c>
      <c r="B2288" s="1">
        <v>44937</v>
      </c>
      <c r="C2288">
        <v>541.21</v>
      </c>
      <c r="D2288" t="s">
        <v>35524</v>
      </c>
      <c r="E2288" t="s">
        <v>35528</v>
      </c>
      <c r="F2288" t="s">
        <v>19431</v>
      </c>
    </row>
    <row r="2289" spans="1:6">
      <c r="A2289" t="s">
        <v>32811</v>
      </c>
      <c r="B2289" s="1">
        <v>45077</v>
      </c>
      <c r="C2289">
        <v>669.16</v>
      </c>
      <c r="D2289" t="s">
        <v>35524</v>
      </c>
      <c r="E2289" t="s">
        <v>35528</v>
      </c>
      <c r="F2289" t="s">
        <v>16297</v>
      </c>
    </row>
    <row r="2290" spans="1:6">
      <c r="A2290" t="s">
        <v>32812</v>
      </c>
      <c r="B2290" s="1">
        <v>44979</v>
      </c>
      <c r="C2290">
        <v>458.12</v>
      </c>
      <c r="D2290" t="s">
        <v>35524</v>
      </c>
      <c r="E2290" t="s">
        <v>35528</v>
      </c>
      <c r="F2290" t="s">
        <v>16242</v>
      </c>
    </row>
    <row r="2291" spans="1:6">
      <c r="A2291" t="s">
        <v>32813</v>
      </c>
      <c r="B2291" s="1">
        <v>45611</v>
      </c>
      <c r="C2291">
        <v>1261.42</v>
      </c>
      <c r="D2291" t="s">
        <v>35526</v>
      </c>
      <c r="E2291" t="s">
        <v>35528</v>
      </c>
      <c r="F2291" t="s">
        <v>19086</v>
      </c>
    </row>
    <row r="2292" spans="1:6">
      <c r="A2292" t="s">
        <v>32814</v>
      </c>
      <c r="B2292" s="1">
        <v>45490</v>
      </c>
      <c r="C2292">
        <v>1355.88</v>
      </c>
      <c r="D2292" t="s">
        <v>35524</v>
      </c>
      <c r="E2292" t="s">
        <v>35527</v>
      </c>
      <c r="F2292" t="s">
        <v>16961</v>
      </c>
    </row>
    <row r="2293" spans="1:6">
      <c r="A2293" t="s">
        <v>32815</v>
      </c>
      <c r="B2293" s="1">
        <v>45192</v>
      </c>
      <c r="C2293">
        <v>230.26</v>
      </c>
      <c r="D2293" t="s">
        <v>35525</v>
      </c>
      <c r="E2293" t="s">
        <v>35528</v>
      </c>
      <c r="F2293" t="s">
        <v>16575</v>
      </c>
    </row>
    <row r="2294" spans="1:6">
      <c r="A2294" t="s">
        <v>32816</v>
      </c>
      <c r="B2294" s="1">
        <v>45510</v>
      </c>
      <c r="C2294">
        <v>307.75</v>
      </c>
      <c r="D2294" t="s">
        <v>35525</v>
      </c>
      <c r="E2294" t="s">
        <v>35528</v>
      </c>
      <c r="F2294" t="s">
        <v>17106</v>
      </c>
    </row>
    <row r="2295" spans="1:6">
      <c r="A2295" t="s">
        <v>32817</v>
      </c>
      <c r="B2295" s="1">
        <v>45569</v>
      </c>
      <c r="C2295">
        <v>1273.73</v>
      </c>
      <c r="D2295" t="s">
        <v>35524</v>
      </c>
      <c r="E2295" t="s">
        <v>35527</v>
      </c>
      <c r="F2295" t="s">
        <v>18480</v>
      </c>
    </row>
    <row r="2296" spans="1:6">
      <c r="A2296" t="s">
        <v>32818</v>
      </c>
      <c r="B2296" s="1">
        <v>44576</v>
      </c>
      <c r="C2296">
        <v>989.09</v>
      </c>
      <c r="D2296" t="s">
        <v>35524</v>
      </c>
      <c r="E2296" t="s">
        <v>35527</v>
      </c>
      <c r="F2296" t="s">
        <v>19441</v>
      </c>
    </row>
    <row r="2297" spans="1:6">
      <c r="A2297" t="s">
        <v>32819</v>
      </c>
      <c r="B2297" s="1">
        <v>45248</v>
      </c>
      <c r="C2297">
        <v>731.97</v>
      </c>
      <c r="D2297" t="s">
        <v>35524</v>
      </c>
      <c r="E2297" t="s">
        <v>35528</v>
      </c>
      <c r="F2297" t="s">
        <v>18177</v>
      </c>
    </row>
    <row r="2298" spans="1:6">
      <c r="A2298" t="s">
        <v>32820</v>
      </c>
      <c r="B2298" s="1">
        <v>45109</v>
      </c>
      <c r="C2298">
        <v>325.58</v>
      </c>
      <c r="D2298" t="s">
        <v>35525</v>
      </c>
      <c r="E2298" t="s">
        <v>35527</v>
      </c>
      <c r="F2298" t="s">
        <v>16759</v>
      </c>
    </row>
    <row r="2299" spans="1:6">
      <c r="A2299" t="s">
        <v>32821</v>
      </c>
      <c r="B2299" s="1">
        <v>45549</v>
      </c>
      <c r="C2299">
        <v>1397.67</v>
      </c>
      <c r="D2299" t="s">
        <v>35525</v>
      </c>
      <c r="E2299" t="s">
        <v>35527</v>
      </c>
      <c r="F2299" t="s">
        <v>18212</v>
      </c>
    </row>
    <row r="2300" spans="1:6">
      <c r="A2300" t="s">
        <v>32822</v>
      </c>
      <c r="B2300" s="1">
        <v>44892</v>
      </c>
      <c r="C2300">
        <v>1489.61</v>
      </c>
      <c r="D2300" t="s">
        <v>35524</v>
      </c>
      <c r="E2300" t="s">
        <v>35528</v>
      </c>
      <c r="F2300" t="s">
        <v>16432</v>
      </c>
    </row>
    <row r="2301" spans="1:6">
      <c r="A2301" t="s">
        <v>32823</v>
      </c>
      <c r="B2301" s="1">
        <v>44639</v>
      </c>
      <c r="C2301">
        <v>229.48</v>
      </c>
      <c r="D2301" t="s">
        <v>35524</v>
      </c>
      <c r="E2301" t="s">
        <v>35528</v>
      </c>
      <c r="F2301" t="s">
        <v>17078</v>
      </c>
    </row>
    <row r="2302" spans="1:6">
      <c r="A2302" t="s">
        <v>32824</v>
      </c>
      <c r="B2302" s="1">
        <v>45024</v>
      </c>
      <c r="C2302">
        <v>1430.2</v>
      </c>
      <c r="D2302" t="s">
        <v>35524</v>
      </c>
      <c r="E2302" t="s">
        <v>35528</v>
      </c>
      <c r="F2302" t="s">
        <v>18468</v>
      </c>
    </row>
    <row r="2303" spans="1:6">
      <c r="A2303" t="s">
        <v>32825</v>
      </c>
      <c r="B2303" s="1">
        <v>44785</v>
      </c>
      <c r="C2303">
        <v>1056.8900000000001</v>
      </c>
      <c r="D2303" t="s">
        <v>35524</v>
      </c>
      <c r="E2303" t="s">
        <v>35528</v>
      </c>
      <c r="F2303" t="s">
        <v>20496</v>
      </c>
    </row>
    <row r="2304" spans="1:6">
      <c r="A2304" t="s">
        <v>32826</v>
      </c>
      <c r="B2304" s="1">
        <v>45067</v>
      </c>
      <c r="C2304">
        <v>599.67999999999995</v>
      </c>
      <c r="D2304" t="s">
        <v>35525</v>
      </c>
      <c r="E2304" t="s">
        <v>35527</v>
      </c>
      <c r="F2304" t="s">
        <v>18183</v>
      </c>
    </row>
    <row r="2305" spans="1:6">
      <c r="A2305" t="s">
        <v>32827</v>
      </c>
      <c r="B2305" s="1">
        <v>44808</v>
      </c>
      <c r="C2305">
        <v>106.29</v>
      </c>
      <c r="D2305" t="s">
        <v>35524</v>
      </c>
      <c r="E2305" t="s">
        <v>35527</v>
      </c>
      <c r="F2305" t="s">
        <v>19261</v>
      </c>
    </row>
    <row r="2306" spans="1:6">
      <c r="A2306" t="s">
        <v>32828</v>
      </c>
      <c r="B2306" s="1">
        <v>45198</v>
      </c>
      <c r="C2306">
        <v>73.63</v>
      </c>
      <c r="D2306" t="s">
        <v>35526</v>
      </c>
      <c r="E2306" t="s">
        <v>35527</v>
      </c>
      <c r="F2306" t="s">
        <v>18268</v>
      </c>
    </row>
    <row r="2307" spans="1:6">
      <c r="A2307" t="s">
        <v>32829</v>
      </c>
      <c r="B2307" s="1">
        <v>45634</v>
      </c>
      <c r="C2307">
        <v>586.47</v>
      </c>
      <c r="D2307" t="s">
        <v>35524</v>
      </c>
      <c r="E2307" t="s">
        <v>35527</v>
      </c>
      <c r="F2307" t="s">
        <v>18413</v>
      </c>
    </row>
    <row r="2308" spans="1:6">
      <c r="A2308" t="s">
        <v>32830</v>
      </c>
      <c r="B2308" s="1">
        <v>45131</v>
      </c>
      <c r="C2308">
        <v>374.67</v>
      </c>
      <c r="D2308" t="s">
        <v>35525</v>
      </c>
      <c r="E2308" t="s">
        <v>35527</v>
      </c>
      <c r="F2308" t="s">
        <v>18044</v>
      </c>
    </row>
    <row r="2309" spans="1:6">
      <c r="A2309" t="s">
        <v>32831</v>
      </c>
      <c r="B2309" s="1">
        <v>44968</v>
      </c>
      <c r="C2309">
        <v>117.95</v>
      </c>
      <c r="D2309" t="s">
        <v>35524</v>
      </c>
      <c r="E2309" t="s">
        <v>35528</v>
      </c>
      <c r="F2309" t="s">
        <v>17607</v>
      </c>
    </row>
    <row r="2310" spans="1:6">
      <c r="A2310" t="s">
        <v>32832</v>
      </c>
      <c r="B2310" s="1">
        <v>44734</v>
      </c>
      <c r="C2310">
        <v>681.75</v>
      </c>
      <c r="D2310" t="s">
        <v>35525</v>
      </c>
      <c r="E2310" t="s">
        <v>35528</v>
      </c>
      <c r="F2310" t="s">
        <v>17409</v>
      </c>
    </row>
    <row r="2311" spans="1:6">
      <c r="A2311" t="s">
        <v>32833</v>
      </c>
      <c r="B2311" s="1">
        <v>45148</v>
      </c>
      <c r="C2311">
        <v>1078.47</v>
      </c>
      <c r="D2311" t="s">
        <v>35526</v>
      </c>
      <c r="E2311" t="s">
        <v>35528</v>
      </c>
      <c r="F2311" t="s">
        <v>18143</v>
      </c>
    </row>
    <row r="2312" spans="1:6">
      <c r="A2312" t="s">
        <v>32834</v>
      </c>
      <c r="B2312" s="1">
        <v>45340</v>
      </c>
      <c r="C2312">
        <v>537.37</v>
      </c>
      <c r="D2312" t="s">
        <v>35524</v>
      </c>
      <c r="E2312" t="s">
        <v>35527</v>
      </c>
      <c r="F2312" t="s">
        <v>15798</v>
      </c>
    </row>
    <row r="2313" spans="1:6">
      <c r="A2313" t="s">
        <v>32835</v>
      </c>
      <c r="B2313" s="1">
        <v>45257</v>
      </c>
      <c r="C2313">
        <v>746.76</v>
      </c>
      <c r="D2313" t="s">
        <v>35526</v>
      </c>
      <c r="E2313" t="s">
        <v>35528</v>
      </c>
      <c r="F2313" t="s">
        <v>19328</v>
      </c>
    </row>
    <row r="2314" spans="1:6">
      <c r="A2314" t="s">
        <v>32836</v>
      </c>
      <c r="B2314" s="1">
        <v>45555</v>
      </c>
      <c r="C2314">
        <v>848.44</v>
      </c>
      <c r="D2314" t="s">
        <v>35526</v>
      </c>
      <c r="E2314" t="s">
        <v>35527</v>
      </c>
      <c r="F2314" t="s">
        <v>19540</v>
      </c>
    </row>
    <row r="2315" spans="1:6">
      <c r="A2315" t="s">
        <v>32837</v>
      </c>
      <c r="B2315" s="1">
        <v>44907</v>
      </c>
      <c r="C2315">
        <v>268.08999999999997</v>
      </c>
      <c r="D2315" t="s">
        <v>35524</v>
      </c>
      <c r="E2315" t="s">
        <v>35528</v>
      </c>
      <c r="F2315" t="s">
        <v>18488</v>
      </c>
    </row>
    <row r="2316" spans="1:6">
      <c r="A2316" t="s">
        <v>32838</v>
      </c>
      <c r="B2316" s="1">
        <v>45576</v>
      </c>
      <c r="C2316">
        <v>946.55</v>
      </c>
      <c r="D2316" t="s">
        <v>35524</v>
      </c>
      <c r="E2316" t="s">
        <v>35528</v>
      </c>
      <c r="F2316" t="s">
        <v>19596</v>
      </c>
    </row>
    <row r="2317" spans="1:6">
      <c r="A2317" t="s">
        <v>32839</v>
      </c>
      <c r="B2317" s="1">
        <v>45139</v>
      </c>
      <c r="C2317">
        <v>64.62</v>
      </c>
      <c r="D2317" t="s">
        <v>35525</v>
      </c>
      <c r="E2317" t="s">
        <v>35527</v>
      </c>
      <c r="F2317" t="s">
        <v>17545</v>
      </c>
    </row>
    <row r="2318" spans="1:6">
      <c r="A2318" t="s">
        <v>32840</v>
      </c>
      <c r="B2318" s="1">
        <v>44949</v>
      </c>
      <c r="C2318">
        <v>639.03</v>
      </c>
      <c r="D2318" t="s">
        <v>35524</v>
      </c>
      <c r="E2318" t="s">
        <v>35527</v>
      </c>
      <c r="F2318" t="s">
        <v>17345</v>
      </c>
    </row>
    <row r="2319" spans="1:6">
      <c r="A2319" t="s">
        <v>32841</v>
      </c>
      <c r="B2319" s="1">
        <v>44553</v>
      </c>
      <c r="C2319">
        <v>769.22</v>
      </c>
      <c r="D2319" t="s">
        <v>35524</v>
      </c>
      <c r="E2319" t="s">
        <v>35528</v>
      </c>
      <c r="F2319" t="s">
        <v>18047</v>
      </c>
    </row>
    <row r="2320" spans="1:6">
      <c r="A2320" t="s">
        <v>32842</v>
      </c>
      <c r="B2320" s="1">
        <v>45112</v>
      </c>
      <c r="C2320">
        <v>543.87</v>
      </c>
      <c r="D2320" t="s">
        <v>35526</v>
      </c>
      <c r="E2320" t="s">
        <v>35528</v>
      </c>
      <c r="F2320" t="s">
        <v>16960</v>
      </c>
    </row>
    <row r="2321" spans="1:6">
      <c r="A2321" t="s">
        <v>32843</v>
      </c>
      <c r="B2321" s="1">
        <v>44807</v>
      </c>
      <c r="C2321">
        <v>1037.68</v>
      </c>
      <c r="D2321" t="s">
        <v>35524</v>
      </c>
      <c r="E2321" t="s">
        <v>35527</v>
      </c>
      <c r="F2321" t="s">
        <v>17559</v>
      </c>
    </row>
    <row r="2322" spans="1:6">
      <c r="A2322" t="s">
        <v>32844</v>
      </c>
      <c r="B2322" s="1">
        <v>45542</v>
      </c>
      <c r="C2322">
        <v>709.52</v>
      </c>
      <c r="D2322" t="s">
        <v>35524</v>
      </c>
      <c r="E2322" t="s">
        <v>35528</v>
      </c>
      <c r="F2322" t="s">
        <v>15719</v>
      </c>
    </row>
    <row r="2323" spans="1:6">
      <c r="A2323" t="s">
        <v>32845</v>
      </c>
      <c r="B2323" s="1">
        <v>44984</v>
      </c>
      <c r="C2323">
        <v>462.87</v>
      </c>
      <c r="D2323" t="s">
        <v>35524</v>
      </c>
      <c r="E2323" t="s">
        <v>35528</v>
      </c>
      <c r="F2323" t="s">
        <v>18450</v>
      </c>
    </row>
    <row r="2324" spans="1:6">
      <c r="A2324" t="s">
        <v>32846</v>
      </c>
      <c r="B2324" s="1">
        <v>44865</v>
      </c>
      <c r="C2324">
        <v>94.56</v>
      </c>
      <c r="D2324" t="s">
        <v>35524</v>
      </c>
      <c r="E2324" t="s">
        <v>35528</v>
      </c>
      <c r="F2324" t="s">
        <v>18580</v>
      </c>
    </row>
    <row r="2325" spans="1:6">
      <c r="A2325" t="s">
        <v>32847</v>
      </c>
      <c r="B2325" s="1">
        <v>44772</v>
      </c>
      <c r="C2325">
        <v>871.15</v>
      </c>
      <c r="D2325" t="s">
        <v>35525</v>
      </c>
      <c r="E2325" t="s">
        <v>35528</v>
      </c>
      <c r="F2325" t="s">
        <v>20062</v>
      </c>
    </row>
    <row r="2326" spans="1:6">
      <c r="A2326" t="s">
        <v>32848</v>
      </c>
      <c r="B2326" s="1">
        <v>45319</v>
      </c>
      <c r="C2326">
        <v>1282.18</v>
      </c>
      <c r="D2326" t="s">
        <v>35524</v>
      </c>
      <c r="E2326" t="s">
        <v>35528</v>
      </c>
      <c r="F2326" t="s">
        <v>18818</v>
      </c>
    </row>
    <row r="2327" spans="1:6">
      <c r="A2327" t="s">
        <v>32849</v>
      </c>
      <c r="B2327" s="1">
        <v>45371</v>
      </c>
      <c r="C2327">
        <v>1424.3</v>
      </c>
      <c r="D2327" t="s">
        <v>35524</v>
      </c>
      <c r="E2327" t="s">
        <v>35527</v>
      </c>
      <c r="F2327" t="s">
        <v>19569</v>
      </c>
    </row>
    <row r="2328" spans="1:6">
      <c r="A2328" t="s">
        <v>32850</v>
      </c>
      <c r="B2328" s="1">
        <v>45208</v>
      </c>
      <c r="C2328">
        <v>1283.57</v>
      </c>
      <c r="D2328" t="s">
        <v>35526</v>
      </c>
      <c r="E2328" t="s">
        <v>35527</v>
      </c>
      <c r="F2328" t="s">
        <v>15833</v>
      </c>
    </row>
    <row r="2329" spans="1:6">
      <c r="A2329" t="s">
        <v>32851</v>
      </c>
      <c r="B2329" s="1">
        <v>44663</v>
      </c>
      <c r="C2329">
        <v>1361.96</v>
      </c>
      <c r="D2329" t="s">
        <v>35525</v>
      </c>
      <c r="E2329" t="s">
        <v>35527</v>
      </c>
      <c r="F2329" t="s">
        <v>16178</v>
      </c>
    </row>
    <row r="2330" spans="1:6">
      <c r="A2330" t="s">
        <v>32852</v>
      </c>
      <c r="B2330" s="1">
        <v>45244</v>
      </c>
      <c r="C2330">
        <v>182.39</v>
      </c>
      <c r="D2330" t="s">
        <v>35526</v>
      </c>
      <c r="E2330" t="s">
        <v>35528</v>
      </c>
      <c r="F2330" t="s">
        <v>16853</v>
      </c>
    </row>
    <row r="2331" spans="1:6">
      <c r="A2331" t="s">
        <v>32853</v>
      </c>
      <c r="B2331" s="1">
        <v>45359</v>
      </c>
      <c r="C2331">
        <v>252.58</v>
      </c>
      <c r="D2331" t="s">
        <v>35524</v>
      </c>
      <c r="E2331" t="s">
        <v>35527</v>
      </c>
      <c r="F2331" t="s">
        <v>19588</v>
      </c>
    </row>
    <row r="2332" spans="1:6">
      <c r="A2332" t="s">
        <v>32854</v>
      </c>
      <c r="B2332" s="1">
        <v>45415</v>
      </c>
      <c r="C2332">
        <v>1433.02</v>
      </c>
      <c r="D2332" t="s">
        <v>35526</v>
      </c>
      <c r="E2332" t="s">
        <v>35527</v>
      </c>
      <c r="F2332" t="s">
        <v>16209</v>
      </c>
    </row>
    <row r="2333" spans="1:6">
      <c r="A2333" t="s">
        <v>32855</v>
      </c>
      <c r="B2333" s="1">
        <v>45194</v>
      </c>
      <c r="C2333">
        <v>1298.8399999999999</v>
      </c>
      <c r="D2333" t="s">
        <v>35524</v>
      </c>
      <c r="E2333" t="s">
        <v>35528</v>
      </c>
      <c r="F2333" t="s">
        <v>17803</v>
      </c>
    </row>
    <row r="2334" spans="1:6">
      <c r="A2334" t="s">
        <v>32856</v>
      </c>
      <c r="B2334" s="1">
        <v>44712</v>
      </c>
      <c r="C2334">
        <v>563.91</v>
      </c>
      <c r="D2334" t="s">
        <v>35524</v>
      </c>
      <c r="E2334" t="s">
        <v>35527</v>
      </c>
      <c r="F2334" t="s">
        <v>15599</v>
      </c>
    </row>
    <row r="2335" spans="1:6">
      <c r="A2335" t="s">
        <v>32857</v>
      </c>
      <c r="B2335" s="1">
        <v>45419</v>
      </c>
      <c r="C2335">
        <v>400.36</v>
      </c>
      <c r="D2335" t="s">
        <v>35525</v>
      </c>
      <c r="E2335" t="s">
        <v>35528</v>
      </c>
      <c r="F2335" t="s">
        <v>20271</v>
      </c>
    </row>
    <row r="2336" spans="1:6">
      <c r="A2336" t="s">
        <v>32858</v>
      </c>
      <c r="B2336" s="1">
        <v>44854</v>
      </c>
      <c r="C2336">
        <v>597.16999999999996</v>
      </c>
      <c r="D2336" t="s">
        <v>35524</v>
      </c>
      <c r="E2336" t="s">
        <v>35527</v>
      </c>
      <c r="F2336" t="s">
        <v>15897</v>
      </c>
    </row>
    <row r="2337" spans="1:6">
      <c r="A2337" t="s">
        <v>32859</v>
      </c>
      <c r="B2337" s="1">
        <v>44862</v>
      </c>
      <c r="C2337">
        <v>1159.32</v>
      </c>
      <c r="D2337" t="s">
        <v>35524</v>
      </c>
      <c r="E2337" t="s">
        <v>35528</v>
      </c>
      <c r="F2337" t="s">
        <v>18162</v>
      </c>
    </row>
    <row r="2338" spans="1:6">
      <c r="A2338" t="s">
        <v>32860</v>
      </c>
      <c r="B2338" s="1">
        <v>44927</v>
      </c>
      <c r="C2338">
        <v>60.08</v>
      </c>
      <c r="D2338" t="s">
        <v>35525</v>
      </c>
      <c r="E2338" t="s">
        <v>35528</v>
      </c>
      <c r="F2338" t="s">
        <v>17031</v>
      </c>
    </row>
    <row r="2339" spans="1:6">
      <c r="A2339" t="s">
        <v>32861</v>
      </c>
      <c r="B2339" s="1">
        <v>45137</v>
      </c>
      <c r="C2339">
        <v>1342.2</v>
      </c>
      <c r="D2339" t="s">
        <v>35526</v>
      </c>
      <c r="E2339" t="s">
        <v>35528</v>
      </c>
      <c r="F2339" t="s">
        <v>15646</v>
      </c>
    </row>
    <row r="2340" spans="1:6">
      <c r="A2340" t="s">
        <v>32862</v>
      </c>
      <c r="B2340" s="1">
        <v>44674</v>
      </c>
      <c r="C2340">
        <v>406.53</v>
      </c>
      <c r="D2340" t="s">
        <v>35526</v>
      </c>
      <c r="E2340" t="s">
        <v>35527</v>
      </c>
      <c r="F2340" t="s">
        <v>17550</v>
      </c>
    </row>
    <row r="2341" spans="1:6">
      <c r="A2341" t="s">
        <v>32863</v>
      </c>
      <c r="B2341" s="1">
        <v>45017</v>
      </c>
      <c r="C2341">
        <v>748.63</v>
      </c>
      <c r="D2341" t="s">
        <v>35524</v>
      </c>
      <c r="E2341" t="s">
        <v>35528</v>
      </c>
      <c r="F2341" t="s">
        <v>19207</v>
      </c>
    </row>
    <row r="2342" spans="1:6">
      <c r="A2342" t="s">
        <v>32864</v>
      </c>
      <c r="B2342" s="1">
        <v>44716</v>
      </c>
      <c r="C2342">
        <v>94.09</v>
      </c>
      <c r="D2342" t="s">
        <v>35526</v>
      </c>
      <c r="E2342" t="s">
        <v>35527</v>
      </c>
      <c r="F2342" t="s">
        <v>20313</v>
      </c>
    </row>
    <row r="2343" spans="1:6">
      <c r="A2343" t="s">
        <v>32865</v>
      </c>
      <c r="B2343" s="1">
        <v>45438</v>
      </c>
      <c r="C2343">
        <v>1457.78</v>
      </c>
      <c r="D2343" t="s">
        <v>35524</v>
      </c>
      <c r="E2343" t="s">
        <v>35527</v>
      </c>
      <c r="F2343" t="s">
        <v>20155</v>
      </c>
    </row>
    <row r="2344" spans="1:6">
      <c r="A2344" t="s">
        <v>32866</v>
      </c>
      <c r="B2344" s="1">
        <v>45367</v>
      </c>
      <c r="C2344">
        <v>1243.07</v>
      </c>
      <c r="D2344" t="s">
        <v>35524</v>
      </c>
      <c r="E2344" t="s">
        <v>35527</v>
      </c>
      <c r="F2344" t="s">
        <v>18396</v>
      </c>
    </row>
    <row r="2345" spans="1:6">
      <c r="A2345" t="s">
        <v>32867</v>
      </c>
      <c r="B2345" s="1">
        <v>44844</v>
      </c>
      <c r="C2345">
        <v>265.74</v>
      </c>
      <c r="D2345" t="s">
        <v>35524</v>
      </c>
      <c r="E2345" t="s">
        <v>35527</v>
      </c>
      <c r="F2345" t="s">
        <v>15584</v>
      </c>
    </row>
    <row r="2346" spans="1:6">
      <c r="A2346" t="s">
        <v>32868</v>
      </c>
      <c r="B2346" s="1">
        <v>45377</v>
      </c>
      <c r="C2346">
        <v>401.11</v>
      </c>
      <c r="D2346" t="s">
        <v>35526</v>
      </c>
      <c r="E2346" t="s">
        <v>35527</v>
      </c>
      <c r="F2346" t="s">
        <v>20148</v>
      </c>
    </row>
    <row r="2347" spans="1:6">
      <c r="A2347" t="s">
        <v>32869</v>
      </c>
      <c r="B2347" s="1">
        <v>44725</v>
      </c>
      <c r="C2347">
        <v>593.66</v>
      </c>
      <c r="D2347" t="s">
        <v>35525</v>
      </c>
      <c r="E2347" t="s">
        <v>35527</v>
      </c>
      <c r="F2347" t="s">
        <v>19772</v>
      </c>
    </row>
    <row r="2348" spans="1:6">
      <c r="A2348" t="s">
        <v>32870</v>
      </c>
      <c r="B2348" s="1">
        <v>44836</v>
      </c>
      <c r="C2348">
        <v>1026.8499999999999</v>
      </c>
      <c r="D2348" t="s">
        <v>35525</v>
      </c>
      <c r="E2348" t="s">
        <v>35527</v>
      </c>
      <c r="F2348" t="s">
        <v>18055</v>
      </c>
    </row>
    <row r="2349" spans="1:6">
      <c r="A2349" t="s">
        <v>32871</v>
      </c>
      <c r="B2349" s="1">
        <v>44660</v>
      </c>
      <c r="C2349">
        <v>1241.47</v>
      </c>
      <c r="D2349" t="s">
        <v>35524</v>
      </c>
      <c r="E2349" t="s">
        <v>35527</v>
      </c>
      <c r="F2349" t="s">
        <v>19413</v>
      </c>
    </row>
    <row r="2350" spans="1:6">
      <c r="A2350" t="s">
        <v>32872</v>
      </c>
      <c r="B2350" s="1">
        <v>45534</v>
      </c>
      <c r="C2350">
        <v>809.93</v>
      </c>
      <c r="D2350" t="s">
        <v>35524</v>
      </c>
      <c r="E2350" t="s">
        <v>35528</v>
      </c>
      <c r="F2350" t="s">
        <v>19832</v>
      </c>
    </row>
    <row r="2351" spans="1:6">
      <c r="A2351" t="s">
        <v>32873</v>
      </c>
      <c r="B2351" s="1">
        <v>44697</v>
      </c>
      <c r="C2351">
        <v>1029.29</v>
      </c>
      <c r="D2351" t="s">
        <v>35524</v>
      </c>
      <c r="E2351" t="s">
        <v>35528</v>
      </c>
      <c r="F2351" t="s">
        <v>15791</v>
      </c>
    </row>
    <row r="2352" spans="1:6">
      <c r="A2352" t="s">
        <v>32874</v>
      </c>
      <c r="B2352" s="1">
        <v>45440</v>
      </c>
      <c r="C2352">
        <v>722.9</v>
      </c>
      <c r="D2352" t="s">
        <v>35525</v>
      </c>
      <c r="E2352" t="s">
        <v>35527</v>
      </c>
      <c r="F2352" t="s">
        <v>19095</v>
      </c>
    </row>
    <row r="2353" spans="1:6">
      <c r="A2353" t="s">
        <v>32875</v>
      </c>
      <c r="B2353" s="1">
        <v>44681</v>
      </c>
      <c r="C2353">
        <v>437.72</v>
      </c>
      <c r="D2353" t="s">
        <v>35524</v>
      </c>
      <c r="E2353" t="s">
        <v>35528</v>
      </c>
      <c r="F2353" t="s">
        <v>20078</v>
      </c>
    </row>
    <row r="2354" spans="1:6">
      <c r="A2354" t="s">
        <v>32876</v>
      </c>
      <c r="B2354" s="1">
        <v>45155</v>
      </c>
      <c r="C2354">
        <v>246.53</v>
      </c>
      <c r="D2354" t="s">
        <v>35524</v>
      </c>
      <c r="E2354" t="s">
        <v>35528</v>
      </c>
      <c r="F2354" t="s">
        <v>17821</v>
      </c>
    </row>
    <row r="2355" spans="1:6">
      <c r="A2355" t="s">
        <v>32877</v>
      </c>
      <c r="B2355" s="1">
        <v>45545</v>
      </c>
      <c r="C2355">
        <v>466.58</v>
      </c>
      <c r="D2355" t="s">
        <v>35525</v>
      </c>
      <c r="E2355" t="s">
        <v>35527</v>
      </c>
      <c r="F2355" t="s">
        <v>19393</v>
      </c>
    </row>
    <row r="2356" spans="1:6">
      <c r="A2356" t="s">
        <v>32878</v>
      </c>
      <c r="B2356" s="1">
        <v>44670</v>
      </c>
      <c r="C2356">
        <v>818.3</v>
      </c>
      <c r="D2356" t="s">
        <v>35525</v>
      </c>
      <c r="E2356" t="s">
        <v>35527</v>
      </c>
      <c r="F2356" t="s">
        <v>17263</v>
      </c>
    </row>
    <row r="2357" spans="1:6">
      <c r="A2357" t="s">
        <v>32879</v>
      </c>
      <c r="B2357" s="1">
        <v>45110</v>
      </c>
      <c r="C2357">
        <v>171.66</v>
      </c>
      <c r="D2357" t="s">
        <v>35525</v>
      </c>
      <c r="E2357" t="s">
        <v>35528</v>
      </c>
      <c r="F2357" t="s">
        <v>20254</v>
      </c>
    </row>
    <row r="2358" spans="1:6">
      <c r="A2358" t="s">
        <v>32880</v>
      </c>
      <c r="B2358" s="1">
        <v>44781</v>
      </c>
      <c r="C2358">
        <v>299.39</v>
      </c>
      <c r="D2358" t="s">
        <v>35526</v>
      </c>
      <c r="E2358" t="s">
        <v>35528</v>
      </c>
      <c r="F2358" t="s">
        <v>17623</v>
      </c>
    </row>
    <row r="2359" spans="1:6">
      <c r="A2359" t="s">
        <v>32881</v>
      </c>
      <c r="B2359" s="1">
        <v>45480</v>
      </c>
      <c r="C2359">
        <v>758.08</v>
      </c>
      <c r="D2359" t="s">
        <v>35525</v>
      </c>
      <c r="E2359" t="s">
        <v>35527</v>
      </c>
      <c r="F2359" t="s">
        <v>18082</v>
      </c>
    </row>
    <row r="2360" spans="1:6">
      <c r="A2360" t="s">
        <v>32882</v>
      </c>
      <c r="B2360" s="1">
        <v>44897</v>
      </c>
      <c r="C2360">
        <v>274</v>
      </c>
      <c r="D2360" t="s">
        <v>35525</v>
      </c>
      <c r="E2360" t="s">
        <v>35528</v>
      </c>
      <c r="F2360" t="s">
        <v>15904</v>
      </c>
    </row>
    <row r="2361" spans="1:6">
      <c r="A2361" t="s">
        <v>32883</v>
      </c>
      <c r="B2361" s="1">
        <v>45401</v>
      </c>
      <c r="C2361">
        <v>983.02</v>
      </c>
      <c r="D2361" t="s">
        <v>35525</v>
      </c>
      <c r="E2361" t="s">
        <v>35528</v>
      </c>
      <c r="F2361" t="s">
        <v>18386</v>
      </c>
    </row>
    <row r="2362" spans="1:6">
      <c r="A2362" t="s">
        <v>32884</v>
      </c>
      <c r="B2362" s="1">
        <v>45012</v>
      </c>
      <c r="C2362">
        <v>984.79</v>
      </c>
      <c r="D2362" t="s">
        <v>35524</v>
      </c>
      <c r="E2362" t="s">
        <v>35528</v>
      </c>
      <c r="F2362" t="s">
        <v>17287</v>
      </c>
    </row>
    <row r="2363" spans="1:6">
      <c r="A2363" t="s">
        <v>32885</v>
      </c>
      <c r="B2363" s="1">
        <v>44563</v>
      </c>
      <c r="C2363">
        <v>417.84</v>
      </c>
      <c r="D2363" t="s">
        <v>35525</v>
      </c>
      <c r="E2363" t="s">
        <v>35527</v>
      </c>
      <c r="F2363" t="s">
        <v>17905</v>
      </c>
    </row>
    <row r="2364" spans="1:6">
      <c r="A2364" t="s">
        <v>32886</v>
      </c>
      <c r="B2364" s="1">
        <v>45133</v>
      </c>
      <c r="C2364">
        <v>1190.8399999999999</v>
      </c>
      <c r="D2364" t="s">
        <v>35524</v>
      </c>
      <c r="E2364" t="s">
        <v>35527</v>
      </c>
      <c r="F2364" t="s">
        <v>16222</v>
      </c>
    </row>
    <row r="2365" spans="1:6">
      <c r="A2365" t="s">
        <v>32887</v>
      </c>
      <c r="B2365" s="1">
        <v>44972</v>
      </c>
      <c r="C2365">
        <v>694.14</v>
      </c>
      <c r="D2365" t="s">
        <v>35525</v>
      </c>
      <c r="E2365" t="s">
        <v>35527</v>
      </c>
      <c r="F2365" t="s">
        <v>19328</v>
      </c>
    </row>
    <row r="2366" spans="1:6">
      <c r="A2366" t="s">
        <v>32888</v>
      </c>
      <c r="B2366" s="1">
        <v>45353</v>
      </c>
      <c r="C2366">
        <v>472.19</v>
      </c>
      <c r="D2366" t="s">
        <v>35526</v>
      </c>
      <c r="E2366" t="s">
        <v>35527</v>
      </c>
      <c r="F2366" t="s">
        <v>20478</v>
      </c>
    </row>
    <row r="2367" spans="1:6">
      <c r="A2367" t="s">
        <v>32889</v>
      </c>
      <c r="B2367" s="1">
        <v>45224</v>
      </c>
      <c r="C2367">
        <v>1332.31</v>
      </c>
      <c r="D2367" t="s">
        <v>35526</v>
      </c>
      <c r="E2367" t="s">
        <v>35527</v>
      </c>
      <c r="F2367" t="s">
        <v>19336</v>
      </c>
    </row>
    <row r="2368" spans="1:6">
      <c r="A2368" t="s">
        <v>32890</v>
      </c>
      <c r="B2368" s="1">
        <v>45208</v>
      </c>
      <c r="C2368">
        <v>1276.9000000000001</v>
      </c>
      <c r="D2368" t="s">
        <v>35525</v>
      </c>
      <c r="E2368" t="s">
        <v>35527</v>
      </c>
      <c r="F2368" t="s">
        <v>20396</v>
      </c>
    </row>
    <row r="2369" spans="1:6">
      <c r="A2369" t="s">
        <v>32891</v>
      </c>
      <c r="B2369" s="1">
        <v>45435</v>
      </c>
      <c r="C2369">
        <v>261.2</v>
      </c>
      <c r="D2369" t="s">
        <v>35526</v>
      </c>
      <c r="E2369" t="s">
        <v>35527</v>
      </c>
      <c r="F2369" t="s">
        <v>16868</v>
      </c>
    </row>
    <row r="2370" spans="1:6">
      <c r="A2370" t="s">
        <v>32892</v>
      </c>
      <c r="B2370" s="1">
        <v>44792</v>
      </c>
      <c r="C2370">
        <v>317.48</v>
      </c>
      <c r="D2370" t="s">
        <v>35524</v>
      </c>
      <c r="E2370" t="s">
        <v>35527</v>
      </c>
      <c r="F2370" t="s">
        <v>17785</v>
      </c>
    </row>
    <row r="2371" spans="1:6">
      <c r="A2371" t="s">
        <v>32893</v>
      </c>
      <c r="B2371" s="1">
        <v>44703</v>
      </c>
      <c r="C2371">
        <v>211.62</v>
      </c>
      <c r="D2371" t="s">
        <v>35525</v>
      </c>
      <c r="E2371" t="s">
        <v>35528</v>
      </c>
      <c r="F2371" t="s">
        <v>19779</v>
      </c>
    </row>
    <row r="2372" spans="1:6">
      <c r="A2372" t="s">
        <v>32894</v>
      </c>
      <c r="B2372" s="1">
        <v>44721</v>
      </c>
      <c r="C2372">
        <v>1257.55</v>
      </c>
      <c r="D2372" t="s">
        <v>35524</v>
      </c>
      <c r="E2372" t="s">
        <v>35528</v>
      </c>
      <c r="F2372" t="s">
        <v>16795</v>
      </c>
    </row>
    <row r="2373" spans="1:6">
      <c r="A2373" t="s">
        <v>32895</v>
      </c>
      <c r="B2373" s="1">
        <v>44775</v>
      </c>
      <c r="C2373">
        <v>343.23</v>
      </c>
      <c r="D2373" t="s">
        <v>35525</v>
      </c>
      <c r="E2373" t="s">
        <v>35528</v>
      </c>
      <c r="F2373" t="s">
        <v>18144</v>
      </c>
    </row>
    <row r="2374" spans="1:6">
      <c r="A2374" t="s">
        <v>32896</v>
      </c>
      <c r="B2374" s="1">
        <v>44898</v>
      </c>
      <c r="C2374">
        <v>354.14</v>
      </c>
      <c r="D2374" t="s">
        <v>35524</v>
      </c>
      <c r="E2374" t="s">
        <v>35528</v>
      </c>
      <c r="F2374" t="s">
        <v>20434</v>
      </c>
    </row>
    <row r="2375" spans="1:6">
      <c r="A2375" t="s">
        <v>32897</v>
      </c>
      <c r="B2375" s="1">
        <v>44581</v>
      </c>
      <c r="C2375">
        <v>1416.79</v>
      </c>
      <c r="D2375" t="s">
        <v>35524</v>
      </c>
      <c r="E2375" t="s">
        <v>35527</v>
      </c>
      <c r="F2375" t="s">
        <v>18509</v>
      </c>
    </row>
    <row r="2376" spans="1:6">
      <c r="A2376" t="s">
        <v>32898</v>
      </c>
      <c r="B2376" s="1">
        <v>45455</v>
      </c>
      <c r="C2376">
        <v>445.69</v>
      </c>
      <c r="D2376" t="s">
        <v>35525</v>
      </c>
      <c r="E2376" t="s">
        <v>35527</v>
      </c>
      <c r="F2376" t="s">
        <v>18907</v>
      </c>
    </row>
    <row r="2377" spans="1:6">
      <c r="A2377" t="s">
        <v>32899</v>
      </c>
      <c r="B2377" s="1">
        <v>45177</v>
      </c>
      <c r="C2377">
        <v>1378.45</v>
      </c>
      <c r="D2377" t="s">
        <v>35526</v>
      </c>
      <c r="E2377" t="s">
        <v>35528</v>
      </c>
      <c r="F2377" t="s">
        <v>20007</v>
      </c>
    </row>
    <row r="2378" spans="1:6">
      <c r="A2378" t="s">
        <v>32900</v>
      </c>
      <c r="B2378" s="1">
        <v>44805</v>
      </c>
      <c r="C2378">
        <v>315.45999999999998</v>
      </c>
      <c r="D2378" t="s">
        <v>35524</v>
      </c>
      <c r="E2378" t="s">
        <v>35527</v>
      </c>
      <c r="F2378" t="s">
        <v>17271</v>
      </c>
    </row>
    <row r="2379" spans="1:6">
      <c r="A2379" t="s">
        <v>32901</v>
      </c>
      <c r="B2379" s="1">
        <v>44630</v>
      </c>
      <c r="C2379">
        <v>1000.78</v>
      </c>
      <c r="D2379" t="s">
        <v>35526</v>
      </c>
      <c r="E2379" t="s">
        <v>35528</v>
      </c>
      <c r="F2379" t="s">
        <v>18418</v>
      </c>
    </row>
    <row r="2380" spans="1:6">
      <c r="A2380" t="s">
        <v>32902</v>
      </c>
      <c r="B2380" s="1">
        <v>44740</v>
      </c>
      <c r="C2380">
        <v>880.45</v>
      </c>
      <c r="D2380" t="s">
        <v>35524</v>
      </c>
      <c r="E2380" t="s">
        <v>35527</v>
      </c>
      <c r="F2380" t="s">
        <v>17660</v>
      </c>
    </row>
    <row r="2381" spans="1:6">
      <c r="A2381" t="s">
        <v>32903</v>
      </c>
      <c r="B2381" s="1">
        <v>45475</v>
      </c>
      <c r="C2381">
        <v>1405.03</v>
      </c>
      <c r="D2381" t="s">
        <v>35524</v>
      </c>
      <c r="E2381" t="s">
        <v>35527</v>
      </c>
      <c r="F2381" t="s">
        <v>18781</v>
      </c>
    </row>
    <row r="2382" spans="1:6">
      <c r="A2382" t="s">
        <v>32904</v>
      </c>
      <c r="B2382" s="1">
        <v>44740</v>
      </c>
      <c r="C2382">
        <v>1348.35</v>
      </c>
      <c r="D2382" t="s">
        <v>35524</v>
      </c>
      <c r="E2382" t="s">
        <v>35528</v>
      </c>
      <c r="F2382" t="s">
        <v>19727</v>
      </c>
    </row>
    <row r="2383" spans="1:6">
      <c r="A2383" t="s">
        <v>32905</v>
      </c>
      <c r="B2383" s="1">
        <v>45370</v>
      </c>
      <c r="C2383">
        <v>1496.85</v>
      </c>
      <c r="D2383" t="s">
        <v>35526</v>
      </c>
      <c r="E2383" t="s">
        <v>35528</v>
      </c>
      <c r="F2383" t="s">
        <v>18334</v>
      </c>
    </row>
    <row r="2384" spans="1:6">
      <c r="A2384" t="s">
        <v>32906</v>
      </c>
      <c r="B2384" s="1">
        <v>44902</v>
      </c>
      <c r="C2384">
        <v>1273.58</v>
      </c>
      <c r="D2384" t="s">
        <v>35525</v>
      </c>
      <c r="E2384" t="s">
        <v>35528</v>
      </c>
      <c r="F2384" t="s">
        <v>18400</v>
      </c>
    </row>
    <row r="2385" spans="1:6">
      <c r="A2385" t="s">
        <v>32907</v>
      </c>
      <c r="B2385" s="1">
        <v>44762</v>
      </c>
      <c r="C2385">
        <v>493.31</v>
      </c>
      <c r="D2385" t="s">
        <v>35525</v>
      </c>
      <c r="E2385" t="s">
        <v>35527</v>
      </c>
      <c r="F2385" t="s">
        <v>16973</v>
      </c>
    </row>
    <row r="2386" spans="1:6">
      <c r="A2386" t="s">
        <v>32908</v>
      </c>
      <c r="B2386" s="1">
        <v>44982</v>
      </c>
      <c r="C2386">
        <v>1219.4100000000001</v>
      </c>
      <c r="D2386" t="s">
        <v>35526</v>
      </c>
      <c r="E2386" t="s">
        <v>35528</v>
      </c>
      <c r="F2386" t="s">
        <v>20492</v>
      </c>
    </row>
    <row r="2387" spans="1:6">
      <c r="A2387" t="s">
        <v>32909</v>
      </c>
      <c r="B2387" s="1">
        <v>45236</v>
      </c>
      <c r="C2387">
        <v>288.44</v>
      </c>
      <c r="D2387" t="s">
        <v>35526</v>
      </c>
      <c r="E2387" t="s">
        <v>35528</v>
      </c>
      <c r="F2387" t="s">
        <v>19730</v>
      </c>
    </row>
    <row r="2388" spans="1:6">
      <c r="A2388" t="s">
        <v>32910</v>
      </c>
      <c r="B2388" s="1">
        <v>45291</v>
      </c>
      <c r="C2388">
        <v>695.75</v>
      </c>
      <c r="D2388" t="s">
        <v>35525</v>
      </c>
      <c r="E2388" t="s">
        <v>35528</v>
      </c>
      <c r="F2388" t="s">
        <v>15790</v>
      </c>
    </row>
    <row r="2389" spans="1:6">
      <c r="A2389" t="s">
        <v>32911</v>
      </c>
      <c r="B2389" s="1">
        <v>45038</v>
      </c>
      <c r="C2389">
        <v>1086.79</v>
      </c>
      <c r="D2389" t="s">
        <v>35524</v>
      </c>
      <c r="E2389" t="s">
        <v>35527</v>
      </c>
      <c r="F2389" t="s">
        <v>15803</v>
      </c>
    </row>
    <row r="2390" spans="1:6">
      <c r="A2390" t="s">
        <v>32912</v>
      </c>
      <c r="B2390" s="1">
        <v>44866</v>
      </c>
      <c r="C2390">
        <v>1149.47</v>
      </c>
      <c r="D2390" t="s">
        <v>35525</v>
      </c>
      <c r="E2390" t="s">
        <v>35528</v>
      </c>
      <c r="F2390" t="s">
        <v>19495</v>
      </c>
    </row>
    <row r="2391" spans="1:6">
      <c r="A2391" t="s">
        <v>32913</v>
      </c>
      <c r="B2391" s="1">
        <v>45187</v>
      </c>
      <c r="C2391">
        <v>1493.77</v>
      </c>
      <c r="D2391" t="s">
        <v>35524</v>
      </c>
      <c r="E2391" t="s">
        <v>35528</v>
      </c>
      <c r="F2391" t="s">
        <v>15598</v>
      </c>
    </row>
    <row r="2392" spans="1:6">
      <c r="A2392" t="s">
        <v>32914</v>
      </c>
      <c r="B2392" s="1">
        <v>45552</v>
      </c>
      <c r="C2392">
        <v>722.63</v>
      </c>
      <c r="D2392" t="s">
        <v>35526</v>
      </c>
      <c r="E2392" t="s">
        <v>35527</v>
      </c>
      <c r="F2392" t="s">
        <v>18943</v>
      </c>
    </row>
    <row r="2393" spans="1:6">
      <c r="A2393" t="s">
        <v>32915</v>
      </c>
      <c r="B2393" s="1">
        <v>45039</v>
      </c>
      <c r="C2393">
        <v>722.9</v>
      </c>
      <c r="D2393" t="s">
        <v>35525</v>
      </c>
      <c r="E2393" t="s">
        <v>35527</v>
      </c>
      <c r="F2393" t="s">
        <v>19057</v>
      </c>
    </row>
    <row r="2394" spans="1:6">
      <c r="A2394" t="s">
        <v>32916</v>
      </c>
      <c r="B2394" s="1">
        <v>44750</v>
      </c>
      <c r="C2394">
        <v>837.62</v>
      </c>
      <c r="D2394" t="s">
        <v>35524</v>
      </c>
      <c r="E2394" t="s">
        <v>35527</v>
      </c>
      <c r="F2394" t="s">
        <v>19090</v>
      </c>
    </row>
    <row r="2395" spans="1:6">
      <c r="A2395" t="s">
        <v>32917</v>
      </c>
      <c r="B2395" s="1">
        <v>44734</v>
      </c>
      <c r="C2395">
        <v>75.36</v>
      </c>
      <c r="D2395" t="s">
        <v>35525</v>
      </c>
      <c r="E2395" t="s">
        <v>35527</v>
      </c>
      <c r="F2395" t="s">
        <v>18623</v>
      </c>
    </row>
    <row r="2396" spans="1:6">
      <c r="A2396" t="s">
        <v>32918</v>
      </c>
      <c r="B2396" s="1">
        <v>45533</v>
      </c>
      <c r="C2396">
        <v>452.54</v>
      </c>
      <c r="D2396" t="s">
        <v>35526</v>
      </c>
      <c r="E2396" t="s">
        <v>35527</v>
      </c>
      <c r="F2396" t="s">
        <v>19926</v>
      </c>
    </row>
    <row r="2397" spans="1:6">
      <c r="A2397" t="s">
        <v>32919</v>
      </c>
      <c r="B2397" s="1">
        <v>45231</v>
      </c>
      <c r="C2397">
        <v>103.87</v>
      </c>
      <c r="D2397" t="s">
        <v>35525</v>
      </c>
      <c r="E2397" t="s">
        <v>35528</v>
      </c>
      <c r="F2397" t="s">
        <v>17078</v>
      </c>
    </row>
    <row r="2398" spans="1:6">
      <c r="A2398" t="s">
        <v>32920</v>
      </c>
      <c r="B2398" s="1">
        <v>45058</v>
      </c>
      <c r="C2398">
        <v>1007.75</v>
      </c>
      <c r="D2398" t="s">
        <v>35526</v>
      </c>
      <c r="E2398" t="s">
        <v>35527</v>
      </c>
      <c r="F2398" t="s">
        <v>17854</v>
      </c>
    </row>
    <row r="2399" spans="1:6">
      <c r="A2399" t="s">
        <v>32921</v>
      </c>
      <c r="B2399" s="1">
        <v>44880</v>
      </c>
      <c r="C2399">
        <v>322.58</v>
      </c>
      <c r="D2399" t="s">
        <v>35524</v>
      </c>
      <c r="E2399" t="s">
        <v>35528</v>
      </c>
      <c r="F2399" t="s">
        <v>18102</v>
      </c>
    </row>
    <row r="2400" spans="1:6">
      <c r="A2400" t="s">
        <v>32922</v>
      </c>
      <c r="B2400" s="1">
        <v>44946</v>
      </c>
      <c r="C2400">
        <v>224.26</v>
      </c>
      <c r="D2400" t="s">
        <v>35524</v>
      </c>
      <c r="E2400" t="s">
        <v>35527</v>
      </c>
      <c r="F2400" t="s">
        <v>16893</v>
      </c>
    </row>
    <row r="2401" spans="1:6">
      <c r="A2401" t="s">
        <v>32923</v>
      </c>
      <c r="B2401" s="1">
        <v>45376</v>
      </c>
      <c r="C2401">
        <v>1443.78</v>
      </c>
      <c r="D2401" t="s">
        <v>35525</v>
      </c>
      <c r="E2401" t="s">
        <v>35527</v>
      </c>
      <c r="F2401" t="s">
        <v>17565</v>
      </c>
    </row>
    <row r="2402" spans="1:6">
      <c r="A2402" t="s">
        <v>32924</v>
      </c>
      <c r="B2402" s="1">
        <v>45622</v>
      </c>
      <c r="C2402">
        <v>1445.35</v>
      </c>
      <c r="D2402" t="s">
        <v>35524</v>
      </c>
      <c r="E2402" t="s">
        <v>35528</v>
      </c>
      <c r="F2402" t="s">
        <v>20213</v>
      </c>
    </row>
    <row r="2403" spans="1:6">
      <c r="A2403" t="s">
        <v>32925</v>
      </c>
      <c r="B2403" s="1">
        <v>45477</v>
      </c>
      <c r="C2403">
        <v>893.25</v>
      </c>
      <c r="D2403" t="s">
        <v>35526</v>
      </c>
      <c r="E2403" t="s">
        <v>35527</v>
      </c>
      <c r="F2403" t="s">
        <v>18201</v>
      </c>
    </row>
    <row r="2404" spans="1:6">
      <c r="A2404" t="s">
        <v>32926</v>
      </c>
      <c r="B2404" s="1">
        <v>45125</v>
      </c>
      <c r="C2404">
        <v>148.72999999999999</v>
      </c>
      <c r="D2404" t="s">
        <v>35526</v>
      </c>
      <c r="E2404" t="s">
        <v>35527</v>
      </c>
      <c r="F2404" t="s">
        <v>16418</v>
      </c>
    </row>
    <row r="2405" spans="1:6">
      <c r="A2405" t="s">
        <v>32927</v>
      </c>
      <c r="B2405" s="1">
        <v>45391</v>
      </c>
      <c r="C2405">
        <v>1049.9100000000001</v>
      </c>
      <c r="D2405" t="s">
        <v>35525</v>
      </c>
      <c r="E2405" t="s">
        <v>35528</v>
      </c>
      <c r="F2405" t="s">
        <v>15513</v>
      </c>
    </row>
    <row r="2406" spans="1:6">
      <c r="A2406" t="s">
        <v>32928</v>
      </c>
      <c r="B2406" s="1">
        <v>45182</v>
      </c>
      <c r="C2406">
        <v>1061.06</v>
      </c>
      <c r="D2406" t="s">
        <v>35524</v>
      </c>
      <c r="E2406" t="s">
        <v>35528</v>
      </c>
      <c r="F2406" t="s">
        <v>20281</v>
      </c>
    </row>
    <row r="2407" spans="1:6">
      <c r="A2407" t="s">
        <v>32929</v>
      </c>
      <c r="B2407" s="1">
        <v>45409</v>
      </c>
      <c r="C2407">
        <v>1209.57</v>
      </c>
      <c r="D2407" t="s">
        <v>35526</v>
      </c>
      <c r="E2407" t="s">
        <v>35527</v>
      </c>
      <c r="F2407" t="s">
        <v>15635</v>
      </c>
    </row>
    <row r="2408" spans="1:6">
      <c r="A2408" t="s">
        <v>32930</v>
      </c>
      <c r="B2408" s="1">
        <v>45143</v>
      </c>
      <c r="C2408">
        <v>294.92</v>
      </c>
      <c r="D2408" t="s">
        <v>35524</v>
      </c>
      <c r="E2408" t="s">
        <v>35527</v>
      </c>
      <c r="F2408" t="s">
        <v>18699</v>
      </c>
    </row>
    <row r="2409" spans="1:6">
      <c r="A2409" t="s">
        <v>32931</v>
      </c>
      <c r="B2409" s="1">
        <v>45241</v>
      </c>
      <c r="C2409">
        <v>251.23</v>
      </c>
      <c r="D2409" t="s">
        <v>35525</v>
      </c>
      <c r="E2409" t="s">
        <v>35527</v>
      </c>
      <c r="F2409" t="s">
        <v>18126</v>
      </c>
    </row>
    <row r="2410" spans="1:6">
      <c r="A2410" t="s">
        <v>32932</v>
      </c>
      <c r="B2410" s="1">
        <v>45630</v>
      </c>
      <c r="C2410">
        <v>1193.8599999999999</v>
      </c>
      <c r="D2410" t="s">
        <v>35526</v>
      </c>
      <c r="E2410" t="s">
        <v>35527</v>
      </c>
      <c r="F2410" t="s">
        <v>17690</v>
      </c>
    </row>
    <row r="2411" spans="1:6">
      <c r="A2411" t="s">
        <v>32933</v>
      </c>
      <c r="B2411" s="1">
        <v>44632</v>
      </c>
      <c r="C2411">
        <v>892.47</v>
      </c>
      <c r="D2411" t="s">
        <v>35526</v>
      </c>
      <c r="E2411" t="s">
        <v>35528</v>
      </c>
      <c r="F2411" t="s">
        <v>15713</v>
      </c>
    </row>
    <row r="2412" spans="1:6">
      <c r="A2412" t="s">
        <v>32934</v>
      </c>
      <c r="B2412" s="1">
        <v>44769</v>
      </c>
      <c r="C2412">
        <v>763.2</v>
      </c>
      <c r="D2412" t="s">
        <v>35525</v>
      </c>
      <c r="E2412" t="s">
        <v>35527</v>
      </c>
      <c r="F2412" t="s">
        <v>18071</v>
      </c>
    </row>
    <row r="2413" spans="1:6">
      <c r="A2413" t="s">
        <v>32935</v>
      </c>
      <c r="B2413" s="1">
        <v>44823</v>
      </c>
      <c r="C2413">
        <v>267.32</v>
      </c>
      <c r="D2413" t="s">
        <v>35525</v>
      </c>
      <c r="E2413" t="s">
        <v>35527</v>
      </c>
      <c r="F2413" t="s">
        <v>17015</v>
      </c>
    </row>
    <row r="2414" spans="1:6">
      <c r="A2414" t="s">
        <v>32936</v>
      </c>
      <c r="B2414" s="1">
        <v>45514</v>
      </c>
      <c r="C2414">
        <v>250.74</v>
      </c>
      <c r="D2414" t="s">
        <v>35524</v>
      </c>
      <c r="E2414" t="s">
        <v>35527</v>
      </c>
      <c r="F2414" t="s">
        <v>16141</v>
      </c>
    </row>
    <row r="2415" spans="1:6">
      <c r="A2415" t="s">
        <v>32937</v>
      </c>
      <c r="B2415" s="1">
        <v>44929</v>
      </c>
      <c r="C2415">
        <v>990.19</v>
      </c>
      <c r="D2415" t="s">
        <v>35525</v>
      </c>
      <c r="E2415" t="s">
        <v>35527</v>
      </c>
      <c r="F2415" t="s">
        <v>16352</v>
      </c>
    </row>
    <row r="2416" spans="1:6">
      <c r="A2416" t="s">
        <v>32938</v>
      </c>
      <c r="B2416" s="1">
        <v>45305</v>
      </c>
      <c r="C2416">
        <v>728.39</v>
      </c>
      <c r="D2416" t="s">
        <v>35526</v>
      </c>
      <c r="E2416" t="s">
        <v>35528</v>
      </c>
      <c r="F2416" t="s">
        <v>18616</v>
      </c>
    </row>
    <row r="2417" spans="1:6">
      <c r="A2417" t="s">
        <v>32939</v>
      </c>
      <c r="B2417" s="1">
        <v>45200</v>
      </c>
      <c r="C2417">
        <v>1406.88</v>
      </c>
      <c r="D2417" t="s">
        <v>35526</v>
      </c>
      <c r="E2417" t="s">
        <v>35527</v>
      </c>
      <c r="F2417" t="s">
        <v>20263</v>
      </c>
    </row>
    <row r="2418" spans="1:6">
      <c r="A2418" t="s">
        <v>32940</v>
      </c>
      <c r="B2418" s="1">
        <v>45070</v>
      </c>
      <c r="C2418">
        <v>1065.21</v>
      </c>
      <c r="D2418" t="s">
        <v>35524</v>
      </c>
      <c r="E2418" t="s">
        <v>35527</v>
      </c>
      <c r="F2418" t="s">
        <v>19659</v>
      </c>
    </row>
    <row r="2419" spans="1:6">
      <c r="A2419" t="s">
        <v>32941</v>
      </c>
      <c r="B2419" s="1">
        <v>45012</v>
      </c>
      <c r="C2419">
        <v>620.66999999999996</v>
      </c>
      <c r="D2419" t="s">
        <v>35526</v>
      </c>
      <c r="E2419" t="s">
        <v>35528</v>
      </c>
      <c r="F2419" t="s">
        <v>18037</v>
      </c>
    </row>
    <row r="2420" spans="1:6">
      <c r="A2420" t="s">
        <v>32942</v>
      </c>
      <c r="B2420" s="1">
        <v>44566</v>
      </c>
      <c r="C2420">
        <v>1267.47</v>
      </c>
      <c r="D2420" t="s">
        <v>35525</v>
      </c>
      <c r="E2420" t="s">
        <v>35527</v>
      </c>
      <c r="F2420" t="s">
        <v>20407</v>
      </c>
    </row>
    <row r="2421" spans="1:6">
      <c r="A2421" t="s">
        <v>32943</v>
      </c>
      <c r="B2421" s="1">
        <v>44720</v>
      </c>
      <c r="C2421">
        <v>1473.24</v>
      </c>
      <c r="D2421" t="s">
        <v>35525</v>
      </c>
      <c r="E2421" t="s">
        <v>35527</v>
      </c>
      <c r="F2421" t="s">
        <v>17197</v>
      </c>
    </row>
    <row r="2422" spans="1:6">
      <c r="A2422" t="s">
        <v>32944</v>
      </c>
      <c r="B2422" s="1">
        <v>44843</v>
      </c>
      <c r="C2422">
        <v>660.68</v>
      </c>
      <c r="D2422" t="s">
        <v>35524</v>
      </c>
      <c r="E2422" t="s">
        <v>35528</v>
      </c>
      <c r="F2422" t="s">
        <v>18605</v>
      </c>
    </row>
    <row r="2423" spans="1:6">
      <c r="A2423" t="s">
        <v>32945</v>
      </c>
      <c r="B2423" s="1">
        <v>44704</v>
      </c>
      <c r="C2423">
        <v>738.83</v>
      </c>
      <c r="D2423" t="s">
        <v>35525</v>
      </c>
      <c r="E2423" t="s">
        <v>35527</v>
      </c>
      <c r="F2423" t="s">
        <v>16917</v>
      </c>
    </row>
    <row r="2424" spans="1:6">
      <c r="A2424" t="s">
        <v>32946</v>
      </c>
      <c r="B2424" s="1">
        <v>44938</v>
      </c>
      <c r="C2424">
        <v>524</v>
      </c>
      <c r="D2424" t="s">
        <v>35526</v>
      </c>
      <c r="E2424" t="s">
        <v>35528</v>
      </c>
      <c r="F2424" t="s">
        <v>16069</v>
      </c>
    </row>
    <row r="2425" spans="1:6">
      <c r="A2425" t="s">
        <v>32947</v>
      </c>
      <c r="B2425" s="1">
        <v>45028</v>
      </c>
      <c r="C2425">
        <v>83.16</v>
      </c>
      <c r="D2425" t="s">
        <v>35526</v>
      </c>
      <c r="E2425" t="s">
        <v>35527</v>
      </c>
      <c r="F2425" t="s">
        <v>17320</v>
      </c>
    </row>
    <row r="2426" spans="1:6">
      <c r="A2426" t="s">
        <v>32948</v>
      </c>
      <c r="B2426" s="1">
        <v>44742</v>
      </c>
      <c r="C2426">
        <v>450.84</v>
      </c>
      <c r="D2426" t="s">
        <v>35525</v>
      </c>
      <c r="E2426" t="s">
        <v>35527</v>
      </c>
      <c r="F2426" t="s">
        <v>18566</v>
      </c>
    </row>
    <row r="2427" spans="1:6">
      <c r="A2427" t="s">
        <v>32949</v>
      </c>
      <c r="B2427" s="1">
        <v>45625</v>
      </c>
      <c r="C2427">
        <v>1232.5</v>
      </c>
      <c r="D2427" t="s">
        <v>35526</v>
      </c>
      <c r="E2427" t="s">
        <v>35527</v>
      </c>
      <c r="F2427" t="s">
        <v>16503</v>
      </c>
    </row>
    <row r="2428" spans="1:6">
      <c r="A2428" t="s">
        <v>32950</v>
      </c>
      <c r="B2428" s="1">
        <v>45548</v>
      </c>
      <c r="C2428">
        <v>514.51</v>
      </c>
      <c r="D2428" t="s">
        <v>35524</v>
      </c>
      <c r="E2428" t="s">
        <v>35527</v>
      </c>
      <c r="F2428" t="s">
        <v>20130</v>
      </c>
    </row>
    <row r="2429" spans="1:6">
      <c r="A2429" t="s">
        <v>32951</v>
      </c>
      <c r="B2429" s="1">
        <v>45179</v>
      </c>
      <c r="C2429">
        <v>1396.53</v>
      </c>
      <c r="D2429" t="s">
        <v>35524</v>
      </c>
      <c r="E2429" t="s">
        <v>35527</v>
      </c>
      <c r="F2429" t="s">
        <v>19918</v>
      </c>
    </row>
    <row r="2430" spans="1:6">
      <c r="A2430" t="s">
        <v>32952</v>
      </c>
      <c r="B2430" s="1">
        <v>45508</v>
      </c>
      <c r="C2430">
        <v>979.53</v>
      </c>
      <c r="D2430" t="s">
        <v>35525</v>
      </c>
      <c r="E2430" t="s">
        <v>35527</v>
      </c>
      <c r="F2430" t="s">
        <v>16660</v>
      </c>
    </row>
    <row r="2431" spans="1:6">
      <c r="A2431" t="s">
        <v>32953</v>
      </c>
      <c r="B2431" s="1">
        <v>44840</v>
      </c>
      <c r="C2431">
        <v>1162.3399999999999</v>
      </c>
      <c r="D2431" t="s">
        <v>35525</v>
      </c>
      <c r="E2431" t="s">
        <v>35527</v>
      </c>
      <c r="F2431" t="s">
        <v>20010</v>
      </c>
    </row>
    <row r="2432" spans="1:6">
      <c r="A2432" t="s">
        <v>32954</v>
      </c>
      <c r="B2432" s="1">
        <v>44604</v>
      </c>
      <c r="C2432">
        <v>309.33999999999997</v>
      </c>
      <c r="D2432" t="s">
        <v>35524</v>
      </c>
      <c r="E2432" t="s">
        <v>35528</v>
      </c>
      <c r="F2432" t="s">
        <v>18884</v>
      </c>
    </row>
    <row r="2433" spans="1:6">
      <c r="A2433" t="s">
        <v>32955</v>
      </c>
      <c r="B2433" s="1">
        <v>45605</v>
      </c>
      <c r="C2433">
        <v>410.67</v>
      </c>
      <c r="D2433" t="s">
        <v>35524</v>
      </c>
      <c r="E2433" t="s">
        <v>35528</v>
      </c>
      <c r="F2433" t="s">
        <v>20273</v>
      </c>
    </row>
    <row r="2434" spans="1:6">
      <c r="A2434" t="s">
        <v>32956</v>
      </c>
      <c r="B2434" s="1">
        <v>45334</v>
      </c>
      <c r="C2434">
        <v>291.31</v>
      </c>
      <c r="D2434" t="s">
        <v>35524</v>
      </c>
      <c r="E2434" t="s">
        <v>35527</v>
      </c>
      <c r="F2434" t="s">
        <v>19171</v>
      </c>
    </row>
    <row r="2435" spans="1:6">
      <c r="A2435" t="s">
        <v>32957</v>
      </c>
      <c r="B2435" s="1">
        <v>45085</v>
      </c>
      <c r="C2435">
        <v>211.89</v>
      </c>
      <c r="D2435" t="s">
        <v>35526</v>
      </c>
      <c r="E2435" t="s">
        <v>35527</v>
      </c>
      <c r="F2435" t="s">
        <v>16098</v>
      </c>
    </row>
    <row r="2436" spans="1:6">
      <c r="A2436" t="s">
        <v>32958</v>
      </c>
      <c r="B2436" s="1">
        <v>45136</v>
      </c>
      <c r="C2436">
        <v>269.91000000000003</v>
      </c>
      <c r="D2436" t="s">
        <v>35525</v>
      </c>
      <c r="E2436" t="s">
        <v>35528</v>
      </c>
      <c r="F2436" t="s">
        <v>20084</v>
      </c>
    </row>
    <row r="2437" spans="1:6">
      <c r="A2437" t="s">
        <v>32959</v>
      </c>
      <c r="B2437" s="1">
        <v>44673</v>
      </c>
      <c r="C2437">
        <v>695.07</v>
      </c>
      <c r="D2437" t="s">
        <v>35524</v>
      </c>
      <c r="E2437" t="s">
        <v>35528</v>
      </c>
      <c r="F2437" t="s">
        <v>20116</v>
      </c>
    </row>
    <row r="2438" spans="1:6">
      <c r="A2438" t="s">
        <v>32960</v>
      </c>
      <c r="B2438" s="1">
        <v>44653</v>
      </c>
      <c r="C2438">
        <v>934.63</v>
      </c>
      <c r="D2438" t="s">
        <v>35526</v>
      </c>
      <c r="E2438" t="s">
        <v>35527</v>
      </c>
      <c r="F2438" t="s">
        <v>16454</v>
      </c>
    </row>
    <row r="2439" spans="1:6">
      <c r="A2439" t="s">
        <v>32961</v>
      </c>
      <c r="B2439" s="1">
        <v>45188</v>
      </c>
      <c r="C2439">
        <v>1215.96</v>
      </c>
      <c r="D2439" t="s">
        <v>35526</v>
      </c>
      <c r="E2439" t="s">
        <v>35528</v>
      </c>
      <c r="F2439" t="s">
        <v>17637</v>
      </c>
    </row>
    <row r="2440" spans="1:6">
      <c r="A2440" t="s">
        <v>32962</v>
      </c>
      <c r="B2440" s="1">
        <v>44860</v>
      </c>
      <c r="C2440">
        <v>1316.38</v>
      </c>
      <c r="D2440" t="s">
        <v>35524</v>
      </c>
      <c r="E2440" t="s">
        <v>35528</v>
      </c>
      <c r="F2440" t="s">
        <v>20246</v>
      </c>
    </row>
    <row r="2441" spans="1:6">
      <c r="A2441" t="s">
        <v>32963</v>
      </c>
      <c r="B2441" s="1">
        <v>45477</v>
      </c>
      <c r="C2441">
        <v>742.46</v>
      </c>
      <c r="D2441" t="s">
        <v>35524</v>
      </c>
      <c r="E2441" t="s">
        <v>35527</v>
      </c>
      <c r="F2441" t="s">
        <v>17574</v>
      </c>
    </row>
    <row r="2442" spans="1:6">
      <c r="A2442" t="s">
        <v>32964</v>
      </c>
      <c r="B2442" s="1">
        <v>45491</v>
      </c>
      <c r="C2442">
        <v>645.69000000000005</v>
      </c>
      <c r="D2442" t="s">
        <v>35524</v>
      </c>
      <c r="E2442" t="s">
        <v>35528</v>
      </c>
      <c r="F2442" t="s">
        <v>18044</v>
      </c>
    </row>
    <row r="2443" spans="1:6">
      <c r="A2443" t="s">
        <v>32965</v>
      </c>
      <c r="B2443" s="1">
        <v>45108</v>
      </c>
      <c r="C2443">
        <v>1118.1400000000001</v>
      </c>
      <c r="D2443" t="s">
        <v>35525</v>
      </c>
      <c r="E2443" t="s">
        <v>35527</v>
      </c>
      <c r="F2443" t="s">
        <v>18794</v>
      </c>
    </row>
    <row r="2444" spans="1:6">
      <c r="A2444" t="s">
        <v>32966</v>
      </c>
      <c r="B2444" s="1">
        <v>44822</v>
      </c>
      <c r="C2444">
        <v>1470.08</v>
      </c>
      <c r="D2444" t="s">
        <v>35525</v>
      </c>
      <c r="E2444" t="s">
        <v>35527</v>
      </c>
      <c r="F2444" t="s">
        <v>19771</v>
      </c>
    </row>
    <row r="2445" spans="1:6">
      <c r="A2445" t="s">
        <v>32967</v>
      </c>
      <c r="B2445" s="1">
        <v>45534</v>
      </c>
      <c r="C2445">
        <v>129.18</v>
      </c>
      <c r="D2445" t="s">
        <v>35526</v>
      </c>
      <c r="E2445" t="s">
        <v>35528</v>
      </c>
      <c r="F2445" t="s">
        <v>20288</v>
      </c>
    </row>
    <row r="2446" spans="1:6">
      <c r="A2446" t="s">
        <v>32968</v>
      </c>
      <c r="B2446" s="1">
        <v>44635</v>
      </c>
      <c r="C2446">
        <v>948.66</v>
      </c>
      <c r="D2446" t="s">
        <v>35524</v>
      </c>
      <c r="E2446" t="s">
        <v>35527</v>
      </c>
      <c r="F2446" t="s">
        <v>17090</v>
      </c>
    </row>
    <row r="2447" spans="1:6">
      <c r="A2447" t="s">
        <v>32969</v>
      </c>
      <c r="B2447" s="1">
        <v>44784</v>
      </c>
      <c r="C2447">
        <v>433.61</v>
      </c>
      <c r="D2447" t="s">
        <v>35525</v>
      </c>
      <c r="E2447" t="s">
        <v>35527</v>
      </c>
      <c r="F2447" t="s">
        <v>15711</v>
      </c>
    </row>
    <row r="2448" spans="1:6">
      <c r="A2448" t="s">
        <v>32970</v>
      </c>
      <c r="B2448" s="1">
        <v>45405</v>
      </c>
      <c r="C2448">
        <v>62.39</v>
      </c>
      <c r="D2448" t="s">
        <v>35525</v>
      </c>
      <c r="E2448" t="s">
        <v>35528</v>
      </c>
      <c r="F2448" t="s">
        <v>16853</v>
      </c>
    </row>
    <row r="2449" spans="1:6">
      <c r="A2449" t="s">
        <v>32971</v>
      </c>
      <c r="B2449" s="1">
        <v>45065</v>
      </c>
      <c r="C2449">
        <v>1002.69</v>
      </c>
      <c r="D2449" t="s">
        <v>35525</v>
      </c>
      <c r="E2449" t="s">
        <v>35527</v>
      </c>
      <c r="F2449" t="s">
        <v>19455</v>
      </c>
    </row>
    <row r="2450" spans="1:6">
      <c r="A2450" t="s">
        <v>32972</v>
      </c>
      <c r="B2450" s="1">
        <v>45505</v>
      </c>
      <c r="C2450">
        <v>1430.52</v>
      </c>
      <c r="D2450" t="s">
        <v>35525</v>
      </c>
      <c r="E2450" t="s">
        <v>35528</v>
      </c>
      <c r="F2450" t="s">
        <v>18102</v>
      </c>
    </row>
    <row r="2451" spans="1:6">
      <c r="A2451" t="s">
        <v>32973</v>
      </c>
      <c r="B2451" s="1">
        <v>45110</v>
      </c>
      <c r="C2451">
        <v>1325.62</v>
      </c>
      <c r="D2451" t="s">
        <v>35526</v>
      </c>
      <c r="E2451" t="s">
        <v>35527</v>
      </c>
      <c r="F2451" t="s">
        <v>18551</v>
      </c>
    </row>
    <row r="2452" spans="1:6">
      <c r="A2452" t="s">
        <v>32974</v>
      </c>
      <c r="B2452" s="1">
        <v>44612</v>
      </c>
      <c r="C2452">
        <v>264.3</v>
      </c>
      <c r="D2452" t="s">
        <v>35526</v>
      </c>
      <c r="E2452" t="s">
        <v>35528</v>
      </c>
      <c r="F2452" t="s">
        <v>15893</v>
      </c>
    </row>
    <row r="2453" spans="1:6">
      <c r="A2453" t="s">
        <v>32975</v>
      </c>
      <c r="B2453" s="1">
        <v>45081</v>
      </c>
      <c r="C2453">
        <v>401.39</v>
      </c>
      <c r="D2453" t="s">
        <v>35525</v>
      </c>
      <c r="E2453" t="s">
        <v>35527</v>
      </c>
      <c r="F2453" t="s">
        <v>18079</v>
      </c>
    </row>
    <row r="2454" spans="1:6">
      <c r="A2454" t="s">
        <v>32976</v>
      </c>
      <c r="B2454" s="1">
        <v>45575</v>
      </c>
      <c r="C2454">
        <v>521.92999999999995</v>
      </c>
      <c r="D2454" t="s">
        <v>35525</v>
      </c>
      <c r="E2454" t="s">
        <v>35528</v>
      </c>
      <c r="F2454" t="s">
        <v>17749</v>
      </c>
    </row>
    <row r="2455" spans="1:6">
      <c r="A2455" t="s">
        <v>32977</v>
      </c>
      <c r="B2455" s="1">
        <v>45370</v>
      </c>
      <c r="C2455">
        <v>1220.5</v>
      </c>
      <c r="D2455" t="s">
        <v>35525</v>
      </c>
      <c r="E2455" t="s">
        <v>35527</v>
      </c>
      <c r="F2455" t="s">
        <v>20078</v>
      </c>
    </row>
    <row r="2456" spans="1:6">
      <c r="A2456" t="s">
        <v>32978</v>
      </c>
      <c r="B2456" s="1">
        <v>44862</v>
      </c>
      <c r="C2456">
        <v>264.89999999999998</v>
      </c>
      <c r="D2456" t="s">
        <v>35525</v>
      </c>
      <c r="E2456" t="s">
        <v>35528</v>
      </c>
      <c r="F2456" t="s">
        <v>19686</v>
      </c>
    </row>
    <row r="2457" spans="1:6">
      <c r="A2457" t="s">
        <v>32979</v>
      </c>
      <c r="B2457" s="1">
        <v>44906</v>
      </c>
      <c r="C2457">
        <v>1381.68</v>
      </c>
      <c r="D2457" t="s">
        <v>35525</v>
      </c>
      <c r="E2457" t="s">
        <v>35528</v>
      </c>
      <c r="F2457" t="s">
        <v>18993</v>
      </c>
    </row>
    <row r="2458" spans="1:6">
      <c r="A2458" t="s">
        <v>32980</v>
      </c>
      <c r="B2458" s="1">
        <v>45507</v>
      </c>
      <c r="C2458">
        <v>826.81</v>
      </c>
      <c r="D2458" t="s">
        <v>35525</v>
      </c>
      <c r="E2458" t="s">
        <v>35527</v>
      </c>
      <c r="F2458" t="s">
        <v>19971</v>
      </c>
    </row>
    <row r="2459" spans="1:6">
      <c r="A2459" t="s">
        <v>32981</v>
      </c>
      <c r="B2459" s="1">
        <v>44789</v>
      </c>
      <c r="C2459">
        <v>61.79</v>
      </c>
      <c r="D2459" t="s">
        <v>35526</v>
      </c>
      <c r="E2459" t="s">
        <v>35527</v>
      </c>
      <c r="F2459" t="s">
        <v>19326</v>
      </c>
    </row>
    <row r="2460" spans="1:6">
      <c r="A2460" t="s">
        <v>32982</v>
      </c>
      <c r="B2460" s="1">
        <v>45216</v>
      </c>
      <c r="C2460">
        <v>919.04</v>
      </c>
      <c r="D2460" t="s">
        <v>35525</v>
      </c>
      <c r="E2460" t="s">
        <v>35527</v>
      </c>
      <c r="F2460" t="s">
        <v>16616</v>
      </c>
    </row>
    <row r="2461" spans="1:6">
      <c r="A2461" t="s">
        <v>32983</v>
      </c>
      <c r="B2461" s="1">
        <v>45361</v>
      </c>
      <c r="C2461">
        <v>319.22000000000003</v>
      </c>
      <c r="D2461" t="s">
        <v>35526</v>
      </c>
      <c r="E2461" t="s">
        <v>35527</v>
      </c>
      <c r="F2461" t="s">
        <v>16894</v>
      </c>
    </row>
    <row r="2462" spans="1:6">
      <c r="A2462" t="s">
        <v>32984</v>
      </c>
      <c r="B2462" s="1">
        <v>44934</v>
      </c>
      <c r="C2462">
        <v>947.17</v>
      </c>
      <c r="D2462" t="s">
        <v>35524</v>
      </c>
      <c r="E2462" t="s">
        <v>35527</v>
      </c>
      <c r="F2462" t="s">
        <v>16003</v>
      </c>
    </row>
    <row r="2463" spans="1:6">
      <c r="A2463" t="s">
        <v>32985</v>
      </c>
      <c r="B2463" s="1">
        <v>44750</v>
      </c>
      <c r="C2463">
        <v>276.70999999999998</v>
      </c>
      <c r="D2463" t="s">
        <v>35524</v>
      </c>
      <c r="E2463" t="s">
        <v>35527</v>
      </c>
      <c r="F2463" t="s">
        <v>18910</v>
      </c>
    </row>
    <row r="2464" spans="1:6">
      <c r="A2464" t="s">
        <v>32986</v>
      </c>
      <c r="B2464" s="1">
        <v>45529</v>
      </c>
      <c r="C2464">
        <v>696.47</v>
      </c>
      <c r="D2464" t="s">
        <v>35526</v>
      </c>
      <c r="E2464" t="s">
        <v>35528</v>
      </c>
      <c r="F2464" t="s">
        <v>16741</v>
      </c>
    </row>
    <row r="2465" spans="1:6">
      <c r="A2465" t="s">
        <v>32987</v>
      </c>
      <c r="B2465" s="1">
        <v>44736</v>
      </c>
      <c r="C2465">
        <v>325.55</v>
      </c>
      <c r="D2465" t="s">
        <v>35525</v>
      </c>
      <c r="E2465" t="s">
        <v>35527</v>
      </c>
      <c r="F2465" t="s">
        <v>19177</v>
      </c>
    </row>
    <row r="2466" spans="1:6">
      <c r="A2466" t="s">
        <v>32988</v>
      </c>
      <c r="B2466" s="1">
        <v>45124</v>
      </c>
      <c r="C2466">
        <v>1160.08</v>
      </c>
      <c r="D2466" t="s">
        <v>35524</v>
      </c>
      <c r="E2466" t="s">
        <v>35527</v>
      </c>
      <c r="F2466" t="s">
        <v>17587</v>
      </c>
    </row>
    <row r="2467" spans="1:6">
      <c r="A2467" t="s">
        <v>32989</v>
      </c>
      <c r="B2467" s="1">
        <v>44674</v>
      </c>
      <c r="C2467">
        <v>203.14</v>
      </c>
      <c r="D2467" t="s">
        <v>35526</v>
      </c>
      <c r="E2467" t="s">
        <v>35527</v>
      </c>
      <c r="F2467" t="s">
        <v>19023</v>
      </c>
    </row>
    <row r="2468" spans="1:6">
      <c r="A2468" t="s">
        <v>32990</v>
      </c>
      <c r="B2468" s="1">
        <v>44973</v>
      </c>
      <c r="C2468">
        <v>543.49</v>
      </c>
      <c r="D2468" t="s">
        <v>35526</v>
      </c>
      <c r="E2468" t="s">
        <v>35527</v>
      </c>
      <c r="F2468" t="s">
        <v>18504</v>
      </c>
    </row>
    <row r="2469" spans="1:6">
      <c r="A2469" t="s">
        <v>32991</v>
      </c>
      <c r="B2469" s="1">
        <v>45447</v>
      </c>
      <c r="C2469">
        <v>164.73</v>
      </c>
      <c r="D2469" t="s">
        <v>35524</v>
      </c>
      <c r="E2469" t="s">
        <v>35527</v>
      </c>
      <c r="F2469" t="s">
        <v>16587</v>
      </c>
    </row>
    <row r="2470" spans="1:6">
      <c r="A2470" t="s">
        <v>32992</v>
      </c>
      <c r="B2470" s="1">
        <v>44900</v>
      </c>
      <c r="C2470">
        <v>1257.73</v>
      </c>
      <c r="D2470" t="s">
        <v>35525</v>
      </c>
      <c r="E2470" t="s">
        <v>35527</v>
      </c>
      <c r="F2470" t="s">
        <v>16072</v>
      </c>
    </row>
    <row r="2471" spans="1:6">
      <c r="A2471" t="s">
        <v>32993</v>
      </c>
      <c r="B2471" s="1">
        <v>45618</v>
      </c>
      <c r="C2471">
        <v>949.27</v>
      </c>
      <c r="D2471" t="s">
        <v>35526</v>
      </c>
      <c r="E2471" t="s">
        <v>35528</v>
      </c>
      <c r="F2471" t="s">
        <v>15555</v>
      </c>
    </row>
    <row r="2472" spans="1:6">
      <c r="A2472" t="s">
        <v>32994</v>
      </c>
      <c r="B2472" s="1">
        <v>45538</v>
      </c>
      <c r="C2472">
        <v>671.03</v>
      </c>
      <c r="D2472" t="s">
        <v>35526</v>
      </c>
      <c r="E2472" t="s">
        <v>35528</v>
      </c>
      <c r="F2472" t="s">
        <v>20322</v>
      </c>
    </row>
    <row r="2473" spans="1:6">
      <c r="A2473" t="s">
        <v>32995</v>
      </c>
      <c r="B2473" s="1">
        <v>44624</v>
      </c>
      <c r="C2473">
        <v>200.92</v>
      </c>
      <c r="D2473" t="s">
        <v>35525</v>
      </c>
      <c r="E2473" t="s">
        <v>35527</v>
      </c>
      <c r="F2473" t="s">
        <v>16902</v>
      </c>
    </row>
    <row r="2474" spans="1:6">
      <c r="A2474" t="s">
        <v>32996</v>
      </c>
      <c r="B2474" s="1">
        <v>45280</v>
      </c>
      <c r="C2474">
        <v>642.05999999999995</v>
      </c>
      <c r="D2474" t="s">
        <v>35524</v>
      </c>
      <c r="E2474" t="s">
        <v>35528</v>
      </c>
      <c r="F2474" t="s">
        <v>16983</v>
      </c>
    </row>
    <row r="2475" spans="1:6">
      <c r="A2475" t="s">
        <v>32997</v>
      </c>
      <c r="B2475" s="1">
        <v>44967</v>
      </c>
      <c r="C2475">
        <v>226.93</v>
      </c>
      <c r="D2475" t="s">
        <v>35524</v>
      </c>
      <c r="E2475" t="s">
        <v>35527</v>
      </c>
      <c r="F2475" t="s">
        <v>16890</v>
      </c>
    </row>
    <row r="2476" spans="1:6">
      <c r="A2476" t="s">
        <v>32998</v>
      </c>
      <c r="B2476" s="1">
        <v>45281</v>
      </c>
      <c r="C2476">
        <v>963.17</v>
      </c>
      <c r="D2476" t="s">
        <v>35526</v>
      </c>
      <c r="E2476" t="s">
        <v>35527</v>
      </c>
      <c r="F2476" t="s">
        <v>19414</v>
      </c>
    </row>
    <row r="2477" spans="1:6">
      <c r="A2477" t="s">
        <v>32999</v>
      </c>
      <c r="B2477" s="1">
        <v>45245</v>
      </c>
      <c r="C2477">
        <v>1350.48</v>
      </c>
      <c r="D2477" t="s">
        <v>35526</v>
      </c>
      <c r="E2477" t="s">
        <v>35527</v>
      </c>
      <c r="F2477" t="s">
        <v>15811</v>
      </c>
    </row>
    <row r="2478" spans="1:6">
      <c r="A2478" t="s">
        <v>33000</v>
      </c>
      <c r="B2478" s="1">
        <v>45254</v>
      </c>
      <c r="C2478">
        <v>268.02</v>
      </c>
      <c r="D2478" t="s">
        <v>35524</v>
      </c>
      <c r="E2478" t="s">
        <v>35528</v>
      </c>
      <c r="F2478" t="s">
        <v>20216</v>
      </c>
    </row>
    <row r="2479" spans="1:6">
      <c r="A2479" t="s">
        <v>33001</v>
      </c>
      <c r="B2479" s="1">
        <v>45508</v>
      </c>
      <c r="C2479">
        <v>1227.17</v>
      </c>
      <c r="D2479" t="s">
        <v>35526</v>
      </c>
      <c r="E2479" t="s">
        <v>35528</v>
      </c>
      <c r="F2479" t="s">
        <v>20421</v>
      </c>
    </row>
    <row r="2480" spans="1:6">
      <c r="A2480" t="s">
        <v>33002</v>
      </c>
      <c r="B2480" s="1">
        <v>44751</v>
      </c>
      <c r="C2480">
        <v>603.54999999999995</v>
      </c>
      <c r="D2480" t="s">
        <v>35524</v>
      </c>
      <c r="E2480" t="s">
        <v>35527</v>
      </c>
      <c r="F2480" t="s">
        <v>18561</v>
      </c>
    </row>
    <row r="2481" spans="1:6">
      <c r="A2481" t="s">
        <v>33003</v>
      </c>
      <c r="B2481" s="1">
        <v>44798</v>
      </c>
      <c r="C2481">
        <v>587.49</v>
      </c>
      <c r="D2481" t="s">
        <v>35526</v>
      </c>
      <c r="E2481" t="s">
        <v>35528</v>
      </c>
      <c r="F2481" t="s">
        <v>18541</v>
      </c>
    </row>
    <row r="2482" spans="1:6">
      <c r="A2482" t="s">
        <v>33004</v>
      </c>
      <c r="B2482" s="1">
        <v>45274</v>
      </c>
      <c r="C2482">
        <v>319.83</v>
      </c>
      <c r="D2482" t="s">
        <v>35524</v>
      </c>
      <c r="E2482" t="s">
        <v>35527</v>
      </c>
      <c r="F2482" t="s">
        <v>17480</v>
      </c>
    </row>
    <row r="2483" spans="1:6">
      <c r="A2483" t="s">
        <v>33005</v>
      </c>
      <c r="B2483" s="1">
        <v>44870</v>
      </c>
      <c r="C2483">
        <v>1161.18</v>
      </c>
      <c r="D2483" t="s">
        <v>35525</v>
      </c>
      <c r="E2483" t="s">
        <v>35527</v>
      </c>
      <c r="F2483" t="s">
        <v>16855</v>
      </c>
    </row>
    <row r="2484" spans="1:6">
      <c r="A2484" t="s">
        <v>33006</v>
      </c>
      <c r="B2484" s="1">
        <v>45532</v>
      </c>
      <c r="C2484">
        <v>239.32</v>
      </c>
      <c r="D2484" t="s">
        <v>35526</v>
      </c>
      <c r="E2484" t="s">
        <v>35527</v>
      </c>
      <c r="F2484" t="s">
        <v>19817</v>
      </c>
    </row>
    <row r="2485" spans="1:6">
      <c r="A2485" t="s">
        <v>33007</v>
      </c>
      <c r="B2485" s="1">
        <v>45132</v>
      </c>
      <c r="C2485">
        <v>656.82</v>
      </c>
      <c r="D2485" t="s">
        <v>35524</v>
      </c>
      <c r="E2485" t="s">
        <v>35527</v>
      </c>
      <c r="F2485" t="s">
        <v>18175</v>
      </c>
    </row>
    <row r="2486" spans="1:6">
      <c r="A2486" t="s">
        <v>33008</v>
      </c>
      <c r="B2486" s="1">
        <v>44921</v>
      </c>
      <c r="C2486">
        <v>415.92</v>
      </c>
      <c r="D2486" t="s">
        <v>35524</v>
      </c>
      <c r="E2486" t="s">
        <v>35528</v>
      </c>
      <c r="F2486" t="s">
        <v>17667</v>
      </c>
    </row>
    <row r="2487" spans="1:6">
      <c r="A2487" t="s">
        <v>33009</v>
      </c>
      <c r="B2487" s="1">
        <v>44695</v>
      </c>
      <c r="C2487">
        <v>63.43</v>
      </c>
      <c r="D2487" t="s">
        <v>35525</v>
      </c>
      <c r="E2487" t="s">
        <v>35527</v>
      </c>
      <c r="F2487" t="s">
        <v>19789</v>
      </c>
    </row>
    <row r="2488" spans="1:6">
      <c r="A2488" t="s">
        <v>33010</v>
      </c>
      <c r="B2488" s="1">
        <v>44998</v>
      </c>
      <c r="C2488">
        <v>1093.5</v>
      </c>
      <c r="D2488" t="s">
        <v>35526</v>
      </c>
      <c r="E2488" t="s">
        <v>35527</v>
      </c>
      <c r="F2488" t="s">
        <v>18383</v>
      </c>
    </row>
    <row r="2489" spans="1:6">
      <c r="A2489" t="s">
        <v>33011</v>
      </c>
      <c r="B2489" s="1">
        <v>45571</v>
      </c>
      <c r="C2489">
        <v>1477.26</v>
      </c>
      <c r="D2489" t="s">
        <v>35525</v>
      </c>
      <c r="E2489" t="s">
        <v>35528</v>
      </c>
      <c r="F2489" t="s">
        <v>16040</v>
      </c>
    </row>
    <row r="2490" spans="1:6">
      <c r="A2490" t="s">
        <v>33012</v>
      </c>
      <c r="B2490" s="1">
        <v>45467</v>
      </c>
      <c r="C2490">
        <v>810.78</v>
      </c>
      <c r="D2490" t="s">
        <v>35524</v>
      </c>
      <c r="E2490" t="s">
        <v>35528</v>
      </c>
      <c r="F2490" t="s">
        <v>16081</v>
      </c>
    </row>
    <row r="2491" spans="1:6">
      <c r="A2491" t="s">
        <v>33013</v>
      </c>
      <c r="B2491" s="1">
        <v>45546</v>
      </c>
      <c r="C2491">
        <v>1412.14</v>
      </c>
      <c r="D2491" t="s">
        <v>35525</v>
      </c>
      <c r="E2491" t="s">
        <v>35527</v>
      </c>
      <c r="F2491" t="s">
        <v>17232</v>
      </c>
    </row>
    <row r="2492" spans="1:6">
      <c r="A2492" t="s">
        <v>33014</v>
      </c>
      <c r="B2492" s="1">
        <v>44867</v>
      </c>
      <c r="C2492">
        <v>525.03</v>
      </c>
      <c r="D2492" t="s">
        <v>35525</v>
      </c>
      <c r="E2492" t="s">
        <v>35528</v>
      </c>
      <c r="F2492" t="s">
        <v>15854</v>
      </c>
    </row>
    <row r="2493" spans="1:6">
      <c r="A2493" t="s">
        <v>33015</v>
      </c>
      <c r="B2493" s="1">
        <v>45382</v>
      </c>
      <c r="C2493">
        <v>712.22</v>
      </c>
      <c r="D2493" t="s">
        <v>35525</v>
      </c>
      <c r="E2493" t="s">
        <v>35527</v>
      </c>
      <c r="F2493" t="s">
        <v>16995</v>
      </c>
    </row>
    <row r="2494" spans="1:6">
      <c r="A2494" t="s">
        <v>33016</v>
      </c>
      <c r="B2494" s="1">
        <v>45455</v>
      </c>
      <c r="C2494">
        <v>789.49</v>
      </c>
      <c r="D2494" t="s">
        <v>35524</v>
      </c>
      <c r="E2494" t="s">
        <v>35528</v>
      </c>
      <c r="F2494" t="s">
        <v>15704</v>
      </c>
    </row>
    <row r="2495" spans="1:6">
      <c r="A2495" t="s">
        <v>33017</v>
      </c>
      <c r="B2495" s="1">
        <v>44839</v>
      </c>
      <c r="C2495">
        <v>1310.75</v>
      </c>
      <c r="D2495" t="s">
        <v>35525</v>
      </c>
      <c r="E2495" t="s">
        <v>35528</v>
      </c>
      <c r="F2495" t="s">
        <v>19713</v>
      </c>
    </row>
    <row r="2496" spans="1:6">
      <c r="A2496" t="s">
        <v>33018</v>
      </c>
      <c r="B2496" s="1">
        <v>45308</v>
      </c>
      <c r="C2496">
        <v>503.48</v>
      </c>
      <c r="D2496" t="s">
        <v>35525</v>
      </c>
      <c r="E2496" t="s">
        <v>35527</v>
      </c>
      <c r="F2496" t="s">
        <v>20124</v>
      </c>
    </row>
    <row r="2497" spans="1:6">
      <c r="A2497" t="s">
        <v>33019</v>
      </c>
      <c r="B2497" s="1">
        <v>45639</v>
      </c>
      <c r="C2497">
        <v>629.29999999999995</v>
      </c>
      <c r="D2497" t="s">
        <v>35524</v>
      </c>
      <c r="E2497" t="s">
        <v>35527</v>
      </c>
      <c r="F2497" t="s">
        <v>17317</v>
      </c>
    </row>
    <row r="2498" spans="1:6">
      <c r="A2498" t="s">
        <v>33020</v>
      </c>
      <c r="B2498" s="1">
        <v>45033</v>
      </c>
      <c r="C2498">
        <v>941.15</v>
      </c>
      <c r="D2498" t="s">
        <v>35525</v>
      </c>
      <c r="E2498" t="s">
        <v>35527</v>
      </c>
      <c r="F2498" t="s">
        <v>16915</v>
      </c>
    </row>
    <row r="2499" spans="1:6">
      <c r="A2499" t="s">
        <v>33021</v>
      </c>
      <c r="B2499" s="1">
        <v>44820</v>
      </c>
      <c r="C2499">
        <v>1370.96</v>
      </c>
      <c r="D2499" t="s">
        <v>35524</v>
      </c>
      <c r="E2499" t="s">
        <v>35527</v>
      </c>
      <c r="F2499" t="s">
        <v>17047</v>
      </c>
    </row>
    <row r="2500" spans="1:6">
      <c r="A2500" t="s">
        <v>33022</v>
      </c>
      <c r="B2500" s="1">
        <v>45616</v>
      </c>
      <c r="C2500">
        <v>982.33</v>
      </c>
      <c r="D2500" t="s">
        <v>35525</v>
      </c>
      <c r="E2500" t="s">
        <v>35527</v>
      </c>
      <c r="F2500" t="s">
        <v>17673</v>
      </c>
    </row>
    <row r="2501" spans="1:6">
      <c r="A2501" t="s">
        <v>33023</v>
      </c>
      <c r="B2501" s="1">
        <v>45331</v>
      </c>
      <c r="C2501">
        <v>986.48</v>
      </c>
      <c r="D2501" t="s">
        <v>35525</v>
      </c>
      <c r="E2501" t="s">
        <v>35527</v>
      </c>
      <c r="F2501" t="s">
        <v>19939</v>
      </c>
    </row>
    <row r="2502" spans="1:6">
      <c r="A2502" t="s">
        <v>33024</v>
      </c>
      <c r="B2502" s="1">
        <v>45137</v>
      </c>
      <c r="C2502">
        <v>680.94</v>
      </c>
      <c r="D2502" t="s">
        <v>35526</v>
      </c>
      <c r="E2502" t="s">
        <v>35527</v>
      </c>
      <c r="F2502" t="s">
        <v>16863</v>
      </c>
    </row>
    <row r="2503" spans="1:6">
      <c r="A2503" t="s">
        <v>33025</v>
      </c>
      <c r="B2503" s="1">
        <v>45613</v>
      </c>
      <c r="C2503">
        <v>1321.66</v>
      </c>
      <c r="D2503" t="s">
        <v>35524</v>
      </c>
      <c r="E2503" t="s">
        <v>35528</v>
      </c>
      <c r="F2503" t="s">
        <v>18239</v>
      </c>
    </row>
    <row r="2504" spans="1:6">
      <c r="A2504" t="s">
        <v>33026</v>
      </c>
      <c r="B2504" s="1">
        <v>44925</v>
      </c>
      <c r="C2504">
        <v>330.12</v>
      </c>
      <c r="D2504" t="s">
        <v>35525</v>
      </c>
      <c r="E2504" t="s">
        <v>35528</v>
      </c>
      <c r="F2504" t="s">
        <v>17042</v>
      </c>
    </row>
    <row r="2505" spans="1:6">
      <c r="A2505" t="s">
        <v>33027</v>
      </c>
      <c r="B2505" s="1">
        <v>44634</v>
      </c>
      <c r="C2505">
        <v>174.52</v>
      </c>
      <c r="D2505" t="s">
        <v>35526</v>
      </c>
      <c r="E2505" t="s">
        <v>35528</v>
      </c>
      <c r="F2505" t="s">
        <v>15943</v>
      </c>
    </row>
    <row r="2506" spans="1:6">
      <c r="A2506" t="s">
        <v>33028</v>
      </c>
      <c r="B2506" s="1">
        <v>45568</v>
      </c>
      <c r="C2506">
        <v>1326.79</v>
      </c>
      <c r="D2506" t="s">
        <v>35524</v>
      </c>
      <c r="E2506" t="s">
        <v>35527</v>
      </c>
      <c r="F2506" t="s">
        <v>18321</v>
      </c>
    </row>
    <row r="2507" spans="1:6">
      <c r="A2507" t="s">
        <v>33029</v>
      </c>
      <c r="B2507" s="1">
        <v>45518</v>
      </c>
      <c r="C2507">
        <v>692.45</v>
      </c>
      <c r="D2507" t="s">
        <v>35524</v>
      </c>
      <c r="E2507" t="s">
        <v>35527</v>
      </c>
      <c r="F2507" t="s">
        <v>15948</v>
      </c>
    </row>
    <row r="2508" spans="1:6">
      <c r="A2508" t="s">
        <v>33030</v>
      </c>
      <c r="B2508" s="1">
        <v>44596</v>
      </c>
      <c r="C2508">
        <v>1103.6400000000001</v>
      </c>
      <c r="D2508" t="s">
        <v>35526</v>
      </c>
      <c r="E2508" t="s">
        <v>35527</v>
      </c>
      <c r="F2508" t="s">
        <v>15933</v>
      </c>
    </row>
    <row r="2509" spans="1:6">
      <c r="A2509" t="s">
        <v>33031</v>
      </c>
      <c r="B2509" s="1">
        <v>45433</v>
      </c>
      <c r="C2509">
        <v>821.35</v>
      </c>
      <c r="D2509" t="s">
        <v>35526</v>
      </c>
      <c r="E2509" t="s">
        <v>35528</v>
      </c>
      <c r="F2509" t="s">
        <v>19647</v>
      </c>
    </row>
    <row r="2510" spans="1:6">
      <c r="A2510" t="s">
        <v>33032</v>
      </c>
      <c r="B2510" s="1">
        <v>45014</v>
      </c>
      <c r="C2510">
        <v>313.32</v>
      </c>
      <c r="D2510" t="s">
        <v>35525</v>
      </c>
      <c r="E2510" t="s">
        <v>35528</v>
      </c>
      <c r="F2510" t="s">
        <v>16386</v>
      </c>
    </row>
    <row r="2511" spans="1:6">
      <c r="A2511" t="s">
        <v>33033</v>
      </c>
      <c r="B2511" s="1">
        <v>44764</v>
      </c>
      <c r="C2511">
        <v>721.35</v>
      </c>
      <c r="D2511" t="s">
        <v>35526</v>
      </c>
      <c r="E2511" t="s">
        <v>35527</v>
      </c>
      <c r="F2511" t="s">
        <v>16375</v>
      </c>
    </row>
    <row r="2512" spans="1:6">
      <c r="A2512" t="s">
        <v>33034</v>
      </c>
      <c r="B2512" s="1">
        <v>45297</v>
      </c>
      <c r="C2512">
        <v>936.5</v>
      </c>
      <c r="D2512" t="s">
        <v>35526</v>
      </c>
      <c r="E2512" t="s">
        <v>35528</v>
      </c>
      <c r="F2512" t="s">
        <v>17806</v>
      </c>
    </row>
    <row r="2513" spans="1:6">
      <c r="A2513" t="s">
        <v>33035</v>
      </c>
      <c r="B2513" s="1">
        <v>45453</v>
      </c>
      <c r="C2513">
        <v>67.66</v>
      </c>
      <c r="D2513" t="s">
        <v>35524</v>
      </c>
      <c r="E2513" t="s">
        <v>35527</v>
      </c>
      <c r="F2513" t="s">
        <v>20048</v>
      </c>
    </row>
    <row r="2514" spans="1:6">
      <c r="A2514" t="s">
        <v>33036</v>
      </c>
      <c r="B2514" s="1">
        <v>45617</v>
      </c>
      <c r="C2514">
        <v>574.89</v>
      </c>
      <c r="D2514" t="s">
        <v>35525</v>
      </c>
      <c r="E2514" t="s">
        <v>35527</v>
      </c>
      <c r="F2514" t="s">
        <v>16019</v>
      </c>
    </row>
    <row r="2515" spans="1:6">
      <c r="A2515" t="s">
        <v>33037</v>
      </c>
      <c r="B2515" s="1">
        <v>45477</v>
      </c>
      <c r="C2515">
        <v>835.15</v>
      </c>
      <c r="D2515" t="s">
        <v>35525</v>
      </c>
      <c r="E2515" t="s">
        <v>35527</v>
      </c>
      <c r="F2515" t="s">
        <v>17610</v>
      </c>
    </row>
    <row r="2516" spans="1:6">
      <c r="A2516" t="s">
        <v>33038</v>
      </c>
      <c r="B2516" s="1">
        <v>45314</v>
      </c>
      <c r="C2516">
        <v>971.82</v>
      </c>
      <c r="D2516" t="s">
        <v>35525</v>
      </c>
      <c r="E2516" t="s">
        <v>35527</v>
      </c>
      <c r="F2516" t="s">
        <v>20101</v>
      </c>
    </row>
    <row r="2517" spans="1:6">
      <c r="A2517" t="s">
        <v>33039</v>
      </c>
      <c r="B2517" s="1">
        <v>44945</v>
      </c>
      <c r="C2517">
        <v>465.15</v>
      </c>
      <c r="D2517" t="s">
        <v>35526</v>
      </c>
      <c r="E2517" t="s">
        <v>35527</v>
      </c>
      <c r="F2517" t="s">
        <v>16548</v>
      </c>
    </row>
    <row r="2518" spans="1:6">
      <c r="A2518" t="s">
        <v>33040</v>
      </c>
      <c r="B2518" s="1">
        <v>45462</v>
      </c>
      <c r="C2518">
        <v>322.92</v>
      </c>
      <c r="D2518" t="s">
        <v>35526</v>
      </c>
      <c r="E2518" t="s">
        <v>35527</v>
      </c>
      <c r="F2518" t="s">
        <v>18849</v>
      </c>
    </row>
    <row r="2519" spans="1:6">
      <c r="A2519" t="s">
        <v>33041</v>
      </c>
      <c r="B2519" s="1">
        <v>44920</v>
      </c>
      <c r="C2519">
        <v>168.11</v>
      </c>
      <c r="D2519" t="s">
        <v>35526</v>
      </c>
      <c r="E2519" t="s">
        <v>35527</v>
      </c>
      <c r="F2519" t="s">
        <v>18499</v>
      </c>
    </row>
    <row r="2520" spans="1:6">
      <c r="A2520" t="s">
        <v>33042</v>
      </c>
      <c r="B2520" s="1">
        <v>45042</v>
      </c>
      <c r="C2520">
        <v>147.87</v>
      </c>
      <c r="D2520" t="s">
        <v>35524</v>
      </c>
      <c r="E2520" t="s">
        <v>35527</v>
      </c>
      <c r="F2520" t="s">
        <v>18721</v>
      </c>
    </row>
    <row r="2521" spans="1:6">
      <c r="A2521" t="s">
        <v>33043</v>
      </c>
      <c r="B2521" s="1">
        <v>45538</v>
      </c>
      <c r="C2521">
        <v>886.04</v>
      </c>
      <c r="D2521" t="s">
        <v>35525</v>
      </c>
      <c r="E2521" t="s">
        <v>35527</v>
      </c>
      <c r="F2521" t="s">
        <v>18447</v>
      </c>
    </row>
    <row r="2522" spans="1:6">
      <c r="A2522" t="s">
        <v>33044</v>
      </c>
      <c r="B2522" s="1">
        <v>45345</v>
      </c>
      <c r="C2522">
        <v>1263.4000000000001</v>
      </c>
      <c r="D2522" t="s">
        <v>35525</v>
      </c>
      <c r="E2522" t="s">
        <v>35527</v>
      </c>
      <c r="F2522" t="s">
        <v>19700</v>
      </c>
    </row>
    <row r="2523" spans="1:6">
      <c r="A2523" t="s">
        <v>33045</v>
      </c>
      <c r="B2523" s="1">
        <v>44955</v>
      </c>
      <c r="C2523">
        <v>914.97</v>
      </c>
      <c r="D2523" t="s">
        <v>35524</v>
      </c>
      <c r="E2523" t="s">
        <v>35528</v>
      </c>
      <c r="F2523" t="s">
        <v>20129</v>
      </c>
    </row>
    <row r="2524" spans="1:6">
      <c r="A2524" t="s">
        <v>33046</v>
      </c>
      <c r="B2524" s="1">
        <v>44689</v>
      </c>
      <c r="C2524">
        <v>1403.78</v>
      </c>
      <c r="D2524" t="s">
        <v>35526</v>
      </c>
      <c r="E2524" t="s">
        <v>35527</v>
      </c>
      <c r="F2524" t="s">
        <v>16051</v>
      </c>
    </row>
    <row r="2525" spans="1:6">
      <c r="A2525" t="s">
        <v>33047</v>
      </c>
      <c r="B2525" s="1">
        <v>44637</v>
      </c>
      <c r="C2525">
        <v>481.13</v>
      </c>
      <c r="D2525" t="s">
        <v>35526</v>
      </c>
      <c r="E2525" t="s">
        <v>35527</v>
      </c>
      <c r="F2525" t="s">
        <v>18931</v>
      </c>
    </row>
    <row r="2526" spans="1:6">
      <c r="A2526" t="s">
        <v>33048</v>
      </c>
      <c r="B2526" s="1">
        <v>45278</v>
      </c>
      <c r="C2526">
        <v>479.58</v>
      </c>
      <c r="D2526" t="s">
        <v>35526</v>
      </c>
      <c r="E2526" t="s">
        <v>35528</v>
      </c>
      <c r="F2526" t="s">
        <v>18622</v>
      </c>
    </row>
    <row r="2527" spans="1:6">
      <c r="A2527" t="s">
        <v>33049</v>
      </c>
      <c r="B2527" s="1">
        <v>45147</v>
      </c>
      <c r="C2527">
        <v>60.64</v>
      </c>
      <c r="D2527" t="s">
        <v>35525</v>
      </c>
      <c r="E2527" t="s">
        <v>35528</v>
      </c>
      <c r="F2527" t="s">
        <v>15674</v>
      </c>
    </row>
    <row r="2528" spans="1:6">
      <c r="A2528" t="s">
        <v>33050</v>
      </c>
      <c r="B2528" s="1">
        <v>45640</v>
      </c>
      <c r="C2528">
        <v>1436.76</v>
      </c>
      <c r="D2528" t="s">
        <v>35526</v>
      </c>
      <c r="E2528" t="s">
        <v>35528</v>
      </c>
      <c r="F2528" t="s">
        <v>16801</v>
      </c>
    </row>
    <row r="2529" spans="1:6">
      <c r="A2529" t="s">
        <v>33051</v>
      </c>
      <c r="B2529" s="1">
        <v>44798</v>
      </c>
      <c r="C2529">
        <v>547.25</v>
      </c>
      <c r="D2529" t="s">
        <v>35524</v>
      </c>
      <c r="E2529" t="s">
        <v>35528</v>
      </c>
      <c r="F2529" t="s">
        <v>16421</v>
      </c>
    </row>
    <row r="2530" spans="1:6">
      <c r="A2530" t="s">
        <v>33052</v>
      </c>
      <c r="B2530" s="1">
        <v>44947</v>
      </c>
      <c r="C2530">
        <v>1365.7</v>
      </c>
      <c r="D2530" t="s">
        <v>35525</v>
      </c>
      <c r="E2530" t="s">
        <v>35527</v>
      </c>
      <c r="F2530" t="s">
        <v>17805</v>
      </c>
    </row>
    <row r="2531" spans="1:6">
      <c r="A2531" t="s">
        <v>33053</v>
      </c>
      <c r="B2531" s="1">
        <v>45207</v>
      </c>
      <c r="C2531">
        <v>748.3</v>
      </c>
      <c r="D2531" t="s">
        <v>35525</v>
      </c>
      <c r="E2531" t="s">
        <v>35527</v>
      </c>
      <c r="F2531" t="s">
        <v>18556</v>
      </c>
    </row>
    <row r="2532" spans="1:6">
      <c r="A2532" t="s">
        <v>33054</v>
      </c>
      <c r="B2532" s="1">
        <v>45539</v>
      </c>
      <c r="C2532">
        <v>547.29</v>
      </c>
      <c r="D2532" t="s">
        <v>35525</v>
      </c>
      <c r="E2532" t="s">
        <v>35527</v>
      </c>
      <c r="F2532" t="s">
        <v>17004</v>
      </c>
    </row>
    <row r="2533" spans="1:6">
      <c r="A2533" t="s">
        <v>33055</v>
      </c>
      <c r="B2533" s="1">
        <v>45033</v>
      </c>
      <c r="C2533">
        <v>651.91999999999996</v>
      </c>
      <c r="D2533" t="s">
        <v>35524</v>
      </c>
      <c r="E2533" t="s">
        <v>35527</v>
      </c>
      <c r="F2533" t="s">
        <v>19507</v>
      </c>
    </row>
    <row r="2534" spans="1:6">
      <c r="A2534" t="s">
        <v>33056</v>
      </c>
      <c r="B2534" s="1">
        <v>44950</v>
      </c>
      <c r="C2534">
        <v>166.72</v>
      </c>
      <c r="D2534" t="s">
        <v>35524</v>
      </c>
      <c r="E2534" t="s">
        <v>35528</v>
      </c>
      <c r="F2534" t="s">
        <v>17766</v>
      </c>
    </row>
    <row r="2535" spans="1:6">
      <c r="A2535" t="s">
        <v>33057</v>
      </c>
      <c r="B2535" s="1">
        <v>44771</v>
      </c>
      <c r="C2535">
        <v>1235.6300000000001</v>
      </c>
      <c r="D2535" t="s">
        <v>35526</v>
      </c>
      <c r="E2535" t="s">
        <v>35527</v>
      </c>
      <c r="F2535" t="s">
        <v>20467</v>
      </c>
    </row>
    <row r="2536" spans="1:6">
      <c r="A2536" t="s">
        <v>33058</v>
      </c>
      <c r="B2536" s="1">
        <v>45315</v>
      </c>
      <c r="C2536">
        <v>1362.8</v>
      </c>
      <c r="D2536" t="s">
        <v>35524</v>
      </c>
      <c r="E2536" t="s">
        <v>35527</v>
      </c>
      <c r="F2536" t="s">
        <v>17270</v>
      </c>
    </row>
    <row r="2537" spans="1:6">
      <c r="A2537" t="s">
        <v>33059</v>
      </c>
      <c r="B2537" s="1">
        <v>44885</v>
      </c>
      <c r="C2537">
        <v>289.75</v>
      </c>
      <c r="D2537" t="s">
        <v>35524</v>
      </c>
      <c r="E2537" t="s">
        <v>35528</v>
      </c>
      <c r="F2537" t="s">
        <v>16637</v>
      </c>
    </row>
    <row r="2538" spans="1:6">
      <c r="A2538" t="s">
        <v>33060</v>
      </c>
      <c r="B2538" s="1">
        <v>44964</v>
      </c>
      <c r="C2538">
        <v>557.58000000000004</v>
      </c>
      <c r="D2538" t="s">
        <v>35525</v>
      </c>
      <c r="E2538" t="s">
        <v>35528</v>
      </c>
      <c r="F2538" t="s">
        <v>15881</v>
      </c>
    </row>
    <row r="2539" spans="1:6">
      <c r="A2539" t="s">
        <v>33061</v>
      </c>
      <c r="B2539" s="1">
        <v>45269</v>
      </c>
      <c r="C2539">
        <v>852.21</v>
      </c>
      <c r="D2539" t="s">
        <v>35526</v>
      </c>
      <c r="E2539" t="s">
        <v>35527</v>
      </c>
      <c r="F2539" t="s">
        <v>16030</v>
      </c>
    </row>
    <row r="2540" spans="1:6">
      <c r="A2540" t="s">
        <v>33062</v>
      </c>
      <c r="B2540" s="1">
        <v>44601</v>
      </c>
      <c r="C2540">
        <v>1028.2</v>
      </c>
      <c r="D2540" t="s">
        <v>35526</v>
      </c>
      <c r="E2540" t="s">
        <v>35528</v>
      </c>
      <c r="F2540" t="s">
        <v>16596</v>
      </c>
    </row>
    <row r="2541" spans="1:6">
      <c r="A2541" t="s">
        <v>33063</v>
      </c>
      <c r="B2541" s="1">
        <v>45264</v>
      </c>
      <c r="C2541">
        <v>289.73</v>
      </c>
      <c r="D2541" t="s">
        <v>35524</v>
      </c>
      <c r="E2541" t="s">
        <v>35527</v>
      </c>
      <c r="F2541" t="s">
        <v>19654</v>
      </c>
    </row>
    <row r="2542" spans="1:6">
      <c r="A2542" t="s">
        <v>33064</v>
      </c>
      <c r="B2542" s="1">
        <v>45292</v>
      </c>
      <c r="C2542">
        <v>288.8</v>
      </c>
      <c r="D2542" t="s">
        <v>35524</v>
      </c>
      <c r="E2542" t="s">
        <v>35527</v>
      </c>
      <c r="F2542" t="s">
        <v>20076</v>
      </c>
    </row>
    <row r="2543" spans="1:6">
      <c r="A2543" t="s">
        <v>33065</v>
      </c>
      <c r="B2543" s="1">
        <v>45474</v>
      </c>
      <c r="C2543">
        <v>1130.05</v>
      </c>
      <c r="D2543" t="s">
        <v>35524</v>
      </c>
      <c r="E2543" t="s">
        <v>35528</v>
      </c>
      <c r="F2543" t="s">
        <v>16372</v>
      </c>
    </row>
    <row r="2544" spans="1:6">
      <c r="A2544" t="s">
        <v>33066</v>
      </c>
      <c r="B2544" s="1">
        <v>44991</v>
      </c>
      <c r="C2544">
        <v>100.12</v>
      </c>
      <c r="D2544" t="s">
        <v>35526</v>
      </c>
      <c r="E2544" t="s">
        <v>35528</v>
      </c>
      <c r="F2544" t="s">
        <v>19752</v>
      </c>
    </row>
    <row r="2545" spans="1:6">
      <c r="A2545" t="s">
        <v>33067</v>
      </c>
      <c r="B2545" s="1">
        <v>45052</v>
      </c>
      <c r="C2545">
        <v>713.97</v>
      </c>
      <c r="D2545" t="s">
        <v>35525</v>
      </c>
      <c r="E2545" t="s">
        <v>35528</v>
      </c>
      <c r="F2545" t="s">
        <v>18616</v>
      </c>
    </row>
    <row r="2546" spans="1:6">
      <c r="A2546" t="s">
        <v>33068</v>
      </c>
      <c r="B2546" s="1">
        <v>45269</v>
      </c>
      <c r="C2546">
        <v>1337.47</v>
      </c>
      <c r="D2546" t="s">
        <v>35526</v>
      </c>
      <c r="E2546" t="s">
        <v>35528</v>
      </c>
      <c r="F2546" t="s">
        <v>16952</v>
      </c>
    </row>
    <row r="2547" spans="1:6">
      <c r="A2547" t="s">
        <v>33069</v>
      </c>
      <c r="B2547" s="1">
        <v>44757</v>
      </c>
      <c r="C2547">
        <v>201.55</v>
      </c>
      <c r="D2547" t="s">
        <v>35525</v>
      </c>
      <c r="E2547" t="s">
        <v>35527</v>
      </c>
      <c r="F2547" t="s">
        <v>19015</v>
      </c>
    </row>
    <row r="2548" spans="1:6">
      <c r="A2548" t="s">
        <v>33070</v>
      </c>
      <c r="B2548" s="1">
        <v>45383</v>
      </c>
      <c r="C2548">
        <v>386.92</v>
      </c>
      <c r="D2548" t="s">
        <v>35526</v>
      </c>
      <c r="E2548" t="s">
        <v>35528</v>
      </c>
      <c r="F2548" t="s">
        <v>17674</v>
      </c>
    </row>
    <row r="2549" spans="1:6">
      <c r="A2549" t="s">
        <v>33071</v>
      </c>
      <c r="B2549" s="1">
        <v>44774</v>
      </c>
      <c r="C2549">
        <v>1201.49</v>
      </c>
      <c r="D2549" t="s">
        <v>35524</v>
      </c>
      <c r="E2549" t="s">
        <v>35528</v>
      </c>
      <c r="F2549" t="s">
        <v>15796</v>
      </c>
    </row>
    <row r="2550" spans="1:6">
      <c r="A2550" t="s">
        <v>33072</v>
      </c>
      <c r="B2550" s="1">
        <v>45076</v>
      </c>
      <c r="C2550">
        <v>518.16999999999996</v>
      </c>
      <c r="D2550" t="s">
        <v>35526</v>
      </c>
      <c r="E2550" t="s">
        <v>35528</v>
      </c>
      <c r="F2550" t="s">
        <v>16138</v>
      </c>
    </row>
    <row r="2551" spans="1:6">
      <c r="A2551" t="s">
        <v>33073</v>
      </c>
      <c r="B2551" s="1">
        <v>44641</v>
      </c>
      <c r="C2551">
        <v>181.69</v>
      </c>
      <c r="D2551" t="s">
        <v>35526</v>
      </c>
      <c r="E2551" t="s">
        <v>35528</v>
      </c>
      <c r="F2551" t="s">
        <v>15567</v>
      </c>
    </row>
    <row r="2552" spans="1:6">
      <c r="A2552" t="s">
        <v>33074</v>
      </c>
      <c r="B2552" s="1">
        <v>45500</v>
      </c>
      <c r="C2552">
        <v>334.39</v>
      </c>
      <c r="D2552" t="s">
        <v>35526</v>
      </c>
      <c r="E2552" t="s">
        <v>35528</v>
      </c>
      <c r="F2552" t="s">
        <v>17177</v>
      </c>
    </row>
    <row r="2553" spans="1:6">
      <c r="A2553" t="s">
        <v>33075</v>
      </c>
      <c r="B2553" s="1">
        <v>45235</v>
      </c>
      <c r="C2553">
        <v>1353.82</v>
      </c>
      <c r="D2553" t="s">
        <v>35524</v>
      </c>
      <c r="E2553" t="s">
        <v>35528</v>
      </c>
      <c r="F2553" t="s">
        <v>20042</v>
      </c>
    </row>
    <row r="2554" spans="1:6">
      <c r="A2554" t="s">
        <v>33076</v>
      </c>
      <c r="B2554" s="1">
        <v>44911</v>
      </c>
      <c r="C2554">
        <v>77.03</v>
      </c>
      <c r="D2554" t="s">
        <v>35524</v>
      </c>
      <c r="E2554" t="s">
        <v>35528</v>
      </c>
      <c r="F2554" t="s">
        <v>18008</v>
      </c>
    </row>
    <row r="2555" spans="1:6">
      <c r="A2555" t="s">
        <v>33077</v>
      </c>
      <c r="B2555" s="1">
        <v>44921</v>
      </c>
      <c r="C2555">
        <v>760.9</v>
      </c>
      <c r="D2555" t="s">
        <v>35526</v>
      </c>
      <c r="E2555" t="s">
        <v>35528</v>
      </c>
      <c r="F2555" t="s">
        <v>17660</v>
      </c>
    </row>
    <row r="2556" spans="1:6">
      <c r="A2556" t="s">
        <v>33078</v>
      </c>
      <c r="B2556" s="1">
        <v>45260</v>
      </c>
      <c r="C2556">
        <v>1267.6600000000001</v>
      </c>
      <c r="D2556" t="s">
        <v>35524</v>
      </c>
      <c r="E2556" t="s">
        <v>35527</v>
      </c>
      <c r="F2556" t="s">
        <v>18064</v>
      </c>
    </row>
    <row r="2557" spans="1:6">
      <c r="A2557" t="s">
        <v>33079</v>
      </c>
      <c r="B2557" s="1">
        <v>45376</v>
      </c>
      <c r="C2557">
        <v>1365.55</v>
      </c>
      <c r="D2557" t="s">
        <v>35526</v>
      </c>
      <c r="E2557" t="s">
        <v>35528</v>
      </c>
      <c r="F2557" t="s">
        <v>15720</v>
      </c>
    </row>
    <row r="2558" spans="1:6">
      <c r="A2558" t="s">
        <v>33080</v>
      </c>
      <c r="B2558" s="1">
        <v>44916</v>
      </c>
      <c r="C2558">
        <v>209.84</v>
      </c>
      <c r="D2558" t="s">
        <v>35526</v>
      </c>
      <c r="E2558" t="s">
        <v>35527</v>
      </c>
      <c r="F2558" t="s">
        <v>17360</v>
      </c>
    </row>
    <row r="2559" spans="1:6">
      <c r="A2559" t="s">
        <v>33081</v>
      </c>
      <c r="B2559" s="1">
        <v>45245</v>
      </c>
      <c r="C2559">
        <v>1474.55</v>
      </c>
      <c r="D2559" t="s">
        <v>35526</v>
      </c>
      <c r="E2559" t="s">
        <v>35528</v>
      </c>
      <c r="F2559" t="s">
        <v>20004</v>
      </c>
    </row>
    <row r="2560" spans="1:6">
      <c r="A2560" t="s">
        <v>33082</v>
      </c>
      <c r="B2560" s="1">
        <v>45365</v>
      </c>
      <c r="C2560">
        <v>105.59</v>
      </c>
      <c r="D2560" t="s">
        <v>35526</v>
      </c>
      <c r="E2560" t="s">
        <v>35528</v>
      </c>
      <c r="F2560" t="s">
        <v>18339</v>
      </c>
    </row>
    <row r="2561" spans="1:6">
      <c r="A2561" t="s">
        <v>33083</v>
      </c>
      <c r="B2561" s="1">
        <v>45545</v>
      </c>
      <c r="C2561">
        <v>707.62</v>
      </c>
      <c r="D2561" t="s">
        <v>35524</v>
      </c>
      <c r="E2561" t="s">
        <v>35527</v>
      </c>
      <c r="F2561" t="s">
        <v>16591</v>
      </c>
    </row>
    <row r="2562" spans="1:6">
      <c r="A2562" t="s">
        <v>33084</v>
      </c>
      <c r="B2562" s="1">
        <v>45030</v>
      </c>
      <c r="C2562">
        <v>1101.96</v>
      </c>
      <c r="D2562" t="s">
        <v>35525</v>
      </c>
      <c r="E2562" t="s">
        <v>35527</v>
      </c>
      <c r="F2562" t="s">
        <v>20322</v>
      </c>
    </row>
    <row r="2563" spans="1:6">
      <c r="A2563" t="s">
        <v>33085</v>
      </c>
      <c r="B2563" s="1">
        <v>44746</v>
      </c>
      <c r="C2563">
        <v>788.69</v>
      </c>
      <c r="D2563" t="s">
        <v>35524</v>
      </c>
      <c r="E2563" t="s">
        <v>35527</v>
      </c>
      <c r="F2563" t="s">
        <v>17552</v>
      </c>
    </row>
    <row r="2564" spans="1:6">
      <c r="A2564" t="s">
        <v>33086</v>
      </c>
      <c r="B2564" s="1">
        <v>45063</v>
      </c>
      <c r="C2564">
        <v>1297.2</v>
      </c>
      <c r="D2564" t="s">
        <v>35525</v>
      </c>
      <c r="E2564" t="s">
        <v>35527</v>
      </c>
      <c r="F2564" t="s">
        <v>18856</v>
      </c>
    </row>
    <row r="2565" spans="1:6">
      <c r="A2565" t="s">
        <v>33087</v>
      </c>
      <c r="B2565" s="1">
        <v>44671</v>
      </c>
      <c r="C2565">
        <v>127.91</v>
      </c>
      <c r="D2565" t="s">
        <v>35525</v>
      </c>
      <c r="E2565" t="s">
        <v>35527</v>
      </c>
      <c r="F2565" t="s">
        <v>19365</v>
      </c>
    </row>
    <row r="2566" spans="1:6">
      <c r="A2566" t="s">
        <v>33088</v>
      </c>
      <c r="B2566" s="1">
        <v>45185</v>
      </c>
      <c r="C2566">
        <v>811.41</v>
      </c>
      <c r="D2566" t="s">
        <v>35524</v>
      </c>
      <c r="E2566" t="s">
        <v>35527</v>
      </c>
      <c r="F2566" t="s">
        <v>20444</v>
      </c>
    </row>
    <row r="2567" spans="1:6">
      <c r="A2567" t="s">
        <v>33089</v>
      </c>
      <c r="B2567" s="1">
        <v>45253</v>
      </c>
      <c r="C2567">
        <v>1249.8800000000001</v>
      </c>
      <c r="D2567" t="s">
        <v>35525</v>
      </c>
      <c r="E2567" t="s">
        <v>35528</v>
      </c>
      <c r="F2567" t="s">
        <v>16496</v>
      </c>
    </row>
    <row r="2568" spans="1:6">
      <c r="A2568" t="s">
        <v>33090</v>
      </c>
      <c r="B2568" s="1">
        <v>44885</v>
      </c>
      <c r="C2568">
        <v>1062.67</v>
      </c>
      <c r="D2568" t="s">
        <v>35524</v>
      </c>
      <c r="E2568" t="s">
        <v>35528</v>
      </c>
      <c r="F2568" t="s">
        <v>20046</v>
      </c>
    </row>
    <row r="2569" spans="1:6">
      <c r="A2569" t="s">
        <v>33091</v>
      </c>
      <c r="B2569" s="1">
        <v>44689</v>
      </c>
      <c r="C2569">
        <v>1182.29</v>
      </c>
      <c r="D2569" t="s">
        <v>35525</v>
      </c>
      <c r="E2569" t="s">
        <v>35528</v>
      </c>
      <c r="F2569" t="s">
        <v>17872</v>
      </c>
    </row>
    <row r="2570" spans="1:6">
      <c r="A2570" t="s">
        <v>33092</v>
      </c>
      <c r="B2570" s="1">
        <v>45434</v>
      </c>
      <c r="C2570">
        <v>1154.4100000000001</v>
      </c>
      <c r="D2570" t="s">
        <v>35525</v>
      </c>
      <c r="E2570" t="s">
        <v>35528</v>
      </c>
      <c r="F2570" t="s">
        <v>18338</v>
      </c>
    </row>
    <row r="2571" spans="1:6">
      <c r="A2571" t="s">
        <v>33093</v>
      </c>
      <c r="B2571" s="1">
        <v>45127</v>
      </c>
      <c r="C2571">
        <v>604.28</v>
      </c>
      <c r="D2571" t="s">
        <v>35526</v>
      </c>
      <c r="E2571" t="s">
        <v>35527</v>
      </c>
      <c r="F2571" t="s">
        <v>19945</v>
      </c>
    </row>
    <row r="2572" spans="1:6">
      <c r="A2572" t="s">
        <v>33094</v>
      </c>
      <c r="B2572" s="1">
        <v>45561</v>
      </c>
      <c r="C2572">
        <v>1279.99</v>
      </c>
      <c r="D2572" t="s">
        <v>35525</v>
      </c>
      <c r="E2572" t="s">
        <v>35527</v>
      </c>
      <c r="F2572" t="s">
        <v>19499</v>
      </c>
    </row>
    <row r="2573" spans="1:6">
      <c r="A2573" t="s">
        <v>33095</v>
      </c>
      <c r="B2573" s="1">
        <v>44580</v>
      </c>
      <c r="C2573">
        <v>1474.95</v>
      </c>
      <c r="D2573" t="s">
        <v>35526</v>
      </c>
      <c r="E2573" t="s">
        <v>35527</v>
      </c>
      <c r="F2573" t="s">
        <v>16560</v>
      </c>
    </row>
    <row r="2574" spans="1:6">
      <c r="A2574" t="s">
        <v>33096</v>
      </c>
      <c r="B2574" s="1">
        <v>45634</v>
      </c>
      <c r="C2574">
        <v>112.04</v>
      </c>
      <c r="D2574" t="s">
        <v>35524</v>
      </c>
      <c r="E2574" t="s">
        <v>35528</v>
      </c>
      <c r="F2574" t="s">
        <v>20390</v>
      </c>
    </row>
    <row r="2575" spans="1:6">
      <c r="A2575" t="s">
        <v>33097</v>
      </c>
      <c r="B2575" s="1">
        <v>44835</v>
      </c>
      <c r="C2575">
        <v>653.86</v>
      </c>
      <c r="D2575" t="s">
        <v>35525</v>
      </c>
      <c r="E2575" t="s">
        <v>35527</v>
      </c>
      <c r="F2575" t="s">
        <v>18849</v>
      </c>
    </row>
    <row r="2576" spans="1:6">
      <c r="A2576" t="s">
        <v>33098</v>
      </c>
      <c r="B2576" s="1">
        <v>44865</v>
      </c>
      <c r="C2576">
        <v>1110.99</v>
      </c>
      <c r="D2576" t="s">
        <v>35524</v>
      </c>
      <c r="E2576" t="s">
        <v>35528</v>
      </c>
      <c r="F2576" t="s">
        <v>19667</v>
      </c>
    </row>
    <row r="2577" spans="1:6">
      <c r="A2577" t="s">
        <v>33099</v>
      </c>
      <c r="B2577" s="1">
        <v>45134</v>
      </c>
      <c r="C2577">
        <v>1375</v>
      </c>
      <c r="D2577" t="s">
        <v>35524</v>
      </c>
      <c r="E2577" t="s">
        <v>35528</v>
      </c>
      <c r="F2577" t="s">
        <v>15566</v>
      </c>
    </row>
    <row r="2578" spans="1:6">
      <c r="A2578" t="s">
        <v>33100</v>
      </c>
      <c r="B2578" s="1">
        <v>44763</v>
      </c>
      <c r="C2578">
        <v>839.58</v>
      </c>
      <c r="D2578" t="s">
        <v>35524</v>
      </c>
      <c r="E2578" t="s">
        <v>35527</v>
      </c>
      <c r="F2578" t="s">
        <v>16377</v>
      </c>
    </row>
    <row r="2579" spans="1:6">
      <c r="A2579" t="s">
        <v>33101</v>
      </c>
      <c r="B2579" s="1">
        <v>45085</v>
      </c>
      <c r="C2579">
        <v>1045.95</v>
      </c>
      <c r="D2579" t="s">
        <v>35526</v>
      </c>
      <c r="E2579" t="s">
        <v>35527</v>
      </c>
      <c r="F2579" t="s">
        <v>17823</v>
      </c>
    </row>
    <row r="2580" spans="1:6">
      <c r="A2580" t="s">
        <v>33102</v>
      </c>
      <c r="B2580" s="1">
        <v>44818</v>
      </c>
      <c r="C2580">
        <v>1326.82</v>
      </c>
      <c r="D2580" t="s">
        <v>35526</v>
      </c>
      <c r="E2580" t="s">
        <v>35528</v>
      </c>
      <c r="F2580" t="s">
        <v>16522</v>
      </c>
    </row>
    <row r="2581" spans="1:6">
      <c r="A2581" t="s">
        <v>33103</v>
      </c>
      <c r="B2581" s="1">
        <v>45561</v>
      </c>
      <c r="C2581">
        <v>1215.33</v>
      </c>
      <c r="D2581" t="s">
        <v>35526</v>
      </c>
      <c r="E2581" t="s">
        <v>35527</v>
      </c>
      <c r="F2581" t="s">
        <v>17528</v>
      </c>
    </row>
    <row r="2582" spans="1:6">
      <c r="A2582" t="s">
        <v>33104</v>
      </c>
      <c r="B2582" s="1">
        <v>45083</v>
      </c>
      <c r="C2582">
        <v>845.97</v>
      </c>
      <c r="D2582" t="s">
        <v>35525</v>
      </c>
      <c r="E2582" t="s">
        <v>35527</v>
      </c>
      <c r="F2582" t="s">
        <v>15620</v>
      </c>
    </row>
    <row r="2583" spans="1:6">
      <c r="A2583" t="s">
        <v>33105</v>
      </c>
      <c r="B2583" s="1">
        <v>45477</v>
      </c>
      <c r="C2583">
        <v>459.02</v>
      </c>
      <c r="D2583" t="s">
        <v>35526</v>
      </c>
      <c r="E2583" t="s">
        <v>35528</v>
      </c>
      <c r="F2583" t="s">
        <v>18470</v>
      </c>
    </row>
    <row r="2584" spans="1:6">
      <c r="A2584" t="s">
        <v>33106</v>
      </c>
      <c r="B2584" s="1">
        <v>44612</v>
      </c>
      <c r="C2584">
        <v>134.77000000000001</v>
      </c>
      <c r="D2584" t="s">
        <v>35525</v>
      </c>
      <c r="E2584" t="s">
        <v>35528</v>
      </c>
      <c r="F2584" t="s">
        <v>16327</v>
      </c>
    </row>
    <row r="2585" spans="1:6">
      <c r="A2585" t="s">
        <v>33107</v>
      </c>
      <c r="B2585" s="1">
        <v>45336</v>
      </c>
      <c r="C2585">
        <v>410.61</v>
      </c>
      <c r="D2585" t="s">
        <v>35526</v>
      </c>
      <c r="E2585" t="s">
        <v>35528</v>
      </c>
      <c r="F2585" t="s">
        <v>16653</v>
      </c>
    </row>
    <row r="2586" spans="1:6">
      <c r="A2586" t="s">
        <v>33108</v>
      </c>
      <c r="B2586" s="1">
        <v>45478</v>
      </c>
      <c r="C2586">
        <v>115.48</v>
      </c>
      <c r="D2586" t="s">
        <v>35524</v>
      </c>
      <c r="E2586" t="s">
        <v>35527</v>
      </c>
      <c r="F2586" t="s">
        <v>18579</v>
      </c>
    </row>
    <row r="2587" spans="1:6">
      <c r="A2587" t="s">
        <v>33109</v>
      </c>
      <c r="B2587" s="1">
        <v>45041</v>
      </c>
      <c r="C2587">
        <v>602.23</v>
      </c>
      <c r="D2587" t="s">
        <v>35526</v>
      </c>
      <c r="E2587" t="s">
        <v>35527</v>
      </c>
      <c r="F2587" t="s">
        <v>17408</v>
      </c>
    </row>
    <row r="2588" spans="1:6">
      <c r="A2588" t="s">
        <v>33110</v>
      </c>
      <c r="B2588" s="1">
        <v>45149</v>
      </c>
      <c r="C2588">
        <v>751.92</v>
      </c>
      <c r="D2588" t="s">
        <v>35524</v>
      </c>
      <c r="E2588" t="s">
        <v>35528</v>
      </c>
      <c r="F2588" t="s">
        <v>19925</v>
      </c>
    </row>
    <row r="2589" spans="1:6">
      <c r="A2589" t="s">
        <v>33111</v>
      </c>
      <c r="B2589" s="1">
        <v>45473</v>
      </c>
      <c r="C2589">
        <v>457.95</v>
      </c>
      <c r="D2589" t="s">
        <v>35525</v>
      </c>
      <c r="E2589" t="s">
        <v>35527</v>
      </c>
      <c r="F2589" t="s">
        <v>18286</v>
      </c>
    </row>
    <row r="2590" spans="1:6">
      <c r="A2590" t="s">
        <v>33112</v>
      </c>
      <c r="B2590" s="1">
        <v>45212</v>
      </c>
      <c r="C2590">
        <v>1352.59</v>
      </c>
      <c r="D2590" t="s">
        <v>35524</v>
      </c>
      <c r="E2590" t="s">
        <v>35527</v>
      </c>
      <c r="F2590" t="s">
        <v>18061</v>
      </c>
    </row>
    <row r="2591" spans="1:6">
      <c r="A2591" t="s">
        <v>33113</v>
      </c>
      <c r="B2591" s="1">
        <v>45033</v>
      </c>
      <c r="C2591">
        <v>1088</v>
      </c>
      <c r="D2591" t="s">
        <v>35524</v>
      </c>
      <c r="E2591" t="s">
        <v>35528</v>
      </c>
      <c r="F2591" t="s">
        <v>15538</v>
      </c>
    </row>
    <row r="2592" spans="1:6">
      <c r="A2592" t="s">
        <v>33114</v>
      </c>
      <c r="B2592" s="1">
        <v>45582</v>
      </c>
      <c r="C2592">
        <v>723.93</v>
      </c>
      <c r="D2592" t="s">
        <v>35526</v>
      </c>
      <c r="E2592" t="s">
        <v>35528</v>
      </c>
      <c r="F2592" t="s">
        <v>17211</v>
      </c>
    </row>
    <row r="2593" spans="1:6">
      <c r="A2593" t="s">
        <v>33115</v>
      </c>
      <c r="B2593" s="1">
        <v>45149</v>
      </c>
      <c r="C2593">
        <v>234.56</v>
      </c>
      <c r="D2593" t="s">
        <v>35524</v>
      </c>
      <c r="E2593" t="s">
        <v>35527</v>
      </c>
      <c r="F2593" t="s">
        <v>19323</v>
      </c>
    </row>
    <row r="2594" spans="1:6">
      <c r="A2594" t="s">
        <v>33116</v>
      </c>
      <c r="B2594" s="1">
        <v>44606</v>
      </c>
      <c r="C2594">
        <v>676.44</v>
      </c>
      <c r="D2594" t="s">
        <v>35524</v>
      </c>
      <c r="E2594" t="s">
        <v>35528</v>
      </c>
      <c r="F2594" t="s">
        <v>20072</v>
      </c>
    </row>
    <row r="2595" spans="1:6">
      <c r="A2595" t="s">
        <v>33117</v>
      </c>
      <c r="B2595" s="1">
        <v>45068</v>
      </c>
      <c r="C2595">
        <v>1173.58</v>
      </c>
      <c r="D2595" t="s">
        <v>35524</v>
      </c>
      <c r="E2595" t="s">
        <v>35528</v>
      </c>
      <c r="F2595" t="s">
        <v>16725</v>
      </c>
    </row>
    <row r="2596" spans="1:6">
      <c r="A2596" t="s">
        <v>33118</v>
      </c>
      <c r="B2596" s="1">
        <v>44832</v>
      </c>
      <c r="C2596">
        <v>1398.59</v>
      </c>
      <c r="D2596" t="s">
        <v>35524</v>
      </c>
      <c r="E2596" t="s">
        <v>35528</v>
      </c>
      <c r="F2596" t="s">
        <v>15790</v>
      </c>
    </row>
    <row r="2597" spans="1:6">
      <c r="A2597" t="s">
        <v>33119</v>
      </c>
      <c r="B2597" s="1">
        <v>45107</v>
      </c>
      <c r="C2597">
        <v>957.52</v>
      </c>
      <c r="D2597" t="s">
        <v>35524</v>
      </c>
      <c r="E2597" t="s">
        <v>35528</v>
      </c>
      <c r="F2597" t="s">
        <v>16435</v>
      </c>
    </row>
    <row r="2598" spans="1:6">
      <c r="A2598" t="s">
        <v>33120</v>
      </c>
      <c r="B2598" s="1">
        <v>44861</v>
      </c>
      <c r="C2598">
        <v>800.6</v>
      </c>
      <c r="D2598" t="s">
        <v>35524</v>
      </c>
      <c r="E2598" t="s">
        <v>35527</v>
      </c>
      <c r="F2598" t="s">
        <v>20225</v>
      </c>
    </row>
    <row r="2599" spans="1:6">
      <c r="A2599" t="s">
        <v>33121</v>
      </c>
      <c r="B2599" s="1">
        <v>44721</v>
      </c>
      <c r="C2599">
        <v>806.61</v>
      </c>
      <c r="D2599" t="s">
        <v>35524</v>
      </c>
      <c r="E2599" t="s">
        <v>35528</v>
      </c>
      <c r="F2599" t="s">
        <v>20288</v>
      </c>
    </row>
    <row r="2600" spans="1:6">
      <c r="A2600" t="s">
        <v>33122</v>
      </c>
      <c r="B2600" s="1">
        <v>45261</v>
      </c>
      <c r="C2600">
        <v>924.41</v>
      </c>
      <c r="D2600" t="s">
        <v>35525</v>
      </c>
      <c r="E2600" t="s">
        <v>35527</v>
      </c>
      <c r="F2600" t="s">
        <v>17137</v>
      </c>
    </row>
    <row r="2601" spans="1:6">
      <c r="A2601" t="s">
        <v>33123</v>
      </c>
      <c r="B2601" s="1">
        <v>45461</v>
      </c>
      <c r="C2601">
        <v>152.44</v>
      </c>
      <c r="D2601" t="s">
        <v>35525</v>
      </c>
      <c r="E2601" t="s">
        <v>35528</v>
      </c>
      <c r="F2601" t="s">
        <v>17505</v>
      </c>
    </row>
    <row r="2602" spans="1:6">
      <c r="A2602" t="s">
        <v>33124</v>
      </c>
      <c r="B2602" s="1">
        <v>44852</v>
      </c>
      <c r="C2602">
        <v>158.19999999999999</v>
      </c>
      <c r="D2602" t="s">
        <v>35526</v>
      </c>
      <c r="E2602" t="s">
        <v>35528</v>
      </c>
      <c r="F2602" t="s">
        <v>16589</v>
      </c>
    </row>
    <row r="2603" spans="1:6">
      <c r="A2603" t="s">
        <v>33125</v>
      </c>
      <c r="B2603" s="1">
        <v>45110</v>
      </c>
      <c r="C2603">
        <v>102.5</v>
      </c>
      <c r="D2603" t="s">
        <v>35524</v>
      </c>
      <c r="E2603" t="s">
        <v>35527</v>
      </c>
      <c r="F2603" t="s">
        <v>16004</v>
      </c>
    </row>
    <row r="2604" spans="1:6">
      <c r="A2604" t="s">
        <v>33126</v>
      </c>
      <c r="B2604" s="1">
        <v>44569</v>
      </c>
      <c r="C2604">
        <v>572.55999999999995</v>
      </c>
      <c r="D2604" t="s">
        <v>35526</v>
      </c>
      <c r="E2604" t="s">
        <v>35528</v>
      </c>
      <c r="F2604" t="s">
        <v>18930</v>
      </c>
    </row>
    <row r="2605" spans="1:6">
      <c r="A2605" t="s">
        <v>33127</v>
      </c>
      <c r="B2605" s="1">
        <v>44753</v>
      </c>
      <c r="C2605">
        <v>1236.71</v>
      </c>
      <c r="D2605" t="s">
        <v>35526</v>
      </c>
      <c r="E2605" t="s">
        <v>35528</v>
      </c>
      <c r="F2605" t="s">
        <v>18138</v>
      </c>
    </row>
    <row r="2606" spans="1:6">
      <c r="A2606" t="s">
        <v>33128</v>
      </c>
      <c r="B2606" s="1">
        <v>44585</v>
      </c>
      <c r="C2606">
        <v>1078.31</v>
      </c>
      <c r="D2606" t="s">
        <v>35526</v>
      </c>
      <c r="E2606" t="s">
        <v>35528</v>
      </c>
      <c r="F2606" t="s">
        <v>20437</v>
      </c>
    </row>
    <row r="2607" spans="1:6">
      <c r="A2607" t="s">
        <v>33129</v>
      </c>
      <c r="B2607" s="1">
        <v>44846</v>
      </c>
      <c r="C2607">
        <v>533.17999999999995</v>
      </c>
      <c r="D2607" t="s">
        <v>35525</v>
      </c>
      <c r="E2607" t="s">
        <v>35528</v>
      </c>
      <c r="F2607" t="s">
        <v>20291</v>
      </c>
    </row>
    <row r="2608" spans="1:6">
      <c r="A2608" t="s">
        <v>33130</v>
      </c>
      <c r="B2608" s="1">
        <v>44572</v>
      </c>
      <c r="C2608">
        <v>723.44</v>
      </c>
      <c r="D2608" t="s">
        <v>35525</v>
      </c>
      <c r="E2608" t="s">
        <v>35527</v>
      </c>
      <c r="F2608" t="s">
        <v>18483</v>
      </c>
    </row>
    <row r="2609" spans="1:6">
      <c r="A2609" t="s">
        <v>33131</v>
      </c>
      <c r="B2609" s="1">
        <v>45607</v>
      </c>
      <c r="C2609">
        <v>993.84</v>
      </c>
      <c r="D2609" t="s">
        <v>35526</v>
      </c>
      <c r="E2609" t="s">
        <v>35527</v>
      </c>
      <c r="F2609" t="s">
        <v>16929</v>
      </c>
    </row>
    <row r="2610" spans="1:6">
      <c r="A2610" t="s">
        <v>33132</v>
      </c>
      <c r="B2610" s="1">
        <v>44965</v>
      </c>
      <c r="C2610">
        <v>135.04</v>
      </c>
      <c r="D2610" t="s">
        <v>35524</v>
      </c>
      <c r="E2610" t="s">
        <v>35527</v>
      </c>
      <c r="F2610" t="s">
        <v>19905</v>
      </c>
    </row>
    <row r="2611" spans="1:6">
      <c r="A2611" t="s">
        <v>33133</v>
      </c>
      <c r="B2611" s="1">
        <v>45240</v>
      </c>
      <c r="C2611">
        <v>1463.3</v>
      </c>
      <c r="D2611" t="s">
        <v>35526</v>
      </c>
      <c r="E2611" t="s">
        <v>35527</v>
      </c>
      <c r="F2611" t="s">
        <v>20360</v>
      </c>
    </row>
    <row r="2612" spans="1:6">
      <c r="A2612" t="s">
        <v>33134</v>
      </c>
      <c r="B2612" s="1">
        <v>45188</v>
      </c>
      <c r="C2612">
        <v>683.8</v>
      </c>
      <c r="D2612" t="s">
        <v>35526</v>
      </c>
      <c r="E2612" t="s">
        <v>35527</v>
      </c>
      <c r="F2612" t="s">
        <v>16024</v>
      </c>
    </row>
    <row r="2613" spans="1:6">
      <c r="A2613" t="s">
        <v>33135</v>
      </c>
      <c r="B2613" s="1">
        <v>44573</v>
      </c>
      <c r="C2613">
        <v>1227.1300000000001</v>
      </c>
      <c r="D2613" t="s">
        <v>35525</v>
      </c>
      <c r="E2613" t="s">
        <v>35528</v>
      </c>
      <c r="F2613" t="s">
        <v>16433</v>
      </c>
    </row>
    <row r="2614" spans="1:6">
      <c r="A2614" t="s">
        <v>33136</v>
      </c>
      <c r="B2614" s="1">
        <v>45116</v>
      </c>
      <c r="C2614">
        <v>531.01</v>
      </c>
      <c r="D2614" t="s">
        <v>35525</v>
      </c>
      <c r="E2614" t="s">
        <v>35527</v>
      </c>
      <c r="F2614" t="s">
        <v>19789</v>
      </c>
    </row>
    <row r="2615" spans="1:6">
      <c r="A2615" t="s">
        <v>33137</v>
      </c>
      <c r="B2615" s="1">
        <v>45324</v>
      </c>
      <c r="C2615">
        <v>431.05</v>
      </c>
      <c r="D2615" t="s">
        <v>35525</v>
      </c>
      <c r="E2615" t="s">
        <v>35528</v>
      </c>
      <c r="F2615" t="s">
        <v>17085</v>
      </c>
    </row>
    <row r="2616" spans="1:6">
      <c r="A2616" t="s">
        <v>33138</v>
      </c>
      <c r="B2616" s="1">
        <v>45568</v>
      </c>
      <c r="C2616">
        <v>576.73</v>
      </c>
      <c r="D2616" t="s">
        <v>35525</v>
      </c>
      <c r="E2616" t="s">
        <v>35528</v>
      </c>
      <c r="F2616" t="s">
        <v>19378</v>
      </c>
    </row>
    <row r="2617" spans="1:6">
      <c r="A2617" t="s">
        <v>33139</v>
      </c>
      <c r="B2617" s="1">
        <v>45551</v>
      </c>
      <c r="C2617">
        <v>1238.81</v>
      </c>
      <c r="D2617" t="s">
        <v>35525</v>
      </c>
      <c r="E2617" t="s">
        <v>35527</v>
      </c>
      <c r="F2617" t="s">
        <v>16038</v>
      </c>
    </row>
    <row r="2618" spans="1:6">
      <c r="A2618" t="s">
        <v>33140</v>
      </c>
      <c r="B2618" s="1">
        <v>45194</v>
      </c>
      <c r="C2618">
        <v>441.33</v>
      </c>
      <c r="D2618" t="s">
        <v>35524</v>
      </c>
      <c r="E2618" t="s">
        <v>35528</v>
      </c>
      <c r="F2618" t="s">
        <v>16674</v>
      </c>
    </row>
    <row r="2619" spans="1:6">
      <c r="A2619" t="s">
        <v>33141</v>
      </c>
      <c r="B2619" s="1">
        <v>45202</v>
      </c>
      <c r="C2619">
        <v>195.02</v>
      </c>
      <c r="D2619" t="s">
        <v>35524</v>
      </c>
      <c r="E2619" t="s">
        <v>35528</v>
      </c>
      <c r="F2619" t="s">
        <v>15822</v>
      </c>
    </row>
    <row r="2620" spans="1:6">
      <c r="A2620" t="s">
        <v>33142</v>
      </c>
      <c r="B2620" s="1">
        <v>45097</v>
      </c>
      <c r="C2620">
        <v>466.37</v>
      </c>
      <c r="D2620" t="s">
        <v>35524</v>
      </c>
      <c r="E2620" t="s">
        <v>35528</v>
      </c>
      <c r="F2620" t="s">
        <v>16036</v>
      </c>
    </row>
    <row r="2621" spans="1:6">
      <c r="A2621" t="s">
        <v>33143</v>
      </c>
      <c r="B2621" s="1">
        <v>45003</v>
      </c>
      <c r="C2621">
        <v>355.78</v>
      </c>
      <c r="D2621" t="s">
        <v>35524</v>
      </c>
      <c r="E2621" t="s">
        <v>35528</v>
      </c>
      <c r="F2621" t="s">
        <v>15503</v>
      </c>
    </row>
    <row r="2622" spans="1:6">
      <c r="A2622" t="s">
        <v>33144</v>
      </c>
      <c r="B2622" s="1">
        <v>45233</v>
      </c>
      <c r="C2622">
        <v>435.75</v>
      </c>
      <c r="D2622" t="s">
        <v>35525</v>
      </c>
      <c r="E2622" t="s">
        <v>35528</v>
      </c>
      <c r="F2622" t="s">
        <v>17844</v>
      </c>
    </row>
    <row r="2623" spans="1:6">
      <c r="A2623" t="s">
        <v>33145</v>
      </c>
      <c r="B2623" s="1">
        <v>44711</v>
      </c>
      <c r="C2623">
        <v>286.08</v>
      </c>
      <c r="D2623" t="s">
        <v>35526</v>
      </c>
      <c r="E2623" t="s">
        <v>35527</v>
      </c>
      <c r="F2623" t="s">
        <v>16592</v>
      </c>
    </row>
    <row r="2624" spans="1:6">
      <c r="A2624" t="s">
        <v>33146</v>
      </c>
      <c r="B2624" s="1">
        <v>45372</v>
      </c>
      <c r="C2624">
        <v>694.38</v>
      </c>
      <c r="D2624" t="s">
        <v>35524</v>
      </c>
      <c r="E2624" t="s">
        <v>35528</v>
      </c>
      <c r="F2624" t="s">
        <v>16682</v>
      </c>
    </row>
    <row r="2625" spans="1:6">
      <c r="A2625" t="s">
        <v>33147</v>
      </c>
      <c r="B2625" s="1">
        <v>45009</v>
      </c>
      <c r="C2625">
        <v>450.7</v>
      </c>
      <c r="D2625" t="s">
        <v>35526</v>
      </c>
      <c r="E2625" t="s">
        <v>35528</v>
      </c>
      <c r="F2625" t="s">
        <v>19521</v>
      </c>
    </row>
    <row r="2626" spans="1:6">
      <c r="A2626" t="s">
        <v>33148</v>
      </c>
      <c r="B2626" s="1">
        <v>45369</v>
      </c>
      <c r="C2626">
        <v>462.24</v>
      </c>
      <c r="D2626" t="s">
        <v>35524</v>
      </c>
      <c r="E2626" t="s">
        <v>35527</v>
      </c>
      <c r="F2626" t="s">
        <v>20262</v>
      </c>
    </row>
    <row r="2627" spans="1:6">
      <c r="A2627" t="s">
        <v>33149</v>
      </c>
      <c r="B2627" s="1">
        <v>45514</v>
      </c>
      <c r="C2627">
        <v>1118.45</v>
      </c>
      <c r="D2627" t="s">
        <v>35526</v>
      </c>
      <c r="E2627" t="s">
        <v>35527</v>
      </c>
      <c r="F2627" t="s">
        <v>18241</v>
      </c>
    </row>
    <row r="2628" spans="1:6">
      <c r="A2628" t="s">
        <v>33150</v>
      </c>
      <c r="B2628" s="1">
        <v>44875</v>
      </c>
      <c r="C2628">
        <v>1204.23</v>
      </c>
      <c r="D2628" t="s">
        <v>35524</v>
      </c>
      <c r="E2628" t="s">
        <v>35527</v>
      </c>
      <c r="F2628" t="s">
        <v>18115</v>
      </c>
    </row>
    <row r="2629" spans="1:6">
      <c r="A2629" t="s">
        <v>33151</v>
      </c>
      <c r="B2629" s="1">
        <v>45195</v>
      </c>
      <c r="C2629">
        <v>1460.78</v>
      </c>
      <c r="D2629" t="s">
        <v>35525</v>
      </c>
      <c r="E2629" t="s">
        <v>35527</v>
      </c>
      <c r="F2629" t="s">
        <v>16909</v>
      </c>
    </row>
    <row r="2630" spans="1:6">
      <c r="A2630" t="s">
        <v>33152</v>
      </c>
      <c r="B2630" s="1">
        <v>44894</v>
      </c>
      <c r="C2630">
        <v>947.6</v>
      </c>
      <c r="D2630" t="s">
        <v>35525</v>
      </c>
      <c r="E2630" t="s">
        <v>35528</v>
      </c>
      <c r="F2630" t="s">
        <v>17783</v>
      </c>
    </row>
    <row r="2631" spans="1:6">
      <c r="A2631" t="s">
        <v>33153</v>
      </c>
      <c r="B2631" s="1">
        <v>44637</v>
      </c>
      <c r="C2631">
        <v>1140.0899999999999</v>
      </c>
      <c r="D2631" t="s">
        <v>35526</v>
      </c>
      <c r="E2631" t="s">
        <v>35528</v>
      </c>
      <c r="F2631" t="s">
        <v>18476</v>
      </c>
    </row>
    <row r="2632" spans="1:6">
      <c r="A2632" t="s">
        <v>33154</v>
      </c>
      <c r="B2632" s="1">
        <v>45101</v>
      </c>
      <c r="C2632">
        <v>457.97</v>
      </c>
      <c r="D2632" t="s">
        <v>35526</v>
      </c>
      <c r="E2632" t="s">
        <v>35528</v>
      </c>
      <c r="F2632" t="s">
        <v>19843</v>
      </c>
    </row>
    <row r="2633" spans="1:6">
      <c r="A2633" t="s">
        <v>33155</v>
      </c>
      <c r="B2633" s="1">
        <v>44977</v>
      </c>
      <c r="C2633">
        <v>247.48</v>
      </c>
      <c r="D2633" t="s">
        <v>35526</v>
      </c>
      <c r="E2633" t="s">
        <v>35528</v>
      </c>
      <c r="F2633" t="s">
        <v>18075</v>
      </c>
    </row>
    <row r="2634" spans="1:6">
      <c r="A2634" t="s">
        <v>33156</v>
      </c>
      <c r="B2634" s="1">
        <v>45515</v>
      </c>
      <c r="C2634">
        <v>1004.29</v>
      </c>
      <c r="D2634" t="s">
        <v>35524</v>
      </c>
      <c r="E2634" t="s">
        <v>35527</v>
      </c>
      <c r="F2634" t="s">
        <v>19067</v>
      </c>
    </row>
    <row r="2635" spans="1:6">
      <c r="A2635" t="s">
        <v>33157</v>
      </c>
      <c r="B2635" s="1">
        <v>45616</v>
      </c>
      <c r="C2635">
        <v>98.98</v>
      </c>
      <c r="D2635" t="s">
        <v>35524</v>
      </c>
      <c r="E2635" t="s">
        <v>35527</v>
      </c>
      <c r="F2635" t="s">
        <v>17410</v>
      </c>
    </row>
    <row r="2636" spans="1:6">
      <c r="A2636" t="s">
        <v>33158</v>
      </c>
      <c r="B2636" s="1">
        <v>45600</v>
      </c>
      <c r="C2636">
        <v>874.89</v>
      </c>
      <c r="D2636" t="s">
        <v>35525</v>
      </c>
      <c r="E2636" t="s">
        <v>35527</v>
      </c>
      <c r="F2636" t="s">
        <v>16877</v>
      </c>
    </row>
    <row r="2637" spans="1:6">
      <c r="A2637" t="s">
        <v>33159</v>
      </c>
      <c r="B2637" s="1">
        <v>45180</v>
      </c>
      <c r="C2637">
        <v>531.62</v>
      </c>
      <c r="D2637" t="s">
        <v>35524</v>
      </c>
      <c r="E2637" t="s">
        <v>35527</v>
      </c>
      <c r="F2637" t="s">
        <v>16310</v>
      </c>
    </row>
    <row r="2638" spans="1:6">
      <c r="A2638" t="s">
        <v>33160</v>
      </c>
      <c r="B2638" s="1">
        <v>45631</v>
      </c>
      <c r="C2638">
        <v>666.39</v>
      </c>
      <c r="D2638" t="s">
        <v>35524</v>
      </c>
      <c r="E2638" t="s">
        <v>35528</v>
      </c>
      <c r="F2638" t="s">
        <v>17130</v>
      </c>
    </row>
    <row r="2639" spans="1:6">
      <c r="A2639" t="s">
        <v>33161</v>
      </c>
      <c r="B2639" s="1">
        <v>45455</v>
      </c>
      <c r="C2639">
        <v>817.23</v>
      </c>
      <c r="D2639" t="s">
        <v>35526</v>
      </c>
      <c r="E2639" t="s">
        <v>35527</v>
      </c>
      <c r="F2639" t="s">
        <v>16146</v>
      </c>
    </row>
    <row r="2640" spans="1:6">
      <c r="A2640" t="s">
        <v>33162</v>
      </c>
      <c r="B2640" s="1">
        <v>45070</v>
      </c>
      <c r="C2640">
        <v>1262.97</v>
      </c>
      <c r="D2640" t="s">
        <v>35525</v>
      </c>
      <c r="E2640" t="s">
        <v>35527</v>
      </c>
      <c r="F2640" t="s">
        <v>19669</v>
      </c>
    </row>
    <row r="2641" spans="1:6">
      <c r="A2641" t="s">
        <v>33163</v>
      </c>
      <c r="B2641" s="1">
        <v>45190</v>
      </c>
      <c r="C2641">
        <v>1295.75</v>
      </c>
      <c r="D2641" t="s">
        <v>35526</v>
      </c>
      <c r="E2641" t="s">
        <v>35527</v>
      </c>
      <c r="F2641" t="s">
        <v>18561</v>
      </c>
    </row>
    <row r="2642" spans="1:6">
      <c r="A2642" t="s">
        <v>33164</v>
      </c>
      <c r="B2642" s="1">
        <v>45255</v>
      </c>
      <c r="C2642">
        <v>129.62</v>
      </c>
      <c r="D2642" t="s">
        <v>35525</v>
      </c>
      <c r="E2642" t="s">
        <v>35527</v>
      </c>
      <c r="F2642" t="s">
        <v>18948</v>
      </c>
    </row>
    <row r="2643" spans="1:6">
      <c r="A2643" t="s">
        <v>33165</v>
      </c>
      <c r="B2643" s="1">
        <v>45296</v>
      </c>
      <c r="C2643">
        <v>1218.71</v>
      </c>
      <c r="D2643" t="s">
        <v>35525</v>
      </c>
      <c r="E2643" t="s">
        <v>35528</v>
      </c>
      <c r="F2643" t="s">
        <v>18103</v>
      </c>
    </row>
    <row r="2644" spans="1:6">
      <c r="A2644" t="s">
        <v>33166</v>
      </c>
      <c r="B2644" s="1">
        <v>45510</v>
      </c>
      <c r="C2644">
        <v>131.86000000000001</v>
      </c>
      <c r="D2644" t="s">
        <v>35524</v>
      </c>
      <c r="E2644" t="s">
        <v>35527</v>
      </c>
      <c r="F2644" t="s">
        <v>17270</v>
      </c>
    </row>
    <row r="2645" spans="1:6">
      <c r="A2645" t="s">
        <v>33167</v>
      </c>
      <c r="B2645" s="1">
        <v>44884</v>
      </c>
      <c r="C2645">
        <v>598.4</v>
      </c>
      <c r="D2645" t="s">
        <v>35525</v>
      </c>
      <c r="E2645" t="s">
        <v>35528</v>
      </c>
      <c r="F2645" t="s">
        <v>17688</v>
      </c>
    </row>
    <row r="2646" spans="1:6">
      <c r="A2646" t="s">
        <v>33168</v>
      </c>
      <c r="B2646" s="1">
        <v>44561</v>
      </c>
      <c r="C2646">
        <v>463.7</v>
      </c>
      <c r="D2646" t="s">
        <v>35526</v>
      </c>
      <c r="E2646" t="s">
        <v>35528</v>
      </c>
      <c r="F2646" t="s">
        <v>18618</v>
      </c>
    </row>
    <row r="2647" spans="1:6">
      <c r="A2647" t="s">
        <v>33169</v>
      </c>
      <c r="B2647" s="1">
        <v>44872</v>
      </c>
      <c r="C2647">
        <v>797</v>
      </c>
      <c r="D2647" t="s">
        <v>35525</v>
      </c>
      <c r="E2647" t="s">
        <v>35528</v>
      </c>
      <c r="F2647" t="s">
        <v>19268</v>
      </c>
    </row>
    <row r="2648" spans="1:6">
      <c r="A2648" t="s">
        <v>33170</v>
      </c>
      <c r="B2648" s="1">
        <v>44605</v>
      </c>
      <c r="C2648">
        <v>1385.71</v>
      </c>
      <c r="D2648" t="s">
        <v>35526</v>
      </c>
      <c r="E2648" t="s">
        <v>35528</v>
      </c>
      <c r="F2648" t="s">
        <v>15861</v>
      </c>
    </row>
    <row r="2649" spans="1:6">
      <c r="A2649" t="s">
        <v>33171</v>
      </c>
      <c r="B2649" s="1">
        <v>45091</v>
      </c>
      <c r="C2649">
        <v>499.75</v>
      </c>
      <c r="D2649" t="s">
        <v>35525</v>
      </c>
      <c r="E2649" t="s">
        <v>35527</v>
      </c>
      <c r="F2649" t="s">
        <v>18123</v>
      </c>
    </row>
    <row r="2650" spans="1:6">
      <c r="A2650" t="s">
        <v>33172</v>
      </c>
      <c r="B2650" s="1">
        <v>44756</v>
      </c>
      <c r="C2650">
        <v>924.45</v>
      </c>
      <c r="D2650" t="s">
        <v>35525</v>
      </c>
      <c r="E2650" t="s">
        <v>35528</v>
      </c>
      <c r="F2650" t="s">
        <v>15680</v>
      </c>
    </row>
    <row r="2651" spans="1:6">
      <c r="A2651" t="s">
        <v>33173</v>
      </c>
      <c r="B2651" s="1">
        <v>45043</v>
      </c>
      <c r="C2651">
        <v>331.35</v>
      </c>
      <c r="D2651" t="s">
        <v>35524</v>
      </c>
      <c r="E2651" t="s">
        <v>35528</v>
      </c>
      <c r="F2651" t="s">
        <v>17818</v>
      </c>
    </row>
    <row r="2652" spans="1:6">
      <c r="A2652" t="s">
        <v>33174</v>
      </c>
      <c r="B2652" s="1">
        <v>45480</v>
      </c>
      <c r="C2652">
        <v>1430.48</v>
      </c>
      <c r="D2652" t="s">
        <v>35525</v>
      </c>
      <c r="E2652" t="s">
        <v>35528</v>
      </c>
      <c r="F2652" t="s">
        <v>19247</v>
      </c>
    </row>
    <row r="2653" spans="1:6">
      <c r="A2653" t="s">
        <v>33175</v>
      </c>
      <c r="B2653" s="1">
        <v>45243</v>
      </c>
      <c r="C2653">
        <v>99.16</v>
      </c>
      <c r="D2653" t="s">
        <v>35525</v>
      </c>
      <c r="E2653" t="s">
        <v>35528</v>
      </c>
      <c r="F2653" t="s">
        <v>19676</v>
      </c>
    </row>
    <row r="2654" spans="1:6">
      <c r="A2654" t="s">
        <v>33176</v>
      </c>
      <c r="B2654" s="1">
        <v>44957</v>
      </c>
      <c r="C2654">
        <v>1170.3</v>
      </c>
      <c r="D2654" t="s">
        <v>35525</v>
      </c>
      <c r="E2654" t="s">
        <v>35528</v>
      </c>
      <c r="F2654" t="s">
        <v>15722</v>
      </c>
    </row>
    <row r="2655" spans="1:6">
      <c r="A2655" t="s">
        <v>33177</v>
      </c>
      <c r="B2655" s="1">
        <v>44554</v>
      </c>
      <c r="C2655">
        <v>1277.32</v>
      </c>
      <c r="D2655" t="s">
        <v>35524</v>
      </c>
      <c r="E2655" t="s">
        <v>35528</v>
      </c>
      <c r="F2655" t="s">
        <v>18602</v>
      </c>
    </row>
    <row r="2656" spans="1:6">
      <c r="A2656" t="s">
        <v>33178</v>
      </c>
      <c r="B2656" s="1">
        <v>44865</v>
      </c>
      <c r="C2656">
        <v>1244.6500000000001</v>
      </c>
      <c r="D2656" t="s">
        <v>35524</v>
      </c>
      <c r="E2656" t="s">
        <v>35527</v>
      </c>
      <c r="F2656" t="s">
        <v>17063</v>
      </c>
    </row>
    <row r="2657" spans="1:6">
      <c r="A2657" t="s">
        <v>33179</v>
      </c>
      <c r="B2657" s="1">
        <v>45260</v>
      </c>
      <c r="C2657">
        <v>544.1</v>
      </c>
      <c r="D2657" t="s">
        <v>35524</v>
      </c>
      <c r="E2657" t="s">
        <v>35527</v>
      </c>
      <c r="F2657" t="s">
        <v>16390</v>
      </c>
    </row>
    <row r="2658" spans="1:6">
      <c r="A2658" t="s">
        <v>33180</v>
      </c>
      <c r="B2658" s="1">
        <v>45485</v>
      </c>
      <c r="C2658">
        <v>1111.02</v>
      </c>
      <c r="D2658" t="s">
        <v>35526</v>
      </c>
      <c r="E2658" t="s">
        <v>35528</v>
      </c>
      <c r="F2658" t="s">
        <v>16867</v>
      </c>
    </row>
    <row r="2659" spans="1:6">
      <c r="A2659" t="s">
        <v>33181</v>
      </c>
      <c r="B2659" s="1">
        <v>45618</v>
      </c>
      <c r="C2659">
        <v>898.29</v>
      </c>
      <c r="D2659" t="s">
        <v>35526</v>
      </c>
      <c r="E2659" t="s">
        <v>35527</v>
      </c>
      <c r="F2659" t="s">
        <v>19922</v>
      </c>
    </row>
    <row r="2660" spans="1:6">
      <c r="A2660" t="s">
        <v>33182</v>
      </c>
      <c r="B2660" s="1">
        <v>44848</v>
      </c>
      <c r="C2660">
        <v>878.43</v>
      </c>
      <c r="D2660" t="s">
        <v>35524</v>
      </c>
      <c r="E2660" t="s">
        <v>35527</v>
      </c>
      <c r="F2660" t="s">
        <v>19274</v>
      </c>
    </row>
    <row r="2661" spans="1:6">
      <c r="A2661" t="s">
        <v>33183</v>
      </c>
      <c r="B2661" s="1">
        <v>44840</v>
      </c>
      <c r="C2661">
        <v>1403.85</v>
      </c>
      <c r="D2661" t="s">
        <v>35524</v>
      </c>
      <c r="E2661" t="s">
        <v>35527</v>
      </c>
      <c r="F2661" t="s">
        <v>17856</v>
      </c>
    </row>
    <row r="2662" spans="1:6">
      <c r="A2662" t="s">
        <v>33184</v>
      </c>
      <c r="B2662" s="1">
        <v>45154</v>
      </c>
      <c r="C2662">
        <v>990.77</v>
      </c>
      <c r="D2662" t="s">
        <v>35524</v>
      </c>
      <c r="E2662" t="s">
        <v>35527</v>
      </c>
      <c r="F2662" t="s">
        <v>19153</v>
      </c>
    </row>
    <row r="2663" spans="1:6">
      <c r="A2663" t="s">
        <v>33185</v>
      </c>
      <c r="B2663" s="1">
        <v>44567</v>
      </c>
      <c r="C2663">
        <v>840.79</v>
      </c>
      <c r="D2663" t="s">
        <v>35525</v>
      </c>
      <c r="E2663" t="s">
        <v>35527</v>
      </c>
      <c r="F2663" t="s">
        <v>17734</v>
      </c>
    </row>
    <row r="2664" spans="1:6">
      <c r="A2664" t="s">
        <v>33186</v>
      </c>
      <c r="B2664" s="1">
        <v>45308</v>
      </c>
      <c r="C2664">
        <v>1335.44</v>
      </c>
      <c r="D2664" t="s">
        <v>35525</v>
      </c>
      <c r="E2664" t="s">
        <v>35528</v>
      </c>
      <c r="F2664" t="s">
        <v>19132</v>
      </c>
    </row>
    <row r="2665" spans="1:6">
      <c r="A2665" t="s">
        <v>33187</v>
      </c>
      <c r="B2665" s="1">
        <v>44606</v>
      </c>
      <c r="C2665">
        <v>541.15</v>
      </c>
      <c r="D2665" t="s">
        <v>35525</v>
      </c>
      <c r="E2665" t="s">
        <v>35527</v>
      </c>
      <c r="F2665" t="s">
        <v>15786</v>
      </c>
    </row>
    <row r="2666" spans="1:6">
      <c r="A2666" t="s">
        <v>33188</v>
      </c>
      <c r="B2666" s="1">
        <v>44651</v>
      </c>
      <c r="C2666">
        <v>340.97</v>
      </c>
      <c r="D2666" t="s">
        <v>35524</v>
      </c>
      <c r="E2666" t="s">
        <v>35527</v>
      </c>
      <c r="F2666" t="s">
        <v>19386</v>
      </c>
    </row>
    <row r="2667" spans="1:6">
      <c r="A2667" t="s">
        <v>33189</v>
      </c>
      <c r="B2667" s="1">
        <v>45487</v>
      </c>
      <c r="C2667">
        <v>601.14</v>
      </c>
      <c r="D2667" t="s">
        <v>35524</v>
      </c>
      <c r="E2667" t="s">
        <v>35528</v>
      </c>
      <c r="F2667" t="s">
        <v>15964</v>
      </c>
    </row>
    <row r="2668" spans="1:6">
      <c r="A2668" t="s">
        <v>33190</v>
      </c>
      <c r="B2668" s="1">
        <v>45103</v>
      </c>
      <c r="C2668">
        <v>1081.8900000000001</v>
      </c>
      <c r="D2668" t="s">
        <v>35525</v>
      </c>
      <c r="E2668" t="s">
        <v>35527</v>
      </c>
      <c r="F2668" t="s">
        <v>17744</v>
      </c>
    </row>
    <row r="2669" spans="1:6">
      <c r="A2669" t="s">
        <v>33191</v>
      </c>
      <c r="B2669" s="1">
        <v>45552</v>
      </c>
      <c r="C2669">
        <v>625.45000000000005</v>
      </c>
      <c r="D2669" t="s">
        <v>35526</v>
      </c>
      <c r="E2669" t="s">
        <v>35527</v>
      </c>
      <c r="F2669" t="s">
        <v>19602</v>
      </c>
    </row>
    <row r="2670" spans="1:6">
      <c r="A2670" t="s">
        <v>33192</v>
      </c>
      <c r="B2670" s="1">
        <v>45591</v>
      </c>
      <c r="C2670">
        <v>974.07</v>
      </c>
      <c r="D2670" t="s">
        <v>35525</v>
      </c>
      <c r="E2670" t="s">
        <v>35527</v>
      </c>
      <c r="F2670" t="s">
        <v>19155</v>
      </c>
    </row>
    <row r="2671" spans="1:6">
      <c r="A2671" t="s">
        <v>33193</v>
      </c>
      <c r="B2671" s="1">
        <v>44806</v>
      </c>
      <c r="C2671">
        <v>652.13</v>
      </c>
      <c r="D2671" t="s">
        <v>35524</v>
      </c>
      <c r="E2671" t="s">
        <v>35527</v>
      </c>
      <c r="F2671" t="s">
        <v>16710</v>
      </c>
    </row>
    <row r="2672" spans="1:6">
      <c r="A2672" t="s">
        <v>33194</v>
      </c>
      <c r="B2672" s="1">
        <v>45101</v>
      </c>
      <c r="C2672">
        <v>1183.6600000000001</v>
      </c>
      <c r="D2672" t="s">
        <v>35526</v>
      </c>
      <c r="E2672" t="s">
        <v>35527</v>
      </c>
      <c r="F2672" t="s">
        <v>17648</v>
      </c>
    </row>
    <row r="2673" spans="1:6">
      <c r="A2673" t="s">
        <v>33195</v>
      </c>
      <c r="B2673" s="1">
        <v>44737</v>
      </c>
      <c r="C2673">
        <v>1323.3</v>
      </c>
      <c r="D2673" t="s">
        <v>35525</v>
      </c>
      <c r="E2673" t="s">
        <v>35528</v>
      </c>
      <c r="F2673" t="s">
        <v>16985</v>
      </c>
    </row>
    <row r="2674" spans="1:6">
      <c r="A2674" t="s">
        <v>33196</v>
      </c>
      <c r="B2674" s="1">
        <v>44895</v>
      </c>
      <c r="C2674">
        <v>139.26</v>
      </c>
      <c r="D2674" t="s">
        <v>35524</v>
      </c>
      <c r="E2674" t="s">
        <v>35528</v>
      </c>
      <c r="F2674" t="s">
        <v>18516</v>
      </c>
    </row>
    <row r="2675" spans="1:6">
      <c r="A2675" t="s">
        <v>33197</v>
      </c>
      <c r="B2675" s="1">
        <v>44830</v>
      </c>
      <c r="C2675">
        <v>1127.6199999999999</v>
      </c>
      <c r="D2675" t="s">
        <v>35526</v>
      </c>
      <c r="E2675" t="s">
        <v>35528</v>
      </c>
      <c r="F2675" t="s">
        <v>19173</v>
      </c>
    </row>
    <row r="2676" spans="1:6">
      <c r="A2676" t="s">
        <v>33198</v>
      </c>
      <c r="B2676" s="1">
        <v>45367</v>
      </c>
      <c r="C2676">
        <v>717</v>
      </c>
      <c r="D2676" t="s">
        <v>35525</v>
      </c>
      <c r="E2676" t="s">
        <v>35528</v>
      </c>
      <c r="F2676" t="s">
        <v>19129</v>
      </c>
    </row>
    <row r="2677" spans="1:6">
      <c r="A2677" t="s">
        <v>33199</v>
      </c>
      <c r="B2677" s="1">
        <v>45438</v>
      </c>
      <c r="C2677">
        <v>118.85</v>
      </c>
      <c r="D2677" t="s">
        <v>35525</v>
      </c>
      <c r="E2677" t="s">
        <v>35527</v>
      </c>
      <c r="F2677" t="s">
        <v>15544</v>
      </c>
    </row>
    <row r="2678" spans="1:6">
      <c r="A2678" t="s">
        <v>33200</v>
      </c>
      <c r="B2678" s="1">
        <v>44668</v>
      </c>
      <c r="C2678">
        <v>1186.33</v>
      </c>
      <c r="D2678" t="s">
        <v>35525</v>
      </c>
      <c r="E2678" t="s">
        <v>35527</v>
      </c>
      <c r="F2678" t="s">
        <v>20303</v>
      </c>
    </row>
    <row r="2679" spans="1:6">
      <c r="A2679" t="s">
        <v>33201</v>
      </c>
      <c r="B2679" s="1">
        <v>45046</v>
      </c>
      <c r="C2679">
        <v>332.01</v>
      </c>
      <c r="D2679" t="s">
        <v>35524</v>
      </c>
      <c r="E2679" t="s">
        <v>35528</v>
      </c>
      <c r="F2679" t="s">
        <v>16199</v>
      </c>
    </row>
    <row r="2680" spans="1:6">
      <c r="A2680" t="s">
        <v>33202</v>
      </c>
      <c r="B2680" s="1">
        <v>44955</v>
      </c>
      <c r="C2680">
        <v>170.94</v>
      </c>
      <c r="D2680" t="s">
        <v>35524</v>
      </c>
      <c r="E2680" t="s">
        <v>35528</v>
      </c>
      <c r="F2680" t="s">
        <v>17909</v>
      </c>
    </row>
    <row r="2681" spans="1:6">
      <c r="A2681" t="s">
        <v>33203</v>
      </c>
      <c r="B2681" s="1">
        <v>45050</v>
      </c>
      <c r="C2681">
        <v>948.35</v>
      </c>
      <c r="D2681" t="s">
        <v>35524</v>
      </c>
      <c r="E2681" t="s">
        <v>35528</v>
      </c>
      <c r="F2681" t="s">
        <v>19973</v>
      </c>
    </row>
    <row r="2682" spans="1:6">
      <c r="A2682" t="s">
        <v>33204</v>
      </c>
      <c r="B2682" s="1">
        <v>45088</v>
      </c>
      <c r="C2682">
        <v>1389.71</v>
      </c>
      <c r="D2682" t="s">
        <v>35524</v>
      </c>
      <c r="E2682" t="s">
        <v>35528</v>
      </c>
      <c r="F2682" t="s">
        <v>15510</v>
      </c>
    </row>
    <row r="2683" spans="1:6">
      <c r="A2683" t="s">
        <v>33205</v>
      </c>
      <c r="B2683" s="1">
        <v>44990</v>
      </c>
      <c r="C2683">
        <v>1174.72</v>
      </c>
      <c r="D2683" t="s">
        <v>35526</v>
      </c>
      <c r="E2683" t="s">
        <v>35527</v>
      </c>
      <c r="F2683" t="s">
        <v>19049</v>
      </c>
    </row>
    <row r="2684" spans="1:6">
      <c r="A2684" t="s">
        <v>33206</v>
      </c>
      <c r="B2684" s="1">
        <v>45240</v>
      </c>
      <c r="C2684">
        <v>1114.5999999999999</v>
      </c>
      <c r="D2684" t="s">
        <v>35525</v>
      </c>
      <c r="E2684" t="s">
        <v>35528</v>
      </c>
      <c r="F2684" t="s">
        <v>17035</v>
      </c>
    </row>
    <row r="2685" spans="1:6">
      <c r="A2685" t="s">
        <v>33207</v>
      </c>
      <c r="B2685" s="1">
        <v>45151</v>
      </c>
      <c r="C2685">
        <v>1251.8499999999999</v>
      </c>
      <c r="D2685" t="s">
        <v>35526</v>
      </c>
      <c r="E2685" t="s">
        <v>35527</v>
      </c>
      <c r="F2685" t="s">
        <v>16874</v>
      </c>
    </row>
    <row r="2686" spans="1:6">
      <c r="A2686" t="s">
        <v>33208</v>
      </c>
      <c r="B2686" s="1">
        <v>44797</v>
      </c>
      <c r="C2686">
        <v>1279.78</v>
      </c>
      <c r="D2686" t="s">
        <v>35524</v>
      </c>
      <c r="E2686" t="s">
        <v>35527</v>
      </c>
      <c r="F2686" t="s">
        <v>16146</v>
      </c>
    </row>
    <row r="2687" spans="1:6">
      <c r="A2687" t="s">
        <v>33209</v>
      </c>
      <c r="B2687" s="1">
        <v>45397</v>
      </c>
      <c r="C2687">
        <v>1056.24</v>
      </c>
      <c r="D2687" t="s">
        <v>35525</v>
      </c>
      <c r="E2687" t="s">
        <v>35528</v>
      </c>
      <c r="F2687" t="s">
        <v>20242</v>
      </c>
    </row>
    <row r="2688" spans="1:6">
      <c r="A2688" t="s">
        <v>33210</v>
      </c>
      <c r="B2688" s="1">
        <v>44605</v>
      </c>
      <c r="C2688">
        <v>581.96</v>
      </c>
      <c r="D2688" t="s">
        <v>35524</v>
      </c>
      <c r="E2688" t="s">
        <v>35527</v>
      </c>
      <c r="F2688" t="s">
        <v>15703</v>
      </c>
    </row>
    <row r="2689" spans="1:6">
      <c r="A2689" t="s">
        <v>33211</v>
      </c>
      <c r="B2689" s="1">
        <v>45565</v>
      </c>
      <c r="C2689">
        <v>853.5</v>
      </c>
      <c r="D2689" t="s">
        <v>35526</v>
      </c>
      <c r="E2689" t="s">
        <v>35528</v>
      </c>
      <c r="F2689" t="s">
        <v>18763</v>
      </c>
    </row>
    <row r="2690" spans="1:6">
      <c r="A2690" t="s">
        <v>33212</v>
      </c>
      <c r="B2690" s="1">
        <v>45407</v>
      </c>
      <c r="C2690">
        <v>314.62</v>
      </c>
      <c r="D2690" t="s">
        <v>35526</v>
      </c>
      <c r="E2690" t="s">
        <v>35528</v>
      </c>
      <c r="F2690" t="s">
        <v>17370</v>
      </c>
    </row>
    <row r="2691" spans="1:6">
      <c r="A2691" t="s">
        <v>33213</v>
      </c>
      <c r="B2691" s="1">
        <v>45076</v>
      </c>
      <c r="C2691">
        <v>554.91</v>
      </c>
      <c r="D2691" t="s">
        <v>35525</v>
      </c>
      <c r="E2691" t="s">
        <v>35528</v>
      </c>
      <c r="F2691" t="s">
        <v>17314</v>
      </c>
    </row>
    <row r="2692" spans="1:6">
      <c r="A2692" t="s">
        <v>33214</v>
      </c>
      <c r="B2692" s="1">
        <v>45022</v>
      </c>
      <c r="C2692">
        <v>1321.52</v>
      </c>
      <c r="D2692" t="s">
        <v>35524</v>
      </c>
      <c r="E2692" t="s">
        <v>35528</v>
      </c>
      <c r="F2692" t="s">
        <v>16811</v>
      </c>
    </row>
    <row r="2693" spans="1:6">
      <c r="A2693" t="s">
        <v>33215</v>
      </c>
      <c r="B2693" s="1">
        <v>45547</v>
      </c>
      <c r="C2693">
        <v>627.95000000000005</v>
      </c>
      <c r="D2693" t="s">
        <v>35524</v>
      </c>
      <c r="E2693" t="s">
        <v>35528</v>
      </c>
      <c r="F2693" t="s">
        <v>19532</v>
      </c>
    </row>
    <row r="2694" spans="1:6">
      <c r="A2694" t="s">
        <v>33216</v>
      </c>
      <c r="B2694" s="1">
        <v>44982</v>
      </c>
      <c r="C2694">
        <v>1019.66</v>
      </c>
      <c r="D2694" t="s">
        <v>35526</v>
      </c>
      <c r="E2694" t="s">
        <v>35527</v>
      </c>
      <c r="F2694" t="s">
        <v>18883</v>
      </c>
    </row>
    <row r="2695" spans="1:6">
      <c r="A2695" t="s">
        <v>33217</v>
      </c>
      <c r="B2695" s="1">
        <v>45548</v>
      </c>
      <c r="C2695">
        <v>1080.92</v>
      </c>
      <c r="D2695" t="s">
        <v>35526</v>
      </c>
      <c r="E2695" t="s">
        <v>35527</v>
      </c>
      <c r="F2695" t="s">
        <v>20440</v>
      </c>
    </row>
    <row r="2696" spans="1:6">
      <c r="A2696" t="s">
        <v>33218</v>
      </c>
      <c r="B2696" s="1">
        <v>44742</v>
      </c>
      <c r="C2696">
        <v>1425.52</v>
      </c>
      <c r="D2696" t="s">
        <v>35525</v>
      </c>
      <c r="E2696" t="s">
        <v>35528</v>
      </c>
      <c r="F2696" t="s">
        <v>19694</v>
      </c>
    </row>
    <row r="2697" spans="1:6">
      <c r="A2697" t="s">
        <v>33219</v>
      </c>
      <c r="B2697" s="1">
        <v>45481</v>
      </c>
      <c r="C2697">
        <v>853.96</v>
      </c>
      <c r="D2697" t="s">
        <v>35525</v>
      </c>
      <c r="E2697" t="s">
        <v>35527</v>
      </c>
      <c r="F2697" t="s">
        <v>19877</v>
      </c>
    </row>
    <row r="2698" spans="1:6">
      <c r="A2698" t="s">
        <v>33220</v>
      </c>
      <c r="B2698" s="1">
        <v>44761</v>
      </c>
      <c r="C2698">
        <v>720.99</v>
      </c>
      <c r="D2698" t="s">
        <v>35526</v>
      </c>
      <c r="E2698" t="s">
        <v>35528</v>
      </c>
      <c r="F2698" t="s">
        <v>17247</v>
      </c>
    </row>
    <row r="2699" spans="1:6">
      <c r="A2699" t="s">
        <v>33221</v>
      </c>
      <c r="B2699" s="1">
        <v>45082</v>
      </c>
      <c r="C2699">
        <v>661.72</v>
      </c>
      <c r="D2699" t="s">
        <v>35525</v>
      </c>
      <c r="E2699" t="s">
        <v>35528</v>
      </c>
      <c r="F2699" t="s">
        <v>19354</v>
      </c>
    </row>
    <row r="2700" spans="1:6">
      <c r="A2700" t="s">
        <v>33222</v>
      </c>
      <c r="B2700" s="1">
        <v>45418</v>
      </c>
      <c r="C2700">
        <v>1068.93</v>
      </c>
      <c r="D2700" t="s">
        <v>35525</v>
      </c>
      <c r="E2700" t="s">
        <v>35528</v>
      </c>
      <c r="F2700" t="s">
        <v>19468</v>
      </c>
    </row>
    <row r="2701" spans="1:6">
      <c r="A2701" t="s">
        <v>33223</v>
      </c>
      <c r="B2701" s="1">
        <v>45432</v>
      </c>
      <c r="C2701">
        <v>329.12</v>
      </c>
      <c r="D2701" t="s">
        <v>35524</v>
      </c>
      <c r="E2701" t="s">
        <v>35528</v>
      </c>
      <c r="F2701" t="s">
        <v>17476</v>
      </c>
    </row>
    <row r="2702" spans="1:6">
      <c r="A2702" t="s">
        <v>33224</v>
      </c>
      <c r="B2702" s="1">
        <v>44712</v>
      </c>
      <c r="C2702">
        <v>1225.9000000000001</v>
      </c>
      <c r="D2702" t="s">
        <v>35524</v>
      </c>
      <c r="E2702" t="s">
        <v>35527</v>
      </c>
      <c r="F2702" t="s">
        <v>16991</v>
      </c>
    </row>
    <row r="2703" spans="1:6">
      <c r="A2703" t="s">
        <v>33225</v>
      </c>
      <c r="B2703" s="1">
        <v>44755</v>
      </c>
      <c r="C2703">
        <v>767.26</v>
      </c>
      <c r="D2703" t="s">
        <v>35524</v>
      </c>
      <c r="E2703" t="s">
        <v>35528</v>
      </c>
      <c r="F2703" t="s">
        <v>15720</v>
      </c>
    </row>
    <row r="2704" spans="1:6">
      <c r="A2704" t="s">
        <v>33226</v>
      </c>
      <c r="B2704" s="1">
        <v>44620</v>
      </c>
      <c r="C2704">
        <v>228.62</v>
      </c>
      <c r="D2704" t="s">
        <v>35525</v>
      </c>
      <c r="E2704" t="s">
        <v>35528</v>
      </c>
      <c r="F2704" t="s">
        <v>16373</v>
      </c>
    </row>
    <row r="2705" spans="1:6">
      <c r="A2705" t="s">
        <v>33227</v>
      </c>
      <c r="B2705" s="1">
        <v>44859</v>
      </c>
      <c r="C2705">
        <v>421.4</v>
      </c>
      <c r="D2705" t="s">
        <v>35525</v>
      </c>
      <c r="E2705" t="s">
        <v>35527</v>
      </c>
      <c r="F2705" t="s">
        <v>15864</v>
      </c>
    </row>
    <row r="2706" spans="1:6">
      <c r="A2706" t="s">
        <v>33228</v>
      </c>
      <c r="B2706" s="1">
        <v>45312</v>
      </c>
      <c r="C2706">
        <v>520.66</v>
      </c>
      <c r="D2706" t="s">
        <v>35525</v>
      </c>
      <c r="E2706" t="s">
        <v>35527</v>
      </c>
      <c r="F2706" t="s">
        <v>20203</v>
      </c>
    </row>
    <row r="2707" spans="1:6">
      <c r="A2707" t="s">
        <v>33229</v>
      </c>
      <c r="B2707" s="1">
        <v>44766</v>
      </c>
      <c r="C2707">
        <v>1292.73</v>
      </c>
      <c r="D2707" t="s">
        <v>35524</v>
      </c>
      <c r="E2707" t="s">
        <v>35528</v>
      </c>
      <c r="F2707" t="s">
        <v>20028</v>
      </c>
    </row>
    <row r="2708" spans="1:6">
      <c r="A2708" t="s">
        <v>33230</v>
      </c>
      <c r="B2708" s="1">
        <v>45377</v>
      </c>
      <c r="C2708">
        <v>874.26</v>
      </c>
      <c r="D2708" t="s">
        <v>35525</v>
      </c>
      <c r="E2708" t="s">
        <v>35527</v>
      </c>
      <c r="F2708" t="s">
        <v>17607</v>
      </c>
    </row>
    <row r="2709" spans="1:6">
      <c r="A2709" t="s">
        <v>33231</v>
      </c>
      <c r="B2709" s="1">
        <v>45257</v>
      </c>
      <c r="C2709">
        <v>1029.51</v>
      </c>
      <c r="D2709" t="s">
        <v>35525</v>
      </c>
      <c r="E2709" t="s">
        <v>35528</v>
      </c>
      <c r="F2709" t="s">
        <v>17095</v>
      </c>
    </row>
    <row r="2710" spans="1:6">
      <c r="A2710" t="s">
        <v>33232</v>
      </c>
      <c r="B2710" s="1">
        <v>44784</v>
      </c>
      <c r="C2710">
        <v>766.07</v>
      </c>
      <c r="D2710" t="s">
        <v>35526</v>
      </c>
      <c r="E2710" t="s">
        <v>35528</v>
      </c>
      <c r="F2710" t="s">
        <v>18107</v>
      </c>
    </row>
    <row r="2711" spans="1:6">
      <c r="A2711" t="s">
        <v>33233</v>
      </c>
      <c r="B2711" s="1">
        <v>44933</v>
      </c>
      <c r="C2711">
        <v>291.64</v>
      </c>
      <c r="D2711" t="s">
        <v>35526</v>
      </c>
      <c r="E2711" t="s">
        <v>35528</v>
      </c>
      <c r="F2711" t="s">
        <v>19990</v>
      </c>
    </row>
    <row r="2712" spans="1:6">
      <c r="A2712" t="s">
        <v>33234</v>
      </c>
      <c r="B2712" s="1">
        <v>45060</v>
      </c>
      <c r="C2712">
        <v>661.04</v>
      </c>
      <c r="D2712" t="s">
        <v>35525</v>
      </c>
      <c r="E2712" t="s">
        <v>35527</v>
      </c>
      <c r="F2712" t="s">
        <v>18579</v>
      </c>
    </row>
    <row r="2713" spans="1:6">
      <c r="A2713" t="s">
        <v>33235</v>
      </c>
      <c r="B2713" s="1">
        <v>45348</v>
      </c>
      <c r="C2713">
        <v>984.8</v>
      </c>
      <c r="D2713" t="s">
        <v>35524</v>
      </c>
      <c r="E2713" t="s">
        <v>35527</v>
      </c>
      <c r="F2713" t="s">
        <v>18697</v>
      </c>
    </row>
    <row r="2714" spans="1:6">
      <c r="A2714" t="s">
        <v>33236</v>
      </c>
      <c r="B2714" s="1">
        <v>45291</v>
      </c>
      <c r="C2714">
        <v>741.45</v>
      </c>
      <c r="D2714" t="s">
        <v>35526</v>
      </c>
      <c r="E2714" t="s">
        <v>35527</v>
      </c>
      <c r="F2714" t="s">
        <v>16969</v>
      </c>
    </row>
    <row r="2715" spans="1:6">
      <c r="A2715" t="s">
        <v>33237</v>
      </c>
      <c r="B2715" s="1">
        <v>44628</v>
      </c>
      <c r="C2715">
        <v>1369.6</v>
      </c>
      <c r="D2715" t="s">
        <v>35525</v>
      </c>
      <c r="E2715" t="s">
        <v>35527</v>
      </c>
      <c r="F2715" t="s">
        <v>19384</v>
      </c>
    </row>
    <row r="2716" spans="1:6">
      <c r="A2716" t="s">
        <v>33238</v>
      </c>
      <c r="B2716" s="1">
        <v>45344</v>
      </c>
      <c r="C2716">
        <v>903.75</v>
      </c>
      <c r="D2716" t="s">
        <v>35525</v>
      </c>
      <c r="E2716" t="s">
        <v>35528</v>
      </c>
      <c r="F2716" t="s">
        <v>16040</v>
      </c>
    </row>
    <row r="2717" spans="1:6">
      <c r="A2717" t="s">
        <v>33239</v>
      </c>
      <c r="B2717" s="1">
        <v>44953</v>
      </c>
      <c r="C2717">
        <v>1320.42</v>
      </c>
      <c r="D2717" t="s">
        <v>35525</v>
      </c>
      <c r="E2717" t="s">
        <v>35528</v>
      </c>
      <c r="F2717" t="s">
        <v>16635</v>
      </c>
    </row>
    <row r="2718" spans="1:6">
      <c r="A2718" t="s">
        <v>33240</v>
      </c>
      <c r="B2718" s="1">
        <v>45543</v>
      </c>
      <c r="C2718">
        <v>1111.49</v>
      </c>
      <c r="D2718" t="s">
        <v>35524</v>
      </c>
      <c r="E2718" t="s">
        <v>35527</v>
      </c>
      <c r="F2718" t="s">
        <v>17346</v>
      </c>
    </row>
    <row r="2719" spans="1:6">
      <c r="A2719" t="s">
        <v>33241</v>
      </c>
      <c r="B2719" s="1">
        <v>45400</v>
      </c>
      <c r="C2719">
        <v>1097.6199999999999</v>
      </c>
      <c r="D2719" t="s">
        <v>35524</v>
      </c>
      <c r="E2719" t="s">
        <v>35527</v>
      </c>
      <c r="F2719" t="s">
        <v>16098</v>
      </c>
    </row>
    <row r="2720" spans="1:6">
      <c r="A2720" t="s">
        <v>33242</v>
      </c>
      <c r="B2720" s="1">
        <v>45294</v>
      </c>
      <c r="C2720">
        <v>1292.1199999999999</v>
      </c>
      <c r="D2720" t="s">
        <v>35525</v>
      </c>
      <c r="E2720" t="s">
        <v>35527</v>
      </c>
      <c r="F2720" t="s">
        <v>16682</v>
      </c>
    </row>
    <row r="2721" spans="1:6">
      <c r="A2721" t="s">
        <v>33243</v>
      </c>
      <c r="B2721" s="1">
        <v>44825</v>
      </c>
      <c r="C2721">
        <v>616.74</v>
      </c>
      <c r="D2721" t="s">
        <v>35524</v>
      </c>
      <c r="E2721" t="s">
        <v>35528</v>
      </c>
      <c r="F2721" t="s">
        <v>19618</v>
      </c>
    </row>
    <row r="2722" spans="1:6">
      <c r="A2722" t="s">
        <v>33244</v>
      </c>
      <c r="B2722" s="1">
        <v>44638</v>
      </c>
      <c r="C2722">
        <v>977.56</v>
      </c>
      <c r="D2722" t="s">
        <v>35526</v>
      </c>
      <c r="E2722" t="s">
        <v>35527</v>
      </c>
      <c r="F2722" t="s">
        <v>20392</v>
      </c>
    </row>
    <row r="2723" spans="1:6">
      <c r="A2723" t="s">
        <v>33245</v>
      </c>
      <c r="B2723" s="1">
        <v>45212</v>
      </c>
      <c r="C2723">
        <v>619.73</v>
      </c>
      <c r="D2723" t="s">
        <v>35524</v>
      </c>
      <c r="E2723" t="s">
        <v>35528</v>
      </c>
      <c r="F2723" t="s">
        <v>15949</v>
      </c>
    </row>
    <row r="2724" spans="1:6">
      <c r="A2724" t="s">
        <v>33246</v>
      </c>
      <c r="B2724" s="1">
        <v>44939</v>
      </c>
      <c r="C2724">
        <v>1479.96</v>
      </c>
      <c r="D2724" t="s">
        <v>35526</v>
      </c>
      <c r="E2724" t="s">
        <v>35527</v>
      </c>
      <c r="F2724" t="s">
        <v>20316</v>
      </c>
    </row>
    <row r="2725" spans="1:6">
      <c r="A2725" t="s">
        <v>33247</v>
      </c>
      <c r="B2725" s="1">
        <v>45427</v>
      </c>
      <c r="C2725">
        <v>987.52</v>
      </c>
      <c r="D2725" t="s">
        <v>35524</v>
      </c>
      <c r="E2725" t="s">
        <v>35528</v>
      </c>
      <c r="F2725" t="s">
        <v>18467</v>
      </c>
    </row>
    <row r="2726" spans="1:6">
      <c r="A2726" t="s">
        <v>33248</v>
      </c>
      <c r="B2726" s="1">
        <v>45255</v>
      </c>
      <c r="C2726">
        <v>965.81</v>
      </c>
      <c r="D2726" t="s">
        <v>35526</v>
      </c>
      <c r="E2726" t="s">
        <v>35527</v>
      </c>
      <c r="F2726" t="s">
        <v>15597</v>
      </c>
    </row>
    <row r="2727" spans="1:6">
      <c r="A2727" t="s">
        <v>33249</v>
      </c>
      <c r="B2727" s="1">
        <v>44567</v>
      </c>
      <c r="C2727">
        <v>627.42999999999995</v>
      </c>
      <c r="D2727" t="s">
        <v>35526</v>
      </c>
      <c r="E2727" t="s">
        <v>35527</v>
      </c>
      <c r="F2727" t="s">
        <v>16000</v>
      </c>
    </row>
    <row r="2728" spans="1:6">
      <c r="A2728" t="s">
        <v>33250</v>
      </c>
      <c r="B2728" s="1">
        <v>45363</v>
      </c>
      <c r="C2728">
        <v>170.52</v>
      </c>
      <c r="D2728" t="s">
        <v>35526</v>
      </c>
      <c r="E2728" t="s">
        <v>35528</v>
      </c>
      <c r="F2728" t="s">
        <v>16481</v>
      </c>
    </row>
    <row r="2729" spans="1:6">
      <c r="A2729" t="s">
        <v>33251</v>
      </c>
      <c r="B2729" s="1">
        <v>45267</v>
      </c>
      <c r="C2729">
        <v>437.68</v>
      </c>
      <c r="D2729" t="s">
        <v>35526</v>
      </c>
      <c r="E2729" t="s">
        <v>35528</v>
      </c>
      <c r="F2729" t="s">
        <v>16312</v>
      </c>
    </row>
    <row r="2730" spans="1:6">
      <c r="A2730" t="s">
        <v>33252</v>
      </c>
      <c r="B2730" s="1">
        <v>45641</v>
      </c>
      <c r="C2730">
        <v>1264.99</v>
      </c>
      <c r="D2730" t="s">
        <v>35524</v>
      </c>
      <c r="E2730" t="s">
        <v>35527</v>
      </c>
      <c r="F2730" t="s">
        <v>19187</v>
      </c>
    </row>
    <row r="2731" spans="1:6">
      <c r="A2731" t="s">
        <v>33253</v>
      </c>
      <c r="B2731" s="1">
        <v>45622</v>
      </c>
      <c r="C2731">
        <v>122.38</v>
      </c>
      <c r="D2731" t="s">
        <v>35525</v>
      </c>
      <c r="E2731" t="s">
        <v>35528</v>
      </c>
      <c r="F2731" t="s">
        <v>16052</v>
      </c>
    </row>
    <row r="2732" spans="1:6">
      <c r="A2732" t="s">
        <v>33254</v>
      </c>
      <c r="B2732" s="1">
        <v>45397</v>
      </c>
      <c r="C2732">
        <v>820.11</v>
      </c>
      <c r="D2732" t="s">
        <v>35526</v>
      </c>
      <c r="E2732" t="s">
        <v>35528</v>
      </c>
      <c r="F2732" t="s">
        <v>17251</v>
      </c>
    </row>
    <row r="2733" spans="1:6">
      <c r="A2733" t="s">
        <v>33255</v>
      </c>
      <c r="B2733" s="1">
        <v>45563</v>
      </c>
      <c r="C2733">
        <v>535.9</v>
      </c>
      <c r="D2733" t="s">
        <v>35526</v>
      </c>
      <c r="E2733" t="s">
        <v>35528</v>
      </c>
      <c r="F2733" t="s">
        <v>19279</v>
      </c>
    </row>
    <row r="2734" spans="1:6">
      <c r="A2734" t="s">
        <v>33256</v>
      </c>
      <c r="B2734" s="1">
        <v>44805</v>
      </c>
      <c r="C2734">
        <v>824.76</v>
      </c>
      <c r="D2734" t="s">
        <v>35524</v>
      </c>
      <c r="E2734" t="s">
        <v>35527</v>
      </c>
      <c r="F2734" t="s">
        <v>20106</v>
      </c>
    </row>
    <row r="2735" spans="1:6">
      <c r="A2735" t="s">
        <v>33257</v>
      </c>
      <c r="B2735" s="1">
        <v>45494</v>
      </c>
      <c r="C2735">
        <v>128.99</v>
      </c>
      <c r="D2735" t="s">
        <v>35524</v>
      </c>
      <c r="E2735" t="s">
        <v>35528</v>
      </c>
      <c r="F2735" t="s">
        <v>17068</v>
      </c>
    </row>
    <row r="2736" spans="1:6">
      <c r="A2736" t="s">
        <v>33258</v>
      </c>
      <c r="B2736" s="1">
        <v>45227</v>
      </c>
      <c r="C2736">
        <v>616.02</v>
      </c>
      <c r="D2736" t="s">
        <v>35526</v>
      </c>
      <c r="E2736" t="s">
        <v>35527</v>
      </c>
      <c r="F2736" t="s">
        <v>18527</v>
      </c>
    </row>
    <row r="2737" spans="1:6">
      <c r="A2737" t="s">
        <v>33259</v>
      </c>
      <c r="B2737" s="1">
        <v>45308</v>
      </c>
      <c r="C2737">
        <v>1233.17</v>
      </c>
      <c r="D2737" t="s">
        <v>35524</v>
      </c>
      <c r="E2737" t="s">
        <v>35528</v>
      </c>
      <c r="F2737" t="s">
        <v>17727</v>
      </c>
    </row>
    <row r="2738" spans="1:6">
      <c r="A2738" t="s">
        <v>33260</v>
      </c>
      <c r="B2738" s="1">
        <v>45374</v>
      </c>
      <c r="C2738">
        <v>1226.25</v>
      </c>
      <c r="D2738" t="s">
        <v>35524</v>
      </c>
      <c r="E2738" t="s">
        <v>35527</v>
      </c>
      <c r="F2738" t="s">
        <v>19500</v>
      </c>
    </row>
    <row r="2739" spans="1:6">
      <c r="A2739" t="s">
        <v>33261</v>
      </c>
      <c r="B2739" s="1">
        <v>45208</v>
      </c>
      <c r="C2739">
        <v>613.37</v>
      </c>
      <c r="D2739" t="s">
        <v>35526</v>
      </c>
      <c r="E2739" t="s">
        <v>35528</v>
      </c>
      <c r="F2739" t="s">
        <v>15795</v>
      </c>
    </row>
    <row r="2740" spans="1:6">
      <c r="A2740" t="s">
        <v>33262</v>
      </c>
      <c r="B2740" s="1">
        <v>44625</v>
      </c>
      <c r="C2740">
        <v>445.43</v>
      </c>
      <c r="D2740" t="s">
        <v>35524</v>
      </c>
      <c r="E2740" t="s">
        <v>35528</v>
      </c>
      <c r="F2740" t="s">
        <v>19598</v>
      </c>
    </row>
    <row r="2741" spans="1:6">
      <c r="A2741" t="s">
        <v>33263</v>
      </c>
      <c r="B2741" s="1">
        <v>44665</v>
      </c>
      <c r="C2741">
        <v>584.83000000000004</v>
      </c>
      <c r="D2741" t="s">
        <v>35524</v>
      </c>
      <c r="E2741" t="s">
        <v>35527</v>
      </c>
      <c r="F2741" t="s">
        <v>18336</v>
      </c>
    </row>
    <row r="2742" spans="1:6">
      <c r="A2742" t="s">
        <v>33264</v>
      </c>
      <c r="B2742" s="1">
        <v>44755</v>
      </c>
      <c r="C2742">
        <v>1186.03</v>
      </c>
      <c r="D2742" t="s">
        <v>35525</v>
      </c>
      <c r="E2742" t="s">
        <v>35528</v>
      </c>
      <c r="F2742" t="s">
        <v>17551</v>
      </c>
    </row>
    <row r="2743" spans="1:6">
      <c r="A2743" t="s">
        <v>33265</v>
      </c>
      <c r="B2743" s="1">
        <v>45418</v>
      </c>
      <c r="C2743">
        <v>529.03</v>
      </c>
      <c r="D2743" t="s">
        <v>35524</v>
      </c>
      <c r="E2743" t="s">
        <v>35528</v>
      </c>
      <c r="F2743" t="s">
        <v>16341</v>
      </c>
    </row>
    <row r="2744" spans="1:6">
      <c r="A2744" t="s">
        <v>33266</v>
      </c>
      <c r="B2744" s="1">
        <v>44909</v>
      </c>
      <c r="C2744">
        <v>222.66</v>
      </c>
      <c r="D2744" t="s">
        <v>35524</v>
      </c>
      <c r="E2744" t="s">
        <v>35528</v>
      </c>
      <c r="F2744" t="s">
        <v>17952</v>
      </c>
    </row>
    <row r="2745" spans="1:6">
      <c r="A2745" t="s">
        <v>33267</v>
      </c>
      <c r="B2745" s="1">
        <v>45526</v>
      </c>
      <c r="C2745">
        <v>1460.54</v>
      </c>
      <c r="D2745" t="s">
        <v>35526</v>
      </c>
      <c r="E2745" t="s">
        <v>35528</v>
      </c>
      <c r="F2745" t="s">
        <v>18450</v>
      </c>
    </row>
    <row r="2746" spans="1:6">
      <c r="A2746" t="s">
        <v>33268</v>
      </c>
      <c r="B2746" s="1">
        <v>45142</v>
      </c>
      <c r="C2746">
        <v>1234.1600000000001</v>
      </c>
      <c r="D2746" t="s">
        <v>35525</v>
      </c>
      <c r="E2746" t="s">
        <v>35528</v>
      </c>
      <c r="F2746" t="s">
        <v>19890</v>
      </c>
    </row>
    <row r="2747" spans="1:6">
      <c r="A2747" t="s">
        <v>33269</v>
      </c>
      <c r="B2747" s="1">
        <v>45507</v>
      </c>
      <c r="C2747">
        <v>883.35</v>
      </c>
      <c r="D2747" t="s">
        <v>35525</v>
      </c>
      <c r="E2747" t="s">
        <v>35528</v>
      </c>
      <c r="F2747" t="s">
        <v>16839</v>
      </c>
    </row>
    <row r="2748" spans="1:6">
      <c r="A2748" t="s">
        <v>33270</v>
      </c>
      <c r="B2748" s="1">
        <v>45132</v>
      </c>
      <c r="C2748">
        <v>670.41</v>
      </c>
      <c r="D2748" t="s">
        <v>35525</v>
      </c>
      <c r="E2748" t="s">
        <v>35527</v>
      </c>
      <c r="F2748" t="s">
        <v>17377</v>
      </c>
    </row>
    <row r="2749" spans="1:6">
      <c r="A2749" t="s">
        <v>33271</v>
      </c>
      <c r="B2749" s="1">
        <v>44578</v>
      </c>
      <c r="C2749">
        <v>308.76</v>
      </c>
      <c r="D2749" t="s">
        <v>35525</v>
      </c>
      <c r="E2749" t="s">
        <v>35528</v>
      </c>
      <c r="F2749" t="s">
        <v>16687</v>
      </c>
    </row>
    <row r="2750" spans="1:6">
      <c r="A2750" t="s">
        <v>33272</v>
      </c>
      <c r="B2750" s="1">
        <v>44957</v>
      </c>
      <c r="C2750">
        <v>369.48</v>
      </c>
      <c r="D2750" t="s">
        <v>35526</v>
      </c>
      <c r="E2750" t="s">
        <v>35528</v>
      </c>
      <c r="F2750" t="s">
        <v>17593</v>
      </c>
    </row>
    <row r="2751" spans="1:6">
      <c r="A2751" t="s">
        <v>33273</v>
      </c>
      <c r="B2751" s="1">
        <v>44633</v>
      </c>
      <c r="C2751">
        <v>143.1</v>
      </c>
      <c r="D2751" t="s">
        <v>35525</v>
      </c>
      <c r="E2751" t="s">
        <v>35528</v>
      </c>
      <c r="F2751" t="s">
        <v>18884</v>
      </c>
    </row>
    <row r="2752" spans="1:6">
      <c r="A2752" t="s">
        <v>33274</v>
      </c>
      <c r="B2752" s="1">
        <v>45465</v>
      </c>
      <c r="C2752">
        <v>1105.77</v>
      </c>
      <c r="D2752" t="s">
        <v>35524</v>
      </c>
      <c r="E2752" t="s">
        <v>35528</v>
      </c>
      <c r="F2752" t="s">
        <v>18040</v>
      </c>
    </row>
    <row r="2753" spans="1:6">
      <c r="A2753" t="s">
        <v>33275</v>
      </c>
      <c r="B2753" s="1">
        <v>44951</v>
      </c>
      <c r="C2753">
        <v>63.89</v>
      </c>
      <c r="D2753" t="s">
        <v>35526</v>
      </c>
      <c r="E2753" t="s">
        <v>35528</v>
      </c>
      <c r="F2753" t="s">
        <v>18017</v>
      </c>
    </row>
    <row r="2754" spans="1:6">
      <c r="A2754" t="s">
        <v>33276</v>
      </c>
      <c r="B2754" s="1">
        <v>44787</v>
      </c>
      <c r="C2754">
        <v>84.13</v>
      </c>
      <c r="D2754" t="s">
        <v>35525</v>
      </c>
      <c r="E2754" t="s">
        <v>35527</v>
      </c>
      <c r="F2754" t="s">
        <v>17992</v>
      </c>
    </row>
    <row r="2755" spans="1:6">
      <c r="A2755" t="s">
        <v>33277</v>
      </c>
      <c r="B2755" s="1">
        <v>45634</v>
      </c>
      <c r="C2755">
        <v>611.72</v>
      </c>
      <c r="D2755" t="s">
        <v>35524</v>
      </c>
      <c r="E2755" t="s">
        <v>35528</v>
      </c>
      <c r="F2755" t="s">
        <v>20028</v>
      </c>
    </row>
    <row r="2756" spans="1:6">
      <c r="A2756" t="s">
        <v>33278</v>
      </c>
      <c r="B2756" s="1">
        <v>44844</v>
      </c>
      <c r="C2756">
        <v>1385.58</v>
      </c>
      <c r="D2756" t="s">
        <v>35525</v>
      </c>
      <c r="E2756" t="s">
        <v>35528</v>
      </c>
      <c r="F2756" t="s">
        <v>17785</v>
      </c>
    </row>
    <row r="2757" spans="1:6">
      <c r="A2757" t="s">
        <v>33279</v>
      </c>
      <c r="B2757" s="1">
        <v>44804</v>
      </c>
      <c r="C2757">
        <v>1338.82</v>
      </c>
      <c r="D2757" t="s">
        <v>35525</v>
      </c>
      <c r="E2757" t="s">
        <v>35528</v>
      </c>
      <c r="F2757" t="s">
        <v>17785</v>
      </c>
    </row>
    <row r="2758" spans="1:6">
      <c r="A2758" t="s">
        <v>33280</v>
      </c>
      <c r="B2758" s="1">
        <v>44816</v>
      </c>
      <c r="C2758">
        <v>197.83</v>
      </c>
      <c r="D2758" t="s">
        <v>35525</v>
      </c>
      <c r="E2758" t="s">
        <v>35527</v>
      </c>
      <c r="F2758" t="s">
        <v>18566</v>
      </c>
    </row>
    <row r="2759" spans="1:6">
      <c r="A2759" t="s">
        <v>33281</v>
      </c>
      <c r="B2759" s="1">
        <v>45445</v>
      </c>
      <c r="C2759">
        <v>1237.25</v>
      </c>
      <c r="D2759" t="s">
        <v>35525</v>
      </c>
      <c r="E2759" t="s">
        <v>35528</v>
      </c>
      <c r="F2759" t="s">
        <v>16574</v>
      </c>
    </row>
    <row r="2760" spans="1:6">
      <c r="A2760" t="s">
        <v>33282</v>
      </c>
      <c r="B2760" s="1">
        <v>45617</v>
      </c>
      <c r="C2760">
        <v>1434.6</v>
      </c>
      <c r="D2760" t="s">
        <v>35526</v>
      </c>
      <c r="E2760" t="s">
        <v>35527</v>
      </c>
      <c r="F2760" t="s">
        <v>20186</v>
      </c>
    </row>
    <row r="2761" spans="1:6">
      <c r="A2761" t="s">
        <v>33283</v>
      </c>
      <c r="B2761" s="1">
        <v>45178</v>
      </c>
      <c r="C2761">
        <v>744.86</v>
      </c>
      <c r="D2761" t="s">
        <v>35526</v>
      </c>
      <c r="E2761" t="s">
        <v>35527</v>
      </c>
      <c r="F2761" t="s">
        <v>18676</v>
      </c>
    </row>
    <row r="2762" spans="1:6">
      <c r="A2762" t="s">
        <v>33284</v>
      </c>
      <c r="B2762" s="1">
        <v>44702</v>
      </c>
      <c r="C2762">
        <v>1047.8800000000001</v>
      </c>
      <c r="D2762" t="s">
        <v>35526</v>
      </c>
      <c r="E2762" t="s">
        <v>35527</v>
      </c>
      <c r="F2762" t="s">
        <v>16299</v>
      </c>
    </row>
    <row r="2763" spans="1:6">
      <c r="A2763" t="s">
        <v>33285</v>
      </c>
      <c r="B2763" s="1">
        <v>44969</v>
      </c>
      <c r="C2763">
        <v>360.21</v>
      </c>
      <c r="D2763" t="s">
        <v>35525</v>
      </c>
      <c r="E2763" t="s">
        <v>35528</v>
      </c>
      <c r="F2763" t="s">
        <v>18224</v>
      </c>
    </row>
    <row r="2764" spans="1:6">
      <c r="A2764" t="s">
        <v>33286</v>
      </c>
      <c r="B2764" s="1">
        <v>45504</v>
      </c>
      <c r="C2764">
        <v>515.37</v>
      </c>
      <c r="D2764" t="s">
        <v>35525</v>
      </c>
      <c r="E2764" t="s">
        <v>35528</v>
      </c>
      <c r="F2764" t="s">
        <v>18676</v>
      </c>
    </row>
    <row r="2765" spans="1:6">
      <c r="A2765" t="s">
        <v>33287</v>
      </c>
      <c r="B2765" s="1">
        <v>44733</v>
      </c>
      <c r="C2765">
        <v>1493.07</v>
      </c>
      <c r="D2765" t="s">
        <v>35526</v>
      </c>
      <c r="E2765" t="s">
        <v>35527</v>
      </c>
      <c r="F2765" t="s">
        <v>20267</v>
      </c>
    </row>
    <row r="2766" spans="1:6">
      <c r="A2766" t="s">
        <v>33288</v>
      </c>
      <c r="B2766" s="1">
        <v>45588</v>
      </c>
      <c r="C2766">
        <v>401.75</v>
      </c>
      <c r="D2766" t="s">
        <v>35524</v>
      </c>
      <c r="E2766" t="s">
        <v>35527</v>
      </c>
      <c r="F2766" t="s">
        <v>16847</v>
      </c>
    </row>
    <row r="2767" spans="1:6">
      <c r="A2767" t="s">
        <v>33289</v>
      </c>
      <c r="B2767" s="1">
        <v>44997</v>
      </c>
      <c r="C2767">
        <v>1476.48</v>
      </c>
      <c r="D2767" t="s">
        <v>35526</v>
      </c>
      <c r="E2767" t="s">
        <v>35527</v>
      </c>
      <c r="F2767" t="s">
        <v>19024</v>
      </c>
    </row>
    <row r="2768" spans="1:6">
      <c r="A2768" t="s">
        <v>33290</v>
      </c>
      <c r="B2768" s="1">
        <v>44959</v>
      </c>
      <c r="C2768">
        <v>688.88</v>
      </c>
      <c r="D2768" t="s">
        <v>35526</v>
      </c>
      <c r="E2768" t="s">
        <v>35527</v>
      </c>
      <c r="F2768" t="s">
        <v>17987</v>
      </c>
    </row>
    <row r="2769" spans="1:6">
      <c r="A2769" t="s">
        <v>33291</v>
      </c>
      <c r="B2769" s="1">
        <v>45127</v>
      </c>
      <c r="C2769">
        <v>111.68</v>
      </c>
      <c r="D2769" t="s">
        <v>35524</v>
      </c>
      <c r="E2769" t="s">
        <v>35528</v>
      </c>
      <c r="F2769" t="s">
        <v>18549</v>
      </c>
    </row>
    <row r="2770" spans="1:6">
      <c r="A2770" t="s">
        <v>33292</v>
      </c>
      <c r="B2770" s="1">
        <v>45160</v>
      </c>
      <c r="C2770">
        <v>744.16</v>
      </c>
      <c r="D2770" t="s">
        <v>35524</v>
      </c>
      <c r="E2770" t="s">
        <v>35528</v>
      </c>
      <c r="F2770" t="s">
        <v>20029</v>
      </c>
    </row>
    <row r="2771" spans="1:6">
      <c r="A2771" t="s">
        <v>33293</v>
      </c>
      <c r="B2771" s="1">
        <v>45575</v>
      </c>
      <c r="C2771">
        <v>1174.4000000000001</v>
      </c>
      <c r="D2771" t="s">
        <v>35525</v>
      </c>
      <c r="E2771" t="s">
        <v>35528</v>
      </c>
      <c r="F2771" t="s">
        <v>18681</v>
      </c>
    </row>
    <row r="2772" spans="1:6">
      <c r="A2772" t="s">
        <v>33294</v>
      </c>
      <c r="B2772" s="1">
        <v>45232</v>
      </c>
      <c r="C2772">
        <v>386.31</v>
      </c>
      <c r="D2772" t="s">
        <v>35524</v>
      </c>
      <c r="E2772" t="s">
        <v>35528</v>
      </c>
      <c r="F2772" t="s">
        <v>19629</v>
      </c>
    </row>
    <row r="2773" spans="1:6">
      <c r="A2773" t="s">
        <v>33295</v>
      </c>
      <c r="B2773" s="1">
        <v>44912</v>
      </c>
      <c r="C2773">
        <v>689.42</v>
      </c>
      <c r="D2773" t="s">
        <v>35524</v>
      </c>
      <c r="E2773" t="s">
        <v>35528</v>
      </c>
      <c r="F2773" t="s">
        <v>19777</v>
      </c>
    </row>
    <row r="2774" spans="1:6">
      <c r="A2774" t="s">
        <v>33296</v>
      </c>
      <c r="B2774" s="1">
        <v>44744</v>
      </c>
      <c r="C2774">
        <v>946.95</v>
      </c>
      <c r="D2774" t="s">
        <v>35525</v>
      </c>
      <c r="E2774" t="s">
        <v>35527</v>
      </c>
      <c r="F2774" t="s">
        <v>19294</v>
      </c>
    </row>
    <row r="2775" spans="1:6">
      <c r="A2775" t="s">
        <v>33297</v>
      </c>
      <c r="B2775" s="1">
        <v>45567</v>
      </c>
      <c r="C2775">
        <v>206.28</v>
      </c>
      <c r="D2775" t="s">
        <v>35524</v>
      </c>
      <c r="E2775" t="s">
        <v>35528</v>
      </c>
      <c r="F2775" t="s">
        <v>19259</v>
      </c>
    </row>
    <row r="2776" spans="1:6">
      <c r="A2776" t="s">
        <v>33298</v>
      </c>
      <c r="B2776" s="1">
        <v>45376</v>
      </c>
      <c r="C2776">
        <v>1148.67</v>
      </c>
      <c r="D2776" t="s">
        <v>35524</v>
      </c>
      <c r="E2776" t="s">
        <v>35528</v>
      </c>
      <c r="F2776" t="s">
        <v>18945</v>
      </c>
    </row>
    <row r="2777" spans="1:6">
      <c r="A2777" t="s">
        <v>33299</v>
      </c>
      <c r="B2777" s="1">
        <v>45387</v>
      </c>
      <c r="C2777">
        <v>1431.96</v>
      </c>
      <c r="D2777" t="s">
        <v>35524</v>
      </c>
      <c r="E2777" t="s">
        <v>35528</v>
      </c>
      <c r="F2777" t="s">
        <v>18894</v>
      </c>
    </row>
    <row r="2778" spans="1:6">
      <c r="A2778" t="s">
        <v>33300</v>
      </c>
      <c r="B2778" s="1">
        <v>45593</v>
      </c>
      <c r="C2778">
        <v>801.27</v>
      </c>
      <c r="D2778" t="s">
        <v>35525</v>
      </c>
      <c r="E2778" t="s">
        <v>35527</v>
      </c>
      <c r="F2778" t="s">
        <v>17039</v>
      </c>
    </row>
    <row r="2779" spans="1:6">
      <c r="A2779" t="s">
        <v>33301</v>
      </c>
      <c r="B2779" s="1">
        <v>45435</v>
      </c>
      <c r="C2779">
        <v>1291.43</v>
      </c>
      <c r="D2779" t="s">
        <v>35526</v>
      </c>
      <c r="E2779" t="s">
        <v>35528</v>
      </c>
      <c r="F2779" t="s">
        <v>18612</v>
      </c>
    </row>
    <row r="2780" spans="1:6">
      <c r="A2780" t="s">
        <v>33302</v>
      </c>
      <c r="B2780" s="1">
        <v>44568</v>
      </c>
      <c r="C2780">
        <v>330.74</v>
      </c>
      <c r="D2780" t="s">
        <v>35525</v>
      </c>
      <c r="E2780" t="s">
        <v>35527</v>
      </c>
      <c r="F2780" t="s">
        <v>18852</v>
      </c>
    </row>
    <row r="2781" spans="1:6">
      <c r="A2781" t="s">
        <v>33303</v>
      </c>
      <c r="B2781" s="1">
        <v>45204</v>
      </c>
      <c r="C2781">
        <v>338.34</v>
      </c>
      <c r="D2781" t="s">
        <v>35524</v>
      </c>
      <c r="E2781" t="s">
        <v>35528</v>
      </c>
      <c r="F2781" t="s">
        <v>19416</v>
      </c>
    </row>
    <row r="2782" spans="1:6">
      <c r="A2782" t="s">
        <v>33304</v>
      </c>
      <c r="B2782" s="1">
        <v>44892</v>
      </c>
      <c r="C2782">
        <v>489.89</v>
      </c>
      <c r="D2782" t="s">
        <v>35524</v>
      </c>
      <c r="E2782" t="s">
        <v>35528</v>
      </c>
      <c r="F2782" t="s">
        <v>19097</v>
      </c>
    </row>
    <row r="2783" spans="1:6">
      <c r="A2783" t="s">
        <v>33305</v>
      </c>
      <c r="B2783" s="1">
        <v>44960</v>
      </c>
      <c r="C2783">
        <v>1222.77</v>
      </c>
      <c r="D2783" t="s">
        <v>35525</v>
      </c>
      <c r="E2783" t="s">
        <v>35527</v>
      </c>
      <c r="F2783" t="s">
        <v>16286</v>
      </c>
    </row>
    <row r="2784" spans="1:6">
      <c r="A2784" t="s">
        <v>33306</v>
      </c>
      <c r="B2784" s="1">
        <v>44951</v>
      </c>
      <c r="C2784">
        <v>1211.6199999999999</v>
      </c>
      <c r="D2784" t="s">
        <v>35524</v>
      </c>
      <c r="E2784" t="s">
        <v>35528</v>
      </c>
      <c r="F2784" t="s">
        <v>17705</v>
      </c>
    </row>
    <row r="2785" spans="1:6">
      <c r="A2785" t="s">
        <v>33307</v>
      </c>
      <c r="B2785" s="1">
        <v>44806</v>
      </c>
      <c r="C2785">
        <v>112.44</v>
      </c>
      <c r="D2785" t="s">
        <v>35525</v>
      </c>
      <c r="E2785" t="s">
        <v>35527</v>
      </c>
      <c r="F2785" t="s">
        <v>16755</v>
      </c>
    </row>
    <row r="2786" spans="1:6">
      <c r="A2786" t="s">
        <v>33308</v>
      </c>
      <c r="B2786" s="1">
        <v>44911</v>
      </c>
      <c r="C2786">
        <v>791.25</v>
      </c>
      <c r="D2786" t="s">
        <v>35524</v>
      </c>
      <c r="E2786" t="s">
        <v>35528</v>
      </c>
      <c r="F2786" t="s">
        <v>15921</v>
      </c>
    </row>
    <row r="2787" spans="1:6">
      <c r="A2787" t="s">
        <v>33309</v>
      </c>
      <c r="B2787" s="1">
        <v>45642</v>
      </c>
      <c r="C2787">
        <v>1361.37</v>
      </c>
      <c r="D2787" t="s">
        <v>35526</v>
      </c>
      <c r="E2787" t="s">
        <v>35528</v>
      </c>
      <c r="F2787" t="s">
        <v>20285</v>
      </c>
    </row>
    <row r="2788" spans="1:6">
      <c r="A2788" t="s">
        <v>33310</v>
      </c>
      <c r="B2788" s="1">
        <v>45252</v>
      </c>
      <c r="C2788">
        <v>1267.56</v>
      </c>
      <c r="D2788" t="s">
        <v>35525</v>
      </c>
      <c r="E2788" t="s">
        <v>35527</v>
      </c>
      <c r="F2788" t="s">
        <v>19655</v>
      </c>
    </row>
    <row r="2789" spans="1:6">
      <c r="A2789" t="s">
        <v>33311</v>
      </c>
      <c r="B2789" s="1">
        <v>44965</v>
      </c>
      <c r="C2789">
        <v>976.1</v>
      </c>
      <c r="D2789" t="s">
        <v>35524</v>
      </c>
      <c r="E2789" t="s">
        <v>35527</v>
      </c>
      <c r="F2789" t="s">
        <v>17794</v>
      </c>
    </row>
    <row r="2790" spans="1:6">
      <c r="A2790" t="s">
        <v>33312</v>
      </c>
      <c r="B2790" s="1">
        <v>45039</v>
      </c>
      <c r="C2790">
        <v>112.12</v>
      </c>
      <c r="D2790" t="s">
        <v>35525</v>
      </c>
      <c r="E2790" t="s">
        <v>35528</v>
      </c>
      <c r="F2790" t="s">
        <v>20241</v>
      </c>
    </row>
    <row r="2791" spans="1:6">
      <c r="A2791" t="s">
        <v>33313</v>
      </c>
      <c r="B2791" s="1">
        <v>45245</v>
      </c>
      <c r="C2791">
        <v>111.28</v>
      </c>
      <c r="D2791" t="s">
        <v>35525</v>
      </c>
      <c r="E2791" t="s">
        <v>35528</v>
      </c>
      <c r="F2791" t="s">
        <v>17731</v>
      </c>
    </row>
    <row r="2792" spans="1:6">
      <c r="A2792" t="s">
        <v>33314</v>
      </c>
      <c r="B2792" s="1">
        <v>44728</v>
      </c>
      <c r="C2792">
        <v>974.45</v>
      </c>
      <c r="D2792" t="s">
        <v>35526</v>
      </c>
      <c r="E2792" t="s">
        <v>35527</v>
      </c>
      <c r="F2792" t="s">
        <v>18689</v>
      </c>
    </row>
    <row r="2793" spans="1:6">
      <c r="A2793" t="s">
        <v>33315</v>
      </c>
      <c r="B2793" s="1">
        <v>45435</v>
      </c>
      <c r="C2793">
        <v>728.17</v>
      </c>
      <c r="D2793" t="s">
        <v>35524</v>
      </c>
      <c r="E2793" t="s">
        <v>35528</v>
      </c>
      <c r="F2793" t="s">
        <v>16983</v>
      </c>
    </row>
    <row r="2794" spans="1:6">
      <c r="A2794" t="s">
        <v>33316</v>
      </c>
      <c r="B2794" s="1">
        <v>45030</v>
      </c>
      <c r="C2794">
        <v>1043.27</v>
      </c>
      <c r="D2794" t="s">
        <v>35525</v>
      </c>
      <c r="E2794" t="s">
        <v>35528</v>
      </c>
      <c r="F2794" t="s">
        <v>16382</v>
      </c>
    </row>
    <row r="2795" spans="1:6">
      <c r="A2795" t="s">
        <v>33317</v>
      </c>
      <c r="B2795" s="1">
        <v>44619</v>
      </c>
      <c r="C2795">
        <v>1441.79</v>
      </c>
      <c r="D2795" t="s">
        <v>35526</v>
      </c>
      <c r="E2795" t="s">
        <v>35528</v>
      </c>
      <c r="F2795" t="s">
        <v>20229</v>
      </c>
    </row>
    <row r="2796" spans="1:6">
      <c r="A2796" t="s">
        <v>33318</v>
      </c>
      <c r="B2796" s="1">
        <v>44828</v>
      </c>
      <c r="C2796">
        <v>1059.3</v>
      </c>
      <c r="D2796" t="s">
        <v>35526</v>
      </c>
      <c r="E2796" t="s">
        <v>35527</v>
      </c>
      <c r="F2796" t="s">
        <v>18891</v>
      </c>
    </row>
    <row r="2797" spans="1:6">
      <c r="A2797" t="s">
        <v>33319</v>
      </c>
      <c r="B2797" s="1">
        <v>45390</v>
      </c>
      <c r="C2797">
        <v>1081.68</v>
      </c>
      <c r="D2797" t="s">
        <v>35524</v>
      </c>
      <c r="E2797" t="s">
        <v>35528</v>
      </c>
      <c r="F2797" t="s">
        <v>17201</v>
      </c>
    </row>
    <row r="2798" spans="1:6">
      <c r="A2798" t="s">
        <v>33320</v>
      </c>
      <c r="B2798" s="1">
        <v>44807</v>
      </c>
      <c r="C2798">
        <v>85.82</v>
      </c>
      <c r="D2798" t="s">
        <v>35526</v>
      </c>
      <c r="E2798" t="s">
        <v>35527</v>
      </c>
      <c r="F2798" t="s">
        <v>19900</v>
      </c>
    </row>
    <row r="2799" spans="1:6">
      <c r="A2799" t="s">
        <v>33321</v>
      </c>
      <c r="B2799" s="1">
        <v>44753</v>
      </c>
      <c r="C2799">
        <v>1427.77</v>
      </c>
      <c r="D2799" t="s">
        <v>35526</v>
      </c>
      <c r="E2799" t="s">
        <v>35528</v>
      </c>
      <c r="F2799" t="s">
        <v>17563</v>
      </c>
    </row>
    <row r="2800" spans="1:6">
      <c r="A2800" t="s">
        <v>33322</v>
      </c>
      <c r="B2800" s="1">
        <v>45598</v>
      </c>
      <c r="C2800">
        <v>418.96</v>
      </c>
      <c r="D2800" t="s">
        <v>35525</v>
      </c>
      <c r="E2800" t="s">
        <v>35527</v>
      </c>
      <c r="F2800" t="s">
        <v>19640</v>
      </c>
    </row>
    <row r="2801" spans="1:6">
      <c r="A2801" t="s">
        <v>33323</v>
      </c>
      <c r="B2801" s="1">
        <v>45220</v>
      </c>
      <c r="C2801">
        <v>376</v>
      </c>
      <c r="D2801" t="s">
        <v>35525</v>
      </c>
      <c r="E2801" t="s">
        <v>35528</v>
      </c>
      <c r="F2801" t="s">
        <v>19694</v>
      </c>
    </row>
    <row r="2802" spans="1:6">
      <c r="A2802" t="s">
        <v>33324</v>
      </c>
      <c r="B2802" s="1">
        <v>44617</v>
      </c>
      <c r="C2802">
        <v>1332.09</v>
      </c>
      <c r="D2802" t="s">
        <v>35526</v>
      </c>
      <c r="E2802" t="s">
        <v>35527</v>
      </c>
      <c r="F2802" t="s">
        <v>17382</v>
      </c>
    </row>
    <row r="2803" spans="1:6">
      <c r="A2803" t="s">
        <v>33325</v>
      </c>
      <c r="B2803" s="1">
        <v>45144</v>
      </c>
      <c r="C2803">
        <v>1396.76</v>
      </c>
      <c r="D2803" t="s">
        <v>35525</v>
      </c>
      <c r="E2803" t="s">
        <v>35527</v>
      </c>
      <c r="F2803" t="s">
        <v>18032</v>
      </c>
    </row>
    <row r="2804" spans="1:6">
      <c r="A2804" t="s">
        <v>33326</v>
      </c>
      <c r="B2804" s="1">
        <v>45101</v>
      </c>
      <c r="C2804">
        <v>390.83</v>
      </c>
      <c r="D2804" t="s">
        <v>35524</v>
      </c>
      <c r="E2804" t="s">
        <v>35527</v>
      </c>
      <c r="F2804" t="s">
        <v>19822</v>
      </c>
    </row>
    <row r="2805" spans="1:6">
      <c r="A2805" t="s">
        <v>33327</v>
      </c>
      <c r="B2805" s="1">
        <v>45002</v>
      </c>
      <c r="C2805">
        <v>336.6</v>
      </c>
      <c r="D2805" t="s">
        <v>35526</v>
      </c>
      <c r="E2805" t="s">
        <v>35528</v>
      </c>
      <c r="F2805" t="s">
        <v>17852</v>
      </c>
    </row>
    <row r="2806" spans="1:6">
      <c r="A2806" t="s">
        <v>33328</v>
      </c>
      <c r="B2806" s="1">
        <v>45284</v>
      </c>
      <c r="C2806">
        <v>1315.11</v>
      </c>
      <c r="D2806" t="s">
        <v>35524</v>
      </c>
      <c r="E2806" t="s">
        <v>35527</v>
      </c>
      <c r="F2806" t="s">
        <v>19167</v>
      </c>
    </row>
    <row r="2807" spans="1:6">
      <c r="A2807" t="s">
        <v>33329</v>
      </c>
      <c r="B2807" s="1">
        <v>45349</v>
      </c>
      <c r="C2807">
        <v>1493.72</v>
      </c>
      <c r="D2807" t="s">
        <v>35524</v>
      </c>
      <c r="E2807" t="s">
        <v>35528</v>
      </c>
      <c r="F2807" t="s">
        <v>20247</v>
      </c>
    </row>
    <row r="2808" spans="1:6">
      <c r="A2808" t="s">
        <v>33330</v>
      </c>
      <c r="B2808" s="1">
        <v>44650</v>
      </c>
      <c r="C2808">
        <v>75.77</v>
      </c>
      <c r="D2808" t="s">
        <v>35524</v>
      </c>
      <c r="E2808" t="s">
        <v>35527</v>
      </c>
      <c r="F2808" t="s">
        <v>17826</v>
      </c>
    </row>
    <row r="2809" spans="1:6">
      <c r="A2809" t="s">
        <v>33331</v>
      </c>
      <c r="B2809" s="1">
        <v>45069</v>
      </c>
      <c r="C2809">
        <v>471.07</v>
      </c>
      <c r="D2809" t="s">
        <v>35525</v>
      </c>
      <c r="E2809" t="s">
        <v>35528</v>
      </c>
      <c r="F2809" t="s">
        <v>19124</v>
      </c>
    </row>
    <row r="2810" spans="1:6">
      <c r="A2810" t="s">
        <v>33332</v>
      </c>
      <c r="B2810" s="1">
        <v>45479</v>
      </c>
      <c r="C2810">
        <v>1222.46</v>
      </c>
      <c r="D2810" t="s">
        <v>35525</v>
      </c>
      <c r="E2810" t="s">
        <v>35527</v>
      </c>
      <c r="F2810" t="s">
        <v>20443</v>
      </c>
    </row>
    <row r="2811" spans="1:6">
      <c r="A2811" t="s">
        <v>33333</v>
      </c>
      <c r="B2811" s="1">
        <v>44976</v>
      </c>
      <c r="C2811">
        <v>387.61</v>
      </c>
      <c r="D2811" t="s">
        <v>35524</v>
      </c>
      <c r="E2811" t="s">
        <v>35528</v>
      </c>
      <c r="F2811" t="s">
        <v>19073</v>
      </c>
    </row>
    <row r="2812" spans="1:6">
      <c r="A2812" t="s">
        <v>33334</v>
      </c>
      <c r="B2812" s="1">
        <v>45059</v>
      </c>
      <c r="C2812">
        <v>983.75</v>
      </c>
      <c r="D2812" t="s">
        <v>35524</v>
      </c>
      <c r="E2812" t="s">
        <v>35527</v>
      </c>
      <c r="F2812" t="s">
        <v>19607</v>
      </c>
    </row>
    <row r="2813" spans="1:6">
      <c r="A2813" t="s">
        <v>33335</v>
      </c>
      <c r="B2813" s="1">
        <v>44882</v>
      </c>
      <c r="C2813">
        <v>558.88</v>
      </c>
      <c r="D2813" t="s">
        <v>35526</v>
      </c>
      <c r="E2813" t="s">
        <v>35528</v>
      </c>
      <c r="F2813" t="s">
        <v>15638</v>
      </c>
    </row>
    <row r="2814" spans="1:6">
      <c r="A2814" t="s">
        <v>33336</v>
      </c>
      <c r="B2814" s="1">
        <v>44934</v>
      </c>
      <c r="C2814">
        <v>1099.08</v>
      </c>
      <c r="D2814" t="s">
        <v>35526</v>
      </c>
      <c r="E2814" t="s">
        <v>35528</v>
      </c>
      <c r="F2814" t="s">
        <v>15652</v>
      </c>
    </row>
    <row r="2815" spans="1:6">
      <c r="A2815" t="s">
        <v>33337</v>
      </c>
      <c r="B2815" s="1">
        <v>45569</v>
      </c>
      <c r="C2815">
        <v>388.4</v>
      </c>
      <c r="D2815" t="s">
        <v>35526</v>
      </c>
      <c r="E2815" t="s">
        <v>35527</v>
      </c>
      <c r="F2815" t="s">
        <v>17771</v>
      </c>
    </row>
    <row r="2816" spans="1:6">
      <c r="A2816" t="s">
        <v>33338</v>
      </c>
      <c r="B2816" s="1">
        <v>45306</v>
      </c>
      <c r="C2816">
        <v>314.64999999999998</v>
      </c>
      <c r="D2816" t="s">
        <v>35526</v>
      </c>
      <c r="E2816" t="s">
        <v>35528</v>
      </c>
      <c r="F2816" t="s">
        <v>16330</v>
      </c>
    </row>
    <row r="2817" spans="1:6">
      <c r="A2817" t="s">
        <v>33339</v>
      </c>
      <c r="B2817" s="1">
        <v>44968</v>
      </c>
      <c r="C2817">
        <v>1242.8900000000001</v>
      </c>
      <c r="D2817" t="s">
        <v>35525</v>
      </c>
      <c r="E2817" t="s">
        <v>35528</v>
      </c>
      <c r="F2817" t="s">
        <v>19312</v>
      </c>
    </row>
    <row r="2818" spans="1:6">
      <c r="A2818" t="s">
        <v>33340</v>
      </c>
      <c r="B2818" s="1">
        <v>44704</v>
      </c>
      <c r="C2818">
        <v>1323.52</v>
      </c>
      <c r="D2818" t="s">
        <v>35524</v>
      </c>
      <c r="E2818" t="s">
        <v>35528</v>
      </c>
      <c r="F2818" t="s">
        <v>18083</v>
      </c>
    </row>
    <row r="2819" spans="1:6">
      <c r="A2819" t="s">
        <v>33341</v>
      </c>
      <c r="B2819" s="1">
        <v>44916</v>
      </c>
      <c r="C2819">
        <v>981.46</v>
      </c>
      <c r="D2819" t="s">
        <v>35526</v>
      </c>
      <c r="E2819" t="s">
        <v>35527</v>
      </c>
      <c r="F2819" t="s">
        <v>20279</v>
      </c>
    </row>
    <row r="2820" spans="1:6">
      <c r="A2820" t="s">
        <v>33342</v>
      </c>
      <c r="B2820" s="1">
        <v>45481</v>
      </c>
      <c r="C2820">
        <v>176.9</v>
      </c>
      <c r="D2820" t="s">
        <v>35526</v>
      </c>
      <c r="E2820" t="s">
        <v>35528</v>
      </c>
      <c r="F2820" t="s">
        <v>18601</v>
      </c>
    </row>
    <row r="2821" spans="1:6">
      <c r="A2821" t="s">
        <v>33343</v>
      </c>
      <c r="B2821" s="1">
        <v>45190</v>
      </c>
      <c r="C2821">
        <v>684.59</v>
      </c>
      <c r="D2821" t="s">
        <v>35524</v>
      </c>
      <c r="E2821" t="s">
        <v>35527</v>
      </c>
      <c r="F2821" t="s">
        <v>15745</v>
      </c>
    </row>
    <row r="2822" spans="1:6">
      <c r="A2822" t="s">
        <v>33344</v>
      </c>
      <c r="B2822" s="1">
        <v>45398</v>
      </c>
      <c r="C2822">
        <v>1127.3399999999999</v>
      </c>
      <c r="D2822" t="s">
        <v>35526</v>
      </c>
      <c r="E2822" t="s">
        <v>35528</v>
      </c>
      <c r="F2822" t="s">
        <v>15915</v>
      </c>
    </row>
    <row r="2823" spans="1:6">
      <c r="A2823" t="s">
        <v>33345</v>
      </c>
      <c r="B2823" s="1">
        <v>44683</v>
      </c>
      <c r="C2823">
        <v>534.02</v>
      </c>
      <c r="D2823" t="s">
        <v>35524</v>
      </c>
      <c r="E2823" t="s">
        <v>35528</v>
      </c>
      <c r="F2823" t="s">
        <v>19258</v>
      </c>
    </row>
    <row r="2824" spans="1:6">
      <c r="A2824" t="s">
        <v>33346</v>
      </c>
      <c r="B2824" s="1">
        <v>44872</v>
      </c>
      <c r="C2824">
        <v>1095.07</v>
      </c>
      <c r="D2824" t="s">
        <v>35526</v>
      </c>
      <c r="E2824" t="s">
        <v>35528</v>
      </c>
      <c r="F2824" t="s">
        <v>19068</v>
      </c>
    </row>
    <row r="2825" spans="1:6">
      <c r="A2825" t="s">
        <v>33347</v>
      </c>
      <c r="B2825" s="1">
        <v>44830</v>
      </c>
      <c r="C2825">
        <v>1074.6500000000001</v>
      </c>
      <c r="D2825" t="s">
        <v>35526</v>
      </c>
      <c r="E2825" t="s">
        <v>35527</v>
      </c>
      <c r="F2825" t="s">
        <v>17639</v>
      </c>
    </row>
    <row r="2826" spans="1:6">
      <c r="A2826" t="s">
        <v>33348</v>
      </c>
      <c r="B2826" s="1">
        <v>44786</v>
      </c>
      <c r="C2826">
        <v>302.01</v>
      </c>
      <c r="D2826" t="s">
        <v>35525</v>
      </c>
      <c r="E2826" t="s">
        <v>35527</v>
      </c>
      <c r="F2826" t="s">
        <v>18660</v>
      </c>
    </row>
    <row r="2827" spans="1:6">
      <c r="A2827" t="s">
        <v>33349</v>
      </c>
      <c r="B2827" s="1">
        <v>44981</v>
      </c>
      <c r="C2827">
        <v>614.44000000000005</v>
      </c>
      <c r="D2827" t="s">
        <v>35525</v>
      </c>
      <c r="E2827" t="s">
        <v>35528</v>
      </c>
      <c r="F2827" t="s">
        <v>19734</v>
      </c>
    </row>
    <row r="2828" spans="1:6">
      <c r="A2828" t="s">
        <v>33350</v>
      </c>
      <c r="B2828" s="1">
        <v>44712</v>
      </c>
      <c r="C2828">
        <v>1355.2</v>
      </c>
      <c r="D2828" t="s">
        <v>35526</v>
      </c>
      <c r="E2828" t="s">
        <v>35527</v>
      </c>
      <c r="F2828" t="s">
        <v>19157</v>
      </c>
    </row>
    <row r="2829" spans="1:6">
      <c r="A2829" t="s">
        <v>33351</v>
      </c>
      <c r="B2829" s="1">
        <v>45529</v>
      </c>
      <c r="C2829">
        <v>825.07</v>
      </c>
      <c r="D2829" t="s">
        <v>35525</v>
      </c>
      <c r="E2829" t="s">
        <v>35528</v>
      </c>
      <c r="F2829" t="s">
        <v>19776</v>
      </c>
    </row>
    <row r="2830" spans="1:6">
      <c r="A2830" t="s">
        <v>33352</v>
      </c>
      <c r="B2830" s="1">
        <v>45613</v>
      </c>
      <c r="C2830">
        <v>1273.8</v>
      </c>
      <c r="D2830" t="s">
        <v>35524</v>
      </c>
      <c r="E2830" t="s">
        <v>35527</v>
      </c>
      <c r="F2830" t="s">
        <v>17059</v>
      </c>
    </row>
    <row r="2831" spans="1:6">
      <c r="A2831" t="s">
        <v>33353</v>
      </c>
      <c r="B2831" s="1">
        <v>45525</v>
      </c>
      <c r="C2831">
        <v>1375.47</v>
      </c>
      <c r="D2831" t="s">
        <v>35525</v>
      </c>
      <c r="E2831" t="s">
        <v>35528</v>
      </c>
      <c r="F2831" t="s">
        <v>16590</v>
      </c>
    </row>
    <row r="2832" spans="1:6">
      <c r="A2832" t="s">
        <v>33354</v>
      </c>
      <c r="B2832" s="1">
        <v>44806</v>
      </c>
      <c r="C2832">
        <v>823.16</v>
      </c>
      <c r="D2832" t="s">
        <v>35524</v>
      </c>
      <c r="E2832" t="s">
        <v>35528</v>
      </c>
      <c r="F2832" t="s">
        <v>16668</v>
      </c>
    </row>
    <row r="2833" spans="1:6">
      <c r="A2833" t="s">
        <v>33355</v>
      </c>
      <c r="B2833" s="1">
        <v>44825</v>
      </c>
      <c r="C2833">
        <v>1455.45</v>
      </c>
      <c r="D2833" t="s">
        <v>35526</v>
      </c>
      <c r="E2833" t="s">
        <v>35528</v>
      </c>
      <c r="F2833" t="s">
        <v>16816</v>
      </c>
    </row>
    <row r="2834" spans="1:6">
      <c r="A2834" t="s">
        <v>33356</v>
      </c>
      <c r="B2834" s="1">
        <v>45437</v>
      </c>
      <c r="C2834">
        <v>96.87</v>
      </c>
      <c r="D2834" t="s">
        <v>35526</v>
      </c>
      <c r="E2834" t="s">
        <v>35527</v>
      </c>
      <c r="F2834" t="s">
        <v>18426</v>
      </c>
    </row>
    <row r="2835" spans="1:6">
      <c r="A2835" t="s">
        <v>33357</v>
      </c>
      <c r="B2835" s="1">
        <v>44667</v>
      </c>
      <c r="C2835">
        <v>906.03</v>
      </c>
      <c r="D2835" t="s">
        <v>35524</v>
      </c>
      <c r="E2835" t="s">
        <v>35528</v>
      </c>
      <c r="F2835" t="s">
        <v>15593</v>
      </c>
    </row>
    <row r="2836" spans="1:6">
      <c r="A2836" t="s">
        <v>33358</v>
      </c>
      <c r="B2836" s="1">
        <v>45362</v>
      </c>
      <c r="C2836">
        <v>902.51</v>
      </c>
      <c r="D2836" t="s">
        <v>35524</v>
      </c>
      <c r="E2836" t="s">
        <v>35527</v>
      </c>
      <c r="F2836" t="s">
        <v>18132</v>
      </c>
    </row>
    <row r="2837" spans="1:6">
      <c r="A2837" t="s">
        <v>33359</v>
      </c>
      <c r="B2837" s="1">
        <v>44850</v>
      </c>
      <c r="C2837">
        <v>1248.42</v>
      </c>
      <c r="D2837" t="s">
        <v>35526</v>
      </c>
      <c r="E2837" t="s">
        <v>35527</v>
      </c>
      <c r="F2837" t="s">
        <v>16650</v>
      </c>
    </row>
    <row r="2838" spans="1:6">
      <c r="A2838" t="s">
        <v>33360</v>
      </c>
      <c r="B2838" s="1">
        <v>45333</v>
      </c>
      <c r="C2838">
        <v>1076.8499999999999</v>
      </c>
      <c r="D2838" t="s">
        <v>35525</v>
      </c>
      <c r="E2838" t="s">
        <v>35528</v>
      </c>
      <c r="F2838" t="s">
        <v>20082</v>
      </c>
    </row>
    <row r="2839" spans="1:6">
      <c r="A2839" t="s">
        <v>33361</v>
      </c>
      <c r="B2839" s="1">
        <v>44678</v>
      </c>
      <c r="C2839">
        <v>860.35</v>
      </c>
      <c r="D2839" t="s">
        <v>35524</v>
      </c>
      <c r="E2839" t="s">
        <v>35527</v>
      </c>
      <c r="F2839" t="s">
        <v>19290</v>
      </c>
    </row>
    <row r="2840" spans="1:6">
      <c r="A2840" t="s">
        <v>33362</v>
      </c>
      <c r="B2840" s="1">
        <v>44606</v>
      </c>
      <c r="C2840">
        <v>1374.16</v>
      </c>
      <c r="D2840" t="s">
        <v>35526</v>
      </c>
      <c r="E2840" t="s">
        <v>35527</v>
      </c>
      <c r="F2840" t="s">
        <v>18707</v>
      </c>
    </row>
    <row r="2841" spans="1:6">
      <c r="A2841" t="s">
        <v>33363</v>
      </c>
      <c r="B2841" s="1">
        <v>44645</v>
      </c>
      <c r="C2841">
        <v>1256.0999999999999</v>
      </c>
      <c r="D2841" t="s">
        <v>35526</v>
      </c>
      <c r="E2841" t="s">
        <v>35528</v>
      </c>
      <c r="F2841" t="s">
        <v>16214</v>
      </c>
    </row>
    <row r="2842" spans="1:6">
      <c r="A2842" t="s">
        <v>33364</v>
      </c>
      <c r="B2842" s="1">
        <v>44764</v>
      </c>
      <c r="C2842">
        <v>220.63</v>
      </c>
      <c r="D2842" t="s">
        <v>35526</v>
      </c>
      <c r="E2842" t="s">
        <v>35528</v>
      </c>
      <c r="F2842" t="s">
        <v>20097</v>
      </c>
    </row>
    <row r="2843" spans="1:6">
      <c r="A2843" t="s">
        <v>33365</v>
      </c>
      <c r="B2843" s="1">
        <v>45229</v>
      </c>
      <c r="C2843">
        <v>443.21</v>
      </c>
      <c r="D2843" t="s">
        <v>35525</v>
      </c>
      <c r="E2843" t="s">
        <v>35527</v>
      </c>
      <c r="F2843" t="s">
        <v>16303</v>
      </c>
    </row>
    <row r="2844" spans="1:6">
      <c r="A2844" t="s">
        <v>33366</v>
      </c>
      <c r="B2844" s="1">
        <v>44730</v>
      </c>
      <c r="C2844">
        <v>1110.1199999999999</v>
      </c>
      <c r="D2844" t="s">
        <v>35524</v>
      </c>
      <c r="E2844" t="s">
        <v>35528</v>
      </c>
      <c r="F2844" t="s">
        <v>17266</v>
      </c>
    </row>
    <row r="2845" spans="1:6">
      <c r="A2845" t="s">
        <v>33367</v>
      </c>
      <c r="B2845" s="1">
        <v>44558</v>
      </c>
      <c r="C2845">
        <v>957.07</v>
      </c>
      <c r="D2845" t="s">
        <v>35524</v>
      </c>
      <c r="E2845" t="s">
        <v>35528</v>
      </c>
      <c r="F2845" t="s">
        <v>19307</v>
      </c>
    </row>
    <row r="2846" spans="1:6">
      <c r="A2846" t="s">
        <v>33368</v>
      </c>
      <c r="B2846" s="1">
        <v>44574</v>
      </c>
      <c r="C2846">
        <v>858.88</v>
      </c>
      <c r="D2846" t="s">
        <v>35526</v>
      </c>
      <c r="E2846" t="s">
        <v>35528</v>
      </c>
      <c r="F2846" t="s">
        <v>16982</v>
      </c>
    </row>
    <row r="2847" spans="1:6">
      <c r="A2847" t="s">
        <v>33369</v>
      </c>
      <c r="B2847" s="1">
        <v>44559</v>
      </c>
      <c r="C2847">
        <v>133.38999999999999</v>
      </c>
      <c r="D2847" t="s">
        <v>35525</v>
      </c>
      <c r="E2847" t="s">
        <v>35528</v>
      </c>
      <c r="F2847" t="s">
        <v>17061</v>
      </c>
    </row>
    <row r="2848" spans="1:6">
      <c r="A2848" t="s">
        <v>33370</v>
      </c>
      <c r="B2848" s="1">
        <v>44862</v>
      </c>
      <c r="C2848">
        <v>130.72999999999999</v>
      </c>
      <c r="D2848" t="s">
        <v>35525</v>
      </c>
      <c r="E2848" t="s">
        <v>35528</v>
      </c>
      <c r="F2848" t="s">
        <v>17022</v>
      </c>
    </row>
    <row r="2849" spans="1:6">
      <c r="A2849" t="s">
        <v>33371</v>
      </c>
      <c r="B2849" s="1">
        <v>44948</v>
      </c>
      <c r="C2849">
        <v>268.51</v>
      </c>
      <c r="D2849" t="s">
        <v>35526</v>
      </c>
      <c r="E2849" t="s">
        <v>35527</v>
      </c>
      <c r="F2849" t="s">
        <v>16032</v>
      </c>
    </row>
    <row r="2850" spans="1:6">
      <c r="A2850" t="s">
        <v>33372</v>
      </c>
      <c r="B2850" s="1">
        <v>45116</v>
      </c>
      <c r="C2850">
        <v>695.44</v>
      </c>
      <c r="D2850" t="s">
        <v>35525</v>
      </c>
      <c r="E2850" t="s">
        <v>35527</v>
      </c>
      <c r="F2850" t="s">
        <v>16662</v>
      </c>
    </row>
    <row r="2851" spans="1:6">
      <c r="A2851" t="s">
        <v>33373</v>
      </c>
      <c r="B2851" s="1">
        <v>45309</v>
      </c>
      <c r="C2851">
        <v>682.08</v>
      </c>
      <c r="D2851" t="s">
        <v>35526</v>
      </c>
      <c r="E2851" t="s">
        <v>35527</v>
      </c>
      <c r="F2851" t="s">
        <v>18782</v>
      </c>
    </row>
    <row r="2852" spans="1:6">
      <c r="A2852" t="s">
        <v>33374</v>
      </c>
      <c r="B2852" s="1">
        <v>44726</v>
      </c>
      <c r="C2852">
        <v>456.32</v>
      </c>
      <c r="D2852" t="s">
        <v>35524</v>
      </c>
      <c r="E2852" t="s">
        <v>35527</v>
      </c>
      <c r="F2852" t="s">
        <v>18076</v>
      </c>
    </row>
    <row r="2853" spans="1:6">
      <c r="A2853" t="s">
        <v>33375</v>
      </c>
      <c r="B2853" s="1">
        <v>44557</v>
      </c>
      <c r="C2853">
        <v>871.09</v>
      </c>
      <c r="D2853" t="s">
        <v>35526</v>
      </c>
      <c r="E2853" t="s">
        <v>35527</v>
      </c>
      <c r="F2853" t="s">
        <v>16036</v>
      </c>
    </row>
    <row r="2854" spans="1:6">
      <c r="A2854" t="s">
        <v>33376</v>
      </c>
      <c r="B2854" s="1">
        <v>45083</v>
      </c>
      <c r="C2854">
        <v>845.71</v>
      </c>
      <c r="D2854" t="s">
        <v>35524</v>
      </c>
      <c r="E2854" t="s">
        <v>35527</v>
      </c>
      <c r="F2854" t="s">
        <v>16238</v>
      </c>
    </row>
    <row r="2855" spans="1:6">
      <c r="A2855" t="s">
        <v>33377</v>
      </c>
      <c r="B2855" s="1">
        <v>44700</v>
      </c>
      <c r="C2855">
        <v>498.32</v>
      </c>
      <c r="D2855" t="s">
        <v>35526</v>
      </c>
      <c r="E2855" t="s">
        <v>35528</v>
      </c>
      <c r="F2855" t="s">
        <v>18437</v>
      </c>
    </row>
    <row r="2856" spans="1:6">
      <c r="A2856" t="s">
        <v>33378</v>
      </c>
      <c r="B2856" s="1">
        <v>44567</v>
      </c>
      <c r="C2856">
        <v>505.95</v>
      </c>
      <c r="D2856" t="s">
        <v>35525</v>
      </c>
      <c r="E2856" t="s">
        <v>35527</v>
      </c>
      <c r="F2856" t="s">
        <v>18209</v>
      </c>
    </row>
    <row r="2857" spans="1:6">
      <c r="A2857" t="s">
        <v>33379</v>
      </c>
      <c r="B2857" s="1">
        <v>44722</v>
      </c>
      <c r="C2857">
        <v>932.56</v>
      </c>
      <c r="D2857" t="s">
        <v>35526</v>
      </c>
      <c r="E2857" t="s">
        <v>35528</v>
      </c>
      <c r="F2857" t="s">
        <v>18777</v>
      </c>
    </row>
    <row r="2858" spans="1:6">
      <c r="A2858" t="s">
        <v>33380</v>
      </c>
      <c r="B2858" s="1">
        <v>45514</v>
      </c>
      <c r="C2858">
        <v>571.89</v>
      </c>
      <c r="D2858" t="s">
        <v>35524</v>
      </c>
      <c r="E2858" t="s">
        <v>35528</v>
      </c>
      <c r="F2858" t="s">
        <v>19168</v>
      </c>
    </row>
    <row r="2859" spans="1:6">
      <c r="A2859" t="s">
        <v>33381</v>
      </c>
      <c r="B2859" s="1">
        <v>44794</v>
      </c>
      <c r="C2859">
        <v>744.49</v>
      </c>
      <c r="D2859" t="s">
        <v>35524</v>
      </c>
      <c r="E2859" t="s">
        <v>35527</v>
      </c>
      <c r="F2859" t="s">
        <v>17638</v>
      </c>
    </row>
    <row r="2860" spans="1:6">
      <c r="A2860" t="s">
        <v>33382</v>
      </c>
      <c r="B2860" s="1">
        <v>44648</v>
      </c>
      <c r="C2860">
        <v>605.91</v>
      </c>
      <c r="D2860" t="s">
        <v>35526</v>
      </c>
      <c r="E2860" t="s">
        <v>35527</v>
      </c>
      <c r="F2860" t="s">
        <v>19450</v>
      </c>
    </row>
    <row r="2861" spans="1:6">
      <c r="A2861" t="s">
        <v>33383</v>
      </c>
      <c r="B2861" s="1">
        <v>45411</v>
      </c>
      <c r="C2861">
        <v>1137.43</v>
      </c>
      <c r="D2861" t="s">
        <v>35525</v>
      </c>
      <c r="E2861" t="s">
        <v>35527</v>
      </c>
      <c r="F2861" t="s">
        <v>19532</v>
      </c>
    </row>
    <row r="2862" spans="1:6">
      <c r="A2862" t="s">
        <v>33384</v>
      </c>
      <c r="B2862" s="1">
        <v>45211</v>
      </c>
      <c r="C2862">
        <v>249.85</v>
      </c>
      <c r="D2862" t="s">
        <v>35524</v>
      </c>
      <c r="E2862" t="s">
        <v>35528</v>
      </c>
      <c r="F2862" t="s">
        <v>19366</v>
      </c>
    </row>
    <row r="2863" spans="1:6">
      <c r="A2863" t="s">
        <v>33385</v>
      </c>
      <c r="B2863" s="1">
        <v>45533</v>
      </c>
      <c r="C2863">
        <v>579.67999999999995</v>
      </c>
      <c r="D2863" t="s">
        <v>35525</v>
      </c>
      <c r="E2863" t="s">
        <v>35527</v>
      </c>
      <c r="F2863" t="s">
        <v>17808</v>
      </c>
    </row>
    <row r="2864" spans="1:6">
      <c r="A2864" t="s">
        <v>33386</v>
      </c>
      <c r="B2864" s="1">
        <v>44946</v>
      </c>
      <c r="C2864">
        <v>318.25</v>
      </c>
      <c r="D2864" t="s">
        <v>35525</v>
      </c>
      <c r="E2864" t="s">
        <v>35527</v>
      </c>
      <c r="F2864" t="s">
        <v>17263</v>
      </c>
    </row>
    <row r="2865" spans="1:6">
      <c r="A2865" t="s">
        <v>33387</v>
      </c>
      <c r="B2865" s="1">
        <v>44729</v>
      </c>
      <c r="C2865">
        <v>601.87</v>
      </c>
      <c r="D2865" t="s">
        <v>35526</v>
      </c>
      <c r="E2865" t="s">
        <v>35527</v>
      </c>
      <c r="F2865" t="s">
        <v>16287</v>
      </c>
    </row>
    <row r="2866" spans="1:6">
      <c r="A2866" t="s">
        <v>33388</v>
      </c>
      <c r="B2866" s="1">
        <v>45447</v>
      </c>
      <c r="C2866">
        <v>669.07</v>
      </c>
      <c r="D2866" t="s">
        <v>35526</v>
      </c>
      <c r="E2866" t="s">
        <v>35527</v>
      </c>
      <c r="F2866" t="s">
        <v>20146</v>
      </c>
    </row>
    <row r="2867" spans="1:6">
      <c r="A2867" t="s">
        <v>33389</v>
      </c>
      <c r="B2867" s="1">
        <v>45041</v>
      </c>
      <c r="C2867">
        <v>420.06</v>
      </c>
      <c r="D2867" t="s">
        <v>35524</v>
      </c>
      <c r="E2867" t="s">
        <v>35528</v>
      </c>
      <c r="F2867" t="s">
        <v>16879</v>
      </c>
    </row>
    <row r="2868" spans="1:6">
      <c r="A2868" t="s">
        <v>33390</v>
      </c>
      <c r="B2868" s="1">
        <v>45251</v>
      </c>
      <c r="C2868">
        <v>542.52</v>
      </c>
      <c r="D2868" t="s">
        <v>35526</v>
      </c>
      <c r="E2868" t="s">
        <v>35527</v>
      </c>
      <c r="F2868" t="s">
        <v>16273</v>
      </c>
    </row>
    <row r="2869" spans="1:6">
      <c r="A2869" t="s">
        <v>33391</v>
      </c>
      <c r="B2869" s="1">
        <v>44738</v>
      </c>
      <c r="C2869">
        <v>714.18</v>
      </c>
      <c r="D2869" t="s">
        <v>35524</v>
      </c>
      <c r="E2869" t="s">
        <v>35527</v>
      </c>
      <c r="F2869" t="s">
        <v>18552</v>
      </c>
    </row>
    <row r="2870" spans="1:6">
      <c r="A2870" t="s">
        <v>33392</v>
      </c>
      <c r="B2870" s="1">
        <v>45625</v>
      </c>
      <c r="C2870">
        <v>704.28</v>
      </c>
      <c r="D2870" t="s">
        <v>35525</v>
      </c>
      <c r="E2870" t="s">
        <v>35528</v>
      </c>
      <c r="F2870" t="s">
        <v>16542</v>
      </c>
    </row>
    <row r="2871" spans="1:6">
      <c r="A2871" t="s">
        <v>33393</v>
      </c>
      <c r="B2871" s="1">
        <v>45200</v>
      </c>
      <c r="C2871">
        <v>300.29000000000002</v>
      </c>
      <c r="D2871" t="s">
        <v>35526</v>
      </c>
      <c r="E2871" t="s">
        <v>35528</v>
      </c>
      <c r="F2871" t="s">
        <v>19396</v>
      </c>
    </row>
    <row r="2872" spans="1:6">
      <c r="A2872" t="s">
        <v>33394</v>
      </c>
      <c r="B2872" s="1">
        <v>45514</v>
      </c>
      <c r="C2872">
        <v>221.86</v>
      </c>
      <c r="D2872" t="s">
        <v>35526</v>
      </c>
      <c r="E2872" t="s">
        <v>35528</v>
      </c>
      <c r="F2872" t="s">
        <v>17466</v>
      </c>
    </row>
    <row r="2873" spans="1:6">
      <c r="A2873" t="s">
        <v>33395</v>
      </c>
      <c r="B2873" s="1">
        <v>45603</v>
      </c>
      <c r="C2873">
        <v>910.61</v>
      </c>
      <c r="D2873" t="s">
        <v>35524</v>
      </c>
      <c r="E2873" t="s">
        <v>35527</v>
      </c>
      <c r="F2873" t="s">
        <v>19963</v>
      </c>
    </row>
    <row r="2874" spans="1:6">
      <c r="A2874" t="s">
        <v>33396</v>
      </c>
      <c r="B2874" s="1">
        <v>44900</v>
      </c>
      <c r="C2874">
        <v>1167.3900000000001</v>
      </c>
      <c r="D2874" t="s">
        <v>35524</v>
      </c>
      <c r="E2874" t="s">
        <v>35528</v>
      </c>
      <c r="F2874" t="s">
        <v>20424</v>
      </c>
    </row>
    <row r="2875" spans="1:6">
      <c r="A2875" t="s">
        <v>33397</v>
      </c>
      <c r="B2875" s="1">
        <v>44999</v>
      </c>
      <c r="C2875">
        <v>1495.54</v>
      </c>
      <c r="D2875" t="s">
        <v>35526</v>
      </c>
      <c r="E2875" t="s">
        <v>35527</v>
      </c>
      <c r="F2875" t="s">
        <v>17599</v>
      </c>
    </row>
    <row r="2876" spans="1:6">
      <c r="A2876" t="s">
        <v>33398</v>
      </c>
      <c r="B2876" s="1">
        <v>44949</v>
      </c>
      <c r="C2876">
        <v>1168.99</v>
      </c>
      <c r="D2876" t="s">
        <v>35524</v>
      </c>
      <c r="E2876" t="s">
        <v>35527</v>
      </c>
      <c r="F2876" t="s">
        <v>18376</v>
      </c>
    </row>
    <row r="2877" spans="1:6">
      <c r="A2877" t="s">
        <v>33399</v>
      </c>
      <c r="B2877" s="1">
        <v>44603</v>
      </c>
      <c r="C2877">
        <v>439.17</v>
      </c>
      <c r="D2877" t="s">
        <v>35526</v>
      </c>
      <c r="E2877" t="s">
        <v>35528</v>
      </c>
      <c r="F2877" t="s">
        <v>19533</v>
      </c>
    </row>
    <row r="2878" spans="1:6">
      <c r="A2878" t="s">
        <v>33400</v>
      </c>
      <c r="B2878" s="1">
        <v>44669</v>
      </c>
      <c r="C2878">
        <v>1482.91</v>
      </c>
      <c r="D2878" t="s">
        <v>35525</v>
      </c>
      <c r="E2878" t="s">
        <v>35528</v>
      </c>
      <c r="F2878" t="s">
        <v>18312</v>
      </c>
    </row>
    <row r="2879" spans="1:6">
      <c r="A2879" t="s">
        <v>33401</v>
      </c>
      <c r="B2879" s="1">
        <v>45319</v>
      </c>
      <c r="C2879">
        <v>868.5</v>
      </c>
      <c r="D2879" t="s">
        <v>35524</v>
      </c>
      <c r="E2879" t="s">
        <v>35527</v>
      </c>
      <c r="F2879" t="s">
        <v>18666</v>
      </c>
    </row>
    <row r="2880" spans="1:6">
      <c r="A2880" t="s">
        <v>33402</v>
      </c>
      <c r="B2880" s="1">
        <v>44940</v>
      </c>
      <c r="C2880">
        <v>767.23</v>
      </c>
      <c r="D2880" t="s">
        <v>35526</v>
      </c>
      <c r="E2880" t="s">
        <v>35528</v>
      </c>
      <c r="F2880" t="s">
        <v>18964</v>
      </c>
    </row>
    <row r="2881" spans="1:6">
      <c r="A2881" t="s">
        <v>33403</v>
      </c>
      <c r="B2881" s="1">
        <v>45558</v>
      </c>
      <c r="C2881">
        <v>878.82</v>
      </c>
      <c r="D2881" t="s">
        <v>35524</v>
      </c>
      <c r="E2881" t="s">
        <v>35527</v>
      </c>
      <c r="F2881" t="s">
        <v>17714</v>
      </c>
    </row>
    <row r="2882" spans="1:6">
      <c r="A2882" t="s">
        <v>33404</v>
      </c>
      <c r="B2882" s="1">
        <v>45532</v>
      </c>
      <c r="C2882">
        <v>1184.02</v>
      </c>
      <c r="D2882" t="s">
        <v>35525</v>
      </c>
      <c r="E2882" t="s">
        <v>35527</v>
      </c>
      <c r="F2882" t="s">
        <v>20074</v>
      </c>
    </row>
    <row r="2883" spans="1:6">
      <c r="A2883" t="s">
        <v>33405</v>
      </c>
      <c r="B2883" s="1">
        <v>45424</v>
      </c>
      <c r="C2883">
        <v>1225.0899999999999</v>
      </c>
      <c r="D2883" t="s">
        <v>35525</v>
      </c>
      <c r="E2883" t="s">
        <v>35528</v>
      </c>
      <c r="F2883" t="s">
        <v>18840</v>
      </c>
    </row>
    <row r="2884" spans="1:6">
      <c r="A2884" t="s">
        <v>33406</v>
      </c>
      <c r="B2884" s="1">
        <v>44711</v>
      </c>
      <c r="C2884">
        <v>161.49</v>
      </c>
      <c r="D2884" t="s">
        <v>35525</v>
      </c>
      <c r="E2884" t="s">
        <v>35528</v>
      </c>
      <c r="F2884" t="s">
        <v>16348</v>
      </c>
    </row>
    <row r="2885" spans="1:6">
      <c r="A2885" t="s">
        <v>33407</v>
      </c>
      <c r="B2885" s="1">
        <v>45525</v>
      </c>
      <c r="C2885">
        <v>400.37</v>
      </c>
      <c r="D2885" t="s">
        <v>35526</v>
      </c>
      <c r="E2885" t="s">
        <v>35528</v>
      </c>
      <c r="F2885" t="s">
        <v>16011</v>
      </c>
    </row>
    <row r="2886" spans="1:6">
      <c r="A2886" t="s">
        <v>33408</v>
      </c>
      <c r="B2886" s="1">
        <v>45036</v>
      </c>
      <c r="C2886">
        <v>835.62</v>
      </c>
      <c r="D2886" t="s">
        <v>35525</v>
      </c>
      <c r="E2886" t="s">
        <v>35528</v>
      </c>
      <c r="F2886" t="s">
        <v>19386</v>
      </c>
    </row>
    <row r="2887" spans="1:6">
      <c r="A2887" t="s">
        <v>33409</v>
      </c>
      <c r="B2887" s="1">
        <v>44710</v>
      </c>
      <c r="C2887">
        <v>691.16</v>
      </c>
      <c r="D2887" t="s">
        <v>35525</v>
      </c>
      <c r="E2887" t="s">
        <v>35527</v>
      </c>
      <c r="F2887" t="s">
        <v>16155</v>
      </c>
    </row>
    <row r="2888" spans="1:6">
      <c r="A2888" t="s">
        <v>33410</v>
      </c>
      <c r="B2888" s="1">
        <v>45426</v>
      </c>
      <c r="C2888">
        <v>722.45</v>
      </c>
      <c r="D2888" t="s">
        <v>35526</v>
      </c>
      <c r="E2888" t="s">
        <v>35528</v>
      </c>
      <c r="F2888" t="s">
        <v>17458</v>
      </c>
    </row>
    <row r="2889" spans="1:6">
      <c r="A2889" t="s">
        <v>33411</v>
      </c>
      <c r="B2889" s="1">
        <v>45213</v>
      </c>
      <c r="C2889">
        <v>1475.43</v>
      </c>
      <c r="D2889" t="s">
        <v>35525</v>
      </c>
      <c r="E2889" t="s">
        <v>35528</v>
      </c>
      <c r="F2889" t="s">
        <v>19930</v>
      </c>
    </row>
    <row r="2890" spans="1:6">
      <c r="A2890" t="s">
        <v>33412</v>
      </c>
      <c r="B2890" s="1">
        <v>45373</v>
      </c>
      <c r="C2890">
        <v>944.26</v>
      </c>
      <c r="D2890" t="s">
        <v>35524</v>
      </c>
      <c r="E2890" t="s">
        <v>35528</v>
      </c>
      <c r="F2890" t="s">
        <v>17243</v>
      </c>
    </row>
    <row r="2891" spans="1:6">
      <c r="A2891" t="s">
        <v>33413</v>
      </c>
      <c r="B2891" s="1">
        <v>45235</v>
      </c>
      <c r="C2891">
        <v>221.66</v>
      </c>
      <c r="D2891" t="s">
        <v>35525</v>
      </c>
      <c r="E2891" t="s">
        <v>35527</v>
      </c>
      <c r="F2891" t="s">
        <v>16610</v>
      </c>
    </row>
    <row r="2892" spans="1:6">
      <c r="A2892" t="s">
        <v>33414</v>
      </c>
      <c r="B2892" s="1">
        <v>44746</v>
      </c>
      <c r="C2892">
        <v>1476.87</v>
      </c>
      <c r="D2892" t="s">
        <v>35525</v>
      </c>
      <c r="E2892" t="s">
        <v>35527</v>
      </c>
      <c r="F2892" t="s">
        <v>16538</v>
      </c>
    </row>
    <row r="2893" spans="1:6">
      <c r="A2893" t="s">
        <v>33415</v>
      </c>
      <c r="B2893" s="1">
        <v>45023</v>
      </c>
      <c r="C2893">
        <v>410.66</v>
      </c>
      <c r="D2893" t="s">
        <v>35524</v>
      </c>
      <c r="E2893" t="s">
        <v>35527</v>
      </c>
      <c r="F2893" t="s">
        <v>16515</v>
      </c>
    </row>
    <row r="2894" spans="1:6">
      <c r="A2894" t="s">
        <v>33416</v>
      </c>
      <c r="B2894" s="1">
        <v>45071</v>
      </c>
      <c r="C2894">
        <v>1186.72</v>
      </c>
      <c r="D2894" t="s">
        <v>35526</v>
      </c>
      <c r="E2894" t="s">
        <v>35528</v>
      </c>
      <c r="F2894" t="s">
        <v>18665</v>
      </c>
    </row>
    <row r="2895" spans="1:6">
      <c r="A2895" t="s">
        <v>33417</v>
      </c>
      <c r="B2895" s="1">
        <v>44881</v>
      </c>
      <c r="C2895">
        <v>957.16</v>
      </c>
      <c r="D2895" t="s">
        <v>35524</v>
      </c>
      <c r="E2895" t="s">
        <v>35527</v>
      </c>
      <c r="F2895" t="s">
        <v>18052</v>
      </c>
    </row>
    <row r="2896" spans="1:6">
      <c r="A2896" t="s">
        <v>33418</v>
      </c>
      <c r="B2896" s="1">
        <v>45148</v>
      </c>
      <c r="C2896">
        <v>1313.03</v>
      </c>
      <c r="D2896" t="s">
        <v>35525</v>
      </c>
      <c r="E2896" t="s">
        <v>35527</v>
      </c>
      <c r="F2896" t="s">
        <v>17396</v>
      </c>
    </row>
    <row r="2897" spans="1:6">
      <c r="A2897" t="s">
        <v>33419</v>
      </c>
      <c r="B2897" s="1">
        <v>44890</v>
      </c>
      <c r="C2897">
        <v>1392.26</v>
      </c>
      <c r="D2897" t="s">
        <v>35526</v>
      </c>
      <c r="E2897" t="s">
        <v>35528</v>
      </c>
      <c r="F2897" t="s">
        <v>19358</v>
      </c>
    </row>
    <row r="2898" spans="1:6">
      <c r="A2898" t="s">
        <v>33420</v>
      </c>
      <c r="B2898" s="1">
        <v>45046</v>
      </c>
      <c r="C2898">
        <v>808.86</v>
      </c>
      <c r="D2898" t="s">
        <v>35524</v>
      </c>
      <c r="E2898" t="s">
        <v>35528</v>
      </c>
      <c r="F2898" t="s">
        <v>17330</v>
      </c>
    </row>
    <row r="2899" spans="1:6">
      <c r="A2899" t="s">
        <v>33421</v>
      </c>
      <c r="B2899" s="1">
        <v>44839</v>
      </c>
      <c r="C2899">
        <v>163.49</v>
      </c>
      <c r="D2899" t="s">
        <v>35525</v>
      </c>
      <c r="E2899" t="s">
        <v>35527</v>
      </c>
      <c r="F2899" t="s">
        <v>16056</v>
      </c>
    </row>
    <row r="2900" spans="1:6">
      <c r="A2900" t="s">
        <v>33422</v>
      </c>
      <c r="B2900" s="1">
        <v>44674</v>
      </c>
      <c r="C2900">
        <v>477.81</v>
      </c>
      <c r="D2900" t="s">
        <v>35525</v>
      </c>
      <c r="E2900" t="s">
        <v>35528</v>
      </c>
      <c r="F2900" t="s">
        <v>16722</v>
      </c>
    </row>
    <row r="2901" spans="1:6">
      <c r="A2901" t="s">
        <v>33423</v>
      </c>
      <c r="B2901" s="1">
        <v>45439</v>
      </c>
      <c r="C2901">
        <v>998.78</v>
      </c>
      <c r="D2901" t="s">
        <v>35524</v>
      </c>
      <c r="E2901" t="s">
        <v>35527</v>
      </c>
      <c r="F2901" t="s">
        <v>16992</v>
      </c>
    </row>
    <row r="2902" spans="1:6">
      <c r="A2902" t="s">
        <v>33424</v>
      </c>
      <c r="B2902" s="1">
        <v>44617</v>
      </c>
      <c r="C2902">
        <v>633.12</v>
      </c>
      <c r="D2902" t="s">
        <v>35524</v>
      </c>
      <c r="E2902" t="s">
        <v>35527</v>
      </c>
      <c r="F2902" t="s">
        <v>18006</v>
      </c>
    </row>
    <row r="2903" spans="1:6">
      <c r="A2903" t="s">
        <v>33425</v>
      </c>
      <c r="B2903" s="1">
        <v>45631</v>
      </c>
      <c r="C2903">
        <v>503.87</v>
      </c>
      <c r="D2903" t="s">
        <v>35525</v>
      </c>
      <c r="E2903" t="s">
        <v>35528</v>
      </c>
      <c r="F2903" t="s">
        <v>19285</v>
      </c>
    </row>
    <row r="2904" spans="1:6">
      <c r="A2904" t="s">
        <v>33426</v>
      </c>
      <c r="B2904" s="1">
        <v>45141</v>
      </c>
      <c r="C2904">
        <v>800.5</v>
      </c>
      <c r="D2904" t="s">
        <v>35526</v>
      </c>
      <c r="E2904" t="s">
        <v>35528</v>
      </c>
      <c r="F2904" t="s">
        <v>16856</v>
      </c>
    </row>
    <row r="2905" spans="1:6">
      <c r="A2905" t="s">
        <v>33427</v>
      </c>
      <c r="B2905" s="1">
        <v>45642</v>
      </c>
      <c r="C2905">
        <v>359.05</v>
      </c>
      <c r="D2905" t="s">
        <v>35525</v>
      </c>
      <c r="E2905" t="s">
        <v>35527</v>
      </c>
      <c r="F2905" t="s">
        <v>16995</v>
      </c>
    </row>
    <row r="2906" spans="1:6">
      <c r="A2906" t="s">
        <v>33428</v>
      </c>
      <c r="B2906" s="1">
        <v>44898</v>
      </c>
      <c r="C2906">
        <v>541.83000000000004</v>
      </c>
      <c r="D2906" t="s">
        <v>35524</v>
      </c>
      <c r="E2906" t="s">
        <v>35527</v>
      </c>
      <c r="F2906" t="s">
        <v>18109</v>
      </c>
    </row>
    <row r="2907" spans="1:6">
      <c r="A2907" t="s">
        <v>33429</v>
      </c>
      <c r="B2907" s="1">
        <v>44890</v>
      </c>
      <c r="C2907">
        <v>389.61</v>
      </c>
      <c r="D2907" t="s">
        <v>35524</v>
      </c>
      <c r="E2907" t="s">
        <v>35527</v>
      </c>
      <c r="F2907" t="s">
        <v>15819</v>
      </c>
    </row>
    <row r="2908" spans="1:6">
      <c r="A2908" t="s">
        <v>33430</v>
      </c>
      <c r="B2908" s="1">
        <v>45339</v>
      </c>
      <c r="C2908">
        <v>412.96</v>
      </c>
      <c r="D2908" t="s">
        <v>35524</v>
      </c>
      <c r="E2908" t="s">
        <v>35527</v>
      </c>
      <c r="F2908" t="s">
        <v>19742</v>
      </c>
    </row>
    <row r="2909" spans="1:6">
      <c r="A2909" t="s">
        <v>33431</v>
      </c>
      <c r="B2909" s="1">
        <v>45266</v>
      </c>
      <c r="C2909">
        <v>664.51</v>
      </c>
      <c r="D2909" t="s">
        <v>35524</v>
      </c>
      <c r="E2909" t="s">
        <v>35527</v>
      </c>
      <c r="F2909" t="s">
        <v>17541</v>
      </c>
    </row>
    <row r="2910" spans="1:6">
      <c r="A2910" t="s">
        <v>33432</v>
      </c>
      <c r="B2910" s="1">
        <v>45492</v>
      </c>
      <c r="C2910">
        <v>192.49</v>
      </c>
      <c r="D2910" t="s">
        <v>35524</v>
      </c>
      <c r="E2910" t="s">
        <v>35528</v>
      </c>
      <c r="F2910" t="s">
        <v>17586</v>
      </c>
    </row>
    <row r="2911" spans="1:6">
      <c r="A2911" t="s">
        <v>33433</v>
      </c>
      <c r="B2911" s="1">
        <v>45153</v>
      </c>
      <c r="C2911">
        <v>751.26</v>
      </c>
      <c r="D2911" t="s">
        <v>35525</v>
      </c>
      <c r="E2911" t="s">
        <v>35527</v>
      </c>
      <c r="F2911" t="s">
        <v>18784</v>
      </c>
    </row>
    <row r="2912" spans="1:6">
      <c r="A2912" t="s">
        <v>33434</v>
      </c>
      <c r="B2912" s="1">
        <v>45555</v>
      </c>
      <c r="C2912">
        <v>811.58</v>
      </c>
      <c r="D2912" t="s">
        <v>35524</v>
      </c>
      <c r="E2912" t="s">
        <v>35528</v>
      </c>
      <c r="F2912" t="s">
        <v>15529</v>
      </c>
    </row>
    <row r="2913" spans="1:6">
      <c r="A2913" t="s">
        <v>33435</v>
      </c>
      <c r="B2913" s="1">
        <v>45199</v>
      </c>
      <c r="C2913">
        <v>345.74</v>
      </c>
      <c r="D2913" t="s">
        <v>35526</v>
      </c>
      <c r="E2913" t="s">
        <v>35527</v>
      </c>
      <c r="F2913" t="s">
        <v>19336</v>
      </c>
    </row>
    <row r="2914" spans="1:6">
      <c r="A2914" t="s">
        <v>33436</v>
      </c>
      <c r="B2914" s="1">
        <v>45485</v>
      </c>
      <c r="C2914">
        <v>222.68</v>
      </c>
      <c r="D2914" t="s">
        <v>35525</v>
      </c>
      <c r="E2914" t="s">
        <v>35527</v>
      </c>
      <c r="F2914" t="s">
        <v>17071</v>
      </c>
    </row>
    <row r="2915" spans="1:6">
      <c r="A2915" t="s">
        <v>33437</v>
      </c>
      <c r="B2915" s="1">
        <v>44704</v>
      </c>
      <c r="C2915">
        <v>125.74</v>
      </c>
      <c r="D2915" t="s">
        <v>35526</v>
      </c>
      <c r="E2915" t="s">
        <v>35527</v>
      </c>
      <c r="F2915" t="s">
        <v>16820</v>
      </c>
    </row>
    <row r="2916" spans="1:6">
      <c r="A2916" t="s">
        <v>33438</v>
      </c>
      <c r="B2916" s="1">
        <v>45590</v>
      </c>
      <c r="C2916">
        <v>358.82</v>
      </c>
      <c r="D2916" t="s">
        <v>35526</v>
      </c>
      <c r="E2916" t="s">
        <v>35528</v>
      </c>
      <c r="F2916" t="s">
        <v>19392</v>
      </c>
    </row>
    <row r="2917" spans="1:6">
      <c r="A2917" t="s">
        <v>33439</v>
      </c>
      <c r="B2917" s="1">
        <v>44919</v>
      </c>
      <c r="C2917">
        <v>597.36</v>
      </c>
      <c r="D2917" t="s">
        <v>35525</v>
      </c>
      <c r="E2917" t="s">
        <v>35528</v>
      </c>
      <c r="F2917" t="s">
        <v>17039</v>
      </c>
    </row>
    <row r="2918" spans="1:6">
      <c r="A2918" t="s">
        <v>33440</v>
      </c>
      <c r="B2918" s="1">
        <v>45140</v>
      </c>
      <c r="C2918">
        <v>340.72</v>
      </c>
      <c r="D2918" t="s">
        <v>35526</v>
      </c>
      <c r="E2918" t="s">
        <v>35528</v>
      </c>
      <c r="F2918" t="s">
        <v>16033</v>
      </c>
    </row>
    <row r="2919" spans="1:6">
      <c r="A2919" t="s">
        <v>33441</v>
      </c>
      <c r="B2919" s="1">
        <v>44752</v>
      </c>
      <c r="C2919">
        <v>309.13</v>
      </c>
      <c r="D2919" t="s">
        <v>35524</v>
      </c>
      <c r="E2919" t="s">
        <v>35528</v>
      </c>
      <c r="F2919" t="s">
        <v>20049</v>
      </c>
    </row>
    <row r="2920" spans="1:6">
      <c r="A2920" t="s">
        <v>33442</v>
      </c>
      <c r="B2920" s="1">
        <v>44985</v>
      </c>
      <c r="C2920">
        <v>418.18</v>
      </c>
      <c r="D2920" t="s">
        <v>35526</v>
      </c>
      <c r="E2920" t="s">
        <v>35527</v>
      </c>
      <c r="F2920" t="s">
        <v>18999</v>
      </c>
    </row>
    <row r="2921" spans="1:6">
      <c r="A2921" t="s">
        <v>33443</v>
      </c>
      <c r="B2921" s="1">
        <v>44954</v>
      </c>
      <c r="C2921">
        <v>1003.56</v>
      </c>
      <c r="D2921" t="s">
        <v>35524</v>
      </c>
      <c r="E2921" t="s">
        <v>35528</v>
      </c>
      <c r="F2921" t="s">
        <v>16052</v>
      </c>
    </row>
    <row r="2922" spans="1:6">
      <c r="A2922" t="s">
        <v>33444</v>
      </c>
      <c r="B2922" s="1">
        <v>45275</v>
      </c>
      <c r="C2922">
        <v>309.73</v>
      </c>
      <c r="D2922" t="s">
        <v>35524</v>
      </c>
      <c r="E2922" t="s">
        <v>35527</v>
      </c>
      <c r="F2922" t="s">
        <v>16179</v>
      </c>
    </row>
    <row r="2923" spans="1:6">
      <c r="A2923" t="s">
        <v>33445</v>
      </c>
      <c r="B2923" s="1">
        <v>45175</v>
      </c>
      <c r="C2923">
        <v>1208.75</v>
      </c>
      <c r="D2923" t="s">
        <v>35526</v>
      </c>
      <c r="E2923" t="s">
        <v>35528</v>
      </c>
      <c r="F2923" t="s">
        <v>17838</v>
      </c>
    </row>
    <row r="2924" spans="1:6">
      <c r="A2924" t="s">
        <v>33446</v>
      </c>
      <c r="B2924" s="1">
        <v>45061</v>
      </c>
      <c r="C2924">
        <v>431.09</v>
      </c>
      <c r="D2924" t="s">
        <v>35526</v>
      </c>
      <c r="E2924" t="s">
        <v>35528</v>
      </c>
      <c r="F2924" t="s">
        <v>16685</v>
      </c>
    </row>
    <row r="2925" spans="1:6">
      <c r="A2925" t="s">
        <v>33447</v>
      </c>
      <c r="B2925" s="1">
        <v>44769</v>
      </c>
      <c r="C2925">
        <v>574.45000000000005</v>
      </c>
      <c r="D2925" t="s">
        <v>35524</v>
      </c>
      <c r="E2925" t="s">
        <v>35527</v>
      </c>
      <c r="F2925" t="s">
        <v>18972</v>
      </c>
    </row>
    <row r="2926" spans="1:6">
      <c r="A2926" t="s">
        <v>33448</v>
      </c>
      <c r="B2926" s="1">
        <v>45273</v>
      </c>
      <c r="C2926">
        <v>182.38</v>
      </c>
      <c r="D2926" t="s">
        <v>35525</v>
      </c>
      <c r="E2926" t="s">
        <v>35528</v>
      </c>
      <c r="F2926" t="s">
        <v>16669</v>
      </c>
    </row>
    <row r="2927" spans="1:6">
      <c r="A2927" t="s">
        <v>33449</v>
      </c>
      <c r="B2927" s="1">
        <v>44681</v>
      </c>
      <c r="C2927">
        <v>1101.8800000000001</v>
      </c>
      <c r="D2927" t="s">
        <v>35525</v>
      </c>
      <c r="E2927" t="s">
        <v>35527</v>
      </c>
      <c r="F2927" t="s">
        <v>15800</v>
      </c>
    </row>
    <row r="2928" spans="1:6">
      <c r="A2928" t="s">
        <v>33450</v>
      </c>
      <c r="B2928" s="1">
        <v>45081</v>
      </c>
      <c r="C2928">
        <v>71.709999999999994</v>
      </c>
      <c r="D2928" t="s">
        <v>35524</v>
      </c>
      <c r="E2928" t="s">
        <v>35528</v>
      </c>
      <c r="F2928" t="s">
        <v>19904</v>
      </c>
    </row>
    <row r="2929" spans="1:6">
      <c r="A2929" t="s">
        <v>33451</v>
      </c>
      <c r="B2929" s="1">
        <v>45203</v>
      </c>
      <c r="C2929">
        <v>991.55</v>
      </c>
      <c r="D2929" t="s">
        <v>35524</v>
      </c>
      <c r="E2929" t="s">
        <v>35527</v>
      </c>
      <c r="F2929" t="s">
        <v>19106</v>
      </c>
    </row>
    <row r="2930" spans="1:6">
      <c r="A2930" t="s">
        <v>33452</v>
      </c>
      <c r="B2930" s="1">
        <v>44562</v>
      </c>
      <c r="C2930">
        <v>639.84</v>
      </c>
      <c r="D2930" t="s">
        <v>35526</v>
      </c>
      <c r="E2930" t="s">
        <v>35527</v>
      </c>
      <c r="F2930" t="s">
        <v>20383</v>
      </c>
    </row>
    <row r="2931" spans="1:6">
      <c r="A2931" t="s">
        <v>33453</v>
      </c>
      <c r="B2931" s="1">
        <v>45536</v>
      </c>
      <c r="C2931">
        <v>1214.6199999999999</v>
      </c>
      <c r="D2931" t="s">
        <v>35526</v>
      </c>
      <c r="E2931" t="s">
        <v>35527</v>
      </c>
      <c r="F2931" t="s">
        <v>18272</v>
      </c>
    </row>
    <row r="2932" spans="1:6">
      <c r="A2932" t="s">
        <v>33454</v>
      </c>
      <c r="B2932" s="1">
        <v>45606</v>
      </c>
      <c r="C2932">
        <v>668.49</v>
      </c>
      <c r="D2932" t="s">
        <v>35524</v>
      </c>
      <c r="E2932" t="s">
        <v>35527</v>
      </c>
      <c r="F2932" t="s">
        <v>17273</v>
      </c>
    </row>
    <row r="2933" spans="1:6">
      <c r="A2933" t="s">
        <v>33455</v>
      </c>
      <c r="B2933" s="1">
        <v>44651</v>
      </c>
      <c r="C2933">
        <v>923.7</v>
      </c>
      <c r="D2933" t="s">
        <v>35526</v>
      </c>
      <c r="E2933" t="s">
        <v>35527</v>
      </c>
      <c r="F2933" t="s">
        <v>19275</v>
      </c>
    </row>
    <row r="2934" spans="1:6">
      <c r="A2934" t="s">
        <v>33456</v>
      </c>
      <c r="B2934" s="1">
        <v>44767</v>
      </c>
      <c r="C2934">
        <v>612.84</v>
      </c>
      <c r="D2934" t="s">
        <v>35526</v>
      </c>
      <c r="E2934" t="s">
        <v>35528</v>
      </c>
      <c r="F2934" t="s">
        <v>20107</v>
      </c>
    </row>
    <row r="2935" spans="1:6">
      <c r="A2935" t="s">
        <v>33457</v>
      </c>
      <c r="B2935" s="1">
        <v>45245</v>
      </c>
      <c r="C2935">
        <v>231.56</v>
      </c>
      <c r="D2935" t="s">
        <v>35525</v>
      </c>
      <c r="E2935" t="s">
        <v>35527</v>
      </c>
      <c r="F2935" t="s">
        <v>17071</v>
      </c>
    </row>
    <row r="2936" spans="1:6">
      <c r="A2936" t="s">
        <v>33458</v>
      </c>
      <c r="B2936" s="1">
        <v>44684</v>
      </c>
      <c r="C2936">
        <v>1358.97</v>
      </c>
      <c r="D2936" t="s">
        <v>35524</v>
      </c>
      <c r="E2936" t="s">
        <v>35528</v>
      </c>
      <c r="F2936" t="s">
        <v>18019</v>
      </c>
    </row>
    <row r="2937" spans="1:6">
      <c r="A2937" t="s">
        <v>33459</v>
      </c>
      <c r="B2937" s="1">
        <v>45646</v>
      </c>
      <c r="C2937">
        <v>108.07</v>
      </c>
      <c r="D2937" t="s">
        <v>35526</v>
      </c>
      <c r="E2937" t="s">
        <v>35528</v>
      </c>
      <c r="F2937" t="s">
        <v>15876</v>
      </c>
    </row>
    <row r="2938" spans="1:6">
      <c r="A2938" t="s">
        <v>33460</v>
      </c>
      <c r="B2938" s="1">
        <v>44910</v>
      </c>
      <c r="C2938">
        <v>1232.46</v>
      </c>
      <c r="D2938" t="s">
        <v>35524</v>
      </c>
      <c r="E2938" t="s">
        <v>35527</v>
      </c>
      <c r="F2938" t="s">
        <v>16410</v>
      </c>
    </row>
    <row r="2939" spans="1:6">
      <c r="A2939" t="s">
        <v>33461</v>
      </c>
      <c r="B2939" s="1">
        <v>45171</v>
      </c>
      <c r="C2939">
        <v>1130.22</v>
      </c>
      <c r="D2939" t="s">
        <v>35526</v>
      </c>
      <c r="E2939" t="s">
        <v>35527</v>
      </c>
      <c r="F2939" t="s">
        <v>16391</v>
      </c>
    </row>
    <row r="2940" spans="1:6">
      <c r="A2940" t="s">
        <v>33462</v>
      </c>
      <c r="B2940" s="1">
        <v>45355</v>
      </c>
      <c r="C2940">
        <v>1082.8900000000001</v>
      </c>
      <c r="D2940" t="s">
        <v>35525</v>
      </c>
      <c r="E2940" t="s">
        <v>35527</v>
      </c>
      <c r="F2940" t="s">
        <v>18883</v>
      </c>
    </row>
    <row r="2941" spans="1:6">
      <c r="A2941" t="s">
        <v>33463</v>
      </c>
      <c r="B2941" s="1">
        <v>45514</v>
      </c>
      <c r="C2941">
        <v>1341.45</v>
      </c>
      <c r="D2941" t="s">
        <v>35526</v>
      </c>
      <c r="E2941" t="s">
        <v>35527</v>
      </c>
      <c r="F2941" t="s">
        <v>18721</v>
      </c>
    </row>
    <row r="2942" spans="1:6">
      <c r="A2942" t="s">
        <v>33464</v>
      </c>
      <c r="B2942" s="1">
        <v>45329</v>
      </c>
      <c r="C2942">
        <v>879.3</v>
      </c>
      <c r="D2942" t="s">
        <v>35526</v>
      </c>
      <c r="E2942" t="s">
        <v>35528</v>
      </c>
      <c r="F2942" t="s">
        <v>19287</v>
      </c>
    </row>
    <row r="2943" spans="1:6">
      <c r="A2943" t="s">
        <v>33465</v>
      </c>
      <c r="B2943" s="1">
        <v>45460</v>
      </c>
      <c r="C2943">
        <v>575.12</v>
      </c>
      <c r="D2943" t="s">
        <v>35525</v>
      </c>
      <c r="E2943" t="s">
        <v>35528</v>
      </c>
      <c r="F2943" t="s">
        <v>20236</v>
      </c>
    </row>
    <row r="2944" spans="1:6">
      <c r="A2944" t="s">
        <v>33466</v>
      </c>
      <c r="B2944" s="1">
        <v>45163</v>
      </c>
      <c r="C2944">
        <v>333.16</v>
      </c>
      <c r="D2944" t="s">
        <v>35525</v>
      </c>
      <c r="E2944" t="s">
        <v>35528</v>
      </c>
      <c r="F2944" t="s">
        <v>17922</v>
      </c>
    </row>
    <row r="2945" spans="1:6">
      <c r="A2945" t="s">
        <v>33467</v>
      </c>
      <c r="B2945" s="1">
        <v>45512</v>
      </c>
      <c r="C2945">
        <v>1189.2</v>
      </c>
      <c r="D2945" t="s">
        <v>35525</v>
      </c>
      <c r="E2945" t="s">
        <v>35528</v>
      </c>
      <c r="F2945" t="s">
        <v>19040</v>
      </c>
    </row>
    <row r="2946" spans="1:6">
      <c r="A2946" t="s">
        <v>33468</v>
      </c>
      <c r="B2946" s="1">
        <v>45108</v>
      </c>
      <c r="C2946">
        <v>1335.71</v>
      </c>
      <c r="D2946" t="s">
        <v>35525</v>
      </c>
      <c r="E2946" t="s">
        <v>35528</v>
      </c>
      <c r="F2946" t="s">
        <v>17820</v>
      </c>
    </row>
    <row r="2947" spans="1:6">
      <c r="A2947" t="s">
        <v>33469</v>
      </c>
      <c r="B2947" s="1">
        <v>44745</v>
      </c>
      <c r="C2947">
        <v>1046.1400000000001</v>
      </c>
      <c r="D2947" t="s">
        <v>35524</v>
      </c>
      <c r="E2947" t="s">
        <v>35528</v>
      </c>
      <c r="F2947" t="s">
        <v>17836</v>
      </c>
    </row>
    <row r="2948" spans="1:6">
      <c r="A2948" t="s">
        <v>33470</v>
      </c>
      <c r="B2948" s="1">
        <v>44949</v>
      </c>
      <c r="C2948">
        <v>399.35</v>
      </c>
      <c r="D2948" t="s">
        <v>35525</v>
      </c>
      <c r="E2948" t="s">
        <v>35527</v>
      </c>
      <c r="F2948" t="s">
        <v>18177</v>
      </c>
    </row>
    <row r="2949" spans="1:6">
      <c r="A2949" t="s">
        <v>33471</v>
      </c>
      <c r="B2949" s="1">
        <v>44724</v>
      </c>
      <c r="C2949">
        <v>754.79</v>
      </c>
      <c r="D2949" t="s">
        <v>35526</v>
      </c>
      <c r="E2949" t="s">
        <v>35528</v>
      </c>
      <c r="F2949" t="s">
        <v>17452</v>
      </c>
    </row>
    <row r="2950" spans="1:6">
      <c r="A2950" t="s">
        <v>33472</v>
      </c>
      <c r="B2950" s="1">
        <v>44990</v>
      </c>
      <c r="C2950">
        <v>731.36</v>
      </c>
      <c r="D2950" t="s">
        <v>35526</v>
      </c>
      <c r="E2950" t="s">
        <v>35527</v>
      </c>
      <c r="F2950" t="s">
        <v>19427</v>
      </c>
    </row>
    <row r="2951" spans="1:6">
      <c r="A2951" t="s">
        <v>33473</v>
      </c>
      <c r="B2951" s="1">
        <v>45398</v>
      </c>
      <c r="C2951">
        <v>1219.6199999999999</v>
      </c>
      <c r="D2951" t="s">
        <v>35524</v>
      </c>
      <c r="E2951" t="s">
        <v>35527</v>
      </c>
      <c r="F2951" t="s">
        <v>19615</v>
      </c>
    </row>
    <row r="2952" spans="1:6">
      <c r="A2952" t="s">
        <v>33474</v>
      </c>
      <c r="B2952" s="1">
        <v>45095</v>
      </c>
      <c r="C2952">
        <v>626.21</v>
      </c>
      <c r="D2952" t="s">
        <v>35525</v>
      </c>
      <c r="E2952" t="s">
        <v>35528</v>
      </c>
      <c r="F2952" t="s">
        <v>17356</v>
      </c>
    </row>
    <row r="2953" spans="1:6">
      <c r="A2953" t="s">
        <v>33475</v>
      </c>
      <c r="B2953" s="1">
        <v>44726</v>
      </c>
      <c r="C2953">
        <v>725.89</v>
      </c>
      <c r="D2953" t="s">
        <v>35525</v>
      </c>
      <c r="E2953" t="s">
        <v>35527</v>
      </c>
      <c r="F2953" t="s">
        <v>15603</v>
      </c>
    </row>
    <row r="2954" spans="1:6">
      <c r="A2954" t="s">
        <v>33476</v>
      </c>
      <c r="B2954" s="1">
        <v>45347</v>
      </c>
      <c r="C2954">
        <v>179.75</v>
      </c>
      <c r="D2954" t="s">
        <v>35526</v>
      </c>
      <c r="E2954" t="s">
        <v>35528</v>
      </c>
      <c r="F2954" t="s">
        <v>19331</v>
      </c>
    </row>
    <row r="2955" spans="1:6">
      <c r="A2955" t="s">
        <v>33477</v>
      </c>
      <c r="B2955" s="1">
        <v>44604</v>
      </c>
      <c r="C2955">
        <v>204.49</v>
      </c>
      <c r="D2955" t="s">
        <v>35524</v>
      </c>
      <c r="E2955" t="s">
        <v>35528</v>
      </c>
      <c r="F2955" t="s">
        <v>15920</v>
      </c>
    </row>
    <row r="2956" spans="1:6">
      <c r="A2956" t="s">
        <v>33478</v>
      </c>
      <c r="B2956" s="1">
        <v>44665</v>
      </c>
      <c r="C2956">
        <v>657.81</v>
      </c>
      <c r="D2956" t="s">
        <v>35525</v>
      </c>
      <c r="E2956" t="s">
        <v>35528</v>
      </c>
      <c r="F2956" t="s">
        <v>17046</v>
      </c>
    </row>
    <row r="2957" spans="1:6">
      <c r="A2957" t="s">
        <v>33479</v>
      </c>
      <c r="B2957" s="1">
        <v>44607</v>
      </c>
      <c r="C2957">
        <v>104.58</v>
      </c>
      <c r="D2957" t="s">
        <v>35524</v>
      </c>
      <c r="E2957" t="s">
        <v>35528</v>
      </c>
      <c r="F2957" t="s">
        <v>15662</v>
      </c>
    </row>
    <row r="2958" spans="1:6">
      <c r="A2958" t="s">
        <v>33480</v>
      </c>
      <c r="B2958" s="1">
        <v>45292</v>
      </c>
      <c r="C2958">
        <v>553.23</v>
      </c>
      <c r="D2958" t="s">
        <v>35526</v>
      </c>
      <c r="E2958" t="s">
        <v>35527</v>
      </c>
      <c r="F2958" t="s">
        <v>18889</v>
      </c>
    </row>
    <row r="2959" spans="1:6">
      <c r="A2959" t="s">
        <v>33481</v>
      </c>
      <c r="B2959" s="1">
        <v>45447</v>
      </c>
      <c r="C2959">
        <v>532.08000000000004</v>
      </c>
      <c r="D2959" t="s">
        <v>35524</v>
      </c>
      <c r="E2959" t="s">
        <v>35527</v>
      </c>
      <c r="F2959" t="s">
        <v>20310</v>
      </c>
    </row>
    <row r="2960" spans="1:6">
      <c r="A2960" t="s">
        <v>33482</v>
      </c>
      <c r="B2960" s="1">
        <v>45372</v>
      </c>
      <c r="C2960">
        <v>952.12</v>
      </c>
      <c r="D2960" t="s">
        <v>35525</v>
      </c>
      <c r="E2960" t="s">
        <v>35528</v>
      </c>
      <c r="F2960" t="s">
        <v>19332</v>
      </c>
    </row>
    <row r="2961" spans="1:6">
      <c r="A2961" t="s">
        <v>33483</v>
      </c>
      <c r="B2961" s="1">
        <v>45305</v>
      </c>
      <c r="C2961">
        <v>1365.44</v>
      </c>
      <c r="D2961" t="s">
        <v>35526</v>
      </c>
      <c r="E2961" t="s">
        <v>35528</v>
      </c>
      <c r="F2961" t="s">
        <v>19324</v>
      </c>
    </row>
    <row r="2962" spans="1:6">
      <c r="A2962" t="s">
        <v>33484</v>
      </c>
      <c r="B2962" s="1">
        <v>45188</v>
      </c>
      <c r="C2962">
        <v>1399.86</v>
      </c>
      <c r="D2962" t="s">
        <v>35525</v>
      </c>
      <c r="E2962" t="s">
        <v>35528</v>
      </c>
      <c r="F2962" t="s">
        <v>18497</v>
      </c>
    </row>
    <row r="2963" spans="1:6">
      <c r="A2963" t="s">
        <v>33485</v>
      </c>
      <c r="B2963" s="1">
        <v>45587</v>
      </c>
      <c r="C2963">
        <v>1235.6400000000001</v>
      </c>
      <c r="D2963" t="s">
        <v>35526</v>
      </c>
      <c r="E2963" t="s">
        <v>35528</v>
      </c>
      <c r="F2963" t="s">
        <v>15898</v>
      </c>
    </row>
    <row r="2964" spans="1:6">
      <c r="A2964" t="s">
        <v>33486</v>
      </c>
      <c r="B2964" s="1">
        <v>45417</v>
      </c>
      <c r="C2964">
        <v>590.69000000000005</v>
      </c>
      <c r="D2964" t="s">
        <v>35526</v>
      </c>
      <c r="E2964" t="s">
        <v>35528</v>
      </c>
      <c r="F2964" t="s">
        <v>17477</v>
      </c>
    </row>
    <row r="2965" spans="1:6">
      <c r="A2965" t="s">
        <v>33487</v>
      </c>
      <c r="B2965" s="1">
        <v>45507</v>
      </c>
      <c r="C2965">
        <v>114.72</v>
      </c>
      <c r="D2965" t="s">
        <v>35526</v>
      </c>
      <c r="E2965" t="s">
        <v>35527</v>
      </c>
      <c r="F2965" t="s">
        <v>17238</v>
      </c>
    </row>
    <row r="2966" spans="1:6">
      <c r="A2966" t="s">
        <v>33488</v>
      </c>
      <c r="B2966" s="1">
        <v>45647</v>
      </c>
      <c r="C2966">
        <v>1166.8699999999999</v>
      </c>
      <c r="D2966" t="s">
        <v>35524</v>
      </c>
      <c r="E2966" t="s">
        <v>35527</v>
      </c>
      <c r="F2966" t="s">
        <v>19950</v>
      </c>
    </row>
    <row r="2967" spans="1:6">
      <c r="A2967" t="s">
        <v>33489</v>
      </c>
      <c r="B2967" s="1">
        <v>44929</v>
      </c>
      <c r="C2967">
        <v>99.92</v>
      </c>
      <c r="D2967" t="s">
        <v>35525</v>
      </c>
      <c r="E2967" t="s">
        <v>35528</v>
      </c>
      <c r="F2967" t="s">
        <v>19823</v>
      </c>
    </row>
    <row r="2968" spans="1:6">
      <c r="A2968" t="s">
        <v>33490</v>
      </c>
      <c r="B2968" s="1">
        <v>45420</v>
      </c>
      <c r="C2968">
        <v>1275.1600000000001</v>
      </c>
      <c r="D2968" t="s">
        <v>35524</v>
      </c>
      <c r="E2968" t="s">
        <v>35527</v>
      </c>
      <c r="F2968" t="s">
        <v>18700</v>
      </c>
    </row>
    <row r="2969" spans="1:6">
      <c r="A2969" t="s">
        <v>33491</v>
      </c>
      <c r="B2969" s="1">
        <v>45376</v>
      </c>
      <c r="C2969">
        <v>1032.07</v>
      </c>
      <c r="D2969" t="s">
        <v>35524</v>
      </c>
      <c r="E2969" t="s">
        <v>35528</v>
      </c>
      <c r="F2969" t="s">
        <v>16125</v>
      </c>
    </row>
    <row r="2970" spans="1:6">
      <c r="A2970" t="s">
        <v>33492</v>
      </c>
      <c r="B2970" s="1">
        <v>44984</v>
      </c>
      <c r="C2970">
        <v>476.8</v>
      </c>
      <c r="D2970" t="s">
        <v>35524</v>
      </c>
      <c r="E2970" t="s">
        <v>35528</v>
      </c>
      <c r="F2970" t="s">
        <v>17490</v>
      </c>
    </row>
    <row r="2971" spans="1:6">
      <c r="A2971" t="s">
        <v>33493</v>
      </c>
      <c r="B2971" s="1">
        <v>45240</v>
      </c>
      <c r="C2971">
        <v>221.44</v>
      </c>
      <c r="D2971" t="s">
        <v>35525</v>
      </c>
      <c r="E2971" t="s">
        <v>35527</v>
      </c>
      <c r="F2971" t="s">
        <v>19389</v>
      </c>
    </row>
    <row r="2972" spans="1:6">
      <c r="A2972" t="s">
        <v>33494</v>
      </c>
      <c r="B2972" s="1">
        <v>45110</v>
      </c>
      <c r="C2972">
        <v>1036.3599999999999</v>
      </c>
      <c r="D2972" t="s">
        <v>35526</v>
      </c>
      <c r="E2972" t="s">
        <v>35527</v>
      </c>
      <c r="F2972" t="s">
        <v>15613</v>
      </c>
    </row>
    <row r="2973" spans="1:6">
      <c r="A2973" t="s">
        <v>33495</v>
      </c>
      <c r="B2973" s="1">
        <v>45235</v>
      </c>
      <c r="C2973">
        <v>794.31</v>
      </c>
      <c r="D2973" t="s">
        <v>35525</v>
      </c>
      <c r="E2973" t="s">
        <v>35528</v>
      </c>
      <c r="F2973" t="s">
        <v>16663</v>
      </c>
    </row>
    <row r="2974" spans="1:6">
      <c r="A2974" t="s">
        <v>33496</v>
      </c>
      <c r="B2974" s="1">
        <v>45278</v>
      </c>
      <c r="C2974">
        <v>196.09</v>
      </c>
      <c r="D2974" t="s">
        <v>35526</v>
      </c>
      <c r="E2974" t="s">
        <v>35527</v>
      </c>
      <c r="F2974" t="s">
        <v>18361</v>
      </c>
    </row>
    <row r="2975" spans="1:6">
      <c r="A2975" t="s">
        <v>33497</v>
      </c>
      <c r="B2975" s="1">
        <v>44796</v>
      </c>
      <c r="C2975">
        <v>296.02999999999997</v>
      </c>
      <c r="D2975" t="s">
        <v>35525</v>
      </c>
      <c r="E2975" t="s">
        <v>35527</v>
      </c>
      <c r="F2975" t="s">
        <v>18788</v>
      </c>
    </row>
    <row r="2976" spans="1:6">
      <c r="A2976" t="s">
        <v>33498</v>
      </c>
      <c r="B2976" s="1">
        <v>44740</v>
      </c>
      <c r="C2976">
        <v>355.82</v>
      </c>
      <c r="D2976" t="s">
        <v>35525</v>
      </c>
      <c r="E2976" t="s">
        <v>35528</v>
      </c>
      <c r="F2976" t="s">
        <v>18207</v>
      </c>
    </row>
    <row r="2977" spans="1:6">
      <c r="A2977" t="s">
        <v>33499</v>
      </c>
      <c r="B2977" s="1">
        <v>44582</v>
      </c>
      <c r="C2977">
        <v>1432.63</v>
      </c>
      <c r="D2977" t="s">
        <v>35525</v>
      </c>
      <c r="E2977" t="s">
        <v>35528</v>
      </c>
      <c r="F2977" t="s">
        <v>15618</v>
      </c>
    </row>
    <row r="2978" spans="1:6">
      <c r="A2978" t="s">
        <v>33500</v>
      </c>
      <c r="B2978" s="1">
        <v>44804</v>
      </c>
      <c r="C2978">
        <v>306.52</v>
      </c>
      <c r="D2978" t="s">
        <v>35525</v>
      </c>
      <c r="E2978" t="s">
        <v>35528</v>
      </c>
      <c r="F2978" t="s">
        <v>15712</v>
      </c>
    </row>
    <row r="2979" spans="1:6">
      <c r="A2979" t="s">
        <v>33501</v>
      </c>
      <c r="B2979" s="1">
        <v>44826</v>
      </c>
      <c r="C2979">
        <v>775.24</v>
      </c>
      <c r="D2979" t="s">
        <v>35525</v>
      </c>
      <c r="E2979" t="s">
        <v>35528</v>
      </c>
      <c r="F2979" t="s">
        <v>16049</v>
      </c>
    </row>
    <row r="2980" spans="1:6">
      <c r="A2980" t="s">
        <v>33502</v>
      </c>
      <c r="B2980" s="1">
        <v>45448</v>
      </c>
      <c r="C2980">
        <v>346.61</v>
      </c>
      <c r="D2980" t="s">
        <v>35524</v>
      </c>
      <c r="E2980" t="s">
        <v>35528</v>
      </c>
      <c r="F2980" t="s">
        <v>18832</v>
      </c>
    </row>
    <row r="2981" spans="1:6">
      <c r="A2981" t="s">
        <v>33503</v>
      </c>
      <c r="B2981" s="1">
        <v>44791</v>
      </c>
      <c r="C2981">
        <v>64.45</v>
      </c>
      <c r="D2981" t="s">
        <v>35526</v>
      </c>
      <c r="E2981" t="s">
        <v>35527</v>
      </c>
      <c r="F2981" t="s">
        <v>17849</v>
      </c>
    </row>
    <row r="2982" spans="1:6">
      <c r="A2982" t="s">
        <v>33504</v>
      </c>
      <c r="B2982" s="1">
        <v>45104</v>
      </c>
      <c r="C2982">
        <v>1000.09</v>
      </c>
      <c r="D2982" t="s">
        <v>35524</v>
      </c>
      <c r="E2982" t="s">
        <v>35527</v>
      </c>
      <c r="F2982" t="s">
        <v>16231</v>
      </c>
    </row>
    <row r="2983" spans="1:6">
      <c r="A2983" t="s">
        <v>33505</v>
      </c>
      <c r="B2983" s="1">
        <v>45134</v>
      </c>
      <c r="C2983">
        <v>1376.41</v>
      </c>
      <c r="D2983" t="s">
        <v>35525</v>
      </c>
      <c r="E2983" t="s">
        <v>35527</v>
      </c>
      <c r="F2983" t="s">
        <v>19837</v>
      </c>
    </row>
    <row r="2984" spans="1:6">
      <c r="A2984" t="s">
        <v>33506</v>
      </c>
      <c r="B2984" s="1">
        <v>44893</v>
      </c>
      <c r="C2984">
        <v>247.38</v>
      </c>
      <c r="D2984" t="s">
        <v>35525</v>
      </c>
      <c r="E2984" t="s">
        <v>35528</v>
      </c>
      <c r="F2984" t="s">
        <v>19783</v>
      </c>
    </row>
    <row r="2985" spans="1:6">
      <c r="A2985" t="s">
        <v>33507</v>
      </c>
      <c r="B2985" s="1">
        <v>44908</v>
      </c>
      <c r="C2985">
        <v>1496.5</v>
      </c>
      <c r="D2985" t="s">
        <v>35525</v>
      </c>
      <c r="E2985" t="s">
        <v>35528</v>
      </c>
      <c r="F2985" t="s">
        <v>17599</v>
      </c>
    </row>
    <row r="2986" spans="1:6">
      <c r="A2986" t="s">
        <v>33508</v>
      </c>
      <c r="B2986" s="1">
        <v>44662</v>
      </c>
      <c r="C2986">
        <v>1043.57</v>
      </c>
      <c r="D2986" t="s">
        <v>35526</v>
      </c>
      <c r="E2986" t="s">
        <v>35527</v>
      </c>
      <c r="F2986" t="s">
        <v>19216</v>
      </c>
    </row>
    <row r="2987" spans="1:6">
      <c r="A2987" t="s">
        <v>33509</v>
      </c>
      <c r="B2987" s="1">
        <v>45234</v>
      </c>
      <c r="C2987">
        <v>686.16</v>
      </c>
      <c r="D2987" t="s">
        <v>35524</v>
      </c>
      <c r="E2987" t="s">
        <v>35528</v>
      </c>
      <c r="F2987" t="s">
        <v>18731</v>
      </c>
    </row>
    <row r="2988" spans="1:6">
      <c r="A2988" t="s">
        <v>33510</v>
      </c>
      <c r="B2988" s="1">
        <v>44961</v>
      </c>
      <c r="C2988">
        <v>100.82</v>
      </c>
      <c r="D2988" t="s">
        <v>35526</v>
      </c>
      <c r="E2988" t="s">
        <v>35528</v>
      </c>
      <c r="F2988" t="s">
        <v>16009</v>
      </c>
    </row>
    <row r="2989" spans="1:6">
      <c r="A2989" t="s">
        <v>33511</v>
      </c>
      <c r="B2989" s="1">
        <v>45416</v>
      </c>
      <c r="C2989">
        <v>473.82</v>
      </c>
      <c r="D2989" t="s">
        <v>35525</v>
      </c>
      <c r="E2989" t="s">
        <v>35528</v>
      </c>
      <c r="F2989" t="s">
        <v>17201</v>
      </c>
    </row>
    <row r="2990" spans="1:6">
      <c r="A2990" t="s">
        <v>33512</v>
      </c>
      <c r="B2990" s="1">
        <v>45583</v>
      </c>
      <c r="C2990">
        <v>1483.81</v>
      </c>
      <c r="D2990" t="s">
        <v>35526</v>
      </c>
      <c r="E2990" t="s">
        <v>35528</v>
      </c>
      <c r="F2990" t="s">
        <v>18139</v>
      </c>
    </row>
    <row r="2991" spans="1:6">
      <c r="A2991" t="s">
        <v>33513</v>
      </c>
      <c r="B2991" s="1">
        <v>44780</v>
      </c>
      <c r="C2991">
        <v>860.67</v>
      </c>
      <c r="D2991" t="s">
        <v>35525</v>
      </c>
      <c r="E2991" t="s">
        <v>35527</v>
      </c>
      <c r="F2991" t="s">
        <v>19836</v>
      </c>
    </row>
    <row r="2992" spans="1:6">
      <c r="A2992" t="s">
        <v>33514</v>
      </c>
      <c r="B2992" s="1">
        <v>45407</v>
      </c>
      <c r="C2992">
        <v>1326.73</v>
      </c>
      <c r="D2992" t="s">
        <v>35526</v>
      </c>
      <c r="E2992" t="s">
        <v>35528</v>
      </c>
      <c r="F2992" t="s">
        <v>20252</v>
      </c>
    </row>
    <row r="2993" spans="1:6">
      <c r="A2993" t="s">
        <v>33515</v>
      </c>
      <c r="B2993" s="1">
        <v>45147</v>
      </c>
      <c r="C2993">
        <v>1103.56</v>
      </c>
      <c r="D2993" t="s">
        <v>35525</v>
      </c>
      <c r="E2993" t="s">
        <v>35528</v>
      </c>
      <c r="F2993" t="s">
        <v>20054</v>
      </c>
    </row>
    <row r="2994" spans="1:6">
      <c r="A2994" t="s">
        <v>33516</v>
      </c>
      <c r="B2994" s="1">
        <v>45055</v>
      </c>
      <c r="C2994">
        <v>433.76</v>
      </c>
      <c r="D2994" t="s">
        <v>35525</v>
      </c>
      <c r="E2994" t="s">
        <v>35527</v>
      </c>
      <c r="F2994" t="s">
        <v>16646</v>
      </c>
    </row>
    <row r="2995" spans="1:6">
      <c r="A2995" t="s">
        <v>33517</v>
      </c>
      <c r="B2995" s="1">
        <v>45491</v>
      </c>
      <c r="C2995">
        <v>1481.19</v>
      </c>
      <c r="D2995" t="s">
        <v>35524</v>
      </c>
      <c r="E2995" t="s">
        <v>35527</v>
      </c>
      <c r="F2995" t="s">
        <v>16459</v>
      </c>
    </row>
    <row r="2996" spans="1:6">
      <c r="A2996" t="s">
        <v>33518</v>
      </c>
      <c r="B2996" s="1">
        <v>44849</v>
      </c>
      <c r="C2996">
        <v>1406.34</v>
      </c>
      <c r="D2996" t="s">
        <v>35526</v>
      </c>
      <c r="E2996" t="s">
        <v>35527</v>
      </c>
      <c r="F2996" t="s">
        <v>19182</v>
      </c>
    </row>
    <row r="2997" spans="1:6">
      <c r="A2997" t="s">
        <v>33519</v>
      </c>
      <c r="B2997" s="1">
        <v>45291</v>
      </c>
      <c r="C2997">
        <v>535.36</v>
      </c>
      <c r="D2997" t="s">
        <v>35525</v>
      </c>
      <c r="E2997" t="s">
        <v>35527</v>
      </c>
      <c r="F2997" t="s">
        <v>16881</v>
      </c>
    </row>
    <row r="2998" spans="1:6">
      <c r="A2998" t="s">
        <v>33520</v>
      </c>
      <c r="B2998" s="1">
        <v>44600</v>
      </c>
      <c r="C2998">
        <v>737.29</v>
      </c>
      <c r="D2998" t="s">
        <v>35525</v>
      </c>
      <c r="E2998" t="s">
        <v>35527</v>
      </c>
      <c r="F2998" t="s">
        <v>19736</v>
      </c>
    </row>
    <row r="2999" spans="1:6">
      <c r="A2999" t="s">
        <v>33521</v>
      </c>
      <c r="B2999" s="1">
        <v>44803</v>
      </c>
      <c r="C2999">
        <v>880.65</v>
      </c>
      <c r="D2999" t="s">
        <v>35526</v>
      </c>
      <c r="E2999" t="s">
        <v>35528</v>
      </c>
      <c r="F2999" t="s">
        <v>16908</v>
      </c>
    </row>
    <row r="3000" spans="1:6">
      <c r="A3000" t="s">
        <v>33522</v>
      </c>
      <c r="B3000" s="1">
        <v>44966</v>
      </c>
      <c r="C3000">
        <v>288.82</v>
      </c>
      <c r="D3000" t="s">
        <v>35526</v>
      </c>
      <c r="E3000" t="s">
        <v>35528</v>
      </c>
      <c r="F3000" t="s">
        <v>16954</v>
      </c>
    </row>
    <row r="3001" spans="1:6">
      <c r="A3001" t="s">
        <v>33523</v>
      </c>
      <c r="B3001" s="1">
        <v>45006</v>
      </c>
      <c r="C3001">
        <v>838.32</v>
      </c>
      <c r="D3001" t="s">
        <v>35524</v>
      </c>
      <c r="E3001" t="s">
        <v>35527</v>
      </c>
      <c r="F3001" t="s">
        <v>16777</v>
      </c>
    </row>
    <row r="3002" spans="1:6">
      <c r="A3002" t="s">
        <v>33524</v>
      </c>
      <c r="B3002" s="1">
        <v>45236</v>
      </c>
      <c r="C3002">
        <v>950.81</v>
      </c>
      <c r="D3002" t="s">
        <v>35526</v>
      </c>
      <c r="E3002" t="s">
        <v>35528</v>
      </c>
      <c r="F3002" t="s">
        <v>16844</v>
      </c>
    </row>
    <row r="3003" spans="1:6">
      <c r="A3003" t="s">
        <v>33525</v>
      </c>
      <c r="B3003" s="1">
        <v>45485</v>
      </c>
      <c r="C3003">
        <v>1417.81</v>
      </c>
      <c r="D3003" t="s">
        <v>35525</v>
      </c>
      <c r="E3003" t="s">
        <v>35527</v>
      </c>
      <c r="F3003" t="s">
        <v>18817</v>
      </c>
    </row>
    <row r="3004" spans="1:6">
      <c r="A3004" t="s">
        <v>33526</v>
      </c>
      <c r="B3004" s="1">
        <v>45453</v>
      </c>
      <c r="C3004">
        <v>846.15</v>
      </c>
      <c r="D3004" t="s">
        <v>35525</v>
      </c>
      <c r="E3004" t="s">
        <v>35527</v>
      </c>
      <c r="F3004" t="s">
        <v>17717</v>
      </c>
    </row>
    <row r="3005" spans="1:6">
      <c r="A3005" t="s">
        <v>33527</v>
      </c>
      <c r="B3005" s="1">
        <v>44868</v>
      </c>
      <c r="C3005">
        <v>962.51</v>
      </c>
      <c r="D3005" t="s">
        <v>35526</v>
      </c>
      <c r="E3005" t="s">
        <v>35527</v>
      </c>
      <c r="F3005" t="s">
        <v>17604</v>
      </c>
    </row>
    <row r="3006" spans="1:6">
      <c r="A3006" t="s">
        <v>33528</v>
      </c>
      <c r="B3006" s="1">
        <v>45316</v>
      </c>
      <c r="C3006">
        <v>612.49</v>
      </c>
      <c r="D3006" t="s">
        <v>35525</v>
      </c>
      <c r="E3006" t="s">
        <v>35527</v>
      </c>
      <c r="F3006" t="s">
        <v>20315</v>
      </c>
    </row>
    <row r="3007" spans="1:6">
      <c r="A3007" t="s">
        <v>33529</v>
      </c>
      <c r="B3007" s="1">
        <v>44768</v>
      </c>
      <c r="C3007">
        <v>610.15</v>
      </c>
      <c r="D3007" t="s">
        <v>35526</v>
      </c>
      <c r="E3007" t="s">
        <v>35528</v>
      </c>
      <c r="F3007" t="s">
        <v>17041</v>
      </c>
    </row>
    <row r="3008" spans="1:6">
      <c r="A3008" t="s">
        <v>33530</v>
      </c>
      <c r="B3008" s="1">
        <v>45202</v>
      </c>
      <c r="C3008">
        <v>607.29</v>
      </c>
      <c r="D3008" t="s">
        <v>35525</v>
      </c>
      <c r="E3008" t="s">
        <v>35527</v>
      </c>
      <c r="F3008" t="s">
        <v>16885</v>
      </c>
    </row>
    <row r="3009" spans="1:6">
      <c r="A3009" t="s">
        <v>33531</v>
      </c>
      <c r="B3009" s="1">
        <v>45315</v>
      </c>
      <c r="C3009">
        <v>1016.42</v>
      </c>
      <c r="D3009" t="s">
        <v>35525</v>
      </c>
      <c r="E3009" t="s">
        <v>35528</v>
      </c>
      <c r="F3009" t="s">
        <v>19284</v>
      </c>
    </row>
    <row r="3010" spans="1:6">
      <c r="A3010" t="s">
        <v>33532</v>
      </c>
      <c r="B3010" s="1">
        <v>45569</v>
      </c>
      <c r="C3010">
        <v>1359.76</v>
      </c>
      <c r="D3010" t="s">
        <v>35525</v>
      </c>
      <c r="E3010" t="s">
        <v>35527</v>
      </c>
      <c r="F3010" t="s">
        <v>20363</v>
      </c>
    </row>
    <row r="3011" spans="1:6">
      <c r="A3011" t="s">
        <v>33533</v>
      </c>
      <c r="B3011" s="1">
        <v>45468</v>
      </c>
      <c r="C3011">
        <v>174.46</v>
      </c>
      <c r="D3011" t="s">
        <v>35526</v>
      </c>
      <c r="E3011" t="s">
        <v>35527</v>
      </c>
      <c r="F3011" t="s">
        <v>20016</v>
      </c>
    </row>
    <row r="3012" spans="1:6">
      <c r="A3012" t="s">
        <v>33534</v>
      </c>
      <c r="B3012" s="1">
        <v>44624</v>
      </c>
      <c r="C3012">
        <v>256.95</v>
      </c>
      <c r="D3012" t="s">
        <v>35524</v>
      </c>
      <c r="E3012" t="s">
        <v>35528</v>
      </c>
      <c r="F3012" t="s">
        <v>18275</v>
      </c>
    </row>
    <row r="3013" spans="1:6">
      <c r="A3013" t="s">
        <v>33535</v>
      </c>
      <c r="B3013" s="1">
        <v>44637</v>
      </c>
      <c r="C3013">
        <v>1293.58</v>
      </c>
      <c r="D3013" t="s">
        <v>35525</v>
      </c>
      <c r="E3013" t="s">
        <v>35527</v>
      </c>
      <c r="F3013" t="s">
        <v>19267</v>
      </c>
    </row>
    <row r="3014" spans="1:6">
      <c r="A3014" t="s">
        <v>33536</v>
      </c>
      <c r="B3014" s="1">
        <v>45275</v>
      </c>
      <c r="C3014">
        <v>718.79</v>
      </c>
      <c r="D3014" t="s">
        <v>35524</v>
      </c>
      <c r="E3014" t="s">
        <v>35527</v>
      </c>
      <c r="F3014" t="s">
        <v>16577</v>
      </c>
    </row>
    <row r="3015" spans="1:6">
      <c r="A3015" t="s">
        <v>33537</v>
      </c>
      <c r="B3015" s="1">
        <v>44970</v>
      </c>
      <c r="C3015">
        <v>665.44</v>
      </c>
      <c r="D3015" t="s">
        <v>35524</v>
      </c>
      <c r="E3015" t="s">
        <v>35527</v>
      </c>
      <c r="F3015" t="s">
        <v>20205</v>
      </c>
    </row>
    <row r="3016" spans="1:6">
      <c r="A3016" t="s">
        <v>33538</v>
      </c>
      <c r="B3016" s="1">
        <v>45248</v>
      </c>
      <c r="C3016">
        <v>1470.21</v>
      </c>
      <c r="D3016" t="s">
        <v>35524</v>
      </c>
      <c r="E3016" t="s">
        <v>35528</v>
      </c>
      <c r="F3016" t="s">
        <v>19534</v>
      </c>
    </row>
    <row r="3017" spans="1:6">
      <c r="A3017" t="s">
        <v>33539</v>
      </c>
      <c r="B3017" s="1">
        <v>44579</v>
      </c>
      <c r="C3017">
        <v>60.15</v>
      </c>
      <c r="D3017" t="s">
        <v>35524</v>
      </c>
      <c r="E3017" t="s">
        <v>35527</v>
      </c>
      <c r="F3017" t="s">
        <v>19772</v>
      </c>
    </row>
    <row r="3018" spans="1:6">
      <c r="A3018" t="s">
        <v>33540</v>
      </c>
      <c r="B3018" s="1">
        <v>44809</v>
      </c>
      <c r="C3018">
        <v>590.11</v>
      </c>
      <c r="D3018" t="s">
        <v>35524</v>
      </c>
      <c r="E3018" t="s">
        <v>35527</v>
      </c>
      <c r="F3018" t="s">
        <v>17109</v>
      </c>
    </row>
    <row r="3019" spans="1:6">
      <c r="A3019" t="s">
        <v>33541</v>
      </c>
      <c r="B3019" s="1">
        <v>45612</v>
      </c>
      <c r="C3019">
        <v>1419.63</v>
      </c>
      <c r="D3019" t="s">
        <v>35524</v>
      </c>
      <c r="E3019" t="s">
        <v>35527</v>
      </c>
      <c r="F3019" t="s">
        <v>15968</v>
      </c>
    </row>
    <row r="3020" spans="1:6">
      <c r="A3020" t="s">
        <v>33542</v>
      </c>
      <c r="B3020" s="1">
        <v>44828</v>
      </c>
      <c r="C3020">
        <v>419.04</v>
      </c>
      <c r="D3020" t="s">
        <v>35524</v>
      </c>
      <c r="E3020" t="s">
        <v>35527</v>
      </c>
      <c r="F3020" t="s">
        <v>16287</v>
      </c>
    </row>
    <row r="3021" spans="1:6">
      <c r="A3021" t="s">
        <v>33543</v>
      </c>
      <c r="B3021" s="1">
        <v>45225</v>
      </c>
      <c r="C3021">
        <v>793.6</v>
      </c>
      <c r="D3021" t="s">
        <v>35525</v>
      </c>
      <c r="E3021" t="s">
        <v>35527</v>
      </c>
      <c r="F3021" t="s">
        <v>20252</v>
      </c>
    </row>
    <row r="3022" spans="1:6">
      <c r="A3022" t="s">
        <v>33544</v>
      </c>
      <c r="B3022" s="1">
        <v>44972</v>
      </c>
      <c r="C3022">
        <v>310.79000000000002</v>
      </c>
      <c r="D3022" t="s">
        <v>35524</v>
      </c>
      <c r="E3022" t="s">
        <v>35527</v>
      </c>
      <c r="F3022" t="s">
        <v>19732</v>
      </c>
    </row>
    <row r="3023" spans="1:6">
      <c r="A3023" t="s">
        <v>33545</v>
      </c>
      <c r="B3023" s="1">
        <v>44808</v>
      </c>
      <c r="C3023">
        <v>967.21</v>
      </c>
      <c r="D3023" t="s">
        <v>35525</v>
      </c>
      <c r="E3023" t="s">
        <v>35528</v>
      </c>
      <c r="F3023" t="s">
        <v>16667</v>
      </c>
    </row>
    <row r="3024" spans="1:6">
      <c r="A3024" t="s">
        <v>33546</v>
      </c>
      <c r="B3024" s="1">
        <v>44698</v>
      </c>
      <c r="C3024">
        <v>654.61</v>
      </c>
      <c r="D3024" t="s">
        <v>35525</v>
      </c>
      <c r="E3024" t="s">
        <v>35528</v>
      </c>
      <c r="F3024" t="s">
        <v>15807</v>
      </c>
    </row>
    <row r="3025" spans="1:6">
      <c r="A3025" t="s">
        <v>33547</v>
      </c>
      <c r="B3025" s="1">
        <v>45313</v>
      </c>
      <c r="C3025">
        <v>961.48</v>
      </c>
      <c r="D3025" t="s">
        <v>35526</v>
      </c>
      <c r="E3025" t="s">
        <v>35527</v>
      </c>
      <c r="F3025" t="s">
        <v>16231</v>
      </c>
    </row>
    <row r="3026" spans="1:6">
      <c r="A3026" t="s">
        <v>33548</v>
      </c>
      <c r="B3026" s="1">
        <v>45304</v>
      </c>
      <c r="C3026">
        <v>1072.99</v>
      </c>
      <c r="D3026" t="s">
        <v>35525</v>
      </c>
      <c r="E3026" t="s">
        <v>35528</v>
      </c>
      <c r="F3026" t="s">
        <v>16035</v>
      </c>
    </row>
    <row r="3027" spans="1:6">
      <c r="A3027" t="s">
        <v>33549</v>
      </c>
      <c r="B3027" s="1">
        <v>44818</v>
      </c>
      <c r="C3027">
        <v>711.63</v>
      </c>
      <c r="D3027" t="s">
        <v>35526</v>
      </c>
      <c r="E3027" t="s">
        <v>35528</v>
      </c>
      <c r="F3027" t="s">
        <v>20455</v>
      </c>
    </row>
    <row r="3028" spans="1:6">
      <c r="A3028" t="s">
        <v>33550</v>
      </c>
      <c r="B3028" s="1">
        <v>44683</v>
      </c>
      <c r="C3028">
        <v>993.29</v>
      </c>
      <c r="D3028" t="s">
        <v>35524</v>
      </c>
      <c r="E3028" t="s">
        <v>35527</v>
      </c>
      <c r="F3028" t="s">
        <v>16469</v>
      </c>
    </row>
    <row r="3029" spans="1:6">
      <c r="A3029" t="s">
        <v>33551</v>
      </c>
      <c r="B3029" s="1">
        <v>45423</v>
      </c>
      <c r="C3029">
        <v>630.04</v>
      </c>
      <c r="D3029" t="s">
        <v>35526</v>
      </c>
      <c r="E3029" t="s">
        <v>35528</v>
      </c>
      <c r="F3029" t="s">
        <v>19223</v>
      </c>
    </row>
    <row r="3030" spans="1:6">
      <c r="A3030" t="s">
        <v>33552</v>
      </c>
      <c r="B3030" s="1">
        <v>45217</v>
      </c>
      <c r="C3030">
        <v>147.97</v>
      </c>
      <c r="D3030" t="s">
        <v>35524</v>
      </c>
      <c r="E3030" t="s">
        <v>35528</v>
      </c>
      <c r="F3030" t="s">
        <v>19274</v>
      </c>
    </row>
    <row r="3031" spans="1:6">
      <c r="A3031" t="s">
        <v>33553</v>
      </c>
      <c r="B3031" s="1">
        <v>45149</v>
      </c>
      <c r="C3031">
        <v>600.11</v>
      </c>
      <c r="D3031" t="s">
        <v>35526</v>
      </c>
      <c r="E3031" t="s">
        <v>35527</v>
      </c>
      <c r="F3031" t="s">
        <v>15728</v>
      </c>
    </row>
    <row r="3032" spans="1:6">
      <c r="A3032" t="s">
        <v>33554</v>
      </c>
      <c r="B3032" s="1">
        <v>45349</v>
      </c>
      <c r="C3032">
        <v>1005.12</v>
      </c>
      <c r="D3032" t="s">
        <v>35526</v>
      </c>
      <c r="E3032" t="s">
        <v>35528</v>
      </c>
      <c r="F3032" t="s">
        <v>15667</v>
      </c>
    </row>
    <row r="3033" spans="1:6">
      <c r="A3033" t="s">
        <v>33555</v>
      </c>
      <c r="B3033" s="1">
        <v>45206</v>
      </c>
      <c r="C3033">
        <v>256.27</v>
      </c>
      <c r="D3033" t="s">
        <v>35526</v>
      </c>
      <c r="E3033" t="s">
        <v>35528</v>
      </c>
      <c r="F3033" t="s">
        <v>18434</v>
      </c>
    </row>
    <row r="3034" spans="1:6">
      <c r="A3034" t="s">
        <v>33556</v>
      </c>
      <c r="B3034" s="1">
        <v>44867</v>
      </c>
      <c r="C3034">
        <v>375.51</v>
      </c>
      <c r="D3034" t="s">
        <v>35524</v>
      </c>
      <c r="E3034" t="s">
        <v>35528</v>
      </c>
      <c r="F3034" t="s">
        <v>17227</v>
      </c>
    </row>
    <row r="3035" spans="1:6">
      <c r="A3035" t="s">
        <v>33557</v>
      </c>
      <c r="B3035" s="1">
        <v>44691</v>
      </c>
      <c r="C3035">
        <v>1474.22</v>
      </c>
      <c r="D3035" t="s">
        <v>35524</v>
      </c>
      <c r="E3035" t="s">
        <v>35527</v>
      </c>
      <c r="F3035" t="s">
        <v>16052</v>
      </c>
    </row>
    <row r="3036" spans="1:6">
      <c r="A3036" t="s">
        <v>33558</v>
      </c>
      <c r="B3036" s="1">
        <v>44957</v>
      </c>
      <c r="C3036">
        <v>565.61</v>
      </c>
      <c r="D3036" t="s">
        <v>35524</v>
      </c>
      <c r="E3036" t="s">
        <v>35527</v>
      </c>
      <c r="F3036" t="s">
        <v>19702</v>
      </c>
    </row>
    <row r="3037" spans="1:6">
      <c r="A3037" t="s">
        <v>33559</v>
      </c>
      <c r="B3037" s="1">
        <v>44992</v>
      </c>
      <c r="C3037">
        <v>1049.1300000000001</v>
      </c>
      <c r="D3037" t="s">
        <v>35524</v>
      </c>
      <c r="E3037" t="s">
        <v>35527</v>
      </c>
      <c r="F3037" t="s">
        <v>16393</v>
      </c>
    </row>
    <row r="3038" spans="1:6">
      <c r="A3038" t="s">
        <v>33560</v>
      </c>
      <c r="B3038" s="1">
        <v>45405</v>
      </c>
      <c r="C3038">
        <v>309.41000000000003</v>
      </c>
      <c r="D3038" t="s">
        <v>35525</v>
      </c>
      <c r="E3038" t="s">
        <v>35528</v>
      </c>
      <c r="F3038" t="s">
        <v>15733</v>
      </c>
    </row>
    <row r="3039" spans="1:6">
      <c r="A3039" t="s">
        <v>33561</v>
      </c>
      <c r="B3039" s="1">
        <v>44930</v>
      </c>
      <c r="C3039">
        <v>1130.3699999999999</v>
      </c>
      <c r="D3039" t="s">
        <v>35524</v>
      </c>
      <c r="E3039" t="s">
        <v>35527</v>
      </c>
      <c r="F3039" t="s">
        <v>20014</v>
      </c>
    </row>
    <row r="3040" spans="1:6">
      <c r="A3040" t="s">
        <v>33562</v>
      </c>
      <c r="B3040" s="1">
        <v>45064</v>
      </c>
      <c r="C3040">
        <v>538.5</v>
      </c>
      <c r="D3040" t="s">
        <v>35525</v>
      </c>
      <c r="E3040" t="s">
        <v>35527</v>
      </c>
      <c r="F3040" t="s">
        <v>18826</v>
      </c>
    </row>
    <row r="3041" spans="1:6">
      <c r="A3041" t="s">
        <v>33563</v>
      </c>
      <c r="B3041" s="1">
        <v>45081</v>
      </c>
      <c r="C3041">
        <v>483.39</v>
      </c>
      <c r="D3041" t="s">
        <v>35525</v>
      </c>
      <c r="E3041" t="s">
        <v>35528</v>
      </c>
      <c r="F3041" t="s">
        <v>19026</v>
      </c>
    </row>
    <row r="3042" spans="1:6">
      <c r="A3042" t="s">
        <v>33564</v>
      </c>
      <c r="B3042" s="1">
        <v>45494</v>
      </c>
      <c r="C3042">
        <v>251.54</v>
      </c>
      <c r="D3042" t="s">
        <v>35524</v>
      </c>
      <c r="E3042" t="s">
        <v>35527</v>
      </c>
      <c r="F3042" t="s">
        <v>16322</v>
      </c>
    </row>
    <row r="3043" spans="1:6">
      <c r="A3043" t="s">
        <v>33565</v>
      </c>
      <c r="B3043" s="1">
        <v>44739</v>
      </c>
      <c r="C3043">
        <v>938.48</v>
      </c>
      <c r="D3043" t="s">
        <v>35525</v>
      </c>
      <c r="E3043" t="s">
        <v>35527</v>
      </c>
      <c r="F3043" t="s">
        <v>20232</v>
      </c>
    </row>
    <row r="3044" spans="1:6">
      <c r="A3044" t="s">
        <v>33566</v>
      </c>
      <c r="B3044" s="1">
        <v>45319</v>
      </c>
      <c r="C3044">
        <v>440.3</v>
      </c>
      <c r="D3044" t="s">
        <v>35526</v>
      </c>
      <c r="E3044" t="s">
        <v>35528</v>
      </c>
      <c r="F3044" t="s">
        <v>16587</v>
      </c>
    </row>
    <row r="3045" spans="1:6">
      <c r="A3045" t="s">
        <v>33567</v>
      </c>
      <c r="B3045" s="1">
        <v>44736</v>
      </c>
      <c r="C3045">
        <v>266.45</v>
      </c>
      <c r="D3045" t="s">
        <v>35526</v>
      </c>
      <c r="E3045" t="s">
        <v>35527</v>
      </c>
      <c r="F3045" t="s">
        <v>19697</v>
      </c>
    </row>
    <row r="3046" spans="1:6">
      <c r="A3046" t="s">
        <v>33568</v>
      </c>
      <c r="B3046" s="1">
        <v>45333</v>
      </c>
      <c r="C3046">
        <v>73.28</v>
      </c>
      <c r="D3046" t="s">
        <v>35525</v>
      </c>
      <c r="E3046" t="s">
        <v>35528</v>
      </c>
      <c r="F3046" t="s">
        <v>16587</v>
      </c>
    </row>
    <row r="3047" spans="1:6">
      <c r="A3047" t="s">
        <v>33569</v>
      </c>
      <c r="B3047" s="1">
        <v>45406</v>
      </c>
      <c r="C3047">
        <v>983.28</v>
      </c>
      <c r="D3047" t="s">
        <v>35524</v>
      </c>
      <c r="E3047" t="s">
        <v>35527</v>
      </c>
      <c r="F3047" t="s">
        <v>17371</v>
      </c>
    </row>
    <row r="3048" spans="1:6">
      <c r="A3048" t="s">
        <v>33570</v>
      </c>
      <c r="B3048" s="1">
        <v>45487</v>
      </c>
      <c r="C3048">
        <v>126.09</v>
      </c>
      <c r="D3048" t="s">
        <v>35526</v>
      </c>
      <c r="E3048" t="s">
        <v>35528</v>
      </c>
      <c r="F3048" t="s">
        <v>19475</v>
      </c>
    </row>
    <row r="3049" spans="1:6">
      <c r="A3049" t="s">
        <v>33571</v>
      </c>
      <c r="B3049" s="1">
        <v>45435</v>
      </c>
      <c r="C3049">
        <v>1300.7</v>
      </c>
      <c r="D3049" t="s">
        <v>35525</v>
      </c>
      <c r="E3049" t="s">
        <v>35527</v>
      </c>
      <c r="F3049" t="s">
        <v>20159</v>
      </c>
    </row>
    <row r="3050" spans="1:6">
      <c r="A3050" t="s">
        <v>33572</v>
      </c>
      <c r="B3050" s="1">
        <v>45003</v>
      </c>
      <c r="C3050">
        <v>841.89</v>
      </c>
      <c r="D3050" t="s">
        <v>35526</v>
      </c>
      <c r="E3050" t="s">
        <v>35528</v>
      </c>
      <c r="F3050" t="s">
        <v>15546</v>
      </c>
    </row>
    <row r="3051" spans="1:6">
      <c r="A3051" t="s">
        <v>33573</v>
      </c>
      <c r="B3051" s="1">
        <v>44644</v>
      </c>
      <c r="C3051">
        <v>912.83</v>
      </c>
      <c r="D3051" t="s">
        <v>35524</v>
      </c>
      <c r="E3051" t="s">
        <v>35527</v>
      </c>
      <c r="F3051" t="s">
        <v>15571</v>
      </c>
    </row>
    <row r="3052" spans="1:6">
      <c r="A3052" t="s">
        <v>33574</v>
      </c>
      <c r="B3052" s="1">
        <v>44658</v>
      </c>
      <c r="C3052">
        <v>746.44</v>
      </c>
      <c r="D3052" t="s">
        <v>35526</v>
      </c>
      <c r="E3052" t="s">
        <v>35528</v>
      </c>
      <c r="F3052" t="s">
        <v>17636</v>
      </c>
    </row>
    <row r="3053" spans="1:6">
      <c r="A3053" t="s">
        <v>33575</v>
      </c>
      <c r="B3053" s="1">
        <v>45324</v>
      </c>
      <c r="C3053">
        <v>1082.8499999999999</v>
      </c>
      <c r="D3053" t="s">
        <v>35526</v>
      </c>
      <c r="E3053" t="s">
        <v>35528</v>
      </c>
      <c r="F3053" t="s">
        <v>16374</v>
      </c>
    </row>
    <row r="3054" spans="1:6">
      <c r="A3054" t="s">
        <v>33576</v>
      </c>
      <c r="B3054" s="1">
        <v>44573</v>
      </c>
      <c r="C3054">
        <v>970.52</v>
      </c>
      <c r="D3054" t="s">
        <v>35524</v>
      </c>
      <c r="E3054" t="s">
        <v>35527</v>
      </c>
      <c r="F3054" t="s">
        <v>16766</v>
      </c>
    </row>
    <row r="3055" spans="1:6">
      <c r="A3055" t="s">
        <v>33577</v>
      </c>
      <c r="B3055" s="1">
        <v>45320</v>
      </c>
      <c r="C3055">
        <v>778.45</v>
      </c>
      <c r="D3055" t="s">
        <v>35525</v>
      </c>
      <c r="E3055" t="s">
        <v>35528</v>
      </c>
      <c r="F3055" t="s">
        <v>17012</v>
      </c>
    </row>
    <row r="3056" spans="1:6">
      <c r="A3056" t="s">
        <v>33578</v>
      </c>
      <c r="B3056" s="1">
        <v>45344</v>
      </c>
      <c r="C3056">
        <v>949.24</v>
      </c>
      <c r="D3056" t="s">
        <v>35526</v>
      </c>
      <c r="E3056" t="s">
        <v>35527</v>
      </c>
      <c r="F3056" t="s">
        <v>17983</v>
      </c>
    </row>
    <row r="3057" spans="1:6">
      <c r="A3057" t="s">
        <v>33579</v>
      </c>
      <c r="B3057" s="1">
        <v>44882</v>
      </c>
      <c r="C3057">
        <v>168.77</v>
      </c>
      <c r="D3057" t="s">
        <v>35525</v>
      </c>
      <c r="E3057" t="s">
        <v>35528</v>
      </c>
      <c r="F3057" t="s">
        <v>18123</v>
      </c>
    </row>
    <row r="3058" spans="1:6">
      <c r="A3058" t="s">
        <v>33580</v>
      </c>
      <c r="B3058" s="1">
        <v>44561</v>
      </c>
      <c r="C3058">
        <v>65.44</v>
      </c>
      <c r="D3058" t="s">
        <v>35524</v>
      </c>
      <c r="E3058" t="s">
        <v>35527</v>
      </c>
      <c r="F3058" t="s">
        <v>17703</v>
      </c>
    </row>
    <row r="3059" spans="1:6">
      <c r="A3059" t="s">
        <v>33581</v>
      </c>
      <c r="B3059" s="1">
        <v>45043</v>
      </c>
      <c r="C3059">
        <v>593.54999999999995</v>
      </c>
      <c r="D3059" t="s">
        <v>35525</v>
      </c>
      <c r="E3059" t="s">
        <v>35528</v>
      </c>
      <c r="F3059" t="s">
        <v>17328</v>
      </c>
    </row>
    <row r="3060" spans="1:6">
      <c r="A3060" t="s">
        <v>33582</v>
      </c>
      <c r="B3060" s="1">
        <v>45476</v>
      </c>
      <c r="C3060">
        <v>82.34</v>
      </c>
      <c r="D3060" t="s">
        <v>35525</v>
      </c>
      <c r="E3060" t="s">
        <v>35528</v>
      </c>
      <c r="F3060" t="s">
        <v>16677</v>
      </c>
    </row>
    <row r="3061" spans="1:6">
      <c r="A3061" t="s">
        <v>33583</v>
      </c>
      <c r="B3061" s="1">
        <v>45442</v>
      </c>
      <c r="C3061">
        <v>920.76</v>
      </c>
      <c r="D3061" t="s">
        <v>35524</v>
      </c>
      <c r="E3061" t="s">
        <v>35528</v>
      </c>
      <c r="F3061" t="s">
        <v>16748</v>
      </c>
    </row>
    <row r="3062" spans="1:6">
      <c r="A3062" t="s">
        <v>33584</v>
      </c>
      <c r="B3062" s="1">
        <v>45073</v>
      </c>
      <c r="C3062">
        <v>316.08999999999997</v>
      </c>
      <c r="D3062" t="s">
        <v>35526</v>
      </c>
      <c r="E3062" t="s">
        <v>35528</v>
      </c>
      <c r="F3062" t="s">
        <v>18763</v>
      </c>
    </row>
    <row r="3063" spans="1:6">
      <c r="A3063" t="s">
        <v>33585</v>
      </c>
      <c r="B3063" s="1">
        <v>45109</v>
      </c>
      <c r="C3063">
        <v>778.88</v>
      </c>
      <c r="D3063" t="s">
        <v>35526</v>
      </c>
      <c r="E3063" t="s">
        <v>35527</v>
      </c>
      <c r="F3063" t="s">
        <v>18033</v>
      </c>
    </row>
    <row r="3064" spans="1:6">
      <c r="A3064" t="s">
        <v>33586</v>
      </c>
      <c r="B3064" s="1">
        <v>44749</v>
      </c>
      <c r="C3064">
        <v>998.33</v>
      </c>
      <c r="D3064" t="s">
        <v>35524</v>
      </c>
      <c r="E3064" t="s">
        <v>35528</v>
      </c>
      <c r="F3064" t="s">
        <v>20263</v>
      </c>
    </row>
    <row r="3065" spans="1:6">
      <c r="A3065" t="s">
        <v>33587</v>
      </c>
      <c r="B3065" s="1">
        <v>45504</v>
      </c>
      <c r="C3065">
        <v>1236.3800000000001</v>
      </c>
      <c r="D3065" t="s">
        <v>35524</v>
      </c>
      <c r="E3065" t="s">
        <v>35528</v>
      </c>
      <c r="F3065" t="s">
        <v>20230</v>
      </c>
    </row>
    <row r="3066" spans="1:6">
      <c r="A3066" t="s">
        <v>33588</v>
      </c>
      <c r="B3066" s="1">
        <v>44890</v>
      </c>
      <c r="C3066">
        <v>1198.5899999999999</v>
      </c>
      <c r="D3066" t="s">
        <v>35524</v>
      </c>
      <c r="E3066" t="s">
        <v>35528</v>
      </c>
      <c r="F3066" t="s">
        <v>17614</v>
      </c>
    </row>
    <row r="3067" spans="1:6">
      <c r="A3067" t="s">
        <v>33589</v>
      </c>
      <c r="B3067" s="1">
        <v>45522</v>
      </c>
      <c r="C3067">
        <v>1471.08</v>
      </c>
      <c r="D3067" t="s">
        <v>35524</v>
      </c>
      <c r="E3067" t="s">
        <v>35527</v>
      </c>
      <c r="F3067" t="s">
        <v>18749</v>
      </c>
    </row>
    <row r="3068" spans="1:6">
      <c r="A3068" t="s">
        <v>33590</v>
      </c>
      <c r="B3068" s="1">
        <v>45577</v>
      </c>
      <c r="C3068">
        <v>296.43</v>
      </c>
      <c r="D3068" t="s">
        <v>35524</v>
      </c>
      <c r="E3068" t="s">
        <v>35527</v>
      </c>
      <c r="F3068" t="s">
        <v>16338</v>
      </c>
    </row>
    <row r="3069" spans="1:6">
      <c r="A3069" t="s">
        <v>33591</v>
      </c>
      <c r="B3069" s="1">
        <v>45348</v>
      </c>
      <c r="C3069">
        <v>1358.56</v>
      </c>
      <c r="D3069" t="s">
        <v>35525</v>
      </c>
      <c r="E3069" t="s">
        <v>35528</v>
      </c>
      <c r="F3069" t="s">
        <v>16251</v>
      </c>
    </row>
    <row r="3070" spans="1:6">
      <c r="A3070" t="s">
        <v>33592</v>
      </c>
      <c r="B3070" s="1">
        <v>45645</v>
      </c>
      <c r="C3070">
        <v>439.55</v>
      </c>
      <c r="D3070" t="s">
        <v>35524</v>
      </c>
      <c r="E3070" t="s">
        <v>35527</v>
      </c>
      <c r="F3070" t="s">
        <v>18117</v>
      </c>
    </row>
    <row r="3071" spans="1:6">
      <c r="A3071" t="s">
        <v>33593</v>
      </c>
      <c r="B3071" s="1">
        <v>45272</v>
      </c>
      <c r="C3071">
        <v>1157.1600000000001</v>
      </c>
      <c r="D3071" t="s">
        <v>35525</v>
      </c>
      <c r="E3071" t="s">
        <v>35528</v>
      </c>
      <c r="F3071" t="s">
        <v>19132</v>
      </c>
    </row>
    <row r="3072" spans="1:6">
      <c r="A3072" t="s">
        <v>33594</v>
      </c>
      <c r="B3072" s="1">
        <v>44624</v>
      </c>
      <c r="C3072">
        <v>309.76</v>
      </c>
      <c r="D3072" t="s">
        <v>35525</v>
      </c>
      <c r="E3072" t="s">
        <v>35527</v>
      </c>
      <c r="F3072" t="s">
        <v>18847</v>
      </c>
    </row>
    <row r="3073" spans="1:6">
      <c r="A3073" t="s">
        <v>33595</v>
      </c>
      <c r="B3073" s="1">
        <v>44640</v>
      </c>
      <c r="C3073">
        <v>353.12</v>
      </c>
      <c r="D3073" t="s">
        <v>35524</v>
      </c>
      <c r="E3073" t="s">
        <v>35528</v>
      </c>
      <c r="F3073" t="s">
        <v>18683</v>
      </c>
    </row>
    <row r="3074" spans="1:6">
      <c r="A3074" t="s">
        <v>33596</v>
      </c>
      <c r="B3074" s="1">
        <v>45527</v>
      </c>
      <c r="C3074">
        <v>1476.25</v>
      </c>
      <c r="D3074" t="s">
        <v>35526</v>
      </c>
      <c r="E3074" t="s">
        <v>35528</v>
      </c>
      <c r="F3074" t="s">
        <v>15937</v>
      </c>
    </row>
    <row r="3075" spans="1:6">
      <c r="A3075" t="s">
        <v>33597</v>
      </c>
      <c r="B3075" s="1">
        <v>44623</v>
      </c>
      <c r="C3075">
        <v>194.73</v>
      </c>
      <c r="D3075" t="s">
        <v>35524</v>
      </c>
      <c r="E3075" t="s">
        <v>35527</v>
      </c>
      <c r="F3075" t="s">
        <v>18218</v>
      </c>
    </row>
    <row r="3076" spans="1:6">
      <c r="A3076" t="s">
        <v>33598</v>
      </c>
      <c r="B3076" s="1">
        <v>45355</v>
      </c>
      <c r="C3076">
        <v>1269.77</v>
      </c>
      <c r="D3076" t="s">
        <v>35524</v>
      </c>
      <c r="E3076" t="s">
        <v>35527</v>
      </c>
      <c r="F3076" t="s">
        <v>18773</v>
      </c>
    </row>
    <row r="3077" spans="1:6">
      <c r="A3077" t="s">
        <v>33599</v>
      </c>
      <c r="B3077" s="1">
        <v>45602</v>
      </c>
      <c r="C3077">
        <v>373.09</v>
      </c>
      <c r="D3077" t="s">
        <v>35524</v>
      </c>
      <c r="E3077" t="s">
        <v>35528</v>
      </c>
      <c r="F3077" t="s">
        <v>19200</v>
      </c>
    </row>
    <row r="3078" spans="1:6">
      <c r="A3078" t="s">
        <v>33600</v>
      </c>
      <c r="B3078" s="1">
        <v>45180</v>
      </c>
      <c r="C3078">
        <v>1139.8499999999999</v>
      </c>
      <c r="D3078" t="s">
        <v>35524</v>
      </c>
      <c r="E3078" t="s">
        <v>35527</v>
      </c>
      <c r="F3078" t="s">
        <v>17544</v>
      </c>
    </row>
    <row r="3079" spans="1:6">
      <c r="A3079" t="s">
        <v>33601</v>
      </c>
      <c r="B3079" s="1">
        <v>45566</v>
      </c>
      <c r="C3079">
        <v>1447.6</v>
      </c>
      <c r="D3079" t="s">
        <v>35524</v>
      </c>
      <c r="E3079" t="s">
        <v>35528</v>
      </c>
      <c r="F3079" t="s">
        <v>20468</v>
      </c>
    </row>
    <row r="3080" spans="1:6">
      <c r="A3080" t="s">
        <v>33602</v>
      </c>
      <c r="B3080" s="1">
        <v>44895</v>
      </c>
      <c r="C3080">
        <v>1489.32</v>
      </c>
      <c r="D3080" t="s">
        <v>35524</v>
      </c>
      <c r="E3080" t="s">
        <v>35528</v>
      </c>
      <c r="F3080" t="s">
        <v>16328</v>
      </c>
    </row>
    <row r="3081" spans="1:6">
      <c r="A3081" t="s">
        <v>33603</v>
      </c>
      <c r="B3081" s="1">
        <v>44794</v>
      </c>
      <c r="C3081">
        <v>1125.8699999999999</v>
      </c>
      <c r="D3081" t="s">
        <v>35526</v>
      </c>
      <c r="E3081" t="s">
        <v>35527</v>
      </c>
      <c r="F3081" t="s">
        <v>15657</v>
      </c>
    </row>
    <row r="3082" spans="1:6">
      <c r="A3082" t="s">
        <v>33604</v>
      </c>
      <c r="B3082" s="1">
        <v>45624</v>
      </c>
      <c r="C3082">
        <v>1235.53</v>
      </c>
      <c r="D3082" t="s">
        <v>35525</v>
      </c>
      <c r="E3082" t="s">
        <v>35528</v>
      </c>
      <c r="F3082" t="s">
        <v>18393</v>
      </c>
    </row>
    <row r="3083" spans="1:6">
      <c r="A3083" t="s">
        <v>33605</v>
      </c>
      <c r="B3083" s="1">
        <v>44718</v>
      </c>
      <c r="C3083">
        <v>755.94</v>
      </c>
      <c r="D3083" t="s">
        <v>35525</v>
      </c>
      <c r="E3083" t="s">
        <v>35528</v>
      </c>
      <c r="F3083" t="s">
        <v>17024</v>
      </c>
    </row>
    <row r="3084" spans="1:6">
      <c r="A3084" t="s">
        <v>33606</v>
      </c>
      <c r="B3084" s="1">
        <v>44758</v>
      </c>
      <c r="C3084">
        <v>1327.65</v>
      </c>
      <c r="D3084" t="s">
        <v>35525</v>
      </c>
      <c r="E3084" t="s">
        <v>35527</v>
      </c>
      <c r="F3084" t="s">
        <v>16750</v>
      </c>
    </row>
    <row r="3085" spans="1:6">
      <c r="A3085" t="s">
        <v>33607</v>
      </c>
      <c r="B3085" s="1">
        <v>45448</v>
      </c>
      <c r="C3085">
        <v>728.13</v>
      </c>
      <c r="D3085" t="s">
        <v>35524</v>
      </c>
      <c r="E3085" t="s">
        <v>35527</v>
      </c>
      <c r="F3085" t="s">
        <v>15573</v>
      </c>
    </row>
    <row r="3086" spans="1:6">
      <c r="A3086" t="s">
        <v>33608</v>
      </c>
      <c r="B3086" s="1">
        <v>44849</v>
      </c>
      <c r="C3086">
        <v>215.36</v>
      </c>
      <c r="D3086" t="s">
        <v>35525</v>
      </c>
      <c r="E3086" t="s">
        <v>35528</v>
      </c>
      <c r="F3086" t="s">
        <v>17688</v>
      </c>
    </row>
    <row r="3087" spans="1:6">
      <c r="A3087" t="s">
        <v>33609</v>
      </c>
      <c r="B3087" s="1">
        <v>45594</v>
      </c>
      <c r="C3087">
        <v>1021.48</v>
      </c>
      <c r="D3087" t="s">
        <v>35524</v>
      </c>
      <c r="E3087" t="s">
        <v>35527</v>
      </c>
      <c r="F3087" t="s">
        <v>20455</v>
      </c>
    </row>
    <row r="3088" spans="1:6">
      <c r="A3088" t="s">
        <v>33610</v>
      </c>
      <c r="B3088" s="1">
        <v>44808</v>
      </c>
      <c r="C3088">
        <v>424.09</v>
      </c>
      <c r="D3088" t="s">
        <v>35524</v>
      </c>
      <c r="E3088" t="s">
        <v>35527</v>
      </c>
      <c r="F3088" t="s">
        <v>18423</v>
      </c>
    </row>
    <row r="3089" spans="1:6">
      <c r="A3089" t="s">
        <v>33611</v>
      </c>
      <c r="B3089" s="1">
        <v>44894</v>
      </c>
      <c r="C3089">
        <v>858.29</v>
      </c>
      <c r="D3089" t="s">
        <v>35526</v>
      </c>
      <c r="E3089" t="s">
        <v>35528</v>
      </c>
      <c r="F3089" t="s">
        <v>17638</v>
      </c>
    </row>
    <row r="3090" spans="1:6">
      <c r="A3090" t="s">
        <v>33612</v>
      </c>
      <c r="B3090" s="1">
        <v>45588</v>
      </c>
      <c r="C3090">
        <v>771.58</v>
      </c>
      <c r="D3090" t="s">
        <v>35526</v>
      </c>
      <c r="E3090" t="s">
        <v>35527</v>
      </c>
      <c r="F3090" t="s">
        <v>15641</v>
      </c>
    </row>
    <row r="3091" spans="1:6">
      <c r="A3091" t="s">
        <v>33613</v>
      </c>
      <c r="B3091" s="1">
        <v>44887</v>
      </c>
      <c r="C3091">
        <v>750.73</v>
      </c>
      <c r="D3091" t="s">
        <v>35525</v>
      </c>
      <c r="E3091" t="s">
        <v>35527</v>
      </c>
      <c r="F3091" t="s">
        <v>15548</v>
      </c>
    </row>
    <row r="3092" spans="1:6">
      <c r="A3092" t="s">
        <v>33614</v>
      </c>
      <c r="B3092" s="1">
        <v>45049</v>
      </c>
      <c r="C3092">
        <v>534.84</v>
      </c>
      <c r="D3092" t="s">
        <v>35526</v>
      </c>
      <c r="E3092" t="s">
        <v>35528</v>
      </c>
      <c r="F3092" t="s">
        <v>15558</v>
      </c>
    </row>
    <row r="3093" spans="1:6">
      <c r="A3093" t="s">
        <v>33615</v>
      </c>
      <c r="B3093" s="1">
        <v>44901</v>
      </c>
      <c r="C3093">
        <v>437.2</v>
      </c>
      <c r="D3093" t="s">
        <v>35525</v>
      </c>
      <c r="E3093" t="s">
        <v>35528</v>
      </c>
      <c r="F3093" t="s">
        <v>17142</v>
      </c>
    </row>
    <row r="3094" spans="1:6">
      <c r="A3094" t="s">
        <v>33616</v>
      </c>
      <c r="B3094" s="1">
        <v>45360</v>
      </c>
      <c r="C3094">
        <v>1072.3499999999999</v>
      </c>
      <c r="D3094" t="s">
        <v>35525</v>
      </c>
      <c r="E3094" t="s">
        <v>35527</v>
      </c>
      <c r="F3094" t="s">
        <v>16478</v>
      </c>
    </row>
    <row r="3095" spans="1:6">
      <c r="A3095" t="s">
        <v>33617</v>
      </c>
      <c r="B3095" s="1">
        <v>45467</v>
      </c>
      <c r="C3095">
        <v>266.64999999999998</v>
      </c>
      <c r="D3095" t="s">
        <v>35524</v>
      </c>
      <c r="E3095" t="s">
        <v>35527</v>
      </c>
      <c r="F3095" t="s">
        <v>20244</v>
      </c>
    </row>
    <row r="3096" spans="1:6">
      <c r="A3096" t="s">
        <v>33618</v>
      </c>
      <c r="B3096" s="1">
        <v>44677</v>
      </c>
      <c r="C3096">
        <v>920.74</v>
      </c>
      <c r="D3096" t="s">
        <v>35524</v>
      </c>
      <c r="E3096" t="s">
        <v>35528</v>
      </c>
      <c r="F3096" t="s">
        <v>17685</v>
      </c>
    </row>
    <row r="3097" spans="1:6">
      <c r="A3097" t="s">
        <v>33619</v>
      </c>
      <c r="B3097" s="1">
        <v>44644</v>
      </c>
      <c r="C3097">
        <v>954.51</v>
      </c>
      <c r="D3097" t="s">
        <v>35526</v>
      </c>
      <c r="E3097" t="s">
        <v>35528</v>
      </c>
      <c r="F3097" t="s">
        <v>17164</v>
      </c>
    </row>
    <row r="3098" spans="1:6">
      <c r="A3098" t="s">
        <v>33620</v>
      </c>
      <c r="B3098" s="1">
        <v>45526</v>
      </c>
      <c r="C3098">
        <v>1068.92</v>
      </c>
      <c r="D3098" t="s">
        <v>35525</v>
      </c>
      <c r="E3098" t="s">
        <v>35527</v>
      </c>
      <c r="F3098" t="s">
        <v>17031</v>
      </c>
    </row>
    <row r="3099" spans="1:6">
      <c r="A3099" t="s">
        <v>33621</v>
      </c>
      <c r="B3099" s="1">
        <v>44915</v>
      </c>
      <c r="C3099">
        <v>685.98</v>
      </c>
      <c r="D3099" t="s">
        <v>35526</v>
      </c>
      <c r="E3099" t="s">
        <v>35528</v>
      </c>
      <c r="F3099" t="s">
        <v>18002</v>
      </c>
    </row>
    <row r="3100" spans="1:6">
      <c r="A3100" t="s">
        <v>33622</v>
      </c>
      <c r="B3100" s="1">
        <v>44766</v>
      </c>
      <c r="C3100">
        <v>1235.21</v>
      </c>
      <c r="D3100" t="s">
        <v>35524</v>
      </c>
      <c r="E3100" t="s">
        <v>35528</v>
      </c>
      <c r="F3100" t="s">
        <v>19427</v>
      </c>
    </row>
    <row r="3101" spans="1:6">
      <c r="A3101" t="s">
        <v>33623</v>
      </c>
      <c r="B3101" s="1">
        <v>45213</v>
      </c>
      <c r="C3101">
        <v>540.41999999999996</v>
      </c>
      <c r="D3101" t="s">
        <v>35524</v>
      </c>
      <c r="E3101" t="s">
        <v>35528</v>
      </c>
      <c r="F3101" t="s">
        <v>17082</v>
      </c>
    </row>
    <row r="3102" spans="1:6">
      <c r="A3102" t="s">
        <v>33624</v>
      </c>
      <c r="B3102" s="1">
        <v>45083</v>
      </c>
      <c r="C3102">
        <v>732.5</v>
      </c>
      <c r="D3102" t="s">
        <v>35525</v>
      </c>
      <c r="E3102" t="s">
        <v>35528</v>
      </c>
      <c r="F3102" t="s">
        <v>18101</v>
      </c>
    </row>
    <row r="3103" spans="1:6">
      <c r="A3103" t="s">
        <v>33625</v>
      </c>
      <c r="B3103" s="1">
        <v>44610</v>
      </c>
      <c r="C3103">
        <v>109.82</v>
      </c>
      <c r="D3103" t="s">
        <v>35524</v>
      </c>
      <c r="E3103" t="s">
        <v>35528</v>
      </c>
      <c r="F3103" t="s">
        <v>16137</v>
      </c>
    </row>
    <row r="3104" spans="1:6">
      <c r="A3104" t="s">
        <v>33626</v>
      </c>
      <c r="B3104" s="1">
        <v>45043</v>
      </c>
      <c r="C3104">
        <v>860.71</v>
      </c>
      <c r="D3104" t="s">
        <v>35524</v>
      </c>
      <c r="E3104" t="s">
        <v>35527</v>
      </c>
      <c r="F3104" t="s">
        <v>19304</v>
      </c>
    </row>
    <row r="3105" spans="1:6">
      <c r="A3105" t="s">
        <v>33627</v>
      </c>
      <c r="B3105" s="1">
        <v>45305</v>
      </c>
      <c r="C3105">
        <v>89.28</v>
      </c>
      <c r="D3105" t="s">
        <v>35524</v>
      </c>
      <c r="E3105" t="s">
        <v>35528</v>
      </c>
      <c r="F3105" t="s">
        <v>16647</v>
      </c>
    </row>
    <row r="3106" spans="1:6">
      <c r="A3106" t="s">
        <v>33628</v>
      </c>
      <c r="B3106" s="1">
        <v>44584</v>
      </c>
      <c r="C3106">
        <v>1328.91</v>
      </c>
      <c r="D3106" t="s">
        <v>35524</v>
      </c>
      <c r="E3106" t="s">
        <v>35527</v>
      </c>
      <c r="F3106" t="s">
        <v>16241</v>
      </c>
    </row>
    <row r="3107" spans="1:6">
      <c r="A3107" t="s">
        <v>33629</v>
      </c>
      <c r="B3107" s="1">
        <v>45363</v>
      </c>
      <c r="C3107">
        <v>796.27</v>
      </c>
      <c r="D3107" t="s">
        <v>35525</v>
      </c>
      <c r="E3107" t="s">
        <v>35528</v>
      </c>
      <c r="F3107" t="s">
        <v>19011</v>
      </c>
    </row>
    <row r="3108" spans="1:6">
      <c r="A3108" t="s">
        <v>33630</v>
      </c>
      <c r="B3108" s="1">
        <v>45549</v>
      </c>
      <c r="C3108">
        <v>984.91</v>
      </c>
      <c r="D3108" t="s">
        <v>35524</v>
      </c>
      <c r="E3108" t="s">
        <v>35528</v>
      </c>
      <c r="F3108" t="s">
        <v>16004</v>
      </c>
    </row>
    <row r="3109" spans="1:6">
      <c r="A3109" t="s">
        <v>33631</v>
      </c>
      <c r="B3109" s="1">
        <v>45021</v>
      </c>
      <c r="C3109">
        <v>527.9</v>
      </c>
      <c r="D3109" t="s">
        <v>35525</v>
      </c>
      <c r="E3109" t="s">
        <v>35527</v>
      </c>
      <c r="F3109" t="s">
        <v>15752</v>
      </c>
    </row>
    <row r="3110" spans="1:6">
      <c r="A3110" t="s">
        <v>33632</v>
      </c>
      <c r="B3110" s="1">
        <v>44701</v>
      </c>
      <c r="C3110">
        <v>138.08000000000001</v>
      </c>
      <c r="D3110" t="s">
        <v>35525</v>
      </c>
      <c r="E3110" t="s">
        <v>35527</v>
      </c>
      <c r="F3110" t="s">
        <v>18941</v>
      </c>
    </row>
    <row r="3111" spans="1:6">
      <c r="A3111" t="s">
        <v>33633</v>
      </c>
      <c r="B3111" s="1">
        <v>44718</v>
      </c>
      <c r="C3111">
        <v>684.69</v>
      </c>
      <c r="D3111" t="s">
        <v>35526</v>
      </c>
      <c r="E3111" t="s">
        <v>35527</v>
      </c>
      <c r="F3111" t="s">
        <v>17656</v>
      </c>
    </row>
    <row r="3112" spans="1:6">
      <c r="A3112" t="s">
        <v>33634</v>
      </c>
      <c r="B3112" s="1">
        <v>44727</v>
      </c>
      <c r="C3112">
        <v>542</v>
      </c>
      <c r="D3112" t="s">
        <v>35525</v>
      </c>
      <c r="E3112" t="s">
        <v>35528</v>
      </c>
      <c r="F3112" t="s">
        <v>17321</v>
      </c>
    </row>
    <row r="3113" spans="1:6">
      <c r="A3113" t="s">
        <v>33635</v>
      </c>
      <c r="B3113" s="1">
        <v>45354</v>
      </c>
      <c r="C3113">
        <v>831.56</v>
      </c>
      <c r="D3113" t="s">
        <v>35524</v>
      </c>
      <c r="E3113" t="s">
        <v>35528</v>
      </c>
      <c r="F3113" t="s">
        <v>17548</v>
      </c>
    </row>
    <row r="3114" spans="1:6">
      <c r="A3114" t="s">
        <v>33636</v>
      </c>
      <c r="B3114" s="1">
        <v>44864</v>
      </c>
      <c r="C3114">
        <v>808.5</v>
      </c>
      <c r="D3114" t="s">
        <v>35526</v>
      </c>
      <c r="E3114" t="s">
        <v>35527</v>
      </c>
      <c r="F3114" t="s">
        <v>19920</v>
      </c>
    </row>
    <row r="3115" spans="1:6">
      <c r="A3115" t="s">
        <v>33637</v>
      </c>
      <c r="B3115" s="1">
        <v>45108</v>
      </c>
      <c r="C3115">
        <v>108.75</v>
      </c>
      <c r="D3115" t="s">
        <v>35525</v>
      </c>
      <c r="E3115" t="s">
        <v>35528</v>
      </c>
      <c r="F3115" t="s">
        <v>17514</v>
      </c>
    </row>
    <row r="3116" spans="1:6">
      <c r="A3116" t="s">
        <v>33638</v>
      </c>
      <c r="B3116" s="1">
        <v>44830</v>
      </c>
      <c r="C3116">
        <v>297.95</v>
      </c>
      <c r="D3116" t="s">
        <v>35526</v>
      </c>
      <c r="E3116" t="s">
        <v>35528</v>
      </c>
      <c r="F3116" t="s">
        <v>16256</v>
      </c>
    </row>
    <row r="3117" spans="1:6">
      <c r="A3117" t="s">
        <v>33639</v>
      </c>
      <c r="B3117" s="1">
        <v>45151</v>
      </c>
      <c r="C3117">
        <v>361.04</v>
      </c>
      <c r="D3117" t="s">
        <v>35524</v>
      </c>
      <c r="E3117" t="s">
        <v>35528</v>
      </c>
      <c r="F3117" t="s">
        <v>18981</v>
      </c>
    </row>
    <row r="3118" spans="1:6">
      <c r="A3118" t="s">
        <v>33640</v>
      </c>
      <c r="B3118" s="1">
        <v>44905</v>
      </c>
      <c r="C3118">
        <v>1490.61</v>
      </c>
      <c r="D3118" t="s">
        <v>35524</v>
      </c>
      <c r="E3118" t="s">
        <v>35528</v>
      </c>
      <c r="F3118" t="s">
        <v>15859</v>
      </c>
    </row>
    <row r="3119" spans="1:6">
      <c r="A3119" t="s">
        <v>33641</v>
      </c>
      <c r="B3119" s="1">
        <v>44898</v>
      </c>
      <c r="C3119">
        <v>55.41</v>
      </c>
      <c r="D3119" t="s">
        <v>35525</v>
      </c>
      <c r="E3119" t="s">
        <v>35528</v>
      </c>
      <c r="F3119" t="s">
        <v>16058</v>
      </c>
    </row>
    <row r="3120" spans="1:6">
      <c r="A3120" t="s">
        <v>33642</v>
      </c>
      <c r="B3120" s="1">
        <v>45629</v>
      </c>
      <c r="C3120">
        <v>57.69</v>
      </c>
      <c r="D3120" t="s">
        <v>35524</v>
      </c>
      <c r="E3120" t="s">
        <v>35528</v>
      </c>
      <c r="F3120" t="s">
        <v>17402</v>
      </c>
    </row>
    <row r="3121" spans="1:6">
      <c r="A3121" t="s">
        <v>33643</v>
      </c>
      <c r="B3121" s="1">
        <v>45452</v>
      </c>
      <c r="C3121">
        <v>352.92</v>
      </c>
      <c r="D3121" t="s">
        <v>35524</v>
      </c>
      <c r="E3121" t="s">
        <v>35528</v>
      </c>
      <c r="F3121" t="s">
        <v>16416</v>
      </c>
    </row>
    <row r="3122" spans="1:6">
      <c r="A3122" t="s">
        <v>33644</v>
      </c>
      <c r="B3122" s="1">
        <v>45546</v>
      </c>
      <c r="C3122">
        <v>128.01</v>
      </c>
      <c r="D3122" t="s">
        <v>35526</v>
      </c>
      <c r="E3122" t="s">
        <v>35527</v>
      </c>
      <c r="F3122" t="s">
        <v>16894</v>
      </c>
    </row>
    <row r="3123" spans="1:6">
      <c r="A3123" t="s">
        <v>33645</v>
      </c>
      <c r="B3123" s="1">
        <v>45611</v>
      </c>
      <c r="C3123">
        <v>749.58</v>
      </c>
      <c r="D3123" t="s">
        <v>35525</v>
      </c>
      <c r="E3123" t="s">
        <v>35527</v>
      </c>
      <c r="F3123" t="s">
        <v>18847</v>
      </c>
    </row>
    <row r="3124" spans="1:6">
      <c r="A3124" t="s">
        <v>33646</v>
      </c>
      <c r="B3124" s="1">
        <v>45186</v>
      </c>
      <c r="C3124">
        <v>659.85</v>
      </c>
      <c r="D3124" t="s">
        <v>35525</v>
      </c>
      <c r="E3124" t="s">
        <v>35528</v>
      </c>
      <c r="F3124" t="s">
        <v>20240</v>
      </c>
    </row>
    <row r="3125" spans="1:6">
      <c r="A3125" t="s">
        <v>33647</v>
      </c>
      <c r="B3125" s="1">
        <v>44867</v>
      </c>
      <c r="C3125">
        <v>676.83</v>
      </c>
      <c r="D3125" t="s">
        <v>35524</v>
      </c>
      <c r="E3125" t="s">
        <v>35527</v>
      </c>
      <c r="F3125" t="s">
        <v>17587</v>
      </c>
    </row>
    <row r="3126" spans="1:6">
      <c r="A3126" t="s">
        <v>33648</v>
      </c>
      <c r="B3126" s="1">
        <v>44586</v>
      </c>
      <c r="C3126">
        <v>626.02</v>
      </c>
      <c r="D3126" t="s">
        <v>35526</v>
      </c>
      <c r="E3126" t="s">
        <v>35528</v>
      </c>
      <c r="F3126" t="s">
        <v>19391</v>
      </c>
    </row>
    <row r="3127" spans="1:6">
      <c r="A3127" t="s">
        <v>33649</v>
      </c>
      <c r="B3127" s="1">
        <v>44553</v>
      </c>
      <c r="C3127">
        <v>1022.18</v>
      </c>
      <c r="D3127" t="s">
        <v>35524</v>
      </c>
      <c r="E3127" t="s">
        <v>35527</v>
      </c>
      <c r="F3127" t="s">
        <v>19156</v>
      </c>
    </row>
    <row r="3128" spans="1:6">
      <c r="A3128" t="s">
        <v>33650</v>
      </c>
      <c r="B3128" s="1">
        <v>45413</v>
      </c>
      <c r="C3128">
        <v>568.46</v>
      </c>
      <c r="D3128" t="s">
        <v>35525</v>
      </c>
      <c r="E3128" t="s">
        <v>35527</v>
      </c>
      <c r="F3128" t="s">
        <v>18486</v>
      </c>
    </row>
    <row r="3129" spans="1:6">
      <c r="A3129" t="s">
        <v>33651</v>
      </c>
      <c r="B3129" s="1">
        <v>45299</v>
      </c>
      <c r="C3129">
        <v>1115.32</v>
      </c>
      <c r="D3129" t="s">
        <v>35525</v>
      </c>
      <c r="E3129" t="s">
        <v>35528</v>
      </c>
      <c r="F3129" t="s">
        <v>16778</v>
      </c>
    </row>
    <row r="3130" spans="1:6">
      <c r="A3130" t="s">
        <v>33652</v>
      </c>
      <c r="B3130" s="1">
        <v>45118</v>
      </c>
      <c r="C3130">
        <v>230.21</v>
      </c>
      <c r="D3130" t="s">
        <v>35524</v>
      </c>
      <c r="E3130" t="s">
        <v>35527</v>
      </c>
      <c r="F3130" t="s">
        <v>19094</v>
      </c>
    </row>
    <row r="3131" spans="1:6">
      <c r="A3131" t="s">
        <v>33653</v>
      </c>
      <c r="B3131" s="1">
        <v>45289</v>
      </c>
      <c r="C3131">
        <v>612.04999999999995</v>
      </c>
      <c r="D3131" t="s">
        <v>35524</v>
      </c>
      <c r="E3131" t="s">
        <v>35528</v>
      </c>
      <c r="F3131" t="s">
        <v>18511</v>
      </c>
    </row>
    <row r="3132" spans="1:6">
      <c r="A3132" t="s">
        <v>33654</v>
      </c>
      <c r="B3132" s="1">
        <v>44985</v>
      </c>
      <c r="C3132">
        <v>701.04</v>
      </c>
      <c r="D3132" t="s">
        <v>35526</v>
      </c>
      <c r="E3132" t="s">
        <v>35528</v>
      </c>
      <c r="F3132" t="s">
        <v>19550</v>
      </c>
    </row>
    <row r="3133" spans="1:6">
      <c r="A3133" t="s">
        <v>33655</v>
      </c>
      <c r="B3133" s="1">
        <v>45185</v>
      </c>
      <c r="C3133">
        <v>1129.1300000000001</v>
      </c>
      <c r="D3133" t="s">
        <v>35526</v>
      </c>
      <c r="E3133" t="s">
        <v>35527</v>
      </c>
      <c r="F3133" t="s">
        <v>17430</v>
      </c>
    </row>
    <row r="3134" spans="1:6">
      <c r="A3134" t="s">
        <v>33656</v>
      </c>
      <c r="B3134" s="1">
        <v>45153</v>
      </c>
      <c r="C3134">
        <v>1496.56</v>
      </c>
      <c r="D3134" t="s">
        <v>35526</v>
      </c>
      <c r="E3134" t="s">
        <v>35528</v>
      </c>
      <c r="F3134" t="s">
        <v>18390</v>
      </c>
    </row>
    <row r="3135" spans="1:6">
      <c r="A3135" t="s">
        <v>33657</v>
      </c>
      <c r="B3135" s="1">
        <v>45128</v>
      </c>
      <c r="C3135">
        <v>1312.02</v>
      </c>
      <c r="D3135" t="s">
        <v>35525</v>
      </c>
      <c r="E3135" t="s">
        <v>35528</v>
      </c>
      <c r="F3135" t="s">
        <v>19174</v>
      </c>
    </row>
    <row r="3136" spans="1:6">
      <c r="A3136" t="s">
        <v>33658</v>
      </c>
      <c r="B3136" s="1">
        <v>44891</v>
      </c>
      <c r="C3136">
        <v>86.35</v>
      </c>
      <c r="D3136" t="s">
        <v>35525</v>
      </c>
      <c r="E3136" t="s">
        <v>35528</v>
      </c>
      <c r="F3136" t="s">
        <v>18367</v>
      </c>
    </row>
    <row r="3137" spans="1:6">
      <c r="A3137" t="s">
        <v>33659</v>
      </c>
      <c r="B3137" s="1">
        <v>45385</v>
      </c>
      <c r="C3137">
        <v>773.25</v>
      </c>
      <c r="D3137" t="s">
        <v>35525</v>
      </c>
      <c r="E3137" t="s">
        <v>35527</v>
      </c>
      <c r="F3137" t="s">
        <v>16231</v>
      </c>
    </row>
    <row r="3138" spans="1:6">
      <c r="A3138" t="s">
        <v>33660</v>
      </c>
      <c r="B3138" s="1">
        <v>44951</v>
      </c>
      <c r="C3138">
        <v>1225.5899999999999</v>
      </c>
      <c r="D3138" t="s">
        <v>35525</v>
      </c>
      <c r="E3138" t="s">
        <v>35528</v>
      </c>
      <c r="F3138" t="s">
        <v>18061</v>
      </c>
    </row>
    <row r="3139" spans="1:6">
      <c r="A3139" t="s">
        <v>33661</v>
      </c>
      <c r="B3139" s="1">
        <v>45509</v>
      </c>
      <c r="C3139">
        <v>1080.19</v>
      </c>
      <c r="D3139" t="s">
        <v>35524</v>
      </c>
      <c r="E3139" t="s">
        <v>35528</v>
      </c>
      <c r="F3139" t="s">
        <v>17569</v>
      </c>
    </row>
    <row r="3140" spans="1:6">
      <c r="A3140" t="s">
        <v>33662</v>
      </c>
      <c r="B3140" s="1">
        <v>45181</v>
      </c>
      <c r="C3140">
        <v>1368.78</v>
      </c>
      <c r="D3140" t="s">
        <v>35526</v>
      </c>
      <c r="E3140" t="s">
        <v>35527</v>
      </c>
      <c r="F3140" t="s">
        <v>18623</v>
      </c>
    </row>
    <row r="3141" spans="1:6">
      <c r="A3141" t="s">
        <v>33663</v>
      </c>
      <c r="B3141" s="1">
        <v>45195</v>
      </c>
      <c r="C3141">
        <v>58.63</v>
      </c>
      <c r="D3141" t="s">
        <v>35525</v>
      </c>
      <c r="E3141" t="s">
        <v>35528</v>
      </c>
      <c r="F3141" t="s">
        <v>15673</v>
      </c>
    </row>
    <row r="3142" spans="1:6">
      <c r="A3142" t="s">
        <v>33664</v>
      </c>
      <c r="B3142" s="1">
        <v>45264</v>
      </c>
      <c r="C3142">
        <v>1214.44</v>
      </c>
      <c r="D3142" t="s">
        <v>35524</v>
      </c>
      <c r="E3142" t="s">
        <v>35527</v>
      </c>
      <c r="F3142" t="s">
        <v>17727</v>
      </c>
    </row>
    <row r="3143" spans="1:6">
      <c r="A3143" t="s">
        <v>33665</v>
      </c>
      <c r="B3143" s="1">
        <v>45031</v>
      </c>
      <c r="C3143">
        <v>1459.59</v>
      </c>
      <c r="D3143" t="s">
        <v>35524</v>
      </c>
      <c r="E3143" t="s">
        <v>35528</v>
      </c>
      <c r="F3143" t="s">
        <v>16461</v>
      </c>
    </row>
    <row r="3144" spans="1:6">
      <c r="A3144" t="s">
        <v>33666</v>
      </c>
      <c r="B3144" s="1">
        <v>44580</v>
      </c>
      <c r="C3144">
        <v>600.54999999999995</v>
      </c>
      <c r="D3144" t="s">
        <v>35524</v>
      </c>
      <c r="E3144" t="s">
        <v>35528</v>
      </c>
      <c r="F3144" t="s">
        <v>16165</v>
      </c>
    </row>
    <row r="3145" spans="1:6">
      <c r="A3145" t="s">
        <v>33667</v>
      </c>
      <c r="B3145" s="1">
        <v>45186</v>
      </c>
      <c r="C3145">
        <v>900.63</v>
      </c>
      <c r="D3145" t="s">
        <v>35524</v>
      </c>
      <c r="E3145" t="s">
        <v>35528</v>
      </c>
      <c r="F3145" t="s">
        <v>16951</v>
      </c>
    </row>
    <row r="3146" spans="1:6">
      <c r="A3146" t="s">
        <v>33668</v>
      </c>
      <c r="B3146" s="1">
        <v>45643</v>
      </c>
      <c r="C3146">
        <v>1250.2</v>
      </c>
      <c r="D3146" t="s">
        <v>35525</v>
      </c>
      <c r="E3146" t="s">
        <v>35528</v>
      </c>
      <c r="F3146" t="s">
        <v>18053</v>
      </c>
    </row>
    <row r="3147" spans="1:6">
      <c r="A3147" t="s">
        <v>33669</v>
      </c>
      <c r="B3147" s="1">
        <v>44606</v>
      </c>
      <c r="C3147">
        <v>878.53</v>
      </c>
      <c r="D3147" t="s">
        <v>35526</v>
      </c>
      <c r="E3147" t="s">
        <v>35528</v>
      </c>
      <c r="F3147" t="s">
        <v>19231</v>
      </c>
    </row>
    <row r="3148" spans="1:6">
      <c r="A3148" t="s">
        <v>33670</v>
      </c>
      <c r="B3148" s="1">
        <v>44627</v>
      </c>
      <c r="C3148">
        <v>293.05</v>
      </c>
      <c r="D3148" t="s">
        <v>35524</v>
      </c>
      <c r="E3148" t="s">
        <v>35528</v>
      </c>
      <c r="F3148" t="s">
        <v>19421</v>
      </c>
    </row>
    <row r="3149" spans="1:6">
      <c r="A3149" t="s">
        <v>33671</v>
      </c>
      <c r="B3149" s="1">
        <v>45417</v>
      </c>
      <c r="C3149">
        <v>1119.95</v>
      </c>
      <c r="D3149" t="s">
        <v>35524</v>
      </c>
      <c r="E3149" t="s">
        <v>35527</v>
      </c>
      <c r="F3149" t="s">
        <v>17428</v>
      </c>
    </row>
    <row r="3150" spans="1:6">
      <c r="A3150" t="s">
        <v>33672</v>
      </c>
      <c r="B3150" s="1">
        <v>44952</v>
      </c>
      <c r="C3150">
        <v>87.92</v>
      </c>
      <c r="D3150" t="s">
        <v>35524</v>
      </c>
      <c r="E3150" t="s">
        <v>35528</v>
      </c>
      <c r="F3150" t="s">
        <v>17255</v>
      </c>
    </row>
    <row r="3151" spans="1:6">
      <c r="A3151" t="s">
        <v>33673</v>
      </c>
      <c r="B3151" s="1">
        <v>45406</v>
      </c>
      <c r="C3151">
        <v>611.58000000000004</v>
      </c>
      <c r="D3151" t="s">
        <v>35525</v>
      </c>
      <c r="E3151" t="s">
        <v>35527</v>
      </c>
      <c r="F3151" t="s">
        <v>16862</v>
      </c>
    </row>
    <row r="3152" spans="1:6">
      <c r="A3152" t="s">
        <v>33674</v>
      </c>
      <c r="B3152" s="1">
        <v>45011</v>
      </c>
      <c r="C3152">
        <v>1015.78</v>
      </c>
      <c r="D3152" t="s">
        <v>35526</v>
      </c>
      <c r="E3152" t="s">
        <v>35528</v>
      </c>
      <c r="F3152" t="s">
        <v>19364</v>
      </c>
    </row>
    <row r="3153" spans="1:6">
      <c r="A3153" t="s">
        <v>33675</v>
      </c>
      <c r="B3153" s="1">
        <v>44578</v>
      </c>
      <c r="C3153">
        <v>1453.43</v>
      </c>
      <c r="D3153" t="s">
        <v>35524</v>
      </c>
      <c r="E3153" t="s">
        <v>35528</v>
      </c>
      <c r="F3153" t="s">
        <v>18140</v>
      </c>
    </row>
    <row r="3154" spans="1:6">
      <c r="A3154" t="s">
        <v>33676</v>
      </c>
      <c r="B3154" s="1">
        <v>44975</v>
      </c>
      <c r="C3154">
        <v>708.84</v>
      </c>
      <c r="D3154" t="s">
        <v>35524</v>
      </c>
      <c r="E3154" t="s">
        <v>35528</v>
      </c>
      <c r="F3154" t="s">
        <v>20053</v>
      </c>
    </row>
    <row r="3155" spans="1:6">
      <c r="A3155" t="s">
        <v>33677</v>
      </c>
      <c r="B3155" s="1">
        <v>44824</v>
      </c>
      <c r="C3155">
        <v>882.1</v>
      </c>
      <c r="D3155" t="s">
        <v>35526</v>
      </c>
      <c r="E3155" t="s">
        <v>35527</v>
      </c>
      <c r="F3155" t="s">
        <v>19279</v>
      </c>
    </row>
    <row r="3156" spans="1:6">
      <c r="A3156" t="s">
        <v>33678</v>
      </c>
      <c r="B3156" s="1">
        <v>44930</v>
      </c>
      <c r="C3156">
        <v>352.25</v>
      </c>
      <c r="D3156" t="s">
        <v>35526</v>
      </c>
      <c r="E3156" t="s">
        <v>35528</v>
      </c>
      <c r="F3156" t="s">
        <v>17189</v>
      </c>
    </row>
    <row r="3157" spans="1:6">
      <c r="A3157" t="s">
        <v>33679</v>
      </c>
      <c r="B3157" s="1">
        <v>45098</v>
      </c>
      <c r="C3157">
        <v>858</v>
      </c>
      <c r="D3157" t="s">
        <v>35526</v>
      </c>
      <c r="E3157" t="s">
        <v>35527</v>
      </c>
      <c r="F3157" t="s">
        <v>17281</v>
      </c>
    </row>
    <row r="3158" spans="1:6">
      <c r="A3158" t="s">
        <v>33680</v>
      </c>
      <c r="B3158" s="1">
        <v>45156</v>
      </c>
      <c r="C3158">
        <v>827.13</v>
      </c>
      <c r="D3158" t="s">
        <v>35525</v>
      </c>
      <c r="E3158" t="s">
        <v>35527</v>
      </c>
      <c r="F3158" t="s">
        <v>19219</v>
      </c>
    </row>
    <row r="3159" spans="1:6">
      <c r="A3159" t="s">
        <v>33681</v>
      </c>
      <c r="B3159" s="1">
        <v>44672</v>
      </c>
      <c r="C3159">
        <v>1410.75</v>
      </c>
      <c r="D3159" t="s">
        <v>35525</v>
      </c>
      <c r="E3159" t="s">
        <v>35527</v>
      </c>
      <c r="F3159" t="s">
        <v>19436</v>
      </c>
    </row>
    <row r="3160" spans="1:6">
      <c r="A3160" t="s">
        <v>33682</v>
      </c>
      <c r="B3160" s="1">
        <v>45283</v>
      </c>
      <c r="C3160">
        <v>686.7</v>
      </c>
      <c r="D3160" t="s">
        <v>35524</v>
      </c>
      <c r="E3160" t="s">
        <v>35528</v>
      </c>
      <c r="F3160" t="s">
        <v>18817</v>
      </c>
    </row>
    <row r="3161" spans="1:6">
      <c r="A3161" t="s">
        <v>33683</v>
      </c>
      <c r="B3161" s="1">
        <v>45057</v>
      </c>
      <c r="C3161">
        <v>501.16</v>
      </c>
      <c r="D3161" t="s">
        <v>35526</v>
      </c>
      <c r="E3161" t="s">
        <v>35527</v>
      </c>
      <c r="F3161" t="s">
        <v>18712</v>
      </c>
    </row>
    <row r="3162" spans="1:6">
      <c r="A3162" t="s">
        <v>33684</v>
      </c>
      <c r="B3162" s="1">
        <v>45432</v>
      </c>
      <c r="C3162">
        <v>545.29999999999995</v>
      </c>
      <c r="D3162" t="s">
        <v>35525</v>
      </c>
      <c r="E3162" t="s">
        <v>35528</v>
      </c>
      <c r="F3162" t="s">
        <v>20413</v>
      </c>
    </row>
    <row r="3163" spans="1:6">
      <c r="A3163" t="s">
        <v>33685</v>
      </c>
      <c r="B3163" s="1">
        <v>45312</v>
      </c>
      <c r="C3163">
        <v>578.13</v>
      </c>
      <c r="D3163" t="s">
        <v>35526</v>
      </c>
      <c r="E3163" t="s">
        <v>35527</v>
      </c>
      <c r="F3163" t="s">
        <v>19963</v>
      </c>
    </row>
    <row r="3164" spans="1:6">
      <c r="A3164" t="s">
        <v>33686</v>
      </c>
      <c r="B3164" s="1">
        <v>45535</v>
      </c>
      <c r="C3164">
        <v>1332.67</v>
      </c>
      <c r="D3164" t="s">
        <v>35525</v>
      </c>
      <c r="E3164" t="s">
        <v>35528</v>
      </c>
      <c r="F3164" t="s">
        <v>19670</v>
      </c>
    </row>
    <row r="3165" spans="1:6">
      <c r="A3165" t="s">
        <v>33687</v>
      </c>
      <c r="B3165" s="1">
        <v>45190</v>
      </c>
      <c r="C3165">
        <v>280.45</v>
      </c>
      <c r="D3165" t="s">
        <v>35525</v>
      </c>
      <c r="E3165" t="s">
        <v>35528</v>
      </c>
      <c r="F3165" t="s">
        <v>20158</v>
      </c>
    </row>
    <row r="3166" spans="1:6">
      <c r="A3166" t="s">
        <v>33688</v>
      </c>
      <c r="B3166" s="1">
        <v>45518</v>
      </c>
      <c r="C3166">
        <v>178.61</v>
      </c>
      <c r="D3166" t="s">
        <v>35525</v>
      </c>
      <c r="E3166" t="s">
        <v>35528</v>
      </c>
      <c r="F3166" t="s">
        <v>16039</v>
      </c>
    </row>
    <row r="3167" spans="1:6">
      <c r="A3167" t="s">
        <v>33689</v>
      </c>
      <c r="B3167" s="1">
        <v>45559</v>
      </c>
      <c r="C3167">
        <v>719.16</v>
      </c>
      <c r="D3167" t="s">
        <v>35525</v>
      </c>
      <c r="E3167" t="s">
        <v>35528</v>
      </c>
      <c r="F3167" t="s">
        <v>17889</v>
      </c>
    </row>
    <row r="3168" spans="1:6">
      <c r="A3168" t="s">
        <v>33690</v>
      </c>
      <c r="B3168" s="1">
        <v>45265</v>
      </c>
      <c r="C3168">
        <v>1225.03</v>
      </c>
      <c r="D3168" t="s">
        <v>35525</v>
      </c>
      <c r="E3168" t="s">
        <v>35528</v>
      </c>
      <c r="F3168" t="s">
        <v>20017</v>
      </c>
    </row>
    <row r="3169" spans="1:6">
      <c r="A3169" t="s">
        <v>33691</v>
      </c>
      <c r="B3169" s="1">
        <v>45243</v>
      </c>
      <c r="C3169">
        <v>917.98</v>
      </c>
      <c r="D3169" t="s">
        <v>35525</v>
      </c>
      <c r="E3169" t="s">
        <v>35528</v>
      </c>
      <c r="F3169" t="s">
        <v>16841</v>
      </c>
    </row>
    <row r="3170" spans="1:6">
      <c r="A3170" t="s">
        <v>33692</v>
      </c>
      <c r="B3170" s="1">
        <v>44664</v>
      </c>
      <c r="C3170">
        <v>1184.06</v>
      </c>
      <c r="D3170" t="s">
        <v>35524</v>
      </c>
      <c r="E3170" t="s">
        <v>35528</v>
      </c>
      <c r="F3170" t="s">
        <v>15860</v>
      </c>
    </row>
    <row r="3171" spans="1:6">
      <c r="A3171" t="s">
        <v>33693</v>
      </c>
      <c r="B3171" s="1">
        <v>44804</v>
      </c>
      <c r="C3171">
        <v>789.84</v>
      </c>
      <c r="D3171" t="s">
        <v>35525</v>
      </c>
      <c r="E3171" t="s">
        <v>35527</v>
      </c>
      <c r="F3171" t="s">
        <v>17451</v>
      </c>
    </row>
    <row r="3172" spans="1:6">
      <c r="A3172" t="s">
        <v>33694</v>
      </c>
      <c r="B3172" s="1">
        <v>45182</v>
      </c>
      <c r="C3172">
        <v>234.34</v>
      </c>
      <c r="D3172" t="s">
        <v>35524</v>
      </c>
      <c r="E3172" t="s">
        <v>35527</v>
      </c>
      <c r="F3172" t="s">
        <v>20455</v>
      </c>
    </row>
    <row r="3173" spans="1:6">
      <c r="A3173" t="s">
        <v>33695</v>
      </c>
      <c r="B3173" s="1">
        <v>44641</v>
      </c>
      <c r="C3173">
        <v>1421.26</v>
      </c>
      <c r="D3173" t="s">
        <v>35525</v>
      </c>
      <c r="E3173" t="s">
        <v>35527</v>
      </c>
      <c r="F3173" t="s">
        <v>15951</v>
      </c>
    </row>
    <row r="3174" spans="1:6">
      <c r="A3174" t="s">
        <v>33696</v>
      </c>
      <c r="B3174" s="1">
        <v>44880</v>
      </c>
      <c r="C3174">
        <v>1093.32</v>
      </c>
      <c r="D3174" t="s">
        <v>35526</v>
      </c>
      <c r="E3174" t="s">
        <v>35528</v>
      </c>
      <c r="F3174" t="s">
        <v>19088</v>
      </c>
    </row>
    <row r="3175" spans="1:6">
      <c r="A3175" t="s">
        <v>33697</v>
      </c>
      <c r="B3175" s="1">
        <v>45308</v>
      </c>
      <c r="C3175">
        <v>78.12</v>
      </c>
      <c r="D3175" t="s">
        <v>35525</v>
      </c>
      <c r="E3175" t="s">
        <v>35527</v>
      </c>
      <c r="F3175" t="s">
        <v>19928</v>
      </c>
    </row>
    <row r="3176" spans="1:6">
      <c r="A3176" t="s">
        <v>33698</v>
      </c>
      <c r="B3176" s="1">
        <v>45605</v>
      </c>
      <c r="C3176">
        <v>648.87</v>
      </c>
      <c r="D3176" t="s">
        <v>35525</v>
      </c>
      <c r="E3176" t="s">
        <v>35527</v>
      </c>
      <c r="F3176" t="s">
        <v>17577</v>
      </c>
    </row>
    <row r="3177" spans="1:6">
      <c r="A3177" t="s">
        <v>33699</v>
      </c>
      <c r="B3177" s="1">
        <v>44829</v>
      </c>
      <c r="C3177">
        <v>258.99</v>
      </c>
      <c r="D3177" t="s">
        <v>35525</v>
      </c>
      <c r="E3177" t="s">
        <v>35527</v>
      </c>
      <c r="F3177" t="s">
        <v>19666</v>
      </c>
    </row>
    <row r="3178" spans="1:6">
      <c r="A3178" t="s">
        <v>33700</v>
      </c>
      <c r="B3178" s="1">
        <v>44968</v>
      </c>
      <c r="C3178">
        <v>426.31</v>
      </c>
      <c r="D3178" t="s">
        <v>35525</v>
      </c>
      <c r="E3178" t="s">
        <v>35527</v>
      </c>
      <c r="F3178" t="s">
        <v>15804</v>
      </c>
    </row>
    <row r="3179" spans="1:6">
      <c r="A3179" t="s">
        <v>33701</v>
      </c>
      <c r="B3179" s="1">
        <v>45307</v>
      </c>
      <c r="C3179">
        <v>800.16</v>
      </c>
      <c r="D3179" t="s">
        <v>35524</v>
      </c>
      <c r="E3179" t="s">
        <v>35528</v>
      </c>
      <c r="F3179" t="s">
        <v>15827</v>
      </c>
    </row>
    <row r="3180" spans="1:6">
      <c r="A3180" t="s">
        <v>33702</v>
      </c>
      <c r="B3180" s="1">
        <v>44743</v>
      </c>
      <c r="C3180">
        <v>249.9</v>
      </c>
      <c r="D3180" t="s">
        <v>35525</v>
      </c>
      <c r="E3180" t="s">
        <v>35527</v>
      </c>
      <c r="F3180" t="s">
        <v>20128</v>
      </c>
    </row>
    <row r="3181" spans="1:6">
      <c r="A3181" t="s">
        <v>33703</v>
      </c>
      <c r="B3181" s="1">
        <v>44629</v>
      </c>
      <c r="C3181">
        <v>770.69</v>
      </c>
      <c r="D3181" t="s">
        <v>35525</v>
      </c>
      <c r="E3181" t="s">
        <v>35528</v>
      </c>
      <c r="F3181" t="s">
        <v>16713</v>
      </c>
    </row>
    <row r="3182" spans="1:6">
      <c r="A3182" t="s">
        <v>33704</v>
      </c>
      <c r="B3182" s="1">
        <v>44927</v>
      </c>
      <c r="C3182">
        <v>1103.57</v>
      </c>
      <c r="D3182" t="s">
        <v>35525</v>
      </c>
      <c r="E3182" t="s">
        <v>35528</v>
      </c>
      <c r="F3182" t="s">
        <v>17053</v>
      </c>
    </row>
    <row r="3183" spans="1:6">
      <c r="A3183" t="s">
        <v>33705</v>
      </c>
      <c r="B3183" s="1">
        <v>45578</v>
      </c>
      <c r="C3183">
        <v>1232.96</v>
      </c>
      <c r="D3183" t="s">
        <v>35526</v>
      </c>
      <c r="E3183" t="s">
        <v>35528</v>
      </c>
      <c r="F3183" t="s">
        <v>20376</v>
      </c>
    </row>
    <row r="3184" spans="1:6">
      <c r="A3184" t="s">
        <v>33706</v>
      </c>
      <c r="B3184" s="1">
        <v>44674</v>
      </c>
      <c r="C3184">
        <v>1197.46</v>
      </c>
      <c r="D3184" t="s">
        <v>35526</v>
      </c>
      <c r="E3184" t="s">
        <v>35528</v>
      </c>
      <c r="F3184" t="s">
        <v>18037</v>
      </c>
    </row>
    <row r="3185" spans="1:6">
      <c r="A3185" t="s">
        <v>33707</v>
      </c>
      <c r="B3185" s="1">
        <v>44987</v>
      </c>
      <c r="C3185">
        <v>508.24</v>
      </c>
      <c r="D3185" t="s">
        <v>35525</v>
      </c>
      <c r="E3185" t="s">
        <v>35528</v>
      </c>
      <c r="F3185" t="s">
        <v>17376</v>
      </c>
    </row>
    <row r="3186" spans="1:6">
      <c r="A3186" t="s">
        <v>33708</v>
      </c>
      <c r="B3186" s="1">
        <v>45149</v>
      </c>
      <c r="C3186">
        <v>1376.25</v>
      </c>
      <c r="D3186" t="s">
        <v>35524</v>
      </c>
      <c r="E3186" t="s">
        <v>35527</v>
      </c>
      <c r="F3186" t="s">
        <v>18227</v>
      </c>
    </row>
    <row r="3187" spans="1:6">
      <c r="A3187" t="s">
        <v>33709</v>
      </c>
      <c r="B3187" s="1">
        <v>45076</v>
      </c>
      <c r="C3187">
        <v>256.68</v>
      </c>
      <c r="D3187" t="s">
        <v>35524</v>
      </c>
      <c r="E3187" t="s">
        <v>35528</v>
      </c>
      <c r="F3187" t="s">
        <v>16282</v>
      </c>
    </row>
    <row r="3188" spans="1:6">
      <c r="A3188" t="s">
        <v>33710</v>
      </c>
      <c r="B3188" s="1">
        <v>45126</v>
      </c>
      <c r="C3188">
        <v>533.47</v>
      </c>
      <c r="D3188" t="s">
        <v>35525</v>
      </c>
      <c r="E3188" t="s">
        <v>35527</v>
      </c>
      <c r="F3188" t="s">
        <v>18163</v>
      </c>
    </row>
    <row r="3189" spans="1:6">
      <c r="A3189" t="s">
        <v>33711</v>
      </c>
      <c r="B3189" s="1">
        <v>45343</v>
      </c>
      <c r="C3189">
        <v>922</v>
      </c>
      <c r="D3189" t="s">
        <v>35526</v>
      </c>
      <c r="E3189" t="s">
        <v>35528</v>
      </c>
      <c r="F3189" t="s">
        <v>17101</v>
      </c>
    </row>
    <row r="3190" spans="1:6">
      <c r="A3190" t="s">
        <v>33712</v>
      </c>
      <c r="B3190" s="1">
        <v>45402</v>
      </c>
      <c r="C3190">
        <v>466.35</v>
      </c>
      <c r="D3190" t="s">
        <v>35524</v>
      </c>
      <c r="E3190" t="s">
        <v>35528</v>
      </c>
      <c r="F3190" t="s">
        <v>15826</v>
      </c>
    </row>
    <row r="3191" spans="1:6">
      <c r="A3191" t="s">
        <v>33713</v>
      </c>
      <c r="B3191" s="1">
        <v>44853</v>
      </c>
      <c r="C3191">
        <v>108.35</v>
      </c>
      <c r="D3191" t="s">
        <v>35526</v>
      </c>
      <c r="E3191" t="s">
        <v>35527</v>
      </c>
      <c r="F3191" t="s">
        <v>16272</v>
      </c>
    </row>
    <row r="3192" spans="1:6">
      <c r="A3192" t="s">
        <v>33714</v>
      </c>
      <c r="B3192" s="1">
        <v>45358</v>
      </c>
      <c r="C3192">
        <v>453.22</v>
      </c>
      <c r="D3192" t="s">
        <v>35525</v>
      </c>
      <c r="E3192" t="s">
        <v>35527</v>
      </c>
      <c r="F3192" t="s">
        <v>19895</v>
      </c>
    </row>
    <row r="3193" spans="1:6">
      <c r="A3193" t="s">
        <v>33715</v>
      </c>
      <c r="B3193" s="1">
        <v>44750</v>
      </c>
      <c r="C3193">
        <v>1002.06</v>
      </c>
      <c r="D3193" t="s">
        <v>35525</v>
      </c>
      <c r="E3193" t="s">
        <v>35527</v>
      </c>
      <c r="F3193" t="s">
        <v>17751</v>
      </c>
    </row>
    <row r="3194" spans="1:6">
      <c r="A3194" t="s">
        <v>33716</v>
      </c>
      <c r="B3194" s="1">
        <v>44786</v>
      </c>
      <c r="C3194">
        <v>820.26</v>
      </c>
      <c r="D3194" t="s">
        <v>35524</v>
      </c>
      <c r="E3194" t="s">
        <v>35528</v>
      </c>
      <c r="F3194" t="s">
        <v>17748</v>
      </c>
    </row>
    <row r="3195" spans="1:6">
      <c r="A3195" t="s">
        <v>33717</v>
      </c>
      <c r="B3195" s="1">
        <v>45123</v>
      </c>
      <c r="C3195">
        <v>620.69000000000005</v>
      </c>
      <c r="D3195" t="s">
        <v>35526</v>
      </c>
      <c r="E3195" t="s">
        <v>35527</v>
      </c>
      <c r="F3195" t="s">
        <v>18840</v>
      </c>
    </row>
    <row r="3196" spans="1:6">
      <c r="A3196" t="s">
        <v>33718</v>
      </c>
      <c r="B3196" s="1">
        <v>44820</v>
      </c>
      <c r="C3196">
        <v>455.58</v>
      </c>
      <c r="D3196" t="s">
        <v>35526</v>
      </c>
      <c r="E3196" t="s">
        <v>35528</v>
      </c>
      <c r="F3196" t="s">
        <v>16150</v>
      </c>
    </row>
    <row r="3197" spans="1:6">
      <c r="A3197" t="s">
        <v>33719</v>
      </c>
      <c r="B3197" s="1">
        <v>45638</v>
      </c>
      <c r="C3197">
        <v>821.42</v>
      </c>
      <c r="D3197" t="s">
        <v>35525</v>
      </c>
      <c r="E3197" t="s">
        <v>35527</v>
      </c>
      <c r="F3197" t="s">
        <v>17261</v>
      </c>
    </row>
    <row r="3198" spans="1:6">
      <c r="A3198" t="s">
        <v>33720</v>
      </c>
      <c r="B3198" s="1">
        <v>45475</v>
      </c>
      <c r="C3198">
        <v>408.64</v>
      </c>
      <c r="D3198" t="s">
        <v>35526</v>
      </c>
      <c r="E3198" t="s">
        <v>35528</v>
      </c>
      <c r="F3198" t="s">
        <v>15752</v>
      </c>
    </row>
    <row r="3199" spans="1:6">
      <c r="A3199" t="s">
        <v>33721</v>
      </c>
      <c r="B3199" s="1">
        <v>44668</v>
      </c>
      <c r="C3199">
        <v>255.39</v>
      </c>
      <c r="D3199" t="s">
        <v>35524</v>
      </c>
      <c r="E3199" t="s">
        <v>35527</v>
      </c>
      <c r="F3199" t="s">
        <v>16469</v>
      </c>
    </row>
    <row r="3200" spans="1:6">
      <c r="A3200" t="s">
        <v>33722</v>
      </c>
      <c r="B3200" s="1">
        <v>45167</v>
      </c>
      <c r="C3200">
        <v>1436.55</v>
      </c>
      <c r="D3200" t="s">
        <v>35526</v>
      </c>
      <c r="E3200" t="s">
        <v>35527</v>
      </c>
      <c r="F3200" t="s">
        <v>15632</v>
      </c>
    </row>
    <row r="3201" spans="1:6">
      <c r="A3201" t="s">
        <v>33723</v>
      </c>
      <c r="B3201" s="1">
        <v>44941</v>
      </c>
      <c r="C3201">
        <v>1358.29</v>
      </c>
      <c r="D3201" t="s">
        <v>35525</v>
      </c>
      <c r="E3201" t="s">
        <v>35528</v>
      </c>
      <c r="F3201" t="s">
        <v>17623</v>
      </c>
    </row>
    <row r="3202" spans="1:6">
      <c r="A3202" t="s">
        <v>33724</v>
      </c>
      <c r="B3202" s="1">
        <v>45418</v>
      </c>
      <c r="C3202">
        <v>1430.07</v>
      </c>
      <c r="D3202" t="s">
        <v>35524</v>
      </c>
      <c r="E3202" t="s">
        <v>35528</v>
      </c>
      <c r="F3202" t="s">
        <v>18503</v>
      </c>
    </row>
    <row r="3203" spans="1:6">
      <c r="A3203" t="s">
        <v>33725</v>
      </c>
      <c r="B3203" s="1">
        <v>45096</v>
      </c>
      <c r="C3203">
        <v>1269.33</v>
      </c>
      <c r="D3203" t="s">
        <v>35526</v>
      </c>
      <c r="E3203" t="s">
        <v>35528</v>
      </c>
      <c r="F3203" t="s">
        <v>18834</v>
      </c>
    </row>
    <row r="3204" spans="1:6">
      <c r="A3204" t="s">
        <v>33726</v>
      </c>
      <c r="B3204" s="1">
        <v>45227</v>
      </c>
      <c r="C3204">
        <v>256.55</v>
      </c>
      <c r="D3204" t="s">
        <v>35525</v>
      </c>
      <c r="E3204" t="s">
        <v>35528</v>
      </c>
      <c r="F3204" t="s">
        <v>15517</v>
      </c>
    </row>
    <row r="3205" spans="1:6">
      <c r="A3205" t="s">
        <v>33727</v>
      </c>
      <c r="B3205" s="1">
        <v>45118</v>
      </c>
      <c r="C3205">
        <v>1152.49</v>
      </c>
      <c r="D3205" t="s">
        <v>35525</v>
      </c>
      <c r="E3205" t="s">
        <v>35527</v>
      </c>
      <c r="F3205" t="s">
        <v>18084</v>
      </c>
    </row>
    <row r="3206" spans="1:6">
      <c r="A3206" t="s">
        <v>33728</v>
      </c>
      <c r="B3206" s="1">
        <v>44968</v>
      </c>
      <c r="C3206">
        <v>352.9</v>
      </c>
      <c r="D3206" t="s">
        <v>35526</v>
      </c>
      <c r="E3206" t="s">
        <v>35528</v>
      </c>
      <c r="F3206" t="s">
        <v>18525</v>
      </c>
    </row>
    <row r="3207" spans="1:6">
      <c r="A3207" t="s">
        <v>33729</v>
      </c>
      <c r="B3207" s="1">
        <v>44998</v>
      </c>
      <c r="C3207">
        <v>1185.8699999999999</v>
      </c>
      <c r="D3207" t="s">
        <v>35526</v>
      </c>
      <c r="E3207" t="s">
        <v>35527</v>
      </c>
      <c r="F3207" t="s">
        <v>18139</v>
      </c>
    </row>
    <row r="3208" spans="1:6">
      <c r="A3208" t="s">
        <v>33730</v>
      </c>
      <c r="B3208" s="1">
        <v>45291</v>
      </c>
      <c r="C3208">
        <v>872.15</v>
      </c>
      <c r="D3208" t="s">
        <v>35525</v>
      </c>
      <c r="E3208" t="s">
        <v>35527</v>
      </c>
      <c r="F3208" t="s">
        <v>17998</v>
      </c>
    </row>
    <row r="3209" spans="1:6">
      <c r="A3209" t="s">
        <v>33731</v>
      </c>
      <c r="B3209" s="1">
        <v>44713</v>
      </c>
      <c r="C3209">
        <v>359.67</v>
      </c>
      <c r="D3209" t="s">
        <v>35524</v>
      </c>
      <c r="E3209" t="s">
        <v>35527</v>
      </c>
      <c r="F3209" t="s">
        <v>16797</v>
      </c>
    </row>
    <row r="3210" spans="1:6">
      <c r="A3210" t="s">
        <v>33732</v>
      </c>
      <c r="B3210" s="1">
        <v>45577</v>
      </c>
      <c r="C3210">
        <v>828.8</v>
      </c>
      <c r="D3210" t="s">
        <v>35526</v>
      </c>
      <c r="E3210" t="s">
        <v>35527</v>
      </c>
      <c r="F3210" t="s">
        <v>18741</v>
      </c>
    </row>
    <row r="3211" spans="1:6">
      <c r="A3211" t="s">
        <v>33733</v>
      </c>
      <c r="B3211" s="1">
        <v>45453</v>
      </c>
      <c r="C3211">
        <v>1059.72</v>
      </c>
      <c r="D3211" t="s">
        <v>35526</v>
      </c>
      <c r="E3211" t="s">
        <v>35527</v>
      </c>
      <c r="F3211" t="s">
        <v>19991</v>
      </c>
    </row>
    <row r="3212" spans="1:6">
      <c r="A3212" t="s">
        <v>33734</v>
      </c>
      <c r="B3212" s="1">
        <v>45034</v>
      </c>
      <c r="C3212">
        <v>1429.54</v>
      </c>
      <c r="D3212" t="s">
        <v>35524</v>
      </c>
      <c r="E3212" t="s">
        <v>35527</v>
      </c>
      <c r="F3212" t="s">
        <v>17978</v>
      </c>
    </row>
    <row r="3213" spans="1:6">
      <c r="A3213" t="s">
        <v>33735</v>
      </c>
      <c r="B3213" s="1">
        <v>45361</v>
      </c>
      <c r="C3213">
        <v>194.92</v>
      </c>
      <c r="D3213" t="s">
        <v>35524</v>
      </c>
      <c r="E3213" t="s">
        <v>35528</v>
      </c>
      <c r="F3213" t="s">
        <v>16852</v>
      </c>
    </row>
    <row r="3214" spans="1:6">
      <c r="A3214" t="s">
        <v>33736</v>
      </c>
      <c r="B3214" s="1">
        <v>45428</v>
      </c>
      <c r="C3214">
        <v>606.79</v>
      </c>
      <c r="D3214" t="s">
        <v>35526</v>
      </c>
      <c r="E3214" t="s">
        <v>35527</v>
      </c>
      <c r="F3214" t="s">
        <v>20041</v>
      </c>
    </row>
    <row r="3215" spans="1:6">
      <c r="A3215" t="s">
        <v>33737</v>
      </c>
      <c r="B3215" s="1">
        <v>45609</v>
      </c>
      <c r="C3215">
        <v>1160.6600000000001</v>
      </c>
      <c r="D3215" t="s">
        <v>35526</v>
      </c>
      <c r="E3215" t="s">
        <v>35527</v>
      </c>
      <c r="F3215" t="s">
        <v>16041</v>
      </c>
    </row>
    <row r="3216" spans="1:6">
      <c r="A3216" t="s">
        <v>33738</v>
      </c>
      <c r="B3216" s="1">
        <v>45199</v>
      </c>
      <c r="C3216">
        <v>1355.78</v>
      </c>
      <c r="D3216" t="s">
        <v>35524</v>
      </c>
      <c r="E3216" t="s">
        <v>35527</v>
      </c>
      <c r="F3216" t="s">
        <v>17520</v>
      </c>
    </row>
    <row r="3217" spans="1:6">
      <c r="A3217" t="s">
        <v>33739</v>
      </c>
      <c r="B3217" s="1">
        <v>44685</v>
      </c>
      <c r="C3217">
        <v>1202.97</v>
      </c>
      <c r="D3217" t="s">
        <v>35526</v>
      </c>
      <c r="E3217" t="s">
        <v>35527</v>
      </c>
      <c r="F3217" t="s">
        <v>18423</v>
      </c>
    </row>
    <row r="3218" spans="1:6">
      <c r="A3218" t="s">
        <v>33740</v>
      </c>
      <c r="B3218" s="1">
        <v>44820</v>
      </c>
      <c r="C3218">
        <v>765.94</v>
      </c>
      <c r="D3218" t="s">
        <v>35526</v>
      </c>
      <c r="E3218" t="s">
        <v>35527</v>
      </c>
      <c r="F3218" t="s">
        <v>19444</v>
      </c>
    </row>
    <row r="3219" spans="1:6">
      <c r="A3219" t="s">
        <v>33741</v>
      </c>
      <c r="B3219" s="1">
        <v>45639</v>
      </c>
      <c r="C3219">
        <v>89.65</v>
      </c>
      <c r="D3219" t="s">
        <v>35524</v>
      </c>
      <c r="E3219" t="s">
        <v>35527</v>
      </c>
      <c r="F3219" t="s">
        <v>20330</v>
      </c>
    </row>
    <row r="3220" spans="1:6">
      <c r="A3220" t="s">
        <v>33742</v>
      </c>
      <c r="B3220" s="1">
        <v>45292</v>
      </c>
      <c r="C3220">
        <v>1477.98</v>
      </c>
      <c r="D3220" t="s">
        <v>35524</v>
      </c>
      <c r="E3220" t="s">
        <v>35528</v>
      </c>
      <c r="F3220" t="s">
        <v>15935</v>
      </c>
    </row>
    <row r="3221" spans="1:6">
      <c r="A3221" t="s">
        <v>33743</v>
      </c>
      <c r="B3221" s="1">
        <v>45587</v>
      </c>
      <c r="C3221">
        <v>213.16</v>
      </c>
      <c r="D3221" t="s">
        <v>35526</v>
      </c>
      <c r="E3221" t="s">
        <v>35527</v>
      </c>
      <c r="F3221" t="s">
        <v>20478</v>
      </c>
    </row>
    <row r="3222" spans="1:6">
      <c r="A3222" t="s">
        <v>33744</v>
      </c>
      <c r="B3222" s="1">
        <v>44750</v>
      </c>
      <c r="C3222">
        <v>458.97</v>
      </c>
      <c r="D3222" t="s">
        <v>35524</v>
      </c>
      <c r="E3222" t="s">
        <v>35528</v>
      </c>
      <c r="F3222" t="s">
        <v>16180</v>
      </c>
    </row>
    <row r="3223" spans="1:6">
      <c r="A3223" t="s">
        <v>33745</v>
      </c>
      <c r="B3223" s="1">
        <v>45240</v>
      </c>
      <c r="C3223">
        <v>1473.63</v>
      </c>
      <c r="D3223" t="s">
        <v>35524</v>
      </c>
      <c r="E3223" t="s">
        <v>35528</v>
      </c>
      <c r="F3223" t="s">
        <v>16548</v>
      </c>
    </row>
    <row r="3224" spans="1:6">
      <c r="A3224" t="s">
        <v>33746</v>
      </c>
      <c r="B3224" s="1">
        <v>45520</v>
      </c>
      <c r="C3224">
        <v>1443.51</v>
      </c>
      <c r="D3224" t="s">
        <v>35524</v>
      </c>
      <c r="E3224" t="s">
        <v>35528</v>
      </c>
      <c r="F3224" t="s">
        <v>17074</v>
      </c>
    </row>
    <row r="3225" spans="1:6">
      <c r="A3225" t="s">
        <v>33747</v>
      </c>
      <c r="B3225" s="1">
        <v>45611</v>
      </c>
      <c r="C3225">
        <v>1263.1099999999999</v>
      </c>
      <c r="D3225" t="s">
        <v>35524</v>
      </c>
      <c r="E3225" t="s">
        <v>35528</v>
      </c>
      <c r="F3225" t="s">
        <v>18157</v>
      </c>
    </row>
    <row r="3226" spans="1:6">
      <c r="A3226" t="s">
        <v>33748</v>
      </c>
      <c r="B3226" s="1">
        <v>45267</v>
      </c>
      <c r="C3226">
        <v>983.78</v>
      </c>
      <c r="D3226" t="s">
        <v>35524</v>
      </c>
      <c r="E3226" t="s">
        <v>35527</v>
      </c>
      <c r="F3226" t="s">
        <v>15762</v>
      </c>
    </row>
    <row r="3227" spans="1:6">
      <c r="A3227" t="s">
        <v>33749</v>
      </c>
      <c r="B3227" s="1">
        <v>44673</v>
      </c>
      <c r="C3227">
        <v>593.62</v>
      </c>
      <c r="D3227" t="s">
        <v>35524</v>
      </c>
      <c r="E3227" t="s">
        <v>35527</v>
      </c>
      <c r="F3227" t="s">
        <v>19595</v>
      </c>
    </row>
    <row r="3228" spans="1:6">
      <c r="A3228" t="s">
        <v>33750</v>
      </c>
      <c r="B3228" s="1">
        <v>44627</v>
      </c>
      <c r="C3228">
        <v>1382.77</v>
      </c>
      <c r="D3228" t="s">
        <v>35524</v>
      </c>
      <c r="E3228" t="s">
        <v>35528</v>
      </c>
      <c r="F3228" t="s">
        <v>17860</v>
      </c>
    </row>
    <row r="3229" spans="1:6">
      <c r="A3229" t="s">
        <v>33751</v>
      </c>
      <c r="B3229" s="1">
        <v>44740</v>
      </c>
      <c r="C3229">
        <v>1092.81</v>
      </c>
      <c r="D3229" t="s">
        <v>35524</v>
      </c>
      <c r="E3229" t="s">
        <v>35527</v>
      </c>
      <c r="F3229" t="s">
        <v>19147</v>
      </c>
    </row>
    <row r="3230" spans="1:6">
      <c r="A3230" t="s">
        <v>33752</v>
      </c>
      <c r="B3230" s="1">
        <v>44983</v>
      </c>
      <c r="C3230">
        <v>726.55</v>
      </c>
      <c r="D3230" t="s">
        <v>35526</v>
      </c>
      <c r="E3230" t="s">
        <v>35528</v>
      </c>
      <c r="F3230" t="s">
        <v>19706</v>
      </c>
    </row>
    <row r="3231" spans="1:6">
      <c r="A3231" t="s">
        <v>33753</v>
      </c>
      <c r="B3231" s="1">
        <v>44659</v>
      </c>
      <c r="C3231">
        <v>220.12</v>
      </c>
      <c r="D3231" t="s">
        <v>35526</v>
      </c>
      <c r="E3231" t="s">
        <v>35528</v>
      </c>
      <c r="F3231" t="s">
        <v>15858</v>
      </c>
    </row>
    <row r="3232" spans="1:6">
      <c r="A3232" t="s">
        <v>33754</v>
      </c>
      <c r="B3232" s="1">
        <v>45575</v>
      </c>
      <c r="C3232">
        <v>264.52999999999997</v>
      </c>
      <c r="D3232" t="s">
        <v>35524</v>
      </c>
      <c r="E3232" t="s">
        <v>35527</v>
      </c>
      <c r="F3232" t="s">
        <v>17083</v>
      </c>
    </row>
    <row r="3233" spans="1:6">
      <c r="A3233" t="s">
        <v>33755</v>
      </c>
      <c r="B3233" s="1">
        <v>44872</v>
      </c>
      <c r="C3233">
        <v>289.27</v>
      </c>
      <c r="D3233" t="s">
        <v>35524</v>
      </c>
      <c r="E3233" t="s">
        <v>35527</v>
      </c>
      <c r="F3233" t="s">
        <v>19369</v>
      </c>
    </row>
    <row r="3234" spans="1:6">
      <c r="A3234" t="s">
        <v>33756</v>
      </c>
      <c r="B3234" s="1">
        <v>44673</v>
      </c>
      <c r="C3234">
        <v>987.15</v>
      </c>
      <c r="D3234" t="s">
        <v>35525</v>
      </c>
      <c r="E3234" t="s">
        <v>35528</v>
      </c>
      <c r="F3234" t="s">
        <v>18866</v>
      </c>
    </row>
    <row r="3235" spans="1:6">
      <c r="A3235" t="s">
        <v>33757</v>
      </c>
      <c r="B3235" s="1">
        <v>45057</v>
      </c>
      <c r="C3235">
        <v>1208.68</v>
      </c>
      <c r="D3235" t="s">
        <v>35524</v>
      </c>
      <c r="E3235" t="s">
        <v>35528</v>
      </c>
      <c r="F3235" t="s">
        <v>15838</v>
      </c>
    </row>
    <row r="3236" spans="1:6">
      <c r="A3236" t="s">
        <v>33758</v>
      </c>
      <c r="B3236" s="1">
        <v>45459</v>
      </c>
      <c r="C3236">
        <v>1159.6199999999999</v>
      </c>
      <c r="D3236" t="s">
        <v>35524</v>
      </c>
      <c r="E3236" t="s">
        <v>35528</v>
      </c>
      <c r="F3236" t="s">
        <v>16909</v>
      </c>
    </row>
    <row r="3237" spans="1:6">
      <c r="A3237" t="s">
        <v>33759</v>
      </c>
      <c r="B3237" s="1">
        <v>45299</v>
      </c>
      <c r="C3237">
        <v>445.39</v>
      </c>
      <c r="D3237" t="s">
        <v>35525</v>
      </c>
      <c r="E3237" t="s">
        <v>35528</v>
      </c>
      <c r="F3237" t="s">
        <v>20354</v>
      </c>
    </row>
    <row r="3238" spans="1:6">
      <c r="A3238" t="s">
        <v>33760</v>
      </c>
      <c r="B3238" s="1">
        <v>45581</v>
      </c>
      <c r="C3238">
        <v>818.47</v>
      </c>
      <c r="D3238" t="s">
        <v>35525</v>
      </c>
      <c r="E3238" t="s">
        <v>35527</v>
      </c>
      <c r="F3238" t="s">
        <v>17143</v>
      </c>
    </row>
    <row r="3239" spans="1:6">
      <c r="A3239" t="s">
        <v>33761</v>
      </c>
      <c r="B3239" s="1">
        <v>45188</v>
      </c>
      <c r="C3239">
        <v>1354.49</v>
      </c>
      <c r="D3239" t="s">
        <v>35525</v>
      </c>
      <c r="E3239" t="s">
        <v>35528</v>
      </c>
      <c r="F3239" t="s">
        <v>20458</v>
      </c>
    </row>
    <row r="3240" spans="1:6">
      <c r="A3240" t="s">
        <v>33762</v>
      </c>
      <c r="B3240" s="1">
        <v>45540</v>
      </c>
      <c r="C3240">
        <v>133.44999999999999</v>
      </c>
      <c r="D3240" t="s">
        <v>35526</v>
      </c>
      <c r="E3240" t="s">
        <v>35528</v>
      </c>
      <c r="F3240" t="s">
        <v>15898</v>
      </c>
    </row>
    <row r="3241" spans="1:6">
      <c r="A3241" t="s">
        <v>33763</v>
      </c>
      <c r="B3241" s="1">
        <v>45458</v>
      </c>
      <c r="C3241">
        <v>888.91</v>
      </c>
      <c r="D3241" t="s">
        <v>35525</v>
      </c>
      <c r="E3241" t="s">
        <v>35527</v>
      </c>
      <c r="F3241" t="s">
        <v>15678</v>
      </c>
    </row>
    <row r="3242" spans="1:6">
      <c r="A3242" t="s">
        <v>33764</v>
      </c>
      <c r="B3242" s="1">
        <v>44753</v>
      </c>
      <c r="C3242">
        <v>1161.8800000000001</v>
      </c>
      <c r="D3242" t="s">
        <v>35526</v>
      </c>
      <c r="E3242" t="s">
        <v>35527</v>
      </c>
      <c r="F3242" t="s">
        <v>17736</v>
      </c>
    </row>
    <row r="3243" spans="1:6">
      <c r="A3243" t="s">
        <v>33765</v>
      </c>
      <c r="B3243" s="1">
        <v>44827</v>
      </c>
      <c r="C3243">
        <v>1481.79</v>
      </c>
      <c r="D3243" t="s">
        <v>35525</v>
      </c>
      <c r="E3243" t="s">
        <v>35528</v>
      </c>
      <c r="F3243" t="s">
        <v>17337</v>
      </c>
    </row>
    <row r="3244" spans="1:6">
      <c r="A3244" t="s">
        <v>33766</v>
      </c>
      <c r="B3244" s="1">
        <v>44905</v>
      </c>
      <c r="C3244">
        <v>1192.1099999999999</v>
      </c>
      <c r="D3244" t="s">
        <v>35525</v>
      </c>
      <c r="E3244" t="s">
        <v>35528</v>
      </c>
      <c r="F3244" t="s">
        <v>16106</v>
      </c>
    </row>
    <row r="3245" spans="1:6">
      <c r="A3245" t="s">
        <v>33767</v>
      </c>
      <c r="B3245" s="1">
        <v>44969</v>
      </c>
      <c r="C3245">
        <v>152.94999999999999</v>
      </c>
      <c r="D3245" t="s">
        <v>35526</v>
      </c>
      <c r="E3245" t="s">
        <v>35527</v>
      </c>
      <c r="F3245" t="s">
        <v>16326</v>
      </c>
    </row>
    <row r="3246" spans="1:6">
      <c r="A3246" t="s">
        <v>33768</v>
      </c>
      <c r="B3246" s="1">
        <v>45430</v>
      </c>
      <c r="C3246">
        <v>1147.55</v>
      </c>
      <c r="D3246" t="s">
        <v>35525</v>
      </c>
      <c r="E3246" t="s">
        <v>35528</v>
      </c>
      <c r="F3246" t="s">
        <v>16957</v>
      </c>
    </row>
    <row r="3247" spans="1:6">
      <c r="A3247" t="s">
        <v>33769</v>
      </c>
      <c r="B3247" s="1">
        <v>45269</v>
      </c>
      <c r="C3247">
        <v>292.27</v>
      </c>
      <c r="D3247" t="s">
        <v>35525</v>
      </c>
      <c r="E3247" t="s">
        <v>35528</v>
      </c>
      <c r="F3247" t="s">
        <v>19800</v>
      </c>
    </row>
    <row r="3248" spans="1:6">
      <c r="A3248" t="s">
        <v>33770</v>
      </c>
      <c r="B3248" s="1">
        <v>45177</v>
      </c>
      <c r="C3248">
        <v>1219.77</v>
      </c>
      <c r="D3248" t="s">
        <v>35524</v>
      </c>
      <c r="E3248" t="s">
        <v>35527</v>
      </c>
      <c r="F3248" t="s">
        <v>16569</v>
      </c>
    </row>
    <row r="3249" spans="1:6">
      <c r="A3249" t="s">
        <v>33771</v>
      </c>
      <c r="B3249" s="1">
        <v>44639</v>
      </c>
      <c r="C3249">
        <v>1476.91</v>
      </c>
      <c r="D3249" t="s">
        <v>35524</v>
      </c>
      <c r="E3249" t="s">
        <v>35528</v>
      </c>
      <c r="F3249" t="s">
        <v>18618</v>
      </c>
    </row>
    <row r="3250" spans="1:6">
      <c r="A3250" t="s">
        <v>33772</v>
      </c>
      <c r="B3250" s="1">
        <v>45392</v>
      </c>
      <c r="C3250">
        <v>264.77</v>
      </c>
      <c r="D3250" t="s">
        <v>35524</v>
      </c>
      <c r="E3250" t="s">
        <v>35527</v>
      </c>
      <c r="F3250" t="s">
        <v>18031</v>
      </c>
    </row>
    <row r="3251" spans="1:6">
      <c r="A3251" t="s">
        <v>33773</v>
      </c>
      <c r="B3251" s="1">
        <v>44724</v>
      </c>
      <c r="C3251">
        <v>542.11</v>
      </c>
      <c r="D3251" t="s">
        <v>35525</v>
      </c>
      <c r="E3251" t="s">
        <v>35528</v>
      </c>
      <c r="F3251" t="s">
        <v>19392</v>
      </c>
    </row>
    <row r="3252" spans="1:6">
      <c r="A3252" t="s">
        <v>33774</v>
      </c>
      <c r="B3252" s="1">
        <v>45143</v>
      </c>
      <c r="C3252">
        <v>762.54</v>
      </c>
      <c r="D3252" t="s">
        <v>35526</v>
      </c>
      <c r="E3252" t="s">
        <v>35528</v>
      </c>
      <c r="F3252" t="s">
        <v>20415</v>
      </c>
    </row>
    <row r="3253" spans="1:6">
      <c r="A3253" t="s">
        <v>33775</v>
      </c>
      <c r="B3253" s="1">
        <v>45369</v>
      </c>
      <c r="C3253">
        <v>331.97</v>
      </c>
      <c r="D3253" t="s">
        <v>35526</v>
      </c>
      <c r="E3253" t="s">
        <v>35527</v>
      </c>
      <c r="F3253" t="s">
        <v>19633</v>
      </c>
    </row>
    <row r="3254" spans="1:6">
      <c r="A3254" t="s">
        <v>33776</v>
      </c>
      <c r="B3254" s="1">
        <v>45642</v>
      </c>
      <c r="C3254">
        <v>508.55</v>
      </c>
      <c r="D3254" t="s">
        <v>35525</v>
      </c>
      <c r="E3254" t="s">
        <v>35527</v>
      </c>
      <c r="F3254" t="s">
        <v>15507</v>
      </c>
    </row>
    <row r="3255" spans="1:6">
      <c r="A3255" t="s">
        <v>33777</v>
      </c>
      <c r="B3255" s="1">
        <v>45344</v>
      </c>
      <c r="C3255">
        <v>162.9</v>
      </c>
      <c r="D3255" t="s">
        <v>35525</v>
      </c>
      <c r="E3255" t="s">
        <v>35528</v>
      </c>
      <c r="F3255" t="s">
        <v>19597</v>
      </c>
    </row>
    <row r="3256" spans="1:6">
      <c r="A3256" t="s">
        <v>33778</v>
      </c>
      <c r="B3256" s="1">
        <v>44747</v>
      </c>
      <c r="C3256">
        <v>591.4</v>
      </c>
      <c r="D3256" t="s">
        <v>35525</v>
      </c>
      <c r="E3256" t="s">
        <v>35527</v>
      </c>
      <c r="F3256" t="s">
        <v>20080</v>
      </c>
    </row>
    <row r="3257" spans="1:6">
      <c r="A3257" t="s">
        <v>33779</v>
      </c>
      <c r="B3257" s="1">
        <v>45622</v>
      </c>
      <c r="C3257">
        <v>56.63</v>
      </c>
      <c r="D3257" t="s">
        <v>35524</v>
      </c>
      <c r="E3257" t="s">
        <v>35527</v>
      </c>
      <c r="F3257" t="s">
        <v>19192</v>
      </c>
    </row>
    <row r="3258" spans="1:6">
      <c r="A3258" t="s">
        <v>33780</v>
      </c>
      <c r="B3258" s="1">
        <v>44731</v>
      </c>
      <c r="C3258">
        <v>605.67999999999995</v>
      </c>
      <c r="D3258" t="s">
        <v>35526</v>
      </c>
      <c r="E3258" t="s">
        <v>35528</v>
      </c>
      <c r="F3258" t="s">
        <v>17382</v>
      </c>
    </row>
    <row r="3259" spans="1:6">
      <c r="A3259" t="s">
        <v>33781</v>
      </c>
      <c r="B3259" s="1">
        <v>44814</v>
      </c>
      <c r="C3259">
        <v>224.43</v>
      </c>
      <c r="D3259" t="s">
        <v>35525</v>
      </c>
      <c r="E3259" t="s">
        <v>35528</v>
      </c>
      <c r="F3259" t="s">
        <v>16228</v>
      </c>
    </row>
    <row r="3260" spans="1:6">
      <c r="A3260" t="s">
        <v>33782</v>
      </c>
      <c r="B3260" s="1">
        <v>44604</v>
      </c>
      <c r="C3260">
        <v>273.95</v>
      </c>
      <c r="D3260" t="s">
        <v>35525</v>
      </c>
      <c r="E3260" t="s">
        <v>35528</v>
      </c>
      <c r="F3260" t="s">
        <v>16042</v>
      </c>
    </row>
    <row r="3261" spans="1:6">
      <c r="A3261" t="s">
        <v>33783</v>
      </c>
      <c r="B3261" s="1">
        <v>45211</v>
      </c>
      <c r="C3261">
        <v>465.61</v>
      </c>
      <c r="D3261" t="s">
        <v>35525</v>
      </c>
      <c r="E3261" t="s">
        <v>35528</v>
      </c>
      <c r="F3261" t="s">
        <v>17847</v>
      </c>
    </row>
    <row r="3262" spans="1:6">
      <c r="A3262" t="s">
        <v>33784</v>
      </c>
      <c r="B3262" s="1">
        <v>44829</v>
      </c>
      <c r="C3262">
        <v>1358.47</v>
      </c>
      <c r="D3262" t="s">
        <v>35525</v>
      </c>
      <c r="E3262" t="s">
        <v>35527</v>
      </c>
      <c r="F3262" t="s">
        <v>18605</v>
      </c>
    </row>
    <row r="3263" spans="1:6">
      <c r="A3263" t="s">
        <v>33785</v>
      </c>
      <c r="B3263" s="1">
        <v>45133</v>
      </c>
      <c r="C3263">
        <v>1361.38</v>
      </c>
      <c r="D3263" t="s">
        <v>35526</v>
      </c>
      <c r="E3263" t="s">
        <v>35527</v>
      </c>
      <c r="F3263" t="s">
        <v>16600</v>
      </c>
    </row>
    <row r="3264" spans="1:6">
      <c r="A3264" t="s">
        <v>33786</v>
      </c>
      <c r="B3264" s="1">
        <v>44628</v>
      </c>
      <c r="C3264">
        <v>79.260000000000005</v>
      </c>
      <c r="D3264" t="s">
        <v>35526</v>
      </c>
      <c r="E3264" t="s">
        <v>35527</v>
      </c>
      <c r="F3264" t="s">
        <v>16052</v>
      </c>
    </row>
    <row r="3265" spans="1:6">
      <c r="A3265" t="s">
        <v>33787</v>
      </c>
      <c r="B3265" s="1">
        <v>45417</v>
      </c>
      <c r="C3265">
        <v>1257.99</v>
      </c>
      <c r="D3265" t="s">
        <v>35526</v>
      </c>
      <c r="E3265" t="s">
        <v>35527</v>
      </c>
      <c r="F3265" t="s">
        <v>18935</v>
      </c>
    </row>
    <row r="3266" spans="1:6">
      <c r="A3266" t="s">
        <v>33788</v>
      </c>
      <c r="B3266" s="1">
        <v>45542</v>
      </c>
      <c r="C3266">
        <v>692.37</v>
      </c>
      <c r="D3266" t="s">
        <v>35526</v>
      </c>
      <c r="E3266" t="s">
        <v>35528</v>
      </c>
      <c r="F3266" t="s">
        <v>18005</v>
      </c>
    </row>
    <row r="3267" spans="1:6">
      <c r="A3267" t="s">
        <v>33789</v>
      </c>
      <c r="B3267" s="1">
        <v>45285</v>
      </c>
      <c r="C3267">
        <v>1487.04</v>
      </c>
      <c r="D3267" t="s">
        <v>35526</v>
      </c>
      <c r="E3267" t="s">
        <v>35528</v>
      </c>
      <c r="F3267" t="s">
        <v>20304</v>
      </c>
    </row>
    <row r="3268" spans="1:6">
      <c r="A3268" t="s">
        <v>33790</v>
      </c>
      <c r="B3268" s="1">
        <v>45479</v>
      </c>
      <c r="C3268">
        <v>799.96</v>
      </c>
      <c r="D3268" t="s">
        <v>35526</v>
      </c>
      <c r="E3268" t="s">
        <v>35528</v>
      </c>
      <c r="F3268" t="s">
        <v>17691</v>
      </c>
    </row>
    <row r="3269" spans="1:6">
      <c r="A3269" t="s">
        <v>33791</v>
      </c>
      <c r="B3269" s="1">
        <v>45345</v>
      </c>
      <c r="C3269">
        <v>1142.07</v>
      </c>
      <c r="D3269" t="s">
        <v>35524</v>
      </c>
      <c r="E3269" t="s">
        <v>35528</v>
      </c>
      <c r="F3269" t="s">
        <v>15549</v>
      </c>
    </row>
    <row r="3270" spans="1:6">
      <c r="A3270" t="s">
        <v>33792</v>
      </c>
      <c r="B3270" s="1">
        <v>45572</v>
      </c>
      <c r="C3270">
        <v>394.02</v>
      </c>
      <c r="D3270" t="s">
        <v>35525</v>
      </c>
      <c r="E3270" t="s">
        <v>35528</v>
      </c>
      <c r="F3270" t="s">
        <v>19019</v>
      </c>
    </row>
    <row r="3271" spans="1:6">
      <c r="A3271" t="s">
        <v>33793</v>
      </c>
      <c r="B3271" s="1">
        <v>45200</v>
      </c>
      <c r="C3271">
        <v>523.54</v>
      </c>
      <c r="D3271" t="s">
        <v>35525</v>
      </c>
      <c r="E3271" t="s">
        <v>35528</v>
      </c>
      <c r="F3271" t="s">
        <v>17457</v>
      </c>
    </row>
    <row r="3272" spans="1:6">
      <c r="A3272" t="s">
        <v>33794</v>
      </c>
      <c r="B3272" s="1">
        <v>44640</v>
      </c>
      <c r="C3272">
        <v>663.01</v>
      </c>
      <c r="D3272" t="s">
        <v>35525</v>
      </c>
      <c r="E3272" t="s">
        <v>35528</v>
      </c>
      <c r="F3272" t="s">
        <v>17857</v>
      </c>
    </row>
    <row r="3273" spans="1:6">
      <c r="A3273" t="s">
        <v>33795</v>
      </c>
      <c r="B3273" s="1">
        <v>44934</v>
      </c>
      <c r="C3273">
        <v>1201.32</v>
      </c>
      <c r="D3273" t="s">
        <v>35524</v>
      </c>
      <c r="E3273" t="s">
        <v>35527</v>
      </c>
      <c r="F3273" t="s">
        <v>20036</v>
      </c>
    </row>
    <row r="3274" spans="1:6">
      <c r="A3274" t="s">
        <v>33796</v>
      </c>
      <c r="B3274" s="1">
        <v>44664</v>
      </c>
      <c r="C3274">
        <v>543.67999999999995</v>
      </c>
      <c r="D3274" t="s">
        <v>35524</v>
      </c>
      <c r="E3274" t="s">
        <v>35527</v>
      </c>
      <c r="F3274" t="s">
        <v>19208</v>
      </c>
    </row>
    <row r="3275" spans="1:6">
      <c r="A3275" t="s">
        <v>33797</v>
      </c>
      <c r="B3275" s="1">
        <v>45540</v>
      </c>
      <c r="C3275">
        <v>814.51</v>
      </c>
      <c r="D3275" t="s">
        <v>35524</v>
      </c>
      <c r="E3275" t="s">
        <v>35528</v>
      </c>
      <c r="F3275" t="s">
        <v>19166</v>
      </c>
    </row>
    <row r="3276" spans="1:6">
      <c r="A3276" t="s">
        <v>33798</v>
      </c>
      <c r="B3276" s="1">
        <v>45030</v>
      </c>
      <c r="C3276">
        <v>1265</v>
      </c>
      <c r="D3276" t="s">
        <v>35524</v>
      </c>
      <c r="E3276" t="s">
        <v>35527</v>
      </c>
      <c r="F3276" t="s">
        <v>16928</v>
      </c>
    </row>
    <row r="3277" spans="1:6">
      <c r="A3277" t="s">
        <v>33799</v>
      </c>
      <c r="B3277" s="1">
        <v>45480</v>
      </c>
      <c r="C3277">
        <v>1045.8</v>
      </c>
      <c r="D3277" t="s">
        <v>35524</v>
      </c>
      <c r="E3277" t="s">
        <v>35527</v>
      </c>
      <c r="F3277" t="s">
        <v>18218</v>
      </c>
    </row>
    <row r="3278" spans="1:6">
      <c r="A3278" t="s">
        <v>33800</v>
      </c>
      <c r="B3278" s="1">
        <v>44556</v>
      </c>
      <c r="C3278">
        <v>1352.49</v>
      </c>
      <c r="D3278" t="s">
        <v>35526</v>
      </c>
      <c r="E3278" t="s">
        <v>35528</v>
      </c>
      <c r="F3278" t="s">
        <v>16786</v>
      </c>
    </row>
    <row r="3279" spans="1:6">
      <c r="A3279" t="s">
        <v>33801</v>
      </c>
      <c r="B3279" s="1">
        <v>44855</v>
      </c>
      <c r="C3279">
        <v>704.42</v>
      </c>
      <c r="D3279" t="s">
        <v>35524</v>
      </c>
      <c r="E3279" t="s">
        <v>35527</v>
      </c>
      <c r="F3279" t="s">
        <v>17364</v>
      </c>
    </row>
    <row r="3280" spans="1:6">
      <c r="A3280" t="s">
        <v>33802</v>
      </c>
      <c r="B3280" s="1">
        <v>45484</v>
      </c>
      <c r="C3280">
        <v>1013.67</v>
      </c>
      <c r="D3280" t="s">
        <v>35524</v>
      </c>
      <c r="E3280" t="s">
        <v>35528</v>
      </c>
      <c r="F3280" t="s">
        <v>19229</v>
      </c>
    </row>
    <row r="3281" spans="1:6">
      <c r="A3281" t="s">
        <v>33803</v>
      </c>
      <c r="B3281" s="1">
        <v>45364</v>
      </c>
      <c r="C3281">
        <v>1355.83</v>
      </c>
      <c r="D3281" t="s">
        <v>35526</v>
      </c>
      <c r="E3281" t="s">
        <v>35527</v>
      </c>
      <c r="F3281" t="s">
        <v>20185</v>
      </c>
    </row>
    <row r="3282" spans="1:6">
      <c r="A3282" t="s">
        <v>33804</v>
      </c>
      <c r="B3282" s="1">
        <v>44759</v>
      </c>
      <c r="C3282">
        <v>763.67</v>
      </c>
      <c r="D3282" t="s">
        <v>35525</v>
      </c>
      <c r="E3282" t="s">
        <v>35527</v>
      </c>
      <c r="F3282" t="s">
        <v>16300</v>
      </c>
    </row>
    <row r="3283" spans="1:6">
      <c r="A3283" t="s">
        <v>33805</v>
      </c>
      <c r="B3283" s="1">
        <v>44959</v>
      </c>
      <c r="C3283">
        <v>422.19</v>
      </c>
      <c r="D3283" t="s">
        <v>35524</v>
      </c>
      <c r="E3283" t="s">
        <v>35527</v>
      </c>
      <c r="F3283" t="s">
        <v>17571</v>
      </c>
    </row>
    <row r="3284" spans="1:6">
      <c r="A3284" t="s">
        <v>33806</v>
      </c>
      <c r="B3284" s="1">
        <v>45356</v>
      </c>
      <c r="C3284">
        <v>1171.94</v>
      </c>
      <c r="D3284" t="s">
        <v>35525</v>
      </c>
      <c r="E3284" t="s">
        <v>35527</v>
      </c>
      <c r="F3284" t="s">
        <v>17015</v>
      </c>
    </row>
    <row r="3285" spans="1:6">
      <c r="A3285" t="s">
        <v>33807</v>
      </c>
      <c r="B3285" s="1">
        <v>45061</v>
      </c>
      <c r="C3285">
        <v>944.15</v>
      </c>
      <c r="D3285" t="s">
        <v>35525</v>
      </c>
      <c r="E3285" t="s">
        <v>35527</v>
      </c>
      <c r="F3285" t="s">
        <v>17495</v>
      </c>
    </row>
    <row r="3286" spans="1:6">
      <c r="A3286" t="s">
        <v>33808</v>
      </c>
      <c r="B3286" s="1">
        <v>45311</v>
      </c>
      <c r="C3286">
        <v>335.46</v>
      </c>
      <c r="D3286" t="s">
        <v>35526</v>
      </c>
      <c r="E3286" t="s">
        <v>35527</v>
      </c>
      <c r="F3286" t="s">
        <v>16452</v>
      </c>
    </row>
    <row r="3287" spans="1:6">
      <c r="A3287" t="s">
        <v>33809</v>
      </c>
      <c r="B3287" s="1">
        <v>44779</v>
      </c>
      <c r="C3287">
        <v>975.48</v>
      </c>
      <c r="D3287" t="s">
        <v>35525</v>
      </c>
      <c r="E3287" t="s">
        <v>35527</v>
      </c>
      <c r="F3287" t="s">
        <v>17254</v>
      </c>
    </row>
    <row r="3288" spans="1:6">
      <c r="A3288" t="s">
        <v>33810</v>
      </c>
      <c r="B3288" s="1">
        <v>45542</v>
      </c>
      <c r="C3288">
        <v>1215.95</v>
      </c>
      <c r="D3288" t="s">
        <v>35524</v>
      </c>
      <c r="E3288" t="s">
        <v>35527</v>
      </c>
      <c r="F3288" t="s">
        <v>18185</v>
      </c>
    </row>
    <row r="3289" spans="1:6">
      <c r="A3289" t="s">
        <v>33811</v>
      </c>
      <c r="B3289" s="1">
        <v>44739</v>
      </c>
      <c r="C3289">
        <v>1310.67</v>
      </c>
      <c r="D3289" t="s">
        <v>35526</v>
      </c>
      <c r="E3289" t="s">
        <v>35528</v>
      </c>
      <c r="F3289" t="s">
        <v>19395</v>
      </c>
    </row>
    <row r="3290" spans="1:6">
      <c r="A3290" t="s">
        <v>33812</v>
      </c>
      <c r="B3290" s="1">
        <v>44961</v>
      </c>
      <c r="C3290">
        <v>583.70000000000005</v>
      </c>
      <c r="D3290" t="s">
        <v>35526</v>
      </c>
      <c r="E3290" t="s">
        <v>35527</v>
      </c>
      <c r="F3290" t="s">
        <v>18397</v>
      </c>
    </row>
    <row r="3291" spans="1:6">
      <c r="A3291" t="s">
        <v>33813</v>
      </c>
      <c r="B3291" s="1">
        <v>44752</v>
      </c>
      <c r="C3291">
        <v>978.12</v>
      </c>
      <c r="D3291" t="s">
        <v>35524</v>
      </c>
      <c r="E3291" t="s">
        <v>35528</v>
      </c>
      <c r="F3291" t="s">
        <v>20383</v>
      </c>
    </row>
    <row r="3292" spans="1:6">
      <c r="A3292" t="s">
        <v>33814</v>
      </c>
      <c r="B3292" s="1">
        <v>45612</v>
      </c>
      <c r="C3292">
        <v>429.21</v>
      </c>
      <c r="D3292" t="s">
        <v>35526</v>
      </c>
      <c r="E3292" t="s">
        <v>35527</v>
      </c>
      <c r="F3292" t="s">
        <v>18783</v>
      </c>
    </row>
    <row r="3293" spans="1:6">
      <c r="A3293" t="s">
        <v>33815</v>
      </c>
      <c r="B3293" s="1">
        <v>45196</v>
      </c>
      <c r="C3293">
        <v>1007.71</v>
      </c>
      <c r="D3293" t="s">
        <v>35524</v>
      </c>
      <c r="E3293" t="s">
        <v>35528</v>
      </c>
      <c r="F3293" t="s">
        <v>18208</v>
      </c>
    </row>
    <row r="3294" spans="1:6">
      <c r="A3294" t="s">
        <v>33816</v>
      </c>
      <c r="B3294" s="1">
        <v>44709</v>
      </c>
      <c r="C3294">
        <v>1135.2</v>
      </c>
      <c r="D3294" t="s">
        <v>35524</v>
      </c>
      <c r="E3294" t="s">
        <v>35528</v>
      </c>
      <c r="F3294" t="s">
        <v>15893</v>
      </c>
    </row>
    <row r="3295" spans="1:6">
      <c r="A3295" t="s">
        <v>33817</v>
      </c>
      <c r="B3295" s="1">
        <v>45237</v>
      </c>
      <c r="C3295">
        <v>1462.36</v>
      </c>
      <c r="D3295" t="s">
        <v>35526</v>
      </c>
      <c r="E3295" t="s">
        <v>35528</v>
      </c>
      <c r="F3295" t="s">
        <v>19133</v>
      </c>
    </row>
    <row r="3296" spans="1:6">
      <c r="A3296" t="s">
        <v>33818</v>
      </c>
      <c r="B3296" s="1">
        <v>44842</v>
      </c>
      <c r="C3296">
        <v>447.86</v>
      </c>
      <c r="D3296" t="s">
        <v>35526</v>
      </c>
      <c r="E3296" t="s">
        <v>35528</v>
      </c>
      <c r="F3296" t="s">
        <v>17017</v>
      </c>
    </row>
    <row r="3297" spans="1:6">
      <c r="A3297" t="s">
        <v>33819</v>
      </c>
      <c r="B3297" s="1">
        <v>44881</v>
      </c>
      <c r="C3297">
        <v>299.73</v>
      </c>
      <c r="D3297" t="s">
        <v>35524</v>
      </c>
      <c r="E3297" t="s">
        <v>35528</v>
      </c>
      <c r="F3297" t="s">
        <v>16009</v>
      </c>
    </row>
    <row r="3298" spans="1:6">
      <c r="A3298" t="s">
        <v>33820</v>
      </c>
      <c r="B3298" s="1">
        <v>44882</v>
      </c>
      <c r="C3298">
        <v>600.17999999999995</v>
      </c>
      <c r="D3298" t="s">
        <v>35525</v>
      </c>
      <c r="E3298" t="s">
        <v>35528</v>
      </c>
      <c r="F3298" t="s">
        <v>16603</v>
      </c>
    </row>
    <row r="3299" spans="1:6">
      <c r="A3299" t="s">
        <v>33821</v>
      </c>
      <c r="B3299" s="1">
        <v>45106</v>
      </c>
      <c r="C3299">
        <v>306.60000000000002</v>
      </c>
      <c r="D3299" t="s">
        <v>35524</v>
      </c>
      <c r="E3299" t="s">
        <v>35527</v>
      </c>
      <c r="F3299" t="s">
        <v>16909</v>
      </c>
    </row>
    <row r="3300" spans="1:6">
      <c r="A3300" t="s">
        <v>33822</v>
      </c>
      <c r="B3300" s="1">
        <v>44985</v>
      </c>
      <c r="C3300">
        <v>878.18</v>
      </c>
      <c r="D3300" t="s">
        <v>35526</v>
      </c>
      <c r="E3300" t="s">
        <v>35527</v>
      </c>
      <c r="F3300" t="s">
        <v>16704</v>
      </c>
    </row>
    <row r="3301" spans="1:6">
      <c r="A3301" t="s">
        <v>33823</v>
      </c>
      <c r="B3301" s="1">
        <v>44677</v>
      </c>
      <c r="C3301">
        <v>967.37</v>
      </c>
      <c r="D3301" t="s">
        <v>35526</v>
      </c>
      <c r="E3301" t="s">
        <v>35527</v>
      </c>
      <c r="F3301" t="s">
        <v>16814</v>
      </c>
    </row>
    <row r="3302" spans="1:6">
      <c r="A3302" t="s">
        <v>33824</v>
      </c>
      <c r="B3302" s="1">
        <v>44873</v>
      </c>
      <c r="C3302">
        <v>263.06</v>
      </c>
      <c r="D3302" t="s">
        <v>35524</v>
      </c>
      <c r="E3302" t="s">
        <v>35527</v>
      </c>
      <c r="F3302" t="s">
        <v>17710</v>
      </c>
    </row>
    <row r="3303" spans="1:6">
      <c r="A3303" t="s">
        <v>33825</v>
      </c>
      <c r="B3303" s="1">
        <v>45612</v>
      </c>
      <c r="C3303">
        <v>1067.92</v>
      </c>
      <c r="D3303" t="s">
        <v>35525</v>
      </c>
      <c r="E3303" t="s">
        <v>35528</v>
      </c>
      <c r="F3303" t="s">
        <v>17850</v>
      </c>
    </row>
    <row r="3304" spans="1:6">
      <c r="A3304" t="s">
        <v>33826</v>
      </c>
      <c r="B3304" s="1">
        <v>44652</v>
      </c>
      <c r="C3304">
        <v>383.06</v>
      </c>
      <c r="D3304" t="s">
        <v>35524</v>
      </c>
      <c r="E3304" t="s">
        <v>35528</v>
      </c>
      <c r="F3304" t="s">
        <v>15897</v>
      </c>
    </row>
    <row r="3305" spans="1:6">
      <c r="A3305" t="s">
        <v>33827</v>
      </c>
      <c r="B3305" s="1">
        <v>45221</v>
      </c>
      <c r="C3305">
        <v>534.26</v>
      </c>
      <c r="D3305" t="s">
        <v>35524</v>
      </c>
      <c r="E3305" t="s">
        <v>35527</v>
      </c>
      <c r="F3305" t="s">
        <v>17399</v>
      </c>
    </row>
    <row r="3306" spans="1:6">
      <c r="A3306" t="s">
        <v>33828</v>
      </c>
      <c r="B3306" s="1">
        <v>44975</v>
      </c>
      <c r="C3306">
        <v>1114.31</v>
      </c>
      <c r="D3306" t="s">
        <v>35525</v>
      </c>
      <c r="E3306" t="s">
        <v>35528</v>
      </c>
      <c r="F3306" t="s">
        <v>20071</v>
      </c>
    </row>
    <row r="3307" spans="1:6">
      <c r="A3307" t="s">
        <v>33829</v>
      </c>
      <c r="B3307" s="1">
        <v>44825</v>
      </c>
      <c r="C3307">
        <v>709.46</v>
      </c>
      <c r="D3307" t="s">
        <v>35526</v>
      </c>
      <c r="E3307" t="s">
        <v>35527</v>
      </c>
      <c r="F3307" t="s">
        <v>19381</v>
      </c>
    </row>
    <row r="3308" spans="1:6">
      <c r="A3308" t="s">
        <v>33830</v>
      </c>
      <c r="B3308" s="1">
        <v>45164</v>
      </c>
      <c r="C3308">
        <v>1212.05</v>
      </c>
      <c r="D3308" t="s">
        <v>35525</v>
      </c>
      <c r="E3308" t="s">
        <v>35528</v>
      </c>
      <c r="F3308" t="s">
        <v>19927</v>
      </c>
    </row>
    <row r="3309" spans="1:6">
      <c r="A3309" t="s">
        <v>33831</v>
      </c>
      <c r="B3309" s="1">
        <v>45191</v>
      </c>
      <c r="C3309">
        <v>1431.76</v>
      </c>
      <c r="D3309" t="s">
        <v>35526</v>
      </c>
      <c r="E3309" t="s">
        <v>35528</v>
      </c>
      <c r="F3309" t="s">
        <v>17031</v>
      </c>
    </row>
    <row r="3310" spans="1:6">
      <c r="A3310" t="s">
        <v>33832</v>
      </c>
      <c r="B3310" s="1">
        <v>45138</v>
      </c>
      <c r="C3310">
        <v>953.12</v>
      </c>
      <c r="D3310" t="s">
        <v>35525</v>
      </c>
      <c r="E3310" t="s">
        <v>35528</v>
      </c>
      <c r="F3310" t="s">
        <v>18272</v>
      </c>
    </row>
    <row r="3311" spans="1:6">
      <c r="A3311" t="s">
        <v>33833</v>
      </c>
      <c r="B3311" s="1">
        <v>45501</v>
      </c>
      <c r="C3311">
        <v>1353.68</v>
      </c>
      <c r="D3311" t="s">
        <v>35524</v>
      </c>
      <c r="E3311" t="s">
        <v>35528</v>
      </c>
      <c r="F3311" t="s">
        <v>17908</v>
      </c>
    </row>
    <row r="3312" spans="1:6">
      <c r="A3312" t="s">
        <v>33834</v>
      </c>
      <c r="B3312" s="1">
        <v>45028</v>
      </c>
      <c r="C3312">
        <v>1450.96</v>
      </c>
      <c r="D3312" t="s">
        <v>35524</v>
      </c>
      <c r="E3312" t="s">
        <v>35528</v>
      </c>
      <c r="F3312" t="s">
        <v>19903</v>
      </c>
    </row>
    <row r="3313" spans="1:6">
      <c r="A3313" t="s">
        <v>33835</v>
      </c>
      <c r="B3313" s="1">
        <v>45546</v>
      </c>
      <c r="C3313">
        <v>1479.09</v>
      </c>
      <c r="D3313" t="s">
        <v>35525</v>
      </c>
      <c r="E3313" t="s">
        <v>35527</v>
      </c>
      <c r="F3313" t="s">
        <v>18409</v>
      </c>
    </row>
    <row r="3314" spans="1:6">
      <c r="A3314" t="s">
        <v>33836</v>
      </c>
      <c r="B3314" s="1">
        <v>44616</v>
      </c>
      <c r="C3314">
        <v>592.03</v>
      </c>
      <c r="D3314" t="s">
        <v>35526</v>
      </c>
      <c r="E3314" t="s">
        <v>35527</v>
      </c>
      <c r="F3314" t="s">
        <v>16862</v>
      </c>
    </row>
    <row r="3315" spans="1:6">
      <c r="A3315" t="s">
        <v>33837</v>
      </c>
      <c r="B3315" s="1">
        <v>44797</v>
      </c>
      <c r="C3315">
        <v>476.49</v>
      </c>
      <c r="D3315" t="s">
        <v>35524</v>
      </c>
      <c r="E3315" t="s">
        <v>35527</v>
      </c>
      <c r="F3315" t="s">
        <v>18833</v>
      </c>
    </row>
    <row r="3316" spans="1:6">
      <c r="A3316" t="s">
        <v>33838</v>
      </c>
      <c r="B3316" s="1">
        <v>45441</v>
      </c>
      <c r="C3316">
        <v>1200.55</v>
      </c>
      <c r="D3316" t="s">
        <v>35526</v>
      </c>
      <c r="E3316" t="s">
        <v>35528</v>
      </c>
      <c r="F3316" t="s">
        <v>17290</v>
      </c>
    </row>
    <row r="3317" spans="1:6">
      <c r="A3317" t="s">
        <v>33839</v>
      </c>
      <c r="B3317" s="1">
        <v>44968</v>
      </c>
      <c r="C3317">
        <v>997.73</v>
      </c>
      <c r="D3317" t="s">
        <v>35524</v>
      </c>
      <c r="E3317" t="s">
        <v>35528</v>
      </c>
      <c r="F3317" t="s">
        <v>18876</v>
      </c>
    </row>
    <row r="3318" spans="1:6">
      <c r="A3318" t="s">
        <v>33840</v>
      </c>
      <c r="B3318" s="1">
        <v>45030</v>
      </c>
      <c r="C3318">
        <v>1002.28</v>
      </c>
      <c r="D3318" t="s">
        <v>35525</v>
      </c>
      <c r="E3318" t="s">
        <v>35528</v>
      </c>
      <c r="F3318" t="s">
        <v>15748</v>
      </c>
    </row>
    <row r="3319" spans="1:6">
      <c r="A3319" t="s">
        <v>33841</v>
      </c>
      <c r="B3319" s="1">
        <v>45407</v>
      </c>
      <c r="C3319">
        <v>1069.68</v>
      </c>
      <c r="D3319" t="s">
        <v>35525</v>
      </c>
      <c r="E3319" t="s">
        <v>35528</v>
      </c>
      <c r="F3319" t="s">
        <v>19688</v>
      </c>
    </row>
    <row r="3320" spans="1:6">
      <c r="A3320" t="s">
        <v>33842</v>
      </c>
      <c r="B3320" s="1">
        <v>45351</v>
      </c>
      <c r="C3320">
        <v>1440</v>
      </c>
      <c r="D3320" t="s">
        <v>35524</v>
      </c>
      <c r="E3320" t="s">
        <v>35527</v>
      </c>
      <c r="F3320" t="s">
        <v>16774</v>
      </c>
    </row>
    <row r="3321" spans="1:6">
      <c r="A3321" t="s">
        <v>33843</v>
      </c>
      <c r="B3321" s="1">
        <v>44662</v>
      </c>
      <c r="C3321">
        <v>799.98</v>
      </c>
      <c r="D3321" t="s">
        <v>35524</v>
      </c>
      <c r="E3321" t="s">
        <v>35527</v>
      </c>
      <c r="F3321" t="s">
        <v>18884</v>
      </c>
    </row>
    <row r="3322" spans="1:6">
      <c r="A3322" t="s">
        <v>33844</v>
      </c>
      <c r="B3322" s="1">
        <v>45305</v>
      </c>
      <c r="C3322">
        <v>1493.55</v>
      </c>
      <c r="D3322" t="s">
        <v>35526</v>
      </c>
      <c r="E3322" t="s">
        <v>35528</v>
      </c>
      <c r="F3322" t="s">
        <v>18907</v>
      </c>
    </row>
    <row r="3323" spans="1:6">
      <c r="A3323" t="s">
        <v>33845</v>
      </c>
      <c r="B3323" s="1">
        <v>44958</v>
      </c>
      <c r="C3323">
        <v>1377.03</v>
      </c>
      <c r="D3323" t="s">
        <v>35524</v>
      </c>
      <c r="E3323" t="s">
        <v>35528</v>
      </c>
      <c r="F3323" t="s">
        <v>18584</v>
      </c>
    </row>
    <row r="3324" spans="1:6">
      <c r="A3324" t="s">
        <v>33846</v>
      </c>
      <c r="B3324" s="1">
        <v>44730</v>
      </c>
      <c r="C3324">
        <v>1269.33</v>
      </c>
      <c r="D3324" t="s">
        <v>35526</v>
      </c>
      <c r="E3324" t="s">
        <v>35527</v>
      </c>
      <c r="F3324" t="s">
        <v>18723</v>
      </c>
    </row>
    <row r="3325" spans="1:6">
      <c r="A3325" t="s">
        <v>33847</v>
      </c>
      <c r="B3325" s="1">
        <v>45646</v>
      </c>
      <c r="C3325">
        <v>484.67</v>
      </c>
      <c r="D3325" t="s">
        <v>35525</v>
      </c>
      <c r="E3325" t="s">
        <v>35528</v>
      </c>
      <c r="F3325" t="s">
        <v>19475</v>
      </c>
    </row>
    <row r="3326" spans="1:6">
      <c r="A3326" t="s">
        <v>33848</v>
      </c>
      <c r="B3326" s="1">
        <v>44803</v>
      </c>
      <c r="C3326">
        <v>1413.53</v>
      </c>
      <c r="D3326" t="s">
        <v>35526</v>
      </c>
      <c r="E3326" t="s">
        <v>35527</v>
      </c>
      <c r="F3326" t="s">
        <v>19314</v>
      </c>
    </row>
    <row r="3327" spans="1:6">
      <c r="A3327" t="s">
        <v>33849</v>
      </c>
      <c r="B3327" s="1">
        <v>44698</v>
      </c>
      <c r="C3327">
        <v>689.69</v>
      </c>
      <c r="D3327" t="s">
        <v>35525</v>
      </c>
      <c r="E3327" t="s">
        <v>35527</v>
      </c>
      <c r="F3327" t="s">
        <v>16751</v>
      </c>
    </row>
    <row r="3328" spans="1:6">
      <c r="A3328" t="s">
        <v>33850</v>
      </c>
      <c r="B3328" s="1">
        <v>45477</v>
      </c>
      <c r="C3328">
        <v>354.75</v>
      </c>
      <c r="D3328" t="s">
        <v>35526</v>
      </c>
      <c r="E3328" t="s">
        <v>35527</v>
      </c>
      <c r="F3328" t="s">
        <v>16857</v>
      </c>
    </row>
    <row r="3329" spans="1:6">
      <c r="A3329" t="s">
        <v>33851</v>
      </c>
      <c r="B3329" s="1">
        <v>45230</v>
      </c>
      <c r="C3329">
        <v>363.71</v>
      </c>
      <c r="D3329" t="s">
        <v>35526</v>
      </c>
      <c r="E3329" t="s">
        <v>35527</v>
      </c>
      <c r="F3329" t="s">
        <v>19021</v>
      </c>
    </row>
    <row r="3330" spans="1:6">
      <c r="A3330" t="s">
        <v>33852</v>
      </c>
      <c r="B3330" s="1">
        <v>45119</v>
      </c>
      <c r="C3330">
        <v>1324.28</v>
      </c>
      <c r="D3330" t="s">
        <v>35526</v>
      </c>
      <c r="E3330" t="s">
        <v>35527</v>
      </c>
      <c r="F3330" t="s">
        <v>20030</v>
      </c>
    </row>
    <row r="3331" spans="1:6">
      <c r="A3331" t="s">
        <v>33853</v>
      </c>
      <c r="B3331" s="1">
        <v>45216</v>
      </c>
      <c r="C3331">
        <v>1339.1</v>
      </c>
      <c r="D3331" t="s">
        <v>35525</v>
      </c>
      <c r="E3331" t="s">
        <v>35528</v>
      </c>
      <c r="F3331" t="s">
        <v>15936</v>
      </c>
    </row>
    <row r="3332" spans="1:6">
      <c r="A3332" t="s">
        <v>33854</v>
      </c>
      <c r="B3332" s="1">
        <v>45619</v>
      </c>
      <c r="C3332">
        <v>499.1</v>
      </c>
      <c r="D3332" t="s">
        <v>35525</v>
      </c>
      <c r="E3332" t="s">
        <v>35527</v>
      </c>
      <c r="F3332" t="s">
        <v>15705</v>
      </c>
    </row>
    <row r="3333" spans="1:6">
      <c r="A3333" t="s">
        <v>33855</v>
      </c>
      <c r="B3333" s="1">
        <v>44966</v>
      </c>
      <c r="C3333">
        <v>712.33</v>
      </c>
      <c r="D3333" t="s">
        <v>35526</v>
      </c>
      <c r="E3333" t="s">
        <v>35528</v>
      </c>
      <c r="F3333" t="s">
        <v>19066</v>
      </c>
    </row>
    <row r="3334" spans="1:6">
      <c r="A3334" t="s">
        <v>33856</v>
      </c>
      <c r="B3334" s="1">
        <v>44744</v>
      </c>
      <c r="C3334">
        <v>989.51</v>
      </c>
      <c r="D3334" t="s">
        <v>35524</v>
      </c>
      <c r="E3334" t="s">
        <v>35528</v>
      </c>
      <c r="F3334" t="s">
        <v>20437</v>
      </c>
    </row>
    <row r="3335" spans="1:6">
      <c r="A3335" t="s">
        <v>33857</v>
      </c>
      <c r="B3335" s="1">
        <v>44959</v>
      </c>
      <c r="C3335">
        <v>868.84</v>
      </c>
      <c r="D3335" t="s">
        <v>35526</v>
      </c>
      <c r="E3335" t="s">
        <v>35528</v>
      </c>
      <c r="F3335" t="s">
        <v>17019</v>
      </c>
    </row>
    <row r="3336" spans="1:6">
      <c r="A3336" t="s">
        <v>33858</v>
      </c>
      <c r="B3336" s="1">
        <v>44559</v>
      </c>
      <c r="C3336">
        <v>1054.99</v>
      </c>
      <c r="D3336" t="s">
        <v>35525</v>
      </c>
      <c r="E3336" t="s">
        <v>35528</v>
      </c>
      <c r="F3336" t="s">
        <v>15610</v>
      </c>
    </row>
    <row r="3337" spans="1:6">
      <c r="A3337" t="s">
        <v>33859</v>
      </c>
      <c r="B3337" s="1">
        <v>44605</v>
      </c>
      <c r="C3337">
        <v>151.86000000000001</v>
      </c>
      <c r="D3337" t="s">
        <v>35526</v>
      </c>
      <c r="E3337" t="s">
        <v>35528</v>
      </c>
      <c r="F3337" t="s">
        <v>19918</v>
      </c>
    </row>
    <row r="3338" spans="1:6">
      <c r="A3338" t="s">
        <v>33860</v>
      </c>
      <c r="B3338" s="1">
        <v>45197</v>
      </c>
      <c r="C3338">
        <v>379.75</v>
      </c>
      <c r="D3338" t="s">
        <v>35526</v>
      </c>
      <c r="E3338" t="s">
        <v>35527</v>
      </c>
      <c r="F3338" t="s">
        <v>18810</v>
      </c>
    </row>
    <row r="3339" spans="1:6">
      <c r="A3339" t="s">
        <v>33861</v>
      </c>
      <c r="B3339" s="1">
        <v>45471</v>
      </c>
      <c r="C3339">
        <v>896.69</v>
      </c>
      <c r="D3339" t="s">
        <v>35524</v>
      </c>
      <c r="E3339" t="s">
        <v>35527</v>
      </c>
      <c r="F3339" t="s">
        <v>17380</v>
      </c>
    </row>
    <row r="3340" spans="1:6">
      <c r="A3340" t="s">
        <v>33862</v>
      </c>
      <c r="B3340" s="1">
        <v>44632</v>
      </c>
      <c r="C3340">
        <v>904.69</v>
      </c>
      <c r="D3340" t="s">
        <v>35525</v>
      </c>
      <c r="E3340" t="s">
        <v>35527</v>
      </c>
      <c r="F3340" t="s">
        <v>16257</v>
      </c>
    </row>
    <row r="3341" spans="1:6">
      <c r="A3341" t="s">
        <v>33863</v>
      </c>
      <c r="B3341" s="1">
        <v>44811</v>
      </c>
      <c r="C3341">
        <v>1136.2</v>
      </c>
      <c r="D3341" t="s">
        <v>35525</v>
      </c>
      <c r="E3341" t="s">
        <v>35527</v>
      </c>
      <c r="F3341" t="s">
        <v>18116</v>
      </c>
    </row>
    <row r="3342" spans="1:6">
      <c r="A3342" t="s">
        <v>33864</v>
      </c>
      <c r="B3342" s="1">
        <v>44740</v>
      </c>
      <c r="C3342">
        <v>1286.57</v>
      </c>
      <c r="D3342" t="s">
        <v>35524</v>
      </c>
      <c r="E3342" t="s">
        <v>35528</v>
      </c>
      <c r="F3342" t="s">
        <v>18042</v>
      </c>
    </row>
    <row r="3343" spans="1:6">
      <c r="A3343" t="s">
        <v>33865</v>
      </c>
      <c r="B3343" s="1">
        <v>45023</v>
      </c>
      <c r="C3343">
        <v>853.92</v>
      </c>
      <c r="D3343" t="s">
        <v>35525</v>
      </c>
      <c r="E3343" t="s">
        <v>35527</v>
      </c>
      <c r="F3343" t="s">
        <v>18661</v>
      </c>
    </row>
    <row r="3344" spans="1:6">
      <c r="A3344" t="s">
        <v>33866</v>
      </c>
      <c r="B3344" s="1">
        <v>44608</v>
      </c>
      <c r="C3344">
        <v>97.25</v>
      </c>
      <c r="D3344" t="s">
        <v>35525</v>
      </c>
      <c r="E3344" t="s">
        <v>35528</v>
      </c>
      <c r="F3344" t="s">
        <v>17612</v>
      </c>
    </row>
    <row r="3345" spans="1:6">
      <c r="A3345" t="s">
        <v>33867</v>
      </c>
      <c r="B3345" s="1">
        <v>45255</v>
      </c>
      <c r="C3345">
        <v>1498.92</v>
      </c>
      <c r="D3345" t="s">
        <v>35526</v>
      </c>
      <c r="E3345" t="s">
        <v>35528</v>
      </c>
      <c r="F3345" t="s">
        <v>16355</v>
      </c>
    </row>
    <row r="3346" spans="1:6">
      <c r="A3346" t="s">
        <v>33868</v>
      </c>
      <c r="B3346" s="1">
        <v>44854</v>
      </c>
      <c r="C3346">
        <v>1401.86</v>
      </c>
      <c r="D3346" t="s">
        <v>35526</v>
      </c>
      <c r="E3346" t="s">
        <v>35528</v>
      </c>
      <c r="F3346" t="s">
        <v>19365</v>
      </c>
    </row>
    <row r="3347" spans="1:6">
      <c r="A3347" t="s">
        <v>33869</v>
      </c>
      <c r="B3347" s="1">
        <v>44690</v>
      </c>
      <c r="C3347">
        <v>1354.34</v>
      </c>
      <c r="D3347" t="s">
        <v>35525</v>
      </c>
      <c r="E3347" t="s">
        <v>35528</v>
      </c>
      <c r="F3347" t="s">
        <v>19715</v>
      </c>
    </row>
    <row r="3348" spans="1:6">
      <c r="A3348" t="s">
        <v>33870</v>
      </c>
      <c r="B3348" s="1">
        <v>45138</v>
      </c>
      <c r="C3348">
        <v>1082.8</v>
      </c>
      <c r="D3348" t="s">
        <v>35525</v>
      </c>
      <c r="E3348" t="s">
        <v>35527</v>
      </c>
      <c r="F3348" t="s">
        <v>20323</v>
      </c>
    </row>
    <row r="3349" spans="1:6">
      <c r="A3349" t="s">
        <v>33871</v>
      </c>
      <c r="B3349" s="1">
        <v>45329</v>
      </c>
      <c r="C3349">
        <v>693.01</v>
      </c>
      <c r="D3349" t="s">
        <v>35525</v>
      </c>
      <c r="E3349" t="s">
        <v>35528</v>
      </c>
      <c r="F3349" t="s">
        <v>19461</v>
      </c>
    </row>
    <row r="3350" spans="1:6">
      <c r="A3350" t="s">
        <v>33872</v>
      </c>
      <c r="B3350" s="1">
        <v>44725</v>
      </c>
      <c r="C3350">
        <v>308.02</v>
      </c>
      <c r="D3350" t="s">
        <v>35525</v>
      </c>
      <c r="E3350" t="s">
        <v>35528</v>
      </c>
      <c r="F3350" t="s">
        <v>19912</v>
      </c>
    </row>
    <row r="3351" spans="1:6">
      <c r="A3351" t="s">
        <v>33873</v>
      </c>
      <c r="B3351" s="1">
        <v>45133</v>
      </c>
      <c r="C3351">
        <v>1101.3800000000001</v>
      </c>
      <c r="D3351" t="s">
        <v>35525</v>
      </c>
      <c r="E3351" t="s">
        <v>35527</v>
      </c>
      <c r="F3351" t="s">
        <v>18986</v>
      </c>
    </row>
    <row r="3352" spans="1:6">
      <c r="A3352" t="s">
        <v>33874</v>
      </c>
      <c r="B3352" s="1">
        <v>44620</v>
      </c>
      <c r="C3352">
        <v>841.13</v>
      </c>
      <c r="D3352" t="s">
        <v>35525</v>
      </c>
      <c r="E3352" t="s">
        <v>35527</v>
      </c>
      <c r="F3352" t="s">
        <v>16359</v>
      </c>
    </row>
    <row r="3353" spans="1:6">
      <c r="A3353" t="s">
        <v>33875</v>
      </c>
      <c r="B3353" s="1">
        <v>45459</v>
      </c>
      <c r="C3353">
        <v>1368.07</v>
      </c>
      <c r="D3353" t="s">
        <v>35525</v>
      </c>
      <c r="E3353" t="s">
        <v>35527</v>
      </c>
      <c r="F3353" t="s">
        <v>19711</v>
      </c>
    </row>
    <row r="3354" spans="1:6">
      <c r="A3354" t="s">
        <v>33876</v>
      </c>
      <c r="B3354" s="1">
        <v>45012</v>
      </c>
      <c r="C3354">
        <v>1209.19</v>
      </c>
      <c r="D3354" t="s">
        <v>35524</v>
      </c>
      <c r="E3354" t="s">
        <v>35528</v>
      </c>
      <c r="F3354" t="s">
        <v>20472</v>
      </c>
    </row>
    <row r="3355" spans="1:6">
      <c r="A3355" t="s">
        <v>33877</v>
      </c>
      <c r="B3355" s="1">
        <v>44686</v>
      </c>
      <c r="C3355">
        <v>1438.66</v>
      </c>
      <c r="D3355" t="s">
        <v>35525</v>
      </c>
      <c r="E3355" t="s">
        <v>35527</v>
      </c>
      <c r="F3355" t="s">
        <v>15546</v>
      </c>
    </row>
    <row r="3356" spans="1:6">
      <c r="A3356" t="s">
        <v>33878</v>
      </c>
      <c r="B3356" s="1">
        <v>44572</v>
      </c>
      <c r="C3356">
        <v>865.4</v>
      </c>
      <c r="D3356" t="s">
        <v>35525</v>
      </c>
      <c r="E3356" t="s">
        <v>35527</v>
      </c>
      <c r="F3356" t="s">
        <v>16488</v>
      </c>
    </row>
    <row r="3357" spans="1:6">
      <c r="A3357" t="s">
        <v>33879</v>
      </c>
      <c r="B3357" s="1">
        <v>45524</v>
      </c>
      <c r="C3357">
        <v>780.52</v>
      </c>
      <c r="D3357" t="s">
        <v>35525</v>
      </c>
      <c r="E3357" t="s">
        <v>35527</v>
      </c>
      <c r="F3357" t="s">
        <v>17642</v>
      </c>
    </row>
    <row r="3358" spans="1:6">
      <c r="A3358" t="s">
        <v>33880</v>
      </c>
      <c r="B3358" s="1">
        <v>45179</v>
      </c>
      <c r="C3358">
        <v>1293.08</v>
      </c>
      <c r="D3358" t="s">
        <v>35526</v>
      </c>
      <c r="E3358" t="s">
        <v>35528</v>
      </c>
      <c r="F3358" t="s">
        <v>16631</v>
      </c>
    </row>
    <row r="3359" spans="1:6">
      <c r="A3359" t="s">
        <v>33881</v>
      </c>
      <c r="B3359" s="1">
        <v>45301</v>
      </c>
      <c r="C3359">
        <v>161.33000000000001</v>
      </c>
      <c r="D3359" t="s">
        <v>35524</v>
      </c>
      <c r="E3359" t="s">
        <v>35528</v>
      </c>
      <c r="F3359" t="s">
        <v>18995</v>
      </c>
    </row>
    <row r="3360" spans="1:6">
      <c r="A3360" t="s">
        <v>33882</v>
      </c>
      <c r="B3360" s="1">
        <v>44807</v>
      </c>
      <c r="C3360">
        <v>383.81</v>
      </c>
      <c r="D3360" t="s">
        <v>35526</v>
      </c>
      <c r="E3360" t="s">
        <v>35527</v>
      </c>
      <c r="F3360" t="s">
        <v>17111</v>
      </c>
    </row>
    <row r="3361" spans="1:6">
      <c r="A3361" t="s">
        <v>33883</v>
      </c>
      <c r="B3361" s="1">
        <v>44916</v>
      </c>
      <c r="C3361">
        <v>335.92</v>
      </c>
      <c r="D3361" t="s">
        <v>35524</v>
      </c>
      <c r="E3361" t="s">
        <v>35528</v>
      </c>
      <c r="F3361" t="s">
        <v>15911</v>
      </c>
    </row>
    <row r="3362" spans="1:6">
      <c r="A3362" t="s">
        <v>33884</v>
      </c>
      <c r="B3362" s="1">
        <v>45463</v>
      </c>
      <c r="C3362">
        <v>1219.44</v>
      </c>
      <c r="D3362" t="s">
        <v>35524</v>
      </c>
      <c r="E3362" t="s">
        <v>35528</v>
      </c>
      <c r="F3362" t="s">
        <v>18789</v>
      </c>
    </row>
    <row r="3363" spans="1:6">
      <c r="A3363" t="s">
        <v>33885</v>
      </c>
      <c r="B3363" s="1">
        <v>45065</v>
      </c>
      <c r="C3363">
        <v>593.27</v>
      </c>
      <c r="D3363" t="s">
        <v>35524</v>
      </c>
      <c r="E3363" t="s">
        <v>35528</v>
      </c>
      <c r="F3363" t="s">
        <v>19587</v>
      </c>
    </row>
    <row r="3364" spans="1:6">
      <c r="A3364" t="s">
        <v>33886</v>
      </c>
      <c r="B3364" s="1">
        <v>44807</v>
      </c>
      <c r="C3364">
        <v>1226.74</v>
      </c>
      <c r="D3364" t="s">
        <v>35526</v>
      </c>
      <c r="E3364" t="s">
        <v>35528</v>
      </c>
      <c r="F3364" t="s">
        <v>16542</v>
      </c>
    </row>
    <row r="3365" spans="1:6">
      <c r="A3365" t="s">
        <v>33887</v>
      </c>
      <c r="B3365" s="1">
        <v>45275</v>
      </c>
      <c r="C3365">
        <v>1395.64</v>
      </c>
      <c r="D3365" t="s">
        <v>35525</v>
      </c>
      <c r="E3365" t="s">
        <v>35528</v>
      </c>
      <c r="F3365" t="s">
        <v>18739</v>
      </c>
    </row>
    <row r="3366" spans="1:6">
      <c r="A3366" t="s">
        <v>33888</v>
      </c>
      <c r="B3366" s="1">
        <v>45057</v>
      </c>
      <c r="C3366">
        <v>1154.6099999999999</v>
      </c>
      <c r="D3366" t="s">
        <v>35526</v>
      </c>
      <c r="E3366" t="s">
        <v>35527</v>
      </c>
      <c r="F3366" t="s">
        <v>16395</v>
      </c>
    </row>
    <row r="3367" spans="1:6">
      <c r="A3367" t="s">
        <v>33889</v>
      </c>
      <c r="B3367" s="1">
        <v>44648</v>
      </c>
      <c r="C3367">
        <v>1176.21</v>
      </c>
      <c r="D3367" t="s">
        <v>35526</v>
      </c>
      <c r="E3367" t="s">
        <v>35527</v>
      </c>
      <c r="F3367" t="s">
        <v>15563</v>
      </c>
    </row>
    <row r="3368" spans="1:6">
      <c r="A3368" t="s">
        <v>33890</v>
      </c>
      <c r="B3368" s="1">
        <v>44801</v>
      </c>
      <c r="C3368">
        <v>74.069999999999993</v>
      </c>
      <c r="D3368" t="s">
        <v>35526</v>
      </c>
      <c r="E3368" t="s">
        <v>35527</v>
      </c>
      <c r="F3368" t="s">
        <v>19193</v>
      </c>
    </row>
    <row r="3369" spans="1:6">
      <c r="A3369" t="s">
        <v>33891</v>
      </c>
      <c r="B3369" s="1">
        <v>45114</v>
      </c>
      <c r="C3369">
        <v>683.5</v>
      </c>
      <c r="D3369" t="s">
        <v>35526</v>
      </c>
      <c r="E3369" t="s">
        <v>35528</v>
      </c>
      <c r="F3369" t="s">
        <v>15576</v>
      </c>
    </row>
    <row r="3370" spans="1:6">
      <c r="A3370" t="s">
        <v>33892</v>
      </c>
      <c r="B3370" s="1">
        <v>45102</v>
      </c>
      <c r="C3370">
        <v>269.73</v>
      </c>
      <c r="D3370" t="s">
        <v>35526</v>
      </c>
      <c r="E3370" t="s">
        <v>35527</v>
      </c>
      <c r="F3370" t="s">
        <v>18527</v>
      </c>
    </row>
    <row r="3371" spans="1:6">
      <c r="A3371" t="s">
        <v>33893</v>
      </c>
      <c r="B3371" s="1">
        <v>45006</v>
      </c>
      <c r="C3371">
        <v>471.53</v>
      </c>
      <c r="D3371" t="s">
        <v>35526</v>
      </c>
      <c r="E3371" t="s">
        <v>35528</v>
      </c>
      <c r="F3371" t="s">
        <v>18617</v>
      </c>
    </row>
    <row r="3372" spans="1:6">
      <c r="A3372" t="s">
        <v>33894</v>
      </c>
      <c r="B3372" s="1">
        <v>45162</v>
      </c>
      <c r="C3372">
        <v>525.21</v>
      </c>
      <c r="D3372" t="s">
        <v>35526</v>
      </c>
      <c r="E3372" t="s">
        <v>35528</v>
      </c>
      <c r="F3372" t="s">
        <v>19862</v>
      </c>
    </row>
    <row r="3373" spans="1:6">
      <c r="A3373" t="s">
        <v>33895</v>
      </c>
      <c r="B3373" s="1">
        <v>45326</v>
      </c>
      <c r="C3373">
        <v>679.98</v>
      </c>
      <c r="D3373" t="s">
        <v>35526</v>
      </c>
      <c r="E3373" t="s">
        <v>35527</v>
      </c>
      <c r="F3373" t="s">
        <v>18977</v>
      </c>
    </row>
    <row r="3374" spans="1:6">
      <c r="A3374" t="s">
        <v>33896</v>
      </c>
      <c r="B3374" s="1">
        <v>45210</v>
      </c>
      <c r="C3374">
        <v>186.53</v>
      </c>
      <c r="D3374" t="s">
        <v>35526</v>
      </c>
      <c r="E3374" t="s">
        <v>35527</v>
      </c>
      <c r="F3374" t="s">
        <v>15692</v>
      </c>
    </row>
    <row r="3375" spans="1:6">
      <c r="A3375" t="s">
        <v>33897</v>
      </c>
      <c r="B3375" s="1">
        <v>44611</v>
      </c>
      <c r="C3375">
        <v>913.22</v>
      </c>
      <c r="D3375" t="s">
        <v>35526</v>
      </c>
      <c r="E3375" t="s">
        <v>35528</v>
      </c>
      <c r="F3375" t="s">
        <v>20452</v>
      </c>
    </row>
    <row r="3376" spans="1:6">
      <c r="A3376" t="s">
        <v>33898</v>
      </c>
      <c r="B3376" s="1">
        <v>45498</v>
      </c>
      <c r="C3376">
        <v>805.81</v>
      </c>
      <c r="D3376" t="s">
        <v>35524</v>
      </c>
      <c r="E3376" t="s">
        <v>35527</v>
      </c>
      <c r="F3376" t="s">
        <v>19945</v>
      </c>
    </row>
    <row r="3377" spans="1:6">
      <c r="A3377" t="s">
        <v>33899</v>
      </c>
      <c r="B3377" s="1">
        <v>45146</v>
      </c>
      <c r="C3377">
        <v>61.16</v>
      </c>
      <c r="D3377" t="s">
        <v>35526</v>
      </c>
      <c r="E3377" t="s">
        <v>35527</v>
      </c>
      <c r="F3377" t="s">
        <v>17876</v>
      </c>
    </row>
    <row r="3378" spans="1:6">
      <c r="A3378" t="s">
        <v>33900</v>
      </c>
      <c r="B3378" s="1">
        <v>45558</v>
      </c>
      <c r="C3378">
        <v>649.61</v>
      </c>
      <c r="D3378" t="s">
        <v>35524</v>
      </c>
      <c r="E3378" t="s">
        <v>35527</v>
      </c>
      <c r="F3378" t="s">
        <v>19258</v>
      </c>
    </row>
    <row r="3379" spans="1:6">
      <c r="A3379" t="s">
        <v>33901</v>
      </c>
      <c r="B3379" s="1">
        <v>45382</v>
      </c>
      <c r="C3379">
        <v>315.32</v>
      </c>
      <c r="D3379" t="s">
        <v>35525</v>
      </c>
      <c r="E3379" t="s">
        <v>35527</v>
      </c>
      <c r="F3379" t="s">
        <v>17191</v>
      </c>
    </row>
    <row r="3380" spans="1:6">
      <c r="A3380" t="s">
        <v>33902</v>
      </c>
      <c r="B3380" s="1">
        <v>45061</v>
      </c>
      <c r="C3380">
        <v>89.49</v>
      </c>
      <c r="D3380" t="s">
        <v>35524</v>
      </c>
      <c r="E3380" t="s">
        <v>35528</v>
      </c>
      <c r="F3380" t="s">
        <v>16949</v>
      </c>
    </row>
    <row r="3381" spans="1:6">
      <c r="A3381" t="s">
        <v>33903</v>
      </c>
      <c r="B3381" s="1">
        <v>44957</v>
      </c>
      <c r="C3381">
        <v>1122.96</v>
      </c>
      <c r="D3381" t="s">
        <v>35525</v>
      </c>
      <c r="E3381" t="s">
        <v>35528</v>
      </c>
      <c r="F3381" t="s">
        <v>18515</v>
      </c>
    </row>
    <row r="3382" spans="1:6">
      <c r="A3382" t="s">
        <v>33904</v>
      </c>
      <c r="B3382" s="1">
        <v>45451</v>
      </c>
      <c r="C3382">
        <v>81.84</v>
      </c>
      <c r="D3382" t="s">
        <v>35524</v>
      </c>
      <c r="E3382" t="s">
        <v>35528</v>
      </c>
      <c r="F3382" t="s">
        <v>16428</v>
      </c>
    </row>
    <row r="3383" spans="1:6">
      <c r="A3383" t="s">
        <v>33905</v>
      </c>
      <c r="B3383" s="1">
        <v>44650</v>
      </c>
      <c r="C3383">
        <v>976.94</v>
      </c>
      <c r="D3383" t="s">
        <v>35525</v>
      </c>
      <c r="E3383" t="s">
        <v>35527</v>
      </c>
      <c r="F3383" t="s">
        <v>17096</v>
      </c>
    </row>
    <row r="3384" spans="1:6">
      <c r="A3384" t="s">
        <v>33906</v>
      </c>
      <c r="B3384" s="1">
        <v>44673</v>
      </c>
      <c r="C3384">
        <v>1123.52</v>
      </c>
      <c r="D3384" t="s">
        <v>35524</v>
      </c>
      <c r="E3384" t="s">
        <v>35528</v>
      </c>
      <c r="F3384" t="s">
        <v>19015</v>
      </c>
    </row>
    <row r="3385" spans="1:6">
      <c r="A3385" t="s">
        <v>33907</v>
      </c>
      <c r="B3385" s="1">
        <v>45469</v>
      </c>
      <c r="C3385">
        <v>1381.79</v>
      </c>
      <c r="D3385" t="s">
        <v>35524</v>
      </c>
      <c r="E3385" t="s">
        <v>35528</v>
      </c>
      <c r="F3385" t="s">
        <v>18475</v>
      </c>
    </row>
    <row r="3386" spans="1:6">
      <c r="A3386" t="s">
        <v>33908</v>
      </c>
      <c r="B3386" s="1">
        <v>45234</v>
      </c>
      <c r="C3386">
        <v>122.48</v>
      </c>
      <c r="D3386" t="s">
        <v>35525</v>
      </c>
      <c r="E3386" t="s">
        <v>35528</v>
      </c>
      <c r="F3386" t="s">
        <v>20301</v>
      </c>
    </row>
    <row r="3387" spans="1:6">
      <c r="A3387" t="s">
        <v>33909</v>
      </c>
      <c r="B3387" s="1">
        <v>44754</v>
      </c>
      <c r="C3387">
        <v>1395.65</v>
      </c>
      <c r="D3387" t="s">
        <v>35526</v>
      </c>
      <c r="E3387" t="s">
        <v>35527</v>
      </c>
      <c r="F3387" t="s">
        <v>19976</v>
      </c>
    </row>
    <row r="3388" spans="1:6">
      <c r="A3388" t="s">
        <v>33910</v>
      </c>
      <c r="B3388" s="1">
        <v>44863</v>
      </c>
      <c r="C3388">
        <v>1463.23</v>
      </c>
      <c r="D3388" t="s">
        <v>35524</v>
      </c>
      <c r="E3388" t="s">
        <v>35528</v>
      </c>
      <c r="F3388" t="s">
        <v>17330</v>
      </c>
    </row>
    <row r="3389" spans="1:6">
      <c r="A3389" t="s">
        <v>33911</v>
      </c>
      <c r="B3389" s="1">
        <v>44561</v>
      </c>
      <c r="C3389">
        <v>568.99</v>
      </c>
      <c r="D3389" t="s">
        <v>35525</v>
      </c>
      <c r="E3389" t="s">
        <v>35527</v>
      </c>
      <c r="F3389" t="s">
        <v>18296</v>
      </c>
    </row>
    <row r="3390" spans="1:6">
      <c r="A3390" t="s">
        <v>33912</v>
      </c>
      <c r="B3390" s="1">
        <v>45431</v>
      </c>
      <c r="C3390">
        <v>826.96</v>
      </c>
      <c r="D3390" t="s">
        <v>35524</v>
      </c>
      <c r="E3390" t="s">
        <v>35528</v>
      </c>
      <c r="F3390" t="s">
        <v>20198</v>
      </c>
    </row>
    <row r="3391" spans="1:6">
      <c r="A3391" t="s">
        <v>33913</v>
      </c>
      <c r="B3391" s="1">
        <v>45025</v>
      </c>
      <c r="C3391">
        <v>796.01</v>
      </c>
      <c r="D3391" t="s">
        <v>35526</v>
      </c>
      <c r="E3391" t="s">
        <v>35527</v>
      </c>
      <c r="F3391" t="s">
        <v>20210</v>
      </c>
    </row>
    <row r="3392" spans="1:6">
      <c r="A3392" t="s">
        <v>33914</v>
      </c>
      <c r="B3392" s="1">
        <v>44764</v>
      </c>
      <c r="C3392">
        <v>329.75</v>
      </c>
      <c r="D3392" t="s">
        <v>35525</v>
      </c>
      <c r="E3392" t="s">
        <v>35528</v>
      </c>
      <c r="F3392" t="s">
        <v>16973</v>
      </c>
    </row>
    <row r="3393" spans="1:6">
      <c r="A3393" t="s">
        <v>33915</v>
      </c>
      <c r="B3393" s="1">
        <v>45559</v>
      </c>
      <c r="C3393">
        <v>1444.88</v>
      </c>
      <c r="D3393" t="s">
        <v>35524</v>
      </c>
      <c r="E3393" t="s">
        <v>35528</v>
      </c>
      <c r="F3393" t="s">
        <v>20001</v>
      </c>
    </row>
    <row r="3394" spans="1:6">
      <c r="A3394" t="s">
        <v>33916</v>
      </c>
      <c r="B3394" s="1">
        <v>45563</v>
      </c>
      <c r="C3394">
        <v>1125.4100000000001</v>
      </c>
      <c r="D3394" t="s">
        <v>35526</v>
      </c>
      <c r="E3394" t="s">
        <v>35527</v>
      </c>
      <c r="F3394" t="s">
        <v>18692</v>
      </c>
    </row>
    <row r="3395" spans="1:6">
      <c r="A3395" t="s">
        <v>33917</v>
      </c>
      <c r="B3395" s="1">
        <v>44864</v>
      </c>
      <c r="C3395">
        <v>693.15</v>
      </c>
      <c r="D3395" t="s">
        <v>35524</v>
      </c>
      <c r="E3395" t="s">
        <v>35527</v>
      </c>
      <c r="F3395" t="s">
        <v>19561</v>
      </c>
    </row>
    <row r="3396" spans="1:6">
      <c r="A3396" t="s">
        <v>33918</v>
      </c>
      <c r="B3396" s="1">
        <v>45394</v>
      </c>
      <c r="C3396">
        <v>698.06</v>
      </c>
      <c r="D3396" t="s">
        <v>35524</v>
      </c>
      <c r="E3396" t="s">
        <v>35528</v>
      </c>
      <c r="F3396" t="s">
        <v>17744</v>
      </c>
    </row>
    <row r="3397" spans="1:6">
      <c r="A3397" t="s">
        <v>33919</v>
      </c>
      <c r="B3397" s="1">
        <v>44632</v>
      </c>
      <c r="C3397">
        <v>625.70000000000005</v>
      </c>
      <c r="D3397" t="s">
        <v>35524</v>
      </c>
      <c r="E3397" t="s">
        <v>35527</v>
      </c>
      <c r="F3397" t="s">
        <v>16665</v>
      </c>
    </row>
    <row r="3398" spans="1:6">
      <c r="A3398" t="s">
        <v>33920</v>
      </c>
      <c r="B3398" s="1">
        <v>44901</v>
      </c>
      <c r="C3398">
        <v>551.47</v>
      </c>
      <c r="D3398" t="s">
        <v>35524</v>
      </c>
      <c r="E3398" t="s">
        <v>35527</v>
      </c>
      <c r="F3398" t="s">
        <v>15964</v>
      </c>
    </row>
    <row r="3399" spans="1:6">
      <c r="A3399" t="s">
        <v>33921</v>
      </c>
      <c r="B3399" s="1">
        <v>45190</v>
      </c>
      <c r="C3399">
        <v>542.70000000000005</v>
      </c>
      <c r="D3399" t="s">
        <v>35526</v>
      </c>
      <c r="E3399" t="s">
        <v>35528</v>
      </c>
      <c r="F3399" t="s">
        <v>18954</v>
      </c>
    </row>
    <row r="3400" spans="1:6">
      <c r="A3400" t="s">
        <v>33922</v>
      </c>
      <c r="B3400" s="1">
        <v>45208</v>
      </c>
      <c r="C3400">
        <v>828.5</v>
      </c>
      <c r="D3400" t="s">
        <v>35526</v>
      </c>
      <c r="E3400" t="s">
        <v>35528</v>
      </c>
      <c r="F3400" t="s">
        <v>16553</v>
      </c>
    </row>
    <row r="3401" spans="1:6">
      <c r="A3401" t="s">
        <v>33923</v>
      </c>
      <c r="B3401" s="1">
        <v>44904</v>
      </c>
      <c r="C3401">
        <v>673.61</v>
      </c>
      <c r="D3401" t="s">
        <v>35524</v>
      </c>
      <c r="E3401" t="s">
        <v>35527</v>
      </c>
      <c r="F3401" t="s">
        <v>19775</v>
      </c>
    </row>
    <row r="3402" spans="1:6">
      <c r="A3402" t="s">
        <v>33924</v>
      </c>
      <c r="B3402" s="1">
        <v>45335</v>
      </c>
      <c r="C3402">
        <v>769.05</v>
      </c>
      <c r="D3402" t="s">
        <v>35524</v>
      </c>
      <c r="E3402" t="s">
        <v>35527</v>
      </c>
      <c r="F3402" t="s">
        <v>18696</v>
      </c>
    </row>
    <row r="3403" spans="1:6">
      <c r="A3403" t="s">
        <v>33925</v>
      </c>
      <c r="B3403" s="1">
        <v>44872</v>
      </c>
      <c r="C3403">
        <v>943.78</v>
      </c>
      <c r="D3403" t="s">
        <v>35526</v>
      </c>
      <c r="E3403" t="s">
        <v>35527</v>
      </c>
      <c r="F3403" t="s">
        <v>19627</v>
      </c>
    </row>
    <row r="3404" spans="1:6">
      <c r="A3404" t="s">
        <v>33926</v>
      </c>
      <c r="B3404" s="1">
        <v>45511</v>
      </c>
      <c r="C3404">
        <v>1453.45</v>
      </c>
      <c r="D3404" t="s">
        <v>35525</v>
      </c>
      <c r="E3404" t="s">
        <v>35527</v>
      </c>
      <c r="F3404" t="s">
        <v>16014</v>
      </c>
    </row>
    <row r="3405" spans="1:6">
      <c r="A3405" t="s">
        <v>33927</v>
      </c>
      <c r="B3405" s="1">
        <v>45426</v>
      </c>
      <c r="C3405">
        <v>583.30999999999995</v>
      </c>
      <c r="D3405" t="s">
        <v>35526</v>
      </c>
      <c r="E3405" t="s">
        <v>35527</v>
      </c>
      <c r="F3405" t="s">
        <v>17069</v>
      </c>
    </row>
    <row r="3406" spans="1:6">
      <c r="A3406" t="s">
        <v>33928</v>
      </c>
      <c r="B3406" s="1">
        <v>45068</v>
      </c>
      <c r="C3406">
        <v>1214.8399999999999</v>
      </c>
      <c r="D3406" t="s">
        <v>35524</v>
      </c>
      <c r="E3406" t="s">
        <v>35527</v>
      </c>
      <c r="F3406" t="s">
        <v>19986</v>
      </c>
    </row>
    <row r="3407" spans="1:6">
      <c r="A3407" t="s">
        <v>33929</v>
      </c>
      <c r="B3407" s="1">
        <v>44781</v>
      </c>
      <c r="C3407">
        <v>478.75</v>
      </c>
      <c r="D3407" t="s">
        <v>35525</v>
      </c>
      <c r="E3407" t="s">
        <v>35527</v>
      </c>
      <c r="F3407" t="s">
        <v>16969</v>
      </c>
    </row>
    <row r="3408" spans="1:6">
      <c r="A3408" t="s">
        <v>33930</v>
      </c>
      <c r="B3408" s="1">
        <v>45511</v>
      </c>
      <c r="C3408">
        <v>1263.0999999999999</v>
      </c>
      <c r="D3408" t="s">
        <v>35524</v>
      </c>
      <c r="E3408" t="s">
        <v>35528</v>
      </c>
      <c r="F3408" t="s">
        <v>15837</v>
      </c>
    </row>
    <row r="3409" spans="1:6">
      <c r="A3409" t="s">
        <v>33931</v>
      </c>
      <c r="B3409" s="1">
        <v>44935</v>
      </c>
      <c r="C3409">
        <v>223.67</v>
      </c>
      <c r="D3409" t="s">
        <v>35524</v>
      </c>
      <c r="E3409" t="s">
        <v>35528</v>
      </c>
      <c r="F3409" t="s">
        <v>16197</v>
      </c>
    </row>
    <row r="3410" spans="1:6">
      <c r="A3410" t="s">
        <v>33932</v>
      </c>
      <c r="B3410" s="1">
        <v>44578</v>
      </c>
      <c r="C3410">
        <v>1312.11</v>
      </c>
      <c r="D3410" t="s">
        <v>35525</v>
      </c>
      <c r="E3410" t="s">
        <v>35527</v>
      </c>
      <c r="F3410" t="s">
        <v>16915</v>
      </c>
    </row>
    <row r="3411" spans="1:6">
      <c r="A3411" t="s">
        <v>33933</v>
      </c>
      <c r="B3411" s="1">
        <v>45432</v>
      </c>
      <c r="C3411">
        <v>209.23</v>
      </c>
      <c r="D3411" t="s">
        <v>35526</v>
      </c>
      <c r="E3411" t="s">
        <v>35528</v>
      </c>
      <c r="F3411" t="s">
        <v>18594</v>
      </c>
    </row>
    <row r="3412" spans="1:6">
      <c r="A3412" t="s">
        <v>33934</v>
      </c>
      <c r="B3412" s="1">
        <v>45621</v>
      </c>
      <c r="C3412">
        <v>263.70999999999998</v>
      </c>
      <c r="D3412" t="s">
        <v>35524</v>
      </c>
      <c r="E3412" t="s">
        <v>35528</v>
      </c>
      <c r="F3412" t="s">
        <v>17409</v>
      </c>
    </row>
    <row r="3413" spans="1:6">
      <c r="A3413" t="s">
        <v>33935</v>
      </c>
      <c r="B3413" s="1">
        <v>44859</v>
      </c>
      <c r="C3413">
        <v>220.46</v>
      </c>
      <c r="D3413" t="s">
        <v>35524</v>
      </c>
      <c r="E3413" t="s">
        <v>35528</v>
      </c>
      <c r="F3413" t="s">
        <v>19098</v>
      </c>
    </row>
    <row r="3414" spans="1:6">
      <c r="A3414" t="s">
        <v>33936</v>
      </c>
      <c r="B3414" s="1">
        <v>45389</v>
      </c>
      <c r="C3414">
        <v>399.2</v>
      </c>
      <c r="D3414" t="s">
        <v>35525</v>
      </c>
      <c r="E3414" t="s">
        <v>35527</v>
      </c>
      <c r="F3414" t="s">
        <v>15793</v>
      </c>
    </row>
    <row r="3415" spans="1:6">
      <c r="A3415" t="s">
        <v>33937</v>
      </c>
      <c r="B3415" s="1">
        <v>45016</v>
      </c>
      <c r="C3415">
        <v>557.62</v>
      </c>
      <c r="D3415" t="s">
        <v>35526</v>
      </c>
      <c r="E3415" t="s">
        <v>35527</v>
      </c>
      <c r="F3415" t="s">
        <v>17351</v>
      </c>
    </row>
    <row r="3416" spans="1:6">
      <c r="A3416" t="s">
        <v>33938</v>
      </c>
      <c r="B3416" s="1">
        <v>45120</v>
      </c>
      <c r="C3416">
        <v>674.87</v>
      </c>
      <c r="D3416" t="s">
        <v>35524</v>
      </c>
      <c r="E3416" t="s">
        <v>35528</v>
      </c>
      <c r="F3416" t="s">
        <v>19406</v>
      </c>
    </row>
    <row r="3417" spans="1:6">
      <c r="A3417" t="s">
        <v>33939</v>
      </c>
      <c r="B3417" s="1">
        <v>45013</v>
      </c>
      <c r="C3417">
        <v>506.47</v>
      </c>
      <c r="D3417" t="s">
        <v>35524</v>
      </c>
      <c r="E3417" t="s">
        <v>35528</v>
      </c>
      <c r="F3417" t="s">
        <v>16293</v>
      </c>
    </row>
    <row r="3418" spans="1:6">
      <c r="A3418" t="s">
        <v>33940</v>
      </c>
      <c r="B3418" s="1">
        <v>45334</v>
      </c>
      <c r="C3418">
        <v>1272.8900000000001</v>
      </c>
      <c r="D3418" t="s">
        <v>35525</v>
      </c>
      <c r="E3418" t="s">
        <v>35528</v>
      </c>
      <c r="F3418" t="s">
        <v>16848</v>
      </c>
    </row>
    <row r="3419" spans="1:6">
      <c r="A3419" t="s">
        <v>33941</v>
      </c>
      <c r="B3419" s="1">
        <v>45641</v>
      </c>
      <c r="C3419">
        <v>162.78</v>
      </c>
      <c r="D3419" t="s">
        <v>35525</v>
      </c>
      <c r="E3419" t="s">
        <v>35527</v>
      </c>
      <c r="F3419" t="s">
        <v>20276</v>
      </c>
    </row>
    <row r="3420" spans="1:6">
      <c r="A3420" t="s">
        <v>33942</v>
      </c>
      <c r="B3420" s="1">
        <v>45161</v>
      </c>
      <c r="C3420">
        <v>731.01</v>
      </c>
      <c r="D3420" t="s">
        <v>35526</v>
      </c>
      <c r="E3420" t="s">
        <v>35527</v>
      </c>
      <c r="F3420" t="s">
        <v>17032</v>
      </c>
    </row>
    <row r="3421" spans="1:6">
      <c r="A3421" t="s">
        <v>33943</v>
      </c>
      <c r="B3421" s="1">
        <v>44863</v>
      </c>
      <c r="C3421">
        <v>1300.6600000000001</v>
      </c>
      <c r="D3421" t="s">
        <v>35525</v>
      </c>
      <c r="E3421" t="s">
        <v>35527</v>
      </c>
      <c r="F3421" t="s">
        <v>20332</v>
      </c>
    </row>
    <row r="3422" spans="1:6">
      <c r="A3422" t="s">
        <v>33944</v>
      </c>
      <c r="B3422" s="1">
        <v>44800</v>
      </c>
      <c r="C3422">
        <v>278</v>
      </c>
      <c r="D3422" t="s">
        <v>35526</v>
      </c>
      <c r="E3422" t="s">
        <v>35527</v>
      </c>
      <c r="F3422" t="s">
        <v>18511</v>
      </c>
    </row>
    <row r="3423" spans="1:6">
      <c r="A3423" t="s">
        <v>33945</v>
      </c>
      <c r="B3423" s="1">
        <v>45324</v>
      </c>
      <c r="C3423">
        <v>328.83</v>
      </c>
      <c r="D3423" t="s">
        <v>35524</v>
      </c>
      <c r="E3423" t="s">
        <v>35528</v>
      </c>
      <c r="F3423" t="s">
        <v>15516</v>
      </c>
    </row>
    <row r="3424" spans="1:6">
      <c r="A3424" t="s">
        <v>33946</v>
      </c>
      <c r="B3424" s="1">
        <v>44809</v>
      </c>
      <c r="C3424">
        <v>1277.49</v>
      </c>
      <c r="D3424" t="s">
        <v>35526</v>
      </c>
      <c r="E3424" t="s">
        <v>35527</v>
      </c>
      <c r="F3424" t="s">
        <v>19416</v>
      </c>
    </row>
    <row r="3425" spans="1:6">
      <c r="A3425" t="s">
        <v>33947</v>
      </c>
      <c r="B3425" s="1">
        <v>44911</v>
      </c>
      <c r="C3425">
        <v>1372.77</v>
      </c>
      <c r="D3425" t="s">
        <v>35525</v>
      </c>
      <c r="E3425" t="s">
        <v>35528</v>
      </c>
      <c r="F3425" t="s">
        <v>16462</v>
      </c>
    </row>
    <row r="3426" spans="1:6">
      <c r="A3426" t="s">
        <v>33948</v>
      </c>
      <c r="B3426" s="1">
        <v>44976</v>
      </c>
      <c r="C3426">
        <v>150.38</v>
      </c>
      <c r="D3426" t="s">
        <v>35526</v>
      </c>
      <c r="E3426" t="s">
        <v>35527</v>
      </c>
      <c r="F3426" t="s">
        <v>20491</v>
      </c>
    </row>
    <row r="3427" spans="1:6">
      <c r="A3427" t="s">
        <v>33949</v>
      </c>
      <c r="B3427" s="1">
        <v>45254</v>
      </c>
      <c r="C3427">
        <v>1149.71</v>
      </c>
      <c r="D3427" t="s">
        <v>35526</v>
      </c>
      <c r="E3427" t="s">
        <v>35527</v>
      </c>
      <c r="F3427" t="s">
        <v>19491</v>
      </c>
    </row>
    <row r="3428" spans="1:6">
      <c r="A3428" t="s">
        <v>33950</v>
      </c>
      <c r="B3428" s="1">
        <v>45331</v>
      </c>
      <c r="C3428">
        <v>835.48</v>
      </c>
      <c r="D3428" t="s">
        <v>35526</v>
      </c>
      <c r="E3428" t="s">
        <v>35527</v>
      </c>
      <c r="F3428" t="s">
        <v>19418</v>
      </c>
    </row>
    <row r="3429" spans="1:6">
      <c r="A3429" t="s">
        <v>33951</v>
      </c>
      <c r="B3429" s="1">
        <v>44669</v>
      </c>
      <c r="C3429">
        <v>751.91</v>
      </c>
      <c r="D3429" t="s">
        <v>35525</v>
      </c>
      <c r="E3429" t="s">
        <v>35528</v>
      </c>
      <c r="F3429" t="s">
        <v>18595</v>
      </c>
    </row>
    <row r="3430" spans="1:6">
      <c r="A3430" t="s">
        <v>33952</v>
      </c>
      <c r="B3430" s="1">
        <v>45419</v>
      </c>
      <c r="C3430">
        <v>1054.05</v>
      </c>
      <c r="D3430" t="s">
        <v>35525</v>
      </c>
      <c r="E3430" t="s">
        <v>35527</v>
      </c>
      <c r="F3430" t="s">
        <v>16677</v>
      </c>
    </row>
    <row r="3431" spans="1:6">
      <c r="A3431" t="s">
        <v>33953</v>
      </c>
      <c r="B3431" s="1">
        <v>45070</v>
      </c>
      <c r="C3431">
        <v>683.56</v>
      </c>
      <c r="D3431" t="s">
        <v>35525</v>
      </c>
      <c r="E3431" t="s">
        <v>35527</v>
      </c>
      <c r="F3431" t="s">
        <v>17428</v>
      </c>
    </row>
    <row r="3432" spans="1:6">
      <c r="A3432" t="s">
        <v>33954</v>
      </c>
      <c r="B3432" s="1">
        <v>45472</v>
      </c>
      <c r="C3432">
        <v>1301.4000000000001</v>
      </c>
      <c r="D3432" t="s">
        <v>35526</v>
      </c>
      <c r="E3432" t="s">
        <v>35528</v>
      </c>
      <c r="F3432" t="s">
        <v>17015</v>
      </c>
    </row>
    <row r="3433" spans="1:6">
      <c r="A3433" t="s">
        <v>33955</v>
      </c>
      <c r="B3433" s="1">
        <v>45334</v>
      </c>
      <c r="C3433">
        <v>736.34</v>
      </c>
      <c r="D3433" t="s">
        <v>35526</v>
      </c>
      <c r="E3433" t="s">
        <v>35528</v>
      </c>
      <c r="F3433" t="s">
        <v>16833</v>
      </c>
    </row>
    <row r="3434" spans="1:6">
      <c r="A3434" t="s">
        <v>33956</v>
      </c>
      <c r="B3434" s="1">
        <v>44652</v>
      </c>
      <c r="C3434">
        <v>1093.07</v>
      </c>
      <c r="D3434" t="s">
        <v>35525</v>
      </c>
      <c r="E3434" t="s">
        <v>35528</v>
      </c>
      <c r="F3434" t="s">
        <v>18024</v>
      </c>
    </row>
    <row r="3435" spans="1:6">
      <c r="A3435" t="s">
        <v>33957</v>
      </c>
      <c r="B3435" s="1">
        <v>45335</v>
      </c>
      <c r="C3435">
        <v>1265.98</v>
      </c>
      <c r="D3435" t="s">
        <v>35525</v>
      </c>
      <c r="E3435" t="s">
        <v>35528</v>
      </c>
      <c r="F3435" t="s">
        <v>17337</v>
      </c>
    </row>
    <row r="3436" spans="1:6">
      <c r="A3436" t="s">
        <v>33958</v>
      </c>
      <c r="B3436" s="1">
        <v>45447</v>
      </c>
      <c r="C3436">
        <v>541.41</v>
      </c>
      <c r="D3436" t="s">
        <v>35524</v>
      </c>
      <c r="E3436" t="s">
        <v>35528</v>
      </c>
      <c r="F3436" t="s">
        <v>20056</v>
      </c>
    </row>
    <row r="3437" spans="1:6">
      <c r="A3437" t="s">
        <v>33959</v>
      </c>
      <c r="B3437" s="1">
        <v>45140</v>
      </c>
      <c r="C3437">
        <v>390.87</v>
      </c>
      <c r="D3437" t="s">
        <v>35526</v>
      </c>
      <c r="E3437" t="s">
        <v>35528</v>
      </c>
      <c r="F3437" t="s">
        <v>18128</v>
      </c>
    </row>
    <row r="3438" spans="1:6">
      <c r="A3438" t="s">
        <v>33960</v>
      </c>
      <c r="B3438" s="1">
        <v>45297</v>
      </c>
      <c r="C3438">
        <v>203.39</v>
      </c>
      <c r="D3438" t="s">
        <v>35524</v>
      </c>
      <c r="E3438" t="s">
        <v>35527</v>
      </c>
      <c r="F3438" t="s">
        <v>15562</v>
      </c>
    </row>
    <row r="3439" spans="1:6">
      <c r="A3439" t="s">
        <v>33961</v>
      </c>
      <c r="B3439" s="1">
        <v>44970</v>
      </c>
      <c r="C3439">
        <v>712.79</v>
      </c>
      <c r="D3439" t="s">
        <v>35524</v>
      </c>
      <c r="E3439" t="s">
        <v>35527</v>
      </c>
      <c r="F3439" t="s">
        <v>17502</v>
      </c>
    </row>
    <row r="3440" spans="1:6">
      <c r="A3440" t="s">
        <v>33962</v>
      </c>
      <c r="B3440" s="1">
        <v>44892</v>
      </c>
      <c r="C3440">
        <v>210.1</v>
      </c>
      <c r="D3440" t="s">
        <v>35524</v>
      </c>
      <c r="E3440" t="s">
        <v>35528</v>
      </c>
      <c r="F3440" t="s">
        <v>18283</v>
      </c>
    </row>
    <row r="3441" spans="1:6">
      <c r="A3441" t="s">
        <v>33963</v>
      </c>
      <c r="B3441" s="1">
        <v>45378</v>
      </c>
      <c r="C3441">
        <v>1227.17</v>
      </c>
      <c r="D3441" t="s">
        <v>35525</v>
      </c>
      <c r="E3441" t="s">
        <v>35527</v>
      </c>
      <c r="F3441" t="s">
        <v>16950</v>
      </c>
    </row>
    <row r="3442" spans="1:6">
      <c r="A3442" t="s">
        <v>33964</v>
      </c>
      <c r="B3442" s="1">
        <v>44624</v>
      </c>
      <c r="C3442">
        <v>344.08</v>
      </c>
      <c r="D3442" t="s">
        <v>35524</v>
      </c>
      <c r="E3442" t="s">
        <v>35527</v>
      </c>
      <c r="F3442" t="s">
        <v>18038</v>
      </c>
    </row>
    <row r="3443" spans="1:6">
      <c r="A3443" t="s">
        <v>33965</v>
      </c>
      <c r="B3443" s="1">
        <v>45535</v>
      </c>
      <c r="C3443">
        <v>1319.1</v>
      </c>
      <c r="D3443" t="s">
        <v>35525</v>
      </c>
      <c r="E3443" t="s">
        <v>35528</v>
      </c>
      <c r="F3443" t="s">
        <v>20420</v>
      </c>
    </row>
    <row r="3444" spans="1:6">
      <c r="A3444" t="s">
        <v>33966</v>
      </c>
      <c r="B3444" s="1">
        <v>45196</v>
      </c>
      <c r="C3444">
        <v>680.24</v>
      </c>
      <c r="D3444" t="s">
        <v>35524</v>
      </c>
      <c r="E3444" t="s">
        <v>35528</v>
      </c>
      <c r="F3444" t="s">
        <v>20439</v>
      </c>
    </row>
    <row r="3445" spans="1:6">
      <c r="A3445" t="s">
        <v>33967</v>
      </c>
      <c r="B3445" s="1">
        <v>44667</v>
      </c>
      <c r="C3445">
        <v>1119.57</v>
      </c>
      <c r="D3445" t="s">
        <v>35526</v>
      </c>
      <c r="E3445" t="s">
        <v>35527</v>
      </c>
      <c r="F3445" t="s">
        <v>19663</v>
      </c>
    </row>
    <row r="3446" spans="1:6">
      <c r="A3446" t="s">
        <v>33968</v>
      </c>
      <c r="B3446" s="1">
        <v>45210</v>
      </c>
      <c r="C3446">
        <v>327.97</v>
      </c>
      <c r="D3446" t="s">
        <v>35525</v>
      </c>
      <c r="E3446" t="s">
        <v>35527</v>
      </c>
      <c r="F3446" t="s">
        <v>18397</v>
      </c>
    </row>
    <row r="3447" spans="1:6">
      <c r="A3447" t="s">
        <v>33969</v>
      </c>
      <c r="B3447" s="1">
        <v>45514</v>
      </c>
      <c r="C3447">
        <v>394.45</v>
      </c>
      <c r="D3447" t="s">
        <v>35525</v>
      </c>
      <c r="E3447" t="s">
        <v>35528</v>
      </c>
      <c r="F3447" t="s">
        <v>17185</v>
      </c>
    </row>
    <row r="3448" spans="1:6">
      <c r="A3448" t="s">
        <v>33970</v>
      </c>
      <c r="B3448" s="1">
        <v>44998</v>
      </c>
      <c r="C3448">
        <v>631.99</v>
      </c>
      <c r="D3448" t="s">
        <v>35524</v>
      </c>
      <c r="E3448" t="s">
        <v>35528</v>
      </c>
      <c r="F3448" t="s">
        <v>18610</v>
      </c>
    </row>
    <row r="3449" spans="1:6">
      <c r="A3449" t="s">
        <v>33971</v>
      </c>
      <c r="B3449" s="1">
        <v>44883</v>
      </c>
      <c r="C3449">
        <v>1221.31</v>
      </c>
      <c r="D3449" t="s">
        <v>35526</v>
      </c>
      <c r="E3449" t="s">
        <v>35528</v>
      </c>
      <c r="F3449" t="s">
        <v>18871</v>
      </c>
    </row>
    <row r="3450" spans="1:6">
      <c r="A3450" t="s">
        <v>33972</v>
      </c>
      <c r="B3450" s="1">
        <v>45617</v>
      </c>
      <c r="C3450">
        <v>845.86</v>
      </c>
      <c r="D3450" t="s">
        <v>35524</v>
      </c>
      <c r="E3450" t="s">
        <v>35527</v>
      </c>
      <c r="F3450" t="s">
        <v>15934</v>
      </c>
    </row>
    <row r="3451" spans="1:6">
      <c r="A3451" t="s">
        <v>33973</v>
      </c>
      <c r="B3451" s="1">
        <v>45178</v>
      </c>
      <c r="C3451">
        <v>547.15</v>
      </c>
      <c r="D3451" t="s">
        <v>35524</v>
      </c>
      <c r="E3451" t="s">
        <v>35528</v>
      </c>
      <c r="F3451" t="s">
        <v>19111</v>
      </c>
    </row>
    <row r="3452" spans="1:6">
      <c r="A3452" t="s">
        <v>33974</v>
      </c>
      <c r="B3452" s="1">
        <v>44792</v>
      </c>
      <c r="C3452">
        <v>826.66</v>
      </c>
      <c r="D3452" t="s">
        <v>35524</v>
      </c>
      <c r="E3452" t="s">
        <v>35527</v>
      </c>
      <c r="F3452" t="s">
        <v>20209</v>
      </c>
    </row>
    <row r="3453" spans="1:6">
      <c r="A3453" t="s">
        <v>33975</v>
      </c>
      <c r="B3453" s="1">
        <v>44642</v>
      </c>
      <c r="C3453">
        <v>1344.89</v>
      </c>
      <c r="D3453" t="s">
        <v>35524</v>
      </c>
      <c r="E3453" t="s">
        <v>35527</v>
      </c>
      <c r="F3453" t="s">
        <v>19933</v>
      </c>
    </row>
    <row r="3454" spans="1:6">
      <c r="A3454" t="s">
        <v>33976</v>
      </c>
      <c r="B3454" s="1">
        <v>45038</v>
      </c>
      <c r="C3454">
        <v>1466.99</v>
      </c>
      <c r="D3454" t="s">
        <v>35524</v>
      </c>
      <c r="E3454" t="s">
        <v>35527</v>
      </c>
      <c r="F3454" t="s">
        <v>19572</v>
      </c>
    </row>
    <row r="3455" spans="1:6">
      <c r="A3455" t="s">
        <v>33977</v>
      </c>
      <c r="B3455" s="1">
        <v>44817</v>
      </c>
      <c r="C3455">
        <v>1387.57</v>
      </c>
      <c r="D3455" t="s">
        <v>35525</v>
      </c>
      <c r="E3455" t="s">
        <v>35527</v>
      </c>
      <c r="F3455" t="s">
        <v>20393</v>
      </c>
    </row>
    <row r="3456" spans="1:6">
      <c r="A3456" t="s">
        <v>33978</v>
      </c>
      <c r="B3456" s="1">
        <v>44872</v>
      </c>
      <c r="C3456">
        <v>1201.53</v>
      </c>
      <c r="D3456" t="s">
        <v>35525</v>
      </c>
      <c r="E3456" t="s">
        <v>35528</v>
      </c>
      <c r="F3456" t="s">
        <v>19341</v>
      </c>
    </row>
    <row r="3457" spans="1:6">
      <c r="A3457" t="s">
        <v>33979</v>
      </c>
      <c r="B3457" s="1">
        <v>44740</v>
      </c>
      <c r="C3457">
        <v>1314.54</v>
      </c>
      <c r="D3457" t="s">
        <v>35524</v>
      </c>
      <c r="E3457" t="s">
        <v>35527</v>
      </c>
      <c r="F3457" t="s">
        <v>17774</v>
      </c>
    </row>
    <row r="3458" spans="1:6">
      <c r="A3458" t="s">
        <v>33980</v>
      </c>
      <c r="B3458" s="1">
        <v>45027</v>
      </c>
      <c r="C3458">
        <v>981.94</v>
      </c>
      <c r="D3458" t="s">
        <v>35524</v>
      </c>
      <c r="E3458" t="s">
        <v>35527</v>
      </c>
      <c r="F3458" t="s">
        <v>19179</v>
      </c>
    </row>
    <row r="3459" spans="1:6">
      <c r="A3459" t="s">
        <v>33981</v>
      </c>
      <c r="B3459" s="1">
        <v>45448</v>
      </c>
      <c r="C3459">
        <v>616.87</v>
      </c>
      <c r="D3459" t="s">
        <v>35525</v>
      </c>
      <c r="E3459" t="s">
        <v>35528</v>
      </c>
      <c r="F3459" t="s">
        <v>19062</v>
      </c>
    </row>
    <row r="3460" spans="1:6">
      <c r="A3460" t="s">
        <v>33982</v>
      </c>
      <c r="B3460" s="1">
        <v>45124</v>
      </c>
      <c r="C3460">
        <v>1039.45</v>
      </c>
      <c r="D3460" t="s">
        <v>35525</v>
      </c>
      <c r="E3460" t="s">
        <v>35527</v>
      </c>
      <c r="F3460" t="s">
        <v>17986</v>
      </c>
    </row>
    <row r="3461" spans="1:6">
      <c r="A3461" t="s">
        <v>33983</v>
      </c>
      <c r="B3461" s="1">
        <v>44595</v>
      </c>
      <c r="C3461">
        <v>125.27</v>
      </c>
      <c r="D3461" t="s">
        <v>35524</v>
      </c>
      <c r="E3461" t="s">
        <v>35528</v>
      </c>
      <c r="F3461" t="s">
        <v>18970</v>
      </c>
    </row>
    <row r="3462" spans="1:6">
      <c r="A3462" t="s">
        <v>33984</v>
      </c>
      <c r="B3462" s="1">
        <v>45510</v>
      </c>
      <c r="C3462">
        <v>544.94000000000005</v>
      </c>
      <c r="D3462" t="s">
        <v>35526</v>
      </c>
      <c r="E3462" t="s">
        <v>35527</v>
      </c>
      <c r="F3462" t="s">
        <v>20120</v>
      </c>
    </row>
    <row r="3463" spans="1:6">
      <c r="A3463" t="s">
        <v>33985</v>
      </c>
      <c r="B3463" s="1">
        <v>44577</v>
      </c>
      <c r="C3463">
        <v>644.74</v>
      </c>
      <c r="D3463" t="s">
        <v>35526</v>
      </c>
      <c r="E3463" t="s">
        <v>35528</v>
      </c>
      <c r="F3463" t="s">
        <v>16760</v>
      </c>
    </row>
    <row r="3464" spans="1:6">
      <c r="A3464" t="s">
        <v>33986</v>
      </c>
      <c r="B3464" s="1">
        <v>44663</v>
      </c>
      <c r="C3464">
        <v>427.08</v>
      </c>
      <c r="D3464" t="s">
        <v>35524</v>
      </c>
      <c r="E3464" t="s">
        <v>35528</v>
      </c>
      <c r="F3464" t="s">
        <v>17063</v>
      </c>
    </row>
    <row r="3465" spans="1:6">
      <c r="A3465" t="s">
        <v>33987</v>
      </c>
      <c r="B3465" s="1">
        <v>44628</v>
      </c>
      <c r="C3465">
        <v>1274.25</v>
      </c>
      <c r="D3465" t="s">
        <v>35524</v>
      </c>
      <c r="E3465" t="s">
        <v>35527</v>
      </c>
      <c r="F3465" t="s">
        <v>17353</v>
      </c>
    </row>
    <row r="3466" spans="1:6">
      <c r="A3466" t="s">
        <v>33988</v>
      </c>
      <c r="B3466" s="1">
        <v>45551</v>
      </c>
      <c r="C3466">
        <v>629.05999999999995</v>
      </c>
      <c r="D3466" t="s">
        <v>35526</v>
      </c>
      <c r="E3466" t="s">
        <v>35527</v>
      </c>
      <c r="F3466" t="s">
        <v>15863</v>
      </c>
    </row>
    <row r="3467" spans="1:6">
      <c r="A3467" t="s">
        <v>33989</v>
      </c>
      <c r="B3467" s="1">
        <v>45149</v>
      </c>
      <c r="C3467">
        <v>1213.76</v>
      </c>
      <c r="D3467" t="s">
        <v>35526</v>
      </c>
      <c r="E3467" t="s">
        <v>35527</v>
      </c>
      <c r="F3467" t="s">
        <v>20442</v>
      </c>
    </row>
    <row r="3468" spans="1:6">
      <c r="A3468" t="s">
        <v>33990</v>
      </c>
      <c r="B3468" s="1">
        <v>45594</v>
      </c>
      <c r="C3468">
        <v>996.51</v>
      </c>
      <c r="D3468" t="s">
        <v>35525</v>
      </c>
      <c r="E3468" t="s">
        <v>35527</v>
      </c>
      <c r="F3468" t="s">
        <v>19276</v>
      </c>
    </row>
    <row r="3469" spans="1:6">
      <c r="A3469" t="s">
        <v>33991</v>
      </c>
      <c r="B3469" s="1">
        <v>45537</v>
      </c>
      <c r="C3469">
        <v>770.79</v>
      </c>
      <c r="D3469" t="s">
        <v>35524</v>
      </c>
      <c r="E3469" t="s">
        <v>35527</v>
      </c>
      <c r="F3469" t="s">
        <v>17539</v>
      </c>
    </row>
    <row r="3470" spans="1:6">
      <c r="A3470" t="s">
        <v>33992</v>
      </c>
      <c r="B3470" s="1">
        <v>44928</v>
      </c>
      <c r="C3470">
        <v>400.92</v>
      </c>
      <c r="D3470" t="s">
        <v>35526</v>
      </c>
      <c r="E3470" t="s">
        <v>35528</v>
      </c>
      <c r="F3470" t="s">
        <v>17842</v>
      </c>
    </row>
    <row r="3471" spans="1:6">
      <c r="A3471" t="s">
        <v>33993</v>
      </c>
      <c r="B3471" s="1">
        <v>45385</v>
      </c>
      <c r="C3471">
        <v>1335.31</v>
      </c>
      <c r="D3471" t="s">
        <v>35526</v>
      </c>
      <c r="E3471" t="s">
        <v>35528</v>
      </c>
      <c r="F3471" t="s">
        <v>20481</v>
      </c>
    </row>
    <row r="3472" spans="1:6">
      <c r="A3472" t="s">
        <v>33994</v>
      </c>
      <c r="B3472" s="1">
        <v>44939</v>
      </c>
      <c r="C3472">
        <v>844.43</v>
      </c>
      <c r="D3472" t="s">
        <v>35525</v>
      </c>
      <c r="E3472" t="s">
        <v>35528</v>
      </c>
      <c r="F3472" t="s">
        <v>18906</v>
      </c>
    </row>
    <row r="3473" spans="1:6">
      <c r="A3473" t="s">
        <v>33995</v>
      </c>
      <c r="B3473" s="1">
        <v>45647</v>
      </c>
      <c r="C3473">
        <v>1425.24</v>
      </c>
      <c r="D3473" t="s">
        <v>35525</v>
      </c>
      <c r="E3473" t="s">
        <v>35528</v>
      </c>
      <c r="F3473" t="s">
        <v>19566</v>
      </c>
    </row>
    <row r="3474" spans="1:6">
      <c r="A3474" t="s">
        <v>33996</v>
      </c>
      <c r="B3474" s="1">
        <v>44703</v>
      </c>
      <c r="C3474">
        <v>162.53</v>
      </c>
      <c r="D3474" t="s">
        <v>35524</v>
      </c>
      <c r="E3474" t="s">
        <v>35528</v>
      </c>
      <c r="F3474" t="s">
        <v>18989</v>
      </c>
    </row>
    <row r="3475" spans="1:6">
      <c r="A3475" t="s">
        <v>33997</v>
      </c>
      <c r="B3475" s="1">
        <v>45516</v>
      </c>
      <c r="C3475">
        <v>108.35</v>
      </c>
      <c r="D3475" t="s">
        <v>35524</v>
      </c>
      <c r="E3475" t="s">
        <v>35528</v>
      </c>
      <c r="F3475" t="s">
        <v>18013</v>
      </c>
    </row>
    <row r="3476" spans="1:6">
      <c r="A3476" t="s">
        <v>33998</v>
      </c>
      <c r="B3476" s="1">
        <v>45043</v>
      </c>
      <c r="C3476">
        <v>106.21</v>
      </c>
      <c r="D3476" t="s">
        <v>35526</v>
      </c>
      <c r="E3476" t="s">
        <v>35527</v>
      </c>
      <c r="F3476" t="s">
        <v>20279</v>
      </c>
    </row>
    <row r="3477" spans="1:6">
      <c r="A3477" t="s">
        <v>33999</v>
      </c>
      <c r="B3477" s="1">
        <v>44840</v>
      </c>
      <c r="C3477">
        <v>461.47</v>
      </c>
      <c r="D3477" t="s">
        <v>35526</v>
      </c>
      <c r="E3477" t="s">
        <v>35528</v>
      </c>
      <c r="F3477" t="s">
        <v>16354</v>
      </c>
    </row>
    <row r="3478" spans="1:6">
      <c r="A3478" t="s">
        <v>34000</v>
      </c>
      <c r="B3478" s="1">
        <v>44666</v>
      </c>
      <c r="C3478">
        <v>1373.3</v>
      </c>
      <c r="D3478" t="s">
        <v>35525</v>
      </c>
      <c r="E3478" t="s">
        <v>35527</v>
      </c>
      <c r="F3478" t="s">
        <v>18497</v>
      </c>
    </row>
    <row r="3479" spans="1:6">
      <c r="A3479" t="s">
        <v>34001</v>
      </c>
      <c r="B3479" s="1">
        <v>44858</v>
      </c>
      <c r="C3479">
        <v>1426.7</v>
      </c>
      <c r="D3479" t="s">
        <v>35524</v>
      </c>
      <c r="E3479" t="s">
        <v>35528</v>
      </c>
      <c r="F3479" t="s">
        <v>15729</v>
      </c>
    </row>
    <row r="3480" spans="1:6">
      <c r="A3480" t="s">
        <v>34002</v>
      </c>
      <c r="B3480" s="1">
        <v>45341</v>
      </c>
      <c r="C3480">
        <v>174.38</v>
      </c>
      <c r="D3480" t="s">
        <v>35525</v>
      </c>
      <c r="E3480" t="s">
        <v>35527</v>
      </c>
      <c r="F3480" t="s">
        <v>19705</v>
      </c>
    </row>
    <row r="3481" spans="1:6">
      <c r="A3481" t="s">
        <v>34003</v>
      </c>
      <c r="B3481" s="1">
        <v>45188</v>
      </c>
      <c r="C3481">
        <v>889.97</v>
      </c>
      <c r="D3481" t="s">
        <v>35524</v>
      </c>
      <c r="E3481" t="s">
        <v>35527</v>
      </c>
      <c r="F3481" t="s">
        <v>17742</v>
      </c>
    </row>
    <row r="3482" spans="1:6">
      <c r="A3482" t="s">
        <v>34004</v>
      </c>
      <c r="B3482" s="1">
        <v>45483</v>
      </c>
      <c r="C3482">
        <v>1022.33</v>
      </c>
      <c r="D3482" t="s">
        <v>35526</v>
      </c>
      <c r="E3482" t="s">
        <v>35527</v>
      </c>
      <c r="F3482" t="s">
        <v>20301</v>
      </c>
    </row>
    <row r="3483" spans="1:6">
      <c r="A3483" t="s">
        <v>34005</v>
      </c>
      <c r="B3483" s="1">
        <v>44782</v>
      </c>
      <c r="C3483">
        <v>144.16</v>
      </c>
      <c r="D3483" t="s">
        <v>35525</v>
      </c>
      <c r="E3483" t="s">
        <v>35527</v>
      </c>
      <c r="F3483" t="s">
        <v>15535</v>
      </c>
    </row>
    <row r="3484" spans="1:6">
      <c r="A3484" t="s">
        <v>34006</v>
      </c>
      <c r="B3484" s="1">
        <v>45277</v>
      </c>
      <c r="C3484">
        <v>1289.04</v>
      </c>
      <c r="D3484" t="s">
        <v>35524</v>
      </c>
      <c r="E3484" t="s">
        <v>35528</v>
      </c>
      <c r="F3484" t="s">
        <v>20259</v>
      </c>
    </row>
    <row r="3485" spans="1:6">
      <c r="A3485" t="s">
        <v>34007</v>
      </c>
      <c r="B3485" s="1">
        <v>44930</v>
      </c>
      <c r="C3485">
        <v>630.42999999999995</v>
      </c>
      <c r="D3485" t="s">
        <v>35525</v>
      </c>
      <c r="E3485" t="s">
        <v>35527</v>
      </c>
      <c r="F3485" t="s">
        <v>18503</v>
      </c>
    </row>
    <row r="3486" spans="1:6">
      <c r="A3486" t="s">
        <v>34008</v>
      </c>
      <c r="B3486" s="1">
        <v>44905</v>
      </c>
      <c r="C3486">
        <v>672.61</v>
      </c>
      <c r="D3486" t="s">
        <v>35524</v>
      </c>
      <c r="E3486" t="s">
        <v>35528</v>
      </c>
      <c r="F3486" t="s">
        <v>16871</v>
      </c>
    </row>
    <row r="3487" spans="1:6">
      <c r="A3487" t="s">
        <v>34009</v>
      </c>
      <c r="B3487" s="1">
        <v>45026</v>
      </c>
      <c r="C3487">
        <v>1134.49</v>
      </c>
      <c r="D3487" t="s">
        <v>35524</v>
      </c>
      <c r="E3487" t="s">
        <v>35528</v>
      </c>
      <c r="F3487" t="s">
        <v>19945</v>
      </c>
    </row>
    <row r="3488" spans="1:6">
      <c r="A3488" t="s">
        <v>34010</v>
      </c>
      <c r="B3488" s="1">
        <v>45384</v>
      </c>
      <c r="C3488">
        <v>784.89</v>
      </c>
      <c r="D3488" t="s">
        <v>35524</v>
      </c>
      <c r="E3488" t="s">
        <v>35528</v>
      </c>
      <c r="F3488" t="s">
        <v>16941</v>
      </c>
    </row>
    <row r="3489" spans="1:6">
      <c r="A3489" t="s">
        <v>34011</v>
      </c>
      <c r="B3489" s="1">
        <v>45108</v>
      </c>
      <c r="C3489">
        <v>437</v>
      </c>
      <c r="D3489" t="s">
        <v>35526</v>
      </c>
      <c r="E3489" t="s">
        <v>35528</v>
      </c>
      <c r="F3489" t="s">
        <v>18680</v>
      </c>
    </row>
    <row r="3490" spans="1:6">
      <c r="A3490" t="s">
        <v>34012</v>
      </c>
      <c r="B3490" s="1">
        <v>45341</v>
      </c>
      <c r="C3490">
        <v>108.76</v>
      </c>
      <c r="D3490" t="s">
        <v>35525</v>
      </c>
      <c r="E3490" t="s">
        <v>35527</v>
      </c>
      <c r="F3490" t="s">
        <v>18814</v>
      </c>
    </row>
    <row r="3491" spans="1:6">
      <c r="A3491" t="s">
        <v>34013</v>
      </c>
      <c r="B3491" s="1">
        <v>45614</v>
      </c>
      <c r="C3491">
        <v>670.62</v>
      </c>
      <c r="D3491" t="s">
        <v>35524</v>
      </c>
      <c r="E3491" t="s">
        <v>35527</v>
      </c>
      <c r="F3491" t="s">
        <v>16395</v>
      </c>
    </row>
    <row r="3492" spans="1:6">
      <c r="A3492" t="s">
        <v>34014</v>
      </c>
      <c r="B3492" s="1">
        <v>45363</v>
      </c>
      <c r="C3492">
        <v>918.68</v>
      </c>
      <c r="D3492" t="s">
        <v>35526</v>
      </c>
      <c r="E3492" t="s">
        <v>35527</v>
      </c>
      <c r="F3492" t="s">
        <v>17825</v>
      </c>
    </row>
    <row r="3493" spans="1:6">
      <c r="A3493" t="s">
        <v>34015</v>
      </c>
      <c r="B3493" s="1">
        <v>45562</v>
      </c>
      <c r="C3493">
        <v>464.74</v>
      </c>
      <c r="D3493" t="s">
        <v>35526</v>
      </c>
      <c r="E3493" t="s">
        <v>35528</v>
      </c>
      <c r="F3493" t="s">
        <v>16769</v>
      </c>
    </row>
    <row r="3494" spans="1:6">
      <c r="A3494" t="s">
        <v>34016</v>
      </c>
      <c r="B3494" s="1">
        <v>45253</v>
      </c>
      <c r="C3494">
        <v>1413.38</v>
      </c>
      <c r="D3494" t="s">
        <v>35525</v>
      </c>
      <c r="E3494" t="s">
        <v>35528</v>
      </c>
      <c r="F3494" t="s">
        <v>16680</v>
      </c>
    </row>
    <row r="3495" spans="1:6">
      <c r="A3495" t="s">
        <v>34017</v>
      </c>
      <c r="B3495" s="1">
        <v>44940</v>
      </c>
      <c r="C3495">
        <v>854.85</v>
      </c>
      <c r="D3495" t="s">
        <v>35526</v>
      </c>
      <c r="E3495" t="s">
        <v>35528</v>
      </c>
      <c r="F3495" t="s">
        <v>16528</v>
      </c>
    </row>
    <row r="3496" spans="1:6">
      <c r="A3496" t="s">
        <v>34018</v>
      </c>
      <c r="B3496" s="1">
        <v>44748</v>
      </c>
      <c r="C3496">
        <v>1329.93</v>
      </c>
      <c r="D3496" t="s">
        <v>35525</v>
      </c>
      <c r="E3496" t="s">
        <v>35528</v>
      </c>
      <c r="F3496" t="s">
        <v>16905</v>
      </c>
    </row>
    <row r="3497" spans="1:6">
      <c r="A3497" t="s">
        <v>34019</v>
      </c>
      <c r="B3497" s="1">
        <v>45150</v>
      </c>
      <c r="C3497">
        <v>286.17</v>
      </c>
      <c r="D3497" t="s">
        <v>35526</v>
      </c>
      <c r="E3497" t="s">
        <v>35527</v>
      </c>
      <c r="F3497" t="s">
        <v>20256</v>
      </c>
    </row>
    <row r="3498" spans="1:6">
      <c r="A3498" t="s">
        <v>34020</v>
      </c>
      <c r="B3498" s="1">
        <v>44818</v>
      </c>
      <c r="C3498">
        <v>762.02</v>
      </c>
      <c r="D3498" t="s">
        <v>35526</v>
      </c>
      <c r="E3498" t="s">
        <v>35528</v>
      </c>
      <c r="F3498" t="s">
        <v>15662</v>
      </c>
    </row>
    <row r="3499" spans="1:6">
      <c r="A3499" t="s">
        <v>34021</v>
      </c>
      <c r="B3499" s="1">
        <v>45324</v>
      </c>
      <c r="C3499">
        <v>865.08</v>
      </c>
      <c r="D3499" t="s">
        <v>35524</v>
      </c>
      <c r="E3499" t="s">
        <v>35528</v>
      </c>
      <c r="F3499" t="s">
        <v>16252</v>
      </c>
    </row>
    <row r="3500" spans="1:6">
      <c r="A3500" t="s">
        <v>34022</v>
      </c>
      <c r="B3500" s="1">
        <v>44795</v>
      </c>
      <c r="C3500">
        <v>896</v>
      </c>
      <c r="D3500" t="s">
        <v>35525</v>
      </c>
      <c r="E3500" t="s">
        <v>35527</v>
      </c>
      <c r="F3500" t="s">
        <v>18628</v>
      </c>
    </row>
    <row r="3501" spans="1:6">
      <c r="A3501" t="s">
        <v>34023</v>
      </c>
      <c r="B3501" s="1">
        <v>44717</v>
      </c>
      <c r="C3501">
        <v>759.69</v>
      </c>
      <c r="D3501" t="s">
        <v>35525</v>
      </c>
      <c r="E3501" t="s">
        <v>35528</v>
      </c>
      <c r="F3501" t="s">
        <v>19870</v>
      </c>
    </row>
    <row r="3502" spans="1:6">
      <c r="A3502" t="s">
        <v>34024</v>
      </c>
      <c r="B3502" s="1">
        <v>45534</v>
      </c>
      <c r="C3502">
        <v>283.24</v>
      </c>
      <c r="D3502" t="s">
        <v>35526</v>
      </c>
      <c r="E3502" t="s">
        <v>35527</v>
      </c>
      <c r="F3502" t="s">
        <v>18651</v>
      </c>
    </row>
    <row r="3503" spans="1:6">
      <c r="A3503" t="s">
        <v>34025</v>
      </c>
      <c r="B3503" s="1">
        <v>44837</v>
      </c>
      <c r="C3503">
        <v>578.1</v>
      </c>
      <c r="D3503" t="s">
        <v>35526</v>
      </c>
      <c r="E3503" t="s">
        <v>35528</v>
      </c>
      <c r="F3503" t="s">
        <v>19008</v>
      </c>
    </row>
    <row r="3504" spans="1:6">
      <c r="A3504" t="s">
        <v>34026</v>
      </c>
      <c r="B3504" s="1">
        <v>45551</v>
      </c>
      <c r="C3504">
        <v>661.44</v>
      </c>
      <c r="D3504" t="s">
        <v>35526</v>
      </c>
      <c r="E3504" t="s">
        <v>35528</v>
      </c>
      <c r="F3504" t="s">
        <v>16077</v>
      </c>
    </row>
    <row r="3505" spans="1:6">
      <c r="A3505" t="s">
        <v>34027</v>
      </c>
      <c r="B3505" s="1">
        <v>45414</v>
      </c>
      <c r="C3505">
        <v>857.76</v>
      </c>
      <c r="D3505" t="s">
        <v>35524</v>
      </c>
      <c r="E3505" t="s">
        <v>35528</v>
      </c>
      <c r="F3505" t="s">
        <v>16045</v>
      </c>
    </row>
    <row r="3506" spans="1:6">
      <c r="A3506" t="s">
        <v>34028</v>
      </c>
      <c r="B3506" s="1">
        <v>45489</v>
      </c>
      <c r="C3506">
        <v>463.49</v>
      </c>
      <c r="D3506" t="s">
        <v>35525</v>
      </c>
      <c r="E3506" t="s">
        <v>35528</v>
      </c>
      <c r="F3506" t="s">
        <v>18344</v>
      </c>
    </row>
    <row r="3507" spans="1:6">
      <c r="A3507" t="s">
        <v>34029</v>
      </c>
      <c r="B3507" s="1">
        <v>45337</v>
      </c>
      <c r="C3507">
        <v>1063.76</v>
      </c>
      <c r="D3507" t="s">
        <v>35525</v>
      </c>
      <c r="E3507" t="s">
        <v>35527</v>
      </c>
      <c r="F3507" t="s">
        <v>15771</v>
      </c>
    </row>
    <row r="3508" spans="1:6">
      <c r="A3508" t="s">
        <v>34030</v>
      </c>
      <c r="B3508" s="1">
        <v>45266</v>
      </c>
      <c r="C3508">
        <v>535.19000000000005</v>
      </c>
      <c r="D3508" t="s">
        <v>35525</v>
      </c>
      <c r="E3508" t="s">
        <v>35527</v>
      </c>
      <c r="F3508" t="s">
        <v>17509</v>
      </c>
    </row>
    <row r="3509" spans="1:6">
      <c r="A3509" t="s">
        <v>34031</v>
      </c>
      <c r="B3509" s="1">
        <v>45194</v>
      </c>
      <c r="C3509">
        <v>1134.8399999999999</v>
      </c>
      <c r="D3509" t="s">
        <v>35525</v>
      </c>
      <c r="E3509" t="s">
        <v>35527</v>
      </c>
      <c r="F3509" t="s">
        <v>19989</v>
      </c>
    </row>
    <row r="3510" spans="1:6">
      <c r="A3510" t="s">
        <v>34032</v>
      </c>
      <c r="B3510" s="1">
        <v>44586</v>
      </c>
      <c r="C3510">
        <v>797.05</v>
      </c>
      <c r="D3510" t="s">
        <v>35524</v>
      </c>
      <c r="E3510" t="s">
        <v>35528</v>
      </c>
      <c r="F3510" t="s">
        <v>16514</v>
      </c>
    </row>
    <row r="3511" spans="1:6">
      <c r="A3511" t="s">
        <v>34033</v>
      </c>
      <c r="B3511" s="1">
        <v>44766</v>
      </c>
      <c r="C3511">
        <v>618.26</v>
      </c>
      <c r="D3511" t="s">
        <v>35524</v>
      </c>
      <c r="E3511" t="s">
        <v>35527</v>
      </c>
      <c r="F3511" t="s">
        <v>17821</v>
      </c>
    </row>
    <row r="3512" spans="1:6">
      <c r="A3512" t="s">
        <v>34034</v>
      </c>
      <c r="B3512" s="1">
        <v>45369</v>
      </c>
      <c r="C3512">
        <v>395.08</v>
      </c>
      <c r="D3512" t="s">
        <v>35526</v>
      </c>
      <c r="E3512" t="s">
        <v>35527</v>
      </c>
      <c r="F3512" t="s">
        <v>19935</v>
      </c>
    </row>
    <row r="3513" spans="1:6">
      <c r="A3513" t="s">
        <v>34035</v>
      </c>
      <c r="B3513" s="1">
        <v>45274</v>
      </c>
      <c r="C3513">
        <v>1049.17</v>
      </c>
      <c r="D3513" t="s">
        <v>35526</v>
      </c>
      <c r="E3513" t="s">
        <v>35528</v>
      </c>
      <c r="F3513" t="s">
        <v>18711</v>
      </c>
    </row>
    <row r="3514" spans="1:6">
      <c r="A3514" t="s">
        <v>34036</v>
      </c>
      <c r="B3514" s="1">
        <v>45129</v>
      </c>
      <c r="C3514">
        <v>374.49</v>
      </c>
      <c r="D3514" t="s">
        <v>35525</v>
      </c>
      <c r="E3514" t="s">
        <v>35527</v>
      </c>
      <c r="F3514" t="s">
        <v>18116</v>
      </c>
    </row>
    <row r="3515" spans="1:6">
      <c r="A3515" t="s">
        <v>34037</v>
      </c>
      <c r="B3515" s="1">
        <v>45489</v>
      </c>
      <c r="C3515">
        <v>1042.8900000000001</v>
      </c>
      <c r="D3515" t="s">
        <v>35525</v>
      </c>
      <c r="E3515" t="s">
        <v>35527</v>
      </c>
      <c r="F3515" t="s">
        <v>18930</v>
      </c>
    </row>
    <row r="3516" spans="1:6">
      <c r="A3516" t="s">
        <v>34038</v>
      </c>
      <c r="B3516" s="1">
        <v>44772</v>
      </c>
      <c r="C3516">
        <v>1061.51</v>
      </c>
      <c r="D3516" t="s">
        <v>35526</v>
      </c>
      <c r="E3516" t="s">
        <v>35528</v>
      </c>
      <c r="F3516" t="s">
        <v>17559</v>
      </c>
    </row>
    <row r="3517" spans="1:6">
      <c r="A3517" t="s">
        <v>34039</v>
      </c>
      <c r="B3517" s="1">
        <v>45492</v>
      </c>
      <c r="C3517">
        <v>1023.18</v>
      </c>
      <c r="D3517" t="s">
        <v>35524</v>
      </c>
      <c r="E3517" t="s">
        <v>35527</v>
      </c>
      <c r="F3517" t="s">
        <v>20314</v>
      </c>
    </row>
    <row r="3518" spans="1:6">
      <c r="A3518" t="s">
        <v>34040</v>
      </c>
      <c r="B3518" s="1">
        <v>45014</v>
      </c>
      <c r="C3518">
        <v>516.64</v>
      </c>
      <c r="D3518" t="s">
        <v>35526</v>
      </c>
      <c r="E3518" t="s">
        <v>35527</v>
      </c>
      <c r="F3518" t="s">
        <v>20471</v>
      </c>
    </row>
    <row r="3519" spans="1:6">
      <c r="A3519" t="s">
        <v>34041</v>
      </c>
      <c r="B3519" s="1">
        <v>45377</v>
      </c>
      <c r="C3519">
        <v>1253.03</v>
      </c>
      <c r="D3519" t="s">
        <v>35526</v>
      </c>
      <c r="E3519" t="s">
        <v>35527</v>
      </c>
      <c r="F3519" t="s">
        <v>15975</v>
      </c>
    </row>
    <row r="3520" spans="1:6">
      <c r="A3520" t="s">
        <v>34042</v>
      </c>
      <c r="B3520" s="1">
        <v>44555</v>
      </c>
      <c r="C3520">
        <v>975.48</v>
      </c>
      <c r="D3520" t="s">
        <v>35524</v>
      </c>
      <c r="E3520" t="s">
        <v>35527</v>
      </c>
      <c r="F3520" t="s">
        <v>17706</v>
      </c>
    </row>
    <row r="3521" spans="1:6">
      <c r="A3521" t="s">
        <v>34043</v>
      </c>
      <c r="B3521" s="1">
        <v>45012</v>
      </c>
      <c r="C3521">
        <v>315.95999999999998</v>
      </c>
      <c r="D3521" t="s">
        <v>35524</v>
      </c>
      <c r="E3521" t="s">
        <v>35527</v>
      </c>
      <c r="F3521" t="s">
        <v>15634</v>
      </c>
    </row>
    <row r="3522" spans="1:6">
      <c r="A3522" t="s">
        <v>34044</v>
      </c>
      <c r="B3522" s="1">
        <v>45280</v>
      </c>
      <c r="C3522">
        <v>527.97</v>
      </c>
      <c r="D3522" t="s">
        <v>35526</v>
      </c>
      <c r="E3522" t="s">
        <v>35527</v>
      </c>
      <c r="F3522" t="s">
        <v>20439</v>
      </c>
    </row>
    <row r="3523" spans="1:6">
      <c r="A3523" t="s">
        <v>34045</v>
      </c>
      <c r="B3523" s="1">
        <v>45154</v>
      </c>
      <c r="C3523">
        <v>1312.1</v>
      </c>
      <c r="D3523" t="s">
        <v>35526</v>
      </c>
      <c r="E3523" t="s">
        <v>35527</v>
      </c>
      <c r="F3523" t="s">
        <v>20266</v>
      </c>
    </row>
    <row r="3524" spans="1:6">
      <c r="A3524" t="s">
        <v>34046</v>
      </c>
      <c r="B3524" s="1">
        <v>45106</v>
      </c>
      <c r="C3524">
        <v>1227.18</v>
      </c>
      <c r="D3524" t="s">
        <v>35526</v>
      </c>
      <c r="E3524" t="s">
        <v>35527</v>
      </c>
      <c r="F3524" t="s">
        <v>17773</v>
      </c>
    </row>
    <row r="3525" spans="1:6">
      <c r="A3525" t="s">
        <v>34047</v>
      </c>
      <c r="B3525" s="1">
        <v>45204</v>
      </c>
      <c r="C3525">
        <v>268.27</v>
      </c>
      <c r="D3525" t="s">
        <v>35526</v>
      </c>
      <c r="E3525" t="s">
        <v>35527</v>
      </c>
      <c r="F3525" t="s">
        <v>16879</v>
      </c>
    </row>
    <row r="3526" spans="1:6">
      <c r="A3526" t="s">
        <v>34048</v>
      </c>
      <c r="B3526" s="1">
        <v>45643</v>
      </c>
      <c r="C3526">
        <v>692.85</v>
      </c>
      <c r="D3526" t="s">
        <v>35526</v>
      </c>
      <c r="E3526" t="s">
        <v>35527</v>
      </c>
      <c r="F3526" t="s">
        <v>17793</v>
      </c>
    </row>
    <row r="3527" spans="1:6">
      <c r="A3527" t="s">
        <v>34049</v>
      </c>
      <c r="B3527" s="1">
        <v>45583</v>
      </c>
      <c r="C3527">
        <v>406.63</v>
      </c>
      <c r="D3527" t="s">
        <v>35524</v>
      </c>
      <c r="E3527" t="s">
        <v>35527</v>
      </c>
      <c r="F3527" t="s">
        <v>18038</v>
      </c>
    </row>
    <row r="3528" spans="1:6">
      <c r="A3528" t="s">
        <v>34050</v>
      </c>
      <c r="B3528" s="1">
        <v>44643</v>
      </c>
      <c r="C3528">
        <v>958.19</v>
      </c>
      <c r="D3528" t="s">
        <v>35525</v>
      </c>
      <c r="E3528" t="s">
        <v>35528</v>
      </c>
      <c r="F3528" t="s">
        <v>19438</v>
      </c>
    </row>
    <row r="3529" spans="1:6">
      <c r="A3529" t="s">
        <v>34051</v>
      </c>
      <c r="B3529" s="1">
        <v>45176</v>
      </c>
      <c r="C3529">
        <v>932.42</v>
      </c>
      <c r="D3529" t="s">
        <v>35525</v>
      </c>
      <c r="E3529" t="s">
        <v>35528</v>
      </c>
      <c r="F3529" t="s">
        <v>16629</v>
      </c>
    </row>
    <row r="3530" spans="1:6">
      <c r="A3530" t="s">
        <v>34052</v>
      </c>
      <c r="B3530" s="1">
        <v>44605</v>
      </c>
      <c r="C3530">
        <v>706.69</v>
      </c>
      <c r="D3530" t="s">
        <v>35524</v>
      </c>
      <c r="E3530" t="s">
        <v>35527</v>
      </c>
      <c r="F3530" t="s">
        <v>20177</v>
      </c>
    </row>
    <row r="3531" spans="1:6">
      <c r="A3531" t="s">
        <v>34053</v>
      </c>
      <c r="B3531" s="1">
        <v>44890</v>
      </c>
      <c r="C3531">
        <v>427.08</v>
      </c>
      <c r="D3531" t="s">
        <v>35526</v>
      </c>
      <c r="E3531" t="s">
        <v>35528</v>
      </c>
      <c r="F3531" t="s">
        <v>17797</v>
      </c>
    </row>
    <row r="3532" spans="1:6">
      <c r="A3532" t="s">
        <v>34054</v>
      </c>
      <c r="B3532" s="1">
        <v>45132</v>
      </c>
      <c r="C3532">
        <v>317.74</v>
      </c>
      <c r="D3532" t="s">
        <v>35526</v>
      </c>
      <c r="E3532" t="s">
        <v>35527</v>
      </c>
      <c r="F3532" t="s">
        <v>19897</v>
      </c>
    </row>
    <row r="3533" spans="1:6">
      <c r="A3533" t="s">
        <v>34055</v>
      </c>
      <c r="B3533" s="1">
        <v>44780</v>
      </c>
      <c r="C3533">
        <v>1470.81</v>
      </c>
      <c r="D3533" t="s">
        <v>35525</v>
      </c>
      <c r="E3533" t="s">
        <v>35528</v>
      </c>
      <c r="F3533" t="s">
        <v>16872</v>
      </c>
    </row>
    <row r="3534" spans="1:6">
      <c r="A3534" t="s">
        <v>34056</v>
      </c>
      <c r="B3534" s="1">
        <v>45375</v>
      </c>
      <c r="C3534">
        <v>1467.04</v>
      </c>
      <c r="D3534" t="s">
        <v>35525</v>
      </c>
      <c r="E3534" t="s">
        <v>35528</v>
      </c>
      <c r="F3534" t="s">
        <v>20394</v>
      </c>
    </row>
    <row r="3535" spans="1:6">
      <c r="A3535" t="s">
        <v>34057</v>
      </c>
      <c r="B3535" s="1">
        <v>45218</v>
      </c>
      <c r="C3535">
        <v>965.92</v>
      </c>
      <c r="D3535" t="s">
        <v>35526</v>
      </c>
      <c r="E3535" t="s">
        <v>35528</v>
      </c>
      <c r="F3535" t="s">
        <v>16818</v>
      </c>
    </row>
    <row r="3536" spans="1:6">
      <c r="A3536" t="s">
        <v>34058</v>
      </c>
      <c r="B3536" s="1">
        <v>44952</v>
      </c>
      <c r="C3536">
        <v>645.86</v>
      </c>
      <c r="D3536" t="s">
        <v>35526</v>
      </c>
      <c r="E3536" t="s">
        <v>35528</v>
      </c>
      <c r="F3536" t="s">
        <v>17071</v>
      </c>
    </row>
    <row r="3537" spans="1:6">
      <c r="A3537" t="s">
        <v>34059</v>
      </c>
      <c r="B3537" s="1">
        <v>45078</v>
      </c>
      <c r="C3537">
        <v>256.57</v>
      </c>
      <c r="D3537" t="s">
        <v>35524</v>
      </c>
      <c r="E3537" t="s">
        <v>35527</v>
      </c>
      <c r="F3537" t="s">
        <v>19095</v>
      </c>
    </row>
    <row r="3538" spans="1:6">
      <c r="A3538" t="s">
        <v>34060</v>
      </c>
      <c r="B3538" s="1">
        <v>45396</v>
      </c>
      <c r="C3538">
        <v>251.95</v>
      </c>
      <c r="D3538" t="s">
        <v>35525</v>
      </c>
      <c r="E3538" t="s">
        <v>35528</v>
      </c>
      <c r="F3538" t="s">
        <v>18373</v>
      </c>
    </row>
    <row r="3539" spans="1:6">
      <c r="A3539" t="s">
        <v>34061</v>
      </c>
      <c r="B3539" s="1">
        <v>45012</v>
      </c>
      <c r="C3539">
        <v>113.41</v>
      </c>
      <c r="D3539" t="s">
        <v>35525</v>
      </c>
      <c r="E3539" t="s">
        <v>35528</v>
      </c>
      <c r="F3539" t="s">
        <v>17093</v>
      </c>
    </row>
    <row r="3540" spans="1:6">
      <c r="A3540" t="s">
        <v>34062</v>
      </c>
      <c r="B3540" s="1">
        <v>44809</v>
      </c>
      <c r="C3540">
        <v>284.79000000000002</v>
      </c>
      <c r="D3540" t="s">
        <v>35524</v>
      </c>
      <c r="E3540" t="s">
        <v>35527</v>
      </c>
      <c r="F3540" t="s">
        <v>16289</v>
      </c>
    </row>
    <row r="3541" spans="1:6">
      <c r="A3541" t="s">
        <v>34063</v>
      </c>
      <c r="B3541" s="1">
        <v>44629</v>
      </c>
      <c r="C3541">
        <v>899</v>
      </c>
      <c r="D3541" t="s">
        <v>35525</v>
      </c>
      <c r="E3541" t="s">
        <v>35528</v>
      </c>
      <c r="F3541" t="s">
        <v>16140</v>
      </c>
    </row>
    <row r="3542" spans="1:6">
      <c r="A3542" t="s">
        <v>34064</v>
      </c>
      <c r="B3542" s="1">
        <v>45520</v>
      </c>
      <c r="C3542">
        <v>1396.47</v>
      </c>
      <c r="D3542" t="s">
        <v>35525</v>
      </c>
      <c r="E3542" t="s">
        <v>35528</v>
      </c>
      <c r="F3542" t="s">
        <v>17545</v>
      </c>
    </row>
    <row r="3543" spans="1:6">
      <c r="A3543" t="s">
        <v>34065</v>
      </c>
      <c r="B3543" s="1">
        <v>45321</v>
      </c>
      <c r="C3543">
        <v>880.32</v>
      </c>
      <c r="D3543" t="s">
        <v>35526</v>
      </c>
      <c r="E3543" t="s">
        <v>35527</v>
      </c>
      <c r="F3543" t="s">
        <v>19339</v>
      </c>
    </row>
    <row r="3544" spans="1:6">
      <c r="A3544" t="s">
        <v>34066</v>
      </c>
      <c r="B3544" s="1">
        <v>45081</v>
      </c>
      <c r="C3544">
        <v>258.47000000000003</v>
      </c>
      <c r="D3544" t="s">
        <v>35526</v>
      </c>
      <c r="E3544" t="s">
        <v>35528</v>
      </c>
      <c r="F3544" t="s">
        <v>18209</v>
      </c>
    </row>
    <row r="3545" spans="1:6">
      <c r="A3545" t="s">
        <v>34067</v>
      </c>
      <c r="B3545" s="1">
        <v>44719</v>
      </c>
      <c r="C3545">
        <v>496.98</v>
      </c>
      <c r="D3545" t="s">
        <v>35524</v>
      </c>
      <c r="E3545" t="s">
        <v>35527</v>
      </c>
      <c r="F3545" t="s">
        <v>18988</v>
      </c>
    </row>
    <row r="3546" spans="1:6">
      <c r="A3546" t="s">
        <v>34068</v>
      </c>
      <c r="B3546" s="1">
        <v>44632</v>
      </c>
      <c r="C3546">
        <v>241.92</v>
      </c>
      <c r="D3546" t="s">
        <v>35526</v>
      </c>
      <c r="E3546" t="s">
        <v>35527</v>
      </c>
      <c r="F3546" t="s">
        <v>15970</v>
      </c>
    </row>
    <row r="3547" spans="1:6">
      <c r="A3547" t="s">
        <v>34069</v>
      </c>
      <c r="B3547" s="1">
        <v>44570</v>
      </c>
      <c r="C3547">
        <v>1347.74</v>
      </c>
      <c r="D3547" t="s">
        <v>35524</v>
      </c>
      <c r="E3547" t="s">
        <v>35528</v>
      </c>
      <c r="F3547" t="s">
        <v>19046</v>
      </c>
    </row>
    <row r="3548" spans="1:6">
      <c r="A3548" t="s">
        <v>34070</v>
      </c>
      <c r="B3548" s="1">
        <v>45182</v>
      </c>
      <c r="C3548">
        <v>77.89</v>
      </c>
      <c r="D3548" t="s">
        <v>35524</v>
      </c>
      <c r="E3548" t="s">
        <v>35527</v>
      </c>
      <c r="F3548" t="s">
        <v>16737</v>
      </c>
    </row>
    <row r="3549" spans="1:6">
      <c r="A3549" t="s">
        <v>34071</v>
      </c>
      <c r="B3549" s="1">
        <v>45088</v>
      </c>
      <c r="C3549">
        <v>1055.52</v>
      </c>
      <c r="D3549" t="s">
        <v>35524</v>
      </c>
      <c r="E3549" t="s">
        <v>35528</v>
      </c>
      <c r="F3549" t="s">
        <v>16478</v>
      </c>
    </row>
    <row r="3550" spans="1:6">
      <c r="A3550" t="s">
        <v>34072</v>
      </c>
      <c r="B3550" s="1">
        <v>45326</v>
      </c>
      <c r="C3550">
        <v>1405.58</v>
      </c>
      <c r="D3550" t="s">
        <v>35526</v>
      </c>
      <c r="E3550" t="s">
        <v>35527</v>
      </c>
      <c r="F3550" t="s">
        <v>19189</v>
      </c>
    </row>
    <row r="3551" spans="1:6">
      <c r="A3551" t="s">
        <v>34073</v>
      </c>
      <c r="B3551" s="1">
        <v>44978</v>
      </c>
      <c r="C3551">
        <v>1356.69</v>
      </c>
      <c r="D3551" t="s">
        <v>35524</v>
      </c>
      <c r="E3551" t="s">
        <v>35528</v>
      </c>
      <c r="F3551" t="s">
        <v>19650</v>
      </c>
    </row>
    <row r="3552" spans="1:6">
      <c r="A3552" t="s">
        <v>34074</v>
      </c>
      <c r="B3552" s="1">
        <v>45295</v>
      </c>
      <c r="C3552">
        <v>120.83</v>
      </c>
      <c r="D3552" t="s">
        <v>35525</v>
      </c>
      <c r="E3552" t="s">
        <v>35527</v>
      </c>
      <c r="F3552" t="s">
        <v>17529</v>
      </c>
    </row>
    <row r="3553" spans="1:6">
      <c r="A3553" t="s">
        <v>34075</v>
      </c>
      <c r="B3553" s="1">
        <v>45494</v>
      </c>
      <c r="C3553">
        <v>1159.5999999999999</v>
      </c>
      <c r="D3553" t="s">
        <v>35526</v>
      </c>
      <c r="E3553" t="s">
        <v>35528</v>
      </c>
      <c r="F3553" t="s">
        <v>18705</v>
      </c>
    </row>
    <row r="3554" spans="1:6">
      <c r="A3554" t="s">
        <v>34076</v>
      </c>
      <c r="B3554" s="1">
        <v>45049</v>
      </c>
      <c r="C3554">
        <v>1480.23</v>
      </c>
      <c r="D3554" t="s">
        <v>35525</v>
      </c>
      <c r="E3554" t="s">
        <v>35527</v>
      </c>
      <c r="F3554" t="s">
        <v>16340</v>
      </c>
    </row>
    <row r="3555" spans="1:6">
      <c r="A3555" t="s">
        <v>34077</v>
      </c>
      <c r="B3555" s="1">
        <v>45493</v>
      </c>
      <c r="C3555">
        <v>1376.92</v>
      </c>
      <c r="D3555" t="s">
        <v>35524</v>
      </c>
      <c r="E3555" t="s">
        <v>35527</v>
      </c>
      <c r="F3555" t="s">
        <v>18297</v>
      </c>
    </row>
    <row r="3556" spans="1:6">
      <c r="A3556" t="s">
        <v>34078</v>
      </c>
      <c r="B3556" s="1">
        <v>44779</v>
      </c>
      <c r="C3556">
        <v>488.15</v>
      </c>
      <c r="D3556" t="s">
        <v>35524</v>
      </c>
      <c r="E3556" t="s">
        <v>35528</v>
      </c>
      <c r="F3556" t="s">
        <v>19517</v>
      </c>
    </row>
    <row r="3557" spans="1:6">
      <c r="A3557" t="s">
        <v>34079</v>
      </c>
      <c r="B3557" s="1">
        <v>45350</v>
      </c>
      <c r="C3557">
        <v>902.62</v>
      </c>
      <c r="D3557" t="s">
        <v>35524</v>
      </c>
      <c r="E3557" t="s">
        <v>35527</v>
      </c>
      <c r="F3557" t="s">
        <v>17140</v>
      </c>
    </row>
    <row r="3558" spans="1:6">
      <c r="A3558" t="s">
        <v>34080</v>
      </c>
      <c r="B3558" s="1">
        <v>45434</v>
      </c>
      <c r="C3558">
        <v>126.58</v>
      </c>
      <c r="D3558" t="s">
        <v>35526</v>
      </c>
      <c r="E3558" t="s">
        <v>35528</v>
      </c>
      <c r="F3558" t="s">
        <v>15636</v>
      </c>
    </row>
    <row r="3559" spans="1:6">
      <c r="A3559" t="s">
        <v>34081</v>
      </c>
      <c r="B3559" s="1">
        <v>45472</v>
      </c>
      <c r="C3559">
        <v>880.54</v>
      </c>
      <c r="D3559" t="s">
        <v>35524</v>
      </c>
      <c r="E3559" t="s">
        <v>35528</v>
      </c>
      <c r="F3559" t="s">
        <v>17416</v>
      </c>
    </row>
    <row r="3560" spans="1:6">
      <c r="A3560" t="s">
        <v>34082</v>
      </c>
      <c r="B3560" s="1">
        <v>45376</v>
      </c>
      <c r="C3560">
        <v>1297.51</v>
      </c>
      <c r="D3560" t="s">
        <v>35525</v>
      </c>
      <c r="E3560" t="s">
        <v>35527</v>
      </c>
      <c r="F3560" t="s">
        <v>19817</v>
      </c>
    </row>
    <row r="3561" spans="1:6">
      <c r="A3561" t="s">
        <v>34083</v>
      </c>
      <c r="B3561" s="1">
        <v>44557</v>
      </c>
      <c r="C3561">
        <v>372.27</v>
      </c>
      <c r="D3561" t="s">
        <v>35525</v>
      </c>
      <c r="E3561" t="s">
        <v>35528</v>
      </c>
      <c r="F3561" t="s">
        <v>17403</v>
      </c>
    </row>
    <row r="3562" spans="1:6">
      <c r="A3562" t="s">
        <v>34084</v>
      </c>
      <c r="B3562" s="1">
        <v>44843</v>
      </c>
      <c r="C3562">
        <v>1453.39</v>
      </c>
      <c r="D3562" t="s">
        <v>35526</v>
      </c>
      <c r="E3562" t="s">
        <v>35528</v>
      </c>
      <c r="F3562" t="s">
        <v>15965</v>
      </c>
    </row>
    <row r="3563" spans="1:6">
      <c r="A3563" t="s">
        <v>34085</v>
      </c>
      <c r="B3563" s="1">
        <v>45525</v>
      </c>
      <c r="C3563">
        <v>565.45000000000005</v>
      </c>
      <c r="D3563" t="s">
        <v>35525</v>
      </c>
      <c r="E3563" t="s">
        <v>35528</v>
      </c>
      <c r="F3563" t="s">
        <v>18109</v>
      </c>
    </row>
    <row r="3564" spans="1:6">
      <c r="A3564" t="s">
        <v>34086</v>
      </c>
      <c r="B3564" s="1">
        <v>45497</v>
      </c>
      <c r="C3564">
        <v>106.92</v>
      </c>
      <c r="D3564" t="s">
        <v>35526</v>
      </c>
      <c r="E3564" t="s">
        <v>35528</v>
      </c>
      <c r="F3564" t="s">
        <v>18861</v>
      </c>
    </row>
    <row r="3565" spans="1:6">
      <c r="A3565" t="s">
        <v>34087</v>
      </c>
      <c r="B3565" s="1">
        <v>44804</v>
      </c>
      <c r="C3565">
        <v>679.17</v>
      </c>
      <c r="D3565" t="s">
        <v>35526</v>
      </c>
      <c r="E3565" t="s">
        <v>35528</v>
      </c>
      <c r="F3565" t="s">
        <v>16155</v>
      </c>
    </row>
    <row r="3566" spans="1:6">
      <c r="A3566" t="s">
        <v>34088</v>
      </c>
      <c r="B3566" s="1">
        <v>44785</v>
      </c>
      <c r="C3566">
        <v>251.68</v>
      </c>
      <c r="D3566" t="s">
        <v>35525</v>
      </c>
      <c r="E3566" t="s">
        <v>35527</v>
      </c>
      <c r="F3566" t="s">
        <v>19257</v>
      </c>
    </row>
    <row r="3567" spans="1:6">
      <c r="A3567" t="s">
        <v>34089</v>
      </c>
      <c r="B3567" s="1">
        <v>45365</v>
      </c>
      <c r="C3567">
        <v>211.03</v>
      </c>
      <c r="D3567" t="s">
        <v>35524</v>
      </c>
      <c r="E3567" t="s">
        <v>35527</v>
      </c>
      <c r="F3567" t="s">
        <v>15914</v>
      </c>
    </row>
    <row r="3568" spans="1:6">
      <c r="A3568" t="s">
        <v>34090</v>
      </c>
      <c r="B3568" s="1">
        <v>44850</v>
      </c>
      <c r="C3568">
        <v>257.89999999999998</v>
      </c>
      <c r="D3568" t="s">
        <v>35525</v>
      </c>
      <c r="E3568" t="s">
        <v>35527</v>
      </c>
      <c r="F3568" t="s">
        <v>18607</v>
      </c>
    </row>
    <row r="3569" spans="1:6">
      <c r="A3569" t="s">
        <v>34091</v>
      </c>
      <c r="B3569" s="1">
        <v>44992</v>
      </c>
      <c r="C3569">
        <v>1310.07</v>
      </c>
      <c r="D3569" t="s">
        <v>35525</v>
      </c>
      <c r="E3569" t="s">
        <v>35527</v>
      </c>
      <c r="F3569" t="s">
        <v>15872</v>
      </c>
    </row>
    <row r="3570" spans="1:6">
      <c r="A3570" t="s">
        <v>34092</v>
      </c>
      <c r="B3570" s="1">
        <v>45297</v>
      </c>
      <c r="C3570">
        <v>354.01</v>
      </c>
      <c r="D3570" t="s">
        <v>35526</v>
      </c>
      <c r="E3570" t="s">
        <v>35527</v>
      </c>
      <c r="F3570" t="s">
        <v>20279</v>
      </c>
    </row>
    <row r="3571" spans="1:6">
      <c r="A3571" t="s">
        <v>34093</v>
      </c>
      <c r="B3571" s="1">
        <v>45580</v>
      </c>
      <c r="C3571">
        <v>894.74</v>
      </c>
      <c r="D3571" t="s">
        <v>35526</v>
      </c>
      <c r="E3571" t="s">
        <v>35527</v>
      </c>
      <c r="F3571" t="s">
        <v>20102</v>
      </c>
    </row>
    <row r="3572" spans="1:6">
      <c r="A3572" t="s">
        <v>34094</v>
      </c>
      <c r="B3572" s="1">
        <v>45372</v>
      </c>
      <c r="C3572">
        <v>1196.97</v>
      </c>
      <c r="D3572" t="s">
        <v>35525</v>
      </c>
      <c r="E3572" t="s">
        <v>35527</v>
      </c>
      <c r="F3572" t="s">
        <v>17524</v>
      </c>
    </row>
    <row r="3573" spans="1:6">
      <c r="A3573" t="s">
        <v>34095</v>
      </c>
      <c r="B3573" s="1">
        <v>44856</v>
      </c>
      <c r="C3573">
        <v>1482.73</v>
      </c>
      <c r="D3573" t="s">
        <v>35524</v>
      </c>
      <c r="E3573" t="s">
        <v>35527</v>
      </c>
      <c r="F3573" t="s">
        <v>20172</v>
      </c>
    </row>
    <row r="3574" spans="1:6">
      <c r="A3574" t="s">
        <v>34096</v>
      </c>
      <c r="B3574" s="1">
        <v>44738</v>
      </c>
      <c r="C3574">
        <v>265.25</v>
      </c>
      <c r="D3574" t="s">
        <v>35524</v>
      </c>
      <c r="E3574" t="s">
        <v>35527</v>
      </c>
      <c r="F3574" t="s">
        <v>19341</v>
      </c>
    </row>
    <row r="3575" spans="1:6">
      <c r="A3575" t="s">
        <v>34097</v>
      </c>
      <c r="B3575" s="1">
        <v>45208</v>
      </c>
      <c r="C3575">
        <v>249.22</v>
      </c>
      <c r="D3575" t="s">
        <v>35525</v>
      </c>
      <c r="E3575" t="s">
        <v>35527</v>
      </c>
      <c r="F3575" t="s">
        <v>19729</v>
      </c>
    </row>
    <row r="3576" spans="1:6">
      <c r="A3576" t="s">
        <v>34098</v>
      </c>
      <c r="B3576" s="1">
        <v>45115</v>
      </c>
      <c r="C3576">
        <v>1226.07</v>
      </c>
      <c r="D3576" t="s">
        <v>35526</v>
      </c>
      <c r="E3576" t="s">
        <v>35528</v>
      </c>
      <c r="F3576" t="s">
        <v>17967</v>
      </c>
    </row>
    <row r="3577" spans="1:6">
      <c r="A3577" t="s">
        <v>34099</v>
      </c>
      <c r="B3577" s="1">
        <v>45613</v>
      </c>
      <c r="C3577">
        <v>1216.25</v>
      </c>
      <c r="D3577" t="s">
        <v>35524</v>
      </c>
      <c r="E3577" t="s">
        <v>35527</v>
      </c>
      <c r="F3577" t="s">
        <v>20435</v>
      </c>
    </row>
    <row r="3578" spans="1:6">
      <c r="A3578" t="s">
        <v>34100</v>
      </c>
      <c r="B3578" s="1">
        <v>45260</v>
      </c>
      <c r="C3578">
        <v>1408.38</v>
      </c>
      <c r="D3578" t="s">
        <v>35524</v>
      </c>
      <c r="E3578" t="s">
        <v>35527</v>
      </c>
      <c r="F3578" t="s">
        <v>16833</v>
      </c>
    </row>
    <row r="3579" spans="1:6">
      <c r="A3579" t="s">
        <v>34101</v>
      </c>
      <c r="B3579" s="1">
        <v>45108</v>
      </c>
      <c r="C3579">
        <v>519.16</v>
      </c>
      <c r="D3579" t="s">
        <v>35526</v>
      </c>
      <c r="E3579" t="s">
        <v>35528</v>
      </c>
      <c r="F3579" t="s">
        <v>19102</v>
      </c>
    </row>
    <row r="3580" spans="1:6">
      <c r="A3580" t="s">
        <v>34102</v>
      </c>
      <c r="B3580" s="1">
        <v>44906</v>
      </c>
      <c r="C3580">
        <v>1416.3</v>
      </c>
      <c r="D3580" t="s">
        <v>35526</v>
      </c>
      <c r="E3580" t="s">
        <v>35528</v>
      </c>
      <c r="F3580" t="s">
        <v>18679</v>
      </c>
    </row>
    <row r="3581" spans="1:6">
      <c r="A3581" t="s">
        <v>34103</v>
      </c>
      <c r="B3581" s="1">
        <v>44812</v>
      </c>
      <c r="C3581">
        <v>139.80000000000001</v>
      </c>
      <c r="D3581" t="s">
        <v>35526</v>
      </c>
      <c r="E3581" t="s">
        <v>35528</v>
      </c>
      <c r="F3581" t="s">
        <v>18973</v>
      </c>
    </row>
    <row r="3582" spans="1:6">
      <c r="A3582" t="s">
        <v>34104</v>
      </c>
      <c r="B3582" s="1">
        <v>45607</v>
      </c>
      <c r="C3582">
        <v>668.69</v>
      </c>
      <c r="D3582" t="s">
        <v>35525</v>
      </c>
      <c r="E3582" t="s">
        <v>35527</v>
      </c>
      <c r="F3582" t="s">
        <v>17237</v>
      </c>
    </row>
    <row r="3583" spans="1:6">
      <c r="A3583" t="s">
        <v>34105</v>
      </c>
      <c r="B3583" s="1">
        <v>45003</v>
      </c>
      <c r="C3583">
        <v>825.69</v>
      </c>
      <c r="D3583" t="s">
        <v>35524</v>
      </c>
      <c r="E3583" t="s">
        <v>35528</v>
      </c>
      <c r="F3583" t="s">
        <v>18133</v>
      </c>
    </row>
    <row r="3584" spans="1:6">
      <c r="A3584" t="s">
        <v>34106</v>
      </c>
      <c r="B3584" s="1">
        <v>44623</v>
      </c>
      <c r="C3584">
        <v>66.37</v>
      </c>
      <c r="D3584" t="s">
        <v>35524</v>
      </c>
      <c r="E3584" t="s">
        <v>35527</v>
      </c>
      <c r="F3584" t="s">
        <v>20290</v>
      </c>
    </row>
    <row r="3585" spans="1:6">
      <c r="A3585" t="s">
        <v>34107</v>
      </c>
      <c r="B3585" s="1">
        <v>45606</v>
      </c>
      <c r="C3585">
        <v>898.02</v>
      </c>
      <c r="D3585" t="s">
        <v>35525</v>
      </c>
      <c r="E3585" t="s">
        <v>35527</v>
      </c>
      <c r="F3585" t="s">
        <v>17018</v>
      </c>
    </row>
    <row r="3586" spans="1:6">
      <c r="A3586" t="s">
        <v>34108</v>
      </c>
      <c r="B3586" s="1">
        <v>44686</v>
      </c>
      <c r="C3586">
        <v>1268.67</v>
      </c>
      <c r="D3586" t="s">
        <v>35526</v>
      </c>
      <c r="E3586" t="s">
        <v>35527</v>
      </c>
      <c r="F3586" t="s">
        <v>19732</v>
      </c>
    </row>
    <row r="3587" spans="1:6">
      <c r="A3587" t="s">
        <v>34109</v>
      </c>
      <c r="B3587" s="1">
        <v>45033</v>
      </c>
      <c r="C3587">
        <v>1164.27</v>
      </c>
      <c r="D3587" t="s">
        <v>35525</v>
      </c>
      <c r="E3587" t="s">
        <v>35528</v>
      </c>
      <c r="F3587" t="s">
        <v>17404</v>
      </c>
    </row>
    <row r="3588" spans="1:6">
      <c r="A3588" t="s">
        <v>34110</v>
      </c>
      <c r="B3588" s="1">
        <v>45501</v>
      </c>
      <c r="C3588">
        <v>890.82</v>
      </c>
      <c r="D3588" t="s">
        <v>35525</v>
      </c>
      <c r="E3588" t="s">
        <v>35528</v>
      </c>
      <c r="F3588" t="s">
        <v>16386</v>
      </c>
    </row>
    <row r="3589" spans="1:6">
      <c r="A3589" t="s">
        <v>34111</v>
      </c>
      <c r="B3589" s="1">
        <v>44994</v>
      </c>
      <c r="C3589">
        <v>1310.5</v>
      </c>
      <c r="D3589" t="s">
        <v>35524</v>
      </c>
      <c r="E3589" t="s">
        <v>35528</v>
      </c>
      <c r="F3589" t="s">
        <v>16722</v>
      </c>
    </row>
    <row r="3590" spans="1:6">
      <c r="A3590" t="s">
        <v>34112</v>
      </c>
      <c r="B3590" s="1">
        <v>45057</v>
      </c>
      <c r="C3590">
        <v>1423.48</v>
      </c>
      <c r="D3590" t="s">
        <v>35526</v>
      </c>
      <c r="E3590" t="s">
        <v>35528</v>
      </c>
      <c r="F3590" t="s">
        <v>16179</v>
      </c>
    </row>
    <row r="3591" spans="1:6">
      <c r="A3591" t="s">
        <v>34113</v>
      </c>
      <c r="B3591" s="1">
        <v>44556</v>
      </c>
      <c r="C3591">
        <v>1367.29</v>
      </c>
      <c r="D3591" t="s">
        <v>35525</v>
      </c>
      <c r="E3591" t="s">
        <v>35528</v>
      </c>
      <c r="F3591" t="s">
        <v>17971</v>
      </c>
    </row>
    <row r="3592" spans="1:6">
      <c r="A3592" t="s">
        <v>34114</v>
      </c>
      <c r="B3592" s="1">
        <v>44596</v>
      </c>
      <c r="C3592">
        <v>1077.1099999999999</v>
      </c>
      <c r="D3592" t="s">
        <v>35524</v>
      </c>
      <c r="E3592" t="s">
        <v>35527</v>
      </c>
      <c r="F3592" t="s">
        <v>16012</v>
      </c>
    </row>
    <row r="3593" spans="1:6">
      <c r="A3593" t="s">
        <v>34115</v>
      </c>
      <c r="B3593" s="1">
        <v>44869</v>
      </c>
      <c r="C3593">
        <v>1375.08</v>
      </c>
      <c r="D3593" t="s">
        <v>35525</v>
      </c>
      <c r="E3593" t="s">
        <v>35528</v>
      </c>
      <c r="F3593" t="s">
        <v>20213</v>
      </c>
    </row>
    <row r="3594" spans="1:6">
      <c r="A3594" t="s">
        <v>34116</v>
      </c>
      <c r="B3594" s="1">
        <v>45629</v>
      </c>
      <c r="C3594">
        <v>293.37</v>
      </c>
      <c r="D3594" t="s">
        <v>35524</v>
      </c>
      <c r="E3594" t="s">
        <v>35528</v>
      </c>
      <c r="F3594" t="s">
        <v>18997</v>
      </c>
    </row>
    <row r="3595" spans="1:6">
      <c r="A3595" t="s">
        <v>34117</v>
      </c>
      <c r="B3595" s="1">
        <v>44906</v>
      </c>
      <c r="C3595">
        <v>372.61</v>
      </c>
      <c r="D3595" t="s">
        <v>35526</v>
      </c>
      <c r="E3595" t="s">
        <v>35528</v>
      </c>
      <c r="F3595" t="s">
        <v>17729</v>
      </c>
    </row>
    <row r="3596" spans="1:6">
      <c r="A3596" t="s">
        <v>34118</v>
      </c>
      <c r="B3596" s="1">
        <v>45120</v>
      </c>
      <c r="C3596">
        <v>75.62</v>
      </c>
      <c r="D3596" t="s">
        <v>35524</v>
      </c>
      <c r="E3596" t="s">
        <v>35528</v>
      </c>
      <c r="F3596" t="s">
        <v>19492</v>
      </c>
    </row>
    <row r="3597" spans="1:6">
      <c r="A3597" t="s">
        <v>34119</v>
      </c>
      <c r="B3597" s="1">
        <v>45575</v>
      </c>
      <c r="C3597">
        <v>824.22</v>
      </c>
      <c r="D3597" t="s">
        <v>35525</v>
      </c>
      <c r="E3597" t="s">
        <v>35528</v>
      </c>
      <c r="F3597" t="s">
        <v>16669</v>
      </c>
    </row>
    <row r="3598" spans="1:6">
      <c r="A3598" t="s">
        <v>34120</v>
      </c>
      <c r="B3598" s="1">
        <v>45500</v>
      </c>
      <c r="C3598">
        <v>997.54</v>
      </c>
      <c r="D3598" t="s">
        <v>35524</v>
      </c>
      <c r="E3598" t="s">
        <v>35528</v>
      </c>
      <c r="F3598" t="s">
        <v>20280</v>
      </c>
    </row>
    <row r="3599" spans="1:6">
      <c r="A3599" t="s">
        <v>34121</v>
      </c>
      <c r="B3599" s="1">
        <v>44565</v>
      </c>
      <c r="C3599">
        <v>235.44</v>
      </c>
      <c r="D3599" t="s">
        <v>35526</v>
      </c>
      <c r="E3599" t="s">
        <v>35527</v>
      </c>
      <c r="F3599" t="s">
        <v>19091</v>
      </c>
    </row>
    <row r="3600" spans="1:6">
      <c r="A3600" t="s">
        <v>34122</v>
      </c>
      <c r="B3600" s="1">
        <v>45399</v>
      </c>
      <c r="C3600">
        <v>667.83</v>
      </c>
      <c r="D3600" t="s">
        <v>35524</v>
      </c>
      <c r="E3600" t="s">
        <v>35527</v>
      </c>
      <c r="F3600" t="s">
        <v>18833</v>
      </c>
    </row>
    <row r="3601" spans="1:6">
      <c r="A3601" t="s">
        <v>34123</v>
      </c>
      <c r="B3601" s="1">
        <v>44982</v>
      </c>
      <c r="C3601">
        <v>865.75</v>
      </c>
      <c r="D3601" t="s">
        <v>35525</v>
      </c>
      <c r="E3601" t="s">
        <v>35527</v>
      </c>
      <c r="F3601" t="s">
        <v>20252</v>
      </c>
    </row>
    <row r="3602" spans="1:6">
      <c r="A3602" t="s">
        <v>34124</v>
      </c>
      <c r="B3602" s="1">
        <v>45051</v>
      </c>
      <c r="C3602">
        <v>1122.5899999999999</v>
      </c>
      <c r="D3602" t="s">
        <v>35526</v>
      </c>
      <c r="E3602" t="s">
        <v>35527</v>
      </c>
      <c r="F3602" t="s">
        <v>18082</v>
      </c>
    </row>
    <row r="3603" spans="1:6">
      <c r="A3603" t="s">
        <v>34125</v>
      </c>
      <c r="B3603" s="1">
        <v>45619</v>
      </c>
      <c r="C3603">
        <v>1401.31</v>
      </c>
      <c r="D3603" t="s">
        <v>35525</v>
      </c>
      <c r="E3603" t="s">
        <v>35528</v>
      </c>
      <c r="F3603" t="s">
        <v>17302</v>
      </c>
    </row>
    <row r="3604" spans="1:6">
      <c r="A3604" t="s">
        <v>34126</v>
      </c>
      <c r="B3604" s="1">
        <v>44846</v>
      </c>
      <c r="C3604">
        <v>552.54</v>
      </c>
      <c r="D3604" t="s">
        <v>35525</v>
      </c>
      <c r="E3604" t="s">
        <v>35528</v>
      </c>
      <c r="F3604" t="s">
        <v>17050</v>
      </c>
    </row>
    <row r="3605" spans="1:6">
      <c r="A3605" t="s">
        <v>34127</v>
      </c>
      <c r="B3605" s="1">
        <v>45447</v>
      </c>
      <c r="C3605">
        <v>170.15</v>
      </c>
      <c r="D3605" t="s">
        <v>35524</v>
      </c>
      <c r="E3605" t="s">
        <v>35528</v>
      </c>
      <c r="F3605" t="s">
        <v>15935</v>
      </c>
    </row>
    <row r="3606" spans="1:6">
      <c r="A3606" t="s">
        <v>34128</v>
      </c>
      <c r="B3606" s="1">
        <v>45505</v>
      </c>
      <c r="C3606">
        <v>885.57</v>
      </c>
      <c r="D3606" t="s">
        <v>35524</v>
      </c>
      <c r="E3606" t="s">
        <v>35527</v>
      </c>
      <c r="F3606" t="s">
        <v>19585</v>
      </c>
    </row>
    <row r="3607" spans="1:6">
      <c r="A3607" t="s">
        <v>34129</v>
      </c>
      <c r="B3607" s="1">
        <v>45373</v>
      </c>
      <c r="C3607">
        <v>904.64</v>
      </c>
      <c r="D3607" t="s">
        <v>35526</v>
      </c>
      <c r="E3607" t="s">
        <v>35528</v>
      </c>
      <c r="F3607" t="s">
        <v>18739</v>
      </c>
    </row>
    <row r="3608" spans="1:6">
      <c r="A3608" t="s">
        <v>34130</v>
      </c>
      <c r="B3608" s="1">
        <v>44798</v>
      </c>
      <c r="C3608">
        <v>1406.78</v>
      </c>
      <c r="D3608" t="s">
        <v>35526</v>
      </c>
      <c r="E3608" t="s">
        <v>35528</v>
      </c>
      <c r="F3608" t="s">
        <v>17200</v>
      </c>
    </row>
    <row r="3609" spans="1:6">
      <c r="A3609" t="s">
        <v>34131</v>
      </c>
      <c r="B3609" s="1">
        <v>44744</v>
      </c>
      <c r="C3609">
        <v>1442.05</v>
      </c>
      <c r="D3609" t="s">
        <v>35524</v>
      </c>
      <c r="E3609" t="s">
        <v>35527</v>
      </c>
      <c r="F3609" t="s">
        <v>16533</v>
      </c>
    </row>
    <row r="3610" spans="1:6">
      <c r="A3610" t="s">
        <v>34132</v>
      </c>
      <c r="B3610" s="1">
        <v>45344</v>
      </c>
      <c r="C3610">
        <v>1283.1300000000001</v>
      </c>
      <c r="D3610" t="s">
        <v>35525</v>
      </c>
      <c r="E3610" t="s">
        <v>35528</v>
      </c>
      <c r="F3610" t="s">
        <v>18658</v>
      </c>
    </row>
    <row r="3611" spans="1:6">
      <c r="A3611" t="s">
        <v>34133</v>
      </c>
      <c r="B3611" s="1">
        <v>45000</v>
      </c>
      <c r="C3611">
        <v>1337.23</v>
      </c>
      <c r="D3611" t="s">
        <v>35524</v>
      </c>
      <c r="E3611" t="s">
        <v>35527</v>
      </c>
      <c r="F3611" t="s">
        <v>20183</v>
      </c>
    </row>
    <row r="3612" spans="1:6">
      <c r="A3612" t="s">
        <v>34134</v>
      </c>
      <c r="B3612" s="1">
        <v>44988</v>
      </c>
      <c r="C3612">
        <v>1486.45</v>
      </c>
      <c r="D3612" t="s">
        <v>35526</v>
      </c>
      <c r="E3612" t="s">
        <v>35528</v>
      </c>
      <c r="F3612" t="s">
        <v>20014</v>
      </c>
    </row>
    <row r="3613" spans="1:6">
      <c r="A3613" t="s">
        <v>34135</v>
      </c>
      <c r="B3613" s="1">
        <v>44813</v>
      </c>
      <c r="C3613">
        <v>441.12</v>
      </c>
      <c r="D3613" t="s">
        <v>35525</v>
      </c>
      <c r="E3613" t="s">
        <v>35527</v>
      </c>
      <c r="F3613" t="s">
        <v>15696</v>
      </c>
    </row>
    <row r="3614" spans="1:6">
      <c r="A3614" t="s">
        <v>34136</v>
      </c>
      <c r="B3614" s="1">
        <v>44847</v>
      </c>
      <c r="C3614">
        <v>1098.8900000000001</v>
      </c>
      <c r="D3614" t="s">
        <v>35524</v>
      </c>
      <c r="E3614" t="s">
        <v>35528</v>
      </c>
      <c r="F3614" t="s">
        <v>20430</v>
      </c>
    </row>
    <row r="3615" spans="1:6">
      <c r="A3615" t="s">
        <v>34137</v>
      </c>
      <c r="B3615" s="1">
        <v>45265</v>
      </c>
      <c r="C3615">
        <v>901.82</v>
      </c>
      <c r="D3615" t="s">
        <v>35524</v>
      </c>
      <c r="E3615" t="s">
        <v>35528</v>
      </c>
      <c r="F3615" t="s">
        <v>18305</v>
      </c>
    </row>
    <row r="3616" spans="1:6">
      <c r="A3616" t="s">
        <v>34138</v>
      </c>
      <c r="B3616" s="1">
        <v>45210</v>
      </c>
      <c r="C3616">
        <v>637.37</v>
      </c>
      <c r="D3616" t="s">
        <v>35525</v>
      </c>
      <c r="E3616" t="s">
        <v>35528</v>
      </c>
      <c r="F3616" t="s">
        <v>15823</v>
      </c>
    </row>
    <row r="3617" spans="1:6">
      <c r="A3617" t="s">
        <v>34139</v>
      </c>
      <c r="B3617" s="1">
        <v>44561</v>
      </c>
      <c r="C3617">
        <v>196.72</v>
      </c>
      <c r="D3617" t="s">
        <v>35526</v>
      </c>
      <c r="E3617" t="s">
        <v>35528</v>
      </c>
      <c r="F3617" t="s">
        <v>16705</v>
      </c>
    </row>
    <row r="3618" spans="1:6">
      <c r="A3618" t="s">
        <v>34140</v>
      </c>
      <c r="B3618" s="1">
        <v>44684</v>
      </c>
      <c r="C3618">
        <v>232.15</v>
      </c>
      <c r="D3618" t="s">
        <v>35525</v>
      </c>
      <c r="E3618" t="s">
        <v>35527</v>
      </c>
      <c r="F3618" t="s">
        <v>16765</v>
      </c>
    </row>
    <row r="3619" spans="1:6">
      <c r="A3619" t="s">
        <v>34141</v>
      </c>
      <c r="B3619" s="1">
        <v>45180</v>
      </c>
      <c r="C3619">
        <v>274.69</v>
      </c>
      <c r="D3619" t="s">
        <v>35524</v>
      </c>
      <c r="E3619" t="s">
        <v>35527</v>
      </c>
      <c r="F3619" t="s">
        <v>19649</v>
      </c>
    </row>
    <row r="3620" spans="1:6">
      <c r="A3620" t="s">
        <v>34142</v>
      </c>
      <c r="B3620" s="1">
        <v>45255</v>
      </c>
      <c r="C3620">
        <v>597.79999999999995</v>
      </c>
      <c r="D3620" t="s">
        <v>35526</v>
      </c>
      <c r="E3620" t="s">
        <v>35527</v>
      </c>
      <c r="F3620" t="s">
        <v>15621</v>
      </c>
    </row>
    <row r="3621" spans="1:6">
      <c r="A3621" t="s">
        <v>34143</v>
      </c>
      <c r="B3621" s="1">
        <v>45460</v>
      </c>
      <c r="C3621">
        <v>565.38</v>
      </c>
      <c r="D3621" t="s">
        <v>35526</v>
      </c>
      <c r="E3621" t="s">
        <v>35528</v>
      </c>
      <c r="F3621" t="s">
        <v>16289</v>
      </c>
    </row>
    <row r="3622" spans="1:6">
      <c r="A3622" t="s">
        <v>34144</v>
      </c>
      <c r="B3622" s="1">
        <v>44813</v>
      </c>
      <c r="C3622">
        <v>909.04</v>
      </c>
      <c r="D3622" t="s">
        <v>35525</v>
      </c>
      <c r="E3622" t="s">
        <v>35527</v>
      </c>
      <c r="F3622" t="s">
        <v>15760</v>
      </c>
    </row>
    <row r="3623" spans="1:6">
      <c r="A3623" t="s">
        <v>34145</v>
      </c>
      <c r="B3623" s="1">
        <v>44636</v>
      </c>
      <c r="C3623">
        <v>1059.26</v>
      </c>
      <c r="D3623" t="s">
        <v>35524</v>
      </c>
      <c r="E3623" t="s">
        <v>35527</v>
      </c>
      <c r="F3623" t="s">
        <v>15784</v>
      </c>
    </row>
    <row r="3624" spans="1:6">
      <c r="A3624" t="s">
        <v>34146</v>
      </c>
      <c r="B3624" s="1">
        <v>45585</v>
      </c>
      <c r="C3624">
        <v>954.86</v>
      </c>
      <c r="D3624" t="s">
        <v>35525</v>
      </c>
      <c r="E3624" t="s">
        <v>35528</v>
      </c>
      <c r="F3624" t="s">
        <v>16492</v>
      </c>
    </row>
    <row r="3625" spans="1:6">
      <c r="A3625" t="s">
        <v>34147</v>
      </c>
      <c r="B3625" s="1">
        <v>45048</v>
      </c>
      <c r="C3625">
        <v>280.02</v>
      </c>
      <c r="D3625" t="s">
        <v>35526</v>
      </c>
      <c r="E3625" t="s">
        <v>35528</v>
      </c>
      <c r="F3625" t="s">
        <v>19309</v>
      </c>
    </row>
    <row r="3626" spans="1:6">
      <c r="A3626" t="s">
        <v>34148</v>
      </c>
      <c r="B3626" s="1">
        <v>45084</v>
      </c>
      <c r="C3626">
        <v>404.04</v>
      </c>
      <c r="D3626" t="s">
        <v>35524</v>
      </c>
      <c r="E3626" t="s">
        <v>35527</v>
      </c>
      <c r="F3626" t="s">
        <v>19827</v>
      </c>
    </row>
    <row r="3627" spans="1:6">
      <c r="A3627" t="s">
        <v>34149</v>
      </c>
      <c r="B3627" s="1">
        <v>44792</v>
      </c>
      <c r="C3627">
        <v>659.76</v>
      </c>
      <c r="D3627" t="s">
        <v>35526</v>
      </c>
      <c r="E3627" t="s">
        <v>35528</v>
      </c>
      <c r="F3627" t="s">
        <v>20111</v>
      </c>
    </row>
    <row r="3628" spans="1:6">
      <c r="A3628" t="s">
        <v>34150</v>
      </c>
      <c r="B3628" s="1">
        <v>44600</v>
      </c>
      <c r="C3628">
        <v>1220.44</v>
      </c>
      <c r="D3628" t="s">
        <v>35525</v>
      </c>
      <c r="E3628" t="s">
        <v>35528</v>
      </c>
      <c r="F3628" t="s">
        <v>17971</v>
      </c>
    </row>
    <row r="3629" spans="1:6">
      <c r="A3629" t="s">
        <v>34151</v>
      </c>
      <c r="B3629" s="1">
        <v>45247</v>
      </c>
      <c r="C3629">
        <v>156.41</v>
      </c>
      <c r="D3629" t="s">
        <v>35524</v>
      </c>
      <c r="E3629" t="s">
        <v>35528</v>
      </c>
      <c r="F3629" t="s">
        <v>19111</v>
      </c>
    </row>
    <row r="3630" spans="1:6">
      <c r="A3630" t="s">
        <v>34152</v>
      </c>
      <c r="B3630" s="1">
        <v>45230</v>
      </c>
      <c r="C3630">
        <v>1480.97</v>
      </c>
      <c r="D3630" t="s">
        <v>35524</v>
      </c>
      <c r="E3630" t="s">
        <v>35527</v>
      </c>
      <c r="F3630" t="s">
        <v>20037</v>
      </c>
    </row>
    <row r="3631" spans="1:6">
      <c r="A3631" t="s">
        <v>34153</v>
      </c>
      <c r="B3631" s="1">
        <v>44870</v>
      </c>
      <c r="C3631">
        <v>388.07</v>
      </c>
      <c r="D3631" t="s">
        <v>35525</v>
      </c>
      <c r="E3631" t="s">
        <v>35527</v>
      </c>
      <c r="F3631" t="s">
        <v>15641</v>
      </c>
    </row>
    <row r="3632" spans="1:6">
      <c r="A3632" t="s">
        <v>34154</v>
      </c>
      <c r="B3632" s="1">
        <v>45625</v>
      </c>
      <c r="C3632">
        <v>759.44</v>
      </c>
      <c r="D3632" t="s">
        <v>35526</v>
      </c>
      <c r="E3632" t="s">
        <v>35528</v>
      </c>
      <c r="F3632" t="s">
        <v>18954</v>
      </c>
    </row>
    <row r="3633" spans="1:6">
      <c r="A3633" t="s">
        <v>34155</v>
      </c>
      <c r="B3633" s="1">
        <v>45343</v>
      </c>
      <c r="C3633">
        <v>1150.3399999999999</v>
      </c>
      <c r="D3633" t="s">
        <v>35526</v>
      </c>
      <c r="E3633" t="s">
        <v>35527</v>
      </c>
      <c r="F3633" t="s">
        <v>15716</v>
      </c>
    </row>
    <row r="3634" spans="1:6">
      <c r="A3634" t="s">
        <v>34156</v>
      </c>
      <c r="B3634" s="1">
        <v>44853</v>
      </c>
      <c r="C3634">
        <v>705.24</v>
      </c>
      <c r="D3634" t="s">
        <v>35526</v>
      </c>
      <c r="E3634" t="s">
        <v>35528</v>
      </c>
      <c r="F3634" t="s">
        <v>18560</v>
      </c>
    </row>
    <row r="3635" spans="1:6">
      <c r="A3635" t="s">
        <v>34157</v>
      </c>
      <c r="B3635" s="1">
        <v>44603</v>
      </c>
      <c r="C3635">
        <v>943.35</v>
      </c>
      <c r="D3635" t="s">
        <v>35526</v>
      </c>
      <c r="E3635" t="s">
        <v>35527</v>
      </c>
      <c r="F3635" t="s">
        <v>17581</v>
      </c>
    </row>
    <row r="3636" spans="1:6">
      <c r="A3636" t="s">
        <v>34158</v>
      </c>
      <c r="B3636" s="1">
        <v>44901</v>
      </c>
      <c r="C3636">
        <v>554.39</v>
      </c>
      <c r="D3636" t="s">
        <v>35524</v>
      </c>
      <c r="E3636" t="s">
        <v>35528</v>
      </c>
      <c r="F3636" t="s">
        <v>19390</v>
      </c>
    </row>
    <row r="3637" spans="1:6">
      <c r="A3637" t="s">
        <v>34159</v>
      </c>
      <c r="B3637" s="1">
        <v>44866</v>
      </c>
      <c r="C3637">
        <v>876.43</v>
      </c>
      <c r="D3637" t="s">
        <v>35526</v>
      </c>
      <c r="E3637" t="s">
        <v>35528</v>
      </c>
      <c r="F3637" t="s">
        <v>17433</v>
      </c>
    </row>
    <row r="3638" spans="1:6">
      <c r="A3638" t="s">
        <v>34160</v>
      </c>
      <c r="B3638" s="1">
        <v>45420</v>
      </c>
      <c r="C3638">
        <v>339.51</v>
      </c>
      <c r="D3638" t="s">
        <v>35524</v>
      </c>
      <c r="E3638" t="s">
        <v>35527</v>
      </c>
      <c r="F3638" t="s">
        <v>15814</v>
      </c>
    </row>
    <row r="3639" spans="1:6">
      <c r="A3639" t="s">
        <v>34161</v>
      </c>
      <c r="B3639" s="1">
        <v>44591</v>
      </c>
      <c r="C3639">
        <v>463.29</v>
      </c>
      <c r="D3639" t="s">
        <v>35526</v>
      </c>
      <c r="E3639" t="s">
        <v>35527</v>
      </c>
      <c r="F3639" t="s">
        <v>17089</v>
      </c>
    </row>
    <row r="3640" spans="1:6">
      <c r="A3640" t="s">
        <v>34162</v>
      </c>
      <c r="B3640" s="1">
        <v>45304</v>
      </c>
      <c r="C3640">
        <v>564.79</v>
      </c>
      <c r="D3640" t="s">
        <v>35525</v>
      </c>
      <c r="E3640" t="s">
        <v>35528</v>
      </c>
      <c r="F3640" t="s">
        <v>17461</v>
      </c>
    </row>
    <row r="3641" spans="1:6">
      <c r="A3641" t="s">
        <v>34163</v>
      </c>
      <c r="B3641" s="1">
        <v>45153</v>
      </c>
      <c r="C3641">
        <v>951.71</v>
      </c>
      <c r="D3641" t="s">
        <v>35524</v>
      </c>
      <c r="E3641" t="s">
        <v>35527</v>
      </c>
      <c r="F3641" t="s">
        <v>18615</v>
      </c>
    </row>
    <row r="3642" spans="1:6">
      <c r="A3642" t="s">
        <v>34164</v>
      </c>
      <c r="B3642" s="1">
        <v>45590</v>
      </c>
      <c r="C3642">
        <v>139.76</v>
      </c>
      <c r="D3642" t="s">
        <v>35526</v>
      </c>
      <c r="E3642" t="s">
        <v>35528</v>
      </c>
      <c r="F3642" t="s">
        <v>18600</v>
      </c>
    </row>
    <row r="3643" spans="1:6">
      <c r="A3643" t="s">
        <v>34165</v>
      </c>
      <c r="B3643" s="1">
        <v>45341</v>
      </c>
      <c r="C3643">
        <v>1099.1099999999999</v>
      </c>
      <c r="D3643" t="s">
        <v>35525</v>
      </c>
      <c r="E3643" t="s">
        <v>35527</v>
      </c>
      <c r="F3643" t="s">
        <v>16415</v>
      </c>
    </row>
    <row r="3644" spans="1:6">
      <c r="A3644" t="s">
        <v>34166</v>
      </c>
      <c r="B3644" s="1">
        <v>44576</v>
      </c>
      <c r="C3644">
        <v>355.68</v>
      </c>
      <c r="D3644" t="s">
        <v>35525</v>
      </c>
      <c r="E3644" t="s">
        <v>35528</v>
      </c>
      <c r="F3644" t="s">
        <v>15524</v>
      </c>
    </row>
    <row r="3645" spans="1:6">
      <c r="A3645" t="s">
        <v>34167</v>
      </c>
      <c r="B3645" s="1">
        <v>45334</v>
      </c>
      <c r="C3645">
        <v>631.70000000000005</v>
      </c>
      <c r="D3645" t="s">
        <v>35525</v>
      </c>
      <c r="E3645" t="s">
        <v>35527</v>
      </c>
      <c r="F3645" t="s">
        <v>20443</v>
      </c>
    </row>
    <row r="3646" spans="1:6">
      <c r="A3646" t="s">
        <v>34168</v>
      </c>
      <c r="B3646" s="1">
        <v>44673</v>
      </c>
      <c r="C3646">
        <v>204.1</v>
      </c>
      <c r="D3646" t="s">
        <v>35524</v>
      </c>
      <c r="E3646" t="s">
        <v>35528</v>
      </c>
      <c r="F3646" t="s">
        <v>16628</v>
      </c>
    </row>
    <row r="3647" spans="1:6">
      <c r="A3647" t="s">
        <v>34169</v>
      </c>
      <c r="B3647" s="1">
        <v>45311</v>
      </c>
      <c r="C3647">
        <v>284.55</v>
      </c>
      <c r="D3647" t="s">
        <v>35524</v>
      </c>
      <c r="E3647" t="s">
        <v>35528</v>
      </c>
      <c r="F3647" t="s">
        <v>19334</v>
      </c>
    </row>
    <row r="3648" spans="1:6">
      <c r="A3648" t="s">
        <v>34170</v>
      </c>
      <c r="B3648" s="1">
        <v>45577</v>
      </c>
      <c r="C3648">
        <v>801.59</v>
      </c>
      <c r="D3648" t="s">
        <v>35526</v>
      </c>
      <c r="E3648" t="s">
        <v>35528</v>
      </c>
      <c r="F3648" t="s">
        <v>15828</v>
      </c>
    </row>
    <row r="3649" spans="1:6">
      <c r="A3649" t="s">
        <v>34171</v>
      </c>
      <c r="B3649" s="1">
        <v>45228</v>
      </c>
      <c r="C3649">
        <v>1161.1099999999999</v>
      </c>
      <c r="D3649" t="s">
        <v>35524</v>
      </c>
      <c r="E3649" t="s">
        <v>35528</v>
      </c>
      <c r="F3649" t="s">
        <v>17284</v>
      </c>
    </row>
    <row r="3650" spans="1:6">
      <c r="A3650" t="s">
        <v>34172</v>
      </c>
      <c r="B3650" s="1">
        <v>44559</v>
      </c>
      <c r="C3650">
        <v>176.35</v>
      </c>
      <c r="D3650" t="s">
        <v>35524</v>
      </c>
      <c r="E3650" t="s">
        <v>35528</v>
      </c>
      <c r="F3650" t="s">
        <v>19095</v>
      </c>
    </row>
    <row r="3651" spans="1:6">
      <c r="A3651" t="s">
        <v>34173</v>
      </c>
      <c r="B3651" s="1">
        <v>45493</v>
      </c>
      <c r="C3651">
        <v>752.23</v>
      </c>
      <c r="D3651" t="s">
        <v>35525</v>
      </c>
      <c r="E3651" t="s">
        <v>35527</v>
      </c>
      <c r="F3651" t="s">
        <v>19272</v>
      </c>
    </row>
    <row r="3652" spans="1:6">
      <c r="A3652" t="s">
        <v>34174</v>
      </c>
      <c r="B3652" s="1">
        <v>44988</v>
      </c>
      <c r="C3652">
        <v>766.27</v>
      </c>
      <c r="D3652" t="s">
        <v>35526</v>
      </c>
      <c r="E3652" t="s">
        <v>35528</v>
      </c>
      <c r="F3652" t="s">
        <v>16580</v>
      </c>
    </row>
    <row r="3653" spans="1:6">
      <c r="A3653" t="s">
        <v>34175</v>
      </c>
      <c r="B3653" s="1">
        <v>45615</v>
      </c>
      <c r="C3653">
        <v>686.66</v>
      </c>
      <c r="D3653" t="s">
        <v>35525</v>
      </c>
      <c r="E3653" t="s">
        <v>35527</v>
      </c>
      <c r="F3653" t="s">
        <v>19302</v>
      </c>
    </row>
    <row r="3654" spans="1:6">
      <c r="A3654" t="s">
        <v>34176</v>
      </c>
      <c r="B3654" s="1">
        <v>44935</v>
      </c>
      <c r="C3654">
        <v>791.23</v>
      </c>
      <c r="D3654" t="s">
        <v>35525</v>
      </c>
      <c r="E3654" t="s">
        <v>35528</v>
      </c>
      <c r="F3654" t="s">
        <v>16688</v>
      </c>
    </row>
    <row r="3655" spans="1:6">
      <c r="A3655" t="s">
        <v>34177</v>
      </c>
      <c r="B3655" s="1">
        <v>44707</v>
      </c>
      <c r="C3655">
        <v>837.1</v>
      </c>
      <c r="D3655" t="s">
        <v>35525</v>
      </c>
      <c r="E3655" t="s">
        <v>35527</v>
      </c>
      <c r="F3655" t="s">
        <v>20388</v>
      </c>
    </row>
    <row r="3656" spans="1:6">
      <c r="A3656" t="s">
        <v>34178</v>
      </c>
      <c r="B3656" s="1">
        <v>45098</v>
      </c>
      <c r="C3656">
        <v>296.22000000000003</v>
      </c>
      <c r="D3656" t="s">
        <v>35525</v>
      </c>
      <c r="E3656" t="s">
        <v>35528</v>
      </c>
      <c r="F3656" t="s">
        <v>15811</v>
      </c>
    </row>
    <row r="3657" spans="1:6">
      <c r="A3657" t="s">
        <v>34179</v>
      </c>
      <c r="B3657" s="1">
        <v>45306</v>
      </c>
      <c r="C3657">
        <v>615.25</v>
      </c>
      <c r="D3657" t="s">
        <v>35526</v>
      </c>
      <c r="E3657" t="s">
        <v>35528</v>
      </c>
      <c r="F3657" t="s">
        <v>19256</v>
      </c>
    </row>
    <row r="3658" spans="1:6">
      <c r="A3658" t="s">
        <v>34180</v>
      </c>
      <c r="B3658" s="1">
        <v>44713</v>
      </c>
      <c r="C3658">
        <v>770.45</v>
      </c>
      <c r="D3658" t="s">
        <v>35526</v>
      </c>
      <c r="E3658" t="s">
        <v>35528</v>
      </c>
      <c r="F3658" t="s">
        <v>17186</v>
      </c>
    </row>
    <row r="3659" spans="1:6">
      <c r="A3659" t="s">
        <v>34181</v>
      </c>
      <c r="B3659" s="1">
        <v>45059</v>
      </c>
      <c r="C3659">
        <v>495.21</v>
      </c>
      <c r="D3659" t="s">
        <v>35525</v>
      </c>
      <c r="E3659" t="s">
        <v>35527</v>
      </c>
      <c r="F3659" t="s">
        <v>15566</v>
      </c>
    </row>
    <row r="3660" spans="1:6">
      <c r="A3660" t="s">
        <v>34182</v>
      </c>
      <c r="B3660" s="1">
        <v>45389</v>
      </c>
      <c r="C3660">
        <v>1193.6400000000001</v>
      </c>
      <c r="D3660" t="s">
        <v>35526</v>
      </c>
      <c r="E3660" t="s">
        <v>35527</v>
      </c>
      <c r="F3660" t="s">
        <v>18133</v>
      </c>
    </row>
    <row r="3661" spans="1:6">
      <c r="A3661" t="s">
        <v>34183</v>
      </c>
      <c r="B3661" s="1">
        <v>44732</v>
      </c>
      <c r="C3661">
        <v>797.84</v>
      </c>
      <c r="D3661" t="s">
        <v>35525</v>
      </c>
      <c r="E3661" t="s">
        <v>35528</v>
      </c>
      <c r="F3661" t="s">
        <v>18245</v>
      </c>
    </row>
    <row r="3662" spans="1:6">
      <c r="A3662" t="s">
        <v>34184</v>
      </c>
      <c r="B3662" s="1">
        <v>44980</v>
      </c>
      <c r="C3662">
        <v>1283.81</v>
      </c>
      <c r="D3662" t="s">
        <v>35524</v>
      </c>
      <c r="E3662" t="s">
        <v>35527</v>
      </c>
      <c r="F3662" t="s">
        <v>17423</v>
      </c>
    </row>
    <row r="3663" spans="1:6">
      <c r="A3663" t="s">
        <v>34185</v>
      </c>
      <c r="B3663" s="1">
        <v>44778</v>
      </c>
      <c r="C3663">
        <v>506.5</v>
      </c>
      <c r="D3663" t="s">
        <v>35525</v>
      </c>
      <c r="E3663" t="s">
        <v>35527</v>
      </c>
      <c r="F3663" t="s">
        <v>17626</v>
      </c>
    </row>
    <row r="3664" spans="1:6">
      <c r="A3664" t="s">
        <v>34186</v>
      </c>
      <c r="B3664" s="1">
        <v>44568</v>
      </c>
      <c r="C3664">
        <v>57.3</v>
      </c>
      <c r="D3664" t="s">
        <v>35526</v>
      </c>
      <c r="E3664" t="s">
        <v>35528</v>
      </c>
      <c r="F3664" t="s">
        <v>17945</v>
      </c>
    </row>
    <row r="3665" spans="1:6">
      <c r="A3665" t="s">
        <v>34187</v>
      </c>
      <c r="B3665" s="1">
        <v>45393</v>
      </c>
      <c r="C3665">
        <v>1420.07</v>
      </c>
      <c r="D3665" t="s">
        <v>35525</v>
      </c>
      <c r="E3665" t="s">
        <v>35528</v>
      </c>
      <c r="F3665" t="s">
        <v>18079</v>
      </c>
    </row>
    <row r="3666" spans="1:6">
      <c r="A3666" t="s">
        <v>34188</v>
      </c>
      <c r="B3666" s="1">
        <v>44692</v>
      </c>
      <c r="C3666">
        <v>915.1</v>
      </c>
      <c r="D3666" t="s">
        <v>35524</v>
      </c>
      <c r="E3666" t="s">
        <v>35528</v>
      </c>
      <c r="F3666" t="s">
        <v>18326</v>
      </c>
    </row>
    <row r="3667" spans="1:6">
      <c r="A3667" t="s">
        <v>34189</v>
      </c>
      <c r="B3667" s="1">
        <v>45071</v>
      </c>
      <c r="C3667">
        <v>1468.36</v>
      </c>
      <c r="D3667" t="s">
        <v>35525</v>
      </c>
      <c r="E3667" t="s">
        <v>35528</v>
      </c>
      <c r="F3667" t="s">
        <v>19569</v>
      </c>
    </row>
    <row r="3668" spans="1:6">
      <c r="A3668" t="s">
        <v>34190</v>
      </c>
      <c r="B3668" s="1">
        <v>45307</v>
      </c>
      <c r="C3668">
        <v>250.48</v>
      </c>
      <c r="D3668" t="s">
        <v>35524</v>
      </c>
      <c r="E3668" t="s">
        <v>35527</v>
      </c>
      <c r="F3668" t="s">
        <v>18776</v>
      </c>
    </row>
    <row r="3669" spans="1:6">
      <c r="A3669" t="s">
        <v>34191</v>
      </c>
      <c r="B3669" s="1">
        <v>45498</v>
      </c>
      <c r="C3669">
        <v>787.55</v>
      </c>
      <c r="D3669" t="s">
        <v>35524</v>
      </c>
      <c r="E3669" t="s">
        <v>35527</v>
      </c>
      <c r="F3669" t="s">
        <v>16734</v>
      </c>
    </row>
    <row r="3670" spans="1:6">
      <c r="A3670" t="s">
        <v>34192</v>
      </c>
      <c r="B3670" s="1">
        <v>44855</v>
      </c>
      <c r="C3670">
        <v>223.48</v>
      </c>
      <c r="D3670" t="s">
        <v>35526</v>
      </c>
      <c r="E3670" t="s">
        <v>35527</v>
      </c>
      <c r="F3670" t="s">
        <v>17268</v>
      </c>
    </row>
    <row r="3671" spans="1:6">
      <c r="A3671" t="s">
        <v>34193</v>
      </c>
      <c r="B3671" s="1">
        <v>44623</v>
      </c>
      <c r="C3671">
        <v>1023.8</v>
      </c>
      <c r="D3671" t="s">
        <v>35525</v>
      </c>
      <c r="E3671" t="s">
        <v>35528</v>
      </c>
      <c r="F3671" t="s">
        <v>18031</v>
      </c>
    </row>
    <row r="3672" spans="1:6">
      <c r="A3672" t="s">
        <v>34194</v>
      </c>
      <c r="B3672" s="1">
        <v>44617</v>
      </c>
      <c r="C3672">
        <v>745.81</v>
      </c>
      <c r="D3672" t="s">
        <v>35526</v>
      </c>
      <c r="E3672" t="s">
        <v>35527</v>
      </c>
      <c r="F3672" t="s">
        <v>18290</v>
      </c>
    </row>
    <row r="3673" spans="1:6">
      <c r="A3673" t="s">
        <v>34195</v>
      </c>
      <c r="B3673" s="1">
        <v>44568</v>
      </c>
      <c r="C3673">
        <v>706.86</v>
      </c>
      <c r="D3673" t="s">
        <v>35526</v>
      </c>
      <c r="E3673" t="s">
        <v>35527</v>
      </c>
      <c r="F3673" t="s">
        <v>16664</v>
      </c>
    </row>
    <row r="3674" spans="1:6">
      <c r="A3674" t="s">
        <v>34196</v>
      </c>
      <c r="B3674" s="1">
        <v>44922</v>
      </c>
      <c r="C3674">
        <v>557.41</v>
      </c>
      <c r="D3674" t="s">
        <v>35525</v>
      </c>
      <c r="E3674" t="s">
        <v>35528</v>
      </c>
      <c r="F3674" t="s">
        <v>19104</v>
      </c>
    </row>
    <row r="3675" spans="1:6">
      <c r="A3675" t="s">
        <v>34197</v>
      </c>
      <c r="B3675" s="1">
        <v>45605</v>
      </c>
      <c r="C3675">
        <v>1178.67</v>
      </c>
      <c r="D3675" t="s">
        <v>35525</v>
      </c>
      <c r="E3675" t="s">
        <v>35527</v>
      </c>
      <c r="F3675" t="s">
        <v>18131</v>
      </c>
    </row>
    <row r="3676" spans="1:6">
      <c r="A3676" t="s">
        <v>34198</v>
      </c>
      <c r="B3676" s="1">
        <v>44778</v>
      </c>
      <c r="C3676">
        <v>999.39</v>
      </c>
      <c r="D3676" t="s">
        <v>35525</v>
      </c>
      <c r="E3676" t="s">
        <v>35528</v>
      </c>
      <c r="F3676" t="s">
        <v>19101</v>
      </c>
    </row>
    <row r="3677" spans="1:6">
      <c r="A3677" t="s">
        <v>34199</v>
      </c>
      <c r="B3677" s="1">
        <v>45297</v>
      </c>
      <c r="C3677">
        <v>1310.02</v>
      </c>
      <c r="D3677" t="s">
        <v>35525</v>
      </c>
      <c r="E3677" t="s">
        <v>35528</v>
      </c>
      <c r="F3677" t="s">
        <v>18864</v>
      </c>
    </row>
    <row r="3678" spans="1:6">
      <c r="A3678" t="s">
        <v>34200</v>
      </c>
      <c r="B3678" s="1">
        <v>45517</v>
      </c>
      <c r="C3678">
        <v>142.63</v>
      </c>
      <c r="D3678" t="s">
        <v>35525</v>
      </c>
      <c r="E3678" t="s">
        <v>35527</v>
      </c>
      <c r="F3678" t="s">
        <v>18463</v>
      </c>
    </row>
    <row r="3679" spans="1:6">
      <c r="A3679" t="s">
        <v>34201</v>
      </c>
      <c r="B3679" s="1">
        <v>45258</v>
      </c>
      <c r="C3679">
        <v>724.74</v>
      </c>
      <c r="D3679" t="s">
        <v>35526</v>
      </c>
      <c r="E3679" t="s">
        <v>35528</v>
      </c>
      <c r="F3679" t="s">
        <v>19252</v>
      </c>
    </row>
    <row r="3680" spans="1:6">
      <c r="A3680" t="s">
        <v>34202</v>
      </c>
      <c r="B3680" s="1">
        <v>45129</v>
      </c>
      <c r="C3680">
        <v>67.41</v>
      </c>
      <c r="D3680" t="s">
        <v>35525</v>
      </c>
      <c r="E3680" t="s">
        <v>35527</v>
      </c>
      <c r="F3680" t="s">
        <v>17819</v>
      </c>
    </row>
    <row r="3681" spans="1:6">
      <c r="A3681" t="s">
        <v>34203</v>
      </c>
      <c r="B3681" s="1">
        <v>44843</v>
      </c>
      <c r="C3681">
        <v>1083.56</v>
      </c>
      <c r="D3681" t="s">
        <v>35524</v>
      </c>
      <c r="E3681" t="s">
        <v>35528</v>
      </c>
      <c r="F3681" t="s">
        <v>18174</v>
      </c>
    </row>
    <row r="3682" spans="1:6">
      <c r="A3682" t="s">
        <v>34204</v>
      </c>
      <c r="B3682" s="1">
        <v>44689</v>
      </c>
      <c r="C3682">
        <v>135.69</v>
      </c>
      <c r="D3682" t="s">
        <v>35525</v>
      </c>
      <c r="E3682" t="s">
        <v>35528</v>
      </c>
      <c r="F3682" t="s">
        <v>15989</v>
      </c>
    </row>
    <row r="3683" spans="1:6">
      <c r="A3683" t="s">
        <v>34205</v>
      </c>
      <c r="B3683" s="1">
        <v>44843</v>
      </c>
      <c r="C3683">
        <v>1032.04</v>
      </c>
      <c r="D3683" t="s">
        <v>35526</v>
      </c>
      <c r="E3683" t="s">
        <v>35527</v>
      </c>
      <c r="F3683" t="s">
        <v>17176</v>
      </c>
    </row>
    <row r="3684" spans="1:6">
      <c r="A3684" t="s">
        <v>34206</v>
      </c>
      <c r="B3684" s="1">
        <v>44559</v>
      </c>
      <c r="C3684">
        <v>556.58000000000004</v>
      </c>
      <c r="D3684" t="s">
        <v>35525</v>
      </c>
      <c r="E3684" t="s">
        <v>35528</v>
      </c>
      <c r="F3684" t="s">
        <v>17349</v>
      </c>
    </row>
    <row r="3685" spans="1:6">
      <c r="A3685" t="s">
        <v>34207</v>
      </c>
      <c r="B3685" s="1">
        <v>44566</v>
      </c>
      <c r="C3685">
        <v>797.84</v>
      </c>
      <c r="D3685" t="s">
        <v>35524</v>
      </c>
      <c r="E3685" t="s">
        <v>35527</v>
      </c>
      <c r="F3685" t="s">
        <v>19007</v>
      </c>
    </row>
    <row r="3686" spans="1:6">
      <c r="A3686" t="s">
        <v>34208</v>
      </c>
      <c r="B3686" s="1">
        <v>45620</v>
      </c>
      <c r="C3686">
        <v>638.27</v>
      </c>
      <c r="D3686" t="s">
        <v>35526</v>
      </c>
      <c r="E3686" t="s">
        <v>35527</v>
      </c>
      <c r="F3686" t="s">
        <v>16752</v>
      </c>
    </row>
    <row r="3687" spans="1:6">
      <c r="A3687" t="s">
        <v>34209</v>
      </c>
      <c r="B3687" s="1">
        <v>45605</v>
      </c>
      <c r="C3687">
        <v>549.88</v>
      </c>
      <c r="D3687" t="s">
        <v>35525</v>
      </c>
      <c r="E3687" t="s">
        <v>35527</v>
      </c>
      <c r="F3687" t="s">
        <v>15960</v>
      </c>
    </row>
    <row r="3688" spans="1:6">
      <c r="A3688" t="s">
        <v>34210</v>
      </c>
      <c r="B3688" s="1">
        <v>45001</v>
      </c>
      <c r="C3688">
        <v>1348.17</v>
      </c>
      <c r="D3688" t="s">
        <v>35524</v>
      </c>
      <c r="E3688" t="s">
        <v>35527</v>
      </c>
      <c r="F3688" t="s">
        <v>19872</v>
      </c>
    </row>
    <row r="3689" spans="1:6">
      <c r="A3689" t="s">
        <v>34211</v>
      </c>
      <c r="B3689" s="1">
        <v>45215</v>
      </c>
      <c r="C3689">
        <v>1335.25</v>
      </c>
      <c r="D3689" t="s">
        <v>35524</v>
      </c>
      <c r="E3689" t="s">
        <v>35528</v>
      </c>
      <c r="F3689" t="s">
        <v>17996</v>
      </c>
    </row>
    <row r="3690" spans="1:6">
      <c r="A3690" t="s">
        <v>34212</v>
      </c>
      <c r="B3690" s="1">
        <v>45523</v>
      </c>
      <c r="C3690">
        <v>1099.43</v>
      </c>
      <c r="D3690" t="s">
        <v>35524</v>
      </c>
      <c r="E3690" t="s">
        <v>35528</v>
      </c>
      <c r="F3690" t="s">
        <v>18276</v>
      </c>
    </row>
    <row r="3691" spans="1:6">
      <c r="A3691" t="s">
        <v>34213</v>
      </c>
      <c r="B3691" s="1">
        <v>44758</v>
      </c>
      <c r="C3691">
        <v>300.05</v>
      </c>
      <c r="D3691" t="s">
        <v>35525</v>
      </c>
      <c r="E3691" t="s">
        <v>35528</v>
      </c>
      <c r="F3691" t="s">
        <v>17973</v>
      </c>
    </row>
    <row r="3692" spans="1:6">
      <c r="A3692" t="s">
        <v>34214</v>
      </c>
      <c r="B3692" s="1">
        <v>44661</v>
      </c>
      <c r="C3692">
        <v>745.75</v>
      </c>
      <c r="D3692" t="s">
        <v>35526</v>
      </c>
      <c r="E3692" t="s">
        <v>35528</v>
      </c>
      <c r="F3692" t="s">
        <v>19367</v>
      </c>
    </row>
    <row r="3693" spans="1:6">
      <c r="A3693" t="s">
        <v>34215</v>
      </c>
      <c r="B3693" s="1">
        <v>45318</v>
      </c>
      <c r="C3693">
        <v>1468.63</v>
      </c>
      <c r="D3693" t="s">
        <v>35526</v>
      </c>
      <c r="E3693" t="s">
        <v>35528</v>
      </c>
      <c r="F3693" t="s">
        <v>18356</v>
      </c>
    </row>
    <row r="3694" spans="1:6">
      <c r="A3694" t="s">
        <v>34216</v>
      </c>
      <c r="B3694" s="1">
        <v>45591</v>
      </c>
      <c r="C3694">
        <v>252.52</v>
      </c>
      <c r="D3694" t="s">
        <v>35524</v>
      </c>
      <c r="E3694" t="s">
        <v>35527</v>
      </c>
      <c r="F3694" t="s">
        <v>19233</v>
      </c>
    </row>
    <row r="3695" spans="1:6">
      <c r="A3695" t="s">
        <v>34217</v>
      </c>
      <c r="B3695" s="1">
        <v>44950</v>
      </c>
      <c r="C3695">
        <v>177.23</v>
      </c>
      <c r="D3695" t="s">
        <v>35525</v>
      </c>
      <c r="E3695" t="s">
        <v>35528</v>
      </c>
      <c r="F3695" t="s">
        <v>17909</v>
      </c>
    </row>
    <row r="3696" spans="1:6">
      <c r="A3696" t="s">
        <v>34218</v>
      </c>
      <c r="B3696" s="1">
        <v>44788</v>
      </c>
      <c r="C3696">
        <v>536.33000000000004</v>
      </c>
      <c r="D3696" t="s">
        <v>35526</v>
      </c>
      <c r="E3696" t="s">
        <v>35527</v>
      </c>
      <c r="F3696" t="s">
        <v>16188</v>
      </c>
    </row>
    <row r="3697" spans="1:6">
      <c r="A3697" t="s">
        <v>34219</v>
      </c>
      <c r="B3697" s="1">
        <v>44778</v>
      </c>
      <c r="C3697">
        <v>1092.06</v>
      </c>
      <c r="D3697" t="s">
        <v>35524</v>
      </c>
      <c r="E3697" t="s">
        <v>35527</v>
      </c>
      <c r="F3697" t="s">
        <v>20089</v>
      </c>
    </row>
    <row r="3698" spans="1:6">
      <c r="A3698" t="s">
        <v>34220</v>
      </c>
      <c r="B3698" s="1">
        <v>45031</v>
      </c>
      <c r="C3698">
        <v>1383.73</v>
      </c>
      <c r="D3698" t="s">
        <v>35526</v>
      </c>
      <c r="E3698" t="s">
        <v>35527</v>
      </c>
      <c r="F3698" t="s">
        <v>19847</v>
      </c>
    </row>
    <row r="3699" spans="1:6">
      <c r="A3699" t="s">
        <v>34221</v>
      </c>
      <c r="B3699" s="1">
        <v>45044</v>
      </c>
      <c r="C3699">
        <v>946.87</v>
      </c>
      <c r="D3699" t="s">
        <v>35524</v>
      </c>
      <c r="E3699" t="s">
        <v>35528</v>
      </c>
      <c r="F3699" t="s">
        <v>19109</v>
      </c>
    </row>
    <row r="3700" spans="1:6">
      <c r="A3700" t="s">
        <v>34222</v>
      </c>
      <c r="B3700" s="1">
        <v>44618</v>
      </c>
      <c r="C3700">
        <v>282.89</v>
      </c>
      <c r="D3700" t="s">
        <v>35524</v>
      </c>
      <c r="E3700" t="s">
        <v>35528</v>
      </c>
      <c r="F3700" t="s">
        <v>16302</v>
      </c>
    </row>
    <row r="3701" spans="1:6">
      <c r="A3701" t="s">
        <v>34223</v>
      </c>
      <c r="B3701" s="1">
        <v>44947</v>
      </c>
      <c r="C3701">
        <v>956.69</v>
      </c>
      <c r="D3701" t="s">
        <v>35526</v>
      </c>
      <c r="E3701" t="s">
        <v>35527</v>
      </c>
      <c r="F3701" t="s">
        <v>18552</v>
      </c>
    </row>
    <row r="3702" spans="1:6">
      <c r="A3702" t="s">
        <v>34224</v>
      </c>
      <c r="B3702" s="1">
        <v>45484</v>
      </c>
      <c r="C3702">
        <v>689.3</v>
      </c>
      <c r="D3702" t="s">
        <v>35525</v>
      </c>
      <c r="E3702" t="s">
        <v>35528</v>
      </c>
      <c r="F3702" t="s">
        <v>17138</v>
      </c>
    </row>
    <row r="3703" spans="1:6">
      <c r="A3703" t="s">
        <v>34225</v>
      </c>
      <c r="B3703" s="1">
        <v>45380</v>
      </c>
      <c r="C3703">
        <v>521.15</v>
      </c>
      <c r="D3703" t="s">
        <v>35524</v>
      </c>
      <c r="E3703" t="s">
        <v>35528</v>
      </c>
      <c r="F3703" t="s">
        <v>16472</v>
      </c>
    </row>
    <row r="3704" spans="1:6">
      <c r="A3704" t="s">
        <v>34226</v>
      </c>
      <c r="B3704" s="1">
        <v>45189</v>
      </c>
      <c r="C3704">
        <v>1077.92</v>
      </c>
      <c r="D3704" t="s">
        <v>35524</v>
      </c>
      <c r="E3704" t="s">
        <v>35527</v>
      </c>
      <c r="F3704" t="s">
        <v>16174</v>
      </c>
    </row>
    <row r="3705" spans="1:6">
      <c r="A3705" t="s">
        <v>34227</v>
      </c>
      <c r="B3705" s="1">
        <v>45504</v>
      </c>
      <c r="C3705">
        <v>1479.45</v>
      </c>
      <c r="D3705" t="s">
        <v>35524</v>
      </c>
      <c r="E3705" t="s">
        <v>35528</v>
      </c>
      <c r="F3705" t="s">
        <v>19968</v>
      </c>
    </row>
    <row r="3706" spans="1:6">
      <c r="A3706" t="s">
        <v>34228</v>
      </c>
      <c r="B3706" s="1">
        <v>44746</v>
      </c>
      <c r="C3706">
        <v>1321.58</v>
      </c>
      <c r="D3706" t="s">
        <v>35524</v>
      </c>
      <c r="E3706" t="s">
        <v>35528</v>
      </c>
      <c r="F3706" t="s">
        <v>19383</v>
      </c>
    </row>
    <row r="3707" spans="1:6">
      <c r="A3707" t="s">
        <v>34229</v>
      </c>
      <c r="B3707" s="1">
        <v>45366</v>
      </c>
      <c r="C3707">
        <v>236.33</v>
      </c>
      <c r="D3707" t="s">
        <v>35525</v>
      </c>
      <c r="E3707" t="s">
        <v>35527</v>
      </c>
      <c r="F3707" t="s">
        <v>17760</v>
      </c>
    </row>
    <row r="3708" spans="1:6">
      <c r="A3708" t="s">
        <v>34230</v>
      </c>
      <c r="B3708" s="1">
        <v>44589</v>
      </c>
      <c r="C3708">
        <v>55.97</v>
      </c>
      <c r="D3708" t="s">
        <v>35526</v>
      </c>
      <c r="E3708" t="s">
        <v>35527</v>
      </c>
      <c r="F3708" t="s">
        <v>18532</v>
      </c>
    </row>
    <row r="3709" spans="1:6">
      <c r="A3709" t="s">
        <v>34231</v>
      </c>
      <c r="B3709" s="1">
        <v>44981</v>
      </c>
      <c r="C3709">
        <v>537.96</v>
      </c>
      <c r="D3709" t="s">
        <v>35526</v>
      </c>
      <c r="E3709" t="s">
        <v>35527</v>
      </c>
      <c r="F3709" t="s">
        <v>15654</v>
      </c>
    </row>
    <row r="3710" spans="1:6">
      <c r="A3710" t="s">
        <v>34232</v>
      </c>
      <c r="B3710" s="1">
        <v>45256</v>
      </c>
      <c r="C3710">
        <v>278.72000000000003</v>
      </c>
      <c r="D3710" t="s">
        <v>35526</v>
      </c>
      <c r="E3710" t="s">
        <v>35527</v>
      </c>
      <c r="F3710" t="s">
        <v>19525</v>
      </c>
    </row>
    <row r="3711" spans="1:6">
      <c r="A3711" t="s">
        <v>34233</v>
      </c>
      <c r="B3711" s="1">
        <v>45279</v>
      </c>
      <c r="C3711">
        <v>332.07</v>
      </c>
      <c r="D3711" t="s">
        <v>35526</v>
      </c>
      <c r="E3711" t="s">
        <v>35527</v>
      </c>
      <c r="F3711" t="s">
        <v>16979</v>
      </c>
    </row>
    <row r="3712" spans="1:6">
      <c r="A3712" t="s">
        <v>34234</v>
      </c>
      <c r="B3712" s="1">
        <v>45298</v>
      </c>
      <c r="C3712">
        <v>890.58</v>
      </c>
      <c r="D3712" t="s">
        <v>35524</v>
      </c>
      <c r="E3712" t="s">
        <v>35528</v>
      </c>
      <c r="F3712" t="s">
        <v>16014</v>
      </c>
    </row>
    <row r="3713" spans="1:6">
      <c r="A3713" t="s">
        <v>34235</v>
      </c>
      <c r="B3713" s="1">
        <v>45349</v>
      </c>
      <c r="C3713">
        <v>871.26</v>
      </c>
      <c r="D3713" t="s">
        <v>35525</v>
      </c>
      <c r="E3713" t="s">
        <v>35527</v>
      </c>
      <c r="F3713" t="s">
        <v>20349</v>
      </c>
    </row>
    <row r="3714" spans="1:6">
      <c r="A3714" t="s">
        <v>34236</v>
      </c>
      <c r="B3714" s="1">
        <v>44954</v>
      </c>
      <c r="C3714">
        <v>319.48</v>
      </c>
      <c r="D3714" t="s">
        <v>35524</v>
      </c>
      <c r="E3714" t="s">
        <v>35527</v>
      </c>
      <c r="F3714" t="s">
        <v>19572</v>
      </c>
    </row>
    <row r="3715" spans="1:6">
      <c r="A3715" t="s">
        <v>34237</v>
      </c>
      <c r="B3715" s="1">
        <v>45395</v>
      </c>
      <c r="C3715">
        <v>369.57</v>
      </c>
      <c r="D3715" t="s">
        <v>35525</v>
      </c>
      <c r="E3715" t="s">
        <v>35528</v>
      </c>
      <c r="F3715" t="s">
        <v>16215</v>
      </c>
    </row>
    <row r="3716" spans="1:6">
      <c r="A3716" t="s">
        <v>34238</v>
      </c>
      <c r="B3716" s="1">
        <v>45277</v>
      </c>
      <c r="C3716">
        <v>1406.64</v>
      </c>
      <c r="D3716" t="s">
        <v>35526</v>
      </c>
      <c r="E3716" t="s">
        <v>35527</v>
      </c>
      <c r="F3716" t="s">
        <v>18623</v>
      </c>
    </row>
    <row r="3717" spans="1:6">
      <c r="A3717" t="s">
        <v>34239</v>
      </c>
      <c r="B3717" s="1">
        <v>45084</v>
      </c>
      <c r="C3717">
        <v>1073.1300000000001</v>
      </c>
      <c r="D3717" t="s">
        <v>35526</v>
      </c>
      <c r="E3717" t="s">
        <v>35527</v>
      </c>
      <c r="F3717" t="s">
        <v>16745</v>
      </c>
    </row>
    <row r="3718" spans="1:6">
      <c r="A3718" t="s">
        <v>34240</v>
      </c>
      <c r="B3718" s="1">
        <v>44663</v>
      </c>
      <c r="C3718">
        <v>337.62</v>
      </c>
      <c r="D3718" t="s">
        <v>35526</v>
      </c>
      <c r="E3718" t="s">
        <v>35527</v>
      </c>
      <c r="F3718" t="s">
        <v>17615</v>
      </c>
    </row>
    <row r="3719" spans="1:6">
      <c r="A3719" t="s">
        <v>34241</v>
      </c>
      <c r="B3719" s="1">
        <v>45010</v>
      </c>
      <c r="C3719">
        <v>407.96</v>
      </c>
      <c r="D3719" t="s">
        <v>35526</v>
      </c>
      <c r="E3719" t="s">
        <v>35528</v>
      </c>
      <c r="F3719" t="s">
        <v>18605</v>
      </c>
    </row>
    <row r="3720" spans="1:6">
      <c r="A3720" t="s">
        <v>34242</v>
      </c>
      <c r="B3720" s="1">
        <v>44694</v>
      </c>
      <c r="C3720">
        <v>426.6</v>
      </c>
      <c r="D3720" t="s">
        <v>35525</v>
      </c>
      <c r="E3720" t="s">
        <v>35528</v>
      </c>
      <c r="F3720" t="s">
        <v>16466</v>
      </c>
    </row>
    <row r="3721" spans="1:6">
      <c r="A3721" t="s">
        <v>34243</v>
      </c>
      <c r="B3721" s="1">
        <v>44940</v>
      </c>
      <c r="C3721">
        <v>102.18</v>
      </c>
      <c r="D3721" t="s">
        <v>35525</v>
      </c>
      <c r="E3721" t="s">
        <v>35527</v>
      </c>
      <c r="F3721" t="s">
        <v>15699</v>
      </c>
    </row>
    <row r="3722" spans="1:6">
      <c r="A3722" t="s">
        <v>34244</v>
      </c>
      <c r="B3722" s="1">
        <v>45042</v>
      </c>
      <c r="C3722">
        <v>1195.72</v>
      </c>
      <c r="D3722" t="s">
        <v>35524</v>
      </c>
      <c r="E3722" t="s">
        <v>35527</v>
      </c>
      <c r="F3722" t="s">
        <v>20283</v>
      </c>
    </row>
    <row r="3723" spans="1:6">
      <c r="A3723" t="s">
        <v>34245</v>
      </c>
      <c r="B3723" s="1">
        <v>44767</v>
      </c>
      <c r="C3723">
        <v>183.84</v>
      </c>
      <c r="D3723" t="s">
        <v>35524</v>
      </c>
      <c r="E3723" t="s">
        <v>35528</v>
      </c>
      <c r="F3723" t="s">
        <v>17338</v>
      </c>
    </row>
    <row r="3724" spans="1:6">
      <c r="A3724" t="s">
        <v>34246</v>
      </c>
      <c r="B3724" s="1">
        <v>44894</v>
      </c>
      <c r="C3724">
        <v>468.53</v>
      </c>
      <c r="D3724" t="s">
        <v>35524</v>
      </c>
      <c r="E3724" t="s">
        <v>35527</v>
      </c>
      <c r="F3724" t="s">
        <v>17106</v>
      </c>
    </row>
    <row r="3725" spans="1:6">
      <c r="A3725" t="s">
        <v>34247</v>
      </c>
      <c r="B3725" s="1">
        <v>45056</v>
      </c>
      <c r="C3725">
        <v>1436.14</v>
      </c>
      <c r="D3725" t="s">
        <v>35525</v>
      </c>
      <c r="E3725" t="s">
        <v>35528</v>
      </c>
      <c r="F3725" t="s">
        <v>19692</v>
      </c>
    </row>
    <row r="3726" spans="1:6">
      <c r="A3726" t="s">
        <v>34248</v>
      </c>
      <c r="B3726" s="1">
        <v>45488</v>
      </c>
      <c r="C3726">
        <v>121.7</v>
      </c>
      <c r="D3726" t="s">
        <v>35525</v>
      </c>
      <c r="E3726" t="s">
        <v>35527</v>
      </c>
      <c r="F3726" t="s">
        <v>17432</v>
      </c>
    </row>
    <row r="3727" spans="1:6">
      <c r="A3727" t="s">
        <v>34249</v>
      </c>
      <c r="B3727" s="1">
        <v>45321</v>
      </c>
      <c r="C3727">
        <v>567.16999999999996</v>
      </c>
      <c r="D3727" t="s">
        <v>35526</v>
      </c>
      <c r="E3727" t="s">
        <v>35528</v>
      </c>
      <c r="F3727" t="s">
        <v>19845</v>
      </c>
    </row>
    <row r="3728" spans="1:6">
      <c r="A3728" t="s">
        <v>34250</v>
      </c>
      <c r="B3728" s="1">
        <v>44913</v>
      </c>
      <c r="C3728">
        <v>1016.85</v>
      </c>
      <c r="D3728" t="s">
        <v>35525</v>
      </c>
      <c r="E3728" t="s">
        <v>35528</v>
      </c>
      <c r="F3728" t="s">
        <v>20415</v>
      </c>
    </row>
    <row r="3729" spans="1:6">
      <c r="A3729" t="s">
        <v>34251</v>
      </c>
      <c r="B3729" s="1">
        <v>44947</v>
      </c>
      <c r="C3729">
        <v>1039.1199999999999</v>
      </c>
      <c r="D3729" t="s">
        <v>35524</v>
      </c>
      <c r="E3729" t="s">
        <v>35528</v>
      </c>
      <c r="F3729" t="s">
        <v>16169</v>
      </c>
    </row>
    <row r="3730" spans="1:6">
      <c r="A3730" t="s">
        <v>34252</v>
      </c>
      <c r="B3730" s="1">
        <v>45255</v>
      </c>
      <c r="C3730">
        <v>1092.05</v>
      </c>
      <c r="D3730" t="s">
        <v>35524</v>
      </c>
      <c r="E3730" t="s">
        <v>35527</v>
      </c>
      <c r="F3730" t="s">
        <v>16002</v>
      </c>
    </row>
    <row r="3731" spans="1:6">
      <c r="A3731" t="s">
        <v>34253</v>
      </c>
      <c r="B3731" s="1">
        <v>45212</v>
      </c>
      <c r="C3731">
        <v>639.69000000000005</v>
      </c>
      <c r="D3731" t="s">
        <v>35526</v>
      </c>
      <c r="E3731" t="s">
        <v>35528</v>
      </c>
      <c r="F3731" t="s">
        <v>17529</v>
      </c>
    </row>
    <row r="3732" spans="1:6">
      <c r="A3732" t="s">
        <v>34254</v>
      </c>
      <c r="B3732" s="1">
        <v>44825</v>
      </c>
      <c r="C3732">
        <v>503.32</v>
      </c>
      <c r="D3732" t="s">
        <v>35526</v>
      </c>
      <c r="E3732" t="s">
        <v>35528</v>
      </c>
      <c r="F3732" t="s">
        <v>16635</v>
      </c>
    </row>
    <row r="3733" spans="1:6">
      <c r="A3733" t="s">
        <v>34255</v>
      </c>
      <c r="B3733" s="1">
        <v>45586</v>
      </c>
      <c r="C3733">
        <v>898.37</v>
      </c>
      <c r="D3733" t="s">
        <v>35524</v>
      </c>
      <c r="E3733" t="s">
        <v>35528</v>
      </c>
      <c r="F3733" t="s">
        <v>20355</v>
      </c>
    </row>
    <row r="3734" spans="1:6">
      <c r="A3734" t="s">
        <v>34256</v>
      </c>
      <c r="B3734" s="1">
        <v>44912</v>
      </c>
      <c r="C3734">
        <v>362.32</v>
      </c>
      <c r="D3734" t="s">
        <v>35525</v>
      </c>
      <c r="E3734" t="s">
        <v>35528</v>
      </c>
      <c r="F3734" t="s">
        <v>20040</v>
      </c>
    </row>
    <row r="3735" spans="1:6">
      <c r="A3735" t="s">
        <v>34257</v>
      </c>
      <c r="B3735" s="1">
        <v>45376</v>
      </c>
      <c r="C3735">
        <v>882.92</v>
      </c>
      <c r="D3735" t="s">
        <v>35524</v>
      </c>
      <c r="E3735" t="s">
        <v>35527</v>
      </c>
      <c r="F3735" t="s">
        <v>15978</v>
      </c>
    </row>
    <row r="3736" spans="1:6">
      <c r="A3736" t="s">
        <v>34258</v>
      </c>
      <c r="B3736" s="1">
        <v>45008</v>
      </c>
      <c r="C3736">
        <v>295.99</v>
      </c>
      <c r="D3736" t="s">
        <v>35524</v>
      </c>
      <c r="E3736" t="s">
        <v>35528</v>
      </c>
      <c r="F3736" t="s">
        <v>18257</v>
      </c>
    </row>
    <row r="3737" spans="1:6">
      <c r="A3737" t="s">
        <v>34259</v>
      </c>
      <c r="B3737" s="1">
        <v>45561</v>
      </c>
      <c r="C3737">
        <v>245.86</v>
      </c>
      <c r="D3737" t="s">
        <v>35526</v>
      </c>
      <c r="E3737" t="s">
        <v>35527</v>
      </c>
      <c r="F3737" t="s">
        <v>17951</v>
      </c>
    </row>
    <row r="3738" spans="1:6">
      <c r="A3738" t="s">
        <v>34260</v>
      </c>
      <c r="B3738" s="1">
        <v>44558</v>
      </c>
      <c r="C3738">
        <v>442.34</v>
      </c>
      <c r="D3738" t="s">
        <v>35524</v>
      </c>
      <c r="E3738" t="s">
        <v>35527</v>
      </c>
      <c r="F3738" t="s">
        <v>15801</v>
      </c>
    </row>
    <row r="3739" spans="1:6">
      <c r="A3739" t="s">
        <v>34261</v>
      </c>
      <c r="B3739" s="1">
        <v>45483</v>
      </c>
      <c r="C3739">
        <v>1426.55</v>
      </c>
      <c r="D3739" t="s">
        <v>35525</v>
      </c>
      <c r="E3739" t="s">
        <v>35528</v>
      </c>
      <c r="F3739" t="s">
        <v>20174</v>
      </c>
    </row>
    <row r="3740" spans="1:6">
      <c r="A3740" t="s">
        <v>34262</v>
      </c>
      <c r="B3740" s="1">
        <v>45483</v>
      </c>
      <c r="C3740">
        <v>435.06</v>
      </c>
      <c r="D3740" t="s">
        <v>35525</v>
      </c>
      <c r="E3740" t="s">
        <v>35527</v>
      </c>
      <c r="F3740" t="s">
        <v>19457</v>
      </c>
    </row>
    <row r="3741" spans="1:6">
      <c r="A3741" t="s">
        <v>34263</v>
      </c>
      <c r="B3741" s="1">
        <v>45485</v>
      </c>
      <c r="C3741">
        <v>932.94</v>
      </c>
      <c r="D3741" t="s">
        <v>35524</v>
      </c>
      <c r="E3741" t="s">
        <v>35528</v>
      </c>
      <c r="F3741" t="s">
        <v>17351</v>
      </c>
    </row>
    <row r="3742" spans="1:6">
      <c r="A3742" t="s">
        <v>34264</v>
      </c>
      <c r="B3742" s="1">
        <v>45450</v>
      </c>
      <c r="C3742">
        <v>1180.24</v>
      </c>
      <c r="D3742" t="s">
        <v>35524</v>
      </c>
      <c r="E3742" t="s">
        <v>35528</v>
      </c>
      <c r="F3742" t="s">
        <v>19967</v>
      </c>
    </row>
    <row r="3743" spans="1:6">
      <c r="A3743" t="s">
        <v>34265</v>
      </c>
      <c r="B3743" s="1">
        <v>45242</v>
      </c>
      <c r="C3743">
        <v>733.41</v>
      </c>
      <c r="D3743" t="s">
        <v>35524</v>
      </c>
      <c r="E3743" t="s">
        <v>35527</v>
      </c>
      <c r="F3743" t="s">
        <v>18685</v>
      </c>
    </row>
    <row r="3744" spans="1:6">
      <c r="A3744" t="s">
        <v>34266</v>
      </c>
      <c r="B3744" s="1">
        <v>45104</v>
      </c>
      <c r="C3744">
        <v>1150.47</v>
      </c>
      <c r="D3744" t="s">
        <v>35525</v>
      </c>
      <c r="E3744" t="s">
        <v>35528</v>
      </c>
      <c r="F3744" t="s">
        <v>16377</v>
      </c>
    </row>
    <row r="3745" spans="1:6">
      <c r="A3745" t="s">
        <v>34267</v>
      </c>
      <c r="B3745" s="1">
        <v>44567</v>
      </c>
      <c r="C3745">
        <v>909.23</v>
      </c>
      <c r="D3745" t="s">
        <v>35524</v>
      </c>
      <c r="E3745" t="s">
        <v>35527</v>
      </c>
      <c r="F3745" t="s">
        <v>17205</v>
      </c>
    </row>
    <row r="3746" spans="1:6">
      <c r="A3746" t="s">
        <v>34268</v>
      </c>
      <c r="B3746" s="1">
        <v>44925</v>
      </c>
      <c r="C3746">
        <v>298.58999999999997</v>
      </c>
      <c r="D3746" t="s">
        <v>35524</v>
      </c>
      <c r="E3746" t="s">
        <v>35528</v>
      </c>
      <c r="F3746" t="s">
        <v>18278</v>
      </c>
    </row>
    <row r="3747" spans="1:6">
      <c r="A3747" t="s">
        <v>34269</v>
      </c>
      <c r="B3747" s="1">
        <v>44855</v>
      </c>
      <c r="C3747">
        <v>820.84</v>
      </c>
      <c r="D3747" t="s">
        <v>35525</v>
      </c>
      <c r="E3747" t="s">
        <v>35528</v>
      </c>
      <c r="F3747" t="s">
        <v>18192</v>
      </c>
    </row>
    <row r="3748" spans="1:6">
      <c r="A3748" t="s">
        <v>34270</v>
      </c>
      <c r="B3748" s="1">
        <v>45208</v>
      </c>
      <c r="C3748">
        <v>235.04</v>
      </c>
      <c r="D3748" t="s">
        <v>35525</v>
      </c>
      <c r="E3748" t="s">
        <v>35528</v>
      </c>
      <c r="F3748" t="s">
        <v>18074</v>
      </c>
    </row>
    <row r="3749" spans="1:6">
      <c r="A3749" t="s">
        <v>34271</v>
      </c>
      <c r="B3749" s="1">
        <v>45283</v>
      </c>
      <c r="C3749">
        <v>416.62</v>
      </c>
      <c r="D3749" t="s">
        <v>35526</v>
      </c>
      <c r="E3749" t="s">
        <v>35528</v>
      </c>
      <c r="F3749" t="s">
        <v>18051</v>
      </c>
    </row>
    <row r="3750" spans="1:6">
      <c r="A3750" t="s">
        <v>34272</v>
      </c>
      <c r="B3750" s="1">
        <v>44872</v>
      </c>
      <c r="C3750">
        <v>90.02</v>
      </c>
      <c r="D3750" t="s">
        <v>35524</v>
      </c>
      <c r="E3750" t="s">
        <v>35527</v>
      </c>
      <c r="F3750" t="s">
        <v>20349</v>
      </c>
    </row>
    <row r="3751" spans="1:6">
      <c r="A3751" t="s">
        <v>34273</v>
      </c>
      <c r="B3751" s="1">
        <v>45475</v>
      </c>
      <c r="C3751">
        <v>1070.08</v>
      </c>
      <c r="D3751" t="s">
        <v>35524</v>
      </c>
      <c r="E3751" t="s">
        <v>35528</v>
      </c>
      <c r="F3751" t="s">
        <v>15554</v>
      </c>
    </row>
    <row r="3752" spans="1:6">
      <c r="A3752" t="s">
        <v>34274</v>
      </c>
      <c r="B3752" s="1">
        <v>44756</v>
      </c>
      <c r="C3752">
        <v>290.99</v>
      </c>
      <c r="D3752" t="s">
        <v>35524</v>
      </c>
      <c r="E3752" t="s">
        <v>35528</v>
      </c>
      <c r="F3752" t="s">
        <v>19218</v>
      </c>
    </row>
    <row r="3753" spans="1:6">
      <c r="A3753" t="s">
        <v>34275</v>
      </c>
      <c r="B3753" s="1">
        <v>45017</v>
      </c>
      <c r="C3753">
        <v>140.77000000000001</v>
      </c>
      <c r="D3753" t="s">
        <v>35525</v>
      </c>
      <c r="E3753" t="s">
        <v>35528</v>
      </c>
      <c r="F3753" t="s">
        <v>16644</v>
      </c>
    </row>
    <row r="3754" spans="1:6">
      <c r="A3754" t="s">
        <v>34276</v>
      </c>
      <c r="B3754" s="1">
        <v>45090</v>
      </c>
      <c r="C3754">
        <v>922.37</v>
      </c>
      <c r="D3754" t="s">
        <v>35526</v>
      </c>
      <c r="E3754" t="s">
        <v>35528</v>
      </c>
      <c r="F3754" t="s">
        <v>19602</v>
      </c>
    </row>
    <row r="3755" spans="1:6">
      <c r="A3755" t="s">
        <v>34277</v>
      </c>
      <c r="B3755" s="1">
        <v>44633</v>
      </c>
      <c r="C3755">
        <v>547.57000000000005</v>
      </c>
      <c r="D3755" t="s">
        <v>35526</v>
      </c>
      <c r="E3755" t="s">
        <v>35527</v>
      </c>
      <c r="F3755" t="s">
        <v>18247</v>
      </c>
    </row>
    <row r="3756" spans="1:6">
      <c r="A3756" t="s">
        <v>34278</v>
      </c>
      <c r="B3756" s="1">
        <v>44818</v>
      </c>
      <c r="C3756">
        <v>757.95</v>
      </c>
      <c r="D3756" t="s">
        <v>35526</v>
      </c>
      <c r="E3756" t="s">
        <v>35528</v>
      </c>
      <c r="F3756" t="s">
        <v>15928</v>
      </c>
    </row>
    <row r="3757" spans="1:6">
      <c r="A3757" t="s">
        <v>34279</v>
      </c>
      <c r="B3757" s="1">
        <v>45089</v>
      </c>
      <c r="C3757">
        <v>388.49</v>
      </c>
      <c r="D3757" t="s">
        <v>35526</v>
      </c>
      <c r="E3757" t="s">
        <v>35528</v>
      </c>
      <c r="F3757" t="s">
        <v>20243</v>
      </c>
    </row>
    <row r="3758" spans="1:6">
      <c r="A3758" t="s">
        <v>34280</v>
      </c>
      <c r="B3758" s="1">
        <v>45454</v>
      </c>
      <c r="C3758">
        <v>237.33</v>
      </c>
      <c r="D3758" t="s">
        <v>35524</v>
      </c>
      <c r="E3758" t="s">
        <v>35527</v>
      </c>
      <c r="F3758" t="s">
        <v>18620</v>
      </c>
    </row>
    <row r="3759" spans="1:6">
      <c r="A3759" t="s">
        <v>34281</v>
      </c>
      <c r="B3759" s="1">
        <v>45353</v>
      </c>
      <c r="C3759">
        <v>148.84</v>
      </c>
      <c r="D3759" t="s">
        <v>35526</v>
      </c>
      <c r="E3759" t="s">
        <v>35528</v>
      </c>
      <c r="F3759" t="s">
        <v>18145</v>
      </c>
    </row>
    <row r="3760" spans="1:6">
      <c r="A3760" t="s">
        <v>34282</v>
      </c>
      <c r="B3760" s="1">
        <v>45485</v>
      </c>
      <c r="C3760">
        <v>1007.27</v>
      </c>
      <c r="D3760" t="s">
        <v>35526</v>
      </c>
      <c r="E3760" t="s">
        <v>35527</v>
      </c>
      <c r="F3760" t="s">
        <v>16043</v>
      </c>
    </row>
    <row r="3761" spans="1:6">
      <c r="A3761" t="s">
        <v>34283</v>
      </c>
      <c r="B3761" s="1">
        <v>45473</v>
      </c>
      <c r="C3761">
        <v>1472.57</v>
      </c>
      <c r="D3761" t="s">
        <v>35526</v>
      </c>
      <c r="E3761" t="s">
        <v>35528</v>
      </c>
      <c r="F3761" t="s">
        <v>16602</v>
      </c>
    </row>
    <row r="3762" spans="1:6">
      <c r="A3762" t="s">
        <v>34284</v>
      </c>
      <c r="B3762" s="1">
        <v>44650</v>
      </c>
      <c r="C3762">
        <v>1255.76</v>
      </c>
      <c r="D3762" t="s">
        <v>35526</v>
      </c>
      <c r="E3762" t="s">
        <v>35528</v>
      </c>
      <c r="F3762" t="s">
        <v>16077</v>
      </c>
    </row>
    <row r="3763" spans="1:6">
      <c r="A3763" t="s">
        <v>34285</v>
      </c>
      <c r="B3763" s="1">
        <v>45269</v>
      </c>
      <c r="C3763">
        <v>998.9</v>
      </c>
      <c r="D3763" t="s">
        <v>35525</v>
      </c>
      <c r="E3763" t="s">
        <v>35527</v>
      </c>
      <c r="F3763" t="s">
        <v>16711</v>
      </c>
    </row>
    <row r="3764" spans="1:6">
      <c r="A3764" t="s">
        <v>34286</v>
      </c>
      <c r="B3764" s="1">
        <v>45474</v>
      </c>
      <c r="C3764">
        <v>962.3</v>
      </c>
      <c r="D3764" t="s">
        <v>35526</v>
      </c>
      <c r="E3764" t="s">
        <v>35527</v>
      </c>
      <c r="F3764" t="s">
        <v>15530</v>
      </c>
    </row>
    <row r="3765" spans="1:6">
      <c r="A3765" t="s">
        <v>34287</v>
      </c>
      <c r="B3765" s="1">
        <v>45012</v>
      </c>
      <c r="C3765">
        <v>1147.8499999999999</v>
      </c>
      <c r="D3765" t="s">
        <v>35526</v>
      </c>
      <c r="E3765" t="s">
        <v>35527</v>
      </c>
      <c r="F3765" t="s">
        <v>18033</v>
      </c>
    </row>
    <row r="3766" spans="1:6">
      <c r="A3766" t="s">
        <v>34288</v>
      </c>
      <c r="B3766" s="1">
        <v>44899</v>
      </c>
      <c r="C3766">
        <v>312.94</v>
      </c>
      <c r="D3766" t="s">
        <v>35525</v>
      </c>
      <c r="E3766" t="s">
        <v>35527</v>
      </c>
      <c r="F3766" t="s">
        <v>16975</v>
      </c>
    </row>
    <row r="3767" spans="1:6">
      <c r="A3767" t="s">
        <v>34289</v>
      </c>
      <c r="B3767" s="1">
        <v>44815</v>
      </c>
      <c r="C3767">
        <v>793.64</v>
      </c>
      <c r="D3767" t="s">
        <v>35526</v>
      </c>
      <c r="E3767" t="s">
        <v>35527</v>
      </c>
      <c r="F3767" t="s">
        <v>20391</v>
      </c>
    </row>
    <row r="3768" spans="1:6">
      <c r="A3768" t="s">
        <v>34290</v>
      </c>
      <c r="B3768" s="1">
        <v>45334</v>
      </c>
      <c r="C3768">
        <v>967.13</v>
      </c>
      <c r="D3768" t="s">
        <v>35525</v>
      </c>
      <c r="E3768" t="s">
        <v>35528</v>
      </c>
      <c r="F3768" t="s">
        <v>18977</v>
      </c>
    </row>
    <row r="3769" spans="1:6">
      <c r="A3769" t="s">
        <v>34291</v>
      </c>
      <c r="B3769" s="1">
        <v>44972</v>
      </c>
      <c r="C3769">
        <v>1477.91</v>
      </c>
      <c r="D3769" t="s">
        <v>35524</v>
      </c>
      <c r="E3769" t="s">
        <v>35528</v>
      </c>
      <c r="F3769" t="s">
        <v>15639</v>
      </c>
    </row>
    <row r="3770" spans="1:6">
      <c r="A3770" t="s">
        <v>34292</v>
      </c>
      <c r="B3770" s="1">
        <v>45276</v>
      </c>
      <c r="C3770">
        <v>1430.67</v>
      </c>
      <c r="D3770" t="s">
        <v>35525</v>
      </c>
      <c r="E3770" t="s">
        <v>35527</v>
      </c>
      <c r="F3770" t="s">
        <v>16964</v>
      </c>
    </row>
    <row r="3771" spans="1:6">
      <c r="A3771" t="s">
        <v>34293</v>
      </c>
      <c r="B3771" s="1">
        <v>44577</v>
      </c>
      <c r="C3771">
        <v>770.51</v>
      </c>
      <c r="D3771" t="s">
        <v>35526</v>
      </c>
      <c r="E3771" t="s">
        <v>35527</v>
      </c>
      <c r="F3771" t="s">
        <v>19993</v>
      </c>
    </row>
    <row r="3772" spans="1:6">
      <c r="A3772" t="s">
        <v>34294</v>
      </c>
      <c r="B3772" s="1">
        <v>44876</v>
      </c>
      <c r="C3772">
        <v>1150.1300000000001</v>
      </c>
      <c r="D3772" t="s">
        <v>35525</v>
      </c>
      <c r="E3772" t="s">
        <v>35528</v>
      </c>
      <c r="F3772" t="s">
        <v>16700</v>
      </c>
    </row>
    <row r="3773" spans="1:6">
      <c r="A3773" t="s">
        <v>34295</v>
      </c>
      <c r="B3773" s="1">
        <v>44713</v>
      </c>
      <c r="C3773">
        <v>909.53</v>
      </c>
      <c r="D3773" t="s">
        <v>35526</v>
      </c>
      <c r="E3773" t="s">
        <v>35527</v>
      </c>
      <c r="F3773" t="s">
        <v>17793</v>
      </c>
    </row>
    <row r="3774" spans="1:6">
      <c r="A3774" t="s">
        <v>34296</v>
      </c>
      <c r="B3774" s="1">
        <v>44945</v>
      </c>
      <c r="C3774">
        <v>1114.1600000000001</v>
      </c>
      <c r="D3774" t="s">
        <v>35525</v>
      </c>
      <c r="E3774" t="s">
        <v>35527</v>
      </c>
      <c r="F3774" t="s">
        <v>15737</v>
      </c>
    </row>
    <row r="3775" spans="1:6">
      <c r="A3775" t="s">
        <v>34297</v>
      </c>
      <c r="B3775" s="1">
        <v>44706</v>
      </c>
      <c r="C3775">
        <v>1358.25</v>
      </c>
      <c r="D3775" t="s">
        <v>35526</v>
      </c>
      <c r="E3775" t="s">
        <v>35528</v>
      </c>
      <c r="F3775" t="s">
        <v>17313</v>
      </c>
    </row>
    <row r="3776" spans="1:6">
      <c r="A3776" t="s">
        <v>34298</v>
      </c>
      <c r="B3776" s="1">
        <v>45358</v>
      </c>
      <c r="C3776">
        <v>240.63</v>
      </c>
      <c r="D3776" t="s">
        <v>35525</v>
      </c>
      <c r="E3776" t="s">
        <v>35528</v>
      </c>
      <c r="F3776" t="s">
        <v>16808</v>
      </c>
    </row>
    <row r="3777" spans="1:6">
      <c r="A3777" t="s">
        <v>34299</v>
      </c>
      <c r="B3777" s="1">
        <v>44979</v>
      </c>
      <c r="C3777">
        <v>544.38</v>
      </c>
      <c r="D3777" t="s">
        <v>35526</v>
      </c>
      <c r="E3777" t="s">
        <v>35527</v>
      </c>
      <c r="F3777" t="s">
        <v>18029</v>
      </c>
    </row>
    <row r="3778" spans="1:6">
      <c r="A3778" t="s">
        <v>34300</v>
      </c>
      <c r="B3778" s="1">
        <v>45519</v>
      </c>
      <c r="C3778">
        <v>826.75</v>
      </c>
      <c r="D3778" t="s">
        <v>35525</v>
      </c>
      <c r="E3778" t="s">
        <v>35528</v>
      </c>
      <c r="F3778" t="s">
        <v>19700</v>
      </c>
    </row>
    <row r="3779" spans="1:6">
      <c r="A3779" t="s">
        <v>34301</v>
      </c>
      <c r="B3779" s="1">
        <v>44893</v>
      </c>
      <c r="C3779">
        <v>962.42</v>
      </c>
      <c r="D3779" t="s">
        <v>35524</v>
      </c>
      <c r="E3779" t="s">
        <v>35527</v>
      </c>
      <c r="F3779" t="s">
        <v>17045</v>
      </c>
    </row>
    <row r="3780" spans="1:6">
      <c r="A3780" t="s">
        <v>34302</v>
      </c>
      <c r="B3780" s="1">
        <v>45189</v>
      </c>
      <c r="C3780">
        <v>286.02999999999997</v>
      </c>
      <c r="D3780" t="s">
        <v>35524</v>
      </c>
      <c r="E3780" t="s">
        <v>35527</v>
      </c>
      <c r="F3780" t="s">
        <v>15756</v>
      </c>
    </row>
    <row r="3781" spans="1:6">
      <c r="A3781" t="s">
        <v>34303</v>
      </c>
      <c r="B3781" s="1">
        <v>44557</v>
      </c>
      <c r="C3781">
        <v>191.61</v>
      </c>
      <c r="D3781" t="s">
        <v>35524</v>
      </c>
      <c r="E3781" t="s">
        <v>35527</v>
      </c>
      <c r="F3781" t="s">
        <v>16577</v>
      </c>
    </row>
    <row r="3782" spans="1:6">
      <c r="A3782" t="s">
        <v>34304</v>
      </c>
      <c r="B3782" s="1">
        <v>44895</v>
      </c>
      <c r="C3782">
        <v>1058.8599999999999</v>
      </c>
      <c r="D3782" t="s">
        <v>35526</v>
      </c>
      <c r="E3782" t="s">
        <v>35528</v>
      </c>
      <c r="F3782" t="s">
        <v>16121</v>
      </c>
    </row>
    <row r="3783" spans="1:6">
      <c r="A3783" t="s">
        <v>34305</v>
      </c>
      <c r="B3783" s="1">
        <v>45357</v>
      </c>
      <c r="C3783">
        <v>367.43</v>
      </c>
      <c r="D3783" t="s">
        <v>35525</v>
      </c>
      <c r="E3783" t="s">
        <v>35527</v>
      </c>
      <c r="F3783" t="s">
        <v>16585</v>
      </c>
    </row>
    <row r="3784" spans="1:6">
      <c r="A3784" t="s">
        <v>34306</v>
      </c>
      <c r="B3784" s="1">
        <v>45176</v>
      </c>
      <c r="C3784">
        <v>365.35</v>
      </c>
      <c r="D3784" t="s">
        <v>35524</v>
      </c>
      <c r="E3784" t="s">
        <v>35528</v>
      </c>
      <c r="F3784" t="s">
        <v>18058</v>
      </c>
    </row>
    <row r="3785" spans="1:6">
      <c r="A3785" t="s">
        <v>34307</v>
      </c>
      <c r="B3785" s="1">
        <v>45234</v>
      </c>
      <c r="C3785">
        <v>890.65</v>
      </c>
      <c r="D3785" t="s">
        <v>35524</v>
      </c>
      <c r="E3785" t="s">
        <v>35527</v>
      </c>
      <c r="F3785" t="s">
        <v>20054</v>
      </c>
    </row>
    <row r="3786" spans="1:6">
      <c r="A3786" t="s">
        <v>34308</v>
      </c>
      <c r="B3786" s="1">
        <v>44616</v>
      </c>
      <c r="C3786">
        <v>1247.27</v>
      </c>
      <c r="D3786" t="s">
        <v>35525</v>
      </c>
      <c r="E3786" t="s">
        <v>35528</v>
      </c>
      <c r="F3786" t="s">
        <v>15684</v>
      </c>
    </row>
    <row r="3787" spans="1:6">
      <c r="A3787" t="s">
        <v>34309</v>
      </c>
      <c r="B3787" s="1">
        <v>45086</v>
      </c>
      <c r="C3787">
        <v>567.91</v>
      </c>
      <c r="D3787" t="s">
        <v>35526</v>
      </c>
      <c r="E3787" t="s">
        <v>35528</v>
      </c>
      <c r="F3787" t="s">
        <v>16807</v>
      </c>
    </row>
    <row r="3788" spans="1:6">
      <c r="A3788" t="s">
        <v>34310</v>
      </c>
      <c r="B3788" s="1">
        <v>45446</v>
      </c>
      <c r="C3788">
        <v>1486.55</v>
      </c>
      <c r="D3788" t="s">
        <v>35525</v>
      </c>
      <c r="E3788" t="s">
        <v>35527</v>
      </c>
      <c r="F3788" t="s">
        <v>17090</v>
      </c>
    </row>
    <row r="3789" spans="1:6">
      <c r="A3789" t="s">
        <v>34311</v>
      </c>
      <c r="B3789" s="1">
        <v>45303</v>
      </c>
      <c r="C3789">
        <v>196.79</v>
      </c>
      <c r="D3789" t="s">
        <v>35525</v>
      </c>
      <c r="E3789" t="s">
        <v>35528</v>
      </c>
      <c r="F3789" t="s">
        <v>15974</v>
      </c>
    </row>
    <row r="3790" spans="1:6">
      <c r="A3790" t="s">
        <v>34312</v>
      </c>
      <c r="B3790" s="1">
        <v>45157</v>
      </c>
      <c r="C3790">
        <v>472.49</v>
      </c>
      <c r="D3790" t="s">
        <v>35524</v>
      </c>
      <c r="E3790" t="s">
        <v>35527</v>
      </c>
      <c r="F3790" t="s">
        <v>15835</v>
      </c>
    </row>
    <row r="3791" spans="1:6">
      <c r="A3791" t="s">
        <v>34313</v>
      </c>
      <c r="B3791" s="1">
        <v>45066</v>
      </c>
      <c r="C3791">
        <v>1124.73</v>
      </c>
      <c r="D3791" t="s">
        <v>35526</v>
      </c>
      <c r="E3791" t="s">
        <v>35527</v>
      </c>
      <c r="F3791" t="s">
        <v>18247</v>
      </c>
    </row>
    <row r="3792" spans="1:6">
      <c r="A3792" t="s">
        <v>34314</v>
      </c>
      <c r="B3792" s="1">
        <v>44895</v>
      </c>
      <c r="C3792">
        <v>277.99</v>
      </c>
      <c r="D3792" t="s">
        <v>35526</v>
      </c>
      <c r="E3792" t="s">
        <v>35527</v>
      </c>
      <c r="F3792" t="s">
        <v>16453</v>
      </c>
    </row>
    <row r="3793" spans="1:6">
      <c r="A3793" t="s">
        <v>34315</v>
      </c>
      <c r="B3793" s="1">
        <v>44677</v>
      </c>
      <c r="C3793">
        <v>312.05</v>
      </c>
      <c r="D3793" t="s">
        <v>35526</v>
      </c>
      <c r="E3793" t="s">
        <v>35527</v>
      </c>
      <c r="F3793" t="s">
        <v>17663</v>
      </c>
    </row>
    <row r="3794" spans="1:6">
      <c r="A3794" t="s">
        <v>34316</v>
      </c>
      <c r="B3794" s="1">
        <v>44888</v>
      </c>
      <c r="C3794">
        <v>524.89</v>
      </c>
      <c r="D3794" t="s">
        <v>35526</v>
      </c>
      <c r="E3794" t="s">
        <v>35528</v>
      </c>
      <c r="F3794" t="s">
        <v>16602</v>
      </c>
    </row>
    <row r="3795" spans="1:6">
      <c r="A3795" t="s">
        <v>34317</v>
      </c>
      <c r="B3795" s="1">
        <v>44870</v>
      </c>
      <c r="C3795">
        <v>1020.49</v>
      </c>
      <c r="D3795" t="s">
        <v>35526</v>
      </c>
      <c r="E3795" t="s">
        <v>35528</v>
      </c>
      <c r="F3795" t="s">
        <v>17505</v>
      </c>
    </row>
    <row r="3796" spans="1:6">
      <c r="A3796" t="s">
        <v>34318</v>
      </c>
      <c r="B3796" s="1">
        <v>44629</v>
      </c>
      <c r="C3796">
        <v>528.97</v>
      </c>
      <c r="D3796" t="s">
        <v>35525</v>
      </c>
      <c r="E3796" t="s">
        <v>35527</v>
      </c>
      <c r="F3796" t="s">
        <v>16465</v>
      </c>
    </row>
    <row r="3797" spans="1:6">
      <c r="A3797" t="s">
        <v>34319</v>
      </c>
      <c r="B3797" s="1">
        <v>45465</v>
      </c>
      <c r="C3797">
        <v>108.61</v>
      </c>
      <c r="D3797" t="s">
        <v>35526</v>
      </c>
      <c r="E3797" t="s">
        <v>35527</v>
      </c>
      <c r="F3797" t="s">
        <v>19360</v>
      </c>
    </row>
    <row r="3798" spans="1:6">
      <c r="A3798" t="s">
        <v>34320</v>
      </c>
      <c r="B3798" s="1">
        <v>45472</v>
      </c>
      <c r="C3798">
        <v>1004.83</v>
      </c>
      <c r="D3798" t="s">
        <v>35526</v>
      </c>
      <c r="E3798" t="s">
        <v>35528</v>
      </c>
      <c r="F3798" t="s">
        <v>19050</v>
      </c>
    </row>
    <row r="3799" spans="1:6">
      <c r="A3799" t="s">
        <v>34321</v>
      </c>
      <c r="B3799" s="1">
        <v>45300</v>
      </c>
      <c r="C3799">
        <v>984.46</v>
      </c>
      <c r="D3799" t="s">
        <v>35524</v>
      </c>
      <c r="E3799" t="s">
        <v>35528</v>
      </c>
      <c r="F3799" t="s">
        <v>20213</v>
      </c>
    </row>
    <row r="3800" spans="1:6">
      <c r="A3800" t="s">
        <v>34322</v>
      </c>
      <c r="B3800" s="1">
        <v>45387</v>
      </c>
      <c r="C3800">
        <v>655.58</v>
      </c>
      <c r="D3800" t="s">
        <v>35524</v>
      </c>
      <c r="E3800" t="s">
        <v>35527</v>
      </c>
      <c r="F3800" t="s">
        <v>18037</v>
      </c>
    </row>
    <row r="3801" spans="1:6">
      <c r="A3801" t="s">
        <v>34323</v>
      </c>
      <c r="B3801" s="1">
        <v>45382</v>
      </c>
      <c r="C3801">
        <v>253</v>
      </c>
      <c r="D3801" t="s">
        <v>35524</v>
      </c>
      <c r="E3801" t="s">
        <v>35527</v>
      </c>
      <c r="F3801" t="s">
        <v>18775</v>
      </c>
    </row>
    <row r="3802" spans="1:6">
      <c r="A3802" t="s">
        <v>34324</v>
      </c>
      <c r="B3802" s="1">
        <v>45537</v>
      </c>
      <c r="C3802">
        <v>1118.82</v>
      </c>
      <c r="D3802" t="s">
        <v>35525</v>
      </c>
      <c r="E3802" t="s">
        <v>35527</v>
      </c>
      <c r="F3802" t="s">
        <v>19322</v>
      </c>
    </row>
    <row r="3803" spans="1:6">
      <c r="A3803" t="s">
        <v>34325</v>
      </c>
      <c r="B3803" s="1">
        <v>44865</v>
      </c>
      <c r="C3803">
        <v>901.94</v>
      </c>
      <c r="D3803" t="s">
        <v>35525</v>
      </c>
      <c r="E3803" t="s">
        <v>35527</v>
      </c>
      <c r="F3803" t="s">
        <v>15858</v>
      </c>
    </row>
    <row r="3804" spans="1:6">
      <c r="A3804" t="s">
        <v>34326</v>
      </c>
      <c r="B3804" s="1">
        <v>44553</v>
      </c>
      <c r="C3804">
        <v>300.20999999999998</v>
      </c>
      <c r="D3804" t="s">
        <v>35526</v>
      </c>
      <c r="E3804" t="s">
        <v>35527</v>
      </c>
      <c r="F3804" t="s">
        <v>16389</v>
      </c>
    </row>
    <row r="3805" spans="1:6">
      <c r="A3805" t="s">
        <v>34327</v>
      </c>
      <c r="B3805" s="1">
        <v>45568</v>
      </c>
      <c r="C3805">
        <v>479.95</v>
      </c>
      <c r="D3805" t="s">
        <v>35524</v>
      </c>
      <c r="E3805" t="s">
        <v>35527</v>
      </c>
      <c r="F3805" t="s">
        <v>17630</v>
      </c>
    </row>
    <row r="3806" spans="1:6">
      <c r="A3806" t="s">
        <v>34328</v>
      </c>
      <c r="B3806" s="1">
        <v>44671</v>
      </c>
      <c r="C3806">
        <v>954.31</v>
      </c>
      <c r="D3806" t="s">
        <v>35525</v>
      </c>
      <c r="E3806" t="s">
        <v>35528</v>
      </c>
      <c r="F3806" t="s">
        <v>17306</v>
      </c>
    </row>
    <row r="3807" spans="1:6">
      <c r="A3807" t="s">
        <v>34329</v>
      </c>
      <c r="B3807" s="1">
        <v>45622</v>
      </c>
      <c r="C3807">
        <v>1378.45</v>
      </c>
      <c r="D3807" t="s">
        <v>35526</v>
      </c>
      <c r="E3807" t="s">
        <v>35528</v>
      </c>
      <c r="F3807" t="s">
        <v>19048</v>
      </c>
    </row>
    <row r="3808" spans="1:6">
      <c r="A3808" t="s">
        <v>34330</v>
      </c>
      <c r="B3808" s="1">
        <v>45003</v>
      </c>
      <c r="C3808">
        <v>236.19</v>
      </c>
      <c r="D3808" t="s">
        <v>35525</v>
      </c>
      <c r="E3808" t="s">
        <v>35528</v>
      </c>
      <c r="F3808" t="s">
        <v>18473</v>
      </c>
    </row>
    <row r="3809" spans="1:6">
      <c r="A3809" t="s">
        <v>34331</v>
      </c>
      <c r="B3809" s="1">
        <v>44847</v>
      </c>
      <c r="C3809">
        <v>1121.9000000000001</v>
      </c>
      <c r="D3809" t="s">
        <v>35525</v>
      </c>
      <c r="E3809" t="s">
        <v>35527</v>
      </c>
      <c r="F3809" t="s">
        <v>20127</v>
      </c>
    </row>
    <row r="3810" spans="1:6">
      <c r="A3810" t="s">
        <v>34332</v>
      </c>
      <c r="B3810" s="1">
        <v>45591</v>
      </c>
      <c r="C3810">
        <v>790.44</v>
      </c>
      <c r="D3810" t="s">
        <v>35526</v>
      </c>
      <c r="E3810" t="s">
        <v>35527</v>
      </c>
      <c r="F3810" t="s">
        <v>17405</v>
      </c>
    </row>
    <row r="3811" spans="1:6">
      <c r="A3811" t="s">
        <v>34333</v>
      </c>
      <c r="B3811" s="1">
        <v>45468</v>
      </c>
      <c r="C3811">
        <v>620.88</v>
      </c>
      <c r="D3811" t="s">
        <v>35525</v>
      </c>
      <c r="E3811" t="s">
        <v>35528</v>
      </c>
      <c r="F3811" t="s">
        <v>19292</v>
      </c>
    </row>
    <row r="3812" spans="1:6">
      <c r="A3812" t="s">
        <v>34334</v>
      </c>
      <c r="B3812" s="1">
        <v>44641</v>
      </c>
      <c r="C3812">
        <v>1329.31</v>
      </c>
      <c r="D3812" t="s">
        <v>35524</v>
      </c>
      <c r="E3812" t="s">
        <v>35527</v>
      </c>
      <c r="F3812" t="s">
        <v>20390</v>
      </c>
    </row>
    <row r="3813" spans="1:6">
      <c r="A3813" t="s">
        <v>34335</v>
      </c>
      <c r="B3813" s="1">
        <v>45172</v>
      </c>
      <c r="C3813">
        <v>394.52</v>
      </c>
      <c r="D3813" t="s">
        <v>35526</v>
      </c>
      <c r="E3813" t="s">
        <v>35527</v>
      </c>
      <c r="F3813" t="s">
        <v>20058</v>
      </c>
    </row>
    <row r="3814" spans="1:6">
      <c r="A3814" t="s">
        <v>34336</v>
      </c>
      <c r="B3814" s="1">
        <v>45355</v>
      </c>
      <c r="C3814">
        <v>475.35</v>
      </c>
      <c r="D3814" t="s">
        <v>35526</v>
      </c>
      <c r="E3814" t="s">
        <v>35528</v>
      </c>
      <c r="F3814" t="s">
        <v>16479</v>
      </c>
    </row>
    <row r="3815" spans="1:6">
      <c r="A3815" t="s">
        <v>34337</v>
      </c>
      <c r="B3815" s="1">
        <v>45511</v>
      </c>
      <c r="C3815">
        <v>1343.76</v>
      </c>
      <c r="D3815" t="s">
        <v>35526</v>
      </c>
      <c r="E3815" t="s">
        <v>35527</v>
      </c>
      <c r="F3815" t="s">
        <v>17778</v>
      </c>
    </row>
    <row r="3816" spans="1:6">
      <c r="A3816" t="s">
        <v>34338</v>
      </c>
      <c r="B3816" s="1">
        <v>44885</v>
      </c>
      <c r="C3816">
        <v>649.97</v>
      </c>
      <c r="D3816" t="s">
        <v>35526</v>
      </c>
      <c r="E3816" t="s">
        <v>35528</v>
      </c>
      <c r="F3816" t="s">
        <v>18616</v>
      </c>
    </row>
    <row r="3817" spans="1:6">
      <c r="A3817" t="s">
        <v>34339</v>
      </c>
      <c r="B3817" s="1">
        <v>45323</v>
      </c>
      <c r="C3817">
        <v>486.39</v>
      </c>
      <c r="D3817" t="s">
        <v>35524</v>
      </c>
      <c r="E3817" t="s">
        <v>35528</v>
      </c>
      <c r="F3817" t="s">
        <v>18520</v>
      </c>
    </row>
    <row r="3818" spans="1:6">
      <c r="A3818" t="s">
        <v>34340</v>
      </c>
      <c r="B3818" s="1">
        <v>45505</v>
      </c>
      <c r="C3818">
        <v>844.84</v>
      </c>
      <c r="D3818" t="s">
        <v>35525</v>
      </c>
      <c r="E3818" t="s">
        <v>35527</v>
      </c>
      <c r="F3818" t="s">
        <v>20297</v>
      </c>
    </row>
    <row r="3819" spans="1:6">
      <c r="A3819" t="s">
        <v>34341</v>
      </c>
      <c r="B3819" s="1">
        <v>44992</v>
      </c>
      <c r="C3819">
        <v>321.55</v>
      </c>
      <c r="D3819" t="s">
        <v>35526</v>
      </c>
      <c r="E3819" t="s">
        <v>35528</v>
      </c>
      <c r="F3819" t="s">
        <v>20452</v>
      </c>
    </row>
    <row r="3820" spans="1:6">
      <c r="A3820" t="s">
        <v>34342</v>
      </c>
      <c r="B3820" s="1">
        <v>45594</v>
      </c>
      <c r="C3820">
        <v>1055.69</v>
      </c>
      <c r="D3820" t="s">
        <v>35526</v>
      </c>
      <c r="E3820" t="s">
        <v>35528</v>
      </c>
      <c r="F3820" t="s">
        <v>18028</v>
      </c>
    </row>
    <row r="3821" spans="1:6">
      <c r="A3821" t="s">
        <v>34343</v>
      </c>
      <c r="B3821" s="1">
        <v>44960</v>
      </c>
      <c r="C3821">
        <v>242.98</v>
      </c>
      <c r="D3821" t="s">
        <v>35526</v>
      </c>
      <c r="E3821" t="s">
        <v>35527</v>
      </c>
      <c r="F3821" t="s">
        <v>17040</v>
      </c>
    </row>
    <row r="3822" spans="1:6">
      <c r="A3822" t="s">
        <v>34344</v>
      </c>
      <c r="B3822" s="1">
        <v>44688</v>
      </c>
      <c r="C3822">
        <v>386.32</v>
      </c>
      <c r="D3822" t="s">
        <v>35524</v>
      </c>
      <c r="E3822" t="s">
        <v>35527</v>
      </c>
      <c r="F3822" t="s">
        <v>17132</v>
      </c>
    </row>
    <row r="3823" spans="1:6">
      <c r="A3823" t="s">
        <v>34345</v>
      </c>
      <c r="B3823" s="1">
        <v>44882</v>
      </c>
      <c r="C3823">
        <v>1197.27</v>
      </c>
      <c r="D3823" t="s">
        <v>35524</v>
      </c>
      <c r="E3823" t="s">
        <v>35528</v>
      </c>
      <c r="F3823" t="s">
        <v>16430</v>
      </c>
    </row>
    <row r="3824" spans="1:6">
      <c r="A3824" t="s">
        <v>34346</v>
      </c>
      <c r="B3824" s="1">
        <v>44607</v>
      </c>
      <c r="C3824">
        <v>1148.74</v>
      </c>
      <c r="D3824" t="s">
        <v>35524</v>
      </c>
      <c r="E3824" t="s">
        <v>35528</v>
      </c>
      <c r="F3824" t="s">
        <v>16082</v>
      </c>
    </row>
    <row r="3825" spans="1:6">
      <c r="A3825" t="s">
        <v>34347</v>
      </c>
      <c r="B3825" s="1">
        <v>44636</v>
      </c>
      <c r="C3825">
        <v>188.15</v>
      </c>
      <c r="D3825" t="s">
        <v>35524</v>
      </c>
      <c r="E3825" t="s">
        <v>35527</v>
      </c>
      <c r="F3825" t="s">
        <v>19644</v>
      </c>
    </row>
    <row r="3826" spans="1:6">
      <c r="A3826" t="s">
        <v>34348</v>
      </c>
      <c r="B3826" s="1">
        <v>44975</v>
      </c>
      <c r="C3826">
        <v>173.72</v>
      </c>
      <c r="D3826" t="s">
        <v>35524</v>
      </c>
      <c r="E3826" t="s">
        <v>35527</v>
      </c>
      <c r="F3826" t="s">
        <v>16675</v>
      </c>
    </row>
    <row r="3827" spans="1:6">
      <c r="A3827" t="s">
        <v>34349</v>
      </c>
      <c r="B3827" s="1">
        <v>45530</v>
      </c>
      <c r="C3827">
        <v>632.70000000000005</v>
      </c>
      <c r="D3827" t="s">
        <v>35526</v>
      </c>
      <c r="E3827" t="s">
        <v>35527</v>
      </c>
      <c r="F3827" t="s">
        <v>18412</v>
      </c>
    </row>
    <row r="3828" spans="1:6">
      <c r="A3828" t="s">
        <v>34350</v>
      </c>
      <c r="B3828" s="1">
        <v>45050</v>
      </c>
      <c r="C3828">
        <v>114.64</v>
      </c>
      <c r="D3828" t="s">
        <v>35524</v>
      </c>
      <c r="E3828" t="s">
        <v>35527</v>
      </c>
      <c r="F3828" t="s">
        <v>16168</v>
      </c>
    </row>
    <row r="3829" spans="1:6">
      <c r="A3829" t="s">
        <v>34351</v>
      </c>
      <c r="B3829" s="1">
        <v>45646</v>
      </c>
      <c r="C3829">
        <v>947.87</v>
      </c>
      <c r="D3829" t="s">
        <v>35525</v>
      </c>
      <c r="E3829" t="s">
        <v>35528</v>
      </c>
      <c r="F3829" t="s">
        <v>17551</v>
      </c>
    </row>
    <row r="3830" spans="1:6">
      <c r="A3830" t="s">
        <v>34352</v>
      </c>
      <c r="B3830" s="1">
        <v>44910</v>
      </c>
      <c r="C3830">
        <v>308.77999999999997</v>
      </c>
      <c r="D3830" t="s">
        <v>35526</v>
      </c>
      <c r="E3830" t="s">
        <v>35527</v>
      </c>
      <c r="F3830" t="s">
        <v>17793</v>
      </c>
    </row>
    <row r="3831" spans="1:6">
      <c r="A3831" t="s">
        <v>34353</v>
      </c>
      <c r="B3831" s="1">
        <v>44831</v>
      </c>
      <c r="C3831">
        <v>164.65</v>
      </c>
      <c r="D3831" t="s">
        <v>35524</v>
      </c>
      <c r="E3831" t="s">
        <v>35528</v>
      </c>
      <c r="F3831" t="s">
        <v>19794</v>
      </c>
    </row>
    <row r="3832" spans="1:6">
      <c r="A3832" t="s">
        <v>34354</v>
      </c>
      <c r="B3832" s="1">
        <v>45609</v>
      </c>
      <c r="C3832">
        <v>114.98</v>
      </c>
      <c r="D3832" t="s">
        <v>35524</v>
      </c>
      <c r="E3832" t="s">
        <v>35528</v>
      </c>
      <c r="F3832" t="s">
        <v>15515</v>
      </c>
    </row>
    <row r="3833" spans="1:6">
      <c r="A3833" t="s">
        <v>34355</v>
      </c>
      <c r="B3833" s="1">
        <v>44889</v>
      </c>
      <c r="C3833">
        <v>747.62</v>
      </c>
      <c r="D3833" t="s">
        <v>35524</v>
      </c>
      <c r="E3833" t="s">
        <v>35528</v>
      </c>
      <c r="F3833" t="s">
        <v>17076</v>
      </c>
    </row>
    <row r="3834" spans="1:6">
      <c r="A3834" t="s">
        <v>34356</v>
      </c>
      <c r="B3834" s="1">
        <v>44553</v>
      </c>
      <c r="C3834">
        <v>1393.49</v>
      </c>
      <c r="D3834" t="s">
        <v>35524</v>
      </c>
      <c r="E3834" t="s">
        <v>35528</v>
      </c>
      <c r="F3834" t="s">
        <v>17558</v>
      </c>
    </row>
    <row r="3835" spans="1:6">
      <c r="A3835" t="s">
        <v>34357</v>
      </c>
      <c r="B3835" s="1">
        <v>44951</v>
      </c>
      <c r="C3835">
        <v>486.48</v>
      </c>
      <c r="D3835" t="s">
        <v>35525</v>
      </c>
      <c r="E3835" t="s">
        <v>35528</v>
      </c>
      <c r="F3835" t="s">
        <v>16202</v>
      </c>
    </row>
    <row r="3836" spans="1:6">
      <c r="A3836" t="s">
        <v>34358</v>
      </c>
      <c r="B3836" s="1">
        <v>45072</v>
      </c>
      <c r="C3836">
        <v>613.37</v>
      </c>
      <c r="D3836" t="s">
        <v>35525</v>
      </c>
      <c r="E3836" t="s">
        <v>35527</v>
      </c>
      <c r="F3836" t="s">
        <v>19095</v>
      </c>
    </row>
    <row r="3837" spans="1:6">
      <c r="A3837" t="s">
        <v>34359</v>
      </c>
      <c r="B3837" s="1">
        <v>45015</v>
      </c>
      <c r="C3837">
        <v>696.63</v>
      </c>
      <c r="D3837" t="s">
        <v>35526</v>
      </c>
      <c r="E3837" t="s">
        <v>35527</v>
      </c>
      <c r="F3837" t="s">
        <v>17158</v>
      </c>
    </row>
    <row r="3838" spans="1:6">
      <c r="A3838" t="s">
        <v>34360</v>
      </c>
      <c r="B3838" s="1">
        <v>44741</v>
      </c>
      <c r="C3838">
        <v>579.54</v>
      </c>
      <c r="D3838" t="s">
        <v>35524</v>
      </c>
      <c r="E3838" t="s">
        <v>35528</v>
      </c>
      <c r="F3838" t="s">
        <v>16451</v>
      </c>
    </row>
    <row r="3839" spans="1:6">
      <c r="A3839" t="s">
        <v>34361</v>
      </c>
      <c r="B3839" s="1">
        <v>45062</v>
      </c>
      <c r="C3839">
        <v>622.09</v>
      </c>
      <c r="D3839" t="s">
        <v>35526</v>
      </c>
      <c r="E3839" t="s">
        <v>35528</v>
      </c>
      <c r="F3839" t="s">
        <v>15646</v>
      </c>
    </row>
    <row r="3840" spans="1:6">
      <c r="A3840" t="s">
        <v>34362</v>
      </c>
      <c r="B3840" s="1">
        <v>44673</v>
      </c>
      <c r="C3840">
        <v>277.51</v>
      </c>
      <c r="D3840" t="s">
        <v>35526</v>
      </c>
      <c r="E3840" t="s">
        <v>35527</v>
      </c>
      <c r="F3840" t="s">
        <v>15831</v>
      </c>
    </row>
    <row r="3841" spans="1:6">
      <c r="A3841" t="s">
        <v>34363</v>
      </c>
      <c r="B3841" s="1">
        <v>45230</v>
      </c>
      <c r="C3841">
        <v>1382.05</v>
      </c>
      <c r="D3841" t="s">
        <v>35526</v>
      </c>
      <c r="E3841" t="s">
        <v>35527</v>
      </c>
      <c r="F3841" t="s">
        <v>16323</v>
      </c>
    </row>
    <row r="3842" spans="1:6">
      <c r="A3842" t="s">
        <v>34364</v>
      </c>
      <c r="B3842" s="1">
        <v>44625</v>
      </c>
      <c r="C3842">
        <v>1114.8599999999999</v>
      </c>
      <c r="D3842" t="s">
        <v>35526</v>
      </c>
      <c r="E3842" t="s">
        <v>35527</v>
      </c>
      <c r="F3842" t="s">
        <v>17421</v>
      </c>
    </row>
    <row r="3843" spans="1:6">
      <c r="A3843" t="s">
        <v>34365</v>
      </c>
      <c r="B3843" s="1">
        <v>44906</v>
      </c>
      <c r="C3843">
        <v>839.14</v>
      </c>
      <c r="D3843" t="s">
        <v>35525</v>
      </c>
      <c r="E3843" t="s">
        <v>35528</v>
      </c>
      <c r="F3843" t="s">
        <v>20069</v>
      </c>
    </row>
    <row r="3844" spans="1:6">
      <c r="A3844" t="s">
        <v>34366</v>
      </c>
      <c r="B3844" s="1">
        <v>44817</v>
      </c>
      <c r="C3844">
        <v>1446.29</v>
      </c>
      <c r="D3844" t="s">
        <v>35525</v>
      </c>
      <c r="E3844" t="s">
        <v>35528</v>
      </c>
      <c r="F3844" t="s">
        <v>17692</v>
      </c>
    </row>
    <row r="3845" spans="1:6">
      <c r="A3845" t="s">
        <v>34367</v>
      </c>
      <c r="B3845" s="1">
        <v>45537</v>
      </c>
      <c r="C3845">
        <v>1229.42</v>
      </c>
      <c r="D3845" t="s">
        <v>35525</v>
      </c>
      <c r="E3845" t="s">
        <v>35527</v>
      </c>
      <c r="F3845" t="s">
        <v>16299</v>
      </c>
    </row>
    <row r="3846" spans="1:6">
      <c r="A3846" t="s">
        <v>34368</v>
      </c>
      <c r="B3846" s="1">
        <v>44563</v>
      </c>
      <c r="C3846">
        <v>1261.8699999999999</v>
      </c>
      <c r="D3846" t="s">
        <v>35524</v>
      </c>
      <c r="E3846" t="s">
        <v>35527</v>
      </c>
      <c r="F3846" t="s">
        <v>16359</v>
      </c>
    </row>
    <row r="3847" spans="1:6">
      <c r="A3847" t="s">
        <v>34369</v>
      </c>
      <c r="B3847" s="1">
        <v>45537</v>
      </c>
      <c r="C3847">
        <v>442.36</v>
      </c>
      <c r="D3847" t="s">
        <v>35526</v>
      </c>
      <c r="E3847" t="s">
        <v>35527</v>
      </c>
      <c r="F3847" t="s">
        <v>18712</v>
      </c>
    </row>
    <row r="3848" spans="1:6">
      <c r="A3848" t="s">
        <v>34370</v>
      </c>
      <c r="B3848" s="1">
        <v>45541</v>
      </c>
      <c r="C3848">
        <v>632.20000000000005</v>
      </c>
      <c r="D3848" t="s">
        <v>35526</v>
      </c>
      <c r="E3848" t="s">
        <v>35527</v>
      </c>
      <c r="F3848" t="s">
        <v>17355</v>
      </c>
    </row>
    <row r="3849" spans="1:6">
      <c r="A3849" t="s">
        <v>34371</v>
      </c>
      <c r="B3849" s="1">
        <v>44739</v>
      </c>
      <c r="C3849">
        <v>440.78</v>
      </c>
      <c r="D3849" t="s">
        <v>35524</v>
      </c>
      <c r="E3849" t="s">
        <v>35527</v>
      </c>
      <c r="F3849" t="s">
        <v>19340</v>
      </c>
    </row>
    <row r="3850" spans="1:6">
      <c r="A3850" t="s">
        <v>34372</v>
      </c>
      <c r="B3850" s="1">
        <v>45541</v>
      </c>
      <c r="C3850">
        <v>413.36</v>
      </c>
      <c r="D3850" t="s">
        <v>35525</v>
      </c>
      <c r="E3850" t="s">
        <v>35528</v>
      </c>
      <c r="F3850" t="s">
        <v>19520</v>
      </c>
    </row>
    <row r="3851" spans="1:6">
      <c r="A3851" t="s">
        <v>34373</v>
      </c>
      <c r="B3851" s="1">
        <v>45297</v>
      </c>
      <c r="C3851">
        <v>954.2</v>
      </c>
      <c r="D3851" t="s">
        <v>35525</v>
      </c>
      <c r="E3851" t="s">
        <v>35527</v>
      </c>
      <c r="F3851" t="s">
        <v>15924</v>
      </c>
    </row>
    <row r="3852" spans="1:6">
      <c r="A3852" t="s">
        <v>34374</v>
      </c>
      <c r="B3852" s="1">
        <v>45388</v>
      </c>
      <c r="C3852">
        <v>1013.71</v>
      </c>
      <c r="D3852" t="s">
        <v>35526</v>
      </c>
      <c r="E3852" t="s">
        <v>35528</v>
      </c>
      <c r="F3852" t="s">
        <v>18685</v>
      </c>
    </row>
    <row r="3853" spans="1:6">
      <c r="A3853" t="s">
        <v>34375</v>
      </c>
      <c r="B3853" s="1">
        <v>44685</v>
      </c>
      <c r="C3853">
        <v>1057.42</v>
      </c>
      <c r="D3853" t="s">
        <v>35524</v>
      </c>
      <c r="E3853" t="s">
        <v>35527</v>
      </c>
      <c r="F3853" t="s">
        <v>19292</v>
      </c>
    </row>
    <row r="3854" spans="1:6">
      <c r="A3854" t="s">
        <v>34376</v>
      </c>
      <c r="B3854" s="1">
        <v>44627</v>
      </c>
      <c r="C3854">
        <v>348.48</v>
      </c>
      <c r="D3854" t="s">
        <v>35524</v>
      </c>
      <c r="E3854" t="s">
        <v>35528</v>
      </c>
      <c r="F3854" t="s">
        <v>15574</v>
      </c>
    </row>
    <row r="3855" spans="1:6">
      <c r="A3855" t="s">
        <v>34377</v>
      </c>
      <c r="B3855" s="1">
        <v>44616</v>
      </c>
      <c r="C3855">
        <v>529.12</v>
      </c>
      <c r="D3855" t="s">
        <v>35526</v>
      </c>
      <c r="E3855" t="s">
        <v>35528</v>
      </c>
      <c r="F3855" t="s">
        <v>16402</v>
      </c>
    </row>
    <row r="3856" spans="1:6">
      <c r="A3856" t="s">
        <v>34378</v>
      </c>
      <c r="B3856" s="1">
        <v>45340</v>
      </c>
      <c r="C3856">
        <v>893.18</v>
      </c>
      <c r="D3856" t="s">
        <v>35526</v>
      </c>
      <c r="E3856" t="s">
        <v>35528</v>
      </c>
      <c r="F3856" t="s">
        <v>20060</v>
      </c>
    </row>
    <row r="3857" spans="1:6">
      <c r="A3857" t="s">
        <v>34379</v>
      </c>
      <c r="B3857" s="1">
        <v>44698</v>
      </c>
      <c r="C3857">
        <v>430.69</v>
      </c>
      <c r="D3857" t="s">
        <v>35526</v>
      </c>
      <c r="E3857" t="s">
        <v>35527</v>
      </c>
      <c r="F3857" t="s">
        <v>16715</v>
      </c>
    </row>
    <row r="3858" spans="1:6">
      <c r="A3858" t="s">
        <v>34380</v>
      </c>
      <c r="B3858" s="1">
        <v>45158</v>
      </c>
      <c r="C3858">
        <v>770.83</v>
      </c>
      <c r="D3858" t="s">
        <v>35524</v>
      </c>
      <c r="E3858" t="s">
        <v>35528</v>
      </c>
      <c r="F3858" t="s">
        <v>16818</v>
      </c>
    </row>
    <row r="3859" spans="1:6">
      <c r="A3859" t="s">
        <v>34381</v>
      </c>
      <c r="B3859" s="1">
        <v>44881</v>
      </c>
      <c r="C3859">
        <v>1306.95</v>
      </c>
      <c r="D3859" t="s">
        <v>35526</v>
      </c>
      <c r="E3859" t="s">
        <v>35527</v>
      </c>
      <c r="F3859" t="s">
        <v>15885</v>
      </c>
    </row>
    <row r="3860" spans="1:6">
      <c r="A3860" t="s">
        <v>34382</v>
      </c>
      <c r="B3860" s="1">
        <v>44558</v>
      </c>
      <c r="C3860">
        <v>558.11</v>
      </c>
      <c r="D3860" t="s">
        <v>35526</v>
      </c>
      <c r="E3860" t="s">
        <v>35527</v>
      </c>
      <c r="F3860" t="s">
        <v>20068</v>
      </c>
    </row>
    <row r="3861" spans="1:6">
      <c r="A3861" t="s">
        <v>34383</v>
      </c>
      <c r="B3861" s="1">
        <v>45158</v>
      </c>
      <c r="C3861">
        <v>1024.29</v>
      </c>
      <c r="D3861" t="s">
        <v>35525</v>
      </c>
      <c r="E3861" t="s">
        <v>35527</v>
      </c>
      <c r="F3861" t="s">
        <v>16846</v>
      </c>
    </row>
    <row r="3862" spans="1:6">
      <c r="A3862" t="s">
        <v>34384</v>
      </c>
      <c r="B3862" s="1">
        <v>45194</v>
      </c>
      <c r="C3862">
        <v>315.3</v>
      </c>
      <c r="D3862" t="s">
        <v>35525</v>
      </c>
      <c r="E3862" t="s">
        <v>35527</v>
      </c>
      <c r="F3862" t="s">
        <v>18308</v>
      </c>
    </row>
    <row r="3863" spans="1:6">
      <c r="A3863" t="s">
        <v>34385</v>
      </c>
      <c r="B3863" s="1">
        <v>44819</v>
      </c>
      <c r="C3863">
        <v>539.11</v>
      </c>
      <c r="D3863" t="s">
        <v>35526</v>
      </c>
      <c r="E3863" t="s">
        <v>35528</v>
      </c>
      <c r="F3863" t="s">
        <v>17048</v>
      </c>
    </row>
    <row r="3864" spans="1:6">
      <c r="A3864" t="s">
        <v>34386</v>
      </c>
      <c r="B3864" s="1">
        <v>45203</v>
      </c>
      <c r="C3864">
        <v>562.46</v>
      </c>
      <c r="D3864" t="s">
        <v>35524</v>
      </c>
      <c r="E3864" t="s">
        <v>35527</v>
      </c>
      <c r="F3864" t="s">
        <v>19790</v>
      </c>
    </row>
    <row r="3865" spans="1:6">
      <c r="A3865" t="s">
        <v>34387</v>
      </c>
      <c r="B3865" s="1">
        <v>45503</v>
      </c>
      <c r="C3865">
        <v>65.38</v>
      </c>
      <c r="D3865" t="s">
        <v>35525</v>
      </c>
      <c r="E3865" t="s">
        <v>35527</v>
      </c>
      <c r="F3865" t="s">
        <v>19387</v>
      </c>
    </row>
    <row r="3866" spans="1:6">
      <c r="A3866" t="s">
        <v>34388</v>
      </c>
      <c r="B3866" s="1">
        <v>44921</v>
      </c>
      <c r="C3866">
        <v>1156.7</v>
      </c>
      <c r="D3866" t="s">
        <v>35526</v>
      </c>
      <c r="E3866" t="s">
        <v>35527</v>
      </c>
      <c r="F3866" t="s">
        <v>16117</v>
      </c>
    </row>
    <row r="3867" spans="1:6">
      <c r="A3867" t="s">
        <v>34389</v>
      </c>
      <c r="B3867" s="1">
        <v>45386</v>
      </c>
      <c r="C3867">
        <v>373.9</v>
      </c>
      <c r="D3867" t="s">
        <v>35526</v>
      </c>
      <c r="E3867" t="s">
        <v>35528</v>
      </c>
      <c r="F3867" t="s">
        <v>15794</v>
      </c>
    </row>
    <row r="3868" spans="1:6">
      <c r="A3868" t="s">
        <v>34390</v>
      </c>
      <c r="B3868" s="1">
        <v>45438</v>
      </c>
      <c r="C3868">
        <v>801.46</v>
      </c>
      <c r="D3868" t="s">
        <v>35524</v>
      </c>
      <c r="E3868" t="s">
        <v>35527</v>
      </c>
      <c r="F3868" t="s">
        <v>15580</v>
      </c>
    </row>
    <row r="3869" spans="1:6">
      <c r="A3869" t="s">
        <v>34391</v>
      </c>
      <c r="B3869" s="1">
        <v>45621</v>
      </c>
      <c r="C3869">
        <v>1278.56</v>
      </c>
      <c r="D3869" t="s">
        <v>35525</v>
      </c>
      <c r="E3869" t="s">
        <v>35527</v>
      </c>
      <c r="F3869" t="s">
        <v>16715</v>
      </c>
    </row>
    <row r="3870" spans="1:6">
      <c r="A3870" t="s">
        <v>34392</v>
      </c>
      <c r="B3870" s="1">
        <v>45632</v>
      </c>
      <c r="C3870">
        <v>248.13</v>
      </c>
      <c r="D3870" t="s">
        <v>35525</v>
      </c>
      <c r="E3870" t="s">
        <v>35528</v>
      </c>
      <c r="F3870" t="s">
        <v>19857</v>
      </c>
    </row>
    <row r="3871" spans="1:6">
      <c r="A3871" t="s">
        <v>34393</v>
      </c>
      <c r="B3871" s="1">
        <v>44632</v>
      </c>
      <c r="C3871">
        <v>766.04</v>
      </c>
      <c r="D3871" t="s">
        <v>35526</v>
      </c>
      <c r="E3871" t="s">
        <v>35528</v>
      </c>
      <c r="F3871" t="s">
        <v>16804</v>
      </c>
    </row>
    <row r="3872" spans="1:6">
      <c r="A3872" t="s">
        <v>34394</v>
      </c>
      <c r="B3872" s="1">
        <v>44725</v>
      </c>
      <c r="C3872">
        <v>1495.8</v>
      </c>
      <c r="D3872" t="s">
        <v>35526</v>
      </c>
      <c r="E3872" t="s">
        <v>35528</v>
      </c>
      <c r="F3872" t="s">
        <v>19475</v>
      </c>
    </row>
    <row r="3873" spans="1:6">
      <c r="A3873" t="s">
        <v>34395</v>
      </c>
      <c r="B3873" s="1">
        <v>45081</v>
      </c>
      <c r="C3873">
        <v>906.63</v>
      </c>
      <c r="D3873" t="s">
        <v>35526</v>
      </c>
      <c r="E3873" t="s">
        <v>35528</v>
      </c>
      <c r="F3873" t="s">
        <v>17929</v>
      </c>
    </row>
    <row r="3874" spans="1:6">
      <c r="A3874" t="s">
        <v>34396</v>
      </c>
      <c r="B3874" s="1">
        <v>45500</v>
      </c>
      <c r="C3874">
        <v>450.66</v>
      </c>
      <c r="D3874" t="s">
        <v>35525</v>
      </c>
      <c r="E3874" t="s">
        <v>35528</v>
      </c>
      <c r="F3874" t="s">
        <v>18301</v>
      </c>
    </row>
    <row r="3875" spans="1:6">
      <c r="A3875" t="s">
        <v>34397</v>
      </c>
      <c r="B3875" s="1">
        <v>44665</v>
      </c>
      <c r="C3875">
        <v>1433.72</v>
      </c>
      <c r="D3875" t="s">
        <v>35525</v>
      </c>
      <c r="E3875" t="s">
        <v>35527</v>
      </c>
      <c r="F3875" t="s">
        <v>19238</v>
      </c>
    </row>
    <row r="3876" spans="1:6">
      <c r="A3876" t="s">
        <v>34398</v>
      </c>
      <c r="B3876" s="1">
        <v>45569</v>
      </c>
      <c r="C3876">
        <v>944.99</v>
      </c>
      <c r="D3876" t="s">
        <v>35524</v>
      </c>
      <c r="E3876" t="s">
        <v>35528</v>
      </c>
      <c r="F3876" t="s">
        <v>16312</v>
      </c>
    </row>
    <row r="3877" spans="1:6">
      <c r="A3877" t="s">
        <v>34399</v>
      </c>
      <c r="B3877" s="1">
        <v>44743</v>
      </c>
      <c r="C3877">
        <v>83.64</v>
      </c>
      <c r="D3877" t="s">
        <v>35524</v>
      </c>
      <c r="E3877" t="s">
        <v>35528</v>
      </c>
      <c r="F3877" t="s">
        <v>20079</v>
      </c>
    </row>
    <row r="3878" spans="1:6">
      <c r="A3878" t="s">
        <v>34400</v>
      </c>
      <c r="B3878" s="1">
        <v>44889</v>
      </c>
      <c r="C3878">
        <v>1189.71</v>
      </c>
      <c r="D3878" t="s">
        <v>35524</v>
      </c>
      <c r="E3878" t="s">
        <v>35528</v>
      </c>
      <c r="F3878" t="s">
        <v>15928</v>
      </c>
    </row>
    <row r="3879" spans="1:6">
      <c r="A3879" t="s">
        <v>34401</v>
      </c>
      <c r="B3879" s="1">
        <v>44722</v>
      </c>
      <c r="C3879">
        <v>495.64</v>
      </c>
      <c r="D3879" t="s">
        <v>35525</v>
      </c>
      <c r="E3879" t="s">
        <v>35527</v>
      </c>
      <c r="F3879" t="s">
        <v>17113</v>
      </c>
    </row>
    <row r="3880" spans="1:6">
      <c r="A3880" t="s">
        <v>34402</v>
      </c>
      <c r="B3880" s="1">
        <v>45479</v>
      </c>
      <c r="C3880">
        <v>598.86</v>
      </c>
      <c r="D3880" t="s">
        <v>35525</v>
      </c>
      <c r="E3880" t="s">
        <v>35528</v>
      </c>
      <c r="F3880" t="s">
        <v>18350</v>
      </c>
    </row>
    <row r="3881" spans="1:6">
      <c r="A3881" t="s">
        <v>34403</v>
      </c>
      <c r="B3881" s="1">
        <v>44692</v>
      </c>
      <c r="C3881">
        <v>452.82</v>
      </c>
      <c r="D3881" t="s">
        <v>35525</v>
      </c>
      <c r="E3881" t="s">
        <v>35528</v>
      </c>
      <c r="F3881" t="s">
        <v>17043</v>
      </c>
    </row>
    <row r="3882" spans="1:6">
      <c r="A3882" t="s">
        <v>34404</v>
      </c>
      <c r="B3882" s="1">
        <v>44877</v>
      </c>
      <c r="C3882">
        <v>131.6</v>
      </c>
      <c r="D3882" t="s">
        <v>35525</v>
      </c>
      <c r="E3882" t="s">
        <v>35528</v>
      </c>
      <c r="F3882" t="s">
        <v>17451</v>
      </c>
    </row>
    <row r="3883" spans="1:6">
      <c r="A3883" t="s">
        <v>34405</v>
      </c>
      <c r="B3883" s="1">
        <v>44869</v>
      </c>
      <c r="C3883">
        <v>657.24</v>
      </c>
      <c r="D3883" t="s">
        <v>35525</v>
      </c>
      <c r="E3883" t="s">
        <v>35528</v>
      </c>
      <c r="F3883" t="s">
        <v>19743</v>
      </c>
    </row>
    <row r="3884" spans="1:6">
      <c r="A3884" t="s">
        <v>34406</v>
      </c>
      <c r="B3884" s="1">
        <v>44859</v>
      </c>
      <c r="C3884">
        <v>328.53</v>
      </c>
      <c r="D3884" t="s">
        <v>35526</v>
      </c>
      <c r="E3884" t="s">
        <v>35527</v>
      </c>
      <c r="F3884" t="s">
        <v>16531</v>
      </c>
    </row>
    <row r="3885" spans="1:6">
      <c r="A3885" t="s">
        <v>34407</v>
      </c>
      <c r="B3885" s="1">
        <v>44727</v>
      </c>
      <c r="C3885">
        <v>724.58</v>
      </c>
      <c r="D3885" t="s">
        <v>35524</v>
      </c>
      <c r="E3885" t="s">
        <v>35527</v>
      </c>
      <c r="F3885" t="s">
        <v>16214</v>
      </c>
    </row>
    <row r="3886" spans="1:6">
      <c r="A3886" t="s">
        <v>34408</v>
      </c>
      <c r="B3886" s="1">
        <v>45375</v>
      </c>
      <c r="C3886">
        <v>140.59</v>
      </c>
      <c r="D3886" t="s">
        <v>35526</v>
      </c>
      <c r="E3886" t="s">
        <v>35527</v>
      </c>
      <c r="F3886" t="s">
        <v>19947</v>
      </c>
    </row>
    <row r="3887" spans="1:6">
      <c r="A3887" t="s">
        <v>34409</v>
      </c>
      <c r="B3887" s="1">
        <v>44846</v>
      </c>
      <c r="C3887">
        <v>1487.5</v>
      </c>
      <c r="D3887" t="s">
        <v>35525</v>
      </c>
      <c r="E3887" t="s">
        <v>35527</v>
      </c>
      <c r="F3887" t="s">
        <v>18156</v>
      </c>
    </row>
    <row r="3888" spans="1:6">
      <c r="A3888" t="s">
        <v>34410</v>
      </c>
      <c r="B3888" s="1">
        <v>45190</v>
      </c>
      <c r="C3888">
        <v>439.63</v>
      </c>
      <c r="D3888" t="s">
        <v>35524</v>
      </c>
      <c r="E3888" t="s">
        <v>35528</v>
      </c>
      <c r="F3888" t="s">
        <v>19869</v>
      </c>
    </row>
    <row r="3889" spans="1:6">
      <c r="A3889" t="s">
        <v>34411</v>
      </c>
      <c r="B3889" s="1">
        <v>45300</v>
      </c>
      <c r="C3889">
        <v>533.6</v>
      </c>
      <c r="D3889" t="s">
        <v>35524</v>
      </c>
      <c r="E3889" t="s">
        <v>35528</v>
      </c>
      <c r="F3889" t="s">
        <v>18220</v>
      </c>
    </row>
    <row r="3890" spans="1:6">
      <c r="A3890" t="s">
        <v>34412</v>
      </c>
      <c r="B3890" s="1">
        <v>45110</v>
      </c>
      <c r="C3890">
        <v>1305.53</v>
      </c>
      <c r="D3890" t="s">
        <v>35525</v>
      </c>
      <c r="E3890" t="s">
        <v>35528</v>
      </c>
      <c r="F3890" t="s">
        <v>20172</v>
      </c>
    </row>
    <row r="3891" spans="1:6">
      <c r="A3891" t="s">
        <v>34413</v>
      </c>
      <c r="B3891" s="1">
        <v>44606</v>
      </c>
      <c r="C3891">
        <v>471.54</v>
      </c>
      <c r="D3891" t="s">
        <v>35525</v>
      </c>
      <c r="E3891" t="s">
        <v>35528</v>
      </c>
      <c r="F3891" t="s">
        <v>16215</v>
      </c>
    </row>
    <row r="3892" spans="1:6">
      <c r="A3892" t="s">
        <v>34414</v>
      </c>
      <c r="B3892" s="1">
        <v>44626</v>
      </c>
      <c r="C3892">
        <v>1212.6400000000001</v>
      </c>
      <c r="D3892" t="s">
        <v>35524</v>
      </c>
      <c r="E3892" t="s">
        <v>35527</v>
      </c>
      <c r="F3892" t="s">
        <v>17757</v>
      </c>
    </row>
    <row r="3893" spans="1:6">
      <c r="A3893" t="s">
        <v>34415</v>
      </c>
      <c r="B3893" s="1">
        <v>44580</v>
      </c>
      <c r="C3893">
        <v>634.82000000000005</v>
      </c>
      <c r="D3893" t="s">
        <v>35524</v>
      </c>
      <c r="E3893" t="s">
        <v>35528</v>
      </c>
      <c r="F3893" t="s">
        <v>16914</v>
      </c>
    </row>
    <row r="3894" spans="1:6">
      <c r="A3894" t="s">
        <v>34416</v>
      </c>
      <c r="B3894" s="1">
        <v>44899</v>
      </c>
      <c r="C3894">
        <v>1146.49</v>
      </c>
      <c r="D3894" t="s">
        <v>35526</v>
      </c>
      <c r="E3894" t="s">
        <v>35528</v>
      </c>
      <c r="F3894" t="s">
        <v>17074</v>
      </c>
    </row>
    <row r="3895" spans="1:6">
      <c r="A3895" t="s">
        <v>34417</v>
      </c>
      <c r="B3895" s="1">
        <v>45107</v>
      </c>
      <c r="C3895">
        <v>1080.4100000000001</v>
      </c>
      <c r="D3895" t="s">
        <v>35525</v>
      </c>
      <c r="E3895" t="s">
        <v>35527</v>
      </c>
      <c r="F3895" t="s">
        <v>19419</v>
      </c>
    </row>
    <row r="3896" spans="1:6">
      <c r="A3896" t="s">
        <v>34418</v>
      </c>
      <c r="B3896" s="1">
        <v>45584</v>
      </c>
      <c r="C3896">
        <v>723.34</v>
      </c>
      <c r="D3896" t="s">
        <v>35525</v>
      </c>
      <c r="E3896" t="s">
        <v>35527</v>
      </c>
      <c r="F3896" t="s">
        <v>15880</v>
      </c>
    </row>
    <row r="3897" spans="1:6">
      <c r="A3897" t="s">
        <v>34419</v>
      </c>
      <c r="B3897" s="1">
        <v>44648</v>
      </c>
      <c r="C3897">
        <v>1179</v>
      </c>
      <c r="D3897" t="s">
        <v>35525</v>
      </c>
      <c r="E3897" t="s">
        <v>35528</v>
      </c>
      <c r="F3897" t="s">
        <v>20288</v>
      </c>
    </row>
    <row r="3898" spans="1:6">
      <c r="A3898" t="s">
        <v>34420</v>
      </c>
      <c r="B3898" s="1">
        <v>44969</v>
      </c>
      <c r="C3898">
        <v>709.02</v>
      </c>
      <c r="D3898" t="s">
        <v>35526</v>
      </c>
      <c r="E3898" t="s">
        <v>35528</v>
      </c>
      <c r="F3898" t="s">
        <v>19535</v>
      </c>
    </row>
    <row r="3899" spans="1:6">
      <c r="A3899" t="s">
        <v>34421</v>
      </c>
      <c r="B3899" s="1">
        <v>45387</v>
      </c>
      <c r="C3899">
        <v>177.54</v>
      </c>
      <c r="D3899" t="s">
        <v>35524</v>
      </c>
      <c r="E3899" t="s">
        <v>35527</v>
      </c>
      <c r="F3899" t="s">
        <v>19657</v>
      </c>
    </row>
    <row r="3900" spans="1:6">
      <c r="A3900" t="s">
        <v>34422</v>
      </c>
      <c r="B3900" s="1">
        <v>45235</v>
      </c>
      <c r="C3900">
        <v>892.45</v>
      </c>
      <c r="D3900" t="s">
        <v>35525</v>
      </c>
      <c r="E3900" t="s">
        <v>35528</v>
      </c>
      <c r="F3900" t="s">
        <v>19632</v>
      </c>
    </row>
    <row r="3901" spans="1:6">
      <c r="A3901" t="s">
        <v>34423</v>
      </c>
      <c r="B3901" s="1">
        <v>45513</v>
      </c>
      <c r="C3901">
        <v>121.51</v>
      </c>
      <c r="D3901" t="s">
        <v>35526</v>
      </c>
      <c r="E3901" t="s">
        <v>35528</v>
      </c>
      <c r="F3901" t="s">
        <v>18489</v>
      </c>
    </row>
    <row r="3902" spans="1:6">
      <c r="A3902" t="s">
        <v>34424</v>
      </c>
      <c r="B3902" s="1">
        <v>45091</v>
      </c>
      <c r="C3902">
        <v>272.04000000000002</v>
      </c>
      <c r="D3902" t="s">
        <v>35526</v>
      </c>
      <c r="E3902" t="s">
        <v>35528</v>
      </c>
      <c r="F3902" t="s">
        <v>20311</v>
      </c>
    </row>
    <row r="3903" spans="1:6">
      <c r="A3903" t="s">
        <v>34425</v>
      </c>
      <c r="B3903" s="1">
        <v>45081</v>
      </c>
      <c r="C3903">
        <v>492.31</v>
      </c>
      <c r="D3903" t="s">
        <v>35524</v>
      </c>
      <c r="E3903" t="s">
        <v>35527</v>
      </c>
      <c r="F3903" t="s">
        <v>15738</v>
      </c>
    </row>
    <row r="3904" spans="1:6">
      <c r="A3904" t="s">
        <v>34426</v>
      </c>
      <c r="B3904" s="1">
        <v>45337</v>
      </c>
      <c r="C3904">
        <v>410.86</v>
      </c>
      <c r="D3904" t="s">
        <v>35526</v>
      </c>
      <c r="E3904" t="s">
        <v>35527</v>
      </c>
      <c r="F3904" t="s">
        <v>19452</v>
      </c>
    </row>
    <row r="3905" spans="1:6">
      <c r="A3905" t="s">
        <v>34427</v>
      </c>
      <c r="B3905" s="1">
        <v>45139</v>
      </c>
      <c r="C3905">
        <v>1145.51</v>
      </c>
      <c r="D3905" t="s">
        <v>35525</v>
      </c>
      <c r="E3905" t="s">
        <v>35527</v>
      </c>
      <c r="F3905" t="s">
        <v>20331</v>
      </c>
    </row>
    <row r="3906" spans="1:6">
      <c r="A3906" t="s">
        <v>34428</v>
      </c>
      <c r="B3906" s="1">
        <v>45430</v>
      </c>
      <c r="C3906">
        <v>544.32000000000005</v>
      </c>
      <c r="D3906" t="s">
        <v>35526</v>
      </c>
      <c r="E3906" t="s">
        <v>35527</v>
      </c>
      <c r="F3906" t="s">
        <v>20132</v>
      </c>
    </row>
    <row r="3907" spans="1:6">
      <c r="A3907" t="s">
        <v>34429</v>
      </c>
      <c r="B3907" s="1">
        <v>45596</v>
      </c>
      <c r="C3907">
        <v>98.89</v>
      </c>
      <c r="D3907" t="s">
        <v>35524</v>
      </c>
      <c r="E3907" t="s">
        <v>35528</v>
      </c>
      <c r="F3907" t="s">
        <v>16378</v>
      </c>
    </row>
    <row r="3908" spans="1:6">
      <c r="A3908" t="s">
        <v>34430</v>
      </c>
      <c r="B3908" s="1">
        <v>45143</v>
      </c>
      <c r="C3908">
        <v>1005.54</v>
      </c>
      <c r="D3908" t="s">
        <v>35525</v>
      </c>
      <c r="E3908" t="s">
        <v>35527</v>
      </c>
      <c r="F3908" t="s">
        <v>20179</v>
      </c>
    </row>
    <row r="3909" spans="1:6">
      <c r="A3909" t="s">
        <v>34431</v>
      </c>
      <c r="B3909" s="1">
        <v>44924</v>
      </c>
      <c r="C3909">
        <v>543.76</v>
      </c>
      <c r="D3909" t="s">
        <v>35526</v>
      </c>
      <c r="E3909" t="s">
        <v>35527</v>
      </c>
      <c r="F3909" t="s">
        <v>18757</v>
      </c>
    </row>
    <row r="3910" spans="1:6">
      <c r="A3910" t="s">
        <v>34432</v>
      </c>
      <c r="B3910" s="1">
        <v>45553</v>
      </c>
      <c r="C3910">
        <v>1109.8599999999999</v>
      </c>
      <c r="D3910" t="s">
        <v>35526</v>
      </c>
      <c r="E3910" t="s">
        <v>35527</v>
      </c>
      <c r="F3910" t="s">
        <v>19581</v>
      </c>
    </row>
    <row r="3911" spans="1:6">
      <c r="A3911" t="s">
        <v>34433</v>
      </c>
      <c r="B3911" s="1">
        <v>44825</v>
      </c>
      <c r="C3911">
        <v>1190.3399999999999</v>
      </c>
      <c r="D3911" t="s">
        <v>35524</v>
      </c>
      <c r="E3911" t="s">
        <v>35527</v>
      </c>
      <c r="F3911" t="s">
        <v>20313</v>
      </c>
    </row>
    <row r="3912" spans="1:6">
      <c r="A3912" t="s">
        <v>34434</v>
      </c>
      <c r="B3912" s="1">
        <v>44798</v>
      </c>
      <c r="C3912">
        <v>826</v>
      </c>
      <c r="D3912" t="s">
        <v>35524</v>
      </c>
      <c r="E3912" t="s">
        <v>35528</v>
      </c>
      <c r="F3912" t="s">
        <v>17184</v>
      </c>
    </row>
    <row r="3913" spans="1:6">
      <c r="A3913" t="s">
        <v>34435</v>
      </c>
      <c r="B3913" s="1">
        <v>44943</v>
      </c>
      <c r="C3913">
        <v>1288.1500000000001</v>
      </c>
      <c r="D3913" t="s">
        <v>35524</v>
      </c>
      <c r="E3913" t="s">
        <v>35528</v>
      </c>
      <c r="F3913" t="s">
        <v>15794</v>
      </c>
    </row>
    <row r="3914" spans="1:6">
      <c r="A3914" t="s">
        <v>34436</v>
      </c>
      <c r="B3914" s="1">
        <v>44675</v>
      </c>
      <c r="C3914">
        <v>970.69</v>
      </c>
      <c r="D3914" t="s">
        <v>35525</v>
      </c>
      <c r="E3914" t="s">
        <v>35528</v>
      </c>
      <c r="F3914" t="s">
        <v>19028</v>
      </c>
    </row>
    <row r="3915" spans="1:6">
      <c r="A3915" t="s">
        <v>34437</v>
      </c>
      <c r="B3915" s="1">
        <v>45573</v>
      </c>
      <c r="C3915">
        <v>1069.81</v>
      </c>
      <c r="D3915" t="s">
        <v>35524</v>
      </c>
      <c r="E3915" t="s">
        <v>35527</v>
      </c>
      <c r="F3915" t="s">
        <v>16310</v>
      </c>
    </row>
    <row r="3916" spans="1:6">
      <c r="A3916" t="s">
        <v>34438</v>
      </c>
      <c r="B3916" s="1">
        <v>44700</v>
      </c>
      <c r="C3916">
        <v>703.72</v>
      </c>
      <c r="D3916" t="s">
        <v>35524</v>
      </c>
      <c r="E3916" t="s">
        <v>35528</v>
      </c>
      <c r="F3916" t="s">
        <v>18795</v>
      </c>
    </row>
    <row r="3917" spans="1:6">
      <c r="A3917" t="s">
        <v>34439</v>
      </c>
      <c r="B3917" s="1">
        <v>44850</v>
      </c>
      <c r="C3917">
        <v>571.54999999999995</v>
      </c>
      <c r="D3917" t="s">
        <v>35526</v>
      </c>
      <c r="E3917" t="s">
        <v>35527</v>
      </c>
      <c r="F3917" t="s">
        <v>20090</v>
      </c>
    </row>
    <row r="3918" spans="1:6">
      <c r="A3918" t="s">
        <v>34440</v>
      </c>
      <c r="B3918" s="1">
        <v>44875</v>
      </c>
      <c r="C3918">
        <v>680.46</v>
      </c>
      <c r="D3918" t="s">
        <v>35526</v>
      </c>
      <c r="E3918" t="s">
        <v>35528</v>
      </c>
      <c r="F3918" t="s">
        <v>20261</v>
      </c>
    </row>
    <row r="3919" spans="1:6">
      <c r="A3919" t="s">
        <v>34441</v>
      </c>
      <c r="B3919" s="1">
        <v>44674</v>
      </c>
      <c r="C3919">
        <v>95.42</v>
      </c>
      <c r="D3919" t="s">
        <v>35524</v>
      </c>
      <c r="E3919" t="s">
        <v>35527</v>
      </c>
      <c r="F3919" t="s">
        <v>19547</v>
      </c>
    </row>
    <row r="3920" spans="1:6">
      <c r="A3920" t="s">
        <v>34442</v>
      </c>
      <c r="B3920" s="1">
        <v>45581</v>
      </c>
      <c r="C3920">
        <v>1479.82</v>
      </c>
      <c r="D3920" t="s">
        <v>35526</v>
      </c>
      <c r="E3920" t="s">
        <v>35527</v>
      </c>
      <c r="F3920" t="s">
        <v>18481</v>
      </c>
    </row>
    <row r="3921" spans="1:6">
      <c r="A3921" t="s">
        <v>34443</v>
      </c>
      <c r="B3921" s="1">
        <v>45388</v>
      </c>
      <c r="C3921">
        <v>1187.02</v>
      </c>
      <c r="D3921" t="s">
        <v>35524</v>
      </c>
      <c r="E3921" t="s">
        <v>35527</v>
      </c>
      <c r="F3921" t="s">
        <v>17677</v>
      </c>
    </row>
    <row r="3922" spans="1:6">
      <c r="A3922" t="s">
        <v>34444</v>
      </c>
      <c r="B3922" s="1">
        <v>45139</v>
      </c>
      <c r="C3922">
        <v>1382.78</v>
      </c>
      <c r="D3922" t="s">
        <v>35526</v>
      </c>
      <c r="E3922" t="s">
        <v>35528</v>
      </c>
      <c r="F3922" t="s">
        <v>18937</v>
      </c>
    </row>
    <row r="3923" spans="1:6">
      <c r="A3923" t="s">
        <v>34445</v>
      </c>
      <c r="B3923" s="1">
        <v>45357</v>
      </c>
      <c r="C3923">
        <v>167.89</v>
      </c>
      <c r="D3923" t="s">
        <v>35526</v>
      </c>
      <c r="E3923" t="s">
        <v>35528</v>
      </c>
      <c r="F3923" t="s">
        <v>16612</v>
      </c>
    </row>
    <row r="3924" spans="1:6">
      <c r="A3924" t="s">
        <v>34446</v>
      </c>
      <c r="B3924" s="1">
        <v>45448</v>
      </c>
      <c r="C3924">
        <v>1447.67</v>
      </c>
      <c r="D3924" t="s">
        <v>35525</v>
      </c>
      <c r="E3924" t="s">
        <v>35527</v>
      </c>
      <c r="F3924" t="s">
        <v>16095</v>
      </c>
    </row>
    <row r="3925" spans="1:6">
      <c r="A3925" t="s">
        <v>34447</v>
      </c>
      <c r="B3925" s="1">
        <v>44765</v>
      </c>
      <c r="C3925">
        <v>979.51</v>
      </c>
      <c r="D3925" t="s">
        <v>35526</v>
      </c>
      <c r="E3925" t="s">
        <v>35528</v>
      </c>
      <c r="F3925" t="s">
        <v>19991</v>
      </c>
    </row>
    <row r="3926" spans="1:6">
      <c r="A3926" t="s">
        <v>34448</v>
      </c>
      <c r="B3926" s="1">
        <v>44800</v>
      </c>
      <c r="C3926">
        <v>501.34</v>
      </c>
      <c r="D3926" t="s">
        <v>35525</v>
      </c>
      <c r="E3926" t="s">
        <v>35528</v>
      </c>
      <c r="F3926" t="s">
        <v>19884</v>
      </c>
    </row>
    <row r="3927" spans="1:6">
      <c r="A3927" t="s">
        <v>34449</v>
      </c>
      <c r="B3927" s="1">
        <v>45619</v>
      </c>
      <c r="C3927">
        <v>345.46</v>
      </c>
      <c r="D3927" t="s">
        <v>35526</v>
      </c>
      <c r="E3927" t="s">
        <v>35527</v>
      </c>
      <c r="F3927" t="s">
        <v>18722</v>
      </c>
    </row>
    <row r="3928" spans="1:6">
      <c r="A3928" t="s">
        <v>34450</v>
      </c>
      <c r="B3928" s="1">
        <v>44617</v>
      </c>
      <c r="C3928">
        <v>1193.06</v>
      </c>
      <c r="D3928" t="s">
        <v>35524</v>
      </c>
      <c r="E3928" t="s">
        <v>35528</v>
      </c>
      <c r="F3928" t="s">
        <v>19562</v>
      </c>
    </row>
    <row r="3929" spans="1:6">
      <c r="A3929" t="s">
        <v>34451</v>
      </c>
      <c r="B3929" s="1">
        <v>44960</v>
      </c>
      <c r="C3929">
        <v>1012.05</v>
      </c>
      <c r="D3929" t="s">
        <v>35525</v>
      </c>
      <c r="E3929" t="s">
        <v>35527</v>
      </c>
      <c r="F3929" t="s">
        <v>17244</v>
      </c>
    </row>
    <row r="3930" spans="1:6">
      <c r="A3930" t="s">
        <v>34452</v>
      </c>
      <c r="B3930" s="1">
        <v>44793</v>
      </c>
      <c r="C3930">
        <v>1463.43</v>
      </c>
      <c r="D3930" t="s">
        <v>35524</v>
      </c>
      <c r="E3930" t="s">
        <v>35527</v>
      </c>
      <c r="F3930" t="s">
        <v>20082</v>
      </c>
    </row>
    <row r="3931" spans="1:6">
      <c r="A3931" t="s">
        <v>34453</v>
      </c>
      <c r="B3931" s="1">
        <v>44762</v>
      </c>
      <c r="C3931">
        <v>1092.48</v>
      </c>
      <c r="D3931" t="s">
        <v>35525</v>
      </c>
      <c r="E3931" t="s">
        <v>35528</v>
      </c>
      <c r="F3931" t="s">
        <v>19108</v>
      </c>
    </row>
    <row r="3932" spans="1:6">
      <c r="A3932" t="s">
        <v>34454</v>
      </c>
      <c r="B3932" s="1">
        <v>44598</v>
      </c>
      <c r="C3932">
        <v>1246.48</v>
      </c>
      <c r="D3932" t="s">
        <v>35526</v>
      </c>
      <c r="E3932" t="s">
        <v>35527</v>
      </c>
      <c r="F3932" t="s">
        <v>16329</v>
      </c>
    </row>
    <row r="3933" spans="1:6">
      <c r="A3933" t="s">
        <v>34455</v>
      </c>
      <c r="B3933" s="1">
        <v>45060</v>
      </c>
      <c r="C3933">
        <v>1159.92</v>
      </c>
      <c r="D3933" t="s">
        <v>35526</v>
      </c>
      <c r="E3933" t="s">
        <v>35528</v>
      </c>
      <c r="F3933" t="s">
        <v>16664</v>
      </c>
    </row>
    <row r="3934" spans="1:6">
      <c r="A3934" t="s">
        <v>34456</v>
      </c>
      <c r="B3934" s="1">
        <v>45464</v>
      </c>
      <c r="C3934">
        <v>1418.04</v>
      </c>
      <c r="D3934" t="s">
        <v>35526</v>
      </c>
      <c r="E3934" t="s">
        <v>35528</v>
      </c>
      <c r="F3934" t="s">
        <v>18516</v>
      </c>
    </row>
    <row r="3935" spans="1:6">
      <c r="A3935" t="s">
        <v>34457</v>
      </c>
      <c r="B3935" s="1">
        <v>45223</v>
      </c>
      <c r="C3935">
        <v>1407.58</v>
      </c>
      <c r="D3935" t="s">
        <v>35525</v>
      </c>
      <c r="E3935" t="s">
        <v>35528</v>
      </c>
      <c r="F3935" t="s">
        <v>16225</v>
      </c>
    </row>
    <row r="3936" spans="1:6">
      <c r="A3936" t="s">
        <v>34458</v>
      </c>
      <c r="B3936" s="1">
        <v>45125</v>
      </c>
      <c r="C3936">
        <v>631.58000000000004</v>
      </c>
      <c r="D3936" t="s">
        <v>35526</v>
      </c>
      <c r="E3936" t="s">
        <v>35528</v>
      </c>
      <c r="F3936" t="s">
        <v>15918</v>
      </c>
    </row>
    <row r="3937" spans="1:6">
      <c r="A3937" t="s">
        <v>34459</v>
      </c>
      <c r="B3937" s="1">
        <v>44641</v>
      </c>
      <c r="C3937">
        <v>325.77999999999997</v>
      </c>
      <c r="D3937" t="s">
        <v>35525</v>
      </c>
      <c r="E3937" t="s">
        <v>35528</v>
      </c>
      <c r="F3937" t="s">
        <v>15531</v>
      </c>
    </row>
    <row r="3938" spans="1:6">
      <c r="A3938" t="s">
        <v>34460</v>
      </c>
      <c r="B3938" s="1">
        <v>45315</v>
      </c>
      <c r="C3938">
        <v>170.99</v>
      </c>
      <c r="D3938" t="s">
        <v>35524</v>
      </c>
      <c r="E3938" t="s">
        <v>35527</v>
      </c>
      <c r="F3938" t="s">
        <v>19941</v>
      </c>
    </row>
    <row r="3939" spans="1:6">
      <c r="A3939" t="s">
        <v>34461</v>
      </c>
      <c r="B3939" s="1">
        <v>44590</v>
      </c>
      <c r="C3939">
        <v>316.99</v>
      </c>
      <c r="D3939" t="s">
        <v>35526</v>
      </c>
      <c r="E3939" t="s">
        <v>35528</v>
      </c>
      <c r="F3939" t="s">
        <v>17736</v>
      </c>
    </row>
    <row r="3940" spans="1:6">
      <c r="A3940" t="s">
        <v>34462</v>
      </c>
      <c r="B3940" s="1">
        <v>45545</v>
      </c>
      <c r="C3940">
        <v>1428.6</v>
      </c>
      <c r="D3940" t="s">
        <v>35525</v>
      </c>
      <c r="E3940" t="s">
        <v>35527</v>
      </c>
      <c r="F3940" t="s">
        <v>16150</v>
      </c>
    </row>
    <row r="3941" spans="1:6">
      <c r="A3941" t="s">
        <v>34463</v>
      </c>
      <c r="B3941" s="1">
        <v>45145</v>
      </c>
      <c r="C3941">
        <v>782.89</v>
      </c>
      <c r="D3941" t="s">
        <v>35525</v>
      </c>
      <c r="E3941" t="s">
        <v>35528</v>
      </c>
      <c r="F3941" t="s">
        <v>20136</v>
      </c>
    </row>
    <row r="3942" spans="1:6">
      <c r="A3942" t="s">
        <v>34464</v>
      </c>
      <c r="B3942" s="1">
        <v>45553</v>
      </c>
      <c r="C3942">
        <v>394.94</v>
      </c>
      <c r="D3942" t="s">
        <v>35524</v>
      </c>
      <c r="E3942" t="s">
        <v>35527</v>
      </c>
      <c r="F3942" t="s">
        <v>20413</v>
      </c>
    </row>
    <row r="3943" spans="1:6">
      <c r="A3943" t="s">
        <v>34465</v>
      </c>
      <c r="B3943" s="1">
        <v>45221</v>
      </c>
      <c r="C3943">
        <v>894.92</v>
      </c>
      <c r="D3943" t="s">
        <v>35525</v>
      </c>
      <c r="E3943" t="s">
        <v>35527</v>
      </c>
      <c r="F3943" t="s">
        <v>19841</v>
      </c>
    </row>
    <row r="3944" spans="1:6">
      <c r="A3944" t="s">
        <v>34466</v>
      </c>
      <c r="B3944" s="1">
        <v>45009</v>
      </c>
      <c r="C3944">
        <v>391.87</v>
      </c>
      <c r="D3944" t="s">
        <v>35524</v>
      </c>
      <c r="E3944" t="s">
        <v>35527</v>
      </c>
      <c r="F3944" t="s">
        <v>18144</v>
      </c>
    </row>
    <row r="3945" spans="1:6">
      <c r="A3945" t="s">
        <v>34467</v>
      </c>
      <c r="B3945" s="1">
        <v>45091</v>
      </c>
      <c r="C3945">
        <v>938.91</v>
      </c>
      <c r="D3945" t="s">
        <v>35524</v>
      </c>
      <c r="E3945" t="s">
        <v>35528</v>
      </c>
      <c r="F3945" t="s">
        <v>19110</v>
      </c>
    </row>
    <row r="3946" spans="1:6">
      <c r="A3946" t="s">
        <v>34468</v>
      </c>
      <c r="B3946" s="1">
        <v>44826</v>
      </c>
      <c r="C3946">
        <v>372.22</v>
      </c>
      <c r="D3946" t="s">
        <v>35526</v>
      </c>
      <c r="E3946" t="s">
        <v>35527</v>
      </c>
      <c r="F3946" t="s">
        <v>17065</v>
      </c>
    </row>
    <row r="3947" spans="1:6">
      <c r="A3947" t="s">
        <v>34469</v>
      </c>
      <c r="B3947" s="1">
        <v>44689</v>
      </c>
      <c r="C3947">
        <v>1498.22</v>
      </c>
      <c r="D3947" t="s">
        <v>35525</v>
      </c>
      <c r="E3947" t="s">
        <v>35527</v>
      </c>
      <c r="F3947" t="s">
        <v>19357</v>
      </c>
    </row>
    <row r="3948" spans="1:6">
      <c r="A3948" t="s">
        <v>34470</v>
      </c>
      <c r="B3948" s="1">
        <v>44555</v>
      </c>
      <c r="C3948">
        <v>309.08</v>
      </c>
      <c r="D3948" t="s">
        <v>35526</v>
      </c>
      <c r="E3948" t="s">
        <v>35527</v>
      </c>
      <c r="F3948" t="s">
        <v>17204</v>
      </c>
    </row>
    <row r="3949" spans="1:6">
      <c r="A3949" t="s">
        <v>34471</v>
      </c>
      <c r="B3949" s="1">
        <v>44670</v>
      </c>
      <c r="C3949">
        <v>421.9</v>
      </c>
      <c r="D3949" t="s">
        <v>35524</v>
      </c>
      <c r="E3949" t="s">
        <v>35527</v>
      </c>
      <c r="F3949" t="s">
        <v>18174</v>
      </c>
    </row>
    <row r="3950" spans="1:6">
      <c r="A3950" t="s">
        <v>34472</v>
      </c>
      <c r="B3950" s="1">
        <v>44960</v>
      </c>
      <c r="C3950">
        <v>316.07</v>
      </c>
      <c r="D3950" t="s">
        <v>35525</v>
      </c>
      <c r="E3950" t="s">
        <v>35527</v>
      </c>
      <c r="F3950" t="s">
        <v>16224</v>
      </c>
    </row>
    <row r="3951" spans="1:6">
      <c r="A3951" t="s">
        <v>34473</v>
      </c>
      <c r="B3951" s="1">
        <v>45309</v>
      </c>
      <c r="C3951">
        <v>637.54999999999995</v>
      </c>
      <c r="D3951" t="s">
        <v>35524</v>
      </c>
      <c r="E3951" t="s">
        <v>35527</v>
      </c>
      <c r="F3951" t="s">
        <v>17974</v>
      </c>
    </row>
    <row r="3952" spans="1:6">
      <c r="A3952" t="s">
        <v>34474</v>
      </c>
      <c r="B3952" s="1">
        <v>45395</v>
      </c>
      <c r="C3952">
        <v>624.63</v>
      </c>
      <c r="D3952" t="s">
        <v>35524</v>
      </c>
      <c r="E3952" t="s">
        <v>35528</v>
      </c>
      <c r="F3952" t="s">
        <v>19046</v>
      </c>
    </row>
    <row r="3953" spans="1:6">
      <c r="A3953" t="s">
        <v>34475</v>
      </c>
      <c r="B3953" s="1">
        <v>45620</v>
      </c>
      <c r="C3953">
        <v>1273.1500000000001</v>
      </c>
      <c r="D3953" t="s">
        <v>35525</v>
      </c>
      <c r="E3953" t="s">
        <v>35528</v>
      </c>
      <c r="F3953" t="s">
        <v>17339</v>
      </c>
    </row>
    <row r="3954" spans="1:6">
      <c r="A3954" t="s">
        <v>34476</v>
      </c>
      <c r="B3954" s="1">
        <v>44739</v>
      </c>
      <c r="C3954">
        <v>936.74</v>
      </c>
      <c r="D3954" t="s">
        <v>35524</v>
      </c>
      <c r="E3954" t="s">
        <v>35527</v>
      </c>
      <c r="F3954" t="s">
        <v>15525</v>
      </c>
    </row>
    <row r="3955" spans="1:6">
      <c r="A3955" t="s">
        <v>34477</v>
      </c>
      <c r="B3955" s="1">
        <v>45537</v>
      </c>
      <c r="C3955">
        <v>1004.44</v>
      </c>
      <c r="D3955" t="s">
        <v>35524</v>
      </c>
      <c r="E3955" t="s">
        <v>35527</v>
      </c>
      <c r="F3955" t="s">
        <v>18058</v>
      </c>
    </row>
    <row r="3956" spans="1:6">
      <c r="A3956" t="s">
        <v>34478</v>
      </c>
      <c r="B3956" s="1">
        <v>45483</v>
      </c>
      <c r="C3956">
        <v>102.19</v>
      </c>
      <c r="D3956" t="s">
        <v>35524</v>
      </c>
      <c r="E3956" t="s">
        <v>35527</v>
      </c>
      <c r="F3956" t="s">
        <v>18618</v>
      </c>
    </row>
    <row r="3957" spans="1:6">
      <c r="A3957" t="s">
        <v>34479</v>
      </c>
      <c r="B3957" s="1">
        <v>45448</v>
      </c>
      <c r="C3957">
        <v>970.45</v>
      </c>
      <c r="D3957" t="s">
        <v>35524</v>
      </c>
      <c r="E3957" t="s">
        <v>35527</v>
      </c>
      <c r="F3957" t="s">
        <v>19465</v>
      </c>
    </row>
    <row r="3958" spans="1:6">
      <c r="A3958" t="s">
        <v>34480</v>
      </c>
      <c r="B3958" s="1">
        <v>44848</v>
      </c>
      <c r="C3958">
        <v>1438.41</v>
      </c>
      <c r="D3958" t="s">
        <v>35525</v>
      </c>
      <c r="E3958" t="s">
        <v>35527</v>
      </c>
      <c r="F3958" t="s">
        <v>19744</v>
      </c>
    </row>
    <row r="3959" spans="1:6">
      <c r="A3959" t="s">
        <v>34481</v>
      </c>
      <c r="B3959" s="1">
        <v>44900</v>
      </c>
      <c r="C3959">
        <v>1105.83</v>
      </c>
      <c r="D3959" t="s">
        <v>35524</v>
      </c>
      <c r="E3959" t="s">
        <v>35527</v>
      </c>
      <c r="F3959" t="s">
        <v>16527</v>
      </c>
    </row>
    <row r="3960" spans="1:6">
      <c r="A3960" t="s">
        <v>34482</v>
      </c>
      <c r="B3960" s="1">
        <v>44786</v>
      </c>
      <c r="C3960">
        <v>235.63</v>
      </c>
      <c r="D3960" t="s">
        <v>35524</v>
      </c>
      <c r="E3960" t="s">
        <v>35528</v>
      </c>
      <c r="F3960" t="s">
        <v>18453</v>
      </c>
    </row>
    <row r="3961" spans="1:6">
      <c r="A3961" t="s">
        <v>34483</v>
      </c>
      <c r="B3961" s="1">
        <v>44760</v>
      </c>
      <c r="C3961">
        <v>117.79</v>
      </c>
      <c r="D3961" t="s">
        <v>35524</v>
      </c>
      <c r="E3961" t="s">
        <v>35528</v>
      </c>
      <c r="F3961" t="s">
        <v>17895</v>
      </c>
    </row>
    <row r="3962" spans="1:6">
      <c r="A3962" t="s">
        <v>34484</v>
      </c>
      <c r="B3962" s="1">
        <v>45287</v>
      </c>
      <c r="C3962">
        <v>1390.6</v>
      </c>
      <c r="D3962" t="s">
        <v>35526</v>
      </c>
      <c r="E3962" t="s">
        <v>35527</v>
      </c>
      <c r="F3962" t="s">
        <v>17746</v>
      </c>
    </row>
    <row r="3963" spans="1:6">
      <c r="A3963" t="s">
        <v>34485</v>
      </c>
      <c r="B3963" s="1">
        <v>45112</v>
      </c>
      <c r="C3963">
        <v>1445.52</v>
      </c>
      <c r="D3963" t="s">
        <v>35524</v>
      </c>
      <c r="E3963" t="s">
        <v>35528</v>
      </c>
      <c r="F3963" t="s">
        <v>17410</v>
      </c>
    </row>
    <row r="3964" spans="1:6">
      <c r="A3964" t="s">
        <v>34486</v>
      </c>
      <c r="B3964" s="1">
        <v>44837</v>
      </c>
      <c r="C3964">
        <v>534.70000000000005</v>
      </c>
      <c r="D3964" t="s">
        <v>35524</v>
      </c>
      <c r="E3964" t="s">
        <v>35527</v>
      </c>
      <c r="F3964" t="s">
        <v>15814</v>
      </c>
    </row>
    <row r="3965" spans="1:6">
      <c r="A3965" t="s">
        <v>34487</v>
      </c>
      <c r="B3965" s="1">
        <v>44559</v>
      </c>
      <c r="C3965">
        <v>119.35</v>
      </c>
      <c r="D3965" t="s">
        <v>35524</v>
      </c>
      <c r="E3965" t="s">
        <v>35528</v>
      </c>
      <c r="F3965" t="s">
        <v>16663</v>
      </c>
    </row>
    <row r="3966" spans="1:6">
      <c r="A3966" t="s">
        <v>34488</v>
      </c>
      <c r="B3966" s="1">
        <v>44644</v>
      </c>
      <c r="C3966">
        <v>1313.09</v>
      </c>
      <c r="D3966" t="s">
        <v>35525</v>
      </c>
      <c r="E3966" t="s">
        <v>35527</v>
      </c>
      <c r="F3966" t="s">
        <v>20383</v>
      </c>
    </row>
    <row r="3967" spans="1:6">
      <c r="A3967" t="s">
        <v>34489</v>
      </c>
      <c r="B3967" s="1">
        <v>45069</v>
      </c>
      <c r="C3967">
        <v>533.38</v>
      </c>
      <c r="D3967" t="s">
        <v>35525</v>
      </c>
      <c r="E3967" t="s">
        <v>35527</v>
      </c>
      <c r="F3967" t="s">
        <v>18895</v>
      </c>
    </row>
    <row r="3968" spans="1:6">
      <c r="A3968" t="s">
        <v>34490</v>
      </c>
      <c r="B3968" s="1">
        <v>45376</v>
      </c>
      <c r="C3968">
        <v>506.95</v>
      </c>
      <c r="D3968" t="s">
        <v>35526</v>
      </c>
      <c r="E3968" t="s">
        <v>35528</v>
      </c>
      <c r="F3968" t="s">
        <v>16056</v>
      </c>
    </row>
    <row r="3969" spans="1:6">
      <c r="A3969" t="s">
        <v>34491</v>
      </c>
      <c r="B3969" s="1">
        <v>45089</v>
      </c>
      <c r="C3969">
        <v>440.74</v>
      </c>
      <c r="D3969" t="s">
        <v>35524</v>
      </c>
      <c r="E3969" t="s">
        <v>35528</v>
      </c>
      <c r="F3969" t="s">
        <v>16730</v>
      </c>
    </row>
    <row r="3970" spans="1:6">
      <c r="A3970" t="s">
        <v>34492</v>
      </c>
      <c r="B3970" s="1">
        <v>45238</v>
      </c>
      <c r="C3970">
        <v>604.04</v>
      </c>
      <c r="D3970" t="s">
        <v>35526</v>
      </c>
      <c r="E3970" t="s">
        <v>35527</v>
      </c>
      <c r="F3970" t="s">
        <v>17677</v>
      </c>
    </row>
    <row r="3971" spans="1:6">
      <c r="A3971" t="s">
        <v>34493</v>
      </c>
      <c r="B3971" s="1">
        <v>44685</v>
      </c>
      <c r="C3971">
        <v>559.94000000000005</v>
      </c>
      <c r="D3971" t="s">
        <v>35525</v>
      </c>
      <c r="E3971" t="s">
        <v>35527</v>
      </c>
      <c r="F3971" t="s">
        <v>18943</v>
      </c>
    </row>
    <row r="3972" spans="1:6">
      <c r="A3972" t="s">
        <v>34494</v>
      </c>
      <c r="B3972" s="1">
        <v>44793</v>
      </c>
      <c r="C3972">
        <v>794.02</v>
      </c>
      <c r="D3972" t="s">
        <v>35526</v>
      </c>
      <c r="E3972" t="s">
        <v>35527</v>
      </c>
      <c r="F3972" t="s">
        <v>19482</v>
      </c>
    </row>
    <row r="3973" spans="1:6">
      <c r="A3973" t="s">
        <v>34495</v>
      </c>
      <c r="B3973" s="1">
        <v>45286</v>
      </c>
      <c r="C3973">
        <v>578.80999999999995</v>
      </c>
      <c r="D3973" t="s">
        <v>35524</v>
      </c>
      <c r="E3973" t="s">
        <v>35528</v>
      </c>
      <c r="F3973" t="s">
        <v>17118</v>
      </c>
    </row>
    <row r="3974" spans="1:6">
      <c r="A3974" t="s">
        <v>34496</v>
      </c>
      <c r="B3974" s="1">
        <v>45370</v>
      </c>
      <c r="C3974">
        <v>589.30999999999995</v>
      </c>
      <c r="D3974" t="s">
        <v>35525</v>
      </c>
      <c r="E3974" t="s">
        <v>35527</v>
      </c>
      <c r="F3974" t="s">
        <v>18896</v>
      </c>
    </row>
    <row r="3975" spans="1:6">
      <c r="A3975" t="s">
        <v>34497</v>
      </c>
      <c r="B3975" s="1">
        <v>45237</v>
      </c>
      <c r="C3975">
        <v>625.66999999999996</v>
      </c>
      <c r="D3975" t="s">
        <v>35524</v>
      </c>
      <c r="E3975" t="s">
        <v>35527</v>
      </c>
      <c r="F3975" t="s">
        <v>15649</v>
      </c>
    </row>
    <row r="3976" spans="1:6">
      <c r="A3976" t="s">
        <v>34498</v>
      </c>
      <c r="B3976" s="1">
        <v>45640</v>
      </c>
      <c r="C3976">
        <v>119.65</v>
      </c>
      <c r="D3976" t="s">
        <v>35524</v>
      </c>
      <c r="E3976" t="s">
        <v>35527</v>
      </c>
      <c r="F3976" t="s">
        <v>18001</v>
      </c>
    </row>
    <row r="3977" spans="1:6">
      <c r="A3977" t="s">
        <v>34499</v>
      </c>
      <c r="B3977" s="1">
        <v>44744</v>
      </c>
      <c r="C3977">
        <v>933.7</v>
      </c>
      <c r="D3977" t="s">
        <v>35524</v>
      </c>
      <c r="E3977" t="s">
        <v>35527</v>
      </c>
      <c r="F3977" t="s">
        <v>16024</v>
      </c>
    </row>
    <row r="3978" spans="1:6">
      <c r="A3978" t="s">
        <v>34500</v>
      </c>
      <c r="B3978" s="1">
        <v>44781</v>
      </c>
      <c r="C3978">
        <v>1332.2</v>
      </c>
      <c r="D3978" t="s">
        <v>35524</v>
      </c>
      <c r="E3978" t="s">
        <v>35528</v>
      </c>
      <c r="F3978" t="s">
        <v>19185</v>
      </c>
    </row>
    <row r="3979" spans="1:6">
      <c r="A3979" t="s">
        <v>34501</v>
      </c>
      <c r="B3979" s="1">
        <v>45385</v>
      </c>
      <c r="C3979">
        <v>965.79</v>
      </c>
      <c r="D3979" t="s">
        <v>35524</v>
      </c>
      <c r="E3979" t="s">
        <v>35527</v>
      </c>
      <c r="F3979" t="s">
        <v>18292</v>
      </c>
    </row>
    <row r="3980" spans="1:6">
      <c r="A3980" t="s">
        <v>34502</v>
      </c>
      <c r="B3980" s="1">
        <v>45313</v>
      </c>
      <c r="C3980">
        <v>227.94</v>
      </c>
      <c r="D3980" t="s">
        <v>35525</v>
      </c>
      <c r="E3980" t="s">
        <v>35527</v>
      </c>
      <c r="F3980" t="s">
        <v>19998</v>
      </c>
    </row>
    <row r="3981" spans="1:6">
      <c r="A3981" t="s">
        <v>34503</v>
      </c>
      <c r="B3981" s="1">
        <v>45217</v>
      </c>
      <c r="C3981">
        <v>963.18</v>
      </c>
      <c r="D3981" t="s">
        <v>35526</v>
      </c>
      <c r="E3981" t="s">
        <v>35527</v>
      </c>
      <c r="F3981" t="s">
        <v>20237</v>
      </c>
    </row>
    <row r="3982" spans="1:6">
      <c r="A3982" t="s">
        <v>34504</v>
      </c>
      <c r="B3982" s="1">
        <v>45617</v>
      </c>
      <c r="C3982">
        <v>317.26</v>
      </c>
      <c r="D3982" t="s">
        <v>35526</v>
      </c>
      <c r="E3982" t="s">
        <v>35527</v>
      </c>
      <c r="F3982" t="s">
        <v>19791</v>
      </c>
    </row>
    <row r="3983" spans="1:6">
      <c r="A3983" t="s">
        <v>34505</v>
      </c>
      <c r="B3983" s="1">
        <v>44870</v>
      </c>
      <c r="C3983">
        <v>910.1</v>
      </c>
      <c r="D3983" t="s">
        <v>35524</v>
      </c>
      <c r="E3983" t="s">
        <v>35528</v>
      </c>
      <c r="F3983" t="s">
        <v>15727</v>
      </c>
    </row>
    <row r="3984" spans="1:6">
      <c r="A3984" t="s">
        <v>34506</v>
      </c>
      <c r="B3984" s="1">
        <v>45025</v>
      </c>
      <c r="C3984">
        <v>401.76</v>
      </c>
      <c r="D3984" t="s">
        <v>35526</v>
      </c>
      <c r="E3984" t="s">
        <v>35528</v>
      </c>
      <c r="F3984" t="s">
        <v>17761</v>
      </c>
    </row>
    <row r="3985" spans="1:6">
      <c r="A3985" t="s">
        <v>34507</v>
      </c>
      <c r="B3985" s="1">
        <v>44946</v>
      </c>
      <c r="C3985">
        <v>645.36</v>
      </c>
      <c r="D3985" t="s">
        <v>35525</v>
      </c>
      <c r="E3985" t="s">
        <v>35528</v>
      </c>
      <c r="F3985" t="s">
        <v>16790</v>
      </c>
    </row>
    <row r="3986" spans="1:6">
      <c r="A3986" t="s">
        <v>34508</v>
      </c>
      <c r="B3986" s="1">
        <v>45128</v>
      </c>
      <c r="C3986">
        <v>687.66</v>
      </c>
      <c r="D3986" t="s">
        <v>35525</v>
      </c>
      <c r="E3986" t="s">
        <v>35527</v>
      </c>
      <c r="F3986" t="s">
        <v>18959</v>
      </c>
    </row>
    <row r="3987" spans="1:6">
      <c r="A3987" t="s">
        <v>34509</v>
      </c>
      <c r="B3987" s="1">
        <v>44594</v>
      </c>
      <c r="C3987">
        <v>1084.6199999999999</v>
      </c>
      <c r="D3987" t="s">
        <v>35525</v>
      </c>
      <c r="E3987" t="s">
        <v>35527</v>
      </c>
      <c r="F3987" t="s">
        <v>17029</v>
      </c>
    </row>
    <row r="3988" spans="1:6">
      <c r="A3988" t="s">
        <v>34510</v>
      </c>
      <c r="B3988" s="1">
        <v>44982</v>
      </c>
      <c r="C3988">
        <v>121.39</v>
      </c>
      <c r="D3988" t="s">
        <v>35525</v>
      </c>
      <c r="E3988" t="s">
        <v>35528</v>
      </c>
      <c r="F3988" t="s">
        <v>15872</v>
      </c>
    </row>
    <row r="3989" spans="1:6">
      <c r="A3989" t="s">
        <v>34511</v>
      </c>
      <c r="B3989" s="1">
        <v>44722</v>
      </c>
      <c r="C3989">
        <v>1372.13</v>
      </c>
      <c r="D3989" t="s">
        <v>35526</v>
      </c>
      <c r="E3989" t="s">
        <v>35528</v>
      </c>
      <c r="F3989" t="s">
        <v>17842</v>
      </c>
    </row>
    <row r="3990" spans="1:6">
      <c r="A3990" t="s">
        <v>34512</v>
      </c>
      <c r="B3990" s="1">
        <v>44560</v>
      </c>
      <c r="C3990">
        <v>1097.3599999999999</v>
      </c>
      <c r="D3990" t="s">
        <v>35525</v>
      </c>
      <c r="E3990" t="s">
        <v>35527</v>
      </c>
      <c r="F3990" t="s">
        <v>17900</v>
      </c>
    </row>
    <row r="3991" spans="1:6">
      <c r="A3991" t="s">
        <v>34513</v>
      </c>
      <c r="B3991" s="1">
        <v>45335</v>
      </c>
      <c r="C3991">
        <v>1125.71</v>
      </c>
      <c r="D3991" t="s">
        <v>35524</v>
      </c>
      <c r="E3991" t="s">
        <v>35528</v>
      </c>
      <c r="F3991" t="s">
        <v>19063</v>
      </c>
    </row>
    <row r="3992" spans="1:6">
      <c r="A3992" t="s">
        <v>34514</v>
      </c>
      <c r="B3992" s="1">
        <v>44789</v>
      </c>
      <c r="C3992">
        <v>1208.08</v>
      </c>
      <c r="D3992" t="s">
        <v>35525</v>
      </c>
      <c r="E3992" t="s">
        <v>35528</v>
      </c>
      <c r="F3992" t="s">
        <v>20277</v>
      </c>
    </row>
    <row r="3993" spans="1:6">
      <c r="A3993" t="s">
        <v>34515</v>
      </c>
      <c r="B3993" s="1">
        <v>45221</v>
      </c>
      <c r="C3993">
        <v>1326.35</v>
      </c>
      <c r="D3993" t="s">
        <v>35524</v>
      </c>
      <c r="E3993" t="s">
        <v>35527</v>
      </c>
      <c r="F3993" t="s">
        <v>17480</v>
      </c>
    </row>
    <row r="3994" spans="1:6">
      <c r="A3994" t="s">
        <v>34516</v>
      </c>
      <c r="B3994" s="1">
        <v>44872</v>
      </c>
      <c r="C3994">
        <v>1151.22</v>
      </c>
      <c r="D3994" t="s">
        <v>35524</v>
      </c>
      <c r="E3994" t="s">
        <v>35527</v>
      </c>
      <c r="F3994" t="s">
        <v>20273</v>
      </c>
    </row>
    <row r="3995" spans="1:6">
      <c r="A3995" t="s">
        <v>34517</v>
      </c>
      <c r="B3995" s="1">
        <v>44642</v>
      </c>
      <c r="C3995">
        <v>980.74</v>
      </c>
      <c r="D3995" t="s">
        <v>35526</v>
      </c>
      <c r="E3995" t="s">
        <v>35527</v>
      </c>
      <c r="F3995" t="s">
        <v>18740</v>
      </c>
    </row>
    <row r="3996" spans="1:6">
      <c r="A3996" t="s">
        <v>34518</v>
      </c>
      <c r="B3996" s="1">
        <v>44780</v>
      </c>
      <c r="C3996">
        <v>187.62</v>
      </c>
      <c r="D3996" t="s">
        <v>35526</v>
      </c>
      <c r="E3996" t="s">
        <v>35528</v>
      </c>
      <c r="F3996" t="s">
        <v>16726</v>
      </c>
    </row>
    <row r="3997" spans="1:6">
      <c r="A3997" t="s">
        <v>34519</v>
      </c>
      <c r="B3997" s="1">
        <v>44973</v>
      </c>
      <c r="C3997">
        <v>1054.55</v>
      </c>
      <c r="D3997" t="s">
        <v>35526</v>
      </c>
      <c r="E3997" t="s">
        <v>35528</v>
      </c>
      <c r="F3997" t="s">
        <v>16574</v>
      </c>
    </row>
    <row r="3998" spans="1:6">
      <c r="A3998" t="s">
        <v>34520</v>
      </c>
      <c r="B3998" s="1">
        <v>45372</v>
      </c>
      <c r="C3998">
        <v>445.29</v>
      </c>
      <c r="D3998" t="s">
        <v>35525</v>
      </c>
      <c r="E3998" t="s">
        <v>35528</v>
      </c>
      <c r="F3998" t="s">
        <v>19521</v>
      </c>
    </row>
    <row r="3999" spans="1:6">
      <c r="A3999" t="s">
        <v>34521</v>
      </c>
      <c r="B3999" s="1">
        <v>45340</v>
      </c>
      <c r="C3999">
        <v>402.26</v>
      </c>
      <c r="D3999" t="s">
        <v>35525</v>
      </c>
      <c r="E3999" t="s">
        <v>35527</v>
      </c>
      <c r="F3999" t="s">
        <v>16448</v>
      </c>
    </row>
    <row r="4000" spans="1:6">
      <c r="A4000" t="s">
        <v>34522</v>
      </c>
      <c r="B4000" s="1">
        <v>45491</v>
      </c>
      <c r="C4000">
        <v>1052.32</v>
      </c>
      <c r="D4000" t="s">
        <v>35524</v>
      </c>
      <c r="E4000" t="s">
        <v>35527</v>
      </c>
      <c r="F4000" t="s">
        <v>19213</v>
      </c>
    </row>
    <row r="4001" spans="1:6">
      <c r="A4001" t="s">
        <v>34523</v>
      </c>
      <c r="B4001" s="1">
        <v>44752</v>
      </c>
      <c r="C4001">
        <v>834.29</v>
      </c>
      <c r="D4001" t="s">
        <v>35526</v>
      </c>
      <c r="E4001" t="s">
        <v>35528</v>
      </c>
      <c r="F4001" t="s">
        <v>17670</v>
      </c>
    </row>
    <row r="4002" spans="1:6">
      <c r="A4002" t="s">
        <v>34524</v>
      </c>
      <c r="B4002" s="1">
        <v>45333</v>
      </c>
      <c r="C4002">
        <v>645.1</v>
      </c>
      <c r="D4002" t="s">
        <v>35524</v>
      </c>
      <c r="E4002" t="s">
        <v>35528</v>
      </c>
      <c r="F4002" t="s">
        <v>20069</v>
      </c>
    </row>
    <row r="4003" spans="1:6">
      <c r="A4003" t="s">
        <v>34525</v>
      </c>
      <c r="B4003" s="1">
        <v>45611</v>
      </c>
      <c r="C4003">
        <v>1270</v>
      </c>
      <c r="D4003" t="s">
        <v>35526</v>
      </c>
      <c r="E4003" t="s">
        <v>35528</v>
      </c>
      <c r="F4003" t="s">
        <v>20427</v>
      </c>
    </row>
    <row r="4004" spans="1:6">
      <c r="A4004" t="s">
        <v>34526</v>
      </c>
      <c r="B4004" s="1">
        <v>45404</v>
      </c>
      <c r="C4004">
        <v>1191.98</v>
      </c>
      <c r="D4004" t="s">
        <v>35524</v>
      </c>
      <c r="E4004" t="s">
        <v>35527</v>
      </c>
      <c r="F4004" t="s">
        <v>16807</v>
      </c>
    </row>
    <row r="4005" spans="1:6">
      <c r="A4005" t="s">
        <v>34527</v>
      </c>
      <c r="B4005" s="1">
        <v>45193</v>
      </c>
      <c r="C4005">
        <v>389.17</v>
      </c>
      <c r="D4005" t="s">
        <v>35525</v>
      </c>
      <c r="E4005" t="s">
        <v>35527</v>
      </c>
      <c r="F4005" t="s">
        <v>20399</v>
      </c>
    </row>
    <row r="4006" spans="1:6">
      <c r="A4006" t="s">
        <v>34528</v>
      </c>
      <c r="B4006" s="1">
        <v>45347</v>
      </c>
      <c r="C4006">
        <v>1199.05</v>
      </c>
      <c r="D4006" t="s">
        <v>35525</v>
      </c>
      <c r="E4006" t="s">
        <v>35528</v>
      </c>
      <c r="F4006" t="s">
        <v>19402</v>
      </c>
    </row>
    <row r="4007" spans="1:6">
      <c r="A4007" t="s">
        <v>34529</v>
      </c>
      <c r="B4007" s="1">
        <v>44942</v>
      </c>
      <c r="C4007">
        <v>1032.56</v>
      </c>
      <c r="D4007" t="s">
        <v>35524</v>
      </c>
      <c r="E4007" t="s">
        <v>35527</v>
      </c>
      <c r="F4007" t="s">
        <v>19488</v>
      </c>
    </row>
    <row r="4008" spans="1:6">
      <c r="A4008" t="s">
        <v>34530</v>
      </c>
      <c r="B4008" s="1">
        <v>44815</v>
      </c>
      <c r="C4008">
        <v>1191.6400000000001</v>
      </c>
      <c r="D4008" t="s">
        <v>35525</v>
      </c>
      <c r="E4008" t="s">
        <v>35528</v>
      </c>
      <c r="F4008" t="s">
        <v>18073</v>
      </c>
    </row>
    <row r="4009" spans="1:6">
      <c r="A4009" t="s">
        <v>34531</v>
      </c>
      <c r="B4009" s="1">
        <v>44658</v>
      </c>
      <c r="C4009">
        <v>860.5</v>
      </c>
      <c r="D4009" t="s">
        <v>35525</v>
      </c>
      <c r="E4009" t="s">
        <v>35528</v>
      </c>
      <c r="F4009" t="s">
        <v>15668</v>
      </c>
    </row>
    <row r="4010" spans="1:6">
      <c r="A4010" t="s">
        <v>34532</v>
      </c>
      <c r="B4010" s="1">
        <v>44578</v>
      </c>
      <c r="C4010">
        <v>186.63</v>
      </c>
      <c r="D4010" t="s">
        <v>35526</v>
      </c>
      <c r="E4010" t="s">
        <v>35527</v>
      </c>
      <c r="F4010" t="s">
        <v>17197</v>
      </c>
    </row>
    <row r="4011" spans="1:6">
      <c r="A4011" t="s">
        <v>34533</v>
      </c>
      <c r="B4011" s="1">
        <v>45308</v>
      </c>
      <c r="C4011">
        <v>903.09</v>
      </c>
      <c r="D4011" t="s">
        <v>35524</v>
      </c>
      <c r="E4011" t="s">
        <v>35527</v>
      </c>
      <c r="F4011" t="s">
        <v>16379</v>
      </c>
    </row>
    <row r="4012" spans="1:6">
      <c r="A4012" t="s">
        <v>34534</v>
      </c>
      <c r="B4012" s="1">
        <v>44857</v>
      </c>
      <c r="C4012">
        <v>581.1</v>
      </c>
      <c r="D4012" t="s">
        <v>35524</v>
      </c>
      <c r="E4012" t="s">
        <v>35527</v>
      </c>
      <c r="F4012" t="s">
        <v>16632</v>
      </c>
    </row>
    <row r="4013" spans="1:6">
      <c r="A4013" t="s">
        <v>34535</v>
      </c>
      <c r="B4013" s="1">
        <v>44787</v>
      </c>
      <c r="C4013">
        <v>1118.31</v>
      </c>
      <c r="D4013" t="s">
        <v>35525</v>
      </c>
      <c r="E4013" t="s">
        <v>35528</v>
      </c>
      <c r="F4013" t="s">
        <v>16987</v>
      </c>
    </row>
    <row r="4014" spans="1:6">
      <c r="A4014" t="s">
        <v>34536</v>
      </c>
      <c r="B4014" s="1">
        <v>44644</v>
      </c>
      <c r="C4014">
        <v>401.57</v>
      </c>
      <c r="D4014" t="s">
        <v>35524</v>
      </c>
      <c r="E4014" t="s">
        <v>35528</v>
      </c>
      <c r="F4014" t="s">
        <v>17736</v>
      </c>
    </row>
    <row r="4015" spans="1:6">
      <c r="A4015" t="s">
        <v>34537</v>
      </c>
      <c r="B4015" s="1">
        <v>45108</v>
      </c>
      <c r="C4015">
        <v>1472.56</v>
      </c>
      <c r="D4015" t="s">
        <v>35525</v>
      </c>
      <c r="E4015" t="s">
        <v>35528</v>
      </c>
      <c r="F4015" t="s">
        <v>19460</v>
      </c>
    </row>
    <row r="4016" spans="1:6">
      <c r="A4016" t="s">
        <v>34538</v>
      </c>
      <c r="B4016" s="1">
        <v>45637</v>
      </c>
      <c r="C4016">
        <v>309.35000000000002</v>
      </c>
      <c r="D4016" t="s">
        <v>35525</v>
      </c>
      <c r="E4016" t="s">
        <v>35527</v>
      </c>
      <c r="F4016" t="s">
        <v>20320</v>
      </c>
    </row>
    <row r="4017" spans="1:6">
      <c r="A4017" t="s">
        <v>34539</v>
      </c>
      <c r="B4017" s="1">
        <v>44588</v>
      </c>
      <c r="C4017">
        <v>1118.3499999999999</v>
      </c>
      <c r="D4017" t="s">
        <v>35525</v>
      </c>
      <c r="E4017" t="s">
        <v>35528</v>
      </c>
      <c r="F4017" t="s">
        <v>16466</v>
      </c>
    </row>
    <row r="4018" spans="1:6">
      <c r="A4018" t="s">
        <v>34540</v>
      </c>
      <c r="B4018" s="1">
        <v>45099</v>
      </c>
      <c r="C4018">
        <v>673.03</v>
      </c>
      <c r="D4018" t="s">
        <v>35524</v>
      </c>
      <c r="E4018" t="s">
        <v>35527</v>
      </c>
      <c r="F4018" t="s">
        <v>18729</v>
      </c>
    </row>
    <row r="4019" spans="1:6">
      <c r="A4019" t="s">
        <v>34541</v>
      </c>
      <c r="B4019" s="1">
        <v>44593</v>
      </c>
      <c r="C4019">
        <v>272.48</v>
      </c>
      <c r="D4019" t="s">
        <v>35524</v>
      </c>
      <c r="E4019" t="s">
        <v>35527</v>
      </c>
      <c r="F4019" t="s">
        <v>16848</v>
      </c>
    </row>
    <row r="4020" spans="1:6">
      <c r="A4020" t="s">
        <v>34542</v>
      </c>
      <c r="B4020" s="1">
        <v>45489</v>
      </c>
      <c r="C4020">
        <v>782.96</v>
      </c>
      <c r="D4020" t="s">
        <v>35524</v>
      </c>
      <c r="E4020" t="s">
        <v>35528</v>
      </c>
      <c r="F4020" t="s">
        <v>16954</v>
      </c>
    </row>
    <row r="4021" spans="1:6">
      <c r="A4021" t="s">
        <v>34543</v>
      </c>
      <c r="B4021" s="1">
        <v>44586</v>
      </c>
      <c r="C4021">
        <v>1066.8900000000001</v>
      </c>
      <c r="D4021" t="s">
        <v>35525</v>
      </c>
      <c r="E4021" t="s">
        <v>35527</v>
      </c>
      <c r="F4021" t="s">
        <v>17858</v>
      </c>
    </row>
    <row r="4022" spans="1:6">
      <c r="A4022" t="s">
        <v>34544</v>
      </c>
      <c r="B4022" s="1">
        <v>45073</v>
      </c>
      <c r="C4022">
        <v>760.71</v>
      </c>
      <c r="D4022" t="s">
        <v>35526</v>
      </c>
      <c r="E4022" t="s">
        <v>35527</v>
      </c>
      <c r="F4022" t="s">
        <v>15859</v>
      </c>
    </row>
    <row r="4023" spans="1:6">
      <c r="A4023" t="s">
        <v>34545</v>
      </c>
      <c r="B4023" s="1">
        <v>44915</v>
      </c>
      <c r="C4023">
        <v>745.7</v>
      </c>
      <c r="D4023" t="s">
        <v>35525</v>
      </c>
      <c r="E4023" t="s">
        <v>35527</v>
      </c>
      <c r="F4023" t="s">
        <v>19219</v>
      </c>
    </row>
    <row r="4024" spans="1:6">
      <c r="A4024" t="s">
        <v>34546</v>
      </c>
      <c r="B4024" s="1">
        <v>45643</v>
      </c>
      <c r="C4024">
        <v>894.05</v>
      </c>
      <c r="D4024" t="s">
        <v>35525</v>
      </c>
      <c r="E4024" t="s">
        <v>35527</v>
      </c>
      <c r="F4024" t="s">
        <v>17962</v>
      </c>
    </row>
    <row r="4025" spans="1:6">
      <c r="A4025" t="s">
        <v>34547</v>
      </c>
      <c r="B4025" s="1">
        <v>45185</v>
      </c>
      <c r="C4025">
        <v>834.2</v>
      </c>
      <c r="D4025" t="s">
        <v>35526</v>
      </c>
      <c r="E4025" t="s">
        <v>35528</v>
      </c>
      <c r="F4025" t="s">
        <v>19959</v>
      </c>
    </row>
    <row r="4026" spans="1:6">
      <c r="A4026" t="s">
        <v>34548</v>
      </c>
      <c r="B4026" s="1">
        <v>45368</v>
      </c>
      <c r="C4026">
        <v>70.959999999999994</v>
      </c>
      <c r="D4026" t="s">
        <v>35526</v>
      </c>
      <c r="E4026" t="s">
        <v>35527</v>
      </c>
      <c r="F4026" t="s">
        <v>18310</v>
      </c>
    </row>
    <row r="4027" spans="1:6">
      <c r="A4027" t="s">
        <v>34549</v>
      </c>
      <c r="B4027" s="1">
        <v>44913</v>
      </c>
      <c r="C4027">
        <v>632.69000000000005</v>
      </c>
      <c r="D4027" t="s">
        <v>35525</v>
      </c>
      <c r="E4027" t="s">
        <v>35528</v>
      </c>
      <c r="F4027" t="s">
        <v>16053</v>
      </c>
    </row>
    <row r="4028" spans="1:6">
      <c r="A4028" t="s">
        <v>34550</v>
      </c>
      <c r="B4028" s="1">
        <v>45427</v>
      </c>
      <c r="C4028">
        <v>1376.62</v>
      </c>
      <c r="D4028" t="s">
        <v>35525</v>
      </c>
      <c r="E4028" t="s">
        <v>35527</v>
      </c>
      <c r="F4028" t="s">
        <v>18456</v>
      </c>
    </row>
    <row r="4029" spans="1:6">
      <c r="A4029" t="s">
        <v>34551</v>
      </c>
      <c r="B4029" s="1">
        <v>45607</v>
      </c>
      <c r="C4029">
        <v>112.08</v>
      </c>
      <c r="D4029" t="s">
        <v>35526</v>
      </c>
      <c r="E4029" t="s">
        <v>35528</v>
      </c>
      <c r="F4029" t="s">
        <v>15712</v>
      </c>
    </row>
    <row r="4030" spans="1:6">
      <c r="A4030" t="s">
        <v>34552</v>
      </c>
      <c r="B4030" s="1">
        <v>45430</v>
      </c>
      <c r="C4030">
        <v>439.04</v>
      </c>
      <c r="D4030" t="s">
        <v>35524</v>
      </c>
      <c r="E4030" t="s">
        <v>35528</v>
      </c>
      <c r="F4030" t="s">
        <v>16281</v>
      </c>
    </row>
    <row r="4031" spans="1:6">
      <c r="A4031" t="s">
        <v>34553</v>
      </c>
      <c r="B4031" s="1">
        <v>45215</v>
      </c>
      <c r="C4031">
        <v>1452.93</v>
      </c>
      <c r="D4031" t="s">
        <v>35525</v>
      </c>
      <c r="E4031" t="s">
        <v>35527</v>
      </c>
      <c r="F4031" t="s">
        <v>19306</v>
      </c>
    </row>
    <row r="4032" spans="1:6">
      <c r="A4032" t="s">
        <v>34554</v>
      </c>
      <c r="B4032" s="1">
        <v>44783</v>
      </c>
      <c r="C4032">
        <v>1499.74</v>
      </c>
      <c r="D4032" t="s">
        <v>35524</v>
      </c>
      <c r="E4032" t="s">
        <v>35528</v>
      </c>
      <c r="F4032" t="s">
        <v>19671</v>
      </c>
    </row>
    <row r="4033" spans="1:6">
      <c r="A4033" t="s">
        <v>34555</v>
      </c>
      <c r="B4033" s="1">
        <v>44944</v>
      </c>
      <c r="C4033">
        <v>360.07</v>
      </c>
      <c r="D4033" t="s">
        <v>35526</v>
      </c>
      <c r="E4033" t="s">
        <v>35528</v>
      </c>
      <c r="F4033" t="s">
        <v>16449</v>
      </c>
    </row>
    <row r="4034" spans="1:6">
      <c r="A4034" t="s">
        <v>34556</v>
      </c>
      <c r="B4034" s="1">
        <v>45216</v>
      </c>
      <c r="C4034">
        <v>1345.58</v>
      </c>
      <c r="D4034" t="s">
        <v>35524</v>
      </c>
      <c r="E4034" t="s">
        <v>35528</v>
      </c>
      <c r="F4034" t="s">
        <v>18340</v>
      </c>
    </row>
    <row r="4035" spans="1:6">
      <c r="A4035" t="s">
        <v>34557</v>
      </c>
      <c r="B4035" s="1">
        <v>44610</v>
      </c>
      <c r="C4035">
        <v>852.19</v>
      </c>
      <c r="D4035" t="s">
        <v>35524</v>
      </c>
      <c r="E4035" t="s">
        <v>35527</v>
      </c>
      <c r="F4035" t="s">
        <v>16815</v>
      </c>
    </row>
    <row r="4036" spans="1:6">
      <c r="A4036" t="s">
        <v>34558</v>
      </c>
      <c r="B4036" s="1">
        <v>45564</v>
      </c>
      <c r="C4036">
        <v>448.19</v>
      </c>
      <c r="D4036" t="s">
        <v>35526</v>
      </c>
      <c r="E4036" t="s">
        <v>35528</v>
      </c>
      <c r="F4036" t="s">
        <v>18424</v>
      </c>
    </row>
    <row r="4037" spans="1:6">
      <c r="A4037" t="s">
        <v>34559</v>
      </c>
      <c r="B4037" s="1">
        <v>44557</v>
      </c>
      <c r="C4037">
        <v>391.13</v>
      </c>
      <c r="D4037" t="s">
        <v>35525</v>
      </c>
      <c r="E4037" t="s">
        <v>35527</v>
      </c>
      <c r="F4037" t="s">
        <v>17631</v>
      </c>
    </row>
    <row r="4038" spans="1:6">
      <c r="A4038" t="s">
        <v>34560</v>
      </c>
      <c r="B4038" s="1">
        <v>45516</v>
      </c>
      <c r="C4038">
        <v>179.57</v>
      </c>
      <c r="D4038" t="s">
        <v>35525</v>
      </c>
      <c r="E4038" t="s">
        <v>35528</v>
      </c>
      <c r="F4038" t="s">
        <v>20418</v>
      </c>
    </row>
    <row r="4039" spans="1:6">
      <c r="A4039" t="s">
        <v>34561</v>
      </c>
      <c r="B4039" s="1">
        <v>44879</v>
      </c>
      <c r="C4039">
        <v>717.06</v>
      </c>
      <c r="D4039" t="s">
        <v>35525</v>
      </c>
      <c r="E4039" t="s">
        <v>35528</v>
      </c>
      <c r="F4039" t="s">
        <v>18441</v>
      </c>
    </row>
    <row r="4040" spans="1:6">
      <c r="A4040" t="s">
        <v>34562</v>
      </c>
      <c r="B4040" s="1">
        <v>45144</v>
      </c>
      <c r="C4040">
        <v>726.72</v>
      </c>
      <c r="D4040" t="s">
        <v>35526</v>
      </c>
      <c r="E4040" t="s">
        <v>35527</v>
      </c>
      <c r="F4040" t="s">
        <v>20062</v>
      </c>
    </row>
    <row r="4041" spans="1:6">
      <c r="A4041" t="s">
        <v>34563</v>
      </c>
      <c r="B4041" s="1">
        <v>45376</v>
      </c>
      <c r="C4041">
        <v>972.26</v>
      </c>
      <c r="D4041" t="s">
        <v>35524</v>
      </c>
      <c r="E4041" t="s">
        <v>35528</v>
      </c>
      <c r="F4041" t="s">
        <v>16125</v>
      </c>
    </row>
    <row r="4042" spans="1:6">
      <c r="A4042" t="s">
        <v>34564</v>
      </c>
      <c r="B4042" s="1">
        <v>44684</v>
      </c>
      <c r="C4042">
        <v>857.82</v>
      </c>
      <c r="D4042" t="s">
        <v>35525</v>
      </c>
      <c r="E4042" t="s">
        <v>35527</v>
      </c>
      <c r="F4042" t="s">
        <v>19790</v>
      </c>
    </row>
    <row r="4043" spans="1:6">
      <c r="A4043" t="s">
        <v>34565</v>
      </c>
      <c r="B4043" s="1">
        <v>44761</v>
      </c>
      <c r="C4043">
        <v>258.14</v>
      </c>
      <c r="D4043" t="s">
        <v>35526</v>
      </c>
      <c r="E4043" t="s">
        <v>35527</v>
      </c>
      <c r="F4043" t="s">
        <v>18271</v>
      </c>
    </row>
    <row r="4044" spans="1:6">
      <c r="A4044" t="s">
        <v>34566</v>
      </c>
      <c r="B4044" s="1">
        <v>45392</v>
      </c>
      <c r="C4044">
        <v>1016.2</v>
      </c>
      <c r="D4044" t="s">
        <v>35525</v>
      </c>
      <c r="E4044" t="s">
        <v>35528</v>
      </c>
      <c r="F4044" t="s">
        <v>17650</v>
      </c>
    </row>
    <row r="4045" spans="1:6">
      <c r="A4045" t="s">
        <v>34567</v>
      </c>
      <c r="B4045" s="1">
        <v>45410</v>
      </c>
      <c r="C4045">
        <v>871.41</v>
      </c>
      <c r="D4045" t="s">
        <v>35525</v>
      </c>
      <c r="E4045" t="s">
        <v>35527</v>
      </c>
      <c r="F4045" t="s">
        <v>19442</v>
      </c>
    </row>
    <row r="4046" spans="1:6">
      <c r="A4046" t="s">
        <v>34568</v>
      </c>
      <c r="B4046" s="1">
        <v>45414</v>
      </c>
      <c r="C4046">
        <v>751.96</v>
      </c>
      <c r="D4046" t="s">
        <v>35526</v>
      </c>
      <c r="E4046" t="s">
        <v>35527</v>
      </c>
      <c r="F4046" t="s">
        <v>19342</v>
      </c>
    </row>
    <row r="4047" spans="1:6">
      <c r="A4047" t="s">
        <v>34569</v>
      </c>
      <c r="B4047" s="1">
        <v>45325</v>
      </c>
      <c r="C4047">
        <v>443.14</v>
      </c>
      <c r="D4047" t="s">
        <v>35524</v>
      </c>
      <c r="E4047" t="s">
        <v>35528</v>
      </c>
      <c r="F4047" t="s">
        <v>17804</v>
      </c>
    </row>
    <row r="4048" spans="1:6">
      <c r="A4048" t="s">
        <v>34570</v>
      </c>
      <c r="B4048" s="1">
        <v>45359</v>
      </c>
      <c r="C4048">
        <v>406.68</v>
      </c>
      <c r="D4048" t="s">
        <v>35526</v>
      </c>
      <c r="E4048" t="s">
        <v>35528</v>
      </c>
      <c r="F4048" t="s">
        <v>19326</v>
      </c>
    </row>
    <row r="4049" spans="1:6">
      <c r="A4049" t="s">
        <v>34571</v>
      </c>
      <c r="B4049" s="1">
        <v>45398</v>
      </c>
      <c r="C4049">
        <v>1152.4100000000001</v>
      </c>
      <c r="D4049" t="s">
        <v>35525</v>
      </c>
      <c r="E4049" t="s">
        <v>35527</v>
      </c>
      <c r="F4049" t="s">
        <v>18010</v>
      </c>
    </row>
    <row r="4050" spans="1:6">
      <c r="A4050" t="s">
        <v>34572</v>
      </c>
      <c r="B4050" s="1">
        <v>44660</v>
      </c>
      <c r="C4050">
        <v>330.9</v>
      </c>
      <c r="D4050" t="s">
        <v>35524</v>
      </c>
      <c r="E4050" t="s">
        <v>35528</v>
      </c>
      <c r="F4050" t="s">
        <v>19884</v>
      </c>
    </row>
    <row r="4051" spans="1:6">
      <c r="A4051" t="s">
        <v>34573</v>
      </c>
      <c r="B4051" s="1">
        <v>45269</v>
      </c>
      <c r="C4051">
        <v>1165.79</v>
      </c>
      <c r="D4051" t="s">
        <v>35524</v>
      </c>
      <c r="E4051" t="s">
        <v>35528</v>
      </c>
      <c r="F4051" t="s">
        <v>17574</v>
      </c>
    </row>
    <row r="4052" spans="1:6">
      <c r="A4052" t="s">
        <v>34574</v>
      </c>
      <c r="B4052" s="1">
        <v>45097</v>
      </c>
      <c r="C4052">
        <v>452.82</v>
      </c>
      <c r="D4052" t="s">
        <v>35524</v>
      </c>
      <c r="E4052" t="s">
        <v>35527</v>
      </c>
      <c r="F4052" t="s">
        <v>18893</v>
      </c>
    </row>
    <row r="4053" spans="1:6">
      <c r="A4053" t="s">
        <v>34575</v>
      </c>
      <c r="B4053" s="1">
        <v>45445</v>
      </c>
      <c r="C4053">
        <v>236.45</v>
      </c>
      <c r="D4053" t="s">
        <v>35524</v>
      </c>
      <c r="E4053" t="s">
        <v>35528</v>
      </c>
      <c r="F4053" t="s">
        <v>15509</v>
      </c>
    </row>
    <row r="4054" spans="1:6">
      <c r="A4054" t="s">
        <v>34576</v>
      </c>
      <c r="B4054" s="1">
        <v>44999</v>
      </c>
      <c r="C4054">
        <v>379.26</v>
      </c>
      <c r="D4054" t="s">
        <v>35525</v>
      </c>
      <c r="E4054" t="s">
        <v>35527</v>
      </c>
      <c r="F4054" t="s">
        <v>17389</v>
      </c>
    </row>
    <row r="4055" spans="1:6">
      <c r="A4055" t="s">
        <v>34577</v>
      </c>
      <c r="B4055" s="1">
        <v>44811</v>
      </c>
      <c r="C4055">
        <v>1328.98</v>
      </c>
      <c r="D4055" t="s">
        <v>35526</v>
      </c>
      <c r="E4055" t="s">
        <v>35527</v>
      </c>
      <c r="F4055" t="s">
        <v>18820</v>
      </c>
    </row>
    <row r="4056" spans="1:6">
      <c r="A4056" t="s">
        <v>34578</v>
      </c>
      <c r="B4056" s="1">
        <v>45160</v>
      </c>
      <c r="C4056">
        <v>1111.19</v>
      </c>
      <c r="D4056" t="s">
        <v>35525</v>
      </c>
      <c r="E4056" t="s">
        <v>35528</v>
      </c>
      <c r="F4056" t="s">
        <v>20048</v>
      </c>
    </row>
    <row r="4057" spans="1:6">
      <c r="A4057" t="s">
        <v>34579</v>
      </c>
      <c r="B4057" s="1">
        <v>44794</v>
      </c>
      <c r="C4057">
        <v>453.5</v>
      </c>
      <c r="D4057" t="s">
        <v>35525</v>
      </c>
      <c r="E4057" t="s">
        <v>35527</v>
      </c>
      <c r="F4057" t="s">
        <v>17533</v>
      </c>
    </row>
    <row r="4058" spans="1:6">
      <c r="A4058" t="s">
        <v>34580</v>
      </c>
      <c r="B4058" s="1">
        <v>44927</v>
      </c>
      <c r="C4058">
        <v>350.53</v>
      </c>
      <c r="D4058" t="s">
        <v>35526</v>
      </c>
      <c r="E4058" t="s">
        <v>35527</v>
      </c>
      <c r="F4058" t="s">
        <v>19134</v>
      </c>
    </row>
    <row r="4059" spans="1:6">
      <c r="A4059" t="s">
        <v>34581</v>
      </c>
      <c r="B4059" s="1">
        <v>45321</v>
      </c>
      <c r="C4059">
        <v>159.78</v>
      </c>
      <c r="D4059" t="s">
        <v>35525</v>
      </c>
      <c r="E4059" t="s">
        <v>35527</v>
      </c>
      <c r="F4059" t="s">
        <v>17139</v>
      </c>
    </row>
    <row r="4060" spans="1:6">
      <c r="A4060" t="s">
        <v>34582</v>
      </c>
      <c r="B4060" s="1">
        <v>44793</v>
      </c>
      <c r="C4060">
        <v>640.52</v>
      </c>
      <c r="D4060" t="s">
        <v>35524</v>
      </c>
      <c r="E4060" t="s">
        <v>35528</v>
      </c>
      <c r="F4060" t="s">
        <v>18060</v>
      </c>
    </row>
    <row r="4061" spans="1:6">
      <c r="A4061" t="s">
        <v>34583</v>
      </c>
      <c r="B4061" s="1">
        <v>45270</v>
      </c>
      <c r="C4061">
        <v>961.21</v>
      </c>
      <c r="D4061" t="s">
        <v>35525</v>
      </c>
      <c r="E4061" t="s">
        <v>35527</v>
      </c>
      <c r="F4061" t="s">
        <v>19947</v>
      </c>
    </row>
    <row r="4062" spans="1:6">
      <c r="A4062" t="s">
        <v>34584</v>
      </c>
      <c r="B4062" s="1">
        <v>45368</v>
      </c>
      <c r="C4062">
        <v>307.54000000000002</v>
      </c>
      <c r="D4062" t="s">
        <v>35524</v>
      </c>
      <c r="E4062" t="s">
        <v>35528</v>
      </c>
      <c r="F4062" t="s">
        <v>19363</v>
      </c>
    </row>
    <row r="4063" spans="1:6">
      <c r="A4063" t="s">
        <v>34585</v>
      </c>
      <c r="B4063" s="1">
        <v>44701</v>
      </c>
      <c r="C4063">
        <v>194.42</v>
      </c>
      <c r="D4063" t="s">
        <v>35525</v>
      </c>
      <c r="E4063" t="s">
        <v>35528</v>
      </c>
      <c r="F4063" t="s">
        <v>19848</v>
      </c>
    </row>
    <row r="4064" spans="1:6">
      <c r="A4064" t="s">
        <v>34586</v>
      </c>
      <c r="B4064" s="1">
        <v>45485</v>
      </c>
      <c r="C4064">
        <v>151.37</v>
      </c>
      <c r="D4064" t="s">
        <v>35525</v>
      </c>
      <c r="E4064" t="s">
        <v>35528</v>
      </c>
      <c r="F4064" t="s">
        <v>18093</v>
      </c>
    </row>
    <row r="4065" spans="1:6">
      <c r="A4065" t="s">
        <v>34587</v>
      </c>
      <c r="B4065" s="1">
        <v>45430</v>
      </c>
      <c r="C4065">
        <v>1062.56</v>
      </c>
      <c r="D4065" t="s">
        <v>35524</v>
      </c>
      <c r="E4065" t="s">
        <v>35527</v>
      </c>
      <c r="F4065" t="s">
        <v>19223</v>
      </c>
    </row>
    <row r="4066" spans="1:6">
      <c r="A4066" t="s">
        <v>34588</v>
      </c>
      <c r="B4066" s="1">
        <v>45002</v>
      </c>
      <c r="C4066">
        <v>830.55</v>
      </c>
      <c r="D4066" t="s">
        <v>35526</v>
      </c>
      <c r="E4066" t="s">
        <v>35528</v>
      </c>
      <c r="F4066" t="s">
        <v>15554</v>
      </c>
    </row>
    <row r="4067" spans="1:6">
      <c r="A4067" t="s">
        <v>34589</v>
      </c>
      <c r="B4067" s="1">
        <v>44579</v>
      </c>
      <c r="C4067">
        <v>786.87</v>
      </c>
      <c r="D4067" t="s">
        <v>35525</v>
      </c>
      <c r="E4067" t="s">
        <v>35527</v>
      </c>
      <c r="F4067" t="s">
        <v>16329</v>
      </c>
    </row>
    <row r="4068" spans="1:6">
      <c r="A4068" t="s">
        <v>34590</v>
      </c>
      <c r="B4068" s="1">
        <v>44730</v>
      </c>
      <c r="C4068">
        <v>1055.74</v>
      </c>
      <c r="D4068" t="s">
        <v>35524</v>
      </c>
      <c r="E4068" t="s">
        <v>35528</v>
      </c>
      <c r="F4068" t="s">
        <v>17853</v>
      </c>
    </row>
    <row r="4069" spans="1:6">
      <c r="A4069" t="s">
        <v>34591</v>
      </c>
      <c r="B4069" s="1">
        <v>44688</v>
      </c>
      <c r="C4069">
        <v>186.58</v>
      </c>
      <c r="D4069" t="s">
        <v>35525</v>
      </c>
      <c r="E4069" t="s">
        <v>35528</v>
      </c>
      <c r="F4069" t="s">
        <v>16462</v>
      </c>
    </row>
    <row r="4070" spans="1:6">
      <c r="A4070" t="s">
        <v>34592</v>
      </c>
      <c r="B4070" s="1">
        <v>44876</v>
      </c>
      <c r="C4070">
        <v>766.25</v>
      </c>
      <c r="D4070" t="s">
        <v>35524</v>
      </c>
      <c r="E4070" t="s">
        <v>35527</v>
      </c>
      <c r="F4070" t="s">
        <v>16541</v>
      </c>
    </row>
    <row r="4071" spans="1:6">
      <c r="A4071" t="s">
        <v>34593</v>
      </c>
      <c r="B4071" s="1">
        <v>45025</v>
      </c>
      <c r="C4071">
        <v>1160.9100000000001</v>
      </c>
      <c r="D4071" t="s">
        <v>35525</v>
      </c>
      <c r="E4071" t="s">
        <v>35527</v>
      </c>
      <c r="F4071" t="s">
        <v>20301</v>
      </c>
    </row>
    <row r="4072" spans="1:6">
      <c r="A4072" t="s">
        <v>34594</v>
      </c>
      <c r="B4072" s="1">
        <v>45147</v>
      </c>
      <c r="C4072">
        <v>1314.99</v>
      </c>
      <c r="D4072" t="s">
        <v>35525</v>
      </c>
      <c r="E4072" t="s">
        <v>35528</v>
      </c>
      <c r="F4072" t="s">
        <v>20236</v>
      </c>
    </row>
    <row r="4073" spans="1:6">
      <c r="A4073" t="s">
        <v>34595</v>
      </c>
      <c r="B4073" s="1">
        <v>44934</v>
      </c>
      <c r="C4073">
        <v>316.14</v>
      </c>
      <c r="D4073" t="s">
        <v>35525</v>
      </c>
      <c r="E4073" t="s">
        <v>35527</v>
      </c>
      <c r="F4073" t="s">
        <v>20008</v>
      </c>
    </row>
    <row r="4074" spans="1:6">
      <c r="A4074" t="s">
        <v>34596</v>
      </c>
      <c r="B4074" s="1">
        <v>44717</v>
      </c>
      <c r="C4074">
        <v>1115.6099999999999</v>
      </c>
      <c r="D4074" t="s">
        <v>35526</v>
      </c>
      <c r="E4074" t="s">
        <v>35528</v>
      </c>
      <c r="F4074" t="s">
        <v>16034</v>
      </c>
    </row>
    <row r="4075" spans="1:6">
      <c r="A4075" t="s">
        <v>34597</v>
      </c>
      <c r="B4075" s="1">
        <v>44579</v>
      </c>
      <c r="C4075">
        <v>313.95</v>
      </c>
      <c r="D4075" t="s">
        <v>35525</v>
      </c>
      <c r="E4075" t="s">
        <v>35528</v>
      </c>
      <c r="F4075" t="s">
        <v>20200</v>
      </c>
    </row>
    <row r="4076" spans="1:6">
      <c r="A4076" t="s">
        <v>34598</v>
      </c>
      <c r="B4076" s="1">
        <v>44775</v>
      </c>
      <c r="C4076">
        <v>1073.33</v>
      </c>
      <c r="D4076" t="s">
        <v>35526</v>
      </c>
      <c r="E4076" t="s">
        <v>35527</v>
      </c>
      <c r="F4076" t="s">
        <v>18356</v>
      </c>
    </row>
    <row r="4077" spans="1:6">
      <c r="A4077" t="s">
        <v>34599</v>
      </c>
      <c r="B4077" s="1">
        <v>44580</v>
      </c>
      <c r="C4077">
        <v>634.35</v>
      </c>
      <c r="D4077" t="s">
        <v>35526</v>
      </c>
      <c r="E4077" t="s">
        <v>35527</v>
      </c>
      <c r="F4077" t="s">
        <v>18875</v>
      </c>
    </row>
    <row r="4078" spans="1:6">
      <c r="A4078" t="s">
        <v>34600</v>
      </c>
      <c r="B4078" s="1">
        <v>44694</v>
      </c>
      <c r="C4078">
        <v>972.41</v>
      </c>
      <c r="D4078" t="s">
        <v>35526</v>
      </c>
      <c r="E4078" t="s">
        <v>35528</v>
      </c>
      <c r="F4078" t="s">
        <v>16412</v>
      </c>
    </row>
    <row r="4079" spans="1:6">
      <c r="A4079" t="s">
        <v>34601</v>
      </c>
      <c r="B4079" s="1">
        <v>45128</v>
      </c>
      <c r="C4079">
        <v>843.95</v>
      </c>
      <c r="D4079" t="s">
        <v>35525</v>
      </c>
      <c r="E4079" t="s">
        <v>35527</v>
      </c>
      <c r="F4079" t="s">
        <v>17779</v>
      </c>
    </row>
    <row r="4080" spans="1:6">
      <c r="A4080" t="s">
        <v>34602</v>
      </c>
      <c r="B4080" s="1">
        <v>45046</v>
      </c>
      <c r="C4080">
        <v>1202.8800000000001</v>
      </c>
      <c r="D4080" t="s">
        <v>35524</v>
      </c>
      <c r="E4080" t="s">
        <v>35528</v>
      </c>
      <c r="F4080" t="s">
        <v>17435</v>
      </c>
    </row>
    <row r="4081" spans="1:6">
      <c r="A4081" t="s">
        <v>34603</v>
      </c>
      <c r="B4081" s="1">
        <v>45313</v>
      </c>
      <c r="C4081">
        <v>1231.6600000000001</v>
      </c>
      <c r="D4081" t="s">
        <v>35524</v>
      </c>
      <c r="E4081" t="s">
        <v>35527</v>
      </c>
      <c r="F4081" t="s">
        <v>17012</v>
      </c>
    </row>
    <row r="4082" spans="1:6">
      <c r="A4082" t="s">
        <v>34604</v>
      </c>
      <c r="B4082" s="1">
        <v>45326</v>
      </c>
      <c r="C4082">
        <v>876.17</v>
      </c>
      <c r="D4082" t="s">
        <v>35526</v>
      </c>
      <c r="E4082" t="s">
        <v>35528</v>
      </c>
      <c r="F4082" t="s">
        <v>20018</v>
      </c>
    </row>
    <row r="4083" spans="1:6">
      <c r="A4083" t="s">
        <v>34605</v>
      </c>
      <c r="B4083" s="1">
        <v>44740</v>
      </c>
      <c r="C4083">
        <v>1293.0999999999999</v>
      </c>
      <c r="D4083" t="s">
        <v>35526</v>
      </c>
      <c r="E4083" t="s">
        <v>35527</v>
      </c>
      <c r="F4083" t="s">
        <v>15874</v>
      </c>
    </row>
    <row r="4084" spans="1:6">
      <c r="A4084" t="s">
        <v>34606</v>
      </c>
      <c r="B4084" s="1">
        <v>45134</v>
      </c>
      <c r="C4084">
        <v>530.26</v>
      </c>
      <c r="D4084" t="s">
        <v>35525</v>
      </c>
      <c r="E4084" t="s">
        <v>35527</v>
      </c>
      <c r="F4084" t="s">
        <v>16037</v>
      </c>
    </row>
    <row r="4085" spans="1:6">
      <c r="A4085" t="s">
        <v>34607</v>
      </c>
      <c r="B4085" s="1">
        <v>45130</v>
      </c>
      <c r="C4085">
        <v>1265.6400000000001</v>
      </c>
      <c r="D4085" t="s">
        <v>35525</v>
      </c>
      <c r="E4085" t="s">
        <v>35527</v>
      </c>
      <c r="F4085" t="s">
        <v>16054</v>
      </c>
    </row>
    <row r="4086" spans="1:6">
      <c r="A4086" t="s">
        <v>34608</v>
      </c>
      <c r="B4086" s="1">
        <v>45312</v>
      </c>
      <c r="C4086">
        <v>1223.1199999999999</v>
      </c>
      <c r="D4086" t="s">
        <v>35525</v>
      </c>
      <c r="E4086" t="s">
        <v>35527</v>
      </c>
      <c r="F4086" t="s">
        <v>17093</v>
      </c>
    </row>
    <row r="4087" spans="1:6">
      <c r="A4087" t="s">
        <v>34609</v>
      </c>
      <c r="B4087" s="1">
        <v>44745</v>
      </c>
      <c r="C4087">
        <v>1113.02</v>
      </c>
      <c r="D4087" t="s">
        <v>35524</v>
      </c>
      <c r="E4087" t="s">
        <v>35527</v>
      </c>
      <c r="F4087" t="s">
        <v>18939</v>
      </c>
    </row>
    <row r="4088" spans="1:6">
      <c r="A4088" t="s">
        <v>34610</v>
      </c>
      <c r="B4088" s="1">
        <v>45648</v>
      </c>
      <c r="C4088">
        <v>1090.05</v>
      </c>
      <c r="D4088" t="s">
        <v>35525</v>
      </c>
      <c r="E4088" t="s">
        <v>35528</v>
      </c>
      <c r="F4088" t="s">
        <v>17194</v>
      </c>
    </row>
    <row r="4089" spans="1:6">
      <c r="A4089" t="s">
        <v>34611</v>
      </c>
      <c r="B4089" s="1">
        <v>45191</v>
      </c>
      <c r="C4089">
        <v>990.16</v>
      </c>
      <c r="D4089" t="s">
        <v>35526</v>
      </c>
      <c r="E4089" t="s">
        <v>35527</v>
      </c>
      <c r="F4089" t="s">
        <v>16548</v>
      </c>
    </row>
    <row r="4090" spans="1:6">
      <c r="A4090" t="s">
        <v>34612</v>
      </c>
      <c r="B4090" s="1">
        <v>45621</v>
      </c>
      <c r="C4090">
        <v>1244.69</v>
      </c>
      <c r="D4090" t="s">
        <v>35525</v>
      </c>
      <c r="E4090" t="s">
        <v>35527</v>
      </c>
      <c r="F4090" t="s">
        <v>15866</v>
      </c>
    </row>
    <row r="4091" spans="1:6">
      <c r="A4091" t="s">
        <v>34613</v>
      </c>
      <c r="B4091" s="1">
        <v>44692</v>
      </c>
      <c r="C4091">
        <v>439.52</v>
      </c>
      <c r="D4091" t="s">
        <v>35525</v>
      </c>
      <c r="E4091" t="s">
        <v>35527</v>
      </c>
      <c r="F4091" t="s">
        <v>16849</v>
      </c>
    </row>
    <row r="4092" spans="1:6">
      <c r="A4092" t="s">
        <v>34614</v>
      </c>
      <c r="B4092" s="1">
        <v>45546</v>
      </c>
      <c r="C4092">
        <v>1472.49</v>
      </c>
      <c r="D4092" t="s">
        <v>35525</v>
      </c>
      <c r="E4092" t="s">
        <v>35528</v>
      </c>
      <c r="F4092" t="s">
        <v>18003</v>
      </c>
    </row>
    <row r="4093" spans="1:6">
      <c r="A4093" t="s">
        <v>34615</v>
      </c>
      <c r="B4093" s="1">
        <v>45357</v>
      </c>
      <c r="C4093">
        <v>656.48</v>
      </c>
      <c r="D4093" t="s">
        <v>35525</v>
      </c>
      <c r="E4093" t="s">
        <v>35527</v>
      </c>
      <c r="F4093" t="s">
        <v>18511</v>
      </c>
    </row>
    <row r="4094" spans="1:6">
      <c r="A4094" t="s">
        <v>34616</v>
      </c>
      <c r="B4094" s="1">
        <v>45592</v>
      </c>
      <c r="C4094">
        <v>550.48</v>
      </c>
      <c r="D4094" t="s">
        <v>35524</v>
      </c>
      <c r="E4094" t="s">
        <v>35527</v>
      </c>
      <c r="F4094" t="s">
        <v>16168</v>
      </c>
    </row>
    <row r="4095" spans="1:6">
      <c r="A4095" t="s">
        <v>34617</v>
      </c>
      <c r="B4095" s="1">
        <v>44645</v>
      </c>
      <c r="C4095">
        <v>1334.8</v>
      </c>
      <c r="D4095" t="s">
        <v>35525</v>
      </c>
      <c r="E4095" t="s">
        <v>35527</v>
      </c>
      <c r="F4095" t="s">
        <v>19403</v>
      </c>
    </row>
    <row r="4096" spans="1:6">
      <c r="A4096" t="s">
        <v>34618</v>
      </c>
      <c r="B4096" s="1">
        <v>44620</v>
      </c>
      <c r="C4096">
        <v>1179.3900000000001</v>
      </c>
      <c r="D4096" t="s">
        <v>35524</v>
      </c>
      <c r="E4096" t="s">
        <v>35527</v>
      </c>
      <c r="F4096" t="s">
        <v>15774</v>
      </c>
    </row>
    <row r="4097" spans="1:6">
      <c r="A4097" t="s">
        <v>34619</v>
      </c>
      <c r="B4097" s="1">
        <v>44606</v>
      </c>
      <c r="C4097">
        <v>1452.32</v>
      </c>
      <c r="D4097" t="s">
        <v>35524</v>
      </c>
      <c r="E4097" t="s">
        <v>35528</v>
      </c>
      <c r="F4097" t="s">
        <v>15536</v>
      </c>
    </row>
    <row r="4098" spans="1:6">
      <c r="A4098" t="s">
        <v>34620</v>
      </c>
      <c r="B4098" s="1">
        <v>45261</v>
      </c>
      <c r="C4098">
        <v>995.22</v>
      </c>
      <c r="D4098" t="s">
        <v>35524</v>
      </c>
      <c r="E4098" t="s">
        <v>35527</v>
      </c>
      <c r="F4098" t="s">
        <v>19993</v>
      </c>
    </row>
    <row r="4099" spans="1:6">
      <c r="A4099" t="s">
        <v>34621</v>
      </c>
      <c r="B4099" s="1">
        <v>44974</v>
      </c>
      <c r="C4099">
        <v>1126.92</v>
      </c>
      <c r="D4099" t="s">
        <v>35525</v>
      </c>
      <c r="E4099" t="s">
        <v>35528</v>
      </c>
      <c r="F4099" t="s">
        <v>20075</v>
      </c>
    </row>
    <row r="4100" spans="1:6">
      <c r="A4100" t="s">
        <v>34622</v>
      </c>
      <c r="B4100" s="1">
        <v>44884</v>
      </c>
      <c r="C4100">
        <v>767.5</v>
      </c>
      <c r="D4100" t="s">
        <v>35525</v>
      </c>
      <c r="E4100" t="s">
        <v>35527</v>
      </c>
      <c r="F4100" t="s">
        <v>18769</v>
      </c>
    </row>
    <row r="4101" spans="1:6">
      <c r="A4101" t="s">
        <v>34623</v>
      </c>
      <c r="B4101" s="1">
        <v>45173</v>
      </c>
      <c r="C4101">
        <v>584.70000000000005</v>
      </c>
      <c r="D4101" t="s">
        <v>35524</v>
      </c>
      <c r="E4101" t="s">
        <v>35527</v>
      </c>
      <c r="F4101" t="s">
        <v>15856</v>
      </c>
    </row>
    <row r="4102" spans="1:6">
      <c r="A4102" t="s">
        <v>34624</v>
      </c>
      <c r="B4102" s="1">
        <v>44722</v>
      </c>
      <c r="C4102">
        <v>1195.67</v>
      </c>
      <c r="D4102" t="s">
        <v>35525</v>
      </c>
      <c r="E4102" t="s">
        <v>35528</v>
      </c>
      <c r="F4102" t="s">
        <v>20232</v>
      </c>
    </row>
    <row r="4103" spans="1:6">
      <c r="A4103" t="s">
        <v>34625</v>
      </c>
      <c r="B4103" s="1">
        <v>45637</v>
      </c>
      <c r="C4103">
        <v>1479.72</v>
      </c>
      <c r="D4103" t="s">
        <v>35524</v>
      </c>
      <c r="E4103" t="s">
        <v>35527</v>
      </c>
      <c r="F4103" t="s">
        <v>18462</v>
      </c>
    </row>
    <row r="4104" spans="1:6">
      <c r="A4104" t="s">
        <v>34626</v>
      </c>
      <c r="B4104" s="1">
        <v>45184</v>
      </c>
      <c r="C4104">
        <v>1224.6099999999999</v>
      </c>
      <c r="D4104" t="s">
        <v>35524</v>
      </c>
      <c r="E4104" t="s">
        <v>35527</v>
      </c>
      <c r="F4104" t="s">
        <v>17983</v>
      </c>
    </row>
    <row r="4105" spans="1:6">
      <c r="A4105" t="s">
        <v>34627</v>
      </c>
      <c r="B4105" s="1">
        <v>45097</v>
      </c>
      <c r="C4105">
        <v>117.96</v>
      </c>
      <c r="D4105" t="s">
        <v>35524</v>
      </c>
      <c r="E4105" t="s">
        <v>35527</v>
      </c>
      <c r="F4105" t="s">
        <v>15911</v>
      </c>
    </row>
    <row r="4106" spans="1:6">
      <c r="A4106" t="s">
        <v>34628</v>
      </c>
      <c r="B4106" s="1">
        <v>45354</v>
      </c>
      <c r="C4106">
        <v>232.96</v>
      </c>
      <c r="D4106" t="s">
        <v>35526</v>
      </c>
      <c r="E4106" t="s">
        <v>35527</v>
      </c>
      <c r="F4106" t="s">
        <v>20172</v>
      </c>
    </row>
    <row r="4107" spans="1:6">
      <c r="A4107" t="s">
        <v>34629</v>
      </c>
      <c r="B4107" s="1">
        <v>44777</v>
      </c>
      <c r="C4107">
        <v>470.12</v>
      </c>
      <c r="D4107" t="s">
        <v>35524</v>
      </c>
      <c r="E4107" t="s">
        <v>35527</v>
      </c>
      <c r="F4107" t="s">
        <v>15581</v>
      </c>
    </row>
    <row r="4108" spans="1:6">
      <c r="A4108" t="s">
        <v>34630</v>
      </c>
      <c r="B4108" s="1">
        <v>45334</v>
      </c>
      <c r="C4108">
        <v>951.49</v>
      </c>
      <c r="D4108" t="s">
        <v>35526</v>
      </c>
      <c r="E4108" t="s">
        <v>35528</v>
      </c>
      <c r="F4108" t="s">
        <v>15641</v>
      </c>
    </row>
    <row r="4109" spans="1:6">
      <c r="A4109" t="s">
        <v>34631</v>
      </c>
      <c r="B4109" s="1">
        <v>44831</v>
      </c>
      <c r="C4109">
        <v>80.72</v>
      </c>
      <c r="D4109" t="s">
        <v>35526</v>
      </c>
      <c r="E4109" t="s">
        <v>35527</v>
      </c>
      <c r="F4109" t="s">
        <v>17278</v>
      </c>
    </row>
    <row r="4110" spans="1:6">
      <c r="A4110" t="s">
        <v>34632</v>
      </c>
      <c r="B4110" s="1">
        <v>44854</v>
      </c>
      <c r="C4110">
        <v>1392.27</v>
      </c>
      <c r="D4110" t="s">
        <v>35524</v>
      </c>
      <c r="E4110" t="s">
        <v>35527</v>
      </c>
      <c r="F4110" t="s">
        <v>19889</v>
      </c>
    </row>
    <row r="4111" spans="1:6">
      <c r="A4111" t="s">
        <v>34633</v>
      </c>
      <c r="B4111" s="1">
        <v>45537</v>
      </c>
      <c r="C4111">
        <v>1210.47</v>
      </c>
      <c r="D4111" t="s">
        <v>35525</v>
      </c>
      <c r="E4111" t="s">
        <v>35528</v>
      </c>
      <c r="F4111" t="s">
        <v>16659</v>
      </c>
    </row>
    <row r="4112" spans="1:6">
      <c r="A4112" t="s">
        <v>34634</v>
      </c>
      <c r="B4112" s="1">
        <v>45367</v>
      </c>
      <c r="C4112">
        <v>265.41000000000003</v>
      </c>
      <c r="D4112" t="s">
        <v>35524</v>
      </c>
      <c r="E4112" t="s">
        <v>35527</v>
      </c>
      <c r="F4112" t="s">
        <v>16565</v>
      </c>
    </row>
    <row r="4113" spans="1:6">
      <c r="A4113" t="s">
        <v>34635</v>
      </c>
      <c r="B4113" s="1">
        <v>45355</v>
      </c>
      <c r="C4113">
        <v>349.69</v>
      </c>
      <c r="D4113" t="s">
        <v>35525</v>
      </c>
      <c r="E4113" t="s">
        <v>35527</v>
      </c>
      <c r="F4113" t="s">
        <v>17227</v>
      </c>
    </row>
    <row r="4114" spans="1:6">
      <c r="A4114" t="s">
        <v>34636</v>
      </c>
      <c r="B4114" s="1">
        <v>45040</v>
      </c>
      <c r="C4114">
        <v>638.54999999999995</v>
      </c>
      <c r="D4114" t="s">
        <v>35524</v>
      </c>
      <c r="E4114" t="s">
        <v>35527</v>
      </c>
      <c r="F4114" t="s">
        <v>18228</v>
      </c>
    </row>
    <row r="4115" spans="1:6">
      <c r="A4115" t="s">
        <v>34637</v>
      </c>
      <c r="B4115" s="1">
        <v>45201</v>
      </c>
      <c r="C4115">
        <v>1230.5</v>
      </c>
      <c r="D4115" t="s">
        <v>35524</v>
      </c>
      <c r="E4115" t="s">
        <v>35528</v>
      </c>
      <c r="F4115" t="s">
        <v>17248</v>
      </c>
    </row>
    <row r="4116" spans="1:6">
      <c r="A4116" t="s">
        <v>34638</v>
      </c>
      <c r="B4116" s="1">
        <v>44575</v>
      </c>
      <c r="C4116">
        <v>1277.96</v>
      </c>
      <c r="D4116" t="s">
        <v>35524</v>
      </c>
      <c r="E4116" t="s">
        <v>35528</v>
      </c>
      <c r="F4116" t="s">
        <v>17622</v>
      </c>
    </row>
    <row r="4117" spans="1:6">
      <c r="A4117" t="s">
        <v>34639</v>
      </c>
      <c r="B4117" s="1">
        <v>44961</v>
      </c>
      <c r="C4117">
        <v>624.63</v>
      </c>
      <c r="D4117" t="s">
        <v>35524</v>
      </c>
      <c r="E4117" t="s">
        <v>35528</v>
      </c>
      <c r="F4117" t="s">
        <v>16191</v>
      </c>
    </row>
    <row r="4118" spans="1:6">
      <c r="A4118" t="s">
        <v>34640</v>
      </c>
      <c r="B4118" s="1">
        <v>45439</v>
      </c>
      <c r="C4118">
        <v>65.37</v>
      </c>
      <c r="D4118" t="s">
        <v>35526</v>
      </c>
      <c r="E4118" t="s">
        <v>35528</v>
      </c>
      <c r="F4118" t="s">
        <v>16014</v>
      </c>
    </row>
    <row r="4119" spans="1:6">
      <c r="A4119" t="s">
        <v>34641</v>
      </c>
      <c r="B4119" s="1">
        <v>45169</v>
      </c>
      <c r="C4119">
        <v>1011.42</v>
      </c>
      <c r="D4119" t="s">
        <v>35525</v>
      </c>
      <c r="E4119" t="s">
        <v>35528</v>
      </c>
      <c r="F4119" t="s">
        <v>16249</v>
      </c>
    </row>
    <row r="4120" spans="1:6">
      <c r="A4120" t="s">
        <v>34642</v>
      </c>
      <c r="B4120" s="1">
        <v>44655</v>
      </c>
      <c r="C4120">
        <v>1202.51</v>
      </c>
      <c r="D4120" t="s">
        <v>35524</v>
      </c>
      <c r="E4120" t="s">
        <v>35528</v>
      </c>
      <c r="F4120" t="s">
        <v>16686</v>
      </c>
    </row>
    <row r="4121" spans="1:6">
      <c r="A4121" t="s">
        <v>34643</v>
      </c>
      <c r="B4121" s="1">
        <v>44714</v>
      </c>
      <c r="C4121">
        <v>440.76</v>
      </c>
      <c r="D4121" t="s">
        <v>35524</v>
      </c>
      <c r="E4121" t="s">
        <v>35528</v>
      </c>
      <c r="F4121" t="s">
        <v>19474</v>
      </c>
    </row>
    <row r="4122" spans="1:6">
      <c r="A4122" t="s">
        <v>34644</v>
      </c>
      <c r="B4122" s="1">
        <v>44958</v>
      </c>
      <c r="C4122">
        <v>720.57</v>
      </c>
      <c r="D4122" t="s">
        <v>35526</v>
      </c>
      <c r="E4122" t="s">
        <v>35527</v>
      </c>
      <c r="F4122" t="s">
        <v>18683</v>
      </c>
    </row>
    <row r="4123" spans="1:6">
      <c r="A4123" t="s">
        <v>34645</v>
      </c>
      <c r="B4123" s="1">
        <v>45617</v>
      </c>
      <c r="C4123">
        <v>1407.51</v>
      </c>
      <c r="D4123" t="s">
        <v>35524</v>
      </c>
      <c r="E4123" t="s">
        <v>35527</v>
      </c>
      <c r="F4123" t="s">
        <v>15530</v>
      </c>
    </row>
    <row r="4124" spans="1:6">
      <c r="A4124" t="s">
        <v>34646</v>
      </c>
      <c r="B4124" s="1">
        <v>45024</v>
      </c>
      <c r="C4124">
        <v>713.59</v>
      </c>
      <c r="D4124" t="s">
        <v>35524</v>
      </c>
      <c r="E4124" t="s">
        <v>35528</v>
      </c>
      <c r="F4124" t="s">
        <v>17947</v>
      </c>
    </row>
    <row r="4125" spans="1:6">
      <c r="A4125" t="s">
        <v>34647</v>
      </c>
      <c r="B4125" s="1">
        <v>44703</v>
      </c>
      <c r="C4125">
        <v>649.37</v>
      </c>
      <c r="D4125" t="s">
        <v>35525</v>
      </c>
      <c r="E4125" t="s">
        <v>35528</v>
      </c>
      <c r="F4125" t="s">
        <v>18259</v>
      </c>
    </row>
    <row r="4126" spans="1:6">
      <c r="A4126" t="s">
        <v>34648</v>
      </c>
      <c r="B4126" s="1">
        <v>45036</v>
      </c>
      <c r="C4126">
        <v>1411.01</v>
      </c>
      <c r="D4126" t="s">
        <v>35525</v>
      </c>
      <c r="E4126" t="s">
        <v>35527</v>
      </c>
      <c r="F4126" t="s">
        <v>16557</v>
      </c>
    </row>
    <row r="4127" spans="1:6">
      <c r="A4127" t="s">
        <v>34649</v>
      </c>
      <c r="B4127" s="1">
        <v>44565</v>
      </c>
      <c r="C4127">
        <v>1223.18</v>
      </c>
      <c r="D4127" t="s">
        <v>35525</v>
      </c>
      <c r="E4127" t="s">
        <v>35528</v>
      </c>
      <c r="F4127" t="s">
        <v>18195</v>
      </c>
    </row>
    <row r="4128" spans="1:6">
      <c r="A4128" t="s">
        <v>34650</v>
      </c>
      <c r="B4128" s="1">
        <v>44751</v>
      </c>
      <c r="C4128">
        <v>304.70999999999998</v>
      </c>
      <c r="D4128" t="s">
        <v>35525</v>
      </c>
      <c r="E4128" t="s">
        <v>35528</v>
      </c>
      <c r="F4128" t="s">
        <v>20331</v>
      </c>
    </row>
    <row r="4129" spans="1:6">
      <c r="A4129" t="s">
        <v>34651</v>
      </c>
      <c r="B4129" s="1">
        <v>45485</v>
      </c>
      <c r="C4129">
        <v>837.2</v>
      </c>
      <c r="D4129" t="s">
        <v>35525</v>
      </c>
      <c r="E4129" t="s">
        <v>35527</v>
      </c>
      <c r="F4129" t="s">
        <v>18893</v>
      </c>
    </row>
    <row r="4130" spans="1:6">
      <c r="A4130" t="s">
        <v>34652</v>
      </c>
      <c r="B4130" s="1">
        <v>44847</v>
      </c>
      <c r="C4130">
        <v>722.36</v>
      </c>
      <c r="D4130" t="s">
        <v>35524</v>
      </c>
      <c r="E4130" t="s">
        <v>35528</v>
      </c>
      <c r="F4130" t="s">
        <v>18056</v>
      </c>
    </row>
    <row r="4131" spans="1:6">
      <c r="A4131" t="s">
        <v>34653</v>
      </c>
      <c r="B4131" s="1">
        <v>44796</v>
      </c>
      <c r="C4131">
        <v>848.4</v>
      </c>
      <c r="D4131" t="s">
        <v>35525</v>
      </c>
      <c r="E4131" t="s">
        <v>35528</v>
      </c>
      <c r="F4131" t="s">
        <v>19206</v>
      </c>
    </row>
    <row r="4132" spans="1:6">
      <c r="A4132" t="s">
        <v>34654</v>
      </c>
      <c r="B4132" s="1">
        <v>45239</v>
      </c>
      <c r="C4132">
        <v>777.82</v>
      </c>
      <c r="D4132" t="s">
        <v>35525</v>
      </c>
      <c r="E4132" t="s">
        <v>35528</v>
      </c>
      <c r="F4132" t="s">
        <v>18014</v>
      </c>
    </row>
    <row r="4133" spans="1:6">
      <c r="A4133" t="s">
        <v>34655</v>
      </c>
      <c r="B4133" s="1">
        <v>45091</v>
      </c>
      <c r="C4133">
        <v>1194.99</v>
      </c>
      <c r="D4133" t="s">
        <v>35524</v>
      </c>
      <c r="E4133" t="s">
        <v>35527</v>
      </c>
      <c r="F4133" t="s">
        <v>19932</v>
      </c>
    </row>
    <row r="4134" spans="1:6">
      <c r="A4134" t="s">
        <v>34656</v>
      </c>
      <c r="B4134" s="1">
        <v>45012</v>
      </c>
      <c r="C4134">
        <v>76.19</v>
      </c>
      <c r="D4134" t="s">
        <v>35525</v>
      </c>
      <c r="E4134" t="s">
        <v>35527</v>
      </c>
      <c r="F4134" t="s">
        <v>16480</v>
      </c>
    </row>
    <row r="4135" spans="1:6">
      <c r="A4135" t="s">
        <v>34657</v>
      </c>
      <c r="B4135" s="1">
        <v>45590</v>
      </c>
      <c r="C4135">
        <v>1152.78</v>
      </c>
      <c r="D4135" t="s">
        <v>35525</v>
      </c>
      <c r="E4135" t="s">
        <v>35528</v>
      </c>
      <c r="F4135" t="s">
        <v>19083</v>
      </c>
    </row>
    <row r="4136" spans="1:6">
      <c r="A4136" t="s">
        <v>34658</v>
      </c>
      <c r="B4136" s="1">
        <v>44809</v>
      </c>
      <c r="C4136">
        <v>432.48</v>
      </c>
      <c r="D4136" t="s">
        <v>35526</v>
      </c>
      <c r="E4136" t="s">
        <v>35527</v>
      </c>
      <c r="F4136" t="s">
        <v>18116</v>
      </c>
    </row>
    <row r="4137" spans="1:6">
      <c r="A4137" t="s">
        <v>34659</v>
      </c>
      <c r="B4137" s="1">
        <v>45004</v>
      </c>
      <c r="C4137">
        <v>886.52</v>
      </c>
      <c r="D4137" t="s">
        <v>35525</v>
      </c>
      <c r="E4137" t="s">
        <v>35528</v>
      </c>
      <c r="F4137" t="s">
        <v>17024</v>
      </c>
    </row>
    <row r="4138" spans="1:6">
      <c r="A4138" t="s">
        <v>34660</v>
      </c>
      <c r="B4138" s="1">
        <v>45090</v>
      </c>
      <c r="C4138">
        <v>586.84</v>
      </c>
      <c r="D4138" t="s">
        <v>35524</v>
      </c>
      <c r="E4138" t="s">
        <v>35528</v>
      </c>
      <c r="F4138" t="s">
        <v>19737</v>
      </c>
    </row>
    <row r="4139" spans="1:6">
      <c r="A4139" t="s">
        <v>34661</v>
      </c>
      <c r="B4139" s="1">
        <v>44875</v>
      </c>
      <c r="C4139">
        <v>1025.93</v>
      </c>
      <c r="D4139" t="s">
        <v>35524</v>
      </c>
      <c r="E4139" t="s">
        <v>35527</v>
      </c>
      <c r="F4139" t="s">
        <v>18873</v>
      </c>
    </row>
    <row r="4140" spans="1:6">
      <c r="A4140" t="s">
        <v>34662</v>
      </c>
      <c r="B4140" s="1">
        <v>44820</v>
      </c>
      <c r="C4140">
        <v>467.54</v>
      </c>
      <c r="D4140" t="s">
        <v>35526</v>
      </c>
      <c r="E4140" t="s">
        <v>35528</v>
      </c>
      <c r="F4140" t="s">
        <v>17573</v>
      </c>
    </row>
    <row r="4141" spans="1:6">
      <c r="A4141" t="s">
        <v>34663</v>
      </c>
      <c r="B4141" s="1">
        <v>45425</v>
      </c>
      <c r="C4141">
        <v>180.3</v>
      </c>
      <c r="D4141" t="s">
        <v>35524</v>
      </c>
      <c r="E4141" t="s">
        <v>35528</v>
      </c>
      <c r="F4141" t="s">
        <v>17302</v>
      </c>
    </row>
    <row r="4142" spans="1:6">
      <c r="A4142" t="s">
        <v>34664</v>
      </c>
      <c r="B4142" s="1">
        <v>45619</v>
      </c>
      <c r="C4142">
        <v>1252.06</v>
      </c>
      <c r="D4142" t="s">
        <v>35525</v>
      </c>
      <c r="E4142" t="s">
        <v>35527</v>
      </c>
      <c r="F4142" t="s">
        <v>19073</v>
      </c>
    </row>
    <row r="4143" spans="1:6">
      <c r="A4143" t="s">
        <v>34665</v>
      </c>
      <c r="B4143" s="1">
        <v>45586</v>
      </c>
      <c r="C4143">
        <v>687.19</v>
      </c>
      <c r="D4143" t="s">
        <v>35524</v>
      </c>
      <c r="E4143" t="s">
        <v>35528</v>
      </c>
      <c r="F4143" t="s">
        <v>17411</v>
      </c>
    </row>
    <row r="4144" spans="1:6">
      <c r="A4144" t="s">
        <v>34666</v>
      </c>
      <c r="B4144" s="1">
        <v>44782</v>
      </c>
      <c r="C4144">
        <v>395.72</v>
      </c>
      <c r="D4144" t="s">
        <v>35526</v>
      </c>
      <c r="E4144" t="s">
        <v>35527</v>
      </c>
      <c r="F4144" t="s">
        <v>19475</v>
      </c>
    </row>
    <row r="4145" spans="1:6">
      <c r="A4145" t="s">
        <v>34667</v>
      </c>
      <c r="B4145" s="1">
        <v>44618</v>
      </c>
      <c r="C4145">
        <v>1154.9100000000001</v>
      </c>
      <c r="D4145" t="s">
        <v>35525</v>
      </c>
      <c r="E4145" t="s">
        <v>35527</v>
      </c>
      <c r="F4145" t="s">
        <v>16265</v>
      </c>
    </row>
    <row r="4146" spans="1:6">
      <c r="A4146" t="s">
        <v>34668</v>
      </c>
      <c r="B4146" s="1">
        <v>44743</v>
      </c>
      <c r="C4146">
        <v>156.91999999999999</v>
      </c>
      <c r="D4146" t="s">
        <v>35524</v>
      </c>
      <c r="E4146" t="s">
        <v>35527</v>
      </c>
      <c r="F4146" t="s">
        <v>16086</v>
      </c>
    </row>
    <row r="4147" spans="1:6">
      <c r="A4147" t="s">
        <v>34669</v>
      </c>
      <c r="B4147" s="1">
        <v>45583</v>
      </c>
      <c r="C4147">
        <v>1031.9000000000001</v>
      </c>
      <c r="D4147" t="s">
        <v>35525</v>
      </c>
      <c r="E4147" t="s">
        <v>35528</v>
      </c>
      <c r="F4147" t="s">
        <v>19650</v>
      </c>
    </row>
    <row r="4148" spans="1:6">
      <c r="A4148" t="s">
        <v>34670</v>
      </c>
      <c r="B4148" s="1">
        <v>45172</v>
      </c>
      <c r="C4148">
        <v>793.73</v>
      </c>
      <c r="D4148" t="s">
        <v>35525</v>
      </c>
      <c r="E4148" t="s">
        <v>35528</v>
      </c>
      <c r="F4148" t="s">
        <v>20227</v>
      </c>
    </row>
    <row r="4149" spans="1:6">
      <c r="A4149" t="s">
        <v>34671</v>
      </c>
      <c r="B4149" s="1">
        <v>44996</v>
      </c>
      <c r="C4149">
        <v>529.59</v>
      </c>
      <c r="D4149" t="s">
        <v>35524</v>
      </c>
      <c r="E4149" t="s">
        <v>35528</v>
      </c>
      <c r="F4149" t="s">
        <v>16194</v>
      </c>
    </row>
    <row r="4150" spans="1:6">
      <c r="A4150" t="s">
        <v>34672</v>
      </c>
      <c r="B4150" s="1">
        <v>44762</v>
      </c>
      <c r="C4150">
        <v>236.3</v>
      </c>
      <c r="D4150" t="s">
        <v>35524</v>
      </c>
      <c r="E4150" t="s">
        <v>35527</v>
      </c>
      <c r="F4150" t="s">
        <v>17405</v>
      </c>
    </row>
    <row r="4151" spans="1:6">
      <c r="A4151" t="s">
        <v>34673</v>
      </c>
      <c r="B4151" s="1">
        <v>44783</v>
      </c>
      <c r="C4151">
        <v>731.91</v>
      </c>
      <c r="D4151" t="s">
        <v>35525</v>
      </c>
      <c r="E4151" t="s">
        <v>35527</v>
      </c>
      <c r="F4151" t="s">
        <v>18282</v>
      </c>
    </row>
    <row r="4152" spans="1:6">
      <c r="A4152" t="s">
        <v>34674</v>
      </c>
      <c r="B4152" s="1">
        <v>45440</v>
      </c>
      <c r="C4152">
        <v>1441.13</v>
      </c>
      <c r="D4152" t="s">
        <v>35525</v>
      </c>
      <c r="E4152" t="s">
        <v>35527</v>
      </c>
      <c r="F4152" t="s">
        <v>17545</v>
      </c>
    </row>
    <row r="4153" spans="1:6">
      <c r="A4153" t="s">
        <v>34675</v>
      </c>
      <c r="B4153" s="1">
        <v>45586</v>
      </c>
      <c r="C4153">
        <v>309.97000000000003</v>
      </c>
      <c r="D4153" t="s">
        <v>35526</v>
      </c>
      <c r="E4153" t="s">
        <v>35527</v>
      </c>
      <c r="F4153" t="s">
        <v>16199</v>
      </c>
    </row>
    <row r="4154" spans="1:6">
      <c r="A4154" t="s">
        <v>34676</v>
      </c>
      <c r="B4154" s="1">
        <v>44722</v>
      </c>
      <c r="C4154">
        <v>206.29</v>
      </c>
      <c r="D4154" t="s">
        <v>35526</v>
      </c>
      <c r="E4154" t="s">
        <v>35527</v>
      </c>
      <c r="F4154" t="s">
        <v>15658</v>
      </c>
    </row>
    <row r="4155" spans="1:6">
      <c r="A4155" t="s">
        <v>34677</v>
      </c>
      <c r="B4155" s="1">
        <v>45248</v>
      </c>
      <c r="C4155">
        <v>1236.44</v>
      </c>
      <c r="D4155" t="s">
        <v>35524</v>
      </c>
      <c r="E4155" t="s">
        <v>35527</v>
      </c>
      <c r="F4155" t="s">
        <v>19356</v>
      </c>
    </row>
    <row r="4156" spans="1:6">
      <c r="A4156" t="s">
        <v>34678</v>
      </c>
      <c r="B4156" s="1">
        <v>45218</v>
      </c>
      <c r="C4156">
        <v>1194.02</v>
      </c>
      <c r="D4156" t="s">
        <v>35524</v>
      </c>
      <c r="E4156" t="s">
        <v>35527</v>
      </c>
      <c r="F4156" t="s">
        <v>19647</v>
      </c>
    </row>
    <row r="4157" spans="1:6">
      <c r="A4157" t="s">
        <v>34679</v>
      </c>
      <c r="B4157" s="1">
        <v>45154</v>
      </c>
      <c r="C4157">
        <v>1296</v>
      </c>
      <c r="D4157" t="s">
        <v>35526</v>
      </c>
      <c r="E4157" t="s">
        <v>35528</v>
      </c>
      <c r="F4157" t="s">
        <v>20201</v>
      </c>
    </row>
    <row r="4158" spans="1:6">
      <c r="A4158" t="s">
        <v>34680</v>
      </c>
      <c r="B4158" s="1">
        <v>44605</v>
      </c>
      <c r="C4158">
        <v>148.34</v>
      </c>
      <c r="D4158" t="s">
        <v>35526</v>
      </c>
      <c r="E4158" t="s">
        <v>35527</v>
      </c>
      <c r="F4158" t="s">
        <v>15749</v>
      </c>
    </row>
    <row r="4159" spans="1:6">
      <c r="A4159" t="s">
        <v>34681</v>
      </c>
      <c r="B4159" s="1">
        <v>44995</v>
      </c>
      <c r="C4159">
        <v>908.68</v>
      </c>
      <c r="D4159" t="s">
        <v>35525</v>
      </c>
      <c r="E4159" t="s">
        <v>35527</v>
      </c>
      <c r="F4159" t="s">
        <v>16988</v>
      </c>
    </row>
    <row r="4160" spans="1:6">
      <c r="A4160" t="s">
        <v>34682</v>
      </c>
      <c r="B4160" s="1">
        <v>44926</v>
      </c>
      <c r="C4160">
        <v>756.31</v>
      </c>
      <c r="D4160" t="s">
        <v>35524</v>
      </c>
      <c r="E4160" t="s">
        <v>35527</v>
      </c>
      <c r="F4160" t="s">
        <v>18861</v>
      </c>
    </row>
    <row r="4161" spans="1:6">
      <c r="A4161" t="s">
        <v>34683</v>
      </c>
      <c r="B4161" s="1">
        <v>44934</v>
      </c>
      <c r="C4161">
        <v>490.34</v>
      </c>
      <c r="D4161" t="s">
        <v>35524</v>
      </c>
      <c r="E4161" t="s">
        <v>35527</v>
      </c>
      <c r="F4161" t="s">
        <v>18002</v>
      </c>
    </row>
    <row r="4162" spans="1:6">
      <c r="A4162" t="s">
        <v>34684</v>
      </c>
      <c r="B4162" s="1">
        <v>45054</v>
      </c>
      <c r="C4162">
        <v>1178.9000000000001</v>
      </c>
      <c r="D4162" t="s">
        <v>35525</v>
      </c>
      <c r="E4162" t="s">
        <v>35527</v>
      </c>
      <c r="F4162" t="s">
        <v>16516</v>
      </c>
    </row>
    <row r="4163" spans="1:6">
      <c r="A4163" t="s">
        <v>34685</v>
      </c>
      <c r="B4163" s="1">
        <v>44805</v>
      </c>
      <c r="C4163">
        <v>551.88</v>
      </c>
      <c r="D4163" t="s">
        <v>35524</v>
      </c>
      <c r="E4163" t="s">
        <v>35527</v>
      </c>
      <c r="F4163" t="s">
        <v>16394</v>
      </c>
    </row>
    <row r="4164" spans="1:6">
      <c r="A4164" t="s">
        <v>34686</v>
      </c>
      <c r="B4164" s="1">
        <v>45109</v>
      </c>
      <c r="C4164">
        <v>784.03</v>
      </c>
      <c r="D4164" t="s">
        <v>35525</v>
      </c>
      <c r="E4164" t="s">
        <v>35527</v>
      </c>
      <c r="F4164" t="s">
        <v>20038</v>
      </c>
    </row>
    <row r="4165" spans="1:6">
      <c r="A4165" t="s">
        <v>34687</v>
      </c>
      <c r="B4165" s="1">
        <v>44735</v>
      </c>
      <c r="C4165">
        <v>981.91</v>
      </c>
      <c r="D4165" t="s">
        <v>35525</v>
      </c>
      <c r="E4165" t="s">
        <v>35527</v>
      </c>
      <c r="F4165" t="s">
        <v>18857</v>
      </c>
    </row>
    <row r="4166" spans="1:6">
      <c r="A4166" t="s">
        <v>34688</v>
      </c>
      <c r="B4166" s="1">
        <v>45323</v>
      </c>
      <c r="C4166">
        <v>608.01</v>
      </c>
      <c r="D4166" t="s">
        <v>35525</v>
      </c>
      <c r="E4166" t="s">
        <v>35528</v>
      </c>
      <c r="F4166" t="s">
        <v>18737</v>
      </c>
    </row>
    <row r="4167" spans="1:6">
      <c r="A4167" t="s">
        <v>34689</v>
      </c>
      <c r="B4167" s="1">
        <v>45428</v>
      </c>
      <c r="C4167">
        <v>1171.52</v>
      </c>
      <c r="D4167" t="s">
        <v>35524</v>
      </c>
      <c r="E4167" t="s">
        <v>35527</v>
      </c>
      <c r="F4167" t="s">
        <v>18151</v>
      </c>
    </row>
    <row r="4168" spans="1:6">
      <c r="A4168" t="s">
        <v>34690</v>
      </c>
      <c r="B4168" s="1">
        <v>45542</v>
      </c>
      <c r="C4168">
        <v>618.48</v>
      </c>
      <c r="D4168" t="s">
        <v>35526</v>
      </c>
      <c r="E4168" t="s">
        <v>35527</v>
      </c>
      <c r="F4168" t="s">
        <v>18057</v>
      </c>
    </row>
    <row r="4169" spans="1:6">
      <c r="A4169" t="s">
        <v>34691</v>
      </c>
      <c r="B4169" s="1">
        <v>44704</v>
      </c>
      <c r="C4169">
        <v>1185.68</v>
      </c>
      <c r="D4169" t="s">
        <v>35526</v>
      </c>
      <c r="E4169" t="s">
        <v>35527</v>
      </c>
      <c r="F4169" t="s">
        <v>15992</v>
      </c>
    </row>
    <row r="4170" spans="1:6">
      <c r="A4170" t="s">
        <v>34692</v>
      </c>
      <c r="B4170" s="1">
        <v>45552</v>
      </c>
      <c r="C4170">
        <v>142.72999999999999</v>
      </c>
      <c r="D4170" t="s">
        <v>35524</v>
      </c>
      <c r="E4170" t="s">
        <v>35528</v>
      </c>
      <c r="F4170" t="s">
        <v>19175</v>
      </c>
    </row>
    <row r="4171" spans="1:6">
      <c r="A4171" t="s">
        <v>34693</v>
      </c>
      <c r="B4171" s="1">
        <v>44907</v>
      </c>
      <c r="C4171">
        <v>358.62</v>
      </c>
      <c r="D4171" t="s">
        <v>35524</v>
      </c>
      <c r="E4171" t="s">
        <v>35527</v>
      </c>
      <c r="F4171" t="s">
        <v>16259</v>
      </c>
    </row>
    <row r="4172" spans="1:6">
      <c r="A4172" t="s">
        <v>34694</v>
      </c>
      <c r="B4172" s="1">
        <v>44720</v>
      </c>
      <c r="C4172">
        <v>1344.79</v>
      </c>
      <c r="D4172" t="s">
        <v>35525</v>
      </c>
      <c r="E4172" t="s">
        <v>35528</v>
      </c>
      <c r="F4172" t="s">
        <v>16598</v>
      </c>
    </row>
    <row r="4173" spans="1:6">
      <c r="A4173" t="s">
        <v>34695</v>
      </c>
      <c r="B4173" s="1">
        <v>44792</v>
      </c>
      <c r="C4173">
        <v>1409.54</v>
      </c>
      <c r="D4173" t="s">
        <v>35526</v>
      </c>
      <c r="E4173" t="s">
        <v>35528</v>
      </c>
      <c r="F4173" t="s">
        <v>18131</v>
      </c>
    </row>
    <row r="4174" spans="1:6">
      <c r="A4174" t="s">
        <v>34696</v>
      </c>
      <c r="B4174" s="1">
        <v>45337</v>
      </c>
      <c r="C4174">
        <v>947.78</v>
      </c>
      <c r="D4174" t="s">
        <v>35526</v>
      </c>
      <c r="E4174" t="s">
        <v>35528</v>
      </c>
      <c r="F4174" t="s">
        <v>19401</v>
      </c>
    </row>
    <row r="4175" spans="1:6">
      <c r="A4175" t="s">
        <v>34697</v>
      </c>
      <c r="B4175" s="1">
        <v>44812</v>
      </c>
      <c r="C4175">
        <v>655.85</v>
      </c>
      <c r="D4175" t="s">
        <v>35524</v>
      </c>
      <c r="E4175" t="s">
        <v>35528</v>
      </c>
      <c r="F4175" t="s">
        <v>15880</v>
      </c>
    </row>
    <row r="4176" spans="1:6">
      <c r="A4176" t="s">
        <v>34698</v>
      </c>
      <c r="B4176" s="1">
        <v>45361</v>
      </c>
      <c r="C4176">
        <v>559.05999999999995</v>
      </c>
      <c r="D4176" t="s">
        <v>35524</v>
      </c>
      <c r="E4176" t="s">
        <v>35527</v>
      </c>
      <c r="F4176" t="s">
        <v>16263</v>
      </c>
    </row>
    <row r="4177" spans="1:6">
      <c r="A4177" t="s">
        <v>34699</v>
      </c>
      <c r="B4177" s="1">
        <v>44962</v>
      </c>
      <c r="C4177">
        <v>1376.64</v>
      </c>
      <c r="D4177" t="s">
        <v>35524</v>
      </c>
      <c r="E4177" t="s">
        <v>35528</v>
      </c>
      <c r="F4177" t="s">
        <v>20416</v>
      </c>
    </row>
    <row r="4178" spans="1:6">
      <c r="A4178" t="s">
        <v>34700</v>
      </c>
      <c r="B4178" s="1">
        <v>45163</v>
      </c>
      <c r="C4178">
        <v>534.99</v>
      </c>
      <c r="D4178" t="s">
        <v>35526</v>
      </c>
      <c r="E4178" t="s">
        <v>35528</v>
      </c>
      <c r="F4178" t="s">
        <v>17497</v>
      </c>
    </row>
    <row r="4179" spans="1:6">
      <c r="A4179" t="s">
        <v>34701</v>
      </c>
      <c r="B4179" s="1">
        <v>44927</v>
      </c>
      <c r="C4179">
        <v>533.83000000000004</v>
      </c>
      <c r="D4179" t="s">
        <v>35524</v>
      </c>
      <c r="E4179" t="s">
        <v>35527</v>
      </c>
      <c r="F4179" t="s">
        <v>19038</v>
      </c>
    </row>
    <row r="4180" spans="1:6">
      <c r="A4180" t="s">
        <v>34702</v>
      </c>
      <c r="B4180" s="1">
        <v>44980</v>
      </c>
      <c r="C4180">
        <v>1233.02</v>
      </c>
      <c r="D4180" t="s">
        <v>35524</v>
      </c>
      <c r="E4180" t="s">
        <v>35528</v>
      </c>
      <c r="F4180" t="s">
        <v>19379</v>
      </c>
    </row>
    <row r="4181" spans="1:6">
      <c r="A4181" t="s">
        <v>34703</v>
      </c>
      <c r="B4181" s="1">
        <v>45055</v>
      </c>
      <c r="C4181">
        <v>1004.24</v>
      </c>
      <c r="D4181" t="s">
        <v>35526</v>
      </c>
      <c r="E4181" t="s">
        <v>35528</v>
      </c>
      <c r="F4181" t="s">
        <v>18471</v>
      </c>
    </row>
    <row r="4182" spans="1:6">
      <c r="A4182" t="s">
        <v>34704</v>
      </c>
      <c r="B4182" s="1">
        <v>44633</v>
      </c>
      <c r="C4182">
        <v>327.37</v>
      </c>
      <c r="D4182" t="s">
        <v>35525</v>
      </c>
      <c r="E4182" t="s">
        <v>35528</v>
      </c>
      <c r="F4182" t="s">
        <v>18410</v>
      </c>
    </row>
    <row r="4183" spans="1:6">
      <c r="A4183" t="s">
        <v>34705</v>
      </c>
      <c r="B4183" s="1">
        <v>44718</v>
      </c>
      <c r="C4183">
        <v>885.94</v>
      </c>
      <c r="D4183" t="s">
        <v>35525</v>
      </c>
      <c r="E4183" t="s">
        <v>35527</v>
      </c>
      <c r="F4183" t="s">
        <v>18317</v>
      </c>
    </row>
    <row r="4184" spans="1:6">
      <c r="A4184" t="s">
        <v>34706</v>
      </c>
      <c r="B4184" s="1">
        <v>44990</v>
      </c>
      <c r="C4184">
        <v>1279.02</v>
      </c>
      <c r="D4184" t="s">
        <v>35524</v>
      </c>
      <c r="E4184" t="s">
        <v>35527</v>
      </c>
      <c r="F4184" t="s">
        <v>19474</v>
      </c>
    </row>
    <row r="4185" spans="1:6">
      <c r="A4185" t="s">
        <v>34707</v>
      </c>
      <c r="B4185" s="1">
        <v>44635</v>
      </c>
      <c r="C4185">
        <v>117.66</v>
      </c>
      <c r="D4185" t="s">
        <v>35526</v>
      </c>
      <c r="E4185" t="s">
        <v>35528</v>
      </c>
      <c r="F4185" t="s">
        <v>15711</v>
      </c>
    </row>
    <row r="4186" spans="1:6">
      <c r="A4186" t="s">
        <v>34708</v>
      </c>
      <c r="B4186" s="1">
        <v>44954</v>
      </c>
      <c r="C4186">
        <v>909.3</v>
      </c>
      <c r="D4186" t="s">
        <v>35526</v>
      </c>
      <c r="E4186" t="s">
        <v>35528</v>
      </c>
      <c r="F4186" t="s">
        <v>19041</v>
      </c>
    </row>
    <row r="4187" spans="1:6">
      <c r="A4187" t="s">
        <v>34709</v>
      </c>
      <c r="B4187" s="1">
        <v>44687</v>
      </c>
      <c r="C4187">
        <v>1272.71</v>
      </c>
      <c r="D4187" t="s">
        <v>35526</v>
      </c>
      <c r="E4187" t="s">
        <v>35528</v>
      </c>
      <c r="F4187" t="s">
        <v>17832</v>
      </c>
    </row>
    <row r="4188" spans="1:6">
      <c r="A4188" t="s">
        <v>34710</v>
      </c>
      <c r="B4188" s="1">
        <v>45166</v>
      </c>
      <c r="C4188">
        <v>741.99</v>
      </c>
      <c r="D4188" t="s">
        <v>35525</v>
      </c>
      <c r="E4188" t="s">
        <v>35528</v>
      </c>
      <c r="F4188" t="s">
        <v>16130</v>
      </c>
    </row>
    <row r="4189" spans="1:6">
      <c r="A4189" t="s">
        <v>34711</v>
      </c>
      <c r="B4189" s="1">
        <v>45625</v>
      </c>
      <c r="C4189">
        <v>67.63</v>
      </c>
      <c r="D4189" t="s">
        <v>35526</v>
      </c>
      <c r="E4189" t="s">
        <v>35528</v>
      </c>
      <c r="F4189" t="s">
        <v>17768</v>
      </c>
    </row>
    <row r="4190" spans="1:6">
      <c r="A4190" t="s">
        <v>34712</v>
      </c>
      <c r="B4190" s="1">
        <v>45073</v>
      </c>
      <c r="C4190">
        <v>999.82</v>
      </c>
      <c r="D4190" t="s">
        <v>35526</v>
      </c>
      <c r="E4190" t="s">
        <v>35528</v>
      </c>
      <c r="F4190" t="s">
        <v>19081</v>
      </c>
    </row>
    <row r="4191" spans="1:6">
      <c r="A4191" t="s">
        <v>34713</v>
      </c>
      <c r="B4191" s="1">
        <v>45244</v>
      </c>
      <c r="C4191">
        <v>1257</v>
      </c>
      <c r="D4191" t="s">
        <v>35525</v>
      </c>
      <c r="E4191" t="s">
        <v>35528</v>
      </c>
      <c r="F4191" t="s">
        <v>17263</v>
      </c>
    </row>
    <row r="4192" spans="1:6">
      <c r="A4192" t="s">
        <v>34714</v>
      </c>
      <c r="B4192" s="1">
        <v>44700</v>
      </c>
      <c r="C4192">
        <v>1006.7</v>
      </c>
      <c r="D4192" t="s">
        <v>35526</v>
      </c>
      <c r="E4192" t="s">
        <v>35528</v>
      </c>
      <c r="F4192" t="s">
        <v>19347</v>
      </c>
    </row>
    <row r="4193" spans="1:6">
      <c r="A4193" t="s">
        <v>34715</v>
      </c>
      <c r="B4193" s="1">
        <v>45092</v>
      </c>
      <c r="C4193">
        <v>360.37</v>
      </c>
      <c r="D4193" t="s">
        <v>35526</v>
      </c>
      <c r="E4193" t="s">
        <v>35528</v>
      </c>
      <c r="F4193" t="s">
        <v>18989</v>
      </c>
    </row>
    <row r="4194" spans="1:6">
      <c r="A4194" t="s">
        <v>34716</v>
      </c>
      <c r="B4194" s="1">
        <v>44704</v>
      </c>
      <c r="C4194">
        <v>88.3</v>
      </c>
      <c r="D4194" t="s">
        <v>35524</v>
      </c>
      <c r="E4194" t="s">
        <v>35527</v>
      </c>
      <c r="F4194" t="s">
        <v>17631</v>
      </c>
    </row>
    <row r="4195" spans="1:6">
      <c r="A4195" t="s">
        <v>34717</v>
      </c>
      <c r="B4195" s="1">
        <v>45598</v>
      </c>
      <c r="C4195">
        <v>892.16</v>
      </c>
      <c r="D4195" t="s">
        <v>35524</v>
      </c>
      <c r="E4195" t="s">
        <v>35528</v>
      </c>
      <c r="F4195" t="s">
        <v>18786</v>
      </c>
    </row>
    <row r="4196" spans="1:6">
      <c r="A4196" t="s">
        <v>34718</v>
      </c>
      <c r="B4196" s="1">
        <v>44884</v>
      </c>
      <c r="C4196">
        <v>587.41999999999996</v>
      </c>
      <c r="D4196" t="s">
        <v>35525</v>
      </c>
      <c r="E4196" t="s">
        <v>35527</v>
      </c>
      <c r="F4196" t="s">
        <v>16665</v>
      </c>
    </row>
    <row r="4197" spans="1:6">
      <c r="A4197" t="s">
        <v>34719</v>
      </c>
      <c r="B4197" s="1">
        <v>44873</v>
      </c>
      <c r="C4197">
        <v>1327.84</v>
      </c>
      <c r="D4197" t="s">
        <v>35526</v>
      </c>
      <c r="E4197" t="s">
        <v>35527</v>
      </c>
      <c r="F4197" t="s">
        <v>17876</v>
      </c>
    </row>
    <row r="4198" spans="1:6">
      <c r="A4198" t="s">
        <v>34720</v>
      </c>
      <c r="B4198" s="1">
        <v>45371</v>
      </c>
      <c r="C4198">
        <v>785.24</v>
      </c>
      <c r="D4198" t="s">
        <v>35524</v>
      </c>
      <c r="E4198" t="s">
        <v>35527</v>
      </c>
      <c r="F4198" t="s">
        <v>19247</v>
      </c>
    </row>
    <row r="4199" spans="1:6">
      <c r="A4199" t="s">
        <v>34721</v>
      </c>
      <c r="B4199" s="1">
        <v>45517</v>
      </c>
      <c r="C4199">
        <v>453.47</v>
      </c>
      <c r="D4199" t="s">
        <v>35524</v>
      </c>
      <c r="E4199" t="s">
        <v>35528</v>
      </c>
      <c r="F4199" t="s">
        <v>20421</v>
      </c>
    </row>
    <row r="4200" spans="1:6">
      <c r="A4200" t="s">
        <v>34722</v>
      </c>
      <c r="B4200" s="1">
        <v>45300</v>
      </c>
      <c r="C4200">
        <v>1201.54</v>
      </c>
      <c r="D4200" t="s">
        <v>35525</v>
      </c>
      <c r="E4200" t="s">
        <v>35527</v>
      </c>
      <c r="F4200" t="s">
        <v>18978</v>
      </c>
    </row>
    <row r="4201" spans="1:6">
      <c r="A4201" t="s">
        <v>34723</v>
      </c>
      <c r="B4201" s="1">
        <v>45397</v>
      </c>
      <c r="C4201">
        <v>370.83</v>
      </c>
      <c r="D4201" t="s">
        <v>35526</v>
      </c>
      <c r="E4201" t="s">
        <v>35528</v>
      </c>
      <c r="F4201" t="s">
        <v>17381</v>
      </c>
    </row>
    <row r="4202" spans="1:6">
      <c r="A4202" t="s">
        <v>34724</v>
      </c>
      <c r="B4202" s="1">
        <v>44694</v>
      </c>
      <c r="C4202">
        <v>1228.04</v>
      </c>
      <c r="D4202" t="s">
        <v>35526</v>
      </c>
      <c r="E4202" t="s">
        <v>35528</v>
      </c>
      <c r="F4202" t="s">
        <v>17224</v>
      </c>
    </row>
    <row r="4203" spans="1:6">
      <c r="A4203" t="s">
        <v>34725</v>
      </c>
      <c r="B4203" s="1">
        <v>45550</v>
      </c>
      <c r="C4203">
        <v>802.79</v>
      </c>
      <c r="D4203" t="s">
        <v>35524</v>
      </c>
      <c r="E4203" t="s">
        <v>35528</v>
      </c>
      <c r="F4203" t="s">
        <v>17357</v>
      </c>
    </row>
    <row r="4204" spans="1:6">
      <c r="A4204" t="s">
        <v>34726</v>
      </c>
      <c r="B4204" s="1">
        <v>44671</v>
      </c>
      <c r="C4204">
        <v>850.8</v>
      </c>
      <c r="D4204" t="s">
        <v>35524</v>
      </c>
      <c r="E4204" t="s">
        <v>35527</v>
      </c>
      <c r="F4204" t="s">
        <v>18138</v>
      </c>
    </row>
    <row r="4205" spans="1:6">
      <c r="A4205" t="s">
        <v>34727</v>
      </c>
      <c r="B4205" s="1">
        <v>45092</v>
      </c>
      <c r="C4205">
        <v>1013.19</v>
      </c>
      <c r="D4205" t="s">
        <v>35524</v>
      </c>
      <c r="E4205" t="s">
        <v>35528</v>
      </c>
      <c r="F4205" t="s">
        <v>19515</v>
      </c>
    </row>
    <row r="4206" spans="1:6">
      <c r="A4206" t="s">
        <v>34728</v>
      </c>
      <c r="B4206" s="1">
        <v>45625</v>
      </c>
      <c r="C4206">
        <v>875.83</v>
      </c>
      <c r="D4206" t="s">
        <v>35525</v>
      </c>
      <c r="E4206" t="s">
        <v>35528</v>
      </c>
      <c r="F4206" t="s">
        <v>16231</v>
      </c>
    </row>
    <row r="4207" spans="1:6">
      <c r="A4207" t="s">
        <v>34729</v>
      </c>
      <c r="B4207" s="1">
        <v>45457</v>
      </c>
      <c r="C4207">
        <v>291.16000000000003</v>
      </c>
      <c r="D4207" t="s">
        <v>35525</v>
      </c>
      <c r="E4207" t="s">
        <v>35527</v>
      </c>
      <c r="F4207" t="s">
        <v>16187</v>
      </c>
    </row>
    <row r="4208" spans="1:6">
      <c r="A4208" t="s">
        <v>34730</v>
      </c>
      <c r="B4208" s="1">
        <v>45501</v>
      </c>
      <c r="C4208">
        <v>1376.65</v>
      </c>
      <c r="D4208" t="s">
        <v>35525</v>
      </c>
      <c r="E4208" t="s">
        <v>35527</v>
      </c>
      <c r="F4208" t="s">
        <v>15635</v>
      </c>
    </row>
    <row r="4209" spans="1:6">
      <c r="A4209" t="s">
        <v>34731</v>
      </c>
      <c r="B4209" s="1">
        <v>45168</v>
      </c>
      <c r="C4209">
        <v>1273.32</v>
      </c>
      <c r="D4209" t="s">
        <v>35524</v>
      </c>
      <c r="E4209" t="s">
        <v>35527</v>
      </c>
      <c r="F4209" t="s">
        <v>17771</v>
      </c>
    </row>
    <row r="4210" spans="1:6">
      <c r="A4210" t="s">
        <v>34732</v>
      </c>
      <c r="B4210" s="1">
        <v>44597</v>
      </c>
      <c r="C4210">
        <v>90.09</v>
      </c>
      <c r="D4210" t="s">
        <v>35526</v>
      </c>
      <c r="E4210" t="s">
        <v>35528</v>
      </c>
      <c r="F4210" t="s">
        <v>17539</v>
      </c>
    </row>
    <row r="4211" spans="1:6">
      <c r="A4211" t="s">
        <v>34733</v>
      </c>
      <c r="B4211" s="1">
        <v>45564</v>
      </c>
      <c r="C4211">
        <v>1280.4100000000001</v>
      </c>
      <c r="D4211" t="s">
        <v>35525</v>
      </c>
      <c r="E4211" t="s">
        <v>35528</v>
      </c>
      <c r="F4211" t="s">
        <v>17644</v>
      </c>
    </row>
    <row r="4212" spans="1:6">
      <c r="A4212" t="s">
        <v>34734</v>
      </c>
      <c r="B4212" s="1">
        <v>45136</v>
      </c>
      <c r="C4212">
        <v>910.83</v>
      </c>
      <c r="D4212" t="s">
        <v>35524</v>
      </c>
      <c r="E4212" t="s">
        <v>35528</v>
      </c>
      <c r="F4212" t="s">
        <v>17720</v>
      </c>
    </row>
    <row r="4213" spans="1:6">
      <c r="A4213" t="s">
        <v>34735</v>
      </c>
      <c r="B4213" s="1">
        <v>45151</v>
      </c>
      <c r="C4213">
        <v>326.19</v>
      </c>
      <c r="D4213" t="s">
        <v>35525</v>
      </c>
      <c r="E4213" t="s">
        <v>35527</v>
      </c>
      <c r="F4213" t="s">
        <v>16878</v>
      </c>
    </row>
    <row r="4214" spans="1:6">
      <c r="A4214" t="s">
        <v>34736</v>
      </c>
      <c r="B4214" s="1">
        <v>45059</v>
      </c>
      <c r="C4214">
        <v>131.41999999999999</v>
      </c>
      <c r="D4214" t="s">
        <v>35525</v>
      </c>
      <c r="E4214" t="s">
        <v>35528</v>
      </c>
      <c r="F4214" t="s">
        <v>18869</v>
      </c>
    </row>
    <row r="4215" spans="1:6">
      <c r="A4215" t="s">
        <v>34737</v>
      </c>
      <c r="B4215" s="1">
        <v>45196</v>
      </c>
      <c r="C4215">
        <v>642.36</v>
      </c>
      <c r="D4215" t="s">
        <v>35525</v>
      </c>
      <c r="E4215" t="s">
        <v>35527</v>
      </c>
      <c r="F4215" t="s">
        <v>19140</v>
      </c>
    </row>
    <row r="4216" spans="1:6">
      <c r="A4216" t="s">
        <v>34738</v>
      </c>
      <c r="B4216" s="1">
        <v>45094</v>
      </c>
      <c r="C4216">
        <v>1176.23</v>
      </c>
      <c r="D4216" t="s">
        <v>35524</v>
      </c>
      <c r="E4216" t="s">
        <v>35528</v>
      </c>
      <c r="F4216" t="s">
        <v>19322</v>
      </c>
    </row>
    <row r="4217" spans="1:6">
      <c r="A4217" t="s">
        <v>34739</v>
      </c>
      <c r="B4217" s="1">
        <v>45117</v>
      </c>
      <c r="C4217">
        <v>322.41000000000003</v>
      </c>
      <c r="D4217" t="s">
        <v>35525</v>
      </c>
      <c r="E4217" t="s">
        <v>35527</v>
      </c>
      <c r="F4217" t="s">
        <v>18452</v>
      </c>
    </row>
    <row r="4218" spans="1:6">
      <c r="A4218" t="s">
        <v>34740</v>
      </c>
      <c r="B4218" s="1">
        <v>44655</v>
      </c>
      <c r="C4218">
        <v>916.42</v>
      </c>
      <c r="D4218" t="s">
        <v>35525</v>
      </c>
      <c r="E4218" t="s">
        <v>35527</v>
      </c>
      <c r="F4218" t="s">
        <v>20113</v>
      </c>
    </row>
    <row r="4219" spans="1:6">
      <c r="A4219" t="s">
        <v>34741</v>
      </c>
      <c r="B4219" s="1">
        <v>45353</v>
      </c>
      <c r="C4219">
        <v>1234.3</v>
      </c>
      <c r="D4219" t="s">
        <v>35525</v>
      </c>
      <c r="E4219" t="s">
        <v>35527</v>
      </c>
      <c r="F4219" t="s">
        <v>20161</v>
      </c>
    </row>
    <row r="4220" spans="1:6">
      <c r="A4220" t="s">
        <v>34742</v>
      </c>
      <c r="B4220" s="1">
        <v>45143</v>
      </c>
      <c r="C4220">
        <v>1168.96</v>
      </c>
      <c r="D4220" t="s">
        <v>35524</v>
      </c>
      <c r="E4220" t="s">
        <v>35528</v>
      </c>
      <c r="F4220" t="s">
        <v>15602</v>
      </c>
    </row>
    <row r="4221" spans="1:6">
      <c r="A4221" t="s">
        <v>34743</v>
      </c>
      <c r="B4221" s="1">
        <v>44690</v>
      </c>
      <c r="C4221">
        <v>209.28</v>
      </c>
      <c r="D4221" t="s">
        <v>35525</v>
      </c>
      <c r="E4221" t="s">
        <v>35528</v>
      </c>
      <c r="F4221" t="s">
        <v>17368</v>
      </c>
    </row>
    <row r="4222" spans="1:6">
      <c r="A4222" t="s">
        <v>34744</v>
      </c>
      <c r="B4222" s="1">
        <v>45123</v>
      </c>
      <c r="C4222">
        <v>797.21</v>
      </c>
      <c r="D4222" t="s">
        <v>35526</v>
      </c>
      <c r="E4222" t="s">
        <v>35528</v>
      </c>
      <c r="F4222" t="s">
        <v>19330</v>
      </c>
    </row>
    <row r="4223" spans="1:6">
      <c r="A4223" t="s">
        <v>34745</v>
      </c>
      <c r="B4223" s="1">
        <v>45001</v>
      </c>
      <c r="C4223">
        <v>76.66</v>
      </c>
      <c r="D4223" t="s">
        <v>35526</v>
      </c>
      <c r="E4223" t="s">
        <v>35528</v>
      </c>
      <c r="F4223" t="s">
        <v>16624</v>
      </c>
    </row>
    <row r="4224" spans="1:6">
      <c r="A4224" t="s">
        <v>34746</v>
      </c>
      <c r="B4224" s="1">
        <v>45029</v>
      </c>
      <c r="C4224">
        <v>1205.1500000000001</v>
      </c>
      <c r="D4224" t="s">
        <v>35526</v>
      </c>
      <c r="E4224" t="s">
        <v>35527</v>
      </c>
      <c r="F4224" t="s">
        <v>17910</v>
      </c>
    </row>
    <row r="4225" spans="1:6">
      <c r="A4225" t="s">
        <v>34747</v>
      </c>
      <c r="B4225" s="1">
        <v>44939</v>
      </c>
      <c r="C4225">
        <v>747.99</v>
      </c>
      <c r="D4225" t="s">
        <v>35525</v>
      </c>
      <c r="E4225" t="s">
        <v>35527</v>
      </c>
      <c r="F4225" t="s">
        <v>18341</v>
      </c>
    </row>
    <row r="4226" spans="1:6">
      <c r="A4226" t="s">
        <v>34748</v>
      </c>
      <c r="B4226" s="1">
        <v>45331</v>
      </c>
      <c r="C4226">
        <v>816.52</v>
      </c>
      <c r="D4226" t="s">
        <v>35526</v>
      </c>
      <c r="E4226" t="s">
        <v>35527</v>
      </c>
      <c r="F4226" t="s">
        <v>16326</v>
      </c>
    </row>
    <row r="4227" spans="1:6">
      <c r="A4227" t="s">
        <v>34749</v>
      </c>
      <c r="B4227" s="1">
        <v>45353</v>
      </c>
      <c r="C4227">
        <v>1385.53</v>
      </c>
      <c r="D4227" t="s">
        <v>35526</v>
      </c>
      <c r="E4227" t="s">
        <v>35527</v>
      </c>
      <c r="F4227" t="s">
        <v>16517</v>
      </c>
    </row>
    <row r="4228" spans="1:6">
      <c r="A4228" t="s">
        <v>34750</v>
      </c>
      <c r="B4228" s="1">
        <v>45114</v>
      </c>
      <c r="C4228">
        <v>530.54999999999995</v>
      </c>
      <c r="D4228" t="s">
        <v>35524</v>
      </c>
      <c r="E4228" t="s">
        <v>35527</v>
      </c>
      <c r="F4228" t="s">
        <v>19773</v>
      </c>
    </row>
    <row r="4229" spans="1:6">
      <c r="A4229" t="s">
        <v>34751</v>
      </c>
      <c r="B4229" s="1">
        <v>44702</v>
      </c>
      <c r="C4229">
        <v>977.24</v>
      </c>
      <c r="D4229" t="s">
        <v>35526</v>
      </c>
      <c r="E4229" t="s">
        <v>35527</v>
      </c>
      <c r="F4229" t="s">
        <v>15680</v>
      </c>
    </row>
    <row r="4230" spans="1:6">
      <c r="A4230" t="s">
        <v>34752</v>
      </c>
      <c r="B4230" s="1">
        <v>45000</v>
      </c>
      <c r="C4230">
        <v>333.23</v>
      </c>
      <c r="D4230" t="s">
        <v>35525</v>
      </c>
      <c r="E4230" t="s">
        <v>35528</v>
      </c>
      <c r="F4230" t="s">
        <v>16897</v>
      </c>
    </row>
    <row r="4231" spans="1:6">
      <c r="A4231" t="s">
        <v>34753</v>
      </c>
      <c r="B4231" s="1">
        <v>45234</v>
      </c>
      <c r="C4231">
        <v>802.32</v>
      </c>
      <c r="D4231" t="s">
        <v>35526</v>
      </c>
      <c r="E4231" t="s">
        <v>35527</v>
      </c>
      <c r="F4231" t="s">
        <v>17870</v>
      </c>
    </row>
    <row r="4232" spans="1:6">
      <c r="A4232" t="s">
        <v>34754</v>
      </c>
      <c r="B4232" s="1">
        <v>45632</v>
      </c>
      <c r="C4232">
        <v>486.01</v>
      </c>
      <c r="D4232" t="s">
        <v>35525</v>
      </c>
      <c r="E4232" t="s">
        <v>35528</v>
      </c>
      <c r="F4232" t="s">
        <v>20491</v>
      </c>
    </row>
    <row r="4233" spans="1:6">
      <c r="A4233" t="s">
        <v>34755</v>
      </c>
      <c r="B4233" s="1">
        <v>44607</v>
      </c>
      <c r="C4233">
        <v>356.42</v>
      </c>
      <c r="D4233" t="s">
        <v>35525</v>
      </c>
      <c r="E4233" t="s">
        <v>35528</v>
      </c>
      <c r="F4233" t="s">
        <v>20400</v>
      </c>
    </row>
    <row r="4234" spans="1:6">
      <c r="A4234" t="s">
        <v>34756</v>
      </c>
      <c r="B4234" s="1">
        <v>44631</v>
      </c>
      <c r="C4234">
        <v>1046.92</v>
      </c>
      <c r="D4234" t="s">
        <v>35526</v>
      </c>
      <c r="E4234" t="s">
        <v>35528</v>
      </c>
      <c r="F4234" t="s">
        <v>19112</v>
      </c>
    </row>
    <row r="4235" spans="1:6">
      <c r="A4235" t="s">
        <v>34757</v>
      </c>
      <c r="B4235" s="1">
        <v>44714</v>
      </c>
      <c r="C4235">
        <v>1352.79</v>
      </c>
      <c r="D4235" t="s">
        <v>35524</v>
      </c>
      <c r="E4235" t="s">
        <v>35528</v>
      </c>
      <c r="F4235" t="s">
        <v>20061</v>
      </c>
    </row>
    <row r="4236" spans="1:6">
      <c r="A4236" t="s">
        <v>34758</v>
      </c>
      <c r="B4236" s="1">
        <v>45403</v>
      </c>
      <c r="C4236">
        <v>793.06</v>
      </c>
      <c r="D4236" t="s">
        <v>35524</v>
      </c>
      <c r="E4236" t="s">
        <v>35527</v>
      </c>
      <c r="F4236" t="s">
        <v>15933</v>
      </c>
    </row>
    <row r="4237" spans="1:6">
      <c r="A4237" t="s">
        <v>34759</v>
      </c>
      <c r="B4237" s="1">
        <v>45497</v>
      </c>
      <c r="C4237">
        <v>835.32</v>
      </c>
      <c r="D4237" t="s">
        <v>35524</v>
      </c>
      <c r="E4237" t="s">
        <v>35527</v>
      </c>
      <c r="F4237" t="s">
        <v>17014</v>
      </c>
    </row>
    <row r="4238" spans="1:6">
      <c r="A4238" t="s">
        <v>34760</v>
      </c>
      <c r="B4238" s="1">
        <v>44762</v>
      </c>
      <c r="C4238">
        <v>433.1</v>
      </c>
      <c r="D4238" t="s">
        <v>35525</v>
      </c>
      <c r="E4238" t="s">
        <v>35527</v>
      </c>
      <c r="F4238" t="s">
        <v>17304</v>
      </c>
    </row>
    <row r="4239" spans="1:6">
      <c r="A4239" t="s">
        <v>34761</v>
      </c>
      <c r="B4239" s="1">
        <v>45489</v>
      </c>
      <c r="C4239">
        <v>399.7</v>
      </c>
      <c r="D4239" t="s">
        <v>35526</v>
      </c>
      <c r="E4239" t="s">
        <v>35528</v>
      </c>
      <c r="F4239" t="s">
        <v>19007</v>
      </c>
    </row>
    <row r="4240" spans="1:6">
      <c r="A4240" t="s">
        <v>34762</v>
      </c>
      <c r="B4240" s="1">
        <v>45328</v>
      </c>
      <c r="C4240">
        <v>1052.57</v>
      </c>
      <c r="D4240" t="s">
        <v>35524</v>
      </c>
      <c r="E4240" t="s">
        <v>35528</v>
      </c>
      <c r="F4240" t="s">
        <v>17869</v>
      </c>
    </row>
    <row r="4241" spans="1:6">
      <c r="A4241" t="s">
        <v>34763</v>
      </c>
      <c r="B4241" s="1">
        <v>44600</v>
      </c>
      <c r="C4241">
        <v>701.95</v>
      </c>
      <c r="D4241" t="s">
        <v>35526</v>
      </c>
      <c r="E4241" t="s">
        <v>35527</v>
      </c>
      <c r="F4241" t="s">
        <v>17378</v>
      </c>
    </row>
    <row r="4242" spans="1:6">
      <c r="A4242" t="s">
        <v>34764</v>
      </c>
      <c r="B4242" s="1">
        <v>44608</v>
      </c>
      <c r="C4242">
        <v>1184.33</v>
      </c>
      <c r="D4242" t="s">
        <v>35524</v>
      </c>
      <c r="E4242" t="s">
        <v>35527</v>
      </c>
      <c r="F4242" t="s">
        <v>18770</v>
      </c>
    </row>
    <row r="4243" spans="1:6">
      <c r="A4243" t="s">
        <v>34765</v>
      </c>
      <c r="B4243" s="1">
        <v>44648</v>
      </c>
      <c r="C4243">
        <v>1436.17</v>
      </c>
      <c r="D4243" t="s">
        <v>35524</v>
      </c>
      <c r="E4243" t="s">
        <v>35528</v>
      </c>
      <c r="F4243" t="s">
        <v>17173</v>
      </c>
    </row>
    <row r="4244" spans="1:6">
      <c r="A4244" t="s">
        <v>34766</v>
      </c>
      <c r="B4244" s="1">
        <v>45340</v>
      </c>
      <c r="C4244">
        <v>1099.26</v>
      </c>
      <c r="D4244" t="s">
        <v>35525</v>
      </c>
      <c r="E4244" t="s">
        <v>35527</v>
      </c>
      <c r="F4244" t="s">
        <v>18112</v>
      </c>
    </row>
    <row r="4245" spans="1:6">
      <c r="A4245" t="s">
        <v>34767</v>
      </c>
      <c r="B4245" s="1">
        <v>45136</v>
      </c>
      <c r="C4245">
        <v>1445.39</v>
      </c>
      <c r="D4245" t="s">
        <v>35524</v>
      </c>
      <c r="E4245" t="s">
        <v>35528</v>
      </c>
      <c r="F4245" t="s">
        <v>20216</v>
      </c>
    </row>
    <row r="4246" spans="1:6">
      <c r="A4246" t="s">
        <v>34768</v>
      </c>
      <c r="B4246" s="1">
        <v>45245</v>
      </c>
      <c r="C4246">
        <v>622.25</v>
      </c>
      <c r="D4246" t="s">
        <v>35524</v>
      </c>
      <c r="E4246" t="s">
        <v>35527</v>
      </c>
      <c r="F4246" t="s">
        <v>18029</v>
      </c>
    </row>
    <row r="4247" spans="1:6">
      <c r="A4247" t="s">
        <v>34769</v>
      </c>
      <c r="B4247" s="1">
        <v>45320</v>
      </c>
      <c r="C4247">
        <v>821.54</v>
      </c>
      <c r="D4247" t="s">
        <v>35525</v>
      </c>
      <c r="E4247" t="s">
        <v>35528</v>
      </c>
      <c r="F4247" t="s">
        <v>17011</v>
      </c>
    </row>
    <row r="4248" spans="1:6">
      <c r="A4248" t="s">
        <v>34770</v>
      </c>
      <c r="B4248" s="1">
        <v>45526</v>
      </c>
      <c r="C4248">
        <v>171.1</v>
      </c>
      <c r="D4248" t="s">
        <v>35526</v>
      </c>
      <c r="E4248" t="s">
        <v>35527</v>
      </c>
      <c r="F4248" t="s">
        <v>17761</v>
      </c>
    </row>
    <row r="4249" spans="1:6">
      <c r="A4249" t="s">
        <v>34771</v>
      </c>
      <c r="B4249" s="1">
        <v>44815</v>
      </c>
      <c r="C4249">
        <v>177.43</v>
      </c>
      <c r="D4249" t="s">
        <v>35524</v>
      </c>
      <c r="E4249" t="s">
        <v>35528</v>
      </c>
      <c r="F4249" t="s">
        <v>17054</v>
      </c>
    </row>
    <row r="4250" spans="1:6">
      <c r="A4250" t="s">
        <v>34772</v>
      </c>
      <c r="B4250" s="1">
        <v>45428</v>
      </c>
      <c r="C4250">
        <v>709.42</v>
      </c>
      <c r="D4250" t="s">
        <v>35524</v>
      </c>
      <c r="E4250" t="s">
        <v>35528</v>
      </c>
      <c r="F4250" t="s">
        <v>17831</v>
      </c>
    </row>
    <row r="4251" spans="1:6">
      <c r="A4251" t="s">
        <v>34773</v>
      </c>
      <c r="B4251" s="1">
        <v>45415</v>
      </c>
      <c r="C4251">
        <v>1247.4100000000001</v>
      </c>
      <c r="D4251" t="s">
        <v>35526</v>
      </c>
      <c r="E4251" t="s">
        <v>35527</v>
      </c>
      <c r="F4251" t="s">
        <v>16034</v>
      </c>
    </row>
    <row r="4252" spans="1:6">
      <c r="A4252" t="s">
        <v>34774</v>
      </c>
      <c r="B4252" s="1">
        <v>44577</v>
      </c>
      <c r="C4252">
        <v>1007.74</v>
      </c>
      <c r="D4252" t="s">
        <v>35526</v>
      </c>
      <c r="E4252" t="s">
        <v>35528</v>
      </c>
      <c r="F4252" t="s">
        <v>18279</v>
      </c>
    </row>
    <row r="4253" spans="1:6">
      <c r="A4253" t="s">
        <v>34775</v>
      </c>
      <c r="B4253" s="1">
        <v>45591</v>
      </c>
      <c r="C4253">
        <v>1078.75</v>
      </c>
      <c r="D4253" t="s">
        <v>35526</v>
      </c>
      <c r="E4253" t="s">
        <v>35527</v>
      </c>
      <c r="F4253" t="s">
        <v>20438</v>
      </c>
    </row>
    <row r="4254" spans="1:6">
      <c r="A4254" t="s">
        <v>34776</v>
      </c>
      <c r="B4254" s="1">
        <v>45528</v>
      </c>
      <c r="C4254">
        <v>880.54</v>
      </c>
      <c r="D4254" t="s">
        <v>35524</v>
      </c>
      <c r="E4254" t="s">
        <v>35527</v>
      </c>
      <c r="F4254" t="s">
        <v>19779</v>
      </c>
    </row>
    <row r="4255" spans="1:6">
      <c r="A4255" t="s">
        <v>34777</v>
      </c>
      <c r="B4255" s="1">
        <v>44661</v>
      </c>
      <c r="C4255">
        <v>1024.4000000000001</v>
      </c>
      <c r="D4255" t="s">
        <v>35524</v>
      </c>
      <c r="E4255" t="s">
        <v>35528</v>
      </c>
      <c r="F4255" t="s">
        <v>16469</v>
      </c>
    </row>
    <row r="4256" spans="1:6">
      <c r="A4256" t="s">
        <v>34778</v>
      </c>
      <c r="B4256" s="1">
        <v>44619</v>
      </c>
      <c r="C4256">
        <v>499.68</v>
      </c>
      <c r="D4256" t="s">
        <v>35526</v>
      </c>
      <c r="E4256" t="s">
        <v>35527</v>
      </c>
      <c r="F4256" t="s">
        <v>16369</v>
      </c>
    </row>
    <row r="4257" spans="1:6">
      <c r="A4257" t="s">
        <v>34779</v>
      </c>
      <c r="B4257" s="1">
        <v>45036</v>
      </c>
      <c r="C4257">
        <v>1247.01</v>
      </c>
      <c r="D4257" t="s">
        <v>35524</v>
      </c>
      <c r="E4257" t="s">
        <v>35528</v>
      </c>
      <c r="F4257" t="s">
        <v>16593</v>
      </c>
    </row>
    <row r="4258" spans="1:6">
      <c r="A4258" t="s">
        <v>34780</v>
      </c>
      <c r="B4258" s="1">
        <v>44772</v>
      </c>
      <c r="C4258">
        <v>1130.92</v>
      </c>
      <c r="D4258" t="s">
        <v>35526</v>
      </c>
      <c r="E4258" t="s">
        <v>35528</v>
      </c>
      <c r="F4258" t="s">
        <v>17402</v>
      </c>
    </row>
    <row r="4259" spans="1:6">
      <c r="A4259" t="s">
        <v>34781</v>
      </c>
      <c r="B4259" s="1">
        <v>45024</v>
      </c>
      <c r="C4259">
        <v>138.72999999999999</v>
      </c>
      <c r="D4259" t="s">
        <v>35526</v>
      </c>
      <c r="E4259" t="s">
        <v>35527</v>
      </c>
      <c r="F4259" t="s">
        <v>17081</v>
      </c>
    </row>
    <row r="4260" spans="1:6">
      <c r="A4260" t="s">
        <v>34782</v>
      </c>
      <c r="B4260" s="1">
        <v>45524</v>
      </c>
      <c r="C4260">
        <v>1080.3399999999999</v>
      </c>
      <c r="D4260" t="s">
        <v>35526</v>
      </c>
      <c r="E4260" t="s">
        <v>35527</v>
      </c>
      <c r="F4260" t="s">
        <v>20442</v>
      </c>
    </row>
    <row r="4261" spans="1:6">
      <c r="A4261" t="s">
        <v>34783</v>
      </c>
      <c r="B4261" s="1">
        <v>45388</v>
      </c>
      <c r="C4261">
        <v>1224.76</v>
      </c>
      <c r="D4261" t="s">
        <v>35526</v>
      </c>
      <c r="E4261" t="s">
        <v>35527</v>
      </c>
      <c r="F4261" t="s">
        <v>18517</v>
      </c>
    </row>
    <row r="4262" spans="1:6">
      <c r="A4262" t="s">
        <v>34784</v>
      </c>
      <c r="B4262" s="1">
        <v>44992</v>
      </c>
      <c r="C4262">
        <v>291.51</v>
      </c>
      <c r="D4262" t="s">
        <v>35526</v>
      </c>
      <c r="E4262" t="s">
        <v>35528</v>
      </c>
      <c r="F4262" t="s">
        <v>18845</v>
      </c>
    </row>
    <row r="4263" spans="1:6">
      <c r="A4263" t="s">
        <v>34785</v>
      </c>
      <c r="B4263" s="1">
        <v>45157</v>
      </c>
      <c r="C4263">
        <v>926.95</v>
      </c>
      <c r="D4263" t="s">
        <v>35526</v>
      </c>
      <c r="E4263" t="s">
        <v>35527</v>
      </c>
      <c r="F4263" t="s">
        <v>19427</v>
      </c>
    </row>
    <row r="4264" spans="1:6">
      <c r="A4264" t="s">
        <v>34786</v>
      </c>
      <c r="B4264" s="1">
        <v>44760</v>
      </c>
      <c r="C4264">
        <v>580.89</v>
      </c>
      <c r="D4264" t="s">
        <v>35524</v>
      </c>
      <c r="E4264" t="s">
        <v>35528</v>
      </c>
      <c r="F4264" t="s">
        <v>16632</v>
      </c>
    </row>
    <row r="4265" spans="1:6">
      <c r="A4265" t="s">
        <v>34787</v>
      </c>
      <c r="B4265" s="1">
        <v>45183</v>
      </c>
      <c r="C4265">
        <v>476.91</v>
      </c>
      <c r="D4265" t="s">
        <v>35524</v>
      </c>
      <c r="E4265" t="s">
        <v>35527</v>
      </c>
      <c r="F4265" t="s">
        <v>20007</v>
      </c>
    </row>
    <row r="4266" spans="1:6">
      <c r="A4266" t="s">
        <v>34788</v>
      </c>
      <c r="B4266" s="1">
        <v>44650</v>
      </c>
      <c r="C4266">
        <v>865.48</v>
      </c>
      <c r="D4266" t="s">
        <v>35525</v>
      </c>
      <c r="E4266" t="s">
        <v>35528</v>
      </c>
      <c r="F4266" t="s">
        <v>18600</v>
      </c>
    </row>
    <row r="4267" spans="1:6">
      <c r="A4267" t="s">
        <v>34789</v>
      </c>
      <c r="B4267" s="1">
        <v>45094</v>
      </c>
      <c r="C4267">
        <v>890.22</v>
      </c>
      <c r="D4267" t="s">
        <v>35526</v>
      </c>
      <c r="E4267" t="s">
        <v>35527</v>
      </c>
      <c r="F4267" t="s">
        <v>19436</v>
      </c>
    </row>
    <row r="4268" spans="1:6">
      <c r="A4268" t="s">
        <v>34790</v>
      </c>
      <c r="B4268" s="1">
        <v>44820</v>
      </c>
      <c r="C4268">
        <v>1103.8499999999999</v>
      </c>
      <c r="D4268" t="s">
        <v>35524</v>
      </c>
      <c r="E4268" t="s">
        <v>35528</v>
      </c>
      <c r="F4268" t="s">
        <v>18845</v>
      </c>
    </row>
    <row r="4269" spans="1:6">
      <c r="A4269" t="s">
        <v>34791</v>
      </c>
      <c r="B4269" s="1">
        <v>45024</v>
      </c>
      <c r="C4269">
        <v>493.03</v>
      </c>
      <c r="D4269" t="s">
        <v>35524</v>
      </c>
      <c r="E4269" t="s">
        <v>35527</v>
      </c>
      <c r="F4269" t="s">
        <v>19867</v>
      </c>
    </row>
    <row r="4270" spans="1:6">
      <c r="A4270" t="s">
        <v>34792</v>
      </c>
      <c r="B4270" s="1">
        <v>44697</v>
      </c>
      <c r="C4270">
        <v>990.61</v>
      </c>
      <c r="D4270" t="s">
        <v>35525</v>
      </c>
      <c r="E4270" t="s">
        <v>35527</v>
      </c>
      <c r="F4270" t="s">
        <v>19341</v>
      </c>
    </row>
    <row r="4271" spans="1:6">
      <c r="A4271" t="s">
        <v>34793</v>
      </c>
      <c r="B4271" s="1">
        <v>44802</v>
      </c>
      <c r="C4271">
        <v>93.28</v>
      </c>
      <c r="D4271" t="s">
        <v>35526</v>
      </c>
      <c r="E4271" t="s">
        <v>35528</v>
      </c>
      <c r="F4271" t="s">
        <v>18865</v>
      </c>
    </row>
    <row r="4272" spans="1:6">
      <c r="A4272" t="s">
        <v>34794</v>
      </c>
      <c r="B4272" s="1">
        <v>45361</v>
      </c>
      <c r="C4272">
        <v>641.22</v>
      </c>
      <c r="D4272" t="s">
        <v>35524</v>
      </c>
      <c r="E4272" t="s">
        <v>35528</v>
      </c>
      <c r="F4272" t="s">
        <v>18494</v>
      </c>
    </row>
    <row r="4273" spans="1:6">
      <c r="A4273" t="s">
        <v>34795</v>
      </c>
      <c r="B4273" s="1">
        <v>44811</v>
      </c>
      <c r="C4273">
        <v>1227.77</v>
      </c>
      <c r="D4273" t="s">
        <v>35525</v>
      </c>
      <c r="E4273" t="s">
        <v>35527</v>
      </c>
      <c r="F4273" t="s">
        <v>16747</v>
      </c>
    </row>
    <row r="4274" spans="1:6">
      <c r="A4274" t="s">
        <v>34796</v>
      </c>
      <c r="B4274" s="1">
        <v>45014</v>
      </c>
      <c r="C4274">
        <v>137.08000000000001</v>
      </c>
      <c r="D4274" t="s">
        <v>35524</v>
      </c>
      <c r="E4274" t="s">
        <v>35528</v>
      </c>
      <c r="F4274" t="s">
        <v>15757</v>
      </c>
    </row>
    <row r="4275" spans="1:6">
      <c r="A4275" t="s">
        <v>34797</v>
      </c>
      <c r="B4275" s="1">
        <v>45499</v>
      </c>
      <c r="C4275">
        <v>935.48</v>
      </c>
      <c r="D4275" t="s">
        <v>35526</v>
      </c>
      <c r="E4275" t="s">
        <v>35528</v>
      </c>
      <c r="F4275" t="s">
        <v>19459</v>
      </c>
    </row>
    <row r="4276" spans="1:6">
      <c r="A4276" t="s">
        <v>34798</v>
      </c>
      <c r="B4276" s="1">
        <v>45106</v>
      </c>
      <c r="C4276">
        <v>886.5</v>
      </c>
      <c r="D4276" t="s">
        <v>35526</v>
      </c>
      <c r="E4276" t="s">
        <v>35527</v>
      </c>
      <c r="F4276" t="s">
        <v>18984</v>
      </c>
    </row>
    <row r="4277" spans="1:6">
      <c r="A4277" t="s">
        <v>34799</v>
      </c>
      <c r="B4277" s="1">
        <v>45153</v>
      </c>
      <c r="C4277">
        <v>564.5</v>
      </c>
      <c r="D4277" t="s">
        <v>35524</v>
      </c>
      <c r="E4277" t="s">
        <v>35528</v>
      </c>
      <c r="F4277" t="s">
        <v>19864</v>
      </c>
    </row>
    <row r="4278" spans="1:6">
      <c r="A4278" t="s">
        <v>34800</v>
      </c>
      <c r="B4278" s="1">
        <v>45563</v>
      </c>
      <c r="C4278">
        <v>711.57</v>
      </c>
      <c r="D4278" t="s">
        <v>35524</v>
      </c>
      <c r="E4278" t="s">
        <v>35527</v>
      </c>
      <c r="F4278" t="s">
        <v>17051</v>
      </c>
    </row>
    <row r="4279" spans="1:6">
      <c r="A4279" t="s">
        <v>34801</v>
      </c>
      <c r="B4279" s="1">
        <v>44910</v>
      </c>
      <c r="C4279">
        <v>1028.45</v>
      </c>
      <c r="D4279" t="s">
        <v>35526</v>
      </c>
      <c r="E4279" t="s">
        <v>35527</v>
      </c>
      <c r="F4279" t="s">
        <v>16115</v>
      </c>
    </row>
    <row r="4280" spans="1:6">
      <c r="A4280" t="s">
        <v>34802</v>
      </c>
      <c r="B4280" s="1">
        <v>45385</v>
      </c>
      <c r="C4280">
        <v>149.84</v>
      </c>
      <c r="D4280" t="s">
        <v>35525</v>
      </c>
      <c r="E4280" t="s">
        <v>35527</v>
      </c>
      <c r="F4280" t="s">
        <v>15959</v>
      </c>
    </row>
    <row r="4281" spans="1:6">
      <c r="A4281" t="s">
        <v>34803</v>
      </c>
      <c r="B4281" s="1">
        <v>45017</v>
      </c>
      <c r="C4281">
        <v>451.8</v>
      </c>
      <c r="D4281" t="s">
        <v>35525</v>
      </c>
      <c r="E4281" t="s">
        <v>35527</v>
      </c>
      <c r="F4281" t="s">
        <v>17036</v>
      </c>
    </row>
    <row r="4282" spans="1:6">
      <c r="A4282" t="s">
        <v>34804</v>
      </c>
      <c r="B4282" s="1">
        <v>44576</v>
      </c>
      <c r="C4282">
        <v>162.61000000000001</v>
      </c>
      <c r="D4282" t="s">
        <v>35524</v>
      </c>
      <c r="E4282" t="s">
        <v>35527</v>
      </c>
      <c r="F4282" t="s">
        <v>20476</v>
      </c>
    </row>
    <row r="4283" spans="1:6">
      <c r="A4283" t="s">
        <v>34805</v>
      </c>
      <c r="B4283" s="1">
        <v>45223</v>
      </c>
      <c r="C4283">
        <v>1124.51</v>
      </c>
      <c r="D4283" t="s">
        <v>35524</v>
      </c>
      <c r="E4283" t="s">
        <v>35528</v>
      </c>
      <c r="F4283" t="s">
        <v>17846</v>
      </c>
    </row>
    <row r="4284" spans="1:6">
      <c r="A4284" t="s">
        <v>34806</v>
      </c>
      <c r="B4284" s="1">
        <v>44850</v>
      </c>
      <c r="C4284">
        <v>1179.06</v>
      </c>
      <c r="D4284" t="s">
        <v>35525</v>
      </c>
      <c r="E4284" t="s">
        <v>35527</v>
      </c>
      <c r="F4284" t="s">
        <v>15585</v>
      </c>
    </row>
    <row r="4285" spans="1:6">
      <c r="A4285" t="s">
        <v>34807</v>
      </c>
      <c r="B4285" s="1">
        <v>44889</v>
      </c>
      <c r="C4285">
        <v>497.84</v>
      </c>
      <c r="D4285" t="s">
        <v>35526</v>
      </c>
      <c r="E4285" t="s">
        <v>35527</v>
      </c>
      <c r="F4285" t="s">
        <v>15948</v>
      </c>
    </row>
    <row r="4286" spans="1:6">
      <c r="A4286" t="s">
        <v>34808</v>
      </c>
      <c r="B4286" s="1">
        <v>45442</v>
      </c>
      <c r="C4286">
        <v>902</v>
      </c>
      <c r="D4286" t="s">
        <v>35524</v>
      </c>
      <c r="E4286" t="s">
        <v>35527</v>
      </c>
      <c r="F4286" t="s">
        <v>16236</v>
      </c>
    </row>
    <row r="4287" spans="1:6">
      <c r="A4287" t="s">
        <v>34809</v>
      </c>
      <c r="B4287" s="1">
        <v>45508</v>
      </c>
      <c r="C4287">
        <v>525.15</v>
      </c>
      <c r="D4287" t="s">
        <v>35525</v>
      </c>
      <c r="E4287" t="s">
        <v>35527</v>
      </c>
      <c r="F4287" t="s">
        <v>17962</v>
      </c>
    </row>
    <row r="4288" spans="1:6">
      <c r="A4288" t="s">
        <v>34810</v>
      </c>
      <c r="B4288" s="1">
        <v>44630</v>
      </c>
      <c r="C4288">
        <v>753.23</v>
      </c>
      <c r="D4288" t="s">
        <v>35525</v>
      </c>
      <c r="E4288" t="s">
        <v>35527</v>
      </c>
      <c r="F4288" t="s">
        <v>17510</v>
      </c>
    </row>
    <row r="4289" spans="1:6">
      <c r="A4289" t="s">
        <v>34811</v>
      </c>
      <c r="B4289" s="1">
        <v>44866</v>
      </c>
      <c r="C4289">
        <v>807.83</v>
      </c>
      <c r="D4289" t="s">
        <v>35526</v>
      </c>
      <c r="E4289" t="s">
        <v>35527</v>
      </c>
      <c r="F4289" t="s">
        <v>16321</v>
      </c>
    </row>
    <row r="4290" spans="1:6">
      <c r="A4290" t="s">
        <v>34812</v>
      </c>
      <c r="B4290" s="1">
        <v>45588</v>
      </c>
      <c r="C4290">
        <v>118.25</v>
      </c>
      <c r="D4290" t="s">
        <v>35526</v>
      </c>
      <c r="E4290" t="s">
        <v>35528</v>
      </c>
      <c r="F4290" t="s">
        <v>18428</v>
      </c>
    </row>
    <row r="4291" spans="1:6">
      <c r="A4291" t="s">
        <v>34813</v>
      </c>
      <c r="B4291" s="1">
        <v>44956</v>
      </c>
      <c r="C4291">
        <v>548.52</v>
      </c>
      <c r="D4291" t="s">
        <v>35525</v>
      </c>
      <c r="E4291" t="s">
        <v>35528</v>
      </c>
      <c r="F4291" t="s">
        <v>16866</v>
      </c>
    </row>
    <row r="4292" spans="1:6">
      <c r="A4292" t="s">
        <v>34814</v>
      </c>
      <c r="B4292" s="1">
        <v>45061</v>
      </c>
      <c r="C4292">
        <v>107.65</v>
      </c>
      <c r="D4292" t="s">
        <v>35526</v>
      </c>
      <c r="E4292" t="s">
        <v>35528</v>
      </c>
      <c r="F4292" t="s">
        <v>19655</v>
      </c>
    </row>
    <row r="4293" spans="1:6">
      <c r="A4293" t="s">
        <v>34815</v>
      </c>
      <c r="B4293" s="1">
        <v>44877</v>
      </c>
      <c r="C4293">
        <v>350.7</v>
      </c>
      <c r="D4293" t="s">
        <v>35524</v>
      </c>
      <c r="E4293" t="s">
        <v>35528</v>
      </c>
      <c r="F4293" t="s">
        <v>17114</v>
      </c>
    </row>
    <row r="4294" spans="1:6">
      <c r="A4294" t="s">
        <v>34816</v>
      </c>
      <c r="B4294" s="1">
        <v>44800</v>
      </c>
      <c r="C4294">
        <v>228.99</v>
      </c>
      <c r="D4294" t="s">
        <v>35525</v>
      </c>
      <c r="E4294" t="s">
        <v>35528</v>
      </c>
      <c r="F4294" t="s">
        <v>18669</v>
      </c>
    </row>
    <row r="4295" spans="1:6">
      <c r="A4295" t="s">
        <v>34817</v>
      </c>
      <c r="B4295" s="1">
        <v>45626</v>
      </c>
      <c r="C4295">
        <v>1138.71</v>
      </c>
      <c r="D4295" t="s">
        <v>35525</v>
      </c>
      <c r="E4295" t="s">
        <v>35528</v>
      </c>
      <c r="F4295" t="s">
        <v>18163</v>
      </c>
    </row>
    <row r="4296" spans="1:6">
      <c r="A4296" t="s">
        <v>34818</v>
      </c>
      <c r="B4296" s="1">
        <v>44939</v>
      </c>
      <c r="C4296">
        <v>201.11</v>
      </c>
      <c r="D4296" t="s">
        <v>35524</v>
      </c>
      <c r="E4296" t="s">
        <v>35527</v>
      </c>
      <c r="F4296" t="s">
        <v>17995</v>
      </c>
    </row>
    <row r="4297" spans="1:6">
      <c r="A4297" t="s">
        <v>34819</v>
      </c>
      <c r="B4297" s="1">
        <v>45457</v>
      </c>
      <c r="C4297">
        <v>299.99</v>
      </c>
      <c r="D4297" t="s">
        <v>35524</v>
      </c>
      <c r="E4297" t="s">
        <v>35528</v>
      </c>
      <c r="F4297" t="s">
        <v>17811</v>
      </c>
    </row>
    <row r="4298" spans="1:6">
      <c r="A4298" t="s">
        <v>34820</v>
      </c>
      <c r="B4298" s="1">
        <v>44813</v>
      </c>
      <c r="C4298">
        <v>1304.1199999999999</v>
      </c>
      <c r="D4298" t="s">
        <v>35526</v>
      </c>
      <c r="E4298" t="s">
        <v>35528</v>
      </c>
      <c r="F4298" t="s">
        <v>16468</v>
      </c>
    </row>
    <row r="4299" spans="1:6">
      <c r="A4299" t="s">
        <v>34821</v>
      </c>
      <c r="B4299" s="1">
        <v>45509</v>
      </c>
      <c r="C4299">
        <v>1325.28</v>
      </c>
      <c r="D4299" t="s">
        <v>35525</v>
      </c>
      <c r="E4299" t="s">
        <v>35528</v>
      </c>
      <c r="F4299" t="s">
        <v>15829</v>
      </c>
    </row>
    <row r="4300" spans="1:6">
      <c r="A4300" t="s">
        <v>34822</v>
      </c>
      <c r="B4300" s="1">
        <v>44650</v>
      </c>
      <c r="C4300">
        <v>929.88</v>
      </c>
      <c r="D4300" t="s">
        <v>35526</v>
      </c>
      <c r="E4300" t="s">
        <v>35528</v>
      </c>
      <c r="F4300" t="s">
        <v>18477</v>
      </c>
    </row>
    <row r="4301" spans="1:6">
      <c r="A4301" t="s">
        <v>34823</v>
      </c>
      <c r="B4301" s="1">
        <v>44850</v>
      </c>
      <c r="C4301">
        <v>1498.56</v>
      </c>
      <c r="D4301" t="s">
        <v>35524</v>
      </c>
      <c r="E4301" t="s">
        <v>35528</v>
      </c>
      <c r="F4301" t="s">
        <v>20350</v>
      </c>
    </row>
    <row r="4302" spans="1:6">
      <c r="A4302" t="s">
        <v>34824</v>
      </c>
      <c r="B4302" s="1">
        <v>45409</v>
      </c>
      <c r="C4302">
        <v>1274.55</v>
      </c>
      <c r="D4302" t="s">
        <v>35525</v>
      </c>
      <c r="E4302" t="s">
        <v>35528</v>
      </c>
      <c r="F4302" t="s">
        <v>18863</v>
      </c>
    </row>
    <row r="4303" spans="1:6">
      <c r="A4303" t="s">
        <v>34825</v>
      </c>
      <c r="B4303" s="1">
        <v>45021</v>
      </c>
      <c r="C4303">
        <v>222.31</v>
      </c>
      <c r="D4303" t="s">
        <v>35524</v>
      </c>
      <c r="E4303" t="s">
        <v>35527</v>
      </c>
      <c r="F4303" t="s">
        <v>20184</v>
      </c>
    </row>
    <row r="4304" spans="1:6">
      <c r="A4304" t="s">
        <v>34826</v>
      </c>
      <c r="B4304" s="1">
        <v>45315</v>
      </c>
      <c r="C4304">
        <v>1081.21</v>
      </c>
      <c r="D4304" t="s">
        <v>35526</v>
      </c>
      <c r="E4304" t="s">
        <v>35527</v>
      </c>
      <c r="F4304" t="s">
        <v>19556</v>
      </c>
    </row>
    <row r="4305" spans="1:6">
      <c r="A4305" t="s">
        <v>34827</v>
      </c>
      <c r="B4305" s="1">
        <v>45648</v>
      </c>
      <c r="C4305">
        <v>373.82</v>
      </c>
      <c r="D4305" t="s">
        <v>35526</v>
      </c>
      <c r="E4305" t="s">
        <v>35527</v>
      </c>
      <c r="F4305" t="s">
        <v>19626</v>
      </c>
    </row>
    <row r="4306" spans="1:6">
      <c r="A4306" t="s">
        <v>34828</v>
      </c>
      <c r="B4306" s="1">
        <v>45642</v>
      </c>
      <c r="C4306">
        <v>74.47</v>
      </c>
      <c r="D4306" t="s">
        <v>35526</v>
      </c>
      <c r="E4306" t="s">
        <v>35528</v>
      </c>
      <c r="F4306" t="s">
        <v>17838</v>
      </c>
    </row>
    <row r="4307" spans="1:6">
      <c r="A4307" t="s">
        <v>34829</v>
      </c>
      <c r="B4307" s="1">
        <v>44606</v>
      </c>
      <c r="C4307">
        <v>1375.05</v>
      </c>
      <c r="D4307" t="s">
        <v>35526</v>
      </c>
      <c r="E4307" t="s">
        <v>35527</v>
      </c>
      <c r="F4307" t="s">
        <v>16660</v>
      </c>
    </row>
    <row r="4308" spans="1:6">
      <c r="A4308" t="s">
        <v>34830</v>
      </c>
      <c r="B4308" s="1">
        <v>45031</v>
      </c>
      <c r="C4308">
        <v>760.58</v>
      </c>
      <c r="D4308" t="s">
        <v>35525</v>
      </c>
      <c r="E4308" t="s">
        <v>35528</v>
      </c>
      <c r="F4308" t="s">
        <v>16061</v>
      </c>
    </row>
    <row r="4309" spans="1:6">
      <c r="A4309" t="s">
        <v>34831</v>
      </c>
      <c r="B4309" s="1">
        <v>45480</v>
      </c>
      <c r="C4309">
        <v>565.67999999999995</v>
      </c>
      <c r="D4309" t="s">
        <v>35524</v>
      </c>
      <c r="E4309" t="s">
        <v>35528</v>
      </c>
      <c r="F4309" t="s">
        <v>20091</v>
      </c>
    </row>
    <row r="4310" spans="1:6">
      <c r="A4310" t="s">
        <v>34832</v>
      </c>
      <c r="B4310" s="1">
        <v>44977</v>
      </c>
      <c r="C4310">
        <v>471.2</v>
      </c>
      <c r="D4310" t="s">
        <v>35526</v>
      </c>
      <c r="E4310" t="s">
        <v>35527</v>
      </c>
      <c r="F4310" t="s">
        <v>20099</v>
      </c>
    </row>
    <row r="4311" spans="1:6">
      <c r="A4311" t="s">
        <v>34833</v>
      </c>
      <c r="B4311" s="1">
        <v>45587</v>
      </c>
      <c r="C4311">
        <v>1172.26</v>
      </c>
      <c r="D4311" t="s">
        <v>35524</v>
      </c>
      <c r="E4311" t="s">
        <v>35528</v>
      </c>
      <c r="F4311" t="s">
        <v>19376</v>
      </c>
    </row>
    <row r="4312" spans="1:6">
      <c r="A4312" t="s">
        <v>34834</v>
      </c>
      <c r="B4312" s="1">
        <v>44568</v>
      </c>
      <c r="C4312">
        <v>1268.42</v>
      </c>
      <c r="D4312" t="s">
        <v>35525</v>
      </c>
      <c r="E4312" t="s">
        <v>35528</v>
      </c>
      <c r="F4312" t="s">
        <v>15933</v>
      </c>
    </row>
    <row r="4313" spans="1:6">
      <c r="A4313" t="s">
        <v>34835</v>
      </c>
      <c r="B4313" s="1">
        <v>45524</v>
      </c>
      <c r="C4313">
        <v>1361.01</v>
      </c>
      <c r="D4313" t="s">
        <v>35526</v>
      </c>
      <c r="E4313" t="s">
        <v>35528</v>
      </c>
      <c r="F4313" t="s">
        <v>17750</v>
      </c>
    </row>
    <row r="4314" spans="1:6">
      <c r="A4314" t="s">
        <v>34836</v>
      </c>
      <c r="B4314" s="1">
        <v>44846</v>
      </c>
      <c r="C4314">
        <v>132.54</v>
      </c>
      <c r="D4314" t="s">
        <v>35526</v>
      </c>
      <c r="E4314" t="s">
        <v>35527</v>
      </c>
      <c r="F4314" t="s">
        <v>20054</v>
      </c>
    </row>
    <row r="4315" spans="1:6">
      <c r="A4315" t="s">
        <v>34837</v>
      </c>
      <c r="B4315" s="1">
        <v>44555</v>
      </c>
      <c r="C4315">
        <v>1002.71</v>
      </c>
      <c r="D4315" t="s">
        <v>35526</v>
      </c>
      <c r="E4315" t="s">
        <v>35527</v>
      </c>
      <c r="F4315" t="s">
        <v>18742</v>
      </c>
    </row>
    <row r="4316" spans="1:6">
      <c r="A4316" t="s">
        <v>34838</v>
      </c>
      <c r="B4316" s="1">
        <v>45398</v>
      </c>
      <c r="C4316">
        <v>1220.6400000000001</v>
      </c>
      <c r="D4316" t="s">
        <v>35526</v>
      </c>
      <c r="E4316" t="s">
        <v>35528</v>
      </c>
      <c r="F4316" t="s">
        <v>18741</v>
      </c>
    </row>
    <row r="4317" spans="1:6">
      <c r="A4317" t="s">
        <v>34839</v>
      </c>
      <c r="B4317" s="1">
        <v>45400</v>
      </c>
      <c r="C4317">
        <v>639.74</v>
      </c>
      <c r="D4317" t="s">
        <v>35526</v>
      </c>
      <c r="E4317" t="s">
        <v>35528</v>
      </c>
      <c r="F4317" t="s">
        <v>16513</v>
      </c>
    </row>
    <row r="4318" spans="1:6">
      <c r="A4318" t="s">
        <v>34840</v>
      </c>
      <c r="B4318" s="1">
        <v>45301</v>
      </c>
      <c r="C4318">
        <v>630.45000000000005</v>
      </c>
      <c r="D4318" t="s">
        <v>35525</v>
      </c>
      <c r="E4318" t="s">
        <v>35528</v>
      </c>
      <c r="F4318" t="s">
        <v>15890</v>
      </c>
    </row>
    <row r="4319" spans="1:6">
      <c r="A4319" t="s">
        <v>34841</v>
      </c>
      <c r="B4319" s="1">
        <v>44655</v>
      </c>
      <c r="C4319">
        <v>1211.8499999999999</v>
      </c>
      <c r="D4319" t="s">
        <v>35526</v>
      </c>
      <c r="E4319" t="s">
        <v>35528</v>
      </c>
      <c r="F4319" t="s">
        <v>16161</v>
      </c>
    </row>
    <row r="4320" spans="1:6">
      <c r="A4320" t="s">
        <v>34842</v>
      </c>
      <c r="B4320" s="1">
        <v>44771</v>
      </c>
      <c r="C4320">
        <v>1411.27</v>
      </c>
      <c r="D4320" t="s">
        <v>35526</v>
      </c>
      <c r="E4320" t="s">
        <v>35528</v>
      </c>
      <c r="F4320" t="s">
        <v>19439</v>
      </c>
    </row>
    <row r="4321" spans="1:6">
      <c r="A4321" t="s">
        <v>34843</v>
      </c>
      <c r="B4321" s="1">
        <v>45405</v>
      </c>
      <c r="C4321">
        <v>96.32</v>
      </c>
      <c r="D4321" t="s">
        <v>35525</v>
      </c>
      <c r="E4321" t="s">
        <v>35528</v>
      </c>
      <c r="F4321" t="s">
        <v>15793</v>
      </c>
    </row>
    <row r="4322" spans="1:6">
      <c r="A4322" t="s">
        <v>34844</v>
      </c>
      <c r="B4322" s="1">
        <v>45558</v>
      </c>
      <c r="C4322">
        <v>1429.5</v>
      </c>
      <c r="D4322" t="s">
        <v>35524</v>
      </c>
      <c r="E4322" t="s">
        <v>35527</v>
      </c>
      <c r="F4322" t="s">
        <v>19856</v>
      </c>
    </row>
    <row r="4323" spans="1:6">
      <c r="A4323" t="s">
        <v>34845</v>
      </c>
      <c r="B4323" s="1">
        <v>45600</v>
      </c>
      <c r="C4323">
        <v>301.02999999999997</v>
      </c>
      <c r="D4323" t="s">
        <v>35524</v>
      </c>
      <c r="E4323" t="s">
        <v>35527</v>
      </c>
      <c r="F4323" t="s">
        <v>17146</v>
      </c>
    </row>
    <row r="4324" spans="1:6">
      <c r="A4324" t="s">
        <v>34846</v>
      </c>
      <c r="B4324" s="1">
        <v>45434</v>
      </c>
      <c r="C4324">
        <v>1007.75</v>
      </c>
      <c r="D4324" t="s">
        <v>35525</v>
      </c>
      <c r="E4324" t="s">
        <v>35527</v>
      </c>
      <c r="F4324" t="s">
        <v>18310</v>
      </c>
    </row>
    <row r="4325" spans="1:6">
      <c r="A4325" t="s">
        <v>34847</v>
      </c>
      <c r="B4325" s="1">
        <v>45463</v>
      </c>
      <c r="C4325">
        <v>537.46</v>
      </c>
      <c r="D4325" t="s">
        <v>35526</v>
      </c>
      <c r="E4325" t="s">
        <v>35528</v>
      </c>
      <c r="F4325" t="s">
        <v>16942</v>
      </c>
    </row>
    <row r="4326" spans="1:6">
      <c r="A4326" t="s">
        <v>34848</v>
      </c>
      <c r="B4326" s="1">
        <v>45288</v>
      </c>
      <c r="C4326">
        <v>619.25</v>
      </c>
      <c r="D4326" t="s">
        <v>35524</v>
      </c>
      <c r="E4326" t="s">
        <v>35528</v>
      </c>
      <c r="F4326" t="s">
        <v>16737</v>
      </c>
    </row>
    <row r="4327" spans="1:6">
      <c r="A4327" t="s">
        <v>34849</v>
      </c>
      <c r="B4327" s="1">
        <v>44655</v>
      </c>
      <c r="C4327">
        <v>1375.3</v>
      </c>
      <c r="D4327" t="s">
        <v>35524</v>
      </c>
      <c r="E4327" t="s">
        <v>35528</v>
      </c>
      <c r="F4327" t="s">
        <v>19485</v>
      </c>
    </row>
    <row r="4328" spans="1:6">
      <c r="A4328" t="s">
        <v>34850</v>
      </c>
      <c r="B4328" s="1">
        <v>45319</v>
      </c>
      <c r="C4328">
        <v>807.97</v>
      </c>
      <c r="D4328" t="s">
        <v>35524</v>
      </c>
      <c r="E4328" t="s">
        <v>35527</v>
      </c>
      <c r="F4328" t="s">
        <v>19588</v>
      </c>
    </row>
    <row r="4329" spans="1:6">
      <c r="A4329" t="s">
        <v>34851</v>
      </c>
      <c r="B4329" s="1">
        <v>44651</v>
      </c>
      <c r="C4329">
        <v>1416.61</v>
      </c>
      <c r="D4329" t="s">
        <v>35525</v>
      </c>
      <c r="E4329" t="s">
        <v>35528</v>
      </c>
      <c r="F4329" t="s">
        <v>20036</v>
      </c>
    </row>
    <row r="4330" spans="1:6">
      <c r="A4330" t="s">
        <v>34852</v>
      </c>
      <c r="B4330" s="1">
        <v>45303</v>
      </c>
      <c r="C4330">
        <v>781.71</v>
      </c>
      <c r="D4330" t="s">
        <v>35526</v>
      </c>
      <c r="E4330" t="s">
        <v>35527</v>
      </c>
      <c r="F4330" t="s">
        <v>19734</v>
      </c>
    </row>
    <row r="4331" spans="1:6">
      <c r="A4331" t="s">
        <v>34853</v>
      </c>
      <c r="B4331" s="1">
        <v>44623</v>
      </c>
      <c r="C4331">
        <v>367.86</v>
      </c>
      <c r="D4331" t="s">
        <v>35525</v>
      </c>
      <c r="E4331" t="s">
        <v>35528</v>
      </c>
      <c r="F4331" t="s">
        <v>19115</v>
      </c>
    </row>
    <row r="4332" spans="1:6">
      <c r="A4332" t="s">
        <v>34854</v>
      </c>
      <c r="B4332" s="1">
        <v>44760</v>
      </c>
      <c r="C4332">
        <v>700.64</v>
      </c>
      <c r="D4332" t="s">
        <v>35524</v>
      </c>
      <c r="E4332" t="s">
        <v>35528</v>
      </c>
      <c r="F4332" t="s">
        <v>15810</v>
      </c>
    </row>
    <row r="4333" spans="1:6">
      <c r="A4333" t="s">
        <v>34855</v>
      </c>
      <c r="B4333" s="1">
        <v>45548</v>
      </c>
      <c r="C4333">
        <v>227.01</v>
      </c>
      <c r="D4333" t="s">
        <v>35524</v>
      </c>
      <c r="E4333" t="s">
        <v>35527</v>
      </c>
      <c r="F4333" t="s">
        <v>15884</v>
      </c>
    </row>
    <row r="4334" spans="1:6">
      <c r="A4334" t="s">
        <v>34856</v>
      </c>
      <c r="B4334" s="1">
        <v>45128</v>
      </c>
      <c r="C4334">
        <v>344.19</v>
      </c>
      <c r="D4334" t="s">
        <v>35524</v>
      </c>
      <c r="E4334" t="s">
        <v>35527</v>
      </c>
      <c r="F4334" t="s">
        <v>19572</v>
      </c>
    </row>
    <row r="4335" spans="1:6">
      <c r="A4335" t="s">
        <v>34857</v>
      </c>
      <c r="B4335" s="1">
        <v>45482</v>
      </c>
      <c r="C4335">
        <v>1179.76</v>
      </c>
      <c r="D4335" t="s">
        <v>35526</v>
      </c>
      <c r="E4335" t="s">
        <v>35528</v>
      </c>
      <c r="F4335" t="s">
        <v>19153</v>
      </c>
    </row>
    <row r="4336" spans="1:6">
      <c r="A4336" t="s">
        <v>34858</v>
      </c>
      <c r="B4336" s="1">
        <v>45641</v>
      </c>
      <c r="C4336">
        <v>878.5</v>
      </c>
      <c r="D4336" t="s">
        <v>35525</v>
      </c>
      <c r="E4336" t="s">
        <v>35527</v>
      </c>
      <c r="F4336" t="s">
        <v>16200</v>
      </c>
    </row>
    <row r="4337" spans="1:6">
      <c r="A4337" t="s">
        <v>34859</v>
      </c>
      <c r="B4337" s="1">
        <v>45487</v>
      </c>
      <c r="C4337">
        <v>628.41</v>
      </c>
      <c r="D4337" t="s">
        <v>35525</v>
      </c>
      <c r="E4337" t="s">
        <v>35528</v>
      </c>
      <c r="F4337" t="s">
        <v>20146</v>
      </c>
    </row>
    <row r="4338" spans="1:6">
      <c r="A4338" t="s">
        <v>34860</v>
      </c>
      <c r="B4338" s="1">
        <v>45485</v>
      </c>
      <c r="C4338">
        <v>1401.37</v>
      </c>
      <c r="D4338" t="s">
        <v>35526</v>
      </c>
      <c r="E4338" t="s">
        <v>35528</v>
      </c>
      <c r="F4338" t="s">
        <v>16633</v>
      </c>
    </row>
    <row r="4339" spans="1:6">
      <c r="A4339" t="s">
        <v>34861</v>
      </c>
      <c r="B4339" s="1">
        <v>45459</v>
      </c>
      <c r="C4339">
        <v>1371.34</v>
      </c>
      <c r="D4339" t="s">
        <v>35524</v>
      </c>
      <c r="E4339" t="s">
        <v>35528</v>
      </c>
      <c r="F4339" t="s">
        <v>19584</v>
      </c>
    </row>
    <row r="4340" spans="1:6">
      <c r="A4340" t="s">
        <v>34862</v>
      </c>
      <c r="B4340" s="1">
        <v>45244</v>
      </c>
      <c r="C4340">
        <v>120.57</v>
      </c>
      <c r="D4340" t="s">
        <v>35524</v>
      </c>
      <c r="E4340" t="s">
        <v>35527</v>
      </c>
      <c r="F4340" t="s">
        <v>18732</v>
      </c>
    </row>
    <row r="4341" spans="1:6">
      <c r="A4341" t="s">
        <v>34863</v>
      </c>
      <c r="B4341" s="1">
        <v>44852</v>
      </c>
      <c r="C4341">
        <v>782.37</v>
      </c>
      <c r="D4341" t="s">
        <v>35526</v>
      </c>
      <c r="E4341" t="s">
        <v>35528</v>
      </c>
      <c r="F4341" t="s">
        <v>15882</v>
      </c>
    </row>
    <row r="4342" spans="1:6">
      <c r="A4342" t="s">
        <v>34864</v>
      </c>
      <c r="B4342" s="1">
        <v>44575</v>
      </c>
      <c r="C4342">
        <v>332.46</v>
      </c>
      <c r="D4342" t="s">
        <v>35526</v>
      </c>
      <c r="E4342" t="s">
        <v>35528</v>
      </c>
      <c r="F4342" t="s">
        <v>17401</v>
      </c>
    </row>
    <row r="4343" spans="1:6">
      <c r="A4343" t="s">
        <v>34865</v>
      </c>
      <c r="B4343" s="1">
        <v>44920</v>
      </c>
      <c r="C4343">
        <v>1061.6300000000001</v>
      </c>
      <c r="D4343" t="s">
        <v>35525</v>
      </c>
      <c r="E4343" t="s">
        <v>35527</v>
      </c>
      <c r="F4343" t="s">
        <v>16160</v>
      </c>
    </row>
    <row r="4344" spans="1:6">
      <c r="A4344" t="s">
        <v>34866</v>
      </c>
      <c r="B4344" s="1">
        <v>44582</v>
      </c>
      <c r="C4344">
        <v>1007.35</v>
      </c>
      <c r="D4344" t="s">
        <v>35525</v>
      </c>
      <c r="E4344" t="s">
        <v>35528</v>
      </c>
      <c r="F4344" t="s">
        <v>18395</v>
      </c>
    </row>
    <row r="4345" spans="1:6">
      <c r="A4345" t="s">
        <v>34867</v>
      </c>
      <c r="B4345" s="1">
        <v>44659</v>
      </c>
      <c r="C4345">
        <v>550.91999999999996</v>
      </c>
      <c r="D4345" t="s">
        <v>35526</v>
      </c>
      <c r="E4345" t="s">
        <v>35528</v>
      </c>
      <c r="F4345" t="s">
        <v>17728</v>
      </c>
    </row>
    <row r="4346" spans="1:6">
      <c r="A4346" t="s">
        <v>34868</v>
      </c>
      <c r="B4346" s="1">
        <v>45186</v>
      </c>
      <c r="C4346">
        <v>1473.18</v>
      </c>
      <c r="D4346" t="s">
        <v>35526</v>
      </c>
      <c r="E4346" t="s">
        <v>35528</v>
      </c>
      <c r="F4346" t="s">
        <v>16881</v>
      </c>
    </row>
    <row r="4347" spans="1:6">
      <c r="A4347" t="s">
        <v>34869</v>
      </c>
      <c r="B4347" s="1">
        <v>45445</v>
      </c>
      <c r="C4347">
        <v>730.92</v>
      </c>
      <c r="D4347" t="s">
        <v>35526</v>
      </c>
      <c r="E4347" t="s">
        <v>35527</v>
      </c>
      <c r="F4347" t="s">
        <v>20289</v>
      </c>
    </row>
    <row r="4348" spans="1:6">
      <c r="A4348" t="s">
        <v>34870</v>
      </c>
      <c r="B4348" s="1">
        <v>45348</v>
      </c>
      <c r="C4348">
        <v>391.64</v>
      </c>
      <c r="D4348" t="s">
        <v>35524</v>
      </c>
      <c r="E4348" t="s">
        <v>35528</v>
      </c>
      <c r="F4348" t="s">
        <v>16756</v>
      </c>
    </row>
    <row r="4349" spans="1:6">
      <c r="A4349" t="s">
        <v>34871</v>
      </c>
      <c r="B4349" s="1">
        <v>44726</v>
      </c>
      <c r="C4349">
        <v>162.65</v>
      </c>
      <c r="D4349" t="s">
        <v>35525</v>
      </c>
      <c r="E4349" t="s">
        <v>35527</v>
      </c>
      <c r="F4349" t="s">
        <v>20116</v>
      </c>
    </row>
    <row r="4350" spans="1:6">
      <c r="A4350" t="s">
        <v>34872</v>
      </c>
      <c r="B4350" s="1">
        <v>45427</v>
      </c>
      <c r="C4350">
        <v>882.2</v>
      </c>
      <c r="D4350" t="s">
        <v>35526</v>
      </c>
      <c r="E4350" t="s">
        <v>35528</v>
      </c>
      <c r="F4350" t="s">
        <v>15959</v>
      </c>
    </row>
    <row r="4351" spans="1:6">
      <c r="A4351" t="s">
        <v>34873</v>
      </c>
      <c r="B4351" s="1">
        <v>45487</v>
      </c>
      <c r="C4351">
        <v>872.29</v>
      </c>
      <c r="D4351" t="s">
        <v>35524</v>
      </c>
      <c r="E4351" t="s">
        <v>35527</v>
      </c>
      <c r="F4351" t="s">
        <v>19376</v>
      </c>
    </row>
    <row r="4352" spans="1:6">
      <c r="A4352" t="s">
        <v>34874</v>
      </c>
      <c r="B4352" s="1">
        <v>44556</v>
      </c>
      <c r="C4352">
        <v>700.45</v>
      </c>
      <c r="D4352" t="s">
        <v>35526</v>
      </c>
      <c r="E4352" t="s">
        <v>35527</v>
      </c>
      <c r="F4352" t="s">
        <v>19001</v>
      </c>
    </row>
    <row r="4353" spans="1:6">
      <c r="A4353" t="s">
        <v>34875</v>
      </c>
      <c r="B4353" s="1">
        <v>44724</v>
      </c>
      <c r="C4353">
        <v>269.12</v>
      </c>
      <c r="D4353" t="s">
        <v>35525</v>
      </c>
      <c r="E4353" t="s">
        <v>35527</v>
      </c>
      <c r="F4353" t="s">
        <v>17778</v>
      </c>
    </row>
    <row r="4354" spans="1:6">
      <c r="A4354" t="s">
        <v>34876</v>
      </c>
      <c r="B4354" s="1">
        <v>44737</v>
      </c>
      <c r="C4354">
        <v>1171.6300000000001</v>
      </c>
      <c r="D4354" t="s">
        <v>35524</v>
      </c>
      <c r="E4354" t="s">
        <v>35527</v>
      </c>
      <c r="F4354" t="s">
        <v>18246</v>
      </c>
    </row>
    <row r="4355" spans="1:6">
      <c r="A4355" t="s">
        <v>34877</v>
      </c>
      <c r="B4355" s="1">
        <v>45534</v>
      </c>
      <c r="C4355">
        <v>1143.82</v>
      </c>
      <c r="D4355" t="s">
        <v>35525</v>
      </c>
      <c r="E4355" t="s">
        <v>35528</v>
      </c>
      <c r="F4355" t="s">
        <v>16178</v>
      </c>
    </row>
    <row r="4356" spans="1:6">
      <c r="A4356" t="s">
        <v>34878</v>
      </c>
      <c r="B4356" s="1">
        <v>44698</v>
      </c>
      <c r="C4356">
        <v>996.41</v>
      </c>
      <c r="D4356" t="s">
        <v>35524</v>
      </c>
      <c r="E4356" t="s">
        <v>35527</v>
      </c>
      <c r="F4356" t="s">
        <v>20215</v>
      </c>
    </row>
    <row r="4357" spans="1:6">
      <c r="A4357" t="s">
        <v>34879</v>
      </c>
      <c r="B4357" s="1">
        <v>44948</v>
      </c>
      <c r="C4357">
        <v>1220.99</v>
      </c>
      <c r="D4357" t="s">
        <v>35524</v>
      </c>
      <c r="E4357" t="s">
        <v>35528</v>
      </c>
      <c r="F4357" t="s">
        <v>19738</v>
      </c>
    </row>
    <row r="4358" spans="1:6">
      <c r="A4358" t="s">
        <v>34880</v>
      </c>
      <c r="B4358" s="1">
        <v>44949</v>
      </c>
      <c r="C4358">
        <v>1140.27</v>
      </c>
      <c r="D4358" t="s">
        <v>35526</v>
      </c>
      <c r="E4358" t="s">
        <v>35527</v>
      </c>
      <c r="F4358" t="s">
        <v>18129</v>
      </c>
    </row>
    <row r="4359" spans="1:6">
      <c r="A4359" t="s">
        <v>34881</v>
      </c>
      <c r="B4359" s="1">
        <v>45604</v>
      </c>
      <c r="C4359">
        <v>1282.4000000000001</v>
      </c>
      <c r="D4359" t="s">
        <v>35525</v>
      </c>
      <c r="E4359" t="s">
        <v>35528</v>
      </c>
      <c r="F4359" t="s">
        <v>17856</v>
      </c>
    </row>
    <row r="4360" spans="1:6">
      <c r="A4360" t="s">
        <v>34882</v>
      </c>
      <c r="B4360" s="1">
        <v>45539</v>
      </c>
      <c r="C4360">
        <v>659.76</v>
      </c>
      <c r="D4360" t="s">
        <v>35526</v>
      </c>
      <c r="E4360" t="s">
        <v>35527</v>
      </c>
      <c r="F4360" t="s">
        <v>16703</v>
      </c>
    </row>
    <row r="4361" spans="1:6">
      <c r="A4361" t="s">
        <v>34883</v>
      </c>
      <c r="B4361" s="1">
        <v>45474</v>
      </c>
      <c r="C4361">
        <v>1291.48</v>
      </c>
      <c r="D4361" t="s">
        <v>35526</v>
      </c>
      <c r="E4361" t="s">
        <v>35528</v>
      </c>
      <c r="F4361" t="s">
        <v>20218</v>
      </c>
    </row>
    <row r="4362" spans="1:6">
      <c r="A4362" t="s">
        <v>34884</v>
      </c>
      <c r="B4362" s="1">
        <v>44896</v>
      </c>
      <c r="C4362">
        <v>152.97</v>
      </c>
      <c r="D4362" t="s">
        <v>35526</v>
      </c>
      <c r="E4362" t="s">
        <v>35527</v>
      </c>
      <c r="F4362" t="s">
        <v>17063</v>
      </c>
    </row>
    <row r="4363" spans="1:6">
      <c r="A4363" t="s">
        <v>34885</v>
      </c>
      <c r="B4363" s="1">
        <v>45106</v>
      </c>
      <c r="C4363">
        <v>1212.79</v>
      </c>
      <c r="D4363" t="s">
        <v>35524</v>
      </c>
      <c r="E4363" t="s">
        <v>35527</v>
      </c>
      <c r="F4363" t="s">
        <v>17582</v>
      </c>
    </row>
    <row r="4364" spans="1:6">
      <c r="A4364" t="s">
        <v>34886</v>
      </c>
      <c r="B4364" s="1">
        <v>45199</v>
      </c>
      <c r="C4364">
        <v>628.48</v>
      </c>
      <c r="D4364" t="s">
        <v>35524</v>
      </c>
      <c r="E4364" t="s">
        <v>35527</v>
      </c>
      <c r="F4364" t="s">
        <v>20133</v>
      </c>
    </row>
    <row r="4365" spans="1:6">
      <c r="A4365" t="s">
        <v>34887</v>
      </c>
      <c r="B4365" s="1">
        <v>45556</v>
      </c>
      <c r="C4365">
        <v>155.54</v>
      </c>
      <c r="D4365" t="s">
        <v>35525</v>
      </c>
      <c r="E4365" t="s">
        <v>35528</v>
      </c>
      <c r="F4365" t="s">
        <v>18714</v>
      </c>
    </row>
    <row r="4366" spans="1:6">
      <c r="A4366" t="s">
        <v>34888</v>
      </c>
      <c r="B4366" s="1">
        <v>45076</v>
      </c>
      <c r="C4366">
        <v>1184.8499999999999</v>
      </c>
      <c r="D4366" t="s">
        <v>35526</v>
      </c>
      <c r="E4366" t="s">
        <v>35527</v>
      </c>
      <c r="F4366" t="s">
        <v>18864</v>
      </c>
    </row>
    <row r="4367" spans="1:6">
      <c r="A4367" t="s">
        <v>34889</v>
      </c>
      <c r="B4367" s="1">
        <v>44697</v>
      </c>
      <c r="C4367">
        <v>1018.81</v>
      </c>
      <c r="D4367" t="s">
        <v>35524</v>
      </c>
      <c r="E4367" t="s">
        <v>35527</v>
      </c>
      <c r="F4367" t="s">
        <v>19362</v>
      </c>
    </row>
    <row r="4368" spans="1:6">
      <c r="A4368" t="s">
        <v>34890</v>
      </c>
      <c r="B4368" s="1">
        <v>45061</v>
      </c>
      <c r="C4368">
        <v>430.23</v>
      </c>
      <c r="D4368" t="s">
        <v>35526</v>
      </c>
      <c r="E4368" t="s">
        <v>35528</v>
      </c>
      <c r="F4368" t="s">
        <v>17337</v>
      </c>
    </row>
    <row r="4369" spans="1:6">
      <c r="A4369" t="s">
        <v>34891</v>
      </c>
      <c r="B4369" s="1">
        <v>45197</v>
      </c>
      <c r="C4369">
        <v>1052.55</v>
      </c>
      <c r="D4369" t="s">
        <v>35524</v>
      </c>
      <c r="E4369" t="s">
        <v>35528</v>
      </c>
      <c r="F4369" t="s">
        <v>20275</v>
      </c>
    </row>
    <row r="4370" spans="1:6">
      <c r="A4370" t="s">
        <v>34892</v>
      </c>
      <c r="B4370" s="1">
        <v>44837</v>
      </c>
      <c r="C4370">
        <v>1210.31</v>
      </c>
      <c r="D4370" t="s">
        <v>35524</v>
      </c>
      <c r="E4370" t="s">
        <v>35527</v>
      </c>
      <c r="F4370" t="s">
        <v>15934</v>
      </c>
    </row>
    <row r="4371" spans="1:6">
      <c r="A4371" t="s">
        <v>34893</v>
      </c>
      <c r="B4371" s="1">
        <v>44906</v>
      </c>
      <c r="C4371">
        <v>554.41999999999996</v>
      </c>
      <c r="D4371" t="s">
        <v>35526</v>
      </c>
      <c r="E4371" t="s">
        <v>35527</v>
      </c>
      <c r="F4371" t="s">
        <v>15943</v>
      </c>
    </row>
    <row r="4372" spans="1:6">
      <c r="A4372" t="s">
        <v>34894</v>
      </c>
      <c r="B4372" s="1">
        <v>45360</v>
      </c>
      <c r="C4372">
        <v>647.30999999999995</v>
      </c>
      <c r="D4372" t="s">
        <v>35524</v>
      </c>
      <c r="E4372" t="s">
        <v>35527</v>
      </c>
      <c r="F4372" t="s">
        <v>17985</v>
      </c>
    </row>
    <row r="4373" spans="1:6">
      <c r="A4373" t="s">
        <v>34895</v>
      </c>
      <c r="B4373" s="1">
        <v>44702</v>
      </c>
      <c r="C4373">
        <v>1333.12</v>
      </c>
      <c r="D4373" t="s">
        <v>35524</v>
      </c>
      <c r="E4373" t="s">
        <v>35528</v>
      </c>
      <c r="F4373" t="s">
        <v>18725</v>
      </c>
    </row>
    <row r="4374" spans="1:6">
      <c r="A4374" t="s">
        <v>34896</v>
      </c>
      <c r="B4374" s="1">
        <v>45624</v>
      </c>
      <c r="C4374">
        <v>1095.27</v>
      </c>
      <c r="D4374" t="s">
        <v>35526</v>
      </c>
      <c r="E4374" t="s">
        <v>35528</v>
      </c>
      <c r="F4374" t="s">
        <v>17228</v>
      </c>
    </row>
    <row r="4375" spans="1:6">
      <c r="A4375" t="s">
        <v>34897</v>
      </c>
      <c r="B4375" s="1">
        <v>44822</v>
      </c>
      <c r="C4375">
        <v>1150.0899999999999</v>
      </c>
      <c r="D4375" t="s">
        <v>35525</v>
      </c>
      <c r="E4375" t="s">
        <v>35528</v>
      </c>
      <c r="F4375" t="s">
        <v>20437</v>
      </c>
    </row>
    <row r="4376" spans="1:6">
      <c r="A4376" t="s">
        <v>34898</v>
      </c>
      <c r="B4376" s="1">
        <v>45295</v>
      </c>
      <c r="C4376">
        <v>209.35</v>
      </c>
      <c r="D4376" t="s">
        <v>35525</v>
      </c>
      <c r="E4376" t="s">
        <v>35527</v>
      </c>
      <c r="F4376" t="s">
        <v>17490</v>
      </c>
    </row>
    <row r="4377" spans="1:6">
      <c r="A4377" t="s">
        <v>34899</v>
      </c>
      <c r="B4377" s="1">
        <v>45214</v>
      </c>
      <c r="C4377">
        <v>114.32</v>
      </c>
      <c r="D4377" t="s">
        <v>35524</v>
      </c>
      <c r="E4377" t="s">
        <v>35527</v>
      </c>
      <c r="F4377" t="s">
        <v>18676</v>
      </c>
    </row>
    <row r="4378" spans="1:6">
      <c r="A4378" t="s">
        <v>34900</v>
      </c>
      <c r="B4378" s="1">
        <v>44897</v>
      </c>
      <c r="C4378">
        <v>256.95</v>
      </c>
      <c r="D4378" t="s">
        <v>35525</v>
      </c>
      <c r="E4378" t="s">
        <v>35527</v>
      </c>
      <c r="F4378" t="s">
        <v>20200</v>
      </c>
    </row>
    <row r="4379" spans="1:6">
      <c r="A4379" t="s">
        <v>34901</v>
      </c>
      <c r="B4379" s="1">
        <v>45505</v>
      </c>
      <c r="C4379">
        <v>1063.6300000000001</v>
      </c>
      <c r="D4379" t="s">
        <v>35526</v>
      </c>
      <c r="E4379" t="s">
        <v>35528</v>
      </c>
      <c r="F4379" t="s">
        <v>17670</v>
      </c>
    </row>
    <row r="4380" spans="1:6">
      <c r="A4380" t="s">
        <v>34902</v>
      </c>
      <c r="B4380" s="1">
        <v>45578</v>
      </c>
      <c r="C4380">
        <v>1338.73</v>
      </c>
      <c r="D4380" t="s">
        <v>35525</v>
      </c>
      <c r="E4380" t="s">
        <v>35527</v>
      </c>
      <c r="F4380" t="s">
        <v>18542</v>
      </c>
    </row>
    <row r="4381" spans="1:6">
      <c r="A4381" t="s">
        <v>34903</v>
      </c>
      <c r="B4381" s="1">
        <v>45568</v>
      </c>
      <c r="C4381">
        <v>520.77</v>
      </c>
      <c r="D4381" t="s">
        <v>35524</v>
      </c>
      <c r="E4381" t="s">
        <v>35527</v>
      </c>
      <c r="F4381" t="s">
        <v>17656</v>
      </c>
    </row>
    <row r="4382" spans="1:6">
      <c r="A4382" t="s">
        <v>34904</v>
      </c>
      <c r="B4382" s="1">
        <v>44777</v>
      </c>
      <c r="C4382">
        <v>1265.42</v>
      </c>
      <c r="D4382" t="s">
        <v>35524</v>
      </c>
      <c r="E4382" t="s">
        <v>35528</v>
      </c>
      <c r="F4382" t="s">
        <v>16956</v>
      </c>
    </row>
    <row r="4383" spans="1:6">
      <c r="A4383" t="s">
        <v>34905</v>
      </c>
      <c r="B4383" s="1">
        <v>44691</v>
      </c>
      <c r="C4383">
        <v>784.41</v>
      </c>
      <c r="D4383" t="s">
        <v>35526</v>
      </c>
      <c r="E4383" t="s">
        <v>35528</v>
      </c>
      <c r="F4383" t="s">
        <v>17244</v>
      </c>
    </row>
    <row r="4384" spans="1:6">
      <c r="A4384" t="s">
        <v>34906</v>
      </c>
      <c r="B4384" s="1">
        <v>45061</v>
      </c>
      <c r="C4384">
        <v>1342.36</v>
      </c>
      <c r="D4384" t="s">
        <v>35525</v>
      </c>
      <c r="E4384" t="s">
        <v>35528</v>
      </c>
      <c r="F4384" t="s">
        <v>17953</v>
      </c>
    </row>
    <row r="4385" spans="1:6">
      <c r="A4385" t="s">
        <v>34907</v>
      </c>
      <c r="B4385" s="1">
        <v>45542</v>
      </c>
      <c r="C4385">
        <v>115.51</v>
      </c>
      <c r="D4385" t="s">
        <v>35525</v>
      </c>
      <c r="E4385" t="s">
        <v>35527</v>
      </c>
      <c r="F4385" t="s">
        <v>15838</v>
      </c>
    </row>
    <row r="4386" spans="1:6">
      <c r="A4386" t="s">
        <v>34908</v>
      </c>
      <c r="B4386" s="1">
        <v>45499</v>
      </c>
      <c r="C4386">
        <v>703.15</v>
      </c>
      <c r="D4386" t="s">
        <v>35525</v>
      </c>
      <c r="E4386" t="s">
        <v>35528</v>
      </c>
      <c r="F4386" t="s">
        <v>18983</v>
      </c>
    </row>
    <row r="4387" spans="1:6">
      <c r="A4387" t="s">
        <v>34909</v>
      </c>
      <c r="B4387" s="1">
        <v>44696</v>
      </c>
      <c r="C4387">
        <v>545.77</v>
      </c>
      <c r="D4387" t="s">
        <v>35524</v>
      </c>
      <c r="E4387" t="s">
        <v>35528</v>
      </c>
      <c r="F4387" t="s">
        <v>18621</v>
      </c>
    </row>
    <row r="4388" spans="1:6">
      <c r="A4388" t="s">
        <v>34910</v>
      </c>
      <c r="B4388" s="1">
        <v>45056</v>
      </c>
      <c r="C4388">
        <v>1161.93</v>
      </c>
      <c r="D4388" t="s">
        <v>35524</v>
      </c>
      <c r="E4388" t="s">
        <v>35527</v>
      </c>
      <c r="F4388" t="s">
        <v>16193</v>
      </c>
    </row>
    <row r="4389" spans="1:6">
      <c r="A4389" t="s">
        <v>34911</v>
      </c>
      <c r="B4389" s="1">
        <v>45155</v>
      </c>
      <c r="C4389">
        <v>545</v>
      </c>
      <c r="D4389" t="s">
        <v>35526</v>
      </c>
      <c r="E4389" t="s">
        <v>35528</v>
      </c>
      <c r="F4389" t="s">
        <v>17024</v>
      </c>
    </row>
    <row r="4390" spans="1:6">
      <c r="A4390" t="s">
        <v>34912</v>
      </c>
      <c r="B4390" s="1">
        <v>45560</v>
      </c>
      <c r="C4390">
        <v>250.98</v>
      </c>
      <c r="D4390" t="s">
        <v>35525</v>
      </c>
      <c r="E4390" t="s">
        <v>35528</v>
      </c>
      <c r="F4390" t="s">
        <v>19825</v>
      </c>
    </row>
    <row r="4391" spans="1:6">
      <c r="A4391" t="s">
        <v>34913</v>
      </c>
      <c r="B4391" s="1">
        <v>45535</v>
      </c>
      <c r="C4391">
        <v>308.99</v>
      </c>
      <c r="D4391" t="s">
        <v>35526</v>
      </c>
      <c r="E4391" t="s">
        <v>35528</v>
      </c>
      <c r="F4391" t="s">
        <v>16162</v>
      </c>
    </row>
    <row r="4392" spans="1:6">
      <c r="A4392" t="s">
        <v>34914</v>
      </c>
      <c r="B4392" s="1">
        <v>45574</v>
      </c>
      <c r="C4392">
        <v>1383.75</v>
      </c>
      <c r="D4392" t="s">
        <v>35525</v>
      </c>
      <c r="E4392" t="s">
        <v>35527</v>
      </c>
      <c r="F4392" t="s">
        <v>18687</v>
      </c>
    </row>
    <row r="4393" spans="1:6">
      <c r="A4393" t="s">
        <v>34915</v>
      </c>
      <c r="B4393" s="1">
        <v>45554</v>
      </c>
      <c r="C4393">
        <v>1080.6500000000001</v>
      </c>
      <c r="D4393" t="s">
        <v>35525</v>
      </c>
      <c r="E4393" t="s">
        <v>35527</v>
      </c>
      <c r="F4393" t="s">
        <v>17644</v>
      </c>
    </row>
    <row r="4394" spans="1:6">
      <c r="A4394" t="s">
        <v>34916</v>
      </c>
      <c r="B4394" s="1">
        <v>44581</v>
      </c>
      <c r="C4394">
        <v>165.98</v>
      </c>
      <c r="D4394" t="s">
        <v>35525</v>
      </c>
      <c r="E4394" t="s">
        <v>35527</v>
      </c>
      <c r="F4394" t="s">
        <v>17201</v>
      </c>
    </row>
    <row r="4395" spans="1:6">
      <c r="A4395" t="s">
        <v>34917</v>
      </c>
      <c r="B4395" s="1">
        <v>44829</v>
      </c>
      <c r="C4395">
        <v>297.42</v>
      </c>
      <c r="D4395" t="s">
        <v>35526</v>
      </c>
      <c r="E4395" t="s">
        <v>35527</v>
      </c>
      <c r="F4395" t="s">
        <v>16638</v>
      </c>
    </row>
    <row r="4396" spans="1:6">
      <c r="A4396" t="s">
        <v>34918</v>
      </c>
      <c r="B4396" s="1">
        <v>44960</v>
      </c>
      <c r="C4396">
        <v>788.19</v>
      </c>
      <c r="D4396" t="s">
        <v>35524</v>
      </c>
      <c r="E4396" t="s">
        <v>35528</v>
      </c>
      <c r="F4396" t="s">
        <v>16044</v>
      </c>
    </row>
    <row r="4397" spans="1:6">
      <c r="A4397" t="s">
        <v>34919</v>
      </c>
      <c r="B4397" s="1">
        <v>44828</v>
      </c>
      <c r="C4397">
        <v>898.61</v>
      </c>
      <c r="D4397" t="s">
        <v>35526</v>
      </c>
      <c r="E4397" t="s">
        <v>35527</v>
      </c>
      <c r="F4397" t="s">
        <v>19874</v>
      </c>
    </row>
    <row r="4398" spans="1:6">
      <c r="A4398" t="s">
        <v>34920</v>
      </c>
      <c r="B4398" s="1">
        <v>44788</v>
      </c>
      <c r="C4398">
        <v>973.73</v>
      </c>
      <c r="D4398" t="s">
        <v>35525</v>
      </c>
      <c r="E4398" t="s">
        <v>35528</v>
      </c>
      <c r="F4398" t="s">
        <v>20210</v>
      </c>
    </row>
    <row r="4399" spans="1:6">
      <c r="A4399" t="s">
        <v>34921</v>
      </c>
      <c r="B4399" s="1">
        <v>44950</v>
      </c>
      <c r="C4399">
        <v>662.62</v>
      </c>
      <c r="D4399" t="s">
        <v>35526</v>
      </c>
      <c r="E4399" t="s">
        <v>35527</v>
      </c>
      <c r="F4399" t="s">
        <v>15560</v>
      </c>
    </row>
    <row r="4400" spans="1:6">
      <c r="A4400" t="s">
        <v>34922</v>
      </c>
      <c r="B4400" s="1">
        <v>45012</v>
      </c>
      <c r="C4400">
        <v>1343.05</v>
      </c>
      <c r="D4400" t="s">
        <v>35526</v>
      </c>
      <c r="E4400" t="s">
        <v>35527</v>
      </c>
      <c r="F4400" t="s">
        <v>19748</v>
      </c>
    </row>
    <row r="4401" spans="1:6">
      <c r="A4401" t="s">
        <v>34923</v>
      </c>
      <c r="B4401" s="1">
        <v>44774</v>
      </c>
      <c r="C4401">
        <v>1048.71</v>
      </c>
      <c r="D4401" t="s">
        <v>35526</v>
      </c>
      <c r="E4401" t="s">
        <v>35528</v>
      </c>
      <c r="F4401" t="s">
        <v>16492</v>
      </c>
    </row>
    <row r="4402" spans="1:6">
      <c r="A4402" t="s">
        <v>34924</v>
      </c>
      <c r="B4402" s="1">
        <v>44603</v>
      </c>
      <c r="C4402">
        <v>138.41999999999999</v>
      </c>
      <c r="D4402" t="s">
        <v>35525</v>
      </c>
      <c r="E4402" t="s">
        <v>35528</v>
      </c>
      <c r="F4402" t="s">
        <v>19004</v>
      </c>
    </row>
    <row r="4403" spans="1:6">
      <c r="A4403" t="s">
        <v>34925</v>
      </c>
      <c r="B4403" s="1">
        <v>45089</v>
      </c>
      <c r="C4403">
        <v>1473.73</v>
      </c>
      <c r="D4403" t="s">
        <v>35524</v>
      </c>
      <c r="E4403" t="s">
        <v>35527</v>
      </c>
      <c r="F4403" t="s">
        <v>16723</v>
      </c>
    </row>
    <row r="4404" spans="1:6">
      <c r="A4404" t="s">
        <v>34926</v>
      </c>
      <c r="B4404" s="1">
        <v>45520</v>
      </c>
      <c r="C4404">
        <v>1398.5</v>
      </c>
      <c r="D4404" t="s">
        <v>35524</v>
      </c>
      <c r="E4404" t="s">
        <v>35527</v>
      </c>
      <c r="F4404" t="s">
        <v>17823</v>
      </c>
    </row>
    <row r="4405" spans="1:6">
      <c r="A4405" t="s">
        <v>34927</v>
      </c>
      <c r="B4405" s="1">
        <v>44653</v>
      </c>
      <c r="C4405">
        <v>396.52</v>
      </c>
      <c r="D4405" t="s">
        <v>35526</v>
      </c>
      <c r="E4405" t="s">
        <v>35528</v>
      </c>
      <c r="F4405" t="s">
        <v>16442</v>
      </c>
    </row>
    <row r="4406" spans="1:6">
      <c r="A4406" t="s">
        <v>34928</v>
      </c>
      <c r="B4406" s="1">
        <v>45412</v>
      </c>
      <c r="C4406">
        <v>79.31</v>
      </c>
      <c r="D4406" t="s">
        <v>35526</v>
      </c>
      <c r="E4406" t="s">
        <v>35527</v>
      </c>
      <c r="F4406" t="s">
        <v>17500</v>
      </c>
    </row>
    <row r="4407" spans="1:6">
      <c r="A4407" t="s">
        <v>34929</v>
      </c>
      <c r="B4407" s="1">
        <v>44603</v>
      </c>
      <c r="C4407">
        <v>866.34</v>
      </c>
      <c r="D4407" t="s">
        <v>35524</v>
      </c>
      <c r="E4407" t="s">
        <v>35527</v>
      </c>
      <c r="F4407" t="s">
        <v>17148</v>
      </c>
    </row>
    <row r="4408" spans="1:6">
      <c r="A4408" t="s">
        <v>34930</v>
      </c>
      <c r="B4408" s="1">
        <v>45493</v>
      </c>
      <c r="C4408">
        <v>138.24</v>
      </c>
      <c r="D4408" t="s">
        <v>35526</v>
      </c>
      <c r="E4408" t="s">
        <v>35528</v>
      </c>
      <c r="F4408" t="s">
        <v>15768</v>
      </c>
    </row>
    <row r="4409" spans="1:6">
      <c r="A4409" t="s">
        <v>34931</v>
      </c>
      <c r="B4409" s="1">
        <v>45303</v>
      </c>
      <c r="C4409">
        <v>97.41</v>
      </c>
      <c r="D4409" t="s">
        <v>35526</v>
      </c>
      <c r="E4409" t="s">
        <v>35527</v>
      </c>
      <c r="F4409" t="s">
        <v>15988</v>
      </c>
    </row>
    <row r="4410" spans="1:6">
      <c r="A4410" t="s">
        <v>34932</v>
      </c>
      <c r="B4410" s="1">
        <v>45546</v>
      </c>
      <c r="C4410">
        <v>321.36</v>
      </c>
      <c r="D4410" t="s">
        <v>35525</v>
      </c>
      <c r="E4410" t="s">
        <v>35527</v>
      </c>
      <c r="F4410" t="s">
        <v>18613</v>
      </c>
    </row>
    <row r="4411" spans="1:6">
      <c r="A4411" t="s">
        <v>34933</v>
      </c>
      <c r="B4411" s="1">
        <v>44644</v>
      </c>
      <c r="C4411">
        <v>1432.8</v>
      </c>
      <c r="D4411" t="s">
        <v>35526</v>
      </c>
      <c r="E4411" t="s">
        <v>35528</v>
      </c>
      <c r="F4411" t="s">
        <v>19785</v>
      </c>
    </row>
    <row r="4412" spans="1:6">
      <c r="A4412" t="s">
        <v>34934</v>
      </c>
      <c r="B4412" s="1">
        <v>44798</v>
      </c>
      <c r="C4412">
        <v>810.46</v>
      </c>
      <c r="D4412" t="s">
        <v>35526</v>
      </c>
      <c r="E4412" t="s">
        <v>35527</v>
      </c>
      <c r="F4412" t="s">
        <v>18555</v>
      </c>
    </row>
    <row r="4413" spans="1:6">
      <c r="A4413" t="s">
        <v>34935</v>
      </c>
      <c r="B4413" s="1">
        <v>45516</v>
      </c>
      <c r="C4413">
        <v>1080.98</v>
      </c>
      <c r="D4413" t="s">
        <v>35525</v>
      </c>
      <c r="E4413" t="s">
        <v>35527</v>
      </c>
      <c r="F4413" t="s">
        <v>18121</v>
      </c>
    </row>
    <row r="4414" spans="1:6">
      <c r="A4414" t="s">
        <v>34936</v>
      </c>
      <c r="B4414" s="1">
        <v>45610</v>
      </c>
      <c r="C4414">
        <v>387.58</v>
      </c>
      <c r="D4414" t="s">
        <v>35526</v>
      </c>
      <c r="E4414" t="s">
        <v>35527</v>
      </c>
      <c r="F4414" t="s">
        <v>15799</v>
      </c>
    </row>
    <row r="4415" spans="1:6">
      <c r="A4415" t="s">
        <v>34937</v>
      </c>
      <c r="B4415" s="1">
        <v>44630</v>
      </c>
      <c r="C4415">
        <v>1149.94</v>
      </c>
      <c r="D4415" t="s">
        <v>35524</v>
      </c>
      <c r="E4415" t="s">
        <v>35527</v>
      </c>
      <c r="F4415" t="s">
        <v>17134</v>
      </c>
    </row>
    <row r="4416" spans="1:6">
      <c r="A4416" t="s">
        <v>34938</v>
      </c>
      <c r="B4416" s="1">
        <v>44693</v>
      </c>
      <c r="C4416">
        <v>757.34</v>
      </c>
      <c r="D4416" t="s">
        <v>35524</v>
      </c>
      <c r="E4416" t="s">
        <v>35527</v>
      </c>
      <c r="F4416" t="s">
        <v>15507</v>
      </c>
    </row>
    <row r="4417" spans="1:6">
      <c r="A4417" t="s">
        <v>34939</v>
      </c>
      <c r="B4417" s="1">
        <v>44908</v>
      </c>
      <c r="C4417">
        <v>667.49</v>
      </c>
      <c r="D4417" t="s">
        <v>35525</v>
      </c>
      <c r="E4417" t="s">
        <v>35528</v>
      </c>
      <c r="F4417" t="s">
        <v>15559</v>
      </c>
    </row>
    <row r="4418" spans="1:6">
      <c r="A4418" t="s">
        <v>34940</v>
      </c>
      <c r="B4418" s="1">
        <v>45030</v>
      </c>
      <c r="C4418">
        <v>1178.0899999999999</v>
      </c>
      <c r="D4418" t="s">
        <v>35526</v>
      </c>
      <c r="E4418" t="s">
        <v>35527</v>
      </c>
      <c r="F4418" t="s">
        <v>20241</v>
      </c>
    </row>
    <row r="4419" spans="1:6">
      <c r="A4419" t="s">
        <v>34941</v>
      </c>
      <c r="B4419" s="1">
        <v>45146</v>
      </c>
      <c r="C4419">
        <v>1277.3800000000001</v>
      </c>
      <c r="D4419" t="s">
        <v>35525</v>
      </c>
      <c r="E4419" t="s">
        <v>35527</v>
      </c>
      <c r="F4419" t="s">
        <v>16212</v>
      </c>
    </row>
    <row r="4420" spans="1:6">
      <c r="A4420" t="s">
        <v>34942</v>
      </c>
      <c r="B4420" s="1">
        <v>45635</v>
      </c>
      <c r="C4420">
        <v>458.97</v>
      </c>
      <c r="D4420" t="s">
        <v>35526</v>
      </c>
      <c r="E4420" t="s">
        <v>35527</v>
      </c>
      <c r="F4420" t="s">
        <v>17827</v>
      </c>
    </row>
    <row r="4421" spans="1:6">
      <c r="A4421" t="s">
        <v>34943</v>
      </c>
      <c r="B4421" s="1">
        <v>44677</v>
      </c>
      <c r="C4421">
        <v>212.48</v>
      </c>
      <c r="D4421" t="s">
        <v>35526</v>
      </c>
      <c r="E4421" t="s">
        <v>35527</v>
      </c>
      <c r="F4421" t="s">
        <v>16407</v>
      </c>
    </row>
    <row r="4422" spans="1:6">
      <c r="A4422" t="s">
        <v>34944</v>
      </c>
      <c r="B4422" s="1">
        <v>45270</v>
      </c>
      <c r="C4422">
        <v>1332.23</v>
      </c>
      <c r="D4422" t="s">
        <v>35525</v>
      </c>
      <c r="E4422" t="s">
        <v>35527</v>
      </c>
      <c r="F4422" t="s">
        <v>17495</v>
      </c>
    </row>
    <row r="4423" spans="1:6">
      <c r="A4423" t="s">
        <v>34945</v>
      </c>
      <c r="B4423" s="1">
        <v>45080</v>
      </c>
      <c r="C4423">
        <v>1166.0999999999999</v>
      </c>
      <c r="D4423" t="s">
        <v>35524</v>
      </c>
      <c r="E4423" t="s">
        <v>35527</v>
      </c>
      <c r="F4423" t="s">
        <v>19562</v>
      </c>
    </row>
    <row r="4424" spans="1:6">
      <c r="A4424" t="s">
        <v>34946</v>
      </c>
      <c r="B4424" s="1">
        <v>44569</v>
      </c>
      <c r="C4424">
        <v>788.89</v>
      </c>
      <c r="D4424" t="s">
        <v>35524</v>
      </c>
      <c r="E4424" t="s">
        <v>35528</v>
      </c>
      <c r="F4424" t="s">
        <v>19451</v>
      </c>
    </row>
    <row r="4425" spans="1:6">
      <c r="A4425" t="s">
        <v>34947</v>
      </c>
      <c r="B4425" s="1">
        <v>45241</v>
      </c>
      <c r="C4425">
        <v>1031.3</v>
      </c>
      <c r="D4425" t="s">
        <v>35525</v>
      </c>
      <c r="E4425" t="s">
        <v>35528</v>
      </c>
      <c r="F4425" t="s">
        <v>16104</v>
      </c>
    </row>
    <row r="4426" spans="1:6">
      <c r="A4426" t="s">
        <v>34948</v>
      </c>
      <c r="B4426" s="1">
        <v>45391</v>
      </c>
      <c r="C4426">
        <v>700.12</v>
      </c>
      <c r="D4426" t="s">
        <v>35524</v>
      </c>
      <c r="E4426" t="s">
        <v>35527</v>
      </c>
      <c r="F4426" t="s">
        <v>16624</v>
      </c>
    </row>
    <row r="4427" spans="1:6">
      <c r="A4427" t="s">
        <v>34949</v>
      </c>
      <c r="B4427" s="1">
        <v>44778</v>
      </c>
      <c r="C4427">
        <v>335.83</v>
      </c>
      <c r="D4427" t="s">
        <v>35525</v>
      </c>
      <c r="E4427" t="s">
        <v>35528</v>
      </c>
      <c r="F4427" t="s">
        <v>19968</v>
      </c>
    </row>
    <row r="4428" spans="1:6">
      <c r="A4428" t="s">
        <v>34950</v>
      </c>
      <c r="B4428" s="1">
        <v>44771</v>
      </c>
      <c r="C4428">
        <v>466.25</v>
      </c>
      <c r="D4428" t="s">
        <v>35526</v>
      </c>
      <c r="E4428" t="s">
        <v>35528</v>
      </c>
      <c r="F4428" t="s">
        <v>20239</v>
      </c>
    </row>
    <row r="4429" spans="1:6">
      <c r="A4429" t="s">
        <v>34951</v>
      </c>
      <c r="B4429" s="1">
        <v>45195</v>
      </c>
      <c r="C4429">
        <v>261.22000000000003</v>
      </c>
      <c r="D4429" t="s">
        <v>35524</v>
      </c>
      <c r="E4429" t="s">
        <v>35527</v>
      </c>
      <c r="F4429" t="s">
        <v>16488</v>
      </c>
    </row>
    <row r="4430" spans="1:6">
      <c r="A4430" t="s">
        <v>34952</v>
      </c>
      <c r="B4430" s="1">
        <v>44663</v>
      </c>
      <c r="C4430">
        <v>230.06</v>
      </c>
      <c r="D4430" t="s">
        <v>35525</v>
      </c>
      <c r="E4430" t="s">
        <v>35527</v>
      </c>
      <c r="F4430" t="s">
        <v>19182</v>
      </c>
    </row>
    <row r="4431" spans="1:6">
      <c r="A4431" t="s">
        <v>34953</v>
      </c>
      <c r="B4431" s="1">
        <v>45226</v>
      </c>
      <c r="C4431">
        <v>1061.58</v>
      </c>
      <c r="D4431" t="s">
        <v>35525</v>
      </c>
      <c r="E4431" t="s">
        <v>35528</v>
      </c>
      <c r="F4431" t="s">
        <v>20474</v>
      </c>
    </row>
    <row r="4432" spans="1:6">
      <c r="A4432" t="s">
        <v>34954</v>
      </c>
      <c r="B4432" s="1">
        <v>44943</v>
      </c>
      <c r="C4432">
        <v>836.04</v>
      </c>
      <c r="D4432" t="s">
        <v>35524</v>
      </c>
      <c r="E4432" t="s">
        <v>35528</v>
      </c>
      <c r="F4432" t="s">
        <v>15759</v>
      </c>
    </row>
    <row r="4433" spans="1:6">
      <c r="A4433" t="s">
        <v>34955</v>
      </c>
      <c r="B4433" s="1">
        <v>44913</v>
      </c>
      <c r="C4433">
        <v>530.21</v>
      </c>
      <c r="D4433" t="s">
        <v>35524</v>
      </c>
      <c r="E4433" t="s">
        <v>35527</v>
      </c>
      <c r="F4433" t="s">
        <v>19078</v>
      </c>
    </row>
    <row r="4434" spans="1:6">
      <c r="A4434" t="s">
        <v>34956</v>
      </c>
      <c r="B4434" s="1">
        <v>44970</v>
      </c>
      <c r="C4434">
        <v>927.73</v>
      </c>
      <c r="D4434" t="s">
        <v>35524</v>
      </c>
      <c r="E4434" t="s">
        <v>35528</v>
      </c>
      <c r="F4434" t="s">
        <v>18313</v>
      </c>
    </row>
    <row r="4435" spans="1:6">
      <c r="A4435" t="s">
        <v>34957</v>
      </c>
      <c r="B4435" s="1">
        <v>44758</v>
      </c>
      <c r="C4435">
        <v>824.56</v>
      </c>
      <c r="D4435" t="s">
        <v>35526</v>
      </c>
      <c r="E4435" t="s">
        <v>35527</v>
      </c>
      <c r="F4435" t="s">
        <v>18377</v>
      </c>
    </row>
    <row r="4436" spans="1:6">
      <c r="A4436" t="s">
        <v>34958</v>
      </c>
      <c r="B4436" s="1">
        <v>45421</v>
      </c>
      <c r="C4436">
        <v>345.9</v>
      </c>
      <c r="D4436" t="s">
        <v>35524</v>
      </c>
      <c r="E4436" t="s">
        <v>35528</v>
      </c>
      <c r="F4436" t="s">
        <v>18331</v>
      </c>
    </row>
    <row r="4437" spans="1:6">
      <c r="A4437" t="s">
        <v>34959</v>
      </c>
      <c r="B4437" s="1">
        <v>45087</v>
      </c>
      <c r="C4437">
        <v>973.38</v>
      </c>
      <c r="D4437" t="s">
        <v>35526</v>
      </c>
      <c r="E4437" t="s">
        <v>35528</v>
      </c>
      <c r="F4437" t="s">
        <v>18193</v>
      </c>
    </row>
    <row r="4438" spans="1:6">
      <c r="A4438" t="s">
        <v>34960</v>
      </c>
      <c r="B4438" s="1">
        <v>44658</v>
      </c>
      <c r="C4438">
        <v>1461.74</v>
      </c>
      <c r="D4438" t="s">
        <v>35526</v>
      </c>
      <c r="E4438" t="s">
        <v>35527</v>
      </c>
      <c r="F4438" t="s">
        <v>19725</v>
      </c>
    </row>
    <row r="4439" spans="1:6">
      <c r="A4439" t="s">
        <v>34961</v>
      </c>
      <c r="B4439" s="1">
        <v>45139</v>
      </c>
      <c r="C4439">
        <v>1054.92</v>
      </c>
      <c r="D4439" t="s">
        <v>35526</v>
      </c>
      <c r="E4439" t="s">
        <v>35527</v>
      </c>
      <c r="F4439" t="s">
        <v>18318</v>
      </c>
    </row>
    <row r="4440" spans="1:6">
      <c r="A4440" t="s">
        <v>34962</v>
      </c>
      <c r="B4440" s="1">
        <v>45055</v>
      </c>
      <c r="C4440">
        <v>1212.79</v>
      </c>
      <c r="D4440" t="s">
        <v>35526</v>
      </c>
      <c r="E4440" t="s">
        <v>35528</v>
      </c>
      <c r="F4440" t="s">
        <v>17371</v>
      </c>
    </row>
    <row r="4441" spans="1:6">
      <c r="A4441" t="s">
        <v>34963</v>
      </c>
      <c r="B4441" s="1">
        <v>45442</v>
      </c>
      <c r="C4441">
        <v>1315.56</v>
      </c>
      <c r="D4441" t="s">
        <v>35524</v>
      </c>
      <c r="E4441" t="s">
        <v>35528</v>
      </c>
      <c r="F4441" t="s">
        <v>17214</v>
      </c>
    </row>
    <row r="4442" spans="1:6">
      <c r="A4442" t="s">
        <v>34964</v>
      </c>
      <c r="B4442" s="1">
        <v>45119</v>
      </c>
      <c r="C4442">
        <v>1311.76</v>
      </c>
      <c r="D4442" t="s">
        <v>35525</v>
      </c>
      <c r="E4442" t="s">
        <v>35528</v>
      </c>
      <c r="F4442" t="s">
        <v>17955</v>
      </c>
    </row>
    <row r="4443" spans="1:6">
      <c r="A4443" t="s">
        <v>34965</v>
      </c>
      <c r="B4443" s="1">
        <v>45611</v>
      </c>
      <c r="C4443">
        <v>188.03</v>
      </c>
      <c r="D4443" t="s">
        <v>35524</v>
      </c>
      <c r="E4443" t="s">
        <v>35528</v>
      </c>
      <c r="F4443" t="s">
        <v>17294</v>
      </c>
    </row>
    <row r="4444" spans="1:6">
      <c r="A4444" t="s">
        <v>34966</v>
      </c>
      <c r="B4444" s="1">
        <v>45295</v>
      </c>
      <c r="C4444">
        <v>635.59</v>
      </c>
      <c r="D4444" t="s">
        <v>35524</v>
      </c>
      <c r="E4444" t="s">
        <v>35527</v>
      </c>
      <c r="F4444" t="s">
        <v>19899</v>
      </c>
    </row>
    <row r="4445" spans="1:6">
      <c r="A4445" t="s">
        <v>34967</v>
      </c>
      <c r="B4445" s="1">
        <v>45426</v>
      </c>
      <c r="C4445">
        <v>970.61</v>
      </c>
      <c r="D4445" t="s">
        <v>35524</v>
      </c>
      <c r="E4445" t="s">
        <v>35528</v>
      </c>
      <c r="F4445" t="s">
        <v>19272</v>
      </c>
    </row>
    <row r="4446" spans="1:6">
      <c r="A4446" t="s">
        <v>34968</v>
      </c>
      <c r="B4446" s="1">
        <v>44574</v>
      </c>
      <c r="C4446">
        <v>937.4</v>
      </c>
      <c r="D4446" t="s">
        <v>35525</v>
      </c>
      <c r="E4446" t="s">
        <v>35527</v>
      </c>
      <c r="F4446" t="s">
        <v>18795</v>
      </c>
    </row>
    <row r="4447" spans="1:6">
      <c r="A4447" t="s">
        <v>34969</v>
      </c>
      <c r="B4447" s="1">
        <v>44870</v>
      </c>
      <c r="C4447">
        <v>504.26</v>
      </c>
      <c r="D4447" t="s">
        <v>35524</v>
      </c>
      <c r="E4447" t="s">
        <v>35527</v>
      </c>
      <c r="F4447" t="s">
        <v>17415</v>
      </c>
    </row>
    <row r="4448" spans="1:6">
      <c r="A4448" t="s">
        <v>34970</v>
      </c>
      <c r="B4448" s="1">
        <v>45321</v>
      </c>
      <c r="C4448">
        <v>718.92</v>
      </c>
      <c r="D4448" t="s">
        <v>35525</v>
      </c>
      <c r="E4448" t="s">
        <v>35528</v>
      </c>
      <c r="F4448" t="s">
        <v>17937</v>
      </c>
    </row>
    <row r="4449" spans="1:6">
      <c r="A4449" t="s">
        <v>34971</v>
      </c>
      <c r="B4449" s="1">
        <v>45014</v>
      </c>
      <c r="C4449">
        <v>174.55</v>
      </c>
      <c r="D4449" t="s">
        <v>35525</v>
      </c>
      <c r="E4449" t="s">
        <v>35528</v>
      </c>
      <c r="F4449" t="s">
        <v>19820</v>
      </c>
    </row>
    <row r="4450" spans="1:6">
      <c r="A4450" t="s">
        <v>34972</v>
      </c>
      <c r="B4450" s="1">
        <v>45216</v>
      </c>
      <c r="C4450">
        <v>916.06</v>
      </c>
      <c r="D4450" t="s">
        <v>35526</v>
      </c>
      <c r="E4450" t="s">
        <v>35527</v>
      </c>
      <c r="F4450" t="s">
        <v>19134</v>
      </c>
    </row>
    <row r="4451" spans="1:6">
      <c r="A4451" t="s">
        <v>34973</v>
      </c>
      <c r="B4451" s="1">
        <v>45104</v>
      </c>
      <c r="C4451">
        <v>729.43</v>
      </c>
      <c r="D4451" t="s">
        <v>35526</v>
      </c>
      <c r="E4451" t="s">
        <v>35527</v>
      </c>
      <c r="F4451" t="s">
        <v>20457</v>
      </c>
    </row>
    <row r="4452" spans="1:6">
      <c r="A4452" t="s">
        <v>34974</v>
      </c>
      <c r="B4452" s="1">
        <v>45287</v>
      </c>
      <c r="C4452">
        <v>917.49</v>
      </c>
      <c r="D4452" t="s">
        <v>35524</v>
      </c>
      <c r="E4452" t="s">
        <v>35527</v>
      </c>
      <c r="F4452" t="s">
        <v>16482</v>
      </c>
    </row>
    <row r="4453" spans="1:6">
      <c r="A4453" t="s">
        <v>34975</v>
      </c>
      <c r="B4453" s="1">
        <v>45512</v>
      </c>
      <c r="C4453">
        <v>1209.46</v>
      </c>
      <c r="D4453" t="s">
        <v>35526</v>
      </c>
      <c r="E4453" t="s">
        <v>35528</v>
      </c>
      <c r="F4453" t="s">
        <v>17155</v>
      </c>
    </row>
    <row r="4454" spans="1:6">
      <c r="A4454" t="s">
        <v>34976</v>
      </c>
      <c r="B4454" s="1">
        <v>45142</v>
      </c>
      <c r="C4454">
        <v>1369.13</v>
      </c>
      <c r="D4454" t="s">
        <v>35526</v>
      </c>
      <c r="E4454" t="s">
        <v>35528</v>
      </c>
      <c r="F4454" t="s">
        <v>19155</v>
      </c>
    </row>
    <row r="4455" spans="1:6">
      <c r="A4455" t="s">
        <v>34977</v>
      </c>
      <c r="B4455" s="1">
        <v>44717</v>
      </c>
      <c r="C4455">
        <v>444.2</v>
      </c>
      <c r="D4455" t="s">
        <v>35524</v>
      </c>
      <c r="E4455" t="s">
        <v>35527</v>
      </c>
      <c r="F4455" t="s">
        <v>19877</v>
      </c>
    </row>
    <row r="4456" spans="1:6">
      <c r="A4456" t="s">
        <v>34978</v>
      </c>
      <c r="B4456" s="1">
        <v>44609</v>
      </c>
      <c r="C4456">
        <v>1452.4</v>
      </c>
      <c r="D4456" t="s">
        <v>35526</v>
      </c>
      <c r="E4456" t="s">
        <v>35528</v>
      </c>
      <c r="F4456" t="s">
        <v>16300</v>
      </c>
    </row>
    <row r="4457" spans="1:6">
      <c r="A4457" t="s">
        <v>34979</v>
      </c>
      <c r="B4457" s="1">
        <v>45143</v>
      </c>
      <c r="C4457">
        <v>573.91</v>
      </c>
      <c r="D4457" t="s">
        <v>35525</v>
      </c>
      <c r="E4457" t="s">
        <v>35528</v>
      </c>
      <c r="F4457" t="s">
        <v>19838</v>
      </c>
    </row>
    <row r="4458" spans="1:6">
      <c r="A4458" t="s">
        <v>34980</v>
      </c>
      <c r="B4458" s="1">
        <v>45620</v>
      </c>
      <c r="C4458">
        <v>1353.06</v>
      </c>
      <c r="D4458" t="s">
        <v>35525</v>
      </c>
      <c r="E4458" t="s">
        <v>35527</v>
      </c>
      <c r="F4458" t="s">
        <v>18948</v>
      </c>
    </row>
    <row r="4459" spans="1:6">
      <c r="A4459" t="s">
        <v>34981</v>
      </c>
      <c r="B4459" s="1">
        <v>45127</v>
      </c>
      <c r="C4459">
        <v>1276.48</v>
      </c>
      <c r="D4459" t="s">
        <v>35525</v>
      </c>
      <c r="E4459" t="s">
        <v>35527</v>
      </c>
      <c r="F4459" t="s">
        <v>19561</v>
      </c>
    </row>
    <row r="4460" spans="1:6">
      <c r="A4460" t="s">
        <v>34982</v>
      </c>
      <c r="B4460" s="1">
        <v>45445</v>
      </c>
      <c r="C4460">
        <v>468.52</v>
      </c>
      <c r="D4460" t="s">
        <v>35524</v>
      </c>
      <c r="E4460" t="s">
        <v>35527</v>
      </c>
      <c r="F4460" t="s">
        <v>20166</v>
      </c>
    </row>
    <row r="4461" spans="1:6">
      <c r="A4461" t="s">
        <v>34983</v>
      </c>
      <c r="B4461" s="1">
        <v>44848</v>
      </c>
      <c r="C4461">
        <v>859.31</v>
      </c>
      <c r="D4461" t="s">
        <v>35525</v>
      </c>
      <c r="E4461" t="s">
        <v>35527</v>
      </c>
      <c r="F4461" t="s">
        <v>19761</v>
      </c>
    </row>
    <row r="4462" spans="1:6">
      <c r="A4462" t="s">
        <v>34984</v>
      </c>
      <c r="B4462" s="1">
        <v>44909</v>
      </c>
      <c r="C4462">
        <v>1017.63</v>
      </c>
      <c r="D4462" t="s">
        <v>35524</v>
      </c>
      <c r="E4462" t="s">
        <v>35527</v>
      </c>
      <c r="F4462" t="s">
        <v>16505</v>
      </c>
    </row>
    <row r="4463" spans="1:6">
      <c r="A4463" t="s">
        <v>34985</v>
      </c>
      <c r="B4463" s="1">
        <v>44619</v>
      </c>
      <c r="C4463">
        <v>1209.51</v>
      </c>
      <c r="D4463" t="s">
        <v>35524</v>
      </c>
      <c r="E4463" t="s">
        <v>35527</v>
      </c>
      <c r="F4463" t="s">
        <v>17250</v>
      </c>
    </row>
    <row r="4464" spans="1:6">
      <c r="A4464" t="s">
        <v>34986</v>
      </c>
      <c r="B4464" s="1">
        <v>44883</v>
      </c>
      <c r="C4464">
        <v>186.83</v>
      </c>
      <c r="D4464" t="s">
        <v>35526</v>
      </c>
      <c r="E4464" t="s">
        <v>35527</v>
      </c>
      <c r="F4464" t="s">
        <v>16908</v>
      </c>
    </row>
    <row r="4465" spans="1:6">
      <c r="A4465" t="s">
        <v>34987</v>
      </c>
      <c r="B4465" s="1">
        <v>45280</v>
      </c>
      <c r="C4465">
        <v>456.31</v>
      </c>
      <c r="D4465" t="s">
        <v>35526</v>
      </c>
      <c r="E4465" t="s">
        <v>35528</v>
      </c>
      <c r="F4465" t="s">
        <v>15515</v>
      </c>
    </row>
    <row r="4466" spans="1:6">
      <c r="A4466" t="s">
        <v>34988</v>
      </c>
      <c r="B4466" s="1">
        <v>44560</v>
      </c>
      <c r="C4466">
        <v>1324.91</v>
      </c>
      <c r="D4466" t="s">
        <v>35524</v>
      </c>
      <c r="E4466" t="s">
        <v>35528</v>
      </c>
      <c r="F4466" t="s">
        <v>17193</v>
      </c>
    </row>
    <row r="4467" spans="1:6">
      <c r="A4467" t="s">
        <v>34989</v>
      </c>
      <c r="B4467" s="1">
        <v>45363</v>
      </c>
      <c r="C4467">
        <v>91.72</v>
      </c>
      <c r="D4467" t="s">
        <v>35526</v>
      </c>
      <c r="E4467" t="s">
        <v>35527</v>
      </c>
      <c r="F4467" t="s">
        <v>19298</v>
      </c>
    </row>
    <row r="4468" spans="1:6">
      <c r="A4468" t="s">
        <v>34990</v>
      </c>
      <c r="B4468" s="1">
        <v>45037</v>
      </c>
      <c r="C4468">
        <v>1459.91</v>
      </c>
      <c r="D4468" t="s">
        <v>35526</v>
      </c>
      <c r="E4468" t="s">
        <v>35527</v>
      </c>
      <c r="F4468" t="s">
        <v>20092</v>
      </c>
    </row>
    <row r="4469" spans="1:6">
      <c r="A4469" t="s">
        <v>34991</v>
      </c>
      <c r="B4469" s="1">
        <v>44692</v>
      </c>
      <c r="C4469">
        <v>253.49</v>
      </c>
      <c r="D4469" t="s">
        <v>35525</v>
      </c>
      <c r="E4469" t="s">
        <v>35528</v>
      </c>
      <c r="F4469" t="s">
        <v>15959</v>
      </c>
    </row>
    <row r="4470" spans="1:6">
      <c r="A4470" t="s">
        <v>34992</v>
      </c>
      <c r="B4470" s="1">
        <v>44796</v>
      </c>
      <c r="C4470">
        <v>880.02</v>
      </c>
      <c r="D4470" t="s">
        <v>35526</v>
      </c>
      <c r="E4470" t="s">
        <v>35528</v>
      </c>
      <c r="F4470" t="s">
        <v>18307</v>
      </c>
    </row>
    <row r="4471" spans="1:6">
      <c r="A4471" t="s">
        <v>34993</v>
      </c>
      <c r="B4471" s="1">
        <v>44981</v>
      </c>
      <c r="C4471">
        <v>128.16999999999999</v>
      </c>
      <c r="D4471" t="s">
        <v>35525</v>
      </c>
      <c r="E4471" t="s">
        <v>35528</v>
      </c>
      <c r="F4471" t="s">
        <v>19983</v>
      </c>
    </row>
    <row r="4472" spans="1:6">
      <c r="A4472" t="s">
        <v>34994</v>
      </c>
      <c r="B4472" s="1">
        <v>44954</v>
      </c>
      <c r="C4472">
        <v>671.15</v>
      </c>
      <c r="D4472" t="s">
        <v>35526</v>
      </c>
      <c r="E4472" t="s">
        <v>35528</v>
      </c>
      <c r="F4472" t="s">
        <v>17319</v>
      </c>
    </row>
    <row r="4473" spans="1:6">
      <c r="A4473" t="s">
        <v>34995</v>
      </c>
      <c r="B4473" s="1">
        <v>45015</v>
      </c>
      <c r="C4473">
        <v>155.02000000000001</v>
      </c>
      <c r="D4473" t="s">
        <v>35526</v>
      </c>
      <c r="E4473" t="s">
        <v>35527</v>
      </c>
      <c r="F4473" t="s">
        <v>20052</v>
      </c>
    </row>
    <row r="4474" spans="1:6">
      <c r="A4474" t="s">
        <v>34996</v>
      </c>
      <c r="B4474" s="1">
        <v>44817</v>
      </c>
      <c r="C4474">
        <v>1313.08</v>
      </c>
      <c r="D4474" t="s">
        <v>35526</v>
      </c>
      <c r="E4474" t="s">
        <v>35527</v>
      </c>
      <c r="F4474" t="s">
        <v>16366</v>
      </c>
    </row>
    <row r="4475" spans="1:6">
      <c r="A4475" t="s">
        <v>34997</v>
      </c>
      <c r="B4475" s="1">
        <v>45127</v>
      </c>
      <c r="C4475">
        <v>1226.81</v>
      </c>
      <c r="D4475" t="s">
        <v>35526</v>
      </c>
      <c r="E4475" t="s">
        <v>35528</v>
      </c>
      <c r="F4475" t="s">
        <v>17282</v>
      </c>
    </row>
    <row r="4476" spans="1:6">
      <c r="A4476" t="s">
        <v>34998</v>
      </c>
      <c r="B4476" s="1">
        <v>44959</v>
      </c>
      <c r="C4476">
        <v>803.61</v>
      </c>
      <c r="D4476" t="s">
        <v>35526</v>
      </c>
      <c r="E4476" t="s">
        <v>35527</v>
      </c>
      <c r="F4476" t="s">
        <v>19614</v>
      </c>
    </row>
    <row r="4477" spans="1:6">
      <c r="A4477" t="s">
        <v>34999</v>
      </c>
      <c r="B4477" s="1">
        <v>44966</v>
      </c>
      <c r="C4477">
        <v>90.66</v>
      </c>
      <c r="D4477" t="s">
        <v>35526</v>
      </c>
      <c r="E4477" t="s">
        <v>35527</v>
      </c>
      <c r="F4477" t="s">
        <v>16239</v>
      </c>
    </row>
    <row r="4478" spans="1:6">
      <c r="A4478" t="s">
        <v>35000</v>
      </c>
      <c r="B4478" s="1">
        <v>45091</v>
      </c>
      <c r="C4478">
        <v>1190.5999999999999</v>
      </c>
      <c r="D4478" t="s">
        <v>35525</v>
      </c>
      <c r="E4478" t="s">
        <v>35527</v>
      </c>
      <c r="F4478" t="s">
        <v>19779</v>
      </c>
    </row>
    <row r="4479" spans="1:6">
      <c r="A4479" t="s">
        <v>35001</v>
      </c>
      <c r="B4479" s="1">
        <v>44664</v>
      </c>
      <c r="C4479">
        <v>92.85</v>
      </c>
      <c r="D4479" t="s">
        <v>35525</v>
      </c>
      <c r="E4479" t="s">
        <v>35527</v>
      </c>
      <c r="F4479" t="s">
        <v>17239</v>
      </c>
    </row>
    <row r="4480" spans="1:6">
      <c r="A4480" t="s">
        <v>35002</v>
      </c>
      <c r="B4480" s="1">
        <v>44704</v>
      </c>
      <c r="C4480">
        <v>124.77</v>
      </c>
      <c r="D4480" t="s">
        <v>35524</v>
      </c>
      <c r="E4480" t="s">
        <v>35528</v>
      </c>
      <c r="F4480" t="s">
        <v>16873</v>
      </c>
    </row>
    <row r="4481" spans="1:6">
      <c r="A4481" t="s">
        <v>35003</v>
      </c>
      <c r="B4481" s="1">
        <v>44602</v>
      </c>
      <c r="C4481">
        <v>334.36</v>
      </c>
      <c r="D4481" t="s">
        <v>35526</v>
      </c>
      <c r="E4481" t="s">
        <v>35527</v>
      </c>
      <c r="F4481" t="s">
        <v>15527</v>
      </c>
    </row>
    <row r="4482" spans="1:6">
      <c r="A4482" t="s">
        <v>35004</v>
      </c>
      <c r="B4482" s="1">
        <v>45545</v>
      </c>
      <c r="C4482">
        <v>963.46</v>
      </c>
      <c r="D4482" t="s">
        <v>35525</v>
      </c>
      <c r="E4482" t="s">
        <v>35527</v>
      </c>
      <c r="F4482" t="s">
        <v>18706</v>
      </c>
    </row>
    <row r="4483" spans="1:6">
      <c r="A4483" t="s">
        <v>35005</v>
      </c>
      <c r="B4483" s="1">
        <v>45487</v>
      </c>
      <c r="C4483">
        <v>83.97</v>
      </c>
      <c r="D4483" t="s">
        <v>35526</v>
      </c>
      <c r="E4483" t="s">
        <v>35528</v>
      </c>
      <c r="F4483" t="s">
        <v>17238</v>
      </c>
    </row>
    <row r="4484" spans="1:6">
      <c r="A4484" t="s">
        <v>35006</v>
      </c>
      <c r="B4484" s="1">
        <v>44957</v>
      </c>
      <c r="C4484">
        <v>894.71</v>
      </c>
      <c r="D4484" t="s">
        <v>35526</v>
      </c>
      <c r="E4484" t="s">
        <v>35527</v>
      </c>
      <c r="F4484" t="s">
        <v>20323</v>
      </c>
    </row>
    <row r="4485" spans="1:6">
      <c r="A4485" t="s">
        <v>35007</v>
      </c>
      <c r="B4485" s="1">
        <v>45048</v>
      </c>
      <c r="C4485">
        <v>1168.77</v>
      </c>
      <c r="D4485" t="s">
        <v>35526</v>
      </c>
      <c r="E4485" t="s">
        <v>35527</v>
      </c>
      <c r="F4485" t="s">
        <v>19875</v>
      </c>
    </row>
    <row r="4486" spans="1:6">
      <c r="A4486" t="s">
        <v>35008</v>
      </c>
      <c r="B4486" s="1">
        <v>45018</v>
      </c>
      <c r="C4486">
        <v>475.54</v>
      </c>
      <c r="D4486" t="s">
        <v>35525</v>
      </c>
      <c r="E4486" t="s">
        <v>35528</v>
      </c>
      <c r="F4486" t="s">
        <v>19448</v>
      </c>
    </row>
    <row r="4487" spans="1:6">
      <c r="A4487" t="s">
        <v>35009</v>
      </c>
      <c r="B4487" s="1">
        <v>45130</v>
      </c>
      <c r="C4487">
        <v>1306.6400000000001</v>
      </c>
      <c r="D4487" t="s">
        <v>35526</v>
      </c>
      <c r="E4487" t="s">
        <v>35528</v>
      </c>
      <c r="F4487" t="s">
        <v>17604</v>
      </c>
    </row>
    <row r="4488" spans="1:6">
      <c r="A4488" t="s">
        <v>35010</v>
      </c>
      <c r="B4488" s="1">
        <v>44950</v>
      </c>
      <c r="C4488">
        <v>808.16</v>
      </c>
      <c r="D4488" t="s">
        <v>35525</v>
      </c>
      <c r="E4488" t="s">
        <v>35527</v>
      </c>
      <c r="F4488" t="s">
        <v>18981</v>
      </c>
    </row>
    <row r="4489" spans="1:6">
      <c r="A4489" t="s">
        <v>35011</v>
      </c>
      <c r="B4489" s="1">
        <v>45185</v>
      </c>
      <c r="C4489">
        <v>474.01</v>
      </c>
      <c r="D4489" t="s">
        <v>35526</v>
      </c>
      <c r="E4489" t="s">
        <v>35528</v>
      </c>
      <c r="F4489" t="s">
        <v>16813</v>
      </c>
    </row>
    <row r="4490" spans="1:6">
      <c r="A4490" t="s">
        <v>35012</v>
      </c>
      <c r="B4490" s="1">
        <v>44857</v>
      </c>
      <c r="C4490">
        <v>622.49</v>
      </c>
      <c r="D4490" t="s">
        <v>35526</v>
      </c>
      <c r="E4490" t="s">
        <v>35528</v>
      </c>
      <c r="F4490" t="s">
        <v>18112</v>
      </c>
    </row>
    <row r="4491" spans="1:6">
      <c r="A4491" t="s">
        <v>35013</v>
      </c>
      <c r="B4491" s="1">
        <v>45299</v>
      </c>
      <c r="C4491">
        <v>92.31</v>
      </c>
      <c r="D4491" t="s">
        <v>35526</v>
      </c>
      <c r="E4491" t="s">
        <v>35527</v>
      </c>
      <c r="F4491" t="s">
        <v>15873</v>
      </c>
    </row>
    <row r="4492" spans="1:6">
      <c r="A4492" t="s">
        <v>35014</v>
      </c>
      <c r="B4492" s="1">
        <v>45120</v>
      </c>
      <c r="C4492">
        <v>1109.8399999999999</v>
      </c>
      <c r="D4492" t="s">
        <v>35526</v>
      </c>
      <c r="E4492" t="s">
        <v>35528</v>
      </c>
      <c r="F4492" t="s">
        <v>19402</v>
      </c>
    </row>
    <row r="4493" spans="1:6">
      <c r="A4493" t="s">
        <v>35015</v>
      </c>
      <c r="B4493" s="1">
        <v>45427</v>
      </c>
      <c r="C4493">
        <v>1199.98</v>
      </c>
      <c r="D4493" t="s">
        <v>35525</v>
      </c>
      <c r="E4493" t="s">
        <v>35528</v>
      </c>
      <c r="F4493" t="s">
        <v>18894</v>
      </c>
    </row>
    <row r="4494" spans="1:6">
      <c r="A4494" t="s">
        <v>35016</v>
      </c>
      <c r="B4494" s="1">
        <v>44984</v>
      </c>
      <c r="C4494">
        <v>715.57</v>
      </c>
      <c r="D4494" t="s">
        <v>35525</v>
      </c>
      <c r="E4494" t="s">
        <v>35527</v>
      </c>
      <c r="F4494" t="s">
        <v>20431</v>
      </c>
    </row>
    <row r="4495" spans="1:6">
      <c r="A4495" t="s">
        <v>35017</v>
      </c>
      <c r="B4495" s="1">
        <v>44582</v>
      </c>
      <c r="C4495">
        <v>846.57</v>
      </c>
      <c r="D4495" t="s">
        <v>35524</v>
      </c>
      <c r="E4495" t="s">
        <v>35527</v>
      </c>
      <c r="F4495" t="s">
        <v>17450</v>
      </c>
    </row>
    <row r="4496" spans="1:6">
      <c r="A4496" t="s">
        <v>35018</v>
      </c>
      <c r="B4496" s="1">
        <v>44811</v>
      </c>
      <c r="C4496">
        <v>258.87</v>
      </c>
      <c r="D4496" t="s">
        <v>35524</v>
      </c>
      <c r="E4496" t="s">
        <v>35527</v>
      </c>
      <c r="F4496" t="s">
        <v>15870</v>
      </c>
    </row>
    <row r="4497" spans="1:6">
      <c r="A4497" t="s">
        <v>35019</v>
      </c>
      <c r="B4497" s="1">
        <v>45246</v>
      </c>
      <c r="C4497">
        <v>1485.03</v>
      </c>
      <c r="D4497" t="s">
        <v>35524</v>
      </c>
      <c r="E4497" t="s">
        <v>35528</v>
      </c>
      <c r="F4497" t="s">
        <v>19324</v>
      </c>
    </row>
    <row r="4498" spans="1:6">
      <c r="A4498" t="s">
        <v>35020</v>
      </c>
      <c r="B4498" s="1">
        <v>45372</v>
      </c>
      <c r="C4498">
        <v>1192.18</v>
      </c>
      <c r="D4498" t="s">
        <v>35524</v>
      </c>
      <c r="E4498" t="s">
        <v>35527</v>
      </c>
      <c r="F4498" t="s">
        <v>18504</v>
      </c>
    </row>
    <row r="4499" spans="1:6">
      <c r="A4499" t="s">
        <v>35021</v>
      </c>
      <c r="B4499" s="1">
        <v>44721</v>
      </c>
      <c r="C4499">
        <v>1452.17</v>
      </c>
      <c r="D4499" t="s">
        <v>35524</v>
      </c>
      <c r="E4499" t="s">
        <v>35528</v>
      </c>
      <c r="F4499" t="s">
        <v>18710</v>
      </c>
    </row>
    <row r="4500" spans="1:6">
      <c r="A4500" t="s">
        <v>35022</v>
      </c>
      <c r="B4500" s="1">
        <v>45197</v>
      </c>
      <c r="C4500">
        <v>1289.07</v>
      </c>
      <c r="D4500" t="s">
        <v>35526</v>
      </c>
      <c r="E4500" t="s">
        <v>35527</v>
      </c>
      <c r="F4500" t="s">
        <v>16728</v>
      </c>
    </row>
    <row r="4501" spans="1:6">
      <c r="A4501" t="s">
        <v>35023</v>
      </c>
      <c r="B4501" s="1">
        <v>44997</v>
      </c>
      <c r="C4501">
        <v>1026.45</v>
      </c>
      <c r="D4501" t="s">
        <v>35524</v>
      </c>
      <c r="E4501" t="s">
        <v>35527</v>
      </c>
      <c r="F4501" t="s">
        <v>18889</v>
      </c>
    </row>
    <row r="4502" spans="1:6">
      <c r="A4502" t="s">
        <v>35024</v>
      </c>
      <c r="B4502" s="1">
        <v>44621</v>
      </c>
      <c r="C4502">
        <v>1450.33</v>
      </c>
      <c r="D4502" t="s">
        <v>35525</v>
      </c>
      <c r="E4502" t="s">
        <v>35528</v>
      </c>
      <c r="F4502" t="s">
        <v>16494</v>
      </c>
    </row>
    <row r="4503" spans="1:6">
      <c r="A4503" t="s">
        <v>35025</v>
      </c>
      <c r="B4503" s="1">
        <v>45082</v>
      </c>
      <c r="C4503">
        <v>611.24</v>
      </c>
      <c r="D4503" t="s">
        <v>35524</v>
      </c>
      <c r="E4503" t="s">
        <v>35528</v>
      </c>
      <c r="F4503" t="s">
        <v>19687</v>
      </c>
    </row>
    <row r="4504" spans="1:6">
      <c r="A4504" t="s">
        <v>35026</v>
      </c>
      <c r="B4504" s="1">
        <v>45015</v>
      </c>
      <c r="C4504">
        <v>953.92</v>
      </c>
      <c r="D4504" t="s">
        <v>35526</v>
      </c>
      <c r="E4504" t="s">
        <v>35528</v>
      </c>
      <c r="F4504" t="s">
        <v>16759</v>
      </c>
    </row>
    <row r="4505" spans="1:6">
      <c r="A4505" t="s">
        <v>35027</v>
      </c>
      <c r="B4505" s="1">
        <v>45182</v>
      </c>
      <c r="C4505">
        <v>1185.29</v>
      </c>
      <c r="D4505" t="s">
        <v>35526</v>
      </c>
      <c r="E4505" t="s">
        <v>35528</v>
      </c>
      <c r="F4505" t="s">
        <v>17067</v>
      </c>
    </row>
    <row r="4506" spans="1:6">
      <c r="A4506" t="s">
        <v>35028</v>
      </c>
      <c r="B4506" s="1">
        <v>45543</v>
      </c>
      <c r="C4506">
        <v>641.97</v>
      </c>
      <c r="D4506" t="s">
        <v>35525</v>
      </c>
      <c r="E4506" t="s">
        <v>35528</v>
      </c>
      <c r="F4506" t="s">
        <v>16181</v>
      </c>
    </row>
    <row r="4507" spans="1:6">
      <c r="A4507" t="s">
        <v>35029</v>
      </c>
      <c r="B4507" s="1">
        <v>44821</v>
      </c>
      <c r="C4507">
        <v>992.88</v>
      </c>
      <c r="D4507" t="s">
        <v>35525</v>
      </c>
      <c r="E4507" t="s">
        <v>35528</v>
      </c>
      <c r="F4507" t="s">
        <v>19989</v>
      </c>
    </row>
    <row r="4508" spans="1:6">
      <c r="A4508" t="s">
        <v>35030</v>
      </c>
      <c r="B4508" s="1">
        <v>45375</v>
      </c>
      <c r="C4508">
        <v>1246.9100000000001</v>
      </c>
      <c r="D4508" t="s">
        <v>35524</v>
      </c>
      <c r="E4508" t="s">
        <v>35527</v>
      </c>
      <c r="F4508" t="s">
        <v>17375</v>
      </c>
    </row>
    <row r="4509" spans="1:6">
      <c r="A4509" t="s">
        <v>35031</v>
      </c>
      <c r="B4509" s="1">
        <v>44768</v>
      </c>
      <c r="C4509">
        <v>1038.33</v>
      </c>
      <c r="D4509" t="s">
        <v>35524</v>
      </c>
      <c r="E4509" t="s">
        <v>35528</v>
      </c>
      <c r="F4509" t="s">
        <v>16348</v>
      </c>
    </row>
    <row r="4510" spans="1:6">
      <c r="A4510" t="s">
        <v>35032</v>
      </c>
      <c r="B4510" s="1">
        <v>44979</v>
      </c>
      <c r="C4510">
        <v>894.86</v>
      </c>
      <c r="D4510" t="s">
        <v>35524</v>
      </c>
      <c r="E4510" t="s">
        <v>35528</v>
      </c>
      <c r="F4510" t="s">
        <v>17971</v>
      </c>
    </row>
    <row r="4511" spans="1:6">
      <c r="A4511" t="s">
        <v>35033</v>
      </c>
      <c r="B4511" s="1">
        <v>44849</v>
      </c>
      <c r="C4511">
        <v>1330.48</v>
      </c>
      <c r="D4511" t="s">
        <v>35526</v>
      </c>
      <c r="E4511" t="s">
        <v>35527</v>
      </c>
      <c r="F4511" t="s">
        <v>17193</v>
      </c>
    </row>
    <row r="4512" spans="1:6">
      <c r="A4512" t="s">
        <v>35034</v>
      </c>
      <c r="B4512" s="1">
        <v>45260</v>
      </c>
      <c r="C4512">
        <v>1141.04</v>
      </c>
      <c r="D4512" t="s">
        <v>35525</v>
      </c>
      <c r="E4512" t="s">
        <v>35528</v>
      </c>
      <c r="F4512" t="s">
        <v>18806</v>
      </c>
    </row>
    <row r="4513" spans="1:6">
      <c r="A4513" t="s">
        <v>35035</v>
      </c>
      <c r="B4513" s="1">
        <v>45179</v>
      </c>
      <c r="C4513">
        <v>1243.1300000000001</v>
      </c>
      <c r="D4513" t="s">
        <v>35526</v>
      </c>
      <c r="E4513" t="s">
        <v>35527</v>
      </c>
      <c r="F4513" t="s">
        <v>19051</v>
      </c>
    </row>
    <row r="4514" spans="1:6">
      <c r="A4514" t="s">
        <v>35036</v>
      </c>
      <c r="B4514" s="1">
        <v>45078</v>
      </c>
      <c r="C4514">
        <v>800.29</v>
      </c>
      <c r="D4514" t="s">
        <v>35524</v>
      </c>
      <c r="E4514" t="s">
        <v>35528</v>
      </c>
      <c r="F4514" t="s">
        <v>19414</v>
      </c>
    </row>
    <row r="4515" spans="1:6">
      <c r="A4515" t="s">
        <v>35037</v>
      </c>
      <c r="B4515" s="1">
        <v>45542</v>
      </c>
      <c r="C4515">
        <v>1226.26</v>
      </c>
      <c r="D4515" t="s">
        <v>35524</v>
      </c>
      <c r="E4515" t="s">
        <v>35527</v>
      </c>
      <c r="F4515" t="s">
        <v>19407</v>
      </c>
    </row>
    <row r="4516" spans="1:6">
      <c r="A4516" t="s">
        <v>35038</v>
      </c>
      <c r="B4516" s="1">
        <v>44967</v>
      </c>
      <c r="C4516">
        <v>91.75</v>
      </c>
      <c r="D4516" t="s">
        <v>35526</v>
      </c>
      <c r="E4516" t="s">
        <v>35528</v>
      </c>
      <c r="F4516" t="s">
        <v>19701</v>
      </c>
    </row>
    <row r="4517" spans="1:6">
      <c r="A4517" t="s">
        <v>35039</v>
      </c>
      <c r="B4517" s="1">
        <v>45274</v>
      </c>
      <c r="C4517">
        <v>248.41</v>
      </c>
      <c r="D4517" t="s">
        <v>35525</v>
      </c>
      <c r="E4517" t="s">
        <v>35528</v>
      </c>
      <c r="F4517" t="s">
        <v>16732</v>
      </c>
    </row>
    <row r="4518" spans="1:6">
      <c r="A4518" t="s">
        <v>35040</v>
      </c>
      <c r="B4518" s="1">
        <v>44731</v>
      </c>
      <c r="C4518">
        <v>271.38</v>
      </c>
      <c r="D4518" t="s">
        <v>35524</v>
      </c>
      <c r="E4518" t="s">
        <v>35528</v>
      </c>
      <c r="F4518" t="s">
        <v>16754</v>
      </c>
    </row>
    <row r="4519" spans="1:6">
      <c r="A4519" t="s">
        <v>35041</v>
      </c>
      <c r="B4519" s="1">
        <v>45584</v>
      </c>
      <c r="C4519">
        <v>78.83</v>
      </c>
      <c r="D4519" t="s">
        <v>35524</v>
      </c>
      <c r="E4519" t="s">
        <v>35527</v>
      </c>
      <c r="F4519" t="s">
        <v>16479</v>
      </c>
    </row>
    <row r="4520" spans="1:6">
      <c r="A4520" t="s">
        <v>35042</v>
      </c>
      <c r="B4520" s="1">
        <v>45256</v>
      </c>
      <c r="C4520">
        <v>129.07</v>
      </c>
      <c r="D4520" t="s">
        <v>35526</v>
      </c>
      <c r="E4520" t="s">
        <v>35528</v>
      </c>
      <c r="F4520" t="s">
        <v>17714</v>
      </c>
    </row>
    <row r="4521" spans="1:6">
      <c r="A4521" t="s">
        <v>35043</v>
      </c>
      <c r="B4521" s="1">
        <v>45091</v>
      </c>
      <c r="C4521">
        <v>242.78</v>
      </c>
      <c r="D4521" t="s">
        <v>35526</v>
      </c>
      <c r="E4521" t="s">
        <v>35528</v>
      </c>
      <c r="F4521" t="s">
        <v>16759</v>
      </c>
    </row>
    <row r="4522" spans="1:6">
      <c r="A4522" t="s">
        <v>35044</v>
      </c>
      <c r="B4522" s="1">
        <v>45025</v>
      </c>
      <c r="C4522">
        <v>1425.85</v>
      </c>
      <c r="D4522" t="s">
        <v>35524</v>
      </c>
      <c r="E4522" t="s">
        <v>35527</v>
      </c>
      <c r="F4522" t="s">
        <v>15666</v>
      </c>
    </row>
    <row r="4523" spans="1:6">
      <c r="A4523" t="s">
        <v>35045</v>
      </c>
      <c r="B4523" s="1">
        <v>44796</v>
      </c>
      <c r="C4523">
        <v>676.89</v>
      </c>
      <c r="D4523" t="s">
        <v>35526</v>
      </c>
      <c r="E4523" t="s">
        <v>35527</v>
      </c>
      <c r="F4523" t="s">
        <v>17944</v>
      </c>
    </row>
    <row r="4524" spans="1:6">
      <c r="A4524" t="s">
        <v>35046</v>
      </c>
      <c r="B4524" s="1">
        <v>44634</v>
      </c>
      <c r="C4524">
        <v>1434.98</v>
      </c>
      <c r="D4524" t="s">
        <v>35524</v>
      </c>
      <c r="E4524" t="s">
        <v>35528</v>
      </c>
      <c r="F4524" t="s">
        <v>20112</v>
      </c>
    </row>
    <row r="4525" spans="1:6">
      <c r="A4525" t="s">
        <v>35047</v>
      </c>
      <c r="B4525" s="1">
        <v>45235</v>
      </c>
      <c r="C4525">
        <v>1326.59</v>
      </c>
      <c r="D4525" t="s">
        <v>35525</v>
      </c>
      <c r="E4525" t="s">
        <v>35528</v>
      </c>
      <c r="F4525" t="s">
        <v>20079</v>
      </c>
    </row>
    <row r="4526" spans="1:6">
      <c r="A4526" t="s">
        <v>35048</v>
      </c>
      <c r="B4526" s="1">
        <v>44583</v>
      </c>
      <c r="C4526">
        <v>293.70999999999998</v>
      </c>
      <c r="D4526" t="s">
        <v>35524</v>
      </c>
      <c r="E4526" t="s">
        <v>35527</v>
      </c>
      <c r="F4526" t="s">
        <v>16938</v>
      </c>
    </row>
    <row r="4527" spans="1:6">
      <c r="A4527" t="s">
        <v>35049</v>
      </c>
      <c r="B4527" s="1">
        <v>45525</v>
      </c>
      <c r="C4527">
        <v>1303.27</v>
      </c>
      <c r="D4527" t="s">
        <v>35524</v>
      </c>
      <c r="E4527" t="s">
        <v>35528</v>
      </c>
      <c r="F4527" t="s">
        <v>17867</v>
      </c>
    </row>
    <row r="4528" spans="1:6">
      <c r="A4528" t="s">
        <v>35050</v>
      </c>
      <c r="B4528" s="1">
        <v>44839</v>
      </c>
      <c r="C4528">
        <v>294.61</v>
      </c>
      <c r="D4528" t="s">
        <v>35524</v>
      </c>
      <c r="E4528" t="s">
        <v>35527</v>
      </c>
      <c r="F4528" t="s">
        <v>16365</v>
      </c>
    </row>
    <row r="4529" spans="1:6">
      <c r="A4529" t="s">
        <v>35051</v>
      </c>
      <c r="B4529" s="1">
        <v>45591</v>
      </c>
      <c r="C4529">
        <v>1115.28</v>
      </c>
      <c r="D4529" t="s">
        <v>35524</v>
      </c>
      <c r="E4529" t="s">
        <v>35528</v>
      </c>
      <c r="F4529" t="s">
        <v>18608</v>
      </c>
    </row>
    <row r="4530" spans="1:6">
      <c r="A4530" t="s">
        <v>35052</v>
      </c>
      <c r="B4530" s="1">
        <v>44950</v>
      </c>
      <c r="C4530">
        <v>802.5</v>
      </c>
      <c r="D4530" t="s">
        <v>35524</v>
      </c>
      <c r="E4530" t="s">
        <v>35528</v>
      </c>
      <c r="F4530" t="s">
        <v>16740</v>
      </c>
    </row>
    <row r="4531" spans="1:6">
      <c r="A4531" t="s">
        <v>35053</v>
      </c>
      <c r="B4531" s="1">
        <v>44707</v>
      </c>
      <c r="C4531">
        <v>1072.77</v>
      </c>
      <c r="D4531" t="s">
        <v>35526</v>
      </c>
      <c r="E4531" t="s">
        <v>35528</v>
      </c>
      <c r="F4531" t="s">
        <v>19888</v>
      </c>
    </row>
    <row r="4532" spans="1:6">
      <c r="A4532" t="s">
        <v>35054</v>
      </c>
      <c r="B4532" s="1">
        <v>45408</v>
      </c>
      <c r="C4532">
        <v>687.36</v>
      </c>
      <c r="D4532" t="s">
        <v>35524</v>
      </c>
      <c r="E4532" t="s">
        <v>35528</v>
      </c>
      <c r="F4532" t="s">
        <v>17393</v>
      </c>
    </row>
    <row r="4533" spans="1:6">
      <c r="A4533" t="s">
        <v>35055</v>
      </c>
      <c r="B4533" s="1">
        <v>44687</v>
      </c>
      <c r="C4533">
        <v>374.43</v>
      </c>
      <c r="D4533" t="s">
        <v>35526</v>
      </c>
      <c r="E4533" t="s">
        <v>35527</v>
      </c>
      <c r="F4533" t="s">
        <v>16677</v>
      </c>
    </row>
    <row r="4534" spans="1:6">
      <c r="A4534" t="s">
        <v>35056</v>
      </c>
      <c r="B4534" s="1">
        <v>44556</v>
      </c>
      <c r="C4534">
        <v>367.04</v>
      </c>
      <c r="D4534" t="s">
        <v>35525</v>
      </c>
      <c r="E4534" t="s">
        <v>35527</v>
      </c>
      <c r="F4534" t="s">
        <v>16310</v>
      </c>
    </row>
    <row r="4535" spans="1:6">
      <c r="A4535" t="s">
        <v>35057</v>
      </c>
      <c r="B4535" s="1">
        <v>44790</v>
      </c>
      <c r="C4535">
        <v>614.79999999999995</v>
      </c>
      <c r="D4535" t="s">
        <v>35524</v>
      </c>
      <c r="E4535" t="s">
        <v>35527</v>
      </c>
      <c r="F4535" t="s">
        <v>17592</v>
      </c>
    </row>
    <row r="4536" spans="1:6">
      <c r="A4536" t="s">
        <v>35058</v>
      </c>
      <c r="B4536" s="1">
        <v>44606</v>
      </c>
      <c r="C4536">
        <v>385.54</v>
      </c>
      <c r="D4536" t="s">
        <v>35526</v>
      </c>
      <c r="E4536" t="s">
        <v>35527</v>
      </c>
      <c r="F4536" t="s">
        <v>15974</v>
      </c>
    </row>
    <row r="4537" spans="1:6">
      <c r="A4537" t="s">
        <v>35059</v>
      </c>
      <c r="B4537" s="1">
        <v>45191</v>
      </c>
      <c r="C4537">
        <v>1356.3</v>
      </c>
      <c r="D4537" t="s">
        <v>35524</v>
      </c>
      <c r="E4537" t="s">
        <v>35527</v>
      </c>
      <c r="F4537" t="s">
        <v>16505</v>
      </c>
    </row>
    <row r="4538" spans="1:6">
      <c r="A4538" t="s">
        <v>35060</v>
      </c>
      <c r="B4538" s="1">
        <v>44658</v>
      </c>
      <c r="C4538">
        <v>1342.28</v>
      </c>
      <c r="D4538" t="s">
        <v>35526</v>
      </c>
      <c r="E4538" t="s">
        <v>35528</v>
      </c>
      <c r="F4538" t="s">
        <v>16447</v>
      </c>
    </row>
    <row r="4539" spans="1:6">
      <c r="A4539" t="s">
        <v>35061</v>
      </c>
      <c r="B4539" s="1">
        <v>45440</v>
      </c>
      <c r="C4539">
        <v>708.84</v>
      </c>
      <c r="D4539" t="s">
        <v>35524</v>
      </c>
      <c r="E4539" t="s">
        <v>35528</v>
      </c>
      <c r="F4539" t="s">
        <v>20260</v>
      </c>
    </row>
    <row r="4540" spans="1:6">
      <c r="A4540" t="s">
        <v>35062</v>
      </c>
      <c r="B4540" s="1">
        <v>45249</v>
      </c>
      <c r="C4540">
        <v>1125.29</v>
      </c>
      <c r="D4540" t="s">
        <v>35525</v>
      </c>
      <c r="E4540" t="s">
        <v>35527</v>
      </c>
      <c r="F4540" t="s">
        <v>15854</v>
      </c>
    </row>
    <row r="4541" spans="1:6">
      <c r="A4541" t="s">
        <v>35063</v>
      </c>
      <c r="B4541" s="1">
        <v>44770</v>
      </c>
      <c r="C4541">
        <v>553.1</v>
      </c>
      <c r="D4541" t="s">
        <v>35526</v>
      </c>
      <c r="E4541" t="s">
        <v>35527</v>
      </c>
      <c r="F4541" t="s">
        <v>19637</v>
      </c>
    </row>
    <row r="4542" spans="1:6">
      <c r="A4542" t="s">
        <v>35064</v>
      </c>
      <c r="B4542" s="1">
        <v>44736</v>
      </c>
      <c r="C4542">
        <v>1035.71</v>
      </c>
      <c r="D4542" t="s">
        <v>35525</v>
      </c>
      <c r="E4542" t="s">
        <v>35528</v>
      </c>
      <c r="F4542" t="s">
        <v>16899</v>
      </c>
    </row>
    <row r="4543" spans="1:6">
      <c r="A4543" t="s">
        <v>35065</v>
      </c>
      <c r="B4543" s="1">
        <v>44708</v>
      </c>
      <c r="C4543">
        <v>1174.46</v>
      </c>
      <c r="D4543" t="s">
        <v>35525</v>
      </c>
      <c r="E4543" t="s">
        <v>35528</v>
      </c>
      <c r="F4543" t="s">
        <v>18188</v>
      </c>
    </row>
    <row r="4544" spans="1:6">
      <c r="A4544" t="s">
        <v>35066</v>
      </c>
      <c r="B4544" s="1">
        <v>45633</v>
      </c>
      <c r="C4544">
        <v>116.28</v>
      </c>
      <c r="D4544" t="s">
        <v>35526</v>
      </c>
      <c r="E4544" t="s">
        <v>35527</v>
      </c>
      <c r="F4544" t="s">
        <v>17800</v>
      </c>
    </row>
    <row r="4545" spans="1:6">
      <c r="A4545" t="s">
        <v>35067</v>
      </c>
      <c r="B4545" s="1">
        <v>44655</v>
      </c>
      <c r="C4545">
        <v>69.87</v>
      </c>
      <c r="D4545" t="s">
        <v>35526</v>
      </c>
      <c r="E4545" t="s">
        <v>35528</v>
      </c>
      <c r="F4545" t="s">
        <v>19221</v>
      </c>
    </row>
    <row r="4546" spans="1:6">
      <c r="A4546" t="s">
        <v>35068</v>
      </c>
      <c r="B4546" s="1">
        <v>45225</v>
      </c>
      <c r="C4546">
        <v>369.06</v>
      </c>
      <c r="D4546" t="s">
        <v>35525</v>
      </c>
      <c r="E4546" t="s">
        <v>35527</v>
      </c>
      <c r="F4546" t="s">
        <v>17317</v>
      </c>
    </row>
    <row r="4547" spans="1:6">
      <c r="A4547" t="s">
        <v>35069</v>
      </c>
      <c r="B4547" s="1">
        <v>44643</v>
      </c>
      <c r="C4547">
        <v>1395.35</v>
      </c>
      <c r="D4547" t="s">
        <v>35526</v>
      </c>
      <c r="E4547" t="s">
        <v>35527</v>
      </c>
      <c r="F4547" t="s">
        <v>20477</v>
      </c>
    </row>
    <row r="4548" spans="1:6">
      <c r="A4548" t="s">
        <v>35070</v>
      </c>
      <c r="B4548" s="1">
        <v>45007</v>
      </c>
      <c r="C4548">
        <v>732.95</v>
      </c>
      <c r="D4548" t="s">
        <v>35526</v>
      </c>
      <c r="E4548" t="s">
        <v>35527</v>
      </c>
      <c r="F4548" t="s">
        <v>16218</v>
      </c>
    </row>
    <row r="4549" spans="1:6">
      <c r="A4549" t="s">
        <v>35071</v>
      </c>
      <c r="B4549" s="1">
        <v>44919</v>
      </c>
      <c r="C4549">
        <v>1244.01</v>
      </c>
      <c r="D4549" t="s">
        <v>35526</v>
      </c>
      <c r="E4549" t="s">
        <v>35527</v>
      </c>
      <c r="F4549" t="s">
        <v>17699</v>
      </c>
    </row>
    <row r="4550" spans="1:6">
      <c r="A4550" t="s">
        <v>35072</v>
      </c>
      <c r="B4550" s="1">
        <v>44856</v>
      </c>
      <c r="C4550">
        <v>492.47</v>
      </c>
      <c r="D4550" t="s">
        <v>35525</v>
      </c>
      <c r="E4550" t="s">
        <v>35528</v>
      </c>
      <c r="F4550" t="s">
        <v>15599</v>
      </c>
    </row>
    <row r="4551" spans="1:6">
      <c r="A4551" t="s">
        <v>35073</v>
      </c>
      <c r="B4551" s="1">
        <v>45536</v>
      </c>
      <c r="C4551">
        <v>916.6</v>
      </c>
      <c r="D4551" t="s">
        <v>35524</v>
      </c>
      <c r="E4551" t="s">
        <v>35528</v>
      </c>
      <c r="F4551" t="s">
        <v>15700</v>
      </c>
    </row>
    <row r="4552" spans="1:6">
      <c r="A4552" t="s">
        <v>35074</v>
      </c>
      <c r="B4552" s="1">
        <v>45458</v>
      </c>
      <c r="C4552">
        <v>1020.43</v>
      </c>
      <c r="D4552" t="s">
        <v>35524</v>
      </c>
      <c r="E4552" t="s">
        <v>35528</v>
      </c>
      <c r="F4552" t="s">
        <v>18752</v>
      </c>
    </row>
    <row r="4553" spans="1:6">
      <c r="A4553" t="s">
        <v>35075</v>
      </c>
      <c r="B4553" s="1">
        <v>45286</v>
      </c>
      <c r="C4553">
        <v>1328.84</v>
      </c>
      <c r="D4553" t="s">
        <v>35525</v>
      </c>
      <c r="E4553" t="s">
        <v>35528</v>
      </c>
      <c r="F4553" t="s">
        <v>18407</v>
      </c>
    </row>
    <row r="4554" spans="1:6">
      <c r="A4554" t="s">
        <v>35076</v>
      </c>
      <c r="B4554" s="1">
        <v>44991</v>
      </c>
      <c r="C4554">
        <v>255.53</v>
      </c>
      <c r="D4554" t="s">
        <v>35525</v>
      </c>
      <c r="E4554" t="s">
        <v>35527</v>
      </c>
      <c r="F4554" t="s">
        <v>20101</v>
      </c>
    </row>
    <row r="4555" spans="1:6">
      <c r="A4555" t="s">
        <v>35077</v>
      </c>
      <c r="B4555" s="1">
        <v>44588</v>
      </c>
      <c r="C4555">
        <v>187.82</v>
      </c>
      <c r="D4555" t="s">
        <v>35526</v>
      </c>
      <c r="E4555" t="s">
        <v>35527</v>
      </c>
      <c r="F4555" t="s">
        <v>19806</v>
      </c>
    </row>
    <row r="4556" spans="1:6">
      <c r="A4556" t="s">
        <v>35078</v>
      </c>
      <c r="B4556" s="1">
        <v>45263</v>
      </c>
      <c r="C4556">
        <v>586.17999999999995</v>
      </c>
      <c r="D4556" t="s">
        <v>35526</v>
      </c>
      <c r="E4556" t="s">
        <v>35527</v>
      </c>
      <c r="F4556" t="s">
        <v>18287</v>
      </c>
    </row>
    <row r="4557" spans="1:6">
      <c r="A4557" t="s">
        <v>35079</v>
      </c>
      <c r="B4557" s="1">
        <v>44557</v>
      </c>
      <c r="C4557">
        <v>303.70999999999998</v>
      </c>
      <c r="D4557" t="s">
        <v>35526</v>
      </c>
      <c r="E4557" t="s">
        <v>35527</v>
      </c>
      <c r="F4557" t="s">
        <v>17373</v>
      </c>
    </row>
    <row r="4558" spans="1:6">
      <c r="A4558" t="s">
        <v>35080</v>
      </c>
      <c r="B4558" s="1">
        <v>45437</v>
      </c>
      <c r="C4558">
        <v>611.30999999999995</v>
      </c>
      <c r="D4558" t="s">
        <v>35526</v>
      </c>
      <c r="E4558" t="s">
        <v>35527</v>
      </c>
      <c r="F4558" t="s">
        <v>19559</v>
      </c>
    </row>
    <row r="4559" spans="1:6">
      <c r="A4559" t="s">
        <v>35081</v>
      </c>
      <c r="B4559" s="1">
        <v>44675</v>
      </c>
      <c r="C4559">
        <v>737.59</v>
      </c>
      <c r="D4559" t="s">
        <v>35524</v>
      </c>
      <c r="E4559" t="s">
        <v>35527</v>
      </c>
      <c r="F4559" t="s">
        <v>20158</v>
      </c>
    </row>
    <row r="4560" spans="1:6">
      <c r="A4560" t="s">
        <v>35082</v>
      </c>
      <c r="B4560" s="1">
        <v>44915</v>
      </c>
      <c r="C4560">
        <v>576.25</v>
      </c>
      <c r="D4560" t="s">
        <v>35524</v>
      </c>
      <c r="E4560" t="s">
        <v>35527</v>
      </c>
      <c r="F4560" t="s">
        <v>18073</v>
      </c>
    </row>
    <row r="4561" spans="1:6">
      <c r="A4561" t="s">
        <v>35083</v>
      </c>
      <c r="B4561" s="1">
        <v>45646</v>
      </c>
      <c r="C4561">
        <v>1014.61</v>
      </c>
      <c r="D4561" t="s">
        <v>35524</v>
      </c>
      <c r="E4561" t="s">
        <v>35528</v>
      </c>
      <c r="F4561" t="s">
        <v>20463</v>
      </c>
    </row>
    <row r="4562" spans="1:6">
      <c r="A4562" t="s">
        <v>35084</v>
      </c>
      <c r="B4562" s="1">
        <v>44741</v>
      </c>
      <c r="C4562">
        <v>825.93</v>
      </c>
      <c r="D4562" t="s">
        <v>35526</v>
      </c>
      <c r="E4562" t="s">
        <v>35527</v>
      </c>
      <c r="F4562" t="s">
        <v>17451</v>
      </c>
    </row>
    <row r="4563" spans="1:6">
      <c r="A4563" t="s">
        <v>35085</v>
      </c>
      <c r="B4563" s="1">
        <v>45207</v>
      </c>
      <c r="C4563">
        <v>359.33</v>
      </c>
      <c r="D4563" t="s">
        <v>35524</v>
      </c>
      <c r="E4563" t="s">
        <v>35528</v>
      </c>
      <c r="F4563" t="s">
        <v>20472</v>
      </c>
    </row>
    <row r="4564" spans="1:6">
      <c r="A4564" t="s">
        <v>35086</v>
      </c>
      <c r="B4564" s="1">
        <v>44826</v>
      </c>
      <c r="C4564">
        <v>55.06</v>
      </c>
      <c r="D4564" t="s">
        <v>35524</v>
      </c>
      <c r="E4564" t="s">
        <v>35528</v>
      </c>
      <c r="F4564" t="s">
        <v>17155</v>
      </c>
    </row>
    <row r="4565" spans="1:6">
      <c r="A4565" t="s">
        <v>35087</v>
      </c>
      <c r="B4565" s="1">
        <v>44964</v>
      </c>
      <c r="C4565">
        <v>107.39</v>
      </c>
      <c r="D4565" t="s">
        <v>35526</v>
      </c>
      <c r="E4565" t="s">
        <v>35527</v>
      </c>
      <c r="F4565" t="s">
        <v>18645</v>
      </c>
    </row>
    <row r="4566" spans="1:6">
      <c r="A4566" t="s">
        <v>35088</v>
      </c>
      <c r="B4566" s="1">
        <v>44591</v>
      </c>
      <c r="C4566">
        <v>971.41</v>
      </c>
      <c r="D4566" t="s">
        <v>35524</v>
      </c>
      <c r="E4566" t="s">
        <v>35527</v>
      </c>
      <c r="F4566" t="s">
        <v>16702</v>
      </c>
    </row>
    <row r="4567" spans="1:6">
      <c r="A4567" t="s">
        <v>35089</v>
      </c>
      <c r="B4567" s="1">
        <v>44719</v>
      </c>
      <c r="C4567">
        <v>341.57</v>
      </c>
      <c r="D4567" t="s">
        <v>35524</v>
      </c>
      <c r="E4567" t="s">
        <v>35528</v>
      </c>
      <c r="F4567" t="s">
        <v>20078</v>
      </c>
    </row>
    <row r="4568" spans="1:6">
      <c r="A4568" t="s">
        <v>35090</v>
      </c>
      <c r="B4568" s="1">
        <v>45222</v>
      </c>
      <c r="C4568">
        <v>985.58</v>
      </c>
      <c r="D4568" t="s">
        <v>35526</v>
      </c>
      <c r="E4568" t="s">
        <v>35527</v>
      </c>
      <c r="F4568" t="s">
        <v>18749</v>
      </c>
    </row>
    <row r="4569" spans="1:6">
      <c r="A4569" t="s">
        <v>35091</v>
      </c>
      <c r="B4569" s="1">
        <v>45252</v>
      </c>
      <c r="C4569">
        <v>183.66</v>
      </c>
      <c r="D4569" t="s">
        <v>35525</v>
      </c>
      <c r="E4569" t="s">
        <v>35528</v>
      </c>
      <c r="F4569" t="s">
        <v>17592</v>
      </c>
    </row>
    <row r="4570" spans="1:6">
      <c r="A4570" t="s">
        <v>35092</v>
      </c>
      <c r="B4570" s="1">
        <v>44876</v>
      </c>
      <c r="C4570">
        <v>574.42999999999995</v>
      </c>
      <c r="D4570" t="s">
        <v>35524</v>
      </c>
      <c r="E4570" t="s">
        <v>35527</v>
      </c>
      <c r="F4570" t="s">
        <v>18757</v>
      </c>
    </row>
    <row r="4571" spans="1:6">
      <c r="A4571" t="s">
        <v>35093</v>
      </c>
      <c r="B4571" s="1">
        <v>45431</v>
      </c>
      <c r="C4571">
        <v>1282.58</v>
      </c>
      <c r="D4571" t="s">
        <v>35525</v>
      </c>
      <c r="E4571" t="s">
        <v>35528</v>
      </c>
      <c r="F4571" t="s">
        <v>17842</v>
      </c>
    </row>
    <row r="4572" spans="1:6">
      <c r="A4572" t="s">
        <v>35094</v>
      </c>
      <c r="B4572" s="1">
        <v>44986</v>
      </c>
      <c r="C4572">
        <v>1383.18</v>
      </c>
      <c r="D4572" t="s">
        <v>35524</v>
      </c>
      <c r="E4572" t="s">
        <v>35528</v>
      </c>
      <c r="F4572" t="s">
        <v>20490</v>
      </c>
    </row>
    <row r="4573" spans="1:6">
      <c r="A4573" t="s">
        <v>35095</v>
      </c>
      <c r="B4573" s="1">
        <v>45010</v>
      </c>
      <c r="C4573">
        <v>989.16</v>
      </c>
      <c r="D4573" t="s">
        <v>35526</v>
      </c>
      <c r="E4573" t="s">
        <v>35527</v>
      </c>
      <c r="F4573" t="s">
        <v>17773</v>
      </c>
    </row>
    <row r="4574" spans="1:6">
      <c r="A4574" t="s">
        <v>35096</v>
      </c>
      <c r="B4574" s="1">
        <v>45027</v>
      </c>
      <c r="C4574">
        <v>286.13</v>
      </c>
      <c r="D4574" t="s">
        <v>35525</v>
      </c>
      <c r="E4574" t="s">
        <v>35528</v>
      </c>
      <c r="F4574" t="s">
        <v>15692</v>
      </c>
    </row>
    <row r="4575" spans="1:6">
      <c r="A4575" t="s">
        <v>35097</v>
      </c>
      <c r="B4575" s="1">
        <v>44975</v>
      </c>
      <c r="C4575">
        <v>691.43</v>
      </c>
      <c r="D4575" t="s">
        <v>35525</v>
      </c>
      <c r="E4575" t="s">
        <v>35528</v>
      </c>
      <c r="F4575" t="s">
        <v>19875</v>
      </c>
    </row>
    <row r="4576" spans="1:6">
      <c r="A4576" t="s">
        <v>35098</v>
      </c>
      <c r="B4576" s="1">
        <v>44726</v>
      </c>
      <c r="C4576">
        <v>903.72</v>
      </c>
      <c r="D4576" t="s">
        <v>35526</v>
      </c>
      <c r="E4576" t="s">
        <v>35527</v>
      </c>
      <c r="F4576" t="s">
        <v>19144</v>
      </c>
    </row>
    <row r="4577" spans="1:6">
      <c r="A4577" t="s">
        <v>35099</v>
      </c>
      <c r="B4577" s="1">
        <v>45630</v>
      </c>
      <c r="C4577">
        <v>487.5</v>
      </c>
      <c r="D4577" t="s">
        <v>35526</v>
      </c>
      <c r="E4577" t="s">
        <v>35528</v>
      </c>
      <c r="F4577" t="s">
        <v>16649</v>
      </c>
    </row>
    <row r="4578" spans="1:6">
      <c r="A4578" t="s">
        <v>35100</v>
      </c>
      <c r="B4578" s="1">
        <v>44716</v>
      </c>
      <c r="C4578">
        <v>910.69</v>
      </c>
      <c r="D4578" t="s">
        <v>35524</v>
      </c>
      <c r="E4578" t="s">
        <v>35528</v>
      </c>
      <c r="F4578" t="s">
        <v>18167</v>
      </c>
    </row>
    <row r="4579" spans="1:6">
      <c r="A4579" t="s">
        <v>35101</v>
      </c>
      <c r="B4579" s="1">
        <v>45161</v>
      </c>
      <c r="C4579">
        <v>1115.3699999999999</v>
      </c>
      <c r="D4579" t="s">
        <v>35524</v>
      </c>
      <c r="E4579" t="s">
        <v>35527</v>
      </c>
      <c r="F4579" t="s">
        <v>17517</v>
      </c>
    </row>
    <row r="4580" spans="1:6">
      <c r="A4580" t="s">
        <v>35102</v>
      </c>
      <c r="B4580" s="1">
        <v>45374</v>
      </c>
      <c r="C4580">
        <v>1113.3599999999999</v>
      </c>
      <c r="D4580" t="s">
        <v>35526</v>
      </c>
      <c r="E4580" t="s">
        <v>35528</v>
      </c>
      <c r="F4580" t="s">
        <v>19036</v>
      </c>
    </row>
    <row r="4581" spans="1:6">
      <c r="A4581" t="s">
        <v>35103</v>
      </c>
      <c r="B4581" s="1">
        <v>45476</v>
      </c>
      <c r="C4581">
        <v>630.02</v>
      </c>
      <c r="D4581" t="s">
        <v>35525</v>
      </c>
      <c r="E4581" t="s">
        <v>35528</v>
      </c>
      <c r="F4581" t="s">
        <v>15689</v>
      </c>
    </row>
    <row r="4582" spans="1:6">
      <c r="A4582" t="s">
        <v>35104</v>
      </c>
      <c r="B4582" s="1">
        <v>44667</v>
      </c>
      <c r="C4582">
        <v>484.95</v>
      </c>
      <c r="D4582" t="s">
        <v>35525</v>
      </c>
      <c r="E4582" t="s">
        <v>35528</v>
      </c>
      <c r="F4582" t="s">
        <v>19007</v>
      </c>
    </row>
    <row r="4583" spans="1:6">
      <c r="A4583" t="s">
        <v>35105</v>
      </c>
      <c r="B4583" s="1">
        <v>45401</v>
      </c>
      <c r="C4583">
        <v>917.72</v>
      </c>
      <c r="D4583" t="s">
        <v>35525</v>
      </c>
      <c r="E4583" t="s">
        <v>35528</v>
      </c>
      <c r="F4583" t="s">
        <v>19215</v>
      </c>
    </row>
    <row r="4584" spans="1:6">
      <c r="A4584" t="s">
        <v>35106</v>
      </c>
      <c r="B4584" s="1">
        <v>45408</v>
      </c>
      <c r="C4584">
        <v>139.47999999999999</v>
      </c>
      <c r="D4584" t="s">
        <v>35525</v>
      </c>
      <c r="E4584" t="s">
        <v>35528</v>
      </c>
      <c r="F4584" t="s">
        <v>15932</v>
      </c>
    </row>
    <row r="4585" spans="1:6">
      <c r="A4585" t="s">
        <v>35107</v>
      </c>
      <c r="B4585" s="1">
        <v>44887</v>
      </c>
      <c r="C4585">
        <v>880.88</v>
      </c>
      <c r="D4585" t="s">
        <v>35526</v>
      </c>
      <c r="E4585" t="s">
        <v>35528</v>
      </c>
      <c r="F4585" t="s">
        <v>15654</v>
      </c>
    </row>
    <row r="4586" spans="1:6">
      <c r="A4586" t="s">
        <v>35108</v>
      </c>
      <c r="B4586" s="1">
        <v>44766</v>
      </c>
      <c r="C4586">
        <v>1253.67</v>
      </c>
      <c r="D4586" t="s">
        <v>35524</v>
      </c>
      <c r="E4586" t="s">
        <v>35527</v>
      </c>
      <c r="F4586" t="s">
        <v>18809</v>
      </c>
    </row>
    <row r="4587" spans="1:6">
      <c r="A4587" t="s">
        <v>35109</v>
      </c>
      <c r="B4587" s="1">
        <v>44888</v>
      </c>
      <c r="C4587">
        <v>1023.35</v>
      </c>
      <c r="D4587" t="s">
        <v>35524</v>
      </c>
      <c r="E4587" t="s">
        <v>35527</v>
      </c>
      <c r="F4587" t="s">
        <v>20290</v>
      </c>
    </row>
    <row r="4588" spans="1:6">
      <c r="A4588" t="s">
        <v>35110</v>
      </c>
      <c r="B4588" s="1">
        <v>44856</v>
      </c>
      <c r="C4588">
        <v>1005.71</v>
      </c>
      <c r="D4588" t="s">
        <v>35526</v>
      </c>
      <c r="E4588" t="s">
        <v>35528</v>
      </c>
      <c r="F4588" t="s">
        <v>19916</v>
      </c>
    </row>
    <row r="4589" spans="1:6">
      <c r="A4589" t="s">
        <v>35111</v>
      </c>
      <c r="B4589" s="1">
        <v>44916</v>
      </c>
      <c r="C4589">
        <v>646.65</v>
      </c>
      <c r="D4589" t="s">
        <v>35524</v>
      </c>
      <c r="E4589" t="s">
        <v>35527</v>
      </c>
      <c r="F4589" t="s">
        <v>17368</v>
      </c>
    </row>
    <row r="4590" spans="1:6">
      <c r="A4590" t="s">
        <v>35112</v>
      </c>
      <c r="B4590" s="1">
        <v>45547</v>
      </c>
      <c r="C4590">
        <v>265.64</v>
      </c>
      <c r="D4590" t="s">
        <v>35524</v>
      </c>
      <c r="E4590" t="s">
        <v>35527</v>
      </c>
      <c r="F4590" t="s">
        <v>18595</v>
      </c>
    </row>
    <row r="4591" spans="1:6">
      <c r="A4591" t="s">
        <v>35113</v>
      </c>
      <c r="B4591" s="1">
        <v>45348</v>
      </c>
      <c r="C4591">
        <v>582.58000000000004</v>
      </c>
      <c r="D4591" t="s">
        <v>35525</v>
      </c>
      <c r="E4591" t="s">
        <v>35528</v>
      </c>
      <c r="F4591" t="s">
        <v>19586</v>
      </c>
    </row>
    <row r="4592" spans="1:6">
      <c r="A4592" t="s">
        <v>35114</v>
      </c>
      <c r="B4592" s="1">
        <v>44918</v>
      </c>
      <c r="C4592">
        <v>1395.3</v>
      </c>
      <c r="D4592" t="s">
        <v>35524</v>
      </c>
      <c r="E4592" t="s">
        <v>35528</v>
      </c>
      <c r="F4592" t="s">
        <v>19466</v>
      </c>
    </row>
    <row r="4593" spans="1:6">
      <c r="A4593" t="s">
        <v>35115</v>
      </c>
      <c r="B4593" s="1">
        <v>44569</v>
      </c>
      <c r="C4593">
        <v>171.43</v>
      </c>
      <c r="D4593" t="s">
        <v>35525</v>
      </c>
      <c r="E4593" t="s">
        <v>35527</v>
      </c>
      <c r="F4593" t="s">
        <v>15959</v>
      </c>
    </row>
    <row r="4594" spans="1:6">
      <c r="A4594" t="s">
        <v>35116</v>
      </c>
      <c r="B4594" s="1">
        <v>45249</v>
      </c>
      <c r="C4594">
        <v>524.58000000000004</v>
      </c>
      <c r="D4594" t="s">
        <v>35524</v>
      </c>
      <c r="E4594" t="s">
        <v>35528</v>
      </c>
      <c r="F4594" t="s">
        <v>19634</v>
      </c>
    </row>
    <row r="4595" spans="1:6">
      <c r="A4595" t="s">
        <v>35117</v>
      </c>
      <c r="B4595" s="1">
        <v>44901</v>
      </c>
      <c r="C4595">
        <v>584.82000000000005</v>
      </c>
      <c r="D4595" t="s">
        <v>35525</v>
      </c>
      <c r="E4595" t="s">
        <v>35528</v>
      </c>
      <c r="F4595" t="s">
        <v>19194</v>
      </c>
    </row>
    <row r="4596" spans="1:6">
      <c r="A4596" t="s">
        <v>35118</v>
      </c>
      <c r="B4596" s="1">
        <v>45014</v>
      </c>
      <c r="C4596">
        <v>436.98</v>
      </c>
      <c r="D4596" t="s">
        <v>35524</v>
      </c>
      <c r="E4596" t="s">
        <v>35528</v>
      </c>
      <c r="F4596" t="s">
        <v>17001</v>
      </c>
    </row>
    <row r="4597" spans="1:6">
      <c r="A4597" t="s">
        <v>35119</v>
      </c>
      <c r="B4597" s="1">
        <v>44821</v>
      </c>
      <c r="C4597">
        <v>1044.7</v>
      </c>
      <c r="D4597" t="s">
        <v>35525</v>
      </c>
      <c r="E4597" t="s">
        <v>35528</v>
      </c>
      <c r="F4597" t="s">
        <v>16135</v>
      </c>
    </row>
    <row r="4598" spans="1:6">
      <c r="A4598" t="s">
        <v>35120</v>
      </c>
      <c r="B4598" s="1">
        <v>45398</v>
      </c>
      <c r="C4598">
        <v>1478.62</v>
      </c>
      <c r="D4598" t="s">
        <v>35526</v>
      </c>
      <c r="E4598" t="s">
        <v>35528</v>
      </c>
      <c r="F4598" t="s">
        <v>20020</v>
      </c>
    </row>
    <row r="4599" spans="1:6">
      <c r="A4599" t="s">
        <v>35121</v>
      </c>
      <c r="B4599" s="1">
        <v>45011</v>
      </c>
      <c r="C4599">
        <v>438.05</v>
      </c>
      <c r="D4599" t="s">
        <v>35526</v>
      </c>
      <c r="E4599" t="s">
        <v>35528</v>
      </c>
      <c r="F4599" t="s">
        <v>18317</v>
      </c>
    </row>
    <row r="4600" spans="1:6">
      <c r="A4600" t="s">
        <v>35122</v>
      </c>
      <c r="B4600" s="1">
        <v>44651</v>
      </c>
      <c r="C4600">
        <v>920.75</v>
      </c>
      <c r="D4600" t="s">
        <v>35526</v>
      </c>
      <c r="E4600" t="s">
        <v>35527</v>
      </c>
      <c r="F4600" t="s">
        <v>17207</v>
      </c>
    </row>
    <row r="4601" spans="1:6">
      <c r="A4601" t="s">
        <v>35123</v>
      </c>
      <c r="B4601" s="1">
        <v>45456</v>
      </c>
      <c r="C4601">
        <v>269.58999999999997</v>
      </c>
      <c r="D4601" t="s">
        <v>35524</v>
      </c>
      <c r="E4601" t="s">
        <v>35527</v>
      </c>
      <c r="F4601" t="s">
        <v>16120</v>
      </c>
    </row>
    <row r="4602" spans="1:6">
      <c r="A4602" t="s">
        <v>35124</v>
      </c>
      <c r="B4602" s="1">
        <v>45258</v>
      </c>
      <c r="C4602">
        <v>1276.58</v>
      </c>
      <c r="D4602" t="s">
        <v>35524</v>
      </c>
      <c r="E4602" t="s">
        <v>35527</v>
      </c>
      <c r="F4602" t="s">
        <v>16822</v>
      </c>
    </row>
    <row r="4603" spans="1:6">
      <c r="A4603" t="s">
        <v>35125</v>
      </c>
      <c r="B4603" s="1">
        <v>45428</v>
      </c>
      <c r="C4603">
        <v>1043.57</v>
      </c>
      <c r="D4603" t="s">
        <v>35526</v>
      </c>
      <c r="E4603" t="s">
        <v>35528</v>
      </c>
      <c r="F4603" t="s">
        <v>17155</v>
      </c>
    </row>
    <row r="4604" spans="1:6">
      <c r="A4604" t="s">
        <v>35126</v>
      </c>
      <c r="B4604" s="1">
        <v>45181</v>
      </c>
      <c r="C4604">
        <v>250.77</v>
      </c>
      <c r="D4604" t="s">
        <v>35524</v>
      </c>
      <c r="E4604" t="s">
        <v>35527</v>
      </c>
      <c r="F4604" t="s">
        <v>17826</v>
      </c>
    </row>
    <row r="4605" spans="1:6">
      <c r="A4605" t="s">
        <v>35127</v>
      </c>
      <c r="B4605" s="1">
        <v>45470</v>
      </c>
      <c r="C4605">
        <v>1485.48</v>
      </c>
      <c r="D4605" t="s">
        <v>35524</v>
      </c>
      <c r="E4605" t="s">
        <v>35528</v>
      </c>
      <c r="F4605" t="s">
        <v>18898</v>
      </c>
    </row>
    <row r="4606" spans="1:6">
      <c r="A4606" t="s">
        <v>35128</v>
      </c>
      <c r="B4606" s="1">
        <v>44574</v>
      </c>
      <c r="C4606">
        <v>1080.99</v>
      </c>
      <c r="D4606" t="s">
        <v>35525</v>
      </c>
      <c r="E4606" t="s">
        <v>35528</v>
      </c>
      <c r="F4606" t="s">
        <v>16380</v>
      </c>
    </row>
    <row r="4607" spans="1:6">
      <c r="A4607" t="s">
        <v>35129</v>
      </c>
      <c r="B4607" s="1">
        <v>45050</v>
      </c>
      <c r="C4607">
        <v>869.4</v>
      </c>
      <c r="D4607" t="s">
        <v>35524</v>
      </c>
      <c r="E4607" t="s">
        <v>35528</v>
      </c>
      <c r="F4607" t="s">
        <v>18071</v>
      </c>
    </row>
    <row r="4608" spans="1:6">
      <c r="A4608" t="s">
        <v>35130</v>
      </c>
      <c r="B4608" s="1">
        <v>45419</v>
      </c>
      <c r="C4608">
        <v>1206.49</v>
      </c>
      <c r="D4608" t="s">
        <v>35525</v>
      </c>
      <c r="E4608" t="s">
        <v>35527</v>
      </c>
      <c r="F4608" t="s">
        <v>16495</v>
      </c>
    </row>
    <row r="4609" spans="1:6">
      <c r="A4609" t="s">
        <v>35131</v>
      </c>
      <c r="B4609" s="1">
        <v>44869</v>
      </c>
      <c r="C4609">
        <v>1039.44</v>
      </c>
      <c r="D4609" t="s">
        <v>35524</v>
      </c>
      <c r="E4609" t="s">
        <v>35527</v>
      </c>
      <c r="F4609" t="s">
        <v>17470</v>
      </c>
    </row>
    <row r="4610" spans="1:6">
      <c r="A4610" t="s">
        <v>35132</v>
      </c>
      <c r="B4610" s="1">
        <v>45586</v>
      </c>
      <c r="C4610">
        <v>1223.05</v>
      </c>
      <c r="D4610" t="s">
        <v>35526</v>
      </c>
      <c r="E4610" t="s">
        <v>35527</v>
      </c>
      <c r="F4610" t="s">
        <v>19758</v>
      </c>
    </row>
    <row r="4611" spans="1:6">
      <c r="A4611" t="s">
        <v>35133</v>
      </c>
      <c r="B4611" s="1">
        <v>44877</v>
      </c>
      <c r="C4611">
        <v>322.95</v>
      </c>
      <c r="D4611" t="s">
        <v>35525</v>
      </c>
      <c r="E4611" t="s">
        <v>35528</v>
      </c>
      <c r="F4611" t="s">
        <v>16150</v>
      </c>
    </row>
    <row r="4612" spans="1:6">
      <c r="A4612" t="s">
        <v>35134</v>
      </c>
      <c r="B4612" s="1">
        <v>45391</v>
      </c>
      <c r="C4612">
        <v>626.96</v>
      </c>
      <c r="D4612" t="s">
        <v>35526</v>
      </c>
      <c r="E4612" t="s">
        <v>35527</v>
      </c>
      <c r="F4612" t="s">
        <v>19653</v>
      </c>
    </row>
    <row r="4613" spans="1:6">
      <c r="A4613" t="s">
        <v>35135</v>
      </c>
      <c r="B4613" s="1">
        <v>44569</v>
      </c>
      <c r="C4613">
        <v>427.06</v>
      </c>
      <c r="D4613" t="s">
        <v>35525</v>
      </c>
      <c r="E4613" t="s">
        <v>35527</v>
      </c>
      <c r="F4613" t="s">
        <v>20291</v>
      </c>
    </row>
    <row r="4614" spans="1:6">
      <c r="A4614" t="s">
        <v>35136</v>
      </c>
      <c r="B4614" s="1">
        <v>44646</v>
      </c>
      <c r="C4614">
        <v>951.51</v>
      </c>
      <c r="D4614" t="s">
        <v>35526</v>
      </c>
      <c r="E4614" t="s">
        <v>35528</v>
      </c>
      <c r="F4614" t="s">
        <v>16369</v>
      </c>
    </row>
    <row r="4615" spans="1:6">
      <c r="A4615" t="s">
        <v>35137</v>
      </c>
      <c r="B4615" s="1">
        <v>44698</v>
      </c>
      <c r="C4615">
        <v>1308.54</v>
      </c>
      <c r="D4615" t="s">
        <v>35524</v>
      </c>
      <c r="E4615" t="s">
        <v>35528</v>
      </c>
      <c r="F4615" t="s">
        <v>19947</v>
      </c>
    </row>
    <row r="4616" spans="1:6">
      <c r="A4616" t="s">
        <v>35138</v>
      </c>
      <c r="B4616" s="1">
        <v>45120</v>
      </c>
      <c r="C4616">
        <v>224.13</v>
      </c>
      <c r="D4616" t="s">
        <v>35525</v>
      </c>
      <c r="E4616" t="s">
        <v>35527</v>
      </c>
      <c r="F4616" t="s">
        <v>17363</v>
      </c>
    </row>
    <row r="4617" spans="1:6">
      <c r="A4617" t="s">
        <v>35139</v>
      </c>
      <c r="B4617" s="1">
        <v>44890</v>
      </c>
      <c r="C4617">
        <v>467.29</v>
      </c>
      <c r="D4617" t="s">
        <v>35526</v>
      </c>
      <c r="E4617" t="s">
        <v>35527</v>
      </c>
      <c r="F4617" t="s">
        <v>17530</v>
      </c>
    </row>
    <row r="4618" spans="1:6">
      <c r="A4618" t="s">
        <v>35140</v>
      </c>
      <c r="B4618" s="1">
        <v>44782</v>
      </c>
      <c r="C4618">
        <v>1326.54</v>
      </c>
      <c r="D4618" t="s">
        <v>35524</v>
      </c>
      <c r="E4618" t="s">
        <v>35527</v>
      </c>
      <c r="F4618" t="s">
        <v>17522</v>
      </c>
    </row>
    <row r="4619" spans="1:6">
      <c r="A4619" t="s">
        <v>35141</v>
      </c>
      <c r="B4619" s="1">
        <v>45048</v>
      </c>
      <c r="C4619">
        <v>1306.17</v>
      </c>
      <c r="D4619" t="s">
        <v>35526</v>
      </c>
      <c r="E4619" t="s">
        <v>35527</v>
      </c>
      <c r="F4619" t="s">
        <v>19622</v>
      </c>
    </row>
    <row r="4620" spans="1:6">
      <c r="A4620" t="s">
        <v>35142</v>
      </c>
      <c r="B4620" s="1">
        <v>45400</v>
      </c>
      <c r="C4620">
        <v>753.7</v>
      </c>
      <c r="D4620" t="s">
        <v>35524</v>
      </c>
      <c r="E4620" t="s">
        <v>35527</v>
      </c>
      <c r="F4620" t="s">
        <v>19837</v>
      </c>
    </row>
    <row r="4621" spans="1:6">
      <c r="A4621" t="s">
        <v>35143</v>
      </c>
      <c r="B4621" s="1">
        <v>44911</v>
      </c>
      <c r="C4621">
        <v>541.71</v>
      </c>
      <c r="D4621" t="s">
        <v>35524</v>
      </c>
      <c r="E4621" t="s">
        <v>35528</v>
      </c>
      <c r="F4621" t="s">
        <v>16950</v>
      </c>
    </row>
    <row r="4622" spans="1:6">
      <c r="A4622" t="s">
        <v>35144</v>
      </c>
      <c r="B4622" s="1">
        <v>44688</v>
      </c>
      <c r="C4622">
        <v>493.43</v>
      </c>
      <c r="D4622" t="s">
        <v>35524</v>
      </c>
      <c r="E4622" t="s">
        <v>35527</v>
      </c>
      <c r="F4622" t="s">
        <v>20261</v>
      </c>
    </row>
    <row r="4623" spans="1:6">
      <c r="A4623" t="s">
        <v>35145</v>
      </c>
      <c r="B4623" s="1">
        <v>45447</v>
      </c>
      <c r="C4623">
        <v>725.92</v>
      </c>
      <c r="D4623" t="s">
        <v>35524</v>
      </c>
      <c r="E4623" t="s">
        <v>35528</v>
      </c>
      <c r="F4623" t="s">
        <v>18583</v>
      </c>
    </row>
    <row r="4624" spans="1:6">
      <c r="A4624" t="s">
        <v>35146</v>
      </c>
      <c r="B4624" s="1">
        <v>45532</v>
      </c>
      <c r="C4624">
        <v>1061.55</v>
      </c>
      <c r="D4624" t="s">
        <v>35526</v>
      </c>
      <c r="E4624" t="s">
        <v>35528</v>
      </c>
      <c r="F4624" t="s">
        <v>19472</v>
      </c>
    </row>
    <row r="4625" spans="1:6">
      <c r="A4625" t="s">
        <v>35147</v>
      </c>
      <c r="B4625" s="1">
        <v>45557</v>
      </c>
      <c r="C4625">
        <v>246.77</v>
      </c>
      <c r="D4625" t="s">
        <v>35526</v>
      </c>
      <c r="E4625" t="s">
        <v>35527</v>
      </c>
      <c r="F4625" t="s">
        <v>15837</v>
      </c>
    </row>
    <row r="4626" spans="1:6">
      <c r="A4626" t="s">
        <v>35148</v>
      </c>
      <c r="B4626" s="1">
        <v>45439</v>
      </c>
      <c r="C4626">
        <v>1026.28</v>
      </c>
      <c r="D4626" t="s">
        <v>35524</v>
      </c>
      <c r="E4626" t="s">
        <v>35528</v>
      </c>
      <c r="F4626" t="s">
        <v>16535</v>
      </c>
    </row>
    <row r="4627" spans="1:6">
      <c r="A4627" t="s">
        <v>35149</v>
      </c>
      <c r="B4627" s="1">
        <v>45023</v>
      </c>
      <c r="C4627">
        <v>900.09</v>
      </c>
      <c r="D4627" t="s">
        <v>35524</v>
      </c>
      <c r="E4627" t="s">
        <v>35527</v>
      </c>
      <c r="F4627" t="s">
        <v>17858</v>
      </c>
    </row>
    <row r="4628" spans="1:6">
      <c r="A4628" t="s">
        <v>35150</v>
      </c>
      <c r="B4628" s="1">
        <v>45157</v>
      </c>
      <c r="C4628">
        <v>1376.64</v>
      </c>
      <c r="D4628" t="s">
        <v>35526</v>
      </c>
      <c r="E4628" t="s">
        <v>35528</v>
      </c>
      <c r="F4628" t="s">
        <v>20473</v>
      </c>
    </row>
    <row r="4629" spans="1:6">
      <c r="A4629" t="s">
        <v>35151</v>
      </c>
      <c r="B4629" s="1">
        <v>44954</v>
      </c>
      <c r="C4629">
        <v>1410.77</v>
      </c>
      <c r="D4629" t="s">
        <v>35524</v>
      </c>
      <c r="E4629" t="s">
        <v>35527</v>
      </c>
      <c r="F4629" t="s">
        <v>16141</v>
      </c>
    </row>
    <row r="4630" spans="1:6">
      <c r="A4630" t="s">
        <v>35152</v>
      </c>
      <c r="B4630" s="1">
        <v>45471</v>
      </c>
      <c r="C4630">
        <v>317.98</v>
      </c>
      <c r="D4630" t="s">
        <v>35524</v>
      </c>
      <c r="E4630" t="s">
        <v>35527</v>
      </c>
      <c r="F4630" t="s">
        <v>15523</v>
      </c>
    </row>
    <row r="4631" spans="1:6">
      <c r="A4631" t="s">
        <v>35153</v>
      </c>
      <c r="B4631" s="1">
        <v>44940</v>
      </c>
      <c r="C4631">
        <v>1069.51</v>
      </c>
      <c r="D4631" t="s">
        <v>35524</v>
      </c>
      <c r="E4631" t="s">
        <v>35527</v>
      </c>
      <c r="F4631" t="s">
        <v>20243</v>
      </c>
    </row>
    <row r="4632" spans="1:6">
      <c r="A4632" t="s">
        <v>35154</v>
      </c>
      <c r="B4632" s="1">
        <v>45620</v>
      </c>
      <c r="C4632">
        <v>1126.9100000000001</v>
      </c>
      <c r="D4632" t="s">
        <v>35526</v>
      </c>
      <c r="E4632" t="s">
        <v>35528</v>
      </c>
      <c r="F4632" t="s">
        <v>19122</v>
      </c>
    </row>
    <row r="4633" spans="1:6">
      <c r="A4633" t="s">
        <v>35155</v>
      </c>
      <c r="B4633" s="1">
        <v>45002</v>
      </c>
      <c r="C4633">
        <v>396.51</v>
      </c>
      <c r="D4633" t="s">
        <v>35525</v>
      </c>
      <c r="E4633" t="s">
        <v>35527</v>
      </c>
      <c r="F4633" t="s">
        <v>19049</v>
      </c>
    </row>
    <row r="4634" spans="1:6">
      <c r="A4634" t="s">
        <v>35156</v>
      </c>
      <c r="B4634" s="1">
        <v>45368</v>
      </c>
      <c r="C4634">
        <v>715.02</v>
      </c>
      <c r="D4634" t="s">
        <v>35525</v>
      </c>
      <c r="E4634" t="s">
        <v>35528</v>
      </c>
      <c r="F4634" t="s">
        <v>16421</v>
      </c>
    </row>
    <row r="4635" spans="1:6">
      <c r="A4635" t="s">
        <v>35157</v>
      </c>
      <c r="B4635" s="1">
        <v>45577</v>
      </c>
      <c r="C4635">
        <v>455.26</v>
      </c>
      <c r="D4635" t="s">
        <v>35524</v>
      </c>
      <c r="E4635" t="s">
        <v>35528</v>
      </c>
      <c r="F4635" t="s">
        <v>17500</v>
      </c>
    </row>
    <row r="4636" spans="1:6">
      <c r="A4636" t="s">
        <v>35158</v>
      </c>
      <c r="B4636" s="1">
        <v>45139</v>
      </c>
      <c r="C4636">
        <v>540.63</v>
      </c>
      <c r="D4636" t="s">
        <v>35524</v>
      </c>
      <c r="E4636" t="s">
        <v>35528</v>
      </c>
      <c r="F4636" t="s">
        <v>20470</v>
      </c>
    </row>
    <row r="4637" spans="1:6">
      <c r="A4637" t="s">
        <v>35159</v>
      </c>
      <c r="B4637" s="1">
        <v>44684</v>
      </c>
      <c r="C4637">
        <v>57.59</v>
      </c>
      <c r="D4637" t="s">
        <v>35524</v>
      </c>
      <c r="E4637" t="s">
        <v>35527</v>
      </c>
      <c r="F4637" t="s">
        <v>19678</v>
      </c>
    </row>
    <row r="4638" spans="1:6">
      <c r="A4638" t="s">
        <v>35160</v>
      </c>
      <c r="B4638" s="1">
        <v>45575</v>
      </c>
      <c r="C4638">
        <v>576.41999999999996</v>
      </c>
      <c r="D4638" t="s">
        <v>35526</v>
      </c>
      <c r="E4638" t="s">
        <v>35528</v>
      </c>
      <c r="F4638" t="s">
        <v>19432</v>
      </c>
    </row>
    <row r="4639" spans="1:6">
      <c r="A4639" t="s">
        <v>35161</v>
      </c>
      <c r="B4639" s="1">
        <v>44930</v>
      </c>
      <c r="C4639">
        <v>719.2</v>
      </c>
      <c r="D4639" t="s">
        <v>35525</v>
      </c>
      <c r="E4639" t="s">
        <v>35528</v>
      </c>
      <c r="F4639" t="s">
        <v>16635</v>
      </c>
    </row>
    <row r="4640" spans="1:6">
      <c r="A4640" t="s">
        <v>35162</v>
      </c>
      <c r="B4640" s="1">
        <v>45011</v>
      </c>
      <c r="C4640">
        <v>1146.5899999999999</v>
      </c>
      <c r="D4640" t="s">
        <v>35526</v>
      </c>
      <c r="E4640" t="s">
        <v>35528</v>
      </c>
      <c r="F4640" t="s">
        <v>17008</v>
      </c>
    </row>
    <row r="4641" spans="1:6">
      <c r="A4641" t="s">
        <v>35163</v>
      </c>
      <c r="B4641" s="1">
        <v>44749</v>
      </c>
      <c r="C4641">
        <v>169.82</v>
      </c>
      <c r="D4641" t="s">
        <v>35524</v>
      </c>
      <c r="E4641" t="s">
        <v>35528</v>
      </c>
      <c r="F4641" t="s">
        <v>17698</v>
      </c>
    </row>
    <row r="4642" spans="1:6">
      <c r="A4642" t="s">
        <v>35164</v>
      </c>
      <c r="B4642" s="1">
        <v>45497</v>
      </c>
      <c r="C4642">
        <v>438.35</v>
      </c>
      <c r="D4642" t="s">
        <v>35526</v>
      </c>
      <c r="E4642" t="s">
        <v>35527</v>
      </c>
      <c r="F4642" t="s">
        <v>15525</v>
      </c>
    </row>
    <row r="4643" spans="1:6">
      <c r="A4643" t="s">
        <v>35165</v>
      </c>
      <c r="B4643" s="1">
        <v>44575</v>
      </c>
      <c r="C4643">
        <v>155.99</v>
      </c>
      <c r="D4643" t="s">
        <v>35525</v>
      </c>
      <c r="E4643" t="s">
        <v>35527</v>
      </c>
      <c r="F4643" t="s">
        <v>15904</v>
      </c>
    </row>
    <row r="4644" spans="1:6">
      <c r="A4644" t="s">
        <v>35166</v>
      </c>
      <c r="B4644" s="1">
        <v>44783</v>
      </c>
      <c r="C4644">
        <v>677.03</v>
      </c>
      <c r="D4644" t="s">
        <v>35525</v>
      </c>
      <c r="E4644" t="s">
        <v>35527</v>
      </c>
      <c r="F4644" t="s">
        <v>19021</v>
      </c>
    </row>
    <row r="4645" spans="1:6">
      <c r="A4645" t="s">
        <v>35167</v>
      </c>
      <c r="B4645" s="1">
        <v>44870</v>
      </c>
      <c r="C4645">
        <v>225.18</v>
      </c>
      <c r="D4645" t="s">
        <v>35524</v>
      </c>
      <c r="E4645" t="s">
        <v>35528</v>
      </c>
      <c r="F4645" t="s">
        <v>19955</v>
      </c>
    </row>
    <row r="4646" spans="1:6">
      <c r="A4646" t="s">
        <v>35168</v>
      </c>
      <c r="B4646" s="1">
        <v>44852</v>
      </c>
      <c r="C4646">
        <v>485.99</v>
      </c>
      <c r="D4646" t="s">
        <v>35526</v>
      </c>
      <c r="E4646" t="s">
        <v>35528</v>
      </c>
      <c r="F4646" t="s">
        <v>19813</v>
      </c>
    </row>
    <row r="4647" spans="1:6">
      <c r="A4647" t="s">
        <v>35169</v>
      </c>
      <c r="B4647" s="1">
        <v>45054</v>
      </c>
      <c r="C4647">
        <v>381.99</v>
      </c>
      <c r="D4647" t="s">
        <v>35524</v>
      </c>
      <c r="E4647" t="s">
        <v>35528</v>
      </c>
      <c r="F4647" t="s">
        <v>19664</v>
      </c>
    </row>
    <row r="4648" spans="1:6">
      <c r="A4648" t="s">
        <v>35170</v>
      </c>
      <c r="B4648" s="1">
        <v>45519</v>
      </c>
      <c r="C4648">
        <v>331.75</v>
      </c>
      <c r="D4648" t="s">
        <v>35524</v>
      </c>
      <c r="E4648" t="s">
        <v>35528</v>
      </c>
      <c r="F4648" t="s">
        <v>16601</v>
      </c>
    </row>
    <row r="4649" spans="1:6">
      <c r="A4649" t="s">
        <v>35171</v>
      </c>
      <c r="B4649" s="1">
        <v>45502</v>
      </c>
      <c r="C4649">
        <v>1112.75</v>
      </c>
      <c r="D4649" t="s">
        <v>35526</v>
      </c>
      <c r="E4649" t="s">
        <v>35527</v>
      </c>
      <c r="F4649" t="s">
        <v>19815</v>
      </c>
    </row>
    <row r="4650" spans="1:6">
      <c r="A4650" t="s">
        <v>35172</v>
      </c>
      <c r="B4650" s="1">
        <v>45375</v>
      </c>
      <c r="C4650">
        <v>665.22</v>
      </c>
      <c r="D4650" t="s">
        <v>35524</v>
      </c>
      <c r="E4650" t="s">
        <v>35528</v>
      </c>
      <c r="F4650" t="s">
        <v>17228</v>
      </c>
    </row>
    <row r="4651" spans="1:6">
      <c r="A4651" t="s">
        <v>35173</v>
      </c>
      <c r="B4651" s="1">
        <v>45100</v>
      </c>
      <c r="C4651">
        <v>190.85</v>
      </c>
      <c r="D4651" t="s">
        <v>35526</v>
      </c>
      <c r="E4651" t="s">
        <v>35528</v>
      </c>
      <c r="F4651" t="s">
        <v>16283</v>
      </c>
    </row>
    <row r="4652" spans="1:6">
      <c r="A4652" t="s">
        <v>35174</v>
      </c>
      <c r="B4652" s="1">
        <v>44863</v>
      </c>
      <c r="C4652">
        <v>138.88</v>
      </c>
      <c r="D4652" t="s">
        <v>35525</v>
      </c>
      <c r="E4652" t="s">
        <v>35527</v>
      </c>
      <c r="F4652" t="s">
        <v>16541</v>
      </c>
    </row>
    <row r="4653" spans="1:6">
      <c r="A4653" t="s">
        <v>35175</v>
      </c>
      <c r="B4653" s="1">
        <v>44780</v>
      </c>
      <c r="C4653">
        <v>684.77</v>
      </c>
      <c r="D4653" t="s">
        <v>35524</v>
      </c>
      <c r="E4653" t="s">
        <v>35528</v>
      </c>
      <c r="F4653" t="s">
        <v>19123</v>
      </c>
    </row>
    <row r="4654" spans="1:6">
      <c r="A4654" t="s">
        <v>35176</v>
      </c>
      <c r="B4654" s="1">
        <v>45596</v>
      </c>
      <c r="C4654">
        <v>147.09</v>
      </c>
      <c r="D4654" t="s">
        <v>35526</v>
      </c>
      <c r="E4654" t="s">
        <v>35528</v>
      </c>
      <c r="F4654" t="s">
        <v>19190</v>
      </c>
    </row>
    <row r="4655" spans="1:6">
      <c r="A4655" t="s">
        <v>35177</v>
      </c>
      <c r="B4655" s="1">
        <v>45502</v>
      </c>
      <c r="C4655">
        <v>662.94</v>
      </c>
      <c r="D4655" t="s">
        <v>35526</v>
      </c>
      <c r="E4655" t="s">
        <v>35528</v>
      </c>
      <c r="F4655" t="s">
        <v>20317</v>
      </c>
    </row>
    <row r="4656" spans="1:6">
      <c r="A4656" t="s">
        <v>35178</v>
      </c>
      <c r="B4656" s="1">
        <v>44776</v>
      </c>
      <c r="C4656">
        <v>1155.8599999999999</v>
      </c>
      <c r="D4656" t="s">
        <v>35525</v>
      </c>
      <c r="E4656" t="s">
        <v>35527</v>
      </c>
      <c r="F4656" t="s">
        <v>17904</v>
      </c>
    </row>
    <row r="4657" spans="1:6">
      <c r="A4657" t="s">
        <v>35179</v>
      </c>
      <c r="B4657" s="1">
        <v>45396</v>
      </c>
      <c r="C4657">
        <v>1181.95</v>
      </c>
      <c r="D4657" t="s">
        <v>35525</v>
      </c>
      <c r="E4657" t="s">
        <v>35527</v>
      </c>
      <c r="F4657" t="s">
        <v>16874</v>
      </c>
    </row>
    <row r="4658" spans="1:6">
      <c r="A4658" t="s">
        <v>35180</v>
      </c>
      <c r="B4658" s="1">
        <v>45622</v>
      </c>
      <c r="C4658">
        <v>425.98</v>
      </c>
      <c r="D4658" t="s">
        <v>35526</v>
      </c>
      <c r="E4658" t="s">
        <v>35527</v>
      </c>
      <c r="F4658" t="s">
        <v>17907</v>
      </c>
    </row>
    <row r="4659" spans="1:6">
      <c r="A4659" t="s">
        <v>35181</v>
      </c>
      <c r="B4659" s="1">
        <v>44711</v>
      </c>
      <c r="C4659">
        <v>1140.0999999999999</v>
      </c>
      <c r="D4659" t="s">
        <v>35524</v>
      </c>
      <c r="E4659" t="s">
        <v>35528</v>
      </c>
      <c r="F4659" t="s">
        <v>18923</v>
      </c>
    </row>
    <row r="4660" spans="1:6">
      <c r="A4660" t="s">
        <v>35182</v>
      </c>
      <c r="B4660" s="1">
        <v>44733</v>
      </c>
      <c r="C4660">
        <v>316.72000000000003</v>
      </c>
      <c r="D4660" t="s">
        <v>35526</v>
      </c>
      <c r="E4660" t="s">
        <v>35528</v>
      </c>
      <c r="F4660" t="s">
        <v>17867</v>
      </c>
    </row>
    <row r="4661" spans="1:6">
      <c r="A4661" t="s">
        <v>35183</v>
      </c>
      <c r="B4661" s="1">
        <v>44692</v>
      </c>
      <c r="C4661">
        <v>1194</v>
      </c>
      <c r="D4661" t="s">
        <v>35525</v>
      </c>
      <c r="E4661" t="s">
        <v>35527</v>
      </c>
      <c r="F4661" t="s">
        <v>17614</v>
      </c>
    </row>
    <row r="4662" spans="1:6">
      <c r="A4662" t="s">
        <v>35184</v>
      </c>
      <c r="B4662" s="1">
        <v>45424</v>
      </c>
      <c r="C4662">
        <v>901.77</v>
      </c>
      <c r="D4662" t="s">
        <v>35524</v>
      </c>
      <c r="E4662" t="s">
        <v>35528</v>
      </c>
      <c r="F4662" t="s">
        <v>16229</v>
      </c>
    </row>
    <row r="4663" spans="1:6">
      <c r="A4663" t="s">
        <v>35185</v>
      </c>
      <c r="B4663" s="1">
        <v>44604</v>
      </c>
      <c r="C4663">
        <v>1409.16</v>
      </c>
      <c r="D4663" t="s">
        <v>35524</v>
      </c>
      <c r="E4663" t="s">
        <v>35527</v>
      </c>
      <c r="F4663" t="s">
        <v>15718</v>
      </c>
    </row>
    <row r="4664" spans="1:6">
      <c r="A4664" t="s">
        <v>35186</v>
      </c>
      <c r="B4664" s="1">
        <v>45100</v>
      </c>
      <c r="C4664">
        <v>187.29</v>
      </c>
      <c r="D4664" t="s">
        <v>35524</v>
      </c>
      <c r="E4664" t="s">
        <v>35528</v>
      </c>
      <c r="F4664" t="s">
        <v>15515</v>
      </c>
    </row>
    <row r="4665" spans="1:6">
      <c r="A4665" t="s">
        <v>35187</v>
      </c>
      <c r="B4665" s="1">
        <v>44657</v>
      </c>
      <c r="C4665">
        <v>829.59</v>
      </c>
      <c r="D4665" t="s">
        <v>35526</v>
      </c>
      <c r="E4665" t="s">
        <v>35528</v>
      </c>
      <c r="F4665" t="s">
        <v>18575</v>
      </c>
    </row>
    <row r="4666" spans="1:6">
      <c r="A4666" t="s">
        <v>35188</v>
      </c>
      <c r="B4666" s="1">
        <v>45352</v>
      </c>
      <c r="C4666">
        <v>501.81</v>
      </c>
      <c r="D4666" t="s">
        <v>35524</v>
      </c>
      <c r="E4666" t="s">
        <v>35527</v>
      </c>
      <c r="F4666" t="s">
        <v>19302</v>
      </c>
    </row>
    <row r="4667" spans="1:6">
      <c r="A4667" t="s">
        <v>35189</v>
      </c>
      <c r="B4667" s="1">
        <v>45237</v>
      </c>
      <c r="C4667">
        <v>926</v>
      </c>
      <c r="D4667" t="s">
        <v>35524</v>
      </c>
      <c r="E4667" t="s">
        <v>35528</v>
      </c>
      <c r="F4667" t="s">
        <v>16264</v>
      </c>
    </row>
    <row r="4668" spans="1:6">
      <c r="A4668" t="s">
        <v>35190</v>
      </c>
      <c r="B4668" s="1">
        <v>44639</v>
      </c>
      <c r="C4668">
        <v>203.01</v>
      </c>
      <c r="D4668" t="s">
        <v>35524</v>
      </c>
      <c r="E4668" t="s">
        <v>35527</v>
      </c>
      <c r="F4668" t="s">
        <v>19004</v>
      </c>
    </row>
    <row r="4669" spans="1:6">
      <c r="A4669" t="s">
        <v>35191</v>
      </c>
      <c r="B4669" s="1">
        <v>44899</v>
      </c>
      <c r="C4669">
        <v>1469.22</v>
      </c>
      <c r="D4669" t="s">
        <v>35526</v>
      </c>
      <c r="E4669" t="s">
        <v>35527</v>
      </c>
      <c r="F4669" t="s">
        <v>16607</v>
      </c>
    </row>
    <row r="4670" spans="1:6">
      <c r="A4670" t="s">
        <v>35192</v>
      </c>
      <c r="B4670" s="1">
        <v>45060</v>
      </c>
      <c r="C4670">
        <v>827.26</v>
      </c>
      <c r="D4670" t="s">
        <v>35526</v>
      </c>
      <c r="E4670" t="s">
        <v>35527</v>
      </c>
      <c r="F4670" t="s">
        <v>17628</v>
      </c>
    </row>
    <row r="4671" spans="1:6">
      <c r="A4671" t="s">
        <v>35193</v>
      </c>
      <c r="B4671" s="1">
        <v>45329</v>
      </c>
      <c r="C4671">
        <v>412.73</v>
      </c>
      <c r="D4671" t="s">
        <v>35526</v>
      </c>
      <c r="E4671" t="s">
        <v>35528</v>
      </c>
      <c r="F4671" t="s">
        <v>18415</v>
      </c>
    </row>
    <row r="4672" spans="1:6">
      <c r="A4672" t="s">
        <v>35194</v>
      </c>
      <c r="B4672" s="1">
        <v>44862</v>
      </c>
      <c r="C4672">
        <v>1104.02</v>
      </c>
      <c r="D4672" t="s">
        <v>35524</v>
      </c>
      <c r="E4672" t="s">
        <v>35528</v>
      </c>
      <c r="F4672" t="s">
        <v>17569</v>
      </c>
    </row>
    <row r="4673" spans="1:6">
      <c r="A4673" t="s">
        <v>35195</v>
      </c>
      <c r="B4673" s="1">
        <v>44898</v>
      </c>
      <c r="C4673">
        <v>630.88</v>
      </c>
      <c r="D4673" t="s">
        <v>35525</v>
      </c>
      <c r="E4673" t="s">
        <v>35528</v>
      </c>
      <c r="F4673" t="s">
        <v>19821</v>
      </c>
    </row>
    <row r="4674" spans="1:6">
      <c r="A4674" t="s">
        <v>35196</v>
      </c>
      <c r="B4674" s="1">
        <v>45449</v>
      </c>
      <c r="C4674">
        <v>578.03</v>
      </c>
      <c r="D4674" t="s">
        <v>35525</v>
      </c>
      <c r="E4674" t="s">
        <v>35528</v>
      </c>
      <c r="F4674" t="s">
        <v>15886</v>
      </c>
    </row>
    <row r="4675" spans="1:6">
      <c r="A4675" t="s">
        <v>35197</v>
      </c>
      <c r="B4675" s="1">
        <v>44842</v>
      </c>
      <c r="C4675">
        <v>845.94</v>
      </c>
      <c r="D4675" t="s">
        <v>35525</v>
      </c>
      <c r="E4675" t="s">
        <v>35527</v>
      </c>
      <c r="F4675" t="s">
        <v>20236</v>
      </c>
    </row>
    <row r="4676" spans="1:6">
      <c r="A4676" t="s">
        <v>35198</v>
      </c>
      <c r="B4676" s="1">
        <v>44839</v>
      </c>
      <c r="C4676">
        <v>662.76</v>
      </c>
      <c r="D4676" t="s">
        <v>35526</v>
      </c>
      <c r="E4676" t="s">
        <v>35527</v>
      </c>
      <c r="F4676" t="s">
        <v>18553</v>
      </c>
    </row>
    <row r="4677" spans="1:6">
      <c r="A4677" t="s">
        <v>35199</v>
      </c>
      <c r="B4677" s="1">
        <v>45141</v>
      </c>
      <c r="C4677">
        <v>151.41999999999999</v>
      </c>
      <c r="D4677" t="s">
        <v>35524</v>
      </c>
      <c r="E4677" t="s">
        <v>35527</v>
      </c>
      <c r="F4677" t="s">
        <v>17777</v>
      </c>
    </row>
    <row r="4678" spans="1:6">
      <c r="A4678" t="s">
        <v>35200</v>
      </c>
      <c r="B4678" s="1">
        <v>44857</v>
      </c>
      <c r="C4678">
        <v>384.64</v>
      </c>
      <c r="D4678" t="s">
        <v>35525</v>
      </c>
      <c r="E4678" t="s">
        <v>35528</v>
      </c>
      <c r="F4678" t="s">
        <v>16719</v>
      </c>
    </row>
    <row r="4679" spans="1:6">
      <c r="A4679" t="s">
        <v>35201</v>
      </c>
      <c r="B4679" s="1">
        <v>44770</v>
      </c>
      <c r="C4679">
        <v>1058.6199999999999</v>
      </c>
      <c r="D4679" t="s">
        <v>35524</v>
      </c>
      <c r="E4679" t="s">
        <v>35527</v>
      </c>
      <c r="F4679" t="s">
        <v>19261</v>
      </c>
    </row>
    <row r="4680" spans="1:6">
      <c r="A4680" t="s">
        <v>35202</v>
      </c>
      <c r="B4680" s="1">
        <v>45562</v>
      </c>
      <c r="C4680">
        <v>178.35</v>
      </c>
      <c r="D4680" t="s">
        <v>35525</v>
      </c>
      <c r="E4680" t="s">
        <v>35528</v>
      </c>
      <c r="F4680" t="s">
        <v>16609</v>
      </c>
    </row>
    <row r="4681" spans="1:6">
      <c r="A4681" t="s">
        <v>35203</v>
      </c>
      <c r="B4681" s="1">
        <v>45617</v>
      </c>
      <c r="C4681">
        <v>248.99</v>
      </c>
      <c r="D4681" t="s">
        <v>35525</v>
      </c>
      <c r="E4681" t="s">
        <v>35528</v>
      </c>
      <c r="F4681" t="s">
        <v>18893</v>
      </c>
    </row>
    <row r="4682" spans="1:6">
      <c r="A4682" t="s">
        <v>35204</v>
      </c>
      <c r="B4682" s="1">
        <v>45051</v>
      </c>
      <c r="C4682">
        <v>107.88</v>
      </c>
      <c r="D4682" t="s">
        <v>35525</v>
      </c>
      <c r="E4682" t="s">
        <v>35528</v>
      </c>
      <c r="F4682" t="s">
        <v>18171</v>
      </c>
    </row>
    <row r="4683" spans="1:6">
      <c r="A4683" t="s">
        <v>35205</v>
      </c>
      <c r="B4683" s="1">
        <v>45385</v>
      </c>
      <c r="C4683">
        <v>998.51</v>
      </c>
      <c r="D4683" t="s">
        <v>35524</v>
      </c>
      <c r="E4683" t="s">
        <v>35528</v>
      </c>
      <c r="F4683" t="s">
        <v>20197</v>
      </c>
    </row>
    <row r="4684" spans="1:6">
      <c r="A4684" t="s">
        <v>35206</v>
      </c>
      <c r="B4684" s="1">
        <v>44990</v>
      </c>
      <c r="C4684">
        <v>1062.1099999999999</v>
      </c>
      <c r="D4684" t="s">
        <v>35525</v>
      </c>
      <c r="E4684" t="s">
        <v>35528</v>
      </c>
      <c r="F4684" t="s">
        <v>20209</v>
      </c>
    </row>
    <row r="4685" spans="1:6">
      <c r="A4685" t="s">
        <v>35207</v>
      </c>
      <c r="B4685" s="1">
        <v>44714</v>
      </c>
      <c r="C4685">
        <v>376.6</v>
      </c>
      <c r="D4685" t="s">
        <v>35524</v>
      </c>
      <c r="E4685" t="s">
        <v>35527</v>
      </c>
      <c r="F4685" t="s">
        <v>20264</v>
      </c>
    </row>
    <row r="4686" spans="1:6">
      <c r="A4686" t="s">
        <v>35208</v>
      </c>
      <c r="B4686" s="1">
        <v>45605</v>
      </c>
      <c r="C4686">
        <v>497.35</v>
      </c>
      <c r="D4686" t="s">
        <v>35524</v>
      </c>
      <c r="E4686" t="s">
        <v>35527</v>
      </c>
      <c r="F4686" t="s">
        <v>18563</v>
      </c>
    </row>
    <row r="4687" spans="1:6">
      <c r="A4687" t="s">
        <v>35209</v>
      </c>
      <c r="B4687" s="1">
        <v>44678</v>
      </c>
      <c r="C4687">
        <v>211.36</v>
      </c>
      <c r="D4687" t="s">
        <v>35525</v>
      </c>
      <c r="E4687" t="s">
        <v>35528</v>
      </c>
      <c r="F4687" t="s">
        <v>15951</v>
      </c>
    </row>
    <row r="4688" spans="1:6">
      <c r="A4688" t="s">
        <v>35210</v>
      </c>
      <c r="B4688" s="1">
        <v>45384</v>
      </c>
      <c r="C4688">
        <v>347.25</v>
      </c>
      <c r="D4688" t="s">
        <v>35525</v>
      </c>
      <c r="E4688" t="s">
        <v>35527</v>
      </c>
      <c r="F4688" t="s">
        <v>19088</v>
      </c>
    </row>
    <row r="4689" spans="1:6">
      <c r="A4689" t="s">
        <v>35211</v>
      </c>
      <c r="B4689" s="1">
        <v>45025</v>
      </c>
      <c r="C4689">
        <v>387.79</v>
      </c>
      <c r="D4689" t="s">
        <v>35524</v>
      </c>
      <c r="E4689" t="s">
        <v>35528</v>
      </c>
      <c r="F4689" t="s">
        <v>15862</v>
      </c>
    </row>
    <row r="4690" spans="1:6">
      <c r="A4690" t="s">
        <v>35212</v>
      </c>
      <c r="B4690" s="1">
        <v>44868</v>
      </c>
      <c r="C4690">
        <v>136.43</v>
      </c>
      <c r="D4690" t="s">
        <v>35524</v>
      </c>
      <c r="E4690" t="s">
        <v>35528</v>
      </c>
      <c r="F4690" t="s">
        <v>16607</v>
      </c>
    </row>
    <row r="4691" spans="1:6">
      <c r="A4691" t="s">
        <v>35213</v>
      </c>
      <c r="B4691" s="1">
        <v>45482</v>
      </c>
      <c r="C4691">
        <v>299.36</v>
      </c>
      <c r="D4691" t="s">
        <v>35525</v>
      </c>
      <c r="E4691" t="s">
        <v>35527</v>
      </c>
      <c r="F4691" t="s">
        <v>20349</v>
      </c>
    </row>
    <row r="4692" spans="1:6">
      <c r="A4692" t="s">
        <v>35214</v>
      </c>
      <c r="B4692" s="1">
        <v>44774</v>
      </c>
      <c r="C4692">
        <v>790.57</v>
      </c>
      <c r="D4692" t="s">
        <v>35525</v>
      </c>
      <c r="E4692" t="s">
        <v>35527</v>
      </c>
      <c r="F4692" t="s">
        <v>17061</v>
      </c>
    </row>
    <row r="4693" spans="1:6">
      <c r="A4693" t="s">
        <v>35215</v>
      </c>
      <c r="B4693" s="1">
        <v>44672</v>
      </c>
      <c r="C4693">
        <v>258.51</v>
      </c>
      <c r="D4693" t="s">
        <v>35524</v>
      </c>
      <c r="E4693" t="s">
        <v>35527</v>
      </c>
      <c r="F4693" t="s">
        <v>17618</v>
      </c>
    </row>
    <row r="4694" spans="1:6">
      <c r="A4694" t="s">
        <v>35216</v>
      </c>
      <c r="B4694" s="1">
        <v>44565</v>
      </c>
      <c r="C4694">
        <v>1325.75</v>
      </c>
      <c r="D4694" t="s">
        <v>35525</v>
      </c>
      <c r="E4694" t="s">
        <v>35527</v>
      </c>
      <c r="F4694" t="s">
        <v>17930</v>
      </c>
    </row>
    <row r="4695" spans="1:6">
      <c r="A4695" t="s">
        <v>35217</v>
      </c>
      <c r="B4695" s="1">
        <v>45341</v>
      </c>
      <c r="C4695">
        <v>60.93</v>
      </c>
      <c r="D4695" t="s">
        <v>35525</v>
      </c>
      <c r="E4695" t="s">
        <v>35528</v>
      </c>
      <c r="F4695" t="s">
        <v>19707</v>
      </c>
    </row>
    <row r="4696" spans="1:6">
      <c r="A4696" t="s">
        <v>35218</v>
      </c>
      <c r="B4696" s="1">
        <v>44764</v>
      </c>
      <c r="C4696">
        <v>1258.24</v>
      </c>
      <c r="D4696" t="s">
        <v>35524</v>
      </c>
      <c r="E4696" t="s">
        <v>35528</v>
      </c>
      <c r="F4696" t="s">
        <v>16660</v>
      </c>
    </row>
    <row r="4697" spans="1:6">
      <c r="A4697" t="s">
        <v>35219</v>
      </c>
      <c r="B4697" s="1">
        <v>45597</v>
      </c>
      <c r="C4697">
        <v>377.26</v>
      </c>
      <c r="D4697" t="s">
        <v>35524</v>
      </c>
      <c r="E4697" t="s">
        <v>35528</v>
      </c>
      <c r="F4697" t="s">
        <v>19462</v>
      </c>
    </row>
    <row r="4698" spans="1:6">
      <c r="A4698" t="s">
        <v>35220</v>
      </c>
      <c r="B4698" s="1">
        <v>44576</v>
      </c>
      <c r="C4698">
        <v>1486.46</v>
      </c>
      <c r="D4698" t="s">
        <v>35524</v>
      </c>
      <c r="E4698" t="s">
        <v>35527</v>
      </c>
      <c r="F4698" t="s">
        <v>15801</v>
      </c>
    </row>
    <row r="4699" spans="1:6">
      <c r="A4699" t="s">
        <v>35221</v>
      </c>
      <c r="B4699" s="1">
        <v>44965</v>
      </c>
      <c r="C4699">
        <v>1092.07</v>
      </c>
      <c r="D4699" t="s">
        <v>35525</v>
      </c>
      <c r="E4699" t="s">
        <v>35528</v>
      </c>
      <c r="F4699" t="s">
        <v>19739</v>
      </c>
    </row>
    <row r="4700" spans="1:6">
      <c r="A4700" t="s">
        <v>35222</v>
      </c>
      <c r="B4700" s="1">
        <v>45339</v>
      </c>
      <c r="C4700">
        <v>1120.21</v>
      </c>
      <c r="D4700" t="s">
        <v>35526</v>
      </c>
      <c r="E4700" t="s">
        <v>35528</v>
      </c>
      <c r="F4700" t="s">
        <v>20449</v>
      </c>
    </row>
    <row r="4701" spans="1:6">
      <c r="A4701" t="s">
        <v>35223</v>
      </c>
      <c r="B4701" s="1">
        <v>45529</v>
      </c>
      <c r="C4701">
        <v>438.09</v>
      </c>
      <c r="D4701" t="s">
        <v>35524</v>
      </c>
      <c r="E4701" t="s">
        <v>35528</v>
      </c>
      <c r="F4701" t="s">
        <v>18140</v>
      </c>
    </row>
    <row r="4702" spans="1:6">
      <c r="A4702" t="s">
        <v>35224</v>
      </c>
      <c r="B4702" s="1">
        <v>45464</v>
      </c>
      <c r="C4702">
        <v>1334.88</v>
      </c>
      <c r="D4702" t="s">
        <v>35526</v>
      </c>
      <c r="E4702" t="s">
        <v>35528</v>
      </c>
      <c r="F4702" t="s">
        <v>17249</v>
      </c>
    </row>
    <row r="4703" spans="1:6">
      <c r="A4703" t="s">
        <v>35225</v>
      </c>
      <c r="B4703" s="1">
        <v>44727</v>
      </c>
      <c r="C4703">
        <v>1448.88</v>
      </c>
      <c r="D4703" t="s">
        <v>35524</v>
      </c>
      <c r="E4703" t="s">
        <v>35527</v>
      </c>
      <c r="F4703" t="s">
        <v>16911</v>
      </c>
    </row>
    <row r="4704" spans="1:6">
      <c r="A4704" t="s">
        <v>35226</v>
      </c>
      <c r="B4704" s="1">
        <v>44971</v>
      </c>
      <c r="C4704">
        <v>1210.01</v>
      </c>
      <c r="D4704" t="s">
        <v>35526</v>
      </c>
      <c r="E4704" t="s">
        <v>35527</v>
      </c>
      <c r="F4704" t="s">
        <v>18277</v>
      </c>
    </row>
    <row r="4705" spans="1:6">
      <c r="A4705" t="s">
        <v>35227</v>
      </c>
      <c r="B4705" s="1">
        <v>44833</v>
      </c>
      <c r="C4705">
        <v>140.12</v>
      </c>
      <c r="D4705" t="s">
        <v>35526</v>
      </c>
      <c r="E4705" t="s">
        <v>35528</v>
      </c>
      <c r="F4705" t="s">
        <v>19090</v>
      </c>
    </row>
    <row r="4706" spans="1:6">
      <c r="A4706" t="s">
        <v>35228</v>
      </c>
      <c r="B4706" s="1">
        <v>45580</v>
      </c>
      <c r="C4706">
        <v>730.57</v>
      </c>
      <c r="D4706" t="s">
        <v>35525</v>
      </c>
      <c r="E4706" t="s">
        <v>35527</v>
      </c>
      <c r="F4706" t="s">
        <v>19271</v>
      </c>
    </row>
    <row r="4707" spans="1:6">
      <c r="A4707" t="s">
        <v>35229</v>
      </c>
      <c r="B4707" s="1">
        <v>45147</v>
      </c>
      <c r="C4707">
        <v>1117</v>
      </c>
      <c r="D4707" t="s">
        <v>35524</v>
      </c>
      <c r="E4707" t="s">
        <v>35528</v>
      </c>
      <c r="F4707" t="s">
        <v>16914</v>
      </c>
    </row>
    <row r="4708" spans="1:6">
      <c r="A4708" t="s">
        <v>35230</v>
      </c>
      <c r="B4708" s="1">
        <v>45410</v>
      </c>
      <c r="C4708">
        <v>1023.42</v>
      </c>
      <c r="D4708" t="s">
        <v>35526</v>
      </c>
      <c r="E4708" t="s">
        <v>35528</v>
      </c>
      <c r="F4708" t="s">
        <v>18425</v>
      </c>
    </row>
    <row r="4709" spans="1:6">
      <c r="A4709" t="s">
        <v>35231</v>
      </c>
      <c r="B4709" s="1">
        <v>45299</v>
      </c>
      <c r="C4709">
        <v>1054.8900000000001</v>
      </c>
      <c r="D4709" t="s">
        <v>35525</v>
      </c>
      <c r="E4709" t="s">
        <v>35527</v>
      </c>
      <c r="F4709" t="s">
        <v>19523</v>
      </c>
    </row>
    <row r="4710" spans="1:6">
      <c r="A4710" t="s">
        <v>35232</v>
      </c>
      <c r="B4710" s="1">
        <v>45501</v>
      </c>
      <c r="C4710">
        <v>264.72000000000003</v>
      </c>
      <c r="D4710" t="s">
        <v>35524</v>
      </c>
      <c r="E4710" t="s">
        <v>35527</v>
      </c>
      <c r="F4710" t="s">
        <v>18681</v>
      </c>
    </row>
    <row r="4711" spans="1:6">
      <c r="A4711" t="s">
        <v>35233</v>
      </c>
      <c r="B4711" s="1">
        <v>44655</v>
      </c>
      <c r="C4711">
        <v>1455.24</v>
      </c>
      <c r="D4711" t="s">
        <v>35525</v>
      </c>
      <c r="E4711" t="s">
        <v>35527</v>
      </c>
      <c r="F4711" t="s">
        <v>18746</v>
      </c>
    </row>
    <row r="4712" spans="1:6">
      <c r="A4712" t="s">
        <v>35234</v>
      </c>
      <c r="B4712" s="1">
        <v>44658</v>
      </c>
      <c r="C4712">
        <v>1399.31</v>
      </c>
      <c r="D4712" t="s">
        <v>35525</v>
      </c>
      <c r="E4712" t="s">
        <v>35528</v>
      </c>
      <c r="F4712" t="s">
        <v>15928</v>
      </c>
    </row>
    <row r="4713" spans="1:6">
      <c r="A4713" t="s">
        <v>35235</v>
      </c>
      <c r="B4713" s="1">
        <v>44930</v>
      </c>
      <c r="C4713">
        <v>1441.91</v>
      </c>
      <c r="D4713" t="s">
        <v>35524</v>
      </c>
      <c r="E4713" t="s">
        <v>35528</v>
      </c>
      <c r="F4713" t="s">
        <v>16676</v>
      </c>
    </row>
    <row r="4714" spans="1:6">
      <c r="A4714" t="s">
        <v>35236</v>
      </c>
      <c r="B4714" s="1">
        <v>44849</v>
      </c>
      <c r="C4714">
        <v>790.36</v>
      </c>
      <c r="D4714" t="s">
        <v>35526</v>
      </c>
      <c r="E4714" t="s">
        <v>35527</v>
      </c>
      <c r="F4714" t="s">
        <v>18712</v>
      </c>
    </row>
    <row r="4715" spans="1:6">
      <c r="A4715" t="s">
        <v>35237</v>
      </c>
      <c r="B4715" s="1">
        <v>45000</v>
      </c>
      <c r="C4715">
        <v>92.01</v>
      </c>
      <c r="D4715" t="s">
        <v>35526</v>
      </c>
      <c r="E4715" t="s">
        <v>35527</v>
      </c>
      <c r="F4715" t="s">
        <v>16489</v>
      </c>
    </row>
    <row r="4716" spans="1:6">
      <c r="A4716" t="s">
        <v>35238</v>
      </c>
      <c r="B4716" s="1">
        <v>44942</v>
      </c>
      <c r="C4716">
        <v>404.33</v>
      </c>
      <c r="D4716" t="s">
        <v>35526</v>
      </c>
      <c r="E4716" t="s">
        <v>35528</v>
      </c>
      <c r="F4716" t="s">
        <v>19015</v>
      </c>
    </row>
    <row r="4717" spans="1:6">
      <c r="A4717" t="s">
        <v>35239</v>
      </c>
      <c r="B4717" s="1">
        <v>44697</v>
      </c>
      <c r="C4717">
        <v>125.75</v>
      </c>
      <c r="D4717" t="s">
        <v>35525</v>
      </c>
      <c r="E4717" t="s">
        <v>35528</v>
      </c>
      <c r="F4717" t="s">
        <v>15955</v>
      </c>
    </row>
    <row r="4718" spans="1:6">
      <c r="A4718" t="s">
        <v>35240</v>
      </c>
      <c r="B4718" s="1">
        <v>44577</v>
      </c>
      <c r="C4718">
        <v>331.64</v>
      </c>
      <c r="D4718" t="s">
        <v>35526</v>
      </c>
      <c r="E4718" t="s">
        <v>35527</v>
      </c>
      <c r="F4718" t="s">
        <v>17369</v>
      </c>
    </row>
    <row r="4719" spans="1:6">
      <c r="A4719" t="s">
        <v>35241</v>
      </c>
      <c r="B4719" s="1">
        <v>45368</v>
      </c>
      <c r="C4719">
        <v>517.64</v>
      </c>
      <c r="D4719" t="s">
        <v>35526</v>
      </c>
      <c r="E4719" t="s">
        <v>35527</v>
      </c>
      <c r="F4719" t="s">
        <v>17806</v>
      </c>
    </row>
    <row r="4720" spans="1:6">
      <c r="A4720" t="s">
        <v>35242</v>
      </c>
      <c r="B4720" s="1">
        <v>44796</v>
      </c>
      <c r="C4720">
        <v>892.74</v>
      </c>
      <c r="D4720" t="s">
        <v>35526</v>
      </c>
      <c r="E4720" t="s">
        <v>35527</v>
      </c>
      <c r="F4720" t="s">
        <v>19537</v>
      </c>
    </row>
    <row r="4721" spans="1:6">
      <c r="A4721" t="s">
        <v>35243</v>
      </c>
      <c r="B4721" s="1">
        <v>45065</v>
      </c>
      <c r="C4721">
        <v>1025.78</v>
      </c>
      <c r="D4721" t="s">
        <v>35525</v>
      </c>
      <c r="E4721" t="s">
        <v>35528</v>
      </c>
      <c r="F4721" t="s">
        <v>19799</v>
      </c>
    </row>
    <row r="4722" spans="1:6">
      <c r="A4722" t="s">
        <v>35244</v>
      </c>
      <c r="B4722" s="1">
        <v>45618</v>
      </c>
      <c r="C4722">
        <v>144.72999999999999</v>
      </c>
      <c r="D4722" t="s">
        <v>35526</v>
      </c>
      <c r="E4722" t="s">
        <v>35528</v>
      </c>
      <c r="F4722" t="s">
        <v>17269</v>
      </c>
    </row>
    <row r="4723" spans="1:6">
      <c r="A4723" t="s">
        <v>35245</v>
      </c>
      <c r="B4723" s="1">
        <v>45216</v>
      </c>
      <c r="C4723">
        <v>1298.23</v>
      </c>
      <c r="D4723" t="s">
        <v>35525</v>
      </c>
      <c r="E4723" t="s">
        <v>35527</v>
      </c>
      <c r="F4723" t="s">
        <v>17992</v>
      </c>
    </row>
    <row r="4724" spans="1:6">
      <c r="A4724" t="s">
        <v>35246</v>
      </c>
      <c r="B4724" s="1">
        <v>44712</v>
      </c>
      <c r="C4724">
        <v>399.08</v>
      </c>
      <c r="D4724" t="s">
        <v>35525</v>
      </c>
      <c r="E4724" t="s">
        <v>35527</v>
      </c>
      <c r="F4724" t="s">
        <v>19106</v>
      </c>
    </row>
    <row r="4725" spans="1:6">
      <c r="A4725" t="s">
        <v>35247</v>
      </c>
      <c r="B4725" s="1">
        <v>44703</v>
      </c>
      <c r="C4725">
        <v>1334.43</v>
      </c>
      <c r="D4725" t="s">
        <v>35524</v>
      </c>
      <c r="E4725" t="s">
        <v>35527</v>
      </c>
      <c r="F4725" t="s">
        <v>18803</v>
      </c>
    </row>
    <row r="4726" spans="1:6">
      <c r="A4726" t="s">
        <v>35248</v>
      </c>
      <c r="B4726" s="1">
        <v>45079</v>
      </c>
      <c r="C4726">
        <v>1160.6500000000001</v>
      </c>
      <c r="D4726" t="s">
        <v>35525</v>
      </c>
      <c r="E4726" t="s">
        <v>35527</v>
      </c>
      <c r="F4726" t="s">
        <v>19271</v>
      </c>
    </row>
    <row r="4727" spans="1:6">
      <c r="A4727" t="s">
        <v>35249</v>
      </c>
      <c r="B4727" s="1">
        <v>45039</v>
      </c>
      <c r="C4727">
        <v>191.32</v>
      </c>
      <c r="D4727" t="s">
        <v>35525</v>
      </c>
      <c r="E4727" t="s">
        <v>35527</v>
      </c>
      <c r="F4727" t="s">
        <v>15794</v>
      </c>
    </row>
    <row r="4728" spans="1:6">
      <c r="A4728" t="s">
        <v>35250</v>
      </c>
      <c r="B4728" s="1">
        <v>44697</v>
      </c>
      <c r="C4728">
        <v>1152.5999999999999</v>
      </c>
      <c r="D4728" t="s">
        <v>35526</v>
      </c>
      <c r="E4728" t="s">
        <v>35527</v>
      </c>
      <c r="F4728" t="s">
        <v>16286</v>
      </c>
    </row>
    <row r="4729" spans="1:6">
      <c r="A4729" t="s">
        <v>35251</v>
      </c>
      <c r="B4729" s="1">
        <v>44648</v>
      </c>
      <c r="C4729">
        <v>519.13</v>
      </c>
      <c r="D4729" t="s">
        <v>35526</v>
      </c>
      <c r="E4729" t="s">
        <v>35528</v>
      </c>
      <c r="F4729" t="s">
        <v>19883</v>
      </c>
    </row>
    <row r="4730" spans="1:6">
      <c r="A4730" t="s">
        <v>35252</v>
      </c>
      <c r="B4730" s="1">
        <v>45421</v>
      </c>
      <c r="C4730">
        <v>803.33</v>
      </c>
      <c r="D4730" t="s">
        <v>35524</v>
      </c>
      <c r="E4730" t="s">
        <v>35527</v>
      </c>
      <c r="F4730" t="s">
        <v>16455</v>
      </c>
    </row>
    <row r="4731" spans="1:6">
      <c r="A4731" t="s">
        <v>35253</v>
      </c>
      <c r="B4731" s="1">
        <v>45320</v>
      </c>
      <c r="C4731">
        <v>121.5</v>
      </c>
      <c r="D4731" t="s">
        <v>35526</v>
      </c>
      <c r="E4731" t="s">
        <v>35527</v>
      </c>
      <c r="F4731" t="s">
        <v>15642</v>
      </c>
    </row>
    <row r="4732" spans="1:6">
      <c r="A4732" t="s">
        <v>35254</v>
      </c>
      <c r="B4732" s="1">
        <v>44656</v>
      </c>
      <c r="C4732">
        <v>937.1</v>
      </c>
      <c r="D4732" t="s">
        <v>35525</v>
      </c>
      <c r="E4732" t="s">
        <v>35528</v>
      </c>
      <c r="F4732" t="s">
        <v>18256</v>
      </c>
    </row>
    <row r="4733" spans="1:6">
      <c r="A4733" t="s">
        <v>35255</v>
      </c>
      <c r="B4733" s="1">
        <v>44559</v>
      </c>
      <c r="C4733">
        <v>474.68</v>
      </c>
      <c r="D4733" t="s">
        <v>35526</v>
      </c>
      <c r="E4733" t="s">
        <v>35527</v>
      </c>
      <c r="F4733" t="s">
        <v>19183</v>
      </c>
    </row>
    <row r="4734" spans="1:6">
      <c r="A4734" t="s">
        <v>35256</v>
      </c>
      <c r="B4734" s="1">
        <v>45624</v>
      </c>
      <c r="C4734">
        <v>722.73</v>
      </c>
      <c r="D4734" t="s">
        <v>35526</v>
      </c>
      <c r="E4734" t="s">
        <v>35527</v>
      </c>
      <c r="F4734" t="s">
        <v>18238</v>
      </c>
    </row>
    <row r="4735" spans="1:6">
      <c r="A4735" t="s">
        <v>35257</v>
      </c>
      <c r="B4735" s="1">
        <v>44969</v>
      </c>
      <c r="C4735">
        <v>172.97</v>
      </c>
      <c r="D4735" t="s">
        <v>35526</v>
      </c>
      <c r="E4735" t="s">
        <v>35527</v>
      </c>
      <c r="F4735" t="s">
        <v>18481</v>
      </c>
    </row>
    <row r="4736" spans="1:6">
      <c r="A4736" t="s">
        <v>35258</v>
      </c>
      <c r="B4736" s="1">
        <v>45606</v>
      </c>
      <c r="C4736">
        <v>1497.74</v>
      </c>
      <c r="D4736" t="s">
        <v>35526</v>
      </c>
      <c r="E4736" t="s">
        <v>35528</v>
      </c>
      <c r="F4736" t="s">
        <v>19432</v>
      </c>
    </row>
    <row r="4737" spans="1:6">
      <c r="A4737" t="s">
        <v>35259</v>
      </c>
      <c r="B4737" s="1">
        <v>45389</v>
      </c>
      <c r="C4737">
        <v>897.06</v>
      </c>
      <c r="D4737" t="s">
        <v>35526</v>
      </c>
      <c r="E4737" t="s">
        <v>35528</v>
      </c>
      <c r="F4737" t="s">
        <v>17565</v>
      </c>
    </row>
    <row r="4738" spans="1:6">
      <c r="A4738" t="s">
        <v>35260</v>
      </c>
      <c r="B4738" s="1">
        <v>45418</v>
      </c>
      <c r="C4738">
        <v>463</v>
      </c>
      <c r="D4738" t="s">
        <v>35525</v>
      </c>
      <c r="E4738" t="s">
        <v>35527</v>
      </c>
      <c r="F4738" t="s">
        <v>17199</v>
      </c>
    </row>
    <row r="4739" spans="1:6">
      <c r="A4739" t="s">
        <v>35261</v>
      </c>
      <c r="B4739" s="1">
        <v>45582</v>
      </c>
      <c r="C4739">
        <v>119.63</v>
      </c>
      <c r="D4739" t="s">
        <v>35525</v>
      </c>
      <c r="E4739" t="s">
        <v>35528</v>
      </c>
      <c r="F4739" t="s">
        <v>15628</v>
      </c>
    </row>
    <row r="4740" spans="1:6">
      <c r="A4740" t="s">
        <v>35262</v>
      </c>
      <c r="B4740" s="1">
        <v>44697</v>
      </c>
      <c r="C4740">
        <v>799.15</v>
      </c>
      <c r="D4740" t="s">
        <v>35525</v>
      </c>
      <c r="E4740" t="s">
        <v>35527</v>
      </c>
      <c r="F4740" t="s">
        <v>20130</v>
      </c>
    </row>
    <row r="4741" spans="1:6">
      <c r="A4741" t="s">
        <v>35263</v>
      </c>
      <c r="B4741" s="1">
        <v>45508</v>
      </c>
      <c r="C4741">
        <v>743.74</v>
      </c>
      <c r="D4741" t="s">
        <v>35526</v>
      </c>
      <c r="E4741" t="s">
        <v>35527</v>
      </c>
      <c r="F4741" t="s">
        <v>19989</v>
      </c>
    </row>
    <row r="4742" spans="1:6">
      <c r="A4742" t="s">
        <v>35264</v>
      </c>
      <c r="B4742" s="1">
        <v>44757</v>
      </c>
      <c r="C4742">
        <v>1240.5999999999999</v>
      </c>
      <c r="D4742" t="s">
        <v>35524</v>
      </c>
      <c r="E4742" t="s">
        <v>35527</v>
      </c>
      <c r="F4742" t="s">
        <v>16778</v>
      </c>
    </row>
    <row r="4743" spans="1:6">
      <c r="A4743" t="s">
        <v>35265</v>
      </c>
      <c r="B4743" s="1">
        <v>45213</v>
      </c>
      <c r="C4743">
        <v>533.02</v>
      </c>
      <c r="D4743" t="s">
        <v>35525</v>
      </c>
      <c r="E4743" t="s">
        <v>35527</v>
      </c>
      <c r="F4743" t="s">
        <v>18483</v>
      </c>
    </row>
    <row r="4744" spans="1:6">
      <c r="A4744" t="s">
        <v>35266</v>
      </c>
      <c r="B4744" s="1">
        <v>45037</v>
      </c>
      <c r="C4744">
        <v>943.26</v>
      </c>
      <c r="D4744" t="s">
        <v>35526</v>
      </c>
      <c r="E4744" t="s">
        <v>35527</v>
      </c>
      <c r="F4744" t="s">
        <v>20354</v>
      </c>
    </row>
    <row r="4745" spans="1:6">
      <c r="A4745" t="s">
        <v>35267</v>
      </c>
      <c r="B4745" s="1">
        <v>45359</v>
      </c>
      <c r="C4745">
        <v>696.46</v>
      </c>
      <c r="D4745" t="s">
        <v>35525</v>
      </c>
      <c r="E4745" t="s">
        <v>35528</v>
      </c>
      <c r="F4745" t="s">
        <v>16792</v>
      </c>
    </row>
    <row r="4746" spans="1:6">
      <c r="A4746" t="s">
        <v>35268</v>
      </c>
      <c r="B4746" s="1">
        <v>45537</v>
      </c>
      <c r="C4746">
        <v>1184.93</v>
      </c>
      <c r="D4746" t="s">
        <v>35525</v>
      </c>
      <c r="E4746" t="s">
        <v>35528</v>
      </c>
      <c r="F4746" t="s">
        <v>16029</v>
      </c>
    </row>
    <row r="4747" spans="1:6">
      <c r="A4747" t="s">
        <v>35269</v>
      </c>
      <c r="B4747" s="1">
        <v>45137</v>
      </c>
      <c r="C4747">
        <v>390.65</v>
      </c>
      <c r="D4747" t="s">
        <v>35526</v>
      </c>
      <c r="E4747" t="s">
        <v>35528</v>
      </c>
      <c r="F4747" t="s">
        <v>18169</v>
      </c>
    </row>
    <row r="4748" spans="1:6">
      <c r="A4748" t="s">
        <v>35270</v>
      </c>
      <c r="B4748" s="1">
        <v>44820</v>
      </c>
      <c r="C4748">
        <v>1446.59</v>
      </c>
      <c r="D4748" t="s">
        <v>35526</v>
      </c>
      <c r="E4748" t="s">
        <v>35528</v>
      </c>
      <c r="F4748" t="s">
        <v>16951</v>
      </c>
    </row>
    <row r="4749" spans="1:6">
      <c r="A4749" t="s">
        <v>35271</v>
      </c>
      <c r="B4749" s="1">
        <v>44822</v>
      </c>
      <c r="C4749">
        <v>898.26</v>
      </c>
      <c r="D4749" t="s">
        <v>35524</v>
      </c>
      <c r="E4749" t="s">
        <v>35528</v>
      </c>
      <c r="F4749" t="s">
        <v>16017</v>
      </c>
    </row>
    <row r="4750" spans="1:6">
      <c r="A4750" t="s">
        <v>35272</v>
      </c>
      <c r="B4750" s="1">
        <v>44831</v>
      </c>
      <c r="C4750">
        <v>619.88</v>
      </c>
      <c r="D4750" t="s">
        <v>35525</v>
      </c>
      <c r="E4750" t="s">
        <v>35527</v>
      </c>
      <c r="F4750" t="s">
        <v>15897</v>
      </c>
    </row>
    <row r="4751" spans="1:6">
      <c r="A4751" t="s">
        <v>35273</v>
      </c>
      <c r="B4751" s="1">
        <v>45637</v>
      </c>
      <c r="C4751">
        <v>1430.99</v>
      </c>
      <c r="D4751" t="s">
        <v>35524</v>
      </c>
      <c r="E4751" t="s">
        <v>35528</v>
      </c>
      <c r="F4751" t="s">
        <v>17967</v>
      </c>
    </row>
    <row r="4752" spans="1:6">
      <c r="A4752" t="s">
        <v>35274</v>
      </c>
      <c r="B4752" s="1">
        <v>45118</v>
      </c>
      <c r="C4752">
        <v>315.62</v>
      </c>
      <c r="D4752" t="s">
        <v>35524</v>
      </c>
      <c r="E4752" t="s">
        <v>35528</v>
      </c>
      <c r="F4752" t="s">
        <v>19074</v>
      </c>
    </row>
    <row r="4753" spans="1:6">
      <c r="A4753" t="s">
        <v>35275</v>
      </c>
      <c r="B4753" s="1">
        <v>45523</v>
      </c>
      <c r="C4753">
        <v>970.39</v>
      </c>
      <c r="D4753" t="s">
        <v>35526</v>
      </c>
      <c r="E4753" t="s">
        <v>35527</v>
      </c>
      <c r="F4753" t="s">
        <v>20041</v>
      </c>
    </row>
    <row r="4754" spans="1:6">
      <c r="A4754" t="s">
        <v>35276</v>
      </c>
      <c r="B4754" s="1">
        <v>45137</v>
      </c>
      <c r="C4754">
        <v>752.29</v>
      </c>
      <c r="D4754" t="s">
        <v>35524</v>
      </c>
      <c r="E4754" t="s">
        <v>35528</v>
      </c>
      <c r="F4754" t="s">
        <v>17093</v>
      </c>
    </row>
    <row r="4755" spans="1:6">
      <c r="A4755" t="s">
        <v>35277</v>
      </c>
      <c r="B4755" s="1">
        <v>44564</v>
      </c>
      <c r="C4755">
        <v>677.93</v>
      </c>
      <c r="D4755" t="s">
        <v>35526</v>
      </c>
      <c r="E4755" t="s">
        <v>35528</v>
      </c>
      <c r="F4755" t="s">
        <v>19167</v>
      </c>
    </row>
    <row r="4756" spans="1:6">
      <c r="A4756" t="s">
        <v>35278</v>
      </c>
      <c r="B4756" s="1">
        <v>45020</v>
      </c>
      <c r="C4756">
        <v>1183.54</v>
      </c>
      <c r="D4756" t="s">
        <v>35525</v>
      </c>
      <c r="E4756" t="s">
        <v>35527</v>
      </c>
      <c r="F4756" t="s">
        <v>18948</v>
      </c>
    </row>
    <row r="4757" spans="1:6">
      <c r="A4757" t="s">
        <v>35279</v>
      </c>
      <c r="B4757" s="1">
        <v>44955</v>
      </c>
      <c r="C4757">
        <v>519.87</v>
      </c>
      <c r="D4757" t="s">
        <v>35526</v>
      </c>
      <c r="E4757" t="s">
        <v>35528</v>
      </c>
      <c r="F4757" t="s">
        <v>20325</v>
      </c>
    </row>
    <row r="4758" spans="1:6">
      <c r="A4758" t="s">
        <v>35280</v>
      </c>
      <c r="B4758" s="1">
        <v>45524</v>
      </c>
      <c r="C4758">
        <v>1471.75</v>
      </c>
      <c r="D4758" t="s">
        <v>35526</v>
      </c>
      <c r="E4758" t="s">
        <v>35527</v>
      </c>
      <c r="F4758" t="s">
        <v>18708</v>
      </c>
    </row>
    <row r="4759" spans="1:6">
      <c r="A4759" t="s">
        <v>35281</v>
      </c>
      <c r="B4759" s="1">
        <v>45482</v>
      </c>
      <c r="C4759">
        <v>818.2</v>
      </c>
      <c r="D4759" t="s">
        <v>35525</v>
      </c>
      <c r="E4759" t="s">
        <v>35528</v>
      </c>
      <c r="F4759" t="s">
        <v>17184</v>
      </c>
    </row>
    <row r="4760" spans="1:6">
      <c r="A4760" t="s">
        <v>35282</v>
      </c>
      <c r="B4760" s="1">
        <v>45494</v>
      </c>
      <c r="C4760">
        <v>346.26</v>
      </c>
      <c r="D4760" t="s">
        <v>35526</v>
      </c>
      <c r="E4760" t="s">
        <v>35527</v>
      </c>
      <c r="F4760" t="s">
        <v>17365</v>
      </c>
    </row>
    <row r="4761" spans="1:6">
      <c r="A4761" t="s">
        <v>35283</v>
      </c>
      <c r="B4761" s="1">
        <v>44610</v>
      </c>
      <c r="C4761">
        <v>1093.97</v>
      </c>
      <c r="D4761" t="s">
        <v>35524</v>
      </c>
      <c r="E4761" t="s">
        <v>35528</v>
      </c>
      <c r="F4761" t="s">
        <v>17780</v>
      </c>
    </row>
    <row r="4762" spans="1:6">
      <c r="A4762" t="s">
        <v>35284</v>
      </c>
      <c r="B4762" s="1">
        <v>44723</v>
      </c>
      <c r="C4762">
        <v>354.56</v>
      </c>
      <c r="D4762" t="s">
        <v>35526</v>
      </c>
      <c r="E4762" t="s">
        <v>35527</v>
      </c>
      <c r="F4762" t="s">
        <v>18751</v>
      </c>
    </row>
    <row r="4763" spans="1:6">
      <c r="A4763" t="s">
        <v>35285</v>
      </c>
      <c r="B4763" s="1">
        <v>45505</v>
      </c>
      <c r="C4763">
        <v>1154.3599999999999</v>
      </c>
      <c r="D4763" t="s">
        <v>35525</v>
      </c>
      <c r="E4763" t="s">
        <v>35527</v>
      </c>
      <c r="F4763" t="s">
        <v>17943</v>
      </c>
    </row>
    <row r="4764" spans="1:6">
      <c r="A4764" t="s">
        <v>35286</v>
      </c>
      <c r="B4764" s="1">
        <v>45064</v>
      </c>
      <c r="C4764">
        <v>110.62</v>
      </c>
      <c r="D4764" t="s">
        <v>35526</v>
      </c>
      <c r="E4764" t="s">
        <v>35527</v>
      </c>
      <c r="F4764" t="s">
        <v>15749</v>
      </c>
    </row>
    <row r="4765" spans="1:6">
      <c r="A4765" t="s">
        <v>35287</v>
      </c>
      <c r="B4765" s="1">
        <v>45094</v>
      </c>
      <c r="C4765">
        <v>1081.4000000000001</v>
      </c>
      <c r="D4765" t="s">
        <v>35524</v>
      </c>
      <c r="E4765" t="s">
        <v>35528</v>
      </c>
      <c r="F4765" t="s">
        <v>16556</v>
      </c>
    </row>
    <row r="4766" spans="1:6">
      <c r="A4766" t="s">
        <v>35288</v>
      </c>
      <c r="B4766" s="1">
        <v>44924</v>
      </c>
      <c r="C4766">
        <v>538.83000000000004</v>
      </c>
      <c r="D4766" t="s">
        <v>35526</v>
      </c>
      <c r="E4766" t="s">
        <v>35527</v>
      </c>
      <c r="F4766" t="s">
        <v>16767</v>
      </c>
    </row>
    <row r="4767" spans="1:6">
      <c r="A4767" t="s">
        <v>35289</v>
      </c>
      <c r="B4767" s="1">
        <v>44820</v>
      </c>
      <c r="C4767">
        <v>611.51</v>
      </c>
      <c r="D4767" t="s">
        <v>35525</v>
      </c>
      <c r="E4767" t="s">
        <v>35528</v>
      </c>
      <c r="F4767" t="s">
        <v>19818</v>
      </c>
    </row>
    <row r="4768" spans="1:6">
      <c r="A4768" t="s">
        <v>35290</v>
      </c>
      <c r="B4768" s="1">
        <v>45541</v>
      </c>
      <c r="C4768">
        <v>166.3</v>
      </c>
      <c r="D4768" t="s">
        <v>35524</v>
      </c>
      <c r="E4768" t="s">
        <v>35528</v>
      </c>
      <c r="F4768" t="s">
        <v>15539</v>
      </c>
    </row>
    <row r="4769" spans="1:6">
      <c r="A4769" t="s">
        <v>35291</v>
      </c>
      <c r="B4769" s="1">
        <v>44842</v>
      </c>
      <c r="C4769">
        <v>459.62</v>
      </c>
      <c r="D4769" t="s">
        <v>35526</v>
      </c>
      <c r="E4769" t="s">
        <v>35528</v>
      </c>
      <c r="F4769" t="s">
        <v>16528</v>
      </c>
    </row>
    <row r="4770" spans="1:6">
      <c r="A4770" t="s">
        <v>35292</v>
      </c>
      <c r="B4770" s="1">
        <v>45032</v>
      </c>
      <c r="C4770">
        <v>714.95</v>
      </c>
      <c r="D4770" t="s">
        <v>35526</v>
      </c>
      <c r="E4770" t="s">
        <v>35528</v>
      </c>
      <c r="F4770" t="s">
        <v>17632</v>
      </c>
    </row>
    <row r="4771" spans="1:6">
      <c r="A4771" t="s">
        <v>35293</v>
      </c>
      <c r="B4771" s="1">
        <v>44765</v>
      </c>
      <c r="C4771">
        <v>1031.47</v>
      </c>
      <c r="D4771" t="s">
        <v>35526</v>
      </c>
      <c r="E4771" t="s">
        <v>35527</v>
      </c>
      <c r="F4771" t="s">
        <v>15742</v>
      </c>
    </row>
    <row r="4772" spans="1:6">
      <c r="A4772" t="s">
        <v>35294</v>
      </c>
      <c r="B4772" s="1">
        <v>45239</v>
      </c>
      <c r="C4772">
        <v>267.95999999999998</v>
      </c>
      <c r="D4772" t="s">
        <v>35526</v>
      </c>
      <c r="E4772" t="s">
        <v>35528</v>
      </c>
      <c r="F4772" t="s">
        <v>19422</v>
      </c>
    </row>
    <row r="4773" spans="1:6">
      <c r="A4773" t="s">
        <v>35295</v>
      </c>
      <c r="B4773" s="1">
        <v>45275</v>
      </c>
      <c r="C4773">
        <v>1308.52</v>
      </c>
      <c r="D4773" t="s">
        <v>35526</v>
      </c>
      <c r="E4773" t="s">
        <v>35527</v>
      </c>
      <c r="F4773" t="s">
        <v>20492</v>
      </c>
    </row>
    <row r="4774" spans="1:6">
      <c r="A4774" t="s">
        <v>35296</v>
      </c>
      <c r="B4774" s="1">
        <v>44783</v>
      </c>
      <c r="C4774">
        <v>856.06</v>
      </c>
      <c r="D4774" t="s">
        <v>35524</v>
      </c>
      <c r="E4774" t="s">
        <v>35528</v>
      </c>
      <c r="F4774" t="s">
        <v>17686</v>
      </c>
    </row>
    <row r="4775" spans="1:6">
      <c r="A4775" t="s">
        <v>35297</v>
      </c>
      <c r="B4775" s="1">
        <v>44794</v>
      </c>
      <c r="C4775">
        <v>1446.96</v>
      </c>
      <c r="D4775" t="s">
        <v>35526</v>
      </c>
      <c r="E4775" t="s">
        <v>35528</v>
      </c>
      <c r="F4775" t="s">
        <v>15530</v>
      </c>
    </row>
    <row r="4776" spans="1:6">
      <c r="A4776" t="s">
        <v>35298</v>
      </c>
      <c r="B4776" s="1">
        <v>45255</v>
      </c>
      <c r="C4776">
        <v>750.26</v>
      </c>
      <c r="D4776" t="s">
        <v>35525</v>
      </c>
      <c r="E4776" t="s">
        <v>35527</v>
      </c>
      <c r="F4776" t="s">
        <v>17013</v>
      </c>
    </row>
    <row r="4777" spans="1:6">
      <c r="A4777" t="s">
        <v>35299</v>
      </c>
      <c r="B4777" s="1">
        <v>45197</v>
      </c>
      <c r="C4777">
        <v>162.4</v>
      </c>
      <c r="D4777" t="s">
        <v>35525</v>
      </c>
      <c r="E4777" t="s">
        <v>35527</v>
      </c>
      <c r="F4777" t="s">
        <v>20078</v>
      </c>
    </row>
    <row r="4778" spans="1:6">
      <c r="A4778" t="s">
        <v>35300</v>
      </c>
      <c r="B4778" s="1">
        <v>45138</v>
      </c>
      <c r="C4778">
        <v>1195.24</v>
      </c>
      <c r="D4778" t="s">
        <v>35526</v>
      </c>
      <c r="E4778" t="s">
        <v>35528</v>
      </c>
      <c r="F4778" t="s">
        <v>16089</v>
      </c>
    </row>
    <row r="4779" spans="1:6">
      <c r="A4779" t="s">
        <v>35301</v>
      </c>
      <c r="B4779" s="1">
        <v>45236</v>
      </c>
      <c r="C4779">
        <v>664.27</v>
      </c>
      <c r="D4779" t="s">
        <v>35524</v>
      </c>
      <c r="E4779" t="s">
        <v>35527</v>
      </c>
      <c r="F4779" t="s">
        <v>17223</v>
      </c>
    </row>
    <row r="4780" spans="1:6">
      <c r="A4780" t="s">
        <v>35302</v>
      </c>
      <c r="B4780" s="1">
        <v>44570</v>
      </c>
      <c r="C4780">
        <v>263.35000000000002</v>
      </c>
      <c r="D4780" t="s">
        <v>35524</v>
      </c>
      <c r="E4780" t="s">
        <v>35528</v>
      </c>
      <c r="F4780" t="s">
        <v>16489</v>
      </c>
    </row>
    <row r="4781" spans="1:6">
      <c r="A4781" t="s">
        <v>35303</v>
      </c>
      <c r="B4781" s="1">
        <v>44845</v>
      </c>
      <c r="C4781">
        <v>1262</v>
      </c>
      <c r="D4781" t="s">
        <v>35524</v>
      </c>
      <c r="E4781" t="s">
        <v>35527</v>
      </c>
      <c r="F4781" t="s">
        <v>16691</v>
      </c>
    </row>
    <row r="4782" spans="1:6">
      <c r="A4782" t="s">
        <v>35304</v>
      </c>
      <c r="B4782" s="1">
        <v>44978</v>
      </c>
      <c r="C4782">
        <v>755.62</v>
      </c>
      <c r="D4782" t="s">
        <v>35524</v>
      </c>
      <c r="E4782" t="s">
        <v>35528</v>
      </c>
      <c r="F4782" t="s">
        <v>15672</v>
      </c>
    </row>
    <row r="4783" spans="1:6">
      <c r="A4783" t="s">
        <v>35305</v>
      </c>
      <c r="B4783" s="1">
        <v>45350</v>
      </c>
      <c r="C4783">
        <v>687.88</v>
      </c>
      <c r="D4783" t="s">
        <v>35526</v>
      </c>
      <c r="E4783" t="s">
        <v>35528</v>
      </c>
      <c r="F4783" t="s">
        <v>17188</v>
      </c>
    </row>
    <row r="4784" spans="1:6">
      <c r="A4784" t="s">
        <v>35306</v>
      </c>
      <c r="B4784" s="1">
        <v>44682</v>
      </c>
      <c r="C4784">
        <v>327.88</v>
      </c>
      <c r="D4784" t="s">
        <v>35525</v>
      </c>
      <c r="E4784" t="s">
        <v>35528</v>
      </c>
      <c r="F4784" t="s">
        <v>19101</v>
      </c>
    </row>
    <row r="4785" spans="1:6">
      <c r="A4785" t="s">
        <v>35307</v>
      </c>
      <c r="B4785" s="1">
        <v>45037</v>
      </c>
      <c r="C4785">
        <v>1485.75</v>
      </c>
      <c r="D4785" t="s">
        <v>35525</v>
      </c>
      <c r="E4785" t="s">
        <v>35528</v>
      </c>
      <c r="F4785" t="s">
        <v>19094</v>
      </c>
    </row>
    <row r="4786" spans="1:6">
      <c r="A4786" t="s">
        <v>35308</v>
      </c>
      <c r="B4786" s="1">
        <v>45414</v>
      </c>
      <c r="C4786">
        <v>810</v>
      </c>
      <c r="D4786" t="s">
        <v>35524</v>
      </c>
      <c r="E4786" t="s">
        <v>35528</v>
      </c>
      <c r="F4786" t="s">
        <v>15679</v>
      </c>
    </row>
    <row r="4787" spans="1:6">
      <c r="A4787" t="s">
        <v>35309</v>
      </c>
      <c r="B4787" s="1">
        <v>45537</v>
      </c>
      <c r="C4787">
        <v>232.16</v>
      </c>
      <c r="D4787" t="s">
        <v>35524</v>
      </c>
      <c r="E4787" t="s">
        <v>35527</v>
      </c>
      <c r="F4787" t="s">
        <v>16362</v>
      </c>
    </row>
    <row r="4788" spans="1:6">
      <c r="A4788" t="s">
        <v>35310</v>
      </c>
      <c r="B4788" s="1">
        <v>45046</v>
      </c>
      <c r="C4788">
        <v>1114.3699999999999</v>
      </c>
      <c r="D4788" t="s">
        <v>35525</v>
      </c>
      <c r="E4788" t="s">
        <v>35528</v>
      </c>
      <c r="F4788" t="s">
        <v>17289</v>
      </c>
    </row>
    <row r="4789" spans="1:6">
      <c r="A4789" t="s">
        <v>35311</v>
      </c>
      <c r="B4789" s="1">
        <v>45488</v>
      </c>
      <c r="C4789">
        <v>1058.8800000000001</v>
      </c>
      <c r="D4789" t="s">
        <v>35525</v>
      </c>
      <c r="E4789" t="s">
        <v>35528</v>
      </c>
      <c r="F4789" t="s">
        <v>17791</v>
      </c>
    </row>
    <row r="4790" spans="1:6">
      <c r="A4790" t="s">
        <v>35312</v>
      </c>
      <c r="B4790" s="1">
        <v>44612</v>
      </c>
      <c r="C4790">
        <v>858.01</v>
      </c>
      <c r="D4790" t="s">
        <v>35525</v>
      </c>
      <c r="E4790" t="s">
        <v>35527</v>
      </c>
      <c r="F4790" t="s">
        <v>16438</v>
      </c>
    </row>
    <row r="4791" spans="1:6">
      <c r="A4791" t="s">
        <v>35313</v>
      </c>
      <c r="B4791" s="1">
        <v>44688</v>
      </c>
      <c r="C4791">
        <v>1251.6400000000001</v>
      </c>
      <c r="D4791" t="s">
        <v>35526</v>
      </c>
      <c r="E4791" t="s">
        <v>35528</v>
      </c>
      <c r="F4791" t="s">
        <v>18965</v>
      </c>
    </row>
    <row r="4792" spans="1:6">
      <c r="A4792" t="s">
        <v>35314</v>
      </c>
      <c r="B4792" s="1">
        <v>44954</v>
      </c>
      <c r="C4792">
        <v>622.54</v>
      </c>
      <c r="D4792" t="s">
        <v>35525</v>
      </c>
      <c r="E4792" t="s">
        <v>35527</v>
      </c>
      <c r="F4792" t="s">
        <v>19605</v>
      </c>
    </row>
    <row r="4793" spans="1:6">
      <c r="A4793" t="s">
        <v>35315</v>
      </c>
      <c r="B4793" s="1">
        <v>45444</v>
      </c>
      <c r="C4793">
        <v>403.68</v>
      </c>
      <c r="D4793" t="s">
        <v>35524</v>
      </c>
      <c r="E4793" t="s">
        <v>35527</v>
      </c>
      <c r="F4793" t="s">
        <v>18775</v>
      </c>
    </row>
    <row r="4794" spans="1:6">
      <c r="A4794" t="s">
        <v>35316</v>
      </c>
      <c r="B4794" s="1">
        <v>45073</v>
      </c>
      <c r="C4794">
        <v>1003.36</v>
      </c>
      <c r="D4794" t="s">
        <v>35524</v>
      </c>
      <c r="E4794" t="s">
        <v>35528</v>
      </c>
      <c r="F4794" t="s">
        <v>16115</v>
      </c>
    </row>
    <row r="4795" spans="1:6">
      <c r="A4795" t="s">
        <v>35317</v>
      </c>
      <c r="B4795" s="1">
        <v>45417</v>
      </c>
      <c r="C4795">
        <v>1018.38</v>
      </c>
      <c r="D4795" t="s">
        <v>35524</v>
      </c>
      <c r="E4795" t="s">
        <v>35527</v>
      </c>
      <c r="F4795" t="s">
        <v>17103</v>
      </c>
    </row>
    <row r="4796" spans="1:6">
      <c r="A4796" t="s">
        <v>35318</v>
      </c>
      <c r="B4796" s="1">
        <v>44727</v>
      </c>
      <c r="C4796">
        <v>1420.83</v>
      </c>
      <c r="D4796" t="s">
        <v>35526</v>
      </c>
      <c r="E4796" t="s">
        <v>35527</v>
      </c>
      <c r="F4796" t="s">
        <v>17389</v>
      </c>
    </row>
    <row r="4797" spans="1:6">
      <c r="A4797" t="s">
        <v>35319</v>
      </c>
      <c r="B4797" s="1">
        <v>45617</v>
      </c>
      <c r="C4797">
        <v>1126.98</v>
      </c>
      <c r="D4797" t="s">
        <v>35524</v>
      </c>
      <c r="E4797" t="s">
        <v>35527</v>
      </c>
      <c r="F4797" t="s">
        <v>18260</v>
      </c>
    </row>
    <row r="4798" spans="1:6">
      <c r="A4798" t="s">
        <v>35320</v>
      </c>
      <c r="B4798" s="1">
        <v>44932</v>
      </c>
      <c r="C4798">
        <v>1220.1099999999999</v>
      </c>
      <c r="D4798" t="s">
        <v>35525</v>
      </c>
      <c r="E4798" t="s">
        <v>35528</v>
      </c>
      <c r="F4798" t="s">
        <v>18915</v>
      </c>
    </row>
    <row r="4799" spans="1:6">
      <c r="A4799" t="s">
        <v>35321</v>
      </c>
      <c r="B4799" s="1">
        <v>44855</v>
      </c>
      <c r="C4799">
        <v>535.23</v>
      </c>
      <c r="D4799" t="s">
        <v>35524</v>
      </c>
      <c r="E4799" t="s">
        <v>35527</v>
      </c>
      <c r="F4799" t="s">
        <v>20103</v>
      </c>
    </row>
    <row r="4800" spans="1:6">
      <c r="A4800" t="s">
        <v>35322</v>
      </c>
      <c r="B4800" s="1">
        <v>45014</v>
      </c>
      <c r="C4800">
        <v>1317.76</v>
      </c>
      <c r="D4800" t="s">
        <v>35524</v>
      </c>
      <c r="E4800" t="s">
        <v>35527</v>
      </c>
      <c r="F4800" t="s">
        <v>17494</v>
      </c>
    </row>
    <row r="4801" spans="1:6">
      <c r="A4801" t="s">
        <v>35323</v>
      </c>
      <c r="B4801" s="1">
        <v>45334</v>
      </c>
      <c r="C4801">
        <v>51.17</v>
      </c>
      <c r="D4801" t="s">
        <v>35526</v>
      </c>
      <c r="E4801" t="s">
        <v>35527</v>
      </c>
      <c r="F4801" t="s">
        <v>17193</v>
      </c>
    </row>
    <row r="4802" spans="1:6">
      <c r="A4802" t="s">
        <v>35324</v>
      </c>
      <c r="B4802" s="1">
        <v>45389</v>
      </c>
      <c r="C4802">
        <v>991.56</v>
      </c>
      <c r="D4802" t="s">
        <v>35524</v>
      </c>
      <c r="E4802" t="s">
        <v>35528</v>
      </c>
      <c r="F4802" t="s">
        <v>20086</v>
      </c>
    </row>
    <row r="4803" spans="1:6">
      <c r="A4803" t="s">
        <v>35325</v>
      </c>
      <c r="B4803" s="1">
        <v>45307</v>
      </c>
      <c r="C4803">
        <v>314.89</v>
      </c>
      <c r="D4803" t="s">
        <v>35526</v>
      </c>
      <c r="E4803" t="s">
        <v>35528</v>
      </c>
      <c r="F4803" t="s">
        <v>17952</v>
      </c>
    </row>
    <row r="4804" spans="1:6">
      <c r="A4804" t="s">
        <v>35326</v>
      </c>
      <c r="B4804" s="1">
        <v>44962</v>
      </c>
      <c r="C4804">
        <v>290.2</v>
      </c>
      <c r="D4804" t="s">
        <v>35524</v>
      </c>
      <c r="E4804" t="s">
        <v>35527</v>
      </c>
      <c r="F4804" t="s">
        <v>18056</v>
      </c>
    </row>
    <row r="4805" spans="1:6">
      <c r="A4805" t="s">
        <v>35327</v>
      </c>
      <c r="B4805" s="1">
        <v>45076</v>
      </c>
      <c r="C4805">
        <v>704.19</v>
      </c>
      <c r="D4805" t="s">
        <v>35526</v>
      </c>
      <c r="E4805" t="s">
        <v>35528</v>
      </c>
      <c r="F4805" t="s">
        <v>20226</v>
      </c>
    </row>
    <row r="4806" spans="1:6">
      <c r="A4806" t="s">
        <v>35328</v>
      </c>
      <c r="B4806" s="1">
        <v>44846</v>
      </c>
      <c r="C4806">
        <v>512.45000000000005</v>
      </c>
      <c r="D4806" t="s">
        <v>35526</v>
      </c>
      <c r="E4806" t="s">
        <v>35527</v>
      </c>
      <c r="F4806" t="s">
        <v>16538</v>
      </c>
    </row>
    <row r="4807" spans="1:6">
      <c r="A4807" t="s">
        <v>35329</v>
      </c>
      <c r="B4807" s="1">
        <v>45598</v>
      </c>
      <c r="C4807">
        <v>1245.19</v>
      </c>
      <c r="D4807" t="s">
        <v>35525</v>
      </c>
      <c r="E4807" t="s">
        <v>35528</v>
      </c>
      <c r="F4807" t="s">
        <v>18630</v>
      </c>
    </row>
    <row r="4808" spans="1:6">
      <c r="A4808" t="s">
        <v>35330</v>
      </c>
      <c r="B4808" s="1">
        <v>44773</v>
      </c>
      <c r="C4808">
        <v>334.46</v>
      </c>
      <c r="D4808" t="s">
        <v>35526</v>
      </c>
      <c r="E4808" t="s">
        <v>35527</v>
      </c>
      <c r="F4808" t="s">
        <v>20207</v>
      </c>
    </row>
    <row r="4809" spans="1:6">
      <c r="A4809" t="s">
        <v>35331</v>
      </c>
      <c r="B4809" s="1">
        <v>44806</v>
      </c>
      <c r="C4809">
        <v>137.24</v>
      </c>
      <c r="D4809" t="s">
        <v>35525</v>
      </c>
      <c r="E4809" t="s">
        <v>35528</v>
      </c>
      <c r="F4809" t="s">
        <v>19893</v>
      </c>
    </row>
    <row r="4810" spans="1:6">
      <c r="A4810" t="s">
        <v>35332</v>
      </c>
      <c r="B4810" s="1">
        <v>45593</v>
      </c>
      <c r="C4810">
        <v>706.38</v>
      </c>
      <c r="D4810" t="s">
        <v>35526</v>
      </c>
      <c r="E4810" t="s">
        <v>35528</v>
      </c>
      <c r="F4810" t="s">
        <v>19576</v>
      </c>
    </row>
    <row r="4811" spans="1:6">
      <c r="A4811" t="s">
        <v>35333</v>
      </c>
      <c r="B4811" s="1">
        <v>45462</v>
      </c>
      <c r="C4811">
        <v>1303.3</v>
      </c>
      <c r="D4811" t="s">
        <v>35525</v>
      </c>
      <c r="E4811" t="s">
        <v>35528</v>
      </c>
      <c r="F4811" t="s">
        <v>16451</v>
      </c>
    </row>
    <row r="4812" spans="1:6">
      <c r="A4812" t="s">
        <v>35334</v>
      </c>
      <c r="B4812" s="1">
        <v>45017</v>
      </c>
      <c r="C4812">
        <v>1222.93</v>
      </c>
      <c r="D4812" t="s">
        <v>35524</v>
      </c>
      <c r="E4812" t="s">
        <v>35528</v>
      </c>
      <c r="F4812" t="s">
        <v>19967</v>
      </c>
    </row>
    <row r="4813" spans="1:6">
      <c r="A4813" t="s">
        <v>35335</v>
      </c>
      <c r="B4813" s="1">
        <v>45000</v>
      </c>
      <c r="C4813">
        <v>847.75</v>
      </c>
      <c r="D4813" t="s">
        <v>35526</v>
      </c>
      <c r="E4813" t="s">
        <v>35528</v>
      </c>
      <c r="F4813" t="s">
        <v>17292</v>
      </c>
    </row>
    <row r="4814" spans="1:6">
      <c r="A4814" t="s">
        <v>35336</v>
      </c>
      <c r="B4814" s="1">
        <v>45567</v>
      </c>
      <c r="C4814">
        <v>1073.52</v>
      </c>
      <c r="D4814" t="s">
        <v>35525</v>
      </c>
      <c r="E4814" t="s">
        <v>35528</v>
      </c>
      <c r="F4814" t="s">
        <v>20251</v>
      </c>
    </row>
    <row r="4815" spans="1:6">
      <c r="A4815" t="s">
        <v>35337</v>
      </c>
      <c r="B4815" s="1">
        <v>45052</v>
      </c>
      <c r="C4815">
        <v>1415.76</v>
      </c>
      <c r="D4815" t="s">
        <v>35524</v>
      </c>
      <c r="E4815" t="s">
        <v>35528</v>
      </c>
      <c r="F4815" t="s">
        <v>17999</v>
      </c>
    </row>
    <row r="4816" spans="1:6">
      <c r="A4816" t="s">
        <v>35338</v>
      </c>
      <c r="B4816" s="1">
        <v>44608</v>
      </c>
      <c r="C4816">
        <v>1416.95</v>
      </c>
      <c r="D4816" t="s">
        <v>35526</v>
      </c>
      <c r="E4816" t="s">
        <v>35527</v>
      </c>
      <c r="F4816" t="s">
        <v>16797</v>
      </c>
    </row>
    <row r="4817" spans="1:6">
      <c r="A4817" t="s">
        <v>35339</v>
      </c>
      <c r="B4817" s="1">
        <v>45618</v>
      </c>
      <c r="C4817">
        <v>1051.76</v>
      </c>
      <c r="D4817" t="s">
        <v>35524</v>
      </c>
      <c r="E4817" t="s">
        <v>35527</v>
      </c>
      <c r="F4817" t="s">
        <v>18613</v>
      </c>
    </row>
    <row r="4818" spans="1:6">
      <c r="A4818" t="s">
        <v>35340</v>
      </c>
      <c r="B4818" s="1">
        <v>44658</v>
      </c>
      <c r="C4818">
        <v>535.74</v>
      </c>
      <c r="D4818" t="s">
        <v>35525</v>
      </c>
      <c r="E4818" t="s">
        <v>35527</v>
      </c>
      <c r="F4818" t="s">
        <v>17110</v>
      </c>
    </row>
    <row r="4819" spans="1:6">
      <c r="A4819" t="s">
        <v>35341</v>
      </c>
      <c r="B4819" s="1">
        <v>45289</v>
      </c>
      <c r="C4819">
        <v>363.01</v>
      </c>
      <c r="D4819" t="s">
        <v>35526</v>
      </c>
      <c r="E4819" t="s">
        <v>35527</v>
      </c>
      <c r="F4819" t="s">
        <v>17781</v>
      </c>
    </row>
    <row r="4820" spans="1:6">
      <c r="A4820" t="s">
        <v>35342</v>
      </c>
      <c r="B4820" s="1">
        <v>44971</v>
      </c>
      <c r="C4820">
        <v>707.24</v>
      </c>
      <c r="D4820" t="s">
        <v>35525</v>
      </c>
      <c r="E4820" t="s">
        <v>35527</v>
      </c>
      <c r="F4820" t="s">
        <v>17307</v>
      </c>
    </row>
    <row r="4821" spans="1:6">
      <c r="A4821" t="s">
        <v>35343</v>
      </c>
      <c r="B4821" s="1">
        <v>45034</v>
      </c>
      <c r="C4821">
        <v>89.76</v>
      </c>
      <c r="D4821" t="s">
        <v>35525</v>
      </c>
      <c r="E4821" t="s">
        <v>35527</v>
      </c>
      <c r="F4821" t="s">
        <v>16125</v>
      </c>
    </row>
    <row r="4822" spans="1:6">
      <c r="A4822" t="s">
        <v>35344</v>
      </c>
      <c r="B4822" s="1">
        <v>45469</v>
      </c>
      <c r="C4822">
        <v>373.68</v>
      </c>
      <c r="D4822" t="s">
        <v>35524</v>
      </c>
      <c r="E4822" t="s">
        <v>35528</v>
      </c>
      <c r="F4822" t="s">
        <v>17250</v>
      </c>
    </row>
    <row r="4823" spans="1:6">
      <c r="A4823" t="s">
        <v>35345</v>
      </c>
      <c r="B4823" s="1">
        <v>44747</v>
      </c>
      <c r="C4823">
        <v>1137.5999999999999</v>
      </c>
      <c r="D4823" t="s">
        <v>35524</v>
      </c>
      <c r="E4823" t="s">
        <v>35528</v>
      </c>
      <c r="F4823" t="s">
        <v>18887</v>
      </c>
    </row>
    <row r="4824" spans="1:6">
      <c r="A4824" t="s">
        <v>35346</v>
      </c>
      <c r="B4824" s="1">
        <v>44914</v>
      </c>
      <c r="C4824">
        <v>734.84</v>
      </c>
      <c r="D4824" t="s">
        <v>35524</v>
      </c>
      <c r="E4824" t="s">
        <v>35527</v>
      </c>
      <c r="F4824" t="s">
        <v>19802</v>
      </c>
    </row>
    <row r="4825" spans="1:6">
      <c r="A4825" t="s">
        <v>35347</v>
      </c>
      <c r="B4825" s="1">
        <v>45140</v>
      </c>
      <c r="C4825">
        <v>128.69</v>
      </c>
      <c r="D4825" t="s">
        <v>35526</v>
      </c>
      <c r="E4825" t="s">
        <v>35527</v>
      </c>
      <c r="F4825" t="s">
        <v>16507</v>
      </c>
    </row>
    <row r="4826" spans="1:6">
      <c r="A4826" t="s">
        <v>35348</v>
      </c>
      <c r="B4826" s="1">
        <v>45387</v>
      </c>
      <c r="C4826">
        <v>833.72</v>
      </c>
      <c r="D4826" t="s">
        <v>35524</v>
      </c>
      <c r="E4826" t="s">
        <v>35527</v>
      </c>
      <c r="F4826" t="s">
        <v>19381</v>
      </c>
    </row>
    <row r="4827" spans="1:6">
      <c r="A4827" t="s">
        <v>35349</v>
      </c>
      <c r="B4827" s="1">
        <v>44683</v>
      </c>
      <c r="C4827">
        <v>351.61</v>
      </c>
      <c r="D4827" t="s">
        <v>35526</v>
      </c>
      <c r="E4827" t="s">
        <v>35528</v>
      </c>
      <c r="F4827" t="s">
        <v>19246</v>
      </c>
    </row>
    <row r="4828" spans="1:6">
      <c r="A4828" t="s">
        <v>35350</v>
      </c>
      <c r="B4828" s="1">
        <v>44769</v>
      </c>
      <c r="C4828">
        <v>1288.3699999999999</v>
      </c>
      <c r="D4828" t="s">
        <v>35524</v>
      </c>
      <c r="E4828" t="s">
        <v>35528</v>
      </c>
      <c r="F4828" t="s">
        <v>18205</v>
      </c>
    </row>
    <row r="4829" spans="1:6">
      <c r="A4829" t="s">
        <v>35351</v>
      </c>
      <c r="B4829" s="1">
        <v>44669</v>
      </c>
      <c r="C4829">
        <v>557.61</v>
      </c>
      <c r="D4829" t="s">
        <v>35524</v>
      </c>
      <c r="E4829" t="s">
        <v>35528</v>
      </c>
      <c r="F4829" t="s">
        <v>16763</v>
      </c>
    </row>
    <row r="4830" spans="1:6">
      <c r="A4830" t="s">
        <v>35352</v>
      </c>
      <c r="B4830" s="1">
        <v>44841</v>
      </c>
      <c r="C4830">
        <v>1429.69</v>
      </c>
      <c r="D4830" t="s">
        <v>35524</v>
      </c>
      <c r="E4830" t="s">
        <v>35528</v>
      </c>
      <c r="F4830" t="s">
        <v>18008</v>
      </c>
    </row>
    <row r="4831" spans="1:6">
      <c r="A4831" t="s">
        <v>35353</v>
      </c>
      <c r="B4831" s="1">
        <v>45185</v>
      </c>
      <c r="C4831">
        <v>555.87</v>
      </c>
      <c r="D4831" t="s">
        <v>35524</v>
      </c>
      <c r="E4831" t="s">
        <v>35527</v>
      </c>
      <c r="F4831" t="s">
        <v>19777</v>
      </c>
    </row>
    <row r="4832" spans="1:6">
      <c r="A4832" t="s">
        <v>35354</v>
      </c>
      <c r="B4832" s="1">
        <v>45198</v>
      </c>
      <c r="C4832">
        <v>877.53</v>
      </c>
      <c r="D4832" t="s">
        <v>35525</v>
      </c>
      <c r="E4832" t="s">
        <v>35527</v>
      </c>
      <c r="F4832" t="s">
        <v>16148</v>
      </c>
    </row>
    <row r="4833" spans="1:6">
      <c r="A4833" t="s">
        <v>35355</v>
      </c>
      <c r="B4833" s="1">
        <v>45394</v>
      </c>
      <c r="C4833">
        <v>809.96</v>
      </c>
      <c r="D4833" t="s">
        <v>35524</v>
      </c>
      <c r="E4833" t="s">
        <v>35527</v>
      </c>
      <c r="F4833" t="s">
        <v>19560</v>
      </c>
    </row>
    <row r="4834" spans="1:6">
      <c r="A4834" t="s">
        <v>35356</v>
      </c>
      <c r="B4834" s="1">
        <v>45071</v>
      </c>
      <c r="C4834">
        <v>967.6</v>
      </c>
      <c r="D4834" t="s">
        <v>35525</v>
      </c>
      <c r="E4834" t="s">
        <v>35527</v>
      </c>
      <c r="F4834" t="s">
        <v>18975</v>
      </c>
    </row>
    <row r="4835" spans="1:6">
      <c r="A4835" t="s">
        <v>35357</v>
      </c>
      <c r="B4835" s="1">
        <v>45203</v>
      </c>
      <c r="C4835">
        <v>1328.36</v>
      </c>
      <c r="D4835" t="s">
        <v>35526</v>
      </c>
      <c r="E4835" t="s">
        <v>35528</v>
      </c>
      <c r="F4835" t="s">
        <v>20166</v>
      </c>
    </row>
    <row r="4836" spans="1:6">
      <c r="A4836" t="s">
        <v>35358</v>
      </c>
      <c r="B4836" s="1">
        <v>44809</v>
      </c>
      <c r="C4836">
        <v>344.13</v>
      </c>
      <c r="D4836" t="s">
        <v>35526</v>
      </c>
      <c r="E4836" t="s">
        <v>35528</v>
      </c>
      <c r="F4836" t="s">
        <v>15714</v>
      </c>
    </row>
    <row r="4837" spans="1:6">
      <c r="A4837" t="s">
        <v>35359</v>
      </c>
      <c r="B4837" s="1">
        <v>45095</v>
      </c>
      <c r="C4837">
        <v>499.14</v>
      </c>
      <c r="D4837" t="s">
        <v>35526</v>
      </c>
      <c r="E4837" t="s">
        <v>35527</v>
      </c>
      <c r="F4837" t="s">
        <v>17596</v>
      </c>
    </row>
    <row r="4838" spans="1:6">
      <c r="A4838" t="s">
        <v>35360</v>
      </c>
      <c r="B4838" s="1">
        <v>45471</v>
      </c>
      <c r="C4838">
        <v>1259.0899999999999</v>
      </c>
      <c r="D4838" t="s">
        <v>35524</v>
      </c>
      <c r="E4838" t="s">
        <v>35528</v>
      </c>
      <c r="F4838" t="s">
        <v>19482</v>
      </c>
    </row>
    <row r="4839" spans="1:6">
      <c r="A4839" t="s">
        <v>35361</v>
      </c>
      <c r="B4839" s="1">
        <v>45573</v>
      </c>
      <c r="C4839">
        <v>614.29999999999995</v>
      </c>
      <c r="D4839" t="s">
        <v>35524</v>
      </c>
      <c r="E4839" t="s">
        <v>35528</v>
      </c>
      <c r="F4839" t="s">
        <v>19781</v>
      </c>
    </row>
    <row r="4840" spans="1:6">
      <c r="A4840" t="s">
        <v>35362</v>
      </c>
      <c r="B4840" s="1">
        <v>44586</v>
      </c>
      <c r="C4840">
        <v>882.86</v>
      </c>
      <c r="D4840" t="s">
        <v>35526</v>
      </c>
      <c r="E4840" t="s">
        <v>35528</v>
      </c>
      <c r="F4840" t="s">
        <v>16640</v>
      </c>
    </row>
    <row r="4841" spans="1:6">
      <c r="A4841" t="s">
        <v>35363</v>
      </c>
      <c r="B4841" s="1">
        <v>45468</v>
      </c>
      <c r="C4841">
        <v>332.57</v>
      </c>
      <c r="D4841" t="s">
        <v>35526</v>
      </c>
      <c r="E4841" t="s">
        <v>35528</v>
      </c>
      <c r="F4841" t="s">
        <v>18902</v>
      </c>
    </row>
    <row r="4842" spans="1:6">
      <c r="A4842" t="s">
        <v>35364</v>
      </c>
      <c r="B4842" s="1">
        <v>44813</v>
      </c>
      <c r="C4842">
        <v>712.4</v>
      </c>
      <c r="D4842" t="s">
        <v>35525</v>
      </c>
      <c r="E4842" t="s">
        <v>35528</v>
      </c>
      <c r="F4842" t="s">
        <v>18575</v>
      </c>
    </row>
    <row r="4843" spans="1:6">
      <c r="A4843" t="s">
        <v>35365</v>
      </c>
      <c r="B4843" s="1">
        <v>45614</v>
      </c>
      <c r="C4843">
        <v>859.16</v>
      </c>
      <c r="D4843" t="s">
        <v>35524</v>
      </c>
      <c r="E4843" t="s">
        <v>35527</v>
      </c>
      <c r="F4843" t="s">
        <v>18591</v>
      </c>
    </row>
    <row r="4844" spans="1:6">
      <c r="A4844" t="s">
        <v>35366</v>
      </c>
      <c r="B4844" s="1">
        <v>44857</v>
      </c>
      <c r="C4844">
        <v>1186.92</v>
      </c>
      <c r="D4844" t="s">
        <v>35526</v>
      </c>
      <c r="E4844" t="s">
        <v>35527</v>
      </c>
      <c r="F4844" t="s">
        <v>16374</v>
      </c>
    </row>
    <row r="4845" spans="1:6">
      <c r="A4845" t="s">
        <v>35367</v>
      </c>
      <c r="B4845" s="1">
        <v>44684</v>
      </c>
      <c r="C4845">
        <v>711.22</v>
      </c>
      <c r="D4845" t="s">
        <v>35526</v>
      </c>
      <c r="E4845" t="s">
        <v>35528</v>
      </c>
      <c r="F4845" t="s">
        <v>19416</v>
      </c>
    </row>
    <row r="4846" spans="1:6">
      <c r="A4846" t="s">
        <v>35368</v>
      </c>
      <c r="B4846" s="1">
        <v>45044</v>
      </c>
      <c r="C4846">
        <v>1498.89</v>
      </c>
      <c r="D4846" t="s">
        <v>35524</v>
      </c>
      <c r="E4846" t="s">
        <v>35528</v>
      </c>
      <c r="F4846" t="s">
        <v>16815</v>
      </c>
    </row>
    <row r="4847" spans="1:6">
      <c r="A4847" t="s">
        <v>35369</v>
      </c>
      <c r="B4847" s="1">
        <v>45418</v>
      </c>
      <c r="C4847">
        <v>1466.44</v>
      </c>
      <c r="D4847" t="s">
        <v>35526</v>
      </c>
      <c r="E4847" t="s">
        <v>35528</v>
      </c>
      <c r="F4847" t="s">
        <v>16150</v>
      </c>
    </row>
    <row r="4848" spans="1:6">
      <c r="A4848" t="s">
        <v>35370</v>
      </c>
      <c r="B4848" s="1">
        <v>44633</v>
      </c>
      <c r="C4848">
        <v>147.24</v>
      </c>
      <c r="D4848" t="s">
        <v>35526</v>
      </c>
      <c r="E4848" t="s">
        <v>35528</v>
      </c>
      <c r="F4848" t="s">
        <v>16360</v>
      </c>
    </row>
    <row r="4849" spans="1:6">
      <c r="A4849" t="s">
        <v>35371</v>
      </c>
      <c r="B4849" s="1">
        <v>45421</v>
      </c>
      <c r="C4849">
        <v>894.14</v>
      </c>
      <c r="D4849" t="s">
        <v>35525</v>
      </c>
      <c r="E4849" t="s">
        <v>35527</v>
      </c>
      <c r="F4849" t="s">
        <v>17198</v>
      </c>
    </row>
    <row r="4850" spans="1:6">
      <c r="A4850" t="s">
        <v>35372</v>
      </c>
      <c r="B4850" s="1">
        <v>45211</v>
      </c>
      <c r="C4850">
        <v>1489.75</v>
      </c>
      <c r="D4850" t="s">
        <v>35525</v>
      </c>
      <c r="E4850" t="s">
        <v>35528</v>
      </c>
      <c r="F4850" t="s">
        <v>17022</v>
      </c>
    </row>
    <row r="4851" spans="1:6">
      <c r="A4851" t="s">
        <v>35373</v>
      </c>
      <c r="B4851" s="1">
        <v>45195</v>
      </c>
      <c r="C4851">
        <v>321.11</v>
      </c>
      <c r="D4851" t="s">
        <v>35524</v>
      </c>
      <c r="E4851" t="s">
        <v>35527</v>
      </c>
      <c r="F4851" t="s">
        <v>19901</v>
      </c>
    </row>
    <row r="4852" spans="1:6">
      <c r="A4852" t="s">
        <v>35374</v>
      </c>
      <c r="B4852" s="1">
        <v>44861</v>
      </c>
      <c r="C4852">
        <v>1161.22</v>
      </c>
      <c r="D4852" t="s">
        <v>35524</v>
      </c>
      <c r="E4852" t="s">
        <v>35527</v>
      </c>
      <c r="F4852" t="s">
        <v>19704</v>
      </c>
    </row>
    <row r="4853" spans="1:6">
      <c r="A4853" t="s">
        <v>35375</v>
      </c>
      <c r="B4853" s="1">
        <v>45475</v>
      </c>
      <c r="C4853">
        <v>103.85</v>
      </c>
      <c r="D4853" t="s">
        <v>35524</v>
      </c>
      <c r="E4853" t="s">
        <v>35528</v>
      </c>
      <c r="F4853" t="s">
        <v>16552</v>
      </c>
    </row>
    <row r="4854" spans="1:6">
      <c r="A4854" t="s">
        <v>35376</v>
      </c>
      <c r="B4854" s="1">
        <v>44823</v>
      </c>
      <c r="C4854">
        <v>682.56</v>
      </c>
      <c r="D4854" t="s">
        <v>35524</v>
      </c>
      <c r="E4854" t="s">
        <v>35528</v>
      </c>
      <c r="F4854" t="s">
        <v>19745</v>
      </c>
    </row>
    <row r="4855" spans="1:6">
      <c r="A4855" t="s">
        <v>35377</v>
      </c>
      <c r="B4855" s="1">
        <v>45189</v>
      </c>
      <c r="C4855">
        <v>397.42</v>
      </c>
      <c r="D4855" t="s">
        <v>35526</v>
      </c>
      <c r="E4855" t="s">
        <v>35528</v>
      </c>
      <c r="F4855" t="s">
        <v>18376</v>
      </c>
    </row>
    <row r="4856" spans="1:6">
      <c r="A4856" t="s">
        <v>35378</v>
      </c>
      <c r="B4856" s="1">
        <v>44880</v>
      </c>
      <c r="C4856">
        <v>630.45000000000005</v>
      </c>
      <c r="D4856" t="s">
        <v>35526</v>
      </c>
      <c r="E4856" t="s">
        <v>35527</v>
      </c>
      <c r="F4856" t="s">
        <v>19060</v>
      </c>
    </row>
    <row r="4857" spans="1:6">
      <c r="A4857" t="s">
        <v>35379</v>
      </c>
      <c r="B4857" s="1">
        <v>45249</v>
      </c>
      <c r="C4857">
        <v>1495.86</v>
      </c>
      <c r="D4857" t="s">
        <v>35524</v>
      </c>
      <c r="E4857" t="s">
        <v>35528</v>
      </c>
      <c r="F4857" t="s">
        <v>17284</v>
      </c>
    </row>
    <row r="4858" spans="1:6">
      <c r="A4858" t="s">
        <v>35380</v>
      </c>
      <c r="B4858" s="1">
        <v>45440</v>
      </c>
      <c r="C4858">
        <v>1370.67</v>
      </c>
      <c r="D4858" t="s">
        <v>35526</v>
      </c>
      <c r="E4858" t="s">
        <v>35528</v>
      </c>
      <c r="F4858" t="s">
        <v>17615</v>
      </c>
    </row>
    <row r="4859" spans="1:6">
      <c r="A4859" t="s">
        <v>35381</v>
      </c>
      <c r="B4859" s="1">
        <v>45628</v>
      </c>
      <c r="C4859">
        <v>197.06</v>
      </c>
      <c r="D4859" t="s">
        <v>35524</v>
      </c>
      <c r="E4859" t="s">
        <v>35527</v>
      </c>
      <c r="F4859" t="s">
        <v>20035</v>
      </c>
    </row>
    <row r="4860" spans="1:6">
      <c r="A4860" t="s">
        <v>35382</v>
      </c>
      <c r="B4860" s="1">
        <v>44683</v>
      </c>
      <c r="C4860">
        <v>628.58000000000004</v>
      </c>
      <c r="D4860" t="s">
        <v>35526</v>
      </c>
      <c r="E4860" t="s">
        <v>35528</v>
      </c>
      <c r="F4860" t="s">
        <v>18057</v>
      </c>
    </row>
    <row r="4861" spans="1:6">
      <c r="A4861" t="s">
        <v>35383</v>
      </c>
      <c r="B4861" s="1">
        <v>45193</v>
      </c>
      <c r="C4861">
        <v>437.14</v>
      </c>
      <c r="D4861" t="s">
        <v>35525</v>
      </c>
      <c r="E4861" t="s">
        <v>35527</v>
      </c>
      <c r="F4861" t="s">
        <v>17992</v>
      </c>
    </row>
    <row r="4862" spans="1:6">
      <c r="A4862" t="s">
        <v>35384</v>
      </c>
      <c r="B4862" s="1">
        <v>45483</v>
      </c>
      <c r="C4862">
        <v>75.739999999999995</v>
      </c>
      <c r="D4862" t="s">
        <v>35524</v>
      </c>
      <c r="E4862" t="s">
        <v>35527</v>
      </c>
      <c r="F4862" t="s">
        <v>18019</v>
      </c>
    </row>
    <row r="4863" spans="1:6">
      <c r="A4863" t="s">
        <v>35385</v>
      </c>
      <c r="B4863" s="1">
        <v>45553</v>
      </c>
      <c r="C4863">
        <v>947.62</v>
      </c>
      <c r="D4863" t="s">
        <v>35526</v>
      </c>
      <c r="E4863" t="s">
        <v>35528</v>
      </c>
      <c r="F4863" t="s">
        <v>18672</v>
      </c>
    </row>
    <row r="4864" spans="1:6">
      <c r="A4864" t="s">
        <v>35386</v>
      </c>
      <c r="B4864" s="1">
        <v>44704</v>
      </c>
      <c r="C4864">
        <v>1109.4000000000001</v>
      </c>
      <c r="D4864" t="s">
        <v>35526</v>
      </c>
      <c r="E4864" t="s">
        <v>35528</v>
      </c>
      <c r="F4864" t="s">
        <v>16907</v>
      </c>
    </row>
    <row r="4865" spans="1:6">
      <c r="A4865" t="s">
        <v>35387</v>
      </c>
      <c r="B4865" s="1">
        <v>45117</v>
      </c>
      <c r="C4865">
        <v>1468.66</v>
      </c>
      <c r="D4865" t="s">
        <v>35524</v>
      </c>
      <c r="E4865" t="s">
        <v>35528</v>
      </c>
      <c r="F4865" t="s">
        <v>16711</v>
      </c>
    </row>
    <row r="4866" spans="1:6">
      <c r="A4866" t="s">
        <v>35388</v>
      </c>
      <c r="B4866" s="1">
        <v>45007</v>
      </c>
      <c r="C4866">
        <v>98.45</v>
      </c>
      <c r="D4866" t="s">
        <v>35525</v>
      </c>
      <c r="E4866" t="s">
        <v>35528</v>
      </c>
      <c r="F4866" t="s">
        <v>15884</v>
      </c>
    </row>
    <row r="4867" spans="1:6">
      <c r="A4867" t="s">
        <v>35389</v>
      </c>
      <c r="B4867" s="1">
        <v>45400</v>
      </c>
      <c r="C4867">
        <v>340.26</v>
      </c>
      <c r="D4867" t="s">
        <v>35524</v>
      </c>
      <c r="E4867" t="s">
        <v>35528</v>
      </c>
      <c r="F4867" t="s">
        <v>20268</v>
      </c>
    </row>
    <row r="4868" spans="1:6">
      <c r="A4868" t="s">
        <v>35390</v>
      </c>
      <c r="B4868" s="1">
        <v>44807</v>
      </c>
      <c r="C4868">
        <v>942.21</v>
      </c>
      <c r="D4868" t="s">
        <v>35525</v>
      </c>
      <c r="E4868" t="s">
        <v>35528</v>
      </c>
      <c r="F4868" t="s">
        <v>19677</v>
      </c>
    </row>
    <row r="4869" spans="1:6">
      <c r="A4869" t="s">
        <v>35391</v>
      </c>
      <c r="B4869" s="1">
        <v>45096</v>
      </c>
      <c r="C4869">
        <v>353.91</v>
      </c>
      <c r="D4869" t="s">
        <v>35525</v>
      </c>
      <c r="E4869" t="s">
        <v>35527</v>
      </c>
      <c r="F4869" t="s">
        <v>17952</v>
      </c>
    </row>
    <row r="4870" spans="1:6">
      <c r="A4870" t="s">
        <v>35392</v>
      </c>
      <c r="B4870" s="1">
        <v>44840</v>
      </c>
      <c r="C4870">
        <v>583.42999999999995</v>
      </c>
      <c r="D4870" t="s">
        <v>35526</v>
      </c>
      <c r="E4870" t="s">
        <v>35527</v>
      </c>
      <c r="F4870" t="s">
        <v>19539</v>
      </c>
    </row>
    <row r="4871" spans="1:6">
      <c r="A4871" t="s">
        <v>35393</v>
      </c>
      <c r="B4871" s="1">
        <v>45273</v>
      </c>
      <c r="C4871">
        <v>802.5</v>
      </c>
      <c r="D4871" t="s">
        <v>35524</v>
      </c>
      <c r="E4871" t="s">
        <v>35528</v>
      </c>
      <c r="F4871" t="s">
        <v>19697</v>
      </c>
    </row>
    <row r="4872" spans="1:6">
      <c r="A4872" t="s">
        <v>35394</v>
      </c>
      <c r="B4872" s="1">
        <v>45029</v>
      </c>
      <c r="C4872">
        <v>190.83</v>
      </c>
      <c r="D4872" t="s">
        <v>35524</v>
      </c>
      <c r="E4872" t="s">
        <v>35527</v>
      </c>
      <c r="F4872" t="s">
        <v>16831</v>
      </c>
    </row>
    <row r="4873" spans="1:6">
      <c r="A4873" t="s">
        <v>35395</v>
      </c>
      <c r="B4873" s="1">
        <v>45066</v>
      </c>
      <c r="C4873">
        <v>53.98</v>
      </c>
      <c r="D4873" t="s">
        <v>35525</v>
      </c>
      <c r="E4873" t="s">
        <v>35528</v>
      </c>
      <c r="F4873" t="s">
        <v>18028</v>
      </c>
    </row>
    <row r="4874" spans="1:6">
      <c r="A4874" t="s">
        <v>35396</v>
      </c>
      <c r="B4874" s="1">
        <v>45419</v>
      </c>
      <c r="C4874">
        <v>192.2</v>
      </c>
      <c r="D4874" t="s">
        <v>35526</v>
      </c>
      <c r="E4874" t="s">
        <v>35527</v>
      </c>
      <c r="F4874" t="s">
        <v>15641</v>
      </c>
    </row>
    <row r="4875" spans="1:6">
      <c r="A4875" t="s">
        <v>35397</v>
      </c>
      <c r="B4875" s="1">
        <v>44711</v>
      </c>
      <c r="C4875">
        <v>419.59</v>
      </c>
      <c r="D4875" t="s">
        <v>35526</v>
      </c>
      <c r="E4875" t="s">
        <v>35527</v>
      </c>
      <c r="F4875" t="s">
        <v>17843</v>
      </c>
    </row>
    <row r="4876" spans="1:6">
      <c r="A4876" t="s">
        <v>35398</v>
      </c>
      <c r="B4876" s="1">
        <v>45281</v>
      </c>
      <c r="C4876">
        <v>1463.14</v>
      </c>
      <c r="D4876" t="s">
        <v>35526</v>
      </c>
      <c r="E4876" t="s">
        <v>35527</v>
      </c>
      <c r="F4876" t="s">
        <v>16482</v>
      </c>
    </row>
    <row r="4877" spans="1:6">
      <c r="A4877" t="s">
        <v>35399</v>
      </c>
      <c r="B4877" s="1">
        <v>45618</v>
      </c>
      <c r="C4877">
        <v>1068.26</v>
      </c>
      <c r="D4877" t="s">
        <v>35525</v>
      </c>
      <c r="E4877" t="s">
        <v>35528</v>
      </c>
      <c r="F4877" t="s">
        <v>19677</v>
      </c>
    </row>
    <row r="4878" spans="1:6">
      <c r="A4878" t="s">
        <v>35400</v>
      </c>
      <c r="B4878" s="1">
        <v>45360</v>
      </c>
      <c r="C4878">
        <v>1029.27</v>
      </c>
      <c r="D4878" t="s">
        <v>35526</v>
      </c>
      <c r="E4878" t="s">
        <v>35528</v>
      </c>
      <c r="F4878" t="s">
        <v>17772</v>
      </c>
    </row>
    <row r="4879" spans="1:6">
      <c r="A4879" t="s">
        <v>35401</v>
      </c>
      <c r="B4879" s="1">
        <v>45028</v>
      </c>
      <c r="C4879">
        <v>638.02</v>
      </c>
      <c r="D4879" t="s">
        <v>35524</v>
      </c>
      <c r="E4879" t="s">
        <v>35528</v>
      </c>
      <c r="F4879" t="s">
        <v>17161</v>
      </c>
    </row>
    <row r="4880" spans="1:6">
      <c r="A4880" t="s">
        <v>35402</v>
      </c>
      <c r="B4880" s="1">
        <v>45064</v>
      </c>
      <c r="C4880">
        <v>1371.32</v>
      </c>
      <c r="D4880" t="s">
        <v>35524</v>
      </c>
      <c r="E4880" t="s">
        <v>35527</v>
      </c>
      <c r="F4880" t="s">
        <v>20416</v>
      </c>
    </row>
    <row r="4881" spans="1:6">
      <c r="A4881" t="s">
        <v>35403</v>
      </c>
      <c r="B4881" s="1">
        <v>44843</v>
      </c>
      <c r="C4881">
        <v>1077.3</v>
      </c>
      <c r="D4881" t="s">
        <v>35525</v>
      </c>
      <c r="E4881" t="s">
        <v>35528</v>
      </c>
      <c r="F4881" t="s">
        <v>17865</v>
      </c>
    </row>
    <row r="4882" spans="1:6">
      <c r="A4882" t="s">
        <v>35404</v>
      </c>
      <c r="B4882" s="1">
        <v>44985</v>
      </c>
      <c r="C4882">
        <v>930.38</v>
      </c>
      <c r="D4882" t="s">
        <v>35526</v>
      </c>
      <c r="E4882" t="s">
        <v>35527</v>
      </c>
      <c r="F4882" t="s">
        <v>17003</v>
      </c>
    </row>
    <row r="4883" spans="1:6">
      <c r="A4883" t="s">
        <v>35405</v>
      </c>
      <c r="B4883" s="1">
        <v>45308</v>
      </c>
      <c r="C4883">
        <v>399.01</v>
      </c>
      <c r="D4883" t="s">
        <v>35526</v>
      </c>
      <c r="E4883" t="s">
        <v>35528</v>
      </c>
      <c r="F4883" t="s">
        <v>20131</v>
      </c>
    </row>
    <row r="4884" spans="1:6">
      <c r="A4884" t="s">
        <v>35406</v>
      </c>
      <c r="B4884" s="1">
        <v>45182</v>
      </c>
      <c r="C4884">
        <v>831.93</v>
      </c>
      <c r="D4884" t="s">
        <v>35524</v>
      </c>
      <c r="E4884" t="s">
        <v>35528</v>
      </c>
      <c r="F4884" t="s">
        <v>18128</v>
      </c>
    </row>
    <row r="4885" spans="1:6">
      <c r="A4885" t="s">
        <v>35407</v>
      </c>
      <c r="B4885" s="1">
        <v>45585</v>
      </c>
      <c r="C4885">
        <v>927.04</v>
      </c>
      <c r="D4885" t="s">
        <v>35526</v>
      </c>
      <c r="E4885" t="s">
        <v>35527</v>
      </c>
      <c r="F4885" t="s">
        <v>16235</v>
      </c>
    </row>
    <row r="4886" spans="1:6">
      <c r="A4886" t="s">
        <v>35408</v>
      </c>
      <c r="B4886" s="1">
        <v>44747</v>
      </c>
      <c r="C4886">
        <v>1214.04</v>
      </c>
      <c r="D4886" t="s">
        <v>35524</v>
      </c>
      <c r="E4886" t="s">
        <v>35527</v>
      </c>
      <c r="F4886" t="s">
        <v>18698</v>
      </c>
    </row>
    <row r="4887" spans="1:6">
      <c r="A4887" t="s">
        <v>35409</v>
      </c>
      <c r="B4887" s="1">
        <v>45431</v>
      </c>
      <c r="C4887">
        <v>700.45</v>
      </c>
      <c r="D4887" t="s">
        <v>35526</v>
      </c>
      <c r="E4887" t="s">
        <v>35527</v>
      </c>
      <c r="F4887" t="s">
        <v>16691</v>
      </c>
    </row>
    <row r="4888" spans="1:6">
      <c r="A4888" t="s">
        <v>35410</v>
      </c>
      <c r="B4888" s="1">
        <v>45149</v>
      </c>
      <c r="C4888">
        <v>289.52</v>
      </c>
      <c r="D4888" t="s">
        <v>35525</v>
      </c>
      <c r="E4888" t="s">
        <v>35528</v>
      </c>
      <c r="F4888" t="s">
        <v>19396</v>
      </c>
    </row>
    <row r="4889" spans="1:6">
      <c r="A4889" t="s">
        <v>35411</v>
      </c>
      <c r="B4889" s="1">
        <v>45384</v>
      </c>
      <c r="C4889">
        <v>245.56</v>
      </c>
      <c r="D4889" t="s">
        <v>35525</v>
      </c>
      <c r="E4889" t="s">
        <v>35527</v>
      </c>
      <c r="F4889" t="s">
        <v>18360</v>
      </c>
    </row>
    <row r="4890" spans="1:6">
      <c r="A4890" t="s">
        <v>35412</v>
      </c>
      <c r="B4890" s="1">
        <v>44702</v>
      </c>
      <c r="C4890">
        <v>1094.3</v>
      </c>
      <c r="D4890" t="s">
        <v>35526</v>
      </c>
      <c r="E4890" t="s">
        <v>35527</v>
      </c>
      <c r="F4890" t="s">
        <v>18969</v>
      </c>
    </row>
    <row r="4891" spans="1:6">
      <c r="A4891" t="s">
        <v>35413</v>
      </c>
      <c r="B4891" s="1">
        <v>45603</v>
      </c>
      <c r="C4891">
        <v>787.72</v>
      </c>
      <c r="D4891" t="s">
        <v>35526</v>
      </c>
      <c r="E4891" t="s">
        <v>35527</v>
      </c>
      <c r="F4891" t="s">
        <v>17604</v>
      </c>
    </row>
    <row r="4892" spans="1:6">
      <c r="A4892" t="s">
        <v>35414</v>
      </c>
      <c r="B4892" s="1">
        <v>44825</v>
      </c>
      <c r="C4892">
        <v>1128.3399999999999</v>
      </c>
      <c r="D4892" t="s">
        <v>35524</v>
      </c>
      <c r="E4892" t="s">
        <v>35527</v>
      </c>
      <c r="F4892" t="s">
        <v>17354</v>
      </c>
    </row>
    <row r="4893" spans="1:6">
      <c r="A4893" t="s">
        <v>35415</v>
      </c>
      <c r="B4893" s="1">
        <v>45110</v>
      </c>
      <c r="C4893">
        <v>687.33</v>
      </c>
      <c r="D4893" t="s">
        <v>35524</v>
      </c>
      <c r="E4893" t="s">
        <v>35527</v>
      </c>
      <c r="F4893" t="s">
        <v>16610</v>
      </c>
    </row>
    <row r="4894" spans="1:6">
      <c r="A4894" t="s">
        <v>35416</v>
      </c>
      <c r="B4894" s="1">
        <v>44708</v>
      </c>
      <c r="C4894">
        <v>1216.3800000000001</v>
      </c>
      <c r="D4894" t="s">
        <v>35525</v>
      </c>
      <c r="E4894" t="s">
        <v>35527</v>
      </c>
      <c r="F4894" t="s">
        <v>16593</v>
      </c>
    </row>
    <row r="4895" spans="1:6">
      <c r="A4895" t="s">
        <v>35417</v>
      </c>
      <c r="B4895" s="1">
        <v>45414</v>
      </c>
      <c r="C4895">
        <v>359.55</v>
      </c>
      <c r="D4895" t="s">
        <v>35524</v>
      </c>
      <c r="E4895" t="s">
        <v>35528</v>
      </c>
      <c r="F4895" t="s">
        <v>17163</v>
      </c>
    </row>
    <row r="4896" spans="1:6">
      <c r="A4896" t="s">
        <v>35418</v>
      </c>
      <c r="B4896" s="1">
        <v>44972</v>
      </c>
      <c r="C4896">
        <v>609</v>
      </c>
      <c r="D4896" t="s">
        <v>35525</v>
      </c>
      <c r="E4896" t="s">
        <v>35528</v>
      </c>
      <c r="F4896" t="s">
        <v>18402</v>
      </c>
    </row>
    <row r="4897" spans="1:6">
      <c r="A4897" t="s">
        <v>35419</v>
      </c>
      <c r="B4897" s="1">
        <v>45207</v>
      </c>
      <c r="C4897">
        <v>79.19</v>
      </c>
      <c r="D4897" t="s">
        <v>35525</v>
      </c>
      <c r="E4897" t="s">
        <v>35528</v>
      </c>
      <c r="F4897" t="s">
        <v>15639</v>
      </c>
    </row>
    <row r="4898" spans="1:6">
      <c r="A4898" t="s">
        <v>35420</v>
      </c>
      <c r="B4898" s="1">
        <v>44592</v>
      </c>
      <c r="C4898">
        <v>797.5</v>
      </c>
      <c r="D4898" t="s">
        <v>35524</v>
      </c>
      <c r="E4898" t="s">
        <v>35528</v>
      </c>
      <c r="F4898" t="s">
        <v>16429</v>
      </c>
    </row>
    <row r="4899" spans="1:6">
      <c r="A4899" t="s">
        <v>35421</v>
      </c>
      <c r="B4899" s="1">
        <v>45456</v>
      </c>
      <c r="C4899">
        <v>405.43</v>
      </c>
      <c r="D4899" t="s">
        <v>35524</v>
      </c>
      <c r="E4899" t="s">
        <v>35528</v>
      </c>
      <c r="F4899" t="s">
        <v>18463</v>
      </c>
    </row>
    <row r="4900" spans="1:6">
      <c r="A4900" t="s">
        <v>35422</v>
      </c>
      <c r="B4900" s="1">
        <v>44658</v>
      </c>
      <c r="C4900">
        <v>168.76</v>
      </c>
      <c r="D4900" t="s">
        <v>35524</v>
      </c>
      <c r="E4900" t="s">
        <v>35528</v>
      </c>
      <c r="F4900" t="s">
        <v>15912</v>
      </c>
    </row>
    <row r="4901" spans="1:6">
      <c r="A4901" t="s">
        <v>35423</v>
      </c>
      <c r="B4901" s="1">
        <v>45018</v>
      </c>
      <c r="C4901">
        <v>751.57</v>
      </c>
      <c r="D4901" t="s">
        <v>35526</v>
      </c>
      <c r="E4901" t="s">
        <v>35527</v>
      </c>
      <c r="F4901" t="s">
        <v>16691</v>
      </c>
    </row>
    <row r="4902" spans="1:6">
      <c r="A4902" t="s">
        <v>35424</v>
      </c>
      <c r="B4902" s="1">
        <v>44974</v>
      </c>
      <c r="C4902">
        <v>1391.88</v>
      </c>
      <c r="D4902" t="s">
        <v>35526</v>
      </c>
      <c r="E4902" t="s">
        <v>35528</v>
      </c>
      <c r="F4902" t="s">
        <v>18526</v>
      </c>
    </row>
    <row r="4903" spans="1:6">
      <c r="A4903" t="s">
        <v>35425</v>
      </c>
      <c r="B4903" s="1">
        <v>45283</v>
      </c>
      <c r="C4903">
        <v>1388.7</v>
      </c>
      <c r="D4903" t="s">
        <v>35526</v>
      </c>
      <c r="E4903" t="s">
        <v>35527</v>
      </c>
      <c r="F4903" t="s">
        <v>17247</v>
      </c>
    </row>
    <row r="4904" spans="1:6">
      <c r="A4904" t="s">
        <v>35426</v>
      </c>
      <c r="B4904" s="1">
        <v>45036</v>
      </c>
      <c r="C4904">
        <v>943.57</v>
      </c>
      <c r="D4904" t="s">
        <v>35524</v>
      </c>
      <c r="E4904" t="s">
        <v>35528</v>
      </c>
      <c r="F4904" t="s">
        <v>18240</v>
      </c>
    </row>
    <row r="4905" spans="1:6">
      <c r="A4905" t="s">
        <v>35427</v>
      </c>
      <c r="B4905" s="1">
        <v>44828</v>
      </c>
      <c r="C4905">
        <v>306.73</v>
      </c>
      <c r="D4905" t="s">
        <v>35524</v>
      </c>
      <c r="E4905" t="s">
        <v>35528</v>
      </c>
      <c r="F4905" t="s">
        <v>16503</v>
      </c>
    </row>
    <row r="4906" spans="1:6">
      <c r="A4906" t="s">
        <v>35428</v>
      </c>
      <c r="B4906" s="1">
        <v>44829</v>
      </c>
      <c r="C4906">
        <v>838.66</v>
      </c>
      <c r="D4906" t="s">
        <v>35525</v>
      </c>
      <c r="E4906" t="s">
        <v>35528</v>
      </c>
      <c r="F4906" t="s">
        <v>15539</v>
      </c>
    </row>
    <row r="4907" spans="1:6">
      <c r="A4907" t="s">
        <v>35429</v>
      </c>
      <c r="B4907" s="1">
        <v>45198</v>
      </c>
      <c r="C4907">
        <v>1236.96</v>
      </c>
      <c r="D4907" t="s">
        <v>35524</v>
      </c>
      <c r="E4907" t="s">
        <v>35527</v>
      </c>
      <c r="F4907" t="s">
        <v>15705</v>
      </c>
    </row>
    <row r="4908" spans="1:6">
      <c r="A4908" t="s">
        <v>35430</v>
      </c>
      <c r="B4908" s="1">
        <v>44717</v>
      </c>
      <c r="C4908">
        <v>761.8</v>
      </c>
      <c r="D4908" t="s">
        <v>35524</v>
      </c>
      <c r="E4908" t="s">
        <v>35528</v>
      </c>
      <c r="F4908" t="s">
        <v>19018</v>
      </c>
    </row>
    <row r="4909" spans="1:6">
      <c r="A4909" t="s">
        <v>35431</v>
      </c>
      <c r="B4909" s="1">
        <v>44989</v>
      </c>
      <c r="C4909">
        <v>970.87</v>
      </c>
      <c r="D4909" t="s">
        <v>35526</v>
      </c>
      <c r="E4909" t="s">
        <v>35528</v>
      </c>
      <c r="F4909" t="s">
        <v>15889</v>
      </c>
    </row>
    <row r="4910" spans="1:6">
      <c r="A4910" t="s">
        <v>35432</v>
      </c>
      <c r="B4910" s="1">
        <v>44882</v>
      </c>
      <c r="C4910">
        <v>1174.95</v>
      </c>
      <c r="D4910" t="s">
        <v>35526</v>
      </c>
      <c r="E4910" t="s">
        <v>35528</v>
      </c>
      <c r="F4910" t="s">
        <v>19393</v>
      </c>
    </row>
    <row r="4911" spans="1:6">
      <c r="A4911" t="s">
        <v>35433</v>
      </c>
      <c r="B4911" s="1">
        <v>45418</v>
      </c>
      <c r="C4911">
        <v>919.17</v>
      </c>
      <c r="D4911" t="s">
        <v>35525</v>
      </c>
      <c r="E4911" t="s">
        <v>35528</v>
      </c>
      <c r="F4911" t="s">
        <v>19425</v>
      </c>
    </row>
    <row r="4912" spans="1:6">
      <c r="A4912" t="s">
        <v>35434</v>
      </c>
      <c r="B4912" s="1">
        <v>44743</v>
      </c>
      <c r="C4912">
        <v>495.39</v>
      </c>
      <c r="D4912" t="s">
        <v>35526</v>
      </c>
      <c r="E4912" t="s">
        <v>35527</v>
      </c>
      <c r="F4912" t="s">
        <v>18991</v>
      </c>
    </row>
    <row r="4913" spans="1:6">
      <c r="A4913" t="s">
        <v>35435</v>
      </c>
      <c r="B4913" s="1">
        <v>45282</v>
      </c>
      <c r="C4913">
        <v>555.73</v>
      </c>
      <c r="D4913" t="s">
        <v>35525</v>
      </c>
      <c r="E4913" t="s">
        <v>35527</v>
      </c>
      <c r="F4913" t="s">
        <v>16627</v>
      </c>
    </row>
    <row r="4914" spans="1:6">
      <c r="A4914" t="s">
        <v>35436</v>
      </c>
      <c r="B4914" s="1">
        <v>45245</v>
      </c>
      <c r="C4914">
        <v>640.21</v>
      </c>
      <c r="D4914" t="s">
        <v>35524</v>
      </c>
      <c r="E4914" t="s">
        <v>35527</v>
      </c>
      <c r="F4914" t="s">
        <v>18944</v>
      </c>
    </row>
    <row r="4915" spans="1:6">
      <c r="A4915" t="s">
        <v>35437</v>
      </c>
      <c r="B4915" s="1">
        <v>45146</v>
      </c>
      <c r="C4915">
        <v>389.39</v>
      </c>
      <c r="D4915" t="s">
        <v>35525</v>
      </c>
      <c r="E4915" t="s">
        <v>35527</v>
      </c>
      <c r="F4915" t="s">
        <v>19981</v>
      </c>
    </row>
    <row r="4916" spans="1:6">
      <c r="A4916" t="s">
        <v>35438</v>
      </c>
      <c r="B4916" s="1">
        <v>45334</v>
      </c>
      <c r="C4916">
        <v>84.01</v>
      </c>
      <c r="D4916" t="s">
        <v>35525</v>
      </c>
      <c r="E4916" t="s">
        <v>35527</v>
      </c>
      <c r="F4916" t="s">
        <v>20308</v>
      </c>
    </row>
    <row r="4917" spans="1:6">
      <c r="A4917" t="s">
        <v>35439</v>
      </c>
      <c r="B4917" s="1">
        <v>45087</v>
      </c>
      <c r="C4917">
        <v>431.72</v>
      </c>
      <c r="D4917" t="s">
        <v>35524</v>
      </c>
      <c r="E4917" t="s">
        <v>35528</v>
      </c>
      <c r="F4917" t="s">
        <v>16942</v>
      </c>
    </row>
    <row r="4918" spans="1:6">
      <c r="A4918" t="s">
        <v>35440</v>
      </c>
      <c r="B4918" s="1">
        <v>44661</v>
      </c>
      <c r="C4918">
        <v>354.02</v>
      </c>
      <c r="D4918" t="s">
        <v>35526</v>
      </c>
      <c r="E4918" t="s">
        <v>35527</v>
      </c>
      <c r="F4918" t="s">
        <v>19925</v>
      </c>
    </row>
    <row r="4919" spans="1:6">
      <c r="A4919" t="s">
        <v>35441</v>
      </c>
      <c r="B4919" s="1">
        <v>45463</v>
      </c>
      <c r="C4919">
        <v>933.78</v>
      </c>
      <c r="D4919" t="s">
        <v>35525</v>
      </c>
      <c r="E4919" t="s">
        <v>35528</v>
      </c>
      <c r="F4919" t="s">
        <v>17752</v>
      </c>
    </row>
    <row r="4920" spans="1:6">
      <c r="A4920" t="s">
        <v>35442</v>
      </c>
      <c r="B4920" s="1">
        <v>45350</v>
      </c>
      <c r="C4920">
        <v>420.75</v>
      </c>
      <c r="D4920" t="s">
        <v>35526</v>
      </c>
      <c r="E4920" t="s">
        <v>35527</v>
      </c>
      <c r="F4920" t="s">
        <v>18343</v>
      </c>
    </row>
    <row r="4921" spans="1:6">
      <c r="A4921" t="s">
        <v>35443</v>
      </c>
      <c r="B4921" s="1">
        <v>44704</v>
      </c>
      <c r="C4921">
        <v>753.36</v>
      </c>
      <c r="D4921" t="s">
        <v>35525</v>
      </c>
      <c r="E4921" t="s">
        <v>35527</v>
      </c>
      <c r="F4921" t="s">
        <v>15538</v>
      </c>
    </row>
    <row r="4922" spans="1:6">
      <c r="A4922" t="s">
        <v>35444</v>
      </c>
      <c r="B4922" s="1">
        <v>45233</v>
      </c>
      <c r="C4922">
        <v>309.04000000000002</v>
      </c>
      <c r="D4922" t="s">
        <v>35525</v>
      </c>
      <c r="E4922" t="s">
        <v>35528</v>
      </c>
      <c r="F4922" t="s">
        <v>19397</v>
      </c>
    </row>
    <row r="4923" spans="1:6">
      <c r="A4923" t="s">
        <v>35445</v>
      </c>
      <c r="B4923" s="1">
        <v>44850</v>
      </c>
      <c r="C4923">
        <v>1475.96</v>
      </c>
      <c r="D4923" t="s">
        <v>35524</v>
      </c>
      <c r="E4923" t="s">
        <v>35528</v>
      </c>
      <c r="F4923" t="s">
        <v>18782</v>
      </c>
    </row>
    <row r="4924" spans="1:6">
      <c r="A4924" t="s">
        <v>35446</v>
      </c>
      <c r="B4924" s="1">
        <v>45549</v>
      </c>
      <c r="C4924">
        <v>1489.32</v>
      </c>
      <c r="D4924" t="s">
        <v>35525</v>
      </c>
      <c r="E4924" t="s">
        <v>35527</v>
      </c>
      <c r="F4924" t="s">
        <v>16932</v>
      </c>
    </row>
    <row r="4925" spans="1:6">
      <c r="A4925" t="s">
        <v>35447</v>
      </c>
      <c r="B4925" s="1">
        <v>44785</v>
      </c>
      <c r="C4925">
        <v>842.99</v>
      </c>
      <c r="D4925" t="s">
        <v>35524</v>
      </c>
      <c r="E4925" t="s">
        <v>35527</v>
      </c>
      <c r="F4925" t="s">
        <v>19534</v>
      </c>
    </row>
    <row r="4926" spans="1:6">
      <c r="A4926" t="s">
        <v>35448</v>
      </c>
      <c r="B4926" s="1">
        <v>44762</v>
      </c>
      <c r="C4926">
        <v>223.92</v>
      </c>
      <c r="D4926" t="s">
        <v>35524</v>
      </c>
      <c r="E4926" t="s">
        <v>35528</v>
      </c>
      <c r="F4926" t="s">
        <v>20334</v>
      </c>
    </row>
    <row r="4927" spans="1:6">
      <c r="A4927" t="s">
        <v>35449</v>
      </c>
      <c r="B4927" s="1">
        <v>44975</v>
      </c>
      <c r="C4927">
        <v>1146.32</v>
      </c>
      <c r="D4927" t="s">
        <v>35524</v>
      </c>
      <c r="E4927" t="s">
        <v>35527</v>
      </c>
      <c r="F4927" t="s">
        <v>18849</v>
      </c>
    </row>
    <row r="4928" spans="1:6">
      <c r="A4928" t="s">
        <v>35450</v>
      </c>
      <c r="B4928" s="1">
        <v>45601</v>
      </c>
      <c r="C4928">
        <v>582.95000000000005</v>
      </c>
      <c r="D4928" t="s">
        <v>35525</v>
      </c>
      <c r="E4928" t="s">
        <v>35527</v>
      </c>
      <c r="F4928" t="s">
        <v>19479</v>
      </c>
    </row>
    <row r="4929" spans="1:6">
      <c r="A4929" t="s">
        <v>35451</v>
      </c>
      <c r="B4929" s="1">
        <v>45341</v>
      </c>
      <c r="C4929">
        <v>774.25</v>
      </c>
      <c r="D4929" t="s">
        <v>35526</v>
      </c>
      <c r="E4929" t="s">
        <v>35527</v>
      </c>
      <c r="F4929" t="s">
        <v>17263</v>
      </c>
    </row>
    <row r="4930" spans="1:6">
      <c r="A4930" t="s">
        <v>35452</v>
      </c>
      <c r="B4930" s="1">
        <v>44746</v>
      </c>
      <c r="C4930">
        <v>312.73</v>
      </c>
      <c r="D4930" t="s">
        <v>35526</v>
      </c>
      <c r="E4930" t="s">
        <v>35527</v>
      </c>
      <c r="F4930" t="s">
        <v>16065</v>
      </c>
    </row>
    <row r="4931" spans="1:6">
      <c r="A4931" t="s">
        <v>35453</v>
      </c>
      <c r="B4931" s="1">
        <v>45321</v>
      </c>
      <c r="C4931">
        <v>1333.82</v>
      </c>
      <c r="D4931" t="s">
        <v>35524</v>
      </c>
      <c r="E4931" t="s">
        <v>35527</v>
      </c>
      <c r="F4931" t="s">
        <v>19569</v>
      </c>
    </row>
    <row r="4932" spans="1:6">
      <c r="A4932" t="s">
        <v>35454</v>
      </c>
      <c r="B4932" s="1">
        <v>45244</v>
      </c>
      <c r="C4932">
        <v>1465.16</v>
      </c>
      <c r="D4932" t="s">
        <v>35526</v>
      </c>
      <c r="E4932" t="s">
        <v>35527</v>
      </c>
      <c r="F4932" t="s">
        <v>18459</v>
      </c>
    </row>
    <row r="4933" spans="1:6">
      <c r="A4933" t="s">
        <v>35455</v>
      </c>
      <c r="B4933" s="1">
        <v>44965</v>
      </c>
      <c r="C4933">
        <v>1089.5</v>
      </c>
      <c r="D4933" t="s">
        <v>35525</v>
      </c>
      <c r="E4933" t="s">
        <v>35528</v>
      </c>
      <c r="F4933" t="s">
        <v>18470</v>
      </c>
    </row>
    <row r="4934" spans="1:6">
      <c r="A4934" t="s">
        <v>35456</v>
      </c>
      <c r="B4934" s="1">
        <v>45486</v>
      </c>
      <c r="C4934">
        <v>1033.78</v>
      </c>
      <c r="D4934" t="s">
        <v>35525</v>
      </c>
      <c r="E4934" t="s">
        <v>35528</v>
      </c>
      <c r="F4934" t="s">
        <v>19571</v>
      </c>
    </row>
    <row r="4935" spans="1:6">
      <c r="A4935" t="s">
        <v>35457</v>
      </c>
      <c r="B4935" s="1">
        <v>45471</v>
      </c>
      <c r="C4935">
        <v>874.4</v>
      </c>
      <c r="D4935" t="s">
        <v>35525</v>
      </c>
      <c r="E4935" t="s">
        <v>35528</v>
      </c>
      <c r="F4935" t="s">
        <v>16019</v>
      </c>
    </row>
    <row r="4936" spans="1:6">
      <c r="A4936" t="s">
        <v>35458</v>
      </c>
      <c r="B4936" s="1">
        <v>44604</v>
      </c>
      <c r="C4936">
        <v>1466.42</v>
      </c>
      <c r="D4936" t="s">
        <v>35525</v>
      </c>
      <c r="E4936" t="s">
        <v>35527</v>
      </c>
      <c r="F4936" t="s">
        <v>20107</v>
      </c>
    </row>
    <row r="4937" spans="1:6">
      <c r="A4937" t="s">
        <v>35459</v>
      </c>
      <c r="B4937" s="1">
        <v>45412</v>
      </c>
      <c r="C4937">
        <v>1160.1400000000001</v>
      </c>
      <c r="D4937" t="s">
        <v>35525</v>
      </c>
      <c r="E4937" t="s">
        <v>35527</v>
      </c>
      <c r="F4937" t="s">
        <v>17222</v>
      </c>
    </row>
    <row r="4938" spans="1:6">
      <c r="A4938" t="s">
        <v>35460</v>
      </c>
      <c r="B4938" s="1">
        <v>44924</v>
      </c>
      <c r="C4938">
        <v>917.73</v>
      </c>
      <c r="D4938" t="s">
        <v>35525</v>
      </c>
      <c r="E4938" t="s">
        <v>35528</v>
      </c>
      <c r="F4938" t="s">
        <v>19425</v>
      </c>
    </row>
    <row r="4939" spans="1:6">
      <c r="A4939" t="s">
        <v>35461</v>
      </c>
      <c r="B4939" s="1">
        <v>44886</v>
      </c>
      <c r="C4939">
        <v>1431.89</v>
      </c>
      <c r="D4939" t="s">
        <v>35526</v>
      </c>
      <c r="E4939" t="s">
        <v>35527</v>
      </c>
      <c r="F4939" t="s">
        <v>15940</v>
      </c>
    </row>
    <row r="4940" spans="1:6">
      <c r="A4940" t="s">
        <v>35462</v>
      </c>
      <c r="B4940" s="1">
        <v>44705</v>
      </c>
      <c r="C4940">
        <v>245</v>
      </c>
      <c r="D4940" t="s">
        <v>35526</v>
      </c>
      <c r="E4940" t="s">
        <v>35527</v>
      </c>
      <c r="F4940" t="s">
        <v>19052</v>
      </c>
    </row>
    <row r="4941" spans="1:6">
      <c r="A4941" t="s">
        <v>35463</v>
      </c>
      <c r="B4941" s="1">
        <v>45462</v>
      </c>
      <c r="C4941">
        <v>1080.3399999999999</v>
      </c>
      <c r="D4941" t="s">
        <v>35526</v>
      </c>
      <c r="E4941" t="s">
        <v>35527</v>
      </c>
      <c r="F4941" t="s">
        <v>20447</v>
      </c>
    </row>
    <row r="4942" spans="1:6">
      <c r="A4942" t="s">
        <v>35464</v>
      </c>
      <c r="B4942" s="1">
        <v>44781</v>
      </c>
      <c r="C4942">
        <v>119.67</v>
      </c>
      <c r="D4942" t="s">
        <v>35525</v>
      </c>
      <c r="E4942" t="s">
        <v>35527</v>
      </c>
      <c r="F4942" t="s">
        <v>17124</v>
      </c>
    </row>
    <row r="4943" spans="1:6">
      <c r="A4943" t="s">
        <v>35465</v>
      </c>
      <c r="B4943" s="1">
        <v>45200</v>
      </c>
      <c r="C4943">
        <v>113.93</v>
      </c>
      <c r="D4943" t="s">
        <v>35526</v>
      </c>
      <c r="E4943" t="s">
        <v>35528</v>
      </c>
      <c r="F4943" t="s">
        <v>15725</v>
      </c>
    </row>
    <row r="4944" spans="1:6">
      <c r="A4944" t="s">
        <v>35466</v>
      </c>
      <c r="B4944" s="1">
        <v>44817</v>
      </c>
      <c r="C4944">
        <v>365.75</v>
      </c>
      <c r="D4944" t="s">
        <v>35524</v>
      </c>
      <c r="E4944" t="s">
        <v>35527</v>
      </c>
      <c r="F4944" t="s">
        <v>16519</v>
      </c>
    </row>
    <row r="4945" spans="1:6">
      <c r="A4945" t="s">
        <v>35467</v>
      </c>
      <c r="B4945" s="1">
        <v>45117</v>
      </c>
      <c r="C4945">
        <v>1121.8399999999999</v>
      </c>
      <c r="D4945" t="s">
        <v>35525</v>
      </c>
      <c r="E4945" t="s">
        <v>35528</v>
      </c>
      <c r="F4945" t="s">
        <v>19267</v>
      </c>
    </row>
    <row r="4946" spans="1:6">
      <c r="A4946" t="s">
        <v>35468</v>
      </c>
      <c r="B4946" s="1">
        <v>44711</v>
      </c>
      <c r="C4946">
        <v>703.32</v>
      </c>
      <c r="D4946" t="s">
        <v>35525</v>
      </c>
      <c r="E4946" t="s">
        <v>35528</v>
      </c>
      <c r="F4946" t="s">
        <v>17314</v>
      </c>
    </row>
    <row r="4947" spans="1:6">
      <c r="A4947" t="s">
        <v>35469</v>
      </c>
      <c r="B4947" s="1">
        <v>45131</v>
      </c>
      <c r="C4947">
        <v>888.56</v>
      </c>
      <c r="D4947" t="s">
        <v>35524</v>
      </c>
      <c r="E4947" t="s">
        <v>35527</v>
      </c>
      <c r="F4947" t="s">
        <v>17177</v>
      </c>
    </row>
    <row r="4948" spans="1:6">
      <c r="A4948" t="s">
        <v>35470</v>
      </c>
      <c r="B4948" s="1">
        <v>44777</v>
      </c>
      <c r="C4948">
        <v>1189.3399999999999</v>
      </c>
      <c r="D4948" t="s">
        <v>35525</v>
      </c>
      <c r="E4948" t="s">
        <v>35528</v>
      </c>
      <c r="F4948" t="s">
        <v>16846</v>
      </c>
    </row>
    <row r="4949" spans="1:6">
      <c r="A4949" t="s">
        <v>35471</v>
      </c>
      <c r="B4949" s="1">
        <v>44911</v>
      </c>
      <c r="C4949">
        <v>1471.79</v>
      </c>
      <c r="D4949" t="s">
        <v>35526</v>
      </c>
      <c r="E4949" t="s">
        <v>35527</v>
      </c>
      <c r="F4949" t="s">
        <v>18377</v>
      </c>
    </row>
    <row r="4950" spans="1:6">
      <c r="A4950" t="s">
        <v>35472</v>
      </c>
      <c r="B4950" s="1">
        <v>45574</v>
      </c>
      <c r="C4950">
        <v>227.91</v>
      </c>
      <c r="D4950" t="s">
        <v>35524</v>
      </c>
      <c r="E4950" t="s">
        <v>35527</v>
      </c>
      <c r="F4950" t="s">
        <v>17337</v>
      </c>
    </row>
    <row r="4951" spans="1:6">
      <c r="A4951" t="s">
        <v>35473</v>
      </c>
      <c r="B4951" s="1">
        <v>45190</v>
      </c>
      <c r="C4951">
        <v>356.1</v>
      </c>
      <c r="D4951" t="s">
        <v>35525</v>
      </c>
      <c r="E4951" t="s">
        <v>35527</v>
      </c>
      <c r="F4951" t="s">
        <v>20238</v>
      </c>
    </row>
    <row r="4952" spans="1:6">
      <c r="A4952" t="s">
        <v>35474</v>
      </c>
      <c r="B4952" s="1">
        <v>44947</v>
      </c>
      <c r="C4952">
        <v>108.82</v>
      </c>
      <c r="D4952" t="s">
        <v>35525</v>
      </c>
      <c r="E4952" t="s">
        <v>35527</v>
      </c>
      <c r="F4952" t="s">
        <v>17467</v>
      </c>
    </row>
    <row r="4953" spans="1:6">
      <c r="A4953" t="s">
        <v>35475</v>
      </c>
      <c r="B4953" s="1">
        <v>44730</v>
      </c>
      <c r="C4953">
        <v>497.13</v>
      </c>
      <c r="D4953" t="s">
        <v>35525</v>
      </c>
      <c r="E4953" t="s">
        <v>35528</v>
      </c>
      <c r="F4953" t="s">
        <v>18368</v>
      </c>
    </row>
    <row r="4954" spans="1:6">
      <c r="A4954" t="s">
        <v>35476</v>
      </c>
      <c r="B4954" s="1">
        <v>44922</v>
      </c>
      <c r="C4954">
        <v>130.76</v>
      </c>
      <c r="D4954" t="s">
        <v>35525</v>
      </c>
      <c r="E4954" t="s">
        <v>35528</v>
      </c>
      <c r="F4954" t="s">
        <v>18784</v>
      </c>
    </row>
    <row r="4955" spans="1:6">
      <c r="A4955" t="s">
        <v>35477</v>
      </c>
      <c r="B4955" s="1">
        <v>45388</v>
      </c>
      <c r="C4955">
        <v>503.28</v>
      </c>
      <c r="D4955" t="s">
        <v>35524</v>
      </c>
      <c r="E4955" t="s">
        <v>35527</v>
      </c>
      <c r="F4955" t="s">
        <v>18729</v>
      </c>
    </row>
    <row r="4956" spans="1:6">
      <c r="A4956" t="s">
        <v>35478</v>
      </c>
      <c r="B4956" s="1">
        <v>44933</v>
      </c>
      <c r="C4956">
        <v>724.65</v>
      </c>
      <c r="D4956" t="s">
        <v>35524</v>
      </c>
      <c r="E4956" t="s">
        <v>35527</v>
      </c>
      <c r="F4956" t="s">
        <v>15550</v>
      </c>
    </row>
    <row r="4957" spans="1:6">
      <c r="A4957" t="s">
        <v>35479</v>
      </c>
      <c r="B4957" s="1">
        <v>44780</v>
      </c>
      <c r="C4957">
        <v>162.1</v>
      </c>
      <c r="D4957" t="s">
        <v>35526</v>
      </c>
      <c r="E4957" t="s">
        <v>35527</v>
      </c>
      <c r="F4957" t="s">
        <v>17820</v>
      </c>
    </row>
    <row r="4958" spans="1:6">
      <c r="A4958" t="s">
        <v>35480</v>
      </c>
      <c r="B4958" s="1">
        <v>44708</v>
      </c>
      <c r="C4958">
        <v>179.28</v>
      </c>
      <c r="D4958" t="s">
        <v>35526</v>
      </c>
      <c r="E4958" t="s">
        <v>35527</v>
      </c>
      <c r="F4958" t="s">
        <v>15538</v>
      </c>
    </row>
    <row r="4959" spans="1:6">
      <c r="A4959" t="s">
        <v>35481</v>
      </c>
      <c r="B4959" s="1">
        <v>45432</v>
      </c>
      <c r="C4959">
        <v>1209.82</v>
      </c>
      <c r="D4959" t="s">
        <v>35526</v>
      </c>
      <c r="E4959" t="s">
        <v>35528</v>
      </c>
      <c r="F4959" t="s">
        <v>17056</v>
      </c>
    </row>
    <row r="4960" spans="1:6">
      <c r="A4960" t="s">
        <v>35482</v>
      </c>
      <c r="B4960" s="1">
        <v>45032</v>
      </c>
      <c r="C4960">
        <v>314.88</v>
      </c>
      <c r="D4960" t="s">
        <v>35524</v>
      </c>
      <c r="E4960" t="s">
        <v>35528</v>
      </c>
      <c r="F4960" t="s">
        <v>16517</v>
      </c>
    </row>
    <row r="4961" spans="1:6">
      <c r="A4961" t="s">
        <v>35483</v>
      </c>
      <c r="B4961" s="1">
        <v>45091</v>
      </c>
      <c r="C4961">
        <v>1245.94</v>
      </c>
      <c r="D4961" t="s">
        <v>35526</v>
      </c>
      <c r="E4961" t="s">
        <v>35528</v>
      </c>
      <c r="F4961" t="s">
        <v>19192</v>
      </c>
    </row>
    <row r="4962" spans="1:6">
      <c r="A4962" t="s">
        <v>35484</v>
      </c>
      <c r="B4962" s="1">
        <v>44981</v>
      </c>
      <c r="C4962">
        <v>1464.56</v>
      </c>
      <c r="D4962" t="s">
        <v>35526</v>
      </c>
      <c r="E4962" t="s">
        <v>35527</v>
      </c>
      <c r="F4962" t="s">
        <v>20112</v>
      </c>
    </row>
    <row r="4963" spans="1:6">
      <c r="A4963" t="s">
        <v>35485</v>
      </c>
      <c r="B4963" s="1">
        <v>45552</v>
      </c>
      <c r="C4963">
        <v>1161.9100000000001</v>
      </c>
      <c r="D4963" t="s">
        <v>35524</v>
      </c>
      <c r="E4963" t="s">
        <v>35527</v>
      </c>
      <c r="F4963" t="s">
        <v>15934</v>
      </c>
    </row>
    <row r="4964" spans="1:6">
      <c r="A4964" t="s">
        <v>35486</v>
      </c>
      <c r="B4964" s="1">
        <v>44733</v>
      </c>
      <c r="C4964">
        <v>1450.62</v>
      </c>
      <c r="D4964" t="s">
        <v>35525</v>
      </c>
      <c r="E4964" t="s">
        <v>35527</v>
      </c>
      <c r="F4964" t="s">
        <v>16357</v>
      </c>
    </row>
    <row r="4965" spans="1:6">
      <c r="A4965" t="s">
        <v>35487</v>
      </c>
      <c r="B4965" s="1">
        <v>45010</v>
      </c>
      <c r="C4965">
        <v>1018.76</v>
      </c>
      <c r="D4965" t="s">
        <v>35524</v>
      </c>
      <c r="E4965" t="s">
        <v>35528</v>
      </c>
      <c r="F4965" t="s">
        <v>17727</v>
      </c>
    </row>
    <row r="4966" spans="1:6">
      <c r="A4966" t="s">
        <v>35488</v>
      </c>
      <c r="B4966" s="1">
        <v>44993</v>
      </c>
      <c r="C4966">
        <v>1248.28</v>
      </c>
      <c r="D4966" t="s">
        <v>35526</v>
      </c>
      <c r="E4966" t="s">
        <v>35527</v>
      </c>
      <c r="F4966" t="s">
        <v>20111</v>
      </c>
    </row>
    <row r="4967" spans="1:6">
      <c r="A4967" t="s">
        <v>35489</v>
      </c>
      <c r="B4967" s="1">
        <v>44646</v>
      </c>
      <c r="C4967">
        <v>447.62</v>
      </c>
      <c r="D4967" t="s">
        <v>35524</v>
      </c>
      <c r="E4967" t="s">
        <v>35527</v>
      </c>
      <c r="F4967" t="s">
        <v>20069</v>
      </c>
    </row>
    <row r="4968" spans="1:6">
      <c r="A4968" t="s">
        <v>35490</v>
      </c>
      <c r="B4968" s="1">
        <v>45013</v>
      </c>
      <c r="C4968">
        <v>1068.93</v>
      </c>
      <c r="D4968" t="s">
        <v>35526</v>
      </c>
      <c r="E4968" t="s">
        <v>35527</v>
      </c>
      <c r="F4968" t="s">
        <v>16007</v>
      </c>
    </row>
    <row r="4969" spans="1:6">
      <c r="A4969" t="s">
        <v>35491</v>
      </c>
      <c r="B4969" s="1">
        <v>44592</v>
      </c>
      <c r="C4969">
        <v>219.84</v>
      </c>
      <c r="D4969" t="s">
        <v>35524</v>
      </c>
      <c r="E4969" t="s">
        <v>35528</v>
      </c>
      <c r="F4969" t="s">
        <v>17496</v>
      </c>
    </row>
    <row r="4970" spans="1:6">
      <c r="A4970" t="s">
        <v>35492</v>
      </c>
      <c r="B4970" s="1">
        <v>44675</v>
      </c>
      <c r="C4970">
        <v>926.75</v>
      </c>
      <c r="D4970" t="s">
        <v>35524</v>
      </c>
      <c r="E4970" t="s">
        <v>35528</v>
      </c>
      <c r="F4970" t="s">
        <v>19352</v>
      </c>
    </row>
    <row r="4971" spans="1:6">
      <c r="A4971" t="s">
        <v>35493</v>
      </c>
      <c r="B4971" s="1">
        <v>45206</v>
      </c>
      <c r="C4971">
        <v>342.74</v>
      </c>
      <c r="D4971" t="s">
        <v>35526</v>
      </c>
      <c r="E4971" t="s">
        <v>35528</v>
      </c>
      <c r="F4971" t="s">
        <v>16339</v>
      </c>
    </row>
    <row r="4972" spans="1:6">
      <c r="A4972" t="s">
        <v>35494</v>
      </c>
      <c r="B4972" s="1">
        <v>44712</v>
      </c>
      <c r="C4972">
        <v>757.14</v>
      </c>
      <c r="D4972" t="s">
        <v>35525</v>
      </c>
      <c r="E4972" t="s">
        <v>35528</v>
      </c>
      <c r="F4972" t="s">
        <v>16795</v>
      </c>
    </row>
    <row r="4973" spans="1:6">
      <c r="A4973" t="s">
        <v>35495</v>
      </c>
      <c r="B4973" s="1">
        <v>45559</v>
      </c>
      <c r="C4973">
        <v>1442.14</v>
      </c>
      <c r="D4973" t="s">
        <v>35524</v>
      </c>
      <c r="E4973" t="s">
        <v>35528</v>
      </c>
      <c r="F4973" t="s">
        <v>16496</v>
      </c>
    </row>
    <row r="4974" spans="1:6">
      <c r="A4974" t="s">
        <v>35496</v>
      </c>
      <c r="B4974" s="1">
        <v>44975</v>
      </c>
      <c r="C4974">
        <v>131.88</v>
      </c>
      <c r="D4974" t="s">
        <v>35524</v>
      </c>
      <c r="E4974" t="s">
        <v>35527</v>
      </c>
      <c r="F4974" t="s">
        <v>19665</v>
      </c>
    </row>
    <row r="4975" spans="1:6">
      <c r="A4975" t="s">
        <v>35497</v>
      </c>
      <c r="B4975" s="1">
        <v>45283</v>
      </c>
      <c r="C4975">
        <v>1213.17</v>
      </c>
      <c r="D4975" t="s">
        <v>35524</v>
      </c>
      <c r="E4975" t="s">
        <v>35528</v>
      </c>
      <c r="F4975" t="s">
        <v>18351</v>
      </c>
    </row>
    <row r="4976" spans="1:6">
      <c r="A4976" t="s">
        <v>35498</v>
      </c>
      <c r="B4976" s="1">
        <v>44937</v>
      </c>
      <c r="C4976">
        <v>846.61</v>
      </c>
      <c r="D4976" t="s">
        <v>35525</v>
      </c>
      <c r="E4976" t="s">
        <v>35527</v>
      </c>
      <c r="F4976" t="s">
        <v>17558</v>
      </c>
    </row>
    <row r="4977" spans="1:6">
      <c r="A4977" t="s">
        <v>35499</v>
      </c>
      <c r="B4977" s="1">
        <v>45123</v>
      </c>
      <c r="C4977">
        <v>478.68</v>
      </c>
      <c r="D4977" t="s">
        <v>35525</v>
      </c>
      <c r="E4977" t="s">
        <v>35528</v>
      </c>
      <c r="F4977" t="s">
        <v>17474</v>
      </c>
    </row>
    <row r="4978" spans="1:6">
      <c r="A4978" t="s">
        <v>35500</v>
      </c>
      <c r="B4978" s="1">
        <v>44625</v>
      </c>
      <c r="C4978">
        <v>987.29</v>
      </c>
      <c r="D4978" t="s">
        <v>35525</v>
      </c>
      <c r="E4978" t="s">
        <v>35527</v>
      </c>
      <c r="F4978" t="s">
        <v>20245</v>
      </c>
    </row>
    <row r="4979" spans="1:6">
      <c r="A4979" t="s">
        <v>35501</v>
      </c>
      <c r="B4979" s="1">
        <v>45551</v>
      </c>
      <c r="C4979">
        <v>350.46</v>
      </c>
      <c r="D4979" t="s">
        <v>35526</v>
      </c>
      <c r="E4979" t="s">
        <v>35528</v>
      </c>
      <c r="F4979" t="s">
        <v>20494</v>
      </c>
    </row>
    <row r="4980" spans="1:6">
      <c r="A4980" t="s">
        <v>35502</v>
      </c>
      <c r="B4980" s="1">
        <v>44567</v>
      </c>
      <c r="C4980">
        <v>812.95</v>
      </c>
      <c r="D4980" t="s">
        <v>35524</v>
      </c>
      <c r="E4980" t="s">
        <v>35527</v>
      </c>
      <c r="F4980" t="s">
        <v>17942</v>
      </c>
    </row>
    <row r="4981" spans="1:6">
      <c r="A4981" t="s">
        <v>35503</v>
      </c>
      <c r="B4981" s="1">
        <v>45260</v>
      </c>
      <c r="C4981">
        <v>1291.75</v>
      </c>
      <c r="D4981" t="s">
        <v>35525</v>
      </c>
      <c r="E4981" t="s">
        <v>35527</v>
      </c>
      <c r="F4981" t="s">
        <v>19911</v>
      </c>
    </row>
    <row r="4982" spans="1:6">
      <c r="A4982" t="s">
        <v>35504</v>
      </c>
      <c r="B4982" s="1">
        <v>45239</v>
      </c>
      <c r="C4982">
        <v>403.24</v>
      </c>
      <c r="D4982" t="s">
        <v>35526</v>
      </c>
      <c r="E4982" t="s">
        <v>35528</v>
      </c>
      <c r="F4982" t="s">
        <v>16572</v>
      </c>
    </row>
    <row r="4983" spans="1:6">
      <c r="A4983" t="s">
        <v>35505</v>
      </c>
      <c r="B4983" s="1">
        <v>45251</v>
      </c>
      <c r="C4983">
        <v>195.79</v>
      </c>
      <c r="D4983" t="s">
        <v>35525</v>
      </c>
      <c r="E4983" t="s">
        <v>35528</v>
      </c>
      <c r="F4983" t="s">
        <v>17118</v>
      </c>
    </row>
    <row r="4984" spans="1:6">
      <c r="A4984" t="s">
        <v>35506</v>
      </c>
      <c r="B4984" s="1">
        <v>44748</v>
      </c>
      <c r="C4984">
        <v>1323.09</v>
      </c>
      <c r="D4984" t="s">
        <v>35526</v>
      </c>
      <c r="E4984" t="s">
        <v>35527</v>
      </c>
      <c r="F4984" t="s">
        <v>19175</v>
      </c>
    </row>
    <row r="4985" spans="1:6">
      <c r="A4985" t="s">
        <v>35507</v>
      </c>
      <c r="B4985" s="1">
        <v>45400</v>
      </c>
      <c r="C4985">
        <v>1419.06</v>
      </c>
      <c r="D4985" t="s">
        <v>35526</v>
      </c>
      <c r="E4985" t="s">
        <v>35527</v>
      </c>
      <c r="F4985" t="s">
        <v>20332</v>
      </c>
    </row>
    <row r="4986" spans="1:6">
      <c r="A4986" t="s">
        <v>35508</v>
      </c>
      <c r="B4986" s="1">
        <v>45588</v>
      </c>
      <c r="C4986">
        <v>1140.28</v>
      </c>
      <c r="D4986" t="s">
        <v>35526</v>
      </c>
      <c r="E4986" t="s">
        <v>35527</v>
      </c>
      <c r="F4986" t="s">
        <v>16149</v>
      </c>
    </row>
    <row r="4987" spans="1:6">
      <c r="A4987" t="s">
        <v>35509</v>
      </c>
      <c r="B4987" s="1">
        <v>45515</v>
      </c>
      <c r="C4987">
        <v>687.09</v>
      </c>
      <c r="D4987" t="s">
        <v>35524</v>
      </c>
      <c r="E4987" t="s">
        <v>35528</v>
      </c>
      <c r="F4987" t="s">
        <v>18678</v>
      </c>
    </row>
    <row r="4988" spans="1:6">
      <c r="A4988" t="s">
        <v>35510</v>
      </c>
      <c r="B4988" s="1">
        <v>45390</v>
      </c>
      <c r="C4988">
        <v>1486.35</v>
      </c>
      <c r="D4988" t="s">
        <v>35524</v>
      </c>
      <c r="E4988" t="s">
        <v>35528</v>
      </c>
      <c r="F4988" t="s">
        <v>16012</v>
      </c>
    </row>
    <row r="4989" spans="1:6">
      <c r="A4989" t="s">
        <v>35511</v>
      </c>
      <c r="B4989" s="1">
        <v>44662</v>
      </c>
      <c r="C4989">
        <v>583.16</v>
      </c>
      <c r="D4989" t="s">
        <v>35524</v>
      </c>
      <c r="E4989" t="s">
        <v>35527</v>
      </c>
      <c r="F4989" t="s">
        <v>17926</v>
      </c>
    </row>
    <row r="4990" spans="1:6">
      <c r="A4990" t="s">
        <v>35512</v>
      </c>
      <c r="B4990" s="1">
        <v>45041</v>
      </c>
      <c r="C4990">
        <v>1098.67</v>
      </c>
      <c r="D4990" t="s">
        <v>35526</v>
      </c>
      <c r="E4990" t="s">
        <v>35527</v>
      </c>
      <c r="F4990" t="s">
        <v>19139</v>
      </c>
    </row>
    <row r="4991" spans="1:6">
      <c r="A4991" t="s">
        <v>35513</v>
      </c>
      <c r="B4991" s="1">
        <v>45276</v>
      </c>
      <c r="C4991">
        <v>590.79999999999995</v>
      </c>
      <c r="D4991" t="s">
        <v>35526</v>
      </c>
      <c r="E4991" t="s">
        <v>35527</v>
      </c>
      <c r="F4991" t="s">
        <v>19148</v>
      </c>
    </row>
    <row r="4992" spans="1:6">
      <c r="A4992" t="s">
        <v>35514</v>
      </c>
      <c r="B4992" s="1">
        <v>45413</v>
      </c>
      <c r="C4992">
        <v>782.65</v>
      </c>
      <c r="D4992" t="s">
        <v>35524</v>
      </c>
      <c r="E4992" t="s">
        <v>35528</v>
      </c>
      <c r="F4992" t="s">
        <v>15718</v>
      </c>
    </row>
    <row r="4993" spans="1:6">
      <c r="A4993" t="s">
        <v>35515</v>
      </c>
      <c r="B4993" s="1">
        <v>45558</v>
      </c>
      <c r="C4993">
        <v>453.33</v>
      </c>
      <c r="D4993" t="s">
        <v>35524</v>
      </c>
      <c r="E4993" t="s">
        <v>35527</v>
      </c>
      <c r="F4993" t="s">
        <v>15558</v>
      </c>
    </row>
    <row r="4994" spans="1:6">
      <c r="A4994" t="s">
        <v>35516</v>
      </c>
      <c r="B4994" s="1">
        <v>45064</v>
      </c>
      <c r="C4994">
        <v>751.04</v>
      </c>
      <c r="D4994" t="s">
        <v>35526</v>
      </c>
      <c r="E4994" t="s">
        <v>35527</v>
      </c>
      <c r="F4994" t="s">
        <v>17372</v>
      </c>
    </row>
    <row r="4995" spans="1:6">
      <c r="A4995" t="s">
        <v>35517</v>
      </c>
      <c r="B4995" s="1">
        <v>44718</v>
      </c>
      <c r="C4995">
        <v>833.67</v>
      </c>
      <c r="D4995" t="s">
        <v>35525</v>
      </c>
      <c r="E4995" t="s">
        <v>35527</v>
      </c>
      <c r="F4995" t="s">
        <v>18321</v>
      </c>
    </row>
    <row r="4996" spans="1:6">
      <c r="A4996" t="s">
        <v>35518</v>
      </c>
      <c r="B4996" s="1">
        <v>45014</v>
      </c>
      <c r="C4996">
        <v>1245.9000000000001</v>
      </c>
      <c r="D4996" t="s">
        <v>35524</v>
      </c>
      <c r="E4996" t="s">
        <v>35528</v>
      </c>
      <c r="F4996" t="s">
        <v>17367</v>
      </c>
    </row>
    <row r="4997" spans="1:6">
      <c r="A4997" t="s">
        <v>35519</v>
      </c>
      <c r="B4997" s="1">
        <v>45131</v>
      </c>
      <c r="C4997">
        <v>1388.5</v>
      </c>
      <c r="D4997" t="s">
        <v>35526</v>
      </c>
      <c r="E4997" t="s">
        <v>35528</v>
      </c>
      <c r="F4997" t="s">
        <v>17609</v>
      </c>
    </row>
    <row r="4998" spans="1:6">
      <c r="A4998" t="s">
        <v>35520</v>
      </c>
      <c r="B4998" s="1">
        <v>45590</v>
      </c>
      <c r="C4998">
        <v>927.18</v>
      </c>
      <c r="D4998" t="s">
        <v>35524</v>
      </c>
      <c r="E4998" t="s">
        <v>35528</v>
      </c>
      <c r="F4998" t="s">
        <v>18982</v>
      </c>
    </row>
    <row r="4999" spans="1:6">
      <c r="A4999" t="s">
        <v>35521</v>
      </c>
      <c r="B4999" s="1">
        <v>44680</v>
      </c>
      <c r="C4999">
        <v>1258.25</v>
      </c>
      <c r="D4999" t="s">
        <v>35524</v>
      </c>
      <c r="E4999" t="s">
        <v>35528</v>
      </c>
      <c r="F4999" t="s">
        <v>16957</v>
      </c>
    </row>
    <row r="5000" spans="1:6">
      <c r="A5000" t="s">
        <v>35522</v>
      </c>
      <c r="B5000" s="1">
        <v>45047</v>
      </c>
      <c r="C5000">
        <v>389.97</v>
      </c>
      <c r="D5000" t="s">
        <v>35524</v>
      </c>
      <c r="E5000" t="s">
        <v>35527</v>
      </c>
      <c r="F5000" t="s">
        <v>15839</v>
      </c>
    </row>
    <row r="5001" spans="1:6">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E5001"/>
  <sheetViews>
    <sheetView topLeftCell="B1" workbookViewId="0">
      <selection activeCell="G1" sqref="G1"/>
    </sheetView>
  </sheetViews>
  <sheetFormatPr defaultRowHeight="14.25"/>
  <cols>
    <col min="1" max="1" width="12.19921875" bestFit="1" customWidth="1"/>
    <col min="2" max="2" width="17.73046875" bestFit="1" customWidth="1"/>
    <col min="3" max="3" width="18.33203125" bestFit="1" customWidth="1"/>
    <col min="4" max="4" width="13.33203125" bestFit="1" customWidth="1"/>
    <col min="5" max="5" width="12.06640625" bestFit="1" customWidth="1"/>
  </cols>
  <sheetData>
    <row r="1" spans="1:5">
      <c r="A1" s="2" t="s">
        <v>35529</v>
      </c>
      <c r="B1" s="2" t="s">
        <v>35530</v>
      </c>
      <c r="C1" s="2" t="s">
        <v>35531</v>
      </c>
      <c r="D1" s="2" t="s">
        <v>35532</v>
      </c>
      <c r="E1" s="2" t="s">
        <v>15492</v>
      </c>
    </row>
    <row r="2" spans="1:5">
      <c r="A2" t="s">
        <v>35533</v>
      </c>
      <c r="B2" t="s">
        <v>40533</v>
      </c>
      <c r="C2">
        <v>31</v>
      </c>
      <c r="D2">
        <v>42</v>
      </c>
      <c r="E2" t="s">
        <v>15500</v>
      </c>
    </row>
    <row r="3" spans="1:5">
      <c r="A3" t="s">
        <v>35534</v>
      </c>
      <c r="B3" t="s">
        <v>25517</v>
      </c>
      <c r="C3">
        <v>12</v>
      </c>
      <c r="D3">
        <v>76</v>
      </c>
      <c r="E3" t="s">
        <v>15501</v>
      </c>
    </row>
    <row r="4" spans="1:5">
      <c r="A4" t="s">
        <v>35535</v>
      </c>
      <c r="B4" t="s">
        <v>25517</v>
      </c>
      <c r="C4">
        <v>17</v>
      </c>
      <c r="D4">
        <v>5</v>
      </c>
      <c r="E4" t="s">
        <v>15502</v>
      </c>
    </row>
    <row r="5" spans="1:5">
      <c r="A5" t="s">
        <v>35536</v>
      </c>
      <c r="B5" t="s">
        <v>40533</v>
      </c>
      <c r="C5">
        <v>18</v>
      </c>
      <c r="D5">
        <v>80</v>
      </c>
      <c r="E5" t="s">
        <v>15503</v>
      </c>
    </row>
    <row r="6" spans="1:5">
      <c r="A6" t="s">
        <v>35537</v>
      </c>
      <c r="B6" t="s">
        <v>25517</v>
      </c>
      <c r="C6">
        <v>28</v>
      </c>
      <c r="D6">
        <v>1</v>
      </c>
      <c r="E6" t="s">
        <v>15504</v>
      </c>
    </row>
    <row r="7" spans="1:5">
      <c r="A7" t="s">
        <v>35538</v>
      </c>
      <c r="B7" t="s">
        <v>40534</v>
      </c>
      <c r="C7">
        <v>25</v>
      </c>
      <c r="D7">
        <v>36</v>
      </c>
      <c r="E7" t="s">
        <v>15505</v>
      </c>
    </row>
    <row r="8" spans="1:5">
      <c r="A8" t="s">
        <v>35539</v>
      </c>
      <c r="B8" t="s">
        <v>40533</v>
      </c>
      <c r="C8">
        <v>2</v>
      </c>
      <c r="D8">
        <v>99</v>
      </c>
      <c r="E8" t="s">
        <v>15506</v>
      </c>
    </row>
    <row r="9" spans="1:5">
      <c r="A9" t="s">
        <v>35540</v>
      </c>
      <c r="B9" t="s">
        <v>40533</v>
      </c>
      <c r="C9">
        <v>13</v>
      </c>
      <c r="D9">
        <v>100</v>
      </c>
      <c r="E9" t="s">
        <v>15507</v>
      </c>
    </row>
    <row r="10" spans="1:5">
      <c r="A10" t="s">
        <v>35541</v>
      </c>
      <c r="B10" t="s">
        <v>40533</v>
      </c>
      <c r="C10">
        <v>7</v>
      </c>
      <c r="D10">
        <v>35</v>
      </c>
      <c r="E10" t="s">
        <v>15508</v>
      </c>
    </row>
    <row r="11" spans="1:5">
      <c r="A11" t="s">
        <v>35542</v>
      </c>
      <c r="B11" t="s">
        <v>40533</v>
      </c>
      <c r="C11">
        <v>9</v>
      </c>
      <c r="D11">
        <v>64</v>
      </c>
      <c r="E11" t="s">
        <v>15509</v>
      </c>
    </row>
    <row r="12" spans="1:5">
      <c r="A12" t="s">
        <v>35543</v>
      </c>
      <c r="B12" t="s">
        <v>25517</v>
      </c>
      <c r="C12">
        <v>11</v>
      </c>
      <c r="D12">
        <v>80</v>
      </c>
      <c r="E12" t="s">
        <v>15510</v>
      </c>
    </row>
    <row r="13" spans="1:5">
      <c r="A13" t="s">
        <v>35544</v>
      </c>
      <c r="B13" t="s">
        <v>40533</v>
      </c>
      <c r="C13">
        <v>14</v>
      </c>
      <c r="D13">
        <v>41</v>
      </c>
      <c r="E13" t="s">
        <v>15511</v>
      </c>
    </row>
    <row r="14" spans="1:5">
      <c r="A14" t="s">
        <v>35545</v>
      </c>
      <c r="B14" t="s">
        <v>40534</v>
      </c>
      <c r="C14">
        <v>43</v>
      </c>
      <c r="D14">
        <v>95</v>
      </c>
      <c r="E14" t="s">
        <v>15512</v>
      </c>
    </row>
    <row r="15" spans="1:5">
      <c r="A15" t="s">
        <v>35546</v>
      </c>
      <c r="B15" t="s">
        <v>25517</v>
      </c>
      <c r="C15">
        <v>7</v>
      </c>
      <c r="D15">
        <v>48</v>
      </c>
      <c r="E15" t="s">
        <v>15513</v>
      </c>
    </row>
    <row r="16" spans="1:5">
      <c r="A16" t="s">
        <v>35547</v>
      </c>
      <c r="B16" t="s">
        <v>25517</v>
      </c>
      <c r="C16">
        <v>15</v>
      </c>
      <c r="D16">
        <v>62</v>
      </c>
      <c r="E16" t="s">
        <v>15514</v>
      </c>
    </row>
    <row r="17" spans="1:5">
      <c r="A17" t="s">
        <v>35548</v>
      </c>
      <c r="B17" t="s">
        <v>25517</v>
      </c>
      <c r="C17">
        <v>17</v>
      </c>
      <c r="D17">
        <v>95</v>
      </c>
      <c r="E17" t="s">
        <v>15515</v>
      </c>
    </row>
    <row r="18" spans="1:5">
      <c r="A18" t="s">
        <v>35549</v>
      </c>
      <c r="B18" t="s">
        <v>40533</v>
      </c>
      <c r="C18">
        <v>0</v>
      </c>
      <c r="D18">
        <v>82</v>
      </c>
      <c r="E18" t="s">
        <v>15516</v>
      </c>
    </row>
    <row r="19" spans="1:5">
      <c r="A19" t="s">
        <v>35550</v>
      </c>
      <c r="B19" t="s">
        <v>40534</v>
      </c>
      <c r="C19">
        <v>39</v>
      </c>
      <c r="D19">
        <v>83</v>
      </c>
      <c r="E19" t="s">
        <v>15517</v>
      </c>
    </row>
    <row r="20" spans="1:5">
      <c r="A20" t="s">
        <v>35551</v>
      </c>
      <c r="B20" t="s">
        <v>40534</v>
      </c>
      <c r="C20">
        <v>45</v>
      </c>
      <c r="D20">
        <v>9</v>
      </c>
      <c r="E20" t="s">
        <v>15518</v>
      </c>
    </row>
    <row r="21" spans="1:5">
      <c r="A21" t="s">
        <v>35552</v>
      </c>
      <c r="B21" t="s">
        <v>40534</v>
      </c>
      <c r="C21">
        <v>31</v>
      </c>
      <c r="D21">
        <v>29</v>
      </c>
      <c r="E21" t="s">
        <v>15519</v>
      </c>
    </row>
    <row r="22" spans="1:5">
      <c r="A22" t="s">
        <v>35553</v>
      </c>
      <c r="B22" t="s">
        <v>25517</v>
      </c>
      <c r="C22">
        <v>25</v>
      </c>
      <c r="D22">
        <v>47</v>
      </c>
      <c r="E22" t="s">
        <v>15520</v>
      </c>
    </row>
    <row r="23" spans="1:5">
      <c r="A23" t="s">
        <v>35554</v>
      </c>
      <c r="B23" t="s">
        <v>25517</v>
      </c>
      <c r="C23">
        <v>47</v>
      </c>
      <c r="D23">
        <v>35</v>
      </c>
      <c r="E23" t="s">
        <v>15521</v>
      </c>
    </row>
    <row r="24" spans="1:5">
      <c r="A24" t="s">
        <v>35555</v>
      </c>
      <c r="B24" t="s">
        <v>25517</v>
      </c>
      <c r="C24">
        <v>48</v>
      </c>
      <c r="D24">
        <v>40</v>
      </c>
      <c r="E24" t="s">
        <v>15522</v>
      </c>
    </row>
    <row r="25" spans="1:5">
      <c r="A25" t="s">
        <v>35556</v>
      </c>
      <c r="B25" t="s">
        <v>25517</v>
      </c>
      <c r="C25">
        <v>16</v>
      </c>
      <c r="D25">
        <v>24</v>
      </c>
      <c r="E25" t="s">
        <v>15523</v>
      </c>
    </row>
    <row r="26" spans="1:5">
      <c r="A26" t="s">
        <v>35557</v>
      </c>
      <c r="B26" t="s">
        <v>40533</v>
      </c>
      <c r="C26">
        <v>8</v>
      </c>
      <c r="D26">
        <v>77</v>
      </c>
      <c r="E26" t="s">
        <v>15524</v>
      </c>
    </row>
    <row r="27" spans="1:5">
      <c r="A27" t="s">
        <v>35558</v>
      </c>
      <c r="B27" t="s">
        <v>25517</v>
      </c>
      <c r="C27">
        <v>42</v>
      </c>
      <c r="D27">
        <v>46</v>
      </c>
      <c r="E27" t="s">
        <v>15525</v>
      </c>
    </row>
    <row r="28" spans="1:5">
      <c r="A28" t="s">
        <v>35559</v>
      </c>
      <c r="B28" t="s">
        <v>25517</v>
      </c>
      <c r="C28">
        <v>29</v>
      </c>
      <c r="D28">
        <v>44</v>
      </c>
      <c r="E28" t="s">
        <v>15526</v>
      </c>
    </row>
    <row r="29" spans="1:5">
      <c r="A29" t="s">
        <v>35560</v>
      </c>
      <c r="B29" t="s">
        <v>40534</v>
      </c>
      <c r="C29">
        <v>27</v>
      </c>
      <c r="D29">
        <v>61</v>
      </c>
      <c r="E29" t="s">
        <v>15527</v>
      </c>
    </row>
    <row r="30" spans="1:5">
      <c r="A30" t="s">
        <v>35561</v>
      </c>
      <c r="B30" t="s">
        <v>25517</v>
      </c>
      <c r="C30">
        <v>11</v>
      </c>
      <c r="D30">
        <v>10</v>
      </c>
      <c r="E30" t="s">
        <v>15528</v>
      </c>
    </row>
    <row r="31" spans="1:5">
      <c r="A31" t="s">
        <v>35562</v>
      </c>
      <c r="B31" t="s">
        <v>25517</v>
      </c>
      <c r="C31">
        <v>41</v>
      </c>
      <c r="D31">
        <v>87</v>
      </c>
      <c r="E31" t="s">
        <v>15529</v>
      </c>
    </row>
    <row r="32" spans="1:5">
      <c r="A32" t="s">
        <v>35563</v>
      </c>
      <c r="B32" t="s">
        <v>40533</v>
      </c>
      <c r="C32">
        <v>30</v>
      </c>
      <c r="D32">
        <v>72</v>
      </c>
      <c r="E32" t="s">
        <v>15530</v>
      </c>
    </row>
    <row r="33" spans="1:5">
      <c r="A33" t="s">
        <v>35564</v>
      </c>
      <c r="B33" t="s">
        <v>40534</v>
      </c>
      <c r="C33">
        <v>0</v>
      </c>
      <c r="D33">
        <v>3</v>
      </c>
      <c r="E33" t="s">
        <v>15531</v>
      </c>
    </row>
    <row r="34" spans="1:5">
      <c r="A34" t="s">
        <v>35565</v>
      </c>
      <c r="B34" t="s">
        <v>25517</v>
      </c>
      <c r="C34">
        <v>40</v>
      </c>
      <c r="D34">
        <v>46</v>
      </c>
      <c r="E34" t="s">
        <v>15532</v>
      </c>
    </row>
    <row r="35" spans="1:5">
      <c r="A35" t="s">
        <v>35566</v>
      </c>
      <c r="B35" t="s">
        <v>25517</v>
      </c>
      <c r="C35">
        <v>31</v>
      </c>
      <c r="D35">
        <v>49</v>
      </c>
      <c r="E35" t="s">
        <v>15533</v>
      </c>
    </row>
    <row r="36" spans="1:5">
      <c r="A36" t="s">
        <v>35567</v>
      </c>
      <c r="B36" t="s">
        <v>40533</v>
      </c>
      <c r="C36">
        <v>16</v>
      </c>
      <c r="D36">
        <v>60</v>
      </c>
      <c r="E36" t="s">
        <v>15534</v>
      </c>
    </row>
    <row r="37" spans="1:5">
      <c r="A37" t="s">
        <v>35568</v>
      </c>
      <c r="B37" t="s">
        <v>40534</v>
      </c>
      <c r="C37">
        <v>19</v>
      </c>
      <c r="D37">
        <v>54</v>
      </c>
      <c r="E37" t="s">
        <v>15535</v>
      </c>
    </row>
    <row r="38" spans="1:5">
      <c r="A38" t="s">
        <v>35569</v>
      </c>
      <c r="B38" t="s">
        <v>40534</v>
      </c>
      <c r="C38">
        <v>39</v>
      </c>
      <c r="D38">
        <v>36</v>
      </c>
      <c r="E38" t="s">
        <v>15536</v>
      </c>
    </row>
    <row r="39" spans="1:5">
      <c r="A39" t="s">
        <v>35570</v>
      </c>
      <c r="B39" t="s">
        <v>40534</v>
      </c>
      <c r="C39">
        <v>49</v>
      </c>
      <c r="D39">
        <v>93</v>
      </c>
      <c r="E39" t="s">
        <v>15537</v>
      </c>
    </row>
    <row r="40" spans="1:5">
      <c r="A40" t="s">
        <v>35571</v>
      </c>
      <c r="B40" t="s">
        <v>25517</v>
      </c>
      <c r="C40">
        <v>35</v>
      </c>
      <c r="D40">
        <v>24</v>
      </c>
      <c r="E40" t="s">
        <v>15538</v>
      </c>
    </row>
    <row r="41" spans="1:5">
      <c r="A41" t="s">
        <v>35572</v>
      </c>
      <c r="B41" t="s">
        <v>40534</v>
      </c>
      <c r="C41">
        <v>46</v>
      </c>
      <c r="D41">
        <v>56</v>
      </c>
      <c r="E41" t="s">
        <v>15539</v>
      </c>
    </row>
    <row r="42" spans="1:5">
      <c r="A42" t="s">
        <v>35573</v>
      </c>
      <c r="B42" t="s">
        <v>40533</v>
      </c>
      <c r="C42">
        <v>24</v>
      </c>
      <c r="D42">
        <v>32</v>
      </c>
      <c r="E42" t="s">
        <v>15540</v>
      </c>
    </row>
    <row r="43" spans="1:5">
      <c r="A43" t="s">
        <v>35574</v>
      </c>
      <c r="B43" t="s">
        <v>40534</v>
      </c>
      <c r="C43">
        <v>13</v>
      </c>
      <c r="D43">
        <v>100</v>
      </c>
      <c r="E43" t="s">
        <v>15541</v>
      </c>
    </row>
    <row r="44" spans="1:5">
      <c r="A44" t="s">
        <v>35575</v>
      </c>
      <c r="B44" t="s">
        <v>25517</v>
      </c>
      <c r="C44">
        <v>47</v>
      </c>
      <c r="D44">
        <v>35</v>
      </c>
      <c r="E44" t="s">
        <v>15542</v>
      </c>
    </row>
    <row r="45" spans="1:5">
      <c r="A45" t="s">
        <v>35576</v>
      </c>
      <c r="B45" t="s">
        <v>25517</v>
      </c>
      <c r="C45">
        <v>2</v>
      </c>
      <c r="D45">
        <v>52</v>
      </c>
      <c r="E45" t="s">
        <v>15543</v>
      </c>
    </row>
    <row r="46" spans="1:5">
      <c r="A46" t="s">
        <v>35577</v>
      </c>
      <c r="B46" t="s">
        <v>25517</v>
      </c>
      <c r="C46">
        <v>7</v>
      </c>
      <c r="D46">
        <v>68</v>
      </c>
      <c r="E46" t="s">
        <v>15544</v>
      </c>
    </row>
    <row r="47" spans="1:5">
      <c r="A47" t="s">
        <v>35578</v>
      </c>
      <c r="B47" t="s">
        <v>25517</v>
      </c>
      <c r="C47">
        <v>44</v>
      </c>
      <c r="D47">
        <v>38</v>
      </c>
      <c r="E47" t="s">
        <v>15545</v>
      </c>
    </row>
    <row r="48" spans="1:5">
      <c r="A48" t="s">
        <v>35579</v>
      </c>
      <c r="B48" t="s">
        <v>40533</v>
      </c>
      <c r="C48">
        <v>27</v>
      </c>
      <c r="D48">
        <v>75</v>
      </c>
      <c r="E48" t="s">
        <v>15546</v>
      </c>
    </row>
    <row r="49" spans="1:5">
      <c r="A49" t="s">
        <v>35580</v>
      </c>
      <c r="B49" t="s">
        <v>40533</v>
      </c>
      <c r="C49">
        <v>27</v>
      </c>
      <c r="D49">
        <v>25</v>
      </c>
      <c r="E49" t="s">
        <v>15547</v>
      </c>
    </row>
    <row r="50" spans="1:5">
      <c r="A50" t="s">
        <v>35581</v>
      </c>
      <c r="B50" t="s">
        <v>40534</v>
      </c>
      <c r="C50">
        <v>23</v>
      </c>
      <c r="D50">
        <v>23</v>
      </c>
      <c r="E50" t="s">
        <v>15548</v>
      </c>
    </row>
    <row r="51" spans="1:5">
      <c r="A51" t="s">
        <v>35582</v>
      </c>
      <c r="B51" t="s">
        <v>40534</v>
      </c>
      <c r="C51">
        <v>11</v>
      </c>
      <c r="D51">
        <v>3</v>
      </c>
      <c r="E51" t="s">
        <v>15549</v>
      </c>
    </row>
    <row r="52" spans="1:5">
      <c r="A52" t="s">
        <v>35583</v>
      </c>
      <c r="B52" t="s">
        <v>25517</v>
      </c>
      <c r="C52">
        <v>28</v>
      </c>
      <c r="D52">
        <v>28</v>
      </c>
      <c r="E52" t="s">
        <v>15550</v>
      </c>
    </row>
    <row r="53" spans="1:5">
      <c r="A53" t="s">
        <v>35584</v>
      </c>
      <c r="B53" t="s">
        <v>25517</v>
      </c>
      <c r="C53">
        <v>27</v>
      </c>
      <c r="D53">
        <v>92</v>
      </c>
      <c r="E53" t="s">
        <v>15551</v>
      </c>
    </row>
    <row r="54" spans="1:5">
      <c r="A54" t="s">
        <v>35585</v>
      </c>
      <c r="B54" t="s">
        <v>25517</v>
      </c>
      <c r="C54">
        <v>32</v>
      </c>
      <c r="D54">
        <v>78</v>
      </c>
      <c r="E54" t="s">
        <v>15552</v>
      </c>
    </row>
    <row r="55" spans="1:5">
      <c r="A55" t="s">
        <v>35586</v>
      </c>
      <c r="B55" t="s">
        <v>25517</v>
      </c>
      <c r="C55">
        <v>37</v>
      </c>
      <c r="D55">
        <v>55</v>
      </c>
      <c r="E55" t="s">
        <v>15553</v>
      </c>
    </row>
    <row r="56" spans="1:5">
      <c r="A56" t="s">
        <v>35587</v>
      </c>
      <c r="B56" t="s">
        <v>40533</v>
      </c>
      <c r="C56">
        <v>7</v>
      </c>
      <c r="D56">
        <v>3</v>
      </c>
      <c r="E56" t="s">
        <v>15554</v>
      </c>
    </row>
    <row r="57" spans="1:5">
      <c r="A57" t="s">
        <v>35588</v>
      </c>
      <c r="B57" t="s">
        <v>40533</v>
      </c>
      <c r="C57">
        <v>10</v>
      </c>
      <c r="D57">
        <v>53</v>
      </c>
      <c r="E57" t="s">
        <v>15555</v>
      </c>
    </row>
    <row r="58" spans="1:5">
      <c r="A58" t="s">
        <v>35589</v>
      </c>
      <c r="B58" t="s">
        <v>25517</v>
      </c>
      <c r="C58">
        <v>4</v>
      </c>
      <c r="D58">
        <v>22</v>
      </c>
      <c r="E58" t="s">
        <v>15556</v>
      </c>
    </row>
    <row r="59" spans="1:5">
      <c r="A59" t="s">
        <v>35590</v>
      </c>
      <c r="B59" t="s">
        <v>40534</v>
      </c>
      <c r="C59">
        <v>34</v>
      </c>
      <c r="D59">
        <v>56</v>
      </c>
      <c r="E59" t="s">
        <v>15557</v>
      </c>
    </row>
    <row r="60" spans="1:5">
      <c r="A60" t="s">
        <v>35591</v>
      </c>
      <c r="B60" t="s">
        <v>40533</v>
      </c>
      <c r="C60">
        <v>38</v>
      </c>
      <c r="D60">
        <v>64</v>
      </c>
      <c r="E60" t="s">
        <v>15558</v>
      </c>
    </row>
    <row r="61" spans="1:5">
      <c r="A61" t="s">
        <v>35592</v>
      </c>
      <c r="B61" t="s">
        <v>40534</v>
      </c>
      <c r="C61">
        <v>50</v>
      </c>
      <c r="D61">
        <v>36</v>
      </c>
      <c r="E61" t="s">
        <v>15559</v>
      </c>
    </row>
    <row r="62" spans="1:5">
      <c r="A62" t="s">
        <v>35593</v>
      </c>
      <c r="B62" t="s">
        <v>40533</v>
      </c>
      <c r="C62">
        <v>11</v>
      </c>
      <c r="D62">
        <v>45</v>
      </c>
      <c r="E62" t="s">
        <v>15560</v>
      </c>
    </row>
    <row r="63" spans="1:5">
      <c r="A63" t="s">
        <v>35594</v>
      </c>
      <c r="B63" t="s">
        <v>40533</v>
      </c>
      <c r="C63">
        <v>9</v>
      </c>
      <c r="D63">
        <v>54</v>
      </c>
      <c r="E63" t="s">
        <v>15561</v>
      </c>
    </row>
    <row r="64" spans="1:5">
      <c r="A64" t="s">
        <v>35595</v>
      </c>
      <c r="B64" t="s">
        <v>40534</v>
      </c>
      <c r="C64">
        <v>4</v>
      </c>
      <c r="D64">
        <v>1</v>
      </c>
      <c r="E64" t="s">
        <v>15562</v>
      </c>
    </row>
    <row r="65" spans="1:5">
      <c r="A65" t="s">
        <v>35596</v>
      </c>
      <c r="B65" t="s">
        <v>40534</v>
      </c>
      <c r="C65">
        <v>17</v>
      </c>
      <c r="D65">
        <v>33</v>
      </c>
      <c r="E65" t="s">
        <v>15563</v>
      </c>
    </row>
    <row r="66" spans="1:5">
      <c r="A66" t="s">
        <v>35597</v>
      </c>
      <c r="B66" t="s">
        <v>40533</v>
      </c>
      <c r="C66">
        <v>38</v>
      </c>
      <c r="D66">
        <v>42</v>
      </c>
      <c r="E66" t="s">
        <v>15564</v>
      </c>
    </row>
    <row r="67" spans="1:5">
      <c r="A67" t="s">
        <v>35598</v>
      </c>
      <c r="B67" t="s">
        <v>25517</v>
      </c>
      <c r="C67">
        <v>46</v>
      </c>
      <c r="D67">
        <v>33</v>
      </c>
      <c r="E67" t="s">
        <v>15565</v>
      </c>
    </row>
    <row r="68" spans="1:5">
      <c r="A68" t="s">
        <v>35599</v>
      </c>
      <c r="B68" t="s">
        <v>40533</v>
      </c>
      <c r="C68">
        <v>3</v>
      </c>
      <c r="D68">
        <v>18</v>
      </c>
      <c r="E68" t="s">
        <v>15566</v>
      </c>
    </row>
    <row r="69" spans="1:5">
      <c r="A69" t="s">
        <v>35600</v>
      </c>
      <c r="B69" t="s">
        <v>40534</v>
      </c>
      <c r="C69">
        <v>8</v>
      </c>
      <c r="D69">
        <v>1</v>
      </c>
      <c r="E69" t="s">
        <v>15567</v>
      </c>
    </row>
    <row r="70" spans="1:5">
      <c r="A70" t="s">
        <v>35601</v>
      </c>
      <c r="B70" t="s">
        <v>25517</v>
      </c>
      <c r="C70">
        <v>18</v>
      </c>
      <c r="D70">
        <v>66</v>
      </c>
      <c r="E70" t="s">
        <v>15568</v>
      </c>
    </row>
    <row r="71" spans="1:5">
      <c r="A71" t="s">
        <v>35602</v>
      </c>
      <c r="B71" t="s">
        <v>25517</v>
      </c>
      <c r="C71">
        <v>46</v>
      </c>
      <c r="D71">
        <v>49</v>
      </c>
      <c r="E71" t="s">
        <v>15569</v>
      </c>
    </row>
    <row r="72" spans="1:5">
      <c r="A72" t="s">
        <v>35603</v>
      </c>
      <c r="B72" t="s">
        <v>40533</v>
      </c>
      <c r="C72">
        <v>8</v>
      </c>
      <c r="D72">
        <v>18</v>
      </c>
      <c r="E72" t="s">
        <v>15570</v>
      </c>
    </row>
    <row r="73" spans="1:5">
      <c r="A73" t="s">
        <v>35604</v>
      </c>
      <c r="B73" t="s">
        <v>40534</v>
      </c>
      <c r="C73">
        <v>39</v>
      </c>
      <c r="D73">
        <v>63</v>
      </c>
      <c r="E73" t="s">
        <v>15571</v>
      </c>
    </row>
    <row r="74" spans="1:5">
      <c r="A74" t="s">
        <v>35605</v>
      </c>
      <c r="B74" t="s">
        <v>40533</v>
      </c>
      <c r="C74">
        <v>39</v>
      </c>
      <c r="D74">
        <v>68</v>
      </c>
      <c r="E74" t="s">
        <v>15572</v>
      </c>
    </row>
    <row r="75" spans="1:5">
      <c r="A75" t="s">
        <v>35606</v>
      </c>
      <c r="B75" t="s">
        <v>40533</v>
      </c>
      <c r="C75">
        <v>29</v>
      </c>
      <c r="D75">
        <v>42</v>
      </c>
      <c r="E75" t="s">
        <v>15573</v>
      </c>
    </row>
    <row r="76" spans="1:5">
      <c r="A76" t="s">
        <v>35607</v>
      </c>
      <c r="B76" t="s">
        <v>40534</v>
      </c>
      <c r="C76">
        <v>9</v>
      </c>
      <c r="D76">
        <v>69</v>
      </c>
      <c r="E76" t="s">
        <v>15574</v>
      </c>
    </row>
    <row r="77" spans="1:5">
      <c r="A77" t="s">
        <v>35608</v>
      </c>
      <c r="B77" t="s">
        <v>40534</v>
      </c>
      <c r="C77">
        <v>2</v>
      </c>
      <c r="D77">
        <v>39</v>
      </c>
      <c r="E77" t="s">
        <v>15575</v>
      </c>
    </row>
    <row r="78" spans="1:5">
      <c r="A78" t="s">
        <v>35609</v>
      </c>
      <c r="B78" t="s">
        <v>40534</v>
      </c>
      <c r="C78">
        <v>4</v>
      </c>
      <c r="D78">
        <v>56</v>
      </c>
      <c r="E78" t="s">
        <v>15576</v>
      </c>
    </row>
    <row r="79" spans="1:5">
      <c r="A79" t="s">
        <v>35610</v>
      </c>
      <c r="B79" t="s">
        <v>40534</v>
      </c>
      <c r="C79">
        <v>47</v>
      </c>
      <c r="D79">
        <v>20</v>
      </c>
      <c r="E79" t="s">
        <v>15577</v>
      </c>
    </row>
    <row r="80" spans="1:5">
      <c r="A80" t="s">
        <v>35611</v>
      </c>
      <c r="B80" t="s">
        <v>40534</v>
      </c>
      <c r="C80">
        <v>41</v>
      </c>
      <c r="D80">
        <v>97</v>
      </c>
      <c r="E80" t="s">
        <v>15578</v>
      </c>
    </row>
    <row r="81" spans="1:5">
      <c r="A81" t="s">
        <v>35612</v>
      </c>
      <c r="B81" t="s">
        <v>25517</v>
      </c>
      <c r="C81">
        <v>31</v>
      </c>
      <c r="D81">
        <v>36</v>
      </c>
      <c r="E81" t="s">
        <v>15579</v>
      </c>
    </row>
    <row r="82" spans="1:5">
      <c r="A82" t="s">
        <v>35613</v>
      </c>
      <c r="B82" t="s">
        <v>25517</v>
      </c>
      <c r="C82">
        <v>37</v>
      </c>
      <c r="D82">
        <v>54</v>
      </c>
      <c r="E82" t="s">
        <v>15580</v>
      </c>
    </row>
    <row r="83" spans="1:5">
      <c r="A83" t="s">
        <v>35614</v>
      </c>
      <c r="B83" t="s">
        <v>40534</v>
      </c>
      <c r="C83">
        <v>18</v>
      </c>
      <c r="D83">
        <v>75</v>
      </c>
      <c r="E83" t="s">
        <v>15581</v>
      </c>
    </row>
    <row r="84" spans="1:5">
      <c r="A84" t="s">
        <v>35615</v>
      </c>
      <c r="B84" t="s">
        <v>25517</v>
      </c>
      <c r="C84">
        <v>27</v>
      </c>
      <c r="D84">
        <v>75</v>
      </c>
      <c r="E84" t="s">
        <v>15582</v>
      </c>
    </row>
    <row r="85" spans="1:5">
      <c r="A85" t="s">
        <v>35616</v>
      </c>
      <c r="B85" t="s">
        <v>25517</v>
      </c>
      <c r="C85">
        <v>25</v>
      </c>
      <c r="D85">
        <v>35</v>
      </c>
      <c r="E85" t="s">
        <v>15583</v>
      </c>
    </row>
    <row r="86" spans="1:5">
      <c r="A86" t="s">
        <v>35617</v>
      </c>
      <c r="B86" t="s">
        <v>40534</v>
      </c>
      <c r="C86">
        <v>45</v>
      </c>
      <c r="D86">
        <v>61</v>
      </c>
      <c r="E86" t="s">
        <v>15584</v>
      </c>
    </row>
    <row r="87" spans="1:5">
      <c r="A87" t="s">
        <v>35618</v>
      </c>
      <c r="B87" t="s">
        <v>40534</v>
      </c>
      <c r="C87">
        <v>48</v>
      </c>
      <c r="D87">
        <v>83</v>
      </c>
      <c r="E87" t="s">
        <v>15585</v>
      </c>
    </row>
    <row r="88" spans="1:5">
      <c r="A88" t="s">
        <v>35619</v>
      </c>
      <c r="B88" t="s">
        <v>25517</v>
      </c>
      <c r="C88">
        <v>46</v>
      </c>
      <c r="D88">
        <v>80</v>
      </c>
      <c r="E88" t="s">
        <v>15586</v>
      </c>
    </row>
    <row r="89" spans="1:5">
      <c r="A89" t="s">
        <v>35620</v>
      </c>
      <c r="B89" t="s">
        <v>25517</v>
      </c>
      <c r="C89">
        <v>8</v>
      </c>
      <c r="D89">
        <v>95</v>
      </c>
      <c r="E89" t="s">
        <v>15587</v>
      </c>
    </row>
    <row r="90" spans="1:5">
      <c r="A90" t="s">
        <v>35621</v>
      </c>
      <c r="B90" t="s">
        <v>40534</v>
      </c>
      <c r="C90">
        <v>27</v>
      </c>
      <c r="D90">
        <v>32</v>
      </c>
      <c r="E90" t="s">
        <v>15588</v>
      </c>
    </row>
    <row r="91" spans="1:5">
      <c r="A91" t="s">
        <v>35622</v>
      </c>
      <c r="B91" t="s">
        <v>40533</v>
      </c>
      <c r="C91">
        <v>11</v>
      </c>
      <c r="D91">
        <v>59</v>
      </c>
      <c r="E91" t="s">
        <v>15589</v>
      </c>
    </row>
    <row r="92" spans="1:5">
      <c r="A92" t="s">
        <v>35623</v>
      </c>
      <c r="B92" t="s">
        <v>40533</v>
      </c>
      <c r="C92">
        <v>17</v>
      </c>
      <c r="D92">
        <v>91</v>
      </c>
      <c r="E92" t="s">
        <v>15590</v>
      </c>
    </row>
    <row r="93" spans="1:5">
      <c r="A93" t="s">
        <v>35624</v>
      </c>
      <c r="B93" t="s">
        <v>40534</v>
      </c>
      <c r="C93">
        <v>30</v>
      </c>
      <c r="D93">
        <v>12</v>
      </c>
      <c r="E93" t="s">
        <v>15591</v>
      </c>
    </row>
    <row r="94" spans="1:5">
      <c r="A94" t="s">
        <v>35625</v>
      </c>
      <c r="B94" t="s">
        <v>25517</v>
      </c>
      <c r="C94">
        <v>49</v>
      </c>
      <c r="D94">
        <v>71</v>
      </c>
      <c r="E94" t="s">
        <v>15592</v>
      </c>
    </row>
    <row r="95" spans="1:5">
      <c r="A95" t="s">
        <v>35626</v>
      </c>
      <c r="B95" t="s">
        <v>25517</v>
      </c>
      <c r="C95">
        <v>7</v>
      </c>
      <c r="D95">
        <v>53</v>
      </c>
      <c r="E95" t="s">
        <v>15593</v>
      </c>
    </row>
    <row r="96" spans="1:5">
      <c r="A96" t="s">
        <v>35627</v>
      </c>
      <c r="B96" t="s">
        <v>25517</v>
      </c>
      <c r="C96">
        <v>46</v>
      </c>
      <c r="D96">
        <v>46</v>
      </c>
      <c r="E96" t="s">
        <v>15594</v>
      </c>
    </row>
    <row r="97" spans="1:5">
      <c r="A97" t="s">
        <v>35628</v>
      </c>
      <c r="B97" t="s">
        <v>40534</v>
      </c>
      <c r="C97">
        <v>48</v>
      </c>
      <c r="D97">
        <v>5</v>
      </c>
      <c r="E97" t="s">
        <v>15595</v>
      </c>
    </row>
    <row r="98" spans="1:5">
      <c r="A98" t="s">
        <v>35629</v>
      </c>
      <c r="B98" t="s">
        <v>40533</v>
      </c>
      <c r="C98">
        <v>30</v>
      </c>
      <c r="D98">
        <v>94</v>
      </c>
      <c r="E98" t="s">
        <v>15596</v>
      </c>
    </row>
    <row r="99" spans="1:5">
      <c r="A99" t="s">
        <v>35630</v>
      </c>
      <c r="B99" t="s">
        <v>40533</v>
      </c>
      <c r="C99">
        <v>15</v>
      </c>
      <c r="D99">
        <v>32</v>
      </c>
      <c r="E99" t="s">
        <v>15597</v>
      </c>
    </row>
    <row r="100" spans="1:5">
      <c r="A100" t="s">
        <v>35631</v>
      </c>
      <c r="B100" t="s">
        <v>25517</v>
      </c>
      <c r="C100">
        <v>9</v>
      </c>
      <c r="D100">
        <v>77</v>
      </c>
      <c r="E100" t="s">
        <v>15598</v>
      </c>
    </row>
    <row r="101" spans="1:5">
      <c r="A101" t="s">
        <v>35632</v>
      </c>
      <c r="B101" t="s">
        <v>25517</v>
      </c>
      <c r="C101">
        <v>2</v>
      </c>
      <c r="D101">
        <v>2</v>
      </c>
      <c r="E101" t="s">
        <v>15599</v>
      </c>
    </row>
    <row r="102" spans="1:5">
      <c r="A102" t="s">
        <v>35633</v>
      </c>
      <c r="B102" t="s">
        <v>40534</v>
      </c>
      <c r="C102">
        <v>2</v>
      </c>
      <c r="D102">
        <v>81</v>
      </c>
      <c r="E102" t="s">
        <v>15600</v>
      </c>
    </row>
    <row r="103" spans="1:5">
      <c r="A103" t="s">
        <v>35634</v>
      </c>
      <c r="B103" t="s">
        <v>40534</v>
      </c>
      <c r="C103">
        <v>23</v>
      </c>
      <c r="D103">
        <v>90</v>
      </c>
      <c r="E103" t="s">
        <v>15601</v>
      </c>
    </row>
    <row r="104" spans="1:5">
      <c r="A104" t="s">
        <v>35635</v>
      </c>
      <c r="B104" t="s">
        <v>40533</v>
      </c>
      <c r="C104">
        <v>20</v>
      </c>
      <c r="D104">
        <v>10</v>
      </c>
      <c r="E104" t="s">
        <v>15602</v>
      </c>
    </row>
    <row r="105" spans="1:5">
      <c r="A105" t="s">
        <v>35636</v>
      </c>
      <c r="B105" t="s">
        <v>40534</v>
      </c>
      <c r="C105">
        <v>13</v>
      </c>
      <c r="D105">
        <v>56</v>
      </c>
      <c r="E105" t="s">
        <v>15603</v>
      </c>
    </row>
    <row r="106" spans="1:5">
      <c r="A106" t="s">
        <v>35637</v>
      </c>
      <c r="B106" t="s">
        <v>25517</v>
      </c>
      <c r="C106">
        <v>49</v>
      </c>
      <c r="D106">
        <v>39</v>
      </c>
      <c r="E106" t="s">
        <v>15604</v>
      </c>
    </row>
    <row r="107" spans="1:5">
      <c r="A107" t="s">
        <v>35638</v>
      </c>
      <c r="B107" t="s">
        <v>40534</v>
      </c>
      <c r="C107">
        <v>4</v>
      </c>
      <c r="D107">
        <v>96</v>
      </c>
      <c r="E107" t="s">
        <v>15605</v>
      </c>
    </row>
    <row r="108" spans="1:5">
      <c r="A108" t="s">
        <v>35639</v>
      </c>
      <c r="B108" t="s">
        <v>40534</v>
      </c>
      <c r="C108">
        <v>6</v>
      </c>
      <c r="D108">
        <v>31</v>
      </c>
      <c r="E108" t="s">
        <v>15606</v>
      </c>
    </row>
    <row r="109" spans="1:5">
      <c r="A109" t="s">
        <v>35640</v>
      </c>
      <c r="B109" t="s">
        <v>25517</v>
      </c>
      <c r="C109">
        <v>13</v>
      </c>
      <c r="D109">
        <v>86</v>
      </c>
      <c r="E109" t="s">
        <v>15607</v>
      </c>
    </row>
    <row r="110" spans="1:5">
      <c r="A110" t="s">
        <v>35641</v>
      </c>
      <c r="B110" t="s">
        <v>40534</v>
      </c>
      <c r="C110">
        <v>18</v>
      </c>
      <c r="D110">
        <v>31</v>
      </c>
      <c r="E110" t="s">
        <v>15608</v>
      </c>
    </row>
    <row r="111" spans="1:5">
      <c r="A111" t="s">
        <v>35642</v>
      </c>
      <c r="B111" t="s">
        <v>40533</v>
      </c>
      <c r="C111">
        <v>12</v>
      </c>
      <c r="D111">
        <v>96</v>
      </c>
      <c r="E111" t="s">
        <v>15609</v>
      </c>
    </row>
    <row r="112" spans="1:5">
      <c r="A112" t="s">
        <v>35643</v>
      </c>
      <c r="B112" t="s">
        <v>40533</v>
      </c>
      <c r="C112">
        <v>23</v>
      </c>
      <c r="D112">
        <v>66</v>
      </c>
      <c r="E112" t="s">
        <v>15610</v>
      </c>
    </row>
    <row r="113" spans="1:5">
      <c r="A113" t="s">
        <v>35644</v>
      </c>
      <c r="B113" t="s">
        <v>40533</v>
      </c>
      <c r="C113">
        <v>34</v>
      </c>
      <c r="D113">
        <v>97</v>
      </c>
      <c r="E113" t="s">
        <v>15611</v>
      </c>
    </row>
    <row r="114" spans="1:5">
      <c r="A114" t="s">
        <v>35645</v>
      </c>
      <c r="B114" t="s">
        <v>25517</v>
      </c>
      <c r="C114">
        <v>7</v>
      </c>
      <c r="D114">
        <v>19</v>
      </c>
      <c r="E114" t="s">
        <v>15612</v>
      </c>
    </row>
    <row r="115" spans="1:5">
      <c r="A115" t="s">
        <v>35646</v>
      </c>
      <c r="B115" t="s">
        <v>40534</v>
      </c>
      <c r="C115">
        <v>27</v>
      </c>
      <c r="D115">
        <v>68</v>
      </c>
      <c r="E115" t="s">
        <v>15613</v>
      </c>
    </row>
    <row r="116" spans="1:5">
      <c r="A116" t="s">
        <v>35647</v>
      </c>
      <c r="B116" t="s">
        <v>40534</v>
      </c>
      <c r="C116">
        <v>36</v>
      </c>
      <c r="D116">
        <v>44</v>
      </c>
      <c r="E116" t="s">
        <v>15614</v>
      </c>
    </row>
    <row r="117" spans="1:5">
      <c r="A117" t="s">
        <v>35648</v>
      </c>
      <c r="B117" t="s">
        <v>40534</v>
      </c>
      <c r="C117">
        <v>3</v>
      </c>
      <c r="D117">
        <v>70</v>
      </c>
      <c r="E117" t="s">
        <v>15615</v>
      </c>
    </row>
    <row r="118" spans="1:5">
      <c r="A118" t="s">
        <v>35649</v>
      </c>
      <c r="B118" t="s">
        <v>40533</v>
      </c>
      <c r="C118">
        <v>0</v>
      </c>
      <c r="D118">
        <v>96</v>
      </c>
      <c r="E118" t="s">
        <v>15616</v>
      </c>
    </row>
    <row r="119" spans="1:5">
      <c r="A119" t="s">
        <v>35650</v>
      </c>
      <c r="B119" t="s">
        <v>25517</v>
      </c>
      <c r="C119">
        <v>34</v>
      </c>
      <c r="D119">
        <v>52</v>
      </c>
      <c r="E119" t="s">
        <v>15617</v>
      </c>
    </row>
    <row r="120" spans="1:5">
      <c r="A120" t="s">
        <v>35651</v>
      </c>
      <c r="B120" t="s">
        <v>25517</v>
      </c>
      <c r="C120">
        <v>28</v>
      </c>
      <c r="D120">
        <v>66</v>
      </c>
      <c r="E120" t="s">
        <v>15618</v>
      </c>
    </row>
    <row r="121" spans="1:5">
      <c r="A121" t="s">
        <v>35652</v>
      </c>
      <c r="B121" t="s">
        <v>40534</v>
      </c>
      <c r="C121">
        <v>50</v>
      </c>
      <c r="D121">
        <v>65</v>
      </c>
      <c r="E121" t="s">
        <v>15619</v>
      </c>
    </row>
    <row r="122" spans="1:5">
      <c r="A122" t="s">
        <v>35653</v>
      </c>
      <c r="B122" t="s">
        <v>25517</v>
      </c>
      <c r="C122">
        <v>20</v>
      </c>
      <c r="D122">
        <v>11</v>
      </c>
      <c r="E122" t="s">
        <v>15620</v>
      </c>
    </row>
    <row r="123" spans="1:5">
      <c r="A123" t="s">
        <v>35654</v>
      </c>
      <c r="B123" t="s">
        <v>40533</v>
      </c>
      <c r="C123">
        <v>34</v>
      </c>
      <c r="D123">
        <v>14</v>
      </c>
      <c r="E123" t="s">
        <v>15621</v>
      </c>
    </row>
    <row r="124" spans="1:5">
      <c r="A124" t="s">
        <v>35655</v>
      </c>
      <c r="B124" t="s">
        <v>40534</v>
      </c>
      <c r="C124">
        <v>14</v>
      </c>
      <c r="D124">
        <v>99</v>
      </c>
      <c r="E124" t="s">
        <v>15622</v>
      </c>
    </row>
    <row r="125" spans="1:5">
      <c r="A125" t="s">
        <v>35656</v>
      </c>
      <c r="B125" t="s">
        <v>25517</v>
      </c>
      <c r="C125">
        <v>32</v>
      </c>
      <c r="D125">
        <v>100</v>
      </c>
      <c r="E125" t="s">
        <v>15623</v>
      </c>
    </row>
    <row r="126" spans="1:5">
      <c r="A126" t="s">
        <v>35657</v>
      </c>
      <c r="B126" t="s">
        <v>40533</v>
      </c>
      <c r="C126">
        <v>8</v>
      </c>
      <c r="D126">
        <v>28</v>
      </c>
      <c r="E126" t="s">
        <v>15624</v>
      </c>
    </row>
    <row r="127" spans="1:5">
      <c r="A127" t="s">
        <v>35658</v>
      </c>
      <c r="B127" t="s">
        <v>40534</v>
      </c>
      <c r="C127">
        <v>16</v>
      </c>
      <c r="D127">
        <v>11</v>
      </c>
      <c r="E127" t="s">
        <v>15625</v>
      </c>
    </row>
    <row r="128" spans="1:5">
      <c r="A128" t="s">
        <v>35659</v>
      </c>
      <c r="B128" t="s">
        <v>40534</v>
      </c>
      <c r="C128">
        <v>3</v>
      </c>
      <c r="D128">
        <v>64</v>
      </c>
      <c r="E128" t="s">
        <v>15626</v>
      </c>
    </row>
    <row r="129" spans="1:5">
      <c r="A129" t="s">
        <v>35660</v>
      </c>
      <c r="B129" t="s">
        <v>25517</v>
      </c>
      <c r="C129">
        <v>46</v>
      </c>
      <c r="D129">
        <v>6</v>
      </c>
      <c r="E129" t="s">
        <v>15627</v>
      </c>
    </row>
    <row r="130" spans="1:5">
      <c r="A130" t="s">
        <v>35661</v>
      </c>
      <c r="B130" t="s">
        <v>40533</v>
      </c>
      <c r="C130">
        <v>7</v>
      </c>
      <c r="D130">
        <v>96</v>
      </c>
      <c r="E130" t="s">
        <v>15628</v>
      </c>
    </row>
    <row r="131" spans="1:5">
      <c r="A131" t="s">
        <v>35662</v>
      </c>
      <c r="B131" t="s">
        <v>25517</v>
      </c>
      <c r="C131">
        <v>18</v>
      </c>
      <c r="D131">
        <v>20</v>
      </c>
      <c r="E131" t="s">
        <v>15629</v>
      </c>
    </row>
    <row r="132" spans="1:5">
      <c r="A132" t="s">
        <v>35663</v>
      </c>
      <c r="B132" t="s">
        <v>25517</v>
      </c>
      <c r="C132">
        <v>48</v>
      </c>
      <c r="D132">
        <v>9</v>
      </c>
      <c r="E132" t="s">
        <v>15630</v>
      </c>
    </row>
    <row r="133" spans="1:5">
      <c r="A133" t="s">
        <v>35664</v>
      </c>
      <c r="B133" t="s">
        <v>40533</v>
      </c>
      <c r="C133">
        <v>30</v>
      </c>
      <c r="D133">
        <v>15</v>
      </c>
      <c r="E133" t="s">
        <v>15631</v>
      </c>
    </row>
    <row r="134" spans="1:5">
      <c r="A134" t="s">
        <v>35665</v>
      </c>
      <c r="B134" t="s">
        <v>25517</v>
      </c>
      <c r="C134">
        <v>4</v>
      </c>
      <c r="D134">
        <v>8</v>
      </c>
      <c r="E134" t="s">
        <v>15632</v>
      </c>
    </row>
    <row r="135" spans="1:5">
      <c r="A135" t="s">
        <v>35666</v>
      </c>
      <c r="B135" t="s">
        <v>40533</v>
      </c>
      <c r="C135">
        <v>47</v>
      </c>
      <c r="D135">
        <v>94</v>
      </c>
      <c r="E135" t="s">
        <v>15633</v>
      </c>
    </row>
    <row r="136" spans="1:5">
      <c r="A136" t="s">
        <v>35667</v>
      </c>
      <c r="B136" t="s">
        <v>25517</v>
      </c>
      <c r="C136">
        <v>38</v>
      </c>
      <c r="D136">
        <v>98</v>
      </c>
      <c r="E136" t="s">
        <v>15634</v>
      </c>
    </row>
    <row r="137" spans="1:5">
      <c r="A137" t="s">
        <v>35668</v>
      </c>
      <c r="B137" t="s">
        <v>40534</v>
      </c>
      <c r="C137">
        <v>42</v>
      </c>
      <c r="D137">
        <v>87</v>
      </c>
      <c r="E137" t="s">
        <v>15635</v>
      </c>
    </row>
    <row r="138" spans="1:5">
      <c r="A138" t="s">
        <v>35669</v>
      </c>
      <c r="B138" t="s">
        <v>40533</v>
      </c>
      <c r="C138">
        <v>24</v>
      </c>
      <c r="D138">
        <v>80</v>
      </c>
      <c r="E138" t="s">
        <v>15636</v>
      </c>
    </row>
    <row r="139" spans="1:5">
      <c r="A139" t="s">
        <v>35670</v>
      </c>
      <c r="B139" t="s">
        <v>40534</v>
      </c>
      <c r="C139">
        <v>1</v>
      </c>
      <c r="D139">
        <v>66</v>
      </c>
      <c r="E139" t="s">
        <v>15637</v>
      </c>
    </row>
    <row r="140" spans="1:5">
      <c r="A140" t="s">
        <v>35671</v>
      </c>
      <c r="B140" t="s">
        <v>40533</v>
      </c>
      <c r="C140">
        <v>43</v>
      </c>
      <c r="D140">
        <v>100</v>
      </c>
      <c r="E140" t="s">
        <v>15638</v>
      </c>
    </row>
    <row r="141" spans="1:5">
      <c r="A141" t="s">
        <v>35672</v>
      </c>
      <c r="B141" t="s">
        <v>40534</v>
      </c>
      <c r="C141">
        <v>8</v>
      </c>
      <c r="D141">
        <v>28</v>
      </c>
      <c r="E141" t="s">
        <v>15639</v>
      </c>
    </row>
    <row r="142" spans="1:5">
      <c r="A142" t="s">
        <v>35673</v>
      </c>
      <c r="B142" t="s">
        <v>40534</v>
      </c>
      <c r="C142">
        <v>37</v>
      </c>
      <c r="D142">
        <v>20</v>
      </c>
      <c r="E142" t="s">
        <v>15640</v>
      </c>
    </row>
    <row r="143" spans="1:5">
      <c r="A143" t="s">
        <v>35674</v>
      </c>
      <c r="B143" t="s">
        <v>25517</v>
      </c>
      <c r="C143">
        <v>1</v>
      </c>
      <c r="D143">
        <v>99</v>
      </c>
      <c r="E143" t="s">
        <v>15641</v>
      </c>
    </row>
    <row r="144" spans="1:5">
      <c r="A144" t="s">
        <v>35675</v>
      </c>
      <c r="B144" t="s">
        <v>40533</v>
      </c>
      <c r="C144">
        <v>31</v>
      </c>
      <c r="D144">
        <v>14</v>
      </c>
      <c r="E144" t="s">
        <v>15642</v>
      </c>
    </row>
    <row r="145" spans="1:5">
      <c r="A145" t="s">
        <v>35676</v>
      </c>
      <c r="B145" t="s">
        <v>40534</v>
      </c>
      <c r="C145">
        <v>35</v>
      </c>
      <c r="D145">
        <v>88</v>
      </c>
      <c r="E145" t="s">
        <v>15643</v>
      </c>
    </row>
    <row r="146" spans="1:5">
      <c r="A146" t="s">
        <v>35677</v>
      </c>
      <c r="B146" t="s">
        <v>40533</v>
      </c>
      <c r="C146">
        <v>16</v>
      </c>
      <c r="D146">
        <v>95</v>
      </c>
      <c r="E146" t="s">
        <v>15644</v>
      </c>
    </row>
    <row r="147" spans="1:5">
      <c r="A147" t="s">
        <v>35678</v>
      </c>
      <c r="B147" t="s">
        <v>40533</v>
      </c>
      <c r="C147">
        <v>43</v>
      </c>
      <c r="D147">
        <v>2</v>
      </c>
      <c r="E147" t="s">
        <v>15645</v>
      </c>
    </row>
    <row r="148" spans="1:5">
      <c r="A148" t="s">
        <v>35679</v>
      </c>
      <c r="B148" t="s">
        <v>25517</v>
      </c>
      <c r="C148">
        <v>42</v>
      </c>
      <c r="D148">
        <v>27</v>
      </c>
      <c r="E148" t="s">
        <v>15646</v>
      </c>
    </row>
    <row r="149" spans="1:5">
      <c r="A149" t="s">
        <v>35680</v>
      </c>
      <c r="B149" t="s">
        <v>40534</v>
      </c>
      <c r="C149">
        <v>17</v>
      </c>
      <c r="D149">
        <v>99</v>
      </c>
      <c r="E149" t="s">
        <v>15647</v>
      </c>
    </row>
    <row r="150" spans="1:5">
      <c r="A150" t="s">
        <v>35681</v>
      </c>
      <c r="B150" t="s">
        <v>40533</v>
      </c>
      <c r="C150">
        <v>8</v>
      </c>
      <c r="D150">
        <v>76</v>
      </c>
      <c r="E150" t="s">
        <v>15648</v>
      </c>
    </row>
    <row r="151" spans="1:5">
      <c r="A151" t="s">
        <v>35682</v>
      </c>
      <c r="B151" t="s">
        <v>40533</v>
      </c>
      <c r="C151">
        <v>0</v>
      </c>
      <c r="D151">
        <v>78</v>
      </c>
      <c r="E151" t="s">
        <v>15649</v>
      </c>
    </row>
    <row r="152" spans="1:5">
      <c r="A152" t="s">
        <v>35683</v>
      </c>
      <c r="B152" t="s">
        <v>40533</v>
      </c>
      <c r="C152">
        <v>40</v>
      </c>
      <c r="D152">
        <v>11</v>
      </c>
      <c r="E152" t="s">
        <v>15650</v>
      </c>
    </row>
    <row r="153" spans="1:5">
      <c r="A153" t="s">
        <v>35684</v>
      </c>
      <c r="B153" t="s">
        <v>40534</v>
      </c>
      <c r="C153">
        <v>49</v>
      </c>
      <c r="D153">
        <v>16</v>
      </c>
      <c r="E153" t="s">
        <v>15651</v>
      </c>
    </row>
    <row r="154" spans="1:5">
      <c r="A154" t="s">
        <v>35685</v>
      </c>
      <c r="B154" t="s">
        <v>40533</v>
      </c>
      <c r="C154">
        <v>20</v>
      </c>
      <c r="D154">
        <v>66</v>
      </c>
      <c r="E154" t="s">
        <v>15652</v>
      </c>
    </row>
    <row r="155" spans="1:5">
      <c r="A155" t="s">
        <v>35686</v>
      </c>
      <c r="B155" t="s">
        <v>40533</v>
      </c>
      <c r="C155">
        <v>46</v>
      </c>
      <c r="D155">
        <v>25</v>
      </c>
      <c r="E155" t="s">
        <v>15653</v>
      </c>
    </row>
    <row r="156" spans="1:5">
      <c r="A156" t="s">
        <v>35687</v>
      </c>
      <c r="B156" t="s">
        <v>40533</v>
      </c>
      <c r="C156">
        <v>31</v>
      </c>
      <c r="D156">
        <v>20</v>
      </c>
      <c r="E156" t="s">
        <v>15654</v>
      </c>
    </row>
    <row r="157" spans="1:5">
      <c r="A157" t="s">
        <v>35688</v>
      </c>
      <c r="B157" t="s">
        <v>40534</v>
      </c>
      <c r="C157">
        <v>32</v>
      </c>
      <c r="D157">
        <v>83</v>
      </c>
      <c r="E157" t="s">
        <v>15655</v>
      </c>
    </row>
    <row r="158" spans="1:5">
      <c r="A158" t="s">
        <v>35689</v>
      </c>
      <c r="B158" t="s">
        <v>25517</v>
      </c>
      <c r="C158">
        <v>13</v>
      </c>
      <c r="D158">
        <v>40</v>
      </c>
      <c r="E158" t="s">
        <v>15656</v>
      </c>
    </row>
    <row r="159" spans="1:5">
      <c r="A159" t="s">
        <v>35690</v>
      </c>
      <c r="B159" t="s">
        <v>25517</v>
      </c>
      <c r="C159">
        <v>24</v>
      </c>
      <c r="D159">
        <v>64</v>
      </c>
      <c r="E159" t="s">
        <v>15657</v>
      </c>
    </row>
    <row r="160" spans="1:5">
      <c r="A160" t="s">
        <v>35691</v>
      </c>
      <c r="B160" t="s">
        <v>40534</v>
      </c>
      <c r="C160">
        <v>27</v>
      </c>
      <c r="D160">
        <v>90</v>
      </c>
      <c r="E160" t="s">
        <v>15658</v>
      </c>
    </row>
    <row r="161" spans="1:5">
      <c r="A161" t="s">
        <v>35692</v>
      </c>
      <c r="B161" t="s">
        <v>40534</v>
      </c>
      <c r="C161">
        <v>28</v>
      </c>
      <c r="D161">
        <v>81</v>
      </c>
      <c r="E161" t="s">
        <v>15659</v>
      </c>
    </row>
    <row r="162" spans="1:5">
      <c r="A162" t="s">
        <v>35693</v>
      </c>
      <c r="B162" t="s">
        <v>40533</v>
      </c>
      <c r="C162">
        <v>10</v>
      </c>
      <c r="D162">
        <v>30</v>
      </c>
      <c r="E162" t="s">
        <v>15660</v>
      </c>
    </row>
    <row r="163" spans="1:5">
      <c r="A163" t="s">
        <v>35694</v>
      </c>
      <c r="B163" t="s">
        <v>40534</v>
      </c>
      <c r="C163">
        <v>20</v>
      </c>
      <c r="D163">
        <v>93</v>
      </c>
      <c r="E163" t="s">
        <v>15661</v>
      </c>
    </row>
    <row r="164" spans="1:5">
      <c r="A164" t="s">
        <v>35695</v>
      </c>
      <c r="B164" t="s">
        <v>40534</v>
      </c>
      <c r="C164">
        <v>43</v>
      </c>
      <c r="D164">
        <v>57</v>
      </c>
      <c r="E164" t="s">
        <v>15662</v>
      </c>
    </row>
    <row r="165" spans="1:5">
      <c r="A165" t="s">
        <v>35696</v>
      </c>
      <c r="B165" t="s">
        <v>40534</v>
      </c>
      <c r="C165">
        <v>3</v>
      </c>
      <c r="D165">
        <v>59</v>
      </c>
      <c r="E165" t="s">
        <v>15663</v>
      </c>
    </row>
    <row r="166" spans="1:5">
      <c r="A166" t="s">
        <v>35697</v>
      </c>
      <c r="B166" t="s">
        <v>40534</v>
      </c>
      <c r="C166">
        <v>4</v>
      </c>
      <c r="D166">
        <v>14</v>
      </c>
      <c r="E166" t="s">
        <v>15664</v>
      </c>
    </row>
    <row r="167" spans="1:5">
      <c r="A167" t="s">
        <v>35698</v>
      </c>
      <c r="B167" t="s">
        <v>40534</v>
      </c>
      <c r="C167">
        <v>10</v>
      </c>
      <c r="D167">
        <v>79</v>
      </c>
      <c r="E167" t="s">
        <v>15665</v>
      </c>
    </row>
    <row r="168" spans="1:5">
      <c r="A168" t="s">
        <v>35699</v>
      </c>
      <c r="B168" t="s">
        <v>40533</v>
      </c>
      <c r="C168">
        <v>46</v>
      </c>
      <c r="D168">
        <v>81</v>
      </c>
      <c r="E168" t="s">
        <v>15666</v>
      </c>
    </row>
    <row r="169" spans="1:5">
      <c r="A169" t="s">
        <v>35700</v>
      </c>
      <c r="B169" t="s">
        <v>25517</v>
      </c>
      <c r="C169">
        <v>37</v>
      </c>
      <c r="D169">
        <v>6</v>
      </c>
      <c r="E169" t="s">
        <v>15667</v>
      </c>
    </row>
    <row r="170" spans="1:5">
      <c r="A170" t="s">
        <v>35701</v>
      </c>
      <c r="B170" t="s">
        <v>40534</v>
      </c>
      <c r="C170">
        <v>27</v>
      </c>
      <c r="D170">
        <v>68</v>
      </c>
      <c r="E170" t="s">
        <v>15668</v>
      </c>
    </row>
    <row r="171" spans="1:5">
      <c r="A171" t="s">
        <v>35702</v>
      </c>
      <c r="B171" t="s">
        <v>40533</v>
      </c>
      <c r="C171">
        <v>34</v>
      </c>
      <c r="D171">
        <v>92</v>
      </c>
      <c r="E171" t="s">
        <v>15669</v>
      </c>
    </row>
    <row r="172" spans="1:5">
      <c r="A172" t="s">
        <v>35703</v>
      </c>
      <c r="B172" t="s">
        <v>25517</v>
      </c>
      <c r="C172">
        <v>43</v>
      </c>
      <c r="D172">
        <v>13</v>
      </c>
      <c r="E172" t="s">
        <v>15670</v>
      </c>
    </row>
    <row r="173" spans="1:5">
      <c r="A173" t="s">
        <v>35704</v>
      </c>
      <c r="B173" t="s">
        <v>25517</v>
      </c>
      <c r="C173">
        <v>27</v>
      </c>
      <c r="D173">
        <v>80</v>
      </c>
      <c r="E173" t="s">
        <v>15671</v>
      </c>
    </row>
    <row r="174" spans="1:5">
      <c r="A174" t="s">
        <v>35705</v>
      </c>
      <c r="B174" t="s">
        <v>40534</v>
      </c>
      <c r="C174">
        <v>36</v>
      </c>
      <c r="D174">
        <v>95</v>
      </c>
      <c r="E174" t="s">
        <v>15672</v>
      </c>
    </row>
    <row r="175" spans="1:5">
      <c r="A175" t="s">
        <v>35706</v>
      </c>
      <c r="B175" t="s">
        <v>40534</v>
      </c>
      <c r="C175">
        <v>31</v>
      </c>
      <c r="D175">
        <v>41</v>
      </c>
      <c r="E175" t="s">
        <v>15673</v>
      </c>
    </row>
    <row r="176" spans="1:5">
      <c r="A176" t="s">
        <v>35707</v>
      </c>
      <c r="B176" t="s">
        <v>40533</v>
      </c>
      <c r="C176">
        <v>4</v>
      </c>
      <c r="D176">
        <v>33</v>
      </c>
      <c r="E176" t="s">
        <v>15674</v>
      </c>
    </row>
    <row r="177" spans="1:5">
      <c r="A177" t="s">
        <v>35708</v>
      </c>
      <c r="B177" t="s">
        <v>40533</v>
      </c>
      <c r="C177">
        <v>33</v>
      </c>
      <c r="D177">
        <v>43</v>
      </c>
      <c r="E177" t="s">
        <v>15675</v>
      </c>
    </row>
    <row r="178" spans="1:5">
      <c r="A178" t="s">
        <v>35709</v>
      </c>
      <c r="B178" t="s">
        <v>25517</v>
      </c>
      <c r="C178">
        <v>6</v>
      </c>
      <c r="D178">
        <v>60</v>
      </c>
      <c r="E178" t="s">
        <v>15676</v>
      </c>
    </row>
    <row r="179" spans="1:5">
      <c r="A179" t="s">
        <v>35710</v>
      </c>
      <c r="B179" t="s">
        <v>25517</v>
      </c>
      <c r="C179">
        <v>22</v>
      </c>
      <c r="D179">
        <v>45</v>
      </c>
      <c r="E179" t="s">
        <v>15677</v>
      </c>
    </row>
    <row r="180" spans="1:5">
      <c r="A180" t="s">
        <v>35711</v>
      </c>
      <c r="B180" t="s">
        <v>40534</v>
      </c>
      <c r="C180">
        <v>1</v>
      </c>
      <c r="D180">
        <v>50</v>
      </c>
      <c r="E180" t="s">
        <v>15678</v>
      </c>
    </row>
    <row r="181" spans="1:5">
      <c r="A181" t="s">
        <v>35712</v>
      </c>
      <c r="B181" t="s">
        <v>25517</v>
      </c>
      <c r="C181">
        <v>27</v>
      </c>
      <c r="D181">
        <v>28</v>
      </c>
      <c r="E181" t="s">
        <v>15679</v>
      </c>
    </row>
    <row r="182" spans="1:5">
      <c r="A182" t="s">
        <v>35713</v>
      </c>
      <c r="B182" t="s">
        <v>40534</v>
      </c>
      <c r="C182">
        <v>33</v>
      </c>
      <c r="D182">
        <v>3</v>
      </c>
      <c r="E182" t="s">
        <v>15680</v>
      </c>
    </row>
    <row r="183" spans="1:5">
      <c r="A183" t="s">
        <v>35714</v>
      </c>
      <c r="B183" t="s">
        <v>40534</v>
      </c>
      <c r="C183">
        <v>47</v>
      </c>
      <c r="D183">
        <v>63</v>
      </c>
      <c r="E183" t="s">
        <v>15681</v>
      </c>
    </row>
    <row r="184" spans="1:5">
      <c r="A184" t="s">
        <v>35715</v>
      </c>
      <c r="B184" t="s">
        <v>25517</v>
      </c>
      <c r="C184">
        <v>32</v>
      </c>
      <c r="D184">
        <v>11</v>
      </c>
      <c r="E184" t="s">
        <v>15682</v>
      </c>
    </row>
    <row r="185" spans="1:5">
      <c r="A185" t="s">
        <v>35716</v>
      </c>
      <c r="B185" t="s">
        <v>40533</v>
      </c>
      <c r="C185">
        <v>29</v>
      </c>
      <c r="D185">
        <v>23</v>
      </c>
      <c r="E185" t="s">
        <v>15683</v>
      </c>
    </row>
    <row r="186" spans="1:5">
      <c r="A186" t="s">
        <v>35717</v>
      </c>
      <c r="B186" t="s">
        <v>40533</v>
      </c>
      <c r="C186">
        <v>38</v>
      </c>
      <c r="D186">
        <v>68</v>
      </c>
      <c r="E186" t="s">
        <v>15684</v>
      </c>
    </row>
    <row r="187" spans="1:5">
      <c r="A187" t="s">
        <v>35718</v>
      </c>
      <c r="B187" t="s">
        <v>40533</v>
      </c>
      <c r="C187">
        <v>40</v>
      </c>
      <c r="D187">
        <v>16</v>
      </c>
      <c r="E187" t="s">
        <v>15685</v>
      </c>
    </row>
    <row r="188" spans="1:5">
      <c r="A188" t="s">
        <v>35719</v>
      </c>
      <c r="B188" t="s">
        <v>40534</v>
      </c>
      <c r="C188">
        <v>37</v>
      </c>
      <c r="D188">
        <v>96</v>
      </c>
      <c r="E188" t="s">
        <v>15686</v>
      </c>
    </row>
    <row r="189" spans="1:5">
      <c r="A189" t="s">
        <v>35720</v>
      </c>
      <c r="B189" t="s">
        <v>25517</v>
      </c>
      <c r="C189">
        <v>35</v>
      </c>
      <c r="D189">
        <v>51</v>
      </c>
      <c r="E189" t="s">
        <v>15687</v>
      </c>
    </row>
    <row r="190" spans="1:5">
      <c r="A190" t="s">
        <v>35721</v>
      </c>
      <c r="B190" t="s">
        <v>25517</v>
      </c>
      <c r="C190">
        <v>50</v>
      </c>
      <c r="D190">
        <v>25</v>
      </c>
      <c r="E190" t="s">
        <v>15688</v>
      </c>
    </row>
    <row r="191" spans="1:5">
      <c r="A191" t="s">
        <v>35722</v>
      </c>
      <c r="B191" t="s">
        <v>25517</v>
      </c>
      <c r="C191">
        <v>48</v>
      </c>
      <c r="D191">
        <v>95</v>
      </c>
      <c r="E191" t="s">
        <v>15689</v>
      </c>
    </row>
    <row r="192" spans="1:5">
      <c r="A192" t="s">
        <v>35723</v>
      </c>
      <c r="B192" t="s">
        <v>40533</v>
      </c>
      <c r="C192">
        <v>8</v>
      </c>
      <c r="D192">
        <v>41</v>
      </c>
      <c r="E192" t="s">
        <v>15690</v>
      </c>
    </row>
    <row r="193" spans="1:5">
      <c r="A193" t="s">
        <v>35724</v>
      </c>
      <c r="B193" t="s">
        <v>40534</v>
      </c>
      <c r="C193">
        <v>18</v>
      </c>
      <c r="D193">
        <v>97</v>
      </c>
      <c r="E193" t="s">
        <v>15691</v>
      </c>
    </row>
    <row r="194" spans="1:5">
      <c r="A194" t="s">
        <v>35725</v>
      </c>
      <c r="B194" t="s">
        <v>40533</v>
      </c>
      <c r="C194">
        <v>39</v>
      </c>
      <c r="D194">
        <v>70</v>
      </c>
      <c r="E194" t="s">
        <v>15692</v>
      </c>
    </row>
    <row r="195" spans="1:5">
      <c r="A195" t="s">
        <v>35726</v>
      </c>
      <c r="B195" t="s">
        <v>40534</v>
      </c>
      <c r="C195">
        <v>29</v>
      </c>
      <c r="D195">
        <v>80</v>
      </c>
      <c r="E195" t="s">
        <v>15693</v>
      </c>
    </row>
    <row r="196" spans="1:5">
      <c r="A196" t="s">
        <v>35727</v>
      </c>
      <c r="B196" t="s">
        <v>25517</v>
      </c>
      <c r="C196">
        <v>40</v>
      </c>
      <c r="D196">
        <v>76</v>
      </c>
      <c r="E196" t="s">
        <v>15694</v>
      </c>
    </row>
    <row r="197" spans="1:5">
      <c r="A197" t="s">
        <v>35728</v>
      </c>
      <c r="B197" t="s">
        <v>25517</v>
      </c>
      <c r="C197">
        <v>6</v>
      </c>
      <c r="D197">
        <v>79</v>
      </c>
      <c r="E197" t="s">
        <v>15695</v>
      </c>
    </row>
    <row r="198" spans="1:5">
      <c r="A198" t="s">
        <v>35729</v>
      </c>
      <c r="B198" t="s">
        <v>40534</v>
      </c>
      <c r="C198">
        <v>42</v>
      </c>
      <c r="D198">
        <v>89</v>
      </c>
      <c r="E198" t="s">
        <v>15696</v>
      </c>
    </row>
    <row r="199" spans="1:5">
      <c r="A199" t="s">
        <v>35730</v>
      </c>
      <c r="B199" t="s">
        <v>25517</v>
      </c>
      <c r="C199">
        <v>26</v>
      </c>
      <c r="D199">
        <v>54</v>
      </c>
      <c r="E199" t="s">
        <v>15697</v>
      </c>
    </row>
    <row r="200" spans="1:5">
      <c r="A200" t="s">
        <v>35731</v>
      </c>
      <c r="B200" t="s">
        <v>40533</v>
      </c>
      <c r="C200">
        <v>0</v>
      </c>
      <c r="D200">
        <v>28</v>
      </c>
      <c r="E200" t="s">
        <v>15698</v>
      </c>
    </row>
    <row r="201" spans="1:5">
      <c r="A201" t="s">
        <v>35732</v>
      </c>
      <c r="B201" t="s">
        <v>40534</v>
      </c>
      <c r="C201">
        <v>19</v>
      </c>
      <c r="D201">
        <v>19</v>
      </c>
      <c r="E201" t="s">
        <v>15699</v>
      </c>
    </row>
    <row r="202" spans="1:5">
      <c r="A202" t="s">
        <v>35733</v>
      </c>
      <c r="B202" t="s">
        <v>40533</v>
      </c>
      <c r="C202">
        <v>23</v>
      </c>
      <c r="D202">
        <v>24</v>
      </c>
      <c r="E202" t="s">
        <v>15700</v>
      </c>
    </row>
    <row r="203" spans="1:5">
      <c r="A203" t="s">
        <v>35734</v>
      </c>
      <c r="B203" t="s">
        <v>40533</v>
      </c>
      <c r="C203">
        <v>15</v>
      </c>
      <c r="D203">
        <v>4</v>
      </c>
      <c r="E203" t="s">
        <v>15701</v>
      </c>
    </row>
    <row r="204" spans="1:5">
      <c r="A204" t="s">
        <v>35735</v>
      </c>
      <c r="B204" t="s">
        <v>40533</v>
      </c>
      <c r="C204">
        <v>45</v>
      </c>
      <c r="D204">
        <v>7</v>
      </c>
      <c r="E204" t="s">
        <v>15702</v>
      </c>
    </row>
    <row r="205" spans="1:5">
      <c r="A205" t="s">
        <v>35736</v>
      </c>
      <c r="B205" t="s">
        <v>40533</v>
      </c>
      <c r="C205">
        <v>1</v>
      </c>
      <c r="D205">
        <v>38</v>
      </c>
      <c r="E205" t="s">
        <v>15703</v>
      </c>
    </row>
    <row r="206" spans="1:5">
      <c r="A206" t="s">
        <v>35737</v>
      </c>
      <c r="B206" t="s">
        <v>25517</v>
      </c>
      <c r="C206">
        <v>3</v>
      </c>
      <c r="D206">
        <v>53</v>
      </c>
      <c r="E206" t="s">
        <v>15704</v>
      </c>
    </row>
    <row r="207" spans="1:5">
      <c r="A207" t="s">
        <v>35738</v>
      </c>
      <c r="B207" t="s">
        <v>40533</v>
      </c>
      <c r="C207">
        <v>18</v>
      </c>
      <c r="D207">
        <v>69</v>
      </c>
      <c r="E207" t="s">
        <v>15705</v>
      </c>
    </row>
    <row r="208" spans="1:5">
      <c r="A208" t="s">
        <v>35739</v>
      </c>
      <c r="B208" t="s">
        <v>40534</v>
      </c>
      <c r="C208">
        <v>31</v>
      </c>
      <c r="D208">
        <v>53</v>
      </c>
      <c r="E208" t="s">
        <v>15706</v>
      </c>
    </row>
    <row r="209" spans="1:5">
      <c r="A209" t="s">
        <v>35740</v>
      </c>
      <c r="B209" t="s">
        <v>40534</v>
      </c>
      <c r="C209">
        <v>11</v>
      </c>
      <c r="D209">
        <v>90</v>
      </c>
      <c r="E209" t="s">
        <v>15707</v>
      </c>
    </row>
    <row r="210" spans="1:5">
      <c r="A210" t="s">
        <v>35741</v>
      </c>
      <c r="B210" t="s">
        <v>40534</v>
      </c>
      <c r="C210">
        <v>17</v>
      </c>
      <c r="D210">
        <v>24</v>
      </c>
      <c r="E210" t="s">
        <v>15708</v>
      </c>
    </row>
    <row r="211" spans="1:5">
      <c r="A211" t="s">
        <v>35742</v>
      </c>
      <c r="B211" t="s">
        <v>25517</v>
      </c>
      <c r="C211">
        <v>24</v>
      </c>
      <c r="D211">
        <v>20</v>
      </c>
      <c r="E211" t="s">
        <v>15709</v>
      </c>
    </row>
    <row r="212" spans="1:5">
      <c r="A212" t="s">
        <v>35743</v>
      </c>
      <c r="B212" t="s">
        <v>40534</v>
      </c>
      <c r="C212">
        <v>12</v>
      </c>
      <c r="D212">
        <v>27</v>
      </c>
      <c r="E212" t="s">
        <v>15710</v>
      </c>
    </row>
    <row r="213" spans="1:5">
      <c r="A213" t="s">
        <v>35744</v>
      </c>
      <c r="B213" t="s">
        <v>40533</v>
      </c>
      <c r="C213">
        <v>26</v>
      </c>
      <c r="D213">
        <v>96</v>
      </c>
      <c r="E213" t="s">
        <v>15711</v>
      </c>
    </row>
    <row r="214" spans="1:5">
      <c r="A214" t="s">
        <v>35745</v>
      </c>
      <c r="B214" t="s">
        <v>25517</v>
      </c>
      <c r="C214">
        <v>3</v>
      </c>
      <c r="D214">
        <v>22</v>
      </c>
      <c r="E214" t="s">
        <v>15712</v>
      </c>
    </row>
    <row r="215" spans="1:5">
      <c r="A215" t="s">
        <v>35746</v>
      </c>
      <c r="B215" t="s">
        <v>25517</v>
      </c>
      <c r="C215">
        <v>38</v>
      </c>
      <c r="D215">
        <v>73</v>
      </c>
      <c r="E215" t="s">
        <v>15713</v>
      </c>
    </row>
    <row r="216" spans="1:5">
      <c r="A216" t="s">
        <v>35747</v>
      </c>
      <c r="B216" t="s">
        <v>40533</v>
      </c>
      <c r="C216">
        <v>2</v>
      </c>
      <c r="D216">
        <v>65</v>
      </c>
      <c r="E216" t="s">
        <v>15714</v>
      </c>
    </row>
    <row r="217" spans="1:5">
      <c r="A217" t="s">
        <v>35748</v>
      </c>
      <c r="B217" t="s">
        <v>40533</v>
      </c>
      <c r="C217">
        <v>13</v>
      </c>
      <c r="D217">
        <v>86</v>
      </c>
      <c r="E217" t="s">
        <v>15715</v>
      </c>
    </row>
    <row r="218" spans="1:5">
      <c r="A218" t="s">
        <v>35749</v>
      </c>
      <c r="B218" t="s">
        <v>40534</v>
      </c>
      <c r="C218">
        <v>9</v>
      </c>
      <c r="D218">
        <v>84</v>
      </c>
      <c r="E218" t="s">
        <v>15716</v>
      </c>
    </row>
    <row r="219" spans="1:5">
      <c r="A219" t="s">
        <v>35750</v>
      </c>
      <c r="B219" t="s">
        <v>25517</v>
      </c>
      <c r="C219">
        <v>37</v>
      </c>
      <c r="D219">
        <v>98</v>
      </c>
      <c r="E219" t="s">
        <v>15717</v>
      </c>
    </row>
    <row r="220" spans="1:5">
      <c r="A220" t="s">
        <v>35751</v>
      </c>
      <c r="B220" t="s">
        <v>40533</v>
      </c>
      <c r="C220">
        <v>24</v>
      </c>
      <c r="D220">
        <v>96</v>
      </c>
      <c r="E220" t="s">
        <v>15718</v>
      </c>
    </row>
    <row r="221" spans="1:5">
      <c r="A221" t="s">
        <v>35752</v>
      </c>
      <c r="B221" t="s">
        <v>40533</v>
      </c>
      <c r="C221">
        <v>24</v>
      </c>
      <c r="D221">
        <v>15</v>
      </c>
      <c r="E221" t="s">
        <v>15719</v>
      </c>
    </row>
    <row r="222" spans="1:5">
      <c r="A222" t="s">
        <v>35753</v>
      </c>
      <c r="B222" t="s">
        <v>40533</v>
      </c>
      <c r="C222">
        <v>32</v>
      </c>
      <c r="D222">
        <v>47</v>
      </c>
      <c r="E222" t="s">
        <v>15720</v>
      </c>
    </row>
    <row r="223" spans="1:5">
      <c r="A223" t="s">
        <v>35754</v>
      </c>
      <c r="B223" t="s">
        <v>25517</v>
      </c>
      <c r="C223">
        <v>15</v>
      </c>
      <c r="D223">
        <v>32</v>
      </c>
      <c r="E223" t="s">
        <v>15721</v>
      </c>
    </row>
    <row r="224" spans="1:5">
      <c r="A224" t="s">
        <v>35755</v>
      </c>
      <c r="B224" t="s">
        <v>40533</v>
      </c>
      <c r="C224">
        <v>10</v>
      </c>
      <c r="D224">
        <v>24</v>
      </c>
      <c r="E224" t="s">
        <v>15722</v>
      </c>
    </row>
    <row r="225" spans="1:5">
      <c r="A225" t="s">
        <v>35756</v>
      </c>
      <c r="B225" t="s">
        <v>40534</v>
      </c>
      <c r="C225">
        <v>36</v>
      </c>
      <c r="D225">
        <v>41</v>
      </c>
      <c r="E225" t="s">
        <v>15723</v>
      </c>
    </row>
    <row r="226" spans="1:5">
      <c r="A226" t="s">
        <v>35757</v>
      </c>
      <c r="B226" t="s">
        <v>40533</v>
      </c>
      <c r="C226">
        <v>6</v>
      </c>
      <c r="D226">
        <v>76</v>
      </c>
      <c r="E226" t="s">
        <v>15724</v>
      </c>
    </row>
    <row r="227" spans="1:5">
      <c r="A227" t="s">
        <v>35758</v>
      </c>
      <c r="B227" t="s">
        <v>40533</v>
      </c>
      <c r="C227">
        <v>8</v>
      </c>
      <c r="D227">
        <v>59</v>
      </c>
      <c r="E227" t="s">
        <v>15725</v>
      </c>
    </row>
    <row r="228" spans="1:5">
      <c r="A228" t="s">
        <v>35759</v>
      </c>
      <c r="B228" t="s">
        <v>40534</v>
      </c>
      <c r="C228">
        <v>39</v>
      </c>
      <c r="D228">
        <v>37</v>
      </c>
      <c r="E228" t="s">
        <v>15726</v>
      </c>
    </row>
    <row r="229" spans="1:5">
      <c r="A229" t="s">
        <v>35760</v>
      </c>
      <c r="B229" t="s">
        <v>40534</v>
      </c>
      <c r="C229">
        <v>14</v>
      </c>
      <c r="D229">
        <v>76</v>
      </c>
      <c r="E229" t="s">
        <v>15727</v>
      </c>
    </row>
    <row r="230" spans="1:5">
      <c r="A230" t="s">
        <v>35761</v>
      </c>
      <c r="B230" t="s">
        <v>40533</v>
      </c>
      <c r="C230">
        <v>3</v>
      </c>
      <c r="D230">
        <v>72</v>
      </c>
      <c r="E230" t="s">
        <v>15728</v>
      </c>
    </row>
    <row r="231" spans="1:5">
      <c r="A231" t="s">
        <v>35762</v>
      </c>
      <c r="B231" t="s">
        <v>40534</v>
      </c>
      <c r="C231">
        <v>0</v>
      </c>
      <c r="D231">
        <v>82</v>
      </c>
      <c r="E231" t="s">
        <v>15729</v>
      </c>
    </row>
    <row r="232" spans="1:5">
      <c r="A232" t="s">
        <v>35763</v>
      </c>
      <c r="B232" t="s">
        <v>40533</v>
      </c>
      <c r="C232">
        <v>33</v>
      </c>
      <c r="D232">
        <v>11</v>
      </c>
      <c r="E232" t="s">
        <v>15730</v>
      </c>
    </row>
    <row r="233" spans="1:5">
      <c r="A233" t="s">
        <v>35764</v>
      </c>
      <c r="B233" t="s">
        <v>40533</v>
      </c>
      <c r="C233">
        <v>2</v>
      </c>
      <c r="D233">
        <v>38</v>
      </c>
      <c r="E233" t="s">
        <v>15731</v>
      </c>
    </row>
    <row r="234" spans="1:5">
      <c r="A234" t="s">
        <v>35765</v>
      </c>
      <c r="B234" t="s">
        <v>40534</v>
      </c>
      <c r="C234">
        <v>10</v>
      </c>
      <c r="D234">
        <v>85</v>
      </c>
      <c r="E234" t="s">
        <v>15732</v>
      </c>
    </row>
    <row r="235" spans="1:5">
      <c r="A235" t="s">
        <v>35766</v>
      </c>
      <c r="B235" t="s">
        <v>40534</v>
      </c>
      <c r="C235">
        <v>40</v>
      </c>
      <c r="D235">
        <v>100</v>
      </c>
      <c r="E235" t="s">
        <v>15733</v>
      </c>
    </row>
    <row r="236" spans="1:5">
      <c r="A236" t="s">
        <v>35767</v>
      </c>
      <c r="B236" t="s">
        <v>25517</v>
      </c>
      <c r="C236">
        <v>21</v>
      </c>
      <c r="D236">
        <v>9</v>
      </c>
      <c r="E236" t="s">
        <v>15734</v>
      </c>
    </row>
    <row r="237" spans="1:5">
      <c r="A237" t="s">
        <v>35768</v>
      </c>
      <c r="B237" t="s">
        <v>40533</v>
      </c>
      <c r="C237">
        <v>10</v>
      </c>
      <c r="D237">
        <v>42</v>
      </c>
      <c r="E237" t="s">
        <v>15735</v>
      </c>
    </row>
    <row r="238" spans="1:5">
      <c r="A238" t="s">
        <v>35769</v>
      </c>
      <c r="B238" t="s">
        <v>40534</v>
      </c>
      <c r="C238">
        <v>33</v>
      </c>
      <c r="D238">
        <v>32</v>
      </c>
      <c r="E238" t="s">
        <v>15736</v>
      </c>
    </row>
    <row r="239" spans="1:5">
      <c r="A239" t="s">
        <v>35770</v>
      </c>
      <c r="B239" t="s">
        <v>40534</v>
      </c>
      <c r="C239">
        <v>12</v>
      </c>
      <c r="D239">
        <v>76</v>
      </c>
      <c r="E239" t="s">
        <v>15737</v>
      </c>
    </row>
    <row r="240" spans="1:5">
      <c r="A240" t="s">
        <v>35771</v>
      </c>
      <c r="B240" t="s">
        <v>40533</v>
      </c>
      <c r="C240">
        <v>12</v>
      </c>
      <c r="D240">
        <v>64</v>
      </c>
      <c r="E240" t="s">
        <v>15738</v>
      </c>
    </row>
    <row r="241" spans="1:5">
      <c r="A241" t="s">
        <v>35772</v>
      </c>
      <c r="B241" t="s">
        <v>40533</v>
      </c>
      <c r="C241">
        <v>14</v>
      </c>
      <c r="D241">
        <v>22</v>
      </c>
      <c r="E241" t="s">
        <v>15739</v>
      </c>
    </row>
    <row r="242" spans="1:5">
      <c r="A242" t="s">
        <v>35773</v>
      </c>
      <c r="B242" t="s">
        <v>25517</v>
      </c>
      <c r="C242">
        <v>32</v>
      </c>
      <c r="D242">
        <v>95</v>
      </c>
      <c r="E242" t="s">
        <v>15740</v>
      </c>
    </row>
    <row r="243" spans="1:5">
      <c r="A243" t="s">
        <v>35774</v>
      </c>
      <c r="B243" t="s">
        <v>40534</v>
      </c>
      <c r="C243">
        <v>28</v>
      </c>
      <c r="D243">
        <v>32</v>
      </c>
      <c r="E243" t="s">
        <v>15741</v>
      </c>
    </row>
    <row r="244" spans="1:5">
      <c r="A244" t="s">
        <v>35775</v>
      </c>
      <c r="B244" t="s">
        <v>25517</v>
      </c>
      <c r="C244">
        <v>34</v>
      </c>
      <c r="D244">
        <v>99</v>
      </c>
      <c r="E244" t="s">
        <v>15742</v>
      </c>
    </row>
    <row r="245" spans="1:5">
      <c r="A245" t="s">
        <v>35776</v>
      </c>
      <c r="B245" t="s">
        <v>25517</v>
      </c>
      <c r="C245">
        <v>43</v>
      </c>
      <c r="D245">
        <v>91</v>
      </c>
      <c r="E245" t="s">
        <v>15743</v>
      </c>
    </row>
    <row r="246" spans="1:5">
      <c r="A246" t="s">
        <v>35777</v>
      </c>
      <c r="B246" t="s">
        <v>25517</v>
      </c>
      <c r="C246">
        <v>15</v>
      </c>
      <c r="D246">
        <v>70</v>
      </c>
      <c r="E246" t="s">
        <v>15744</v>
      </c>
    </row>
    <row r="247" spans="1:5">
      <c r="A247" t="s">
        <v>35778</v>
      </c>
      <c r="B247" t="s">
        <v>40534</v>
      </c>
      <c r="C247">
        <v>31</v>
      </c>
      <c r="D247">
        <v>98</v>
      </c>
      <c r="E247" t="s">
        <v>15745</v>
      </c>
    </row>
    <row r="248" spans="1:5">
      <c r="A248" t="s">
        <v>35779</v>
      </c>
      <c r="B248" t="s">
        <v>40533</v>
      </c>
      <c r="C248">
        <v>24</v>
      </c>
      <c r="D248">
        <v>88</v>
      </c>
      <c r="E248" t="s">
        <v>15746</v>
      </c>
    </row>
    <row r="249" spans="1:5">
      <c r="A249" t="s">
        <v>35780</v>
      </c>
      <c r="B249" t="s">
        <v>40533</v>
      </c>
      <c r="C249">
        <v>16</v>
      </c>
      <c r="D249">
        <v>79</v>
      </c>
      <c r="E249" t="s">
        <v>15747</v>
      </c>
    </row>
    <row r="250" spans="1:5">
      <c r="A250" t="s">
        <v>35781</v>
      </c>
      <c r="B250" t="s">
        <v>25517</v>
      </c>
      <c r="C250">
        <v>38</v>
      </c>
      <c r="D250">
        <v>82</v>
      </c>
      <c r="E250" t="s">
        <v>15748</v>
      </c>
    </row>
    <row r="251" spans="1:5">
      <c r="A251" t="s">
        <v>35782</v>
      </c>
      <c r="B251" t="s">
        <v>40533</v>
      </c>
      <c r="C251">
        <v>15</v>
      </c>
      <c r="D251">
        <v>43</v>
      </c>
      <c r="E251" t="s">
        <v>15749</v>
      </c>
    </row>
    <row r="252" spans="1:5">
      <c r="A252" t="s">
        <v>35783</v>
      </c>
      <c r="B252" t="s">
        <v>25517</v>
      </c>
      <c r="C252">
        <v>30</v>
      </c>
      <c r="D252">
        <v>98</v>
      </c>
      <c r="E252" t="s">
        <v>15750</v>
      </c>
    </row>
    <row r="253" spans="1:5">
      <c r="A253" t="s">
        <v>35784</v>
      </c>
      <c r="B253" t="s">
        <v>25517</v>
      </c>
      <c r="C253">
        <v>22</v>
      </c>
      <c r="D253">
        <v>76</v>
      </c>
      <c r="E253" t="s">
        <v>15751</v>
      </c>
    </row>
    <row r="254" spans="1:5">
      <c r="A254" t="s">
        <v>35785</v>
      </c>
      <c r="B254" t="s">
        <v>25517</v>
      </c>
      <c r="C254">
        <v>35</v>
      </c>
      <c r="D254">
        <v>31</v>
      </c>
      <c r="E254" t="s">
        <v>15752</v>
      </c>
    </row>
    <row r="255" spans="1:5">
      <c r="A255" t="s">
        <v>35786</v>
      </c>
      <c r="B255" t="s">
        <v>40534</v>
      </c>
      <c r="C255">
        <v>2</v>
      </c>
      <c r="D255">
        <v>66</v>
      </c>
      <c r="E255" t="s">
        <v>15753</v>
      </c>
    </row>
    <row r="256" spans="1:5">
      <c r="A256" t="s">
        <v>35787</v>
      </c>
      <c r="B256" t="s">
        <v>40534</v>
      </c>
      <c r="C256">
        <v>15</v>
      </c>
      <c r="D256">
        <v>37</v>
      </c>
      <c r="E256" t="s">
        <v>15754</v>
      </c>
    </row>
    <row r="257" spans="1:5">
      <c r="A257" t="s">
        <v>35788</v>
      </c>
      <c r="B257" t="s">
        <v>40533</v>
      </c>
      <c r="C257">
        <v>31</v>
      </c>
      <c r="D257">
        <v>76</v>
      </c>
      <c r="E257" t="s">
        <v>15755</v>
      </c>
    </row>
    <row r="258" spans="1:5">
      <c r="A258" t="s">
        <v>35789</v>
      </c>
      <c r="B258" t="s">
        <v>40533</v>
      </c>
      <c r="C258">
        <v>25</v>
      </c>
      <c r="D258">
        <v>59</v>
      </c>
      <c r="E258" t="s">
        <v>15756</v>
      </c>
    </row>
    <row r="259" spans="1:5">
      <c r="A259" t="s">
        <v>35790</v>
      </c>
      <c r="B259" t="s">
        <v>25517</v>
      </c>
      <c r="C259">
        <v>11</v>
      </c>
      <c r="D259">
        <v>1</v>
      </c>
      <c r="E259" t="s">
        <v>15757</v>
      </c>
    </row>
    <row r="260" spans="1:5">
      <c r="A260" t="s">
        <v>35791</v>
      </c>
      <c r="B260" t="s">
        <v>40534</v>
      </c>
      <c r="C260">
        <v>48</v>
      </c>
      <c r="D260">
        <v>52</v>
      </c>
      <c r="E260" t="s">
        <v>15758</v>
      </c>
    </row>
    <row r="261" spans="1:5">
      <c r="A261" t="s">
        <v>35792</v>
      </c>
      <c r="B261" t="s">
        <v>25517</v>
      </c>
      <c r="C261">
        <v>19</v>
      </c>
      <c r="D261">
        <v>73</v>
      </c>
      <c r="E261" t="s">
        <v>15759</v>
      </c>
    </row>
    <row r="262" spans="1:5">
      <c r="A262" t="s">
        <v>35793</v>
      </c>
      <c r="B262" t="s">
        <v>40534</v>
      </c>
      <c r="C262">
        <v>30</v>
      </c>
      <c r="D262">
        <v>4</v>
      </c>
      <c r="E262" t="s">
        <v>15760</v>
      </c>
    </row>
    <row r="263" spans="1:5">
      <c r="A263" t="s">
        <v>35794</v>
      </c>
      <c r="B263" t="s">
        <v>40534</v>
      </c>
      <c r="C263">
        <v>46</v>
      </c>
      <c r="D263">
        <v>65</v>
      </c>
      <c r="E263" t="s">
        <v>15761</v>
      </c>
    </row>
    <row r="264" spans="1:5">
      <c r="A264" t="s">
        <v>35795</v>
      </c>
      <c r="B264" t="s">
        <v>25517</v>
      </c>
      <c r="C264">
        <v>16</v>
      </c>
      <c r="D264">
        <v>100</v>
      </c>
      <c r="E264" t="s">
        <v>15762</v>
      </c>
    </row>
    <row r="265" spans="1:5">
      <c r="A265" t="s">
        <v>35796</v>
      </c>
      <c r="B265" t="s">
        <v>40533</v>
      </c>
      <c r="C265">
        <v>27</v>
      </c>
      <c r="D265">
        <v>45</v>
      </c>
      <c r="E265" t="s">
        <v>15763</v>
      </c>
    </row>
    <row r="266" spans="1:5">
      <c r="A266" t="s">
        <v>35797</v>
      </c>
      <c r="B266" t="s">
        <v>40534</v>
      </c>
      <c r="C266">
        <v>26</v>
      </c>
      <c r="D266">
        <v>82</v>
      </c>
      <c r="E266" t="s">
        <v>15764</v>
      </c>
    </row>
    <row r="267" spans="1:5">
      <c r="A267" t="s">
        <v>35798</v>
      </c>
      <c r="B267" t="s">
        <v>40533</v>
      </c>
      <c r="C267">
        <v>8</v>
      </c>
      <c r="D267">
        <v>90</v>
      </c>
      <c r="E267" t="s">
        <v>15765</v>
      </c>
    </row>
    <row r="268" spans="1:5">
      <c r="A268" t="s">
        <v>35799</v>
      </c>
      <c r="B268" t="s">
        <v>40533</v>
      </c>
      <c r="C268">
        <v>50</v>
      </c>
      <c r="D268">
        <v>5</v>
      </c>
      <c r="E268" t="s">
        <v>15766</v>
      </c>
    </row>
    <row r="269" spans="1:5">
      <c r="A269" t="s">
        <v>35800</v>
      </c>
      <c r="B269" t="s">
        <v>40533</v>
      </c>
      <c r="C269">
        <v>39</v>
      </c>
      <c r="D269">
        <v>2</v>
      </c>
      <c r="E269" t="s">
        <v>15767</v>
      </c>
    </row>
    <row r="270" spans="1:5">
      <c r="A270" t="s">
        <v>35801</v>
      </c>
      <c r="B270" t="s">
        <v>40534</v>
      </c>
      <c r="C270">
        <v>33</v>
      </c>
      <c r="D270">
        <v>21</v>
      </c>
      <c r="E270" t="s">
        <v>15768</v>
      </c>
    </row>
    <row r="271" spans="1:5">
      <c r="A271" t="s">
        <v>35802</v>
      </c>
      <c r="B271" t="s">
        <v>40533</v>
      </c>
      <c r="C271">
        <v>18</v>
      </c>
      <c r="D271">
        <v>22</v>
      </c>
      <c r="E271" t="s">
        <v>15769</v>
      </c>
    </row>
    <row r="272" spans="1:5">
      <c r="A272" t="s">
        <v>35803</v>
      </c>
      <c r="B272" t="s">
        <v>40534</v>
      </c>
      <c r="C272">
        <v>36</v>
      </c>
      <c r="D272">
        <v>12</v>
      </c>
      <c r="E272" t="s">
        <v>15770</v>
      </c>
    </row>
    <row r="273" spans="1:5">
      <c r="A273" t="s">
        <v>35804</v>
      </c>
      <c r="B273" t="s">
        <v>40533</v>
      </c>
      <c r="C273">
        <v>20</v>
      </c>
      <c r="D273">
        <v>92</v>
      </c>
      <c r="E273" t="s">
        <v>15771</v>
      </c>
    </row>
    <row r="274" spans="1:5">
      <c r="A274" t="s">
        <v>35805</v>
      </c>
      <c r="B274" t="s">
        <v>40533</v>
      </c>
      <c r="C274">
        <v>34</v>
      </c>
      <c r="D274">
        <v>38</v>
      </c>
      <c r="E274" t="s">
        <v>15772</v>
      </c>
    </row>
    <row r="275" spans="1:5">
      <c r="A275" t="s">
        <v>35806</v>
      </c>
      <c r="B275" t="s">
        <v>25517</v>
      </c>
      <c r="C275">
        <v>22</v>
      </c>
      <c r="D275">
        <v>27</v>
      </c>
      <c r="E275" t="s">
        <v>15773</v>
      </c>
    </row>
    <row r="276" spans="1:5">
      <c r="A276" t="s">
        <v>35807</v>
      </c>
      <c r="B276" t="s">
        <v>40533</v>
      </c>
      <c r="C276">
        <v>25</v>
      </c>
      <c r="D276">
        <v>31</v>
      </c>
      <c r="E276" t="s">
        <v>15774</v>
      </c>
    </row>
    <row r="277" spans="1:5">
      <c r="A277" t="s">
        <v>35808</v>
      </c>
      <c r="B277" t="s">
        <v>25517</v>
      </c>
      <c r="C277">
        <v>23</v>
      </c>
      <c r="D277">
        <v>100</v>
      </c>
      <c r="E277" t="s">
        <v>15775</v>
      </c>
    </row>
    <row r="278" spans="1:5">
      <c r="A278" t="s">
        <v>35809</v>
      </c>
      <c r="B278" t="s">
        <v>40534</v>
      </c>
      <c r="C278">
        <v>17</v>
      </c>
      <c r="D278">
        <v>54</v>
      </c>
      <c r="E278" t="s">
        <v>15776</v>
      </c>
    </row>
    <row r="279" spans="1:5">
      <c r="A279" t="s">
        <v>35810</v>
      </c>
      <c r="B279" t="s">
        <v>25517</v>
      </c>
      <c r="C279">
        <v>12</v>
      </c>
      <c r="D279">
        <v>49</v>
      </c>
      <c r="E279" t="s">
        <v>15777</v>
      </c>
    </row>
    <row r="280" spans="1:5">
      <c r="A280" t="s">
        <v>35811</v>
      </c>
      <c r="B280" t="s">
        <v>40533</v>
      </c>
      <c r="C280">
        <v>9</v>
      </c>
      <c r="D280">
        <v>66</v>
      </c>
      <c r="E280" t="s">
        <v>15778</v>
      </c>
    </row>
    <row r="281" spans="1:5">
      <c r="A281" t="s">
        <v>35812</v>
      </c>
      <c r="B281" t="s">
        <v>40534</v>
      </c>
      <c r="C281">
        <v>43</v>
      </c>
      <c r="D281">
        <v>86</v>
      </c>
      <c r="E281" t="s">
        <v>15779</v>
      </c>
    </row>
    <row r="282" spans="1:5">
      <c r="A282" t="s">
        <v>35813</v>
      </c>
      <c r="B282" t="s">
        <v>25517</v>
      </c>
      <c r="C282">
        <v>41</v>
      </c>
      <c r="D282">
        <v>64</v>
      </c>
      <c r="E282" t="s">
        <v>15780</v>
      </c>
    </row>
    <row r="283" spans="1:5">
      <c r="A283" t="s">
        <v>35814</v>
      </c>
      <c r="B283" t="s">
        <v>25517</v>
      </c>
      <c r="C283">
        <v>30</v>
      </c>
      <c r="D283">
        <v>43</v>
      </c>
      <c r="E283" t="s">
        <v>15781</v>
      </c>
    </row>
    <row r="284" spans="1:5">
      <c r="A284" t="s">
        <v>35815</v>
      </c>
      <c r="B284" t="s">
        <v>40533</v>
      </c>
      <c r="C284">
        <v>9</v>
      </c>
      <c r="D284">
        <v>96</v>
      </c>
      <c r="E284" t="s">
        <v>15782</v>
      </c>
    </row>
    <row r="285" spans="1:5">
      <c r="A285" t="s">
        <v>35816</v>
      </c>
      <c r="B285" t="s">
        <v>40533</v>
      </c>
      <c r="C285">
        <v>22</v>
      </c>
      <c r="D285">
        <v>69</v>
      </c>
      <c r="E285" t="s">
        <v>15783</v>
      </c>
    </row>
    <row r="286" spans="1:5">
      <c r="A286" t="s">
        <v>35817</v>
      </c>
      <c r="B286" t="s">
        <v>40533</v>
      </c>
      <c r="C286">
        <v>37</v>
      </c>
      <c r="D286">
        <v>24</v>
      </c>
      <c r="E286" t="s">
        <v>15784</v>
      </c>
    </row>
    <row r="287" spans="1:5">
      <c r="A287" t="s">
        <v>35818</v>
      </c>
      <c r="B287" t="s">
        <v>40533</v>
      </c>
      <c r="C287">
        <v>42</v>
      </c>
      <c r="D287">
        <v>89</v>
      </c>
      <c r="E287" t="s">
        <v>15785</v>
      </c>
    </row>
    <row r="288" spans="1:5">
      <c r="A288" t="s">
        <v>35819</v>
      </c>
      <c r="B288" t="s">
        <v>25517</v>
      </c>
      <c r="C288">
        <v>46</v>
      </c>
      <c r="D288">
        <v>83</v>
      </c>
      <c r="E288" t="s">
        <v>15786</v>
      </c>
    </row>
    <row r="289" spans="1:5">
      <c r="A289" t="s">
        <v>35820</v>
      </c>
      <c r="B289" t="s">
        <v>40533</v>
      </c>
      <c r="C289">
        <v>43</v>
      </c>
      <c r="D289">
        <v>58</v>
      </c>
      <c r="E289" t="s">
        <v>15787</v>
      </c>
    </row>
    <row r="290" spans="1:5">
      <c r="A290" t="s">
        <v>35821</v>
      </c>
      <c r="B290" t="s">
        <v>25517</v>
      </c>
      <c r="C290">
        <v>7</v>
      </c>
      <c r="D290">
        <v>31</v>
      </c>
      <c r="E290" t="s">
        <v>15788</v>
      </c>
    </row>
    <row r="291" spans="1:5">
      <c r="A291" t="s">
        <v>35822</v>
      </c>
      <c r="B291" t="s">
        <v>40533</v>
      </c>
      <c r="C291">
        <v>38</v>
      </c>
      <c r="D291">
        <v>18</v>
      </c>
      <c r="E291" t="s">
        <v>15789</v>
      </c>
    </row>
    <row r="292" spans="1:5">
      <c r="A292" t="s">
        <v>35823</v>
      </c>
      <c r="B292" t="s">
        <v>40534</v>
      </c>
      <c r="C292">
        <v>40</v>
      </c>
      <c r="D292">
        <v>86</v>
      </c>
      <c r="E292" t="s">
        <v>15790</v>
      </c>
    </row>
    <row r="293" spans="1:5">
      <c r="A293" t="s">
        <v>35824</v>
      </c>
      <c r="B293" t="s">
        <v>40534</v>
      </c>
      <c r="C293">
        <v>44</v>
      </c>
      <c r="D293">
        <v>93</v>
      </c>
      <c r="E293" t="s">
        <v>15791</v>
      </c>
    </row>
    <row r="294" spans="1:5">
      <c r="A294" t="s">
        <v>35825</v>
      </c>
      <c r="B294" t="s">
        <v>25517</v>
      </c>
      <c r="C294">
        <v>47</v>
      </c>
      <c r="D294">
        <v>55</v>
      </c>
      <c r="E294" t="s">
        <v>15792</v>
      </c>
    </row>
    <row r="295" spans="1:5">
      <c r="A295" t="s">
        <v>35826</v>
      </c>
      <c r="B295" t="s">
        <v>40533</v>
      </c>
      <c r="C295">
        <v>44</v>
      </c>
      <c r="D295">
        <v>42</v>
      </c>
      <c r="E295" t="s">
        <v>15793</v>
      </c>
    </row>
    <row r="296" spans="1:5">
      <c r="A296" t="s">
        <v>35827</v>
      </c>
      <c r="B296" t="s">
        <v>40533</v>
      </c>
      <c r="C296">
        <v>31</v>
      </c>
      <c r="D296">
        <v>60</v>
      </c>
      <c r="E296" t="s">
        <v>15794</v>
      </c>
    </row>
    <row r="297" spans="1:5">
      <c r="A297" t="s">
        <v>35828</v>
      </c>
      <c r="B297" t="s">
        <v>25517</v>
      </c>
      <c r="C297">
        <v>46</v>
      </c>
      <c r="D297">
        <v>44</v>
      </c>
      <c r="E297" t="s">
        <v>15795</v>
      </c>
    </row>
    <row r="298" spans="1:5">
      <c r="A298" t="s">
        <v>35829</v>
      </c>
      <c r="B298" t="s">
        <v>25517</v>
      </c>
      <c r="C298">
        <v>49</v>
      </c>
      <c r="D298">
        <v>25</v>
      </c>
      <c r="E298" t="s">
        <v>15796</v>
      </c>
    </row>
    <row r="299" spans="1:5">
      <c r="A299" t="s">
        <v>35830</v>
      </c>
      <c r="B299" t="s">
        <v>40533</v>
      </c>
      <c r="C299">
        <v>36</v>
      </c>
      <c r="D299">
        <v>14</v>
      </c>
      <c r="E299" t="s">
        <v>15797</v>
      </c>
    </row>
    <row r="300" spans="1:5">
      <c r="A300" t="s">
        <v>35831</v>
      </c>
      <c r="B300" t="s">
        <v>40534</v>
      </c>
      <c r="C300">
        <v>47</v>
      </c>
      <c r="D300">
        <v>13</v>
      </c>
      <c r="E300" t="s">
        <v>15798</v>
      </c>
    </row>
    <row r="301" spans="1:5">
      <c r="A301" t="s">
        <v>35832</v>
      </c>
      <c r="B301" t="s">
        <v>40533</v>
      </c>
      <c r="C301">
        <v>31</v>
      </c>
      <c r="D301">
        <v>60</v>
      </c>
      <c r="E301" t="s">
        <v>15799</v>
      </c>
    </row>
    <row r="302" spans="1:5">
      <c r="A302" t="s">
        <v>35833</v>
      </c>
      <c r="B302" t="s">
        <v>25517</v>
      </c>
      <c r="C302">
        <v>37</v>
      </c>
      <c r="D302">
        <v>68</v>
      </c>
      <c r="E302" t="s">
        <v>15800</v>
      </c>
    </row>
    <row r="303" spans="1:5">
      <c r="A303" t="s">
        <v>35834</v>
      </c>
      <c r="B303" t="s">
        <v>40533</v>
      </c>
      <c r="C303">
        <v>28</v>
      </c>
      <c r="D303">
        <v>79</v>
      </c>
      <c r="E303" t="s">
        <v>15801</v>
      </c>
    </row>
    <row r="304" spans="1:5">
      <c r="A304" t="s">
        <v>35835</v>
      </c>
      <c r="B304" t="s">
        <v>40533</v>
      </c>
      <c r="C304">
        <v>5</v>
      </c>
      <c r="D304">
        <v>90</v>
      </c>
      <c r="E304" t="s">
        <v>15802</v>
      </c>
    </row>
    <row r="305" spans="1:5">
      <c r="A305" t="s">
        <v>35836</v>
      </c>
      <c r="B305" t="s">
        <v>40534</v>
      </c>
      <c r="C305">
        <v>22</v>
      </c>
      <c r="D305">
        <v>36</v>
      </c>
      <c r="E305" t="s">
        <v>15803</v>
      </c>
    </row>
    <row r="306" spans="1:5">
      <c r="A306" t="s">
        <v>35837</v>
      </c>
      <c r="B306" t="s">
        <v>25517</v>
      </c>
      <c r="C306">
        <v>21</v>
      </c>
      <c r="D306">
        <v>3</v>
      </c>
      <c r="E306" t="s">
        <v>15804</v>
      </c>
    </row>
    <row r="307" spans="1:5">
      <c r="A307" t="s">
        <v>35838</v>
      </c>
      <c r="B307" t="s">
        <v>40533</v>
      </c>
      <c r="C307">
        <v>42</v>
      </c>
      <c r="D307">
        <v>37</v>
      </c>
      <c r="E307" t="s">
        <v>15805</v>
      </c>
    </row>
    <row r="308" spans="1:5">
      <c r="A308" t="s">
        <v>35839</v>
      </c>
      <c r="B308" t="s">
        <v>25517</v>
      </c>
      <c r="C308">
        <v>18</v>
      </c>
      <c r="D308">
        <v>18</v>
      </c>
      <c r="E308" t="s">
        <v>15806</v>
      </c>
    </row>
    <row r="309" spans="1:5">
      <c r="A309" t="s">
        <v>35840</v>
      </c>
      <c r="B309" t="s">
        <v>40534</v>
      </c>
      <c r="C309">
        <v>16</v>
      </c>
      <c r="D309">
        <v>84</v>
      </c>
      <c r="E309" t="s">
        <v>15807</v>
      </c>
    </row>
    <row r="310" spans="1:5">
      <c r="A310" t="s">
        <v>35841</v>
      </c>
      <c r="B310" t="s">
        <v>40534</v>
      </c>
      <c r="C310">
        <v>26</v>
      </c>
      <c r="D310">
        <v>18</v>
      </c>
      <c r="E310" t="s">
        <v>15808</v>
      </c>
    </row>
    <row r="311" spans="1:5">
      <c r="A311" t="s">
        <v>35842</v>
      </c>
      <c r="B311" t="s">
        <v>40533</v>
      </c>
      <c r="C311">
        <v>46</v>
      </c>
      <c r="D311">
        <v>8</v>
      </c>
      <c r="E311" t="s">
        <v>15809</v>
      </c>
    </row>
    <row r="312" spans="1:5">
      <c r="A312" t="s">
        <v>35843</v>
      </c>
      <c r="B312" t="s">
        <v>40533</v>
      </c>
      <c r="C312">
        <v>7</v>
      </c>
      <c r="D312">
        <v>81</v>
      </c>
      <c r="E312" t="s">
        <v>15810</v>
      </c>
    </row>
    <row r="313" spans="1:5">
      <c r="A313" t="s">
        <v>35844</v>
      </c>
      <c r="B313" t="s">
        <v>40534</v>
      </c>
      <c r="C313">
        <v>42</v>
      </c>
      <c r="D313">
        <v>3</v>
      </c>
      <c r="E313" t="s">
        <v>15811</v>
      </c>
    </row>
    <row r="314" spans="1:5">
      <c r="A314" t="s">
        <v>35845</v>
      </c>
      <c r="B314" t="s">
        <v>40534</v>
      </c>
      <c r="C314">
        <v>40</v>
      </c>
      <c r="D314">
        <v>36</v>
      </c>
      <c r="E314" t="s">
        <v>15812</v>
      </c>
    </row>
    <row r="315" spans="1:5">
      <c r="A315" t="s">
        <v>35846</v>
      </c>
      <c r="B315" t="s">
        <v>40534</v>
      </c>
      <c r="C315">
        <v>27</v>
      </c>
      <c r="D315">
        <v>63</v>
      </c>
      <c r="E315" t="s">
        <v>15813</v>
      </c>
    </row>
    <row r="316" spans="1:5">
      <c r="A316" t="s">
        <v>35847</v>
      </c>
      <c r="B316" t="s">
        <v>40533</v>
      </c>
      <c r="C316">
        <v>50</v>
      </c>
      <c r="D316">
        <v>41</v>
      </c>
      <c r="E316" t="s">
        <v>15814</v>
      </c>
    </row>
    <row r="317" spans="1:5">
      <c r="A317" t="s">
        <v>35848</v>
      </c>
      <c r="B317" t="s">
        <v>40533</v>
      </c>
      <c r="C317">
        <v>17</v>
      </c>
      <c r="D317">
        <v>94</v>
      </c>
      <c r="E317" t="s">
        <v>15815</v>
      </c>
    </row>
    <row r="318" spans="1:5">
      <c r="A318" t="s">
        <v>35849</v>
      </c>
      <c r="B318" t="s">
        <v>40533</v>
      </c>
      <c r="C318">
        <v>15</v>
      </c>
      <c r="D318">
        <v>71</v>
      </c>
      <c r="E318" t="s">
        <v>15816</v>
      </c>
    </row>
    <row r="319" spans="1:5">
      <c r="A319" t="s">
        <v>35850</v>
      </c>
      <c r="B319" t="s">
        <v>40533</v>
      </c>
      <c r="C319">
        <v>22</v>
      </c>
      <c r="D319">
        <v>36</v>
      </c>
      <c r="E319" t="s">
        <v>15817</v>
      </c>
    </row>
    <row r="320" spans="1:5">
      <c r="A320" t="s">
        <v>35851</v>
      </c>
      <c r="B320" t="s">
        <v>25517</v>
      </c>
      <c r="C320">
        <v>45</v>
      </c>
      <c r="D320">
        <v>16</v>
      </c>
      <c r="E320" t="s">
        <v>15818</v>
      </c>
    </row>
    <row r="321" spans="1:5">
      <c r="A321" t="s">
        <v>35852</v>
      </c>
      <c r="B321" t="s">
        <v>40533</v>
      </c>
      <c r="C321">
        <v>49</v>
      </c>
      <c r="D321">
        <v>29</v>
      </c>
      <c r="E321" t="s">
        <v>15819</v>
      </c>
    </row>
    <row r="322" spans="1:5">
      <c r="A322" t="s">
        <v>35853</v>
      </c>
      <c r="B322" t="s">
        <v>40534</v>
      </c>
      <c r="C322">
        <v>44</v>
      </c>
      <c r="D322">
        <v>95</v>
      </c>
      <c r="E322" t="s">
        <v>15820</v>
      </c>
    </row>
    <row r="323" spans="1:5">
      <c r="A323" t="s">
        <v>35854</v>
      </c>
      <c r="B323" t="s">
        <v>40533</v>
      </c>
      <c r="C323">
        <v>45</v>
      </c>
      <c r="D323">
        <v>36</v>
      </c>
      <c r="E323" t="s">
        <v>15821</v>
      </c>
    </row>
    <row r="324" spans="1:5">
      <c r="A324" t="s">
        <v>35855</v>
      </c>
      <c r="B324" t="s">
        <v>40533</v>
      </c>
      <c r="C324">
        <v>7</v>
      </c>
      <c r="D324">
        <v>44</v>
      </c>
      <c r="E324" t="s">
        <v>15822</v>
      </c>
    </row>
    <row r="325" spans="1:5">
      <c r="A325" t="s">
        <v>35856</v>
      </c>
      <c r="B325" t="s">
        <v>40533</v>
      </c>
      <c r="C325">
        <v>37</v>
      </c>
      <c r="D325">
        <v>41</v>
      </c>
      <c r="E325" t="s">
        <v>15823</v>
      </c>
    </row>
    <row r="326" spans="1:5">
      <c r="A326" t="s">
        <v>35857</v>
      </c>
      <c r="B326" t="s">
        <v>40534</v>
      </c>
      <c r="C326">
        <v>32</v>
      </c>
      <c r="D326">
        <v>29</v>
      </c>
      <c r="E326" t="s">
        <v>15824</v>
      </c>
    </row>
    <row r="327" spans="1:5">
      <c r="A327" t="s">
        <v>35858</v>
      </c>
      <c r="B327" t="s">
        <v>40533</v>
      </c>
      <c r="C327">
        <v>15</v>
      </c>
      <c r="D327">
        <v>32</v>
      </c>
      <c r="E327" t="s">
        <v>15825</v>
      </c>
    </row>
    <row r="328" spans="1:5">
      <c r="A328" t="s">
        <v>35859</v>
      </c>
      <c r="B328" t="s">
        <v>40533</v>
      </c>
      <c r="C328">
        <v>26</v>
      </c>
      <c r="D328">
        <v>50</v>
      </c>
      <c r="E328" t="s">
        <v>15826</v>
      </c>
    </row>
    <row r="329" spans="1:5">
      <c r="A329" t="s">
        <v>35860</v>
      </c>
      <c r="B329" t="s">
        <v>40534</v>
      </c>
      <c r="C329">
        <v>23</v>
      </c>
      <c r="D329">
        <v>16</v>
      </c>
      <c r="E329" t="s">
        <v>15827</v>
      </c>
    </row>
    <row r="330" spans="1:5">
      <c r="A330" t="s">
        <v>35861</v>
      </c>
      <c r="B330" t="s">
        <v>40534</v>
      </c>
      <c r="C330">
        <v>43</v>
      </c>
      <c r="D330">
        <v>63</v>
      </c>
      <c r="E330" t="s">
        <v>15828</v>
      </c>
    </row>
    <row r="331" spans="1:5">
      <c r="A331" t="s">
        <v>35862</v>
      </c>
      <c r="B331" t="s">
        <v>40533</v>
      </c>
      <c r="C331">
        <v>43</v>
      </c>
      <c r="D331">
        <v>81</v>
      </c>
      <c r="E331" t="s">
        <v>15829</v>
      </c>
    </row>
    <row r="332" spans="1:5">
      <c r="A332" t="s">
        <v>35863</v>
      </c>
      <c r="B332" t="s">
        <v>25517</v>
      </c>
      <c r="C332">
        <v>26</v>
      </c>
      <c r="D332">
        <v>52</v>
      </c>
      <c r="E332" t="s">
        <v>15830</v>
      </c>
    </row>
    <row r="333" spans="1:5">
      <c r="A333" t="s">
        <v>35864</v>
      </c>
      <c r="B333" t="s">
        <v>25517</v>
      </c>
      <c r="C333">
        <v>14</v>
      </c>
      <c r="D333">
        <v>82</v>
      </c>
      <c r="E333" t="s">
        <v>15831</v>
      </c>
    </row>
    <row r="334" spans="1:5">
      <c r="A334" t="s">
        <v>35865</v>
      </c>
      <c r="B334" t="s">
        <v>40533</v>
      </c>
      <c r="C334">
        <v>49</v>
      </c>
      <c r="D334">
        <v>5</v>
      </c>
      <c r="E334" t="s">
        <v>15832</v>
      </c>
    </row>
    <row r="335" spans="1:5">
      <c r="A335" t="s">
        <v>35866</v>
      </c>
      <c r="B335" t="s">
        <v>40533</v>
      </c>
      <c r="C335">
        <v>5</v>
      </c>
      <c r="D335">
        <v>96</v>
      </c>
      <c r="E335" t="s">
        <v>15833</v>
      </c>
    </row>
    <row r="336" spans="1:5">
      <c r="A336" t="s">
        <v>35867</v>
      </c>
      <c r="B336" t="s">
        <v>40534</v>
      </c>
      <c r="C336">
        <v>48</v>
      </c>
      <c r="D336">
        <v>2</v>
      </c>
      <c r="E336" t="s">
        <v>15834</v>
      </c>
    </row>
    <row r="337" spans="1:5">
      <c r="A337" t="s">
        <v>35868</v>
      </c>
      <c r="B337" t="s">
        <v>40534</v>
      </c>
      <c r="C337">
        <v>47</v>
      </c>
      <c r="D337">
        <v>21</v>
      </c>
      <c r="E337" t="s">
        <v>15835</v>
      </c>
    </row>
    <row r="338" spans="1:5">
      <c r="A338" t="s">
        <v>35869</v>
      </c>
      <c r="B338" t="s">
        <v>25517</v>
      </c>
      <c r="C338">
        <v>50</v>
      </c>
      <c r="D338">
        <v>41</v>
      </c>
      <c r="E338" t="s">
        <v>15836</v>
      </c>
    </row>
    <row r="339" spans="1:5">
      <c r="A339" t="s">
        <v>35870</v>
      </c>
      <c r="B339" t="s">
        <v>40533</v>
      </c>
      <c r="C339">
        <v>1</v>
      </c>
      <c r="D339">
        <v>72</v>
      </c>
      <c r="E339" t="s">
        <v>15837</v>
      </c>
    </row>
    <row r="340" spans="1:5">
      <c r="A340" t="s">
        <v>35871</v>
      </c>
      <c r="B340" t="s">
        <v>40533</v>
      </c>
      <c r="C340">
        <v>7</v>
      </c>
      <c r="D340">
        <v>8</v>
      </c>
      <c r="E340" t="s">
        <v>15838</v>
      </c>
    </row>
    <row r="341" spans="1:5">
      <c r="A341" t="s">
        <v>35872</v>
      </c>
      <c r="B341" t="s">
        <v>25517</v>
      </c>
      <c r="C341">
        <v>39</v>
      </c>
      <c r="D341">
        <v>7</v>
      </c>
      <c r="E341" t="s">
        <v>15839</v>
      </c>
    </row>
    <row r="342" spans="1:5">
      <c r="A342" t="s">
        <v>35873</v>
      </c>
      <c r="B342" t="s">
        <v>40533</v>
      </c>
      <c r="C342">
        <v>50</v>
      </c>
      <c r="D342">
        <v>20</v>
      </c>
      <c r="E342" t="s">
        <v>15840</v>
      </c>
    </row>
    <row r="343" spans="1:5">
      <c r="A343" t="s">
        <v>35874</v>
      </c>
      <c r="B343" t="s">
        <v>25517</v>
      </c>
      <c r="C343">
        <v>28</v>
      </c>
      <c r="D343">
        <v>16</v>
      </c>
      <c r="E343" t="s">
        <v>15841</v>
      </c>
    </row>
    <row r="344" spans="1:5">
      <c r="A344" t="s">
        <v>35875</v>
      </c>
      <c r="B344" t="s">
        <v>40534</v>
      </c>
      <c r="C344">
        <v>39</v>
      </c>
      <c r="D344">
        <v>81</v>
      </c>
      <c r="E344" t="s">
        <v>15842</v>
      </c>
    </row>
    <row r="345" spans="1:5">
      <c r="A345" t="s">
        <v>35876</v>
      </c>
      <c r="B345" t="s">
        <v>40533</v>
      </c>
      <c r="C345">
        <v>17</v>
      </c>
      <c r="D345">
        <v>53</v>
      </c>
      <c r="E345" t="s">
        <v>15843</v>
      </c>
    </row>
    <row r="346" spans="1:5">
      <c r="A346" t="s">
        <v>35877</v>
      </c>
      <c r="B346" t="s">
        <v>25517</v>
      </c>
      <c r="C346">
        <v>8</v>
      </c>
      <c r="D346">
        <v>14</v>
      </c>
      <c r="E346" t="s">
        <v>15844</v>
      </c>
    </row>
    <row r="347" spans="1:5">
      <c r="A347" t="s">
        <v>35878</v>
      </c>
      <c r="B347" t="s">
        <v>40534</v>
      </c>
      <c r="C347">
        <v>46</v>
      </c>
      <c r="D347">
        <v>8</v>
      </c>
      <c r="E347" t="s">
        <v>15845</v>
      </c>
    </row>
    <row r="348" spans="1:5">
      <c r="A348" t="s">
        <v>35879</v>
      </c>
      <c r="B348" t="s">
        <v>40534</v>
      </c>
      <c r="C348">
        <v>48</v>
      </c>
      <c r="D348">
        <v>71</v>
      </c>
      <c r="E348" t="s">
        <v>15846</v>
      </c>
    </row>
    <row r="349" spans="1:5">
      <c r="A349" t="s">
        <v>35880</v>
      </c>
      <c r="B349" t="s">
        <v>40534</v>
      </c>
      <c r="C349">
        <v>39</v>
      </c>
      <c r="D349">
        <v>91</v>
      </c>
      <c r="E349" t="s">
        <v>15847</v>
      </c>
    </row>
    <row r="350" spans="1:5">
      <c r="A350" t="s">
        <v>35881</v>
      </c>
      <c r="B350" t="s">
        <v>40534</v>
      </c>
      <c r="C350">
        <v>19</v>
      </c>
      <c r="D350">
        <v>20</v>
      </c>
      <c r="E350" t="s">
        <v>15848</v>
      </c>
    </row>
    <row r="351" spans="1:5">
      <c r="A351" t="s">
        <v>35882</v>
      </c>
      <c r="B351" t="s">
        <v>40534</v>
      </c>
      <c r="C351">
        <v>4</v>
      </c>
      <c r="D351">
        <v>33</v>
      </c>
      <c r="E351" t="s">
        <v>15849</v>
      </c>
    </row>
    <row r="352" spans="1:5">
      <c r="A352" t="s">
        <v>35883</v>
      </c>
      <c r="B352" t="s">
        <v>40534</v>
      </c>
      <c r="C352">
        <v>19</v>
      </c>
      <c r="D352">
        <v>21</v>
      </c>
      <c r="E352" t="s">
        <v>15850</v>
      </c>
    </row>
    <row r="353" spans="1:5">
      <c r="A353" t="s">
        <v>35884</v>
      </c>
      <c r="B353" t="s">
        <v>40534</v>
      </c>
      <c r="C353">
        <v>12</v>
      </c>
      <c r="D353">
        <v>43</v>
      </c>
      <c r="E353" t="s">
        <v>15851</v>
      </c>
    </row>
    <row r="354" spans="1:5">
      <c r="A354" t="s">
        <v>35885</v>
      </c>
      <c r="B354" t="s">
        <v>25517</v>
      </c>
      <c r="C354">
        <v>18</v>
      </c>
      <c r="D354">
        <v>58</v>
      </c>
      <c r="E354" t="s">
        <v>15852</v>
      </c>
    </row>
    <row r="355" spans="1:5">
      <c r="A355" t="s">
        <v>35886</v>
      </c>
      <c r="B355" t="s">
        <v>25517</v>
      </c>
      <c r="C355">
        <v>26</v>
      </c>
      <c r="D355">
        <v>16</v>
      </c>
      <c r="E355" t="s">
        <v>15853</v>
      </c>
    </row>
    <row r="356" spans="1:5">
      <c r="A356" t="s">
        <v>35887</v>
      </c>
      <c r="B356" t="s">
        <v>40534</v>
      </c>
      <c r="C356">
        <v>13</v>
      </c>
      <c r="D356">
        <v>27</v>
      </c>
      <c r="E356" t="s">
        <v>15854</v>
      </c>
    </row>
    <row r="357" spans="1:5">
      <c r="A357" t="s">
        <v>35888</v>
      </c>
      <c r="B357" t="s">
        <v>40534</v>
      </c>
      <c r="C357">
        <v>47</v>
      </c>
      <c r="D357">
        <v>8</v>
      </c>
      <c r="E357" t="s">
        <v>15855</v>
      </c>
    </row>
    <row r="358" spans="1:5">
      <c r="A358" t="s">
        <v>35889</v>
      </c>
      <c r="B358" t="s">
        <v>40534</v>
      </c>
      <c r="C358">
        <v>32</v>
      </c>
      <c r="D358">
        <v>73</v>
      </c>
      <c r="E358" t="s">
        <v>15856</v>
      </c>
    </row>
    <row r="359" spans="1:5">
      <c r="A359" t="s">
        <v>35890</v>
      </c>
      <c r="B359" t="s">
        <v>40534</v>
      </c>
      <c r="C359">
        <v>16</v>
      </c>
      <c r="D359">
        <v>13</v>
      </c>
      <c r="E359" t="s">
        <v>15857</v>
      </c>
    </row>
    <row r="360" spans="1:5">
      <c r="A360" t="s">
        <v>35891</v>
      </c>
      <c r="B360" t="s">
        <v>25517</v>
      </c>
      <c r="C360">
        <v>8</v>
      </c>
      <c r="D360">
        <v>89</v>
      </c>
      <c r="E360" t="s">
        <v>15858</v>
      </c>
    </row>
    <row r="361" spans="1:5">
      <c r="A361" t="s">
        <v>35892</v>
      </c>
      <c r="B361" t="s">
        <v>40533</v>
      </c>
      <c r="C361">
        <v>29</v>
      </c>
      <c r="D361">
        <v>94</v>
      </c>
      <c r="E361" t="s">
        <v>15859</v>
      </c>
    </row>
    <row r="362" spans="1:5">
      <c r="A362" t="s">
        <v>35893</v>
      </c>
      <c r="B362" t="s">
        <v>40534</v>
      </c>
      <c r="C362">
        <v>45</v>
      </c>
      <c r="D362">
        <v>42</v>
      </c>
      <c r="E362" t="s">
        <v>15860</v>
      </c>
    </row>
    <row r="363" spans="1:5">
      <c r="A363" t="s">
        <v>35894</v>
      </c>
      <c r="B363" t="s">
        <v>25517</v>
      </c>
      <c r="C363">
        <v>50</v>
      </c>
      <c r="D363">
        <v>17</v>
      </c>
      <c r="E363" t="s">
        <v>15861</v>
      </c>
    </row>
    <row r="364" spans="1:5">
      <c r="A364" t="s">
        <v>35895</v>
      </c>
      <c r="B364" t="s">
        <v>40533</v>
      </c>
      <c r="C364">
        <v>17</v>
      </c>
      <c r="D364">
        <v>79</v>
      </c>
      <c r="E364" t="s">
        <v>15862</v>
      </c>
    </row>
    <row r="365" spans="1:5">
      <c r="A365" t="s">
        <v>35896</v>
      </c>
      <c r="B365" t="s">
        <v>40533</v>
      </c>
      <c r="C365">
        <v>48</v>
      </c>
      <c r="D365">
        <v>87</v>
      </c>
      <c r="E365" t="s">
        <v>15863</v>
      </c>
    </row>
    <row r="366" spans="1:5">
      <c r="A366" t="s">
        <v>35897</v>
      </c>
      <c r="B366" t="s">
        <v>25517</v>
      </c>
      <c r="C366">
        <v>6</v>
      </c>
      <c r="D366">
        <v>10</v>
      </c>
      <c r="E366" t="s">
        <v>15864</v>
      </c>
    </row>
    <row r="367" spans="1:5">
      <c r="A367" t="s">
        <v>35898</v>
      </c>
      <c r="B367" t="s">
        <v>40533</v>
      </c>
      <c r="C367">
        <v>46</v>
      </c>
      <c r="D367">
        <v>45</v>
      </c>
      <c r="E367" t="s">
        <v>15865</v>
      </c>
    </row>
    <row r="368" spans="1:5">
      <c r="A368" t="s">
        <v>35899</v>
      </c>
      <c r="B368" t="s">
        <v>40533</v>
      </c>
      <c r="C368">
        <v>43</v>
      </c>
      <c r="D368">
        <v>30</v>
      </c>
      <c r="E368" t="s">
        <v>15866</v>
      </c>
    </row>
    <row r="369" spans="1:5">
      <c r="A369" t="s">
        <v>35900</v>
      </c>
      <c r="B369" t="s">
        <v>40533</v>
      </c>
      <c r="C369">
        <v>13</v>
      </c>
      <c r="D369">
        <v>93</v>
      </c>
      <c r="E369" t="s">
        <v>15867</v>
      </c>
    </row>
    <row r="370" spans="1:5">
      <c r="A370" t="s">
        <v>35901</v>
      </c>
      <c r="B370" t="s">
        <v>40534</v>
      </c>
      <c r="C370">
        <v>32</v>
      </c>
      <c r="D370">
        <v>69</v>
      </c>
      <c r="E370" t="s">
        <v>15868</v>
      </c>
    </row>
    <row r="371" spans="1:5">
      <c r="A371" t="s">
        <v>35902</v>
      </c>
      <c r="B371" t="s">
        <v>40533</v>
      </c>
      <c r="C371">
        <v>46</v>
      </c>
      <c r="D371">
        <v>96</v>
      </c>
      <c r="E371" t="s">
        <v>15869</v>
      </c>
    </row>
    <row r="372" spans="1:5">
      <c r="A372" t="s">
        <v>35903</v>
      </c>
      <c r="B372" t="s">
        <v>40534</v>
      </c>
      <c r="C372">
        <v>15</v>
      </c>
      <c r="D372">
        <v>36</v>
      </c>
      <c r="E372" t="s">
        <v>15870</v>
      </c>
    </row>
    <row r="373" spans="1:5">
      <c r="A373" t="s">
        <v>35904</v>
      </c>
      <c r="B373" t="s">
        <v>40533</v>
      </c>
      <c r="C373">
        <v>32</v>
      </c>
      <c r="D373">
        <v>77</v>
      </c>
      <c r="E373" t="s">
        <v>15871</v>
      </c>
    </row>
    <row r="374" spans="1:5">
      <c r="A374" t="s">
        <v>35905</v>
      </c>
      <c r="B374" t="s">
        <v>40534</v>
      </c>
      <c r="C374">
        <v>11</v>
      </c>
      <c r="D374">
        <v>4</v>
      </c>
      <c r="E374" t="s">
        <v>15872</v>
      </c>
    </row>
    <row r="375" spans="1:5">
      <c r="A375" t="s">
        <v>35906</v>
      </c>
      <c r="B375" t="s">
        <v>40534</v>
      </c>
      <c r="C375">
        <v>32</v>
      </c>
      <c r="D375">
        <v>69</v>
      </c>
      <c r="E375" t="s">
        <v>15873</v>
      </c>
    </row>
    <row r="376" spans="1:5">
      <c r="A376" t="s">
        <v>35907</v>
      </c>
      <c r="B376" t="s">
        <v>40533</v>
      </c>
      <c r="C376">
        <v>35</v>
      </c>
      <c r="D376">
        <v>27</v>
      </c>
      <c r="E376" t="s">
        <v>15874</v>
      </c>
    </row>
    <row r="377" spans="1:5">
      <c r="A377" t="s">
        <v>35908</v>
      </c>
      <c r="B377" t="s">
        <v>25517</v>
      </c>
      <c r="C377">
        <v>13</v>
      </c>
      <c r="D377">
        <v>95</v>
      </c>
      <c r="E377" t="s">
        <v>15875</v>
      </c>
    </row>
    <row r="378" spans="1:5">
      <c r="A378" t="s">
        <v>35909</v>
      </c>
      <c r="B378" t="s">
        <v>25517</v>
      </c>
      <c r="C378">
        <v>1</v>
      </c>
      <c r="D378">
        <v>10</v>
      </c>
      <c r="E378" t="s">
        <v>15876</v>
      </c>
    </row>
    <row r="379" spans="1:5">
      <c r="A379" t="s">
        <v>35910</v>
      </c>
      <c r="B379" t="s">
        <v>40533</v>
      </c>
      <c r="C379">
        <v>14</v>
      </c>
      <c r="D379">
        <v>7</v>
      </c>
      <c r="E379" t="s">
        <v>15877</v>
      </c>
    </row>
    <row r="380" spans="1:5">
      <c r="A380" t="s">
        <v>35911</v>
      </c>
      <c r="B380" t="s">
        <v>25517</v>
      </c>
      <c r="C380">
        <v>15</v>
      </c>
      <c r="D380">
        <v>98</v>
      </c>
      <c r="E380" t="s">
        <v>15878</v>
      </c>
    </row>
    <row r="381" spans="1:5">
      <c r="A381" t="s">
        <v>35912</v>
      </c>
      <c r="B381" t="s">
        <v>25517</v>
      </c>
      <c r="C381">
        <v>41</v>
      </c>
      <c r="D381">
        <v>34</v>
      </c>
      <c r="E381" t="s">
        <v>15879</v>
      </c>
    </row>
    <row r="382" spans="1:5">
      <c r="A382" t="s">
        <v>35913</v>
      </c>
      <c r="B382" t="s">
        <v>40533</v>
      </c>
      <c r="C382">
        <v>27</v>
      </c>
      <c r="D382">
        <v>51</v>
      </c>
      <c r="E382" t="s">
        <v>15880</v>
      </c>
    </row>
    <row r="383" spans="1:5">
      <c r="A383" t="s">
        <v>35914</v>
      </c>
      <c r="B383" t="s">
        <v>40533</v>
      </c>
      <c r="C383">
        <v>37</v>
      </c>
      <c r="D383">
        <v>9</v>
      </c>
      <c r="E383" t="s">
        <v>15881</v>
      </c>
    </row>
    <row r="384" spans="1:5">
      <c r="A384" t="s">
        <v>35915</v>
      </c>
      <c r="B384" t="s">
        <v>40533</v>
      </c>
      <c r="C384">
        <v>3</v>
      </c>
      <c r="D384">
        <v>46</v>
      </c>
      <c r="E384" t="s">
        <v>15882</v>
      </c>
    </row>
    <row r="385" spans="1:5">
      <c r="A385" t="s">
        <v>35916</v>
      </c>
      <c r="B385" t="s">
        <v>40534</v>
      </c>
      <c r="C385">
        <v>46</v>
      </c>
      <c r="D385">
        <v>1</v>
      </c>
      <c r="E385" t="s">
        <v>15883</v>
      </c>
    </row>
    <row r="386" spans="1:5">
      <c r="A386" t="s">
        <v>35917</v>
      </c>
      <c r="B386" t="s">
        <v>40534</v>
      </c>
      <c r="C386">
        <v>36</v>
      </c>
      <c r="D386">
        <v>72</v>
      </c>
      <c r="E386" t="s">
        <v>15884</v>
      </c>
    </row>
    <row r="387" spans="1:5">
      <c r="A387" t="s">
        <v>35918</v>
      </c>
      <c r="B387" t="s">
        <v>40533</v>
      </c>
      <c r="C387">
        <v>34</v>
      </c>
      <c r="D387">
        <v>27</v>
      </c>
      <c r="E387" t="s">
        <v>15885</v>
      </c>
    </row>
    <row r="388" spans="1:5">
      <c r="A388" t="s">
        <v>35919</v>
      </c>
      <c r="B388" t="s">
        <v>25517</v>
      </c>
      <c r="C388">
        <v>37</v>
      </c>
      <c r="D388">
        <v>20</v>
      </c>
      <c r="E388" t="s">
        <v>15886</v>
      </c>
    </row>
    <row r="389" spans="1:5">
      <c r="A389" t="s">
        <v>35920</v>
      </c>
      <c r="B389" t="s">
        <v>40533</v>
      </c>
      <c r="C389">
        <v>22</v>
      </c>
      <c r="D389">
        <v>72</v>
      </c>
      <c r="E389" t="s">
        <v>15887</v>
      </c>
    </row>
    <row r="390" spans="1:5">
      <c r="A390" t="s">
        <v>35921</v>
      </c>
      <c r="B390" t="s">
        <v>25517</v>
      </c>
      <c r="C390">
        <v>41</v>
      </c>
      <c r="D390">
        <v>65</v>
      </c>
      <c r="E390" t="s">
        <v>15888</v>
      </c>
    </row>
    <row r="391" spans="1:5">
      <c r="A391" t="s">
        <v>35922</v>
      </c>
      <c r="B391" t="s">
        <v>25517</v>
      </c>
      <c r="C391">
        <v>29</v>
      </c>
      <c r="D391">
        <v>7</v>
      </c>
      <c r="E391" t="s">
        <v>15889</v>
      </c>
    </row>
    <row r="392" spans="1:5">
      <c r="A392" t="s">
        <v>35923</v>
      </c>
      <c r="B392" t="s">
        <v>40533</v>
      </c>
      <c r="C392">
        <v>9</v>
      </c>
      <c r="D392">
        <v>3</v>
      </c>
      <c r="E392" t="s">
        <v>15890</v>
      </c>
    </row>
    <row r="393" spans="1:5">
      <c r="A393" t="s">
        <v>35924</v>
      </c>
      <c r="B393" t="s">
        <v>25517</v>
      </c>
      <c r="C393">
        <v>17</v>
      </c>
      <c r="D393">
        <v>37</v>
      </c>
      <c r="E393" t="s">
        <v>15891</v>
      </c>
    </row>
    <row r="394" spans="1:5">
      <c r="A394" t="s">
        <v>35925</v>
      </c>
      <c r="B394" t="s">
        <v>40534</v>
      </c>
      <c r="C394">
        <v>50</v>
      </c>
      <c r="D394">
        <v>27</v>
      </c>
      <c r="E394" t="s">
        <v>15892</v>
      </c>
    </row>
    <row r="395" spans="1:5">
      <c r="A395" t="s">
        <v>35926</v>
      </c>
      <c r="B395" t="s">
        <v>40533</v>
      </c>
      <c r="C395">
        <v>19</v>
      </c>
      <c r="D395">
        <v>19</v>
      </c>
      <c r="E395" t="s">
        <v>15893</v>
      </c>
    </row>
    <row r="396" spans="1:5">
      <c r="A396" t="s">
        <v>35927</v>
      </c>
      <c r="B396" t="s">
        <v>40533</v>
      </c>
      <c r="C396">
        <v>40</v>
      </c>
      <c r="D396">
        <v>9</v>
      </c>
      <c r="E396" t="s">
        <v>15894</v>
      </c>
    </row>
    <row r="397" spans="1:5">
      <c r="A397" t="s">
        <v>35928</v>
      </c>
      <c r="B397" t="s">
        <v>25517</v>
      </c>
      <c r="C397">
        <v>35</v>
      </c>
      <c r="D397">
        <v>84</v>
      </c>
      <c r="E397" t="s">
        <v>15895</v>
      </c>
    </row>
    <row r="398" spans="1:5">
      <c r="A398" t="s">
        <v>35929</v>
      </c>
      <c r="B398" t="s">
        <v>40533</v>
      </c>
      <c r="C398">
        <v>50</v>
      </c>
      <c r="D398">
        <v>33</v>
      </c>
      <c r="E398" t="s">
        <v>15896</v>
      </c>
    </row>
    <row r="399" spans="1:5">
      <c r="A399" t="s">
        <v>35930</v>
      </c>
      <c r="B399" t="s">
        <v>25517</v>
      </c>
      <c r="C399">
        <v>22</v>
      </c>
      <c r="D399">
        <v>81</v>
      </c>
      <c r="E399" t="s">
        <v>15897</v>
      </c>
    </row>
    <row r="400" spans="1:5">
      <c r="A400" t="s">
        <v>35931</v>
      </c>
      <c r="B400" t="s">
        <v>25517</v>
      </c>
      <c r="C400">
        <v>6</v>
      </c>
      <c r="D400">
        <v>29</v>
      </c>
      <c r="E400" t="s">
        <v>15898</v>
      </c>
    </row>
    <row r="401" spans="1:5">
      <c r="A401" t="s">
        <v>35932</v>
      </c>
      <c r="B401" t="s">
        <v>25517</v>
      </c>
      <c r="C401">
        <v>36</v>
      </c>
      <c r="D401">
        <v>56</v>
      </c>
      <c r="E401" t="s">
        <v>15899</v>
      </c>
    </row>
    <row r="402" spans="1:5">
      <c r="A402" t="s">
        <v>35933</v>
      </c>
      <c r="B402" t="s">
        <v>25517</v>
      </c>
      <c r="C402">
        <v>28</v>
      </c>
      <c r="D402">
        <v>41</v>
      </c>
      <c r="E402" t="s">
        <v>15900</v>
      </c>
    </row>
    <row r="403" spans="1:5">
      <c r="A403" t="s">
        <v>35934</v>
      </c>
      <c r="B403" t="s">
        <v>40534</v>
      </c>
      <c r="C403">
        <v>27</v>
      </c>
      <c r="D403">
        <v>90</v>
      </c>
      <c r="E403" t="s">
        <v>15901</v>
      </c>
    </row>
    <row r="404" spans="1:5">
      <c r="A404" t="s">
        <v>35935</v>
      </c>
      <c r="B404" t="s">
        <v>40533</v>
      </c>
      <c r="C404">
        <v>25</v>
      </c>
      <c r="D404">
        <v>67</v>
      </c>
      <c r="E404" t="s">
        <v>15902</v>
      </c>
    </row>
    <row r="405" spans="1:5">
      <c r="A405" t="s">
        <v>35936</v>
      </c>
      <c r="B405" t="s">
        <v>40534</v>
      </c>
      <c r="C405">
        <v>47</v>
      </c>
      <c r="D405">
        <v>87</v>
      </c>
      <c r="E405" t="s">
        <v>15903</v>
      </c>
    </row>
    <row r="406" spans="1:5">
      <c r="A406" t="s">
        <v>35937</v>
      </c>
      <c r="B406" t="s">
        <v>40534</v>
      </c>
      <c r="C406">
        <v>38</v>
      </c>
      <c r="D406">
        <v>44</v>
      </c>
      <c r="E406" t="s">
        <v>15904</v>
      </c>
    </row>
    <row r="407" spans="1:5">
      <c r="A407" t="s">
        <v>35938</v>
      </c>
      <c r="B407" t="s">
        <v>40534</v>
      </c>
      <c r="C407">
        <v>44</v>
      </c>
      <c r="D407">
        <v>33</v>
      </c>
      <c r="E407" t="s">
        <v>15905</v>
      </c>
    </row>
    <row r="408" spans="1:5">
      <c r="A408" t="s">
        <v>35939</v>
      </c>
      <c r="B408" t="s">
        <v>40534</v>
      </c>
      <c r="C408">
        <v>25</v>
      </c>
      <c r="D408">
        <v>38</v>
      </c>
      <c r="E408" t="s">
        <v>15906</v>
      </c>
    </row>
    <row r="409" spans="1:5">
      <c r="A409" t="s">
        <v>35940</v>
      </c>
      <c r="B409" t="s">
        <v>25517</v>
      </c>
      <c r="C409">
        <v>8</v>
      </c>
      <c r="D409">
        <v>50</v>
      </c>
      <c r="E409" t="s">
        <v>15907</v>
      </c>
    </row>
    <row r="410" spans="1:5">
      <c r="A410" t="s">
        <v>35941</v>
      </c>
      <c r="B410" t="s">
        <v>25517</v>
      </c>
      <c r="C410">
        <v>15</v>
      </c>
      <c r="D410">
        <v>70</v>
      </c>
      <c r="E410" t="s">
        <v>15908</v>
      </c>
    </row>
    <row r="411" spans="1:5">
      <c r="A411" t="s">
        <v>35942</v>
      </c>
      <c r="B411" t="s">
        <v>25517</v>
      </c>
      <c r="C411">
        <v>30</v>
      </c>
      <c r="D411">
        <v>55</v>
      </c>
      <c r="E411" t="s">
        <v>15909</v>
      </c>
    </row>
    <row r="412" spans="1:5">
      <c r="A412" t="s">
        <v>35943</v>
      </c>
      <c r="B412" t="s">
        <v>40533</v>
      </c>
      <c r="C412">
        <v>12</v>
      </c>
      <c r="D412">
        <v>97</v>
      </c>
      <c r="E412" t="s">
        <v>15910</v>
      </c>
    </row>
    <row r="413" spans="1:5">
      <c r="A413" t="s">
        <v>35944</v>
      </c>
      <c r="B413" t="s">
        <v>40533</v>
      </c>
      <c r="C413">
        <v>28</v>
      </c>
      <c r="D413">
        <v>64</v>
      </c>
      <c r="E413" t="s">
        <v>15911</v>
      </c>
    </row>
    <row r="414" spans="1:5">
      <c r="A414" t="s">
        <v>35945</v>
      </c>
      <c r="B414" t="s">
        <v>40534</v>
      </c>
      <c r="C414">
        <v>15</v>
      </c>
      <c r="D414">
        <v>65</v>
      </c>
      <c r="E414" t="s">
        <v>15912</v>
      </c>
    </row>
    <row r="415" spans="1:5">
      <c r="A415" t="s">
        <v>35946</v>
      </c>
      <c r="B415" t="s">
        <v>25517</v>
      </c>
      <c r="C415">
        <v>35</v>
      </c>
      <c r="D415">
        <v>65</v>
      </c>
      <c r="E415" t="s">
        <v>15913</v>
      </c>
    </row>
    <row r="416" spans="1:5">
      <c r="A416" t="s">
        <v>35947</v>
      </c>
      <c r="B416" t="s">
        <v>25517</v>
      </c>
      <c r="C416">
        <v>27</v>
      </c>
      <c r="D416">
        <v>67</v>
      </c>
      <c r="E416" t="s">
        <v>15914</v>
      </c>
    </row>
    <row r="417" spans="1:5">
      <c r="A417" t="s">
        <v>35948</v>
      </c>
      <c r="B417" t="s">
        <v>40533</v>
      </c>
      <c r="C417">
        <v>25</v>
      </c>
      <c r="D417">
        <v>70</v>
      </c>
      <c r="E417" t="s">
        <v>15915</v>
      </c>
    </row>
    <row r="418" spans="1:5">
      <c r="A418" t="s">
        <v>35949</v>
      </c>
      <c r="B418" t="s">
        <v>40534</v>
      </c>
      <c r="C418">
        <v>43</v>
      </c>
      <c r="D418">
        <v>80</v>
      </c>
      <c r="E418" t="s">
        <v>15916</v>
      </c>
    </row>
    <row r="419" spans="1:5">
      <c r="A419" t="s">
        <v>35950</v>
      </c>
      <c r="B419" t="s">
        <v>40534</v>
      </c>
      <c r="C419">
        <v>34</v>
      </c>
      <c r="D419">
        <v>77</v>
      </c>
      <c r="E419" t="s">
        <v>15917</v>
      </c>
    </row>
    <row r="420" spans="1:5">
      <c r="A420" t="s">
        <v>35951</v>
      </c>
      <c r="B420" t="s">
        <v>25517</v>
      </c>
      <c r="C420">
        <v>35</v>
      </c>
      <c r="D420">
        <v>48</v>
      </c>
      <c r="E420" t="s">
        <v>15918</v>
      </c>
    </row>
    <row r="421" spans="1:5">
      <c r="A421" t="s">
        <v>35952</v>
      </c>
      <c r="B421" t="s">
        <v>25517</v>
      </c>
      <c r="C421">
        <v>35</v>
      </c>
      <c r="D421">
        <v>83</v>
      </c>
      <c r="E421" t="s">
        <v>15919</v>
      </c>
    </row>
    <row r="422" spans="1:5">
      <c r="A422" t="s">
        <v>35953</v>
      </c>
      <c r="B422" t="s">
        <v>25517</v>
      </c>
      <c r="C422">
        <v>36</v>
      </c>
      <c r="D422">
        <v>100</v>
      </c>
      <c r="E422" t="s">
        <v>15920</v>
      </c>
    </row>
    <row r="423" spans="1:5">
      <c r="A423" t="s">
        <v>35954</v>
      </c>
      <c r="B423" t="s">
        <v>25517</v>
      </c>
      <c r="C423">
        <v>18</v>
      </c>
      <c r="D423">
        <v>18</v>
      </c>
      <c r="E423" t="s">
        <v>15921</v>
      </c>
    </row>
    <row r="424" spans="1:5">
      <c r="A424" t="s">
        <v>35955</v>
      </c>
      <c r="B424" t="s">
        <v>25517</v>
      </c>
      <c r="C424">
        <v>15</v>
      </c>
      <c r="D424">
        <v>40</v>
      </c>
      <c r="E424" t="s">
        <v>15922</v>
      </c>
    </row>
    <row r="425" spans="1:5">
      <c r="A425" t="s">
        <v>35956</v>
      </c>
      <c r="B425" t="s">
        <v>25517</v>
      </c>
      <c r="C425">
        <v>37</v>
      </c>
      <c r="D425">
        <v>28</v>
      </c>
      <c r="E425" t="s">
        <v>15923</v>
      </c>
    </row>
    <row r="426" spans="1:5">
      <c r="A426" t="s">
        <v>35957</v>
      </c>
      <c r="B426" t="s">
        <v>25517</v>
      </c>
      <c r="C426">
        <v>49</v>
      </c>
      <c r="D426">
        <v>45</v>
      </c>
      <c r="E426" t="s">
        <v>15924</v>
      </c>
    </row>
    <row r="427" spans="1:5">
      <c r="A427" t="s">
        <v>35958</v>
      </c>
      <c r="B427" t="s">
        <v>40533</v>
      </c>
      <c r="C427">
        <v>34</v>
      </c>
      <c r="D427">
        <v>44</v>
      </c>
      <c r="E427" t="s">
        <v>15925</v>
      </c>
    </row>
    <row r="428" spans="1:5">
      <c r="A428" t="s">
        <v>35959</v>
      </c>
      <c r="B428" t="s">
        <v>40533</v>
      </c>
      <c r="C428">
        <v>33</v>
      </c>
      <c r="D428">
        <v>56</v>
      </c>
      <c r="E428" t="s">
        <v>15926</v>
      </c>
    </row>
    <row r="429" spans="1:5">
      <c r="A429" t="s">
        <v>35960</v>
      </c>
      <c r="B429" t="s">
        <v>40534</v>
      </c>
      <c r="C429">
        <v>41</v>
      </c>
      <c r="D429">
        <v>52</v>
      </c>
      <c r="E429" t="s">
        <v>15927</v>
      </c>
    </row>
    <row r="430" spans="1:5">
      <c r="A430" t="s">
        <v>35961</v>
      </c>
      <c r="B430" t="s">
        <v>40533</v>
      </c>
      <c r="C430">
        <v>42</v>
      </c>
      <c r="D430">
        <v>76</v>
      </c>
      <c r="E430" t="s">
        <v>15928</v>
      </c>
    </row>
    <row r="431" spans="1:5">
      <c r="A431" t="s">
        <v>35962</v>
      </c>
      <c r="B431" t="s">
        <v>40533</v>
      </c>
      <c r="C431">
        <v>23</v>
      </c>
      <c r="D431">
        <v>85</v>
      </c>
      <c r="E431" t="s">
        <v>15929</v>
      </c>
    </row>
    <row r="432" spans="1:5">
      <c r="A432" t="s">
        <v>35963</v>
      </c>
      <c r="B432" t="s">
        <v>40533</v>
      </c>
      <c r="C432">
        <v>2</v>
      </c>
      <c r="D432">
        <v>48</v>
      </c>
      <c r="E432" t="s">
        <v>15930</v>
      </c>
    </row>
    <row r="433" spans="1:5">
      <c r="A433" t="s">
        <v>35964</v>
      </c>
      <c r="B433" t="s">
        <v>25517</v>
      </c>
      <c r="C433">
        <v>35</v>
      </c>
      <c r="D433">
        <v>29</v>
      </c>
      <c r="E433" t="s">
        <v>15931</v>
      </c>
    </row>
    <row r="434" spans="1:5">
      <c r="A434" t="s">
        <v>35965</v>
      </c>
      <c r="B434" t="s">
        <v>25517</v>
      </c>
      <c r="C434">
        <v>27</v>
      </c>
      <c r="D434">
        <v>77</v>
      </c>
      <c r="E434" t="s">
        <v>15932</v>
      </c>
    </row>
    <row r="435" spans="1:5">
      <c r="A435" t="s">
        <v>35966</v>
      </c>
      <c r="B435" t="s">
        <v>40534</v>
      </c>
      <c r="C435">
        <v>33</v>
      </c>
      <c r="D435">
        <v>40</v>
      </c>
      <c r="E435" t="s">
        <v>15933</v>
      </c>
    </row>
    <row r="436" spans="1:5">
      <c r="A436" t="s">
        <v>35967</v>
      </c>
      <c r="B436" t="s">
        <v>40533</v>
      </c>
      <c r="C436">
        <v>17</v>
      </c>
      <c r="D436">
        <v>41</v>
      </c>
      <c r="E436" t="s">
        <v>15934</v>
      </c>
    </row>
    <row r="437" spans="1:5">
      <c r="A437" t="s">
        <v>35968</v>
      </c>
      <c r="B437" t="s">
        <v>40533</v>
      </c>
      <c r="C437">
        <v>32</v>
      </c>
      <c r="D437">
        <v>39</v>
      </c>
      <c r="E437" t="s">
        <v>15935</v>
      </c>
    </row>
    <row r="438" spans="1:5">
      <c r="A438" t="s">
        <v>35969</v>
      </c>
      <c r="B438" t="s">
        <v>40533</v>
      </c>
      <c r="C438">
        <v>16</v>
      </c>
      <c r="D438">
        <v>29</v>
      </c>
      <c r="E438" t="s">
        <v>15936</v>
      </c>
    </row>
    <row r="439" spans="1:5">
      <c r="A439" t="s">
        <v>35970</v>
      </c>
      <c r="B439" t="s">
        <v>40533</v>
      </c>
      <c r="C439">
        <v>43</v>
      </c>
      <c r="D439">
        <v>21</v>
      </c>
      <c r="E439" t="s">
        <v>15937</v>
      </c>
    </row>
    <row r="440" spans="1:5">
      <c r="A440" t="s">
        <v>35971</v>
      </c>
      <c r="B440" t="s">
        <v>40534</v>
      </c>
      <c r="C440">
        <v>22</v>
      </c>
      <c r="D440">
        <v>92</v>
      </c>
      <c r="E440" t="s">
        <v>15938</v>
      </c>
    </row>
    <row r="441" spans="1:5">
      <c r="A441" t="s">
        <v>35972</v>
      </c>
      <c r="B441" t="s">
        <v>40533</v>
      </c>
      <c r="C441">
        <v>9</v>
      </c>
      <c r="D441">
        <v>1</v>
      </c>
      <c r="E441" t="s">
        <v>15939</v>
      </c>
    </row>
    <row r="442" spans="1:5">
      <c r="A442" t="s">
        <v>35973</v>
      </c>
      <c r="B442" t="s">
        <v>25517</v>
      </c>
      <c r="C442">
        <v>21</v>
      </c>
      <c r="D442">
        <v>17</v>
      </c>
      <c r="E442" t="s">
        <v>15940</v>
      </c>
    </row>
    <row r="443" spans="1:5">
      <c r="A443" t="s">
        <v>35974</v>
      </c>
      <c r="B443" t="s">
        <v>40534</v>
      </c>
      <c r="C443">
        <v>36</v>
      </c>
      <c r="D443">
        <v>74</v>
      </c>
      <c r="E443" t="s">
        <v>15941</v>
      </c>
    </row>
    <row r="444" spans="1:5">
      <c r="A444" t="s">
        <v>35975</v>
      </c>
      <c r="B444" t="s">
        <v>40533</v>
      </c>
      <c r="C444">
        <v>46</v>
      </c>
      <c r="D444">
        <v>63</v>
      </c>
      <c r="E444" t="s">
        <v>15942</v>
      </c>
    </row>
    <row r="445" spans="1:5">
      <c r="A445" t="s">
        <v>35976</v>
      </c>
      <c r="B445" t="s">
        <v>40534</v>
      </c>
      <c r="C445">
        <v>19</v>
      </c>
      <c r="D445">
        <v>39</v>
      </c>
      <c r="E445" t="s">
        <v>15943</v>
      </c>
    </row>
    <row r="446" spans="1:5">
      <c r="A446" t="s">
        <v>35977</v>
      </c>
      <c r="B446" t="s">
        <v>40534</v>
      </c>
      <c r="C446">
        <v>44</v>
      </c>
      <c r="D446">
        <v>90</v>
      </c>
      <c r="E446" t="s">
        <v>15944</v>
      </c>
    </row>
    <row r="447" spans="1:5">
      <c r="A447" t="s">
        <v>35978</v>
      </c>
      <c r="B447" t="s">
        <v>25517</v>
      </c>
      <c r="C447">
        <v>38</v>
      </c>
      <c r="D447">
        <v>100</v>
      </c>
      <c r="E447" t="s">
        <v>15945</v>
      </c>
    </row>
    <row r="448" spans="1:5">
      <c r="A448" t="s">
        <v>35979</v>
      </c>
      <c r="B448" t="s">
        <v>25517</v>
      </c>
      <c r="C448">
        <v>7</v>
      </c>
      <c r="D448">
        <v>11</v>
      </c>
      <c r="E448" t="s">
        <v>15946</v>
      </c>
    </row>
    <row r="449" spans="1:5">
      <c r="A449" t="s">
        <v>35980</v>
      </c>
      <c r="B449" t="s">
        <v>25517</v>
      </c>
      <c r="C449">
        <v>30</v>
      </c>
      <c r="D449">
        <v>63</v>
      </c>
      <c r="E449" t="s">
        <v>15947</v>
      </c>
    </row>
    <row r="450" spans="1:5">
      <c r="A450" t="s">
        <v>35981</v>
      </c>
      <c r="B450" t="s">
        <v>40533</v>
      </c>
      <c r="C450">
        <v>3</v>
      </c>
      <c r="D450">
        <v>48</v>
      </c>
      <c r="E450" t="s">
        <v>15948</v>
      </c>
    </row>
    <row r="451" spans="1:5">
      <c r="A451" t="s">
        <v>35982</v>
      </c>
      <c r="B451" t="s">
        <v>25517</v>
      </c>
      <c r="C451">
        <v>41</v>
      </c>
      <c r="D451">
        <v>25</v>
      </c>
      <c r="E451" t="s">
        <v>15949</v>
      </c>
    </row>
    <row r="452" spans="1:5">
      <c r="A452" t="s">
        <v>35983</v>
      </c>
      <c r="B452" t="s">
        <v>40534</v>
      </c>
      <c r="C452">
        <v>46</v>
      </c>
      <c r="D452">
        <v>74</v>
      </c>
      <c r="E452" t="s">
        <v>15950</v>
      </c>
    </row>
    <row r="453" spans="1:5">
      <c r="A453" t="s">
        <v>35984</v>
      </c>
      <c r="B453" t="s">
        <v>40533</v>
      </c>
      <c r="C453">
        <v>6</v>
      </c>
      <c r="D453">
        <v>96</v>
      </c>
      <c r="E453" t="s">
        <v>15951</v>
      </c>
    </row>
    <row r="454" spans="1:5">
      <c r="A454" t="s">
        <v>35985</v>
      </c>
      <c r="B454" t="s">
        <v>25517</v>
      </c>
      <c r="C454">
        <v>46</v>
      </c>
      <c r="D454">
        <v>20</v>
      </c>
      <c r="E454" t="s">
        <v>15952</v>
      </c>
    </row>
    <row r="455" spans="1:5">
      <c r="A455" t="s">
        <v>35986</v>
      </c>
      <c r="B455" t="s">
        <v>40534</v>
      </c>
      <c r="C455">
        <v>48</v>
      </c>
      <c r="D455">
        <v>2</v>
      </c>
      <c r="E455" t="s">
        <v>15953</v>
      </c>
    </row>
    <row r="456" spans="1:5">
      <c r="A456" t="s">
        <v>35987</v>
      </c>
      <c r="B456" t="s">
        <v>40534</v>
      </c>
      <c r="C456">
        <v>34</v>
      </c>
      <c r="D456">
        <v>81</v>
      </c>
      <c r="E456" t="s">
        <v>15954</v>
      </c>
    </row>
    <row r="457" spans="1:5">
      <c r="A457" t="s">
        <v>35988</v>
      </c>
      <c r="B457" t="s">
        <v>40534</v>
      </c>
      <c r="C457">
        <v>16</v>
      </c>
      <c r="D457">
        <v>63</v>
      </c>
      <c r="E457" t="s">
        <v>15955</v>
      </c>
    </row>
    <row r="458" spans="1:5">
      <c r="A458" t="s">
        <v>35989</v>
      </c>
      <c r="B458" t="s">
        <v>40534</v>
      </c>
      <c r="C458">
        <v>7</v>
      </c>
      <c r="D458">
        <v>23</v>
      </c>
      <c r="E458" t="s">
        <v>15956</v>
      </c>
    </row>
    <row r="459" spans="1:5">
      <c r="A459" t="s">
        <v>35990</v>
      </c>
      <c r="B459" t="s">
        <v>25517</v>
      </c>
      <c r="C459">
        <v>39</v>
      </c>
      <c r="D459">
        <v>30</v>
      </c>
      <c r="E459" t="s">
        <v>15957</v>
      </c>
    </row>
    <row r="460" spans="1:5">
      <c r="A460" t="s">
        <v>35991</v>
      </c>
      <c r="B460" t="s">
        <v>25517</v>
      </c>
      <c r="C460">
        <v>11</v>
      </c>
      <c r="D460">
        <v>62</v>
      </c>
      <c r="E460" t="s">
        <v>15958</v>
      </c>
    </row>
    <row r="461" spans="1:5">
      <c r="A461" t="s">
        <v>35992</v>
      </c>
      <c r="B461" t="s">
        <v>40534</v>
      </c>
      <c r="C461">
        <v>15</v>
      </c>
      <c r="D461">
        <v>77</v>
      </c>
      <c r="E461" t="s">
        <v>15959</v>
      </c>
    </row>
    <row r="462" spans="1:5">
      <c r="A462" t="s">
        <v>35993</v>
      </c>
      <c r="B462" t="s">
        <v>40534</v>
      </c>
      <c r="C462">
        <v>31</v>
      </c>
      <c r="D462">
        <v>92</v>
      </c>
      <c r="E462" t="s">
        <v>15960</v>
      </c>
    </row>
    <row r="463" spans="1:5">
      <c r="A463" t="s">
        <v>35994</v>
      </c>
      <c r="B463" t="s">
        <v>40533</v>
      </c>
      <c r="C463">
        <v>20</v>
      </c>
      <c r="D463">
        <v>86</v>
      </c>
      <c r="E463" t="s">
        <v>15961</v>
      </c>
    </row>
    <row r="464" spans="1:5">
      <c r="A464" t="s">
        <v>35995</v>
      </c>
      <c r="B464" t="s">
        <v>40534</v>
      </c>
      <c r="C464">
        <v>14</v>
      </c>
      <c r="D464">
        <v>58</v>
      </c>
      <c r="E464" t="s">
        <v>15962</v>
      </c>
    </row>
    <row r="465" spans="1:5">
      <c r="A465" t="s">
        <v>35996</v>
      </c>
      <c r="B465" t="s">
        <v>40534</v>
      </c>
      <c r="C465">
        <v>39</v>
      </c>
      <c r="D465">
        <v>88</v>
      </c>
      <c r="E465" t="s">
        <v>15963</v>
      </c>
    </row>
    <row r="466" spans="1:5">
      <c r="A466" t="s">
        <v>35997</v>
      </c>
      <c r="B466" t="s">
        <v>40533</v>
      </c>
      <c r="C466">
        <v>24</v>
      </c>
      <c r="D466">
        <v>75</v>
      </c>
      <c r="E466" t="s">
        <v>15964</v>
      </c>
    </row>
    <row r="467" spans="1:5">
      <c r="A467" t="s">
        <v>35998</v>
      </c>
      <c r="B467" t="s">
        <v>40534</v>
      </c>
      <c r="C467">
        <v>34</v>
      </c>
      <c r="D467">
        <v>5</v>
      </c>
      <c r="E467" t="s">
        <v>15965</v>
      </c>
    </row>
    <row r="468" spans="1:5">
      <c r="A468" t="s">
        <v>35999</v>
      </c>
      <c r="B468" t="s">
        <v>25517</v>
      </c>
      <c r="C468">
        <v>13</v>
      </c>
      <c r="D468">
        <v>40</v>
      </c>
      <c r="E468" t="s">
        <v>15966</v>
      </c>
    </row>
    <row r="469" spans="1:5">
      <c r="A469" t="s">
        <v>36000</v>
      </c>
      <c r="B469" t="s">
        <v>40533</v>
      </c>
      <c r="C469">
        <v>22</v>
      </c>
      <c r="D469">
        <v>46</v>
      </c>
      <c r="E469" t="s">
        <v>15967</v>
      </c>
    </row>
    <row r="470" spans="1:5">
      <c r="A470" t="s">
        <v>36001</v>
      </c>
      <c r="B470" t="s">
        <v>40533</v>
      </c>
      <c r="C470">
        <v>50</v>
      </c>
      <c r="D470">
        <v>76</v>
      </c>
      <c r="E470" t="s">
        <v>15968</v>
      </c>
    </row>
    <row r="471" spans="1:5">
      <c r="A471" t="s">
        <v>36002</v>
      </c>
      <c r="B471" t="s">
        <v>25517</v>
      </c>
      <c r="C471">
        <v>0</v>
      </c>
      <c r="D471">
        <v>98</v>
      </c>
      <c r="E471" t="s">
        <v>15969</v>
      </c>
    </row>
    <row r="472" spans="1:5">
      <c r="A472" t="s">
        <v>36003</v>
      </c>
      <c r="B472" t="s">
        <v>25517</v>
      </c>
      <c r="C472">
        <v>5</v>
      </c>
      <c r="D472">
        <v>35</v>
      </c>
      <c r="E472" t="s">
        <v>15970</v>
      </c>
    </row>
    <row r="473" spans="1:5">
      <c r="A473" t="s">
        <v>36004</v>
      </c>
      <c r="B473" t="s">
        <v>40533</v>
      </c>
      <c r="C473">
        <v>47</v>
      </c>
      <c r="D473">
        <v>83</v>
      </c>
      <c r="E473" t="s">
        <v>15971</v>
      </c>
    </row>
    <row r="474" spans="1:5">
      <c r="A474" t="s">
        <v>36005</v>
      </c>
      <c r="B474" t="s">
        <v>25517</v>
      </c>
      <c r="C474">
        <v>15</v>
      </c>
      <c r="D474">
        <v>95</v>
      </c>
      <c r="E474" t="s">
        <v>15972</v>
      </c>
    </row>
    <row r="475" spans="1:5">
      <c r="A475" t="s">
        <v>36006</v>
      </c>
      <c r="B475" t="s">
        <v>40534</v>
      </c>
      <c r="C475">
        <v>39</v>
      </c>
      <c r="D475">
        <v>3</v>
      </c>
      <c r="E475" t="s">
        <v>15973</v>
      </c>
    </row>
    <row r="476" spans="1:5">
      <c r="A476" t="s">
        <v>36007</v>
      </c>
      <c r="B476" t="s">
        <v>40534</v>
      </c>
      <c r="C476">
        <v>25</v>
      </c>
      <c r="D476">
        <v>19</v>
      </c>
      <c r="E476" t="s">
        <v>15974</v>
      </c>
    </row>
    <row r="477" spans="1:5">
      <c r="A477" t="s">
        <v>36008</v>
      </c>
      <c r="B477" t="s">
        <v>40534</v>
      </c>
      <c r="C477">
        <v>17</v>
      </c>
      <c r="D477">
        <v>100</v>
      </c>
      <c r="E477" t="s">
        <v>15975</v>
      </c>
    </row>
    <row r="478" spans="1:5">
      <c r="A478" t="s">
        <v>36009</v>
      </c>
      <c r="B478" t="s">
        <v>25517</v>
      </c>
      <c r="C478">
        <v>7</v>
      </c>
      <c r="D478">
        <v>43</v>
      </c>
      <c r="E478" t="s">
        <v>15976</v>
      </c>
    </row>
    <row r="479" spans="1:5">
      <c r="A479" t="s">
        <v>36010</v>
      </c>
      <c r="B479" t="s">
        <v>25517</v>
      </c>
      <c r="C479">
        <v>47</v>
      </c>
      <c r="D479">
        <v>77</v>
      </c>
      <c r="E479" t="s">
        <v>15977</v>
      </c>
    </row>
    <row r="480" spans="1:5">
      <c r="A480" t="s">
        <v>36011</v>
      </c>
      <c r="B480" t="s">
        <v>25517</v>
      </c>
      <c r="C480">
        <v>3</v>
      </c>
      <c r="D480">
        <v>23</v>
      </c>
      <c r="E480" t="s">
        <v>15978</v>
      </c>
    </row>
    <row r="481" spans="1:5">
      <c r="A481" t="s">
        <v>36012</v>
      </c>
      <c r="B481" t="s">
        <v>40534</v>
      </c>
      <c r="C481">
        <v>0</v>
      </c>
      <c r="D481">
        <v>88</v>
      </c>
      <c r="E481" t="s">
        <v>15979</v>
      </c>
    </row>
    <row r="482" spans="1:5">
      <c r="A482" t="s">
        <v>36013</v>
      </c>
      <c r="B482" t="s">
        <v>40533</v>
      </c>
      <c r="C482">
        <v>41</v>
      </c>
      <c r="D482">
        <v>51</v>
      </c>
      <c r="E482" t="s">
        <v>15980</v>
      </c>
    </row>
    <row r="483" spans="1:5">
      <c r="A483" t="s">
        <v>36014</v>
      </c>
      <c r="B483" t="s">
        <v>25517</v>
      </c>
      <c r="C483">
        <v>11</v>
      </c>
      <c r="D483">
        <v>93</v>
      </c>
      <c r="E483" t="s">
        <v>15981</v>
      </c>
    </row>
    <row r="484" spans="1:5">
      <c r="A484" t="s">
        <v>36015</v>
      </c>
      <c r="B484" t="s">
        <v>40533</v>
      </c>
      <c r="C484">
        <v>39</v>
      </c>
      <c r="D484">
        <v>80</v>
      </c>
      <c r="E484" t="s">
        <v>15982</v>
      </c>
    </row>
    <row r="485" spans="1:5">
      <c r="A485" t="s">
        <v>36016</v>
      </c>
      <c r="B485" t="s">
        <v>40533</v>
      </c>
      <c r="C485">
        <v>25</v>
      </c>
      <c r="D485">
        <v>98</v>
      </c>
      <c r="E485" t="s">
        <v>15983</v>
      </c>
    </row>
    <row r="486" spans="1:5">
      <c r="A486" t="s">
        <v>36017</v>
      </c>
      <c r="B486" t="s">
        <v>40533</v>
      </c>
      <c r="C486">
        <v>41</v>
      </c>
      <c r="D486">
        <v>2</v>
      </c>
      <c r="E486" t="s">
        <v>15984</v>
      </c>
    </row>
    <row r="487" spans="1:5">
      <c r="A487" t="s">
        <v>36018</v>
      </c>
      <c r="B487" t="s">
        <v>25517</v>
      </c>
      <c r="C487">
        <v>21</v>
      </c>
      <c r="D487">
        <v>46</v>
      </c>
      <c r="E487" t="s">
        <v>15985</v>
      </c>
    </row>
    <row r="488" spans="1:5">
      <c r="A488" t="s">
        <v>36019</v>
      </c>
      <c r="B488" t="s">
        <v>25517</v>
      </c>
      <c r="C488">
        <v>45</v>
      </c>
      <c r="D488">
        <v>11</v>
      </c>
      <c r="E488" t="s">
        <v>15986</v>
      </c>
    </row>
    <row r="489" spans="1:5">
      <c r="A489" t="s">
        <v>36020</v>
      </c>
      <c r="B489" t="s">
        <v>40534</v>
      </c>
      <c r="C489">
        <v>46</v>
      </c>
      <c r="D489">
        <v>44</v>
      </c>
      <c r="E489" t="s">
        <v>15987</v>
      </c>
    </row>
    <row r="490" spans="1:5">
      <c r="A490" t="s">
        <v>36021</v>
      </c>
      <c r="B490" t="s">
        <v>25517</v>
      </c>
      <c r="C490">
        <v>30</v>
      </c>
      <c r="D490">
        <v>2</v>
      </c>
      <c r="E490" t="s">
        <v>15988</v>
      </c>
    </row>
    <row r="491" spans="1:5">
      <c r="A491" t="s">
        <v>36022</v>
      </c>
      <c r="B491" t="s">
        <v>40533</v>
      </c>
      <c r="C491">
        <v>12</v>
      </c>
      <c r="D491">
        <v>84</v>
      </c>
      <c r="E491" t="s">
        <v>15989</v>
      </c>
    </row>
    <row r="492" spans="1:5">
      <c r="A492" t="s">
        <v>36023</v>
      </c>
      <c r="B492" t="s">
        <v>40534</v>
      </c>
      <c r="C492">
        <v>10</v>
      </c>
      <c r="D492">
        <v>9</v>
      </c>
      <c r="E492" t="s">
        <v>15990</v>
      </c>
    </row>
    <row r="493" spans="1:5">
      <c r="A493" t="s">
        <v>36024</v>
      </c>
      <c r="B493" t="s">
        <v>40534</v>
      </c>
      <c r="C493">
        <v>43</v>
      </c>
      <c r="D493">
        <v>57</v>
      </c>
      <c r="E493" t="s">
        <v>15991</v>
      </c>
    </row>
    <row r="494" spans="1:5">
      <c r="A494" t="s">
        <v>36025</v>
      </c>
      <c r="B494" t="s">
        <v>40534</v>
      </c>
      <c r="C494">
        <v>16</v>
      </c>
      <c r="D494">
        <v>55</v>
      </c>
      <c r="E494" t="s">
        <v>15992</v>
      </c>
    </row>
    <row r="495" spans="1:5">
      <c r="A495" t="s">
        <v>36026</v>
      </c>
      <c r="B495" t="s">
        <v>40534</v>
      </c>
      <c r="C495">
        <v>18</v>
      </c>
      <c r="D495">
        <v>100</v>
      </c>
      <c r="E495" t="s">
        <v>15993</v>
      </c>
    </row>
    <row r="496" spans="1:5">
      <c r="A496" t="s">
        <v>36027</v>
      </c>
      <c r="B496" t="s">
        <v>40533</v>
      </c>
      <c r="C496">
        <v>44</v>
      </c>
      <c r="D496">
        <v>1</v>
      </c>
      <c r="E496" t="s">
        <v>15994</v>
      </c>
    </row>
    <row r="497" spans="1:5">
      <c r="A497" t="s">
        <v>36028</v>
      </c>
      <c r="B497" t="s">
        <v>25517</v>
      </c>
      <c r="C497">
        <v>40</v>
      </c>
      <c r="D497">
        <v>7</v>
      </c>
      <c r="E497" t="s">
        <v>15995</v>
      </c>
    </row>
    <row r="498" spans="1:5">
      <c r="A498" t="s">
        <v>36029</v>
      </c>
      <c r="B498" t="s">
        <v>40534</v>
      </c>
      <c r="C498">
        <v>16</v>
      </c>
      <c r="D498">
        <v>62</v>
      </c>
      <c r="E498" t="s">
        <v>15996</v>
      </c>
    </row>
    <row r="499" spans="1:5">
      <c r="A499" t="s">
        <v>36030</v>
      </c>
      <c r="B499" t="s">
        <v>25517</v>
      </c>
      <c r="C499">
        <v>11</v>
      </c>
      <c r="D499">
        <v>7</v>
      </c>
      <c r="E499" t="s">
        <v>15997</v>
      </c>
    </row>
    <row r="500" spans="1:5">
      <c r="A500" t="s">
        <v>36031</v>
      </c>
      <c r="B500" t="s">
        <v>40533</v>
      </c>
      <c r="C500">
        <v>15</v>
      </c>
      <c r="D500">
        <v>86</v>
      </c>
      <c r="E500" t="s">
        <v>15998</v>
      </c>
    </row>
    <row r="501" spans="1:5">
      <c r="A501" t="s">
        <v>36032</v>
      </c>
      <c r="B501" t="s">
        <v>40533</v>
      </c>
      <c r="C501">
        <v>29</v>
      </c>
      <c r="D501">
        <v>7</v>
      </c>
      <c r="E501" t="s">
        <v>15999</v>
      </c>
    </row>
    <row r="502" spans="1:5">
      <c r="A502" t="s">
        <v>36033</v>
      </c>
      <c r="B502" t="s">
        <v>25517</v>
      </c>
      <c r="C502">
        <v>19</v>
      </c>
      <c r="D502">
        <v>49</v>
      </c>
      <c r="E502" t="s">
        <v>16000</v>
      </c>
    </row>
    <row r="503" spans="1:5">
      <c r="A503" t="s">
        <v>36034</v>
      </c>
      <c r="B503" t="s">
        <v>40534</v>
      </c>
      <c r="C503">
        <v>50</v>
      </c>
      <c r="D503">
        <v>86</v>
      </c>
      <c r="E503" t="s">
        <v>16001</v>
      </c>
    </row>
    <row r="504" spans="1:5">
      <c r="A504" t="s">
        <v>36035</v>
      </c>
      <c r="B504" t="s">
        <v>40533</v>
      </c>
      <c r="C504">
        <v>15</v>
      </c>
      <c r="D504">
        <v>79</v>
      </c>
      <c r="E504" t="s">
        <v>16002</v>
      </c>
    </row>
    <row r="505" spans="1:5">
      <c r="A505" t="s">
        <v>36036</v>
      </c>
      <c r="B505" t="s">
        <v>25517</v>
      </c>
      <c r="C505">
        <v>31</v>
      </c>
      <c r="D505">
        <v>87</v>
      </c>
      <c r="E505" t="s">
        <v>16003</v>
      </c>
    </row>
    <row r="506" spans="1:5">
      <c r="A506" t="s">
        <v>36037</v>
      </c>
      <c r="B506" t="s">
        <v>40533</v>
      </c>
      <c r="C506">
        <v>8</v>
      </c>
      <c r="D506">
        <v>53</v>
      </c>
      <c r="E506" t="s">
        <v>16004</v>
      </c>
    </row>
    <row r="507" spans="1:5">
      <c r="A507" t="s">
        <v>36038</v>
      </c>
      <c r="B507" t="s">
        <v>40533</v>
      </c>
      <c r="C507">
        <v>4</v>
      </c>
      <c r="D507">
        <v>82</v>
      </c>
      <c r="E507" t="s">
        <v>16005</v>
      </c>
    </row>
    <row r="508" spans="1:5">
      <c r="A508" t="s">
        <v>36039</v>
      </c>
      <c r="B508" t="s">
        <v>40534</v>
      </c>
      <c r="C508">
        <v>0</v>
      </c>
      <c r="D508">
        <v>12</v>
      </c>
      <c r="E508" t="s">
        <v>16006</v>
      </c>
    </row>
    <row r="509" spans="1:5">
      <c r="A509" t="s">
        <v>36040</v>
      </c>
      <c r="B509" t="s">
        <v>40534</v>
      </c>
      <c r="C509">
        <v>23</v>
      </c>
      <c r="D509">
        <v>14</v>
      </c>
      <c r="E509" t="s">
        <v>16007</v>
      </c>
    </row>
    <row r="510" spans="1:5">
      <c r="A510" t="s">
        <v>36041</v>
      </c>
      <c r="B510" t="s">
        <v>25517</v>
      </c>
      <c r="C510">
        <v>8</v>
      </c>
      <c r="D510">
        <v>69</v>
      </c>
      <c r="E510" t="s">
        <v>16008</v>
      </c>
    </row>
    <row r="511" spans="1:5">
      <c r="A511" t="s">
        <v>36042</v>
      </c>
      <c r="B511" t="s">
        <v>40534</v>
      </c>
      <c r="C511">
        <v>1</v>
      </c>
      <c r="D511">
        <v>94</v>
      </c>
      <c r="E511" t="s">
        <v>16009</v>
      </c>
    </row>
    <row r="512" spans="1:5">
      <c r="A512" t="s">
        <v>36043</v>
      </c>
      <c r="B512" t="s">
        <v>25517</v>
      </c>
      <c r="C512">
        <v>17</v>
      </c>
      <c r="D512">
        <v>57</v>
      </c>
      <c r="E512" t="s">
        <v>16010</v>
      </c>
    </row>
    <row r="513" spans="1:5">
      <c r="A513" t="s">
        <v>36044</v>
      </c>
      <c r="B513" t="s">
        <v>40534</v>
      </c>
      <c r="C513">
        <v>4</v>
      </c>
      <c r="D513">
        <v>19</v>
      </c>
      <c r="E513" t="s">
        <v>16011</v>
      </c>
    </row>
    <row r="514" spans="1:5">
      <c r="A514" t="s">
        <v>36045</v>
      </c>
      <c r="B514" t="s">
        <v>40534</v>
      </c>
      <c r="C514">
        <v>24</v>
      </c>
      <c r="D514">
        <v>87</v>
      </c>
      <c r="E514" t="s">
        <v>16012</v>
      </c>
    </row>
    <row r="515" spans="1:5">
      <c r="A515" t="s">
        <v>36046</v>
      </c>
      <c r="B515" t="s">
        <v>40534</v>
      </c>
      <c r="C515">
        <v>4</v>
      </c>
      <c r="D515">
        <v>52</v>
      </c>
      <c r="E515" t="s">
        <v>16013</v>
      </c>
    </row>
    <row r="516" spans="1:5">
      <c r="A516" t="s">
        <v>36047</v>
      </c>
      <c r="B516" t="s">
        <v>40533</v>
      </c>
      <c r="C516">
        <v>46</v>
      </c>
      <c r="D516">
        <v>82</v>
      </c>
      <c r="E516" t="s">
        <v>16014</v>
      </c>
    </row>
    <row r="517" spans="1:5">
      <c r="A517" t="s">
        <v>36048</v>
      </c>
      <c r="B517" t="s">
        <v>40534</v>
      </c>
      <c r="C517">
        <v>13</v>
      </c>
      <c r="D517">
        <v>32</v>
      </c>
      <c r="E517" t="s">
        <v>16015</v>
      </c>
    </row>
    <row r="518" spans="1:5">
      <c r="A518" t="s">
        <v>36049</v>
      </c>
      <c r="B518" t="s">
        <v>25517</v>
      </c>
      <c r="C518">
        <v>40</v>
      </c>
      <c r="D518">
        <v>64</v>
      </c>
      <c r="E518" t="s">
        <v>16016</v>
      </c>
    </row>
    <row r="519" spans="1:5">
      <c r="A519" t="s">
        <v>36050</v>
      </c>
      <c r="B519" t="s">
        <v>40533</v>
      </c>
      <c r="C519">
        <v>13</v>
      </c>
      <c r="D519">
        <v>4</v>
      </c>
      <c r="E519" t="s">
        <v>16017</v>
      </c>
    </row>
    <row r="520" spans="1:5">
      <c r="A520" t="s">
        <v>36051</v>
      </c>
      <c r="B520" t="s">
        <v>40533</v>
      </c>
      <c r="C520">
        <v>39</v>
      </c>
      <c r="D520">
        <v>47</v>
      </c>
      <c r="E520" t="s">
        <v>16018</v>
      </c>
    </row>
    <row r="521" spans="1:5">
      <c r="A521" t="s">
        <v>36052</v>
      </c>
      <c r="B521" t="s">
        <v>25517</v>
      </c>
      <c r="C521">
        <v>34</v>
      </c>
      <c r="D521">
        <v>57</v>
      </c>
      <c r="E521" t="s">
        <v>16019</v>
      </c>
    </row>
    <row r="522" spans="1:5">
      <c r="A522" t="s">
        <v>36053</v>
      </c>
      <c r="B522" t="s">
        <v>40533</v>
      </c>
      <c r="C522">
        <v>37</v>
      </c>
      <c r="D522">
        <v>50</v>
      </c>
      <c r="E522" t="s">
        <v>16020</v>
      </c>
    </row>
    <row r="523" spans="1:5">
      <c r="A523" t="s">
        <v>36054</v>
      </c>
      <c r="B523" t="s">
        <v>25517</v>
      </c>
      <c r="C523">
        <v>31</v>
      </c>
      <c r="D523">
        <v>72</v>
      </c>
      <c r="E523" t="s">
        <v>16021</v>
      </c>
    </row>
    <row r="524" spans="1:5">
      <c r="A524" t="s">
        <v>36055</v>
      </c>
      <c r="B524" t="s">
        <v>40534</v>
      </c>
      <c r="C524">
        <v>50</v>
      </c>
      <c r="D524">
        <v>86</v>
      </c>
      <c r="E524" t="s">
        <v>16022</v>
      </c>
    </row>
    <row r="525" spans="1:5">
      <c r="A525" t="s">
        <v>36056</v>
      </c>
      <c r="B525" t="s">
        <v>25517</v>
      </c>
      <c r="C525">
        <v>17</v>
      </c>
      <c r="D525">
        <v>73</v>
      </c>
      <c r="E525" t="s">
        <v>16023</v>
      </c>
    </row>
    <row r="526" spans="1:5">
      <c r="A526" t="s">
        <v>36057</v>
      </c>
      <c r="B526" t="s">
        <v>40533</v>
      </c>
      <c r="C526">
        <v>16</v>
      </c>
      <c r="D526">
        <v>21</v>
      </c>
      <c r="E526" t="s">
        <v>16024</v>
      </c>
    </row>
    <row r="527" spans="1:5">
      <c r="A527" t="s">
        <v>36058</v>
      </c>
      <c r="B527" t="s">
        <v>25517</v>
      </c>
      <c r="C527">
        <v>32</v>
      </c>
      <c r="D527">
        <v>45</v>
      </c>
      <c r="E527" t="s">
        <v>16025</v>
      </c>
    </row>
    <row r="528" spans="1:5">
      <c r="A528" t="s">
        <v>36059</v>
      </c>
      <c r="B528" t="s">
        <v>40533</v>
      </c>
      <c r="C528">
        <v>20</v>
      </c>
      <c r="D528">
        <v>81</v>
      </c>
      <c r="E528" t="s">
        <v>16026</v>
      </c>
    </row>
    <row r="529" spans="1:5">
      <c r="A529" t="s">
        <v>36060</v>
      </c>
      <c r="B529" t="s">
        <v>40534</v>
      </c>
      <c r="C529">
        <v>10</v>
      </c>
      <c r="D529">
        <v>25</v>
      </c>
      <c r="E529" t="s">
        <v>16027</v>
      </c>
    </row>
    <row r="530" spans="1:5">
      <c r="A530" t="s">
        <v>36061</v>
      </c>
      <c r="B530" t="s">
        <v>25517</v>
      </c>
      <c r="C530">
        <v>10</v>
      </c>
      <c r="D530">
        <v>39</v>
      </c>
      <c r="E530" t="s">
        <v>16028</v>
      </c>
    </row>
    <row r="531" spans="1:5">
      <c r="A531" t="s">
        <v>36062</v>
      </c>
      <c r="B531" t="s">
        <v>25517</v>
      </c>
      <c r="C531">
        <v>9</v>
      </c>
      <c r="D531">
        <v>76</v>
      </c>
      <c r="E531" t="s">
        <v>16029</v>
      </c>
    </row>
    <row r="532" spans="1:5">
      <c r="A532" t="s">
        <v>36063</v>
      </c>
      <c r="B532" t="s">
        <v>40534</v>
      </c>
      <c r="C532">
        <v>23</v>
      </c>
      <c r="D532">
        <v>13</v>
      </c>
      <c r="E532" t="s">
        <v>16030</v>
      </c>
    </row>
    <row r="533" spans="1:5">
      <c r="A533" t="s">
        <v>36064</v>
      </c>
      <c r="B533" t="s">
        <v>25517</v>
      </c>
      <c r="C533">
        <v>16</v>
      </c>
      <c r="D533">
        <v>34</v>
      </c>
      <c r="E533" t="s">
        <v>16031</v>
      </c>
    </row>
    <row r="534" spans="1:5">
      <c r="A534" t="s">
        <v>36065</v>
      </c>
      <c r="B534" t="s">
        <v>25517</v>
      </c>
      <c r="C534">
        <v>33</v>
      </c>
      <c r="D534">
        <v>40</v>
      </c>
      <c r="E534" t="s">
        <v>16032</v>
      </c>
    </row>
    <row r="535" spans="1:5">
      <c r="A535" t="s">
        <v>36066</v>
      </c>
      <c r="B535" t="s">
        <v>25517</v>
      </c>
      <c r="C535">
        <v>26</v>
      </c>
      <c r="D535">
        <v>16</v>
      </c>
      <c r="E535" t="s">
        <v>16033</v>
      </c>
    </row>
    <row r="536" spans="1:5">
      <c r="A536" t="s">
        <v>36067</v>
      </c>
      <c r="B536" t="s">
        <v>25517</v>
      </c>
      <c r="C536">
        <v>48</v>
      </c>
      <c r="D536">
        <v>85</v>
      </c>
      <c r="E536" t="s">
        <v>16034</v>
      </c>
    </row>
    <row r="537" spans="1:5">
      <c r="A537" t="s">
        <v>36068</v>
      </c>
      <c r="B537" t="s">
        <v>40534</v>
      </c>
      <c r="C537">
        <v>15</v>
      </c>
      <c r="D537">
        <v>54</v>
      </c>
      <c r="E537" t="s">
        <v>16035</v>
      </c>
    </row>
    <row r="538" spans="1:5">
      <c r="A538" t="s">
        <v>36069</v>
      </c>
      <c r="B538" t="s">
        <v>40534</v>
      </c>
      <c r="C538">
        <v>47</v>
      </c>
      <c r="D538">
        <v>20</v>
      </c>
      <c r="E538" t="s">
        <v>16036</v>
      </c>
    </row>
    <row r="539" spans="1:5">
      <c r="A539" t="s">
        <v>36070</v>
      </c>
      <c r="B539" t="s">
        <v>40533</v>
      </c>
      <c r="C539">
        <v>43</v>
      </c>
      <c r="D539">
        <v>58</v>
      </c>
      <c r="E539" t="s">
        <v>16037</v>
      </c>
    </row>
    <row r="540" spans="1:5">
      <c r="A540" t="s">
        <v>36071</v>
      </c>
      <c r="B540" t="s">
        <v>40533</v>
      </c>
      <c r="C540">
        <v>18</v>
      </c>
      <c r="D540">
        <v>18</v>
      </c>
      <c r="E540" t="s">
        <v>16038</v>
      </c>
    </row>
    <row r="541" spans="1:5">
      <c r="A541" t="s">
        <v>36072</v>
      </c>
      <c r="B541" t="s">
        <v>40534</v>
      </c>
      <c r="C541">
        <v>21</v>
      </c>
      <c r="D541">
        <v>13</v>
      </c>
      <c r="E541" t="s">
        <v>16039</v>
      </c>
    </row>
    <row r="542" spans="1:5">
      <c r="A542" t="s">
        <v>36073</v>
      </c>
      <c r="B542" t="s">
        <v>40533</v>
      </c>
      <c r="C542">
        <v>41</v>
      </c>
      <c r="D542">
        <v>85</v>
      </c>
      <c r="E542" t="s">
        <v>16040</v>
      </c>
    </row>
    <row r="543" spans="1:5">
      <c r="A543" t="s">
        <v>36074</v>
      </c>
      <c r="B543" t="s">
        <v>40533</v>
      </c>
      <c r="C543">
        <v>19</v>
      </c>
      <c r="D543">
        <v>12</v>
      </c>
      <c r="E543" t="s">
        <v>16041</v>
      </c>
    </row>
    <row r="544" spans="1:5">
      <c r="A544" t="s">
        <v>36075</v>
      </c>
      <c r="B544" t="s">
        <v>40534</v>
      </c>
      <c r="C544">
        <v>45</v>
      </c>
      <c r="D544">
        <v>47</v>
      </c>
      <c r="E544" t="s">
        <v>16042</v>
      </c>
    </row>
    <row r="545" spans="1:5">
      <c r="A545" t="s">
        <v>36076</v>
      </c>
      <c r="B545" t="s">
        <v>40534</v>
      </c>
      <c r="C545">
        <v>13</v>
      </c>
      <c r="D545">
        <v>95</v>
      </c>
      <c r="E545" t="s">
        <v>16043</v>
      </c>
    </row>
    <row r="546" spans="1:5">
      <c r="A546" t="s">
        <v>36077</v>
      </c>
      <c r="B546" t="s">
        <v>25517</v>
      </c>
      <c r="C546">
        <v>20</v>
      </c>
      <c r="D546">
        <v>53</v>
      </c>
      <c r="E546" t="s">
        <v>16044</v>
      </c>
    </row>
    <row r="547" spans="1:5">
      <c r="A547" t="s">
        <v>36078</v>
      </c>
      <c r="B547" t="s">
        <v>25517</v>
      </c>
      <c r="C547">
        <v>40</v>
      </c>
      <c r="D547">
        <v>64</v>
      </c>
      <c r="E547" t="s">
        <v>16045</v>
      </c>
    </row>
    <row r="548" spans="1:5">
      <c r="A548" t="s">
        <v>36079</v>
      </c>
      <c r="B548" t="s">
        <v>40534</v>
      </c>
      <c r="C548">
        <v>7</v>
      </c>
      <c r="D548">
        <v>10</v>
      </c>
      <c r="E548" t="s">
        <v>16046</v>
      </c>
    </row>
    <row r="549" spans="1:5">
      <c r="A549" t="s">
        <v>36080</v>
      </c>
      <c r="B549" t="s">
        <v>40534</v>
      </c>
      <c r="C549">
        <v>26</v>
      </c>
      <c r="D549">
        <v>55</v>
      </c>
      <c r="E549" t="s">
        <v>16047</v>
      </c>
    </row>
    <row r="550" spans="1:5">
      <c r="A550" t="s">
        <v>36081</v>
      </c>
      <c r="B550" t="s">
        <v>40534</v>
      </c>
      <c r="C550">
        <v>19</v>
      </c>
      <c r="D550">
        <v>90</v>
      </c>
      <c r="E550" t="s">
        <v>16048</v>
      </c>
    </row>
    <row r="551" spans="1:5">
      <c r="A551" t="s">
        <v>36082</v>
      </c>
      <c r="B551" t="s">
        <v>40534</v>
      </c>
      <c r="C551">
        <v>3</v>
      </c>
      <c r="D551">
        <v>63</v>
      </c>
      <c r="E551" t="s">
        <v>16049</v>
      </c>
    </row>
    <row r="552" spans="1:5">
      <c r="A552" t="s">
        <v>36083</v>
      </c>
      <c r="B552" t="s">
        <v>40534</v>
      </c>
      <c r="C552">
        <v>21</v>
      </c>
      <c r="D552">
        <v>90</v>
      </c>
      <c r="E552" t="s">
        <v>16050</v>
      </c>
    </row>
    <row r="553" spans="1:5">
      <c r="A553" t="s">
        <v>36084</v>
      </c>
      <c r="B553" t="s">
        <v>40533</v>
      </c>
      <c r="C553">
        <v>30</v>
      </c>
      <c r="D553">
        <v>35</v>
      </c>
      <c r="E553" t="s">
        <v>16051</v>
      </c>
    </row>
    <row r="554" spans="1:5">
      <c r="A554" t="s">
        <v>36085</v>
      </c>
      <c r="B554" t="s">
        <v>40533</v>
      </c>
      <c r="C554">
        <v>26</v>
      </c>
      <c r="D554">
        <v>76</v>
      </c>
      <c r="E554" t="s">
        <v>16052</v>
      </c>
    </row>
    <row r="555" spans="1:5">
      <c r="A555" t="s">
        <v>36086</v>
      </c>
      <c r="B555" t="s">
        <v>40534</v>
      </c>
      <c r="C555">
        <v>14</v>
      </c>
      <c r="D555">
        <v>48</v>
      </c>
      <c r="E555" t="s">
        <v>16053</v>
      </c>
    </row>
    <row r="556" spans="1:5">
      <c r="A556" t="s">
        <v>36087</v>
      </c>
      <c r="B556" t="s">
        <v>40533</v>
      </c>
      <c r="C556">
        <v>9</v>
      </c>
      <c r="D556">
        <v>17</v>
      </c>
      <c r="E556" t="s">
        <v>16054</v>
      </c>
    </row>
    <row r="557" spans="1:5">
      <c r="A557" t="s">
        <v>36088</v>
      </c>
      <c r="B557" t="s">
        <v>40534</v>
      </c>
      <c r="C557">
        <v>50</v>
      </c>
      <c r="D557">
        <v>82</v>
      </c>
      <c r="E557" t="s">
        <v>16055</v>
      </c>
    </row>
    <row r="558" spans="1:5">
      <c r="A558" t="s">
        <v>36089</v>
      </c>
      <c r="B558" t="s">
        <v>40533</v>
      </c>
      <c r="C558">
        <v>2</v>
      </c>
      <c r="D558">
        <v>50</v>
      </c>
      <c r="E558" t="s">
        <v>16056</v>
      </c>
    </row>
    <row r="559" spans="1:5">
      <c r="A559" t="s">
        <v>36090</v>
      </c>
      <c r="B559" t="s">
        <v>40533</v>
      </c>
      <c r="C559">
        <v>49</v>
      </c>
      <c r="D559">
        <v>95</v>
      </c>
      <c r="E559" t="s">
        <v>16057</v>
      </c>
    </row>
    <row r="560" spans="1:5">
      <c r="A560" t="s">
        <v>36091</v>
      </c>
      <c r="B560" t="s">
        <v>40533</v>
      </c>
      <c r="C560">
        <v>3</v>
      </c>
      <c r="D560">
        <v>14</v>
      </c>
      <c r="E560" t="s">
        <v>16058</v>
      </c>
    </row>
    <row r="561" spans="1:5">
      <c r="A561" t="s">
        <v>36092</v>
      </c>
      <c r="B561" t="s">
        <v>40533</v>
      </c>
      <c r="C561">
        <v>12</v>
      </c>
      <c r="D561">
        <v>13</v>
      </c>
      <c r="E561" t="s">
        <v>16059</v>
      </c>
    </row>
    <row r="562" spans="1:5">
      <c r="A562" t="s">
        <v>36093</v>
      </c>
      <c r="B562" t="s">
        <v>25517</v>
      </c>
      <c r="C562">
        <v>15</v>
      </c>
      <c r="D562">
        <v>100</v>
      </c>
      <c r="E562" t="s">
        <v>16060</v>
      </c>
    </row>
    <row r="563" spans="1:5">
      <c r="A563" t="s">
        <v>36094</v>
      </c>
      <c r="B563" t="s">
        <v>40533</v>
      </c>
      <c r="C563">
        <v>13</v>
      </c>
      <c r="D563">
        <v>35</v>
      </c>
      <c r="E563" t="s">
        <v>16061</v>
      </c>
    </row>
    <row r="564" spans="1:5">
      <c r="A564" t="s">
        <v>36095</v>
      </c>
      <c r="B564" t="s">
        <v>40533</v>
      </c>
      <c r="C564">
        <v>37</v>
      </c>
      <c r="D564">
        <v>38</v>
      </c>
      <c r="E564" t="s">
        <v>16062</v>
      </c>
    </row>
    <row r="565" spans="1:5">
      <c r="A565" t="s">
        <v>36096</v>
      </c>
      <c r="B565" t="s">
        <v>40534</v>
      </c>
      <c r="C565">
        <v>45</v>
      </c>
      <c r="D565">
        <v>86</v>
      </c>
      <c r="E565" t="s">
        <v>16063</v>
      </c>
    </row>
    <row r="566" spans="1:5">
      <c r="A566" t="s">
        <v>36097</v>
      </c>
      <c r="B566" t="s">
        <v>40533</v>
      </c>
      <c r="C566">
        <v>23</v>
      </c>
      <c r="D566">
        <v>70</v>
      </c>
      <c r="E566" t="s">
        <v>16064</v>
      </c>
    </row>
    <row r="567" spans="1:5">
      <c r="A567" t="s">
        <v>36098</v>
      </c>
      <c r="B567" t="s">
        <v>40533</v>
      </c>
      <c r="C567">
        <v>18</v>
      </c>
      <c r="D567">
        <v>17</v>
      </c>
      <c r="E567" t="s">
        <v>16065</v>
      </c>
    </row>
    <row r="568" spans="1:5">
      <c r="A568" t="s">
        <v>36099</v>
      </c>
      <c r="B568" t="s">
        <v>40533</v>
      </c>
      <c r="C568">
        <v>39</v>
      </c>
      <c r="D568">
        <v>65</v>
      </c>
      <c r="E568" t="s">
        <v>16066</v>
      </c>
    </row>
    <row r="569" spans="1:5">
      <c r="A569" t="s">
        <v>36100</v>
      </c>
      <c r="B569" t="s">
        <v>40533</v>
      </c>
      <c r="C569">
        <v>33</v>
      </c>
      <c r="D569">
        <v>76</v>
      </c>
      <c r="E569" t="s">
        <v>16067</v>
      </c>
    </row>
    <row r="570" spans="1:5">
      <c r="A570" t="s">
        <v>36101</v>
      </c>
      <c r="B570" t="s">
        <v>25517</v>
      </c>
      <c r="C570">
        <v>9</v>
      </c>
      <c r="D570">
        <v>42</v>
      </c>
      <c r="E570" t="s">
        <v>16068</v>
      </c>
    </row>
    <row r="571" spans="1:5">
      <c r="A571" t="s">
        <v>36102</v>
      </c>
      <c r="B571" t="s">
        <v>40533</v>
      </c>
      <c r="C571">
        <v>4</v>
      </c>
      <c r="D571">
        <v>19</v>
      </c>
      <c r="E571" t="s">
        <v>16069</v>
      </c>
    </row>
    <row r="572" spans="1:5">
      <c r="A572" t="s">
        <v>36103</v>
      </c>
      <c r="B572" t="s">
        <v>40533</v>
      </c>
      <c r="C572">
        <v>31</v>
      </c>
      <c r="D572">
        <v>80</v>
      </c>
      <c r="E572" t="s">
        <v>16070</v>
      </c>
    </row>
    <row r="573" spans="1:5">
      <c r="A573" t="s">
        <v>36104</v>
      </c>
      <c r="B573" t="s">
        <v>25517</v>
      </c>
      <c r="C573">
        <v>11</v>
      </c>
      <c r="D573">
        <v>74</v>
      </c>
      <c r="E573" t="s">
        <v>16071</v>
      </c>
    </row>
    <row r="574" spans="1:5">
      <c r="A574" t="s">
        <v>36105</v>
      </c>
      <c r="B574" t="s">
        <v>40533</v>
      </c>
      <c r="C574">
        <v>42</v>
      </c>
      <c r="D574">
        <v>73</v>
      </c>
      <c r="E574" t="s">
        <v>16072</v>
      </c>
    </row>
    <row r="575" spans="1:5">
      <c r="A575" t="s">
        <v>36106</v>
      </c>
      <c r="B575" t="s">
        <v>25517</v>
      </c>
      <c r="C575">
        <v>36</v>
      </c>
      <c r="D575">
        <v>96</v>
      </c>
      <c r="E575" t="s">
        <v>16073</v>
      </c>
    </row>
    <row r="576" spans="1:5">
      <c r="A576" t="s">
        <v>36107</v>
      </c>
      <c r="B576" t="s">
        <v>40534</v>
      </c>
      <c r="C576">
        <v>50</v>
      </c>
      <c r="D576">
        <v>21</v>
      </c>
      <c r="E576" t="s">
        <v>16074</v>
      </c>
    </row>
    <row r="577" spans="1:5">
      <c r="A577" t="s">
        <v>36108</v>
      </c>
      <c r="B577" t="s">
        <v>40533</v>
      </c>
      <c r="C577">
        <v>35</v>
      </c>
      <c r="D577">
        <v>59</v>
      </c>
      <c r="E577" t="s">
        <v>16075</v>
      </c>
    </row>
    <row r="578" spans="1:5">
      <c r="A578" t="s">
        <v>36109</v>
      </c>
      <c r="B578" t="s">
        <v>40533</v>
      </c>
      <c r="C578">
        <v>33</v>
      </c>
      <c r="D578">
        <v>97</v>
      </c>
      <c r="E578" t="s">
        <v>16076</v>
      </c>
    </row>
    <row r="579" spans="1:5">
      <c r="A579" t="s">
        <v>36110</v>
      </c>
      <c r="B579" t="s">
        <v>40533</v>
      </c>
      <c r="C579">
        <v>26</v>
      </c>
      <c r="D579">
        <v>8</v>
      </c>
      <c r="E579" t="s">
        <v>16077</v>
      </c>
    </row>
    <row r="580" spans="1:5">
      <c r="A580" t="s">
        <v>36111</v>
      </c>
      <c r="B580" t="s">
        <v>40534</v>
      </c>
      <c r="C580">
        <v>12</v>
      </c>
      <c r="D580">
        <v>60</v>
      </c>
      <c r="E580" t="s">
        <v>16078</v>
      </c>
    </row>
    <row r="581" spans="1:5">
      <c r="A581" t="s">
        <v>36112</v>
      </c>
      <c r="B581" t="s">
        <v>25517</v>
      </c>
      <c r="C581">
        <v>3</v>
      </c>
      <c r="D581">
        <v>37</v>
      </c>
      <c r="E581" t="s">
        <v>16079</v>
      </c>
    </row>
    <row r="582" spans="1:5">
      <c r="A582" t="s">
        <v>36113</v>
      </c>
      <c r="B582" t="s">
        <v>40533</v>
      </c>
      <c r="C582">
        <v>39</v>
      </c>
      <c r="D582">
        <v>5</v>
      </c>
      <c r="E582" t="s">
        <v>16080</v>
      </c>
    </row>
    <row r="583" spans="1:5">
      <c r="A583" t="s">
        <v>36114</v>
      </c>
      <c r="B583" t="s">
        <v>25517</v>
      </c>
      <c r="C583">
        <v>31</v>
      </c>
      <c r="D583">
        <v>7</v>
      </c>
      <c r="E583" t="s">
        <v>16081</v>
      </c>
    </row>
    <row r="584" spans="1:5">
      <c r="A584" t="s">
        <v>36115</v>
      </c>
      <c r="B584" t="s">
        <v>40533</v>
      </c>
      <c r="C584">
        <v>12</v>
      </c>
      <c r="D584">
        <v>87</v>
      </c>
      <c r="E584" t="s">
        <v>16082</v>
      </c>
    </row>
    <row r="585" spans="1:5">
      <c r="A585" t="s">
        <v>36116</v>
      </c>
      <c r="B585" t="s">
        <v>40533</v>
      </c>
      <c r="C585">
        <v>49</v>
      </c>
      <c r="D585">
        <v>21</v>
      </c>
      <c r="E585" t="s">
        <v>16083</v>
      </c>
    </row>
    <row r="586" spans="1:5">
      <c r="A586" t="s">
        <v>36117</v>
      </c>
      <c r="B586" t="s">
        <v>25517</v>
      </c>
      <c r="C586">
        <v>15</v>
      </c>
      <c r="D586">
        <v>13</v>
      </c>
      <c r="E586" t="s">
        <v>16084</v>
      </c>
    </row>
    <row r="587" spans="1:5">
      <c r="A587" t="s">
        <v>36118</v>
      </c>
      <c r="B587" t="s">
        <v>40534</v>
      </c>
      <c r="C587">
        <v>31</v>
      </c>
      <c r="D587">
        <v>24</v>
      </c>
      <c r="E587" t="s">
        <v>16085</v>
      </c>
    </row>
    <row r="588" spans="1:5">
      <c r="A588" t="s">
        <v>36119</v>
      </c>
      <c r="B588" t="s">
        <v>25517</v>
      </c>
      <c r="C588">
        <v>16</v>
      </c>
      <c r="D588">
        <v>11</v>
      </c>
      <c r="E588" t="s">
        <v>16086</v>
      </c>
    </row>
    <row r="589" spans="1:5">
      <c r="A589" t="s">
        <v>36120</v>
      </c>
      <c r="B589" t="s">
        <v>25517</v>
      </c>
      <c r="C589">
        <v>45</v>
      </c>
      <c r="D589">
        <v>2</v>
      </c>
      <c r="E589" t="s">
        <v>16087</v>
      </c>
    </row>
    <row r="590" spans="1:5">
      <c r="A590" t="s">
        <v>36121</v>
      </c>
      <c r="B590" t="s">
        <v>40534</v>
      </c>
      <c r="C590">
        <v>7</v>
      </c>
      <c r="D590">
        <v>6</v>
      </c>
      <c r="E590" t="s">
        <v>16088</v>
      </c>
    </row>
    <row r="591" spans="1:5">
      <c r="A591" t="s">
        <v>36122</v>
      </c>
      <c r="B591" t="s">
        <v>25517</v>
      </c>
      <c r="C591">
        <v>8</v>
      </c>
      <c r="D591">
        <v>38</v>
      </c>
      <c r="E591" t="s">
        <v>16089</v>
      </c>
    </row>
    <row r="592" spans="1:5">
      <c r="A592" t="s">
        <v>36123</v>
      </c>
      <c r="B592" t="s">
        <v>40534</v>
      </c>
      <c r="C592">
        <v>31</v>
      </c>
      <c r="D592">
        <v>74</v>
      </c>
      <c r="E592" t="s">
        <v>16090</v>
      </c>
    </row>
    <row r="593" spans="1:5">
      <c r="A593" t="s">
        <v>36124</v>
      </c>
      <c r="B593" t="s">
        <v>40534</v>
      </c>
      <c r="C593">
        <v>49</v>
      </c>
      <c r="D593">
        <v>85</v>
      </c>
      <c r="E593" t="s">
        <v>16091</v>
      </c>
    </row>
    <row r="594" spans="1:5">
      <c r="A594" t="s">
        <v>36125</v>
      </c>
      <c r="B594" t="s">
        <v>40533</v>
      </c>
      <c r="C594">
        <v>28</v>
      </c>
      <c r="D594">
        <v>50</v>
      </c>
      <c r="E594" t="s">
        <v>16092</v>
      </c>
    </row>
    <row r="595" spans="1:5">
      <c r="A595" t="s">
        <v>36126</v>
      </c>
      <c r="B595" t="s">
        <v>40533</v>
      </c>
      <c r="C595">
        <v>32</v>
      </c>
      <c r="D595">
        <v>64</v>
      </c>
      <c r="E595" t="s">
        <v>16093</v>
      </c>
    </row>
    <row r="596" spans="1:5">
      <c r="A596" t="s">
        <v>36127</v>
      </c>
      <c r="B596" t="s">
        <v>25517</v>
      </c>
      <c r="C596">
        <v>30</v>
      </c>
      <c r="D596">
        <v>70</v>
      </c>
      <c r="E596" t="s">
        <v>16094</v>
      </c>
    </row>
    <row r="597" spans="1:5">
      <c r="A597" t="s">
        <v>36128</v>
      </c>
      <c r="B597" t="s">
        <v>40533</v>
      </c>
      <c r="C597">
        <v>49</v>
      </c>
      <c r="D597">
        <v>92</v>
      </c>
      <c r="E597" t="s">
        <v>16095</v>
      </c>
    </row>
    <row r="598" spans="1:5">
      <c r="A598" t="s">
        <v>36129</v>
      </c>
      <c r="B598" t="s">
        <v>25517</v>
      </c>
      <c r="C598">
        <v>11</v>
      </c>
      <c r="D598">
        <v>14</v>
      </c>
      <c r="E598" t="s">
        <v>16096</v>
      </c>
    </row>
    <row r="599" spans="1:5">
      <c r="A599" t="s">
        <v>36130</v>
      </c>
      <c r="B599" t="s">
        <v>40534</v>
      </c>
      <c r="C599">
        <v>48</v>
      </c>
      <c r="D599">
        <v>22</v>
      </c>
      <c r="E599" t="s">
        <v>16097</v>
      </c>
    </row>
    <row r="600" spans="1:5">
      <c r="A600" t="s">
        <v>36131</v>
      </c>
      <c r="B600" t="s">
        <v>40533</v>
      </c>
      <c r="C600">
        <v>16</v>
      </c>
      <c r="D600">
        <v>100</v>
      </c>
      <c r="E600" t="s">
        <v>16098</v>
      </c>
    </row>
    <row r="601" spans="1:5">
      <c r="A601" t="s">
        <v>36132</v>
      </c>
      <c r="B601" t="s">
        <v>40534</v>
      </c>
      <c r="C601">
        <v>4</v>
      </c>
      <c r="D601">
        <v>25</v>
      </c>
      <c r="E601" t="s">
        <v>16099</v>
      </c>
    </row>
    <row r="602" spans="1:5">
      <c r="A602" t="s">
        <v>36133</v>
      </c>
      <c r="B602" t="s">
        <v>40534</v>
      </c>
      <c r="C602">
        <v>7</v>
      </c>
      <c r="D602">
        <v>71</v>
      </c>
      <c r="E602" t="s">
        <v>16100</v>
      </c>
    </row>
    <row r="603" spans="1:5">
      <c r="A603" t="s">
        <v>36134</v>
      </c>
      <c r="B603" t="s">
        <v>40533</v>
      </c>
      <c r="C603">
        <v>11</v>
      </c>
      <c r="D603">
        <v>72</v>
      </c>
      <c r="E603" t="s">
        <v>16101</v>
      </c>
    </row>
    <row r="604" spans="1:5">
      <c r="A604" t="s">
        <v>36135</v>
      </c>
      <c r="B604" t="s">
        <v>40534</v>
      </c>
      <c r="C604">
        <v>15</v>
      </c>
      <c r="D604">
        <v>17</v>
      </c>
      <c r="E604" t="s">
        <v>16102</v>
      </c>
    </row>
    <row r="605" spans="1:5">
      <c r="A605" t="s">
        <v>36136</v>
      </c>
      <c r="B605" t="s">
        <v>40533</v>
      </c>
      <c r="C605">
        <v>13</v>
      </c>
      <c r="D605">
        <v>19</v>
      </c>
      <c r="E605" t="s">
        <v>16103</v>
      </c>
    </row>
    <row r="606" spans="1:5">
      <c r="A606" t="s">
        <v>36137</v>
      </c>
      <c r="B606" t="s">
        <v>40533</v>
      </c>
      <c r="C606">
        <v>28</v>
      </c>
      <c r="D606">
        <v>20</v>
      </c>
      <c r="E606" t="s">
        <v>16104</v>
      </c>
    </row>
    <row r="607" spans="1:5">
      <c r="A607" t="s">
        <v>36138</v>
      </c>
      <c r="B607" t="s">
        <v>40533</v>
      </c>
      <c r="C607">
        <v>26</v>
      </c>
      <c r="D607">
        <v>92</v>
      </c>
      <c r="E607" t="s">
        <v>16105</v>
      </c>
    </row>
    <row r="608" spans="1:5">
      <c r="A608" t="s">
        <v>36139</v>
      </c>
      <c r="B608" t="s">
        <v>40533</v>
      </c>
      <c r="C608">
        <v>48</v>
      </c>
      <c r="D608">
        <v>45</v>
      </c>
      <c r="E608" t="s">
        <v>16106</v>
      </c>
    </row>
    <row r="609" spans="1:5">
      <c r="A609" t="s">
        <v>36140</v>
      </c>
      <c r="B609" t="s">
        <v>40534</v>
      </c>
      <c r="C609">
        <v>29</v>
      </c>
      <c r="D609">
        <v>40</v>
      </c>
      <c r="E609" t="s">
        <v>16107</v>
      </c>
    </row>
    <row r="610" spans="1:5">
      <c r="A610" t="s">
        <v>36141</v>
      </c>
      <c r="B610" t="s">
        <v>40534</v>
      </c>
      <c r="C610">
        <v>34</v>
      </c>
      <c r="D610">
        <v>67</v>
      </c>
      <c r="E610" t="s">
        <v>16108</v>
      </c>
    </row>
    <row r="611" spans="1:5">
      <c r="A611" t="s">
        <v>36142</v>
      </c>
      <c r="B611" t="s">
        <v>25517</v>
      </c>
      <c r="C611">
        <v>30</v>
      </c>
      <c r="D611">
        <v>8</v>
      </c>
      <c r="E611" t="s">
        <v>16109</v>
      </c>
    </row>
    <row r="612" spans="1:5">
      <c r="A612" t="s">
        <v>36143</v>
      </c>
      <c r="B612" t="s">
        <v>40534</v>
      </c>
      <c r="C612">
        <v>30</v>
      </c>
      <c r="D612">
        <v>74</v>
      </c>
      <c r="E612" t="s">
        <v>16110</v>
      </c>
    </row>
    <row r="613" spans="1:5">
      <c r="A613" t="s">
        <v>36144</v>
      </c>
      <c r="B613" t="s">
        <v>40534</v>
      </c>
      <c r="C613">
        <v>24</v>
      </c>
      <c r="D613">
        <v>67</v>
      </c>
      <c r="E613" t="s">
        <v>16111</v>
      </c>
    </row>
    <row r="614" spans="1:5">
      <c r="A614" t="s">
        <v>36145</v>
      </c>
      <c r="B614" t="s">
        <v>40534</v>
      </c>
      <c r="C614">
        <v>28</v>
      </c>
      <c r="D614">
        <v>35</v>
      </c>
      <c r="E614" t="s">
        <v>16112</v>
      </c>
    </row>
    <row r="615" spans="1:5">
      <c r="A615" t="s">
        <v>36146</v>
      </c>
      <c r="B615" t="s">
        <v>40534</v>
      </c>
      <c r="C615">
        <v>10</v>
      </c>
      <c r="D615">
        <v>5</v>
      </c>
      <c r="E615" t="s">
        <v>16113</v>
      </c>
    </row>
    <row r="616" spans="1:5">
      <c r="A616" t="s">
        <v>36147</v>
      </c>
      <c r="B616" t="s">
        <v>25517</v>
      </c>
      <c r="C616">
        <v>5</v>
      </c>
      <c r="D616">
        <v>73</v>
      </c>
      <c r="E616" t="s">
        <v>16114</v>
      </c>
    </row>
    <row r="617" spans="1:5">
      <c r="A617" t="s">
        <v>36148</v>
      </c>
      <c r="B617" t="s">
        <v>25517</v>
      </c>
      <c r="C617">
        <v>7</v>
      </c>
      <c r="D617">
        <v>60</v>
      </c>
      <c r="E617" t="s">
        <v>16115</v>
      </c>
    </row>
    <row r="618" spans="1:5">
      <c r="A618" t="s">
        <v>36149</v>
      </c>
      <c r="B618" t="s">
        <v>40534</v>
      </c>
      <c r="C618">
        <v>42</v>
      </c>
      <c r="D618">
        <v>5</v>
      </c>
      <c r="E618" t="s">
        <v>16116</v>
      </c>
    </row>
    <row r="619" spans="1:5">
      <c r="A619" t="s">
        <v>36150</v>
      </c>
      <c r="B619" t="s">
        <v>40534</v>
      </c>
      <c r="C619">
        <v>22</v>
      </c>
      <c r="D619">
        <v>14</v>
      </c>
      <c r="E619" t="s">
        <v>16117</v>
      </c>
    </row>
    <row r="620" spans="1:5">
      <c r="A620" t="s">
        <v>36151</v>
      </c>
      <c r="B620" t="s">
        <v>25517</v>
      </c>
      <c r="C620">
        <v>38</v>
      </c>
      <c r="D620">
        <v>73</v>
      </c>
      <c r="E620" t="s">
        <v>16118</v>
      </c>
    </row>
    <row r="621" spans="1:5">
      <c r="A621" t="s">
        <v>36152</v>
      </c>
      <c r="B621" t="s">
        <v>40533</v>
      </c>
      <c r="C621">
        <v>50</v>
      </c>
      <c r="D621">
        <v>57</v>
      </c>
      <c r="E621" t="s">
        <v>16119</v>
      </c>
    </row>
    <row r="622" spans="1:5">
      <c r="A622" t="s">
        <v>36153</v>
      </c>
      <c r="B622" t="s">
        <v>40534</v>
      </c>
      <c r="C622">
        <v>9</v>
      </c>
      <c r="D622">
        <v>99</v>
      </c>
      <c r="E622" t="s">
        <v>16120</v>
      </c>
    </row>
    <row r="623" spans="1:5">
      <c r="A623" t="s">
        <v>36154</v>
      </c>
      <c r="B623" t="s">
        <v>40534</v>
      </c>
      <c r="C623">
        <v>2</v>
      </c>
      <c r="D623">
        <v>31</v>
      </c>
      <c r="E623" t="s">
        <v>16121</v>
      </c>
    </row>
    <row r="624" spans="1:5">
      <c r="A624" t="s">
        <v>36155</v>
      </c>
      <c r="B624" t="s">
        <v>40533</v>
      </c>
      <c r="C624">
        <v>47</v>
      </c>
      <c r="D624">
        <v>73</v>
      </c>
      <c r="E624" t="s">
        <v>16122</v>
      </c>
    </row>
    <row r="625" spans="1:5">
      <c r="A625" t="s">
        <v>36156</v>
      </c>
      <c r="B625" t="s">
        <v>40534</v>
      </c>
      <c r="C625">
        <v>28</v>
      </c>
      <c r="D625">
        <v>21</v>
      </c>
      <c r="E625" t="s">
        <v>16123</v>
      </c>
    </row>
    <row r="626" spans="1:5">
      <c r="A626" t="s">
        <v>36157</v>
      </c>
      <c r="B626" t="s">
        <v>40534</v>
      </c>
      <c r="C626">
        <v>24</v>
      </c>
      <c r="D626">
        <v>83</v>
      </c>
      <c r="E626" t="s">
        <v>16124</v>
      </c>
    </row>
    <row r="627" spans="1:5">
      <c r="A627" t="s">
        <v>36158</v>
      </c>
      <c r="B627" t="s">
        <v>40534</v>
      </c>
      <c r="C627">
        <v>16</v>
      </c>
      <c r="D627">
        <v>84</v>
      </c>
      <c r="E627" t="s">
        <v>16125</v>
      </c>
    </row>
    <row r="628" spans="1:5">
      <c r="A628" t="s">
        <v>36159</v>
      </c>
      <c r="B628" t="s">
        <v>40534</v>
      </c>
      <c r="C628">
        <v>35</v>
      </c>
      <c r="D628">
        <v>72</v>
      </c>
      <c r="E628" t="s">
        <v>16126</v>
      </c>
    </row>
    <row r="629" spans="1:5">
      <c r="A629" t="s">
        <v>36160</v>
      </c>
      <c r="B629" t="s">
        <v>40534</v>
      </c>
      <c r="C629">
        <v>17</v>
      </c>
      <c r="D629">
        <v>97</v>
      </c>
      <c r="E629" t="s">
        <v>16127</v>
      </c>
    </row>
    <row r="630" spans="1:5">
      <c r="A630" t="s">
        <v>36161</v>
      </c>
      <c r="B630" t="s">
        <v>25517</v>
      </c>
      <c r="C630">
        <v>33</v>
      </c>
      <c r="D630">
        <v>63</v>
      </c>
      <c r="E630" t="s">
        <v>16128</v>
      </c>
    </row>
    <row r="631" spans="1:5">
      <c r="A631" t="s">
        <v>36162</v>
      </c>
      <c r="B631" t="s">
        <v>40533</v>
      </c>
      <c r="C631">
        <v>5</v>
      </c>
      <c r="D631">
        <v>60</v>
      </c>
      <c r="E631" t="s">
        <v>16129</v>
      </c>
    </row>
    <row r="632" spans="1:5">
      <c r="A632" t="s">
        <v>36163</v>
      </c>
      <c r="B632" t="s">
        <v>40534</v>
      </c>
      <c r="C632">
        <v>17</v>
      </c>
      <c r="D632">
        <v>3</v>
      </c>
      <c r="E632" t="s">
        <v>16130</v>
      </c>
    </row>
    <row r="633" spans="1:5">
      <c r="A633" t="s">
        <v>36164</v>
      </c>
      <c r="B633" t="s">
        <v>40533</v>
      </c>
      <c r="C633">
        <v>0</v>
      </c>
      <c r="D633">
        <v>62</v>
      </c>
      <c r="E633" t="s">
        <v>16131</v>
      </c>
    </row>
    <row r="634" spans="1:5">
      <c r="A634" t="s">
        <v>36165</v>
      </c>
      <c r="B634" t="s">
        <v>40534</v>
      </c>
      <c r="C634">
        <v>11</v>
      </c>
      <c r="D634">
        <v>30</v>
      </c>
      <c r="E634" t="s">
        <v>16132</v>
      </c>
    </row>
    <row r="635" spans="1:5">
      <c r="A635" t="s">
        <v>36166</v>
      </c>
      <c r="B635" t="s">
        <v>40533</v>
      </c>
      <c r="C635">
        <v>31</v>
      </c>
      <c r="D635">
        <v>15</v>
      </c>
      <c r="E635" t="s">
        <v>16133</v>
      </c>
    </row>
    <row r="636" spans="1:5">
      <c r="A636" t="s">
        <v>36167</v>
      </c>
      <c r="B636" t="s">
        <v>40533</v>
      </c>
      <c r="C636">
        <v>49</v>
      </c>
      <c r="D636">
        <v>93</v>
      </c>
      <c r="E636" t="s">
        <v>16134</v>
      </c>
    </row>
    <row r="637" spans="1:5">
      <c r="A637" t="s">
        <v>36168</v>
      </c>
      <c r="B637" t="s">
        <v>25517</v>
      </c>
      <c r="C637">
        <v>23</v>
      </c>
      <c r="D637">
        <v>65</v>
      </c>
      <c r="E637" t="s">
        <v>16135</v>
      </c>
    </row>
    <row r="638" spans="1:5">
      <c r="A638" t="s">
        <v>36169</v>
      </c>
      <c r="B638" t="s">
        <v>40534</v>
      </c>
      <c r="C638">
        <v>49</v>
      </c>
      <c r="D638">
        <v>47</v>
      </c>
      <c r="E638" t="s">
        <v>16136</v>
      </c>
    </row>
    <row r="639" spans="1:5">
      <c r="A639" t="s">
        <v>36170</v>
      </c>
      <c r="B639" t="s">
        <v>40534</v>
      </c>
      <c r="C639">
        <v>34</v>
      </c>
      <c r="D639">
        <v>16</v>
      </c>
      <c r="E639" t="s">
        <v>16137</v>
      </c>
    </row>
    <row r="640" spans="1:5">
      <c r="A640" t="s">
        <v>36171</v>
      </c>
      <c r="B640" t="s">
        <v>25517</v>
      </c>
      <c r="C640">
        <v>29</v>
      </c>
      <c r="D640">
        <v>64</v>
      </c>
      <c r="E640" t="s">
        <v>16138</v>
      </c>
    </row>
    <row r="641" spans="1:5">
      <c r="A641" t="s">
        <v>36172</v>
      </c>
      <c r="B641" t="s">
        <v>40533</v>
      </c>
      <c r="C641">
        <v>12</v>
      </c>
      <c r="D641">
        <v>67</v>
      </c>
      <c r="E641" t="s">
        <v>16139</v>
      </c>
    </row>
    <row r="642" spans="1:5">
      <c r="A642" t="s">
        <v>36173</v>
      </c>
      <c r="B642" t="s">
        <v>25517</v>
      </c>
      <c r="C642">
        <v>25</v>
      </c>
      <c r="D642">
        <v>76</v>
      </c>
      <c r="E642" t="s">
        <v>16140</v>
      </c>
    </row>
    <row r="643" spans="1:5">
      <c r="A643" t="s">
        <v>36174</v>
      </c>
      <c r="B643" t="s">
        <v>40533</v>
      </c>
      <c r="C643">
        <v>47</v>
      </c>
      <c r="D643">
        <v>29</v>
      </c>
      <c r="E643" t="s">
        <v>16141</v>
      </c>
    </row>
    <row r="644" spans="1:5">
      <c r="A644" t="s">
        <v>36175</v>
      </c>
      <c r="B644" t="s">
        <v>40534</v>
      </c>
      <c r="C644">
        <v>19</v>
      </c>
      <c r="D644">
        <v>2</v>
      </c>
      <c r="E644" t="s">
        <v>16142</v>
      </c>
    </row>
    <row r="645" spans="1:5">
      <c r="A645" t="s">
        <v>36176</v>
      </c>
      <c r="B645" t="s">
        <v>25517</v>
      </c>
      <c r="C645">
        <v>23</v>
      </c>
      <c r="D645">
        <v>87</v>
      </c>
      <c r="E645" t="s">
        <v>16143</v>
      </c>
    </row>
    <row r="646" spans="1:5">
      <c r="A646" t="s">
        <v>36177</v>
      </c>
      <c r="B646" t="s">
        <v>40533</v>
      </c>
      <c r="C646">
        <v>40</v>
      </c>
      <c r="D646">
        <v>23</v>
      </c>
      <c r="E646" t="s">
        <v>16144</v>
      </c>
    </row>
    <row r="647" spans="1:5">
      <c r="A647" t="s">
        <v>36178</v>
      </c>
      <c r="B647" t="s">
        <v>40533</v>
      </c>
      <c r="C647">
        <v>43</v>
      </c>
      <c r="D647">
        <v>67</v>
      </c>
      <c r="E647" t="s">
        <v>16145</v>
      </c>
    </row>
    <row r="648" spans="1:5">
      <c r="A648" t="s">
        <v>36179</v>
      </c>
      <c r="B648" t="s">
        <v>25517</v>
      </c>
      <c r="C648">
        <v>12</v>
      </c>
      <c r="D648">
        <v>88</v>
      </c>
      <c r="E648" t="s">
        <v>16146</v>
      </c>
    </row>
    <row r="649" spans="1:5">
      <c r="A649" t="s">
        <v>36180</v>
      </c>
      <c r="B649" t="s">
        <v>40534</v>
      </c>
      <c r="C649">
        <v>3</v>
      </c>
      <c r="D649">
        <v>77</v>
      </c>
      <c r="E649" t="s">
        <v>16147</v>
      </c>
    </row>
    <row r="650" spans="1:5">
      <c r="A650" t="s">
        <v>36181</v>
      </c>
      <c r="B650" t="s">
        <v>40533</v>
      </c>
      <c r="C650">
        <v>6</v>
      </c>
      <c r="D650">
        <v>81</v>
      </c>
      <c r="E650" t="s">
        <v>16148</v>
      </c>
    </row>
    <row r="651" spans="1:5">
      <c r="A651" t="s">
        <v>36182</v>
      </c>
      <c r="B651" t="s">
        <v>40533</v>
      </c>
      <c r="C651">
        <v>30</v>
      </c>
      <c r="D651">
        <v>4</v>
      </c>
      <c r="E651" t="s">
        <v>16149</v>
      </c>
    </row>
    <row r="652" spans="1:5">
      <c r="A652" t="s">
        <v>36183</v>
      </c>
      <c r="B652" t="s">
        <v>25517</v>
      </c>
      <c r="C652">
        <v>41</v>
      </c>
      <c r="D652">
        <v>2</v>
      </c>
      <c r="E652" t="s">
        <v>16150</v>
      </c>
    </row>
    <row r="653" spans="1:5">
      <c r="A653" t="s">
        <v>36184</v>
      </c>
      <c r="B653" t="s">
        <v>40534</v>
      </c>
      <c r="C653">
        <v>14</v>
      </c>
      <c r="D653">
        <v>57</v>
      </c>
      <c r="E653" t="s">
        <v>16151</v>
      </c>
    </row>
    <row r="654" spans="1:5">
      <c r="A654" t="s">
        <v>36185</v>
      </c>
      <c r="B654" t="s">
        <v>25517</v>
      </c>
      <c r="C654">
        <v>18</v>
      </c>
      <c r="D654">
        <v>12</v>
      </c>
      <c r="E654" t="s">
        <v>16152</v>
      </c>
    </row>
    <row r="655" spans="1:5">
      <c r="A655" t="s">
        <v>36186</v>
      </c>
      <c r="B655" t="s">
        <v>25517</v>
      </c>
      <c r="C655">
        <v>29</v>
      </c>
      <c r="D655">
        <v>57</v>
      </c>
      <c r="E655" t="s">
        <v>16153</v>
      </c>
    </row>
    <row r="656" spans="1:5">
      <c r="A656" t="s">
        <v>36187</v>
      </c>
      <c r="B656" t="s">
        <v>25517</v>
      </c>
      <c r="C656">
        <v>39</v>
      </c>
      <c r="D656">
        <v>100</v>
      </c>
      <c r="E656" t="s">
        <v>16154</v>
      </c>
    </row>
    <row r="657" spans="1:5">
      <c r="A657" t="s">
        <v>36188</v>
      </c>
      <c r="B657" t="s">
        <v>40533</v>
      </c>
      <c r="C657">
        <v>33</v>
      </c>
      <c r="D657">
        <v>73</v>
      </c>
      <c r="E657" t="s">
        <v>16155</v>
      </c>
    </row>
    <row r="658" spans="1:5">
      <c r="A658" t="s">
        <v>36189</v>
      </c>
      <c r="B658" t="s">
        <v>40533</v>
      </c>
      <c r="C658">
        <v>41</v>
      </c>
      <c r="D658">
        <v>74</v>
      </c>
      <c r="E658" t="s">
        <v>16156</v>
      </c>
    </row>
    <row r="659" spans="1:5">
      <c r="A659" t="s">
        <v>36190</v>
      </c>
      <c r="B659" t="s">
        <v>25517</v>
      </c>
      <c r="C659">
        <v>50</v>
      </c>
      <c r="D659">
        <v>69</v>
      </c>
      <c r="E659" t="s">
        <v>16157</v>
      </c>
    </row>
    <row r="660" spans="1:5">
      <c r="A660" t="s">
        <v>36191</v>
      </c>
      <c r="B660" t="s">
        <v>40533</v>
      </c>
      <c r="C660">
        <v>25</v>
      </c>
      <c r="D660">
        <v>49</v>
      </c>
      <c r="E660" t="s">
        <v>16158</v>
      </c>
    </row>
    <row r="661" spans="1:5">
      <c r="A661" t="s">
        <v>36192</v>
      </c>
      <c r="B661" t="s">
        <v>25517</v>
      </c>
      <c r="C661">
        <v>2</v>
      </c>
      <c r="D661">
        <v>19</v>
      </c>
      <c r="E661" t="s">
        <v>16159</v>
      </c>
    </row>
    <row r="662" spans="1:5">
      <c r="A662" t="s">
        <v>36193</v>
      </c>
      <c r="B662" t="s">
        <v>40534</v>
      </c>
      <c r="C662">
        <v>36</v>
      </c>
      <c r="D662">
        <v>42</v>
      </c>
      <c r="E662" t="s">
        <v>16160</v>
      </c>
    </row>
    <row r="663" spans="1:5">
      <c r="A663" t="s">
        <v>36194</v>
      </c>
      <c r="B663" t="s">
        <v>25517</v>
      </c>
      <c r="C663">
        <v>45</v>
      </c>
      <c r="D663">
        <v>23</v>
      </c>
      <c r="E663" t="s">
        <v>16161</v>
      </c>
    </row>
    <row r="664" spans="1:5">
      <c r="A664" t="s">
        <v>36195</v>
      </c>
      <c r="B664" t="s">
        <v>40534</v>
      </c>
      <c r="C664">
        <v>20</v>
      </c>
      <c r="D664">
        <v>17</v>
      </c>
      <c r="E664" t="s">
        <v>16162</v>
      </c>
    </row>
    <row r="665" spans="1:5">
      <c r="A665" t="s">
        <v>36196</v>
      </c>
      <c r="B665" t="s">
        <v>40533</v>
      </c>
      <c r="C665">
        <v>46</v>
      </c>
      <c r="D665">
        <v>21</v>
      </c>
      <c r="E665" t="s">
        <v>16163</v>
      </c>
    </row>
    <row r="666" spans="1:5">
      <c r="A666" t="s">
        <v>36197</v>
      </c>
      <c r="B666" t="s">
        <v>25517</v>
      </c>
      <c r="C666">
        <v>34</v>
      </c>
      <c r="D666">
        <v>5</v>
      </c>
      <c r="E666" t="s">
        <v>16164</v>
      </c>
    </row>
    <row r="667" spans="1:5">
      <c r="A667" t="s">
        <v>36198</v>
      </c>
      <c r="B667" t="s">
        <v>40533</v>
      </c>
      <c r="C667">
        <v>7</v>
      </c>
      <c r="D667">
        <v>73</v>
      </c>
      <c r="E667" t="s">
        <v>16165</v>
      </c>
    </row>
    <row r="668" spans="1:5">
      <c r="A668" t="s">
        <v>36199</v>
      </c>
      <c r="B668" t="s">
        <v>40533</v>
      </c>
      <c r="C668">
        <v>35</v>
      </c>
      <c r="D668">
        <v>92</v>
      </c>
      <c r="E668" t="s">
        <v>16166</v>
      </c>
    </row>
    <row r="669" spans="1:5">
      <c r="A669" t="s">
        <v>36200</v>
      </c>
      <c r="B669" t="s">
        <v>25517</v>
      </c>
      <c r="C669">
        <v>28</v>
      </c>
      <c r="D669">
        <v>99</v>
      </c>
      <c r="E669" t="s">
        <v>16167</v>
      </c>
    </row>
    <row r="670" spans="1:5">
      <c r="A670" t="s">
        <v>36201</v>
      </c>
      <c r="B670" t="s">
        <v>40534</v>
      </c>
      <c r="C670">
        <v>22</v>
      </c>
      <c r="D670">
        <v>96</v>
      </c>
      <c r="E670" t="s">
        <v>16168</v>
      </c>
    </row>
    <row r="671" spans="1:5">
      <c r="A671" t="s">
        <v>36202</v>
      </c>
      <c r="B671" t="s">
        <v>25517</v>
      </c>
      <c r="C671">
        <v>12</v>
      </c>
      <c r="D671">
        <v>29</v>
      </c>
      <c r="E671" t="s">
        <v>16169</v>
      </c>
    </row>
    <row r="672" spans="1:5">
      <c r="A672" t="s">
        <v>36203</v>
      </c>
      <c r="B672" t="s">
        <v>40534</v>
      </c>
      <c r="C672">
        <v>38</v>
      </c>
      <c r="D672">
        <v>92</v>
      </c>
      <c r="E672" t="s">
        <v>16170</v>
      </c>
    </row>
    <row r="673" spans="1:5">
      <c r="A673" t="s">
        <v>36204</v>
      </c>
      <c r="B673" t="s">
        <v>25517</v>
      </c>
      <c r="C673">
        <v>13</v>
      </c>
      <c r="D673">
        <v>43</v>
      </c>
      <c r="E673" t="s">
        <v>16171</v>
      </c>
    </row>
    <row r="674" spans="1:5">
      <c r="A674" t="s">
        <v>36205</v>
      </c>
      <c r="B674" t="s">
        <v>40534</v>
      </c>
      <c r="C674">
        <v>7</v>
      </c>
      <c r="D674">
        <v>43</v>
      </c>
      <c r="E674" t="s">
        <v>16172</v>
      </c>
    </row>
    <row r="675" spans="1:5">
      <c r="A675" t="s">
        <v>36206</v>
      </c>
      <c r="B675" t="s">
        <v>25517</v>
      </c>
      <c r="C675">
        <v>1</v>
      </c>
      <c r="D675">
        <v>64</v>
      </c>
      <c r="E675" t="s">
        <v>16173</v>
      </c>
    </row>
    <row r="676" spans="1:5">
      <c r="A676" t="s">
        <v>36207</v>
      </c>
      <c r="B676" t="s">
        <v>40534</v>
      </c>
      <c r="C676">
        <v>30</v>
      </c>
      <c r="D676">
        <v>14</v>
      </c>
      <c r="E676" t="s">
        <v>16174</v>
      </c>
    </row>
    <row r="677" spans="1:5">
      <c r="A677" t="s">
        <v>36208</v>
      </c>
      <c r="B677" t="s">
        <v>40533</v>
      </c>
      <c r="C677">
        <v>41</v>
      </c>
      <c r="D677">
        <v>100</v>
      </c>
      <c r="E677" t="s">
        <v>16175</v>
      </c>
    </row>
    <row r="678" spans="1:5">
      <c r="A678" t="s">
        <v>36209</v>
      </c>
      <c r="B678" t="s">
        <v>40533</v>
      </c>
      <c r="C678">
        <v>10</v>
      </c>
      <c r="D678">
        <v>27</v>
      </c>
      <c r="E678" t="s">
        <v>16176</v>
      </c>
    </row>
    <row r="679" spans="1:5">
      <c r="A679" t="s">
        <v>36210</v>
      </c>
      <c r="B679" t="s">
        <v>40533</v>
      </c>
      <c r="C679">
        <v>8</v>
      </c>
      <c r="D679">
        <v>48</v>
      </c>
      <c r="E679" t="s">
        <v>16177</v>
      </c>
    </row>
    <row r="680" spans="1:5">
      <c r="A680" t="s">
        <v>36211</v>
      </c>
      <c r="B680" t="s">
        <v>25517</v>
      </c>
      <c r="C680">
        <v>19</v>
      </c>
      <c r="D680">
        <v>63</v>
      </c>
      <c r="E680" t="s">
        <v>16178</v>
      </c>
    </row>
    <row r="681" spans="1:5">
      <c r="A681" t="s">
        <v>36212</v>
      </c>
      <c r="B681" t="s">
        <v>40533</v>
      </c>
      <c r="C681">
        <v>49</v>
      </c>
      <c r="D681">
        <v>92</v>
      </c>
      <c r="E681" t="s">
        <v>16179</v>
      </c>
    </row>
    <row r="682" spans="1:5">
      <c r="A682" t="s">
        <v>36213</v>
      </c>
      <c r="B682" t="s">
        <v>25517</v>
      </c>
      <c r="C682">
        <v>24</v>
      </c>
      <c r="D682">
        <v>31</v>
      </c>
      <c r="E682" t="s">
        <v>16180</v>
      </c>
    </row>
    <row r="683" spans="1:5">
      <c r="A683" t="s">
        <v>36214</v>
      </c>
      <c r="B683" t="s">
        <v>40533</v>
      </c>
      <c r="C683">
        <v>19</v>
      </c>
      <c r="D683">
        <v>39</v>
      </c>
      <c r="E683" t="s">
        <v>16181</v>
      </c>
    </row>
    <row r="684" spans="1:5">
      <c r="A684" t="s">
        <v>36215</v>
      </c>
      <c r="B684" t="s">
        <v>40534</v>
      </c>
      <c r="C684">
        <v>35</v>
      </c>
      <c r="D684">
        <v>69</v>
      </c>
      <c r="E684" t="s">
        <v>16182</v>
      </c>
    </row>
    <row r="685" spans="1:5">
      <c r="A685" t="s">
        <v>36216</v>
      </c>
      <c r="B685" t="s">
        <v>40533</v>
      </c>
      <c r="C685">
        <v>42</v>
      </c>
      <c r="D685">
        <v>96</v>
      </c>
      <c r="E685" t="s">
        <v>16183</v>
      </c>
    </row>
    <row r="686" spans="1:5">
      <c r="A686" t="s">
        <v>36217</v>
      </c>
      <c r="B686" t="s">
        <v>40533</v>
      </c>
      <c r="C686">
        <v>32</v>
      </c>
      <c r="D686">
        <v>38</v>
      </c>
      <c r="E686" t="s">
        <v>16184</v>
      </c>
    </row>
    <row r="687" spans="1:5">
      <c r="A687" t="s">
        <v>36218</v>
      </c>
      <c r="B687" t="s">
        <v>25517</v>
      </c>
      <c r="C687">
        <v>48</v>
      </c>
      <c r="D687">
        <v>24</v>
      </c>
      <c r="E687" t="s">
        <v>16185</v>
      </c>
    </row>
    <row r="688" spans="1:5">
      <c r="A688" t="s">
        <v>36219</v>
      </c>
      <c r="B688" t="s">
        <v>40534</v>
      </c>
      <c r="C688">
        <v>1</v>
      </c>
      <c r="D688">
        <v>49</v>
      </c>
      <c r="E688" t="s">
        <v>16186</v>
      </c>
    </row>
    <row r="689" spans="1:5">
      <c r="A689" t="s">
        <v>36220</v>
      </c>
      <c r="B689" t="s">
        <v>40533</v>
      </c>
      <c r="C689">
        <v>35</v>
      </c>
      <c r="D689">
        <v>80</v>
      </c>
      <c r="E689" t="s">
        <v>16187</v>
      </c>
    </row>
    <row r="690" spans="1:5">
      <c r="A690" t="s">
        <v>36221</v>
      </c>
      <c r="B690" t="s">
        <v>40534</v>
      </c>
      <c r="C690">
        <v>49</v>
      </c>
      <c r="D690">
        <v>89</v>
      </c>
      <c r="E690" t="s">
        <v>16188</v>
      </c>
    </row>
    <row r="691" spans="1:5">
      <c r="A691" t="s">
        <v>36222</v>
      </c>
      <c r="B691" t="s">
        <v>40534</v>
      </c>
      <c r="C691">
        <v>28</v>
      </c>
      <c r="D691">
        <v>43</v>
      </c>
      <c r="E691" t="s">
        <v>16189</v>
      </c>
    </row>
    <row r="692" spans="1:5">
      <c r="A692" t="s">
        <v>36223</v>
      </c>
      <c r="B692" t="s">
        <v>25517</v>
      </c>
      <c r="C692">
        <v>30</v>
      </c>
      <c r="D692">
        <v>38</v>
      </c>
      <c r="E692" t="s">
        <v>16190</v>
      </c>
    </row>
    <row r="693" spans="1:5">
      <c r="A693" t="s">
        <v>36224</v>
      </c>
      <c r="B693" t="s">
        <v>25517</v>
      </c>
      <c r="C693">
        <v>4</v>
      </c>
      <c r="D693">
        <v>37</v>
      </c>
      <c r="E693" t="s">
        <v>16191</v>
      </c>
    </row>
    <row r="694" spans="1:5">
      <c r="A694" t="s">
        <v>36225</v>
      </c>
      <c r="B694" t="s">
        <v>25517</v>
      </c>
      <c r="C694">
        <v>32</v>
      </c>
      <c r="D694">
        <v>36</v>
      </c>
      <c r="E694" t="s">
        <v>16192</v>
      </c>
    </row>
    <row r="695" spans="1:5">
      <c r="A695" t="s">
        <v>36226</v>
      </c>
      <c r="B695" t="s">
        <v>25517</v>
      </c>
      <c r="C695">
        <v>7</v>
      </c>
      <c r="D695">
        <v>45</v>
      </c>
      <c r="E695" t="s">
        <v>16193</v>
      </c>
    </row>
    <row r="696" spans="1:5">
      <c r="A696" t="s">
        <v>36227</v>
      </c>
      <c r="B696" t="s">
        <v>40533</v>
      </c>
      <c r="C696">
        <v>4</v>
      </c>
      <c r="D696">
        <v>96</v>
      </c>
      <c r="E696" t="s">
        <v>16194</v>
      </c>
    </row>
    <row r="697" spans="1:5">
      <c r="A697" t="s">
        <v>36228</v>
      </c>
      <c r="B697" t="s">
        <v>25517</v>
      </c>
      <c r="C697">
        <v>9</v>
      </c>
      <c r="D697">
        <v>18</v>
      </c>
      <c r="E697" t="s">
        <v>16195</v>
      </c>
    </row>
    <row r="698" spans="1:5">
      <c r="A698" t="s">
        <v>36229</v>
      </c>
      <c r="B698" t="s">
        <v>25517</v>
      </c>
      <c r="C698">
        <v>3</v>
      </c>
      <c r="D698">
        <v>89</v>
      </c>
      <c r="E698" t="s">
        <v>16196</v>
      </c>
    </row>
    <row r="699" spans="1:5">
      <c r="A699" t="s">
        <v>36230</v>
      </c>
      <c r="B699" t="s">
        <v>40534</v>
      </c>
      <c r="C699">
        <v>7</v>
      </c>
      <c r="D699">
        <v>17</v>
      </c>
      <c r="E699" t="s">
        <v>16197</v>
      </c>
    </row>
    <row r="700" spans="1:5">
      <c r="A700" t="s">
        <v>36231</v>
      </c>
      <c r="B700" t="s">
        <v>40534</v>
      </c>
      <c r="C700">
        <v>36</v>
      </c>
      <c r="D700">
        <v>61</v>
      </c>
      <c r="E700" t="s">
        <v>16198</v>
      </c>
    </row>
    <row r="701" spans="1:5">
      <c r="A701" t="s">
        <v>36232</v>
      </c>
      <c r="B701" t="s">
        <v>40534</v>
      </c>
      <c r="C701">
        <v>26</v>
      </c>
      <c r="D701">
        <v>30</v>
      </c>
      <c r="E701" t="s">
        <v>16199</v>
      </c>
    </row>
    <row r="702" spans="1:5">
      <c r="A702" t="s">
        <v>36233</v>
      </c>
      <c r="B702" t="s">
        <v>40533</v>
      </c>
      <c r="C702">
        <v>11</v>
      </c>
      <c r="D702">
        <v>60</v>
      </c>
      <c r="E702" t="s">
        <v>16200</v>
      </c>
    </row>
    <row r="703" spans="1:5">
      <c r="A703" t="s">
        <v>36234</v>
      </c>
      <c r="B703" t="s">
        <v>40534</v>
      </c>
      <c r="C703">
        <v>10</v>
      </c>
      <c r="D703">
        <v>45</v>
      </c>
      <c r="E703" t="s">
        <v>16201</v>
      </c>
    </row>
    <row r="704" spans="1:5">
      <c r="A704" t="s">
        <v>36235</v>
      </c>
      <c r="B704" t="s">
        <v>25517</v>
      </c>
      <c r="C704">
        <v>0</v>
      </c>
      <c r="D704">
        <v>74</v>
      </c>
      <c r="E704" t="s">
        <v>16202</v>
      </c>
    </row>
    <row r="705" spans="1:5">
      <c r="A705" t="s">
        <v>36236</v>
      </c>
      <c r="B705" t="s">
        <v>25517</v>
      </c>
      <c r="C705">
        <v>43</v>
      </c>
      <c r="D705">
        <v>61</v>
      </c>
      <c r="E705" t="s">
        <v>16203</v>
      </c>
    </row>
    <row r="706" spans="1:5">
      <c r="A706" t="s">
        <v>36237</v>
      </c>
      <c r="B706" t="s">
        <v>40534</v>
      </c>
      <c r="C706">
        <v>9</v>
      </c>
      <c r="D706">
        <v>83</v>
      </c>
      <c r="E706" t="s">
        <v>16204</v>
      </c>
    </row>
    <row r="707" spans="1:5">
      <c r="A707" t="s">
        <v>36238</v>
      </c>
      <c r="B707" t="s">
        <v>40534</v>
      </c>
      <c r="C707">
        <v>35</v>
      </c>
      <c r="D707">
        <v>39</v>
      </c>
      <c r="E707" t="s">
        <v>16205</v>
      </c>
    </row>
    <row r="708" spans="1:5">
      <c r="A708" t="s">
        <v>36239</v>
      </c>
      <c r="B708" t="s">
        <v>40533</v>
      </c>
      <c r="C708">
        <v>47</v>
      </c>
      <c r="D708">
        <v>50</v>
      </c>
      <c r="E708" t="s">
        <v>16206</v>
      </c>
    </row>
    <row r="709" spans="1:5">
      <c r="A709" t="s">
        <v>36240</v>
      </c>
      <c r="B709" t="s">
        <v>40534</v>
      </c>
      <c r="C709">
        <v>44</v>
      </c>
      <c r="D709">
        <v>75</v>
      </c>
      <c r="E709" t="s">
        <v>16207</v>
      </c>
    </row>
    <row r="710" spans="1:5">
      <c r="A710" t="s">
        <v>36241</v>
      </c>
      <c r="B710" t="s">
        <v>25517</v>
      </c>
      <c r="C710">
        <v>21</v>
      </c>
      <c r="D710">
        <v>73</v>
      </c>
      <c r="E710" t="s">
        <v>16208</v>
      </c>
    </row>
    <row r="711" spans="1:5">
      <c r="A711" t="s">
        <v>36242</v>
      </c>
      <c r="B711" t="s">
        <v>25517</v>
      </c>
      <c r="C711">
        <v>16</v>
      </c>
      <c r="D711">
        <v>77</v>
      </c>
      <c r="E711" t="s">
        <v>16209</v>
      </c>
    </row>
    <row r="712" spans="1:5">
      <c r="A712" t="s">
        <v>36243</v>
      </c>
      <c r="B712" t="s">
        <v>40534</v>
      </c>
      <c r="C712">
        <v>7</v>
      </c>
      <c r="D712">
        <v>39</v>
      </c>
      <c r="E712" t="s">
        <v>16210</v>
      </c>
    </row>
    <row r="713" spans="1:5">
      <c r="A713" t="s">
        <v>36244</v>
      </c>
      <c r="B713" t="s">
        <v>40533</v>
      </c>
      <c r="C713">
        <v>32</v>
      </c>
      <c r="D713">
        <v>38</v>
      </c>
      <c r="E713" t="s">
        <v>16211</v>
      </c>
    </row>
    <row r="714" spans="1:5">
      <c r="A714" t="s">
        <v>36245</v>
      </c>
      <c r="B714" t="s">
        <v>40533</v>
      </c>
      <c r="C714">
        <v>8</v>
      </c>
      <c r="D714">
        <v>50</v>
      </c>
      <c r="E714" t="s">
        <v>16212</v>
      </c>
    </row>
    <row r="715" spans="1:5">
      <c r="A715" t="s">
        <v>36246</v>
      </c>
      <c r="B715" t="s">
        <v>40533</v>
      </c>
      <c r="C715">
        <v>21</v>
      </c>
      <c r="D715">
        <v>19</v>
      </c>
      <c r="E715" t="s">
        <v>16213</v>
      </c>
    </row>
    <row r="716" spans="1:5">
      <c r="A716" t="s">
        <v>36247</v>
      </c>
      <c r="B716" t="s">
        <v>25517</v>
      </c>
      <c r="C716">
        <v>28</v>
      </c>
      <c r="D716">
        <v>95</v>
      </c>
      <c r="E716" t="s">
        <v>16214</v>
      </c>
    </row>
    <row r="717" spans="1:5">
      <c r="A717" t="s">
        <v>36248</v>
      </c>
      <c r="B717" t="s">
        <v>40534</v>
      </c>
      <c r="C717">
        <v>18</v>
      </c>
      <c r="D717">
        <v>38</v>
      </c>
      <c r="E717" t="s">
        <v>16215</v>
      </c>
    </row>
    <row r="718" spans="1:5">
      <c r="A718" t="s">
        <v>36249</v>
      </c>
      <c r="B718" t="s">
        <v>40534</v>
      </c>
      <c r="C718">
        <v>26</v>
      </c>
      <c r="D718">
        <v>100</v>
      </c>
      <c r="E718" t="s">
        <v>16216</v>
      </c>
    </row>
    <row r="719" spans="1:5">
      <c r="A719" t="s">
        <v>36250</v>
      </c>
      <c r="B719" t="s">
        <v>40533</v>
      </c>
      <c r="C719">
        <v>33</v>
      </c>
      <c r="D719">
        <v>35</v>
      </c>
      <c r="E719" t="s">
        <v>16217</v>
      </c>
    </row>
    <row r="720" spans="1:5">
      <c r="A720" t="s">
        <v>36251</v>
      </c>
      <c r="B720" t="s">
        <v>40534</v>
      </c>
      <c r="C720">
        <v>7</v>
      </c>
      <c r="D720">
        <v>32</v>
      </c>
      <c r="E720" t="s">
        <v>16218</v>
      </c>
    </row>
    <row r="721" spans="1:5">
      <c r="A721" t="s">
        <v>36252</v>
      </c>
      <c r="B721" t="s">
        <v>25517</v>
      </c>
      <c r="C721">
        <v>23</v>
      </c>
      <c r="D721">
        <v>62</v>
      </c>
      <c r="E721" t="s">
        <v>16219</v>
      </c>
    </row>
    <row r="722" spans="1:5">
      <c r="A722" t="s">
        <v>36253</v>
      </c>
      <c r="B722" t="s">
        <v>40533</v>
      </c>
      <c r="C722">
        <v>27</v>
      </c>
      <c r="D722">
        <v>35</v>
      </c>
      <c r="E722" t="s">
        <v>16220</v>
      </c>
    </row>
    <row r="723" spans="1:5">
      <c r="A723" t="s">
        <v>36254</v>
      </c>
      <c r="B723" t="s">
        <v>40533</v>
      </c>
      <c r="C723">
        <v>28</v>
      </c>
      <c r="D723">
        <v>20</v>
      </c>
      <c r="E723" t="s">
        <v>16221</v>
      </c>
    </row>
    <row r="724" spans="1:5">
      <c r="A724" t="s">
        <v>36255</v>
      </c>
      <c r="B724" t="s">
        <v>40533</v>
      </c>
      <c r="C724">
        <v>1</v>
      </c>
      <c r="D724">
        <v>66</v>
      </c>
      <c r="E724" t="s">
        <v>16222</v>
      </c>
    </row>
    <row r="725" spans="1:5">
      <c r="A725" t="s">
        <v>36256</v>
      </c>
      <c r="B725" t="s">
        <v>25517</v>
      </c>
      <c r="C725">
        <v>11</v>
      </c>
      <c r="D725">
        <v>92</v>
      </c>
      <c r="E725" t="s">
        <v>16223</v>
      </c>
    </row>
    <row r="726" spans="1:5">
      <c r="A726" t="s">
        <v>36257</v>
      </c>
      <c r="B726" t="s">
        <v>40534</v>
      </c>
      <c r="C726">
        <v>6</v>
      </c>
      <c r="D726">
        <v>73</v>
      </c>
      <c r="E726" t="s">
        <v>16224</v>
      </c>
    </row>
    <row r="727" spans="1:5">
      <c r="A727" t="s">
        <v>36258</v>
      </c>
      <c r="B727" t="s">
        <v>25517</v>
      </c>
      <c r="C727">
        <v>23</v>
      </c>
      <c r="D727">
        <v>40</v>
      </c>
      <c r="E727" t="s">
        <v>16225</v>
      </c>
    </row>
    <row r="728" spans="1:5">
      <c r="A728" t="s">
        <v>36259</v>
      </c>
      <c r="B728" t="s">
        <v>40533</v>
      </c>
      <c r="C728">
        <v>20</v>
      </c>
      <c r="D728">
        <v>85</v>
      </c>
      <c r="E728" t="s">
        <v>16226</v>
      </c>
    </row>
    <row r="729" spans="1:5">
      <c r="A729" t="s">
        <v>36260</v>
      </c>
      <c r="B729" t="s">
        <v>40533</v>
      </c>
      <c r="C729">
        <v>10</v>
      </c>
      <c r="D729">
        <v>80</v>
      </c>
      <c r="E729" t="s">
        <v>16227</v>
      </c>
    </row>
    <row r="730" spans="1:5">
      <c r="A730" t="s">
        <v>36261</v>
      </c>
      <c r="B730" t="s">
        <v>40533</v>
      </c>
      <c r="C730">
        <v>2</v>
      </c>
      <c r="D730">
        <v>76</v>
      </c>
      <c r="E730" t="s">
        <v>16228</v>
      </c>
    </row>
    <row r="731" spans="1:5">
      <c r="A731" t="s">
        <v>36262</v>
      </c>
      <c r="B731" t="s">
        <v>40533</v>
      </c>
      <c r="C731">
        <v>46</v>
      </c>
      <c r="D731">
        <v>40</v>
      </c>
      <c r="E731" t="s">
        <v>16229</v>
      </c>
    </row>
    <row r="732" spans="1:5">
      <c r="A732" t="s">
        <v>36263</v>
      </c>
      <c r="B732" t="s">
        <v>25517</v>
      </c>
      <c r="C732">
        <v>33</v>
      </c>
      <c r="D732">
        <v>63</v>
      </c>
      <c r="E732" t="s">
        <v>16230</v>
      </c>
    </row>
    <row r="733" spans="1:5">
      <c r="A733" t="s">
        <v>36264</v>
      </c>
      <c r="B733" t="s">
        <v>25517</v>
      </c>
      <c r="C733">
        <v>14</v>
      </c>
      <c r="D733">
        <v>8</v>
      </c>
      <c r="E733" t="s">
        <v>16231</v>
      </c>
    </row>
    <row r="734" spans="1:5">
      <c r="A734" t="s">
        <v>36265</v>
      </c>
      <c r="B734" t="s">
        <v>40534</v>
      </c>
      <c r="C734">
        <v>40</v>
      </c>
      <c r="D734">
        <v>76</v>
      </c>
      <c r="E734" t="s">
        <v>16232</v>
      </c>
    </row>
    <row r="735" spans="1:5">
      <c r="A735" t="s">
        <v>36266</v>
      </c>
      <c r="B735" t="s">
        <v>25517</v>
      </c>
      <c r="C735">
        <v>7</v>
      </c>
      <c r="D735">
        <v>64</v>
      </c>
      <c r="E735" t="s">
        <v>16233</v>
      </c>
    </row>
    <row r="736" spans="1:5">
      <c r="A736" t="s">
        <v>36267</v>
      </c>
      <c r="B736" t="s">
        <v>40533</v>
      </c>
      <c r="C736">
        <v>42</v>
      </c>
      <c r="D736">
        <v>54</v>
      </c>
      <c r="E736" t="s">
        <v>16234</v>
      </c>
    </row>
    <row r="737" spans="1:5">
      <c r="A737" t="s">
        <v>36268</v>
      </c>
      <c r="B737" t="s">
        <v>25517</v>
      </c>
      <c r="C737">
        <v>43</v>
      </c>
      <c r="D737">
        <v>65</v>
      </c>
      <c r="E737" t="s">
        <v>16235</v>
      </c>
    </row>
    <row r="738" spans="1:5">
      <c r="A738" t="s">
        <v>36269</v>
      </c>
      <c r="B738" t="s">
        <v>40534</v>
      </c>
      <c r="C738">
        <v>39</v>
      </c>
      <c r="D738">
        <v>60</v>
      </c>
      <c r="E738" t="s">
        <v>16236</v>
      </c>
    </row>
    <row r="739" spans="1:5">
      <c r="A739" t="s">
        <v>36270</v>
      </c>
      <c r="B739" t="s">
        <v>40533</v>
      </c>
      <c r="C739">
        <v>44</v>
      </c>
      <c r="D739">
        <v>9</v>
      </c>
      <c r="E739" t="s">
        <v>16237</v>
      </c>
    </row>
    <row r="740" spans="1:5">
      <c r="A740" t="s">
        <v>36271</v>
      </c>
      <c r="B740" t="s">
        <v>40533</v>
      </c>
      <c r="C740">
        <v>5</v>
      </c>
      <c r="D740">
        <v>84</v>
      </c>
      <c r="E740" t="s">
        <v>16238</v>
      </c>
    </row>
    <row r="741" spans="1:5">
      <c r="A741" t="s">
        <v>36272</v>
      </c>
      <c r="B741" t="s">
        <v>25517</v>
      </c>
      <c r="C741">
        <v>3</v>
      </c>
      <c r="D741">
        <v>13</v>
      </c>
      <c r="E741" t="s">
        <v>16239</v>
      </c>
    </row>
    <row r="742" spans="1:5">
      <c r="A742" t="s">
        <v>36273</v>
      </c>
      <c r="B742" t="s">
        <v>25517</v>
      </c>
      <c r="C742">
        <v>4</v>
      </c>
      <c r="D742">
        <v>71</v>
      </c>
      <c r="E742" t="s">
        <v>16240</v>
      </c>
    </row>
    <row r="743" spans="1:5">
      <c r="A743" t="s">
        <v>36274</v>
      </c>
      <c r="B743" t="s">
        <v>40533</v>
      </c>
      <c r="C743">
        <v>45</v>
      </c>
      <c r="D743">
        <v>36</v>
      </c>
      <c r="E743" t="s">
        <v>16241</v>
      </c>
    </row>
    <row r="744" spans="1:5">
      <c r="A744" t="s">
        <v>36275</v>
      </c>
      <c r="B744" t="s">
        <v>25517</v>
      </c>
      <c r="C744">
        <v>49</v>
      </c>
      <c r="D744">
        <v>63</v>
      </c>
      <c r="E744" t="s">
        <v>16242</v>
      </c>
    </row>
    <row r="745" spans="1:5">
      <c r="A745" t="s">
        <v>36276</v>
      </c>
      <c r="B745" t="s">
        <v>40533</v>
      </c>
      <c r="C745">
        <v>37</v>
      </c>
      <c r="D745">
        <v>76</v>
      </c>
      <c r="E745" t="s">
        <v>16243</v>
      </c>
    </row>
    <row r="746" spans="1:5">
      <c r="A746" t="s">
        <v>36277</v>
      </c>
      <c r="B746" t="s">
        <v>25517</v>
      </c>
      <c r="C746">
        <v>13</v>
      </c>
      <c r="D746">
        <v>14</v>
      </c>
      <c r="E746" t="s">
        <v>16244</v>
      </c>
    </row>
    <row r="747" spans="1:5">
      <c r="A747" t="s">
        <v>36278</v>
      </c>
      <c r="B747" t="s">
        <v>25517</v>
      </c>
      <c r="C747">
        <v>17</v>
      </c>
      <c r="D747">
        <v>14</v>
      </c>
      <c r="E747" t="s">
        <v>16245</v>
      </c>
    </row>
    <row r="748" spans="1:5">
      <c r="A748" t="s">
        <v>36279</v>
      </c>
      <c r="B748" t="s">
        <v>40533</v>
      </c>
      <c r="C748">
        <v>0</v>
      </c>
      <c r="D748">
        <v>96</v>
      </c>
      <c r="E748" t="s">
        <v>16246</v>
      </c>
    </row>
    <row r="749" spans="1:5">
      <c r="A749" t="s">
        <v>36280</v>
      </c>
      <c r="B749" t="s">
        <v>40533</v>
      </c>
      <c r="C749">
        <v>23</v>
      </c>
      <c r="D749">
        <v>94</v>
      </c>
      <c r="E749" t="s">
        <v>16247</v>
      </c>
    </row>
    <row r="750" spans="1:5">
      <c r="A750" t="s">
        <v>36281</v>
      </c>
      <c r="B750" t="s">
        <v>25517</v>
      </c>
      <c r="C750">
        <v>35</v>
      </c>
      <c r="D750">
        <v>23</v>
      </c>
      <c r="E750" t="s">
        <v>16248</v>
      </c>
    </row>
    <row r="751" spans="1:5">
      <c r="A751" t="s">
        <v>36282</v>
      </c>
      <c r="B751" t="s">
        <v>40534</v>
      </c>
      <c r="C751">
        <v>15</v>
      </c>
      <c r="D751">
        <v>31</v>
      </c>
      <c r="E751" t="s">
        <v>16249</v>
      </c>
    </row>
    <row r="752" spans="1:5">
      <c r="A752" t="s">
        <v>36283</v>
      </c>
      <c r="B752" t="s">
        <v>40534</v>
      </c>
      <c r="C752">
        <v>38</v>
      </c>
      <c r="D752">
        <v>1</v>
      </c>
      <c r="E752" t="s">
        <v>16250</v>
      </c>
    </row>
    <row r="753" spans="1:5">
      <c r="A753" t="s">
        <v>36284</v>
      </c>
      <c r="B753" t="s">
        <v>40533</v>
      </c>
      <c r="C753">
        <v>27</v>
      </c>
      <c r="D753">
        <v>68</v>
      </c>
      <c r="E753" t="s">
        <v>16251</v>
      </c>
    </row>
    <row r="754" spans="1:5">
      <c r="A754" t="s">
        <v>36285</v>
      </c>
      <c r="B754" t="s">
        <v>25517</v>
      </c>
      <c r="C754">
        <v>49</v>
      </c>
      <c r="D754">
        <v>11</v>
      </c>
      <c r="E754" t="s">
        <v>16252</v>
      </c>
    </row>
    <row r="755" spans="1:5">
      <c r="A755" t="s">
        <v>36286</v>
      </c>
      <c r="B755" t="s">
        <v>25517</v>
      </c>
      <c r="C755">
        <v>31</v>
      </c>
      <c r="D755">
        <v>55</v>
      </c>
      <c r="E755" t="s">
        <v>16253</v>
      </c>
    </row>
    <row r="756" spans="1:5">
      <c r="A756" t="s">
        <v>36287</v>
      </c>
      <c r="B756" t="s">
        <v>25517</v>
      </c>
      <c r="C756">
        <v>41</v>
      </c>
      <c r="D756">
        <v>22</v>
      </c>
      <c r="E756" t="s">
        <v>16254</v>
      </c>
    </row>
    <row r="757" spans="1:5">
      <c r="A757" t="s">
        <v>36288</v>
      </c>
      <c r="B757" t="s">
        <v>25517</v>
      </c>
      <c r="C757">
        <v>20</v>
      </c>
      <c r="D757">
        <v>45</v>
      </c>
      <c r="E757" t="s">
        <v>16255</v>
      </c>
    </row>
    <row r="758" spans="1:5">
      <c r="A758" t="s">
        <v>36289</v>
      </c>
      <c r="B758" t="s">
        <v>25517</v>
      </c>
      <c r="C758">
        <v>26</v>
      </c>
      <c r="D758">
        <v>46</v>
      </c>
      <c r="E758" t="s">
        <v>16256</v>
      </c>
    </row>
    <row r="759" spans="1:5">
      <c r="A759" t="s">
        <v>36290</v>
      </c>
      <c r="B759" t="s">
        <v>40533</v>
      </c>
      <c r="C759">
        <v>38</v>
      </c>
      <c r="D759">
        <v>1</v>
      </c>
      <c r="E759" t="s">
        <v>16257</v>
      </c>
    </row>
    <row r="760" spans="1:5">
      <c r="A760" t="s">
        <v>36291</v>
      </c>
      <c r="B760" t="s">
        <v>25517</v>
      </c>
      <c r="C760">
        <v>43</v>
      </c>
      <c r="D760">
        <v>49</v>
      </c>
      <c r="E760" t="s">
        <v>16258</v>
      </c>
    </row>
    <row r="761" spans="1:5">
      <c r="A761" t="s">
        <v>36292</v>
      </c>
      <c r="B761" t="s">
        <v>40534</v>
      </c>
      <c r="C761">
        <v>42</v>
      </c>
      <c r="D761">
        <v>78</v>
      </c>
      <c r="E761" t="s">
        <v>16259</v>
      </c>
    </row>
    <row r="762" spans="1:5">
      <c r="A762" t="s">
        <v>36293</v>
      </c>
      <c r="B762" t="s">
        <v>25517</v>
      </c>
      <c r="C762">
        <v>5</v>
      </c>
      <c r="D762">
        <v>9</v>
      </c>
      <c r="E762" t="s">
        <v>16260</v>
      </c>
    </row>
    <row r="763" spans="1:5">
      <c r="A763" t="s">
        <v>36294</v>
      </c>
      <c r="B763" t="s">
        <v>40534</v>
      </c>
      <c r="C763">
        <v>31</v>
      </c>
      <c r="D763">
        <v>33</v>
      </c>
      <c r="E763" t="s">
        <v>16261</v>
      </c>
    </row>
    <row r="764" spans="1:5">
      <c r="A764" t="s">
        <v>36295</v>
      </c>
      <c r="B764" t="s">
        <v>40534</v>
      </c>
      <c r="C764">
        <v>27</v>
      </c>
      <c r="D764">
        <v>68</v>
      </c>
      <c r="E764" t="s">
        <v>16262</v>
      </c>
    </row>
    <row r="765" spans="1:5">
      <c r="A765" t="s">
        <v>36296</v>
      </c>
      <c r="B765" t="s">
        <v>25517</v>
      </c>
      <c r="C765">
        <v>25</v>
      </c>
      <c r="D765">
        <v>35</v>
      </c>
      <c r="E765" t="s">
        <v>16263</v>
      </c>
    </row>
    <row r="766" spans="1:5">
      <c r="A766" t="s">
        <v>36297</v>
      </c>
      <c r="B766" t="s">
        <v>40533</v>
      </c>
      <c r="C766">
        <v>36</v>
      </c>
      <c r="D766">
        <v>96</v>
      </c>
      <c r="E766" t="s">
        <v>16264</v>
      </c>
    </row>
    <row r="767" spans="1:5">
      <c r="A767" t="s">
        <v>36298</v>
      </c>
      <c r="B767" t="s">
        <v>40534</v>
      </c>
      <c r="C767">
        <v>3</v>
      </c>
      <c r="D767">
        <v>96</v>
      </c>
      <c r="E767" t="s">
        <v>16265</v>
      </c>
    </row>
    <row r="768" spans="1:5">
      <c r="A768" t="s">
        <v>36299</v>
      </c>
      <c r="B768" t="s">
        <v>25517</v>
      </c>
      <c r="C768">
        <v>28</v>
      </c>
      <c r="D768">
        <v>27</v>
      </c>
      <c r="E768" t="s">
        <v>16266</v>
      </c>
    </row>
    <row r="769" spans="1:5">
      <c r="A769" t="s">
        <v>36300</v>
      </c>
      <c r="B769" t="s">
        <v>25517</v>
      </c>
      <c r="C769">
        <v>28</v>
      </c>
      <c r="D769">
        <v>65</v>
      </c>
      <c r="E769" t="s">
        <v>16267</v>
      </c>
    </row>
    <row r="770" spans="1:5">
      <c r="A770" t="s">
        <v>36301</v>
      </c>
      <c r="B770" t="s">
        <v>25517</v>
      </c>
      <c r="C770">
        <v>31</v>
      </c>
      <c r="D770">
        <v>71</v>
      </c>
      <c r="E770" t="s">
        <v>16268</v>
      </c>
    </row>
    <row r="771" spans="1:5">
      <c r="A771" t="s">
        <v>36302</v>
      </c>
      <c r="B771" t="s">
        <v>25517</v>
      </c>
      <c r="C771">
        <v>29</v>
      </c>
      <c r="D771">
        <v>5</v>
      </c>
      <c r="E771" t="s">
        <v>16269</v>
      </c>
    </row>
    <row r="772" spans="1:5">
      <c r="A772" t="s">
        <v>36303</v>
      </c>
      <c r="B772" t="s">
        <v>25517</v>
      </c>
      <c r="C772">
        <v>7</v>
      </c>
      <c r="D772">
        <v>3</v>
      </c>
      <c r="E772" t="s">
        <v>16270</v>
      </c>
    </row>
    <row r="773" spans="1:5">
      <c r="A773" t="s">
        <v>36304</v>
      </c>
      <c r="B773" t="s">
        <v>25517</v>
      </c>
      <c r="C773">
        <v>11</v>
      </c>
      <c r="D773">
        <v>19</v>
      </c>
      <c r="E773" t="s">
        <v>16271</v>
      </c>
    </row>
    <row r="774" spans="1:5">
      <c r="A774" t="s">
        <v>36305</v>
      </c>
      <c r="B774" t="s">
        <v>25517</v>
      </c>
      <c r="C774">
        <v>35</v>
      </c>
      <c r="D774">
        <v>62</v>
      </c>
      <c r="E774" t="s">
        <v>16272</v>
      </c>
    </row>
    <row r="775" spans="1:5">
      <c r="A775" t="s">
        <v>36306</v>
      </c>
      <c r="B775" t="s">
        <v>40533</v>
      </c>
      <c r="C775">
        <v>3</v>
      </c>
      <c r="D775">
        <v>95</v>
      </c>
      <c r="E775" t="s">
        <v>16273</v>
      </c>
    </row>
    <row r="776" spans="1:5">
      <c r="A776" t="s">
        <v>36307</v>
      </c>
      <c r="B776" t="s">
        <v>25517</v>
      </c>
      <c r="C776">
        <v>48</v>
      </c>
      <c r="D776">
        <v>63</v>
      </c>
      <c r="E776" t="s">
        <v>16274</v>
      </c>
    </row>
    <row r="777" spans="1:5">
      <c r="A777" t="s">
        <v>36308</v>
      </c>
      <c r="B777" t="s">
        <v>40534</v>
      </c>
      <c r="C777">
        <v>20</v>
      </c>
      <c r="D777">
        <v>14</v>
      </c>
      <c r="E777" t="s">
        <v>16275</v>
      </c>
    </row>
    <row r="778" spans="1:5">
      <c r="A778" t="s">
        <v>36309</v>
      </c>
      <c r="B778" t="s">
        <v>40533</v>
      </c>
      <c r="C778">
        <v>9</v>
      </c>
      <c r="D778">
        <v>67</v>
      </c>
      <c r="E778" t="s">
        <v>16276</v>
      </c>
    </row>
    <row r="779" spans="1:5">
      <c r="A779" t="s">
        <v>36310</v>
      </c>
      <c r="B779" t="s">
        <v>40533</v>
      </c>
      <c r="C779">
        <v>6</v>
      </c>
      <c r="D779">
        <v>36</v>
      </c>
      <c r="E779" t="s">
        <v>16277</v>
      </c>
    </row>
    <row r="780" spans="1:5">
      <c r="A780" t="s">
        <v>36311</v>
      </c>
      <c r="B780" t="s">
        <v>40533</v>
      </c>
      <c r="C780">
        <v>38</v>
      </c>
      <c r="D780">
        <v>14</v>
      </c>
      <c r="E780" t="s">
        <v>16278</v>
      </c>
    </row>
    <row r="781" spans="1:5">
      <c r="A781" t="s">
        <v>36312</v>
      </c>
      <c r="B781" t="s">
        <v>40533</v>
      </c>
      <c r="C781">
        <v>21</v>
      </c>
      <c r="D781">
        <v>60</v>
      </c>
      <c r="E781" t="s">
        <v>16279</v>
      </c>
    </row>
    <row r="782" spans="1:5">
      <c r="A782" t="s">
        <v>36313</v>
      </c>
      <c r="B782" t="s">
        <v>25517</v>
      </c>
      <c r="C782">
        <v>8</v>
      </c>
      <c r="D782">
        <v>54</v>
      </c>
      <c r="E782" t="s">
        <v>16280</v>
      </c>
    </row>
    <row r="783" spans="1:5">
      <c r="A783" t="s">
        <v>36314</v>
      </c>
      <c r="B783" t="s">
        <v>40534</v>
      </c>
      <c r="C783">
        <v>14</v>
      </c>
      <c r="D783">
        <v>40</v>
      </c>
      <c r="E783" t="s">
        <v>16281</v>
      </c>
    </row>
    <row r="784" spans="1:5">
      <c r="A784" t="s">
        <v>36315</v>
      </c>
      <c r="B784" t="s">
        <v>40533</v>
      </c>
      <c r="C784">
        <v>29</v>
      </c>
      <c r="D784">
        <v>20</v>
      </c>
      <c r="E784" t="s">
        <v>16282</v>
      </c>
    </row>
    <row r="785" spans="1:5">
      <c r="A785" t="s">
        <v>36316</v>
      </c>
      <c r="B785" t="s">
        <v>25517</v>
      </c>
      <c r="C785">
        <v>35</v>
      </c>
      <c r="D785">
        <v>5</v>
      </c>
      <c r="E785" t="s">
        <v>16283</v>
      </c>
    </row>
    <row r="786" spans="1:5">
      <c r="A786" t="s">
        <v>36317</v>
      </c>
      <c r="B786" t="s">
        <v>25517</v>
      </c>
      <c r="C786">
        <v>28</v>
      </c>
      <c r="D786">
        <v>91</v>
      </c>
      <c r="E786" t="s">
        <v>16284</v>
      </c>
    </row>
    <row r="787" spans="1:5">
      <c r="A787" t="s">
        <v>36318</v>
      </c>
      <c r="B787" t="s">
        <v>40533</v>
      </c>
      <c r="C787">
        <v>28</v>
      </c>
      <c r="D787">
        <v>11</v>
      </c>
      <c r="E787" t="s">
        <v>16285</v>
      </c>
    </row>
    <row r="788" spans="1:5">
      <c r="A788" t="s">
        <v>36319</v>
      </c>
      <c r="B788" t="s">
        <v>40533</v>
      </c>
      <c r="C788">
        <v>4</v>
      </c>
      <c r="D788">
        <v>1</v>
      </c>
      <c r="E788" t="s">
        <v>16286</v>
      </c>
    </row>
    <row r="789" spans="1:5">
      <c r="A789" t="s">
        <v>36320</v>
      </c>
      <c r="B789" t="s">
        <v>40534</v>
      </c>
      <c r="C789">
        <v>47</v>
      </c>
      <c r="D789">
        <v>90</v>
      </c>
      <c r="E789" t="s">
        <v>16287</v>
      </c>
    </row>
    <row r="790" spans="1:5">
      <c r="A790" t="s">
        <v>36321</v>
      </c>
      <c r="B790" t="s">
        <v>40534</v>
      </c>
      <c r="C790">
        <v>34</v>
      </c>
      <c r="D790">
        <v>48</v>
      </c>
      <c r="E790" t="s">
        <v>16288</v>
      </c>
    </row>
    <row r="791" spans="1:5">
      <c r="A791" t="s">
        <v>36322</v>
      </c>
      <c r="B791" t="s">
        <v>25517</v>
      </c>
      <c r="C791">
        <v>18</v>
      </c>
      <c r="D791">
        <v>88</v>
      </c>
      <c r="E791" t="s">
        <v>16289</v>
      </c>
    </row>
    <row r="792" spans="1:5">
      <c r="A792" t="s">
        <v>36323</v>
      </c>
      <c r="B792" t="s">
        <v>40533</v>
      </c>
      <c r="C792">
        <v>44</v>
      </c>
      <c r="D792">
        <v>10</v>
      </c>
      <c r="E792" t="s">
        <v>16290</v>
      </c>
    </row>
    <row r="793" spans="1:5">
      <c r="A793" t="s">
        <v>36324</v>
      </c>
      <c r="B793" t="s">
        <v>40534</v>
      </c>
      <c r="C793">
        <v>0</v>
      </c>
      <c r="D793">
        <v>49</v>
      </c>
      <c r="E793" t="s">
        <v>16291</v>
      </c>
    </row>
    <row r="794" spans="1:5">
      <c r="A794" t="s">
        <v>36325</v>
      </c>
      <c r="B794" t="s">
        <v>40534</v>
      </c>
      <c r="C794">
        <v>30</v>
      </c>
      <c r="D794">
        <v>10</v>
      </c>
      <c r="E794" t="s">
        <v>16292</v>
      </c>
    </row>
    <row r="795" spans="1:5">
      <c r="A795" t="s">
        <v>36326</v>
      </c>
      <c r="B795" t="s">
        <v>40534</v>
      </c>
      <c r="C795">
        <v>3</v>
      </c>
      <c r="D795">
        <v>95</v>
      </c>
      <c r="E795" t="s">
        <v>16293</v>
      </c>
    </row>
    <row r="796" spans="1:5">
      <c r="A796" t="s">
        <v>36327</v>
      </c>
      <c r="B796" t="s">
        <v>40533</v>
      </c>
      <c r="C796">
        <v>31</v>
      </c>
      <c r="D796">
        <v>57</v>
      </c>
      <c r="E796" t="s">
        <v>16294</v>
      </c>
    </row>
    <row r="797" spans="1:5">
      <c r="A797" t="s">
        <v>36328</v>
      </c>
      <c r="B797" t="s">
        <v>40534</v>
      </c>
      <c r="C797">
        <v>10</v>
      </c>
      <c r="D797">
        <v>79</v>
      </c>
      <c r="E797" t="s">
        <v>16295</v>
      </c>
    </row>
    <row r="798" spans="1:5">
      <c r="A798" t="s">
        <v>36329</v>
      </c>
      <c r="B798" t="s">
        <v>25517</v>
      </c>
      <c r="C798">
        <v>22</v>
      </c>
      <c r="D798">
        <v>96</v>
      </c>
      <c r="E798" t="s">
        <v>16296</v>
      </c>
    </row>
    <row r="799" spans="1:5">
      <c r="A799" t="s">
        <v>36330</v>
      </c>
      <c r="B799" t="s">
        <v>25517</v>
      </c>
      <c r="C799">
        <v>21</v>
      </c>
      <c r="D799">
        <v>60</v>
      </c>
      <c r="E799" t="s">
        <v>16297</v>
      </c>
    </row>
    <row r="800" spans="1:5">
      <c r="A800" t="s">
        <v>36331</v>
      </c>
      <c r="B800" t="s">
        <v>40534</v>
      </c>
      <c r="C800">
        <v>28</v>
      </c>
      <c r="D800">
        <v>53</v>
      </c>
      <c r="E800" t="s">
        <v>16298</v>
      </c>
    </row>
    <row r="801" spans="1:5">
      <c r="A801" t="s">
        <v>36332</v>
      </c>
      <c r="B801" t="s">
        <v>40534</v>
      </c>
      <c r="C801">
        <v>47</v>
      </c>
      <c r="D801">
        <v>39</v>
      </c>
      <c r="E801" t="s">
        <v>16299</v>
      </c>
    </row>
    <row r="802" spans="1:5">
      <c r="A802" t="s">
        <v>36333</v>
      </c>
      <c r="B802" t="s">
        <v>40534</v>
      </c>
      <c r="C802">
        <v>34</v>
      </c>
      <c r="D802">
        <v>3</v>
      </c>
      <c r="E802" t="s">
        <v>16300</v>
      </c>
    </row>
    <row r="803" spans="1:5">
      <c r="A803" t="s">
        <v>36334</v>
      </c>
      <c r="B803" t="s">
        <v>40534</v>
      </c>
      <c r="C803">
        <v>3</v>
      </c>
      <c r="D803">
        <v>39</v>
      </c>
      <c r="E803" t="s">
        <v>16301</v>
      </c>
    </row>
    <row r="804" spans="1:5">
      <c r="A804" t="s">
        <v>36335</v>
      </c>
      <c r="B804" t="s">
        <v>40533</v>
      </c>
      <c r="C804">
        <v>4</v>
      </c>
      <c r="D804">
        <v>2</v>
      </c>
      <c r="E804" t="s">
        <v>16302</v>
      </c>
    </row>
    <row r="805" spans="1:5">
      <c r="A805" t="s">
        <v>36336</v>
      </c>
      <c r="B805" t="s">
        <v>40534</v>
      </c>
      <c r="C805">
        <v>8</v>
      </c>
      <c r="D805">
        <v>16</v>
      </c>
      <c r="E805" t="s">
        <v>16303</v>
      </c>
    </row>
    <row r="806" spans="1:5">
      <c r="A806" t="s">
        <v>36337</v>
      </c>
      <c r="B806" t="s">
        <v>40533</v>
      </c>
      <c r="C806">
        <v>38</v>
      </c>
      <c r="D806">
        <v>20</v>
      </c>
      <c r="E806" t="s">
        <v>16304</v>
      </c>
    </row>
    <row r="807" spans="1:5">
      <c r="A807" t="s">
        <v>36338</v>
      </c>
      <c r="B807" t="s">
        <v>40534</v>
      </c>
      <c r="C807">
        <v>13</v>
      </c>
      <c r="D807">
        <v>34</v>
      </c>
      <c r="E807" t="s">
        <v>16305</v>
      </c>
    </row>
    <row r="808" spans="1:5">
      <c r="A808" t="s">
        <v>36339</v>
      </c>
      <c r="B808" t="s">
        <v>25517</v>
      </c>
      <c r="C808">
        <v>10</v>
      </c>
      <c r="D808">
        <v>6</v>
      </c>
      <c r="E808" t="s">
        <v>16306</v>
      </c>
    </row>
    <row r="809" spans="1:5">
      <c r="A809" t="s">
        <v>36340</v>
      </c>
      <c r="B809" t="s">
        <v>25517</v>
      </c>
      <c r="C809">
        <v>23</v>
      </c>
      <c r="D809">
        <v>77</v>
      </c>
      <c r="E809" t="s">
        <v>16307</v>
      </c>
    </row>
    <row r="810" spans="1:5">
      <c r="A810" t="s">
        <v>36341</v>
      </c>
      <c r="B810" t="s">
        <v>25517</v>
      </c>
      <c r="C810">
        <v>10</v>
      </c>
      <c r="D810">
        <v>2</v>
      </c>
      <c r="E810" t="s">
        <v>16308</v>
      </c>
    </row>
    <row r="811" spans="1:5">
      <c r="A811" t="s">
        <v>36342</v>
      </c>
      <c r="B811" t="s">
        <v>25517</v>
      </c>
      <c r="C811">
        <v>34</v>
      </c>
      <c r="D811">
        <v>100</v>
      </c>
      <c r="E811" t="s">
        <v>16309</v>
      </c>
    </row>
    <row r="812" spans="1:5">
      <c r="A812" t="s">
        <v>36343</v>
      </c>
      <c r="B812" t="s">
        <v>40533</v>
      </c>
      <c r="C812">
        <v>47</v>
      </c>
      <c r="D812">
        <v>13</v>
      </c>
      <c r="E812" t="s">
        <v>16310</v>
      </c>
    </row>
    <row r="813" spans="1:5">
      <c r="A813" t="s">
        <v>36344</v>
      </c>
      <c r="B813" t="s">
        <v>40533</v>
      </c>
      <c r="C813">
        <v>2</v>
      </c>
      <c r="D813">
        <v>48</v>
      </c>
      <c r="E813" t="s">
        <v>16311</v>
      </c>
    </row>
    <row r="814" spans="1:5">
      <c r="A814" t="s">
        <v>36345</v>
      </c>
      <c r="B814" t="s">
        <v>40534</v>
      </c>
      <c r="C814">
        <v>12</v>
      </c>
      <c r="D814">
        <v>28</v>
      </c>
      <c r="E814" t="s">
        <v>16312</v>
      </c>
    </row>
    <row r="815" spans="1:5">
      <c r="A815" t="s">
        <v>36346</v>
      </c>
      <c r="B815" t="s">
        <v>40533</v>
      </c>
      <c r="C815">
        <v>32</v>
      </c>
      <c r="D815">
        <v>10</v>
      </c>
      <c r="E815" t="s">
        <v>16313</v>
      </c>
    </row>
    <row r="816" spans="1:5">
      <c r="A816" t="s">
        <v>36347</v>
      </c>
      <c r="B816" t="s">
        <v>40534</v>
      </c>
      <c r="C816">
        <v>46</v>
      </c>
      <c r="D816">
        <v>86</v>
      </c>
      <c r="E816" t="s">
        <v>16314</v>
      </c>
    </row>
    <row r="817" spans="1:5">
      <c r="A817" t="s">
        <v>36348</v>
      </c>
      <c r="B817" t="s">
        <v>25517</v>
      </c>
      <c r="C817">
        <v>40</v>
      </c>
      <c r="D817">
        <v>36</v>
      </c>
      <c r="E817" t="s">
        <v>16315</v>
      </c>
    </row>
    <row r="818" spans="1:5">
      <c r="A818" t="s">
        <v>36349</v>
      </c>
      <c r="B818" t="s">
        <v>25517</v>
      </c>
      <c r="C818">
        <v>39</v>
      </c>
      <c r="D818">
        <v>76</v>
      </c>
      <c r="E818" t="s">
        <v>16316</v>
      </c>
    </row>
    <row r="819" spans="1:5">
      <c r="A819" t="s">
        <v>36350</v>
      </c>
      <c r="B819" t="s">
        <v>40533</v>
      </c>
      <c r="C819">
        <v>37</v>
      </c>
      <c r="D819">
        <v>81</v>
      </c>
      <c r="E819" t="s">
        <v>16317</v>
      </c>
    </row>
    <row r="820" spans="1:5">
      <c r="A820" t="s">
        <v>36351</v>
      </c>
      <c r="B820" t="s">
        <v>40534</v>
      </c>
      <c r="C820">
        <v>38</v>
      </c>
      <c r="D820">
        <v>54</v>
      </c>
      <c r="E820" t="s">
        <v>16318</v>
      </c>
    </row>
    <row r="821" spans="1:5">
      <c r="A821" t="s">
        <v>36352</v>
      </c>
      <c r="B821" t="s">
        <v>40533</v>
      </c>
      <c r="C821">
        <v>25</v>
      </c>
      <c r="D821">
        <v>12</v>
      </c>
      <c r="E821" t="s">
        <v>16319</v>
      </c>
    </row>
    <row r="822" spans="1:5">
      <c r="A822" t="s">
        <v>36353</v>
      </c>
      <c r="B822" t="s">
        <v>40533</v>
      </c>
      <c r="C822">
        <v>38</v>
      </c>
      <c r="D822">
        <v>45</v>
      </c>
      <c r="E822" t="s">
        <v>16320</v>
      </c>
    </row>
    <row r="823" spans="1:5">
      <c r="A823" t="s">
        <v>36354</v>
      </c>
      <c r="B823" t="s">
        <v>25517</v>
      </c>
      <c r="C823">
        <v>23</v>
      </c>
      <c r="D823">
        <v>88</v>
      </c>
      <c r="E823" t="s">
        <v>16321</v>
      </c>
    </row>
    <row r="824" spans="1:5">
      <c r="A824" t="s">
        <v>36355</v>
      </c>
      <c r="B824" t="s">
        <v>40534</v>
      </c>
      <c r="C824">
        <v>44</v>
      </c>
      <c r="D824">
        <v>48</v>
      </c>
      <c r="E824" t="s">
        <v>16322</v>
      </c>
    </row>
    <row r="825" spans="1:5">
      <c r="A825" t="s">
        <v>36356</v>
      </c>
      <c r="B825" t="s">
        <v>25517</v>
      </c>
      <c r="C825">
        <v>42</v>
      </c>
      <c r="D825">
        <v>56</v>
      </c>
      <c r="E825" t="s">
        <v>16323</v>
      </c>
    </row>
    <row r="826" spans="1:5">
      <c r="A826" t="s">
        <v>36357</v>
      </c>
      <c r="B826" t="s">
        <v>25517</v>
      </c>
      <c r="C826">
        <v>23</v>
      </c>
      <c r="D826">
        <v>63</v>
      </c>
      <c r="E826" t="s">
        <v>16324</v>
      </c>
    </row>
    <row r="827" spans="1:5">
      <c r="A827" t="s">
        <v>36358</v>
      </c>
      <c r="B827" t="s">
        <v>40534</v>
      </c>
      <c r="C827">
        <v>35</v>
      </c>
      <c r="D827">
        <v>45</v>
      </c>
      <c r="E827" t="s">
        <v>16325</v>
      </c>
    </row>
    <row r="828" spans="1:5">
      <c r="A828" t="s">
        <v>36359</v>
      </c>
      <c r="B828" t="s">
        <v>40533</v>
      </c>
      <c r="C828">
        <v>4</v>
      </c>
      <c r="D828">
        <v>69</v>
      </c>
      <c r="E828" t="s">
        <v>16326</v>
      </c>
    </row>
    <row r="829" spans="1:5">
      <c r="A829" t="s">
        <v>36360</v>
      </c>
      <c r="B829" t="s">
        <v>25517</v>
      </c>
      <c r="C829">
        <v>29</v>
      </c>
      <c r="D829">
        <v>40</v>
      </c>
      <c r="E829" t="s">
        <v>16327</v>
      </c>
    </row>
    <row r="830" spans="1:5">
      <c r="A830" t="s">
        <v>36361</v>
      </c>
      <c r="B830" t="s">
        <v>25517</v>
      </c>
      <c r="C830">
        <v>6</v>
      </c>
      <c r="D830">
        <v>18</v>
      </c>
      <c r="E830" t="s">
        <v>16328</v>
      </c>
    </row>
    <row r="831" spans="1:5">
      <c r="A831" t="s">
        <v>36362</v>
      </c>
      <c r="B831" t="s">
        <v>40533</v>
      </c>
      <c r="C831">
        <v>5</v>
      </c>
      <c r="D831">
        <v>13</v>
      </c>
      <c r="E831" t="s">
        <v>16329</v>
      </c>
    </row>
    <row r="832" spans="1:5">
      <c r="A832" t="s">
        <v>36363</v>
      </c>
      <c r="B832" t="s">
        <v>25517</v>
      </c>
      <c r="C832">
        <v>12</v>
      </c>
      <c r="D832">
        <v>68</v>
      </c>
      <c r="E832" t="s">
        <v>16330</v>
      </c>
    </row>
    <row r="833" spans="1:5">
      <c r="A833" t="s">
        <v>36364</v>
      </c>
      <c r="B833" t="s">
        <v>40533</v>
      </c>
      <c r="C833">
        <v>7</v>
      </c>
      <c r="D833">
        <v>37</v>
      </c>
      <c r="E833" t="s">
        <v>16331</v>
      </c>
    </row>
    <row r="834" spans="1:5">
      <c r="A834" t="s">
        <v>36365</v>
      </c>
      <c r="B834" t="s">
        <v>40534</v>
      </c>
      <c r="C834">
        <v>9</v>
      </c>
      <c r="D834">
        <v>68</v>
      </c>
      <c r="E834" t="s">
        <v>16332</v>
      </c>
    </row>
    <row r="835" spans="1:5">
      <c r="A835" t="s">
        <v>36366</v>
      </c>
      <c r="B835" t="s">
        <v>40533</v>
      </c>
      <c r="C835">
        <v>9</v>
      </c>
      <c r="D835">
        <v>7</v>
      </c>
      <c r="E835" t="s">
        <v>16333</v>
      </c>
    </row>
    <row r="836" spans="1:5">
      <c r="A836" t="s">
        <v>36367</v>
      </c>
      <c r="B836" t="s">
        <v>40534</v>
      </c>
      <c r="C836">
        <v>31</v>
      </c>
      <c r="D836">
        <v>79</v>
      </c>
      <c r="E836" t="s">
        <v>16334</v>
      </c>
    </row>
    <row r="837" spans="1:5">
      <c r="A837" t="s">
        <v>36368</v>
      </c>
      <c r="B837" t="s">
        <v>40534</v>
      </c>
      <c r="C837">
        <v>22</v>
      </c>
      <c r="D837">
        <v>59</v>
      </c>
      <c r="E837" t="s">
        <v>16335</v>
      </c>
    </row>
    <row r="838" spans="1:5">
      <c r="A838" t="s">
        <v>36369</v>
      </c>
      <c r="B838" t="s">
        <v>40533</v>
      </c>
      <c r="C838">
        <v>41</v>
      </c>
      <c r="D838">
        <v>35</v>
      </c>
      <c r="E838" t="s">
        <v>16336</v>
      </c>
    </row>
    <row r="839" spans="1:5">
      <c r="A839" t="s">
        <v>36370</v>
      </c>
      <c r="B839" t="s">
        <v>40534</v>
      </c>
      <c r="C839">
        <v>43</v>
      </c>
      <c r="D839">
        <v>82</v>
      </c>
      <c r="E839" t="s">
        <v>16337</v>
      </c>
    </row>
    <row r="840" spans="1:5">
      <c r="A840" t="s">
        <v>36371</v>
      </c>
      <c r="B840" t="s">
        <v>40533</v>
      </c>
      <c r="C840">
        <v>30</v>
      </c>
      <c r="D840">
        <v>37</v>
      </c>
      <c r="E840" t="s">
        <v>16338</v>
      </c>
    </row>
    <row r="841" spans="1:5">
      <c r="A841" t="s">
        <v>36372</v>
      </c>
      <c r="B841" t="s">
        <v>25517</v>
      </c>
      <c r="C841">
        <v>5</v>
      </c>
      <c r="D841">
        <v>21</v>
      </c>
      <c r="E841" t="s">
        <v>16339</v>
      </c>
    </row>
    <row r="842" spans="1:5">
      <c r="A842" t="s">
        <v>36373</v>
      </c>
      <c r="B842" t="s">
        <v>25517</v>
      </c>
      <c r="C842">
        <v>32</v>
      </c>
      <c r="D842">
        <v>52</v>
      </c>
      <c r="E842" t="s">
        <v>16340</v>
      </c>
    </row>
    <row r="843" spans="1:5">
      <c r="A843" t="s">
        <v>36374</v>
      </c>
      <c r="B843" t="s">
        <v>40534</v>
      </c>
      <c r="C843">
        <v>27</v>
      </c>
      <c r="D843">
        <v>8</v>
      </c>
      <c r="E843" t="s">
        <v>16341</v>
      </c>
    </row>
    <row r="844" spans="1:5">
      <c r="A844" t="s">
        <v>36375</v>
      </c>
      <c r="B844" t="s">
        <v>40533</v>
      </c>
      <c r="C844">
        <v>35</v>
      </c>
      <c r="D844">
        <v>83</v>
      </c>
      <c r="E844" t="s">
        <v>16342</v>
      </c>
    </row>
    <row r="845" spans="1:5">
      <c r="A845" t="s">
        <v>36376</v>
      </c>
      <c r="B845" t="s">
        <v>40534</v>
      </c>
      <c r="C845">
        <v>30</v>
      </c>
      <c r="D845">
        <v>49</v>
      </c>
      <c r="E845" t="s">
        <v>16343</v>
      </c>
    </row>
    <row r="846" spans="1:5">
      <c r="A846" t="s">
        <v>36377</v>
      </c>
      <c r="B846" t="s">
        <v>40533</v>
      </c>
      <c r="C846">
        <v>7</v>
      </c>
      <c r="D846">
        <v>10</v>
      </c>
      <c r="E846" t="s">
        <v>16344</v>
      </c>
    </row>
    <row r="847" spans="1:5">
      <c r="A847" t="s">
        <v>36378</v>
      </c>
      <c r="B847" t="s">
        <v>40533</v>
      </c>
      <c r="C847">
        <v>26</v>
      </c>
      <c r="D847">
        <v>61</v>
      </c>
      <c r="E847" t="s">
        <v>16345</v>
      </c>
    </row>
    <row r="848" spans="1:5">
      <c r="A848" t="s">
        <v>36379</v>
      </c>
      <c r="B848" t="s">
        <v>40533</v>
      </c>
      <c r="C848">
        <v>49</v>
      </c>
      <c r="D848">
        <v>20</v>
      </c>
      <c r="E848" t="s">
        <v>16346</v>
      </c>
    </row>
    <row r="849" spans="1:5">
      <c r="A849" t="s">
        <v>36380</v>
      </c>
      <c r="B849" t="s">
        <v>40533</v>
      </c>
      <c r="C849">
        <v>5</v>
      </c>
      <c r="D849">
        <v>15</v>
      </c>
      <c r="E849" t="s">
        <v>16347</v>
      </c>
    </row>
    <row r="850" spans="1:5">
      <c r="A850" t="s">
        <v>36381</v>
      </c>
      <c r="B850" t="s">
        <v>25517</v>
      </c>
      <c r="C850">
        <v>7</v>
      </c>
      <c r="D850">
        <v>60</v>
      </c>
      <c r="E850" t="s">
        <v>16348</v>
      </c>
    </row>
    <row r="851" spans="1:5">
      <c r="A851" t="s">
        <v>36382</v>
      </c>
      <c r="B851" t="s">
        <v>40533</v>
      </c>
      <c r="C851">
        <v>34</v>
      </c>
      <c r="D851">
        <v>12</v>
      </c>
      <c r="E851" t="s">
        <v>16349</v>
      </c>
    </row>
    <row r="852" spans="1:5">
      <c r="A852" t="s">
        <v>36383</v>
      </c>
      <c r="B852" t="s">
        <v>40533</v>
      </c>
      <c r="C852">
        <v>39</v>
      </c>
      <c r="D852">
        <v>13</v>
      </c>
      <c r="E852" t="s">
        <v>16350</v>
      </c>
    </row>
    <row r="853" spans="1:5">
      <c r="A853" t="s">
        <v>36384</v>
      </c>
      <c r="B853" t="s">
        <v>25517</v>
      </c>
      <c r="C853">
        <v>49</v>
      </c>
      <c r="D853">
        <v>99</v>
      </c>
      <c r="E853" t="s">
        <v>16351</v>
      </c>
    </row>
    <row r="854" spans="1:5">
      <c r="A854" t="s">
        <v>36385</v>
      </c>
      <c r="B854" t="s">
        <v>25517</v>
      </c>
      <c r="C854">
        <v>11</v>
      </c>
      <c r="D854">
        <v>13</v>
      </c>
      <c r="E854" t="s">
        <v>16352</v>
      </c>
    </row>
    <row r="855" spans="1:5">
      <c r="A855" t="s">
        <v>36386</v>
      </c>
      <c r="B855" t="s">
        <v>40534</v>
      </c>
      <c r="C855">
        <v>31</v>
      </c>
      <c r="D855">
        <v>15</v>
      </c>
      <c r="E855" t="s">
        <v>16353</v>
      </c>
    </row>
    <row r="856" spans="1:5">
      <c r="A856" t="s">
        <v>36387</v>
      </c>
      <c r="B856" t="s">
        <v>40534</v>
      </c>
      <c r="C856">
        <v>45</v>
      </c>
      <c r="D856">
        <v>9</v>
      </c>
      <c r="E856" t="s">
        <v>16354</v>
      </c>
    </row>
    <row r="857" spans="1:5">
      <c r="A857" t="s">
        <v>36388</v>
      </c>
      <c r="B857" t="s">
        <v>40533</v>
      </c>
      <c r="C857">
        <v>49</v>
      </c>
      <c r="D857">
        <v>9</v>
      </c>
      <c r="E857" t="s">
        <v>16355</v>
      </c>
    </row>
    <row r="858" spans="1:5">
      <c r="A858" t="s">
        <v>36389</v>
      </c>
      <c r="B858" t="s">
        <v>40534</v>
      </c>
      <c r="C858">
        <v>32</v>
      </c>
      <c r="D858">
        <v>58</v>
      </c>
      <c r="E858" t="s">
        <v>16356</v>
      </c>
    </row>
    <row r="859" spans="1:5">
      <c r="A859" t="s">
        <v>36390</v>
      </c>
      <c r="B859" t="s">
        <v>25517</v>
      </c>
      <c r="C859">
        <v>19</v>
      </c>
      <c r="D859">
        <v>69</v>
      </c>
      <c r="E859" t="s">
        <v>16357</v>
      </c>
    </row>
    <row r="860" spans="1:5">
      <c r="A860" t="s">
        <v>36391</v>
      </c>
      <c r="B860" t="s">
        <v>40534</v>
      </c>
      <c r="C860">
        <v>30</v>
      </c>
      <c r="D860">
        <v>79</v>
      </c>
      <c r="E860" t="s">
        <v>16358</v>
      </c>
    </row>
    <row r="861" spans="1:5">
      <c r="A861" t="s">
        <v>36392</v>
      </c>
      <c r="B861" t="s">
        <v>40534</v>
      </c>
      <c r="C861">
        <v>27</v>
      </c>
      <c r="D861">
        <v>41</v>
      </c>
      <c r="E861" t="s">
        <v>16359</v>
      </c>
    </row>
    <row r="862" spans="1:5">
      <c r="A862" t="s">
        <v>36393</v>
      </c>
      <c r="B862" t="s">
        <v>40533</v>
      </c>
      <c r="C862">
        <v>27</v>
      </c>
      <c r="D862">
        <v>63</v>
      </c>
      <c r="E862" t="s">
        <v>16360</v>
      </c>
    </row>
    <row r="863" spans="1:5">
      <c r="A863" t="s">
        <v>36394</v>
      </c>
      <c r="B863" t="s">
        <v>40534</v>
      </c>
      <c r="C863">
        <v>6</v>
      </c>
      <c r="D863">
        <v>61</v>
      </c>
      <c r="E863" t="s">
        <v>16361</v>
      </c>
    </row>
    <row r="864" spans="1:5">
      <c r="A864" t="s">
        <v>36395</v>
      </c>
      <c r="B864" t="s">
        <v>25517</v>
      </c>
      <c r="C864">
        <v>34</v>
      </c>
      <c r="D864">
        <v>68</v>
      </c>
      <c r="E864" t="s">
        <v>16362</v>
      </c>
    </row>
    <row r="865" spans="1:5">
      <c r="A865" t="s">
        <v>36396</v>
      </c>
      <c r="B865" t="s">
        <v>40533</v>
      </c>
      <c r="C865">
        <v>50</v>
      </c>
      <c r="D865">
        <v>56</v>
      </c>
      <c r="E865" t="s">
        <v>16363</v>
      </c>
    </row>
    <row r="866" spans="1:5">
      <c r="A866" t="s">
        <v>36397</v>
      </c>
      <c r="B866" t="s">
        <v>40533</v>
      </c>
      <c r="C866">
        <v>23</v>
      </c>
      <c r="D866">
        <v>4</v>
      </c>
      <c r="E866" t="s">
        <v>16364</v>
      </c>
    </row>
    <row r="867" spans="1:5">
      <c r="A867" t="s">
        <v>36398</v>
      </c>
      <c r="B867" t="s">
        <v>40534</v>
      </c>
      <c r="C867">
        <v>42</v>
      </c>
      <c r="D867">
        <v>50</v>
      </c>
      <c r="E867" t="s">
        <v>16365</v>
      </c>
    </row>
    <row r="868" spans="1:5">
      <c r="A868" t="s">
        <v>36399</v>
      </c>
      <c r="B868" t="s">
        <v>40534</v>
      </c>
      <c r="C868">
        <v>19</v>
      </c>
      <c r="D868">
        <v>77</v>
      </c>
      <c r="E868" t="s">
        <v>16366</v>
      </c>
    </row>
    <row r="869" spans="1:5">
      <c r="A869" t="s">
        <v>36400</v>
      </c>
      <c r="B869" t="s">
        <v>40534</v>
      </c>
      <c r="C869">
        <v>25</v>
      </c>
      <c r="D869">
        <v>39</v>
      </c>
      <c r="E869" t="s">
        <v>16367</v>
      </c>
    </row>
    <row r="870" spans="1:5">
      <c r="A870" t="s">
        <v>36401</v>
      </c>
      <c r="B870" t="s">
        <v>40533</v>
      </c>
      <c r="C870">
        <v>4</v>
      </c>
      <c r="D870">
        <v>79</v>
      </c>
      <c r="E870" t="s">
        <v>16368</v>
      </c>
    </row>
    <row r="871" spans="1:5">
      <c r="A871" t="s">
        <v>36402</v>
      </c>
      <c r="B871" t="s">
        <v>40534</v>
      </c>
      <c r="C871">
        <v>7</v>
      </c>
      <c r="D871">
        <v>54</v>
      </c>
      <c r="E871" t="s">
        <v>16369</v>
      </c>
    </row>
    <row r="872" spans="1:5">
      <c r="A872" t="s">
        <v>36403</v>
      </c>
      <c r="B872" t="s">
        <v>40534</v>
      </c>
      <c r="C872">
        <v>25</v>
      </c>
      <c r="D872">
        <v>69</v>
      </c>
      <c r="E872" t="s">
        <v>16370</v>
      </c>
    </row>
    <row r="873" spans="1:5">
      <c r="A873" t="s">
        <v>36404</v>
      </c>
      <c r="B873" t="s">
        <v>40534</v>
      </c>
      <c r="C873">
        <v>27</v>
      </c>
      <c r="D873">
        <v>88</v>
      </c>
      <c r="E873" t="s">
        <v>16371</v>
      </c>
    </row>
    <row r="874" spans="1:5">
      <c r="A874" t="s">
        <v>36405</v>
      </c>
      <c r="B874" t="s">
        <v>40534</v>
      </c>
      <c r="C874">
        <v>0</v>
      </c>
      <c r="D874">
        <v>45</v>
      </c>
      <c r="E874" t="s">
        <v>16372</v>
      </c>
    </row>
    <row r="875" spans="1:5">
      <c r="A875" t="s">
        <v>36406</v>
      </c>
      <c r="B875" t="s">
        <v>25517</v>
      </c>
      <c r="C875">
        <v>35</v>
      </c>
      <c r="D875">
        <v>39</v>
      </c>
      <c r="E875" t="s">
        <v>16373</v>
      </c>
    </row>
    <row r="876" spans="1:5">
      <c r="A876" t="s">
        <v>36407</v>
      </c>
      <c r="B876" t="s">
        <v>40534</v>
      </c>
      <c r="C876">
        <v>1</v>
      </c>
      <c r="D876">
        <v>18</v>
      </c>
      <c r="E876" t="s">
        <v>16374</v>
      </c>
    </row>
    <row r="877" spans="1:5">
      <c r="A877" t="s">
        <v>36408</v>
      </c>
      <c r="B877" t="s">
        <v>40533</v>
      </c>
      <c r="C877">
        <v>49</v>
      </c>
      <c r="D877">
        <v>22</v>
      </c>
      <c r="E877" t="s">
        <v>16375</v>
      </c>
    </row>
    <row r="878" spans="1:5">
      <c r="A878" t="s">
        <v>36409</v>
      </c>
      <c r="B878" t="s">
        <v>40533</v>
      </c>
      <c r="C878">
        <v>23</v>
      </c>
      <c r="D878">
        <v>41</v>
      </c>
      <c r="E878" t="s">
        <v>16376</v>
      </c>
    </row>
    <row r="879" spans="1:5">
      <c r="A879" t="s">
        <v>36410</v>
      </c>
      <c r="B879" t="s">
        <v>40533</v>
      </c>
      <c r="C879">
        <v>5</v>
      </c>
      <c r="D879">
        <v>17</v>
      </c>
      <c r="E879" t="s">
        <v>16377</v>
      </c>
    </row>
    <row r="880" spans="1:5">
      <c r="A880" t="s">
        <v>36411</v>
      </c>
      <c r="B880" t="s">
        <v>40534</v>
      </c>
      <c r="C880">
        <v>37</v>
      </c>
      <c r="D880">
        <v>2</v>
      </c>
      <c r="E880" t="s">
        <v>16378</v>
      </c>
    </row>
    <row r="881" spans="1:5">
      <c r="A881" t="s">
        <v>36412</v>
      </c>
      <c r="B881" t="s">
        <v>40533</v>
      </c>
      <c r="C881">
        <v>43</v>
      </c>
      <c r="D881">
        <v>3</v>
      </c>
      <c r="E881" t="s">
        <v>16379</v>
      </c>
    </row>
    <row r="882" spans="1:5">
      <c r="A882" t="s">
        <v>36413</v>
      </c>
      <c r="B882" t="s">
        <v>40533</v>
      </c>
      <c r="C882">
        <v>36</v>
      </c>
      <c r="D882">
        <v>40</v>
      </c>
      <c r="E882" t="s">
        <v>16380</v>
      </c>
    </row>
    <row r="883" spans="1:5">
      <c r="A883" t="s">
        <v>36414</v>
      </c>
      <c r="B883" t="s">
        <v>40534</v>
      </c>
      <c r="C883">
        <v>43</v>
      </c>
      <c r="D883">
        <v>97</v>
      </c>
      <c r="E883" t="s">
        <v>16381</v>
      </c>
    </row>
    <row r="884" spans="1:5">
      <c r="A884" t="s">
        <v>36415</v>
      </c>
      <c r="B884" t="s">
        <v>25517</v>
      </c>
      <c r="C884">
        <v>14</v>
      </c>
      <c r="D884">
        <v>94</v>
      </c>
      <c r="E884" t="s">
        <v>16382</v>
      </c>
    </row>
    <row r="885" spans="1:5">
      <c r="A885" t="s">
        <v>36416</v>
      </c>
      <c r="B885" t="s">
        <v>40534</v>
      </c>
      <c r="C885">
        <v>16</v>
      </c>
      <c r="D885">
        <v>61</v>
      </c>
      <c r="E885" t="s">
        <v>16383</v>
      </c>
    </row>
    <row r="886" spans="1:5">
      <c r="A886" t="s">
        <v>36417</v>
      </c>
      <c r="B886" t="s">
        <v>40534</v>
      </c>
      <c r="C886">
        <v>24</v>
      </c>
      <c r="D886">
        <v>10</v>
      </c>
      <c r="E886" t="s">
        <v>16384</v>
      </c>
    </row>
    <row r="887" spans="1:5">
      <c r="A887" t="s">
        <v>36418</v>
      </c>
      <c r="B887" t="s">
        <v>40534</v>
      </c>
      <c r="C887">
        <v>50</v>
      </c>
      <c r="D887">
        <v>38</v>
      </c>
      <c r="E887" t="s">
        <v>16385</v>
      </c>
    </row>
    <row r="888" spans="1:5">
      <c r="A888" t="s">
        <v>36419</v>
      </c>
      <c r="B888" t="s">
        <v>25517</v>
      </c>
      <c r="C888">
        <v>37</v>
      </c>
      <c r="D888">
        <v>23</v>
      </c>
      <c r="E888" t="s">
        <v>16386</v>
      </c>
    </row>
    <row r="889" spans="1:5">
      <c r="A889" t="s">
        <v>36420</v>
      </c>
      <c r="B889" t="s">
        <v>40534</v>
      </c>
      <c r="C889">
        <v>50</v>
      </c>
      <c r="D889">
        <v>28</v>
      </c>
      <c r="E889" t="s">
        <v>16387</v>
      </c>
    </row>
    <row r="890" spans="1:5">
      <c r="A890" t="s">
        <v>36421</v>
      </c>
      <c r="B890" t="s">
        <v>25517</v>
      </c>
      <c r="C890">
        <v>50</v>
      </c>
      <c r="D890">
        <v>59</v>
      </c>
      <c r="E890" t="s">
        <v>16388</v>
      </c>
    </row>
    <row r="891" spans="1:5">
      <c r="A891" t="s">
        <v>36422</v>
      </c>
      <c r="B891" t="s">
        <v>40534</v>
      </c>
      <c r="C891">
        <v>31</v>
      </c>
      <c r="D891">
        <v>37</v>
      </c>
      <c r="E891" t="s">
        <v>16389</v>
      </c>
    </row>
    <row r="892" spans="1:5">
      <c r="A892" t="s">
        <v>36423</v>
      </c>
      <c r="B892" t="s">
        <v>40534</v>
      </c>
      <c r="C892">
        <v>4</v>
      </c>
      <c r="D892">
        <v>13</v>
      </c>
      <c r="E892" t="s">
        <v>16390</v>
      </c>
    </row>
    <row r="893" spans="1:5">
      <c r="A893" t="s">
        <v>36424</v>
      </c>
      <c r="B893" t="s">
        <v>40534</v>
      </c>
      <c r="C893">
        <v>39</v>
      </c>
      <c r="D893">
        <v>28</v>
      </c>
      <c r="E893" t="s">
        <v>16391</v>
      </c>
    </row>
    <row r="894" spans="1:5">
      <c r="A894" t="s">
        <v>36425</v>
      </c>
      <c r="B894" t="s">
        <v>25517</v>
      </c>
      <c r="C894">
        <v>32</v>
      </c>
      <c r="D894">
        <v>10</v>
      </c>
      <c r="E894" t="s">
        <v>16392</v>
      </c>
    </row>
    <row r="895" spans="1:5">
      <c r="A895" t="s">
        <v>36426</v>
      </c>
      <c r="B895" t="s">
        <v>25517</v>
      </c>
      <c r="C895">
        <v>27</v>
      </c>
      <c r="D895">
        <v>68</v>
      </c>
      <c r="E895" t="s">
        <v>16393</v>
      </c>
    </row>
    <row r="896" spans="1:5">
      <c r="A896" t="s">
        <v>36427</v>
      </c>
      <c r="B896" t="s">
        <v>40533</v>
      </c>
      <c r="C896">
        <v>12</v>
      </c>
      <c r="D896">
        <v>27</v>
      </c>
      <c r="E896" t="s">
        <v>16394</v>
      </c>
    </row>
    <row r="897" spans="1:5">
      <c r="A897" t="s">
        <v>36428</v>
      </c>
      <c r="B897" t="s">
        <v>25517</v>
      </c>
      <c r="C897">
        <v>20</v>
      </c>
      <c r="D897">
        <v>100</v>
      </c>
      <c r="E897" t="s">
        <v>16395</v>
      </c>
    </row>
    <row r="898" spans="1:5">
      <c r="A898" t="s">
        <v>36429</v>
      </c>
      <c r="B898" t="s">
        <v>40534</v>
      </c>
      <c r="C898">
        <v>30</v>
      </c>
      <c r="D898">
        <v>54</v>
      </c>
      <c r="E898" t="s">
        <v>16396</v>
      </c>
    </row>
    <row r="899" spans="1:5">
      <c r="A899" t="s">
        <v>36430</v>
      </c>
      <c r="B899" t="s">
        <v>40533</v>
      </c>
      <c r="C899">
        <v>22</v>
      </c>
      <c r="D899">
        <v>48</v>
      </c>
      <c r="E899" t="s">
        <v>16397</v>
      </c>
    </row>
    <row r="900" spans="1:5">
      <c r="A900" t="s">
        <v>36431</v>
      </c>
      <c r="B900" t="s">
        <v>40534</v>
      </c>
      <c r="C900">
        <v>26</v>
      </c>
      <c r="D900">
        <v>37</v>
      </c>
      <c r="E900" t="s">
        <v>16398</v>
      </c>
    </row>
    <row r="901" spans="1:5">
      <c r="A901" t="s">
        <v>36432</v>
      </c>
      <c r="B901" t="s">
        <v>25517</v>
      </c>
      <c r="C901">
        <v>0</v>
      </c>
      <c r="D901">
        <v>63</v>
      </c>
      <c r="E901" t="s">
        <v>16399</v>
      </c>
    </row>
    <row r="902" spans="1:5">
      <c r="A902" t="s">
        <v>36433</v>
      </c>
      <c r="B902" t="s">
        <v>40534</v>
      </c>
      <c r="C902">
        <v>23</v>
      </c>
      <c r="D902">
        <v>29</v>
      </c>
      <c r="E902" t="s">
        <v>16400</v>
      </c>
    </row>
    <row r="903" spans="1:5">
      <c r="A903" t="s">
        <v>36434</v>
      </c>
      <c r="B903" t="s">
        <v>25517</v>
      </c>
      <c r="C903">
        <v>17</v>
      </c>
      <c r="D903">
        <v>38</v>
      </c>
      <c r="E903" t="s">
        <v>16401</v>
      </c>
    </row>
    <row r="904" spans="1:5">
      <c r="A904" t="s">
        <v>36435</v>
      </c>
      <c r="B904" t="s">
        <v>40534</v>
      </c>
      <c r="C904">
        <v>47</v>
      </c>
      <c r="D904">
        <v>94</v>
      </c>
      <c r="E904" t="s">
        <v>16402</v>
      </c>
    </row>
    <row r="905" spans="1:5">
      <c r="A905" t="s">
        <v>36436</v>
      </c>
      <c r="B905" t="s">
        <v>40534</v>
      </c>
      <c r="C905">
        <v>49</v>
      </c>
      <c r="D905">
        <v>1</v>
      </c>
      <c r="E905" t="s">
        <v>16403</v>
      </c>
    </row>
    <row r="906" spans="1:5">
      <c r="A906" t="s">
        <v>36437</v>
      </c>
      <c r="B906" t="s">
        <v>40533</v>
      </c>
      <c r="C906">
        <v>27</v>
      </c>
      <c r="D906">
        <v>20</v>
      </c>
      <c r="E906" t="s">
        <v>16404</v>
      </c>
    </row>
    <row r="907" spans="1:5">
      <c r="A907" t="s">
        <v>36438</v>
      </c>
      <c r="B907" t="s">
        <v>40533</v>
      </c>
      <c r="C907">
        <v>12</v>
      </c>
      <c r="D907">
        <v>57</v>
      </c>
      <c r="E907" t="s">
        <v>16405</v>
      </c>
    </row>
    <row r="908" spans="1:5">
      <c r="A908" t="s">
        <v>36439</v>
      </c>
      <c r="B908" t="s">
        <v>25517</v>
      </c>
      <c r="C908">
        <v>25</v>
      </c>
      <c r="D908">
        <v>52</v>
      </c>
      <c r="E908" t="s">
        <v>16406</v>
      </c>
    </row>
    <row r="909" spans="1:5">
      <c r="A909" t="s">
        <v>36440</v>
      </c>
      <c r="B909" t="s">
        <v>25517</v>
      </c>
      <c r="C909">
        <v>46</v>
      </c>
      <c r="D909">
        <v>66</v>
      </c>
      <c r="E909" t="s">
        <v>16407</v>
      </c>
    </row>
    <row r="910" spans="1:5">
      <c r="A910" t="s">
        <v>36441</v>
      </c>
      <c r="B910" t="s">
        <v>40534</v>
      </c>
      <c r="C910">
        <v>41</v>
      </c>
      <c r="D910">
        <v>39</v>
      </c>
      <c r="E910" t="s">
        <v>16408</v>
      </c>
    </row>
    <row r="911" spans="1:5">
      <c r="A911" t="s">
        <v>36442</v>
      </c>
      <c r="B911" t="s">
        <v>40534</v>
      </c>
      <c r="C911">
        <v>45</v>
      </c>
      <c r="D911">
        <v>46</v>
      </c>
      <c r="E911" t="s">
        <v>16409</v>
      </c>
    </row>
    <row r="912" spans="1:5">
      <c r="A912" t="s">
        <v>36443</v>
      </c>
      <c r="B912" t="s">
        <v>40534</v>
      </c>
      <c r="C912">
        <v>33</v>
      </c>
      <c r="D912">
        <v>11</v>
      </c>
      <c r="E912" t="s">
        <v>16410</v>
      </c>
    </row>
    <row r="913" spans="1:5">
      <c r="A913" t="s">
        <v>36444</v>
      </c>
      <c r="B913" t="s">
        <v>40534</v>
      </c>
      <c r="C913">
        <v>25</v>
      </c>
      <c r="D913">
        <v>5</v>
      </c>
      <c r="E913" t="s">
        <v>16411</v>
      </c>
    </row>
    <row r="914" spans="1:5">
      <c r="A914" t="s">
        <v>36445</v>
      </c>
      <c r="B914" t="s">
        <v>25517</v>
      </c>
      <c r="C914">
        <v>15</v>
      </c>
      <c r="D914">
        <v>13</v>
      </c>
      <c r="E914" t="s">
        <v>16412</v>
      </c>
    </row>
    <row r="915" spans="1:5">
      <c r="A915" t="s">
        <v>36446</v>
      </c>
      <c r="B915" t="s">
        <v>25517</v>
      </c>
      <c r="C915">
        <v>30</v>
      </c>
      <c r="D915">
        <v>54</v>
      </c>
      <c r="E915" t="s">
        <v>16413</v>
      </c>
    </row>
    <row r="916" spans="1:5">
      <c r="A916" t="s">
        <v>36447</v>
      </c>
      <c r="B916" t="s">
        <v>25517</v>
      </c>
      <c r="C916">
        <v>36</v>
      </c>
      <c r="D916">
        <v>96</v>
      </c>
      <c r="E916" t="s">
        <v>16414</v>
      </c>
    </row>
    <row r="917" spans="1:5">
      <c r="A917" t="s">
        <v>36448</v>
      </c>
      <c r="B917" t="s">
        <v>40533</v>
      </c>
      <c r="C917">
        <v>29</v>
      </c>
      <c r="D917">
        <v>50</v>
      </c>
      <c r="E917" t="s">
        <v>16415</v>
      </c>
    </row>
    <row r="918" spans="1:5">
      <c r="A918" t="s">
        <v>36449</v>
      </c>
      <c r="B918" t="s">
        <v>40533</v>
      </c>
      <c r="C918">
        <v>49</v>
      </c>
      <c r="D918">
        <v>25</v>
      </c>
      <c r="E918" t="s">
        <v>16416</v>
      </c>
    </row>
    <row r="919" spans="1:5">
      <c r="A919" t="s">
        <v>36450</v>
      </c>
      <c r="B919" t="s">
        <v>25517</v>
      </c>
      <c r="C919">
        <v>22</v>
      </c>
      <c r="D919">
        <v>11</v>
      </c>
      <c r="E919" t="s">
        <v>16417</v>
      </c>
    </row>
    <row r="920" spans="1:5">
      <c r="A920" t="s">
        <v>36451</v>
      </c>
      <c r="B920" t="s">
        <v>25517</v>
      </c>
      <c r="C920">
        <v>8</v>
      </c>
      <c r="D920">
        <v>21</v>
      </c>
      <c r="E920" t="s">
        <v>16418</v>
      </c>
    </row>
    <row r="921" spans="1:5">
      <c r="A921" t="s">
        <v>36452</v>
      </c>
      <c r="B921" t="s">
        <v>25517</v>
      </c>
      <c r="C921">
        <v>23</v>
      </c>
      <c r="D921">
        <v>55</v>
      </c>
      <c r="E921" t="s">
        <v>16419</v>
      </c>
    </row>
    <row r="922" spans="1:5">
      <c r="A922" t="s">
        <v>36453</v>
      </c>
      <c r="B922" t="s">
        <v>40534</v>
      </c>
      <c r="C922">
        <v>16</v>
      </c>
      <c r="D922">
        <v>14</v>
      </c>
      <c r="E922" t="s">
        <v>16420</v>
      </c>
    </row>
    <row r="923" spans="1:5">
      <c r="A923" t="s">
        <v>36454</v>
      </c>
      <c r="B923" t="s">
        <v>40534</v>
      </c>
      <c r="C923">
        <v>0</v>
      </c>
      <c r="D923">
        <v>30</v>
      </c>
      <c r="E923" t="s">
        <v>16421</v>
      </c>
    </row>
    <row r="924" spans="1:5">
      <c r="A924" t="s">
        <v>36455</v>
      </c>
      <c r="B924" t="s">
        <v>40533</v>
      </c>
      <c r="C924">
        <v>9</v>
      </c>
      <c r="D924">
        <v>8</v>
      </c>
      <c r="E924" t="s">
        <v>16422</v>
      </c>
    </row>
    <row r="925" spans="1:5">
      <c r="A925" t="s">
        <v>36456</v>
      </c>
      <c r="B925" t="s">
        <v>40533</v>
      </c>
      <c r="C925">
        <v>14</v>
      </c>
      <c r="D925">
        <v>6</v>
      </c>
      <c r="E925" t="s">
        <v>16423</v>
      </c>
    </row>
    <row r="926" spans="1:5">
      <c r="A926" t="s">
        <v>36457</v>
      </c>
      <c r="B926" t="s">
        <v>40534</v>
      </c>
      <c r="C926">
        <v>27</v>
      </c>
      <c r="D926">
        <v>67</v>
      </c>
      <c r="E926" t="s">
        <v>16424</v>
      </c>
    </row>
    <row r="927" spans="1:5">
      <c r="A927" t="s">
        <v>36458</v>
      </c>
      <c r="B927" t="s">
        <v>40533</v>
      </c>
      <c r="C927">
        <v>30</v>
      </c>
      <c r="D927">
        <v>79</v>
      </c>
      <c r="E927" t="s">
        <v>16425</v>
      </c>
    </row>
    <row r="928" spans="1:5">
      <c r="A928" t="s">
        <v>36459</v>
      </c>
      <c r="B928" t="s">
        <v>25517</v>
      </c>
      <c r="C928">
        <v>28</v>
      </c>
      <c r="D928">
        <v>32</v>
      </c>
      <c r="E928" t="s">
        <v>16426</v>
      </c>
    </row>
    <row r="929" spans="1:5">
      <c r="A929" t="s">
        <v>36460</v>
      </c>
      <c r="B929" t="s">
        <v>40533</v>
      </c>
      <c r="C929">
        <v>3</v>
      </c>
      <c r="D929">
        <v>42</v>
      </c>
      <c r="E929" t="s">
        <v>16427</v>
      </c>
    </row>
    <row r="930" spans="1:5">
      <c r="A930" t="s">
        <v>36461</v>
      </c>
      <c r="B930" t="s">
        <v>40533</v>
      </c>
      <c r="C930">
        <v>1</v>
      </c>
      <c r="D930">
        <v>78</v>
      </c>
      <c r="E930" t="s">
        <v>16428</v>
      </c>
    </row>
    <row r="931" spans="1:5">
      <c r="A931" t="s">
        <v>36462</v>
      </c>
      <c r="B931" t="s">
        <v>40533</v>
      </c>
      <c r="C931">
        <v>46</v>
      </c>
      <c r="D931">
        <v>74</v>
      </c>
      <c r="E931" t="s">
        <v>16429</v>
      </c>
    </row>
    <row r="932" spans="1:5">
      <c r="A932" t="s">
        <v>36463</v>
      </c>
      <c r="B932" t="s">
        <v>40534</v>
      </c>
      <c r="C932">
        <v>21</v>
      </c>
      <c r="D932">
        <v>72</v>
      </c>
      <c r="E932" t="s">
        <v>16430</v>
      </c>
    </row>
    <row r="933" spans="1:5">
      <c r="A933" t="s">
        <v>36464</v>
      </c>
      <c r="B933" t="s">
        <v>40534</v>
      </c>
      <c r="C933">
        <v>3</v>
      </c>
      <c r="D933">
        <v>67</v>
      </c>
      <c r="E933" t="s">
        <v>16431</v>
      </c>
    </row>
    <row r="934" spans="1:5">
      <c r="A934" t="s">
        <v>36465</v>
      </c>
      <c r="B934" t="s">
        <v>40533</v>
      </c>
      <c r="C934">
        <v>5</v>
      </c>
      <c r="D934">
        <v>85</v>
      </c>
      <c r="E934" t="s">
        <v>16432</v>
      </c>
    </row>
    <row r="935" spans="1:5">
      <c r="A935" t="s">
        <v>36466</v>
      </c>
      <c r="B935" t="s">
        <v>25517</v>
      </c>
      <c r="C935">
        <v>16</v>
      </c>
      <c r="D935">
        <v>68</v>
      </c>
      <c r="E935" t="s">
        <v>16433</v>
      </c>
    </row>
    <row r="936" spans="1:5">
      <c r="A936" t="s">
        <v>36467</v>
      </c>
      <c r="B936" t="s">
        <v>40533</v>
      </c>
      <c r="C936">
        <v>39</v>
      </c>
      <c r="D936">
        <v>38</v>
      </c>
      <c r="E936" t="s">
        <v>16434</v>
      </c>
    </row>
    <row r="937" spans="1:5">
      <c r="A937" t="s">
        <v>36468</v>
      </c>
      <c r="B937" t="s">
        <v>40533</v>
      </c>
      <c r="C937">
        <v>22</v>
      </c>
      <c r="D937">
        <v>23</v>
      </c>
      <c r="E937" t="s">
        <v>16435</v>
      </c>
    </row>
    <row r="938" spans="1:5">
      <c r="A938" t="s">
        <v>36469</v>
      </c>
      <c r="B938" t="s">
        <v>40533</v>
      </c>
      <c r="C938">
        <v>45</v>
      </c>
      <c r="D938">
        <v>30</v>
      </c>
      <c r="E938" t="s">
        <v>16436</v>
      </c>
    </row>
    <row r="939" spans="1:5">
      <c r="A939" t="s">
        <v>36470</v>
      </c>
      <c r="B939" t="s">
        <v>25517</v>
      </c>
      <c r="C939">
        <v>22</v>
      </c>
      <c r="D939">
        <v>91</v>
      </c>
      <c r="E939" t="s">
        <v>16437</v>
      </c>
    </row>
    <row r="940" spans="1:5">
      <c r="A940" t="s">
        <v>36471</v>
      </c>
      <c r="B940" t="s">
        <v>40534</v>
      </c>
      <c r="C940">
        <v>13</v>
      </c>
      <c r="D940">
        <v>70</v>
      </c>
      <c r="E940" t="s">
        <v>16438</v>
      </c>
    </row>
    <row r="941" spans="1:5">
      <c r="A941" t="s">
        <v>36472</v>
      </c>
      <c r="B941" t="s">
        <v>40534</v>
      </c>
      <c r="C941">
        <v>16</v>
      </c>
      <c r="D941">
        <v>64</v>
      </c>
      <c r="E941" t="s">
        <v>16439</v>
      </c>
    </row>
    <row r="942" spans="1:5">
      <c r="A942" t="s">
        <v>36473</v>
      </c>
      <c r="B942" t="s">
        <v>40534</v>
      </c>
      <c r="C942">
        <v>47</v>
      </c>
      <c r="D942">
        <v>57</v>
      </c>
      <c r="E942" t="s">
        <v>16440</v>
      </c>
    </row>
    <row r="943" spans="1:5">
      <c r="A943" t="s">
        <v>36474</v>
      </c>
      <c r="B943" t="s">
        <v>40533</v>
      </c>
      <c r="C943">
        <v>3</v>
      </c>
      <c r="D943">
        <v>18</v>
      </c>
      <c r="E943" t="s">
        <v>16441</v>
      </c>
    </row>
    <row r="944" spans="1:5">
      <c r="A944" t="s">
        <v>36475</v>
      </c>
      <c r="B944" t="s">
        <v>40533</v>
      </c>
      <c r="C944">
        <v>47</v>
      </c>
      <c r="D944">
        <v>12</v>
      </c>
      <c r="E944" t="s">
        <v>16442</v>
      </c>
    </row>
    <row r="945" spans="1:5">
      <c r="A945" t="s">
        <v>36476</v>
      </c>
      <c r="B945" t="s">
        <v>40533</v>
      </c>
      <c r="C945">
        <v>39</v>
      </c>
      <c r="D945">
        <v>35</v>
      </c>
      <c r="E945" t="s">
        <v>16443</v>
      </c>
    </row>
    <row r="946" spans="1:5">
      <c r="A946" t="s">
        <v>36477</v>
      </c>
      <c r="B946" t="s">
        <v>25517</v>
      </c>
      <c r="C946">
        <v>18</v>
      </c>
      <c r="D946">
        <v>30</v>
      </c>
      <c r="E946" t="s">
        <v>16444</v>
      </c>
    </row>
    <row r="947" spans="1:5">
      <c r="A947" t="s">
        <v>36478</v>
      </c>
      <c r="B947" t="s">
        <v>40533</v>
      </c>
      <c r="C947">
        <v>39</v>
      </c>
      <c r="D947">
        <v>27</v>
      </c>
      <c r="E947" t="s">
        <v>16445</v>
      </c>
    </row>
    <row r="948" spans="1:5">
      <c r="A948" t="s">
        <v>36479</v>
      </c>
      <c r="B948" t="s">
        <v>25517</v>
      </c>
      <c r="C948">
        <v>32</v>
      </c>
      <c r="D948">
        <v>95</v>
      </c>
      <c r="E948" t="s">
        <v>16446</v>
      </c>
    </row>
    <row r="949" spans="1:5">
      <c r="A949" t="s">
        <v>36480</v>
      </c>
      <c r="B949" t="s">
        <v>40534</v>
      </c>
      <c r="C949">
        <v>44</v>
      </c>
      <c r="D949">
        <v>89</v>
      </c>
      <c r="E949" t="s">
        <v>16447</v>
      </c>
    </row>
    <row r="950" spans="1:5">
      <c r="A950" t="s">
        <v>36481</v>
      </c>
      <c r="B950" t="s">
        <v>40534</v>
      </c>
      <c r="C950">
        <v>41</v>
      </c>
      <c r="D950">
        <v>29</v>
      </c>
      <c r="E950" t="s">
        <v>16448</v>
      </c>
    </row>
    <row r="951" spans="1:5">
      <c r="A951" t="s">
        <v>36482</v>
      </c>
      <c r="B951" t="s">
        <v>40534</v>
      </c>
      <c r="C951">
        <v>3</v>
      </c>
      <c r="D951">
        <v>8</v>
      </c>
      <c r="E951" t="s">
        <v>16449</v>
      </c>
    </row>
    <row r="952" spans="1:5">
      <c r="A952" t="s">
        <v>36483</v>
      </c>
      <c r="B952" t="s">
        <v>25517</v>
      </c>
      <c r="C952">
        <v>27</v>
      </c>
      <c r="D952">
        <v>43</v>
      </c>
      <c r="E952" t="s">
        <v>16450</v>
      </c>
    </row>
    <row r="953" spans="1:5">
      <c r="A953" t="s">
        <v>36484</v>
      </c>
      <c r="B953" t="s">
        <v>40534</v>
      </c>
      <c r="C953">
        <v>29</v>
      </c>
      <c r="D953">
        <v>10</v>
      </c>
      <c r="E953" t="s">
        <v>16451</v>
      </c>
    </row>
    <row r="954" spans="1:5">
      <c r="A954" t="s">
        <v>36485</v>
      </c>
      <c r="B954" t="s">
        <v>40534</v>
      </c>
      <c r="C954">
        <v>22</v>
      </c>
      <c r="D954">
        <v>28</v>
      </c>
      <c r="E954" t="s">
        <v>16452</v>
      </c>
    </row>
    <row r="955" spans="1:5">
      <c r="A955" t="s">
        <v>36486</v>
      </c>
      <c r="B955" t="s">
        <v>25517</v>
      </c>
      <c r="C955">
        <v>36</v>
      </c>
      <c r="D955">
        <v>4</v>
      </c>
      <c r="E955" t="s">
        <v>16453</v>
      </c>
    </row>
    <row r="956" spans="1:5">
      <c r="A956" t="s">
        <v>36487</v>
      </c>
      <c r="B956" t="s">
        <v>40533</v>
      </c>
      <c r="C956">
        <v>9</v>
      </c>
      <c r="D956">
        <v>44</v>
      </c>
      <c r="E956" t="s">
        <v>16454</v>
      </c>
    </row>
    <row r="957" spans="1:5">
      <c r="A957" t="s">
        <v>36488</v>
      </c>
      <c r="B957" t="s">
        <v>40533</v>
      </c>
      <c r="C957">
        <v>29</v>
      </c>
      <c r="D957">
        <v>29</v>
      </c>
      <c r="E957" t="s">
        <v>16455</v>
      </c>
    </row>
    <row r="958" spans="1:5">
      <c r="A958" t="s">
        <v>36489</v>
      </c>
      <c r="B958" t="s">
        <v>40534</v>
      </c>
      <c r="C958">
        <v>21</v>
      </c>
      <c r="D958">
        <v>12</v>
      </c>
      <c r="E958" t="s">
        <v>16456</v>
      </c>
    </row>
    <row r="959" spans="1:5">
      <c r="A959" t="s">
        <v>36490</v>
      </c>
      <c r="B959" t="s">
        <v>25517</v>
      </c>
      <c r="C959">
        <v>1</v>
      </c>
      <c r="D959">
        <v>55</v>
      </c>
      <c r="E959" t="s">
        <v>16457</v>
      </c>
    </row>
    <row r="960" spans="1:5">
      <c r="A960" t="s">
        <v>36491</v>
      </c>
      <c r="B960" t="s">
        <v>40533</v>
      </c>
      <c r="C960">
        <v>34</v>
      </c>
      <c r="D960">
        <v>49</v>
      </c>
      <c r="E960" t="s">
        <v>16458</v>
      </c>
    </row>
    <row r="961" spans="1:5">
      <c r="A961" t="s">
        <v>36492</v>
      </c>
      <c r="B961" t="s">
        <v>25517</v>
      </c>
      <c r="C961">
        <v>14</v>
      </c>
      <c r="D961">
        <v>79</v>
      </c>
      <c r="E961" t="s">
        <v>16459</v>
      </c>
    </row>
    <row r="962" spans="1:5">
      <c r="A962" t="s">
        <v>36493</v>
      </c>
      <c r="B962" t="s">
        <v>40534</v>
      </c>
      <c r="C962">
        <v>45</v>
      </c>
      <c r="D962">
        <v>16</v>
      </c>
      <c r="E962" t="s">
        <v>16460</v>
      </c>
    </row>
    <row r="963" spans="1:5">
      <c r="A963" t="s">
        <v>36494</v>
      </c>
      <c r="B963" t="s">
        <v>40534</v>
      </c>
      <c r="C963">
        <v>0</v>
      </c>
      <c r="D963">
        <v>85</v>
      </c>
      <c r="E963" t="s">
        <v>16461</v>
      </c>
    </row>
    <row r="964" spans="1:5">
      <c r="A964" t="s">
        <v>36495</v>
      </c>
      <c r="B964" t="s">
        <v>40533</v>
      </c>
      <c r="C964">
        <v>21</v>
      </c>
      <c r="D964">
        <v>33</v>
      </c>
      <c r="E964" t="s">
        <v>16462</v>
      </c>
    </row>
    <row r="965" spans="1:5">
      <c r="A965" t="s">
        <v>36496</v>
      </c>
      <c r="B965" t="s">
        <v>40533</v>
      </c>
      <c r="C965">
        <v>41</v>
      </c>
      <c r="D965">
        <v>97</v>
      </c>
      <c r="E965" t="s">
        <v>16463</v>
      </c>
    </row>
    <row r="966" spans="1:5">
      <c r="A966" t="s">
        <v>36497</v>
      </c>
      <c r="B966" t="s">
        <v>25517</v>
      </c>
      <c r="C966">
        <v>6</v>
      </c>
      <c r="D966">
        <v>3</v>
      </c>
      <c r="E966" t="s">
        <v>16464</v>
      </c>
    </row>
    <row r="967" spans="1:5">
      <c r="A967" t="s">
        <v>36498</v>
      </c>
      <c r="B967" t="s">
        <v>40533</v>
      </c>
      <c r="C967">
        <v>4</v>
      </c>
      <c r="D967">
        <v>2</v>
      </c>
      <c r="E967" t="s">
        <v>16465</v>
      </c>
    </row>
    <row r="968" spans="1:5">
      <c r="A968" t="s">
        <v>36499</v>
      </c>
      <c r="B968" t="s">
        <v>40533</v>
      </c>
      <c r="C968">
        <v>28</v>
      </c>
      <c r="D968">
        <v>7</v>
      </c>
      <c r="E968" t="s">
        <v>16466</v>
      </c>
    </row>
    <row r="969" spans="1:5">
      <c r="A969" t="s">
        <v>36500</v>
      </c>
      <c r="B969" t="s">
        <v>40533</v>
      </c>
      <c r="C969">
        <v>16</v>
      </c>
      <c r="D969">
        <v>24</v>
      </c>
      <c r="E969" t="s">
        <v>16467</v>
      </c>
    </row>
    <row r="970" spans="1:5">
      <c r="A970" t="s">
        <v>36501</v>
      </c>
      <c r="B970" t="s">
        <v>40533</v>
      </c>
      <c r="C970">
        <v>21</v>
      </c>
      <c r="D970">
        <v>85</v>
      </c>
      <c r="E970" t="s">
        <v>16468</v>
      </c>
    </row>
    <row r="971" spans="1:5">
      <c r="A971" t="s">
        <v>36502</v>
      </c>
      <c r="B971" t="s">
        <v>40534</v>
      </c>
      <c r="C971">
        <v>17</v>
      </c>
      <c r="D971">
        <v>66</v>
      </c>
      <c r="E971" t="s">
        <v>16469</v>
      </c>
    </row>
    <row r="972" spans="1:5">
      <c r="A972" t="s">
        <v>36503</v>
      </c>
      <c r="B972" t="s">
        <v>40534</v>
      </c>
      <c r="C972">
        <v>19</v>
      </c>
      <c r="D972">
        <v>12</v>
      </c>
      <c r="E972" t="s">
        <v>16470</v>
      </c>
    </row>
    <row r="973" spans="1:5">
      <c r="A973" t="s">
        <v>36504</v>
      </c>
      <c r="B973" t="s">
        <v>40533</v>
      </c>
      <c r="C973">
        <v>32</v>
      </c>
      <c r="D973">
        <v>96</v>
      </c>
      <c r="E973" t="s">
        <v>16471</v>
      </c>
    </row>
    <row r="974" spans="1:5">
      <c r="A974" t="s">
        <v>36505</v>
      </c>
      <c r="B974" t="s">
        <v>40534</v>
      </c>
      <c r="C974">
        <v>20</v>
      </c>
      <c r="D974">
        <v>65</v>
      </c>
      <c r="E974" t="s">
        <v>16472</v>
      </c>
    </row>
    <row r="975" spans="1:5">
      <c r="A975" t="s">
        <v>36506</v>
      </c>
      <c r="B975" t="s">
        <v>40533</v>
      </c>
      <c r="C975">
        <v>21</v>
      </c>
      <c r="D975">
        <v>57</v>
      </c>
      <c r="E975" t="s">
        <v>16473</v>
      </c>
    </row>
    <row r="976" spans="1:5">
      <c r="A976" t="s">
        <v>36507</v>
      </c>
      <c r="B976" t="s">
        <v>40533</v>
      </c>
      <c r="C976">
        <v>40</v>
      </c>
      <c r="D976">
        <v>99</v>
      </c>
      <c r="E976" t="s">
        <v>16474</v>
      </c>
    </row>
    <row r="977" spans="1:5">
      <c r="A977" t="s">
        <v>36508</v>
      </c>
      <c r="B977" t="s">
        <v>40533</v>
      </c>
      <c r="C977">
        <v>35</v>
      </c>
      <c r="D977">
        <v>71</v>
      </c>
      <c r="E977" t="s">
        <v>16475</v>
      </c>
    </row>
    <row r="978" spans="1:5">
      <c r="A978" t="s">
        <v>36509</v>
      </c>
      <c r="B978" t="s">
        <v>40534</v>
      </c>
      <c r="C978">
        <v>38</v>
      </c>
      <c r="D978">
        <v>41</v>
      </c>
      <c r="E978" t="s">
        <v>16476</v>
      </c>
    </row>
    <row r="979" spans="1:5">
      <c r="A979" t="s">
        <v>36510</v>
      </c>
      <c r="B979" t="s">
        <v>40534</v>
      </c>
      <c r="C979">
        <v>26</v>
      </c>
      <c r="D979">
        <v>41</v>
      </c>
      <c r="E979" t="s">
        <v>16477</v>
      </c>
    </row>
    <row r="980" spans="1:5">
      <c r="A980" t="s">
        <v>36511</v>
      </c>
      <c r="B980" t="s">
        <v>25517</v>
      </c>
      <c r="C980">
        <v>11</v>
      </c>
      <c r="D980">
        <v>48</v>
      </c>
      <c r="E980" t="s">
        <v>16478</v>
      </c>
    </row>
    <row r="981" spans="1:5">
      <c r="A981" t="s">
        <v>36512</v>
      </c>
      <c r="B981" t="s">
        <v>40533</v>
      </c>
      <c r="C981">
        <v>26</v>
      </c>
      <c r="D981">
        <v>88</v>
      </c>
      <c r="E981" t="s">
        <v>16479</v>
      </c>
    </row>
    <row r="982" spans="1:5">
      <c r="A982" t="s">
        <v>36513</v>
      </c>
      <c r="B982" t="s">
        <v>40534</v>
      </c>
      <c r="C982">
        <v>27</v>
      </c>
      <c r="D982">
        <v>7</v>
      </c>
      <c r="E982" t="s">
        <v>16480</v>
      </c>
    </row>
    <row r="983" spans="1:5">
      <c r="A983" t="s">
        <v>36514</v>
      </c>
      <c r="B983" t="s">
        <v>25517</v>
      </c>
      <c r="C983">
        <v>21</v>
      </c>
      <c r="D983">
        <v>90</v>
      </c>
      <c r="E983" t="s">
        <v>16481</v>
      </c>
    </row>
    <row r="984" spans="1:5">
      <c r="A984" t="s">
        <v>36515</v>
      </c>
      <c r="B984" t="s">
        <v>25517</v>
      </c>
      <c r="C984">
        <v>16</v>
      </c>
      <c r="D984">
        <v>60</v>
      </c>
      <c r="E984" t="s">
        <v>16482</v>
      </c>
    </row>
    <row r="985" spans="1:5">
      <c r="A985" t="s">
        <v>36516</v>
      </c>
      <c r="B985" t="s">
        <v>40533</v>
      </c>
      <c r="C985">
        <v>47</v>
      </c>
      <c r="D985">
        <v>5</v>
      </c>
      <c r="E985" t="s">
        <v>16483</v>
      </c>
    </row>
    <row r="986" spans="1:5">
      <c r="A986" t="s">
        <v>36517</v>
      </c>
      <c r="B986" t="s">
        <v>40534</v>
      </c>
      <c r="C986">
        <v>5</v>
      </c>
      <c r="D986">
        <v>3</v>
      </c>
      <c r="E986" t="s">
        <v>16484</v>
      </c>
    </row>
    <row r="987" spans="1:5">
      <c r="A987" t="s">
        <v>36518</v>
      </c>
      <c r="B987" t="s">
        <v>25517</v>
      </c>
      <c r="C987">
        <v>42</v>
      </c>
      <c r="D987">
        <v>25</v>
      </c>
      <c r="E987" t="s">
        <v>16485</v>
      </c>
    </row>
    <row r="988" spans="1:5">
      <c r="A988" t="s">
        <v>36519</v>
      </c>
      <c r="B988" t="s">
        <v>40534</v>
      </c>
      <c r="C988">
        <v>17</v>
      </c>
      <c r="D988">
        <v>62</v>
      </c>
      <c r="E988" t="s">
        <v>16486</v>
      </c>
    </row>
    <row r="989" spans="1:5">
      <c r="A989" t="s">
        <v>36520</v>
      </c>
      <c r="B989" t="s">
        <v>40533</v>
      </c>
      <c r="C989">
        <v>3</v>
      </c>
      <c r="D989">
        <v>66</v>
      </c>
      <c r="E989" t="s">
        <v>16487</v>
      </c>
    </row>
    <row r="990" spans="1:5">
      <c r="A990" t="s">
        <v>36521</v>
      </c>
      <c r="B990" t="s">
        <v>40533</v>
      </c>
      <c r="C990">
        <v>15</v>
      </c>
      <c r="D990">
        <v>59</v>
      </c>
      <c r="E990" t="s">
        <v>16488</v>
      </c>
    </row>
    <row r="991" spans="1:5">
      <c r="A991" t="s">
        <v>36522</v>
      </c>
      <c r="B991" t="s">
        <v>25517</v>
      </c>
      <c r="C991">
        <v>16</v>
      </c>
      <c r="D991">
        <v>49</v>
      </c>
      <c r="E991" t="s">
        <v>16489</v>
      </c>
    </row>
    <row r="992" spans="1:5">
      <c r="A992" t="s">
        <v>36523</v>
      </c>
      <c r="B992" t="s">
        <v>25517</v>
      </c>
      <c r="C992">
        <v>3</v>
      </c>
      <c r="D992">
        <v>7</v>
      </c>
      <c r="E992" t="s">
        <v>16490</v>
      </c>
    </row>
    <row r="993" spans="1:5">
      <c r="A993" t="s">
        <v>36524</v>
      </c>
      <c r="B993" t="s">
        <v>40534</v>
      </c>
      <c r="C993">
        <v>34</v>
      </c>
      <c r="D993">
        <v>12</v>
      </c>
      <c r="E993" t="s">
        <v>16491</v>
      </c>
    </row>
    <row r="994" spans="1:5">
      <c r="A994" t="s">
        <v>36525</v>
      </c>
      <c r="B994" t="s">
        <v>25517</v>
      </c>
      <c r="C994">
        <v>12</v>
      </c>
      <c r="D994">
        <v>85</v>
      </c>
      <c r="E994" t="s">
        <v>16492</v>
      </c>
    </row>
    <row r="995" spans="1:5">
      <c r="A995" t="s">
        <v>36526</v>
      </c>
      <c r="B995" t="s">
        <v>25517</v>
      </c>
      <c r="C995">
        <v>47</v>
      </c>
      <c r="D995">
        <v>90</v>
      </c>
      <c r="E995" t="s">
        <v>16493</v>
      </c>
    </row>
    <row r="996" spans="1:5">
      <c r="A996" t="s">
        <v>36527</v>
      </c>
      <c r="B996" t="s">
        <v>40533</v>
      </c>
      <c r="C996">
        <v>11</v>
      </c>
      <c r="D996">
        <v>84</v>
      </c>
      <c r="E996" t="s">
        <v>16494</v>
      </c>
    </row>
    <row r="997" spans="1:5">
      <c r="A997" t="s">
        <v>36528</v>
      </c>
      <c r="B997" t="s">
        <v>40533</v>
      </c>
      <c r="C997">
        <v>23</v>
      </c>
      <c r="D997">
        <v>86</v>
      </c>
      <c r="E997" t="s">
        <v>16495</v>
      </c>
    </row>
    <row r="998" spans="1:5">
      <c r="A998" t="s">
        <v>36529</v>
      </c>
      <c r="B998" t="s">
        <v>40534</v>
      </c>
      <c r="C998">
        <v>29</v>
      </c>
      <c r="D998">
        <v>4</v>
      </c>
      <c r="E998" t="s">
        <v>16496</v>
      </c>
    </row>
    <row r="999" spans="1:5">
      <c r="A999" t="s">
        <v>36530</v>
      </c>
      <c r="B999" t="s">
        <v>25517</v>
      </c>
      <c r="C999">
        <v>46</v>
      </c>
      <c r="D999">
        <v>88</v>
      </c>
      <c r="E999" t="s">
        <v>16497</v>
      </c>
    </row>
    <row r="1000" spans="1:5">
      <c r="A1000" t="s">
        <v>36531</v>
      </c>
      <c r="B1000" t="s">
        <v>40534</v>
      </c>
      <c r="C1000">
        <v>50</v>
      </c>
      <c r="D1000">
        <v>47</v>
      </c>
      <c r="E1000" t="s">
        <v>16498</v>
      </c>
    </row>
    <row r="1001" spans="1:5">
      <c r="A1001" t="s">
        <v>36532</v>
      </c>
      <c r="B1001" t="s">
        <v>40533</v>
      </c>
      <c r="C1001">
        <v>49</v>
      </c>
      <c r="D1001">
        <v>57</v>
      </c>
      <c r="E1001" t="s">
        <v>16499</v>
      </c>
    </row>
    <row r="1002" spans="1:5">
      <c r="A1002" t="s">
        <v>36533</v>
      </c>
      <c r="B1002" t="s">
        <v>40534</v>
      </c>
      <c r="C1002">
        <v>13</v>
      </c>
      <c r="D1002">
        <v>33</v>
      </c>
      <c r="E1002" t="s">
        <v>16500</v>
      </c>
    </row>
    <row r="1003" spans="1:5">
      <c r="A1003" t="s">
        <v>36534</v>
      </c>
      <c r="B1003" t="s">
        <v>40533</v>
      </c>
      <c r="C1003">
        <v>11</v>
      </c>
      <c r="D1003">
        <v>29</v>
      </c>
      <c r="E1003" t="s">
        <v>16501</v>
      </c>
    </row>
    <row r="1004" spans="1:5">
      <c r="A1004" t="s">
        <v>36535</v>
      </c>
      <c r="B1004" t="s">
        <v>40533</v>
      </c>
      <c r="C1004">
        <v>20</v>
      </c>
      <c r="D1004">
        <v>99</v>
      </c>
      <c r="E1004" t="s">
        <v>16502</v>
      </c>
    </row>
    <row r="1005" spans="1:5">
      <c r="A1005" t="s">
        <v>36536</v>
      </c>
      <c r="B1005" t="s">
        <v>40533</v>
      </c>
      <c r="C1005">
        <v>4</v>
      </c>
      <c r="D1005">
        <v>59</v>
      </c>
      <c r="E1005" t="s">
        <v>16503</v>
      </c>
    </row>
    <row r="1006" spans="1:5">
      <c r="A1006" t="s">
        <v>36537</v>
      </c>
      <c r="B1006" t="s">
        <v>40534</v>
      </c>
      <c r="C1006">
        <v>13</v>
      </c>
      <c r="D1006">
        <v>66</v>
      </c>
      <c r="E1006" t="s">
        <v>16504</v>
      </c>
    </row>
    <row r="1007" spans="1:5">
      <c r="A1007" t="s">
        <v>36538</v>
      </c>
      <c r="B1007" t="s">
        <v>25517</v>
      </c>
      <c r="C1007">
        <v>29</v>
      </c>
      <c r="D1007">
        <v>52</v>
      </c>
      <c r="E1007" t="s">
        <v>16505</v>
      </c>
    </row>
    <row r="1008" spans="1:5">
      <c r="A1008" t="s">
        <v>36539</v>
      </c>
      <c r="B1008" t="s">
        <v>40534</v>
      </c>
      <c r="C1008">
        <v>24</v>
      </c>
      <c r="D1008">
        <v>50</v>
      </c>
      <c r="E1008" t="s">
        <v>16506</v>
      </c>
    </row>
    <row r="1009" spans="1:5">
      <c r="A1009" t="s">
        <v>36540</v>
      </c>
      <c r="B1009" t="s">
        <v>40534</v>
      </c>
      <c r="C1009">
        <v>28</v>
      </c>
      <c r="D1009">
        <v>40</v>
      </c>
      <c r="E1009" t="s">
        <v>16507</v>
      </c>
    </row>
    <row r="1010" spans="1:5">
      <c r="A1010" t="s">
        <v>36541</v>
      </c>
      <c r="B1010" t="s">
        <v>40533</v>
      </c>
      <c r="C1010">
        <v>48</v>
      </c>
      <c r="D1010">
        <v>75</v>
      </c>
      <c r="E1010" t="s">
        <v>16508</v>
      </c>
    </row>
    <row r="1011" spans="1:5">
      <c r="A1011" t="s">
        <v>36542</v>
      </c>
      <c r="B1011" t="s">
        <v>40533</v>
      </c>
      <c r="C1011">
        <v>10</v>
      </c>
      <c r="D1011">
        <v>66</v>
      </c>
      <c r="E1011" t="s">
        <v>16509</v>
      </c>
    </row>
    <row r="1012" spans="1:5">
      <c r="A1012" t="s">
        <v>36543</v>
      </c>
      <c r="B1012" t="s">
        <v>25517</v>
      </c>
      <c r="C1012">
        <v>13</v>
      </c>
      <c r="D1012">
        <v>43</v>
      </c>
      <c r="E1012" t="s">
        <v>16510</v>
      </c>
    </row>
    <row r="1013" spans="1:5">
      <c r="A1013" t="s">
        <v>36544</v>
      </c>
      <c r="B1013" t="s">
        <v>40534</v>
      </c>
      <c r="C1013">
        <v>6</v>
      </c>
      <c r="D1013">
        <v>67</v>
      </c>
      <c r="E1013" t="s">
        <v>16511</v>
      </c>
    </row>
    <row r="1014" spans="1:5">
      <c r="A1014" t="s">
        <v>36545</v>
      </c>
      <c r="B1014" t="s">
        <v>25517</v>
      </c>
      <c r="C1014">
        <v>31</v>
      </c>
      <c r="D1014">
        <v>6</v>
      </c>
      <c r="E1014" t="s">
        <v>16512</v>
      </c>
    </row>
    <row r="1015" spans="1:5">
      <c r="A1015" t="s">
        <v>36546</v>
      </c>
      <c r="B1015" t="s">
        <v>40534</v>
      </c>
      <c r="C1015">
        <v>3</v>
      </c>
      <c r="D1015">
        <v>64</v>
      </c>
      <c r="E1015" t="s">
        <v>16513</v>
      </c>
    </row>
    <row r="1016" spans="1:5">
      <c r="A1016" t="s">
        <v>36547</v>
      </c>
      <c r="B1016" t="s">
        <v>25517</v>
      </c>
      <c r="C1016">
        <v>25</v>
      </c>
      <c r="D1016">
        <v>69</v>
      </c>
      <c r="E1016" t="s">
        <v>16514</v>
      </c>
    </row>
    <row r="1017" spans="1:5">
      <c r="A1017" t="s">
        <v>36548</v>
      </c>
      <c r="B1017" t="s">
        <v>25517</v>
      </c>
      <c r="C1017">
        <v>35</v>
      </c>
      <c r="D1017">
        <v>64</v>
      </c>
      <c r="E1017" t="s">
        <v>16515</v>
      </c>
    </row>
    <row r="1018" spans="1:5">
      <c r="A1018" t="s">
        <v>36549</v>
      </c>
      <c r="B1018" t="s">
        <v>25517</v>
      </c>
      <c r="C1018">
        <v>25</v>
      </c>
      <c r="D1018">
        <v>83</v>
      </c>
      <c r="E1018" t="s">
        <v>16516</v>
      </c>
    </row>
    <row r="1019" spans="1:5">
      <c r="A1019" t="s">
        <v>36550</v>
      </c>
      <c r="B1019" t="s">
        <v>25517</v>
      </c>
      <c r="C1019">
        <v>14</v>
      </c>
      <c r="D1019">
        <v>57</v>
      </c>
      <c r="E1019" t="s">
        <v>16517</v>
      </c>
    </row>
    <row r="1020" spans="1:5">
      <c r="A1020" t="s">
        <v>36551</v>
      </c>
      <c r="B1020" t="s">
        <v>25517</v>
      </c>
      <c r="C1020">
        <v>23</v>
      </c>
      <c r="D1020">
        <v>55</v>
      </c>
      <c r="E1020" t="s">
        <v>16518</v>
      </c>
    </row>
    <row r="1021" spans="1:5">
      <c r="A1021" t="s">
        <v>36552</v>
      </c>
      <c r="B1021" t="s">
        <v>25517</v>
      </c>
      <c r="C1021">
        <v>32</v>
      </c>
      <c r="D1021">
        <v>57</v>
      </c>
      <c r="E1021" t="s">
        <v>16519</v>
      </c>
    </row>
    <row r="1022" spans="1:5">
      <c r="A1022" t="s">
        <v>36553</v>
      </c>
      <c r="B1022" t="s">
        <v>40533</v>
      </c>
      <c r="C1022">
        <v>23</v>
      </c>
      <c r="D1022">
        <v>2</v>
      </c>
      <c r="E1022" t="s">
        <v>16520</v>
      </c>
    </row>
    <row r="1023" spans="1:5">
      <c r="A1023" t="s">
        <v>36554</v>
      </c>
      <c r="B1023" t="s">
        <v>25517</v>
      </c>
      <c r="C1023">
        <v>3</v>
      </c>
      <c r="D1023">
        <v>9</v>
      </c>
      <c r="E1023" t="s">
        <v>16521</v>
      </c>
    </row>
    <row r="1024" spans="1:5">
      <c r="A1024" t="s">
        <v>36555</v>
      </c>
      <c r="B1024" t="s">
        <v>40533</v>
      </c>
      <c r="C1024">
        <v>27</v>
      </c>
      <c r="D1024">
        <v>93</v>
      </c>
      <c r="E1024" t="s">
        <v>16522</v>
      </c>
    </row>
    <row r="1025" spans="1:5">
      <c r="A1025" t="s">
        <v>36556</v>
      </c>
      <c r="B1025" t="s">
        <v>25517</v>
      </c>
      <c r="C1025">
        <v>4</v>
      </c>
      <c r="D1025">
        <v>83</v>
      </c>
      <c r="E1025" t="s">
        <v>16523</v>
      </c>
    </row>
    <row r="1026" spans="1:5">
      <c r="A1026" t="s">
        <v>36557</v>
      </c>
      <c r="B1026" t="s">
        <v>40533</v>
      </c>
      <c r="C1026">
        <v>36</v>
      </c>
      <c r="D1026">
        <v>63</v>
      </c>
      <c r="E1026" t="s">
        <v>16524</v>
      </c>
    </row>
    <row r="1027" spans="1:5">
      <c r="A1027" t="s">
        <v>36558</v>
      </c>
      <c r="B1027" t="s">
        <v>25517</v>
      </c>
      <c r="C1027">
        <v>44</v>
      </c>
      <c r="D1027">
        <v>43</v>
      </c>
      <c r="E1027" t="s">
        <v>16525</v>
      </c>
    </row>
    <row r="1028" spans="1:5">
      <c r="A1028" t="s">
        <v>36559</v>
      </c>
      <c r="B1028" t="s">
        <v>40534</v>
      </c>
      <c r="C1028">
        <v>31</v>
      </c>
      <c r="D1028">
        <v>6</v>
      </c>
      <c r="E1028" t="s">
        <v>16526</v>
      </c>
    </row>
    <row r="1029" spans="1:5">
      <c r="A1029" t="s">
        <v>36560</v>
      </c>
      <c r="B1029" t="s">
        <v>25517</v>
      </c>
      <c r="C1029">
        <v>8</v>
      </c>
      <c r="D1029">
        <v>4</v>
      </c>
      <c r="E1029" t="s">
        <v>16527</v>
      </c>
    </row>
    <row r="1030" spans="1:5">
      <c r="A1030" t="s">
        <v>36561</v>
      </c>
      <c r="B1030" t="s">
        <v>40534</v>
      </c>
      <c r="C1030">
        <v>2</v>
      </c>
      <c r="D1030">
        <v>22</v>
      </c>
      <c r="E1030" t="s">
        <v>16528</v>
      </c>
    </row>
    <row r="1031" spans="1:5">
      <c r="A1031" t="s">
        <v>36562</v>
      </c>
      <c r="B1031" t="s">
        <v>40534</v>
      </c>
      <c r="C1031">
        <v>29</v>
      </c>
      <c r="D1031">
        <v>6</v>
      </c>
      <c r="E1031" t="s">
        <v>16529</v>
      </c>
    </row>
    <row r="1032" spans="1:5">
      <c r="A1032" t="s">
        <v>36563</v>
      </c>
      <c r="B1032" t="s">
        <v>40533</v>
      </c>
      <c r="C1032">
        <v>3</v>
      </c>
      <c r="D1032">
        <v>34</v>
      </c>
      <c r="E1032" t="s">
        <v>16530</v>
      </c>
    </row>
    <row r="1033" spans="1:5">
      <c r="A1033" t="s">
        <v>36564</v>
      </c>
      <c r="B1033" t="s">
        <v>25517</v>
      </c>
      <c r="C1033">
        <v>43</v>
      </c>
      <c r="D1033">
        <v>41</v>
      </c>
      <c r="E1033" t="s">
        <v>16531</v>
      </c>
    </row>
    <row r="1034" spans="1:5">
      <c r="A1034" t="s">
        <v>36565</v>
      </c>
      <c r="B1034" t="s">
        <v>40533</v>
      </c>
      <c r="C1034">
        <v>2</v>
      </c>
      <c r="D1034">
        <v>4</v>
      </c>
      <c r="E1034" t="s">
        <v>16532</v>
      </c>
    </row>
    <row r="1035" spans="1:5">
      <c r="A1035" t="s">
        <v>36566</v>
      </c>
      <c r="B1035" t="s">
        <v>25517</v>
      </c>
      <c r="C1035">
        <v>14</v>
      </c>
      <c r="D1035">
        <v>70</v>
      </c>
      <c r="E1035" t="s">
        <v>16533</v>
      </c>
    </row>
    <row r="1036" spans="1:5">
      <c r="A1036" t="s">
        <v>36567</v>
      </c>
      <c r="B1036" t="s">
        <v>40534</v>
      </c>
      <c r="C1036">
        <v>12</v>
      </c>
      <c r="D1036">
        <v>77</v>
      </c>
      <c r="E1036" t="s">
        <v>16534</v>
      </c>
    </row>
    <row r="1037" spans="1:5">
      <c r="A1037" t="s">
        <v>36568</v>
      </c>
      <c r="B1037" t="s">
        <v>40534</v>
      </c>
      <c r="C1037">
        <v>40</v>
      </c>
      <c r="D1037">
        <v>29</v>
      </c>
      <c r="E1037" t="s">
        <v>16535</v>
      </c>
    </row>
    <row r="1038" spans="1:5">
      <c r="A1038" t="s">
        <v>36569</v>
      </c>
      <c r="B1038" t="s">
        <v>40534</v>
      </c>
      <c r="C1038">
        <v>35</v>
      </c>
      <c r="D1038">
        <v>76</v>
      </c>
      <c r="E1038" t="s">
        <v>16536</v>
      </c>
    </row>
    <row r="1039" spans="1:5">
      <c r="A1039" t="s">
        <v>36570</v>
      </c>
      <c r="B1039" t="s">
        <v>40533</v>
      </c>
      <c r="C1039">
        <v>7</v>
      </c>
      <c r="D1039">
        <v>62</v>
      </c>
      <c r="E1039" t="s">
        <v>16537</v>
      </c>
    </row>
    <row r="1040" spans="1:5">
      <c r="A1040" t="s">
        <v>36571</v>
      </c>
      <c r="B1040" t="s">
        <v>25517</v>
      </c>
      <c r="C1040">
        <v>41</v>
      </c>
      <c r="D1040">
        <v>90</v>
      </c>
      <c r="E1040" t="s">
        <v>16538</v>
      </c>
    </row>
    <row r="1041" spans="1:5">
      <c r="A1041" t="s">
        <v>36572</v>
      </c>
      <c r="B1041" t="s">
        <v>40533</v>
      </c>
      <c r="C1041">
        <v>31</v>
      </c>
      <c r="D1041">
        <v>69</v>
      </c>
      <c r="E1041" t="s">
        <v>16539</v>
      </c>
    </row>
    <row r="1042" spans="1:5">
      <c r="A1042" t="s">
        <v>36573</v>
      </c>
      <c r="B1042" t="s">
        <v>40534</v>
      </c>
      <c r="C1042">
        <v>21</v>
      </c>
      <c r="D1042">
        <v>13</v>
      </c>
      <c r="E1042" t="s">
        <v>16540</v>
      </c>
    </row>
    <row r="1043" spans="1:5">
      <c r="A1043" t="s">
        <v>36574</v>
      </c>
      <c r="B1043" t="s">
        <v>25517</v>
      </c>
      <c r="C1043">
        <v>42</v>
      </c>
      <c r="D1043">
        <v>94</v>
      </c>
      <c r="E1043" t="s">
        <v>16541</v>
      </c>
    </row>
    <row r="1044" spans="1:5">
      <c r="A1044" t="s">
        <v>36575</v>
      </c>
      <c r="B1044" t="s">
        <v>25517</v>
      </c>
      <c r="C1044">
        <v>35</v>
      </c>
      <c r="D1044">
        <v>79</v>
      </c>
      <c r="E1044" t="s">
        <v>16542</v>
      </c>
    </row>
    <row r="1045" spans="1:5">
      <c r="A1045" t="s">
        <v>36576</v>
      </c>
      <c r="B1045" t="s">
        <v>40534</v>
      </c>
      <c r="C1045">
        <v>48</v>
      </c>
      <c r="D1045">
        <v>37</v>
      </c>
      <c r="E1045" t="s">
        <v>16543</v>
      </c>
    </row>
    <row r="1046" spans="1:5">
      <c r="A1046" t="s">
        <v>36577</v>
      </c>
      <c r="B1046" t="s">
        <v>25517</v>
      </c>
      <c r="C1046">
        <v>48</v>
      </c>
      <c r="D1046">
        <v>85</v>
      </c>
      <c r="E1046" t="s">
        <v>16544</v>
      </c>
    </row>
    <row r="1047" spans="1:5">
      <c r="A1047" t="s">
        <v>36578</v>
      </c>
      <c r="B1047" t="s">
        <v>40533</v>
      </c>
      <c r="C1047">
        <v>2</v>
      </c>
      <c r="D1047">
        <v>9</v>
      </c>
      <c r="E1047" t="s">
        <v>16545</v>
      </c>
    </row>
    <row r="1048" spans="1:5">
      <c r="A1048" t="s">
        <v>36579</v>
      </c>
      <c r="B1048" t="s">
        <v>40534</v>
      </c>
      <c r="C1048">
        <v>5</v>
      </c>
      <c r="D1048">
        <v>29</v>
      </c>
      <c r="E1048" t="s">
        <v>16546</v>
      </c>
    </row>
    <row r="1049" spans="1:5">
      <c r="A1049" t="s">
        <v>36580</v>
      </c>
      <c r="B1049" t="s">
        <v>40533</v>
      </c>
      <c r="C1049">
        <v>37</v>
      </c>
      <c r="D1049">
        <v>65</v>
      </c>
      <c r="E1049" t="s">
        <v>16547</v>
      </c>
    </row>
    <row r="1050" spans="1:5">
      <c r="A1050" t="s">
        <v>36581</v>
      </c>
      <c r="B1050" t="s">
        <v>40534</v>
      </c>
      <c r="C1050">
        <v>35</v>
      </c>
      <c r="D1050">
        <v>26</v>
      </c>
      <c r="E1050" t="s">
        <v>16548</v>
      </c>
    </row>
    <row r="1051" spans="1:5">
      <c r="A1051" t="s">
        <v>36582</v>
      </c>
      <c r="B1051" t="s">
        <v>25517</v>
      </c>
      <c r="C1051">
        <v>4</v>
      </c>
      <c r="D1051">
        <v>91</v>
      </c>
      <c r="E1051" t="s">
        <v>16549</v>
      </c>
    </row>
    <row r="1052" spans="1:5">
      <c r="A1052" t="s">
        <v>36583</v>
      </c>
      <c r="B1052" t="s">
        <v>40533</v>
      </c>
      <c r="C1052">
        <v>44</v>
      </c>
      <c r="D1052">
        <v>96</v>
      </c>
      <c r="E1052" t="s">
        <v>16550</v>
      </c>
    </row>
    <row r="1053" spans="1:5">
      <c r="A1053" t="s">
        <v>36584</v>
      </c>
      <c r="B1053" t="s">
        <v>40534</v>
      </c>
      <c r="C1053">
        <v>18</v>
      </c>
      <c r="D1053">
        <v>45</v>
      </c>
      <c r="E1053" t="s">
        <v>16551</v>
      </c>
    </row>
    <row r="1054" spans="1:5">
      <c r="A1054" t="s">
        <v>36585</v>
      </c>
      <c r="B1054" t="s">
        <v>40534</v>
      </c>
      <c r="C1054">
        <v>16</v>
      </c>
      <c r="D1054">
        <v>31</v>
      </c>
      <c r="E1054" t="s">
        <v>16552</v>
      </c>
    </row>
    <row r="1055" spans="1:5">
      <c r="A1055" t="s">
        <v>36586</v>
      </c>
      <c r="B1055" t="s">
        <v>25517</v>
      </c>
      <c r="C1055">
        <v>34</v>
      </c>
      <c r="D1055">
        <v>52</v>
      </c>
      <c r="E1055" t="s">
        <v>16553</v>
      </c>
    </row>
    <row r="1056" spans="1:5">
      <c r="A1056" t="s">
        <v>36587</v>
      </c>
      <c r="B1056" t="s">
        <v>40534</v>
      </c>
      <c r="C1056">
        <v>22</v>
      </c>
      <c r="D1056">
        <v>13</v>
      </c>
      <c r="E1056" t="s">
        <v>16554</v>
      </c>
    </row>
    <row r="1057" spans="1:5">
      <c r="A1057" t="s">
        <v>36588</v>
      </c>
      <c r="B1057" t="s">
        <v>25517</v>
      </c>
      <c r="C1057">
        <v>7</v>
      </c>
      <c r="D1057">
        <v>32</v>
      </c>
      <c r="E1057" t="s">
        <v>16555</v>
      </c>
    </row>
    <row r="1058" spans="1:5">
      <c r="A1058" t="s">
        <v>36589</v>
      </c>
      <c r="B1058" t="s">
        <v>40533</v>
      </c>
      <c r="C1058">
        <v>14</v>
      </c>
      <c r="D1058">
        <v>63</v>
      </c>
      <c r="E1058" t="s">
        <v>16556</v>
      </c>
    </row>
    <row r="1059" spans="1:5">
      <c r="A1059" t="s">
        <v>36590</v>
      </c>
      <c r="B1059" t="s">
        <v>40534</v>
      </c>
      <c r="C1059">
        <v>34</v>
      </c>
      <c r="D1059">
        <v>9</v>
      </c>
      <c r="E1059" t="s">
        <v>16557</v>
      </c>
    </row>
    <row r="1060" spans="1:5">
      <c r="A1060" t="s">
        <v>36591</v>
      </c>
      <c r="B1060" t="s">
        <v>40533</v>
      </c>
      <c r="C1060">
        <v>23</v>
      </c>
      <c r="D1060">
        <v>95</v>
      </c>
      <c r="E1060" t="s">
        <v>16558</v>
      </c>
    </row>
    <row r="1061" spans="1:5">
      <c r="A1061" t="s">
        <v>36592</v>
      </c>
      <c r="B1061" t="s">
        <v>25517</v>
      </c>
      <c r="C1061">
        <v>32</v>
      </c>
      <c r="D1061">
        <v>36</v>
      </c>
      <c r="E1061" t="s">
        <v>16559</v>
      </c>
    </row>
    <row r="1062" spans="1:5">
      <c r="A1062" t="s">
        <v>36593</v>
      </c>
      <c r="B1062" t="s">
        <v>40534</v>
      </c>
      <c r="C1062">
        <v>33</v>
      </c>
      <c r="D1062">
        <v>33</v>
      </c>
      <c r="E1062" t="s">
        <v>16560</v>
      </c>
    </row>
    <row r="1063" spans="1:5">
      <c r="A1063" t="s">
        <v>36594</v>
      </c>
      <c r="B1063" t="s">
        <v>40533</v>
      </c>
      <c r="C1063">
        <v>19</v>
      </c>
      <c r="D1063">
        <v>42</v>
      </c>
      <c r="E1063" t="s">
        <v>16561</v>
      </c>
    </row>
    <row r="1064" spans="1:5">
      <c r="A1064" t="s">
        <v>36595</v>
      </c>
      <c r="B1064" t="s">
        <v>40534</v>
      </c>
      <c r="C1064">
        <v>15</v>
      </c>
      <c r="D1064">
        <v>10</v>
      </c>
      <c r="E1064" t="s">
        <v>16562</v>
      </c>
    </row>
    <row r="1065" spans="1:5">
      <c r="A1065" t="s">
        <v>36596</v>
      </c>
      <c r="B1065" t="s">
        <v>25517</v>
      </c>
      <c r="C1065">
        <v>26</v>
      </c>
      <c r="D1065">
        <v>69</v>
      </c>
      <c r="E1065" t="s">
        <v>16563</v>
      </c>
    </row>
    <row r="1066" spans="1:5">
      <c r="A1066" t="s">
        <v>36597</v>
      </c>
      <c r="B1066" t="s">
        <v>40534</v>
      </c>
      <c r="C1066">
        <v>17</v>
      </c>
      <c r="D1066">
        <v>24</v>
      </c>
      <c r="E1066" t="s">
        <v>16564</v>
      </c>
    </row>
    <row r="1067" spans="1:5">
      <c r="A1067" t="s">
        <v>36598</v>
      </c>
      <c r="B1067" t="s">
        <v>40533</v>
      </c>
      <c r="C1067">
        <v>15</v>
      </c>
      <c r="D1067">
        <v>72</v>
      </c>
      <c r="E1067" t="s">
        <v>16565</v>
      </c>
    </row>
    <row r="1068" spans="1:5">
      <c r="A1068" t="s">
        <v>36599</v>
      </c>
      <c r="B1068" t="s">
        <v>25517</v>
      </c>
      <c r="C1068">
        <v>18</v>
      </c>
      <c r="D1068">
        <v>70</v>
      </c>
      <c r="E1068" t="s">
        <v>16566</v>
      </c>
    </row>
    <row r="1069" spans="1:5">
      <c r="A1069" t="s">
        <v>36600</v>
      </c>
      <c r="B1069" t="s">
        <v>25517</v>
      </c>
      <c r="C1069">
        <v>15</v>
      </c>
      <c r="D1069">
        <v>80</v>
      </c>
      <c r="E1069" t="s">
        <v>16567</v>
      </c>
    </row>
    <row r="1070" spans="1:5">
      <c r="A1070" t="s">
        <v>36601</v>
      </c>
      <c r="B1070" t="s">
        <v>40533</v>
      </c>
      <c r="C1070">
        <v>40</v>
      </c>
      <c r="D1070">
        <v>97</v>
      </c>
      <c r="E1070" t="s">
        <v>16568</v>
      </c>
    </row>
    <row r="1071" spans="1:5">
      <c r="A1071" t="s">
        <v>36602</v>
      </c>
      <c r="B1071" t="s">
        <v>40533</v>
      </c>
      <c r="C1071">
        <v>22</v>
      </c>
      <c r="D1071">
        <v>56</v>
      </c>
      <c r="E1071" t="s">
        <v>16569</v>
      </c>
    </row>
    <row r="1072" spans="1:5">
      <c r="A1072" t="s">
        <v>36603</v>
      </c>
      <c r="B1072" t="s">
        <v>40533</v>
      </c>
      <c r="C1072">
        <v>14</v>
      </c>
      <c r="D1072">
        <v>53</v>
      </c>
      <c r="E1072" t="s">
        <v>16570</v>
      </c>
    </row>
    <row r="1073" spans="1:5">
      <c r="A1073" t="s">
        <v>36604</v>
      </c>
      <c r="B1073" t="s">
        <v>25517</v>
      </c>
      <c r="C1073">
        <v>39</v>
      </c>
      <c r="D1073">
        <v>29</v>
      </c>
      <c r="E1073" t="s">
        <v>16571</v>
      </c>
    </row>
    <row r="1074" spans="1:5">
      <c r="A1074" t="s">
        <v>36605</v>
      </c>
      <c r="B1074" t="s">
        <v>40534</v>
      </c>
      <c r="C1074">
        <v>16</v>
      </c>
      <c r="D1074">
        <v>2</v>
      </c>
      <c r="E1074" t="s">
        <v>16572</v>
      </c>
    </row>
    <row r="1075" spans="1:5">
      <c r="A1075" t="s">
        <v>36606</v>
      </c>
      <c r="B1075" t="s">
        <v>25517</v>
      </c>
      <c r="C1075">
        <v>48</v>
      </c>
      <c r="D1075">
        <v>82</v>
      </c>
      <c r="E1075" t="s">
        <v>16573</v>
      </c>
    </row>
    <row r="1076" spans="1:5">
      <c r="A1076" t="s">
        <v>36607</v>
      </c>
      <c r="B1076" t="s">
        <v>25517</v>
      </c>
      <c r="C1076">
        <v>17</v>
      </c>
      <c r="D1076">
        <v>82</v>
      </c>
      <c r="E1076" t="s">
        <v>16574</v>
      </c>
    </row>
    <row r="1077" spans="1:5">
      <c r="A1077" t="s">
        <v>36608</v>
      </c>
      <c r="B1077" t="s">
        <v>25517</v>
      </c>
      <c r="C1077">
        <v>19</v>
      </c>
      <c r="D1077">
        <v>19</v>
      </c>
      <c r="E1077" t="s">
        <v>16575</v>
      </c>
    </row>
    <row r="1078" spans="1:5">
      <c r="A1078" t="s">
        <v>36609</v>
      </c>
      <c r="B1078" t="s">
        <v>40534</v>
      </c>
      <c r="C1078">
        <v>41</v>
      </c>
      <c r="D1078">
        <v>4</v>
      </c>
      <c r="E1078" t="s">
        <v>16576</v>
      </c>
    </row>
    <row r="1079" spans="1:5">
      <c r="A1079" t="s">
        <v>36610</v>
      </c>
      <c r="B1079" t="s">
        <v>40533</v>
      </c>
      <c r="C1079">
        <v>34</v>
      </c>
      <c r="D1079">
        <v>87</v>
      </c>
      <c r="E1079" t="s">
        <v>16577</v>
      </c>
    </row>
    <row r="1080" spans="1:5">
      <c r="A1080" t="s">
        <v>36611</v>
      </c>
      <c r="B1080" t="s">
        <v>25517</v>
      </c>
      <c r="C1080">
        <v>10</v>
      </c>
      <c r="D1080">
        <v>99</v>
      </c>
      <c r="E1080" t="s">
        <v>16578</v>
      </c>
    </row>
    <row r="1081" spans="1:5">
      <c r="A1081" t="s">
        <v>36612</v>
      </c>
      <c r="B1081" t="s">
        <v>25517</v>
      </c>
      <c r="C1081">
        <v>41</v>
      </c>
      <c r="D1081">
        <v>74</v>
      </c>
      <c r="E1081" t="s">
        <v>16579</v>
      </c>
    </row>
    <row r="1082" spans="1:5">
      <c r="A1082" t="s">
        <v>36613</v>
      </c>
      <c r="B1082" t="s">
        <v>40533</v>
      </c>
      <c r="C1082">
        <v>27</v>
      </c>
      <c r="D1082">
        <v>2</v>
      </c>
      <c r="E1082" t="s">
        <v>16580</v>
      </c>
    </row>
    <row r="1083" spans="1:5">
      <c r="A1083" t="s">
        <v>36614</v>
      </c>
      <c r="B1083" t="s">
        <v>40534</v>
      </c>
      <c r="C1083">
        <v>38</v>
      </c>
      <c r="D1083">
        <v>89</v>
      </c>
      <c r="E1083" t="s">
        <v>16581</v>
      </c>
    </row>
    <row r="1084" spans="1:5">
      <c r="A1084" t="s">
        <v>36615</v>
      </c>
      <c r="B1084" t="s">
        <v>40533</v>
      </c>
      <c r="C1084">
        <v>18</v>
      </c>
      <c r="D1084">
        <v>78</v>
      </c>
      <c r="E1084" t="s">
        <v>16582</v>
      </c>
    </row>
    <row r="1085" spans="1:5">
      <c r="A1085" t="s">
        <v>36616</v>
      </c>
      <c r="B1085" t="s">
        <v>40534</v>
      </c>
      <c r="C1085">
        <v>18</v>
      </c>
      <c r="D1085">
        <v>62</v>
      </c>
      <c r="E1085" t="s">
        <v>16583</v>
      </c>
    </row>
    <row r="1086" spans="1:5">
      <c r="A1086" t="s">
        <v>36617</v>
      </c>
      <c r="B1086" t="s">
        <v>25517</v>
      </c>
      <c r="C1086">
        <v>32</v>
      </c>
      <c r="D1086">
        <v>79</v>
      </c>
      <c r="E1086" t="s">
        <v>16584</v>
      </c>
    </row>
    <row r="1087" spans="1:5">
      <c r="A1087" t="s">
        <v>36618</v>
      </c>
      <c r="B1087" t="s">
        <v>40533</v>
      </c>
      <c r="C1087">
        <v>2</v>
      </c>
      <c r="D1087">
        <v>94</v>
      </c>
      <c r="E1087" t="s">
        <v>16585</v>
      </c>
    </row>
    <row r="1088" spans="1:5">
      <c r="A1088" t="s">
        <v>36619</v>
      </c>
      <c r="B1088" t="s">
        <v>40534</v>
      </c>
      <c r="C1088">
        <v>0</v>
      </c>
      <c r="D1088">
        <v>72</v>
      </c>
      <c r="E1088" t="s">
        <v>16586</v>
      </c>
    </row>
    <row r="1089" spans="1:5">
      <c r="A1089" t="s">
        <v>36620</v>
      </c>
      <c r="B1089" t="s">
        <v>40533</v>
      </c>
      <c r="C1089">
        <v>9</v>
      </c>
      <c r="D1089">
        <v>57</v>
      </c>
      <c r="E1089" t="s">
        <v>16587</v>
      </c>
    </row>
    <row r="1090" spans="1:5">
      <c r="A1090" t="s">
        <v>36621</v>
      </c>
      <c r="B1090" t="s">
        <v>25517</v>
      </c>
      <c r="C1090">
        <v>26</v>
      </c>
      <c r="D1090">
        <v>94</v>
      </c>
      <c r="E1090" t="s">
        <v>16588</v>
      </c>
    </row>
    <row r="1091" spans="1:5">
      <c r="A1091" t="s">
        <v>36622</v>
      </c>
      <c r="B1091" t="s">
        <v>40533</v>
      </c>
      <c r="C1091">
        <v>39</v>
      </c>
      <c r="D1091">
        <v>95</v>
      </c>
      <c r="E1091" t="s">
        <v>16589</v>
      </c>
    </row>
    <row r="1092" spans="1:5">
      <c r="A1092" t="s">
        <v>36623</v>
      </c>
      <c r="B1092" t="s">
        <v>40534</v>
      </c>
      <c r="C1092">
        <v>35</v>
      </c>
      <c r="D1092">
        <v>3</v>
      </c>
      <c r="E1092" t="s">
        <v>16590</v>
      </c>
    </row>
    <row r="1093" spans="1:5">
      <c r="A1093" t="s">
        <v>36624</v>
      </c>
      <c r="B1093" t="s">
        <v>40533</v>
      </c>
      <c r="C1093">
        <v>44</v>
      </c>
      <c r="D1093">
        <v>99</v>
      </c>
      <c r="E1093" t="s">
        <v>16591</v>
      </c>
    </row>
    <row r="1094" spans="1:5">
      <c r="A1094" t="s">
        <v>36625</v>
      </c>
      <c r="B1094" t="s">
        <v>40534</v>
      </c>
      <c r="C1094">
        <v>49</v>
      </c>
      <c r="D1094">
        <v>44</v>
      </c>
      <c r="E1094" t="s">
        <v>16592</v>
      </c>
    </row>
    <row r="1095" spans="1:5">
      <c r="A1095" t="s">
        <v>36626</v>
      </c>
      <c r="B1095" t="s">
        <v>25517</v>
      </c>
      <c r="C1095">
        <v>26</v>
      </c>
      <c r="D1095">
        <v>65</v>
      </c>
      <c r="E1095" t="s">
        <v>16593</v>
      </c>
    </row>
    <row r="1096" spans="1:5">
      <c r="A1096" t="s">
        <v>36627</v>
      </c>
      <c r="B1096" t="s">
        <v>25517</v>
      </c>
      <c r="C1096">
        <v>5</v>
      </c>
      <c r="D1096">
        <v>49</v>
      </c>
      <c r="E1096" t="s">
        <v>16594</v>
      </c>
    </row>
    <row r="1097" spans="1:5">
      <c r="A1097" t="s">
        <v>36628</v>
      </c>
      <c r="B1097" t="s">
        <v>40533</v>
      </c>
      <c r="C1097">
        <v>7</v>
      </c>
      <c r="D1097">
        <v>53</v>
      </c>
      <c r="E1097" t="s">
        <v>16595</v>
      </c>
    </row>
    <row r="1098" spans="1:5">
      <c r="A1098" t="s">
        <v>36629</v>
      </c>
      <c r="B1098" t="s">
        <v>40533</v>
      </c>
      <c r="C1098">
        <v>32</v>
      </c>
      <c r="D1098">
        <v>57</v>
      </c>
      <c r="E1098" t="s">
        <v>16596</v>
      </c>
    </row>
    <row r="1099" spans="1:5">
      <c r="A1099" t="s">
        <v>36630</v>
      </c>
      <c r="B1099" t="s">
        <v>25517</v>
      </c>
      <c r="C1099">
        <v>23</v>
      </c>
      <c r="D1099">
        <v>64</v>
      </c>
      <c r="E1099" t="s">
        <v>16597</v>
      </c>
    </row>
    <row r="1100" spans="1:5">
      <c r="A1100" t="s">
        <v>36631</v>
      </c>
      <c r="B1100" t="s">
        <v>40534</v>
      </c>
      <c r="C1100">
        <v>3</v>
      </c>
      <c r="D1100">
        <v>39</v>
      </c>
      <c r="E1100" t="s">
        <v>16598</v>
      </c>
    </row>
    <row r="1101" spans="1:5">
      <c r="A1101" t="s">
        <v>36632</v>
      </c>
      <c r="B1101" t="s">
        <v>25517</v>
      </c>
      <c r="C1101">
        <v>43</v>
      </c>
      <c r="D1101">
        <v>94</v>
      </c>
      <c r="E1101" t="s">
        <v>16599</v>
      </c>
    </row>
    <row r="1102" spans="1:5">
      <c r="A1102" t="s">
        <v>36633</v>
      </c>
      <c r="B1102" t="s">
        <v>40534</v>
      </c>
      <c r="C1102">
        <v>28</v>
      </c>
      <c r="D1102">
        <v>93</v>
      </c>
      <c r="E1102" t="s">
        <v>16600</v>
      </c>
    </row>
    <row r="1103" spans="1:5">
      <c r="A1103" t="s">
        <v>36634</v>
      </c>
      <c r="B1103" t="s">
        <v>40534</v>
      </c>
      <c r="C1103">
        <v>0</v>
      </c>
      <c r="D1103">
        <v>58</v>
      </c>
      <c r="E1103" t="s">
        <v>16601</v>
      </c>
    </row>
    <row r="1104" spans="1:5">
      <c r="A1104" t="s">
        <v>36635</v>
      </c>
      <c r="B1104" t="s">
        <v>40533</v>
      </c>
      <c r="C1104">
        <v>22</v>
      </c>
      <c r="D1104">
        <v>48</v>
      </c>
      <c r="E1104" t="s">
        <v>16602</v>
      </c>
    </row>
    <row r="1105" spans="1:5">
      <c r="A1105" t="s">
        <v>36636</v>
      </c>
      <c r="B1105" t="s">
        <v>40533</v>
      </c>
      <c r="C1105">
        <v>4</v>
      </c>
      <c r="D1105">
        <v>56</v>
      </c>
      <c r="E1105" t="s">
        <v>16603</v>
      </c>
    </row>
    <row r="1106" spans="1:5">
      <c r="A1106" t="s">
        <v>36637</v>
      </c>
      <c r="B1106" t="s">
        <v>40534</v>
      </c>
      <c r="C1106">
        <v>17</v>
      </c>
      <c r="D1106">
        <v>48</v>
      </c>
      <c r="E1106" t="s">
        <v>16604</v>
      </c>
    </row>
    <row r="1107" spans="1:5">
      <c r="A1107" t="s">
        <v>36638</v>
      </c>
      <c r="B1107" t="s">
        <v>40534</v>
      </c>
      <c r="C1107">
        <v>36</v>
      </c>
      <c r="D1107">
        <v>86</v>
      </c>
      <c r="E1107" t="s">
        <v>16605</v>
      </c>
    </row>
    <row r="1108" spans="1:5">
      <c r="A1108" t="s">
        <v>36639</v>
      </c>
      <c r="B1108" t="s">
        <v>25517</v>
      </c>
      <c r="C1108">
        <v>8</v>
      </c>
      <c r="D1108">
        <v>20</v>
      </c>
      <c r="E1108" t="s">
        <v>16606</v>
      </c>
    </row>
    <row r="1109" spans="1:5">
      <c r="A1109" t="s">
        <v>36640</v>
      </c>
      <c r="B1109" t="s">
        <v>25517</v>
      </c>
      <c r="C1109">
        <v>3</v>
      </c>
      <c r="D1109">
        <v>59</v>
      </c>
      <c r="E1109" t="s">
        <v>16607</v>
      </c>
    </row>
    <row r="1110" spans="1:5">
      <c r="A1110" t="s">
        <v>36641</v>
      </c>
      <c r="B1110" t="s">
        <v>40533</v>
      </c>
      <c r="C1110">
        <v>42</v>
      </c>
      <c r="D1110">
        <v>37</v>
      </c>
      <c r="E1110" t="s">
        <v>16608</v>
      </c>
    </row>
    <row r="1111" spans="1:5">
      <c r="A1111" t="s">
        <v>36642</v>
      </c>
      <c r="B1111" t="s">
        <v>40533</v>
      </c>
      <c r="C1111">
        <v>34</v>
      </c>
      <c r="D1111">
        <v>41</v>
      </c>
      <c r="E1111" t="s">
        <v>16609</v>
      </c>
    </row>
    <row r="1112" spans="1:5">
      <c r="A1112" t="s">
        <v>36643</v>
      </c>
      <c r="B1112" t="s">
        <v>40534</v>
      </c>
      <c r="C1112">
        <v>21</v>
      </c>
      <c r="D1112">
        <v>42</v>
      </c>
      <c r="E1112" t="s">
        <v>16610</v>
      </c>
    </row>
    <row r="1113" spans="1:5">
      <c r="A1113" t="s">
        <v>36644</v>
      </c>
      <c r="B1113" t="s">
        <v>40534</v>
      </c>
      <c r="C1113">
        <v>28</v>
      </c>
      <c r="D1113">
        <v>55</v>
      </c>
      <c r="E1113" t="s">
        <v>16611</v>
      </c>
    </row>
    <row r="1114" spans="1:5">
      <c r="A1114" t="s">
        <v>36645</v>
      </c>
      <c r="B1114" t="s">
        <v>25517</v>
      </c>
      <c r="C1114">
        <v>8</v>
      </c>
      <c r="D1114">
        <v>47</v>
      </c>
      <c r="E1114" t="s">
        <v>16612</v>
      </c>
    </row>
    <row r="1115" spans="1:5">
      <c r="A1115" t="s">
        <v>36646</v>
      </c>
      <c r="B1115" t="s">
        <v>40534</v>
      </c>
      <c r="C1115">
        <v>32</v>
      </c>
      <c r="D1115">
        <v>12</v>
      </c>
      <c r="E1115" t="s">
        <v>16613</v>
      </c>
    </row>
    <row r="1116" spans="1:5">
      <c r="A1116" t="s">
        <v>36647</v>
      </c>
      <c r="B1116" t="s">
        <v>40533</v>
      </c>
      <c r="C1116">
        <v>34</v>
      </c>
      <c r="D1116">
        <v>26</v>
      </c>
      <c r="E1116" t="s">
        <v>16614</v>
      </c>
    </row>
    <row r="1117" spans="1:5">
      <c r="A1117" t="s">
        <v>36648</v>
      </c>
      <c r="B1117" t="s">
        <v>25517</v>
      </c>
      <c r="C1117">
        <v>39</v>
      </c>
      <c r="D1117">
        <v>32</v>
      </c>
      <c r="E1117" t="s">
        <v>16615</v>
      </c>
    </row>
    <row r="1118" spans="1:5">
      <c r="A1118" t="s">
        <v>36649</v>
      </c>
      <c r="B1118" t="s">
        <v>40533</v>
      </c>
      <c r="C1118">
        <v>14</v>
      </c>
      <c r="D1118">
        <v>28</v>
      </c>
      <c r="E1118" t="s">
        <v>16616</v>
      </c>
    </row>
    <row r="1119" spans="1:5">
      <c r="A1119" t="s">
        <v>36650</v>
      </c>
      <c r="B1119" t="s">
        <v>25517</v>
      </c>
      <c r="C1119">
        <v>31</v>
      </c>
      <c r="D1119">
        <v>9</v>
      </c>
      <c r="E1119" t="s">
        <v>16617</v>
      </c>
    </row>
    <row r="1120" spans="1:5">
      <c r="A1120" t="s">
        <v>36651</v>
      </c>
      <c r="B1120" t="s">
        <v>25517</v>
      </c>
      <c r="C1120">
        <v>26</v>
      </c>
      <c r="D1120">
        <v>1</v>
      </c>
      <c r="E1120" t="s">
        <v>16618</v>
      </c>
    </row>
    <row r="1121" spans="1:5">
      <c r="A1121" t="s">
        <v>36652</v>
      </c>
      <c r="B1121" t="s">
        <v>40533</v>
      </c>
      <c r="C1121">
        <v>0</v>
      </c>
      <c r="D1121">
        <v>11</v>
      </c>
      <c r="E1121" t="s">
        <v>16619</v>
      </c>
    </row>
    <row r="1122" spans="1:5">
      <c r="A1122" t="s">
        <v>36653</v>
      </c>
      <c r="B1122" t="s">
        <v>40533</v>
      </c>
      <c r="C1122">
        <v>23</v>
      </c>
      <c r="D1122">
        <v>8</v>
      </c>
      <c r="E1122" t="s">
        <v>16620</v>
      </c>
    </row>
    <row r="1123" spans="1:5">
      <c r="A1123" t="s">
        <v>36654</v>
      </c>
      <c r="B1123" t="s">
        <v>25517</v>
      </c>
      <c r="C1123">
        <v>9</v>
      </c>
      <c r="D1123">
        <v>74</v>
      </c>
      <c r="E1123" t="s">
        <v>16621</v>
      </c>
    </row>
    <row r="1124" spans="1:5">
      <c r="A1124" t="s">
        <v>36655</v>
      </c>
      <c r="B1124" t="s">
        <v>40534</v>
      </c>
      <c r="C1124">
        <v>7</v>
      </c>
      <c r="D1124">
        <v>52</v>
      </c>
      <c r="E1124" t="s">
        <v>16622</v>
      </c>
    </row>
    <row r="1125" spans="1:5">
      <c r="A1125" t="s">
        <v>36656</v>
      </c>
      <c r="B1125" t="s">
        <v>40533</v>
      </c>
      <c r="C1125">
        <v>32</v>
      </c>
      <c r="D1125">
        <v>35</v>
      </c>
      <c r="E1125" t="s">
        <v>16623</v>
      </c>
    </row>
    <row r="1126" spans="1:5">
      <c r="A1126" t="s">
        <v>36657</v>
      </c>
      <c r="B1126" t="s">
        <v>40533</v>
      </c>
      <c r="C1126">
        <v>14</v>
      </c>
      <c r="D1126">
        <v>79</v>
      </c>
      <c r="E1126" t="s">
        <v>16624</v>
      </c>
    </row>
    <row r="1127" spans="1:5">
      <c r="A1127" t="s">
        <v>36658</v>
      </c>
      <c r="B1127" t="s">
        <v>25517</v>
      </c>
      <c r="C1127">
        <v>17</v>
      </c>
      <c r="D1127">
        <v>71</v>
      </c>
      <c r="E1127" t="s">
        <v>16625</v>
      </c>
    </row>
    <row r="1128" spans="1:5">
      <c r="A1128" t="s">
        <v>36659</v>
      </c>
      <c r="B1128" t="s">
        <v>40534</v>
      </c>
      <c r="C1128">
        <v>40</v>
      </c>
      <c r="D1128">
        <v>74</v>
      </c>
      <c r="E1128" t="s">
        <v>16626</v>
      </c>
    </row>
    <row r="1129" spans="1:5">
      <c r="A1129" t="s">
        <v>36660</v>
      </c>
      <c r="B1129" t="s">
        <v>25517</v>
      </c>
      <c r="C1129">
        <v>6</v>
      </c>
      <c r="D1129">
        <v>47</v>
      </c>
      <c r="E1129" t="s">
        <v>16627</v>
      </c>
    </row>
    <row r="1130" spans="1:5">
      <c r="A1130" t="s">
        <v>36661</v>
      </c>
      <c r="B1130" t="s">
        <v>25517</v>
      </c>
      <c r="C1130">
        <v>29</v>
      </c>
      <c r="D1130">
        <v>96</v>
      </c>
      <c r="E1130" t="s">
        <v>16628</v>
      </c>
    </row>
    <row r="1131" spans="1:5">
      <c r="A1131" t="s">
        <v>36662</v>
      </c>
      <c r="B1131" t="s">
        <v>25517</v>
      </c>
      <c r="C1131">
        <v>25</v>
      </c>
      <c r="D1131">
        <v>75</v>
      </c>
      <c r="E1131" t="s">
        <v>16629</v>
      </c>
    </row>
    <row r="1132" spans="1:5">
      <c r="A1132" t="s">
        <v>36663</v>
      </c>
      <c r="B1132" t="s">
        <v>40534</v>
      </c>
      <c r="C1132">
        <v>15</v>
      </c>
      <c r="D1132">
        <v>97</v>
      </c>
      <c r="E1132" t="s">
        <v>16630</v>
      </c>
    </row>
    <row r="1133" spans="1:5">
      <c r="A1133" t="s">
        <v>36664</v>
      </c>
      <c r="B1133" t="s">
        <v>40533</v>
      </c>
      <c r="C1133">
        <v>41</v>
      </c>
      <c r="D1133">
        <v>56</v>
      </c>
      <c r="E1133" t="s">
        <v>16631</v>
      </c>
    </row>
    <row r="1134" spans="1:5">
      <c r="A1134" t="s">
        <v>36665</v>
      </c>
      <c r="B1134" t="s">
        <v>40533</v>
      </c>
      <c r="C1134">
        <v>4</v>
      </c>
      <c r="D1134">
        <v>24</v>
      </c>
      <c r="E1134" t="s">
        <v>16632</v>
      </c>
    </row>
    <row r="1135" spans="1:5">
      <c r="A1135" t="s">
        <v>36666</v>
      </c>
      <c r="B1135" t="s">
        <v>40534</v>
      </c>
      <c r="C1135">
        <v>23</v>
      </c>
      <c r="D1135">
        <v>59</v>
      </c>
      <c r="E1135" t="s">
        <v>16633</v>
      </c>
    </row>
    <row r="1136" spans="1:5">
      <c r="A1136" t="s">
        <v>36667</v>
      </c>
      <c r="B1136" t="s">
        <v>40534</v>
      </c>
      <c r="C1136">
        <v>39</v>
      </c>
      <c r="D1136">
        <v>82</v>
      </c>
      <c r="E1136" t="s">
        <v>16634</v>
      </c>
    </row>
    <row r="1137" spans="1:5">
      <c r="A1137" t="s">
        <v>36668</v>
      </c>
      <c r="B1137" t="s">
        <v>40533</v>
      </c>
      <c r="C1137">
        <v>8</v>
      </c>
      <c r="D1137">
        <v>50</v>
      </c>
      <c r="E1137" t="s">
        <v>16635</v>
      </c>
    </row>
    <row r="1138" spans="1:5">
      <c r="A1138" t="s">
        <v>36669</v>
      </c>
      <c r="B1138" t="s">
        <v>40533</v>
      </c>
      <c r="C1138">
        <v>30</v>
      </c>
      <c r="D1138">
        <v>99</v>
      </c>
      <c r="E1138" t="s">
        <v>16636</v>
      </c>
    </row>
    <row r="1139" spans="1:5">
      <c r="A1139" t="s">
        <v>36670</v>
      </c>
      <c r="B1139" t="s">
        <v>40533</v>
      </c>
      <c r="C1139">
        <v>40</v>
      </c>
      <c r="D1139">
        <v>36</v>
      </c>
      <c r="E1139" t="s">
        <v>16637</v>
      </c>
    </row>
    <row r="1140" spans="1:5">
      <c r="A1140" t="s">
        <v>36671</v>
      </c>
      <c r="B1140" t="s">
        <v>25517</v>
      </c>
      <c r="C1140">
        <v>44</v>
      </c>
      <c r="D1140">
        <v>100</v>
      </c>
      <c r="E1140" t="s">
        <v>16638</v>
      </c>
    </row>
    <row r="1141" spans="1:5">
      <c r="A1141" t="s">
        <v>36672</v>
      </c>
      <c r="B1141" t="s">
        <v>40534</v>
      </c>
      <c r="C1141">
        <v>3</v>
      </c>
      <c r="D1141">
        <v>33</v>
      </c>
      <c r="E1141" t="s">
        <v>16639</v>
      </c>
    </row>
    <row r="1142" spans="1:5">
      <c r="A1142" t="s">
        <v>36673</v>
      </c>
      <c r="B1142" t="s">
        <v>40533</v>
      </c>
      <c r="C1142">
        <v>4</v>
      </c>
      <c r="D1142">
        <v>99</v>
      </c>
      <c r="E1142" t="s">
        <v>16640</v>
      </c>
    </row>
    <row r="1143" spans="1:5">
      <c r="A1143" t="s">
        <v>36674</v>
      </c>
      <c r="B1143" t="s">
        <v>25517</v>
      </c>
      <c r="C1143">
        <v>5</v>
      </c>
      <c r="D1143">
        <v>59</v>
      </c>
      <c r="E1143" t="s">
        <v>16641</v>
      </c>
    </row>
    <row r="1144" spans="1:5">
      <c r="A1144" t="s">
        <v>36675</v>
      </c>
      <c r="B1144" t="s">
        <v>40533</v>
      </c>
      <c r="C1144">
        <v>24</v>
      </c>
      <c r="D1144">
        <v>47</v>
      </c>
      <c r="E1144" t="s">
        <v>16642</v>
      </c>
    </row>
    <row r="1145" spans="1:5">
      <c r="A1145" t="s">
        <v>36676</v>
      </c>
      <c r="B1145" t="s">
        <v>40533</v>
      </c>
      <c r="C1145">
        <v>29</v>
      </c>
      <c r="D1145">
        <v>34</v>
      </c>
      <c r="E1145" t="s">
        <v>16643</v>
      </c>
    </row>
    <row r="1146" spans="1:5">
      <c r="A1146" t="s">
        <v>36677</v>
      </c>
      <c r="B1146" t="s">
        <v>25517</v>
      </c>
      <c r="C1146">
        <v>46</v>
      </c>
      <c r="D1146">
        <v>2</v>
      </c>
      <c r="E1146" t="s">
        <v>16644</v>
      </c>
    </row>
    <row r="1147" spans="1:5">
      <c r="A1147" t="s">
        <v>36678</v>
      </c>
      <c r="B1147" t="s">
        <v>25517</v>
      </c>
      <c r="C1147">
        <v>25</v>
      </c>
      <c r="D1147">
        <v>62</v>
      </c>
      <c r="E1147" t="s">
        <v>16645</v>
      </c>
    </row>
    <row r="1148" spans="1:5">
      <c r="A1148" t="s">
        <v>36679</v>
      </c>
      <c r="B1148" t="s">
        <v>25517</v>
      </c>
      <c r="C1148">
        <v>36</v>
      </c>
      <c r="D1148">
        <v>94</v>
      </c>
      <c r="E1148" t="s">
        <v>16646</v>
      </c>
    </row>
    <row r="1149" spans="1:5">
      <c r="A1149" t="s">
        <v>36680</v>
      </c>
      <c r="B1149" t="s">
        <v>40534</v>
      </c>
      <c r="C1149">
        <v>37</v>
      </c>
      <c r="D1149">
        <v>14</v>
      </c>
      <c r="E1149" t="s">
        <v>16647</v>
      </c>
    </row>
    <row r="1150" spans="1:5">
      <c r="A1150" t="s">
        <v>36681</v>
      </c>
      <c r="B1150" t="s">
        <v>25517</v>
      </c>
      <c r="C1150">
        <v>37</v>
      </c>
      <c r="D1150">
        <v>86</v>
      </c>
      <c r="E1150" t="s">
        <v>16648</v>
      </c>
    </row>
    <row r="1151" spans="1:5">
      <c r="A1151" t="s">
        <v>36682</v>
      </c>
      <c r="B1151" t="s">
        <v>40534</v>
      </c>
      <c r="C1151">
        <v>42</v>
      </c>
      <c r="D1151">
        <v>96</v>
      </c>
      <c r="E1151" t="s">
        <v>16649</v>
      </c>
    </row>
    <row r="1152" spans="1:5">
      <c r="A1152" t="s">
        <v>36683</v>
      </c>
      <c r="B1152" t="s">
        <v>25517</v>
      </c>
      <c r="C1152">
        <v>19</v>
      </c>
      <c r="D1152">
        <v>66</v>
      </c>
      <c r="E1152" t="s">
        <v>16650</v>
      </c>
    </row>
    <row r="1153" spans="1:5">
      <c r="A1153" t="s">
        <v>36684</v>
      </c>
      <c r="B1153" t="s">
        <v>40533</v>
      </c>
      <c r="C1153">
        <v>10</v>
      </c>
      <c r="D1153">
        <v>73</v>
      </c>
      <c r="E1153" t="s">
        <v>16651</v>
      </c>
    </row>
    <row r="1154" spans="1:5">
      <c r="A1154" t="s">
        <v>36685</v>
      </c>
      <c r="B1154" t="s">
        <v>40534</v>
      </c>
      <c r="C1154">
        <v>34</v>
      </c>
      <c r="D1154">
        <v>52</v>
      </c>
      <c r="E1154" t="s">
        <v>16652</v>
      </c>
    </row>
    <row r="1155" spans="1:5">
      <c r="A1155" t="s">
        <v>36686</v>
      </c>
      <c r="B1155" t="s">
        <v>40534</v>
      </c>
      <c r="C1155">
        <v>34</v>
      </c>
      <c r="D1155">
        <v>20</v>
      </c>
      <c r="E1155" t="s">
        <v>16653</v>
      </c>
    </row>
    <row r="1156" spans="1:5">
      <c r="A1156" t="s">
        <v>36687</v>
      </c>
      <c r="B1156" t="s">
        <v>25517</v>
      </c>
      <c r="C1156">
        <v>0</v>
      </c>
      <c r="D1156">
        <v>49</v>
      </c>
      <c r="E1156" t="s">
        <v>16654</v>
      </c>
    </row>
    <row r="1157" spans="1:5">
      <c r="A1157" t="s">
        <v>36688</v>
      </c>
      <c r="B1157" t="s">
        <v>40533</v>
      </c>
      <c r="C1157">
        <v>17</v>
      </c>
      <c r="D1157">
        <v>9</v>
      </c>
      <c r="E1157" t="s">
        <v>16655</v>
      </c>
    </row>
    <row r="1158" spans="1:5">
      <c r="A1158" t="s">
        <v>36689</v>
      </c>
      <c r="B1158" t="s">
        <v>40533</v>
      </c>
      <c r="C1158">
        <v>3</v>
      </c>
      <c r="D1158">
        <v>6</v>
      </c>
      <c r="E1158" t="s">
        <v>16656</v>
      </c>
    </row>
    <row r="1159" spans="1:5">
      <c r="A1159" t="s">
        <v>36690</v>
      </c>
      <c r="B1159" t="s">
        <v>25517</v>
      </c>
      <c r="C1159">
        <v>34</v>
      </c>
      <c r="D1159">
        <v>71</v>
      </c>
      <c r="E1159" t="s">
        <v>16657</v>
      </c>
    </row>
    <row r="1160" spans="1:5">
      <c r="A1160" t="s">
        <v>36691</v>
      </c>
      <c r="B1160" t="s">
        <v>25517</v>
      </c>
      <c r="C1160">
        <v>19</v>
      </c>
      <c r="D1160">
        <v>23</v>
      </c>
      <c r="E1160" t="s">
        <v>16658</v>
      </c>
    </row>
    <row r="1161" spans="1:5">
      <c r="A1161" t="s">
        <v>36692</v>
      </c>
      <c r="B1161" t="s">
        <v>40533</v>
      </c>
      <c r="C1161">
        <v>14</v>
      </c>
      <c r="D1161">
        <v>15</v>
      </c>
      <c r="E1161" t="s">
        <v>16659</v>
      </c>
    </row>
    <row r="1162" spans="1:5">
      <c r="A1162" t="s">
        <v>36693</v>
      </c>
      <c r="B1162" t="s">
        <v>25517</v>
      </c>
      <c r="C1162">
        <v>22</v>
      </c>
      <c r="D1162">
        <v>4</v>
      </c>
      <c r="E1162" t="s">
        <v>16660</v>
      </c>
    </row>
    <row r="1163" spans="1:5">
      <c r="A1163" t="s">
        <v>36694</v>
      </c>
      <c r="B1163" t="s">
        <v>40534</v>
      </c>
      <c r="C1163">
        <v>31</v>
      </c>
      <c r="D1163">
        <v>83</v>
      </c>
      <c r="E1163" t="s">
        <v>16661</v>
      </c>
    </row>
    <row r="1164" spans="1:5">
      <c r="A1164" t="s">
        <v>36695</v>
      </c>
      <c r="B1164" t="s">
        <v>25517</v>
      </c>
      <c r="C1164">
        <v>42</v>
      </c>
      <c r="D1164">
        <v>21</v>
      </c>
      <c r="E1164" t="s">
        <v>16662</v>
      </c>
    </row>
    <row r="1165" spans="1:5">
      <c r="A1165" t="s">
        <v>36696</v>
      </c>
      <c r="B1165" t="s">
        <v>40533</v>
      </c>
      <c r="C1165">
        <v>10</v>
      </c>
      <c r="D1165">
        <v>97</v>
      </c>
      <c r="E1165" t="s">
        <v>16663</v>
      </c>
    </row>
    <row r="1166" spans="1:5">
      <c r="A1166" t="s">
        <v>36697</v>
      </c>
      <c r="B1166" t="s">
        <v>25517</v>
      </c>
      <c r="C1166">
        <v>26</v>
      </c>
      <c r="D1166">
        <v>5</v>
      </c>
      <c r="E1166" t="s">
        <v>16664</v>
      </c>
    </row>
    <row r="1167" spans="1:5">
      <c r="A1167" t="s">
        <v>36698</v>
      </c>
      <c r="B1167" t="s">
        <v>25517</v>
      </c>
      <c r="C1167">
        <v>8</v>
      </c>
      <c r="D1167">
        <v>2</v>
      </c>
      <c r="E1167" t="s">
        <v>16665</v>
      </c>
    </row>
    <row r="1168" spans="1:5">
      <c r="A1168" t="s">
        <v>36699</v>
      </c>
      <c r="B1168" t="s">
        <v>25517</v>
      </c>
      <c r="C1168">
        <v>46</v>
      </c>
      <c r="D1168">
        <v>72</v>
      </c>
      <c r="E1168" t="s">
        <v>16666</v>
      </c>
    </row>
    <row r="1169" spans="1:5">
      <c r="A1169" t="s">
        <v>36700</v>
      </c>
      <c r="B1169" t="s">
        <v>40534</v>
      </c>
      <c r="C1169">
        <v>22</v>
      </c>
      <c r="D1169">
        <v>92</v>
      </c>
      <c r="E1169" t="s">
        <v>16667</v>
      </c>
    </row>
    <row r="1170" spans="1:5">
      <c r="A1170" t="s">
        <v>36701</v>
      </c>
      <c r="B1170" t="s">
        <v>40534</v>
      </c>
      <c r="C1170">
        <v>7</v>
      </c>
      <c r="D1170">
        <v>24</v>
      </c>
      <c r="E1170" t="s">
        <v>16668</v>
      </c>
    </row>
    <row r="1171" spans="1:5">
      <c r="A1171" t="s">
        <v>36702</v>
      </c>
      <c r="B1171" t="s">
        <v>40533</v>
      </c>
      <c r="C1171">
        <v>30</v>
      </c>
      <c r="D1171">
        <v>5</v>
      </c>
      <c r="E1171" t="s">
        <v>16669</v>
      </c>
    </row>
    <row r="1172" spans="1:5">
      <c r="A1172" t="s">
        <v>36703</v>
      </c>
      <c r="B1172" t="s">
        <v>40534</v>
      </c>
      <c r="C1172">
        <v>48</v>
      </c>
      <c r="D1172">
        <v>43</v>
      </c>
      <c r="E1172" t="s">
        <v>16670</v>
      </c>
    </row>
    <row r="1173" spans="1:5">
      <c r="A1173" t="s">
        <v>36704</v>
      </c>
      <c r="B1173" t="s">
        <v>25517</v>
      </c>
      <c r="C1173">
        <v>5</v>
      </c>
      <c r="D1173">
        <v>12</v>
      </c>
      <c r="E1173" t="s">
        <v>16671</v>
      </c>
    </row>
    <row r="1174" spans="1:5">
      <c r="A1174" t="s">
        <v>36705</v>
      </c>
      <c r="B1174" t="s">
        <v>40533</v>
      </c>
      <c r="C1174">
        <v>47</v>
      </c>
      <c r="D1174">
        <v>95</v>
      </c>
      <c r="E1174" t="s">
        <v>16672</v>
      </c>
    </row>
    <row r="1175" spans="1:5">
      <c r="A1175" t="s">
        <v>36706</v>
      </c>
      <c r="B1175" t="s">
        <v>25517</v>
      </c>
      <c r="C1175">
        <v>19</v>
      </c>
      <c r="D1175">
        <v>35</v>
      </c>
      <c r="E1175" t="s">
        <v>16673</v>
      </c>
    </row>
    <row r="1176" spans="1:5">
      <c r="A1176" t="s">
        <v>36707</v>
      </c>
      <c r="B1176" t="s">
        <v>40533</v>
      </c>
      <c r="C1176">
        <v>34</v>
      </c>
      <c r="D1176">
        <v>89</v>
      </c>
      <c r="E1176" t="s">
        <v>16674</v>
      </c>
    </row>
    <row r="1177" spans="1:5">
      <c r="A1177" t="s">
        <v>36708</v>
      </c>
      <c r="B1177" t="s">
        <v>40534</v>
      </c>
      <c r="C1177">
        <v>36</v>
      </c>
      <c r="D1177">
        <v>14</v>
      </c>
      <c r="E1177" t="s">
        <v>16675</v>
      </c>
    </row>
    <row r="1178" spans="1:5">
      <c r="A1178" t="s">
        <v>36709</v>
      </c>
      <c r="B1178" t="s">
        <v>40534</v>
      </c>
      <c r="C1178">
        <v>6</v>
      </c>
      <c r="D1178">
        <v>34</v>
      </c>
      <c r="E1178" t="s">
        <v>16676</v>
      </c>
    </row>
    <row r="1179" spans="1:5">
      <c r="A1179" t="s">
        <v>36710</v>
      </c>
      <c r="B1179" t="s">
        <v>40533</v>
      </c>
      <c r="C1179">
        <v>5</v>
      </c>
      <c r="D1179">
        <v>22</v>
      </c>
      <c r="E1179" t="s">
        <v>16677</v>
      </c>
    </row>
    <row r="1180" spans="1:5">
      <c r="A1180" t="s">
        <v>36711</v>
      </c>
      <c r="B1180" t="s">
        <v>25517</v>
      </c>
      <c r="C1180">
        <v>26</v>
      </c>
      <c r="D1180">
        <v>16</v>
      </c>
      <c r="E1180" t="s">
        <v>16678</v>
      </c>
    </row>
    <row r="1181" spans="1:5">
      <c r="A1181" t="s">
        <v>36712</v>
      </c>
      <c r="B1181" t="s">
        <v>40534</v>
      </c>
      <c r="C1181">
        <v>24</v>
      </c>
      <c r="D1181">
        <v>56</v>
      </c>
      <c r="E1181" t="s">
        <v>16679</v>
      </c>
    </row>
    <row r="1182" spans="1:5">
      <c r="A1182" t="s">
        <v>36713</v>
      </c>
      <c r="B1182" t="s">
        <v>40533</v>
      </c>
      <c r="C1182">
        <v>34</v>
      </c>
      <c r="D1182">
        <v>3</v>
      </c>
      <c r="E1182" t="s">
        <v>16680</v>
      </c>
    </row>
    <row r="1183" spans="1:5">
      <c r="A1183" t="s">
        <v>36714</v>
      </c>
      <c r="B1183" t="s">
        <v>40533</v>
      </c>
      <c r="C1183">
        <v>4</v>
      </c>
      <c r="D1183">
        <v>37</v>
      </c>
      <c r="E1183" t="s">
        <v>16681</v>
      </c>
    </row>
    <row r="1184" spans="1:5">
      <c r="A1184" t="s">
        <v>36715</v>
      </c>
      <c r="B1184" t="s">
        <v>40534</v>
      </c>
      <c r="C1184">
        <v>47</v>
      </c>
      <c r="D1184">
        <v>76</v>
      </c>
      <c r="E1184" t="s">
        <v>16682</v>
      </c>
    </row>
    <row r="1185" spans="1:5">
      <c r="A1185" t="s">
        <v>36716</v>
      </c>
      <c r="B1185" t="s">
        <v>40533</v>
      </c>
      <c r="C1185">
        <v>13</v>
      </c>
      <c r="D1185">
        <v>43</v>
      </c>
      <c r="E1185" t="s">
        <v>16683</v>
      </c>
    </row>
    <row r="1186" spans="1:5">
      <c r="A1186" t="s">
        <v>36717</v>
      </c>
      <c r="B1186" t="s">
        <v>40534</v>
      </c>
      <c r="C1186">
        <v>0</v>
      </c>
      <c r="D1186">
        <v>18</v>
      </c>
      <c r="E1186" t="s">
        <v>16684</v>
      </c>
    </row>
    <row r="1187" spans="1:5">
      <c r="A1187" t="s">
        <v>36718</v>
      </c>
      <c r="B1187" t="s">
        <v>40534</v>
      </c>
      <c r="C1187">
        <v>34</v>
      </c>
      <c r="D1187">
        <v>5</v>
      </c>
      <c r="E1187" t="s">
        <v>16685</v>
      </c>
    </row>
    <row r="1188" spans="1:5">
      <c r="A1188" t="s">
        <v>36719</v>
      </c>
      <c r="B1188" t="s">
        <v>25517</v>
      </c>
      <c r="C1188">
        <v>39</v>
      </c>
      <c r="D1188">
        <v>91</v>
      </c>
      <c r="E1188" t="s">
        <v>16686</v>
      </c>
    </row>
    <row r="1189" spans="1:5">
      <c r="A1189" t="s">
        <v>36720</v>
      </c>
      <c r="B1189" t="s">
        <v>40533</v>
      </c>
      <c r="C1189">
        <v>37</v>
      </c>
      <c r="D1189">
        <v>26</v>
      </c>
      <c r="E1189" t="s">
        <v>16687</v>
      </c>
    </row>
    <row r="1190" spans="1:5">
      <c r="A1190" t="s">
        <v>36721</v>
      </c>
      <c r="B1190" t="s">
        <v>25517</v>
      </c>
      <c r="C1190">
        <v>14</v>
      </c>
      <c r="D1190">
        <v>22</v>
      </c>
      <c r="E1190" t="s">
        <v>16688</v>
      </c>
    </row>
    <row r="1191" spans="1:5">
      <c r="A1191" t="s">
        <v>36722</v>
      </c>
      <c r="B1191" t="s">
        <v>40533</v>
      </c>
      <c r="C1191">
        <v>32</v>
      </c>
      <c r="D1191">
        <v>31</v>
      </c>
      <c r="E1191" t="s">
        <v>16689</v>
      </c>
    </row>
    <row r="1192" spans="1:5">
      <c r="A1192" t="s">
        <v>36723</v>
      </c>
      <c r="B1192" t="s">
        <v>40534</v>
      </c>
      <c r="C1192">
        <v>5</v>
      </c>
      <c r="D1192">
        <v>11</v>
      </c>
      <c r="E1192" t="s">
        <v>16690</v>
      </c>
    </row>
    <row r="1193" spans="1:5">
      <c r="A1193" t="s">
        <v>36724</v>
      </c>
      <c r="B1193" t="s">
        <v>40533</v>
      </c>
      <c r="C1193">
        <v>13</v>
      </c>
      <c r="D1193">
        <v>79</v>
      </c>
      <c r="E1193" t="s">
        <v>16691</v>
      </c>
    </row>
    <row r="1194" spans="1:5">
      <c r="A1194" t="s">
        <v>36725</v>
      </c>
      <c r="B1194" t="s">
        <v>25517</v>
      </c>
      <c r="C1194">
        <v>17</v>
      </c>
      <c r="D1194">
        <v>44</v>
      </c>
      <c r="E1194" t="s">
        <v>16692</v>
      </c>
    </row>
    <row r="1195" spans="1:5">
      <c r="A1195" t="s">
        <v>36726</v>
      </c>
      <c r="B1195" t="s">
        <v>25517</v>
      </c>
      <c r="C1195">
        <v>39</v>
      </c>
      <c r="D1195">
        <v>30</v>
      </c>
      <c r="E1195" t="s">
        <v>16693</v>
      </c>
    </row>
    <row r="1196" spans="1:5">
      <c r="A1196" t="s">
        <v>36727</v>
      </c>
      <c r="B1196" t="s">
        <v>40533</v>
      </c>
      <c r="C1196">
        <v>44</v>
      </c>
      <c r="D1196">
        <v>100</v>
      </c>
      <c r="E1196" t="s">
        <v>16694</v>
      </c>
    </row>
    <row r="1197" spans="1:5">
      <c r="A1197" t="s">
        <v>36728</v>
      </c>
      <c r="B1197" t="s">
        <v>40534</v>
      </c>
      <c r="C1197">
        <v>32</v>
      </c>
      <c r="D1197">
        <v>41</v>
      </c>
      <c r="E1197" t="s">
        <v>16695</v>
      </c>
    </row>
    <row r="1198" spans="1:5">
      <c r="A1198" t="s">
        <v>36729</v>
      </c>
      <c r="B1198" t="s">
        <v>25517</v>
      </c>
      <c r="C1198">
        <v>42</v>
      </c>
      <c r="D1198">
        <v>69</v>
      </c>
      <c r="E1198" t="s">
        <v>16696</v>
      </c>
    </row>
    <row r="1199" spans="1:5">
      <c r="A1199" t="s">
        <v>36730</v>
      </c>
      <c r="B1199" t="s">
        <v>25517</v>
      </c>
      <c r="C1199">
        <v>34</v>
      </c>
      <c r="D1199">
        <v>72</v>
      </c>
      <c r="E1199" t="s">
        <v>16697</v>
      </c>
    </row>
    <row r="1200" spans="1:5">
      <c r="A1200" t="s">
        <v>36731</v>
      </c>
      <c r="B1200" t="s">
        <v>40534</v>
      </c>
      <c r="C1200">
        <v>8</v>
      </c>
      <c r="D1200">
        <v>11</v>
      </c>
      <c r="E1200" t="s">
        <v>16698</v>
      </c>
    </row>
    <row r="1201" spans="1:5">
      <c r="A1201" t="s">
        <v>36732</v>
      </c>
      <c r="B1201" t="s">
        <v>40533</v>
      </c>
      <c r="C1201">
        <v>16</v>
      </c>
      <c r="D1201">
        <v>6</v>
      </c>
      <c r="E1201" t="s">
        <v>16699</v>
      </c>
    </row>
    <row r="1202" spans="1:5">
      <c r="A1202" t="s">
        <v>36733</v>
      </c>
      <c r="B1202" t="s">
        <v>25517</v>
      </c>
      <c r="C1202">
        <v>26</v>
      </c>
      <c r="D1202">
        <v>33</v>
      </c>
      <c r="E1202" t="s">
        <v>16700</v>
      </c>
    </row>
    <row r="1203" spans="1:5">
      <c r="A1203" t="s">
        <v>36734</v>
      </c>
      <c r="B1203" t="s">
        <v>40533</v>
      </c>
      <c r="C1203">
        <v>37</v>
      </c>
      <c r="D1203">
        <v>62</v>
      </c>
      <c r="E1203" t="s">
        <v>16701</v>
      </c>
    </row>
    <row r="1204" spans="1:5">
      <c r="A1204" t="s">
        <v>36735</v>
      </c>
      <c r="B1204" t="s">
        <v>40534</v>
      </c>
      <c r="C1204">
        <v>30</v>
      </c>
      <c r="D1204">
        <v>14</v>
      </c>
      <c r="E1204" t="s">
        <v>16702</v>
      </c>
    </row>
    <row r="1205" spans="1:5">
      <c r="A1205" t="s">
        <v>36736</v>
      </c>
      <c r="B1205" t="s">
        <v>40534</v>
      </c>
      <c r="C1205">
        <v>25</v>
      </c>
      <c r="D1205">
        <v>59</v>
      </c>
      <c r="E1205" t="s">
        <v>16703</v>
      </c>
    </row>
    <row r="1206" spans="1:5">
      <c r="A1206" t="s">
        <v>36737</v>
      </c>
      <c r="B1206" t="s">
        <v>40534</v>
      </c>
      <c r="C1206">
        <v>32</v>
      </c>
      <c r="D1206">
        <v>46</v>
      </c>
      <c r="E1206" t="s">
        <v>16704</v>
      </c>
    </row>
    <row r="1207" spans="1:5">
      <c r="A1207" t="s">
        <v>36738</v>
      </c>
      <c r="B1207" t="s">
        <v>40533</v>
      </c>
      <c r="C1207">
        <v>36</v>
      </c>
      <c r="D1207">
        <v>13</v>
      </c>
      <c r="E1207" t="s">
        <v>16705</v>
      </c>
    </row>
    <row r="1208" spans="1:5">
      <c r="A1208" t="s">
        <v>36739</v>
      </c>
      <c r="B1208" t="s">
        <v>40533</v>
      </c>
      <c r="C1208">
        <v>16</v>
      </c>
      <c r="D1208">
        <v>99</v>
      </c>
      <c r="E1208" t="s">
        <v>16706</v>
      </c>
    </row>
    <row r="1209" spans="1:5">
      <c r="A1209" t="s">
        <v>36740</v>
      </c>
      <c r="B1209" t="s">
        <v>25517</v>
      </c>
      <c r="C1209">
        <v>39</v>
      </c>
      <c r="D1209">
        <v>83</v>
      </c>
      <c r="E1209" t="s">
        <v>16707</v>
      </c>
    </row>
    <row r="1210" spans="1:5">
      <c r="A1210" t="s">
        <v>36741</v>
      </c>
      <c r="B1210" t="s">
        <v>40534</v>
      </c>
      <c r="C1210">
        <v>19</v>
      </c>
      <c r="D1210">
        <v>77</v>
      </c>
      <c r="E1210" t="s">
        <v>16708</v>
      </c>
    </row>
    <row r="1211" spans="1:5">
      <c r="A1211" t="s">
        <v>36742</v>
      </c>
      <c r="B1211" t="s">
        <v>40533</v>
      </c>
      <c r="C1211">
        <v>37</v>
      </c>
      <c r="D1211">
        <v>50</v>
      </c>
      <c r="E1211" t="s">
        <v>16709</v>
      </c>
    </row>
    <row r="1212" spans="1:5">
      <c r="A1212" t="s">
        <v>36743</v>
      </c>
      <c r="B1212" t="s">
        <v>40534</v>
      </c>
      <c r="C1212">
        <v>15</v>
      </c>
      <c r="D1212">
        <v>68</v>
      </c>
      <c r="E1212" t="s">
        <v>16710</v>
      </c>
    </row>
    <row r="1213" spans="1:5">
      <c r="A1213" t="s">
        <v>36744</v>
      </c>
      <c r="B1213" t="s">
        <v>25517</v>
      </c>
      <c r="C1213">
        <v>0</v>
      </c>
      <c r="D1213">
        <v>73</v>
      </c>
      <c r="E1213" t="s">
        <v>16711</v>
      </c>
    </row>
    <row r="1214" spans="1:5">
      <c r="A1214" t="s">
        <v>36745</v>
      </c>
      <c r="B1214" t="s">
        <v>40534</v>
      </c>
      <c r="C1214">
        <v>42</v>
      </c>
      <c r="D1214">
        <v>47</v>
      </c>
      <c r="E1214" t="s">
        <v>16712</v>
      </c>
    </row>
    <row r="1215" spans="1:5">
      <c r="A1215" t="s">
        <v>36746</v>
      </c>
      <c r="B1215" t="s">
        <v>40534</v>
      </c>
      <c r="C1215">
        <v>12</v>
      </c>
      <c r="D1215">
        <v>85</v>
      </c>
      <c r="E1215" t="s">
        <v>16713</v>
      </c>
    </row>
    <row r="1216" spans="1:5">
      <c r="A1216" t="s">
        <v>36747</v>
      </c>
      <c r="B1216" t="s">
        <v>40533</v>
      </c>
      <c r="C1216">
        <v>23</v>
      </c>
      <c r="D1216">
        <v>23</v>
      </c>
      <c r="E1216" t="s">
        <v>16714</v>
      </c>
    </row>
    <row r="1217" spans="1:5">
      <c r="A1217" t="s">
        <v>36748</v>
      </c>
      <c r="B1217" t="s">
        <v>40534</v>
      </c>
      <c r="C1217">
        <v>26</v>
      </c>
      <c r="D1217">
        <v>84</v>
      </c>
      <c r="E1217" t="s">
        <v>16715</v>
      </c>
    </row>
    <row r="1218" spans="1:5">
      <c r="A1218" t="s">
        <v>36749</v>
      </c>
      <c r="B1218" t="s">
        <v>40533</v>
      </c>
      <c r="C1218">
        <v>6</v>
      </c>
      <c r="D1218">
        <v>83</v>
      </c>
      <c r="E1218" t="s">
        <v>16716</v>
      </c>
    </row>
    <row r="1219" spans="1:5">
      <c r="A1219" t="s">
        <v>36750</v>
      </c>
      <c r="B1219" t="s">
        <v>25517</v>
      </c>
      <c r="C1219">
        <v>40</v>
      </c>
      <c r="D1219">
        <v>79</v>
      </c>
      <c r="E1219" t="s">
        <v>16717</v>
      </c>
    </row>
    <row r="1220" spans="1:5">
      <c r="A1220" t="s">
        <v>36751</v>
      </c>
      <c r="B1220" t="s">
        <v>40533</v>
      </c>
      <c r="C1220">
        <v>37</v>
      </c>
      <c r="D1220">
        <v>4</v>
      </c>
      <c r="E1220" t="s">
        <v>16718</v>
      </c>
    </row>
    <row r="1221" spans="1:5">
      <c r="A1221" t="s">
        <v>36752</v>
      </c>
      <c r="B1221" t="s">
        <v>40534</v>
      </c>
      <c r="C1221">
        <v>28</v>
      </c>
      <c r="D1221">
        <v>93</v>
      </c>
      <c r="E1221" t="s">
        <v>16719</v>
      </c>
    </row>
    <row r="1222" spans="1:5">
      <c r="A1222" t="s">
        <v>36753</v>
      </c>
      <c r="B1222" t="s">
        <v>25517</v>
      </c>
      <c r="C1222">
        <v>41</v>
      </c>
      <c r="D1222">
        <v>46</v>
      </c>
      <c r="E1222" t="s">
        <v>16720</v>
      </c>
    </row>
    <row r="1223" spans="1:5">
      <c r="A1223" t="s">
        <v>36754</v>
      </c>
      <c r="B1223" t="s">
        <v>40533</v>
      </c>
      <c r="C1223">
        <v>34</v>
      </c>
      <c r="D1223">
        <v>27</v>
      </c>
      <c r="E1223" t="s">
        <v>16721</v>
      </c>
    </row>
    <row r="1224" spans="1:5">
      <c r="A1224" t="s">
        <v>36755</v>
      </c>
      <c r="B1224" t="s">
        <v>40534</v>
      </c>
      <c r="C1224">
        <v>39</v>
      </c>
      <c r="D1224">
        <v>94</v>
      </c>
      <c r="E1224" t="s">
        <v>16722</v>
      </c>
    </row>
    <row r="1225" spans="1:5">
      <c r="A1225" t="s">
        <v>36756</v>
      </c>
      <c r="B1225" t="s">
        <v>40533</v>
      </c>
      <c r="C1225">
        <v>34</v>
      </c>
      <c r="D1225">
        <v>3</v>
      </c>
      <c r="E1225" t="s">
        <v>16723</v>
      </c>
    </row>
    <row r="1226" spans="1:5">
      <c r="A1226" t="s">
        <v>36757</v>
      </c>
      <c r="B1226" t="s">
        <v>40533</v>
      </c>
      <c r="C1226">
        <v>28</v>
      </c>
      <c r="D1226">
        <v>56</v>
      </c>
      <c r="E1226" t="s">
        <v>16724</v>
      </c>
    </row>
    <row r="1227" spans="1:5">
      <c r="A1227" t="s">
        <v>36758</v>
      </c>
      <c r="B1227" t="s">
        <v>25517</v>
      </c>
      <c r="C1227">
        <v>15</v>
      </c>
      <c r="D1227">
        <v>31</v>
      </c>
      <c r="E1227" t="s">
        <v>16725</v>
      </c>
    </row>
    <row r="1228" spans="1:5">
      <c r="A1228" t="s">
        <v>36759</v>
      </c>
      <c r="B1228" t="s">
        <v>25517</v>
      </c>
      <c r="C1228">
        <v>12</v>
      </c>
      <c r="D1228">
        <v>59</v>
      </c>
      <c r="E1228" t="s">
        <v>16726</v>
      </c>
    </row>
    <row r="1229" spans="1:5">
      <c r="A1229" t="s">
        <v>36760</v>
      </c>
      <c r="B1229" t="s">
        <v>25517</v>
      </c>
      <c r="C1229">
        <v>17</v>
      </c>
      <c r="D1229">
        <v>98</v>
      </c>
      <c r="E1229" t="s">
        <v>16727</v>
      </c>
    </row>
    <row r="1230" spans="1:5">
      <c r="A1230" t="s">
        <v>36761</v>
      </c>
      <c r="B1230" t="s">
        <v>40534</v>
      </c>
      <c r="C1230">
        <v>35</v>
      </c>
      <c r="D1230">
        <v>48</v>
      </c>
      <c r="E1230" t="s">
        <v>16728</v>
      </c>
    </row>
    <row r="1231" spans="1:5">
      <c r="A1231" t="s">
        <v>36762</v>
      </c>
      <c r="B1231" t="s">
        <v>25517</v>
      </c>
      <c r="C1231">
        <v>2</v>
      </c>
      <c r="D1231">
        <v>42</v>
      </c>
      <c r="E1231" t="s">
        <v>16729</v>
      </c>
    </row>
    <row r="1232" spans="1:5">
      <c r="A1232" t="s">
        <v>36763</v>
      </c>
      <c r="B1232" t="s">
        <v>40533</v>
      </c>
      <c r="C1232">
        <v>7</v>
      </c>
      <c r="D1232">
        <v>40</v>
      </c>
      <c r="E1232" t="s">
        <v>16730</v>
      </c>
    </row>
    <row r="1233" spans="1:5">
      <c r="A1233" t="s">
        <v>36764</v>
      </c>
      <c r="B1233" t="s">
        <v>40533</v>
      </c>
      <c r="C1233">
        <v>24</v>
      </c>
      <c r="D1233">
        <v>57</v>
      </c>
      <c r="E1233" t="s">
        <v>16731</v>
      </c>
    </row>
    <row r="1234" spans="1:5">
      <c r="A1234" t="s">
        <v>36765</v>
      </c>
      <c r="B1234" t="s">
        <v>40533</v>
      </c>
      <c r="C1234">
        <v>34</v>
      </c>
      <c r="D1234">
        <v>35</v>
      </c>
      <c r="E1234" t="s">
        <v>16732</v>
      </c>
    </row>
    <row r="1235" spans="1:5">
      <c r="A1235" t="s">
        <v>36766</v>
      </c>
      <c r="B1235" t="s">
        <v>40533</v>
      </c>
      <c r="C1235">
        <v>49</v>
      </c>
      <c r="D1235">
        <v>41</v>
      </c>
      <c r="E1235" t="s">
        <v>16733</v>
      </c>
    </row>
    <row r="1236" spans="1:5">
      <c r="A1236" t="s">
        <v>36767</v>
      </c>
      <c r="B1236" t="s">
        <v>40533</v>
      </c>
      <c r="C1236">
        <v>34</v>
      </c>
      <c r="D1236">
        <v>20</v>
      </c>
      <c r="E1236" t="s">
        <v>16734</v>
      </c>
    </row>
    <row r="1237" spans="1:5">
      <c r="A1237" t="s">
        <v>36768</v>
      </c>
      <c r="B1237" t="s">
        <v>40534</v>
      </c>
      <c r="C1237">
        <v>6</v>
      </c>
      <c r="D1237">
        <v>81</v>
      </c>
      <c r="E1237" t="s">
        <v>16735</v>
      </c>
    </row>
    <row r="1238" spans="1:5">
      <c r="A1238" t="s">
        <v>36769</v>
      </c>
      <c r="B1238" t="s">
        <v>25517</v>
      </c>
      <c r="C1238">
        <v>44</v>
      </c>
      <c r="D1238">
        <v>89</v>
      </c>
      <c r="E1238" t="s">
        <v>16736</v>
      </c>
    </row>
    <row r="1239" spans="1:5">
      <c r="A1239" t="s">
        <v>36770</v>
      </c>
      <c r="B1239" t="s">
        <v>40533</v>
      </c>
      <c r="C1239">
        <v>49</v>
      </c>
      <c r="D1239">
        <v>62</v>
      </c>
      <c r="E1239" t="s">
        <v>16737</v>
      </c>
    </row>
    <row r="1240" spans="1:5">
      <c r="A1240" t="s">
        <v>36771</v>
      </c>
      <c r="B1240" t="s">
        <v>25517</v>
      </c>
      <c r="C1240">
        <v>37</v>
      </c>
      <c r="D1240">
        <v>63</v>
      </c>
      <c r="E1240" t="s">
        <v>16738</v>
      </c>
    </row>
    <row r="1241" spans="1:5">
      <c r="A1241" t="s">
        <v>36772</v>
      </c>
      <c r="B1241" t="s">
        <v>40534</v>
      </c>
      <c r="C1241">
        <v>33</v>
      </c>
      <c r="D1241">
        <v>51</v>
      </c>
      <c r="E1241" t="s">
        <v>16739</v>
      </c>
    </row>
    <row r="1242" spans="1:5">
      <c r="A1242" t="s">
        <v>36773</v>
      </c>
      <c r="B1242" t="s">
        <v>40534</v>
      </c>
      <c r="C1242">
        <v>47</v>
      </c>
      <c r="D1242">
        <v>9</v>
      </c>
      <c r="E1242" t="s">
        <v>16740</v>
      </c>
    </row>
    <row r="1243" spans="1:5">
      <c r="A1243" t="s">
        <v>36774</v>
      </c>
      <c r="B1243" t="s">
        <v>40533</v>
      </c>
      <c r="C1243">
        <v>15</v>
      </c>
      <c r="D1243">
        <v>13</v>
      </c>
      <c r="E1243" t="s">
        <v>16741</v>
      </c>
    </row>
    <row r="1244" spans="1:5">
      <c r="A1244" t="s">
        <v>36775</v>
      </c>
      <c r="B1244" t="s">
        <v>40534</v>
      </c>
      <c r="C1244">
        <v>48</v>
      </c>
      <c r="D1244">
        <v>38</v>
      </c>
      <c r="E1244" t="s">
        <v>16742</v>
      </c>
    </row>
    <row r="1245" spans="1:5">
      <c r="A1245" t="s">
        <v>36776</v>
      </c>
      <c r="B1245" t="s">
        <v>40533</v>
      </c>
      <c r="C1245">
        <v>4</v>
      </c>
      <c r="D1245">
        <v>95</v>
      </c>
      <c r="E1245" t="s">
        <v>16743</v>
      </c>
    </row>
    <row r="1246" spans="1:5">
      <c r="A1246" t="s">
        <v>36777</v>
      </c>
      <c r="B1246" t="s">
        <v>40533</v>
      </c>
      <c r="C1246">
        <v>43</v>
      </c>
      <c r="D1246">
        <v>24</v>
      </c>
      <c r="E1246" t="s">
        <v>16744</v>
      </c>
    </row>
    <row r="1247" spans="1:5">
      <c r="A1247" t="s">
        <v>36778</v>
      </c>
      <c r="B1247" t="s">
        <v>25517</v>
      </c>
      <c r="C1247">
        <v>35</v>
      </c>
      <c r="D1247">
        <v>95</v>
      </c>
      <c r="E1247" t="s">
        <v>16745</v>
      </c>
    </row>
    <row r="1248" spans="1:5">
      <c r="A1248" t="s">
        <v>36779</v>
      </c>
      <c r="B1248" t="s">
        <v>25517</v>
      </c>
      <c r="C1248">
        <v>18</v>
      </c>
      <c r="D1248">
        <v>40</v>
      </c>
      <c r="E1248" t="s">
        <v>16746</v>
      </c>
    </row>
    <row r="1249" spans="1:5">
      <c r="A1249" t="s">
        <v>36780</v>
      </c>
      <c r="B1249" t="s">
        <v>40533</v>
      </c>
      <c r="C1249">
        <v>35</v>
      </c>
      <c r="D1249">
        <v>70</v>
      </c>
      <c r="E1249" t="s">
        <v>16747</v>
      </c>
    </row>
    <row r="1250" spans="1:5">
      <c r="A1250" t="s">
        <v>36781</v>
      </c>
      <c r="B1250" t="s">
        <v>40534</v>
      </c>
      <c r="C1250">
        <v>48</v>
      </c>
      <c r="D1250">
        <v>61</v>
      </c>
      <c r="E1250" t="s">
        <v>16748</v>
      </c>
    </row>
    <row r="1251" spans="1:5">
      <c r="A1251" t="s">
        <v>36782</v>
      </c>
      <c r="B1251" t="s">
        <v>40534</v>
      </c>
      <c r="C1251">
        <v>3</v>
      </c>
      <c r="D1251">
        <v>14</v>
      </c>
      <c r="E1251" t="s">
        <v>16749</v>
      </c>
    </row>
    <row r="1252" spans="1:5">
      <c r="A1252" t="s">
        <v>36783</v>
      </c>
      <c r="B1252" t="s">
        <v>40534</v>
      </c>
      <c r="C1252">
        <v>5</v>
      </c>
      <c r="D1252">
        <v>17</v>
      </c>
      <c r="E1252" t="s">
        <v>16750</v>
      </c>
    </row>
    <row r="1253" spans="1:5">
      <c r="A1253" t="s">
        <v>36784</v>
      </c>
      <c r="B1253" t="s">
        <v>40534</v>
      </c>
      <c r="C1253">
        <v>15</v>
      </c>
      <c r="D1253">
        <v>57</v>
      </c>
      <c r="E1253" t="s">
        <v>16751</v>
      </c>
    </row>
    <row r="1254" spans="1:5">
      <c r="A1254" t="s">
        <v>36785</v>
      </c>
      <c r="B1254" t="s">
        <v>40533</v>
      </c>
      <c r="C1254">
        <v>26</v>
      </c>
      <c r="D1254">
        <v>50</v>
      </c>
      <c r="E1254" t="s">
        <v>16752</v>
      </c>
    </row>
    <row r="1255" spans="1:5">
      <c r="A1255" t="s">
        <v>36786</v>
      </c>
      <c r="B1255" t="s">
        <v>40534</v>
      </c>
      <c r="C1255">
        <v>35</v>
      </c>
      <c r="D1255">
        <v>41</v>
      </c>
      <c r="E1255" t="s">
        <v>16753</v>
      </c>
    </row>
    <row r="1256" spans="1:5">
      <c r="A1256" t="s">
        <v>36787</v>
      </c>
      <c r="B1256" t="s">
        <v>40534</v>
      </c>
      <c r="C1256">
        <v>36</v>
      </c>
      <c r="D1256">
        <v>47</v>
      </c>
      <c r="E1256" t="s">
        <v>16754</v>
      </c>
    </row>
    <row r="1257" spans="1:5">
      <c r="A1257" t="s">
        <v>36788</v>
      </c>
      <c r="B1257" t="s">
        <v>40533</v>
      </c>
      <c r="C1257">
        <v>21</v>
      </c>
      <c r="D1257">
        <v>83</v>
      </c>
      <c r="E1257" t="s">
        <v>16755</v>
      </c>
    </row>
    <row r="1258" spans="1:5">
      <c r="A1258" t="s">
        <v>36789</v>
      </c>
      <c r="B1258" t="s">
        <v>40533</v>
      </c>
      <c r="C1258">
        <v>36</v>
      </c>
      <c r="D1258">
        <v>53</v>
      </c>
      <c r="E1258" t="s">
        <v>16756</v>
      </c>
    </row>
    <row r="1259" spans="1:5">
      <c r="A1259" t="s">
        <v>36790</v>
      </c>
      <c r="B1259" t="s">
        <v>40533</v>
      </c>
      <c r="C1259">
        <v>5</v>
      </c>
      <c r="D1259">
        <v>68</v>
      </c>
      <c r="E1259" t="s">
        <v>16757</v>
      </c>
    </row>
    <row r="1260" spans="1:5">
      <c r="A1260" t="s">
        <v>36791</v>
      </c>
      <c r="B1260" t="s">
        <v>40534</v>
      </c>
      <c r="C1260">
        <v>13</v>
      </c>
      <c r="D1260">
        <v>65</v>
      </c>
      <c r="E1260" t="s">
        <v>16758</v>
      </c>
    </row>
    <row r="1261" spans="1:5">
      <c r="A1261" t="s">
        <v>36792</v>
      </c>
      <c r="B1261" t="s">
        <v>25517</v>
      </c>
      <c r="C1261">
        <v>21</v>
      </c>
      <c r="D1261">
        <v>20</v>
      </c>
      <c r="E1261" t="s">
        <v>16759</v>
      </c>
    </row>
    <row r="1262" spans="1:5">
      <c r="A1262" t="s">
        <v>36793</v>
      </c>
      <c r="B1262" t="s">
        <v>40533</v>
      </c>
      <c r="C1262">
        <v>50</v>
      </c>
      <c r="D1262">
        <v>46</v>
      </c>
      <c r="E1262" t="s">
        <v>16760</v>
      </c>
    </row>
    <row r="1263" spans="1:5">
      <c r="A1263" t="s">
        <v>36794</v>
      </c>
      <c r="B1263" t="s">
        <v>40534</v>
      </c>
      <c r="C1263">
        <v>41</v>
      </c>
      <c r="D1263">
        <v>2</v>
      </c>
      <c r="E1263" t="s">
        <v>16761</v>
      </c>
    </row>
    <row r="1264" spans="1:5">
      <c r="A1264" t="s">
        <v>36795</v>
      </c>
      <c r="B1264" t="s">
        <v>25517</v>
      </c>
      <c r="C1264">
        <v>5</v>
      </c>
      <c r="D1264">
        <v>24</v>
      </c>
      <c r="E1264" t="s">
        <v>16762</v>
      </c>
    </row>
    <row r="1265" spans="1:5">
      <c r="A1265" t="s">
        <v>36796</v>
      </c>
      <c r="B1265" t="s">
        <v>40533</v>
      </c>
      <c r="C1265">
        <v>8</v>
      </c>
      <c r="D1265">
        <v>49</v>
      </c>
      <c r="E1265" t="s">
        <v>16763</v>
      </c>
    </row>
    <row r="1266" spans="1:5">
      <c r="A1266" t="s">
        <v>36797</v>
      </c>
      <c r="B1266" t="s">
        <v>25517</v>
      </c>
      <c r="C1266">
        <v>42</v>
      </c>
      <c r="D1266">
        <v>88</v>
      </c>
      <c r="E1266" t="s">
        <v>16764</v>
      </c>
    </row>
    <row r="1267" spans="1:5">
      <c r="A1267" t="s">
        <v>36798</v>
      </c>
      <c r="B1267" t="s">
        <v>25517</v>
      </c>
      <c r="C1267">
        <v>39</v>
      </c>
      <c r="D1267">
        <v>78</v>
      </c>
      <c r="E1267" t="s">
        <v>16765</v>
      </c>
    </row>
    <row r="1268" spans="1:5">
      <c r="A1268" t="s">
        <v>36799</v>
      </c>
      <c r="B1268" t="s">
        <v>25517</v>
      </c>
      <c r="C1268">
        <v>10</v>
      </c>
      <c r="D1268">
        <v>51</v>
      </c>
      <c r="E1268" t="s">
        <v>16766</v>
      </c>
    </row>
    <row r="1269" spans="1:5">
      <c r="A1269" t="s">
        <v>36800</v>
      </c>
      <c r="B1269" t="s">
        <v>40533</v>
      </c>
      <c r="C1269">
        <v>38</v>
      </c>
      <c r="D1269">
        <v>52</v>
      </c>
      <c r="E1269" t="s">
        <v>16767</v>
      </c>
    </row>
    <row r="1270" spans="1:5">
      <c r="A1270" t="s">
        <v>36801</v>
      </c>
      <c r="B1270" t="s">
        <v>40534</v>
      </c>
      <c r="C1270">
        <v>8</v>
      </c>
      <c r="D1270">
        <v>18</v>
      </c>
      <c r="E1270" t="s">
        <v>16768</v>
      </c>
    </row>
    <row r="1271" spans="1:5">
      <c r="A1271" t="s">
        <v>36802</v>
      </c>
      <c r="B1271" t="s">
        <v>40534</v>
      </c>
      <c r="C1271">
        <v>11</v>
      </c>
      <c r="D1271">
        <v>11</v>
      </c>
      <c r="E1271" t="s">
        <v>16769</v>
      </c>
    </row>
    <row r="1272" spans="1:5">
      <c r="A1272" t="s">
        <v>36803</v>
      </c>
      <c r="B1272" t="s">
        <v>40533</v>
      </c>
      <c r="C1272">
        <v>46</v>
      </c>
      <c r="D1272">
        <v>32</v>
      </c>
      <c r="E1272" t="s">
        <v>16770</v>
      </c>
    </row>
    <row r="1273" spans="1:5">
      <c r="A1273" t="s">
        <v>36804</v>
      </c>
      <c r="B1273" t="s">
        <v>40533</v>
      </c>
      <c r="C1273">
        <v>10</v>
      </c>
      <c r="D1273">
        <v>49</v>
      </c>
      <c r="E1273" t="s">
        <v>16771</v>
      </c>
    </row>
    <row r="1274" spans="1:5">
      <c r="A1274" t="s">
        <v>36805</v>
      </c>
      <c r="B1274" t="s">
        <v>25517</v>
      </c>
      <c r="C1274">
        <v>9</v>
      </c>
      <c r="D1274">
        <v>74</v>
      </c>
      <c r="E1274" t="s">
        <v>16772</v>
      </c>
    </row>
    <row r="1275" spans="1:5">
      <c r="A1275" t="s">
        <v>36806</v>
      </c>
      <c r="B1275" t="s">
        <v>40534</v>
      </c>
      <c r="C1275">
        <v>7</v>
      </c>
      <c r="D1275">
        <v>68</v>
      </c>
      <c r="E1275" t="s">
        <v>16773</v>
      </c>
    </row>
    <row r="1276" spans="1:5">
      <c r="A1276" t="s">
        <v>36807</v>
      </c>
      <c r="B1276" t="s">
        <v>40534</v>
      </c>
      <c r="C1276">
        <v>25</v>
      </c>
      <c r="D1276">
        <v>9</v>
      </c>
      <c r="E1276" t="s">
        <v>16774</v>
      </c>
    </row>
    <row r="1277" spans="1:5">
      <c r="A1277" t="s">
        <v>36808</v>
      </c>
      <c r="B1277" t="s">
        <v>40533</v>
      </c>
      <c r="C1277">
        <v>8</v>
      </c>
      <c r="D1277">
        <v>87</v>
      </c>
      <c r="E1277" t="s">
        <v>16775</v>
      </c>
    </row>
    <row r="1278" spans="1:5">
      <c r="A1278" t="s">
        <v>36809</v>
      </c>
      <c r="B1278" t="s">
        <v>40533</v>
      </c>
      <c r="C1278">
        <v>5</v>
      </c>
      <c r="D1278">
        <v>84</v>
      </c>
      <c r="E1278" t="s">
        <v>16776</v>
      </c>
    </row>
    <row r="1279" spans="1:5">
      <c r="A1279" t="s">
        <v>36810</v>
      </c>
      <c r="B1279" t="s">
        <v>40533</v>
      </c>
      <c r="C1279">
        <v>35</v>
      </c>
      <c r="D1279">
        <v>42</v>
      </c>
      <c r="E1279" t="s">
        <v>16777</v>
      </c>
    </row>
    <row r="1280" spans="1:5">
      <c r="A1280" t="s">
        <v>36811</v>
      </c>
      <c r="B1280" t="s">
        <v>40533</v>
      </c>
      <c r="C1280">
        <v>49</v>
      </c>
      <c r="D1280">
        <v>14</v>
      </c>
      <c r="E1280" t="s">
        <v>16778</v>
      </c>
    </row>
    <row r="1281" spans="1:5">
      <c r="A1281" t="s">
        <v>36812</v>
      </c>
      <c r="B1281" t="s">
        <v>40534</v>
      </c>
      <c r="C1281">
        <v>29</v>
      </c>
      <c r="D1281">
        <v>38</v>
      </c>
      <c r="E1281" t="s">
        <v>16779</v>
      </c>
    </row>
    <row r="1282" spans="1:5">
      <c r="A1282" t="s">
        <v>36813</v>
      </c>
      <c r="B1282" t="s">
        <v>40533</v>
      </c>
      <c r="C1282">
        <v>14</v>
      </c>
      <c r="D1282">
        <v>35</v>
      </c>
      <c r="E1282" t="s">
        <v>16780</v>
      </c>
    </row>
    <row r="1283" spans="1:5">
      <c r="A1283" t="s">
        <v>36814</v>
      </c>
      <c r="B1283" t="s">
        <v>40534</v>
      </c>
      <c r="C1283">
        <v>33</v>
      </c>
      <c r="D1283">
        <v>90</v>
      </c>
      <c r="E1283" t="s">
        <v>16781</v>
      </c>
    </row>
    <row r="1284" spans="1:5">
      <c r="A1284" t="s">
        <v>36815</v>
      </c>
      <c r="B1284" t="s">
        <v>40534</v>
      </c>
      <c r="C1284">
        <v>14</v>
      </c>
      <c r="D1284">
        <v>13</v>
      </c>
      <c r="E1284" t="s">
        <v>16782</v>
      </c>
    </row>
    <row r="1285" spans="1:5">
      <c r="A1285" t="s">
        <v>36816</v>
      </c>
      <c r="B1285" t="s">
        <v>25517</v>
      </c>
      <c r="C1285">
        <v>39</v>
      </c>
      <c r="D1285">
        <v>57</v>
      </c>
      <c r="E1285" t="s">
        <v>16783</v>
      </c>
    </row>
    <row r="1286" spans="1:5">
      <c r="A1286" t="s">
        <v>36817</v>
      </c>
      <c r="B1286" t="s">
        <v>40533</v>
      </c>
      <c r="C1286">
        <v>50</v>
      </c>
      <c r="D1286">
        <v>56</v>
      </c>
      <c r="E1286" t="s">
        <v>16784</v>
      </c>
    </row>
    <row r="1287" spans="1:5">
      <c r="A1287" t="s">
        <v>36818</v>
      </c>
      <c r="B1287" t="s">
        <v>40533</v>
      </c>
      <c r="C1287">
        <v>32</v>
      </c>
      <c r="D1287">
        <v>60</v>
      </c>
      <c r="E1287" t="s">
        <v>16785</v>
      </c>
    </row>
    <row r="1288" spans="1:5">
      <c r="A1288" t="s">
        <v>36819</v>
      </c>
      <c r="B1288" t="s">
        <v>40533</v>
      </c>
      <c r="C1288">
        <v>23</v>
      </c>
      <c r="D1288">
        <v>87</v>
      </c>
      <c r="E1288" t="s">
        <v>16786</v>
      </c>
    </row>
    <row r="1289" spans="1:5">
      <c r="A1289" t="s">
        <v>36820</v>
      </c>
      <c r="B1289" t="s">
        <v>40534</v>
      </c>
      <c r="C1289">
        <v>45</v>
      </c>
      <c r="D1289">
        <v>87</v>
      </c>
      <c r="E1289" t="s">
        <v>16787</v>
      </c>
    </row>
    <row r="1290" spans="1:5">
      <c r="A1290" t="s">
        <v>36821</v>
      </c>
      <c r="B1290" t="s">
        <v>40534</v>
      </c>
      <c r="C1290">
        <v>18</v>
      </c>
      <c r="D1290">
        <v>77</v>
      </c>
      <c r="E1290" t="s">
        <v>16788</v>
      </c>
    </row>
    <row r="1291" spans="1:5">
      <c r="A1291" t="s">
        <v>36822</v>
      </c>
      <c r="B1291" t="s">
        <v>40533</v>
      </c>
      <c r="C1291">
        <v>24</v>
      </c>
      <c r="D1291">
        <v>14</v>
      </c>
      <c r="E1291" t="s">
        <v>16789</v>
      </c>
    </row>
    <row r="1292" spans="1:5">
      <c r="A1292" t="s">
        <v>36823</v>
      </c>
      <c r="B1292" t="s">
        <v>25517</v>
      </c>
      <c r="C1292">
        <v>15</v>
      </c>
      <c r="D1292">
        <v>45</v>
      </c>
      <c r="E1292" t="s">
        <v>16790</v>
      </c>
    </row>
    <row r="1293" spans="1:5">
      <c r="A1293" t="s">
        <v>36824</v>
      </c>
      <c r="B1293" t="s">
        <v>40533</v>
      </c>
      <c r="C1293">
        <v>1</v>
      </c>
      <c r="D1293">
        <v>22</v>
      </c>
      <c r="E1293" t="s">
        <v>16791</v>
      </c>
    </row>
    <row r="1294" spans="1:5">
      <c r="A1294" t="s">
        <v>36825</v>
      </c>
      <c r="B1294" t="s">
        <v>25517</v>
      </c>
      <c r="C1294">
        <v>41</v>
      </c>
      <c r="D1294">
        <v>73</v>
      </c>
      <c r="E1294" t="s">
        <v>16792</v>
      </c>
    </row>
    <row r="1295" spans="1:5">
      <c r="A1295" t="s">
        <v>36826</v>
      </c>
      <c r="B1295" t="s">
        <v>40534</v>
      </c>
      <c r="C1295">
        <v>45</v>
      </c>
      <c r="D1295">
        <v>35</v>
      </c>
      <c r="E1295" t="s">
        <v>16793</v>
      </c>
    </row>
    <row r="1296" spans="1:5">
      <c r="A1296" t="s">
        <v>36827</v>
      </c>
      <c r="B1296" t="s">
        <v>40534</v>
      </c>
      <c r="C1296">
        <v>44</v>
      </c>
      <c r="D1296">
        <v>66</v>
      </c>
      <c r="E1296" t="s">
        <v>16794</v>
      </c>
    </row>
    <row r="1297" spans="1:5">
      <c r="A1297" t="s">
        <v>36828</v>
      </c>
      <c r="B1297" t="s">
        <v>40533</v>
      </c>
      <c r="C1297">
        <v>17</v>
      </c>
      <c r="D1297">
        <v>75</v>
      </c>
      <c r="E1297" t="s">
        <v>16795</v>
      </c>
    </row>
    <row r="1298" spans="1:5">
      <c r="A1298" t="s">
        <v>36829</v>
      </c>
      <c r="B1298" t="s">
        <v>25517</v>
      </c>
      <c r="C1298">
        <v>39</v>
      </c>
      <c r="D1298">
        <v>13</v>
      </c>
      <c r="E1298" t="s">
        <v>16796</v>
      </c>
    </row>
    <row r="1299" spans="1:5">
      <c r="A1299" t="s">
        <v>36830</v>
      </c>
      <c r="B1299" t="s">
        <v>25517</v>
      </c>
      <c r="C1299">
        <v>47</v>
      </c>
      <c r="D1299">
        <v>100</v>
      </c>
      <c r="E1299" t="s">
        <v>16797</v>
      </c>
    </row>
    <row r="1300" spans="1:5">
      <c r="A1300" t="s">
        <v>36831</v>
      </c>
      <c r="B1300" t="s">
        <v>25517</v>
      </c>
      <c r="C1300">
        <v>14</v>
      </c>
      <c r="D1300">
        <v>16</v>
      </c>
      <c r="E1300" t="s">
        <v>16798</v>
      </c>
    </row>
    <row r="1301" spans="1:5">
      <c r="A1301" t="s">
        <v>36832</v>
      </c>
      <c r="B1301" t="s">
        <v>40534</v>
      </c>
      <c r="C1301">
        <v>8</v>
      </c>
      <c r="D1301">
        <v>36</v>
      </c>
      <c r="E1301" t="s">
        <v>16799</v>
      </c>
    </row>
    <row r="1302" spans="1:5">
      <c r="A1302" t="s">
        <v>36833</v>
      </c>
      <c r="B1302" t="s">
        <v>25517</v>
      </c>
      <c r="C1302">
        <v>3</v>
      </c>
      <c r="D1302">
        <v>27</v>
      </c>
      <c r="E1302" t="s">
        <v>16800</v>
      </c>
    </row>
    <row r="1303" spans="1:5">
      <c r="A1303" t="s">
        <v>36834</v>
      </c>
      <c r="B1303" t="s">
        <v>25517</v>
      </c>
      <c r="C1303">
        <v>42</v>
      </c>
      <c r="D1303">
        <v>21</v>
      </c>
      <c r="E1303" t="s">
        <v>16801</v>
      </c>
    </row>
    <row r="1304" spans="1:5">
      <c r="A1304" t="s">
        <v>36835</v>
      </c>
      <c r="B1304" t="s">
        <v>40534</v>
      </c>
      <c r="C1304">
        <v>23</v>
      </c>
      <c r="D1304">
        <v>80</v>
      </c>
      <c r="E1304" t="s">
        <v>16802</v>
      </c>
    </row>
    <row r="1305" spans="1:5">
      <c r="A1305" t="s">
        <v>36836</v>
      </c>
      <c r="B1305" t="s">
        <v>40533</v>
      </c>
      <c r="C1305">
        <v>15</v>
      </c>
      <c r="D1305">
        <v>10</v>
      </c>
      <c r="E1305" t="s">
        <v>16803</v>
      </c>
    </row>
    <row r="1306" spans="1:5">
      <c r="A1306" t="s">
        <v>36837</v>
      </c>
      <c r="B1306" t="s">
        <v>40533</v>
      </c>
      <c r="C1306">
        <v>20</v>
      </c>
      <c r="D1306">
        <v>47</v>
      </c>
      <c r="E1306" t="s">
        <v>16804</v>
      </c>
    </row>
    <row r="1307" spans="1:5">
      <c r="A1307" t="s">
        <v>36838</v>
      </c>
      <c r="B1307" t="s">
        <v>40533</v>
      </c>
      <c r="C1307">
        <v>39</v>
      </c>
      <c r="D1307">
        <v>45</v>
      </c>
      <c r="E1307" t="s">
        <v>16805</v>
      </c>
    </row>
    <row r="1308" spans="1:5">
      <c r="A1308" t="s">
        <v>36839</v>
      </c>
      <c r="B1308" t="s">
        <v>40533</v>
      </c>
      <c r="C1308">
        <v>0</v>
      </c>
      <c r="D1308">
        <v>53</v>
      </c>
      <c r="E1308" t="s">
        <v>16806</v>
      </c>
    </row>
    <row r="1309" spans="1:5">
      <c r="A1309" t="s">
        <v>36840</v>
      </c>
      <c r="B1309" t="s">
        <v>40534</v>
      </c>
      <c r="C1309">
        <v>47</v>
      </c>
      <c r="D1309">
        <v>43</v>
      </c>
      <c r="E1309" t="s">
        <v>16807</v>
      </c>
    </row>
    <row r="1310" spans="1:5">
      <c r="A1310" t="s">
        <v>36841</v>
      </c>
      <c r="B1310" t="s">
        <v>25517</v>
      </c>
      <c r="C1310">
        <v>8</v>
      </c>
      <c r="D1310">
        <v>14</v>
      </c>
      <c r="E1310" t="s">
        <v>16808</v>
      </c>
    </row>
    <row r="1311" spans="1:5">
      <c r="A1311" t="s">
        <v>36842</v>
      </c>
      <c r="B1311" t="s">
        <v>25517</v>
      </c>
      <c r="C1311">
        <v>15</v>
      </c>
      <c r="D1311">
        <v>95</v>
      </c>
      <c r="E1311" t="s">
        <v>16809</v>
      </c>
    </row>
    <row r="1312" spans="1:5">
      <c r="A1312" t="s">
        <v>36843</v>
      </c>
      <c r="B1312" t="s">
        <v>40534</v>
      </c>
      <c r="C1312">
        <v>31</v>
      </c>
      <c r="D1312">
        <v>68</v>
      </c>
      <c r="E1312" t="s">
        <v>16810</v>
      </c>
    </row>
    <row r="1313" spans="1:5">
      <c r="A1313" t="s">
        <v>36844</v>
      </c>
      <c r="B1313" t="s">
        <v>25517</v>
      </c>
      <c r="C1313">
        <v>42</v>
      </c>
      <c r="D1313">
        <v>27</v>
      </c>
      <c r="E1313" t="s">
        <v>16811</v>
      </c>
    </row>
    <row r="1314" spans="1:5">
      <c r="A1314" t="s">
        <v>36845</v>
      </c>
      <c r="B1314" t="s">
        <v>25517</v>
      </c>
      <c r="C1314">
        <v>16</v>
      </c>
      <c r="D1314">
        <v>91</v>
      </c>
      <c r="E1314" t="s">
        <v>16812</v>
      </c>
    </row>
    <row r="1315" spans="1:5">
      <c r="A1315" t="s">
        <v>36846</v>
      </c>
      <c r="B1315" t="s">
        <v>25517</v>
      </c>
      <c r="C1315">
        <v>22</v>
      </c>
      <c r="D1315">
        <v>54</v>
      </c>
      <c r="E1315" t="s">
        <v>16813</v>
      </c>
    </row>
    <row r="1316" spans="1:5">
      <c r="A1316" t="s">
        <v>36847</v>
      </c>
      <c r="B1316" t="s">
        <v>40533</v>
      </c>
      <c r="C1316">
        <v>41</v>
      </c>
      <c r="D1316">
        <v>60</v>
      </c>
      <c r="E1316" t="s">
        <v>16814</v>
      </c>
    </row>
    <row r="1317" spans="1:5">
      <c r="A1317" t="s">
        <v>36848</v>
      </c>
      <c r="B1317" t="s">
        <v>40533</v>
      </c>
      <c r="C1317">
        <v>15</v>
      </c>
      <c r="D1317">
        <v>55</v>
      </c>
      <c r="E1317" t="s">
        <v>16815</v>
      </c>
    </row>
    <row r="1318" spans="1:5">
      <c r="A1318" t="s">
        <v>36849</v>
      </c>
      <c r="B1318" t="s">
        <v>40534</v>
      </c>
      <c r="C1318">
        <v>29</v>
      </c>
      <c r="D1318">
        <v>46</v>
      </c>
      <c r="E1318" t="s">
        <v>16816</v>
      </c>
    </row>
    <row r="1319" spans="1:5">
      <c r="A1319" t="s">
        <v>36850</v>
      </c>
      <c r="B1319" t="s">
        <v>40534</v>
      </c>
      <c r="C1319">
        <v>15</v>
      </c>
      <c r="D1319">
        <v>62</v>
      </c>
      <c r="E1319" t="s">
        <v>16817</v>
      </c>
    </row>
    <row r="1320" spans="1:5">
      <c r="A1320" t="s">
        <v>36851</v>
      </c>
      <c r="B1320" t="s">
        <v>40533</v>
      </c>
      <c r="C1320">
        <v>14</v>
      </c>
      <c r="D1320">
        <v>20</v>
      </c>
      <c r="E1320" t="s">
        <v>16818</v>
      </c>
    </row>
    <row r="1321" spans="1:5">
      <c r="A1321" t="s">
        <v>36852</v>
      </c>
      <c r="B1321" t="s">
        <v>40533</v>
      </c>
      <c r="C1321">
        <v>18</v>
      </c>
      <c r="D1321">
        <v>85</v>
      </c>
      <c r="E1321" t="s">
        <v>16819</v>
      </c>
    </row>
    <row r="1322" spans="1:5">
      <c r="A1322" t="s">
        <v>36853</v>
      </c>
      <c r="B1322" t="s">
        <v>25517</v>
      </c>
      <c r="C1322">
        <v>7</v>
      </c>
      <c r="D1322">
        <v>70</v>
      </c>
      <c r="E1322" t="s">
        <v>16820</v>
      </c>
    </row>
    <row r="1323" spans="1:5">
      <c r="A1323" t="s">
        <v>36854</v>
      </c>
      <c r="B1323" t="s">
        <v>40533</v>
      </c>
      <c r="C1323">
        <v>31</v>
      </c>
      <c r="D1323">
        <v>22</v>
      </c>
      <c r="E1323" t="s">
        <v>16821</v>
      </c>
    </row>
    <row r="1324" spans="1:5">
      <c r="A1324" t="s">
        <v>36855</v>
      </c>
      <c r="B1324" t="s">
        <v>40533</v>
      </c>
      <c r="C1324">
        <v>3</v>
      </c>
      <c r="D1324">
        <v>28</v>
      </c>
      <c r="E1324" t="s">
        <v>16822</v>
      </c>
    </row>
    <row r="1325" spans="1:5">
      <c r="A1325" t="s">
        <v>36856</v>
      </c>
      <c r="B1325" t="s">
        <v>25517</v>
      </c>
      <c r="C1325">
        <v>48</v>
      </c>
      <c r="D1325">
        <v>9</v>
      </c>
      <c r="E1325" t="s">
        <v>16823</v>
      </c>
    </row>
    <row r="1326" spans="1:5">
      <c r="A1326" t="s">
        <v>36857</v>
      </c>
      <c r="B1326" t="s">
        <v>40534</v>
      </c>
      <c r="C1326">
        <v>0</v>
      </c>
      <c r="D1326">
        <v>7</v>
      </c>
      <c r="E1326" t="s">
        <v>16824</v>
      </c>
    </row>
    <row r="1327" spans="1:5">
      <c r="A1327" t="s">
        <v>36858</v>
      </c>
      <c r="B1327" t="s">
        <v>40534</v>
      </c>
      <c r="C1327">
        <v>20</v>
      </c>
      <c r="D1327">
        <v>33</v>
      </c>
      <c r="E1327" t="s">
        <v>16825</v>
      </c>
    </row>
    <row r="1328" spans="1:5">
      <c r="A1328" t="s">
        <v>36859</v>
      </c>
      <c r="B1328" t="s">
        <v>25517</v>
      </c>
      <c r="C1328">
        <v>12</v>
      </c>
      <c r="D1328">
        <v>73</v>
      </c>
      <c r="E1328" t="s">
        <v>16826</v>
      </c>
    </row>
    <row r="1329" spans="1:5">
      <c r="A1329" t="s">
        <v>36860</v>
      </c>
      <c r="B1329" t="s">
        <v>25517</v>
      </c>
      <c r="C1329">
        <v>4</v>
      </c>
      <c r="D1329">
        <v>51</v>
      </c>
      <c r="E1329" t="s">
        <v>16827</v>
      </c>
    </row>
    <row r="1330" spans="1:5">
      <c r="A1330" t="s">
        <v>36861</v>
      </c>
      <c r="B1330" t="s">
        <v>40533</v>
      </c>
      <c r="C1330">
        <v>40</v>
      </c>
      <c r="D1330">
        <v>62</v>
      </c>
      <c r="E1330" t="s">
        <v>16828</v>
      </c>
    </row>
    <row r="1331" spans="1:5">
      <c r="A1331" t="s">
        <v>36862</v>
      </c>
      <c r="B1331" t="s">
        <v>25517</v>
      </c>
      <c r="C1331">
        <v>7</v>
      </c>
      <c r="D1331">
        <v>52</v>
      </c>
      <c r="E1331" t="s">
        <v>16829</v>
      </c>
    </row>
    <row r="1332" spans="1:5">
      <c r="A1332" t="s">
        <v>36863</v>
      </c>
      <c r="B1332" t="s">
        <v>25517</v>
      </c>
      <c r="C1332">
        <v>11</v>
      </c>
      <c r="D1332">
        <v>8</v>
      </c>
      <c r="E1332" t="s">
        <v>16830</v>
      </c>
    </row>
    <row r="1333" spans="1:5">
      <c r="A1333" t="s">
        <v>36864</v>
      </c>
      <c r="B1333" t="s">
        <v>40533</v>
      </c>
      <c r="C1333">
        <v>12</v>
      </c>
      <c r="D1333">
        <v>2</v>
      </c>
      <c r="E1333" t="s">
        <v>16831</v>
      </c>
    </row>
    <row r="1334" spans="1:5">
      <c r="A1334" t="s">
        <v>36865</v>
      </c>
      <c r="B1334" t="s">
        <v>25517</v>
      </c>
      <c r="C1334">
        <v>10</v>
      </c>
      <c r="D1334">
        <v>82</v>
      </c>
      <c r="E1334" t="s">
        <v>16832</v>
      </c>
    </row>
    <row r="1335" spans="1:5">
      <c r="A1335" t="s">
        <v>36866</v>
      </c>
      <c r="B1335" t="s">
        <v>40533</v>
      </c>
      <c r="C1335">
        <v>37</v>
      </c>
      <c r="D1335">
        <v>92</v>
      </c>
      <c r="E1335" t="s">
        <v>16833</v>
      </c>
    </row>
    <row r="1336" spans="1:5">
      <c r="A1336" t="s">
        <v>36867</v>
      </c>
      <c r="B1336" t="s">
        <v>25517</v>
      </c>
      <c r="C1336">
        <v>11</v>
      </c>
      <c r="D1336">
        <v>85</v>
      </c>
      <c r="E1336" t="s">
        <v>16834</v>
      </c>
    </row>
    <row r="1337" spans="1:5">
      <c r="A1337" t="s">
        <v>36868</v>
      </c>
      <c r="B1337" t="s">
        <v>25517</v>
      </c>
      <c r="C1337">
        <v>45</v>
      </c>
      <c r="D1337">
        <v>5</v>
      </c>
      <c r="E1337" t="s">
        <v>16835</v>
      </c>
    </row>
    <row r="1338" spans="1:5">
      <c r="A1338" t="s">
        <v>36869</v>
      </c>
      <c r="B1338" t="s">
        <v>25517</v>
      </c>
      <c r="C1338">
        <v>50</v>
      </c>
      <c r="D1338">
        <v>48</v>
      </c>
      <c r="E1338" t="s">
        <v>16836</v>
      </c>
    </row>
    <row r="1339" spans="1:5">
      <c r="A1339" t="s">
        <v>36870</v>
      </c>
      <c r="B1339" t="s">
        <v>25517</v>
      </c>
      <c r="C1339">
        <v>13</v>
      </c>
      <c r="D1339">
        <v>98</v>
      </c>
      <c r="E1339" t="s">
        <v>16837</v>
      </c>
    </row>
    <row r="1340" spans="1:5">
      <c r="A1340" t="s">
        <v>36871</v>
      </c>
      <c r="B1340" t="s">
        <v>25517</v>
      </c>
      <c r="C1340">
        <v>48</v>
      </c>
      <c r="D1340">
        <v>1</v>
      </c>
      <c r="E1340" t="s">
        <v>16838</v>
      </c>
    </row>
    <row r="1341" spans="1:5">
      <c r="A1341" t="s">
        <v>36872</v>
      </c>
      <c r="B1341" t="s">
        <v>40534</v>
      </c>
      <c r="C1341">
        <v>34</v>
      </c>
      <c r="D1341">
        <v>87</v>
      </c>
      <c r="E1341" t="s">
        <v>16839</v>
      </c>
    </row>
    <row r="1342" spans="1:5">
      <c r="A1342" t="s">
        <v>36873</v>
      </c>
      <c r="B1342" t="s">
        <v>40533</v>
      </c>
      <c r="C1342">
        <v>20</v>
      </c>
      <c r="D1342">
        <v>46</v>
      </c>
      <c r="E1342" t="s">
        <v>16840</v>
      </c>
    </row>
    <row r="1343" spans="1:5">
      <c r="A1343" t="s">
        <v>36874</v>
      </c>
      <c r="B1343" t="s">
        <v>40534</v>
      </c>
      <c r="C1343">
        <v>8</v>
      </c>
      <c r="D1343">
        <v>29</v>
      </c>
      <c r="E1343" t="s">
        <v>16841</v>
      </c>
    </row>
    <row r="1344" spans="1:5">
      <c r="A1344" t="s">
        <v>36875</v>
      </c>
      <c r="B1344" t="s">
        <v>25517</v>
      </c>
      <c r="C1344">
        <v>4</v>
      </c>
      <c r="D1344">
        <v>95</v>
      </c>
      <c r="E1344" t="s">
        <v>16842</v>
      </c>
    </row>
    <row r="1345" spans="1:5">
      <c r="A1345" t="s">
        <v>36876</v>
      </c>
      <c r="B1345" t="s">
        <v>40534</v>
      </c>
      <c r="C1345">
        <v>34</v>
      </c>
      <c r="D1345">
        <v>8</v>
      </c>
      <c r="E1345" t="s">
        <v>16843</v>
      </c>
    </row>
    <row r="1346" spans="1:5">
      <c r="A1346" t="s">
        <v>36877</v>
      </c>
      <c r="B1346" t="s">
        <v>40533</v>
      </c>
      <c r="C1346">
        <v>2</v>
      </c>
      <c r="D1346">
        <v>78</v>
      </c>
      <c r="E1346" t="s">
        <v>16844</v>
      </c>
    </row>
    <row r="1347" spans="1:5">
      <c r="A1347" t="s">
        <v>36878</v>
      </c>
      <c r="B1347" t="s">
        <v>25517</v>
      </c>
      <c r="C1347">
        <v>0</v>
      </c>
      <c r="D1347">
        <v>67</v>
      </c>
      <c r="E1347" t="s">
        <v>16845</v>
      </c>
    </row>
    <row r="1348" spans="1:5">
      <c r="A1348" t="s">
        <v>36879</v>
      </c>
      <c r="B1348" t="s">
        <v>40533</v>
      </c>
      <c r="C1348">
        <v>10</v>
      </c>
      <c r="D1348">
        <v>54</v>
      </c>
      <c r="E1348" t="s">
        <v>16846</v>
      </c>
    </row>
    <row r="1349" spans="1:5">
      <c r="A1349" t="s">
        <v>36880</v>
      </c>
      <c r="B1349" t="s">
        <v>40534</v>
      </c>
      <c r="C1349">
        <v>39</v>
      </c>
      <c r="D1349">
        <v>66</v>
      </c>
      <c r="E1349" t="s">
        <v>16847</v>
      </c>
    </row>
    <row r="1350" spans="1:5">
      <c r="A1350" t="s">
        <v>36881</v>
      </c>
      <c r="B1350" t="s">
        <v>40534</v>
      </c>
      <c r="C1350">
        <v>12</v>
      </c>
      <c r="D1350">
        <v>69</v>
      </c>
      <c r="E1350" t="s">
        <v>16848</v>
      </c>
    </row>
    <row r="1351" spans="1:5">
      <c r="A1351" t="s">
        <v>36882</v>
      </c>
      <c r="B1351" t="s">
        <v>40534</v>
      </c>
      <c r="C1351">
        <v>20</v>
      </c>
      <c r="D1351">
        <v>26</v>
      </c>
      <c r="E1351" t="s">
        <v>16849</v>
      </c>
    </row>
    <row r="1352" spans="1:5">
      <c r="A1352" t="s">
        <v>36883</v>
      </c>
      <c r="B1352" t="s">
        <v>40534</v>
      </c>
      <c r="C1352">
        <v>40</v>
      </c>
      <c r="D1352">
        <v>60</v>
      </c>
      <c r="E1352" t="s">
        <v>16850</v>
      </c>
    </row>
    <row r="1353" spans="1:5">
      <c r="A1353" t="s">
        <v>36884</v>
      </c>
      <c r="B1353" t="s">
        <v>25517</v>
      </c>
      <c r="C1353">
        <v>18</v>
      </c>
      <c r="D1353">
        <v>79</v>
      </c>
      <c r="E1353" t="s">
        <v>16851</v>
      </c>
    </row>
    <row r="1354" spans="1:5">
      <c r="A1354" t="s">
        <v>36885</v>
      </c>
      <c r="B1354" t="s">
        <v>25517</v>
      </c>
      <c r="C1354">
        <v>24</v>
      </c>
      <c r="D1354">
        <v>43</v>
      </c>
      <c r="E1354" t="s">
        <v>16852</v>
      </c>
    </row>
    <row r="1355" spans="1:5">
      <c r="A1355" t="s">
        <v>36886</v>
      </c>
      <c r="B1355" t="s">
        <v>40533</v>
      </c>
      <c r="C1355">
        <v>36</v>
      </c>
      <c r="D1355">
        <v>99</v>
      </c>
      <c r="E1355" t="s">
        <v>16853</v>
      </c>
    </row>
    <row r="1356" spans="1:5">
      <c r="A1356" t="s">
        <v>36887</v>
      </c>
      <c r="B1356" t="s">
        <v>40534</v>
      </c>
      <c r="C1356">
        <v>36</v>
      </c>
      <c r="D1356">
        <v>15</v>
      </c>
      <c r="E1356" t="s">
        <v>16854</v>
      </c>
    </row>
    <row r="1357" spans="1:5">
      <c r="A1357" t="s">
        <v>36888</v>
      </c>
      <c r="B1357" t="s">
        <v>40534</v>
      </c>
      <c r="C1357">
        <v>38</v>
      </c>
      <c r="D1357">
        <v>74</v>
      </c>
      <c r="E1357" t="s">
        <v>16855</v>
      </c>
    </row>
    <row r="1358" spans="1:5">
      <c r="A1358" t="s">
        <v>36889</v>
      </c>
      <c r="B1358" t="s">
        <v>25517</v>
      </c>
      <c r="C1358">
        <v>48</v>
      </c>
      <c r="D1358">
        <v>86</v>
      </c>
      <c r="E1358" t="s">
        <v>16856</v>
      </c>
    </row>
    <row r="1359" spans="1:5">
      <c r="A1359" t="s">
        <v>36890</v>
      </c>
      <c r="B1359" t="s">
        <v>40533</v>
      </c>
      <c r="C1359">
        <v>2</v>
      </c>
      <c r="D1359">
        <v>79</v>
      </c>
      <c r="E1359" t="s">
        <v>16857</v>
      </c>
    </row>
    <row r="1360" spans="1:5">
      <c r="A1360" t="s">
        <v>36891</v>
      </c>
      <c r="B1360" t="s">
        <v>40534</v>
      </c>
      <c r="C1360">
        <v>23</v>
      </c>
      <c r="D1360">
        <v>44</v>
      </c>
      <c r="E1360" t="s">
        <v>16858</v>
      </c>
    </row>
    <row r="1361" spans="1:5">
      <c r="A1361" t="s">
        <v>36892</v>
      </c>
      <c r="B1361" t="s">
        <v>25517</v>
      </c>
      <c r="C1361">
        <v>12</v>
      </c>
      <c r="D1361">
        <v>71</v>
      </c>
      <c r="E1361" t="s">
        <v>16859</v>
      </c>
    </row>
    <row r="1362" spans="1:5">
      <c r="A1362" t="s">
        <v>36893</v>
      </c>
      <c r="B1362" t="s">
        <v>40534</v>
      </c>
      <c r="C1362">
        <v>21</v>
      </c>
      <c r="D1362">
        <v>78</v>
      </c>
      <c r="E1362" t="s">
        <v>16860</v>
      </c>
    </row>
    <row r="1363" spans="1:5">
      <c r="A1363" t="s">
        <v>36894</v>
      </c>
      <c r="B1363" t="s">
        <v>40534</v>
      </c>
      <c r="C1363">
        <v>30</v>
      </c>
      <c r="D1363">
        <v>36</v>
      </c>
      <c r="E1363" t="s">
        <v>16861</v>
      </c>
    </row>
    <row r="1364" spans="1:5">
      <c r="A1364" t="s">
        <v>36895</v>
      </c>
      <c r="B1364" t="s">
        <v>25517</v>
      </c>
      <c r="C1364">
        <v>29</v>
      </c>
      <c r="D1364">
        <v>94</v>
      </c>
      <c r="E1364" t="s">
        <v>16862</v>
      </c>
    </row>
    <row r="1365" spans="1:5">
      <c r="A1365" t="s">
        <v>36896</v>
      </c>
      <c r="B1365" t="s">
        <v>25517</v>
      </c>
      <c r="C1365">
        <v>38</v>
      </c>
      <c r="D1365">
        <v>83</v>
      </c>
      <c r="E1365" t="s">
        <v>16863</v>
      </c>
    </row>
    <row r="1366" spans="1:5">
      <c r="A1366" t="s">
        <v>36897</v>
      </c>
      <c r="B1366" t="s">
        <v>40534</v>
      </c>
      <c r="C1366">
        <v>9</v>
      </c>
      <c r="D1366">
        <v>76</v>
      </c>
      <c r="E1366" t="s">
        <v>16864</v>
      </c>
    </row>
    <row r="1367" spans="1:5">
      <c r="A1367" t="s">
        <v>36898</v>
      </c>
      <c r="B1367" t="s">
        <v>40534</v>
      </c>
      <c r="C1367">
        <v>28</v>
      </c>
      <c r="D1367">
        <v>49</v>
      </c>
      <c r="E1367" t="s">
        <v>16865</v>
      </c>
    </row>
    <row r="1368" spans="1:5">
      <c r="A1368" t="s">
        <v>36899</v>
      </c>
      <c r="B1368" t="s">
        <v>40534</v>
      </c>
      <c r="C1368">
        <v>30</v>
      </c>
      <c r="D1368">
        <v>41</v>
      </c>
      <c r="E1368" t="s">
        <v>16866</v>
      </c>
    </row>
    <row r="1369" spans="1:5">
      <c r="A1369" t="s">
        <v>36900</v>
      </c>
      <c r="B1369" t="s">
        <v>40534</v>
      </c>
      <c r="C1369">
        <v>49</v>
      </c>
      <c r="D1369">
        <v>5</v>
      </c>
      <c r="E1369" t="s">
        <v>16867</v>
      </c>
    </row>
    <row r="1370" spans="1:5">
      <c r="A1370" t="s">
        <v>36901</v>
      </c>
      <c r="B1370" t="s">
        <v>40533</v>
      </c>
      <c r="C1370">
        <v>33</v>
      </c>
      <c r="D1370">
        <v>27</v>
      </c>
      <c r="E1370" t="s">
        <v>16868</v>
      </c>
    </row>
    <row r="1371" spans="1:5">
      <c r="A1371" t="s">
        <v>36902</v>
      </c>
      <c r="B1371" t="s">
        <v>40533</v>
      </c>
      <c r="C1371">
        <v>39</v>
      </c>
      <c r="D1371">
        <v>92</v>
      </c>
      <c r="E1371" t="s">
        <v>16869</v>
      </c>
    </row>
    <row r="1372" spans="1:5">
      <c r="A1372" t="s">
        <v>36903</v>
      </c>
      <c r="B1372" t="s">
        <v>40534</v>
      </c>
      <c r="C1372">
        <v>26</v>
      </c>
      <c r="D1372">
        <v>9</v>
      </c>
      <c r="E1372" t="s">
        <v>16870</v>
      </c>
    </row>
    <row r="1373" spans="1:5">
      <c r="A1373" t="s">
        <v>36904</v>
      </c>
      <c r="B1373" t="s">
        <v>25517</v>
      </c>
      <c r="C1373">
        <v>48</v>
      </c>
      <c r="D1373">
        <v>84</v>
      </c>
      <c r="E1373" t="s">
        <v>16871</v>
      </c>
    </row>
    <row r="1374" spans="1:5">
      <c r="A1374" t="s">
        <v>36905</v>
      </c>
      <c r="B1374" t="s">
        <v>40534</v>
      </c>
      <c r="C1374">
        <v>16</v>
      </c>
      <c r="D1374">
        <v>14</v>
      </c>
      <c r="E1374" t="s">
        <v>16872</v>
      </c>
    </row>
    <row r="1375" spans="1:5">
      <c r="A1375" t="s">
        <v>36906</v>
      </c>
      <c r="B1375" t="s">
        <v>40533</v>
      </c>
      <c r="C1375">
        <v>40</v>
      </c>
      <c r="D1375">
        <v>86</v>
      </c>
      <c r="E1375" t="s">
        <v>16873</v>
      </c>
    </row>
    <row r="1376" spans="1:5">
      <c r="A1376" t="s">
        <v>36907</v>
      </c>
      <c r="B1376" t="s">
        <v>25517</v>
      </c>
      <c r="C1376">
        <v>1</v>
      </c>
      <c r="D1376">
        <v>28</v>
      </c>
      <c r="E1376" t="s">
        <v>16874</v>
      </c>
    </row>
    <row r="1377" spans="1:5">
      <c r="A1377" t="s">
        <v>36908</v>
      </c>
      <c r="B1377" t="s">
        <v>40533</v>
      </c>
      <c r="C1377">
        <v>21</v>
      </c>
      <c r="D1377">
        <v>23</v>
      </c>
      <c r="E1377" t="s">
        <v>16875</v>
      </c>
    </row>
    <row r="1378" spans="1:5">
      <c r="A1378" t="s">
        <v>36909</v>
      </c>
      <c r="B1378" t="s">
        <v>40534</v>
      </c>
      <c r="C1378">
        <v>17</v>
      </c>
      <c r="D1378">
        <v>19</v>
      </c>
      <c r="E1378" t="s">
        <v>16876</v>
      </c>
    </row>
    <row r="1379" spans="1:5">
      <c r="A1379" t="s">
        <v>36910</v>
      </c>
      <c r="B1379" t="s">
        <v>40533</v>
      </c>
      <c r="C1379">
        <v>43</v>
      </c>
      <c r="D1379">
        <v>70</v>
      </c>
      <c r="E1379" t="s">
        <v>16877</v>
      </c>
    </row>
    <row r="1380" spans="1:5">
      <c r="A1380" t="s">
        <v>36911</v>
      </c>
      <c r="B1380" t="s">
        <v>40533</v>
      </c>
      <c r="C1380">
        <v>38</v>
      </c>
      <c r="D1380">
        <v>88</v>
      </c>
      <c r="E1380" t="s">
        <v>16878</v>
      </c>
    </row>
    <row r="1381" spans="1:5">
      <c r="A1381" t="s">
        <v>36912</v>
      </c>
      <c r="B1381" t="s">
        <v>40533</v>
      </c>
      <c r="C1381">
        <v>4</v>
      </c>
      <c r="D1381">
        <v>26</v>
      </c>
      <c r="E1381" t="s">
        <v>16879</v>
      </c>
    </row>
    <row r="1382" spans="1:5">
      <c r="A1382" t="s">
        <v>36913</v>
      </c>
      <c r="B1382" t="s">
        <v>40533</v>
      </c>
      <c r="C1382">
        <v>12</v>
      </c>
      <c r="D1382">
        <v>42</v>
      </c>
      <c r="E1382" t="s">
        <v>16880</v>
      </c>
    </row>
    <row r="1383" spans="1:5">
      <c r="A1383" t="s">
        <v>36914</v>
      </c>
      <c r="B1383" t="s">
        <v>40533</v>
      </c>
      <c r="C1383">
        <v>35</v>
      </c>
      <c r="D1383">
        <v>51</v>
      </c>
      <c r="E1383" t="s">
        <v>16881</v>
      </c>
    </row>
    <row r="1384" spans="1:5">
      <c r="A1384" t="s">
        <v>36915</v>
      </c>
      <c r="B1384" t="s">
        <v>25517</v>
      </c>
      <c r="C1384">
        <v>36</v>
      </c>
      <c r="D1384">
        <v>42</v>
      </c>
      <c r="E1384" t="s">
        <v>16882</v>
      </c>
    </row>
    <row r="1385" spans="1:5">
      <c r="A1385" t="s">
        <v>36916</v>
      </c>
      <c r="B1385" t="s">
        <v>40533</v>
      </c>
      <c r="C1385">
        <v>20</v>
      </c>
      <c r="D1385">
        <v>4</v>
      </c>
      <c r="E1385" t="s">
        <v>16883</v>
      </c>
    </row>
    <row r="1386" spans="1:5">
      <c r="A1386" t="s">
        <v>36917</v>
      </c>
      <c r="B1386" t="s">
        <v>40533</v>
      </c>
      <c r="C1386">
        <v>12</v>
      </c>
      <c r="D1386">
        <v>16</v>
      </c>
      <c r="E1386" t="s">
        <v>16884</v>
      </c>
    </row>
    <row r="1387" spans="1:5">
      <c r="A1387" t="s">
        <v>36918</v>
      </c>
      <c r="B1387" t="s">
        <v>40534</v>
      </c>
      <c r="C1387">
        <v>8</v>
      </c>
      <c r="D1387">
        <v>52</v>
      </c>
      <c r="E1387" t="s">
        <v>16885</v>
      </c>
    </row>
    <row r="1388" spans="1:5">
      <c r="A1388" t="s">
        <v>36919</v>
      </c>
      <c r="B1388" t="s">
        <v>25517</v>
      </c>
      <c r="C1388">
        <v>22</v>
      </c>
      <c r="D1388">
        <v>49</v>
      </c>
      <c r="E1388" t="s">
        <v>16886</v>
      </c>
    </row>
    <row r="1389" spans="1:5">
      <c r="A1389" t="s">
        <v>36920</v>
      </c>
      <c r="B1389" t="s">
        <v>40533</v>
      </c>
      <c r="C1389">
        <v>48</v>
      </c>
      <c r="D1389">
        <v>39</v>
      </c>
      <c r="E1389" t="s">
        <v>16887</v>
      </c>
    </row>
    <row r="1390" spans="1:5">
      <c r="A1390" t="s">
        <v>36921</v>
      </c>
      <c r="B1390" t="s">
        <v>40533</v>
      </c>
      <c r="C1390">
        <v>29</v>
      </c>
      <c r="D1390">
        <v>76</v>
      </c>
      <c r="E1390" t="s">
        <v>16888</v>
      </c>
    </row>
    <row r="1391" spans="1:5">
      <c r="A1391" t="s">
        <v>36922</v>
      </c>
      <c r="B1391" t="s">
        <v>40533</v>
      </c>
      <c r="C1391">
        <v>2</v>
      </c>
      <c r="D1391">
        <v>55</v>
      </c>
      <c r="E1391" t="s">
        <v>16889</v>
      </c>
    </row>
    <row r="1392" spans="1:5">
      <c r="A1392" t="s">
        <v>36923</v>
      </c>
      <c r="B1392" t="s">
        <v>25517</v>
      </c>
      <c r="C1392">
        <v>0</v>
      </c>
      <c r="D1392">
        <v>60</v>
      </c>
      <c r="E1392" t="s">
        <v>16890</v>
      </c>
    </row>
    <row r="1393" spans="1:5">
      <c r="A1393" t="s">
        <v>36924</v>
      </c>
      <c r="B1393" t="s">
        <v>25517</v>
      </c>
      <c r="C1393">
        <v>0</v>
      </c>
      <c r="D1393">
        <v>20</v>
      </c>
      <c r="E1393" t="s">
        <v>16891</v>
      </c>
    </row>
    <row r="1394" spans="1:5">
      <c r="A1394" t="s">
        <v>36925</v>
      </c>
      <c r="B1394" t="s">
        <v>25517</v>
      </c>
      <c r="C1394">
        <v>36</v>
      </c>
      <c r="D1394">
        <v>8</v>
      </c>
      <c r="E1394" t="s">
        <v>16892</v>
      </c>
    </row>
    <row r="1395" spans="1:5">
      <c r="A1395" t="s">
        <v>36926</v>
      </c>
      <c r="B1395" t="s">
        <v>40534</v>
      </c>
      <c r="C1395">
        <v>41</v>
      </c>
      <c r="D1395">
        <v>53</v>
      </c>
      <c r="E1395" t="s">
        <v>16893</v>
      </c>
    </row>
    <row r="1396" spans="1:5">
      <c r="A1396" t="s">
        <v>36927</v>
      </c>
      <c r="B1396" t="s">
        <v>40534</v>
      </c>
      <c r="C1396">
        <v>31</v>
      </c>
      <c r="D1396">
        <v>52</v>
      </c>
      <c r="E1396" t="s">
        <v>16894</v>
      </c>
    </row>
    <row r="1397" spans="1:5">
      <c r="A1397" t="s">
        <v>36928</v>
      </c>
      <c r="B1397" t="s">
        <v>40534</v>
      </c>
      <c r="C1397">
        <v>47</v>
      </c>
      <c r="D1397">
        <v>74</v>
      </c>
      <c r="E1397" t="s">
        <v>16895</v>
      </c>
    </row>
    <row r="1398" spans="1:5">
      <c r="A1398" t="s">
        <v>36929</v>
      </c>
      <c r="B1398" t="s">
        <v>25517</v>
      </c>
      <c r="C1398">
        <v>33</v>
      </c>
      <c r="D1398">
        <v>33</v>
      </c>
      <c r="E1398" t="s">
        <v>16896</v>
      </c>
    </row>
    <row r="1399" spans="1:5">
      <c r="A1399" t="s">
        <v>36930</v>
      </c>
      <c r="B1399" t="s">
        <v>40533</v>
      </c>
      <c r="C1399">
        <v>36</v>
      </c>
      <c r="D1399">
        <v>76</v>
      </c>
      <c r="E1399" t="s">
        <v>16897</v>
      </c>
    </row>
    <row r="1400" spans="1:5">
      <c r="A1400" t="s">
        <v>36931</v>
      </c>
      <c r="B1400" t="s">
        <v>40533</v>
      </c>
      <c r="C1400">
        <v>9</v>
      </c>
      <c r="D1400">
        <v>60</v>
      </c>
      <c r="E1400" t="s">
        <v>16898</v>
      </c>
    </row>
    <row r="1401" spans="1:5">
      <c r="A1401" t="s">
        <v>36932</v>
      </c>
      <c r="B1401" t="s">
        <v>40533</v>
      </c>
      <c r="C1401">
        <v>14</v>
      </c>
      <c r="D1401">
        <v>53</v>
      </c>
      <c r="E1401" t="s">
        <v>16899</v>
      </c>
    </row>
    <row r="1402" spans="1:5">
      <c r="A1402" t="s">
        <v>36933</v>
      </c>
      <c r="B1402" t="s">
        <v>40533</v>
      </c>
      <c r="C1402">
        <v>29</v>
      </c>
      <c r="D1402">
        <v>37</v>
      </c>
      <c r="E1402" t="s">
        <v>16900</v>
      </c>
    </row>
    <row r="1403" spans="1:5">
      <c r="A1403" t="s">
        <v>36934</v>
      </c>
      <c r="B1403" t="s">
        <v>40533</v>
      </c>
      <c r="C1403">
        <v>24</v>
      </c>
      <c r="D1403">
        <v>44</v>
      </c>
      <c r="E1403" t="s">
        <v>16901</v>
      </c>
    </row>
    <row r="1404" spans="1:5">
      <c r="A1404" t="s">
        <v>36935</v>
      </c>
      <c r="B1404" t="s">
        <v>40533</v>
      </c>
      <c r="C1404">
        <v>0</v>
      </c>
      <c r="D1404">
        <v>96</v>
      </c>
      <c r="E1404" t="s">
        <v>16902</v>
      </c>
    </row>
    <row r="1405" spans="1:5">
      <c r="A1405" t="s">
        <v>36936</v>
      </c>
      <c r="B1405" t="s">
        <v>40534</v>
      </c>
      <c r="C1405">
        <v>15</v>
      </c>
      <c r="D1405">
        <v>42</v>
      </c>
      <c r="E1405" t="s">
        <v>16903</v>
      </c>
    </row>
    <row r="1406" spans="1:5">
      <c r="A1406" t="s">
        <v>36937</v>
      </c>
      <c r="B1406" t="s">
        <v>40534</v>
      </c>
      <c r="C1406">
        <v>38</v>
      </c>
      <c r="D1406">
        <v>35</v>
      </c>
      <c r="E1406" t="s">
        <v>16904</v>
      </c>
    </row>
    <row r="1407" spans="1:5">
      <c r="A1407" t="s">
        <v>36938</v>
      </c>
      <c r="B1407" t="s">
        <v>25517</v>
      </c>
      <c r="C1407">
        <v>10</v>
      </c>
      <c r="D1407">
        <v>88</v>
      </c>
      <c r="E1407" t="s">
        <v>16905</v>
      </c>
    </row>
    <row r="1408" spans="1:5">
      <c r="A1408" t="s">
        <v>36939</v>
      </c>
      <c r="B1408" t="s">
        <v>25517</v>
      </c>
      <c r="C1408">
        <v>12</v>
      </c>
      <c r="D1408">
        <v>88</v>
      </c>
      <c r="E1408" t="s">
        <v>16906</v>
      </c>
    </row>
    <row r="1409" spans="1:5">
      <c r="A1409" t="s">
        <v>36940</v>
      </c>
      <c r="B1409" t="s">
        <v>25517</v>
      </c>
      <c r="C1409">
        <v>24</v>
      </c>
      <c r="D1409">
        <v>85</v>
      </c>
      <c r="E1409" t="s">
        <v>16907</v>
      </c>
    </row>
    <row r="1410" spans="1:5">
      <c r="A1410" t="s">
        <v>36941</v>
      </c>
      <c r="B1410" t="s">
        <v>25517</v>
      </c>
      <c r="C1410">
        <v>23</v>
      </c>
      <c r="D1410">
        <v>15</v>
      </c>
      <c r="E1410" t="s">
        <v>16908</v>
      </c>
    </row>
    <row r="1411" spans="1:5">
      <c r="A1411" t="s">
        <v>36942</v>
      </c>
      <c r="B1411" t="s">
        <v>25517</v>
      </c>
      <c r="C1411">
        <v>41</v>
      </c>
      <c r="D1411">
        <v>37</v>
      </c>
      <c r="E1411" t="s">
        <v>16909</v>
      </c>
    </row>
    <row r="1412" spans="1:5">
      <c r="A1412" t="s">
        <v>36943</v>
      </c>
      <c r="B1412" t="s">
        <v>40534</v>
      </c>
      <c r="C1412">
        <v>18</v>
      </c>
      <c r="D1412">
        <v>33</v>
      </c>
      <c r="E1412" t="s">
        <v>16910</v>
      </c>
    </row>
    <row r="1413" spans="1:5">
      <c r="A1413" t="s">
        <v>36944</v>
      </c>
      <c r="B1413" t="s">
        <v>25517</v>
      </c>
      <c r="C1413">
        <v>37</v>
      </c>
      <c r="D1413">
        <v>30</v>
      </c>
      <c r="E1413" t="s">
        <v>16911</v>
      </c>
    </row>
    <row r="1414" spans="1:5">
      <c r="A1414" t="s">
        <v>36945</v>
      </c>
      <c r="B1414" t="s">
        <v>40534</v>
      </c>
      <c r="C1414">
        <v>5</v>
      </c>
      <c r="D1414">
        <v>33</v>
      </c>
      <c r="E1414" t="s">
        <v>16912</v>
      </c>
    </row>
    <row r="1415" spans="1:5">
      <c r="A1415" t="s">
        <v>36946</v>
      </c>
      <c r="B1415" t="s">
        <v>40534</v>
      </c>
      <c r="C1415">
        <v>36</v>
      </c>
      <c r="D1415">
        <v>51</v>
      </c>
      <c r="E1415" t="s">
        <v>16913</v>
      </c>
    </row>
    <row r="1416" spans="1:5">
      <c r="A1416" t="s">
        <v>36947</v>
      </c>
      <c r="B1416" t="s">
        <v>40533</v>
      </c>
      <c r="C1416">
        <v>8</v>
      </c>
      <c r="D1416">
        <v>3</v>
      </c>
      <c r="E1416" t="s">
        <v>16914</v>
      </c>
    </row>
    <row r="1417" spans="1:5">
      <c r="A1417" t="s">
        <v>36948</v>
      </c>
      <c r="B1417" t="s">
        <v>40533</v>
      </c>
      <c r="C1417">
        <v>41</v>
      </c>
      <c r="D1417">
        <v>83</v>
      </c>
      <c r="E1417" t="s">
        <v>16915</v>
      </c>
    </row>
    <row r="1418" spans="1:5">
      <c r="A1418" t="s">
        <v>36949</v>
      </c>
      <c r="B1418" t="s">
        <v>40534</v>
      </c>
      <c r="C1418">
        <v>15</v>
      </c>
      <c r="D1418">
        <v>3</v>
      </c>
      <c r="E1418" t="s">
        <v>16916</v>
      </c>
    </row>
    <row r="1419" spans="1:5">
      <c r="A1419" t="s">
        <v>36950</v>
      </c>
      <c r="B1419" t="s">
        <v>25517</v>
      </c>
      <c r="C1419">
        <v>28</v>
      </c>
      <c r="D1419">
        <v>32</v>
      </c>
      <c r="E1419" t="s">
        <v>16917</v>
      </c>
    </row>
    <row r="1420" spans="1:5">
      <c r="A1420" t="s">
        <v>36951</v>
      </c>
      <c r="B1420" t="s">
        <v>40534</v>
      </c>
      <c r="C1420">
        <v>34</v>
      </c>
      <c r="D1420">
        <v>86</v>
      </c>
      <c r="E1420" t="s">
        <v>16918</v>
      </c>
    </row>
    <row r="1421" spans="1:5">
      <c r="A1421" t="s">
        <v>36952</v>
      </c>
      <c r="B1421" t="s">
        <v>40533</v>
      </c>
      <c r="C1421">
        <v>19</v>
      </c>
      <c r="D1421">
        <v>61</v>
      </c>
      <c r="E1421" t="s">
        <v>16919</v>
      </c>
    </row>
    <row r="1422" spans="1:5">
      <c r="A1422" t="s">
        <v>36953</v>
      </c>
      <c r="B1422" t="s">
        <v>40533</v>
      </c>
      <c r="C1422">
        <v>33</v>
      </c>
      <c r="D1422">
        <v>37</v>
      </c>
      <c r="E1422" t="s">
        <v>16920</v>
      </c>
    </row>
    <row r="1423" spans="1:5">
      <c r="A1423" t="s">
        <v>36954</v>
      </c>
      <c r="B1423" t="s">
        <v>40534</v>
      </c>
      <c r="C1423">
        <v>39</v>
      </c>
      <c r="D1423">
        <v>42</v>
      </c>
      <c r="E1423" t="s">
        <v>16921</v>
      </c>
    </row>
    <row r="1424" spans="1:5">
      <c r="A1424" t="s">
        <v>36955</v>
      </c>
      <c r="B1424" t="s">
        <v>40534</v>
      </c>
      <c r="C1424">
        <v>6</v>
      </c>
      <c r="D1424">
        <v>99</v>
      </c>
      <c r="E1424" t="s">
        <v>16922</v>
      </c>
    </row>
    <row r="1425" spans="1:5">
      <c r="A1425" t="s">
        <v>36956</v>
      </c>
      <c r="B1425" t="s">
        <v>40533</v>
      </c>
      <c r="C1425">
        <v>0</v>
      </c>
      <c r="D1425">
        <v>88</v>
      </c>
      <c r="E1425" t="s">
        <v>16923</v>
      </c>
    </row>
    <row r="1426" spans="1:5">
      <c r="A1426" t="s">
        <v>36957</v>
      </c>
      <c r="B1426" t="s">
        <v>40534</v>
      </c>
      <c r="C1426">
        <v>28</v>
      </c>
      <c r="D1426">
        <v>80</v>
      </c>
      <c r="E1426" t="s">
        <v>16924</v>
      </c>
    </row>
    <row r="1427" spans="1:5">
      <c r="A1427" t="s">
        <v>36958</v>
      </c>
      <c r="B1427" t="s">
        <v>25517</v>
      </c>
      <c r="C1427">
        <v>31</v>
      </c>
      <c r="D1427">
        <v>53</v>
      </c>
      <c r="E1427" t="s">
        <v>16925</v>
      </c>
    </row>
    <row r="1428" spans="1:5">
      <c r="A1428" t="s">
        <v>36959</v>
      </c>
      <c r="B1428" t="s">
        <v>40534</v>
      </c>
      <c r="C1428">
        <v>34</v>
      </c>
      <c r="D1428">
        <v>88</v>
      </c>
      <c r="E1428" t="s">
        <v>16926</v>
      </c>
    </row>
    <row r="1429" spans="1:5">
      <c r="A1429" t="s">
        <v>36960</v>
      </c>
      <c r="B1429" t="s">
        <v>40534</v>
      </c>
      <c r="C1429">
        <v>12</v>
      </c>
      <c r="D1429">
        <v>21</v>
      </c>
      <c r="E1429" t="s">
        <v>16927</v>
      </c>
    </row>
    <row r="1430" spans="1:5">
      <c r="A1430" t="s">
        <v>36961</v>
      </c>
      <c r="B1430" t="s">
        <v>25517</v>
      </c>
      <c r="C1430">
        <v>43</v>
      </c>
      <c r="D1430">
        <v>98</v>
      </c>
      <c r="E1430" t="s">
        <v>16928</v>
      </c>
    </row>
    <row r="1431" spans="1:5">
      <c r="A1431" t="s">
        <v>36962</v>
      </c>
      <c r="B1431" t="s">
        <v>25517</v>
      </c>
      <c r="C1431">
        <v>39</v>
      </c>
      <c r="D1431">
        <v>79</v>
      </c>
      <c r="E1431" t="s">
        <v>16929</v>
      </c>
    </row>
    <row r="1432" spans="1:5">
      <c r="A1432" t="s">
        <v>36963</v>
      </c>
      <c r="B1432" t="s">
        <v>40533</v>
      </c>
      <c r="C1432">
        <v>7</v>
      </c>
      <c r="D1432">
        <v>52</v>
      </c>
      <c r="E1432" t="s">
        <v>16930</v>
      </c>
    </row>
    <row r="1433" spans="1:5">
      <c r="A1433" t="s">
        <v>36964</v>
      </c>
      <c r="B1433" t="s">
        <v>40533</v>
      </c>
      <c r="C1433">
        <v>25</v>
      </c>
      <c r="D1433">
        <v>80</v>
      </c>
      <c r="E1433" t="s">
        <v>16931</v>
      </c>
    </row>
    <row r="1434" spans="1:5">
      <c r="A1434" t="s">
        <v>36965</v>
      </c>
      <c r="B1434" t="s">
        <v>25517</v>
      </c>
      <c r="C1434">
        <v>8</v>
      </c>
      <c r="D1434">
        <v>56</v>
      </c>
      <c r="E1434" t="s">
        <v>16932</v>
      </c>
    </row>
    <row r="1435" spans="1:5">
      <c r="A1435" t="s">
        <v>36966</v>
      </c>
      <c r="B1435" t="s">
        <v>40533</v>
      </c>
      <c r="C1435">
        <v>27</v>
      </c>
      <c r="D1435">
        <v>41</v>
      </c>
      <c r="E1435" t="s">
        <v>16933</v>
      </c>
    </row>
    <row r="1436" spans="1:5">
      <c r="A1436" t="s">
        <v>36967</v>
      </c>
      <c r="B1436" t="s">
        <v>40534</v>
      </c>
      <c r="C1436">
        <v>23</v>
      </c>
      <c r="D1436">
        <v>42</v>
      </c>
      <c r="E1436" t="s">
        <v>16934</v>
      </c>
    </row>
    <row r="1437" spans="1:5">
      <c r="A1437" t="s">
        <v>36968</v>
      </c>
      <c r="B1437" t="s">
        <v>40534</v>
      </c>
      <c r="C1437">
        <v>9</v>
      </c>
      <c r="D1437">
        <v>42</v>
      </c>
      <c r="E1437" t="s">
        <v>16935</v>
      </c>
    </row>
    <row r="1438" spans="1:5">
      <c r="A1438" t="s">
        <v>36969</v>
      </c>
      <c r="B1438" t="s">
        <v>25517</v>
      </c>
      <c r="C1438">
        <v>15</v>
      </c>
      <c r="D1438">
        <v>53</v>
      </c>
      <c r="E1438" t="s">
        <v>16936</v>
      </c>
    </row>
    <row r="1439" spans="1:5">
      <c r="A1439" t="s">
        <v>36970</v>
      </c>
      <c r="B1439" t="s">
        <v>40533</v>
      </c>
      <c r="C1439">
        <v>39</v>
      </c>
      <c r="D1439">
        <v>78</v>
      </c>
      <c r="E1439" t="s">
        <v>16937</v>
      </c>
    </row>
    <row r="1440" spans="1:5">
      <c r="A1440" t="s">
        <v>36971</v>
      </c>
      <c r="B1440" t="s">
        <v>25517</v>
      </c>
      <c r="C1440">
        <v>35</v>
      </c>
      <c r="D1440">
        <v>47</v>
      </c>
      <c r="E1440" t="s">
        <v>16938</v>
      </c>
    </row>
    <row r="1441" spans="1:5">
      <c r="A1441" t="s">
        <v>36972</v>
      </c>
      <c r="B1441" t="s">
        <v>40534</v>
      </c>
      <c r="C1441">
        <v>26</v>
      </c>
      <c r="D1441">
        <v>22</v>
      </c>
      <c r="E1441" t="s">
        <v>16939</v>
      </c>
    </row>
    <row r="1442" spans="1:5">
      <c r="A1442" t="s">
        <v>36973</v>
      </c>
      <c r="B1442" t="s">
        <v>40533</v>
      </c>
      <c r="C1442">
        <v>35</v>
      </c>
      <c r="D1442">
        <v>96</v>
      </c>
      <c r="E1442" t="s">
        <v>16940</v>
      </c>
    </row>
    <row r="1443" spans="1:5">
      <c r="A1443" t="s">
        <v>36974</v>
      </c>
      <c r="B1443" t="s">
        <v>25517</v>
      </c>
      <c r="C1443">
        <v>35</v>
      </c>
      <c r="D1443">
        <v>35</v>
      </c>
      <c r="E1443" t="s">
        <v>16941</v>
      </c>
    </row>
    <row r="1444" spans="1:5">
      <c r="A1444" t="s">
        <v>36975</v>
      </c>
      <c r="B1444" t="s">
        <v>25517</v>
      </c>
      <c r="C1444">
        <v>42</v>
      </c>
      <c r="D1444">
        <v>57</v>
      </c>
      <c r="E1444" t="s">
        <v>16942</v>
      </c>
    </row>
    <row r="1445" spans="1:5">
      <c r="A1445" t="s">
        <v>36976</v>
      </c>
      <c r="B1445" t="s">
        <v>40534</v>
      </c>
      <c r="C1445">
        <v>41</v>
      </c>
      <c r="D1445">
        <v>91</v>
      </c>
      <c r="E1445" t="s">
        <v>16943</v>
      </c>
    </row>
    <row r="1446" spans="1:5">
      <c r="A1446" t="s">
        <v>36977</v>
      </c>
      <c r="B1446" t="s">
        <v>40534</v>
      </c>
      <c r="C1446">
        <v>4</v>
      </c>
      <c r="D1446">
        <v>90</v>
      </c>
      <c r="E1446" t="s">
        <v>16944</v>
      </c>
    </row>
    <row r="1447" spans="1:5">
      <c r="A1447" t="s">
        <v>36978</v>
      </c>
      <c r="B1447" t="s">
        <v>40534</v>
      </c>
      <c r="C1447">
        <v>25</v>
      </c>
      <c r="D1447">
        <v>4</v>
      </c>
      <c r="E1447" t="s">
        <v>16945</v>
      </c>
    </row>
    <row r="1448" spans="1:5">
      <c r="A1448" t="s">
        <v>36979</v>
      </c>
      <c r="B1448" t="s">
        <v>40534</v>
      </c>
      <c r="C1448">
        <v>39</v>
      </c>
      <c r="D1448">
        <v>4</v>
      </c>
      <c r="E1448" t="s">
        <v>16946</v>
      </c>
    </row>
    <row r="1449" spans="1:5">
      <c r="A1449" t="s">
        <v>36980</v>
      </c>
      <c r="B1449" t="s">
        <v>40533</v>
      </c>
      <c r="C1449">
        <v>40</v>
      </c>
      <c r="D1449">
        <v>17</v>
      </c>
      <c r="E1449" t="s">
        <v>16947</v>
      </c>
    </row>
    <row r="1450" spans="1:5">
      <c r="A1450" t="s">
        <v>36981</v>
      </c>
      <c r="B1450" t="s">
        <v>40534</v>
      </c>
      <c r="C1450">
        <v>14</v>
      </c>
      <c r="D1450">
        <v>77</v>
      </c>
      <c r="E1450" t="s">
        <v>16948</v>
      </c>
    </row>
    <row r="1451" spans="1:5">
      <c r="A1451" t="s">
        <v>36982</v>
      </c>
      <c r="B1451" t="s">
        <v>40533</v>
      </c>
      <c r="C1451">
        <v>11</v>
      </c>
      <c r="D1451">
        <v>74</v>
      </c>
      <c r="E1451" t="s">
        <v>16949</v>
      </c>
    </row>
    <row r="1452" spans="1:5">
      <c r="A1452" t="s">
        <v>36983</v>
      </c>
      <c r="B1452" t="s">
        <v>25517</v>
      </c>
      <c r="C1452">
        <v>19</v>
      </c>
      <c r="D1452">
        <v>94</v>
      </c>
      <c r="E1452" t="s">
        <v>16950</v>
      </c>
    </row>
    <row r="1453" spans="1:5">
      <c r="A1453" t="s">
        <v>36984</v>
      </c>
      <c r="B1453" t="s">
        <v>40533</v>
      </c>
      <c r="C1453">
        <v>16</v>
      </c>
      <c r="D1453">
        <v>99</v>
      </c>
      <c r="E1453" t="s">
        <v>16951</v>
      </c>
    </row>
    <row r="1454" spans="1:5">
      <c r="A1454" t="s">
        <v>36985</v>
      </c>
      <c r="B1454" t="s">
        <v>40533</v>
      </c>
      <c r="C1454">
        <v>36</v>
      </c>
      <c r="D1454">
        <v>27</v>
      </c>
      <c r="E1454" t="s">
        <v>16952</v>
      </c>
    </row>
    <row r="1455" spans="1:5">
      <c r="A1455" t="s">
        <v>36986</v>
      </c>
      <c r="B1455" t="s">
        <v>40534</v>
      </c>
      <c r="C1455">
        <v>40</v>
      </c>
      <c r="D1455">
        <v>80</v>
      </c>
      <c r="E1455" t="s">
        <v>16953</v>
      </c>
    </row>
    <row r="1456" spans="1:5">
      <c r="A1456" t="s">
        <v>36987</v>
      </c>
      <c r="B1456" t="s">
        <v>40533</v>
      </c>
      <c r="C1456">
        <v>50</v>
      </c>
      <c r="D1456">
        <v>77</v>
      </c>
      <c r="E1456" t="s">
        <v>16954</v>
      </c>
    </row>
    <row r="1457" spans="1:5">
      <c r="A1457" t="s">
        <v>36988</v>
      </c>
      <c r="B1457" t="s">
        <v>40533</v>
      </c>
      <c r="C1457">
        <v>21</v>
      </c>
      <c r="D1457">
        <v>67</v>
      </c>
      <c r="E1457" t="s">
        <v>16955</v>
      </c>
    </row>
    <row r="1458" spans="1:5">
      <c r="A1458" t="s">
        <v>36989</v>
      </c>
      <c r="B1458" t="s">
        <v>40533</v>
      </c>
      <c r="C1458">
        <v>48</v>
      </c>
      <c r="D1458">
        <v>37</v>
      </c>
      <c r="E1458" t="s">
        <v>16956</v>
      </c>
    </row>
    <row r="1459" spans="1:5">
      <c r="A1459" t="s">
        <v>36990</v>
      </c>
      <c r="B1459" t="s">
        <v>40533</v>
      </c>
      <c r="C1459">
        <v>1</v>
      </c>
      <c r="D1459">
        <v>24</v>
      </c>
      <c r="E1459" t="s">
        <v>16957</v>
      </c>
    </row>
    <row r="1460" spans="1:5">
      <c r="A1460" t="s">
        <v>36991</v>
      </c>
      <c r="B1460" t="s">
        <v>40533</v>
      </c>
      <c r="C1460">
        <v>39</v>
      </c>
      <c r="D1460">
        <v>96</v>
      </c>
      <c r="E1460" t="s">
        <v>16958</v>
      </c>
    </row>
    <row r="1461" spans="1:5">
      <c r="A1461" t="s">
        <v>36992</v>
      </c>
      <c r="B1461" t="s">
        <v>40533</v>
      </c>
      <c r="C1461">
        <v>15</v>
      </c>
      <c r="D1461">
        <v>33</v>
      </c>
      <c r="E1461" t="s">
        <v>16959</v>
      </c>
    </row>
    <row r="1462" spans="1:5">
      <c r="A1462" t="s">
        <v>36993</v>
      </c>
      <c r="B1462" t="s">
        <v>40533</v>
      </c>
      <c r="C1462">
        <v>46</v>
      </c>
      <c r="D1462">
        <v>4</v>
      </c>
      <c r="E1462" t="s">
        <v>16960</v>
      </c>
    </row>
    <row r="1463" spans="1:5">
      <c r="A1463" t="s">
        <v>36994</v>
      </c>
      <c r="B1463" t="s">
        <v>25517</v>
      </c>
      <c r="C1463">
        <v>18</v>
      </c>
      <c r="D1463">
        <v>25</v>
      </c>
      <c r="E1463" t="s">
        <v>16961</v>
      </c>
    </row>
    <row r="1464" spans="1:5">
      <c r="A1464" t="s">
        <v>36995</v>
      </c>
      <c r="B1464" t="s">
        <v>40534</v>
      </c>
      <c r="C1464">
        <v>49</v>
      </c>
      <c r="D1464">
        <v>89</v>
      </c>
      <c r="E1464" t="s">
        <v>16962</v>
      </c>
    </row>
    <row r="1465" spans="1:5">
      <c r="A1465" t="s">
        <v>36996</v>
      </c>
      <c r="B1465" t="s">
        <v>25517</v>
      </c>
      <c r="C1465">
        <v>43</v>
      </c>
      <c r="D1465">
        <v>3</v>
      </c>
      <c r="E1465" t="s">
        <v>16963</v>
      </c>
    </row>
    <row r="1466" spans="1:5">
      <c r="A1466" t="s">
        <v>36997</v>
      </c>
      <c r="B1466" t="s">
        <v>25517</v>
      </c>
      <c r="C1466">
        <v>7</v>
      </c>
      <c r="D1466">
        <v>28</v>
      </c>
      <c r="E1466" t="s">
        <v>16964</v>
      </c>
    </row>
    <row r="1467" spans="1:5">
      <c r="A1467" t="s">
        <v>36998</v>
      </c>
      <c r="B1467" t="s">
        <v>25517</v>
      </c>
      <c r="C1467">
        <v>25</v>
      </c>
      <c r="D1467">
        <v>50</v>
      </c>
      <c r="E1467" t="s">
        <v>16965</v>
      </c>
    </row>
    <row r="1468" spans="1:5">
      <c r="A1468" t="s">
        <v>36999</v>
      </c>
      <c r="B1468" t="s">
        <v>25517</v>
      </c>
      <c r="C1468">
        <v>10</v>
      </c>
      <c r="D1468">
        <v>18</v>
      </c>
      <c r="E1468" t="s">
        <v>16966</v>
      </c>
    </row>
    <row r="1469" spans="1:5">
      <c r="A1469" t="s">
        <v>37000</v>
      </c>
      <c r="B1469" t="s">
        <v>40533</v>
      </c>
      <c r="C1469">
        <v>24</v>
      </c>
      <c r="D1469">
        <v>13</v>
      </c>
      <c r="E1469" t="s">
        <v>16967</v>
      </c>
    </row>
    <row r="1470" spans="1:5">
      <c r="A1470" t="s">
        <v>37001</v>
      </c>
      <c r="B1470" t="s">
        <v>40534</v>
      </c>
      <c r="C1470">
        <v>26</v>
      </c>
      <c r="D1470">
        <v>43</v>
      </c>
      <c r="E1470" t="s">
        <v>16968</v>
      </c>
    </row>
    <row r="1471" spans="1:5">
      <c r="A1471" t="s">
        <v>37002</v>
      </c>
      <c r="B1471" t="s">
        <v>40534</v>
      </c>
      <c r="C1471">
        <v>12</v>
      </c>
      <c r="D1471">
        <v>26</v>
      </c>
      <c r="E1471" t="s">
        <v>16969</v>
      </c>
    </row>
    <row r="1472" spans="1:5">
      <c r="A1472" t="s">
        <v>37003</v>
      </c>
      <c r="B1472" t="s">
        <v>40533</v>
      </c>
      <c r="C1472">
        <v>31</v>
      </c>
      <c r="D1472">
        <v>71</v>
      </c>
      <c r="E1472" t="s">
        <v>16970</v>
      </c>
    </row>
    <row r="1473" spans="1:5">
      <c r="A1473" t="s">
        <v>37004</v>
      </c>
      <c r="B1473" t="s">
        <v>40534</v>
      </c>
      <c r="C1473">
        <v>50</v>
      </c>
      <c r="D1473">
        <v>77</v>
      </c>
      <c r="E1473" t="s">
        <v>16971</v>
      </c>
    </row>
    <row r="1474" spans="1:5">
      <c r="A1474" t="s">
        <v>37005</v>
      </c>
      <c r="B1474" t="s">
        <v>40533</v>
      </c>
      <c r="C1474">
        <v>38</v>
      </c>
      <c r="D1474">
        <v>46</v>
      </c>
      <c r="E1474" t="s">
        <v>16972</v>
      </c>
    </row>
    <row r="1475" spans="1:5">
      <c r="A1475" t="s">
        <v>37006</v>
      </c>
      <c r="B1475" t="s">
        <v>40533</v>
      </c>
      <c r="C1475">
        <v>43</v>
      </c>
      <c r="D1475">
        <v>8</v>
      </c>
      <c r="E1475" t="s">
        <v>16973</v>
      </c>
    </row>
    <row r="1476" spans="1:5">
      <c r="A1476" t="s">
        <v>37007</v>
      </c>
      <c r="B1476" t="s">
        <v>25517</v>
      </c>
      <c r="C1476">
        <v>32</v>
      </c>
      <c r="D1476">
        <v>78</v>
      </c>
      <c r="E1476" t="s">
        <v>16974</v>
      </c>
    </row>
    <row r="1477" spans="1:5">
      <c r="A1477" t="s">
        <v>37008</v>
      </c>
      <c r="B1477" t="s">
        <v>40533</v>
      </c>
      <c r="C1477">
        <v>13</v>
      </c>
      <c r="D1477">
        <v>97</v>
      </c>
      <c r="E1477" t="s">
        <v>16975</v>
      </c>
    </row>
    <row r="1478" spans="1:5">
      <c r="A1478" t="s">
        <v>37009</v>
      </c>
      <c r="B1478" t="s">
        <v>40533</v>
      </c>
      <c r="C1478">
        <v>20</v>
      </c>
      <c r="D1478">
        <v>1</v>
      </c>
      <c r="E1478" t="s">
        <v>16976</v>
      </c>
    </row>
    <row r="1479" spans="1:5">
      <c r="A1479" t="s">
        <v>37010</v>
      </c>
      <c r="B1479" t="s">
        <v>25517</v>
      </c>
      <c r="C1479">
        <v>37</v>
      </c>
      <c r="D1479">
        <v>99</v>
      </c>
      <c r="E1479" t="s">
        <v>16977</v>
      </c>
    </row>
    <row r="1480" spans="1:5">
      <c r="A1480" t="s">
        <v>37011</v>
      </c>
      <c r="B1480" t="s">
        <v>25517</v>
      </c>
      <c r="C1480">
        <v>14</v>
      </c>
      <c r="D1480">
        <v>3</v>
      </c>
      <c r="E1480" t="s">
        <v>16978</v>
      </c>
    </row>
    <row r="1481" spans="1:5">
      <c r="A1481" t="s">
        <v>37012</v>
      </c>
      <c r="B1481" t="s">
        <v>40533</v>
      </c>
      <c r="C1481">
        <v>30</v>
      </c>
      <c r="D1481">
        <v>60</v>
      </c>
      <c r="E1481" t="s">
        <v>16979</v>
      </c>
    </row>
    <row r="1482" spans="1:5">
      <c r="A1482" t="s">
        <v>37013</v>
      </c>
      <c r="B1482" t="s">
        <v>40533</v>
      </c>
      <c r="C1482">
        <v>30</v>
      </c>
      <c r="D1482">
        <v>24</v>
      </c>
      <c r="E1482" t="s">
        <v>16980</v>
      </c>
    </row>
    <row r="1483" spans="1:5">
      <c r="A1483" t="s">
        <v>37014</v>
      </c>
      <c r="B1483" t="s">
        <v>25517</v>
      </c>
      <c r="C1483">
        <v>16</v>
      </c>
      <c r="D1483">
        <v>90</v>
      </c>
      <c r="E1483" t="s">
        <v>16981</v>
      </c>
    </row>
    <row r="1484" spans="1:5">
      <c r="A1484" t="s">
        <v>37015</v>
      </c>
      <c r="B1484" t="s">
        <v>40533</v>
      </c>
      <c r="C1484">
        <v>41</v>
      </c>
      <c r="D1484">
        <v>34</v>
      </c>
      <c r="E1484" t="s">
        <v>16982</v>
      </c>
    </row>
    <row r="1485" spans="1:5">
      <c r="A1485" t="s">
        <v>37016</v>
      </c>
      <c r="B1485" t="s">
        <v>40534</v>
      </c>
      <c r="C1485">
        <v>19</v>
      </c>
      <c r="D1485">
        <v>23</v>
      </c>
      <c r="E1485" t="s">
        <v>16983</v>
      </c>
    </row>
    <row r="1486" spans="1:5">
      <c r="A1486" t="s">
        <v>37017</v>
      </c>
      <c r="B1486" t="s">
        <v>25517</v>
      </c>
      <c r="C1486">
        <v>28</v>
      </c>
      <c r="D1486">
        <v>71</v>
      </c>
      <c r="E1486" t="s">
        <v>16984</v>
      </c>
    </row>
    <row r="1487" spans="1:5">
      <c r="A1487" t="s">
        <v>37018</v>
      </c>
      <c r="B1487" t="s">
        <v>40533</v>
      </c>
      <c r="C1487">
        <v>8</v>
      </c>
      <c r="D1487">
        <v>4</v>
      </c>
      <c r="E1487" t="s">
        <v>16985</v>
      </c>
    </row>
    <row r="1488" spans="1:5">
      <c r="A1488" t="s">
        <v>37019</v>
      </c>
      <c r="B1488" t="s">
        <v>40533</v>
      </c>
      <c r="C1488">
        <v>26</v>
      </c>
      <c r="D1488">
        <v>68</v>
      </c>
      <c r="E1488" t="s">
        <v>16986</v>
      </c>
    </row>
    <row r="1489" spans="1:5">
      <c r="A1489" t="s">
        <v>37020</v>
      </c>
      <c r="B1489" t="s">
        <v>40534</v>
      </c>
      <c r="C1489">
        <v>44</v>
      </c>
      <c r="D1489">
        <v>88</v>
      </c>
      <c r="E1489" t="s">
        <v>16987</v>
      </c>
    </row>
    <row r="1490" spans="1:5">
      <c r="A1490" t="s">
        <v>37021</v>
      </c>
      <c r="B1490" t="s">
        <v>25517</v>
      </c>
      <c r="C1490">
        <v>42</v>
      </c>
      <c r="D1490">
        <v>89</v>
      </c>
      <c r="E1490" t="s">
        <v>16988</v>
      </c>
    </row>
    <row r="1491" spans="1:5">
      <c r="A1491" t="s">
        <v>37022</v>
      </c>
      <c r="B1491" t="s">
        <v>40533</v>
      </c>
      <c r="C1491">
        <v>50</v>
      </c>
      <c r="D1491">
        <v>39</v>
      </c>
      <c r="E1491" t="s">
        <v>16989</v>
      </c>
    </row>
    <row r="1492" spans="1:5">
      <c r="A1492" t="s">
        <v>37023</v>
      </c>
      <c r="B1492" t="s">
        <v>40534</v>
      </c>
      <c r="C1492">
        <v>44</v>
      </c>
      <c r="D1492">
        <v>28</v>
      </c>
      <c r="E1492" t="s">
        <v>16990</v>
      </c>
    </row>
    <row r="1493" spans="1:5">
      <c r="A1493" t="s">
        <v>37024</v>
      </c>
      <c r="B1493" t="s">
        <v>40534</v>
      </c>
      <c r="C1493">
        <v>9</v>
      </c>
      <c r="D1493">
        <v>14</v>
      </c>
      <c r="E1493" t="s">
        <v>16991</v>
      </c>
    </row>
    <row r="1494" spans="1:5">
      <c r="A1494" t="s">
        <v>37025</v>
      </c>
      <c r="B1494" t="s">
        <v>40533</v>
      </c>
      <c r="C1494">
        <v>39</v>
      </c>
      <c r="D1494">
        <v>47</v>
      </c>
      <c r="E1494" t="s">
        <v>16992</v>
      </c>
    </row>
    <row r="1495" spans="1:5">
      <c r="A1495" t="s">
        <v>37026</v>
      </c>
      <c r="B1495" t="s">
        <v>40534</v>
      </c>
      <c r="C1495">
        <v>37</v>
      </c>
      <c r="D1495">
        <v>56</v>
      </c>
      <c r="E1495" t="s">
        <v>16993</v>
      </c>
    </row>
    <row r="1496" spans="1:5">
      <c r="A1496" t="s">
        <v>37027</v>
      </c>
      <c r="B1496" t="s">
        <v>40534</v>
      </c>
      <c r="C1496">
        <v>50</v>
      </c>
      <c r="D1496">
        <v>98</v>
      </c>
      <c r="E1496" t="s">
        <v>16994</v>
      </c>
    </row>
    <row r="1497" spans="1:5">
      <c r="A1497" t="s">
        <v>37028</v>
      </c>
      <c r="B1497" t="s">
        <v>40534</v>
      </c>
      <c r="C1497">
        <v>35</v>
      </c>
      <c r="D1497">
        <v>75</v>
      </c>
      <c r="E1497" t="s">
        <v>16995</v>
      </c>
    </row>
    <row r="1498" spans="1:5">
      <c r="A1498" t="s">
        <v>37029</v>
      </c>
      <c r="B1498" t="s">
        <v>25517</v>
      </c>
      <c r="C1498">
        <v>9</v>
      </c>
      <c r="D1498">
        <v>90</v>
      </c>
      <c r="E1498" t="s">
        <v>16996</v>
      </c>
    </row>
    <row r="1499" spans="1:5">
      <c r="A1499" t="s">
        <v>37030</v>
      </c>
      <c r="B1499" t="s">
        <v>40533</v>
      </c>
      <c r="C1499">
        <v>37</v>
      </c>
      <c r="D1499">
        <v>99</v>
      </c>
      <c r="E1499" t="s">
        <v>16997</v>
      </c>
    </row>
    <row r="1500" spans="1:5">
      <c r="A1500" t="s">
        <v>37031</v>
      </c>
      <c r="B1500" t="s">
        <v>40534</v>
      </c>
      <c r="C1500">
        <v>44</v>
      </c>
      <c r="D1500">
        <v>40</v>
      </c>
      <c r="E1500" t="s">
        <v>16998</v>
      </c>
    </row>
    <row r="1501" spans="1:5">
      <c r="A1501" t="s">
        <v>37032</v>
      </c>
      <c r="B1501" t="s">
        <v>40533</v>
      </c>
      <c r="C1501">
        <v>45</v>
      </c>
      <c r="D1501">
        <v>52</v>
      </c>
      <c r="E1501" t="s">
        <v>16999</v>
      </c>
    </row>
    <row r="1502" spans="1:5">
      <c r="A1502" t="s">
        <v>37033</v>
      </c>
      <c r="B1502" t="s">
        <v>25517</v>
      </c>
      <c r="C1502">
        <v>35</v>
      </c>
      <c r="D1502">
        <v>31</v>
      </c>
      <c r="E1502" t="s">
        <v>17000</v>
      </c>
    </row>
    <row r="1503" spans="1:5">
      <c r="A1503" t="s">
        <v>37034</v>
      </c>
      <c r="B1503" t="s">
        <v>40533</v>
      </c>
      <c r="C1503">
        <v>11</v>
      </c>
      <c r="D1503">
        <v>88</v>
      </c>
      <c r="E1503" t="s">
        <v>17001</v>
      </c>
    </row>
    <row r="1504" spans="1:5">
      <c r="A1504" t="s">
        <v>37035</v>
      </c>
      <c r="B1504" t="s">
        <v>40534</v>
      </c>
      <c r="C1504">
        <v>1</v>
      </c>
      <c r="D1504">
        <v>52</v>
      </c>
      <c r="E1504" t="s">
        <v>17002</v>
      </c>
    </row>
    <row r="1505" spans="1:5">
      <c r="A1505" t="s">
        <v>37036</v>
      </c>
      <c r="B1505" t="s">
        <v>25517</v>
      </c>
      <c r="C1505">
        <v>46</v>
      </c>
      <c r="D1505">
        <v>11</v>
      </c>
      <c r="E1505" t="s">
        <v>17003</v>
      </c>
    </row>
    <row r="1506" spans="1:5">
      <c r="A1506" t="s">
        <v>37037</v>
      </c>
      <c r="B1506" t="s">
        <v>40534</v>
      </c>
      <c r="C1506">
        <v>0</v>
      </c>
      <c r="D1506">
        <v>68</v>
      </c>
      <c r="E1506" t="s">
        <v>17004</v>
      </c>
    </row>
    <row r="1507" spans="1:5">
      <c r="A1507" t="s">
        <v>37038</v>
      </c>
      <c r="B1507" t="s">
        <v>25517</v>
      </c>
      <c r="C1507">
        <v>16</v>
      </c>
      <c r="D1507">
        <v>45</v>
      </c>
      <c r="E1507" t="s">
        <v>17005</v>
      </c>
    </row>
    <row r="1508" spans="1:5">
      <c r="A1508" t="s">
        <v>37039</v>
      </c>
      <c r="B1508" t="s">
        <v>25517</v>
      </c>
      <c r="C1508">
        <v>42</v>
      </c>
      <c r="D1508">
        <v>12</v>
      </c>
      <c r="E1508" t="s">
        <v>17006</v>
      </c>
    </row>
    <row r="1509" spans="1:5">
      <c r="A1509" t="s">
        <v>37040</v>
      </c>
      <c r="B1509" t="s">
        <v>25517</v>
      </c>
      <c r="C1509">
        <v>5</v>
      </c>
      <c r="D1509">
        <v>16</v>
      </c>
      <c r="E1509" t="s">
        <v>17007</v>
      </c>
    </row>
    <row r="1510" spans="1:5">
      <c r="A1510" t="s">
        <v>37041</v>
      </c>
      <c r="B1510" t="s">
        <v>40533</v>
      </c>
      <c r="C1510">
        <v>19</v>
      </c>
      <c r="D1510">
        <v>96</v>
      </c>
      <c r="E1510" t="s">
        <v>17008</v>
      </c>
    </row>
    <row r="1511" spans="1:5">
      <c r="A1511" t="s">
        <v>37042</v>
      </c>
      <c r="B1511" t="s">
        <v>25517</v>
      </c>
      <c r="C1511">
        <v>3</v>
      </c>
      <c r="D1511">
        <v>96</v>
      </c>
      <c r="E1511" t="s">
        <v>17009</v>
      </c>
    </row>
    <row r="1512" spans="1:5">
      <c r="A1512" t="s">
        <v>37043</v>
      </c>
      <c r="B1512" t="s">
        <v>40533</v>
      </c>
      <c r="C1512">
        <v>12</v>
      </c>
      <c r="D1512">
        <v>99</v>
      </c>
      <c r="E1512" t="s">
        <v>17010</v>
      </c>
    </row>
    <row r="1513" spans="1:5">
      <c r="A1513" t="s">
        <v>37044</v>
      </c>
      <c r="B1513" t="s">
        <v>40534</v>
      </c>
      <c r="C1513">
        <v>30</v>
      </c>
      <c r="D1513">
        <v>90</v>
      </c>
      <c r="E1513" t="s">
        <v>17011</v>
      </c>
    </row>
    <row r="1514" spans="1:5">
      <c r="A1514" t="s">
        <v>37045</v>
      </c>
      <c r="B1514" t="s">
        <v>40533</v>
      </c>
      <c r="C1514">
        <v>37</v>
      </c>
      <c r="D1514">
        <v>57</v>
      </c>
      <c r="E1514" t="s">
        <v>17012</v>
      </c>
    </row>
    <row r="1515" spans="1:5">
      <c r="A1515" t="s">
        <v>37046</v>
      </c>
      <c r="B1515" t="s">
        <v>40534</v>
      </c>
      <c r="C1515">
        <v>10</v>
      </c>
      <c r="D1515">
        <v>51</v>
      </c>
      <c r="E1515" t="s">
        <v>17013</v>
      </c>
    </row>
    <row r="1516" spans="1:5">
      <c r="A1516" t="s">
        <v>37047</v>
      </c>
      <c r="B1516" t="s">
        <v>25517</v>
      </c>
      <c r="C1516">
        <v>35</v>
      </c>
      <c r="D1516">
        <v>37</v>
      </c>
      <c r="E1516" t="s">
        <v>17014</v>
      </c>
    </row>
    <row r="1517" spans="1:5">
      <c r="A1517" t="s">
        <v>37048</v>
      </c>
      <c r="B1517" t="s">
        <v>25517</v>
      </c>
      <c r="C1517">
        <v>45</v>
      </c>
      <c r="D1517">
        <v>86</v>
      </c>
      <c r="E1517" t="s">
        <v>17015</v>
      </c>
    </row>
    <row r="1518" spans="1:5">
      <c r="A1518" t="s">
        <v>37049</v>
      </c>
      <c r="B1518" t="s">
        <v>40534</v>
      </c>
      <c r="C1518">
        <v>5</v>
      </c>
      <c r="D1518">
        <v>50</v>
      </c>
      <c r="E1518" t="s">
        <v>17016</v>
      </c>
    </row>
    <row r="1519" spans="1:5">
      <c r="A1519" t="s">
        <v>37050</v>
      </c>
      <c r="B1519" t="s">
        <v>25517</v>
      </c>
      <c r="C1519">
        <v>31</v>
      </c>
      <c r="D1519">
        <v>21</v>
      </c>
      <c r="E1519" t="s">
        <v>17017</v>
      </c>
    </row>
    <row r="1520" spans="1:5">
      <c r="A1520" t="s">
        <v>37051</v>
      </c>
      <c r="B1520" t="s">
        <v>25517</v>
      </c>
      <c r="C1520">
        <v>38</v>
      </c>
      <c r="D1520">
        <v>38</v>
      </c>
      <c r="E1520" t="s">
        <v>17018</v>
      </c>
    </row>
    <row r="1521" spans="1:5">
      <c r="A1521" t="s">
        <v>37052</v>
      </c>
      <c r="B1521" t="s">
        <v>25517</v>
      </c>
      <c r="C1521">
        <v>20</v>
      </c>
      <c r="D1521">
        <v>74</v>
      </c>
      <c r="E1521" t="s">
        <v>17019</v>
      </c>
    </row>
    <row r="1522" spans="1:5">
      <c r="A1522" t="s">
        <v>37053</v>
      </c>
      <c r="B1522" t="s">
        <v>40533</v>
      </c>
      <c r="C1522">
        <v>18</v>
      </c>
      <c r="D1522">
        <v>44</v>
      </c>
      <c r="E1522" t="s">
        <v>17020</v>
      </c>
    </row>
    <row r="1523" spans="1:5">
      <c r="A1523" t="s">
        <v>37054</v>
      </c>
      <c r="B1523" t="s">
        <v>40534</v>
      </c>
      <c r="C1523">
        <v>25</v>
      </c>
      <c r="D1523">
        <v>80</v>
      </c>
      <c r="E1523" t="s">
        <v>17021</v>
      </c>
    </row>
    <row r="1524" spans="1:5">
      <c r="A1524" t="s">
        <v>37055</v>
      </c>
      <c r="B1524" t="s">
        <v>25517</v>
      </c>
      <c r="C1524">
        <v>7</v>
      </c>
      <c r="D1524">
        <v>88</v>
      </c>
      <c r="E1524" t="s">
        <v>17022</v>
      </c>
    </row>
    <row r="1525" spans="1:5">
      <c r="A1525" t="s">
        <v>37056</v>
      </c>
      <c r="B1525" t="s">
        <v>40533</v>
      </c>
      <c r="C1525">
        <v>42</v>
      </c>
      <c r="D1525">
        <v>39</v>
      </c>
      <c r="E1525" t="s">
        <v>17023</v>
      </c>
    </row>
    <row r="1526" spans="1:5">
      <c r="A1526" t="s">
        <v>37057</v>
      </c>
      <c r="B1526" t="s">
        <v>25517</v>
      </c>
      <c r="C1526">
        <v>22</v>
      </c>
      <c r="D1526">
        <v>32</v>
      </c>
      <c r="E1526" t="s">
        <v>17024</v>
      </c>
    </row>
    <row r="1527" spans="1:5">
      <c r="A1527" t="s">
        <v>37058</v>
      </c>
      <c r="B1527" t="s">
        <v>40533</v>
      </c>
      <c r="C1527">
        <v>23</v>
      </c>
      <c r="D1527">
        <v>33</v>
      </c>
      <c r="E1527" t="s">
        <v>17025</v>
      </c>
    </row>
    <row r="1528" spans="1:5">
      <c r="A1528" t="s">
        <v>37059</v>
      </c>
      <c r="B1528" t="s">
        <v>40533</v>
      </c>
      <c r="C1528">
        <v>26</v>
      </c>
      <c r="D1528">
        <v>55</v>
      </c>
      <c r="E1528" t="s">
        <v>17026</v>
      </c>
    </row>
    <row r="1529" spans="1:5">
      <c r="A1529" t="s">
        <v>37060</v>
      </c>
      <c r="B1529" t="s">
        <v>40534</v>
      </c>
      <c r="C1529">
        <v>15</v>
      </c>
      <c r="D1529">
        <v>16</v>
      </c>
      <c r="E1529" t="s">
        <v>17027</v>
      </c>
    </row>
    <row r="1530" spans="1:5">
      <c r="A1530" t="s">
        <v>37061</v>
      </c>
      <c r="B1530" t="s">
        <v>40533</v>
      </c>
      <c r="C1530">
        <v>18</v>
      </c>
      <c r="D1530">
        <v>9</v>
      </c>
      <c r="E1530" t="s">
        <v>17028</v>
      </c>
    </row>
    <row r="1531" spans="1:5">
      <c r="A1531" t="s">
        <v>37062</v>
      </c>
      <c r="B1531" t="s">
        <v>40533</v>
      </c>
      <c r="C1531">
        <v>16</v>
      </c>
      <c r="D1531">
        <v>29</v>
      </c>
      <c r="E1531" t="s">
        <v>17029</v>
      </c>
    </row>
    <row r="1532" spans="1:5">
      <c r="A1532" t="s">
        <v>37063</v>
      </c>
      <c r="B1532" t="s">
        <v>25517</v>
      </c>
      <c r="C1532">
        <v>46</v>
      </c>
      <c r="D1532">
        <v>84</v>
      </c>
      <c r="E1532" t="s">
        <v>17030</v>
      </c>
    </row>
    <row r="1533" spans="1:5">
      <c r="A1533" t="s">
        <v>37064</v>
      </c>
      <c r="B1533" t="s">
        <v>40533</v>
      </c>
      <c r="C1533">
        <v>23</v>
      </c>
      <c r="D1533">
        <v>29</v>
      </c>
      <c r="E1533" t="s">
        <v>17031</v>
      </c>
    </row>
    <row r="1534" spans="1:5">
      <c r="A1534" t="s">
        <v>37065</v>
      </c>
      <c r="B1534" t="s">
        <v>40533</v>
      </c>
      <c r="C1534">
        <v>17</v>
      </c>
      <c r="D1534">
        <v>43</v>
      </c>
      <c r="E1534" t="s">
        <v>17032</v>
      </c>
    </row>
    <row r="1535" spans="1:5">
      <c r="A1535" t="s">
        <v>37066</v>
      </c>
      <c r="B1535" t="s">
        <v>40534</v>
      </c>
      <c r="C1535">
        <v>17</v>
      </c>
      <c r="D1535">
        <v>93</v>
      </c>
      <c r="E1535" t="s">
        <v>17033</v>
      </c>
    </row>
    <row r="1536" spans="1:5">
      <c r="A1536" t="s">
        <v>37067</v>
      </c>
      <c r="B1536" t="s">
        <v>40534</v>
      </c>
      <c r="C1536">
        <v>9</v>
      </c>
      <c r="D1536">
        <v>92</v>
      </c>
      <c r="E1536" t="s">
        <v>17034</v>
      </c>
    </row>
    <row r="1537" spans="1:5">
      <c r="A1537" t="s">
        <v>37068</v>
      </c>
      <c r="B1537" t="s">
        <v>40534</v>
      </c>
      <c r="C1537">
        <v>16</v>
      </c>
      <c r="D1537">
        <v>77</v>
      </c>
      <c r="E1537" t="s">
        <v>17035</v>
      </c>
    </row>
    <row r="1538" spans="1:5">
      <c r="A1538" t="s">
        <v>37069</v>
      </c>
      <c r="B1538" t="s">
        <v>40534</v>
      </c>
      <c r="C1538">
        <v>13</v>
      </c>
      <c r="D1538">
        <v>50</v>
      </c>
      <c r="E1538" t="s">
        <v>17036</v>
      </c>
    </row>
    <row r="1539" spans="1:5">
      <c r="A1539" t="s">
        <v>37070</v>
      </c>
      <c r="B1539" t="s">
        <v>40533</v>
      </c>
      <c r="C1539">
        <v>14</v>
      </c>
      <c r="D1539">
        <v>5</v>
      </c>
      <c r="E1539" t="s">
        <v>17037</v>
      </c>
    </row>
    <row r="1540" spans="1:5">
      <c r="A1540" t="s">
        <v>37071</v>
      </c>
      <c r="B1540" t="s">
        <v>40534</v>
      </c>
      <c r="C1540">
        <v>28</v>
      </c>
      <c r="D1540">
        <v>93</v>
      </c>
      <c r="E1540" t="s">
        <v>17038</v>
      </c>
    </row>
    <row r="1541" spans="1:5">
      <c r="A1541" t="s">
        <v>37072</v>
      </c>
      <c r="B1541" t="s">
        <v>25517</v>
      </c>
      <c r="C1541">
        <v>13</v>
      </c>
      <c r="D1541">
        <v>27</v>
      </c>
      <c r="E1541" t="s">
        <v>17039</v>
      </c>
    </row>
    <row r="1542" spans="1:5">
      <c r="A1542" t="s">
        <v>37073</v>
      </c>
      <c r="B1542" t="s">
        <v>40533</v>
      </c>
      <c r="C1542">
        <v>20</v>
      </c>
      <c r="D1542">
        <v>24</v>
      </c>
      <c r="E1542" t="s">
        <v>17040</v>
      </c>
    </row>
    <row r="1543" spans="1:5">
      <c r="A1543" t="s">
        <v>37074</v>
      </c>
      <c r="B1543" t="s">
        <v>40534</v>
      </c>
      <c r="C1543">
        <v>5</v>
      </c>
      <c r="D1543">
        <v>22</v>
      </c>
      <c r="E1543" t="s">
        <v>17041</v>
      </c>
    </row>
    <row r="1544" spans="1:5">
      <c r="A1544" t="s">
        <v>37075</v>
      </c>
      <c r="B1544" t="s">
        <v>25517</v>
      </c>
      <c r="C1544">
        <v>43</v>
      </c>
      <c r="D1544">
        <v>45</v>
      </c>
      <c r="E1544" t="s">
        <v>17042</v>
      </c>
    </row>
    <row r="1545" spans="1:5">
      <c r="A1545" t="s">
        <v>37076</v>
      </c>
      <c r="B1545" t="s">
        <v>40534</v>
      </c>
      <c r="C1545">
        <v>13</v>
      </c>
      <c r="D1545">
        <v>81</v>
      </c>
      <c r="E1545" t="s">
        <v>17043</v>
      </c>
    </row>
    <row r="1546" spans="1:5">
      <c r="A1546" t="s">
        <v>37077</v>
      </c>
      <c r="B1546" t="s">
        <v>40534</v>
      </c>
      <c r="C1546">
        <v>44</v>
      </c>
      <c r="D1546">
        <v>49</v>
      </c>
      <c r="E1546" t="s">
        <v>17044</v>
      </c>
    </row>
    <row r="1547" spans="1:5">
      <c r="A1547" t="s">
        <v>37078</v>
      </c>
      <c r="B1547" t="s">
        <v>25517</v>
      </c>
      <c r="C1547">
        <v>17</v>
      </c>
      <c r="D1547">
        <v>32</v>
      </c>
      <c r="E1547" t="s">
        <v>17045</v>
      </c>
    </row>
    <row r="1548" spans="1:5">
      <c r="A1548" t="s">
        <v>37079</v>
      </c>
      <c r="B1548" t="s">
        <v>40534</v>
      </c>
      <c r="C1548">
        <v>11</v>
      </c>
      <c r="D1548">
        <v>58</v>
      </c>
      <c r="E1548" t="s">
        <v>17046</v>
      </c>
    </row>
    <row r="1549" spans="1:5">
      <c r="A1549" t="s">
        <v>37080</v>
      </c>
      <c r="B1549" t="s">
        <v>40533</v>
      </c>
      <c r="C1549">
        <v>18</v>
      </c>
      <c r="D1549">
        <v>81</v>
      </c>
      <c r="E1549" t="s">
        <v>17047</v>
      </c>
    </row>
    <row r="1550" spans="1:5">
      <c r="A1550" t="s">
        <v>37081</v>
      </c>
      <c r="B1550" t="s">
        <v>40533</v>
      </c>
      <c r="C1550">
        <v>19</v>
      </c>
      <c r="D1550">
        <v>64</v>
      </c>
      <c r="E1550" t="s">
        <v>17048</v>
      </c>
    </row>
    <row r="1551" spans="1:5">
      <c r="A1551" t="s">
        <v>37082</v>
      </c>
      <c r="B1551" t="s">
        <v>40533</v>
      </c>
      <c r="C1551">
        <v>29</v>
      </c>
      <c r="D1551">
        <v>49</v>
      </c>
      <c r="E1551" t="s">
        <v>17049</v>
      </c>
    </row>
    <row r="1552" spans="1:5">
      <c r="A1552" t="s">
        <v>37083</v>
      </c>
      <c r="B1552" t="s">
        <v>25517</v>
      </c>
      <c r="C1552">
        <v>44</v>
      </c>
      <c r="D1552">
        <v>41</v>
      </c>
      <c r="E1552" t="s">
        <v>17050</v>
      </c>
    </row>
    <row r="1553" spans="1:5">
      <c r="A1553" t="s">
        <v>37084</v>
      </c>
      <c r="B1553" t="s">
        <v>40533</v>
      </c>
      <c r="C1553">
        <v>12</v>
      </c>
      <c r="D1553">
        <v>94</v>
      </c>
      <c r="E1553" t="s">
        <v>17051</v>
      </c>
    </row>
    <row r="1554" spans="1:5">
      <c r="A1554" t="s">
        <v>37085</v>
      </c>
      <c r="B1554" t="s">
        <v>40534</v>
      </c>
      <c r="C1554">
        <v>4</v>
      </c>
      <c r="D1554">
        <v>51</v>
      </c>
      <c r="E1554" t="s">
        <v>17052</v>
      </c>
    </row>
    <row r="1555" spans="1:5">
      <c r="A1555" t="s">
        <v>37086</v>
      </c>
      <c r="B1555" t="s">
        <v>40534</v>
      </c>
      <c r="C1555">
        <v>44</v>
      </c>
      <c r="D1555">
        <v>95</v>
      </c>
      <c r="E1555" t="s">
        <v>17053</v>
      </c>
    </row>
    <row r="1556" spans="1:5">
      <c r="A1556" t="s">
        <v>37087</v>
      </c>
      <c r="B1556" t="s">
        <v>25517</v>
      </c>
      <c r="C1556">
        <v>32</v>
      </c>
      <c r="D1556">
        <v>41</v>
      </c>
      <c r="E1556" t="s">
        <v>17054</v>
      </c>
    </row>
    <row r="1557" spans="1:5">
      <c r="A1557" t="s">
        <v>37088</v>
      </c>
      <c r="B1557" t="s">
        <v>40533</v>
      </c>
      <c r="C1557">
        <v>26</v>
      </c>
      <c r="D1557">
        <v>1</v>
      </c>
      <c r="E1557" t="s">
        <v>17055</v>
      </c>
    </row>
    <row r="1558" spans="1:5">
      <c r="A1558" t="s">
        <v>37089</v>
      </c>
      <c r="B1558" t="s">
        <v>40533</v>
      </c>
      <c r="C1558">
        <v>12</v>
      </c>
      <c r="D1558">
        <v>73</v>
      </c>
      <c r="E1558" t="s">
        <v>17056</v>
      </c>
    </row>
    <row r="1559" spans="1:5">
      <c r="A1559" t="s">
        <v>37090</v>
      </c>
      <c r="B1559" t="s">
        <v>40533</v>
      </c>
      <c r="C1559">
        <v>2</v>
      </c>
      <c r="D1559">
        <v>40</v>
      </c>
      <c r="E1559" t="s">
        <v>17057</v>
      </c>
    </row>
    <row r="1560" spans="1:5">
      <c r="A1560" t="s">
        <v>37091</v>
      </c>
      <c r="B1560" t="s">
        <v>40534</v>
      </c>
      <c r="C1560">
        <v>12</v>
      </c>
      <c r="D1560">
        <v>51</v>
      </c>
      <c r="E1560" t="s">
        <v>17058</v>
      </c>
    </row>
    <row r="1561" spans="1:5">
      <c r="A1561" t="s">
        <v>37092</v>
      </c>
      <c r="B1561" t="s">
        <v>25517</v>
      </c>
      <c r="C1561">
        <v>35</v>
      </c>
      <c r="D1561">
        <v>32</v>
      </c>
      <c r="E1561" t="s">
        <v>17059</v>
      </c>
    </row>
    <row r="1562" spans="1:5">
      <c r="A1562" t="s">
        <v>37093</v>
      </c>
      <c r="B1562" t="s">
        <v>40533</v>
      </c>
      <c r="C1562">
        <v>32</v>
      </c>
      <c r="D1562">
        <v>9</v>
      </c>
      <c r="E1562" t="s">
        <v>17060</v>
      </c>
    </row>
    <row r="1563" spans="1:5">
      <c r="A1563" t="s">
        <v>37094</v>
      </c>
      <c r="B1563" t="s">
        <v>25517</v>
      </c>
      <c r="C1563">
        <v>32</v>
      </c>
      <c r="D1563">
        <v>13</v>
      </c>
      <c r="E1563" t="s">
        <v>17061</v>
      </c>
    </row>
    <row r="1564" spans="1:5">
      <c r="A1564" t="s">
        <v>37095</v>
      </c>
      <c r="B1564" t="s">
        <v>40534</v>
      </c>
      <c r="C1564">
        <v>17</v>
      </c>
      <c r="D1564">
        <v>58</v>
      </c>
      <c r="E1564" t="s">
        <v>17062</v>
      </c>
    </row>
    <row r="1565" spans="1:5">
      <c r="A1565" t="s">
        <v>37096</v>
      </c>
      <c r="B1565" t="s">
        <v>40533</v>
      </c>
      <c r="C1565">
        <v>30</v>
      </c>
      <c r="D1565">
        <v>93</v>
      </c>
      <c r="E1565" t="s">
        <v>17063</v>
      </c>
    </row>
    <row r="1566" spans="1:5">
      <c r="A1566" t="s">
        <v>37097</v>
      </c>
      <c r="B1566" t="s">
        <v>25517</v>
      </c>
      <c r="C1566">
        <v>20</v>
      </c>
      <c r="D1566">
        <v>48</v>
      </c>
      <c r="E1566" t="s">
        <v>17064</v>
      </c>
    </row>
    <row r="1567" spans="1:5">
      <c r="A1567" t="s">
        <v>37098</v>
      </c>
      <c r="B1567" t="s">
        <v>40533</v>
      </c>
      <c r="C1567">
        <v>21</v>
      </c>
      <c r="D1567">
        <v>97</v>
      </c>
      <c r="E1567" t="s">
        <v>17065</v>
      </c>
    </row>
    <row r="1568" spans="1:5">
      <c r="A1568" t="s">
        <v>37099</v>
      </c>
      <c r="B1568" t="s">
        <v>40534</v>
      </c>
      <c r="C1568">
        <v>26</v>
      </c>
      <c r="D1568">
        <v>28</v>
      </c>
      <c r="E1568" t="s">
        <v>17066</v>
      </c>
    </row>
    <row r="1569" spans="1:5">
      <c r="A1569" t="s">
        <v>37100</v>
      </c>
      <c r="B1569" t="s">
        <v>25517</v>
      </c>
      <c r="C1569">
        <v>17</v>
      </c>
      <c r="D1569">
        <v>8</v>
      </c>
      <c r="E1569" t="s">
        <v>17067</v>
      </c>
    </row>
    <row r="1570" spans="1:5">
      <c r="A1570" t="s">
        <v>37101</v>
      </c>
      <c r="B1570" t="s">
        <v>25517</v>
      </c>
      <c r="C1570">
        <v>0</v>
      </c>
      <c r="D1570">
        <v>46</v>
      </c>
      <c r="E1570" t="s">
        <v>17068</v>
      </c>
    </row>
    <row r="1571" spans="1:5">
      <c r="A1571" t="s">
        <v>37102</v>
      </c>
      <c r="B1571" t="s">
        <v>25517</v>
      </c>
      <c r="C1571">
        <v>35</v>
      </c>
      <c r="D1571">
        <v>70</v>
      </c>
      <c r="E1571" t="s">
        <v>17069</v>
      </c>
    </row>
    <row r="1572" spans="1:5">
      <c r="A1572" t="s">
        <v>37103</v>
      </c>
      <c r="B1572" t="s">
        <v>40533</v>
      </c>
      <c r="C1572">
        <v>38</v>
      </c>
      <c r="D1572">
        <v>54</v>
      </c>
      <c r="E1572" t="s">
        <v>17070</v>
      </c>
    </row>
    <row r="1573" spans="1:5">
      <c r="A1573" t="s">
        <v>37104</v>
      </c>
      <c r="B1573" t="s">
        <v>25517</v>
      </c>
      <c r="C1573">
        <v>42</v>
      </c>
      <c r="D1573">
        <v>57</v>
      </c>
      <c r="E1573" t="s">
        <v>17071</v>
      </c>
    </row>
    <row r="1574" spans="1:5">
      <c r="A1574" t="s">
        <v>37105</v>
      </c>
      <c r="B1574" t="s">
        <v>40533</v>
      </c>
      <c r="C1574">
        <v>17</v>
      </c>
      <c r="D1574">
        <v>59</v>
      </c>
      <c r="E1574" t="s">
        <v>17072</v>
      </c>
    </row>
    <row r="1575" spans="1:5">
      <c r="A1575" t="s">
        <v>37106</v>
      </c>
      <c r="B1575" t="s">
        <v>40533</v>
      </c>
      <c r="C1575">
        <v>43</v>
      </c>
      <c r="D1575">
        <v>61</v>
      </c>
      <c r="E1575" t="s">
        <v>17073</v>
      </c>
    </row>
    <row r="1576" spans="1:5">
      <c r="A1576" t="s">
        <v>37107</v>
      </c>
      <c r="B1576" t="s">
        <v>40533</v>
      </c>
      <c r="C1576">
        <v>50</v>
      </c>
      <c r="D1576">
        <v>79</v>
      </c>
      <c r="E1576" t="s">
        <v>17074</v>
      </c>
    </row>
    <row r="1577" spans="1:5">
      <c r="A1577" t="s">
        <v>37108</v>
      </c>
      <c r="B1577" t="s">
        <v>40533</v>
      </c>
      <c r="C1577">
        <v>1</v>
      </c>
      <c r="D1577">
        <v>79</v>
      </c>
      <c r="E1577" t="s">
        <v>17075</v>
      </c>
    </row>
    <row r="1578" spans="1:5">
      <c r="A1578" t="s">
        <v>37109</v>
      </c>
      <c r="B1578" t="s">
        <v>40533</v>
      </c>
      <c r="C1578">
        <v>14</v>
      </c>
      <c r="D1578">
        <v>80</v>
      </c>
      <c r="E1578" t="s">
        <v>17076</v>
      </c>
    </row>
    <row r="1579" spans="1:5">
      <c r="A1579" t="s">
        <v>37110</v>
      </c>
      <c r="B1579" t="s">
        <v>25517</v>
      </c>
      <c r="C1579">
        <v>4</v>
      </c>
      <c r="D1579">
        <v>50</v>
      </c>
      <c r="E1579" t="s">
        <v>17077</v>
      </c>
    </row>
    <row r="1580" spans="1:5">
      <c r="A1580" t="s">
        <v>37111</v>
      </c>
      <c r="B1580" t="s">
        <v>25517</v>
      </c>
      <c r="C1580">
        <v>27</v>
      </c>
      <c r="D1580">
        <v>7</v>
      </c>
      <c r="E1580" t="s">
        <v>17078</v>
      </c>
    </row>
    <row r="1581" spans="1:5">
      <c r="A1581" t="s">
        <v>37112</v>
      </c>
      <c r="B1581" t="s">
        <v>40534</v>
      </c>
      <c r="C1581">
        <v>36</v>
      </c>
      <c r="D1581">
        <v>78</v>
      </c>
      <c r="E1581" t="s">
        <v>17079</v>
      </c>
    </row>
    <row r="1582" spans="1:5">
      <c r="A1582" t="s">
        <v>37113</v>
      </c>
      <c r="B1582" t="s">
        <v>25517</v>
      </c>
      <c r="C1582">
        <v>14</v>
      </c>
      <c r="D1582">
        <v>60</v>
      </c>
      <c r="E1582" t="s">
        <v>17080</v>
      </c>
    </row>
    <row r="1583" spans="1:5">
      <c r="A1583" t="s">
        <v>37114</v>
      </c>
      <c r="B1583" t="s">
        <v>40534</v>
      </c>
      <c r="C1583">
        <v>0</v>
      </c>
      <c r="D1583">
        <v>51</v>
      </c>
      <c r="E1583" t="s">
        <v>17081</v>
      </c>
    </row>
    <row r="1584" spans="1:5">
      <c r="A1584" t="s">
        <v>37115</v>
      </c>
      <c r="B1584" t="s">
        <v>25517</v>
      </c>
      <c r="C1584">
        <v>9</v>
      </c>
      <c r="D1584">
        <v>63</v>
      </c>
      <c r="E1584" t="s">
        <v>17082</v>
      </c>
    </row>
    <row r="1585" spans="1:5">
      <c r="A1585" t="s">
        <v>37116</v>
      </c>
      <c r="B1585" t="s">
        <v>40533</v>
      </c>
      <c r="C1585">
        <v>25</v>
      </c>
      <c r="D1585">
        <v>60</v>
      </c>
      <c r="E1585" t="s">
        <v>17083</v>
      </c>
    </row>
    <row r="1586" spans="1:5">
      <c r="A1586" t="s">
        <v>37117</v>
      </c>
      <c r="B1586" t="s">
        <v>25517</v>
      </c>
      <c r="C1586">
        <v>47</v>
      </c>
      <c r="D1586">
        <v>26</v>
      </c>
      <c r="E1586" t="s">
        <v>17084</v>
      </c>
    </row>
    <row r="1587" spans="1:5">
      <c r="A1587" t="s">
        <v>37118</v>
      </c>
      <c r="B1587" t="s">
        <v>25517</v>
      </c>
      <c r="C1587">
        <v>34</v>
      </c>
      <c r="D1587">
        <v>31</v>
      </c>
      <c r="E1587" t="s">
        <v>17085</v>
      </c>
    </row>
    <row r="1588" spans="1:5">
      <c r="A1588" t="s">
        <v>37119</v>
      </c>
      <c r="B1588" t="s">
        <v>25517</v>
      </c>
      <c r="C1588">
        <v>0</v>
      </c>
      <c r="D1588">
        <v>78</v>
      </c>
      <c r="E1588" t="s">
        <v>17086</v>
      </c>
    </row>
    <row r="1589" spans="1:5">
      <c r="A1589" t="s">
        <v>37120</v>
      </c>
      <c r="B1589" t="s">
        <v>25517</v>
      </c>
      <c r="C1589">
        <v>29</v>
      </c>
      <c r="D1589">
        <v>9</v>
      </c>
      <c r="E1589" t="s">
        <v>17087</v>
      </c>
    </row>
    <row r="1590" spans="1:5">
      <c r="A1590" t="s">
        <v>37121</v>
      </c>
      <c r="B1590" t="s">
        <v>40533</v>
      </c>
      <c r="C1590">
        <v>4</v>
      </c>
      <c r="D1590">
        <v>28</v>
      </c>
      <c r="E1590" t="s">
        <v>17088</v>
      </c>
    </row>
    <row r="1591" spans="1:5">
      <c r="A1591" t="s">
        <v>37122</v>
      </c>
      <c r="B1591" t="s">
        <v>40534</v>
      </c>
      <c r="C1591">
        <v>7</v>
      </c>
      <c r="D1591">
        <v>20</v>
      </c>
      <c r="E1591" t="s">
        <v>17089</v>
      </c>
    </row>
    <row r="1592" spans="1:5">
      <c r="A1592" t="s">
        <v>37123</v>
      </c>
      <c r="B1592" t="s">
        <v>40533</v>
      </c>
      <c r="C1592">
        <v>43</v>
      </c>
      <c r="D1592">
        <v>7</v>
      </c>
      <c r="E1592" t="s">
        <v>17090</v>
      </c>
    </row>
    <row r="1593" spans="1:5">
      <c r="A1593" t="s">
        <v>37124</v>
      </c>
      <c r="B1593" t="s">
        <v>25517</v>
      </c>
      <c r="C1593">
        <v>23</v>
      </c>
      <c r="D1593">
        <v>24</v>
      </c>
      <c r="E1593" t="s">
        <v>17091</v>
      </c>
    </row>
    <row r="1594" spans="1:5">
      <c r="A1594" t="s">
        <v>37125</v>
      </c>
      <c r="B1594" t="s">
        <v>40534</v>
      </c>
      <c r="C1594">
        <v>10</v>
      </c>
      <c r="D1594">
        <v>91</v>
      </c>
      <c r="E1594" t="s">
        <v>17092</v>
      </c>
    </row>
    <row r="1595" spans="1:5">
      <c r="A1595" t="s">
        <v>37126</v>
      </c>
      <c r="B1595" t="s">
        <v>40533</v>
      </c>
      <c r="C1595">
        <v>0</v>
      </c>
      <c r="D1595">
        <v>2</v>
      </c>
      <c r="E1595" t="s">
        <v>17093</v>
      </c>
    </row>
    <row r="1596" spans="1:5">
      <c r="A1596" t="s">
        <v>37127</v>
      </c>
      <c r="B1596" t="s">
        <v>40533</v>
      </c>
      <c r="C1596">
        <v>47</v>
      </c>
      <c r="D1596">
        <v>12</v>
      </c>
      <c r="E1596" t="s">
        <v>17094</v>
      </c>
    </row>
    <row r="1597" spans="1:5">
      <c r="A1597" t="s">
        <v>37128</v>
      </c>
      <c r="B1597" t="s">
        <v>40533</v>
      </c>
      <c r="C1597">
        <v>21</v>
      </c>
      <c r="D1597">
        <v>43</v>
      </c>
      <c r="E1597" t="s">
        <v>17095</v>
      </c>
    </row>
    <row r="1598" spans="1:5">
      <c r="A1598" t="s">
        <v>37129</v>
      </c>
      <c r="B1598" t="s">
        <v>25517</v>
      </c>
      <c r="C1598">
        <v>49</v>
      </c>
      <c r="D1598">
        <v>43</v>
      </c>
      <c r="E1598" t="s">
        <v>17096</v>
      </c>
    </row>
    <row r="1599" spans="1:5">
      <c r="A1599" t="s">
        <v>37130</v>
      </c>
      <c r="B1599" t="s">
        <v>25517</v>
      </c>
      <c r="C1599">
        <v>5</v>
      </c>
      <c r="D1599">
        <v>26</v>
      </c>
      <c r="E1599" t="s">
        <v>17097</v>
      </c>
    </row>
    <row r="1600" spans="1:5">
      <c r="A1600" t="s">
        <v>37131</v>
      </c>
      <c r="B1600" t="s">
        <v>40534</v>
      </c>
      <c r="C1600">
        <v>39</v>
      </c>
      <c r="D1600">
        <v>33</v>
      </c>
      <c r="E1600" t="s">
        <v>17098</v>
      </c>
    </row>
    <row r="1601" spans="1:5">
      <c r="A1601" t="s">
        <v>37132</v>
      </c>
      <c r="B1601" t="s">
        <v>40533</v>
      </c>
      <c r="C1601">
        <v>50</v>
      </c>
      <c r="D1601">
        <v>8</v>
      </c>
      <c r="E1601" t="s">
        <v>17099</v>
      </c>
    </row>
    <row r="1602" spans="1:5">
      <c r="A1602" t="s">
        <v>37133</v>
      </c>
      <c r="B1602" t="s">
        <v>25517</v>
      </c>
      <c r="C1602">
        <v>32</v>
      </c>
      <c r="D1602">
        <v>82</v>
      </c>
      <c r="E1602" t="s">
        <v>17100</v>
      </c>
    </row>
    <row r="1603" spans="1:5">
      <c r="A1603" t="s">
        <v>37134</v>
      </c>
      <c r="B1603" t="s">
        <v>40533</v>
      </c>
      <c r="C1603">
        <v>37</v>
      </c>
      <c r="D1603">
        <v>23</v>
      </c>
      <c r="E1603" t="s">
        <v>17101</v>
      </c>
    </row>
    <row r="1604" spans="1:5">
      <c r="A1604" t="s">
        <v>37135</v>
      </c>
      <c r="B1604" t="s">
        <v>25517</v>
      </c>
      <c r="C1604">
        <v>36</v>
      </c>
      <c r="D1604">
        <v>53</v>
      </c>
      <c r="E1604" t="s">
        <v>17102</v>
      </c>
    </row>
    <row r="1605" spans="1:5">
      <c r="A1605" t="s">
        <v>37136</v>
      </c>
      <c r="B1605" t="s">
        <v>40534</v>
      </c>
      <c r="C1605">
        <v>23</v>
      </c>
      <c r="D1605">
        <v>49</v>
      </c>
      <c r="E1605" t="s">
        <v>17103</v>
      </c>
    </row>
    <row r="1606" spans="1:5">
      <c r="A1606" t="s">
        <v>37137</v>
      </c>
      <c r="B1606" t="s">
        <v>25517</v>
      </c>
      <c r="C1606">
        <v>23</v>
      </c>
      <c r="D1606">
        <v>61</v>
      </c>
      <c r="E1606" t="s">
        <v>17104</v>
      </c>
    </row>
    <row r="1607" spans="1:5">
      <c r="A1607" t="s">
        <v>37138</v>
      </c>
      <c r="B1607" t="s">
        <v>25517</v>
      </c>
      <c r="C1607">
        <v>10</v>
      </c>
      <c r="D1607">
        <v>14</v>
      </c>
      <c r="E1607" t="s">
        <v>17105</v>
      </c>
    </row>
    <row r="1608" spans="1:5">
      <c r="A1608" t="s">
        <v>37139</v>
      </c>
      <c r="B1608" t="s">
        <v>25517</v>
      </c>
      <c r="C1608">
        <v>5</v>
      </c>
      <c r="D1608">
        <v>76</v>
      </c>
      <c r="E1608" t="s">
        <v>17106</v>
      </c>
    </row>
    <row r="1609" spans="1:5">
      <c r="A1609" t="s">
        <v>37140</v>
      </c>
      <c r="B1609" t="s">
        <v>25517</v>
      </c>
      <c r="C1609">
        <v>29</v>
      </c>
      <c r="D1609">
        <v>24</v>
      </c>
      <c r="E1609" t="s">
        <v>17107</v>
      </c>
    </row>
    <row r="1610" spans="1:5">
      <c r="A1610" t="s">
        <v>37141</v>
      </c>
      <c r="B1610" t="s">
        <v>40533</v>
      </c>
      <c r="C1610">
        <v>45</v>
      </c>
      <c r="D1610">
        <v>27</v>
      </c>
      <c r="E1610" t="s">
        <v>17108</v>
      </c>
    </row>
    <row r="1611" spans="1:5">
      <c r="A1611" t="s">
        <v>37142</v>
      </c>
      <c r="B1611" t="s">
        <v>40533</v>
      </c>
      <c r="C1611">
        <v>19</v>
      </c>
      <c r="D1611">
        <v>35</v>
      </c>
      <c r="E1611" t="s">
        <v>17109</v>
      </c>
    </row>
    <row r="1612" spans="1:5">
      <c r="A1612" t="s">
        <v>37143</v>
      </c>
      <c r="B1612" t="s">
        <v>25517</v>
      </c>
      <c r="C1612">
        <v>48</v>
      </c>
      <c r="D1612">
        <v>10</v>
      </c>
      <c r="E1612" t="s">
        <v>17110</v>
      </c>
    </row>
    <row r="1613" spans="1:5">
      <c r="A1613" t="s">
        <v>37144</v>
      </c>
      <c r="B1613" t="s">
        <v>40533</v>
      </c>
      <c r="C1613">
        <v>29</v>
      </c>
      <c r="D1613">
        <v>7</v>
      </c>
      <c r="E1613" t="s">
        <v>17111</v>
      </c>
    </row>
    <row r="1614" spans="1:5">
      <c r="A1614" t="s">
        <v>37145</v>
      </c>
      <c r="B1614" t="s">
        <v>25517</v>
      </c>
      <c r="C1614">
        <v>29</v>
      </c>
      <c r="D1614">
        <v>9</v>
      </c>
      <c r="E1614" t="s">
        <v>17112</v>
      </c>
    </row>
    <row r="1615" spans="1:5">
      <c r="A1615" t="s">
        <v>37146</v>
      </c>
      <c r="B1615" t="s">
        <v>40534</v>
      </c>
      <c r="C1615">
        <v>15</v>
      </c>
      <c r="D1615">
        <v>54</v>
      </c>
      <c r="E1615" t="s">
        <v>17113</v>
      </c>
    </row>
    <row r="1616" spans="1:5">
      <c r="A1616" t="s">
        <v>37147</v>
      </c>
      <c r="B1616" t="s">
        <v>25517</v>
      </c>
      <c r="C1616">
        <v>7</v>
      </c>
      <c r="D1616">
        <v>34</v>
      </c>
      <c r="E1616" t="s">
        <v>17114</v>
      </c>
    </row>
    <row r="1617" spans="1:5">
      <c r="A1617" t="s">
        <v>37148</v>
      </c>
      <c r="B1617" t="s">
        <v>25517</v>
      </c>
      <c r="C1617">
        <v>1</v>
      </c>
      <c r="D1617">
        <v>41</v>
      </c>
      <c r="E1617" t="s">
        <v>17115</v>
      </c>
    </row>
    <row r="1618" spans="1:5">
      <c r="A1618" t="s">
        <v>37149</v>
      </c>
      <c r="B1618" t="s">
        <v>40534</v>
      </c>
      <c r="C1618">
        <v>33</v>
      </c>
      <c r="D1618">
        <v>8</v>
      </c>
      <c r="E1618" t="s">
        <v>17116</v>
      </c>
    </row>
    <row r="1619" spans="1:5">
      <c r="A1619" t="s">
        <v>37150</v>
      </c>
      <c r="B1619" t="s">
        <v>40533</v>
      </c>
      <c r="C1619">
        <v>29</v>
      </c>
      <c r="D1619">
        <v>75</v>
      </c>
      <c r="E1619" t="s">
        <v>17117</v>
      </c>
    </row>
    <row r="1620" spans="1:5">
      <c r="A1620" t="s">
        <v>37151</v>
      </c>
      <c r="B1620" t="s">
        <v>25517</v>
      </c>
      <c r="C1620">
        <v>4</v>
      </c>
      <c r="D1620">
        <v>34</v>
      </c>
      <c r="E1620" t="s">
        <v>17118</v>
      </c>
    </row>
    <row r="1621" spans="1:5">
      <c r="A1621" t="s">
        <v>37152</v>
      </c>
      <c r="B1621" t="s">
        <v>40533</v>
      </c>
      <c r="C1621">
        <v>34</v>
      </c>
      <c r="D1621">
        <v>70</v>
      </c>
      <c r="E1621" t="s">
        <v>17119</v>
      </c>
    </row>
    <row r="1622" spans="1:5">
      <c r="A1622" t="s">
        <v>37153</v>
      </c>
      <c r="B1622" t="s">
        <v>40533</v>
      </c>
      <c r="C1622">
        <v>16</v>
      </c>
      <c r="D1622">
        <v>96</v>
      </c>
      <c r="E1622" t="s">
        <v>17120</v>
      </c>
    </row>
    <row r="1623" spans="1:5">
      <c r="A1623" t="s">
        <v>37154</v>
      </c>
      <c r="B1623" t="s">
        <v>40534</v>
      </c>
      <c r="C1623">
        <v>46</v>
      </c>
      <c r="D1623">
        <v>3</v>
      </c>
      <c r="E1623" t="s">
        <v>17121</v>
      </c>
    </row>
    <row r="1624" spans="1:5">
      <c r="A1624" t="s">
        <v>37155</v>
      </c>
      <c r="B1624" t="s">
        <v>25517</v>
      </c>
      <c r="C1624">
        <v>32</v>
      </c>
      <c r="D1624">
        <v>60</v>
      </c>
      <c r="E1624" t="s">
        <v>17122</v>
      </c>
    </row>
    <row r="1625" spans="1:5">
      <c r="A1625" t="s">
        <v>37156</v>
      </c>
      <c r="B1625" t="s">
        <v>40534</v>
      </c>
      <c r="C1625">
        <v>42</v>
      </c>
      <c r="D1625">
        <v>57</v>
      </c>
      <c r="E1625" t="s">
        <v>17123</v>
      </c>
    </row>
    <row r="1626" spans="1:5">
      <c r="A1626" t="s">
        <v>37157</v>
      </c>
      <c r="B1626" t="s">
        <v>40534</v>
      </c>
      <c r="C1626">
        <v>40</v>
      </c>
      <c r="D1626">
        <v>82</v>
      </c>
      <c r="E1626" t="s">
        <v>17124</v>
      </c>
    </row>
    <row r="1627" spans="1:5">
      <c r="A1627" t="s">
        <v>37158</v>
      </c>
      <c r="B1627" t="s">
        <v>25517</v>
      </c>
      <c r="C1627">
        <v>49</v>
      </c>
      <c r="D1627">
        <v>32</v>
      </c>
      <c r="E1627" t="s">
        <v>17125</v>
      </c>
    </row>
    <row r="1628" spans="1:5">
      <c r="A1628" t="s">
        <v>37159</v>
      </c>
      <c r="B1628" t="s">
        <v>40533</v>
      </c>
      <c r="C1628">
        <v>27</v>
      </c>
      <c r="D1628">
        <v>69</v>
      </c>
      <c r="E1628" t="s">
        <v>17126</v>
      </c>
    </row>
    <row r="1629" spans="1:5">
      <c r="A1629" t="s">
        <v>37160</v>
      </c>
      <c r="B1629" t="s">
        <v>25517</v>
      </c>
      <c r="C1629">
        <v>9</v>
      </c>
      <c r="D1629">
        <v>80</v>
      </c>
      <c r="E1629" t="s">
        <v>17127</v>
      </c>
    </row>
    <row r="1630" spans="1:5">
      <c r="A1630" t="s">
        <v>37161</v>
      </c>
      <c r="B1630" t="s">
        <v>25517</v>
      </c>
      <c r="C1630">
        <v>32</v>
      </c>
      <c r="D1630">
        <v>81</v>
      </c>
      <c r="E1630" t="s">
        <v>17128</v>
      </c>
    </row>
    <row r="1631" spans="1:5">
      <c r="A1631" t="s">
        <v>37162</v>
      </c>
      <c r="B1631" t="s">
        <v>40534</v>
      </c>
      <c r="C1631">
        <v>8</v>
      </c>
      <c r="D1631">
        <v>11</v>
      </c>
      <c r="E1631" t="s">
        <v>17129</v>
      </c>
    </row>
    <row r="1632" spans="1:5">
      <c r="A1632" t="s">
        <v>37163</v>
      </c>
      <c r="B1632" t="s">
        <v>40533</v>
      </c>
      <c r="C1632">
        <v>11</v>
      </c>
      <c r="D1632">
        <v>23</v>
      </c>
      <c r="E1632" t="s">
        <v>17130</v>
      </c>
    </row>
    <row r="1633" spans="1:5">
      <c r="A1633" t="s">
        <v>37164</v>
      </c>
      <c r="B1633" t="s">
        <v>40534</v>
      </c>
      <c r="C1633">
        <v>6</v>
      </c>
      <c r="D1633">
        <v>100</v>
      </c>
      <c r="E1633" t="s">
        <v>17131</v>
      </c>
    </row>
    <row r="1634" spans="1:5">
      <c r="A1634" t="s">
        <v>37165</v>
      </c>
      <c r="B1634" t="s">
        <v>25517</v>
      </c>
      <c r="C1634">
        <v>28</v>
      </c>
      <c r="D1634">
        <v>62</v>
      </c>
      <c r="E1634" t="s">
        <v>17132</v>
      </c>
    </row>
    <row r="1635" spans="1:5">
      <c r="A1635" t="s">
        <v>37166</v>
      </c>
      <c r="B1635" t="s">
        <v>25517</v>
      </c>
      <c r="C1635">
        <v>39</v>
      </c>
      <c r="D1635">
        <v>14</v>
      </c>
      <c r="E1635" t="s">
        <v>17133</v>
      </c>
    </row>
    <row r="1636" spans="1:5">
      <c r="A1636" t="s">
        <v>37167</v>
      </c>
      <c r="B1636" t="s">
        <v>25517</v>
      </c>
      <c r="C1636">
        <v>6</v>
      </c>
      <c r="D1636">
        <v>41</v>
      </c>
      <c r="E1636" t="s">
        <v>17134</v>
      </c>
    </row>
    <row r="1637" spans="1:5">
      <c r="A1637" t="s">
        <v>37168</v>
      </c>
      <c r="B1637" t="s">
        <v>40534</v>
      </c>
      <c r="C1637">
        <v>28</v>
      </c>
      <c r="D1637">
        <v>35</v>
      </c>
      <c r="E1637" t="s">
        <v>17135</v>
      </c>
    </row>
    <row r="1638" spans="1:5">
      <c r="A1638" t="s">
        <v>37169</v>
      </c>
      <c r="B1638" t="s">
        <v>40534</v>
      </c>
      <c r="C1638">
        <v>18</v>
      </c>
      <c r="D1638">
        <v>28</v>
      </c>
      <c r="E1638" t="s">
        <v>17136</v>
      </c>
    </row>
    <row r="1639" spans="1:5">
      <c r="A1639" t="s">
        <v>37170</v>
      </c>
      <c r="B1639" t="s">
        <v>40533</v>
      </c>
      <c r="C1639">
        <v>43</v>
      </c>
      <c r="D1639">
        <v>10</v>
      </c>
      <c r="E1639" t="s">
        <v>17137</v>
      </c>
    </row>
    <row r="1640" spans="1:5">
      <c r="A1640" t="s">
        <v>37171</v>
      </c>
      <c r="B1640" t="s">
        <v>25517</v>
      </c>
      <c r="C1640">
        <v>48</v>
      </c>
      <c r="D1640">
        <v>36</v>
      </c>
      <c r="E1640" t="s">
        <v>17138</v>
      </c>
    </row>
    <row r="1641" spans="1:5">
      <c r="A1641" t="s">
        <v>37172</v>
      </c>
      <c r="B1641" t="s">
        <v>40534</v>
      </c>
      <c r="C1641">
        <v>3</v>
      </c>
      <c r="D1641">
        <v>92</v>
      </c>
      <c r="E1641" t="s">
        <v>17139</v>
      </c>
    </row>
    <row r="1642" spans="1:5">
      <c r="A1642" t="s">
        <v>37173</v>
      </c>
      <c r="B1642" t="s">
        <v>40533</v>
      </c>
      <c r="C1642">
        <v>22</v>
      </c>
      <c r="D1642">
        <v>92</v>
      </c>
      <c r="E1642" t="s">
        <v>17140</v>
      </c>
    </row>
    <row r="1643" spans="1:5">
      <c r="A1643" t="s">
        <v>37174</v>
      </c>
      <c r="B1643" t="s">
        <v>40533</v>
      </c>
      <c r="C1643">
        <v>35</v>
      </c>
      <c r="D1643">
        <v>37</v>
      </c>
      <c r="E1643" t="s">
        <v>17141</v>
      </c>
    </row>
    <row r="1644" spans="1:5">
      <c r="A1644" t="s">
        <v>37175</v>
      </c>
      <c r="B1644" t="s">
        <v>25517</v>
      </c>
      <c r="C1644">
        <v>32</v>
      </c>
      <c r="D1644">
        <v>19</v>
      </c>
      <c r="E1644" t="s">
        <v>17142</v>
      </c>
    </row>
    <row r="1645" spans="1:5">
      <c r="A1645" t="s">
        <v>37176</v>
      </c>
      <c r="B1645" t="s">
        <v>40533</v>
      </c>
      <c r="C1645">
        <v>18</v>
      </c>
      <c r="D1645">
        <v>4</v>
      </c>
      <c r="E1645" t="s">
        <v>17143</v>
      </c>
    </row>
    <row r="1646" spans="1:5">
      <c r="A1646" t="s">
        <v>37177</v>
      </c>
      <c r="B1646" t="s">
        <v>40533</v>
      </c>
      <c r="C1646">
        <v>13</v>
      </c>
      <c r="D1646">
        <v>48</v>
      </c>
      <c r="E1646" t="s">
        <v>17144</v>
      </c>
    </row>
    <row r="1647" spans="1:5">
      <c r="A1647" t="s">
        <v>37178</v>
      </c>
      <c r="B1647" t="s">
        <v>25517</v>
      </c>
      <c r="C1647">
        <v>2</v>
      </c>
      <c r="D1647">
        <v>9</v>
      </c>
      <c r="E1647" t="s">
        <v>17145</v>
      </c>
    </row>
    <row r="1648" spans="1:5">
      <c r="A1648" t="s">
        <v>37179</v>
      </c>
      <c r="B1648" t="s">
        <v>40533</v>
      </c>
      <c r="C1648">
        <v>13</v>
      </c>
      <c r="D1648">
        <v>27</v>
      </c>
      <c r="E1648" t="s">
        <v>17146</v>
      </c>
    </row>
    <row r="1649" spans="1:5">
      <c r="A1649" t="s">
        <v>37180</v>
      </c>
      <c r="B1649" t="s">
        <v>40533</v>
      </c>
      <c r="C1649">
        <v>39</v>
      </c>
      <c r="D1649">
        <v>20</v>
      </c>
      <c r="E1649" t="s">
        <v>17147</v>
      </c>
    </row>
    <row r="1650" spans="1:5">
      <c r="A1650" t="s">
        <v>37181</v>
      </c>
      <c r="B1650" t="s">
        <v>40534</v>
      </c>
      <c r="C1650">
        <v>19</v>
      </c>
      <c r="D1650">
        <v>10</v>
      </c>
      <c r="E1650" t="s">
        <v>17148</v>
      </c>
    </row>
    <row r="1651" spans="1:5">
      <c r="A1651" t="s">
        <v>37182</v>
      </c>
      <c r="B1651" t="s">
        <v>40534</v>
      </c>
      <c r="C1651">
        <v>3</v>
      </c>
      <c r="D1651">
        <v>79</v>
      </c>
      <c r="E1651" t="s">
        <v>17149</v>
      </c>
    </row>
    <row r="1652" spans="1:5">
      <c r="A1652" t="s">
        <v>37183</v>
      </c>
      <c r="B1652" t="s">
        <v>40533</v>
      </c>
      <c r="C1652">
        <v>16</v>
      </c>
      <c r="D1652">
        <v>21</v>
      </c>
      <c r="E1652" t="s">
        <v>17150</v>
      </c>
    </row>
    <row r="1653" spans="1:5">
      <c r="A1653" t="s">
        <v>37184</v>
      </c>
      <c r="B1653" t="s">
        <v>40534</v>
      </c>
      <c r="C1653">
        <v>22</v>
      </c>
      <c r="D1653">
        <v>52</v>
      </c>
      <c r="E1653" t="s">
        <v>17151</v>
      </c>
    </row>
    <row r="1654" spans="1:5">
      <c r="A1654" t="s">
        <v>37185</v>
      </c>
      <c r="B1654" t="s">
        <v>40534</v>
      </c>
      <c r="C1654">
        <v>41</v>
      </c>
      <c r="D1654">
        <v>13</v>
      </c>
      <c r="E1654" t="s">
        <v>17152</v>
      </c>
    </row>
    <row r="1655" spans="1:5">
      <c r="A1655" t="s">
        <v>37186</v>
      </c>
      <c r="B1655" t="s">
        <v>40533</v>
      </c>
      <c r="C1655">
        <v>3</v>
      </c>
      <c r="D1655">
        <v>36</v>
      </c>
      <c r="E1655" t="s">
        <v>17153</v>
      </c>
    </row>
    <row r="1656" spans="1:5">
      <c r="A1656" t="s">
        <v>37187</v>
      </c>
      <c r="B1656" t="s">
        <v>40533</v>
      </c>
      <c r="C1656">
        <v>23</v>
      </c>
      <c r="D1656">
        <v>61</v>
      </c>
      <c r="E1656" t="s">
        <v>17154</v>
      </c>
    </row>
    <row r="1657" spans="1:5">
      <c r="A1657" t="s">
        <v>37188</v>
      </c>
      <c r="B1657" t="s">
        <v>25517</v>
      </c>
      <c r="C1657">
        <v>44</v>
      </c>
      <c r="D1657">
        <v>96</v>
      </c>
      <c r="E1657" t="s">
        <v>17155</v>
      </c>
    </row>
    <row r="1658" spans="1:5">
      <c r="A1658" t="s">
        <v>37189</v>
      </c>
      <c r="B1658" t="s">
        <v>25517</v>
      </c>
      <c r="C1658">
        <v>17</v>
      </c>
      <c r="D1658">
        <v>96</v>
      </c>
      <c r="E1658" t="s">
        <v>17156</v>
      </c>
    </row>
    <row r="1659" spans="1:5">
      <c r="A1659" t="s">
        <v>37190</v>
      </c>
      <c r="B1659" t="s">
        <v>40534</v>
      </c>
      <c r="C1659">
        <v>11</v>
      </c>
      <c r="D1659">
        <v>38</v>
      </c>
      <c r="E1659" t="s">
        <v>17157</v>
      </c>
    </row>
    <row r="1660" spans="1:5">
      <c r="A1660" t="s">
        <v>37191</v>
      </c>
      <c r="B1660" t="s">
        <v>40534</v>
      </c>
      <c r="C1660">
        <v>0</v>
      </c>
      <c r="D1660">
        <v>32</v>
      </c>
      <c r="E1660" t="s">
        <v>17158</v>
      </c>
    </row>
    <row r="1661" spans="1:5">
      <c r="A1661" t="s">
        <v>37192</v>
      </c>
      <c r="B1661" t="s">
        <v>40533</v>
      </c>
      <c r="C1661">
        <v>48</v>
      </c>
      <c r="D1661">
        <v>16</v>
      </c>
      <c r="E1661" t="s">
        <v>17159</v>
      </c>
    </row>
    <row r="1662" spans="1:5">
      <c r="A1662" t="s">
        <v>37193</v>
      </c>
      <c r="B1662" t="s">
        <v>40533</v>
      </c>
      <c r="C1662">
        <v>22</v>
      </c>
      <c r="D1662">
        <v>59</v>
      </c>
      <c r="E1662" t="s">
        <v>17160</v>
      </c>
    </row>
    <row r="1663" spans="1:5">
      <c r="A1663" t="s">
        <v>37194</v>
      </c>
      <c r="B1663" t="s">
        <v>40534</v>
      </c>
      <c r="C1663">
        <v>44</v>
      </c>
      <c r="D1663">
        <v>16</v>
      </c>
      <c r="E1663" t="s">
        <v>17161</v>
      </c>
    </row>
    <row r="1664" spans="1:5">
      <c r="A1664" t="s">
        <v>37195</v>
      </c>
      <c r="B1664" t="s">
        <v>40534</v>
      </c>
      <c r="C1664">
        <v>26</v>
      </c>
      <c r="D1664">
        <v>78</v>
      </c>
      <c r="E1664" t="s">
        <v>17162</v>
      </c>
    </row>
    <row r="1665" spans="1:5">
      <c r="A1665" t="s">
        <v>37196</v>
      </c>
      <c r="B1665" t="s">
        <v>40533</v>
      </c>
      <c r="C1665">
        <v>10</v>
      </c>
      <c r="D1665">
        <v>37</v>
      </c>
      <c r="E1665" t="s">
        <v>17163</v>
      </c>
    </row>
    <row r="1666" spans="1:5">
      <c r="A1666" t="s">
        <v>37197</v>
      </c>
      <c r="B1666" t="s">
        <v>25517</v>
      </c>
      <c r="C1666">
        <v>10</v>
      </c>
      <c r="D1666">
        <v>71</v>
      </c>
      <c r="E1666" t="s">
        <v>17164</v>
      </c>
    </row>
    <row r="1667" spans="1:5">
      <c r="A1667" t="s">
        <v>37198</v>
      </c>
      <c r="B1667" t="s">
        <v>40533</v>
      </c>
      <c r="C1667">
        <v>35</v>
      </c>
      <c r="D1667">
        <v>6</v>
      </c>
      <c r="E1667" t="s">
        <v>17165</v>
      </c>
    </row>
    <row r="1668" spans="1:5">
      <c r="A1668" t="s">
        <v>37199</v>
      </c>
      <c r="B1668" t="s">
        <v>40534</v>
      </c>
      <c r="C1668">
        <v>38</v>
      </c>
      <c r="D1668">
        <v>94</v>
      </c>
      <c r="E1668" t="s">
        <v>17166</v>
      </c>
    </row>
    <row r="1669" spans="1:5">
      <c r="A1669" t="s">
        <v>37200</v>
      </c>
      <c r="B1669" t="s">
        <v>40533</v>
      </c>
      <c r="C1669">
        <v>46</v>
      </c>
      <c r="D1669">
        <v>45</v>
      </c>
      <c r="E1669" t="s">
        <v>17167</v>
      </c>
    </row>
    <row r="1670" spans="1:5">
      <c r="A1670" t="s">
        <v>37201</v>
      </c>
      <c r="B1670" t="s">
        <v>40533</v>
      </c>
      <c r="C1670">
        <v>32</v>
      </c>
      <c r="D1670">
        <v>79</v>
      </c>
      <c r="E1670" t="s">
        <v>17168</v>
      </c>
    </row>
    <row r="1671" spans="1:5">
      <c r="A1671" t="s">
        <v>37202</v>
      </c>
      <c r="B1671" t="s">
        <v>40534</v>
      </c>
      <c r="C1671">
        <v>3</v>
      </c>
      <c r="D1671">
        <v>94</v>
      </c>
      <c r="E1671" t="s">
        <v>17169</v>
      </c>
    </row>
    <row r="1672" spans="1:5">
      <c r="A1672" t="s">
        <v>37203</v>
      </c>
      <c r="B1672" t="s">
        <v>40533</v>
      </c>
      <c r="C1672">
        <v>27</v>
      </c>
      <c r="D1672">
        <v>7</v>
      </c>
      <c r="E1672" t="s">
        <v>17170</v>
      </c>
    </row>
    <row r="1673" spans="1:5">
      <c r="A1673" t="s">
        <v>37204</v>
      </c>
      <c r="B1673" t="s">
        <v>25517</v>
      </c>
      <c r="C1673">
        <v>36</v>
      </c>
      <c r="D1673">
        <v>94</v>
      </c>
      <c r="E1673" t="s">
        <v>17171</v>
      </c>
    </row>
    <row r="1674" spans="1:5">
      <c r="A1674" t="s">
        <v>37205</v>
      </c>
      <c r="B1674" t="s">
        <v>40534</v>
      </c>
      <c r="C1674">
        <v>41</v>
      </c>
      <c r="D1674">
        <v>61</v>
      </c>
      <c r="E1674" t="s">
        <v>17172</v>
      </c>
    </row>
    <row r="1675" spans="1:5">
      <c r="A1675" t="s">
        <v>37206</v>
      </c>
      <c r="B1675" t="s">
        <v>40534</v>
      </c>
      <c r="C1675">
        <v>2</v>
      </c>
      <c r="D1675">
        <v>4</v>
      </c>
      <c r="E1675" t="s">
        <v>17173</v>
      </c>
    </row>
    <row r="1676" spans="1:5">
      <c r="A1676" t="s">
        <v>37207</v>
      </c>
      <c r="B1676" t="s">
        <v>40533</v>
      </c>
      <c r="C1676">
        <v>39</v>
      </c>
      <c r="D1676">
        <v>6</v>
      </c>
      <c r="E1676" t="s">
        <v>17174</v>
      </c>
    </row>
    <row r="1677" spans="1:5">
      <c r="A1677" t="s">
        <v>37208</v>
      </c>
      <c r="B1677" t="s">
        <v>25517</v>
      </c>
      <c r="C1677">
        <v>7</v>
      </c>
      <c r="D1677">
        <v>38</v>
      </c>
      <c r="E1677" t="s">
        <v>17175</v>
      </c>
    </row>
    <row r="1678" spans="1:5">
      <c r="A1678" t="s">
        <v>37209</v>
      </c>
      <c r="B1678" t="s">
        <v>25517</v>
      </c>
      <c r="C1678">
        <v>31</v>
      </c>
      <c r="D1678">
        <v>28</v>
      </c>
      <c r="E1678" t="s">
        <v>17176</v>
      </c>
    </row>
    <row r="1679" spans="1:5">
      <c r="A1679" t="s">
        <v>37210</v>
      </c>
      <c r="B1679" t="s">
        <v>40533</v>
      </c>
      <c r="C1679">
        <v>29</v>
      </c>
      <c r="D1679">
        <v>69</v>
      </c>
      <c r="E1679" t="s">
        <v>17177</v>
      </c>
    </row>
    <row r="1680" spans="1:5">
      <c r="A1680" t="s">
        <v>37211</v>
      </c>
      <c r="B1680" t="s">
        <v>25517</v>
      </c>
      <c r="C1680">
        <v>28</v>
      </c>
      <c r="D1680">
        <v>70</v>
      </c>
      <c r="E1680" t="s">
        <v>17178</v>
      </c>
    </row>
    <row r="1681" spans="1:5">
      <c r="A1681" t="s">
        <v>37212</v>
      </c>
      <c r="B1681" t="s">
        <v>25517</v>
      </c>
      <c r="C1681">
        <v>34</v>
      </c>
      <c r="D1681">
        <v>99</v>
      </c>
      <c r="E1681" t="s">
        <v>17179</v>
      </c>
    </row>
    <row r="1682" spans="1:5">
      <c r="A1682" t="s">
        <v>37213</v>
      </c>
      <c r="B1682" t="s">
        <v>40533</v>
      </c>
      <c r="C1682">
        <v>1</v>
      </c>
      <c r="D1682">
        <v>20</v>
      </c>
      <c r="E1682" t="s">
        <v>17180</v>
      </c>
    </row>
    <row r="1683" spans="1:5">
      <c r="A1683" t="s">
        <v>37214</v>
      </c>
      <c r="B1683" t="s">
        <v>25517</v>
      </c>
      <c r="C1683">
        <v>22</v>
      </c>
      <c r="D1683">
        <v>35</v>
      </c>
      <c r="E1683" t="s">
        <v>17181</v>
      </c>
    </row>
    <row r="1684" spans="1:5">
      <c r="A1684" t="s">
        <v>37215</v>
      </c>
      <c r="B1684" t="s">
        <v>40534</v>
      </c>
      <c r="C1684">
        <v>50</v>
      </c>
      <c r="D1684">
        <v>93</v>
      </c>
      <c r="E1684" t="s">
        <v>17182</v>
      </c>
    </row>
    <row r="1685" spans="1:5">
      <c r="A1685" t="s">
        <v>37216</v>
      </c>
      <c r="B1685" t="s">
        <v>25517</v>
      </c>
      <c r="C1685">
        <v>5</v>
      </c>
      <c r="D1685">
        <v>48</v>
      </c>
      <c r="E1685" t="s">
        <v>17183</v>
      </c>
    </row>
    <row r="1686" spans="1:5">
      <c r="A1686" t="s">
        <v>37217</v>
      </c>
      <c r="B1686" t="s">
        <v>25517</v>
      </c>
      <c r="C1686">
        <v>25</v>
      </c>
      <c r="D1686">
        <v>1</v>
      </c>
      <c r="E1686" t="s">
        <v>17184</v>
      </c>
    </row>
    <row r="1687" spans="1:5">
      <c r="A1687" t="s">
        <v>37218</v>
      </c>
      <c r="B1687" t="s">
        <v>40533</v>
      </c>
      <c r="C1687">
        <v>20</v>
      </c>
      <c r="D1687">
        <v>33</v>
      </c>
      <c r="E1687" t="s">
        <v>17185</v>
      </c>
    </row>
    <row r="1688" spans="1:5">
      <c r="A1688" t="s">
        <v>37219</v>
      </c>
      <c r="B1688" t="s">
        <v>40534</v>
      </c>
      <c r="C1688">
        <v>11</v>
      </c>
      <c r="D1688">
        <v>61</v>
      </c>
      <c r="E1688" t="s">
        <v>17186</v>
      </c>
    </row>
    <row r="1689" spans="1:5">
      <c r="A1689" t="s">
        <v>37220</v>
      </c>
      <c r="B1689" t="s">
        <v>25517</v>
      </c>
      <c r="C1689">
        <v>30</v>
      </c>
      <c r="D1689">
        <v>99</v>
      </c>
      <c r="E1689" t="s">
        <v>17187</v>
      </c>
    </row>
    <row r="1690" spans="1:5">
      <c r="A1690" t="s">
        <v>37221</v>
      </c>
      <c r="B1690" t="s">
        <v>25517</v>
      </c>
      <c r="C1690">
        <v>32</v>
      </c>
      <c r="D1690">
        <v>43</v>
      </c>
      <c r="E1690" t="s">
        <v>17188</v>
      </c>
    </row>
    <row r="1691" spans="1:5">
      <c r="A1691" t="s">
        <v>37222</v>
      </c>
      <c r="B1691" t="s">
        <v>40533</v>
      </c>
      <c r="C1691">
        <v>23</v>
      </c>
      <c r="D1691">
        <v>44</v>
      </c>
      <c r="E1691" t="s">
        <v>17189</v>
      </c>
    </row>
    <row r="1692" spans="1:5">
      <c r="A1692" t="s">
        <v>37223</v>
      </c>
      <c r="B1692" t="s">
        <v>40534</v>
      </c>
      <c r="C1692">
        <v>46</v>
      </c>
      <c r="D1692">
        <v>43</v>
      </c>
      <c r="E1692" t="s">
        <v>17190</v>
      </c>
    </row>
    <row r="1693" spans="1:5">
      <c r="A1693" t="s">
        <v>37224</v>
      </c>
      <c r="B1693" t="s">
        <v>40533</v>
      </c>
      <c r="C1693">
        <v>10</v>
      </c>
      <c r="D1693">
        <v>26</v>
      </c>
      <c r="E1693" t="s">
        <v>17191</v>
      </c>
    </row>
    <row r="1694" spans="1:5">
      <c r="A1694" t="s">
        <v>37225</v>
      </c>
      <c r="B1694" t="s">
        <v>25517</v>
      </c>
      <c r="C1694">
        <v>44</v>
      </c>
      <c r="D1694">
        <v>85</v>
      </c>
      <c r="E1694" t="s">
        <v>17192</v>
      </c>
    </row>
    <row r="1695" spans="1:5">
      <c r="A1695" t="s">
        <v>37226</v>
      </c>
      <c r="B1695" t="s">
        <v>25517</v>
      </c>
      <c r="C1695">
        <v>20</v>
      </c>
      <c r="D1695">
        <v>86</v>
      </c>
      <c r="E1695" t="s">
        <v>17193</v>
      </c>
    </row>
    <row r="1696" spans="1:5">
      <c r="A1696" t="s">
        <v>37227</v>
      </c>
      <c r="B1696" t="s">
        <v>40533</v>
      </c>
      <c r="C1696">
        <v>48</v>
      </c>
      <c r="D1696">
        <v>81</v>
      </c>
      <c r="E1696" t="s">
        <v>17194</v>
      </c>
    </row>
    <row r="1697" spans="1:5">
      <c r="A1697" t="s">
        <v>37228</v>
      </c>
      <c r="B1697" t="s">
        <v>25517</v>
      </c>
      <c r="C1697">
        <v>13</v>
      </c>
      <c r="D1697">
        <v>38</v>
      </c>
      <c r="E1697" t="s">
        <v>17195</v>
      </c>
    </row>
    <row r="1698" spans="1:5">
      <c r="A1698" t="s">
        <v>37229</v>
      </c>
      <c r="B1698" t="s">
        <v>40534</v>
      </c>
      <c r="C1698">
        <v>29</v>
      </c>
      <c r="D1698">
        <v>35</v>
      </c>
      <c r="E1698" t="s">
        <v>17196</v>
      </c>
    </row>
    <row r="1699" spans="1:5">
      <c r="A1699" t="s">
        <v>37230</v>
      </c>
      <c r="B1699" t="s">
        <v>40534</v>
      </c>
      <c r="C1699">
        <v>14</v>
      </c>
      <c r="D1699">
        <v>78</v>
      </c>
      <c r="E1699" t="s">
        <v>17197</v>
      </c>
    </row>
    <row r="1700" spans="1:5">
      <c r="A1700" t="s">
        <v>37231</v>
      </c>
      <c r="B1700" t="s">
        <v>40533</v>
      </c>
      <c r="C1700">
        <v>22</v>
      </c>
      <c r="D1700">
        <v>25</v>
      </c>
      <c r="E1700" t="s">
        <v>17198</v>
      </c>
    </row>
    <row r="1701" spans="1:5">
      <c r="A1701" t="s">
        <v>37232</v>
      </c>
      <c r="B1701" t="s">
        <v>40534</v>
      </c>
      <c r="C1701">
        <v>41</v>
      </c>
      <c r="D1701">
        <v>38</v>
      </c>
      <c r="E1701" t="s">
        <v>17199</v>
      </c>
    </row>
    <row r="1702" spans="1:5">
      <c r="A1702" t="s">
        <v>37233</v>
      </c>
      <c r="B1702" t="s">
        <v>40534</v>
      </c>
      <c r="C1702">
        <v>3</v>
      </c>
      <c r="D1702">
        <v>49</v>
      </c>
      <c r="E1702" t="s">
        <v>17200</v>
      </c>
    </row>
    <row r="1703" spans="1:5">
      <c r="A1703" t="s">
        <v>37234</v>
      </c>
      <c r="B1703" t="s">
        <v>40534</v>
      </c>
      <c r="C1703">
        <v>45</v>
      </c>
      <c r="D1703">
        <v>57</v>
      </c>
      <c r="E1703" t="s">
        <v>17201</v>
      </c>
    </row>
    <row r="1704" spans="1:5">
      <c r="A1704" t="s">
        <v>37235</v>
      </c>
      <c r="B1704" t="s">
        <v>40533</v>
      </c>
      <c r="C1704">
        <v>32</v>
      </c>
      <c r="D1704">
        <v>10</v>
      </c>
      <c r="E1704" t="s">
        <v>17202</v>
      </c>
    </row>
    <row r="1705" spans="1:5">
      <c r="A1705" t="s">
        <v>37236</v>
      </c>
      <c r="B1705" t="s">
        <v>25517</v>
      </c>
      <c r="C1705">
        <v>4</v>
      </c>
      <c r="D1705">
        <v>12</v>
      </c>
      <c r="E1705" t="s">
        <v>17203</v>
      </c>
    </row>
    <row r="1706" spans="1:5">
      <c r="A1706" t="s">
        <v>37237</v>
      </c>
      <c r="B1706" t="s">
        <v>25517</v>
      </c>
      <c r="C1706">
        <v>0</v>
      </c>
      <c r="D1706">
        <v>25</v>
      </c>
      <c r="E1706" t="s">
        <v>17204</v>
      </c>
    </row>
    <row r="1707" spans="1:5">
      <c r="A1707" t="s">
        <v>37238</v>
      </c>
      <c r="B1707" t="s">
        <v>40533</v>
      </c>
      <c r="C1707">
        <v>48</v>
      </c>
      <c r="D1707">
        <v>95</v>
      </c>
      <c r="E1707" t="s">
        <v>17205</v>
      </c>
    </row>
    <row r="1708" spans="1:5">
      <c r="A1708" t="s">
        <v>37239</v>
      </c>
      <c r="B1708" t="s">
        <v>40534</v>
      </c>
      <c r="C1708">
        <v>40</v>
      </c>
      <c r="D1708">
        <v>9</v>
      </c>
      <c r="E1708" t="s">
        <v>17206</v>
      </c>
    </row>
    <row r="1709" spans="1:5">
      <c r="A1709" t="s">
        <v>37240</v>
      </c>
      <c r="B1709" t="s">
        <v>40533</v>
      </c>
      <c r="C1709">
        <v>37</v>
      </c>
      <c r="D1709">
        <v>22</v>
      </c>
      <c r="E1709" t="s">
        <v>17207</v>
      </c>
    </row>
    <row r="1710" spans="1:5">
      <c r="A1710" t="s">
        <v>37241</v>
      </c>
      <c r="B1710" t="s">
        <v>40534</v>
      </c>
      <c r="C1710">
        <v>46</v>
      </c>
      <c r="D1710">
        <v>97</v>
      </c>
      <c r="E1710" t="s">
        <v>17208</v>
      </c>
    </row>
    <row r="1711" spans="1:5">
      <c r="A1711" t="s">
        <v>37242</v>
      </c>
      <c r="B1711" t="s">
        <v>40534</v>
      </c>
      <c r="C1711">
        <v>32</v>
      </c>
      <c r="D1711">
        <v>40</v>
      </c>
      <c r="E1711" t="s">
        <v>17209</v>
      </c>
    </row>
    <row r="1712" spans="1:5">
      <c r="A1712" t="s">
        <v>37243</v>
      </c>
      <c r="B1712" t="s">
        <v>40533</v>
      </c>
      <c r="C1712">
        <v>19</v>
      </c>
      <c r="D1712">
        <v>39</v>
      </c>
      <c r="E1712" t="s">
        <v>17210</v>
      </c>
    </row>
    <row r="1713" spans="1:5">
      <c r="A1713" t="s">
        <v>37244</v>
      </c>
      <c r="B1713" t="s">
        <v>40534</v>
      </c>
      <c r="C1713">
        <v>46</v>
      </c>
      <c r="D1713">
        <v>17</v>
      </c>
      <c r="E1713" t="s">
        <v>17211</v>
      </c>
    </row>
    <row r="1714" spans="1:5">
      <c r="A1714" t="s">
        <v>37245</v>
      </c>
      <c r="B1714" t="s">
        <v>40534</v>
      </c>
      <c r="C1714">
        <v>30</v>
      </c>
      <c r="D1714">
        <v>50</v>
      </c>
      <c r="E1714" t="s">
        <v>17212</v>
      </c>
    </row>
    <row r="1715" spans="1:5">
      <c r="A1715" t="s">
        <v>37246</v>
      </c>
      <c r="B1715" t="s">
        <v>25517</v>
      </c>
      <c r="C1715">
        <v>41</v>
      </c>
      <c r="D1715">
        <v>21</v>
      </c>
      <c r="E1715" t="s">
        <v>17213</v>
      </c>
    </row>
    <row r="1716" spans="1:5">
      <c r="A1716" t="s">
        <v>37247</v>
      </c>
      <c r="B1716" t="s">
        <v>40534</v>
      </c>
      <c r="C1716">
        <v>8</v>
      </c>
      <c r="D1716">
        <v>93</v>
      </c>
      <c r="E1716" t="s">
        <v>17214</v>
      </c>
    </row>
    <row r="1717" spans="1:5">
      <c r="A1717" t="s">
        <v>37248</v>
      </c>
      <c r="B1717" t="s">
        <v>40534</v>
      </c>
      <c r="C1717">
        <v>4</v>
      </c>
      <c r="D1717">
        <v>64</v>
      </c>
      <c r="E1717" t="s">
        <v>17215</v>
      </c>
    </row>
    <row r="1718" spans="1:5">
      <c r="A1718" t="s">
        <v>37249</v>
      </c>
      <c r="B1718" t="s">
        <v>40533</v>
      </c>
      <c r="C1718">
        <v>40</v>
      </c>
      <c r="D1718">
        <v>19</v>
      </c>
      <c r="E1718" t="s">
        <v>17216</v>
      </c>
    </row>
    <row r="1719" spans="1:5">
      <c r="A1719" t="s">
        <v>37250</v>
      </c>
      <c r="B1719" t="s">
        <v>40533</v>
      </c>
      <c r="C1719">
        <v>32</v>
      </c>
      <c r="D1719">
        <v>61</v>
      </c>
      <c r="E1719" t="s">
        <v>17217</v>
      </c>
    </row>
    <row r="1720" spans="1:5">
      <c r="A1720" t="s">
        <v>37251</v>
      </c>
      <c r="B1720" t="s">
        <v>25517</v>
      </c>
      <c r="C1720">
        <v>21</v>
      </c>
      <c r="D1720">
        <v>47</v>
      </c>
      <c r="E1720" t="s">
        <v>17218</v>
      </c>
    </row>
    <row r="1721" spans="1:5">
      <c r="A1721" t="s">
        <v>37252</v>
      </c>
      <c r="B1721" t="s">
        <v>25517</v>
      </c>
      <c r="C1721">
        <v>6</v>
      </c>
      <c r="D1721">
        <v>35</v>
      </c>
      <c r="E1721" t="s">
        <v>17219</v>
      </c>
    </row>
    <row r="1722" spans="1:5">
      <c r="A1722" t="s">
        <v>37253</v>
      </c>
      <c r="B1722" t="s">
        <v>40533</v>
      </c>
      <c r="C1722">
        <v>3</v>
      </c>
      <c r="D1722">
        <v>80</v>
      </c>
      <c r="E1722" t="s">
        <v>17220</v>
      </c>
    </row>
    <row r="1723" spans="1:5">
      <c r="A1723" t="s">
        <v>37254</v>
      </c>
      <c r="B1723" t="s">
        <v>40534</v>
      </c>
      <c r="C1723">
        <v>3</v>
      </c>
      <c r="D1723">
        <v>50</v>
      </c>
      <c r="E1723" t="s">
        <v>17221</v>
      </c>
    </row>
    <row r="1724" spans="1:5">
      <c r="A1724" t="s">
        <v>37255</v>
      </c>
      <c r="B1724" t="s">
        <v>40533</v>
      </c>
      <c r="C1724">
        <v>46</v>
      </c>
      <c r="D1724">
        <v>85</v>
      </c>
      <c r="E1724" t="s">
        <v>17222</v>
      </c>
    </row>
    <row r="1725" spans="1:5">
      <c r="A1725" t="s">
        <v>37256</v>
      </c>
      <c r="B1725" t="s">
        <v>40534</v>
      </c>
      <c r="C1725">
        <v>20</v>
      </c>
      <c r="D1725">
        <v>17</v>
      </c>
      <c r="E1725" t="s">
        <v>17223</v>
      </c>
    </row>
    <row r="1726" spans="1:5">
      <c r="A1726" t="s">
        <v>37257</v>
      </c>
      <c r="B1726" t="s">
        <v>40533</v>
      </c>
      <c r="C1726">
        <v>21</v>
      </c>
      <c r="D1726">
        <v>87</v>
      </c>
      <c r="E1726" t="s">
        <v>17224</v>
      </c>
    </row>
    <row r="1727" spans="1:5">
      <c r="A1727" t="s">
        <v>37258</v>
      </c>
      <c r="B1727" t="s">
        <v>25517</v>
      </c>
      <c r="C1727">
        <v>48</v>
      </c>
      <c r="D1727">
        <v>40</v>
      </c>
      <c r="E1727" t="s">
        <v>17225</v>
      </c>
    </row>
    <row r="1728" spans="1:5">
      <c r="A1728" t="s">
        <v>37259</v>
      </c>
      <c r="B1728" t="s">
        <v>25517</v>
      </c>
      <c r="C1728">
        <v>10</v>
      </c>
      <c r="D1728">
        <v>56</v>
      </c>
      <c r="E1728" t="s">
        <v>17226</v>
      </c>
    </row>
    <row r="1729" spans="1:5">
      <c r="A1729" t="s">
        <v>37260</v>
      </c>
      <c r="B1729" t="s">
        <v>40533</v>
      </c>
      <c r="C1729">
        <v>5</v>
      </c>
      <c r="D1729">
        <v>11</v>
      </c>
      <c r="E1729" t="s">
        <v>17227</v>
      </c>
    </row>
    <row r="1730" spans="1:5">
      <c r="A1730" t="s">
        <v>37261</v>
      </c>
      <c r="B1730" t="s">
        <v>40533</v>
      </c>
      <c r="C1730">
        <v>41</v>
      </c>
      <c r="D1730">
        <v>66</v>
      </c>
      <c r="E1730" t="s">
        <v>17228</v>
      </c>
    </row>
    <row r="1731" spans="1:5">
      <c r="A1731" t="s">
        <v>37262</v>
      </c>
      <c r="B1731" t="s">
        <v>40533</v>
      </c>
      <c r="C1731">
        <v>6</v>
      </c>
      <c r="D1731">
        <v>57</v>
      </c>
      <c r="E1731" t="s">
        <v>17229</v>
      </c>
    </row>
    <row r="1732" spans="1:5">
      <c r="A1732" t="s">
        <v>37263</v>
      </c>
      <c r="B1732" t="s">
        <v>40533</v>
      </c>
      <c r="C1732">
        <v>46</v>
      </c>
      <c r="D1732">
        <v>30</v>
      </c>
      <c r="E1732" t="s">
        <v>17230</v>
      </c>
    </row>
    <row r="1733" spans="1:5">
      <c r="A1733" t="s">
        <v>37264</v>
      </c>
      <c r="B1733" t="s">
        <v>40533</v>
      </c>
      <c r="C1733">
        <v>9</v>
      </c>
      <c r="D1733">
        <v>47</v>
      </c>
      <c r="E1733" t="s">
        <v>17231</v>
      </c>
    </row>
    <row r="1734" spans="1:5">
      <c r="A1734" t="s">
        <v>37265</v>
      </c>
      <c r="B1734" t="s">
        <v>25517</v>
      </c>
      <c r="C1734">
        <v>34</v>
      </c>
      <c r="D1734">
        <v>7</v>
      </c>
      <c r="E1734" t="s">
        <v>17232</v>
      </c>
    </row>
    <row r="1735" spans="1:5">
      <c r="A1735" t="s">
        <v>37266</v>
      </c>
      <c r="B1735" t="s">
        <v>40533</v>
      </c>
      <c r="C1735">
        <v>8</v>
      </c>
      <c r="D1735">
        <v>21</v>
      </c>
      <c r="E1735" t="s">
        <v>17233</v>
      </c>
    </row>
    <row r="1736" spans="1:5">
      <c r="A1736" t="s">
        <v>37267</v>
      </c>
      <c r="B1736" t="s">
        <v>40534</v>
      </c>
      <c r="C1736">
        <v>45</v>
      </c>
      <c r="D1736">
        <v>44</v>
      </c>
      <c r="E1736" t="s">
        <v>17234</v>
      </c>
    </row>
    <row r="1737" spans="1:5">
      <c r="A1737" t="s">
        <v>37268</v>
      </c>
      <c r="B1737" t="s">
        <v>40534</v>
      </c>
      <c r="C1737">
        <v>28</v>
      </c>
      <c r="D1737">
        <v>20</v>
      </c>
      <c r="E1737" t="s">
        <v>17235</v>
      </c>
    </row>
    <row r="1738" spans="1:5">
      <c r="A1738" t="s">
        <v>37269</v>
      </c>
      <c r="B1738" t="s">
        <v>40534</v>
      </c>
      <c r="C1738">
        <v>4</v>
      </c>
      <c r="D1738">
        <v>43</v>
      </c>
      <c r="E1738" t="s">
        <v>17236</v>
      </c>
    </row>
    <row r="1739" spans="1:5">
      <c r="A1739" t="s">
        <v>37270</v>
      </c>
      <c r="B1739" t="s">
        <v>40534</v>
      </c>
      <c r="C1739">
        <v>18</v>
      </c>
      <c r="D1739">
        <v>1</v>
      </c>
      <c r="E1739" t="s">
        <v>17237</v>
      </c>
    </row>
    <row r="1740" spans="1:5">
      <c r="A1740" t="s">
        <v>37271</v>
      </c>
      <c r="B1740" t="s">
        <v>40534</v>
      </c>
      <c r="C1740">
        <v>2</v>
      </c>
      <c r="D1740">
        <v>8</v>
      </c>
      <c r="E1740" t="s">
        <v>17238</v>
      </c>
    </row>
    <row r="1741" spans="1:5">
      <c r="A1741" t="s">
        <v>37272</v>
      </c>
      <c r="B1741" t="s">
        <v>40534</v>
      </c>
      <c r="C1741">
        <v>18</v>
      </c>
      <c r="D1741">
        <v>66</v>
      </c>
      <c r="E1741" t="s">
        <v>17239</v>
      </c>
    </row>
    <row r="1742" spans="1:5">
      <c r="A1742" t="s">
        <v>37273</v>
      </c>
      <c r="B1742" t="s">
        <v>40533</v>
      </c>
      <c r="C1742">
        <v>46</v>
      </c>
      <c r="D1742">
        <v>21</v>
      </c>
      <c r="E1742" t="s">
        <v>17240</v>
      </c>
    </row>
    <row r="1743" spans="1:5">
      <c r="A1743" t="s">
        <v>37274</v>
      </c>
      <c r="B1743" t="s">
        <v>40533</v>
      </c>
      <c r="C1743">
        <v>38</v>
      </c>
      <c r="D1743">
        <v>88</v>
      </c>
      <c r="E1743" t="s">
        <v>17241</v>
      </c>
    </row>
    <row r="1744" spans="1:5">
      <c r="A1744" t="s">
        <v>37275</v>
      </c>
      <c r="B1744" t="s">
        <v>25517</v>
      </c>
      <c r="C1744">
        <v>30</v>
      </c>
      <c r="D1744">
        <v>6</v>
      </c>
      <c r="E1744" t="s">
        <v>17242</v>
      </c>
    </row>
    <row r="1745" spans="1:5">
      <c r="A1745" t="s">
        <v>37276</v>
      </c>
      <c r="B1745" t="s">
        <v>40534</v>
      </c>
      <c r="C1745">
        <v>36</v>
      </c>
      <c r="D1745">
        <v>72</v>
      </c>
      <c r="E1745" t="s">
        <v>17243</v>
      </c>
    </row>
    <row r="1746" spans="1:5">
      <c r="A1746" t="s">
        <v>37277</v>
      </c>
      <c r="B1746" t="s">
        <v>25517</v>
      </c>
      <c r="C1746">
        <v>7</v>
      </c>
      <c r="D1746">
        <v>51</v>
      </c>
      <c r="E1746" t="s">
        <v>17244</v>
      </c>
    </row>
    <row r="1747" spans="1:5">
      <c r="A1747" t="s">
        <v>37278</v>
      </c>
      <c r="B1747" t="s">
        <v>40533</v>
      </c>
      <c r="C1747">
        <v>2</v>
      </c>
      <c r="D1747">
        <v>78</v>
      </c>
      <c r="E1747" t="s">
        <v>17245</v>
      </c>
    </row>
    <row r="1748" spans="1:5">
      <c r="A1748" t="s">
        <v>37279</v>
      </c>
      <c r="B1748" t="s">
        <v>25517</v>
      </c>
      <c r="C1748">
        <v>26</v>
      </c>
      <c r="D1748">
        <v>41</v>
      </c>
      <c r="E1748" t="s">
        <v>17246</v>
      </c>
    </row>
    <row r="1749" spans="1:5">
      <c r="A1749" t="s">
        <v>37280</v>
      </c>
      <c r="B1749" t="s">
        <v>40533</v>
      </c>
      <c r="C1749">
        <v>39</v>
      </c>
      <c r="D1749">
        <v>88</v>
      </c>
      <c r="E1749" t="s">
        <v>17247</v>
      </c>
    </row>
    <row r="1750" spans="1:5">
      <c r="A1750" t="s">
        <v>37281</v>
      </c>
      <c r="B1750" t="s">
        <v>40534</v>
      </c>
      <c r="C1750">
        <v>19</v>
      </c>
      <c r="D1750">
        <v>86</v>
      </c>
      <c r="E1750" t="s">
        <v>17248</v>
      </c>
    </row>
    <row r="1751" spans="1:5">
      <c r="A1751" t="s">
        <v>37282</v>
      </c>
      <c r="B1751" t="s">
        <v>40533</v>
      </c>
      <c r="C1751">
        <v>48</v>
      </c>
      <c r="D1751">
        <v>69</v>
      </c>
      <c r="E1751" t="s">
        <v>17249</v>
      </c>
    </row>
    <row r="1752" spans="1:5">
      <c r="A1752" t="s">
        <v>37283</v>
      </c>
      <c r="B1752" t="s">
        <v>40533</v>
      </c>
      <c r="C1752">
        <v>40</v>
      </c>
      <c r="D1752">
        <v>7</v>
      </c>
      <c r="E1752" t="s">
        <v>17250</v>
      </c>
    </row>
    <row r="1753" spans="1:5">
      <c r="A1753" t="s">
        <v>37284</v>
      </c>
      <c r="B1753" t="s">
        <v>40533</v>
      </c>
      <c r="C1753">
        <v>26</v>
      </c>
      <c r="D1753">
        <v>97</v>
      </c>
      <c r="E1753" t="s">
        <v>17251</v>
      </c>
    </row>
    <row r="1754" spans="1:5">
      <c r="A1754" t="s">
        <v>37285</v>
      </c>
      <c r="B1754" t="s">
        <v>40534</v>
      </c>
      <c r="C1754">
        <v>26</v>
      </c>
      <c r="D1754">
        <v>37</v>
      </c>
      <c r="E1754" t="s">
        <v>17252</v>
      </c>
    </row>
    <row r="1755" spans="1:5">
      <c r="A1755" t="s">
        <v>37286</v>
      </c>
      <c r="B1755" t="s">
        <v>40534</v>
      </c>
      <c r="C1755">
        <v>26</v>
      </c>
      <c r="D1755">
        <v>54</v>
      </c>
      <c r="E1755" t="s">
        <v>17253</v>
      </c>
    </row>
    <row r="1756" spans="1:5">
      <c r="A1756" t="s">
        <v>37287</v>
      </c>
      <c r="B1756" t="s">
        <v>25517</v>
      </c>
      <c r="C1756">
        <v>48</v>
      </c>
      <c r="D1756">
        <v>88</v>
      </c>
      <c r="E1756" t="s">
        <v>17254</v>
      </c>
    </row>
    <row r="1757" spans="1:5">
      <c r="A1757" t="s">
        <v>37288</v>
      </c>
      <c r="B1757" t="s">
        <v>40534</v>
      </c>
      <c r="C1757">
        <v>36</v>
      </c>
      <c r="D1757">
        <v>99</v>
      </c>
      <c r="E1757" t="s">
        <v>17255</v>
      </c>
    </row>
    <row r="1758" spans="1:5">
      <c r="A1758" t="s">
        <v>37289</v>
      </c>
      <c r="B1758" t="s">
        <v>40534</v>
      </c>
      <c r="C1758">
        <v>45</v>
      </c>
      <c r="D1758">
        <v>57</v>
      </c>
      <c r="E1758" t="s">
        <v>17256</v>
      </c>
    </row>
    <row r="1759" spans="1:5">
      <c r="A1759" t="s">
        <v>37290</v>
      </c>
      <c r="B1759" t="s">
        <v>40534</v>
      </c>
      <c r="C1759">
        <v>39</v>
      </c>
      <c r="D1759">
        <v>33</v>
      </c>
      <c r="E1759" t="s">
        <v>17257</v>
      </c>
    </row>
    <row r="1760" spans="1:5">
      <c r="A1760" t="s">
        <v>37291</v>
      </c>
      <c r="B1760" t="s">
        <v>25517</v>
      </c>
      <c r="C1760">
        <v>34</v>
      </c>
      <c r="D1760">
        <v>3</v>
      </c>
      <c r="E1760" t="s">
        <v>17258</v>
      </c>
    </row>
    <row r="1761" spans="1:5">
      <c r="A1761" t="s">
        <v>37292</v>
      </c>
      <c r="B1761" t="s">
        <v>40534</v>
      </c>
      <c r="C1761">
        <v>48</v>
      </c>
      <c r="D1761">
        <v>81</v>
      </c>
      <c r="E1761" t="s">
        <v>17259</v>
      </c>
    </row>
    <row r="1762" spans="1:5">
      <c r="A1762" t="s">
        <v>37293</v>
      </c>
      <c r="B1762" t="s">
        <v>40533</v>
      </c>
      <c r="C1762">
        <v>24</v>
      </c>
      <c r="D1762">
        <v>16</v>
      </c>
      <c r="E1762" t="s">
        <v>17260</v>
      </c>
    </row>
    <row r="1763" spans="1:5">
      <c r="A1763" t="s">
        <v>37294</v>
      </c>
      <c r="B1763" t="s">
        <v>25517</v>
      </c>
      <c r="C1763">
        <v>3</v>
      </c>
      <c r="D1763">
        <v>50</v>
      </c>
      <c r="E1763" t="s">
        <v>17261</v>
      </c>
    </row>
    <row r="1764" spans="1:5">
      <c r="A1764" t="s">
        <v>37295</v>
      </c>
      <c r="B1764" t="s">
        <v>40533</v>
      </c>
      <c r="C1764">
        <v>39</v>
      </c>
      <c r="D1764">
        <v>37</v>
      </c>
      <c r="E1764" t="s">
        <v>17262</v>
      </c>
    </row>
    <row r="1765" spans="1:5">
      <c r="A1765" t="s">
        <v>37296</v>
      </c>
      <c r="B1765" t="s">
        <v>25517</v>
      </c>
      <c r="C1765">
        <v>23</v>
      </c>
      <c r="D1765">
        <v>22</v>
      </c>
      <c r="E1765" t="s">
        <v>17263</v>
      </c>
    </row>
    <row r="1766" spans="1:5">
      <c r="A1766" t="s">
        <v>37297</v>
      </c>
      <c r="B1766" t="s">
        <v>25517</v>
      </c>
      <c r="C1766">
        <v>5</v>
      </c>
      <c r="D1766">
        <v>25</v>
      </c>
      <c r="E1766" t="s">
        <v>17264</v>
      </c>
    </row>
    <row r="1767" spans="1:5">
      <c r="A1767" t="s">
        <v>37298</v>
      </c>
      <c r="B1767" t="s">
        <v>40534</v>
      </c>
      <c r="C1767">
        <v>15</v>
      </c>
      <c r="D1767">
        <v>1</v>
      </c>
      <c r="E1767" t="s">
        <v>17265</v>
      </c>
    </row>
    <row r="1768" spans="1:5">
      <c r="A1768" t="s">
        <v>37299</v>
      </c>
      <c r="B1768" t="s">
        <v>40533</v>
      </c>
      <c r="C1768">
        <v>43</v>
      </c>
      <c r="D1768">
        <v>82</v>
      </c>
      <c r="E1768" t="s">
        <v>17266</v>
      </c>
    </row>
    <row r="1769" spans="1:5">
      <c r="A1769" t="s">
        <v>37300</v>
      </c>
      <c r="B1769" t="s">
        <v>40533</v>
      </c>
      <c r="C1769">
        <v>1</v>
      </c>
      <c r="D1769">
        <v>79</v>
      </c>
      <c r="E1769" t="s">
        <v>17267</v>
      </c>
    </row>
    <row r="1770" spans="1:5">
      <c r="A1770" t="s">
        <v>37301</v>
      </c>
      <c r="B1770" t="s">
        <v>40534</v>
      </c>
      <c r="C1770">
        <v>46</v>
      </c>
      <c r="D1770">
        <v>38</v>
      </c>
      <c r="E1770" t="s">
        <v>17268</v>
      </c>
    </row>
    <row r="1771" spans="1:5">
      <c r="A1771" t="s">
        <v>37302</v>
      </c>
      <c r="B1771" t="s">
        <v>40533</v>
      </c>
      <c r="C1771">
        <v>21</v>
      </c>
      <c r="D1771">
        <v>78</v>
      </c>
      <c r="E1771" t="s">
        <v>17269</v>
      </c>
    </row>
    <row r="1772" spans="1:5">
      <c r="A1772" t="s">
        <v>37303</v>
      </c>
      <c r="B1772" t="s">
        <v>25517</v>
      </c>
      <c r="C1772">
        <v>39</v>
      </c>
      <c r="D1772">
        <v>93</v>
      </c>
      <c r="E1772" t="s">
        <v>17270</v>
      </c>
    </row>
    <row r="1773" spans="1:5">
      <c r="A1773" t="s">
        <v>37304</v>
      </c>
      <c r="B1773" t="s">
        <v>40533</v>
      </c>
      <c r="C1773">
        <v>42</v>
      </c>
      <c r="D1773">
        <v>36</v>
      </c>
      <c r="E1773" t="s">
        <v>17271</v>
      </c>
    </row>
    <row r="1774" spans="1:5">
      <c r="A1774" t="s">
        <v>37305</v>
      </c>
      <c r="B1774" t="s">
        <v>40533</v>
      </c>
      <c r="C1774">
        <v>31</v>
      </c>
      <c r="D1774">
        <v>32</v>
      </c>
      <c r="E1774" t="s">
        <v>17272</v>
      </c>
    </row>
    <row r="1775" spans="1:5">
      <c r="A1775" t="s">
        <v>37306</v>
      </c>
      <c r="B1775" t="s">
        <v>40534</v>
      </c>
      <c r="C1775">
        <v>47</v>
      </c>
      <c r="D1775">
        <v>100</v>
      </c>
      <c r="E1775" t="s">
        <v>17273</v>
      </c>
    </row>
    <row r="1776" spans="1:5">
      <c r="A1776" t="s">
        <v>37307</v>
      </c>
      <c r="B1776" t="s">
        <v>40534</v>
      </c>
      <c r="C1776">
        <v>3</v>
      </c>
      <c r="D1776">
        <v>50</v>
      </c>
      <c r="E1776" t="s">
        <v>17274</v>
      </c>
    </row>
    <row r="1777" spans="1:5">
      <c r="A1777" t="s">
        <v>37308</v>
      </c>
      <c r="B1777" t="s">
        <v>40533</v>
      </c>
      <c r="C1777">
        <v>43</v>
      </c>
      <c r="D1777">
        <v>52</v>
      </c>
      <c r="E1777" t="s">
        <v>17275</v>
      </c>
    </row>
    <row r="1778" spans="1:5">
      <c r="A1778" t="s">
        <v>37309</v>
      </c>
      <c r="B1778" t="s">
        <v>40533</v>
      </c>
      <c r="C1778">
        <v>40</v>
      </c>
      <c r="D1778">
        <v>34</v>
      </c>
      <c r="E1778" t="s">
        <v>17276</v>
      </c>
    </row>
    <row r="1779" spans="1:5">
      <c r="A1779" t="s">
        <v>37310</v>
      </c>
      <c r="B1779" t="s">
        <v>25517</v>
      </c>
      <c r="C1779">
        <v>8</v>
      </c>
      <c r="D1779">
        <v>45</v>
      </c>
      <c r="E1779" t="s">
        <v>17277</v>
      </c>
    </row>
    <row r="1780" spans="1:5">
      <c r="A1780" t="s">
        <v>37311</v>
      </c>
      <c r="B1780" t="s">
        <v>40533</v>
      </c>
      <c r="C1780">
        <v>7</v>
      </c>
      <c r="D1780">
        <v>97</v>
      </c>
      <c r="E1780" t="s">
        <v>17278</v>
      </c>
    </row>
    <row r="1781" spans="1:5">
      <c r="A1781" t="s">
        <v>37312</v>
      </c>
      <c r="B1781" t="s">
        <v>40533</v>
      </c>
      <c r="C1781">
        <v>39</v>
      </c>
      <c r="D1781">
        <v>83</v>
      </c>
      <c r="E1781" t="s">
        <v>17279</v>
      </c>
    </row>
    <row r="1782" spans="1:5">
      <c r="A1782" t="s">
        <v>37313</v>
      </c>
      <c r="B1782" t="s">
        <v>40534</v>
      </c>
      <c r="C1782">
        <v>10</v>
      </c>
      <c r="D1782">
        <v>86</v>
      </c>
      <c r="E1782" t="s">
        <v>17280</v>
      </c>
    </row>
    <row r="1783" spans="1:5">
      <c r="A1783" t="s">
        <v>37314</v>
      </c>
      <c r="B1783" t="s">
        <v>40534</v>
      </c>
      <c r="C1783">
        <v>31</v>
      </c>
      <c r="D1783">
        <v>18</v>
      </c>
      <c r="E1783" t="s">
        <v>17281</v>
      </c>
    </row>
    <row r="1784" spans="1:5">
      <c r="A1784" t="s">
        <v>37315</v>
      </c>
      <c r="B1784" t="s">
        <v>40533</v>
      </c>
      <c r="C1784">
        <v>14</v>
      </c>
      <c r="D1784">
        <v>11</v>
      </c>
      <c r="E1784" t="s">
        <v>17282</v>
      </c>
    </row>
    <row r="1785" spans="1:5">
      <c r="A1785" t="s">
        <v>37316</v>
      </c>
      <c r="B1785" t="s">
        <v>25517</v>
      </c>
      <c r="C1785">
        <v>5</v>
      </c>
      <c r="D1785">
        <v>76</v>
      </c>
      <c r="E1785" t="s">
        <v>17283</v>
      </c>
    </row>
    <row r="1786" spans="1:5">
      <c r="A1786" t="s">
        <v>37317</v>
      </c>
      <c r="B1786" t="s">
        <v>40533</v>
      </c>
      <c r="C1786">
        <v>20</v>
      </c>
      <c r="D1786">
        <v>9</v>
      </c>
      <c r="E1786" t="s">
        <v>17284</v>
      </c>
    </row>
    <row r="1787" spans="1:5">
      <c r="A1787" t="s">
        <v>37318</v>
      </c>
      <c r="B1787" t="s">
        <v>40533</v>
      </c>
      <c r="C1787">
        <v>48</v>
      </c>
      <c r="D1787">
        <v>64</v>
      </c>
      <c r="E1787" t="s">
        <v>17285</v>
      </c>
    </row>
    <row r="1788" spans="1:5">
      <c r="A1788" t="s">
        <v>37319</v>
      </c>
      <c r="B1788" t="s">
        <v>25517</v>
      </c>
      <c r="C1788">
        <v>23</v>
      </c>
      <c r="D1788">
        <v>31</v>
      </c>
      <c r="E1788" t="s">
        <v>17286</v>
      </c>
    </row>
    <row r="1789" spans="1:5">
      <c r="A1789" t="s">
        <v>37320</v>
      </c>
      <c r="B1789" t="s">
        <v>25517</v>
      </c>
      <c r="C1789">
        <v>39</v>
      </c>
      <c r="D1789">
        <v>3</v>
      </c>
      <c r="E1789" t="s">
        <v>17287</v>
      </c>
    </row>
    <row r="1790" spans="1:5">
      <c r="A1790" t="s">
        <v>37321</v>
      </c>
      <c r="B1790" t="s">
        <v>25517</v>
      </c>
      <c r="C1790">
        <v>7</v>
      </c>
      <c r="D1790">
        <v>89</v>
      </c>
      <c r="E1790" t="s">
        <v>17288</v>
      </c>
    </row>
    <row r="1791" spans="1:5">
      <c r="A1791" t="s">
        <v>37322</v>
      </c>
      <c r="B1791" t="s">
        <v>25517</v>
      </c>
      <c r="C1791">
        <v>22</v>
      </c>
      <c r="D1791">
        <v>12</v>
      </c>
      <c r="E1791" t="s">
        <v>17289</v>
      </c>
    </row>
    <row r="1792" spans="1:5">
      <c r="A1792" t="s">
        <v>37323</v>
      </c>
      <c r="B1792" t="s">
        <v>40533</v>
      </c>
      <c r="C1792">
        <v>29</v>
      </c>
      <c r="D1792">
        <v>40</v>
      </c>
      <c r="E1792" t="s">
        <v>17290</v>
      </c>
    </row>
    <row r="1793" spans="1:5">
      <c r="A1793" t="s">
        <v>37324</v>
      </c>
      <c r="B1793" t="s">
        <v>40533</v>
      </c>
      <c r="C1793">
        <v>26</v>
      </c>
      <c r="D1793">
        <v>10</v>
      </c>
      <c r="E1793" t="s">
        <v>17291</v>
      </c>
    </row>
    <row r="1794" spans="1:5">
      <c r="A1794" t="s">
        <v>37325</v>
      </c>
      <c r="B1794" t="s">
        <v>40533</v>
      </c>
      <c r="C1794">
        <v>0</v>
      </c>
      <c r="D1794">
        <v>44</v>
      </c>
      <c r="E1794" t="s">
        <v>17292</v>
      </c>
    </row>
    <row r="1795" spans="1:5">
      <c r="A1795" t="s">
        <v>37326</v>
      </c>
      <c r="B1795" t="s">
        <v>40534</v>
      </c>
      <c r="C1795">
        <v>35</v>
      </c>
      <c r="D1795">
        <v>9</v>
      </c>
      <c r="E1795" t="s">
        <v>17293</v>
      </c>
    </row>
    <row r="1796" spans="1:5">
      <c r="A1796" t="s">
        <v>37327</v>
      </c>
      <c r="B1796" t="s">
        <v>25517</v>
      </c>
      <c r="C1796">
        <v>16</v>
      </c>
      <c r="D1796">
        <v>49</v>
      </c>
      <c r="E1796" t="s">
        <v>17294</v>
      </c>
    </row>
    <row r="1797" spans="1:5">
      <c r="A1797" t="s">
        <v>37328</v>
      </c>
      <c r="B1797" t="s">
        <v>40533</v>
      </c>
      <c r="C1797">
        <v>12</v>
      </c>
      <c r="D1797">
        <v>40</v>
      </c>
      <c r="E1797" t="s">
        <v>17295</v>
      </c>
    </row>
    <row r="1798" spans="1:5">
      <c r="A1798" t="s">
        <v>37329</v>
      </c>
      <c r="B1798" t="s">
        <v>40534</v>
      </c>
      <c r="C1798">
        <v>48</v>
      </c>
      <c r="D1798">
        <v>2</v>
      </c>
      <c r="E1798" t="s">
        <v>17296</v>
      </c>
    </row>
    <row r="1799" spans="1:5">
      <c r="A1799" t="s">
        <v>37330</v>
      </c>
      <c r="B1799" t="s">
        <v>25517</v>
      </c>
      <c r="C1799">
        <v>8</v>
      </c>
      <c r="D1799">
        <v>72</v>
      </c>
      <c r="E1799" t="s">
        <v>17297</v>
      </c>
    </row>
    <row r="1800" spans="1:5">
      <c r="A1800" t="s">
        <v>37331</v>
      </c>
      <c r="B1800" t="s">
        <v>25517</v>
      </c>
      <c r="C1800">
        <v>41</v>
      </c>
      <c r="D1800">
        <v>30</v>
      </c>
      <c r="E1800" t="s">
        <v>17298</v>
      </c>
    </row>
    <row r="1801" spans="1:5">
      <c r="A1801" t="s">
        <v>37332</v>
      </c>
      <c r="B1801" t="s">
        <v>40533</v>
      </c>
      <c r="C1801">
        <v>25</v>
      </c>
      <c r="D1801">
        <v>54</v>
      </c>
      <c r="E1801" t="s">
        <v>17299</v>
      </c>
    </row>
    <row r="1802" spans="1:5">
      <c r="A1802" t="s">
        <v>37333</v>
      </c>
      <c r="B1802" t="s">
        <v>40534</v>
      </c>
      <c r="C1802">
        <v>33</v>
      </c>
      <c r="D1802">
        <v>64</v>
      </c>
      <c r="E1802" t="s">
        <v>17300</v>
      </c>
    </row>
    <row r="1803" spans="1:5">
      <c r="A1803" t="s">
        <v>37334</v>
      </c>
      <c r="B1803" t="s">
        <v>40534</v>
      </c>
      <c r="C1803">
        <v>15</v>
      </c>
      <c r="D1803">
        <v>61</v>
      </c>
      <c r="E1803" t="s">
        <v>17301</v>
      </c>
    </row>
    <row r="1804" spans="1:5">
      <c r="A1804" t="s">
        <v>37335</v>
      </c>
      <c r="B1804" t="s">
        <v>25517</v>
      </c>
      <c r="C1804">
        <v>43</v>
      </c>
      <c r="D1804">
        <v>36</v>
      </c>
      <c r="E1804" t="s">
        <v>17302</v>
      </c>
    </row>
    <row r="1805" spans="1:5">
      <c r="A1805" t="s">
        <v>37336</v>
      </c>
      <c r="B1805" t="s">
        <v>25517</v>
      </c>
      <c r="C1805">
        <v>12</v>
      </c>
      <c r="D1805">
        <v>30</v>
      </c>
      <c r="E1805" t="s">
        <v>17303</v>
      </c>
    </row>
    <row r="1806" spans="1:5">
      <c r="A1806" t="s">
        <v>37337</v>
      </c>
      <c r="B1806" t="s">
        <v>25517</v>
      </c>
      <c r="C1806">
        <v>18</v>
      </c>
      <c r="D1806">
        <v>15</v>
      </c>
      <c r="E1806" t="s">
        <v>17304</v>
      </c>
    </row>
    <row r="1807" spans="1:5">
      <c r="A1807" t="s">
        <v>37338</v>
      </c>
      <c r="B1807" t="s">
        <v>40534</v>
      </c>
      <c r="C1807">
        <v>30</v>
      </c>
      <c r="D1807">
        <v>78</v>
      </c>
      <c r="E1807" t="s">
        <v>17305</v>
      </c>
    </row>
    <row r="1808" spans="1:5">
      <c r="A1808" t="s">
        <v>37339</v>
      </c>
      <c r="B1808" t="s">
        <v>40534</v>
      </c>
      <c r="C1808">
        <v>8</v>
      </c>
      <c r="D1808">
        <v>45</v>
      </c>
      <c r="E1808" t="s">
        <v>17306</v>
      </c>
    </row>
    <row r="1809" spans="1:5">
      <c r="A1809" t="s">
        <v>37340</v>
      </c>
      <c r="B1809" t="s">
        <v>40534</v>
      </c>
      <c r="C1809">
        <v>47</v>
      </c>
      <c r="D1809">
        <v>52</v>
      </c>
      <c r="E1809" t="s">
        <v>17307</v>
      </c>
    </row>
    <row r="1810" spans="1:5">
      <c r="A1810" t="s">
        <v>37341</v>
      </c>
      <c r="B1810" t="s">
        <v>40534</v>
      </c>
      <c r="C1810">
        <v>24</v>
      </c>
      <c r="D1810">
        <v>60</v>
      </c>
      <c r="E1810" t="s">
        <v>17308</v>
      </c>
    </row>
    <row r="1811" spans="1:5">
      <c r="A1811" t="s">
        <v>37342</v>
      </c>
      <c r="B1811" t="s">
        <v>40533</v>
      </c>
      <c r="C1811">
        <v>25</v>
      </c>
      <c r="D1811">
        <v>86</v>
      </c>
      <c r="E1811" t="s">
        <v>17309</v>
      </c>
    </row>
    <row r="1812" spans="1:5">
      <c r="A1812" t="s">
        <v>37343</v>
      </c>
      <c r="B1812" t="s">
        <v>40533</v>
      </c>
      <c r="C1812">
        <v>36</v>
      </c>
      <c r="D1812">
        <v>7</v>
      </c>
      <c r="E1812" t="s">
        <v>17310</v>
      </c>
    </row>
    <row r="1813" spans="1:5">
      <c r="A1813" t="s">
        <v>37344</v>
      </c>
      <c r="B1813" t="s">
        <v>40534</v>
      </c>
      <c r="C1813">
        <v>4</v>
      </c>
      <c r="D1813">
        <v>41</v>
      </c>
      <c r="E1813" t="s">
        <v>17311</v>
      </c>
    </row>
    <row r="1814" spans="1:5">
      <c r="A1814" t="s">
        <v>37345</v>
      </c>
      <c r="B1814" t="s">
        <v>25517</v>
      </c>
      <c r="C1814">
        <v>9</v>
      </c>
      <c r="D1814">
        <v>47</v>
      </c>
      <c r="E1814" t="s">
        <v>17312</v>
      </c>
    </row>
    <row r="1815" spans="1:5">
      <c r="A1815" t="s">
        <v>37346</v>
      </c>
      <c r="B1815" t="s">
        <v>40533</v>
      </c>
      <c r="C1815">
        <v>1</v>
      </c>
      <c r="D1815">
        <v>70</v>
      </c>
      <c r="E1815" t="s">
        <v>17313</v>
      </c>
    </row>
    <row r="1816" spans="1:5">
      <c r="A1816" t="s">
        <v>37347</v>
      </c>
      <c r="B1816" t="s">
        <v>25517</v>
      </c>
      <c r="C1816">
        <v>31</v>
      </c>
      <c r="D1816">
        <v>34</v>
      </c>
      <c r="E1816" t="s">
        <v>17314</v>
      </c>
    </row>
    <row r="1817" spans="1:5">
      <c r="A1817" t="s">
        <v>37348</v>
      </c>
      <c r="B1817" t="s">
        <v>40533</v>
      </c>
      <c r="C1817">
        <v>12</v>
      </c>
      <c r="D1817">
        <v>29</v>
      </c>
      <c r="E1817" t="s">
        <v>17315</v>
      </c>
    </row>
    <row r="1818" spans="1:5">
      <c r="A1818" t="s">
        <v>37349</v>
      </c>
      <c r="B1818" t="s">
        <v>40533</v>
      </c>
      <c r="C1818">
        <v>1</v>
      </c>
      <c r="D1818">
        <v>92</v>
      </c>
      <c r="E1818" t="s">
        <v>17316</v>
      </c>
    </row>
    <row r="1819" spans="1:5">
      <c r="A1819" t="s">
        <v>37350</v>
      </c>
      <c r="B1819" t="s">
        <v>40533</v>
      </c>
      <c r="C1819">
        <v>14</v>
      </c>
      <c r="D1819">
        <v>9</v>
      </c>
      <c r="E1819" t="s">
        <v>17317</v>
      </c>
    </row>
    <row r="1820" spans="1:5">
      <c r="A1820" t="s">
        <v>37351</v>
      </c>
      <c r="B1820" t="s">
        <v>40533</v>
      </c>
      <c r="C1820">
        <v>40</v>
      </c>
      <c r="D1820">
        <v>93</v>
      </c>
      <c r="E1820" t="s">
        <v>17318</v>
      </c>
    </row>
    <row r="1821" spans="1:5">
      <c r="A1821" t="s">
        <v>37352</v>
      </c>
      <c r="B1821" t="s">
        <v>40533</v>
      </c>
      <c r="C1821">
        <v>41</v>
      </c>
      <c r="D1821">
        <v>51</v>
      </c>
      <c r="E1821" t="s">
        <v>17319</v>
      </c>
    </row>
    <row r="1822" spans="1:5">
      <c r="A1822" t="s">
        <v>37353</v>
      </c>
      <c r="B1822" t="s">
        <v>40533</v>
      </c>
      <c r="C1822">
        <v>17</v>
      </c>
      <c r="D1822">
        <v>4</v>
      </c>
      <c r="E1822" t="s">
        <v>17320</v>
      </c>
    </row>
    <row r="1823" spans="1:5">
      <c r="A1823" t="s">
        <v>37354</v>
      </c>
      <c r="B1823" t="s">
        <v>40534</v>
      </c>
      <c r="C1823">
        <v>8</v>
      </c>
      <c r="D1823">
        <v>42</v>
      </c>
      <c r="E1823" t="s">
        <v>17321</v>
      </c>
    </row>
    <row r="1824" spans="1:5">
      <c r="A1824" t="s">
        <v>37355</v>
      </c>
      <c r="B1824" t="s">
        <v>40534</v>
      </c>
      <c r="C1824">
        <v>28</v>
      </c>
      <c r="D1824">
        <v>72</v>
      </c>
      <c r="E1824" t="s">
        <v>17322</v>
      </c>
    </row>
    <row r="1825" spans="1:5">
      <c r="A1825" t="s">
        <v>37356</v>
      </c>
      <c r="B1825" t="s">
        <v>25517</v>
      </c>
      <c r="C1825">
        <v>6</v>
      </c>
      <c r="D1825">
        <v>45</v>
      </c>
      <c r="E1825" t="s">
        <v>17323</v>
      </c>
    </row>
    <row r="1826" spans="1:5">
      <c r="A1826" t="s">
        <v>37357</v>
      </c>
      <c r="B1826" t="s">
        <v>40533</v>
      </c>
      <c r="C1826">
        <v>36</v>
      </c>
      <c r="D1826">
        <v>47</v>
      </c>
      <c r="E1826" t="s">
        <v>17324</v>
      </c>
    </row>
    <row r="1827" spans="1:5">
      <c r="A1827" t="s">
        <v>37358</v>
      </c>
      <c r="B1827" t="s">
        <v>25517</v>
      </c>
      <c r="C1827">
        <v>34</v>
      </c>
      <c r="D1827">
        <v>50</v>
      </c>
      <c r="E1827" t="s">
        <v>17325</v>
      </c>
    </row>
    <row r="1828" spans="1:5">
      <c r="A1828" t="s">
        <v>37359</v>
      </c>
      <c r="B1828" t="s">
        <v>25517</v>
      </c>
      <c r="C1828">
        <v>33</v>
      </c>
      <c r="D1828">
        <v>80</v>
      </c>
      <c r="E1828" t="s">
        <v>17326</v>
      </c>
    </row>
    <row r="1829" spans="1:5">
      <c r="A1829" t="s">
        <v>37360</v>
      </c>
      <c r="B1829" t="s">
        <v>25517</v>
      </c>
      <c r="C1829">
        <v>27</v>
      </c>
      <c r="D1829">
        <v>49</v>
      </c>
      <c r="E1829" t="s">
        <v>17327</v>
      </c>
    </row>
    <row r="1830" spans="1:5">
      <c r="A1830" t="s">
        <v>37361</v>
      </c>
      <c r="B1830" t="s">
        <v>40533</v>
      </c>
      <c r="C1830">
        <v>18</v>
      </c>
      <c r="D1830">
        <v>78</v>
      </c>
      <c r="E1830" t="s">
        <v>17328</v>
      </c>
    </row>
    <row r="1831" spans="1:5">
      <c r="A1831" t="s">
        <v>37362</v>
      </c>
      <c r="B1831" t="s">
        <v>40533</v>
      </c>
      <c r="C1831">
        <v>42</v>
      </c>
      <c r="D1831">
        <v>92</v>
      </c>
      <c r="E1831" t="s">
        <v>17329</v>
      </c>
    </row>
    <row r="1832" spans="1:5">
      <c r="A1832" t="s">
        <v>37363</v>
      </c>
      <c r="B1832" t="s">
        <v>40534</v>
      </c>
      <c r="C1832">
        <v>21</v>
      </c>
      <c r="D1832">
        <v>10</v>
      </c>
      <c r="E1832" t="s">
        <v>17330</v>
      </c>
    </row>
    <row r="1833" spans="1:5">
      <c r="A1833" t="s">
        <v>37364</v>
      </c>
      <c r="B1833" t="s">
        <v>40533</v>
      </c>
      <c r="C1833">
        <v>28</v>
      </c>
      <c r="D1833">
        <v>83</v>
      </c>
      <c r="E1833" t="s">
        <v>17331</v>
      </c>
    </row>
    <row r="1834" spans="1:5">
      <c r="A1834" t="s">
        <v>37365</v>
      </c>
      <c r="B1834" t="s">
        <v>40534</v>
      </c>
      <c r="C1834">
        <v>49</v>
      </c>
      <c r="D1834">
        <v>74</v>
      </c>
      <c r="E1834" t="s">
        <v>17332</v>
      </c>
    </row>
    <row r="1835" spans="1:5">
      <c r="A1835" t="s">
        <v>37366</v>
      </c>
      <c r="B1835" t="s">
        <v>40533</v>
      </c>
      <c r="C1835">
        <v>18</v>
      </c>
      <c r="D1835">
        <v>52</v>
      </c>
      <c r="E1835" t="s">
        <v>17333</v>
      </c>
    </row>
    <row r="1836" spans="1:5">
      <c r="A1836" t="s">
        <v>37367</v>
      </c>
      <c r="B1836" t="s">
        <v>40533</v>
      </c>
      <c r="C1836">
        <v>6</v>
      </c>
      <c r="D1836">
        <v>94</v>
      </c>
      <c r="E1836" t="s">
        <v>17334</v>
      </c>
    </row>
    <row r="1837" spans="1:5">
      <c r="A1837" t="s">
        <v>37368</v>
      </c>
      <c r="B1837" t="s">
        <v>40534</v>
      </c>
      <c r="C1837">
        <v>36</v>
      </c>
      <c r="D1837">
        <v>46</v>
      </c>
      <c r="E1837" t="s">
        <v>17335</v>
      </c>
    </row>
    <row r="1838" spans="1:5">
      <c r="A1838" t="s">
        <v>37369</v>
      </c>
      <c r="B1838" t="s">
        <v>40534</v>
      </c>
      <c r="C1838">
        <v>40</v>
      </c>
      <c r="D1838">
        <v>14</v>
      </c>
      <c r="E1838" t="s">
        <v>17336</v>
      </c>
    </row>
    <row r="1839" spans="1:5">
      <c r="A1839" t="s">
        <v>37370</v>
      </c>
      <c r="B1839" t="s">
        <v>40533</v>
      </c>
      <c r="C1839">
        <v>3</v>
      </c>
      <c r="D1839">
        <v>53</v>
      </c>
      <c r="E1839" t="s">
        <v>17337</v>
      </c>
    </row>
    <row r="1840" spans="1:5">
      <c r="A1840" t="s">
        <v>37371</v>
      </c>
      <c r="B1840" t="s">
        <v>25517</v>
      </c>
      <c r="C1840">
        <v>7</v>
      </c>
      <c r="D1840">
        <v>6</v>
      </c>
      <c r="E1840" t="s">
        <v>17338</v>
      </c>
    </row>
    <row r="1841" spans="1:5">
      <c r="A1841" t="s">
        <v>37372</v>
      </c>
      <c r="B1841" t="s">
        <v>40534</v>
      </c>
      <c r="C1841">
        <v>7</v>
      </c>
      <c r="D1841">
        <v>90</v>
      </c>
      <c r="E1841" t="s">
        <v>17339</v>
      </c>
    </row>
    <row r="1842" spans="1:5">
      <c r="A1842" t="s">
        <v>37373</v>
      </c>
      <c r="B1842" t="s">
        <v>40534</v>
      </c>
      <c r="C1842">
        <v>2</v>
      </c>
      <c r="D1842">
        <v>3</v>
      </c>
      <c r="E1842" t="s">
        <v>17340</v>
      </c>
    </row>
    <row r="1843" spans="1:5">
      <c r="A1843" t="s">
        <v>37374</v>
      </c>
      <c r="B1843" t="s">
        <v>25517</v>
      </c>
      <c r="C1843">
        <v>11</v>
      </c>
      <c r="D1843">
        <v>36</v>
      </c>
      <c r="E1843" t="s">
        <v>17341</v>
      </c>
    </row>
    <row r="1844" spans="1:5">
      <c r="A1844" t="s">
        <v>37375</v>
      </c>
      <c r="B1844" t="s">
        <v>40534</v>
      </c>
      <c r="C1844">
        <v>0</v>
      </c>
      <c r="D1844">
        <v>35</v>
      </c>
      <c r="E1844" t="s">
        <v>17342</v>
      </c>
    </row>
    <row r="1845" spans="1:5">
      <c r="A1845" t="s">
        <v>37376</v>
      </c>
      <c r="B1845" t="s">
        <v>40534</v>
      </c>
      <c r="C1845">
        <v>22</v>
      </c>
      <c r="D1845">
        <v>37</v>
      </c>
      <c r="E1845" t="s">
        <v>17343</v>
      </c>
    </row>
    <row r="1846" spans="1:5">
      <c r="A1846" t="s">
        <v>37377</v>
      </c>
      <c r="B1846" t="s">
        <v>40534</v>
      </c>
      <c r="C1846">
        <v>15</v>
      </c>
      <c r="D1846">
        <v>62</v>
      </c>
      <c r="E1846" t="s">
        <v>17344</v>
      </c>
    </row>
    <row r="1847" spans="1:5">
      <c r="A1847" t="s">
        <v>37378</v>
      </c>
      <c r="B1847" t="s">
        <v>25517</v>
      </c>
      <c r="C1847">
        <v>32</v>
      </c>
      <c r="D1847">
        <v>77</v>
      </c>
      <c r="E1847" t="s">
        <v>17345</v>
      </c>
    </row>
    <row r="1848" spans="1:5">
      <c r="A1848" t="s">
        <v>37379</v>
      </c>
      <c r="B1848" t="s">
        <v>40534</v>
      </c>
      <c r="C1848">
        <v>50</v>
      </c>
      <c r="D1848">
        <v>47</v>
      </c>
      <c r="E1848" t="s">
        <v>17346</v>
      </c>
    </row>
    <row r="1849" spans="1:5">
      <c r="A1849" t="s">
        <v>37380</v>
      </c>
      <c r="B1849" t="s">
        <v>25517</v>
      </c>
      <c r="C1849">
        <v>13</v>
      </c>
      <c r="D1849">
        <v>48</v>
      </c>
      <c r="E1849" t="s">
        <v>17347</v>
      </c>
    </row>
    <row r="1850" spans="1:5">
      <c r="A1850" t="s">
        <v>37381</v>
      </c>
      <c r="B1850" t="s">
        <v>40534</v>
      </c>
      <c r="C1850">
        <v>2</v>
      </c>
      <c r="D1850">
        <v>93</v>
      </c>
      <c r="E1850" t="s">
        <v>17348</v>
      </c>
    </row>
    <row r="1851" spans="1:5">
      <c r="A1851" t="s">
        <v>37382</v>
      </c>
      <c r="B1851" t="s">
        <v>40533</v>
      </c>
      <c r="C1851">
        <v>31</v>
      </c>
      <c r="D1851">
        <v>10</v>
      </c>
      <c r="E1851" t="s">
        <v>17349</v>
      </c>
    </row>
    <row r="1852" spans="1:5">
      <c r="A1852" t="s">
        <v>37383</v>
      </c>
      <c r="B1852" t="s">
        <v>25517</v>
      </c>
      <c r="C1852">
        <v>40</v>
      </c>
      <c r="D1852">
        <v>80</v>
      </c>
      <c r="E1852" t="s">
        <v>17350</v>
      </c>
    </row>
    <row r="1853" spans="1:5">
      <c r="A1853" t="s">
        <v>37384</v>
      </c>
      <c r="B1853" t="s">
        <v>40534</v>
      </c>
      <c r="C1853">
        <v>44</v>
      </c>
      <c r="D1853">
        <v>66</v>
      </c>
      <c r="E1853" t="s">
        <v>17351</v>
      </c>
    </row>
    <row r="1854" spans="1:5">
      <c r="A1854" t="s">
        <v>37385</v>
      </c>
      <c r="B1854" t="s">
        <v>25517</v>
      </c>
      <c r="C1854">
        <v>31</v>
      </c>
      <c r="D1854">
        <v>96</v>
      </c>
      <c r="E1854" t="s">
        <v>17352</v>
      </c>
    </row>
    <row r="1855" spans="1:5">
      <c r="A1855" t="s">
        <v>37386</v>
      </c>
      <c r="B1855" t="s">
        <v>25517</v>
      </c>
      <c r="C1855">
        <v>0</v>
      </c>
      <c r="D1855">
        <v>31</v>
      </c>
      <c r="E1855" t="s">
        <v>17353</v>
      </c>
    </row>
    <row r="1856" spans="1:5">
      <c r="A1856" t="s">
        <v>37387</v>
      </c>
      <c r="B1856" t="s">
        <v>25517</v>
      </c>
      <c r="C1856">
        <v>37</v>
      </c>
      <c r="D1856">
        <v>16</v>
      </c>
      <c r="E1856" t="s">
        <v>17354</v>
      </c>
    </row>
    <row r="1857" spans="1:5">
      <c r="A1857" t="s">
        <v>37388</v>
      </c>
      <c r="B1857" t="s">
        <v>25517</v>
      </c>
      <c r="C1857">
        <v>34</v>
      </c>
      <c r="D1857">
        <v>70</v>
      </c>
      <c r="E1857" t="s">
        <v>17355</v>
      </c>
    </row>
    <row r="1858" spans="1:5">
      <c r="A1858" t="s">
        <v>37389</v>
      </c>
      <c r="B1858" t="s">
        <v>40533</v>
      </c>
      <c r="C1858">
        <v>21</v>
      </c>
      <c r="D1858">
        <v>36</v>
      </c>
      <c r="E1858" t="s">
        <v>17356</v>
      </c>
    </row>
    <row r="1859" spans="1:5">
      <c r="A1859" t="s">
        <v>37390</v>
      </c>
      <c r="B1859" t="s">
        <v>40533</v>
      </c>
      <c r="C1859">
        <v>38</v>
      </c>
      <c r="D1859">
        <v>66</v>
      </c>
      <c r="E1859" t="s">
        <v>17357</v>
      </c>
    </row>
    <row r="1860" spans="1:5">
      <c r="A1860" t="s">
        <v>37391</v>
      </c>
      <c r="B1860" t="s">
        <v>40534</v>
      </c>
      <c r="C1860">
        <v>37</v>
      </c>
      <c r="D1860">
        <v>24</v>
      </c>
      <c r="E1860" t="s">
        <v>17358</v>
      </c>
    </row>
    <row r="1861" spans="1:5">
      <c r="A1861" t="s">
        <v>37392</v>
      </c>
      <c r="B1861" t="s">
        <v>25517</v>
      </c>
      <c r="C1861">
        <v>23</v>
      </c>
      <c r="D1861">
        <v>54</v>
      </c>
      <c r="E1861" t="s">
        <v>17359</v>
      </c>
    </row>
    <row r="1862" spans="1:5">
      <c r="A1862" t="s">
        <v>37393</v>
      </c>
      <c r="B1862" t="s">
        <v>40534</v>
      </c>
      <c r="C1862">
        <v>39</v>
      </c>
      <c r="D1862">
        <v>93</v>
      </c>
      <c r="E1862" t="s">
        <v>17360</v>
      </c>
    </row>
    <row r="1863" spans="1:5">
      <c r="A1863" t="s">
        <v>37394</v>
      </c>
      <c r="B1863" t="s">
        <v>25517</v>
      </c>
      <c r="C1863">
        <v>34</v>
      </c>
      <c r="D1863">
        <v>80</v>
      </c>
      <c r="E1863" t="s">
        <v>17361</v>
      </c>
    </row>
    <row r="1864" spans="1:5">
      <c r="A1864" t="s">
        <v>37395</v>
      </c>
      <c r="B1864" t="s">
        <v>40534</v>
      </c>
      <c r="C1864">
        <v>38</v>
      </c>
      <c r="D1864">
        <v>34</v>
      </c>
      <c r="E1864" t="s">
        <v>17362</v>
      </c>
    </row>
    <row r="1865" spans="1:5">
      <c r="A1865" t="s">
        <v>37396</v>
      </c>
      <c r="B1865" t="s">
        <v>25517</v>
      </c>
      <c r="C1865">
        <v>19</v>
      </c>
      <c r="D1865">
        <v>33</v>
      </c>
      <c r="E1865" t="s">
        <v>17363</v>
      </c>
    </row>
    <row r="1866" spans="1:5">
      <c r="A1866" t="s">
        <v>37397</v>
      </c>
      <c r="B1866" t="s">
        <v>40533</v>
      </c>
      <c r="C1866">
        <v>25</v>
      </c>
      <c r="D1866">
        <v>64</v>
      </c>
      <c r="E1866" t="s">
        <v>17364</v>
      </c>
    </row>
    <row r="1867" spans="1:5">
      <c r="A1867" t="s">
        <v>37398</v>
      </c>
      <c r="B1867" t="s">
        <v>25517</v>
      </c>
      <c r="C1867">
        <v>45</v>
      </c>
      <c r="D1867">
        <v>78</v>
      </c>
      <c r="E1867" t="s">
        <v>17365</v>
      </c>
    </row>
    <row r="1868" spans="1:5">
      <c r="A1868" t="s">
        <v>37399</v>
      </c>
      <c r="B1868" t="s">
        <v>25517</v>
      </c>
      <c r="C1868">
        <v>37</v>
      </c>
      <c r="D1868">
        <v>86</v>
      </c>
      <c r="E1868" t="s">
        <v>17366</v>
      </c>
    </row>
    <row r="1869" spans="1:5">
      <c r="A1869" t="s">
        <v>37400</v>
      </c>
      <c r="B1869" t="s">
        <v>40533</v>
      </c>
      <c r="C1869">
        <v>6</v>
      </c>
      <c r="D1869">
        <v>35</v>
      </c>
      <c r="E1869" t="s">
        <v>17367</v>
      </c>
    </row>
    <row r="1870" spans="1:5">
      <c r="A1870" t="s">
        <v>37401</v>
      </c>
      <c r="B1870" t="s">
        <v>40534</v>
      </c>
      <c r="C1870">
        <v>13</v>
      </c>
      <c r="D1870">
        <v>33</v>
      </c>
      <c r="E1870" t="s">
        <v>17368</v>
      </c>
    </row>
    <row r="1871" spans="1:5">
      <c r="A1871" t="s">
        <v>37402</v>
      </c>
      <c r="B1871" t="s">
        <v>40533</v>
      </c>
      <c r="C1871">
        <v>44</v>
      </c>
      <c r="D1871">
        <v>100</v>
      </c>
      <c r="E1871" t="s">
        <v>17369</v>
      </c>
    </row>
    <row r="1872" spans="1:5">
      <c r="A1872" t="s">
        <v>37403</v>
      </c>
      <c r="B1872" t="s">
        <v>40533</v>
      </c>
      <c r="C1872">
        <v>13</v>
      </c>
      <c r="D1872">
        <v>47</v>
      </c>
      <c r="E1872" t="s">
        <v>17370</v>
      </c>
    </row>
    <row r="1873" spans="1:5">
      <c r="A1873" t="s">
        <v>37404</v>
      </c>
      <c r="B1873" t="s">
        <v>25517</v>
      </c>
      <c r="C1873">
        <v>16</v>
      </c>
      <c r="D1873">
        <v>1</v>
      </c>
      <c r="E1873" t="s">
        <v>17371</v>
      </c>
    </row>
    <row r="1874" spans="1:5">
      <c r="A1874" t="s">
        <v>37405</v>
      </c>
      <c r="B1874" t="s">
        <v>40533</v>
      </c>
      <c r="C1874">
        <v>3</v>
      </c>
      <c r="D1874">
        <v>89</v>
      </c>
      <c r="E1874" t="s">
        <v>17372</v>
      </c>
    </row>
    <row r="1875" spans="1:5">
      <c r="A1875" t="s">
        <v>37406</v>
      </c>
      <c r="B1875" t="s">
        <v>25517</v>
      </c>
      <c r="C1875">
        <v>37</v>
      </c>
      <c r="D1875">
        <v>13</v>
      </c>
      <c r="E1875" t="s">
        <v>17373</v>
      </c>
    </row>
    <row r="1876" spans="1:5">
      <c r="A1876" t="s">
        <v>37407</v>
      </c>
      <c r="B1876" t="s">
        <v>25517</v>
      </c>
      <c r="C1876">
        <v>7</v>
      </c>
      <c r="D1876">
        <v>4</v>
      </c>
      <c r="E1876" t="s">
        <v>17374</v>
      </c>
    </row>
    <row r="1877" spans="1:5">
      <c r="A1877" t="s">
        <v>37408</v>
      </c>
      <c r="B1877" t="s">
        <v>25517</v>
      </c>
      <c r="C1877">
        <v>48</v>
      </c>
      <c r="D1877">
        <v>15</v>
      </c>
      <c r="E1877" t="s">
        <v>17375</v>
      </c>
    </row>
    <row r="1878" spans="1:5">
      <c r="A1878" t="s">
        <v>37409</v>
      </c>
      <c r="B1878" t="s">
        <v>40534</v>
      </c>
      <c r="C1878">
        <v>9</v>
      </c>
      <c r="D1878">
        <v>99</v>
      </c>
      <c r="E1878" t="s">
        <v>17376</v>
      </c>
    </row>
    <row r="1879" spans="1:5">
      <c r="A1879" t="s">
        <v>37410</v>
      </c>
      <c r="B1879" t="s">
        <v>40534</v>
      </c>
      <c r="C1879">
        <v>9</v>
      </c>
      <c r="D1879">
        <v>9</v>
      </c>
      <c r="E1879" t="s">
        <v>17377</v>
      </c>
    </row>
    <row r="1880" spans="1:5">
      <c r="A1880" t="s">
        <v>37411</v>
      </c>
      <c r="B1880" t="s">
        <v>40534</v>
      </c>
      <c r="C1880">
        <v>0</v>
      </c>
      <c r="D1880">
        <v>57</v>
      </c>
      <c r="E1880" t="s">
        <v>17378</v>
      </c>
    </row>
    <row r="1881" spans="1:5">
      <c r="A1881" t="s">
        <v>37412</v>
      </c>
      <c r="B1881" t="s">
        <v>25517</v>
      </c>
      <c r="C1881">
        <v>26</v>
      </c>
      <c r="D1881">
        <v>27</v>
      </c>
      <c r="E1881" t="s">
        <v>17379</v>
      </c>
    </row>
    <row r="1882" spans="1:5">
      <c r="A1882" t="s">
        <v>37413</v>
      </c>
      <c r="B1882" t="s">
        <v>40533</v>
      </c>
      <c r="C1882">
        <v>31</v>
      </c>
      <c r="D1882">
        <v>59</v>
      </c>
      <c r="E1882" t="s">
        <v>17380</v>
      </c>
    </row>
    <row r="1883" spans="1:5">
      <c r="A1883" t="s">
        <v>37414</v>
      </c>
      <c r="B1883" t="s">
        <v>40534</v>
      </c>
      <c r="C1883">
        <v>10</v>
      </c>
      <c r="D1883">
        <v>91</v>
      </c>
      <c r="E1883" t="s">
        <v>17381</v>
      </c>
    </row>
    <row r="1884" spans="1:5">
      <c r="A1884" t="s">
        <v>37415</v>
      </c>
      <c r="B1884" t="s">
        <v>40534</v>
      </c>
      <c r="C1884">
        <v>22</v>
      </c>
      <c r="D1884">
        <v>74</v>
      </c>
      <c r="E1884" t="s">
        <v>17382</v>
      </c>
    </row>
    <row r="1885" spans="1:5">
      <c r="A1885" t="s">
        <v>37416</v>
      </c>
      <c r="B1885" t="s">
        <v>25517</v>
      </c>
      <c r="C1885">
        <v>3</v>
      </c>
      <c r="D1885">
        <v>15</v>
      </c>
      <c r="E1885" t="s">
        <v>17383</v>
      </c>
    </row>
    <row r="1886" spans="1:5">
      <c r="A1886" t="s">
        <v>37417</v>
      </c>
      <c r="B1886" t="s">
        <v>25517</v>
      </c>
      <c r="C1886">
        <v>30</v>
      </c>
      <c r="D1886">
        <v>64</v>
      </c>
      <c r="E1886" t="s">
        <v>17384</v>
      </c>
    </row>
    <row r="1887" spans="1:5">
      <c r="A1887" t="s">
        <v>37418</v>
      </c>
      <c r="B1887" t="s">
        <v>40534</v>
      </c>
      <c r="C1887">
        <v>47</v>
      </c>
      <c r="D1887">
        <v>33</v>
      </c>
      <c r="E1887" t="s">
        <v>17385</v>
      </c>
    </row>
    <row r="1888" spans="1:5">
      <c r="A1888" t="s">
        <v>37419</v>
      </c>
      <c r="B1888" t="s">
        <v>40533</v>
      </c>
      <c r="C1888">
        <v>14</v>
      </c>
      <c r="D1888">
        <v>15</v>
      </c>
      <c r="E1888" t="s">
        <v>17386</v>
      </c>
    </row>
    <row r="1889" spans="1:5">
      <c r="A1889" t="s">
        <v>37420</v>
      </c>
      <c r="B1889" t="s">
        <v>40534</v>
      </c>
      <c r="C1889">
        <v>7</v>
      </c>
      <c r="D1889">
        <v>94</v>
      </c>
      <c r="E1889" t="s">
        <v>17387</v>
      </c>
    </row>
    <row r="1890" spans="1:5">
      <c r="A1890" t="s">
        <v>37421</v>
      </c>
      <c r="B1890" t="s">
        <v>25517</v>
      </c>
      <c r="C1890">
        <v>36</v>
      </c>
      <c r="D1890">
        <v>43</v>
      </c>
      <c r="E1890" t="s">
        <v>17388</v>
      </c>
    </row>
    <row r="1891" spans="1:5">
      <c r="A1891" t="s">
        <v>37422</v>
      </c>
      <c r="B1891" t="s">
        <v>25517</v>
      </c>
      <c r="C1891">
        <v>50</v>
      </c>
      <c r="D1891">
        <v>11</v>
      </c>
      <c r="E1891" t="s">
        <v>17389</v>
      </c>
    </row>
    <row r="1892" spans="1:5">
      <c r="A1892" t="s">
        <v>37423</v>
      </c>
      <c r="B1892" t="s">
        <v>25517</v>
      </c>
      <c r="C1892">
        <v>11</v>
      </c>
      <c r="D1892">
        <v>43</v>
      </c>
      <c r="E1892" t="s">
        <v>17390</v>
      </c>
    </row>
    <row r="1893" spans="1:5">
      <c r="A1893" t="s">
        <v>37424</v>
      </c>
      <c r="B1893" t="s">
        <v>40534</v>
      </c>
      <c r="C1893">
        <v>5</v>
      </c>
      <c r="D1893">
        <v>49</v>
      </c>
      <c r="E1893" t="s">
        <v>17391</v>
      </c>
    </row>
    <row r="1894" spans="1:5">
      <c r="A1894" t="s">
        <v>37425</v>
      </c>
      <c r="B1894" t="s">
        <v>40533</v>
      </c>
      <c r="C1894">
        <v>26</v>
      </c>
      <c r="D1894">
        <v>59</v>
      </c>
      <c r="E1894" t="s">
        <v>17392</v>
      </c>
    </row>
    <row r="1895" spans="1:5">
      <c r="A1895" t="s">
        <v>37426</v>
      </c>
      <c r="B1895" t="s">
        <v>25517</v>
      </c>
      <c r="C1895">
        <v>41</v>
      </c>
      <c r="D1895">
        <v>64</v>
      </c>
      <c r="E1895" t="s">
        <v>17393</v>
      </c>
    </row>
    <row r="1896" spans="1:5">
      <c r="A1896" t="s">
        <v>37427</v>
      </c>
      <c r="B1896" t="s">
        <v>40534</v>
      </c>
      <c r="C1896">
        <v>34</v>
      </c>
      <c r="D1896">
        <v>37</v>
      </c>
      <c r="E1896" t="s">
        <v>17394</v>
      </c>
    </row>
    <row r="1897" spans="1:5">
      <c r="A1897" t="s">
        <v>37428</v>
      </c>
      <c r="B1897" t="s">
        <v>40534</v>
      </c>
      <c r="C1897">
        <v>43</v>
      </c>
      <c r="D1897">
        <v>61</v>
      </c>
      <c r="E1897" t="s">
        <v>17395</v>
      </c>
    </row>
    <row r="1898" spans="1:5">
      <c r="A1898" t="s">
        <v>37429</v>
      </c>
      <c r="B1898" t="s">
        <v>40534</v>
      </c>
      <c r="C1898">
        <v>49</v>
      </c>
      <c r="D1898">
        <v>6</v>
      </c>
      <c r="E1898" t="s">
        <v>17396</v>
      </c>
    </row>
    <row r="1899" spans="1:5">
      <c r="A1899" t="s">
        <v>37430</v>
      </c>
      <c r="B1899" t="s">
        <v>25517</v>
      </c>
      <c r="C1899">
        <v>15</v>
      </c>
      <c r="D1899">
        <v>64</v>
      </c>
      <c r="E1899" t="s">
        <v>17397</v>
      </c>
    </row>
    <row r="1900" spans="1:5">
      <c r="A1900" t="s">
        <v>37431</v>
      </c>
      <c r="B1900" t="s">
        <v>40533</v>
      </c>
      <c r="C1900">
        <v>33</v>
      </c>
      <c r="D1900">
        <v>81</v>
      </c>
      <c r="E1900" t="s">
        <v>17398</v>
      </c>
    </row>
    <row r="1901" spans="1:5">
      <c r="A1901" t="s">
        <v>37432</v>
      </c>
      <c r="B1901" t="s">
        <v>25517</v>
      </c>
      <c r="C1901">
        <v>39</v>
      </c>
      <c r="D1901">
        <v>30</v>
      </c>
      <c r="E1901" t="s">
        <v>17399</v>
      </c>
    </row>
    <row r="1902" spans="1:5">
      <c r="A1902" t="s">
        <v>37433</v>
      </c>
      <c r="B1902" t="s">
        <v>40533</v>
      </c>
      <c r="C1902">
        <v>38</v>
      </c>
      <c r="D1902">
        <v>15</v>
      </c>
      <c r="E1902" t="s">
        <v>17400</v>
      </c>
    </row>
    <row r="1903" spans="1:5">
      <c r="A1903" t="s">
        <v>37434</v>
      </c>
      <c r="B1903" t="s">
        <v>25517</v>
      </c>
      <c r="C1903">
        <v>38</v>
      </c>
      <c r="D1903">
        <v>30</v>
      </c>
      <c r="E1903" t="s">
        <v>17401</v>
      </c>
    </row>
    <row r="1904" spans="1:5">
      <c r="A1904" t="s">
        <v>37435</v>
      </c>
      <c r="B1904" t="s">
        <v>25517</v>
      </c>
      <c r="C1904">
        <v>18</v>
      </c>
      <c r="D1904">
        <v>38</v>
      </c>
      <c r="E1904" t="s">
        <v>17402</v>
      </c>
    </row>
    <row r="1905" spans="1:5">
      <c r="A1905" t="s">
        <v>37436</v>
      </c>
      <c r="B1905" t="s">
        <v>25517</v>
      </c>
      <c r="C1905">
        <v>25</v>
      </c>
      <c r="D1905">
        <v>11</v>
      </c>
      <c r="E1905" t="s">
        <v>17403</v>
      </c>
    </row>
    <row r="1906" spans="1:5">
      <c r="A1906" t="s">
        <v>37437</v>
      </c>
      <c r="B1906" t="s">
        <v>40534</v>
      </c>
      <c r="C1906">
        <v>37</v>
      </c>
      <c r="D1906">
        <v>9</v>
      </c>
      <c r="E1906" t="s">
        <v>17404</v>
      </c>
    </row>
    <row r="1907" spans="1:5">
      <c r="A1907" t="s">
        <v>37438</v>
      </c>
      <c r="B1907" t="s">
        <v>40534</v>
      </c>
      <c r="C1907">
        <v>2</v>
      </c>
      <c r="D1907">
        <v>96</v>
      </c>
      <c r="E1907" t="s">
        <v>17405</v>
      </c>
    </row>
    <row r="1908" spans="1:5">
      <c r="A1908" t="s">
        <v>37439</v>
      </c>
      <c r="B1908" t="s">
        <v>40533</v>
      </c>
      <c r="C1908">
        <v>32</v>
      </c>
      <c r="D1908">
        <v>57</v>
      </c>
      <c r="E1908" t="s">
        <v>17406</v>
      </c>
    </row>
    <row r="1909" spans="1:5">
      <c r="A1909" t="s">
        <v>37440</v>
      </c>
      <c r="B1909" t="s">
        <v>40533</v>
      </c>
      <c r="C1909">
        <v>10</v>
      </c>
      <c r="D1909">
        <v>53</v>
      </c>
      <c r="E1909" t="s">
        <v>17407</v>
      </c>
    </row>
    <row r="1910" spans="1:5">
      <c r="A1910" t="s">
        <v>37441</v>
      </c>
      <c r="B1910" t="s">
        <v>40533</v>
      </c>
      <c r="C1910">
        <v>2</v>
      </c>
      <c r="D1910">
        <v>66</v>
      </c>
      <c r="E1910" t="s">
        <v>17408</v>
      </c>
    </row>
    <row r="1911" spans="1:5">
      <c r="A1911" t="s">
        <v>37442</v>
      </c>
      <c r="B1911" t="s">
        <v>40533</v>
      </c>
      <c r="C1911">
        <v>5</v>
      </c>
      <c r="D1911">
        <v>18</v>
      </c>
      <c r="E1911" t="s">
        <v>17409</v>
      </c>
    </row>
    <row r="1912" spans="1:5">
      <c r="A1912" t="s">
        <v>37443</v>
      </c>
      <c r="B1912" t="s">
        <v>40533</v>
      </c>
      <c r="C1912">
        <v>41</v>
      </c>
      <c r="D1912">
        <v>30</v>
      </c>
      <c r="E1912" t="s">
        <v>17410</v>
      </c>
    </row>
    <row r="1913" spans="1:5">
      <c r="A1913" t="s">
        <v>37444</v>
      </c>
      <c r="B1913" t="s">
        <v>40534</v>
      </c>
      <c r="C1913">
        <v>44</v>
      </c>
      <c r="D1913">
        <v>97</v>
      </c>
      <c r="E1913" t="s">
        <v>17411</v>
      </c>
    </row>
    <row r="1914" spans="1:5">
      <c r="A1914" t="s">
        <v>37445</v>
      </c>
      <c r="B1914" t="s">
        <v>40534</v>
      </c>
      <c r="C1914">
        <v>34</v>
      </c>
      <c r="D1914">
        <v>52</v>
      </c>
      <c r="E1914" t="s">
        <v>17412</v>
      </c>
    </row>
    <row r="1915" spans="1:5">
      <c r="A1915" t="s">
        <v>37446</v>
      </c>
      <c r="B1915" t="s">
        <v>40533</v>
      </c>
      <c r="C1915">
        <v>5</v>
      </c>
      <c r="D1915">
        <v>81</v>
      </c>
      <c r="E1915" t="s">
        <v>17413</v>
      </c>
    </row>
    <row r="1916" spans="1:5">
      <c r="A1916" t="s">
        <v>37447</v>
      </c>
      <c r="B1916" t="s">
        <v>40534</v>
      </c>
      <c r="C1916">
        <v>4</v>
      </c>
      <c r="D1916">
        <v>93</v>
      </c>
      <c r="E1916" t="s">
        <v>17414</v>
      </c>
    </row>
    <row r="1917" spans="1:5">
      <c r="A1917" t="s">
        <v>37448</v>
      </c>
      <c r="B1917" t="s">
        <v>25517</v>
      </c>
      <c r="C1917">
        <v>14</v>
      </c>
      <c r="D1917">
        <v>5</v>
      </c>
      <c r="E1917" t="s">
        <v>17415</v>
      </c>
    </row>
    <row r="1918" spans="1:5">
      <c r="A1918" t="s">
        <v>37449</v>
      </c>
      <c r="B1918" t="s">
        <v>25517</v>
      </c>
      <c r="C1918">
        <v>49</v>
      </c>
      <c r="D1918">
        <v>2</v>
      </c>
      <c r="E1918" t="s">
        <v>17416</v>
      </c>
    </row>
    <row r="1919" spans="1:5">
      <c r="A1919" t="s">
        <v>37450</v>
      </c>
      <c r="B1919" t="s">
        <v>40533</v>
      </c>
      <c r="C1919">
        <v>3</v>
      </c>
      <c r="D1919">
        <v>81</v>
      </c>
      <c r="E1919" t="s">
        <v>17417</v>
      </c>
    </row>
    <row r="1920" spans="1:5">
      <c r="A1920" t="s">
        <v>37451</v>
      </c>
      <c r="B1920" t="s">
        <v>40533</v>
      </c>
      <c r="C1920">
        <v>22</v>
      </c>
      <c r="D1920">
        <v>69</v>
      </c>
      <c r="E1920" t="s">
        <v>17418</v>
      </c>
    </row>
    <row r="1921" spans="1:5">
      <c r="A1921" t="s">
        <v>37452</v>
      </c>
      <c r="B1921" t="s">
        <v>25517</v>
      </c>
      <c r="C1921">
        <v>18</v>
      </c>
      <c r="D1921">
        <v>38</v>
      </c>
      <c r="E1921" t="s">
        <v>17419</v>
      </c>
    </row>
    <row r="1922" spans="1:5">
      <c r="A1922" t="s">
        <v>37453</v>
      </c>
      <c r="B1922" t="s">
        <v>25517</v>
      </c>
      <c r="C1922">
        <v>22</v>
      </c>
      <c r="D1922">
        <v>77</v>
      </c>
      <c r="E1922" t="s">
        <v>17420</v>
      </c>
    </row>
    <row r="1923" spans="1:5">
      <c r="A1923" t="s">
        <v>37454</v>
      </c>
      <c r="B1923" t="s">
        <v>25517</v>
      </c>
      <c r="C1923">
        <v>26</v>
      </c>
      <c r="D1923">
        <v>43</v>
      </c>
      <c r="E1923" t="s">
        <v>17421</v>
      </c>
    </row>
    <row r="1924" spans="1:5">
      <c r="A1924" t="s">
        <v>37455</v>
      </c>
      <c r="B1924" t="s">
        <v>40534</v>
      </c>
      <c r="C1924">
        <v>19</v>
      </c>
      <c r="D1924">
        <v>34</v>
      </c>
      <c r="E1924" t="s">
        <v>17422</v>
      </c>
    </row>
    <row r="1925" spans="1:5">
      <c r="A1925" t="s">
        <v>37456</v>
      </c>
      <c r="B1925" t="s">
        <v>40533</v>
      </c>
      <c r="C1925">
        <v>34</v>
      </c>
      <c r="D1925">
        <v>29</v>
      </c>
      <c r="E1925" t="s">
        <v>17423</v>
      </c>
    </row>
    <row r="1926" spans="1:5">
      <c r="A1926" t="s">
        <v>37457</v>
      </c>
      <c r="B1926" t="s">
        <v>40533</v>
      </c>
      <c r="C1926">
        <v>32</v>
      </c>
      <c r="D1926">
        <v>30</v>
      </c>
      <c r="E1926" t="s">
        <v>17424</v>
      </c>
    </row>
    <row r="1927" spans="1:5">
      <c r="A1927" t="s">
        <v>37458</v>
      </c>
      <c r="B1927" t="s">
        <v>40533</v>
      </c>
      <c r="C1927">
        <v>10</v>
      </c>
      <c r="D1927">
        <v>82</v>
      </c>
      <c r="E1927" t="s">
        <v>17425</v>
      </c>
    </row>
    <row r="1928" spans="1:5">
      <c r="A1928" t="s">
        <v>37459</v>
      </c>
      <c r="B1928" t="s">
        <v>40533</v>
      </c>
      <c r="C1928">
        <v>5</v>
      </c>
      <c r="D1928">
        <v>35</v>
      </c>
      <c r="E1928" t="s">
        <v>17426</v>
      </c>
    </row>
    <row r="1929" spans="1:5">
      <c r="A1929" t="s">
        <v>37460</v>
      </c>
      <c r="B1929" t="s">
        <v>40533</v>
      </c>
      <c r="C1929">
        <v>1</v>
      </c>
      <c r="D1929">
        <v>67</v>
      </c>
      <c r="E1929" t="s">
        <v>17427</v>
      </c>
    </row>
    <row r="1930" spans="1:5">
      <c r="A1930" t="s">
        <v>37461</v>
      </c>
      <c r="B1930" t="s">
        <v>25517</v>
      </c>
      <c r="C1930">
        <v>13</v>
      </c>
      <c r="D1930">
        <v>99</v>
      </c>
      <c r="E1930" t="s">
        <v>17428</v>
      </c>
    </row>
    <row r="1931" spans="1:5">
      <c r="A1931" t="s">
        <v>37462</v>
      </c>
      <c r="B1931" t="s">
        <v>25517</v>
      </c>
      <c r="C1931">
        <v>48</v>
      </c>
      <c r="D1931">
        <v>60</v>
      </c>
      <c r="E1931" t="s">
        <v>17429</v>
      </c>
    </row>
    <row r="1932" spans="1:5">
      <c r="A1932" t="s">
        <v>37463</v>
      </c>
      <c r="B1932" t="s">
        <v>40534</v>
      </c>
      <c r="C1932">
        <v>16</v>
      </c>
      <c r="D1932">
        <v>7</v>
      </c>
      <c r="E1932" t="s">
        <v>17430</v>
      </c>
    </row>
    <row r="1933" spans="1:5">
      <c r="A1933" t="s">
        <v>37464</v>
      </c>
      <c r="B1933" t="s">
        <v>25517</v>
      </c>
      <c r="C1933">
        <v>41</v>
      </c>
      <c r="D1933">
        <v>15</v>
      </c>
      <c r="E1933" t="s">
        <v>17431</v>
      </c>
    </row>
    <row r="1934" spans="1:5">
      <c r="A1934" t="s">
        <v>37465</v>
      </c>
      <c r="B1934" t="s">
        <v>25517</v>
      </c>
      <c r="C1934">
        <v>2</v>
      </c>
      <c r="D1934">
        <v>8</v>
      </c>
      <c r="E1934" t="s">
        <v>17432</v>
      </c>
    </row>
    <row r="1935" spans="1:5">
      <c r="A1935" t="s">
        <v>37466</v>
      </c>
      <c r="B1935" t="s">
        <v>25517</v>
      </c>
      <c r="C1935">
        <v>26</v>
      </c>
      <c r="D1935">
        <v>71</v>
      </c>
      <c r="E1935" t="s">
        <v>17433</v>
      </c>
    </row>
    <row r="1936" spans="1:5">
      <c r="A1936" t="s">
        <v>37467</v>
      </c>
      <c r="B1936" t="s">
        <v>40533</v>
      </c>
      <c r="C1936">
        <v>32</v>
      </c>
      <c r="D1936">
        <v>62</v>
      </c>
      <c r="E1936" t="s">
        <v>17434</v>
      </c>
    </row>
    <row r="1937" spans="1:5">
      <c r="A1937" t="s">
        <v>37468</v>
      </c>
      <c r="B1937" t="s">
        <v>25517</v>
      </c>
      <c r="C1937">
        <v>7</v>
      </c>
      <c r="D1937">
        <v>17</v>
      </c>
      <c r="E1937" t="s">
        <v>17435</v>
      </c>
    </row>
    <row r="1938" spans="1:5">
      <c r="A1938" t="s">
        <v>37469</v>
      </c>
      <c r="B1938" t="s">
        <v>25517</v>
      </c>
      <c r="C1938">
        <v>43</v>
      </c>
      <c r="D1938">
        <v>98</v>
      </c>
      <c r="E1938" t="s">
        <v>17436</v>
      </c>
    </row>
    <row r="1939" spans="1:5">
      <c r="A1939" t="s">
        <v>37470</v>
      </c>
      <c r="B1939" t="s">
        <v>40533</v>
      </c>
      <c r="C1939">
        <v>40</v>
      </c>
      <c r="D1939">
        <v>61</v>
      </c>
      <c r="E1939" t="s">
        <v>17437</v>
      </c>
    </row>
    <row r="1940" spans="1:5">
      <c r="A1940" t="s">
        <v>37471</v>
      </c>
      <c r="B1940" t="s">
        <v>25517</v>
      </c>
      <c r="C1940">
        <v>35</v>
      </c>
      <c r="D1940">
        <v>85</v>
      </c>
      <c r="E1940" t="s">
        <v>17438</v>
      </c>
    </row>
    <row r="1941" spans="1:5">
      <c r="A1941" t="s">
        <v>37472</v>
      </c>
      <c r="B1941" t="s">
        <v>40533</v>
      </c>
      <c r="C1941">
        <v>20</v>
      </c>
      <c r="D1941">
        <v>25</v>
      </c>
      <c r="E1941" t="s">
        <v>17439</v>
      </c>
    </row>
    <row r="1942" spans="1:5">
      <c r="A1942" t="s">
        <v>37473</v>
      </c>
      <c r="B1942" t="s">
        <v>40533</v>
      </c>
      <c r="C1942">
        <v>2</v>
      </c>
      <c r="D1942">
        <v>15</v>
      </c>
      <c r="E1942" t="s">
        <v>17440</v>
      </c>
    </row>
    <row r="1943" spans="1:5">
      <c r="A1943" t="s">
        <v>37474</v>
      </c>
      <c r="B1943" t="s">
        <v>40534</v>
      </c>
      <c r="C1943">
        <v>35</v>
      </c>
      <c r="D1943">
        <v>68</v>
      </c>
      <c r="E1943" t="s">
        <v>17441</v>
      </c>
    </row>
    <row r="1944" spans="1:5">
      <c r="A1944" t="s">
        <v>37475</v>
      </c>
      <c r="B1944" t="s">
        <v>40534</v>
      </c>
      <c r="C1944">
        <v>3</v>
      </c>
      <c r="D1944">
        <v>19</v>
      </c>
      <c r="E1944" t="s">
        <v>17442</v>
      </c>
    </row>
    <row r="1945" spans="1:5">
      <c r="A1945" t="s">
        <v>37476</v>
      </c>
      <c r="B1945" t="s">
        <v>25517</v>
      </c>
      <c r="C1945">
        <v>26</v>
      </c>
      <c r="D1945">
        <v>45</v>
      </c>
      <c r="E1945" t="s">
        <v>17443</v>
      </c>
    </row>
    <row r="1946" spans="1:5">
      <c r="A1946" t="s">
        <v>37477</v>
      </c>
      <c r="B1946" t="s">
        <v>40533</v>
      </c>
      <c r="C1946">
        <v>0</v>
      </c>
      <c r="D1946">
        <v>34</v>
      </c>
      <c r="E1946" t="s">
        <v>17444</v>
      </c>
    </row>
    <row r="1947" spans="1:5">
      <c r="A1947" t="s">
        <v>37478</v>
      </c>
      <c r="B1947" t="s">
        <v>25517</v>
      </c>
      <c r="C1947">
        <v>29</v>
      </c>
      <c r="D1947">
        <v>66</v>
      </c>
      <c r="E1947" t="s">
        <v>17445</v>
      </c>
    </row>
    <row r="1948" spans="1:5">
      <c r="A1948" t="s">
        <v>37479</v>
      </c>
      <c r="B1948" t="s">
        <v>40533</v>
      </c>
      <c r="C1948">
        <v>22</v>
      </c>
      <c r="D1948">
        <v>15</v>
      </c>
      <c r="E1948" t="s">
        <v>17446</v>
      </c>
    </row>
    <row r="1949" spans="1:5">
      <c r="A1949" t="s">
        <v>37480</v>
      </c>
      <c r="B1949" t="s">
        <v>25517</v>
      </c>
      <c r="C1949">
        <v>25</v>
      </c>
      <c r="D1949">
        <v>5</v>
      </c>
      <c r="E1949" t="s">
        <v>17447</v>
      </c>
    </row>
    <row r="1950" spans="1:5">
      <c r="A1950" t="s">
        <v>37481</v>
      </c>
      <c r="B1950" t="s">
        <v>40533</v>
      </c>
      <c r="C1950">
        <v>17</v>
      </c>
      <c r="D1950">
        <v>63</v>
      </c>
      <c r="E1950" t="s">
        <v>17448</v>
      </c>
    </row>
    <row r="1951" spans="1:5">
      <c r="A1951" t="s">
        <v>37482</v>
      </c>
      <c r="B1951" t="s">
        <v>40533</v>
      </c>
      <c r="C1951">
        <v>37</v>
      </c>
      <c r="D1951">
        <v>51</v>
      </c>
      <c r="E1951" t="s">
        <v>17449</v>
      </c>
    </row>
    <row r="1952" spans="1:5">
      <c r="A1952" t="s">
        <v>37483</v>
      </c>
      <c r="B1952" t="s">
        <v>40534</v>
      </c>
      <c r="C1952">
        <v>21</v>
      </c>
      <c r="D1952">
        <v>56</v>
      </c>
      <c r="E1952" t="s">
        <v>17450</v>
      </c>
    </row>
    <row r="1953" spans="1:5">
      <c r="A1953" t="s">
        <v>37484</v>
      </c>
      <c r="B1953" t="s">
        <v>25517</v>
      </c>
      <c r="C1953">
        <v>30</v>
      </c>
      <c r="D1953">
        <v>93</v>
      </c>
      <c r="E1953" t="s">
        <v>17451</v>
      </c>
    </row>
    <row r="1954" spans="1:5">
      <c r="A1954" t="s">
        <v>37485</v>
      </c>
      <c r="B1954" t="s">
        <v>40533</v>
      </c>
      <c r="C1954">
        <v>8</v>
      </c>
      <c r="D1954">
        <v>21</v>
      </c>
      <c r="E1954" t="s">
        <v>17452</v>
      </c>
    </row>
    <row r="1955" spans="1:5">
      <c r="A1955" t="s">
        <v>37486</v>
      </c>
      <c r="B1955" t="s">
        <v>25517</v>
      </c>
      <c r="C1955">
        <v>15</v>
      </c>
      <c r="D1955">
        <v>17</v>
      </c>
      <c r="E1955" t="s">
        <v>17453</v>
      </c>
    </row>
    <row r="1956" spans="1:5">
      <c r="A1956" t="s">
        <v>37487</v>
      </c>
      <c r="B1956" t="s">
        <v>25517</v>
      </c>
      <c r="C1956">
        <v>47</v>
      </c>
      <c r="D1956">
        <v>12</v>
      </c>
      <c r="E1956" t="s">
        <v>17454</v>
      </c>
    </row>
    <row r="1957" spans="1:5">
      <c r="A1957" t="s">
        <v>37488</v>
      </c>
      <c r="B1957" t="s">
        <v>40534</v>
      </c>
      <c r="C1957">
        <v>38</v>
      </c>
      <c r="D1957">
        <v>88</v>
      </c>
      <c r="E1957" t="s">
        <v>17455</v>
      </c>
    </row>
    <row r="1958" spans="1:5">
      <c r="A1958" t="s">
        <v>37489</v>
      </c>
      <c r="B1958" t="s">
        <v>40534</v>
      </c>
      <c r="C1958">
        <v>42</v>
      </c>
      <c r="D1958">
        <v>49</v>
      </c>
      <c r="E1958" t="s">
        <v>17456</v>
      </c>
    </row>
    <row r="1959" spans="1:5">
      <c r="A1959" t="s">
        <v>37490</v>
      </c>
      <c r="B1959" t="s">
        <v>40533</v>
      </c>
      <c r="C1959">
        <v>23</v>
      </c>
      <c r="D1959">
        <v>90</v>
      </c>
      <c r="E1959" t="s">
        <v>17457</v>
      </c>
    </row>
    <row r="1960" spans="1:5">
      <c r="A1960" t="s">
        <v>37491</v>
      </c>
      <c r="B1960" t="s">
        <v>40534</v>
      </c>
      <c r="C1960">
        <v>9</v>
      </c>
      <c r="D1960">
        <v>11</v>
      </c>
      <c r="E1960" t="s">
        <v>17458</v>
      </c>
    </row>
    <row r="1961" spans="1:5">
      <c r="A1961" t="s">
        <v>37492</v>
      </c>
      <c r="B1961" t="s">
        <v>25517</v>
      </c>
      <c r="C1961">
        <v>49</v>
      </c>
      <c r="D1961">
        <v>8</v>
      </c>
      <c r="E1961" t="s">
        <v>17459</v>
      </c>
    </row>
    <row r="1962" spans="1:5">
      <c r="A1962" t="s">
        <v>37493</v>
      </c>
      <c r="B1962" t="s">
        <v>40534</v>
      </c>
      <c r="C1962">
        <v>2</v>
      </c>
      <c r="D1962">
        <v>25</v>
      </c>
      <c r="E1962" t="s">
        <v>17460</v>
      </c>
    </row>
    <row r="1963" spans="1:5">
      <c r="A1963" t="s">
        <v>37494</v>
      </c>
      <c r="B1963" t="s">
        <v>40534</v>
      </c>
      <c r="C1963">
        <v>29</v>
      </c>
      <c r="D1963">
        <v>6</v>
      </c>
      <c r="E1963" t="s">
        <v>17461</v>
      </c>
    </row>
    <row r="1964" spans="1:5">
      <c r="A1964" t="s">
        <v>37495</v>
      </c>
      <c r="B1964" t="s">
        <v>25517</v>
      </c>
      <c r="C1964">
        <v>27</v>
      </c>
      <c r="D1964">
        <v>12</v>
      </c>
      <c r="E1964" t="s">
        <v>17462</v>
      </c>
    </row>
    <row r="1965" spans="1:5">
      <c r="A1965" t="s">
        <v>37496</v>
      </c>
      <c r="B1965" t="s">
        <v>25517</v>
      </c>
      <c r="C1965">
        <v>13</v>
      </c>
      <c r="D1965">
        <v>15</v>
      </c>
      <c r="E1965" t="s">
        <v>17463</v>
      </c>
    </row>
    <row r="1966" spans="1:5">
      <c r="A1966" t="s">
        <v>37497</v>
      </c>
      <c r="B1966" t="s">
        <v>40533</v>
      </c>
      <c r="C1966">
        <v>50</v>
      </c>
      <c r="D1966">
        <v>50</v>
      </c>
      <c r="E1966" t="s">
        <v>17464</v>
      </c>
    </row>
    <row r="1967" spans="1:5">
      <c r="A1967" t="s">
        <v>37498</v>
      </c>
      <c r="B1967" t="s">
        <v>40534</v>
      </c>
      <c r="C1967">
        <v>22</v>
      </c>
      <c r="D1967">
        <v>14</v>
      </c>
      <c r="E1967" t="s">
        <v>17465</v>
      </c>
    </row>
    <row r="1968" spans="1:5">
      <c r="A1968" t="s">
        <v>37499</v>
      </c>
      <c r="B1968" t="s">
        <v>25517</v>
      </c>
      <c r="C1968">
        <v>28</v>
      </c>
      <c r="D1968">
        <v>40</v>
      </c>
      <c r="E1968" t="s">
        <v>17466</v>
      </c>
    </row>
    <row r="1969" spans="1:5">
      <c r="A1969" t="s">
        <v>37500</v>
      </c>
      <c r="B1969" t="s">
        <v>25517</v>
      </c>
      <c r="C1969">
        <v>5</v>
      </c>
      <c r="D1969">
        <v>67</v>
      </c>
      <c r="E1969" t="s">
        <v>17467</v>
      </c>
    </row>
    <row r="1970" spans="1:5">
      <c r="A1970" t="s">
        <v>37501</v>
      </c>
      <c r="B1970" t="s">
        <v>40533</v>
      </c>
      <c r="C1970">
        <v>11</v>
      </c>
      <c r="D1970">
        <v>59</v>
      </c>
      <c r="E1970" t="s">
        <v>17468</v>
      </c>
    </row>
    <row r="1971" spans="1:5">
      <c r="A1971" t="s">
        <v>37502</v>
      </c>
      <c r="B1971" t="s">
        <v>40533</v>
      </c>
      <c r="C1971">
        <v>0</v>
      </c>
      <c r="D1971">
        <v>13</v>
      </c>
      <c r="E1971" t="s">
        <v>17469</v>
      </c>
    </row>
    <row r="1972" spans="1:5">
      <c r="A1972" t="s">
        <v>37503</v>
      </c>
      <c r="B1972" t="s">
        <v>40533</v>
      </c>
      <c r="C1972">
        <v>1</v>
      </c>
      <c r="D1972">
        <v>29</v>
      </c>
      <c r="E1972" t="s">
        <v>17470</v>
      </c>
    </row>
    <row r="1973" spans="1:5">
      <c r="A1973" t="s">
        <v>37504</v>
      </c>
      <c r="B1973" t="s">
        <v>40534</v>
      </c>
      <c r="C1973">
        <v>5</v>
      </c>
      <c r="D1973">
        <v>69</v>
      </c>
      <c r="E1973" t="s">
        <v>17471</v>
      </c>
    </row>
    <row r="1974" spans="1:5">
      <c r="A1974" t="s">
        <v>37505</v>
      </c>
      <c r="B1974" t="s">
        <v>25517</v>
      </c>
      <c r="C1974">
        <v>10</v>
      </c>
      <c r="D1974">
        <v>54</v>
      </c>
      <c r="E1974" t="s">
        <v>17472</v>
      </c>
    </row>
    <row r="1975" spans="1:5">
      <c r="A1975" t="s">
        <v>37506</v>
      </c>
      <c r="B1975" t="s">
        <v>40533</v>
      </c>
      <c r="C1975">
        <v>6</v>
      </c>
      <c r="D1975">
        <v>9</v>
      </c>
      <c r="E1975" t="s">
        <v>17473</v>
      </c>
    </row>
    <row r="1976" spans="1:5">
      <c r="A1976" t="s">
        <v>37507</v>
      </c>
      <c r="B1976" t="s">
        <v>40534</v>
      </c>
      <c r="C1976">
        <v>30</v>
      </c>
      <c r="D1976">
        <v>62</v>
      </c>
      <c r="E1976" t="s">
        <v>17474</v>
      </c>
    </row>
    <row r="1977" spans="1:5">
      <c r="A1977" t="s">
        <v>37508</v>
      </c>
      <c r="B1977" t="s">
        <v>40534</v>
      </c>
      <c r="C1977">
        <v>35</v>
      </c>
      <c r="D1977">
        <v>76</v>
      </c>
      <c r="E1977" t="s">
        <v>17475</v>
      </c>
    </row>
    <row r="1978" spans="1:5">
      <c r="A1978" t="s">
        <v>37509</v>
      </c>
      <c r="B1978" t="s">
        <v>40534</v>
      </c>
      <c r="C1978">
        <v>42</v>
      </c>
      <c r="D1978">
        <v>98</v>
      </c>
      <c r="E1978" t="s">
        <v>17476</v>
      </c>
    </row>
    <row r="1979" spans="1:5">
      <c r="A1979" t="s">
        <v>37510</v>
      </c>
      <c r="B1979" t="s">
        <v>40533</v>
      </c>
      <c r="C1979">
        <v>25</v>
      </c>
      <c r="D1979">
        <v>93</v>
      </c>
      <c r="E1979" t="s">
        <v>17477</v>
      </c>
    </row>
    <row r="1980" spans="1:5">
      <c r="A1980" t="s">
        <v>37511</v>
      </c>
      <c r="B1980" t="s">
        <v>40533</v>
      </c>
      <c r="C1980">
        <v>6</v>
      </c>
      <c r="D1980">
        <v>56</v>
      </c>
      <c r="E1980" t="s">
        <v>17478</v>
      </c>
    </row>
    <row r="1981" spans="1:5">
      <c r="A1981" t="s">
        <v>37512</v>
      </c>
      <c r="B1981" t="s">
        <v>40533</v>
      </c>
      <c r="C1981">
        <v>37</v>
      </c>
      <c r="D1981">
        <v>99</v>
      </c>
      <c r="E1981" t="s">
        <v>17479</v>
      </c>
    </row>
    <row r="1982" spans="1:5">
      <c r="A1982" t="s">
        <v>37513</v>
      </c>
      <c r="B1982" t="s">
        <v>25517</v>
      </c>
      <c r="C1982">
        <v>1</v>
      </c>
      <c r="D1982">
        <v>87</v>
      </c>
      <c r="E1982" t="s">
        <v>17480</v>
      </c>
    </row>
    <row r="1983" spans="1:5">
      <c r="A1983" t="s">
        <v>37514</v>
      </c>
      <c r="B1983" t="s">
        <v>40534</v>
      </c>
      <c r="C1983">
        <v>2</v>
      </c>
      <c r="D1983">
        <v>75</v>
      </c>
      <c r="E1983" t="s">
        <v>17481</v>
      </c>
    </row>
    <row r="1984" spans="1:5">
      <c r="A1984" t="s">
        <v>37515</v>
      </c>
      <c r="B1984" t="s">
        <v>40533</v>
      </c>
      <c r="C1984">
        <v>42</v>
      </c>
      <c r="D1984">
        <v>49</v>
      </c>
      <c r="E1984" t="s">
        <v>17482</v>
      </c>
    </row>
    <row r="1985" spans="1:5">
      <c r="A1985" t="s">
        <v>37516</v>
      </c>
      <c r="B1985" t="s">
        <v>40533</v>
      </c>
      <c r="C1985">
        <v>15</v>
      </c>
      <c r="D1985">
        <v>33</v>
      </c>
      <c r="E1985" t="s">
        <v>17483</v>
      </c>
    </row>
    <row r="1986" spans="1:5">
      <c r="A1986" t="s">
        <v>37517</v>
      </c>
      <c r="B1986" t="s">
        <v>40534</v>
      </c>
      <c r="C1986">
        <v>45</v>
      </c>
      <c r="D1986">
        <v>6</v>
      </c>
      <c r="E1986" t="s">
        <v>17484</v>
      </c>
    </row>
    <row r="1987" spans="1:5">
      <c r="A1987" t="s">
        <v>37518</v>
      </c>
      <c r="B1987" t="s">
        <v>40533</v>
      </c>
      <c r="C1987">
        <v>50</v>
      </c>
      <c r="D1987">
        <v>78</v>
      </c>
      <c r="E1987" t="s">
        <v>17485</v>
      </c>
    </row>
    <row r="1988" spans="1:5">
      <c r="A1988" t="s">
        <v>37519</v>
      </c>
      <c r="B1988" t="s">
        <v>40533</v>
      </c>
      <c r="C1988">
        <v>50</v>
      </c>
      <c r="D1988">
        <v>64</v>
      </c>
      <c r="E1988" t="s">
        <v>17486</v>
      </c>
    </row>
    <row r="1989" spans="1:5">
      <c r="A1989" t="s">
        <v>37520</v>
      </c>
      <c r="B1989" t="s">
        <v>25517</v>
      </c>
      <c r="C1989">
        <v>3</v>
      </c>
      <c r="D1989">
        <v>92</v>
      </c>
      <c r="E1989" t="s">
        <v>17487</v>
      </c>
    </row>
    <row r="1990" spans="1:5">
      <c r="A1990" t="s">
        <v>37521</v>
      </c>
      <c r="B1990" t="s">
        <v>25517</v>
      </c>
      <c r="C1990">
        <v>19</v>
      </c>
      <c r="D1990">
        <v>60</v>
      </c>
      <c r="E1990" t="s">
        <v>17488</v>
      </c>
    </row>
    <row r="1991" spans="1:5">
      <c r="A1991" t="s">
        <v>37522</v>
      </c>
      <c r="B1991" t="s">
        <v>25517</v>
      </c>
      <c r="C1991">
        <v>9</v>
      </c>
      <c r="D1991">
        <v>55</v>
      </c>
      <c r="E1991" t="s">
        <v>17489</v>
      </c>
    </row>
    <row r="1992" spans="1:5">
      <c r="A1992" t="s">
        <v>37523</v>
      </c>
      <c r="B1992" t="s">
        <v>40533</v>
      </c>
      <c r="C1992">
        <v>14</v>
      </c>
      <c r="D1992">
        <v>52</v>
      </c>
      <c r="E1992" t="s">
        <v>17490</v>
      </c>
    </row>
    <row r="1993" spans="1:5">
      <c r="A1993" t="s">
        <v>37524</v>
      </c>
      <c r="B1993" t="s">
        <v>25517</v>
      </c>
      <c r="C1993">
        <v>3</v>
      </c>
      <c r="D1993">
        <v>71</v>
      </c>
      <c r="E1993" t="s">
        <v>17491</v>
      </c>
    </row>
    <row r="1994" spans="1:5">
      <c r="A1994" t="s">
        <v>37525</v>
      </c>
      <c r="B1994" t="s">
        <v>40533</v>
      </c>
      <c r="C1994">
        <v>9</v>
      </c>
      <c r="D1994">
        <v>40</v>
      </c>
      <c r="E1994" t="s">
        <v>17492</v>
      </c>
    </row>
    <row r="1995" spans="1:5">
      <c r="A1995" t="s">
        <v>37526</v>
      </c>
      <c r="B1995" t="s">
        <v>40533</v>
      </c>
      <c r="C1995">
        <v>31</v>
      </c>
      <c r="D1995">
        <v>5</v>
      </c>
      <c r="E1995" t="s">
        <v>17493</v>
      </c>
    </row>
    <row r="1996" spans="1:5">
      <c r="A1996" t="s">
        <v>37527</v>
      </c>
      <c r="B1996" t="s">
        <v>40534</v>
      </c>
      <c r="C1996">
        <v>47</v>
      </c>
      <c r="D1996">
        <v>13</v>
      </c>
      <c r="E1996" t="s">
        <v>17494</v>
      </c>
    </row>
    <row r="1997" spans="1:5">
      <c r="A1997" t="s">
        <v>37528</v>
      </c>
      <c r="B1997" t="s">
        <v>40533</v>
      </c>
      <c r="C1997">
        <v>8</v>
      </c>
      <c r="D1997">
        <v>16</v>
      </c>
      <c r="E1997" t="s">
        <v>17495</v>
      </c>
    </row>
    <row r="1998" spans="1:5">
      <c r="A1998" t="s">
        <v>37529</v>
      </c>
      <c r="B1998" t="s">
        <v>40534</v>
      </c>
      <c r="C1998">
        <v>36</v>
      </c>
      <c r="D1998">
        <v>44</v>
      </c>
      <c r="E1998" t="s">
        <v>17496</v>
      </c>
    </row>
    <row r="1999" spans="1:5">
      <c r="A1999" t="s">
        <v>37530</v>
      </c>
      <c r="B1999" t="s">
        <v>40534</v>
      </c>
      <c r="C1999">
        <v>46</v>
      </c>
      <c r="D1999">
        <v>90</v>
      </c>
      <c r="E1999" t="s">
        <v>17497</v>
      </c>
    </row>
    <row r="2000" spans="1:5">
      <c r="A2000" t="s">
        <v>37531</v>
      </c>
      <c r="B2000" t="s">
        <v>40533</v>
      </c>
      <c r="C2000">
        <v>48</v>
      </c>
      <c r="D2000">
        <v>59</v>
      </c>
      <c r="E2000" t="s">
        <v>17498</v>
      </c>
    </row>
    <row r="2001" spans="1:5">
      <c r="A2001" t="s">
        <v>37532</v>
      </c>
      <c r="B2001" t="s">
        <v>40534</v>
      </c>
      <c r="C2001">
        <v>39</v>
      </c>
      <c r="D2001">
        <v>31</v>
      </c>
      <c r="E2001" t="s">
        <v>17499</v>
      </c>
    </row>
    <row r="2002" spans="1:5">
      <c r="A2002" t="s">
        <v>37533</v>
      </c>
      <c r="B2002" t="s">
        <v>40534</v>
      </c>
      <c r="C2002">
        <v>48</v>
      </c>
      <c r="D2002">
        <v>75</v>
      </c>
      <c r="E2002" t="s">
        <v>17500</v>
      </c>
    </row>
    <row r="2003" spans="1:5">
      <c r="A2003" t="s">
        <v>37534</v>
      </c>
      <c r="B2003" t="s">
        <v>40533</v>
      </c>
      <c r="C2003">
        <v>40</v>
      </c>
      <c r="D2003">
        <v>30</v>
      </c>
      <c r="E2003" t="s">
        <v>17501</v>
      </c>
    </row>
    <row r="2004" spans="1:5">
      <c r="A2004" t="s">
        <v>37535</v>
      </c>
      <c r="B2004" t="s">
        <v>25517</v>
      </c>
      <c r="C2004">
        <v>25</v>
      </c>
      <c r="D2004">
        <v>40</v>
      </c>
      <c r="E2004" t="s">
        <v>17502</v>
      </c>
    </row>
    <row r="2005" spans="1:5">
      <c r="A2005" t="s">
        <v>37536</v>
      </c>
      <c r="B2005" t="s">
        <v>40533</v>
      </c>
      <c r="C2005">
        <v>33</v>
      </c>
      <c r="D2005">
        <v>85</v>
      </c>
      <c r="E2005" t="s">
        <v>17503</v>
      </c>
    </row>
    <row r="2006" spans="1:5">
      <c r="A2006" t="s">
        <v>37537</v>
      </c>
      <c r="B2006" t="s">
        <v>40533</v>
      </c>
      <c r="C2006">
        <v>48</v>
      </c>
      <c r="D2006">
        <v>55</v>
      </c>
      <c r="E2006" t="s">
        <v>17504</v>
      </c>
    </row>
    <row r="2007" spans="1:5">
      <c r="A2007" t="s">
        <v>37538</v>
      </c>
      <c r="B2007" t="s">
        <v>40533</v>
      </c>
      <c r="C2007">
        <v>12</v>
      </c>
      <c r="D2007">
        <v>38</v>
      </c>
      <c r="E2007" t="s">
        <v>17505</v>
      </c>
    </row>
    <row r="2008" spans="1:5">
      <c r="A2008" t="s">
        <v>37539</v>
      </c>
      <c r="B2008" t="s">
        <v>40534</v>
      </c>
      <c r="C2008">
        <v>19</v>
      </c>
      <c r="D2008">
        <v>66</v>
      </c>
      <c r="E2008" t="s">
        <v>17506</v>
      </c>
    </row>
    <row r="2009" spans="1:5">
      <c r="A2009" t="s">
        <v>37540</v>
      </c>
      <c r="B2009" t="s">
        <v>40533</v>
      </c>
      <c r="C2009">
        <v>45</v>
      </c>
      <c r="D2009">
        <v>74</v>
      </c>
      <c r="E2009" t="s">
        <v>17507</v>
      </c>
    </row>
    <row r="2010" spans="1:5">
      <c r="A2010" t="s">
        <v>37541</v>
      </c>
      <c r="B2010" t="s">
        <v>40533</v>
      </c>
      <c r="C2010">
        <v>33</v>
      </c>
      <c r="D2010">
        <v>20</v>
      </c>
      <c r="E2010" t="s">
        <v>17508</v>
      </c>
    </row>
    <row r="2011" spans="1:5">
      <c r="A2011" t="s">
        <v>37542</v>
      </c>
      <c r="B2011" t="s">
        <v>25517</v>
      </c>
      <c r="C2011">
        <v>25</v>
      </c>
      <c r="D2011">
        <v>62</v>
      </c>
      <c r="E2011" t="s">
        <v>17509</v>
      </c>
    </row>
    <row r="2012" spans="1:5">
      <c r="A2012" t="s">
        <v>37543</v>
      </c>
      <c r="B2012" t="s">
        <v>25517</v>
      </c>
      <c r="C2012">
        <v>28</v>
      </c>
      <c r="D2012">
        <v>17</v>
      </c>
      <c r="E2012" t="s">
        <v>17510</v>
      </c>
    </row>
    <row r="2013" spans="1:5">
      <c r="A2013" t="s">
        <v>37544</v>
      </c>
      <c r="B2013" t="s">
        <v>25517</v>
      </c>
      <c r="C2013">
        <v>22</v>
      </c>
      <c r="D2013">
        <v>90</v>
      </c>
      <c r="E2013" t="s">
        <v>17511</v>
      </c>
    </row>
    <row r="2014" spans="1:5">
      <c r="A2014" t="s">
        <v>37545</v>
      </c>
      <c r="B2014" t="s">
        <v>40534</v>
      </c>
      <c r="C2014">
        <v>15</v>
      </c>
      <c r="D2014">
        <v>67</v>
      </c>
      <c r="E2014" t="s">
        <v>17512</v>
      </c>
    </row>
    <row r="2015" spans="1:5">
      <c r="A2015" t="s">
        <v>37546</v>
      </c>
      <c r="B2015" t="s">
        <v>40534</v>
      </c>
      <c r="C2015">
        <v>3</v>
      </c>
      <c r="D2015">
        <v>10</v>
      </c>
      <c r="E2015" t="s">
        <v>17513</v>
      </c>
    </row>
    <row r="2016" spans="1:5">
      <c r="A2016" t="s">
        <v>37547</v>
      </c>
      <c r="B2016" t="s">
        <v>40534</v>
      </c>
      <c r="C2016">
        <v>20</v>
      </c>
      <c r="D2016">
        <v>57</v>
      </c>
      <c r="E2016" t="s">
        <v>17514</v>
      </c>
    </row>
    <row r="2017" spans="1:5">
      <c r="A2017" t="s">
        <v>37548</v>
      </c>
      <c r="B2017" t="s">
        <v>25517</v>
      </c>
      <c r="C2017">
        <v>23</v>
      </c>
      <c r="D2017">
        <v>45</v>
      </c>
      <c r="E2017" t="s">
        <v>17515</v>
      </c>
    </row>
    <row r="2018" spans="1:5">
      <c r="A2018" t="s">
        <v>37549</v>
      </c>
      <c r="B2018" t="s">
        <v>40533</v>
      </c>
      <c r="C2018">
        <v>34</v>
      </c>
      <c r="D2018">
        <v>54</v>
      </c>
      <c r="E2018" t="s">
        <v>17516</v>
      </c>
    </row>
    <row r="2019" spans="1:5">
      <c r="A2019" t="s">
        <v>37550</v>
      </c>
      <c r="B2019" t="s">
        <v>40533</v>
      </c>
      <c r="C2019">
        <v>38</v>
      </c>
      <c r="D2019">
        <v>94</v>
      </c>
      <c r="E2019" t="s">
        <v>17517</v>
      </c>
    </row>
    <row r="2020" spans="1:5">
      <c r="A2020" t="s">
        <v>37551</v>
      </c>
      <c r="B2020" t="s">
        <v>40533</v>
      </c>
      <c r="C2020">
        <v>7</v>
      </c>
      <c r="D2020">
        <v>28</v>
      </c>
      <c r="E2020" t="s">
        <v>17518</v>
      </c>
    </row>
    <row r="2021" spans="1:5">
      <c r="A2021" t="s">
        <v>37552</v>
      </c>
      <c r="B2021" t="s">
        <v>25517</v>
      </c>
      <c r="C2021">
        <v>33</v>
      </c>
      <c r="D2021">
        <v>4</v>
      </c>
      <c r="E2021" t="s">
        <v>17519</v>
      </c>
    </row>
    <row r="2022" spans="1:5">
      <c r="A2022" t="s">
        <v>37553</v>
      </c>
      <c r="B2022" t="s">
        <v>40533</v>
      </c>
      <c r="C2022">
        <v>46</v>
      </c>
      <c r="D2022">
        <v>23</v>
      </c>
      <c r="E2022" t="s">
        <v>17520</v>
      </c>
    </row>
    <row r="2023" spans="1:5">
      <c r="A2023" t="s">
        <v>37554</v>
      </c>
      <c r="B2023" t="s">
        <v>25517</v>
      </c>
      <c r="C2023">
        <v>16</v>
      </c>
      <c r="D2023">
        <v>78</v>
      </c>
      <c r="E2023" t="s">
        <v>17521</v>
      </c>
    </row>
    <row r="2024" spans="1:5">
      <c r="A2024" t="s">
        <v>37555</v>
      </c>
      <c r="B2024" t="s">
        <v>25517</v>
      </c>
      <c r="C2024">
        <v>26</v>
      </c>
      <c r="D2024">
        <v>67</v>
      </c>
      <c r="E2024" t="s">
        <v>17522</v>
      </c>
    </row>
    <row r="2025" spans="1:5">
      <c r="A2025" t="s">
        <v>37556</v>
      </c>
      <c r="B2025" t="s">
        <v>40533</v>
      </c>
      <c r="C2025">
        <v>2</v>
      </c>
      <c r="D2025">
        <v>86</v>
      </c>
      <c r="E2025" t="s">
        <v>17523</v>
      </c>
    </row>
    <row r="2026" spans="1:5">
      <c r="A2026" t="s">
        <v>37557</v>
      </c>
      <c r="B2026" t="s">
        <v>40533</v>
      </c>
      <c r="C2026">
        <v>23</v>
      </c>
      <c r="D2026">
        <v>55</v>
      </c>
      <c r="E2026" t="s">
        <v>17524</v>
      </c>
    </row>
    <row r="2027" spans="1:5">
      <c r="A2027" t="s">
        <v>37558</v>
      </c>
      <c r="B2027" t="s">
        <v>40534</v>
      </c>
      <c r="C2027">
        <v>48</v>
      </c>
      <c r="D2027">
        <v>40</v>
      </c>
      <c r="E2027" t="s">
        <v>17525</v>
      </c>
    </row>
    <row r="2028" spans="1:5">
      <c r="A2028" t="s">
        <v>37559</v>
      </c>
      <c r="B2028" t="s">
        <v>40534</v>
      </c>
      <c r="C2028">
        <v>39</v>
      </c>
      <c r="D2028">
        <v>19</v>
      </c>
      <c r="E2028" t="s">
        <v>17526</v>
      </c>
    </row>
    <row r="2029" spans="1:5">
      <c r="A2029" t="s">
        <v>37560</v>
      </c>
      <c r="B2029" t="s">
        <v>40533</v>
      </c>
      <c r="C2029">
        <v>43</v>
      </c>
      <c r="D2029">
        <v>58</v>
      </c>
      <c r="E2029" t="s">
        <v>17527</v>
      </c>
    </row>
    <row r="2030" spans="1:5">
      <c r="A2030" t="s">
        <v>37561</v>
      </c>
      <c r="B2030" t="s">
        <v>25517</v>
      </c>
      <c r="C2030">
        <v>36</v>
      </c>
      <c r="D2030">
        <v>56</v>
      </c>
      <c r="E2030" t="s">
        <v>17528</v>
      </c>
    </row>
    <row r="2031" spans="1:5">
      <c r="A2031" t="s">
        <v>37562</v>
      </c>
      <c r="B2031" t="s">
        <v>40533</v>
      </c>
      <c r="C2031">
        <v>26</v>
      </c>
      <c r="D2031">
        <v>94</v>
      </c>
      <c r="E2031" t="s">
        <v>17529</v>
      </c>
    </row>
    <row r="2032" spans="1:5">
      <c r="A2032" t="s">
        <v>37563</v>
      </c>
      <c r="B2032" t="s">
        <v>25517</v>
      </c>
      <c r="C2032">
        <v>34</v>
      </c>
      <c r="D2032">
        <v>79</v>
      </c>
      <c r="E2032" t="s">
        <v>17530</v>
      </c>
    </row>
    <row r="2033" spans="1:5">
      <c r="A2033" t="s">
        <v>37564</v>
      </c>
      <c r="B2033" t="s">
        <v>40534</v>
      </c>
      <c r="C2033">
        <v>43</v>
      </c>
      <c r="D2033">
        <v>1</v>
      </c>
      <c r="E2033" t="s">
        <v>17531</v>
      </c>
    </row>
    <row r="2034" spans="1:5">
      <c r="A2034" t="s">
        <v>37565</v>
      </c>
      <c r="B2034" t="s">
        <v>25517</v>
      </c>
      <c r="C2034">
        <v>40</v>
      </c>
      <c r="D2034">
        <v>60</v>
      </c>
      <c r="E2034" t="s">
        <v>17532</v>
      </c>
    </row>
    <row r="2035" spans="1:5">
      <c r="A2035" t="s">
        <v>37566</v>
      </c>
      <c r="B2035" t="s">
        <v>40534</v>
      </c>
      <c r="C2035">
        <v>10</v>
      </c>
      <c r="D2035">
        <v>56</v>
      </c>
      <c r="E2035" t="s">
        <v>17533</v>
      </c>
    </row>
    <row r="2036" spans="1:5">
      <c r="A2036" t="s">
        <v>37567</v>
      </c>
      <c r="B2036" t="s">
        <v>25517</v>
      </c>
      <c r="C2036">
        <v>31</v>
      </c>
      <c r="D2036">
        <v>98</v>
      </c>
      <c r="E2036" t="s">
        <v>17534</v>
      </c>
    </row>
    <row r="2037" spans="1:5">
      <c r="A2037" t="s">
        <v>37568</v>
      </c>
      <c r="B2037" t="s">
        <v>25517</v>
      </c>
      <c r="C2037">
        <v>22</v>
      </c>
      <c r="D2037">
        <v>65</v>
      </c>
      <c r="E2037" t="s">
        <v>17535</v>
      </c>
    </row>
    <row r="2038" spans="1:5">
      <c r="A2038" t="s">
        <v>37569</v>
      </c>
      <c r="B2038" t="s">
        <v>40534</v>
      </c>
      <c r="C2038">
        <v>2</v>
      </c>
      <c r="D2038">
        <v>34</v>
      </c>
      <c r="E2038" t="s">
        <v>17536</v>
      </c>
    </row>
    <row r="2039" spans="1:5">
      <c r="A2039" t="s">
        <v>37570</v>
      </c>
      <c r="B2039" t="s">
        <v>40533</v>
      </c>
      <c r="C2039">
        <v>12</v>
      </c>
      <c r="D2039">
        <v>51</v>
      </c>
      <c r="E2039" t="s">
        <v>17537</v>
      </c>
    </row>
    <row r="2040" spans="1:5">
      <c r="A2040" t="s">
        <v>37571</v>
      </c>
      <c r="B2040" t="s">
        <v>25517</v>
      </c>
      <c r="C2040">
        <v>0</v>
      </c>
      <c r="D2040">
        <v>17</v>
      </c>
      <c r="E2040" t="s">
        <v>17538</v>
      </c>
    </row>
    <row r="2041" spans="1:5">
      <c r="A2041" t="s">
        <v>37572</v>
      </c>
      <c r="B2041" t="s">
        <v>40533</v>
      </c>
      <c r="C2041">
        <v>38</v>
      </c>
      <c r="D2041">
        <v>54</v>
      </c>
      <c r="E2041" t="s">
        <v>17539</v>
      </c>
    </row>
    <row r="2042" spans="1:5">
      <c r="A2042" t="s">
        <v>37573</v>
      </c>
      <c r="B2042" t="s">
        <v>40534</v>
      </c>
      <c r="C2042">
        <v>1</v>
      </c>
      <c r="D2042">
        <v>76</v>
      </c>
      <c r="E2042" t="s">
        <v>17540</v>
      </c>
    </row>
    <row r="2043" spans="1:5">
      <c r="A2043" t="s">
        <v>37574</v>
      </c>
      <c r="B2043" t="s">
        <v>40533</v>
      </c>
      <c r="C2043">
        <v>34</v>
      </c>
      <c r="D2043">
        <v>78</v>
      </c>
      <c r="E2043" t="s">
        <v>17541</v>
      </c>
    </row>
    <row r="2044" spans="1:5">
      <c r="A2044" t="s">
        <v>37575</v>
      </c>
      <c r="B2044" t="s">
        <v>40534</v>
      </c>
      <c r="C2044">
        <v>5</v>
      </c>
      <c r="D2044">
        <v>40</v>
      </c>
      <c r="E2044" t="s">
        <v>17542</v>
      </c>
    </row>
    <row r="2045" spans="1:5">
      <c r="A2045" t="s">
        <v>37576</v>
      </c>
      <c r="B2045" t="s">
        <v>25517</v>
      </c>
      <c r="C2045">
        <v>7</v>
      </c>
      <c r="D2045">
        <v>43</v>
      </c>
      <c r="E2045" t="s">
        <v>17543</v>
      </c>
    </row>
    <row r="2046" spans="1:5">
      <c r="A2046" t="s">
        <v>37577</v>
      </c>
      <c r="B2046" t="s">
        <v>40533</v>
      </c>
      <c r="C2046">
        <v>18</v>
      </c>
      <c r="D2046">
        <v>97</v>
      </c>
      <c r="E2046" t="s">
        <v>17544</v>
      </c>
    </row>
    <row r="2047" spans="1:5">
      <c r="A2047" t="s">
        <v>37578</v>
      </c>
      <c r="B2047" t="s">
        <v>40533</v>
      </c>
      <c r="C2047">
        <v>48</v>
      </c>
      <c r="D2047">
        <v>19</v>
      </c>
      <c r="E2047" t="s">
        <v>17545</v>
      </c>
    </row>
    <row r="2048" spans="1:5">
      <c r="A2048" t="s">
        <v>37579</v>
      </c>
      <c r="B2048" t="s">
        <v>25517</v>
      </c>
      <c r="C2048">
        <v>31</v>
      </c>
      <c r="D2048">
        <v>31</v>
      </c>
      <c r="E2048" t="s">
        <v>17546</v>
      </c>
    </row>
    <row r="2049" spans="1:5">
      <c r="A2049" t="s">
        <v>37580</v>
      </c>
      <c r="B2049" t="s">
        <v>40534</v>
      </c>
      <c r="C2049">
        <v>48</v>
      </c>
      <c r="D2049">
        <v>100</v>
      </c>
      <c r="E2049" t="s">
        <v>17547</v>
      </c>
    </row>
    <row r="2050" spans="1:5">
      <c r="A2050" t="s">
        <v>37581</v>
      </c>
      <c r="B2050" t="s">
        <v>40533</v>
      </c>
      <c r="C2050">
        <v>25</v>
      </c>
      <c r="D2050">
        <v>67</v>
      </c>
      <c r="E2050" t="s">
        <v>17548</v>
      </c>
    </row>
    <row r="2051" spans="1:5">
      <c r="A2051" t="s">
        <v>37582</v>
      </c>
      <c r="B2051" t="s">
        <v>25517</v>
      </c>
      <c r="C2051">
        <v>34</v>
      </c>
      <c r="D2051">
        <v>18</v>
      </c>
      <c r="E2051" t="s">
        <v>17549</v>
      </c>
    </row>
    <row r="2052" spans="1:5">
      <c r="A2052" t="s">
        <v>37583</v>
      </c>
      <c r="B2052" t="s">
        <v>25517</v>
      </c>
      <c r="C2052">
        <v>46</v>
      </c>
      <c r="D2052">
        <v>95</v>
      </c>
      <c r="E2052" t="s">
        <v>17550</v>
      </c>
    </row>
    <row r="2053" spans="1:5">
      <c r="A2053" t="s">
        <v>37584</v>
      </c>
      <c r="B2053" t="s">
        <v>25517</v>
      </c>
      <c r="C2053">
        <v>37</v>
      </c>
      <c r="D2053">
        <v>80</v>
      </c>
      <c r="E2053" t="s">
        <v>17551</v>
      </c>
    </row>
    <row r="2054" spans="1:5">
      <c r="A2054" t="s">
        <v>37585</v>
      </c>
      <c r="B2054" t="s">
        <v>40534</v>
      </c>
      <c r="C2054">
        <v>19</v>
      </c>
      <c r="D2054">
        <v>27</v>
      </c>
      <c r="E2054" t="s">
        <v>17552</v>
      </c>
    </row>
    <row r="2055" spans="1:5">
      <c r="A2055" t="s">
        <v>37586</v>
      </c>
      <c r="B2055" t="s">
        <v>25517</v>
      </c>
      <c r="C2055">
        <v>19</v>
      </c>
      <c r="D2055">
        <v>45</v>
      </c>
      <c r="E2055" t="s">
        <v>17553</v>
      </c>
    </row>
    <row r="2056" spans="1:5">
      <c r="A2056" t="s">
        <v>37587</v>
      </c>
      <c r="B2056" t="s">
        <v>40534</v>
      </c>
      <c r="C2056">
        <v>39</v>
      </c>
      <c r="D2056">
        <v>1</v>
      </c>
      <c r="E2056" t="s">
        <v>17554</v>
      </c>
    </row>
    <row r="2057" spans="1:5">
      <c r="A2057" t="s">
        <v>37588</v>
      </c>
      <c r="B2057" t="s">
        <v>40533</v>
      </c>
      <c r="C2057">
        <v>33</v>
      </c>
      <c r="D2057">
        <v>12</v>
      </c>
      <c r="E2057" t="s">
        <v>17555</v>
      </c>
    </row>
    <row r="2058" spans="1:5">
      <c r="A2058" t="s">
        <v>37589</v>
      </c>
      <c r="B2058" t="s">
        <v>40534</v>
      </c>
      <c r="C2058">
        <v>17</v>
      </c>
      <c r="D2058">
        <v>95</v>
      </c>
      <c r="E2058" t="s">
        <v>17556</v>
      </c>
    </row>
    <row r="2059" spans="1:5">
      <c r="A2059" t="s">
        <v>37590</v>
      </c>
      <c r="B2059" t="s">
        <v>25517</v>
      </c>
      <c r="C2059">
        <v>30</v>
      </c>
      <c r="D2059">
        <v>78</v>
      </c>
      <c r="E2059" t="s">
        <v>17557</v>
      </c>
    </row>
    <row r="2060" spans="1:5">
      <c r="A2060" t="s">
        <v>37591</v>
      </c>
      <c r="B2060" t="s">
        <v>25517</v>
      </c>
      <c r="C2060">
        <v>30</v>
      </c>
      <c r="D2060">
        <v>86</v>
      </c>
      <c r="E2060" t="s">
        <v>17558</v>
      </c>
    </row>
    <row r="2061" spans="1:5">
      <c r="A2061" t="s">
        <v>37592</v>
      </c>
      <c r="B2061" t="s">
        <v>25517</v>
      </c>
      <c r="C2061">
        <v>49</v>
      </c>
      <c r="D2061">
        <v>9</v>
      </c>
      <c r="E2061" t="s">
        <v>17559</v>
      </c>
    </row>
    <row r="2062" spans="1:5">
      <c r="A2062" t="s">
        <v>37593</v>
      </c>
      <c r="B2062" t="s">
        <v>40534</v>
      </c>
      <c r="C2062">
        <v>1</v>
      </c>
      <c r="D2062">
        <v>3</v>
      </c>
      <c r="E2062" t="s">
        <v>17560</v>
      </c>
    </row>
    <row r="2063" spans="1:5">
      <c r="A2063" t="s">
        <v>37594</v>
      </c>
      <c r="B2063" t="s">
        <v>40533</v>
      </c>
      <c r="C2063">
        <v>41</v>
      </c>
      <c r="D2063">
        <v>76</v>
      </c>
      <c r="E2063" t="s">
        <v>17561</v>
      </c>
    </row>
    <row r="2064" spans="1:5">
      <c r="A2064" t="s">
        <v>37595</v>
      </c>
      <c r="B2064" t="s">
        <v>40534</v>
      </c>
      <c r="C2064">
        <v>4</v>
      </c>
      <c r="D2064">
        <v>11</v>
      </c>
      <c r="E2064" t="s">
        <v>17562</v>
      </c>
    </row>
    <row r="2065" spans="1:5">
      <c r="A2065" t="s">
        <v>37596</v>
      </c>
      <c r="B2065" t="s">
        <v>40533</v>
      </c>
      <c r="C2065">
        <v>23</v>
      </c>
      <c r="D2065">
        <v>8</v>
      </c>
      <c r="E2065" t="s">
        <v>17563</v>
      </c>
    </row>
    <row r="2066" spans="1:5">
      <c r="A2066" t="s">
        <v>37597</v>
      </c>
      <c r="B2066" t="s">
        <v>40533</v>
      </c>
      <c r="C2066">
        <v>42</v>
      </c>
      <c r="D2066">
        <v>94</v>
      </c>
      <c r="E2066" t="s">
        <v>17564</v>
      </c>
    </row>
    <row r="2067" spans="1:5">
      <c r="A2067" t="s">
        <v>37598</v>
      </c>
      <c r="B2067" t="s">
        <v>40534</v>
      </c>
      <c r="C2067">
        <v>1</v>
      </c>
      <c r="D2067">
        <v>55</v>
      </c>
      <c r="E2067" t="s">
        <v>17565</v>
      </c>
    </row>
    <row r="2068" spans="1:5">
      <c r="A2068" t="s">
        <v>37599</v>
      </c>
      <c r="B2068" t="s">
        <v>40533</v>
      </c>
      <c r="C2068">
        <v>5</v>
      </c>
      <c r="D2068">
        <v>28</v>
      </c>
      <c r="E2068" t="s">
        <v>17566</v>
      </c>
    </row>
    <row r="2069" spans="1:5">
      <c r="A2069" t="s">
        <v>37600</v>
      </c>
      <c r="B2069" t="s">
        <v>40534</v>
      </c>
      <c r="C2069">
        <v>11</v>
      </c>
      <c r="D2069">
        <v>34</v>
      </c>
      <c r="E2069" t="s">
        <v>17567</v>
      </c>
    </row>
    <row r="2070" spans="1:5">
      <c r="A2070" t="s">
        <v>37601</v>
      </c>
      <c r="B2070" t="s">
        <v>25517</v>
      </c>
      <c r="C2070">
        <v>12</v>
      </c>
      <c r="D2070">
        <v>35</v>
      </c>
      <c r="E2070" t="s">
        <v>17568</v>
      </c>
    </row>
    <row r="2071" spans="1:5">
      <c r="A2071" t="s">
        <v>37602</v>
      </c>
      <c r="B2071" t="s">
        <v>25517</v>
      </c>
      <c r="C2071">
        <v>44</v>
      </c>
      <c r="D2071">
        <v>30</v>
      </c>
      <c r="E2071" t="s">
        <v>17569</v>
      </c>
    </row>
    <row r="2072" spans="1:5">
      <c r="A2072" t="s">
        <v>37603</v>
      </c>
      <c r="B2072" t="s">
        <v>25517</v>
      </c>
      <c r="C2072">
        <v>14</v>
      </c>
      <c r="D2072">
        <v>30</v>
      </c>
      <c r="E2072" t="s">
        <v>17570</v>
      </c>
    </row>
    <row r="2073" spans="1:5">
      <c r="A2073" t="s">
        <v>37604</v>
      </c>
      <c r="B2073" t="s">
        <v>40534</v>
      </c>
      <c r="C2073">
        <v>29</v>
      </c>
      <c r="D2073">
        <v>83</v>
      </c>
      <c r="E2073" t="s">
        <v>17571</v>
      </c>
    </row>
    <row r="2074" spans="1:5">
      <c r="A2074" t="s">
        <v>37605</v>
      </c>
      <c r="B2074" t="s">
        <v>40534</v>
      </c>
      <c r="C2074">
        <v>45</v>
      </c>
      <c r="D2074">
        <v>66</v>
      </c>
      <c r="E2074" t="s">
        <v>17572</v>
      </c>
    </row>
    <row r="2075" spans="1:5">
      <c r="A2075" t="s">
        <v>37606</v>
      </c>
      <c r="B2075" t="s">
        <v>40534</v>
      </c>
      <c r="C2075">
        <v>48</v>
      </c>
      <c r="D2075">
        <v>28</v>
      </c>
      <c r="E2075" t="s">
        <v>17573</v>
      </c>
    </row>
    <row r="2076" spans="1:5">
      <c r="A2076" t="s">
        <v>37607</v>
      </c>
      <c r="B2076" t="s">
        <v>40534</v>
      </c>
      <c r="C2076">
        <v>23</v>
      </c>
      <c r="D2076">
        <v>80</v>
      </c>
      <c r="E2076" t="s">
        <v>17574</v>
      </c>
    </row>
    <row r="2077" spans="1:5">
      <c r="A2077" t="s">
        <v>37608</v>
      </c>
      <c r="B2077" t="s">
        <v>40533</v>
      </c>
      <c r="C2077">
        <v>27</v>
      </c>
      <c r="D2077">
        <v>78</v>
      </c>
      <c r="E2077" t="s">
        <v>17575</v>
      </c>
    </row>
    <row r="2078" spans="1:5">
      <c r="A2078" t="s">
        <v>37609</v>
      </c>
      <c r="B2078" t="s">
        <v>40533</v>
      </c>
      <c r="C2078">
        <v>48</v>
      </c>
      <c r="D2078">
        <v>65</v>
      </c>
      <c r="E2078" t="s">
        <v>17576</v>
      </c>
    </row>
    <row r="2079" spans="1:5">
      <c r="A2079" t="s">
        <v>37610</v>
      </c>
      <c r="B2079" t="s">
        <v>25517</v>
      </c>
      <c r="C2079">
        <v>49</v>
      </c>
      <c r="D2079">
        <v>11</v>
      </c>
      <c r="E2079" t="s">
        <v>17577</v>
      </c>
    </row>
    <row r="2080" spans="1:5">
      <c r="A2080" t="s">
        <v>37611</v>
      </c>
      <c r="B2080" t="s">
        <v>25517</v>
      </c>
      <c r="C2080">
        <v>14</v>
      </c>
      <c r="D2080">
        <v>36</v>
      </c>
      <c r="E2080" t="s">
        <v>17578</v>
      </c>
    </row>
    <row r="2081" spans="1:5">
      <c r="A2081" t="s">
        <v>37612</v>
      </c>
      <c r="B2081" t="s">
        <v>40533</v>
      </c>
      <c r="C2081">
        <v>40</v>
      </c>
      <c r="D2081">
        <v>53</v>
      </c>
      <c r="E2081" t="s">
        <v>17579</v>
      </c>
    </row>
    <row r="2082" spans="1:5">
      <c r="A2082" t="s">
        <v>37613</v>
      </c>
      <c r="B2082" t="s">
        <v>40533</v>
      </c>
      <c r="C2082">
        <v>40</v>
      </c>
      <c r="D2082">
        <v>48</v>
      </c>
      <c r="E2082" t="s">
        <v>17580</v>
      </c>
    </row>
    <row r="2083" spans="1:5">
      <c r="A2083" t="s">
        <v>37614</v>
      </c>
      <c r="B2083" t="s">
        <v>40534</v>
      </c>
      <c r="C2083">
        <v>0</v>
      </c>
      <c r="D2083">
        <v>11</v>
      </c>
      <c r="E2083" t="s">
        <v>17581</v>
      </c>
    </row>
    <row r="2084" spans="1:5">
      <c r="A2084" t="s">
        <v>37615</v>
      </c>
      <c r="B2084" t="s">
        <v>40534</v>
      </c>
      <c r="C2084">
        <v>29</v>
      </c>
      <c r="D2084">
        <v>35</v>
      </c>
      <c r="E2084" t="s">
        <v>17582</v>
      </c>
    </row>
    <row r="2085" spans="1:5">
      <c r="A2085" t="s">
        <v>37616</v>
      </c>
      <c r="B2085" t="s">
        <v>25517</v>
      </c>
      <c r="C2085">
        <v>0</v>
      </c>
      <c r="D2085">
        <v>27</v>
      </c>
      <c r="E2085" t="s">
        <v>17583</v>
      </c>
    </row>
    <row r="2086" spans="1:5">
      <c r="A2086" t="s">
        <v>37617</v>
      </c>
      <c r="B2086" t="s">
        <v>40534</v>
      </c>
      <c r="C2086">
        <v>24</v>
      </c>
      <c r="D2086">
        <v>92</v>
      </c>
      <c r="E2086" t="s">
        <v>17584</v>
      </c>
    </row>
    <row r="2087" spans="1:5">
      <c r="A2087" t="s">
        <v>37618</v>
      </c>
      <c r="B2087" t="s">
        <v>40533</v>
      </c>
      <c r="C2087">
        <v>49</v>
      </c>
      <c r="D2087">
        <v>63</v>
      </c>
      <c r="E2087" t="s">
        <v>17585</v>
      </c>
    </row>
    <row r="2088" spans="1:5">
      <c r="A2088" t="s">
        <v>37619</v>
      </c>
      <c r="B2088" t="s">
        <v>25517</v>
      </c>
      <c r="C2088">
        <v>17</v>
      </c>
      <c r="D2088">
        <v>15</v>
      </c>
      <c r="E2088" t="s">
        <v>17586</v>
      </c>
    </row>
    <row r="2089" spans="1:5">
      <c r="A2089" t="s">
        <v>37620</v>
      </c>
      <c r="B2089" t="s">
        <v>40534</v>
      </c>
      <c r="C2089">
        <v>16</v>
      </c>
      <c r="D2089">
        <v>2</v>
      </c>
      <c r="E2089" t="s">
        <v>17587</v>
      </c>
    </row>
    <row r="2090" spans="1:5">
      <c r="A2090" t="s">
        <v>37621</v>
      </c>
      <c r="B2090" t="s">
        <v>40533</v>
      </c>
      <c r="C2090">
        <v>6</v>
      </c>
      <c r="D2090">
        <v>1</v>
      </c>
      <c r="E2090" t="s">
        <v>17588</v>
      </c>
    </row>
    <row r="2091" spans="1:5">
      <c r="A2091" t="s">
        <v>37622</v>
      </c>
      <c r="B2091" t="s">
        <v>40533</v>
      </c>
      <c r="C2091">
        <v>23</v>
      </c>
      <c r="D2091">
        <v>40</v>
      </c>
      <c r="E2091" t="s">
        <v>17589</v>
      </c>
    </row>
    <row r="2092" spans="1:5">
      <c r="A2092" t="s">
        <v>37623</v>
      </c>
      <c r="B2092" t="s">
        <v>40534</v>
      </c>
      <c r="C2092">
        <v>8</v>
      </c>
      <c r="D2092">
        <v>19</v>
      </c>
      <c r="E2092" t="s">
        <v>17590</v>
      </c>
    </row>
    <row r="2093" spans="1:5">
      <c r="A2093" t="s">
        <v>37624</v>
      </c>
      <c r="B2093" t="s">
        <v>40533</v>
      </c>
      <c r="C2093">
        <v>12</v>
      </c>
      <c r="D2093">
        <v>11</v>
      </c>
      <c r="E2093" t="s">
        <v>17591</v>
      </c>
    </row>
    <row r="2094" spans="1:5">
      <c r="A2094" t="s">
        <v>37625</v>
      </c>
      <c r="B2094" t="s">
        <v>25517</v>
      </c>
      <c r="C2094">
        <v>28</v>
      </c>
      <c r="D2094">
        <v>36</v>
      </c>
      <c r="E2094" t="s">
        <v>17592</v>
      </c>
    </row>
    <row r="2095" spans="1:5">
      <c r="A2095" t="s">
        <v>37626</v>
      </c>
      <c r="B2095" t="s">
        <v>40533</v>
      </c>
      <c r="C2095">
        <v>28</v>
      </c>
      <c r="D2095">
        <v>21</v>
      </c>
      <c r="E2095" t="s">
        <v>17593</v>
      </c>
    </row>
    <row r="2096" spans="1:5">
      <c r="A2096" t="s">
        <v>37627</v>
      </c>
      <c r="B2096" t="s">
        <v>40533</v>
      </c>
      <c r="C2096">
        <v>11</v>
      </c>
      <c r="D2096">
        <v>58</v>
      </c>
      <c r="E2096" t="s">
        <v>17594</v>
      </c>
    </row>
    <row r="2097" spans="1:5">
      <c r="A2097" t="s">
        <v>37628</v>
      </c>
      <c r="B2097" t="s">
        <v>40534</v>
      </c>
      <c r="C2097">
        <v>12</v>
      </c>
      <c r="D2097">
        <v>22</v>
      </c>
      <c r="E2097" t="s">
        <v>17595</v>
      </c>
    </row>
    <row r="2098" spans="1:5">
      <c r="A2098" t="s">
        <v>37629</v>
      </c>
      <c r="B2098" t="s">
        <v>40533</v>
      </c>
      <c r="C2098">
        <v>37</v>
      </c>
      <c r="D2098">
        <v>70</v>
      </c>
      <c r="E2098" t="s">
        <v>17596</v>
      </c>
    </row>
    <row r="2099" spans="1:5">
      <c r="A2099" t="s">
        <v>37630</v>
      </c>
      <c r="B2099" t="s">
        <v>40533</v>
      </c>
      <c r="C2099">
        <v>6</v>
      </c>
      <c r="D2099">
        <v>93</v>
      </c>
      <c r="E2099" t="s">
        <v>17597</v>
      </c>
    </row>
    <row r="2100" spans="1:5">
      <c r="A2100" t="s">
        <v>37631</v>
      </c>
      <c r="B2100" t="s">
        <v>40533</v>
      </c>
      <c r="C2100">
        <v>14</v>
      </c>
      <c r="D2100">
        <v>89</v>
      </c>
      <c r="E2100" t="s">
        <v>17598</v>
      </c>
    </row>
    <row r="2101" spans="1:5">
      <c r="A2101" t="s">
        <v>37632</v>
      </c>
      <c r="B2101" t="s">
        <v>40533</v>
      </c>
      <c r="C2101">
        <v>20</v>
      </c>
      <c r="D2101">
        <v>29</v>
      </c>
      <c r="E2101" t="s">
        <v>17599</v>
      </c>
    </row>
    <row r="2102" spans="1:5">
      <c r="A2102" t="s">
        <v>37633</v>
      </c>
      <c r="B2102" t="s">
        <v>40534</v>
      </c>
      <c r="C2102">
        <v>48</v>
      </c>
      <c r="D2102">
        <v>61</v>
      </c>
      <c r="E2102" t="s">
        <v>17600</v>
      </c>
    </row>
    <row r="2103" spans="1:5">
      <c r="A2103" t="s">
        <v>37634</v>
      </c>
      <c r="B2103" t="s">
        <v>40533</v>
      </c>
      <c r="C2103">
        <v>24</v>
      </c>
      <c r="D2103">
        <v>18</v>
      </c>
      <c r="E2103" t="s">
        <v>17601</v>
      </c>
    </row>
    <row r="2104" spans="1:5">
      <c r="A2104" t="s">
        <v>37635</v>
      </c>
      <c r="B2104" t="s">
        <v>40533</v>
      </c>
      <c r="C2104">
        <v>1</v>
      </c>
      <c r="D2104">
        <v>81</v>
      </c>
      <c r="E2104" t="s">
        <v>17602</v>
      </c>
    </row>
    <row r="2105" spans="1:5">
      <c r="A2105" t="s">
        <v>37636</v>
      </c>
      <c r="B2105" t="s">
        <v>25517</v>
      </c>
      <c r="C2105">
        <v>35</v>
      </c>
      <c r="D2105">
        <v>75</v>
      </c>
      <c r="E2105" t="s">
        <v>17603</v>
      </c>
    </row>
    <row r="2106" spans="1:5">
      <c r="A2106" t="s">
        <v>37637</v>
      </c>
      <c r="B2106" t="s">
        <v>25517</v>
      </c>
      <c r="C2106">
        <v>12</v>
      </c>
      <c r="D2106">
        <v>25</v>
      </c>
      <c r="E2106" t="s">
        <v>17604</v>
      </c>
    </row>
    <row r="2107" spans="1:5">
      <c r="A2107" t="s">
        <v>37638</v>
      </c>
      <c r="B2107" t="s">
        <v>25517</v>
      </c>
      <c r="C2107">
        <v>35</v>
      </c>
      <c r="D2107">
        <v>81</v>
      </c>
      <c r="E2107" t="s">
        <v>17605</v>
      </c>
    </row>
    <row r="2108" spans="1:5">
      <c r="A2108" t="s">
        <v>37639</v>
      </c>
      <c r="B2108" t="s">
        <v>25517</v>
      </c>
      <c r="C2108">
        <v>16</v>
      </c>
      <c r="D2108">
        <v>34</v>
      </c>
      <c r="E2108" t="s">
        <v>17606</v>
      </c>
    </row>
    <row r="2109" spans="1:5">
      <c r="A2109" t="s">
        <v>37640</v>
      </c>
      <c r="B2109" t="s">
        <v>40533</v>
      </c>
      <c r="C2109">
        <v>7</v>
      </c>
      <c r="D2109">
        <v>84</v>
      </c>
      <c r="E2109" t="s">
        <v>17607</v>
      </c>
    </row>
    <row r="2110" spans="1:5">
      <c r="A2110" t="s">
        <v>37641</v>
      </c>
      <c r="B2110" t="s">
        <v>40533</v>
      </c>
      <c r="C2110">
        <v>27</v>
      </c>
      <c r="D2110">
        <v>23</v>
      </c>
      <c r="E2110" t="s">
        <v>17608</v>
      </c>
    </row>
    <row r="2111" spans="1:5">
      <c r="A2111" t="s">
        <v>37642</v>
      </c>
      <c r="B2111" t="s">
        <v>40533</v>
      </c>
      <c r="C2111">
        <v>4</v>
      </c>
      <c r="D2111">
        <v>62</v>
      </c>
      <c r="E2111" t="s">
        <v>17609</v>
      </c>
    </row>
    <row r="2112" spans="1:5">
      <c r="A2112" t="s">
        <v>37643</v>
      </c>
      <c r="B2112" t="s">
        <v>25517</v>
      </c>
      <c r="C2112">
        <v>49</v>
      </c>
      <c r="D2112">
        <v>30</v>
      </c>
      <c r="E2112" t="s">
        <v>17610</v>
      </c>
    </row>
    <row r="2113" spans="1:5">
      <c r="A2113" t="s">
        <v>37644</v>
      </c>
      <c r="B2113" t="s">
        <v>40534</v>
      </c>
      <c r="C2113">
        <v>27</v>
      </c>
      <c r="D2113">
        <v>77</v>
      </c>
      <c r="E2113" t="s">
        <v>17611</v>
      </c>
    </row>
    <row r="2114" spans="1:5">
      <c r="A2114" t="s">
        <v>37645</v>
      </c>
      <c r="B2114" t="s">
        <v>40534</v>
      </c>
      <c r="C2114">
        <v>32</v>
      </c>
      <c r="D2114">
        <v>39</v>
      </c>
      <c r="E2114" t="s">
        <v>17612</v>
      </c>
    </row>
    <row r="2115" spans="1:5">
      <c r="A2115" t="s">
        <v>37646</v>
      </c>
      <c r="B2115" t="s">
        <v>25517</v>
      </c>
      <c r="C2115">
        <v>40</v>
      </c>
      <c r="D2115">
        <v>44</v>
      </c>
      <c r="E2115" t="s">
        <v>17613</v>
      </c>
    </row>
    <row r="2116" spans="1:5">
      <c r="A2116" t="s">
        <v>37647</v>
      </c>
      <c r="B2116" t="s">
        <v>40533</v>
      </c>
      <c r="C2116">
        <v>33</v>
      </c>
      <c r="D2116">
        <v>64</v>
      </c>
      <c r="E2116" t="s">
        <v>17614</v>
      </c>
    </row>
    <row r="2117" spans="1:5">
      <c r="A2117" t="s">
        <v>37648</v>
      </c>
      <c r="B2117" t="s">
        <v>40534</v>
      </c>
      <c r="C2117">
        <v>22</v>
      </c>
      <c r="D2117">
        <v>57</v>
      </c>
      <c r="E2117" t="s">
        <v>17615</v>
      </c>
    </row>
    <row r="2118" spans="1:5">
      <c r="A2118" t="s">
        <v>37649</v>
      </c>
      <c r="B2118" t="s">
        <v>25517</v>
      </c>
      <c r="C2118">
        <v>46</v>
      </c>
      <c r="D2118">
        <v>97</v>
      </c>
      <c r="E2118" t="s">
        <v>17616</v>
      </c>
    </row>
    <row r="2119" spans="1:5">
      <c r="A2119" t="s">
        <v>37650</v>
      </c>
      <c r="B2119" t="s">
        <v>40534</v>
      </c>
      <c r="C2119">
        <v>13</v>
      </c>
      <c r="D2119">
        <v>20</v>
      </c>
      <c r="E2119" t="s">
        <v>17617</v>
      </c>
    </row>
    <row r="2120" spans="1:5">
      <c r="A2120" t="s">
        <v>37651</v>
      </c>
      <c r="B2120" t="s">
        <v>25517</v>
      </c>
      <c r="C2120">
        <v>28</v>
      </c>
      <c r="D2120">
        <v>83</v>
      </c>
      <c r="E2120" t="s">
        <v>17618</v>
      </c>
    </row>
    <row r="2121" spans="1:5">
      <c r="A2121" t="s">
        <v>37652</v>
      </c>
      <c r="B2121" t="s">
        <v>40533</v>
      </c>
      <c r="C2121">
        <v>24</v>
      </c>
      <c r="D2121">
        <v>58</v>
      </c>
      <c r="E2121" t="s">
        <v>17619</v>
      </c>
    </row>
    <row r="2122" spans="1:5">
      <c r="A2122" t="s">
        <v>37653</v>
      </c>
      <c r="B2122" t="s">
        <v>25517</v>
      </c>
      <c r="C2122">
        <v>35</v>
      </c>
      <c r="D2122">
        <v>74</v>
      </c>
      <c r="E2122" t="s">
        <v>17620</v>
      </c>
    </row>
    <row r="2123" spans="1:5">
      <c r="A2123" t="s">
        <v>37654</v>
      </c>
      <c r="B2123" t="s">
        <v>40533</v>
      </c>
      <c r="C2123">
        <v>22</v>
      </c>
      <c r="D2123">
        <v>8</v>
      </c>
      <c r="E2123" t="s">
        <v>17621</v>
      </c>
    </row>
    <row r="2124" spans="1:5">
      <c r="A2124" t="s">
        <v>37655</v>
      </c>
      <c r="B2124" t="s">
        <v>40534</v>
      </c>
      <c r="C2124">
        <v>27</v>
      </c>
      <c r="D2124">
        <v>13</v>
      </c>
      <c r="E2124" t="s">
        <v>17622</v>
      </c>
    </row>
    <row r="2125" spans="1:5">
      <c r="A2125" t="s">
        <v>37656</v>
      </c>
      <c r="B2125" t="s">
        <v>40533</v>
      </c>
      <c r="C2125">
        <v>41</v>
      </c>
      <c r="D2125">
        <v>27</v>
      </c>
      <c r="E2125" t="s">
        <v>17623</v>
      </c>
    </row>
    <row r="2126" spans="1:5">
      <c r="A2126" t="s">
        <v>37657</v>
      </c>
      <c r="B2126" t="s">
        <v>40534</v>
      </c>
      <c r="C2126">
        <v>11</v>
      </c>
      <c r="D2126">
        <v>49</v>
      </c>
      <c r="E2126" t="s">
        <v>17624</v>
      </c>
    </row>
    <row r="2127" spans="1:5">
      <c r="A2127" t="s">
        <v>37658</v>
      </c>
      <c r="B2127" t="s">
        <v>40534</v>
      </c>
      <c r="C2127">
        <v>5</v>
      </c>
      <c r="D2127">
        <v>72</v>
      </c>
      <c r="E2127" t="s">
        <v>17625</v>
      </c>
    </row>
    <row r="2128" spans="1:5">
      <c r="A2128" t="s">
        <v>37659</v>
      </c>
      <c r="B2128" t="s">
        <v>25517</v>
      </c>
      <c r="C2128">
        <v>28</v>
      </c>
      <c r="D2128">
        <v>35</v>
      </c>
      <c r="E2128" t="s">
        <v>17626</v>
      </c>
    </row>
    <row r="2129" spans="1:5">
      <c r="A2129" t="s">
        <v>37660</v>
      </c>
      <c r="B2129" t="s">
        <v>40533</v>
      </c>
      <c r="C2129">
        <v>7</v>
      </c>
      <c r="D2129">
        <v>92</v>
      </c>
      <c r="E2129" t="s">
        <v>17627</v>
      </c>
    </row>
    <row r="2130" spans="1:5">
      <c r="A2130" t="s">
        <v>37661</v>
      </c>
      <c r="B2130" t="s">
        <v>40533</v>
      </c>
      <c r="C2130">
        <v>32</v>
      </c>
      <c r="D2130">
        <v>42</v>
      </c>
      <c r="E2130" t="s">
        <v>17628</v>
      </c>
    </row>
    <row r="2131" spans="1:5">
      <c r="A2131" t="s">
        <v>37662</v>
      </c>
      <c r="B2131" t="s">
        <v>40533</v>
      </c>
      <c r="C2131">
        <v>9</v>
      </c>
      <c r="D2131">
        <v>71</v>
      </c>
      <c r="E2131" t="s">
        <v>17629</v>
      </c>
    </row>
    <row r="2132" spans="1:5">
      <c r="A2132" t="s">
        <v>37663</v>
      </c>
      <c r="B2132" t="s">
        <v>25517</v>
      </c>
      <c r="C2132">
        <v>35</v>
      </c>
      <c r="D2132">
        <v>84</v>
      </c>
      <c r="E2132" t="s">
        <v>17630</v>
      </c>
    </row>
    <row r="2133" spans="1:5">
      <c r="A2133" t="s">
        <v>37664</v>
      </c>
      <c r="B2133" t="s">
        <v>40534</v>
      </c>
      <c r="C2133">
        <v>8</v>
      </c>
      <c r="D2133">
        <v>53</v>
      </c>
      <c r="E2133" t="s">
        <v>17631</v>
      </c>
    </row>
    <row r="2134" spans="1:5">
      <c r="A2134" t="s">
        <v>37665</v>
      </c>
      <c r="B2134" t="s">
        <v>40534</v>
      </c>
      <c r="C2134">
        <v>1</v>
      </c>
      <c r="D2134">
        <v>92</v>
      </c>
      <c r="E2134" t="s">
        <v>17632</v>
      </c>
    </row>
    <row r="2135" spans="1:5">
      <c r="A2135" t="s">
        <v>37666</v>
      </c>
      <c r="B2135" t="s">
        <v>40534</v>
      </c>
      <c r="C2135">
        <v>35</v>
      </c>
      <c r="D2135">
        <v>10</v>
      </c>
      <c r="E2135" t="s">
        <v>17633</v>
      </c>
    </row>
    <row r="2136" spans="1:5">
      <c r="A2136" t="s">
        <v>37667</v>
      </c>
      <c r="B2136" t="s">
        <v>25517</v>
      </c>
      <c r="C2136">
        <v>6</v>
      </c>
      <c r="D2136">
        <v>23</v>
      </c>
      <c r="E2136" t="s">
        <v>17634</v>
      </c>
    </row>
    <row r="2137" spans="1:5">
      <c r="A2137" t="s">
        <v>37668</v>
      </c>
      <c r="B2137" t="s">
        <v>40533</v>
      </c>
      <c r="C2137">
        <v>38</v>
      </c>
      <c r="D2137">
        <v>23</v>
      </c>
      <c r="E2137" t="s">
        <v>17635</v>
      </c>
    </row>
    <row r="2138" spans="1:5">
      <c r="A2138" t="s">
        <v>37669</v>
      </c>
      <c r="B2138" t="s">
        <v>25517</v>
      </c>
      <c r="C2138">
        <v>32</v>
      </c>
      <c r="D2138">
        <v>53</v>
      </c>
      <c r="E2138" t="s">
        <v>17636</v>
      </c>
    </row>
    <row r="2139" spans="1:5">
      <c r="A2139" t="s">
        <v>37670</v>
      </c>
      <c r="B2139" t="s">
        <v>25517</v>
      </c>
      <c r="C2139">
        <v>11</v>
      </c>
      <c r="D2139">
        <v>24</v>
      </c>
      <c r="E2139" t="s">
        <v>17637</v>
      </c>
    </row>
    <row r="2140" spans="1:5">
      <c r="A2140" t="s">
        <v>37671</v>
      </c>
      <c r="B2140" t="s">
        <v>25517</v>
      </c>
      <c r="C2140">
        <v>46</v>
      </c>
      <c r="D2140">
        <v>7</v>
      </c>
      <c r="E2140" t="s">
        <v>17638</v>
      </c>
    </row>
    <row r="2141" spans="1:5">
      <c r="A2141" t="s">
        <v>37672</v>
      </c>
      <c r="B2141" t="s">
        <v>40534</v>
      </c>
      <c r="C2141">
        <v>41</v>
      </c>
      <c r="D2141">
        <v>98</v>
      </c>
      <c r="E2141" t="s">
        <v>17639</v>
      </c>
    </row>
    <row r="2142" spans="1:5">
      <c r="A2142" t="s">
        <v>37673</v>
      </c>
      <c r="B2142" t="s">
        <v>25517</v>
      </c>
      <c r="C2142">
        <v>30</v>
      </c>
      <c r="D2142">
        <v>22</v>
      </c>
      <c r="E2142" t="s">
        <v>17640</v>
      </c>
    </row>
    <row r="2143" spans="1:5">
      <c r="A2143" t="s">
        <v>37674</v>
      </c>
      <c r="B2143" t="s">
        <v>40534</v>
      </c>
      <c r="C2143">
        <v>40</v>
      </c>
      <c r="D2143">
        <v>66</v>
      </c>
      <c r="E2143" t="s">
        <v>17641</v>
      </c>
    </row>
    <row r="2144" spans="1:5">
      <c r="A2144" t="s">
        <v>37675</v>
      </c>
      <c r="B2144" t="s">
        <v>40534</v>
      </c>
      <c r="C2144">
        <v>41</v>
      </c>
      <c r="D2144">
        <v>91</v>
      </c>
      <c r="E2144" t="s">
        <v>17642</v>
      </c>
    </row>
    <row r="2145" spans="1:5">
      <c r="A2145" t="s">
        <v>37676</v>
      </c>
      <c r="B2145" t="s">
        <v>25517</v>
      </c>
      <c r="C2145">
        <v>31</v>
      </c>
      <c r="D2145">
        <v>29</v>
      </c>
      <c r="E2145" t="s">
        <v>17643</v>
      </c>
    </row>
    <row r="2146" spans="1:5">
      <c r="A2146" t="s">
        <v>37677</v>
      </c>
      <c r="B2146" t="s">
        <v>40534</v>
      </c>
      <c r="C2146">
        <v>50</v>
      </c>
      <c r="D2146">
        <v>83</v>
      </c>
      <c r="E2146" t="s">
        <v>17644</v>
      </c>
    </row>
    <row r="2147" spans="1:5">
      <c r="A2147" t="s">
        <v>37678</v>
      </c>
      <c r="B2147" t="s">
        <v>40534</v>
      </c>
      <c r="C2147">
        <v>39</v>
      </c>
      <c r="D2147">
        <v>6</v>
      </c>
      <c r="E2147" t="s">
        <v>17645</v>
      </c>
    </row>
    <row r="2148" spans="1:5">
      <c r="A2148" t="s">
        <v>37679</v>
      </c>
      <c r="B2148" t="s">
        <v>25517</v>
      </c>
      <c r="C2148">
        <v>32</v>
      </c>
      <c r="D2148">
        <v>26</v>
      </c>
      <c r="E2148" t="s">
        <v>17646</v>
      </c>
    </row>
    <row r="2149" spans="1:5">
      <c r="A2149" t="s">
        <v>37680</v>
      </c>
      <c r="B2149" t="s">
        <v>40534</v>
      </c>
      <c r="C2149">
        <v>48</v>
      </c>
      <c r="D2149">
        <v>69</v>
      </c>
      <c r="E2149" t="s">
        <v>17647</v>
      </c>
    </row>
    <row r="2150" spans="1:5">
      <c r="A2150" t="s">
        <v>37681</v>
      </c>
      <c r="B2150" t="s">
        <v>25517</v>
      </c>
      <c r="C2150">
        <v>45</v>
      </c>
      <c r="D2150">
        <v>59</v>
      </c>
      <c r="E2150" t="s">
        <v>17648</v>
      </c>
    </row>
    <row r="2151" spans="1:5">
      <c r="A2151" t="s">
        <v>37682</v>
      </c>
      <c r="B2151" t="s">
        <v>40533</v>
      </c>
      <c r="C2151">
        <v>1</v>
      </c>
      <c r="D2151">
        <v>65</v>
      </c>
      <c r="E2151" t="s">
        <v>17649</v>
      </c>
    </row>
    <row r="2152" spans="1:5">
      <c r="A2152" t="s">
        <v>37683</v>
      </c>
      <c r="B2152" t="s">
        <v>40533</v>
      </c>
      <c r="C2152">
        <v>19</v>
      </c>
      <c r="D2152">
        <v>92</v>
      </c>
      <c r="E2152" t="s">
        <v>17650</v>
      </c>
    </row>
    <row r="2153" spans="1:5">
      <c r="A2153" t="s">
        <v>37684</v>
      </c>
      <c r="B2153" t="s">
        <v>40533</v>
      </c>
      <c r="C2153">
        <v>8</v>
      </c>
      <c r="D2153">
        <v>42</v>
      </c>
      <c r="E2153" t="s">
        <v>17651</v>
      </c>
    </row>
    <row r="2154" spans="1:5">
      <c r="A2154" t="s">
        <v>37685</v>
      </c>
      <c r="B2154" t="s">
        <v>25517</v>
      </c>
      <c r="C2154">
        <v>12</v>
      </c>
      <c r="D2154">
        <v>21</v>
      </c>
      <c r="E2154" t="s">
        <v>17652</v>
      </c>
    </row>
    <row r="2155" spans="1:5">
      <c r="A2155" t="s">
        <v>37686</v>
      </c>
      <c r="B2155" t="s">
        <v>40534</v>
      </c>
      <c r="C2155">
        <v>3</v>
      </c>
      <c r="D2155">
        <v>38</v>
      </c>
      <c r="E2155" t="s">
        <v>17653</v>
      </c>
    </row>
    <row r="2156" spans="1:5">
      <c r="A2156" t="s">
        <v>37687</v>
      </c>
      <c r="B2156" t="s">
        <v>40533</v>
      </c>
      <c r="C2156">
        <v>3</v>
      </c>
      <c r="D2156">
        <v>27</v>
      </c>
      <c r="E2156" t="s">
        <v>17654</v>
      </c>
    </row>
    <row r="2157" spans="1:5">
      <c r="A2157" t="s">
        <v>37688</v>
      </c>
      <c r="B2157" t="s">
        <v>25517</v>
      </c>
      <c r="C2157">
        <v>35</v>
      </c>
      <c r="D2157">
        <v>51</v>
      </c>
      <c r="E2157" t="s">
        <v>17655</v>
      </c>
    </row>
    <row r="2158" spans="1:5">
      <c r="A2158" t="s">
        <v>37689</v>
      </c>
      <c r="B2158" t="s">
        <v>40533</v>
      </c>
      <c r="C2158">
        <v>27</v>
      </c>
      <c r="D2158">
        <v>61</v>
      </c>
      <c r="E2158" t="s">
        <v>17656</v>
      </c>
    </row>
    <row r="2159" spans="1:5">
      <c r="A2159" t="s">
        <v>37690</v>
      </c>
      <c r="B2159" t="s">
        <v>40534</v>
      </c>
      <c r="C2159">
        <v>19</v>
      </c>
      <c r="D2159">
        <v>76</v>
      </c>
      <c r="E2159" t="s">
        <v>17657</v>
      </c>
    </row>
    <row r="2160" spans="1:5">
      <c r="A2160" t="s">
        <v>37691</v>
      </c>
      <c r="B2160" t="s">
        <v>40534</v>
      </c>
      <c r="C2160">
        <v>20</v>
      </c>
      <c r="D2160">
        <v>10</v>
      </c>
      <c r="E2160" t="s">
        <v>17658</v>
      </c>
    </row>
    <row r="2161" spans="1:5">
      <c r="A2161" t="s">
        <v>37692</v>
      </c>
      <c r="B2161" t="s">
        <v>40534</v>
      </c>
      <c r="C2161">
        <v>45</v>
      </c>
      <c r="D2161">
        <v>88</v>
      </c>
      <c r="E2161" t="s">
        <v>17659</v>
      </c>
    </row>
    <row r="2162" spans="1:5">
      <c r="A2162" t="s">
        <v>37693</v>
      </c>
      <c r="B2162" t="s">
        <v>40534</v>
      </c>
      <c r="C2162">
        <v>36</v>
      </c>
      <c r="D2162">
        <v>54</v>
      </c>
      <c r="E2162" t="s">
        <v>17660</v>
      </c>
    </row>
    <row r="2163" spans="1:5">
      <c r="A2163" t="s">
        <v>37694</v>
      </c>
      <c r="B2163" t="s">
        <v>40533</v>
      </c>
      <c r="C2163">
        <v>37</v>
      </c>
      <c r="D2163">
        <v>75</v>
      </c>
      <c r="E2163" t="s">
        <v>17661</v>
      </c>
    </row>
    <row r="2164" spans="1:5">
      <c r="A2164" t="s">
        <v>37695</v>
      </c>
      <c r="B2164" t="s">
        <v>40534</v>
      </c>
      <c r="C2164">
        <v>14</v>
      </c>
      <c r="D2164">
        <v>90</v>
      </c>
      <c r="E2164" t="s">
        <v>17662</v>
      </c>
    </row>
    <row r="2165" spans="1:5">
      <c r="A2165" t="s">
        <v>37696</v>
      </c>
      <c r="B2165" t="s">
        <v>25517</v>
      </c>
      <c r="C2165">
        <v>5</v>
      </c>
      <c r="D2165">
        <v>44</v>
      </c>
      <c r="E2165" t="s">
        <v>17663</v>
      </c>
    </row>
    <row r="2166" spans="1:5">
      <c r="A2166" t="s">
        <v>37697</v>
      </c>
      <c r="B2166" t="s">
        <v>25517</v>
      </c>
      <c r="C2166">
        <v>2</v>
      </c>
      <c r="D2166">
        <v>76</v>
      </c>
      <c r="E2166" t="s">
        <v>17664</v>
      </c>
    </row>
    <row r="2167" spans="1:5">
      <c r="A2167" t="s">
        <v>37698</v>
      </c>
      <c r="B2167" t="s">
        <v>25517</v>
      </c>
      <c r="C2167">
        <v>13</v>
      </c>
      <c r="D2167">
        <v>3</v>
      </c>
      <c r="E2167" t="s">
        <v>17665</v>
      </c>
    </row>
    <row r="2168" spans="1:5">
      <c r="A2168" t="s">
        <v>37699</v>
      </c>
      <c r="B2168" t="s">
        <v>40534</v>
      </c>
      <c r="C2168">
        <v>48</v>
      </c>
      <c r="D2168">
        <v>58</v>
      </c>
      <c r="E2168" t="s">
        <v>17666</v>
      </c>
    </row>
    <row r="2169" spans="1:5">
      <c r="A2169" t="s">
        <v>37700</v>
      </c>
      <c r="B2169" t="s">
        <v>25517</v>
      </c>
      <c r="C2169">
        <v>43</v>
      </c>
      <c r="D2169">
        <v>93</v>
      </c>
      <c r="E2169" t="s">
        <v>17667</v>
      </c>
    </row>
    <row r="2170" spans="1:5">
      <c r="A2170" t="s">
        <v>37701</v>
      </c>
      <c r="B2170" t="s">
        <v>25517</v>
      </c>
      <c r="C2170">
        <v>47</v>
      </c>
      <c r="D2170">
        <v>44</v>
      </c>
      <c r="E2170" t="s">
        <v>17668</v>
      </c>
    </row>
    <row r="2171" spans="1:5">
      <c r="A2171" t="s">
        <v>37702</v>
      </c>
      <c r="B2171" t="s">
        <v>40534</v>
      </c>
      <c r="C2171">
        <v>18</v>
      </c>
      <c r="D2171">
        <v>45</v>
      </c>
      <c r="E2171" t="s">
        <v>17669</v>
      </c>
    </row>
    <row r="2172" spans="1:5">
      <c r="A2172" t="s">
        <v>37703</v>
      </c>
      <c r="B2172" t="s">
        <v>25517</v>
      </c>
      <c r="C2172">
        <v>16</v>
      </c>
      <c r="D2172">
        <v>36</v>
      </c>
      <c r="E2172" t="s">
        <v>17670</v>
      </c>
    </row>
    <row r="2173" spans="1:5">
      <c r="A2173" t="s">
        <v>37704</v>
      </c>
      <c r="B2173" t="s">
        <v>40533</v>
      </c>
      <c r="C2173">
        <v>8</v>
      </c>
      <c r="D2173">
        <v>70</v>
      </c>
      <c r="E2173" t="s">
        <v>17671</v>
      </c>
    </row>
    <row r="2174" spans="1:5">
      <c r="A2174" t="s">
        <v>37705</v>
      </c>
      <c r="B2174" t="s">
        <v>40533</v>
      </c>
      <c r="C2174">
        <v>31</v>
      </c>
      <c r="D2174">
        <v>24</v>
      </c>
      <c r="E2174" t="s">
        <v>17672</v>
      </c>
    </row>
    <row r="2175" spans="1:5">
      <c r="A2175" t="s">
        <v>37706</v>
      </c>
      <c r="B2175" t="s">
        <v>40534</v>
      </c>
      <c r="C2175">
        <v>11</v>
      </c>
      <c r="D2175">
        <v>1</v>
      </c>
      <c r="E2175" t="s">
        <v>17673</v>
      </c>
    </row>
    <row r="2176" spans="1:5">
      <c r="A2176" t="s">
        <v>37707</v>
      </c>
      <c r="B2176" t="s">
        <v>40533</v>
      </c>
      <c r="C2176">
        <v>6</v>
      </c>
      <c r="D2176">
        <v>11</v>
      </c>
      <c r="E2176" t="s">
        <v>17674</v>
      </c>
    </row>
    <row r="2177" spans="1:5">
      <c r="A2177" t="s">
        <v>37708</v>
      </c>
      <c r="B2177" t="s">
        <v>40534</v>
      </c>
      <c r="C2177">
        <v>15</v>
      </c>
      <c r="D2177">
        <v>71</v>
      </c>
      <c r="E2177" t="s">
        <v>17675</v>
      </c>
    </row>
    <row r="2178" spans="1:5">
      <c r="A2178" t="s">
        <v>37709</v>
      </c>
      <c r="B2178" t="s">
        <v>25517</v>
      </c>
      <c r="C2178">
        <v>26</v>
      </c>
      <c r="D2178">
        <v>66</v>
      </c>
      <c r="E2178" t="s">
        <v>17676</v>
      </c>
    </row>
    <row r="2179" spans="1:5">
      <c r="A2179" t="s">
        <v>37710</v>
      </c>
      <c r="B2179" t="s">
        <v>25517</v>
      </c>
      <c r="C2179">
        <v>4</v>
      </c>
      <c r="D2179">
        <v>66</v>
      </c>
      <c r="E2179" t="s">
        <v>17677</v>
      </c>
    </row>
    <row r="2180" spans="1:5">
      <c r="A2180" t="s">
        <v>37711</v>
      </c>
      <c r="B2180" t="s">
        <v>40534</v>
      </c>
      <c r="C2180">
        <v>28</v>
      </c>
      <c r="D2180">
        <v>92</v>
      </c>
      <c r="E2180" t="s">
        <v>17678</v>
      </c>
    </row>
    <row r="2181" spans="1:5">
      <c r="A2181" t="s">
        <v>37712</v>
      </c>
      <c r="B2181" t="s">
        <v>40533</v>
      </c>
      <c r="C2181">
        <v>23</v>
      </c>
      <c r="D2181">
        <v>67</v>
      </c>
      <c r="E2181" t="s">
        <v>17679</v>
      </c>
    </row>
    <row r="2182" spans="1:5">
      <c r="A2182" t="s">
        <v>37713</v>
      </c>
      <c r="B2182" t="s">
        <v>25517</v>
      </c>
      <c r="C2182">
        <v>8</v>
      </c>
      <c r="D2182">
        <v>50</v>
      </c>
      <c r="E2182" t="s">
        <v>17680</v>
      </c>
    </row>
    <row r="2183" spans="1:5">
      <c r="A2183" t="s">
        <v>37714</v>
      </c>
      <c r="B2183" t="s">
        <v>25517</v>
      </c>
      <c r="C2183">
        <v>50</v>
      </c>
      <c r="D2183">
        <v>37</v>
      </c>
      <c r="E2183" t="s">
        <v>17681</v>
      </c>
    </row>
    <row r="2184" spans="1:5">
      <c r="A2184" t="s">
        <v>37715</v>
      </c>
      <c r="B2184" t="s">
        <v>40534</v>
      </c>
      <c r="C2184">
        <v>45</v>
      </c>
      <c r="D2184">
        <v>39</v>
      </c>
      <c r="E2184" t="s">
        <v>17682</v>
      </c>
    </row>
    <row r="2185" spans="1:5">
      <c r="A2185" t="s">
        <v>37716</v>
      </c>
      <c r="B2185" t="s">
        <v>40534</v>
      </c>
      <c r="C2185">
        <v>17</v>
      </c>
      <c r="D2185">
        <v>86</v>
      </c>
      <c r="E2185" t="s">
        <v>17683</v>
      </c>
    </row>
    <row r="2186" spans="1:5">
      <c r="A2186" t="s">
        <v>37717</v>
      </c>
      <c r="B2186" t="s">
        <v>40534</v>
      </c>
      <c r="C2186">
        <v>3</v>
      </c>
      <c r="D2186">
        <v>87</v>
      </c>
      <c r="E2186" t="s">
        <v>17684</v>
      </c>
    </row>
    <row r="2187" spans="1:5">
      <c r="A2187" t="s">
        <v>37718</v>
      </c>
      <c r="B2187" t="s">
        <v>40534</v>
      </c>
      <c r="C2187">
        <v>25</v>
      </c>
      <c r="D2187">
        <v>42</v>
      </c>
      <c r="E2187" t="s">
        <v>17685</v>
      </c>
    </row>
    <row r="2188" spans="1:5">
      <c r="A2188" t="s">
        <v>37719</v>
      </c>
      <c r="B2188" t="s">
        <v>25517</v>
      </c>
      <c r="C2188">
        <v>38</v>
      </c>
      <c r="D2188">
        <v>50</v>
      </c>
      <c r="E2188" t="s">
        <v>17686</v>
      </c>
    </row>
    <row r="2189" spans="1:5">
      <c r="A2189" t="s">
        <v>37720</v>
      </c>
      <c r="B2189" t="s">
        <v>40534</v>
      </c>
      <c r="C2189">
        <v>45</v>
      </c>
      <c r="D2189">
        <v>17</v>
      </c>
      <c r="E2189" t="s">
        <v>17687</v>
      </c>
    </row>
    <row r="2190" spans="1:5">
      <c r="A2190" t="s">
        <v>37721</v>
      </c>
      <c r="B2190" t="s">
        <v>40533</v>
      </c>
      <c r="C2190">
        <v>36</v>
      </c>
      <c r="D2190">
        <v>64</v>
      </c>
      <c r="E2190" t="s">
        <v>17688</v>
      </c>
    </row>
    <row r="2191" spans="1:5">
      <c r="A2191" t="s">
        <v>37722</v>
      </c>
      <c r="B2191" t="s">
        <v>40533</v>
      </c>
      <c r="C2191">
        <v>38</v>
      </c>
      <c r="D2191">
        <v>73</v>
      </c>
      <c r="E2191" t="s">
        <v>17689</v>
      </c>
    </row>
    <row r="2192" spans="1:5">
      <c r="A2192" t="s">
        <v>37723</v>
      </c>
      <c r="B2192" t="s">
        <v>40533</v>
      </c>
      <c r="C2192">
        <v>23</v>
      </c>
      <c r="D2192">
        <v>15</v>
      </c>
      <c r="E2192" t="s">
        <v>17690</v>
      </c>
    </row>
    <row r="2193" spans="1:5">
      <c r="A2193" t="s">
        <v>37724</v>
      </c>
      <c r="B2193" t="s">
        <v>25517</v>
      </c>
      <c r="C2193">
        <v>42</v>
      </c>
      <c r="D2193">
        <v>56</v>
      </c>
      <c r="E2193" t="s">
        <v>17691</v>
      </c>
    </row>
    <row r="2194" spans="1:5">
      <c r="A2194" t="s">
        <v>37725</v>
      </c>
      <c r="B2194" t="s">
        <v>25517</v>
      </c>
      <c r="C2194">
        <v>40</v>
      </c>
      <c r="D2194">
        <v>43</v>
      </c>
      <c r="E2194" t="s">
        <v>17692</v>
      </c>
    </row>
    <row r="2195" spans="1:5">
      <c r="A2195" t="s">
        <v>37726</v>
      </c>
      <c r="B2195" t="s">
        <v>40533</v>
      </c>
      <c r="C2195">
        <v>39</v>
      </c>
      <c r="D2195">
        <v>63</v>
      </c>
      <c r="E2195" t="s">
        <v>17693</v>
      </c>
    </row>
    <row r="2196" spans="1:5">
      <c r="A2196" t="s">
        <v>37727</v>
      </c>
      <c r="B2196" t="s">
        <v>40534</v>
      </c>
      <c r="C2196">
        <v>20</v>
      </c>
      <c r="D2196">
        <v>84</v>
      </c>
      <c r="E2196" t="s">
        <v>17694</v>
      </c>
    </row>
    <row r="2197" spans="1:5">
      <c r="A2197" t="s">
        <v>37728</v>
      </c>
      <c r="B2197" t="s">
        <v>40534</v>
      </c>
      <c r="C2197">
        <v>49</v>
      </c>
      <c r="D2197">
        <v>49</v>
      </c>
      <c r="E2197" t="s">
        <v>17695</v>
      </c>
    </row>
    <row r="2198" spans="1:5">
      <c r="A2198" t="s">
        <v>37729</v>
      </c>
      <c r="B2198" t="s">
        <v>40534</v>
      </c>
      <c r="C2198">
        <v>4</v>
      </c>
      <c r="D2198">
        <v>98</v>
      </c>
      <c r="E2198" t="s">
        <v>17696</v>
      </c>
    </row>
    <row r="2199" spans="1:5">
      <c r="A2199" t="s">
        <v>37730</v>
      </c>
      <c r="B2199" t="s">
        <v>40533</v>
      </c>
      <c r="C2199">
        <v>35</v>
      </c>
      <c r="D2199">
        <v>75</v>
      </c>
      <c r="E2199" t="s">
        <v>17697</v>
      </c>
    </row>
    <row r="2200" spans="1:5">
      <c r="A2200" t="s">
        <v>37731</v>
      </c>
      <c r="B2200" t="s">
        <v>40534</v>
      </c>
      <c r="C2200">
        <v>16</v>
      </c>
      <c r="D2200">
        <v>17</v>
      </c>
      <c r="E2200" t="s">
        <v>17698</v>
      </c>
    </row>
    <row r="2201" spans="1:5">
      <c r="A2201" t="s">
        <v>37732</v>
      </c>
      <c r="B2201" t="s">
        <v>40533</v>
      </c>
      <c r="C2201">
        <v>10</v>
      </c>
      <c r="D2201">
        <v>13</v>
      </c>
      <c r="E2201" t="s">
        <v>17699</v>
      </c>
    </row>
    <row r="2202" spans="1:5">
      <c r="A2202" t="s">
        <v>37733</v>
      </c>
      <c r="B2202" t="s">
        <v>25517</v>
      </c>
      <c r="C2202">
        <v>45</v>
      </c>
      <c r="D2202">
        <v>13</v>
      </c>
      <c r="E2202" t="s">
        <v>17700</v>
      </c>
    </row>
    <row r="2203" spans="1:5">
      <c r="A2203" t="s">
        <v>37734</v>
      </c>
      <c r="B2203" t="s">
        <v>40534</v>
      </c>
      <c r="C2203">
        <v>34</v>
      </c>
      <c r="D2203">
        <v>51</v>
      </c>
      <c r="E2203" t="s">
        <v>17701</v>
      </c>
    </row>
    <row r="2204" spans="1:5">
      <c r="A2204" t="s">
        <v>37735</v>
      </c>
      <c r="B2204" t="s">
        <v>25517</v>
      </c>
      <c r="C2204">
        <v>10</v>
      </c>
      <c r="D2204">
        <v>70</v>
      </c>
      <c r="E2204" t="s">
        <v>17702</v>
      </c>
    </row>
    <row r="2205" spans="1:5">
      <c r="A2205" t="s">
        <v>37736</v>
      </c>
      <c r="B2205" t="s">
        <v>40533</v>
      </c>
      <c r="C2205">
        <v>45</v>
      </c>
      <c r="D2205">
        <v>57</v>
      </c>
      <c r="E2205" t="s">
        <v>17703</v>
      </c>
    </row>
    <row r="2206" spans="1:5">
      <c r="A2206" t="s">
        <v>37737</v>
      </c>
      <c r="B2206" t="s">
        <v>40534</v>
      </c>
      <c r="C2206">
        <v>22</v>
      </c>
      <c r="D2206">
        <v>47</v>
      </c>
      <c r="E2206" t="s">
        <v>17704</v>
      </c>
    </row>
    <row r="2207" spans="1:5">
      <c r="A2207" t="s">
        <v>37738</v>
      </c>
      <c r="B2207" t="s">
        <v>40534</v>
      </c>
      <c r="C2207">
        <v>7</v>
      </c>
      <c r="D2207">
        <v>20</v>
      </c>
      <c r="E2207" t="s">
        <v>17705</v>
      </c>
    </row>
    <row r="2208" spans="1:5">
      <c r="A2208" t="s">
        <v>37739</v>
      </c>
      <c r="B2208" t="s">
        <v>25517</v>
      </c>
      <c r="C2208">
        <v>35</v>
      </c>
      <c r="D2208">
        <v>2</v>
      </c>
      <c r="E2208" t="s">
        <v>17706</v>
      </c>
    </row>
    <row r="2209" spans="1:5">
      <c r="A2209" t="s">
        <v>37740</v>
      </c>
      <c r="B2209" t="s">
        <v>25517</v>
      </c>
      <c r="C2209">
        <v>46</v>
      </c>
      <c r="D2209">
        <v>59</v>
      </c>
      <c r="E2209" t="s">
        <v>17707</v>
      </c>
    </row>
    <row r="2210" spans="1:5">
      <c r="A2210" t="s">
        <v>37741</v>
      </c>
      <c r="B2210" t="s">
        <v>40534</v>
      </c>
      <c r="C2210">
        <v>5</v>
      </c>
      <c r="D2210">
        <v>2</v>
      </c>
      <c r="E2210" t="s">
        <v>17708</v>
      </c>
    </row>
    <row r="2211" spans="1:5">
      <c r="A2211" t="s">
        <v>37742</v>
      </c>
      <c r="B2211" t="s">
        <v>25517</v>
      </c>
      <c r="C2211">
        <v>12</v>
      </c>
      <c r="D2211">
        <v>52</v>
      </c>
      <c r="E2211" t="s">
        <v>17709</v>
      </c>
    </row>
    <row r="2212" spans="1:5">
      <c r="A2212" t="s">
        <v>37743</v>
      </c>
      <c r="B2212" t="s">
        <v>40533</v>
      </c>
      <c r="C2212">
        <v>24</v>
      </c>
      <c r="D2212">
        <v>85</v>
      </c>
      <c r="E2212" t="s">
        <v>17710</v>
      </c>
    </row>
    <row r="2213" spans="1:5">
      <c r="A2213" t="s">
        <v>37744</v>
      </c>
      <c r="B2213" t="s">
        <v>40533</v>
      </c>
      <c r="C2213">
        <v>25</v>
      </c>
      <c r="D2213">
        <v>47</v>
      </c>
      <c r="E2213" t="s">
        <v>17711</v>
      </c>
    </row>
    <row r="2214" spans="1:5">
      <c r="A2214" t="s">
        <v>37745</v>
      </c>
      <c r="B2214" t="s">
        <v>25517</v>
      </c>
      <c r="C2214">
        <v>40</v>
      </c>
      <c r="D2214">
        <v>54</v>
      </c>
      <c r="E2214" t="s">
        <v>17712</v>
      </c>
    </row>
    <row r="2215" spans="1:5">
      <c r="A2215" t="s">
        <v>37746</v>
      </c>
      <c r="B2215" t="s">
        <v>25517</v>
      </c>
      <c r="C2215">
        <v>41</v>
      </c>
      <c r="D2215">
        <v>44</v>
      </c>
      <c r="E2215" t="s">
        <v>17713</v>
      </c>
    </row>
    <row r="2216" spans="1:5">
      <c r="A2216" t="s">
        <v>37747</v>
      </c>
      <c r="B2216" t="s">
        <v>40534</v>
      </c>
      <c r="C2216">
        <v>43</v>
      </c>
      <c r="D2216">
        <v>12</v>
      </c>
      <c r="E2216" t="s">
        <v>17714</v>
      </c>
    </row>
    <row r="2217" spans="1:5">
      <c r="A2217" t="s">
        <v>37748</v>
      </c>
      <c r="B2217" t="s">
        <v>25517</v>
      </c>
      <c r="C2217">
        <v>46</v>
      </c>
      <c r="D2217">
        <v>7</v>
      </c>
      <c r="E2217" t="s">
        <v>17715</v>
      </c>
    </row>
    <row r="2218" spans="1:5">
      <c r="A2218" t="s">
        <v>37749</v>
      </c>
      <c r="B2218" t="s">
        <v>40533</v>
      </c>
      <c r="C2218">
        <v>3</v>
      </c>
      <c r="D2218">
        <v>4</v>
      </c>
      <c r="E2218" t="s">
        <v>17716</v>
      </c>
    </row>
    <row r="2219" spans="1:5">
      <c r="A2219" t="s">
        <v>37750</v>
      </c>
      <c r="B2219" t="s">
        <v>25517</v>
      </c>
      <c r="C2219">
        <v>42</v>
      </c>
      <c r="D2219">
        <v>7</v>
      </c>
      <c r="E2219" t="s">
        <v>17717</v>
      </c>
    </row>
    <row r="2220" spans="1:5">
      <c r="A2220" t="s">
        <v>37751</v>
      </c>
      <c r="B2220" t="s">
        <v>40533</v>
      </c>
      <c r="C2220">
        <v>26</v>
      </c>
      <c r="D2220">
        <v>60</v>
      </c>
      <c r="E2220" t="s">
        <v>17718</v>
      </c>
    </row>
    <row r="2221" spans="1:5">
      <c r="A2221" t="s">
        <v>37752</v>
      </c>
      <c r="B2221" t="s">
        <v>40534</v>
      </c>
      <c r="C2221">
        <v>4</v>
      </c>
      <c r="D2221">
        <v>3</v>
      </c>
      <c r="E2221" t="s">
        <v>17719</v>
      </c>
    </row>
    <row r="2222" spans="1:5">
      <c r="A2222" t="s">
        <v>37753</v>
      </c>
      <c r="B2222" t="s">
        <v>40533</v>
      </c>
      <c r="C2222">
        <v>23</v>
      </c>
      <c r="D2222">
        <v>55</v>
      </c>
      <c r="E2222" t="s">
        <v>17720</v>
      </c>
    </row>
    <row r="2223" spans="1:5">
      <c r="A2223" t="s">
        <v>37754</v>
      </c>
      <c r="B2223" t="s">
        <v>40534</v>
      </c>
      <c r="C2223">
        <v>17</v>
      </c>
      <c r="D2223">
        <v>91</v>
      </c>
      <c r="E2223" t="s">
        <v>17721</v>
      </c>
    </row>
    <row r="2224" spans="1:5">
      <c r="A2224" t="s">
        <v>37755</v>
      </c>
      <c r="B2224" t="s">
        <v>40534</v>
      </c>
      <c r="C2224">
        <v>47</v>
      </c>
      <c r="D2224">
        <v>79</v>
      </c>
      <c r="E2224" t="s">
        <v>17722</v>
      </c>
    </row>
    <row r="2225" spans="1:5">
      <c r="A2225" t="s">
        <v>37756</v>
      </c>
      <c r="B2225" t="s">
        <v>40534</v>
      </c>
      <c r="C2225">
        <v>32</v>
      </c>
      <c r="D2225">
        <v>83</v>
      </c>
      <c r="E2225" t="s">
        <v>17723</v>
      </c>
    </row>
    <row r="2226" spans="1:5">
      <c r="A2226" t="s">
        <v>37757</v>
      </c>
      <c r="B2226" t="s">
        <v>25517</v>
      </c>
      <c r="C2226">
        <v>12</v>
      </c>
      <c r="D2226">
        <v>34</v>
      </c>
      <c r="E2226" t="s">
        <v>17724</v>
      </c>
    </row>
    <row r="2227" spans="1:5">
      <c r="A2227" t="s">
        <v>37758</v>
      </c>
      <c r="B2227" t="s">
        <v>25517</v>
      </c>
      <c r="C2227">
        <v>22</v>
      </c>
      <c r="D2227">
        <v>57</v>
      </c>
      <c r="E2227" t="s">
        <v>17725</v>
      </c>
    </row>
    <row r="2228" spans="1:5">
      <c r="A2228" t="s">
        <v>37759</v>
      </c>
      <c r="B2228" t="s">
        <v>40533</v>
      </c>
      <c r="C2228">
        <v>34</v>
      </c>
      <c r="D2228">
        <v>26</v>
      </c>
      <c r="E2228" t="s">
        <v>17726</v>
      </c>
    </row>
    <row r="2229" spans="1:5">
      <c r="A2229" t="s">
        <v>37760</v>
      </c>
      <c r="B2229" t="s">
        <v>40534</v>
      </c>
      <c r="C2229">
        <v>49</v>
      </c>
      <c r="D2229">
        <v>79</v>
      </c>
      <c r="E2229" t="s">
        <v>17727</v>
      </c>
    </row>
    <row r="2230" spans="1:5">
      <c r="A2230" t="s">
        <v>37761</v>
      </c>
      <c r="B2230" t="s">
        <v>40533</v>
      </c>
      <c r="C2230">
        <v>15</v>
      </c>
      <c r="D2230">
        <v>14</v>
      </c>
      <c r="E2230" t="s">
        <v>17728</v>
      </c>
    </row>
    <row r="2231" spans="1:5">
      <c r="A2231" t="s">
        <v>37762</v>
      </c>
      <c r="B2231" t="s">
        <v>25517</v>
      </c>
      <c r="C2231">
        <v>11</v>
      </c>
      <c r="D2231">
        <v>26</v>
      </c>
      <c r="E2231" t="s">
        <v>17729</v>
      </c>
    </row>
    <row r="2232" spans="1:5">
      <c r="A2232" t="s">
        <v>37763</v>
      </c>
      <c r="B2232" t="s">
        <v>40534</v>
      </c>
      <c r="C2232">
        <v>41</v>
      </c>
      <c r="D2232">
        <v>61</v>
      </c>
      <c r="E2232" t="s">
        <v>17730</v>
      </c>
    </row>
    <row r="2233" spans="1:5">
      <c r="A2233" t="s">
        <v>37764</v>
      </c>
      <c r="B2233" t="s">
        <v>40533</v>
      </c>
      <c r="C2233">
        <v>16</v>
      </c>
      <c r="D2233">
        <v>92</v>
      </c>
      <c r="E2233" t="s">
        <v>17731</v>
      </c>
    </row>
    <row r="2234" spans="1:5">
      <c r="A2234" t="s">
        <v>37765</v>
      </c>
      <c r="B2234" t="s">
        <v>25517</v>
      </c>
      <c r="C2234">
        <v>0</v>
      </c>
      <c r="D2234">
        <v>5</v>
      </c>
      <c r="E2234" t="s">
        <v>17732</v>
      </c>
    </row>
    <row r="2235" spans="1:5">
      <c r="A2235" t="s">
        <v>37766</v>
      </c>
      <c r="B2235" t="s">
        <v>40534</v>
      </c>
      <c r="C2235">
        <v>22</v>
      </c>
      <c r="D2235">
        <v>95</v>
      </c>
      <c r="E2235" t="s">
        <v>17733</v>
      </c>
    </row>
    <row r="2236" spans="1:5">
      <c r="A2236" t="s">
        <v>37767</v>
      </c>
      <c r="B2236" t="s">
        <v>40534</v>
      </c>
      <c r="C2236">
        <v>13</v>
      </c>
      <c r="D2236">
        <v>66</v>
      </c>
      <c r="E2236" t="s">
        <v>17734</v>
      </c>
    </row>
    <row r="2237" spans="1:5">
      <c r="A2237" t="s">
        <v>37768</v>
      </c>
      <c r="B2237" t="s">
        <v>25517</v>
      </c>
      <c r="C2237">
        <v>0</v>
      </c>
      <c r="D2237">
        <v>81</v>
      </c>
      <c r="E2237" t="s">
        <v>17735</v>
      </c>
    </row>
    <row r="2238" spans="1:5">
      <c r="A2238" t="s">
        <v>37769</v>
      </c>
      <c r="B2238" t="s">
        <v>40533</v>
      </c>
      <c r="C2238">
        <v>17</v>
      </c>
      <c r="D2238">
        <v>69</v>
      </c>
      <c r="E2238" t="s">
        <v>17736</v>
      </c>
    </row>
    <row r="2239" spans="1:5">
      <c r="A2239" t="s">
        <v>37770</v>
      </c>
      <c r="B2239" t="s">
        <v>40533</v>
      </c>
      <c r="C2239">
        <v>8</v>
      </c>
      <c r="D2239">
        <v>27</v>
      </c>
      <c r="E2239" t="s">
        <v>17737</v>
      </c>
    </row>
    <row r="2240" spans="1:5">
      <c r="A2240" t="s">
        <v>37771</v>
      </c>
      <c r="B2240" t="s">
        <v>40533</v>
      </c>
      <c r="C2240">
        <v>14</v>
      </c>
      <c r="D2240">
        <v>54</v>
      </c>
      <c r="E2240" t="s">
        <v>17738</v>
      </c>
    </row>
    <row r="2241" spans="1:5">
      <c r="A2241" t="s">
        <v>37772</v>
      </c>
      <c r="B2241" t="s">
        <v>40533</v>
      </c>
      <c r="C2241">
        <v>35</v>
      </c>
      <c r="D2241">
        <v>99</v>
      </c>
      <c r="E2241" t="s">
        <v>17739</v>
      </c>
    </row>
    <row r="2242" spans="1:5">
      <c r="A2242" t="s">
        <v>37773</v>
      </c>
      <c r="B2242" t="s">
        <v>25517</v>
      </c>
      <c r="C2242">
        <v>24</v>
      </c>
      <c r="D2242">
        <v>28</v>
      </c>
      <c r="E2242" t="s">
        <v>17740</v>
      </c>
    </row>
    <row r="2243" spans="1:5">
      <c r="A2243" t="s">
        <v>37774</v>
      </c>
      <c r="B2243" t="s">
        <v>40534</v>
      </c>
      <c r="C2243">
        <v>23</v>
      </c>
      <c r="D2243">
        <v>29</v>
      </c>
      <c r="E2243" t="s">
        <v>17741</v>
      </c>
    </row>
    <row r="2244" spans="1:5">
      <c r="A2244" t="s">
        <v>37775</v>
      </c>
      <c r="B2244" t="s">
        <v>40534</v>
      </c>
      <c r="C2244">
        <v>22</v>
      </c>
      <c r="D2244">
        <v>20</v>
      </c>
      <c r="E2244" t="s">
        <v>17742</v>
      </c>
    </row>
    <row r="2245" spans="1:5">
      <c r="A2245" t="s">
        <v>37776</v>
      </c>
      <c r="B2245" t="s">
        <v>40534</v>
      </c>
      <c r="C2245">
        <v>18</v>
      </c>
      <c r="D2245">
        <v>35</v>
      </c>
      <c r="E2245" t="s">
        <v>17743</v>
      </c>
    </row>
    <row r="2246" spans="1:5">
      <c r="A2246" t="s">
        <v>37777</v>
      </c>
      <c r="B2246" t="s">
        <v>40534</v>
      </c>
      <c r="C2246">
        <v>4</v>
      </c>
      <c r="D2246">
        <v>58</v>
      </c>
      <c r="E2246" t="s">
        <v>17744</v>
      </c>
    </row>
    <row r="2247" spans="1:5">
      <c r="A2247" t="s">
        <v>37778</v>
      </c>
      <c r="B2247" t="s">
        <v>40534</v>
      </c>
      <c r="C2247">
        <v>42</v>
      </c>
      <c r="D2247">
        <v>34</v>
      </c>
      <c r="E2247" t="s">
        <v>17745</v>
      </c>
    </row>
    <row r="2248" spans="1:5">
      <c r="A2248" t="s">
        <v>37779</v>
      </c>
      <c r="B2248" t="s">
        <v>25517</v>
      </c>
      <c r="C2248">
        <v>25</v>
      </c>
      <c r="D2248">
        <v>45</v>
      </c>
      <c r="E2248" t="s">
        <v>17746</v>
      </c>
    </row>
    <row r="2249" spans="1:5">
      <c r="A2249" t="s">
        <v>37780</v>
      </c>
      <c r="B2249" t="s">
        <v>40534</v>
      </c>
      <c r="C2249">
        <v>15</v>
      </c>
      <c r="D2249">
        <v>82</v>
      </c>
      <c r="E2249" t="s">
        <v>17747</v>
      </c>
    </row>
    <row r="2250" spans="1:5">
      <c r="A2250" t="s">
        <v>37781</v>
      </c>
      <c r="B2250" t="s">
        <v>25517</v>
      </c>
      <c r="C2250">
        <v>37</v>
      </c>
      <c r="D2250">
        <v>35</v>
      </c>
      <c r="E2250" t="s">
        <v>17748</v>
      </c>
    </row>
    <row r="2251" spans="1:5">
      <c r="A2251" t="s">
        <v>37782</v>
      </c>
      <c r="B2251" t="s">
        <v>40533</v>
      </c>
      <c r="C2251">
        <v>33</v>
      </c>
      <c r="D2251">
        <v>95</v>
      </c>
      <c r="E2251" t="s">
        <v>17749</v>
      </c>
    </row>
    <row r="2252" spans="1:5">
      <c r="A2252" t="s">
        <v>37783</v>
      </c>
      <c r="B2252" t="s">
        <v>40534</v>
      </c>
      <c r="C2252">
        <v>15</v>
      </c>
      <c r="D2252">
        <v>84</v>
      </c>
      <c r="E2252" t="s">
        <v>17750</v>
      </c>
    </row>
    <row r="2253" spans="1:5">
      <c r="A2253" t="s">
        <v>37784</v>
      </c>
      <c r="B2253" t="s">
        <v>40534</v>
      </c>
      <c r="C2253">
        <v>32</v>
      </c>
      <c r="D2253">
        <v>97</v>
      </c>
      <c r="E2253" t="s">
        <v>17751</v>
      </c>
    </row>
    <row r="2254" spans="1:5">
      <c r="A2254" t="s">
        <v>37785</v>
      </c>
      <c r="B2254" t="s">
        <v>25517</v>
      </c>
      <c r="C2254">
        <v>44</v>
      </c>
      <c r="D2254">
        <v>25</v>
      </c>
      <c r="E2254" t="s">
        <v>17752</v>
      </c>
    </row>
    <row r="2255" spans="1:5">
      <c r="A2255" t="s">
        <v>37786</v>
      </c>
      <c r="B2255" t="s">
        <v>25517</v>
      </c>
      <c r="C2255">
        <v>8</v>
      </c>
      <c r="D2255">
        <v>16</v>
      </c>
      <c r="E2255" t="s">
        <v>17753</v>
      </c>
    </row>
    <row r="2256" spans="1:5">
      <c r="A2256" t="s">
        <v>37787</v>
      </c>
      <c r="B2256" t="s">
        <v>40533</v>
      </c>
      <c r="C2256">
        <v>36</v>
      </c>
      <c r="D2256">
        <v>2</v>
      </c>
      <c r="E2256" t="s">
        <v>17754</v>
      </c>
    </row>
    <row r="2257" spans="1:5">
      <c r="A2257" t="s">
        <v>37788</v>
      </c>
      <c r="B2257" t="s">
        <v>40534</v>
      </c>
      <c r="C2257">
        <v>36</v>
      </c>
      <c r="D2257">
        <v>21</v>
      </c>
      <c r="E2257" t="s">
        <v>17755</v>
      </c>
    </row>
    <row r="2258" spans="1:5">
      <c r="A2258" t="s">
        <v>37789</v>
      </c>
      <c r="B2258" t="s">
        <v>25517</v>
      </c>
      <c r="C2258">
        <v>12</v>
      </c>
      <c r="D2258">
        <v>66</v>
      </c>
      <c r="E2258" t="s">
        <v>17756</v>
      </c>
    </row>
    <row r="2259" spans="1:5">
      <c r="A2259" t="s">
        <v>37790</v>
      </c>
      <c r="B2259" t="s">
        <v>40534</v>
      </c>
      <c r="C2259">
        <v>11</v>
      </c>
      <c r="D2259">
        <v>8</v>
      </c>
      <c r="E2259" t="s">
        <v>17757</v>
      </c>
    </row>
    <row r="2260" spans="1:5">
      <c r="A2260" t="s">
        <v>37791</v>
      </c>
      <c r="B2260" t="s">
        <v>40534</v>
      </c>
      <c r="C2260">
        <v>18</v>
      </c>
      <c r="D2260">
        <v>12</v>
      </c>
      <c r="E2260" t="s">
        <v>17758</v>
      </c>
    </row>
    <row r="2261" spans="1:5">
      <c r="A2261" t="s">
        <v>37792</v>
      </c>
      <c r="B2261" t="s">
        <v>25517</v>
      </c>
      <c r="C2261">
        <v>29</v>
      </c>
      <c r="D2261">
        <v>59</v>
      </c>
      <c r="E2261" t="s">
        <v>17759</v>
      </c>
    </row>
    <row r="2262" spans="1:5">
      <c r="A2262" t="s">
        <v>37793</v>
      </c>
      <c r="B2262" t="s">
        <v>40533</v>
      </c>
      <c r="C2262">
        <v>30</v>
      </c>
      <c r="D2262">
        <v>98</v>
      </c>
      <c r="E2262" t="s">
        <v>17760</v>
      </c>
    </row>
    <row r="2263" spans="1:5">
      <c r="A2263" t="s">
        <v>37794</v>
      </c>
      <c r="B2263" t="s">
        <v>25517</v>
      </c>
      <c r="C2263">
        <v>43</v>
      </c>
      <c r="D2263">
        <v>3</v>
      </c>
      <c r="E2263" t="s">
        <v>17761</v>
      </c>
    </row>
    <row r="2264" spans="1:5">
      <c r="A2264" t="s">
        <v>37795</v>
      </c>
      <c r="B2264" t="s">
        <v>40533</v>
      </c>
      <c r="C2264">
        <v>50</v>
      </c>
      <c r="D2264">
        <v>94</v>
      </c>
      <c r="E2264" t="s">
        <v>17762</v>
      </c>
    </row>
    <row r="2265" spans="1:5">
      <c r="A2265" t="s">
        <v>37796</v>
      </c>
      <c r="B2265" t="s">
        <v>40533</v>
      </c>
      <c r="C2265">
        <v>11</v>
      </c>
      <c r="D2265">
        <v>14</v>
      </c>
      <c r="E2265" t="s">
        <v>17763</v>
      </c>
    </row>
    <row r="2266" spans="1:5">
      <c r="A2266" t="s">
        <v>37797</v>
      </c>
      <c r="B2266" t="s">
        <v>40534</v>
      </c>
      <c r="C2266">
        <v>6</v>
      </c>
      <c r="D2266">
        <v>62</v>
      </c>
      <c r="E2266" t="s">
        <v>17764</v>
      </c>
    </row>
    <row r="2267" spans="1:5">
      <c r="A2267" t="s">
        <v>37798</v>
      </c>
      <c r="B2267" t="s">
        <v>25517</v>
      </c>
      <c r="C2267">
        <v>33</v>
      </c>
      <c r="D2267">
        <v>66</v>
      </c>
      <c r="E2267" t="s">
        <v>17765</v>
      </c>
    </row>
    <row r="2268" spans="1:5">
      <c r="A2268" t="s">
        <v>37799</v>
      </c>
      <c r="B2268" t="s">
        <v>40534</v>
      </c>
      <c r="C2268">
        <v>21</v>
      </c>
      <c r="D2268">
        <v>20</v>
      </c>
      <c r="E2268" t="s">
        <v>17766</v>
      </c>
    </row>
    <row r="2269" spans="1:5">
      <c r="A2269" t="s">
        <v>37800</v>
      </c>
      <c r="B2269" t="s">
        <v>40533</v>
      </c>
      <c r="C2269">
        <v>43</v>
      </c>
      <c r="D2269">
        <v>38</v>
      </c>
      <c r="E2269" t="s">
        <v>17767</v>
      </c>
    </row>
    <row r="2270" spans="1:5">
      <c r="A2270" t="s">
        <v>37801</v>
      </c>
      <c r="B2270" t="s">
        <v>40534</v>
      </c>
      <c r="C2270">
        <v>18</v>
      </c>
      <c r="D2270">
        <v>17</v>
      </c>
      <c r="E2270" t="s">
        <v>17768</v>
      </c>
    </row>
    <row r="2271" spans="1:5">
      <c r="A2271" t="s">
        <v>37802</v>
      </c>
      <c r="B2271" t="s">
        <v>40533</v>
      </c>
      <c r="C2271">
        <v>21</v>
      </c>
      <c r="D2271">
        <v>40</v>
      </c>
      <c r="E2271" t="s">
        <v>17769</v>
      </c>
    </row>
    <row r="2272" spans="1:5">
      <c r="A2272" t="s">
        <v>37803</v>
      </c>
      <c r="B2272" t="s">
        <v>40533</v>
      </c>
      <c r="C2272">
        <v>22</v>
      </c>
      <c r="D2272">
        <v>77</v>
      </c>
      <c r="E2272" t="s">
        <v>17770</v>
      </c>
    </row>
    <row r="2273" spans="1:5">
      <c r="A2273" t="s">
        <v>37804</v>
      </c>
      <c r="B2273" t="s">
        <v>40533</v>
      </c>
      <c r="C2273">
        <v>49</v>
      </c>
      <c r="D2273">
        <v>11</v>
      </c>
      <c r="E2273" t="s">
        <v>17771</v>
      </c>
    </row>
    <row r="2274" spans="1:5">
      <c r="A2274" t="s">
        <v>37805</v>
      </c>
      <c r="B2274" t="s">
        <v>25517</v>
      </c>
      <c r="C2274">
        <v>35</v>
      </c>
      <c r="D2274">
        <v>15</v>
      </c>
      <c r="E2274" t="s">
        <v>17772</v>
      </c>
    </row>
    <row r="2275" spans="1:5">
      <c r="A2275" t="s">
        <v>37806</v>
      </c>
      <c r="B2275" t="s">
        <v>40533</v>
      </c>
      <c r="C2275">
        <v>28</v>
      </c>
      <c r="D2275">
        <v>75</v>
      </c>
      <c r="E2275" t="s">
        <v>17773</v>
      </c>
    </row>
    <row r="2276" spans="1:5">
      <c r="A2276" t="s">
        <v>37807</v>
      </c>
      <c r="B2276" t="s">
        <v>40533</v>
      </c>
      <c r="C2276">
        <v>8</v>
      </c>
      <c r="D2276">
        <v>81</v>
      </c>
      <c r="E2276" t="s">
        <v>17774</v>
      </c>
    </row>
    <row r="2277" spans="1:5">
      <c r="A2277" t="s">
        <v>37808</v>
      </c>
      <c r="B2277" t="s">
        <v>25517</v>
      </c>
      <c r="C2277">
        <v>30</v>
      </c>
      <c r="D2277">
        <v>68</v>
      </c>
      <c r="E2277" t="s">
        <v>17775</v>
      </c>
    </row>
    <row r="2278" spans="1:5">
      <c r="A2278" t="s">
        <v>37809</v>
      </c>
      <c r="B2278" t="s">
        <v>25517</v>
      </c>
      <c r="C2278">
        <v>1</v>
      </c>
      <c r="D2278">
        <v>33</v>
      </c>
      <c r="E2278" t="s">
        <v>17776</v>
      </c>
    </row>
    <row r="2279" spans="1:5">
      <c r="A2279" t="s">
        <v>37810</v>
      </c>
      <c r="B2279" t="s">
        <v>25517</v>
      </c>
      <c r="C2279">
        <v>42</v>
      </c>
      <c r="D2279">
        <v>79</v>
      </c>
      <c r="E2279" t="s">
        <v>17777</v>
      </c>
    </row>
    <row r="2280" spans="1:5">
      <c r="A2280" t="s">
        <v>37811</v>
      </c>
      <c r="B2280" t="s">
        <v>40534</v>
      </c>
      <c r="C2280">
        <v>47</v>
      </c>
      <c r="D2280">
        <v>27</v>
      </c>
      <c r="E2280" t="s">
        <v>17778</v>
      </c>
    </row>
    <row r="2281" spans="1:5">
      <c r="A2281" t="s">
        <v>37812</v>
      </c>
      <c r="B2281" t="s">
        <v>40534</v>
      </c>
      <c r="C2281">
        <v>7</v>
      </c>
      <c r="D2281">
        <v>22</v>
      </c>
      <c r="E2281" t="s">
        <v>17779</v>
      </c>
    </row>
    <row r="2282" spans="1:5">
      <c r="A2282" t="s">
        <v>37813</v>
      </c>
      <c r="B2282" t="s">
        <v>40534</v>
      </c>
      <c r="C2282">
        <v>33</v>
      </c>
      <c r="D2282">
        <v>27</v>
      </c>
      <c r="E2282" t="s">
        <v>17780</v>
      </c>
    </row>
    <row r="2283" spans="1:5">
      <c r="A2283" t="s">
        <v>37814</v>
      </c>
      <c r="B2283" t="s">
        <v>40533</v>
      </c>
      <c r="C2283">
        <v>3</v>
      </c>
      <c r="D2283">
        <v>26</v>
      </c>
      <c r="E2283" t="s">
        <v>17781</v>
      </c>
    </row>
    <row r="2284" spans="1:5">
      <c r="A2284" t="s">
        <v>37815</v>
      </c>
      <c r="B2284" t="s">
        <v>40534</v>
      </c>
      <c r="C2284">
        <v>21</v>
      </c>
      <c r="D2284">
        <v>95</v>
      </c>
      <c r="E2284" t="s">
        <v>17782</v>
      </c>
    </row>
    <row r="2285" spans="1:5">
      <c r="A2285" t="s">
        <v>37816</v>
      </c>
      <c r="B2285" t="s">
        <v>40533</v>
      </c>
      <c r="C2285">
        <v>49</v>
      </c>
      <c r="D2285">
        <v>66</v>
      </c>
      <c r="E2285" t="s">
        <v>17783</v>
      </c>
    </row>
    <row r="2286" spans="1:5">
      <c r="A2286" t="s">
        <v>37817</v>
      </c>
      <c r="B2286" t="s">
        <v>25517</v>
      </c>
      <c r="C2286">
        <v>47</v>
      </c>
      <c r="D2286">
        <v>70</v>
      </c>
      <c r="E2286" t="s">
        <v>17784</v>
      </c>
    </row>
    <row r="2287" spans="1:5">
      <c r="A2287" t="s">
        <v>37818</v>
      </c>
      <c r="B2287" t="s">
        <v>25517</v>
      </c>
      <c r="C2287">
        <v>28</v>
      </c>
      <c r="D2287">
        <v>13</v>
      </c>
      <c r="E2287" t="s">
        <v>17785</v>
      </c>
    </row>
    <row r="2288" spans="1:5">
      <c r="A2288" t="s">
        <v>37819</v>
      </c>
      <c r="B2288" t="s">
        <v>25517</v>
      </c>
      <c r="C2288">
        <v>20</v>
      </c>
      <c r="D2288">
        <v>32</v>
      </c>
      <c r="E2288" t="s">
        <v>17786</v>
      </c>
    </row>
    <row r="2289" spans="1:5">
      <c r="A2289" t="s">
        <v>37820</v>
      </c>
      <c r="B2289" t="s">
        <v>25517</v>
      </c>
      <c r="C2289">
        <v>25</v>
      </c>
      <c r="D2289">
        <v>60</v>
      </c>
      <c r="E2289" t="s">
        <v>17787</v>
      </c>
    </row>
    <row r="2290" spans="1:5">
      <c r="A2290" t="s">
        <v>37821</v>
      </c>
      <c r="B2290" t="s">
        <v>25517</v>
      </c>
      <c r="C2290">
        <v>14</v>
      </c>
      <c r="D2290">
        <v>41</v>
      </c>
      <c r="E2290" t="s">
        <v>17788</v>
      </c>
    </row>
    <row r="2291" spans="1:5">
      <c r="A2291" t="s">
        <v>37822</v>
      </c>
      <c r="B2291" t="s">
        <v>40533</v>
      </c>
      <c r="C2291">
        <v>15</v>
      </c>
      <c r="D2291">
        <v>52</v>
      </c>
      <c r="E2291" t="s">
        <v>17789</v>
      </c>
    </row>
    <row r="2292" spans="1:5">
      <c r="A2292" t="s">
        <v>37823</v>
      </c>
      <c r="B2292" t="s">
        <v>40534</v>
      </c>
      <c r="C2292">
        <v>21</v>
      </c>
      <c r="D2292">
        <v>99</v>
      </c>
      <c r="E2292" t="s">
        <v>17790</v>
      </c>
    </row>
    <row r="2293" spans="1:5">
      <c r="A2293" t="s">
        <v>37824</v>
      </c>
      <c r="B2293" t="s">
        <v>40533</v>
      </c>
      <c r="C2293">
        <v>8</v>
      </c>
      <c r="D2293">
        <v>56</v>
      </c>
      <c r="E2293" t="s">
        <v>17791</v>
      </c>
    </row>
    <row r="2294" spans="1:5">
      <c r="A2294" t="s">
        <v>37825</v>
      </c>
      <c r="B2294" t="s">
        <v>25517</v>
      </c>
      <c r="C2294">
        <v>4</v>
      </c>
      <c r="D2294">
        <v>66</v>
      </c>
      <c r="E2294" t="s">
        <v>17792</v>
      </c>
    </row>
    <row r="2295" spans="1:5">
      <c r="A2295" t="s">
        <v>37826</v>
      </c>
      <c r="B2295" t="s">
        <v>40533</v>
      </c>
      <c r="C2295">
        <v>40</v>
      </c>
      <c r="D2295">
        <v>78</v>
      </c>
      <c r="E2295" t="s">
        <v>17793</v>
      </c>
    </row>
    <row r="2296" spans="1:5">
      <c r="A2296" t="s">
        <v>37827</v>
      </c>
      <c r="B2296" t="s">
        <v>40534</v>
      </c>
      <c r="C2296">
        <v>1</v>
      </c>
      <c r="D2296">
        <v>76</v>
      </c>
      <c r="E2296" t="s">
        <v>17794</v>
      </c>
    </row>
    <row r="2297" spans="1:5">
      <c r="A2297" t="s">
        <v>37828</v>
      </c>
      <c r="B2297" t="s">
        <v>40533</v>
      </c>
      <c r="C2297">
        <v>24</v>
      </c>
      <c r="D2297">
        <v>19</v>
      </c>
      <c r="E2297" t="s">
        <v>17795</v>
      </c>
    </row>
    <row r="2298" spans="1:5">
      <c r="A2298" t="s">
        <v>37829</v>
      </c>
      <c r="B2298" t="s">
        <v>25517</v>
      </c>
      <c r="C2298">
        <v>25</v>
      </c>
      <c r="D2298">
        <v>19</v>
      </c>
      <c r="E2298" t="s">
        <v>17796</v>
      </c>
    </row>
    <row r="2299" spans="1:5">
      <c r="A2299" t="s">
        <v>37830</v>
      </c>
      <c r="B2299" t="s">
        <v>25517</v>
      </c>
      <c r="C2299">
        <v>48</v>
      </c>
      <c r="D2299">
        <v>49</v>
      </c>
      <c r="E2299" t="s">
        <v>17797</v>
      </c>
    </row>
    <row r="2300" spans="1:5">
      <c r="A2300" t="s">
        <v>37831</v>
      </c>
      <c r="B2300" t="s">
        <v>40533</v>
      </c>
      <c r="C2300">
        <v>15</v>
      </c>
      <c r="D2300">
        <v>4</v>
      </c>
      <c r="E2300" t="s">
        <v>17798</v>
      </c>
    </row>
    <row r="2301" spans="1:5">
      <c r="A2301" t="s">
        <v>37832</v>
      </c>
      <c r="B2301" t="s">
        <v>40534</v>
      </c>
      <c r="C2301">
        <v>31</v>
      </c>
      <c r="D2301">
        <v>37</v>
      </c>
      <c r="E2301" t="s">
        <v>17799</v>
      </c>
    </row>
    <row r="2302" spans="1:5">
      <c r="A2302" t="s">
        <v>37833</v>
      </c>
      <c r="B2302" t="s">
        <v>40533</v>
      </c>
      <c r="C2302">
        <v>27</v>
      </c>
      <c r="D2302">
        <v>39</v>
      </c>
      <c r="E2302" t="s">
        <v>17800</v>
      </c>
    </row>
    <row r="2303" spans="1:5">
      <c r="A2303" t="s">
        <v>37834</v>
      </c>
      <c r="B2303" t="s">
        <v>40534</v>
      </c>
      <c r="C2303">
        <v>21</v>
      </c>
      <c r="D2303">
        <v>50</v>
      </c>
      <c r="E2303" t="s">
        <v>17801</v>
      </c>
    </row>
    <row r="2304" spans="1:5">
      <c r="A2304" t="s">
        <v>37835</v>
      </c>
      <c r="B2304" t="s">
        <v>40533</v>
      </c>
      <c r="C2304">
        <v>1</v>
      </c>
      <c r="D2304">
        <v>43</v>
      </c>
      <c r="E2304" t="s">
        <v>17802</v>
      </c>
    </row>
    <row r="2305" spans="1:5">
      <c r="A2305" t="s">
        <v>37836</v>
      </c>
      <c r="B2305" t="s">
        <v>40533</v>
      </c>
      <c r="C2305">
        <v>45</v>
      </c>
      <c r="D2305">
        <v>45</v>
      </c>
      <c r="E2305" t="s">
        <v>17803</v>
      </c>
    </row>
    <row r="2306" spans="1:5">
      <c r="A2306" t="s">
        <v>37837</v>
      </c>
      <c r="B2306" t="s">
        <v>25517</v>
      </c>
      <c r="C2306">
        <v>49</v>
      </c>
      <c r="D2306">
        <v>17</v>
      </c>
      <c r="E2306" t="s">
        <v>17804</v>
      </c>
    </row>
    <row r="2307" spans="1:5">
      <c r="A2307" t="s">
        <v>37838</v>
      </c>
      <c r="B2307" t="s">
        <v>40533</v>
      </c>
      <c r="C2307">
        <v>44</v>
      </c>
      <c r="D2307">
        <v>76</v>
      </c>
      <c r="E2307" t="s">
        <v>17805</v>
      </c>
    </row>
    <row r="2308" spans="1:5">
      <c r="A2308" t="s">
        <v>37839</v>
      </c>
      <c r="B2308" t="s">
        <v>25517</v>
      </c>
      <c r="C2308">
        <v>34</v>
      </c>
      <c r="D2308">
        <v>81</v>
      </c>
      <c r="E2308" t="s">
        <v>17806</v>
      </c>
    </row>
    <row r="2309" spans="1:5">
      <c r="A2309" t="s">
        <v>37840</v>
      </c>
      <c r="B2309" t="s">
        <v>25517</v>
      </c>
      <c r="C2309">
        <v>14</v>
      </c>
      <c r="D2309">
        <v>100</v>
      </c>
      <c r="E2309" t="s">
        <v>17807</v>
      </c>
    </row>
    <row r="2310" spans="1:5">
      <c r="A2310" t="s">
        <v>37841</v>
      </c>
      <c r="B2310" t="s">
        <v>25517</v>
      </c>
      <c r="C2310">
        <v>35</v>
      </c>
      <c r="D2310">
        <v>39</v>
      </c>
      <c r="E2310" t="s">
        <v>17808</v>
      </c>
    </row>
    <row r="2311" spans="1:5">
      <c r="A2311" t="s">
        <v>37842</v>
      </c>
      <c r="B2311" t="s">
        <v>25517</v>
      </c>
      <c r="C2311">
        <v>46</v>
      </c>
      <c r="D2311">
        <v>27</v>
      </c>
      <c r="E2311" t="s">
        <v>17809</v>
      </c>
    </row>
    <row r="2312" spans="1:5">
      <c r="A2312" t="s">
        <v>37843</v>
      </c>
      <c r="B2312" t="s">
        <v>40533</v>
      </c>
      <c r="C2312">
        <v>27</v>
      </c>
      <c r="D2312">
        <v>62</v>
      </c>
      <c r="E2312" t="s">
        <v>17810</v>
      </c>
    </row>
    <row r="2313" spans="1:5">
      <c r="A2313" t="s">
        <v>37844</v>
      </c>
      <c r="B2313" t="s">
        <v>40533</v>
      </c>
      <c r="C2313">
        <v>9</v>
      </c>
      <c r="D2313">
        <v>36</v>
      </c>
      <c r="E2313" t="s">
        <v>17811</v>
      </c>
    </row>
    <row r="2314" spans="1:5">
      <c r="A2314" t="s">
        <v>37845</v>
      </c>
      <c r="B2314" t="s">
        <v>25517</v>
      </c>
      <c r="C2314">
        <v>5</v>
      </c>
      <c r="D2314">
        <v>22</v>
      </c>
      <c r="E2314" t="s">
        <v>17812</v>
      </c>
    </row>
    <row r="2315" spans="1:5">
      <c r="A2315" t="s">
        <v>37846</v>
      </c>
      <c r="B2315" t="s">
        <v>40534</v>
      </c>
      <c r="C2315">
        <v>18</v>
      </c>
      <c r="D2315">
        <v>21</v>
      </c>
      <c r="E2315" t="s">
        <v>17813</v>
      </c>
    </row>
    <row r="2316" spans="1:5">
      <c r="A2316" t="s">
        <v>37847</v>
      </c>
      <c r="B2316" t="s">
        <v>40533</v>
      </c>
      <c r="C2316">
        <v>12</v>
      </c>
      <c r="D2316">
        <v>73</v>
      </c>
      <c r="E2316" t="s">
        <v>17814</v>
      </c>
    </row>
    <row r="2317" spans="1:5">
      <c r="A2317" t="s">
        <v>37848</v>
      </c>
      <c r="B2317" t="s">
        <v>25517</v>
      </c>
      <c r="C2317">
        <v>42</v>
      </c>
      <c r="D2317">
        <v>12</v>
      </c>
      <c r="E2317" t="s">
        <v>17815</v>
      </c>
    </row>
    <row r="2318" spans="1:5">
      <c r="A2318" t="s">
        <v>37849</v>
      </c>
      <c r="B2318" t="s">
        <v>40534</v>
      </c>
      <c r="C2318">
        <v>42</v>
      </c>
      <c r="D2318">
        <v>5</v>
      </c>
      <c r="E2318" t="s">
        <v>17816</v>
      </c>
    </row>
    <row r="2319" spans="1:5">
      <c r="A2319" t="s">
        <v>37850</v>
      </c>
      <c r="B2319" t="s">
        <v>40533</v>
      </c>
      <c r="C2319">
        <v>19</v>
      </c>
      <c r="D2319">
        <v>52</v>
      </c>
      <c r="E2319" t="s">
        <v>17817</v>
      </c>
    </row>
    <row r="2320" spans="1:5">
      <c r="A2320" t="s">
        <v>37851</v>
      </c>
      <c r="B2320" t="s">
        <v>40533</v>
      </c>
      <c r="C2320">
        <v>29</v>
      </c>
      <c r="D2320">
        <v>9</v>
      </c>
      <c r="E2320" t="s">
        <v>17818</v>
      </c>
    </row>
    <row r="2321" spans="1:5">
      <c r="A2321" t="s">
        <v>37852</v>
      </c>
      <c r="B2321" t="s">
        <v>40534</v>
      </c>
      <c r="C2321">
        <v>17</v>
      </c>
      <c r="D2321">
        <v>5</v>
      </c>
      <c r="E2321" t="s">
        <v>17819</v>
      </c>
    </row>
    <row r="2322" spans="1:5">
      <c r="A2322" t="s">
        <v>37853</v>
      </c>
      <c r="B2322" t="s">
        <v>40533</v>
      </c>
      <c r="C2322">
        <v>48</v>
      </c>
      <c r="D2322">
        <v>10</v>
      </c>
      <c r="E2322" t="s">
        <v>17820</v>
      </c>
    </row>
    <row r="2323" spans="1:5">
      <c r="A2323" t="s">
        <v>37854</v>
      </c>
      <c r="B2323" t="s">
        <v>40533</v>
      </c>
      <c r="C2323">
        <v>25</v>
      </c>
      <c r="D2323">
        <v>93</v>
      </c>
      <c r="E2323" t="s">
        <v>17821</v>
      </c>
    </row>
    <row r="2324" spans="1:5">
      <c r="A2324" t="s">
        <v>37855</v>
      </c>
      <c r="B2324" t="s">
        <v>40533</v>
      </c>
      <c r="C2324">
        <v>14</v>
      </c>
      <c r="D2324">
        <v>75</v>
      </c>
      <c r="E2324" t="s">
        <v>17822</v>
      </c>
    </row>
    <row r="2325" spans="1:5">
      <c r="A2325" t="s">
        <v>37856</v>
      </c>
      <c r="B2325" t="s">
        <v>40533</v>
      </c>
      <c r="C2325">
        <v>37</v>
      </c>
      <c r="D2325">
        <v>33</v>
      </c>
      <c r="E2325" t="s">
        <v>17823</v>
      </c>
    </row>
    <row r="2326" spans="1:5">
      <c r="A2326" t="s">
        <v>37857</v>
      </c>
      <c r="B2326" t="s">
        <v>40533</v>
      </c>
      <c r="C2326">
        <v>3</v>
      </c>
      <c r="D2326">
        <v>38</v>
      </c>
      <c r="E2326" t="s">
        <v>17824</v>
      </c>
    </row>
    <row r="2327" spans="1:5">
      <c r="A2327" t="s">
        <v>37858</v>
      </c>
      <c r="B2327" t="s">
        <v>40534</v>
      </c>
      <c r="C2327">
        <v>47</v>
      </c>
      <c r="D2327">
        <v>23</v>
      </c>
      <c r="E2327" t="s">
        <v>17825</v>
      </c>
    </row>
    <row r="2328" spans="1:5">
      <c r="A2328" t="s">
        <v>37859</v>
      </c>
      <c r="B2328" t="s">
        <v>40534</v>
      </c>
      <c r="C2328">
        <v>11</v>
      </c>
      <c r="D2328">
        <v>56</v>
      </c>
      <c r="E2328" t="s">
        <v>17826</v>
      </c>
    </row>
    <row r="2329" spans="1:5">
      <c r="A2329" t="s">
        <v>37860</v>
      </c>
      <c r="B2329" t="s">
        <v>25517</v>
      </c>
      <c r="C2329">
        <v>47</v>
      </c>
      <c r="D2329">
        <v>86</v>
      </c>
      <c r="E2329" t="s">
        <v>17827</v>
      </c>
    </row>
    <row r="2330" spans="1:5">
      <c r="A2330" t="s">
        <v>37861</v>
      </c>
      <c r="B2330" t="s">
        <v>25517</v>
      </c>
      <c r="C2330">
        <v>2</v>
      </c>
      <c r="D2330">
        <v>93</v>
      </c>
      <c r="E2330" t="s">
        <v>17828</v>
      </c>
    </row>
    <row r="2331" spans="1:5">
      <c r="A2331" t="s">
        <v>37862</v>
      </c>
      <c r="B2331" t="s">
        <v>40533</v>
      </c>
      <c r="C2331">
        <v>23</v>
      </c>
      <c r="D2331">
        <v>59</v>
      </c>
      <c r="E2331" t="s">
        <v>17829</v>
      </c>
    </row>
    <row r="2332" spans="1:5">
      <c r="A2332" t="s">
        <v>37863</v>
      </c>
      <c r="B2332" t="s">
        <v>25517</v>
      </c>
      <c r="C2332">
        <v>9</v>
      </c>
      <c r="D2332">
        <v>18</v>
      </c>
      <c r="E2332" t="s">
        <v>17830</v>
      </c>
    </row>
    <row r="2333" spans="1:5">
      <c r="A2333" t="s">
        <v>37864</v>
      </c>
      <c r="B2333" t="s">
        <v>40533</v>
      </c>
      <c r="C2333">
        <v>50</v>
      </c>
      <c r="D2333">
        <v>5</v>
      </c>
      <c r="E2333" t="s">
        <v>17831</v>
      </c>
    </row>
    <row r="2334" spans="1:5">
      <c r="A2334" t="s">
        <v>37865</v>
      </c>
      <c r="B2334" t="s">
        <v>40533</v>
      </c>
      <c r="C2334">
        <v>18</v>
      </c>
      <c r="D2334">
        <v>32</v>
      </c>
      <c r="E2334" t="s">
        <v>17832</v>
      </c>
    </row>
    <row r="2335" spans="1:5">
      <c r="A2335" t="s">
        <v>37866</v>
      </c>
      <c r="B2335" t="s">
        <v>25517</v>
      </c>
      <c r="C2335">
        <v>39</v>
      </c>
      <c r="D2335">
        <v>43</v>
      </c>
      <c r="E2335" t="s">
        <v>17833</v>
      </c>
    </row>
    <row r="2336" spans="1:5">
      <c r="A2336" t="s">
        <v>37867</v>
      </c>
      <c r="B2336" t="s">
        <v>25517</v>
      </c>
      <c r="C2336">
        <v>2</v>
      </c>
      <c r="D2336">
        <v>74</v>
      </c>
      <c r="E2336" t="s">
        <v>17834</v>
      </c>
    </row>
    <row r="2337" spans="1:5">
      <c r="A2337" t="s">
        <v>37868</v>
      </c>
      <c r="B2337" t="s">
        <v>40534</v>
      </c>
      <c r="C2337">
        <v>25</v>
      </c>
      <c r="D2337">
        <v>43</v>
      </c>
      <c r="E2337" t="s">
        <v>17835</v>
      </c>
    </row>
    <row r="2338" spans="1:5">
      <c r="A2338" t="s">
        <v>37869</v>
      </c>
      <c r="B2338" t="s">
        <v>40533</v>
      </c>
      <c r="C2338">
        <v>28</v>
      </c>
      <c r="D2338">
        <v>52</v>
      </c>
      <c r="E2338" t="s">
        <v>17836</v>
      </c>
    </row>
    <row r="2339" spans="1:5">
      <c r="A2339" t="s">
        <v>37870</v>
      </c>
      <c r="B2339" t="s">
        <v>25517</v>
      </c>
      <c r="C2339">
        <v>3</v>
      </c>
      <c r="D2339">
        <v>50</v>
      </c>
      <c r="E2339" t="s">
        <v>17837</v>
      </c>
    </row>
    <row r="2340" spans="1:5">
      <c r="A2340" t="s">
        <v>37871</v>
      </c>
      <c r="B2340" t="s">
        <v>40533</v>
      </c>
      <c r="C2340">
        <v>28</v>
      </c>
      <c r="D2340">
        <v>28</v>
      </c>
      <c r="E2340" t="s">
        <v>17838</v>
      </c>
    </row>
    <row r="2341" spans="1:5">
      <c r="A2341" t="s">
        <v>37872</v>
      </c>
      <c r="B2341" t="s">
        <v>40534</v>
      </c>
      <c r="C2341">
        <v>27</v>
      </c>
      <c r="D2341">
        <v>11</v>
      </c>
      <c r="E2341" t="s">
        <v>17839</v>
      </c>
    </row>
    <row r="2342" spans="1:5">
      <c r="A2342" t="s">
        <v>37873</v>
      </c>
      <c r="B2342" t="s">
        <v>40534</v>
      </c>
      <c r="C2342">
        <v>29</v>
      </c>
      <c r="D2342">
        <v>95</v>
      </c>
      <c r="E2342" t="s">
        <v>17840</v>
      </c>
    </row>
    <row r="2343" spans="1:5">
      <c r="A2343" t="s">
        <v>37874</v>
      </c>
      <c r="B2343" t="s">
        <v>40534</v>
      </c>
      <c r="C2343">
        <v>8</v>
      </c>
      <c r="D2343">
        <v>94</v>
      </c>
      <c r="E2343" t="s">
        <v>17841</v>
      </c>
    </row>
    <row r="2344" spans="1:5">
      <c r="A2344" t="s">
        <v>37875</v>
      </c>
      <c r="B2344" t="s">
        <v>40533</v>
      </c>
      <c r="C2344">
        <v>12</v>
      </c>
      <c r="D2344">
        <v>23</v>
      </c>
      <c r="E2344" t="s">
        <v>17842</v>
      </c>
    </row>
    <row r="2345" spans="1:5">
      <c r="A2345" t="s">
        <v>37876</v>
      </c>
      <c r="B2345" t="s">
        <v>40533</v>
      </c>
      <c r="C2345">
        <v>15</v>
      </c>
      <c r="D2345">
        <v>50</v>
      </c>
      <c r="E2345" t="s">
        <v>17843</v>
      </c>
    </row>
    <row r="2346" spans="1:5">
      <c r="A2346" t="s">
        <v>37877</v>
      </c>
      <c r="B2346" t="s">
        <v>25517</v>
      </c>
      <c r="C2346">
        <v>14</v>
      </c>
      <c r="D2346">
        <v>83</v>
      </c>
      <c r="E2346" t="s">
        <v>17844</v>
      </c>
    </row>
    <row r="2347" spans="1:5">
      <c r="A2347" t="s">
        <v>37878</v>
      </c>
      <c r="B2347" t="s">
        <v>40534</v>
      </c>
      <c r="C2347">
        <v>39</v>
      </c>
      <c r="D2347">
        <v>8</v>
      </c>
      <c r="E2347" t="s">
        <v>17845</v>
      </c>
    </row>
    <row r="2348" spans="1:5">
      <c r="A2348" t="s">
        <v>37879</v>
      </c>
      <c r="B2348" t="s">
        <v>40534</v>
      </c>
      <c r="C2348">
        <v>4</v>
      </c>
      <c r="D2348">
        <v>16</v>
      </c>
      <c r="E2348" t="s">
        <v>17846</v>
      </c>
    </row>
    <row r="2349" spans="1:5">
      <c r="A2349" t="s">
        <v>37880</v>
      </c>
      <c r="B2349" t="s">
        <v>25517</v>
      </c>
      <c r="C2349">
        <v>12</v>
      </c>
      <c r="D2349">
        <v>84</v>
      </c>
      <c r="E2349" t="s">
        <v>17847</v>
      </c>
    </row>
    <row r="2350" spans="1:5">
      <c r="A2350" t="s">
        <v>37881</v>
      </c>
      <c r="B2350" t="s">
        <v>25517</v>
      </c>
      <c r="C2350">
        <v>41</v>
      </c>
      <c r="D2350">
        <v>65</v>
      </c>
      <c r="E2350" t="s">
        <v>17848</v>
      </c>
    </row>
    <row r="2351" spans="1:5">
      <c r="A2351" t="s">
        <v>37882</v>
      </c>
      <c r="B2351" t="s">
        <v>40534</v>
      </c>
      <c r="C2351">
        <v>10</v>
      </c>
      <c r="D2351">
        <v>70</v>
      </c>
      <c r="E2351" t="s">
        <v>17849</v>
      </c>
    </row>
    <row r="2352" spans="1:5">
      <c r="A2352" t="s">
        <v>37883</v>
      </c>
      <c r="B2352" t="s">
        <v>40534</v>
      </c>
      <c r="C2352">
        <v>5</v>
      </c>
      <c r="D2352">
        <v>33</v>
      </c>
      <c r="E2352" t="s">
        <v>17850</v>
      </c>
    </row>
    <row r="2353" spans="1:5">
      <c r="A2353" t="s">
        <v>37884</v>
      </c>
      <c r="B2353" t="s">
        <v>40534</v>
      </c>
      <c r="C2353">
        <v>42</v>
      </c>
      <c r="D2353">
        <v>64</v>
      </c>
      <c r="E2353" t="s">
        <v>17851</v>
      </c>
    </row>
    <row r="2354" spans="1:5">
      <c r="A2354" t="s">
        <v>37885</v>
      </c>
      <c r="B2354" t="s">
        <v>40533</v>
      </c>
      <c r="C2354">
        <v>13</v>
      </c>
      <c r="D2354">
        <v>34</v>
      </c>
      <c r="E2354" t="s">
        <v>17852</v>
      </c>
    </row>
    <row r="2355" spans="1:5">
      <c r="A2355" t="s">
        <v>37886</v>
      </c>
      <c r="B2355" t="s">
        <v>40534</v>
      </c>
      <c r="C2355">
        <v>40</v>
      </c>
      <c r="D2355">
        <v>23</v>
      </c>
      <c r="E2355" t="s">
        <v>17853</v>
      </c>
    </row>
    <row r="2356" spans="1:5">
      <c r="A2356" t="s">
        <v>37887</v>
      </c>
      <c r="B2356" t="s">
        <v>25517</v>
      </c>
      <c r="C2356">
        <v>32</v>
      </c>
      <c r="D2356">
        <v>72</v>
      </c>
      <c r="E2356" t="s">
        <v>17854</v>
      </c>
    </row>
    <row r="2357" spans="1:5">
      <c r="A2357" t="s">
        <v>37888</v>
      </c>
      <c r="B2357" t="s">
        <v>40534</v>
      </c>
      <c r="C2357">
        <v>1</v>
      </c>
      <c r="D2357">
        <v>18</v>
      </c>
      <c r="E2357" t="s">
        <v>17855</v>
      </c>
    </row>
    <row r="2358" spans="1:5">
      <c r="A2358" t="s">
        <v>37889</v>
      </c>
      <c r="B2358" t="s">
        <v>25517</v>
      </c>
      <c r="C2358">
        <v>48</v>
      </c>
      <c r="D2358">
        <v>100</v>
      </c>
      <c r="E2358" t="s">
        <v>17856</v>
      </c>
    </row>
    <row r="2359" spans="1:5">
      <c r="A2359" t="s">
        <v>37890</v>
      </c>
      <c r="B2359" t="s">
        <v>25517</v>
      </c>
      <c r="C2359">
        <v>38</v>
      </c>
      <c r="D2359">
        <v>63</v>
      </c>
      <c r="E2359" t="s">
        <v>17857</v>
      </c>
    </row>
    <row r="2360" spans="1:5">
      <c r="A2360" t="s">
        <v>37891</v>
      </c>
      <c r="B2360" t="s">
        <v>40534</v>
      </c>
      <c r="C2360">
        <v>16</v>
      </c>
      <c r="D2360">
        <v>3</v>
      </c>
      <c r="E2360" t="s">
        <v>17858</v>
      </c>
    </row>
    <row r="2361" spans="1:5">
      <c r="A2361" t="s">
        <v>37892</v>
      </c>
      <c r="B2361" t="s">
        <v>25517</v>
      </c>
      <c r="C2361">
        <v>33</v>
      </c>
      <c r="D2361">
        <v>40</v>
      </c>
      <c r="E2361" t="s">
        <v>17859</v>
      </c>
    </row>
    <row r="2362" spans="1:5">
      <c r="A2362" t="s">
        <v>37893</v>
      </c>
      <c r="B2362" t="s">
        <v>25517</v>
      </c>
      <c r="C2362">
        <v>32</v>
      </c>
      <c r="D2362">
        <v>7</v>
      </c>
      <c r="E2362" t="s">
        <v>17860</v>
      </c>
    </row>
    <row r="2363" spans="1:5">
      <c r="A2363" t="s">
        <v>37894</v>
      </c>
      <c r="B2363" t="s">
        <v>40534</v>
      </c>
      <c r="C2363">
        <v>31</v>
      </c>
      <c r="D2363">
        <v>89</v>
      </c>
      <c r="E2363" t="s">
        <v>17861</v>
      </c>
    </row>
    <row r="2364" spans="1:5">
      <c r="A2364" t="s">
        <v>37895</v>
      </c>
      <c r="B2364" t="s">
        <v>40534</v>
      </c>
      <c r="C2364">
        <v>21</v>
      </c>
      <c r="D2364">
        <v>25</v>
      </c>
      <c r="E2364" t="s">
        <v>17862</v>
      </c>
    </row>
    <row r="2365" spans="1:5">
      <c r="A2365" t="s">
        <v>37896</v>
      </c>
      <c r="B2365" t="s">
        <v>40533</v>
      </c>
      <c r="C2365">
        <v>5</v>
      </c>
      <c r="D2365">
        <v>100</v>
      </c>
      <c r="E2365" t="s">
        <v>17863</v>
      </c>
    </row>
    <row r="2366" spans="1:5">
      <c r="A2366" t="s">
        <v>37897</v>
      </c>
      <c r="B2366" t="s">
        <v>40534</v>
      </c>
      <c r="C2366">
        <v>16</v>
      </c>
      <c r="D2366">
        <v>59</v>
      </c>
      <c r="E2366" t="s">
        <v>17864</v>
      </c>
    </row>
    <row r="2367" spans="1:5">
      <c r="A2367" t="s">
        <v>37898</v>
      </c>
      <c r="B2367" t="s">
        <v>25517</v>
      </c>
      <c r="C2367">
        <v>3</v>
      </c>
      <c r="D2367">
        <v>51</v>
      </c>
      <c r="E2367" t="s">
        <v>17865</v>
      </c>
    </row>
    <row r="2368" spans="1:5">
      <c r="A2368" t="s">
        <v>37899</v>
      </c>
      <c r="B2368" t="s">
        <v>40534</v>
      </c>
      <c r="C2368">
        <v>47</v>
      </c>
      <c r="D2368">
        <v>53</v>
      </c>
      <c r="E2368" t="s">
        <v>17866</v>
      </c>
    </row>
    <row r="2369" spans="1:5">
      <c r="A2369" t="s">
        <v>37900</v>
      </c>
      <c r="B2369" t="s">
        <v>40533</v>
      </c>
      <c r="C2369">
        <v>49</v>
      </c>
      <c r="D2369">
        <v>65</v>
      </c>
      <c r="E2369" t="s">
        <v>17867</v>
      </c>
    </row>
    <row r="2370" spans="1:5">
      <c r="A2370" t="s">
        <v>37901</v>
      </c>
      <c r="B2370" t="s">
        <v>25517</v>
      </c>
      <c r="C2370">
        <v>46</v>
      </c>
      <c r="D2370">
        <v>27</v>
      </c>
      <c r="E2370" t="s">
        <v>17868</v>
      </c>
    </row>
    <row r="2371" spans="1:5">
      <c r="A2371" t="s">
        <v>37902</v>
      </c>
      <c r="B2371" t="s">
        <v>25517</v>
      </c>
      <c r="C2371">
        <v>18</v>
      </c>
      <c r="D2371">
        <v>94</v>
      </c>
      <c r="E2371" t="s">
        <v>17869</v>
      </c>
    </row>
    <row r="2372" spans="1:5">
      <c r="A2372" t="s">
        <v>37903</v>
      </c>
      <c r="B2372" t="s">
        <v>25517</v>
      </c>
      <c r="C2372">
        <v>24</v>
      </c>
      <c r="D2372">
        <v>36</v>
      </c>
      <c r="E2372" t="s">
        <v>17870</v>
      </c>
    </row>
    <row r="2373" spans="1:5">
      <c r="A2373" t="s">
        <v>37904</v>
      </c>
      <c r="B2373" t="s">
        <v>25517</v>
      </c>
      <c r="C2373">
        <v>31</v>
      </c>
      <c r="D2373">
        <v>18</v>
      </c>
      <c r="E2373" t="s">
        <v>17871</v>
      </c>
    </row>
    <row r="2374" spans="1:5">
      <c r="A2374" t="s">
        <v>37905</v>
      </c>
      <c r="B2374" t="s">
        <v>40533</v>
      </c>
      <c r="C2374">
        <v>23</v>
      </c>
      <c r="D2374">
        <v>15</v>
      </c>
      <c r="E2374" t="s">
        <v>17872</v>
      </c>
    </row>
    <row r="2375" spans="1:5">
      <c r="A2375" t="s">
        <v>37906</v>
      </c>
      <c r="B2375" t="s">
        <v>25517</v>
      </c>
      <c r="C2375">
        <v>39</v>
      </c>
      <c r="D2375">
        <v>28</v>
      </c>
      <c r="E2375" t="s">
        <v>17873</v>
      </c>
    </row>
    <row r="2376" spans="1:5">
      <c r="A2376" t="s">
        <v>37907</v>
      </c>
      <c r="B2376" t="s">
        <v>25517</v>
      </c>
      <c r="C2376">
        <v>36</v>
      </c>
      <c r="D2376">
        <v>26</v>
      </c>
      <c r="E2376" t="s">
        <v>17874</v>
      </c>
    </row>
    <row r="2377" spans="1:5">
      <c r="A2377" t="s">
        <v>37908</v>
      </c>
      <c r="B2377" t="s">
        <v>25517</v>
      </c>
      <c r="C2377">
        <v>27</v>
      </c>
      <c r="D2377">
        <v>85</v>
      </c>
      <c r="E2377" t="s">
        <v>17875</v>
      </c>
    </row>
    <row r="2378" spans="1:5">
      <c r="A2378" t="s">
        <v>37909</v>
      </c>
      <c r="B2378" t="s">
        <v>40534</v>
      </c>
      <c r="C2378">
        <v>2</v>
      </c>
      <c r="D2378">
        <v>13</v>
      </c>
      <c r="E2378" t="s">
        <v>17876</v>
      </c>
    </row>
    <row r="2379" spans="1:5">
      <c r="A2379" t="s">
        <v>37910</v>
      </c>
      <c r="B2379" t="s">
        <v>25517</v>
      </c>
      <c r="C2379">
        <v>14</v>
      </c>
      <c r="D2379">
        <v>2</v>
      </c>
      <c r="E2379" t="s">
        <v>17877</v>
      </c>
    </row>
    <row r="2380" spans="1:5">
      <c r="A2380" t="s">
        <v>37911</v>
      </c>
      <c r="B2380" t="s">
        <v>40534</v>
      </c>
      <c r="C2380">
        <v>37</v>
      </c>
      <c r="D2380">
        <v>99</v>
      </c>
      <c r="E2380" t="s">
        <v>17878</v>
      </c>
    </row>
    <row r="2381" spans="1:5">
      <c r="A2381" t="s">
        <v>37912</v>
      </c>
      <c r="B2381" t="s">
        <v>25517</v>
      </c>
      <c r="C2381">
        <v>5</v>
      </c>
      <c r="D2381">
        <v>83</v>
      </c>
      <c r="E2381" t="s">
        <v>17879</v>
      </c>
    </row>
    <row r="2382" spans="1:5">
      <c r="A2382" t="s">
        <v>37913</v>
      </c>
      <c r="B2382" t="s">
        <v>40533</v>
      </c>
      <c r="C2382">
        <v>7</v>
      </c>
      <c r="D2382">
        <v>91</v>
      </c>
      <c r="E2382" t="s">
        <v>17880</v>
      </c>
    </row>
    <row r="2383" spans="1:5">
      <c r="A2383" t="s">
        <v>37914</v>
      </c>
      <c r="B2383" t="s">
        <v>25517</v>
      </c>
      <c r="C2383">
        <v>27</v>
      </c>
      <c r="D2383">
        <v>97</v>
      </c>
      <c r="E2383" t="s">
        <v>17881</v>
      </c>
    </row>
    <row r="2384" spans="1:5">
      <c r="A2384" t="s">
        <v>37915</v>
      </c>
      <c r="B2384" t="s">
        <v>40534</v>
      </c>
      <c r="C2384">
        <v>47</v>
      </c>
      <c r="D2384">
        <v>34</v>
      </c>
      <c r="E2384" t="s">
        <v>17882</v>
      </c>
    </row>
    <row r="2385" spans="1:5">
      <c r="A2385" t="s">
        <v>37916</v>
      </c>
      <c r="B2385" t="s">
        <v>25517</v>
      </c>
      <c r="C2385">
        <v>11</v>
      </c>
      <c r="D2385">
        <v>83</v>
      </c>
      <c r="E2385" t="s">
        <v>17883</v>
      </c>
    </row>
    <row r="2386" spans="1:5">
      <c r="A2386" t="s">
        <v>37917</v>
      </c>
      <c r="B2386" t="s">
        <v>40534</v>
      </c>
      <c r="C2386">
        <v>41</v>
      </c>
      <c r="D2386">
        <v>77</v>
      </c>
      <c r="E2386" t="s">
        <v>17884</v>
      </c>
    </row>
    <row r="2387" spans="1:5">
      <c r="A2387" t="s">
        <v>37918</v>
      </c>
      <c r="B2387" t="s">
        <v>40534</v>
      </c>
      <c r="C2387">
        <v>21</v>
      </c>
      <c r="D2387">
        <v>50</v>
      </c>
      <c r="E2387" t="s">
        <v>17885</v>
      </c>
    </row>
    <row r="2388" spans="1:5">
      <c r="A2388" t="s">
        <v>37919</v>
      </c>
      <c r="B2388" t="s">
        <v>40533</v>
      </c>
      <c r="C2388">
        <v>25</v>
      </c>
      <c r="D2388">
        <v>97</v>
      </c>
      <c r="E2388" t="s">
        <v>17886</v>
      </c>
    </row>
    <row r="2389" spans="1:5">
      <c r="A2389" t="s">
        <v>37920</v>
      </c>
      <c r="B2389" t="s">
        <v>40534</v>
      </c>
      <c r="C2389">
        <v>14</v>
      </c>
      <c r="D2389">
        <v>63</v>
      </c>
      <c r="E2389" t="s">
        <v>17887</v>
      </c>
    </row>
    <row r="2390" spans="1:5">
      <c r="A2390" t="s">
        <v>37921</v>
      </c>
      <c r="B2390" t="s">
        <v>40534</v>
      </c>
      <c r="C2390">
        <v>50</v>
      </c>
      <c r="D2390">
        <v>11</v>
      </c>
      <c r="E2390" t="s">
        <v>17888</v>
      </c>
    </row>
    <row r="2391" spans="1:5">
      <c r="A2391" t="s">
        <v>37922</v>
      </c>
      <c r="B2391" t="s">
        <v>25517</v>
      </c>
      <c r="C2391">
        <v>5</v>
      </c>
      <c r="D2391">
        <v>45</v>
      </c>
      <c r="E2391" t="s">
        <v>17889</v>
      </c>
    </row>
    <row r="2392" spans="1:5">
      <c r="A2392" t="s">
        <v>37923</v>
      </c>
      <c r="B2392" t="s">
        <v>25517</v>
      </c>
      <c r="C2392">
        <v>20</v>
      </c>
      <c r="D2392">
        <v>44</v>
      </c>
      <c r="E2392" t="s">
        <v>17890</v>
      </c>
    </row>
    <row r="2393" spans="1:5">
      <c r="A2393" t="s">
        <v>37924</v>
      </c>
      <c r="B2393" t="s">
        <v>25517</v>
      </c>
      <c r="C2393">
        <v>35</v>
      </c>
      <c r="D2393">
        <v>31</v>
      </c>
      <c r="E2393" t="s">
        <v>17891</v>
      </c>
    </row>
    <row r="2394" spans="1:5">
      <c r="A2394" t="s">
        <v>37925</v>
      </c>
      <c r="B2394" t="s">
        <v>40533</v>
      </c>
      <c r="C2394">
        <v>42</v>
      </c>
      <c r="D2394">
        <v>57</v>
      </c>
      <c r="E2394" t="s">
        <v>17892</v>
      </c>
    </row>
    <row r="2395" spans="1:5">
      <c r="A2395" t="s">
        <v>37926</v>
      </c>
      <c r="B2395" t="s">
        <v>40533</v>
      </c>
      <c r="C2395">
        <v>42</v>
      </c>
      <c r="D2395">
        <v>34</v>
      </c>
      <c r="E2395" t="s">
        <v>17893</v>
      </c>
    </row>
    <row r="2396" spans="1:5">
      <c r="A2396" t="s">
        <v>37927</v>
      </c>
      <c r="B2396" t="s">
        <v>25517</v>
      </c>
      <c r="C2396">
        <v>41</v>
      </c>
      <c r="D2396">
        <v>76</v>
      </c>
      <c r="E2396" t="s">
        <v>17894</v>
      </c>
    </row>
    <row r="2397" spans="1:5">
      <c r="A2397" t="s">
        <v>37928</v>
      </c>
      <c r="B2397" t="s">
        <v>40534</v>
      </c>
      <c r="C2397">
        <v>40</v>
      </c>
      <c r="D2397">
        <v>84</v>
      </c>
      <c r="E2397" t="s">
        <v>17895</v>
      </c>
    </row>
    <row r="2398" spans="1:5">
      <c r="A2398" t="s">
        <v>37929</v>
      </c>
      <c r="B2398" t="s">
        <v>40533</v>
      </c>
      <c r="C2398">
        <v>6</v>
      </c>
      <c r="D2398">
        <v>54</v>
      </c>
      <c r="E2398" t="s">
        <v>17896</v>
      </c>
    </row>
    <row r="2399" spans="1:5">
      <c r="A2399" t="s">
        <v>37930</v>
      </c>
      <c r="B2399" t="s">
        <v>25517</v>
      </c>
      <c r="C2399">
        <v>6</v>
      </c>
      <c r="D2399">
        <v>96</v>
      </c>
      <c r="E2399" t="s">
        <v>17897</v>
      </c>
    </row>
    <row r="2400" spans="1:5">
      <c r="A2400" t="s">
        <v>37931</v>
      </c>
      <c r="B2400" t="s">
        <v>25517</v>
      </c>
      <c r="C2400">
        <v>43</v>
      </c>
      <c r="D2400">
        <v>50</v>
      </c>
      <c r="E2400" t="s">
        <v>17898</v>
      </c>
    </row>
    <row r="2401" spans="1:5">
      <c r="A2401" t="s">
        <v>37932</v>
      </c>
      <c r="B2401" t="s">
        <v>25517</v>
      </c>
      <c r="C2401">
        <v>19</v>
      </c>
      <c r="D2401">
        <v>32</v>
      </c>
      <c r="E2401" t="s">
        <v>17899</v>
      </c>
    </row>
    <row r="2402" spans="1:5">
      <c r="A2402" t="s">
        <v>37933</v>
      </c>
      <c r="B2402" t="s">
        <v>25517</v>
      </c>
      <c r="C2402">
        <v>7</v>
      </c>
      <c r="D2402">
        <v>16</v>
      </c>
      <c r="E2402" t="s">
        <v>17900</v>
      </c>
    </row>
    <row r="2403" spans="1:5">
      <c r="A2403" t="s">
        <v>37934</v>
      </c>
      <c r="B2403" t="s">
        <v>25517</v>
      </c>
      <c r="C2403">
        <v>0</v>
      </c>
      <c r="D2403">
        <v>9</v>
      </c>
      <c r="E2403" t="s">
        <v>17901</v>
      </c>
    </row>
    <row r="2404" spans="1:5">
      <c r="A2404" t="s">
        <v>37935</v>
      </c>
      <c r="B2404" t="s">
        <v>25517</v>
      </c>
      <c r="C2404">
        <v>50</v>
      </c>
      <c r="D2404">
        <v>63</v>
      </c>
      <c r="E2404" t="s">
        <v>17902</v>
      </c>
    </row>
    <row r="2405" spans="1:5">
      <c r="A2405" t="s">
        <v>37936</v>
      </c>
      <c r="B2405" t="s">
        <v>40533</v>
      </c>
      <c r="C2405">
        <v>11</v>
      </c>
      <c r="D2405">
        <v>82</v>
      </c>
      <c r="E2405" t="s">
        <v>17903</v>
      </c>
    </row>
    <row r="2406" spans="1:5">
      <c r="A2406" t="s">
        <v>37937</v>
      </c>
      <c r="B2406" t="s">
        <v>25517</v>
      </c>
      <c r="C2406">
        <v>46</v>
      </c>
      <c r="D2406">
        <v>26</v>
      </c>
      <c r="E2406" t="s">
        <v>17904</v>
      </c>
    </row>
    <row r="2407" spans="1:5">
      <c r="A2407" t="s">
        <v>37938</v>
      </c>
      <c r="B2407" t="s">
        <v>40534</v>
      </c>
      <c r="C2407">
        <v>4</v>
      </c>
      <c r="D2407">
        <v>69</v>
      </c>
      <c r="E2407" t="s">
        <v>17905</v>
      </c>
    </row>
    <row r="2408" spans="1:5">
      <c r="A2408" t="s">
        <v>37939</v>
      </c>
      <c r="B2408" t="s">
        <v>40534</v>
      </c>
      <c r="C2408">
        <v>4</v>
      </c>
      <c r="D2408">
        <v>56</v>
      </c>
      <c r="E2408" t="s">
        <v>17906</v>
      </c>
    </row>
    <row r="2409" spans="1:5">
      <c r="A2409" t="s">
        <v>37940</v>
      </c>
      <c r="B2409" t="s">
        <v>40533</v>
      </c>
      <c r="C2409">
        <v>16</v>
      </c>
      <c r="D2409">
        <v>98</v>
      </c>
      <c r="E2409" t="s">
        <v>17907</v>
      </c>
    </row>
    <row r="2410" spans="1:5">
      <c r="A2410" t="s">
        <v>37941</v>
      </c>
      <c r="B2410" t="s">
        <v>40533</v>
      </c>
      <c r="C2410">
        <v>36</v>
      </c>
      <c r="D2410">
        <v>2</v>
      </c>
      <c r="E2410" t="s">
        <v>17908</v>
      </c>
    </row>
    <row r="2411" spans="1:5">
      <c r="A2411" t="s">
        <v>37942</v>
      </c>
      <c r="B2411" t="s">
        <v>40534</v>
      </c>
      <c r="C2411">
        <v>28</v>
      </c>
      <c r="D2411">
        <v>72</v>
      </c>
      <c r="E2411" t="s">
        <v>17909</v>
      </c>
    </row>
    <row r="2412" spans="1:5">
      <c r="A2412" t="s">
        <v>37943</v>
      </c>
      <c r="B2412" t="s">
        <v>40534</v>
      </c>
      <c r="C2412">
        <v>44</v>
      </c>
      <c r="D2412">
        <v>12</v>
      </c>
      <c r="E2412" t="s">
        <v>17910</v>
      </c>
    </row>
    <row r="2413" spans="1:5">
      <c r="A2413" t="s">
        <v>37944</v>
      </c>
      <c r="B2413" t="s">
        <v>40533</v>
      </c>
      <c r="C2413">
        <v>44</v>
      </c>
      <c r="D2413">
        <v>99</v>
      </c>
      <c r="E2413" t="s">
        <v>17911</v>
      </c>
    </row>
    <row r="2414" spans="1:5">
      <c r="A2414" t="s">
        <v>37945</v>
      </c>
      <c r="B2414" t="s">
        <v>40533</v>
      </c>
      <c r="C2414">
        <v>17</v>
      </c>
      <c r="D2414">
        <v>76</v>
      </c>
      <c r="E2414" t="s">
        <v>17912</v>
      </c>
    </row>
    <row r="2415" spans="1:5">
      <c r="A2415" t="s">
        <v>37946</v>
      </c>
      <c r="B2415" t="s">
        <v>40533</v>
      </c>
      <c r="C2415">
        <v>15</v>
      </c>
      <c r="D2415">
        <v>36</v>
      </c>
      <c r="E2415" t="s">
        <v>17913</v>
      </c>
    </row>
    <row r="2416" spans="1:5">
      <c r="A2416" t="s">
        <v>37947</v>
      </c>
      <c r="B2416" t="s">
        <v>25517</v>
      </c>
      <c r="C2416">
        <v>21</v>
      </c>
      <c r="D2416">
        <v>15</v>
      </c>
      <c r="E2416" t="s">
        <v>17914</v>
      </c>
    </row>
    <row r="2417" spans="1:5">
      <c r="A2417" t="s">
        <v>37948</v>
      </c>
      <c r="B2417" t="s">
        <v>25517</v>
      </c>
      <c r="C2417">
        <v>27</v>
      </c>
      <c r="D2417">
        <v>94</v>
      </c>
      <c r="E2417" t="s">
        <v>17915</v>
      </c>
    </row>
    <row r="2418" spans="1:5">
      <c r="A2418" t="s">
        <v>37949</v>
      </c>
      <c r="B2418" t="s">
        <v>40533</v>
      </c>
      <c r="C2418">
        <v>35</v>
      </c>
      <c r="D2418">
        <v>91</v>
      </c>
      <c r="E2418" t="s">
        <v>17916</v>
      </c>
    </row>
    <row r="2419" spans="1:5">
      <c r="A2419" t="s">
        <v>37950</v>
      </c>
      <c r="B2419" t="s">
        <v>40534</v>
      </c>
      <c r="C2419">
        <v>24</v>
      </c>
      <c r="D2419">
        <v>78</v>
      </c>
      <c r="E2419" t="s">
        <v>17917</v>
      </c>
    </row>
    <row r="2420" spans="1:5">
      <c r="A2420" t="s">
        <v>37951</v>
      </c>
      <c r="B2420" t="s">
        <v>40533</v>
      </c>
      <c r="C2420">
        <v>36</v>
      </c>
      <c r="D2420">
        <v>22</v>
      </c>
      <c r="E2420" t="s">
        <v>17918</v>
      </c>
    </row>
    <row r="2421" spans="1:5">
      <c r="A2421" t="s">
        <v>37952</v>
      </c>
      <c r="B2421" t="s">
        <v>40534</v>
      </c>
      <c r="C2421">
        <v>17</v>
      </c>
      <c r="D2421">
        <v>61</v>
      </c>
      <c r="E2421" t="s">
        <v>17919</v>
      </c>
    </row>
    <row r="2422" spans="1:5">
      <c r="A2422" t="s">
        <v>37953</v>
      </c>
      <c r="B2422" t="s">
        <v>25517</v>
      </c>
      <c r="C2422">
        <v>25</v>
      </c>
      <c r="D2422">
        <v>50</v>
      </c>
      <c r="E2422" t="s">
        <v>17920</v>
      </c>
    </row>
    <row r="2423" spans="1:5">
      <c r="A2423" t="s">
        <v>37954</v>
      </c>
      <c r="B2423" t="s">
        <v>40533</v>
      </c>
      <c r="C2423">
        <v>43</v>
      </c>
      <c r="D2423">
        <v>79</v>
      </c>
      <c r="E2423" t="s">
        <v>17921</v>
      </c>
    </row>
    <row r="2424" spans="1:5">
      <c r="A2424" t="s">
        <v>37955</v>
      </c>
      <c r="B2424" t="s">
        <v>25517</v>
      </c>
      <c r="C2424">
        <v>34</v>
      </c>
      <c r="D2424">
        <v>11</v>
      </c>
      <c r="E2424" t="s">
        <v>17922</v>
      </c>
    </row>
    <row r="2425" spans="1:5">
      <c r="A2425" t="s">
        <v>37956</v>
      </c>
      <c r="B2425" t="s">
        <v>40533</v>
      </c>
      <c r="C2425">
        <v>20</v>
      </c>
      <c r="D2425">
        <v>40</v>
      </c>
      <c r="E2425" t="s">
        <v>17923</v>
      </c>
    </row>
    <row r="2426" spans="1:5">
      <c r="A2426" t="s">
        <v>37957</v>
      </c>
      <c r="B2426" t="s">
        <v>25517</v>
      </c>
      <c r="C2426">
        <v>9</v>
      </c>
      <c r="D2426">
        <v>13</v>
      </c>
      <c r="E2426" t="s">
        <v>17924</v>
      </c>
    </row>
    <row r="2427" spans="1:5">
      <c r="A2427" t="s">
        <v>37958</v>
      </c>
      <c r="B2427" t="s">
        <v>40534</v>
      </c>
      <c r="C2427">
        <v>7</v>
      </c>
      <c r="D2427">
        <v>23</v>
      </c>
      <c r="E2427" t="s">
        <v>17925</v>
      </c>
    </row>
    <row r="2428" spans="1:5">
      <c r="A2428" t="s">
        <v>37959</v>
      </c>
      <c r="B2428" t="s">
        <v>40534</v>
      </c>
      <c r="C2428">
        <v>25</v>
      </c>
      <c r="D2428">
        <v>46</v>
      </c>
      <c r="E2428" t="s">
        <v>17926</v>
      </c>
    </row>
    <row r="2429" spans="1:5">
      <c r="A2429" t="s">
        <v>37960</v>
      </c>
      <c r="B2429" t="s">
        <v>25517</v>
      </c>
      <c r="C2429">
        <v>42</v>
      </c>
      <c r="D2429">
        <v>45</v>
      </c>
      <c r="E2429" t="s">
        <v>17927</v>
      </c>
    </row>
    <row r="2430" spans="1:5">
      <c r="A2430" t="s">
        <v>37961</v>
      </c>
      <c r="B2430" t="s">
        <v>40533</v>
      </c>
      <c r="C2430">
        <v>21</v>
      </c>
      <c r="D2430">
        <v>59</v>
      </c>
      <c r="E2430" t="s">
        <v>17928</v>
      </c>
    </row>
    <row r="2431" spans="1:5">
      <c r="A2431" t="s">
        <v>37962</v>
      </c>
      <c r="B2431" t="s">
        <v>25517</v>
      </c>
      <c r="C2431">
        <v>18</v>
      </c>
      <c r="D2431">
        <v>78</v>
      </c>
      <c r="E2431" t="s">
        <v>17929</v>
      </c>
    </row>
    <row r="2432" spans="1:5">
      <c r="A2432" t="s">
        <v>37963</v>
      </c>
      <c r="B2432" t="s">
        <v>40534</v>
      </c>
      <c r="C2432">
        <v>7</v>
      </c>
      <c r="D2432">
        <v>50</v>
      </c>
      <c r="E2432" t="s">
        <v>17930</v>
      </c>
    </row>
    <row r="2433" spans="1:5">
      <c r="A2433" t="s">
        <v>37964</v>
      </c>
      <c r="B2433" t="s">
        <v>25517</v>
      </c>
      <c r="C2433">
        <v>35</v>
      </c>
      <c r="D2433">
        <v>33</v>
      </c>
      <c r="E2433" t="s">
        <v>17931</v>
      </c>
    </row>
    <row r="2434" spans="1:5">
      <c r="A2434" t="s">
        <v>37965</v>
      </c>
      <c r="B2434" t="s">
        <v>25517</v>
      </c>
      <c r="C2434">
        <v>14</v>
      </c>
      <c r="D2434">
        <v>30</v>
      </c>
      <c r="E2434" t="s">
        <v>17932</v>
      </c>
    </row>
    <row r="2435" spans="1:5">
      <c r="A2435" t="s">
        <v>37966</v>
      </c>
      <c r="B2435" t="s">
        <v>40533</v>
      </c>
      <c r="C2435">
        <v>37</v>
      </c>
      <c r="D2435">
        <v>74</v>
      </c>
      <c r="E2435" t="s">
        <v>17933</v>
      </c>
    </row>
    <row r="2436" spans="1:5">
      <c r="A2436" t="s">
        <v>37967</v>
      </c>
      <c r="B2436" t="s">
        <v>40533</v>
      </c>
      <c r="C2436">
        <v>34</v>
      </c>
      <c r="D2436">
        <v>20</v>
      </c>
      <c r="E2436" t="s">
        <v>17934</v>
      </c>
    </row>
    <row r="2437" spans="1:5">
      <c r="A2437" t="s">
        <v>37968</v>
      </c>
      <c r="B2437" t="s">
        <v>25517</v>
      </c>
      <c r="C2437">
        <v>12</v>
      </c>
      <c r="D2437">
        <v>88</v>
      </c>
      <c r="E2437" t="s">
        <v>17935</v>
      </c>
    </row>
    <row r="2438" spans="1:5">
      <c r="A2438" t="s">
        <v>37969</v>
      </c>
      <c r="B2438" t="s">
        <v>40533</v>
      </c>
      <c r="C2438">
        <v>31</v>
      </c>
      <c r="D2438">
        <v>64</v>
      </c>
      <c r="E2438" t="s">
        <v>17936</v>
      </c>
    </row>
    <row r="2439" spans="1:5">
      <c r="A2439" t="s">
        <v>37970</v>
      </c>
      <c r="B2439" t="s">
        <v>40533</v>
      </c>
      <c r="C2439">
        <v>38</v>
      </c>
      <c r="D2439">
        <v>80</v>
      </c>
      <c r="E2439" t="s">
        <v>17937</v>
      </c>
    </row>
    <row r="2440" spans="1:5">
      <c r="A2440" t="s">
        <v>37971</v>
      </c>
      <c r="B2440" t="s">
        <v>25517</v>
      </c>
      <c r="C2440">
        <v>45</v>
      </c>
      <c r="D2440">
        <v>30</v>
      </c>
      <c r="E2440" t="s">
        <v>17938</v>
      </c>
    </row>
    <row r="2441" spans="1:5">
      <c r="A2441" t="s">
        <v>37972</v>
      </c>
      <c r="B2441" t="s">
        <v>40534</v>
      </c>
      <c r="C2441">
        <v>29</v>
      </c>
      <c r="D2441">
        <v>1</v>
      </c>
      <c r="E2441" t="s">
        <v>17939</v>
      </c>
    </row>
    <row r="2442" spans="1:5">
      <c r="A2442" t="s">
        <v>37973</v>
      </c>
      <c r="B2442" t="s">
        <v>25517</v>
      </c>
      <c r="C2442">
        <v>22</v>
      </c>
      <c r="D2442">
        <v>69</v>
      </c>
      <c r="E2442" t="s">
        <v>17940</v>
      </c>
    </row>
    <row r="2443" spans="1:5">
      <c r="A2443" t="s">
        <v>37974</v>
      </c>
      <c r="B2443" t="s">
        <v>40534</v>
      </c>
      <c r="C2443">
        <v>2</v>
      </c>
      <c r="D2443">
        <v>35</v>
      </c>
      <c r="E2443" t="s">
        <v>17941</v>
      </c>
    </row>
    <row r="2444" spans="1:5">
      <c r="A2444" t="s">
        <v>37975</v>
      </c>
      <c r="B2444" t="s">
        <v>40534</v>
      </c>
      <c r="C2444">
        <v>26</v>
      </c>
      <c r="D2444">
        <v>46</v>
      </c>
      <c r="E2444" t="s">
        <v>17942</v>
      </c>
    </row>
    <row r="2445" spans="1:5">
      <c r="A2445" t="s">
        <v>37976</v>
      </c>
      <c r="B2445" t="s">
        <v>40534</v>
      </c>
      <c r="C2445">
        <v>29</v>
      </c>
      <c r="D2445">
        <v>96</v>
      </c>
      <c r="E2445" t="s">
        <v>17943</v>
      </c>
    </row>
    <row r="2446" spans="1:5">
      <c r="A2446" t="s">
        <v>37977</v>
      </c>
      <c r="B2446" t="s">
        <v>40534</v>
      </c>
      <c r="C2446">
        <v>43</v>
      </c>
      <c r="D2446">
        <v>4</v>
      </c>
      <c r="E2446" t="s">
        <v>17944</v>
      </c>
    </row>
    <row r="2447" spans="1:5">
      <c r="A2447" t="s">
        <v>37978</v>
      </c>
      <c r="B2447" t="s">
        <v>40534</v>
      </c>
      <c r="C2447">
        <v>21</v>
      </c>
      <c r="D2447">
        <v>84</v>
      </c>
      <c r="E2447" t="s">
        <v>17945</v>
      </c>
    </row>
    <row r="2448" spans="1:5">
      <c r="A2448" t="s">
        <v>37979</v>
      </c>
      <c r="B2448" t="s">
        <v>25517</v>
      </c>
      <c r="C2448">
        <v>27</v>
      </c>
      <c r="D2448">
        <v>68</v>
      </c>
      <c r="E2448" t="s">
        <v>17946</v>
      </c>
    </row>
    <row r="2449" spans="1:5">
      <c r="A2449" t="s">
        <v>37980</v>
      </c>
      <c r="B2449" t="s">
        <v>25517</v>
      </c>
      <c r="C2449">
        <v>5</v>
      </c>
      <c r="D2449">
        <v>47</v>
      </c>
      <c r="E2449" t="s">
        <v>17947</v>
      </c>
    </row>
    <row r="2450" spans="1:5">
      <c r="A2450" t="s">
        <v>37981</v>
      </c>
      <c r="B2450" t="s">
        <v>40534</v>
      </c>
      <c r="C2450">
        <v>30</v>
      </c>
      <c r="D2450">
        <v>90</v>
      </c>
      <c r="E2450" t="s">
        <v>17948</v>
      </c>
    </row>
    <row r="2451" spans="1:5">
      <c r="A2451" t="s">
        <v>37982</v>
      </c>
      <c r="B2451" t="s">
        <v>40533</v>
      </c>
      <c r="C2451">
        <v>33</v>
      </c>
      <c r="D2451">
        <v>72</v>
      </c>
      <c r="E2451" t="s">
        <v>17949</v>
      </c>
    </row>
    <row r="2452" spans="1:5">
      <c r="A2452" t="s">
        <v>37983</v>
      </c>
      <c r="B2452" t="s">
        <v>25517</v>
      </c>
      <c r="C2452">
        <v>6</v>
      </c>
      <c r="D2452">
        <v>16</v>
      </c>
      <c r="E2452" t="s">
        <v>17950</v>
      </c>
    </row>
    <row r="2453" spans="1:5">
      <c r="A2453" t="s">
        <v>37984</v>
      </c>
      <c r="B2453" t="s">
        <v>40534</v>
      </c>
      <c r="C2453">
        <v>28</v>
      </c>
      <c r="D2453">
        <v>72</v>
      </c>
      <c r="E2453" t="s">
        <v>17951</v>
      </c>
    </row>
    <row r="2454" spans="1:5">
      <c r="A2454" t="s">
        <v>37985</v>
      </c>
      <c r="B2454" t="s">
        <v>40534</v>
      </c>
      <c r="C2454">
        <v>28</v>
      </c>
      <c r="D2454">
        <v>7</v>
      </c>
      <c r="E2454" t="s">
        <v>17952</v>
      </c>
    </row>
    <row r="2455" spans="1:5">
      <c r="A2455" t="s">
        <v>37986</v>
      </c>
      <c r="B2455" t="s">
        <v>40533</v>
      </c>
      <c r="C2455">
        <v>42</v>
      </c>
      <c r="D2455">
        <v>87</v>
      </c>
      <c r="E2455" t="s">
        <v>17953</v>
      </c>
    </row>
    <row r="2456" spans="1:5">
      <c r="A2456" t="s">
        <v>37987</v>
      </c>
      <c r="B2456" t="s">
        <v>40534</v>
      </c>
      <c r="C2456">
        <v>21</v>
      </c>
      <c r="D2456">
        <v>100</v>
      </c>
      <c r="E2456" t="s">
        <v>17954</v>
      </c>
    </row>
    <row r="2457" spans="1:5">
      <c r="A2457" t="s">
        <v>37988</v>
      </c>
      <c r="B2457" t="s">
        <v>40533</v>
      </c>
      <c r="C2457">
        <v>24</v>
      </c>
      <c r="D2457">
        <v>84</v>
      </c>
      <c r="E2457" t="s">
        <v>17955</v>
      </c>
    </row>
    <row r="2458" spans="1:5">
      <c r="A2458" t="s">
        <v>37989</v>
      </c>
      <c r="B2458" t="s">
        <v>25517</v>
      </c>
      <c r="C2458">
        <v>25</v>
      </c>
      <c r="D2458">
        <v>35</v>
      </c>
      <c r="E2458" t="s">
        <v>17956</v>
      </c>
    </row>
    <row r="2459" spans="1:5">
      <c r="A2459" t="s">
        <v>37990</v>
      </c>
      <c r="B2459" t="s">
        <v>40533</v>
      </c>
      <c r="C2459">
        <v>27</v>
      </c>
      <c r="D2459">
        <v>61</v>
      </c>
      <c r="E2459" t="s">
        <v>17957</v>
      </c>
    </row>
    <row r="2460" spans="1:5">
      <c r="A2460" t="s">
        <v>37991</v>
      </c>
      <c r="B2460" t="s">
        <v>40533</v>
      </c>
      <c r="C2460">
        <v>40</v>
      </c>
      <c r="D2460">
        <v>62</v>
      </c>
      <c r="E2460" t="s">
        <v>17958</v>
      </c>
    </row>
    <row r="2461" spans="1:5">
      <c r="A2461" t="s">
        <v>37992</v>
      </c>
      <c r="B2461" t="s">
        <v>40533</v>
      </c>
      <c r="C2461">
        <v>9</v>
      </c>
      <c r="D2461">
        <v>100</v>
      </c>
      <c r="E2461" t="s">
        <v>17959</v>
      </c>
    </row>
    <row r="2462" spans="1:5">
      <c r="A2462" t="s">
        <v>37993</v>
      </c>
      <c r="B2462" t="s">
        <v>25517</v>
      </c>
      <c r="C2462">
        <v>38</v>
      </c>
      <c r="D2462">
        <v>93</v>
      </c>
      <c r="E2462" t="s">
        <v>17960</v>
      </c>
    </row>
    <row r="2463" spans="1:5">
      <c r="A2463" t="s">
        <v>37994</v>
      </c>
      <c r="B2463" t="s">
        <v>25517</v>
      </c>
      <c r="C2463">
        <v>17</v>
      </c>
      <c r="D2463">
        <v>45</v>
      </c>
      <c r="E2463" t="s">
        <v>17961</v>
      </c>
    </row>
    <row r="2464" spans="1:5">
      <c r="A2464" t="s">
        <v>37995</v>
      </c>
      <c r="B2464" t="s">
        <v>25517</v>
      </c>
      <c r="C2464">
        <v>41</v>
      </c>
      <c r="D2464">
        <v>2</v>
      </c>
      <c r="E2464" t="s">
        <v>17962</v>
      </c>
    </row>
    <row r="2465" spans="1:5">
      <c r="A2465" t="s">
        <v>37996</v>
      </c>
      <c r="B2465" t="s">
        <v>40534</v>
      </c>
      <c r="C2465">
        <v>17</v>
      </c>
      <c r="D2465">
        <v>77</v>
      </c>
      <c r="E2465" t="s">
        <v>17963</v>
      </c>
    </row>
    <row r="2466" spans="1:5">
      <c r="A2466" t="s">
        <v>37997</v>
      </c>
      <c r="B2466" t="s">
        <v>40534</v>
      </c>
      <c r="C2466">
        <v>47</v>
      </c>
      <c r="D2466">
        <v>31</v>
      </c>
      <c r="E2466" t="s">
        <v>17964</v>
      </c>
    </row>
    <row r="2467" spans="1:5">
      <c r="A2467" t="s">
        <v>37998</v>
      </c>
      <c r="B2467" t="s">
        <v>25517</v>
      </c>
      <c r="C2467">
        <v>1</v>
      </c>
      <c r="D2467">
        <v>61</v>
      </c>
      <c r="E2467" t="s">
        <v>17965</v>
      </c>
    </row>
    <row r="2468" spans="1:5">
      <c r="A2468" t="s">
        <v>37999</v>
      </c>
      <c r="B2468" t="s">
        <v>25517</v>
      </c>
      <c r="C2468">
        <v>1</v>
      </c>
      <c r="D2468">
        <v>45</v>
      </c>
      <c r="E2468" t="s">
        <v>17966</v>
      </c>
    </row>
    <row r="2469" spans="1:5">
      <c r="A2469" t="s">
        <v>38000</v>
      </c>
      <c r="B2469" t="s">
        <v>40534</v>
      </c>
      <c r="C2469">
        <v>17</v>
      </c>
      <c r="D2469">
        <v>68</v>
      </c>
      <c r="E2469" t="s">
        <v>17967</v>
      </c>
    </row>
    <row r="2470" spans="1:5">
      <c r="A2470" t="s">
        <v>38001</v>
      </c>
      <c r="B2470" t="s">
        <v>40533</v>
      </c>
      <c r="C2470">
        <v>30</v>
      </c>
      <c r="D2470">
        <v>74</v>
      </c>
      <c r="E2470" t="s">
        <v>17968</v>
      </c>
    </row>
    <row r="2471" spans="1:5">
      <c r="A2471" t="s">
        <v>38002</v>
      </c>
      <c r="B2471" t="s">
        <v>40534</v>
      </c>
      <c r="C2471">
        <v>3</v>
      </c>
      <c r="D2471">
        <v>41</v>
      </c>
      <c r="E2471" t="s">
        <v>17969</v>
      </c>
    </row>
    <row r="2472" spans="1:5">
      <c r="A2472" t="s">
        <v>38003</v>
      </c>
      <c r="B2472" t="s">
        <v>40534</v>
      </c>
      <c r="C2472">
        <v>22</v>
      </c>
      <c r="D2472">
        <v>93</v>
      </c>
      <c r="E2472" t="s">
        <v>17970</v>
      </c>
    </row>
    <row r="2473" spans="1:5">
      <c r="A2473" t="s">
        <v>38004</v>
      </c>
      <c r="B2473" t="s">
        <v>40533</v>
      </c>
      <c r="C2473">
        <v>4</v>
      </c>
      <c r="D2473">
        <v>69</v>
      </c>
      <c r="E2473" t="s">
        <v>17971</v>
      </c>
    </row>
    <row r="2474" spans="1:5">
      <c r="A2474" t="s">
        <v>38005</v>
      </c>
      <c r="B2474" t="s">
        <v>40534</v>
      </c>
      <c r="C2474">
        <v>47</v>
      </c>
      <c r="D2474">
        <v>95</v>
      </c>
      <c r="E2474" t="s">
        <v>17972</v>
      </c>
    </row>
    <row r="2475" spans="1:5">
      <c r="A2475" t="s">
        <v>38006</v>
      </c>
      <c r="B2475" t="s">
        <v>25517</v>
      </c>
      <c r="C2475">
        <v>31</v>
      </c>
      <c r="D2475">
        <v>78</v>
      </c>
      <c r="E2475" t="s">
        <v>17973</v>
      </c>
    </row>
    <row r="2476" spans="1:5">
      <c r="A2476" t="s">
        <v>38007</v>
      </c>
      <c r="B2476" t="s">
        <v>40533</v>
      </c>
      <c r="C2476">
        <v>11</v>
      </c>
      <c r="D2476">
        <v>98</v>
      </c>
      <c r="E2476" t="s">
        <v>17974</v>
      </c>
    </row>
    <row r="2477" spans="1:5">
      <c r="A2477" t="s">
        <v>38008</v>
      </c>
      <c r="B2477" t="s">
        <v>40534</v>
      </c>
      <c r="C2477">
        <v>26</v>
      </c>
      <c r="D2477">
        <v>83</v>
      </c>
      <c r="E2477" t="s">
        <v>17975</v>
      </c>
    </row>
    <row r="2478" spans="1:5">
      <c r="A2478" t="s">
        <v>38009</v>
      </c>
      <c r="B2478" t="s">
        <v>40534</v>
      </c>
      <c r="C2478">
        <v>50</v>
      </c>
      <c r="D2478">
        <v>60</v>
      </c>
      <c r="E2478" t="s">
        <v>17976</v>
      </c>
    </row>
    <row r="2479" spans="1:5">
      <c r="A2479" t="s">
        <v>38010</v>
      </c>
      <c r="B2479" t="s">
        <v>40533</v>
      </c>
      <c r="C2479">
        <v>47</v>
      </c>
      <c r="D2479">
        <v>30</v>
      </c>
      <c r="E2479" t="s">
        <v>17977</v>
      </c>
    </row>
    <row r="2480" spans="1:5">
      <c r="A2480" t="s">
        <v>38011</v>
      </c>
      <c r="B2480" t="s">
        <v>25517</v>
      </c>
      <c r="C2480">
        <v>41</v>
      </c>
      <c r="D2480">
        <v>31</v>
      </c>
      <c r="E2480" t="s">
        <v>17978</v>
      </c>
    </row>
    <row r="2481" spans="1:5">
      <c r="A2481" t="s">
        <v>38012</v>
      </c>
      <c r="B2481" t="s">
        <v>40533</v>
      </c>
      <c r="C2481">
        <v>25</v>
      </c>
      <c r="D2481">
        <v>9</v>
      </c>
      <c r="E2481" t="s">
        <v>17979</v>
      </c>
    </row>
    <row r="2482" spans="1:5">
      <c r="A2482" t="s">
        <v>38013</v>
      </c>
      <c r="B2482" t="s">
        <v>40533</v>
      </c>
      <c r="C2482">
        <v>32</v>
      </c>
      <c r="D2482">
        <v>15</v>
      </c>
      <c r="E2482" t="s">
        <v>17980</v>
      </c>
    </row>
    <row r="2483" spans="1:5">
      <c r="A2483" t="s">
        <v>38014</v>
      </c>
      <c r="B2483" t="s">
        <v>40533</v>
      </c>
      <c r="C2483">
        <v>7</v>
      </c>
      <c r="D2483">
        <v>35</v>
      </c>
      <c r="E2483" t="s">
        <v>17981</v>
      </c>
    </row>
    <row r="2484" spans="1:5">
      <c r="A2484" t="s">
        <v>38015</v>
      </c>
      <c r="B2484" t="s">
        <v>25517</v>
      </c>
      <c r="C2484">
        <v>2</v>
      </c>
      <c r="D2484">
        <v>92</v>
      </c>
      <c r="E2484" t="s">
        <v>17982</v>
      </c>
    </row>
    <row r="2485" spans="1:5">
      <c r="A2485" t="s">
        <v>38016</v>
      </c>
      <c r="B2485" t="s">
        <v>40533</v>
      </c>
      <c r="C2485">
        <v>25</v>
      </c>
      <c r="D2485">
        <v>12</v>
      </c>
      <c r="E2485" t="s">
        <v>17983</v>
      </c>
    </row>
    <row r="2486" spans="1:5">
      <c r="A2486" t="s">
        <v>38017</v>
      </c>
      <c r="B2486" t="s">
        <v>40534</v>
      </c>
      <c r="C2486">
        <v>10</v>
      </c>
      <c r="D2486">
        <v>76</v>
      </c>
      <c r="E2486" t="s">
        <v>17984</v>
      </c>
    </row>
    <row r="2487" spans="1:5">
      <c r="A2487" t="s">
        <v>38018</v>
      </c>
      <c r="B2487" t="s">
        <v>25517</v>
      </c>
      <c r="C2487">
        <v>11</v>
      </c>
      <c r="D2487">
        <v>15</v>
      </c>
      <c r="E2487" t="s">
        <v>17985</v>
      </c>
    </row>
    <row r="2488" spans="1:5">
      <c r="A2488" t="s">
        <v>38019</v>
      </c>
      <c r="B2488" t="s">
        <v>40533</v>
      </c>
      <c r="C2488">
        <v>33</v>
      </c>
      <c r="D2488">
        <v>26</v>
      </c>
      <c r="E2488" t="s">
        <v>17986</v>
      </c>
    </row>
    <row r="2489" spans="1:5">
      <c r="A2489" t="s">
        <v>38020</v>
      </c>
      <c r="B2489" t="s">
        <v>40534</v>
      </c>
      <c r="C2489">
        <v>25</v>
      </c>
      <c r="D2489">
        <v>100</v>
      </c>
      <c r="E2489" t="s">
        <v>17987</v>
      </c>
    </row>
    <row r="2490" spans="1:5">
      <c r="A2490" t="s">
        <v>38021</v>
      </c>
      <c r="B2490" t="s">
        <v>40533</v>
      </c>
      <c r="C2490">
        <v>23</v>
      </c>
      <c r="D2490">
        <v>92</v>
      </c>
      <c r="E2490" t="s">
        <v>17988</v>
      </c>
    </row>
    <row r="2491" spans="1:5">
      <c r="A2491" t="s">
        <v>38022</v>
      </c>
      <c r="B2491" t="s">
        <v>40534</v>
      </c>
      <c r="C2491">
        <v>48</v>
      </c>
      <c r="D2491">
        <v>54</v>
      </c>
      <c r="E2491" t="s">
        <v>17989</v>
      </c>
    </row>
    <row r="2492" spans="1:5">
      <c r="A2492" t="s">
        <v>38023</v>
      </c>
      <c r="B2492" t="s">
        <v>40533</v>
      </c>
      <c r="C2492">
        <v>40</v>
      </c>
      <c r="D2492">
        <v>59</v>
      </c>
      <c r="E2492" t="s">
        <v>17990</v>
      </c>
    </row>
    <row r="2493" spans="1:5">
      <c r="A2493" t="s">
        <v>38024</v>
      </c>
      <c r="B2493" t="s">
        <v>40534</v>
      </c>
      <c r="C2493">
        <v>45</v>
      </c>
      <c r="D2493">
        <v>70</v>
      </c>
      <c r="E2493" t="s">
        <v>17991</v>
      </c>
    </row>
    <row r="2494" spans="1:5">
      <c r="A2494" t="s">
        <v>38025</v>
      </c>
      <c r="B2494" t="s">
        <v>40534</v>
      </c>
      <c r="C2494">
        <v>4</v>
      </c>
      <c r="D2494">
        <v>6</v>
      </c>
      <c r="E2494" t="s">
        <v>17992</v>
      </c>
    </row>
    <row r="2495" spans="1:5">
      <c r="A2495" t="s">
        <v>38026</v>
      </c>
      <c r="B2495" t="s">
        <v>40533</v>
      </c>
      <c r="C2495">
        <v>27</v>
      </c>
      <c r="D2495">
        <v>49</v>
      </c>
      <c r="E2495" t="s">
        <v>17993</v>
      </c>
    </row>
    <row r="2496" spans="1:5">
      <c r="A2496" t="s">
        <v>38027</v>
      </c>
      <c r="B2496" t="s">
        <v>25517</v>
      </c>
      <c r="C2496">
        <v>43</v>
      </c>
      <c r="D2496">
        <v>30</v>
      </c>
      <c r="E2496" t="s">
        <v>17994</v>
      </c>
    </row>
    <row r="2497" spans="1:5">
      <c r="A2497" t="s">
        <v>38028</v>
      </c>
      <c r="B2497" t="s">
        <v>40534</v>
      </c>
      <c r="C2497">
        <v>38</v>
      </c>
      <c r="D2497">
        <v>94</v>
      </c>
      <c r="E2497" t="s">
        <v>17995</v>
      </c>
    </row>
    <row r="2498" spans="1:5">
      <c r="A2498" t="s">
        <v>38029</v>
      </c>
      <c r="B2498" t="s">
        <v>40533</v>
      </c>
      <c r="C2498">
        <v>37</v>
      </c>
      <c r="D2498">
        <v>29</v>
      </c>
      <c r="E2498" t="s">
        <v>17996</v>
      </c>
    </row>
    <row r="2499" spans="1:5">
      <c r="A2499" t="s">
        <v>38030</v>
      </c>
      <c r="B2499" t="s">
        <v>40533</v>
      </c>
      <c r="C2499">
        <v>44</v>
      </c>
      <c r="D2499">
        <v>3</v>
      </c>
      <c r="E2499" t="s">
        <v>17997</v>
      </c>
    </row>
    <row r="2500" spans="1:5">
      <c r="A2500" t="s">
        <v>38031</v>
      </c>
      <c r="B2500" t="s">
        <v>25517</v>
      </c>
      <c r="C2500">
        <v>2</v>
      </c>
      <c r="D2500">
        <v>10</v>
      </c>
      <c r="E2500" t="s">
        <v>17998</v>
      </c>
    </row>
    <row r="2501" spans="1:5">
      <c r="A2501" t="s">
        <v>38032</v>
      </c>
      <c r="B2501" t="s">
        <v>40534</v>
      </c>
      <c r="C2501">
        <v>47</v>
      </c>
      <c r="D2501">
        <v>2</v>
      </c>
      <c r="E2501" t="s">
        <v>17999</v>
      </c>
    </row>
    <row r="2502" spans="1:5">
      <c r="A2502" t="s">
        <v>38033</v>
      </c>
      <c r="B2502" t="s">
        <v>40534</v>
      </c>
      <c r="C2502">
        <v>36</v>
      </c>
      <c r="D2502">
        <v>26</v>
      </c>
      <c r="E2502" t="s">
        <v>18000</v>
      </c>
    </row>
    <row r="2503" spans="1:5">
      <c r="A2503" t="s">
        <v>38034</v>
      </c>
      <c r="B2503" t="s">
        <v>40534</v>
      </c>
      <c r="C2503">
        <v>12</v>
      </c>
      <c r="D2503">
        <v>26</v>
      </c>
      <c r="E2503" t="s">
        <v>18001</v>
      </c>
    </row>
    <row r="2504" spans="1:5">
      <c r="A2504" t="s">
        <v>38035</v>
      </c>
      <c r="B2504" t="s">
        <v>40533</v>
      </c>
      <c r="C2504">
        <v>7</v>
      </c>
      <c r="D2504">
        <v>55</v>
      </c>
      <c r="E2504" t="s">
        <v>18002</v>
      </c>
    </row>
    <row r="2505" spans="1:5">
      <c r="A2505" t="s">
        <v>38036</v>
      </c>
      <c r="B2505" t="s">
        <v>25517</v>
      </c>
      <c r="C2505">
        <v>39</v>
      </c>
      <c r="D2505">
        <v>39</v>
      </c>
      <c r="E2505" t="s">
        <v>18003</v>
      </c>
    </row>
    <row r="2506" spans="1:5">
      <c r="A2506" t="s">
        <v>38037</v>
      </c>
      <c r="B2506" t="s">
        <v>40533</v>
      </c>
      <c r="C2506">
        <v>9</v>
      </c>
      <c r="D2506">
        <v>76</v>
      </c>
      <c r="E2506" t="s">
        <v>18004</v>
      </c>
    </row>
    <row r="2507" spans="1:5">
      <c r="A2507" t="s">
        <v>38038</v>
      </c>
      <c r="B2507" t="s">
        <v>40533</v>
      </c>
      <c r="C2507">
        <v>12</v>
      </c>
      <c r="D2507">
        <v>45</v>
      </c>
      <c r="E2507" t="s">
        <v>18005</v>
      </c>
    </row>
    <row r="2508" spans="1:5">
      <c r="A2508" t="s">
        <v>38039</v>
      </c>
      <c r="B2508" t="s">
        <v>40533</v>
      </c>
      <c r="C2508">
        <v>15</v>
      </c>
      <c r="D2508">
        <v>22</v>
      </c>
      <c r="E2508" t="s">
        <v>18006</v>
      </c>
    </row>
    <row r="2509" spans="1:5">
      <c r="A2509" t="s">
        <v>38040</v>
      </c>
      <c r="B2509" t="s">
        <v>40533</v>
      </c>
      <c r="C2509">
        <v>27</v>
      </c>
      <c r="D2509">
        <v>50</v>
      </c>
      <c r="E2509" t="s">
        <v>18007</v>
      </c>
    </row>
    <row r="2510" spans="1:5">
      <c r="A2510" t="s">
        <v>38041</v>
      </c>
      <c r="B2510" t="s">
        <v>40534</v>
      </c>
      <c r="C2510">
        <v>38</v>
      </c>
      <c r="D2510">
        <v>36</v>
      </c>
      <c r="E2510" t="s">
        <v>18008</v>
      </c>
    </row>
    <row r="2511" spans="1:5">
      <c r="A2511" t="s">
        <v>38042</v>
      </c>
      <c r="B2511" t="s">
        <v>40534</v>
      </c>
      <c r="C2511">
        <v>45</v>
      </c>
      <c r="D2511">
        <v>25</v>
      </c>
      <c r="E2511" t="s">
        <v>18009</v>
      </c>
    </row>
    <row r="2512" spans="1:5">
      <c r="A2512" t="s">
        <v>38043</v>
      </c>
      <c r="B2512" t="s">
        <v>25517</v>
      </c>
      <c r="C2512">
        <v>27</v>
      </c>
      <c r="D2512">
        <v>79</v>
      </c>
      <c r="E2512" t="s">
        <v>18010</v>
      </c>
    </row>
    <row r="2513" spans="1:5">
      <c r="A2513" t="s">
        <v>38044</v>
      </c>
      <c r="B2513" t="s">
        <v>40534</v>
      </c>
      <c r="C2513">
        <v>48</v>
      </c>
      <c r="D2513">
        <v>83</v>
      </c>
      <c r="E2513" t="s">
        <v>18011</v>
      </c>
    </row>
    <row r="2514" spans="1:5">
      <c r="A2514" t="s">
        <v>38045</v>
      </c>
      <c r="B2514" t="s">
        <v>25517</v>
      </c>
      <c r="C2514">
        <v>1</v>
      </c>
      <c r="D2514">
        <v>92</v>
      </c>
      <c r="E2514" t="s">
        <v>18012</v>
      </c>
    </row>
    <row r="2515" spans="1:5">
      <c r="A2515" t="s">
        <v>38046</v>
      </c>
      <c r="B2515" t="s">
        <v>40534</v>
      </c>
      <c r="C2515">
        <v>15</v>
      </c>
      <c r="D2515">
        <v>51</v>
      </c>
      <c r="E2515" t="s">
        <v>18013</v>
      </c>
    </row>
    <row r="2516" spans="1:5">
      <c r="A2516" t="s">
        <v>38047</v>
      </c>
      <c r="B2516" t="s">
        <v>40533</v>
      </c>
      <c r="C2516">
        <v>14</v>
      </c>
      <c r="D2516">
        <v>84</v>
      </c>
      <c r="E2516" t="s">
        <v>18014</v>
      </c>
    </row>
    <row r="2517" spans="1:5">
      <c r="A2517" t="s">
        <v>38048</v>
      </c>
      <c r="B2517" t="s">
        <v>40533</v>
      </c>
      <c r="C2517">
        <v>19</v>
      </c>
      <c r="D2517">
        <v>7</v>
      </c>
      <c r="E2517" t="s">
        <v>18015</v>
      </c>
    </row>
    <row r="2518" spans="1:5">
      <c r="A2518" t="s">
        <v>38049</v>
      </c>
      <c r="B2518" t="s">
        <v>40534</v>
      </c>
      <c r="C2518">
        <v>37</v>
      </c>
      <c r="D2518">
        <v>10</v>
      </c>
      <c r="E2518" t="s">
        <v>18016</v>
      </c>
    </row>
    <row r="2519" spans="1:5">
      <c r="A2519" t="s">
        <v>38050</v>
      </c>
      <c r="B2519" t="s">
        <v>25517</v>
      </c>
      <c r="C2519">
        <v>43</v>
      </c>
      <c r="D2519">
        <v>46</v>
      </c>
      <c r="E2519" t="s">
        <v>18017</v>
      </c>
    </row>
    <row r="2520" spans="1:5">
      <c r="A2520" t="s">
        <v>38051</v>
      </c>
      <c r="B2520" t="s">
        <v>40534</v>
      </c>
      <c r="C2520">
        <v>44</v>
      </c>
      <c r="D2520">
        <v>94</v>
      </c>
      <c r="E2520" t="s">
        <v>18018</v>
      </c>
    </row>
    <row r="2521" spans="1:5">
      <c r="A2521" t="s">
        <v>38052</v>
      </c>
      <c r="B2521" t="s">
        <v>25517</v>
      </c>
      <c r="C2521">
        <v>23</v>
      </c>
      <c r="D2521">
        <v>66</v>
      </c>
      <c r="E2521" t="s">
        <v>18019</v>
      </c>
    </row>
    <row r="2522" spans="1:5">
      <c r="A2522" t="s">
        <v>38053</v>
      </c>
      <c r="B2522" t="s">
        <v>40534</v>
      </c>
      <c r="C2522">
        <v>25</v>
      </c>
      <c r="D2522">
        <v>55</v>
      </c>
      <c r="E2522" t="s">
        <v>18020</v>
      </c>
    </row>
    <row r="2523" spans="1:5">
      <c r="A2523" t="s">
        <v>38054</v>
      </c>
      <c r="B2523" t="s">
        <v>40533</v>
      </c>
      <c r="C2523">
        <v>21</v>
      </c>
      <c r="D2523">
        <v>94</v>
      </c>
      <c r="E2523" t="s">
        <v>18021</v>
      </c>
    </row>
    <row r="2524" spans="1:5">
      <c r="A2524" t="s">
        <v>38055</v>
      </c>
      <c r="B2524" t="s">
        <v>25517</v>
      </c>
      <c r="C2524">
        <v>35</v>
      </c>
      <c r="D2524">
        <v>74</v>
      </c>
      <c r="E2524" t="s">
        <v>18022</v>
      </c>
    </row>
    <row r="2525" spans="1:5">
      <c r="A2525" t="s">
        <v>38056</v>
      </c>
      <c r="B2525" t="s">
        <v>40533</v>
      </c>
      <c r="C2525">
        <v>28</v>
      </c>
      <c r="D2525">
        <v>12</v>
      </c>
      <c r="E2525" t="s">
        <v>18023</v>
      </c>
    </row>
    <row r="2526" spans="1:5">
      <c r="A2526" t="s">
        <v>38057</v>
      </c>
      <c r="B2526" t="s">
        <v>25517</v>
      </c>
      <c r="C2526">
        <v>48</v>
      </c>
      <c r="D2526">
        <v>79</v>
      </c>
      <c r="E2526" t="s">
        <v>18024</v>
      </c>
    </row>
    <row r="2527" spans="1:5">
      <c r="A2527" t="s">
        <v>38058</v>
      </c>
      <c r="B2527" t="s">
        <v>40533</v>
      </c>
      <c r="C2527">
        <v>1</v>
      </c>
      <c r="D2527">
        <v>61</v>
      </c>
      <c r="E2527" t="s">
        <v>18025</v>
      </c>
    </row>
    <row r="2528" spans="1:5">
      <c r="A2528" t="s">
        <v>38059</v>
      </c>
      <c r="B2528" t="s">
        <v>40534</v>
      </c>
      <c r="C2528">
        <v>24</v>
      </c>
      <c r="D2528">
        <v>59</v>
      </c>
      <c r="E2528" t="s">
        <v>18026</v>
      </c>
    </row>
    <row r="2529" spans="1:5">
      <c r="A2529" t="s">
        <v>38060</v>
      </c>
      <c r="B2529" t="s">
        <v>40533</v>
      </c>
      <c r="C2529">
        <v>37</v>
      </c>
      <c r="D2529">
        <v>61</v>
      </c>
      <c r="E2529" t="s">
        <v>18027</v>
      </c>
    </row>
    <row r="2530" spans="1:5">
      <c r="A2530" t="s">
        <v>38061</v>
      </c>
      <c r="B2530" t="s">
        <v>40534</v>
      </c>
      <c r="C2530">
        <v>11</v>
      </c>
      <c r="D2530">
        <v>67</v>
      </c>
      <c r="E2530" t="s">
        <v>18028</v>
      </c>
    </row>
    <row r="2531" spans="1:5">
      <c r="A2531" t="s">
        <v>38062</v>
      </c>
      <c r="B2531" t="s">
        <v>40534</v>
      </c>
      <c r="C2531">
        <v>46</v>
      </c>
      <c r="D2531">
        <v>84</v>
      </c>
      <c r="E2531" t="s">
        <v>18029</v>
      </c>
    </row>
    <row r="2532" spans="1:5">
      <c r="A2532" t="s">
        <v>38063</v>
      </c>
      <c r="B2532" t="s">
        <v>40533</v>
      </c>
      <c r="C2532">
        <v>7</v>
      </c>
      <c r="D2532">
        <v>43</v>
      </c>
      <c r="E2532" t="s">
        <v>18030</v>
      </c>
    </row>
    <row r="2533" spans="1:5">
      <c r="A2533" t="s">
        <v>38064</v>
      </c>
      <c r="B2533" t="s">
        <v>25517</v>
      </c>
      <c r="C2533">
        <v>5</v>
      </c>
      <c r="D2533">
        <v>10</v>
      </c>
      <c r="E2533" t="s">
        <v>18031</v>
      </c>
    </row>
    <row r="2534" spans="1:5">
      <c r="A2534" t="s">
        <v>38065</v>
      </c>
      <c r="B2534" t="s">
        <v>40533</v>
      </c>
      <c r="C2534">
        <v>41</v>
      </c>
      <c r="D2534">
        <v>47</v>
      </c>
      <c r="E2534" t="s">
        <v>18032</v>
      </c>
    </row>
    <row r="2535" spans="1:5">
      <c r="A2535" t="s">
        <v>38066</v>
      </c>
      <c r="B2535" t="s">
        <v>25517</v>
      </c>
      <c r="C2535">
        <v>43</v>
      </c>
      <c r="D2535">
        <v>29</v>
      </c>
      <c r="E2535" t="s">
        <v>18033</v>
      </c>
    </row>
    <row r="2536" spans="1:5">
      <c r="A2536" t="s">
        <v>38067</v>
      </c>
      <c r="B2536" t="s">
        <v>25517</v>
      </c>
      <c r="C2536">
        <v>23</v>
      </c>
      <c r="D2536">
        <v>83</v>
      </c>
      <c r="E2536" t="s">
        <v>18034</v>
      </c>
    </row>
    <row r="2537" spans="1:5">
      <c r="A2537" t="s">
        <v>38068</v>
      </c>
      <c r="B2537" t="s">
        <v>40534</v>
      </c>
      <c r="C2537">
        <v>11</v>
      </c>
      <c r="D2537">
        <v>98</v>
      </c>
      <c r="E2537" t="s">
        <v>18035</v>
      </c>
    </row>
    <row r="2538" spans="1:5">
      <c r="A2538" t="s">
        <v>38069</v>
      </c>
      <c r="B2538" t="s">
        <v>40533</v>
      </c>
      <c r="C2538">
        <v>33</v>
      </c>
      <c r="D2538">
        <v>92</v>
      </c>
      <c r="E2538" t="s">
        <v>18036</v>
      </c>
    </row>
    <row r="2539" spans="1:5">
      <c r="A2539" t="s">
        <v>38070</v>
      </c>
      <c r="B2539" t="s">
        <v>40533</v>
      </c>
      <c r="C2539">
        <v>3</v>
      </c>
      <c r="D2539">
        <v>12</v>
      </c>
      <c r="E2539" t="s">
        <v>18037</v>
      </c>
    </row>
    <row r="2540" spans="1:5">
      <c r="A2540" t="s">
        <v>38071</v>
      </c>
      <c r="B2540" t="s">
        <v>25517</v>
      </c>
      <c r="C2540">
        <v>32</v>
      </c>
      <c r="D2540">
        <v>52</v>
      </c>
      <c r="E2540" t="s">
        <v>18038</v>
      </c>
    </row>
    <row r="2541" spans="1:5">
      <c r="A2541" t="s">
        <v>38072</v>
      </c>
      <c r="B2541" t="s">
        <v>40534</v>
      </c>
      <c r="C2541">
        <v>24</v>
      </c>
      <c r="D2541">
        <v>2</v>
      </c>
      <c r="E2541" t="s">
        <v>18039</v>
      </c>
    </row>
    <row r="2542" spans="1:5">
      <c r="A2542" t="s">
        <v>38073</v>
      </c>
      <c r="B2542" t="s">
        <v>40534</v>
      </c>
      <c r="C2542">
        <v>19</v>
      </c>
      <c r="D2542">
        <v>5</v>
      </c>
      <c r="E2542" t="s">
        <v>18040</v>
      </c>
    </row>
    <row r="2543" spans="1:5">
      <c r="A2543" t="s">
        <v>38074</v>
      </c>
      <c r="B2543" t="s">
        <v>25517</v>
      </c>
      <c r="C2543">
        <v>35</v>
      </c>
      <c r="D2543">
        <v>65</v>
      </c>
      <c r="E2543" t="s">
        <v>18041</v>
      </c>
    </row>
    <row r="2544" spans="1:5">
      <c r="A2544" t="s">
        <v>38075</v>
      </c>
      <c r="B2544" t="s">
        <v>40534</v>
      </c>
      <c r="C2544">
        <v>38</v>
      </c>
      <c r="D2544">
        <v>47</v>
      </c>
      <c r="E2544" t="s">
        <v>18042</v>
      </c>
    </row>
    <row r="2545" spans="1:5">
      <c r="A2545" t="s">
        <v>38076</v>
      </c>
      <c r="B2545" t="s">
        <v>25517</v>
      </c>
      <c r="C2545">
        <v>40</v>
      </c>
      <c r="D2545">
        <v>56</v>
      </c>
      <c r="E2545" t="s">
        <v>18043</v>
      </c>
    </row>
    <row r="2546" spans="1:5">
      <c r="A2546" t="s">
        <v>38077</v>
      </c>
      <c r="B2546" t="s">
        <v>25517</v>
      </c>
      <c r="C2546">
        <v>27</v>
      </c>
      <c r="D2546">
        <v>4</v>
      </c>
      <c r="E2546" t="s">
        <v>18044</v>
      </c>
    </row>
    <row r="2547" spans="1:5">
      <c r="A2547" t="s">
        <v>38078</v>
      </c>
      <c r="B2547" t="s">
        <v>40534</v>
      </c>
      <c r="C2547">
        <v>7</v>
      </c>
      <c r="D2547">
        <v>36</v>
      </c>
      <c r="E2547" t="s">
        <v>18045</v>
      </c>
    </row>
    <row r="2548" spans="1:5">
      <c r="A2548" t="s">
        <v>38079</v>
      </c>
      <c r="B2548" t="s">
        <v>40534</v>
      </c>
      <c r="C2548">
        <v>22</v>
      </c>
      <c r="D2548">
        <v>72</v>
      </c>
      <c r="E2548" t="s">
        <v>18046</v>
      </c>
    </row>
    <row r="2549" spans="1:5">
      <c r="A2549" t="s">
        <v>38080</v>
      </c>
      <c r="B2549" t="s">
        <v>25517</v>
      </c>
      <c r="C2549">
        <v>36</v>
      </c>
      <c r="D2549">
        <v>1</v>
      </c>
      <c r="E2549" t="s">
        <v>18047</v>
      </c>
    </row>
    <row r="2550" spans="1:5">
      <c r="A2550" t="s">
        <v>38081</v>
      </c>
      <c r="B2550" t="s">
        <v>25517</v>
      </c>
      <c r="C2550">
        <v>27</v>
      </c>
      <c r="D2550">
        <v>16</v>
      </c>
      <c r="E2550" t="s">
        <v>18048</v>
      </c>
    </row>
    <row r="2551" spans="1:5">
      <c r="A2551" t="s">
        <v>38082</v>
      </c>
      <c r="B2551" t="s">
        <v>40534</v>
      </c>
      <c r="C2551">
        <v>29</v>
      </c>
      <c r="D2551">
        <v>30</v>
      </c>
      <c r="E2551" t="s">
        <v>18049</v>
      </c>
    </row>
    <row r="2552" spans="1:5">
      <c r="A2552" t="s">
        <v>38083</v>
      </c>
      <c r="B2552" t="s">
        <v>40533</v>
      </c>
      <c r="C2552">
        <v>11</v>
      </c>
      <c r="D2552">
        <v>9</v>
      </c>
      <c r="E2552" t="s">
        <v>18050</v>
      </c>
    </row>
    <row r="2553" spans="1:5">
      <c r="A2553" t="s">
        <v>38084</v>
      </c>
      <c r="B2553" t="s">
        <v>40534</v>
      </c>
      <c r="C2553">
        <v>33</v>
      </c>
      <c r="D2553">
        <v>84</v>
      </c>
      <c r="E2553" t="s">
        <v>18051</v>
      </c>
    </row>
    <row r="2554" spans="1:5">
      <c r="A2554" t="s">
        <v>38085</v>
      </c>
      <c r="B2554" t="s">
        <v>25517</v>
      </c>
      <c r="C2554">
        <v>21</v>
      </c>
      <c r="D2554">
        <v>32</v>
      </c>
      <c r="E2554" t="s">
        <v>18052</v>
      </c>
    </row>
    <row r="2555" spans="1:5">
      <c r="A2555" t="s">
        <v>38086</v>
      </c>
      <c r="B2555" t="s">
        <v>40534</v>
      </c>
      <c r="C2555">
        <v>16</v>
      </c>
      <c r="D2555">
        <v>28</v>
      </c>
      <c r="E2555" t="s">
        <v>18053</v>
      </c>
    </row>
    <row r="2556" spans="1:5">
      <c r="A2556" t="s">
        <v>38087</v>
      </c>
      <c r="B2556" t="s">
        <v>25517</v>
      </c>
      <c r="C2556">
        <v>40</v>
      </c>
      <c r="D2556">
        <v>87</v>
      </c>
      <c r="E2556" t="s">
        <v>18054</v>
      </c>
    </row>
    <row r="2557" spans="1:5">
      <c r="A2557" t="s">
        <v>38088</v>
      </c>
      <c r="B2557" t="s">
        <v>25517</v>
      </c>
      <c r="C2557">
        <v>49</v>
      </c>
      <c r="D2557">
        <v>88</v>
      </c>
      <c r="E2557" t="s">
        <v>18055</v>
      </c>
    </row>
    <row r="2558" spans="1:5">
      <c r="A2558" t="s">
        <v>38089</v>
      </c>
      <c r="B2558" t="s">
        <v>25517</v>
      </c>
      <c r="C2558">
        <v>15</v>
      </c>
      <c r="D2558">
        <v>90</v>
      </c>
      <c r="E2558" t="s">
        <v>18056</v>
      </c>
    </row>
    <row r="2559" spans="1:5">
      <c r="A2559" t="s">
        <v>38090</v>
      </c>
      <c r="B2559" t="s">
        <v>40534</v>
      </c>
      <c r="C2559">
        <v>7</v>
      </c>
      <c r="D2559">
        <v>36</v>
      </c>
      <c r="E2559" t="s">
        <v>18057</v>
      </c>
    </row>
    <row r="2560" spans="1:5">
      <c r="A2560" t="s">
        <v>38091</v>
      </c>
      <c r="B2560" t="s">
        <v>40534</v>
      </c>
      <c r="C2560">
        <v>29</v>
      </c>
      <c r="D2560">
        <v>72</v>
      </c>
      <c r="E2560" t="s">
        <v>18058</v>
      </c>
    </row>
    <row r="2561" spans="1:5">
      <c r="A2561" t="s">
        <v>38092</v>
      </c>
      <c r="B2561" t="s">
        <v>40534</v>
      </c>
      <c r="C2561">
        <v>24</v>
      </c>
      <c r="D2561">
        <v>54</v>
      </c>
      <c r="E2561" t="s">
        <v>18059</v>
      </c>
    </row>
    <row r="2562" spans="1:5">
      <c r="A2562" t="s">
        <v>38093</v>
      </c>
      <c r="B2562" t="s">
        <v>25517</v>
      </c>
      <c r="C2562">
        <v>32</v>
      </c>
      <c r="D2562">
        <v>7</v>
      </c>
      <c r="E2562" t="s">
        <v>18060</v>
      </c>
    </row>
    <row r="2563" spans="1:5">
      <c r="A2563" t="s">
        <v>38094</v>
      </c>
      <c r="B2563" t="s">
        <v>25517</v>
      </c>
      <c r="C2563">
        <v>37</v>
      </c>
      <c r="D2563">
        <v>1</v>
      </c>
      <c r="E2563" t="s">
        <v>18061</v>
      </c>
    </row>
    <row r="2564" spans="1:5">
      <c r="A2564" t="s">
        <v>38095</v>
      </c>
      <c r="B2564" t="s">
        <v>40534</v>
      </c>
      <c r="C2564">
        <v>20</v>
      </c>
      <c r="D2564">
        <v>11</v>
      </c>
      <c r="E2564" t="s">
        <v>18062</v>
      </c>
    </row>
    <row r="2565" spans="1:5">
      <c r="A2565" t="s">
        <v>38096</v>
      </c>
      <c r="B2565" t="s">
        <v>40533</v>
      </c>
      <c r="C2565">
        <v>1</v>
      </c>
      <c r="D2565">
        <v>5</v>
      </c>
      <c r="E2565" t="s">
        <v>18063</v>
      </c>
    </row>
    <row r="2566" spans="1:5">
      <c r="A2566" t="s">
        <v>38097</v>
      </c>
      <c r="B2566" t="s">
        <v>40533</v>
      </c>
      <c r="C2566">
        <v>41</v>
      </c>
      <c r="D2566">
        <v>95</v>
      </c>
      <c r="E2566" t="s">
        <v>18064</v>
      </c>
    </row>
    <row r="2567" spans="1:5">
      <c r="A2567" t="s">
        <v>38098</v>
      </c>
      <c r="B2567" t="s">
        <v>40533</v>
      </c>
      <c r="C2567">
        <v>43</v>
      </c>
      <c r="D2567">
        <v>54</v>
      </c>
      <c r="E2567" t="s">
        <v>18065</v>
      </c>
    </row>
    <row r="2568" spans="1:5">
      <c r="A2568" t="s">
        <v>38099</v>
      </c>
      <c r="B2568" t="s">
        <v>40534</v>
      </c>
      <c r="C2568">
        <v>48</v>
      </c>
      <c r="D2568">
        <v>72</v>
      </c>
      <c r="E2568" t="s">
        <v>18066</v>
      </c>
    </row>
    <row r="2569" spans="1:5">
      <c r="A2569" t="s">
        <v>38100</v>
      </c>
      <c r="B2569" t="s">
        <v>40534</v>
      </c>
      <c r="C2569">
        <v>28</v>
      </c>
      <c r="D2569">
        <v>3</v>
      </c>
      <c r="E2569" t="s">
        <v>18067</v>
      </c>
    </row>
    <row r="2570" spans="1:5">
      <c r="A2570" t="s">
        <v>38101</v>
      </c>
      <c r="B2570" t="s">
        <v>40534</v>
      </c>
      <c r="C2570">
        <v>46</v>
      </c>
      <c r="D2570">
        <v>89</v>
      </c>
      <c r="E2570" t="s">
        <v>18068</v>
      </c>
    </row>
    <row r="2571" spans="1:5">
      <c r="A2571" t="s">
        <v>38102</v>
      </c>
      <c r="B2571" t="s">
        <v>40534</v>
      </c>
      <c r="C2571">
        <v>28</v>
      </c>
      <c r="D2571">
        <v>92</v>
      </c>
      <c r="E2571" t="s">
        <v>18069</v>
      </c>
    </row>
    <row r="2572" spans="1:5">
      <c r="A2572" t="s">
        <v>38103</v>
      </c>
      <c r="B2572" t="s">
        <v>40533</v>
      </c>
      <c r="C2572">
        <v>11</v>
      </c>
      <c r="D2572">
        <v>78</v>
      </c>
      <c r="E2572" t="s">
        <v>18070</v>
      </c>
    </row>
    <row r="2573" spans="1:5">
      <c r="A2573" t="s">
        <v>38104</v>
      </c>
      <c r="B2573" t="s">
        <v>25517</v>
      </c>
      <c r="C2573">
        <v>37</v>
      </c>
      <c r="D2573">
        <v>11</v>
      </c>
      <c r="E2573" t="s">
        <v>18071</v>
      </c>
    </row>
    <row r="2574" spans="1:5">
      <c r="A2574" t="s">
        <v>38105</v>
      </c>
      <c r="B2574" t="s">
        <v>40533</v>
      </c>
      <c r="C2574">
        <v>14</v>
      </c>
      <c r="D2574">
        <v>49</v>
      </c>
      <c r="E2574" t="s">
        <v>18072</v>
      </c>
    </row>
    <row r="2575" spans="1:5">
      <c r="A2575" t="s">
        <v>38106</v>
      </c>
      <c r="B2575" t="s">
        <v>40534</v>
      </c>
      <c r="C2575">
        <v>26</v>
      </c>
      <c r="D2575">
        <v>42</v>
      </c>
      <c r="E2575" t="s">
        <v>18073</v>
      </c>
    </row>
    <row r="2576" spans="1:5">
      <c r="A2576" t="s">
        <v>38107</v>
      </c>
      <c r="B2576" t="s">
        <v>25517</v>
      </c>
      <c r="C2576">
        <v>34</v>
      </c>
      <c r="D2576">
        <v>59</v>
      </c>
      <c r="E2576" t="s">
        <v>18074</v>
      </c>
    </row>
    <row r="2577" spans="1:5">
      <c r="A2577" t="s">
        <v>38108</v>
      </c>
      <c r="B2577" t="s">
        <v>25517</v>
      </c>
      <c r="C2577">
        <v>25</v>
      </c>
      <c r="D2577">
        <v>16</v>
      </c>
      <c r="E2577" t="s">
        <v>18075</v>
      </c>
    </row>
    <row r="2578" spans="1:5">
      <c r="A2578" t="s">
        <v>38109</v>
      </c>
      <c r="B2578" t="s">
        <v>25517</v>
      </c>
      <c r="C2578">
        <v>13</v>
      </c>
      <c r="D2578">
        <v>88</v>
      </c>
      <c r="E2578" t="s">
        <v>18076</v>
      </c>
    </row>
    <row r="2579" spans="1:5">
      <c r="A2579" t="s">
        <v>38110</v>
      </c>
      <c r="B2579" t="s">
        <v>40534</v>
      </c>
      <c r="C2579">
        <v>16</v>
      </c>
      <c r="D2579">
        <v>57</v>
      </c>
      <c r="E2579" t="s">
        <v>18077</v>
      </c>
    </row>
    <row r="2580" spans="1:5">
      <c r="A2580" t="s">
        <v>38111</v>
      </c>
      <c r="B2580" t="s">
        <v>40534</v>
      </c>
      <c r="C2580">
        <v>13</v>
      </c>
      <c r="D2580">
        <v>15</v>
      </c>
      <c r="E2580" t="s">
        <v>18078</v>
      </c>
    </row>
    <row r="2581" spans="1:5">
      <c r="A2581" t="s">
        <v>38112</v>
      </c>
      <c r="B2581" t="s">
        <v>25517</v>
      </c>
      <c r="C2581">
        <v>19</v>
      </c>
      <c r="D2581">
        <v>59</v>
      </c>
      <c r="E2581" t="s">
        <v>18079</v>
      </c>
    </row>
    <row r="2582" spans="1:5">
      <c r="A2582" t="s">
        <v>38113</v>
      </c>
      <c r="B2582" t="s">
        <v>40534</v>
      </c>
      <c r="C2582">
        <v>47</v>
      </c>
      <c r="D2582">
        <v>39</v>
      </c>
      <c r="E2582" t="s">
        <v>18080</v>
      </c>
    </row>
    <row r="2583" spans="1:5">
      <c r="A2583" t="s">
        <v>38114</v>
      </c>
      <c r="B2583" t="s">
        <v>40534</v>
      </c>
      <c r="C2583">
        <v>30</v>
      </c>
      <c r="D2583">
        <v>95</v>
      </c>
      <c r="E2583" t="s">
        <v>18081</v>
      </c>
    </row>
    <row r="2584" spans="1:5">
      <c r="A2584" t="s">
        <v>38115</v>
      </c>
      <c r="B2584" t="s">
        <v>25517</v>
      </c>
      <c r="C2584">
        <v>12</v>
      </c>
      <c r="D2584">
        <v>54</v>
      </c>
      <c r="E2584" t="s">
        <v>18082</v>
      </c>
    </row>
    <row r="2585" spans="1:5">
      <c r="A2585" t="s">
        <v>38116</v>
      </c>
      <c r="B2585" t="s">
        <v>40534</v>
      </c>
      <c r="C2585">
        <v>20</v>
      </c>
      <c r="D2585">
        <v>66</v>
      </c>
      <c r="E2585" t="s">
        <v>18083</v>
      </c>
    </row>
    <row r="2586" spans="1:5">
      <c r="A2586" t="s">
        <v>38117</v>
      </c>
      <c r="B2586" t="s">
        <v>40533</v>
      </c>
      <c r="C2586">
        <v>46</v>
      </c>
      <c r="D2586">
        <v>56</v>
      </c>
      <c r="E2586" t="s">
        <v>18084</v>
      </c>
    </row>
    <row r="2587" spans="1:5">
      <c r="A2587" t="s">
        <v>38118</v>
      </c>
      <c r="B2587" t="s">
        <v>40534</v>
      </c>
      <c r="C2587">
        <v>23</v>
      </c>
      <c r="D2587">
        <v>87</v>
      </c>
      <c r="E2587" t="s">
        <v>18085</v>
      </c>
    </row>
    <row r="2588" spans="1:5">
      <c r="A2588" t="s">
        <v>38119</v>
      </c>
      <c r="B2588" t="s">
        <v>40534</v>
      </c>
      <c r="C2588">
        <v>36</v>
      </c>
      <c r="D2588">
        <v>42</v>
      </c>
      <c r="E2588" t="s">
        <v>18086</v>
      </c>
    </row>
    <row r="2589" spans="1:5">
      <c r="A2589" t="s">
        <v>38120</v>
      </c>
      <c r="B2589" t="s">
        <v>25517</v>
      </c>
      <c r="C2589">
        <v>28</v>
      </c>
      <c r="D2589">
        <v>40</v>
      </c>
      <c r="E2589" t="s">
        <v>18087</v>
      </c>
    </row>
    <row r="2590" spans="1:5">
      <c r="A2590" t="s">
        <v>38121</v>
      </c>
      <c r="B2590" t="s">
        <v>40534</v>
      </c>
      <c r="C2590">
        <v>6</v>
      </c>
      <c r="D2590">
        <v>72</v>
      </c>
      <c r="E2590" t="s">
        <v>18088</v>
      </c>
    </row>
    <row r="2591" spans="1:5">
      <c r="A2591" t="s">
        <v>38122</v>
      </c>
      <c r="B2591" t="s">
        <v>40534</v>
      </c>
      <c r="C2591">
        <v>18</v>
      </c>
      <c r="D2591">
        <v>74</v>
      </c>
      <c r="E2591" t="s">
        <v>18089</v>
      </c>
    </row>
    <row r="2592" spans="1:5">
      <c r="A2592" t="s">
        <v>38123</v>
      </c>
      <c r="B2592" t="s">
        <v>40533</v>
      </c>
      <c r="C2592">
        <v>13</v>
      </c>
      <c r="D2592">
        <v>68</v>
      </c>
      <c r="E2592" t="s">
        <v>18090</v>
      </c>
    </row>
    <row r="2593" spans="1:5">
      <c r="A2593" t="s">
        <v>38124</v>
      </c>
      <c r="B2593" t="s">
        <v>40534</v>
      </c>
      <c r="C2593">
        <v>6</v>
      </c>
      <c r="D2593">
        <v>38</v>
      </c>
      <c r="E2593" t="s">
        <v>18091</v>
      </c>
    </row>
    <row r="2594" spans="1:5">
      <c r="A2594" t="s">
        <v>38125</v>
      </c>
      <c r="B2594" t="s">
        <v>25517</v>
      </c>
      <c r="C2594">
        <v>22</v>
      </c>
      <c r="D2594">
        <v>92</v>
      </c>
      <c r="E2594" t="s">
        <v>18092</v>
      </c>
    </row>
    <row r="2595" spans="1:5">
      <c r="A2595" t="s">
        <v>38126</v>
      </c>
      <c r="B2595" t="s">
        <v>40533</v>
      </c>
      <c r="C2595">
        <v>8</v>
      </c>
      <c r="D2595">
        <v>27</v>
      </c>
      <c r="E2595" t="s">
        <v>18093</v>
      </c>
    </row>
    <row r="2596" spans="1:5">
      <c r="A2596" t="s">
        <v>38127</v>
      </c>
      <c r="B2596" t="s">
        <v>40533</v>
      </c>
      <c r="C2596">
        <v>38</v>
      </c>
      <c r="D2596">
        <v>11</v>
      </c>
      <c r="E2596" t="s">
        <v>18094</v>
      </c>
    </row>
    <row r="2597" spans="1:5">
      <c r="A2597" t="s">
        <v>38128</v>
      </c>
      <c r="B2597" t="s">
        <v>25517</v>
      </c>
      <c r="C2597">
        <v>7</v>
      </c>
      <c r="D2597">
        <v>73</v>
      </c>
      <c r="E2597" t="s">
        <v>18095</v>
      </c>
    </row>
    <row r="2598" spans="1:5">
      <c r="A2598" t="s">
        <v>38129</v>
      </c>
      <c r="B2598" t="s">
        <v>40533</v>
      </c>
      <c r="C2598">
        <v>10</v>
      </c>
      <c r="D2598">
        <v>26</v>
      </c>
      <c r="E2598" t="s">
        <v>18096</v>
      </c>
    </row>
    <row r="2599" spans="1:5">
      <c r="A2599" t="s">
        <v>38130</v>
      </c>
      <c r="B2599" t="s">
        <v>25517</v>
      </c>
      <c r="C2599">
        <v>5</v>
      </c>
      <c r="D2599">
        <v>93</v>
      </c>
      <c r="E2599" t="s">
        <v>18097</v>
      </c>
    </row>
    <row r="2600" spans="1:5">
      <c r="A2600" t="s">
        <v>38131</v>
      </c>
      <c r="B2600" t="s">
        <v>25517</v>
      </c>
      <c r="C2600">
        <v>49</v>
      </c>
      <c r="D2600">
        <v>79</v>
      </c>
      <c r="E2600" t="s">
        <v>18098</v>
      </c>
    </row>
    <row r="2601" spans="1:5">
      <c r="A2601" t="s">
        <v>38132</v>
      </c>
      <c r="B2601" t="s">
        <v>40534</v>
      </c>
      <c r="C2601">
        <v>16</v>
      </c>
      <c r="D2601">
        <v>75</v>
      </c>
      <c r="E2601" t="s">
        <v>18099</v>
      </c>
    </row>
    <row r="2602" spans="1:5">
      <c r="A2602" t="s">
        <v>38133</v>
      </c>
      <c r="B2602" t="s">
        <v>25517</v>
      </c>
      <c r="C2602">
        <v>38</v>
      </c>
      <c r="D2602">
        <v>63</v>
      </c>
      <c r="E2602" t="s">
        <v>18100</v>
      </c>
    </row>
    <row r="2603" spans="1:5">
      <c r="A2603" t="s">
        <v>38134</v>
      </c>
      <c r="B2603" t="s">
        <v>40533</v>
      </c>
      <c r="C2603">
        <v>22</v>
      </c>
      <c r="D2603">
        <v>46</v>
      </c>
      <c r="E2603" t="s">
        <v>18101</v>
      </c>
    </row>
    <row r="2604" spans="1:5">
      <c r="A2604" t="s">
        <v>38135</v>
      </c>
      <c r="B2604" t="s">
        <v>40534</v>
      </c>
      <c r="C2604">
        <v>21</v>
      </c>
      <c r="D2604">
        <v>20</v>
      </c>
      <c r="E2604" t="s">
        <v>18102</v>
      </c>
    </row>
    <row r="2605" spans="1:5">
      <c r="A2605" t="s">
        <v>38136</v>
      </c>
      <c r="B2605" t="s">
        <v>40534</v>
      </c>
      <c r="C2605">
        <v>30</v>
      </c>
      <c r="D2605">
        <v>56</v>
      </c>
      <c r="E2605" t="s">
        <v>18103</v>
      </c>
    </row>
    <row r="2606" spans="1:5">
      <c r="A2606" t="s">
        <v>38137</v>
      </c>
      <c r="B2606" t="s">
        <v>40534</v>
      </c>
      <c r="C2606">
        <v>46</v>
      </c>
      <c r="D2606">
        <v>25</v>
      </c>
      <c r="E2606" t="s">
        <v>18104</v>
      </c>
    </row>
    <row r="2607" spans="1:5">
      <c r="A2607" t="s">
        <v>38138</v>
      </c>
      <c r="B2607" t="s">
        <v>40534</v>
      </c>
      <c r="C2607">
        <v>7</v>
      </c>
      <c r="D2607">
        <v>20</v>
      </c>
      <c r="E2607" t="s">
        <v>18105</v>
      </c>
    </row>
    <row r="2608" spans="1:5">
      <c r="A2608" t="s">
        <v>38139</v>
      </c>
      <c r="B2608" t="s">
        <v>25517</v>
      </c>
      <c r="C2608">
        <v>41</v>
      </c>
      <c r="D2608">
        <v>59</v>
      </c>
      <c r="E2608" t="s">
        <v>18106</v>
      </c>
    </row>
    <row r="2609" spans="1:5">
      <c r="A2609" t="s">
        <v>38140</v>
      </c>
      <c r="B2609" t="s">
        <v>40533</v>
      </c>
      <c r="C2609">
        <v>20</v>
      </c>
      <c r="D2609">
        <v>19</v>
      </c>
      <c r="E2609" t="s">
        <v>18107</v>
      </c>
    </row>
    <row r="2610" spans="1:5">
      <c r="A2610" t="s">
        <v>38141</v>
      </c>
      <c r="B2610" t="s">
        <v>25517</v>
      </c>
      <c r="C2610">
        <v>6</v>
      </c>
      <c r="D2610">
        <v>19</v>
      </c>
      <c r="E2610" t="s">
        <v>18108</v>
      </c>
    </row>
    <row r="2611" spans="1:5">
      <c r="A2611" t="s">
        <v>38142</v>
      </c>
      <c r="B2611" t="s">
        <v>40534</v>
      </c>
      <c r="C2611">
        <v>15</v>
      </c>
      <c r="D2611">
        <v>81</v>
      </c>
      <c r="E2611" t="s">
        <v>18109</v>
      </c>
    </row>
    <row r="2612" spans="1:5">
      <c r="A2612" t="s">
        <v>38143</v>
      </c>
      <c r="B2612" t="s">
        <v>40533</v>
      </c>
      <c r="C2612">
        <v>15</v>
      </c>
      <c r="D2612">
        <v>56</v>
      </c>
      <c r="E2612" t="s">
        <v>18110</v>
      </c>
    </row>
    <row r="2613" spans="1:5">
      <c r="A2613" t="s">
        <v>38144</v>
      </c>
      <c r="B2613" t="s">
        <v>25517</v>
      </c>
      <c r="C2613">
        <v>26</v>
      </c>
      <c r="D2613">
        <v>67</v>
      </c>
      <c r="E2613" t="s">
        <v>18111</v>
      </c>
    </row>
    <row r="2614" spans="1:5">
      <c r="A2614" t="s">
        <v>38145</v>
      </c>
      <c r="B2614" t="s">
        <v>25517</v>
      </c>
      <c r="C2614">
        <v>26</v>
      </c>
      <c r="D2614">
        <v>37</v>
      </c>
      <c r="E2614" t="s">
        <v>18112</v>
      </c>
    </row>
    <row r="2615" spans="1:5">
      <c r="A2615" t="s">
        <v>38146</v>
      </c>
      <c r="B2615" t="s">
        <v>40533</v>
      </c>
      <c r="C2615">
        <v>4</v>
      </c>
      <c r="D2615">
        <v>95</v>
      </c>
      <c r="E2615" t="s">
        <v>18113</v>
      </c>
    </row>
    <row r="2616" spans="1:5">
      <c r="A2616" t="s">
        <v>38147</v>
      </c>
      <c r="B2616" t="s">
        <v>40534</v>
      </c>
      <c r="C2616">
        <v>15</v>
      </c>
      <c r="D2616">
        <v>97</v>
      </c>
      <c r="E2616" t="s">
        <v>18114</v>
      </c>
    </row>
    <row r="2617" spans="1:5">
      <c r="A2617" t="s">
        <v>38148</v>
      </c>
      <c r="B2617" t="s">
        <v>40534</v>
      </c>
      <c r="C2617">
        <v>7</v>
      </c>
      <c r="D2617">
        <v>81</v>
      </c>
      <c r="E2617" t="s">
        <v>18115</v>
      </c>
    </row>
    <row r="2618" spans="1:5">
      <c r="A2618" t="s">
        <v>38149</v>
      </c>
      <c r="B2618" t="s">
        <v>40533</v>
      </c>
      <c r="C2618">
        <v>45</v>
      </c>
      <c r="D2618">
        <v>86</v>
      </c>
      <c r="E2618" t="s">
        <v>18116</v>
      </c>
    </row>
    <row r="2619" spans="1:5">
      <c r="A2619" t="s">
        <v>38150</v>
      </c>
      <c r="B2619" t="s">
        <v>40534</v>
      </c>
      <c r="C2619">
        <v>0</v>
      </c>
      <c r="D2619">
        <v>18</v>
      </c>
      <c r="E2619" t="s">
        <v>18117</v>
      </c>
    </row>
    <row r="2620" spans="1:5">
      <c r="A2620" t="s">
        <v>38151</v>
      </c>
      <c r="B2620" t="s">
        <v>25517</v>
      </c>
      <c r="C2620">
        <v>13</v>
      </c>
      <c r="D2620">
        <v>51</v>
      </c>
      <c r="E2620" t="s">
        <v>18118</v>
      </c>
    </row>
    <row r="2621" spans="1:5">
      <c r="A2621" t="s">
        <v>38152</v>
      </c>
      <c r="B2621" t="s">
        <v>25517</v>
      </c>
      <c r="C2621">
        <v>1</v>
      </c>
      <c r="D2621">
        <v>65</v>
      </c>
      <c r="E2621" t="s">
        <v>18119</v>
      </c>
    </row>
    <row r="2622" spans="1:5">
      <c r="A2622" t="s">
        <v>38153</v>
      </c>
      <c r="B2622" t="s">
        <v>40534</v>
      </c>
      <c r="C2622">
        <v>1</v>
      </c>
      <c r="D2622">
        <v>45</v>
      </c>
      <c r="E2622" t="s">
        <v>18120</v>
      </c>
    </row>
    <row r="2623" spans="1:5">
      <c r="A2623" t="s">
        <v>38154</v>
      </c>
      <c r="B2623" t="s">
        <v>40533</v>
      </c>
      <c r="C2623">
        <v>19</v>
      </c>
      <c r="D2623">
        <v>56</v>
      </c>
      <c r="E2623" t="s">
        <v>18121</v>
      </c>
    </row>
    <row r="2624" spans="1:5">
      <c r="A2624" t="s">
        <v>38155</v>
      </c>
      <c r="B2624" t="s">
        <v>40534</v>
      </c>
      <c r="C2624">
        <v>16</v>
      </c>
      <c r="D2624">
        <v>4</v>
      </c>
      <c r="E2624" t="s">
        <v>18122</v>
      </c>
    </row>
    <row r="2625" spans="1:5">
      <c r="A2625" t="s">
        <v>38156</v>
      </c>
      <c r="B2625" t="s">
        <v>40533</v>
      </c>
      <c r="C2625">
        <v>48</v>
      </c>
      <c r="D2625">
        <v>59</v>
      </c>
      <c r="E2625" t="s">
        <v>18123</v>
      </c>
    </row>
    <row r="2626" spans="1:5">
      <c r="A2626" t="s">
        <v>38157</v>
      </c>
      <c r="B2626" t="s">
        <v>40533</v>
      </c>
      <c r="C2626">
        <v>34</v>
      </c>
      <c r="D2626">
        <v>82</v>
      </c>
      <c r="E2626" t="s">
        <v>18124</v>
      </c>
    </row>
    <row r="2627" spans="1:5">
      <c r="A2627" t="s">
        <v>38158</v>
      </c>
      <c r="B2627" t="s">
        <v>25517</v>
      </c>
      <c r="C2627">
        <v>24</v>
      </c>
      <c r="D2627">
        <v>52</v>
      </c>
      <c r="E2627" t="s">
        <v>18125</v>
      </c>
    </row>
    <row r="2628" spans="1:5">
      <c r="A2628" t="s">
        <v>38159</v>
      </c>
      <c r="B2628" t="s">
        <v>40533</v>
      </c>
      <c r="C2628">
        <v>45</v>
      </c>
      <c r="D2628">
        <v>94</v>
      </c>
      <c r="E2628" t="s">
        <v>18126</v>
      </c>
    </row>
    <row r="2629" spans="1:5">
      <c r="A2629" t="s">
        <v>38160</v>
      </c>
      <c r="B2629" t="s">
        <v>25517</v>
      </c>
      <c r="C2629">
        <v>14</v>
      </c>
      <c r="D2629">
        <v>53</v>
      </c>
      <c r="E2629" t="s">
        <v>18127</v>
      </c>
    </row>
    <row r="2630" spans="1:5">
      <c r="A2630" t="s">
        <v>38161</v>
      </c>
      <c r="B2630" t="s">
        <v>40534</v>
      </c>
      <c r="C2630">
        <v>48</v>
      </c>
      <c r="D2630">
        <v>38</v>
      </c>
      <c r="E2630" t="s">
        <v>18128</v>
      </c>
    </row>
    <row r="2631" spans="1:5">
      <c r="A2631" t="s">
        <v>38162</v>
      </c>
      <c r="B2631" t="s">
        <v>40533</v>
      </c>
      <c r="C2631">
        <v>34</v>
      </c>
      <c r="D2631">
        <v>60</v>
      </c>
      <c r="E2631" t="s">
        <v>18129</v>
      </c>
    </row>
    <row r="2632" spans="1:5">
      <c r="A2632" t="s">
        <v>38163</v>
      </c>
      <c r="B2632" t="s">
        <v>40534</v>
      </c>
      <c r="C2632">
        <v>21</v>
      </c>
      <c r="D2632">
        <v>65</v>
      </c>
      <c r="E2632" t="s">
        <v>18130</v>
      </c>
    </row>
    <row r="2633" spans="1:5">
      <c r="A2633" t="s">
        <v>38164</v>
      </c>
      <c r="B2633" t="s">
        <v>40533</v>
      </c>
      <c r="C2633">
        <v>17</v>
      </c>
      <c r="D2633">
        <v>94</v>
      </c>
      <c r="E2633" t="s">
        <v>18131</v>
      </c>
    </row>
    <row r="2634" spans="1:5">
      <c r="A2634" t="s">
        <v>38165</v>
      </c>
      <c r="B2634" t="s">
        <v>25517</v>
      </c>
      <c r="C2634">
        <v>36</v>
      </c>
      <c r="D2634">
        <v>8</v>
      </c>
      <c r="E2634" t="s">
        <v>18132</v>
      </c>
    </row>
    <row r="2635" spans="1:5">
      <c r="A2635" t="s">
        <v>38166</v>
      </c>
      <c r="B2635" t="s">
        <v>40534</v>
      </c>
      <c r="C2635">
        <v>32</v>
      </c>
      <c r="D2635">
        <v>79</v>
      </c>
      <c r="E2635" t="s">
        <v>18133</v>
      </c>
    </row>
    <row r="2636" spans="1:5">
      <c r="A2636" t="s">
        <v>38167</v>
      </c>
      <c r="B2636" t="s">
        <v>25517</v>
      </c>
      <c r="C2636">
        <v>44</v>
      </c>
      <c r="D2636">
        <v>90</v>
      </c>
      <c r="E2636" t="s">
        <v>18134</v>
      </c>
    </row>
    <row r="2637" spans="1:5">
      <c r="A2637" t="s">
        <v>38168</v>
      </c>
      <c r="B2637" t="s">
        <v>25517</v>
      </c>
      <c r="C2637">
        <v>0</v>
      </c>
      <c r="D2637">
        <v>31</v>
      </c>
      <c r="E2637" t="s">
        <v>18135</v>
      </c>
    </row>
    <row r="2638" spans="1:5">
      <c r="A2638" t="s">
        <v>38169</v>
      </c>
      <c r="B2638" t="s">
        <v>25517</v>
      </c>
      <c r="C2638">
        <v>24</v>
      </c>
      <c r="D2638">
        <v>25</v>
      </c>
      <c r="E2638" t="s">
        <v>18136</v>
      </c>
    </row>
    <row r="2639" spans="1:5">
      <c r="A2639" t="s">
        <v>38170</v>
      </c>
      <c r="B2639" t="s">
        <v>40534</v>
      </c>
      <c r="C2639">
        <v>30</v>
      </c>
      <c r="D2639">
        <v>16</v>
      </c>
      <c r="E2639" t="s">
        <v>18137</v>
      </c>
    </row>
    <row r="2640" spans="1:5">
      <c r="A2640" t="s">
        <v>38171</v>
      </c>
      <c r="B2640" t="s">
        <v>40534</v>
      </c>
      <c r="C2640">
        <v>34</v>
      </c>
      <c r="D2640">
        <v>66</v>
      </c>
      <c r="E2640" t="s">
        <v>18138</v>
      </c>
    </row>
    <row r="2641" spans="1:5">
      <c r="A2641" t="s">
        <v>38172</v>
      </c>
      <c r="B2641" t="s">
        <v>40533</v>
      </c>
      <c r="C2641">
        <v>27</v>
      </c>
      <c r="D2641">
        <v>4</v>
      </c>
      <c r="E2641" t="s">
        <v>18139</v>
      </c>
    </row>
    <row r="2642" spans="1:5">
      <c r="A2642" t="s">
        <v>38173</v>
      </c>
      <c r="B2642" t="s">
        <v>40533</v>
      </c>
      <c r="C2642">
        <v>22</v>
      </c>
      <c r="D2642">
        <v>78</v>
      </c>
      <c r="E2642" t="s">
        <v>18140</v>
      </c>
    </row>
    <row r="2643" spans="1:5">
      <c r="A2643" t="s">
        <v>38174</v>
      </c>
      <c r="B2643" t="s">
        <v>25517</v>
      </c>
      <c r="C2643">
        <v>14</v>
      </c>
      <c r="D2643">
        <v>57</v>
      </c>
      <c r="E2643" t="s">
        <v>18141</v>
      </c>
    </row>
    <row r="2644" spans="1:5">
      <c r="A2644" t="s">
        <v>38175</v>
      </c>
      <c r="B2644" t="s">
        <v>40533</v>
      </c>
      <c r="C2644">
        <v>4</v>
      </c>
      <c r="D2644">
        <v>87</v>
      </c>
      <c r="E2644" t="s">
        <v>18142</v>
      </c>
    </row>
    <row r="2645" spans="1:5">
      <c r="A2645" t="s">
        <v>38176</v>
      </c>
      <c r="B2645" t="s">
        <v>40533</v>
      </c>
      <c r="C2645">
        <v>2</v>
      </c>
      <c r="D2645">
        <v>14</v>
      </c>
      <c r="E2645" t="s">
        <v>18143</v>
      </c>
    </row>
    <row r="2646" spans="1:5">
      <c r="A2646" t="s">
        <v>38177</v>
      </c>
      <c r="B2646" t="s">
        <v>40534</v>
      </c>
      <c r="C2646">
        <v>43</v>
      </c>
      <c r="D2646">
        <v>56</v>
      </c>
      <c r="E2646" t="s">
        <v>18144</v>
      </c>
    </row>
    <row r="2647" spans="1:5">
      <c r="A2647" t="s">
        <v>38178</v>
      </c>
      <c r="B2647" t="s">
        <v>40534</v>
      </c>
      <c r="C2647">
        <v>45</v>
      </c>
      <c r="D2647">
        <v>42</v>
      </c>
      <c r="E2647" t="s">
        <v>18145</v>
      </c>
    </row>
    <row r="2648" spans="1:5">
      <c r="A2648" t="s">
        <v>38179</v>
      </c>
      <c r="B2648" t="s">
        <v>25517</v>
      </c>
      <c r="C2648">
        <v>10</v>
      </c>
      <c r="D2648">
        <v>47</v>
      </c>
      <c r="E2648" t="s">
        <v>18146</v>
      </c>
    </row>
    <row r="2649" spans="1:5">
      <c r="A2649" t="s">
        <v>38180</v>
      </c>
      <c r="B2649" t="s">
        <v>40533</v>
      </c>
      <c r="C2649">
        <v>21</v>
      </c>
      <c r="D2649">
        <v>89</v>
      </c>
      <c r="E2649" t="s">
        <v>18147</v>
      </c>
    </row>
    <row r="2650" spans="1:5">
      <c r="A2650" t="s">
        <v>38181</v>
      </c>
      <c r="B2650" t="s">
        <v>40533</v>
      </c>
      <c r="C2650">
        <v>29</v>
      </c>
      <c r="D2650">
        <v>61</v>
      </c>
      <c r="E2650" t="s">
        <v>18148</v>
      </c>
    </row>
    <row r="2651" spans="1:5">
      <c r="A2651" t="s">
        <v>38182</v>
      </c>
      <c r="B2651" t="s">
        <v>25517</v>
      </c>
      <c r="C2651">
        <v>45</v>
      </c>
      <c r="D2651">
        <v>8</v>
      </c>
      <c r="E2651" t="s">
        <v>18149</v>
      </c>
    </row>
    <row r="2652" spans="1:5">
      <c r="A2652" t="s">
        <v>38183</v>
      </c>
      <c r="B2652" t="s">
        <v>40534</v>
      </c>
      <c r="C2652">
        <v>19</v>
      </c>
      <c r="D2652">
        <v>3</v>
      </c>
      <c r="E2652" t="s">
        <v>18150</v>
      </c>
    </row>
    <row r="2653" spans="1:5">
      <c r="A2653" t="s">
        <v>38184</v>
      </c>
      <c r="B2653" t="s">
        <v>40534</v>
      </c>
      <c r="C2653">
        <v>40</v>
      </c>
      <c r="D2653">
        <v>22</v>
      </c>
      <c r="E2653" t="s">
        <v>18151</v>
      </c>
    </row>
    <row r="2654" spans="1:5">
      <c r="A2654" t="s">
        <v>38185</v>
      </c>
      <c r="B2654" t="s">
        <v>40533</v>
      </c>
      <c r="C2654">
        <v>17</v>
      </c>
      <c r="D2654">
        <v>18</v>
      </c>
      <c r="E2654" t="s">
        <v>18152</v>
      </c>
    </row>
    <row r="2655" spans="1:5">
      <c r="A2655" t="s">
        <v>38186</v>
      </c>
      <c r="B2655" t="s">
        <v>40533</v>
      </c>
      <c r="C2655">
        <v>0</v>
      </c>
      <c r="D2655">
        <v>3</v>
      </c>
      <c r="E2655" t="s">
        <v>18153</v>
      </c>
    </row>
    <row r="2656" spans="1:5">
      <c r="A2656" t="s">
        <v>38187</v>
      </c>
      <c r="B2656" t="s">
        <v>40533</v>
      </c>
      <c r="C2656">
        <v>17</v>
      </c>
      <c r="D2656">
        <v>100</v>
      </c>
      <c r="E2656" t="s">
        <v>18154</v>
      </c>
    </row>
    <row r="2657" spans="1:5">
      <c r="A2657" t="s">
        <v>38188</v>
      </c>
      <c r="B2657" t="s">
        <v>25517</v>
      </c>
      <c r="C2657">
        <v>48</v>
      </c>
      <c r="D2657">
        <v>12</v>
      </c>
      <c r="E2657" t="s">
        <v>18155</v>
      </c>
    </row>
    <row r="2658" spans="1:5">
      <c r="A2658" t="s">
        <v>38189</v>
      </c>
      <c r="B2658" t="s">
        <v>40533</v>
      </c>
      <c r="C2658">
        <v>9</v>
      </c>
      <c r="D2658">
        <v>26</v>
      </c>
      <c r="E2658" t="s">
        <v>18156</v>
      </c>
    </row>
    <row r="2659" spans="1:5">
      <c r="A2659" t="s">
        <v>38190</v>
      </c>
      <c r="B2659" t="s">
        <v>40534</v>
      </c>
      <c r="C2659">
        <v>50</v>
      </c>
      <c r="D2659">
        <v>61</v>
      </c>
      <c r="E2659" t="s">
        <v>18157</v>
      </c>
    </row>
    <row r="2660" spans="1:5">
      <c r="A2660" t="s">
        <v>38191</v>
      </c>
      <c r="B2660" t="s">
        <v>40533</v>
      </c>
      <c r="C2660">
        <v>27</v>
      </c>
      <c r="D2660">
        <v>32</v>
      </c>
      <c r="E2660" t="s">
        <v>18158</v>
      </c>
    </row>
    <row r="2661" spans="1:5">
      <c r="A2661" t="s">
        <v>38192</v>
      </c>
      <c r="B2661" t="s">
        <v>25517</v>
      </c>
      <c r="C2661">
        <v>4</v>
      </c>
      <c r="D2661">
        <v>97</v>
      </c>
      <c r="E2661" t="s">
        <v>18159</v>
      </c>
    </row>
    <row r="2662" spans="1:5">
      <c r="A2662" t="s">
        <v>38193</v>
      </c>
      <c r="B2662" t="s">
        <v>40534</v>
      </c>
      <c r="C2662">
        <v>27</v>
      </c>
      <c r="D2662">
        <v>61</v>
      </c>
      <c r="E2662" t="s">
        <v>18160</v>
      </c>
    </row>
    <row r="2663" spans="1:5">
      <c r="A2663" t="s">
        <v>38194</v>
      </c>
      <c r="B2663" t="s">
        <v>25517</v>
      </c>
      <c r="C2663">
        <v>46</v>
      </c>
      <c r="D2663">
        <v>94</v>
      </c>
      <c r="E2663" t="s">
        <v>18161</v>
      </c>
    </row>
    <row r="2664" spans="1:5">
      <c r="A2664" t="s">
        <v>38195</v>
      </c>
      <c r="B2664" t="s">
        <v>40534</v>
      </c>
      <c r="C2664">
        <v>2</v>
      </c>
      <c r="D2664">
        <v>31</v>
      </c>
      <c r="E2664" t="s">
        <v>18162</v>
      </c>
    </row>
    <row r="2665" spans="1:5">
      <c r="A2665" t="s">
        <v>38196</v>
      </c>
      <c r="B2665" t="s">
        <v>40533</v>
      </c>
      <c r="C2665">
        <v>25</v>
      </c>
      <c r="D2665">
        <v>97</v>
      </c>
      <c r="E2665" t="s">
        <v>18163</v>
      </c>
    </row>
    <row r="2666" spans="1:5">
      <c r="A2666" t="s">
        <v>38197</v>
      </c>
      <c r="B2666" t="s">
        <v>40534</v>
      </c>
      <c r="C2666">
        <v>8</v>
      </c>
      <c r="D2666">
        <v>86</v>
      </c>
      <c r="E2666" t="s">
        <v>18164</v>
      </c>
    </row>
    <row r="2667" spans="1:5">
      <c r="A2667" t="s">
        <v>38198</v>
      </c>
      <c r="B2667" t="s">
        <v>40533</v>
      </c>
      <c r="C2667">
        <v>38</v>
      </c>
      <c r="D2667">
        <v>29</v>
      </c>
      <c r="E2667" t="s">
        <v>18165</v>
      </c>
    </row>
    <row r="2668" spans="1:5">
      <c r="A2668" t="s">
        <v>38199</v>
      </c>
      <c r="B2668" t="s">
        <v>25517</v>
      </c>
      <c r="C2668">
        <v>16</v>
      </c>
      <c r="D2668">
        <v>61</v>
      </c>
      <c r="E2668" t="s">
        <v>18166</v>
      </c>
    </row>
    <row r="2669" spans="1:5">
      <c r="A2669" t="s">
        <v>38200</v>
      </c>
      <c r="B2669" t="s">
        <v>25517</v>
      </c>
      <c r="C2669">
        <v>49</v>
      </c>
      <c r="D2669">
        <v>30</v>
      </c>
      <c r="E2669" t="s">
        <v>18167</v>
      </c>
    </row>
    <row r="2670" spans="1:5">
      <c r="A2670" t="s">
        <v>38201</v>
      </c>
      <c r="B2670" t="s">
        <v>25517</v>
      </c>
      <c r="C2670">
        <v>1</v>
      </c>
      <c r="D2670">
        <v>52</v>
      </c>
      <c r="E2670" t="s">
        <v>18168</v>
      </c>
    </row>
    <row r="2671" spans="1:5">
      <c r="A2671" t="s">
        <v>38202</v>
      </c>
      <c r="B2671" t="s">
        <v>40533</v>
      </c>
      <c r="C2671">
        <v>38</v>
      </c>
      <c r="D2671">
        <v>38</v>
      </c>
      <c r="E2671" t="s">
        <v>18169</v>
      </c>
    </row>
    <row r="2672" spans="1:5">
      <c r="A2672" t="s">
        <v>38203</v>
      </c>
      <c r="B2672" t="s">
        <v>40534</v>
      </c>
      <c r="C2672">
        <v>19</v>
      </c>
      <c r="D2672">
        <v>28</v>
      </c>
      <c r="E2672" t="s">
        <v>18170</v>
      </c>
    </row>
    <row r="2673" spans="1:5">
      <c r="A2673" t="s">
        <v>38204</v>
      </c>
      <c r="B2673" t="s">
        <v>40533</v>
      </c>
      <c r="C2673">
        <v>42</v>
      </c>
      <c r="D2673">
        <v>61</v>
      </c>
      <c r="E2673" t="s">
        <v>18171</v>
      </c>
    </row>
    <row r="2674" spans="1:5">
      <c r="A2674" t="s">
        <v>38205</v>
      </c>
      <c r="B2674" t="s">
        <v>40534</v>
      </c>
      <c r="C2674">
        <v>1</v>
      </c>
      <c r="D2674">
        <v>29</v>
      </c>
      <c r="E2674" t="s">
        <v>18172</v>
      </c>
    </row>
    <row r="2675" spans="1:5">
      <c r="A2675" t="s">
        <v>38206</v>
      </c>
      <c r="B2675" t="s">
        <v>25517</v>
      </c>
      <c r="C2675">
        <v>27</v>
      </c>
      <c r="D2675">
        <v>5</v>
      </c>
      <c r="E2675" t="s">
        <v>18173</v>
      </c>
    </row>
    <row r="2676" spans="1:5">
      <c r="A2676" t="s">
        <v>38207</v>
      </c>
      <c r="B2676" t="s">
        <v>40534</v>
      </c>
      <c r="C2676">
        <v>18</v>
      </c>
      <c r="D2676">
        <v>15</v>
      </c>
      <c r="E2676" t="s">
        <v>18174</v>
      </c>
    </row>
    <row r="2677" spans="1:5">
      <c r="A2677" t="s">
        <v>38208</v>
      </c>
      <c r="B2677" t="s">
        <v>40534</v>
      </c>
      <c r="C2677">
        <v>13</v>
      </c>
      <c r="D2677">
        <v>34</v>
      </c>
      <c r="E2677" t="s">
        <v>18175</v>
      </c>
    </row>
    <row r="2678" spans="1:5">
      <c r="A2678" t="s">
        <v>38209</v>
      </c>
      <c r="B2678" t="s">
        <v>40533</v>
      </c>
      <c r="C2678">
        <v>4</v>
      </c>
      <c r="D2678">
        <v>90</v>
      </c>
      <c r="E2678" t="s">
        <v>18176</v>
      </c>
    </row>
    <row r="2679" spans="1:5">
      <c r="A2679" t="s">
        <v>38210</v>
      </c>
      <c r="B2679" t="s">
        <v>25517</v>
      </c>
      <c r="C2679">
        <v>42</v>
      </c>
      <c r="D2679">
        <v>64</v>
      </c>
      <c r="E2679" t="s">
        <v>18177</v>
      </c>
    </row>
    <row r="2680" spans="1:5">
      <c r="A2680" t="s">
        <v>38211</v>
      </c>
      <c r="B2680" t="s">
        <v>40533</v>
      </c>
      <c r="C2680">
        <v>31</v>
      </c>
      <c r="D2680">
        <v>46</v>
      </c>
      <c r="E2680" t="s">
        <v>18178</v>
      </c>
    </row>
    <row r="2681" spans="1:5">
      <c r="A2681" t="s">
        <v>38212</v>
      </c>
      <c r="B2681" t="s">
        <v>25517</v>
      </c>
      <c r="C2681">
        <v>48</v>
      </c>
      <c r="D2681">
        <v>9</v>
      </c>
      <c r="E2681" t="s">
        <v>18179</v>
      </c>
    </row>
    <row r="2682" spans="1:5">
      <c r="A2682" t="s">
        <v>38213</v>
      </c>
      <c r="B2682" t="s">
        <v>40533</v>
      </c>
      <c r="C2682">
        <v>35</v>
      </c>
      <c r="D2682">
        <v>78</v>
      </c>
      <c r="E2682" t="s">
        <v>18180</v>
      </c>
    </row>
    <row r="2683" spans="1:5">
      <c r="A2683" t="s">
        <v>38214</v>
      </c>
      <c r="B2683" t="s">
        <v>40533</v>
      </c>
      <c r="C2683">
        <v>23</v>
      </c>
      <c r="D2683">
        <v>81</v>
      </c>
      <c r="E2683" t="s">
        <v>18181</v>
      </c>
    </row>
    <row r="2684" spans="1:5">
      <c r="A2684" t="s">
        <v>38215</v>
      </c>
      <c r="B2684" t="s">
        <v>40534</v>
      </c>
      <c r="C2684">
        <v>2</v>
      </c>
      <c r="D2684">
        <v>77</v>
      </c>
      <c r="E2684" t="s">
        <v>18182</v>
      </c>
    </row>
    <row r="2685" spans="1:5">
      <c r="A2685" t="s">
        <v>38216</v>
      </c>
      <c r="B2685" t="s">
        <v>25517</v>
      </c>
      <c r="C2685">
        <v>15</v>
      </c>
      <c r="D2685">
        <v>98</v>
      </c>
      <c r="E2685" t="s">
        <v>18183</v>
      </c>
    </row>
    <row r="2686" spans="1:5">
      <c r="A2686" t="s">
        <v>38217</v>
      </c>
      <c r="B2686" t="s">
        <v>25517</v>
      </c>
      <c r="C2686">
        <v>25</v>
      </c>
      <c r="D2686">
        <v>4</v>
      </c>
      <c r="E2686" t="s">
        <v>18184</v>
      </c>
    </row>
    <row r="2687" spans="1:5">
      <c r="A2687" t="s">
        <v>38218</v>
      </c>
      <c r="B2687" t="s">
        <v>25517</v>
      </c>
      <c r="C2687">
        <v>41</v>
      </c>
      <c r="D2687">
        <v>61</v>
      </c>
      <c r="E2687" t="s">
        <v>18185</v>
      </c>
    </row>
    <row r="2688" spans="1:5">
      <c r="A2688" t="s">
        <v>38219</v>
      </c>
      <c r="B2688" t="s">
        <v>40533</v>
      </c>
      <c r="C2688">
        <v>3</v>
      </c>
      <c r="D2688">
        <v>59</v>
      </c>
      <c r="E2688" t="s">
        <v>18186</v>
      </c>
    </row>
    <row r="2689" spans="1:5">
      <c r="A2689" t="s">
        <v>38220</v>
      </c>
      <c r="B2689" t="s">
        <v>40533</v>
      </c>
      <c r="C2689">
        <v>19</v>
      </c>
      <c r="D2689">
        <v>90</v>
      </c>
      <c r="E2689" t="s">
        <v>18187</v>
      </c>
    </row>
    <row r="2690" spans="1:5">
      <c r="A2690" t="s">
        <v>38221</v>
      </c>
      <c r="B2690" t="s">
        <v>40533</v>
      </c>
      <c r="C2690">
        <v>13</v>
      </c>
      <c r="D2690">
        <v>41</v>
      </c>
      <c r="E2690" t="s">
        <v>18188</v>
      </c>
    </row>
    <row r="2691" spans="1:5">
      <c r="A2691" t="s">
        <v>38222</v>
      </c>
      <c r="B2691" t="s">
        <v>40534</v>
      </c>
      <c r="C2691">
        <v>34</v>
      </c>
      <c r="D2691">
        <v>18</v>
      </c>
      <c r="E2691" t="s">
        <v>18189</v>
      </c>
    </row>
    <row r="2692" spans="1:5">
      <c r="A2692" t="s">
        <v>38223</v>
      </c>
      <c r="B2692" t="s">
        <v>25517</v>
      </c>
      <c r="C2692">
        <v>5</v>
      </c>
      <c r="D2692">
        <v>14</v>
      </c>
      <c r="E2692" t="s">
        <v>18190</v>
      </c>
    </row>
    <row r="2693" spans="1:5">
      <c r="A2693" t="s">
        <v>38224</v>
      </c>
      <c r="B2693" t="s">
        <v>40534</v>
      </c>
      <c r="C2693">
        <v>15</v>
      </c>
      <c r="D2693">
        <v>39</v>
      </c>
      <c r="E2693" t="s">
        <v>18191</v>
      </c>
    </row>
    <row r="2694" spans="1:5">
      <c r="A2694" t="s">
        <v>38225</v>
      </c>
      <c r="B2694" t="s">
        <v>40534</v>
      </c>
      <c r="C2694">
        <v>43</v>
      </c>
      <c r="D2694">
        <v>22</v>
      </c>
      <c r="E2694" t="s">
        <v>18192</v>
      </c>
    </row>
    <row r="2695" spans="1:5">
      <c r="A2695" t="s">
        <v>38226</v>
      </c>
      <c r="B2695" t="s">
        <v>40534</v>
      </c>
      <c r="C2695">
        <v>11</v>
      </c>
      <c r="D2695">
        <v>36</v>
      </c>
      <c r="E2695" t="s">
        <v>18193</v>
      </c>
    </row>
    <row r="2696" spans="1:5">
      <c r="A2696" t="s">
        <v>38227</v>
      </c>
      <c r="B2696" t="s">
        <v>25517</v>
      </c>
      <c r="C2696">
        <v>33</v>
      </c>
      <c r="D2696">
        <v>73</v>
      </c>
      <c r="E2696" t="s">
        <v>18194</v>
      </c>
    </row>
    <row r="2697" spans="1:5">
      <c r="A2697" t="s">
        <v>38228</v>
      </c>
      <c r="B2697" t="s">
        <v>40533</v>
      </c>
      <c r="C2697">
        <v>7</v>
      </c>
      <c r="D2697">
        <v>61</v>
      </c>
      <c r="E2697" t="s">
        <v>18195</v>
      </c>
    </row>
    <row r="2698" spans="1:5">
      <c r="A2698" t="s">
        <v>38229</v>
      </c>
      <c r="B2698" t="s">
        <v>40534</v>
      </c>
      <c r="C2698">
        <v>14</v>
      </c>
      <c r="D2698">
        <v>76</v>
      </c>
      <c r="E2698" t="s">
        <v>18196</v>
      </c>
    </row>
    <row r="2699" spans="1:5">
      <c r="A2699" t="s">
        <v>38230</v>
      </c>
      <c r="B2699" t="s">
        <v>40533</v>
      </c>
      <c r="C2699">
        <v>28</v>
      </c>
      <c r="D2699">
        <v>33</v>
      </c>
      <c r="E2699" t="s">
        <v>18197</v>
      </c>
    </row>
    <row r="2700" spans="1:5">
      <c r="A2700" t="s">
        <v>38231</v>
      </c>
      <c r="B2700" t="s">
        <v>40534</v>
      </c>
      <c r="C2700">
        <v>32</v>
      </c>
      <c r="D2700">
        <v>53</v>
      </c>
      <c r="E2700" t="s">
        <v>18198</v>
      </c>
    </row>
    <row r="2701" spans="1:5">
      <c r="A2701" t="s">
        <v>38232</v>
      </c>
      <c r="B2701" t="s">
        <v>40533</v>
      </c>
      <c r="C2701">
        <v>32</v>
      </c>
      <c r="D2701">
        <v>58</v>
      </c>
      <c r="E2701" t="s">
        <v>18199</v>
      </c>
    </row>
    <row r="2702" spans="1:5">
      <c r="A2702" t="s">
        <v>38233</v>
      </c>
      <c r="B2702" t="s">
        <v>40533</v>
      </c>
      <c r="C2702">
        <v>50</v>
      </c>
      <c r="D2702">
        <v>8</v>
      </c>
      <c r="E2702" t="s">
        <v>18200</v>
      </c>
    </row>
    <row r="2703" spans="1:5">
      <c r="A2703" t="s">
        <v>38234</v>
      </c>
      <c r="B2703" t="s">
        <v>25517</v>
      </c>
      <c r="C2703">
        <v>12</v>
      </c>
      <c r="D2703">
        <v>83</v>
      </c>
      <c r="E2703" t="s">
        <v>18201</v>
      </c>
    </row>
    <row r="2704" spans="1:5">
      <c r="A2704" t="s">
        <v>38235</v>
      </c>
      <c r="B2704" t="s">
        <v>40534</v>
      </c>
      <c r="C2704">
        <v>34</v>
      </c>
      <c r="D2704">
        <v>100</v>
      </c>
      <c r="E2704" t="s">
        <v>18202</v>
      </c>
    </row>
    <row r="2705" spans="1:5">
      <c r="A2705" t="s">
        <v>38236</v>
      </c>
      <c r="B2705" t="s">
        <v>40533</v>
      </c>
      <c r="C2705">
        <v>43</v>
      </c>
      <c r="D2705">
        <v>29</v>
      </c>
      <c r="E2705" t="s">
        <v>18203</v>
      </c>
    </row>
    <row r="2706" spans="1:5">
      <c r="A2706" t="s">
        <v>38237</v>
      </c>
      <c r="B2706" t="s">
        <v>40534</v>
      </c>
      <c r="C2706">
        <v>39</v>
      </c>
      <c r="D2706">
        <v>11</v>
      </c>
      <c r="E2706" t="s">
        <v>18204</v>
      </c>
    </row>
    <row r="2707" spans="1:5">
      <c r="A2707" t="s">
        <v>38238</v>
      </c>
      <c r="B2707" t="s">
        <v>40533</v>
      </c>
      <c r="C2707">
        <v>21</v>
      </c>
      <c r="D2707">
        <v>24</v>
      </c>
      <c r="E2707" t="s">
        <v>18205</v>
      </c>
    </row>
    <row r="2708" spans="1:5">
      <c r="A2708" t="s">
        <v>38239</v>
      </c>
      <c r="B2708" t="s">
        <v>40534</v>
      </c>
      <c r="C2708">
        <v>6</v>
      </c>
      <c r="D2708">
        <v>63</v>
      </c>
      <c r="E2708" t="s">
        <v>18206</v>
      </c>
    </row>
    <row r="2709" spans="1:5">
      <c r="A2709" t="s">
        <v>38240</v>
      </c>
      <c r="B2709" t="s">
        <v>40533</v>
      </c>
      <c r="C2709">
        <v>27</v>
      </c>
      <c r="D2709">
        <v>79</v>
      </c>
      <c r="E2709" t="s">
        <v>18207</v>
      </c>
    </row>
    <row r="2710" spans="1:5">
      <c r="A2710" t="s">
        <v>38241</v>
      </c>
      <c r="B2710" t="s">
        <v>40534</v>
      </c>
      <c r="C2710">
        <v>7</v>
      </c>
      <c r="D2710">
        <v>48</v>
      </c>
      <c r="E2710" t="s">
        <v>18208</v>
      </c>
    </row>
    <row r="2711" spans="1:5">
      <c r="A2711" t="s">
        <v>38242</v>
      </c>
      <c r="B2711" t="s">
        <v>40534</v>
      </c>
      <c r="C2711">
        <v>33</v>
      </c>
      <c r="D2711">
        <v>3</v>
      </c>
      <c r="E2711" t="s">
        <v>18209</v>
      </c>
    </row>
    <row r="2712" spans="1:5">
      <c r="A2712" t="s">
        <v>38243</v>
      </c>
      <c r="B2712" t="s">
        <v>25517</v>
      </c>
      <c r="C2712">
        <v>11</v>
      </c>
      <c r="D2712">
        <v>14</v>
      </c>
      <c r="E2712" t="s">
        <v>18210</v>
      </c>
    </row>
    <row r="2713" spans="1:5">
      <c r="A2713" t="s">
        <v>38244</v>
      </c>
      <c r="B2713" t="s">
        <v>25517</v>
      </c>
      <c r="C2713">
        <v>40</v>
      </c>
      <c r="D2713">
        <v>74</v>
      </c>
      <c r="E2713" t="s">
        <v>18211</v>
      </c>
    </row>
    <row r="2714" spans="1:5">
      <c r="A2714" t="s">
        <v>38245</v>
      </c>
      <c r="B2714" t="s">
        <v>40534</v>
      </c>
      <c r="C2714">
        <v>38</v>
      </c>
      <c r="D2714">
        <v>60</v>
      </c>
      <c r="E2714" t="s">
        <v>18212</v>
      </c>
    </row>
    <row r="2715" spans="1:5">
      <c r="A2715" t="s">
        <v>38246</v>
      </c>
      <c r="B2715" t="s">
        <v>25517</v>
      </c>
      <c r="C2715">
        <v>50</v>
      </c>
      <c r="D2715">
        <v>94</v>
      </c>
      <c r="E2715" t="s">
        <v>18213</v>
      </c>
    </row>
    <row r="2716" spans="1:5">
      <c r="A2716" t="s">
        <v>38247</v>
      </c>
      <c r="B2716" t="s">
        <v>40534</v>
      </c>
      <c r="C2716">
        <v>11</v>
      </c>
      <c r="D2716">
        <v>68</v>
      </c>
      <c r="E2716" t="s">
        <v>18214</v>
      </c>
    </row>
    <row r="2717" spans="1:5">
      <c r="A2717" t="s">
        <v>38248</v>
      </c>
      <c r="B2717" t="s">
        <v>40534</v>
      </c>
      <c r="C2717">
        <v>42</v>
      </c>
      <c r="D2717">
        <v>89</v>
      </c>
      <c r="E2717" t="s">
        <v>18215</v>
      </c>
    </row>
    <row r="2718" spans="1:5">
      <c r="A2718" t="s">
        <v>38249</v>
      </c>
      <c r="B2718" t="s">
        <v>40534</v>
      </c>
      <c r="C2718">
        <v>31</v>
      </c>
      <c r="D2718">
        <v>66</v>
      </c>
      <c r="E2718" t="s">
        <v>18216</v>
      </c>
    </row>
    <row r="2719" spans="1:5">
      <c r="A2719" t="s">
        <v>38250</v>
      </c>
      <c r="B2719" t="s">
        <v>40533</v>
      </c>
      <c r="C2719">
        <v>43</v>
      </c>
      <c r="D2719">
        <v>69</v>
      </c>
      <c r="E2719" t="s">
        <v>18217</v>
      </c>
    </row>
    <row r="2720" spans="1:5">
      <c r="A2720" t="s">
        <v>38251</v>
      </c>
      <c r="B2720" t="s">
        <v>40533</v>
      </c>
      <c r="C2720">
        <v>37</v>
      </c>
      <c r="D2720">
        <v>4</v>
      </c>
      <c r="E2720" t="s">
        <v>18218</v>
      </c>
    </row>
    <row r="2721" spans="1:5">
      <c r="A2721" t="s">
        <v>38252</v>
      </c>
      <c r="B2721" t="s">
        <v>40534</v>
      </c>
      <c r="C2721">
        <v>4</v>
      </c>
      <c r="D2721">
        <v>4</v>
      </c>
      <c r="E2721" t="s">
        <v>18219</v>
      </c>
    </row>
    <row r="2722" spans="1:5">
      <c r="A2722" t="s">
        <v>38253</v>
      </c>
      <c r="B2722" t="s">
        <v>25517</v>
      </c>
      <c r="C2722">
        <v>11</v>
      </c>
      <c r="D2722">
        <v>81</v>
      </c>
      <c r="E2722" t="s">
        <v>18220</v>
      </c>
    </row>
    <row r="2723" spans="1:5">
      <c r="A2723" t="s">
        <v>38254</v>
      </c>
      <c r="B2723" t="s">
        <v>40533</v>
      </c>
      <c r="C2723">
        <v>49</v>
      </c>
      <c r="D2723">
        <v>31</v>
      </c>
      <c r="E2723" t="s">
        <v>18221</v>
      </c>
    </row>
    <row r="2724" spans="1:5">
      <c r="A2724" t="s">
        <v>38255</v>
      </c>
      <c r="B2724" t="s">
        <v>25517</v>
      </c>
      <c r="C2724">
        <v>40</v>
      </c>
      <c r="D2724">
        <v>94</v>
      </c>
      <c r="E2724" t="s">
        <v>18222</v>
      </c>
    </row>
    <row r="2725" spans="1:5">
      <c r="A2725" t="s">
        <v>38256</v>
      </c>
      <c r="B2725" t="s">
        <v>40533</v>
      </c>
      <c r="C2725">
        <v>23</v>
      </c>
      <c r="D2725">
        <v>30</v>
      </c>
      <c r="E2725" t="s">
        <v>18223</v>
      </c>
    </row>
    <row r="2726" spans="1:5">
      <c r="A2726" t="s">
        <v>38257</v>
      </c>
      <c r="B2726" t="s">
        <v>25517</v>
      </c>
      <c r="C2726">
        <v>0</v>
      </c>
      <c r="D2726">
        <v>6</v>
      </c>
      <c r="E2726" t="s">
        <v>18224</v>
      </c>
    </row>
    <row r="2727" spans="1:5">
      <c r="A2727" t="s">
        <v>38258</v>
      </c>
      <c r="B2727" t="s">
        <v>40534</v>
      </c>
      <c r="C2727">
        <v>8</v>
      </c>
      <c r="D2727">
        <v>61</v>
      </c>
      <c r="E2727" t="s">
        <v>18225</v>
      </c>
    </row>
    <row r="2728" spans="1:5">
      <c r="A2728" t="s">
        <v>38259</v>
      </c>
      <c r="B2728" t="s">
        <v>25517</v>
      </c>
      <c r="C2728">
        <v>44</v>
      </c>
      <c r="D2728">
        <v>18</v>
      </c>
      <c r="E2728" t="s">
        <v>18226</v>
      </c>
    </row>
    <row r="2729" spans="1:5">
      <c r="A2729" t="s">
        <v>38260</v>
      </c>
      <c r="B2729" t="s">
        <v>40534</v>
      </c>
      <c r="C2729">
        <v>1</v>
      </c>
      <c r="D2729">
        <v>33</v>
      </c>
      <c r="E2729" t="s">
        <v>18227</v>
      </c>
    </row>
    <row r="2730" spans="1:5">
      <c r="A2730" t="s">
        <v>38261</v>
      </c>
      <c r="B2730" t="s">
        <v>40533</v>
      </c>
      <c r="C2730">
        <v>24</v>
      </c>
      <c r="D2730">
        <v>87</v>
      </c>
      <c r="E2730" t="s">
        <v>18228</v>
      </c>
    </row>
    <row r="2731" spans="1:5">
      <c r="A2731" t="s">
        <v>38262</v>
      </c>
      <c r="B2731" t="s">
        <v>25517</v>
      </c>
      <c r="C2731">
        <v>49</v>
      </c>
      <c r="D2731">
        <v>37</v>
      </c>
      <c r="E2731" t="s">
        <v>18229</v>
      </c>
    </row>
    <row r="2732" spans="1:5">
      <c r="A2732" t="s">
        <v>38263</v>
      </c>
      <c r="B2732" t="s">
        <v>40534</v>
      </c>
      <c r="C2732">
        <v>48</v>
      </c>
      <c r="D2732">
        <v>73</v>
      </c>
      <c r="E2732" t="s">
        <v>18230</v>
      </c>
    </row>
    <row r="2733" spans="1:5">
      <c r="A2733" t="s">
        <v>38264</v>
      </c>
      <c r="B2733" t="s">
        <v>40534</v>
      </c>
      <c r="C2733">
        <v>5</v>
      </c>
      <c r="D2733">
        <v>78</v>
      </c>
      <c r="E2733" t="s">
        <v>18231</v>
      </c>
    </row>
    <row r="2734" spans="1:5">
      <c r="A2734" t="s">
        <v>38265</v>
      </c>
      <c r="B2734" t="s">
        <v>40533</v>
      </c>
      <c r="C2734">
        <v>48</v>
      </c>
      <c r="D2734">
        <v>41</v>
      </c>
      <c r="E2734" t="s">
        <v>18232</v>
      </c>
    </row>
    <row r="2735" spans="1:5">
      <c r="A2735" t="s">
        <v>38266</v>
      </c>
      <c r="B2735" t="s">
        <v>25517</v>
      </c>
      <c r="C2735">
        <v>0</v>
      </c>
      <c r="D2735">
        <v>40</v>
      </c>
      <c r="E2735" t="s">
        <v>18233</v>
      </c>
    </row>
    <row r="2736" spans="1:5">
      <c r="A2736" t="s">
        <v>38267</v>
      </c>
      <c r="B2736" t="s">
        <v>40534</v>
      </c>
      <c r="C2736">
        <v>41</v>
      </c>
      <c r="D2736">
        <v>1</v>
      </c>
      <c r="E2736" t="s">
        <v>18234</v>
      </c>
    </row>
    <row r="2737" spans="1:5">
      <c r="A2737" t="s">
        <v>38268</v>
      </c>
      <c r="B2737" t="s">
        <v>25517</v>
      </c>
      <c r="C2737">
        <v>36</v>
      </c>
      <c r="D2737">
        <v>31</v>
      </c>
      <c r="E2737" t="s">
        <v>18235</v>
      </c>
    </row>
    <row r="2738" spans="1:5">
      <c r="A2738" t="s">
        <v>38269</v>
      </c>
      <c r="B2738" t="s">
        <v>40533</v>
      </c>
      <c r="C2738">
        <v>35</v>
      </c>
      <c r="D2738">
        <v>49</v>
      </c>
      <c r="E2738" t="s">
        <v>18236</v>
      </c>
    </row>
    <row r="2739" spans="1:5">
      <c r="A2739" t="s">
        <v>38270</v>
      </c>
      <c r="B2739" t="s">
        <v>40533</v>
      </c>
      <c r="C2739">
        <v>42</v>
      </c>
      <c r="D2739">
        <v>34</v>
      </c>
      <c r="E2739" t="s">
        <v>18237</v>
      </c>
    </row>
    <row r="2740" spans="1:5">
      <c r="A2740" t="s">
        <v>38271</v>
      </c>
      <c r="B2740" t="s">
        <v>40534</v>
      </c>
      <c r="C2740">
        <v>27</v>
      </c>
      <c r="D2740">
        <v>90</v>
      </c>
      <c r="E2740" t="s">
        <v>18238</v>
      </c>
    </row>
    <row r="2741" spans="1:5">
      <c r="A2741" t="s">
        <v>38272</v>
      </c>
      <c r="B2741" t="s">
        <v>40533</v>
      </c>
      <c r="C2741">
        <v>11</v>
      </c>
      <c r="D2741">
        <v>74</v>
      </c>
      <c r="E2741" t="s">
        <v>18239</v>
      </c>
    </row>
    <row r="2742" spans="1:5">
      <c r="A2742" t="s">
        <v>38273</v>
      </c>
      <c r="B2742" t="s">
        <v>25517</v>
      </c>
      <c r="C2742">
        <v>39</v>
      </c>
      <c r="D2742">
        <v>70</v>
      </c>
      <c r="E2742" t="s">
        <v>18240</v>
      </c>
    </row>
    <row r="2743" spans="1:5">
      <c r="A2743" t="s">
        <v>38274</v>
      </c>
      <c r="B2743" t="s">
        <v>40533</v>
      </c>
      <c r="C2743">
        <v>21</v>
      </c>
      <c r="D2743">
        <v>46</v>
      </c>
      <c r="E2743" t="s">
        <v>18241</v>
      </c>
    </row>
    <row r="2744" spans="1:5">
      <c r="A2744" t="s">
        <v>38275</v>
      </c>
      <c r="B2744" t="s">
        <v>40534</v>
      </c>
      <c r="C2744">
        <v>45</v>
      </c>
      <c r="D2744">
        <v>35</v>
      </c>
      <c r="E2744" t="s">
        <v>18242</v>
      </c>
    </row>
    <row r="2745" spans="1:5">
      <c r="A2745" t="s">
        <v>38276</v>
      </c>
      <c r="B2745" t="s">
        <v>25517</v>
      </c>
      <c r="C2745">
        <v>28</v>
      </c>
      <c r="D2745">
        <v>55</v>
      </c>
      <c r="E2745" t="s">
        <v>18243</v>
      </c>
    </row>
    <row r="2746" spans="1:5">
      <c r="A2746" t="s">
        <v>38277</v>
      </c>
      <c r="B2746" t="s">
        <v>40534</v>
      </c>
      <c r="C2746">
        <v>50</v>
      </c>
      <c r="D2746">
        <v>76</v>
      </c>
      <c r="E2746" t="s">
        <v>18244</v>
      </c>
    </row>
    <row r="2747" spans="1:5">
      <c r="A2747" t="s">
        <v>38278</v>
      </c>
      <c r="B2747" t="s">
        <v>25517</v>
      </c>
      <c r="C2747">
        <v>36</v>
      </c>
      <c r="D2747">
        <v>52</v>
      </c>
      <c r="E2747" t="s">
        <v>18245</v>
      </c>
    </row>
    <row r="2748" spans="1:5">
      <c r="A2748" t="s">
        <v>38279</v>
      </c>
      <c r="B2748" t="s">
        <v>40533</v>
      </c>
      <c r="C2748">
        <v>29</v>
      </c>
      <c r="D2748">
        <v>6</v>
      </c>
      <c r="E2748" t="s">
        <v>18246</v>
      </c>
    </row>
    <row r="2749" spans="1:5">
      <c r="A2749" t="s">
        <v>38280</v>
      </c>
      <c r="B2749" t="s">
        <v>25517</v>
      </c>
      <c r="C2749">
        <v>6</v>
      </c>
      <c r="D2749">
        <v>54</v>
      </c>
      <c r="E2749" t="s">
        <v>18247</v>
      </c>
    </row>
    <row r="2750" spans="1:5">
      <c r="A2750" t="s">
        <v>38281</v>
      </c>
      <c r="B2750" t="s">
        <v>40534</v>
      </c>
      <c r="C2750">
        <v>45</v>
      </c>
      <c r="D2750">
        <v>48</v>
      </c>
      <c r="E2750" t="s">
        <v>18248</v>
      </c>
    </row>
    <row r="2751" spans="1:5">
      <c r="A2751" t="s">
        <v>38282</v>
      </c>
      <c r="B2751" t="s">
        <v>40534</v>
      </c>
      <c r="C2751">
        <v>2</v>
      </c>
      <c r="D2751">
        <v>31</v>
      </c>
      <c r="E2751" t="s">
        <v>18249</v>
      </c>
    </row>
    <row r="2752" spans="1:5">
      <c r="A2752" t="s">
        <v>38283</v>
      </c>
      <c r="B2752" t="s">
        <v>40533</v>
      </c>
      <c r="C2752">
        <v>6</v>
      </c>
      <c r="D2752">
        <v>49</v>
      </c>
      <c r="E2752" t="s">
        <v>18250</v>
      </c>
    </row>
    <row r="2753" spans="1:5">
      <c r="A2753" t="s">
        <v>38284</v>
      </c>
      <c r="B2753" t="s">
        <v>40533</v>
      </c>
      <c r="C2753">
        <v>16</v>
      </c>
      <c r="D2753">
        <v>87</v>
      </c>
      <c r="E2753" t="s">
        <v>18251</v>
      </c>
    </row>
    <row r="2754" spans="1:5">
      <c r="A2754" t="s">
        <v>38285</v>
      </c>
      <c r="B2754" t="s">
        <v>40533</v>
      </c>
      <c r="C2754">
        <v>43</v>
      </c>
      <c r="D2754">
        <v>9</v>
      </c>
      <c r="E2754" t="s">
        <v>18252</v>
      </c>
    </row>
    <row r="2755" spans="1:5">
      <c r="A2755" t="s">
        <v>38286</v>
      </c>
      <c r="B2755" t="s">
        <v>25517</v>
      </c>
      <c r="C2755">
        <v>50</v>
      </c>
      <c r="D2755">
        <v>6</v>
      </c>
      <c r="E2755" t="s">
        <v>18253</v>
      </c>
    </row>
    <row r="2756" spans="1:5">
      <c r="A2756" t="s">
        <v>38287</v>
      </c>
      <c r="B2756" t="s">
        <v>40533</v>
      </c>
      <c r="C2756">
        <v>48</v>
      </c>
      <c r="D2756">
        <v>99</v>
      </c>
      <c r="E2756" t="s">
        <v>18254</v>
      </c>
    </row>
    <row r="2757" spans="1:5">
      <c r="A2757" t="s">
        <v>38288</v>
      </c>
      <c r="B2757" t="s">
        <v>40534</v>
      </c>
      <c r="C2757">
        <v>47</v>
      </c>
      <c r="D2757">
        <v>4</v>
      </c>
      <c r="E2757" t="s">
        <v>18255</v>
      </c>
    </row>
    <row r="2758" spans="1:5">
      <c r="A2758" t="s">
        <v>38289</v>
      </c>
      <c r="B2758" t="s">
        <v>25517</v>
      </c>
      <c r="C2758">
        <v>22</v>
      </c>
      <c r="D2758">
        <v>49</v>
      </c>
      <c r="E2758" t="s">
        <v>18256</v>
      </c>
    </row>
    <row r="2759" spans="1:5">
      <c r="A2759" t="s">
        <v>38290</v>
      </c>
      <c r="B2759" t="s">
        <v>40534</v>
      </c>
      <c r="C2759">
        <v>3</v>
      </c>
      <c r="D2759">
        <v>76</v>
      </c>
      <c r="E2759" t="s">
        <v>18257</v>
      </c>
    </row>
    <row r="2760" spans="1:5">
      <c r="A2760" t="s">
        <v>38291</v>
      </c>
      <c r="B2760" t="s">
        <v>40533</v>
      </c>
      <c r="C2760">
        <v>29</v>
      </c>
      <c r="D2760">
        <v>37</v>
      </c>
      <c r="E2760" t="s">
        <v>18258</v>
      </c>
    </row>
    <row r="2761" spans="1:5">
      <c r="A2761" t="s">
        <v>38292</v>
      </c>
      <c r="B2761" t="s">
        <v>40533</v>
      </c>
      <c r="C2761">
        <v>13</v>
      </c>
      <c r="D2761">
        <v>26</v>
      </c>
      <c r="E2761" t="s">
        <v>18259</v>
      </c>
    </row>
    <row r="2762" spans="1:5">
      <c r="A2762" t="s">
        <v>38293</v>
      </c>
      <c r="B2762" t="s">
        <v>40533</v>
      </c>
      <c r="C2762">
        <v>1</v>
      </c>
      <c r="D2762">
        <v>9</v>
      </c>
      <c r="E2762" t="s">
        <v>18260</v>
      </c>
    </row>
    <row r="2763" spans="1:5">
      <c r="A2763" t="s">
        <v>38294</v>
      </c>
      <c r="B2763" t="s">
        <v>25517</v>
      </c>
      <c r="C2763">
        <v>24</v>
      </c>
      <c r="D2763">
        <v>25</v>
      </c>
      <c r="E2763" t="s">
        <v>18261</v>
      </c>
    </row>
    <row r="2764" spans="1:5">
      <c r="A2764" t="s">
        <v>38295</v>
      </c>
      <c r="B2764" t="s">
        <v>25517</v>
      </c>
      <c r="C2764">
        <v>17</v>
      </c>
      <c r="D2764">
        <v>60</v>
      </c>
      <c r="E2764" t="s">
        <v>18262</v>
      </c>
    </row>
    <row r="2765" spans="1:5">
      <c r="A2765" t="s">
        <v>38296</v>
      </c>
      <c r="B2765" t="s">
        <v>25517</v>
      </c>
      <c r="C2765">
        <v>47</v>
      </c>
      <c r="D2765">
        <v>64</v>
      </c>
      <c r="E2765" t="s">
        <v>18263</v>
      </c>
    </row>
    <row r="2766" spans="1:5">
      <c r="A2766" t="s">
        <v>38297</v>
      </c>
      <c r="B2766" t="s">
        <v>25517</v>
      </c>
      <c r="C2766">
        <v>45</v>
      </c>
      <c r="D2766">
        <v>55</v>
      </c>
      <c r="E2766" t="s">
        <v>18264</v>
      </c>
    </row>
    <row r="2767" spans="1:5">
      <c r="A2767" t="s">
        <v>38298</v>
      </c>
      <c r="B2767" t="s">
        <v>40534</v>
      </c>
      <c r="C2767">
        <v>48</v>
      </c>
      <c r="D2767">
        <v>65</v>
      </c>
      <c r="E2767" t="s">
        <v>18265</v>
      </c>
    </row>
    <row r="2768" spans="1:5">
      <c r="A2768" t="s">
        <v>38299</v>
      </c>
      <c r="B2768" t="s">
        <v>25517</v>
      </c>
      <c r="C2768">
        <v>49</v>
      </c>
      <c r="D2768">
        <v>47</v>
      </c>
      <c r="E2768" t="s">
        <v>18266</v>
      </c>
    </row>
    <row r="2769" spans="1:5">
      <c r="A2769" t="s">
        <v>38300</v>
      </c>
      <c r="B2769" t="s">
        <v>25517</v>
      </c>
      <c r="C2769">
        <v>25</v>
      </c>
      <c r="D2769">
        <v>83</v>
      </c>
      <c r="E2769" t="s">
        <v>18267</v>
      </c>
    </row>
    <row r="2770" spans="1:5">
      <c r="A2770" t="s">
        <v>38301</v>
      </c>
      <c r="B2770" t="s">
        <v>40534</v>
      </c>
      <c r="C2770">
        <v>50</v>
      </c>
      <c r="D2770">
        <v>37</v>
      </c>
      <c r="E2770" t="s">
        <v>18268</v>
      </c>
    </row>
    <row r="2771" spans="1:5">
      <c r="A2771" t="s">
        <v>38302</v>
      </c>
      <c r="B2771" t="s">
        <v>40534</v>
      </c>
      <c r="C2771">
        <v>45</v>
      </c>
      <c r="D2771">
        <v>42</v>
      </c>
      <c r="E2771" t="s">
        <v>18269</v>
      </c>
    </row>
    <row r="2772" spans="1:5">
      <c r="A2772" t="s">
        <v>38303</v>
      </c>
      <c r="B2772" t="s">
        <v>40533</v>
      </c>
      <c r="C2772">
        <v>49</v>
      </c>
      <c r="D2772">
        <v>34</v>
      </c>
      <c r="E2772" t="s">
        <v>18270</v>
      </c>
    </row>
    <row r="2773" spans="1:5">
      <c r="A2773" t="s">
        <v>38304</v>
      </c>
      <c r="B2773" t="s">
        <v>40534</v>
      </c>
      <c r="C2773">
        <v>19</v>
      </c>
      <c r="D2773">
        <v>44</v>
      </c>
      <c r="E2773" t="s">
        <v>18271</v>
      </c>
    </row>
    <row r="2774" spans="1:5">
      <c r="A2774" t="s">
        <v>38305</v>
      </c>
      <c r="B2774" t="s">
        <v>25517</v>
      </c>
      <c r="C2774">
        <v>5</v>
      </c>
      <c r="D2774">
        <v>3</v>
      </c>
      <c r="E2774" t="s">
        <v>18272</v>
      </c>
    </row>
    <row r="2775" spans="1:5">
      <c r="A2775" t="s">
        <v>38306</v>
      </c>
      <c r="B2775" t="s">
        <v>40534</v>
      </c>
      <c r="C2775">
        <v>7</v>
      </c>
      <c r="D2775">
        <v>25</v>
      </c>
      <c r="E2775" t="s">
        <v>18273</v>
      </c>
    </row>
    <row r="2776" spans="1:5">
      <c r="A2776" t="s">
        <v>38307</v>
      </c>
      <c r="B2776" t="s">
        <v>25517</v>
      </c>
      <c r="C2776">
        <v>28</v>
      </c>
      <c r="D2776">
        <v>92</v>
      </c>
      <c r="E2776" t="s">
        <v>18274</v>
      </c>
    </row>
    <row r="2777" spans="1:5">
      <c r="A2777" t="s">
        <v>38308</v>
      </c>
      <c r="B2777" t="s">
        <v>40533</v>
      </c>
      <c r="C2777">
        <v>10</v>
      </c>
      <c r="D2777">
        <v>66</v>
      </c>
      <c r="E2777" t="s">
        <v>18275</v>
      </c>
    </row>
    <row r="2778" spans="1:5">
      <c r="A2778" t="s">
        <v>38309</v>
      </c>
      <c r="B2778" t="s">
        <v>40533</v>
      </c>
      <c r="C2778">
        <v>21</v>
      </c>
      <c r="D2778">
        <v>80</v>
      </c>
      <c r="E2778" t="s">
        <v>18276</v>
      </c>
    </row>
    <row r="2779" spans="1:5">
      <c r="A2779" t="s">
        <v>38310</v>
      </c>
      <c r="B2779" t="s">
        <v>40534</v>
      </c>
      <c r="C2779">
        <v>31</v>
      </c>
      <c r="D2779">
        <v>46</v>
      </c>
      <c r="E2779" t="s">
        <v>18277</v>
      </c>
    </row>
    <row r="2780" spans="1:5">
      <c r="A2780" t="s">
        <v>38311</v>
      </c>
      <c r="B2780" t="s">
        <v>40534</v>
      </c>
      <c r="C2780">
        <v>1</v>
      </c>
      <c r="D2780">
        <v>25</v>
      </c>
      <c r="E2780" t="s">
        <v>18278</v>
      </c>
    </row>
    <row r="2781" spans="1:5">
      <c r="A2781" t="s">
        <v>38312</v>
      </c>
      <c r="B2781" t="s">
        <v>40534</v>
      </c>
      <c r="C2781">
        <v>15</v>
      </c>
      <c r="D2781">
        <v>32</v>
      </c>
      <c r="E2781" t="s">
        <v>18279</v>
      </c>
    </row>
    <row r="2782" spans="1:5">
      <c r="A2782" t="s">
        <v>38313</v>
      </c>
      <c r="B2782" t="s">
        <v>25517</v>
      </c>
      <c r="C2782">
        <v>38</v>
      </c>
      <c r="D2782">
        <v>94</v>
      </c>
      <c r="E2782" t="s">
        <v>18280</v>
      </c>
    </row>
    <row r="2783" spans="1:5">
      <c r="A2783" t="s">
        <v>38314</v>
      </c>
      <c r="B2783" t="s">
        <v>40533</v>
      </c>
      <c r="C2783">
        <v>9</v>
      </c>
      <c r="D2783">
        <v>1</v>
      </c>
      <c r="E2783" t="s">
        <v>18281</v>
      </c>
    </row>
    <row r="2784" spans="1:5">
      <c r="A2784" t="s">
        <v>38315</v>
      </c>
      <c r="B2784" t="s">
        <v>40533</v>
      </c>
      <c r="C2784">
        <v>34</v>
      </c>
      <c r="D2784">
        <v>96</v>
      </c>
      <c r="E2784" t="s">
        <v>18282</v>
      </c>
    </row>
    <row r="2785" spans="1:5">
      <c r="A2785" t="s">
        <v>38316</v>
      </c>
      <c r="B2785" t="s">
        <v>40533</v>
      </c>
      <c r="C2785">
        <v>29</v>
      </c>
      <c r="D2785">
        <v>19</v>
      </c>
      <c r="E2785" t="s">
        <v>18283</v>
      </c>
    </row>
    <row r="2786" spans="1:5">
      <c r="A2786" t="s">
        <v>38317</v>
      </c>
      <c r="B2786" t="s">
        <v>40534</v>
      </c>
      <c r="C2786">
        <v>25</v>
      </c>
      <c r="D2786">
        <v>23</v>
      </c>
      <c r="E2786" t="s">
        <v>18284</v>
      </c>
    </row>
    <row r="2787" spans="1:5">
      <c r="A2787" t="s">
        <v>38318</v>
      </c>
      <c r="B2787" t="s">
        <v>40533</v>
      </c>
      <c r="C2787">
        <v>22</v>
      </c>
      <c r="D2787">
        <v>34</v>
      </c>
      <c r="E2787" t="s">
        <v>18285</v>
      </c>
    </row>
    <row r="2788" spans="1:5">
      <c r="A2788" t="s">
        <v>38319</v>
      </c>
      <c r="B2788" t="s">
        <v>25517</v>
      </c>
      <c r="C2788">
        <v>29</v>
      </c>
      <c r="D2788">
        <v>4</v>
      </c>
      <c r="E2788" t="s">
        <v>18286</v>
      </c>
    </row>
    <row r="2789" spans="1:5">
      <c r="A2789" t="s">
        <v>38320</v>
      </c>
      <c r="B2789" t="s">
        <v>40533</v>
      </c>
      <c r="C2789">
        <v>31</v>
      </c>
      <c r="D2789">
        <v>91</v>
      </c>
      <c r="E2789" t="s">
        <v>18287</v>
      </c>
    </row>
    <row r="2790" spans="1:5">
      <c r="A2790" t="s">
        <v>38321</v>
      </c>
      <c r="B2790" t="s">
        <v>40533</v>
      </c>
      <c r="C2790">
        <v>19</v>
      </c>
      <c r="D2790">
        <v>28</v>
      </c>
      <c r="E2790" t="s">
        <v>18288</v>
      </c>
    </row>
    <row r="2791" spans="1:5">
      <c r="A2791" t="s">
        <v>38322</v>
      </c>
      <c r="B2791" t="s">
        <v>25517</v>
      </c>
      <c r="C2791">
        <v>35</v>
      </c>
      <c r="D2791">
        <v>68</v>
      </c>
      <c r="E2791" t="s">
        <v>18289</v>
      </c>
    </row>
    <row r="2792" spans="1:5">
      <c r="A2792" t="s">
        <v>38323</v>
      </c>
      <c r="B2792" t="s">
        <v>25517</v>
      </c>
      <c r="C2792">
        <v>24</v>
      </c>
      <c r="D2792">
        <v>33</v>
      </c>
      <c r="E2792" t="s">
        <v>18290</v>
      </c>
    </row>
    <row r="2793" spans="1:5">
      <c r="A2793" t="s">
        <v>38324</v>
      </c>
      <c r="B2793" t="s">
        <v>40534</v>
      </c>
      <c r="C2793">
        <v>40</v>
      </c>
      <c r="D2793">
        <v>98</v>
      </c>
      <c r="E2793" t="s">
        <v>18291</v>
      </c>
    </row>
    <row r="2794" spans="1:5">
      <c r="A2794" t="s">
        <v>38325</v>
      </c>
      <c r="B2794" t="s">
        <v>40533</v>
      </c>
      <c r="C2794">
        <v>41</v>
      </c>
      <c r="D2794">
        <v>6</v>
      </c>
      <c r="E2794" t="s">
        <v>18292</v>
      </c>
    </row>
    <row r="2795" spans="1:5">
      <c r="A2795" t="s">
        <v>38326</v>
      </c>
      <c r="B2795" t="s">
        <v>25517</v>
      </c>
      <c r="C2795">
        <v>2</v>
      </c>
      <c r="D2795">
        <v>38</v>
      </c>
      <c r="E2795" t="s">
        <v>18293</v>
      </c>
    </row>
    <row r="2796" spans="1:5">
      <c r="A2796" t="s">
        <v>38327</v>
      </c>
      <c r="B2796" t="s">
        <v>40534</v>
      </c>
      <c r="C2796">
        <v>0</v>
      </c>
      <c r="D2796">
        <v>73</v>
      </c>
      <c r="E2796" t="s">
        <v>18294</v>
      </c>
    </row>
    <row r="2797" spans="1:5">
      <c r="A2797" t="s">
        <v>38328</v>
      </c>
      <c r="B2797" t="s">
        <v>25517</v>
      </c>
      <c r="C2797">
        <v>11</v>
      </c>
      <c r="D2797">
        <v>81</v>
      </c>
      <c r="E2797" t="s">
        <v>18295</v>
      </c>
    </row>
    <row r="2798" spans="1:5">
      <c r="A2798" t="s">
        <v>38329</v>
      </c>
      <c r="B2798" t="s">
        <v>25517</v>
      </c>
      <c r="C2798">
        <v>14</v>
      </c>
      <c r="D2798">
        <v>77</v>
      </c>
      <c r="E2798" t="s">
        <v>18296</v>
      </c>
    </row>
    <row r="2799" spans="1:5">
      <c r="A2799" t="s">
        <v>38330</v>
      </c>
      <c r="B2799" t="s">
        <v>40533</v>
      </c>
      <c r="C2799">
        <v>0</v>
      </c>
      <c r="D2799">
        <v>40</v>
      </c>
      <c r="E2799" t="s">
        <v>18297</v>
      </c>
    </row>
    <row r="2800" spans="1:5">
      <c r="A2800" t="s">
        <v>38331</v>
      </c>
      <c r="B2800" t="s">
        <v>25517</v>
      </c>
      <c r="C2800">
        <v>22</v>
      </c>
      <c r="D2800">
        <v>41</v>
      </c>
      <c r="E2800" t="s">
        <v>18298</v>
      </c>
    </row>
    <row r="2801" spans="1:5">
      <c r="A2801" t="s">
        <v>38332</v>
      </c>
      <c r="B2801" t="s">
        <v>40533</v>
      </c>
      <c r="C2801">
        <v>46</v>
      </c>
      <c r="D2801">
        <v>48</v>
      </c>
      <c r="E2801" t="s">
        <v>18299</v>
      </c>
    </row>
    <row r="2802" spans="1:5">
      <c r="A2802" t="s">
        <v>38333</v>
      </c>
      <c r="B2802" t="s">
        <v>40533</v>
      </c>
      <c r="C2802">
        <v>27</v>
      </c>
      <c r="D2802">
        <v>4</v>
      </c>
      <c r="E2802" t="s">
        <v>18300</v>
      </c>
    </row>
    <row r="2803" spans="1:5">
      <c r="A2803" t="s">
        <v>38334</v>
      </c>
      <c r="B2803" t="s">
        <v>25517</v>
      </c>
      <c r="C2803">
        <v>40</v>
      </c>
      <c r="D2803">
        <v>52</v>
      </c>
      <c r="E2803" t="s">
        <v>18301</v>
      </c>
    </row>
    <row r="2804" spans="1:5">
      <c r="A2804" t="s">
        <v>38335</v>
      </c>
      <c r="B2804" t="s">
        <v>40533</v>
      </c>
      <c r="C2804">
        <v>16</v>
      </c>
      <c r="D2804">
        <v>66</v>
      </c>
      <c r="E2804" t="s">
        <v>18302</v>
      </c>
    </row>
    <row r="2805" spans="1:5">
      <c r="A2805" t="s">
        <v>38336</v>
      </c>
      <c r="B2805" t="s">
        <v>25517</v>
      </c>
      <c r="C2805">
        <v>18</v>
      </c>
      <c r="D2805">
        <v>81</v>
      </c>
      <c r="E2805" t="s">
        <v>18303</v>
      </c>
    </row>
    <row r="2806" spans="1:5">
      <c r="A2806" t="s">
        <v>38337</v>
      </c>
      <c r="B2806" t="s">
        <v>40534</v>
      </c>
      <c r="C2806">
        <v>2</v>
      </c>
      <c r="D2806">
        <v>32</v>
      </c>
      <c r="E2806" t="s">
        <v>18304</v>
      </c>
    </row>
    <row r="2807" spans="1:5">
      <c r="A2807" t="s">
        <v>38338</v>
      </c>
      <c r="B2807" t="s">
        <v>25517</v>
      </c>
      <c r="C2807">
        <v>25</v>
      </c>
      <c r="D2807">
        <v>54</v>
      </c>
      <c r="E2807" t="s">
        <v>18305</v>
      </c>
    </row>
    <row r="2808" spans="1:5">
      <c r="A2808" t="s">
        <v>38339</v>
      </c>
      <c r="B2808" t="s">
        <v>25517</v>
      </c>
      <c r="C2808">
        <v>26</v>
      </c>
      <c r="D2808">
        <v>63</v>
      </c>
      <c r="E2808" t="s">
        <v>18306</v>
      </c>
    </row>
    <row r="2809" spans="1:5">
      <c r="A2809" t="s">
        <v>38340</v>
      </c>
      <c r="B2809" t="s">
        <v>25517</v>
      </c>
      <c r="C2809">
        <v>3</v>
      </c>
      <c r="D2809">
        <v>6</v>
      </c>
      <c r="E2809" t="s">
        <v>18307</v>
      </c>
    </row>
    <row r="2810" spans="1:5">
      <c r="A2810" t="s">
        <v>38341</v>
      </c>
      <c r="B2810" t="s">
        <v>25517</v>
      </c>
      <c r="C2810">
        <v>8</v>
      </c>
      <c r="D2810">
        <v>28</v>
      </c>
      <c r="E2810" t="s">
        <v>18308</v>
      </c>
    </row>
    <row r="2811" spans="1:5">
      <c r="A2811" t="s">
        <v>38342</v>
      </c>
      <c r="B2811" t="s">
        <v>25517</v>
      </c>
      <c r="C2811">
        <v>49</v>
      </c>
      <c r="D2811">
        <v>57</v>
      </c>
      <c r="E2811" t="s">
        <v>18309</v>
      </c>
    </row>
    <row r="2812" spans="1:5">
      <c r="A2812" t="s">
        <v>38343</v>
      </c>
      <c r="B2812" t="s">
        <v>40534</v>
      </c>
      <c r="C2812">
        <v>11</v>
      </c>
      <c r="D2812">
        <v>72</v>
      </c>
      <c r="E2812" t="s">
        <v>18310</v>
      </c>
    </row>
    <row r="2813" spans="1:5">
      <c r="A2813" t="s">
        <v>38344</v>
      </c>
      <c r="B2813" t="s">
        <v>25517</v>
      </c>
      <c r="C2813">
        <v>16</v>
      </c>
      <c r="D2813">
        <v>95</v>
      </c>
      <c r="E2813" t="s">
        <v>18311</v>
      </c>
    </row>
    <row r="2814" spans="1:5">
      <c r="A2814" t="s">
        <v>38345</v>
      </c>
      <c r="B2814" t="s">
        <v>40534</v>
      </c>
      <c r="C2814">
        <v>10</v>
      </c>
      <c r="D2814">
        <v>95</v>
      </c>
      <c r="E2814" t="s">
        <v>18312</v>
      </c>
    </row>
    <row r="2815" spans="1:5">
      <c r="A2815" t="s">
        <v>38346</v>
      </c>
      <c r="B2815" t="s">
        <v>25517</v>
      </c>
      <c r="C2815">
        <v>30</v>
      </c>
      <c r="D2815">
        <v>51</v>
      </c>
      <c r="E2815" t="s">
        <v>18313</v>
      </c>
    </row>
    <row r="2816" spans="1:5">
      <c r="A2816" t="s">
        <v>38347</v>
      </c>
      <c r="B2816" t="s">
        <v>40534</v>
      </c>
      <c r="C2816">
        <v>41</v>
      </c>
      <c r="D2816">
        <v>91</v>
      </c>
      <c r="E2816" t="s">
        <v>18314</v>
      </c>
    </row>
    <row r="2817" spans="1:5">
      <c r="A2817" t="s">
        <v>38348</v>
      </c>
      <c r="B2817" t="s">
        <v>40533</v>
      </c>
      <c r="C2817">
        <v>18</v>
      </c>
      <c r="D2817">
        <v>26</v>
      </c>
      <c r="E2817" t="s">
        <v>18315</v>
      </c>
    </row>
    <row r="2818" spans="1:5">
      <c r="A2818" t="s">
        <v>38349</v>
      </c>
      <c r="B2818" t="s">
        <v>40533</v>
      </c>
      <c r="C2818">
        <v>33</v>
      </c>
      <c r="D2818">
        <v>55</v>
      </c>
      <c r="E2818" t="s">
        <v>18316</v>
      </c>
    </row>
    <row r="2819" spans="1:5">
      <c r="A2819" t="s">
        <v>38350</v>
      </c>
      <c r="B2819" t="s">
        <v>40534</v>
      </c>
      <c r="C2819">
        <v>8</v>
      </c>
      <c r="D2819">
        <v>93</v>
      </c>
      <c r="E2819" t="s">
        <v>18317</v>
      </c>
    </row>
    <row r="2820" spans="1:5">
      <c r="A2820" t="s">
        <v>38351</v>
      </c>
      <c r="B2820" t="s">
        <v>40534</v>
      </c>
      <c r="C2820">
        <v>46</v>
      </c>
      <c r="D2820">
        <v>52</v>
      </c>
      <c r="E2820" t="s">
        <v>18318</v>
      </c>
    </row>
    <row r="2821" spans="1:5">
      <c r="A2821" t="s">
        <v>38352</v>
      </c>
      <c r="B2821" t="s">
        <v>40533</v>
      </c>
      <c r="C2821">
        <v>9</v>
      </c>
      <c r="D2821">
        <v>4</v>
      </c>
      <c r="E2821" t="s">
        <v>18319</v>
      </c>
    </row>
    <row r="2822" spans="1:5">
      <c r="A2822" t="s">
        <v>38353</v>
      </c>
      <c r="B2822" t="s">
        <v>25517</v>
      </c>
      <c r="C2822">
        <v>36</v>
      </c>
      <c r="D2822">
        <v>11</v>
      </c>
      <c r="E2822" t="s">
        <v>18320</v>
      </c>
    </row>
    <row r="2823" spans="1:5">
      <c r="A2823" t="s">
        <v>38354</v>
      </c>
      <c r="B2823" t="s">
        <v>40533</v>
      </c>
      <c r="C2823">
        <v>39</v>
      </c>
      <c r="D2823">
        <v>38</v>
      </c>
      <c r="E2823" t="s">
        <v>18321</v>
      </c>
    </row>
    <row r="2824" spans="1:5">
      <c r="A2824" t="s">
        <v>38355</v>
      </c>
      <c r="B2824" t="s">
        <v>25517</v>
      </c>
      <c r="C2824">
        <v>29</v>
      </c>
      <c r="D2824">
        <v>87</v>
      </c>
      <c r="E2824" t="s">
        <v>18322</v>
      </c>
    </row>
    <row r="2825" spans="1:5">
      <c r="A2825" t="s">
        <v>38356</v>
      </c>
      <c r="B2825" t="s">
        <v>40533</v>
      </c>
      <c r="C2825">
        <v>46</v>
      </c>
      <c r="D2825">
        <v>27</v>
      </c>
      <c r="E2825" t="s">
        <v>18323</v>
      </c>
    </row>
    <row r="2826" spans="1:5">
      <c r="A2826" t="s">
        <v>38357</v>
      </c>
      <c r="B2826" t="s">
        <v>40533</v>
      </c>
      <c r="C2826">
        <v>24</v>
      </c>
      <c r="D2826">
        <v>12</v>
      </c>
      <c r="E2826" t="s">
        <v>18324</v>
      </c>
    </row>
    <row r="2827" spans="1:5">
      <c r="A2827" t="s">
        <v>38358</v>
      </c>
      <c r="B2827" t="s">
        <v>25517</v>
      </c>
      <c r="C2827">
        <v>27</v>
      </c>
      <c r="D2827">
        <v>4</v>
      </c>
      <c r="E2827" t="s">
        <v>18325</v>
      </c>
    </row>
    <row r="2828" spans="1:5">
      <c r="A2828" t="s">
        <v>38359</v>
      </c>
      <c r="B2828" t="s">
        <v>40534</v>
      </c>
      <c r="C2828">
        <v>39</v>
      </c>
      <c r="D2828">
        <v>11</v>
      </c>
      <c r="E2828" t="s">
        <v>18326</v>
      </c>
    </row>
    <row r="2829" spans="1:5">
      <c r="A2829" t="s">
        <v>38360</v>
      </c>
      <c r="B2829" t="s">
        <v>40534</v>
      </c>
      <c r="C2829">
        <v>38</v>
      </c>
      <c r="D2829">
        <v>80</v>
      </c>
      <c r="E2829" t="s">
        <v>18327</v>
      </c>
    </row>
    <row r="2830" spans="1:5">
      <c r="A2830" t="s">
        <v>38361</v>
      </c>
      <c r="B2830" t="s">
        <v>25517</v>
      </c>
      <c r="C2830">
        <v>7</v>
      </c>
      <c r="D2830">
        <v>5</v>
      </c>
      <c r="E2830" t="s">
        <v>18328</v>
      </c>
    </row>
    <row r="2831" spans="1:5">
      <c r="A2831" t="s">
        <v>38362</v>
      </c>
      <c r="B2831" t="s">
        <v>25517</v>
      </c>
      <c r="C2831">
        <v>15</v>
      </c>
      <c r="D2831">
        <v>57</v>
      </c>
      <c r="E2831" t="s">
        <v>18329</v>
      </c>
    </row>
    <row r="2832" spans="1:5">
      <c r="A2832" t="s">
        <v>38363</v>
      </c>
      <c r="B2832" t="s">
        <v>25517</v>
      </c>
      <c r="C2832">
        <v>10</v>
      </c>
      <c r="D2832">
        <v>4</v>
      </c>
      <c r="E2832" t="s">
        <v>18330</v>
      </c>
    </row>
    <row r="2833" spans="1:5">
      <c r="A2833" t="s">
        <v>38364</v>
      </c>
      <c r="B2833" t="s">
        <v>25517</v>
      </c>
      <c r="C2833">
        <v>3</v>
      </c>
      <c r="D2833">
        <v>43</v>
      </c>
      <c r="E2833" t="s">
        <v>18331</v>
      </c>
    </row>
    <row r="2834" spans="1:5">
      <c r="A2834" t="s">
        <v>38365</v>
      </c>
      <c r="B2834" t="s">
        <v>40533</v>
      </c>
      <c r="C2834">
        <v>44</v>
      </c>
      <c r="D2834">
        <v>40</v>
      </c>
      <c r="E2834" t="s">
        <v>18332</v>
      </c>
    </row>
    <row r="2835" spans="1:5">
      <c r="A2835" t="s">
        <v>38366</v>
      </c>
      <c r="B2835" t="s">
        <v>40533</v>
      </c>
      <c r="C2835">
        <v>45</v>
      </c>
      <c r="D2835">
        <v>4</v>
      </c>
      <c r="E2835" t="s">
        <v>18333</v>
      </c>
    </row>
    <row r="2836" spans="1:5">
      <c r="A2836" t="s">
        <v>38367</v>
      </c>
      <c r="B2836" t="s">
        <v>40533</v>
      </c>
      <c r="C2836">
        <v>16</v>
      </c>
      <c r="D2836">
        <v>58</v>
      </c>
      <c r="E2836" t="s">
        <v>18334</v>
      </c>
    </row>
    <row r="2837" spans="1:5">
      <c r="A2837" t="s">
        <v>38368</v>
      </c>
      <c r="B2837" t="s">
        <v>25517</v>
      </c>
      <c r="C2837">
        <v>2</v>
      </c>
      <c r="D2837">
        <v>94</v>
      </c>
      <c r="E2837" t="s">
        <v>18335</v>
      </c>
    </row>
    <row r="2838" spans="1:5">
      <c r="A2838" t="s">
        <v>38369</v>
      </c>
      <c r="B2838" t="s">
        <v>40533</v>
      </c>
      <c r="C2838">
        <v>24</v>
      </c>
      <c r="D2838">
        <v>14</v>
      </c>
      <c r="E2838" t="s">
        <v>18336</v>
      </c>
    </row>
    <row r="2839" spans="1:5">
      <c r="A2839" t="s">
        <v>38370</v>
      </c>
      <c r="B2839" t="s">
        <v>40533</v>
      </c>
      <c r="C2839">
        <v>28</v>
      </c>
      <c r="D2839">
        <v>70</v>
      </c>
      <c r="E2839" t="s">
        <v>18337</v>
      </c>
    </row>
    <row r="2840" spans="1:5">
      <c r="A2840" t="s">
        <v>38371</v>
      </c>
      <c r="B2840" t="s">
        <v>40534</v>
      </c>
      <c r="C2840">
        <v>20</v>
      </c>
      <c r="D2840">
        <v>6</v>
      </c>
      <c r="E2840" t="s">
        <v>18338</v>
      </c>
    </row>
    <row r="2841" spans="1:5">
      <c r="A2841" t="s">
        <v>38372</v>
      </c>
      <c r="B2841" t="s">
        <v>40533</v>
      </c>
      <c r="C2841">
        <v>23</v>
      </c>
      <c r="D2841">
        <v>40</v>
      </c>
      <c r="E2841" t="s">
        <v>18339</v>
      </c>
    </row>
    <row r="2842" spans="1:5">
      <c r="A2842" t="s">
        <v>38373</v>
      </c>
      <c r="B2842" t="s">
        <v>40533</v>
      </c>
      <c r="C2842">
        <v>5</v>
      </c>
      <c r="D2842">
        <v>99</v>
      </c>
      <c r="E2842" t="s">
        <v>18340</v>
      </c>
    </row>
    <row r="2843" spans="1:5">
      <c r="A2843" t="s">
        <v>38374</v>
      </c>
      <c r="B2843" t="s">
        <v>40533</v>
      </c>
      <c r="C2843">
        <v>29</v>
      </c>
      <c r="D2843">
        <v>100</v>
      </c>
      <c r="E2843" t="s">
        <v>18341</v>
      </c>
    </row>
    <row r="2844" spans="1:5">
      <c r="A2844" t="s">
        <v>38375</v>
      </c>
      <c r="B2844" t="s">
        <v>25517</v>
      </c>
      <c r="C2844">
        <v>32</v>
      </c>
      <c r="D2844">
        <v>31</v>
      </c>
      <c r="E2844" t="s">
        <v>18342</v>
      </c>
    </row>
    <row r="2845" spans="1:5">
      <c r="A2845" t="s">
        <v>38376</v>
      </c>
      <c r="B2845" t="s">
        <v>40534</v>
      </c>
      <c r="C2845">
        <v>8</v>
      </c>
      <c r="D2845">
        <v>12</v>
      </c>
      <c r="E2845" t="s">
        <v>18343</v>
      </c>
    </row>
    <row r="2846" spans="1:5">
      <c r="A2846" t="s">
        <v>38377</v>
      </c>
      <c r="B2846" t="s">
        <v>25517</v>
      </c>
      <c r="C2846">
        <v>34</v>
      </c>
      <c r="D2846">
        <v>9</v>
      </c>
      <c r="E2846" t="s">
        <v>18344</v>
      </c>
    </row>
    <row r="2847" spans="1:5">
      <c r="A2847" t="s">
        <v>38378</v>
      </c>
      <c r="B2847" t="s">
        <v>25517</v>
      </c>
      <c r="C2847">
        <v>28</v>
      </c>
      <c r="D2847">
        <v>15</v>
      </c>
      <c r="E2847" t="s">
        <v>18345</v>
      </c>
    </row>
    <row r="2848" spans="1:5">
      <c r="A2848" t="s">
        <v>38379</v>
      </c>
      <c r="B2848" t="s">
        <v>40533</v>
      </c>
      <c r="C2848">
        <v>38</v>
      </c>
      <c r="D2848">
        <v>25</v>
      </c>
      <c r="E2848" t="s">
        <v>18346</v>
      </c>
    </row>
    <row r="2849" spans="1:5">
      <c r="A2849" t="s">
        <v>38380</v>
      </c>
      <c r="B2849" t="s">
        <v>25517</v>
      </c>
      <c r="C2849">
        <v>26</v>
      </c>
      <c r="D2849">
        <v>86</v>
      </c>
      <c r="E2849" t="s">
        <v>18347</v>
      </c>
    </row>
    <row r="2850" spans="1:5">
      <c r="A2850" t="s">
        <v>38381</v>
      </c>
      <c r="B2850" t="s">
        <v>40533</v>
      </c>
      <c r="C2850">
        <v>44</v>
      </c>
      <c r="D2850">
        <v>31</v>
      </c>
      <c r="E2850" t="s">
        <v>18348</v>
      </c>
    </row>
    <row r="2851" spans="1:5">
      <c r="A2851" t="s">
        <v>38382</v>
      </c>
      <c r="B2851" t="s">
        <v>40533</v>
      </c>
      <c r="C2851">
        <v>50</v>
      </c>
      <c r="D2851">
        <v>72</v>
      </c>
      <c r="E2851" t="s">
        <v>18349</v>
      </c>
    </row>
    <row r="2852" spans="1:5">
      <c r="A2852" t="s">
        <v>38383</v>
      </c>
      <c r="B2852" t="s">
        <v>40533</v>
      </c>
      <c r="C2852">
        <v>17</v>
      </c>
      <c r="D2852">
        <v>26</v>
      </c>
      <c r="E2852" t="s">
        <v>18350</v>
      </c>
    </row>
    <row r="2853" spans="1:5">
      <c r="A2853" t="s">
        <v>38384</v>
      </c>
      <c r="B2853" t="s">
        <v>40534</v>
      </c>
      <c r="C2853">
        <v>37</v>
      </c>
      <c r="D2853">
        <v>64</v>
      </c>
      <c r="E2853" t="s">
        <v>18351</v>
      </c>
    </row>
    <row r="2854" spans="1:5">
      <c r="A2854" t="s">
        <v>38385</v>
      </c>
      <c r="B2854" t="s">
        <v>40533</v>
      </c>
      <c r="C2854">
        <v>13</v>
      </c>
      <c r="D2854">
        <v>29</v>
      </c>
      <c r="E2854" t="s">
        <v>18352</v>
      </c>
    </row>
    <row r="2855" spans="1:5">
      <c r="A2855" t="s">
        <v>38386</v>
      </c>
      <c r="B2855" t="s">
        <v>25517</v>
      </c>
      <c r="C2855">
        <v>16</v>
      </c>
      <c r="D2855">
        <v>98</v>
      </c>
      <c r="E2855" t="s">
        <v>18353</v>
      </c>
    </row>
    <row r="2856" spans="1:5">
      <c r="A2856" t="s">
        <v>38387</v>
      </c>
      <c r="B2856" t="s">
        <v>40534</v>
      </c>
      <c r="C2856">
        <v>44</v>
      </c>
      <c r="D2856">
        <v>99</v>
      </c>
      <c r="E2856" t="s">
        <v>18354</v>
      </c>
    </row>
    <row r="2857" spans="1:5">
      <c r="A2857" t="s">
        <v>38388</v>
      </c>
      <c r="B2857" t="s">
        <v>25517</v>
      </c>
      <c r="C2857">
        <v>18</v>
      </c>
      <c r="D2857">
        <v>68</v>
      </c>
      <c r="E2857" t="s">
        <v>18355</v>
      </c>
    </row>
    <row r="2858" spans="1:5">
      <c r="A2858" t="s">
        <v>38389</v>
      </c>
      <c r="B2858" t="s">
        <v>25517</v>
      </c>
      <c r="C2858">
        <v>50</v>
      </c>
      <c r="D2858">
        <v>66</v>
      </c>
      <c r="E2858" t="s">
        <v>18356</v>
      </c>
    </row>
    <row r="2859" spans="1:5">
      <c r="A2859" t="s">
        <v>38390</v>
      </c>
      <c r="B2859" t="s">
        <v>40533</v>
      </c>
      <c r="C2859">
        <v>41</v>
      </c>
      <c r="D2859">
        <v>46</v>
      </c>
      <c r="E2859" t="s">
        <v>18357</v>
      </c>
    </row>
    <row r="2860" spans="1:5">
      <c r="A2860" t="s">
        <v>38391</v>
      </c>
      <c r="B2860" t="s">
        <v>40533</v>
      </c>
      <c r="C2860">
        <v>21</v>
      </c>
      <c r="D2860">
        <v>88</v>
      </c>
      <c r="E2860" t="s">
        <v>18358</v>
      </c>
    </row>
    <row r="2861" spans="1:5">
      <c r="A2861" t="s">
        <v>38392</v>
      </c>
      <c r="B2861" t="s">
        <v>25517</v>
      </c>
      <c r="C2861">
        <v>22</v>
      </c>
      <c r="D2861">
        <v>9</v>
      </c>
      <c r="E2861" t="s">
        <v>18359</v>
      </c>
    </row>
    <row r="2862" spans="1:5">
      <c r="A2862" t="s">
        <v>38393</v>
      </c>
      <c r="B2862" t="s">
        <v>25517</v>
      </c>
      <c r="C2862">
        <v>8</v>
      </c>
      <c r="D2862">
        <v>35</v>
      </c>
      <c r="E2862" t="s">
        <v>18360</v>
      </c>
    </row>
    <row r="2863" spans="1:5">
      <c r="A2863" t="s">
        <v>38394</v>
      </c>
      <c r="B2863" t="s">
        <v>25517</v>
      </c>
      <c r="C2863">
        <v>13</v>
      </c>
      <c r="D2863">
        <v>80</v>
      </c>
      <c r="E2863" t="s">
        <v>18361</v>
      </c>
    </row>
    <row r="2864" spans="1:5">
      <c r="A2864" t="s">
        <v>38395</v>
      </c>
      <c r="B2864" t="s">
        <v>40534</v>
      </c>
      <c r="C2864">
        <v>32</v>
      </c>
      <c r="D2864">
        <v>50</v>
      </c>
      <c r="E2864" t="s">
        <v>18362</v>
      </c>
    </row>
    <row r="2865" spans="1:5">
      <c r="A2865" t="s">
        <v>38396</v>
      </c>
      <c r="B2865" t="s">
        <v>40533</v>
      </c>
      <c r="C2865">
        <v>20</v>
      </c>
      <c r="D2865">
        <v>71</v>
      </c>
      <c r="E2865" t="s">
        <v>18363</v>
      </c>
    </row>
    <row r="2866" spans="1:5">
      <c r="A2866" t="s">
        <v>38397</v>
      </c>
      <c r="B2866" t="s">
        <v>40533</v>
      </c>
      <c r="C2866">
        <v>1</v>
      </c>
      <c r="D2866">
        <v>91</v>
      </c>
      <c r="E2866" t="s">
        <v>18364</v>
      </c>
    </row>
    <row r="2867" spans="1:5">
      <c r="A2867" t="s">
        <v>38398</v>
      </c>
      <c r="B2867" t="s">
        <v>25517</v>
      </c>
      <c r="C2867">
        <v>22</v>
      </c>
      <c r="D2867">
        <v>20</v>
      </c>
      <c r="E2867" t="s">
        <v>18365</v>
      </c>
    </row>
    <row r="2868" spans="1:5">
      <c r="A2868" t="s">
        <v>38399</v>
      </c>
      <c r="B2868" t="s">
        <v>40533</v>
      </c>
      <c r="C2868">
        <v>9</v>
      </c>
      <c r="D2868">
        <v>30</v>
      </c>
      <c r="E2868" t="s">
        <v>18366</v>
      </c>
    </row>
    <row r="2869" spans="1:5">
      <c r="A2869" t="s">
        <v>38400</v>
      </c>
      <c r="B2869" t="s">
        <v>25517</v>
      </c>
      <c r="C2869">
        <v>40</v>
      </c>
      <c r="D2869">
        <v>93</v>
      </c>
      <c r="E2869" t="s">
        <v>18367</v>
      </c>
    </row>
    <row r="2870" spans="1:5">
      <c r="A2870" t="s">
        <v>38401</v>
      </c>
      <c r="B2870" t="s">
        <v>40533</v>
      </c>
      <c r="C2870">
        <v>16</v>
      </c>
      <c r="D2870">
        <v>87</v>
      </c>
      <c r="E2870" t="s">
        <v>18368</v>
      </c>
    </row>
    <row r="2871" spans="1:5">
      <c r="A2871" t="s">
        <v>38402</v>
      </c>
      <c r="B2871" t="s">
        <v>40534</v>
      </c>
      <c r="C2871">
        <v>13</v>
      </c>
      <c r="D2871">
        <v>50</v>
      </c>
      <c r="E2871" t="s">
        <v>18369</v>
      </c>
    </row>
    <row r="2872" spans="1:5">
      <c r="A2872" t="s">
        <v>38403</v>
      </c>
      <c r="B2872" t="s">
        <v>25517</v>
      </c>
      <c r="C2872">
        <v>22</v>
      </c>
      <c r="D2872">
        <v>93</v>
      </c>
      <c r="E2872" t="s">
        <v>18370</v>
      </c>
    </row>
    <row r="2873" spans="1:5">
      <c r="A2873" t="s">
        <v>38404</v>
      </c>
      <c r="B2873" t="s">
        <v>40533</v>
      </c>
      <c r="C2873">
        <v>27</v>
      </c>
      <c r="D2873">
        <v>5</v>
      </c>
      <c r="E2873" t="s">
        <v>18371</v>
      </c>
    </row>
    <row r="2874" spans="1:5">
      <c r="A2874" t="s">
        <v>38405</v>
      </c>
      <c r="B2874" t="s">
        <v>25517</v>
      </c>
      <c r="C2874">
        <v>9</v>
      </c>
      <c r="D2874">
        <v>46</v>
      </c>
      <c r="E2874" t="s">
        <v>18372</v>
      </c>
    </row>
    <row r="2875" spans="1:5">
      <c r="A2875" t="s">
        <v>38406</v>
      </c>
      <c r="B2875" t="s">
        <v>40533</v>
      </c>
      <c r="C2875">
        <v>2</v>
      </c>
      <c r="D2875">
        <v>48</v>
      </c>
      <c r="E2875" t="s">
        <v>18373</v>
      </c>
    </row>
    <row r="2876" spans="1:5">
      <c r="A2876" t="s">
        <v>38407</v>
      </c>
      <c r="B2876" t="s">
        <v>40533</v>
      </c>
      <c r="C2876">
        <v>39</v>
      </c>
      <c r="D2876">
        <v>8</v>
      </c>
      <c r="E2876" t="s">
        <v>18374</v>
      </c>
    </row>
    <row r="2877" spans="1:5">
      <c r="A2877" t="s">
        <v>38408</v>
      </c>
      <c r="B2877" t="s">
        <v>25517</v>
      </c>
      <c r="C2877">
        <v>45</v>
      </c>
      <c r="D2877">
        <v>45</v>
      </c>
      <c r="E2877" t="s">
        <v>18375</v>
      </c>
    </row>
    <row r="2878" spans="1:5">
      <c r="A2878" t="s">
        <v>38409</v>
      </c>
      <c r="B2878" t="s">
        <v>40534</v>
      </c>
      <c r="C2878">
        <v>18</v>
      </c>
      <c r="D2878">
        <v>36</v>
      </c>
      <c r="E2878" t="s">
        <v>18376</v>
      </c>
    </row>
    <row r="2879" spans="1:5">
      <c r="A2879" t="s">
        <v>38410</v>
      </c>
      <c r="B2879" t="s">
        <v>40533</v>
      </c>
      <c r="C2879">
        <v>8</v>
      </c>
      <c r="D2879">
        <v>77</v>
      </c>
      <c r="E2879" t="s">
        <v>18377</v>
      </c>
    </row>
    <row r="2880" spans="1:5">
      <c r="A2880" t="s">
        <v>38411</v>
      </c>
      <c r="B2880" t="s">
        <v>40533</v>
      </c>
      <c r="C2880">
        <v>38</v>
      </c>
      <c r="D2880">
        <v>89</v>
      </c>
      <c r="E2880" t="s">
        <v>18378</v>
      </c>
    </row>
    <row r="2881" spans="1:5">
      <c r="A2881" t="s">
        <v>38412</v>
      </c>
      <c r="B2881" t="s">
        <v>40534</v>
      </c>
      <c r="C2881">
        <v>7</v>
      </c>
      <c r="D2881">
        <v>22</v>
      </c>
      <c r="E2881" t="s">
        <v>18379</v>
      </c>
    </row>
    <row r="2882" spans="1:5">
      <c r="A2882" t="s">
        <v>38413</v>
      </c>
      <c r="B2882" t="s">
        <v>40534</v>
      </c>
      <c r="C2882">
        <v>0</v>
      </c>
      <c r="D2882">
        <v>50</v>
      </c>
      <c r="E2882" t="s">
        <v>18380</v>
      </c>
    </row>
    <row r="2883" spans="1:5">
      <c r="A2883" t="s">
        <v>38414</v>
      </c>
      <c r="B2883" t="s">
        <v>40534</v>
      </c>
      <c r="C2883">
        <v>21</v>
      </c>
      <c r="D2883">
        <v>6</v>
      </c>
      <c r="E2883" t="s">
        <v>18381</v>
      </c>
    </row>
    <row r="2884" spans="1:5">
      <c r="A2884" t="s">
        <v>38415</v>
      </c>
      <c r="B2884" t="s">
        <v>40533</v>
      </c>
      <c r="C2884">
        <v>8</v>
      </c>
      <c r="D2884">
        <v>56</v>
      </c>
      <c r="E2884" t="s">
        <v>18382</v>
      </c>
    </row>
    <row r="2885" spans="1:5">
      <c r="A2885" t="s">
        <v>38416</v>
      </c>
      <c r="B2885" t="s">
        <v>25517</v>
      </c>
      <c r="C2885">
        <v>4</v>
      </c>
      <c r="D2885">
        <v>97</v>
      </c>
      <c r="E2885" t="s">
        <v>18383</v>
      </c>
    </row>
    <row r="2886" spans="1:5">
      <c r="A2886" t="s">
        <v>38417</v>
      </c>
      <c r="B2886" t="s">
        <v>25517</v>
      </c>
      <c r="C2886">
        <v>37</v>
      </c>
      <c r="D2886">
        <v>88</v>
      </c>
      <c r="E2886" t="s">
        <v>18384</v>
      </c>
    </row>
    <row r="2887" spans="1:5">
      <c r="A2887" t="s">
        <v>38418</v>
      </c>
      <c r="B2887" t="s">
        <v>40534</v>
      </c>
      <c r="C2887">
        <v>26</v>
      </c>
      <c r="D2887">
        <v>36</v>
      </c>
      <c r="E2887" t="s">
        <v>18385</v>
      </c>
    </row>
    <row r="2888" spans="1:5">
      <c r="A2888" t="s">
        <v>38419</v>
      </c>
      <c r="B2888" t="s">
        <v>40534</v>
      </c>
      <c r="C2888">
        <v>14</v>
      </c>
      <c r="D2888">
        <v>97</v>
      </c>
      <c r="E2888" t="s">
        <v>18386</v>
      </c>
    </row>
    <row r="2889" spans="1:5">
      <c r="A2889" t="s">
        <v>38420</v>
      </c>
      <c r="B2889" t="s">
        <v>40534</v>
      </c>
      <c r="C2889">
        <v>0</v>
      </c>
      <c r="D2889">
        <v>55</v>
      </c>
      <c r="E2889" t="s">
        <v>18387</v>
      </c>
    </row>
    <row r="2890" spans="1:5">
      <c r="A2890" t="s">
        <v>38421</v>
      </c>
      <c r="B2890" t="s">
        <v>40534</v>
      </c>
      <c r="C2890">
        <v>18</v>
      </c>
      <c r="D2890">
        <v>24</v>
      </c>
      <c r="E2890" t="s">
        <v>18388</v>
      </c>
    </row>
    <row r="2891" spans="1:5">
      <c r="A2891" t="s">
        <v>38422</v>
      </c>
      <c r="B2891" t="s">
        <v>40533</v>
      </c>
      <c r="C2891">
        <v>39</v>
      </c>
      <c r="D2891">
        <v>31</v>
      </c>
      <c r="E2891" t="s">
        <v>18389</v>
      </c>
    </row>
    <row r="2892" spans="1:5">
      <c r="A2892" t="s">
        <v>38423</v>
      </c>
      <c r="B2892" t="s">
        <v>25517</v>
      </c>
      <c r="C2892">
        <v>4</v>
      </c>
      <c r="D2892">
        <v>7</v>
      </c>
      <c r="E2892" t="s">
        <v>18390</v>
      </c>
    </row>
    <row r="2893" spans="1:5">
      <c r="A2893" t="s">
        <v>38424</v>
      </c>
      <c r="B2893" t="s">
        <v>40533</v>
      </c>
      <c r="C2893">
        <v>23</v>
      </c>
      <c r="D2893">
        <v>38</v>
      </c>
      <c r="E2893" t="s">
        <v>18391</v>
      </c>
    </row>
    <row r="2894" spans="1:5">
      <c r="A2894" t="s">
        <v>38425</v>
      </c>
      <c r="B2894" t="s">
        <v>40533</v>
      </c>
      <c r="C2894">
        <v>36</v>
      </c>
      <c r="D2894">
        <v>17</v>
      </c>
      <c r="E2894" t="s">
        <v>18392</v>
      </c>
    </row>
    <row r="2895" spans="1:5">
      <c r="A2895" t="s">
        <v>38426</v>
      </c>
      <c r="B2895" t="s">
        <v>25517</v>
      </c>
      <c r="C2895">
        <v>46</v>
      </c>
      <c r="D2895">
        <v>22</v>
      </c>
      <c r="E2895" t="s">
        <v>18393</v>
      </c>
    </row>
    <row r="2896" spans="1:5">
      <c r="A2896" t="s">
        <v>38427</v>
      </c>
      <c r="B2896" t="s">
        <v>25517</v>
      </c>
      <c r="C2896">
        <v>49</v>
      </c>
      <c r="D2896">
        <v>73</v>
      </c>
      <c r="E2896" t="s">
        <v>18394</v>
      </c>
    </row>
    <row r="2897" spans="1:5">
      <c r="A2897" t="s">
        <v>38428</v>
      </c>
      <c r="B2897" t="s">
        <v>40533</v>
      </c>
      <c r="C2897">
        <v>23</v>
      </c>
      <c r="D2897">
        <v>4</v>
      </c>
      <c r="E2897" t="s">
        <v>18395</v>
      </c>
    </row>
    <row r="2898" spans="1:5">
      <c r="A2898" t="s">
        <v>38429</v>
      </c>
      <c r="B2898" t="s">
        <v>40534</v>
      </c>
      <c r="C2898">
        <v>17</v>
      </c>
      <c r="D2898">
        <v>67</v>
      </c>
      <c r="E2898" t="s">
        <v>18396</v>
      </c>
    </row>
    <row r="2899" spans="1:5">
      <c r="A2899" t="s">
        <v>38430</v>
      </c>
      <c r="B2899" t="s">
        <v>25517</v>
      </c>
      <c r="C2899">
        <v>48</v>
      </c>
      <c r="D2899">
        <v>70</v>
      </c>
      <c r="E2899" t="s">
        <v>18397</v>
      </c>
    </row>
    <row r="2900" spans="1:5">
      <c r="A2900" t="s">
        <v>38431</v>
      </c>
      <c r="B2900" t="s">
        <v>40534</v>
      </c>
      <c r="C2900">
        <v>35</v>
      </c>
      <c r="D2900">
        <v>79</v>
      </c>
      <c r="E2900" t="s">
        <v>18398</v>
      </c>
    </row>
    <row r="2901" spans="1:5">
      <c r="A2901" t="s">
        <v>38432</v>
      </c>
      <c r="B2901" t="s">
        <v>40534</v>
      </c>
      <c r="C2901">
        <v>9</v>
      </c>
      <c r="D2901">
        <v>23</v>
      </c>
      <c r="E2901" t="s">
        <v>18399</v>
      </c>
    </row>
    <row r="2902" spans="1:5">
      <c r="A2902" t="s">
        <v>38433</v>
      </c>
      <c r="B2902" t="s">
        <v>40533</v>
      </c>
      <c r="C2902">
        <v>26</v>
      </c>
      <c r="D2902">
        <v>87</v>
      </c>
      <c r="E2902" t="s">
        <v>18400</v>
      </c>
    </row>
    <row r="2903" spans="1:5">
      <c r="A2903" t="s">
        <v>38434</v>
      </c>
      <c r="B2903" t="s">
        <v>25517</v>
      </c>
      <c r="C2903">
        <v>50</v>
      </c>
      <c r="D2903">
        <v>84</v>
      </c>
      <c r="E2903" t="s">
        <v>18401</v>
      </c>
    </row>
    <row r="2904" spans="1:5">
      <c r="A2904" t="s">
        <v>38435</v>
      </c>
      <c r="B2904" t="s">
        <v>40533</v>
      </c>
      <c r="C2904">
        <v>21</v>
      </c>
      <c r="D2904">
        <v>68</v>
      </c>
      <c r="E2904" t="s">
        <v>18402</v>
      </c>
    </row>
    <row r="2905" spans="1:5">
      <c r="A2905" t="s">
        <v>38436</v>
      </c>
      <c r="B2905" t="s">
        <v>40534</v>
      </c>
      <c r="C2905">
        <v>1</v>
      </c>
      <c r="D2905">
        <v>59</v>
      </c>
      <c r="E2905" t="s">
        <v>18403</v>
      </c>
    </row>
    <row r="2906" spans="1:5">
      <c r="A2906" t="s">
        <v>38437</v>
      </c>
      <c r="B2906" t="s">
        <v>25517</v>
      </c>
      <c r="C2906">
        <v>12</v>
      </c>
      <c r="D2906">
        <v>12</v>
      </c>
      <c r="E2906" t="s">
        <v>18404</v>
      </c>
    </row>
    <row r="2907" spans="1:5">
      <c r="A2907" t="s">
        <v>38438</v>
      </c>
      <c r="B2907" t="s">
        <v>40533</v>
      </c>
      <c r="C2907">
        <v>3</v>
      </c>
      <c r="D2907">
        <v>31</v>
      </c>
      <c r="E2907" t="s">
        <v>18405</v>
      </c>
    </row>
    <row r="2908" spans="1:5">
      <c r="A2908" t="s">
        <v>38439</v>
      </c>
      <c r="B2908" t="s">
        <v>25517</v>
      </c>
      <c r="C2908">
        <v>23</v>
      </c>
      <c r="D2908">
        <v>33</v>
      </c>
      <c r="E2908" t="s">
        <v>18406</v>
      </c>
    </row>
    <row r="2909" spans="1:5">
      <c r="A2909" t="s">
        <v>38440</v>
      </c>
      <c r="B2909" t="s">
        <v>25517</v>
      </c>
      <c r="C2909">
        <v>29</v>
      </c>
      <c r="D2909">
        <v>85</v>
      </c>
      <c r="E2909" t="s">
        <v>18407</v>
      </c>
    </row>
    <row r="2910" spans="1:5">
      <c r="A2910" t="s">
        <v>38441</v>
      </c>
      <c r="B2910" t="s">
        <v>40534</v>
      </c>
      <c r="C2910">
        <v>23</v>
      </c>
      <c r="D2910">
        <v>49</v>
      </c>
      <c r="E2910" t="s">
        <v>18408</v>
      </c>
    </row>
    <row r="2911" spans="1:5">
      <c r="A2911" t="s">
        <v>38442</v>
      </c>
      <c r="B2911" t="s">
        <v>25517</v>
      </c>
      <c r="C2911">
        <v>33</v>
      </c>
      <c r="D2911">
        <v>35</v>
      </c>
      <c r="E2911" t="s">
        <v>18409</v>
      </c>
    </row>
    <row r="2912" spans="1:5">
      <c r="A2912" t="s">
        <v>38443</v>
      </c>
      <c r="B2912" t="s">
        <v>25517</v>
      </c>
      <c r="C2912">
        <v>16</v>
      </c>
      <c r="D2912">
        <v>3</v>
      </c>
      <c r="E2912" t="s">
        <v>18410</v>
      </c>
    </row>
    <row r="2913" spans="1:5">
      <c r="A2913" t="s">
        <v>38444</v>
      </c>
      <c r="B2913" t="s">
        <v>40534</v>
      </c>
      <c r="C2913">
        <v>22</v>
      </c>
      <c r="D2913">
        <v>64</v>
      </c>
      <c r="E2913" t="s">
        <v>18411</v>
      </c>
    </row>
    <row r="2914" spans="1:5">
      <c r="A2914" t="s">
        <v>38445</v>
      </c>
      <c r="B2914" t="s">
        <v>40534</v>
      </c>
      <c r="C2914">
        <v>5</v>
      </c>
      <c r="D2914">
        <v>90</v>
      </c>
      <c r="E2914" t="s">
        <v>18412</v>
      </c>
    </row>
    <row r="2915" spans="1:5">
      <c r="A2915" t="s">
        <v>38446</v>
      </c>
      <c r="B2915" t="s">
        <v>40534</v>
      </c>
      <c r="C2915">
        <v>40</v>
      </c>
      <c r="D2915">
        <v>37</v>
      </c>
      <c r="E2915" t="s">
        <v>18413</v>
      </c>
    </row>
    <row r="2916" spans="1:5">
      <c r="A2916" t="s">
        <v>38447</v>
      </c>
      <c r="B2916" t="s">
        <v>25517</v>
      </c>
      <c r="C2916">
        <v>36</v>
      </c>
      <c r="D2916">
        <v>94</v>
      </c>
      <c r="E2916" t="s">
        <v>18414</v>
      </c>
    </row>
    <row r="2917" spans="1:5">
      <c r="A2917" t="s">
        <v>38448</v>
      </c>
      <c r="B2917" t="s">
        <v>40534</v>
      </c>
      <c r="C2917">
        <v>32</v>
      </c>
      <c r="D2917">
        <v>73</v>
      </c>
      <c r="E2917" t="s">
        <v>18415</v>
      </c>
    </row>
    <row r="2918" spans="1:5">
      <c r="A2918" t="s">
        <v>38449</v>
      </c>
      <c r="B2918" t="s">
        <v>40533</v>
      </c>
      <c r="C2918">
        <v>28</v>
      </c>
      <c r="D2918">
        <v>1</v>
      </c>
      <c r="E2918" t="s">
        <v>18416</v>
      </c>
    </row>
    <row r="2919" spans="1:5">
      <c r="A2919" t="s">
        <v>38450</v>
      </c>
      <c r="B2919" t="s">
        <v>25517</v>
      </c>
      <c r="C2919">
        <v>33</v>
      </c>
      <c r="D2919">
        <v>65</v>
      </c>
      <c r="E2919" t="s">
        <v>18417</v>
      </c>
    </row>
    <row r="2920" spans="1:5">
      <c r="A2920" t="s">
        <v>38451</v>
      </c>
      <c r="B2920" t="s">
        <v>25517</v>
      </c>
      <c r="C2920">
        <v>25</v>
      </c>
      <c r="D2920">
        <v>22</v>
      </c>
      <c r="E2920" t="s">
        <v>18418</v>
      </c>
    </row>
    <row r="2921" spans="1:5">
      <c r="A2921" t="s">
        <v>38452</v>
      </c>
      <c r="B2921" t="s">
        <v>25517</v>
      </c>
      <c r="C2921">
        <v>25</v>
      </c>
      <c r="D2921">
        <v>22</v>
      </c>
      <c r="E2921" t="s">
        <v>18419</v>
      </c>
    </row>
    <row r="2922" spans="1:5">
      <c r="A2922" t="s">
        <v>38453</v>
      </c>
      <c r="B2922" t="s">
        <v>40534</v>
      </c>
      <c r="C2922">
        <v>33</v>
      </c>
      <c r="D2922">
        <v>84</v>
      </c>
      <c r="E2922" t="s">
        <v>18420</v>
      </c>
    </row>
    <row r="2923" spans="1:5">
      <c r="A2923" t="s">
        <v>38454</v>
      </c>
      <c r="B2923" t="s">
        <v>40534</v>
      </c>
      <c r="C2923">
        <v>49</v>
      </c>
      <c r="D2923">
        <v>17</v>
      </c>
      <c r="E2923" t="s">
        <v>18421</v>
      </c>
    </row>
    <row r="2924" spans="1:5">
      <c r="A2924" t="s">
        <v>38455</v>
      </c>
      <c r="B2924" t="s">
        <v>40534</v>
      </c>
      <c r="C2924">
        <v>49</v>
      </c>
      <c r="D2924">
        <v>42</v>
      </c>
      <c r="E2924" t="s">
        <v>18422</v>
      </c>
    </row>
    <row r="2925" spans="1:5">
      <c r="A2925" t="s">
        <v>38456</v>
      </c>
      <c r="B2925" t="s">
        <v>40533</v>
      </c>
      <c r="C2925">
        <v>9</v>
      </c>
      <c r="D2925">
        <v>26</v>
      </c>
      <c r="E2925" t="s">
        <v>18423</v>
      </c>
    </row>
    <row r="2926" spans="1:5">
      <c r="A2926" t="s">
        <v>38457</v>
      </c>
      <c r="B2926" t="s">
        <v>25517</v>
      </c>
      <c r="C2926">
        <v>0</v>
      </c>
      <c r="D2926">
        <v>18</v>
      </c>
      <c r="E2926" t="s">
        <v>18424</v>
      </c>
    </row>
    <row r="2927" spans="1:5">
      <c r="A2927" t="s">
        <v>38458</v>
      </c>
      <c r="B2927" t="s">
        <v>40534</v>
      </c>
      <c r="C2927">
        <v>9</v>
      </c>
      <c r="D2927">
        <v>59</v>
      </c>
      <c r="E2927" t="s">
        <v>18425</v>
      </c>
    </row>
    <row r="2928" spans="1:5">
      <c r="A2928" t="s">
        <v>38459</v>
      </c>
      <c r="B2928" t="s">
        <v>40534</v>
      </c>
      <c r="C2928">
        <v>3</v>
      </c>
      <c r="D2928">
        <v>32</v>
      </c>
      <c r="E2928" t="s">
        <v>18426</v>
      </c>
    </row>
    <row r="2929" spans="1:5">
      <c r="A2929" t="s">
        <v>38460</v>
      </c>
      <c r="B2929" t="s">
        <v>25517</v>
      </c>
      <c r="C2929">
        <v>15</v>
      </c>
      <c r="D2929">
        <v>53</v>
      </c>
      <c r="E2929" t="s">
        <v>18427</v>
      </c>
    </row>
    <row r="2930" spans="1:5">
      <c r="A2930" t="s">
        <v>38461</v>
      </c>
      <c r="B2930" t="s">
        <v>25517</v>
      </c>
      <c r="C2930">
        <v>25</v>
      </c>
      <c r="D2930">
        <v>68</v>
      </c>
      <c r="E2930" t="s">
        <v>18428</v>
      </c>
    </row>
    <row r="2931" spans="1:5">
      <c r="A2931" t="s">
        <v>38462</v>
      </c>
      <c r="B2931" t="s">
        <v>40534</v>
      </c>
      <c r="C2931">
        <v>26</v>
      </c>
      <c r="D2931">
        <v>28</v>
      </c>
      <c r="E2931" t="s">
        <v>18429</v>
      </c>
    </row>
    <row r="2932" spans="1:5">
      <c r="A2932" t="s">
        <v>38463</v>
      </c>
      <c r="B2932" t="s">
        <v>40534</v>
      </c>
      <c r="C2932">
        <v>28</v>
      </c>
      <c r="D2932">
        <v>93</v>
      </c>
      <c r="E2932" t="s">
        <v>18430</v>
      </c>
    </row>
    <row r="2933" spans="1:5">
      <c r="A2933" t="s">
        <v>38464</v>
      </c>
      <c r="B2933" t="s">
        <v>40534</v>
      </c>
      <c r="C2933">
        <v>28</v>
      </c>
      <c r="D2933">
        <v>52</v>
      </c>
      <c r="E2933" t="s">
        <v>18431</v>
      </c>
    </row>
    <row r="2934" spans="1:5">
      <c r="A2934" t="s">
        <v>38465</v>
      </c>
      <c r="B2934" t="s">
        <v>40533</v>
      </c>
      <c r="C2934">
        <v>41</v>
      </c>
      <c r="D2934">
        <v>81</v>
      </c>
      <c r="E2934" t="s">
        <v>18432</v>
      </c>
    </row>
    <row r="2935" spans="1:5">
      <c r="A2935" t="s">
        <v>38466</v>
      </c>
      <c r="B2935" t="s">
        <v>40534</v>
      </c>
      <c r="C2935">
        <v>42</v>
      </c>
      <c r="D2935">
        <v>61</v>
      </c>
      <c r="E2935" t="s">
        <v>18433</v>
      </c>
    </row>
    <row r="2936" spans="1:5">
      <c r="A2936" t="s">
        <v>38467</v>
      </c>
      <c r="B2936" t="s">
        <v>40533</v>
      </c>
      <c r="C2936">
        <v>8</v>
      </c>
      <c r="D2936">
        <v>52</v>
      </c>
      <c r="E2936" t="s">
        <v>18434</v>
      </c>
    </row>
    <row r="2937" spans="1:5">
      <c r="A2937" t="s">
        <v>38468</v>
      </c>
      <c r="B2937" t="s">
        <v>40533</v>
      </c>
      <c r="C2937">
        <v>9</v>
      </c>
      <c r="D2937">
        <v>5</v>
      </c>
      <c r="E2937" t="s">
        <v>18435</v>
      </c>
    </row>
    <row r="2938" spans="1:5">
      <c r="A2938" t="s">
        <v>38469</v>
      </c>
      <c r="B2938" t="s">
        <v>40534</v>
      </c>
      <c r="C2938">
        <v>48</v>
      </c>
      <c r="D2938">
        <v>6</v>
      </c>
      <c r="E2938" t="s">
        <v>18436</v>
      </c>
    </row>
    <row r="2939" spans="1:5">
      <c r="A2939" t="s">
        <v>38470</v>
      </c>
      <c r="B2939" t="s">
        <v>25517</v>
      </c>
      <c r="C2939">
        <v>45</v>
      </c>
      <c r="D2939">
        <v>60</v>
      </c>
      <c r="E2939" t="s">
        <v>18437</v>
      </c>
    </row>
    <row r="2940" spans="1:5">
      <c r="A2940" t="s">
        <v>38471</v>
      </c>
      <c r="B2940" t="s">
        <v>40533</v>
      </c>
      <c r="C2940">
        <v>0</v>
      </c>
      <c r="D2940">
        <v>62</v>
      </c>
      <c r="E2940" t="s">
        <v>18438</v>
      </c>
    </row>
    <row r="2941" spans="1:5">
      <c r="A2941" t="s">
        <v>38472</v>
      </c>
      <c r="B2941" t="s">
        <v>40534</v>
      </c>
      <c r="C2941">
        <v>23</v>
      </c>
      <c r="D2941">
        <v>76</v>
      </c>
      <c r="E2941" t="s">
        <v>18439</v>
      </c>
    </row>
    <row r="2942" spans="1:5">
      <c r="A2942" t="s">
        <v>38473</v>
      </c>
      <c r="B2942" t="s">
        <v>40533</v>
      </c>
      <c r="C2942">
        <v>41</v>
      </c>
      <c r="D2942">
        <v>61</v>
      </c>
      <c r="E2942" t="s">
        <v>18440</v>
      </c>
    </row>
    <row r="2943" spans="1:5">
      <c r="A2943" t="s">
        <v>38474</v>
      </c>
      <c r="B2943" t="s">
        <v>40533</v>
      </c>
      <c r="C2943">
        <v>28</v>
      </c>
      <c r="D2943">
        <v>53</v>
      </c>
      <c r="E2943" t="s">
        <v>18441</v>
      </c>
    </row>
    <row r="2944" spans="1:5">
      <c r="A2944" t="s">
        <v>38475</v>
      </c>
      <c r="B2944" t="s">
        <v>40533</v>
      </c>
      <c r="C2944">
        <v>40</v>
      </c>
      <c r="D2944">
        <v>64</v>
      </c>
      <c r="E2944" t="s">
        <v>18442</v>
      </c>
    </row>
    <row r="2945" spans="1:5">
      <c r="A2945" t="s">
        <v>38476</v>
      </c>
      <c r="B2945" t="s">
        <v>25517</v>
      </c>
      <c r="C2945">
        <v>4</v>
      </c>
      <c r="D2945">
        <v>4</v>
      </c>
      <c r="E2945" t="s">
        <v>18443</v>
      </c>
    </row>
    <row r="2946" spans="1:5">
      <c r="A2946" t="s">
        <v>38477</v>
      </c>
      <c r="B2946" t="s">
        <v>40534</v>
      </c>
      <c r="C2946">
        <v>3</v>
      </c>
      <c r="D2946">
        <v>14</v>
      </c>
      <c r="E2946" t="s">
        <v>18444</v>
      </c>
    </row>
    <row r="2947" spans="1:5">
      <c r="A2947" t="s">
        <v>38478</v>
      </c>
      <c r="B2947" t="s">
        <v>40533</v>
      </c>
      <c r="C2947">
        <v>9</v>
      </c>
      <c r="D2947">
        <v>64</v>
      </c>
      <c r="E2947" t="s">
        <v>18445</v>
      </c>
    </row>
    <row r="2948" spans="1:5">
      <c r="A2948" t="s">
        <v>38479</v>
      </c>
      <c r="B2948" t="s">
        <v>40534</v>
      </c>
      <c r="C2948">
        <v>9</v>
      </c>
      <c r="D2948">
        <v>44</v>
      </c>
      <c r="E2948" t="s">
        <v>18446</v>
      </c>
    </row>
    <row r="2949" spans="1:5">
      <c r="A2949" t="s">
        <v>38480</v>
      </c>
      <c r="B2949" t="s">
        <v>40533</v>
      </c>
      <c r="C2949">
        <v>46</v>
      </c>
      <c r="D2949">
        <v>89</v>
      </c>
      <c r="E2949" t="s">
        <v>18447</v>
      </c>
    </row>
    <row r="2950" spans="1:5">
      <c r="A2950" t="s">
        <v>38481</v>
      </c>
      <c r="B2950" t="s">
        <v>40533</v>
      </c>
      <c r="C2950">
        <v>28</v>
      </c>
      <c r="D2950">
        <v>4</v>
      </c>
      <c r="E2950" t="s">
        <v>18448</v>
      </c>
    </row>
    <row r="2951" spans="1:5">
      <c r="A2951" t="s">
        <v>38482</v>
      </c>
      <c r="B2951" t="s">
        <v>40534</v>
      </c>
      <c r="C2951">
        <v>31</v>
      </c>
      <c r="D2951">
        <v>95</v>
      </c>
      <c r="E2951" t="s">
        <v>18449</v>
      </c>
    </row>
    <row r="2952" spans="1:5">
      <c r="A2952" t="s">
        <v>38483</v>
      </c>
      <c r="B2952" t="s">
        <v>25517</v>
      </c>
      <c r="C2952">
        <v>33</v>
      </c>
      <c r="D2952">
        <v>40</v>
      </c>
      <c r="E2952" t="s">
        <v>18450</v>
      </c>
    </row>
    <row r="2953" spans="1:5">
      <c r="A2953" t="s">
        <v>38484</v>
      </c>
      <c r="B2953" t="s">
        <v>40534</v>
      </c>
      <c r="C2953">
        <v>17</v>
      </c>
      <c r="D2953">
        <v>95</v>
      </c>
      <c r="E2953" t="s">
        <v>18451</v>
      </c>
    </row>
    <row r="2954" spans="1:5">
      <c r="A2954" t="s">
        <v>38485</v>
      </c>
      <c r="B2954" t="s">
        <v>40533</v>
      </c>
      <c r="C2954">
        <v>44</v>
      </c>
      <c r="D2954">
        <v>48</v>
      </c>
      <c r="E2954" t="s">
        <v>18452</v>
      </c>
    </row>
    <row r="2955" spans="1:5">
      <c r="A2955" t="s">
        <v>38486</v>
      </c>
      <c r="B2955" t="s">
        <v>40534</v>
      </c>
      <c r="C2955">
        <v>12</v>
      </c>
      <c r="D2955">
        <v>43</v>
      </c>
      <c r="E2955" t="s">
        <v>18453</v>
      </c>
    </row>
    <row r="2956" spans="1:5">
      <c r="A2956" t="s">
        <v>38487</v>
      </c>
      <c r="B2956" t="s">
        <v>40533</v>
      </c>
      <c r="C2956">
        <v>46</v>
      </c>
      <c r="D2956">
        <v>94</v>
      </c>
      <c r="E2956" t="s">
        <v>18454</v>
      </c>
    </row>
    <row r="2957" spans="1:5">
      <c r="A2957" t="s">
        <v>38488</v>
      </c>
      <c r="B2957" t="s">
        <v>40534</v>
      </c>
      <c r="C2957">
        <v>8</v>
      </c>
      <c r="D2957">
        <v>42</v>
      </c>
      <c r="E2957" t="s">
        <v>18455</v>
      </c>
    </row>
    <row r="2958" spans="1:5">
      <c r="A2958" t="s">
        <v>38489</v>
      </c>
      <c r="B2958" t="s">
        <v>40534</v>
      </c>
      <c r="C2958">
        <v>16</v>
      </c>
      <c r="D2958">
        <v>47</v>
      </c>
      <c r="E2958" t="s">
        <v>18456</v>
      </c>
    </row>
    <row r="2959" spans="1:5">
      <c r="A2959" t="s">
        <v>38490</v>
      </c>
      <c r="B2959" t="s">
        <v>40534</v>
      </c>
      <c r="C2959">
        <v>19</v>
      </c>
      <c r="D2959">
        <v>94</v>
      </c>
      <c r="E2959" t="s">
        <v>18457</v>
      </c>
    </row>
    <row r="2960" spans="1:5">
      <c r="A2960" t="s">
        <v>38491</v>
      </c>
      <c r="B2960" t="s">
        <v>40533</v>
      </c>
      <c r="C2960">
        <v>4</v>
      </c>
      <c r="D2960">
        <v>90</v>
      </c>
      <c r="E2960" t="s">
        <v>18458</v>
      </c>
    </row>
    <row r="2961" spans="1:5">
      <c r="A2961" t="s">
        <v>38492</v>
      </c>
      <c r="B2961" t="s">
        <v>40533</v>
      </c>
      <c r="C2961">
        <v>15</v>
      </c>
      <c r="D2961">
        <v>9</v>
      </c>
      <c r="E2961" t="s">
        <v>18459</v>
      </c>
    </row>
    <row r="2962" spans="1:5">
      <c r="A2962" t="s">
        <v>38493</v>
      </c>
      <c r="B2962" t="s">
        <v>40534</v>
      </c>
      <c r="C2962">
        <v>11</v>
      </c>
      <c r="D2962">
        <v>29</v>
      </c>
      <c r="E2962" t="s">
        <v>18460</v>
      </c>
    </row>
    <row r="2963" spans="1:5">
      <c r="A2963" t="s">
        <v>38494</v>
      </c>
      <c r="B2963" t="s">
        <v>40534</v>
      </c>
      <c r="C2963">
        <v>41</v>
      </c>
      <c r="D2963">
        <v>20</v>
      </c>
      <c r="E2963" t="s">
        <v>18461</v>
      </c>
    </row>
    <row r="2964" spans="1:5">
      <c r="A2964" t="s">
        <v>38495</v>
      </c>
      <c r="B2964" t="s">
        <v>40533</v>
      </c>
      <c r="C2964">
        <v>29</v>
      </c>
      <c r="D2964">
        <v>56</v>
      </c>
      <c r="E2964" t="s">
        <v>18462</v>
      </c>
    </row>
    <row r="2965" spans="1:5">
      <c r="A2965" t="s">
        <v>38496</v>
      </c>
      <c r="B2965" t="s">
        <v>40533</v>
      </c>
      <c r="C2965">
        <v>25</v>
      </c>
      <c r="D2965">
        <v>56</v>
      </c>
      <c r="E2965" t="s">
        <v>18463</v>
      </c>
    </row>
    <row r="2966" spans="1:5">
      <c r="A2966" t="s">
        <v>38497</v>
      </c>
      <c r="B2966" t="s">
        <v>25517</v>
      </c>
      <c r="C2966">
        <v>38</v>
      </c>
      <c r="D2966">
        <v>30</v>
      </c>
      <c r="E2966" t="s">
        <v>18464</v>
      </c>
    </row>
    <row r="2967" spans="1:5">
      <c r="A2967" t="s">
        <v>38498</v>
      </c>
      <c r="B2967" t="s">
        <v>40533</v>
      </c>
      <c r="C2967">
        <v>21</v>
      </c>
      <c r="D2967">
        <v>24</v>
      </c>
      <c r="E2967" t="s">
        <v>18465</v>
      </c>
    </row>
    <row r="2968" spans="1:5">
      <c r="A2968" t="s">
        <v>38499</v>
      </c>
      <c r="B2968" t="s">
        <v>40533</v>
      </c>
      <c r="C2968">
        <v>32</v>
      </c>
      <c r="D2968">
        <v>18</v>
      </c>
      <c r="E2968" t="s">
        <v>18466</v>
      </c>
    </row>
    <row r="2969" spans="1:5">
      <c r="A2969" t="s">
        <v>38500</v>
      </c>
      <c r="B2969" t="s">
        <v>40533</v>
      </c>
      <c r="C2969">
        <v>17</v>
      </c>
      <c r="D2969">
        <v>99</v>
      </c>
      <c r="E2969" t="s">
        <v>18467</v>
      </c>
    </row>
    <row r="2970" spans="1:5">
      <c r="A2970" t="s">
        <v>38501</v>
      </c>
      <c r="B2970" t="s">
        <v>40534</v>
      </c>
      <c r="C2970">
        <v>49</v>
      </c>
      <c r="D2970">
        <v>82</v>
      </c>
      <c r="E2970" t="s">
        <v>18468</v>
      </c>
    </row>
    <row r="2971" spans="1:5">
      <c r="A2971" t="s">
        <v>38502</v>
      </c>
      <c r="B2971" t="s">
        <v>40534</v>
      </c>
      <c r="C2971">
        <v>2</v>
      </c>
      <c r="D2971">
        <v>72</v>
      </c>
      <c r="E2971" t="s">
        <v>18469</v>
      </c>
    </row>
    <row r="2972" spans="1:5">
      <c r="A2972" t="s">
        <v>38503</v>
      </c>
      <c r="B2972" t="s">
        <v>40533</v>
      </c>
      <c r="C2972">
        <v>30</v>
      </c>
      <c r="D2972">
        <v>16</v>
      </c>
      <c r="E2972" t="s">
        <v>18470</v>
      </c>
    </row>
    <row r="2973" spans="1:5">
      <c r="A2973" t="s">
        <v>38504</v>
      </c>
      <c r="B2973" t="s">
        <v>25517</v>
      </c>
      <c r="C2973">
        <v>36</v>
      </c>
      <c r="D2973">
        <v>48</v>
      </c>
      <c r="E2973" t="s">
        <v>18471</v>
      </c>
    </row>
    <row r="2974" spans="1:5">
      <c r="A2974" t="s">
        <v>38505</v>
      </c>
      <c r="B2974" t="s">
        <v>40533</v>
      </c>
      <c r="C2974">
        <v>21</v>
      </c>
      <c r="D2974">
        <v>35</v>
      </c>
      <c r="E2974" t="s">
        <v>18472</v>
      </c>
    </row>
    <row r="2975" spans="1:5">
      <c r="A2975" t="s">
        <v>38506</v>
      </c>
      <c r="B2975" t="s">
        <v>40533</v>
      </c>
      <c r="C2975">
        <v>30</v>
      </c>
      <c r="D2975">
        <v>40</v>
      </c>
      <c r="E2975" t="s">
        <v>18473</v>
      </c>
    </row>
    <row r="2976" spans="1:5">
      <c r="A2976" t="s">
        <v>38507</v>
      </c>
      <c r="B2976" t="s">
        <v>25517</v>
      </c>
      <c r="C2976">
        <v>45</v>
      </c>
      <c r="D2976">
        <v>95</v>
      </c>
      <c r="E2976" t="s">
        <v>18474</v>
      </c>
    </row>
    <row r="2977" spans="1:5">
      <c r="A2977" t="s">
        <v>38508</v>
      </c>
      <c r="B2977" t="s">
        <v>40533</v>
      </c>
      <c r="C2977">
        <v>40</v>
      </c>
      <c r="D2977">
        <v>31</v>
      </c>
      <c r="E2977" t="s">
        <v>18475</v>
      </c>
    </row>
    <row r="2978" spans="1:5">
      <c r="A2978" t="s">
        <v>38509</v>
      </c>
      <c r="B2978" t="s">
        <v>25517</v>
      </c>
      <c r="C2978">
        <v>19</v>
      </c>
      <c r="D2978">
        <v>41</v>
      </c>
      <c r="E2978" t="s">
        <v>18476</v>
      </c>
    </row>
    <row r="2979" spans="1:5">
      <c r="A2979" t="s">
        <v>38510</v>
      </c>
      <c r="B2979" t="s">
        <v>25517</v>
      </c>
      <c r="C2979">
        <v>26</v>
      </c>
      <c r="D2979">
        <v>74</v>
      </c>
      <c r="E2979" t="s">
        <v>18477</v>
      </c>
    </row>
    <row r="2980" spans="1:5">
      <c r="A2980" t="s">
        <v>38511</v>
      </c>
      <c r="B2980" t="s">
        <v>25517</v>
      </c>
      <c r="C2980">
        <v>6</v>
      </c>
      <c r="D2980">
        <v>90</v>
      </c>
      <c r="E2980" t="s">
        <v>18478</v>
      </c>
    </row>
    <row r="2981" spans="1:5">
      <c r="A2981" t="s">
        <v>38512</v>
      </c>
      <c r="B2981" t="s">
        <v>40533</v>
      </c>
      <c r="C2981">
        <v>45</v>
      </c>
      <c r="D2981">
        <v>55</v>
      </c>
      <c r="E2981" t="s">
        <v>18479</v>
      </c>
    </row>
    <row r="2982" spans="1:5">
      <c r="A2982" t="s">
        <v>38513</v>
      </c>
      <c r="B2982" t="s">
        <v>25517</v>
      </c>
      <c r="C2982">
        <v>33</v>
      </c>
      <c r="D2982">
        <v>78</v>
      </c>
      <c r="E2982" t="s">
        <v>18480</v>
      </c>
    </row>
    <row r="2983" spans="1:5">
      <c r="A2983" t="s">
        <v>38514</v>
      </c>
      <c r="B2983" t="s">
        <v>25517</v>
      </c>
      <c r="C2983">
        <v>10</v>
      </c>
      <c r="D2983">
        <v>54</v>
      </c>
      <c r="E2983" t="s">
        <v>18481</v>
      </c>
    </row>
    <row r="2984" spans="1:5">
      <c r="A2984" t="s">
        <v>38515</v>
      </c>
      <c r="B2984" t="s">
        <v>40533</v>
      </c>
      <c r="C2984">
        <v>41</v>
      </c>
      <c r="D2984">
        <v>72</v>
      </c>
      <c r="E2984" t="s">
        <v>18482</v>
      </c>
    </row>
    <row r="2985" spans="1:5">
      <c r="A2985" t="s">
        <v>38516</v>
      </c>
      <c r="B2985" t="s">
        <v>40533</v>
      </c>
      <c r="C2985">
        <v>27</v>
      </c>
      <c r="D2985">
        <v>45</v>
      </c>
      <c r="E2985" t="s">
        <v>18483</v>
      </c>
    </row>
    <row r="2986" spans="1:5">
      <c r="A2986" t="s">
        <v>38517</v>
      </c>
      <c r="B2986" t="s">
        <v>40533</v>
      </c>
      <c r="C2986">
        <v>8</v>
      </c>
      <c r="D2986">
        <v>64</v>
      </c>
      <c r="E2986" t="s">
        <v>18484</v>
      </c>
    </row>
    <row r="2987" spans="1:5">
      <c r="A2987" t="s">
        <v>38518</v>
      </c>
      <c r="B2987" t="s">
        <v>25517</v>
      </c>
      <c r="C2987">
        <v>47</v>
      </c>
      <c r="D2987">
        <v>73</v>
      </c>
      <c r="E2987" t="s">
        <v>18485</v>
      </c>
    </row>
    <row r="2988" spans="1:5">
      <c r="A2988" t="s">
        <v>38519</v>
      </c>
      <c r="B2988" t="s">
        <v>40533</v>
      </c>
      <c r="C2988">
        <v>9</v>
      </c>
      <c r="D2988">
        <v>46</v>
      </c>
      <c r="E2988" t="s">
        <v>18486</v>
      </c>
    </row>
    <row r="2989" spans="1:5">
      <c r="A2989" t="s">
        <v>38520</v>
      </c>
      <c r="B2989" t="s">
        <v>25517</v>
      </c>
      <c r="C2989">
        <v>46</v>
      </c>
      <c r="D2989">
        <v>5</v>
      </c>
      <c r="E2989" t="s">
        <v>18487</v>
      </c>
    </row>
    <row r="2990" spans="1:5">
      <c r="A2990" t="s">
        <v>38521</v>
      </c>
      <c r="B2990" t="s">
        <v>40533</v>
      </c>
      <c r="C2990">
        <v>38</v>
      </c>
      <c r="D2990">
        <v>44</v>
      </c>
      <c r="E2990" t="s">
        <v>18488</v>
      </c>
    </row>
    <row r="2991" spans="1:5">
      <c r="A2991" t="s">
        <v>38522</v>
      </c>
      <c r="B2991" t="s">
        <v>25517</v>
      </c>
      <c r="C2991">
        <v>50</v>
      </c>
      <c r="D2991">
        <v>41</v>
      </c>
      <c r="E2991" t="s">
        <v>18489</v>
      </c>
    </row>
    <row r="2992" spans="1:5">
      <c r="A2992" t="s">
        <v>38523</v>
      </c>
      <c r="B2992" t="s">
        <v>25517</v>
      </c>
      <c r="C2992">
        <v>31</v>
      </c>
      <c r="D2992">
        <v>22</v>
      </c>
      <c r="E2992" t="s">
        <v>18490</v>
      </c>
    </row>
    <row r="2993" spans="1:5">
      <c r="A2993" t="s">
        <v>38524</v>
      </c>
      <c r="B2993" t="s">
        <v>40534</v>
      </c>
      <c r="C2993">
        <v>44</v>
      </c>
      <c r="D2993">
        <v>1</v>
      </c>
      <c r="E2993" t="s">
        <v>18491</v>
      </c>
    </row>
    <row r="2994" spans="1:5">
      <c r="A2994" t="s">
        <v>38525</v>
      </c>
      <c r="B2994" t="s">
        <v>40534</v>
      </c>
      <c r="C2994">
        <v>9</v>
      </c>
      <c r="D2994">
        <v>24</v>
      </c>
      <c r="E2994" t="s">
        <v>18492</v>
      </c>
    </row>
    <row r="2995" spans="1:5">
      <c r="A2995" t="s">
        <v>38526</v>
      </c>
      <c r="B2995" t="s">
        <v>40534</v>
      </c>
      <c r="C2995">
        <v>48</v>
      </c>
      <c r="D2995">
        <v>11</v>
      </c>
      <c r="E2995" t="s">
        <v>18493</v>
      </c>
    </row>
    <row r="2996" spans="1:5">
      <c r="A2996" t="s">
        <v>38527</v>
      </c>
      <c r="B2996" t="s">
        <v>25517</v>
      </c>
      <c r="C2996">
        <v>49</v>
      </c>
      <c r="D2996">
        <v>49</v>
      </c>
      <c r="E2996" t="s">
        <v>18494</v>
      </c>
    </row>
    <row r="2997" spans="1:5">
      <c r="A2997" t="s">
        <v>38528</v>
      </c>
      <c r="B2997" t="s">
        <v>25517</v>
      </c>
      <c r="C2997">
        <v>13</v>
      </c>
      <c r="D2997">
        <v>99</v>
      </c>
      <c r="E2997" t="s">
        <v>18495</v>
      </c>
    </row>
    <row r="2998" spans="1:5">
      <c r="A2998" t="s">
        <v>38529</v>
      </c>
      <c r="B2998" t="s">
        <v>40534</v>
      </c>
      <c r="C2998">
        <v>11</v>
      </c>
      <c r="D2998">
        <v>76</v>
      </c>
      <c r="E2998" t="s">
        <v>18496</v>
      </c>
    </row>
    <row r="2999" spans="1:5">
      <c r="A2999" t="s">
        <v>38530</v>
      </c>
      <c r="B2999" t="s">
        <v>40534</v>
      </c>
      <c r="C2999">
        <v>5</v>
      </c>
      <c r="D2999">
        <v>28</v>
      </c>
      <c r="E2999" t="s">
        <v>18497</v>
      </c>
    </row>
    <row r="3000" spans="1:5">
      <c r="A3000" t="s">
        <v>38531</v>
      </c>
      <c r="B3000" t="s">
        <v>25517</v>
      </c>
      <c r="C3000">
        <v>15</v>
      </c>
      <c r="D3000">
        <v>88</v>
      </c>
      <c r="E3000" t="s">
        <v>18498</v>
      </c>
    </row>
    <row r="3001" spans="1:5">
      <c r="A3001" t="s">
        <v>38532</v>
      </c>
      <c r="B3001" t="s">
        <v>40533</v>
      </c>
      <c r="C3001">
        <v>41</v>
      </c>
      <c r="D3001">
        <v>6</v>
      </c>
      <c r="E3001" t="s">
        <v>18499</v>
      </c>
    </row>
    <row r="3002" spans="1:5">
      <c r="A3002" t="s">
        <v>38533</v>
      </c>
      <c r="B3002" t="s">
        <v>25517</v>
      </c>
      <c r="C3002">
        <v>5</v>
      </c>
      <c r="D3002">
        <v>83</v>
      </c>
      <c r="E3002" t="s">
        <v>18500</v>
      </c>
    </row>
    <row r="3003" spans="1:5">
      <c r="A3003" t="s">
        <v>38534</v>
      </c>
      <c r="B3003" t="s">
        <v>40534</v>
      </c>
      <c r="C3003">
        <v>14</v>
      </c>
      <c r="D3003">
        <v>40</v>
      </c>
      <c r="E3003" t="s">
        <v>18501</v>
      </c>
    </row>
    <row r="3004" spans="1:5">
      <c r="A3004" t="s">
        <v>38535</v>
      </c>
      <c r="B3004" t="s">
        <v>40533</v>
      </c>
      <c r="C3004">
        <v>24</v>
      </c>
      <c r="D3004">
        <v>5</v>
      </c>
      <c r="E3004" t="s">
        <v>18502</v>
      </c>
    </row>
    <row r="3005" spans="1:5">
      <c r="A3005" t="s">
        <v>38536</v>
      </c>
      <c r="B3005" t="s">
        <v>40534</v>
      </c>
      <c r="C3005">
        <v>26</v>
      </c>
      <c r="D3005">
        <v>20</v>
      </c>
      <c r="E3005" t="s">
        <v>18503</v>
      </c>
    </row>
    <row r="3006" spans="1:5">
      <c r="A3006" t="s">
        <v>38537</v>
      </c>
      <c r="B3006" t="s">
        <v>25517</v>
      </c>
      <c r="C3006">
        <v>8</v>
      </c>
      <c r="D3006">
        <v>10</v>
      </c>
      <c r="E3006" t="s">
        <v>18504</v>
      </c>
    </row>
    <row r="3007" spans="1:5">
      <c r="A3007" t="s">
        <v>38538</v>
      </c>
      <c r="B3007" t="s">
        <v>40533</v>
      </c>
      <c r="C3007">
        <v>49</v>
      </c>
      <c r="D3007">
        <v>57</v>
      </c>
      <c r="E3007" t="s">
        <v>18505</v>
      </c>
    </row>
    <row r="3008" spans="1:5">
      <c r="A3008" t="s">
        <v>38539</v>
      </c>
      <c r="B3008" t="s">
        <v>40533</v>
      </c>
      <c r="C3008">
        <v>37</v>
      </c>
      <c r="D3008">
        <v>5</v>
      </c>
      <c r="E3008" t="s">
        <v>18506</v>
      </c>
    </row>
    <row r="3009" spans="1:5">
      <c r="A3009" t="s">
        <v>38540</v>
      </c>
      <c r="B3009" t="s">
        <v>40534</v>
      </c>
      <c r="C3009">
        <v>9</v>
      </c>
      <c r="D3009">
        <v>78</v>
      </c>
      <c r="E3009" t="s">
        <v>18507</v>
      </c>
    </row>
    <row r="3010" spans="1:5">
      <c r="A3010" t="s">
        <v>38541</v>
      </c>
      <c r="B3010" t="s">
        <v>40534</v>
      </c>
      <c r="C3010">
        <v>46</v>
      </c>
      <c r="D3010">
        <v>72</v>
      </c>
      <c r="E3010" t="s">
        <v>18508</v>
      </c>
    </row>
    <row r="3011" spans="1:5">
      <c r="A3011" t="s">
        <v>38542</v>
      </c>
      <c r="B3011" t="s">
        <v>40534</v>
      </c>
      <c r="C3011">
        <v>23</v>
      </c>
      <c r="D3011">
        <v>86</v>
      </c>
      <c r="E3011" t="s">
        <v>18509</v>
      </c>
    </row>
    <row r="3012" spans="1:5">
      <c r="A3012" t="s">
        <v>38543</v>
      </c>
      <c r="B3012" t="s">
        <v>40533</v>
      </c>
      <c r="C3012">
        <v>0</v>
      </c>
      <c r="D3012">
        <v>60</v>
      </c>
      <c r="E3012" t="s">
        <v>18510</v>
      </c>
    </row>
    <row r="3013" spans="1:5">
      <c r="A3013" t="s">
        <v>38544</v>
      </c>
      <c r="B3013" t="s">
        <v>40534</v>
      </c>
      <c r="C3013">
        <v>0</v>
      </c>
      <c r="D3013">
        <v>22</v>
      </c>
      <c r="E3013" t="s">
        <v>18511</v>
      </c>
    </row>
    <row r="3014" spans="1:5">
      <c r="A3014" t="s">
        <v>38545</v>
      </c>
      <c r="B3014" t="s">
        <v>40533</v>
      </c>
      <c r="C3014">
        <v>37</v>
      </c>
      <c r="D3014">
        <v>66</v>
      </c>
      <c r="E3014" t="s">
        <v>18512</v>
      </c>
    </row>
    <row r="3015" spans="1:5">
      <c r="A3015" t="s">
        <v>38546</v>
      </c>
      <c r="B3015" t="s">
        <v>40534</v>
      </c>
      <c r="C3015">
        <v>40</v>
      </c>
      <c r="D3015">
        <v>93</v>
      </c>
      <c r="E3015" t="s">
        <v>18513</v>
      </c>
    </row>
    <row r="3016" spans="1:5">
      <c r="A3016" t="s">
        <v>38547</v>
      </c>
      <c r="B3016" t="s">
        <v>25517</v>
      </c>
      <c r="C3016">
        <v>37</v>
      </c>
      <c r="D3016">
        <v>57</v>
      </c>
      <c r="E3016" t="s">
        <v>18514</v>
      </c>
    </row>
    <row r="3017" spans="1:5">
      <c r="A3017" t="s">
        <v>38548</v>
      </c>
      <c r="B3017" t="s">
        <v>25517</v>
      </c>
      <c r="C3017">
        <v>12</v>
      </c>
      <c r="D3017">
        <v>83</v>
      </c>
      <c r="E3017" t="s">
        <v>18515</v>
      </c>
    </row>
    <row r="3018" spans="1:5">
      <c r="A3018" t="s">
        <v>38549</v>
      </c>
      <c r="B3018" t="s">
        <v>40533</v>
      </c>
      <c r="C3018">
        <v>15</v>
      </c>
      <c r="D3018">
        <v>19</v>
      </c>
      <c r="E3018" t="s">
        <v>18516</v>
      </c>
    </row>
    <row r="3019" spans="1:5">
      <c r="A3019" t="s">
        <v>38550</v>
      </c>
      <c r="B3019" t="s">
        <v>25517</v>
      </c>
      <c r="C3019">
        <v>42</v>
      </c>
      <c r="D3019">
        <v>96</v>
      </c>
      <c r="E3019" t="s">
        <v>18517</v>
      </c>
    </row>
    <row r="3020" spans="1:5">
      <c r="A3020" t="s">
        <v>38551</v>
      </c>
      <c r="B3020" t="s">
        <v>25517</v>
      </c>
      <c r="C3020">
        <v>39</v>
      </c>
      <c r="D3020">
        <v>20</v>
      </c>
      <c r="E3020" t="s">
        <v>18518</v>
      </c>
    </row>
    <row r="3021" spans="1:5">
      <c r="A3021" t="s">
        <v>38552</v>
      </c>
      <c r="B3021" t="s">
        <v>25517</v>
      </c>
      <c r="C3021">
        <v>47</v>
      </c>
      <c r="D3021">
        <v>2</v>
      </c>
      <c r="E3021" t="s">
        <v>18519</v>
      </c>
    </row>
    <row r="3022" spans="1:5">
      <c r="A3022" t="s">
        <v>38553</v>
      </c>
      <c r="B3022" t="s">
        <v>40533</v>
      </c>
      <c r="C3022">
        <v>41</v>
      </c>
      <c r="D3022">
        <v>51</v>
      </c>
      <c r="E3022" t="s">
        <v>18520</v>
      </c>
    </row>
    <row r="3023" spans="1:5">
      <c r="A3023" t="s">
        <v>38554</v>
      </c>
      <c r="B3023" t="s">
        <v>40533</v>
      </c>
      <c r="C3023">
        <v>19</v>
      </c>
      <c r="D3023">
        <v>40</v>
      </c>
      <c r="E3023" t="s">
        <v>18521</v>
      </c>
    </row>
    <row r="3024" spans="1:5">
      <c r="A3024" t="s">
        <v>38555</v>
      </c>
      <c r="B3024" t="s">
        <v>40533</v>
      </c>
      <c r="C3024">
        <v>23</v>
      </c>
      <c r="D3024">
        <v>46</v>
      </c>
      <c r="E3024" t="s">
        <v>18522</v>
      </c>
    </row>
    <row r="3025" spans="1:5">
      <c r="A3025" t="s">
        <v>38556</v>
      </c>
      <c r="B3025" t="s">
        <v>40533</v>
      </c>
      <c r="C3025">
        <v>2</v>
      </c>
      <c r="D3025">
        <v>31</v>
      </c>
      <c r="E3025" t="s">
        <v>18523</v>
      </c>
    </row>
    <row r="3026" spans="1:5">
      <c r="A3026" t="s">
        <v>38557</v>
      </c>
      <c r="B3026" t="s">
        <v>25517</v>
      </c>
      <c r="C3026">
        <v>10</v>
      </c>
      <c r="D3026">
        <v>82</v>
      </c>
      <c r="E3026" t="s">
        <v>18524</v>
      </c>
    </row>
    <row r="3027" spans="1:5">
      <c r="A3027" t="s">
        <v>38558</v>
      </c>
      <c r="B3027" t="s">
        <v>25517</v>
      </c>
      <c r="C3027">
        <v>45</v>
      </c>
      <c r="D3027">
        <v>57</v>
      </c>
      <c r="E3027" t="s">
        <v>18525</v>
      </c>
    </row>
    <row r="3028" spans="1:5">
      <c r="A3028" t="s">
        <v>38559</v>
      </c>
      <c r="B3028" t="s">
        <v>40534</v>
      </c>
      <c r="C3028">
        <v>46</v>
      </c>
      <c r="D3028">
        <v>31</v>
      </c>
      <c r="E3028" t="s">
        <v>18526</v>
      </c>
    </row>
    <row r="3029" spans="1:5">
      <c r="A3029" t="s">
        <v>38560</v>
      </c>
      <c r="B3029" t="s">
        <v>25517</v>
      </c>
      <c r="C3029">
        <v>13</v>
      </c>
      <c r="D3029">
        <v>24</v>
      </c>
      <c r="E3029" t="s">
        <v>18527</v>
      </c>
    </row>
    <row r="3030" spans="1:5">
      <c r="A3030" t="s">
        <v>38561</v>
      </c>
      <c r="B3030" t="s">
        <v>25517</v>
      </c>
      <c r="C3030">
        <v>2</v>
      </c>
      <c r="D3030">
        <v>7</v>
      </c>
      <c r="E3030" t="s">
        <v>18528</v>
      </c>
    </row>
    <row r="3031" spans="1:5">
      <c r="A3031" t="s">
        <v>38562</v>
      </c>
      <c r="B3031" t="s">
        <v>40533</v>
      </c>
      <c r="C3031">
        <v>17</v>
      </c>
      <c r="D3031">
        <v>98</v>
      </c>
      <c r="E3031" t="s">
        <v>18529</v>
      </c>
    </row>
    <row r="3032" spans="1:5">
      <c r="A3032" t="s">
        <v>38563</v>
      </c>
      <c r="B3032" t="s">
        <v>40534</v>
      </c>
      <c r="C3032">
        <v>15</v>
      </c>
      <c r="D3032">
        <v>50</v>
      </c>
      <c r="E3032" t="s">
        <v>18530</v>
      </c>
    </row>
    <row r="3033" spans="1:5">
      <c r="A3033" t="s">
        <v>38564</v>
      </c>
      <c r="B3033" t="s">
        <v>40533</v>
      </c>
      <c r="C3033">
        <v>26</v>
      </c>
      <c r="D3033">
        <v>6</v>
      </c>
      <c r="E3033" t="s">
        <v>18531</v>
      </c>
    </row>
    <row r="3034" spans="1:5">
      <c r="A3034" t="s">
        <v>38565</v>
      </c>
      <c r="B3034" t="s">
        <v>25517</v>
      </c>
      <c r="C3034">
        <v>14</v>
      </c>
      <c r="D3034">
        <v>1</v>
      </c>
      <c r="E3034" t="s">
        <v>18532</v>
      </c>
    </row>
    <row r="3035" spans="1:5">
      <c r="A3035" t="s">
        <v>38566</v>
      </c>
      <c r="B3035" t="s">
        <v>40533</v>
      </c>
      <c r="C3035">
        <v>35</v>
      </c>
      <c r="D3035">
        <v>35</v>
      </c>
      <c r="E3035" t="s">
        <v>18533</v>
      </c>
    </row>
    <row r="3036" spans="1:5">
      <c r="A3036" t="s">
        <v>38567</v>
      </c>
      <c r="B3036" t="s">
        <v>40533</v>
      </c>
      <c r="C3036">
        <v>45</v>
      </c>
      <c r="D3036">
        <v>37</v>
      </c>
      <c r="E3036" t="s">
        <v>18534</v>
      </c>
    </row>
    <row r="3037" spans="1:5">
      <c r="A3037" t="s">
        <v>38568</v>
      </c>
      <c r="B3037" t="s">
        <v>25517</v>
      </c>
      <c r="C3037">
        <v>34</v>
      </c>
      <c r="D3037">
        <v>88</v>
      </c>
      <c r="E3037" t="s">
        <v>18535</v>
      </c>
    </row>
    <row r="3038" spans="1:5">
      <c r="A3038" t="s">
        <v>38569</v>
      </c>
      <c r="B3038" t="s">
        <v>25517</v>
      </c>
      <c r="C3038">
        <v>4</v>
      </c>
      <c r="D3038">
        <v>28</v>
      </c>
      <c r="E3038" t="s">
        <v>18536</v>
      </c>
    </row>
    <row r="3039" spans="1:5">
      <c r="A3039" t="s">
        <v>38570</v>
      </c>
      <c r="B3039" t="s">
        <v>40534</v>
      </c>
      <c r="C3039">
        <v>34</v>
      </c>
      <c r="D3039">
        <v>95</v>
      </c>
      <c r="E3039" t="s">
        <v>18537</v>
      </c>
    </row>
    <row r="3040" spans="1:5">
      <c r="A3040" t="s">
        <v>38571</v>
      </c>
      <c r="B3040" t="s">
        <v>40534</v>
      </c>
      <c r="C3040">
        <v>25</v>
      </c>
      <c r="D3040">
        <v>88</v>
      </c>
      <c r="E3040" t="s">
        <v>18538</v>
      </c>
    </row>
    <row r="3041" spans="1:5">
      <c r="A3041" t="s">
        <v>38572</v>
      </c>
      <c r="B3041" t="s">
        <v>40533</v>
      </c>
      <c r="C3041">
        <v>47</v>
      </c>
      <c r="D3041">
        <v>85</v>
      </c>
      <c r="E3041" t="s">
        <v>18539</v>
      </c>
    </row>
    <row r="3042" spans="1:5">
      <c r="A3042" t="s">
        <v>38573</v>
      </c>
      <c r="B3042" t="s">
        <v>40534</v>
      </c>
      <c r="C3042">
        <v>33</v>
      </c>
      <c r="D3042">
        <v>68</v>
      </c>
      <c r="E3042" t="s">
        <v>18540</v>
      </c>
    </row>
    <row r="3043" spans="1:5">
      <c r="A3043" t="s">
        <v>38574</v>
      </c>
      <c r="B3043" t="s">
        <v>25517</v>
      </c>
      <c r="C3043">
        <v>6</v>
      </c>
      <c r="D3043">
        <v>54</v>
      </c>
      <c r="E3043" t="s">
        <v>18541</v>
      </c>
    </row>
    <row r="3044" spans="1:5">
      <c r="A3044" t="s">
        <v>38575</v>
      </c>
      <c r="B3044" t="s">
        <v>40534</v>
      </c>
      <c r="C3044">
        <v>14</v>
      </c>
      <c r="D3044">
        <v>59</v>
      </c>
      <c r="E3044" t="s">
        <v>18542</v>
      </c>
    </row>
    <row r="3045" spans="1:5">
      <c r="A3045" t="s">
        <v>38576</v>
      </c>
      <c r="B3045" t="s">
        <v>40534</v>
      </c>
      <c r="C3045">
        <v>24</v>
      </c>
      <c r="D3045">
        <v>94</v>
      </c>
      <c r="E3045" t="s">
        <v>18543</v>
      </c>
    </row>
    <row r="3046" spans="1:5">
      <c r="A3046" t="s">
        <v>38577</v>
      </c>
      <c r="B3046" t="s">
        <v>40533</v>
      </c>
      <c r="C3046">
        <v>32</v>
      </c>
      <c r="D3046">
        <v>32</v>
      </c>
      <c r="E3046" t="s">
        <v>18544</v>
      </c>
    </row>
    <row r="3047" spans="1:5">
      <c r="A3047" t="s">
        <v>38578</v>
      </c>
      <c r="B3047" t="s">
        <v>40533</v>
      </c>
      <c r="C3047">
        <v>39</v>
      </c>
      <c r="D3047">
        <v>24</v>
      </c>
      <c r="E3047" t="s">
        <v>18545</v>
      </c>
    </row>
    <row r="3048" spans="1:5">
      <c r="A3048" t="s">
        <v>38579</v>
      </c>
      <c r="B3048" t="s">
        <v>25517</v>
      </c>
      <c r="C3048">
        <v>35</v>
      </c>
      <c r="D3048">
        <v>61</v>
      </c>
      <c r="E3048" t="s">
        <v>18546</v>
      </c>
    </row>
    <row r="3049" spans="1:5">
      <c r="A3049" t="s">
        <v>38580</v>
      </c>
      <c r="B3049" t="s">
        <v>40534</v>
      </c>
      <c r="C3049">
        <v>0</v>
      </c>
      <c r="D3049">
        <v>40</v>
      </c>
      <c r="E3049" t="s">
        <v>18547</v>
      </c>
    </row>
    <row r="3050" spans="1:5">
      <c r="A3050" t="s">
        <v>38581</v>
      </c>
      <c r="B3050" t="s">
        <v>40534</v>
      </c>
      <c r="C3050">
        <v>48</v>
      </c>
      <c r="D3050">
        <v>3</v>
      </c>
      <c r="E3050" t="s">
        <v>18548</v>
      </c>
    </row>
    <row r="3051" spans="1:5">
      <c r="A3051" t="s">
        <v>38582</v>
      </c>
      <c r="B3051" t="s">
        <v>40534</v>
      </c>
      <c r="C3051">
        <v>35</v>
      </c>
      <c r="D3051">
        <v>43</v>
      </c>
      <c r="E3051" t="s">
        <v>18549</v>
      </c>
    </row>
    <row r="3052" spans="1:5">
      <c r="A3052" t="s">
        <v>38583</v>
      </c>
      <c r="B3052" t="s">
        <v>40533</v>
      </c>
      <c r="C3052">
        <v>15</v>
      </c>
      <c r="D3052">
        <v>5</v>
      </c>
      <c r="E3052" t="s">
        <v>18550</v>
      </c>
    </row>
    <row r="3053" spans="1:5">
      <c r="A3053" t="s">
        <v>38584</v>
      </c>
      <c r="B3053" t="s">
        <v>25517</v>
      </c>
      <c r="C3053">
        <v>50</v>
      </c>
      <c r="D3053">
        <v>39</v>
      </c>
      <c r="E3053" t="s">
        <v>18551</v>
      </c>
    </row>
    <row r="3054" spans="1:5">
      <c r="A3054" t="s">
        <v>38585</v>
      </c>
      <c r="B3054" t="s">
        <v>25517</v>
      </c>
      <c r="C3054">
        <v>43</v>
      </c>
      <c r="D3054">
        <v>2</v>
      </c>
      <c r="E3054" t="s">
        <v>18552</v>
      </c>
    </row>
    <row r="3055" spans="1:5">
      <c r="A3055" t="s">
        <v>38586</v>
      </c>
      <c r="B3055" t="s">
        <v>25517</v>
      </c>
      <c r="C3055">
        <v>47</v>
      </c>
      <c r="D3055">
        <v>23</v>
      </c>
      <c r="E3055" t="s">
        <v>18553</v>
      </c>
    </row>
    <row r="3056" spans="1:5">
      <c r="A3056" t="s">
        <v>38587</v>
      </c>
      <c r="B3056" t="s">
        <v>40533</v>
      </c>
      <c r="C3056">
        <v>12</v>
      </c>
      <c r="D3056">
        <v>4</v>
      </c>
      <c r="E3056" t="s">
        <v>18554</v>
      </c>
    </row>
    <row r="3057" spans="1:5">
      <c r="A3057" t="s">
        <v>38588</v>
      </c>
      <c r="B3057" t="s">
        <v>40534</v>
      </c>
      <c r="C3057">
        <v>4</v>
      </c>
      <c r="D3057">
        <v>14</v>
      </c>
      <c r="E3057" t="s">
        <v>18555</v>
      </c>
    </row>
    <row r="3058" spans="1:5">
      <c r="A3058" t="s">
        <v>38589</v>
      </c>
      <c r="B3058" t="s">
        <v>40533</v>
      </c>
      <c r="C3058">
        <v>38</v>
      </c>
      <c r="D3058">
        <v>82</v>
      </c>
      <c r="E3058" t="s">
        <v>18556</v>
      </c>
    </row>
    <row r="3059" spans="1:5">
      <c r="A3059" t="s">
        <v>38590</v>
      </c>
      <c r="B3059" t="s">
        <v>25517</v>
      </c>
      <c r="C3059">
        <v>24</v>
      </c>
      <c r="D3059">
        <v>42</v>
      </c>
      <c r="E3059" t="s">
        <v>18557</v>
      </c>
    </row>
    <row r="3060" spans="1:5">
      <c r="A3060" t="s">
        <v>38591</v>
      </c>
      <c r="B3060" t="s">
        <v>25517</v>
      </c>
      <c r="C3060">
        <v>17</v>
      </c>
      <c r="D3060">
        <v>75</v>
      </c>
      <c r="E3060" t="s">
        <v>18558</v>
      </c>
    </row>
    <row r="3061" spans="1:5">
      <c r="A3061" t="s">
        <v>38592</v>
      </c>
      <c r="B3061" t="s">
        <v>25517</v>
      </c>
      <c r="C3061">
        <v>22</v>
      </c>
      <c r="D3061">
        <v>69</v>
      </c>
      <c r="E3061" t="s">
        <v>18559</v>
      </c>
    </row>
    <row r="3062" spans="1:5">
      <c r="A3062" t="s">
        <v>38593</v>
      </c>
      <c r="B3062" t="s">
        <v>40533</v>
      </c>
      <c r="C3062">
        <v>28</v>
      </c>
      <c r="D3062">
        <v>42</v>
      </c>
      <c r="E3062" t="s">
        <v>18560</v>
      </c>
    </row>
    <row r="3063" spans="1:5">
      <c r="A3063" t="s">
        <v>38594</v>
      </c>
      <c r="B3063" t="s">
        <v>25517</v>
      </c>
      <c r="C3063">
        <v>48</v>
      </c>
      <c r="D3063">
        <v>64</v>
      </c>
      <c r="E3063" t="s">
        <v>18561</v>
      </c>
    </row>
    <row r="3064" spans="1:5">
      <c r="A3064" t="s">
        <v>38595</v>
      </c>
      <c r="B3064" t="s">
        <v>40534</v>
      </c>
      <c r="C3064">
        <v>9</v>
      </c>
      <c r="D3064">
        <v>52</v>
      </c>
      <c r="E3064" t="s">
        <v>18562</v>
      </c>
    </row>
    <row r="3065" spans="1:5">
      <c r="A3065" t="s">
        <v>38596</v>
      </c>
      <c r="B3065" t="s">
        <v>40534</v>
      </c>
      <c r="C3065">
        <v>19</v>
      </c>
      <c r="D3065">
        <v>60</v>
      </c>
      <c r="E3065" t="s">
        <v>18563</v>
      </c>
    </row>
    <row r="3066" spans="1:5">
      <c r="A3066" t="s">
        <v>38597</v>
      </c>
      <c r="B3066" t="s">
        <v>40534</v>
      </c>
      <c r="C3066">
        <v>29</v>
      </c>
      <c r="D3066">
        <v>74</v>
      </c>
      <c r="E3066" t="s">
        <v>18564</v>
      </c>
    </row>
    <row r="3067" spans="1:5">
      <c r="A3067" t="s">
        <v>38598</v>
      </c>
      <c r="B3067" t="s">
        <v>40534</v>
      </c>
      <c r="C3067">
        <v>43</v>
      </c>
      <c r="D3067">
        <v>28</v>
      </c>
      <c r="E3067" t="s">
        <v>18565</v>
      </c>
    </row>
    <row r="3068" spans="1:5">
      <c r="A3068" t="s">
        <v>38599</v>
      </c>
      <c r="B3068" t="s">
        <v>40533</v>
      </c>
      <c r="C3068">
        <v>46</v>
      </c>
      <c r="D3068">
        <v>57</v>
      </c>
      <c r="E3068" t="s">
        <v>18566</v>
      </c>
    </row>
    <row r="3069" spans="1:5">
      <c r="A3069" t="s">
        <v>38600</v>
      </c>
      <c r="B3069" t="s">
        <v>40534</v>
      </c>
      <c r="C3069">
        <v>29</v>
      </c>
      <c r="D3069">
        <v>45</v>
      </c>
      <c r="E3069" t="s">
        <v>18567</v>
      </c>
    </row>
    <row r="3070" spans="1:5">
      <c r="A3070" t="s">
        <v>38601</v>
      </c>
      <c r="B3070" t="s">
        <v>25517</v>
      </c>
      <c r="C3070">
        <v>26</v>
      </c>
      <c r="D3070">
        <v>9</v>
      </c>
      <c r="E3070" t="s">
        <v>18568</v>
      </c>
    </row>
    <row r="3071" spans="1:5">
      <c r="A3071" t="s">
        <v>38602</v>
      </c>
      <c r="B3071" t="s">
        <v>40534</v>
      </c>
      <c r="C3071">
        <v>0</v>
      </c>
      <c r="D3071">
        <v>100</v>
      </c>
      <c r="E3071" t="s">
        <v>18569</v>
      </c>
    </row>
    <row r="3072" spans="1:5">
      <c r="A3072" t="s">
        <v>38603</v>
      </c>
      <c r="B3072" t="s">
        <v>25517</v>
      </c>
      <c r="C3072">
        <v>44</v>
      </c>
      <c r="D3072">
        <v>76</v>
      </c>
      <c r="E3072" t="s">
        <v>18570</v>
      </c>
    </row>
    <row r="3073" spans="1:5">
      <c r="A3073" t="s">
        <v>38604</v>
      </c>
      <c r="B3073" t="s">
        <v>40533</v>
      </c>
      <c r="C3073">
        <v>40</v>
      </c>
      <c r="D3073">
        <v>8</v>
      </c>
      <c r="E3073" t="s">
        <v>18571</v>
      </c>
    </row>
    <row r="3074" spans="1:5">
      <c r="A3074" t="s">
        <v>38605</v>
      </c>
      <c r="B3074" t="s">
        <v>40533</v>
      </c>
      <c r="C3074">
        <v>44</v>
      </c>
      <c r="D3074">
        <v>73</v>
      </c>
      <c r="E3074" t="s">
        <v>18572</v>
      </c>
    </row>
    <row r="3075" spans="1:5">
      <c r="A3075" t="s">
        <v>38606</v>
      </c>
      <c r="B3075" t="s">
        <v>40534</v>
      </c>
      <c r="C3075">
        <v>24</v>
      </c>
      <c r="D3075">
        <v>58</v>
      </c>
      <c r="E3075" t="s">
        <v>18573</v>
      </c>
    </row>
    <row r="3076" spans="1:5">
      <c r="A3076" t="s">
        <v>38607</v>
      </c>
      <c r="B3076" t="s">
        <v>25517</v>
      </c>
      <c r="C3076">
        <v>0</v>
      </c>
      <c r="D3076">
        <v>29</v>
      </c>
      <c r="E3076" t="s">
        <v>18574</v>
      </c>
    </row>
    <row r="3077" spans="1:5">
      <c r="A3077" t="s">
        <v>38608</v>
      </c>
      <c r="B3077" t="s">
        <v>40534</v>
      </c>
      <c r="C3077">
        <v>8</v>
      </c>
      <c r="D3077">
        <v>27</v>
      </c>
      <c r="E3077" t="s">
        <v>18575</v>
      </c>
    </row>
    <row r="3078" spans="1:5">
      <c r="A3078" t="s">
        <v>38609</v>
      </c>
      <c r="B3078" t="s">
        <v>25517</v>
      </c>
      <c r="C3078">
        <v>27</v>
      </c>
      <c r="D3078">
        <v>11</v>
      </c>
      <c r="E3078" t="s">
        <v>18576</v>
      </c>
    </row>
    <row r="3079" spans="1:5">
      <c r="A3079" t="s">
        <v>38610</v>
      </c>
      <c r="B3079" t="s">
        <v>40534</v>
      </c>
      <c r="C3079">
        <v>44</v>
      </c>
      <c r="D3079">
        <v>95</v>
      </c>
      <c r="E3079" t="s">
        <v>18577</v>
      </c>
    </row>
    <row r="3080" spans="1:5">
      <c r="A3080" t="s">
        <v>38611</v>
      </c>
      <c r="B3080" t="s">
        <v>40533</v>
      </c>
      <c r="C3080">
        <v>4</v>
      </c>
      <c r="D3080">
        <v>94</v>
      </c>
      <c r="E3080" t="s">
        <v>18578</v>
      </c>
    </row>
    <row r="3081" spans="1:5">
      <c r="A3081" t="s">
        <v>38612</v>
      </c>
      <c r="B3081" t="s">
        <v>40534</v>
      </c>
      <c r="C3081">
        <v>10</v>
      </c>
      <c r="D3081">
        <v>98</v>
      </c>
      <c r="E3081" t="s">
        <v>18579</v>
      </c>
    </row>
    <row r="3082" spans="1:5">
      <c r="A3082" t="s">
        <v>38613</v>
      </c>
      <c r="B3082" t="s">
        <v>40534</v>
      </c>
      <c r="C3082">
        <v>26</v>
      </c>
      <c r="D3082">
        <v>57</v>
      </c>
      <c r="E3082" t="s">
        <v>18580</v>
      </c>
    </row>
    <row r="3083" spans="1:5">
      <c r="A3083" t="s">
        <v>38614</v>
      </c>
      <c r="B3083" t="s">
        <v>40533</v>
      </c>
      <c r="C3083">
        <v>40</v>
      </c>
      <c r="D3083">
        <v>86</v>
      </c>
      <c r="E3083" t="s">
        <v>18581</v>
      </c>
    </row>
    <row r="3084" spans="1:5">
      <c r="A3084" t="s">
        <v>38615</v>
      </c>
      <c r="B3084" t="s">
        <v>40533</v>
      </c>
      <c r="C3084">
        <v>48</v>
      </c>
      <c r="D3084">
        <v>56</v>
      </c>
      <c r="E3084" t="s">
        <v>18582</v>
      </c>
    </row>
    <row r="3085" spans="1:5">
      <c r="A3085" t="s">
        <v>38616</v>
      </c>
      <c r="B3085" t="s">
        <v>25517</v>
      </c>
      <c r="C3085">
        <v>18</v>
      </c>
      <c r="D3085">
        <v>16</v>
      </c>
      <c r="E3085" t="s">
        <v>18583</v>
      </c>
    </row>
    <row r="3086" spans="1:5">
      <c r="A3086" t="s">
        <v>38617</v>
      </c>
      <c r="B3086" t="s">
        <v>40533</v>
      </c>
      <c r="C3086">
        <v>47</v>
      </c>
      <c r="D3086">
        <v>31</v>
      </c>
      <c r="E3086" t="s">
        <v>18584</v>
      </c>
    </row>
    <row r="3087" spans="1:5">
      <c r="A3087" t="s">
        <v>38618</v>
      </c>
      <c r="B3087" t="s">
        <v>25517</v>
      </c>
      <c r="C3087">
        <v>43</v>
      </c>
      <c r="D3087">
        <v>10</v>
      </c>
      <c r="E3087" t="s">
        <v>18585</v>
      </c>
    </row>
    <row r="3088" spans="1:5">
      <c r="A3088" t="s">
        <v>38619</v>
      </c>
      <c r="B3088" t="s">
        <v>40534</v>
      </c>
      <c r="C3088">
        <v>6</v>
      </c>
      <c r="D3088">
        <v>80</v>
      </c>
      <c r="E3088" t="s">
        <v>18586</v>
      </c>
    </row>
    <row r="3089" spans="1:5">
      <c r="A3089" t="s">
        <v>38620</v>
      </c>
      <c r="B3089" t="s">
        <v>40533</v>
      </c>
      <c r="C3089">
        <v>40</v>
      </c>
      <c r="D3089">
        <v>79</v>
      </c>
      <c r="E3089" t="s">
        <v>18587</v>
      </c>
    </row>
    <row r="3090" spans="1:5">
      <c r="A3090" t="s">
        <v>38621</v>
      </c>
      <c r="B3090" t="s">
        <v>40533</v>
      </c>
      <c r="C3090">
        <v>45</v>
      </c>
      <c r="D3090">
        <v>12</v>
      </c>
      <c r="E3090" t="s">
        <v>18588</v>
      </c>
    </row>
    <row r="3091" spans="1:5">
      <c r="A3091" t="s">
        <v>38622</v>
      </c>
      <c r="B3091" t="s">
        <v>25517</v>
      </c>
      <c r="C3091">
        <v>8</v>
      </c>
      <c r="D3091">
        <v>15</v>
      </c>
      <c r="E3091" t="s">
        <v>18589</v>
      </c>
    </row>
    <row r="3092" spans="1:5">
      <c r="A3092" t="s">
        <v>38623</v>
      </c>
      <c r="B3092" t="s">
        <v>25517</v>
      </c>
      <c r="C3092">
        <v>30</v>
      </c>
      <c r="D3092">
        <v>4</v>
      </c>
      <c r="E3092" t="s">
        <v>18590</v>
      </c>
    </row>
    <row r="3093" spans="1:5">
      <c r="A3093" t="s">
        <v>38624</v>
      </c>
      <c r="B3093" t="s">
        <v>25517</v>
      </c>
      <c r="C3093">
        <v>0</v>
      </c>
      <c r="D3093">
        <v>63</v>
      </c>
      <c r="E3093" t="s">
        <v>18591</v>
      </c>
    </row>
    <row r="3094" spans="1:5">
      <c r="A3094" t="s">
        <v>38625</v>
      </c>
      <c r="B3094" t="s">
        <v>25517</v>
      </c>
      <c r="C3094">
        <v>4</v>
      </c>
      <c r="D3094">
        <v>98</v>
      </c>
      <c r="E3094" t="s">
        <v>18592</v>
      </c>
    </row>
    <row r="3095" spans="1:5">
      <c r="A3095" t="s">
        <v>38626</v>
      </c>
      <c r="B3095" t="s">
        <v>25517</v>
      </c>
      <c r="C3095">
        <v>4</v>
      </c>
      <c r="D3095">
        <v>93</v>
      </c>
      <c r="E3095" t="s">
        <v>18593</v>
      </c>
    </row>
    <row r="3096" spans="1:5">
      <c r="A3096" t="s">
        <v>38627</v>
      </c>
      <c r="B3096" t="s">
        <v>40533</v>
      </c>
      <c r="C3096">
        <v>45</v>
      </c>
      <c r="D3096">
        <v>44</v>
      </c>
      <c r="E3096" t="s">
        <v>18594</v>
      </c>
    </row>
    <row r="3097" spans="1:5">
      <c r="A3097" t="s">
        <v>38628</v>
      </c>
      <c r="B3097" t="s">
        <v>40533</v>
      </c>
      <c r="C3097">
        <v>29</v>
      </c>
      <c r="D3097">
        <v>26</v>
      </c>
      <c r="E3097" t="s">
        <v>18595</v>
      </c>
    </row>
    <row r="3098" spans="1:5">
      <c r="A3098" t="s">
        <v>38629</v>
      </c>
      <c r="B3098" t="s">
        <v>25517</v>
      </c>
      <c r="C3098">
        <v>27</v>
      </c>
      <c r="D3098">
        <v>44</v>
      </c>
      <c r="E3098" t="s">
        <v>18596</v>
      </c>
    </row>
    <row r="3099" spans="1:5">
      <c r="A3099" t="s">
        <v>38630</v>
      </c>
      <c r="B3099" t="s">
        <v>40533</v>
      </c>
      <c r="C3099">
        <v>21</v>
      </c>
      <c r="D3099">
        <v>14</v>
      </c>
      <c r="E3099" t="s">
        <v>18597</v>
      </c>
    </row>
    <row r="3100" spans="1:5">
      <c r="A3100" t="s">
        <v>38631</v>
      </c>
      <c r="B3100" t="s">
        <v>25517</v>
      </c>
      <c r="C3100">
        <v>19</v>
      </c>
      <c r="D3100">
        <v>28</v>
      </c>
      <c r="E3100" t="s">
        <v>18598</v>
      </c>
    </row>
    <row r="3101" spans="1:5">
      <c r="A3101" t="s">
        <v>38632</v>
      </c>
      <c r="B3101" t="s">
        <v>25517</v>
      </c>
      <c r="C3101">
        <v>48</v>
      </c>
      <c r="D3101">
        <v>63</v>
      </c>
      <c r="E3101" t="s">
        <v>18599</v>
      </c>
    </row>
    <row r="3102" spans="1:5">
      <c r="A3102" t="s">
        <v>38633</v>
      </c>
      <c r="B3102" t="s">
        <v>40534</v>
      </c>
      <c r="C3102">
        <v>39</v>
      </c>
      <c r="D3102">
        <v>40</v>
      </c>
      <c r="E3102" t="s">
        <v>18600</v>
      </c>
    </row>
    <row r="3103" spans="1:5">
      <c r="A3103" t="s">
        <v>38634</v>
      </c>
      <c r="B3103" t="s">
        <v>40533</v>
      </c>
      <c r="C3103">
        <v>28</v>
      </c>
      <c r="D3103">
        <v>7</v>
      </c>
      <c r="E3103" t="s">
        <v>18601</v>
      </c>
    </row>
    <row r="3104" spans="1:5">
      <c r="A3104" t="s">
        <v>38635</v>
      </c>
      <c r="B3104" t="s">
        <v>40533</v>
      </c>
      <c r="C3104">
        <v>30</v>
      </c>
      <c r="D3104">
        <v>22</v>
      </c>
      <c r="E3104" t="s">
        <v>18602</v>
      </c>
    </row>
    <row r="3105" spans="1:5">
      <c r="A3105" t="s">
        <v>38636</v>
      </c>
      <c r="B3105" t="s">
        <v>25517</v>
      </c>
      <c r="C3105">
        <v>0</v>
      </c>
      <c r="D3105">
        <v>31</v>
      </c>
      <c r="E3105" t="s">
        <v>18603</v>
      </c>
    </row>
    <row r="3106" spans="1:5">
      <c r="A3106" t="s">
        <v>38637</v>
      </c>
      <c r="B3106" t="s">
        <v>40534</v>
      </c>
      <c r="C3106">
        <v>23</v>
      </c>
      <c r="D3106">
        <v>46</v>
      </c>
      <c r="E3106" t="s">
        <v>18604</v>
      </c>
    </row>
    <row r="3107" spans="1:5">
      <c r="A3107" t="s">
        <v>38638</v>
      </c>
      <c r="B3107" t="s">
        <v>40533</v>
      </c>
      <c r="C3107">
        <v>32</v>
      </c>
      <c r="D3107">
        <v>19</v>
      </c>
      <c r="E3107" t="s">
        <v>18605</v>
      </c>
    </row>
    <row r="3108" spans="1:5">
      <c r="A3108" t="s">
        <v>38639</v>
      </c>
      <c r="B3108" t="s">
        <v>40534</v>
      </c>
      <c r="C3108">
        <v>21</v>
      </c>
      <c r="D3108">
        <v>68</v>
      </c>
      <c r="E3108" t="s">
        <v>18606</v>
      </c>
    </row>
    <row r="3109" spans="1:5">
      <c r="A3109" t="s">
        <v>38640</v>
      </c>
      <c r="B3109" t="s">
        <v>25517</v>
      </c>
      <c r="C3109">
        <v>46</v>
      </c>
      <c r="D3109">
        <v>68</v>
      </c>
      <c r="E3109" t="s">
        <v>18607</v>
      </c>
    </row>
    <row r="3110" spans="1:5">
      <c r="A3110" t="s">
        <v>38641</v>
      </c>
      <c r="B3110" t="s">
        <v>40534</v>
      </c>
      <c r="C3110">
        <v>21</v>
      </c>
      <c r="D3110">
        <v>66</v>
      </c>
      <c r="E3110" t="s">
        <v>18608</v>
      </c>
    </row>
    <row r="3111" spans="1:5">
      <c r="A3111" t="s">
        <v>38642</v>
      </c>
      <c r="B3111" t="s">
        <v>40534</v>
      </c>
      <c r="C3111">
        <v>3</v>
      </c>
      <c r="D3111">
        <v>34</v>
      </c>
      <c r="E3111" t="s">
        <v>18609</v>
      </c>
    </row>
    <row r="3112" spans="1:5">
      <c r="A3112" t="s">
        <v>38643</v>
      </c>
      <c r="B3112" t="s">
        <v>25517</v>
      </c>
      <c r="C3112">
        <v>2</v>
      </c>
      <c r="D3112">
        <v>72</v>
      </c>
      <c r="E3112" t="s">
        <v>18610</v>
      </c>
    </row>
    <row r="3113" spans="1:5">
      <c r="A3113" t="s">
        <v>38644</v>
      </c>
      <c r="B3113" t="s">
        <v>40533</v>
      </c>
      <c r="C3113">
        <v>13</v>
      </c>
      <c r="D3113">
        <v>15</v>
      </c>
      <c r="E3113" t="s">
        <v>18611</v>
      </c>
    </row>
    <row r="3114" spans="1:5">
      <c r="A3114" t="s">
        <v>38645</v>
      </c>
      <c r="B3114" t="s">
        <v>40533</v>
      </c>
      <c r="C3114">
        <v>18</v>
      </c>
      <c r="D3114">
        <v>64</v>
      </c>
      <c r="E3114" t="s">
        <v>18612</v>
      </c>
    </row>
    <row r="3115" spans="1:5">
      <c r="A3115" t="s">
        <v>38646</v>
      </c>
      <c r="B3115" t="s">
        <v>40533</v>
      </c>
      <c r="C3115">
        <v>0</v>
      </c>
      <c r="D3115">
        <v>77</v>
      </c>
      <c r="E3115" t="s">
        <v>18613</v>
      </c>
    </row>
    <row r="3116" spans="1:5">
      <c r="A3116" t="s">
        <v>38647</v>
      </c>
      <c r="B3116" t="s">
        <v>40534</v>
      </c>
      <c r="C3116">
        <v>43</v>
      </c>
      <c r="D3116">
        <v>71</v>
      </c>
      <c r="E3116" t="s">
        <v>18614</v>
      </c>
    </row>
    <row r="3117" spans="1:5">
      <c r="A3117" t="s">
        <v>38648</v>
      </c>
      <c r="B3117" t="s">
        <v>25517</v>
      </c>
      <c r="C3117">
        <v>22</v>
      </c>
      <c r="D3117">
        <v>9</v>
      </c>
      <c r="E3117" t="s">
        <v>18615</v>
      </c>
    </row>
    <row r="3118" spans="1:5">
      <c r="A3118" t="s">
        <v>38649</v>
      </c>
      <c r="B3118" t="s">
        <v>40533</v>
      </c>
      <c r="C3118">
        <v>24</v>
      </c>
      <c r="D3118">
        <v>57</v>
      </c>
      <c r="E3118" t="s">
        <v>18616</v>
      </c>
    </row>
    <row r="3119" spans="1:5">
      <c r="A3119" t="s">
        <v>38650</v>
      </c>
      <c r="B3119" t="s">
        <v>40534</v>
      </c>
      <c r="C3119">
        <v>14</v>
      </c>
      <c r="D3119">
        <v>90</v>
      </c>
      <c r="E3119" t="s">
        <v>18617</v>
      </c>
    </row>
    <row r="3120" spans="1:5">
      <c r="A3120" t="s">
        <v>38651</v>
      </c>
      <c r="B3120" t="s">
        <v>25517</v>
      </c>
      <c r="C3120">
        <v>8</v>
      </c>
      <c r="D3120">
        <v>86</v>
      </c>
      <c r="E3120" t="s">
        <v>18618</v>
      </c>
    </row>
    <row r="3121" spans="1:5">
      <c r="A3121" t="s">
        <v>38652</v>
      </c>
      <c r="B3121" t="s">
        <v>40533</v>
      </c>
      <c r="C3121">
        <v>50</v>
      </c>
      <c r="D3121">
        <v>13</v>
      </c>
      <c r="E3121" t="s">
        <v>18619</v>
      </c>
    </row>
    <row r="3122" spans="1:5">
      <c r="A3122" t="s">
        <v>38653</v>
      </c>
      <c r="B3122" t="s">
        <v>25517</v>
      </c>
      <c r="C3122">
        <v>25</v>
      </c>
      <c r="D3122">
        <v>84</v>
      </c>
      <c r="E3122" t="s">
        <v>18620</v>
      </c>
    </row>
    <row r="3123" spans="1:5">
      <c r="A3123" t="s">
        <v>38654</v>
      </c>
      <c r="B3123" t="s">
        <v>40533</v>
      </c>
      <c r="C3123">
        <v>9</v>
      </c>
      <c r="D3123">
        <v>97</v>
      </c>
      <c r="E3123" t="s">
        <v>18621</v>
      </c>
    </row>
    <row r="3124" spans="1:5">
      <c r="A3124" t="s">
        <v>38655</v>
      </c>
      <c r="B3124" t="s">
        <v>25517</v>
      </c>
      <c r="C3124">
        <v>29</v>
      </c>
      <c r="D3124">
        <v>55</v>
      </c>
      <c r="E3124" t="s">
        <v>18622</v>
      </c>
    </row>
    <row r="3125" spans="1:5">
      <c r="A3125" t="s">
        <v>38656</v>
      </c>
      <c r="B3125" t="s">
        <v>40533</v>
      </c>
      <c r="C3125">
        <v>43</v>
      </c>
      <c r="D3125">
        <v>81</v>
      </c>
      <c r="E3125" t="s">
        <v>18623</v>
      </c>
    </row>
    <row r="3126" spans="1:5">
      <c r="A3126" t="s">
        <v>38657</v>
      </c>
      <c r="B3126" t="s">
        <v>40533</v>
      </c>
      <c r="C3126">
        <v>38</v>
      </c>
      <c r="D3126">
        <v>73</v>
      </c>
      <c r="E3126" t="s">
        <v>18624</v>
      </c>
    </row>
    <row r="3127" spans="1:5">
      <c r="A3127" t="s">
        <v>38658</v>
      </c>
      <c r="B3127" t="s">
        <v>25517</v>
      </c>
      <c r="C3127">
        <v>37</v>
      </c>
      <c r="D3127">
        <v>26</v>
      </c>
      <c r="E3127" t="s">
        <v>18625</v>
      </c>
    </row>
    <row r="3128" spans="1:5">
      <c r="A3128" t="s">
        <v>38659</v>
      </c>
      <c r="B3128" t="s">
        <v>40534</v>
      </c>
      <c r="C3128">
        <v>23</v>
      </c>
      <c r="D3128">
        <v>88</v>
      </c>
      <c r="E3128" t="s">
        <v>18626</v>
      </c>
    </row>
    <row r="3129" spans="1:5">
      <c r="A3129" t="s">
        <v>38660</v>
      </c>
      <c r="B3129" t="s">
        <v>40534</v>
      </c>
      <c r="C3129">
        <v>13</v>
      </c>
      <c r="D3129">
        <v>89</v>
      </c>
      <c r="E3129" t="s">
        <v>18627</v>
      </c>
    </row>
    <row r="3130" spans="1:5">
      <c r="A3130" t="s">
        <v>38661</v>
      </c>
      <c r="B3130" t="s">
        <v>40534</v>
      </c>
      <c r="C3130">
        <v>13</v>
      </c>
      <c r="D3130">
        <v>28</v>
      </c>
      <c r="E3130" t="s">
        <v>18628</v>
      </c>
    </row>
    <row r="3131" spans="1:5">
      <c r="A3131" t="s">
        <v>38662</v>
      </c>
      <c r="B3131" t="s">
        <v>25517</v>
      </c>
      <c r="C3131">
        <v>23</v>
      </c>
      <c r="D3131">
        <v>41</v>
      </c>
      <c r="E3131" t="s">
        <v>18629</v>
      </c>
    </row>
    <row r="3132" spans="1:5">
      <c r="A3132" t="s">
        <v>38663</v>
      </c>
      <c r="B3132" t="s">
        <v>40533</v>
      </c>
      <c r="C3132">
        <v>15</v>
      </c>
      <c r="D3132">
        <v>56</v>
      </c>
      <c r="E3132" t="s">
        <v>18630</v>
      </c>
    </row>
    <row r="3133" spans="1:5">
      <c r="A3133" t="s">
        <v>38664</v>
      </c>
      <c r="B3133" t="s">
        <v>25517</v>
      </c>
      <c r="C3133">
        <v>31</v>
      </c>
      <c r="D3133">
        <v>98</v>
      </c>
      <c r="E3133" t="s">
        <v>18631</v>
      </c>
    </row>
    <row r="3134" spans="1:5">
      <c r="A3134" t="s">
        <v>38665</v>
      </c>
      <c r="B3134" t="s">
        <v>25517</v>
      </c>
      <c r="C3134">
        <v>23</v>
      </c>
      <c r="D3134">
        <v>36</v>
      </c>
      <c r="E3134" t="s">
        <v>18632</v>
      </c>
    </row>
    <row r="3135" spans="1:5">
      <c r="A3135" t="s">
        <v>38666</v>
      </c>
      <c r="B3135" t="s">
        <v>40533</v>
      </c>
      <c r="C3135">
        <v>26</v>
      </c>
      <c r="D3135">
        <v>100</v>
      </c>
      <c r="E3135" t="s">
        <v>18633</v>
      </c>
    </row>
    <row r="3136" spans="1:5">
      <c r="A3136" t="s">
        <v>38667</v>
      </c>
      <c r="B3136" t="s">
        <v>25517</v>
      </c>
      <c r="C3136">
        <v>16</v>
      </c>
      <c r="D3136">
        <v>21</v>
      </c>
      <c r="E3136" t="s">
        <v>18634</v>
      </c>
    </row>
    <row r="3137" spans="1:5">
      <c r="A3137" t="s">
        <v>38668</v>
      </c>
      <c r="B3137" t="s">
        <v>25517</v>
      </c>
      <c r="C3137">
        <v>3</v>
      </c>
      <c r="D3137">
        <v>40</v>
      </c>
      <c r="E3137" t="s">
        <v>18635</v>
      </c>
    </row>
    <row r="3138" spans="1:5">
      <c r="A3138" t="s">
        <v>38669</v>
      </c>
      <c r="B3138" t="s">
        <v>25517</v>
      </c>
      <c r="C3138">
        <v>4</v>
      </c>
      <c r="D3138">
        <v>60</v>
      </c>
      <c r="E3138" t="s">
        <v>18636</v>
      </c>
    </row>
    <row r="3139" spans="1:5">
      <c r="A3139" t="s">
        <v>38670</v>
      </c>
      <c r="B3139" t="s">
        <v>40534</v>
      </c>
      <c r="C3139">
        <v>36</v>
      </c>
      <c r="D3139">
        <v>70</v>
      </c>
      <c r="E3139" t="s">
        <v>18637</v>
      </c>
    </row>
    <row r="3140" spans="1:5">
      <c r="A3140" t="s">
        <v>38671</v>
      </c>
      <c r="B3140" t="s">
        <v>40534</v>
      </c>
      <c r="C3140">
        <v>7</v>
      </c>
      <c r="D3140">
        <v>31</v>
      </c>
      <c r="E3140" t="s">
        <v>18638</v>
      </c>
    </row>
    <row r="3141" spans="1:5">
      <c r="A3141" t="s">
        <v>38672</v>
      </c>
      <c r="B3141" t="s">
        <v>40533</v>
      </c>
      <c r="C3141">
        <v>28</v>
      </c>
      <c r="D3141">
        <v>7</v>
      </c>
      <c r="E3141" t="s">
        <v>18639</v>
      </c>
    </row>
    <row r="3142" spans="1:5">
      <c r="A3142" t="s">
        <v>38673</v>
      </c>
      <c r="B3142" t="s">
        <v>25517</v>
      </c>
      <c r="C3142">
        <v>9</v>
      </c>
      <c r="D3142">
        <v>34</v>
      </c>
      <c r="E3142" t="s">
        <v>18640</v>
      </c>
    </row>
    <row r="3143" spans="1:5">
      <c r="A3143" t="s">
        <v>38674</v>
      </c>
      <c r="B3143" t="s">
        <v>25517</v>
      </c>
      <c r="C3143">
        <v>49</v>
      </c>
      <c r="D3143">
        <v>54</v>
      </c>
      <c r="E3143" t="s">
        <v>18641</v>
      </c>
    </row>
    <row r="3144" spans="1:5">
      <c r="A3144" t="s">
        <v>38675</v>
      </c>
      <c r="B3144" t="s">
        <v>40534</v>
      </c>
      <c r="C3144">
        <v>22</v>
      </c>
      <c r="D3144">
        <v>76</v>
      </c>
      <c r="E3144" t="s">
        <v>18642</v>
      </c>
    </row>
    <row r="3145" spans="1:5">
      <c r="A3145" t="s">
        <v>38676</v>
      </c>
      <c r="B3145" t="s">
        <v>40534</v>
      </c>
      <c r="C3145">
        <v>11</v>
      </c>
      <c r="D3145">
        <v>15</v>
      </c>
      <c r="E3145" t="s">
        <v>18643</v>
      </c>
    </row>
    <row r="3146" spans="1:5">
      <c r="A3146" t="s">
        <v>38677</v>
      </c>
      <c r="B3146" t="s">
        <v>40534</v>
      </c>
      <c r="C3146">
        <v>27</v>
      </c>
      <c r="D3146">
        <v>3</v>
      </c>
      <c r="E3146" t="s">
        <v>18644</v>
      </c>
    </row>
    <row r="3147" spans="1:5">
      <c r="A3147" t="s">
        <v>38678</v>
      </c>
      <c r="B3147" t="s">
        <v>25517</v>
      </c>
      <c r="C3147">
        <v>30</v>
      </c>
      <c r="D3147">
        <v>49</v>
      </c>
      <c r="E3147" t="s">
        <v>18645</v>
      </c>
    </row>
    <row r="3148" spans="1:5">
      <c r="A3148" t="s">
        <v>38679</v>
      </c>
      <c r="B3148" t="s">
        <v>25517</v>
      </c>
      <c r="C3148">
        <v>20</v>
      </c>
      <c r="D3148">
        <v>25</v>
      </c>
      <c r="E3148" t="s">
        <v>18646</v>
      </c>
    </row>
    <row r="3149" spans="1:5">
      <c r="A3149" t="s">
        <v>38680</v>
      </c>
      <c r="B3149" t="s">
        <v>40534</v>
      </c>
      <c r="C3149">
        <v>25</v>
      </c>
      <c r="D3149">
        <v>71</v>
      </c>
      <c r="E3149" t="s">
        <v>18647</v>
      </c>
    </row>
    <row r="3150" spans="1:5">
      <c r="A3150" t="s">
        <v>38681</v>
      </c>
      <c r="B3150" t="s">
        <v>25517</v>
      </c>
      <c r="C3150">
        <v>11</v>
      </c>
      <c r="D3150">
        <v>35</v>
      </c>
      <c r="E3150" t="s">
        <v>18648</v>
      </c>
    </row>
    <row r="3151" spans="1:5">
      <c r="A3151" t="s">
        <v>38682</v>
      </c>
      <c r="B3151" t="s">
        <v>40534</v>
      </c>
      <c r="C3151">
        <v>2</v>
      </c>
      <c r="D3151">
        <v>19</v>
      </c>
      <c r="E3151" t="s">
        <v>18649</v>
      </c>
    </row>
    <row r="3152" spans="1:5">
      <c r="A3152" t="s">
        <v>38683</v>
      </c>
      <c r="B3152" t="s">
        <v>40533</v>
      </c>
      <c r="C3152">
        <v>23</v>
      </c>
      <c r="D3152">
        <v>47</v>
      </c>
      <c r="E3152" t="s">
        <v>18650</v>
      </c>
    </row>
    <row r="3153" spans="1:5">
      <c r="A3153" t="s">
        <v>38684</v>
      </c>
      <c r="B3153" t="s">
        <v>40533</v>
      </c>
      <c r="C3153">
        <v>42</v>
      </c>
      <c r="D3153">
        <v>42</v>
      </c>
      <c r="E3153" t="s">
        <v>18651</v>
      </c>
    </row>
    <row r="3154" spans="1:5">
      <c r="A3154" t="s">
        <v>38685</v>
      </c>
      <c r="B3154" t="s">
        <v>40533</v>
      </c>
      <c r="C3154">
        <v>38</v>
      </c>
      <c r="D3154">
        <v>76</v>
      </c>
      <c r="E3154" t="s">
        <v>18652</v>
      </c>
    </row>
    <row r="3155" spans="1:5">
      <c r="A3155" t="s">
        <v>38686</v>
      </c>
      <c r="B3155" t="s">
        <v>25517</v>
      </c>
      <c r="C3155">
        <v>45</v>
      </c>
      <c r="D3155">
        <v>72</v>
      </c>
      <c r="E3155" t="s">
        <v>18653</v>
      </c>
    </row>
    <row r="3156" spans="1:5">
      <c r="A3156" t="s">
        <v>38687</v>
      </c>
      <c r="B3156" t="s">
        <v>40533</v>
      </c>
      <c r="C3156">
        <v>8</v>
      </c>
      <c r="D3156">
        <v>79</v>
      </c>
      <c r="E3156" t="s">
        <v>18654</v>
      </c>
    </row>
    <row r="3157" spans="1:5">
      <c r="A3157" t="s">
        <v>38688</v>
      </c>
      <c r="B3157" t="s">
        <v>40533</v>
      </c>
      <c r="C3157">
        <v>45</v>
      </c>
      <c r="D3157">
        <v>53</v>
      </c>
      <c r="E3157" t="s">
        <v>18655</v>
      </c>
    </row>
    <row r="3158" spans="1:5">
      <c r="A3158" t="s">
        <v>38689</v>
      </c>
      <c r="B3158" t="s">
        <v>40534</v>
      </c>
      <c r="C3158">
        <v>3</v>
      </c>
      <c r="D3158">
        <v>76</v>
      </c>
      <c r="E3158" t="s">
        <v>18656</v>
      </c>
    </row>
    <row r="3159" spans="1:5">
      <c r="A3159" t="s">
        <v>38690</v>
      </c>
      <c r="B3159" t="s">
        <v>40534</v>
      </c>
      <c r="C3159">
        <v>33</v>
      </c>
      <c r="D3159">
        <v>74</v>
      </c>
      <c r="E3159" t="s">
        <v>18657</v>
      </c>
    </row>
    <row r="3160" spans="1:5">
      <c r="A3160" t="s">
        <v>38691</v>
      </c>
      <c r="B3160" t="s">
        <v>40533</v>
      </c>
      <c r="C3160">
        <v>14</v>
      </c>
      <c r="D3160">
        <v>61</v>
      </c>
      <c r="E3160" t="s">
        <v>18658</v>
      </c>
    </row>
    <row r="3161" spans="1:5">
      <c r="A3161" t="s">
        <v>38692</v>
      </c>
      <c r="B3161" t="s">
        <v>40533</v>
      </c>
      <c r="C3161">
        <v>42</v>
      </c>
      <c r="D3161">
        <v>42</v>
      </c>
      <c r="E3161" t="s">
        <v>18659</v>
      </c>
    </row>
    <row r="3162" spans="1:5">
      <c r="A3162" t="s">
        <v>38693</v>
      </c>
      <c r="B3162" t="s">
        <v>40533</v>
      </c>
      <c r="C3162">
        <v>43</v>
      </c>
      <c r="D3162">
        <v>71</v>
      </c>
      <c r="E3162" t="s">
        <v>18660</v>
      </c>
    </row>
    <row r="3163" spans="1:5">
      <c r="A3163" t="s">
        <v>38694</v>
      </c>
      <c r="B3163" t="s">
        <v>40533</v>
      </c>
      <c r="C3163">
        <v>45</v>
      </c>
      <c r="D3163">
        <v>64</v>
      </c>
      <c r="E3163" t="s">
        <v>18661</v>
      </c>
    </row>
    <row r="3164" spans="1:5">
      <c r="A3164" t="s">
        <v>38695</v>
      </c>
      <c r="B3164" t="s">
        <v>25517</v>
      </c>
      <c r="C3164">
        <v>3</v>
      </c>
      <c r="D3164">
        <v>99</v>
      </c>
      <c r="E3164" t="s">
        <v>18662</v>
      </c>
    </row>
    <row r="3165" spans="1:5">
      <c r="A3165" t="s">
        <v>38696</v>
      </c>
      <c r="B3165" t="s">
        <v>40533</v>
      </c>
      <c r="C3165">
        <v>13</v>
      </c>
      <c r="D3165">
        <v>76</v>
      </c>
      <c r="E3165" t="s">
        <v>18663</v>
      </c>
    </row>
    <row r="3166" spans="1:5">
      <c r="A3166" t="s">
        <v>38697</v>
      </c>
      <c r="B3166" t="s">
        <v>25517</v>
      </c>
      <c r="C3166">
        <v>0</v>
      </c>
      <c r="D3166">
        <v>63</v>
      </c>
      <c r="E3166" t="s">
        <v>18664</v>
      </c>
    </row>
    <row r="3167" spans="1:5">
      <c r="A3167" t="s">
        <v>38698</v>
      </c>
      <c r="B3167" t="s">
        <v>40534</v>
      </c>
      <c r="C3167">
        <v>25</v>
      </c>
      <c r="D3167">
        <v>64</v>
      </c>
      <c r="E3167" t="s">
        <v>18665</v>
      </c>
    </row>
    <row r="3168" spans="1:5">
      <c r="A3168" t="s">
        <v>38699</v>
      </c>
      <c r="B3168" t="s">
        <v>40534</v>
      </c>
      <c r="C3168">
        <v>10</v>
      </c>
      <c r="D3168">
        <v>44</v>
      </c>
      <c r="E3168" t="s">
        <v>18666</v>
      </c>
    </row>
    <row r="3169" spans="1:5">
      <c r="A3169" t="s">
        <v>38700</v>
      </c>
      <c r="B3169" t="s">
        <v>40534</v>
      </c>
      <c r="C3169">
        <v>42</v>
      </c>
      <c r="D3169">
        <v>94</v>
      </c>
      <c r="E3169" t="s">
        <v>18667</v>
      </c>
    </row>
    <row r="3170" spans="1:5">
      <c r="A3170" t="s">
        <v>38701</v>
      </c>
      <c r="B3170" t="s">
        <v>25517</v>
      </c>
      <c r="C3170">
        <v>9</v>
      </c>
      <c r="D3170">
        <v>5</v>
      </c>
      <c r="E3170" t="s">
        <v>18668</v>
      </c>
    </row>
    <row r="3171" spans="1:5">
      <c r="A3171" t="s">
        <v>38702</v>
      </c>
      <c r="B3171" t="s">
        <v>40533</v>
      </c>
      <c r="C3171">
        <v>35</v>
      </c>
      <c r="D3171">
        <v>11</v>
      </c>
      <c r="E3171" t="s">
        <v>18669</v>
      </c>
    </row>
    <row r="3172" spans="1:5">
      <c r="A3172" t="s">
        <v>38703</v>
      </c>
      <c r="B3172" t="s">
        <v>40534</v>
      </c>
      <c r="C3172">
        <v>17</v>
      </c>
      <c r="D3172">
        <v>97</v>
      </c>
      <c r="E3172" t="s">
        <v>18670</v>
      </c>
    </row>
    <row r="3173" spans="1:5">
      <c r="A3173" t="s">
        <v>38704</v>
      </c>
      <c r="B3173" t="s">
        <v>40533</v>
      </c>
      <c r="C3173">
        <v>10</v>
      </c>
      <c r="D3173">
        <v>90</v>
      </c>
      <c r="E3173" t="s">
        <v>18671</v>
      </c>
    </row>
    <row r="3174" spans="1:5">
      <c r="A3174" t="s">
        <v>38705</v>
      </c>
      <c r="B3174" t="s">
        <v>40534</v>
      </c>
      <c r="C3174">
        <v>43</v>
      </c>
      <c r="D3174">
        <v>16</v>
      </c>
      <c r="E3174" t="s">
        <v>18672</v>
      </c>
    </row>
    <row r="3175" spans="1:5">
      <c r="A3175" t="s">
        <v>38706</v>
      </c>
      <c r="B3175" t="s">
        <v>40533</v>
      </c>
      <c r="C3175">
        <v>25</v>
      </c>
      <c r="D3175">
        <v>35</v>
      </c>
      <c r="E3175" t="s">
        <v>18673</v>
      </c>
    </row>
    <row r="3176" spans="1:5">
      <c r="A3176" t="s">
        <v>38707</v>
      </c>
      <c r="B3176" t="s">
        <v>40534</v>
      </c>
      <c r="C3176">
        <v>14</v>
      </c>
      <c r="D3176">
        <v>37</v>
      </c>
      <c r="E3176" t="s">
        <v>18674</v>
      </c>
    </row>
    <row r="3177" spans="1:5">
      <c r="A3177" t="s">
        <v>38708</v>
      </c>
      <c r="B3177" t="s">
        <v>40534</v>
      </c>
      <c r="C3177">
        <v>49</v>
      </c>
      <c r="D3177">
        <v>71</v>
      </c>
      <c r="E3177" t="s">
        <v>18675</v>
      </c>
    </row>
    <row r="3178" spans="1:5">
      <c r="A3178" t="s">
        <v>38709</v>
      </c>
      <c r="B3178" t="s">
        <v>25517</v>
      </c>
      <c r="C3178">
        <v>2</v>
      </c>
      <c r="D3178">
        <v>25</v>
      </c>
      <c r="E3178" t="s">
        <v>18676</v>
      </c>
    </row>
    <row r="3179" spans="1:5">
      <c r="A3179" t="s">
        <v>38710</v>
      </c>
      <c r="B3179" t="s">
        <v>40534</v>
      </c>
      <c r="C3179">
        <v>30</v>
      </c>
      <c r="D3179">
        <v>2</v>
      </c>
      <c r="E3179" t="s">
        <v>18677</v>
      </c>
    </row>
    <row r="3180" spans="1:5">
      <c r="A3180" t="s">
        <v>38711</v>
      </c>
      <c r="B3180" t="s">
        <v>25517</v>
      </c>
      <c r="C3180">
        <v>22</v>
      </c>
      <c r="D3180">
        <v>60</v>
      </c>
      <c r="E3180" t="s">
        <v>18678</v>
      </c>
    </row>
    <row r="3181" spans="1:5">
      <c r="A3181" t="s">
        <v>38712</v>
      </c>
      <c r="B3181" t="s">
        <v>40534</v>
      </c>
      <c r="C3181">
        <v>41</v>
      </c>
      <c r="D3181">
        <v>11</v>
      </c>
      <c r="E3181" t="s">
        <v>18679</v>
      </c>
    </row>
    <row r="3182" spans="1:5">
      <c r="A3182" t="s">
        <v>38713</v>
      </c>
      <c r="B3182" t="s">
        <v>25517</v>
      </c>
      <c r="C3182">
        <v>13</v>
      </c>
      <c r="D3182">
        <v>47</v>
      </c>
      <c r="E3182" t="s">
        <v>18680</v>
      </c>
    </row>
    <row r="3183" spans="1:5">
      <c r="A3183" t="s">
        <v>38714</v>
      </c>
      <c r="B3183" t="s">
        <v>40533</v>
      </c>
      <c r="C3183">
        <v>32</v>
      </c>
      <c r="D3183">
        <v>80</v>
      </c>
      <c r="E3183" t="s">
        <v>18681</v>
      </c>
    </row>
    <row r="3184" spans="1:5">
      <c r="A3184" t="s">
        <v>38715</v>
      </c>
      <c r="B3184" t="s">
        <v>25517</v>
      </c>
      <c r="C3184">
        <v>8</v>
      </c>
      <c r="D3184">
        <v>72</v>
      </c>
      <c r="E3184" t="s">
        <v>18682</v>
      </c>
    </row>
    <row r="3185" spans="1:5">
      <c r="A3185" t="s">
        <v>38716</v>
      </c>
      <c r="B3185" t="s">
        <v>25517</v>
      </c>
      <c r="C3185">
        <v>12</v>
      </c>
      <c r="D3185">
        <v>79</v>
      </c>
      <c r="E3185" t="s">
        <v>18683</v>
      </c>
    </row>
    <row r="3186" spans="1:5">
      <c r="A3186" t="s">
        <v>38717</v>
      </c>
      <c r="B3186" t="s">
        <v>40534</v>
      </c>
      <c r="C3186">
        <v>9</v>
      </c>
      <c r="D3186">
        <v>90</v>
      </c>
      <c r="E3186" t="s">
        <v>18684</v>
      </c>
    </row>
    <row r="3187" spans="1:5">
      <c r="A3187" t="s">
        <v>38718</v>
      </c>
      <c r="B3187" t="s">
        <v>40533</v>
      </c>
      <c r="C3187">
        <v>8</v>
      </c>
      <c r="D3187">
        <v>92</v>
      </c>
      <c r="E3187" t="s">
        <v>18685</v>
      </c>
    </row>
    <row r="3188" spans="1:5">
      <c r="A3188" t="s">
        <v>38719</v>
      </c>
      <c r="B3188" t="s">
        <v>40534</v>
      </c>
      <c r="C3188">
        <v>34</v>
      </c>
      <c r="D3188">
        <v>19</v>
      </c>
      <c r="E3188" t="s">
        <v>18686</v>
      </c>
    </row>
    <row r="3189" spans="1:5">
      <c r="A3189" t="s">
        <v>38720</v>
      </c>
      <c r="B3189" t="s">
        <v>25517</v>
      </c>
      <c r="C3189">
        <v>37</v>
      </c>
      <c r="D3189">
        <v>78</v>
      </c>
      <c r="E3189" t="s">
        <v>18687</v>
      </c>
    </row>
    <row r="3190" spans="1:5">
      <c r="A3190" t="s">
        <v>38721</v>
      </c>
      <c r="B3190" t="s">
        <v>40533</v>
      </c>
      <c r="C3190">
        <v>41</v>
      </c>
      <c r="D3190">
        <v>81</v>
      </c>
      <c r="E3190" t="s">
        <v>18688</v>
      </c>
    </row>
    <row r="3191" spans="1:5">
      <c r="A3191" t="s">
        <v>38722</v>
      </c>
      <c r="B3191" t="s">
        <v>40533</v>
      </c>
      <c r="C3191">
        <v>20</v>
      </c>
      <c r="D3191">
        <v>61</v>
      </c>
      <c r="E3191" t="s">
        <v>18689</v>
      </c>
    </row>
    <row r="3192" spans="1:5">
      <c r="A3192" t="s">
        <v>38723</v>
      </c>
      <c r="B3192" t="s">
        <v>25517</v>
      </c>
      <c r="C3192">
        <v>7</v>
      </c>
      <c r="D3192">
        <v>91</v>
      </c>
      <c r="E3192" t="s">
        <v>18690</v>
      </c>
    </row>
    <row r="3193" spans="1:5">
      <c r="A3193" t="s">
        <v>38724</v>
      </c>
      <c r="B3193" t="s">
        <v>25517</v>
      </c>
      <c r="C3193">
        <v>48</v>
      </c>
      <c r="D3193">
        <v>49</v>
      </c>
      <c r="E3193" t="s">
        <v>18691</v>
      </c>
    </row>
    <row r="3194" spans="1:5">
      <c r="A3194" t="s">
        <v>38725</v>
      </c>
      <c r="B3194" t="s">
        <v>40533</v>
      </c>
      <c r="C3194">
        <v>19</v>
      </c>
      <c r="D3194">
        <v>29</v>
      </c>
      <c r="E3194" t="s">
        <v>18692</v>
      </c>
    </row>
    <row r="3195" spans="1:5">
      <c r="A3195" t="s">
        <v>38726</v>
      </c>
      <c r="B3195" t="s">
        <v>25517</v>
      </c>
      <c r="C3195">
        <v>2</v>
      </c>
      <c r="D3195">
        <v>58</v>
      </c>
      <c r="E3195" t="s">
        <v>18693</v>
      </c>
    </row>
    <row r="3196" spans="1:5">
      <c r="A3196" t="s">
        <v>38727</v>
      </c>
      <c r="B3196" t="s">
        <v>40534</v>
      </c>
      <c r="C3196">
        <v>23</v>
      </c>
      <c r="D3196">
        <v>66</v>
      </c>
      <c r="E3196" t="s">
        <v>18694</v>
      </c>
    </row>
    <row r="3197" spans="1:5">
      <c r="A3197" t="s">
        <v>38728</v>
      </c>
      <c r="B3197" t="s">
        <v>25517</v>
      </c>
      <c r="C3197">
        <v>29</v>
      </c>
      <c r="D3197">
        <v>44</v>
      </c>
      <c r="E3197" t="s">
        <v>18695</v>
      </c>
    </row>
    <row r="3198" spans="1:5">
      <c r="A3198" t="s">
        <v>38729</v>
      </c>
      <c r="B3198" t="s">
        <v>25517</v>
      </c>
      <c r="C3198">
        <v>2</v>
      </c>
      <c r="D3198">
        <v>23</v>
      </c>
      <c r="E3198" t="s">
        <v>18696</v>
      </c>
    </row>
    <row r="3199" spans="1:5">
      <c r="A3199" t="s">
        <v>38730</v>
      </c>
      <c r="B3199" t="s">
        <v>40533</v>
      </c>
      <c r="C3199">
        <v>33</v>
      </c>
      <c r="D3199">
        <v>66</v>
      </c>
      <c r="E3199" t="s">
        <v>18697</v>
      </c>
    </row>
    <row r="3200" spans="1:5">
      <c r="A3200" t="s">
        <v>38731</v>
      </c>
      <c r="B3200" t="s">
        <v>40534</v>
      </c>
      <c r="C3200">
        <v>30</v>
      </c>
      <c r="D3200">
        <v>68</v>
      </c>
      <c r="E3200" t="s">
        <v>18698</v>
      </c>
    </row>
    <row r="3201" spans="1:5">
      <c r="A3201" t="s">
        <v>38732</v>
      </c>
      <c r="B3201" t="s">
        <v>40533</v>
      </c>
      <c r="C3201">
        <v>1</v>
      </c>
      <c r="D3201">
        <v>33</v>
      </c>
      <c r="E3201" t="s">
        <v>18699</v>
      </c>
    </row>
    <row r="3202" spans="1:5">
      <c r="A3202" t="s">
        <v>38733</v>
      </c>
      <c r="B3202" t="s">
        <v>25517</v>
      </c>
      <c r="C3202">
        <v>47</v>
      </c>
      <c r="D3202">
        <v>69</v>
      </c>
      <c r="E3202" t="s">
        <v>18700</v>
      </c>
    </row>
    <row r="3203" spans="1:5">
      <c r="A3203" t="s">
        <v>38734</v>
      </c>
      <c r="B3203" t="s">
        <v>40533</v>
      </c>
      <c r="C3203">
        <v>42</v>
      </c>
      <c r="D3203">
        <v>3</v>
      </c>
      <c r="E3203" t="s">
        <v>18701</v>
      </c>
    </row>
    <row r="3204" spans="1:5">
      <c r="A3204" t="s">
        <v>38735</v>
      </c>
      <c r="B3204" t="s">
        <v>25517</v>
      </c>
      <c r="C3204">
        <v>37</v>
      </c>
      <c r="D3204">
        <v>22</v>
      </c>
      <c r="E3204" t="s">
        <v>18702</v>
      </c>
    </row>
    <row r="3205" spans="1:5">
      <c r="A3205" t="s">
        <v>38736</v>
      </c>
      <c r="B3205" t="s">
        <v>25517</v>
      </c>
      <c r="C3205">
        <v>30</v>
      </c>
      <c r="D3205">
        <v>6</v>
      </c>
      <c r="E3205" t="s">
        <v>18703</v>
      </c>
    </row>
    <row r="3206" spans="1:5">
      <c r="A3206" t="s">
        <v>38737</v>
      </c>
      <c r="B3206" t="s">
        <v>25517</v>
      </c>
      <c r="C3206">
        <v>1</v>
      </c>
      <c r="D3206">
        <v>31</v>
      </c>
      <c r="E3206" t="s">
        <v>18704</v>
      </c>
    </row>
    <row r="3207" spans="1:5">
      <c r="A3207" t="s">
        <v>38738</v>
      </c>
      <c r="B3207" t="s">
        <v>40533</v>
      </c>
      <c r="C3207">
        <v>0</v>
      </c>
      <c r="D3207">
        <v>97</v>
      </c>
      <c r="E3207" t="s">
        <v>18705</v>
      </c>
    </row>
    <row r="3208" spans="1:5">
      <c r="A3208" t="s">
        <v>38739</v>
      </c>
      <c r="B3208" t="s">
        <v>25517</v>
      </c>
      <c r="C3208">
        <v>2</v>
      </c>
      <c r="D3208">
        <v>52</v>
      </c>
      <c r="E3208" t="s">
        <v>18706</v>
      </c>
    </row>
    <row r="3209" spans="1:5">
      <c r="A3209" t="s">
        <v>38740</v>
      </c>
      <c r="B3209" t="s">
        <v>40533</v>
      </c>
      <c r="C3209">
        <v>21</v>
      </c>
      <c r="D3209">
        <v>55</v>
      </c>
      <c r="E3209" t="s">
        <v>18707</v>
      </c>
    </row>
    <row r="3210" spans="1:5">
      <c r="A3210" t="s">
        <v>38741</v>
      </c>
      <c r="B3210" t="s">
        <v>25517</v>
      </c>
      <c r="C3210">
        <v>19</v>
      </c>
      <c r="D3210">
        <v>79</v>
      </c>
      <c r="E3210" t="s">
        <v>18708</v>
      </c>
    </row>
    <row r="3211" spans="1:5">
      <c r="A3211" t="s">
        <v>38742</v>
      </c>
      <c r="B3211" t="s">
        <v>25517</v>
      </c>
      <c r="C3211">
        <v>9</v>
      </c>
      <c r="D3211">
        <v>51</v>
      </c>
      <c r="E3211" t="s">
        <v>18709</v>
      </c>
    </row>
    <row r="3212" spans="1:5">
      <c r="A3212" t="s">
        <v>38743</v>
      </c>
      <c r="B3212" t="s">
        <v>40534</v>
      </c>
      <c r="C3212">
        <v>33</v>
      </c>
      <c r="D3212">
        <v>59</v>
      </c>
      <c r="E3212" t="s">
        <v>18710</v>
      </c>
    </row>
    <row r="3213" spans="1:5">
      <c r="A3213" t="s">
        <v>38744</v>
      </c>
      <c r="B3213" t="s">
        <v>25517</v>
      </c>
      <c r="C3213">
        <v>10</v>
      </c>
      <c r="D3213">
        <v>85</v>
      </c>
      <c r="E3213" t="s">
        <v>18711</v>
      </c>
    </row>
    <row r="3214" spans="1:5">
      <c r="A3214" t="s">
        <v>38745</v>
      </c>
      <c r="B3214" t="s">
        <v>40533</v>
      </c>
      <c r="C3214">
        <v>24</v>
      </c>
      <c r="D3214">
        <v>75</v>
      </c>
      <c r="E3214" t="s">
        <v>18712</v>
      </c>
    </row>
    <row r="3215" spans="1:5">
      <c r="A3215" t="s">
        <v>38746</v>
      </c>
      <c r="B3215" t="s">
        <v>40533</v>
      </c>
      <c r="C3215">
        <v>6</v>
      </c>
      <c r="D3215">
        <v>57</v>
      </c>
      <c r="E3215" t="s">
        <v>18713</v>
      </c>
    </row>
    <row r="3216" spans="1:5">
      <c r="A3216" t="s">
        <v>38747</v>
      </c>
      <c r="B3216" t="s">
        <v>40534</v>
      </c>
      <c r="C3216">
        <v>14</v>
      </c>
      <c r="D3216">
        <v>33</v>
      </c>
      <c r="E3216" t="s">
        <v>18714</v>
      </c>
    </row>
    <row r="3217" spans="1:5">
      <c r="A3217" t="s">
        <v>38748</v>
      </c>
      <c r="B3217" t="s">
        <v>25517</v>
      </c>
      <c r="C3217">
        <v>48</v>
      </c>
      <c r="D3217">
        <v>54</v>
      </c>
      <c r="E3217" t="s">
        <v>18715</v>
      </c>
    </row>
    <row r="3218" spans="1:5">
      <c r="A3218" t="s">
        <v>38749</v>
      </c>
      <c r="B3218" t="s">
        <v>25517</v>
      </c>
      <c r="C3218">
        <v>39</v>
      </c>
      <c r="D3218">
        <v>44</v>
      </c>
      <c r="E3218" t="s">
        <v>18716</v>
      </c>
    </row>
    <row r="3219" spans="1:5">
      <c r="A3219" t="s">
        <v>38750</v>
      </c>
      <c r="B3219" t="s">
        <v>40534</v>
      </c>
      <c r="C3219">
        <v>34</v>
      </c>
      <c r="D3219">
        <v>6</v>
      </c>
      <c r="E3219" t="s">
        <v>18717</v>
      </c>
    </row>
    <row r="3220" spans="1:5">
      <c r="A3220" t="s">
        <v>38751</v>
      </c>
      <c r="B3220" t="s">
        <v>25517</v>
      </c>
      <c r="C3220">
        <v>19</v>
      </c>
      <c r="D3220">
        <v>69</v>
      </c>
      <c r="E3220" t="s">
        <v>18718</v>
      </c>
    </row>
    <row r="3221" spans="1:5">
      <c r="A3221" t="s">
        <v>38752</v>
      </c>
      <c r="B3221" t="s">
        <v>40533</v>
      </c>
      <c r="C3221">
        <v>5</v>
      </c>
      <c r="D3221">
        <v>1</v>
      </c>
      <c r="E3221" t="s">
        <v>18719</v>
      </c>
    </row>
    <row r="3222" spans="1:5">
      <c r="A3222" t="s">
        <v>38753</v>
      </c>
      <c r="B3222" t="s">
        <v>40533</v>
      </c>
      <c r="C3222">
        <v>0</v>
      </c>
      <c r="D3222">
        <v>1</v>
      </c>
      <c r="E3222" t="s">
        <v>18720</v>
      </c>
    </row>
    <row r="3223" spans="1:5">
      <c r="A3223" t="s">
        <v>38754</v>
      </c>
      <c r="B3223" t="s">
        <v>25517</v>
      </c>
      <c r="C3223">
        <v>7</v>
      </c>
      <c r="D3223">
        <v>39</v>
      </c>
      <c r="E3223" t="s">
        <v>18721</v>
      </c>
    </row>
    <row r="3224" spans="1:5">
      <c r="A3224" t="s">
        <v>38755</v>
      </c>
      <c r="B3224" t="s">
        <v>25517</v>
      </c>
      <c r="C3224">
        <v>47</v>
      </c>
      <c r="D3224">
        <v>33</v>
      </c>
      <c r="E3224" t="s">
        <v>18722</v>
      </c>
    </row>
    <row r="3225" spans="1:5">
      <c r="A3225" t="s">
        <v>38756</v>
      </c>
      <c r="B3225" t="s">
        <v>40533</v>
      </c>
      <c r="C3225">
        <v>1</v>
      </c>
      <c r="D3225">
        <v>13</v>
      </c>
      <c r="E3225" t="s">
        <v>18723</v>
      </c>
    </row>
    <row r="3226" spans="1:5">
      <c r="A3226" t="s">
        <v>38757</v>
      </c>
      <c r="B3226" t="s">
        <v>40534</v>
      </c>
      <c r="C3226">
        <v>44</v>
      </c>
      <c r="D3226">
        <v>31</v>
      </c>
      <c r="E3226" t="s">
        <v>18724</v>
      </c>
    </row>
    <row r="3227" spans="1:5">
      <c r="A3227" t="s">
        <v>38758</v>
      </c>
      <c r="B3227" t="s">
        <v>40534</v>
      </c>
      <c r="C3227">
        <v>17</v>
      </c>
      <c r="D3227">
        <v>33</v>
      </c>
      <c r="E3227" t="s">
        <v>18725</v>
      </c>
    </row>
    <row r="3228" spans="1:5">
      <c r="A3228" t="s">
        <v>38759</v>
      </c>
      <c r="B3228" t="s">
        <v>40533</v>
      </c>
      <c r="C3228">
        <v>22</v>
      </c>
      <c r="D3228">
        <v>64</v>
      </c>
      <c r="E3228" t="s">
        <v>18726</v>
      </c>
    </row>
    <row r="3229" spans="1:5">
      <c r="A3229" t="s">
        <v>38760</v>
      </c>
      <c r="B3229" t="s">
        <v>40534</v>
      </c>
      <c r="C3229">
        <v>30</v>
      </c>
      <c r="D3229">
        <v>40</v>
      </c>
      <c r="E3229" t="s">
        <v>18727</v>
      </c>
    </row>
    <row r="3230" spans="1:5">
      <c r="A3230" t="s">
        <v>38761</v>
      </c>
      <c r="B3230" t="s">
        <v>40533</v>
      </c>
      <c r="C3230">
        <v>40</v>
      </c>
      <c r="D3230">
        <v>76</v>
      </c>
      <c r="E3230" t="s">
        <v>18728</v>
      </c>
    </row>
    <row r="3231" spans="1:5">
      <c r="A3231" t="s">
        <v>38762</v>
      </c>
      <c r="B3231" t="s">
        <v>25517</v>
      </c>
      <c r="C3231">
        <v>26</v>
      </c>
      <c r="D3231">
        <v>10</v>
      </c>
      <c r="E3231" t="s">
        <v>18729</v>
      </c>
    </row>
    <row r="3232" spans="1:5">
      <c r="A3232" t="s">
        <v>38763</v>
      </c>
      <c r="B3232" t="s">
        <v>40534</v>
      </c>
      <c r="C3232">
        <v>0</v>
      </c>
      <c r="D3232">
        <v>36</v>
      </c>
      <c r="E3232" t="s">
        <v>18730</v>
      </c>
    </row>
    <row r="3233" spans="1:5">
      <c r="A3233" t="s">
        <v>38764</v>
      </c>
      <c r="B3233" t="s">
        <v>40534</v>
      </c>
      <c r="C3233">
        <v>46</v>
      </c>
      <c r="D3233">
        <v>23</v>
      </c>
      <c r="E3233" t="s">
        <v>18731</v>
      </c>
    </row>
    <row r="3234" spans="1:5">
      <c r="A3234" t="s">
        <v>38765</v>
      </c>
      <c r="B3234" t="s">
        <v>40533</v>
      </c>
      <c r="C3234">
        <v>48</v>
      </c>
      <c r="D3234">
        <v>16</v>
      </c>
      <c r="E3234" t="s">
        <v>18732</v>
      </c>
    </row>
    <row r="3235" spans="1:5">
      <c r="A3235" t="s">
        <v>38766</v>
      </c>
      <c r="B3235" t="s">
        <v>40533</v>
      </c>
      <c r="C3235">
        <v>5</v>
      </c>
      <c r="D3235">
        <v>72</v>
      </c>
      <c r="E3235" t="s">
        <v>18733</v>
      </c>
    </row>
    <row r="3236" spans="1:5">
      <c r="A3236" t="s">
        <v>38767</v>
      </c>
      <c r="B3236" t="s">
        <v>40533</v>
      </c>
      <c r="C3236">
        <v>39</v>
      </c>
      <c r="D3236">
        <v>5</v>
      </c>
      <c r="E3236" t="s">
        <v>18734</v>
      </c>
    </row>
    <row r="3237" spans="1:5">
      <c r="A3237" t="s">
        <v>38768</v>
      </c>
      <c r="B3237" t="s">
        <v>40534</v>
      </c>
      <c r="C3237">
        <v>4</v>
      </c>
      <c r="D3237">
        <v>72</v>
      </c>
      <c r="E3237" t="s">
        <v>18735</v>
      </c>
    </row>
    <row r="3238" spans="1:5">
      <c r="A3238" t="s">
        <v>38769</v>
      </c>
      <c r="B3238" t="s">
        <v>25517</v>
      </c>
      <c r="C3238">
        <v>18</v>
      </c>
      <c r="D3238">
        <v>11</v>
      </c>
      <c r="E3238" t="s">
        <v>18736</v>
      </c>
    </row>
    <row r="3239" spans="1:5">
      <c r="A3239" t="s">
        <v>38770</v>
      </c>
      <c r="B3239" t="s">
        <v>25517</v>
      </c>
      <c r="C3239">
        <v>31</v>
      </c>
      <c r="D3239">
        <v>19</v>
      </c>
      <c r="E3239" t="s">
        <v>18737</v>
      </c>
    </row>
    <row r="3240" spans="1:5">
      <c r="A3240" t="s">
        <v>38771</v>
      </c>
      <c r="B3240" t="s">
        <v>40534</v>
      </c>
      <c r="C3240">
        <v>20</v>
      </c>
      <c r="D3240">
        <v>48</v>
      </c>
      <c r="E3240" t="s">
        <v>18738</v>
      </c>
    </row>
    <row r="3241" spans="1:5">
      <c r="A3241" t="s">
        <v>38772</v>
      </c>
      <c r="B3241" t="s">
        <v>40533</v>
      </c>
      <c r="C3241">
        <v>5</v>
      </c>
      <c r="D3241">
        <v>74</v>
      </c>
      <c r="E3241" t="s">
        <v>18739</v>
      </c>
    </row>
    <row r="3242" spans="1:5">
      <c r="A3242" t="s">
        <v>38773</v>
      </c>
      <c r="B3242" t="s">
        <v>40533</v>
      </c>
      <c r="C3242">
        <v>1</v>
      </c>
      <c r="D3242">
        <v>66</v>
      </c>
      <c r="E3242" t="s">
        <v>18740</v>
      </c>
    </row>
    <row r="3243" spans="1:5">
      <c r="A3243" t="s">
        <v>38774</v>
      </c>
      <c r="B3243" t="s">
        <v>40533</v>
      </c>
      <c r="C3243">
        <v>1</v>
      </c>
      <c r="D3243">
        <v>14</v>
      </c>
      <c r="E3243" t="s">
        <v>18741</v>
      </c>
    </row>
    <row r="3244" spans="1:5">
      <c r="A3244" t="s">
        <v>38775</v>
      </c>
      <c r="B3244" t="s">
        <v>25517</v>
      </c>
      <c r="C3244">
        <v>30</v>
      </c>
      <c r="D3244">
        <v>18</v>
      </c>
      <c r="E3244" t="s">
        <v>18742</v>
      </c>
    </row>
    <row r="3245" spans="1:5">
      <c r="A3245" t="s">
        <v>38776</v>
      </c>
      <c r="B3245" t="s">
        <v>40533</v>
      </c>
      <c r="C3245">
        <v>13</v>
      </c>
      <c r="D3245">
        <v>91</v>
      </c>
      <c r="E3245" t="s">
        <v>18743</v>
      </c>
    </row>
    <row r="3246" spans="1:5">
      <c r="A3246" t="s">
        <v>38777</v>
      </c>
      <c r="B3246" t="s">
        <v>40534</v>
      </c>
      <c r="C3246">
        <v>44</v>
      </c>
      <c r="D3246">
        <v>19</v>
      </c>
      <c r="E3246" t="s">
        <v>18744</v>
      </c>
    </row>
    <row r="3247" spans="1:5">
      <c r="A3247" t="s">
        <v>38778</v>
      </c>
      <c r="B3247" t="s">
        <v>40534</v>
      </c>
      <c r="C3247">
        <v>10</v>
      </c>
      <c r="D3247">
        <v>42</v>
      </c>
      <c r="E3247" t="s">
        <v>18745</v>
      </c>
    </row>
    <row r="3248" spans="1:5">
      <c r="A3248" t="s">
        <v>38779</v>
      </c>
      <c r="B3248" t="s">
        <v>40534</v>
      </c>
      <c r="C3248">
        <v>0</v>
      </c>
      <c r="D3248">
        <v>98</v>
      </c>
      <c r="E3248" t="s">
        <v>18746</v>
      </c>
    </row>
    <row r="3249" spans="1:5">
      <c r="A3249" t="s">
        <v>38780</v>
      </c>
      <c r="B3249" t="s">
        <v>40534</v>
      </c>
      <c r="C3249">
        <v>37</v>
      </c>
      <c r="D3249">
        <v>16</v>
      </c>
      <c r="E3249" t="s">
        <v>18747</v>
      </c>
    </row>
    <row r="3250" spans="1:5">
      <c r="A3250" t="s">
        <v>38781</v>
      </c>
      <c r="B3250" t="s">
        <v>40533</v>
      </c>
      <c r="C3250">
        <v>28</v>
      </c>
      <c r="D3250">
        <v>98</v>
      </c>
      <c r="E3250" t="s">
        <v>18748</v>
      </c>
    </row>
    <row r="3251" spans="1:5">
      <c r="A3251" t="s">
        <v>38782</v>
      </c>
      <c r="B3251" t="s">
        <v>40533</v>
      </c>
      <c r="C3251">
        <v>10</v>
      </c>
      <c r="D3251">
        <v>91</v>
      </c>
      <c r="E3251" t="s">
        <v>18749</v>
      </c>
    </row>
    <row r="3252" spans="1:5">
      <c r="A3252" t="s">
        <v>38783</v>
      </c>
      <c r="B3252" t="s">
        <v>40534</v>
      </c>
      <c r="C3252">
        <v>24</v>
      </c>
      <c r="D3252">
        <v>89</v>
      </c>
      <c r="E3252" t="s">
        <v>18750</v>
      </c>
    </row>
    <row r="3253" spans="1:5">
      <c r="A3253" t="s">
        <v>38784</v>
      </c>
      <c r="B3253" t="s">
        <v>40534</v>
      </c>
      <c r="C3253">
        <v>18</v>
      </c>
      <c r="D3253">
        <v>41</v>
      </c>
      <c r="E3253" t="s">
        <v>18751</v>
      </c>
    </row>
    <row r="3254" spans="1:5">
      <c r="A3254" t="s">
        <v>38785</v>
      </c>
      <c r="B3254" t="s">
        <v>25517</v>
      </c>
      <c r="C3254">
        <v>28</v>
      </c>
      <c r="D3254">
        <v>46</v>
      </c>
      <c r="E3254" t="s">
        <v>18752</v>
      </c>
    </row>
    <row r="3255" spans="1:5">
      <c r="A3255" t="s">
        <v>38786</v>
      </c>
      <c r="B3255" t="s">
        <v>40533</v>
      </c>
      <c r="C3255">
        <v>41</v>
      </c>
      <c r="D3255">
        <v>84</v>
      </c>
      <c r="E3255" t="s">
        <v>18753</v>
      </c>
    </row>
    <row r="3256" spans="1:5">
      <c r="A3256" t="s">
        <v>38787</v>
      </c>
      <c r="B3256" t="s">
        <v>25517</v>
      </c>
      <c r="C3256">
        <v>33</v>
      </c>
      <c r="D3256">
        <v>10</v>
      </c>
      <c r="E3256" t="s">
        <v>18754</v>
      </c>
    </row>
    <row r="3257" spans="1:5">
      <c r="A3257" t="s">
        <v>38788</v>
      </c>
      <c r="B3257" t="s">
        <v>25517</v>
      </c>
      <c r="C3257">
        <v>11</v>
      </c>
      <c r="D3257">
        <v>85</v>
      </c>
      <c r="E3257" t="s">
        <v>18755</v>
      </c>
    </row>
    <row r="3258" spans="1:5">
      <c r="A3258" t="s">
        <v>38789</v>
      </c>
      <c r="B3258" t="s">
        <v>40533</v>
      </c>
      <c r="C3258">
        <v>19</v>
      </c>
      <c r="D3258">
        <v>42</v>
      </c>
      <c r="E3258" t="s">
        <v>18756</v>
      </c>
    </row>
    <row r="3259" spans="1:5">
      <c r="A3259" t="s">
        <v>38790</v>
      </c>
      <c r="B3259" t="s">
        <v>25517</v>
      </c>
      <c r="C3259">
        <v>50</v>
      </c>
      <c r="D3259">
        <v>4</v>
      </c>
      <c r="E3259" t="s">
        <v>18757</v>
      </c>
    </row>
    <row r="3260" spans="1:5">
      <c r="A3260" t="s">
        <v>38791</v>
      </c>
      <c r="B3260" t="s">
        <v>40533</v>
      </c>
      <c r="C3260">
        <v>19</v>
      </c>
      <c r="D3260">
        <v>91</v>
      </c>
      <c r="E3260" t="s">
        <v>18758</v>
      </c>
    </row>
    <row r="3261" spans="1:5">
      <c r="A3261" t="s">
        <v>38792</v>
      </c>
      <c r="B3261" t="s">
        <v>40533</v>
      </c>
      <c r="C3261">
        <v>30</v>
      </c>
      <c r="D3261">
        <v>71</v>
      </c>
      <c r="E3261" t="s">
        <v>18759</v>
      </c>
    </row>
    <row r="3262" spans="1:5">
      <c r="A3262" t="s">
        <v>38793</v>
      </c>
      <c r="B3262" t="s">
        <v>40533</v>
      </c>
      <c r="C3262">
        <v>2</v>
      </c>
      <c r="D3262">
        <v>65</v>
      </c>
      <c r="E3262" t="s">
        <v>18760</v>
      </c>
    </row>
    <row r="3263" spans="1:5">
      <c r="A3263" t="s">
        <v>38794</v>
      </c>
      <c r="B3263" t="s">
        <v>40533</v>
      </c>
      <c r="C3263">
        <v>35</v>
      </c>
      <c r="D3263">
        <v>90</v>
      </c>
      <c r="E3263" t="s">
        <v>18761</v>
      </c>
    </row>
    <row r="3264" spans="1:5">
      <c r="A3264" t="s">
        <v>38795</v>
      </c>
      <c r="B3264" t="s">
        <v>40534</v>
      </c>
      <c r="C3264">
        <v>24</v>
      </c>
      <c r="D3264">
        <v>87</v>
      </c>
      <c r="E3264" t="s">
        <v>18762</v>
      </c>
    </row>
    <row r="3265" spans="1:5">
      <c r="A3265" t="s">
        <v>38796</v>
      </c>
      <c r="B3265" t="s">
        <v>40533</v>
      </c>
      <c r="C3265">
        <v>49</v>
      </c>
      <c r="D3265">
        <v>44</v>
      </c>
      <c r="E3265" t="s">
        <v>18763</v>
      </c>
    </row>
    <row r="3266" spans="1:5">
      <c r="A3266" t="s">
        <v>38797</v>
      </c>
      <c r="B3266" t="s">
        <v>25517</v>
      </c>
      <c r="C3266">
        <v>24</v>
      </c>
      <c r="D3266">
        <v>69</v>
      </c>
      <c r="E3266" t="s">
        <v>18764</v>
      </c>
    </row>
    <row r="3267" spans="1:5">
      <c r="A3267" t="s">
        <v>38798</v>
      </c>
      <c r="B3267" t="s">
        <v>40534</v>
      </c>
      <c r="C3267">
        <v>20</v>
      </c>
      <c r="D3267">
        <v>40</v>
      </c>
      <c r="E3267" t="s">
        <v>18765</v>
      </c>
    </row>
    <row r="3268" spans="1:5">
      <c r="A3268" t="s">
        <v>38799</v>
      </c>
      <c r="B3268" t="s">
        <v>40533</v>
      </c>
      <c r="C3268">
        <v>20</v>
      </c>
      <c r="D3268">
        <v>66</v>
      </c>
      <c r="E3268" t="s">
        <v>18766</v>
      </c>
    </row>
    <row r="3269" spans="1:5">
      <c r="A3269" t="s">
        <v>38800</v>
      </c>
      <c r="B3269" t="s">
        <v>25517</v>
      </c>
      <c r="C3269">
        <v>34</v>
      </c>
      <c r="D3269">
        <v>20</v>
      </c>
      <c r="E3269" t="s">
        <v>18767</v>
      </c>
    </row>
    <row r="3270" spans="1:5">
      <c r="A3270" t="s">
        <v>38801</v>
      </c>
      <c r="B3270" t="s">
        <v>40534</v>
      </c>
      <c r="C3270">
        <v>28</v>
      </c>
      <c r="D3270">
        <v>71</v>
      </c>
      <c r="E3270" t="s">
        <v>18768</v>
      </c>
    </row>
    <row r="3271" spans="1:5">
      <c r="A3271" t="s">
        <v>38802</v>
      </c>
      <c r="B3271" t="s">
        <v>40534</v>
      </c>
      <c r="C3271">
        <v>36</v>
      </c>
      <c r="D3271">
        <v>20</v>
      </c>
      <c r="E3271" t="s">
        <v>18769</v>
      </c>
    </row>
    <row r="3272" spans="1:5">
      <c r="A3272" t="s">
        <v>38803</v>
      </c>
      <c r="B3272" t="s">
        <v>40533</v>
      </c>
      <c r="C3272">
        <v>7</v>
      </c>
      <c r="D3272">
        <v>65</v>
      </c>
      <c r="E3272" t="s">
        <v>18770</v>
      </c>
    </row>
    <row r="3273" spans="1:5">
      <c r="A3273" t="s">
        <v>38804</v>
      </c>
      <c r="B3273" t="s">
        <v>40533</v>
      </c>
      <c r="C3273">
        <v>2</v>
      </c>
      <c r="D3273">
        <v>10</v>
      </c>
      <c r="E3273" t="s">
        <v>18771</v>
      </c>
    </row>
    <row r="3274" spans="1:5">
      <c r="A3274" t="s">
        <v>38805</v>
      </c>
      <c r="B3274" t="s">
        <v>40534</v>
      </c>
      <c r="C3274">
        <v>42</v>
      </c>
      <c r="D3274">
        <v>55</v>
      </c>
      <c r="E3274" t="s">
        <v>18772</v>
      </c>
    </row>
    <row r="3275" spans="1:5">
      <c r="A3275" t="s">
        <v>38806</v>
      </c>
      <c r="B3275" t="s">
        <v>40534</v>
      </c>
      <c r="C3275">
        <v>37</v>
      </c>
      <c r="D3275">
        <v>79</v>
      </c>
      <c r="E3275" t="s">
        <v>18773</v>
      </c>
    </row>
    <row r="3276" spans="1:5">
      <c r="A3276" t="s">
        <v>38807</v>
      </c>
      <c r="B3276" t="s">
        <v>40534</v>
      </c>
      <c r="C3276">
        <v>43</v>
      </c>
      <c r="D3276">
        <v>40</v>
      </c>
      <c r="E3276" t="s">
        <v>18774</v>
      </c>
    </row>
    <row r="3277" spans="1:5">
      <c r="A3277" t="s">
        <v>38808</v>
      </c>
      <c r="B3277" t="s">
        <v>25517</v>
      </c>
      <c r="C3277">
        <v>11</v>
      </c>
      <c r="D3277">
        <v>3</v>
      </c>
      <c r="E3277" t="s">
        <v>18775</v>
      </c>
    </row>
    <row r="3278" spans="1:5">
      <c r="A3278" t="s">
        <v>38809</v>
      </c>
      <c r="B3278" t="s">
        <v>25517</v>
      </c>
      <c r="C3278">
        <v>0</v>
      </c>
      <c r="D3278">
        <v>59</v>
      </c>
      <c r="E3278" t="s">
        <v>18776</v>
      </c>
    </row>
    <row r="3279" spans="1:5">
      <c r="A3279" t="s">
        <v>38810</v>
      </c>
      <c r="B3279" t="s">
        <v>40533</v>
      </c>
      <c r="C3279">
        <v>23</v>
      </c>
      <c r="D3279">
        <v>76</v>
      </c>
      <c r="E3279" t="s">
        <v>18777</v>
      </c>
    </row>
    <row r="3280" spans="1:5">
      <c r="A3280" t="s">
        <v>38811</v>
      </c>
      <c r="B3280" t="s">
        <v>25517</v>
      </c>
      <c r="C3280">
        <v>28</v>
      </c>
      <c r="D3280">
        <v>52</v>
      </c>
      <c r="E3280" t="s">
        <v>18778</v>
      </c>
    </row>
    <row r="3281" spans="1:5">
      <c r="A3281" t="s">
        <v>38812</v>
      </c>
      <c r="B3281" t="s">
        <v>40533</v>
      </c>
      <c r="C3281">
        <v>7</v>
      </c>
      <c r="D3281">
        <v>56</v>
      </c>
      <c r="E3281" t="s">
        <v>18779</v>
      </c>
    </row>
    <row r="3282" spans="1:5">
      <c r="A3282" t="s">
        <v>38813</v>
      </c>
      <c r="B3282" t="s">
        <v>25517</v>
      </c>
      <c r="C3282">
        <v>48</v>
      </c>
      <c r="D3282">
        <v>39</v>
      </c>
      <c r="E3282" t="s">
        <v>18780</v>
      </c>
    </row>
    <row r="3283" spans="1:5">
      <c r="A3283" t="s">
        <v>38814</v>
      </c>
      <c r="B3283" t="s">
        <v>40534</v>
      </c>
      <c r="C3283">
        <v>50</v>
      </c>
      <c r="D3283">
        <v>73</v>
      </c>
      <c r="E3283" t="s">
        <v>18781</v>
      </c>
    </row>
    <row r="3284" spans="1:5">
      <c r="A3284" t="s">
        <v>38815</v>
      </c>
      <c r="B3284" t="s">
        <v>25517</v>
      </c>
      <c r="C3284">
        <v>30</v>
      </c>
      <c r="D3284">
        <v>15</v>
      </c>
      <c r="E3284" t="s">
        <v>18782</v>
      </c>
    </row>
    <row r="3285" spans="1:5">
      <c r="A3285" t="s">
        <v>38816</v>
      </c>
      <c r="B3285" t="s">
        <v>25517</v>
      </c>
      <c r="C3285">
        <v>17</v>
      </c>
      <c r="D3285">
        <v>42</v>
      </c>
      <c r="E3285" t="s">
        <v>18783</v>
      </c>
    </row>
    <row r="3286" spans="1:5">
      <c r="A3286" t="s">
        <v>38817</v>
      </c>
      <c r="B3286" t="s">
        <v>40533</v>
      </c>
      <c r="C3286">
        <v>11</v>
      </c>
      <c r="D3286">
        <v>85</v>
      </c>
      <c r="E3286" t="s">
        <v>18784</v>
      </c>
    </row>
    <row r="3287" spans="1:5">
      <c r="A3287" t="s">
        <v>38818</v>
      </c>
      <c r="B3287" t="s">
        <v>40533</v>
      </c>
      <c r="C3287">
        <v>44</v>
      </c>
      <c r="D3287">
        <v>61</v>
      </c>
      <c r="E3287" t="s">
        <v>18785</v>
      </c>
    </row>
    <row r="3288" spans="1:5">
      <c r="A3288" t="s">
        <v>38819</v>
      </c>
      <c r="B3288" t="s">
        <v>40534</v>
      </c>
      <c r="C3288">
        <v>29</v>
      </c>
      <c r="D3288">
        <v>4</v>
      </c>
      <c r="E3288" t="s">
        <v>18786</v>
      </c>
    </row>
    <row r="3289" spans="1:5">
      <c r="A3289" t="s">
        <v>38820</v>
      </c>
      <c r="B3289" t="s">
        <v>40534</v>
      </c>
      <c r="C3289">
        <v>40</v>
      </c>
      <c r="D3289">
        <v>66</v>
      </c>
      <c r="E3289" t="s">
        <v>18787</v>
      </c>
    </row>
    <row r="3290" spans="1:5">
      <c r="A3290" t="s">
        <v>38821</v>
      </c>
      <c r="B3290" t="s">
        <v>40534</v>
      </c>
      <c r="C3290">
        <v>47</v>
      </c>
      <c r="D3290">
        <v>48</v>
      </c>
      <c r="E3290" t="s">
        <v>18788</v>
      </c>
    </row>
    <row r="3291" spans="1:5">
      <c r="A3291" t="s">
        <v>38822</v>
      </c>
      <c r="B3291" t="s">
        <v>25517</v>
      </c>
      <c r="C3291">
        <v>18</v>
      </c>
      <c r="D3291">
        <v>66</v>
      </c>
      <c r="E3291" t="s">
        <v>18789</v>
      </c>
    </row>
    <row r="3292" spans="1:5">
      <c r="A3292" t="s">
        <v>38823</v>
      </c>
      <c r="B3292" t="s">
        <v>40533</v>
      </c>
      <c r="C3292">
        <v>25</v>
      </c>
      <c r="D3292">
        <v>20</v>
      </c>
      <c r="E3292" t="s">
        <v>18790</v>
      </c>
    </row>
    <row r="3293" spans="1:5">
      <c r="A3293" t="s">
        <v>38824</v>
      </c>
      <c r="B3293" t="s">
        <v>40533</v>
      </c>
      <c r="C3293">
        <v>17</v>
      </c>
      <c r="D3293">
        <v>96</v>
      </c>
      <c r="E3293" t="s">
        <v>18791</v>
      </c>
    </row>
    <row r="3294" spans="1:5">
      <c r="A3294" t="s">
        <v>38825</v>
      </c>
      <c r="B3294" t="s">
        <v>40533</v>
      </c>
      <c r="C3294">
        <v>19</v>
      </c>
      <c r="D3294">
        <v>93</v>
      </c>
      <c r="E3294" t="s">
        <v>18792</v>
      </c>
    </row>
    <row r="3295" spans="1:5">
      <c r="A3295" t="s">
        <v>38826</v>
      </c>
      <c r="B3295" t="s">
        <v>40533</v>
      </c>
      <c r="C3295">
        <v>31</v>
      </c>
      <c r="D3295">
        <v>83</v>
      </c>
      <c r="E3295" t="s">
        <v>18793</v>
      </c>
    </row>
    <row r="3296" spans="1:5">
      <c r="A3296" t="s">
        <v>38827</v>
      </c>
      <c r="B3296" t="s">
        <v>25517</v>
      </c>
      <c r="C3296">
        <v>42</v>
      </c>
      <c r="D3296">
        <v>16</v>
      </c>
      <c r="E3296" t="s">
        <v>18794</v>
      </c>
    </row>
    <row r="3297" spans="1:5">
      <c r="A3297" t="s">
        <v>38828</v>
      </c>
      <c r="B3297" t="s">
        <v>40533</v>
      </c>
      <c r="C3297">
        <v>21</v>
      </c>
      <c r="D3297">
        <v>86</v>
      </c>
      <c r="E3297" t="s">
        <v>18795</v>
      </c>
    </row>
    <row r="3298" spans="1:5">
      <c r="A3298" t="s">
        <v>38829</v>
      </c>
      <c r="B3298" t="s">
        <v>25517</v>
      </c>
      <c r="C3298">
        <v>48</v>
      </c>
      <c r="D3298">
        <v>86</v>
      </c>
      <c r="E3298" t="s">
        <v>18796</v>
      </c>
    </row>
    <row r="3299" spans="1:5">
      <c r="A3299" t="s">
        <v>38830</v>
      </c>
      <c r="B3299" t="s">
        <v>25517</v>
      </c>
      <c r="C3299">
        <v>40</v>
      </c>
      <c r="D3299">
        <v>62</v>
      </c>
      <c r="E3299" t="s">
        <v>18797</v>
      </c>
    </row>
    <row r="3300" spans="1:5">
      <c r="A3300" t="s">
        <v>38831</v>
      </c>
      <c r="B3300" t="s">
        <v>25517</v>
      </c>
      <c r="C3300">
        <v>14</v>
      </c>
      <c r="D3300">
        <v>65</v>
      </c>
      <c r="E3300" t="s">
        <v>18798</v>
      </c>
    </row>
    <row r="3301" spans="1:5">
      <c r="A3301" t="s">
        <v>38832</v>
      </c>
      <c r="B3301" t="s">
        <v>40533</v>
      </c>
      <c r="C3301">
        <v>2</v>
      </c>
      <c r="D3301">
        <v>13</v>
      </c>
      <c r="E3301" t="s">
        <v>18799</v>
      </c>
    </row>
    <row r="3302" spans="1:5">
      <c r="A3302" t="s">
        <v>38833</v>
      </c>
      <c r="B3302" t="s">
        <v>40534</v>
      </c>
      <c r="C3302">
        <v>40</v>
      </c>
      <c r="D3302">
        <v>43</v>
      </c>
      <c r="E3302" t="s">
        <v>18800</v>
      </c>
    </row>
    <row r="3303" spans="1:5">
      <c r="A3303" t="s">
        <v>38834</v>
      </c>
      <c r="B3303" t="s">
        <v>40533</v>
      </c>
      <c r="C3303">
        <v>24</v>
      </c>
      <c r="D3303">
        <v>94</v>
      </c>
      <c r="E3303" t="s">
        <v>18801</v>
      </c>
    </row>
    <row r="3304" spans="1:5">
      <c r="A3304" t="s">
        <v>38835</v>
      </c>
      <c r="B3304" t="s">
        <v>40534</v>
      </c>
      <c r="C3304">
        <v>4</v>
      </c>
      <c r="D3304">
        <v>1</v>
      </c>
      <c r="E3304" t="s">
        <v>18802</v>
      </c>
    </row>
    <row r="3305" spans="1:5">
      <c r="A3305" t="s">
        <v>38836</v>
      </c>
      <c r="B3305" t="s">
        <v>40534</v>
      </c>
      <c r="C3305">
        <v>48</v>
      </c>
      <c r="D3305">
        <v>60</v>
      </c>
      <c r="E3305" t="s">
        <v>18803</v>
      </c>
    </row>
    <row r="3306" spans="1:5">
      <c r="A3306" t="s">
        <v>38837</v>
      </c>
      <c r="B3306" t="s">
        <v>40533</v>
      </c>
      <c r="C3306">
        <v>10</v>
      </c>
      <c r="D3306">
        <v>19</v>
      </c>
      <c r="E3306" t="s">
        <v>18804</v>
      </c>
    </row>
    <row r="3307" spans="1:5">
      <c r="A3307" t="s">
        <v>38838</v>
      </c>
      <c r="B3307" t="s">
        <v>40534</v>
      </c>
      <c r="C3307">
        <v>24</v>
      </c>
      <c r="D3307">
        <v>35</v>
      </c>
      <c r="E3307" t="s">
        <v>18805</v>
      </c>
    </row>
    <row r="3308" spans="1:5">
      <c r="A3308" t="s">
        <v>38839</v>
      </c>
      <c r="B3308" t="s">
        <v>40533</v>
      </c>
      <c r="C3308">
        <v>25</v>
      </c>
      <c r="D3308">
        <v>96</v>
      </c>
      <c r="E3308" t="s">
        <v>18806</v>
      </c>
    </row>
    <row r="3309" spans="1:5">
      <c r="A3309" t="s">
        <v>38840</v>
      </c>
      <c r="B3309" t="s">
        <v>40534</v>
      </c>
      <c r="C3309">
        <v>24</v>
      </c>
      <c r="D3309">
        <v>91</v>
      </c>
      <c r="E3309" t="s">
        <v>18807</v>
      </c>
    </row>
    <row r="3310" spans="1:5">
      <c r="A3310" t="s">
        <v>38841</v>
      </c>
      <c r="B3310" t="s">
        <v>40534</v>
      </c>
      <c r="C3310">
        <v>49</v>
      </c>
      <c r="D3310">
        <v>86</v>
      </c>
      <c r="E3310" t="s">
        <v>18808</v>
      </c>
    </row>
    <row r="3311" spans="1:5">
      <c r="A3311" t="s">
        <v>38842</v>
      </c>
      <c r="B3311" t="s">
        <v>40533</v>
      </c>
      <c r="C3311">
        <v>9</v>
      </c>
      <c r="D3311">
        <v>56</v>
      </c>
      <c r="E3311" t="s">
        <v>18809</v>
      </c>
    </row>
    <row r="3312" spans="1:5">
      <c r="A3312" t="s">
        <v>38843</v>
      </c>
      <c r="B3312" t="s">
        <v>40534</v>
      </c>
      <c r="C3312">
        <v>39</v>
      </c>
      <c r="D3312">
        <v>79</v>
      </c>
      <c r="E3312" t="s">
        <v>18810</v>
      </c>
    </row>
    <row r="3313" spans="1:5">
      <c r="A3313" t="s">
        <v>38844</v>
      </c>
      <c r="B3313" t="s">
        <v>40534</v>
      </c>
      <c r="C3313">
        <v>50</v>
      </c>
      <c r="D3313">
        <v>60</v>
      </c>
      <c r="E3313" t="s">
        <v>18811</v>
      </c>
    </row>
    <row r="3314" spans="1:5">
      <c r="A3314" t="s">
        <v>38845</v>
      </c>
      <c r="B3314" t="s">
        <v>25517</v>
      </c>
      <c r="C3314">
        <v>14</v>
      </c>
      <c r="D3314">
        <v>66</v>
      </c>
      <c r="E3314" t="s">
        <v>18812</v>
      </c>
    </row>
    <row r="3315" spans="1:5">
      <c r="A3315" t="s">
        <v>38846</v>
      </c>
      <c r="B3315" t="s">
        <v>40533</v>
      </c>
      <c r="C3315">
        <v>48</v>
      </c>
      <c r="D3315">
        <v>70</v>
      </c>
      <c r="E3315" t="s">
        <v>18813</v>
      </c>
    </row>
    <row r="3316" spans="1:5">
      <c r="A3316" t="s">
        <v>38847</v>
      </c>
      <c r="B3316" t="s">
        <v>40534</v>
      </c>
      <c r="C3316">
        <v>31</v>
      </c>
      <c r="D3316">
        <v>72</v>
      </c>
      <c r="E3316" t="s">
        <v>18814</v>
      </c>
    </row>
    <row r="3317" spans="1:5">
      <c r="A3317" t="s">
        <v>38848</v>
      </c>
      <c r="B3317" t="s">
        <v>40533</v>
      </c>
      <c r="C3317">
        <v>18</v>
      </c>
      <c r="D3317">
        <v>6</v>
      </c>
      <c r="E3317" t="s">
        <v>18815</v>
      </c>
    </row>
    <row r="3318" spans="1:5">
      <c r="A3318" t="s">
        <v>38849</v>
      </c>
      <c r="B3318" t="s">
        <v>25517</v>
      </c>
      <c r="C3318">
        <v>33</v>
      </c>
      <c r="D3318">
        <v>56</v>
      </c>
      <c r="E3318" t="s">
        <v>18816</v>
      </c>
    </row>
    <row r="3319" spans="1:5">
      <c r="A3319" t="s">
        <v>38850</v>
      </c>
      <c r="B3319" t="s">
        <v>40533</v>
      </c>
      <c r="C3319">
        <v>31</v>
      </c>
      <c r="D3319">
        <v>77</v>
      </c>
      <c r="E3319" t="s">
        <v>18817</v>
      </c>
    </row>
    <row r="3320" spans="1:5">
      <c r="A3320" t="s">
        <v>38851</v>
      </c>
      <c r="B3320" t="s">
        <v>40533</v>
      </c>
      <c r="C3320">
        <v>4</v>
      </c>
      <c r="D3320">
        <v>95</v>
      </c>
      <c r="E3320" t="s">
        <v>18818</v>
      </c>
    </row>
    <row r="3321" spans="1:5">
      <c r="A3321" t="s">
        <v>38852</v>
      </c>
      <c r="B3321" t="s">
        <v>40534</v>
      </c>
      <c r="C3321">
        <v>2</v>
      </c>
      <c r="D3321">
        <v>35</v>
      </c>
      <c r="E3321" t="s">
        <v>18819</v>
      </c>
    </row>
    <row r="3322" spans="1:5">
      <c r="A3322" t="s">
        <v>38853</v>
      </c>
      <c r="B3322" t="s">
        <v>40533</v>
      </c>
      <c r="C3322">
        <v>47</v>
      </c>
      <c r="D3322">
        <v>68</v>
      </c>
      <c r="E3322" t="s">
        <v>18820</v>
      </c>
    </row>
    <row r="3323" spans="1:5">
      <c r="A3323" t="s">
        <v>38854</v>
      </c>
      <c r="B3323" t="s">
        <v>25517</v>
      </c>
      <c r="C3323">
        <v>15</v>
      </c>
      <c r="D3323">
        <v>100</v>
      </c>
      <c r="E3323" t="s">
        <v>18821</v>
      </c>
    </row>
    <row r="3324" spans="1:5">
      <c r="A3324" t="s">
        <v>38855</v>
      </c>
      <c r="B3324" t="s">
        <v>40533</v>
      </c>
      <c r="C3324">
        <v>9</v>
      </c>
      <c r="D3324">
        <v>46</v>
      </c>
      <c r="E3324" t="s">
        <v>18822</v>
      </c>
    </row>
    <row r="3325" spans="1:5">
      <c r="A3325" t="s">
        <v>38856</v>
      </c>
      <c r="B3325" t="s">
        <v>25517</v>
      </c>
      <c r="C3325">
        <v>38</v>
      </c>
      <c r="D3325">
        <v>98</v>
      </c>
      <c r="E3325" t="s">
        <v>18823</v>
      </c>
    </row>
    <row r="3326" spans="1:5">
      <c r="A3326" t="s">
        <v>38857</v>
      </c>
      <c r="B3326" t="s">
        <v>40533</v>
      </c>
      <c r="C3326">
        <v>18</v>
      </c>
      <c r="D3326">
        <v>12</v>
      </c>
      <c r="E3326" t="s">
        <v>18824</v>
      </c>
    </row>
    <row r="3327" spans="1:5">
      <c r="A3327" t="s">
        <v>38858</v>
      </c>
      <c r="B3327" t="s">
        <v>40534</v>
      </c>
      <c r="C3327">
        <v>39</v>
      </c>
      <c r="D3327">
        <v>16</v>
      </c>
      <c r="E3327" t="s">
        <v>18825</v>
      </c>
    </row>
    <row r="3328" spans="1:5">
      <c r="A3328" t="s">
        <v>38859</v>
      </c>
      <c r="B3328" t="s">
        <v>40534</v>
      </c>
      <c r="C3328">
        <v>22</v>
      </c>
      <c r="D3328">
        <v>62</v>
      </c>
      <c r="E3328" t="s">
        <v>18826</v>
      </c>
    </row>
    <row r="3329" spans="1:5">
      <c r="A3329" t="s">
        <v>38860</v>
      </c>
      <c r="B3329" t="s">
        <v>25517</v>
      </c>
      <c r="C3329">
        <v>47</v>
      </c>
      <c r="D3329">
        <v>37</v>
      </c>
      <c r="E3329" t="s">
        <v>18827</v>
      </c>
    </row>
    <row r="3330" spans="1:5">
      <c r="A3330" t="s">
        <v>38861</v>
      </c>
      <c r="B3330" t="s">
        <v>40534</v>
      </c>
      <c r="C3330">
        <v>13</v>
      </c>
      <c r="D3330">
        <v>87</v>
      </c>
      <c r="E3330" t="s">
        <v>18828</v>
      </c>
    </row>
    <row r="3331" spans="1:5">
      <c r="A3331" t="s">
        <v>38862</v>
      </c>
      <c r="B3331" t="s">
        <v>40534</v>
      </c>
      <c r="C3331">
        <v>21</v>
      </c>
      <c r="D3331">
        <v>55</v>
      </c>
      <c r="E3331" t="s">
        <v>18829</v>
      </c>
    </row>
    <row r="3332" spans="1:5">
      <c r="A3332" t="s">
        <v>38863</v>
      </c>
      <c r="B3332" t="s">
        <v>25517</v>
      </c>
      <c r="C3332">
        <v>34</v>
      </c>
      <c r="D3332">
        <v>61</v>
      </c>
      <c r="E3332" t="s">
        <v>18830</v>
      </c>
    </row>
    <row r="3333" spans="1:5">
      <c r="A3333" t="s">
        <v>38864</v>
      </c>
      <c r="B3333" t="s">
        <v>40534</v>
      </c>
      <c r="C3333">
        <v>12</v>
      </c>
      <c r="D3333">
        <v>96</v>
      </c>
      <c r="E3333" t="s">
        <v>18831</v>
      </c>
    </row>
    <row r="3334" spans="1:5">
      <c r="A3334" t="s">
        <v>38865</v>
      </c>
      <c r="B3334" t="s">
        <v>40534</v>
      </c>
      <c r="C3334">
        <v>44</v>
      </c>
      <c r="D3334">
        <v>8</v>
      </c>
      <c r="E3334" t="s">
        <v>18832</v>
      </c>
    </row>
    <row r="3335" spans="1:5">
      <c r="A3335" t="s">
        <v>38866</v>
      </c>
      <c r="B3335" t="s">
        <v>40534</v>
      </c>
      <c r="C3335">
        <v>45</v>
      </c>
      <c r="D3335">
        <v>36</v>
      </c>
      <c r="E3335" t="s">
        <v>18833</v>
      </c>
    </row>
    <row r="3336" spans="1:5">
      <c r="A3336" t="s">
        <v>38867</v>
      </c>
      <c r="B3336" t="s">
        <v>40533</v>
      </c>
      <c r="C3336">
        <v>17</v>
      </c>
      <c r="D3336">
        <v>7</v>
      </c>
      <c r="E3336" t="s">
        <v>18834</v>
      </c>
    </row>
    <row r="3337" spans="1:5">
      <c r="A3337" t="s">
        <v>38868</v>
      </c>
      <c r="B3337" t="s">
        <v>40534</v>
      </c>
      <c r="C3337">
        <v>33</v>
      </c>
      <c r="D3337">
        <v>58</v>
      </c>
      <c r="E3337" t="s">
        <v>18835</v>
      </c>
    </row>
    <row r="3338" spans="1:5">
      <c r="A3338" t="s">
        <v>38869</v>
      </c>
      <c r="B3338" t="s">
        <v>40534</v>
      </c>
      <c r="C3338">
        <v>28</v>
      </c>
      <c r="D3338">
        <v>15</v>
      </c>
      <c r="E3338" t="s">
        <v>18836</v>
      </c>
    </row>
    <row r="3339" spans="1:5">
      <c r="A3339" t="s">
        <v>38870</v>
      </c>
      <c r="B3339" t="s">
        <v>40533</v>
      </c>
      <c r="C3339">
        <v>25</v>
      </c>
      <c r="D3339">
        <v>55</v>
      </c>
      <c r="E3339" t="s">
        <v>18837</v>
      </c>
    </row>
    <row r="3340" spans="1:5">
      <c r="A3340" t="s">
        <v>38871</v>
      </c>
      <c r="B3340" t="s">
        <v>40534</v>
      </c>
      <c r="C3340">
        <v>6</v>
      </c>
      <c r="D3340">
        <v>25</v>
      </c>
      <c r="E3340" t="s">
        <v>18838</v>
      </c>
    </row>
    <row r="3341" spans="1:5">
      <c r="A3341" t="s">
        <v>38872</v>
      </c>
      <c r="B3341" t="s">
        <v>40533</v>
      </c>
      <c r="C3341">
        <v>44</v>
      </c>
      <c r="D3341">
        <v>26</v>
      </c>
      <c r="E3341" t="s">
        <v>18839</v>
      </c>
    </row>
    <row r="3342" spans="1:5">
      <c r="A3342" t="s">
        <v>38873</v>
      </c>
      <c r="B3342" t="s">
        <v>25517</v>
      </c>
      <c r="C3342">
        <v>23</v>
      </c>
      <c r="D3342">
        <v>51</v>
      </c>
      <c r="E3342" t="s">
        <v>18840</v>
      </c>
    </row>
    <row r="3343" spans="1:5">
      <c r="A3343" t="s">
        <v>38874</v>
      </c>
      <c r="B3343" t="s">
        <v>25517</v>
      </c>
      <c r="C3343">
        <v>5</v>
      </c>
      <c r="D3343">
        <v>59</v>
      </c>
      <c r="E3343" t="s">
        <v>18841</v>
      </c>
    </row>
    <row r="3344" spans="1:5">
      <c r="A3344" t="s">
        <v>38875</v>
      </c>
      <c r="B3344" t="s">
        <v>40534</v>
      </c>
      <c r="C3344">
        <v>16</v>
      </c>
      <c r="D3344">
        <v>78</v>
      </c>
      <c r="E3344" t="s">
        <v>18842</v>
      </c>
    </row>
    <row r="3345" spans="1:5">
      <c r="A3345" t="s">
        <v>38876</v>
      </c>
      <c r="B3345" t="s">
        <v>40534</v>
      </c>
      <c r="C3345">
        <v>3</v>
      </c>
      <c r="D3345">
        <v>70</v>
      </c>
      <c r="E3345" t="s">
        <v>18843</v>
      </c>
    </row>
    <row r="3346" spans="1:5">
      <c r="A3346" t="s">
        <v>38877</v>
      </c>
      <c r="B3346" t="s">
        <v>40534</v>
      </c>
      <c r="C3346">
        <v>50</v>
      </c>
      <c r="D3346">
        <v>16</v>
      </c>
      <c r="E3346" t="s">
        <v>18844</v>
      </c>
    </row>
    <row r="3347" spans="1:5">
      <c r="A3347" t="s">
        <v>38878</v>
      </c>
      <c r="B3347" t="s">
        <v>40533</v>
      </c>
      <c r="C3347">
        <v>24</v>
      </c>
      <c r="D3347">
        <v>6</v>
      </c>
      <c r="E3347" t="s">
        <v>18845</v>
      </c>
    </row>
    <row r="3348" spans="1:5">
      <c r="A3348" t="s">
        <v>38879</v>
      </c>
      <c r="B3348" t="s">
        <v>40533</v>
      </c>
      <c r="C3348">
        <v>21</v>
      </c>
      <c r="D3348">
        <v>34</v>
      </c>
      <c r="E3348" t="s">
        <v>18846</v>
      </c>
    </row>
    <row r="3349" spans="1:5">
      <c r="A3349" t="s">
        <v>38880</v>
      </c>
      <c r="B3349" t="s">
        <v>25517</v>
      </c>
      <c r="C3349">
        <v>42</v>
      </c>
      <c r="D3349">
        <v>8</v>
      </c>
      <c r="E3349" t="s">
        <v>18847</v>
      </c>
    </row>
    <row r="3350" spans="1:5">
      <c r="A3350" t="s">
        <v>38881</v>
      </c>
      <c r="B3350" t="s">
        <v>25517</v>
      </c>
      <c r="C3350">
        <v>37</v>
      </c>
      <c r="D3350">
        <v>76</v>
      </c>
      <c r="E3350" t="s">
        <v>18848</v>
      </c>
    </row>
    <row r="3351" spans="1:5">
      <c r="A3351" t="s">
        <v>38882</v>
      </c>
      <c r="B3351" t="s">
        <v>40534</v>
      </c>
      <c r="C3351">
        <v>1</v>
      </c>
      <c r="D3351">
        <v>94</v>
      </c>
      <c r="E3351" t="s">
        <v>18849</v>
      </c>
    </row>
    <row r="3352" spans="1:5">
      <c r="A3352" t="s">
        <v>38883</v>
      </c>
      <c r="B3352" t="s">
        <v>40534</v>
      </c>
      <c r="C3352">
        <v>46</v>
      </c>
      <c r="D3352">
        <v>63</v>
      </c>
      <c r="E3352" t="s">
        <v>18850</v>
      </c>
    </row>
    <row r="3353" spans="1:5">
      <c r="A3353" t="s">
        <v>38884</v>
      </c>
      <c r="B3353" t="s">
        <v>40534</v>
      </c>
      <c r="C3353">
        <v>47</v>
      </c>
      <c r="D3353">
        <v>41</v>
      </c>
      <c r="E3353" t="s">
        <v>18851</v>
      </c>
    </row>
    <row r="3354" spans="1:5">
      <c r="A3354" t="s">
        <v>38885</v>
      </c>
      <c r="B3354" t="s">
        <v>25517</v>
      </c>
      <c r="C3354">
        <v>39</v>
      </c>
      <c r="D3354">
        <v>44</v>
      </c>
      <c r="E3354" t="s">
        <v>18852</v>
      </c>
    </row>
    <row r="3355" spans="1:5">
      <c r="A3355" t="s">
        <v>38886</v>
      </c>
      <c r="B3355" t="s">
        <v>40533</v>
      </c>
      <c r="C3355">
        <v>35</v>
      </c>
      <c r="D3355">
        <v>90</v>
      </c>
      <c r="E3355" t="s">
        <v>18853</v>
      </c>
    </row>
    <row r="3356" spans="1:5">
      <c r="A3356" t="s">
        <v>38887</v>
      </c>
      <c r="B3356" t="s">
        <v>40534</v>
      </c>
      <c r="C3356">
        <v>12</v>
      </c>
      <c r="D3356">
        <v>19</v>
      </c>
      <c r="E3356" t="s">
        <v>18854</v>
      </c>
    </row>
    <row r="3357" spans="1:5">
      <c r="A3357" t="s">
        <v>38888</v>
      </c>
      <c r="B3357" t="s">
        <v>40534</v>
      </c>
      <c r="C3357">
        <v>10</v>
      </c>
      <c r="D3357">
        <v>79</v>
      </c>
      <c r="E3357" t="s">
        <v>18855</v>
      </c>
    </row>
    <row r="3358" spans="1:5">
      <c r="A3358" t="s">
        <v>38889</v>
      </c>
      <c r="B3358" t="s">
        <v>40534</v>
      </c>
      <c r="C3358">
        <v>23</v>
      </c>
      <c r="D3358">
        <v>18</v>
      </c>
      <c r="E3358" t="s">
        <v>18856</v>
      </c>
    </row>
    <row r="3359" spans="1:5">
      <c r="A3359" t="s">
        <v>38890</v>
      </c>
      <c r="B3359" t="s">
        <v>40534</v>
      </c>
      <c r="C3359">
        <v>50</v>
      </c>
      <c r="D3359">
        <v>80</v>
      </c>
      <c r="E3359" t="s">
        <v>18857</v>
      </c>
    </row>
    <row r="3360" spans="1:5">
      <c r="A3360" t="s">
        <v>38891</v>
      </c>
      <c r="B3360" t="s">
        <v>25517</v>
      </c>
      <c r="C3360">
        <v>32</v>
      </c>
      <c r="D3360">
        <v>85</v>
      </c>
      <c r="E3360" t="s">
        <v>18858</v>
      </c>
    </row>
    <row r="3361" spans="1:5">
      <c r="A3361" t="s">
        <v>38892</v>
      </c>
      <c r="B3361" t="s">
        <v>40533</v>
      </c>
      <c r="C3361">
        <v>11</v>
      </c>
      <c r="D3361">
        <v>34</v>
      </c>
      <c r="E3361" t="s">
        <v>18859</v>
      </c>
    </row>
    <row r="3362" spans="1:5">
      <c r="A3362" t="s">
        <v>38893</v>
      </c>
      <c r="B3362" t="s">
        <v>40533</v>
      </c>
      <c r="C3362">
        <v>15</v>
      </c>
      <c r="D3362">
        <v>1</v>
      </c>
      <c r="E3362" t="s">
        <v>18860</v>
      </c>
    </row>
    <row r="3363" spans="1:5">
      <c r="A3363" t="s">
        <v>38894</v>
      </c>
      <c r="B3363" t="s">
        <v>25517</v>
      </c>
      <c r="C3363">
        <v>37</v>
      </c>
      <c r="D3363">
        <v>92</v>
      </c>
      <c r="E3363" t="s">
        <v>18861</v>
      </c>
    </row>
    <row r="3364" spans="1:5">
      <c r="A3364" t="s">
        <v>38895</v>
      </c>
      <c r="B3364" t="s">
        <v>25517</v>
      </c>
      <c r="C3364">
        <v>47</v>
      </c>
      <c r="D3364">
        <v>23</v>
      </c>
      <c r="E3364" t="s">
        <v>18862</v>
      </c>
    </row>
    <row r="3365" spans="1:5">
      <c r="A3365" t="s">
        <v>38896</v>
      </c>
      <c r="B3365" t="s">
        <v>40534</v>
      </c>
      <c r="C3365">
        <v>44</v>
      </c>
      <c r="D3365">
        <v>5</v>
      </c>
      <c r="E3365" t="s">
        <v>18863</v>
      </c>
    </row>
    <row r="3366" spans="1:5">
      <c r="A3366" t="s">
        <v>38897</v>
      </c>
      <c r="B3366" t="s">
        <v>25517</v>
      </c>
      <c r="C3366">
        <v>11</v>
      </c>
      <c r="D3366">
        <v>82</v>
      </c>
      <c r="E3366" t="s">
        <v>18864</v>
      </c>
    </row>
    <row r="3367" spans="1:5">
      <c r="A3367" t="s">
        <v>38898</v>
      </c>
      <c r="B3367" t="s">
        <v>25517</v>
      </c>
      <c r="C3367">
        <v>31</v>
      </c>
      <c r="D3367">
        <v>42</v>
      </c>
      <c r="E3367" t="s">
        <v>18865</v>
      </c>
    </row>
    <row r="3368" spans="1:5">
      <c r="A3368" t="s">
        <v>38899</v>
      </c>
      <c r="B3368" t="s">
        <v>40533</v>
      </c>
      <c r="C3368">
        <v>23</v>
      </c>
      <c r="D3368">
        <v>6</v>
      </c>
      <c r="E3368" t="s">
        <v>18866</v>
      </c>
    </row>
    <row r="3369" spans="1:5">
      <c r="A3369" t="s">
        <v>38900</v>
      </c>
      <c r="B3369" t="s">
        <v>25517</v>
      </c>
      <c r="C3369">
        <v>5</v>
      </c>
      <c r="D3369">
        <v>45</v>
      </c>
      <c r="E3369" t="s">
        <v>18867</v>
      </c>
    </row>
    <row r="3370" spans="1:5">
      <c r="A3370" t="s">
        <v>38901</v>
      </c>
      <c r="B3370" t="s">
        <v>25517</v>
      </c>
      <c r="C3370">
        <v>21</v>
      </c>
      <c r="D3370">
        <v>47</v>
      </c>
      <c r="E3370" t="s">
        <v>18868</v>
      </c>
    </row>
    <row r="3371" spans="1:5">
      <c r="A3371" t="s">
        <v>38902</v>
      </c>
      <c r="B3371" t="s">
        <v>40533</v>
      </c>
      <c r="C3371">
        <v>16</v>
      </c>
      <c r="D3371">
        <v>71</v>
      </c>
      <c r="E3371" t="s">
        <v>18869</v>
      </c>
    </row>
    <row r="3372" spans="1:5">
      <c r="A3372" t="s">
        <v>38903</v>
      </c>
      <c r="B3372" t="s">
        <v>40534</v>
      </c>
      <c r="C3372">
        <v>36</v>
      </c>
      <c r="D3372">
        <v>36</v>
      </c>
      <c r="E3372" t="s">
        <v>18870</v>
      </c>
    </row>
    <row r="3373" spans="1:5">
      <c r="A3373" t="s">
        <v>38904</v>
      </c>
      <c r="B3373" t="s">
        <v>40533</v>
      </c>
      <c r="C3373">
        <v>1</v>
      </c>
      <c r="D3373">
        <v>16</v>
      </c>
      <c r="E3373" t="s">
        <v>18871</v>
      </c>
    </row>
    <row r="3374" spans="1:5">
      <c r="A3374" t="s">
        <v>38905</v>
      </c>
      <c r="B3374" t="s">
        <v>40534</v>
      </c>
      <c r="C3374">
        <v>4</v>
      </c>
      <c r="D3374">
        <v>53</v>
      </c>
      <c r="E3374" t="s">
        <v>18872</v>
      </c>
    </row>
    <row r="3375" spans="1:5">
      <c r="A3375" t="s">
        <v>38906</v>
      </c>
      <c r="B3375" t="s">
        <v>40534</v>
      </c>
      <c r="C3375">
        <v>43</v>
      </c>
      <c r="D3375">
        <v>52</v>
      </c>
      <c r="E3375" t="s">
        <v>18873</v>
      </c>
    </row>
    <row r="3376" spans="1:5">
      <c r="A3376" t="s">
        <v>38907</v>
      </c>
      <c r="B3376" t="s">
        <v>25517</v>
      </c>
      <c r="C3376">
        <v>31</v>
      </c>
      <c r="D3376">
        <v>24</v>
      </c>
      <c r="E3376" t="s">
        <v>18874</v>
      </c>
    </row>
    <row r="3377" spans="1:5">
      <c r="A3377" t="s">
        <v>38908</v>
      </c>
      <c r="B3377" t="s">
        <v>25517</v>
      </c>
      <c r="C3377">
        <v>33</v>
      </c>
      <c r="D3377">
        <v>67</v>
      </c>
      <c r="E3377" t="s">
        <v>18875</v>
      </c>
    </row>
    <row r="3378" spans="1:5">
      <c r="A3378" t="s">
        <v>38909</v>
      </c>
      <c r="B3378" t="s">
        <v>40534</v>
      </c>
      <c r="C3378">
        <v>50</v>
      </c>
      <c r="D3378">
        <v>55</v>
      </c>
      <c r="E3378" t="s">
        <v>18876</v>
      </c>
    </row>
    <row r="3379" spans="1:5">
      <c r="A3379" t="s">
        <v>38910</v>
      </c>
      <c r="B3379" t="s">
        <v>25517</v>
      </c>
      <c r="C3379">
        <v>7</v>
      </c>
      <c r="D3379">
        <v>61</v>
      </c>
      <c r="E3379" t="s">
        <v>18877</v>
      </c>
    </row>
    <row r="3380" spans="1:5">
      <c r="A3380" t="s">
        <v>38911</v>
      </c>
      <c r="B3380" t="s">
        <v>25517</v>
      </c>
      <c r="C3380">
        <v>19</v>
      </c>
      <c r="D3380">
        <v>72</v>
      </c>
      <c r="E3380" t="s">
        <v>18878</v>
      </c>
    </row>
    <row r="3381" spans="1:5">
      <c r="A3381" t="s">
        <v>38912</v>
      </c>
      <c r="B3381" t="s">
        <v>40533</v>
      </c>
      <c r="C3381">
        <v>34</v>
      </c>
      <c r="D3381">
        <v>78</v>
      </c>
      <c r="E3381" t="s">
        <v>18879</v>
      </c>
    </row>
    <row r="3382" spans="1:5">
      <c r="A3382" t="s">
        <v>38913</v>
      </c>
      <c r="B3382" t="s">
        <v>40533</v>
      </c>
      <c r="C3382">
        <v>13</v>
      </c>
      <c r="D3382">
        <v>38</v>
      </c>
      <c r="E3382" t="s">
        <v>18880</v>
      </c>
    </row>
    <row r="3383" spans="1:5">
      <c r="A3383" t="s">
        <v>38914</v>
      </c>
      <c r="B3383" t="s">
        <v>40534</v>
      </c>
      <c r="C3383">
        <v>22</v>
      </c>
      <c r="D3383">
        <v>20</v>
      </c>
      <c r="E3383" t="s">
        <v>18881</v>
      </c>
    </row>
    <row r="3384" spans="1:5">
      <c r="A3384" t="s">
        <v>38915</v>
      </c>
      <c r="B3384" t="s">
        <v>40533</v>
      </c>
      <c r="C3384">
        <v>30</v>
      </c>
      <c r="D3384">
        <v>99</v>
      </c>
      <c r="E3384" t="s">
        <v>18882</v>
      </c>
    </row>
    <row r="3385" spans="1:5">
      <c r="A3385" t="s">
        <v>38916</v>
      </c>
      <c r="B3385" t="s">
        <v>40534</v>
      </c>
      <c r="C3385">
        <v>6</v>
      </c>
      <c r="D3385">
        <v>83</v>
      </c>
      <c r="E3385" t="s">
        <v>18883</v>
      </c>
    </row>
    <row r="3386" spans="1:5">
      <c r="A3386" t="s">
        <v>38917</v>
      </c>
      <c r="B3386" t="s">
        <v>40533</v>
      </c>
      <c r="C3386">
        <v>37</v>
      </c>
      <c r="D3386">
        <v>42</v>
      </c>
      <c r="E3386" t="s">
        <v>18884</v>
      </c>
    </row>
    <row r="3387" spans="1:5">
      <c r="A3387" t="s">
        <v>38918</v>
      </c>
      <c r="B3387" t="s">
        <v>40533</v>
      </c>
      <c r="C3387">
        <v>5</v>
      </c>
      <c r="D3387">
        <v>63</v>
      </c>
      <c r="E3387" t="s">
        <v>18885</v>
      </c>
    </row>
    <row r="3388" spans="1:5">
      <c r="A3388" t="s">
        <v>38919</v>
      </c>
      <c r="B3388" t="s">
        <v>25517</v>
      </c>
      <c r="C3388">
        <v>8</v>
      </c>
      <c r="D3388">
        <v>7</v>
      </c>
      <c r="E3388" t="s">
        <v>18886</v>
      </c>
    </row>
    <row r="3389" spans="1:5">
      <c r="A3389" t="s">
        <v>38920</v>
      </c>
      <c r="B3389" t="s">
        <v>25517</v>
      </c>
      <c r="C3389">
        <v>38</v>
      </c>
      <c r="D3389">
        <v>74</v>
      </c>
      <c r="E3389" t="s">
        <v>18887</v>
      </c>
    </row>
    <row r="3390" spans="1:5">
      <c r="A3390" t="s">
        <v>38921</v>
      </c>
      <c r="B3390" t="s">
        <v>40534</v>
      </c>
      <c r="C3390">
        <v>28</v>
      </c>
      <c r="D3390">
        <v>41</v>
      </c>
      <c r="E3390" t="s">
        <v>18888</v>
      </c>
    </row>
    <row r="3391" spans="1:5">
      <c r="A3391" t="s">
        <v>38922</v>
      </c>
      <c r="B3391" t="s">
        <v>40533</v>
      </c>
      <c r="C3391">
        <v>40</v>
      </c>
      <c r="D3391">
        <v>96</v>
      </c>
      <c r="E3391" t="s">
        <v>18889</v>
      </c>
    </row>
    <row r="3392" spans="1:5">
      <c r="A3392" t="s">
        <v>38923</v>
      </c>
      <c r="B3392" t="s">
        <v>25517</v>
      </c>
      <c r="C3392">
        <v>11</v>
      </c>
      <c r="D3392">
        <v>90</v>
      </c>
      <c r="E3392" t="s">
        <v>18890</v>
      </c>
    </row>
    <row r="3393" spans="1:5">
      <c r="A3393" t="s">
        <v>38924</v>
      </c>
      <c r="B3393" t="s">
        <v>25517</v>
      </c>
      <c r="C3393">
        <v>26</v>
      </c>
      <c r="D3393">
        <v>52</v>
      </c>
      <c r="E3393" t="s">
        <v>18891</v>
      </c>
    </row>
    <row r="3394" spans="1:5">
      <c r="A3394" t="s">
        <v>38925</v>
      </c>
      <c r="B3394" t="s">
        <v>25517</v>
      </c>
      <c r="C3394">
        <v>12</v>
      </c>
      <c r="D3394">
        <v>51</v>
      </c>
      <c r="E3394" t="s">
        <v>18892</v>
      </c>
    </row>
    <row r="3395" spans="1:5">
      <c r="A3395" t="s">
        <v>38926</v>
      </c>
      <c r="B3395" t="s">
        <v>40534</v>
      </c>
      <c r="C3395">
        <v>9</v>
      </c>
      <c r="D3395">
        <v>54</v>
      </c>
      <c r="E3395" t="s">
        <v>18893</v>
      </c>
    </row>
    <row r="3396" spans="1:5">
      <c r="A3396" t="s">
        <v>38927</v>
      </c>
      <c r="B3396" t="s">
        <v>25517</v>
      </c>
      <c r="C3396">
        <v>48</v>
      </c>
      <c r="D3396">
        <v>23</v>
      </c>
      <c r="E3396" t="s">
        <v>18894</v>
      </c>
    </row>
    <row r="3397" spans="1:5">
      <c r="A3397" t="s">
        <v>38928</v>
      </c>
      <c r="B3397" t="s">
        <v>40533</v>
      </c>
      <c r="C3397">
        <v>49</v>
      </c>
      <c r="D3397">
        <v>2</v>
      </c>
      <c r="E3397" t="s">
        <v>18895</v>
      </c>
    </row>
    <row r="3398" spans="1:5">
      <c r="A3398" t="s">
        <v>38929</v>
      </c>
      <c r="B3398" t="s">
        <v>40533</v>
      </c>
      <c r="C3398">
        <v>50</v>
      </c>
      <c r="D3398">
        <v>39</v>
      </c>
      <c r="E3398" t="s">
        <v>18896</v>
      </c>
    </row>
    <row r="3399" spans="1:5">
      <c r="A3399" t="s">
        <v>38930</v>
      </c>
      <c r="B3399" t="s">
        <v>40533</v>
      </c>
      <c r="C3399">
        <v>24</v>
      </c>
      <c r="D3399">
        <v>46</v>
      </c>
      <c r="E3399" t="s">
        <v>18897</v>
      </c>
    </row>
    <row r="3400" spans="1:5">
      <c r="A3400" t="s">
        <v>38931</v>
      </c>
      <c r="B3400" t="s">
        <v>40533</v>
      </c>
      <c r="C3400">
        <v>6</v>
      </c>
      <c r="D3400">
        <v>19</v>
      </c>
      <c r="E3400" t="s">
        <v>18898</v>
      </c>
    </row>
    <row r="3401" spans="1:5">
      <c r="A3401" t="s">
        <v>38932</v>
      </c>
      <c r="B3401" t="s">
        <v>40534</v>
      </c>
      <c r="C3401">
        <v>39</v>
      </c>
      <c r="D3401">
        <v>35</v>
      </c>
      <c r="E3401" t="s">
        <v>18899</v>
      </c>
    </row>
    <row r="3402" spans="1:5">
      <c r="A3402" t="s">
        <v>38933</v>
      </c>
      <c r="B3402" t="s">
        <v>25517</v>
      </c>
      <c r="C3402">
        <v>43</v>
      </c>
      <c r="D3402">
        <v>40</v>
      </c>
      <c r="E3402" t="s">
        <v>18900</v>
      </c>
    </row>
    <row r="3403" spans="1:5">
      <c r="A3403" t="s">
        <v>38934</v>
      </c>
      <c r="B3403" t="s">
        <v>40533</v>
      </c>
      <c r="C3403">
        <v>46</v>
      </c>
      <c r="D3403">
        <v>9</v>
      </c>
      <c r="E3403" t="s">
        <v>18901</v>
      </c>
    </row>
    <row r="3404" spans="1:5">
      <c r="A3404" t="s">
        <v>38935</v>
      </c>
      <c r="B3404" t="s">
        <v>40533</v>
      </c>
      <c r="C3404">
        <v>41</v>
      </c>
      <c r="D3404">
        <v>75</v>
      </c>
      <c r="E3404" t="s">
        <v>18902</v>
      </c>
    </row>
    <row r="3405" spans="1:5">
      <c r="A3405" t="s">
        <v>38936</v>
      </c>
      <c r="B3405" t="s">
        <v>25517</v>
      </c>
      <c r="C3405">
        <v>41</v>
      </c>
      <c r="D3405">
        <v>87</v>
      </c>
      <c r="E3405" t="s">
        <v>18903</v>
      </c>
    </row>
    <row r="3406" spans="1:5">
      <c r="A3406" t="s">
        <v>38937</v>
      </c>
      <c r="B3406" t="s">
        <v>40533</v>
      </c>
      <c r="C3406">
        <v>7</v>
      </c>
      <c r="D3406">
        <v>73</v>
      </c>
      <c r="E3406" t="s">
        <v>18904</v>
      </c>
    </row>
    <row r="3407" spans="1:5">
      <c r="A3407" t="s">
        <v>38938</v>
      </c>
      <c r="B3407" t="s">
        <v>25517</v>
      </c>
      <c r="C3407">
        <v>40</v>
      </c>
      <c r="D3407">
        <v>9</v>
      </c>
      <c r="E3407" t="s">
        <v>18905</v>
      </c>
    </row>
    <row r="3408" spans="1:5">
      <c r="A3408" t="s">
        <v>38939</v>
      </c>
      <c r="B3408" t="s">
        <v>40533</v>
      </c>
      <c r="C3408">
        <v>40</v>
      </c>
      <c r="D3408">
        <v>34</v>
      </c>
      <c r="E3408" t="s">
        <v>18906</v>
      </c>
    </row>
    <row r="3409" spans="1:5">
      <c r="A3409" t="s">
        <v>38940</v>
      </c>
      <c r="B3409" t="s">
        <v>25517</v>
      </c>
      <c r="C3409">
        <v>12</v>
      </c>
      <c r="D3409">
        <v>20</v>
      </c>
      <c r="E3409" t="s">
        <v>18907</v>
      </c>
    </row>
    <row r="3410" spans="1:5">
      <c r="A3410" t="s">
        <v>38941</v>
      </c>
      <c r="B3410" t="s">
        <v>25517</v>
      </c>
      <c r="C3410">
        <v>27</v>
      </c>
      <c r="D3410">
        <v>85</v>
      </c>
      <c r="E3410" t="s">
        <v>18908</v>
      </c>
    </row>
    <row r="3411" spans="1:5">
      <c r="A3411" t="s">
        <v>38942</v>
      </c>
      <c r="B3411" t="s">
        <v>40533</v>
      </c>
      <c r="C3411">
        <v>40</v>
      </c>
      <c r="D3411">
        <v>44</v>
      </c>
      <c r="E3411" t="s">
        <v>18909</v>
      </c>
    </row>
    <row r="3412" spans="1:5">
      <c r="A3412" t="s">
        <v>38943</v>
      </c>
      <c r="B3412" t="s">
        <v>25517</v>
      </c>
      <c r="C3412">
        <v>10</v>
      </c>
      <c r="D3412">
        <v>100</v>
      </c>
      <c r="E3412" t="s">
        <v>18910</v>
      </c>
    </row>
    <row r="3413" spans="1:5">
      <c r="A3413" t="s">
        <v>38944</v>
      </c>
      <c r="B3413" t="s">
        <v>40533</v>
      </c>
      <c r="C3413">
        <v>12</v>
      </c>
      <c r="D3413">
        <v>43</v>
      </c>
      <c r="E3413" t="s">
        <v>18911</v>
      </c>
    </row>
    <row r="3414" spans="1:5">
      <c r="A3414" t="s">
        <v>38945</v>
      </c>
      <c r="B3414" t="s">
        <v>40534</v>
      </c>
      <c r="C3414">
        <v>28</v>
      </c>
      <c r="D3414">
        <v>74</v>
      </c>
      <c r="E3414" t="s">
        <v>18912</v>
      </c>
    </row>
    <row r="3415" spans="1:5">
      <c r="A3415" t="s">
        <v>38946</v>
      </c>
      <c r="B3415" t="s">
        <v>25517</v>
      </c>
      <c r="C3415">
        <v>38</v>
      </c>
      <c r="D3415">
        <v>91</v>
      </c>
      <c r="E3415" t="s">
        <v>18913</v>
      </c>
    </row>
    <row r="3416" spans="1:5">
      <c r="A3416" t="s">
        <v>38947</v>
      </c>
      <c r="B3416" t="s">
        <v>25517</v>
      </c>
      <c r="C3416">
        <v>43</v>
      </c>
      <c r="D3416">
        <v>31</v>
      </c>
      <c r="E3416" t="s">
        <v>18914</v>
      </c>
    </row>
    <row r="3417" spans="1:5">
      <c r="A3417" t="s">
        <v>38948</v>
      </c>
      <c r="B3417" t="s">
        <v>40533</v>
      </c>
      <c r="C3417">
        <v>50</v>
      </c>
      <c r="D3417">
        <v>25</v>
      </c>
      <c r="E3417" t="s">
        <v>18915</v>
      </c>
    </row>
    <row r="3418" spans="1:5">
      <c r="A3418" t="s">
        <v>38949</v>
      </c>
      <c r="B3418" t="s">
        <v>40534</v>
      </c>
      <c r="C3418">
        <v>31</v>
      </c>
      <c r="D3418">
        <v>56</v>
      </c>
      <c r="E3418" t="s">
        <v>18916</v>
      </c>
    </row>
    <row r="3419" spans="1:5">
      <c r="A3419" t="s">
        <v>38950</v>
      </c>
      <c r="B3419" t="s">
        <v>25517</v>
      </c>
      <c r="C3419">
        <v>14</v>
      </c>
      <c r="D3419">
        <v>95</v>
      </c>
      <c r="E3419" t="s">
        <v>18917</v>
      </c>
    </row>
    <row r="3420" spans="1:5">
      <c r="A3420" t="s">
        <v>38951</v>
      </c>
      <c r="B3420" t="s">
        <v>40534</v>
      </c>
      <c r="C3420">
        <v>32</v>
      </c>
      <c r="D3420">
        <v>49</v>
      </c>
      <c r="E3420" t="s">
        <v>18918</v>
      </c>
    </row>
    <row r="3421" spans="1:5">
      <c r="A3421" t="s">
        <v>38952</v>
      </c>
      <c r="B3421" t="s">
        <v>40533</v>
      </c>
      <c r="C3421">
        <v>1</v>
      </c>
      <c r="D3421">
        <v>94</v>
      </c>
      <c r="E3421" t="s">
        <v>18919</v>
      </c>
    </row>
    <row r="3422" spans="1:5">
      <c r="A3422" t="s">
        <v>38953</v>
      </c>
      <c r="B3422" t="s">
        <v>25517</v>
      </c>
      <c r="C3422">
        <v>0</v>
      </c>
      <c r="D3422">
        <v>68</v>
      </c>
      <c r="E3422" t="s">
        <v>18920</v>
      </c>
    </row>
    <row r="3423" spans="1:5">
      <c r="A3423" t="s">
        <v>38954</v>
      </c>
      <c r="B3423" t="s">
        <v>40533</v>
      </c>
      <c r="C3423">
        <v>32</v>
      </c>
      <c r="D3423">
        <v>75</v>
      </c>
      <c r="E3423" t="s">
        <v>18921</v>
      </c>
    </row>
    <row r="3424" spans="1:5">
      <c r="A3424" t="s">
        <v>38955</v>
      </c>
      <c r="B3424" t="s">
        <v>40533</v>
      </c>
      <c r="C3424">
        <v>30</v>
      </c>
      <c r="D3424">
        <v>15</v>
      </c>
      <c r="E3424" t="s">
        <v>18922</v>
      </c>
    </row>
    <row r="3425" spans="1:5">
      <c r="A3425" t="s">
        <v>38956</v>
      </c>
      <c r="B3425" t="s">
        <v>40534</v>
      </c>
      <c r="C3425">
        <v>39</v>
      </c>
      <c r="D3425">
        <v>31</v>
      </c>
      <c r="E3425" t="s">
        <v>18923</v>
      </c>
    </row>
    <row r="3426" spans="1:5">
      <c r="A3426" t="s">
        <v>38957</v>
      </c>
      <c r="B3426" t="s">
        <v>40533</v>
      </c>
      <c r="C3426">
        <v>17</v>
      </c>
      <c r="D3426">
        <v>63</v>
      </c>
      <c r="E3426" t="s">
        <v>18924</v>
      </c>
    </row>
    <row r="3427" spans="1:5">
      <c r="A3427" t="s">
        <v>38958</v>
      </c>
      <c r="B3427" t="s">
        <v>40533</v>
      </c>
      <c r="C3427">
        <v>45</v>
      </c>
      <c r="D3427">
        <v>64</v>
      </c>
      <c r="E3427" t="s">
        <v>18925</v>
      </c>
    </row>
    <row r="3428" spans="1:5">
      <c r="A3428" t="s">
        <v>38959</v>
      </c>
      <c r="B3428" t="s">
        <v>25517</v>
      </c>
      <c r="C3428">
        <v>24</v>
      </c>
      <c r="D3428">
        <v>87</v>
      </c>
      <c r="E3428" t="s">
        <v>18926</v>
      </c>
    </row>
    <row r="3429" spans="1:5">
      <c r="A3429" t="s">
        <v>38960</v>
      </c>
      <c r="B3429" t="s">
        <v>40533</v>
      </c>
      <c r="C3429">
        <v>22</v>
      </c>
      <c r="D3429">
        <v>93</v>
      </c>
      <c r="E3429" t="s">
        <v>18927</v>
      </c>
    </row>
    <row r="3430" spans="1:5">
      <c r="A3430" t="s">
        <v>38961</v>
      </c>
      <c r="B3430" t="s">
        <v>40533</v>
      </c>
      <c r="C3430">
        <v>10</v>
      </c>
      <c r="D3430">
        <v>95</v>
      </c>
      <c r="E3430" t="s">
        <v>18928</v>
      </c>
    </row>
    <row r="3431" spans="1:5">
      <c r="A3431" t="s">
        <v>38962</v>
      </c>
      <c r="B3431" t="s">
        <v>40533</v>
      </c>
      <c r="C3431">
        <v>35</v>
      </c>
      <c r="D3431">
        <v>54</v>
      </c>
      <c r="E3431" t="s">
        <v>18929</v>
      </c>
    </row>
    <row r="3432" spans="1:5">
      <c r="A3432" t="s">
        <v>38963</v>
      </c>
      <c r="B3432" t="s">
        <v>25517</v>
      </c>
      <c r="C3432">
        <v>50</v>
      </c>
      <c r="D3432">
        <v>49</v>
      </c>
      <c r="E3432" t="s">
        <v>18930</v>
      </c>
    </row>
    <row r="3433" spans="1:5">
      <c r="A3433" t="s">
        <v>38964</v>
      </c>
      <c r="B3433" t="s">
        <v>40534</v>
      </c>
      <c r="C3433">
        <v>2</v>
      </c>
      <c r="D3433">
        <v>5</v>
      </c>
      <c r="E3433" t="s">
        <v>18931</v>
      </c>
    </row>
    <row r="3434" spans="1:5">
      <c r="A3434" t="s">
        <v>38965</v>
      </c>
      <c r="B3434" t="s">
        <v>40534</v>
      </c>
      <c r="C3434">
        <v>38</v>
      </c>
      <c r="D3434">
        <v>3</v>
      </c>
      <c r="E3434" t="s">
        <v>18932</v>
      </c>
    </row>
    <row r="3435" spans="1:5">
      <c r="A3435" t="s">
        <v>38966</v>
      </c>
      <c r="B3435" t="s">
        <v>25517</v>
      </c>
      <c r="C3435">
        <v>16</v>
      </c>
      <c r="D3435">
        <v>23</v>
      </c>
      <c r="E3435" t="s">
        <v>18933</v>
      </c>
    </row>
    <row r="3436" spans="1:5">
      <c r="A3436" t="s">
        <v>38967</v>
      </c>
      <c r="B3436" t="s">
        <v>25517</v>
      </c>
      <c r="C3436">
        <v>25</v>
      </c>
      <c r="D3436">
        <v>98</v>
      </c>
      <c r="E3436" t="s">
        <v>18934</v>
      </c>
    </row>
    <row r="3437" spans="1:5">
      <c r="A3437" t="s">
        <v>38968</v>
      </c>
      <c r="B3437" t="s">
        <v>40534</v>
      </c>
      <c r="C3437">
        <v>8</v>
      </c>
      <c r="D3437">
        <v>96</v>
      </c>
      <c r="E3437" t="s">
        <v>18935</v>
      </c>
    </row>
    <row r="3438" spans="1:5">
      <c r="A3438" t="s">
        <v>38969</v>
      </c>
      <c r="B3438" t="s">
        <v>40533</v>
      </c>
      <c r="C3438">
        <v>11</v>
      </c>
      <c r="D3438">
        <v>12</v>
      </c>
      <c r="E3438" t="s">
        <v>18936</v>
      </c>
    </row>
    <row r="3439" spans="1:5">
      <c r="A3439" t="s">
        <v>38970</v>
      </c>
      <c r="B3439" t="s">
        <v>40533</v>
      </c>
      <c r="C3439">
        <v>43</v>
      </c>
      <c r="D3439">
        <v>66</v>
      </c>
      <c r="E3439" t="s">
        <v>18937</v>
      </c>
    </row>
    <row r="3440" spans="1:5">
      <c r="A3440" t="s">
        <v>38971</v>
      </c>
      <c r="B3440" t="s">
        <v>25517</v>
      </c>
      <c r="C3440">
        <v>11</v>
      </c>
      <c r="D3440">
        <v>57</v>
      </c>
      <c r="E3440" t="s">
        <v>18938</v>
      </c>
    </row>
    <row r="3441" spans="1:5">
      <c r="A3441" t="s">
        <v>38972</v>
      </c>
      <c r="B3441" t="s">
        <v>25517</v>
      </c>
      <c r="C3441">
        <v>33</v>
      </c>
      <c r="D3441">
        <v>67</v>
      </c>
      <c r="E3441" t="s">
        <v>18939</v>
      </c>
    </row>
    <row r="3442" spans="1:5">
      <c r="A3442" t="s">
        <v>38973</v>
      </c>
      <c r="B3442" t="s">
        <v>40534</v>
      </c>
      <c r="C3442">
        <v>9</v>
      </c>
      <c r="D3442">
        <v>3</v>
      </c>
      <c r="E3442" t="s">
        <v>18940</v>
      </c>
    </row>
    <row r="3443" spans="1:5">
      <c r="A3443" t="s">
        <v>38974</v>
      </c>
      <c r="B3443" t="s">
        <v>25517</v>
      </c>
      <c r="C3443">
        <v>26</v>
      </c>
      <c r="D3443">
        <v>44</v>
      </c>
      <c r="E3443" t="s">
        <v>18941</v>
      </c>
    </row>
    <row r="3444" spans="1:5">
      <c r="A3444" t="s">
        <v>38975</v>
      </c>
      <c r="B3444" t="s">
        <v>40534</v>
      </c>
      <c r="C3444">
        <v>8</v>
      </c>
      <c r="D3444">
        <v>2</v>
      </c>
      <c r="E3444" t="s">
        <v>18942</v>
      </c>
    </row>
    <row r="3445" spans="1:5">
      <c r="A3445" t="s">
        <v>38976</v>
      </c>
      <c r="B3445" t="s">
        <v>25517</v>
      </c>
      <c r="C3445">
        <v>48</v>
      </c>
      <c r="D3445">
        <v>60</v>
      </c>
      <c r="E3445" t="s">
        <v>18943</v>
      </c>
    </row>
    <row r="3446" spans="1:5">
      <c r="A3446" t="s">
        <v>38977</v>
      </c>
      <c r="B3446" t="s">
        <v>40533</v>
      </c>
      <c r="C3446">
        <v>25</v>
      </c>
      <c r="D3446">
        <v>8</v>
      </c>
      <c r="E3446" t="s">
        <v>18944</v>
      </c>
    </row>
    <row r="3447" spans="1:5">
      <c r="A3447" t="s">
        <v>38978</v>
      </c>
      <c r="B3447" t="s">
        <v>25517</v>
      </c>
      <c r="C3447">
        <v>14</v>
      </c>
      <c r="D3447">
        <v>60</v>
      </c>
      <c r="E3447" t="s">
        <v>18945</v>
      </c>
    </row>
    <row r="3448" spans="1:5">
      <c r="A3448" t="s">
        <v>38979</v>
      </c>
      <c r="B3448" t="s">
        <v>40533</v>
      </c>
      <c r="C3448">
        <v>10</v>
      </c>
      <c r="D3448">
        <v>24</v>
      </c>
      <c r="E3448" t="s">
        <v>18946</v>
      </c>
    </row>
    <row r="3449" spans="1:5">
      <c r="A3449" t="s">
        <v>38980</v>
      </c>
      <c r="B3449" t="s">
        <v>25517</v>
      </c>
      <c r="C3449">
        <v>19</v>
      </c>
      <c r="D3449">
        <v>59</v>
      </c>
      <c r="E3449" t="s">
        <v>18947</v>
      </c>
    </row>
    <row r="3450" spans="1:5">
      <c r="A3450" t="s">
        <v>38981</v>
      </c>
      <c r="B3450" t="s">
        <v>25517</v>
      </c>
      <c r="C3450">
        <v>40</v>
      </c>
      <c r="D3450">
        <v>92</v>
      </c>
      <c r="E3450" t="s">
        <v>18948</v>
      </c>
    </row>
    <row r="3451" spans="1:5">
      <c r="A3451" t="s">
        <v>38982</v>
      </c>
      <c r="B3451" t="s">
        <v>40534</v>
      </c>
      <c r="C3451">
        <v>47</v>
      </c>
      <c r="D3451">
        <v>90</v>
      </c>
      <c r="E3451" t="s">
        <v>18949</v>
      </c>
    </row>
    <row r="3452" spans="1:5">
      <c r="A3452" t="s">
        <v>38983</v>
      </c>
      <c r="B3452" t="s">
        <v>40533</v>
      </c>
      <c r="C3452">
        <v>49</v>
      </c>
      <c r="D3452">
        <v>75</v>
      </c>
      <c r="E3452" t="s">
        <v>18950</v>
      </c>
    </row>
    <row r="3453" spans="1:5">
      <c r="A3453" t="s">
        <v>38984</v>
      </c>
      <c r="B3453" t="s">
        <v>25517</v>
      </c>
      <c r="C3453">
        <v>48</v>
      </c>
      <c r="D3453">
        <v>79</v>
      </c>
      <c r="E3453" t="s">
        <v>18951</v>
      </c>
    </row>
    <row r="3454" spans="1:5">
      <c r="A3454" t="s">
        <v>38985</v>
      </c>
      <c r="B3454" t="s">
        <v>25517</v>
      </c>
      <c r="C3454">
        <v>31</v>
      </c>
      <c r="D3454">
        <v>47</v>
      </c>
      <c r="E3454" t="s">
        <v>18952</v>
      </c>
    </row>
    <row r="3455" spans="1:5">
      <c r="A3455" t="s">
        <v>38986</v>
      </c>
      <c r="B3455" t="s">
        <v>25517</v>
      </c>
      <c r="C3455">
        <v>33</v>
      </c>
      <c r="D3455">
        <v>74</v>
      </c>
      <c r="E3455" t="s">
        <v>18953</v>
      </c>
    </row>
    <row r="3456" spans="1:5">
      <c r="A3456" t="s">
        <v>38987</v>
      </c>
      <c r="B3456" t="s">
        <v>40534</v>
      </c>
      <c r="C3456">
        <v>9</v>
      </c>
      <c r="D3456">
        <v>66</v>
      </c>
      <c r="E3456" t="s">
        <v>18954</v>
      </c>
    </row>
    <row r="3457" spans="1:5">
      <c r="A3457" t="s">
        <v>38988</v>
      </c>
      <c r="B3457" t="s">
        <v>40534</v>
      </c>
      <c r="C3457">
        <v>21</v>
      </c>
      <c r="D3457">
        <v>39</v>
      </c>
      <c r="E3457" t="s">
        <v>18955</v>
      </c>
    </row>
    <row r="3458" spans="1:5">
      <c r="A3458" t="s">
        <v>38989</v>
      </c>
      <c r="B3458" t="s">
        <v>25517</v>
      </c>
      <c r="C3458">
        <v>33</v>
      </c>
      <c r="D3458">
        <v>86</v>
      </c>
      <c r="E3458" t="s">
        <v>18956</v>
      </c>
    </row>
    <row r="3459" spans="1:5">
      <c r="A3459" t="s">
        <v>38990</v>
      </c>
      <c r="B3459" t="s">
        <v>25517</v>
      </c>
      <c r="C3459">
        <v>21</v>
      </c>
      <c r="D3459">
        <v>98</v>
      </c>
      <c r="E3459" t="s">
        <v>18957</v>
      </c>
    </row>
    <row r="3460" spans="1:5">
      <c r="A3460" t="s">
        <v>38991</v>
      </c>
      <c r="B3460" t="s">
        <v>25517</v>
      </c>
      <c r="C3460">
        <v>13</v>
      </c>
      <c r="D3460">
        <v>57</v>
      </c>
      <c r="E3460" t="s">
        <v>18958</v>
      </c>
    </row>
    <row r="3461" spans="1:5">
      <c r="A3461" t="s">
        <v>38992</v>
      </c>
      <c r="B3461" t="s">
        <v>25517</v>
      </c>
      <c r="C3461">
        <v>11</v>
      </c>
      <c r="D3461">
        <v>77</v>
      </c>
      <c r="E3461" t="s">
        <v>18959</v>
      </c>
    </row>
    <row r="3462" spans="1:5">
      <c r="A3462" t="s">
        <v>38993</v>
      </c>
      <c r="B3462" t="s">
        <v>40534</v>
      </c>
      <c r="C3462">
        <v>28</v>
      </c>
      <c r="D3462">
        <v>88</v>
      </c>
      <c r="E3462" t="s">
        <v>18960</v>
      </c>
    </row>
    <row r="3463" spans="1:5">
      <c r="A3463" t="s">
        <v>38994</v>
      </c>
      <c r="B3463" t="s">
        <v>40533</v>
      </c>
      <c r="C3463">
        <v>30</v>
      </c>
      <c r="D3463">
        <v>57</v>
      </c>
      <c r="E3463" t="s">
        <v>18961</v>
      </c>
    </row>
    <row r="3464" spans="1:5">
      <c r="A3464" t="s">
        <v>38995</v>
      </c>
      <c r="B3464" t="s">
        <v>25517</v>
      </c>
      <c r="C3464">
        <v>13</v>
      </c>
      <c r="D3464">
        <v>98</v>
      </c>
      <c r="E3464" t="s">
        <v>18962</v>
      </c>
    </row>
    <row r="3465" spans="1:5">
      <c r="A3465" t="s">
        <v>38996</v>
      </c>
      <c r="B3465" t="s">
        <v>40533</v>
      </c>
      <c r="C3465">
        <v>43</v>
      </c>
      <c r="D3465">
        <v>42</v>
      </c>
      <c r="E3465" t="s">
        <v>18963</v>
      </c>
    </row>
    <row r="3466" spans="1:5">
      <c r="A3466" t="s">
        <v>38997</v>
      </c>
      <c r="B3466" t="s">
        <v>40534</v>
      </c>
      <c r="C3466">
        <v>20</v>
      </c>
      <c r="D3466">
        <v>38</v>
      </c>
      <c r="E3466" t="s">
        <v>18964</v>
      </c>
    </row>
    <row r="3467" spans="1:5">
      <c r="A3467" t="s">
        <v>38998</v>
      </c>
      <c r="B3467" t="s">
        <v>40534</v>
      </c>
      <c r="C3467">
        <v>13</v>
      </c>
      <c r="D3467">
        <v>80</v>
      </c>
      <c r="E3467" t="s">
        <v>18965</v>
      </c>
    </row>
    <row r="3468" spans="1:5">
      <c r="A3468" t="s">
        <v>38999</v>
      </c>
      <c r="B3468" t="s">
        <v>40533</v>
      </c>
      <c r="C3468">
        <v>39</v>
      </c>
      <c r="D3468">
        <v>21</v>
      </c>
      <c r="E3468" t="s">
        <v>18966</v>
      </c>
    </row>
    <row r="3469" spans="1:5">
      <c r="A3469" t="s">
        <v>39000</v>
      </c>
      <c r="B3469" t="s">
        <v>40534</v>
      </c>
      <c r="C3469">
        <v>18</v>
      </c>
      <c r="D3469">
        <v>93</v>
      </c>
      <c r="E3469" t="s">
        <v>18967</v>
      </c>
    </row>
    <row r="3470" spans="1:5">
      <c r="A3470" t="s">
        <v>39001</v>
      </c>
      <c r="B3470" t="s">
        <v>40534</v>
      </c>
      <c r="C3470">
        <v>46</v>
      </c>
      <c r="D3470">
        <v>57</v>
      </c>
      <c r="E3470" t="s">
        <v>18968</v>
      </c>
    </row>
    <row r="3471" spans="1:5">
      <c r="A3471" t="s">
        <v>39002</v>
      </c>
      <c r="B3471" t="s">
        <v>40533</v>
      </c>
      <c r="C3471">
        <v>29</v>
      </c>
      <c r="D3471">
        <v>45</v>
      </c>
      <c r="E3471" t="s">
        <v>18969</v>
      </c>
    </row>
    <row r="3472" spans="1:5">
      <c r="A3472" t="s">
        <v>39003</v>
      </c>
      <c r="B3472" t="s">
        <v>25517</v>
      </c>
      <c r="C3472">
        <v>33</v>
      </c>
      <c r="D3472">
        <v>50</v>
      </c>
      <c r="E3472" t="s">
        <v>18970</v>
      </c>
    </row>
    <row r="3473" spans="1:5">
      <c r="A3473" t="s">
        <v>39004</v>
      </c>
      <c r="B3473" t="s">
        <v>25517</v>
      </c>
      <c r="C3473">
        <v>48</v>
      </c>
      <c r="D3473">
        <v>31</v>
      </c>
      <c r="E3473" t="s">
        <v>18971</v>
      </c>
    </row>
    <row r="3474" spans="1:5">
      <c r="A3474" t="s">
        <v>39005</v>
      </c>
      <c r="B3474" t="s">
        <v>25517</v>
      </c>
      <c r="C3474">
        <v>23</v>
      </c>
      <c r="D3474">
        <v>92</v>
      </c>
      <c r="E3474" t="s">
        <v>18972</v>
      </c>
    </row>
    <row r="3475" spans="1:5">
      <c r="A3475" t="s">
        <v>39006</v>
      </c>
      <c r="B3475" t="s">
        <v>40533</v>
      </c>
      <c r="C3475">
        <v>20</v>
      </c>
      <c r="D3475">
        <v>92</v>
      </c>
      <c r="E3475" t="s">
        <v>18973</v>
      </c>
    </row>
    <row r="3476" spans="1:5">
      <c r="A3476" t="s">
        <v>39007</v>
      </c>
      <c r="B3476" t="s">
        <v>40533</v>
      </c>
      <c r="C3476">
        <v>4</v>
      </c>
      <c r="D3476">
        <v>24</v>
      </c>
      <c r="E3476" t="s">
        <v>18974</v>
      </c>
    </row>
    <row r="3477" spans="1:5">
      <c r="A3477" t="s">
        <v>39008</v>
      </c>
      <c r="B3477" t="s">
        <v>40533</v>
      </c>
      <c r="C3477">
        <v>7</v>
      </c>
      <c r="D3477">
        <v>4</v>
      </c>
      <c r="E3477" t="s">
        <v>18975</v>
      </c>
    </row>
    <row r="3478" spans="1:5">
      <c r="A3478" t="s">
        <v>39009</v>
      </c>
      <c r="B3478" t="s">
        <v>40534</v>
      </c>
      <c r="C3478">
        <v>37</v>
      </c>
      <c r="D3478">
        <v>26</v>
      </c>
      <c r="E3478" t="s">
        <v>18976</v>
      </c>
    </row>
    <row r="3479" spans="1:5">
      <c r="A3479" t="s">
        <v>39010</v>
      </c>
      <c r="B3479" t="s">
        <v>40533</v>
      </c>
      <c r="C3479">
        <v>38</v>
      </c>
      <c r="D3479">
        <v>30</v>
      </c>
      <c r="E3479" t="s">
        <v>18977</v>
      </c>
    </row>
    <row r="3480" spans="1:5">
      <c r="A3480" t="s">
        <v>39011</v>
      </c>
      <c r="B3480" t="s">
        <v>40534</v>
      </c>
      <c r="C3480">
        <v>38</v>
      </c>
      <c r="D3480">
        <v>73</v>
      </c>
      <c r="E3480" t="s">
        <v>18978</v>
      </c>
    </row>
    <row r="3481" spans="1:5">
      <c r="A3481" t="s">
        <v>39012</v>
      </c>
      <c r="B3481" t="s">
        <v>40534</v>
      </c>
      <c r="C3481">
        <v>25</v>
      </c>
      <c r="D3481">
        <v>52</v>
      </c>
      <c r="E3481" t="s">
        <v>18979</v>
      </c>
    </row>
    <row r="3482" spans="1:5">
      <c r="A3482" t="s">
        <v>39013</v>
      </c>
      <c r="B3482" t="s">
        <v>40534</v>
      </c>
      <c r="C3482">
        <v>24</v>
      </c>
      <c r="D3482">
        <v>16</v>
      </c>
      <c r="E3482" t="s">
        <v>18980</v>
      </c>
    </row>
    <row r="3483" spans="1:5">
      <c r="A3483" t="s">
        <v>39014</v>
      </c>
      <c r="B3483" t="s">
        <v>40533</v>
      </c>
      <c r="C3483">
        <v>9</v>
      </c>
      <c r="D3483">
        <v>57</v>
      </c>
      <c r="E3483" t="s">
        <v>18981</v>
      </c>
    </row>
    <row r="3484" spans="1:5">
      <c r="A3484" t="s">
        <v>39015</v>
      </c>
      <c r="B3484" t="s">
        <v>40533</v>
      </c>
      <c r="C3484">
        <v>41</v>
      </c>
      <c r="D3484">
        <v>98</v>
      </c>
      <c r="E3484" t="s">
        <v>18982</v>
      </c>
    </row>
    <row r="3485" spans="1:5">
      <c r="A3485" t="s">
        <v>39016</v>
      </c>
      <c r="B3485" t="s">
        <v>40534</v>
      </c>
      <c r="C3485">
        <v>48</v>
      </c>
      <c r="D3485">
        <v>26</v>
      </c>
      <c r="E3485" t="s">
        <v>18983</v>
      </c>
    </row>
    <row r="3486" spans="1:5">
      <c r="A3486" t="s">
        <v>39017</v>
      </c>
      <c r="B3486" t="s">
        <v>40533</v>
      </c>
      <c r="C3486">
        <v>28</v>
      </c>
      <c r="D3486">
        <v>14</v>
      </c>
      <c r="E3486" t="s">
        <v>18984</v>
      </c>
    </row>
    <row r="3487" spans="1:5">
      <c r="A3487" t="s">
        <v>39018</v>
      </c>
      <c r="B3487" t="s">
        <v>40534</v>
      </c>
      <c r="C3487">
        <v>32</v>
      </c>
      <c r="D3487">
        <v>26</v>
      </c>
      <c r="E3487" t="s">
        <v>18985</v>
      </c>
    </row>
    <row r="3488" spans="1:5">
      <c r="A3488" t="s">
        <v>39019</v>
      </c>
      <c r="B3488" t="s">
        <v>25517</v>
      </c>
      <c r="C3488">
        <v>28</v>
      </c>
      <c r="D3488">
        <v>14</v>
      </c>
      <c r="E3488" t="s">
        <v>18986</v>
      </c>
    </row>
    <row r="3489" spans="1:5">
      <c r="A3489" t="s">
        <v>39020</v>
      </c>
      <c r="B3489" t="s">
        <v>25517</v>
      </c>
      <c r="C3489">
        <v>0</v>
      </c>
      <c r="D3489">
        <v>65</v>
      </c>
      <c r="E3489" t="s">
        <v>18987</v>
      </c>
    </row>
    <row r="3490" spans="1:5">
      <c r="A3490" t="s">
        <v>39021</v>
      </c>
      <c r="B3490" t="s">
        <v>40534</v>
      </c>
      <c r="C3490">
        <v>44</v>
      </c>
      <c r="D3490">
        <v>63</v>
      </c>
      <c r="E3490" t="s">
        <v>18988</v>
      </c>
    </row>
    <row r="3491" spans="1:5">
      <c r="A3491" t="s">
        <v>39022</v>
      </c>
      <c r="B3491" t="s">
        <v>40534</v>
      </c>
      <c r="C3491">
        <v>3</v>
      </c>
      <c r="D3491">
        <v>64</v>
      </c>
      <c r="E3491" t="s">
        <v>18989</v>
      </c>
    </row>
    <row r="3492" spans="1:5">
      <c r="A3492" t="s">
        <v>39023</v>
      </c>
      <c r="B3492" t="s">
        <v>40534</v>
      </c>
      <c r="C3492">
        <v>7</v>
      </c>
      <c r="D3492">
        <v>66</v>
      </c>
      <c r="E3492" t="s">
        <v>18990</v>
      </c>
    </row>
    <row r="3493" spans="1:5">
      <c r="A3493" t="s">
        <v>39024</v>
      </c>
      <c r="B3493" t="s">
        <v>25517</v>
      </c>
      <c r="C3493">
        <v>23</v>
      </c>
      <c r="D3493">
        <v>57</v>
      </c>
      <c r="E3493" t="s">
        <v>18991</v>
      </c>
    </row>
    <row r="3494" spans="1:5">
      <c r="A3494" t="s">
        <v>39025</v>
      </c>
      <c r="B3494" t="s">
        <v>25517</v>
      </c>
      <c r="C3494">
        <v>50</v>
      </c>
      <c r="D3494">
        <v>65</v>
      </c>
      <c r="E3494" t="s">
        <v>18992</v>
      </c>
    </row>
    <row r="3495" spans="1:5">
      <c r="A3495" t="s">
        <v>39026</v>
      </c>
      <c r="B3495" t="s">
        <v>40533</v>
      </c>
      <c r="C3495">
        <v>39</v>
      </c>
      <c r="D3495">
        <v>92</v>
      </c>
      <c r="E3495" t="s">
        <v>18993</v>
      </c>
    </row>
    <row r="3496" spans="1:5">
      <c r="A3496" t="s">
        <v>39027</v>
      </c>
      <c r="B3496" t="s">
        <v>40533</v>
      </c>
      <c r="C3496">
        <v>12</v>
      </c>
      <c r="D3496">
        <v>62</v>
      </c>
      <c r="E3496" t="s">
        <v>18994</v>
      </c>
    </row>
    <row r="3497" spans="1:5">
      <c r="A3497" t="s">
        <v>39028</v>
      </c>
      <c r="B3497" t="s">
        <v>25517</v>
      </c>
      <c r="C3497">
        <v>23</v>
      </c>
      <c r="D3497">
        <v>50</v>
      </c>
      <c r="E3497" t="s">
        <v>18995</v>
      </c>
    </row>
    <row r="3498" spans="1:5">
      <c r="A3498" t="s">
        <v>39029</v>
      </c>
      <c r="B3498" t="s">
        <v>25517</v>
      </c>
      <c r="C3498">
        <v>38</v>
      </c>
      <c r="D3498">
        <v>82</v>
      </c>
      <c r="E3498" t="s">
        <v>18996</v>
      </c>
    </row>
    <row r="3499" spans="1:5">
      <c r="A3499" t="s">
        <v>39030</v>
      </c>
      <c r="B3499" t="s">
        <v>40534</v>
      </c>
      <c r="C3499">
        <v>45</v>
      </c>
      <c r="D3499">
        <v>65</v>
      </c>
      <c r="E3499" t="s">
        <v>18997</v>
      </c>
    </row>
    <row r="3500" spans="1:5">
      <c r="A3500" t="s">
        <v>39031</v>
      </c>
      <c r="B3500" t="s">
        <v>40533</v>
      </c>
      <c r="C3500">
        <v>25</v>
      </c>
      <c r="D3500">
        <v>30</v>
      </c>
      <c r="E3500" t="s">
        <v>18998</v>
      </c>
    </row>
    <row r="3501" spans="1:5">
      <c r="A3501" t="s">
        <v>39032</v>
      </c>
      <c r="B3501" t="s">
        <v>25517</v>
      </c>
      <c r="C3501">
        <v>31</v>
      </c>
      <c r="D3501">
        <v>9</v>
      </c>
      <c r="E3501" t="s">
        <v>18999</v>
      </c>
    </row>
    <row r="3502" spans="1:5">
      <c r="A3502" t="s">
        <v>39033</v>
      </c>
      <c r="B3502" t="s">
        <v>40534</v>
      </c>
      <c r="C3502">
        <v>35</v>
      </c>
      <c r="D3502">
        <v>57</v>
      </c>
      <c r="E3502" t="s">
        <v>19000</v>
      </c>
    </row>
    <row r="3503" spans="1:5">
      <c r="A3503" t="s">
        <v>39034</v>
      </c>
      <c r="B3503" t="s">
        <v>40533</v>
      </c>
      <c r="C3503">
        <v>40</v>
      </c>
      <c r="D3503">
        <v>93</v>
      </c>
      <c r="E3503" t="s">
        <v>19001</v>
      </c>
    </row>
    <row r="3504" spans="1:5">
      <c r="A3504" t="s">
        <v>39035</v>
      </c>
      <c r="B3504" t="s">
        <v>40534</v>
      </c>
      <c r="C3504">
        <v>17</v>
      </c>
      <c r="D3504">
        <v>33</v>
      </c>
      <c r="E3504" t="s">
        <v>19002</v>
      </c>
    </row>
    <row r="3505" spans="1:5">
      <c r="A3505" t="s">
        <v>39036</v>
      </c>
      <c r="B3505" t="s">
        <v>40534</v>
      </c>
      <c r="C3505">
        <v>40</v>
      </c>
      <c r="D3505">
        <v>68</v>
      </c>
      <c r="E3505" t="s">
        <v>19003</v>
      </c>
    </row>
    <row r="3506" spans="1:5">
      <c r="A3506" t="s">
        <v>39037</v>
      </c>
      <c r="B3506" t="s">
        <v>40533</v>
      </c>
      <c r="C3506">
        <v>33</v>
      </c>
      <c r="D3506">
        <v>30</v>
      </c>
      <c r="E3506" t="s">
        <v>19004</v>
      </c>
    </row>
    <row r="3507" spans="1:5">
      <c r="A3507" t="s">
        <v>39038</v>
      </c>
      <c r="B3507" t="s">
        <v>40534</v>
      </c>
      <c r="C3507">
        <v>31</v>
      </c>
      <c r="D3507">
        <v>93</v>
      </c>
      <c r="E3507" t="s">
        <v>19005</v>
      </c>
    </row>
    <row r="3508" spans="1:5">
      <c r="A3508" t="s">
        <v>39039</v>
      </c>
      <c r="B3508" t="s">
        <v>40533</v>
      </c>
      <c r="C3508">
        <v>8</v>
      </c>
      <c r="D3508">
        <v>69</v>
      </c>
      <c r="E3508" t="s">
        <v>19006</v>
      </c>
    </row>
    <row r="3509" spans="1:5">
      <c r="A3509" t="s">
        <v>39040</v>
      </c>
      <c r="B3509" t="s">
        <v>25517</v>
      </c>
      <c r="C3509">
        <v>25</v>
      </c>
      <c r="D3509">
        <v>65</v>
      </c>
      <c r="E3509" t="s">
        <v>19007</v>
      </c>
    </row>
    <row r="3510" spans="1:5">
      <c r="A3510" t="s">
        <v>39041</v>
      </c>
      <c r="B3510" t="s">
        <v>40533</v>
      </c>
      <c r="C3510">
        <v>24</v>
      </c>
      <c r="D3510">
        <v>94</v>
      </c>
      <c r="E3510" t="s">
        <v>19008</v>
      </c>
    </row>
    <row r="3511" spans="1:5">
      <c r="A3511" t="s">
        <v>39042</v>
      </c>
      <c r="B3511" t="s">
        <v>25517</v>
      </c>
      <c r="C3511">
        <v>15</v>
      </c>
      <c r="D3511">
        <v>46</v>
      </c>
      <c r="E3511" t="s">
        <v>19009</v>
      </c>
    </row>
    <row r="3512" spans="1:5">
      <c r="A3512" t="s">
        <v>39043</v>
      </c>
      <c r="B3512" t="s">
        <v>25517</v>
      </c>
      <c r="C3512">
        <v>19</v>
      </c>
      <c r="D3512">
        <v>90</v>
      </c>
      <c r="E3512" t="s">
        <v>19010</v>
      </c>
    </row>
    <row r="3513" spans="1:5">
      <c r="A3513" t="s">
        <v>39044</v>
      </c>
      <c r="B3513" t="s">
        <v>40533</v>
      </c>
      <c r="C3513">
        <v>24</v>
      </c>
      <c r="D3513">
        <v>86</v>
      </c>
      <c r="E3513" t="s">
        <v>19011</v>
      </c>
    </row>
    <row r="3514" spans="1:5">
      <c r="A3514" t="s">
        <v>39045</v>
      </c>
      <c r="B3514" t="s">
        <v>25517</v>
      </c>
      <c r="C3514">
        <v>0</v>
      </c>
      <c r="D3514">
        <v>25</v>
      </c>
      <c r="E3514" t="s">
        <v>19012</v>
      </c>
    </row>
    <row r="3515" spans="1:5">
      <c r="A3515" t="s">
        <v>39046</v>
      </c>
      <c r="B3515" t="s">
        <v>25517</v>
      </c>
      <c r="C3515">
        <v>35</v>
      </c>
      <c r="D3515">
        <v>6</v>
      </c>
      <c r="E3515" t="s">
        <v>19013</v>
      </c>
    </row>
    <row r="3516" spans="1:5">
      <c r="A3516" t="s">
        <v>39047</v>
      </c>
      <c r="B3516" t="s">
        <v>25517</v>
      </c>
      <c r="C3516">
        <v>43</v>
      </c>
      <c r="D3516">
        <v>17</v>
      </c>
      <c r="E3516" t="s">
        <v>19014</v>
      </c>
    </row>
    <row r="3517" spans="1:5">
      <c r="A3517" t="s">
        <v>39048</v>
      </c>
      <c r="B3517" t="s">
        <v>40534</v>
      </c>
      <c r="C3517">
        <v>20</v>
      </c>
      <c r="D3517">
        <v>48</v>
      </c>
      <c r="E3517" t="s">
        <v>19015</v>
      </c>
    </row>
    <row r="3518" spans="1:5">
      <c r="A3518" t="s">
        <v>39049</v>
      </c>
      <c r="B3518" t="s">
        <v>40534</v>
      </c>
      <c r="C3518">
        <v>7</v>
      </c>
      <c r="D3518">
        <v>66</v>
      </c>
      <c r="E3518" t="s">
        <v>19016</v>
      </c>
    </row>
    <row r="3519" spans="1:5">
      <c r="A3519" t="s">
        <v>39050</v>
      </c>
      <c r="B3519" t="s">
        <v>40533</v>
      </c>
      <c r="C3519">
        <v>20</v>
      </c>
      <c r="D3519">
        <v>35</v>
      </c>
      <c r="E3519" t="s">
        <v>19017</v>
      </c>
    </row>
    <row r="3520" spans="1:5">
      <c r="A3520" t="s">
        <v>39051</v>
      </c>
      <c r="B3520" t="s">
        <v>25517</v>
      </c>
      <c r="C3520">
        <v>12</v>
      </c>
      <c r="D3520">
        <v>25</v>
      </c>
      <c r="E3520" t="s">
        <v>19018</v>
      </c>
    </row>
    <row r="3521" spans="1:5">
      <c r="A3521" t="s">
        <v>39052</v>
      </c>
      <c r="B3521" t="s">
        <v>40533</v>
      </c>
      <c r="C3521">
        <v>32</v>
      </c>
      <c r="D3521">
        <v>24</v>
      </c>
      <c r="E3521" t="s">
        <v>19019</v>
      </c>
    </row>
    <row r="3522" spans="1:5">
      <c r="A3522" t="s">
        <v>39053</v>
      </c>
      <c r="B3522" t="s">
        <v>40533</v>
      </c>
      <c r="C3522">
        <v>27</v>
      </c>
      <c r="D3522">
        <v>24</v>
      </c>
      <c r="E3522" t="s">
        <v>19020</v>
      </c>
    </row>
    <row r="3523" spans="1:5">
      <c r="A3523" t="s">
        <v>39054</v>
      </c>
      <c r="B3523" t="s">
        <v>25517</v>
      </c>
      <c r="C3523">
        <v>36</v>
      </c>
      <c r="D3523">
        <v>78</v>
      </c>
      <c r="E3523" t="s">
        <v>19021</v>
      </c>
    </row>
    <row r="3524" spans="1:5">
      <c r="A3524" t="s">
        <v>39055</v>
      </c>
      <c r="B3524" t="s">
        <v>25517</v>
      </c>
      <c r="C3524">
        <v>18</v>
      </c>
      <c r="D3524">
        <v>62</v>
      </c>
      <c r="E3524" t="s">
        <v>19022</v>
      </c>
    </row>
    <row r="3525" spans="1:5">
      <c r="A3525" t="s">
        <v>39056</v>
      </c>
      <c r="B3525" t="s">
        <v>40534</v>
      </c>
      <c r="C3525">
        <v>36</v>
      </c>
      <c r="D3525">
        <v>88</v>
      </c>
      <c r="E3525" t="s">
        <v>19023</v>
      </c>
    </row>
    <row r="3526" spans="1:5">
      <c r="A3526" t="s">
        <v>39057</v>
      </c>
      <c r="B3526" t="s">
        <v>25517</v>
      </c>
      <c r="C3526">
        <v>5</v>
      </c>
      <c r="D3526">
        <v>51</v>
      </c>
      <c r="E3526" t="s">
        <v>19024</v>
      </c>
    </row>
    <row r="3527" spans="1:5">
      <c r="A3527" t="s">
        <v>39058</v>
      </c>
      <c r="B3527" t="s">
        <v>40534</v>
      </c>
      <c r="C3527">
        <v>42</v>
      </c>
      <c r="D3527">
        <v>3</v>
      </c>
      <c r="E3527" t="s">
        <v>19025</v>
      </c>
    </row>
    <row r="3528" spans="1:5">
      <c r="A3528" t="s">
        <v>39059</v>
      </c>
      <c r="B3528" t="s">
        <v>40534</v>
      </c>
      <c r="C3528">
        <v>34</v>
      </c>
      <c r="D3528">
        <v>88</v>
      </c>
      <c r="E3528" t="s">
        <v>19026</v>
      </c>
    </row>
    <row r="3529" spans="1:5">
      <c r="A3529" t="s">
        <v>39060</v>
      </c>
      <c r="B3529" t="s">
        <v>40534</v>
      </c>
      <c r="C3529">
        <v>26</v>
      </c>
      <c r="D3529">
        <v>53</v>
      </c>
      <c r="E3529" t="s">
        <v>19027</v>
      </c>
    </row>
    <row r="3530" spans="1:5">
      <c r="A3530" t="s">
        <v>39061</v>
      </c>
      <c r="B3530" t="s">
        <v>25517</v>
      </c>
      <c r="C3530">
        <v>13</v>
      </c>
      <c r="D3530">
        <v>88</v>
      </c>
      <c r="E3530" t="s">
        <v>19028</v>
      </c>
    </row>
    <row r="3531" spans="1:5">
      <c r="A3531" t="s">
        <v>39062</v>
      </c>
      <c r="B3531" t="s">
        <v>40533</v>
      </c>
      <c r="C3531">
        <v>41</v>
      </c>
      <c r="D3531">
        <v>37</v>
      </c>
      <c r="E3531" t="s">
        <v>19029</v>
      </c>
    </row>
    <row r="3532" spans="1:5">
      <c r="A3532" t="s">
        <v>39063</v>
      </c>
      <c r="B3532" t="s">
        <v>25517</v>
      </c>
      <c r="C3532">
        <v>12</v>
      </c>
      <c r="D3532">
        <v>42</v>
      </c>
      <c r="E3532" t="s">
        <v>19030</v>
      </c>
    </row>
    <row r="3533" spans="1:5">
      <c r="A3533" t="s">
        <v>39064</v>
      </c>
      <c r="B3533" t="s">
        <v>25517</v>
      </c>
      <c r="C3533">
        <v>4</v>
      </c>
      <c r="D3533">
        <v>56</v>
      </c>
      <c r="E3533" t="s">
        <v>19031</v>
      </c>
    </row>
    <row r="3534" spans="1:5">
      <c r="A3534" t="s">
        <v>39065</v>
      </c>
      <c r="B3534" t="s">
        <v>40533</v>
      </c>
      <c r="C3534">
        <v>2</v>
      </c>
      <c r="D3534">
        <v>59</v>
      </c>
      <c r="E3534" t="s">
        <v>19032</v>
      </c>
    </row>
    <row r="3535" spans="1:5">
      <c r="A3535" t="s">
        <v>39066</v>
      </c>
      <c r="B3535" t="s">
        <v>40534</v>
      </c>
      <c r="C3535">
        <v>21</v>
      </c>
      <c r="D3535">
        <v>53</v>
      </c>
      <c r="E3535" t="s">
        <v>19033</v>
      </c>
    </row>
    <row r="3536" spans="1:5">
      <c r="A3536" t="s">
        <v>39067</v>
      </c>
      <c r="B3536" t="s">
        <v>25517</v>
      </c>
      <c r="C3536">
        <v>18</v>
      </c>
      <c r="D3536">
        <v>50</v>
      </c>
      <c r="E3536" t="s">
        <v>19034</v>
      </c>
    </row>
    <row r="3537" spans="1:5">
      <c r="A3537" t="s">
        <v>39068</v>
      </c>
      <c r="B3537" t="s">
        <v>40533</v>
      </c>
      <c r="C3537">
        <v>25</v>
      </c>
      <c r="D3537">
        <v>82</v>
      </c>
      <c r="E3537" t="s">
        <v>19035</v>
      </c>
    </row>
    <row r="3538" spans="1:5">
      <c r="A3538" t="s">
        <v>39069</v>
      </c>
      <c r="B3538" t="s">
        <v>25517</v>
      </c>
      <c r="C3538">
        <v>42</v>
      </c>
      <c r="D3538">
        <v>66</v>
      </c>
      <c r="E3538" t="s">
        <v>19036</v>
      </c>
    </row>
    <row r="3539" spans="1:5">
      <c r="A3539" t="s">
        <v>39070</v>
      </c>
      <c r="B3539" t="s">
        <v>40534</v>
      </c>
      <c r="C3539">
        <v>35</v>
      </c>
      <c r="D3539">
        <v>34</v>
      </c>
      <c r="E3539" t="s">
        <v>19037</v>
      </c>
    </row>
    <row r="3540" spans="1:5">
      <c r="A3540" t="s">
        <v>39071</v>
      </c>
      <c r="B3540" t="s">
        <v>40533</v>
      </c>
      <c r="C3540">
        <v>28</v>
      </c>
      <c r="D3540">
        <v>76</v>
      </c>
      <c r="E3540" t="s">
        <v>19038</v>
      </c>
    </row>
    <row r="3541" spans="1:5">
      <c r="A3541" t="s">
        <v>39072</v>
      </c>
      <c r="B3541" t="s">
        <v>40533</v>
      </c>
      <c r="C3541">
        <v>10</v>
      </c>
      <c r="D3541">
        <v>89</v>
      </c>
      <c r="E3541" t="s">
        <v>19039</v>
      </c>
    </row>
    <row r="3542" spans="1:5">
      <c r="A3542" t="s">
        <v>39073</v>
      </c>
      <c r="B3542" t="s">
        <v>40534</v>
      </c>
      <c r="C3542">
        <v>7</v>
      </c>
      <c r="D3542">
        <v>11</v>
      </c>
      <c r="E3542" t="s">
        <v>19040</v>
      </c>
    </row>
    <row r="3543" spans="1:5">
      <c r="A3543" t="s">
        <v>39074</v>
      </c>
      <c r="B3543" t="s">
        <v>40533</v>
      </c>
      <c r="C3543">
        <v>4</v>
      </c>
      <c r="D3543">
        <v>42</v>
      </c>
      <c r="E3543" t="s">
        <v>19041</v>
      </c>
    </row>
    <row r="3544" spans="1:5">
      <c r="A3544" t="s">
        <v>39075</v>
      </c>
      <c r="B3544" t="s">
        <v>25517</v>
      </c>
      <c r="C3544">
        <v>18</v>
      </c>
      <c r="D3544">
        <v>19</v>
      </c>
      <c r="E3544" t="s">
        <v>19042</v>
      </c>
    </row>
    <row r="3545" spans="1:5">
      <c r="A3545" t="s">
        <v>39076</v>
      </c>
      <c r="B3545" t="s">
        <v>25517</v>
      </c>
      <c r="C3545">
        <v>24</v>
      </c>
      <c r="D3545">
        <v>44</v>
      </c>
      <c r="E3545" t="s">
        <v>19043</v>
      </c>
    </row>
    <row r="3546" spans="1:5">
      <c r="A3546" t="s">
        <v>39077</v>
      </c>
      <c r="B3546" t="s">
        <v>40534</v>
      </c>
      <c r="C3546">
        <v>44</v>
      </c>
      <c r="D3546">
        <v>88</v>
      </c>
      <c r="E3546" t="s">
        <v>19044</v>
      </c>
    </row>
    <row r="3547" spans="1:5">
      <c r="A3547" t="s">
        <v>39078</v>
      </c>
      <c r="B3547" t="s">
        <v>25517</v>
      </c>
      <c r="C3547">
        <v>16</v>
      </c>
      <c r="D3547">
        <v>63</v>
      </c>
      <c r="E3547" t="s">
        <v>19045</v>
      </c>
    </row>
    <row r="3548" spans="1:5">
      <c r="A3548" t="s">
        <v>39079</v>
      </c>
      <c r="B3548" t="s">
        <v>40533</v>
      </c>
      <c r="C3548">
        <v>16</v>
      </c>
      <c r="D3548">
        <v>71</v>
      </c>
      <c r="E3548" t="s">
        <v>19046</v>
      </c>
    </row>
    <row r="3549" spans="1:5">
      <c r="A3549" t="s">
        <v>39080</v>
      </c>
      <c r="B3549" t="s">
        <v>40534</v>
      </c>
      <c r="C3549">
        <v>39</v>
      </c>
      <c r="D3549">
        <v>96</v>
      </c>
      <c r="E3549" t="s">
        <v>19047</v>
      </c>
    </row>
    <row r="3550" spans="1:5">
      <c r="A3550" t="s">
        <v>39081</v>
      </c>
      <c r="B3550" t="s">
        <v>40533</v>
      </c>
      <c r="C3550">
        <v>8</v>
      </c>
      <c r="D3550">
        <v>91</v>
      </c>
      <c r="E3550" t="s">
        <v>19048</v>
      </c>
    </row>
    <row r="3551" spans="1:5">
      <c r="A3551" t="s">
        <v>39082</v>
      </c>
      <c r="B3551" t="s">
        <v>40533</v>
      </c>
      <c r="C3551">
        <v>32</v>
      </c>
      <c r="D3551">
        <v>98</v>
      </c>
      <c r="E3551" t="s">
        <v>19049</v>
      </c>
    </row>
    <row r="3552" spans="1:5">
      <c r="A3552" t="s">
        <v>39083</v>
      </c>
      <c r="B3552" t="s">
        <v>40534</v>
      </c>
      <c r="C3552">
        <v>45</v>
      </c>
      <c r="D3552">
        <v>94</v>
      </c>
      <c r="E3552" t="s">
        <v>19050</v>
      </c>
    </row>
    <row r="3553" spans="1:5">
      <c r="A3553" t="s">
        <v>39084</v>
      </c>
      <c r="B3553" t="s">
        <v>25517</v>
      </c>
      <c r="C3553">
        <v>22</v>
      </c>
      <c r="D3553">
        <v>92</v>
      </c>
      <c r="E3553" t="s">
        <v>19051</v>
      </c>
    </row>
    <row r="3554" spans="1:5">
      <c r="A3554" t="s">
        <v>39085</v>
      </c>
      <c r="B3554" t="s">
        <v>25517</v>
      </c>
      <c r="C3554">
        <v>25</v>
      </c>
      <c r="D3554">
        <v>92</v>
      </c>
      <c r="E3554" t="s">
        <v>19052</v>
      </c>
    </row>
    <row r="3555" spans="1:5">
      <c r="A3555" t="s">
        <v>39086</v>
      </c>
      <c r="B3555" t="s">
        <v>25517</v>
      </c>
      <c r="C3555">
        <v>19</v>
      </c>
      <c r="D3555">
        <v>32</v>
      </c>
      <c r="E3555" t="s">
        <v>19053</v>
      </c>
    </row>
    <row r="3556" spans="1:5">
      <c r="A3556" t="s">
        <v>39087</v>
      </c>
      <c r="B3556" t="s">
        <v>25517</v>
      </c>
      <c r="C3556">
        <v>46</v>
      </c>
      <c r="D3556">
        <v>69</v>
      </c>
      <c r="E3556" t="s">
        <v>19054</v>
      </c>
    </row>
    <row r="3557" spans="1:5">
      <c r="A3557" t="s">
        <v>39088</v>
      </c>
      <c r="B3557" t="s">
        <v>40534</v>
      </c>
      <c r="C3557">
        <v>0</v>
      </c>
      <c r="D3557">
        <v>27</v>
      </c>
      <c r="E3557" t="s">
        <v>19055</v>
      </c>
    </row>
    <row r="3558" spans="1:5">
      <c r="A3558" t="s">
        <v>39089</v>
      </c>
      <c r="B3558" t="s">
        <v>25517</v>
      </c>
      <c r="C3558">
        <v>25</v>
      </c>
      <c r="D3558">
        <v>39</v>
      </c>
      <c r="E3558" t="s">
        <v>19056</v>
      </c>
    </row>
    <row r="3559" spans="1:5">
      <c r="A3559" t="s">
        <v>39090</v>
      </c>
      <c r="B3559" t="s">
        <v>40533</v>
      </c>
      <c r="C3559">
        <v>17</v>
      </c>
      <c r="D3559">
        <v>50</v>
      </c>
      <c r="E3559" t="s">
        <v>19057</v>
      </c>
    </row>
    <row r="3560" spans="1:5">
      <c r="A3560" t="s">
        <v>39091</v>
      </c>
      <c r="B3560" t="s">
        <v>40534</v>
      </c>
      <c r="C3560">
        <v>9</v>
      </c>
      <c r="D3560">
        <v>98</v>
      </c>
      <c r="E3560" t="s">
        <v>19058</v>
      </c>
    </row>
    <row r="3561" spans="1:5">
      <c r="A3561" t="s">
        <v>39092</v>
      </c>
      <c r="B3561" t="s">
        <v>40533</v>
      </c>
      <c r="C3561">
        <v>24</v>
      </c>
      <c r="D3561">
        <v>16</v>
      </c>
      <c r="E3561" t="s">
        <v>19059</v>
      </c>
    </row>
    <row r="3562" spans="1:5">
      <c r="A3562" t="s">
        <v>39093</v>
      </c>
      <c r="B3562" t="s">
        <v>25517</v>
      </c>
      <c r="C3562">
        <v>21</v>
      </c>
      <c r="D3562">
        <v>30</v>
      </c>
      <c r="E3562" t="s">
        <v>19060</v>
      </c>
    </row>
    <row r="3563" spans="1:5">
      <c r="A3563" t="s">
        <v>39094</v>
      </c>
      <c r="B3563" t="s">
        <v>40533</v>
      </c>
      <c r="C3563">
        <v>29</v>
      </c>
      <c r="D3563">
        <v>3</v>
      </c>
      <c r="E3563" t="s">
        <v>19061</v>
      </c>
    </row>
    <row r="3564" spans="1:5">
      <c r="A3564" t="s">
        <v>39095</v>
      </c>
      <c r="B3564" t="s">
        <v>40533</v>
      </c>
      <c r="C3564">
        <v>10</v>
      </c>
      <c r="D3564">
        <v>81</v>
      </c>
      <c r="E3564" t="s">
        <v>19062</v>
      </c>
    </row>
    <row r="3565" spans="1:5">
      <c r="A3565" t="s">
        <v>39096</v>
      </c>
      <c r="B3565" t="s">
        <v>25517</v>
      </c>
      <c r="C3565">
        <v>23</v>
      </c>
      <c r="D3565">
        <v>10</v>
      </c>
      <c r="E3565" t="s">
        <v>19063</v>
      </c>
    </row>
    <row r="3566" spans="1:5">
      <c r="A3566" t="s">
        <v>39097</v>
      </c>
      <c r="B3566" t="s">
        <v>25517</v>
      </c>
      <c r="C3566">
        <v>18</v>
      </c>
      <c r="D3566">
        <v>77</v>
      </c>
      <c r="E3566" t="s">
        <v>19064</v>
      </c>
    </row>
    <row r="3567" spans="1:5">
      <c r="A3567" t="s">
        <v>39098</v>
      </c>
      <c r="B3567" t="s">
        <v>40534</v>
      </c>
      <c r="C3567">
        <v>39</v>
      </c>
      <c r="D3567">
        <v>92</v>
      </c>
      <c r="E3567" t="s">
        <v>19065</v>
      </c>
    </row>
    <row r="3568" spans="1:5">
      <c r="A3568" t="s">
        <v>39099</v>
      </c>
      <c r="B3568" t="s">
        <v>25517</v>
      </c>
      <c r="C3568">
        <v>24</v>
      </c>
      <c r="D3568">
        <v>71</v>
      </c>
      <c r="E3568" t="s">
        <v>19066</v>
      </c>
    </row>
    <row r="3569" spans="1:5">
      <c r="A3569" t="s">
        <v>39100</v>
      </c>
      <c r="B3569" t="s">
        <v>40533</v>
      </c>
      <c r="C3569">
        <v>35</v>
      </c>
      <c r="D3569">
        <v>27</v>
      </c>
      <c r="E3569" t="s">
        <v>19067</v>
      </c>
    </row>
    <row r="3570" spans="1:5">
      <c r="A3570" t="s">
        <v>39101</v>
      </c>
      <c r="B3570" t="s">
        <v>40533</v>
      </c>
      <c r="C3570">
        <v>32</v>
      </c>
      <c r="D3570">
        <v>24</v>
      </c>
      <c r="E3570" t="s">
        <v>19068</v>
      </c>
    </row>
    <row r="3571" spans="1:5">
      <c r="A3571" t="s">
        <v>39102</v>
      </c>
      <c r="B3571" t="s">
        <v>25517</v>
      </c>
      <c r="C3571">
        <v>4</v>
      </c>
      <c r="D3571">
        <v>82</v>
      </c>
      <c r="E3571" t="s">
        <v>19069</v>
      </c>
    </row>
    <row r="3572" spans="1:5">
      <c r="A3572" t="s">
        <v>39103</v>
      </c>
      <c r="B3572" t="s">
        <v>25517</v>
      </c>
      <c r="C3572">
        <v>19</v>
      </c>
      <c r="D3572">
        <v>16</v>
      </c>
      <c r="E3572" t="s">
        <v>19070</v>
      </c>
    </row>
    <row r="3573" spans="1:5">
      <c r="A3573" t="s">
        <v>39104</v>
      </c>
      <c r="B3573" t="s">
        <v>25517</v>
      </c>
      <c r="C3573">
        <v>12</v>
      </c>
      <c r="D3573">
        <v>94</v>
      </c>
      <c r="E3573" t="s">
        <v>19071</v>
      </c>
    </row>
    <row r="3574" spans="1:5">
      <c r="A3574" t="s">
        <v>39105</v>
      </c>
      <c r="B3574" t="s">
        <v>25517</v>
      </c>
      <c r="C3574">
        <v>2</v>
      </c>
      <c r="D3574">
        <v>50</v>
      </c>
      <c r="E3574" t="s">
        <v>19072</v>
      </c>
    </row>
    <row r="3575" spans="1:5">
      <c r="A3575" t="s">
        <v>39106</v>
      </c>
      <c r="B3575" t="s">
        <v>40533</v>
      </c>
      <c r="C3575">
        <v>32</v>
      </c>
      <c r="D3575">
        <v>21</v>
      </c>
      <c r="E3575" t="s">
        <v>19073</v>
      </c>
    </row>
    <row r="3576" spans="1:5">
      <c r="A3576" t="s">
        <v>39107</v>
      </c>
      <c r="B3576" t="s">
        <v>40533</v>
      </c>
      <c r="C3576">
        <v>18</v>
      </c>
      <c r="D3576">
        <v>80</v>
      </c>
      <c r="E3576" t="s">
        <v>19074</v>
      </c>
    </row>
    <row r="3577" spans="1:5">
      <c r="A3577" t="s">
        <v>39108</v>
      </c>
      <c r="B3577" t="s">
        <v>25517</v>
      </c>
      <c r="C3577">
        <v>5</v>
      </c>
      <c r="D3577">
        <v>82</v>
      </c>
      <c r="E3577" t="s">
        <v>19075</v>
      </c>
    </row>
    <row r="3578" spans="1:5">
      <c r="A3578" t="s">
        <v>39109</v>
      </c>
      <c r="B3578" t="s">
        <v>25517</v>
      </c>
      <c r="C3578">
        <v>0</v>
      </c>
      <c r="D3578">
        <v>70</v>
      </c>
      <c r="E3578" t="s">
        <v>19076</v>
      </c>
    </row>
    <row r="3579" spans="1:5">
      <c r="A3579" t="s">
        <v>39110</v>
      </c>
      <c r="B3579" t="s">
        <v>40534</v>
      </c>
      <c r="C3579">
        <v>25</v>
      </c>
      <c r="D3579">
        <v>10</v>
      </c>
      <c r="E3579" t="s">
        <v>19077</v>
      </c>
    </row>
    <row r="3580" spans="1:5">
      <c r="A3580" t="s">
        <v>39111</v>
      </c>
      <c r="B3580" t="s">
        <v>40533</v>
      </c>
      <c r="C3580">
        <v>25</v>
      </c>
      <c r="D3580">
        <v>3</v>
      </c>
      <c r="E3580" t="s">
        <v>19078</v>
      </c>
    </row>
    <row r="3581" spans="1:5">
      <c r="A3581" t="s">
        <v>39112</v>
      </c>
      <c r="B3581" t="s">
        <v>40534</v>
      </c>
      <c r="C3581">
        <v>45</v>
      </c>
      <c r="D3581">
        <v>85</v>
      </c>
      <c r="E3581" t="s">
        <v>19079</v>
      </c>
    </row>
    <row r="3582" spans="1:5">
      <c r="A3582" t="s">
        <v>39113</v>
      </c>
      <c r="B3582" t="s">
        <v>40534</v>
      </c>
      <c r="C3582">
        <v>49</v>
      </c>
      <c r="D3582">
        <v>57</v>
      </c>
      <c r="E3582" t="s">
        <v>19080</v>
      </c>
    </row>
    <row r="3583" spans="1:5">
      <c r="A3583" t="s">
        <v>39114</v>
      </c>
      <c r="B3583" t="s">
        <v>40534</v>
      </c>
      <c r="C3583">
        <v>9</v>
      </c>
      <c r="D3583">
        <v>66</v>
      </c>
      <c r="E3583" t="s">
        <v>19081</v>
      </c>
    </row>
    <row r="3584" spans="1:5">
      <c r="A3584" t="s">
        <v>39115</v>
      </c>
      <c r="B3584" t="s">
        <v>40533</v>
      </c>
      <c r="C3584">
        <v>30</v>
      </c>
      <c r="D3584">
        <v>36</v>
      </c>
      <c r="E3584" t="s">
        <v>19082</v>
      </c>
    </row>
    <row r="3585" spans="1:5">
      <c r="A3585" t="s">
        <v>39116</v>
      </c>
      <c r="B3585" t="s">
        <v>40533</v>
      </c>
      <c r="C3585">
        <v>42</v>
      </c>
      <c r="D3585">
        <v>70</v>
      </c>
      <c r="E3585" t="s">
        <v>19083</v>
      </c>
    </row>
    <row r="3586" spans="1:5">
      <c r="A3586" t="s">
        <v>39117</v>
      </c>
      <c r="B3586" t="s">
        <v>40533</v>
      </c>
      <c r="C3586">
        <v>9</v>
      </c>
      <c r="D3586">
        <v>1</v>
      </c>
      <c r="E3586" t="s">
        <v>19084</v>
      </c>
    </row>
    <row r="3587" spans="1:5">
      <c r="A3587" t="s">
        <v>39118</v>
      </c>
      <c r="B3587" t="s">
        <v>40533</v>
      </c>
      <c r="C3587">
        <v>37</v>
      </c>
      <c r="D3587">
        <v>69</v>
      </c>
      <c r="E3587" t="s">
        <v>19085</v>
      </c>
    </row>
    <row r="3588" spans="1:5">
      <c r="A3588" t="s">
        <v>39119</v>
      </c>
      <c r="B3588" t="s">
        <v>40534</v>
      </c>
      <c r="C3588">
        <v>30</v>
      </c>
      <c r="D3588">
        <v>1</v>
      </c>
      <c r="E3588" t="s">
        <v>19086</v>
      </c>
    </row>
    <row r="3589" spans="1:5">
      <c r="A3589" t="s">
        <v>39120</v>
      </c>
      <c r="B3589" t="s">
        <v>25517</v>
      </c>
      <c r="C3589">
        <v>38</v>
      </c>
      <c r="D3589">
        <v>54</v>
      </c>
      <c r="E3589" t="s">
        <v>19087</v>
      </c>
    </row>
    <row r="3590" spans="1:5">
      <c r="A3590" t="s">
        <v>39121</v>
      </c>
      <c r="B3590" t="s">
        <v>40534</v>
      </c>
      <c r="C3590">
        <v>17</v>
      </c>
      <c r="D3590">
        <v>68</v>
      </c>
      <c r="E3590" t="s">
        <v>19088</v>
      </c>
    </row>
    <row r="3591" spans="1:5">
      <c r="A3591" t="s">
        <v>39122</v>
      </c>
      <c r="B3591" t="s">
        <v>40533</v>
      </c>
      <c r="C3591">
        <v>15</v>
      </c>
      <c r="D3591">
        <v>49</v>
      </c>
      <c r="E3591" t="s">
        <v>19089</v>
      </c>
    </row>
    <row r="3592" spans="1:5">
      <c r="A3592" t="s">
        <v>39123</v>
      </c>
      <c r="B3592" t="s">
        <v>40534</v>
      </c>
      <c r="C3592">
        <v>1</v>
      </c>
      <c r="D3592">
        <v>79</v>
      </c>
      <c r="E3592" t="s">
        <v>19090</v>
      </c>
    </row>
    <row r="3593" spans="1:5">
      <c r="A3593" t="s">
        <v>39124</v>
      </c>
      <c r="B3593" t="s">
        <v>40534</v>
      </c>
      <c r="C3593">
        <v>0</v>
      </c>
      <c r="D3593">
        <v>5</v>
      </c>
      <c r="E3593" t="s">
        <v>19091</v>
      </c>
    </row>
    <row r="3594" spans="1:5">
      <c r="A3594" t="s">
        <v>39125</v>
      </c>
      <c r="B3594" t="s">
        <v>40534</v>
      </c>
      <c r="C3594">
        <v>47</v>
      </c>
      <c r="D3594">
        <v>83</v>
      </c>
      <c r="E3594" t="s">
        <v>19092</v>
      </c>
    </row>
    <row r="3595" spans="1:5">
      <c r="A3595" t="s">
        <v>39126</v>
      </c>
      <c r="B3595" t="s">
        <v>40534</v>
      </c>
      <c r="C3595">
        <v>37</v>
      </c>
      <c r="D3595">
        <v>38</v>
      </c>
      <c r="E3595" t="s">
        <v>19093</v>
      </c>
    </row>
    <row r="3596" spans="1:5">
      <c r="A3596" t="s">
        <v>39127</v>
      </c>
      <c r="B3596" t="s">
        <v>40534</v>
      </c>
      <c r="C3596">
        <v>46</v>
      </c>
      <c r="D3596">
        <v>17</v>
      </c>
      <c r="E3596" t="s">
        <v>19094</v>
      </c>
    </row>
    <row r="3597" spans="1:5">
      <c r="A3597" t="s">
        <v>39128</v>
      </c>
      <c r="B3597" t="s">
        <v>25517</v>
      </c>
      <c r="C3597">
        <v>48</v>
      </c>
      <c r="D3597">
        <v>59</v>
      </c>
      <c r="E3597" t="s">
        <v>19095</v>
      </c>
    </row>
    <row r="3598" spans="1:5">
      <c r="A3598" t="s">
        <v>39129</v>
      </c>
      <c r="B3598" t="s">
        <v>40534</v>
      </c>
      <c r="C3598">
        <v>6</v>
      </c>
      <c r="D3598">
        <v>6</v>
      </c>
      <c r="E3598" t="s">
        <v>19096</v>
      </c>
    </row>
    <row r="3599" spans="1:5">
      <c r="A3599" t="s">
        <v>39130</v>
      </c>
      <c r="B3599" t="s">
        <v>25517</v>
      </c>
      <c r="C3599">
        <v>39</v>
      </c>
      <c r="D3599">
        <v>18</v>
      </c>
      <c r="E3599" t="s">
        <v>19097</v>
      </c>
    </row>
    <row r="3600" spans="1:5">
      <c r="A3600" t="s">
        <v>39131</v>
      </c>
      <c r="B3600" t="s">
        <v>25517</v>
      </c>
      <c r="C3600">
        <v>32</v>
      </c>
      <c r="D3600">
        <v>79</v>
      </c>
      <c r="E3600" t="s">
        <v>19098</v>
      </c>
    </row>
    <row r="3601" spans="1:5">
      <c r="A3601" t="s">
        <v>39132</v>
      </c>
      <c r="B3601" t="s">
        <v>25517</v>
      </c>
      <c r="C3601">
        <v>37</v>
      </c>
      <c r="D3601">
        <v>35</v>
      </c>
      <c r="E3601" t="s">
        <v>19099</v>
      </c>
    </row>
    <row r="3602" spans="1:5">
      <c r="A3602" t="s">
        <v>39133</v>
      </c>
      <c r="B3602" t="s">
        <v>40534</v>
      </c>
      <c r="C3602">
        <v>32</v>
      </c>
      <c r="D3602">
        <v>12</v>
      </c>
      <c r="E3602" t="s">
        <v>19100</v>
      </c>
    </row>
    <row r="3603" spans="1:5">
      <c r="A3603" t="s">
        <v>39134</v>
      </c>
      <c r="B3603" t="s">
        <v>40533</v>
      </c>
      <c r="C3603">
        <v>38</v>
      </c>
      <c r="D3603">
        <v>82</v>
      </c>
      <c r="E3603" t="s">
        <v>19101</v>
      </c>
    </row>
    <row r="3604" spans="1:5">
      <c r="A3604" t="s">
        <v>39135</v>
      </c>
      <c r="B3604" t="s">
        <v>40533</v>
      </c>
      <c r="C3604">
        <v>3</v>
      </c>
      <c r="D3604">
        <v>7</v>
      </c>
      <c r="E3604" t="s">
        <v>19102</v>
      </c>
    </row>
    <row r="3605" spans="1:5">
      <c r="A3605" t="s">
        <v>39136</v>
      </c>
      <c r="B3605" t="s">
        <v>40533</v>
      </c>
      <c r="C3605">
        <v>26</v>
      </c>
      <c r="D3605">
        <v>72</v>
      </c>
      <c r="E3605" t="s">
        <v>19103</v>
      </c>
    </row>
    <row r="3606" spans="1:5">
      <c r="A3606" t="s">
        <v>39137</v>
      </c>
      <c r="B3606" t="s">
        <v>25517</v>
      </c>
      <c r="C3606">
        <v>41</v>
      </c>
      <c r="D3606">
        <v>97</v>
      </c>
      <c r="E3606" t="s">
        <v>19104</v>
      </c>
    </row>
    <row r="3607" spans="1:5">
      <c r="A3607" t="s">
        <v>39138</v>
      </c>
      <c r="B3607" t="s">
        <v>25517</v>
      </c>
      <c r="C3607">
        <v>39</v>
      </c>
      <c r="D3607">
        <v>41</v>
      </c>
      <c r="E3607" t="s">
        <v>19105</v>
      </c>
    </row>
    <row r="3608" spans="1:5">
      <c r="A3608" t="s">
        <v>39139</v>
      </c>
      <c r="B3608" t="s">
        <v>40534</v>
      </c>
      <c r="C3608">
        <v>35</v>
      </c>
      <c r="D3608">
        <v>63</v>
      </c>
      <c r="E3608" t="s">
        <v>19106</v>
      </c>
    </row>
    <row r="3609" spans="1:5">
      <c r="A3609" t="s">
        <v>39140</v>
      </c>
      <c r="B3609" t="s">
        <v>40533</v>
      </c>
      <c r="C3609">
        <v>34</v>
      </c>
      <c r="D3609">
        <v>7</v>
      </c>
      <c r="E3609" t="s">
        <v>19107</v>
      </c>
    </row>
    <row r="3610" spans="1:5">
      <c r="A3610" t="s">
        <v>39141</v>
      </c>
      <c r="B3610" t="s">
        <v>40534</v>
      </c>
      <c r="C3610">
        <v>48</v>
      </c>
      <c r="D3610">
        <v>56</v>
      </c>
      <c r="E3610" t="s">
        <v>19108</v>
      </c>
    </row>
    <row r="3611" spans="1:5">
      <c r="A3611" t="s">
        <v>39142</v>
      </c>
      <c r="B3611" t="s">
        <v>25517</v>
      </c>
      <c r="C3611">
        <v>41</v>
      </c>
      <c r="D3611">
        <v>68</v>
      </c>
      <c r="E3611" t="s">
        <v>19109</v>
      </c>
    </row>
    <row r="3612" spans="1:5">
      <c r="A3612" t="s">
        <v>39143</v>
      </c>
      <c r="B3612" t="s">
        <v>25517</v>
      </c>
      <c r="C3612">
        <v>10</v>
      </c>
      <c r="D3612">
        <v>73</v>
      </c>
      <c r="E3612" t="s">
        <v>19110</v>
      </c>
    </row>
    <row r="3613" spans="1:5">
      <c r="A3613" t="s">
        <v>39144</v>
      </c>
      <c r="B3613" t="s">
        <v>25517</v>
      </c>
      <c r="C3613">
        <v>47</v>
      </c>
      <c r="D3613">
        <v>52</v>
      </c>
      <c r="E3613" t="s">
        <v>19111</v>
      </c>
    </row>
    <row r="3614" spans="1:5">
      <c r="A3614" t="s">
        <v>39145</v>
      </c>
      <c r="B3614" t="s">
        <v>40534</v>
      </c>
      <c r="C3614">
        <v>29</v>
      </c>
      <c r="D3614">
        <v>38</v>
      </c>
      <c r="E3614" t="s">
        <v>19112</v>
      </c>
    </row>
    <row r="3615" spans="1:5">
      <c r="A3615" t="s">
        <v>39146</v>
      </c>
      <c r="B3615" t="s">
        <v>40533</v>
      </c>
      <c r="C3615">
        <v>38</v>
      </c>
      <c r="D3615">
        <v>85</v>
      </c>
      <c r="E3615" t="s">
        <v>19113</v>
      </c>
    </row>
    <row r="3616" spans="1:5">
      <c r="A3616" t="s">
        <v>39147</v>
      </c>
      <c r="B3616" t="s">
        <v>40534</v>
      </c>
      <c r="C3616">
        <v>2</v>
      </c>
      <c r="D3616">
        <v>69</v>
      </c>
      <c r="E3616" t="s">
        <v>19114</v>
      </c>
    </row>
    <row r="3617" spans="1:5">
      <c r="A3617" t="s">
        <v>39148</v>
      </c>
      <c r="B3617" t="s">
        <v>40534</v>
      </c>
      <c r="C3617">
        <v>27</v>
      </c>
      <c r="D3617">
        <v>13</v>
      </c>
      <c r="E3617" t="s">
        <v>19115</v>
      </c>
    </row>
    <row r="3618" spans="1:5">
      <c r="A3618" t="s">
        <v>39149</v>
      </c>
      <c r="B3618" t="s">
        <v>40533</v>
      </c>
      <c r="C3618">
        <v>34</v>
      </c>
      <c r="D3618">
        <v>53</v>
      </c>
      <c r="E3618" t="s">
        <v>19116</v>
      </c>
    </row>
    <row r="3619" spans="1:5">
      <c r="A3619" t="s">
        <v>39150</v>
      </c>
      <c r="B3619" t="s">
        <v>25517</v>
      </c>
      <c r="C3619">
        <v>36</v>
      </c>
      <c r="D3619">
        <v>52</v>
      </c>
      <c r="E3619" t="s">
        <v>19117</v>
      </c>
    </row>
    <row r="3620" spans="1:5">
      <c r="A3620" t="s">
        <v>39151</v>
      </c>
      <c r="B3620" t="s">
        <v>40533</v>
      </c>
      <c r="C3620">
        <v>45</v>
      </c>
      <c r="D3620">
        <v>69</v>
      </c>
      <c r="E3620" t="s">
        <v>19118</v>
      </c>
    </row>
    <row r="3621" spans="1:5">
      <c r="A3621" t="s">
        <v>39152</v>
      </c>
      <c r="B3621" t="s">
        <v>40534</v>
      </c>
      <c r="C3621">
        <v>41</v>
      </c>
      <c r="D3621">
        <v>81</v>
      </c>
      <c r="E3621" t="s">
        <v>19119</v>
      </c>
    </row>
    <row r="3622" spans="1:5">
      <c r="A3622" t="s">
        <v>39153</v>
      </c>
      <c r="B3622" t="s">
        <v>25517</v>
      </c>
      <c r="C3622">
        <v>7</v>
      </c>
      <c r="D3622">
        <v>29</v>
      </c>
      <c r="E3622" t="s">
        <v>19120</v>
      </c>
    </row>
    <row r="3623" spans="1:5">
      <c r="A3623" t="s">
        <v>39154</v>
      </c>
      <c r="B3623" t="s">
        <v>40534</v>
      </c>
      <c r="C3623">
        <v>8</v>
      </c>
      <c r="D3623">
        <v>82</v>
      </c>
      <c r="E3623" t="s">
        <v>19121</v>
      </c>
    </row>
    <row r="3624" spans="1:5">
      <c r="A3624" t="s">
        <v>39155</v>
      </c>
      <c r="B3624" t="s">
        <v>25517</v>
      </c>
      <c r="C3624">
        <v>43</v>
      </c>
      <c r="D3624">
        <v>54</v>
      </c>
      <c r="E3624" t="s">
        <v>19122</v>
      </c>
    </row>
    <row r="3625" spans="1:5">
      <c r="A3625" t="s">
        <v>39156</v>
      </c>
      <c r="B3625" t="s">
        <v>40534</v>
      </c>
      <c r="C3625">
        <v>4</v>
      </c>
      <c r="D3625">
        <v>53</v>
      </c>
      <c r="E3625" t="s">
        <v>19123</v>
      </c>
    </row>
    <row r="3626" spans="1:5">
      <c r="A3626" t="s">
        <v>39157</v>
      </c>
      <c r="B3626" t="s">
        <v>40534</v>
      </c>
      <c r="C3626">
        <v>36</v>
      </c>
      <c r="D3626">
        <v>72</v>
      </c>
      <c r="E3626" t="s">
        <v>19124</v>
      </c>
    </row>
    <row r="3627" spans="1:5">
      <c r="A3627" t="s">
        <v>39158</v>
      </c>
      <c r="B3627" t="s">
        <v>25517</v>
      </c>
      <c r="C3627">
        <v>30</v>
      </c>
      <c r="D3627">
        <v>74</v>
      </c>
      <c r="E3627" t="s">
        <v>19125</v>
      </c>
    </row>
    <row r="3628" spans="1:5">
      <c r="A3628" t="s">
        <v>39159</v>
      </c>
      <c r="B3628" t="s">
        <v>40533</v>
      </c>
      <c r="C3628">
        <v>38</v>
      </c>
      <c r="D3628">
        <v>86</v>
      </c>
      <c r="E3628" t="s">
        <v>19126</v>
      </c>
    </row>
    <row r="3629" spans="1:5">
      <c r="A3629" t="s">
        <v>39160</v>
      </c>
      <c r="B3629" t="s">
        <v>40534</v>
      </c>
      <c r="C3629">
        <v>45</v>
      </c>
      <c r="D3629">
        <v>96</v>
      </c>
      <c r="E3629" t="s">
        <v>19127</v>
      </c>
    </row>
    <row r="3630" spans="1:5">
      <c r="A3630" t="s">
        <v>39161</v>
      </c>
      <c r="B3630" t="s">
        <v>40534</v>
      </c>
      <c r="C3630">
        <v>34</v>
      </c>
      <c r="D3630">
        <v>9</v>
      </c>
      <c r="E3630" t="s">
        <v>19128</v>
      </c>
    </row>
    <row r="3631" spans="1:5">
      <c r="A3631" t="s">
        <v>39162</v>
      </c>
      <c r="B3631" t="s">
        <v>40533</v>
      </c>
      <c r="C3631">
        <v>45</v>
      </c>
      <c r="D3631">
        <v>50</v>
      </c>
      <c r="E3631" t="s">
        <v>19129</v>
      </c>
    </row>
    <row r="3632" spans="1:5">
      <c r="A3632" t="s">
        <v>39163</v>
      </c>
      <c r="B3632" t="s">
        <v>40533</v>
      </c>
      <c r="C3632">
        <v>35</v>
      </c>
      <c r="D3632">
        <v>45</v>
      </c>
      <c r="E3632" t="s">
        <v>19130</v>
      </c>
    </row>
    <row r="3633" spans="1:5">
      <c r="A3633" t="s">
        <v>39164</v>
      </c>
      <c r="B3633" t="s">
        <v>40533</v>
      </c>
      <c r="C3633">
        <v>35</v>
      </c>
      <c r="D3633">
        <v>2</v>
      </c>
      <c r="E3633" t="s">
        <v>19131</v>
      </c>
    </row>
    <row r="3634" spans="1:5">
      <c r="A3634" t="s">
        <v>39165</v>
      </c>
      <c r="B3634" t="s">
        <v>25517</v>
      </c>
      <c r="C3634">
        <v>18</v>
      </c>
      <c r="D3634">
        <v>9</v>
      </c>
      <c r="E3634" t="s">
        <v>19132</v>
      </c>
    </row>
    <row r="3635" spans="1:5">
      <c r="A3635" t="s">
        <v>39166</v>
      </c>
      <c r="B3635" t="s">
        <v>40534</v>
      </c>
      <c r="C3635">
        <v>32</v>
      </c>
      <c r="D3635">
        <v>23</v>
      </c>
      <c r="E3635" t="s">
        <v>19133</v>
      </c>
    </row>
    <row r="3636" spans="1:5">
      <c r="A3636" t="s">
        <v>39167</v>
      </c>
      <c r="B3636" t="s">
        <v>40534</v>
      </c>
      <c r="C3636">
        <v>21</v>
      </c>
      <c r="D3636">
        <v>3</v>
      </c>
      <c r="E3636" t="s">
        <v>19134</v>
      </c>
    </row>
    <row r="3637" spans="1:5">
      <c r="A3637" t="s">
        <v>39168</v>
      </c>
      <c r="B3637" t="s">
        <v>40534</v>
      </c>
      <c r="C3637">
        <v>2</v>
      </c>
      <c r="D3637">
        <v>57</v>
      </c>
      <c r="E3637" t="s">
        <v>19135</v>
      </c>
    </row>
    <row r="3638" spans="1:5">
      <c r="A3638" t="s">
        <v>39169</v>
      </c>
      <c r="B3638" t="s">
        <v>40534</v>
      </c>
      <c r="C3638">
        <v>2</v>
      </c>
      <c r="D3638">
        <v>28</v>
      </c>
      <c r="E3638" t="s">
        <v>19136</v>
      </c>
    </row>
    <row r="3639" spans="1:5">
      <c r="A3639" t="s">
        <v>39170</v>
      </c>
      <c r="B3639" t="s">
        <v>40533</v>
      </c>
      <c r="C3639">
        <v>48</v>
      </c>
      <c r="D3639">
        <v>67</v>
      </c>
      <c r="E3639" t="s">
        <v>19137</v>
      </c>
    </row>
    <row r="3640" spans="1:5">
      <c r="A3640" t="s">
        <v>39171</v>
      </c>
      <c r="B3640" t="s">
        <v>40534</v>
      </c>
      <c r="C3640">
        <v>35</v>
      </c>
      <c r="D3640">
        <v>28</v>
      </c>
      <c r="E3640" t="s">
        <v>19138</v>
      </c>
    </row>
    <row r="3641" spans="1:5">
      <c r="A3641" t="s">
        <v>39172</v>
      </c>
      <c r="B3641" t="s">
        <v>40534</v>
      </c>
      <c r="C3641">
        <v>29</v>
      </c>
      <c r="D3641">
        <v>29</v>
      </c>
      <c r="E3641" t="s">
        <v>19139</v>
      </c>
    </row>
    <row r="3642" spans="1:5">
      <c r="A3642" t="s">
        <v>39173</v>
      </c>
      <c r="B3642" t="s">
        <v>40533</v>
      </c>
      <c r="C3642">
        <v>18</v>
      </c>
      <c r="D3642">
        <v>22</v>
      </c>
      <c r="E3642" t="s">
        <v>19140</v>
      </c>
    </row>
    <row r="3643" spans="1:5">
      <c r="A3643" t="s">
        <v>39174</v>
      </c>
      <c r="B3643" t="s">
        <v>40533</v>
      </c>
      <c r="C3643">
        <v>35</v>
      </c>
      <c r="D3643">
        <v>38</v>
      </c>
      <c r="E3643" t="s">
        <v>19141</v>
      </c>
    </row>
    <row r="3644" spans="1:5">
      <c r="A3644" t="s">
        <v>39175</v>
      </c>
      <c r="B3644" t="s">
        <v>25517</v>
      </c>
      <c r="C3644">
        <v>48</v>
      </c>
      <c r="D3644">
        <v>82</v>
      </c>
      <c r="E3644" t="s">
        <v>19142</v>
      </c>
    </row>
    <row r="3645" spans="1:5">
      <c r="A3645" t="s">
        <v>39176</v>
      </c>
      <c r="B3645" t="s">
        <v>40534</v>
      </c>
      <c r="C3645">
        <v>38</v>
      </c>
      <c r="D3645">
        <v>69</v>
      </c>
      <c r="E3645" t="s">
        <v>19143</v>
      </c>
    </row>
    <row r="3646" spans="1:5">
      <c r="A3646" t="s">
        <v>39177</v>
      </c>
      <c r="B3646" t="s">
        <v>40534</v>
      </c>
      <c r="C3646">
        <v>15</v>
      </c>
      <c r="D3646">
        <v>93</v>
      </c>
      <c r="E3646" t="s">
        <v>19144</v>
      </c>
    </row>
    <row r="3647" spans="1:5">
      <c r="A3647" t="s">
        <v>39178</v>
      </c>
      <c r="B3647" t="s">
        <v>40534</v>
      </c>
      <c r="C3647">
        <v>49</v>
      </c>
      <c r="D3647">
        <v>61</v>
      </c>
      <c r="E3647" t="s">
        <v>19145</v>
      </c>
    </row>
    <row r="3648" spans="1:5">
      <c r="A3648" t="s">
        <v>39179</v>
      </c>
      <c r="B3648" t="s">
        <v>25517</v>
      </c>
      <c r="C3648">
        <v>40</v>
      </c>
      <c r="D3648">
        <v>88</v>
      </c>
      <c r="E3648" t="s">
        <v>19146</v>
      </c>
    </row>
    <row r="3649" spans="1:5">
      <c r="A3649" t="s">
        <v>39180</v>
      </c>
      <c r="B3649" t="s">
        <v>40534</v>
      </c>
      <c r="C3649">
        <v>34</v>
      </c>
      <c r="D3649">
        <v>78</v>
      </c>
      <c r="E3649" t="s">
        <v>19147</v>
      </c>
    </row>
    <row r="3650" spans="1:5">
      <c r="A3650" t="s">
        <v>39181</v>
      </c>
      <c r="B3650" t="s">
        <v>25517</v>
      </c>
      <c r="C3650">
        <v>27</v>
      </c>
      <c r="D3650">
        <v>46</v>
      </c>
      <c r="E3650" t="s">
        <v>19148</v>
      </c>
    </row>
    <row r="3651" spans="1:5">
      <c r="A3651" t="s">
        <v>39182</v>
      </c>
      <c r="B3651" t="s">
        <v>40534</v>
      </c>
      <c r="C3651">
        <v>24</v>
      </c>
      <c r="D3651">
        <v>45</v>
      </c>
      <c r="E3651" t="s">
        <v>19149</v>
      </c>
    </row>
    <row r="3652" spans="1:5">
      <c r="A3652" t="s">
        <v>39183</v>
      </c>
      <c r="B3652" t="s">
        <v>40533</v>
      </c>
      <c r="C3652">
        <v>1</v>
      </c>
      <c r="D3652">
        <v>19</v>
      </c>
      <c r="E3652" t="s">
        <v>19150</v>
      </c>
    </row>
    <row r="3653" spans="1:5">
      <c r="A3653" t="s">
        <v>39184</v>
      </c>
      <c r="B3653" t="s">
        <v>25517</v>
      </c>
      <c r="C3653">
        <v>22</v>
      </c>
      <c r="D3653">
        <v>67</v>
      </c>
      <c r="E3653" t="s">
        <v>19151</v>
      </c>
    </row>
    <row r="3654" spans="1:5">
      <c r="A3654" t="s">
        <v>39185</v>
      </c>
      <c r="B3654" t="s">
        <v>40533</v>
      </c>
      <c r="C3654">
        <v>13</v>
      </c>
      <c r="D3654">
        <v>86</v>
      </c>
      <c r="E3654" t="s">
        <v>19152</v>
      </c>
    </row>
    <row r="3655" spans="1:5">
      <c r="A3655" t="s">
        <v>39186</v>
      </c>
      <c r="B3655" t="s">
        <v>25517</v>
      </c>
      <c r="C3655">
        <v>41</v>
      </c>
      <c r="D3655">
        <v>27</v>
      </c>
      <c r="E3655" t="s">
        <v>19153</v>
      </c>
    </row>
    <row r="3656" spans="1:5">
      <c r="A3656" t="s">
        <v>39187</v>
      </c>
      <c r="B3656" t="s">
        <v>40533</v>
      </c>
      <c r="C3656">
        <v>7</v>
      </c>
      <c r="D3656">
        <v>51</v>
      </c>
      <c r="E3656" t="s">
        <v>19154</v>
      </c>
    </row>
    <row r="3657" spans="1:5">
      <c r="A3657" t="s">
        <v>39188</v>
      </c>
      <c r="B3657" t="s">
        <v>40534</v>
      </c>
      <c r="C3657">
        <v>42</v>
      </c>
      <c r="D3657">
        <v>36</v>
      </c>
      <c r="E3657" t="s">
        <v>19155</v>
      </c>
    </row>
    <row r="3658" spans="1:5">
      <c r="A3658" t="s">
        <v>39189</v>
      </c>
      <c r="B3658" t="s">
        <v>25517</v>
      </c>
      <c r="C3658">
        <v>50</v>
      </c>
      <c r="D3658">
        <v>3</v>
      </c>
      <c r="E3658" t="s">
        <v>19156</v>
      </c>
    </row>
    <row r="3659" spans="1:5">
      <c r="A3659" t="s">
        <v>39190</v>
      </c>
      <c r="B3659" t="s">
        <v>40534</v>
      </c>
      <c r="C3659">
        <v>48</v>
      </c>
      <c r="D3659">
        <v>80</v>
      </c>
      <c r="E3659" t="s">
        <v>19157</v>
      </c>
    </row>
    <row r="3660" spans="1:5">
      <c r="A3660" t="s">
        <v>39191</v>
      </c>
      <c r="B3660" t="s">
        <v>40534</v>
      </c>
      <c r="C3660">
        <v>9</v>
      </c>
      <c r="D3660">
        <v>44</v>
      </c>
      <c r="E3660" t="s">
        <v>19158</v>
      </c>
    </row>
    <row r="3661" spans="1:5">
      <c r="A3661" t="s">
        <v>39192</v>
      </c>
      <c r="B3661" t="s">
        <v>40534</v>
      </c>
      <c r="C3661">
        <v>44</v>
      </c>
      <c r="D3661">
        <v>16</v>
      </c>
      <c r="E3661" t="s">
        <v>19159</v>
      </c>
    </row>
    <row r="3662" spans="1:5">
      <c r="A3662" t="s">
        <v>39193</v>
      </c>
      <c r="B3662" t="s">
        <v>40533</v>
      </c>
      <c r="C3662">
        <v>14</v>
      </c>
      <c r="D3662">
        <v>72</v>
      </c>
      <c r="E3662" t="s">
        <v>19160</v>
      </c>
    </row>
    <row r="3663" spans="1:5">
      <c r="A3663" t="s">
        <v>39194</v>
      </c>
      <c r="B3663" t="s">
        <v>40534</v>
      </c>
      <c r="C3663">
        <v>10</v>
      </c>
      <c r="D3663">
        <v>9</v>
      </c>
      <c r="E3663" t="s">
        <v>19161</v>
      </c>
    </row>
    <row r="3664" spans="1:5">
      <c r="A3664" t="s">
        <v>39195</v>
      </c>
      <c r="B3664" t="s">
        <v>40534</v>
      </c>
      <c r="C3664">
        <v>25</v>
      </c>
      <c r="D3664">
        <v>46</v>
      </c>
      <c r="E3664" t="s">
        <v>19162</v>
      </c>
    </row>
    <row r="3665" spans="1:5">
      <c r="A3665" t="s">
        <v>39196</v>
      </c>
      <c r="B3665" t="s">
        <v>25517</v>
      </c>
      <c r="C3665">
        <v>2</v>
      </c>
      <c r="D3665">
        <v>95</v>
      </c>
      <c r="E3665" t="s">
        <v>19163</v>
      </c>
    </row>
    <row r="3666" spans="1:5">
      <c r="A3666" t="s">
        <v>39197</v>
      </c>
      <c r="B3666" t="s">
        <v>25517</v>
      </c>
      <c r="C3666">
        <v>37</v>
      </c>
      <c r="D3666">
        <v>86</v>
      </c>
      <c r="E3666" t="s">
        <v>19164</v>
      </c>
    </row>
    <row r="3667" spans="1:5">
      <c r="A3667" t="s">
        <v>39198</v>
      </c>
      <c r="B3667" t="s">
        <v>25517</v>
      </c>
      <c r="C3667">
        <v>32</v>
      </c>
      <c r="D3667">
        <v>34</v>
      </c>
      <c r="E3667" t="s">
        <v>19165</v>
      </c>
    </row>
    <row r="3668" spans="1:5">
      <c r="A3668" t="s">
        <v>39199</v>
      </c>
      <c r="B3668" t="s">
        <v>25517</v>
      </c>
      <c r="C3668">
        <v>43</v>
      </c>
      <c r="D3668">
        <v>56</v>
      </c>
      <c r="E3668" t="s">
        <v>19166</v>
      </c>
    </row>
    <row r="3669" spans="1:5">
      <c r="A3669" t="s">
        <v>39200</v>
      </c>
      <c r="B3669" t="s">
        <v>40534</v>
      </c>
      <c r="C3669">
        <v>49</v>
      </c>
      <c r="D3669">
        <v>84</v>
      </c>
      <c r="E3669" t="s">
        <v>19167</v>
      </c>
    </row>
    <row r="3670" spans="1:5">
      <c r="A3670" t="s">
        <v>39201</v>
      </c>
      <c r="B3670" t="s">
        <v>40533</v>
      </c>
      <c r="C3670">
        <v>26</v>
      </c>
      <c r="D3670">
        <v>2</v>
      </c>
      <c r="E3670" t="s">
        <v>19168</v>
      </c>
    </row>
    <row r="3671" spans="1:5">
      <c r="A3671" t="s">
        <v>39202</v>
      </c>
      <c r="B3671" t="s">
        <v>40533</v>
      </c>
      <c r="C3671">
        <v>16</v>
      </c>
      <c r="D3671">
        <v>88</v>
      </c>
      <c r="E3671" t="s">
        <v>19169</v>
      </c>
    </row>
    <row r="3672" spans="1:5">
      <c r="A3672" t="s">
        <v>39203</v>
      </c>
      <c r="B3672" t="s">
        <v>40533</v>
      </c>
      <c r="C3672">
        <v>27</v>
      </c>
      <c r="D3672">
        <v>66</v>
      </c>
      <c r="E3672" t="s">
        <v>19170</v>
      </c>
    </row>
    <row r="3673" spans="1:5">
      <c r="A3673" t="s">
        <v>39204</v>
      </c>
      <c r="B3673" t="s">
        <v>25517</v>
      </c>
      <c r="C3673">
        <v>23</v>
      </c>
      <c r="D3673">
        <v>38</v>
      </c>
      <c r="E3673" t="s">
        <v>19171</v>
      </c>
    </row>
    <row r="3674" spans="1:5">
      <c r="A3674" t="s">
        <v>39205</v>
      </c>
      <c r="B3674" t="s">
        <v>25517</v>
      </c>
      <c r="C3674">
        <v>33</v>
      </c>
      <c r="D3674">
        <v>37</v>
      </c>
      <c r="E3674" t="s">
        <v>19172</v>
      </c>
    </row>
    <row r="3675" spans="1:5">
      <c r="A3675" t="s">
        <v>39206</v>
      </c>
      <c r="B3675" t="s">
        <v>40534</v>
      </c>
      <c r="C3675">
        <v>28</v>
      </c>
      <c r="D3675">
        <v>94</v>
      </c>
      <c r="E3675" t="s">
        <v>19173</v>
      </c>
    </row>
    <row r="3676" spans="1:5">
      <c r="A3676" t="s">
        <v>39207</v>
      </c>
      <c r="B3676" t="s">
        <v>40533</v>
      </c>
      <c r="C3676">
        <v>48</v>
      </c>
      <c r="D3676">
        <v>25</v>
      </c>
      <c r="E3676" t="s">
        <v>19174</v>
      </c>
    </row>
    <row r="3677" spans="1:5">
      <c r="A3677" t="s">
        <v>39208</v>
      </c>
      <c r="B3677" t="s">
        <v>25517</v>
      </c>
      <c r="C3677">
        <v>15</v>
      </c>
      <c r="D3677">
        <v>35</v>
      </c>
      <c r="E3677" t="s">
        <v>19175</v>
      </c>
    </row>
    <row r="3678" spans="1:5">
      <c r="A3678" t="s">
        <v>39209</v>
      </c>
      <c r="B3678" t="s">
        <v>40533</v>
      </c>
      <c r="C3678">
        <v>2</v>
      </c>
      <c r="D3678">
        <v>33</v>
      </c>
      <c r="E3678" t="s">
        <v>19176</v>
      </c>
    </row>
    <row r="3679" spans="1:5">
      <c r="A3679" t="s">
        <v>39210</v>
      </c>
      <c r="B3679" t="s">
        <v>40534</v>
      </c>
      <c r="C3679">
        <v>18</v>
      </c>
      <c r="D3679">
        <v>9</v>
      </c>
      <c r="E3679" t="s">
        <v>19177</v>
      </c>
    </row>
    <row r="3680" spans="1:5">
      <c r="A3680" t="s">
        <v>39211</v>
      </c>
      <c r="B3680" t="s">
        <v>25517</v>
      </c>
      <c r="C3680">
        <v>4</v>
      </c>
      <c r="D3680">
        <v>89</v>
      </c>
      <c r="E3680" t="s">
        <v>19178</v>
      </c>
    </row>
    <row r="3681" spans="1:5">
      <c r="A3681" t="s">
        <v>39212</v>
      </c>
      <c r="B3681" t="s">
        <v>40534</v>
      </c>
      <c r="C3681">
        <v>17</v>
      </c>
      <c r="D3681">
        <v>22</v>
      </c>
      <c r="E3681" t="s">
        <v>19179</v>
      </c>
    </row>
    <row r="3682" spans="1:5">
      <c r="A3682" t="s">
        <v>39213</v>
      </c>
      <c r="B3682" t="s">
        <v>40533</v>
      </c>
      <c r="C3682">
        <v>35</v>
      </c>
      <c r="D3682">
        <v>53</v>
      </c>
      <c r="E3682" t="s">
        <v>19180</v>
      </c>
    </row>
    <row r="3683" spans="1:5">
      <c r="A3683" t="s">
        <v>39214</v>
      </c>
      <c r="B3683" t="s">
        <v>25517</v>
      </c>
      <c r="C3683">
        <v>50</v>
      </c>
      <c r="D3683">
        <v>41</v>
      </c>
      <c r="E3683" t="s">
        <v>19181</v>
      </c>
    </row>
    <row r="3684" spans="1:5">
      <c r="A3684" t="s">
        <v>39215</v>
      </c>
      <c r="B3684" t="s">
        <v>40534</v>
      </c>
      <c r="C3684">
        <v>49</v>
      </c>
      <c r="D3684">
        <v>96</v>
      </c>
      <c r="E3684" t="s">
        <v>19182</v>
      </c>
    </row>
    <row r="3685" spans="1:5">
      <c r="A3685" t="s">
        <v>39216</v>
      </c>
      <c r="B3685" t="s">
        <v>40534</v>
      </c>
      <c r="C3685">
        <v>11</v>
      </c>
      <c r="D3685">
        <v>65</v>
      </c>
      <c r="E3685" t="s">
        <v>19183</v>
      </c>
    </row>
    <row r="3686" spans="1:5">
      <c r="A3686" t="s">
        <v>39217</v>
      </c>
      <c r="B3686" t="s">
        <v>25517</v>
      </c>
      <c r="C3686">
        <v>27</v>
      </c>
      <c r="D3686">
        <v>10</v>
      </c>
      <c r="E3686" t="s">
        <v>19184</v>
      </c>
    </row>
    <row r="3687" spans="1:5">
      <c r="A3687" t="s">
        <v>39218</v>
      </c>
      <c r="B3687" t="s">
        <v>40534</v>
      </c>
      <c r="C3687">
        <v>24</v>
      </c>
      <c r="D3687">
        <v>85</v>
      </c>
      <c r="E3687" t="s">
        <v>19185</v>
      </c>
    </row>
    <row r="3688" spans="1:5">
      <c r="A3688" t="s">
        <v>39219</v>
      </c>
      <c r="B3688" t="s">
        <v>40533</v>
      </c>
      <c r="C3688">
        <v>27</v>
      </c>
      <c r="D3688">
        <v>61</v>
      </c>
      <c r="E3688" t="s">
        <v>19186</v>
      </c>
    </row>
    <row r="3689" spans="1:5">
      <c r="A3689" t="s">
        <v>39220</v>
      </c>
      <c r="B3689" t="s">
        <v>25517</v>
      </c>
      <c r="C3689">
        <v>13</v>
      </c>
      <c r="D3689">
        <v>97</v>
      </c>
      <c r="E3689" t="s">
        <v>19187</v>
      </c>
    </row>
    <row r="3690" spans="1:5">
      <c r="A3690" t="s">
        <v>39221</v>
      </c>
      <c r="B3690" t="s">
        <v>40534</v>
      </c>
      <c r="C3690">
        <v>13</v>
      </c>
      <c r="D3690">
        <v>11</v>
      </c>
      <c r="E3690" t="s">
        <v>19188</v>
      </c>
    </row>
    <row r="3691" spans="1:5">
      <c r="A3691" t="s">
        <v>39222</v>
      </c>
      <c r="B3691" t="s">
        <v>40533</v>
      </c>
      <c r="C3691">
        <v>25</v>
      </c>
      <c r="D3691">
        <v>45</v>
      </c>
      <c r="E3691" t="s">
        <v>19189</v>
      </c>
    </row>
    <row r="3692" spans="1:5">
      <c r="A3692" t="s">
        <v>39223</v>
      </c>
      <c r="B3692" t="s">
        <v>40533</v>
      </c>
      <c r="C3692">
        <v>18</v>
      </c>
      <c r="D3692">
        <v>34</v>
      </c>
      <c r="E3692" t="s">
        <v>19190</v>
      </c>
    </row>
    <row r="3693" spans="1:5">
      <c r="A3693" t="s">
        <v>39224</v>
      </c>
      <c r="B3693" t="s">
        <v>40533</v>
      </c>
      <c r="C3693">
        <v>31</v>
      </c>
      <c r="D3693">
        <v>67</v>
      </c>
      <c r="E3693" t="s">
        <v>19191</v>
      </c>
    </row>
    <row r="3694" spans="1:5">
      <c r="A3694" t="s">
        <v>39225</v>
      </c>
      <c r="B3694" t="s">
        <v>40533</v>
      </c>
      <c r="C3694">
        <v>50</v>
      </c>
      <c r="D3694">
        <v>59</v>
      </c>
      <c r="E3694" t="s">
        <v>19192</v>
      </c>
    </row>
    <row r="3695" spans="1:5">
      <c r="A3695" t="s">
        <v>39226</v>
      </c>
      <c r="B3695" t="s">
        <v>40533</v>
      </c>
      <c r="C3695">
        <v>46</v>
      </c>
      <c r="D3695">
        <v>82</v>
      </c>
      <c r="E3695" t="s">
        <v>19193</v>
      </c>
    </row>
    <row r="3696" spans="1:5">
      <c r="A3696" t="s">
        <v>39227</v>
      </c>
      <c r="B3696" t="s">
        <v>25517</v>
      </c>
      <c r="C3696">
        <v>25</v>
      </c>
      <c r="D3696">
        <v>66</v>
      </c>
      <c r="E3696" t="s">
        <v>19194</v>
      </c>
    </row>
    <row r="3697" spans="1:5">
      <c r="A3697" t="s">
        <v>39228</v>
      </c>
      <c r="B3697" t="s">
        <v>25517</v>
      </c>
      <c r="C3697">
        <v>3</v>
      </c>
      <c r="D3697">
        <v>83</v>
      </c>
      <c r="E3697" t="s">
        <v>19195</v>
      </c>
    </row>
    <row r="3698" spans="1:5">
      <c r="A3698" t="s">
        <v>39229</v>
      </c>
      <c r="B3698" t="s">
        <v>40533</v>
      </c>
      <c r="C3698">
        <v>46</v>
      </c>
      <c r="D3698">
        <v>18</v>
      </c>
      <c r="E3698" t="s">
        <v>19196</v>
      </c>
    </row>
    <row r="3699" spans="1:5">
      <c r="A3699" t="s">
        <v>39230</v>
      </c>
      <c r="B3699" t="s">
        <v>40533</v>
      </c>
      <c r="C3699">
        <v>48</v>
      </c>
      <c r="D3699">
        <v>59</v>
      </c>
      <c r="E3699" t="s">
        <v>19197</v>
      </c>
    </row>
    <row r="3700" spans="1:5">
      <c r="A3700" t="s">
        <v>39231</v>
      </c>
      <c r="B3700" t="s">
        <v>25517</v>
      </c>
      <c r="C3700">
        <v>41</v>
      </c>
      <c r="D3700">
        <v>29</v>
      </c>
      <c r="E3700" t="s">
        <v>19198</v>
      </c>
    </row>
    <row r="3701" spans="1:5">
      <c r="A3701" t="s">
        <v>39232</v>
      </c>
      <c r="B3701" t="s">
        <v>40534</v>
      </c>
      <c r="C3701">
        <v>17</v>
      </c>
      <c r="D3701">
        <v>77</v>
      </c>
      <c r="E3701" t="s">
        <v>19199</v>
      </c>
    </row>
    <row r="3702" spans="1:5">
      <c r="A3702" t="s">
        <v>39233</v>
      </c>
      <c r="B3702" t="s">
        <v>40534</v>
      </c>
      <c r="C3702">
        <v>42</v>
      </c>
      <c r="D3702">
        <v>56</v>
      </c>
      <c r="E3702" t="s">
        <v>19200</v>
      </c>
    </row>
    <row r="3703" spans="1:5">
      <c r="A3703" t="s">
        <v>39234</v>
      </c>
      <c r="B3703" t="s">
        <v>40534</v>
      </c>
      <c r="C3703">
        <v>0</v>
      </c>
      <c r="D3703">
        <v>34</v>
      </c>
      <c r="E3703" t="s">
        <v>19201</v>
      </c>
    </row>
    <row r="3704" spans="1:5">
      <c r="A3704" t="s">
        <v>39235</v>
      </c>
      <c r="B3704" t="s">
        <v>25517</v>
      </c>
      <c r="C3704">
        <v>19</v>
      </c>
      <c r="D3704">
        <v>1</v>
      </c>
      <c r="E3704" t="s">
        <v>19202</v>
      </c>
    </row>
    <row r="3705" spans="1:5">
      <c r="A3705" t="s">
        <v>39236</v>
      </c>
      <c r="B3705" t="s">
        <v>40533</v>
      </c>
      <c r="C3705">
        <v>22</v>
      </c>
      <c r="D3705">
        <v>59</v>
      </c>
      <c r="E3705" t="s">
        <v>19203</v>
      </c>
    </row>
    <row r="3706" spans="1:5">
      <c r="A3706" t="s">
        <v>39237</v>
      </c>
      <c r="B3706" t="s">
        <v>40534</v>
      </c>
      <c r="C3706">
        <v>47</v>
      </c>
      <c r="D3706">
        <v>70</v>
      </c>
      <c r="E3706" t="s">
        <v>19204</v>
      </c>
    </row>
    <row r="3707" spans="1:5">
      <c r="A3707" t="s">
        <v>39238</v>
      </c>
      <c r="B3707" t="s">
        <v>40534</v>
      </c>
      <c r="C3707">
        <v>13</v>
      </c>
      <c r="D3707">
        <v>31</v>
      </c>
      <c r="E3707" t="s">
        <v>19205</v>
      </c>
    </row>
    <row r="3708" spans="1:5">
      <c r="A3708" t="s">
        <v>39239</v>
      </c>
      <c r="B3708" t="s">
        <v>25517</v>
      </c>
      <c r="C3708">
        <v>36</v>
      </c>
      <c r="D3708">
        <v>66</v>
      </c>
      <c r="E3708" t="s">
        <v>19206</v>
      </c>
    </row>
    <row r="3709" spans="1:5">
      <c r="A3709" t="s">
        <v>39240</v>
      </c>
      <c r="B3709" t="s">
        <v>25517</v>
      </c>
      <c r="C3709">
        <v>1</v>
      </c>
      <c r="D3709">
        <v>78</v>
      </c>
      <c r="E3709" t="s">
        <v>19207</v>
      </c>
    </row>
    <row r="3710" spans="1:5">
      <c r="A3710" t="s">
        <v>39241</v>
      </c>
      <c r="B3710" t="s">
        <v>40534</v>
      </c>
      <c r="C3710">
        <v>28</v>
      </c>
      <c r="D3710">
        <v>6</v>
      </c>
      <c r="E3710" t="s">
        <v>19208</v>
      </c>
    </row>
    <row r="3711" spans="1:5">
      <c r="A3711" t="s">
        <v>39242</v>
      </c>
      <c r="B3711" t="s">
        <v>25517</v>
      </c>
      <c r="C3711">
        <v>34</v>
      </c>
      <c r="D3711">
        <v>8</v>
      </c>
      <c r="E3711" t="s">
        <v>19209</v>
      </c>
    </row>
    <row r="3712" spans="1:5">
      <c r="A3712" t="s">
        <v>39243</v>
      </c>
      <c r="B3712" t="s">
        <v>40534</v>
      </c>
      <c r="C3712">
        <v>25</v>
      </c>
      <c r="D3712">
        <v>46</v>
      </c>
      <c r="E3712" t="s">
        <v>19210</v>
      </c>
    </row>
    <row r="3713" spans="1:5">
      <c r="A3713" t="s">
        <v>39244</v>
      </c>
      <c r="B3713" t="s">
        <v>40534</v>
      </c>
      <c r="C3713">
        <v>21</v>
      </c>
      <c r="D3713">
        <v>4</v>
      </c>
      <c r="E3713" t="s">
        <v>19211</v>
      </c>
    </row>
    <row r="3714" spans="1:5">
      <c r="A3714" t="s">
        <v>39245</v>
      </c>
      <c r="B3714" t="s">
        <v>25517</v>
      </c>
      <c r="C3714">
        <v>45</v>
      </c>
      <c r="D3714">
        <v>80</v>
      </c>
      <c r="E3714" t="s">
        <v>19212</v>
      </c>
    </row>
    <row r="3715" spans="1:5">
      <c r="A3715" t="s">
        <v>39246</v>
      </c>
      <c r="B3715" t="s">
        <v>25517</v>
      </c>
      <c r="C3715">
        <v>16</v>
      </c>
      <c r="D3715">
        <v>2</v>
      </c>
      <c r="E3715" t="s">
        <v>19213</v>
      </c>
    </row>
    <row r="3716" spans="1:5">
      <c r="A3716" t="s">
        <v>39247</v>
      </c>
      <c r="B3716" t="s">
        <v>40534</v>
      </c>
      <c r="C3716">
        <v>26</v>
      </c>
      <c r="D3716">
        <v>86</v>
      </c>
      <c r="E3716" t="s">
        <v>19214</v>
      </c>
    </row>
    <row r="3717" spans="1:5">
      <c r="A3717" t="s">
        <v>39248</v>
      </c>
      <c r="B3717" t="s">
        <v>40534</v>
      </c>
      <c r="C3717">
        <v>3</v>
      </c>
      <c r="D3717">
        <v>92</v>
      </c>
      <c r="E3717" t="s">
        <v>19215</v>
      </c>
    </row>
    <row r="3718" spans="1:5">
      <c r="A3718" t="s">
        <v>39249</v>
      </c>
      <c r="B3718" t="s">
        <v>40534</v>
      </c>
      <c r="C3718">
        <v>50</v>
      </c>
      <c r="D3718">
        <v>65</v>
      </c>
      <c r="E3718" t="s">
        <v>19216</v>
      </c>
    </row>
    <row r="3719" spans="1:5">
      <c r="A3719" t="s">
        <v>39250</v>
      </c>
      <c r="B3719" t="s">
        <v>40534</v>
      </c>
      <c r="C3719">
        <v>24</v>
      </c>
      <c r="D3719">
        <v>86</v>
      </c>
      <c r="E3719" t="s">
        <v>19217</v>
      </c>
    </row>
    <row r="3720" spans="1:5">
      <c r="A3720" t="s">
        <v>39251</v>
      </c>
      <c r="B3720" t="s">
        <v>40534</v>
      </c>
      <c r="C3720">
        <v>50</v>
      </c>
      <c r="D3720">
        <v>54</v>
      </c>
      <c r="E3720" t="s">
        <v>19218</v>
      </c>
    </row>
    <row r="3721" spans="1:5">
      <c r="A3721" t="s">
        <v>39252</v>
      </c>
      <c r="B3721" t="s">
        <v>40533</v>
      </c>
      <c r="C3721">
        <v>45</v>
      </c>
      <c r="D3721">
        <v>86</v>
      </c>
      <c r="E3721" t="s">
        <v>19219</v>
      </c>
    </row>
    <row r="3722" spans="1:5">
      <c r="A3722" t="s">
        <v>39253</v>
      </c>
      <c r="B3722" t="s">
        <v>40533</v>
      </c>
      <c r="C3722">
        <v>15</v>
      </c>
      <c r="D3722">
        <v>36</v>
      </c>
      <c r="E3722" t="s">
        <v>19220</v>
      </c>
    </row>
    <row r="3723" spans="1:5">
      <c r="A3723" t="s">
        <v>39254</v>
      </c>
      <c r="B3723" t="s">
        <v>25517</v>
      </c>
      <c r="C3723">
        <v>41</v>
      </c>
      <c r="D3723">
        <v>70</v>
      </c>
      <c r="E3723" t="s">
        <v>19221</v>
      </c>
    </row>
    <row r="3724" spans="1:5">
      <c r="A3724" t="s">
        <v>39255</v>
      </c>
      <c r="B3724" t="s">
        <v>25517</v>
      </c>
      <c r="C3724">
        <v>47</v>
      </c>
      <c r="D3724">
        <v>76</v>
      </c>
      <c r="E3724" t="s">
        <v>19222</v>
      </c>
    </row>
    <row r="3725" spans="1:5">
      <c r="A3725" t="s">
        <v>39256</v>
      </c>
      <c r="B3725" t="s">
        <v>25517</v>
      </c>
      <c r="C3725">
        <v>5</v>
      </c>
      <c r="D3725">
        <v>14</v>
      </c>
      <c r="E3725" t="s">
        <v>19223</v>
      </c>
    </row>
    <row r="3726" spans="1:5">
      <c r="A3726" t="s">
        <v>39257</v>
      </c>
      <c r="B3726" t="s">
        <v>25517</v>
      </c>
      <c r="C3726">
        <v>15</v>
      </c>
      <c r="D3726">
        <v>100</v>
      </c>
      <c r="E3726" t="s">
        <v>19224</v>
      </c>
    </row>
    <row r="3727" spans="1:5">
      <c r="A3727" t="s">
        <v>39258</v>
      </c>
      <c r="B3727" t="s">
        <v>25517</v>
      </c>
      <c r="C3727">
        <v>5</v>
      </c>
      <c r="D3727">
        <v>12</v>
      </c>
      <c r="E3727" t="s">
        <v>19225</v>
      </c>
    </row>
    <row r="3728" spans="1:5">
      <c r="A3728" t="s">
        <v>39259</v>
      </c>
      <c r="B3728" t="s">
        <v>25517</v>
      </c>
      <c r="C3728">
        <v>4</v>
      </c>
      <c r="D3728">
        <v>92</v>
      </c>
      <c r="E3728" t="s">
        <v>19226</v>
      </c>
    </row>
    <row r="3729" spans="1:5">
      <c r="A3729" t="s">
        <v>39260</v>
      </c>
      <c r="B3729" t="s">
        <v>40533</v>
      </c>
      <c r="C3729">
        <v>46</v>
      </c>
      <c r="D3729">
        <v>60</v>
      </c>
      <c r="E3729" t="s">
        <v>19227</v>
      </c>
    </row>
    <row r="3730" spans="1:5">
      <c r="A3730" t="s">
        <v>39261</v>
      </c>
      <c r="B3730" t="s">
        <v>40534</v>
      </c>
      <c r="C3730">
        <v>18</v>
      </c>
      <c r="D3730">
        <v>16</v>
      </c>
      <c r="E3730" t="s">
        <v>19228</v>
      </c>
    </row>
    <row r="3731" spans="1:5">
      <c r="A3731" t="s">
        <v>39262</v>
      </c>
      <c r="B3731" t="s">
        <v>40534</v>
      </c>
      <c r="C3731">
        <v>19</v>
      </c>
      <c r="D3731">
        <v>13</v>
      </c>
      <c r="E3731" t="s">
        <v>19229</v>
      </c>
    </row>
    <row r="3732" spans="1:5">
      <c r="A3732" t="s">
        <v>39263</v>
      </c>
      <c r="B3732" t="s">
        <v>25517</v>
      </c>
      <c r="C3732">
        <v>27</v>
      </c>
      <c r="D3732">
        <v>61</v>
      </c>
      <c r="E3732" t="s">
        <v>19230</v>
      </c>
    </row>
    <row r="3733" spans="1:5">
      <c r="A3733" t="s">
        <v>39264</v>
      </c>
      <c r="B3733" t="s">
        <v>25517</v>
      </c>
      <c r="C3733">
        <v>1</v>
      </c>
      <c r="D3733">
        <v>63</v>
      </c>
      <c r="E3733" t="s">
        <v>19231</v>
      </c>
    </row>
    <row r="3734" spans="1:5">
      <c r="A3734" t="s">
        <v>39265</v>
      </c>
      <c r="B3734" t="s">
        <v>40534</v>
      </c>
      <c r="C3734">
        <v>1</v>
      </c>
      <c r="D3734">
        <v>17</v>
      </c>
      <c r="E3734" t="s">
        <v>19232</v>
      </c>
    </row>
    <row r="3735" spans="1:5">
      <c r="A3735" t="s">
        <v>39266</v>
      </c>
      <c r="B3735" t="s">
        <v>40533</v>
      </c>
      <c r="C3735">
        <v>11</v>
      </c>
      <c r="D3735">
        <v>58</v>
      </c>
      <c r="E3735" t="s">
        <v>19233</v>
      </c>
    </row>
    <row r="3736" spans="1:5">
      <c r="A3736" t="s">
        <v>39267</v>
      </c>
      <c r="B3736" t="s">
        <v>25517</v>
      </c>
      <c r="C3736">
        <v>17</v>
      </c>
      <c r="D3736">
        <v>44</v>
      </c>
      <c r="E3736" t="s">
        <v>19234</v>
      </c>
    </row>
    <row r="3737" spans="1:5">
      <c r="A3737" t="s">
        <v>39268</v>
      </c>
      <c r="B3737" t="s">
        <v>25517</v>
      </c>
      <c r="C3737">
        <v>16</v>
      </c>
      <c r="D3737">
        <v>65</v>
      </c>
      <c r="E3737" t="s">
        <v>19235</v>
      </c>
    </row>
    <row r="3738" spans="1:5">
      <c r="A3738" t="s">
        <v>39269</v>
      </c>
      <c r="B3738" t="s">
        <v>40533</v>
      </c>
      <c r="C3738">
        <v>46</v>
      </c>
      <c r="D3738">
        <v>33</v>
      </c>
      <c r="E3738" t="s">
        <v>19236</v>
      </c>
    </row>
    <row r="3739" spans="1:5">
      <c r="A3739" t="s">
        <v>39270</v>
      </c>
      <c r="B3739" t="s">
        <v>40533</v>
      </c>
      <c r="C3739">
        <v>23</v>
      </c>
      <c r="D3739">
        <v>83</v>
      </c>
      <c r="E3739" t="s">
        <v>19237</v>
      </c>
    </row>
    <row r="3740" spans="1:5">
      <c r="A3740" t="s">
        <v>39271</v>
      </c>
      <c r="B3740" t="s">
        <v>40534</v>
      </c>
      <c r="C3740">
        <v>49</v>
      </c>
      <c r="D3740">
        <v>87</v>
      </c>
      <c r="E3740" t="s">
        <v>19238</v>
      </c>
    </row>
    <row r="3741" spans="1:5">
      <c r="A3741" t="s">
        <v>39272</v>
      </c>
      <c r="B3741" t="s">
        <v>40533</v>
      </c>
      <c r="C3741">
        <v>1</v>
      </c>
      <c r="D3741">
        <v>39</v>
      </c>
      <c r="E3741" t="s">
        <v>19239</v>
      </c>
    </row>
    <row r="3742" spans="1:5">
      <c r="A3742" t="s">
        <v>39273</v>
      </c>
      <c r="B3742" t="s">
        <v>40534</v>
      </c>
      <c r="C3742">
        <v>38</v>
      </c>
      <c r="D3742">
        <v>96</v>
      </c>
      <c r="E3742" t="s">
        <v>19240</v>
      </c>
    </row>
    <row r="3743" spans="1:5">
      <c r="A3743" t="s">
        <v>39274</v>
      </c>
      <c r="B3743" t="s">
        <v>25517</v>
      </c>
      <c r="C3743">
        <v>46</v>
      </c>
      <c r="D3743">
        <v>13</v>
      </c>
      <c r="E3743" t="s">
        <v>19241</v>
      </c>
    </row>
    <row r="3744" spans="1:5">
      <c r="A3744" t="s">
        <v>39275</v>
      </c>
      <c r="B3744" t="s">
        <v>40533</v>
      </c>
      <c r="C3744">
        <v>33</v>
      </c>
      <c r="D3744">
        <v>66</v>
      </c>
      <c r="E3744" t="s">
        <v>19242</v>
      </c>
    </row>
    <row r="3745" spans="1:5">
      <c r="A3745" t="s">
        <v>39276</v>
      </c>
      <c r="B3745" t="s">
        <v>40534</v>
      </c>
      <c r="C3745">
        <v>41</v>
      </c>
      <c r="D3745">
        <v>80</v>
      </c>
      <c r="E3745" t="s">
        <v>19243</v>
      </c>
    </row>
    <row r="3746" spans="1:5">
      <c r="A3746" t="s">
        <v>39277</v>
      </c>
      <c r="B3746" t="s">
        <v>40533</v>
      </c>
      <c r="C3746">
        <v>28</v>
      </c>
      <c r="D3746">
        <v>87</v>
      </c>
      <c r="E3746" t="s">
        <v>19244</v>
      </c>
    </row>
    <row r="3747" spans="1:5">
      <c r="A3747" t="s">
        <v>39278</v>
      </c>
      <c r="B3747" t="s">
        <v>40533</v>
      </c>
      <c r="C3747">
        <v>50</v>
      </c>
      <c r="D3747">
        <v>37</v>
      </c>
      <c r="E3747" t="s">
        <v>19245</v>
      </c>
    </row>
    <row r="3748" spans="1:5">
      <c r="A3748" t="s">
        <v>39279</v>
      </c>
      <c r="B3748" t="s">
        <v>40533</v>
      </c>
      <c r="C3748">
        <v>18</v>
      </c>
      <c r="D3748">
        <v>63</v>
      </c>
      <c r="E3748" t="s">
        <v>19246</v>
      </c>
    </row>
    <row r="3749" spans="1:5">
      <c r="A3749" t="s">
        <v>39280</v>
      </c>
      <c r="B3749" t="s">
        <v>40534</v>
      </c>
      <c r="C3749">
        <v>32</v>
      </c>
      <c r="D3749">
        <v>64</v>
      </c>
      <c r="E3749" t="s">
        <v>19247</v>
      </c>
    </row>
    <row r="3750" spans="1:5">
      <c r="A3750" t="s">
        <v>39281</v>
      </c>
      <c r="B3750" t="s">
        <v>40534</v>
      </c>
      <c r="C3750">
        <v>19</v>
      </c>
      <c r="D3750">
        <v>85</v>
      </c>
      <c r="E3750" t="s">
        <v>19248</v>
      </c>
    </row>
    <row r="3751" spans="1:5">
      <c r="A3751" t="s">
        <v>39282</v>
      </c>
      <c r="B3751" t="s">
        <v>40534</v>
      </c>
      <c r="C3751">
        <v>11</v>
      </c>
      <c r="D3751">
        <v>18</v>
      </c>
      <c r="E3751" t="s">
        <v>19249</v>
      </c>
    </row>
    <row r="3752" spans="1:5">
      <c r="A3752" t="s">
        <v>39283</v>
      </c>
      <c r="B3752" t="s">
        <v>40534</v>
      </c>
      <c r="C3752">
        <v>37</v>
      </c>
      <c r="D3752">
        <v>3</v>
      </c>
      <c r="E3752" t="s">
        <v>19250</v>
      </c>
    </row>
    <row r="3753" spans="1:5">
      <c r="A3753" t="s">
        <v>39284</v>
      </c>
      <c r="B3753" t="s">
        <v>40534</v>
      </c>
      <c r="C3753">
        <v>7</v>
      </c>
      <c r="D3753">
        <v>22</v>
      </c>
      <c r="E3753" t="s">
        <v>19251</v>
      </c>
    </row>
    <row r="3754" spans="1:5">
      <c r="A3754" t="s">
        <v>39285</v>
      </c>
      <c r="B3754" t="s">
        <v>40534</v>
      </c>
      <c r="C3754">
        <v>2</v>
      </c>
      <c r="D3754">
        <v>61</v>
      </c>
      <c r="E3754" t="s">
        <v>19252</v>
      </c>
    </row>
    <row r="3755" spans="1:5">
      <c r="A3755" t="s">
        <v>39286</v>
      </c>
      <c r="B3755" t="s">
        <v>40533</v>
      </c>
      <c r="C3755">
        <v>14</v>
      </c>
      <c r="D3755">
        <v>32</v>
      </c>
      <c r="E3755" t="s">
        <v>19253</v>
      </c>
    </row>
    <row r="3756" spans="1:5">
      <c r="A3756" t="s">
        <v>39287</v>
      </c>
      <c r="B3756" t="s">
        <v>40534</v>
      </c>
      <c r="C3756">
        <v>33</v>
      </c>
      <c r="D3756">
        <v>27</v>
      </c>
      <c r="E3756" t="s">
        <v>19254</v>
      </c>
    </row>
    <row r="3757" spans="1:5">
      <c r="A3757" t="s">
        <v>39288</v>
      </c>
      <c r="B3757" t="s">
        <v>40533</v>
      </c>
      <c r="C3757">
        <v>6</v>
      </c>
      <c r="D3757">
        <v>35</v>
      </c>
      <c r="E3757" t="s">
        <v>19255</v>
      </c>
    </row>
    <row r="3758" spans="1:5">
      <c r="A3758" t="s">
        <v>39289</v>
      </c>
      <c r="B3758" t="s">
        <v>25517</v>
      </c>
      <c r="C3758">
        <v>8</v>
      </c>
      <c r="D3758">
        <v>100</v>
      </c>
      <c r="E3758" t="s">
        <v>19256</v>
      </c>
    </row>
    <row r="3759" spans="1:5">
      <c r="A3759" t="s">
        <v>39290</v>
      </c>
      <c r="B3759" t="s">
        <v>40534</v>
      </c>
      <c r="C3759">
        <v>33</v>
      </c>
      <c r="D3759">
        <v>70</v>
      </c>
      <c r="E3759" t="s">
        <v>19257</v>
      </c>
    </row>
    <row r="3760" spans="1:5">
      <c r="A3760" t="s">
        <v>39291</v>
      </c>
      <c r="B3760" t="s">
        <v>40533</v>
      </c>
      <c r="C3760">
        <v>38</v>
      </c>
      <c r="D3760">
        <v>73</v>
      </c>
      <c r="E3760" t="s">
        <v>19258</v>
      </c>
    </row>
    <row r="3761" spans="1:5">
      <c r="A3761" t="s">
        <v>39292</v>
      </c>
      <c r="B3761" t="s">
        <v>40534</v>
      </c>
      <c r="C3761">
        <v>50</v>
      </c>
      <c r="D3761">
        <v>93</v>
      </c>
      <c r="E3761" t="s">
        <v>19259</v>
      </c>
    </row>
    <row r="3762" spans="1:5">
      <c r="A3762" t="s">
        <v>39293</v>
      </c>
      <c r="B3762" t="s">
        <v>40533</v>
      </c>
      <c r="C3762">
        <v>50</v>
      </c>
      <c r="D3762">
        <v>35</v>
      </c>
      <c r="E3762" t="s">
        <v>19260</v>
      </c>
    </row>
    <row r="3763" spans="1:5">
      <c r="A3763" t="s">
        <v>39294</v>
      </c>
      <c r="B3763" t="s">
        <v>40533</v>
      </c>
      <c r="C3763">
        <v>33</v>
      </c>
      <c r="D3763">
        <v>63</v>
      </c>
      <c r="E3763" t="s">
        <v>19261</v>
      </c>
    </row>
    <row r="3764" spans="1:5">
      <c r="A3764" t="s">
        <v>39295</v>
      </c>
      <c r="B3764" t="s">
        <v>40534</v>
      </c>
      <c r="C3764">
        <v>38</v>
      </c>
      <c r="D3764">
        <v>52</v>
      </c>
      <c r="E3764" t="s">
        <v>19262</v>
      </c>
    </row>
    <row r="3765" spans="1:5">
      <c r="A3765" t="s">
        <v>39296</v>
      </c>
      <c r="B3765" t="s">
        <v>40534</v>
      </c>
      <c r="C3765">
        <v>37</v>
      </c>
      <c r="D3765">
        <v>82</v>
      </c>
      <c r="E3765" t="s">
        <v>19263</v>
      </c>
    </row>
    <row r="3766" spans="1:5">
      <c r="A3766" t="s">
        <v>39297</v>
      </c>
      <c r="B3766" t="s">
        <v>40534</v>
      </c>
      <c r="C3766">
        <v>24</v>
      </c>
      <c r="D3766">
        <v>71</v>
      </c>
      <c r="E3766" t="s">
        <v>19264</v>
      </c>
    </row>
    <row r="3767" spans="1:5">
      <c r="A3767" t="s">
        <v>39298</v>
      </c>
      <c r="B3767" t="s">
        <v>25517</v>
      </c>
      <c r="C3767">
        <v>41</v>
      </c>
      <c r="D3767">
        <v>90</v>
      </c>
      <c r="E3767" t="s">
        <v>19265</v>
      </c>
    </row>
    <row r="3768" spans="1:5">
      <c r="A3768" t="s">
        <v>39299</v>
      </c>
      <c r="B3768" t="s">
        <v>40534</v>
      </c>
      <c r="C3768">
        <v>9</v>
      </c>
      <c r="D3768">
        <v>71</v>
      </c>
      <c r="E3768" t="s">
        <v>19266</v>
      </c>
    </row>
    <row r="3769" spans="1:5">
      <c r="A3769" t="s">
        <v>39300</v>
      </c>
      <c r="B3769" t="s">
        <v>25517</v>
      </c>
      <c r="C3769">
        <v>17</v>
      </c>
      <c r="D3769">
        <v>49</v>
      </c>
      <c r="E3769" t="s">
        <v>19267</v>
      </c>
    </row>
    <row r="3770" spans="1:5">
      <c r="A3770" t="s">
        <v>39301</v>
      </c>
      <c r="B3770" t="s">
        <v>25517</v>
      </c>
      <c r="C3770">
        <v>48</v>
      </c>
      <c r="D3770">
        <v>51</v>
      </c>
      <c r="E3770" t="s">
        <v>19268</v>
      </c>
    </row>
    <row r="3771" spans="1:5">
      <c r="A3771" t="s">
        <v>39302</v>
      </c>
      <c r="B3771" t="s">
        <v>40533</v>
      </c>
      <c r="C3771">
        <v>3</v>
      </c>
      <c r="D3771">
        <v>52</v>
      </c>
      <c r="E3771" t="s">
        <v>19269</v>
      </c>
    </row>
    <row r="3772" spans="1:5">
      <c r="A3772" t="s">
        <v>39303</v>
      </c>
      <c r="B3772" t="s">
        <v>40534</v>
      </c>
      <c r="C3772">
        <v>43</v>
      </c>
      <c r="D3772">
        <v>11</v>
      </c>
      <c r="E3772" t="s">
        <v>19270</v>
      </c>
    </row>
    <row r="3773" spans="1:5">
      <c r="A3773" t="s">
        <v>39304</v>
      </c>
      <c r="B3773" t="s">
        <v>40534</v>
      </c>
      <c r="C3773">
        <v>41</v>
      </c>
      <c r="D3773">
        <v>2</v>
      </c>
      <c r="E3773" t="s">
        <v>19271</v>
      </c>
    </row>
    <row r="3774" spans="1:5">
      <c r="A3774" t="s">
        <v>39305</v>
      </c>
      <c r="B3774" t="s">
        <v>25517</v>
      </c>
      <c r="C3774">
        <v>31</v>
      </c>
      <c r="D3774">
        <v>20</v>
      </c>
      <c r="E3774" t="s">
        <v>19272</v>
      </c>
    </row>
    <row r="3775" spans="1:5">
      <c r="A3775" t="s">
        <v>39306</v>
      </c>
      <c r="B3775" t="s">
        <v>40534</v>
      </c>
      <c r="C3775">
        <v>2</v>
      </c>
      <c r="D3775">
        <v>33</v>
      </c>
      <c r="E3775" t="s">
        <v>19273</v>
      </c>
    </row>
    <row r="3776" spans="1:5">
      <c r="A3776" t="s">
        <v>39307</v>
      </c>
      <c r="B3776" t="s">
        <v>25517</v>
      </c>
      <c r="C3776">
        <v>46</v>
      </c>
      <c r="D3776">
        <v>32</v>
      </c>
      <c r="E3776" t="s">
        <v>19274</v>
      </c>
    </row>
    <row r="3777" spans="1:5">
      <c r="A3777" t="s">
        <v>39308</v>
      </c>
      <c r="B3777" t="s">
        <v>40534</v>
      </c>
      <c r="C3777">
        <v>20</v>
      </c>
      <c r="D3777">
        <v>40</v>
      </c>
      <c r="E3777" t="s">
        <v>19275</v>
      </c>
    </row>
    <row r="3778" spans="1:5">
      <c r="A3778" t="s">
        <v>39309</v>
      </c>
      <c r="B3778" t="s">
        <v>40534</v>
      </c>
      <c r="C3778">
        <v>25</v>
      </c>
      <c r="D3778">
        <v>79</v>
      </c>
      <c r="E3778" t="s">
        <v>19276</v>
      </c>
    </row>
    <row r="3779" spans="1:5">
      <c r="A3779" t="s">
        <v>39310</v>
      </c>
      <c r="B3779" t="s">
        <v>40534</v>
      </c>
      <c r="C3779">
        <v>25</v>
      </c>
      <c r="D3779">
        <v>6</v>
      </c>
      <c r="E3779" t="s">
        <v>19277</v>
      </c>
    </row>
    <row r="3780" spans="1:5">
      <c r="A3780" t="s">
        <v>39311</v>
      </c>
      <c r="B3780" t="s">
        <v>40534</v>
      </c>
      <c r="C3780">
        <v>9</v>
      </c>
      <c r="D3780">
        <v>85</v>
      </c>
      <c r="E3780" t="s">
        <v>19278</v>
      </c>
    </row>
    <row r="3781" spans="1:5">
      <c r="A3781" t="s">
        <v>39312</v>
      </c>
      <c r="B3781" t="s">
        <v>25517</v>
      </c>
      <c r="C3781">
        <v>16</v>
      </c>
      <c r="D3781">
        <v>56</v>
      </c>
      <c r="E3781" t="s">
        <v>19279</v>
      </c>
    </row>
    <row r="3782" spans="1:5">
      <c r="A3782" t="s">
        <v>39313</v>
      </c>
      <c r="B3782" t="s">
        <v>40534</v>
      </c>
      <c r="C3782">
        <v>3</v>
      </c>
      <c r="D3782">
        <v>97</v>
      </c>
      <c r="E3782" t="s">
        <v>19280</v>
      </c>
    </row>
    <row r="3783" spans="1:5">
      <c r="A3783" t="s">
        <v>39314</v>
      </c>
      <c r="B3783" t="s">
        <v>25517</v>
      </c>
      <c r="C3783">
        <v>50</v>
      </c>
      <c r="D3783">
        <v>67</v>
      </c>
      <c r="E3783" t="s">
        <v>19281</v>
      </c>
    </row>
    <row r="3784" spans="1:5">
      <c r="A3784" t="s">
        <v>39315</v>
      </c>
      <c r="B3784" t="s">
        <v>40534</v>
      </c>
      <c r="C3784">
        <v>8</v>
      </c>
      <c r="D3784">
        <v>12</v>
      </c>
      <c r="E3784" t="s">
        <v>19282</v>
      </c>
    </row>
    <row r="3785" spans="1:5">
      <c r="A3785" t="s">
        <v>39316</v>
      </c>
      <c r="B3785" t="s">
        <v>40534</v>
      </c>
      <c r="C3785">
        <v>17</v>
      </c>
      <c r="D3785">
        <v>1</v>
      </c>
      <c r="E3785" t="s">
        <v>19283</v>
      </c>
    </row>
    <row r="3786" spans="1:5">
      <c r="A3786" t="s">
        <v>39317</v>
      </c>
      <c r="B3786" t="s">
        <v>40534</v>
      </c>
      <c r="C3786">
        <v>6</v>
      </c>
      <c r="D3786">
        <v>34</v>
      </c>
      <c r="E3786" t="s">
        <v>19284</v>
      </c>
    </row>
    <row r="3787" spans="1:5">
      <c r="A3787" t="s">
        <v>39318</v>
      </c>
      <c r="B3787" t="s">
        <v>25517</v>
      </c>
      <c r="C3787">
        <v>24</v>
      </c>
      <c r="D3787">
        <v>18</v>
      </c>
      <c r="E3787" t="s">
        <v>19285</v>
      </c>
    </row>
    <row r="3788" spans="1:5">
      <c r="A3788" t="s">
        <v>39319</v>
      </c>
      <c r="B3788" t="s">
        <v>40533</v>
      </c>
      <c r="C3788">
        <v>15</v>
      </c>
      <c r="D3788">
        <v>40</v>
      </c>
      <c r="E3788" t="s">
        <v>19286</v>
      </c>
    </row>
    <row r="3789" spans="1:5">
      <c r="A3789" t="s">
        <v>39320</v>
      </c>
      <c r="B3789" t="s">
        <v>25517</v>
      </c>
      <c r="C3789">
        <v>24</v>
      </c>
      <c r="D3789">
        <v>85</v>
      </c>
      <c r="E3789" t="s">
        <v>19287</v>
      </c>
    </row>
    <row r="3790" spans="1:5">
      <c r="A3790" t="s">
        <v>39321</v>
      </c>
      <c r="B3790" t="s">
        <v>40533</v>
      </c>
      <c r="C3790">
        <v>25</v>
      </c>
      <c r="D3790">
        <v>91</v>
      </c>
      <c r="E3790" t="s">
        <v>19288</v>
      </c>
    </row>
    <row r="3791" spans="1:5">
      <c r="A3791" t="s">
        <v>39322</v>
      </c>
      <c r="B3791" t="s">
        <v>40534</v>
      </c>
      <c r="C3791">
        <v>24</v>
      </c>
      <c r="D3791">
        <v>20</v>
      </c>
      <c r="E3791" t="s">
        <v>19289</v>
      </c>
    </row>
    <row r="3792" spans="1:5">
      <c r="A3792" t="s">
        <v>39323</v>
      </c>
      <c r="B3792" t="s">
        <v>40533</v>
      </c>
      <c r="C3792">
        <v>10</v>
      </c>
      <c r="D3792">
        <v>75</v>
      </c>
      <c r="E3792" t="s">
        <v>19290</v>
      </c>
    </row>
    <row r="3793" spans="1:5">
      <c r="A3793" t="s">
        <v>39324</v>
      </c>
      <c r="B3793" t="s">
        <v>25517</v>
      </c>
      <c r="C3793">
        <v>7</v>
      </c>
      <c r="D3793">
        <v>14</v>
      </c>
      <c r="E3793" t="s">
        <v>19291</v>
      </c>
    </row>
    <row r="3794" spans="1:5">
      <c r="A3794" t="s">
        <v>39325</v>
      </c>
      <c r="B3794" t="s">
        <v>40534</v>
      </c>
      <c r="C3794">
        <v>29</v>
      </c>
      <c r="D3794">
        <v>43</v>
      </c>
      <c r="E3794" t="s">
        <v>19292</v>
      </c>
    </row>
    <row r="3795" spans="1:5">
      <c r="A3795" t="s">
        <v>39326</v>
      </c>
      <c r="B3795" t="s">
        <v>25517</v>
      </c>
      <c r="C3795">
        <v>4</v>
      </c>
      <c r="D3795">
        <v>34</v>
      </c>
      <c r="E3795" t="s">
        <v>19293</v>
      </c>
    </row>
    <row r="3796" spans="1:5">
      <c r="A3796" t="s">
        <v>39327</v>
      </c>
      <c r="B3796" t="s">
        <v>40533</v>
      </c>
      <c r="C3796">
        <v>3</v>
      </c>
      <c r="D3796">
        <v>87</v>
      </c>
      <c r="E3796" t="s">
        <v>19294</v>
      </c>
    </row>
    <row r="3797" spans="1:5">
      <c r="A3797" t="s">
        <v>39328</v>
      </c>
      <c r="B3797" t="s">
        <v>40533</v>
      </c>
      <c r="C3797">
        <v>29</v>
      </c>
      <c r="D3797">
        <v>74</v>
      </c>
      <c r="E3797" t="s">
        <v>19295</v>
      </c>
    </row>
    <row r="3798" spans="1:5">
      <c r="A3798" t="s">
        <v>39329</v>
      </c>
      <c r="B3798" t="s">
        <v>25517</v>
      </c>
      <c r="C3798">
        <v>24</v>
      </c>
      <c r="D3798">
        <v>4</v>
      </c>
      <c r="E3798" t="s">
        <v>19296</v>
      </c>
    </row>
    <row r="3799" spans="1:5">
      <c r="A3799" t="s">
        <v>39330</v>
      </c>
      <c r="B3799" t="s">
        <v>40533</v>
      </c>
      <c r="C3799">
        <v>36</v>
      </c>
      <c r="D3799">
        <v>75</v>
      </c>
      <c r="E3799" t="s">
        <v>19297</v>
      </c>
    </row>
    <row r="3800" spans="1:5">
      <c r="A3800" t="s">
        <v>39331</v>
      </c>
      <c r="B3800" t="s">
        <v>40533</v>
      </c>
      <c r="C3800">
        <v>21</v>
      </c>
      <c r="D3800">
        <v>68</v>
      </c>
      <c r="E3800" t="s">
        <v>19298</v>
      </c>
    </row>
    <row r="3801" spans="1:5">
      <c r="A3801" t="s">
        <v>39332</v>
      </c>
      <c r="B3801" t="s">
        <v>40533</v>
      </c>
      <c r="C3801">
        <v>50</v>
      </c>
      <c r="D3801">
        <v>42</v>
      </c>
      <c r="E3801" t="s">
        <v>19299</v>
      </c>
    </row>
    <row r="3802" spans="1:5">
      <c r="A3802" t="s">
        <v>39333</v>
      </c>
      <c r="B3802" t="s">
        <v>40533</v>
      </c>
      <c r="C3802">
        <v>5</v>
      </c>
      <c r="D3802">
        <v>86</v>
      </c>
      <c r="E3802" t="s">
        <v>19300</v>
      </c>
    </row>
    <row r="3803" spans="1:5">
      <c r="A3803" t="s">
        <v>39334</v>
      </c>
      <c r="B3803" t="s">
        <v>40533</v>
      </c>
      <c r="C3803">
        <v>15</v>
      </c>
      <c r="D3803">
        <v>62</v>
      </c>
      <c r="E3803" t="s">
        <v>19301</v>
      </c>
    </row>
    <row r="3804" spans="1:5">
      <c r="A3804" t="s">
        <v>39335</v>
      </c>
      <c r="B3804" t="s">
        <v>25517</v>
      </c>
      <c r="C3804">
        <v>48</v>
      </c>
      <c r="D3804">
        <v>56</v>
      </c>
      <c r="E3804" t="s">
        <v>19302</v>
      </c>
    </row>
    <row r="3805" spans="1:5">
      <c r="A3805" t="s">
        <v>39336</v>
      </c>
      <c r="B3805" t="s">
        <v>40534</v>
      </c>
      <c r="C3805">
        <v>36</v>
      </c>
      <c r="D3805">
        <v>60</v>
      </c>
      <c r="E3805" t="s">
        <v>19303</v>
      </c>
    </row>
    <row r="3806" spans="1:5">
      <c r="A3806" t="s">
        <v>39337</v>
      </c>
      <c r="B3806" t="s">
        <v>25517</v>
      </c>
      <c r="C3806">
        <v>50</v>
      </c>
      <c r="D3806">
        <v>17</v>
      </c>
      <c r="E3806" t="s">
        <v>19304</v>
      </c>
    </row>
    <row r="3807" spans="1:5">
      <c r="A3807" t="s">
        <v>39338</v>
      </c>
      <c r="B3807" t="s">
        <v>40534</v>
      </c>
      <c r="C3807">
        <v>35</v>
      </c>
      <c r="D3807">
        <v>76</v>
      </c>
      <c r="E3807" t="s">
        <v>19305</v>
      </c>
    </row>
    <row r="3808" spans="1:5">
      <c r="A3808" t="s">
        <v>39339</v>
      </c>
      <c r="B3808" t="s">
        <v>25517</v>
      </c>
      <c r="C3808">
        <v>32</v>
      </c>
      <c r="D3808">
        <v>54</v>
      </c>
      <c r="E3808" t="s">
        <v>19306</v>
      </c>
    </row>
    <row r="3809" spans="1:5">
      <c r="A3809" t="s">
        <v>39340</v>
      </c>
      <c r="B3809" t="s">
        <v>25517</v>
      </c>
      <c r="C3809">
        <v>23</v>
      </c>
      <c r="D3809">
        <v>27</v>
      </c>
      <c r="E3809" t="s">
        <v>19307</v>
      </c>
    </row>
    <row r="3810" spans="1:5">
      <c r="A3810" t="s">
        <v>39341</v>
      </c>
      <c r="B3810" t="s">
        <v>40534</v>
      </c>
      <c r="C3810">
        <v>11</v>
      </c>
      <c r="D3810">
        <v>13</v>
      </c>
      <c r="E3810" t="s">
        <v>19308</v>
      </c>
    </row>
    <row r="3811" spans="1:5">
      <c r="A3811" t="s">
        <v>39342</v>
      </c>
      <c r="B3811" t="s">
        <v>40534</v>
      </c>
      <c r="C3811">
        <v>15</v>
      </c>
      <c r="D3811">
        <v>2</v>
      </c>
      <c r="E3811" t="s">
        <v>19309</v>
      </c>
    </row>
    <row r="3812" spans="1:5">
      <c r="A3812" t="s">
        <v>39343</v>
      </c>
      <c r="B3812" t="s">
        <v>40534</v>
      </c>
      <c r="C3812">
        <v>0</v>
      </c>
      <c r="D3812">
        <v>27</v>
      </c>
      <c r="E3812" t="s">
        <v>19310</v>
      </c>
    </row>
    <row r="3813" spans="1:5">
      <c r="A3813" t="s">
        <v>39344</v>
      </c>
      <c r="B3813" t="s">
        <v>40533</v>
      </c>
      <c r="C3813">
        <v>46</v>
      </c>
      <c r="D3813">
        <v>34</v>
      </c>
      <c r="E3813" t="s">
        <v>19311</v>
      </c>
    </row>
    <row r="3814" spans="1:5">
      <c r="A3814" t="s">
        <v>39345</v>
      </c>
      <c r="B3814" t="s">
        <v>40533</v>
      </c>
      <c r="C3814">
        <v>25</v>
      </c>
      <c r="D3814">
        <v>1</v>
      </c>
      <c r="E3814" t="s">
        <v>19312</v>
      </c>
    </row>
    <row r="3815" spans="1:5">
      <c r="A3815" t="s">
        <v>39346</v>
      </c>
      <c r="B3815" t="s">
        <v>40533</v>
      </c>
      <c r="C3815">
        <v>25</v>
      </c>
      <c r="D3815">
        <v>28</v>
      </c>
      <c r="E3815" t="s">
        <v>19313</v>
      </c>
    </row>
    <row r="3816" spans="1:5">
      <c r="A3816" t="s">
        <v>39347</v>
      </c>
      <c r="B3816" t="s">
        <v>40534</v>
      </c>
      <c r="C3816">
        <v>16</v>
      </c>
      <c r="D3816">
        <v>38</v>
      </c>
      <c r="E3816" t="s">
        <v>19314</v>
      </c>
    </row>
    <row r="3817" spans="1:5">
      <c r="A3817" t="s">
        <v>39348</v>
      </c>
      <c r="B3817" t="s">
        <v>25517</v>
      </c>
      <c r="C3817">
        <v>8</v>
      </c>
      <c r="D3817">
        <v>44</v>
      </c>
      <c r="E3817" t="s">
        <v>19315</v>
      </c>
    </row>
    <row r="3818" spans="1:5">
      <c r="A3818" t="s">
        <v>39349</v>
      </c>
      <c r="B3818" t="s">
        <v>25517</v>
      </c>
      <c r="C3818">
        <v>8</v>
      </c>
      <c r="D3818">
        <v>62</v>
      </c>
      <c r="E3818" t="s">
        <v>19316</v>
      </c>
    </row>
    <row r="3819" spans="1:5">
      <c r="A3819" t="s">
        <v>39350</v>
      </c>
      <c r="B3819" t="s">
        <v>25517</v>
      </c>
      <c r="C3819">
        <v>28</v>
      </c>
      <c r="D3819">
        <v>82</v>
      </c>
      <c r="E3819" t="s">
        <v>19317</v>
      </c>
    </row>
    <row r="3820" spans="1:5">
      <c r="A3820" t="s">
        <v>39351</v>
      </c>
      <c r="B3820" t="s">
        <v>40533</v>
      </c>
      <c r="C3820">
        <v>3</v>
      </c>
      <c r="D3820">
        <v>32</v>
      </c>
      <c r="E3820" t="s">
        <v>19318</v>
      </c>
    </row>
    <row r="3821" spans="1:5">
      <c r="A3821" t="s">
        <v>39352</v>
      </c>
      <c r="B3821" t="s">
        <v>40534</v>
      </c>
      <c r="C3821">
        <v>46</v>
      </c>
      <c r="D3821">
        <v>53</v>
      </c>
      <c r="E3821" t="s">
        <v>19319</v>
      </c>
    </row>
    <row r="3822" spans="1:5">
      <c r="A3822" t="s">
        <v>39353</v>
      </c>
      <c r="B3822" t="s">
        <v>25517</v>
      </c>
      <c r="C3822">
        <v>11</v>
      </c>
      <c r="D3822">
        <v>70</v>
      </c>
      <c r="E3822" t="s">
        <v>19320</v>
      </c>
    </row>
    <row r="3823" spans="1:5">
      <c r="A3823" t="s">
        <v>39354</v>
      </c>
      <c r="B3823" t="s">
        <v>25517</v>
      </c>
      <c r="C3823">
        <v>12</v>
      </c>
      <c r="D3823">
        <v>54</v>
      </c>
      <c r="E3823" t="s">
        <v>19321</v>
      </c>
    </row>
    <row r="3824" spans="1:5">
      <c r="A3824" t="s">
        <v>39355</v>
      </c>
      <c r="B3824" t="s">
        <v>25517</v>
      </c>
      <c r="C3824">
        <v>36</v>
      </c>
      <c r="D3824">
        <v>69</v>
      </c>
      <c r="E3824" t="s">
        <v>19322</v>
      </c>
    </row>
    <row r="3825" spans="1:5">
      <c r="A3825" t="s">
        <v>39356</v>
      </c>
      <c r="B3825" t="s">
        <v>25517</v>
      </c>
      <c r="C3825">
        <v>23</v>
      </c>
      <c r="D3825">
        <v>81</v>
      </c>
      <c r="E3825" t="s">
        <v>19323</v>
      </c>
    </row>
    <row r="3826" spans="1:5">
      <c r="A3826" t="s">
        <v>39357</v>
      </c>
      <c r="B3826" t="s">
        <v>40534</v>
      </c>
      <c r="C3826">
        <v>5</v>
      </c>
      <c r="D3826">
        <v>96</v>
      </c>
      <c r="E3826" t="s">
        <v>19324</v>
      </c>
    </row>
    <row r="3827" spans="1:5">
      <c r="A3827" t="s">
        <v>39358</v>
      </c>
      <c r="B3827" t="s">
        <v>40533</v>
      </c>
      <c r="C3827">
        <v>5</v>
      </c>
      <c r="D3827">
        <v>74</v>
      </c>
      <c r="E3827" t="s">
        <v>19325</v>
      </c>
    </row>
    <row r="3828" spans="1:5">
      <c r="A3828" t="s">
        <v>39359</v>
      </c>
      <c r="B3828" t="s">
        <v>40533</v>
      </c>
      <c r="C3828">
        <v>41</v>
      </c>
      <c r="D3828">
        <v>6</v>
      </c>
      <c r="E3828" t="s">
        <v>19326</v>
      </c>
    </row>
    <row r="3829" spans="1:5">
      <c r="A3829" t="s">
        <v>39360</v>
      </c>
      <c r="B3829" t="s">
        <v>40533</v>
      </c>
      <c r="C3829">
        <v>31</v>
      </c>
      <c r="D3829">
        <v>34</v>
      </c>
      <c r="E3829" t="s">
        <v>19327</v>
      </c>
    </row>
    <row r="3830" spans="1:5">
      <c r="A3830" t="s">
        <v>39361</v>
      </c>
      <c r="B3830" t="s">
        <v>40534</v>
      </c>
      <c r="C3830">
        <v>26</v>
      </c>
      <c r="D3830">
        <v>17</v>
      </c>
      <c r="E3830" t="s">
        <v>19328</v>
      </c>
    </row>
    <row r="3831" spans="1:5">
      <c r="A3831" t="s">
        <v>39362</v>
      </c>
      <c r="B3831" t="s">
        <v>25517</v>
      </c>
      <c r="C3831">
        <v>39</v>
      </c>
      <c r="D3831">
        <v>61</v>
      </c>
      <c r="E3831" t="s">
        <v>19329</v>
      </c>
    </row>
    <row r="3832" spans="1:5">
      <c r="A3832" t="s">
        <v>39363</v>
      </c>
      <c r="B3832" t="s">
        <v>25517</v>
      </c>
      <c r="C3832">
        <v>30</v>
      </c>
      <c r="D3832">
        <v>66</v>
      </c>
      <c r="E3832" t="s">
        <v>19330</v>
      </c>
    </row>
    <row r="3833" spans="1:5">
      <c r="A3833" t="s">
        <v>39364</v>
      </c>
      <c r="B3833" t="s">
        <v>40534</v>
      </c>
      <c r="C3833">
        <v>27</v>
      </c>
      <c r="D3833">
        <v>36</v>
      </c>
      <c r="E3833" t="s">
        <v>19331</v>
      </c>
    </row>
    <row r="3834" spans="1:5">
      <c r="A3834" t="s">
        <v>39365</v>
      </c>
      <c r="B3834" t="s">
        <v>25517</v>
      </c>
      <c r="C3834">
        <v>35</v>
      </c>
      <c r="D3834">
        <v>100</v>
      </c>
      <c r="E3834" t="s">
        <v>19332</v>
      </c>
    </row>
    <row r="3835" spans="1:5">
      <c r="A3835" t="s">
        <v>39366</v>
      </c>
      <c r="B3835" t="s">
        <v>25517</v>
      </c>
      <c r="C3835">
        <v>41</v>
      </c>
      <c r="D3835">
        <v>76</v>
      </c>
      <c r="E3835" t="s">
        <v>19333</v>
      </c>
    </row>
    <row r="3836" spans="1:5">
      <c r="A3836" t="s">
        <v>39367</v>
      </c>
      <c r="B3836" t="s">
        <v>40533</v>
      </c>
      <c r="C3836">
        <v>1</v>
      </c>
      <c r="D3836">
        <v>10</v>
      </c>
      <c r="E3836" t="s">
        <v>19334</v>
      </c>
    </row>
    <row r="3837" spans="1:5">
      <c r="A3837" t="s">
        <v>39368</v>
      </c>
      <c r="B3837" t="s">
        <v>40534</v>
      </c>
      <c r="C3837">
        <v>1</v>
      </c>
      <c r="D3837">
        <v>51</v>
      </c>
      <c r="E3837" t="s">
        <v>19335</v>
      </c>
    </row>
    <row r="3838" spans="1:5">
      <c r="A3838" t="s">
        <v>39369</v>
      </c>
      <c r="B3838" t="s">
        <v>25517</v>
      </c>
      <c r="C3838">
        <v>46</v>
      </c>
      <c r="D3838">
        <v>71</v>
      </c>
      <c r="E3838" t="s">
        <v>19336</v>
      </c>
    </row>
    <row r="3839" spans="1:5">
      <c r="A3839" t="s">
        <v>39370</v>
      </c>
      <c r="B3839" t="s">
        <v>25517</v>
      </c>
      <c r="C3839">
        <v>3</v>
      </c>
      <c r="D3839">
        <v>81</v>
      </c>
      <c r="E3839" t="s">
        <v>19337</v>
      </c>
    </row>
    <row r="3840" spans="1:5">
      <c r="A3840" t="s">
        <v>39371</v>
      </c>
      <c r="B3840" t="s">
        <v>40534</v>
      </c>
      <c r="C3840">
        <v>50</v>
      </c>
      <c r="D3840">
        <v>72</v>
      </c>
      <c r="E3840" t="s">
        <v>19338</v>
      </c>
    </row>
    <row r="3841" spans="1:5">
      <c r="A3841" t="s">
        <v>39372</v>
      </c>
      <c r="B3841" t="s">
        <v>40534</v>
      </c>
      <c r="C3841">
        <v>37</v>
      </c>
      <c r="D3841">
        <v>4</v>
      </c>
      <c r="E3841" t="s">
        <v>19339</v>
      </c>
    </row>
    <row r="3842" spans="1:5">
      <c r="A3842" t="s">
        <v>39373</v>
      </c>
      <c r="B3842" t="s">
        <v>40533</v>
      </c>
      <c r="C3842">
        <v>11</v>
      </c>
      <c r="D3842">
        <v>98</v>
      </c>
      <c r="E3842" t="s">
        <v>19340</v>
      </c>
    </row>
    <row r="3843" spans="1:5">
      <c r="A3843" t="s">
        <v>39374</v>
      </c>
      <c r="B3843" t="s">
        <v>40533</v>
      </c>
      <c r="C3843">
        <v>23</v>
      </c>
      <c r="D3843">
        <v>65</v>
      </c>
      <c r="E3843" t="s">
        <v>19341</v>
      </c>
    </row>
    <row r="3844" spans="1:5">
      <c r="A3844" t="s">
        <v>39375</v>
      </c>
      <c r="B3844" t="s">
        <v>40533</v>
      </c>
      <c r="C3844">
        <v>18</v>
      </c>
      <c r="D3844">
        <v>18</v>
      </c>
      <c r="E3844" t="s">
        <v>19342</v>
      </c>
    </row>
    <row r="3845" spans="1:5">
      <c r="A3845" t="s">
        <v>39376</v>
      </c>
      <c r="B3845" t="s">
        <v>40534</v>
      </c>
      <c r="C3845">
        <v>0</v>
      </c>
      <c r="D3845">
        <v>23</v>
      </c>
      <c r="E3845" t="s">
        <v>19343</v>
      </c>
    </row>
    <row r="3846" spans="1:5">
      <c r="A3846" t="s">
        <v>39377</v>
      </c>
      <c r="B3846" t="s">
        <v>40533</v>
      </c>
      <c r="C3846">
        <v>43</v>
      </c>
      <c r="D3846">
        <v>3</v>
      </c>
      <c r="E3846" t="s">
        <v>19344</v>
      </c>
    </row>
    <row r="3847" spans="1:5">
      <c r="A3847" t="s">
        <v>39378</v>
      </c>
      <c r="B3847" t="s">
        <v>25517</v>
      </c>
      <c r="C3847">
        <v>24</v>
      </c>
      <c r="D3847">
        <v>50</v>
      </c>
      <c r="E3847" t="s">
        <v>19345</v>
      </c>
    </row>
    <row r="3848" spans="1:5">
      <c r="A3848" t="s">
        <v>39379</v>
      </c>
      <c r="B3848" t="s">
        <v>25517</v>
      </c>
      <c r="C3848">
        <v>40</v>
      </c>
      <c r="D3848">
        <v>59</v>
      </c>
      <c r="E3848" t="s">
        <v>19346</v>
      </c>
    </row>
    <row r="3849" spans="1:5">
      <c r="A3849" t="s">
        <v>39380</v>
      </c>
      <c r="B3849" t="s">
        <v>40534</v>
      </c>
      <c r="C3849">
        <v>12</v>
      </c>
      <c r="D3849">
        <v>20</v>
      </c>
      <c r="E3849" t="s">
        <v>19347</v>
      </c>
    </row>
    <row r="3850" spans="1:5">
      <c r="A3850" t="s">
        <v>39381</v>
      </c>
      <c r="B3850" t="s">
        <v>40533</v>
      </c>
      <c r="C3850">
        <v>48</v>
      </c>
      <c r="D3850">
        <v>17</v>
      </c>
      <c r="E3850" t="s">
        <v>19348</v>
      </c>
    </row>
    <row r="3851" spans="1:5">
      <c r="A3851" t="s">
        <v>39382</v>
      </c>
      <c r="B3851" t="s">
        <v>40533</v>
      </c>
      <c r="C3851">
        <v>38</v>
      </c>
      <c r="D3851">
        <v>6</v>
      </c>
      <c r="E3851" t="s">
        <v>19349</v>
      </c>
    </row>
    <row r="3852" spans="1:5">
      <c r="A3852" t="s">
        <v>39383</v>
      </c>
      <c r="B3852" t="s">
        <v>40534</v>
      </c>
      <c r="C3852">
        <v>10</v>
      </c>
      <c r="D3852">
        <v>31</v>
      </c>
      <c r="E3852" t="s">
        <v>19350</v>
      </c>
    </row>
    <row r="3853" spans="1:5">
      <c r="A3853" t="s">
        <v>39384</v>
      </c>
      <c r="B3853" t="s">
        <v>40534</v>
      </c>
      <c r="C3853">
        <v>33</v>
      </c>
      <c r="D3853">
        <v>68</v>
      </c>
      <c r="E3853" t="s">
        <v>19351</v>
      </c>
    </row>
    <row r="3854" spans="1:5">
      <c r="A3854" t="s">
        <v>39385</v>
      </c>
      <c r="B3854" t="s">
        <v>25517</v>
      </c>
      <c r="C3854">
        <v>5</v>
      </c>
      <c r="D3854">
        <v>50</v>
      </c>
      <c r="E3854" t="s">
        <v>19352</v>
      </c>
    </row>
    <row r="3855" spans="1:5">
      <c r="A3855" t="s">
        <v>39386</v>
      </c>
      <c r="B3855" t="s">
        <v>40534</v>
      </c>
      <c r="C3855">
        <v>48</v>
      </c>
      <c r="D3855">
        <v>30</v>
      </c>
      <c r="E3855" t="s">
        <v>19353</v>
      </c>
    </row>
    <row r="3856" spans="1:5">
      <c r="A3856" t="s">
        <v>39387</v>
      </c>
      <c r="B3856" t="s">
        <v>25517</v>
      </c>
      <c r="C3856">
        <v>9</v>
      </c>
      <c r="D3856">
        <v>37</v>
      </c>
      <c r="E3856" t="s">
        <v>19354</v>
      </c>
    </row>
    <row r="3857" spans="1:5">
      <c r="A3857" t="s">
        <v>39388</v>
      </c>
      <c r="B3857" t="s">
        <v>40534</v>
      </c>
      <c r="C3857">
        <v>46</v>
      </c>
      <c r="D3857">
        <v>11</v>
      </c>
      <c r="E3857" t="s">
        <v>19355</v>
      </c>
    </row>
    <row r="3858" spans="1:5">
      <c r="A3858" t="s">
        <v>39389</v>
      </c>
      <c r="B3858" t="s">
        <v>25517</v>
      </c>
      <c r="C3858">
        <v>42</v>
      </c>
      <c r="D3858">
        <v>79</v>
      </c>
      <c r="E3858" t="s">
        <v>19356</v>
      </c>
    </row>
    <row r="3859" spans="1:5">
      <c r="A3859" t="s">
        <v>39390</v>
      </c>
      <c r="B3859" t="s">
        <v>40534</v>
      </c>
      <c r="C3859">
        <v>37</v>
      </c>
      <c r="D3859">
        <v>14</v>
      </c>
      <c r="E3859" t="s">
        <v>19357</v>
      </c>
    </row>
    <row r="3860" spans="1:5">
      <c r="A3860" t="s">
        <v>39391</v>
      </c>
      <c r="B3860" t="s">
        <v>25517</v>
      </c>
      <c r="C3860">
        <v>16</v>
      </c>
      <c r="D3860">
        <v>85</v>
      </c>
      <c r="E3860" t="s">
        <v>19358</v>
      </c>
    </row>
    <row r="3861" spans="1:5">
      <c r="A3861" t="s">
        <v>39392</v>
      </c>
      <c r="B3861" t="s">
        <v>25517</v>
      </c>
      <c r="C3861">
        <v>17</v>
      </c>
      <c r="D3861">
        <v>94</v>
      </c>
      <c r="E3861" t="s">
        <v>19359</v>
      </c>
    </row>
    <row r="3862" spans="1:5">
      <c r="A3862" t="s">
        <v>39393</v>
      </c>
      <c r="B3862" t="s">
        <v>25517</v>
      </c>
      <c r="C3862">
        <v>1</v>
      </c>
      <c r="D3862">
        <v>46</v>
      </c>
      <c r="E3862" t="s">
        <v>19360</v>
      </c>
    </row>
    <row r="3863" spans="1:5">
      <c r="A3863" t="s">
        <v>39394</v>
      </c>
      <c r="B3863" t="s">
        <v>40533</v>
      </c>
      <c r="C3863">
        <v>13</v>
      </c>
      <c r="D3863">
        <v>36</v>
      </c>
      <c r="E3863" t="s">
        <v>19361</v>
      </c>
    </row>
    <row r="3864" spans="1:5">
      <c r="A3864" t="s">
        <v>39395</v>
      </c>
      <c r="B3864" t="s">
        <v>40534</v>
      </c>
      <c r="C3864">
        <v>41</v>
      </c>
      <c r="D3864">
        <v>28</v>
      </c>
      <c r="E3864" t="s">
        <v>19362</v>
      </c>
    </row>
    <row r="3865" spans="1:5">
      <c r="A3865" t="s">
        <v>39396</v>
      </c>
      <c r="B3865" t="s">
        <v>40534</v>
      </c>
      <c r="C3865">
        <v>14</v>
      </c>
      <c r="D3865">
        <v>20</v>
      </c>
      <c r="E3865" t="s">
        <v>19363</v>
      </c>
    </row>
    <row r="3866" spans="1:5">
      <c r="A3866" t="s">
        <v>39397</v>
      </c>
      <c r="B3866" t="s">
        <v>40534</v>
      </c>
      <c r="C3866">
        <v>26</v>
      </c>
      <c r="D3866">
        <v>94</v>
      </c>
      <c r="E3866" t="s">
        <v>19364</v>
      </c>
    </row>
    <row r="3867" spans="1:5">
      <c r="A3867" t="s">
        <v>39398</v>
      </c>
      <c r="B3867" t="s">
        <v>40533</v>
      </c>
      <c r="C3867">
        <v>26</v>
      </c>
      <c r="D3867">
        <v>48</v>
      </c>
      <c r="E3867" t="s">
        <v>19365</v>
      </c>
    </row>
    <row r="3868" spans="1:5">
      <c r="A3868" t="s">
        <v>39399</v>
      </c>
      <c r="B3868" t="s">
        <v>40533</v>
      </c>
      <c r="C3868">
        <v>0</v>
      </c>
      <c r="D3868">
        <v>76</v>
      </c>
      <c r="E3868" t="s">
        <v>19366</v>
      </c>
    </row>
    <row r="3869" spans="1:5">
      <c r="A3869" t="s">
        <v>39400</v>
      </c>
      <c r="B3869" t="s">
        <v>40534</v>
      </c>
      <c r="C3869">
        <v>17</v>
      </c>
      <c r="D3869">
        <v>84</v>
      </c>
      <c r="E3869" t="s">
        <v>19367</v>
      </c>
    </row>
    <row r="3870" spans="1:5">
      <c r="A3870" t="s">
        <v>39401</v>
      </c>
      <c r="B3870" t="s">
        <v>25517</v>
      </c>
      <c r="C3870">
        <v>41</v>
      </c>
      <c r="D3870">
        <v>27</v>
      </c>
      <c r="E3870" t="s">
        <v>19368</v>
      </c>
    </row>
    <row r="3871" spans="1:5">
      <c r="A3871" t="s">
        <v>39402</v>
      </c>
      <c r="B3871" t="s">
        <v>40533</v>
      </c>
      <c r="C3871">
        <v>26</v>
      </c>
      <c r="D3871">
        <v>81</v>
      </c>
      <c r="E3871" t="s">
        <v>19369</v>
      </c>
    </row>
    <row r="3872" spans="1:5">
      <c r="A3872" t="s">
        <v>39403</v>
      </c>
      <c r="B3872" t="s">
        <v>40533</v>
      </c>
      <c r="C3872">
        <v>3</v>
      </c>
      <c r="D3872">
        <v>19</v>
      </c>
      <c r="E3872" t="s">
        <v>19370</v>
      </c>
    </row>
    <row r="3873" spans="1:5">
      <c r="A3873" t="s">
        <v>39404</v>
      </c>
      <c r="B3873" t="s">
        <v>40534</v>
      </c>
      <c r="C3873">
        <v>35</v>
      </c>
      <c r="D3873">
        <v>51</v>
      </c>
      <c r="E3873" t="s">
        <v>19371</v>
      </c>
    </row>
    <row r="3874" spans="1:5">
      <c r="A3874" t="s">
        <v>39405</v>
      </c>
      <c r="B3874" t="s">
        <v>40533</v>
      </c>
      <c r="C3874">
        <v>4</v>
      </c>
      <c r="D3874">
        <v>65</v>
      </c>
      <c r="E3874" t="s">
        <v>19372</v>
      </c>
    </row>
    <row r="3875" spans="1:5">
      <c r="A3875" t="s">
        <v>39406</v>
      </c>
      <c r="B3875" t="s">
        <v>40534</v>
      </c>
      <c r="C3875">
        <v>9</v>
      </c>
      <c r="D3875">
        <v>86</v>
      </c>
      <c r="E3875" t="s">
        <v>19373</v>
      </c>
    </row>
    <row r="3876" spans="1:5">
      <c r="A3876" t="s">
        <v>39407</v>
      </c>
      <c r="B3876" t="s">
        <v>40533</v>
      </c>
      <c r="C3876">
        <v>25</v>
      </c>
      <c r="D3876">
        <v>19</v>
      </c>
      <c r="E3876" t="s">
        <v>19374</v>
      </c>
    </row>
    <row r="3877" spans="1:5">
      <c r="A3877" t="s">
        <v>39408</v>
      </c>
      <c r="B3877" t="s">
        <v>40534</v>
      </c>
      <c r="C3877">
        <v>40</v>
      </c>
      <c r="D3877">
        <v>44</v>
      </c>
      <c r="E3877" t="s">
        <v>19375</v>
      </c>
    </row>
    <row r="3878" spans="1:5">
      <c r="A3878" t="s">
        <v>39409</v>
      </c>
      <c r="B3878" t="s">
        <v>25517</v>
      </c>
      <c r="C3878">
        <v>8</v>
      </c>
      <c r="D3878">
        <v>17</v>
      </c>
      <c r="E3878" t="s">
        <v>19376</v>
      </c>
    </row>
    <row r="3879" spans="1:5">
      <c r="A3879" t="s">
        <v>39410</v>
      </c>
      <c r="B3879" t="s">
        <v>25517</v>
      </c>
      <c r="C3879">
        <v>23</v>
      </c>
      <c r="D3879">
        <v>39</v>
      </c>
      <c r="E3879" t="s">
        <v>19377</v>
      </c>
    </row>
    <row r="3880" spans="1:5">
      <c r="A3880" t="s">
        <v>39411</v>
      </c>
      <c r="B3880" t="s">
        <v>40533</v>
      </c>
      <c r="C3880">
        <v>32</v>
      </c>
      <c r="D3880">
        <v>99</v>
      </c>
      <c r="E3880" t="s">
        <v>19378</v>
      </c>
    </row>
    <row r="3881" spans="1:5">
      <c r="A3881" t="s">
        <v>39412</v>
      </c>
      <c r="B3881" t="s">
        <v>25517</v>
      </c>
      <c r="C3881">
        <v>50</v>
      </c>
      <c r="D3881">
        <v>37</v>
      </c>
      <c r="E3881" t="s">
        <v>19379</v>
      </c>
    </row>
    <row r="3882" spans="1:5">
      <c r="A3882" t="s">
        <v>39413</v>
      </c>
      <c r="B3882" t="s">
        <v>40533</v>
      </c>
      <c r="C3882">
        <v>18</v>
      </c>
      <c r="D3882">
        <v>76</v>
      </c>
      <c r="E3882" t="s">
        <v>19380</v>
      </c>
    </row>
    <row r="3883" spans="1:5">
      <c r="A3883" t="s">
        <v>39414</v>
      </c>
      <c r="B3883" t="s">
        <v>40534</v>
      </c>
      <c r="C3883">
        <v>39</v>
      </c>
      <c r="D3883">
        <v>10</v>
      </c>
      <c r="E3883" t="s">
        <v>19381</v>
      </c>
    </row>
    <row r="3884" spans="1:5">
      <c r="A3884" t="s">
        <v>39415</v>
      </c>
      <c r="B3884" t="s">
        <v>40533</v>
      </c>
      <c r="C3884">
        <v>23</v>
      </c>
      <c r="D3884">
        <v>97</v>
      </c>
      <c r="E3884" t="s">
        <v>19382</v>
      </c>
    </row>
    <row r="3885" spans="1:5">
      <c r="A3885" t="s">
        <v>39416</v>
      </c>
      <c r="B3885" t="s">
        <v>25517</v>
      </c>
      <c r="C3885">
        <v>33</v>
      </c>
      <c r="D3885">
        <v>82</v>
      </c>
      <c r="E3885" t="s">
        <v>19383</v>
      </c>
    </row>
    <row r="3886" spans="1:5">
      <c r="A3886" t="s">
        <v>39417</v>
      </c>
      <c r="B3886" t="s">
        <v>25517</v>
      </c>
      <c r="C3886">
        <v>37</v>
      </c>
      <c r="D3886">
        <v>75</v>
      </c>
      <c r="E3886" t="s">
        <v>19384</v>
      </c>
    </row>
    <row r="3887" spans="1:5">
      <c r="A3887" t="s">
        <v>39418</v>
      </c>
      <c r="B3887" t="s">
        <v>25517</v>
      </c>
      <c r="C3887">
        <v>31</v>
      </c>
      <c r="D3887">
        <v>62</v>
      </c>
      <c r="E3887" t="s">
        <v>19385</v>
      </c>
    </row>
    <row r="3888" spans="1:5">
      <c r="A3888" t="s">
        <v>39419</v>
      </c>
      <c r="B3888" t="s">
        <v>40534</v>
      </c>
      <c r="C3888">
        <v>0</v>
      </c>
      <c r="D3888">
        <v>39</v>
      </c>
      <c r="E3888" t="s">
        <v>19386</v>
      </c>
    </row>
    <row r="3889" spans="1:5">
      <c r="A3889" t="s">
        <v>39420</v>
      </c>
      <c r="B3889" t="s">
        <v>40533</v>
      </c>
      <c r="C3889">
        <v>27</v>
      </c>
      <c r="D3889">
        <v>41</v>
      </c>
      <c r="E3889" t="s">
        <v>19387</v>
      </c>
    </row>
    <row r="3890" spans="1:5">
      <c r="A3890" t="s">
        <v>39421</v>
      </c>
      <c r="B3890" t="s">
        <v>40533</v>
      </c>
      <c r="C3890">
        <v>24</v>
      </c>
      <c r="D3890">
        <v>77</v>
      </c>
      <c r="E3890" t="s">
        <v>19388</v>
      </c>
    </row>
    <row r="3891" spans="1:5">
      <c r="A3891" t="s">
        <v>39422</v>
      </c>
      <c r="B3891" t="s">
        <v>25517</v>
      </c>
      <c r="C3891">
        <v>45</v>
      </c>
      <c r="D3891">
        <v>99</v>
      </c>
      <c r="E3891" t="s">
        <v>19389</v>
      </c>
    </row>
    <row r="3892" spans="1:5">
      <c r="A3892" t="s">
        <v>39423</v>
      </c>
      <c r="B3892" t="s">
        <v>25517</v>
      </c>
      <c r="C3892">
        <v>44</v>
      </c>
      <c r="D3892">
        <v>16</v>
      </c>
      <c r="E3892" t="s">
        <v>19390</v>
      </c>
    </row>
    <row r="3893" spans="1:5">
      <c r="A3893" t="s">
        <v>39424</v>
      </c>
      <c r="B3893" t="s">
        <v>40533</v>
      </c>
      <c r="C3893">
        <v>25</v>
      </c>
      <c r="D3893">
        <v>6</v>
      </c>
      <c r="E3893" t="s">
        <v>19391</v>
      </c>
    </row>
    <row r="3894" spans="1:5">
      <c r="A3894" t="s">
        <v>39425</v>
      </c>
      <c r="B3894" t="s">
        <v>40534</v>
      </c>
      <c r="C3894">
        <v>28</v>
      </c>
      <c r="D3894">
        <v>18</v>
      </c>
      <c r="E3894" t="s">
        <v>19392</v>
      </c>
    </row>
    <row r="3895" spans="1:5">
      <c r="A3895" t="s">
        <v>39426</v>
      </c>
      <c r="B3895" t="s">
        <v>25517</v>
      </c>
      <c r="C3895">
        <v>10</v>
      </c>
      <c r="D3895">
        <v>50</v>
      </c>
      <c r="E3895" t="s">
        <v>19393</v>
      </c>
    </row>
    <row r="3896" spans="1:5">
      <c r="A3896" t="s">
        <v>39427</v>
      </c>
      <c r="B3896" t="s">
        <v>40533</v>
      </c>
      <c r="C3896">
        <v>34</v>
      </c>
      <c r="D3896">
        <v>30</v>
      </c>
      <c r="E3896" t="s">
        <v>19394</v>
      </c>
    </row>
    <row r="3897" spans="1:5">
      <c r="A3897" t="s">
        <v>39428</v>
      </c>
      <c r="B3897" t="s">
        <v>25517</v>
      </c>
      <c r="C3897">
        <v>33</v>
      </c>
      <c r="D3897">
        <v>57</v>
      </c>
      <c r="E3897" t="s">
        <v>19395</v>
      </c>
    </row>
    <row r="3898" spans="1:5">
      <c r="A3898" t="s">
        <v>39429</v>
      </c>
      <c r="B3898" t="s">
        <v>40533</v>
      </c>
      <c r="C3898">
        <v>23</v>
      </c>
      <c r="D3898">
        <v>47</v>
      </c>
      <c r="E3898" t="s">
        <v>19396</v>
      </c>
    </row>
    <row r="3899" spans="1:5">
      <c r="A3899" t="s">
        <v>39430</v>
      </c>
      <c r="B3899" t="s">
        <v>40534</v>
      </c>
      <c r="C3899">
        <v>50</v>
      </c>
      <c r="D3899">
        <v>61</v>
      </c>
      <c r="E3899" t="s">
        <v>19397</v>
      </c>
    </row>
    <row r="3900" spans="1:5">
      <c r="A3900" t="s">
        <v>39431</v>
      </c>
      <c r="B3900" t="s">
        <v>25517</v>
      </c>
      <c r="C3900">
        <v>20</v>
      </c>
      <c r="D3900">
        <v>82</v>
      </c>
      <c r="E3900" t="s">
        <v>19398</v>
      </c>
    </row>
    <row r="3901" spans="1:5">
      <c r="A3901" t="s">
        <v>39432</v>
      </c>
      <c r="B3901" t="s">
        <v>40534</v>
      </c>
      <c r="C3901">
        <v>22</v>
      </c>
      <c r="D3901">
        <v>63</v>
      </c>
      <c r="E3901" t="s">
        <v>19399</v>
      </c>
    </row>
    <row r="3902" spans="1:5">
      <c r="A3902" t="s">
        <v>39433</v>
      </c>
      <c r="B3902" t="s">
        <v>25517</v>
      </c>
      <c r="C3902">
        <v>41</v>
      </c>
      <c r="D3902">
        <v>93</v>
      </c>
      <c r="E3902" t="s">
        <v>19400</v>
      </c>
    </row>
    <row r="3903" spans="1:5">
      <c r="A3903" t="s">
        <v>39434</v>
      </c>
      <c r="B3903" t="s">
        <v>40534</v>
      </c>
      <c r="C3903">
        <v>38</v>
      </c>
      <c r="D3903">
        <v>63</v>
      </c>
      <c r="E3903" t="s">
        <v>19401</v>
      </c>
    </row>
    <row r="3904" spans="1:5">
      <c r="A3904" t="s">
        <v>39435</v>
      </c>
      <c r="B3904" t="s">
        <v>40534</v>
      </c>
      <c r="C3904">
        <v>10</v>
      </c>
      <c r="D3904">
        <v>97</v>
      </c>
      <c r="E3904" t="s">
        <v>19402</v>
      </c>
    </row>
    <row r="3905" spans="1:5">
      <c r="A3905" t="s">
        <v>39436</v>
      </c>
      <c r="B3905" t="s">
        <v>40533</v>
      </c>
      <c r="C3905">
        <v>14</v>
      </c>
      <c r="D3905">
        <v>10</v>
      </c>
      <c r="E3905" t="s">
        <v>19403</v>
      </c>
    </row>
    <row r="3906" spans="1:5">
      <c r="A3906" t="s">
        <v>39437</v>
      </c>
      <c r="B3906" t="s">
        <v>25517</v>
      </c>
      <c r="C3906">
        <v>39</v>
      </c>
      <c r="D3906">
        <v>59</v>
      </c>
      <c r="E3906" t="s">
        <v>19404</v>
      </c>
    </row>
    <row r="3907" spans="1:5">
      <c r="A3907" t="s">
        <v>39438</v>
      </c>
      <c r="B3907" t="s">
        <v>40534</v>
      </c>
      <c r="C3907">
        <v>27</v>
      </c>
      <c r="D3907">
        <v>50</v>
      </c>
      <c r="E3907" t="s">
        <v>19405</v>
      </c>
    </row>
    <row r="3908" spans="1:5">
      <c r="A3908" t="s">
        <v>39439</v>
      </c>
      <c r="B3908" t="s">
        <v>40534</v>
      </c>
      <c r="C3908">
        <v>20</v>
      </c>
      <c r="D3908">
        <v>39</v>
      </c>
      <c r="E3908" t="s">
        <v>19406</v>
      </c>
    </row>
    <row r="3909" spans="1:5">
      <c r="A3909" t="s">
        <v>39440</v>
      </c>
      <c r="B3909" t="s">
        <v>25517</v>
      </c>
      <c r="C3909">
        <v>36</v>
      </c>
      <c r="D3909">
        <v>91</v>
      </c>
      <c r="E3909" t="s">
        <v>19407</v>
      </c>
    </row>
    <row r="3910" spans="1:5">
      <c r="A3910" t="s">
        <v>39441</v>
      </c>
      <c r="B3910" t="s">
        <v>25517</v>
      </c>
      <c r="C3910">
        <v>30</v>
      </c>
      <c r="D3910">
        <v>13</v>
      </c>
      <c r="E3910" t="s">
        <v>19408</v>
      </c>
    </row>
    <row r="3911" spans="1:5">
      <c r="A3911" t="s">
        <v>39442</v>
      </c>
      <c r="B3911" t="s">
        <v>25517</v>
      </c>
      <c r="C3911">
        <v>41</v>
      </c>
      <c r="D3911">
        <v>3</v>
      </c>
      <c r="E3911" t="s">
        <v>19409</v>
      </c>
    </row>
    <row r="3912" spans="1:5">
      <c r="A3912" t="s">
        <v>39443</v>
      </c>
      <c r="B3912" t="s">
        <v>40534</v>
      </c>
      <c r="C3912">
        <v>31</v>
      </c>
      <c r="D3912">
        <v>56</v>
      </c>
      <c r="E3912" t="s">
        <v>19410</v>
      </c>
    </row>
    <row r="3913" spans="1:5">
      <c r="A3913" t="s">
        <v>39444</v>
      </c>
      <c r="B3913" t="s">
        <v>40534</v>
      </c>
      <c r="C3913">
        <v>32</v>
      </c>
      <c r="D3913">
        <v>60</v>
      </c>
      <c r="E3913" t="s">
        <v>19411</v>
      </c>
    </row>
    <row r="3914" spans="1:5">
      <c r="A3914" t="s">
        <v>39445</v>
      </c>
      <c r="B3914" t="s">
        <v>40533</v>
      </c>
      <c r="C3914">
        <v>23</v>
      </c>
      <c r="D3914">
        <v>83</v>
      </c>
      <c r="E3914" t="s">
        <v>19412</v>
      </c>
    </row>
    <row r="3915" spans="1:5">
      <c r="A3915" t="s">
        <v>39446</v>
      </c>
      <c r="B3915" t="s">
        <v>25517</v>
      </c>
      <c r="C3915">
        <v>26</v>
      </c>
      <c r="D3915">
        <v>49</v>
      </c>
      <c r="E3915" t="s">
        <v>19413</v>
      </c>
    </row>
    <row r="3916" spans="1:5">
      <c r="A3916" t="s">
        <v>39447</v>
      </c>
      <c r="B3916" t="s">
        <v>40534</v>
      </c>
      <c r="C3916">
        <v>4</v>
      </c>
      <c r="D3916">
        <v>55</v>
      </c>
      <c r="E3916" t="s">
        <v>19414</v>
      </c>
    </row>
    <row r="3917" spans="1:5">
      <c r="A3917" t="s">
        <v>39448</v>
      </c>
      <c r="B3917" t="s">
        <v>40533</v>
      </c>
      <c r="C3917">
        <v>27</v>
      </c>
      <c r="D3917">
        <v>32</v>
      </c>
      <c r="E3917" t="s">
        <v>19415</v>
      </c>
    </row>
    <row r="3918" spans="1:5">
      <c r="A3918" t="s">
        <v>39449</v>
      </c>
      <c r="B3918" t="s">
        <v>25517</v>
      </c>
      <c r="C3918">
        <v>10</v>
      </c>
      <c r="D3918">
        <v>66</v>
      </c>
      <c r="E3918" t="s">
        <v>19416</v>
      </c>
    </row>
    <row r="3919" spans="1:5">
      <c r="A3919" t="s">
        <v>39450</v>
      </c>
      <c r="B3919" t="s">
        <v>40533</v>
      </c>
      <c r="C3919">
        <v>0</v>
      </c>
      <c r="D3919">
        <v>30</v>
      </c>
      <c r="E3919" t="s">
        <v>19417</v>
      </c>
    </row>
    <row r="3920" spans="1:5">
      <c r="A3920" t="s">
        <v>39451</v>
      </c>
      <c r="B3920" t="s">
        <v>25517</v>
      </c>
      <c r="C3920">
        <v>38</v>
      </c>
      <c r="D3920">
        <v>8</v>
      </c>
      <c r="E3920" t="s">
        <v>19418</v>
      </c>
    </row>
    <row r="3921" spans="1:5">
      <c r="A3921" t="s">
        <v>39452</v>
      </c>
      <c r="B3921" t="s">
        <v>40533</v>
      </c>
      <c r="C3921">
        <v>27</v>
      </c>
      <c r="D3921">
        <v>16</v>
      </c>
      <c r="E3921" t="s">
        <v>19419</v>
      </c>
    </row>
    <row r="3922" spans="1:5">
      <c r="A3922" t="s">
        <v>39453</v>
      </c>
      <c r="B3922" t="s">
        <v>25517</v>
      </c>
      <c r="C3922">
        <v>44</v>
      </c>
      <c r="D3922">
        <v>41</v>
      </c>
      <c r="E3922" t="s">
        <v>19420</v>
      </c>
    </row>
    <row r="3923" spans="1:5">
      <c r="A3923" t="s">
        <v>39454</v>
      </c>
      <c r="B3923" t="s">
        <v>40534</v>
      </c>
      <c r="C3923">
        <v>32</v>
      </c>
      <c r="D3923">
        <v>56</v>
      </c>
      <c r="E3923" t="s">
        <v>19421</v>
      </c>
    </row>
    <row r="3924" spans="1:5">
      <c r="A3924" t="s">
        <v>39455</v>
      </c>
      <c r="B3924" t="s">
        <v>40534</v>
      </c>
      <c r="C3924">
        <v>19</v>
      </c>
      <c r="D3924">
        <v>6</v>
      </c>
      <c r="E3924" t="s">
        <v>19422</v>
      </c>
    </row>
    <row r="3925" spans="1:5">
      <c r="A3925" t="s">
        <v>39456</v>
      </c>
      <c r="B3925" t="s">
        <v>40533</v>
      </c>
      <c r="C3925">
        <v>14</v>
      </c>
      <c r="D3925">
        <v>30</v>
      </c>
      <c r="E3925" t="s">
        <v>19423</v>
      </c>
    </row>
    <row r="3926" spans="1:5">
      <c r="A3926" t="s">
        <v>39457</v>
      </c>
      <c r="B3926" t="s">
        <v>40533</v>
      </c>
      <c r="C3926">
        <v>2</v>
      </c>
      <c r="D3926">
        <v>96</v>
      </c>
      <c r="E3926" t="s">
        <v>19424</v>
      </c>
    </row>
    <row r="3927" spans="1:5">
      <c r="A3927" t="s">
        <v>39458</v>
      </c>
      <c r="B3927" t="s">
        <v>40533</v>
      </c>
      <c r="C3927">
        <v>42</v>
      </c>
      <c r="D3927">
        <v>12</v>
      </c>
      <c r="E3927" t="s">
        <v>19425</v>
      </c>
    </row>
    <row r="3928" spans="1:5">
      <c r="A3928" t="s">
        <v>39459</v>
      </c>
      <c r="B3928" t="s">
        <v>40534</v>
      </c>
      <c r="C3928">
        <v>13</v>
      </c>
      <c r="D3928">
        <v>26</v>
      </c>
      <c r="E3928" t="s">
        <v>19426</v>
      </c>
    </row>
    <row r="3929" spans="1:5">
      <c r="A3929" t="s">
        <v>39460</v>
      </c>
      <c r="B3929" t="s">
        <v>25517</v>
      </c>
      <c r="C3929">
        <v>23</v>
      </c>
      <c r="D3929">
        <v>29</v>
      </c>
      <c r="E3929" t="s">
        <v>19427</v>
      </c>
    </row>
    <row r="3930" spans="1:5">
      <c r="A3930" t="s">
        <v>39461</v>
      </c>
      <c r="B3930" t="s">
        <v>40534</v>
      </c>
      <c r="C3930">
        <v>14</v>
      </c>
      <c r="D3930">
        <v>77</v>
      </c>
      <c r="E3930" t="s">
        <v>19428</v>
      </c>
    </row>
    <row r="3931" spans="1:5">
      <c r="A3931" t="s">
        <v>39462</v>
      </c>
      <c r="B3931" t="s">
        <v>40533</v>
      </c>
      <c r="C3931">
        <v>30</v>
      </c>
      <c r="D3931">
        <v>14</v>
      </c>
      <c r="E3931" t="s">
        <v>19429</v>
      </c>
    </row>
    <row r="3932" spans="1:5">
      <c r="A3932" t="s">
        <v>39463</v>
      </c>
      <c r="B3932" t="s">
        <v>40533</v>
      </c>
      <c r="C3932">
        <v>50</v>
      </c>
      <c r="D3932">
        <v>70</v>
      </c>
      <c r="E3932" t="s">
        <v>19430</v>
      </c>
    </row>
    <row r="3933" spans="1:5">
      <c r="A3933" t="s">
        <v>39464</v>
      </c>
      <c r="B3933" t="s">
        <v>25517</v>
      </c>
      <c r="C3933">
        <v>5</v>
      </c>
      <c r="D3933">
        <v>74</v>
      </c>
      <c r="E3933" t="s">
        <v>19431</v>
      </c>
    </row>
    <row r="3934" spans="1:5">
      <c r="A3934" t="s">
        <v>39465</v>
      </c>
      <c r="B3934" t="s">
        <v>40534</v>
      </c>
      <c r="C3934">
        <v>4</v>
      </c>
      <c r="D3934">
        <v>70</v>
      </c>
      <c r="E3934" t="s">
        <v>19432</v>
      </c>
    </row>
    <row r="3935" spans="1:5">
      <c r="A3935" t="s">
        <v>39466</v>
      </c>
      <c r="B3935" t="s">
        <v>40533</v>
      </c>
      <c r="C3935">
        <v>6</v>
      </c>
      <c r="D3935">
        <v>63</v>
      </c>
      <c r="E3935" t="s">
        <v>19433</v>
      </c>
    </row>
    <row r="3936" spans="1:5">
      <c r="A3936" t="s">
        <v>39467</v>
      </c>
      <c r="B3936" t="s">
        <v>40534</v>
      </c>
      <c r="C3936">
        <v>36</v>
      </c>
      <c r="D3936">
        <v>37</v>
      </c>
      <c r="E3936" t="s">
        <v>19434</v>
      </c>
    </row>
    <row r="3937" spans="1:5">
      <c r="A3937" t="s">
        <v>39468</v>
      </c>
      <c r="B3937" t="s">
        <v>40533</v>
      </c>
      <c r="C3937">
        <v>50</v>
      </c>
      <c r="D3937">
        <v>97</v>
      </c>
      <c r="E3937" t="s">
        <v>19435</v>
      </c>
    </row>
    <row r="3938" spans="1:5">
      <c r="A3938" t="s">
        <v>39469</v>
      </c>
      <c r="B3938" t="s">
        <v>40534</v>
      </c>
      <c r="C3938">
        <v>28</v>
      </c>
      <c r="D3938">
        <v>33</v>
      </c>
      <c r="E3938" t="s">
        <v>19436</v>
      </c>
    </row>
    <row r="3939" spans="1:5">
      <c r="A3939" t="s">
        <v>39470</v>
      </c>
      <c r="B3939" t="s">
        <v>40533</v>
      </c>
      <c r="C3939">
        <v>17</v>
      </c>
      <c r="D3939">
        <v>86</v>
      </c>
      <c r="E3939" t="s">
        <v>19437</v>
      </c>
    </row>
    <row r="3940" spans="1:5">
      <c r="A3940" t="s">
        <v>39471</v>
      </c>
      <c r="B3940" t="s">
        <v>40533</v>
      </c>
      <c r="C3940">
        <v>2</v>
      </c>
      <c r="D3940">
        <v>74</v>
      </c>
      <c r="E3940" t="s">
        <v>19438</v>
      </c>
    </row>
    <row r="3941" spans="1:5">
      <c r="A3941" t="s">
        <v>39472</v>
      </c>
      <c r="B3941" t="s">
        <v>25517</v>
      </c>
      <c r="C3941">
        <v>1</v>
      </c>
      <c r="D3941">
        <v>94</v>
      </c>
      <c r="E3941" t="s">
        <v>19439</v>
      </c>
    </row>
    <row r="3942" spans="1:5">
      <c r="A3942" t="s">
        <v>39473</v>
      </c>
      <c r="B3942" t="s">
        <v>25517</v>
      </c>
      <c r="C3942">
        <v>28</v>
      </c>
      <c r="D3942">
        <v>22</v>
      </c>
      <c r="E3942" t="s">
        <v>19440</v>
      </c>
    </row>
    <row r="3943" spans="1:5">
      <c r="A3943" t="s">
        <v>39474</v>
      </c>
      <c r="B3943" t="s">
        <v>25517</v>
      </c>
      <c r="C3943">
        <v>11</v>
      </c>
      <c r="D3943">
        <v>6</v>
      </c>
      <c r="E3943" t="s">
        <v>19441</v>
      </c>
    </row>
    <row r="3944" spans="1:5">
      <c r="A3944" t="s">
        <v>39475</v>
      </c>
      <c r="B3944" t="s">
        <v>40534</v>
      </c>
      <c r="C3944">
        <v>25</v>
      </c>
      <c r="D3944">
        <v>43</v>
      </c>
      <c r="E3944" t="s">
        <v>19442</v>
      </c>
    </row>
    <row r="3945" spans="1:5">
      <c r="A3945" t="s">
        <v>39476</v>
      </c>
      <c r="B3945" t="s">
        <v>40534</v>
      </c>
      <c r="C3945">
        <v>7</v>
      </c>
      <c r="D3945">
        <v>19</v>
      </c>
      <c r="E3945" t="s">
        <v>19443</v>
      </c>
    </row>
    <row r="3946" spans="1:5">
      <c r="A3946" t="s">
        <v>39477</v>
      </c>
      <c r="B3946" t="s">
        <v>40533</v>
      </c>
      <c r="C3946">
        <v>35</v>
      </c>
      <c r="D3946">
        <v>49</v>
      </c>
      <c r="E3946" t="s">
        <v>19444</v>
      </c>
    </row>
    <row r="3947" spans="1:5">
      <c r="A3947" t="s">
        <v>39478</v>
      </c>
      <c r="B3947" t="s">
        <v>40533</v>
      </c>
      <c r="C3947">
        <v>20</v>
      </c>
      <c r="D3947">
        <v>3</v>
      </c>
      <c r="E3947" t="s">
        <v>19445</v>
      </c>
    </row>
    <row r="3948" spans="1:5">
      <c r="A3948" t="s">
        <v>39479</v>
      </c>
      <c r="B3948" t="s">
        <v>25517</v>
      </c>
      <c r="C3948">
        <v>46</v>
      </c>
      <c r="D3948">
        <v>62</v>
      </c>
      <c r="E3948" t="s">
        <v>19446</v>
      </c>
    </row>
    <row r="3949" spans="1:5">
      <c r="A3949" t="s">
        <v>39480</v>
      </c>
      <c r="B3949" t="s">
        <v>40533</v>
      </c>
      <c r="C3949">
        <v>6</v>
      </c>
      <c r="D3949">
        <v>38</v>
      </c>
      <c r="E3949" t="s">
        <v>19447</v>
      </c>
    </row>
    <row r="3950" spans="1:5">
      <c r="A3950" t="s">
        <v>39481</v>
      </c>
      <c r="B3950" t="s">
        <v>25517</v>
      </c>
      <c r="C3950">
        <v>27</v>
      </c>
      <c r="D3950">
        <v>89</v>
      </c>
      <c r="E3950" t="s">
        <v>19448</v>
      </c>
    </row>
    <row r="3951" spans="1:5">
      <c r="A3951" t="s">
        <v>39482</v>
      </c>
      <c r="B3951" t="s">
        <v>40533</v>
      </c>
      <c r="C3951">
        <v>31</v>
      </c>
      <c r="D3951">
        <v>71</v>
      </c>
      <c r="E3951" t="s">
        <v>19449</v>
      </c>
    </row>
    <row r="3952" spans="1:5">
      <c r="A3952" t="s">
        <v>39483</v>
      </c>
      <c r="B3952" t="s">
        <v>40533</v>
      </c>
      <c r="C3952">
        <v>6</v>
      </c>
      <c r="D3952">
        <v>79</v>
      </c>
      <c r="E3952" t="s">
        <v>19450</v>
      </c>
    </row>
    <row r="3953" spans="1:5">
      <c r="A3953" t="s">
        <v>39484</v>
      </c>
      <c r="B3953" t="s">
        <v>40533</v>
      </c>
      <c r="C3953">
        <v>33</v>
      </c>
      <c r="D3953">
        <v>73</v>
      </c>
      <c r="E3953" t="s">
        <v>19451</v>
      </c>
    </row>
    <row r="3954" spans="1:5">
      <c r="A3954" t="s">
        <v>39485</v>
      </c>
      <c r="B3954" t="s">
        <v>40533</v>
      </c>
      <c r="C3954">
        <v>23</v>
      </c>
      <c r="D3954">
        <v>42</v>
      </c>
      <c r="E3954" t="s">
        <v>19452</v>
      </c>
    </row>
    <row r="3955" spans="1:5">
      <c r="A3955" t="s">
        <v>39486</v>
      </c>
      <c r="B3955" t="s">
        <v>25517</v>
      </c>
      <c r="C3955">
        <v>14</v>
      </c>
      <c r="D3955">
        <v>94</v>
      </c>
      <c r="E3955" t="s">
        <v>19453</v>
      </c>
    </row>
    <row r="3956" spans="1:5">
      <c r="A3956" t="s">
        <v>39487</v>
      </c>
      <c r="B3956" t="s">
        <v>25517</v>
      </c>
      <c r="C3956">
        <v>33</v>
      </c>
      <c r="D3956">
        <v>98</v>
      </c>
      <c r="E3956" t="s">
        <v>19454</v>
      </c>
    </row>
    <row r="3957" spans="1:5">
      <c r="A3957" t="s">
        <v>39488</v>
      </c>
      <c r="B3957" t="s">
        <v>25517</v>
      </c>
      <c r="C3957">
        <v>3</v>
      </c>
      <c r="D3957">
        <v>94</v>
      </c>
      <c r="E3957" t="s">
        <v>19455</v>
      </c>
    </row>
    <row r="3958" spans="1:5">
      <c r="A3958" t="s">
        <v>39489</v>
      </c>
      <c r="B3958" t="s">
        <v>40534</v>
      </c>
      <c r="C3958">
        <v>11</v>
      </c>
      <c r="D3958">
        <v>80</v>
      </c>
      <c r="E3958" t="s">
        <v>19456</v>
      </c>
    </row>
    <row r="3959" spans="1:5">
      <c r="A3959" t="s">
        <v>39490</v>
      </c>
      <c r="B3959" t="s">
        <v>40534</v>
      </c>
      <c r="C3959">
        <v>32</v>
      </c>
      <c r="D3959">
        <v>100</v>
      </c>
      <c r="E3959" t="s">
        <v>19457</v>
      </c>
    </row>
    <row r="3960" spans="1:5">
      <c r="A3960" t="s">
        <v>39491</v>
      </c>
      <c r="B3960" t="s">
        <v>25517</v>
      </c>
      <c r="C3960">
        <v>21</v>
      </c>
      <c r="D3960">
        <v>88</v>
      </c>
      <c r="E3960" t="s">
        <v>19458</v>
      </c>
    </row>
    <row r="3961" spans="1:5">
      <c r="A3961" t="s">
        <v>39492</v>
      </c>
      <c r="B3961" t="s">
        <v>40534</v>
      </c>
      <c r="C3961">
        <v>31</v>
      </c>
      <c r="D3961">
        <v>80</v>
      </c>
      <c r="E3961" t="s">
        <v>19459</v>
      </c>
    </row>
    <row r="3962" spans="1:5">
      <c r="A3962" t="s">
        <v>39493</v>
      </c>
      <c r="B3962" t="s">
        <v>40533</v>
      </c>
      <c r="C3962">
        <v>33</v>
      </c>
      <c r="D3962">
        <v>67</v>
      </c>
      <c r="E3962" t="s">
        <v>19460</v>
      </c>
    </row>
    <row r="3963" spans="1:5">
      <c r="A3963" t="s">
        <v>39494</v>
      </c>
      <c r="B3963" t="s">
        <v>40534</v>
      </c>
      <c r="C3963">
        <v>14</v>
      </c>
      <c r="D3963">
        <v>28</v>
      </c>
      <c r="E3963" t="s">
        <v>19461</v>
      </c>
    </row>
    <row r="3964" spans="1:5">
      <c r="A3964" t="s">
        <v>39495</v>
      </c>
      <c r="B3964" t="s">
        <v>25517</v>
      </c>
      <c r="C3964">
        <v>16</v>
      </c>
      <c r="D3964">
        <v>24</v>
      </c>
      <c r="E3964" t="s">
        <v>19462</v>
      </c>
    </row>
    <row r="3965" spans="1:5">
      <c r="A3965" t="s">
        <v>39496</v>
      </c>
      <c r="B3965" t="s">
        <v>40534</v>
      </c>
      <c r="C3965">
        <v>46</v>
      </c>
      <c r="D3965">
        <v>94</v>
      </c>
      <c r="E3965" t="s">
        <v>19463</v>
      </c>
    </row>
    <row r="3966" spans="1:5">
      <c r="A3966" t="s">
        <v>39497</v>
      </c>
      <c r="B3966" t="s">
        <v>40534</v>
      </c>
      <c r="C3966">
        <v>24</v>
      </c>
      <c r="D3966">
        <v>73</v>
      </c>
      <c r="E3966" t="s">
        <v>19464</v>
      </c>
    </row>
    <row r="3967" spans="1:5">
      <c r="A3967" t="s">
        <v>39498</v>
      </c>
      <c r="B3967" t="s">
        <v>40534</v>
      </c>
      <c r="C3967">
        <v>26</v>
      </c>
      <c r="D3967">
        <v>50</v>
      </c>
      <c r="E3967" t="s">
        <v>19465</v>
      </c>
    </row>
    <row r="3968" spans="1:5">
      <c r="A3968" t="s">
        <v>39499</v>
      </c>
      <c r="B3968" t="s">
        <v>25517</v>
      </c>
      <c r="C3968">
        <v>26</v>
      </c>
      <c r="D3968">
        <v>57</v>
      </c>
      <c r="E3968" t="s">
        <v>19466</v>
      </c>
    </row>
    <row r="3969" spans="1:5">
      <c r="A3969" t="s">
        <v>39500</v>
      </c>
      <c r="B3969" t="s">
        <v>25517</v>
      </c>
      <c r="C3969">
        <v>2</v>
      </c>
      <c r="D3969">
        <v>71</v>
      </c>
      <c r="E3969" t="s">
        <v>19467</v>
      </c>
    </row>
    <row r="3970" spans="1:5">
      <c r="A3970" t="s">
        <v>39501</v>
      </c>
      <c r="B3970" t="s">
        <v>40533</v>
      </c>
      <c r="C3970">
        <v>30</v>
      </c>
      <c r="D3970">
        <v>81</v>
      </c>
      <c r="E3970" t="s">
        <v>19468</v>
      </c>
    </row>
    <row r="3971" spans="1:5">
      <c r="A3971" t="s">
        <v>39502</v>
      </c>
      <c r="B3971" t="s">
        <v>25517</v>
      </c>
      <c r="C3971">
        <v>43</v>
      </c>
      <c r="D3971">
        <v>78</v>
      </c>
      <c r="E3971" t="s">
        <v>19469</v>
      </c>
    </row>
    <row r="3972" spans="1:5">
      <c r="A3972" t="s">
        <v>39503</v>
      </c>
      <c r="B3972" t="s">
        <v>40534</v>
      </c>
      <c r="C3972">
        <v>14</v>
      </c>
      <c r="D3972">
        <v>34</v>
      </c>
      <c r="E3972" t="s">
        <v>19470</v>
      </c>
    </row>
    <row r="3973" spans="1:5">
      <c r="A3973" t="s">
        <v>39504</v>
      </c>
      <c r="B3973" t="s">
        <v>25517</v>
      </c>
      <c r="C3973">
        <v>7</v>
      </c>
      <c r="D3973">
        <v>5</v>
      </c>
      <c r="E3973" t="s">
        <v>19471</v>
      </c>
    </row>
    <row r="3974" spans="1:5">
      <c r="A3974" t="s">
        <v>39505</v>
      </c>
      <c r="B3974" t="s">
        <v>40534</v>
      </c>
      <c r="C3974">
        <v>39</v>
      </c>
      <c r="D3974">
        <v>30</v>
      </c>
      <c r="E3974" t="s">
        <v>19472</v>
      </c>
    </row>
    <row r="3975" spans="1:5">
      <c r="A3975" t="s">
        <v>39506</v>
      </c>
      <c r="B3975" t="s">
        <v>40533</v>
      </c>
      <c r="C3975">
        <v>32</v>
      </c>
      <c r="D3975">
        <v>71</v>
      </c>
      <c r="E3975" t="s">
        <v>19473</v>
      </c>
    </row>
    <row r="3976" spans="1:5">
      <c r="A3976" t="s">
        <v>39507</v>
      </c>
      <c r="B3976" t="s">
        <v>25517</v>
      </c>
      <c r="C3976">
        <v>28</v>
      </c>
      <c r="D3976">
        <v>47</v>
      </c>
      <c r="E3976" t="s">
        <v>19474</v>
      </c>
    </row>
    <row r="3977" spans="1:5">
      <c r="A3977" t="s">
        <v>39508</v>
      </c>
      <c r="B3977" t="s">
        <v>25517</v>
      </c>
      <c r="C3977">
        <v>34</v>
      </c>
      <c r="D3977">
        <v>68</v>
      </c>
      <c r="E3977" t="s">
        <v>19475</v>
      </c>
    </row>
    <row r="3978" spans="1:5">
      <c r="A3978" t="s">
        <v>39509</v>
      </c>
      <c r="B3978" t="s">
        <v>40534</v>
      </c>
      <c r="C3978">
        <v>2</v>
      </c>
      <c r="D3978">
        <v>74</v>
      </c>
      <c r="E3978" t="s">
        <v>19476</v>
      </c>
    </row>
    <row r="3979" spans="1:5">
      <c r="A3979" t="s">
        <v>39510</v>
      </c>
      <c r="B3979" t="s">
        <v>40533</v>
      </c>
      <c r="C3979">
        <v>36</v>
      </c>
      <c r="D3979">
        <v>9</v>
      </c>
      <c r="E3979" t="s">
        <v>19477</v>
      </c>
    </row>
    <row r="3980" spans="1:5">
      <c r="A3980" t="s">
        <v>39511</v>
      </c>
      <c r="B3980" t="s">
        <v>40534</v>
      </c>
      <c r="C3980">
        <v>40</v>
      </c>
      <c r="D3980">
        <v>27</v>
      </c>
      <c r="E3980" t="s">
        <v>19478</v>
      </c>
    </row>
    <row r="3981" spans="1:5">
      <c r="A3981" t="s">
        <v>39512</v>
      </c>
      <c r="B3981" t="s">
        <v>40534</v>
      </c>
      <c r="C3981">
        <v>38</v>
      </c>
      <c r="D3981">
        <v>84</v>
      </c>
      <c r="E3981" t="s">
        <v>19479</v>
      </c>
    </row>
    <row r="3982" spans="1:5">
      <c r="A3982" t="s">
        <v>39513</v>
      </c>
      <c r="B3982" t="s">
        <v>40534</v>
      </c>
      <c r="C3982">
        <v>47</v>
      </c>
      <c r="D3982">
        <v>38</v>
      </c>
      <c r="E3982" t="s">
        <v>19480</v>
      </c>
    </row>
    <row r="3983" spans="1:5">
      <c r="A3983" t="s">
        <v>39514</v>
      </c>
      <c r="B3983" t="s">
        <v>25517</v>
      </c>
      <c r="C3983">
        <v>14</v>
      </c>
      <c r="D3983">
        <v>74</v>
      </c>
      <c r="E3983" t="s">
        <v>19481</v>
      </c>
    </row>
    <row r="3984" spans="1:5">
      <c r="A3984" t="s">
        <v>39515</v>
      </c>
      <c r="B3984" t="s">
        <v>25517</v>
      </c>
      <c r="C3984">
        <v>8</v>
      </c>
      <c r="D3984">
        <v>57</v>
      </c>
      <c r="E3984" t="s">
        <v>19482</v>
      </c>
    </row>
    <row r="3985" spans="1:5">
      <c r="A3985" t="s">
        <v>39516</v>
      </c>
      <c r="B3985" t="s">
        <v>25517</v>
      </c>
      <c r="C3985">
        <v>5</v>
      </c>
      <c r="D3985">
        <v>41</v>
      </c>
      <c r="E3985" t="s">
        <v>19483</v>
      </c>
    </row>
    <row r="3986" spans="1:5">
      <c r="A3986" t="s">
        <v>39517</v>
      </c>
      <c r="B3986" t="s">
        <v>40534</v>
      </c>
      <c r="C3986">
        <v>10</v>
      </c>
      <c r="D3986">
        <v>64</v>
      </c>
      <c r="E3986" t="s">
        <v>19484</v>
      </c>
    </row>
    <row r="3987" spans="1:5">
      <c r="A3987" t="s">
        <v>39518</v>
      </c>
      <c r="B3987" t="s">
        <v>40534</v>
      </c>
      <c r="C3987">
        <v>5</v>
      </c>
      <c r="D3987">
        <v>82</v>
      </c>
      <c r="E3987" t="s">
        <v>19485</v>
      </c>
    </row>
    <row r="3988" spans="1:5">
      <c r="A3988" t="s">
        <v>39519</v>
      </c>
      <c r="B3988" t="s">
        <v>40533</v>
      </c>
      <c r="C3988">
        <v>26</v>
      </c>
      <c r="D3988">
        <v>89</v>
      </c>
      <c r="E3988" t="s">
        <v>19486</v>
      </c>
    </row>
    <row r="3989" spans="1:5">
      <c r="A3989" t="s">
        <v>39520</v>
      </c>
      <c r="B3989" t="s">
        <v>40534</v>
      </c>
      <c r="C3989">
        <v>7</v>
      </c>
      <c r="D3989">
        <v>16</v>
      </c>
      <c r="E3989" t="s">
        <v>19487</v>
      </c>
    </row>
    <row r="3990" spans="1:5">
      <c r="A3990" t="s">
        <v>39521</v>
      </c>
      <c r="B3990" t="s">
        <v>40533</v>
      </c>
      <c r="C3990">
        <v>43</v>
      </c>
      <c r="D3990">
        <v>8</v>
      </c>
      <c r="E3990" t="s">
        <v>19488</v>
      </c>
    </row>
    <row r="3991" spans="1:5">
      <c r="A3991" t="s">
        <v>39522</v>
      </c>
      <c r="B3991" t="s">
        <v>40534</v>
      </c>
      <c r="C3991">
        <v>8</v>
      </c>
      <c r="D3991">
        <v>39</v>
      </c>
      <c r="E3991" t="s">
        <v>19489</v>
      </c>
    </row>
    <row r="3992" spans="1:5">
      <c r="A3992" t="s">
        <v>39523</v>
      </c>
      <c r="B3992" t="s">
        <v>25517</v>
      </c>
      <c r="C3992">
        <v>17</v>
      </c>
      <c r="D3992">
        <v>47</v>
      </c>
      <c r="E3992" t="s">
        <v>19490</v>
      </c>
    </row>
    <row r="3993" spans="1:5">
      <c r="A3993" t="s">
        <v>39524</v>
      </c>
      <c r="B3993" t="s">
        <v>40534</v>
      </c>
      <c r="C3993">
        <v>42</v>
      </c>
      <c r="D3993">
        <v>87</v>
      </c>
      <c r="E3993" t="s">
        <v>19491</v>
      </c>
    </row>
    <row r="3994" spans="1:5">
      <c r="A3994" t="s">
        <v>39525</v>
      </c>
      <c r="B3994" t="s">
        <v>40533</v>
      </c>
      <c r="C3994">
        <v>6</v>
      </c>
      <c r="D3994">
        <v>32</v>
      </c>
      <c r="E3994" t="s">
        <v>19492</v>
      </c>
    </row>
    <row r="3995" spans="1:5">
      <c r="A3995" t="s">
        <v>39526</v>
      </c>
      <c r="B3995" t="s">
        <v>40533</v>
      </c>
      <c r="C3995">
        <v>6</v>
      </c>
      <c r="D3995">
        <v>14</v>
      </c>
      <c r="E3995" t="s">
        <v>19493</v>
      </c>
    </row>
    <row r="3996" spans="1:5">
      <c r="A3996" t="s">
        <v>39527</v>
      </c>
      <c r="B3996" t="s">
        <v>25517</v>
      </c>
      <c r="C3996">
        <v>11</v>
      </c>
      <c r="D3996">
        <v>85</v>
      </c>
      <c r="E3996" t="s">
        <v>19494</v>
      </c>
    </row>
    <row r="3997" spans="1:5">
      <c r="A3997" t="s">
        <v>39528</v>
      </c>
      <c r="B3997" t="s">
        <v>40533</v>
      </c>
      <c r="C3997">
        <v>39</v>
      </c>
      <c r="D3997">
        <v>10</v>
      </c>
      <c r="E3997" t="s">
        <v>19495</v>
      </c>
    </row>
    <row r="3998" spans="1:5">
      <c r="A3998" t="s">
        <v>39529</v>
      </c>
      <c r="B3998" t="s">
        <v>40534</v>
      </c>
      <c r="C3998">
        <v>19</v>
      </c>
      <c r="D3998">
        <v>91</v>
      </c>
      <c r="E3998" t="s">
        <v>19496</v>
      </c>
    </row>
    <row r="3999" spans="1:5">
      <c r="A3999" t="s">
        <v>39530</v>
      </c>
      <c r="B3999" t="s">
        <v>25517</v>
      </c>
      <c r="C3999">
        <v>33</v>
      </c>
      <c r="D3999">
        <v>88</v>
      </c>
      <c r="E3999" t="s">
        <v>19497</v>
      </c>
    </row>
    <row r="4000" spans="1:5">
      <c r="A4000" t="s">
        <v>39531</v>
      </c>
      <c r="B4000" t="s">
        <v>40534</v>
      </c>
      <c r="C4000">
        <v>49</v>
      </c>
      <c r="D4000">
        <v>27</v>
      </c>
      <c r="E4000" t="s">
        <v>19498</v>
      </c>
    </row>
    <row r="4001" spans="1:5">
      <c r="A4001" t="s">
        <v>39532</v>
      </c>
      <c r="B4001" t="s">
        <v>40534</v>
      </c>
      <c r="C4001">
        <v>43</v>
      </c>
      <c r="D4001">
        <v>21</v>
      </c>
      <c r="E4001" t="s">
        <v>19499</v>
      </c>
    </row>
    <row r="4002" spans="1:5">
      <c r="A4002" t="s">
        <v>39533</v>
      </c>
      <c r="B4002" t="s">
        <v>40533</v>
      </c>
      <c r="C4002">
        <v>24</v>
      </c>
      <c r="D4002">
        <v>89</v>
      </c>
      <c r="E4002" t="s">
        <v>19500</v>
      </c>
    </row>
    <row r="4003" spans="1:5">
      <c r="A4003" t="s">
        <v>39534</v>
      </c>
      <c r="B4003" t="s">
        <v>40534</v>
      </c>
      <c r="C4003">
        <v>2</v>
      </c>
      <c r="D4003">
        <v>61</v>
      </c>
      <c r="E4003" t="s">
        <v>19501</v>
      </c>
    </row>
    <row r="4004" spans="1:5">
      <c r="A4004" t="s">
        <v>39535</v>
      </c>
      <c r="B4004" t="s">
        <v>25517</v>
      </c>
      <c r="C4004">
        <v>4</v>
      </c>
      <c r="D4004">
        <v>55</v>
      </c>
      <c r="E4004" t="s">
        <v>19502</v>
      </c>
    </row>
    <row r="4005" spans="1:5">
      <c r="A4005" t="s">
        <v>39536</v>
      </c>
      <c r="B4005" t="s">
        <v>40533</v>
      </c>
      <c r="C4005">
        <v>4</v>
      </c>
      <c r="D4005">
        <v>46</v>
      </c>
      <c r="E4005" t="s">
        <v>19503</v>
      </c>
    </row>
    <row r="4006" spans="1:5">
      <c r="A4006" t="s">
        <v>39537</v>
      </c>
      <c r="B4006" t="s">
        <v>25517</v>
      </c>
      <c r="C4006">
        <v>39</v>
      </c>
      <c r="D4006">
        <v>59</v>
      </c>
      <c r="E4006" t="s">
        <v>19504</v>
      </c>
    </row>
    <row r="4007" spans="1:5">
      <c r="A4007" t="s">
        <v>39538</v>
      </c>
      <c r="B4007" t="s">
        <v>40534</v>
      </c>
      <c r="C4007">
        <v>49</v>
      </c>
      <c r="D4007">
        <v>52</v>
      </c>
      <c r="E4007" t="s">
        <v>19505</v>
      </c>
    </row>
    <row r="4008" spans="1:5">
      <c r="A4008" t="s">
        <v>39539</v>
      </c>
      <c r="B4008" t="s">
        <v>25517</v>
      </c>
      <c r="C4008">
        <v>21</v>
      </c>
      <c r="D4008">
        <v>82</v>
      </c>
      <c r="E4008" t="s">
        <v>19506</v>
      </c>
    </row>
    <row r="4009" spans="1:5">
      <c r="A4009" t="s">
        <v>39540</v>
      </c>
      <c r="B4009" t="s">
        <v>40534</v>
      </c>
      <c r="C4009">
        <v>26</v>
      </c>
      <c r="D4009">
        <v>78</v>
      </c>
      <c r="E4009" t="s">
        <v>19507</v>
      </c>
    </row>
    <row r="4010" spans="1:5">
      <c r="A4010" t="s">
        <v>39541</v>
      </c>
      <c r="B4010" t="s">
        <v>40534</v>
      </c>
      <c r="C4010">
        <v>22</v>
      </c>
      <c r="D4010">
        <v>46</v>
      </c>
      <c r="E4010" t="s">
        <v>19508</v>
      </c>
    </row>
    <row r="4011" spans="1:5">
      <c r="A4011" t="s">
        <v>39542</v>
      </c>
      <c r="B4011" t="s">
        <v>25517</v>
      </c>
      <c r="C4011">
        <v>34</v>
      </c>
      <c r="D4011">
        <v>61</v>
      </c>
      <c r="E4011" t="s">
        <v>19509</v>
      </c>
    </row>
    <row r="4012" spans="1:5">
      <c r="A4012" t="s">
        <v>39543</v>
      </c>
      <c r="B4012" t="s">
        <v>40533</v>
      </c>
      <c r="C4012">
        <v>15</v>
      </c>
      <c r="D4012">
        <v>55</v>
      </c>
      <c r="E4012" t="s">
        <v>19510</v>
      </c>
    </row>
    <row r="4013" spans="1:5">
      <c r="A4013" t="s">
        <v>39544</v>
      </c>
      <c r="B4013" t="s">
        <v>40534</v>
      </c>
      <c r="C4013">
        <v>12</v>
      </c>
      <c r="D4013">
        <v>24</v>
      </c>
      <c r="E4013" t="s">
        <v>19511</v>
      </c>
    </row>
    <row r="4014" spans="1:5">
      <c r="A4014" t="s">
        <v>39545</v>
      </c>
      <c r="B4014" t="s">
        <v>40534</v>
      </c>
      <c r="C4014">
        <v>1</v>
      </c>
      <c r="D4014">
        <v>22</v>
      </c>
      <c r="E4014" t="s">
        <v>19512</v>
      </c>
    </row>
    <row r="4015" spans="1:5">
      <c r="A4015" t="s">
        <v>39546</v>
      </c>
      <c r="B4015" t="s">
        <v>40534</v>
      </c>
      <c r="C4015">
        <v>4</v>
      </c>
      <c r="D4015">
        <v>20</v>
      </c>
      <c r="E4015" t="s">
        <v>19513</v>
      </c>
    </row>
    <row r="4016" spans="1:5">
      <c r="A4016" t="s">
        <v>39547</v>
      </c>
      <c r="B4016" t="s">
        <v>40533</v>
      </c>
      <c r="C4016">
        <v>3</v>
      </c>
      <c r="D4016">
        <v>85</v>
      </c>
      <c r="E4016" t="s">
        <v>19514</v>
      </c>
    </row>
    <row r="4017" spans="1:5">
      <c r="A4017" t="s">
        <v>39548</v>
      </c>
      <c r="B4017" t="s">
        <v>40534</v>
      </c>
      <c r="C4017">
        <v>48</v>
      </c>
      <c r="D4017">
        <v>62</v>
      </c>
      <c r="E4017" t="s">
        <v>19515</v>
      </c>
    </row>
    <row r="4018" spans="1:5">
      <c r="A4018" t="s">
        <v>39549</v>
      </c>
      <c r="B4018" t="s">
        <v>40534</v>
      </c>
      <c r="C4018">
        <v>0</v>
      </c>
      <c r="D4018">
        <v>12</v>
      </c>
      <c r="E4018" t="s">
        <v>19516</v>
      </c>
    </row>
    <row r="4019" spans="1:5">
      <c r="A4019" t="s">
        <v>39550</v>
      </c>
      <c r="B4019" t="s">
        <v>25517</v>
      </c>
      <c r="C4019">
        <v>48</v>
      </c>
      <c r="D4019">
        <v>95</v>
      </c>
      <c r="E4019" t="s">
        <v>19517</v>
      </c>
    </row>
    <row r="4020" spans="1:5">
      <c r="A4020" t="s">
        <v>39551</v>
      </c>
      <c r="B4020" t="s">
        <v>40533</v>
      </c>
      <c r="C4020">
        <v>43</v>
      </c>
      <c r="D4020">
        <v>25</v>
      </c>
      <c r="E4020" t="s">
        <v>19518</v>
      </c>
    </row>
    <row r="4021" spans="1:5">
      <c r="A4021" t="s">
        <v>39552</v>
      </c>
      <c r="B4021" t="s">
        <v>25517</v>
      </c>
      <c r="C4021">
        <v>18</v>
      </c>
      <c r="D4021">
        <v>24</v>
      </c>
      <c r="E4021" t="s">
        <v>19519</v>
      </c>
    </row>
    <row r="4022" spans="1:5">
      <c r="A4022" t="s">
        <v>39553</v>
      </c>
      <c r="B4022" t="s">
        <v>25517</v>
      </c>
      <c r="C4022">
        <v>22</v>
      </c>
      <c r="D4022">
        <v>33</v>
      </c>
      <c r="E4022" t="s">
        <v>19520</v>
      </c>
    </row>
    <row r="4023" spans="1:5">
      <c r="A4023" t="s">
        <v>39554</v>
      </c>
      <c r="B4023" t="s">
        <v>40533</v>
      </c>
      <c r="C4023">
        <v>46</v>
      </c>
      <c r="D4023">
        <v>66</v>
      </c>
      <c r="E4023" t="s">
        <v>19521</v>
      </c>
    </row>
    <row r="4024" spans="1:5">
      <c r="A4024" t="s">
        <v>39555</v>
      </c>
      <c r="B4024" t="s">
        <v>25517</v>
      </c>
      <c r="C4024">
        <v>25</v>
      </c>
      <c r="D4024">
        <v>76</v>
      </c>
      <c r="E4024" t="s">
        <v>19522</v>
      </c>
    </row>
    <row r="4025" spans="1:5">
      <c r="A4025" t="s">
        <v>39556</v>
      </c>
      <c r="B4025" t="s">
        <v>40533</v>
      </c>
      <c r="C4025">
        <v>33</v>
      </c>
      <c r="D4025">
        <v>79</v>
      </c>
      <c r="E4025" t="s">
        <v>19523</v>
      </c>
    </row>
    <row r="4026" spans="1:5">
      <c r="A4026" t="s">
        <v>39557</v>
      </c>
      <c r="B4026" t="s">
        <v>40534</v>
      </c>
      <c r="C4026">
        <v>31</v>
      </c>
      <c r="D4026">
        <v>5</v>
      </c>
      <c r="E4026" t="s">
        <v>19524</v>
      </c>
    </row>
    <row r="4027" spans="1:5">
      <c r="A4027" t="s">
        <v>39558</v>
      </c>
      <c r="B4027" t="s">
        <v>40534</v>
      </c>
      <c r="C4027">
        <v>44</v>
      </c>
      <c r="D4027">
        <v>50</v>
      </c>
      <c r="E4027" t="s">
        <v>19525</v>
      </c>
    </row>
    <row r="4028" spans="1:5">
      <c r="A4028" t="s">
        <v>39559</v>
      </c>
      <c r="B4028" t="s">
        <v>25517</v>
      </c>
      <c r="C4028">
        <v>41</v>
      </c>
      <c r="D4028">
        <v>29</v>
      </c>
      <c r="E4028" t="s">
        <v>19526</v>
      </c>
    </row>
    <row r="4029" spans="1:5">
      <c r="A4029" t="s">
        <v>39560</v>
      </c>
      <c r="B4029" t="s">
        <v>40534</v>
      </c>
      <c r="C4029">
        <v>32</v>
      </c>
      <c r="D4029">
        <v>70</v>
      </c>
      <c r="E4029" t="s">
        <v>19527</v>
      </c>
    </row>
    <row r="4030" spans="1:5">
      <c r="A4030" t="s">
        <v>39561</v>
      </c>
      <c r="B4030" t="s">
        <v>40534</v>
      </c>
      <c r="C4030">
        <v>23</v>
      </c>
      <c r="D4030">
        <v>43</v>
      </c>
      <c r="E4030" t="s">
        <v>19528</v>
      </c>
    </row>
    <row r="4031" spans="1:5">
      <c r="A4031" t="s">
        <v>39562</v>
      </c>
      <c r="B4031" t="s">
        <v>25517</v>
      </c>
      <c r="C4031">
        <v>43</v>
      </c>
      <c r="D4031">
        <v>67</v>
      </c>
      <c r="E4031" t="s">
        <v>19529</v>
      </c>
    </row>
    <row r="4032" spans="1:5">
      <c r="A4032" t="s">
        <v>39563</v>
      </c>
      <c r="B4032" t="s">
        <v>40533</v>
      </c>
      <c r="C4032">
        <v>25</v>
      </c>
      <c r="D4032">
        <v>21</v>
      </c>
      <c r="E4032" t="s">
        <v>19530</v>
      </c>
    </row>
    <row r="4033" spans="1:5">
      <c r="A4033" t="s">
        <v>39564</v>
      </c>
      <c r="B4033" t="s">
        <v>40533</v>
      </c>
      <c r="C4033">
        <v>32</v>
      </c>
      <c r="D4033">
        <v>19</v>
      </c>
      <c r="E4033" t="s">
        <v>19531</v>
      </c>
    </row>
    <row r="4034" spans="1:5">
      <c r="A4034" t="s">
        <v>39565</v>
      </c>
      <c r="B4034" t="s">
        <v>40533</v>
      </c>
      <c r="C4034">
        <v>29</v>
      </c>
      <c r="D4034">
        <v>22</v>
      </c>
      <c r="E4034" t="s">
        <v>19532</v>
      </c>
    </row>
    <row r="4035" spans="1:5">
      <c r="A4035" t="s">
        <v>39566</v>
      </c>
      <c r="B4035" t="s">
        <v>40534</v>
      </c>
      <c r="C4035">
        <v>11</v>
      </c>
      <c r="D4035">
        <v>17</v>
      </c>
      <c r="E4035" t="s">
        <v>19533</v>
      </c>
    </row>
    <row r="4036" spans="1:5">
      <c r="A4036" t="s">
        <v>39567</v>
      </c>
      <c r="B4036" t="s">
        <v>40534</v>
      </c>
      <c r="C4036">
        <v>9</v>
      </c>
      <c r="D4036">
        <v>4</v>
      </c>
      <c r="E4036" t="s">
        <v>19534</v>
      </c>
    </row>
    <row r="4037" spans="1:5">
      <c r="A4037" t="s">
        <v>39568</v>
      </c>
      <c r="B4037" t="s">
        <v>40533</v>
      </c>
      <c r="C4037">
        <v>3</v>
      </c>
      <c r="D4037">
        <v>66</v>
      </c>
      <c r="E4037" t="s">
        <v>19535</v>
      </c>
    </row>
    <row r="4038" spans="1:5">
      <c r="A4038" t="s">
        <v>39569</v>
      </c>
      <c r="B4038" t="s">
        <v>25517</v>
      </c>
      <c r="C4038">
        <v>17</v>
      </c>
      <c r="D4038">
        <v>45</v>
      </c>
      <c r="E4038" t="s">
        <v>19536</v>
      </c>
    </row>
    <row r="4039" spans="1:5">
      <c r="A4039" t="s">
        <v>39570</v>
      </c>
      <c r="B4039" t="s">
        <v>25517</v>
      </c>
      <c r="C4039">
        <v>27</v>
      </c>
      <c r="D4039">
        <v>57</v>
      </c>
      <c r="E4039" t="s">
        <v>19537</v>
      </c>
    </row>
    <row r="4040" spans="1:5">
      <c r="A4040" t="s">
        <v>39571</v>
      </c>
      <c r="B4040" t="s">
        <v>40534</v>
      </c>
      <c r="C4040">
        <v>46</v>
      </c>
      <c r="D4040">
        <v>5</v>
      </c>
      <c r="E4040" t="s">
        <v>19538</v>
      </c>
    </row>
    <row r="4041" spans="1:5">
      <c r="A4041" t="s">
        <v>39572</v>
      </c>
      <c r="B4041" t="s">
        <v>40533</v>
      </c>
      <c r="C4041">
        <v>41</v>
      </c>
      <c r="D4041">
        <v>7</v>
      </c>
      <c r="E4041" t="s">
        <v>19539</v>
      </c>
    </row>
    <row r="4042" spans="1:5">
      <c r="A4042" t="s">
        <v>39573</v>
      </c>
      <c r="B4042" t="s">
        <v>25517</v>
      </c>
      <c r="C4042">
        <v>32</v>
      </c>
      <c r="D4042">
        <v>90</v>
      </c>
      <c r="E4042" t="s">
        <v>19540</v>
      </c>
    </row>
    <row r="4043" spans="1:5">
      <c r="A4043" t="s">
        <v>39574</v>
      </c>
      <c r="B4043" t="s">
        <v>40534</v>
      </c>
      <c r="C4043">
        <v>40</v>
      </c>
      <c r="D4043">
        <v>9</v>
      </c>
      <c r="E4043" t="s">
        <v>19541</v>
      </c>
    </row>
    <row r="4044" spans="1:5">
      <c r="A4044" t="s">
        <v>39575</v>
      </c>
      <c r="B4044" t="s">
        <v>25517</v>
      </c>
      <c r="C4044">
        <v>6</v>
      </c>
      <c r="D4044">
        <v>80</v>
      </c>
      <c r="E4044" t="s">
        <v>19542</v>
      </c>
    </row>
    <row r="4045" spans="1:5">
      <c r="A4045" t="s">
        <v>39576</v>
      </c>
      <c r="B4045" t="s">
        <v>40533</v>
      </c>
      <c r="C4045">
        <v>21</v>
      </c>
      <c r="D4045">
        <v>49</v>
      </c>
      <c r="E4045" t="s">
        <v>19543</v>
      </c>
    </row>
    <row r="4046" spans="1:5">
      <c r="A4046" t="s">
        <v>39577</v>
      </c>
      <c r="B4046" t="s">
        <v>25517</v>
      </c>
      <c r="C4046">
        <v>9</v>
      </c>
      <c r="D4046">
        <v>71</v>
      </c>
      <c r="E4046" t="s">
        <v>19544</v>
      </c>
    </row>
    <row r="4047" spans="1:5">
      <c r="A4047" t="s">
        <v>39578</v>
      </c>
      <c r="B4047" t="s">
        <v>40534</v>
      </c>
      <c r="C4047">
        <v>23</v>
      </c>
      <c r="D4047">
        <v>51</v>
      </c>
      <c r="E4047" t="s">
        <v>19545</v>
      </c>
    </row>
    <row r="4048" spans="1:5">
      <c r="A4048" t="s">
        <v>39579</v>
      </c>
      <c r="B4048" t="s">
        <v>40533</v>
      </c>
      <c r="C4048">
        <v>29</v>
      </c>
      <c r="D4048">
        <v>63</v>
      </c>
      <c r="E4048" t="s">
        <v>19546</v>
      </c>
    </row>
    <row r="4049" spans="1:5">
      <c r="A4049" t="s">
        <v>39580</v>
      </c>
      <c r="B4049" t="s">
        <v>40533</v>
      </c>
      <c r="C4049">
        <v>15</v>
      </c>
      <c r="D4049">
        <v>11</v>
      </c>
      <c r="E4049" t="s">
        <v>19547</v>
      </c>
    </row>
    <row r="4050" spans="1:5">
      <c r="A4050" t="s">
        <v>39581</v>
      </c>
      <c r="B4050" t="s">
        <v>40534</v>
      </c>
      <c r="C4050">
        <v>15</v>
      </c>
      <c r="D4050">
        <v>50</v>
      </c>
      <c r="E4050" t="s">
        <v>19548</v>
      </c>
    </row>
    <row r="4051" spans="1:5">
      <c r="A4051" t="s">
        <v>39582</v>
      </c>
      <c r="B4051" t="s">
        <v>40533</v>
      </c>
      <c r="C4051">
        <v>1</v>
      </c>
      <c r="D4051">
        <v>13</v>
      </c>
      <c r="E4051" t="s">
        <v>19549</v>
      </c>
    </row>
    <row r="4052" spans="1:5">
      <c r="A4052" t="s">
        <v>39583</v>
      </c>
      <c r="B4052" t="s">
        <v>25517</v>
      </c>
      <c r="C4052">
        <v>31</v>
      </c>
      <c r="D4052">
        <v>45</v>
      </c>
      <c r="E4052" t="s">
        <v>19550</v>
      </c>
    </row>
    <row r="4053" spans="1:5">
      <c r="A4053" t="s">
        <v>39584</v>
      </c>
      <c r="B4053" t="s">
        <v>25517</v>
      </c>
      <c r="C4053">
        <v>24</v>
      </c>
      <c r="D4053">
        <v>66</v>
      </c>
      <c r="E4053" t="s">
        <v>19551</v>
      </c>
    </row>
    <row r="4054" spans="1:5">
      <c r="A4054" t="s">
        <v>39585</v>
      </c>
      <c r="B4054" t="s">
        <v>25517</v>
      </c>
      <c r="C4054">
        <v>18</v>
      </c>
      <c r="D4054">
        <v>38</v>
      </c>
      <c r="E4054" t="s">
        <v>19552</v>
      </c>
    </row>
    <row r="4055" spans="1:5">
      <c r="A4055" t="s">
        <v>39586</v>
      </c>
      <c r="B4055" t="s">
        <v>40534</v>
      </c>
      <c r="C4055">
        <v>10</v>
      </c>
      <c r="D4055">
        <v>6</v>
      </c>
      <c r="E4055" t="s">
        <v>19553</v>
      </c>
    </row>
    <row r="4056" spans="1:5">
      <c r="A4056" t="s">
        <v>39587</v>
      </c>
      <c r="B4056" t="s">
        <v>40533</v>
      </c>
      <c r="C4056">
        <v>12</v>
      </c>
      <c r="D4056">
        <v>35</v>
      </c>
      <c r="E4056" t="s">
        <v>19554</v>
      </c>
    </row>
    <row r="4057" spans="1:5">
      <c r="A4057" t="s">
        <v>39588</v>
      </c>
      <c r="B4057" t="s">
        <v>40534</v>
      </c>
      <c r="C4057">
        <v>14</v>
      </c>
      <c r="D4057">
        <v>78</v>
      </c>
      <c r="E4057" t="s">
        <v>19555</v>
      </c>
    </row>
    <row r="4058" spans="1:5">
      <c r="A4058" t="s">
        <v>39589</v>
      </c>
      <c r="B4058" t="s">
        <v>40534</v>
      </c>
      <c r="C4058">
        <v>38</v>
      </c>
      <c r="D4058">
        <v>63</v>
      </c>
      <c r="E4058" t="s">
        <v>19556</v>
      </c>
    </row>
    <row r="4059" spans="1:5">
      <c r="A4059" t="s">
        <v>39590</v>
      </c>
      <c r="B4059" t="s">
        <v>40533</v>
      </c>
      <c r="C4059">
        <v>40</v>
      </c>
      <c r="D4059">
        <v>91</v>
      </c>
      <c r="E4059" t="s">
        <v>19557</v>
      </c>
    </row>
    <row r="4060" spans="1:5">
      <c r="A4060" t="s">
        <v>39591</v>
      </c>
      <c r="B4060" t="s">
        <v>40534</v>
      </c>
      <c r="C4060">
        <v>33</v>
      </c>
      <c r="D4060">
        <v>89</v>
      </c>
      <c r="E4060" t="s">
        <v>19558</v>
      </c>
    </row>
    <row r="4061" spans="1:5">
      <c r="A4061" t="s">
        <v>39592</v>
      </c>
      <c r="B4061" t="s">
        <v>40534</v>
      </c>
      <c r="C4061">
        <v>29</v>
      </c>
      <c r="D4061">
        <v>5</v>
      </c>
      <c r="E4061" t="s">
        <v>19559</v>
      </c>
    </row>
    <row r="4062" spans="1:5">
      <c r="A4062" t="s">
        <v>39593</v>
      </c>
      <c r="B4062" t="s">
        <v>40534</v>
      </c>
      <c r="C4062">
        <v>31</v>
      </c>
      <c r="D4062">
        <v>12</v>
      </c>
      <c r="E4062" t="s">
        <v>19560</v>
      </c>
    </row>
    <row r="4063" spans="1:5">
      <c r="A4063" t="s">
        <v>39594</v>
      </c>
      <c r="B4063" t="s">
        <v>25517</v>
      </c>
      <c r="C4063">
        <v>43</v>
      </c>
      <c r="D4063">
        <v>5</v>
      </c>
      <c r="E4063" t="s">
        <v>19561</v>
      </c>
    </row>
    <row r="4064" spans="1:5">
      <c r="A4064" t="s">
        <v>39595</v>
      </c>
      <c r="B4064" t="s">
        <v>40533</v>
      </c>
      <c r="C4064">
        <v>7</v>
      </c>
      <c r="D4064">
        <v>67</v>
      </c>
      <c r="E4064" t="s">
        <v>19562</v>
      </c>
    </row>
    <row r="4065" spans="1:5">
      <c r="A4065" t="s">
        <v>39596</v>
      </c>
      <c r="B4065" t="s">
        <v>40533</v>
      </c>
      <c r="C4065">
        <v>26</v>
      </c>
      <c r="D4065">
        <v>80</v>
      </c>
      <c r="E4065" t="s">
        <v>19563</v>
      </c>
    </row>
    <row r="4066" spans="1:5">
      <c r="A4066" t="s">
        <v>39597</v>
      </c>
      <c r="B4066" t="s">
        <v>40533</v>
      </c>
      <c r="C4066">
        <v>31</v>
      </c>
      <c r="D4066">
        <v>90</v>
      </c>
      <c r="E4066" t="s">
        <v>19564</v>
      </c>
    </row>
    <row r="4067" spans="1:5">
      <c r="A4067" t="s">
        <v>39598</v>
      </c>
      <c r="B4067" t="s">
        <v>40533</v>
      </c>
      <c r="C4067">
        <v>37</v>
      </c>
      <c r="D4067">
        <v>52</v>
      </c>
      <c r="E4067" t="s">
        <v>19565</v>
      </c>
    </row>
    <row r="4068" spans="1:5">
      <c r="A4068" t="s">
        <v>39599</v>
      </c>
      <c r="B4068" t="s">
        <v>40534</v>
      </c>
      <c r="C4068">
        <v>46</v>
      </c>
      <c r="D4068">
        <v>7</v>
      </c>
      <c r="E4068" t="s">
        <v>19566</v>
      </c>
    </row>
    <row r="4069" spans="1:5">
      <c r="A4069" t="s">
        <v>39600</v>
      </c>
      <c r="B4069" t="s">
        <v>40534</v>
      </c>
      <c r="C4069">
        <v>47</v>
      </c>
      <c r="D4069">
        <v>70</v>
      </c>
      <c r="E4069" t="s">
        <v>19567</v>
      </c>
    </row>
    <row r="4070" spans="1:5">
      <c r="A4070" t="s">
        <v>39601</v>
      </c>
      <c r="B4070" t="s">
        <v>40534</v>
      </c>
      <c r="C4070">
        <v>41</v>
      </c>
      <c r="D4070">
        <v>43</v>
      </c>
      <c r="E4070" t="s">
        <v>19568</v>
      </c>
    </row>
    <row r="4071" spans="1:5">
      <c r="A4071" t="s">
        <v>39602</v>
      </c>
      <c r="B4071" t="s">
        <v>40534</v>
      </c>
      <c r="C4071">
        <v>4</v>
      </c>
      <c r="D4071">
        <v>4</v>
      </c>
      <c r="E4071" t="s">
        <v>19569</v>
      </c>
    </row>
    <row r="4072" spans="1:5">
      <c r="A4072" t="s">
        <v>39603</v>
      </c>
      <c r="B4072" t="s">
        <v>25517</v>
      </c>
      <c r="C4072">
        <v>30</v>
      </c>
      <c r="D4072">
        <v>2</v>
      </c>
      <c r="E4072" t="s">
        <v>19570</v>
      </c>
    </row>
    <row r="4073" spans="1:5">
      <c r="A4073" t="s">
        <v>39604</v>
      </c>
      <c r="B4073" t="s">
        <v>25517</v>
      </c>
      <c r="C4073">
        <v>31</v>
      </c>
      <c r="D4073">
        <v>39</v>
      </c>
      <c r="E4073" t="s">
        <v>19571</v>
      </c>
    </row>
    <row r="4074" spans="1:5">
      <c r="A4074" t="s">
        <v>39605</v>
      </c>
      <c r="B4074" t="s">
        <v>40534</v>
      </c>
      <c r="C4074">
        <v>42</v>
      </c>
      <c r="D4074">
        <v>57</v>
      </c>
      <c r="E4074" t="s">
        <v>19572</v>
      </c>
    </row>
    <row r="4075" spans="1:5">
      <c r="A4075" t="s">
        <v>39606</v>
      </c>
      <c r="B4075" t="s">
        <v>25517</v>
      </c>
      <c r="C4075">
        <v>17</v>
      </c>
      <c r="D4075">
        <v>23</v>
      </c>
      <c r="E4075" t="s">
        <v>19573</v>
      </c>
    </row>
    <row r="4076" spans="1:5">
      <c r="A4076" t="s">
        <v>39607</v>
      </c>
      <c r="B4076" t="s">
        <v>40534</v>
      </c>
      <c r="C4076">
        <v>42</v>
      </c>
      <c r="D4076">
        <v>69</v>
      </c>
      <c r="E4076" t="s">
        <v>19574</v>
      </c>
    </row>
    <row r="4077" spans="1:5">
      <c r="A4077" t="s">
        <v>39608</v>
      </c>
      <c r="B4077" t="s">
        <v>40533</v>
      </c>
      <c r="C4077">
        <v>30</v>
      </c>
      <c r="D4077">
        <v>85</v>
      </c>
      <c r="E4077" t="s">
        <v>19575</v>
      </c>
    </row>
    <row r="4078" spans="1:5">
      <c r="A4078" t="s">
        <v>39609</v>
      </c>
      <c r="B4078" t="s">
        <v>40534</v>
      </c>
      <c r="C4078">
        <v>34</v>
      </c>
      <c r="D4078">
        <v>62</v>
      </c>
      <c r="E4078" t="s">
        <v>19576</v>
      </c>
    </row>
    <row r="4079" spans="1:5">
      <c r="A4079" t="s">
        <v>39610</v>
      </c>
      <c r="B4079" t="s">
        <v>40533</v>
      </c>
      <c r="C4079">
        <v>42</v>
      </c>
      <c r="D4079">
        <v>52</v>
      </c>
      <c r="E4079" t="s">
        <v>19577</v>
      </c>
    </row>
    <row r="4080" spans="1:5">
      <c r="A4080" t="s">
        <v>39611</v>
      </c>
      <c r="B4080" t="s">
        <v>40534</v>
      </c>
      <c r="C4080">
        <v>37</v>
      </c>
      <c r="D4080">
        <v>87</v>
      </c>
      <c r="E4080" t="s">
        <v>19578</v>
      </c>
    </row>
    <row r="4081" spans="1:5">
      <c r="A4081" t="s">
        <v>39612</v>
      </c>
      <c r="B4081" t="s">
        <v>25517</v>
      </c>
      <c r="C4081">
        <v>30</v>
      </c>
      <c r="D4081">
        <v>44</v>
      </c>
      <c r="E4081" t="s">
        <v>19579</v>
      </c>
    </row>
    <row r="4082" spans="1:5">
      <c r="A4082" t="s">
        <v>39613</v>
      </c>
      <c r="B4082" t="s">
        <v>25517</v>
      </c>
      <c r="C4082">
        <v>2</v>
      </c>
      <c r="D4082">
        <v>96</v>
      </c>
      <c r="E4082" t="s">
        <v>19580</v>
      </c>
    </row>
    <row r="4083" spans="1:5">
      <c r="A4083" t="s">
        <v>39614</v>
      </c>
      <c r="B4083" t="s">
        <v>40534</v>
      </c>
      <c r="C4083">
        <v>11</v>
      </c>
      <c r="D4083">
        <v>46</v>
      </c>
      <c r="E4083" t="s">
        <v>19581</v>
      </c>
    </row>
    <row r="4084" spans="1:5">
      <c r="A4084" t="s">
        <v>39615</v>
      </c>
      <c r="B4084" t="s">
        <v>40533</v>
      </c>
      <c r="C4084">
        <v>29</v>
      </c>
      <c r="D4084">
        <v>71</v>
      </c>
      <c r="E4084" t="s">
        <v>19582</v>
      </c>
    </row>
    <row r="4085" spans="1:5">
      <c r="A4085" t="s">
        <v>39616</v>
      </c>
      <c r="B4085" t="s">
        <v>40533</v>
      </c>
      <c r="C4085">
        <v>39</v>
      </c>
      <c r="D4085">
        <v>79</v>
      </c>
      <c r="E4085" t="s">
        <v>19583</v>
      </c>
    </row>
    <row r="4086" spans="1:5">
      <c r="A4086" t="s">
        <v>39617</v>
      </c>
      <c r="B4086" t="s">
        <v>40534</v>
      </c>
      <c r="C4086">
        <v>7</v>
      </c>
      <c r="D4086">
        <v>88</v>
      </c>
      <c r="E4086" t="s">
        <v>19584</v>
      </c>
    </row>
    <row r="4087" spans="1:5">
      <c r="A4087" t="s">
        <v>39618</v>
      </c>
      <c r="B4087" t="s">
        <v>40534</v>
      </c>
      <c r="C4087">
        <v>40</v>
      </c>
      <c r="D4087">
        <v>53</v>
      </c>
      <c r="E4087" t="s">
        <v>19585</v>
      </c>
    </row>
    <row r="4088" spans="1:5">
      <c r="A4088" t="s">
        <v>39619</v>
      </c>
      <c r="B4088" t="s">
        <v>25517</v>
      </c>
      <c r="C4088">
        <v>17</v>
      </c>
      <c r="D4088">
        <v>73</v>
      </c>
      <c r="E4088" t="s">
        <v>19586</v>
      </c>
    </row>
    <row r="4089" spans="1:5">
      <c r="A4089" t="s">
        <v>39620</v>
      </c>
      <c r="B4089" t="s">
        <v>25517</v>
      </c>
      <c r="C4089">
        <v>33</v>
      </c>
      <c r="D4089">
        <v>4</v>
      </c>
      <c r="E4089" t="s">
        <v>19587</v>
      </c>
    </row>
    <row r="4090" spans="1:5">
      <c r="A4090" t="s">
        <v>39621</v>
      </c>
      <c r="B4090" t="s">
        <v>40533</v>
      </c>
      <c r="C4090">
        <v>26</v>
      </c>
      <c r="D4090">
        <v>26</v>
      </c>
      <c r="E4090" t="s">
        <v>19588</v>
      </c>
    </row>
    <row r="4091" spans="1:5">
      <c r="A4091" t="s">
        <v>39622</v>
      </c>
      <c r="B4091" t="s">
        <v>40533</v>
      </c>
      <c r="C4091">
        <v>26</v>
      </c>
      <c r="D4091">
        <v>28</v>
      </c>
      <c r="E4091" t="s">
        <v>19589</v>
      </c>
    </row>
    <row r="4092" spans="1:5">
      <c r="A4092" t="s">
        <v>39623</v>
      </c>
      <c r="B4092" t="s">
        <v>40533</v>
      </c>
      <c r="C4092">
        <v>8</v>
      </c>
      <c r="D4092">
        <v>76</v>
      </c>
      <c r="E4092" t="s">
        <v>19590</v>
      </c>
    </row>
    <row r="4093" spans="1:5">
      <c r="A4093" t="s">
        <v>39624</v>
      </c>
      <c r="B4093" t="s">
        <v>25517</v>
      </c>
      <c r="C4093">
        <v>43</v>
      </c>
      <c r="D4093">
        <v>41</v>
      </c>
      <c r="E4093" t="s">
        <v>19591</v>
      </c>
    </row>
    <row r="4094" spans="1:5">
      <c r="A4094" t="s">
        <v>39625</v>
      </c>
      <c r="B4094" t="s">
        <v>40534</v>
      </c>
      <c r="C4094">
        <v>22</v>
      </c>
      <c r="D4094">
        <v>96</v>
      </c>
      <c r="E4094" t="s">
        <v>19592</v>
      </c>
    </row>
    <row r="4095" spans="1:5">
      <c r="A4095" t="s">
        <v>39626</v>
      </c>
      <c r="B4095" t="s">
        <v>25517</v>
      </c>
      <c r="C4095">
        <v>31</v>
      </c>
      <c r="D4095">
        <v>60</v>
      </c>
      <c r="E4095" t="s">
        <v>19593</v>
      </c>
    </row>
    <row r="4096" spans="1:5">
      <c r="A4096" t="s">
        <v>39627</v>
      </c>
      <c r="B4096" t="s">
        <v>40533</v>
      </c>
      <c r="C4096">
        <v>17</v>
      </c>
      <c r="D4096">
        <v>69</v>
      </c>
      <c r="E4096" t="s">
        <v>19594</v>
      </c>
    </row>
    <row r="4097" spans="1:5">
      <c r="A4097" t="s">
        <v>39628</v>
      </c>
      <c r="B4097" t="s">
        <v>40533</v>
      </c>
      <c r="C4097">
        <v>30</v>
      </c>
      <c r="D4097">
        <v>58</v>
      </c>
      <c r="E4097" t="s">
        <v>19595</v>
      </c>
    </row>
    <row r="4098" spans="1:5">
      <c r="A4098" t="s">
        <v>39629</v>
      </c>
      <c r="B4098" t="s">
        <v>25517</v>
      </c>
      <c r="C4098">
        <v>18</v>
      </c>
      <c r="D4098">
        <v>73</v>
      </c>
      <c r="E4098" t="s">
        <v>19596</v>
      </c>
    </row>
    <row r="4099" spans="1:5">
      <c r="A4099" t="s">
        <v>39630</v>
      </c>
      <c r="B4099" t="s">
        <v>40533</v>
      </c>
      <c r="C4099">
        <v>8</v>
      </c>
      <c r="D4099">
        <v>94</v>
      </c>
      <c r="E4099" t="s">
        <v>19597</v>
      </c>
    </row>
    <row r="4100" spans="1:5">
      <c r="A4100" t="s">
        <v>39631</v>
      </c>
      <c r="B4100" t="s">
        <v>40533</v>
      </c>
      <c r="C4100">
        <v>19</v>
      </c>
      <c r="D4100">
        <v>44</v>
      </c>
      <c r="E4100" t="s">
        <v>19598</v>
      </c>
    </row>
    <row r="4101" spans="1:5">
      <c r="A4101" t="s">
        <v>39632</v>
      </c>
      <c r="B4101" t="s">
        <v>25517</v>
      </c>
      <c r="C4101">
        <v>28</v>
      </c>
      <c r="D4101">
        <v>31</v>
      </c>
      <c r="E4101" t="s">
        <v>19599</v>
      </c>
    </row>
    <row r="4102" spans="1:5">
      <c r="A4102" t="s">
        <v>39633</v>
      </c>
      <c r="B4102" t="s">
        <v>40534</v>
      </c>
      <c r="C4102">
        <v>41</v>
      </c>
      <c r="D4102">
        <v>9</v>
      </c>
      <c r="E4102" t="s">
        <v>19600</v>
      </c>
    </row>
    <row r="4103" spans="1:5">
      <c r="A4103" t="s">
        <v>39634</v>
      </c>
      <c r="B4103" t="s">
        <v>40533</v>
      </c>
      <c r="C4103">
        <v>26</v>
      </c>
      <c r="D4103">
        <v>23</v>
      </c>
      <c r="E4103" t="s">
        <v>19601</v>
      </c>
    </row>
    <row r="4104" spans="1:5">
      <c r="A4104" t="s">
        <v>39635</v>
      </c>
      <c r="B4104" t="s">
        <v>40533</v>
      </c>
      <c r="C4104">
        <v>15</v>
      </c>
      <c r="D4104">
        <v>32</v>
      </c>
      <c r="E4104" t="s">
        <v>19602</v>
      </c>
    </row>
    <row r="4105" spans="1:5">
      <c r="A4105" t="s">
        <v>39636</v>
      </c>
      <c r="B4105" t="s">
        <v>25517</v>
      </c>
      <c r="C4105">
        <v>47</v>
      </c>
      <c r="D4105">
        <v>45</v>
      </c>
      <c r="E4105" t="s">
        <v>19603</v>
      </c>
    </row>
    <row r="4106" spans="1:5">
      <c r="A4106" t="s">
        <v>39637</v>
      </c>
      <c r="B4106" t="s">
        <v>25517</v>
      </c>
      <c r="C4106">
        <v>4</v>
      </c>
      <c r="D4106">
        <v>80</v>
      </c>
      <c r="E4106" t="s">
        <v>19604</v>
      </c>
    </row>
    <row r="4107" spans="1:5">
      <c r="A4107" t="s">
        <v>39638</v>
      </c>
      <c r="B4107" t="s">
        <v>40533</v>
      </c>
      <c r="C4107">
        <v>8</v>
      </c>
      <c r="D4107">
        <v>61</v>
      </c>
      <c r="E4107" t="s">
        <v>19605</v>
      </c>
    </row>
    <row r="4108" spans="1:5">
      <c r="A4108" t="s">
        <v>39639</v>
      </c>
      <c r="B4108" t="s">
        <v>40534</v>
      </c>
      <c r="C4108">
        <v>10</v>
      </c>
      <c r="D4108">
        <v>37</v>
      </c>
      <c r="E4108" t="s">
        <v>19606</v>
      </c>
    </row>
    <row r="4109" spans="1:5">
      <c r="A4109" t="s">
        <v>39640</v>
      </c>
      <c r="B4109" t="s">
        <v>25517</v>
      </c>
      <c r="C4109">
        <v>20</v>
      </c>
      <c r="D4109">
        <v>43</v>
      </c>
      <c r="E4109" t="s">
        <v>19607</v>
      </c>
    </row>
    <row r="4110" spans="1:5">
      <c r="A4110" t="s">
        <v>39641</v>
      </c>
      <c r="B4110" t="s">
        <v>25517</v>
      </c>
      <c r="C4110">
        <v>49</v>
      </c>
      <c r="D4110">
        <v>52</v>
      </c>
      <c r="E4110" t="s">
        <v>19608</v>
      </c>
    </row>
    <row r="4111" spans="1:5">
      <c r="A4111" t="s">
        <v>39642</v>
      </c>
      <c r="B4111" t="s">
        <v>40534</v>
      </c>
      <c r="C4111">
        <v>34</v>
      </c>
      <c r="D4111">
        <v>61</v>
      </c>
      <c r="E4111" t="s">
        <v>19609</v>
      </c>
    </row>
    <row r="4112" spans="1:5">
      <c r="A4112" t="s">
        <v>39643</v>
      </c>
      <c r="B4112" t="s">
        <v>40534</v>
      </c>
      <c r="C4112">
        <v>12</v>
      </c>
      <c r="D4112">
        <v>25</v>
      </c>
      <c r="E4112" t="s">
        <v>19610</v>
      </c>
    </row>
    <row r="4113" spans="1:5">
      <c r="A4113" t="s">
        <v>39644</v>
      </c>
      <c r="B4113" t="s">
        <v>40534</v>
      </c>
      <c r="C4113">
        <v>49</v>
      </c>
      <c r="D4113">
        <v>64</v>
      </c>
      <c r="E4113" t="s">
        <v>19611</v>
      </c>
    </row>
    <row r="4114" spans="1:5">
      <c r="A4114" t="s">
        <v>39645</v>
      </c>
      <c r="B4114" t="s">
        <v>40533</v>
      </c>
      <c r="C4114">
        <v>14</v>
      </c>
      <c r="D4114">
        <v>55</v>
      </c>
      <c r="E4114" t="s">
        <v>19612</v>
      </c>
    </row>
    <row r="4115" spans="1:5">
      <c r="A4115" t="s">
        <v>39646</v>
      </c>
      <c r="B4115" t="s">
        <v>25517</v>
      </c>
      <c r="C4115">
        <v>37</v>
      </c>
      <c r="D4115">
        <v>4</v>
      </c>
      <c r="E4115" t="s">
        <v>19613</v>
      </c>
    </row>
    <row r="4116" spans="1:5">
      <c r="A4116" t="s">
        <v>39647</v>
      </c>
      <c r="B4116" t="s">
        <v>40533</v>
      </c>
      <c r="C4116">
        <v>9</v>
      </c>
      <c r="D4116">
        <v>46</v>
      </c>
      <c r="E4116" t="s">
        <v>19614</v>
      </c>
    </row>
    <row r="4117" spans="1:5">
      <c r="A4117" t="s">
        <v>39648</v>
      </c>
      <c r="B4117" t="s">
        <v>40534</v>
      </c>
      <c r="C4117">
        <v>33</v>
      </c>
      <c r="D4117">
        <v>26</v>
      </c>
      <c r="E4117" t="s">
        <v>19615</v>
      </c>
    </row>
    <row r="4118" spans="1:5">
      <c r="A4118" t="s">
        <v>39649</v>
      </c>
      <c r="B4118" t="s">
        <v>25517</v>
      </c>
      <c r="C4118">
        <v>13</v>
      </c>
      <c r="D4118">
        <v>91</v>
      </c>
      <c r="E4118" t="s">
        <v>19616</v>
      </c>
    </row>
    <row r="4119" spans="1:5">
      <c r="A4119" t="s">
        <v>39650</v>
      </c>
      <c r="B4119" t="s">
        <v>25517</v>
      </c>
      <c r="C4119">
        <v>32</v>
      </c>
      <c r="D4119">
        <v>91</v>
      </c>
      <c r="E4119" t="s">
        <v>19617</v>
      </c>
    </row>
    <row r="4120" spans="1:5">
      <c r="A4120" t="s">
        <v>39651</v>
      </c>
      <c r="B4120" t="s">
        <v>25517</v>
      </c>
      <c r="C4120">
        <v>4</v>
      </c>
      <c r="D4120">
        <v>13</v>
      </c>
      <c r="E4120" t="s">
        <v>19618</v>
      </c>
    </row>
    <row r="4121" spans="1:5">
      <c r="A4121" t="s">
        <v>39652</v>
      </c>
      <c r="B4121" t="s">
        <v>40534</v>
      </c>
      <c r="C4121">
        <v>30</v>
      </c>
      <c r="D4121">
        <v>21</v>
      </c>
      <c r="E4121" t="s">
        <v>19619</v>
      </c>
    </row>
    <row r="4122" spans="1:5">
      <c r="A4122" t="s">
        <v>39653</v>
      </c>
      <c r="B4122" t="s">
        <v>25517</v>
      </c>
      <c r="C4122">
        <v>41</v>
      </c>
      <c r="D4122">
        <v>30</v>
      </c>
      <c r="E4122" t="s">
        <v>19620</v>
      </c>
    </row>
    <row r="4123" spans="1:5">
      <c r="A4123" t="s">
        <v>39654</v>
      </c>
      <c r="B4123" t="s">
        <v>25517</v>
      </c>
      <c r="C4123">
        <v>44</v>
      </c>
      <c r="D4123">
        <v>30</v>
      </c>
      <c r="E4123" t="s">
        <v>19621</v>
      </c>
    </row>
    <row r="4124" spans="1:5">
      <c r="A4124" t="s">
        <v>39655</v>
      </c>
      <c r="B4124" t="s">
        <v>40534</v>
      </c>
      <c r="C4124">
        <v>32</v>
      </c>
      <c r="D4124">
        <v>70</v>
      </c>
      <c r="E4124" t="s">
        <v>19622</v>
      </c>
    </row>
    <row r="4125" spans="1:5">
      <c r="A4125" t="s">
        <v>39656</v>
      </c>
      <c r="B4125" t="s">
        <v>40533</v>
      </c>
      <c r="C4125">
        <v>47</v>
      </c>
      <c r="D4125">
        <v>82</v>
      </c>
      <c r="E4125" t="s">
        <v>19623</v>
      </c>
    </row>
    <row r="4126" spans="1:5">
      <c r="A4126" t="s">
        <v>39657</v>
      </c>
      <c r="B4126" t="s">
        <v>40533</v>
      </c>
      <c r="C4126">
        <v>39</v>
      </c>
      <c r="D4126">
        <v>32</v>
      </c>
      <c r="E4126" t="s">
        <v>19624</v>
      </c>
    </row>
    <row r="4127" spans="1:5">
      <c r="A4127" t="s">
        <v>39658</v>
      </c>
      <c r="B4127" t="s">
        <v>40533</v>
      </c>
      <c r="C4127">
        <v>13</v>
      </c>
      <c r="D4127">
        <v>60</v>
      </c>
      <c r="E4127" t="s">
        <v>19625</v>
      </c>
    </row>
    <row r="4128" spans="1:5">
      <c r="A4128" t="s">
        <v>39659</v>
      </c>
      <c r="B4128" t="s">
        <v>40534</v>
      </c>
      <c r="C4128">
        <v>21</v>
      </c>
      <c r="D4128">
        <v>7</v>
      </c>
      <c r="E4128" t="s">
        <v>19626</v>
      </c>
    </row>
    <row r="4129" spans="1:5">
      <c r="A4129" t="s">
        <v>39660</v>
      </c>
      <c r="B4129" t="s">
        <v>40533</v>
      </c>
      <c r="C4129">
        <v>0</v>
      </c>
      <c r="D4129">
        <v>10</v>
      </c>
      <c r="E4129" t="s">
        <v>19627</v>
      </c>
    </row>
    <row r="4130" spans="1:5">
      <c r="A4130" t="s">
        <v>39661</v>
      </c>
      <c r="B4130" t="s">
        <v>25517</v>
      </c>
      <c r="C4130">
        <v>43</v>
      </c>
      <c r="D4130">
        <v>47</v>
      </c>
      <c r="E4130" t="s">
        <v>19628</v>
      </c>
    </row>
    <row r="4131" spans="1:5">
      <c r="A4131" t="s">
        <v>39662</v>
      </c>
      <c r="B4131" t="s">
        <v>40533</v>
      </c>
      <c r="C4131">
        <v>16</v>
      </c>
      <c r="D4131">
        <v>94</v>
      </c>
      <c r="E4131" t="s">
        <v>19629</v>
      </c>
    </row>
    <row r="4132" spans="1:5">
      <c r="A4132" t="s">
        <v>39663</v>
      </c>
      <c r="B4132" t="s">
        <v>25517</v>
      </c>
      <c r="C4132">
        <v>3</v>
      </c>
      <c r="D4132">
        <v>6</v>
      </c>
      <c r="E4132" t="s">
        <v>19630</v>
      </c>
    </row>
    <row r="4133" spans="1:5">
      <c r="A4133" t="s">
        <v>39664</v>
      </c>
      <c r="B4133" t="s">
        <v>40534</v>
      </c>
      <c r="C4133">
        <v>35</v>
      </c>
      <c r="D4133">
        <v>28</v>
      </c>
      <c r="E4133" t="s">
        <v>19631</v>
      </c>
    </row>
    <row r="4134" spans="1:5">
      <c r="A4134" t="s">
        <v>39665</v>
      </c>
      <c r="B4134" t="s">
        <v>40533</v>
      </c>
      <c r="C4134">
        <v>48</v>
      </c>
      <c r="D4134">
        <v>28</v>
      </c>
      <c r="E4134" t="s">
        <v>19632</v>
      </c>
    </row>
    <row r="4135" spans="1:5">
      <c r="A4135" t="s">
        <v>39666</v>
      </c>
      <c r="B4135" t="s">
        <v>25517</v>
      </c>
      <c r="C4135">
        <v>25</v>
      </c>
      <c r="D4135">
        <v>62</v>
      </c>
      <c r="E4135" t="s">
        <v>19633</v>
      </c>
    </row>
    <row r="4136" spans="1:5">
      <c r="A4136" t="s">
        <v>39667</v>
      </c>
      <c r="B4136" t="s">
        <v>40534</v>
      </c>
      <c r="C4136">
        <v>44</v>
      </c>
      <c r="D4136">
        <v>84</v>
      </c>
      <c r="E4136" t="s">
        <v>19634</v>
      </c>
    </row>
    <row r="4137" spans="1:5">
      <c r="A4137" t="s">
        <v>39668</v>
      </c>
      <c r="B4137" t="s">
        <v>40533</v>
      </c>
      <c r="C4137">
        <v>14</v>
      </c>
      <c r="D4137">
        <v>48</v>
      </c>
      <c r="E4137" t="s">
        <v>19635</v>
      </c>
    </row>
    <row r="4138" spans="1:5">
      <c r="A4138" t="s">
        <v>39669</v>
      </c>
      <c r="B4138" t="s">
        <v>40533</v>
      </c>
      <c r="C4138">
        <v>42</v>
      </c>
      <c r="D4138">
        <v>67</v>
      </c>
      <c r="E4138" t="s">
        <v>19636</v>
      </c>
    </row>
    <row r="4139" spans="1:5">
      <c r="A4139" t="s">
        <v>39670</v>
      </c>
      <c r="B4139" t="s">
        <v>40534</v>
      </c>
      <c r="C4139">
        <v>20</v>
      </c>
      <c r="D4139">
        <v>24</v>
      </c>
      <c r="E4139" t="s">
        <v>19637</v>
      </c>
    </row>
    <row r="4140" spans="1:5">
      <c r="A4140" t="s">
        <v>39671</v>
      </c>
      <c r="B4140" t="s">
        <v>25517</v>
      </c>
      <c r="C4140">
        <v>16</v>
      </c>
      <c r="D4140">
        <v>4</v>
      </c>
      <c r="E4140" t="s">
        <v>19638</v>
      </c>
    </row>
    <row r="4141" spans="1:5">
      <c r="A4141" t="s">
        <v>39672</v>
      </c>
      <c r="B4141" t="s">
        <v>25517</v>
      </c>
      <c r="C4141">
        <v>42</v>
      </c>
      <c r="D4141">
        <v>31</v>
      </c>
      <c r="E4141" t="s">
        <v>19639</v>
      </c>
    </row>
    <row r="4142" spans="1:5">
      <c r="A4142" t="s">
        <v>39673</v>
      </c>
      <c r="B4142" t="s">
        <v>40533</v>
      </c>
      <c r="C4142">
        <v>12</v>
      </c>
      <c r="D4142">
        <v>86</v>
      </c>
      <c r="E4142" t="s">
        <v>19640</v>
      </c>
    </row>
    <row r="4143" spans="1:5">
      <c r="A4143" t="s">
        <v>39674</v>
      </c>
      <c r="B4143" t="s">
        <v>40533</v>
      </c>
      <c r="C4143">
        <v>15</v>
      </c>
      <c r="D4143">
        <v>44</v>
      </c>
      <c r="E4143" t="s">
        <v>19641</v>
      </c>
    </row>
    <row r="4144" spans="1:5">
      <c r="A4144" t="s">
        <v>39675</v>
      </c>
      <c r="B4144" t="s">
        <v>25517</v>
      </c>
      <c r="C4144">
        <v>40</v>
      </c>
      <c r="D4144">
        <v>98</v>
      </c>
      <c r="E4144" t="s">
        <v>19642</v>
      </c>
    </row>
    <row r="4145" spans="1:5">
      <c r="A4145" t="s">
        <v>39676</v>
      </c>
      <c r="B4145" t="s">
        <v>25517</v>
      </c>
      <c r="C4145">
        <v>26</v>
      </c>
      <c r="D4145">
        <v>82</v>
      </c>
      <c r="E4145" t="s">
        <v>19643</v>
      </c>
    </row>
    <row r="4146" spans="1:5">
      <c r="A4146" t="s">
        <v>39677</v>
      </c>
      <c r="B4146" t="s">
        <v>40533</v>
      </c>
      <c r="C4146">
        <v>44</v>
      </c>
      <c r="D4146">
        <v>50</v>
      </c>
      <c r="E4146" t="s">
        <v>19644</v>
      </c>
    </row>
    <row r="4147" spans="1:5">
      <c r="A4147" t="s">
        <v>39678</v>
      </c>
      <c r="B4147" t="s">
        <v>25517</v>
      </c>
      <c r="C4147">
        <v>5</v>
      </c>
      <c r="D4147">
        <v>9</v>
      </c>
      <c r="E4147" t="s">
        <v>19645</v>
      </c>
    </row>
    <row r="4148" spans="1:5">
      <c r="A4148" t="s">
        <v>39679</v>
      </c>
      <c r="B4148" t="s">
        <v>25517</v>
      </c>
      <c r="C4148">
        <v>33</v>
      </c>
      <c r="D4148">
        <v>76</v>
      </c>
      <c r="E4148" t="s">
        <v>19646</v>
      </c>
    </row>
    <row r="4149" spans="1:5">
      <c r="A4149" t="s">
        <v>39680</v>
      </c>
      <c r="B4149" t="s">
        <v>40534</v>
      </c>
      <c r="C4149">
        <v>11</v>
      </c>
      <c r="D4149">
        <v>98</v>
      </c>
      <c r="E4149" t="s">
        <v>19647</v>
      </c>
    </row>
    <row r="4150" spans="1:5">
      <c r="A4150" t="s">
        <v>39681</v>
      </c>
      <c r="B4150" t="s">
        <v>40534</v>
      </c>
      <c r="C4150">
        <v>36</v>
      </c>
      <c r="D4150">
        <v>92</v>
      </c>
      <c r="E4150" t="s">
        <v>19648</v>
      </c>
    </row>
    <row r="4151" spans="1:5">
      <c r="A4151" t="s">
        <v>39682</v>
      </c>
      <c r="B4151" t="s">
        <v>25517</v>
      </c>
      <c r="C4151">
        <v>19</v>
      </c>
      <c r="D4151">
        <v>1</v>
      </c>
      <c r="E4151" t="s">
        <v>19649</v>
      </c>
    </row>
    <row r="4152" spans="1:5">
      <c r="A4152" t="s">
        <v>39683</v>
      </c>
      <c r="B4152" t="s">
        <v>25517</v>
      </c>
      <c r="C4152">
        <v>12</v>
      </c>
      <c r="D4152">
        <v>86</v>
      </c>
      <c r="E4152" t="s">
        <v>19650</v>
      </c>
    </row>
    <row r="4153" spans="1:5">
      <c r="A4153" t="s">
        <v>39684</v>
      </c>
      <c r="B4153" t="s">
        <v>40533</v>
      </c>
      <c r="C4153">
        <v>43</v>
      </c>
      <c r="D4153">
        <v>13</v>
      </c>
      <c r="E4153" t="s">
        <v>19651</v>
      </c>
    </row>
    <row r="4154" spans="1:5">
      <c r="A4154" t="s">
        <v>39685</v>
      </c>
      <c r="B4154" t="s">
        <v>40533</v>
      </c>
      <c r="C4154">
        <v>40</v>
      </c>
      <c r="D4154">
        <v>52</v>
      </c>
      <c r="E4154" t="s">
        <v>19652</v>
      </c>
    </row>
    <row r="4155" spans="1:5">
      <c r="A4155" t="s">
        <v>39686</v>
      </c>
      <c r="B4155" t="s">
        <v>40534</v>
      </c>
      <c r="C4155">
        <v>48</v>
      </c>
      <c r="D4155">
        <v>60</v>
      </c>
      <c r="E4155" t="s">
        <v>19653</v>
      </c>
    </row>
    <row r="4156" spans="1:5">
      <c r="A4156" t="s">
        <v>39687</v>
      </c>
      <c r="B4156" t="s">
        <v>40534</v>
      </c>
      <c r="C4156">
        <v>26</v>
      </c>
      <c r="D4156">
        <v>25</v>
      </c>
      <c r="E4156" t="s">
        <v>19654</v>
      </c>
    </row>
    <row r="4157" spans="1:5">
      <c r="A4157" t="s">
        <v>39688</v>
      </c>
      <c r="B4157" t="s">
        <v>40534</v>
      </c>
      <c r="C4157">
        <v>47</v>
      </c>
      <c r="D4157">
        <v>90</v>
      </c>
      <c r="E4157" t="s">
        <v>19655</v>
      </c>
    </row>
    <row r="4158" spans="1:5">
      <c r="A4158" t="s">
        <v>39689</v>
      </c>
      <c r="B4158" t="s">
        <v>40534</v>
      </c>
      <c r="C4158">
        <v>2</v>
      </c>
      <c r="D4158">
        <v>42</v>
      </c>
      <c r="E4158" t="s">
        <v>19656</v>
      </c>
    </row>
    <row r="4159" spans="1:5">
      <c r="A4159" t="s">
        <v>39690</v>
      </c>
      <c r="B4159" t="s">
        <v>40533</v>
      </c>
      <c r="C4159">
        <v>12</v>
      </c>
      <c r="D4159">
        <v>100</v>
      </c>
      <c r="E4159" t="s">
        <v>19657</v>
      </c>
    </row>
    <row r="4160" spans="1:5">
      <c r="A4160" t="s">
        <v>39691</v>
      </c>
      <c r="B4160" t="s">
        <v>40534</v>
      </c>
      <c r="C4160">
        <v>3</v>
      </c>
      <c r="D4160">
        <v>78</v>
      </c>
      <c r="E4160" t="s">
        <v>19658</v>
      </c>
    </row>
    <row r="4161" spans="1:5">
      <c r="A4161" t="s">
        <v>39692</v>
      </c>
      <c r="B4161" t="s">
        <v>40534</v>
      </c>
      <c r="C4161">
        <v>50</v>
      </c>
      <c r="D4161">
        <v>58</v>
      </c>
      <c r="E4161" t="s">
        <v>19659</v>
      </c>
    </row>
    <row r="4162" spans="1:5">
      <c r="A4162" t="s">
        <v>39693</v>
      </c>
      <c r="B4162" t="s">
        <v>25517</v>
      </c>
      <c r="C4162">
        <v>28</v>
      </c>
      <c r="D4162">
        <v>83</v>
      </c>
      <c r="E4162" t="s">
        <v>19660</v>
      </c>
    </row>
    <row r="4163" spans="1:5">
      <c r="A4163" t="s">
        <v>39694</v>
      </c>
      <c r="B4163" t="s">
        <v>40534</v>
      </c>
      <c r="C4163">
        <v>37</v>
      </c>
      <c r="D4163">
        <v>55</v>
      </c>
      <c r="E4163" t="s">
        <v>19661</v>
      </c>
    </row>
    <row r="4164" spans="1:5">
      <c r="A4164" t="s">
        <v>39695</v>
      </c>
      <c r="B4164" t="s">
        <v>40533</v>
      </c>
      <c r="C4164">
        <v>5</v>
      </c>
      <c r="D4164">
        <v>99</v>
      </c>
      <c r="E4164" t="s">
        <v>19662</v>
      </c>
    </row>
    <row r="4165" spans="1:5">
      <c r="A4165" t="s">
        <v>39696</v>
      </c>
      <c r="B4165" t="s">
        <v>40534</v>
      </c>
      <c r="C4165">
        <v>30</v>
      </c>
      <c r="D4165">
        <v>87</v>
      </c>
      <c r="E4165" t="s">
        <v>19663</v>
      </c>
    </row>
    <row r="4166" spans="1:5">
      <c r="A4166" t="s">
        <v>39697</v>
      </c>
      <c r="B4166" t="s">
        <v>40534</v>
      </c>
      <c r="C4166">
        <v>42</v>
      </c>
      <c r="D4166">
        <v>1</v>
      </c>
      <c r="E4166" t="s">
        <v>19664</v>
      </c>
    </row>
    <row r="4167" spans="1:5">
      <c r="A4167" t="s">
        <v>39698</v>
      </c>
      <c r="B4167" t="s">
        <v>40534</v>
      </c>
      <c r="C4167">
        <v>43</v>
      </c>
      <c r="D4167">
        <v>24</v>
      </c>
      <c r="E4167" t="s">
        <v>19665</v>
      </c>
    </row>
    <row r="4168" spans="1:5">
      <c r="A4168" t="s">
        <v>39699</v>
      </c>
      <c r="B4168" t="s">
        <v>40534</v>
      </c>
      <c r="C4168">
        <v>5</v>
      </c>
      <c r="D4168">
        <v>63</v>
      </c>
      <c r="E4168" t="s">
        <v>19666</v>
      </c>
    </row>
    <row r="4169" spans="1:5">
      <c r="A4169" t="s">
        <v>39700</v>
      </c>
      <c r="B4169" t="s">
        <v>40533</v>
      </c>
      <c r="C4169">
        <v>32</v>
      </c>
      <c r="D4169">
        <v>73</v>
      </c>
      <c r="E4169" t="s">
        <v>19667</v>
      </c>
    </row>
    <row r="4170" spans="1:5">
      <c r="A4170" t="s">
        <v>39701</v>
      </c>
      <c r="B4170" t="s">
        <v>25517</v>
      </c>
      <c r="C4170">
        <v>17</v>
      </c>
      <c r="D4170">
        <v>97</v>
      </c>
      <c r="E4170" t="s">
        <v>19668</v>
      </c>
    </row>
    <row r="4171" spans="1:5">
      <c r="A4171" t="s">
        <v>39702</v>
      </c>
      <c r="B4171" t="s">
        <v>40533</v>
      </c>
      <c r="C4171">
        <v>39</v>
      </c>
      <c r="D4171">
        <v>15</v>
      </c>
      <c r="E4171" t="s">
        <v>19669</v>
      </c>
    </row>
    <row r="4172" spans="1:5">
      <c r="A4172" t="s">
        <v>39703</v>
      </c>
      <c r="B4172" t="s">
        <v>40533</v>
      </c>
      <c r="C4172">
        <v>38</v>
      </c>
      <c r="D4172">
        <v>93</v>
      </c>
      <c r="E4172" t="s">
        <v>19670</v>
      </c>
    </row>
    <row r="4173" spans="1:5">
      <c r="A4173" t="s">
        <v>39704</v>
      </c>
      <c r="B4173" t="s">
        <v>25517</v>
      </c>
      <c r="C4173">
        <v>24</v>
      </c>
      <c r="D4173">
        <v>99</v>
      </c>
      <c r="E4173" t="s">
        <v>19671</v>
      </c>
    </row>
    <row r="4174" spans="1:5">
      <c r="A4174" t="s">
        <v>39705</v>
      </c>
      <c r="B4174" t="s">
        <v>40534</v>
      </c>
      <c r="C4174">
        <v>45</v>
      </c>
      <c r="D4174">
        <v>62</v>
      </c>
      <c r="E4174" t="s">
        <v>19672</v>
      </c>
    </row>
    <row r="4175" spans="1:5">
      <c r="A4175" t="s">
        <v>39706</v>
      </c>
      <c r="B4175" t="s">
        <v>40534</v>
      </c>
      <c r="C4175">
        <v>49</v>
      </c>
      <c r="D4175">
        <v>5</v>
      </c>
      <c r="E4175" t="s">
        <v>19673</v>
      </c>
    </row>
    <row r="4176" spans="1:5">
      <c r="A4176" t="s">
        <v>39707</v>
      </c>
      <c r="B4176" t="s">
        <v>40534</v>
      </c>
      <c r="C4176">
        <v>44</v>
      </c>
      <c r="D4176">
        <v>71</v>
      </c>
      <c r="E4176" t="s">
        <v>19674</v>
      </c>
    </row>
    <row r="4177" spans="1:5">
      <c r="A4177" t="s">
        <v>39708</v>
      </c>
      <c r="B4177" t="s">
        <v>40533</v>
      </c>
      <c r="C4177">
        <v>10</v>
      </c>
      <c r="D4177">
        <v>12</v>
      </c>
      <c r="E4177" t="s">
        <v>19675</v>
      </c>
    </row>
    <row r="4178" spans="1:5">
      <c r="A4178" t="s">
        <v>39709</v>
      </c>
      <c r="B4178" t="s">
        <v>40534</v>
      </c>
      <c r="C4178">
        <v>23</v>
      </c>
      <c r="D4178">
        <v>38</v>
      </c>
      <c r="E4178" t="s">
        <v>19676</v>
      </c>
    </row>
    <row r="4179" spans="1:5">
      <c r="A4179" t="s">
        <v>39710</v>
      </c>
      <c r="B4179" t="s">
        <v>25517</v>
      </c>
      <c r="C4179">
        <v>11</v>
      </c>
      <c r="D4179">
        <v>30</v>
      </c>
      <c r="E4179" t="s">
        <v>19677</v>
      </c>
    </row>
    <row r="4180" spans="1:5">
      <c r="A4180" t="s">
        <v>39711</v>
      </c>
      <c r="B4180" t="s">
        <v>40533</v>
      </c>
      <c r="C4180">
        <v>13</v>
      </c>
      <c r="D4180">
        <v>18</v>
      </c>
      <c r="E4180" t="s">
        <v>19678</v>
      </c>
    </row>
    <row r="4181" spans="1:5">
      <c r="A4181" t="s">
        <v>39712</v>
      </c>
      <c r="B4181" t="s">
        <v>40534</v>
      </c>
      <c r="C4181">
        <v>3</v>
      </c>
      <c r="D4181">
        <v>99</v>
      </c>
      <c r="E4181" t="s">
        <v>19679</v>
      </c>
    </row>
    <row r="4182" spans="1:5">
      <c r="A4182" t="s">
        <v>39713</v>
      </c>
      <c r="B4182" t="s">
        <v>40534</v>
      </c>
      <c r="C4182">
        <v>49</v>
      </c>
      <c r="D4182">
        <v>66</v>
      </c>
      <c r="E4182" t="s">
        <v>19680</v>
      </c>
    </row>
    <row r="4183" spans="1:5">
      <c r="A4183" t="s">
        <v>39714</v>
      </c>
      <c r="B4183" t="s">
        <v>40533</v>
      </c>
      <c r="C4183">
        <v>19</v>
      </c>
      <c r="D4183">
        <v>96</v>
      </c>
      <c r="E4183" t="s">
        <v>19681</v>
      </c>
    </row>
    <row r="4184" spans="1:5">
      <c r="A4184" t="s">
        <v>39715</v>
      </c>
      <c r="B4184" t="s">
        <v>25517</v>
      </c>
      <c r="C4184">
        <v>18</v>
      </c>
      <c r="D4184">
        <v>71</v>
      </c>
      <c r="E4184" t="s">
        <v>19682</v>
      </c>
    </row>
    <row r="4185" spans="1:5">
      <c r="A4185" t="s">
        <v>39716</v>
      </c>
      <c r="B4185" t="s">
        <v>25517</v>
      </c>
      <c r="C4185">
        <v>31</v>
      </c>
      <c r="D4185">
        <v>15</v>
      </c>
      <c r="E4185" t="s">
        <v>19683</v>
      </c>
    </row>
    <row r="4186" spans="1:5">
      <c r="A4186" t="s">
        <v>39717</v>
      </c>
      <c r="B4186" t="s">
        <v>25517</v>
      </c>
      <c r="C4186">
        <v>21</v>
      </c>
      <c r="D4186">
        <v>74</v>
      </c>
      <c r="E4186" t="s">
        <v>19684</v>
      </c>
    </row>
    <row r="4187" spans="1:5">
      <c r="A4187" t="s">
        <v>39718</v>
      </c>
      <c r="B4187" t="s">
        <v>40534</v>
      </c>
      <c r="C4187">
        <v>23</v>
      </c>
      <c r="D4187">
        <v>2</v>
      </c>
      <c r="E4187" t="s">
        <v>19685</v>
      </c>
    </row>
    <row r="4188" spans="1:5">
      <c r="A4188" t="s">
        <v>39719</v>
      </c>
      <c r="B4188" t="s">
        <v>40534</v>
      </c>
      <c r="C4188">
        <v>48</v>
      </c>
      <c r="D4188">
        <v>80</v>
      </c>
      <c r="E4188" t="s">
        <v>19686</v>
      </c>
    </row>
    <row r="4189" spans="1:5">
      <c r="A4189" t="s">
        <v>39720</v>
      </c>
      <c r="B4189" t="s">
        <v>40533</v>
      </c>
      <c r="C4189">
        <v>45</v>
      </c>
      <c r="D4189">
        <v>62</v>
      </c>
      <c r="E4189" t="s">
        <v>19687</v>
      </c>
    </row>
    <row r="4190" spans="1:5">
      <c r="A4190" t="s">
        <v>39721</v>
      </c>
      <c r="B4190" t="s">
        <v>25517</v>
      </c>
      <c r="C4190">
        <v>28</v>
      </c>
      <c r="D4190">
        <v>18</v>
      </c>
      <c r="E4190" t="s">
        <v>19688</v>
      </c>
    </row>
    <row r="4191" spans="1:5">
      <c r="A4191" t="s">
        <v>39722</v>
      </c>
      <c r="B4191" t="s">
        <v>25517</v>
      </c>
      <c r="C4191">
        <v>46</v>
      </c>
      <c r="D4191">
        <v>97</v>
      </c>
      <c r="E4191" t="s">
        <v>19689</v>
      </c>
    </row>
    <row r="4192" spans="1:5">
      <c r="A4192" t="s">
        <v>39723</v>
      </c>
      <c r="B4192" t="s">
        <v>40534</v>
      </c>
      <c r="C4192">
        <v>49</v>
      </c>
      <c r="D4192">
        <v>22</v>
      </c>
      <c r="E4192" t="s">
        <v>19690</v>
      </c>
    </row>
    <row r="4193" spans="1:5">
      <c r="A4193" t="s">
        <v>39724</v>
      </c>
      <c r="B4193" t="s">
        <v>40534</v>
      </c>
      <c r="C4193">
        <v>44</v>
      </c>
      <c r="D4193">
        <v>50</v>
      </c>
      <c r="E4193" t="s">
        <v>19691</v>
      </c>
    </row>
    <row r="4194" spans="1:5">
      <c r="A4194" t="s">
        <v>39725</v>
      </c>
      <c r="B4194" t="s">
        <v>40533</v>
      </c>
      <c r="C4194">
        <v>14</v>
      </c>
      <c r="D4194">
        <v>51</v>
      </c>
      <c r="E4194" t="s">
        <v>19692</v>
      </c>
    </row>
    <row r="4195" spans="1:5">
      <c r="A4195" t="s">
        <v>39726</v>
      </c>
      <c r="B4195" t="s">
        <v>25517</v>
      </c>
      <c r="C4195">
        <v>37</v>
      </c>
      <c r="D4195">
        <v>79</v>
      </c>
      <c r="E4195" t="s">
        <v>19693</v>
      </c>
    </row>
    <row r="4196" spans="1:5">
      <c r="A4196" t="s">
        <v>39727</v>
      </c>
      <c r="B4196" t="s">
        <v>40533</v>
      </c>
      <c r="C4196">
        <v>43</v>
      </c>
      <c r="D4196">
        <v>33</v>
      </c>
      <c r="E4196" t="s">
        <v>19694</v>
      </c>
    </row>
    <row r="4197" spans="1:5">
      <c r="A4197" t="s">
        <v>39728</v>
      </c>
      <c r="B4197" t="s">
        <v>40534</v>
      </c>
      <c r="C4197">
        <v>10</v>
      </c>
      <c r="D4197">
        <v>2</v>
      </c>
      <c r="E4197" t="s">
        <v>19695</v>
      </c>
    </row>
    <row r="4198" spans="1:5">
      <c r="A4198" t="s">
        <v>39729</v>
      </c>
      <c r="B4198" t="s">
        <v>40534</v>
      </c>
      <c r="C4198">
        <v>49</v>
      </c>
      <c r="D4198">
        <v>28</v>
      </c>
      <c r="E4198" t="s">
        <v>19696</v>
      </c>
    </row>
    <row r="4199" spans="1:5">
      <c r="A4199" t="s">
        <v>39730</v>
      </c>
      <c r="B4199" t="s">
        <v>40534</v>
      </c>
      <c r="C4199">
        <v>48</v>
      </c>
      <c r="D4199">
        <v>55</v>
      </c>
      <c r="E4199" t="s">
        <v>19697</v>
      </c>
    </row>
    <row r="4200" spans="1:5">
      <c r="A4200" t="s">
        <v>39731</v>
      </c>
      <c r="B4200" t="s">
        <v>40533</v>
      </c>
      <c r="C4200">
        <v>12</v>
      </c>
      <c r="D4200">
        <v>31</v>
      </c>
      <c r="E4200" t="s">
        <v>19698</v>
      </c>
    </row>
    <row r="4201" spans="1:5">
      <c r="A4201" t="s">
        <v>39732</v>
      </c>
      <c r="B4201" t="s">
        <v>40534</v>
      </c>
      <c r="C4201">
        <v>39</v>
      </c>
      <c r="D4201">
        <v>64</v>
      </c>
      <c r="E4201" t="s">
        <v>19699</v>
      </c>
    </row>
    <row r="4202" spans="1:5">
      <c r="A4202" t="s">
        <v>39733</v>
      </c>
      <c r="B4202" t="s">
        <v>25517</v>
      </c>
      <c r="C4202">
        <v>28</v>
      </c>
      <c r="D4202">
        <v>25</v>
      </c>
      <c r="E4202" t="s">
        <v>19700</v>
      </c>
    </row>
    <row r="4203" spans="1:5">
      <c r="A4203" t="s">
        <v>39734</v>
      </c>
      <c r="B4203" t="s">
        <v>25517</v>
      </c>
      <c r="C4203">
        <v>12</v>
      </c>
      <c r="D4203">
        <v>98</v>
      </c>
      <c r="E4203" t="s">
        <v>19701</v>
      </c>
    </row>
    <row r="4204" spans="1:5">
      <c r="A4204" t="s">
        <v>39735</v>
      </c>
      <c r="B4204" t="s">
        <v>40533</v>
      </c>
      <c r="C4204">
        <v>42</v>
      </c>
      <c r="D4204">
        <v>27</v>
      </c>
      <c r="E4204" t="s">
        <v>19702</v>
      </c>
    </row>
    <row r="4205" spans="1:5">
      <c r="A4205" t="s">
        <v>39736</v>
      </c>
      <c r="B4205" t="s">
        <v>25517</v>
      </c>
      <c r="C4205">
        <v>16</v>
      </c>
      <c r="D4205">
        <v>48</v>
      </c>
      <c r="E4205" t="s">
        <v>19703</v>
      </c>
    </row>
    <row r="4206" spans="1:5">
      <c r="A4206" t="s">
        <v>39737</v>
      </c>
      <c r="B4206" t="s">
        <v>40533</v>
      </c>
      <c r="C4206">
        <v>3</v>
      </c>
      <c r="D4206">
        <v>80</v>
      </c>
      <c r="E4206" t="s">
        <v>19704</v>
      </c>
    </row>
    <row r="4207" spans="1:5">
      <c r="A4207" t="s">
        <v>39738</v>
      </c>
      <c r="B4207" t="s">
        <v>40534</v>
      </c>
      <c r="C4207">
        <v>7</v>
      </c>
      <c r="D4207">
        <v>65</v>
      </c>
      <c r="E4207" t="s">
        <v>19705</v>
      </c>
    </row>
    <row r="4208" spans="1:5">
      <c r="A4208" t="s">
        <v>39739</v>
      </c>
      <c r="B4208" t="s">
        <v>25517</v>
      </c>
      <c r="C4208">
        <v>2</v>
      </c>
      <c r="D4208">
        <v>20</v>
      </c>
      <c r="E4208" t="s">
        <v>19706</v>
      </c>
    </row>
    <row r="4209" spans="1:5">
      <c r="A4209" t="s">
        <v>39740</v>
      </c>
      <c r="B4209" t="s">
        <v>40534</v>
      </c>
      <c r="C4209">
        <v>30</v>
      </c>
      <c r="D4209">
        <v>3</v>
      </c>
      <c r="E4209" t="s">
        <v>19707</v>
      </c>
    </row>
    <row r="4210" spans="1:5">
      <c r="A4210" t="s">
        <v>39741</v>
      </c>
      <c r="B4210" t="s">
        <v>40534</v>
      </c>
      <c r="C4210">
        <v>25</v>
      </c>
      <c r="D4210">
        <v>68</v>
      </c>
      <c r="E4210" t="s">
        <v>19708</v>
      </c>
    </row>
    <row r="4211" spans="1:5">
      <c r="A4211" t="s">
        <v>39742</v>
      </c>
      <c r="B4211" t="s">
        <v>40533</v>
      </c>
      <c r="C4211">
        <v>4</v>
      </c>
      <c r="D4211">
        <v>52</v>
      </c>
      <c r="E4211" t="s">
        <v>19709</v>
      </c>
    </row>
    <row r="4212" spans="1:5">
      <c r="A4212" t="s">
        <v>39743</v>
      </c>
      <c r="B4212" t="s">
        <v>40534</v>
      </c>
      <c r="C4212">
        <v>40</v>
      </c>
      <c r="D4212">
        <v>62</v>
      </c>
      <c r="E4212" t="s">
        <v>19710</v>
      </c>
    </row>
    <row r="4213" spans="1:5">
      <c r="A4213" t="s">
        <v>39744</v>
      </c>
      <c r="B4213" t="s">
        <v>25517</v>
      </c>
      <c r="C4213">
        <v>2</v>
      </c>
      <c r="D4213">
        <v>49</v>
      </c>
      <c r="E4213" t="s">
        <v>19711</v>
      </c>
    </row>
    <row r="4214" spans="1:5">
      <c r="A4214" t="s">
        <v>39745</v>
      </c>
      <c r="B4214" t="s">
        <v>40534</v>
      </c>
      <c r="C4214">
        <v>12</v>
      </c>
      <c r="D4214">
        <v>6</v>
      </c>
      <c r="E4214" t="s">
        <v>19712</v>
      </c>
    </row>
    <row r="4215" spans="1:5">
      <c r="A4215" t="s">
        <v>39746</v>
      </c>
      <c r="B4215" t="s">
        <v>40533</v>
      </c>
      <c r="C4215">
        <v>35</v>
      </c>
      <c r="D4215">
        <v>65</v>
      </c>
      <c r="E4215" t="s">
        <v>19713</v>
      </c>
    </row>
    <row r="4216" spans="1:5">
      <c r="A4216" t="s">
        <v>39747</v>
      </c>
      <c r="B4216" t="s">
        <v>40534</v>
      </c>
      <c r="C4216">
        <v>8</v>
      </c>
      <c r="D4216">
        <v>35</v>
      </c>
      <c r="E4216" t="s">
        <v>19714</v>
      </c>
    </row>
    <row r="4217" spans="1:5">
      <c r="A4217" t="s">
        <v>39748</v>
      </c>
      <c r="B4217" t="s">
        <v>40534</v>
      </c>
      <c r="C4217">
        <v>24</v>
      </c>
      <c r="D4217">
        <v>85</v>
      </c>
      <c r="E4217" t="s">
        <v>19715</v>
      </c>
    </row>
    <row r="4218" spans="1:5">
      <c r="A4218" t="s">
        <v>39749</v>
      </c>
      <c r="B4218" t="s">
        <v>40533</v>
      </c>
      <c r="C4218">
        <v>34</v>
      </c>
      <c r="D4218">
        <v>31</v>
      </c>
      <c r="E4218" t="s">
        <v>19716</v>
      </c>
    </row>
    <row r="4219" spans="1:5">
      <c r="A4219" t="s">
        <v>39750</v>
      </c>
      <c r="B4219" t="s">
        <v>40533</v>
      </c>
      <c r="C4219">
        <v>32</v>
      </c>
      <c r="D4219">
        <v>42</v>
      </c>
      <c r="E4219" t="s">
        <v>19717</v>
      </c>
    </row>
    <row r="4220" spans="1:5">
      <c r="A4220" t="s">
        <v>39751</v>
      </c>
      <c r="B4220" t="s">
        <v>40533</v>
      </c>
      <c r="C4220">
        <v>39</v>
      </c>
      <c r="D4220">
        <v>25</v>
      </c>
      <c r="E4220" t="s">
        <v>19718</v>
      </c>
    </row>
    <row r="4221" spans="1:5">
      <c r="A4221" t="s">
        <v>39752</v>
      </c>
      <c r="B4221" t="s">
        <v>40533</v>
      </c>
      <c r="C4221">
        <v>34</v>
      </c>
      <c r="D4221">
        <v>77</v>
      </c>
      <c r="E4221" t="s">
        <v>19719</v>
      </c>
    </row>
    <row r="4222" spans="1:5">
      <c r="A4222" t="s">
        <v>39753</v>
      </c>
      <c r="B4222" t="s">
        <v>40534</v>
      </c>
      <c r="C4222">
        <v>37</v>
      </c>
      <c r="D4222">
        <v>15</v>
      </c>
      <c r="E4222" t="s">
        <v>19720</v>
      </c>
    </row>
    <row r="4223" spans="1:5">
      <c r="A4223" t="s">
        <v>39754</v>
      </c>
      <c r="B4223" t="s">
        <v>40534</v>
      </c>
      <c r="C4223">
        <v>44</v>
      </c>
      <c r="D4223">
        <v>97</v>
      </c>
      <c r="E4223" t="s">
        <v>19721</v>
      </c>
    </row>
    <row r="4224" spans="1:5">
      <c r="A4224" t="s">
        <v>39755</v>
      </c>
      <c r="B4224" t="s">
        <v>40534</v>
      </c>
      <c r="C4224">
        <v>11</v>
      </c>
      <c r="D4224">
        <v>68</v>
      </c>
      <c r="E4224" t="s">
        <v>19722</v>
      </c>
    </row>
    <row r="4225" spans="1:5">
      <c r="A4225" t="s">
        <v>39756</v>
      </c>
      <c r="B4225" t="s">
        <v>40533</v>
      </c>
      <c r="C4225">
        <v>33</v>
      </c>
      <c r="D4225">
        <v>10</v>
      </c>
      <c r="E4225" t="s">
        <v>19723</v>
      </c>
    </row>
    <row r="4226" spans="1:5">
      <c r="A4226" t="s">
        <v>39757</v>
      </c>
      <c r="B4226" t="s">
        <v>40534</v>
      </c>
      <c r="C4226">
        <v>11</v>
      </c>
      <c r="D4226">
        <v>28</v>
      </c>
      <c r="E4226" t="s">
        <v>19724</v>
      </c>
    </row>
    <row r="4227" spans="1:5">
      <c r="A4227" t="s">
        <v>39758</v>
      </c>
      <c r="B4227" t="s">
        <v>40533</v>
      </c>
      <c r="C4227">
        <v>5</v>
      </c>
      <c r="D4227">
        <v>11</v>
      </c>
      <c r="E4227" t="s">
        <v>19725</v>
      </c>
    </row>
    <row r="4228" spans="1:5">
      <c r="A4228" t="s">
        <v>39759</v>
      </c>
      <c r="B4228" t="s">
        <v>40534</v>
      </c>
      <c r="C4228">
        <v>32</v>
      </c>
      <c r="D4228">
        <v>98</v>
      </c>
      <c r="E4228" t="s">
        <v>19726</v>
      </c>
    </row>
    <row r="4229" spans="1:5">
      <c r="A4229" t="s">
        <v>39760</v>
      </c>
      <c r="B4229" t="s">
        <v>25517</v>
      </c>
      <c r="C4229">
        <v>27</v>
      </c>
      <c r="D4229">
        <v>19</v>
      </c>
      <c r="E4229" t="s">
        <v>19727</v>
      </c>
    </row>
    <row r="4230" spans="1:5">
      <c r="A4230" t="s">
        <v>39761</v>
      </c>
      <c r="B4230" t="s">
        <v>25517</v>
      </c>
      <c r="C4230">
        <v>49</v>
      </c>
      <c r="D4230">
        <v>61</v>
      </c>
      <c r="E4230" t="s">
        <v>19728</v>
      </c>
    </row>
    <row r="4231" spans="1:5">
      <c r="A4231" t="s">
        <v>39762</v>
      </c>
      <c r="B4231" t="s">
        <v>40534</v>
      </c>
      <c r="C4231">
        <v>42</v>
      </c>
      <c r="D4231">
        <v>20</v>
      </c>
      <c r="E4231" t="s">
        <v>19729</v>
      </c>
    </row>
    <row r="4232" spans="1:5">
      <c r="A4232" t="s">
        <v>39763</v>
      </c>
      <c r="B4232" t="s">
        <v>40534</v>
      </c>
      <c r="C4232">
        <v>24</v>
      </c>
      <c r="D4232">
        <v>35</v>
      </c>
      <c r="E4232" t="s">
        <v>19730</v>
      </c>
    </row>
    <row r="4233" spans="1:5">
      <c r="A4233" t="s">
        <v>39764</v>
      </c>
      <c r="B4233" t="s">
        <v>40534</v>
      </c>
      <c r="C4233">
        <v>4</v>
      </c>
      <c r="D4233">
        <v>1</v>
      </c>
      <c r="E4233" t="s">
        <v>19731</v>
      </c>
    </row>
    <row r="4234" spans="1:5">
      <c r="A4234" t="s">
        <v>39765</v>
      </c>
      <c r="B4234" t="s">
        <v>40534</v>
      </c>
      <c r="C4234">
        <v>5</v>
      </c>
      <c r="D4234">
        <v>30</v>
      </c>
      <c r="E4234" t="s">
        <v>19732</v>
      </c>
    </row>
    <row r="4235" spans="1:5">
      <c r="A4235" t="s">
        <v>39766</v>
      </c>
      <c r="B4235" t="s">
        <v>40534</v>
      </c>
      <c r="C4235">
        <v>30</v>
      </c>
      <c r="D4235">
        <v>65</v>
      </c>
      <c r="E4235" t="s">
        <v>19733</v>
      </c>
    </row>
    <row r="4236" spans="1:5">
      <c r="A4236" t="s">
        <v>39767</v>
      </c>
      <c r="B4236" t="s">
        <v>25517</v>
      </c>
      <c r="C4236">
        <v>4</v>
      </c>
      <c r="D4236">
        <v>51</v>
      </c>
      <c r="E4236" t="s">
        <v>19734</v>
      </c>
    </row>
    <row r="4237" spans="1:5">
      <c r="A4237" t="s">
        <v>39768</v>
      </c>
      <c r="B4237" t="s">
        <v>25517</v>
      </c>
      <c r="C4237">
        <v>30</v>
      </c>
      <c r="D4237">
        <v>7</v>
      </c>
      <c r="E4237" t="s">
        <v>19735</v>
      </c>
    </row>
    <row r="4238" spans="1:5">
      <c r="A4238" t="s">
        <v>39769</v>
      </c>
      <c r="B4238" t="s">
        <v>25517</v>
      </c>
      <c r="C4238">
        <v>47</v>
      </c>
      <c r="D4238">
        <v>42</v>
      </c>
      <c r="E4238" t="s">
        <v>19736</v>
      </c>
    </row>
    <row r="4239" spans="1:5">
      <c r="A4239" t="s">
        <v>39770</v>
      </c>
      <c r="B4239" t="s">
        <v>40534</v>
      </c>
      <c r="C4239">
        <v>20</v>
      </c>
      <c r="D4239">
        <v>74</v>
      </c>
      <c r="E4239" t="s">
        <v>19737</v>
      </c>
    </row>
    <row r="4240" spans="1:5">
      <c r="A4240" t="s">
        <v>39771</v>
      </c>
      <c r="B4240" t="s">
        <v>40533</v>
      </c>
      <c r="C4240">
        <v>3</v>
      </c>
      <c r="D4240">
        <v>20</v>
      </c>
      <c r="E4240" t="s">
        <v>19738</v>
      </c>
    </row>
    <row r="4241" spans="1:5">
      <c r="A4241" t="s">
        <v>39772</v>
      </c>
      <c r="B4241" t="s">
        <v>40533</v>
      </c>
      <c r="C4241">
        <v>46</v>
      </c>
      <c r="D4241">
        <v>82</v>
      </c>
      <c r="E4241" t="s">
        <v>19739</v>
      </c>
    </row>
    <row r="4242" spans="1:5">
      <c r="A4242" t="s">
        <v>39773</v>
      </c>
      <c r="B4242" t="s">
        <v>40533</v>
      </c>
      <c r="C4242">
        <v>33</v>
      </c>
      <c r="D4242">
        <v>54</v>
      </c>
      <c r="E4242" t="s">
        <v>19740</v>
      </c>
    </row>
    <row r="4243" spans="1:5">
      <c r="A4243" t="s">
        <v>39774</v>
      </c>
      <c r="B4243" t="s">
        <v>40533</v>
      </c>
      <c r="C4243">
        <v>40</v>
      </c>
      <c r="D4243">
        <v>95</v>
      </c>
      <c r="E4243" t="s">
        <v>19741</v>
      </c>
    </row>
    <row r="4244" spans="1:5">
      <c r="A4244" t="s">
        <v>39775</v>
      </c>
      <c r="B4244" t="s">
        <v>40534</v>
      </c>
      <c r="C4244">
        <v>15</v>
      </c>
      <c r="D4244">
        <v>60</v>
      </c>
      <c r="E4244" t="s">
        <v>19742</v>
      </c>
    </row>
    <row r="4245" spans="1:5">
      <c r="A4245" t="s">
        <v>39776</v>
      </c>
      <c r="B4245" t="s">
        <v>40533</v>
      </c>
      <c r="C4245">
        <v>39</v>
      </c>
      <c r="D4245">
        <v>9</v>
      </c>
      <c r="E4245" t="s">
        <v>19743</v>
      </c>
    </row>
    <row r="4246" spans="1:5">
      <c r="A4246" t="s">
        <v>39777</v>
      </c>
      <c r="B4246" t="s">
        <v>40534</v>
      </c>
      <c r="C4246">
        <v>40</v>
      </c>
      <c r="D4246">
        <v>56</v>
      </c>
      <c r="E4246" t="s">
        <v>19744</v>
      </c>
    </row>
    <row r="4247" spans="1:5">
      <c r="A4247" t="s">
        <v>39778</v>
      </c>
      <c r="B4247" t="s">
        <v>40533</v>
      </c>
      <c r="C4247">
        <v>49</v>
      </c>
      <c r="D4247">
        <v>41</v>
      </c>
      <c r="E4247" t="s">
        <v>19745</v>
      </c>
    </row>
    <row r="4248" spans="1:5">
      <c r="A4248" t="s">
        <v>39779</v>
      </c>
      <c r="B4248" t="s">
        <v>40534</v>
      </c>
      <c r="C4248">
        <v>37</v>
      </c>
      <c r="D4248">
        <v>63</v>
      </c>
      <c r="E4248" t="s">
        <v>19746</v>
      </c>
    </row>
    <row r="4249" spans="1:5">
      <c r="A4249" t="s">
        <v>39780</v>
      </c>
      <c r="B4249" t="s">
        <v>40533</v>
      </c>
      <c r="C4249">
        <v>29</v>
      </c>
      <c r="D4249">
        <v>2</v>
      </c>
      <c r="E4249" t="s">
        <v>19747</v>
      </c>
    </row>
    <row r="4250" spans="1:5">
      <c r="A4250" t="s">
        <v>39781</v>
      </c>
      <c r="B4250" t="s">
        <v>40533</v>
      </c>
      <c r="C4250">
        <v>49</v>
      </c>
      <c r="D4250">
        <v>86</v>
      </c>
      <c r="E4250" t="s">
        <v>19748</v>
      </c>
    </row>
    <row r="4251" spans="1:5">
      <c r="A4251" t="s">
        <v>39782</v>
      </c>
      <c r="B4251" t="s">
        <v>40534</v>
      </c>
      <c r="C4251">
        <v>28</v>
      </c>
      <c r="D4251">
        <v>94</v>
      </c>
      <c r="E4251" t="s">
        <v>19749</v>
      </c>
    </row>
    <row r="4252" spans="1:5">
      <c r="A4252" t="s">
        <v>39783</v>
      </c>
      <c r="B4252" t="s">
        <v>40533</v>
      </c>
      <c r="C4252">
        <v>35</v>
      </c>
      <c r="D4252">
        <v>60</v>
      </c>
      <c r="E4252" t="s">
        <v>19750</v>
      </c>
    </row>
    <row r="4253" spans="1:5">
      <c r="A4253" t="s">
        <v>39784</v>
      </c>
      <c r="B4253" t="s">
        <v>40533</v>
      </c>
      <c r="C4253">
        <v>10</v>
      </c>
      <c r="D4253">
        <v>47</v>
      </c>
      <c r="E4253" t="s">
        <v>19751</v>
      </c>
    </row>
    <row r="4254" spans="1:5">
      <c r="A4254" t="s">
        <v>39785</v>
      </c>
      <c r="B4254" t="s">
        <v>40533</v>
      </c>
      <c r="C4254">
        <v>42</v>
      </c>
      <c r="D4254">
        <v>92</v>
      </c>
      <c r="E4254" t="s">
        <v>19752</v>
      </c>
    </row>
    <row r="4255" spans="1:5">
      <c r="A4255" t="s">
        <v>39786</v>
      </c>
      <c r="B4255" t="s">
        <v>25517</v>
      </c>
      <c r="C4255">
        <v>4</v>
      </c>
      <c r="D4255">
        <v>34</v>
      </c>
      <c r="E4255" t="s">
        <v>19753</v>
      </c>
    </row>
    <row r="4256" spans="1:5">
      <c r="A4256" t="s">
        <v>39787</v>
      </c>
      <c r="B4256" t="s">
        <v>25517</v>
      </c>
      <c r="C4256">
        <v>27</v>
      </c>
      <c r="D4256">
        <v>75</v>
      </c>
      <c r="E4256" t="s">
        <v>19754</v>
      </c>
    </row>
    <row r="4257" spans="1:5">
      <c r="A4257" t="s">
        <v>39788</v>
      </c>
      <c r="B4257" t="s">
        <v>40534</v>
      </c>
      <c r="C4257">
        <v>15</v>
      </c>
      <c r="D4257">
        <v>71</v>
      </c>
      <c r="E4257" t="s">
        <v>19755</v>
      </c>
    </row>
    <row r="4258" spans="1:5">
      <c r="A4258" t="s">
        <v>39789</v>
      </c>
      <c r="B4258" t="s">
        <v>40534</v>
      </c>
      <c r="C4258">
        <v>32</v>
      </c>
      <c r="D4258">
        <v>20</v>
      </c>
      <c r="E4258" t="s">
        <v>19756</v>
      </c>
    </row>
    <row r="4259" spans="1:5">
      <c r="A4259" t="s">
        <v>39790</v>
      </c>
      <c r="B4259" t="s">
        <v>25517</v>
      </c>
      <c r="C4259">
        <v>15</v>
      </c>
      <c r="D4259">
        <v>82</v>
      </c>
      <c r="E4259" t="s">
        <v>19757</v>
      </c>
    </row>
    <row r="4260" spans="1:5">
      <c r="A4260" t="s">
        <v>39791</v>
      </c>
      <c r="B4260" t="s">
        <v>40533</v>
      </c>
      <c r="C4260">
        <v>3</v>
      </c>
      <c r="D4260">
        <v>33</v>
      </c>
      <c r="E4260" t="s">
        <v>19758</v>
      </c>
    </row>
    <row r="4261" spans="1:5">
      <c r="A4261" t="s">
        <v>39792</v>
      </c>
      <c r="B4261" t="s">
        <v>40534</v>
      </c>
      <c r="C4261">
        <v>47</v>
      </c>
      <c r="D4261">
        <v>84</v>
      </c>
      <c r="E4261" t="s">
        <v>19759</v>
      </c>
    </row>
    <row r="4262" spans="1:5">
      <c r="A4262" t="s">
        <v>39793</v>
      </c>
      <c r="B4262" t="s">
        <v>25517</v>
      </c>
      <c r="C4262">
        <v>26</v>
      </c>
      <c r="D4262">
        <v>74</v>
      </c>
      <c r="E4262" t="s">
        <v>19760</v>
      </c>
    </row>
    <row r="4263" spans="1:5">
      <c r="A4263" t="s">
        <v>39794</v>
      </c>
      <c r="B4263" t="s">
        <v>25517</v>
      </c>
      <c r="C4263">
        <v>7</v>
      </c>
      <c r="D4263">
        <v>50</v>
      </c>
      <c r="E4263" t="s">
        <v>19761</v>
      </c>
    </row>
    <row r="4264" spans="1:5">
      <c r="A4264" t="s">
        <v>39795</v>
      </c>
      <c r="B4264" t="s">
        <v>40534</v>
      </c>
      <c r="C4264">
        <v>23</v>
      </c>
      <c r="D4264">
        <v>62</v>
      </c>
      <c r="E4264" t="s">
        <v>19762</v>
      </c>
    </row>
    <row r="4265" spans="1:5">
      <c r="A4265" t="s">
        <v>39796</v>
      </c>
      <c r="B4265" t="s">
        <v>40533</v>
      </c>
      <c r="C4265">
        <v>29</v>
      </c>
      <c r="D4265">
        <v>14</v>
      </c>
      <c r="E4265" t="s">
        <v>19763</v>
      </c>
    </row>
    <row r="4266" spans="1:5">
      <c r="A4266" t="s">
        <v>39797</v>
      </c>
      <c r="B4266" t="s">
        <v>40533</v>
      </c>
      <c r="C4266">
        <v>19</v>
      </c>
      <c r="D4266">
        <v>14</v>
      </c>
      <c r="E4266" t="s">
        <v>19764</v>
      </c>
    </row>
    <row r="4267" spans="1:5">
      <c r="A4267" t="s">
        <v>39798</v>
      </c>
      <c r="B4267" t="s">
        <v>25517</v>
      </c>
      <c r="C4267">
        <v>50</v>
      </c>
      <c r="D4267">
        <v>58</v>
      </c>
      <c r="E4267" t="s">
        <v>19765</v>
      </c>
    </row>
    <row r="4268" spans="1:5">
      <c r="A4268" t="s">
        <v>39799</v>
      </c>
      <c r="B4268" t="s">
        <v>40533</v>
      </c>
      <c r="C4268">
        <v>41</v>
      </c>
      <c r="D4268">
        <v>43</v>
      </c>
      <c r="E4268" t="s">
        <v>19766</v>
      </c>
    </row>
    <row r="4269" spans="1:5">
      <c r="A4269" t="s">
        <v>39800</v>
      </c>
      <c r="B4269" t="s">
        <v>25517</v>
      </c>
      <c r="C4269">
        <v>50</v>
      </c>
      <c r="D4269">
        <v>46</v>
      </c>
      <c r="E4269" t="s">
        <v>19767</v>
      </c>
    </row>
    <row r="4270" spans="1:5">
      <c r="A4270" t="s">
        <v>39801</v>
      </c>
      <c r="B4270" t="s">
        <v>40533</v>
      </c>
      <c r="C4270">
        <v>5</v>
      </c>
      <c r="D4270">
        <v>1</v>
      </c>
      <c r="E4270" t="s">
        <v>19768</v>
      </c>
    </row>
    <row r="4271" spans="1:5">
      <c r="A4271" t="s">
        <v>39802</v>
      </c>
      <c r="B4271" t="s">
        <v>25517</v>
      </c>
      <c r="C4271">
        <v>19</v>
      </c>
      <c r="D4271">
        <v>55</v>
      </c>
      <c r="E4271" t="s">
        <v>19769</v>
      </c>
    </row>
    <row r="4272" spans="1:5">
      <c r="A4272" t="s">
        <v>39803</v>
      </c>
      <c r="B4272" t="s">
        <v>40533</v>
      </c>
      <c r="C4272">
        <v>0</v>
      </c>
      <c r="D4272">
        <v>43</v>
      </c>
      <c r="E4272" t="s">
        <v>19770</v>
      </c>
    </row>
    <row r="4273" spans="1:5">
      <c r="A4273" t="s">
        <v>39804</v>
      </c>
      <c r="B4273" t="s">
        <v>25517</v>
      </c>
      <c r="C4273">
        <v>21</v>
      </c>
      <c r="D4273">
        <v>90</v>
      </c>
      <c r="E4273" t="s">
        <v>19771</v>
      </c>
    </row>
    <row r="4274" spans="1:5">
      <c r="A4274" t="s">
        <v>39805</v>
      </c>
      <c r="B4274" t="s">
        <v>40533</v>
      </c>
      <c r="C4274">
        <v>15</v>
      </c>
      <c r="D4274">
        <v>95</v>
      </c>
      <c r="E4274" t="s">
        <v>19772</v>
      </c>
    </row>
    <row r="4275" spans="1:5">
      <c r="A4275" t="s">
        <v>39806</v>
      </c>
      <c r="B4275" t="s">
        <v>40534</v>
      </c>
      <c r="C4275">
        <v>4</v>
      </c>
      <c r="D4275">
        <v>96</v>
      </c>
      <c r="E4275" t="s">
        <v>19773</v>
      </c>
    </row>
    <row r="4276" spans="1:5">
      <c r="A4276" t="s">
        <v>39807</v>
      </c>
      <c r="B4276" t="s">
        <v>25517</v>
      </c>
      <c r="C4276">
        <v>45</v>
      </c>
      <c r="D4276">
        <v>90</v>
      </c>
      <c r="E4276" t="s">
        <v>19774</v>
      </c>
    </row>
    <row r="4277" spans="1:5">
      <c r="A4277" t="s">
        <v>39808</v>
      </c>
      <c r="B4277" t="s">
        <v>40534</v>
      </c>
      <c r="C4277">
        <v>2</v>
      </c>
      <c r="D4277">
        <v>15</v>
      </c>
      <c r="E4277" t="s">
        <v>19775</v>
      </c>
    </row>
    <row r="4278" spans="1:5">
      <c r="A4278" t="s">
        <v>39809</v>
      </c>
      <c r="B4278" t="s">
        <v>40533</v>
      </c>
      <c r="C4278">
        <v>42</v>
      </c>
      <c r="D4278">
        <v>95</v>
      </c>
      <c r="E4278" t="s">
        <v>19776</v>
      </c>
    </row>
    <row r="4279" spans="1:5">
      <c r="A4279" t="s">
        <v>39810</v>
      </c>
      <c r="B4279" t="s">
        <v>25517</v>
      </c>
      <c r="C4279">
        <v>39</v>
      </c>
      <c r="D4279">
        <v>59</v>
      </c>
      <c r="E4279" t="s">
        <v>19777</v>
      </c>
    </row>
    <row r="4280" spans="1:5">
      <c r="A4280" t="s">
        <v>39811</v>
      </c>
      <c r="B4280" t="s">
        <v>25517</v>
      </c>
      <c r="C4280">
        <v>27</v>
      </c>
      <c r="D4280">
        <v>26</v>
      </c>
      <c r="E4280" t="s">
        <v>19778</v>
      </c>
    </row>
    <row r="4281" spans="1:5">
      <c r="A4281" t="s">
        <v>39812</v>
      </c>
      <c r="B4281" t="s">
        <v>40534</v>
      </c>
      <c r="C4281">
        <v>13</v>
      </c>
      <c r="D4281">
        <v>84</v>
      </c>
      <c r="E4281" t="s">
        <v>19779</v>
      </c>
    </row>
    <row r="4282" spans="1:5">
      <c r="A4282" t="s">
        <v>39813</v>
      </c>
      <c r="B4282" t="s">
        <v>40533</v>
      </c>
      <c r="C4282">
        <v>44</v>
      </c>
      <c r="D4282">
        <v>23</v>
      </c>
      <c r="E4282" t="s">
        <v>19780</v>
      </c>
    </row>
    <row r="4283" spans="1:5">
      <c r="A4283" t="s">
        <v>39814</v>
      </c>
      <c r="B4283" t="s">
        <v>40533</v>
      </c>
      <c r="C4283">
        <v>32</v>
      </c>
      <c r="D4283">
        <v>90</v>
      </c>
      <c r="E4283" t="s">
        <v>19781</v>
      </c>
    </row>
    <row r="4284" spans="1:5">
      <c r="A4284" t="s">
        <v>39815</v>
      </c>
      <c r="B4284" t="s">
        <v>40533</v>
      </c>
      <c r="C4284">
        <v>13</v>
      </c>
      <c r="D4284">
        <v>37</v>
      </c>
      <c r="E4284" t="s">
        <v>19782</v>
      </c>
    </row>
    <row r="4285" spans="1:5">
      <c r="A4285" t="s">
        <v>39816</v>
      </c>
      <c r="B4285" t="s">
        <v>40533</v>
      </c>
      <c r="C4285">
        <v>0</v>
      </c>
      <c r="D4285">
        <v>67</v>
      </c>
      <c r="E4285" t="s">
        <v>19783</v>
      </c>
    </row>
    <row r="4286" spans="1:5">
      <c r="A4286" t="s">
        <v>39817</v>
      </c>
      <c r="B4286" t="s">
        <v>40533</v>
      </c>
      <c r="C4286">
        <v>50</v>
      </c>
      <c r="D4286">
        <v>72</v>
      </c>
      <c r="E4286" t="s">
        <v>19784</v>
      </c>
    </row>
    <row r="4287" spans="1:5">
      <c r="A4287" t="s">
        <v>39818</v>
      </c>
      <c r="B4287" t="s">
        <v>25517</v>
      </c>
      <c r="C4287">
        <v>34</v>
      </c>
      <c r="D4287">
        <v>29</v>
      </c>
      <c r="E4287" t="s">
        <v>19785</v>
      </c>
    </row>
    <row r="4288" spans="1:5">
      <c r="A4288" t="s">
        <v>39819</v>
      </c>
      <c r="B4288" t="s">
        <v>25517</v>
      </c>
      <c r="C4288">
        <v>38</v>
      </c>
      <c r="D4288">
        <v>8</v>
      </c>
      <c r="E4288" t="s">
        <v>19786</v>
      </c>
    </row>
    <row r="4289" spans="1:5">
      <c r="A4289" t="s">
        <v>39820</v>
      </c>
      <c r="B4289" t="s">
        <v>40534</v>
      </c>
      <c r="C4289">
        <v>10</v>
      </c>
      <c r="D4289">
        <v>96</v>
      </c>
      <c r="E4289" t="s">
        <v>19787</v>
      </c>
    </row>
    <row r="4290" spans="1:5">
      <c r="A4290" t="s">
        <v>39821</v>
      </c>
      <c r="B4290" t="s">
        <v>40534</v>
      </c>
      <c r="C4290">
        <v>6</v>
      </c>
      <c r="D4290">
        <v>45</v>
      </c>
      <c r="E4290" t="s">
        <v>19788</v>
      </c>
    </row>
    <row r="4291" spans="1:5">
      <c r="A4291" t="s">
        <v>39822</v>
      </c>
      <c r="B4291" t="s">
        <v>40534</v>
      </c>
      <c r="C4291">
        <v>23</v>
      </c>
      <c r="D4291">
        <v>55</v>
      </c>
      <c r="E4291" t="s">
        <v>19789</v>
      </c>
    </row>
    <row r="4292" spans="1:5">
      <c r="A4292" t="s">
        <v>39823</v>
      </c>
      <c r="B4292" t="s">
        <v>40534</v>
      </c>
      <c r="C4292">
        <v>26</v>
      </c>
      <c r="D4292">
        <v>72</v>
      </c>
      <c r="E4292" t="s">
        <v>19790</v>
      </c>
    </row>
    <row r="4293" spans="1:5">
      <c r="A4293" t="s">
        <v>39824</v>
      </c>
      <c r="B4293" t="s">
        <v>40534</v>
      </c>
      <c r="C4293">
        <v>22</v>
      </c>
      <c r="D4293">
        <v>57</v>
      </c>
      <c r="E4293" t="s">
        <v>19791</v>
      </c>
    </row>
    <row r="4294" spans="1:5">
      <c r="A4294" t="s">
        <v>39825</v>
      </c>
      <c r="B4294" t="s">
        <v>25517</v>
      </c>
      <c r="C4294">
        <v>12</v>
      </c>
      <c r="D4294">
        <v>37</v>
      </c>
      <c r="E4294" t="s">
        <v>19792</v>
      </c>
    </row>
    <row r="4295" spans="1:5">
      <c r="A4295" t="s">
        <v>39826</v>
      </c>
      <c r="B4295" t="s">
        <v>25517</v>
      </c>
      <c r="C4295">
        <v>45</v>
      </c>
      <c r="D4295">
        <v>5</v>
      </c>
      <c r="E4295" t="s">
        <v>19793</v>
      </c>
    </row>
    <row r="4296" spans="1:5">
      <c r="A4296" t="s">
        <v>39827</v>
      </c>
      <c r="B4296" t="s">
        <v>40534</v>
      </c>
      <c r="C4296">
        <v>18</v>
      </c>
      <c r="D4296">
        <v>67</v>
      </c>
      <c r="E4296" t="s">
        <v>19794</v>
      </c>
    </row>
    <row r="4297" spans="1:5">
      <c r="A4297" t="s">
        <v>39828</v>
      </c>
      <c r="B4297" t="s">
        <v>25517</v>
      </c>
      <c r="C4297">
        <v>44</v>
      </c>
      <c r="D4297">
        <v>60</v>
      </c>
      <c r="E4297" t="s">
        <v>19795</v>
      </c>
    </row>
    <row r="4298" spans="1:5">
      <c r="A4298" t="s">
        <v>39829</v>
      </c>
      <c r="B4298" t="s">
        <v>25517</v>
      </c>
      <c r="C4298">
        <v>1</v>
      </c>
      <c r="D4298">
        <v>51</v>
      </c>
      <c r="E4298" t="s">
        <v>19796</v>
      </c>
    </row>
    <row r="4299" spans="1:5">
      <c r="A4299" t="s">
        <v>39830</v>
      </c>
      <c r="B4299" t="s">
        <v>25517</v>
      </c>
      <c r="C4299">
        <v>36</v>
      </c>
      <c r="D4299">
        <v>27</v>
      </c>
      <c r="E4299" t="s">
        <v>19797</v>
      </c>
    </row>
    <row r="4300" spans="1:5">
      <c r="A4300" t="s">
        <v>39831</v>
      </c>
      <c r="B4300" t="s">
        <v>40533</v>
      </c>
      <c r="C4300">
        <v>3</v>
      </c>
      <c r="D4300">
        <v>80</v>
      </c>
      <c r="E4300" t="s">
        <v>19798</v>
      </c>
    </row>
    <row r="4301" spans="1:5">
      <c r="A4301" t="s">
        <v>39832</v>
      </c>
      <c r="B4301" t="s">
        <v>25517</v>
      </c>
      <c r="C4301">
        <v>31</v>
      </c>
      <c r="D4301">
        <v>72</v>
      </c>
      <c r="E4301" t="s">
        <v>19799</v>
      </c>
    </row>
    <row r="4302" spans="1:5">
      <c r="A4302" t="s">
        <v>39833</v>
      </c>
      <c r="B4302" t="s">
        <v>40534</v>
      </c>
      <c r="C4302">
        <v>27</v>
      </c>
      <c r="D4302">
        <v>69</v>
      </c>
      <c r="E4302" t="s">
        <v>19800</v>
      </c>
    </row>
    <row r="4303" spans="1:5">
      <c r="A4303" t="s">
        <v>39834</v>
      </c>
      <c r="B4303" t="s">
        <v>40534</v>
      </c>
      <c r="C4303">
        <v>8</v>
      </c>
      <c r="D4303">
        <v>70</v>
      </c>
      <c r="E4303" t="s">
        <v>19801</v>
      </c>
    </row>
    <row r="4304" spans="1:5">
      <c r="A4304" t="s">
        <v>39835</v>
      </c>
      <c r="B4304" t="s">
        <v>40533</v>
      </c>
      <c r="C4304">
        <v>20</v>
      </c>
      <c r="D4304">
        <v>17</v>
      </c>
      <c r="E4304" t="s">
        <v>19802</v>
      </c>
    </row>
    <row r="4305" spans="1:5">
      <c r="A4305" t="s">
        <v>39836</v>
      </c>
      <c r="B4305" t="s">
        <v>25517</v>
      </c>
      <c r="C4305">
        <v>37</v>
      </c>
      <c r="D4305">
        <v>84</v>
      </c>
      <c r="E4305" t="s">
        <v>19803</v>
      </c>
    </row>
    <row r="4306" spans="1:5">
      <c r="A4306" t="s">
        <v>39837</v>
      </c>
      <c r="B4306" t="s">
        <v>40533</v>
      </c>
      <c r="C4306">
        <v>47</v>
      </c>
      <c r="D4306">
        <v>55</v>
      </c>
      <c r="E4306" t="s">
        <v>19804</v>
      </c>
    </row>
    <row r="4307" spans="1:5">
      <c r="A4307" t="s">
        <v>39838</v>
      </c>
      <c r="B4307" t="s">
        <v>25517</v>
      </c>
      <c r="C4307">
        <v>19</v>
      </c>
      <c r="D4307">
        <v>96</v>
      </c>
      <c r="E4307" t="s">
        <v>19805</v>
      </c>
    </row>
    <row r="4308" spans="1:5">
      <c r="A4308" t="s">
        <v>39839</v>
      </c>
      <c r="B4308" t="s">
        <v>40534</v>
      </c>
      <c r="C4308">
        <v>9</v>
      </c>
      <c r="D4308">
        <v>72</v>
      </c>
      <c r="E4308" t="s">
        <v>19806</v>
      </c>
    </row>
    <row r="4309" spans="1:5">
      <c r="A4309" t="s">
        <v>39840</v>
      </c>
      <c r="B4309" t="s">
        <v>40534</v>
      </c>
      <c r="C4309">
        <v>20</v>
      </c>
      <c r="D4309">
        <v>26</v>
      </c>
      <c r="E4309" t="s">
        <v>19807</v>
      </c>
    </row>
    <row r="4310" spans="1:5">
      <c r="A4310" t="s">
        <v>39841</v>
      </c>
      <c r="B4310" t="s">
        <v>40534</v>
      </c>
      <c r="C4310">
        <v>2</v>
      </c>
      <c r="D4310">
        <v>34</v>
      </c>
      <c r="E4310" t="s">
        <v>19808</v>
      </c>
    </row>
    <row r="4311" spans="1:5">
      <c r="A4311" t="s">
        <v>39842</v>
      </c>
      <c r="B4311" t="s">
        <v>40534</v>
      </c>
      <c r="C4311">
        <v>49</v>
      </c>
      <c r="D4311">
        <v>13</v>
      </c>
      <c r="E4311" t="s">
        <v>19809</v>
      </c>
    </row>
    <row r="4312" spans="1:5">
      <c r="A4312" t="s">
        <v>39843</v>
      </c>
      <c r="B4312" t="s">
        <v>40534</v>
      </c>
      <c r="C4312">
        <v>11</v>
      </c>
      <c r="D4312">
        <v>56</v>
      </c>
      <c r="E4312" t="s">
        <v>19810</v>
      </c>
    </row>
    <row r="4313" spans="1:5">
      <c r="A4313" t="s">
        <v>39844</v>
      </c>
      <c r="B4313" t="s">
        <v>25517</v>
      </c>
      <c r="C4313">
        <v>5</v>
      </c>
      <c r="D4313">
        <v>56</v>
      </c>
      <c r="E4313" t="s">
        <v>19811</v>
      </c>
    </row>
    <row r="4314" spans="1:5">
      <c r="A4314" t="s">
        <v>39845</v>
      </c>
      <c r="B4314" t="s">
        <v>40533</v>
      </c>
      <c r="C4314">
        <v>33</v>
      </c>
      <c r="D4314">
        <v>14</v>
      </c>
      <c r="E4314" t="s">
        <v>19812</v>
      </c>
    </row>
    <row r="4315" spans="1:5">
      <c r="A4315" t="s">
        <v>39846</v>
      </c>
      <c r="B4315" t="s">
        <v>25517</v>
      </c>
      <c r="C4315">
        <v>44</v>
      </c>
      <c r="D4315">
        <v>36</v>
      </c>
      <c r="E4315" t="s">
        <v>19813</v>
      </c>
    </row>
    <row r="4316" spans="1:5">
      <c r="A4316" t="s">
        <v>39847</v>
      </c>
      <c r="B4316" t="s">
        <v>40533</v>
      </c>
      <c r="C4316">
        <v>24</v>
      </c>
      <c r="D4316">
        <v>71</v>
      </c>
      <c r="E4316" t="s">
        <v>19814</v>
      </c>
    </row>
    <row r="4317" spans="1:5">
      <c r="A4317" t="s">
        <v>39848</v>
      </c>
      <c r="B4317" t="s">
        <v>40533</v>
      </c>
      <c r="C4317">
        <v>6</v>
      </c>
      <c r="D4317">
        <v>97</v>
      </c>
      <c r="E4317" t="s">
        <v>19815</v>
      </c>
    </row>
    <row r="4318" spans="1:5">
      <c r="A4318" t="s">
        <v>39849</v>
      </c>
      <c r="B4318" t="s">
        <v>40533</v>
      </c>
      <c r="C4318">
        <v>9</v>
      </c>
      <c r="D4318">
        <v>66</v>
      </c>
      <c r="E4318" t="s">
        <v>19816</v>
      </c>
    </row>
    <row r="4319" spans="1:5">
      <c r="A4319" t="s">
        <v>39850</v>
      </c>
      <c r="B4319" t="s">
        <v>40534</v>
      </c>
      <c r="C4319">
        <v>14</v>
      </c>
      <c r="D4319">
        <v>87</v>
      </c>
      <c r="E4319" t="s">
        <v>19817</v>
      </c>
    </row>
    <row r="4320" spans="1:5">
      <c r="A4320" t="s">
        <v>39851</v>
      </c>
      <c r="B4320" t="s">
        <v>40534</v>
      </c>
      <c r="C4320">
        <v>14</v>
      </c>
      <c r="D4320">
        <v>29</v>
      </c>
      <c r="E4320" t="s">
        <v>19818</v>
      </c>
    </row>
    <row r="4321" spans="1:5">
      <c r="A4321" t="s">
        <v>39852</v>
      </c>
      <c r="B4321" t="s">
        <v>40533</v>
      </c>
      <c r="C4321">
        <v>40</v>
      </c>
      <c r="D4321">
        <v>21</v>
      </c>
      <c r="E4321" t="s">
        <v>19819</v>
      </c>
    </row>
    <row r="4322" spans="1:5">
      <c r="A4322" t="s">
        <v>39853</v>
      </c>
      <c r="B4322" t="s">
        <v>25517</v>
      </c>
      <c r="C4322">
        <v>16</v>
      </c>
      <c r="D4322">
        <v>53</v>
      </c>
      <c r="E4322" t="s">
        <v>19820</v>
      </c>
    </row>
    <row r="4323" spans="1:5">
      <c r="A4323" t="s">
        <v>39854</v>
      </c>
      <c r="B4323" t="s">
        <v>25517</v>
      </c>
      <c r="C4323">
        <v>48</v>
      </c>
      <c r="D4323">
        <v>14</v>
      </c>
      <c r="E4323" t="s">
        <v>19821</v>
      </c>
    </row>
    <row r="4324" spans="1:5">
      <c r="A4324" t="s">
        <v>39855</v>
      </c>
      <c r="B4324" t="s">
        <v>40534</v>
      </c>
      <c r="C4324">
        <v>2</v>
      </c>
      <c r="D4324">
        <v>89</v>
      </c>
      <c r="E4324" t="s">
        <v>19822</v>
      </c>
    </row>
    <row r="4325" spans="1:5">
      <c r="A4325" t="s">
        <v>39856</v>
      </c>
      <c r="B4325" t="s">
        <v>25517</v>
      </c>
      <c r="C4325">
        <v>4</v>
      </c>
      <c r="D4325">
        <v>39</v>
      </c>
      <c r="E4325" t="s">
        <v>19823</v>
      </c>
    </row>
    <row r="4326" spans="1:5">
      <c r="A4326" t="s">
        <v>39857</v>
      </c>
      <c r="B4326" t="s">
        <v>40533</v>
      </c>
      <c r="C4326">
        <v>9</v>
      </c>
      <c r="D4326">
        <v>64</v>
      </c>
      <c r="E4326" t="s">
        <v>19824</v>
      </c>
    </row>
    <row r="4327" spans="1:5">
      <c r="A4327" t="s">
        <v>39858</v>
      </c>
      <c r="B4327" t="s">
        <v>25517</v>
      </c>
      <c r="C4327">
        <v>29</v>
      </c>
      <c r="D4327">
        <v>8</v>
      </c>
      <c r="E4327" t="s">
        <v>19825</v>
      </c>
    </row>
    <row r="4328" spans="1:5">
      <c r="A4328" t="s">
        <v>39859</v>
      </c>
      <c r="B4328" t="s">
        <v>40534</v>
      </c>
      <c r="C4328">
        <v>8</v>
      </c>
      <c r="D4328">
        <v>44</v>
      </c>
      <c r="E4328" t="s">
        <v>19826</v>
      </c>
    </row>
    <row r="4329" spans="1:5">
      <c r="A4329" t="s">
        <v>39860</v>
      </c>
      <c r="B4329" t="s">
        <v>40533</v>
      </c>
      <c r="C4329">
        <v>28</v>
      </c>
      <c r="D4329">
        <v>11</v>
      </c>
      <c r="E4329" t="s">
        <v>19827</v>
      </c>
    </row>
    <row r="4330" spans="1:5">
      <c r="A4330" t="s">
        <v>39861</v>
      </c>
      <c r="B4330" t="s">
        <v>25517</v>
      </c>
      <c r="C4330">
        <v>35</v>
      </c>
      <c r="D4330">
        <v>44</v>
      </c>
      <c r="E4330" t="s">
        <v>19828</v>
      </c>
    </row>
    <row r="4331" spans="1:5">
      <c r="A4331" t="s">
        <v>39862</v>
      </c>
      <c r="B4331" t="s">
        <v>40534</v>
      </c>
      <c r="C4331">
        <v>31</v>
      </c>
      <c r="D4331">
        <v>44</v>
      </c>
      <c r="E4331" t="s">
        <v>19829</v>
      </c>
    </row>
    <row r="4332" spans="1:5">
      <c r="A4332" t="s">
        <v>39863</v>
      </c>
      <c r="B4332" t="s">
        <v>40534</v>
      </c>
      <c r="C4332">
        <v>30</v>
      </c>
      <c r="D4332">
        <v>50</v>
      </c>
      <c r="E4332" t="s">
        <v>19830</v>
      </c>
    </row>
    <row r="4333" spans="1:5">
      <c r="A4333" t="s">
        <v>39864</v>
      </c>
      <c r="B4333" t="s">
        <v>25517</v>
      </c>
      <c r="C4333">
        <v>33</v>
      </c>
      <c r="D4333">
        <v>92</v>
      </c>
      <c r="E4333" t="s">
        <v>19831</v>
      </c>
    </row>
    <row r="4334" spans="1:5">
      <c r="A4334" t="s">
        <v>39865</v>
      </c>
      <c r="B4334" t="s">
        <v>40533</v>
      </c>
      <c r="C4334">
        <v>10</v>
      </c>
      <c r="D4334">
        <v>62</v>
      </c>
      <c r="E4334" t="s">
        <v>19832</v>
      </c>
    </row>
    <row r="4335" spans="1:5">
      <c r="A4335" t="s">
        <v>39866</v>
      </c>
      <c r="B4335" t="s">
        <v>40533</v>
      </c>
      <c r="C4335">
        <v>47</v>
      </c>
      <c r="D4335">
        <v>78</v>
      </c>
      <c r="E4335" t="s">
        <v>19833</v>
      </c>
    </row>
    <row r="4336" spans="1:5">
      <c r="A4336" t="s">
        <v>39867</v>
      </c>
      <c r="B4336" t="s">
        <v>25517</v>
      </c>
      <c r="C4336">
        <v>9</v>
      </c>
      <c r="D4336">
        <v>89</v>
      </c>
      <c r="E4336" t="s">
        <v>19834</v>
      </c>
    </row>
    <row r="4337" spans="1:5">
      <c r="A4337" t="s">
        <v>39868</v>
      </c>
      <c r="B4337" t="s">
        <v>40534</v>
      </c>
      <c r="C4337">
        <v>48</v>
      </c>
      <c r="D4337">
        <v>4</v>
      </c>
      <c r="E4337" t="s">
        <v>19835</v>
      </c>
    </row>
    <row r="4338" spans="1:5">
      <c r="A4338" t="s">
        <v>39869</v>
      </c>
      <c r="B4338" t="s">
        <v>25517</v>
      </c>
      <c r="C4338">
        <v>1</v>
      </c>
      <c r="D4338">
        <v>46</v>
      </c>
      <c r="E4338" t="s">
        <v>19836</v>
      </c>
    </row>
    <row r="4339" spans="1:5">
      <c r="A4339" t="s">
        <v>39870</v>
      </c>
      <c r="B4339" t="s">
        <v>25517</v>
      </c>
      <c r="C4339">
        <v>20</v>
      </c>
      <c r="D4339">
        <v>38</v>
      </c>
      <c r="E4339" t="s">
        <v>19837</v>
      </c>
    </row>
    <row r="4340" spans="1:5">
      <c r="A4340" t="s">
        <v>39871</v>
      </c>
      <c r="B4340" t="s">
        <v>40534</v>
      </c>
      <c r="C4340">
        <v>13</v>
      </c>
      <c r="D4340">
        <v>31</v>
      </c>
      <c r="E4340" t="s">
        <v>19838</v>
      </c>
    </row>
    <row r="4341" spans="1:5">
      <c r="A4341" t="s">
        <v>39872</v>
      </c>
      <c r="B4341" t="s">
        <v>40533</v>
      </c>
      <c r="C4341">
        <v>29</v>
      </c>
      <c r="D4341">
        <v>5</v>
      </c>
      <c r="E4341" t="s">
        <v>19839</v>
      </c>
    </row>
    <row r="4342" spans="1:5">
      <c r="A4342" t="s">
        <v>39873</v>
      </c>
      <c r="B4342" t="s">
        <v>40534</v>
      </c>
      <c r="C4342">
        <v>48</v>
      </c>
      <c r="D4342">
        <v>99</v>
      </c>
      <c r="E4342" t="s">
        <v>19840</v>
      </c>
    </row>
    <row r="4343" spans="1:5">
      <c r="A4343" t="s">
        <v>39874</v>
      </c>
      <c r="B4343" t="s">
        <v>40533</v>
      </c>
      <c r="C4343">
        <v>16</v>
      </c>
      <c r="D4343">
        <v>95</v>
      </c>
      <c r="E4343" t="s">
        <v>19841</v>
      </c>
    </row>
    <row r="4344" spans="1:5">
      <c r="A4344" t="s">
        <v>39875</v>
      </c>
      <c r="B4344" t="s">
        <v>25517</v>
      </c>
      <c r="C4344">
        <v>17</v>
      </c>
      <c r="D4344">
        <v>21</v>
      </c>
      <c r="E4344" t="s">
        <v>19842</v>
      </c>
    </row>
    <row r="4345" spans="1:5">
      <c r="A4345" t="s">
        <v>39876</v>
      </c>
      <c r="B4345" t="s">
        <v>40533</v>
      </c>
      <c r="C4345">
        <v>35</v>
      </c>
      <c r="D4345">
        <v>63</v>
      </c>
      <c r="E4345" t="s">
        <v>19843</v>
      </c>
    </row>
    <row r="4346" spans="1:5">
      <c r="A4346" t="s">
        <v>39877</v>
      </c>
      <c r="B4346" t="s">
        <v>40534</v>
      </c>
      <c r="C4346">
        <v>16</v>
      </c>
      <c r="D4346">
        <v>99</v>
      </c>
      <c r="E4346" t="s">
        <v>19844</v>
      </c>
    </row>
    <row r="4347" spans="1:5">
      <c r="A4347" t="s">
        <v>39878</v>
      </c>
      <c r="B4347" t="s">
        <v>40534</v>
      </c>
      <c r="C4347">
        <v>6</v>
      </c>
      <c r="D4347">
        <v>41</v>
      </c>
      <c r="E4347" t="s">
        <v>19845</v>
      </c>
    </row>
    <row r="4348" spans="1:5">
      <c r="A4348" t="s">
        <v>39879</v>
      </c>
      <c r="B4348" t="s">
        <v>25517</v>
      </c>
      <c r="C4348">
        <v>1</v>
      </c>
      <c r="D4348">
        <v>20</v>
      </c>
      <c r="E4348" t="s">
        <v>19846</v>
      </c>
    </row>
    <row r="4349" spans="1:5">
      <c r="A4349" t="s">
        <v>39880</v>
      </c>
      <c r="B4349" t="s">
        <v>40533</v>
      </c>
      <c r="C4349">
        <v>19</v>
      </c>
      <c r="D4349">
        <v>58</v>
      </c>
      <c r="E4349" t="s">
        <v>19847</v>
      </c>
    </row>
    <row r="4350" spans="1:5">
      <c r="A4350" t="s">
        <v>39881</v>
      </c>
      <c r="B4350" t="s">
        <v>40533</v>
      </c>
      <c r="C4350">
        <v>42</v>
      </c>
      <c r="D4350">
        <v>24</v>
      </c>
      <c r="E4350" t="s">
        <v>19848</v>
      </c>
    </row>
    <row r="4351" spans="1:5">
      <c r="A4351" t="s">
        <v>39882</v>
      </c>
      <c r="B4351" t="s">
        <v>25517</v>
      </c>
      <c r="C4351">
        <v>48</v>
      </c>
      <c r="D4351">
        <v>29</v>
      </c>
      <c r="E4351" t="s">
        <v>19849</v>
      </c>
    </row>
    <row r="4352" spans="1:5">
      <c r="A4352" t="s">
        <v>39883</v>
      </c>
      <c r="B4352" t="s">
        <v>40534</v>
      </c>
      <c r="C4352">
        <v>20</v>
      </c>
      <c r="D4352">
        <v>54</v>
      </c>
      <c r="E4352" t="s">
        <v>19850</v>
      </c>
    </row>
    <row r="4353" spans="1:5">
      <c r="A4353" t="s">
        <v>39884</v>
      </c>
      <c r="B4353" t="s">
        <v>40534</v>
      </c>
      <c r="C4353">
        <v>42</v>
      </c>
      <c r="D4353">
        <v>8</v>
      </c>
      <c r="E4353" t="s">
        <v>19851</v>
      </c>
    </row>
    <row r="4354" spans="1:5">
      <c r="A4354" t="s">
        <v>39885</v>
      </c>
      <c r="B4354" t="s">
        <v>40533</v>
      </c>
      <c r="C4354">
        <v>16</v>
      </c>
      <c r="D4354">
        <v>94</v>
      </c>
      <c r="E4354" t="s">
        <v>19852</v>
      </c>
    </row>
    <row r="4355" spans="1:5">
      <c r="A4355" t="s">
        <v>39886</v>
      </c>
      <c r="B4355" t="s">
        <v>40534</v>
      </c>
      <c r="C4355">
        <v>17</v>
      </c>
      <c r="D4355">
        <v>23</v>
      </c>
      <c r="E4355" t="s">
        <v>19853</v>
      </c>
    </row>
    <row r="4356" spans="1:5">
      <c r="A4356" t="s">
        <v>39887</v>
      </c>
      <c r="B4356" t="s">
        <v>25517</v>
      </c>
      <c r="C4356">
        <v>48</v>
      </c>
      <c r="D4356">
        <v>44</v>
      </c>
      <c r="E4356" t="s">
        <v>19854</v>
      </c>
    </row>
    <row r="4357" spans="1:5">
      <c r="A4357" t="s">
        <v>39888</v>
      </c>
      <c r="B4357" t="s">
        <v>40533</v>
      </c>
      <c r="C4357">
        <v>44</v>
      </c>
      <c r="D4357">
        <v>39</v>
      </c>
      <c r="E4357" t="s">
        <v>19855</v>
      </c>
    </row>
    <row r="4358" spans="1:5">
      <c r="A4358" t="s">
        <v>39889</v>
      </c>
      <c r="B4358" t="s">
        <v>40533</v>
      </c>
      <c r="C4358">
        <v>9</v>
      </c>
      <c r="D4358">
        <v>37</v>
      </c>
      <c r="E4358" t="s">
        <v>19856</v>
      </c>
    </row>
    <row r="4359" spans="1:5">
      <c r="A4359" t="s">
        <v>39890</v>
      </c>
      <c r="B4359" t="s">
        <v>40534</v>
      </c>
      <c r="C4359">
        <v>24</v>
      </c>
      <c r="D4359">
        <v>61</v>
      </c>
      <c r="E4359" t="s">
        <v>19857</v>
      </c>
    </row>
    <row r="4360" spans="1:5">
      <c r="A4360" t="s">
        <v>39891</v>
      </c>
      <c r="B4360" t="s">
        <v>40534</v>
      </c>
      <c r="C4360">
        <v>4</v>
      </c>
      <c r="D4360">
        <v>18</v>
      </c>
      <c r="E4360" t="s">
        <v>19858</v>
      </c>
    </row>
    <row r="4361" spans="1:5">
      <c r="A4361" t="s">
        <v>39892</v>
      </c>
      <c r="B4361" t="s">
        <v>40533</v>
      </c>
      <c r="C4361">
        <v>35</v>
      </c>
      <c r="D4361">
        <v>71</v>
      </c>
      <c r="E4361" t="s">
        <v>19859</v>
      </c>
    </row>
    <row r="4362" spans="1:5">
      <c r="A4362" t="s">
        <v>39893</v>
      </c>
      <c r="B4362" t="s">
        <v>40534</v>
      </c>
      <c r="C4362">
        <v>33</v>
      </c>
      <c r="D4362">
        <v>57</v>
      </c>
      <c r="E4362" t="s">
        <v>19860</v>
      </c>
    </row>
    <row r="4363" spans="1:5">
      <c r="A4363" t="s">
        <v>39894</v>
      </c>
      <c r="B4363" t="s">
        <v>40533</v>
      </c>
      <c r="C4363">
        <v>22</v>
      </c>
      <c r="D4363">
        <v>21</v>
      </c>
      <c r="E4363" t="s">
        <v>19861</v>
      </c>
    </row>
    <row r="4364" spans="1:5">
      <c r="A4364" t="s">
        <v>39895</v>
      </c>
      <c r="B4364" t="s">
        <v>40533</v>
      </c>
      <c r="C4364">
        <v>7</v>
      </c>
      <c r="D4364">
        <v>1</v>
      </c>
      <c r="E4364" t="s">
        <v>19862</v>
      </c>
    </row>
    <row r="4365" spans="1:5">
      <c r="A4365" t="s">
        <v>39896</v>
      </c>
      <c r="B4365" t="s">
        <v>40534</v>
      </c>
      <c r="C4365">
        <v>24</v>
      </c>
      <c r="D4365">
        <v>84</v>
      </c>
      <c r="E4365" t="s">
        <v>19863</v>
      </c>
    </row>
    <row r="4366" spans="1:5">
      <c r="A4366" t="s">
        <v>39897</v>
      </c>
      <c r="B4366" t="s">
        <v>40533</v>
      </c>
      <c r="C4366">
        <v>0</v>
      </c>
      <c r="D4366">
        <v>37</v>
      </c>
      <c r="E4366" t="s">
        <v>19864</v>
      </c>
    </row>
    <row r="4367" spans="1:5">
      <c r="A4367" t="s">
        <v>39898</v>
      </c>
      <c r="B4367" t="s">
        <v>25517</v>
      </c>
      <c r="C4367">
        <v>45</v>
      </c>
      <c r="D4367">
        <v>35</v>
      </c>
      <c r="E4367" t="s">
        <v>19865</v>
      </c>
    </row>
    <row r="4368" spans="1:5">
      <c r="A4368" t="s">
        <v>39899</v>
      </c>
      <c r="B4368" t="s">
        <v>40534</v>
      </c>
      <c r="C4368">
        <v>26</v>
      </c>
      <c r="D4368">
        <v>21</v>
      </c>
      <c r="E4368" t="s">
        <v>19866</v>
      </c>
    </row>
    <row r="4369" spans="1:5">
      <c r="A4369" t="s">
        <v>39900</v>
      </c>
      <c r="B4369" t="s">
        <v>25517</v>
      </c>
      <c r="C4369">
        <v>22</v>
      </c>
      <c r="D4369">
        <v>18</v>
      </c>
      <c r="E4369" t="s">
        <v>19867</v>
      </c>
    </row>
    <row r="4370" spans="1:5">
      <c r="A4370" t="s">
        <v>39901</v>
      </c>
      <c r="B4370" t="s">
        <v>40533</v>
      </c>
      <c r="C4370">
        <v>21</v>
      </c>
      <c r="D4370">
        <v>42</v>
      </c>
      <c r="E4370" t="s">
        <v>19868</v>
      </c>
    </row>
    <row r="4371" spans="1:5">
      <c r="A4371" t="s">
        <v>39902</v>
      </c>
      <c r="B4371" t="s">
        <v>25517</v>
      </c>
      <c r="C4371">
        <v>46</v>
      </c>
      <c r="D4371">
        <v>53</v>
      </c>
      <c r="E4371" t="s">
        <v>19869</v>
      </c>
    </row>
    <row r="4372" spans="1:5">
      <c r="A4372" t="s">
        <v>39903</v>
      </c>
      <c r="B4372" t="s">
        <v>40534</v>
      </c>
      <c r="C4372">
        <v>28</v>
      </c>
      <c r="D4372">
        <v>60</v>
      </c>
      <c r="E4372" t="s">
        <v>19870</v>
      </c>
    </row>
    <row r="4373" spans="1:5">
      <c r="A4373" t="s">
        <v>39904</v>
      </c>
      <c r="B4373" t="s">
        <v>40534</v>
      </c>
      <c r="C4373">
        <v>6</v>
      </c>
      <c r="D4373">
        <v>99</v>
      </c>
      <c r="E4373" t="s">
        <v>19871</v>
      </c>
    </row>
    <row r="4374" spans="1:5">
      <c r="A4374" t="s">
        <v>39905</v>
      </c>
      <c r="B4374" t="s">
        <v>25517</v>
      </c>
      <c r="C4374">
        <v>18</v>
      </c>
      <c r="D4374">
        <v>13</v>
      </c>
      <c r="E4374" t="s">
        <v>19872</v>
      </c>
    </row>
    <row r="4375" spans="1:5">
      <c r="A4375" t="s">
        <v>39906</v>
      </c>
      <c r="B4375" t="s">
        <v>25517</v>
      </c>
      <c r="C4375">
        <v>43</v>
      </c>
      <c r="D4375">
        <v>94</v>
      </c>
      <c r="E4375" t="s">
        <v>19873</v>
      </c>
    </row>
    <row r="4376" spans="1:5">
      <c r="A4376" t="s">
        <v>39907</v>
      </c>
      <c r="B4376" t="s">
        <v>40533</v>
      </c>
      <c r="C4376">
        <v>0</v>
      </c>
      <c r="D4376">
        <v>13</v>
      </c>
      <c r="E4376" t="s">
        <v>19874</v>
      </c>
    </row>
    <row r="4377" spans="1:5">
      <c r="A4377" t="s">
        <v>39908</v>
      </c>
      <c r="B4377" t="s">
        <v>40534</v>
      </c>
      <c r="C4377">
        <v>47</v>
      </c>
      <c r="D4377">
        <v>23</v>
      </c>
      <c r="E4377" t="s">
        <v>19875</v>
      </c>
    </row>
    <row r="4378" spans="1:5">
      <c r="A4378" t="s">
        <v>39909</v>
      </c>
      <c r="B4378" t="s">
        <v>25517</v>
      </c>
      <c r="C4378">
        <v>21</v>
      </c>
      <c r="D4378">
        <v>88</v>
      </c>
      <c r="E4378" t="s">
        <v>19876</v>
      </c>
    </row>
    <row r="4379" spans="1:5">
      <c r="A4379" t="s">
        <v>39910</v>
      </c>
      <c r="B4379" t="s">
        <v>25517</v>
      </c>
      <c r="C4379">
        <v>28</v>
      </c>
      <c r="D4379">
        <v>28</v>
      </c>
      <c r="E4379" t="s">
        <v>19877</v>
      </c>
    </row>
    <row r="4380" spans="1:5">
      <c r="A4380" t="s">
        <v>39911</v>
      </c>
      <c r="B4380" t="s">
        <v>25517</v>
      </c>
      <c r="C4380">
        <v>26</v>
      </c>
      <c r="D4380">
        <v>68</v>
      </c>
      <c r="E4380" t="s">
        <v>19878</v>
      </c>
    </row>
    <row r="4381" spans="1:5">
      <c r="A4381" t="s">
        <v>39912</v>
      </c>
      <c r="B4381" t="s">
        <v>40533</v>
      </c>
      <c r="C4381">
        <v>9</v>
      </c>
      <c r="D4381">
        <v>35</v>
      </c>
      <c r="E4381" t="s">
        <v>19879</v>
      </c>
    </row>
    <row r="4382" spans="1:5">
      <c r="A4382" t="s">
        <v>39913</v>
      </c>
      <c r="B4382" t="s">
        <v>25517</v>
      </c>
      <c r="C4382">
        <v>36</v>
      </c>
      <c r="D4382">
        <v>34</v>
      </c>
      <c r="E4382" t="s">
        <v>19880</v>
      </c>
    </row>
    <row r="4383" spans="1:5">
      <c r="A4383" t="s">
        <v>39914</v>
      </c>
      <c r="B4383" t="s">
        <v>25517</v>
      </c>
      <c r="C4383">
        <v>29</v>
      </c>
      <c r="D4383">
        <v>85</v>
      </c>
      <c r="E4383" t="s">
        <v>19881</v>
      </c>
    </row>
    <row r="4384" spans="1:5">
      <c r="A4384" t="s">
        <v>39915</v>
      </c>
      <c r="B4384" t="s">
        <v>40534</v>
      </c>
      <c r="C4384">
        <v>40</v>
      </c>
      <c r="D4384">
        <v>81</v>
      </c>
      <c r="E4384" t="s">
        <v>19882</v>
      </c>
    </row>
    <row r="4385" spans="1:5">
      <c r="A4385" t="s">
        <v>39916</v>
      </c>
      <c r="B4385" t="s">
        <v>25517</v>
      </c>
      <c r="C4385">
        <v>0</v>
      </c>
      <c r="D4385">
        <v>36</v>
      </c>
      <c r="E4385" t="s">
        <v>19883</v>
      </c>
    </row>
    <row r="4386" spans="1:5">
      <c r="A4386" t="s">
        <v>39917</v>
      </c>
      <c r="B4386" t="s">
        <v>40533</v>
      </c>
      <c r="C4386">
        <v>28</v>
      </c>
      <c r="D4386">
        <v>63</v>
      </c>
      <c r="E4386" t="s">
        <v>19884</v>
      </c>
    </row>
    <row r="4387" spans="1:5">
      <c r="A4387" t="s">
        <v>39918</v>
      </c>
      <c r="B4387" t="s">
        <v>25517</v>
      </c>
      <c r="C4387">
        <v>9</v>
      </c>
      <c r="D4387">
        <v>49</v>
      </c>
      <c r="E4387" t="s">
        <v>19885</v>
      </c>
    </row>
    <row r="4388" spans="1:5">
      <c r="A4388" t="s">
        <v>39919</v>
      </c>
      <c r="B4388" t="s">
        <v>40534</v>
      </c>
      <c r="C4388">
        <v>18</v>
      </c>
      <c r="D4388">
        <v>60</v>
      </c>
      <c r="E4388" t="s">
        <v>19886</v>
      </c>
    </row>
    <row r="4389" spans="1:5">
      <c r="A4389" t="s">
        <v>39920</v>
      </c>
      <c r="B4389" t="s">
        <v>40533</v>
      </c>
      <c r="C4389">
        <v>2</v>
      </c>
      <c r="D4389">
        <v>38</v>
      </c>
      <c r="E4389" t="s">
        <v>19887</v>
      </c>
    </row>
    <row r="4390" spans="1:5">
      <c r="A4390" t="s">
        <v>39921</v>
      </c>
      <c r="B4390" t="s">
        <v>25517</v>
      </c>
      <c r="C4390">
        <v>37</v>
      </c>
      <c r="D4390">
        <v>33</v>
      </c>
      <c r="E4390" t="s">
        <v>19888</v>
      </c>
    </row>
    <row r="4391" spans="1:5">
      <c r="A4391" t="s">
        <v>39922</v>
      </c>
      <c r="B4391" t="s">
        <v>40534</v>
      </c>
      <c r="C4391">
        <v>3</v>
      </c>
      <c r="D4391">
        <v>99</v>
      </c>
      <c r="E4391" t="s">
        <v>19889</v>
      </c>
    </row>
    <row r="4392" spans="1:5">
      <c r="A4392" t="s">
        <v>39923</v>
      </c>
      <c r="B4392" t="s">
        <v>40534</v>
      </c>
      <c r="C4392">
        <v>42</v>
      </c>
      <c r="D4392">
        <v>59</v>
      </c>
      <c r="E4392" t="s">
        <v>19890</v>
      </c>
    </row>
    <row r="4393" spans="1:5">
      <c r="A4393" t="s">
        <v>39924</v>
      </c>
      <c r="B4393" t="s">
        <v>40534</v>
      </c>
      <c r="C4393">
        <v>28</v>
      </c>
      <c r="D4393">
        <v>68</v>
      </c>
      <c r="E4393" t="s">
        <v>19891</v>
      </c>
    </row>
    <row r="4394" spans="1:5">
      <c r="A4394" t="s">
        <v>39925</v>
      </c>
      <c r="B4394" t="s">
        <v>25517</v>
      </c>
      <c r="C4394">
        <v>10</v>
      </c>
      <c r="D4394">
        <v>92</v>
      </c>
      <c r="E4394" t="s">
        <v>19892</v>
      </c>
    </row>
    <row r="4395" spans="1:5">
      <c r="A4395" t="s">
        <v>39926</v>
      </c>
      <c r="B4395" t="s">
        <v>40533</v>
      </c>
      <c r="C4395">
        <v>46</v>
      </c>
      <c r="D4395">
        <v>27</v>
      </c>
      <c r="E4395" t="s">
        <v>19893</v>
      </c>
    </row>
    <row r="4396" spans="1:5">
      <c r="A4396" t="s">
        <v>39927</v>
      </c>
      <c r="B4396" t="s">
        <v>40533</v>
      </c>
      <c r="C4396">
        <v>46</v>
      </c>
      <c r="D4396">
        <v>96</v>
      </c>
      <c r="E4396" t="s">
        <v>19894</v>
      </c>
    </row>
    <row r="4397" spans="1:5">
      <c r="A4397" t="s">
        <v>39928</v>
      </c>
      <c r="B4397" t="s">
        <v>25517</v>
      </c>
      <c r="C4397">
        <v>32</v>
      </c>
      <c r="D4397">
        <v>59</v>
      </c>
      <c r="E4397" t="s">
        <v>19895</v>
      </c>
    </row>
    <row r="4398" spans="1:5">
      <c r="A4398" t="s">
        <v>39929</v>
      </c>
      <c r="B4398" t="s">
        <v>40533</v>
      </c>
      <c r="C4398">
        <v>37</v>
      </c>
      <c r="D4398">
        <v>33</v>
      </c>
      <c r="E4398" t="s">
        <v>19896</v>
      </c>
    </row>
    <row r="4399" spans="1:5">
      <c r="A4399" t="s">
        <v>39930</v>
      </c>
      <c r="B4399" t="s">
        <v>40533</v>
      </c>
      <c r="C4399">
        <v>11</v>
      </c>
      <c r="D4399">
        <v>10</v>
      </c>
      <c r="E4399" t="s">
        <v>19897</v>
      </c>
    </row>
    <row r="4400" spans="1:5">
      <c r="A4400" t="s">
        <v>39931</v>
      </c>
      <c r="B4400" t="s">
        <v>40533</v>
      </c>
      <c r="C4400">
        <v>4</v>
      </c>
      <c r="D4400">
        <v>32</v>
      </c>
      <c r="E4400" t="s">
        <v>19898</v>
      </c>
    </row>
    <row r="4401" spans="1:5">
      <c r="A4401" t="s">
        <v>39932</v>
      </c>
      <c r="B4401" t="s">
        <v>25517</v>
      </c>
      <c r="C4401">
        <v>15</v>
      </c>
      <c r="D4401">
        <v>95</v>
      </c>
      <c r="E4401" t="s">
        <v>19899</v>
      </c>
    </row>
    <row r="4402" spans="1:5">
      <c r="A4402" t="s">
        <v>39933</v>
      </c>
      <c r="B4402" t="s">
        <v>40533</v>
      </c>
      <c r="C4402">
        <v>1</v>
      </c>
      <c r="D4402">
        <v>52</v>
      </c>
      <c r="E4402" t="s">
        <v>19900</v>
      </c>
    </row>
    <row r="4403" spans="1:5">
      <c r="A4403" t="s">
        <v>39934</v>
      </c>
      <c r="B4403" t="s">
        <v>40533</v>
      </c>
      <c r="C4403">
        <v>21</v>
      </c>
      <c r="D4403">
        <v>54</v>
      </c>
      <c r="E4403" t="s">
        <v>19901</v>
      </c>
    </row>
    <row r="4404" spans="1:5">
      <c r="A4404" t="s">
        <v>39935</v>
      </c>
      <c r="B4404" t="s">
        <v>40534</v>
      </c>
      <c r="C4404">
        <v>8</v>
      </c>
      <c r="D4404">
        <v>67</v>
      </c>
      <c r="E4404" t="s">
        <v>19902</v>
      </c>
    </row>
    <row r="4405" spans="1:5">
      <c r="A4405" t="s">
        <v>39936</v>
      </c>
      <c r="B4405" t="s">
        <v>25517</v>
      </c>
      <c r="C4405">
        <v>18</v>
      </c>
      <c r="D4405">
        <v>44</v>
      </c>
      <c r="E4405" t="s">
        <v>19903</v>
      </c>
    </row>
    <row r="4406" spans="1:5">
      <c r="A4406" t="s">
        <v>39937</v>
      </c>
      <c r="B4406" t="s">
        <v>40534</v>
      </c>
      <c r="C4406">
        <v>23</v>
      </c>
      <c r="D4406">
        <v>60</v>
      </c>
      <c r="E4406" t="s">
        <v>19904</v>
      </c>
    </row>
    <row r="4407" spans="1:5">
      <c r="A4407" t="s">
        <v>39938</v>
      </c>
      <c r="B4407" t="s">
        <v>40534</v>
      </c>
      <c r="C4407">
        <v>6</v>
      </c>
      <c r="D4407">
        <v>83</v>
      </c>
      <c r="E4407" t="s">
        <v>19905</v>
      </c>
    </row>
    <row r="4408" spans="1:5">
      <c r="A4408" t="s">
        <v>39939</v>
      </c>
      <c r="B4408" t="s">
        <v>40534</v>
      </c>
      <c r="C4408">
        <v>17</v>
      </c>
      <c r="D4408">
        <v>47</v>
      </c>
      <c r="E4408" t="s">
        <v>19906</v>
      </c>
    </row>
    <row r="4409" spans="1:5">
      <c r="A4409" t="s">
        <v>39940</v>
      </c>
      <c r="B4409" t="s">
        <v>40533</v>
      </c>
      <c r="C4409">
        <v>17</v>
      </c>
      <c r="D4409">
        <v>9</v>
      </c>
      <c r="E4409" t="s">
        <v>19907</v>
      </c>
    </row>
    <row r="4410" spans="1:5">
      <c r="A4410" t="s">
        <v>39941</v>
      </c>
      <c r="B4410" t="s">
        <v>40534</v>
      </c>
      <c r="C4410">
        <v>30</v>
      </c>
      <c r="D4410">
        <v>60</v>
      </c>
      <c r="E4410" t="s">
        <v>19908</v>
      </c>
    </row>
    <row r="4411" spans="1:5">
      <c r="A4411" t="s">
        <v>39942</v>
      </c>
      <c r="B4411" t="s">
        <v>40534</v>
      </c>
      <c r="C4411">
        <v>19</v>
      </c>
      <c r="D4411">
        <v>69</v>
      </c>
      <c r="E4411" t="s">
        <v>19909</v>
      </c>
    </row>
    <row r="4412" spans="1:5">
      <c r="A4412" t="s">
        <v>39943</v>
      </c>
      <c r="B4412" t="s">
        <v>25517</v>
      </c>
      <c r="C4412">
        <v>15</v>
      </c>
      <c r="D4412">
        <v>72</v>
      </c>
      <c r="E4412" t="s">
        <v>19910</v>
      </c>
    </row>
    <row r="4413" spans="1:5">
      <c r="A4413" t="s">
        <v>39944</v>
      </c>
      <c r="B4413" t="s">
        <v>40533</v>
      </c>
      <c r="C4413">
        <v>2</v>
      </c>
      <c r="D4413">
        <v>98</v>
      </c>
      <c r="E4413" t="s">
        <v>19911</v>
      </c>
    </row>
    <row r="4414" spans="1:5">
      <c r="A4414" t="s">
        <v>39945</v>
      </c>
      <c r="B4414" t="s">
        <v>25517</v>
      </c>
      <c r="C4414">
        <v>6</v>
      </c>
      <c r="D4414">
        <v>75</v>
      </c>
      <c r="E4414" t="s">
        <v>19912</v>
      </c>
    </row>
    <row r="4415" spans="1:5">
      <c r="A4415" t="s">
        <v>39946</v>
      </c>
      <c r="B4415" t="s">
        <v>40533</v>
      </c>
      <c r="C4415">
        <v>26</v>
      </c>
      <c r="D4415">
        <v>29</v>
      </c>
      <c r="E4415" t="s">
        <v>19913</v>
      </c>
    </row>
    <row r="4416" spans="1:5">
      <c r="A4416" t="s">
        <v>39947</v>
      </c>
      <c r="B4416" t="s">
        <v>40533</v>
      </c>
      <c r="C4416">
        <v>24</v>
      </c>
      <c r="D4416">
        <v>7</v>
      </c>
      <c r="E4416" t="s">
        <v>19914</v>
      </c>
    </row>
    <row r="4417" spans="1:5">
      <c r="A4417" t="s">
        <v>39948</v>
      </c>
      <c r="B4417" t="s">
        <v>25517</v>
      </c>
      <c r="C4417">
        <v>12</v>
      </c>
      <c r="D4417">
        <v>73</v>
      </c>
      <c r="E4417" t="s">
        <v>19915</v>
      </c>
    </row>
    <row r="4418" spans="1:5">
      <c r="A4418" t="s">
        <v>39949</v>
      </c>
      <c r="B4418" t="s">
        <v>40533</v>
      </c>
      <c r="C4418">
        <v>11</v>
      </c>
      <c r="D4418">
        <v>9</v>
      </c>
      <c r="E4418" t="s">
        <v>19916</v>
      </c>
    </row>
    <row r="4419" spans="1:5">
      <c r="A4419" t="s">
        <v>39950</v>
      </c>
      <c r="B4419" t="s">
        <v>40534</v>
      </c>
      <c r="C4419">
        <v>47</v>
      </c>
      <c r="D4419">
        <v>3</v>
      </c>
      <c r="E4419" t="s">
        <v>19917</v>
      </c>
    </row>
    <row r="4420" spans="1:5">
      <c r="A4420" t="s">
        <v>39951</v>
      </c>
      <c r="B4420" t="s">
        <v>40534</v>
      </c>
      <c r="C4420">
        <v>14</v>
      </c>
      <c r="D4420">
        <v>34</v>
      </c>
      <c r="E4420" t="s">
        <v>19918</v>
      </c>
    </row>
    <row r="4421" spans="1:5">
      <c r="A4421" t="s">
        <v>39952</v>
      </c>
      <c r="B4421" t="s">
        <v>40534</v>
      </c>
      <c r="C4421">
        <v>16</v>
      </c>
      <c r="D4421">
        <v>42</v>
      </c>
      <c r="E4421" t="s">
        <v>19919</v>
      </c>
    </row>
    <row r="4422" spans="1:5">
      <c r="A4422" t="s">
        <v>39953</v>
      </c>
      <c r="B4422" t="s">
        <v>25517</v>
      </c>
      <c r="C4422">
        <v>14</v>
      </c>
      <c r="D4422">
        <v>91</v>
      </c>
      <c r="E4422" t="s">
        <v>19920</v>
      </c>
    </row>
    <row r="4423" spans="1:5">
      <c r="A4423" t="s">
        <v>39954</v>
      </c>
      <c r="B4423" t="s">
        <v>40534</v>
      </c>
      <c r="C4423">
        <v>2</v>
      </c>
      <c r="D4423">
        <v>41</v>
      </c>
      <c r="E4423" t="s">
        <v>19921</v>
      </c>
    </row>
    <row r="4424" spans="1:5">
      <c r="A4424" t="s">
        <v>39955</v>
      </c>
      <c r="B4424" t="s">
        <v>40533</v>
      </c>
      <c r="C4424">
        <v>13</v>
      </c>
      <c r="D4424">
        <v>60</v>
      </c>
      <c r="E4424" t="s">
        <v>19922</v>
      </c>
    </row>
    <row r="4425" spans="1:5">
      <c r="A4425" t="s">
        <v>39956</v>
      </c>
      <c r="B4425" t="s">
        <v>40533</v>
      </c>
      <c r="C4425">
        <v>20</v>
      </c>
      <c r="D4425">
        <v>9</v>
      </c>
      <c r="E4425" t="s">
        <v>19923</v>
      </c>
    </row>
    <row r="4426" spans="1:5">
      <c r="A4426" t="s">
        <v>39957</v>
      </c>
      <c r="B4426" t="s">
        <v>25517</v>
      </c>
      <c r="C4426">
        <v>30</v>
      </c>
      <c r="D4426">
        <v>98</v>
      </c>
      <c r="E4426" t="s">
        <v>19924</v>
      </c>
    </row>
    <row r="4427" spans="1:5">
      <c r="A4427" t="s">
        <v>39958</v>
      </c>
      <c r="B4427" t="s">
        <v>25517</v>
      </c>
      <c r="C4427">
        <v>48</v>
      </c>
      <c r="D4427">
        <v>2</v>
      </c>
      <c r="E4427" t="s">
        <v>19925</v>
      </c>
    </row>
    <row r="4428" spans="1:5">
      <c r="A4428" t="s">
        <v>39959</v>
      </c>
      <c r="B4428" t="s">
        <v>40533</v>
      </c>
      <c r="C4428">
        <v>10</v>
      </c>
      <c r="D4428">
        <v>3</v>
      </c>
      <c r="E4428" t="s">
        <v>19926</v>
      </c>
    </row>
    <row r="4429" spans="1:5">
      <c r="A4429" t="s">
        <v>39960</v>
      </c>
      <c r="B4429" t="s">
        <v>40533</v>
      </c>
      <c r="C4429">
        <v>17</v>
      </c>
      <c r="D4429">
        <v>17</v>
      </c>
      <c r="E4429" t="s">
        <v>19927</v>
      </c>
    </row>
    <row r="4430" spans="1:5">
      <c r="A4430" t="s">
        <v>39961</v>
      </c>
      <c r="B4430" t="s">
        <v>40534</v>
      </c>
      <c r="C4430">
        <v>3</v>
      </c>
      <c r="D4430">
        <v>22</v>
      </c>
      <c r="E4430" t="s">
        <v>19928</v>
      </c>
    </row>
    <row r="4431" spans="1:5">
      <c r="A4431" t="s">
        <v>39962</v>
      </c>
      <c r="B4431" t="s">
        <v>40534</v>
      </c>
      <c r="C4431">
        <v>36</v>
      </c>
      <c r="D4431">
        <v>100</v>
      </c>
      <c r="E4431" t="s">
        <v>19929</v>
      </c>
    </row>
    <row r="4432" spans="1:5">
      <c r="A4432" t="s">
        <v>39963</v>
      </c>
      <c r="B4432" t="s">
        <v>40534</v>
      </c>
      <c r="C4432">
        <v>46</v>
      </c>
      <c r="D4432">
        <v>63</v>
      </c>
      <c r="E4432" t="s">
        <v>19930</v>
      </c>
    </row>
    <row r="4433" spans="1:5">
      <c r="A4433" t="s">
        <v>39964</v>
      </c>
      <c r="B4433" t="s">
        <v>40534</v>
      </c>
      <c r="C4433">
        <v>7</v>
      </c>
      <c r="D4433">
        <v>43</v>
      </c>
      <c r="E4433" t="s">
        <v>19931</v>
      </c>
    </row>
    <row r="4434" spans="1:5">
      <c r="A4434" t="s">
        <v>39965</v>
      </c>
      <c r="B4434" t="s">
        <v>40534</v>
      </c>
      <c r="C4434">
        <v>32</v>
      </c>
      <c r="D4434">
        <v>17</v>
      </c>
      <c r="E4434" t="s">
        <v>19932</v>
      </c>
    </row>
    <row r="4435" spans="1:5">
      <c r="A4435" t="s">
        <v>39966</v>
      </c>
      <c r="B4435" t="s">
        <v>25517</v>
      </c>
      <c r="C4435">
        <v>29</v>
      </c>
      <c r="D4435">
        <v>33</v>
      </c>
      <c r="E4435" t="s">
        <v>19933</v>
      </c>
    </row>
    <row r="4436" spans="1:5">
      <c r="A4436" t="s">
        <v>39967</v>
      </c>
      <c r="B4436" t="s">
        <v>40534</v>
      </c>
      <c r="C4436">
        <v>8</v>
      </c>
      <c r="D4436">
        <v>76</v>
      </c>
      <c r="E4436" t="s">
        <v>19934</v>
      </c>
    </row>
    <row r="4437" spans="1:5">
      <c r="A4437" t="s">
        <v>39968</v>
      </c>
      <c r="B4437" t="s">
        <v>25517</v>
      </c>
      <c r="C4437">
        <v>33</v>
      </c>
      <c r="D4437">
        <v>43</v>
      </c>
      <c r="E4437" t="s">
        <v>19935</v>
      </c>
    </row>
    <row r="4438" spans="1:5">
      <c r="A4438" t="s">
        <v>39969</v>
      </c>
      <c r="B4438" t="s">
        <v>25517</v>
      </c>
      <c r="C4438">
        <v>41</v>
      </c>
      <c r="D4438">
        <v>81</v>
      </c>
      <c r="E4438" t="s">
        <v>19936</v>
      </c>
    </row>
    <row r="4439" spans="1:5">
      <c r="A4439" t="s">
        <v>39970</v>
      </c>
      <c r="B4439" t="s">
        <v>40533</v>
      </c>
      <c r="C4439">
        <v>26</v>
      </c>
      <c r="D4439">
        <v>3</v>
      </c>
      <c r="E4439" t="s">
        <v>19937</v>
      </c>
    </row>
    <row r="4440" spans="1:5">
      <c r="A4440" t="s">
        <v>39971</v>
      </c>
      <c r="B4440" t="s">
        <v>25517</v>
      </c>
      <c r="C4440">
        <v>50</v>
      </c>
      <c r="D4440">
        <v>21</v>
      </c>
      <c r="E4440" t="s">
        <v>19938</v>
      </c>
    </row>
    <row r="4441" spans="1:5">
      <c r="A4441" t="s">
        <v>39972</v>
      </c>
      <c r="B4441" t="s">
        <v>40533</v>
      </c>
      <c r="C4441">
        <v>20</v>
      </c>
      <c r="D4441">
        <v>22</v>
      </c>
      <c r="E4441" t="s">
        <v>19939</v>
      </c>
    </row>
    <row r="4442" spans="1:5">
      <c r="A4442" t="s">
        <v>39973</v>
      </c>
      <c r="B4442" t="s">
        <v>40533</v>
      </c>
      <c r="C4442">
        <v>50</v>
      </c>
      <c r="D4442">
        <v>93</v>
      </c>
      <c r="E4442" t="s">
        <v>19940</v>
      </c>
    </row>
    <row r="4443" spans="1:5">
      <c r="A4443" t="s">
        <v>39974</v>
      </c>
      <c r="B4443" t="s">
        <v>40534</v>
      </c>
      <c r="C4443">
        <v>46</v>
      </c>
      <c r="D4443">
        <v>9</v>
      </c>
      <c r="E4443" t="s">
        <v>19941</v>
      </c>
    </row>
    <row r="4444" spans="1:5">
      <c r="A4444" t="s">
        <v>39975</v>
      </c>
      <c r="B4444" t="s">
        <v>40534</v>
      </c>
      <c r="C4444">
        <v>9</v>
      </c>
      <c r="D4444">
        <v>73</v>
      </c>
      <c r="E4444" t="s">
        <v>19942</v>
      </c>
    </row>
    <row r="4445" spans="1:5">
      <c r="A4445" t="s">
        <v>39976</v>
      </c>
      <c r="B4445" t="s">
        <v>40534</v>
      </c>
      <c r="C4445">
        <v>14</v>
      </c>
      <c r="D4445">
        <v>24</v>
      </c>
      <c r="E4445" t="s">
        <v>19943</v>
      </c>
    </row>
    <row r="4446" spans="1:5">
      <c r="A4446" t="s">
        <v>39977</v>
      </c>
      <c r="B4446" t="s">
        <v>40534</v>
      </c>
      <c r="C4446">
        <v>1</v>
      </c>
      <c r="D4446">
        <v>21</v>
      </c>
      <c r="E4446" t="s">
        <v>19944</v>
      </c>
    </row>
    <row r="4447" spans="1:5">
      <c r="A4447" t="s">
        <v>39978</v>
      </c>
      <c r="B4447" t="s">
        <v>40533</v>
      </c>
      <c r="C4447">
        <v>4</v>
      </c>
      <c r="D4447">
        <v>53</v>
      </c>
      <c r="E4447" t="s">
        <v>19945</v>
      </c>
    </row>
    <row r="4448" spans="1:5">
      <c r="A4448" t="s">
        <v>39979</v>
      </c>
      <c r="B4448" t="s">
        <v>40534</v>
      </c>
      <c r="C4448">
        <v>2</v>
      </c>
      <c r="D4448">
        <v>94</v>
      </c>
      <c r="E4448" t="s">
        <v>19946</v>
      </c>
    </row>
    <row r="4449" spans="1:5">
      <c r="A4449" t="s">
        <v>39980</v>
      </c>
      <c r="B4449" t="s">
        <v>25517</v>
      </c>
      <c r="C4449">
        <v>44</v>
      </c>
      <c r="D4449">
        <v>84</v>
      </c>
      <c r="E4449" t="s">
        <v>19947</v>
      </c>
    </row>
    <row r="4450" spans="1:5">
      <c r="A4450" t="s">
        <v>39981</v>
      </c>
      <c r="B4450" t="s">
        <v>40533</v>
      </c>
      <c r="C4450">
        <v>26</v>
      </c>
      <c r="D4450">
        <v>15</v>
      </c>
      <c r="E4450" t="s">
        <v>19948</v>
      </c>
    </row>
    <row r="4451" spans="1:5">
      <c r="A4451" t="s">
        <v>39982</v>
      </c>
      <c r="B4451" t="s">
        <v>25517</v>
      </c>
      <c r="C4451">
        <v>16</v>
      </c>
      <c r="D4451">
        <v>53</v>
      </c>
      <c r="E4451" t="s">
        <v>19949</v>
      </c>
    </row>
    <row r="4452" spans="1:5">
      <c r="A4452" t="s">
        <v>39983</v>
      </c>
      <c r="B4452" t="s">
        <v>40533</v>
      </c>
      <c r="C4452">
        <v>16</v>
      </c>
      <c r="D4452">
        <v>31</v>
      </c>
      <c r="E4452" t="s">
        <v>19950</v>
      </c>
    </row>
    <row r="4453" spans="1:5">
      <c r="A4453" t="s">
        <v>39984</v>
      </c>
      <c r="B4453" t="s">
        <v>40533</v>
      </c>
      <c r="C4453">
        <v>14</v>
      </c>
      <c r="D4453">
        <v>25</v>
      </c>
      <c r="E4453" t="s">
        <v>19951</v>
      </c>
    </row>
    <row r="4454" spans="1:5">
      <c r="A4454" t="s">
        <v>39985</v>
      </c>
      <c r="B4454" t="s">
        <v>25517</v>
      </c>
      <c r="C4454">
        <v>27</v>
      </c>
      <c r="D4454">
        <v>68</v>
      </c>
      <c r="E4454" t="s">
        <v>19952</v>
      </c>
    </row>
    <row r="4455" spans="1:5">
      <c r="A4455" t="s">
        <v>39986</v>
      </c>
      <c r="B4455" t="s">
        <v>40534</v>
      </c>
      <c r="C4455">
        <v>32</v>
      </c>
      <c r="D4455">
        <v>45</v>
      </c>
      <c r="E4455" t="s">
        <v>19953</v>
      </c>
    </row>
    <row r="4456" spans="1:5">
      <c r="A4456" t="s">
        <v>39987</v>
      </c>
      <c r="B4456" t="s">
        <v>25517</v>
      </c>
      <c r="C4456">
        <v>31</v>
      </c>
      <c r="D4456">
        <v>46</v>
      </c>
      <c r="E4456" t="s">
        <v>19954</v>
      </c>
    </row>
    <row r="4457" spans="1:5">
      <c r="A4457" t="s">
        <v>39988</v>
      </c>
      <c r="B4457" t="s">
        <v>25517</v>
      </c>
      <c r="C4457">
        <v>22</v>
      </c>
      <c r="D4457">
        <v>90</v>
      </c>
      <c r="E4457" t="s">
        <v>19955</v>
      </c>
    </row>
    <row r="4458" spans="1:5">
      <c r="A4458" t="s">
        <v>39989</v>
      </c>
      <c r="B4458" t="s">
        <v>25517</v>
      </c>
      <c r="C4458">
        <v>6</v>
      </c>
      <c r="D4458">
        <v>14</v>
      </c>
      <c r="E4458" t="s">
        <v>19956</v>
      </c>
    </row>
    <row r="4459" spans="1:5">
      <c r="A4459" t="s">
        <v>39990</v>
      </c>
      <c r="B4459" t="s">
        <v>25517</v>
      </c>
      <c r="C4459">
        <v>48</v>
      </c>
      <c r="D4459">
        <v>30</v>
      </c>
      <c r="E4459" t="s">
        <v>19957</v>
      </c>
    </row>
    <row r="4460" spans="1:5">
      <c r="A4460" t="s">
        <v>39991</v>
      </c>
      <c r="B4460" t="s">
        <v>25517</v>
      </c>
      <c r="C4460">
        <v>18</v>
      </c>
      <c r="D4460">
        <v>37</v>
      </c>
      <c r="E4460" t="s">
        <v>19958</v>
      </c>
    </row>
    <row r="4461" spans="1:5">
      <c r="A4461" t="s">
        <v>39992</v>
      </c>
      <c r="B4461" t="s">
        <v>40534</v>
      </c>
      <c r="C4461">
        <v>42</v>
      </c>
      <c r="D4461">
        <v>31</v>
      </c>
      <c r="E4461" t="s">
        <v>19959</v>
      </c>
    </row>
    <row r="4462" spans="1:5">
      <c r="A4462" t="s">
        <v>39993</v>
      </c>
      <c r="B4462" t="s">
        <v>25517</v>
      </c>
      <c r="C4462">
        <v>20</v>
      </c>
      <c r="D4462">
        <v>86</v>
      </c>
      <c r="E4462" t="s">
        <v>19960</v>
      </c>
    </row>
    <row r="4463" spans="1:5">
      <c r="A4463" t="s">
        <v>39994</v>
      </c>
      <c r="B4463" t="s">
        <v>40533</v>
      </c>
      <c r="C4463">
        <v>28</v>
      </c>
      <c r="D4463">
        <v>100</v>
      </c>
      <c r="E4463" t="s">
        <v>19961</v>
      </c>
    </row>
    <row r="4464" spans="1:5">
      <c r="A4464" t="s">
        <v>39995</v>
      </c>
      <c r="B4464" t="s">
        <v>25517</v>
      </c>
      <c r="C4464">
        <v>29</v>
      </c>
      <c r="D4464">
        <v>73</v>
      </c>
      <c r="E4464" t="s">
        <v>19962</v>
      </c>
    </row>
    <row r="4465" spans="1:5">
      <c r="A4465" t="s">
        <v>39996</v>
      </c>
      <c r="B4465" t="s">
        <v>40533</v>
      </c>
      <c r="C4465">
        <v>15</v>
      </c>
      <c r="D4465">
        <v>87</v>
      </c>
      <c r="E4465" t="s">
        <v>19963</v>
      </c>
    </row>
    <row r="4466" spans="1:5">
      <c r="A4466" t="s">
        <v>39997</v>
      </c>
      <c r="B4466" t="s">
        <v>40534</v>
      </c>
      <c r="C4466">
        <v>13</v>
      </c>
      <c r="D4466">
        <v>83</v>
      </c>
      <c r="E4466" t="s">
        <v>19964</v>
      </c>
    </row>
    <row r="4467" spans="1:5">
      <c r="A4467" t="s">
        <v>39998</v>
      </c>
      <c r="B4467" t="s">
        <v>25517</v>
      </c>
      <c r="C4467">
        <v>0</v>
      </c>
      <c r="D4467">
        <v>41</v>
      </c>
      <c r="E4467" t="s">
        <v>19965</v>
      </c>
    </row>
    <row r="4468" spans="1:5">
      <c r="A4468" t="s">
        <v>39999</v>
      </c>
      <c r="B4468" t="s">
        <v>40533</v>
      </c>
      <c r="C4468">
        <v>38</v>
      </c>
      <c r="D4468">
        <v>87</v>
      </c>
      <c r="E4468" t="s">
        <v>19966</v>
      </c>
    </row>
    <row r="4469" spans="1:5">
      <c r="A4469" t="s">
        <v>40000</v>
      </c>
      <c r="B4469" t="s">
        <v>25517</v>
      </c>
      <c r="C4469">
        <v>49</v>
      </c>
      <c r="D4469">
        <v>84</v>
      </c>
      <c r="E4469" t="s">
        <v>19967</v>
      </c>
    </row>
    <row r="4470" spans="1:5">
      <c r="A4470" t="s">
        <v>40001</v>
      </c>
      <c r="B4470" t="s">
        <v>40533</v>
      </c>
      <c r="C4470">
        <v>33</v>
      </c>
      <c r="D4470">
        <v>34</v>
      </c>
      <c r="E4470" t="s">
        <v>19968</v>
      </c>
    </row>
    <row r="4471" spans="1:5">
      <c r="A4471" t="s">
        <v>40002</v>
      </c>
      <c r="B4471" t="s">
        <v>40533</v>
      </c>
      <c r="C4471">
        <v>12</v>
      </c>
      <c r="D4471">
        <v>78</v>
      </c>
      <c r="E4471" t="s">
        <v>19969</v>
      </c>
    </row>
    <row r="4472" spans="1:5">
      <c r="A4472" t="s">
        <v>40003</v>
      </c>
      <c r="B4472" t="s">
        <v>25517</v>
      </c>
      <c r="C4472">
        <v>45</v>
      </c>
      <c r="D4472">
        <v>7</v>
      </c>
      <c r="E4472" t="s">
        <v>19970</v>
      </c>
    </row>
    <row r="4473" spans="1:5">
      <c r="A4473" t="s">
        <v>40004</v>
      </c>
      <c r="B4473" t="s">
        <v>40534</v>
      </c>
      <c r="C4473">
        <v>41</v>
      </c>
      <c r="D4473">
        <v>68</v>
      </c>
      <c r="E4473" t="s">
        <v>19971</v>
      </c>
    </row>
    <row r="4474" spans="1:5">
      <c r="A4474" t="s">
        <v>40005</v>
      </c>
      <c r="B4474" t="s">
        <v>25517</v>
      </c>
      <c r="C4474">
        <v>7</v>
      </c>
      <c r="D4474">
        <v>52</v>
      </c>
      <c r="E4474" t="s">
        <v>19972</v>
      </c>
    </row>
    <row r="4475" spans="1:5">
      <c r="A4475" t="s">
        <v>40006</v>
      </c>
      <c r="B4475" t="s">
        <v>40534</v>
      </c>
      <c r="C4475">
        <v>30</v>
      </c>
      <c r="D4475">
        <v>22</v>
      </c>
      <c r="E4475" t="s">
        <v>19973</v>
      </c>
    </row>
    <row r="4476" spans="1:5">
      <c r="A4476" t="s">
        <v>40007</v>
      </c>
      <c r="B4476" t="s">
        <v>25517</v>
      </c>
      <c r="C4476">
        <v>7</v>
      </c>
      <c r="D4476">
        <v>62</v>
      </c>
      <c r="E4476" t="s">
        <v>19974</v>
      </c>
    </row>
    <row r="4477" spans="1:5">
      <c r="A4477" t="s">
        <v>40008</v>
      </c>
      <c r="B4477" t="s">
        <v>40533</v>
      </c>
      <c r="C4477">
        <v>23</v>
      </c>
      <c r="D4477">
        <v>12</v>
      </c>
      <c r="E4477" t="s">
        <v>19975</v>
      </c>
    </row>
    <row r="4478" spans="1:5">
      <c r="A4478" t="s">
        <v>40009</v>
      </c>
      <c r="B4478" t="s">
        <v>25517</v>
      </c>
      <c r="C4478">
        <v>20</v>
      </c>
      <c r="D4478">
        <v>52</v>
      </c>
      <c r="E4478" t="s">
        <v>19976</v>
      </c>
    </row>
    <row r="4479" spans="1:5">
      <c r="A4479" t="s">
        <v>40010</v>
      </c>
      <c r="B4479" t="s">
        <v>25517</v>
      </c>
      <c r="C4479">
        <v>17</v>
      </c>
      <c r="D4479">
        <v>78</v>
      </c>
      <c r="E4479" t="s">
        <v>19977</v>
      </c>
    </row>
    <row r="4480" spans="1:5">
      <c r="A4480" t="s">
        <v>40011</v>
      </c>
      <c r="B4480" t="s">
        <v>40534</v>
      </c>
      <c r="C4480">
        <v>34</v>
      </c>
      <c r="D4480">
        <v>10</v>
      </c>
      <c r="E4480" t="s">
        <v>19978</v>
      </c>
    </row>
    <row r="4481" spans="1:5">
      <c r="A4481" t="s">
        <v>40012</v>
      </c>
      <c r="B4481" t="s">
        <v>40533</v>
      </c>
      <c r="C4481">
        <v>44</v>
      </c>
      <c r="D4481">
        <v>22</v>
      </c>
      <c r="E4481" t="s">
        <v>19979</v>
      </c>
    </row>
    <row r="4482" spans="1:5">
      <c r="A4482" t="s">
        <v>40013</v>
      </c>
      <c r="B4482" t="s">
        <v>25517</v>
      </c>
      <c r="C4482">
        <v>11</v>
      </c>
      <c r="D4482">
        <v>30</v>
      </c>
      <c r="E4482" t="s">
        <v>19980</v>
      </c>
    </row>
    <row r="4483" spans="1:5">
      <c r="A4483" t="s">
        <v>40014</v>
      </c>
      <c r="B4483" t="s">
        <v>40533</v>
      </c>
      <c r="C4483">
        <v>38</v>
      </c>
      <c r="D4483">
        <v>83</v>
      </c>
      <c r="E4483" t="s">
        <v>19981</v>
      </c>
    </row>
    <row r="4484" spans="1:5">
      <c r="A4484" t="s">
        <v>40015</v>
      </c>
      <c r="B4484" t="s">
        <v>25517</v>
      </c>
      <c r="C4484">
        <v>48</v>
      </c>
      <c r="D4484">
        <v>25</v>
      </c>
      <c r="E4484" t="s">
        <v>19982</v>
      </c>
    </row>
    <row r="4485" spans="1:5">
      <c r="A4485" t="s">
        <v>40016</v>
      </c>
      <c r="B4485" t="s">
        <v>40534</v>
      </c>
      <c r="C4485">
        <v>34</v>
      </c>
      <c r="D4485">
        <v>60</v>
      </c>
      <c r="E4485" t="s">
        <v>19983</v>
      </c>
    </row>
    <row r="4486" spans="1:5">
      <c r="A4486" t="s">
        <v>40017</v>
      </c>
      <c r="B4486" t="s">
        <v>40533</v>
      </c>
      <c r="C4486">
        <v>39</v>
      </c>
      <c r="D4486">
        <v>7</v>
      </c>
      <c r="E4486" t="s">
        <v>19984</v>
      </c>
    </row>
    <row r="4487" spans="1:5">
      <c r="A4487" t="s">
        <v>40018</v>
      </c>
      <c r="B4487" t="s">
        <v>40534</v>
      </c>
      <c r="C4487">
        <v>29</v>
      </c>
      <c r="D4487">
        <v>43</v>
      </c>
      <c r="E4487" t="s">
        <v>19985</v>
      </c>
    </row>
    <row r="4488" spans="1:5">
      <c r="A4488" t="s">
        <v>40019</v>
      </c>
      <c r="B4488" t="s">
        <v>25517</v>
      </c>
      <c r="C4488">
        <v>3</v>
      </c>
      <c r="D4488">
        <v>85</v>
      </c>
      <c r="E4488" t="s">
        <v>19986</v>
      </c>
    </row>
    <row r="4489" spans="1:5">
      <c r="A4489" t="s">
        <v>40020</v>
      </c>
      <c r="B4489" t="s">
        <v>40534</v>
      </c>
      <c r="C4489">
        <v>36</v>
      </c>
      <c r="D4489">
        <v>76</v>
      </c>
      <c r="E4489" t="s">
        <v>19987</v>
      </c>
    </row>
    <row r="4490" spans="1:5">
      <c r="A4490" t="s">
        <v>40021</v>
      </c>
      <c r="B4490" t="s">
        <v>40533</v>
      </c>
      <c r="C4490">
        <v>30</v>
      </c>
      <c r="D4490">
        <v>82</v>
      </c>
      <c r="E4490" t="s">
        <v>19988</v>
      </c>
    </row>
    <row r="4491" spans="1:5">
      <c r="A4491" t="s">
        <v>40022</v>
      </c>
      <c r="B4491" t="s">
        <v>25517</v>
      </c>
      <c r="C4491">
        <v>28</v>
      </c>
      <c r="D4491">
        <v>97</v>
      </c>
      <c r="E4491" t="s">
        <v>19989</v>
      </c>
    </row>
    <row r="4492" spans="1:5">
      <c r="A4492" t="s">
        <v>40023</v>
      </c>
      <c r="B4492" t="s">
        <v>40534</v>
      </c>
      <c r="C4492">
        <v>34</v>
      </c>
      <c r="D4492">
        <v>95</v>
      </c>
      <c r="E4492" t="s">
        <v>19990</v>
      </c>
    </row>
    <row r="4493" spans="1:5">
      <c r="A4493" t="s">
        <v>40024</v>
      </c>
      <c r="B4493" t="s">
        <v>40534</v>
      </c>
      <c r="C4493">
        <v>6</v>
      </c>
      <c r="D4493">
        <v>46</v>
      </c>
      <c r="E4493" t="s">
        <v>19991</v>
      </c>
    </row>
    <row r="4494" spans="1:5">
      <c r="A4494" t="s">
        <v>40025</v>
      </c>
      <c r="B4494" t="s">
        <v>40533</v>
      </c>
      <c r="C4494">
        <v>23</v>
      </c>
      <c r="D4494">
        <v>84</v>
      </c>
      <c r="E4494" t="s">
        <v>19992</v>
      </c>
    </row>
    <row r="4495" spans="1:5">
      <c r="A4495" t="s">
        <v>40026</v>
      </c>
      <c r="B4495" t="s">
        <v>25517</v>
      </c>
      <c r="C4495">
        <v>32</v>
      </c>
      <c r="D4495">
        <v>91</v>
      </c>
      <c r="E4495" t="s">
        <v>19993</v>
      </c>
    </row>
    <row r="4496" spans="1:5">
      <c r="A4496" t="s">
        <v>40027</v>
      </c>
      <c r="B4496" t="s">
        <v>40533</v>
      </c>
      <c r="C4496">
        <v>43</v>
      </c>
      <c r="D4496">
        <v>64</v>
      </c>
      <c r="E4496" t="s">
        <v>19994</v>
      </c>
    </row>
    <row r="4497" spans="1:5">
      <c r="A4497" t="s">
        <v>40028</v>
      </c>
      <c r="B4497" t="s">
        <v>25517</v>
      </c>
      <c r="C4497">
        <v>26</v>
      </c>
      <c r="D4497">
        <v>51</v>
      </c>
      <c r="E4497" t="s">
        <v>19995</v>
      </c>
    </row>
    <row r="4498" spans="1:5">
      <c r="A4498" t="s">
        <v>40029</v>
      </c>
      <c r="B4498" t="s">
        <v>40534</v>
      </c>
      <c r="C4498">
        <v>49</v>
      </c>
      <c r="D4498">
        <v>70</v>
      </c>
      <c r="E4498" t="s">
        <v>19996</v>
      </c>
    </row>
    <row r="4499" spans="1:5">
      <c r="A4499" t="s">
        <v>40030</v>
      </c>
      <c r="B4499" t="s">
        <v>40534</v>
      </c>
      <c r="C4499">
        <v>47</v>
      </c>
      <c r="D4499">
        <v>52</v>
      </c>
      <c r="E4499" t="s">
        <v>19997</v>
      </c>
    </row>
    <row r="4500" spans="1:5">
      <c r="A4500" t="s">
        <v>40031</v>
      </c>
      <c r="B4500" t="s">
        <v>40534</v>
      </c>
      <c r="C4500">
        <v>19</v>
      </c>
      <c r="D4500">
        <v>62</v>
      </c>
      <c r="E4500" t="s">
        <v>19998</v>
      </c>
    </row>
    <row r="4501" spans="1:5">
      <c r="A4501" t="s">
        <v>40032</v>
      </c>
      <c r="B4501" t="s">
        <v>40534</v>
      </c>
      <c r="C4501">
        <v>46</v>
      </c>
      <c r="D4501">
        <v>63</v>
      </c>
      <c r="E4501" t="s">
        <v>19999</v>
      </c>
    </row>
    <row r="4502" spans="1:5">
      <c r="A4502" t="s">
        <v>40033</v>
      </c>
      <c r="B4502" t="s">
        <v>25517</v>
      </c>
      <c r="C4502">
        <v>23</v>
      </c>
      <c r="D4502">
        <v>93</v>
      </c>
      <c r="E4502" t="s">
        <v>20000</v>
      </c>
    </row>
    <row r="4503" spans="1:5">
      <c r="A4503" t="s">
        <v>40034</v>
      </c>
      <c r="B4503" t="s">
        <v>40533</v>
      </c>
      <c r="C4503">
        <v>29</v>
      </c>
      <c r="D4503">
        <v>96</v>
      </c>
      <c r="E4503" t="s">
        <v>20001</v>
      </c>
    </row>
    <row r="4504" spans="1:5">
      <c r="A4504" t="s">
        <v>40035</v>
      </c>
      <c r="B4504" t="s">
        <v>25517</v>
      </c>
      <c r="C4504">
        <v>21</v>
      </c>
      <c r="D4504">
        <v>86</v>
      </c>
      <c r="E4504" t="s">
        <v>20002</v>
      </c>
    </row>
    <row r="4505" spans="1:5">
      <c r="A4505" t="s">
        <v>40036</v>
      </c>
      <c r="B4505" t="s">
        <v>40533</v>
      </c>
      <c r="C4505">
        <v>41</v>
      </c>
      <c r="D4505">
        <v>50</v>
      </c>
      <c r="E4505" t="s">
        <v>20003</v>
      </c>
    </row>
    <row r="4506" spans="1:5">
      <c r="A4506" t="s">
        <v>40037</v>
      </c>
      <c r="B4506" t="s">
        <v>25517</v>
      </c>
      <c r="C4506">
        <v>11</v>
      </c>
      <c r="D4506">
        <v>29</v>
      </c>
      <c r="E4506" t="s">
        <v>20004</v>
      </c>
    </row>
    <row r="4507" spans="1:5">
      <c r="A4507" t="s">
        <v>40038</v>
      </c>
      <c r="B4507" t="s">
        <v>25517</v>
      </c>
      <c r="C4507">
        <v>11</v>
      </c>
      <c r="D4507">
        <v>53</v>
      </c>
      <c r="E4507" t="s">
        <v>20005</v>
      </c>
    </row>
    <row r="4508" spans="1:5">
      <c r="A4508" t="s">
        <v>40039</v>
      </c>
      <c r="B4508" t="s">
        <v>25517</v>
      </c>
      <c r="C4508">
        <v>49</v>
      </c>
      <c r="D4508">
        <v>73</v>
      </c>
      <c r="E4508" t="s">
        <v>20006</v>
      </c>
    </row>
    <row r="4509" spans="1:5">
      <c r="A4509" t="s">
        <v>40040</v>
      </c>
      <c r="B4509" t="s">
        <v>40534</v>
      </c>
      <c r="C4509">
        <v>12</v>
      </c>
      <c r="D4509">
        <v>26</v>
      </c>
      <c r="E4509" t="s">
        <v>20007</v>
      </c>
    </row>
    <row r="4510" spans="1:5">
      <c r="A4510" t="s">
        <v>40041</v>
      </c>
      <c r="B4510" t="s">
        <v>40534</v>
      </c>
      <c r="C4510">
        <v>19</v>
      </c>
      <c r="D4510">
        <v>38</v>
      </c>
      <c r="E4510" t="s">
        <v>20008</v>
      </c>
    </row>
    <row r="4511" spans="1:5">
      <c r="A4511" t="s">
        <v>40042</v>
      </c>
      <c r="B4511" t="s">
        <v>40534</v>
      </c>
      <c r="C4511">
        <v>14</v>
      </c>
      <c r="D4511">
        <v>66</v>
      </c>
      <c r="E4511" t="s">
        <v>20009</v>
      </c>
    </row>
    <row r="4512" spans="1:5">
      <c r="A4512" t="s">
        <v>40043</v>
      </c>
      <c r="B4512" t="s">
        <v>40534</v>
      </c>
      <c r="C4512">
        <v>0</v>
      </c>
      <c r="D4512">
        <v>97</v>
      </c>
      <c r="E4512" t="s">
        <v>20010</v>
      </c>
    </row>
    <row r="4513" spans="1:5">
      <c r="A4513" t="s">
        <v>40044</v>
      </c>
      <c r="B4513" t="s">
        <v>40534</v>
      </c>
      <c r="C4513">
        <v>28</v>
      </c>
      <c r="D4513">
        <v>95</v>
      </c>
      <c r="E4513" t="s">
        <v>20011</v>
      </c>
    </row>
    <row r="4514" spans="1:5">
      <c r="A4514" t="s">
        <v>40045</v>
      </c>
      <c r="B4514" t="s">
        <v>25517</v>
      </c>
      <c r="C4514">
        <v>36</v>
      </c>
      <c r="D4514">
        <v>100</v>
      </c>
      <c r="E4514" t="s">
        <v>20012</v>
      </c>
    </row>
    <row r="4515" spans="1:5">
      <c r="A4515" t="s">
        <v>40046</v>
      </c>
      <c r="B4515" t="s">
        <v>40534</v>
      </c>
      <c r="C4515">
        <v>14</v>
      </c>
      <c r="D4515">
        <v>25</v>
      </c>
      <c r="E4515" t="s">
        <v>20013</v>
      </c>
    </row>
    <row r="4516" spans="1:5">
      <c r="A4516" t="s">
        <v>40047</v>
      </c>
      <c r="B4516" t="s">
        <v>25517</v>
      </c>
      <c r="C4516">
        <v>23</v>
      </c>
      <c r="D4516">
        <v>36</v>
      </c>
      <c r="E4516" t="s">
        <v>20014</v>
      </c>
    </row>
    <row r="4517" spans="1:5">
      <c r="A4517" t="s">
        <v>40048</v>
      </c>
      <c r="B4517" t="s">
        <v>25517</v>
      </c>
      <c r="C4517">
        <v>27</v>
      </c>
      <c r="D4517">
        <v>27</v>
      </c>
      <c r="E4517" t="s">
        <v>20015</v>
      </c>
    </row>
    <row r="4518" spans="1:5">
      <c r="A4518" t="s">
        <v>40049</v>
      </c>
      <c r="B4518" t="s">
        <v>40534</v>
      </c>
      <c r="C4518">
        <v>44</v>
      </c>
      <c r="D4518">
        <v>100</v>
      </c>
      <c r="E4518" t="s">
        <v>20016</v>
      </c>
    </row>
    <row r="4519" spans="1:5">
      <c r="A4519" t="s">
        <v>40050</v>
      </c>
      <c r="B4519" t="s">
        <v>40534</v>
      </c>
      <c r="C4519">
        <v>24</v>
      </c>
      <c r="D4519">
        <v>67</v>
      </c>
      <c r="E4519" t="s">
        <v>20017</v>
      </c>
    </row>
    <row r="4520" spans="1:5">
      <c r="A4520" t="s">
        <v>40051</v>
      </c>
      <c r="B4520" t="s">
        <v>40533</v>
      </c>
      <c r="C4520">
        <v>12</v>
      </c>
      <c r="D4520">
        <v>72</v>
      </c>
      <c r="E4520" t="s">
        <v>20018</v>
      </c>
    </row>
    <row r="4521" spans="1:5">
      <c r="A4521" t="s">
        <v>40052</v>
      </c>
      <c r="B4521" t="s">
        <v>25517</v>
      </c>
      <c r="C4521">
        <v>28</v>
      </c>
      <c r="D4521">
        <v>36</v>
      </c>
      <c r="E4521" t="s">
        <v>20019</v>
      </c>
    </row>
    <row r="4522" spans="1:5">
      <c r="A4522" t="s">
        <v>40053</v>
      </c>
      <c r="B4522" t="s">
        <v>40534</v>
      </c>
      <c r="C4522">
        <v>39</v>
      </c>
      <c r="D4522">
        <v>16</v>
      </c>
      <c r="E4522" t="s">
        <v>20020</v>
      </c>
    </row>
    <row r="4523" spans="1:5">
      <c r="A4523" t="s">
        <v>40054</v>
      </c>
      <c r="B4523" t="s">
        <v>40533</v>
      </c>
      <c r="C4523">
        <v>26</v>
      </c>
      <c r="D4523">
        <v>38</v>
      </c>
      <c r="E4523" t="s">
        <v>20021</v>
      </c>
    </row>
    <row r="4524" spans="1:5">
      <c r="A4524" t="s">
        <v>40055</v>
      </c>
      <c r="B4524" t="s">
        <v>25517</v>
      </c>
      <c r="C4524">
        <v>47</v>
      </c>
      <c r="D4524">
        <v>84</v>
      </c>
      <c r="E4524" t="s">
        <v>20022</v>
      </c>
    </row>
    <row r="4525" spans="1:5">
      <c r="A4525" t="s">
        <v>40056</v>
      </c>
      <c r="B4525" t="s">
        <v>25517</v>
      </c>
      <c r="C4525">
        <v>32</v>
      </c>
      <c r="D4525">
        <v>78</v>
      </c>
      <c r="E4525" t="s">
        <v>20023</v>
      </c>
    </row>
    <row r="4526" spans="1:5">
      <c r="A4526" t="s">
        <v>40057</v>
      </c>
      <c r="B4526" t="s">
        <v>40533</v>
      </c>
      <c r="C4526">
        <v>28</v>
      </c>
      <c r="D4526">
        <v>10</v>
      </c>
      <c r="E4526" t="s">
        <v>20024</v>
      </c>
    </row>
    <row r="4527" spans="1:5">
      <c r="A4527" t="s">
        <v>40058</v>
      </c>
      <c r="B4527" t="s">
        <v>40533</v>
      </c>
      <c r="C4527">
        <v>17</v>
      </c>
      <c r="D4527">
        <v>100</v>
      </c>
      <c r="E4527" t="s">
        <v>20025</v>
      </c>
    </row>
    <row r="4528" spans="1:5">
      <c r="A4528" t="s">
        <v>40059</v>
      </c>
      <c r="B4528" t="s">
        <v>40534</v>
      </c>
      <c r="C4528">
        <v>0</v>
      </c>
      <c r="D4528">
        <v>43</v>
      </c>
      <c r="E4528" t="s">
        <v>20026</v>
      </c>
    </row>
    <row r="4529" spans="1:5">
      <c r="A4529" t="s">
        <v>40060</v>
      </c>
      <c r="B4529" t="s">
        <v>40534</v>
      </c>
      <c r="C4529">
        <v>24</v>
      </c>
      <c r="D4529">
        <v>66</v>
      </c>
      <c r="E4529" t="s">
        <v>20027</v>
      </c>
    </row>
    <row r="4530" spans="1:5">
      <c r="A4530" t="s">
        <v>40061</v>
      </c>
      <c r="B4530" t="s">
        <v>40533</v>
      </c>
      <c r="C4530">
        <v>24</v>
      </c>
      <c r="D4530">
        <v>22</v>
      </c>
      <c r="E4530" t="s">
        <v>20028</v>
      </c>
    </row>
    <row r="4531" spans="1:5">
      <c r="A4531" t="s">
        <v>40062</v>
      </c>
      <c r="B4531" t="s">
        <v>40534</v>
      </c>
      <c r="C4531">
        <v>5</v>
      </c>
      <c r="D4531">
        <v>51</v>
      </c>
      <c r="E4531" t="s">
        <v>20029</v>
      </c>
    </row>
    <row r="4532" spans="1:5">
      <c r="A4532" t="s">
        <v>40063</v>
      </c>
      <c r="B4532" t="s">
        <v>25517</v>
      </c>
      <c r="C4532">
        <v>36</v>
      </c>
      <c r="D4532">
        <v>62</v>
      </c>
      <c r="E4532" t="s">
        <v>20030</v>
      </c>
    </row>
    <row r="4533" spans="1:5">
      <c r="A4533" t="s">
        <v>40064</v>
      </c>
      <c r="B4533" t="s">
        <v>25517</v>
      </c>
      <c r="C4533">
        <v>13</v>
      </c>
      <c r="D4533">
        <v>15</v>
      </c>
      <c r="E4533" t="s">
        <v>20031</v>
      </c>
    </row>
    <row r="4534" spans="1:5">
      <c r="A4534" t="s">
        <v>40065</v>
      </c>
      <c r="B4534" t="s">
        <v>40533</v>
      </c>
      <c r="C4534">
        <v>42</v>
      </c>
      <c r="D4534">
        <v>75</v>
      </c>
      <c r="E4534" t="s">
        <v>20032</v>
      </c>
    </row>
    <row r="4535" spans="1:5">
      <c r="A4535" t="s">
        <v>40066</v>
      </c>
      <c r="B4535" t="s">
        <v>40533</v>
      </c>
      <c r="C4535">
        <v>9</v>
      </c>
      <c r="D4535">
        <v>26</v>
      </c>
      <c r="E4535" t="s">
        <v>20033</v>
      </c>
    </row>
    <row r="4536" spans="1:5">
      <c r="A4536" t="s">
        <v>40067</v>
      </c>
      <c r="B4536" t="s">
        <v>40533</v>
      </c>
      <c r="C4536">
        <v>42</v>
      </c>
      <c r="D4536">
        <v>47</v>
      </c>
      <c r="E4536" t="s">
        <v>20034</v>
      </c>
    </row>
    <row r="4537" spans="1:5">
      <c r="A4537" t="s">
        <v>40068</v>
      </c>
      <c r="B4537" t="s">
        <v>25517</v>
      </c>
      <c r="C4537">
        <v>29</v>
      </c>
      <c r="D4537">
        <v>53</v>
      </c>
      <c r="E4537" t="s">
        <v>20035</v>
      </c>
    </row>
    <row r="4538" spans="1:5">
      <c r="A4538" t="s">
        <v>40069</v>
      </c>
      <c r="B4538" t="s">
        <v>40534</v>
      </c>
      <c r="C4538">
        <v>41</v>
      </c>
      <c r="D4538">
        <v>22</v>
      </c>
      <c r="E4538" t="s">
        <v>20036</v>
      </c>
    </row>
    <row r="4539" spans="1:5">
      <c r="A4539" t="s">
        <v>40070</v>
      </c>
      <c r="B4539" t="s">
        <v>40534</v>
      </c>
      <c r="C4539">
        <v>50</v>
      </c>
      <c r="D4539">
        <v>23</v>
      </c>
      <c r="E4539" t="s">
        <v>20037</v>
      </c>
    </row>
    <row r="4540" spans="1:5">
      <c r="A4540" t="s">
        <v>40071</v>
      </c>
      <c r="B4540" t="s">
        <v>40534</v>
      </c>
      <c r="C4540">
        <v>28</v>
      </c>
      <c r="D4540">
        <v>42</v>
      </c>
      <c r="E4540" t="s">
        <v>20038</v>
      </c>
    </row>
    <row r="4541" spans="1:5">
      <c r="A4541" t="s">
        <v>40072</v>
      </c>
      <c r="B4541" t="s">
        <v>25517</v>
      </c>
      <c r="C4541">
        <v>5</v>
      </c>
      <c r="D4541">
        <v>15</v>
      </c>
      <c r="E4541" t="s">
        <v>20039</v>
      </c>
    </row>
    <row r="4542" spans="1:5">
      <c r="A4542" t="s">
        <v>40073</v>
      </c>
      <c r="B4542" t="s">
        <v>25517</v>
      </c>
      <c r="C4542">
        <v>5</v>
      </c>
      <c r="D4542">
        <v>91</v>
      </c>
      <c r="E4542" t="s">
        <v>20040</v>
      </c>
    </row>
    <row r="4543" spans="1:5">
      <c r="A4543" t="s">
        <v>40074</v>
      </c>
      <c r="B4543" t="s">
        <v>25517</v>
      </c>
      <c r="C4543">
        <v>29</v>
      </c>
      <c r="D4543">
        <v>92</v>
      </c>
      <c r="E4543" t="s">
        <v>20041</v>
      </c>
    </row>
    <row r="4544" spans="1:5">
      <c r="A4544" t="s">
        <v>40075</v>
      </c>
      <c r="B4544" t="s">
        <v>40534</v>
      </c>
      <c r="C4544">
        <v>38</v>
      </c>
      <c r="D4544">
        <v>64</v>
      </c>
      <c r="E4544" t="s">
        <v>20042</v>
      </c>
    </row>
    <row r="4545" spans="1:5">
      <c r="A4545" t="s">
        <v>40076</v>
      </c>
      <c r="B4545" t="s">
        <v>40534</v>
      </c>
      <c r="C4545">
        <v>48</v>
      </c>
      <c r="D4545">
        <v>7</v>
      </c>
      <c r="E4545" t="s">
        <v>20043</v>
      </c>
    </row>
    <row r="4546" spans="1:5">
      <c r="A4546" t="s">
        <v>40077</v>
      </c>
      <c r="B4546" t="s">
        <v>25517</v>
      </c>
      <c r="C4546">
        <v>4</v>
      </c>
      <c r="D4546">
        <v>79</v>
      </c>
      <c r="E4546" t="s">
        <v>20044</v>
      </c>
    </row>
    <row r="4547" spans="1:5">
      <c r="A4547" t="s">
        <v>40078</v>
      </c>
      <c r="B4547" t="s">
        <v>40534</v>
      </c>
      <c r="C4547">
        <v>15</v>
      </c>
      <c r="D4547">
        <v>33</v>
      </c>
      <c r="E4547" t="s">
        <v>20045</v>
      </c>
    </row>
    <row r="4548" spans="1:5">
      <c r="A4548" t="s">
        <v>40079</v>
      </c>
      <c r="B4548" t="s">
        <v>40533</v>
      </c>
      <c r="C4548">
        <v>40</v>
      </c>
      <c r="D4548">
        <v>100</v>
      </c>
      <c r="E4548" t="s">
        <v>20046</v>
      </c>
    </row>
    <row r="4549" spans="1:5">
      <c r="A4549" t="s">
        <v>40080</v>
      </c>
      <c r="B4549" t="s">
        <v>40534</v>
      </c>
      <c r="C4549">
        <v>12</v>
      </c>
      <c r="D4549">
        <v>72</v>
      </c>
      <c r="E4549" t="s">
        <v>20047</v>
      </c>
    </row>
    <row r="4550" spans="1:5">
      <c r="A4550" t="s">
        <v>40081</v>
      </c>
      <c r="B4550" t="s">
        <v>40533</v>
      </c>
      <c r="C4550">
        <v>32</v>
      </c>
      <c r="D4550">
        <v>60</v>
      </c>
      <c r="E4550" t="s">
        <v>20048</v>
      </c>
    </row>
    <row r="4551" spans="1:5">
      <c r="A4551" t="s">
        <v>40082</v>
      </c>
      <c r="B4551" t="s">
        <v>40533</v>
      </c>
      <c r="C4551">
        <v>37</v>
      </c>
      <c r="D4551">
        <v>29</v>
      </c>
      <c r="E4551" t="s">
        <v>20049</v>
      </c>
    </row>
    <row r="4552" spans="1:5">
      <c r="A4552" t="s">
        <v>40083</v>
      </c>
      <c r="B4552" t="s">
        <v>40534</v>
      </c>
      <c r="C4552">
        <v>3</v>
      </c>
      <c r="D4552">
        <v>47</v>
      </c>
      <c r="E4552" t="s">
        <v>20050</v>
      </c>
    </row>
    <row r="4553" spans="1:5">
      <c r="A4553" t="s">
        <v>40084</v>
      </c>
      <c r="B4553" t="s">
        <v>40533</v>
      </c>
      <c r="C4553">
        <v>0</v>
      </c>
      <c r="D4553">
        <v>71</v>
      </c>
      <c r="E4553" t="s">
        <v>20051</v>
      </c>
    </row>
    <row r="4554" spans="1:5">
      <c r="A4554" t="s">
        <v>40085</v>
      </c>
      <c r="B4554" t="s">
        <v>25517</v>
      </c>
      <c r="C4554">
        <v>33</v>
      </c>
      <c r="D4554">
        <v>49</v>
      </c>
      <c r="E4554" t="s">
        <v>20052</v>
      </c>
    </row>
    <row r="4555" spans="1:5">
      <c r="A4555" t="s">
        <v>40086</v>
      </c>
      <c r="B4555" t="s">
        <v>40534</v>
      </c>
      <c r="C4555">
        <v>32</v>
      </c>
      <c r="D4555">
        <v>55</v>
      </c>
      <c r="E4555" t="s">
        <v>20053</v>
      </c>
    </row>
    <row r="4556" spans="1:5">
      <c r="A4556" t="s">
        <v>40087</v>
      </c>
      <c r="B4556" t="s">
        <v>40534</v>
      </c>
      <c r="C4556">
        <v>31</v>
      </c>
      <c r="D4556">
        <v>13</v>
      </c>
      <c r="E4556" t="s">
        <v>20054</v>
      </c>
    </row>
    <row r="4557" spans="1:5">
      <c r="A4557" t="s">
        <v>40088</v>
      </c>
      <c r="B4557" t="s">
        <v>40533</v>
      </c>
      <c r="C4557">
        <v>15</v>
      </c>
      <c r="D4557">
        <v>100</v>
      </c>
      <c r="E4557" t="s">
        <v>20055</v>
      </c>
    </row>
    <row r="4558" spans="1:5">
      <c r="A4558" t="s">
        <v>40089</v>
      </c>
      <c r="B4558" t="s">
        <v>40533</v>
      </c>
      <c r="C4558">
        <v>30</v>
      </c>
      <c r="D4558">
        <v>46</v>
      </c>
      <c r="E4558" t="s">
        <v>20056</v>
      </c>
    </row>
    <row r="4559" spans="1:5">
      <c r="A4559" t="s">
        <v>40090</v>
      </c>
      <c r="B4559" t="s">
        <v>40534</v>
      </c>
      <c r="C4559">
        <v>26</v>
      </c>
      <c r="D4559">
        <v>60</v>
      </c>
      <c r="E4559" t="s">
        <v>20057</v>
      </c>
    </row>
    <row r="4560" spans="1:5">
      <c r="A4560" t="s">
        <v>40091</v>
      </c>
      <c r="B4560" t="s">
        <v>40534</v>
      </c>
      <c r="C4560">
        <v>14</v>
      </c>
      <c r="D4560">
        <v>57</v>
      </c>
      <c r="E4560" t="s">
        <v>20058</v>
      </c>
    </row>
    <row r="4561" spans="1:5">
      <c r="A4561" t="s">
        <v>40092</v>
      </c>
      <c r="B4561" t="s">
        <v>40534</v>
      </c>
      <c r="C4561">
        <v>16</v>
      </c>
      <c r="D4561">
        <v>57</v>
      </c>
      <c r="E4561" t="s">
        <v>20059</v>
      </c>
    </row>
    <row r="4562" spans="1:5">
      <c r="A4562" t="s">
        <v>40093</v>
      </c>
      <c r="B4562" t="s">
        <v>25517</v>
      </c>
      <c r="C4562">
        <v>9</v>
      </c>
      <c r="D4562">
        <v>30</v>
      </c>
      <c r="E4562" t="s">
        <v>20060</v>
      </c>
    </row>
    <row r="4563" spans="1:5">
      <c r="A4563" t="s">
        <v>40094</v>
      </c>
      <c r="B4563" t="s">
        <v>40534</v>
      </c>
      <c r="C4563">
        <v>26</v>
      </c>
      <c r="D4563">
        <v>28</v>
      </c>
      <c r="E4563" t="s">
        <v>20061</v>
      </c>
    </row>
    <row r="4564" spans="1:5">
      <c r="A4564" t="s">
        <v>40095</v>
      </c>
      <c r="B4564" t="s">
        <v>25517</v>
      </c>
      <c r="C4564">
        <v>43</v>
      </c>
      <c r="D4564">
        <v>86</v>
      </c>
      <c r="E4564" t="s">
        <v>20062</v>
      </c>
    </row>
    <row r="4565" spans="1:5">
      <c r="A4565" t="s">
        <v>40096</v>
      </c>
      <c r="B4565" t="s">
        <v>25517</v>
      </c>
      <c r="C4565">
        <v>43</v>
      </c>
      <c r="D4565">
        <v>16</v>
      </c>
      <c r="E4565" t="s">
        <v>20063</v>
      </c>
    </row>
    <row r="4566" spans="1:5">
      <c r="A4566" t="s">
        <v>40097</v>
      </c>
      <c r="B4566" t="s">
        <v>40534</v>
      </c>
      <c r="C4566">
        <v>40</v>
      </c>
      <c r="D4566">
        <v>82</v>
      </c>
      <c r="E4566" t="s">
        <v>20064</v>
      </c>
    </row>
    <row r="4567" spans="1:5">
      <c r="A4567" t="s">
        <v>40098</v>
      </c>
      <c r="B4567" t="s">
        <v>25517</v>
      </c>
      <c r="C4567">
        <v>17</v>
      </c>
      <c r="D4567">
        <v>78</v>
      </c>
      <c r="E4567" t="s">
        <v>20065</v>
      </c>
    </row>
    <row r="4568" spans="1:5">
      <c r="A4568" t="s">
        <v>40099</v>
      </c>
      <c r="B4568" t="s">
        <v>40533</v>
      </c>
      <c r="C4568">
        <v>12</v>
      </c>
      <c r="D4568">
        <v>58</v>
      </c>
      <c r="E4568" t="s">
        <v>20066</v>
      </c>
    </row>
    <row r="4569" spans="1:5">
      <c r="A4569" t="s">
        <v>40100</v>
      </c>
      <c r="B4569" t="s">
        <v>40533</v>
      </c>
      <c r="C4569">
        <v>21</v>
      </c>
      <c r="D4569">
        <v>5</v>
      </c>
      <c r="E4569" t="s">
        <v>20067</v>
      </c>
    </row>
    <row r="4570" spans="1:5">
      <c r="A4570" t="s">
        <v>40101</v>
      </c>
      <c r="B4570" t="s">
        <v>40533</v>
      </c>
      <c r="C4570">
        <v>12</v>
      </c>
      <c r="D4570">
        <v>34</v>
      </c>
      <c r="E4570" t="s">
        <v>20068</v>
      </c>
    </row>
    <row r="4571" spans="1:5">
      <c r="A4571" t="s">
        <v>40102</v>
      </c>
      <c r="B4571" t="s">
        <v>40534</v>
      </c>
      <c r="C4571">
        <v>45</v>
      </c>
      <c r="D4571">
        <v>26</v>
      </c>
      <c r="E4571" t="s">
        <v>20069</v>
      </c>
    </row>
    <row r="4572" spans="1:5">
      <c r="A4572" t="s">
        <v>40103</v>
      </c>
      <c r="B4572" t="s">
        <v>40534</v>
      </c>
      <c r="C4572">
        <v>40</v>
      </c>
      <c r="D4572">
        <v>81</v>
      </c>
      <c r="E4572" t="s">
        <v>20070</v>
      </c>
    </row>
    <row r="4573" spans="1:5">
      <c r="A4573" t="s">
        <v>40104</v>
      </c>
      <c r="B4573" t="s">
        <v>25517</v>
      </c>
      <c r="C4573">
        <v>46</v>
      </c>
      <c r="D4573">
        <v>27</v>
      </c>
      <c r="E4573" t="s">
        <v>20071</v>
      </c>
    </row>
    <row r="4574" spans="1:5">
      <c r="A4574" t="s">
        <v>40105</v>
      </c>
      <c r="B4574" t="s">
        <v>40533</v>
      </c>
      <c r="C4574">
        <v>14</v>
      </c>
      <c r="D4574">
        <v>44</v>
      </c>
      <c r="E4574" t="s">
        <v>20072</v>
      </c>
    </row>
    <row r="4575" spans="1:5">
      <c r="A4575" t="s">
        <v>40106</v>
      </c>
      <c r="B4575" t="s">
        <v>25517</v>
      </c>
      <c r="C4575">
        <v>22</v>
      </c>
      <c r="D4575">
        <v>98</v>
      </c>
      <c r="E4575" t="s">
        <v>20073</v>
      </c>
    </row>
    <row r="4576" spans="1:5">
      <c r="A4576" t="s">
        <v>40107</v>
      </c>
      <c r="B4576" t="s">
        <v>25517</v>
      </c>
      <c r="C4576">
        <v>50</v>
      </c>
      <c r="D4576">
        <v>11</v>
      </c>
      <c r="E4576" t="s">
        <v>20074</v>
      </c>
    </row>
    <row r="4577" spans="1:5">
      <c r="A4577" t="s">
        <v>40108</v>
      </c>
      <c r="B4577" t="s">
        <v>40533</v>
      </c>
      <c r="C4577">
        <v>41</v>
      </c>
      <c r="D4577">
        <v>81</v>
      </c>
      <c r="E4577" t="s">
        <v>20075</v>
      </c>
    </row>
    <row r="4578" spans="1:5">
      <c r="A4578" t="s">
        <v>40109</v>
      </c>
      <c r="B4578" t="s">
        <v>25517</v>
      </c>
      <c r="C4578">
        <v>39</v>
      </c>
      <c r="D4578">
        <v>5</v>
      </c>
      <c r="E4578" t="s">
        <v>20076</v>
      </c>
    </row>
    <row r="4579" spans="1:5">
      <c r="A4579" t="s">
        <v>40110</v>
      </c>
      <c r="B4579" t="s">
        <v>40534</v>
      </c>
      <c r="C4579">
        <v>44</v>
      </c>
      <c r="D4579">
        <v>31</v>
      </c>
      <c r="E4579" t="s">
        <v>20077</v>
      </c>
    </row>
    <row r="4580" spans="1:5">
      <c r="A4580" t="s">
        <v>40111</v>
      </c>
      <c r="B4580" t="s">
        <v>25517</v>
      </c>
      <c r="C4580">
        <v>38</v>
      </c>
      <c r="D4580">
        <v>91</v>
      </c>
      <c r="E4580" t="s">
        <v>20078</v>
      </c>
    </row>
    <row r="4581" spans="1:5">
      <c r="A4581" t="s">
        <v>40112</v>
      </c>
      <c r="B4581" t="s">
        <v>40534</v>
      </c>
      <c r="C4581">
        <v>12</v>
      </c>
      <c r="D4581">
        <v>73</v>
      </c>
      <c r="E4581" t="s">
        <v>20079</v>
      </c>
    </row>
    <row r="4582" spans="1:5">
      <c r="A4582" t="s">
        <v>40113</v>
      </c>
      <c r="B4582" t="s">
        <v>40534</v>
      </c>
      <c r="C4582">
        <v>50</v>
      </c>
      <c r="D4582">
        <v>77</v>
      </c>
      <c r="E4582" t="s">
        <v>20080</v>
      </c>
    </row>
    <row r="4583" spans="1:5">
      <c r="A4583" t="s">
        <v>40114</v>
      </c>
      <c r="B4583" t="s">
        <v>25517</v>
      </c>
      <c r="C4583">
        <v>32</v>
      </c>
      <c r="D4583">
        <v>43</v>
      </c>
      <c r="E4583" t="s">
        <v>20081</v>
      </c>
    </row>
    <row r="4584" spans="1:5">
      <c r="A4584" t="s">
        <v>40115</v>
      </c>
      <c r="B4584" t="s">
        <v>40533</v>
      </c>
      <c r="C4584">
        <v>40</v>
      </c>
      <c r="D4584">
        <v>62</v>
      </c>
      <c r="E4584" t="s">
        <v>20082</v>
      </c>
    </row>
    <row r="4585" spans="1:5">
      <c r="A4585" t="s">
        <v>40116</v>
      </c>
      <c r="B4585" t="s">
        <v>40534</v>
      </c>
      <c r="C4585">
        <v>34</v>
      </c>
      <c r="D4585">
        <v>22</v>
      </c>
      <c r="E4585" t="s">
        <v>20083</v>
      </c>
    </row>
    <row r="4586" spans="1:5">
      <c r="A4586" t="s">
        <v>40117</v>
      </c>
      <c r="B4586" t="s">
        <v>25517</v>
      </c>
      <c r="C4586">
        <v>30</v>
      </c>
      <c r="D4586">
        <v>25</v>
      </c>
      <c r="E4586" t="s">
        <v>20084</v>
      </c>
    </row>
    <row r="4587" spans="1:5">
      <c r="A4587" t="s">
        <v>40118</v>
      </c>
      <c r="B4587" t="s">
        <v>40534</v>
      </c>
      <c r="C4587">
        <v>21</v>
      </c>
      <c r="D4587">
        <v>38</v>
      </c>
      <c r="E4587" t="s">
        <v>20085</v>
      </c>
    </row>
    <row r="4588" spans="1:5">
      <c r="A4588" t="s">
        <v>40119</v>
      </c>
      <c r="B4588" t="s">
        <v>40534</v>
      </c>
      <c r="C4588">
        <v>10</v>
      </c>
      <c r="D4588">
        <v>97</v>
      </c>
      <c r="E4588" t="s">
        <v>20086</v>
      </c>
    </row>
    <row r="4589" spans="1:5">
      <c r="A4589" t="s">
        <v>40120</v>
      </c>
      <c r="B4589" t="s">
        <v>25517</v>
      </c>
      <c r="C4589">
        <v>44</v>
      </c>
      <c r="D4589">
        <v>79</v>
      </c>
      <c r="E4589" t="s">
        <v>20087</v>
      </c>
    </row>
    <row r="4590" spans="1:5">
      <c r="A4590" t="s">
        <v>40121</v>
      </c>
      <c r="B4590" t="s">
        <v>40534</v>
      </c>
      <c r="C4590">
        <v>1</v>
      </c>
      <c r="D4590">
        <v>3</v>
      </c>
      <c r="E4590" t="s">
        <v>20088</v>
      </c>
    </row>
    <row r="4591" spans="1:5">
      <c r="A4591" t="s">
        <v>40122</v>
      </c>
      <c r="B4591" t="s">
        <v>40534</v>
      </c>
      <c r="C4591">
        <v>22</v>
      </c>
      <c r="D4591">
        <v>86</v>
      </c>
      <c r="E4591" t="s">
        <v>20089</v>
      </c>
    </row>
    <row r="4592" spans="1:5">
      <c r="A4592" t="s">
        <v>40123</v>
      </c>
      <c r="B4592" t="s">
        <v>40533</v>
      </c>
      <c r="C4592">
        <v>19</v>
      </c>
      <c r="D4592">
        <v>56</v>
      </c>
      <c r="E4592" t="s">
        <v>20090</v>
      </c>
    </row>
    <row r="4593" spans="1:5">
      <c r="A4593" t="s">
        <v>40124</v>
      </c>
      <c r="B4593" t="s">
        <v>25517</v>
      </c>
      <c r="C4593">
        <v>44</v>
      </c>
      <c r="D4593">
        <v>55</v>
      </c>
      <c r="E4593" t="s">
        <v>20091</v>
      </c>
    </row>
    <row r="4594" spans="1:5">
      <c r="A4594" t="s">
        <v>40125</v>
      </c>
      <c r="B4594" t="s">
        <v>40533</v>
      </c>
      <c r="C4594">
        <v>0</v>
      </c>
      <c r="D4594">
        <v>41</v>
      </c>
      <c r="E4594" t="s">
        <v>20092</v>
      </c>
    </row>
    <row r="4595" spans="1:5">
      <c r="A4595" t="s">
        <v>40126</v>
      </c>
      <c r="B4595" t="s">
        <v>25517</v>
      </c>
      <c r="C4595">
        <v>15</v>
      </c>
      <c r="D4595">
        <v>73</v>
      </c>
      <c r="E4595" t="s">
        <v>20093</v>
      </c>
    </row>
    <row r="4596" spans="1:5">
      <c r="A4596" t="s">
        <v>40127</v>
      </c>
      <c r="B4596" t="s">
        <v>40534</v>
      </c>
      <c r="C4596">
        <v>36</v>
      </c>
      <c r="D4596">
        <v>95</v>
      </c>
      <c r="E4596" t="s">
        <v>20094</v>
      </c>
    </row>
    <row r="4597" spans="1:5">
      <c r="A4597" t="s">
        <v>40128</v>
      </c>
      <c r="B4597" t="s">
        <v>40534</v>
      </c>
      <c r="C4597">
        <v>16</v>
      </c>
      <c r="D4597">
        <v>28</v>
      </c>
      <c r="E4597" t="s">
        <v>20095</v>
      </c>
    </row>
    <row r="4598" spans="1:5">
      <c r="A4598" t="s">
        <v>40129</v>
      </c>
      <c r="B4598" t="s">
        <v>40534</v>
      </c>
      <c r="C4598">
        <v>0</v>
      </c>
      <c r="D4598">
        <v>35</v>
      </c>
      <c r="E4598" t="s">
        <v>20096</v>
      </c>
    </row>
    <row r="4599" spans="1:5">
      <c r="A4599" t="s">
        <v>40130</v>
      </c>
      <c r="B4599" t="s">
        <v>40533</v>
      </c>
      <c r="C4599">
        <v>5</v>
      </c>
      <c r="D4599">
        <v>69</v>
      </c>
      <c r="E4599" t="s">
        <v>20097</v>
      </c>
    </row>
    <row r="4600" spans="1:5">
      <c r="A4600" t="s">
        <v>40131</v>
      </c>
      <c r="B4600" t="s">
        <v>40533</v>
      </c>
      <c r="C4600">
        <v>42</v>
      </c>
      <c r="D4600">
        <v>91</v>
      </c>
      <c r="E4600" t="s">
        <v>20098</v>
      </c>
    </row>
    <row r="4601" spans="1:5">
      <c r="A4601" t="s">
        <v>40132</v>
      </c>
      <c r="B4601" t="s">
        <v>25517</v>
      </c>
      <c r="C4601">
        <v>46</v>
      </c>
      <c r="D4601">
        <v>78</v>
      </c>
      <c r="E4601" t="s">
        <v>20099</v>
      </c>
    </row>
    <row r="4602" spans="1:5">
      <c r="A4602" t="s">
        <v>40133</v>
      </c>
      <c r="B4602" t="s">
        <v>40533</v>
      </c>
      <c r="C4602">
        <v>31</v>
      </c>
      <c r="D4602">
        <v>78</v>
      </c>
      <c r="E4602" t="s">
        <v>20100</v>
      </c>
    </row>
    <row r="4603" spans="1:5">
      <c r="A4603" t="s">
        <v>40134</v>
      </c>
      <c r="B4603" t="s">
        <v>25517</v>
      </c>
      <c r="C4603">
        <v>46</v>
      </c>
      <c r="D4603">
        <v>98</v>
      </c>
      <c r="E4603" t="s">
        <v>20101</v>
      </c>
    </row>
    <row r="4604" spans="1:5">
      <c r="A4604" t="s">
        <v>40135</v>
      </c>
      <c r="B4604" t="s">
        <v>25517</v>
      </c>
      <c r="C4604">
        <v>47</v>
      </c>
      <c r="D4604">
        <v>54</v>
      </c>
      <c r="E4604" t="s">
        <v>20102</v>
      </c>
    </row>
    <row r="4605" spans="1:5">
      <c r="A4605" t="s">
        <v>40136</v>
      </c>
      <c r="B4605" t="s">
        <v>40534</v>
      </c>
      <c r="C4605">
        <v>5</v>
      </c>
      <c r="D4605">
        <v>64</v>
      </c>
      <c r="E4605" t="s">
        <v>20103</v>
      </c>
    </row>
    <row r="4606" spans="1:5">
      <c r="A4606" t="s">
        <v>40137</v>
      </c>
      <c r="B4606" t="s">
        <v>40534</v>
      </c>
      <c r="C4606">
        <v>36</v>
      </c>
      <c r="D4606">
        <v>90</v>
      </c>
      <c r="E4606" t="s">
        <v>20104</v>
      </c>
    </row>
    <row r="4607" spans="1:5">
      <c r="A4607" t="s">
        <v>40138</v>
      </c>
      <c r="B4607" t="s">
        <v>40534</v>
      </c>
      <c r="C4607">
        <v>2</v>
      </c>
      <c r="D4607">
        <v>34</v>
      </c>
      <c r="E4607" t="s">
        <v>20105</v>
      </c>
    </row>
    <row r="4608" spans="1:5">
      <c r="A4608" t="s">
        <v>40139</v>
      </c>
      <c r="B4608" t="s">
        <v>40533</v>
      </c>
      <c r="C4608">
        <v>20</v>
      </c>
      <c r="D4608">
        <v>5</v>
      </c>
      <c r="E4608" t="s">
        <v>20106</v>
      </c>
    </row>
    <row r="4609" spans="1:5">
      <c r="A4609" t="s">
        <v>40140</v>
      </c>
      <c r="B4609" t="s">
        <v>40533</v>
      </c>
      <c r="C4609">
        <v>13</v>
      </c>
      <c r="D4609">
        <v>14</v>
      </c>
      <c r="E4609" t="s">
        <v>20107</v>
      </c>
    </row>
    <row r="4610" spans="1:5">
      <c r="A4610" t="s">
        <v>40141</v>
      </c>
      <c r="B4610" t="s">
        <v>25517</v>
      </c>
      <c r="C4610">
        <v>49</v>
      </c>
      <c r="D4610">
        <v>81</v>
      </c>
      <c r="E4610" t="s">
        <v>20108</v>
      </c>
    </row>
    <row r="4611" spans="1:5">
      <c r="A4611" t="s">
        <v>40142</v>
      </c>
      <c r="B4611" t="s">
        <v>40533</v>
      </c>
      <c r="C4611">
        <v>50</v>
      </c>
      <c r="D4611">
        <v>85</v>
      </c>
      <c r="E4611" t="s">
        <v>20109</v>
      </c>
    </row>
    <row r="4612" spans="1:5">
      <c r="A4612" t="s">
        <v>40143</v>
      </c>
      <c r="B4612" t="s">
        <v>40534</v>
      </c>
      <c r="C4612">
        <v>40</v>
      </c>
      <c r="D4612">
        <v>55</v>
      </c>
      <c r="E4612" t="s">
        <v>20110</v>
      </c>
    </row>
    <row r="4613" spans="1:5">
      <c r="A4613" t="s">
        <v>40144</v>
      </c>
      <c r="B4613" t="s">
        <v>25517</v>
      </c>
      <c r="C4613">
        <v>42</v>
      </c>
      <c r="D4613">
        <v>27</v>
      </c>
      <c r="E4613" t="s">
        <v>20111</v>
      </c>
    </row>
    <row r="4614" spans="1:5">
      <c r="A4614" t="s">
        <v>40145</v>
      </c>
      <c r="B4614" t="s">
        <v>40533</v>
      </c>
      <c r="C4614">
        <v>32</v>
      </c>
      <c r="D4614">
        <v>73</v>
      </c>
      <c r="E4614" t="s">
        <v>20112</v>
      </c>
    </row>
    <row r="4615" spans="1:5">
      <c r="A4615" t="s">
        <v>40146</v>
      </c>
      <c r="B4615" t="s">
        <v>40534</v>
      </c>
      <c r="C4615">
        <v>0</v>
      </c>
      <c r="D4615">
        <v>86</v>
      </c>
      <c r="E4615" t="s">
        <v>20113</v>
      </c>
    </row>
    <row r="4616" spans="1:5">
      <c r="A4616" t="s">
        <v>40147</v>
      </c>
      <c r="B4616" t="s">
        <v>40534</v>
      </c>
      <c r="C4616">
        <v>31</v>
      </c>
      <c r="D4616">
        <v>23</v>
      </c>
      <c r="E4616" t="s">
        <v>20114</v>
      </c>
    </row>
    <row r="4617" spans="1:5">
      <c r="A4617" t="s">
        <v>40148</v>
      </c>
      <c r="B4617" t="s">
        <v>25517</v>
      </c>
      <c r="C4617">
        <v>45</v>
      </c>
      <c r="D4617">
        <v>44</v>
      </c>
      <c r="E4617" t="s">
        <v>20115</v>
      </c>
    </row>
    <row r="4618" spans="1:5">
      <c r="A4618" t="s">
        <v>40149</v>
      </c>
      <c r="B4618" t="s">
        <v>40534</v>
      </c>
      <c r="C4618">
        <v>5</v>
      </c>
      <c r="D4618">
        <v>80</v>
      </c>
      <c r="E4618" t="s">
        <v>20116</v>
      </c>
    </row>
    <row r="4619" spans="1:5">
      <c r="A4619" t="s">
        <v>40150</v>
      </c>
      <c r="B4619" t="s">
        <v>40534</v>
      </c>
      <c r="C4619">
        <v>13</v>
      </c>
      <c r="D4619">
        <v>83</v>
      </c>
      <c r="E4619" t="s">
        <v>20117</v>
      </c>
    </row>
    <row r="4620" spans="1:5">
      <c r="A4620" t="s">
        <v>40151</v>
      </c>
      <c r="B4620" t="s">
        <v>40534</v>
      </c>
      <c r="C4620">
        <v>39</v>
      </c>
      <c r="D4620">
        <v>25</v>
      </c>
      <c r="E4620" t="s">
        <v>20118</v>
      </c>
    </row>
    <row r="4621" spans="1:5">
      <c r="A4621" t="s">
        <v>40152</v>
      </c>
      <c r="B4621" t="s">
        <v>40534</v>
      </c>
      <c r="C4621">
        <v>13</v>
      </c>
      <c r="D4621">
        <v>69</v>
      </c>
      <c r="E4621" t="s">
        <v>20119</v>
      </c>
    </row>
    <row r="4622" spans="1:5">
      <c r="A4622" t="s">
        <v>40153</v>
      </c>
      <c r="B4622" t="s">
        <v>40534</v>
      </c>
      <c r="C4622">
        <v>27</v>
      </c>
      <c r="D4622">
        <v>26</v>
      </c>
      <c r="E4622" t="s">
        <v>20120</v>
      </c>
    </row>
    <row r="4623" spans="1:5">
      <c r="A4623" t="s">
        <v>40154</v>
      </c>
      <c r="B4623" t="s">
        <v>25517</v>
      </c>
      <c r="C4623">
        <v>1</v>
      </c>
      <c r="D4623">
        <v>88</v>
      </c>
      <c r="E4623" t="s">
        <v>20121</v>
      </c>
    </row>
    <row r="4624" spans="1:5">
      <c r="A4624" t="s">
        <v>40155</v>
      </c>
      <c r="B4624" t="s">
        <v>40533</v>
      </c>
      <c r="C4624">
        <v>0</v>
      </c>
      <c r="D4624">
        <v>4</v>
      </c>
      <c r="E4624" t="s">
        <v>20122</v>
      </c>
    </row>
    <row r="4625" spans="1:5">
      <c r="A4625" t="s">
        <v>40156</v>
      </c>
      <c r="B4625" t="s">
        <v>40534</v>
      </c>
      <c r="C4625">
        <v>18</v>
      </c>
      <c r="D4625">
        <v>39</v>
      </c>
      <c r="E4625" t="s">
        <v>20123</v>
      </c>
    </row>
    <row r="4626" spans="1:5">
      <c r="A4626" t="s">
        <v>40157</v>
      </c>
      <c r="B4626" t="s">
        <v>40534</v>
      </c>
      <c r="C4626">
        <v>37</v>
      </c>
      <c r="D4626">
        <v>64</v>
      </c>
      <c r="E4626" t="s">
        <v>20124</v>
      </c>
    </row>
    <row r="4627" spans="1:5">
      <c r="A4627" t="s">
        <v>40158</v>
      </c>
      <c r="B4627" t="s">
        <v>40533</v>
      </c>
      <c r="C4627">
        <v>35</v>
      </c>
      <c r="D4627">
        <v>40</v>
      </c>
      <c r="E4627" t="s">
        <v>20125</v>
      </c>
    </row>
    <row r="4628" spans="1:5">
      <c r="A4628" t="s">
        <v>40159</v>
      </c>
      <c r="B4628" t="s">
        <v>40534</v>
      </c>
      <c r="C4628">
        <v>44</v>
      </c>
      <c r="D4628">
        <v>25</v>
      </c>
      <c r="E4628" t="s">
        <v>20126</v>
      </c>
    </row>
    <row r="4629" spans="1:5">
      <c r="A4629" t="s">
        <v>40160</v>
      </c>
      <c r="B4629" t="s">
        <v>40533</v>
      </c>
      <c r="C4629">
        <v>43</v>
      </c>
      <c r="D4629">
        <v>23</v>
      </c>
      <c r="E4629" t="s">
        <v>20127</v>
      </c>
    </row>
    <row r="4630" spans="1:5">
      <c r="A4630" t="s">
        <v>40161</v>
      </c>
      <c r="B4630" t="s">
        <v>25517</v>
      </c>
      <c r="C4630">
        <v>42</v>
      </c>
      <c r="D4630">
        <v>12</v>
      </c>
      <c r="E4630" t="s">
        <v>20128</v>
      </c>
    </row>
    <row r="4631" spans="1:5">
      <c r="A4631" t="s">
        <v>40162</v>
      </c>
      <c r="B4631" t="s">
        <v>40533</v>
      </c>
      <c r="C4631">
        <v>2</v>
      </c>
      <c r="D4631">
        <v>62</v>
      </c>
      <c r="E4631" t="s">
        <v>20129</v>
      </c>
    </row>
    <row r="4632" spans="1:5">
      <c r="A4632" t="s">
        <v>40163</v>
      </c>
      <c r="B4632" t="s">
        <v>25517</v>
      </c>
      <c r="C4632">
        <v>29</v>
      </c>
      <c r="D4632">
        <v>35</v>
      </c>
      <c r="E4632" t="s">
        <v>20130</v>
      </c>
    </row>
    <row r="4633" spans="1:5">
      <c r="A4633" t="s">
        <v>40164</v>
      </c>
      <c r="B4633" t="s">
        <v>40534</v>
      </c>
      <c r="C4633">
        <v>13</v>
      </c>
      <c r="D4633">
        <v>88</v>
      </c>
      <c r="E4633" t="s">
        <v>20131</v>
      </c>
    </row>
    <row r="4634" spans="1:5">
      <c r="A4634" t="s">
        <v>40165</v>
      </c>
      <c r="B4634" t="s">
        <v>25517</v>
      </c>
      <c r="C4634">
        <v>23</v>
      </c>
      <c r="D4634">
        <v>27</v>
      </c>
      <c r="E4634" t="s">
        <v>20132</v>
      </c>
    </row>
    <row r="4635" spans="1:5">
      <c r="A4635" t="s">
        <v>40166</v>
      </c>
      <c r="B4635" t="s">
        <v>25517</v>
      </c>
      <c r="C4635">
        <v>8</v>
      </c>
      <c r="D4635">
        <v>67</v>
      </c>
      <c r="E4635" t="s">
        <v>20133</v>
      </c>
    </row>
    <row r="4636" spans="1:5">
      <c r="A4636" t="s">
        <v>40167</v>
      </c>
      <c r="B4636" t="s">
        <v>40534</v>
      </c>
      <c r="C4636">
        <v>32</v>
      </c>
      <c r="D4636">
        <v>67</v>
      </c>
      <c r="E4636" t="s">
        <v>20134</v>
      </c>
    </row>
    <row r="4637" spans="1:5">
      <c r="A4637" t="s">
        <v>40168</v>
      </c>
      <c r="B4637" t="s">
        <v>25517</v>
      </c>
      <c r="C4637">
        <v>13</v>
      </c>
      <c r="D4637">
        <v>66</v>
      </c>
      <c r="E4637" t="s">
        <v>20135</v>
      </c>
    </row>
    <row r="4638" spans="1:5">
      <c r="A4638" t="s">
        <v>40169</v>
      </c>
      <c r="B4638" t="s">
        <v>40533</v>
      </c>
      <c r="C4638">
        <v>20</v>
      </c>
      <c r="D4638">
        <v>58</v>
      </c>
      <c r="E4638" t="s">
        <v>20136</v>
      </c>
    </row>
    <row r="4639" spans="1:5">
      <c r="A4639" t="s">
        <v>40170</v>
      </c>
      <c r="B4639" t="s">
        <v>40534</v>
      </c>
      <c r="C4639">
        <v>14</v>
      </c>
      <c r="D4639">
        <v>49</v>
      </c>
      <c r="E4639" t="s">
        <v>20137</v>
      </c>
    </row>
    <row r="4640" spans="1:5">
      <c r="A4640" t="s">
        <v>40171</v>
      </c>
      <c r="B4640" t="s">
        <v>25517</v>
      </c>
      <c r="C4640">
        <v>41</v>
      </c>
      <c r="D4640">
        <v>3</v>
      </c>
      <c r="E4640" t="s">
        <v>20138</v>
      </c>
    </row>
    <row r="4641" spans="1:5">
      <c r="A4641" t="s">
        <v>40172</v>
      </c>
      <c r="B4641" t="s">
        <v>40534</v>
      </c>
      <c r="C4641">
        <v>50</v>
      </c>
      <c r="D4641">
        <v>86</v>
      </c>
      <c r="E4641" t="s">
        <v>20139</v>
      </c>
    </row>
    <row r="4642" spans="1:5">
      <c r="A4642" t="s">
        <v>40173</v>
      </c>
      <c r="B4642" t="s">
        <v>40533</v>
      </c>
      <c r="C4642">
        <v>8</v>
      </c>
      <c r="D4642">
        <v>19</v>
      </c>
      <c r="E4642" t="s">
        <v>20140</v>
      </c>
    </row>
    <row r="4643" spans="1:5">
      <c r="A4643" t="s">
        <v>40174</v>
      </c>
      <c r="B4643" t="s">
        <v>40533</v>
      </c>
      <c r="C4643">
        <v>0</v>
      </c>
      <c r="D4643">
        <v>19</v>
      </c>
      <c r="E4643" t="s">
        <v>20141</v>
      </c>
    </row>
    <row r="4644" spans="1:5">
      <c r="A4644" t="s">
        <v>40175</v>
      </c>
      <c r="B4644" t="s">
        <v>40533</v>
      </c>
      <c r="C4644">
        <v>45</v>
      </c>
      <c r="D4644">
        <v>96</v>
      </c>
      <c r="E4644" t="s">
        <v>20142</v>
      </c>
    </row>
    <row r="4645" spans="1:5">
      <c r="A4645" t="s">
        <v>40176</v>
      </c>
      <c r="B4645" t="s">
        <v>25517</v>
      </c>
      <c r="C4645">
        <v>23</v>
      </c>
      <c r="D4645">
        <v>7</v>
      </c>
      <c r="E4645" t="s">
        <v>20143</v>
      </c>
    </row>
    <row r="4646" spans="1:5">
      <c r="A4646" t="s">
        <v>40177</v>
      </c>
      <c r="B4646" t="s">
        <v>40533</v>
      </c>
      <c r="C4646">
        <v>13</v>
      </c>
      <c r="D4646">
        <v>26</v>
      </c>
      <c r="E4646" t="s">
        <v>20144</v>
      </c>
    </row>
    <row r="4647" spans="1:5">
      <c r="A4647" t="s">
        <v>40178</v>
      </c>
      <c r="B4647" t="s">
        <v>40533</v>
      </c>
      <c r="C4647">
        <v>26</v>
      </c>
      <c r="D4647">
        <v>60</v>
      </c>
      <c r="E4647" t="s">
        <v>20145</v>
      </c>
    </row>
    <row r="4648" spans="1:5">
      <c r="A4648" t="s">
        <v>40179</v>
      </c>
      <c r="B4648" t="s">
        <v>40534</v>
      </c>
      <c r="C4648">
        <v>48</v>
      </c>
      <c r="D4648">
        <v>9</v>
      </c>
      <c r="E4648" t="s">
        <v>20146</v>
      </c>
    </row>
    <row r="4649" spans="1:5">
      <c r="A4649" t="s">
        <v>40180</v>
      </c>
      <c r="B4649" t="s">
        <v>40534</v>
      </c>
      <c r="C4649">
        <v>29</v>
      </c>
      <c r="D4649">
        <v>35</v>
      </c>
      <c r="E4649" t="s">
        <v>20147</v>
      </c>
    </row>
    <row r="4650" spans="1:5">
      <c r="A4650" t="s">
        <v>40181</v>
      </c>
      <c r="B4650" t="s">
        <v>25517</v>
      </c>
      <c r="C4650">
        <v>1</v>
      </c>
      <c r="D4650">
        <v>79</v>
      </c>
      <c r="E4650" t="s">
        <v>20148</v>
      </c>
    </row>
    <row r="4651" spans="1:5">
      <c r="A4651" t="s">
        <v>40182</v>
      </c>
      <c r="B4651" t="s">
        <v>40533</v>
      </c>
      <c r="C4651">
        <v>19</v>
      </c>
      <c r="D4651">
        <v>14</v>
      </c>
      <c r="E4651" t="s">
        <v>20149</v>
      </c>
    </row>
    <row r="4652" spans="1:5">
      <c r="A4652" t="s">
        <v>40183</v>
      </c>
      <c r="B4652" t="s">
        <v>40533</v>
      </c>
      <c r="C4652">
        <v>20</v>
      </c>
      <c r="D4652">
        <v>55</v>
      </c>
      <c r="E4652" t="s">
        <v>20150</v>
      </c>
    </row>
    <row r="4653" spans="1:5">
      <c r="A4653" t="s">
        <v>40184</v>
      </c>
      <c r="B4653" t="s">
        <v>25517</v>
      </c>
      <c r="C4653">
        <v>15</v>
      </c>
      <c r="D4653">
        <v>100</v>
      </c>
      <c r="E4653" t="s">
        <v>20151</v>
      </c>
    </row>
    <row r="4654" spans="1:5">
      <c r="A4654" t="s">
        <v>40185</v>
      </c>
      <c r="B4654" t="s">
        <v>40533</v>
      </c>
      <c r="C4654">
        <v>47</v>
      </c>
      <c r="D4654">
        <v>72</v>
      </c>
      <c r="E4654" t="s">
        <v>20152</v>
      </c>
    </row>
    <row r="4655" spans="1:5">
      <c r="A4655" t="s">
        <v>40186</v>
      </c>
      <c r="B4655" t="s">
        <v>40533</v>
      </c>
      <c r="C4655">
        <v>17</v>
      </c>
      <c r="D4655">
        <v>10</v>
      </c>
      <c r="E4655" t="s">
        <v>20153</v>
      </c>
    </row>
    <row r="4656" spans="1:5">
      <c r="A4656" t="s">
        <v>40187</v>
      </c>
      <c r="B4656" t="s">
        <v>25517</v>
      </c>
      <c r="C4656">
        <v>41</v>
      </c>
      <c r="D4656">
        <v>77</v>
      </c>
      <c r="E4656" t="s">
        <v>20154</v>
      </c>
    </row>
    <row r="4657" spans="1:5">
      <c r="A4657" t="s">
        <v>40188</v>
      </c>
      <c r="B4657" t="s">
        <v>25517</v>
      </c>
      <c r="C4657">
        <v>4</v>
      </c>
      <c r="D4657">
        <v>17</v>
      </c>
      <c r="E4657" t="s">
        <v>20155</v>
      </c>
    </row>
    <row r="4658" spans="1:5">
      <c r="A4658" t="s">
        <v>40189</v>
      </c>
      <c r="B4658" t="s">
        <v>25517</v>
      </c>
      <c r="C4658">
        <v>27</v>
      </c>
      <c r="D4658">
        <v>64</v>
      </c>
      <c r="E4658" t="s">
        <v>20156</v>
      </c>
    </row>
    <row r="4659" spans="1:5">
      <c r="A4659" t="s">
        <v>40190</v>
      </c>
      <c r="B4659" t="s">
        <v>40534</v>
      </c>
      <c r="C4659">
        <v>38</v>
      </c>
      <c r="D4659">
        <v>66</v>
      </c>
      <c r="E4659" t="s">
        <v>20157</v>
      </c>
    </row>
    <row r="4660" spans="1:5">
      <c r="A4660" t="s">
        <v>40191</v>
      </c>
      <c r="B4660" t="s">
        <v>25517</v>
      </c>
      <c r="C4660">
        <v>10</v>
      </c>
      <c r="D4660">
        <v>47</v>
      </c>
      <c r="E4660" t="s">
        <v>20158</v>
      </c>
    </row>
    <row r="4661" spans="1:5">
      <c r="A4661" t="s">
        <v>40192</v>
      </c>
      <c r="B4661" t="s">
        <v>40533</v>
      </c>
      <c r="C4661">
        <v>48</v>
      </c>
      <c r="D4661">
        <v>61</v>
      </c>
      <c r="E4661" t="s">
        <v>20159</v>
      </c>
    </row>
    <row r="4662" spans="1:5">
      <c r="A4662" t="s">
        <v>40193</v>
      </c>
      <c r="B4662" t="s">
        <v>40533</v>
      </c>
      <c r="C4662">
        <v>36</v>
      </c>
      <c r="D4662">
        <v>9</v>
      </c>
      <c r="E4662" t="s">
        <v>20160</v>
      </c>
    </row>
    <row r="4663" spans="1:5">
      <c r="A4663" t="s">
        <v>40194</v>
      </c>
      <c r="B4663" t="s">
        <v>25517</v>
      </c>
      <c r="C4663">
        <v>36</v>
      </c>
      <c r="D4663">
        <v>70</v>
      </c>
      <c r="E4663" t="s">
        <v>20161</v>
      </c>
    </row>
    <row r="4664" spans="1:5">
      <c r="A4664" t="s">
        <v>40195</v>
      </c>
      <c r="B4664" t="s">
        <v>40534</v>
      </c>
      <c r="C4664">
        <v>32</v>
      </c>
      <c r="D4664">
        <v>44</v>
      </c>
      <c r="E4664" t="s">
        <v>20162</v>
      </c>
    </row>
    <row r="4665" spans="1:5">
      <c r="A4665" t="s">
        <v>40196</v>
      </c>
      <c r="B4665" t="s">
        <v>40533</v>
      </c>
      <c r="C4665">
        <v>49</v>
      </c>
      <c r="D4665">
        <v>68</v>
      </c>
      <c r="E4665" t="s">
        <v>20163</v>
      </c>
    </row>
    <row r="4666" spans="1:5">
      <c r="A4666" t="s">
        <v>40197</v>
      </c>
      <c r="B4666" t="s">
        <v>25517</v>
      </c>
      <c r="C4666">
        <v>25</v>
      </c>
      <c r="D4666">
        <v>63</v>
      </c>
      <c r="E4666" t="s">
        <v>20164</v>
      </c>
    </row>
    <row r="4667" spans="1:5">
      <c r="A4667" t="s">
        <v>40198</v>
      </c>
      <c r="B4667" t="s">
        <v>40534</v>
      </c>
      <c r="C4667">
        <v>44</v>
      </c>
      <c r="D4667">
        <v>25</v>
      </c>
      <c r="E4667" t="s">
        <v>20165</v>
      </c>
    </row>
    <row r="4668" spans="1:5">
      <c r="A4668" t="s">
        <v>40199</v>
      </c>
      <c r="B4668" t="s">
        <v>40534</v>
      </c>
      <c r="C4668">
        <v>0</v>
      </c>
      <c r="D4668">
        <v>76</v>
      </c>
      <c r="E4668" t="s">
        <v>20166</v>
      </c>
    </row>
    <row r="4669" spans="1:5">
      <c r="A4669" t="s">
        <v>40200</v>
      </c>
      <c r="B4669" t="s">
        <v>25517</v>
      </c>
      <c r="C4669">
        <v>1</v>
      </c>
      <c r="D4669">
        <v>43</v>
      </c>
      <c r="E4669" t="s">
        <v>20167</v>
      </c>
    </row>
    <row r="4670" spans="1:5">
      <c r="A4670" t="s">
        <v>40201</v>
      </c>
      <c r="B4670" t="s">
        <v>40533</v>
      </c>
      <c r="C4670">
        <v>37</v>
      </c>
      <c r="D4670">
        <v>1</v>
      </c>
      <c r="E4670" t="s">
        <v>20168</v>
      </c>
    </row>
    <row r="4671" spans="1:5">
      <c r="A4671" t="s">
        <v>40202</v>
      </c>
      <c r="B4671" t="s">
        <v>40533</v>
      </c>
      <c r="C4671">
        <v>24</v>
      </c>
      <c r="D4671">
        <v>17</v>
      </c>
      <c r="E4671" t="s">
        <v>20169</v>
      </c>
    </row>
    <row r="4672" spans="1:5">
      <c r="A4672" t="s">
        <v>40203</v>
      </c>
      <c r="B4672" t="s">
        <v>40534</v>
      </c>
      <c r="C4672">
        <v>42</v>
      </c>
      <c r="D4672">
        <v>18</v>
      </c>
      <c r="E4672" t="s">
        <v>20170</v>
      </c>
    </row>
    <row r="4673" spans="1:5">
      <c r="A4673" t="s">
        <v>40204</v>
      </c>
      <c r="B4673" t="s">
        <v>25517</v>
      </c>
      <c r="C4673">
        <v>28</v>
      </c>
      <c r="D4673">
        <v>89</v>
      </c>
      <c r="E4673" t="s">
        <v>20171</v>
      </c>
    </row>
    <row r="4674" spans="1:5">
      <c r="A4674" t="s">
        <v>40205</v>
      </c>
      <c r="B4674" t="s">
        <v>40533</v>
      </c>
      <c r="C4674">
        <v>15</v>
      </c>
      <c r="D4674">
        <v>10</v>
      </c>
      <c r="E4674" t="s">
        <v>20172</v>
      </c>
    </row>
    <row r="4675" spans="1:5">
      <c r="A4675" t="s">
        <v>40206</v>
      </c>
      <c r="B4675" t="s">
        <v>40533</v>
      </c>
      <c r="C4675">
        <v>13</v>
      </c>
      <c r="D4675">
        <v>74</v>
      </c>
      <c r="E4675" t="s">
        <v>20173</v>
      </c>
    </row>
    <row r="4676" spans="1:5">
      <c r="A4676" t="s">
        <v>40207</v>
      </c>
      <c r="B4676" t="s">
        <v>40534</v>
      </c>
      <c r="C4676">
        <v>19</v>
      </c>
      <c r="D4676">
        <v>5</v>
      </c>
      <c r="E4676" t="s">
        <v>20174</v>
      </c>
    </row>
    <row r="4677" spans="1:5">
      <c r="A4677" t="s">
        <v>40208</v>
      </c>
      <c r="B4677" t="s">
        <v>40533</v>
      </c>
      <c r="C4677">
        <v>17</v>
      </c>
      <c r="D4677">
        <v>82</v>
      </c>
      <c r="E4677" t="s">
        <v>20175</v>
      </c>
    </row>
    <row r="4678" spans="1:5">
      <c r="A4678" t="s">
        <v>40209</v>
      </c>
      <c r="B4678" t="s">
        <v>25517</v>
      </c>
      <c r="C4678">
        <v>18</v>
      </c>
      <c r="D4678">
        <v>20</v>
      </c>
      <c r="E4678" t="s">
        <v>20176</v>
      </c>
    </row>
    <row r="4679" spans="1:5">
      <c r="A4679" t="s">
        <v>40210</v>
      </c>
      <c r="B4679" t="s">
        <v>40533</v>
      </c>
      <c r="C4679">
        <v>2</v>
      </c>
      <c r="D4679">
        <v>43</v>
      </c>
      <c r="E4679" t="s">
        <v>20177</v>
      </c>
    </row>
    <row r="4680" spans="1:5">
      <c r="A4680" t="s">
        <v>40211</v>
      </c>
      <c r="B4680" t="s">
        <v>40533</v>
      </c>
      <c r="C4680">
        <v>44</v>
      </c>
      <c r="D4680">
        <v>13</v>
      </c>
      <c r="E4680" t="s">
        <v>20178</v>
      </c>
    </row>
    <row r="4681" spans="1:5">
      <c r="A4681" t="s">
        <v>40212</v>
      </c>
      <c r="B4681" t="s">
        <v>40533</v>
      </c>
      <c r="C4681">
        <v>32</v>
      </c>
      <c r="D4681">
        <v>78</v>
      </c>
      <c r="E4681" t="s">
        <v>20179</v>
      </c>
    </row>
    <row r="4682" spans="1:5">
      <c r="A4682" t="s">
        <v>40213</v>
      </c>
      <c r="B4682" t="s">
        <v>25517</v>
      </c>
      <c r="C4682">
        <v>35</v>
      </c>
      <c r="D4682">
        <v>55</v>
      </c>
      <c r="E4682" t="s">
        <v>20180</v>
      </c>
    </row>
    <row r="4683" spans="1:5">
      <c r="A4683" t="s">
        <v>40214</v>
      </c>
      <c r="B4683" t="s">
        <v>25517</v>
      </c>
      <c r="C4683">
        <v>23</v>
      </c>
      <c r="D4683">
        <v>42</v>
      </c>
      <c r="E4683" t="s">
        <v>20181</v>
      </c>
    </row>
    <row r="4684" spans="1:5">
      <c r="A4684" t="s">
        <v>40215</v>
      </c>
      <c r="B4684" t="s">
        <v>40534</v>
      </c>
      <c r="C4684">
        <v>14</v>
      </c>
      <c r="D4684">
        <v>35</v>
      </c>
      <c r="E4684" t="s">
        <v>20182</v>
      </c>
    </row>
    <row r="4685" spans="1:5">
      <c r="A4685" t="s">
        <v>40216</v>
      </c>
      <c r="B4685" t="s">
        <v>25517</v>
      </c>
      <c r="C4685">
        <v>48</v>
      </c>
      <c r="D4685">
        <v>54</v>
      </c>
      <c r="E4685" t="s">
        <v>20183</v>
      </c>
    </row>
    <row r="4686" spans="1:5">
      <c r="A4686" t="s">
        <v>40217</v>
      </c>
      <c r="B4686" t="s">
        <v>40534</v>
      </c>
      <c r="C4686">
        <v>8</v>
      </c>
      <c r="D4686">
        <v>18</v>
      </c>
      <c r="E4686" t="s">
        <v>20184</v>
      </c>
    </row>
    <row r="4687" spans="1:5">
      <c r="A4687" t="s">
        <v>40218</v>
      </c>
      <c r="B4687" t="s">
        <v>40533</v>
      </c>
      <c r="C4687">
        <v>50</v>
      </c>
      <c r="D4687">
        <v>76</v>
      </c>
      <c r="E4687" t="s">
        <v>20185</v>
      </c>
    </row>
    <row r="4688" spans="1:5">
      <c r="A4688" t="s">
        <v>40219</v>
      </c>
      <c r="B4688" t="s">
        <v>40534</v>
      </c>
      <c r="C4688">
        <v>3</v>
      </c>
      <c r="D4688">
        <v>81</v>
      </c>
      <c r="E4688" t="s">
        <v>20186</v>
      </c>
    </row>
    <row r="4689" spans="1:5">
      <c r="A4689" t="s">
        <v>40220</v>
      </c>
      <c r="B4689" t="s">
        <v>40533</v>
      </c>
      <c r="C4689">
        <v>11</v>
      </c>
      <c r="D4689">
        <v>59</v>
      </c>
      <c r="E4689" t="s">
        <v>20187</v>
      </c>
    </row>
    <row r="4690" spans="1:5">
      <c r="A4690" t="s">
        <v>40221</v>
      </c>
      <c r="B4690" t="s">
        <v>40533</v>
      </c>
      <c r="C4690">
        <v>23</v>
      </c>
      <c r="D4690">
        <v>12</v>
      </c>
      <c r="E4690" t="s">
        <v>20188</v>
      </c>
    </row>
    <row r="4691" spans="1:5">
      <c r="A4691" t="s">
        <v>40222</v>
      </c>
      <c r="B4691" t="s">
        <v>25517</v>
      </c>
      <c r="C4691">
        <v>31</v>
      </c>
      <c r="D4691">
        <v>40</v>
      </c>
      <c r="E4691" t="s">
        <v>20189</v>
      </c>
    </row>
    <row r="4692" spans="1:5">
      <c r="A4692" t="s">
        <v>40223</v>
      </c>
      <c r="B4692" t="s">
        <v>40534</v>
      </c>
      <c r="C4692">
        <v>4</v>
      </c>
      <c r="D4692">
        <v>17</v>
      </c>
      <c r="E4692" t="s">
        <v>20190</v>
      </c>
    </row>
    <row r="4693" spans="1:5">
      <c r="A4693" t="s">
        <v>40224</v>
      </c>
      <c r="B4693" t="s">
        <v>40533</v>
      </c>
      <c r="C4693">
        <v>47</v>
      </c>
      <c r="D4693">
        <v>96</v>
      </c>
      <c r="E4693" t="s">
        <v>20191</v>
      </c>
    </row>
    <row r="4694" spans="1:5">
      <c r="A4694" t="s">
        <v>40225</v>
      </c>
      <c r="B4694" t="s">
        <v>40533</v>
      </c>
      <c r="C4694">
        <v>32</v>
      </c>
      <c r="D4694">
        <v>34</v>
      </c>
      <c r="E4694" t="s">
        <v>20192</v>
      </c>
    </row>
    <row r="4695" spans="1:5">
      <c r="A4695" t="s">
        <v>40226</v>
      </c>
      <c r="B4695" t="s">
        <v>25517</v>
      </c>
      <c r="C4695">
        <v>39</v>
      </c>
      <c r="D4695">
        <v>1</v>
      </c>
      <c r="E4695" t="s">
        <v>20193</v>
      </c>
    </row>
    <row r="4696" spans="1:5">
      <c r="A4696" t="s">
        <v>40227</v>
      </c>
      <c r="B4696" t="s">
        <v>40533</v>
      </c>
      <c r="C4696">
        <v>42</v>
      </c>
      <c r="D4696">
        <v>55</v>
      </c>
      <c r="E4696" t="s">
        <v>20194</v>
      </c>
    </row>
    <row r="4697" spans="1:5">
      <c r="A4697" t="s">
        <v>40228</v>
      </c>
      <c r="B4697" t="s">
        <v>40533</v>
      </c>
      <c r="C4697">
        <v>7</v>
      </c>
      <c r="D4697">
        <v>23</v>
      </c>
      <c r="E4697" t="s">
        <v>20195</v>
      </c>
    </row>
    <row r="4698" spans="1:5">
      <c r="A4698" t="s">
        <v>40229</v>
      </c>
      <c r="B4698" t="s">
        <v>25517</v>
      </c>
      <c r="C4698">
        <v>0</v>
      </c>
      <c r="D4698">
        <v>31</v>
      </c>
      <c r="E4698" t="s">
        <v>20196</v>
      </c>
    </row>
    <row r="4699" spans="1:5">
      <c r="A4699" t="s">
        <v>40230</v>
      </c>
      <c r="B4699" t="s">
        <v>40533</v>
      </c>
      <c r="C4699">
        <v>7</v>
      </c>
      <c r="D4699">
        <v>22</v>
      </c>
      <c r="E4699" t="s">
        <v>20197</v>
      </c>
    </row>
    <row r="4700" spans="1:5">
      <c r="A4700" t="s">
        <v>40231</v>
      </c>
      <c r="B4700" t="s">
        <v>40534</v>
      </c>
      <c r="C4700">
        <v>6</v>
      </c>
      <c r="D4700">
        <v>40</v>
      </c>
      <c r="E4700" t="s">
        <v>20198</v>
      </c>
    </row>
    <row r="4701" spans="1:5">
      <c r="A4701" t="s">
        <v>40232</v>
      </c>
      <c r="B4701" t="s">
        <v>25517</v>
      </c>
      <c r="C4701">
        <v>28</v>
      </c>
      <c r="D4701">
        <v>90</v>
      </c>
      <c r="E4701" t="s">
        <v>20199</v>
      </c>
    </row>
    <row r="4702" spans="1:5">
      <c r="A4702" t="s">
        <v>40233</v>
      </c>
      <c r="B4702" t="s">
        <v>40534</v>
      </c>
      <c r="C4702">
        <v>43</v>
      </c>
      <c r="D4702">
        <v>3</v>
      </c>
      <c r="E4702" t="s">
        <v>20200</v>
      </c>
    </row>
    <row r="4703" spans="1:5">
      <c r="A4703" t="s">
        <v>40234</v>
      </c>
      <c r="B4703" t="s">
        <v>40533</v>
      </c>
      <c r="C4703">
        <v>42</v>
      </c>
      <c r="D4703">
        <v>28</v>
      </c>
      <c r="E4703" t="s">
        <v>20201</v>
      </c>
    </row>
    <row r="4704" spans="1:5">
      <c r="A4704" t="s">
        <v>40235</v>
      </c>
      <c r="B4704" t="s">
        <v>40534</v>
      </c>
      <c r="C4704">
        <v>32</v>
      </c>
      <c r="D4704">
        <v>53</v>
      </c>
      <c r="E4704" t="s">
        <v>20202</v>
      </c>
    </row>
    <row r="4705" spans="1:5">
      <c r="A4705" t="s">
        <v>40236</v>
      </c>
      <c r="B4705" t="s">
        <v>25517</v>
      </c>
      <c r="C4705">
        <v>21</v>
      </c>
      <c r="D4705">
        <v>45</v>
      </c>
      <c r="E4705" t="s">
        <v>20203</v>
      </c>
    </row>
    <row r="4706" spans="1:5">
      <c r="A4706" t="s">
        <v>40237</v>
      </c>
      <c r="B4706" t="s">
        <v>40533</v>
      </c>
      <c r="C4706">
        <v>5</v>
      </c>
      <c r="D4706">
        <v>57</v>
      </c>
      <c r="E4706" t="s">
        <v>20204</v>
      </c>
    </row>
    <row r="4707" spans="1:5">
      <c r="A4707" t="s">
        <v>40238</v>
      </c>
      <c r="B4707" t="s">
        <v>40533</v>
      </c>
      <c r="C4707">
        <v>14</v>
      </c>
      <c r="D4707">
        <v>38</v>
      </c>
      <c r="E4707" t="s">
        <v>20205</v>
      </c>
    </row>
    <row r="4708" spans="1:5">
      <c r="A4708" t="s">
        <v>40239</v>
      </c>
      <c r="B4708" t="s">
        <v>40533</v>
      </c>
      <c r="C4708">
        <v>20</v>
      </c>
      <c r="D4708">
        <v>85</v>
      </c>
      <c r="E4708" t="s">
        <v>20206</v>
      </c>
    </row>
    <row r="4709" spans="1:5">
      <c r="A4709" t="s">
        <v>40240</v>
      </c>
      <c r="B4709" t="s">
        <v>40534</v>
      </c>
      <c r="C4709">
        <v>48</v>
      </c>
      <c r="D4709">
        <v>11</v>
      </c>
      <c r="E4709" t="s">
        <v>20207</v>
      </c>
    </row>
    <row r="4710" spans="1:5">
      <c r="A4710" t="s">
        <v>40241</v>
      </c>
      <c r="B4710" t="s">
        <v>40534</v>
      </c>
      <c r="C4710">
        <v>30</v>
      </c>
      <c r="D4710">
        <v>83</v>
      </c>
      <c r="E4710" t="s">
        <v>20208</v>
      </c>
    </row>
    <row r="4711" spans="1:5">
      <c r="A4711" t="s">
        <v>40242</v>
      </c>
      <c r="B4711" t="s">
        <v>40534</v>
      </c>
      <c r="C4711">
        <v>28</v>
      </c>
      <c r="D4711">
        <v>83</v>
      </c>
      <c r="E4711" t="s">
        <v>20209</v>
      </c>
    </row>
    <row r="4712" spans="1:5">
      <c r="A4712" t="s">
        <v>40243</v>
      </c>
      <c r="B4712" t="s">
        <v>40533</v>
      </c>
      <c r="C4712">
        <v>0</v>
      </c>
      <c r="D4712">
        <v>3</v>
      </c>
      <c r="E4712" t="s">
        <v>20210</v>
      </c>
    </row>
    <row r="4713" spans="1:5">
      <c r="A4713" t="s">
        <v>40244</v>
      </c>
      <c r="B4713" t="s">
        <v>25517</v>
      </c>
      <c r="C4713">
        <v>48</v>
      </c>
      <c r="D4713">
        <v>26</v>
      </c>
      <c r="E4713" t="s">
        <v>20211</v>
      </c>
    </row>
    <row r="4714" spans="1:5">
      <c r="A4714" t="s">
        <v>40245</v>
      </c>
      <c r="B4714" t="s">
        <v>25517</v>
      </c>
      <c r="C4714">
        <v>37</v>
      </c>
      <c r="D4714">
        <v>61</v>
      </c>
      <c r="E4714" t="s">
        <v>20212</v>
      </c>
    </row>
    <row r="4715" spans="1:5">
      <c r="A4715" t="s">
        <v>40246</v>
      </c>
      <c r="B4715" t="s">
        <v>25517</v>
      </c>
      <c r="C4715">
        <v>43</v>
      </c>
      <c r="D4715">
        <v>83</v>
      </c>
      <c r="E4715" t="s">
        <v>20213</v>
      </c>
    </row>
    <row r="4716" spans="1:5">
      <c r="A4716" t="s">
        <v>40247</v>
      </c>
      <c r="B4716" t="s">
        <v>40533</v>
      </c>
      <c r="C4716">
        <v>24</v>
      </c>
      <c r="D4716">
        <v>51</v>
      </c>
      <c r="E4716" t="s">
        <v>20214</v>
      </c>
    </row>
    <row r="4717" spans="1:5">
      <c r="A4717" t="s">
        <v>40248</v>
      </c>
      <c r="B4717" t="s">
        <v>40533</v>
      </c>
      <c r="C4717">
        <v>15</v>
      </c>
      <c r="D4717">
        <v>84</v>
      </c>
      <c r="E4717" t="s">
        <v>20215</v>
      </c>
    </row>
    <row r="4718" spans="1:5">
      <c r="A4718" t="s">
        <v>40249</v>
      </c>
      <c r="B4718" t="s">
        <v>40534</v>
      </c>
      <c r="C4718">
        <v>18</v>
      </c>
      <c r="D4718">
        <v>58</v>
      </c>
      <c r="E4718" t="s">
        <v>20216</v>
      </c>
    </row>
    <row r="4719" spans="1:5">
      <c r="A4719" t="s">
        <v>40250</v>
      </c>
      <c r="B4719" t="s">
        <v>40534</v>
      </c>
      <c r="C4719">
        <v>48</v>
      </c>
      <c r="D4719">
        <v>89</v>
      </c>
      <c r="E4719" t="s">
        <v>20217</v>
      </c>
    </row>
    <row r="4720" spans="1:5">
      <c r="A4720" t="s">
        <v>40251</v>
      </c>
      <c r="B4720" t="s">
        <v>40534</v>
      </c>
      <c r="C4720">
        <v>46</v>
      </c>
      <c r="D4720">
        <v>28</v>
      </c>
      <c r="E4720" t="s">
        <v>20218</v>
      </c>
    </row>
    <row r="4721" spans="1:5">
      <c r="A4721" t="s">
        <v>40252</v>
      </c>
      <c r="B4721" t="s">
        <v>40534</v>
      </c>
      <c r="C4721">
        <v>33</v>
      </c>
      <c r="D4721">
        <v>64</v>
      </c>
      <c r="E4721" t="s">
        <v>20219</v>
      </c>
    </row>
    <row r="4722" spans="1:5">
      <c r="A4722" t="s">
        <v>40253</v>
      </c>
      <c r="B4722" t="s">
        <v>25517</v>
      </c>
      <c r="C4722">
        <v>12</v>
      </c>
      <c r="D4722">
        <v>79</v>
      </c>
      <c r="E4722" t="s">
        <v>20220</v>
      </c>
    </row>
    <row r="4723" spans="1:5">
      <c r="A4723" t="s">
        <v>40254</v>
      </c>
      <c r="B4723" t="s">
        <v>25517</v>
      </c>
      <c r="C4723">
        <v>28</v>
      </c>
      <c r="D4723">
        <v>48</v>
      </c>
      <c r="E4723" t="s">
        <v>20221</v>
      </c>
    </row>
    <row r="4724" spans="1:5">
      <c r="A4724" t="s">
        <v>40255</v>
      </c>
      <c r="B4724" t="s">
        <v>40533</v>
      </c>
      <c r="C4724">
        <v>14</v>
      </c>
      <c r="D4724">
        <v>49</v>
      </c>
      <c r="E4724" t="s">
        <v>20222</v>
      </c>
    </row>
    <row r="4725" spans="1:5">
      <c r="A4725" t="s">
        <v>40256</v>
      </c>
      <c r="B4725" t="s">
        <v>25517</v>
      </c>
      <c r="C4725">
        <v>1</v>
      </c>
      <c r="D4725">
        <v>100</v>
      </c>
      <c r="E4725" t="s">
        <v>20223</v>
      </c>
    </row>
    <row r="4726" spans="1:5">
      <c r="A4726" t="s">
        <v>40257</v>
      </c>
      <c r="B4726" t="s">
        <v>40533</v>
      </c>
      <c r="C4726">
        <v>0</v>
      </c>
      <c r="D4726">
        <v>97</v>
      </c>
      <c r="E4726" t="s">
        <v>20224</v>
      </c>
    </row>
    <row r="4727" spans="1:5">
      <c r="A4727" t="s">
        <v>40258</v>
      </c>
      <c r="B4727" t="s">
        <v>40533</v>
      </c>
      <c r="C4727">
        <v>17</v>
      </c>
      <c r="D4727">
        <v>85</v>
      </c>
      <c r="E4727" t="s">
        <v>20225</v>
      </c>
    </row>
    <row r="4728" spans="1:5">
      <c r="A4728" t="s">
        <v>40259</v>
      </c>
      <c r="B4728" t="s">
        <v>40534</v>
      </c>
      <c r="C4728">
        <v>35</v>
      </c>
      <c r="D4728">
        <v>99</v>
      </c>
      <c r="E4728" t="s">
        <v>20226</v>
      </c>
    </row>
    <row r="4729" spans="1:5">
      <c r="A4729" t="s">
        <v>40260</v>
      </c>
      <c r="B4729" t="s">
        <v>40533</v>
      </c>
      <c r="C4729">
        <v>16</v>
      </c>
      <c r="D4729">
        <v>59</v>
      </c>
      <c r="E4729" t="s">
        <v>20227</v>
      </c>
    </row>
    <row r="4730" spans="1:5">
      <c r="A4730" t="s">
        <v>40261</v>
      </c>
      <c r="B4730" t="s">
        <v>40533</v>
      </c>
      <c r="C4730">
        <v>30</v>
      </c>
      <c r="D4730">
        <v>92</v>
      </c>
      <c r="E4730" t="s">
        <v>20228</v>
      </c>
    </row>
    <row r="4731" spans="1:5">
      <c r="A4731" t="s">
        <v>40262</v>
      </c>
      <c r="B4731" t="s">
        <v>25517</v>
      </c>
      <c r="C4731">
        <v>1</v>
      </c>
      <c r="D4731">
        <v>97</v>
      </c>
      <c r="E4731" t="s">
        <v>20229</v>
      </c>
    </row>
    <row r="4732" spans="1:5">
      <c r="A4732" t="s">
        <v>40263</v>
      </c>
      <c r="B4732" t="s">
        <v>25517</v>
      </c>
      <c r="C4732">
        <v>27</v>
      </c>
      <c r="D4732">
        <v>69</v>
      </c>
      <c r="E4732" t="s">
        <v>20230</v>
      </c>
    </row>
    <row r="4733" spans="1:5">
      <c r="A4733" t="s">
        <v>40264</v>
      </c>
      <c r="B4733" t="s">
        <v>40533</v>
      </c>
      <c r="C4733">
        <v>34</v>
      </c>
      <c r="D4733">
        <v>54</v>
      </c>
      <c r="E4733" t="s">
        <v>20231</v>
      </c>
    </row>
    <row r="4734" spans="1:5">
      <c r="A4734" t="s">
        <v>40265</v>
      </c>
      <c r="B4734" t="s">
        <v>40533</v>
      </c>
      <c r="C4734">
        <v>13</v>
      </c>
      <c r="D4734">
        <v>18</v>
      </c>
      <c r="E4734" t="s">
        <v>20232</v>
      </c>
    </row>
    <row r="4735" spans="1:5">
      <c r="A4735" t="s">
        <v>40266</v>
      </c>
      <c r="B4735" t="s">
        <v>40534</v>
      </c>
      <c r="C4735">
        <v>5</v>
      </c>
      <c r="D4735">
        <v>14</v>
      </c>
      <c r="E4735" t="s">
        <v>20233</v>
      </c>
    </row>
    <row r="4736" spans="1:5">
      <c r="A4736" t="s">
        <v>40267</v>
      </c>
      <c r="B4736" t="s">
        <v>40534</v>
      </c>
      <c r="C4736">
        <v>3</v>
      </c>
      <c r="D4736">
        <v>27</v>
      </c>
      <c r="E4736" t="s">
        <v>20234</v>
      </c>
    </row>
    <row r="4737" spans="1:5">
      <c r="A4737" t="s">
        <v>40268</v>
      </c>
      <c r="B4737" t="s">
        <v>25517</v>
      </c>
      <c r="C4737">
        <v>30</v>
      </c>
      <c r="D4737">
        <v>95</v>
      </c>
      <c r="E4737" t="s">
        <v>20235</v>
      </c>
    </row>
    <row r="4738" spans="1:5">
      <c r="A4738" t="s">
        <v>40269</v>
      </c>
      <c r="B4738" t="s">
        <v>25517</v>
      </c>
      <c r="C4738">
        <v>42</v>
      </c>
      <c r="D4738">
        <v>38</v>
      </c>
      <c r="E4738" t="s">
        <v>20236</v>
      </c>
    </row>
    <row r="4739" spans="1:5">
      <c r="A4739" t="s">
        <v>40270</v>
      </c>
      <c r="B4739" t="s">
        <v>40534</v>
      </c>
      <c r="C4739">
        <v>15</v>
      </c>
      <c r="D4739">
        <v>8</v>
      </c>
      <c r="E4739" t="s">
        <v>20237</v>
      </c>
    </row>
    <row r="4740" spans="1:5">
      <c r="A4740" t="s">
        <v>40271</v>
      </c>
      <c r="B4740" t="s">
        <v>25517</v>
      </c>
      <c r="C4740">
        <v>32</v>
      </c>
      <c r="D4740">
        <v>44</v>
      </c>
      <c r="E4740" t="s">
        <v>20238</v>
      </c>
    </row>
    <row r="4741" spans="1:5">
      <c r="A4741" t="s">
        <v>40272</v>
      </c>
      <c r="B4741" t="s">
        <v>25517</v>
      </c>
      <c r="C4741">
        <v>0</v>
      </c>
      <c r="D4741">
        <v>11</v>
      </c>
      <c r="E4741" t="s">
        <v>20239</v>
      </c>
    </row>
    <row r="4742" spans="1:5">
      <c r="A4742" t="s">
        <v>40273</v>
      </c>
      <c r="B4742" t="s">
        <v>25517</v>
      </c>
      <c r="C4742">
        <v>31</v>
      </c>
      <c r="D4742">
        <v>48</v>
      </c>
      <c r="E4742" t="s">
        <v>20240</v>
      </c>
    </row>
    <row r="4743" spans="1:5">
      <c r="A4743" t="s">
        <v>40274</v>
      </c>
      <c r="B4743" t="s">
        <v>40534</v>
      </c>
      <c r="C4743">
        <v>25</v>
      </c>
      <c r="D4743">
        <v>79</v>
      </c>
      <c r="E4743" t="s">
        <v>20241</v>
      </c>
    </row>
    <row r="4744" spans="1:5">
      <c r="A4744" t="s">
        <v>40275</v>
      </c>
      <c r="B4744" t="s">
        <v>40533</v>
      </c>
      <c r="C4744">
        <v>25</v>
      </c>
      <c r="D4744">
        <v>41</v>
      </c>
      <c r="E4744" t="s">
        <v>20242</v>
      </c>
    </row>
    <row r="4745" spans="1:5">
      <c r="A4745" t="s">
        <v>40276</v>
      </c>
      <c r="B4745" t="s">
        <v>25517</v>
      </c>
      <c r="C4745">
        <v>41</v>
      </c>
      <c r="D4745">
        <v>75</v>
      </c>
      <c r="E4745" t="s">
        <v>20243</v>
      </c>
    </row>
    <row r="4746" spans="1:5">
      <c r="A4746" t="s">
        <v>40277</v>
      </c>
      <c r="B4746" t="s">
        <v>40534</v>
      </c>
      <c r="C4746">
        <v>49</v>
      </c>
      <c r="D4746">
        <v>67</v>
      </c>
      <c r="E4746" t="s">
        <v>20244</v>
      </c>
    </row>
    <row r="4747" spans="1:5">
      <c r="A4747" t="s">
        <v>40278</v>
      </c>
      <c r="B4747" t="s">
        <v>40533</v>
      </c>
      <c r="C4747">
        <v>11</v>
      </c>
      <c r="D4747">
        <v>81</v>
      </c>
      <c r="E4747" t="s">
        <v>20245</v>
      </c>
    </row>
    <row r="4748" spans="1:5">
      <c r="A4748" t="s">
        <v>40279</v>
      </c>
      <c r="B4748" t="s">
        <v>25517</v>
      </c>
      <c r="C4748">
        <v>12</v>
      </c>
      <c r="D4748">
        <v>65</v>
      </c>
      <c r="E4748" t="s">
        <v>20246</v>
      </c>
    </row>
    <row r="4749" spans="1:5">
      <c r="A4749" t="s">
        <v>40280</v>
      </c>
      <c r="B4749" t="s">
        <v>40534</v>
      </c>
      <c r="C4749">
        <v>28</v>
      </c>
      <c r="D4749">
        <v>94</v>
      </c>
      <c r="E4749" t="s">
        <v>20247</v>
      </c>
    </row>
    <row r="4750" spans="1:5">
      <c r="A4750" t="s">
        <v>40281</v>
      </c>
      <c r="B4750" t="s">
        <v>25517</v>
      </c>
      <c r="C4750">
        <v>41</v>
      </c>
      <c r="D4750">
        <v>14</v>
      </c>
      <c r="E4750" t="s">
        <v>20248</v>
      </c>
    </row>
    <row r="4751" spans="1:5">
      <c r="A4751" t="s">
        <v>40282</v>
      </c>
      <c r="B4751" t="s">
        <v>25517</v>
      </c>
      <c r="C4751">
        <v>8</v>
      </c>
      <c r="D4751">
        <v>74</v>
      </c>
      <c r="E4751" t="s">
        <v>20249</v>
      </c>
    </row>
    <row r="4752" spans="1:5">
      <c r="A4752" t="s">
        <v>40283</v>
      </c>
      <c r="B4752" t="s">
        <v>40533</v>
      </c>
      <c r="C4752">
        <v>39</v>
      </c>
      <c r="D4752">
        <v>56</v>
      </c>
      <c r="E4752" t="s">
        <v>20250</v>
      </c>
    </row>
    <row r="4753" spans="1:5">
      <c r="A4753" t="s">
        <v>40284</v>
      </c>
      <c r="B4753" t="s">
        <v>40534</v>
      </c>
      <c r="C4753">
        <v>47</v>
      </c>
      <c r="D4753">
        <v>61</v>
      </c>
      <c r="E4753" t="s">
        <v>20251</v>
      </c>
    </row>
    <row r="4754" spans="1:5">
      <c r="A4754" t="s">
        <v>40285</v>
      </c>
      <c r="B4754" t="s">
        <v>40533</v>
      </c>
      <c r="C4754">
        <v>38</v>
      </c>
      <c r="D4754">
        <v>11</v>
      </c>
      <c r="E4754" t="s">
        <v>20252</v>
      </c>
    </row>
    <row r="4755" spans="1:5">
      <c r="A4755" t="s">
        <v>40286</v>
      </c>
      <c r="B4755" t="s">
        <v>40534</v>
      </c>
      <c r="C4755">
        <v>33</v>
      </c>
      <c r="D4755">
        <v>16</v>
      </c>
      <c r="E4755" t="s">
        <v>20253</v>
      </c>
    </row>
    <row r="4756" spans="1:5">
      <c r="A4756" t="s">
        <v>40287</v>
      </c>
      <c r="B4756" t="s">
        <v>40534</v>
      </c>
      <c r="C4756">
        <v>43</v>
      </c>
      <c r="D4756">
        <v>41</v>
      </c>
      <c r="E4756" t="s">
        <v>20254</v>
      </c>
    </row>
    <row r="4757" spans="1:5">
      <c r="A4757" t="s">
        <v>40288</v>
      </c>
      <c r="B4757" t="s">
        <v>40534</v>
      </c>
      <c r="C4757">
        <v>10</v>
      </c>
      <c r="D4757">
        <v>54</v>
      </c>
      <c r="E4757" t="s">
        <v>20255</v>
      </c>
    </row>
    <row r="4758" spans="1:5">
      <c r="A4758" t="s">
        <v>40289</v>
      </c>
      <c r="B4758" t="s">
        <v>25517</v>
      </c>
      <c r="C4758">
        <v>38</v>
      </c>
      <c r="D4758">
        <v>23</v>
      </c>
      <c r="E4758" t="s">
        <v>20256</v>
      </c>
    </row>
    <row r="4759" spans="1:5">
      <c r="A4759" t="s">
        <v>40290</v>
      </c>
      <c r="B4759" t="s">
        <v>40534</v>
      </c>
      <c r="C4759">
        <v>15</v>
      </c>
      <c r="D4759">
        <v>78</v>
      </c>
      <c r="E4759" t="s">
        <v>20257</v>
      </c>
    </row>
    <row r="4760" spans="1:5">
      <c r="A4760" t="s">
        <v>40291</v>
      </c>
      <c r="B4760" t="s">
        <v>25517</v>
      </c>
      <c r="C4760">
        <v>47</v>
      </c>
      <c r="D4760">
        <v>25</v>
      </c>
      <c r="E4760" t="s">
        <v>20258</v>
      </c>
    </row>
    <row r="4761" spans="1:5">
      <c r="A4761" t="s">
        <v>40292</v>
      </c>
      <c r="B4761" t="s">
        <v>25517</v>
      </c>
      <c r="C4761">
        <v>44</v>
      </c>
      <c r="D4761">
        <v>11</v>
      </c>
      <c r="E4761" t="s">
        <v>20259</v>
      </c>
    </row>
    <row r="4762" spans="1:5">
      <c r="A4762" t="s">
        <v>40293</v>
      </c>
      <c r="B4762" t="s">
        <v>40534</v>
      </c>
      <c r="C4762">
        <v>6</v>
      </c>
      <c r="D4762">
        <v>50</v>
      </c>
      <c r="E4762" t="s">
        <v>20260</v>
      </c>
    </row>
    <row r="4763" spans="1:5">
      <c r="A4763" t="s">
        <v>40294</v>
      </c>
      <c r="B4763" t="s">
        <v>40533</v>
      </c>
      <c r="C4763">
        <v>44</v>
      </c>
      <c r="D4763">
        <v>25</v>
      </c>
      <c r="E4763" t="s">
        <v>20261</v>
      </c>
    </row>
    <row r="4764" spans="1:5">
      <c r="A4764" t="s">
        <v>40295</v>
      </c>
      <c r="B4764" t="s">
        <v>40533</v>
      </c>
      <c r="C4764">
        <v>20</v>
      </c>
      <c r="D4764">
        <v>13</v>
      </c>
      <c r="E4764" t="s">
        <v>20262</v>
      </c>
    </row>
    <row r="4765" spans="1:5">
      <c r="A4765" t="s">
        <v>40296</v>
      </c>
      <c r="B4765" t="s">
        <v>40533</v>
      </c>
      <c r="C4765">
        <v>33</v>
      </c>
      <c r="D4765">
        <v>38</v>
      </c>
      <c r="E4765" t="s">
        <v>20263</v>
      </c>
    </row>
    <row r="4766" spans="1:5">
      <c r="A4766" t="s">
        <v>40297</v>
      </c>
      <c r="B4766" t="s">
        <v>25517</v>
      </c>
      <c r="C4766">
        <v>42</v>
      </c>
      <c r="D4766">
        <v>49</v>
      </c>
      <c r="E4766" t="s">
        <v>20264</v>
      </c>
    </row>
    <row r="4767" spans="1:5">
      <c r="A4767" t="s">
        <v>40298</v>
      </c>
      <c r="B4767" t="s">
        <v>40533</v>
      </c>
      <c r="C4767">
        <v>9</v>
      </c>
      <c r="D4767">
        <v>73</v>
      </c>
      <c r="E4767" t="s">
        <v>20265</v>
      </c>
    </row>
    <row r="4768" spans="1:5">
      <c r="A4768" t="s">
        <v>40299</v>
      </c>
      <c r="B4768" t="s">
        <v>40533</v>
      </c>
      <c r="C4768">
        <v>8</v>
      </c>
      <c r="D4768">
        <v>48</v>
      </c>
      <c r="E4768" t="s">
        <v>20266</v>
      </c>
    </row>
    <row r="4769" spans="1:5">
      <c r="A4769" t="s">
        <v>40300</v>
      </c>
      <c r="B4769" t="s">
        <v>25517</v>
      </c>
      <c r="C4769">
        <v>22</v>
      </c>
      <c r="D4769">
        <v>83</v>
      </c>
      <c r="E4769" t="s">
        <v>20267</v>
      </c>
    </row>
    <row r="4770" spans="1:5">
      <c r="A4770" t="s">
        <v>40301</v>
      </c>
      <c r="B4770" t="s">
        <v>40533</v>
      </c>
      <c r="C4770">
        <v>10</v>
      </c>
      <c r="D4770">
        <v>68</v>
      </c>
      <c r="E4770" t="s">
        <v>20268</v>
      </c>
    </row>
    <row r="4771" spans="1:5">
      <c r="A4771" t="s">
        <v>40302</v>
      </c>
      <c r="B4771" t="s">
        <v>40533</v>
      </c>
      <c r="C4771">
        <v>47</v>
      </c>
      <c r="D4771">
        <v>35</v>
      </c>
      <c r="E4771" t="s">
        <v>20269</v>
      </c>
    </row>
    <row r="4772" spans="1:5">
      <c r="A4772" t="s">
        <v>40303</v>
      </c>
      <c r="B4772" t="s">
        <v>40533</v>
      </c>
      <c r="C4772">
        <v>23</v>
      </c>
      <c r="D4772">
        <v>86</v>
      </c>
      <c r="E4772" t="s">
        <v>20270</v>
      </c>
    </row>
    <row r="4773" spans="1:5">
      <c r="A4773" t="s">
        <v>40304</v>
      </c>
      <c r="B4773" t="s">
        <v>40534</v>
      </c>
      <c r="C4773">
        <v>26</v>
      </c>
      <c r="D4773">
        <v>21</v>
      </c>
      <c r="E4773" t="s">
        <v>20271</v>
      </c>
    </row>
    <row r="4774" spans="1:5">
      <c r="A4774" t="s">
        <v>40305</v>
      </c>
      <c r="B4774" t="s">
        <v>40534</v>
      </c>
      <c r="C4774">
        <v>10</v>
      </c>
      <c r="D4774">
        <v>28</v>
      </c>
      <c r="E4774" t="s">
        <v>20272</v>
      </c>
    </row>
    <row r="4775" spans="1:5">
      <c r="A4775" t="s">
        <v>40306</v>
      </c>
      <c r="B4775" t="s">
        <v>40533</v>
      </c>
      <c r="C4775">
        <v>24</v>
      </c>
      <c r="D4775">
        <v>88</v>
      </c>
      <c r="E4775" t="s">
        <v>20273</v>
      </c>
    </row>
    <row r="4776" spans="1:5">
      <c r="A4776" t="s">
        <v>40307</v>
      </c>
      <c r="B4776" t="s">
        <v>25517</v>
      </c>
      <c r="C4776">
        <v>26</v>
      </c>
      <c r="D4776">
        <v>39</v>
      </c>
      <c r="E4776" t="s">
        <v>20274</v>
      </c>
    </row>
    <row r="4777" spans="1:5">
      <c r="A4777" t="s">
        <v>40308</v>
      </c>
      <c r="B4777" t="s">
        <v>40534</v>
      </c>
      <c r="C4777">
        <v>7</v>
      </c>
      <c r="D4777">
        <v>20</v>
      </c>
      <c r="E4777" t="s">
        <v>20275</v>
      </c>
    </row>
    <row r="4778" spans="1:5">
      <c r="A4778" t="s">
        <v>40309</v>
      </c>
      <c r="B4778" t="s">
        <v>40533</v>
      </c>
      <c r="C4778">
        <v>46</v>
      </c>
      <c r="D4778">
        <v>30</v>
      </c>
      <c r="E4778" t="s">
        <v>20276</v>
      </c>
    </row>
    <row r="4779" spans="1:5">
      <c r="A4779" t="s">
        <v>40310</v>
      </c>
      <c r="B4779" t="s">
        <v>40534</v>
      </c>
      <c r="C4779">
        <v>41</v>
      </c>
      <c r="D4779">
        <v>49</v>
      </c>
      <c r="E4779" t="s">
        <v>20277</v>
      </c>
    </row>
    <row r="4780" spans="1:5">
      <c r="A4780" t="s">
        <v>40311</v>
      </c>
      <c r="B4780" t="s">
        <v>25517</v>
      </c>
      <c r="C4780">
        <v>1</v>
      </c>
      <c r="D4780">
        <v>14</v>
      </c>
      <c r="E4780" t="s">
        <v>20278</v>
      </c>
    </row>
    <row r="4781" spans="1:5">
      <c r="A4781" t="s">
        <v>40312</v>
      </c>
      <c r="B4781" t="s">
        <v>25517</v>
      </c>
      <c r="C4781">
        <v>42</v>
      </c>
      <c r="D4781">
        <v>73</v>
      </c>
      <c r="E4781" t="s">
        <v>20279</v>
      </c>
    </row>
    <row r="4782" spans="1:5">
      <c r="A4782" t="s">
        <v>40313</v>
      </c>
      <c r="B4782" t="s">
        <v>25517</v>
      </c>
      <c r="C4782">
        <v>22</v>
      </c>
      <c r="D4782">
        <v>23</v>
      </c>
      <c r="E4782" t="s">
        <v>20280</v>
      </c>
    </row>
    <row r="4783" spans="1:5">
      <c r="A4783" t="s">
        <v>40314</v>
      </c>
      <c r="B4783" t="s">
        <v>40533</v>
      </c>
      <c r="C4783">
        <v>3</v>
      </c>
      <c r="D4783">
        <v>68</v>
      </c>
      <c r="E4783" t="s">
        <v>20281</v>
      </c>
    </row>
    <row r="4784" spans="1:5">
      <c r="A4784" t="s">
        <v>40315</v>
      </c>
      <c r="B4784" t="s">
        <v>40533</v>
      </c>
      <c r="C4784">
        <v>11</v>
      </c>
      <c r="D4784">
        <v>13</v>
      </c>
      <c r="E4784" t="s">
        <v>20282</v>
      </c>
    </row>
    <row r="4785" spans="1:5">
      <c r="A4785" t="s">
        <v>40316</v>
      </c>
      <c r="B4785" t="s">
        <v>40534</v>
      </c>
      <c r="C4785">
        <v>29</v>
      </c>
      <c r="D4785">
        <v>7</v>
      </c>
      <c r="E4785" t="s">
        <v>20283</v>
      </c>
    </row>
    <row r="4786" spans="1:5">
      <c r="A4786" t="s">
        <v>40317</v>
      </c>
      <c r="B4786" t="s">
        <v>25517</v>
      </c>
      <c r="C4786">
        <v>2</v>
      </c>
      <c r="D4786">
        <v>55</v>
      </c>
      <c r="E4786" t="s">
        <v>20284</v>
      </c>
    </row>
    <row r="4787" spans="1:5">
      <c r="A4787" t="s">
        <v>40318</v>
      </c>
      <c r="B4787" t="s">
        <v>40533</v>
      </c>
      <c r="C4787">
        <v>45</v>
      </c>
      <c r="D4787">
        <v>46</v>
      </c>
      <c r="E4787" t="s">
        <v>20285</v>
      </c>
    </row>
    <row r="4788" spans="1:5">
      <c r="A4788" t="s">
        <v>40319</v>
      </c>
      <c r="B4788" t="s">
        <v>40534</v>
      </c>
      <c r="C4788">
        <v>48</v>
      </c>
      <c r="D4788">
        <v>21</v>
      </c>
      <c r="E4788" t="s">
        <v>20286</v>
      </c>
    </row>
    <row r="4789" spans="1:5">
      <c r="A4789" t="s">
        <v>40320</v>
      </c>
      <c r="B4789" t="s">
        <v>40534</v>
      </c>
      <c r="C4789">
        <v>15</v>
      </c>
      <c r="D4789">
        <v>75</v>
      </c>
      <c r="E4789" t="s">
        <v>20287</v>
      </c>
    </row>
    <row r="4790" spans="1:5">
      <c r="A4790" t="s">
        <v>40321</v>
      </c>
      <c r="B4790" t="s">
        <v>40534</v>
      </c>
      <c r="C4790">
        <v>12</v>
      </c>
      <c r="D4790">
        <v>71</v>
      </c>
      <c r="E4790" t="s">
        <v>20288</v>
      </c>
    </row>
    <row r="4791" spans="1:5">
      <c r="A4791" t="s">
        <v>40322</v>
      </c>
      <c r="B4791" t="s">
        <v>40533</v>
      </c>
      <c r="C4791">
        <v>40</v>
      </c>
      <c r="D4791">
        <v>56</v>
      </c>
      <c r="E4791" t="s">
        <v>20289</v>
      </c>
    </row>
    <row r="4792" spans="1:5">
      <c r="A4792" t="s">
        <v>40323</v>
      </c>
      <c r="B4792" t="s">
        <v>40534</v>
      </c>
      <c r="C4792">
        <v>34</v>
      </c>
      <c r="D4792">
        <v>6</v>
      </c>
      <c r="E4792" t="s">
        <v>20290</v>
      </c>
    </row>
    <row r="4793" spans="1:5">
      <c r="A4793" t="s">
        <v>40324</v>
      </c>
      <c r="B4793" t="s">
        <v>40534</v>
      </c>
      <c r="C4793">
        <v>3</v>
      </c>
      <c r="D4793">
        <v>47</v>
      </c>
      <c r="E4793" t="s">
        <v>20291</v>
      </c>
    </row>
    <row r="4794" spans="1:5">
      <c r="A4794" t="s">
        <v>40325</v>
      </c>
      <c r="B4794" t="s">
        <v>40533</v>
      </c>
      <c r="C4794">
        <v>42</v>
      </c>
      <c r="D4794">
        <v>32</v>
      </c>
      <c r="E4794" t="s">
        <v>20292</v>
      </c>
    </row>
    <row r="4795" spans="1:5">
      <c r="A4795" t="s">
        <v>40326</v>
      </c>
      <c r="B4795" t="s">
        <v>25517</v>
      </c>
      <c r="C4795">
        <v>46</v>
      </c>
      <c r="D4795">
        <v>2</v>
      </c>
      <c r="E4795" t="s">
        <v>20293</v>
      </c>
    </row>
    <row r="4796" spans="1:5">
      <c r="A4796" t="s">
        <v>40327</v>
      </c>
      <c r="B4796" t="s">
        <v>25517</v>
      </c>
      <c r="C4796">
        <v>16</v>
      </c>
      <c r="D4796">
        <v>96</v>
      </c>
      <c r="E4796" t="s">
        <v>20294</v>
      </c>
    </row>
    <row r="4797" spans="1:5">
      <c r="A4797" t="s">
        <v>40328</v>
      </c>
      <c r="B4797" t="s">
        <v>40534</v>
      </c>
      <c r="C4797">
        <v>12</v>
      </c>
      <c r="D4797">
        <v>97</v>
      </c>
      <c r="E4797" t="s">
        <v>20295</v>
      </c>
    </row>
    <row r="4798" spans="1:5">
      <c r="A4798" t="s">
        <v>40329</v>
      </c>
      <c r="B4798" t="s">
        <v>40534</v>
      </c>
      <c r="C4798">
        <v>24</v>
      </c>
      <c r="D4798">
        <v>100</v>
      </c>
      <c r="E4798" t="s">
        <v>20296</v>
      </c>
    </row>
    <row r="4799" spans="1:5">
      <c r="A4799" t="s">
        <v>40330</v>
      </c>
      <c r="B4799" t="s">
        <v>40534</v>
      </c>
      <c r="C4799">
        <v>3</v>
      </c>
      <c r="D4799">
        <v>41</v>
      </c>
      <c r="E4799" t="s">
        <v>20297</v>
      </c>
    </row>
    <row r="4800" spans="1:5">
      <c r="A4800" t="s">
        <v>40331</v>
      </c>
      <c r="B4800" t="s">
        <v>40534</v>
      </c>
      <c r="C4800">
        <v>28</v>
      </c>
      <c r="D4800">
        <v>91</v>
      </c>
      <c r="E4800" t="s">
        <v>20298</v>
      </c>
    </row>
    <row r="4801" spans="1:5">
      <c r="A4801" t="s">
        <v>40332</v>
      </c>
      <c r="B4801" t="s">
        <v>25517</v>
      </c>
      <c r="C4801">
        <v>33</v>
      </c>
      <c r="D4801">
        <v>42</v>
      </c>
      <c r="E4801" t="s">
        <v>20299</v>
      </c>
    </row>
    <row r="4802" spans="1:5">
      <c r="A4802" t="s">
        <v>40333</v>
      </c>
      <c r="B4802" t="s">
        <v>25517</v>
      </c>
      <c r="C4802">
        <v>49</v>
      </c>
      <c r="D4802">
        <v>15</v>
      </c>
      <c r="E4802" t="s">
        <v>20300</v>
      </c>
    </row>
    <row r="4803" spans="1:5">
      <c r="A4803" t="s">
        <v>40334</v>
      </c>
      <c r="B4803" t="s">
        <v>25517</v>
      </c>
      <c r="C4803">
        <v>29</v>
      </c>
      <c r="D4803">
        <v>5</v>
      </c>
      <c r="E4803" t="s">
        <v>20301</v>
      </c>
    </row>
    <row r="4804" spans="1:5">
      <c r="A4804" t="s">
        <v>40335</v>
      </c>
      <c r="B4804" t="s">
        <v>25517</v>
      </c>
      <c r="C4804">
        <v>50</v>
      </c>
      <c r="D4804">
        <v>63</v>
      </c>
      <c r="E4804" t="s">
        <v>20302</v>
      </c>
    </row>
    <row r="4805" spans="1:5">
      <c r="A4805" t="s">
        <v>40336</v>
      </c>
      <c r="B4805" t="s">
        <v>40534</v>
      </c>
      <c r="C4805">
        <v>43</v>
      </c>
      <c r="D4805">
        <v>5</v>
      </c>
      <c r="E4805" t="s">
        <v>20303</v>
      </c>
    </row>
    <row r="4806" spans="1:5">
      <c r="A4806" t="s">
        <v>40337</v>
      </c>
      <c r="B4806" t="s">
        <v>40534</v>
      </c>
      <c r="C4806">
        <v>5</v>
      </c>
      <c r="D4806">
        <v>12</v>
      </c>
      <c r="E4806" t="s">
        <v>20304</v>
      </c>
    </row>
    <row r="4807" spans="1:5">
      <c r="A4807" t="s">
        <v>40338</v>
      </c>
      <c r="B4807" t="s">
        <v>40534</v>
      </c>
      <c r="C4807">
        <v>21</v>
      </c>
      <c r="D4807">
        <v>46</v>
      </c>
      <c r="E4807" t="s">
        <v>20305</v>
      </c>
    </row>
    <row r="4808" spans="1:5">
      <c r="A4808" t="s">
        <v>40339</v>
      </c>
      <c r="B4808" t="s">
        <v>25517</v>
      </c>
      <c r="C4808">
        <v>7</v>
      </c>
      <c r="D4808">
        <v>74</v>
      </c>
      <c r="E4808" t="s">
        <v>20306</v>
      </c>
    </row>
    <row r="4809" spans="1:5">
      <c r="A4809" t="s">
        <v>40340</v>
      </c>
      <c r="B4809" t="s">
        <v>40534</v>
      </c>
      <c r="C4809">
        <v>7</v>
      </c>
      <c r="D4809">
        <v>91</v>
      </c>
      <c r="E4809" t="s">
        <v>20307</v>
      </c>
    </row>
    <row r="4810" spans="1:5">
      <c r="A4810" t="s">
        <v>40341</v>
      </c>
      <c r="B4810" t="s">
        <v>40534</v>
      </c>
      <c r="C4810">
        <v>36</v>
      </c>
      <c r="D4810">
        <v>8</v>
      </c>
      <c r="E4810" t="s">
        <v>20308</v>
      </c>
    </row>
    <row r="4811" spans="1:5">
      <c r="A4811" t="s">
        <v>40342</v>
      </c>
      <c r="B4811" t="s">
        <v>25517</v>
      </c>
      <c r="C4811">
        <v>13</v>
      </c>
      <c r="D4811">
        <v>6</v>
      </c>
      <c r="E4811" t="s">
        <v>20309</v>
      </c>
    </row>
    <row r="4812" spans="1:5">
      <c r="A4812" t="s">
        <v>40343</v>
      </c>
      <c r="B4812" t="s">
        <v>40534</v>
      </c>
      <c r="C4812">
        <v>42</v>
      </c>
      <c r="D4812">
        <v>82</v>
      </c>
      <c r="E4812" t="s">
        <v>20310</v>
      </c>
    </row>
    <row r="4813" spans="1:5">
      <c r="A4813" t="s">
        <v>40344</v>
      </c>
      <c r="B4813" t="s">
        <v>40534</v>
      </c>
      <c r="C4813">
        <v>35</v>
      </c>
      <c r="D4813">
        <v>64</v>
      </c>
      <c r="E4813" t="s">
        <v>20311</v>
      </c>
    </row>
    <row r="4814" spans="1:5">
      <c r="A4814" t="s">
        <v>40345</v>
      </c>
      <c r="B4814" t="s">
        <v>40534</v>
      </c>
      <c r="C4814">
        <v>4</v>
      </c>
      <c r="D4814">
        <v>66</v>
      </c>
      <c r="E4814" t="s">
        <v>20312</v>
      </c>
    </row>
    <row r="4815" spans="1:5">
      <c r="A4815" t="s">
        <v>40346</v>
      </c>
      <c r="B4815" t="s">
        <v>25517</v>
      </c>
      <c r="C4815">
        <v>48</v>
      </c>
      <c r="D4815">
        <v>72</v>
      </c>
      <c r="E4815" t="s">
        <v>20313</v>
      </c>
    </row>
    <row r="4816" spans="1:5">
      <c r="A4816" t="s">
        <v>40347</v>
      </c>
      <c r="B4816" t="s">
        <v>40533</v>
      </c>
      <c r="C4816">
        <v>25</v>
      </c>
      <c r="D4816">
        <v>80</v>
      </c>
      <c r="E4816" t="s">
        <v>20314</v>
      </c>
    </row>
    <row r="4817" spans="1:5">
      <c r="A4817" t="s">
        <v>40348</v>
      </c>
      <c r="B4817" t="s">
        <v>40534</v>
      </c>
      <c r="C4817">
        <v>46</v>
      </c>
      <c r="D4817">
        <v>72</v>
      </c>
      <c r="E4817" t="s">
        <v>20315</v>
      </c>
    </row>
    <row r="4818" spans="1:5">
      <c r="A4818" t="s">
        <v>40349</v>
      </c>
      <c r="B4818" t="s">
        <v>40533</v>
      </c>
      <c r="C4818">
        <v>35</v>
      </c>
      <c r="D4818">
        <v>53</v>
      </c>
      <c r="E4818" t="s">
        <v>20316</v>
      </c>
    </row>
    <row r="4819" spans="1:5">
      <c r="A4819" t="s">
        <v>40350</v>
      </c>
      <c r="B4819" t="s">
        <v>25517</v>
      </c>
      <c r="C4819">
        <v>45</v>
      </c>
      <c r="D4819">
        <v>97</v>
      </c>
      <c r="E4819" t="s">
        <v>20317</v>
      </c>
    </row>
    <row r="4820" spans="1:5">
      <c r="A4820" t="s">
        <v>40351</v>
      </c>
      <c r="B4820" t="s">
        <v>40534</v>
      </c>
      <c r="C4820">
        <v>23</v>
      </c>
      <c r="D4820">
        <v>37</v>
      </c>
      <c r="E4820" t="s">
        <v>20318</v>
      </c>
    </row>
    <row r="4821" spans="1:5">
      <c r="A4821" t="s">
        <v>40352</v>
      </c>
      <c r="B4821" t="s">
        <v>40534</v>
      </c>
      <c r="C4821">
        <v>42</v>
      </c>
      <c r="D4821">
        <v>6</v>
      </c>
      <c r="E4821" t="s">
        <v>20319</v>
      </c>
    </row>
    <row r="4822" spans="1:5">
      <c r="A4822" t="s">
        <v>40353</v>
      </c>
      <c r="B4822" t="s">
        <v>25517</v>
      </c>
      <c r="C4822">
        <v>26</v>
      </c>
      <c r="D4822">
        <v>20</v>
      </c>
      <c r="E4822" t="s">
        <v>20320</v>
      </c>
    </row>
    <row r="4823" spans="1:5">
      <c r="A4823" t="s">
        <v>40354</v>
      </c>
      <c r="B4823" t="s">
        <v>25517</v>
      </c>
      <c r="C4823">
        <v>44</v>
      </c>
      <c r="D4823">
        <v>67</v>
      </c>
      <c r="E4823" t="s">
        <v>20321</v>
      </c>
    </row>
    <row r="4824" spans="1:5">
      <c r="A4824" t="s">
        <v>40355</v>
      </c>
      <c r="B4824" t="s">
        <v>25517</v>
      </c>
      <c r="C4824">
        <v>33</v>
      </c>
      <c r="D4824">
        <v>47</v>
      </c>
      <c r="E4824" t="s">
        <v>20322</v>
      </c>
    </row>
    <row r="4825" spans="1:5">
      <c r="A4825" t="s">
        <v>40356</v>
      </c>
      <c r="B4825" t="s">
        <v>25517</v>
      </c>
      <c r="C4825">
        <v>7</v>
      </c>
      <c r="D4825">
        <v>30</v>
      </c>
      <c r="E4825" t="s">
        <v>20323</v>
      </c>
    </row>
    <row r="4826" spans="1:5">
      <c r="A4826" t="s">
        <v>40357</v>
      </c>
      <c r="B4826" t="s">
        <v>40533</v>
      </c>
      <c r="C4826">
        <v>45</v>
      </c>
      <c r="D4826">
        <v>99</v>
      </c>
      <c r="E4826" t="s">
        <v>20324</v>
      </c>
    </row>
    <row r="4827" spans="1:5">
      <c r="A4827" t="s">
        <v>40358</v>
      </c>
      <c r="B4827" t="s">
        <v>25517</v>
      </c>
      <c r="C4827">
        <v>6</v>
      </c>
      <c r="D4827">
        <v>19</v>
      </c>
      <c r="E4827" t="s">
        <v>20325</v>
      </c>
    </row>
    <row r="4828" spans="1:5">
      <c r="A4828" t="s">
        <v>40359</v>
      </c>
      <c r="B4828" t="s">
        <v>40533</v>
      </c>
      <c r="C4828">
        <v>10</v>
      </c>
      <c r="D4828">
        <v>17</v>
      </c>
      <c r="E4828" t="s">
        <v>20326</v>
      </c>
    </row>
    <row r="4829" spans="1:5">
      <c r="A4829" t="s">
        <v>40360</v>
      </c>
      <c r="B4829" t="s">
        <v>40533</v>
      </c>
      <c r="C4829">
        <v>42</v>
      </c>
      <c r="D4829">
        <v>14</v>
      </c>
      <c r="E4829" t="s">
        <v>20327</v>
      </c>
    </row>
    <row r="4830" spans="1:5">
      <c r="A4830" t="s">
        <v>40361</v>
      </c>
      <c r="B4830" t="s">
        <v>25517</v>
      </c>
      <c r="C4830">
        <v>31</v>
      </c>
      <c r="D4830">
        <v>37</v>
      </c>
      <c r="E4830" t="s">
        <v>20328</v>
      </c>
    </row>
    <row r="4831" spans="1:5">
      <c r="A4831" t="s">
        <v>40362</v>
      </c>
      <c r="B4831" t="s">
        <v>25517</v>
      </c>
      <c r="C4831">
        <v>40</v>
      </c>
      <c r="D4831">
        <v>82</v>
      </c>
      <c r="E4831" t="s">
        <v>20329</v>
      </c>
    </row>
    <row r="4832" spans="1:5">
      <c r="A4832" t="s">
        <v>40363</v>
      </c>
      <c r="B4832" t="s">
        <v>40534</v>
      </c>
      <c r="C4832">
        <v>31</v>
      </c>
      <c r="D4832">
        <v>14</v>
      </c>
      <c r="E4832" t="s">
        <v>20330</v>
      </c>
    </row>
    <row r="4833" spans="1:5">
      <c r="A4833" t="s">
        <v>40364</v>
      </c>
      <c r="B4833" t="s">
        <v>40534</v>
      </c>
      <c r="C4833">
        <v>21</v>
      </c>
      <c r="D4833">
        <v>83</v>
      </c>
      <c r="E4833" t="s">
        <v>20331</v>
      </c>
    </row>
    <row r="4834" spans="1:5">
      <c r="A4834" t="s">
        <v>40365</v>
      </c>
      <c r="B4834" t="s">
        <v>40534</v>
      </c>
      <c r="C4834">
        <v>47</v>
      </c>
      <c r="D4834">
        <v>96</v>
      </c>
      <c r="E4834" t="s">
        <v>20332</v>
      </c>
    </row>
    <row r="4835" spans="1:5">
      <c r="A4835" t="s">
        <v>40366</v>
      </c>
      <c r="B4835" t="s">
        <v>40533</v>
      </c>
      <c r="C4835">
        <v>16</v>
      </c>
      <c r="D4835">
        <v>75</v>
      </c>
      <c r="E4835" t="s">
        <v>20333</v>
      </c>
    </row>
    <row r="4836" spans="1:5">
      <c r="A4836" t="s">
        <v>40367</v>
      </c>
      <c r="B4836" t="s">
        <v>40534</v>
      </c>
      <c r="C4836">
        <v>48</v>
      </c>
      <c r="D4836">
        <v>87</v>
      </c>
      <c r="E4836" t="s">
        <v>20334</v>
      </c>
    </row>
    <row r="4837" spans="1:5">
      <c r="A4837" t="s">
        <v>40368</v>
      </c>
      <c r="B4837" t="s">
        <v>25517</v>
      </c>
      <c r="C4837">
        <v>33</v>
      </c>
      <c r="D4837">
        <v>85</v>
      </c>
      <c r="E4837" t="s">
        <v>20335</v>
      </c>
    </row>
    <row r="4838" spans="1:5">
      <c r="A4838" t="s">
        <v>40369</v>
      </c>
      <c r="B4838" t="s">
        <v>25517</v>
      </c>
      <c r="C4838">
        <v>28</v>
      </c>
      <c r="D4838">
        <v>6</v>
      </c>
      <c r="E4838" t="s">
        <v>20336</v>
      </c>
    </row>
    <row r="4839" spans="1:5">
      <c r="A4839" t="s">
        <v>40370</v>
      </c>
      <c r="B4839" t="s">
        <v>40534</v>
      </c>
      <c r="C4839">
        <v>44</v>
      </c>
      <c r="D4839">
        <v>6</v>
      </c>
      <c r="E4839" t="s">
        <v>20337</v>
      </c>
    </row>
    <row r="4840" spans="1:5">
      <c r="A4840" t="s">
        <v>40371</v>
      </c>
      <c r="B4840" t="s">
        <v>40533</v>
      </c>
      <c r="C4840">
        <v>41</v>
      </c>
      <c r="D4840">
        <v>64</v>
      </c>
      <c r="E4840" t="s">
        <v>20338</v>
      </c>
    </row>
    <row r="4841" spans="1:5">
      <c r="A4841" t="s">
        <v>40372</v>
      </c>
      <c r="B4841" t="s">
        <v>40534</v>
      </c>
      <c r="C4841">
        <v>24</v>
      </c>
      <c r="D4841">
        <v>98</v>
      </c>
      <c r="E4841" t="s">
        <v>20339</v>
      </c>
    </row>
    <row r="4842" spans="1:5">
      <c r="A4842" t="s">
        <v>40373</v>
      </c>
      <c r="B4842" t="s">
        <v>40534</v>
      </c>
      <c r="C4842">
        <v>40</v>
      </c>
      <c r="D4842">
        <v>45</v>
      </c>
      <c r="E4842" t="s">
        <v>20340</v>
      </c>
    </row>
    <row r="4843" spans="1:5">
      <c r="A4843" t="s">
        <v>40374</v>
      </c>
      <c r="B4843" t="s">
        <v>25517</v>
      </c>
      <c r="C4843">
        <v>36</v>
      </c>
      <c r="D4843">
        <v>23</v>
      </c>
      <c r="E4843" t="s">
        <v>20341</v>
      </c>
    </row>
    <row r="4844" spans="1:5">
      <c r="A4844" t="s">
        <v>40375</v>
      </c>
      <c r="B4844" t="s">
        <v>25517</v>
      </c>
      <c r="C4844">
        <v>19</v>
      </c>
      <c r="D4844">
        <v>46</v>
      </c>
      <c r="E4844" t="s">
        <v>20342</v>
      </c>
    </row>
    <row r="4845" spans="1:5">
      <c r="A4845" t="s">
        <v>40376</v>
      </c>
      <c r="B4845" t="s">
        <v>40533</v>
      </c>
      <c r="C4845">
        <v>42</v>
      </c>
      <c r="D4845">
        <v>33</v>
      </c>
      <c r="E4845" t="s">
        <v>20343</v>
      </c>
    </row>
    <row r="4846" spans="1:5">
      <c r="A4846" t="s">
        <v>40377</v>
      </c>
      <c r="B4846" t="s">
        <v>25517</v>
      </c>
      <c r="C4846">
        <v>23</v>
      </c>
      <c r="D4846">
        <v>43</v>
      </c>
      <c r="E4846" t="s">
        <v>20344</v>
      </c>
    </row>
    <row r="4847" spans="1:5">
      <c r="A4847" t="s">
        <v>40378</v>
      </c>
      <c r="B4847" t="s">
        <v>40533</v>
      </c>
      <c r="C4847">
        <v>50</v>
      </c>
      <c r="D4847">
        <v>33</v>
      </c>
      <c r="E4847" t="s">
        <v>20345</v>
      </c>
    </row>
    <row r="4848" spans="1:5">
      <c r="A4848" t="s">
        <v>40379</v>
      </c>
      <c r="B4848" t="s">
        <v>25517</v>
      </c>
      <c r="C4848">
        <v>29</v>
      </c>
      <c r="D4848">
        <v>80</v>
      </c>
      <c r="E4848" t="s">
        <v>20346</v>
      </c>
    </row>
    <row r="4849" spans="1:5">
      <c r="A4849" t="s">
        <v>40380</v>
      </c>
      <c r="B4849" t="s">
        <v>40533</v>
      </c>
      <c r="C4849">
        <v>7</v>
      </c>
      <c r="D4849">
        <v>10</v>
      </c>
      <c r="E4849" t="s">
        <v>20347</v>
      </c>
    </row>
    <row r="4850" spans="1:5">
      <c r="A4850" t="s">
        <v>40381</v>
      </c>
      <c r="B4850" t="s">
        <v>25517</v>
      </c>
      <c r="C4850">
        <v>13</v>
      </c>
      <c r="D4850">
        <v>39</v>
      </c>
      <c r="E4850" t="s">
        <v>20348</v>
      </c>
    </row>
    <row r="4851" spans="1:5">
      <c r="A4851" t="s">
        <v>40382</v>
      </c>
      <c r="B4851" t="s">
        <v>25517</v>
      </c>
      <c r="C4851">
        <v>17</v>
      </c>
      <c r="D4851">
        <v>10</v>
      </c>
      <c r="E4851" t="s">
        <v>20349</v>
      </c>
    </row>
    <row r="4852" spans="1:5">
      <c r="A4852" t="s">
        <v>40383</v>
      </c>
      <c r="B4852" t="s">
        <v>25517</v>
      </c>
      <c r="C4852">
        <v>11</v>
      </c>
      <c r="D4852">
        <v>9</v>
      </c>
      <c r="E4852" t="s">
        <v>20350</v>
      </c>
    </row>
    <row r="4853" spans="1:5">
      <c r="A4853" t="s">
        <v>40384</v>
      </c>
      <c r="B4853" t="s">
        <v>40533</v>
      </c>
      <c r="C4853">
        <v>30</v>
      </c>
      <c r="D4853">
        <v>17</v>
      </c>
      <c r="E4853" t="s">
        <v>20351</v>
      </c>
    </row>
    <row r="4854" spans="1:5">
      <c r="A4854" t="s">
        <v>40385</v>
      </c>
      <c r="B4854" t="s">
        <v>40534</v>
      </c>
      <c r="C4854">
        <v>34</v>
      </c>
      <c r="D4854">
        <v>77</v>
      </c>
      <c r="E4854" t="s">
        <v>20352</v>
      </c>
    </row>
    <row r="4855" spans="1:5">
      <c r="A4855" t="s">
        <v>40386</v>
      </c>
      <c r="B4855" t="s">
        <v>25517</v>
      </c>
      <c r="C4855">
        <v>30</v>
      </c>
      <c r="D4855">
        <v>50</v>
      </c>
      <c r="E4855" t="s">
        <v>20353</v>
      </c>
    </row>
    <row r="4856" spans="1:5">
      <c r="A4856" t="s">
        <v>40387</v>
      </c>
      <c r="B4856" t="s">
        <v>40533</v>
      </c>
      <c r="C4856">
        <v>27</v>
      </c>
      <c r="D4856">
        <v>69</v>
      </c>
      <c r="E4856" t="s">
        <v>20354</v>
      </c>
    </row>
    <row r="4857" spans="1:5">
      <c r="A4857" t="s">
        <v>40388</v>
      </c>
      <c r="B4857" t="s">
        <v>40533</v>
      </c>
      <c r="C4857">
        <v>23</v>
      </c>
      <c r="D4857">
        <v>25</v>
      </c>
      <c r="E4857" t="s">
        <v>20355</v>
      </c>
    </row>
    <row r="4858" spans="1:5">
      <c r="A4858" t="s">
        <v>40389</v>
      </c>
      <c r="B4858" t="s">
        <v>25517</v>
      </c>
      <c r="C4858">
        <v>11</v>
      </c>
      <c r="D4858">
        <v>38</v>
      </c>
      <c r="E4858" t="s">
        <v>20356</v>
      </c>
    </row>
    <row r="4859" spans="1:5">
      <c r="A4859" t="s">
        <v>40390</v>
      </c>
      <c r="B4859" t="s">
        <v>40534</v>
      </c>
      <c r="C4859">
        <v>49</v>
      </c>
      <c r="D4859">
        <v>27</v>
      </c>
      <c r="E4859" t="s">
        <v>20357</v>
      </c>
    </row>
    <row r="4860" spans="1:5">
      <c r="A4860" t="s">
        <v>40391</v>
      </c>
      <c r="B4860" t="s">
        <v>40533</v>
      </c>
      <c r="C4860">
        <v>40</v>
      </c>
      <c r="D4860">
        <v>92</v>
      </c>
      <c r="E4860" t="s">
        <v>20358</v>
      </c>
    </row>
    <row r="4861" spans="1:5">
      <c r="A4861" t="s">
        <v>40392</v>
      </c>
      <c r="B4861" t="s">
        <v>40534</v>
      </c>
      <c r="C4861">
        <v>9</v>
      </c>
      <c r="D4861">
        <v>61</v>
      </c>
      <c r="E4861" t="s">
        <v>20359</v>
      </c>
    </row>
    <row r="4862" spans="1:5">
      <c r="A4862" t="s">
        <v>40393</v>
      </c>
      <c r="B4862" t="s">
        <v>40533</v>
      </c>
      <c r="C4862">
        <v>1</v>
      </c>
      <c r="D4862">
        <v>93</v>
      </c>
      <c r="E4862" t="s">
        <v>20360</v>
      </c>
    </row>
    <row r="4863" spans="1:5">
      <c r="A4863" t="s">
        <v>40394</v>
      </c>
      <c r="B4863" t="s">
        <v>40533</v>
      </c>
      <c r="C4863">
        <v>26</v>
      </c>
      <c r="D4863">
        <v>4</v>
      </c>
      <c r="E4863" t="s">
        <v>20361</v>
      </c>
    </row>
    <row r="4864" spans="1:5">
      <c r="A4864" t="s">
        <v>40395</v>
      </c>
      <c r="B4864" t="s">
        <v>40534</v>
      </c>
      <c r="C4864">
        <v>48</v>
      </c>
      <c r="D4864">
        <v>62</v>
      </c>
      <c r="E4864" t="s">
        <v>20362</v>
      </c>
    </row>
    <row r="4865" spans="1:5">
      <c r="A4865" t="s">
        <v>40396</v>
      </c>
      <c r="B4865" t="s">
        <v>40534</v>
      </c>
      <c r="C4865">
        <v>11</v>
      </c>
      <c r="D4865">
        <v>90</v>
      </c>
      <c r="E4865" t="s">
        <v>20363</v>
      </c>
    </row>
    <row r="4866" spans="1:5">
      <c r="A4866" t="s">
        <v>40397</v>
      </c>
      <c r="B4866" t="s">
        <v>40533</v>
      </c>
      <c r="C4866">
        <v>15</v>
      </c>
      <c r="D4866">
        <v>23</v>
      </c>
      <c r="E4866" t="s">
        <v>20364</v>
      </c>
    </row>
    <row r="4867" spans="1:5">
      <c r="A4867" t="s">
        <v>40398</v>
      </c>
      <c r="B4867" t="s">
        <v>25517</v>
      </c>
      <c r="C4867">
        <v>16</v>
      </c>
      <c r="D4867">
        <v>90</v>
      </c>
      <c r="E4867" t="s">
        <v>20365</v>
      </c>
    </row>
    <row r="4868" spans="1:5">
      <c r="A4868" t="s">
        <v>40399</v>
      </c>
      <c r="B4868" t="s">
        <v>25517</v>
      </c>
      <c r="C4868">
        <v>27</v>
      </c>
      <c r="D4868">
        <v>92</v>
      </c>
      <c r="E4868" t="s">
        <v>20366</v>
      </c>
    </row>
    <row r="4869" spans="1:5">
      <c r="A4869" t="s">
        <v>40400</v>
      </c>
      <c r="B4869" t="s">
        <v>40533</v>
      </c>
      <c r="C4869">
        <v>38</v>
      </c>
      <c r="D4869">
        <v>69</v>
      </c>
      <c r="E4869" t="s">
        <v>20367</v>
      </c>
    </row>
    <row r="4870" spans="1:5">
      <c r="A4870" t="s">
        <v>40401</v>
      </c>
      <c r="B4870" t="s">
        <v>40533</v>
      </c>
      <c r="C4870">
        <v>4</v>
      </c>
      <c r="D4870">
        <v>5</v>
      </c>
      <c r="E4870" t="s">
        <v>20368</v>
      </c>
    </row>
    <row r="4871" spans="1:5">
      <c r="A4871" t="s">
        <v>40402</v>
      </c>
      <c r="B4871" t="s">
        <v>40533</v>
      </c>
      <c r="C4871">
        <v>43</v>
      </c>
      <c r="D4871">
        <v>39</v>
      </c>
      <c r="E4871" t="s">
        <v>20369</v>
      </c>
    </row>
    <row r="4872" spans="1:5">
      <c r="A4872" t="s">
        <v>40403</v>
      </c>
      <c r="B4872" t="s">
        <v>40533</v>
      </c>
      <c r="C4872">
        <v>42</v>
      </c>
      <c r="D4872">
        <v>11</v>
      </c>
      <c r="E4872" t="s">
        <v>20370</v>
      </c>
    </row>
    <row r="4873" spans="1:5">
      <c r="A4873" t="s">
        <v>40404</v>
      </c>
      <c r="B4873" t="s">
        <v>25517</v>
      </c>
      <c r="C4873">
        <v>14</v>
      </c>
      <c r="D4873">
        <v>69</v>
      </c>
      <c r="E4873" t="s">
        <v>20371</v>
      </c>
    </row>
    <row r="4874" spans="1:5">
      <c r="A4874" t="s">
        <v>40405</v>
      </c>
      <c r="B4874" t="s">
        <v>25517</v>
      </c>
      <c r="C4874">
        <v>18</v>
      </c>
      <c r="D4874">
        <v>59</v>
      </c>
      <c r="E4874" t="s">
        <v>20372</v>
      </c>
    </row>
    <row r="4875" spans="1:5">
      <c r="A4875" t="s">
        <v>40406</v>
      </c>
      <c r="B4875" t="s">
        <v>40534</v>
      </c>
      <c r="C4875">
        <v>6</v>
      </c>
      <c r="D4875">
        <v>64</v>
      </c>
      <c r="E4875" t="s">
        <v>20373</v>
      </c>
    </row>
    <row r="4876" spans="1:5">
      <c r="A4876" t="s">
        <v>40407</v>
      </c>
      <c r="B4876" t="s">
        <v>40534</v>
      </c>
      <c r="C4876">
        <v>16</v>
      </c>
      <c r="D4876">
        <v>25</v>
      </c>
      <c r="E4876" t="s">
        <v>20374</v>
      </c>
    </row>
    <row r="4877" spans="1:5">
      <c r="A4877" t="s">
        <v>40408</v>
      </c>
      <c r="B4877" t="s">
        <v>40533</v>
      </c>
      <c r="C4877">
        <v>42</v>
      </c>
      <c r="D4877">
        <v>52</v>
      </c>
      <c r="E4877" t="s">
        <v>20375</v>
      </c>
    </row>
    <row r="4878" spans="1:5">
      <c r="A4878" t="s">
        <v>40409</v>
      </c>
      <c r="B4878" t="s">
        <v>40534</v>
      </c>
      <c r="C4878">
        <v>35</v>
      </c>
      <c r="D4878">
        <v>71</v>
      </c>
      <c r="E4878" t="s">
        <v>20376</v>
      </c>
    </row>
    <row r="4879" spans="1:5">
      <c r="A4879" t="s">
        <v>40410</v>
      </c>
      <c r="B4879" t="s">
        <v>40533</v>
      </c>
      <c r="C4879">
        <v>44</v>
      </c>
      <c r="D4879">
        <v>60</v>
      </c>
      <c r="E4879" t="s">
        <v>20377</v>
      </c>
    </row>
    <row r="4880" spans="1:5">
      <c r="A4880" t="s">
        <v>40411</v>
      </c>
      <c r="B4880" t="s">
        <v>25517</v>
      </c>
      <c r="C4880">
        <v>28</v>
      </c>
      <c r="D4880">
        <v>30</v>
      </c>
      <c r="E4880" t="s">
        <v>20378</v>
      </c>
    </row>
    <row r="4881" spans="1:5">
      <c r="A4881" t="s">
        <v>40412</v>
      </c>
      <c r="B4881" t="s">
        <v>40534</v>
      </c>
      <c r="C4881">
        <v>41</v>
      </c>
      <c r="D4881">
        <v>4</v>
      </c>
      <c r="E4881" t="s">
        <v>20379</v>
      </c>
    </row>
    <row r="4882" spans="1:5">
      <c r="A4882" t="s">
        <v>40413</v>
      </c>
      <c r="B4882" t="s">
        <v>40533</v>
      </c>
      <c r="C4882">
        <v>10</v>
      </c>
      <c r="D4882">
        <v>8</v>
      </c>
      <c r="E4882" t="s">
        <v>20380</v>
      </c>
    </row>
    <row r="4883" spans="1:5">
      <c r="A4883" t="s">
        <v>40414</v>
      </c>
      <c r="B4883" t="s">
        <v>25517</v>
      </c>
      <c r="C4883">
        <v>26</v>
      </c>
      <c r="D4883">
        <v>28</v>
      </c>
      <c r="E4883" t="s">
        <v>20381</v>
      </c>
    </row>
    <row r="4884" spans="1:5">
      <c r="A4884" t="s">
        <v>40415</v>
      </c>
      <c r="B4884" t="s">
        <v>40534</v>
      </c>
      <c r="C4884">
        <v>23</v>
      </c>
      <c r="D4884">
        <v>30</v>
      </c>
      <c r="E4884" t="s">
        <v>20382</v>
      </c>
    </row>
    <row r="4885" spans="1:5">
      <c r="A4885" t="s">
        <v>40416</v>
      </c>
      <c r="B4885" t="s">
        <v>40534</v>
      </c>
      <c r="C4885">
        <v>8</v>
      </c>
      <c r="D4885">
        <v>30</v>
      </c>
      <c r="E4885" t="s">
        <v>20383</v>
      </c>
    </row>
    <row r="4886" spans="1:5">
      <c r="A4886" t="s">
        <v>40417</v>
      </c>
      <c r="B4886" t="s">
        <v>40534</v>
      </c>
      <c r="C4886">
        <v>24</v>
      </c>
      <c r="D4886">
        <v>24</v>
      </c>
      <c r="E4886" t="s">
        <v>20384</v>
      </c>
    </row>
    <row r="4887" spans="1:5">
      <c r="A4887" t="s">
        <v>40418</v>
      </c>
      <c r="B4887" t="s">
        <v>25517</v>
      </c>
      <c r="C4887">
        <v>12</v>
      </c>
      <c r="D4887">
        <v>96</v>
      </c>
      <c r="E4887" t="s">
        <v>20385</v>
      </c>
    </row>
    <row r="4888" spans="1:5">
      <c r="A4888" t="s">
        <v>40419</v>
      </c>
      <c r="B4888" t="s">
        <v>25517</v>
      </c>
      <c r="C4888">
        <v>35</v>
      </c>
      <c r="D4888">
        <v>25</v>
      </c>
      <c r="E4888" t="s">
        <v>20386</v>
      </c>
    </row>
    <row r="4889" spans="1:5">
      <c r="A4889" t="s">
        <v>40420</v>
      </c>
      <c r="B4889" t="s">
        <v>25517</v>
      </c>
      <c r="C4889">
        <v>11</v>
      </c>
      <c r="D4889">
        <v>88</v>
      </c>
      <c r="E4889" t="s">
        <v>20387</v>
      </c>
    </row>
    <row r="4890" spans="1:5">
      <c r="A4890" t="s">
        <v>40421</v>
      </c>
      <c r="B4890" t="s">
        <v>40534</v>
      </c>
      <c r="C4890">
        <v>42</v>
      </c>
      <c r="D4890">
        <v>1</v>
      </c>
      <c r="E4890" t="s">
        <v>20388</v>
      </c>
    </row>
    <row r="4891" spans="1:5">
      <c r="A4891" t="s">
        <v>40422</v>
      </c>
      <c r="B4891" t="s">
        <v>40534</v>
      </c>
      <c r="C4891">
        <v>25</v>
      </c>
      <c r="D4891">
        <v>55</v>
      </c>
      <c r="E4891" t="s">
        <v>20389</v>
      </c>
    </row>
    <row r="4892" spans="1:5">
      <c r="A4892" t="s">
        <v>40423</v>
      </c>
      <c r="B4892" t="s">
        <v>40533</v>
      </c>
      <c r="C4892">
        <v>7</v>
      </c>
      <c r="D4892">
        <v>66</v>
      </c>
      <c r="E4892" t="s">
        <v>20390</v>
      </c>
    </row>
    <row r="4893" spans="1:5">
      <c r="A4893" t="s">
        <v>40424</v>
      </c>
      <c r="B4893" t="s">
        <v>40533</v>
      </c>
      <c r="C4893">
        <v>9</v>
      </c>
      <c r="D4893">
        <v>26</v>
      </c>
      <c r="E4893" t="s">
        <v>20391</v>
      </c>
    </row>
    <row r="4894" spans="1:5">
      <c r="A4894" t="s">
        <v>40425</v>
      </c>
      <c r="B4894" t="s">
        <v>40533</v>
      </c>
      <c r="C4894">
        <v>3</v>
      </c>
      <c r="D4894">
        <v>68</v>
      </c>
      <c r="E4894" t="s">
        <v>20392</v>
      </c>
    </row>
    <row r="4895" spans="1:5">
      <c r="A4895" t="s">
        <v>40426</v>
      </c>
      <c r="B4895" t="s">
        <v>25517</v>
      </c>
      <c r="C4895">
        <v>25</v>
      </c>
      <c r="D4895">
        <v>63</v>
      </c>
      <c r="E4895" t="s">
        <v>20393</v>
      </c>
    </row>
    <row r="4896" spans="1:5">
      <c r="A4896" t="s">
        <v>40427</v>
      </c>
      <c r="B4896" t="s">
        <v>25517</v>
      </c>
      <c r="C4896">
        <v>41</v>
      </c>
      <c r="D4896">
        <v>28</v>
      </c>
      <c r="E4896" t="s">
        <v>20394</v>
      </c>
    </row>
    <row r="4897" spans="1:5">
      <c r="A4897" t="s">
        <v>40428</v>
      </c>
      <c r="B4897" t="s">
        <v>25517</v>
      </c>
      <c r="C4897">
        <v>11</v>
      </c>
      <c r="D4897">
        <v>50</v>
      </c>
      <c r="E4897" t="s">
        <v>20395</v>
      </c>
    </row>
    <row r="4898" spans="1:5">
      <c r="A4898" t="s">
        <v>40429</v>
      </c>
      <c r="B4898" t="s">
        <v>25517</v>
      </c>
      <c r="C4898">
        <v>20</v>
      </c>
      <c r="D4898">
        <v>23</v>
      </c>
      <c r="E4898" t="s">
        <v>20396</v>
      </c>
    </row>
    <row r="4899" spans="1:5">
      <c r="A4899" t="s">
        <v>40430</v>
      </c>
      <c r="B4899" t="s">
        <v>40534</v>
      </c>
      <c r="C4899">
        <v>13</v>
      </c>
      <c r="D4899">
        <v>35</v>
      </c>
      <c r="E4899" t="s">
        <v>20397</v>
      </c>
    </row>
    <row r="4900" spans="1:5">
      <c r="A4900" t="s">
        <v>40431</v>
      </c>
      <c r="B4900" t="s">
        <v>25517</v>
      </c>
      <c r="C4900">
        <v>37</v>
      </c>
      <c r="D4900">
        <v>91</v>
      </c>
      <c r="E4900" t="s">
        <v>20398</v>
      </c>
    </row>
    <row r="4901" spans="1:5">
      <c r="A4901" t="s">
        <v>40432</v>
      </c>
      <c r="B4901" t="s">
        <v>25517</v>
      </c>
      <c r="C4901">
        <v>41</v>
      </c>
      <c r="D4901">
        <v>54</v>
      </c>
      <c r="E4901" t="s">
        <v>20399</v>
      </c>
    </row>
    <row r="4902" spans="1:5">
      <c r="A4902" t="s">
        <v>40433</v>
      </c>
      <c r="B4902" t="s">
        <v>40533</v>
      </c>
      <c r="C4902">
        <v>7</v>
      </c>
      <c r="D4902">
        <v>87</v>
      </c>
      <c r="E4902" t="s">
        <v>20400</v>
      </c>
    </row>
    <row r="4903" spans="1:5">
      <c r="A4903" t="s">
        <v>40434</v>
      </c>
      <c r="B4903" t="s">
        <v>25517</v>
      </c>
      <c r="C4903">
        <v>18</v>
      </c>
      <c r="D4903">
        <v>70</v>
      </c>
      <c r="E4903" t="s">
        <v>20401</v>
      </c>
    </row>
    <row r="4904" spans="1:5">
      <c r="A4904" t="s">
        <v>40435</v>
      </c>
      <c r="B4904" t="s">
        <v>40534</v>
      </c>
      <c r="C4904">
        <v>50</v>
      </c>
      <c r="D4904">
        <v>61</v>
      </c>
      <c r="E4904" t="s">
        <v>20402</v>
      </c>
    </row>
    <row r="4905" spans="1:5">
      <c r="A4905" t="s">
        <v>40436</v>
      </c>
      <c r="B4905" t="s">
        <v>25517</v>
      </c>
      <c r="C4905">
        <v>2</v>
      </c>
      <c r="D4905">
        <v>9</v>
      </c>
      <c r="E4905" t="s">
        <v>20403</v>
      </c>
    </row>
    <row r="4906" spans="1:5">
      <c r="A4906" t="s">
        <v>40437</v>
      </c>
      <c r="B4906" t="s">
        <v>25517</v>
      </c>
      <c r="C4906">
        <v>5</v>
      </c>
      <c r="D4906">
        <v>86</v>
      </c>
      <c r="E4906" t="s">
        <v>20404</v>
      </c>
    </row>
    <row r="4907" spans="1:5">
      <c r="A4907" t="s">
        <v>40438</v>
      </c>
      <c r="B4907" t="s">
        <v>40534</v>
      </c>
      <c r="C4907">
        <v>40</v>
      </c>
      <c r="D4907">
        <v>60</v>
      </c>
      <c r="E4907" t="s">
        <v>20405</v>
      </c>
    </row>
    <row r="4908" spans="1:5">
      <c r="A4908" t="s">
        <v>40439</v>
      </c>
      <c r="B4908" t="s">
        <v>25517</v>
      </c>
      <c r="C4908">
        <v>0</v>
      </c>
      <c r="D4908">
        <v>10</v>
      </c>
      <c r="E4908" t="s">
        <v>20406</v>
      </c>
    </row>
    <row r="4909" spans="1:5">
      <c r="A4909" t="s">
        <v>40440</v>
      </c>
      <c r="B4909" t="s">
        <v>25517</v>
      </c>
      <c r="C4909">
        <v>24</v>
      </c>
      <c r="D4909">
        <v>31</v>
      </c>
      <c r="E4909" t="s">
        <v>20407</v>
      </c>
    </row>
    <row r="4910" spans="1:5">
      <c r="A4910" t="s">
        <v>40441</v>
      </c>
      <c r="B4910" t="s">
        <v>40534</v>
      </c>
      <c r="C4910">
        <v>10</v>
      </c>
      <c r="D4910">
        <v>56</v>
      </c>
      <c r="E4910" t="s">
        <v>20408</v>
      </c>
    </row>
    <row r="4911" spans="1:5">
      <c r="A4911" t="s">
        <v>40442</v>
      </c>
      <c r="B4911" t="s">
        <v>40533</v>
      </c>
      <c r="C4911">
        <v>7</v>
      </c>
      <c r="D4911">
        <v>71</v>
      </c>
      <c r="E4911" t="s">
        <v>20409</v>
      </c>
    </row>
    <row r="4912" spans="1:5">
      <c r="A4912" t="s">
        <v>40443</v>
      </c>
      <c r="B4912" t="s">
        <v>40533</v>
      </c>
      <c r="C4912">
        <v>15</v>
      </c>
      <c r="D4912">
        <v>33</v>
      </c>
      <c r="E4912" t="s">
        <v>20410</v>
      </c>
    </row>
    <row r="4913" spans="1:5">
      <c r="A4913" t="s">
        <v>40444</v>
      </c>
      <c r="B4913" t="s">
        <v>25517</v>
      </c>
      <c r="C4913">
        <v>8</v>
      </c>
      <c r="D4913">
        <v>6</v>
      </c>
      <c r="E4913" t="s">
        <v>20411</v>
      </c>
    </row>
    <row r="4914" spans="1:5">
      <c r="A4914" t="s">
        <v>40445</v>
      </c>
      <c r="B4914" t="s">
        <v>40533</v>
      </c>
      <c r="C4914">
        <v>28</v>
      </c>
      <c r="D4914">
        <v>47</v>
      </c>
      <c r="E4914" t="s">
        <v>20412</v>
      </c>
    </row>
    <row r="4915" spans="1:5">
      <c r="A4915" t="s">
        <v>40446</v>
      </c>
      <c r="B4915" t="s">
        <v>25517</v>
      </c>
      <c r="C4915">
        <v>38</v>
      </c>
      <c r="D4915">
        <v>25</v>
      </c>
      <c r="E4915" t="s">
        <v>20413</v>
      </c>
    </row>
    <row r="4916" spans="1:5">
      <c r="A4916" t="s">
        <v>40447</v>
      </c>
      <c r="B4916" t="s">
        <v>40533</v>
      </c>
      <c r="C4916">
        <v>24</v>
      </c>
      <c r="D4916">
        <v>34</v>
      </c>
      <c r="E4916" t="s">
        <v>20414</v>
      </c>
    </row>
    <row r="4917" spans="1:5">
      <c r="A4917" t="s">
        <v>40448</v>
      </c>
      <c r="B4917" t="s">
        <v>25517</v>
      </c>
      <c r="C4917">
        <v>28</v>
      </c>
      <c r="D4917">
        <v>48</v>
      </c>
      <c r="E4917" t="s">
        <v>20415</v>
      </c>
    </row>
    <row r="4918" spans="1:5">
      <c r="A4918" t="s">
        <v>40449</v>
      </c>
      <c r="B4918" t="s">
        <v>40533</v>
      </c>
      <c r="C4918">
        <v>44</v>
      </c>
      <c r="D4918">
        <v>14</v>
      </c>
      <c r="E4918" t="s">
        <v>20416</v>
      </c>
    </row>
    <row r="4919" spans="1:5">
      <c r="A4919" t="s">
        <v>40450</v>
      </c>
      <c r="B4919" t="s">
        <v>40534</v>
      </c>
      <c r="C4919">
        <v>17</v>
      </c>
      <c r="D4919">
        <v>57</v>
      </c>
      <c r="E4919" t="s">
        <v>20417</v>
      </c>
    </row>
    <row r="4920" spans="1:5">
      <c r="A4920" t="s">
        <v>40451</v>
      </c>
      <c r="B4920" t="s">
        <v>40533</v>
      </c>
      <c r="C4920">
        <v>41</v>
      </c>
      <c r="D4920">
        <v>23</v>
      </c>
      <c r="E4920" t="s">
        <v>20418</v>
      </c>
    </row>
    <row r="4921" spans="1:5">
      <c r="A4921" t="s">
        <v>40452</v>
      </c>
      <c r="B4921" t="s">
        <v>40533</v>
      </c>
      <c r="C4921">
        <v>49</v>
      </c>
      <c r="D4921">
        <v>22</v>
      </c>
      <c r="E4921" t="s">
        <v>20419</v>
      </c>
    </row>
    <row r="4922" spans="1:5">
      <c r="A4922" t="s">
        <v>40453</v>
      </c>
      <c r="B4922" t="s">
        <v>40534</v>
      </c>
      <c r="C4922">
        <v>19</v>
      </c>
      <c r="D4922">
        <v>89</v>
      </c>
      <c r="E4922" t="s">
        <v>20420</v>
      </c>
    </row>
    <row r="4923" spans="1:5">
      <c r="A4923" t="s">
        <v>40454</v>
      </c>
      <c r="B4923" t="s">
        <v>40533</v>
      </c>
      <c r="C4923">
        <v>33</v>
      </c>
      <c r="D4923">
        <v>18</v>
      </c>
      <c r="E4923" t="s">
        <v>20421</v>
      </c>
    </row>
    <row r="4924" spans="1:5">
      <c r="A4924" t="s">
        <v>40455</v>
      </c>
      <c r="B4924" t="s">
        <v>40533</v>
      </c>
      <c r="C4924">
        <v>43</v>
      </c>
      <c r="D4924">
        <v>11</v>
      </c>
      <c r="E4924" t="s">
        <v>20422</v>
      </c>
    </row>
    <row r="4925" spans="1:5">
      <c r="A4925" t="s">
        <v>40456</v>
      </c>
      <c r="B4925" t="s">
        <v>40533</v>
      </c>
      <c r="C4925">
        <v>31</v>
      </c>
      <c r="D4925">
        <v>55</v>
      </c>
      <c r="E4925" t="s">
        <v>20423</v>
      </c>
    </row>
    <row r="4926" spans="1:5">
      <c r="A4926" t="s">
        <v>40457</v>
      </c>
      <c r="B4926" t="s">
        <v>40534</v>
      </c>
      <c r="C4926">
        <v>29</v>
      </c>
      <c r="D4926">
        <v>79</v>
      </c>
      <c r="E4926" t="s">
        <v>20424</v>
      </c>
    </row>
    <row r="4927" spans="1:5">
      <c r="A4927" t="s">
        <v>40458</v>
      </c>
      <c r="B4927" t="s">
        <v>40534</v>
      </c>
      <c r="C4927">
        <v>19</v>
      </c>
      <c r="D4927">
        <v>1</v>
      </c>
      <c r="E4927" t="s">
        <v>20425</v>
      </c>
    </row>
    <row r="4928" spans="1:5">
      <c r="A4928" t="s">
        <v>40459</v>
      </c>
      <c r="B4928" t="s">
        <v>40533</v>
      </c>
      <c r="C4928">
        <v>23</v>
      </c>
      <c r="D4928">
        <v>85</v>
      </c>
      <c r="E4928" t="s">
        <v>20426</v>
      </c>
    </row>
    <row r="4929" spans="1:5">
      <c r="A4929" t="s">
        <v>40460</v>
      </c>
      <c r="B4929" t="s">
        <v>40534</v>
      </c>
      <c r="C4929">
        <v>28</v>
      </c>
      <c r="D4929">
        <v>49</v>
      </c>
      <c r="E4929" t="s">
        <v>20427</v>
      </c>
    </row>
    <row r="4930" spans="1:5">
      <c r="A4930" t="s">
        <v>40461</v>
      </c>
      <c r="B4930" t="s">
        <v>25517</v>
      </c>
      <c r="C4930">
        <v>21</v>
      </c>
      <c r="D4930">
        <v>92</v>
      </c>
      <c r="E4930" t="s">
        <v>20428</v>
      </c>
    </row>
    <row r="4931" spans="1:5">
      <c r="A4931" t="s">
        <v>40462</v>
      </c>
      <c r="B4931" t="s">
        <v>40534</v>
      </c>
      <c r="C4931">
        <v>31</v>
      </c>
      <c r="D4931">
        <v>64</v>
      </c>
      <c r="E4931" t="s">
        <v>20429</v>
      </c>
    </row>
    <row r="4932" spans="1:5">
      <c r="A4932" t="s">
        <v>40463</v>
      </c>
      <c r="B4932" t="s">
        <v>25517</v>
      </c>
      <c r="C4932">
        <v>30</v>
      </c>
      <c r="D4932">
        <v>84</v>
      </c>
      <c r="E4932" t="s">
        <v>20430</v>
      </c>
    </row>
    <row r="4933" spans="1:5">
      <c r="A4933" t="s">
        <v>40464</v>
      </c>
      <c r="B4933" t="s">
        <v>40534</v>
      </c>
      <c r="C4933">
        <v>46</v>
      </c>
      <c r="D4933">
        <v>5</v>
      </c>
      <c r="E4933" t="s">
        <v>20431</v>
      </c>
    </row>
    <row r="4934" spans="1:5">
      <c r="A4934" t="s">
        <v>40465</v>
      </c>
      <c r="B4934" t="s">
        <v>25517</v>
      </c>
      <c r="C4934">
        <v>24</v>
      </c>
      <c r="D4934">
        <v>80</v>
      </c>
      <c r="E4934" t="s">
        <v>20432</v>
      </c>
    </row>
    <row r="4935" spans="1:5">
      <c r="A4935" t="s">
        <v>40466</v>
      </c>
      <c r="B4935" t="s">
        <v>40533</v>
      </c>
      <c r="C4935">
        <v>33</v>
      </c>
      <c r="D4935">
        <v>36</v>
      </c>
      <c r="E4935" t="s">
        <v>20433</v>
      </c>
    </row>
    <row r="4936" spans="1:5">
      <c r="A4936" t="s">
        <v>40467</v>
      </c>
      <c r="B4936" t="s">
        <v>40534</v>
      </c>
      <c r="C4936">
        <v>28</v>
      </c>
      <c r="D4936">
        <v>3</v>
      </c>
      <c r="E4936" t="s">
        <v>20434</v>
      </c>
    </row>
    <row r="4937" spans="1:5">
      <c r="A4937" t="s">
        <v>40468</v>
      </c>
      <c r="B4937" t="s">
        <v>25517</v>
      </c>
      <c r="C4937">
        <v>19</v>
      </c>
      <c r="D4937">
        <v>43</v>
      </c>
      <c r="E4937" t="s">
        <v>20435</v>
      </c>
    </row>
    <row r="4938" spans="1:5">
      <c r="A4938" t="s">
        <v>40469</v>
      </c>
      <c r="B4938" t="s">
        <v>25517</v>
      </c>
      <c r="C4938">
        <v>19</v>
      </c>
      <c r="D4938">
        <v>57</v>
      </c>
      <c r="E4938" t="s">
        <v>20436</v>
      </c>
    </row>
    <row r="4939" spans="1:5">
      <c r="A4939" t="s">
        <v>40470</v>
      </c>
      <c r="B4939" t="s">
        <v>40533</v>
      </c>
      <c r="C4939">
        <v>22</v>
      </c>
      <c r="D4939">
        <v>62</v>
      </c>
      <c r="E4939" t="s">
        <v>20437</v>
      </c>
    </row>
    <row r="4940" spans="1:5">
      <c r="A4940" t="s">
        <v>40471</v>
      </c>
      <c r="B4940" t="s">
        <v>40534</v>
      </c>
      <c r="C4940">
        <v>27</v>
      </c>
      <c r="D4940">
        <v>50</v>
      </c>
      <c r="E4940" t="s">
        <v>20438</v>
      </c>
    </row>
    <row r="4941" spans="1:5">
      <c r="A4941" t="s">
        <v>40472</v>
      </c>
      <c r="B4941" t="s">
        <v>25517</v>
      </c>
      <c r="C4941">
        <v>10</v>
      </c>
      <c r="D4941">
        <v>42</v>
      </c>
      <c r="E4941" t="s">
        <v>20439</v>
      </c>
    </row>
    <row r="4942" spans="1:5">
      <c r="A4942" t="s">
        <v>40473</v>
      </c>
      <c r="B4942" t="s">
        <v>40534</v>
      </c>
      <c r="C4942">
        <v>20</v>
      </c>
      <c r="D4942">
        <v>49</v>
      </c>
      <c r="E4942" t="s">
        <v>20440</v>
      </c>
    </row>
    <row r="4943" spans="1:5">
      <c r="A4943" t="s">
        <v>40474</v>
      </c>
      <c r="B4943" t="s">
        <v>40533</v>
      </c>
      <c r="C4943">
        <v>16</v>
      </c>
      <c r="D4943">
        <v>83</v>
      </c>
      <c r="E4943" t="s">
        <v>20441</v>
      </c>
    </row>
    <row r="4944" spans="1:5">
      <c r="A4944" t="s">
        <v>40475</v>
      </c>
      <c r="B4944" t="s">
        <v>25517</v>
      </c>
      <c r="C4944">
        <v>4</v>
      </c>
      <c r="D4944">
        <v>57</v>
      </c>
      <c r="E4944" t="s">
        <v>20442</v>
      </c>
    </row>
    <row r="4945" spans="1:5">
      <c r="A4945" t="s">
        <v>40476</v>
      </c>
      <c r="B4945" t="s">
        <v>40533</v>
      </c>
      <c r="C4945">
        <v>3</v>
      </c>
      <c r="D4945">
        <v>49</v>
      </c>
      <c r="E4945" t="s">
        <v>20443</v>
      </c>
    </row>
    <row r="4946" spans="1:5">
      <c r="A4946" t="s">
        <v>40477</v>
      </c>
      <c r="B4946" t="s">
        <v>40534</v>
      </c>
      <c r="C4946">
        <v>11</v>
      </c>
      <c r="D4946">
        <v>56</v>
      </c>
      <c r="E4946" t="s">
        <v>20444</v>
      </c>
    </row>
    <row r="4947" spans="1:5">
      <c r="A4947" t="s">
        <v>40478</v>
      </c>
      <c r="B4947" t="s">
        <v>40534</v>
      </c>
      <c r="C4947">
        <v>47</v>
      </c>
      <c r="D4947">
        <v>2</v>
      </c>
      <c r="E4947" t="s">
        <v>20445</v>
      </c>
    </row>
    <row r="4948" spans="1:5">
      <c r="A4948" t="s">
        <v>40479</v>
      </c>
      <c r="B4948" t="s">
        <v>40533</v>
      </c>
      <c r="C4948">
        <v>20</v>
      </c>
      <c r="D4948">
        <v>21</v>
      </c>
      <c r="E4948" t="s">
        <v>20446</v>
      </c>
    </row>
    <row r="4949" spans="1:5">
      <c r="A4949" t="s">
        <v>40480</v>
      </c>
      <c r="B4949" t="s">
        <v>25517</v>
      </c>
      <c r="C4949">
        <v>10</v>
      </c>
      <c r="D4949">
        <v>98</v>
      </c>
      <c r="E4949" t="s">
        <v>20447</v>
      </c>
    </row>
    <row r="4950" spans="1:5">
      <c r="A4950" t="s">
        <v>40481</v>
      </c>
      <c r="B4950" t="s">
        <v>40534</v>
      </c>
      <c r="C4950">
        <v>19</v>
      </c>
      <c r="D4950">
        <v>37</v>
      </c>
      <c r="E4950" t="s">
        <v>20448</v>
      </c>
    </row>
    <row r="4951" spans="1:5">
      <c r="A4951" t="s">
        <v>40482</v>
      </c>
      <c r="B4951" t="s">
        <v>40534</v>
      </c>
      <c r="C4951">
        <v>7</v>
      </c>
      <c r="D4951">
        <v>69</v>
      </c>
      <c r="E4951" t="s">
        <v>20449</v>
      </c>
    </row>
    <row r="4952" spans="1:5">
      <c r="A4952" t="s">
        <v>40483</v>
      </c>
      <c r="B4952" t="s">
        <v>40534</v>
      </c>
      <c r="C4952">
        <v>2</v>
      </c>
      <c r="D4952">
        <v>45</v>
      </c>
      <c r="E4952" t="s">
        <v>20450</v>
      </c>
    </row>
    <row r="4953" spans="1:5">
      <c r="A4953" t="s">
        <v>40484</v>
      </c>
      <c r="B4953" t="s">
        <v>40533</v>
      </c>
      <c r="C4953">
        <v>16</v>
      </c>
      <c r="D4953">
        <v>16</v>
      </c>
      <c r="E4953" t="s">
        <v>20451</v>
      </c>
    </row>
    <row r="4954" spans="1:5">
      <c r="A4954" t="s">
        <v>40485</v>
      </c>
      <c r="B4954" t="s">
        <v>40533</v>
      </c>
      <c r="C4954">
        <v>49</v>
      </c>
      <c r="D4954">
        <v>80</v>
      </c>
      <c r="E4954" t="s">
        <v>20452</v>
      </c>
    </row>
    <row r="4955" spans="1:5">
      <c r="A4955" t="s">
        <v>40486</v>
      </c>
      <c r="B4955" t="s">
        <v>25517</v>
      </c>
      <c r="C4955">
        <v>4</v>
      </c>
      <c r="D4955">
        <v>48</v>
      </c>
      <c r="E4955" t="s">
        <v>20453</v>
      </c>
    </row>
    <row r="4956" spans="1:5">
      <c r="A4956" t="s">
        <v>40487</v>
      </c>
      <c r="B4956" t="s">
        <v>40534</v>
      </c>
      <c r="C4956">
        <v>35</v>
      </c>
      <c r="D4956">
        <v>66</v>
      </c>
      <c r="E4956" t="s">
        <v>20454</v>
      </c>
    </row>
    <row r="4957" spans="1:5">
      <c r="A4957" t="s">
        <v>40488</v>
      </c>
      <c r="B4957" t="s">
        <v>25517</v>
      </c>
      <c r="C4957">
        <v>10</v>
      </c>
      <c r="D4957">
        <v>95</v>
      </c>
      <c r="E4957" t="s">
        <v>20455</v>
      </c>
    </row>
    <row r="4958" spans="1:5">
      <c r="A4958" t="s">
        <v>40489</v>
      </c>
      <c r="B4958" t="s">
        <v>40533</v>
      </c>
      <c r="C4958">
        <v>30</v>
      </c>
      <c r="D4958">
        <v>20</v>
      </c>
      <c r="E4958" t="s">
        <v>20456</v>
      </c>
    </row>
    <row r="4959" spans="1:5">
      <c r="A4959" t="s">
        <v>40490</v>
      </c>
      <c r="B4959" t="s">
        <v>25517</v>
      </c>
      <c r="C4959">
        <v>3</v>
      </c>
      <c r="D4959">
        <v>56</v>
      </c>
      <c r="E4959" t="s">
        <v>20457</v>
      </c>
    </row>
    <row r="4960" spans="1:5">
      <c r="A4960" t="s">
        <v>40491</v>
      </c>
      <c r="B4960" t="s">
        <v>25517</v>
      </c>
      <c r="C4960">
        <v>47</v>
      </c>
      <c r="D4960">
        <v>20</v>
      </c>
      <c r="E4960" t="s">
        <v>20458</v>
      </c>
    </row>
    <row r="4961" spans="1:5">
      <c r="A4961" t="s">
        <v>40492</v>
      </c>
      <c r="B4961" t="s">
        <v>40534</v>
      </c>
      <c r="C4961">
        <v>20</v>
      </c>
      <c r="D4961">
        <v>67</v>
      </c>
      <c r="E4961" t="s">
        <v>20459</v>
      </c>
    </row>
    <row r="4962" spans="1:5">
      <c r="A4962" t="s">
        <v>40493</v>
      </c>
      <c r="B4962" t="s">
        <v>40534</v>
      </c>
      <c r="C4962">
        <v>43</v>
      </c>
      <c r="D4962">
        <v>39</v>
      </c>
      <c r="E4962" t="s">
        <v>20460</v>
      </c>
    </row>
    <row r="4963" spans="1:5">
      <c r="A4963" t="s">
        <v>40494</v>
      </c>
      <c r="B4963" t="s">
        <v>25517</v>
      </c>
      <c r="C4963">
        <v>1</v>
      </c>
      <c r="D4963">
        <v>2</v>
      </c>
      <c r="E4963" t="s">
        <v>20461</v>
      </c>
    </row>
    <row r="4964" spans="1:5">
      <c r="A4964" t="s">
        <v>40495</v>
      </c>
      <c r="B4964" t="s">
        <v>40533</v>
      </c>
      <c r="C4964">
        <v>8</v>
      </c>
      <c r="D4964">
        <v>91</v>
      </c>
      <c r="E4964" t="s">
        <v>20462</v>
      </c>
    </row>
    <row r="4965" spans="1:5">
      <c r="A4965" t="s">
        <v>40496</v>
      </c>
      <c r="B4965" t="s">
        <v>40533</v>
      </c>
      <c r="C4965">
        <v>22</v>
      </c>
      <c r="D4965">
        <v>69</v>
      </c>
      <c r="E4965" t="s">
        <v>20463</v>
      </c>
    </row>
    <row r="4966" spans="1:5">
      <c r="A4966" t="s">
        <v>40497</v>
      </c>
      <c r="B4966" t="s">
        <v>40534</v>
      </c>
      <c r="C4966">
        <v>10</v>
      </c>
      <c r="D4966">
        <v>88</v>
      </c>
      <c r="E4966" t="s">
        <v>20464</v>
      </c>
    </row>
    <row r="4967" spans="1:5">
      <c r="A4967" t="s">
        <v>40498</v>
      </c>
      <c r="B4967" t="s">
        <v>40534</v>
      </c>
      <c r="C4967">
        <v>29</v>
      </c>
      <c r="D4967">
        <v>63</v>
      </c>
      <c r="E4967" t="s">
        <v>20465</v>
      </c>
    </row>
    <row r="4968" spans="1:5">
      <c r="A4968" t="s">
        <v>40499</v>
      </c>
      <c r="B4968" t="s">
        <v>40533</v>
      </c>
      <c r="C4968">
        <v>17</v>
      </c>
      <c r="D4968">
        <v>100</v>
      </c>
      <c r="E4968" t="s">
        <v>20466</v>
      </c>
    </row>
    <row r="4969" spans="1:5">
      <c r="A4969" t="s">
        <v>40500</v>
      </c>
      <c r="B4969" t="s">
        <v>25517</v>
      </c>
      <c r="C4969">
        <v>5</v>
      </c>
      <c r="D4969">
        <v>23</v>
      </c>
      <c r="E4969" t="s">
        <v>20467</v>
      </c>
    </row>
    <row r="4970" spans="1:5">
      <c r="A4970" t="s">
        <v>40501</v>
      </c>
      <c r="B4970" t="s">
        <v>25517</v>
      </c>
      <c r="C4970">
        <v>22</v>
      </c>
      <c r="D4970">
        <v>24</v>
      </c>
      <c r="E4970" t="s">
        <v>20468</v>
      </c>
    </row>
    <row r="4971" spans="1:5">
      <c r="A4971" t="s">
        <v>40502</v>
      </c>
      <c r="B4971" t="s">
        <v>40533</v>
      </c>
      <c r="C4971">
        <v>6</v>
      </c>
      <c r="D4971">
        <v>52</v>
      </c>
      <c r="E4971" t="s">
        <v>20469</v>
      </c>
    </row>
    <row r="4972" spans="1:5">
      <c r="A4972" t="s">
        <v>40503</v>
      </c>
      <c r="B4972" t="s">
        <v>40533</v>
      </c>
      <c r="C4972">
        <v>10</v>
      </c>
      <c r="D4972">
        <v>53</v>
      </c>
      <c r="E4972" t="s">
        <v>20470</v>
      </c>
    </row>
    <row r="4973" spans="1:5">
      <c r="A4973" t="s">
        <v>40504</v>
      </c>
      <c r="B4973" t="s">
        <v>40533</v>
      </c>
      <c r="C4973">
        <v>5</v>
      </c>
      <c r="D4973">
        <v>8</v>
      </c>
      <c r="E4973" t="s">
        <v>20471</v>
      </c>
    </row>
    <row r="4974" spans="1:5">
      <c r="A4974" t="s">
        <v>40505</v>
      </c>
      <c r="B4974" t="s">
        <v>25517</v>
      </c>
      <c r="C4974">
        <v>29</v>
      </c>
      <c r="D4974">
        <v>81</v>
      </c>
      <c r="E4974" t="s">
        <v>20472</v>
      </c>
    </row>
    <row r="4975" spans="1:5">
      <c r="A4975" t="s">
        <v>40506</v>
      </c>
      <c r="B4975" t="s">
        <v>25517</v>
      </c>
      <c r="C4975">
        <v>27</v>
      </c>
      <c r="D4975">
        <v>9</v>
      </c>
      <c r="E4975" t="s">
        <v>20473</v>
      </c>
    </row>
    <row r="4976" spans="1:5">
      <c r="A4976" t="s">
        <v>40507</v>
      </c>
      <c r="B4976" t="s">
        <v>40533</v>
      </c>
      <c r="C4976">
        <v>36</v>
      </c>
      <c r="D4976">
        <v>9</v>
      </c>
      <c r="E4976" t="s">
        <v>20474</v>
      </c>
    </row>
    <row r="4977" spans="1:5">
      <c r="A4977" t="s">
        <v>40508</v>
      </c>
      <c r="B4977" t="s">
        <v>40533</v>
      </c>
      <c r="C4977">
        <v>47</v>
      </c>
      <c r="D4977">
        <v>92</v>
      </c>
      <c r="E4977" t="s">
        <v>20475</v>
      </c>
    </row>
    <row r="4978" spans="1:5">
      <c r="A4978" t="s">
        <v>40509</v>
      </c>
      <c r="B4978" t="s">
        <v>40534</v>
      </c>
      <c r="C4978">
        <v>47</v>
      </c>
      <c r="D4978">
        <v>90</v>
      </c>
      <c r="E4978" t="s">
        <v>20476</v>
      </c>
    </row>
    <row r="4979" spans="1:5">
      <c r="A4979" t="s">
        <v>40510</v>
      </c>
      <c r="B4979" t="s">
        <v>40534</v>
      </c>
      <c r="C4979">
        <v>30</v>
      </c>
      <c r="D4979">
        <v>50</v>
      </c>
      <c r="E4979" t="s">
        <v>20477</v>
      </c>
    </row>
    <row r="4980" spans="1:5">
      <c r="A4980" t="s">
        <v>40511</v>
      </c>
      <c r="B4980" t="s">
        <v>40533</v>
      </c>
      <c r="C4980">
        <v>20</v>
      </c>
      <c r="D4980">
        <v>30</v>
      </c>
      <c r="E4980" t="s">
        <v>20478</v>
      </c>
    </row>
    <row r="4981" spans="1:5">
      <c r="A4981" t="s">
        <v>40512</v>
      </c>
      <c r="B4981" t="s">
        <v>40533</v>
      </c>
      <c r="C4981">
        <v>20</v>
      </c>
      <c r="D4981">
        <v>64</v>
      </c>
      <c r="E4981" t="s">
        <v>20479</v>
      </c>
    </row>
    <row r="4982" spans="1:5">
      <c r="A4982" t="s">
        <v>40513</v>
      </c>
      <c r="B4982" t="s">
        <v>25517</v>
      </c>
      <c r="C4982">
        <v>26</v>
      </c>
      <c r="D4982">
        <v>30</v>
      </c>
      <c r="E4982" t="s">
        <v>20480</v>
      </c>
    </row>
    <row r="4983" spans="1:5">
      <c r="A4983" t="s">
        <v>40514</v>
      </c>
      <c r="B4983" t="s">
        <v>40534</v>
      </c>
      <c r="C4983">
        <v>33</v>
      </c>
      <c r="D4983">
        <v>71</v>
      </c>
      <c r="E4983" t="s">
        <v>20481</v>
      </c>
    </row>
    <row r="4984" spans="1:5">
      <c r="A4984" t="s">
        <v>40515</v>
      </c>
      <c r="B4984" t="s">
        <v>40533</v>
      </c>
      <c r="C4984">
        <v>10</v>
      </c>
      <c r="D4984">
        <v>28</v>
      </c>
      <c r="E4984" t="s">
        <v>20482</v>
      </c>
    </row>
    <row r="4985" spans="1:5">
      <c r="A4985" t="s">
        <v>40516</v>
      </c>
      <c r="B4985" t="s">
        <v>40533</v>
      </c>
      <c r="C4985">
        <v>43</v>
      </c>
      <c r="D4985">
        <v>12</v>
      </c>
      <c r="E4985" t="s">
        <v>20483</v>
      </c>
    </row>
    <row r="4986" spans="1:5">
      <c r="A4986" t="s">
        <v>40517</v>
      </c>
      <c r="B4986" t="s">
        <v>40534</v>
      </c>
      <c r="C4986">
        <v>24</v>
      </c>
      <c r="D4986">
        <v>56</v>
      </c>
      <c r="E4986" t="s">
        <v>20484</v>
      </c>
    </row>
    <row r="4987" spans="1:5">
      <c r="A4987" t="s">
        <v>40518</v>
      </c>
      <c r="B4987" t="s">
        <v>40534</v>
      </c>
      <c r="C4987">
        <v>50</v>
      </c>
      <c r="D4987">
        <v>3</v>
      </c>
      <c r="E4987" t="s">
        <v>20485</v>
      </c>
    </row>
    <row r="4988" spans="1:5">
      <c r="A4988" t="s">
        <v>40519</v>
      </c>
      <c r="B4988" t="s">
        <v>25517</v>
      </c>
      <c r="C4988">
        <v>24</v>
      </c>
      <c r="D4988">
        <v>57</v>
      </c>
      <c r="E4988" t="s">
        <v>20486</v>
      </c>
    </row>
    <row r="4989" spans="1:5">
      <c r="A4989" t="s">
        <v>40520</v>
      </c>
      <c r="B4989" t="s">
        <v>25517</v>
      </c>
      <c r="C4989">
        <v>4</v>
      </c>
      <c r="D4989">
        <v>86</v>
      </c>
      <c r="E4989" t="s">
        <v>20487</v>
      </c>
    </row>
    <row r="4990" spans="1:5">
      <c r="A4990" t="s">
        <v>40521</v>
      </c>
      <c r="B4990" t="s">
        <v>25517</v>
      </c>
      <c r="C4990">
        <v>11</v>
      </c>
      <c r="D4990">
        <v>48</v>
      </c>
      <c r="E4990" t="s">
        <v>20488</v>
      </c>
    </row>
    <row r="4991" spans="1:5">
      <c r="A4991" t="s">
        <v>40522</v>
      </c>
      <c r="B4991" t="s">
        <v>40534</v>
      </c>
      <c r="C4991">
        <v>16</v>
      </c>
      <c r="D4991">
        <v>9</v>
      </c>
      <c r="E4991" t="s">
        <v>20489</v>
      </c>
    </row>
    <row r="4992" spans="1:5">
      <c r="A4992" t="s">
        <v>40523</v>
      </c>
      <c r="B4992" t="s">
        <v>40534</v>
      </c>
      <c r="C4992">
        <v>28</v>
      </c>
      <c r="D4992">
        <v>89</v>
      </c>
      <c r="E4992" t="s">
        <v>20490</v>
      </c>
    </row>
    <row r="4993" spans="1:5">
      <c r="A4993" t="s">
        <v>40524</v>
      </c>
      <c r="B4993" t="s">
        <v>25517</v>
      </c>
      <c r="C4993">
        <v>6</v>
      </c>
      <c r="D4993">
        <v>67</v>
      </c>
      <c r="E4993" t="s">
        <v>20491</v>
      </c>
    </row>
    <row r="4994" spans="1:5">
      <c r="A4994" t="s">
        <v>40525</v>
      </c>
      <c r="B4994" t="s">
        <v>40533</v>
      </c>
      <c r="C4994">
        <v>31</v>
      </c>
      <c r="D4994">
        <v>32</v>
      </c>
      <c r="E4994" t="s">
        <v>20492</v>
      </c>
    </row>
    <row r="4995" spans="1:5">
      <c r="A4995" t="s">
        <v>40526</v>
      </c>
      <c r="B4995" t="s">
        <v>40534</v>
      </c>
      <c r="C4995">
        <v>47</v>
      </c>
      <c r="D4995">
        <v>6</v>
      </c>
      <c r="E4995" t="s">
        <v>20493</v>
      </c>
    </row>
    <row r="4996" spans="1:5">
      <c r="A4996" t="s">
        <v>40527</v>
      </c>
      <c r="B4996" t="s">
        <v>40533</v>
      </c>
      <c r="C4996">
        <v>33</v>
      </c>
      <c r="D4996">
        <v>94</v>
      </c>
      <c r="E4996" t="s">
        <v>20494</v>
      </c>
    </row>
    <row r="4997" spans="1:5">
      <c r="A4997" t="s">
        <v>40528</v>
      </c>
      <c r="B4997" t="s">
        <v>25517</v>
      </c>
      <c r="C4997">
        <v>37</v>
      </c>
      <c r="D4997">
        <v>32</v>
      </c>
      <c r="E4997" t="s">
        <v>20495</v>
      </c>
    </row>
    <row r="4998" spans="1:5">
      <c r="A4998" t="s">
        <v>40529</v>
      </c>
      <c r="B4998" t="s">
        <v>40534</v>
      </c>
      <c r="C4998">
        <v>3</v>
      </c>
      <c r="D4998">
        <v>92</v>
      </c>
      <c r="E4998" t="s">
        <v>20496</v>
      </c>
    </row>
    <row r="4999" spans="1:5">
      <c r="A4999" t="s">
        <v>40530</v>
      </c>
      <c r="B4999" t="s">
        <v>40534</v>
      </c>
      <c r="C4999">
        <v>2</v>
      </c>
      <c r="D4999">
        <v>63</v>
      </c>
      <c r="E4999" t="s">
        <v>20497</v>
      </c>
    </row>
    <row r="5000" spans="1:5">
      <c r="A5000" t="s">
        <v>40531</v>
      </c>
      <c r="B5000" t="s">
        <v>40534</v>
      </c>
      <c r="C5000">
        <v>43</v>
      </c>
      <c r="D5000">
        <v>12</v>
      </c>
      <c r="E5000" t="s">
        <v>20498</v>
      </c>
    </row>
    <row r="5001" spans="1:5">
      <c r="A5001" t="s">
        <v>40532</v>
      </c>
      <c r="B5001" t="s">
        <v>40533</v>
      </c>
      <c r="C5001">
        <v>25</v>
      </c>
      <c r="D5001">
        <v>38</v>
      </c>
      <c r="E5001" t="s">
        <v>20499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7390-0167-4C48-A99C-D8A560A1BF12}">
  <sheetPr codeName="Sheet8"/>
  <dimension ref="A1:B5"/>
  <sheetViews>
    <sheetView workbookViewId="0"/>
  </sheetViews>
  <sheetFormatPr defaultRowHeight="14.25"/>
  <cols>
    <col min="1" max="1" width="10.796875" bestFit="1" customWidth="1"/>
    <col min="2" max="2" width="17.86328125" bestFit="1" customWidth="1"/>
    <col min="3" max="3" width="14.265625" bestFit="1" customWidth="1"/>
  </cols>
  <sheetData>
    <row r="1" spans="1:2" ht="15.4">
      <c r="A1" s="4" t="s">
        <v>15499</v>
      </c>
      <c r="B1" s="5" t="s">
        <v>40536</v>
      </c>
    </row>
    <row r="2" spans="1:2">
      <c r="A2" s="3" t="s">
        <v>20509</v>
      </c>
      <c r="B2" s="3">
        <v>1682</v>
      </c>
    </row>
    <row r="3" spans="1:2">
      <c r="A3" s="3" t="s">
        <v>20508</v>
      </c>
      <c r="B3" s="3">
        <v>1678</v>
      </c>
    </row>
    <row r="4" spans="1:2">
      <c r="A4" s="3" t="s">
        <v>20507</v>
      </c>
      <c r="B4" s="3">
        <v>1640</v>
      </c>
    </row>
    <row r="5" spans="1:2">
      <c r="A5" s="3" t="s">
        <v>40535</v>
      </c>
      <c r="B5" s="3">
        <v>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E8ABD-05A0-4565-84EC-FC66AE7AF4B0}">
  <sheetPr codeName="Sheet9"/>
  <dimension ref="A1:B3150"/>
  <sheetViews>
    <sheetView workbookViewId="0"/>
  </sheetViews>
  <sheetFormatPr defaultRowHeight="14.25"/>
  <cols>
    <col min="1" max="1" width="12.86328125" bestFit="1" customWidth="1"/>
    <col min="2" max="2" width="18.3984375" bestFit="1" customWidth="1"/>
  </cols>
  <sheetData>
    <row r="1" spans="1:2">
      <c r="A1" s="6" t="s">
        <v>40544</v>
      </c>
      <c r="B1" t="s">
        <v>40545</v>
      </c>
    </row>
    <row r="2" spans="1:2">
      <c r="A2" s="7" t="s">
        <v>4110</v>
      </c>
      <c r="B2">
        <v>2</v>
      </c>
    </row>
    <row r="3" spans="1:2">
      <c r="A3" s="7" t="s">
        <v>2476</v>
      </c>
      <c r="B3">
        <v>2</v>
      </c>
    </row>
    <row r="4" spans="1:2">
      <c r="A4" s="7" t="s">
        <v>4450</v>
      </c>
      <c r="B4">
        <v>2</v>
      </c>
    </row>
    <row r="5" spans="1:2">
      <c r="A5" s="7" t="s">
        <v>4327</v>
      </c>
      <c r="B5">
        <v>1</v>
      </c>
    </row>
    <row r="6" spans="1:2">
      <c r="A6" s="7" t="s">
        <v>4871</v>
      </c>
      <c r="B6">
        <v>2</v>
      </c>
    </row>
    <row r="7" spans="1:2">
      <c r="A7" s="7" t="s">
        <v>2749</v>
      </c>
      <c r="B7">
        <v>1</v>
      </c>
    </row>
    <row r="8" spans="1:2">
      <c r="A8" s="7" t="s">
        <v>811</v>
      </c>
      <c r="B8">
        <v>1</v>
      </c>
    </row>
    <row r="9" spans="1:2">
      <c r="A9" s="7" t="s">
        <v>1039</v>
      </c>
      <c r="B9">
        <v>3</v>
      </c>
    </row>
    <row r="10" spans="1:2">
      <c r="A10" s="7" t="s">
        <v>3672</v>
      </c>
      <c r="B10">
        <v>1</v>
      </c>
    </row>
    <row r="11" spans="1:2">
      <c r="A11" s="7" t="s">
        <v>4880</v>
      </c>
      <c r="B11">
        <v>2</v>
      </c>
    </row>
    <row r="12" spans="1:2">
      <c r="A12" s="7" t="s">
        <v>332</v>
      </c>
      <c r="B12">
        <v>2</v>
      </c>
    </row>
    <row r="13" spans="1:2">
      <c r="A13" s="7" t="s">
        <v>2072</v>
      </c>
      <c r="B13">
        <v>1</v>
      </c>
    </row>
    <row r="14" spans="1:2">
      <c r="A14" s="7" t="s">
        <v>3956</v>
      </c>
      <c r="B14">
        <v>4</v>
      </c>
    </row>
    <row r="15" spans="1:2">
      <c r="A15" s="7" t="s">
        <v>1237</v>
      </c>
      <c r="B15">
        <v>1</v>
      </c>
    </row>
    <row r="16" spans="1:2">
      <c r="A16" s="7" t="s">
        <v>4829</v>
      </c>
      <c r="B16">
        <v>1</v>
      </c>
    </row>
    <row r="17" spans="1:2">
      <c r="A17" s="7" t="s">
        <v>2968</v>
      </c>
      <c r="B17">
        <v>1</v>
      </c>
    </row>
    <row r="18" spans="1:2">
      <c r="A18" s="7" t="s">
        <v>3574</v>
      </c>
      <c r="B18">
        <v>1</v>
      </c>
    </row>
    <row r="19" spans="1:2">
      <c r="A19" s="7" t="s">
        <v>1068</v>
      </c>
      <c r="B19">
        <v>3</v>
      </c>
    </row>
    <row r="20" spans="1:2">
      <c r="A20" s="7" t="s">
        <v>330</v>
      </c>
      <c r="B20">
        <v>1</v>
      </c>
    </row>
    <row r="21" spans="1:2">
      <c r="A21" s="7" t="s">
        <v>69</v>
      </c>
      <c r="B21">
        <v>1</v>
      </c>
    </row>
    <row r="22" spans="1:2">
      <c r="A22" s="7" t="s">
        <v>3411</v>
      </c>
      <c r="B22">
        <v>1</v>
      </c>
    </row>
    <row r="23" spans="1:2">
      <c r="A23" s="7" t="s">
        <v>3140</v>
      </c>
      <c r="B23">
        <v>1</v>
      </c>
    </row>
    <row r="24" spans="1:2">
      <c r="A24" s="7" t="s">
        <v>176</v>
      </c>
      <c r="B24">
        <v>2</v>
      </c>
    </row>
    <row r="25" spans="1:2">
      <c r="A25" s="7" t="s">
        <v>2622</v>
      </c>
      <c r="B25">
        <v>1</v>
      </c>
    </row>
    <row r="26" spans="1:2">
      <c r="A26" s="7" t="s">
        <v>1293</v>
      </c>
      <c r="B26">
        <v>1</v>
      </c>
    </row>
    <row r="27" spans="1:2">
      <c r="A27" s="7" t="s">
        <v>1796</v>
      </c>
      <c r="B27">
        <v>1</v>
      </c>
    </row>
    <row r="28" spans="1:2">
      <c r="A28" s="7" t="s">
        <v>3886</v>
      </c>
      <c r="B28">
        <v>2</v>
      </c>
    </row>
    <row r="29" spans="1:2">
      <c r="A29" s="7" t="s">
        <v>3135</v>
      </c>
      <c r="B29">
        <v>3</v>
      </c>
    </row>
    <row r="30" spans="1:2">
      <c r="A30" s="7" t="s">
        <v>3798</v>
      </c>
      <c r="B30">
        <v>2</v>
      </c>
    </row>
    <row r="31" spans="1:2">
      <c r="A31" s="7" t="s">
        <v>3374</v>
      </c>
      <c r="B31">
        <v>2</v>
      </c>
    </row>
    <row r="32" spans="1:2">
      <c r="A32" s="7" t="s">
        <v>4965</v>
      </c>
      <c r="B32">
        <v>2</v>
      </c>
    </row>
    <row r="33" spans="1:2">
      <c r="A33" s="7" t="s">
        <v>1198</v>
      </c>
      <c r="B33">
        <v>2</v>
      </c>
    </row>
    <row r="34" spans="1:2">
      <c r="A34" s="7" t="s">
        <v>412</v>
      </c>
      <c r="B34">
        <v>1</v>
      </c>
    </row>
    <row r="35" spans="1:2">
      <c r="A35" s="7" t="s">
        <v>2519</v>
      </c>
      <c r="B35">
        <v>3</v>
      </c>
    </row>
    <row r="36" spans="1:2">
      <c r="A36" s="7" t="s">
        <v>1044</v>
      </c>
      <c r="B36">
        <v>1</v>
      </c>
    </row>
    <row r="37" spans="1:2">
      <c r="A37" s="7" t="s">
        <v>1114</v>
      </c>
      <c r="B37">
        <v>2</v>
      </c>
    </row>
    <row r="38" spans="1:2">
      <c r="A38" s="7" t="s">
        <v>3675</v>
      </c>
      <c r="B38">
        <v>2</v>
      </c>
    </row>
    <row r="39" spans="1:2">
      <c r="A39" s="7" t="s">
        <v>3424</v>
      </c>
      <c r="B39">
        <v>2</v>
      </c>
    </row>
    <row r="40" spans="1:2">
      <c r="A40" s="7" t="s">
        <v>1491</v>
      </c>
      <c r="B40">
        <v>2</v>
      </c>
    </row>
    <row r="41" spans="1:2">
      <c r="A41" s="7" t="s">
        <v>4092</v>
      </c>
      <c r="B41">
        <v>2</v>
      </c>
    </row>
    <row r="42" spans="1:2">
      <c r="A42" s="7" t="s">
        <v>1426</v>
      </c>
      <c r="B42">
        <v>3</v>
      </c>
    </row>
    <row r="43" spans="1:2">
      <c r="A43" s="7" t="s">
        <v>2970</v>
      </c>
      <c r="B43">
        <v>4</v>
      </c>
    </row>
    <row r="44" spans="1:2">
      <c r="A44" s="7" t="s">
        <v>4056</v>
      </c>
      <c r="B44">
        <v>1</v>
      </c>
    </row>
    <row r="45" spans="1:2">
      <c r="A45" s="7" t="s">
        <v>762</v>
      </c>
      <c r="B45">
        <v>2</v>
      </c>
    </row>
    <row r="46" spans="1:2">
      <c r="A46" s="7" t="s">
        <v>490</v>
      </c>
      <c r="B46">
        <v>1</v>
      </c>
    </row>
    <row r="47" spans="1:2">
      <c r="A47" s="7" t="s">
        <v>3950</v>
      </c>
      <c r="B47">
        <v>4</v>
      </c>
    </row>
    <row r="48" spans="1:2">
      <c r="A48" s="7" t="s">
        <v>901</v>
      </c>
      <c r="B48">
        <v>2</v>
      </c>
    </row>
    <row r="49" spans="1:2">
      <c r="A49" s="7" t="s">
        <v>2042</v>
      </c>
      <c r="B49">
        <v>1</v>
      </c>
    </row>
    <row r="50" spans="1:2">
      <c r="A50" s="7" t="s">
        <v>866</v>
      </c>
      <c r="B50">
        <v>1</v>
      </c>
    </row>
    <row r="51" spans="1:2">
      <c r="A51" s="7" t="s">
        <v>1975</v>
      </c>
      <c r="B51">
        <v>1</v>
      </c>
    </row>
    <row r="52" spans="1:2">
      <c r="A52" s="7" t="s">
        <v>4437</v>
      </c>
      <c r="B52">
        <v>2</v>
      </c>
    </row>
    <row r="53" spans="1:2">
      <c r="A53" s="7" t="s">
        <v>337</v>
      </c>
      <c r="B53">
        <v>2</v>
      </c>
    </row>
    <row r="54" spans="1:2">
      <c r="A54" s="7" t="s">
        <v>4609</v>
      </c>
      <c r="B54">
        <v>3</v>
      </c>
    </row>
    <row r="55" spans="1:2">
      <c r="A55" s="7" t="s">
        <v>155</v>
      </c>
      <c r="B55">
        <v>1</v>
      </c>
    </row>
    <row r="56" spans="1:2">
      <c r="A56" s="7" t="s">
        <v>1547</v>
      </c>
      <c r="B56">
        <v>1</v>
      </c>
    </row>
    <row r="57" spans="1:2">
      <c r="A57" s="7" t="s">
        <v>1661</v>
      </c>
      <c r="B57">
        <v>2</v>
      </c>
    </row>
    <row r="58" spans="1:2">
      <c r="A58" s="7" t="s">
        <v>258</v>
      </c>
      <c r="B58">
        <v>3</v>
      </c>
    </row>
    <row r="59" spans="1:2">
      <c r="A59" s="7" t="s">
        <v>3670</v>
      </c>
      <c r="B59">
        <v>4</v>
      </c>
    </row>
    <row r="60" spans="1:2">
      <c r="A60" s="7" t="s">
        <v>4084</v>
      </c>
      <c r="B60">
        <v>1</v>
      </c>
    </row>
    <row r="61" spans="1:2">
      <c r="A61" s="7" t="s">
        <v>2406</v>
      </c>
      <c r="B61">
        <v>1</v>
      </c>
    </row>
    <row r="62" spans="1:2">
      <c r="A62" s="7" t="s">
        <v>2610</v>
      </c>
      <c r="B62">
        <v>1</v>
      </c>
    </row>
    <row r="63" spans="1:2">
      <c r="A63" s="7" t="s">
        <v>4223</v>
      </c>
      <c r="B63">
        <v>3</v>
      </c>
    </row>
    <row r="64" spans="1:2">
      <c r="A64" s="7" t="s">
        <v>776</v>
      </c>
      <c r="B64">
        <v>1</v>
      </c>
    </row>
    <row r="65" spans="1:2">
      <c r="A65" s="7" t="s">
        <v>1595</v>
      </c>
      <c r="B65">
        <v>4</v>
      </c>
    </row>
    <row r="66" spans="1:2">
      <c r="A66" s="7" t="s">
        <v>4670</v>
      </c>
      <c r="B66">
        <v>1</v>
      </c>
    </row>
    <row r="67" spans="1:2">
      <c r="A67" s="7" t="s">
        <v>3594</v>
      </c>
      <c r="B67">
        <v>2</v>
      </c>
    </row>
    <row r="68" spans="1:2">
      <c r="A68" s="7" t="s">
        <v>2234</v>
      </c>
      <c r="B68">
        <v>1</v>
      </c>
    </row>
    <row r="69" spans="1:2">
      <c r="A69" s="7" t="s">
        <v>691</v>
      </c>
      <c r="B69">
        <v>3</v>
      </c>
    </row>
    <row r="70" spans="1:2">
      <c r="A70" s="7" t="s">
        <v>2753</v>
      </c>
      <c r="B70">
        <v>3</v>
      </c>
    </row>
    <row r="71" spans="1:2">
      <c r="A71" s="7" t="s">
        <v>30</v>
      </c>
      <c r="B71">
        <v>2</v>
      </c>
    </row>
    <row r="72" spans="1:2">
      <c r="A72" s="7" t="s">
        <v>986</v>
      </c>
      <c r="B72">
        <v>1</v>
      </c>
    </row>
    <row r="73" spans="1:2">
      <c r="A73" s="7" t="s">
        <v>2396</v>
      </c>
      <c r="B73">
        <v>2</v>
      </c>
    </row>
    <row r="74" spans="1:2">
      <c r="A74" s="7" t="s">
        <v>4664</v>
      </c>
      <c r="B74">
        <v>1</v>
      </c>
    </row>
    <row r="75" spans="1:2">
      <c r="A75" s="7" t="s">
        <v>1569</v>
      </c>
      <c r="B75">
        <v>1</v>
      </c>
    </row>
    <row r="76" spans="1:2">
      <c r="A76" s="7" t="s">
        <v>4086</v>
      </c>
      <c r="B76">
        <v>2</v>
      </c>
    </row>
    <row r="77" spans="1:2">
      <c r="A77" s="7" t="s">
        <v>568</v>
      </c>
      <c r="B77">
        <v>2</v>
      </c>
    </row>
    <row r="78" spans="1:2">
      <c r="A78" s="7" t="s">
        <v>515</v>
      </c>
      <c r="B78">
        <v>1</v>
      </c>
    </row>
    <row r="79" spans="1:2">
      <c r="A79" s="7" t="s">
        <v>2582</v>
      </c>
      <c r="B79">
        <v>1</v>
      </c>
    </row>
    <row r="80" spans="1:2">
      <c r="A80" s="7" t="s">
        <v>4402</v>
      </c>
      <c r="B80">
        <v>1</v>
      </c>
    </row>
    <row r="81" spans="1:2">
      <c r="A81" s="7" t="s">
        <v>3392</v>
      </c>
      <c r="B81">
        <v>1</v>
      </c>
    </row>
    <row r="82" spans="1:2">
      <c r="A82" s="7" t="s">
        <v>4286</v>
      </c>
      <c r="B82">
        <v>1</v>
      </c>
    </row>
    <row r="83" spans="1:2">
      <c r="A83" s="7" t="s">
        <v>4725</v>
      </c>
      <c r="B83">
        <v>1</v>
      </c>
    </row>
    <row r="84" spans="1:2">
      <c r="A84" s="7" t="s">
        <v>4155</v>
      </c>
      <c r="B84">
        <v>3</v>
      </c>
    </row>
    <row r="85" spans="1:2">
      <c r="A85" s="7" t="s">
        <v>4978</v>
      </c>
      <c r="B85">
        <v>1</v>
      </c>
    </row>
    <row r="86" spans="1:2">
      <c r="A86" s="7" t="s">
        <v>3986</v>
      </c>
      <c r="B86">
        <v>2</v>
      </c>
    </row>
    <row r="87" spans="1:2">
      <c r="A87" s="7" t="s">
        <v>796</v>
      </c>
      <c r="B87">
        <v>1</v>
      </c>
    </row>
    <row r="88" spans="1:2">
      <c r="A88" s="7" t="s">
        <v>1651</v>
      </c>
      <c r="B88">
        <v>2</v>
      </c>
    </row>
    <row r="89" spans="1:2">
      <c r="A89" s="7" t="s">
        <v>2589</v>
      </c>
      <c r="B89">
        <v>2</v>
      </c>
    </row>
    <row r="90" spans="1:2">
      <c r="A90" s="7" t="s">
        <v>918</v>
      </c>
      <c r="B90">
        <v>1</v>
      </c>
    </row>
    <row r="91" spans="1:2">
      <c r="A91" s="7" t="s">
        <v>2460</v>
      </c>
      <c r="B91">
        <v>1</v>
      </c>
    </row>
    <row r="92" spans="1:2">
      <c r="A92" s="7" t="s">
        <v>2437</v>
      </c>
      <c r="B92">
        <v>2</v>
      </c>
    </row>
    <row r="93" spans="1:2">
      <c r="A93" s="7" t="s">
        <v>4671</v>
      </c>
      <c r="B93">
        <v>1</v>
      </c>
    </row>
    <row r="94" spans="1:2">
      <c r="A94" s="7" t="s">
        <v>1185</v>
      </c>
      <c r="B94">
        <v>1</v>
      </c>
    </row>
    <row r="95" spans="1:2">
      <c r="A95" s="7" t="s">
        <v>1933</v>
      </c>
      <c r="B95">
        <v>1</v>
      </c>
    </row>
    <row r="96" spans="1:2">
      <c r="A96" s="7" t="s">
        <v>1668</v>
      </c>
      <c r="B96">
        <v>1</v>
      </c>
    </row>
    <row r="97" spans="1:2">
      <c r="A97" s="7" t="s">
        <v>2562</v>
      </c>
      <c r="B97">
        <v>2</v>
      </c>
    </row>
    <row r="98" spans="1:2">
      <c r="A98" s="7" t="s">
        <v>1149</v>
      </c>
      <c r="B98">
        <v>2</v>
      </c>
    </row>
    <row r="99" spans="1:2">
      <c r="A99" s="7" t="s">
        <v>4119</v>
      </c>
      <c r="B99">
        <v>2</v>
      </c>
    </row>
    <row r="100" spans="1:2">
      <c r="A100" s="7" t="s">
        <v>1904</v>
      </c>
      <c r="B100">
        <v>1</v>
      </c>
    </row>
    <row r="101" spans="1:2">
      <c r="A101" s="7" t="s">
        <v>125</v>
      </c>
      <c r="B101">
        <v>1</v>
      </c>
    </row>
    <row r="102" spans="1:2">
      <c r="A102" s="7" t="s">
        <v>2271</v>
      </c>
      <c r="B102">
        <v>1</v>
      </c>
    </row>
    <row r="103" spans="1:2">
      <c r="A103" s="7" t="s">
        <v>2651</v>
      </c>
      <c r="B103">
        <v>2</v>
      </c>
    </row>
    <row r="104" spans="1:2">
      <c r="A104" s="7" t="s">
        <v>452</v>
      </c>
      <c r="B104">
        <v>1</v>
      </c>
    </row>
    <row r="105" spans="1:2">
      <c r="A105" s="7" t="s">
        <v>1393</v>
      </c>
      <c r="B105">
        <v>2</v>
      </c>
    </row>
    <row r="106" spans="1:2">
      <c r="A106" s="7" t="s">
        <v>3227</v>
      </c>
      <c r="B106">
        <v>2</v>
      </c>
    </row>
    <row r="107" spans="1:2">
      <c r="A107" s="7" t="s">
        <v>3865</v>
      </c>
      <c r="B107">
        <v>1</v>
      </c>
    </row>
    <row r="108" spans="1:2">
      <c r="A108" s="7" t="s">
        <v>3195</v>
      </c>
      <c r="B108">
        <v>1</v>
      </c>
    </row>
    <row r="109" spans="1:2">
      <c r="A109" s="7" t="s">
        <v>2829</v>
      </c>
      <c r="B109">
        <v>2</v>
      </c>
    </row>
    <row r="110" spans="1:2">
      <c r="A110" s="7" t="s">
        <v>2716</v>
      </c>
      <c r="B110">
        <v>1</v>
      </c>
    </row>
    <row r="111" spans="1:2">
      <c r="A111" s="7" t="s">
        <v>2600</v>
      </c>
      <c r="B111">
        <v>1</v>
      </c>
    </row>
    <row r="112" spans="1:2">
      <c r="A112" s="7" t="s">
        <v>1545</v>
      </c>
      <c r="B112">
        <v>1</v>
      </c>
    </row>
    <row r="113" spans="1:2">
      <c r="A113" s="7" t="s">
        <v>3569</v>
      </c>
      <c r="B113">
        <v>1</v>
      </c>
    </row>
    <row r="114" spans="1:2">
      <c r="A114" s="7" t="s">
        <v>1147</v>
      </c>
      <c r="B114">
        <v>1</v>
      </c>
    </row>
    <row r="115" spans="1:2">
      <c r="A115" s="7" t="s">
        <v>3737</v>
      </c>
      <c r="B115">
        <v>2</v>
      </c>
    </row>
    <row r="116" spans="1:2">
      <c r="A116" s="7" t="s">
        <v>2802</v>
      </c>
      <c r="B116">
        <v>1</v>
      </c>
    </row>
    <row r="117" spans="1:2">
      <c r="A117" s="7" t="s">
        <v>12</v>
      </c>
      <c r="B117">
        <v>1</v>
      </c>
    </row>
    <row r="118" spans="1:2">
      <c r="A118" s="7" t="s">
        <v>2209</v>
      </c>
      <c r="B118">
        <v>1</v>
      </c>
    </row>
    <row r="119" spans="1:2">
      <c r="A119" s="7" t="s">
        <v>939</v>
      </c>
      <c r="B119">
        <v>1</v>
      </c>
    </row>
    <row r="120" spans="1:2">
      <c r="A120" s="7" t="s">
        <v>3623</v>
      </c>
      <c r="B120">
        <v>2</v>
      </c>
    </row>
    <row r="121" spans="1:2">
      <c r="A121" s="7" t="s">
        <v>1688</v>
      </c>
      <c r="B121">
        <v>2</v>
      </c>
    </row>
    <row r="122" spans="1:2">
      <c r="A122" s="7" t="s">
        <v>3977</v>
      </c>
      <c r="B122">
        <v>1</v>
      </c>
    </row>
    <row r="123" spans="1:2">
      <c r="A123" s="7" t="s">
        <v>1990</v>
      </c>
      <c r="B123">
        <v>1</v>
      </c>
    </row>
    <row r="124" spans="1:2">
      <c r="A124" s="7" t="s">
        <v>3389</v>
      </c>
      <c r="B124">
        <v>2</v>
      </c>
    </row>
    <row r="125" spans="1:2">
      <c r="A125" s="7" t="s">
        <v>2232</v>
      </c>
      <c r="B125">
        <v>3</v>
      </c>
    </row>
    <row r="126" spans="1:2">
      <c r="A126" s="7" t="s">
        <v>4451</v>
      </c>
      <c r="B126">
        <v>3</v>
      </c>
    </row>
    <row r="127" spans="1:2">
      <c r="A127" s="7" t="s">
        <v>3316</v>
      </c>
      <c r="B127">
        <v>1</v>
      </c>
    </row>
    <row r="128" spans="1:2">
      <c r="A128" s="7" t="s">
        <v>3047</v>
      </c>
      <c r="B128">
        <v>1</v>
      </c>
    </row>
    <row r="129" spans="1:2">
      <c r="A129" s="7" t="s">
        <v>2940</v>
      </c>
      <c r="B129">
        <v>5</v>
      </c>
    </row>
    <row r="130" spans="1:2">
      <c r="A130" s="7" t="s">
        <v>1275</v>
      </c>
      <c r="B130">
        <v>1</v>
      </c>
    </row>
    <row r="131" spans="1:2">
      <c r="A131" s="7" t="s">
        <v>4006</v>
      </c>
      <c r="B131">
        <v>1</v>
      </c>
    </row>
    <row r="132" spans="1:2">
      <c r="A132" s="7" t="s">
        <v>2922</v>
      </c>
      <c r="B132">
        <v>2</v>
      </c>
    </row>
    <row r="133" spans="1:2">
      <c r="A133" s="7" t="s">
        <v>3554</v>
      </c>
      <c r="B133">
        <v>3</v>
      </c>
    </row>
    <row r="134" spans="1:2">
      <c r="A134" s="7" t="s">
        <v>3763</v>
      </c>
      <c r="B134">
        <v>3</v>
      </c>
    </row>
    <row r="135" spans="1:2">
      <c r="A135" s="7" t="s">
        <v>1980</v>
      </c>
      <c r="B135">
        <v>1</v>
      </c>
    </row>
    <row r="136" spans="1:2">
      <c r="A136" s="7" t="s">
        <v>2742</v>
      </c>
      <c r="B136">
        <v>1</v>
      </c>
    </row>
    <row r="137" spans="1:2">
      <c r="A137" s="7" t="s">
        <v>4577</v>
      </c>
      <c r="B137">
        <v>1</v>
      </c>
    </row>
    <row r="138" spans="1:2">
      <c r="A138" s="7" t="s">
        <v>2897</v>
      </c>
      <c r="B138">
        <v>2</v>
      </c>
    </row>
    <row r="139" spans="1:2">
      <c r="A139" s="7" t="s">
        <v>2252</v>
      </c>
      <c r="B139">
        <v>1</v>
      </c>
    </row>
    <row r="140" spans="1:2">
      <c r="A140" s="7" t="s">
        <v>1727</v>
      </c>
      <c r="B140">
        <v>1</v>
      </c>
    </row>
    <row r="141" spans="1:2">
      <c r="A141" s="7" t="s">
        <v>4912</v>
      </c>
      <c r="B141">
        <v>1</v>
      </c>
    </row>
    <row r="142" spans="1:2">
      <c r="A142" s="7" t="s">
        <v>2685</v>
      </c>
      <c r="B142">
        <v>1</v>
      </c>
    </row>
    <row r="143" spans="1:2">
      <c r="A143" s="7" t="s">
        <v>162</v>
      </c>
      <c r="B143">
        <v>2</v>
      </c>
    </row>
    <row r="144" spans="1:2">
      <c r="A144" s="7" t="s">
        <v>4405</v>
      </c>
      <c r="B144">
        <v>3</v>
      </c>
    </row>
    <row r="145" spans="1:2">
      <c r="A145" s="7" t="s">
        <v>1280</v>
      </c>
      <c r="B145">
        <v>1</v>
      </c>
    </row>
    <row r="146" spans="1:2">
      <c r="A146" s="7" t="s">
        <v>2880</v>
      </c>
      <c r="B146">
        <v>1</v>
      </c>
    </row>
    <row r="147" spans="1:2">
      <c r="A147" s="7" t="s">
        <v>433</v>
      </c>
      <c r="B147">
        <v>2</v>
      </c>
    </row>
    <row r="148" spans="1:2">
      <c r="A148" s="7" t="s">
        <v>2152</v>
      </c>
      <c r="B148">
        <v>2</v>
      </c>
    </row>
    <row r="149" spans="1:2">
      <c r="A149" s="7" t="s">
        <v>4232</v>
      </c>
      <c r="B149">
        <v>2</v>
      </c>
    </row>
    <row r="150" spans="1:2">
      <c r="A150" s="7" t="s">
        <v>3320</v>
      </c>
      <c r="B150">
        <v>1</v>
      </c>
    </row>
    <row r="151" spans="1:2">
      <c r="A151" s="7" t="s">
        <v>1802</v>
      </c>
      <c r="B151">
        <v>2</v>
      </c>
    </row>
    <row r="152" spans="1:2">
      <c r="A152" s="7" t="s">
        <v>2047</v>
      </c>
      <c r="B152">
        <v>1</v>
      </c>
    </row>
    <row r="153" spans="1:2">
      <c r="A153" s="7" t="s">
        <v>1971</v>
      </c>
      <c r="B153">
        <v>1</v>
      </c>
    </row>
    <row r="154" spans="1:2">
      <c r="A154" s="7" t="s">
        <v>2401</v>
      </c>
      <c r="B154">
        <v>1</v>
      </c>
    </row>
    <row r="155" spans="1:2">
      <c r="A155" s="7" t="s">
        <v>3829</v>
      </c>
      <c r="B155">
        <v>2</v>
      </c>
    </row>
    <row r="156" spans="1:2">
      <c r="A156" s="7" t="s">
        <v>2265</v>
      </c>
      <c r="B156">
        <v>3</v>
      </c>
    </row>
    <row r="157" spans="1:2">
      <c r="A157" s="7" t="s">
        <v>4626</v>
      </c>
      <c r="B157">
        <v>1</v>
      </c>
    </row>
    <row r="158" spans="1:2">
      <c r="A158" s="7" t="s">
        <v>2130</v>
      </c>
      <c r="B158">
        <v>2</v>
      </c>
    </row>
    <row r="159" spans="1:2">
      <c r="A159" s="7" t="s">
        <v>3551</v>
      </c>
      <c r="B159">
        <v>2</v>
      </c>
    </row>
    <row r="160" spans="1:2">
      <c r="A160" s="7" t="s">
        <v>487</v>
      </c>
      <c r="B160">
        <v>1</v>
      </c>
    </row>
    <row r="161" spans="1:2">
      <c r="A161" s="7" t="s">
        <v>1465</v>
      </c>
      <c r="B161">
        <v>1</v>
      </c>
    </row>
    <row r="162" spans="1:2">
      <c r="A162" s="7" t="s">
        <v>4680</v>
      </c>
      <c r="B162">
        <v>1</v>
      </c>
    </row>
    <row r="163" spans="1:2">
      <c r="A163" s="7" t="s">
        <v>2242</v>
      </c>
      <c r="B163">
        <v>1</v>
      </c>
    </row>
    <row r="164" spans="1:2">
      <c r="A164" s="7" t="s">
        <v>2097</v>
      </c>
      <c r="B164">
        <v>2</v>
      </c>
    </row>
    <row r="165" spans="1:2">
      <c r="A165" s="7" t="s">
        <v>4837</v>
      </c>
      <c r="B165">
        <v>4</v>
      </c>
    </row>
    <row r="166" spans="1:2">
      <c r="A166" s="7" t="s">
        <v>3701</v>
      </c>
      <c r="B166">
        <v>2</v>
      </c>
    </row>
    <row r="167" spans="1:2">
      <c r="A167" s="7" t="s">
        <v>3456</v>
      </c>
      <c r="B167">
        <v>1</v>
      </c>
    </row>
    <row r="168" spans="1:2">
      <c r="A168" s="7" t="s">
        <v>3339</v>
      </c>
      <c r="B168">
        <v>2</v>
      </c>
    </row>
    <row r="169" spans="1:2">
      <c r="A169" s="7" t="s">
        <v>4375</v>
      </c>
      <c r="B169">
        <v>1</v>
      </c>
    </row>
    <row r="170" spans="1:2">
      <c r="A170" s="7" t="s">
        <v>2658</v>
      </c>
      <c r="B170">
        <v>2</v>
      </c>
    </row>
    <row r="171" spans="1:2">
      <c r="A171" s="7" t="s">
        <v>3885</v>
      </c>
      <c r="B171">
        <v>1</v>
      </c>
    </row>
    <row r="172" spans="1:2">
      <c r="A172" s="7" t="s">
        <v>4490</v>
      </c>
      <c r="B172">
        <v>2</v>
      </c>
    </row>
    <row r="173" spans="1:2">
      <c r="A173" s="7" t="s">
        <v>1087</v>
      </c>
      <c r="B173">
        <v>2</v>
      </c>
    </row>
    <row r="174" spans="1:2">
      <c r="A174" s="7" t="s">
        <v>2249</v>
      </c>
      <c r="B174">
        <v>1</v>
      </c>
    </row>
    <row r="175" spans="1:2">
      <c r="A175" s="7" t="s">
        <v>2686</v>
      </c>
      <c r="B175">
        <v>2</v>
      </c>
    </row>
    <row r="176" spans="1:2">
      <c r="A176" s="7" t="s">
        <v>4320</v>
      </c>
      <c r="B176">
        <v>1</v>
      </c>
    </row>
    <row r="177" spans="1:2">
      <c r="A177" s="7" t="s">
        <v>4065</v>
      </c>
      <c r="B177">
        <v>1</v>
      </c>
    </row>
    <row r="178" spans="1:2">
      <c r="A178" s="7" t="s">
        <v>1856</v>
      </c>
      <c r="B178">
        <v>2</v>
      </c>
    </row>
    <row r="179" spans="1:2">
      <c r="A179" s="7" t="s">
        <v>3232</v>
      </c>
      <c r="B179">
        <v>3</v>
      </c>
    </row>
    <row r="180" spans="1:2">
      <c r="A180" s="7" t="s">
        <v>2522</v>
      </c>
      <c r="B180">
        <v>2</v>
      </c>
    </row>
    <row r="181" spans="1:2">
      <c r="A181" s="7" t="s">
        <v>89</v>
      </c>
      <c r="B181">
        <v>1</v>
      </c>
    </row>
    <row r="182" spans="1:2">
      <c r="A182" s="7" t="s">
        <v>3287</v>
      </c>
      <c r="B182">
        <v>1</v>
      </c>
    </row>
    <row r="183" spans="1:2">
      <c r="A183" s="7" t="s">
        <v>3502</v>
      </c>
      <c r="B183">
        <v>1</v>
      </c>
    </row>
    <row r="184" spans="1:2">
      <c r="A184" s="7" t="s">
        <v>415</v>
      </c>
      <c r="B184">
        <v>2</v>
      </c>
    </row>
    <row r="185" spans="1:2">
      <c r="A185" s="7" t="s">
        <v>4004</v>
      </c>
      <c r="B185">
        <v>2</v>
      </c>
    </row>
    <row r="186" spans="1:2">
      <c r="A186" s="7" t="s">
        <v>2972</v>
      </c>
      <c r="B186">
        <v>1</v>
      </c>
    </row>
    <row r="187" spans="1:2">
      <c r="A187" s="7" t="s">
        <v>3048</v>
      </c>
      <c r="B187">
        <v>1</v>
      </c>
    </row>
    <row r="188" spans="1:2">
      <c r="A188" s="7" t="s">
        <v>2828</v>
      </c>
      <c r="B188">
        <v>2</v>
      </c>
    </row>
    <row r="189" spans="1:2">
      <c r="A189" s="7" t="s">
        <v>3905</v>
      </c>
      <c r="B189">
        <v>2</v>
      </c>
    </row>
    <row r="190" spans="1:2">
      <c r="A190" s="7" t="s">
        <v>1116</v>
      </c>
      <c r="B190">
        <v>1</v>
      </c>
    </row>
    <row r="191" spans="1:2">
      <c r="A191" s="7" t="s">
        <v>4627</v>
      </c>
      <c r="B191">
        <v>1</v>
      </c>
    </row>
    <row r="192" spans="1:2">
      <c r="A192" s="7" t="s">
        <v>3083</v>
      </c>
      <c r="B192">
        <v>1</v>
      </c>
    </row>
    <row r="193" spans="1:2">
      <c r="A193" s="7" t="s">
        <v>2245</v>
      </c>
      <c r="B193">
        <v>3</v>
      </c>
    </row>
    <row r="194" spans="1:2">
      <c r="A194" s="7" t="s">
        <v>3856</v>
      </c>
      <c r="B194">
        <v>2</v>
      </c>
    </row>
    <row r="195" spans="1:2">
      <c r="A195" s="7" t="s">
        <v>1874</v>
      </c>
      <c r="B195">
        <v>1</v>
      </c>
    </row>
    <row r="196" spans="1:2">
      <c r="A196" s="7" t="s">
        <v>653</v>
      </c>
      <c r="B196">
        <v>1</v>
      </c>
    </row>
    <row r="197" spans="1:2">
      <c r="A197" s="7" t="s">
        <v>2873</v>
      </c>
      <c r="B197">
        <v>1</v>
      </c>
    </row>
    <row r="198" spans="1:2">
      <c r="A198" s="7" t="s">
        <v>2958</v>
      </c>
      <c r="B198">
        <v>2</v>
      </c>
    </row>
    <row r="199" spans="1:2">
      <c r="A199" s="7" t="s">
        <v>1902</v>
      </c>
      <c r="B199">
        <v>2</v>
      </c>
    </row>
    <row r="200" spans="1:2">
      <c r="A200" s="7" t="s">
        <v>1439</v>
      </c>
      <c r="B200">
        <v>1</v>
      </c>
    </row>
    <row r="201" spans="1:2">
      <c r="A201" s="7" t="s">
        <v>1485</v>
      </c>
      <c r="B201">
        <v>2</v>
      </c>
    </row>
    <row r="202" spans="1:2">
      <c r="A202" s="7" t="s">
        <v>4797</v>
      </c>
      <c r="B202">
        <v>1</v>
      </c>
    </row>
    <row r="203" spans="1:2">
      <c r="A203" s="7" t="s">
        <v>1999</v>
      </c>
      <c r="B203">
        <v>1</v>
      </c>
    </row>
    <row r="204" spans="1:2">
      <c r="A204" s="7" t="s">
        <v>2665</v>
      </c>
      <c r="B204">
        <v>2</v>
      </c>
    </row>
    <row r="205" spans="1:2">
      <c r="A205" s="7" t="s">
        <v>4526</v>
      </c>
      <c r="B205">
        <v>3</v>
      </c>
    </row>
    <row r="206" spans="1:2">
      <c r="A206" s="7" t="s">
        <v>1925</v>
      </c>
      <c r="B206">
        <v>1</v>
      </c>
    </row>
    <row r="207" spans="1:2">
      <c r="A207" s="7" t="s">
        <v>3738</v>
      </c>
      <c r="B207">
        <v>1</v>
      </c>
    </row>
    <row r="208" spans="1:2">
      <c r="A208" s="7" t="s">
        <v>3573</v>
      </c>
      <c r="B208">
        <v>1</v>
      </c>
    </row>
    <row r="209" spans="1:2">
      <c r="A209" s="7" t="s">
        <v>1901</v>
      </c>
      <c r="B209">
        <v>3</v>
      </c>
    </row>
    <row r="210" spans="1:2">
      <c r="A210" s="7" t="s">
        <v>3787</v>
      </c>
      <c r="B210">
        <v>2</v>
      </c>
    </row>
    <row r="211" spans="1:2">
      <c r="A211" s="7" t="s">
        <v>2965</v>
      </c>
      <c r="B211">
        <v>1</v>
      </c>
    </row>
    <row r="212" spans="1:2">
      <c r="A212" s="7" t="s">
        <v>4982</v>
      </c>
      <c r="B212">
        <v>1</v>
      </c>
    </row>
    <row r="213" spans="1:2">
      <c r="A213" s="7" t="s">
        <v>3285</v>
      </c>
      <c r="B213">
        <v>1</v>
      </c>
    </row>
    <row r="214" spans="1:2">
      <c r="A214" s="7" t="s">
        <v>4684</v>
      </c>
      <c r="B214">
        <v>2</v>
      </c>
    </row>
    <row r="215" spans="1:2">
      <c r="A215" s="7" t="s">
        <v>1498</v>
      </c>
      <c r="B215">
        <v>1</v>
      </c>
    </row>
    <row r="216" spans="1:2">
      <c r="A216" s="7" t="s">
        <v>279</v>
      </c>
      <c r="B216">
        <v>1</v>
      </c>
    </row>
    <row r="217" spans="1:2">
      <c r="A217" s="7" t="s">
        <v>2292</v>
      </c>
      <c r="B217">
        <v>2</v>
      </c>
    </row>
    <row r="218" spans="1:2">
      <c r="A218" s="7" t="s">
        <v>2154</v>
      </c>
      <c r="B218">
        <v>2</v>
      </c>
    </row>
    <row r="219" spans="1:2">
      <c r="A219" s="7" t="s">
        <v>2629</v>
      </c>
      <c r="B219">
        <v>3</v>
      </c>
    </row>
    <row r="220" spans="1:2">
      <c r="A220" s="7" t="s">
        <v>563</v>
      </c>
      <c r="B220">
        <v>1</v>
      </c>
    </row>
    <row r="221" spans="1:2">
      <c r="A221" s="7" t="s">
        <v>3654</v>
      </c>
      <c r="B221">
        <v>5</v>
      </c>
    </row>
    <row r="222" spans="1:2">
      <c r="A222" s="7" t="s">
        <v>3499</v>
      </c>
      <c r="B222">
        <v>1</v>
      </c>
    </row>
    <row r="223" spans="1:2">
      <c r="A223" s="7" t="s">
        <v>2524</v>
      </c>
      <c r="B223">
        <v>2</v>
      </c>
    </row>
    <row r="224" spans="1:2">
      <c r="A224" s="7" t="s">
        <v>1291</v>
      </c>
      <c r="B224">
        <v>1</v>
      </c>
    </row>
    <row r="225" spans="1:2">
      <c r="A225" s="7" t="s">
        <v>344</v>
      </c>
      <c r="B225">
        <v>1</v>
      </c>
    </row>
    <row r="226" spans="1:2">
      <c r="A226" s="7" t="s">
        <v>4052</v>
      </c>
      <c r="B226">
        <v>1</v>
      </c>
    </row>
    <row r="227" spans="1:2">
      <c r="A227" s="7" t="s">
        <v>3879</v>
      </c>
      <c r="B227">
        <v>2</v>
      </c>
    </row>
    <row r="228" spans="1:2">
      <c r="A228" s="7" t="s">
        <v>2019</v>
      </c>
      <c r="B228">
        <v>1</v>
      </c>
    </row>
    <row r="229" spans="1:2">
      <c r="A229" s="7" t="s">
        <v>4226</v>
      </c>
      <c r="B229">
        <v>1</v>
      </c>
    </row>
    <row r="230" spans="1:2">
      <c r="A230" s="7" t="s">
        <v>2314</v>
      </c>
      <c r="B230">
        <v>1</v>
      </c>
    </row>
    <row r="231" spans="1:2">
      <c r="A231" s="7" t="s">
        <v>2393</v>
      </c>
      <c r="B231">
        <v>1</v>
      </c>
    </row>
    <row r="232" spans="1:2">
      <c r="A232" s="7" t="s">
        <v>390</v>
      </c>
      <c r="B232">
        <v>4</v>
      </c>
    </row>
    <row r="233" spans="1:2">
      <c r="A233" s="7" t="s">
        <v>40</v>
      </c>
      <c r="B233">
        <v>2</v>
      </c>
    </row>
    <row r="234" spans="1:2">
      <c r="A234" s="7" t="s">
        <v>4101</v>
      </c>
      <c r="B234">
        <v>1</v>
      </c>
    </row>
    <row r="235" spans="1:2">
      <c r="A235" s="7" t="s">
        <v>2701</v>
      </c>
      <c r="B235">
        <v>2</v>
      </c>
    </row>
    <row r="236" spans="1:2">
      <c r="A236" s="7" t="s">
        <v>1170</v>
      </c>
      <c r="B236">
        <v>1</v>
      </c>
    </row>
    <row r="237" spans="1:2">
      <c r="A237" s="7" t="s">
        <v>1083</v>
      </c>
      <c r="B237">
        <v>1</v>
      </c>
    </row>
    <row r="238" spans="1:2">
      <c r="A238" s="7" t="s">
        <v>3473</v>
      </c>
      <c r="B238">
        <v>1</v>
      </c>
    </row>
    <row r="239" spans="1:2">
      <c r="A239" s="7" t="s">
        <v>4111</v>
      </c>
      <c r="B239">
        <v>1</v>
      </c>
    </row>
    <row r="240" spans="1:2">
      <c r="A240" s="7" t="s">
        <v>1200</v>
      </c>
      <c r="B240">
        <v>3</v>
      </c>
    </row>
    <row r="241" spans="1:2">
      <c r="A241" s="7" t="s">
        <v>1361</v>
      </c>
      <c r="B241">
        <v>4</v>
      </c>
    </row>
    <row r="242" spans="1:2">
      <c r="A242" s="7" t="s">
        <v>3650</v>
      </c>
      <c r="B242">
        <v>1</v>
      </c>
    </row>
    <row r="243" spans="1:2">
      <c r="A243" s="7" t="s">
        <v>2826</v>
      </c>
      <c r="B243">
        <v>1</v>
      </c>
    </row>
    <row r="244" spans="1:2">
      <c r="A244" s="7" t="s">
        <v>3893</v>
      </c>
      <c r="B244">
        <v>2</v>
      </c>
    </row>
    <row r="245" spans="1:2">
      <c r="A245" s="7" t="s">
        <v>4057</v>
      </c>
      <c r="B245">
        <v>2</v>
      </c>
    </row>
    <row r="246" spans="1:2">
      <c r="A246" s="7" t="s">
        <v>1927</v>
      </c>
      <c r="B246">
        <v>2</v>
      </c>
    </row>
    <row r="247" spans="1:2">
      <c r="A247" s="7" t="s">
        <v>3580</v>
      </c>
      <c r="B247">
        <v>1</v>
      </c>
    </row>
    <row r="248" spans="1:2">
      <c r="A248" s="7" t="s">
        <v>4539</v>
      </c>
      <c r="B248">
        <v>3</v>
      </c>
    </row>
    <row r="249" spans="1:2">
      <c r="A249" s="7" t="s">
        <v>2650</v>
      </c>
      <c r="B249">
        <v>1</v>
      </c>
    </row>
    <row r="250" spans="1:2">
      <c r="A250" s="7" t="s">
        <v>542</v>
      </c>
      <c r="B250">
        <v>2</v>
      </c>
    </row>
    <row r="251" spans="1:2">
      <c r="A251" s="7" t="s">
        <v>322</v>
      </c>
      <c r="B251">
        <v>1</v>
      </c>
    </row>
    <row r="252" spans="1:2">
      <c r="A252" s="7" t="s">
        <v>2581</v>
      </c>
      <c r="B252">
        <v>2</v>
      </c>
    </row>
    <row r="253" spans="1:2">
      <c r="A253" s="7" t="s">
        <v>2184</v>
      </c>
      <c r="B253">
        <v>3</v>
      </c>
    </row>
    <row r="254" spans="1:2">
      <c r="A254" s="7" t="s">
        <v>683</v>
      </c>
      <c r="B254">
        <v>4</v>
      </c>
    </row>
    <row r="255" spans="1:2">
      <c r="A255" s="7" t="s">
        <v>1834</v>
      </c>
      <c r="B255">
        <v>1</v>
      </c>
    </row>
    <row r="256" spans="1:2">
      <c r="A256" s="7" t="s">
        <v>3656</v>
      </c>
      <c r="B256">
        <v>1</v>
      </c>
    </row>
    <row r="257" spans="1:2">
      <c r="A257" s="7" t="s">
        <v>1015</v>
      </c>
      <c r="B257">
        <v>2</v>
      </c>
    </row>
    <row r="258" spans="1:2">
      <c r="A258" s="7" t="s">
        <v>3715</v>
      </c>
      <c r="B258">
        <v>1</v>
      </c>
    </row>
    <row r="259" spans="1:2">
      <c r="A259" s="7" t="s">
        <v>584</v>
      </c>
      <c r="B259">
        <v>1</v>
      </c>
    </row>
    <row r="260" spans="1:2">
      <c r="A260" s="7" t="s">
        <v>987</v>
      </c>
      <c r="B260">
        <v>4</v>
      </c>
    </row>
    <row r="261" spans="1:2">
      <c r="A261" s="7" t="s">
        <v>4688</v>
      </c>
      <c r="B261">
        <v>1</v>
      </c>
    </row>
    <row r="262" spans="1:2">
      <c r="A262" s="7" t="s">
        <v>138</v>
      </c>
      <c r="B262">
        <v>1</v>
      </c>
    </row>
    <row r="263" spans="1:2">
      <c r="A263" s="7" t="s">
        <v>51</v>
      </c>
      <c r="B263">
        <v>2</v>
      </c>
    </row>
    <row r="264" spans="1:2">
      <c r="A264" s="7" t="s">
        <v>3348</v>
      </c>
      <c r="B264">
        <v>1</v>
      </c>
    </row>
    <row r="265" spans="1:2">
      <c r="A265" s="7" t="s">
        <v>1707</v>
      </c>
      <c r="B265">
        <v>2</v>
      </c>
    </row>
    <row r="266" spans="1:2">
      <c r="A266" s="7" t="s">
        <v>1713</v>
      </c>
      <c r="B266">
        <v>2</v>
      </c>
    </row>
    <row r="267" spans="1:2">
      <c r="A267" s="7" t="s">
        <v>1842</v>
      </c>
      <c r="B267">
        <v>1</v>
      </c>
    </row>
    <row r="268" spans="1:2">
      <c r="A268" s="7" t="s">
        <v>193</v>
      </c>
      <c r="B268">
        <v>1</v>
      </c>
    </row>
    <row r="269" spans="1:2">
      <c r="A269" s="7" t="s">
        <v>3325</v>
      </c>
      <c r="B269">
        <v>1</v>
      </c>
    </row>
    <row r="270" spans="1:2">
      <c r="A270" s="7" t="s">
        <v>1310</v>
      </c>
      <c r="B270">
        <v>2</v>
      </c>
    </row>
    <row r="271" spans="1:2">
      <c r="A271" s="7" t="s">
        <v>2367</v>
      </c>
      <c r="B271">
        <v>2</v>
      </c>
    </row>
    <row r="272" spans="1:2">
      <c r="A272" s="7" t="s">
        <v>719</v>
      </c>
      <c r="B272">
        <v>1</v>
      </c>
    </row>
    <row r="273" spans="1:2">
      <c r="A273" s="7" t="s">
        <v>2353</v>
      </c>
      <c r="B273">
        <v>2</v>
      </c>
    </row>
    <row r="274" spans="1:2">
      <c r="A274" s="7" t="s">
        <v>546</v>
      </c>
      <c r="B274">
        <v>1</v>
      </c>
    </row>
    <row r="275" spans="1:2">
      <c r="A275" s="7" t="s">
        <v>1127</v>
      </c>
      <c r="B275">
        <v>3</v>
      </c>
    </row>
    <row r="276" spans="1:2">
      <c r="A276" s="7" t="s">
        <v>4679</v>
      </c>
      <c r="B276">
        <v>1</v>
      </c>
    </row>
    <row r="277" spans="1:2">
      <c r="A277" s="7" t="s">
        <v>4939</v>
      </c>
      <c r="B277">
        <v>2</v>
      </c>
    </row>
    <row r="278" spans="1:2">
      <c r="A278" s="7" t="s">
        <v>178</v>
      </c>
      <c r="B278">
        <v>2</v>
      </c>
    </row>
    <row r="279" spans="1:2">
      <c r="A279" s="7" t="s">
        <v>3813</v>
      </c>
      <c r="B279">
        <v>2</v>
      </c>
    </row>
    <row r="280" spans="1:2">
      <c r="A280" s="7" t="s">
        <v>4821</v>
      </c>
      <c r="B280">
        <v>2</v>
      </c>
    </row>
    <row r="281" spans="1:2">
      <c r="A281" s="7" t="s">
        <v>2865</v>
      </c>
      <c r="B281">
        <v>1</v>
      </c>
    </row>
    <row r="282" spans="1:2">
      <c r="A282" s="7" t="s">
        <v>352</v>
      </c>
      <c r="B282">
        <v>3</v>
      </c>
    </row>
    <row r="283" spans="1:2">
      <c r="A283" s="7" t="s">
        <v>217</v>
      </c>
      <c r="B283">
        <v>1</v>
      </c>
    </row>
    <row r="284" spans="1:2">
      <c r="A284" s="7" t="s">
        <v>1254</v>
      </c>
      <c r="B284">
        <v>3</v>
      </c>
    </row>
    <row r="285" spans="1:2">
      <c r="A285" s="7" t="s">
        <v>3858</v>
      </c>
      <c r="B285">
        <v>1</v>
      </c>
    </row>
    <row r="286" spans="1:2">
      <c r="A286" s="7" t="s">
        <v>873</v>
      </c>
      <c r="B286">
        <v>1</v>
      </c>
    </row>
    <row r="287" spans="1:2">
      <c r="A287" s="7" t="s">
        <v>2284</v>
      </c>
      <c r="B287">
        <v>2</v>
      </c>
    </row>
    <row r="288" spans="1:2">
      <c r="A288" s="7" t="s">
        <v>3548</v>
      </c>
      <c r="B288">
        <v>1</v>
      </c>
    </row>
    <row r="289" spans="1:2">
      <c r="A289" s="7" t="s">
        <v>3121</v>
      </c>
      <c r="B289">
        <v>1</v>
      </c>
    </row>
    <row r="290" spans="1:2">
      <c r="A290" s="7" t="s">
        <v>4302</v>
      </c>
      <c r="B290">
        <v>2</v>
      </c>
    </row>
    <row r="291" spans="1:2">
      <c r="A291" s="7" t="s">
        <v>1785</v>
      </c>
      <c r="B291">
        <v>1</v>
      </c>
    </row>
    <row r="292" spans="1:2">
      <c r="A292" s="7" t="s">
        <v>4178</v>
      </c>
      <c r="B292">
        <v>2</v>
      </c>
    </row>
    <row r="293" spans="1:2">
      <c r="A293" s="7" t="s">
        <v>4548</v>
      </c>
      <c r="B293">
        <v>1</v>
      </c>
    </row>
    <row r="294" spans="1:2">
      <c r="A294" s="7" t="s">
        <v>1765</v>
      </c>
      <c r="B294">
        <v>1</v>
      </c>
    </row>
    <row r="295" spans="1:2">
      <c r="A295" s="7" t="s">
        <v>110</v>
      </c>
      <c r="B295">
        <v>1</v>
      </c>
    </row>
    <row r="296" spans="1:2">
      <c r="A296" s="7" t="s">
        <v>1318</v>
      </c>
      <c r="B296">
        <v>2</v>
      </c>
    </row>
    <row r="297" spans="1:2">
      <c r="A297" s="7" t="s">
        <v>413</v>
      </c>
      <c r="B297">
        <v>1</v>
      </c>
    </row>
    <row r="298" spans="1:2">
      <c r="A298" s="7" t="s">
        <v>3275</v>
      </c>
      <c r="B298">
        <v>3</v>
      </c>
    </row>
    <row r="299" spans="1:2">
      <c r="A299" s="7" t="s">
        <v>3394</v>
      </c>
      <c r="B299">
        <v>1</v>
      </c>
    </row>
    <row r="300" spans="1:2">
      <c r="A300" s="7" t="s">
        <v>4504</v>
      </c>
      <c r="B300">
        <v>2</v>
      </c>
    </row>
    <row r="301" spans="1:2">
      <c r="A301" s="7" t="s">
        <v>1090</v>
      </c>
      <c r="B301">
        <v>1</v>
      </c>
    </row>
    <row r="302" spans="1:2">
      <c r="A302" s="7" t="s">
        <v>3157</v>
      </c>
      <c r="B302">
        <v>1</v>
      </c>
    </row>
    <row r="303" spans="1:2">
      <c r="A303" s="7" t="s">
        <v>1848</v>
      </c>
      <c r="B303">
        <v>3</v>
      </c>
    </row>
    <row r="304" spans="1:2">
      <c r="A304" s="7" t="s">
        <v>4419</v>
      </c>
      <c r="B304">
        <v>2</v>
      </c>
    </row>
    <row r="305" spans="1:2">
      <c r="A305" s="7" t="s">
        <v>1150</v>
      </c>
      <c r="B305">
        <v>1</v>
      </c>
    </row>
    <row r="306" spans="1:2">
      <c r="A306" s="7" t="s">
        <v>917</v>
      </c>
      <c r="B306">
        <v>1</v>
      </c>
    </row>
    <row r="307" spans="1:2">
      <c r="A307" s="7" t="s">
        <v>4804</v>
      </c>
      <c r="B307">
        <v>1</v>
      </c>
    </row>
    <row r="308" spans="1:2">
      <c r="A308" s="7" t="s">
        <v>4794</v>
      </c>
      <c r="B308">
        <v>3</v>
      </c>
    </row>
    <row r="309" spans="1:2">
      <c r="A309" s="7" t="s">
        <v>1160</v>
      </c>
      <c r="B309">
        <v>3</v>
      </c>
    </row>
    <row r="310" spans="1:2">
      <c r="A310" s="7" t="s">
        <v>317</v>
      </c>
      <c r="B310">
        <v>1</v>
      </c>
    </row>
    <row r="311" spans="1:2">
      <c r="A311" s="7" t="s">
        <v>3273</v>
      </c>
      <c r="B311">
        <v>1</v>
      </c>
    </row>
    <row r="312" spans="1:2">
      <c r="A312" s="7" t="s">
        <v>4789</v>
      </c>
      <c r="B312">
        <v>2</v>
      </c>
    </row>
    <row r="313" spans="1:2">
      <c r="A313" s="7" t="s">
        <v>4907</v>
      </c>
      <c r="B313">
        <v>1</v>
      </c>
    </row>
    <row r="314" spans="1:2">
      <c r="A314" s="7" t="s">
        <v>3193</v>
      </c>
      <c r="B314">
        <v>1</v>
      </c>
    </row>
    <row r="315" spans="1:2">
      <c r="A315" s="7" t="s">
        <v>4024</v>
      </c>
      <c r="B315">
        <v>2</v>
      </c>
    </row>
    <row r="316" spans="1:2">
      <c r="A316" s="7" t="s">
        <v>1775</v>
      </c>
      <c r="B316">
        <v>1</v>
      </c>
    </row>
    <row r="317" spans="1:2">
      <c r="A317" s="7" t="s">
        <v>4420</v>
      </c>
      <c r="B317">
        <v>3</v>
      </c>
    </row>
    <row r="318" spans="1:2">
      <c r="A318" s="7" t="s">
        <v>4771</v>
      </c>
      <c r="B318">
        <v>1</v>
      </c>
    </row>
    <row r="319" spans="1:2">
      <c r="A319" s="7" t="s">
        <v>3872</v>
      </c>
      <c r="B319">
        <v>2</v>
      </c>
    </row>
    <row r="320" spans="1:2">
      <c r="A320" s="7" t="s">
        <v>1985</v>
      </c>
      <c r="B320">
        <v>1</v>
      </c>
    </row>
    <row r="321" spans="1:2">
      <c r="A321" s="7" t="s">
        <v>1038</v>
      </c>
      <c r="B321">
        <v>3</v>
      </c>
    </row>
    <row r="322" spans="1:2">
      <c r="A322" s="7" t="s">
        <v>4956</v>
      </c>
      <c r="B322">
        <v>1</v>
      </c>
    </row>
    <row r="323" spans="1:2">
      <c r="A323" s="7" t="s">
        <v>2489</v>
      </c>
      <c r="B323">
        <v>2</v>
      </c>
    </row>
    <row r="324" spans="1:2">
      <c r="A324" s="7" t="s">
        <v>3949</v>
      </c>
      <c r="B324">
        <v>1</v>
      </c>
    </row>
    <row r="325" spans="1:2">
      <c r="A325" s="7" t="s">
        <v>1396</v>
      </c>
      <c r="B325">
        <v>1</v>
      </c>
    </row>
    <row r="326" spans="1:2">
      <c r="A326" s="7" t="s">
        <v>1267</v>
      </c>
      <c r="B326">
        <v>1</v>
      </c>
    </row>
    <row r="327" spans="1:2">
      <c r="A327" s="7" t="s">
        <v>3825</v>
      </c>
      <c r="B327">
        <v>2</v>
      </c>
    </row>
    <row r="328" spans="1:2">
      <c r="A328" s="7" t="s">
        <v>2256</v>
      </c>
      <c r="B328">
        <v>3</v>
      </c>
    </row>
    <row r="329" spans="1:2">
      <c r="A329" s="7" t="s">
        <v>2498</v>
      </c>
      <c r="B329">
        <v>2</v>
      </c>
    </row>
    <row r="330" spans="1:2">
      <c r="A330" s="7" t="s">
        <v>2687</v>
      </c>
      <c r="B330">
        <v>1</v>
      </c>
    </row>
    <row r="331" spans="1:2">
      <c r="A331" s="7" t="s">
        <v>4524</v>
      </c>
      <c r="B331">
        <v>1</v>
      </c>
    </row>
    <row r="332" spans="1:2">
      <c r="A332" s="7" t="s">
        <v>834</v>
      </c>
      <c r="B332">
        <v>2</v>
      </c>
    </row>
    <row r="333" spans="1:2">
      <c r="A333" s="7" t="s">
        <v>2763</v>
      </c>
      <c r="B333">
        <v>1</v>
      </c>
    </row>
    <row r="334" spans="1:2">
      <c r="A334" s="7" t="s">
        <v>2055</v>
      </c>
      <c r="B334">
        <v>2</v>
      </c>
    </row>
    <row r="335" spans="1:2">
      <c r="A335" s="7" t="s">
        <v>3648</v>
      </c>
      <c r="B335">
        <v>2</v>
      </c>
    </row>
    <row r="336" spans="1:2">
      <c r="A336" s="7" t="s">
        <v>195</v>
      </c>
      <c r="B336">
        <v>1</v>
      </c>
    </row>
    <row r="337" spans="1:2">
      <c r="A337" s="7" t="s">
        <v>1352</v>
      </c>
      <c r="B337">
        <v>1</v>
      </c>
    </row>
    <row r="338" spans="1:2">
      <c r="A338" s="7" t="s">
        <v>4737</v>
      </c>
      <c r="B338">
        <v>1</v>
      </c>
    </row>
    <row r="339" spans="1:2">
      <c r="A339" s="7" t="s">
        <v>1819</v>
      </c>
      <c r="B339">
        <v>1</v>
      </c>
    </row>
    <row r="340" spans="1:2">
      <c r="A340" s="7" t="s">
        <v>1345</v>
      </c>
      <c r="B340">
        <v>1</v>
      </c>
    </row>
    <row r="341" spans="1:2">
      <c r="A341" s="7" t="s">
        <v>4136</v>
      </c>
      <c r="B341">
        <v>1</v>
      </c>
    </row>
    <row r="342" spans="1:2">
      <c r="A342" s="7" t="s">
        <v>4832</v>
      </c>
      <c r="B342">
        <v>1</v>
      </c>
    </row>
    <row r="343" spans="1:2">
      <c r="A343" s="7" t="s">
        <v>3789</v>
      </c>
      <c r="B343">
        <v>2</v>
      </c>
    </row>
    <row r="344" spans="1:2">
      <c r="A344" s="7" t="s">
        <v>4654</v>
      </c>
      <c r="B344">
        <v>1</v>
      </c>
    </row>
    <row r="345" spans="1:2">
      <c r="A345" s="7" t="s">
        <v>55</v>
      </c>
      <c r="B345">
        <v>1</v>
      </c>
    </row>
    <row r="346" spans="1:2">
      <c r="A346" s="7" t="s">
        <v>1433</v>
      </c>
      <c r="B346">
        <v>1</v>
      </c>
    </row>
    <row r="347" spans="1:2">
      <c r="A347" s="7" t="s">
        <v>779</v>
      </c>
      <c r="B347">
        <v>1</v>
      </c>
    </row>
    <row r="348" spans="1:2">
      <c r="A348" s="7" t="s">
        <v>3611</v>
      </c>
      <c r="B348">
        <v>2</v>
      </c>
    </row>
    <row r="349" spans="1:2">
      <c r="A349" s="7" t="s">
        <v>2991</v>
      </c>
      <c r="B349">
        <v>1</v>
      </c>
    </row>
    <row r="350" spans="1:2">
      <c r="A350" s="7" t="s">
        <v>1656</v>
      </c>
      <c r="B350">
        <v>1</v>
      </c>
    </row>
    <row r="351" spans="1:2">
      <c r="A351" s="7" t="s">
        <v>1304</v>
      </c>
      <c r="B351">
        <v>1</v>
      </c>
    </row>
    <row r="352" spans="1:2">
      <c r="A352" s="7" t="s">
        <v>3123</v>
      </c>
      <c r="B352">
        <v>1</v>
      </c>
    </row>
    <row r="353" spans="1:2">
      <c r="A353" s="7" t="s">
        <v>1027</v>
      </c>
      <c r="B353">
        <v>1</v>
      </c>
    </row>
    <row r="354" spans="1:2">
      <c r="A354" s="7" t="s">
        <v>836</v>
      </c>
      <c r="B354">
        <v>1</v>
      </c>
    </row>
    <row r="355" spans="1:2">
      <c r="A355" s="7" t="s">
        <v>4529</v>
      </c>
      <c r="B355">
        <v>1</v>
      </c>
    </row>
    <row r="356" spans="1:2">
      <c r="A356" s="7" t="s">
        <v>1214</v>
      </c>
      <c r="B356">
        <v>2</v>
      </c>
    </row>
    <row r="357" spans="1:2">
      <c r="A357" s="7" t="s">
        <v>266</v>
      </c>
      <c r="B357">
        <v>2</v>
      </c>
    </row>
    <row r="358" spans="1:2">
      <c r="A358" s="7" t="s">
        <v>3881</v>
      </c>
      <c r="B358">
        <v>1</v>
      </c>
    </row>
    <row r="359" spans="1:2">
      <c r="A359" s="7" t="s">
        <v>902</v>
      </c>
      <c r="B359">
        <v>3</v>
      </c>
    </row>
    <row r="360" spans="1:2">
      <c r="A360" s="7" t="s">
        <v>1593</v>
      </c>
      <c r="B360">
        <v>1</v>
      </c>
    </row>
    <row r="361" spans="1:2">
      <c r="A361" s="7" t="s">
        <v>2567</v>
      </c>
      <c r="B361">
        <v>3</v>
      </c>
    </row>
    <row r="362" spans="1:2">
      <c r="A362" s="7" t="s">
        <v>821</v>
      </c>
      <c r="B362">
        <v>2</v>
      </c>
    </row>
    <row r="363" spans="1:2">
      <c r="A363" s="7" t="s">
        <v>4683</v>
      </c>
      <c r="B363">
        <v>1</v>
      </c>
    </row>
    <row r="364" spans="1:2">
      <c r="A364" s="7" t="s">
        <v>1081</v>
      </c>
      <c r="B364">
        <v>4</v>
      </c>
    </row>
    <row r="365" spans="1:2">
      <c r="A365" s="7" t="s">
        <v>3970</v>
      </c>
      <c r="B365">
        <v>2</v>
      </c>
    </row>
    <row r="366" spans="1:2">
      <c r="A366" s="7" t="s">
        <v>916</v>
      </c>
      <c r="B366">
        <v>1</v>
      </c>
    </row>
    <row r="367" spans="1:2">
      <c r="A367" s="7" t="s">
        <v>467</v>
      </c>
      <c r="B367">
        <v>1</v>
      </c>
    </row>
    <row r="368" spans="1:2">
      <c r="A368" s="7" t="s">
        <v>4300</v>
      </c>
      <c r="B368">
        <v>1</v>
      </c>
    </row>
    <row r="369" spans="1:2">
      <c r="A369" s="7" t="s">
        <v>4358</v>
      </c>
      <c r="B369">
        <v>1</v>
      </c>
    </row>
    <row r="370" spans="1:2">
      <c r="A370" s="7" t="s">
        <v>1924</v>
      </c>
      <c r="B370">
        <v>3</v>
      </c>
    </row>
    <row r="371" spans="1:2">
      <c r="A371" s="7" t="s">
        <v>1451</v>
      </c>
      <c r="B371">
        <v>1</v>
      </c>
    </row>
    <row r="372" spans="1:2">
      <c r="A372" s="7" t="s">
        <v>313</v>
      </c>
      <c r="B372">
        <v>2</v>
      </c>
    </row>
    <row r="373" spans="1:2">
      <c r="A373" s="7" t="s">
        <v>2106</v>
      </c>
      <c r="B373">
        <v>2</v>
      </c>
    </row>
    <row r="374" spans="1:2">
      <c r="A374" s="7" t="s">
        <v>2270</v>
      </c>
      <c r="B374">
        <v>2</v>
      </c>
    </row>
    <row r="375" spans="1:2">
      <c r="A375" s="7" t="s">
        <v>3643</v>
      </c>
      <c r="B375">
        <v>2</v>
      </c>
    </row>
    <row r="376" spans="1:2">
      <c r="A376" s="7" t="s">
        <v>4630</v>
      </c>
      <c r="B376">
        <v>2</v>
      </c>
    </row>
    <row r="377" spans="1:2">
      <c r="A377" s="7" t="s">
        <v>3088</v>
      </c>
      <c r="B377">
        <v>3</v>
      </c>
    </row>
    <row r="378" spans="1:2">
      <c r="A378" s="7" t="s">
        <v>2170</v>
      </c>
      <c r="B378">
        <v>1</v>
      </c>
    </row>
    <row r="379" spans="1:2">
      <c r="A379" s="7" t="s">
        <v>903</v>
      </c>
      <c r="B379">
        <v>1</v>
      </c>
    </row>
    <row r="380" spans="1:2">
      <c r="A380" s="7" t="s">
        <v>2729</v>
      </c>
      <c r="B380">
        <v>1</v>
      </c>
    </row>
    <row r="381" spans="1:2">
      <c r="A381" s="7" t="s">
        <v>3920</v>
      </c>
      <c r="B381">
        <v>1</v>
      </c>
    </row>
    <row r="382" spans="1:2">
      <c r="A382" s="7" t="s">
        <v>168</v>
      </c>
      <c r="B382">
        <v>1</v>
      </c>
    </row>
    <row r="383" spans="1:2">
      <c r="A383" s="7" t="s">
        <v>2588</v>
      </c>
      <c r="B383">
        <v>1</v>
      </c>
    </row>
    <row r="384" spans="1:2">
      <c r="A384" s="7" t="s">
        <v>1641</v>
      </c>
      <c r="B384">
        <v>1</v>
      </c>
    </row>
    <row r="385" spans="1:2">
      <c r="A385" s="7" t="s">
        <v>171</v>
      </c>
      <c r="B385">
        <v>1</v>
      </c>
    </row>
    <row r="386" spans="1:2">
      <c r="A386" s="7" t="s">
        <v>842</v>
      </c>
      <c r="B386">
        <v>1</v>
      </c>
    </row>
    <row r="387" spans="1:2">
      <c r="A387" s="7" t="s">
        <v>2215</v>
      </c>
      <c r="B387">
        <v>1</v>
      </c>
    </row>
    <row r="388" spans="1:2">
      <c r="A388" s="7" t="s">
        <v>4990</v>
      </c>
      <c r="B388">
        <v>1</v>
      </c>
    </row>
    <row r="389" spans="1:2">
      <c r="A389" s="7" t="s">
        <v>3443</v>
      </c>
      <c r="B389">
        <v>1</v>
      </c>
    </row>
    <row r="390" spans="1:2">
      <c r="A390" s="7" t="s">
        <v>739</v>
      </c>
      <c r="B390">
        <v>1</v>
      </c>
    </row>
    <row r="391" spans="1:2">
      <c r="A391" s="7" t="s">
        <v>1432</v>
      </c>
      <c r="B391">
        <v>1</v>
      </c>
    </row>
    <row r="392" spans="1:2">
      <c r="A392" s="7" t="s">
        <v>389</v>
      </c>
      <c r="B392">
        <v>1</v>
      </c>
    </row>
    <row r="393" spans="1:2">
      <c r="A393" s="7" t="s">
        <v>4989</v>
      </c>
      <c r="B393">
        <v>1</v>
      </c>
    </row>
    <row r="394" spans="1:2">
      <c r="A394" s="7" t="s">
        <v>1195</v>
      </c>
      <c r="B394">
        <v>1</v>
      </c>
    </row>
    <row r="395" spans="1:2">
      <c r="A395" s="7" t="s">
        <v>4578</v>
      </c>
      <c r="B395">
        <v>2</v>
      </c>
    </row>
    <row r="396" spans="1:2">
      <c r="A396" s="7" t="s">
        <v>3801</v>
      </c>
      <c r="B396">
        <v>2</v>
      </c>
    </row>
    <row r="397" spans="1:2">
      <c r="A397" s="7" t="s">
        <v>4590</v>
      </c>
      <c r="B397">
        <v>2</v>
      </c>
    </row>
    <row r="398" spans="1:2">
      <c r="A398" s="7" t="s">
        <v>2819</v>
      </c>
      <c r="B398">
        <v>1</v>
      </c>
    </row>
    <row r="399" spans="1:2">
      <c r="A399" s="7" t="s">
        <v>1535</v>
      </c>
      <c r="B399">
        <v>1</v>
      </c>
    </row>
    <row r="400" spans="1:2">
      <c r="A400" s="7" t="s">
        <v>2848</v>
      </c>
      <c r="B400">
        <v>1</v>
      </c>
    </row>
    <row r="401" spans="1:2">
      <c r="A401" s="7" t="s">
        <v>4000</v>
      </c>
      <c r="B401">
        <v>1</v>
      </c>
    </row>
    <row r="402" spans="1:2">
      <c r="A402" s="7" t="s">
        <v>1173</v>
      </c>
      <c r="B402">
        <v>1</v>
      </c>
    </row>
    <row r="403" spans="1:2">
      <c r="A403" s="7" t="s">
        <v>518</v>
      </c>
      <c r="B403">
        <v>1</v>
      </c>
    </row>
    <row r="404" spans="1:2">
      <c r="A404" s="7" t="s">
        <v>1351</v>
      </c>
      <c r="B404">
        <v>2</v>
      </c>
    </row>
    <row r="405" spans="1:2">
      <c r="A405" s="7" t="s">
        <v>2030</v>
      </c>
      <c r="B405">
        <v>1</v>
      </c>
    </row>
    <row r="406" spans="1:2">
      <c r="A406" s="7" t="s">
        <v>927</v>
      </c>
      <c r="B406">
        <v>2</v>
      </c>
    </row>
    <row r="407" spans="1:2">
      <c r="A407" s="7" t="s">
        <v>2102</v>
      </c>
      <c r="B407">
        <v>2</v>
      </c>
    </row>
    <row r="408" spans="1:2">
      <c r="A408" s="7" t="s">
        <v>2022</v>
      </c>
      <c r="B408">
        <v>1</v>
      </c>
    </row>
    <row r="409" spans="1:2">
      <c r="A409" s="7" t="s">
        <v>603</v>
      </c>
      <c r="B409">
        <v>1</v>
      </c>
    </row>
    <row r="410" spans="1:2">
      <c r="A410" s="7" t="s">
        <v>1004</v>
      </c>
      <c r="B410">
        <v>1</v>
      </c>
    </row>
    <row r="411" spans="1:2">
      <c r="A411" s="7" t="s">
        <v>4761</v>
      </c>
      <c r="B411">
        <v>1</v>
      </c>
    </row>
    <row r="412" spans="1:2">
      <c r="A412" s="7" t="s">
        <v>4452</v>
      </c>
      <c r="B412">
        <v>1</v>
      </c>
    </row>
    <row r="413" spans="1:2">
      <c r="A413" s="7" t="s">
        <v>2637</v>
      </c>
      <c r="B413">
        <v>1</v>
      </c>
    </row>
    <row r="414" spans="1:2">
      <c r="A414" s="7" t="s">
        <v>4212</v>
      </c>
      <c r="B414">
        <v>1</v>
      </c>
    </row>
    <row r="415" spans="1:2">
      <c r="A415" s="7" t="s">
        <v>129</v>
      </c>
      <c r="B415">
        <v>1</v>
      </c>
    </row>
    <row r="416" spans="1:2">
      <c r="A416" s="7" t="s">
        <v>1218</v>
      </c>
      <c r="B416">
        <v>2</v>
      </c>
    </row>
    <row r="417" spans="1:2">
      <c r="A417" s="7" t="s">
        <v>2362</v>
      </c>
      <c r="B417">
        <v>2</v>
      </c>
    </row>
    <row r="418" spans="1:2">
      <c r="A418" s="7" t="s">
        <v>4187</v>
      </c>
      <c r="B418">
        <v>2</v>
      </c>
    </row>
    <row r="419" spans="1:2">
      <c r="A419" s="7" t="s">
        <v>935</v>
      </c>
      <c r="B419">
        <v>1</v>
      </c>
    </row>
    <row r="420" spans="1:2">
      <c r="A420" s="7" t="s">
        <v>2634</v>
      </c>
      <c r="B420">
        <v>1</v>
      </c>
    </row>
    <row r="421" spans="1:2">
      <c r="A421" s="7" t="s">
        <v>2436</v>
      </c>
      <c r="B421">
        <v>3</v>
      </c>
    </row>
    <row r="422" spans="1:2">
      <c r="A422" s="7" t="s">
        <v>4374</v>
      </c>
      <c r="B422">
        <v>2</v>
      </c>
    </row>
    <row r="423" spans="1:2">
      <c r="A423" s="7" t="s">
        <v>4601</v>
      </c>
      <c r="B423">
        <v>3</v>
      </c>
    </row>
    <row r="424" spans="1:2">
      <c r="A424" s="7" t="s">
        <v>2738</v>
      </c>
      <c r="B424">
        <v>4</v>
      </c>
    </row>
    <row r="425" spans="1:2">
      <c r="A425" s="7" t="s">
        <v>1723</v>
      </c>
      <c r="B425">
        <v>3</v>
      </c>
    </row>
    <row r="426" spans="1:2">
      <c r="A426" s="7" t="s">
        <v>679</v>
      </c>
      <c r="B426">
        <v>1</v>
      </c>
    </row>
    <row r="427" spans="1:2">
      <c r="A427" s="7" t="s">
        <v>70</v>
      </c>
      <c r="B427">
        <v>1</v>
      </c>
    </row>
    <row r="428" spans="1:2">
      <c r="A428" s="7" t="s">
        <v>3055</v>
      </c>
      <c r="B428">
        <v>2</v>
      </c>
    </row>
    <row r="429" spans="1:2">
      <c r="A429" s="7" t="s">
        <v>3255</v>
      </c>
      <c r="B429">
        <v>1</v>
      </c>
    </row>
    <row r="430" spans="1:2">
      <c r="A430" s="7" t="s">
        <v>407</v>
      </c>
      <c r="B430">
        <v>1</v>
      </c>
    </row>
    <row r="431" spans="1:2">
      <c r="A431" s="7" t="s">
        <v>2039</v>
      </c>
      <c r="B431">
        <v>2</v>
      </c>
    </row>
    <row r="432" spans="1:2">
      <c r="A432" s="7" t="s">
        <v>3924</v>
      </c>
      <c r="B432">
        <v>1</v>
      </c>
    </row>
    <row r="433" spans="1:2">
      <c r="A433" s="7" t="s">
        <v>1002</v>
      </c>
      <c r="B433">
        <v>2</v>
      </c>
    </row>
    <row r="434" spans="1:2">
      <c r="A434" s="7" t="s">
        <v>1076</v>
      </c>
      <c r="B434">
        <v>2</v>
      </c>
    </row>
    <row r="435" spans="1:2">
      <c r="A435" s="7" t="s">
        <v>1445</v>
      </c>
      <c r="B435">
        <v>2</v>
      </c>
    </row>
    <row r="436" spans="1:2">
      <c r="A436" s="7" t="s">
        <v>3853</v>
      </c>
      <c r="B436">
        <v>1</v>
      </c>
    </row>
    <row r="437" spans="1:2">
      <c r="A437" s="7" t="s">
        <v>3564</v>
      </c>
      <c r="B437">
        <v>1</v>
      </c>
    </row>
    <row r="438" spans="1:2">
      <c r="A438" s="7" t="s">
        <v>1878</v>
      </c>
      <c r="B438">
        <v>1</v>
      </c>
    </row>
    <row r="439" spans="1:2">
      <c r="A439" s="7" t="s">
        <v>910</v>
      </c>
      <c r="B439">
        <v>1</v>
      </c>
    </row>
    <row r="440" spans="1:2">
      <c r="A440" s="7" t="s">
        <v>3294</v>
      </c>
      <c r="B440">
        <v>2</v>
      </c>
    </row>
    <row r="441" spans="1:2">
      <c r="A441" s="7" t="s">
        <v>3263</v>
      </c>
      <c r="B441">
        <v>1</v>
      </c>
    </row>
    <row r="442" spans="1:2">
      <c r="A442" s="7" t="s">
        <v>4334</v>
      </c>
      <c r="B442">
        <v>1</v>
      </c>
    </row>
    <row r="443" spans="1:2">
      <c r="A443" s="7" t="s">
        <v>3961</v>
      </c>
      <c r="B443">
        <v>1</v>
      </c>
    </row>
    <row r="444" spans="1:2">
      <c r="A444" s="7" t="s">
        <v>3842</v>
      </c>
      <c r="B444">
        <v>2</v>
      </c>
    </row>
    <row r="445" spans="1:2">
      <c r="A445" s="7" t="s">
        <v>649</v>
      </c>
      <c r="B445">
        <v>2</v>
      </c>
    </row>
    <row r="446" spans="1:2">
      <c r="A446" s="7" t="s">
        <v>68</v>
      </c>
      <c r="B446">
        <v>1</v>
      </c>
    </row>
    <row r="447" spans="1:2">
      <c r="A447" s="7" t="s">
        <v>962</v>
      </c>
      <c r="B447">
        <v>2</v>
      </c>
    </row>
    <row r="448" spans="1:2">
      <c r="A448" s="7" t="s">
        <v>2446</v>
      </c>
      <c r="B448">
        <v>1</v>
      </c>
    </row>
    <row r="449" spans="1:2">
      <c r="A449" s="7" t="s">
        <v>3039</v>
      </c>
      <c r="B449">
        <v>3</v>
      </c>
    </row>
    <row r="450" spans="1:2">
      <c r="A450" s="7" t="s">
        <v>3948</v>
      </c>
      <c r="B450">
        <v>1</v>
      </c>
    </row>
    <row r="451" spans="1:2">
      <c r="A451" s="7" t="s">
        <v>3852</v>
      </c>
      <c r="B451">
        <v>1</v>
      </c>
    </row>
    <row r="452" spans="1:2">
      <c r="A452" s="7" t="s">
        <v>582</v>
      </c>
      <c r="B452">
        <v>1</v>
      </c>
    </row>
    <row r="453" spans="1:2">
      <c r="A453" s="7" t="s">
        <v>4369</v>
      </c>
      <c r="B453">
        <v>1</v>
      </c>
    </row>
    <row r="454" spans="1:2">
      <c r="A454" s="7" t="s">
        <v>4446</v>
      </c>
      <c r="B454">
        <v>2</v>
      </c>
    </row>
    <row r="455" spans="1:2">
      <c r="A455" s="7" t="s">
        <v>1539</v>
      </c>
      <c r="B455">
        <v>1</v>
      </c>
    </row>
    <row r="456" spans="1:2">
      <c r="A456" s="7" t="s">
        <v>3353</v>
      </c>
      <c r="B456">
        <v>1</v>
      </c>
    </row>
    <row r="457" spans="1:2">
      <c r="A457" s="7" t="s">
        <v>177</v>
      </c>
      <c r="B457">
        <v>2</v>
      </c>
    </row>
    <row r="458" spans="1:2">
      <c r="A458" s="7" t="s">
        <v>1883</v>
      </c>
      <c r="B458">
        <v>1</v>
      </c>
    </row>
    <row r="459" spans="1:2">
      <c r="A459" s="7" t="s">
        <v>2313</v>
      </c>
      <c r="B459">
        <v>1</v>
      </c>
    </row>
    <row r="460" spans="1:2">
      <c r="A460" s="7" t="s">
        <v>3115</v>
      </c>
      <c r="B460">
        <v>2</v>
      </c>
    </row>
    <row r="461" spans="1:2">
      <c r="A461" s="7" t="s">
        <v>4259</v>
      </c>
      <c r="B461">
        <v>3</v>
      </c>
    </row>
    <row r="462" spans="1:2">
      <c r="A462" s="7" t="s">
        <v>4719</v>
      </c>
      <c r="B462">
        <v>1</v>
      </c>
    </row>
    <row r="463" spans="1:2">
      <c r="A463" s="7" t="s">
        <v>564</v>
      </c>
      <c r="B463">
        <v>1</v>
      </c>
    </row>
    <row r="464" spans="1:2">
      <c r="A464" s="7" t="s">
        <v>3686</v>
      </c>
      <c r="B464">
        <v>2</v>
      </c>
    </row>
    <row r="465" spans="1:2">
      <c r="A465" s="7" t="s">
        <v>1340</v>
      </c>
      <c r="B465">
        <v>2</v>
      </c>
    </row>
    <row r="466" spans="1:2">
      <c r="A466" s="7" t="s">
        <v>777</v>
      </c>
      <c r="B466">
        <v>1</v>
      </c>
    </row>
    <row r="467" spans="1:2">
      <c r="A467" s="7" t="s">
        <v>4464</v>
      </c>
      <c r="B467">
        <v>1</v>
      </c>
    </row>
    <row r="468" spans="1:2">
      <c r="A468" s="7" t="s">
        <v>520</v>
      </c>
      <c r="B468">
        <v>1</v>
      </c>
    </row>
    <row r="469" spans="1:2">
      <c r="A469" s="7" t="s">
        <v>716</v>
      </c>
      <c r="B469">
        <v>1</v>
      </c>
    </row>
    <row r="470" spans="1:2">
      <c r="A470" s="7" t="s">
        <v>3877</v>
      </c>
      <c r="B470">
        <v>1</v>
      </c>
    </row>
    <row r="471" spans="1:2">
      <c r="A471" s="7" t="s">
        <v>3916</v>
      </c>
      <c r="B471">
        <v>2</v>
      </c>
    </row>
    <row r="472" spans="1:2">
      <c r="A472" s="7" t="s">
        <v>4095</v>
      </c>
      <c r="B472">
        <v>1</v>
      </c>
    </row>
    <row r="473" spans="1:2">
      <c r="A473" s="7" t="s">
        <v>2821</v>
      </c>
      <c r="B473">
        <v>2</v>
      </c>
    </row>
    <row r="474" spans="1:2">
      <c r="A474" s="7" t="s">
        <v>2899</v>
      </c>
      <c r="B474">
        <v>1</v>
      </c>
    </row>
    <row r="475" spans="1:2">
      <c r="A475" s="7" t="s">
        <v>256</v>
      </c>
      <c r="B475">
        <v>1</v>
      </c>
    </row>
    <row r="476" spans="1:2">
      <c r="A476" s="7" t="s">
        <v>4135</v>
      </c>
      <c r="B476">
        <v>1</v>
      </c>
    </row>
    <row r="477" spans="1:2">
      <c r="A477" s="7" t="s">
        <v>3926</v>
      </c>
      <c r="B477">
        <v>1</v>
      </c>
    </row>
    <row r="478" spans="1:2">
      <c r="A478" s="7" t="s">
        <v>2398</v>
      </c>
      <c r="B478">
        <v>1</v>
      </c>
    </row>
    <row r="479" spans="1:2">
      <c r="A479" s="7" t="s">
        <v>2441</v>
      </c>
      <c r="B479">
        <v>1</v>
      </c>
    </row>
    <row r="480" spans="1:2">
      <c r="A480" s="7" t="s">
        <v>1720</v>
      </c>
      <c r="B480">
        <v>1</v>
      </c>
    </row>
    <row r="481" spans="1:2">
      <c r="A481" s="7" t="s">
        <v>1476</v>
      </c>
      <c r="B481">
        <v>1</v>
      </c>
    </row>
    <row r="482" spans="1:2">
      <c r="A482" s="7" t="s">
        <v>805</v>
      </c>
      <c r="B482">
        <v>2</v>
      </c>
    </row>
    <row r="483" spans="1:2">
      <c r="A483" s="7" t="s">
        <v>1619</v>
      </c>
      <c r="B483">
        <v>2</v>
      </c>
    </row>
    <row r="484" spans="1:2">
      <c r="A484" s="7" t="s">
        <v>3563</v>
      </c>
      <c r="B484">
        <v>1</v>
      </c>
    </row>
    <row r="485" spans="1:2">
      <c r="A485" s="7" t="s">
        <v>3528</v>
      </c>
      <c r="B485">
        <v>1</v>
      </c>
    </row>
    <row r="486" spans="1:2">
      <c r="A486" s="7" t="s">
        <v>3725</v>
      </c>
      <c r="B486">
        <v>1</v>
      </c>
    </row>
    <row r="487" spans="1:2">
      <c r="A487" s="7" t="s">
        <v>4050</v>
      </c>
      <c r="B487">
        <v>2</v>
      </c>
    </row>
    <row r="488" spans="1:2">
      <c r="A488" s="7" t="s">
        <v>1579</v>
      </c>
      <c r="B488">
        <v>2</v>
      </c>
    </row>
    <row r="489" spans="1:2">
      <c r="A489" s="7" t="s">
        <v>4382</v>
      </c>
      <c r="B489">
        <v>1</v>
      </c>
    </row>
    <row r="490" spans="1:2">
      <c r="A490" s="7" t="s">
        <v>4087</v>
      </c>
      <c r="B490">
        <v>1</v>
      </c>
    </row>
    <row r="491" spans="1:2">
      <c r="A491" s="7" t="s">
        <v>3380</v>
      </c>
      <c r="B491">
        <v>1</v>
      </c>
    </row>
    <row r="492" spans="1:2">
      <c r="A492" s="7" t="s">
        <v>477</v>
      </c>
      <c r="B492">
        <v>1</v>
      </c>
    </row>
    <row r="493" spans="1:2">
      <c r="A493" s="7" t="s">
        <v>1552</v>
      </c>
      <c r="B493">
        <v>1</v>
      </c>
    </row>
    <row r="494" spans="1:2">
      <c r="A494" s="7" t="s">
        <v>4614</v>
      </c>
      <c r="B494">
        <v>2</v>
      </c>
    </row>
    <row r="495" spans="1:2">
      <c r="A495" s="7" t="s">
        <v>4811</v>
      </c>
      <c r="B495">
        <v>1</v>
      </c>
    </row>
    <row r="496" spans="1:2">
      <c r="A496" s="7" t="s">
        <v>1748</v>
      </c>
      <c r="B496">
        <v>1</v>
      </c>
    </row>
    <row r="497" spans="1:2">
      <c r="A497" s="7" t="s">
        <v>3503</v>
      </c>
      <c r="B497">
        <v>1</v>
      </c>
    </row>
    <row r="498" spans="1:2">
      <c r="A498" s="7" t="s">
        <v>1526</v>
      </c>
      <c r="B498">
        <v>1</v>
      </c>
    </row>
    <row r="499" spans="1:2">
      <c r="A499" s="7" t="s">
        <v>3741</v>
      </c>
      <c r="B499">
        <v>1</v>
      </c>
    </row>
    <row r="500" spans="1:2">
      <c r="A500" s="7" t="s">
        <v>1610</v>
      </c>
      <c r="B500">
        <v>1</v>
      </c>
    </row>
    <row r="501" spans="1:2">
      <c r="A501" s="7" t="s">
        <v>1601</v>
      </c>
      <c r="B501">
        <v>1</v>
      </c>
    </row>
    <row r="502" spans="1:2">
      <c r="A502" s="7" t="s">
        <v>2203</v>
      </c>
      <c r="B502">
        <v>1</v>
      </c>
    </row>
    <row r="503" spans="1:2">
      <c r="A503" s="7" t="s">
        <v>3991</v>
      </c>
      <c r="B503">
        <v>3</v>
      </c>
    </row>
    <row r="504" spans="1:2">
      <c r="A504" s="7" t="s">
        <v>215</v>
      </c>
      <c r="B504">
        <v>2</v>
      </c>
    </row>
    <row r="505" spans="1:2">
      <c r="A505" s="7" t="s">
        <v>1178</v>
      </c>
      <c r="B505">
        <v>2</v>
      </c>
    </row>
    <row r="506" spans="1:2">
      <c r="A506" s="7" t="s">
        <v>1117</v>
      </c>
      <c r="B506">
        <v>2</v>
      </c>
    </row>
    <row r="507" spans="1:2">
      <c r="A507" s="7" t="s">
        <v>1338</v>
      </c>
      <c r="B507">
        <v>3</v>
      </c>
    </row>
    <row r="508" spans="1:2">
      <c r="A508" s="7" t="s">
        <v>1858</v>
      </c>
      <c r="B508">
        <v>2</v>
      </c>
    </row>
    <row r="509" spans="1:2">
      <c r="A509" s="7" t="s">
        <v>3033</v>
      </c>
      <c r="B509">
        <v>1</v>
      </c>
    </row>
    <row r="510" spans="1:2">
      <c r="A510" s="7" t="s">
        <v>864</v>
      </c>
      <c r="B510">
        <v>2</v>
      </c>
    </row>
    <row r="511" spans="1:2">
      <c r="A511" s="7" t="s">
        <v>103</v>
      </c>
      <c r="B511">
        <v>2</v>
      </c>
    </row>
    <row r="512" spans="1:2">
      <c r="A512" s="7" t="s">
        <v>591</v>
      </c>
      <c r="B512">
        <v>1</v>
      </c>
    </row>
    <row r="513" spans="1:2">
      <c r="A513" s="7" t="s">
        <v>2004</v>
      </c>
      <c r="B513">
        <v>1</v>
      </c>
    </row>
    <row r="514" spans="1:2">
      <c r="A514" s="7" t="s">
        <v>3164</v>
      </c>
      <c r="B514">
        <v>2</v>
      </c>
    </row>
    <row r="515" spans="1:2">
      <c r="A515" s="7" t="s">
        <v>782</v>
      </c>
      <c r="B515">
        <v>1</v>
      </c>
    </row>
    <row r="516" spans="1:2">
      <c r="A516" s="7" t="s">
        <v>3400</v>
      </c>
      <c r="B516">
        <v>2</v>
      </c>
    </row>
    <row r="517" spans="1:2">
      <c r="A517" s="7" t="s">
        <v>2181</v>
      </c>
      <c r="B517">
        <v>1</v>
      </c>
    </row>
    <row r="518" spans="1:2">
      <c r="A518" s="7" t="s">
        <v>1136</v>
      </c>
      <c r="B518">
        <v>2</v>
      </c>
    </row>
    <row r="519" spans="1:2">
      <c r="A519" s="7" t="s">
        <v>888</v>
      </c>
      <c r="B519">
        <v>1</v>
      </c>
    </row>
    <row r="520" spans="1:2">
      <c r="A520" s="7" t="s">
        <v>1738</v>
      </c>
      <c r="B520">
        <v>2</v>
      </c>
    </row>
    <row r="521" spans="1:2">
      <c r="A521" s="7" t="s">
        <v>4445</v>
      </c>
      <c r="B521">
        <v>2</v>
      </c>
    </row>
    <row r="522" spans="1:2">
      <c r="A522" s="7" t="s">
        <v>1001</v>
      </c>
      <c r="B522">
        <v>3</v>
      </c>
    </row>
    <row r="523" spans="1:2">
      <c r="A523" s="7" t="s">
        <v>4773</v>
      </c>
      <c r="B523">
        <v>1</v>
      </c>
    </row>
    <row r="524" spans="1:2">
      <c r="A524" s="7" t="s">
        <v>881</v>
      </c>
      <c r="B524">
        <v>2</v>
      </c>
    </row>
    <row r="525" spans="1:2">
      <c r="A525" s="7" t="s">
        <v>4072</v>
      </c>
      <c r="B525">
        <v>1</v>
      </c>
    </row>
    <row r="526" spans="1:2">
      <c r="A526" s="7" t="s">
        <v>4213</v>
      </c>
      <c r="B526">
        <v>1</v>
      </c>
    </row>
    <row r="527" spans="1:2">
      <c r="A527" s="7" t="s">
        <v>2871</v>
      </c>
      <c r="B527">
        <v>1</v>
      </c>
    </row>
    <row r="528" spans="1:2">
      <c r="A528" s="7" t="s">
        <v>2133</v>
      </c>
      <c r="B528">
        <v>1</v>
      </c>
    </row>
    <row r="529" spans="1:2">
      <c r="A529" s="7" t="s">
        <v>222</v>
      </c>
      <c r="B529">
        <v>1</v>
      </c>
    </row>
    <row r="530" spans="1:2">
      <c r="A530" s="7" t="s">
        <v>1051</v>
      </c>
      <c r="B530">
        <v>2</v>
      </c>
    </row>
    <row r="531" spans="1:2">
      <c r="A531" s="7" t="s">
        <v>4281</v>
      </c>
      <c r="B531">
        <v>2</v>
      </c>
    </row>
    <row r="532" spans="1:2">
      <c r="A532" s="7" t="s">
        <v>3946</v>
      </c>
      <c r="B532">
        <v>2</v>
      </c>
    </row>
    <row r="533" spans="1:2">
      <c r="A533" s="7" t="s">
        <v>1527</v>
      </c>
      <c r="B533">
        <v>1</v>
      </c>
    </row>
    <row r="534" spans="1:2">
      <c r="A534" s="7" t="s">
        <v>4966</v>
      </c>
      <c r="B534">
        <v>1</v>
      </c>
    </row>
    <row r="535" spans="1:2">
      <c r="A535" s="7" t="s">
        <v>2883</v>
      </c>
      <c r="B535">
        <v>3</v>
      </c>
    </row>
    <row r="536" spans="1:2">
      <c r="A536" s="7" t="s">
        <v>3749</v>
      </c>
      <c r="B536">
        <v>1</v>
      </c>
    </row>
    <row r="537" spans="1:2">
      <c r="A537" s="7" t="s">
        <v>497</v>
      </c>
      <c r="B537">
        <v>3</v>
      </c>
    </row>
    <row r="538" spans="1:2">
      <c r="A538" s="7" t="s">
        <v>4141</v>
      </c>
      <c r="B538">
        <v>1</v>
      </c>
    </row>
    <row r="539" spans="1:2">
      <c r="A539" s="7" t="s">
        <v>4164</v>
      </c>
      <c r="B539">
        <v>2</v>
      </c>
    </row>
    <row r="540" spans="1:2">
      <c r="A540" s="7" t="s">
        <v>1614</v>
      </c>
      <c r="B540">
        <v>1</v>
      </c>
    </row>
    <row r="541" spans="1:2">
      <c r="A541" s="7" t="s">
        <v>2041</v>
      </c>
      <c r="B541">
        <v>1</v>
      </c>
    </row>
    <row r="542" spans="1:2">
      <c r="A542" s="7" t="s">
        <v>1520</v>
      </c>
      <c r="B542">
        <v>1</v>
      </c>
    </row>
    <row r="543" spans="1:2">
      <c r="A543" s="7" t="s">
        <v>4290</v>
      </c>
      <c r="B543">
        <v>1</v>
      </c>
    </row>
    <row r="544" spans="1:2">
      <c r="A544" s="7" t="s">
        <v>2846</v>
      </c>
      <c r="B544">
        <v>3</v>
      </c>
    </row>
    <row r="545" spans="1:2">
      <c r="A545" s="7" t="s">
        <v>4579</v>
      </c>
      <c r="B545">
        <v>1</v>
      </c>
    </row>
    <row r="546" spans="1:2">
      <c r="A546" s="7" t="s">
        <v>1211</v>
      </c>
      <c r="B546">
        <v>2</v>
      </c>
    </row>
    <row r="547" spans="1:2">
      <c r="A547" s="7" t="s">
        <v>1625</v>
      </c>
      <c r="B547">
        <v>1</v>
      </c>
    </row>
    <row r="548" spans="1:2">
      <c r="A548" s="7" t="s">
        <v>1743</v>
      </c>
      <c r="B548">
        <v>1</v>
      </c>
    </row>
    <row r="549" spans="1:2">
      <c r="A549" s="7" t="s">
        <v>4361</v>
      </c>
      <c r="B549">
        <v>1</v>
      </c>
    </row>
    <row r="550" spans="1:2">
      <c r="A550" s="7" t="s">
        <v>2995</v>
      </c>
      <c r="B550">
        <v>2</v>
      </c>
    </row>
    <row r="551" spans="1:2">
      <c r="A551" s="7" t="s">
        <v>2143</v>
      </c>
      <c r="B551">
        <v>1</v>
      </c>
    </row>
    <row r="552" spans="1:2">
      <c r="A552" s="7" t="s">
        <v>1282</v>
      </c>
      <c r="B552">
        <v>2</v>
      </c>
    </row>
    <row r="553" spans="1:2">
      <c r="A553" s="7" t="s">
        <v>3211</v>
      </c>
      <c r="B553">
        <v>1</v>
      </c>
    </row>
    <row r="554" spans="1:2">
      <c r="A554" s="7" t="s">
        <v>4321</v>
      </c>
      <c r="B554">
        <v>1</v>
      </c>
    </row>
    <row r="555" spans="1:2">
      <c r="A555" s="7" t="s">
        <v>4868</v>
      </c>
      <c r="B555">
        <v>1</v>
      </c>
    </row>
    <row r="556" spans="1:2">
      <c r="A556" s="7" t="s">
        <v>3742</v>
      </c>
      <c r="B556">
        <v>3</v>
      </c>
    </row>
    <row r="557" spans="1:2">
      <c r="A557" s="7" t="s">
        <v>3913</v>
      </c>
      <c r="B557">
        <v>2</v>
      </c>
    </row>
    <row r="558" spans="1:2">
      <c r="A558" s="7" t="s">
        <v>1203</v>
      </c>
      <c r="B558">
        <v>2</v>
      </c>
    </row>
    <row r="559" spans="1:2">
      <c r="A559" s="7" t="s">
        <v>2501</v>
      </c>
      <c r="B559">
        <v>5</v>
      </c>
    </row>
    <row r="560" spans="1:2">
      <c r="A560" s="7" t="s">
        <v>1145</v>
      </c>
      <c r="B560">
        <v>1</v>
      </c>
    </row>
    <row r="561" spans="1:2">
      <c r="A561" s="7" t="s">
        <v>2239</v>
      </c>
      <c r="B561">
        <v>1</v>
      </c>
    </row>
    <row r="562" spans="1:2">
      <c r="A562" s="7" t="s">
        <v>913</v>
      </c>
      <c r="B562">
        <v>1</v>
      </c>
    </row>
    <row r="563" spans="1:2">
      <c r="A563" s="7" t="s">
        <v>56</v>
      </c>
      <c r="B563">
        <v>1</v>
      </c>
    </row>
    <row r="564" spans="1:2">
      <c r="A564" s="7" t="s">
        <v>4462</v>
      </c>
      <c r="B564">
        <v>1</v>
      </c>
    </row>
    <row r="565" spans="1:2">
      <c r="A565" s="7" t="s">
        <v>2262</v>
      </c>
      <c r="B565">
        <v>4</v>
      </c>
    </row>
    <row r="566" spans="1:2">
      <c r="A566" s="7" t="s">
        <v>4093</v>
      </c>
      <c r="B566">
        <v>3</v>
      </c>
    </row>
    <row r="567" spans="1:2">
      <c r="A567" s="7" t="s">
        <v>3676</v>
      </c>
      <c r="B567">
        <v>2</v>
      </c>
    </row>
    <row r="568" spans="1:2">
      <c r="A568" s="7" t="s">
        <v>1938</v>
      </c>
      <c r="B568">
        <v>3</v>
      </c>
    </row>
    <row r="569" spans="1:2">
      <c r="A569" s="7" t="s">
        <v>3358</v>
      </c>
      <c r="B569">
        <v>1</v>
      </c>
    </row>
    <row r="570" spans="1:2">
      <c r="A570" s="7" t="s">
        <v>2500</v>
      </c>
      <c r="B570">
        <v>1</v>
      </c>
    </row>
    <row r="571" spans="1:2">
      <c r="A571" s="7" t="s">
        <v>3680</v>
      </c>
      <c r="B571">
        <v>1</v>
      </c>
    </row>
    <row r="572" spans="1:2">
      <c r="A572" s="7" t="s">
        <v>4048</v>
      </c>
      <c r="B572">
        <v>3</v>
      </c>
    </row>
    <row r="573" spans="1:2">
      <c r="A573" s="7" t="s">
        <v>71</v>
      </c>
      <c r="B573">
        <v>1</v>
      </c>
    </row>
    <row r="574" spans="1:2">
      <c r="A574" s="7" t="s">
        <v>4615</v>
      </c>
      <c r="B574">
        <v>3</v>
      </c>
    </row>
    <row r="575" spans="1:2">
      <c r="A575" s="7" t="s">
        <v>1533</v>
      </c>
      <c r="B575">
        <v>1</v>
      </c>
    </row>
    <row r="576" spans="1:2">
      <c r="A576" s="7" t="s">
        <v>4243</v>
      </c>
      <c r="B576">
        <v>1</v>
      </c>
    </row>
    <row r="577" spans="1:2">
      <c r="A577" s="7" t="s">
        <v>3863</v>
      </c>
      <c r="B577">
        <v>1</v>
      </c>
    </row>
    <row r="578" spans="1:2">
      <c r="A578" s="7" t="s">
        <v>1566</v>
      </c>
      <c r="B578">
        <v>1</v>
      </c>
    </row>
    <row r="579" spans="1:2">
      <c r="A579" s="7" t="s">
        <v>2560</v>
      </c>
      <c r="B579">
        <v>1</v>
      </c>
    </row>
    <row r="580" spans="1:2">
      <c r="A580" s="7" t="s">
        <v>4031</v>
      </c>
      <c r="B580">
        <v>3</v>
      </c>
    </row>
    <row r="581" spans="1:2">
      <c r="A581" s="7" t="s">
        <v>1747</v>
      </c>
      <c r="B581">
        <v>3</v>
      </c>
    </row>
    <row r="582" spans="1:2">
      <c r="A582" s="7" t="s">
        <v>813</v>
      </c>
      <c r="B582">
        <v>1</v>
      </c>
    </row>
    <row r="583" spans="1:2">
      <c r="A583" s="7" t="s">
        <v>3975</v>
      </c>
      <c r="B583">
        <v>2</v>
      </c>
    </row>
    <row r="584" spans="1:2">
      <c r="A584" s="7" t="s">
        <v>469</v>
      </c>
      <c r="B584">
        <v>2</v>
      </c>
    </row>
    <row r="585" spans="1:2">
      <c r="A585" s="7" t="s">
        <v>4080</v>
      </c>
      <c r="B585">
        <v>5</v>
      </c>
    </row>
    <row r="586" spans="1:2">
      <c r="A586" s="7" t="s">
        <v>3097</v>
      </c>
      <c r="B586">
        <v>2</v>
      </c>
    </row>
    <row r="587" spans="1:2">
      <c r="A587" s="7" t="s">
        <v>1168</v>
      </c>
      <c r="B587">
        <v>5</v>
      </c>
    </row>
    <row r="588" spans="1:2">
      <c r="A588" s="7" t="s">
        <v>823</v>
      </c>
      <c r="B588">
        <v>2</v>
      </c>
    </row>
    <row r="589" spans="1:2">
      <c r="A589" s="7" t="s">
        <v>3523</v>
      </c>
      <c r="B589">
        <v>1</v>
      </c>
    </row>
    <row r="590" spans="1:2">
      <c r="A590" s="7" t="s">
        <v>2263</v>
      </c>
      <c r="B590">
        <v>1</v>
      </c>
    </row>
    <row r="591" spans="1:2">
      <c r="A591" s="7" t="s">
        <v>4439</v>
      </c>
      <c r="B591">
        <v>3</v>
      </c>
    </row>
    <row r="592" spans="1:2">
      <c r="A592" s="7" t="s">
        <v>4875</v>
      </c>
      <c r="B592">
        <v>2</v>
      </c>
    </row>
    <row r="593" spans="1:2">
      <c r="A593" s="7" t="s">
        <v>1623</v>
      </c>
      <c r="B593">
        <v>2</v>
      </c>
    </row>
    <row r="594" spans="1:2">
      <c r="A594" s="7" t="s">
        <v>4611</v>
      </c>
      <c r="B594">
        <v>2</v>
      </c>
    </row>
    <row r="595" spans="1:2">
      <c r="A595" s="7" t="s">
        <v>1069</v>
      </c>
      <c r="B595">
        <v>1</v>
      </c>
    </row>
    <row r="596" spans="1:2">
      <c r="A596" s="7" t="s">
        <v>2721</v>
      </c>
      <c r="B596">
        <v>1</v>
      </c>
    </row>
    <row r="597" spans="1:2">
      <c r="A597" s="7" t="s">
        <v>1125</v>
      </c>
      <c r="B597">
        <v>2</v>
      </c>
    </row>
    <row r="598" spans="1:2">
      <c r="A598" s="7" t="s">
        <v>2833</v>
      </c>
      <c r="B598">
        <v>2</v>
      </c>
    </row>
    <row r="599" spans="1:2">
      <c r="A599" s="7" t="s">
        <v>4653</v>
      </c>
      <c r="B599">
        <v>2</v>
      </c>
    </row>
    <row r="600" spans="1:2">
      <c r="A600" s="7" t="s">
        <v>3465</v>
      </c>
      <c r="B600">
        <v>2</v>
      </c>
    </row>
    <row r="601" spans="1:2">
      <c r="A601" s="7" t="s">
        <v>722</v>
      </c>
      <c r="B601">
        <v>1</v>
      </c>
    </row>
    <row r="602" spans="1:2">
      <c r="A602" s="7" t="s">
        <v>770</v>
      </c>
      <c r="B602">
        <v>1</v>
      </c>
    </row>
    <row r="603" spans="1:2">
      <c r="A603" s="7" t="s">
        <v>351</v>
      </c>
      <c r="B603">
        <v>1</v>
      </c>
    </row>
    <row r="604" spans="1:2">
      <c r="A604" s="7" t="s">
        <v>2444</v>
      </c>
      <c r="B604">
        <v>1</v>
      </c>
    </row>
    <row r="605" spans="1:2">
      <c r="A605" s="7" t="s">
        <v>3031</v>
      </c>
      <c r="B605">
        <v>1</v>
      </c>
    </row>
    <row r="606" spans="1:2">
      <c r="A606" s="7" t="s">
        <v>1490</v>
      </c>
      <c r="B606">
        <v>1</v>
      </c>
    </row>
    <row r="607" spans="1:2">
      <c r="A607" s="7" t="s">
        <v>1959</v>
      </c>
      <c r="B607">
        <v>3</v>
      </c>
    </row>
    <row r="608" spans="1:2">
      <c r="A608" s="7" t="s">
        <v>4214</v>
      </c>
      <c r="B608">
        <v>1</v>
      </c>
    </row>
    <row r="609" spans="1:2">
      <c r="A609" s="7" t="s">
        <v>38</v>
      </c>
      <c r="B609">
        <v>3</v>
      </c>
    </row>
    <row r="610" spans="1:2">
      <c r="A610" s="7" t="s">
        <v>1898</v>
      </c>
      <c r="B610">
        <v>2</v>
      </c>
    </row>
    <row r="611" spans="1:2">
      <c r="A611" s="7" t="s">
        <v>2633</v>
      </c>
      <c r="B611">
        <v>2</v>
      </c>
    </row>
    <row r="612" spans="1:2">
      <c r="A612" s="7" t="s">
        <v>2601</v>
      </c>
      <c r="B612">
        <v>2</v>
      </c>
    </row>
    <row r="613" spans="1:2">
      <c r="A613" s="7" t="s">
        <v>4943</v>
      </c>
      <c r="B613">
        <v>1</v>
      </c>
    </row>
    <row r="614" spans="1:2">
      <c r="A614" s="7" t="s">
        <v>4139</v>
      </c>
      <c r="B614">
        <v>2</v>
      </c>
    </row>
    <row r="615" spans="1:2">
      <c r="A615" s="7" t="s">
        <v>794</v>
      </c>
      <c r="B615">
        <v>1</v>
      </c>
    </row>
    <row r="616" spans="1:2">
      <c r="A616" s="7" t="s">
        <v>2128</v>
      </c>
      <c r="B616">
        <v>2</v>
      </c>
    </row>
    <row r="617" spans="1:2">
      <c r="A617" s="7" t="s">
        <v>1212</v>
      </c>
      <c r="B617">
        <v>2</v>
      </c>
    </row>
    <row r="618" spans="1:2">
      <c r="A618" s="7" t="s">
        <v>2123</v>
      </c>
      <c r="B618">
        <v>1</v>
      </c>
    </row>
    <row r="619" spans="1:2">
      <c r="A619" s="7" t="s">
        <v>1153</v>
      </c>
      <c r="B619">
        <v>1</v>
      </c>
    </row>
    <row r="620" spans="1:2">
      <c r="A620" s="7" t="s">
        <v>800</v>
      </c>
      <c r="B620">
        <v>2</v>
      </c>
    </row>
    <row r="621" spans="1:2">
      <c r="A621" s="7" t="s">
        <v>85</v>
      </c>
      <c r="B621">
        <v>1</v>
      </c>
    </row>
    <row r="622" spans="1:2">
      <c r="A622" s="7" t="s">
        <v>4612</v>
      </c>
      <c r="B622">
        <v>4</v>
      </c>
    </row>
    <row r="623" spans="1:2">
      <c r="A623" s="7" t="s">
        <v>1220</v>
      </c>
      <c r="B623">
        <v>1</v>
      </c>
    </row>
    <row r="624" spans="1:2">
      <c r="A624" s="7" t="s">
        <v>192</v>
      </c>
      <c r="B624">
        <v>1</v>
      </c>
    </row>
    <row r="625" spans="1:2">
      <c r="A625" s="7" t="s">
        <v>2213</v>
      </c>
      <c r="B625">
        <v>1</v>
      </c>
    </row>
    <row r="626" spans="1:2">
      <c r="A626" s="7" t="s">
        <v>3340</v>
      </c>
      <c r="B626">
        <v>2</v>
      </c>
    </row>
    <row r="627" spans="1:2">
      <c r="A627" s="7" t="s">
        <v>4883</v>
      </c>
      <c r="B627">
        <v>1</v>
      </c>
    </row>
    <row r="628" spans="1:2">
      <c r="A628" s="7" t="s">
        <v>3526</v>
      </c>
      <c r="B628">
        <v>2</v>
      </c>
    </row>
    <row r="629" spans="1:2">
      <c r="A629" s="7" t="s">
        <v>486</v>
      </c>
      <c r="B629">
        <v>1</v>
      </c>
    </row>
    <row r="630" spans="1:2">
      <c r="A630" s="7" t="s">
        <v>895</v>
      </c>
      <c r="B630">
        <v>1</v>
      </c>
    </row>
    <row r="631" spans="1:2">
      <c r="A631" s="7" t="s">
        <v>608</v>
      </c>
      <c r="B631">
        <v>1</v>
      </c>
    </row>
    <row r="632" spans="1:2">
      <c r="A632" s="7" t="s">
        <v>847</v>
      </c>
      <c r="B632">
        <v>1</v>
      </c>
    </row>
    <row r="633" spans="1:2">
      <c r="A633" s="7" t="s">
        <v>2228</v>
      </c>
      <c r="B633">
        <v>1</v>
      </c>
    </row>
    <row r="634" spans="1:2">
      <c r="A634" s="7" t="s">
        <v>4494</v>
      </c>
      <c r="B634">
        <v>1</v>
      </c>
    </row>
    <row r="635" spans="1:2">
      <c r="A635" s="7" t="s">
        <v>521</v>
      </c>
      <c r="B635">
        <v>1</v>
      </c>
    </row>
    <row r="636" spans="1:2">
      <c r="A636" s="7" t="s">
        <v>81</v>
      </c>
      <c r="B636">
        <v>1</v>
      </c>
    </row>
    <row r="637" spans="1:2">
      <c r="A637" s="7" t="s">
        <v>971</v>
      </c>
      <c r="B637">
        <v>1</v>
      </c>
    </row>
    <row r="638" spans="1:2">
      <c r="A638" s="7" t="s">
        <v>3754</v>
      </c>
      <c r="B638">
        <v>2</v>
      </c>
    </row>
    <row r="639" spans="1:2">
      <c r="A639" s="7" t="s">
        <v>3143</v>
      </c>
      <c r="B639">
        <v>1</v>
      </c>
    </row>
    <row r="640" spans="1:2">
      <c r="A640" s="7" t="s">
        <v>2412</v>
      </c>
      <c r="B640">
        <v>2</v>
      </c>
    </row>
    <row r="641" spans="1:2">
      <c r="A641" s="7" t="s">
        <v>4408</v>
      </c>
      <c r="B641">
        <v>1</v>
      </c>
    </row>
    <row r="642" spans="1:2">
      <c r="A642" s="7" t="s">
        <v>2506</v>
      </c>
      <c r="B642">
        <v>2</v>
      </c>
    </row>
    <row r="643" spans="1:2">
      <c r="A643" s="7" t="s">
        <v>2662</v>
      </c>
      <c r="B643">
        <v>2</v>
      </c>
    </row>
    <row r="644" spans="1:2">
      <c r="A644" s="7" t="s">
        <v>2205</v>
      </c>
      <c r="B644">
        <v>1</v>
      </c>
    </row>
    <row r="645" spans="1:2">
      <c r="A645" s="7" t="s">
        <v>566</v>
      </c>
      <c r="B645">
        <v>1</v>
      </c>
    </row>
    <row r="646" spans="1:2">
      <c r="A646" s="7" t="s">
        <v>424</v>
      </c>
      <c r="B646">
        <v>1</v>
      </c>
    </row>
    <row r="647" spans="1:2">
      <c r="A647" s="7" t="s">
        <v>1488</v>
      </c>
      <c r="B647">
        <v>2</v>
      </c>
    </row>
    <row r="648" spans="1:2">
      <c r="A648" s="7" t="s">
        <v>3150</v>
      </c>
      <c r="B648">
        <v>2</v>
      </c>
    </row>
    <row r="649" spans="1:2">
      <c r="A649" s="7" t="s">
        <v>2056</v>
      </c>
      <c r="B649">
        <v>2</v>
      </c>
    </row>
    <row r="650" spans="1:2">
      <c r="A650" s="7" t="s">
        <v>2494</v>
      </c>
      <c r="B650">
        <v>1</v>
      </c>
    </row>
    <row r="651" spans="1:2">
      <c r="A651" s="7" t="s">
        <v>143</v>
      </c>
      <c r="B651">
        <v>2</v>
      </c>
    </row>
    <row r="652" spans="1:2">
      <c r="A652" s="7" t="s">
        <v>3806</v>
      </c>
      <c r="B652">
        <v>2</v>
      </c>
    </row>
    <row r="653" spans="1:2">
      <c r="A653" s="7" t="s">
        <v>1598</v>
      </c>
      <c r="B653">
        <v>1</v>
      </c>
    </row>
    <row r="654" spans="1:2">
      <c r="A654" s="7" t="s">
        <v>4620</v>
      </c>
      <c r="B654">
        <v>1</v>
      </c>
    </row>
    <row r="655" spans="1:2">
      <c r="A655" s="7" t="s">
        <v>1578</v>
      </c>
      <c r="B655">
        <v>1</v>
      </c>
    </row>
    <row r="656" spans="1:2">
      <c r="A656" s="7" t="s">
        <v>3449</v>
      </c>
      <c r="B656">
        <v>1</v>
      </c>
    </row>
    <row r="657" spans="1:2">
      <c r="A657" s="7" t="s">
        <v>2144</v>
      </c>
      <c r="B657">
        <v>1</v>
      </c>
    </row>
    <row r="658" spans="1:2">
      <c r="A658" s="7" t="s">
        <v>3777</v>
      </c>
      <c r="B658">
        <v>2</v>
      </c>
    </row>
    <row r="659" spans="1:2">
      <c r="A659" s="7" t="s">
        <v>4308</v>
      </c>
      <c r="B659">
        <v>1</v>
      </c>
    </row>
    <row r="660" spans="1:2">
      <c r="A660" s="7" t="s">
        <v>2774</v>
      </c>
      <c r="B660">
        <v>2</v>
      </c>
    </row>
    <row r="661" spans="1:2">
      <c r="A661" s="7" t="s">
        <v>2725</v>
      </c>
      <c r="B661">
        <v>3</v>
      </c>
    </row>
    <row r="662" spans="1:2">
      <c r="A662" s="7" t="s">
        <v>158</v>
      </c>
      <c r="B662">
        <v>3</v>
      </c>
    </row>
    <row r="663" spans="1:2">
      <c r="A663" s="7" t="s">
        <v>545</v>
      </c>
      <c r="B663">
        <v>1</v>
      </c>
    </row>
    <row r="664" spans="1:2">
      <c r="A664" s="7" t="s">
        <v>758</v>
      </c>
      <c r="B664">
        <v>1</v>
      </c>
    </row>
    <row r="665" spans="1:2">
      <c r="A665" s="7" t="s">
        <v>1639</v>
      </c>
      <c r="B665">
        <v>2</v>
      </c>
    </row>
    <row r="666" spans="1:2">
      <c r="A666" s="7" t="s">
        <v>3082</v>
      </c>
      <c r="B666">
        <v>1</v>
      </c>
    </row>
    <row r="667" spans="1:2">
      <c r="A667" s="7" t="s">
        <v>2172</v>
      </c>
      <c r="B667">
        <v>2</v>
      </c>
    </row>
    <row r="668" spans="1:2">
      <c r="A668" s="7" t="s">
        <v>3617</v>
      </c>
      <c r="B668">
        <v>1</v>
      </c>
    </row>
    <row r="669" spans="1:2">
      <c r="A669" s="7" t="s">
        <v>1544</v>
      </c>
      <c r="B669">
        <v>1</v>
      </c>
    </row>
    <row r="670" spans="1:2">
      <c r="A670" s="7" t="s">
        <v>867</v>
      </c>
      <c r="B670">
        <v>1</v>
      </c>
    </row>
    <row r="671" spans="1:2">
      <c r="A671" s="7" t="s">
        <v>3993</v>
      </c>
      <c r="B671">
        <v>1</v>
      </c>
    </row>
    <row r="672" spans="1:2">
      <c r="A672" s="7" t="s">
        <v>943</v>
      </c>
      <c r="B672">
        <v>1</v>
      </c>
    </row>
    <row r="673" spans="1:2">
      <c r="A673" s="7" t="s">
        <v>2886</v>
      </c>
      <c r="B673">
        <v>1</v>
      </c>
    </row>
    <row r="674" spans="1:2">
      <c r="A674" s="7" t="s">
        <v>856</v>
      </c>
      <c r="B674">
        <v>1</v>
      </c>
    </row>
    <row r="675" spans="1:2">
      <c r="A675" s="7" t="s">
        <v>4697</v>
      </c>
      <c r="B675">
        <v>1</v>
      </c>
    </row>
    <row r="676" spans="1:2">
      <c r="A676" s="7" t="s">
        <v>3013</v>
      </c>
      <c r="B676">
        <v>1</v>
      </c>
    </row>
    <row r="677" spans="1:2">
      <c r="A677" s="7" t="s">
        <v>2352</v>
      </c>
      <c r="B677">
        <v>2</v>
      </c>
    </row>
    <row r="678" spans="1:2">
      <c r="A678" s="7" t="s">
        <v>3744</v>
      </c>
      <c r="B678">
        <v>2</v>
      </c>
    </row>
    <row r="679" spans="1:2">
      <c r="A679" s="7" t="s">
        <v>476</v>
      </c>
      <c r="B679">
        <v>1</v>
      </c>
    </row>
    <row r="680" spans="1:2">
      <c r="A680" s="7" t="s">
        <v>4280</v>
      </c>
      <c r="B680">
        <v>1</v>
      </c>
    </row>
    <row r="681" spans="1:2">
      <c r="A681" s="7" t="s">
        <v>3897</v>
      </c>
      <c r="B681">
        <v>1</v>
      </c>
    </row>
    <row r="682" spans="1:2">
      <c r="A682" s="7" t="s">
        <v>3170</v>
      </c>
      <c r="B682">
        <v>2</v>
      </c>
    </row>
    <row r="683" spans="1:2">
      <c r="A683" s="7" t="s">
        <v>2195</v>
      </c>
      <c r="B683">
        <v>1</v>
      </c>
    </row>
    <row r="684" spans="1:2">
      <c r="A684" s="7" t="s">
        <v>2192</v>
      </c>
      <c r="B684">
        <v>2</v>
      </c>
    </row>
    <row r="685" spans="1:2">
      <c r="A685" s="7" t="s">
        <v>2700</v>
      </c>
      <c r="B685">
        <v>1</v>
      </c>
    </row>
    <row r="686" spans="1:2">
      <c r="A686" s="7" t="s">
        <v>2931</v>
      </c>
      <c r="B686">
        <v>2</v>
      </c>
    </row>
    <row r="687" spans="1:2">
      <c r="A687" s="7" t="s">
        <v>3081</v>
      </c>
      <c r="B687">
        <v>2</v>
      </c>
    </row>
    <row r="688" spans="1:2">
      <c r="A688" s="7" t="s">
        <v>1175</v>
      </c>
      <c r="B688">
        <v>1</v>
      </c>
    </row>
    <row r="689" spans="1:2">
      <c r="A689" s="7" t="s">
        <v>2546</v>
      </c>
      <c r="B689">
        <v>1</v>
      </c>
    </row>
    <row r="690" spans="1:2">
      <c r="A690" s="7" t="s">
        <v>2241</v>
      </c>
      <c r="B690">
        <v>1</v>
      </c>
    </row>
    <row r="691" spans="1:2">
      <c r="A691" s="7" t="s">
        <v>416</v>
      </c>
      <c r="B691">
        <v>2</v>
      </c>
    </row>
    <row r="692" spans="1:2">
      <c r="A692" s="7" t="s">
        <v>1155</v>
      </c>
      <c r="B692">
        <v>1</v>
      </c>
    </row>
    <row r="693" spans="1:2">
      <c r="A693" s="7" t="s">
        <v>4923</v>
      </c>
      <c r="B693">
        <v>2</v>
      </c>
    </row>
    <row r="694" spans="1:2">
      <c r="A694" s="7" t="s">
        <v>1359</v>
      </c>
      <c r="B694">
        <v>2</v>
      </c>
    </row>
    <row r="695" spans="1:2">
      <c r="A695" s="7" t="s">
        <v>4262</v>
      </c>
      <c r="B695">
        <v>1</v>
      </c>
    </row>
    <row r="696" spans="1:2">
      <c r="A696" s="7" t="s">
        <v>4059</v>
      </c>
      <c r="B696">
        <v>1</v>
      </c>
    </row>
    <row r="697" spans="1:2">
      <c r="A697" s="7" t="s">
        <v>3748</v>
      </c>
      <c r="B697">
        <v>2</v>
      </c>
    </row>
    <row r="698" spans="1:2">
      <c r="A698" s="7" t="s">
        <v>3361</v>
      </c>
      <c r="B698">
        <v>4</v>
      </c>
    </row>
    <row r="699" spans="1:2">
      <c r="A699" s="7" t="s">
        <v>383</v>
      </c>
      <c r="B699">
        <v>1</v>
      </c>
    </row>
    <row r="700" spans="1:2">
      <c r="A700" s="7" t="s">
        <v>1571</v>
      </c>
      <c r="B700">
        <v>1</v>
      </c>
    </row>
    <row r="701" spans="1:2">
      <c r="A701" s="7" t="s">
        <v>1678</v>
      </c>
      <c r="B701">
        <v>1</v>
      </c>
    </row>
    <row r="702" spans="1:2">
      <c r="A702" s="7" t="s">
        <v>1276</v>
      </c>
      <c r="B702">
        <v>1</v>
      </c>
    </row>
    <row r="703" spans="1:2">
      <c r="A703" s="7" t="s">
        <v>3466</v>
      </c>
      <c r="B703">
        <v>2</v>
      </c>
    </row>
    <row r="704" spans="1:2">
      <c r="A704" s="7" t="s">
        <v>3174</v>
      </c>
      <c r="B704">
        <v>1</v>
      </c>
    </row>
    <row r="705" spans="1:2">
      <c r="A705" s="7" t="s">
        <v>4112</v>
      </c>
      <c r="B705">
        <v>1</v>
      </c>
    </row>
    <row r="706" spans="1:2">
      <c r="A706" s="7" t="s">
        <v>2681</v>
      </c>
      <c r="B706">
        <v>1</v>
      </c>
    </row>
    <row r="707" spans="1:2">
      <c r="A707" s="7" t="s">
        <v>941</v>
      </c>
      <c r="B707">
        <v>1</v>
      </c>
    </row>
    <row r="708" spans="1:2">
      <c r="A708" s="7" t="s">
        <v>2694</v>
      </c>
      <c r="B708">
        <v>1</v>
      </c>
    </row>
    <row r="709" spans="1:2">
      <c r="A709" s="7" t="s">
        <v>4803</v>
      </c>
      <c r="B709">
        <v>2</v>
      </c>
    </row>
    <row r="710" spans="1:2">
      <c r="A710" s="7" t="s">
        <v>3559</v>
      </c>
      <c r="B710">
        <v>1</v>
      </c>
    </row>
    <row r="711" spans="1:2">
      <c r="A711" s="7" t="s">
        <v>4962</v>
      </c>
      <c r="B711">
        <v>1</v>
      </c>
    </row>
    <row r="712" spans="1:2">
      <c r="A712" s="7" t="s">
        <v>1807</v>
      </c>
      <c r="B712">
        <v>3</v>
      </c>
    </row>
    <row r="713" spans="1:2">
      <c r="A713" s="7" t="s">
        <v>831</v>
      </c>
      <c r="B713">
        <v>3</v>
      </c>
    </row>
    <row r="714" spans="1:2">
      <c r="A714" s="7" t="s">
        <v>2853</v>
      </c>
      <c r="B714">
        <v>1</v>
      </c>
    </row>
    <row r="715" spans="1:2">
      <c r="A715" s="7" t="s">
        <v>2148</v>
      </c>
      <c r="B715">
        <v>2</v>
      </c>
    </row>
    <row r="716" spans="1:2">
      <c r="A716" s="7" t="s">
        <v>736</v>
      </c>
      <c r="B716">
        <v>1</v>
      </c>
    </row>
    <row r="717" spans="1:2">
      <c r="A717" s="7" t="s">
        <v>2237</v>
      </c>
      <c r="B717">
        <v>1</v>
      </c>
    </row>
    <row r="718" spans="1:2">
      <c r="A718" s="7" t="s">
        <v>3497</v>
      </c>
      <c r="B718">
        <v>1</v>
      </c>
    </row>
    <row r="719" spans="1:2">
      <c r="A719" s="7" t="s">
        <v>1374</v>
      </c>
      <c r="B719">
        <v>2</v>
      </c>
    </row>
    <row r="720" spans="1:2">
      <c r="A720" s="7" t="s">
        <v>871</v>
      </c>
      <c r="B720">
        <v>2</v>
      </c>
    </row>
    <row r="721" spans="1:2">
      <c r="A721" s="7" t="s">
        <v>3698</v>
      </c>
      <c r="B721">
        <v>2</v>
      </c>
    </row>
    <row r="722" spans="1:2">
      <c r="A722" s="7" t="s">
        <v>1482</v>
      </c>
      <c r="B722">
        <v>2</v>
      </c>
    </row>
    <row r="723" spans="1:2">
      <c r="A723" s="7" t="s">
        <v>386</v>
      </c>
      <c r="B723">
        <v>2</v>
      </c>
    </row>
    <row r="724" spans="1:2">
      <c r="A724" s="7" t="s">
        <v>4063</v>
      </c>
      <c r="B724">
        <v>2</v>
      </c>
    </row>
    <row r="725" spans="1:2">
      <c r="A725" s="7" t="s">
        <v>3568</v>
      </c>
      <c r="B725">
        <v>1</v>
      </c>
    </row>
    <row r="726" spans="1:2">
      <c r="A726" s="7" t="s">
        <v>4341</v>
      </c>
      <c r="B726">
        <v>2</v>
      </c>
    </row>
    <row r="727" spans="1:2">
      <c r="A727" s="7" t="s">
        <v>4598</v>
      </c>
      <c r="B727">
        <v>2</v>
      </c>
    </row>
    <row r="728" spans="1:2">
      <c r="A728" s="7" t="s">
        <v>4171</v>
      </c>
      <c r="B728">
        <v>3</v>
      </c>
    </row>
    <row r="729" spans="1:2">
      <c r="A729" s="7" t="s">
        <v>970</v>
      </c>
      <c r="B729">
        <v>1</v>
      </c>
    </row>
    <row r="730" spans="1:2">
      <c r="A730" s="7" t="s">
        <v>819</v>
      </c>
      <c r="B730">
        <v>2</v>
      </c>
    </row>
    <row r="731" spans="1:2">
      <c r="A731" s="7" t="s">
        <v>1104</v>
      </c>
      <c r="B731">
        <v>1</v>
      </c>
    </row>
    <row r="732" spans="1:2">
      <c r="A732" s="7" t="s">
        <v>1032</v>
      </c>
      <c r="B732">
        <v>1</v>
      </c>
    </row>
    <row r="733" spans="1:2">
      <c r="A733" s="7" t="s">
        <v>1066</v>
      </c>
      <c r="B733">
        <v>2</v>
      </c>
    </row>
    <row r="734" spans="1:2">
      <c r="A734" s="7" t="s">
        <v>1607</v>
      </c>
      <c r="B734">
        <v>2</v>
      </c>
    </row>
    <row r="735" spans="1:2">
      <c r="A735" s="7" t="s">
        <v>1891</v>
      </c>
      <c r="B735">
        <v>1</v>
      </c>
    </row>
    <row r="736" spans="1:2">
      <c r="A736" s="7" t="s">
        <v>245</v>
      </c>
      <c r="B736">
        <v>3</v>
      </c>
    </row>
    <row r="737" spans="1:2">
      <c r="A737" s="7" t="s">
        <v>4687</v>
      </c>
      <c r="B737">
        <v>2</v>
      </c>
    </row>
    <row r="738" spans="1:2">
      <c r="A738" s="7" t="s">
        <v>721</v>
      </c>
      <c r="B738">
        <v>4</v>
      </c>
    </row>
    <row r="739" spans="1:2">
      <c r="A739" s="7" t="s">
        <v>2731</v>
      </c>
      <c r="B739">
        <v>2</v>
      </c>
    </row>
    <row r="740" spans="1:2">
      <c r="A740" s="7" t="s">
        <v>932</v>
      </c>
      <c r="B740">
        <v>1</v>
      </c>
    </row>
    <row r="741" spans="1:2">
      <c r="A741" s="7" t="s">
        <v>3116</v>
      </c>
      <c r="B741">
        <v>1</v>
      </c>
    </row>
    <row r="742" spans="1:2">
      <c r="A742" s="7" t="s">
        <v>4417</v>
      </c>
      <c r="B742">
        <v>1</v>
      </c>
    </row>
    <row r="743" spans="1:2">
      <c r="A743" s="7" t="s">
        <v>4894</v>
      </c>
      <c r="B743">
        <v>2</v>
      </c>
    </row>
    <row r="744" spans="1:2">
      <c r="A744" s="7" t="s">
        <v>1182</v>
      </c>
      <c r="B744">
        <v>1</v>
      </c>
    </row>
    <row r="745" spans="1:2">
      <c r="A745" s="7" t="s">
        <v>145</v>
      </c>
      <c r="B745">
        <v>1</v>
      </c>
    </row>
    <row r="746" spans="1:2">
      <c r="A746" s="7" t="s">
        <v>1893</v>
      </c>
      <c r="B746">
        <v>1</v>
      </c>
    </row>
    <row r="747" spans="1:2">
      <c r="A747" s="7" t="s">
        <v>1224</v>
      </c>
      <c r="B747">
        <v>1</v>
      </c>
    </row>
    <row r="748" spans="1:2">
      <c r="A748" s="7" t="s">
        <v>1674</v>
      </c>
      <c r="B748">
        <v>2</v>
      </c>
    </row>
    <row r="749" spans="1:2">
      <c r="A749" s="7" t="s">
        <v>1805</v>
      </c>
      <c r="B749">
        <v>1</v>
      </c>
    </row>
    <row r="750" spans="1:2">
      <c r="A750" s="7" t="s">
        <v>786</v>
      </c>
      <c r="B750">
        <v>1</v>
      </c>
    </row>
    <row r="751" spans="1:2">
      <c r="A751" s="7" t="s">
        <v>3671</v>
      </c>
      <c r="B751">
        <v>2</v>
      </c>
    </row>
    <row r="752" spans="1:2">
      <c r="A752" s="7" t="s">
        <v>3587</v>
      </c>
      <c r="B752">
        <v>1</v>
      </c>
    </row>
    <row r="753" spans="1:2">
      <c r="A753" s="7" t="s">
        <v>1050</v>
      </c>
      <c r="B753">
        <v>1</v>
      </c>
    </row>
    <row r="754" spans="1:2">
      <c r="A754" s="7" t="s">
        <v>1009</v>
      </c>
      <c r="B754">
        <v>2</v>
      </c>
    </row>
    <row r="755" spans="1:2">
      <c r="A755" s="7" t="s">
        <v>1110</v>
      </c>
      <c r="B755">
        <v>2</v>
      </c>
    </row>
    <row r="756" spans="1:2">
      <c r="A756" s="7" t="s">
        <v>3775</v>
      </c>
      <c r="B756">
        <v>1</v>
      </c>
    </row>
    <row r="757" spans="1:2">
      <c r="A757" s="7" t="s">
        <v>579</v>
      </c>
      <c r="B757">
        <v>1</v>
      </c>
    </row>
    <row r="758" spans="1:2">
      <c r="A758" s="7" t="s">
        <v>3075</v>
      </c>
      <c r="B758">
        <v>1</v>
      </c>
    </row>
    <row r="759" spans="1:2">
      <c r="A759" s="7" t="s">
        <v>574</v>
      </c>
      <c r="B759">
        <v>1</v>
      </c>
    </row>
    <row r="760" spans="1:2">
      <c r="A760" s="7" t="s">
        <v>3511</v>
      </c>
      <c r="B760">
        <v>2</v>
      </c>
    </row>
    <row r="761" spans="1:2">
      <c r="A761" s="7" t="s">
        <v>4275</v>
      </c>
      <c r="B761">
        <v>1</v>
      </c>
    </row>
    <row r="762" spans="1:2">
      <c r="A762" s="7" t="s">
        <v>3334</v>
      </c>
      <c r="B762">
        <v>2</v>
      </c>
    </row>
    <row r="763" spans="1:2">
      <c r="A763" s="7" t="s">
        <v>3684</v>
      </c>
      <c r="B763">
        <v>1</v>
      </c>
    </row>
    <row r="764" spans="1:2">
      <c r="A764" s="7" t="s">
        <v>2504</v>
      </c>
      <c r="B764">
        <v>1</v>
      </c>
    </row>
    <row r="765" spans="1:2">
      <c r="A765" s="7" t="s">
        <v>4729</v>
      </c>
      <c r="B765">
        <v>2</v>
      </c>
    </row>
    <row r="766" spans="1:2">
      <c r="A766" s="7" t="s">
        <v>235</v>
      </c>
      <c r="B766">
        <v>1</v>
      </c>
    </row>
    <row r="767" spans="1:2">
      <c r="A767" s="7" t="s">
        <v>4270</v>
      </c>
      <c r="B767">
        <v>1</v>
      </c>
    </row>
    <row r="768" spans="1:2">
      <c r="A768" s="7" t="s">
        <v>832</v>
      </c>
      <c r="B768">
        <v>2</v>
      </c>
    </row>
    <row r="769" spans="1:2">
      <c r="A769" s="7" t="s">
        <v>3409</v>
      </c>
      <c r="B769">
        <v>1</v>
      </c>
    </row>
    <row r="770" spans="1:2">
      <c r="A770" s="7" t="s">
        <v>2657</v>
      </c>
      <c r="B770">
        <v>1</v>
      </c>
    </row>
    <row r="771" spans="1:2">
      <c r="A771" s="7" t="s">
        <v>3536</v>
      </c>
      <c r="B771">
        <v>2</v>
      </c>
    </row>
    <row r="772" spans="1:2">
      <c r="A772" s="7" t="s">
        <v>2997</v>
      </c>
      <c r="B772">
        <v>1</v>
      </c>
    </row>
    <row r="773" spans="1:2">
      <c r="A773" s="7" t="s">
        <v>1634</v>
      </c>
      <c r="B773">
        <v>1</v>
      </c>
    </row>
    <row r="774" spans="1:2">
      <c r="A774" s="7" t="s">
        <v>2814</v>
      </c>
      <c r="B774">
        <v>1</v>
      </c>
    </row>
    <row r="775" spans="1:2">
      <c r="A775" s="7" t="s">
        <v>183</v>
      </c>
      <c r="B775">
        <v>1</v>
      </c>
    </row>
    <row r="776" spans="1:2">
      <c r="A776" s="7" t="s">
        <v>420</v>
      </c>
      <c r="B776">
        <v>1</v>
      </c>
    </row>
    <row r="777" spans="1:2">
      <c r="A777" s="7" t="s">
        <v>1905</v>
      </c>
      <c r="B777">
        <v>1</v>
      </c>
    </row>
    <row r="778" spans="1:2">
      <c r="A778" s="7" t="s">
        <v>4058</v>
      </c>
      <c r="B778">
        <v>1</v>
      </c>
    </row>
    <row r="779" spans="1:2">
      <c r="A779" s="7" t="s">
        <v>2803</v>
      </c>
      <c r="B779">
        <v>1</v>
      </c>
    </row>
    <row r="780" spans="1:2">
      <c r="A780" s="7" t="s">
        <v>4909</v>
      </c>
      <c r="B780">
        <v>1</v>
      </c>
    </row>
    <row r="781" spans="1:2">
      <c r="A781" s="7" t="s">
        <v>2342</v>
      </c>
      <c r="B781">
        <v>2</v>
      </c>
    </row>
    <row r="782" spans="1:2">
      <c r="A782" s="7" t="s">
        <v>251</v>
      </c>
      <c r="B782">
        <v>1</v>
      </c>
    </row>
    <row r="783" spans="1:2">
      <c r="A783" s="7" t="s">
        <v>3371</v>
      </c>
      <c r="B783">
        <v>3</v>
      </c>
    </row>
    <row r="784" spans="1:2">
      <c r="A784" s="7" t="s">
        <v>3761</v>
      </c>
      <c r="B784">
        <v>1</v>
      </c>
    </row>
    <row r="785" spans="1:2">
      <c r="A785" s="7" t="s">
        <v>849</v>
      </c>
      <c r="B785">
        <v>1</v>
      </c>
    </row>
    <row r="786" spans="1:2">
      <c r="A786" s="7" t="s">
        <v>4318</v>
      </c>
      <c r="B786">
        <v>1</v>
      </c>
    </row>
    <row r="787" spans="1:2">
      <c r="A787" s="7" t="s">
        <v>2667</v>
      </c>
      <c r="B787">
        <v>2</v>
      </c>
    </row>
    <row r="788" spans="1:2">
      <c r="A788" s="7" t="s">
        <v>3794</v>
      </c>
      <c r="B788">
        <v>2</v>
      </c>
    </row>
    <row r="789" spans="1:2">
      <c r="A789" s="7" t="s">
        <v>801</v>
      </c>
      <c r="B789">
        <v>1</v>
      </c>
    </row>
    <row r="790" spans="1:2">
      <c r="A790" s="7" t="s">
        <v>2948</v>
      </c>
      <c r="B790">
        <v>1</v>
      </c>
    </row>
    <row r="791" spans="1:2">
      <c r="A791" s="7" t="s">
        <v>718</v>
      </c>
      <c r="B791">
        <v>2</v>
      </c>
    </row>
    <row r="792" spans="1:2">
      <c r="A792" s="7" t="s">
        <v>414</v>
      </c>
      <c r="B792">
        <v>3</v>
      </c>
    </row>
    <row r="793" spans="1:2">
      <c r="A793" s="7" t="s">
        <v>2917</v>
      </c>
      <c r="B793">
        <v>2</v>
      </c>
    </row>
    <row r="794" spans="1:2">
      <c r="A794" s="7" t="s">
        <v>4753</v>
      </c>
      <c r="B794">
        <v>1</v>
      </c>
    </row>
    <row r="795" spans="1:2">
      <c r="A795" s="7" t="s">
        <v>4582</v>
      </c>
      <c r="B795">
        <v>1</v>
      </c>
    </row>
    <row r="796" spans="1:2">
      <c r="A796" s="7" t="s">
        <v>1512</v>
      </c>
      <c r="B796">
        <v>1</v>
      </c>
    </row>
    <row r="797" spans="1:2">
      <c r="A797" s="7" t="s">
        <v>2712</v>
      </c>
      <c r="B797">
        <v>2</v>
      </c>
    </row>
    <row r="798" spans="1:2">
      <c r="A798" s="7" t="s">
        <v>2720</v>
      </c>
      <c r="B798">
        <v>1</v>
      </c>
    </row>
    <row r="799" spans="1:2">
      <c r="A799" s="7" t="s">
        <v>3644</v>
      </c>
      <c r="B799">
        <v>2</v>
      </c>
    </row>
    <row r="800" spans="1:2">
      <c r="A800" s="7" t="s">
        <v>3635</v>
      </c>
      <c r="B800">
        <v>1</v>
      </c>
    </row>
    <row r="801" spans="1:2">
      <c r="A801" s="7" t="s">
        <v>4819</v>
      </c>
      <c r="B801">
        <v>1</v>
      </c>
    </row>
    <row r="802" spans="1:2">
      <c r="A802" s="7" t="s">
        <v>3310</v>
      </c>
      <c r="B802">
        <v>1</v>
      </c>
    </row>
    <row r="803" spans="1:2">
      <c r="A803" s="7" t="s">
        <v>4569</v>
      </c>
      <c r="B803">
        <v>1</v>
      </c>
    </row>
    <row r="804" spans="1:2">
      <c r="A804" s="7" t="s">
        <v>2009</v>
      </c>
      <c r="B804">
        <v>1</v>
      </c>
    </row>
    <row r="805" spans="1:2">
      <c r="A805" s="7" t="s">
        <v>1397</v>
      </c>
      <c r="B805">
        <v>1</v>
      </c>
    </row>
    <row r="806" spans="1:2">
      <c r="A806" s="7" t="s">
        <v>3661</v>
      </c>
      <c r="B806">
        <v>1</v>
      </c>
    </row>
    <row r="807" spans="1:2">
      <c r="A807" s="7" t="s">
        <v>2801</v>
      </c>
      <c r="B807">
        <v>1</v>
      </c>
    </row>
    <row r="808" spans="1:2">
      <c r="A808" s="7" t="s">
        <v>4884</v>
      </c>
      <c r="B808">
        <v>1</v>
      </c>
    </row>
    <row r="809" spans="1:2">
      <c r="A809" s="7" t="s">
        <v>1922</v>
      </c>
      <c r="B809">
        <v>2</v>
      </c>
    </row>
    <row r="810" spans="1:2">
      <c r="A810" s="7" t="s">
        <v>496</v>
      </c>
      <c r="B810">
        <v>3</v>
      </c>
    </row>
    <row r="811" spans="1:2">
      <c r="A811" s="7" t="s">
        <v>4696</v>
      </c>
      <c r="B811">
        <v>1</v>
      </c>
    </row>
    <row r="812" spans="1:2">
      <c r="A812" s="7" t="s">
        <v>87</v>
      </c>
      <c r="B812">
        <v>1</v>
      </c>
    </row>
    <row r="813" spans="1:2">
      <c r="A813" s="7" t="s">
        <v>1921</v>
      </c>
      <c r="B813">
        <v>1</v>
      </c>
    </row>
    <row r="814" spans="1:2">
      <c r="A814" s="7" t="s">
        <v>2747</v>
      </c>
      <c r="B814">
        <v>1</v>
      </c>
    </row>
    <row r="815" spans="1:2">
      <c r="A815" s="7" t="s">
        <v>233</v>
      </c>
      <c r="B815">
        <v>1</v>
      </c>
    </row>
    <row r="816" spans="1:2">
      <c r="A816" s="7" t="s">
        <v>728</v>
      </c>
      <c r="B816">
        <v>1</v>
      </c>
    </row>
    <row r="817" spans="1:2">
      <c r="A817" s="7" t="s">
        <v>2167</v>
      </c>
      <c r="B817">
        <v>2</v>
      </c>
    </row>
    <row r="818" spans="1:2">
      <c r="A818" s="7" t="s">
        <v>837</v>
      </c>
      <c r="B818">
        <v>2</v>
      </c>
    </row>
    <row r="819" spans="1:2">
      <c r="A819" s="7" t="s">
        <v>2841</v>
      </c>
      <c r="B819">
        <v>1</v>
      </c>
    </row>
    <row r="820" spans="1:2">
      <c r="A820" s="7" t="s">
        <v>1845</v>
      </c>
      <c r="B820">
        <v>1</v>
      </c>
    </row>
    <row r="821" spans="1:2">
      <c r="A821" s="7" t="s">
        <v>1711</v>
      </c>
      <c r="B821">
        <v>4</v>
      </c>
    </row>
    <row r="822" spans="1:2">
      <c r="A822" s="7" t="s">
        <v>2679</v>
      </c>
      <c r="B822">
        <v>2</v>
      </c>
    </row>
    <row r="823" spans="1:2">
      <c r="A823" s="7" t="s">
        <v>4513</v>
      </c>
      <c r="B823">
        <v>1</v>
      </c>
    </row>
    <row r="824" spans="1:2">
      <c r="A824" s="7" t="s">
        <v>3669</v>
      </c>
      <c r="B824">
        <v>1</v>
      </c>
    </row>
    <row r="825" spans="1:2">
      <c r="A825" s="7" t="s">
        <v>1772</v>
      </c>
      <c r="B825">
        <v>1</v>
      </c>
    </row>
    <row r="826" spans="1:2">
      <c r="A826" s="7" t="s">
        <v>2180</v>
      </c>
      <c r="B826">
        <v>2</v>
      </c>
    </row>
    <row r="827" spans="1:2">
      <c r="A827" s="7" t="s">
        <v>4250</v>
      </c>
      <c r="B827">
        <v>3</v>
      </c>
    </row>
    <row r="828" spans="1:2">
      <c r="A828" s="7" t="s">
        <v>645</v>
      </c>
      <c r="B828">
        <v>1</v>
      </c>
    </row>
    <row r="829" spans="1:2">
      <c r="A829" s="7" t="s">
        <v>874</v>
      </c>
      <c r="B829">
        <v>1</v>
      </c>
    </row>
    <row r="830" spans="1:2">
      <c r="A830" s="7" t="s">
        <v>3908</v>
      </c>
      <c r="B830">
        <v>2</v>
      </c>
    </row>
    <row r="831" spans="1:2">
      <c r="A831" s="7" t="s">
        <v>1457</v>
      </c>
      <c r="B831">
        <v>2</v>
      </c>
    </row>
    <row r="832" spans="1:2">
      <c r="A832" s="7" t="s">
        <v>1080</v>
      </c>
      <c r="B832">
        <v>2</v>
      </c>
    </row>
    <row r="833" spans="1:2">
      <c r="A833" s="7" t="s">
        <v>905</v>
      </c>
      <c r="B833">
        <v>1</v>
      </c>
    </row>
    <row r="834" spans="1:2">
      <c r="A834" s="7" t="s">
        <v>1609</v>
      </c>
      <c r="B834">
        <v>1</v>
      </c>
    </row>
    <row r="835" spans="1:2">
      <c r="A835" s="7" t="s">
        <v>1799</v>
      </c>
      <c r="B835">
        <v>1</v>
      </c>
    </row>
    <row r="836" spans="1:2">
      <c r="A836" s="7" t="s">
        <v>1174</v>
      </c>
      <c r="B836">
        <v>1</v>
      </c>
    </row>
    <row r="837" spans="1:2">
      <c r="A837" s="7" t="s">
        <v>3634</v>
      </c>
      <c r="B837">
        <v>1</v>
      </c>
    </row>
    <row r="838" spans="1:2">
      <c r="A838" s="7" t="s">
        <v>2166</v>
      </c>
      <c r="B838">
        <v>2</v>
      </c>
    </row>
    <row r="839" spans="1:2">
      <c r="A839" s="7" t="s">
        <v>4722</v>
      </c>
      <c r="B839">
        <v>2</v>
      </c>
    </row>
    <row r="840" spans="1:2">
      <c r="A840" s="7" t="s">
        <v>894</v>
      </c>
      <c r="B840">
        <v>1</v>
      </c>
    </row>
    <row r="841" spans="1:2">
      <c r="A841" s="7" t="s">
        <v>3981</v>
      </c>
      <c r="B841">
        <v>2</v>
      </c>
    </row>
    <row r="842" spans="1:2">
      <c r="A842" s="7" t="s">
        <v>2299</v>
      </c>
      <c r="B842">
        <v>2</v>
      </c>
    </row>
    <row r="843" spans="1:2">
      <c r="A843" s="7" t="s">
        <v>1055</v>
      </c>
      <c r="B843">
        <v>1</v>
      </c>
    </row>
    <row r="844" spans="1:2">
      <c r="A844" s="7" t="s">
        <v>2572</v>
      </c>
      <c r="B844">
        <v>2</v>
      </c>
    </row>
    <row r="845" spans="1:2">
      <c r="A845" s="7" t="s">
        <v>744</v>
      </c>
      <c r="B845">
        <v>3</v>
      </c>
    </row>
    <row r="846" spans="1:2">
      <c r="A846" s="7" t="s">
        <v>4002</v>
      </c>
      <c r="B846">
        <v>2</v>
      </c>
    </row>
    <row r="847" spans="1:2">
      <c r="A847" s="7" t="s">
        <v>742</v>
      </c>
      <c r="B847">
        <v>2</v>
      </c>
    </row>
    <row r="848" spans="1:2">
      <c r="A848" s="7" t="s">
        <v>3971</v>
      </c>
      <c r="B848">
        <v>1</v>
      </c>
    </row>
    <row r="849" spans="1:2">
      <c r="A849" s="7" t="s">
        <v>1622</v>
      </c>
      <c r="B849">
        <v>2</v>
      </c>
    </row>
    <row r="850" spans="1:2">
      <c r="A850" s="7" t="s">
        <v>326</v>
      </c>
      <c r="B850">
        <v>1</v>
      </c>
    </row>
    <row r="851" spans="1:2">
      <c r="A851" s="7" t="s">
        <v>2595</v>
      </c>
      <c r="B851">
        <v>1</v>
      </c>
    </row>
    <row r="852" spans="1:2">
      <c r="A852" s="7" t="s">
        <v>712</v>
      </c>
      <c r="B852">
        <v>2</v>
      </c>
    </row>
    <row r="853" spans="1:2">
      <c r="A853" s="7" t="s">
        <v>4735</v>
      </c>
      <c r="B853">
        <v>2</v>
      </c>
    </row>
    <row r="854" spans="1:2">
      <c r="A854" s="7" t="s">
        <v>2135</v>
      </c>
      <c r="B854">
        <v>1</v>
      </c>
    </row>
    <row r="855" spans="1:2">
      <c r="A855" s="7" t="s">
        <v>4035</v>
      </c>
      <c r="B855">
        <v>2</v>
      </c>
    </row>
    <row r="856" spans="1:2">
      <c r="A856" s="7" t="s">
        <v>340</v>
      </c>
      <c r="B856">
        <v>1</v>
      </c>
    </row>
    <row r="857" spans="1:2">
      <c r="A857" s="7" t="s">
        <v>4498</v>
      </c>
      <c r="B857">
        <v>1</v>
      </c>
    </row>
    <row r="858" spans="1:2">
      <c r="A858" s="7" t="s">
        <v>3112</v>
      </c>
      <c r="B858">
        <v>4</v>
      </c>
    </row>
    <row r="859" spans="1:2">
      <c r="A859" s="7" t="s">
        <v>3875</v>
      </c>
      <c r="B859">
        <v>1</v>
      </c>
    </row>
    <row r="860" spans="1:2">
      <c r="A860" s="7" t="s">
        <v>2791</v>
      </c>
      <c r="B860">
        <v>1</v>
      </c>
    </row>
    <row r="861" spans="1:2">
      <c r="A861" s="7" t="s">
        <v>4666</v>
      </c>
      <c r="B861">
        <v>1</v>
      </c>
    </row>
    <row r="862" spans="1:2">
      <c r="A862" s="7" t="s">
        <v>4867</v>
      </c>
      <c r="B862">
        <v>1</v>
      </c>
    </row>
    <row r="863" spans="1:2">
      <c r="A863" s="7" t="s">
        <v>3367</v>
      </c>
      <c r="B863">
        <v>3</v>
      </c>
    </row>
    <row r="864" spans="1:2">
      <c r="A864" s="7" t="s">
        <v>1365</v>
      </c>
      <c r="B864">
        <v>2</v>
      </c>
    </row>
    <row r="865" spans="1:2">
      <c r="A865" s="7" t="s">
        <v>4036</v>
      </c>
      <c r="B865">
        <v>1</v>
      </c>
    </row>
    <row r="866" spans="1:2">
      <c r="A866" s="7" t="s">
        <v>593</v>
      </c>
      <c r="B866">
        <v>1</v>
      </c>
    </row>
    <row r="867" spans="1:2">
      <c r="A867" s="7" t="s">
        <v>2111</v>
      </c>
      <c r="B867">
        <v>1</v>
      </c>
    </row>
    <row r="868" spans="1:2">
      <c r="A868" s="7" t="s">
        <v>3306</v>
      </c>
      <c r="B868">
        <v>1</v>
      </c>
    </row>
    <row r="869" spans="1:2">
      <c r="A869" s="7" t="s">
        <v>2517</v>
      </c>
      <c r="B869">
        <v>1</v>
      </c>
    </row>
    <row r="870" spans="1:2">
      <c r="A870" s="7" t="s">
        <v>3002</v>
      </c>
      <c r="B870">
        <v>1</v>
      </c>
    </row>
    <row r="871" spans="1:2">
      <c r="A871" s="7" t="s">
        <v>2023</v>
      </c>
      <c r="B871">
        <v>1</v>
      </c>
    </row>
    <row r="872" spans="1:2">
      <c r="A872" s="7" t="s">
        <v>646</v>
      </c>
      <c r="B872">
        <v>2</v>
      </c>
    </row>
    <row r="873" spans="1:2">
      <c r="A873" s="7" t="s">
        <v>254</v>
      </c>
      <c r="B873">
        <v>1</v>
      </c>
    </row>
    <row r="874" spans="1:2">
      <c r="A874" s="7" t="s">
        <v>3782</v>
      </c>
      <c r="B874">
        <v>2</v>
      </c>
    </row>
    <row r="875" spans="1:2">
      <c r="A875" s="7" t="s">
        <v>620</v>
      </c>
      <c r="B875">
        <v>2</v>
      </c>
    </row>
    <row r="876" spans="1:2">
      <c r="A876" s="7" t="s">
        <v>3054</v>
      </c>
      <c r="B876">
        <v>1</v>
      </c>
    </row>
    <row r="877" spans="1:2">
      <c r="A877" s="7" t="s">
        <v>552</v>
      </c>
      <c r="B877">
        <v>1</v>
      </c>
    </row>
    <row r="878" spans="1:2">
      <c r="A878" s="7" t="s">
        <v>1503</v>
      </c>
      <c r="B878">
        <v>2</v>
      </c>
    </row>
    <row r="879" spans="1:2">
      <c r="A879" s="7" t="s">
        <v>2868</v>
      </c>
      <c r="B879">
        <v>1</v>
      </c>
    </row>
    <row r="880" spans="1:2">
      <c r="A880" s="7" t="s">
        <v>4284</v>
      </c>
      <c r="B880">
        <v>2</v>
      </c>
    </row>
    <row r="881" spans="1:2">
      <c r="A881" s="7" t="s">
        <v>2852</v>
      </c>
      <c r="B881">
        <v>1</v>
      </c>
    </row>
    <row r="882" spans="1:2">
      <c r="A882" s="7" t="s">
        <v>1857</v>
      </c>
      <c r="B882">
        <v>2</v>
      </c>
    </row>
    <row r="883" spans="1:2">
      <c r="A883" s="7" t="s">
        <v>2639</v>
      </c>
      <c r="B883">
        <v>3</v>
      </c>
    </row>
    <row r="884" spans="1:2">
      <c r="A884" s="7" t="s">
        <v>610</v>
      </c>
      <c r="B884">
        <v>3</v>
      </c>
    </row>
    <row r="885" spans="1:2">
      <c r="A885" s="7" t="s">
        <v>1663</v>
      </c>
      <c r="B885">
        <v>2</v>
      </c>
    </row>
    <row r="886" spans="1:2">
      <c r="A886" s="7" t="s">
        <v>761</v>
      </c>
      <c r="B886">
        <v>3</v>
      </c>
    </row>
    <row r="887" spans="1:2">
      <c r="A887" s="7" t="s">
        <v>2887</v>
      </c>
      <c r="B887">
        <v>3</v>
      </c>
    </row>
    <row r="888" spans="1:2">
      <c r="A888" s="7" t="s">
        <v>3943</v>
      </c>
      <c r="B888">
        <v>3</v>
      </c>
    </row>
    <row r="889" spans="1:2">
      <c r="A889" s="7" t="s">
        <v>2549</v>
      </c>
      <c r="B889">
        <v>1</v>
      </c>
    </row>
    <row r="890" spans="1:2">
      <c r="A890" s="7" t="s">
        <v>1532</v>
      </c>
      <c r="B890">
        <v>2</v>
      </c>
    </row>
    <row r="891" spans="1:2">
      <c r="A891" s="7" t="s">
        <v>2894</v>
      </c>
      <c r="B891">
        <v>1</v>
      </c>
    </row>
    <row r="892" spans="1:2">
      <c r="A892" s="7" t="s">
        <v>906</v>
      </c>
      <c r="B892">
        <v>2</v>
      </c>
    </row>
    <row r="893" spans="1:2">
      <c r="A893" s="7" t="s">
        <v>2320</v>
      </c>
      <c r="B893">
        <v>2</v>
      </c>
    </row>
    <row r="894" spans="1:2">
      <c r="A894" s="7" t="s">
        <v>4008</v>
      </c>
      <c r="B894">
        <v>2</v>
      </c>
    </row>
    <row r="895" spans="1:2">
      <c r="A895" s="7" t="s">
        <v>4404</v>
      </c>
      <c r="B895">
        <v>1</v>
      </c>
    </row>
    <row r="896" spans="1:2">
      <c r="A896" s="7" t="s">
        <v>2705</v>
      </c>
      <c r="B896">
        <v>1</v>
      </c>
    </row>
    <row r="897" spans="1:2">
      <c r="A897" s="7" t="s">
        <v>375</v>
      </c>
      <c r="B897">
        <v>1</v>
      </c>
    </row>
    <row r="898" spans="1:2">
      <c r="A898" s="7" t="s">
        <v>362</v>
      </c>
      <c r="B898">
        <v>1</v>
      </c>
    </row>
    <row r="899" spans="1:2">
      <c r="A899" s="7" t="s">
        <v>1722</v>
      </c>
      <c r="B899">
        <v>3</v>
      </c>
    </row>
    <row r="900" spans="1:2">
      <c r="A900" s="7" t="s">
        <v>3166</v>
      </c>
      <c r="B900">
        <v>1</v>
      </c>
    </row>
    <row r="901" spans="1:2">
      <c r="A901" s="7" t="s">
        <v>1626</v>
      </c>
      <c r="B901">
        <v>1</v>
      </c>
    </row>
    <row r="902" spans="1:2">
      <c r="A902" s="7" t="s">
        <v>4925</v>
      </c>
      <c r="B902">
        <v>2</v>
      </c>
    </row>
    <row r="903" spans="1:2">
      <c r="A903" s="7" t="s">
        <v>3478</v>
      </c>
      <c r="B903">
        <v>2</v>
      </c>
    </row>
    <row r="904" spans="1:2">
      <c r="A904" s="7" t="s">
        <v>1492</v>
      </c>
      <c r="B904">
        <v>2</v>
      </c>
    </row>
    <row r="905" spans="1:2">
      <c r="A905" s="7" t="s">
        <v>382</v>
      </c>
      <c r="B905">
        <v>3</v>
      </c>
    </row>
    <row r="906" spans="1:2">
      <c r="A906" s="7" t="s">
        <v>3307</v>
      </c>
      <c r="B906">
        <v>3</v>
      </c>
    </row>
    <row r="907" spans="1:2">
      <c r="A907" s="7" t="s">
        <v>3817</v>
      </c>
      <c r="B907">
        <v>1</v>
      </c>
    </row>
    <row r="908" spans="1:2">
      <c r="A908" s="7" t="s">
        <v>844</v>
      </c>
      <c r="B908">
        <v>2</v>
      </c>
    </row>
    <row r="909" spans="1:2">
      <c r="A909" s="7" t="s">
        <v>4218</v>
      </c>
      <c r="B909">
        <v>2</v>
      </c>
    </row>
    <row r="910" spans="1:2">
      <c r="A910" s="7" t="s">
        <v>1717</v>
      </c>
      <c r="B910">
        <v>1</v>
      </c>
    </row>
    <row r="911" spans="1:2">
      <c r="A911" s="7" t="s">
        <v>1385</v>
      </c>
      <c r="B911">
        <v>1</v>
      </c>
    </row>
    <row r="912" spans="1:2">
      <c r="A912" s="7" t="s">
        <v>3172</v>
      </c>
      <c r="B912">
        <v>2</v>
      </c>
    </row>
    <row r="913" spans="1:2">
      <c r="A913" s="7" t="s">
        <v>2218</v>
      </c>
      <c r="B913">
        <v>2</v>
      </c>
    </row>
    <row r="914" spans="1:2">
      <c r="A914" s="7" t="s">
        <v>2643</v>
      </c>
      <c r="B914">
        <v>2</v>
      </c>
    </row>
    <row r="915" spans="1:2">
      <c r="A915" s="7" t="s">
        <v>4516</v>
      </c>
      <c r="B915">
        <v>2</v>
      </c>
    </row>
    <row r="916" spans="1:2">
      <c r="A916" s="7" t="s">
        <v>1672</v>
      </c>
      <c r="B916">
        <v>1</v>
      </c>
    </row>
    <row r="917" spans="1:2">
      <c r="A917" s="7" t="s">
        <v>1400</v>
      </c>
      <c r="B917">
        <v>1</v>
      </c>
    </row>
    <row r="918" spans="1:2">
      <c r="A918" s="7" t="s">
        <v>2744</v>
      </c>
      <c r="B918">
        <v>3</v>
      </c>
    </row>
    <row r="919" spans="1:2">
      <c r="A919" s="7" t="s">
        <v>2918</v>
      </c>
      <c r="B919">
        <v>2</v>
      </c>
    </row>
    <row r="920" spans="1:2">
      <c r="A920" s="7" t="s">
        <v>671</v>
      </c>
      <c r="B920">
        <v>2</v>
      </c>
    </row>
    <row r="921" spans="1:2">
      <c r="A921" s="7" t="s">
        <v>3702</v>
      </c>
      <c r="B921">
        <v>1</v>
      </c>
    </row>
    <row r="922" spans="1:2">
      <c r="A922" s="7" t="s">
        <v>3690</v>
      </c>
      <c r="B922">
        <v>2</v>
      </c>
    </row>
    <row r="923" spans="1:2">
      <c r="A923" s="7" t="s">
        <v>1780</v>
      </c>
      <c r="B923">
        <v>1</v>
      </c>
    </row>
    <row r="924" spans="1:2">
      <c r="A924" s="7" t="s">
        <v>3704</v>
      </c>
      <c r="B924">
        <v>2</v>
      </c>
    </row>
    <row r="925" spans="1:2">
      <c r="A925" s="7" t="s">
        <v>2892</v>
      </c>
      <c r="B925">
        <v>1</v>
      </c>
    </row>
    <row r="926" spans="1:2">
      <c r="A926" s="7" t="s">
        <v>457</v>
      </c>
      <c r="B926">
        <v>2</v>
      </c>
    </row>
    <row r="927" spans="1:2">
      <c r="A927" s="7" t="s">
        <v>3271</v>
      </c>
      <c r="B927">
        <v>2</v>
      </c>
    </row>
    <row r="928" spans="1:2">
      <c r="A928" s="7" t="s">
        <v>2236</v>
      </c>
      <c r="B928">
        <v>1</v>
      </c>
    </row>
    <row r="929" spans="1:2">
      <c r="A929" s="7" t="s">
        <v>4921</v>
      </c>
      <c r="B929">
        <v>1</v>
      </c>
    </row>
    <row r="930" spans="1:2">
      <c r="A930" s="7" t="s">
        <v>3338</v>
      </c>
      <c r="B930">
        <v>1</v>
      </c>
    </row>
    <row r="931" spans="1:2">
      <c r="A931" s="7" t="s">
        <v>1477</v>
      </c>
      <c r="B931">
        <v>2</v>
      </c>
    </row>
    <row r="932" spans="1:2">
      <c r="A932" s="7" t="s">
        <v>3768</v>
      </c>
      <c r="B932">
        <v>2</v>
      </c>
    </row>
    <row r="933" spans="1:2">
      <c r="A933" s="7" t="s">
        <v>2318</v>
      </c>
      <c r="B933">
        <v>1</v>
      </c>
    </row>
    <row r="934" spans="1:2">
      <c r="A934" s="7" t="s">
        <v>4278</v>
      </c>
      <c r="B934">
        <v>3</v>
      </c>
    </row>
    <row r="935" spans="1:2">
      <c r="A935" s="7" t="s">
        <v>2086</v>
      </c>
      <c r="B935">
        <v>2</v>
      </c>
    </row>
    <row r="936" spans="1:2">
      <c r="A936" s="7" t="s">
        <v>2540</v>
      </c>
      <c r="B936">
        <v>1</v>
      </c>
    </row>
    <row r="937" spans="1:2">
      <c r="A937" s="7" t="s">
        <v>2946</v>
      </c>
      <c r="B937">
        <v>1</v>
      </c>
    </row>
    <row r="938" spans="1:2">
      <c r="A938" s="7" t="s">
        <v>3418</v>
      </c>
      <c r="B938">
        <v>3</v>
      </c>
    </row>
    <row r="939" spans="1:2">
      <c r="A939" s="7" t="s">
        <v>968</v>
      </c>
      <c r="B939">
        <v>1</v>
      </c>
    </row>
    <row r="940" spans="1:2">
      <c r="A940" s="7" t="s">
        <v>2316</v>
      </c>
      <c r="B940">
        <v>2</v>
      </c>
    </row>
    <row r="941" spans="1:2">
      <c r="A941" s="7" t="s">
        <v>3861</v>
      </c>
      <c r="B941">
        <v>1</v>
      </c>
    </row>
    <row r="942" spans="1:2">
      <c r="A942" s="7" t="s">
        <v>3290</v>
      </c>
      <c r="B942">
        <v>2</v>
      </c>
    </row>
    <row r="943" spans="1:2">
      <c r="A943" s="7" t="s">
        <v>1594</v>
      </c>
      <c r="B943">
        <v>1</v>
      </c>
    </row>
    <row r="944" spans="1:2">
      <c r="A944" s="7" t="s">
        <v>2919</v>
      </c>
      <c r="B944">
        <v>2</v>
      </c>
    </row>
    <row r="945" spans="1:2">
      <c r="A945" s="7" t="s">
        <v>4562</v>
      </c>
      <c r="B945">
        <v>1</v>
      </c>
    </row>
    <row r="946" spans="1:2">
      <c r="A946" s="7" t="s">
        <v>3347</v>
      </c>
      <c r="B946">
        <v>1</v>
      </c>
    </row>
    <row r="947" spans="1:2">
      <c r="A947" s="7" t="s">
        <v>2190</v>
      </c>
      <c r="B947">
        <v>2</v>
      </c>
    </row>
    <row r="948" spans="1:2">
      <c r="A948" s="7" t="s">
        <v>1800</v>
      </c>
      <c r="B948">
        <v>1</v>
      </c>
    </row>
    <row r="949" spans="1:2">
      <c r="A949" s="7" t="s">
        <v>2070</v>
      </c>
      <c r="B949">
        <v>1</v>
      </c>
    </row>
    <row r="950" spans="1:2">
      <c r="A950" s="7" t="s">
        <v>3058</v>
      </c>
      <c r="B950">
        <v>1</v>
      </c>
    </row>
    <row r="951" spans="1:2">
      <c r="A951" s="7" t="s">
        <v>4639</v>
      </c>
      <c r="B951">
        <v>2</v>
      </c>
    </row>
    <row r="952" spans="1:2">
      <c r="A952" s="7" t="s">
        <v>1380</v>
      </c>
      <c r="B952">
        <v>1</v>
      </c>
    </row>
    <row r="953" spans="1:2">
      <c r="A953" s="7" t="s">
        <v>2878</v>
      </c>
      <c r="B953">
        <v>1</v>
      </c>
    </row>
    <row r="954" spans="1:2">
      <c r="A954" s="7" t="s">
        <v>397</v>
      </c>
      <c r="B954">
        <v>1</v>
      </c>
    </row>
    <row r="955" spans="1:2">
      <c r="A955" s="7" t="s">
        <v>4772</v>
      </c>
      <c r="B955">
        <v>1</v>
      </c>
    </row>
    <row r="956" spans="1:2">
      <c r="A956" s="7" t="s">
        <v>3034</v>
      </c>
      <c r="B956">
        <v>2</v>
      </c>
    </row>
    <row r="957" spans="1:2">
      <c r="A957" s="7" t="s">
        <v>3572</v>
      </c>
      <c r="B957">
        <v>1</v>
      </c>
    </row>
    <row r="958" spans="1:2">
      <c r="A958" s="7" t="s">
        <v>1740</v>
      </c>
      <c r="B958">
        <v>1</v>
      </c>
    </row>
    <row r="959" spans="1:2">
      <c r="A959" s="7" t="s">
        <v>923</v>
      </c>
      <c r="B959">
        <v>4</v>
      </c>
    </row>
    <row r="960" spans="1:2">
      <c r="A960" s="7" t="s">
        <v>4210</v>
      </c>
      <c r="B960">
        <v>1</v>
      </c>
    </row>
    <row r="961" spans="1:2">
      <c r="A961" s="7" t="s">
        <v>1354</v>
      </c>
      <c r="B961">
        <v>2</v>
      </c>
    </row>
    <row r="962" spans="1:2">
      <c r="A962" s="7" t="s">
        <v>3076</v>
      </c>
      <c r="B962">
        <v>4</v>
      </c>
    </row>
    <row r="963" spans="1:2">
      <c r="A963" s="7" t="s">
        <v>4813</v>
      </c>
      <c r="B963">
        <v>2</v>
      </c>
    </row>
    <row r="964" spans="1:2">
      <c r="A964" s="7" t="s">
        <v>3778</v>
      </c>
      <c r="B964">
        <v>1</v>
      </c>
    </row>
    <row r="965" spans="1:2">
      <c r="A965" s="7" t="s">
        <v>1669</v>
      </c>
      <c r="B965">
        <v>3</v>
      </c>
    </row>
    <row r="966" spans="1:2">
      <c r="A966" s="7" t="s">
        <v>4315</v>
      </c>
      <c r="B966">
        <v>3</v>
      </c>
    </row>
    <row r="967" spans="1:2">
      <c r="A967" s="7" t="s">
        <v>580</v>
      </c>
      <c r="B967">
        <v>2</v>
      </c>
    </row>
    <row r="968" spans="1:2">
      <c r="A968" s="7" t="s">
        <v>4346</v>
      </c>
      <c r="B968">
        <v>2</v>
      </c>
    </row>
    <row r="969" spans="1:2">
      <c r="A969" s="7" t="s">
        <v>2323</v>
      </c>
      <c r="B969">
        <v>1</v>
      </c>
    </row>
    <row r="970" spans="1:2">
      <c r="A970" s="7" t="s">
        <v>197</v>
      </c>
      <c r="B970">
        <v>3</v>
      </c>
    </row>
    <row r="971" spans="1:2">
      <c r="A971" s="7" t="s">
        <v>3455</v>
      </c>
      <c r="B971">
        <v>1</v>
      </c>
    </row>
    <row r="972" spans="1:2">
      <c r="A972" s="7" t="s">
        <v>4608</v>
      </c>
      <c r="B972">
        <v>3</v>
      </c>
    </row>
    <row r="973" spans="1:2">
      <c r="A973" s="7" t="s">
        <v>3844</v>
      </c>
      <c r="B973">
        <v>2</v>
      </c>
    </row>
    <row r="974" spans="1:2">
      <c r="A974" s="7" t="s">
        <v>3848</v>
      </c>
      <c r="B974">
        <v>1</v>
      </c>
    </row>
    <row r="975" spans="1:2">
      <c r="A975" s="7" t="s">
        <v>1659</v>
      </c>
      <c r="B975">
        <v>2</v>
      </c>
    </row>
    <row r="976" spans="1:2">
      <c r="A976" s="7" t="s">
        <v>4858</v>
      </c>
      <c r="B976">
        <v>1</v>
      </c>
    </row>
    <row r="977" spans="1:2">
      <c r="A977" s="7" t="s">
        <v>1994</v>
      </c>
      <c r="B977">
        <v>2</v>
      </c>
    </row>
    <row r="978" spans="1:2">
      <c r="A978" s="7" t="s">
        <v>2988</v>
      </c>
      <c r="B978">
        <v>2</v>
      </c>
    </row>
    <row r="979" spans="1:2">
      <c r="A979" s="7" t="s">
        <v>2935</v>
      </c>
      <c r="B979">
        <v>1</v>
      </c>
    </row>
    <row r="980" spans="1:2">
      <c r="A980" s="7" t="s">
        <v>3674</v>
      </c>
      <c r="B980">
        <v>4</v>
      </c>
    </row>
    <row r="981" spans="1:2">
      <c r="A981" s="7" t="s">
        <v>2523</v>
      </c>
      <c r="B981">
        <v>1</v>
      </c>
    </row>
    <row r="982" spans="1:2">
      <c r="A982" s="7" t="s">
        <v>2624</v>
      </c>
      <c r="B982">
        <v>4</v>
      </c>
    </row>
    <row r="983" spans="1:2">
      <c r="A983" s="7" t="s">
        <v>3638</v>
      </c>
      <c r="B983">
        <v>2</v>
      </c>
    </row>
    <row r="984" spans="1:2">
      <c r="A984" s="7" t="s">
        <v>1165</v>
      </c>
      <c r="B984">
        <v>2</v>
      </c>
    </row>
    <row r="985" spans="1:2">
      <c r="A985" s="7" t="s">
        <v>1561</v>
      </c>
      <c r="B985">
        <v>1</v>
      </c>
    </row>
    <row r="986" spans="1:2">
      <c r="A986" s="7" t="s">
        <v>1870</v>
      </c>
      <c r="B986">
        <v>2</v>
      </c>
    </row>
    <row r="987" spans="1:2">
      <c r="A987" s="7" t="s">
        <v>841</v>
      </c>
      <c r="B987">
        <v>2</v>
      </c>
    </row>
    <row r="988" spans="1:2">
      <c r="A988" s="7" t="s">
        <v>3719</v>
      </c>
      <c r="B988">
        <v>4</v>
      </c>
    </row>
    <row r="989" spans="1:2">
      <c r="A989" s="7" t="s">
        <v>3061</v>
      </c>
      <c r="B989">
        <v>1</v>
      </c>
    </row>
    <row r="990" spans="1:2">
      <c r="A990" s="7" t="s">
        <v>4958</v>
      </c>
      <c r="B990">
        <v>3</v>
      </c>
    </row>
    <row r="991" spans="1:2">
      <c r="A991" s="7" t="s">
        <v>3963</v>
      </c>
      <c r="B991">
        <v>1</v>
      </c>
    </row>
    <row r="992" spans="1:2">
      <c r="A992" s="7" t="s">
        <v>1279</v>
      </c>
      <c r="B992">
        <v>2</v>
      </c>
    </row>
    <row r="993" spans="1:2">
      <c r="A993" s="7" t="s">
        <v>2015</v>
      </c>
      <c r="B993">
        <v>1</v>
      </c>
    </row>
    <row r="994" spans="1:2">
      <c r="A994" s="7" t="s">
        <v>2722</v>
      </c>
      <c r="B994">
        <v>1</v>
      </c>
    </row>
    <row r="995" spans="1:2">
      <c r="A995" s="7" t="s">
        <v>2668</v>
      </c>
      <c r="B995">
        <v>1</v>
      </c>
    </row>
    <row r="996" spans="1:2">
      <c r="A996" s="7" t="s">
        <v>4147</v>
      </c>
      <c r="B996">
        <v>2</v>
      </c>
    </row>
    <row r="997" spans="1:2">
      <c r="A997" s="7" t="s">
        <v>3397</v>
      </c>
      <c r="B997">
        <v>2</v>
      </c>
    </row>
    <row r="998" spans="1:2">
      <c r="A998" s="7" t="s">
        <v>647</v>
      </c>
      <c r="B998">
        <v>1</v>
      </c>
    </row>
    <row r="999" spans="1:2">
      <c r="A999" s="7" t="s">
        <v>366</v>
      </c>
      <c r="B999">
        <v>2</v>
      </c>
    </row>
    <row r="1000" spans="1:2">
      <c r="A1000" s="7" t="s">
        <v>4470</v>
      </c>
      <c r="B1000">
        <v>2</v>
      </c>
    </row>
    <row r="1001" spans="1:2">
      <c r="A1001" s="7" t="s">
        <v>2369</v>
      </c>
      <c r="B1001">
        <v>3</v>
      </c>
    </row>
    <row r="1002" spans="1:2">
      <c r="A1002" s="7" t="s">
        <v>1395</v>
      </c>
      <c r="B1002">
        <v>3</v>
      </c>
    </row>
    <row r="1003" spans="1:2">
      <c r="A1003" s="7" t="s">
        <v>1896</v>
      </c>
      <c r="B1003">
        <v>1</v>
      </c>
    </row>
    <row r="1004" spans="1:2">
      <c r="A1004" s="7" t="s">
        <v>309</v>
      </c>
      <c r="B1004">
        <v>1</v>
      </c>
    </row>
    <row r="1005" spans="1:2">
      <c r="A1005" s="7" t="s">
        <v>3533</v>
      </c>
      <c r="B1005">
        <v>1</v>
      </c>
    </row>
    <row r="1006" spans="1:2">
      <c r="A1006" s="7" t="s">
        <v>1714</v>
      </c>
      <c r="B1006">
        <v>2</v>
      </c>
    </row>
    <row r="1007" spans="1:2">
      <c r="A1007" s="7" t="s">
        <v>4856</v>
      </c>
      <c r="B1007">
        <v>1</v>
      </c>
    </row>
    <row r="1008" spans="1:2">
      <c r="A1008" s="7" t="s">
        <v>3596</v>
      </c>
      <c r="B1008">
        <v>2</v>
      </c>
    </row>
    <row r="1009" spans="1:2">
      <c r="A1009" s="7" t="s">
        <v>2372</v>
      </c>
      <c r="B1009">
        <v>3</v>
      </c>
    </row>
    <row r="1010" spans="1:2">
      <c r="A1010" s="7" t="s">
        <v>4910</v>
      </c>
      <c r="B1010">
        <v>1</v>
      </c>
    </row>
    <row r="1011" spans="1:2">
      <c r="A1011" s="7" t="s">
        <v>1217</v>
      </c>
      <c r="B1011">
        <v>1</v>
      </c>
    </row>
    <row r="1012" spans="1:2">
      <c r="A1012" s="7" t="s">
        <v>1541</v>
      </c>
      <c r="B1012">
        <v>3</v>
      </c>
    </row>
    <row r="1013" spans="1:2">
      <c r="A1013" s="7" t="s">
        <v>2924</v>
      </c>
      <c r="B1013">
        <v>1</v>
      </c>
    </row>
    <row r="1014" spans="1:2">
      <c r="A1014" s="7" t="s">
        <v>2224</v>
      </c>
      <c r="B1014">
        <v>2</v>
      </c>
    </row>
    <row r="1015" spans="1:2">
      <c r="A1015" s="7" t="s">
        <v>1283</v>
      </c>
      <c r="B1015">
        <v>2</v>
      </c>
    </row>
    <row r="1016" spans="1:2">
      <c r="A1016" s="7" t="s">
        <v>2936</v>
      </c>
      <c r="B1016">
        <v>1</v>
      </c>
    </row>
    <row r="1017" spans="1:2">
      <c r="A1017" s="7" t="s">
        <v>778</v>
      </c>
      <c r="B1017">
        <v>3</v>
      </c>
    </row>
    <row r="1018" spans="1:2">
      <c r="A1018" s="7" t="s">
        <v>3149</v>
      </c>
      <c r="B1018">
        <v>1</v>
      </c>
    </row>
    <row r="1019" spans="1:2">
      <c r="A1019" s="7" t="s">
        <v>1788</v>
      </c>
      <c r="B1019">
        <v>1</v>
      </c>
    </row>
    <row r="1020" spans="1:2">
      <c r="A1020" s="7" t="s">
        <v>1036</v>
      </c>
      <c r="B1020">
        <v>1</v>
      </c>
    </row>
    <row r="1021" spans="1:2">
      <c r="A1021" s="7" t="s">
        <v>919</v>
      </c>
      <c r="B1021">
        <v>1</v>
      </c>
    </row>
    <row r="1022" spans="1:2">
      <c r="A1022" s="7" t="s">
        <v>2707</v>
      </c>
      <c r="B1022">
        <v>1</v>
      </c>
    </row>
    <row r="1023" spans="1:2">
      <c r="A1023" s="7" t="s">
        <v>3606</v>
      </c>
      <c r="B1023">
        <v>2</v>
      </c>
    </row>
    <row r="1024" spans="1:2">
      <c r="A1024" s="7" t="s">
        <v>636</v>
      </c>
      <c r="B1024">
        <v>1</v>
      </c>
    </row>
    <row r="1025" spans="1:2">
      <c r="A1025" s="7" t="s">
        <v>4814</v>
      </c>
      <c r="B1025">
        <v>4</v>
      </c>
    </row>
    <row r="1026" spans="1:2">
      <c r="A1026" s="7" t="s">
        <v>3928</v>
      </c>
      <c r="B1026">
        <v>1</v>
      </c>
    </row>
    <row r="1027" spans="1:2">
      <c r="A1027" s="7" t="s">
        <v>1821</v>
      </c>
      <c r="B1027">
        <v>1</v>
      </c>
    </row>
    <row r="1028" spans="1:2">
      <c r="A1028" s="7" t="s">
        <v>4326</v>
      </c>
      <c r="B1028">
        <v>1</v>
      </c>
    </row>
    <row r="1029" spans="1:2">
      <c r="A1029" s="7" t="s">
        <v>2321</v>
      </c>
      <c r="B1029">
        <v>2</v>
      </c>
    </row>
    <row r="1030" spans="1:2">
      <c r="A1030" s="7" t="s">
        <v>1285</v>
      </c>
      <c r="B1030">
        <v>3</v>
      </c>
    </row>
    <row r="1031" spans="1:2">
      <c r="A1031" s="7" t="s">
        <v>4027</v>
      </c>
      <c r="B1031">
        <v>1</v>
      </c>
    </row>
    <row r="1032" spans="1:2">
      <c r="A1032" s="7" t="s">
        <v>3636</v>
      </c>
      <c r="B1032">
        <v>5</v>
      </c>
    </row>
    <row r="1033" spans="1:2">
      <c r="A1033" s="7" t="s">
        <v>267</v>
      </c>
      <c r="B1033">
        <v>1</v>
      </c>
    </row>
    <row r="1034" spans="1:2">
      <c r="A1034" s="7" t="s">
        <v>535</v>
      </c>
      <c r="B1034">
        <v>1</v>
      </c>
    </row>
    <row r="1035" spans="1:2">
      <c r="A1035" s="7" t="s">
        <v>3833</v>
      </c>
      <c r="B1035">
        <v>1</v>
      </c>
    </row>
    <row r="1036" spans="1:2">
      <c r="A1036" s="7" t="s">
        <v>1718</v>
      </c>
      <c r="B1036">
        <v>5</v>
      </c>
    </row>
    <row r="1037" spans="1:2">
      <c r="A1037" s="7" t="s">
        <v>784</v>
      </c>
      <c r="B1037">
        <v>2</v>
      </c>
    </row>
    <row r="1038" spans="1:2">
      <c r="A1038" s="7" t="s">
        <v>3186</v>
      </c>
      <c r="B1038">
        <v>1</v>
      </c>
    </row>
    <row r="1039" spans="1:2">
      <c r="A1039" s="7" t="s">
        <v>818</v>
      </c>
      <c r="B1039">
        <v>1</v>
      </c>
    </row>
    <row r="1040" spans="1:2">
      <c r="A1040" s="7" t="s">
        <v>451</v>
      </c>
      <c r="B1040">
        <v>2</v>
      </c>
    </row>
    <row r="1041" spans="1:2">
      <c r="A1041" s="7" t="s">
        <v>1159</v>
      </c>
      <c r="B1041">
        <v>1</v>
      </c>
    </row>
    <row r="1042" spans="1:2">
      <c r="A1042" s="7" t="s">
        <v>4747</v>
      </c>
      <c r="B1042">
        <v>1</v>
      </c>
    </row>
    <row r="1043" spans="1:2">
      <c r="A1043" s="7" t="s">
        <v>206</v>
      </c>
      <c r="B1043">
        <v>1</v>
      </c>
    </row>
    <row r="1044" spans="1:2">
      <c r="A1044" s="7" t="s">
        <v>951</v>
      </c>
      <c r="B1044">
        <v>1</v>
      </c>
    </row>
    <row r="1045" spans="1:2">
      <c r="A1045" s="7" t="s">
        <v>1274</v>
      </c>
      <c r="B1045">
        <v>4</v>
      </c>
    </row>
    <row r="1046" spans="1:2">
      <c r="A1046" s="7" t="s">
        <v>3525</v>
      </c>
      <c r="B1046">
        <v>1</v>
      </c>
    </row>
    <row r="1047" spans="1:2">
      <c r="A1047" s="7" t="s">
        <v>1099</v>
      </c>
      <c r="B1047">
        <v>1</v>
      </c>
    </row>
    <row r="1048" spans="1:2">
      <c r="A1048" s="7" t="s">
        <v>2189</v>
      </c>
      <c r="B1048">
        <v>2</v>
      </c>
    </row>
    <row r="1049" spans="1:2">
      <c r="A1049" s="7" t="s">
        <v>24</v>
      </c>
      <c r="B1049">
        <v>1</v>
      </c>
    </row>
    <row r="1050" spans="1:2">
      <c r="A1050" s="7" t="s">
        <v>1458</v>
      </c>
      <c r="B1050">
        <v>1</v>
      </c>
    </row>
    <row r="1051" spans="1:2">
      <c r="A1051" s="7" t="s">
        <v>1923</v>
      </c>
      <c r="B1051">
        <v>1</v>
      </c>
    </row>
    <row r="1052" spans="1:2">
      <c r="A1052" s="7" t="s">
        <v>4392</v>
      </c>
      <c r="B1052">
        <v>1</v>
      </c>
    </row>
    <row r="1053" spans="1:2">
      <c r="A1053" s="7" t="s">
        <v>229</v>
      </c>
      <c r="B1053">
        <v>1</v>
      </c>
    </row>
    <row r="1054" spans="1:2">
      <c r="A1054" s="7" t="s">
        <v>2226</v>
      </c>
      <c r="B1054">
        <v>1</v>
      </c>
    </row>
    <row r="1055" spans="1:2">
      <c r="A1055" s="7" t="s">
        <v>3541</v>
      </c>
      <c r="B1055">
        <v>1</v>
      </c>
    </row>
    <row r="1056" spans="1:2">
      <c r="A1056" s="7" t="s">
        <v>1391</v>
      </c>
      <c r="B1056">
        <v>2</v>
      </c>
    </row>
    <row r="1057" spans="1:2">
      <c r="A1057" s="7" t="s">
        <v>3735</v>
      </c>
      <c r="B1057">
        <v>1</v>
      </c>
    </row>
    <row r="1058" spans="1:2">
      <c r="A1058" s="7" t="s">
        <v>4652</v>
      </c>
      <c r="B1058">
        <v>1</v>
      </c>
    </row>
    <row r="1059" spans="1:2">
      <c r="A1059" s="7" t="s">
        <v>2428</v>
      </c>
      <c r="B1059">
        <v>1</v>
      </c>
    </row>
    <row r="1060" spans="1:2">
      <c r="A1060" s="7" t="s">
        <v>767</v>
      </c>
      <c r="B1060">
        <v>2</v>
      </c>
    </row>
    <row r="1061" spans="1:2">
      <c r="A1061" s="7" t="s">
        <v>2331</v>
      </c>
      <c r="B1061">
        <v>1</v>
      </c>
    </row>
    <row r="1062" spans="1:2">
      <c r="A1062" s="7" t="s">
        <v>3235</v>
      </c>
      <c r="B1062">
        <v>4</v>
      </c>
    </row>
    <row r="1063" spans="1:2">
      <c r="A1063" s="7" t="s">
        <v>1138</v>
      </c>
      <c r="B1063">
        <v>3</v>
      </c>
    </row>
    <row r="1064" spans="1:2">
      <c r="A1064" s="7" t="s">
        <v>969</v>
      </c>
      <c r="B1064">
        <v>1</v>
      </c>
    </row>
    <row r="1065" spans="1:2">
      <c r="A1065" s="7" t="s">
        <v>3360</v>
      </c>
      <c r="B1065">
        <v>1</v>
      </c>
    </row>
    <row r="1066" spans="1:2">
      <c r="A1066" s="7" t="s">
        <v>393</v>
      </c>
      <c r="B1066">
        <v>2</v>
      </c>
    </row>
    <row r="1067" spans="1:2">
      <c r="A1067" s="7" t="s">
        <v>1872</v>
      </c>
      <c r="B1067">
        <v>1</v>
      </c>
    </row>
    <row r="1068" spans="1:2">
      <c r="A1068" s="7" t="s">
        <v>4121</v>
      </c>
      <c r="B1068">
        <v>1</v>
      </c>
    </row>
    <row r="1069" spans="1:2">
      <c r="A1069" s="7" t="s">
        <v>613</v>
      </c>
      <c r="B1069">
        <v>1</v>
      </c>
    </row>
    <row r="1070" spans="1:2">
      <c r="A1070" s="7" t="s">
        <v>812</v>
      </c>
      <c r="B1070">
        <v>2</v>
      </c>
    </row>
    <row r="1071" spans="1:2">
      <c r="A1071" s="7" t="s">
        <v>2490</v>
      </c>
      <c r="B1071">
        <v>1</v>
      </c>
    </row>
    <row r="1072" spans="1:2">
      <c r="A1072" s="7" t="s">
        <v>2168</v>
      </c>
      <c r="B1072">
        <v>2</v>
      </c>
    </row>
    <row r="1073" spans="1:2">
      <c r="A1073" s="7" t="s">
        <v>3751</v>
      </c>
      <c r="B1073">
        <v>1</v>
      </c>
    </row>
    <row r="1074" spans="1:2">
      <c r="A1074" s="7" t="s">
        <v>180</v>
      </c>
      <c r="B1074">
        <v>1</v>
      </c>
    </row>
    <row r="1075" spans="1:2">
      <c r="A1075" s="7" t="s">
        <v>700</v>
      </c>
      <c r="B1075">
        <v>1</v>
      </c>
    </row>
    <row r="1076" spans="1:2">
      <c r="A1076" s="7" t="s">
        <v>1801</v>
      </c>
      <c r="B1076">
        <v>1</v>
      </c>
    </row>
    <row r="1077" spans="1:2">
      <c r="A1077" s="7" t="s">
        <v>1242</v>
      </c>
      <c r="B1077">
        <v>1</v>
      </c>
    </row>
    <row r="1078" spans="1:2">
      <c r="A1078" s="7" t="s">
        <v>2104</v>
      </c>
      <c r="B1078">
        <v>2</v>
      </c>
    </row>
    <row r="1079" spans="1:2">
      <c r="A1079" s="7" t="s">
        <v>4705</v>
      </c>
      <c r="B1079">
        <v>2</v>
      </c>
    </row>
    <row r="1080" spans="1:2">
      <c r="A1080" s="7" t="s">
        <v>135</v>
      </c>
      <c r="B1080">
        <v>1</v>
      </c>
    </row>
    <row r="1081" spans="1:2">
      <c r="A1081" s="7" t="s">
        <v>347</v>
      </c>
      <c r="B1081">
        <v>3</v>
      </c>
    </row>
    <row r="1082" spans="1:2">
      <c r="A1082" s="7" t="s">
        <v>4522</v>
      </c>
      <c r="B1082">
        <v>1</v>
      </c>
    </row>
    <row r="1083" spans="1:2">
      <c r="A1083" s="7" t="s">
        <v>141</v>
      </c>
      <c r="B1083">
        <v>2</v>
      </c>
    </row>
    <row r="1084" spans="1:2">
      <c r="A1084" s="7" t="s">
        <v>1223</v>
      </c>
      <c r="B1084">
        <v>1</v>
      </c>
    </row>
    <row r="1085" spans="1:2">
      <c r="A1085" s="7" t="s">
        <v>2389</v>
      </c>
      <c r="B1085">
        <v>2</v>
      </c>
    </row>
    <row r="1086" spans="1:2">
      <c r="A1086" s="7" t="s">
        <v>3607</v>
      </c>
      <c r="B1086">
        <v>1</v>
      </c>
    </row>
    <row r="1087" spans="1:2">
      <c r="A1087" s="7" t="s">
        <v>1936</v>
      </c>
      <c r="B1087">
        <v>2</v>
      </c>
    </row>
    <row r="1088" spans="1:2">
      <c r="A1088" s="7" t="s">
        <v>630</v>
      </c>
      <c r="B1088">
        <v>4</v>
      </c>
    </row>
    <row r="1089" spans="1:2">
      <c r="A1089" s="7" t="s">
        <v>1390</v>
      </c>
      <c r="B1089">
        <v>2</v>
      </c>
    </row>
    <row r="1090" spans="1:2">
      <c r="A1090" s="7" t="s">
        <v>2619</v>
      </c>
      <c r="B1090">
        <v>1</v>
      </c>
    </row>
    <row r="1091" spans="1:2">
      <c r="A1091" s="7" t="s">
        <v>978</v>
      </c>
      <c r="B1091">
        <v>1</v>
      </c>
    </row>
    <row r="1092" spans="1:2">
      <c r="A1092" s="7" t="s">
        <v>2062</v>
      </c>
      <c r="B1092">
        <v>1</v>
      </c>
    </row>
    <row r="1093" spans="1:2">
      <c r="A1093" s="7" t="s">
        <v>3957</v>
      </c>
      <c r="B1093">
        <v>1</v>
      </c>
    </row>
    <row r="1094" spans="1:2">
      <c r="A1094" s="7" t="s">
        <v>1176</v>
      </c>
      <c r="B1094">
        <v>2</v>
      </c>
    </row>
    <row r="1095" spans="1:2">
      <c r="A1095" s="7" t="s">
        <v>3375</v>
      </c>
      <c r="B1095">
        <v>1</v>
      </c>
    </row>
    <row r="1096" spans="1:2">
      <c r="A1096" s="7" t="s">
        <v>1710</v>
      </c>
      <c r="B1096">
        <v>1</v>
      </c>
    </row>
    <row r="1097" spans="1:2">
      <c r="A1097" s="7" t="s">
        <v>2430</v>
      </c>
      <c r="B1097">
        <v>1</v>
      </c>
    </row>
    <row r="1098" spans="1:2">
      <c r="A1098" s="7" t="s">
        <v>4115</v>
      </c>
      <c r="B1098">
        <v>2</v>
      </c>
    </row>
    <row r="1099" spans="1:2">
      <c r="A1099" s="7" t="s">
        <v>4964</v>
      </c>
      <c r="B1099">
        <v>1</v>
      </c>
    </row>
    <row r="1100" spans="1:2">
      <c r="A1100" s="7" t="s">
        <v>3984</v>
      </c>
      <c r="B1100">
        <v>2</v>
      </c>
    </row>
    <row r="1101" spans="1:2">
      <c r="A1101" s="7" t="s">
        <v>2557</v>
      </c>
      <c r="B1101">
        <v>3</v>
      </c>
    </row>
    <row r="1102" spans="1:2">
      <c r="A1102" s="7" t="s">
        <v>4625</v>
      </c>
      <c r="B1102">
        <v>1</v>
      </c>
    </row>
    <row r="1103" spans="1:2">
      <c r="A1103" s="7" t="s">
        <v>1570</v>
      </c>
      <c r="B1103">
        <v>2</v>
      </c>
    </row>
    <row r="1104" spans="1:2">
      <c r="A1104" s="7" t="s">
        <v>4348</v>
      </c>
      <c r="B1104">
        <v>1</v>
      </c>
    </row>
    <row r="1105" spans="1:2">
      <c r="A1105" s="7" t="s">
        <v>1053</v>
      </c>
      <c r="B1105">
        <v>1</v>
      </c>
    </row>
    <row r="1106" spans="1:2">
      <c r="A1106" s="7" t="s">
        <v>4937</v>
      </c>
      <c r="B1106">
        <v>1</v>
      </c>
    </row>
    <row r="1107" spans="1:2">
      <c r="A1107" s="7" t="s">
        <v>4873</v>
      </c>
      <c r="B1107">
        <v>3</v>
      </c>
    </row>
    <row r="1108" spans="1:2">
      <c r="A1108" s="7" t="s">
        <v>2608</v>
      </c>
      <c r="B1108">
        <v>1</v>
      </c>
    </row>
    <row r="1109" spans="1:2">
      <c r="A1109" s="7" t="s">
        <v>4967</v>
      </c>
      <c r="B1109">
        <v>1</v>
      </c>
    </row>
    <row r="1110" spans="1:2">
      <c r="A1110" s="7" t="s">
        <v>4972</v>
      </c>
      <c r="B1110">
        <v>1</v>
      </c>
    </row>
    <row r="1111" spans="1:2">
      <c r="A1111" s="7" t="s">
        <v>3073</v>
      </c>
      <c r="B1111">
        <v>5</v>
      </c>
    </row>
    <row r="1112" spans="1:2">
      <c r="A1112" s="7" t="s">
        <v>4600</v>
      </c>
      <c r="B1112">
        <v>2</v>
      </c>
    </row>
    <row r="1113" spans="1:2">
      <c r="A1113" s="7" t="s">
        <v>1332</v>
      </c>
      <c r="B1113">
        <v>2</v>
      </c>
    </row>
    <row r="1114" spans="1:2">
      <c r="A1114" s="7" t="s">
        <v>4815</v>
      </c>
      <c r="B1114">
        <v>2</v>
      </c>
    </row>
    <row r="1115" spans="1:2">
      <c r="A1115" s="7" t="s">
        <v>2642</v>
      </c>
      <c r="B1115">
        <v>1</v>
      </c>
    </row>
    <row r="1116" spans="1:2">
      <c r="A1116" s="7" t="s">
        <v>354</v>
      </c>
      <c r="B1116">
        <v>1</v>
      </c>
    </row>
    <row r="1117" spans="1:2">
      <c r="A1117" s="7" t="s">
        <v>3444</v>
      </c>
      <c r="B1117">
        <v>2</v>
      </c>
    </row>
    <row r="1118" spans="1:2">
      <c r="A1118" s="7" t="s">
        <v>2308</v>
      </c>
      <c r="B1118">
        <v>1</v>
      </c>
    </row>
    <row r="1119" spans="1:2">
      <c r="A1119" s="7" t="s">
        <v>4787</v>
      </c>
      <c r="B1119">
        <v>2</v>
      </c>
    </row>
    <row r="1120" spans="1:2">
      <c r="A1120" s="7" t="s">
        <v>1984</v>
      </c>
      <c r="B1120">
        <v>1</v>
      </c>
    </row>
    <row r="1121" spans="1:2">
      <c r="A1121" s="7" t="s">
        <v>2530</v>
      </c>
      <c r="B1121">
        <v>1</v>
      </c>
    </row>
    <row r="1122" spans="1:2">
      <c r="A1122" s="7" t="s">
        <v>4824</v>
      </c>
      <c r="B1122">
        <v>1</v>
      </c>
    </row>
    <row r="1123" spans="1:2">
      <c r="A1123" s="7" t="s">
        <v>4859</v>
      </c>
      <c r="B1123">
        <v>1</v>
      </c>
    </row>
    <row r="1124" spans="1:2">
      <c r="A1124" s="7" t="s">
        <v>2806</v>
      </c>
      <c r="B1124">
        <v>1</v>
      </c>
    </row>
    <row r="1125" spans="1:2">
      <c r="A1125" s="7" t="s">
        <v>1698</v>
      </c>
      <c r="B1125">
        <v>1</v>
      </c>
    </row>
    <row r="1126" spans="1:2">
      <c r="A1126" s="7" t="s">
        <v>296</v>
      </c>
      <c r="B1126">
        <v>1</v>
      </c>
    </row>
    <row r="1127" spans="1:2">
      <c r="A1127" s="7" t="s">
        <v>1320</v>
      </c>
      <c r="B1127">
        <v>2</v>
      </c>
    </row>
    <row r="1128" spans="1:2">
      <c r="A1128" s="7" t="s">
        <v>2477</v>
      </c>
      <c r="B1128">
        <v>1</v>
      </c>
    </row>
    <row r="1129" spans="1:2">
      <c r="A1129" s="7" t="s">
        <v>399</v>
      </c>
      <c r="B1129">
        <v>2</v>
      </c>
    </row>
    <row r="1130" spans="1:2">
      <c r="A1130" s="7" t="s">
        <v>2001</v>
      </c>
      <c r="B1130">
        <v>1</v>
      </c>
    </row>
    <row r="1131" spans="1:2">
      <c r="A1131" s="7" t="s">
        <v>4351</v>
      </c>
      <c r="B1131">
        <v>1</v>
      </c>
    </row>
    <row r="1132" spans="1:2">
      <c r="A1132" s="7" t="s">
        <v>249</v>
      </c>
      <c r="B1132">
        <v>1</v>
      </c>
    </row>
    <row r="1133" spans="1:2">
      <c r="A1133" s="7" t="s">
        <v>1629</v>
      </c>
      <c r="B1133">
        <v>2</v>
      </c>
    </row>
    <row r="1134" spans="1:2">
      <c r="A1134" s="7" t="s">
        <v>2745</v>
      </c>
      <c r="B1134">
        <v>1</v>
      </c>
    </row>
    <row r="1135" spans="1:2">
      <c r="A1135" s="7" t="s">
        <v>3614</v>
      </c>
      <c r="B1135">
        <v>2</v>
      </c>
    </row>
    <row r="1136" spans="1:2">
      <c r="A1136" s="7" t="s">
        <v>1334</v>
      </c>
      <c r="B1136">
        <v>1</v>
      </c>
    </row>
    <row r="1137" spans="1:2">
      <c r="A1137" s="7" t="s">
        <v>2766</v>
      </c>
      <c r="B1137">
        <v>3</v>
      </c>
    </row>
    <row r="1138" spans="1:2">
      <c r="A1138" s="7" t="s">
        <v>3695</v>
      </c>
      <c r="B1138">
        <v>1</v>
      </c>
    </row>
    <row r="1139" spans="1:2">
      <c r="A1139" s="7" t="s">
        <v>3139</v>
      </c>
      <c r="B1139">
        <v>1</v>
      </c>
    </row>
    <row r="1140" spans="1:2">
      <c r="A1140" s="7" t="s">
        <v>1292</v>
      </c>
      <c r="B1140">
        <v>2</v>
      </c>
    </row>
    <row r="1141" spans="1:2">
      <c r="A1141" s="7" t="s">
        <v>294</v>
      </c>
      <c r="B1141">
        <v>4</v>
      </c>
    </row>
    <row r="1142" spans="1:2">
      <c r="A1142" s="7" t="s">
        <v>2534</v>
      </c>
      <c r="B1142">
        <v>1</v>
      </c>
    </row>
    <row r="1143" spans="1:2">
      <c r="A1143" s="7" t="s">
        <v>4733</v>
      </c>
      <c r="B1143">
        <v>1</v>
      </c>
    </row>
    <row r="1144" spans="1:2">
      <c r="A1144" s="7" t="s">
        <v>1756</v>
      </c>
      <c r="B1144">
        <v>1</v>
      </c>
    </row>
    <row r="1145" spans="1:2">
      <c r="A1145" s="7" t="s">
        <v>100</v>
      </c>
      <c r="B1145">
        <v>1</v>
      </c>
    </row>
    <row r="1146" spans="1:2">
      <c r="A1146" s="7" t="s">
        <v>2371</v>
      </c>
      <c r="B1146">
        <v>1</v>
      </c>
    </row>
    <row r="1147" spans="1:2">
      <c r="A1147" s="7" t="s">
        <v>806</v>
      </c>
      <c r="B1147">
        <v>4</v>
      </c>
    </row>
    <row r="1148" spans="1:2">
      <c r="A1148" s="7" t="s">
        <v>1787</v>
      </c>
      <c r="B1148">
        <v>1</v>
      </c>
    </row>
    <row r="1149" spans="1:2">
      <c r="A1149" s="7" t="s">
        <v>4107</v>
      </c>
      <c r="B1149">
        <v>2</v>
      </c>
    </row>
    <row r="1150" spans="1:2">
      <c r="A1150" s="7" t="s">
        <v>3750</v>
      </c>
      <c r="B1150">
        <v>1</v>
      </c>
    </row>
    <row r="1151" spans="1:2">
      <c r="A1151" s="7" t="s">
        <v>2173</v>
      </c>
      <c r="B1151">
        <v>2</v>
      </c>
    </row>
    <row r="1152" spans="1:2">
      <c r="A1152" s="7" t="s">
        <v>4199</v>
      </c>
      <c r="B1152">
        <v>3</v>
      </c>
    </row>
    <row r="1153" spans="1:2">
      <c r="A1153" s="7" t="s">
        <v>3907</v>
      </c>
      <c r="B1153">
        <v>2</v>
      </c>
    </row>
    <row r="1154" spans="1:2">
      <c r="A1154" s="7" t="s">
        <v>4833</v>
      </c>
      <c r="B1154">
        <v>1</v>
      </c>
    </row>
    <row r="1155" spans="1:2">
      <c r="A1155" s="7" t="s">
        <v>3570</v>
      </c>
      <c r="B1155">
        <v>1</v>
      </c>
    </row>
    <row r="1156" spans="1:2">
      <c r="A1156" s="7" t="s">
        <v>4418</v>
      </c>
      <c r="B1156">
        <v>2</v>
      </c>
    </row>
    <row r="1157" spans="1:2">
      <c r="A1157" s="7" t="s">
        <v>201</v>
      </c>
      <c r="B1157">
        <v>2</v>
      </c>
    </row>
    <row r="1158" spans="1:2">
      <c r="A1158" s="7" t="s">
        <v>3030</v>
      </c>
      <c r="B1158">
        <v>1</v>
      </c>
    </row>
    <row r="1159" spans="1:2">
      <c r="A1159" s="7" t="s">
        <v>4933</v>
      </c>
      <c r="B1159">
        <v>1</v>
      </c>
    </row>
    <row r="1160" spans="1:2">
      <c r="A1160" s="7" t="s">
        <v>3131</v>
      </c>
      <c r="B1160">
        <v>1</v>
      </c>
    </row>
    <row r="1161" spans="1:2">
      <c r="A1161" s="7" t="s">
        <v>2512</v>
      </c>
      <c r="B1161">
        <v>1</v>
      </c>
    </row>
    <row r="1162" spans="1:2">
      <c r="A1162" s="7" t="s">
        <v>2113</v>
      </c>
      <c r="B1162">
        <v>1</v>
      </c>
    </row>
    <row r="1163" spans="1:2">
      <c r="A1163" s="7" t="s">
        <v>98</v>
      </c>
      <c r="B1163">
        <v>1</v>
      </c>
    </row>
    <row r="1164" spans="1:2">
      <c r="A1164" s="7" t="s">
        <v>3302</v>
      </c>
      <c r="B1164">
        <v>3</v>
      </c>
    </row>
    <row r="1165" spans="1:2">
      <c r="A1165" s="7" t="s">
        <v>1093</v>
      </c>
      <c r="B1165">
        <v>1</v>
      </c>
    </row>
    <row r="1166" spans="1:2">
      <c r="A1166" s="7" t="s">
        <v>4981</v>
      </c>
      <c r="B1166">
        <v>1</v>
      </c>
    </row>
    <row r="1167" spans="1:2">
      <c r="A1167" s="7" t="s">
        <v>4774</v>
      </c>
      <c r="B1167">
        <v>1</v>
      </c>
    </row>
    <row r="1168" spans="1:2">
      <c r="A1168" s="7" t="s">
        <v>4145</v>
      </c>
      <c r="B1168">
        <v>1</v>
      </c>
    </row>
    <row r="1169" spans="1:2">
      <c r="A1169" s="7" t="s">
        <v>1360</v>
      </c>
      <c r="B1169">
        <v>2</v>
      </c>
    </row>
    <row r="1170" spans="1:2">
      <c r="A1170" s="7" t="s">
        <v>1034</v>
      </c>
      <c r="B1170">
        <v>1</v>
      </c>
    </row>
    <row r="1171" spans="1:2">
      <c r="A1171" s="7" t="s">
        <v>2525</v>
      </c>
      <c r="B1171">
        <v>1</v>
      </c>
    </row>
    <row r="1172" spans="1:2">
      <c r="A1172" s="7" t="s">
        <v>4146</v>
      </c>
      <c r="B1172">
        <v>1</v>
      </c>
    </row>
    <row r="1173" spans="1:2">
      <c r="A1173" s="7" t="s">
        <v>2105</v>
      </c>
      <c r="B1173">
        <v>1</v>
      </c>
    </row>
    <row r="1174" spans="1:2">
      <c r="A1174" s="7" t="s">
        <v>64</v>
      </c>
      <c r="B1174">
        <v>1</v>
      </c>
    </row>
    <row r="1175" spans="1:2">
      <c r="A1175" s="7" t="s">
        <v>757</v>
      </c>
      <c r="B1175">
        <v>1</v>
      </c>
    </row>
    <row r="1176" spans="1:2">
      <c r="A1176" s="7" t="s">
        <v>2741</v>
      </c>
      <c r="B1176">
        <v>1</v>
      </c>
    </row>
    <row r="1177" spans="1:2">
      <c r="A1177" s="7" t="s">
        <v>4689</v>
      </c>
      <c r="B1177">
        <v>1</v>
      </c>
    </row>
    <row r="1178" spans="1:2">
      <c r="A1178" s="7" t="s">
        <v>2875</v>
      </c>
      <c r="B1178">
        <v>1</v>
      </c>
    </row>
    <row r="1179" spans="1:2">
      <c r="A1179" s="7" t="s">
        <v>1786</v>
      </c>
      <c r="B1179">
        <v>1</v>
      </c>
    </row>
    <row r="1180" spans="1:2">
      <c r="A1180" s="7" t="s">
        <v>3388</v>
      </c>
      <c r="B1180">
        <v>1</v>
      </c>
    </row>
    <row r="1181" spans="1:2">
      <c r="A1181" s="7" t="s">
        <v>3584</v>
      </c>
      <c r="B1181">
        <v>1</v>
      </c>
    </row>
    <row r="1182" spans="1:2">
      <c r="A1182" s="7" t="s">
        <v>4718</v>
      </c>
      <c r="B1182">
        <v>1</v>
      </c>
    </row>
    <row r="1183" spans="1:2">
      <c r="A1183" s="7" t="s">
        <v>4575</v>
      </c>
      <c r="B1183">
        <v>1</v>
      </c>
    </row>
    <row r="1184" spans="1:2">
      <c r="A1184" s="7" t="s">
        <v>2250</v>
      </c>
      <c r="B1184">
        <v>1</v>
      </c>
    </row>
    <row r="1185" spans="1:2">
      <c r="A1185" s="7" t="s">
        <v>4249</v>
      </c>
      <c r="B1185">
        <v>1</v>
      </c>
    </row>
    <row r="1186" spans="1:2">
      <c r="A1186" s="7" t="s">
        <v>2201</v>
      </c>
      <c r="B1186">
        <v>2</v>
      </c>
    </row>
    <row r="1187" spans="1:2">
      <c r="A1187" s="7" t="s">
        <v>3660</v>
      </c>
      <c r="B1187">
        <v>1</v>
      </c>
    </row>
    <row r="1188" spans="1:2">
      <c r="A1188" s="7" t="s">
        <v>3666</v>
      </c>
      <c r="B1188">
        <v>1</v>
      </c>
    </row>
    <row r="1189" spans="1:2">
      <c r="A1189" s="7" t="s">
        <v>1859</v>
      </c>
      <c r="B1189">
        <v>1</v>
      </c>
    </row>
    <row r="1190" spans="1:2">
      <c r="A1190" s="7" t="s">
        <v>4844</v>
      </c>
      <c r="B1190">
        <v>1</v>
      </c>
    </row>
    <row r="1191" spans="1:2">
      <c r="A1191" s="7" t="s">
        <v>1577</v>
      </c>
      <c r="B1191">
        <v>1</v>
      </c>
    </row>
    <row r="1192" spans="1:2">
      <c r="A1192" s="7" t="s">
        <v>541</v>
      </c>
      <c r="B1192">
        <v>1</v>
      </c>
    </row>
    <row r="1193" spans="1:2">
      <c r="A1193" s="7" t="s">
        <v>2621</v>
      </c>
      <c r="B1193">
        <v>1</v>
      </c>
    </row>
    <row r="1194" spans="1:2">
      <c r="A1194" s="7" t="s">
        <v>4096</v>
      </c>
      <c r="B1194">
        <v>1</v>
      </c>
    </row>
    <row r="1195" spans="1:2">
      <c r="A1195" s="7" t="s">
        <v>3812</v>
      </c>
      <c r="B1195">
        <v>1</v>
      </c>
    </row>
    <row r="1196" spans="1:2">
      <c r="A1196" s="7" t="s">
        <v>2994</v>
      </c>
      <c r="B1196">
        <v>1</v>
      </c>
    </row>
    <row r="1197" spans="1:2">
      <c r="A1197" s="7" t="s">
        <v>1949</v>
      </c>
      <c r="B1197">
        <v>1</v>
      </c>
    </row>
    <row r="1198" spans="1:2">
      <c r="A1198" s="7" t="s">
        <v>3268</v>
      </c>
      <c r="B1198">
        <v>1</v>
      </c>
    </row>
    <row r="1199" spans="1:2">
      <c r="A1199" s="7" t="s">
        <v>747</v>
      </c>
      <c r="B1199">
        <v>1</v>
      </c>
    </row>
    <row r="1200" spans="1:2">
      <c r="A1200" s="7" t="s">
        <v>3225</v>
      </c>
      <c r="B1200">
        <v>3</v>
      </c>
    </row>
    <row r="1201" spans="1:2">
      <c r="A1201" s="7" t="s">
        <v>2495</v>
      </c>
      <c r="B1201">
        <v>3</v>
      </c>
    </row>
    <row r="1202" spans="1:2">
      <c r="A1202" s="7" t="s">
        <v>4988</v>
      </c>
      <c r="B1202">
        <v>3</v>
      </c>
    </row>
    <row r="1203" spans="1:2">
      <c r="A1203" s="7" t="s">
        <v>3655</v>
      </c>
      <c r="B1203">
        <v>3</v>
      </c>
    </row>
    <row r="1204" spans="1:2">
      <c r="A1204" s="7" t="s">
        <v>3448</v>
      </c>
      <c r="B1204">
        <v>1</v>
      </c>
    </row>
    <row r="1205" spans="1:2">
      <c r="A1205" s="7" t="s">
        <v>4386</v>
      </c>
      <c r="B1205">
        <v>1</v>
      </c>
    </row>
    <row r="1206" spans="1:2">
      <c r="A1206" s="7" t="s">
        <v>4648</v>
      </c>
      <c r="B1206">
        <v>1</v>
      </c>
    </row>
    <row r="1207" spans="1:2">
      <c r="A1207" s="7" t="s">
        <v>4289</v>
      </c>
      <c r="B1207">
        <v>1</v>
      </c>
    </row>
    <row r="1208" spans="1:2">
      <c r="A1208" s="7" t="s">
        <v>2306</v>
      </c>
      <c r="B1208">
        <v>1</v>
      </c>
    </row>
    <row r="1209" spans="1:2">
      <c r="A1209" s="7" t="s">
        <v>122</v>
      </c>
      <c r="B1209">
        <v>1</v>
      </c>
    </row>
    <row r="1210" spans="1:2">
      <c r="A1210" s="7" t="s">
        <v>892</v>
      </c>
      <c r="B1210">
        <v>3</v>
      </c>
    </row>
    <row r="1211" spans="1:2">
      <c r="A1211" s="7" t="s">
        <v>4960</v>
      </c>
      <c r="B1211">
        <v>1</v>
      </c>
    </row>
    <row r="1212" spans="1:2">
      <c r="A1212" s="7" t="s">
        <v>3728</v>
      </c>
      <c r="B1212">
        <v>1</v>
      </c>
    </row>
    <row r="1213" spans="1:2">
      <c r="A1213" s="7" t="s">
        <v>3096</v>
      </c>
      <c r="B1213">
        <v>1</v>
      </c>
    </row>
    <row r="1214" spans="1:2">
      <c r="A1214" s="7" t="s">
        <v>2617</v>
      </c>
      <c r="B1214">
        <v>1</v>
      </c>
    </row>
    <row r="1215" spans="1:2">
      <c r="A1215" s="7" t="s">
        <v>4861</v>
      </c>
      <c r="B1215">
        <v>2</v>
      </c>
    </row>
    <row r="1216" spans="1:2">
      <c r="A1216" s="7" t="s">
        <v>1003</v>
      </c>
      <c r="B1216">
        <v>1</v>
      </c>
    </row>
    <row r="1217" spans="1:2">
      <c r="A1217" s="7" t="s">
        <v>4770</v>
      </c>
      <c r="B1217">
        <v>3</v>
      </c>
    </row>
    <row r="1218" spans="1:2">
      <c r="A1218" s="7" t="s">
        <v>3618</v>
      </c>
      <c r="B1218">
        <v>1</v>
      </c>
    </row>
    <row r="1219" spans="1:2">
      <c r="A1219" s="7" t="s">
        <v>570</v>
      </c>
      <c r="B1219">
        <v>1</v>
      </c>
    </row>
    <row r="1220" spans="1:2">
      <c r="A1220" s="7" t="s">
        <v>3792</v>
      </c>
      <c r="B1220">
        <v>4</v>
      </c>
    </row>
    <row r="1221" spans="1:2">
      <c r="A1221" s="7" t="s">
        <v>835</v>
      </c>
      <c r="B1221">
        <v>1</v>
      </c>
    </row>
    <row r="1222" spans="1:2">
      <c r="A1222" s="7" t="s">
        <v>783</v>
      </c>
      <c r="B1222">
        <v>1</v>
      </c>
    </row>
    <row r="1223" spans="1:2">
      <c r="A1223" s="7" t="s">
        <v>1461</v>
      </c>
      <c r="B1223">
        <v>2</v>
      </c>
    </row>
    <row r="1224" spans="1:2">
      <c r="A1224" s="7" t="s">
        <v>4796</v>
      </c>
      <c r="B1224">
        <v>1</v>
      </c>
    </row>
    <row r="1225" spans="1:2">
      <c r="A1225" s="7" t="s">
        <v>1305</v>
      </c>
      <c r="B1225">
        <v>1</v>
      </c>
    </row>
    <row r="1226" spans="1:2">
      <c r="A1226" s="7" t="s">
        <v>2890</v>
      </c>
      <c r="B1226">
        <v>1</v>
      </c>
    </row>
    <row r="1227" spans="1:2">
      <c r="A1227" s="7" t="s">
        <v>3173</v>
      </c>
      <c r="B1227">
        <v>1</v>
      </c>
    </row>
    <row r="1228" spans="1:2">
      <c r="A1228" s="7" t="s">
        <v>4233</v>
      </c>
      <c r="B1228">
        <v>2</v>
      </c>
    </row>
    <row r="1229" spans="1:2">
      <c r="A1229" s="7" t="s">
        <v>3965</v>
      </c>
      <c r="B1229">
        <v>1</v>
      </c>
    </row>
    <row r="1230" spans="1:2">
      <c r="A1230" s="7" t="s">
        <v>936</v>
      </c>
      <c r="B1230">
        <v>3</v>
      </c>
    </row>
    <row r="1231" spans="1:2">
      <c r="A1231" s="7" t="s">
        <v>423</v>
      </c>
      <c r="B1231">
        <v>1</v>
      </c>
    </row>
    <row r="1232" spans="1:2">
      <c r="A1232" s="7" t="s">
        <v>1251</v>
      </c>
      <c r="B1232">
        <v>1</v>
      </c>
    </row>
    <row r="1233" spans="1:2">
      <c r="A1233" s="7" t="s">
        <v>2568</v>
      </c>
      <c r="B1233">
        <v>1</v>
      </c>
    </row>
    <row r="1234" spans="1:2">
      <c r="A1234" s="7" t="s">
        <v>2956</v>
      </c>
      <c r="B1234">
        <v>2</v>
      </c>
    </row>
    <row r="1235" spans="1:2">
      <c r="A1235" s="7" t="s">
        <v>4993</v>
      </c>
      <c r="B1235">
        <v>1</v>
      </c>
    </row>
    <row r="1236" spans="1:2">
      <c r="A1236" s="7" t="s">
        <v>269</v>
      </c>
      <c r="B1236">
        <v>3</v>
      </c>
    </row>
    <row r="1237" spans="1:2">
      <c r="A1237" s="7" t="s">
        <v>3212</v>
      </c>
      <c r="B1237">
        <v>4</v>
      </c>
    </row>
    <row r="1238" spans="1:2">
      <c r="A1238" s="7" t="s">
        <v>3130</v>
      </c>
      <c r="B1238">
        <v>2</v>
      </c>
    </row>
    <row r="1239" spans="1:2">
      <c r="A1239" s="7" t="s">
        <v>4869</v>
      </c>
      <c r="B1239">
        <v>2</v>
      </c>
    </row>
    <row r="1240" spans="1:2">
      <c r="A1240" s="7" t="s">
        <v>4328</v>
      </c>
      <c r="B1240">
        <v>2</v>
      </c>
    </row>
    <row r="1241" spans="1:2">
      <c r="A1241" s="7" t="s">
        <v>4784</v>
      </c>
      <c r="B1241">
        <v>1</v>
      </c>
    </row>
    <row r="1242" spans="1:2">
      <c r="A1242" s="7" t="s">
        <v>1572</v>
      </c>
      <c r="B1242">
        <v>1</v>
      </c>
    </row>
    <row r="1243" spans="1:2">
      <c r="A1243" s="7" t="s">
        <v>2294</v>
      </c>
      <c r="B1243">
        <v>3</v>
      </c>
    </row>
    <row r="1244" spans="1:2">
      <c r="A1244" s="7" t="s">
        <v>1760</v>
      </c>
      <c r="B1244">
        <v>1</v>
      </c>
    </row>
    <row r="1245" spans="1:2">
      <c r="A1245" s="7" t="s">
        <v>4202</v>
      </c>
      <c r="B1245">
        <v>3</v>
      </c>
    </row>
    <row r="1246" spans="1:2">
      <c r="A1246" s="7" t="s">
        <v>3060</v>
      </c>
      <c r="B1246">
        <v>2</v>
      </c>
    </row>
    <row r="1247" spans="1:2">
      <c r="A1247" s="7" t="s">
        <v>1126</v>
      </c>
      <c r="B1247">
        <v>1</v>
      </c>
    </row>
    <row r="1248" spans="1:2">
      <c r="A1248" s="7" t="s">
        <v>944</v>
      </c>
      <c r="B1248">
        <v>1</v>
      </c>
    </row>
    <row r="1249" spans="1:2">
      <c r="A1249" s="7" t="s">
        <v>3835</v>
      </c>
      <c r="B1249">
        <v>2</v>
      </c>
    </row>
    <row r="1250" spans="1:2">
      <c r="A1250" s="7" t="s">
        <v>3066</v>
      </c>
      <c r="B1250">
        <v>1</v>
      </c>
    </row>
    <row r="1251" spans="1:2">
      <c r="A1251" s="7" t="s">
        <v>3279</v>
      </c>
      <c r="B1251">
        <v>1</v>
      </c>
    </row>
    <row r="1252" spans="1:2">
      <c r="A1252" s="7" t="s">
        <v>1974</v>
      </c>
      <c r="B1252">
        <v>1</v>
      </c>
    </row>
    <row r="1253" spans="1:2">
      <c r="A1253" s="7" t="s">
        <v>814</v>
      </c>
      <c r="B1253">
        <v>2</v>
      </c>
    </row>
    <row r="1254" spans="1:2">
      <c r="A1254" s="7" t="s">
        <v>4728</v>
      </c>
      <c r="B1254">
        <v>1</v>
      </c>
    </row>
    <row r="1255" spans="1:2">
      <c r="A1255" s="7" t="s">
        <v>2096</v>
      </c>
      <c r="B1255">
        <v>2</v>
      </c>
    </row>
    <row r="1256" spans="1:2">
      <c r="A1256" s="7" t="s">
        <v>286</v>
      </c>
      <c r="B1256">
        <v>3</v>
      </c>
    </row>
    <row r="1257" spans="1:2">
      <c r="A1257" s="7" t="s">
        <v>787</v>
      </c>
      <c r="B1257">
        <v>2</v>
      </c>
    </row>
    <row r="1258" spans="1:2">
      <c r="A1258" s="7" t="s">
        <v>829</v>
      </c>
      <c r="B1258">
        <v>1</v>
      </c>
    </row>
    <row r="1259" spans="1:2">
      <c r="A1259" s="7" t="s">
        <v>599</v>
      </c>
      <c r="B1259">
        <v>2</v>
      </c>
    </row>
    <row r="1260" spans="1:2">
      <c r="A1260" s="7" t="s">
        <v>4032</v>
      </c>
      <c r="B1260">
        <v>1</v>
      </c>
    </row>
    <row r="1261" spans="1:2">
      <c r="A1261" s="7" t="s">
        <v>3296</v>
      </c>
      <c r="B1261">
        <v>3</v>
      </c>
    </row>
    <row r="1262" spans="1:2">
      <c r="A1262" s="7" t="s">
        <v>104</v>
      </c>
      <c r="B1262">
        <v>3</v>
      </c>
    </row>
    <row r="1263" spans="1:2">
      <c r="A1263" s="7" t="s">
        <v>1900</v>
      </c>
      <c r="B1263">
        <v>4</v>
      </c>
    </row>
    <row r="1264" spans="1:2">
      <c r="A1264" s="7" t="s">
        <v>2933</v>
      </c>
      <c r="B1264">
        <v>2</v>
      </c>
    </row>
    <row r="1265" spans="1:2">
      <c r="A1265" s="7" t="s">
        <v>47</v>
      </c>
      <c r="B1265">
        <v>1</v>
      </c>
    </row>
    <row r="1266" spans="1:2">
      <c r="A1266" s="7" t="s">
        <v>1585</v>
      </c>
      <c r="B1266">
        <v>1</v>
      </c>
    </row>
    <row r="1267" spans="1:2">
      <c r="A1267" s="7" t="s">
        <v>4403</v>
      </c>
      <c r="B1267">
        <v>1</v>
      </c>
    </row>
    <row r="1268" spans="1:2">
      <c r="A1268" s="7" t="s">
        <v>2555</v>
      </c>
      <c r="B1268">
        <v>1</v>
      </c>
    </row>
    <row r="1269" spans="1:2">
      <c r="A1269" s="7" t="s">
        <v>955</v>
      </c>
      <c r="B1269">
        <v>1</v>
      </c>
    </row>
    <row r="1270" spans="1:2">
      <c r="A1270" s="7" t="s">
        <v>3208</v>
      </c>
      <c r="B1270">
        <v>1</v>
      </c>
    </row>
    <row r="1271" spans="1:2">
      <c r="A1271" s="7" t="s">
        <v>3878</v>
      </c>
      <c r="B1271">
        <v>1</v>
      </c>
    </row>
    <row r="1272" spans="1:2">
      <c r="A1272" s="7" t="s">
        <v>2485</v>
      </c>
      <c r="B1272">
        <v>2</v>
      </c>
    </row>
    <row r="1273" spans="1:2">
      <c r="A1273" s="7" t="s">
        <v>3379</v>
      </c>
      <c r="B1273">
        <v>5</v>
      </c>
    </row>
    <row r="1274" spans="1:2">
      <c r="A1274" s="7" t="s">
        <v>2434</v>
      </c>
      <c r="B1274">
        <v>2</v>
      </c>
    </row>
    <row r="1275" spans="1:2">
      <c r="A1275" s="7" t="s">
        <v>2330</v>
      </c>
      <c r="B1275">
        <v>5</v>
      </c>
    </row>
    <row r="1276" spans="1:2">
      <c r="A1276" s="7" t="s">
        <v>3797</v>
      </c>
      <c r="B1276">
        <v>1</v>
      </c>
    </row>
    <row r="1277" spans="1:2">
      <c r="A1277" s="7" t="s">
        <v>4430</v>
      </c>
      <c r="B1277">
        <v>1</v>
      </c>
    </row>
    <row r="1278" spans="1:2">
      <c r="A1278" s="7" t="s">
        <v>4585</v>
      </c>
      <c r="B1278">
        <v>3</v>
      </c>
    </row>
    <row r="1279" spans="1:2">
      <c r="A1279" s="7" t="s">
        <v>4587</v>
      </c>
      <c r="B1279">
        <v>2</v>
      </c>
    </row>
    <row r="1280" spans="1:2">
      <c r="A1280" s="7" t="s">
        <v>4185</v>
      </c>
      <c r="B1280">
        <v>1</v>
      </c>
    </row>
    <row r="1281" spans="1:2">
      <c r="A1281" s="7" t="s">
        <v>2159</v>
      </c>
      <c r="B1281">
        <v>1</v>
      </c>
    </row>
    <row r="1282" spans="1:2">
      <c r="A1282" s="7" t="s">
        <v>699</v>
      </c>
      <c r="B1282">
        <v>1</v>
      </c>
    </row>
    <row r="1283" spans="1:2">
      <c r="A1283" s="7" t="s">
        <v>2448</v>
      </c>
      <c r="B1283">
        <v>1</v>
      </c>
    </row>
    <row r="1284" spans="1:2">
      <c r="A1284" s="7" t="s">
        <v>503</v>
      </c>
      <c r="B1284">
        <v>3</v>
      </c>
    </row>
    <row r="1285" spans="1:2">
      <c r="A1285" s="7" t="s">
        <v>4138</v>
      </c>
      <c r="B1285">
        <v>1</v>
      </c>
    </row>
    <row r="1286" spans="1:2">
      <c r="A1286" s="7" t="s">
        <v>343</v>
      </c>
      <c r="B1286">
        <v>4</v>
      </c>
    </row>
    <row r="1287" spans="1:2">
      <c r="A1287" s="7" t="s">
        <v>937</v>
      </c>
      <c r="B1287">
        <v>2</v>
      </c>
    </row>
    <row r="1288" spans="1:2">
      <c r="A1288" s="7" t="s">
        <v>360</v>
      </c>
      <c r="B1288">
        <v>1</v>
      </c>
    </row>
    <row r="1289" spans="1:2">
      <c r="A1289" s="7" t="s">
        <v>2407</v>
      </c>
      <c r="B1289">
        <v>2</v>
      </c>
    </row>
    <row r="1290" spans="1:2">
      <c r="A1290" s="7" t="s">
        <v>2726</v>
      </c>
      <c r="B1290">
        <v>2</v>
      </c>
    </row>
    <row r="1291" spans="1:2">
      <c r="A1291" s="7" t="s">
        <v>2585</v>
      </c>
      <c r="B1291">
        <v>2</v>
      </c>
    </row>
    <row r="1292" spans="1:2">
      <c r="A1292" s="7" t="s">
        <v>4690</v>
      </c>
      <c r="B1292">
        <v>1</v>
      </c>
    </row>
    <row r="1293" spans="1:2">
      <c r="A1293" s="7" t="s">
        <v>1047</v>
      </c>
      <c r="B1293">
        <v>2</v>
      </c>
    </row>
    <row r="1294" spans="1:2">
      <c r="A1294" s="7" t="s">
        <v>4667</v>
      </c>
      <c r="B1294">
        <v>1</v>
      </c>
    </row>
    <row r="1295" spans="1:2">
      <c r="A1295" s="7" t="s">
        <v>912</v>
      </c>
      <c r="B1295">
        <v>1</v>
      </c>
    </row>
    <row r="1296" spans="1:2">
      <c r="A1296" s="7" t="s">
        <v>2274</v>
      </c>
      <c r="B1296">
        <v>2</v>
      </c>
    </row>
    <row r="1297" spans="1:2">
      <c r="A1297" s="7" t="s">
        <v>3136</v>
      </c>
      <c r="B1297">
        <v>2</v>
      </c>
    </row>
    <row r="1298" spans="1:2">
      <c r="A1298" s="7" t="s">
        <v>4946</v>
      </c>
      <c r="B1298">
        <v>1</v>
      </c>
    </row>
    <row r="1299" spans="1:2">
      <c r="A1299" s="7" t="s">
        <v>1840</v>
      </c>
      <c r="B1299">
        <v>1</v>
      </c>
    </row>
    <row r="1300" spans="1:2">
      <c r="A1300" s="7" t="s">
        <v>981</v>
      </c>
      <c r="B1300">
        <v>2</v>
      </c>
    </row>
    <row r="1301" spans="1:2">
      <c r="A1301" s="7" t="s">
        <v>1095</v>
      </c>
      <c r="B1301">
        <v>1</v>
      </c>
    </row>
    <row r="1302" spans="1:2">
      <c r="A1302" s="7" t="s">
        <v>1088</v>
      </c>
      <c r="B1302">
        <v>1</v>
      </c>
    </row>
    <row r="1303" spans="1:2">
      <c r="A1303" s="7" t="s">
        <v>4409</v>
      </c>
      <c r="B1303">
        <v>1</v>
      </c>
    </row>
    <row r="1304" spans="1:2">
      <c r="A1304" s="7" t="s">
        <v>897</v>
      </c>
      <c r="B1304">
        <v>2</v>
      </c>
    </row>
    <row r="1305" spans="1:2">
      <c r="A1305" s="7" t="s">
        <v>839</v>
      </c>
      <c r="B1305">
        <v>3</v>
      </c>
    </row>
    <row r="1306" spans="1:2">
      <c r="A1306" s="7" t="s">
        <v>2186</v>
      </c>
      <c r="B1306">
        <v>1</v>
      </c>
    </row>
    <row r="1307" spans="1:2">
      <c r="A1307" s="7" t="s">
        <v>4947</v>
      </c>
      <c r="B1307">
        <v>1</v>
      </c>
    </row>
    <row r="1308" spans="1:2">
      <c r="A1308" s="7" t="s">
        <v>3808</v>
      </c>
      <c r="B1308">
        <v>1</v>
      </c>
    </row>
    <row r="1309" spans="1:2">
      <c r="A1309" s="7" t="s">
        <v>1908</v>
      </c>
      <c r="B1309">
        <v>1</v>
      </c>
    </row>
    <row r="1310" spans="1:2">
      <c r="A1310" s="7" t="s">
        <v>3874</v>
      </c>
      <c r="B1310">
        <v>4</v>
      </c>
    </row>
    <row r="1311" spans="1:2">
      <c r="A1311" s="7" t="s">
        <v>2303</v>
      </c>
      <c r="B1311">
        <v>1</v>
      </c>
    </row>
    <row r="1312" spans="1:2">
      <c r="A1312" s="7" t="s">
        <v>2349</v>
      </c>
      <c r="B1312">
        <v>1</v>
      </c>
    </row>
    <row r="1313" spans="1:2">
      <c r="A1313" s="7" t="s">
        <v>456</v>
      </c>
      <c r="B1313">
        <v>4</v>
      </c>
    </row>
    <row r="1314" spans="1:2">
      <c r="A1314" s="7" t="s">
        <v>3342</v>
      </c>
      <c r="B1314">
        <v>4</v>
      </c>
    </row>
    <row r="1315" spans="1:2">
      <c r="A1315" s="7" t="s">
        <v>2974</v>
      </c>
      <c r="B1315">
        <v>3</v>
      </c>
    </row>
    <row r="1316" spans="1:2">
      <c r="A1316" s="7" t="s">
        <v>4104</v>
      </c>
      <c r="B1316">
        <v>2</v>
      </c>
    </row>
    <row r="1317" spans="1:2">
      <c r="A1317" s="7" t="s">
        <v>1737</v>
      </c>
      <c r="B1317">
        <v>1</v>
      </c>
    </row>
    <row r="1318" spans="1:2">
      <c r="A1318" s="7" t="s">
        <v>4287</v>
      </c>
      <c r="B1318">
        <v>1</v>
      </c>
    </row>
    <row r="1319" spans="1:2">
      <c r="A1319" s="7" t="s">
        <v>2752</v>
      </c>
      <c r="B1319">
        <v>2</v>
      </c>
    </row>
    <row r="1320" spans="1:2">
      <c r="A1320" s="7" t="s">
        <v>3785</v>
      </c>
      <c r="B1320">
        <v>3</v>
      </c>
    </row>
    <row r="1321" spans="1:2">
      <c r="A1321" s="7" t="s">
        <v>3109</v>
      </c>
      <c r="B1321">
        <v>1</v>
      </c>
    </row>
    <row r="1322" spans="1:2">
      <c r="A1322" s="7" t="s">
        <v>696</v>
      </c>
      <c r="B1322">
        <v>1</v>
      </c>
    </row>
    <row r="1323" spans="1:2">
      <c r="A1323" s="7" t="s">
        <v>4345</v>
      </c>
      <c r="B1323">
        <v>1</v>
      </c>
    </row>
    <row r="1324" spans="1:2">
      <c r="A1324" s="7" t="s">
        <v>2593</v>
      </c>
      <c r="B1324">
        <v>1</v>
      </c>
    </row>
    <row r="1325" spans="1:2">
      <c r="A1325" s="7" t="s">
        <v>1841</v>
      </c>
      <c r="B1325">
        <v>2</v>
      </c>
    </row>
    <row r="1326" spans="1:2">
      <c r="A1326" s="7" t="s">
        <v>3006</v>
      </c>
      <c r="B1326">
        <v>1</v>
      </c>
    </row>
    <row r="1327" spans="1:2">
      <c r="A1327" s="7" t="s">
        <v>151</v>
      </c>
      <c r="B1327">
        <v>1</v>
      </c>
    </row>
    <row r="1328" spans="1:2">
      <c r="A1328" s="7" t="s">
        <v>3996</v>
      </c>
      <c r="B1328">
        <v>1</v>
      </c>
    </row>
    <row r="1329" spans="1:2">
      <c r="A1329" s="7" t="s">
        <v>4003</v>
      </c>
      <c r="B1329">
        <v>1</v>
      </c>
    </row>
    <row r="1330" spans="1:2">
      <c r="A1330" s="7" t="s">
        <v>4542</v>
      </c>
      <c r="B1330">
        <v>2</v>
      </c>
    </row>
    <row r="1331" spans="1:2">
      <c r="A1331" s="7" t="s">
        <v>4089</v>
      </c>
      <c r="B1331">
        <v>1</v>
      </c>
    </row>
    <row r="1332" spans="1:2">
      <c r="A1332" s="7" t="s">
        <v>3352</v>
      </c>
      <c r="B1332">
        <v>1</v>
      </c>
    </row>
    <row r="1333" spans="1:2">
      <c r="A1333" s="7" t="s">
        <v>4658</v>
      </c>
      <c r="B1333">
        <v>1</v>
      </c>
    </row>
    <row r="1334" spans="1:2">
      <c r="A1334" s="7" t="s">
        <v>3939</v>
      </c>
      <c r="B1334">
        <v>1</v>
      </c>
    </row>
    <row r="1335" spans="1:2">
      <c r="A1335" s="7" t="s">
        <v>2615</v>
      </c>
      <c r="B1335">
        <v>1</v>
      </c>
    </row>
    <row r="1336" spans="1:2">
      <c r="A1336" s="7" t="s">
        <v>312</v>
      </c>
      <c r="B1336">
        <v>1</v>
      </c>
    </row>
    <row r="1337" spans="1:2">
      <c r="A1337" s="7" t="s">
        <v>1551</v>
      </c>
      <c r="B1337">
        <v>1</v>
      </c>
    </row>
    <row r="1338" spans="1:2">
      <c r="A1338" s="7" t="s">
        <v>3103</v>
      </c>
      <c r="B1338">
        <v>3</v>
      </c>
    </row>
    <row r="1339" spans="1:2">
      <c r="A1339" s="7" t="s">
        <v>650</v>
      </c>
      <c r="B1339">
        <v>4</v>
      </c>
    </row>
    <row r="1340" spans="1:2">
      <c r="A1340" s="7" t="s">
        <v>2975</v>
      </c>
      <c r="B1340">
        <v>1</v>
      </c>
    </row>
    <row r="1341" spans="1:2">
      <c r="A1341" s="7" t="s">
        <v>4124</v>
      </c>
      <c r="B1341">
        <v>1</v>
      </c>
    </row>
    <row r="1342" spans="1:2">
      <c r="A1342" s="7" t="s">
        <v>2845</v>
      </c>
      <c r="B1342">
        <v>3</v>
      </c>
    </row>
    <row r="1343" spans="1:2">
      <c r="A1343" s="7" t="s">
        <v>4741</v>
      </c>
      <c r="B1343">
        <v>2</v>
      </c>
    </row>
    <row r="1344" spans="1:2">
      <c r="A1344" s="7" t="s">
        <v>3386</v>
      </c>
      <c r="B1344">
        <v>2</v>
      </c>
    </row>
    <row r="1345" spans="1:2">
      <c r="A1345" s="7" t="s">
        <v>3368</v>
      </c>
      <c r="B1345">
        <v>2</v>
      </c>
    </row>
    <row r="1346" spans="1:2">
      <c r="A1346" s="7" t="s">
        <v>2054</v>
      </c>
      <c r="B1346">
        <v>3</v>
      </c>
    </row>
    <row r="1347" spans="1:2">
      <c r="A1347" s="7" t="s">
        <v>983</v>
      </c>
      <c r="B1347">
        <v>2</v>
      </c>
    </row>
    <row r="1348" spans="1:2">
      <c r="A1348" s="7" t="s">
        <v>2746</v>
      </c>
      <c r="B1348">
        <v>1</v>
      </c>
    </row>
    <row r="1349" spans="1:2">
      <c r="A1349" s="7" t="s">
        <v>4948</v>
      </c>
      <c r="B1349">
        <v>1</v>
      </c>
    </row>
    <row r="1350" spans="1:2">
      <c r="A1350" s="7" t="s">
        <v>2335</v>
      </c>
      <c r="B1350">
        <v>1</v>
      </c>
    </row>
    <row r="1351" spans="1:2">
      <c r="A1351" s="7" t="s">
        <v>2202</v>
      </c>
      <c r="B1351">
        <v>2</v>
      </c>
    </row>
    <row r="1352" spans="1:2">
      <c r="A1352" s="7" t="s">
        <v>116</v>
      </c>
      <c r="B1352">
        <v>2</v>
      </c>
    </row>
    <row r="1353" spans="1:2">
      <c r="A1353" s="7" t="s">
        <v>1700</v>
      </c>
      <c r="B1353">
        <v>2</v>
      </c>
    </row>
    <row r="1354" spans="1:2">
      <c r="A1354" s="7" t="s">
        <v>3923</v>
      </c>
      <c r="B1354">
        <v>3</v>
      </c>
    </row>
    <row r="1355" spans="1:2">
      <c r="A1355" s="7" t="s">
        <v>3589</v>
      </c>
      <c r="B1355">
        <v>1</v>
      </c>
    </row>
    <row r="1356" spans="1:2">
      <c r="A1356" s="7" t="s">
        <v>1818</v>
      </c>
      <c r="B1356">
        <v>1</v>
      </c>
    </row>
    <row r="1357" spans="1:2">
      <c r="A1357" s="7" t="s">
        <v>1592</v>
      </c>
      <c r="B1357">
        <v>1</v>
      </c>
    </row>
    <row r="1358" spans="1:2">
      <c r="A1358" s="7" t="s">
        <v>4365</v>
      </c>
      <c r="B1358">
        <v>1</v>
      </c>
    </row>
    <row r="1359" spans="1:2">
      <c r="A1359" s="7" t="s">
        <v>4109</v>
      </c>
      <c r="B1359">
        <v>1</v>
      </c>
    </row>
    <row r="1360" spans="1:2">
      <c r="A1360" s="7" t="s">
        <v>922</v>
      </c>
      <c r="B1360">
        <v>2</v>
      </c>
    </row>
    <row r="1361" spans="1:2">
      <c r="A1361" s="7" t="s">
        <v>3624</v>
      </c>
      <c r="B1361">
        <v>1</v>
      </c>
    </row>
    <row r="1362" spans="1:2">
      <c r="A1362" s="7" t="s">
        <v>510</v>
      </c>
      <c r="B1362">
        <v>1</v>
      </c>
    </row>
    <row r="1363" spans="1:2">
      <c r="A1363" s="7" t="s">
        <v>4422</v>
      </c>
      <c r="B1363">
        <v>2</v>
      </c>
    </row>
    <row r="1364" spans="1:2">
      <c r="A1364" s="7" t="s">
        <v>2361</v>
      </c>
      <c r="B1364">
        <v>1</v>
      </c>
    </row>
    <row r="1365" spans="1:2">
      <c r="A1365" s="7" t="s">
        <v>1703</v>
      </c>
      <c r="B1365">
        <v>1</v>
      </c>
    </row>
    <row r="1366" spans="1:2">
      <c r="A1366" s="7" t="s">
        <v>86</v>
      </c>
      <c r="B1366">
        <v>1</v>
      </c>
    </row>
    <row r="1367" spans="1:2">
      <c r="A1367" s="7" t="s">
        <v>4088</v>
      </c>
      <c r="B1367">
        <v>2</v>
      </c>
    </row>
    <row r="1368" spans="1:2">
      <c r="A1368" s="7" t="s">
        <v>1269</v>
      </c>
      <c r="B1368">
        <v>1</v>
      </c>
    </row>
    <row r="1369" spans="1:2">
      <c r="A1369" s="7" t="s">
        <v>3351</v>
      </c>
      <c r="B1369">
        <v>1</v>
      </c>
    </row>
    <row r="1370" spans="1:2">
      <c r="A1370" s="7" t="s">
        <v>1273</v>
      </c>
      <c r="B1370">
        <v>3</v>
      </c>
    </row>
    <row r="1371" spans="1:2">
      <c r="A1371" s="7" t="s">
        <v>262</v>
      </c>
      <c r="B1371">
        <v>1</v>
      </c>
    </row>
    <row r="1372" spans="1:2">
      <c r="A1372" s="7" t="s">
        <v>2275</v>
      </c>
      <c r="B1372">
        <v>1</v>
      </c>
    </row>
    <row r="1373" spans="1:2">
      <c r="A1373" s="7" t="s">
        <v>3127</v>
      </c>
      <c r="B1373">
        <v>1</v>
      </c>
    </row>
    <row r="1374" spans="1:2">
      <c r="A1374" s="7" t="s">
        <v>4257</v>
      </c>
      <c r="B1374">
        <v>1</v>
      </c>
    </row>
    <row r="1375" spans="1:2">
      <c r="A1375" s="7" t="s">
        <v>820</v>
      </c>
      <c r="B1375">
        <v>1</v>
      </c>
    </row>
    <row r="1376" spans="1:2">
      <c r="A1376" s="7" t="s">
        <v>904</v>
      </c>
      <c r="B1376">
        <v>1</v>
      </c>
    </row>
    <row r="1377" spans="1:2">
      <c r="A1377" s="7" t="s">
        <v>4576</v>
      </c>
      <c r="B1377">
        <v>1</v>
      </c>
    </row>
    <row r="1378" spans="1:2">
      <c r="A1378" s="7" t="s">
        <v>293</v>
      </c>
      <c r="B1378">
        <v>2</v>
      </c>
    </row>
    <row r="1379" spans="1:2">
      <c r="A1379" s="7" t="s">
        <v>4727</v>
      </c>
      <c r="B1379">
        <v>2</v>
      </c>
    </row>
    <row r="1380" spans="1:2">
      <c r="A1380" s="7" t="s">
        <v>3935</v>
      </c>
      <c r="B1380">
        <v>2</v>
      </c>
    </row>
    <row r="1381" spans="1:2">
      <c r="A1381" s="7" t="s">
        <v>3105</v>
      </c>
      <c r="B1381">
        <v>2</v>
      </c>
    </row>
    <row r="1382" spans="1:2">
      <c r="A1382" s="7" t="s">
        <v>127</v>
      </c>
      <c r="B1382">
        <v>1</v>
      </c>
    </row>
    <row r="1383" spans="1:2">
      <c r="A1383" s="7" t="s">
        <v>189</v>
      </c>
      <c r="B1383">
        <v>1</v>
      </c>
    </row>
    <row r="1384" spans="1:2">
      <c r="A1384" s="7" t="s">
        <v>3093</v>
      </c>
      <c r="B1384">
        <v>2</v>
      </c>
    </row>
    <row r="1385" spans="1:2">
      <c r="A1385" s="7" t="s">
        <v>2061</v>
      </c>
      <c r="B1385">
        <v>3</v>
      </c>
    </row>
    <row r="1386" spans="1:2">
      <c r="A1386" s="7" t="s">
        <v>3944</v>
      </c>
      <c r="B1386">
        <v>1</v>
      </c>
    </row>
    <row r="1387" spans="1:2">
      <c r="A1387" s="7" t="s">
        <v>2246</v>
      </c>
      <c r="B1387">
        <v>1</v>
      </c>
    </row>
    <row r="1388" spans="1:2">
      <c r="A1388" s="7" t="s">
        <v>2735</v>
      </c>
      <c r="B1388">
        <v>1</v>
      </c>
    </row>
    <row r="1389" spans="1:2">
      <c r="A1389" s="7" t="s">
        <v>598</v>
      </c>
      <c r="B1389">
        <v>1</v>
      </c>
    </row>
    <row r="1390" spans="1:2">
      <c r="A1390" s="7" t="s">
        <v>4457</v>
      </c>
      <c r="B1390">
        <v>1</v>
      </c>
    </row>
    <row r="1391" spans="1:2">
      <c r="A1391" s="7" t="s">
        <v>3773</v>
      </c>
      <c r="B1391">
        <v>2</v>
      </c>
    </row>
    <row r="1392" spans="1:2">
      <c r="A1392" s="7" t="s">
        <v>4122</v>
      </c>
      <c r="B1392">
        <v>1</v>
      </c>
    </row>
    <row r="1393" spans="1:2">
      <c r="A1393" s="7" t="s">
        <v>2986</v>
      </c>
      <c r="B1393">
        <v>2</v>
      </c>
    </row>
    <row r="1394" spans="1:2">
      <c r="A1394" s="7" t="s">
        <v>999</v>
      </c>
      <c r="B1394">
        <v>2</v>
      </c>
    </row>
    <row r="1395" spans="1:2">
      <c r="A1395" s="7" t="s">
        <v>2214</v>
      </c>
      <c r="B1395">
        <v>1</v>
      </c>
    </row>
    <row r="1396" spans="1:2">
      <c r="A1396" s="7" t="s">
        <v>1591</v>
      </c>
      <c r="B1396">
        <v>2</v>
      </c>
    </row>
    <row r="1397" spans="1:2">
      <c r="A1397" s="7" t="s">
        <v>2282</v>
      </c>
      <c r="B1397">
        <v>3</v>
      </c>
    </row>
    <row r="1398" spans="1:2">
      <c r="A1398" s="7" t="s">
        <v>4152</v>
      </c>
      <c r="B1398">
        <v>1</v>
      </c>
    </row>
    <row r="1399" spans="1:2">
      <c r="A1399" s="7" t="s">
        <v>1328</v>
      </c>
      <c r="B1399">
        <v>2</v>
      </c>
    </row>
    <row r="1400" spans="1:2">
      <c r="A1400" s="7" t="s">
        <v>3286</v>
      </c>
      <c r="B1400">
        <v>3</v>
      </c>
    </row>
    <row r="1401" spans="1:2">
      <c r="A1401" s="7" t="s">
        <v>3734</v>
      </c>
      <c r="B1401">
        <v>3</v>
      </c>
    </row>
    <row r="1402" spans="1:2">
      <c r="A1402" s="7" t="s">
        <v>95</v>
      </c>
      <c r="B1402">
        <v>1</v>
      </c>
    </row>
    <row r="1403" spans="1:2">
      <c r="A1403" s="7" t="s">
        <v>4637</v>
      </c>
      <c r="B1403">
        <v>1</v>
      </c>
    </row>
    <row r="1404" spans="1:2">
      <c r="A1404" s="7" t="s">
        <v>4812</v>
      </c>
      <c r="B1404">
        <v>1</v>
      </c>
    </row>
    <row r="1405" spans="1:2">
      <c r="A1405" s="7" t="s">
        <v>1793</v>
      </c>
      <c r="B1405">
        <v>2</v>
      </c>
    </row>
    <row r="1406" spans="1:2">
      <c r="A1406" s="7" t="s">
        <v>2397</v>
      </c>
      <c r="B1406">
        <v>1</v>
      </c>
    </row>
    <row r="1407" spans="1:2">
      <c r="A1407" s="7" t="s">
        <v>2280</v>
      </c>
      <c r="B1407">
        <v>2</v>
      </c>
    </row>
    <row r="1408" spans="1:2">
      <c r="A1408" s="7" t="s">
        <v>2951</v>
      </c>
      <c r="B1408">
        <v>4</v>
      </c>
    </row>
    <row r="1409" spans="1:2">
      <c r="A1409" s="7" t="s">
        <v>13</v>
      </c>
      <c r="B1409">
        <v>2</v>
      </c>
    </row>
    <row r="1410" spans="1:2">
      <c r="A1410" s="7" t="s">
        <v>2674</v>
      </c>
      <c r="B1410">
        <v>1</v>
      </c>
    </row>
    <row r="1411" spans="1:2">
      <c r="A1411" s="7" t="s">
        <v>4314</v>
      </c>
      <c r="B1411">
        <v>1</v>
      </c>
    </row>
    <row r="1412" spans="1:2">
      <c r="A1412" s="7" t="s">
        <v>1091</v>
      </c>
      <c r="B1412">
        <v>3</v>
      </c>
    </row>
    <row r="1413" spans="1:2">
      <c r="A1413" s="7" t="s">
        <v>2080</v>
      </c>
      <c r="B1413">
        <v>3</v>
      </c>
    </row>
    <row r="1414" spans="1:2">
      <c r="A1414" s="7" t="s">
        <v>1236</v>
      </c>
      <c r="B1414">
        <v>1</v>
      </c>
    </row>
    <row r="1415" spans="1:2">
      <c r="A1415" s="7" t="s">
        <v>3471</v>
      </c>
      <c r="B1415">
        <v>1</v>
      </c>
    </row>
    <row r="1416" spans="1:2">
      <c r="A1416" s="7" t="s">
        <v>5003</v>
      </c>
      <c r="B1416">
        <v>1</v>
      </c>
    </row>
    <row r="1417" spans="1:2">
      <c r="A1417" s="7" t="s">
        <v>3087</v>
      </c>
      <c r="B1417">
        <v>1</v>
      </c>
    </row>
    <row r="1418" spans="1:2">
      <c r="A1418" s="7" t="s">
        <v>3476</v>
      </c>
      <c r="B1418">
        <v>1</v>
      </c>
    </row>
    <row r="1419" spans="1:2">
      <c r="A1419" s="7" t="s">
        <v>967</v>
      </c>
      <c r="B1419">
        <v>1</v>
      </c>
    </row>
    <row r="1420" spans="1:2">
      <c r="A1420" s="7" t="s">
        <v>2855</v>
      </c>
      <c r="B1420">
        <v>1</v>
      </c>
    </row>
    <row r="1421" spans="1:2">
      <c r="A1421" s="7" t="s">
        <v>989</v>
      </c>
      <c r="B1421">
        <v>1</v>
      </c>
    </row>
    <row r="1422" spans="1:2">
      <c r="A1422" s="7" t="s">
        <v>120</v>
      </c>
      <c r="B1422">
        <v>2</v>
      </c>
    </row>
    <row r="1423" spans="1:2">
      <c r="A1423" s="7" t="s">
        <v>1662</v>
      </c>
      <c r="B1423">
        <v>1</v>
      </c>
    </row>
    <row r="1424" spans="1:2">
      <c r="A1424" s="7" t="s">
        <v>2762</v>
      </c>
      <c r="B1424">
        <v>1</v>
      </c>
    </row>
    <row r="1425" spans="1:2">
      <c r="A1425" s="7" t="s">
        <v>4240</v>
      </c>
      <c r="B1425">
        <v>1</v>
      </c>
    </row>
    <row r="1426" spans="1:2">
      <c r="A1426" s="7" t="s">
        <v>1554</v>
      </c>
      <c r="B1426">
        <v>1</v>
      </c>
    </row>
    <row r="1427" spans="1:2">
      <c r="A1427" s="7" t="s">
        <v>4371</v>
      </c>
      <c r="B1427">
        <v>2</v>
      </c>
    </row>
    <row r="1428" spans="1:2">
      <c r="A1428" s="7" t="s">
        <v>3184</v>
      </c>
      <c r="B1428">
        <v>1</v>
      </c>
    </row>
    <row r="1429" spans="1:2">
      <c r="A1429" s="7" t="s">
        <v>4830</v>
      </c>
      <c r="B1429">
        <v>1</v>
      </c>
    </row>
    <row r="1430" spans="1:2">
      <c r="A1430" s="7" t="s">
        <v>2261</v>
      </c>
      <c r="B1430">
        <v>1</v>
      </c>
    </row>
    <row r="1431" spans="1:2">
      <c r="A1431" s="7" t="s">
        <v>3867</v>
      </c>
      <c r="B1431">
        <v>4</v>
      </c>
    </row>
    <row r="1432" spans="1:2">
      <c r="A1432" s="7" t="s">
        <v>896</v>
      </c>
      <c r="B1432">
        <v>1</v>
      </c>
    </row>
    <row r="1433" spans="1:2">
      <c r="A1433" s="7" t="s">
        <v>2696</v>
      </c>
      <c r="B1433">
        <v>1</v>
      </c>
    </row>
    <row r="1434" spans="1:2">
      <c r="A1434" s="7" t="s">
        <v>3094</v>
      </c>
      <c r="B1434">
        <v>1</v>
      </c>
    </row>
    <row r="1435" spans="1:2">
      <c r="A1435" s="7" t="s">
        <v>2531</v>
      </c>
      <c r="B1435">
        <v>1</v>
      </c>
    </row>
    <row r="1436" spans="1:2">
      <c r="A1436" s="7" t="s">
        <v>405</v>
      </c>
      <c r="B1436">
        <v>1</v>
      </c>
    </row>
    <row r="1437" spans="1:2">
      <c r="A1437" s="7" t="s">
        <v>3514</v>
      </c>
      <c r="B1437">
        <v>1</v>
      </c>
    </row>
    <row r="1438" spans="1:2">
      <c r="A1438" s="7" t="s">
        <v>1844</v>
      </c>
      <c r="B1438">
        <v>2</v>
      </c>
    </row>
    <row r="1439" spans="1:2">
      <c r="A1439" s="7" t="s">
        <v>225</v>
      </c>
      <c r="B1439">
        <v>2</v>
      </c>
    </row>
    <row r="1440" spans="1:2">
      <c r="A1440" s="7" t="s">
        <v>3934</v>
      </c>
      <c r="B1440">
        <v>4</v>
      </c>
    </row>
    <row r="1441" spans="1:2">
      <c r="A1441" s="7" t="s">
        <v>3906</v>
      </c>
      <c r="B1441">
        <v>2</v>
      </c>
    </row>
    <row r="1442" spans="1:2">
      <c r="A1442" s="7" t="s">
        <v>4552</v>
      </c>
      <c r="B1442">
        <v>2</v>
      </c>
    </row>
    <row r="1443" spans="1:2">
      <c r="A1443" s="7" t="s">
        <v>4206</v>
      </c>
      <c r="B1443">
        <v>3</v>
      </c>
    </row>
    <row r="1444" spans="1:2">
      <c r="A1444" s="7" t="s">
        <v>3261</v>
      </c>
      <c r="B1444">
        <v>1</v>
      </c>
    </row>
    <row r="1445" spans="1:2">
      <c r="A1445" s="7" t="s">
        <v>2690</v>
      </c>
      <c r="B1445">
        <v>1</v>
      </c>
    </row>
    <row r="1446" spans="1:2">
      <c r="A1446" s="7" t="s">
        <v>3402</v>
      </c>
      <c r="B1446">
        <v>1</v>
      </c>
    </row>
    <row r="1447" spans="1:2">
      <c r="A1447" s="7" t="s">
        <v>1749</v>
      </c>
      <c r="B1447">
        <v>1</v>
      </c>
    </row>
    <row r="1448" spans="1:2">
      <c r="A1448" s="7" t="s">
        <v>3622</v>
      </c>
      <c r="B1448">
        <v>1</v>
      </c>
    </row>
    <row r="1449" spans="1:2">
      <c r="A1449" s="7" t="s">
        <v>2007</v>
      </c>
      <c r="B1449">
        <v>1</v>
      </c>
    </row>
    <row r="1450" spans="1:2">
      <c r="A1450" s="7" t="s">
        <v>1077</v>
      </c>
      <c r="B1450">
        <v>1</v>
      </c>
    </row>
    <row r="1451" spans="1:2">
      <c r="A1451" s="7" t="s">
        <v>4163</v>
      </c>
      <c r="B1451">
        <v>1</v>
      </c>
    </row>
    <row r="1452" spans="1:2">
      <c r="A1452" s="7" t="s">
        <v>1637</v>
      </c>
      <c r="B1452">
        <v>1</v>
      </c>
    </row>
    <row r="1453" spans="1:2">
      <c r="A1453" s="7" t="s">
        <v>2594</v>
      </c>
      <c r="B1453">
        <v>3</v>
      </c>
    </row>
    <row r="1454" spans="1:2">
      <c r="A1454" s="7" t="s">
        <v>50</v>
      </c>
      <c r="B1454">
        <v>2</v>
      </c>
    </row>
    <row r="1455" spans="1:2">
      <c r="A1455" s="7" t="s">
        <v>403</v>
      </c>
      <c r="B1455">
        <v>1</v>
      </c>
    </row>
    <row r="1456" spans="1:2">
      <c r="A1456" s="7" t="s">
        <v>3278</v>
      </c>
      <c r="B1456">
        <v>1</v>
      </c>
    </row>
    <row r="1457" spans="1:2">
      <c r="A1457" s="7" t="s">
        <v>475</v>
      </c>
      <c r="B1457">
        <v>1</v>
      </c>
    </row>
    <row r="1458" spans="1:2">
      <c r="A1458" s="7" t="s">
        <v>4545</v>
      </c>
      <c r="B1458">
        <v>2</v>
      </c>
    </row>
    <row r="1459" spans="1:2">
      <c r="A1459" s="7" t="s">
        <v>1398</v>
      </c>
      <c r="B1459">
        <v>1</v>
      </c>
    </row>
    <row r="1460" spans="1:2">
      <c r="A1460" s="7" t="s">
        <v>4497</v>
      </c>
      <c r="B1460">
        <v>1</v>
      </c>
    </row>
    <row r="1461" spans="1:2">
      <c r="A1461" s="7" t="s">
        <v>3688</v>
      </c>
      <c r="B1461">
        <v>1</v>
      </c>
    </row>
    <row r="1462" spans="1:2">
      <c r="A1462" s="7" t="s">
        <v>1926</v>
      </c>
      <c r="B1462">
        <v>2</v>
      </c>
    </row>
    <row r="1463" spans="1:2">
      <c r="A1463" s="7" t="s">
        <v>3540</v>
      </c>
      <c r="B1463">
        <v>2</v>
      </c>
    </row>
    <row r="1464" spans="1:2">
      <c r="A1464" s="7" t="s">
        <v>4266</v>
      </c>
      <c r="B1464">
        <v>1</v>
      </c>
    </row>
    <row r="1465" spans="1:2">
      <c r="A1465" s="7" t="s">
        <v>3259</v>
      </c>
      <c r="B1465">
        <v>1</v>
      </c>
    </row>
    <row r="1466" spans="1:2">
      <c r="A1466" s="7" t="s">
        <v>465</v>
      </c>
      <c r="B1466">
        <v>2</v>
      </c>
    </row>
    <row r="1467" spans="1:2">
      <c r="A1467" s="7" t="s">
        <v>3653</v>
      </c>
      <c r="B1467">
        <v>1</v>
      </c>
    </row>
    <row r="1468" spans="1:2">
      <c r="A1468" s="7" t="s">
        <v>2103</v>
      </c>
      <c r="B1468">
        <v>1</v>
      </c>
    </row>
    <row r="1469" spans="1:2">
      <c r="A1469" s="7" t="s">
        <v>1729</v>
      </c>
      <c r="B1469">
        <v>2</v>
      </c>
    </row>
    <row r="1470" spans="1:2">
      <c r="A1470" s="7" t="s">
        <v>4169</v>
      </c>
      <c r="B1470">
        <v>1</v>
      </c>
    </row>
    <row r="1471" spans="1:2">
      <c r="A1471" s="7" t="s">
        <v>25</v>
      </c>
      <c r="B1471">
        <v>3</v>
      </c>
    </row>
    <row r="1472" spans="1:2">
      <c r="A1472" s="7" t="s">
        <v>346</v>
      </c>
      <c r="B1472">
        <v>2</v>
      </c>
    </row>
    <row r="1473" spans="1:2">
      <c r="A1473" s="7" t="s">
        <v>1134</v>
      </c>
      <c r="B1473">
        <v>1</v>
      </c>
    </row>
    <row r="1474" spans="1:2">
      <c r="A1474" s="7" t="s">
        <v>2734</v>
      </c>
      <c r="B1474">
        <v>3</v>
      </c>
    </row>
    <row r="1475" spans="1:2">
      <c r="A1475" s="7" t="s">
        <v>4663</v>
      </c>
      <c r="B1475">
        <v>2</v>
      </c>
    </row>
    <row r="1476" spans="1:2">
      <c r="A1476" s="7" t="s">
        <v>1767</v>
      </c>
      <c r="B1476">
        <v>1</v>
      </c>
    </row>
    <row r="1477" spans="1:2">
      <c r="A1477" s="7" t="s">
        <v>435</v>
      </c>
      <c r="B1477">
        <v>1</v>
      </c>
    </row>
    <row r="1478" spans="1:2">
      <c r="A1478" s="7" t="s">
        <v>972</v>
      </c>
      <c r="B1478">
        <v>1</v>
      </c>
    </row>
    <row r="1479" spans="1:2">
      <c r="A1479" s="7" t="s">
        <v>1837</v>
      </c>
      <c r="B1479">
        <v>1</v>
      </c>
    </row>
    <row r="1480" spans="1:2">
      <c r="A1480" s="7" t="s">
        <v>947</v>
      </c>
      <c r="B1480">
        <v>3</v>
      </c>
    </row>
    <row r="1481" spans="1:2">
      <c r="A1481" s="7" t="s">
        <v>187</v>
      </c>
      <c r="B1481">
        <v>3</v>
      </c>
    </row>
    <row r="1482" spans="1:2">
      <c r="A1482" s="7" t="s">
        <v>3040</v>
      </c>
      <c r="B1482">
        <v>1</v>
      </c>
    </row>
    <row r="1483" spans="1:2">
      <c r="A1483" s="7" t="s">
        <v>4114</v>
      </c>
      <c r="B1483">
        <v>2</v>
      </c>
    </row>
    <row r="1484" spans="1:2">
      <c r="A1484" s="7" t="s">
        <v>3231</v>
      </c>
      <c r="B1484">
        <v>1</v>
      </c>
    </row>
    <row r="1485" spans="1:2">
      <c r="A1485" s="7" t="s">
        <v>4616</v>
      </c>
      <c r="B1485">
        <v>1</v>
      </c>
    </row>
    <row r="1486" spans="1:2">
      <c r="A1486" s="7" t="s">
        <v>2893</v>
      </c>
      <c r="B1486">
        <v>1</v>
      </c>
    </row>
    <row r="1487" spans="1:2">
      <c r="A1487" s="7" t="s">
        <v>4396</v>
      </c>
      <c r="B1487">
        <v>1</v>
      </c>
    </row>
    <row r="1488" spans="1:2">
      <c r="A1488" s="7" t="s">
        <v>2151</v>
      </c>
      <c r="B1488">
        <v>1</v>
      </c>
    </row>
    <row r="1489" spans="1:2">
      <c r="A1489" s="7" t="s">
        <v>2099</v>
      </c>
      <c r="B1489">
        <v>1</v>
      </c>
    </row>
    <row r="1490" spans="1:2">
      <c r="A1490" s="7" t="s">
        <v>1024</v>
      </c>
      <c r="B1490">
        <v>1</v>
      </c>
    </row>
    <row r="1491" spans="1:2">
      <c r="A1491" s="7" t="s">
        <v>684</v>
      </c>
      <c r="B1491">
        <v>3</v>
      </c>
    </row>
    <row r="1492" spans="1:2">
      <c r="A1492" s="7" t="s">
        <v>1750</v>
      </c>
      <c r="B1492">
        <v>1</v>
      </c>
    </row>
    <row r="1493" spans="1:2">
      <c r="A1493" s="7" t="s">
        <v>723</v>
      </c>
      <c r="B1493">
        <v>4</v>
      </c>
    </row>
    <row r="1494" spans="1:2">
      <c r="A1494" s="7" t="s">
        <v>1447</v>
      </c>
      <c r="B1494">
        <v>1</v>
      </c>
    </row>
    <row r="1495" spans="1:2">
      <c r="A1495" s="7" t="s">
        <v>3335</v>
      </c>
      <c r="B1495">
        <v>3</v>
      </c>
    </row>
    <row r="1496" spans="1:2">
      <c r="A1496" s="7" t="s">
        <v>3137</v>
      </c>
      <c r="B1496">
        <v>2</v>
      </c>
    </row>
    <row r="1497" spans="1:2">
      <c r="A1497" s="7" t="s">
        <v>2347</v>
      </c>
      <c r="B1497">
        <v>1</v>
      </c>
    </row>
    <row r="1498" spans="1:2">
      <c r="A1498" s="7" t="s">
        <v>124</v>
      </c>
      <c r="B1498">
        <v>1</v>
      </c>
    </row>
    <row r="1499" spans="1:2">
      <c r="A1499" s="7" t="s">
        <v>2379</v>
      </c>
      <c r="B1499">
        <v>1</v>
      </c>
    </row>
    <row r="1500" spans="1:2">
      <c r="A1500" s="7" t="s">
        <v>2409</v>
      </c>
      <c r="B1500">
        <v>1</v>
      </c>
    </row>
    <row r="1501" spans="1:2">
      <c r="A1501" s="7" t="s">
        <v>600</v>
      </c>
      <c r="B1501">
        <v>3</v>
      </c>
    </row>
    <row r="1502" spans="1:2">
      <c r="A1502" s="7" t="s">
        <v>1557</v>
      </c>
      <c r="B1502">
        <v>1</v>
      </c>
    </row>
    <row r="1503" spans="1:2">
      <c r="A1503" s="7" t="s">
        <v>2162</v>
      </c>
      <c r="B1503">
        <v>2</v>
      </c>
    </row>
    <row r="1504" spans="1:2">
      <c r="A1504" s="7" t="s">
        <v>1184</v>
      </c>
      <c r="B1504">
        <v>1</v>
      </c>
    </row>
    <row r="1505" spans="1:2">
      <c r="A1505" s="7" t="s">
        <v>3260</v>
      </c>
      <c r="B1505">
        <v>3</v>
      </c>
    </row>
    <row r="1506" spans="1:2">
      <c r="A1506" s="7" t="s">
        <v>1469</v>
      </c>
      <c r="B1506">
        <v>1</v>
      </c>
    </row>
    <row r="1507" spans="1:2">
      <c r="A1507" s="7" t="s">
        <v>1135</v>
      </c>
      <c r="B1507">
        <v>2</v>
      </c>
    </row>
    <row r="1508" spans="1:2">
      <c r="A1508" s="7" t="s">
        <v>3531</v>
      </c>
      <c r="B1508">
        <v>3</v>
      </c>
    </row>
    <row r="1509" spans="1:2">
      <c r="A1509" s="7" t="s">
        <v>3821</v>
      </c>
      <c r="B1509">
        <v>1</v>
      </c>
    </row>
    <row r="1510" spans="1:2">
      <c r="A1510" s="7" t="s">
        <v>1686</v>
      </c>
      <c r="B1510">
        <v>1</v>
      </c>
    </row>
    <row r="1511" spans="1:2">
      <c r="A1511" s="7" t="s">
        <v>3284</v>
      </c>
      <c r="B1511">
        <v>2</v>
      </c>
    </row>
    <row r="1512" spans="1:2">
      <c r="A1512" s="7" t="s">
        <v>791</v>
      </c>
      <c r="B1512">
        <v>1</v>
      </c>
    </row>
    <row r="1513" spans="1:2">
      <c r="A1513" s="7" t="s">
        <v>2740</v>
      </c>
      <c r="B1513">
        <v>1</v>
      </c>
    </row>
    <row r="1514" spans="1:2">
      <c r="A1514" s="7" t="s">
        <v>123</v>
      </c>
      <c r="B1514">
        <v>1</v>
      </c>
    </row>
    <row r="1515" spans="1:2">
      <c r="A1515" s="7" t="s">
        <v>2433</v>
      </c>
      <c r="B1515">
        <v>1</v>
      </c>
    </row>
    <row r="1516" spans="1:2">
      <c r="A1516" s="7" t="s">
        <v>3925</v>
      </c>
      <c r="B1516">
        <v>1</v>
      </c>
    </row>
    <row r="1517" spans="1:2">
      <c r="A1517" s="7" t="s">
        <v>259</v>
      </c>
      <c r="B1517">
        <v>3</v>
      </c>
    </row>
    <row r="1518" spans="1:2">
      <c r="A1518" s="7" t="s">
        <v>4669</v>
      </c>
      <c r="B1518">
        <v>2</v>
      </c>
    </row>
    <row r="1519" spans="1:2">
      <c r="A1519" s="7" t="s">
        <v>771</v>
      </c>
      <c r="B1519">
        <v>2</v>
      </c>
    </row>
    <row r="1520" spans="1:2">
      <c r="A1520" s="7" t="s">
        <v>4865</v>
      </c>
      <c r="B1520">
        <v>1</v>
      </c>
    </row>
    <row r="1521" spans="1:2">
      <c r="A1521" s="7" t="s">
        <v>1322</v>
      </c>
      <c r="B1521">
        <v>1</v>
      </c>
    </row>
    <row r="1522" spans="1:2">
      <c r="A1522" s="7" t="s">
        <v>1421</v>
      </c>
      <c r="B1522">
        <v>1</v>
      </c>
    </row>
    <row r="1523" spans="1:2">
      <c r="A1523" s="7" t="s">
        <v>1825</v>
      </c>
      <c r="B1523">
        <v>1</v>
      </c>
    </row>
    <row r="1524" spans="1:2">
      <c r="A1524" s="7" t="s">
        <v>3385</v>
      </c>
      <c r="B1524">
        <v>1</v>
      </c>
    </row>
    <row r="1525" spans="1:2">
      <c r="A1525" s="7" t="s">
        <v>908</v>
      </c>
      <c r="B1525">
        <v>1</v>
      </c>
    </row>
    <row r="1526" spans="1:2">
      <c r="A1526" s="7" t="s">
        <v>1770</v>
      </c>
      <c r="B1526">
        <v>1</v>
      </c>
    </row>
    <row r="1527" spans="1:2">
      <c r="A1527" s="7" t="s">
        <v>3705</v>
      </c>
      <c r="B1527">
        <v>3</v>
      </c>
    </row>
    <row r="1528" spans="1:2">
      <c r="A1528" s="7" t="s">
        <v>1231</v>
      </c>
      <c r="B1528">
        <v>2</v>
      </c>
    </row>
    <row r="1529" spans="1:2">
      <c r="A1529" s="7" t="s">
        <v>244</v>
      </c>
      <c r="B1529">
        <v>1</v>
      </c>
    </row>
    <row r="1530" spans="1:2">
      <c r="A1530" s="7" t="s">
        <v>3543</v>
      </c>
      <c r="B1530">
        <v>1</v>
      </c>
    </row>
    <row r="1531" spans="1:2">
      <c r="A1531" s="7" t="s">
        <v>4082</v>
      </c>
      <c r="B1531">
        <v>4</v>
      </c>
    </row>
    <row r="1532" spans="1:2">
      <c r="A1532" s="7" t="s">
        <v>1542</v>
      </c>
      <c r="B1532">
        <v>1</v>
      </c>
    </row>
    <row r="1533" spans="1:2">
      <c r="A1533" s="7" t="s">
        <v>2881</v>
      </c>
      <c r="B1533">
        <v>3</v>
      </c>
    </row>
    <row r="1534" spans="1:2">
      <c r="A1534" s="7" t="s">
        <v>1450</v>
      </c>
      <c r="B1534">
        <v>3</v>
      </c>
    </row>
    <row r="1535" spans="1:2">
      <c r="A1535" s="7" t="s">
        <v>2723</v>
      </c>
      <c r="B1535">
        <v>1</v>
      </c>
    </row>
    <row r="1536" spans="1:2">
      <c r="A1536" s="7" t="s">
        <v>3522</v>
      </c>
      <c r="B1536">
        <v>1</v>
      </c>
    </row>
    <row r="1537" spans="1:2">
      <c r="A1537" s="7" t="s">
        <v>4182</v>
      </c>
      <c r="B1537">
        <v>1</v>
      </c>
    </row>
    <row r="1538" spans="1:2">
      <c r="A1538" s="7" t="s">
        <v>4589</v>
      </c>
      <c r="B1538">
        <v>1</v>
      </c>
    </row>
    <row r="1539" spans="1:2">
      <c r="A1539" s="7" t="s">
        <v>126</v>
      </c>
      <c r="B1539">
        <v>1</v>
      </c>
    </row>
    <row r="1540" spans="1:2">
      <c r="A1540" s="7" t="s">
        <v>4044</v>
      </c>
      <c r="B1540">
        <v>1</v>
      </c>
    </row>
    <row r="1541" spans="1:2">
      <c r="A1541" s="7" t="s">
        <v>4678</v>
      </c>
      <c r="B1541">
        <v>1</v>
      </c>
    </row>
    <row r="1542" spans="1:2">
      <c r="A1542" s="7" t="s">
        <v>2488</v>
      </c>
      <c r="B1542">
        <v>2</v>
      </c>
    </row>
    <row r="1543" spans="1:2">
      <c r="A1543" s="7" t="s">
        <v>3179</v>
      </c>
      <c r="B1543">
        <v>1</v>
      </c>
    </row>
    <row r="1544" spans="1:2">
      <c r="A1544" s="7" t="s">
        <v>3467</v>
      </c>
      <c r="B1544">
        <v>1</v>
      </c>
    </row>
    <row r="1545" spans="1:2">
      <c r="A1545" s="7" t="s">
        <v>3547</v>
      </c>
      <c r="B1545">
        <v>2</v>
      </c>
    </row>
    <row r="1546" spans="1:2">
      <c r="A1546" s="7" t="s">
        <v>3967</v>
      </c>
      <c r="B1546">
        <v>1</v>
      </c>
    </row>
    <row r="1547" spans="1:2">
      <c r="A1547" s="7" t="s">
        <v>5005</v>
      </c>
      <c r="B1547">
        <v>1</v>
      </c>
    </row>
    <row r="1548" spans="1:2">
      <c r="A1548" s="7" t="s">
        <v>3041</v>
      </c>
      <c r="B1548">
        <v>2</v>
      </c>
    </row>
    <row r="1549" spans="1:2">
      <c r="A1549" s="7" t="s">
        <v>3412</v>
      </c>
      <c r="B1549">
        <v>1</v>
      </c>
    </row>
    <row r="1550" spans="1:2">
      <c r="A1550" s="7" t="s">
        <v>4992</v>
      </c>
      <c r="B1550">
        <v>3</v>
      </c>
    </row>
    <row r="1551" spans="1:2">
      <c r="A1551" s="7" t="s">
        <v>3423</v>
      </c>
      <c r="B1551">
        <v>2</v>
      </c>
    </row>
    <row r="1552" spans="1:2">
      <c r="A1552" s="7" t="s">
        <v>3313</v>
      </c>
      <c r="B1552">
        <v>1</v>
      </c>
    </row>
    <row r="1553" spans="1:2">
      <c r="A1553" s="7" t="s">
        <v>1381</v>
      </c>
      <c r="B1553">
        <v>1</v>
      </c>
    </row>
    <row r="1554" spans="1:2">
      <c r="A1554" s="7" t="s">
        <v>4070</v>
      </c>
      <c r="B1554">
        <v>2</v>
      </c>
    </row>
    <row r="1555" spans="1:2">
      <c r="A1555" s="7" t="s">
        <v>3545</v>
      </c>
      <c r="B1555">
        <v>1</v>
      </c>
    </row>
    <row r="1556" spans="1:2">
      <c r="A1556" s="7" t="s">
        <v>345</v>
      </c>
      <c r="B1556">
        <v>1</v>
      </c>
    </row>
    <row r="1557" spans="1:2">
      <c r="A1557" s="7" t="s">
        <v>2000</v>
      </c>
      <c r="B1557">
        <v>1</v>
      </c>
    </row>
    <row r="1558" spans="1:2">
      <c r="A1558" s="7" t="s">
        <v>615</v>
      </c>
      <c r="B1558">
        <v>3</v>
      </c>
    </row>
    <row r="1559" spans="1:2">
      <c r="A1559" s="7" t="s">
        <v>1394</v>
      </c>
      <c r="B1559">
        <v>1</v>
      </c>
    </row>
    <row r="1560" spans="1:2">
      <c r="A1560" s="7" t="s">
        <v>3027</v>
      </c>
      <c r="B1560">
        <v>2</v>
      </c>
    </row>
    <row r="1561" spans="1:2">
      <c r="A1561" s="7" t="s">
        <v>3639</v>
      </c>
      <c r="B1561">
        <v>1</v>
      </c>
    </row>
    <row r="1562" spans="1:2">
      <c r="A1562" s="7" t="s">
        <v>491</v>
      </c>
      <c r="B1562">
        <v>3</v>
      </c>
    </row>
    <row r="1563" spans="1:2">
      <c r="A1563" s="7" t="s">
        <v>4786</v>
      </c>
      <c r="B1563">
        <v>1</v>
      </c>
    </row>
    <row r="1564" spans="1:2">
      <c r="A1564" s="7" t="s">
        <v>4471</v>
      </c>
      <c r="B1564">
        <v>1</v>
      </c>
    </row>
    <row r="1565" spans="1:2">
      <c r="A1565" s="7" t="s">
        <v>3510</v>
      </c>
      <c r="B1565">
        <v>1</v>
      </c>
    </row>
    <row r="1566" spans="1:2">
      <c r="A1566" s="7" t="s">
        <v>2867</v>
      </c>
      <c r="B1566">
        <v>2</v>
      </c>
    </row>
    <row r="1567" spans="1:2">
      <c r="A1567" s="7" t="s">
        <v>976</v>
      </c>
      <c r="B1567">
        <v>2</v>
      </c>
    </row>
    <row r="1568" spans="1:2">
      <c r="A1568" s="7" t="s">
        <v>1647</v>
      </c>
      <c r="B1568">
        <v>4</v>
      </c>
    </row>
    <row r="1569" spans="1:2">
      <c r="A1569" s="7" t="s">
        <v>4125</v>
      </c>
      <c r="B1569">
        <v>3</v>
      </c>
    </row>
    <row r="1570" spans="1:2">
      <c r="A1570" s="7" t="s">
        <v>4908</v>
      </c>
      <c r="B1570">
        <v>1</v>
      </c>
    </row>
    <row r="1571" spans="1:2">
      <c r="A1571" s="7" t="s">
        <v>1853</v>
      </c>
      <c r="B1571">
        <v>1</v>
      </c>
    </row>
    <row r="1572" spans="1:2">
      <c r="A1572" s="7" t="s">
        <v>3252</v>
      </c>
      <c r="B1572">
        <v>1</v>
      </c>
    </row>
    <row r="1573" spans="1:2">
      <c r="A1573" s="7" t="s">
        <v>1838</v>
      </c>
      <c r="B1573">
        <v>5</v>
      </c>
    </row>
    <row r="1574" spans="1:2">
      <c r="A1574" s="7" t="s">
        <v>3241</v>
      </c>
      <c r="B1574">
        <v>2</v>
      </c>
    </row>
    <row r="1575" spans="1:2">
      <c r="A1575" s="7" t="s">
        <v>4938</v>
      </c>
      <c r="B1575">
        <v>1</v>
      </c>
    </row>
    <row r="1576" spans="1:2">
      <c r="A1576" s="7" t="s">
        <v>3071</v>
      </c>
      <c r="B1576">
        <v>4</v>
      </c>
    </row>
    <row r="1577" spans="1:2">
      <c r="A1577" s="7" t="s">
        <v>1371</v>
      </c>
      <c r="B1577">
        <v>1</v>
      </c>
    </row>
    <row r="1578" spans="1:2">
      <c r="A1578" s="7" t="s">
        <v>2304</v>
      </c>
      <c r="B1578">
        <v>1</v>
      </c>
    </row>
    <row r="1579" spans="1:2">
      <c r="A1579" s="7" t="s">
        <v>4113</v>
      </c>
      <c r="B1579">
        <v>1</v>
      </c>
    </row>
    <row r="1580" spans="1:2">
      <c r="A1580" s="7" t="s">
        <v>2187</v>
      </c>
      <c r="B1580">
        <v>3</v>
      </c>
    </row>
    <row r="1581" spans="1:2">
      <c r="A1581" s="7" t="s">
        <v>4344</v>
      </c>
      <c r="B1581">
        <v>1</v>
      </c>
    </row>
    <row r="1582" spans="1:2">
      <c r="A1582" s="7" t="s">
        <v>1529</v>
      </c>
      <c r="B1582">
        <v>2</v>
      </c>
    </row>
    <row r="1583" spans="1:2">
      <c r="A1583" s="7" t="s">
        <v>1059</v>
      </c>
      <c r="B1583">
        <v>1</v>
      </c>
    </row>
    <row r="1584" spans="1:2">
      <c r="A1584" s="7" t="s">
        <v>1817</v>
      </c>
      <c r="B1584">
        <v>1</v>
      </c>
    </row>
    <row r="1585" spans="1:2">
      <c r="A1585" s="7" t="s">
        <v>2098</v>
      </c>
      <c r="B1585">
        <v>1</v>
      </c>
    </row>
    <row r="1586" spans="1:2">
      <c r="A1586" s="7" t="s">
        <v>1667</v>
      </c>
      <c r="B1586">
        <v>3</v>
      </c>
    </row>
    <row r="1587" spans="1:2">
      <c r="A1587" s="7" t="s">
        <v>2849</v>
      </c>
      <c r="B1587">
        <v>1</v>
      </c>
    </row>
    <row r="1588" spans="1:2">
      <c r="A1588" s="7" t="s">
        <v>2575</v>
      </c>
      <c r="B1588">
        <v>1</v>
      </c>
    </row>
    <row r="1589" spans="1:2">
      <c r="A1589" s="7" t="s">
        <v>3945</v>
      </c>
      <c r="B1589">
        <v>1</v>
      </c>
    </row>
    <row r="1590" spans="1:2">
      <c r="A1590" s="7" t="s">
        <v>3662</v>
      </c>
      <c r="B1590">
        <v>3</v>
      </c>
    </row>
    <row r="1591" spans="1:2">
      <c r="A1591" s="7" t="s">
        <v>1417</v>
      </c>
      <c r="B1591">
        <v>3</v>
      </c>
    </row>
    <row r="1592" spans="1:2">
      <c r="A1592" s="7" t="s">
        <v>3529</v>
      </c>
      <c r="B1592">
        <v>1</v>
      </c>
    </row>
    <row r="1593" spans="1:2">
      <c r="A1593" s="7" t="s">
        <v>3766</v>
      </c>
      <c r="B1593">
        <v>2</v>
      </c>
    </row>
    <row r="1594" spans="1:2">
      <c r="A1594" s="7" t="s">
        <v>840</v>
      </c>
      <c r="B1594">
        <v>2</v>
      </c>
    </row>
    <row r="1595" spans="1:2">
      <c r="A1595" s="7" t="s">
        <v>2830</v>
      </c>
      <c r="B1595">
        <v>1</v>
      </c>
    </row>
    <row r="1596" spans="1:2">
      <c r="A1596" s="7" t="s">
        <v>2923</v>
      </c>
      <c r="B1596">
        <v>1</v>
      </c>
    </row>
    <row r="1597" spans="1:2">
      <c r="A1597" s="7" t="s">
        <v>4822</v>
      </c>
      <c r="B1597">
        <v>2</v>
      </c>
    </row>
    <row r="1598" spans="1:2">
      <c r="A1598" s="7" t="s">
        <v>1386</v>
      </c>
      <c r="B1598">
        <v>2</v>
      </c>
    </row>
    <row r="1599" spans="1:2">
      <c r="A1599" s="7" t="s">
        <v>4230</v>
      </c>
      <c r="B1599">
        <v>4</v>
      </c>
    </row>
    <row r="1600" spans="1:2">
      <c r="A1600" s="7" t="s">
        <v>3814</v>
      </c>
      <c r="B1600">
        <v>1</v>
      </c>
    </row>
    <row r="1601" spans="1:2">
      <c r="A1601" s="7" t="s">
        <v>1151</v>
      </c>
      <c r="B1601">
        <v>1</v>
      </c>
    </row>
    <row r="1602" spans="1:2">
      <c r="A1602" s="7" t="s">
        <v>3198</v>
      </c>
      <c r="B1602">
        <v>2</v>
      </c>
    </row>
    <row r="1603" spans="1:2">
      <c r="A1603" s="7" t="s">
        <v>1981</v>
      </c>
      <c r="B1603">
        <v>1</v>
      </c>
    </row>
    <row r="1604" spans="1:2">
      <c r="A1604" s="7" t="s">
        <v>2646</v>
      </c>
      <c r="B1604">
        <v>1</v>
      </c>
    </row>
    <row r="1605" spans="1:2">
      <c r="A1605" s="7" t="s">
        <v>3724</v>
      </c>
      <c r="B1605">
        <v>2</v>
      </c>
    </row>
    <row r="1606" spans="1:2">
      <c r="A1606" s="7" t="s">
        <v>3901</v>
      </c>
      <c r="B1606">
        <v>1</v>
      </c>
    </row>
    <row r="1607" spans="1:2">
      <c r="A1607" s="7" t="s">
        <v>2405</v>
      </c>
      <c r="B1607">
        <v>1</v>
      </c>
    </row>
    <row r="1608" spans="1:2">
      <c r="A1608" s="7" t="s">
        <v>4708</v>
      </c>
      <c r="B1608">
        <v>2</v>
      </c>
    </row>
    <row r="1609" spans="1:2">
      <c r="A1609" s="7" t="s">
        <v>2653</v>
      </c>
      <c r="B1609">
        <v>1</v>
      </c>
    </row>
    <row r="1610" spans="1:2">
      <c r="A1610" s="7" t="s">
        <v>3410</v>
      </c>
      <c r="B1610">
        <v>1</v>
      </c>
    </row>
    <row r="1611" spans="1:2">
      <c r="A1611" s="7" t="s">
        <v>4767</v>
      </c>
      <c r="B1611">
        <v>1</v>
      </c>
    </row>
    <row r="1612" spans="1:2">
      <c r="A1612" s="7" t="s">
        <v>2727</v>
      </c>
      <c r="B1612">
        <v>1</v>
      </c>
    </row>
    <row r="1613" spans="1:2">
      <c r="A1613" s="7" t="s">
        <v>3266</v>
      </c>
      <c r="B1613">
        <v>2</v>
      </c>
    </row>
    <row r="1614" spans="1:2">
      <c r="A1614" s="7" t="s">
        <v>2403</v>
      </c>
      <c r="B1614">
        <v>1</v>
      </c>
    </row>
    <row r="1615" spans="1:2">
      <c r="A1615" s="7" t="s">
        <v>1481</v>
      </c>
      <c r="B1615">
        <v>1</v>
      </c>
    </row>
    <row r="1616" spans="1:2">
      <c r="A1616" s="7" t="s">
        <v>1550</v>
      </c>
      <c r="B1616">
        <v>1</v>
      </c>
    </row>
    <row r="1617" spans="1:2">
      <c r="A1617" s="7" t="s">
        <v>3550</v>
      </c>
      <c r="B1617">
        <v>1</v>
      </c>
    </row>
    <row r="1618" spans="1:2">
      <c r="A1618" s="7" t="s">
        <v>859</v>
      </c>
      <c r="B1618">
        <v>1</v>
      </c>
    </row>
    <row r="1619" spans="1:2">
      <c r="A1619" s="7" t="s">
        <v>555</v>
      </c>
      <c r="B1619">
        <v>1</v>
      </c>
    </row>
    <row r="1620" spans="1:2">
      <c r="A1620" s="7" t="s">
        <v>1152</v>
      </c>
      <c r="B1620">
        <v>1</v>
      </c>
    </row>
    <row r="1621" spans="1:2">
      <c r="A1621" s="7" t="s">
        <v>1608</v>
      </c>
      <c r="B1621">
        <v>2</v>
      </c>
    </row>
    <row r="1622" spans="1:2">
      <c r="A1622" s="7" t="s">
        <v>3372</v>
      </c>
      <c r="B1622">
        <v>2</v>
      </c>
    </row>
    <row r="1623" spans="1:2">
      <c r="A1623" s="7" t="s">
        <v>2474</v>
      </c>
      <c r="B1623">
        <v>2</v>
      </c>
    </row>
    <row r="1624" spans="1:2">
      <c r="A1624" s="7" t="s">
        <v>3769</v>
      </c>
      <c r="B1624">
        <v>2</v>
      </c>
    </row>
    <row r="1625" spans="1:2">
      <c r="A1625" s="7" t="s">
        <v>635</v>
      </c>
      <c r="B1625">
        <v>1</v>
      </c>
    </row>
    <row r="1626" spans="1:2">
      <c r="A1626" s="7" t="s">
        <v>1097</v>
      </c>
      <c r="B1626">
        <v>1</v>
      </c>
    </row>
    <row r="1627" spans="1:2">
      <c r="A1627" s="7" t="s">
        <v>3506</v>
      </c>
      <c r="B1627">
        <v>2</v>
      </c>
    </row>
    <row r="1628" spans="1:2">
      <c r="A1628" s="7" t="s">
        <v>1784</v>
      </c>
      <c r="B1628">
        <v>4</v>
      </c>
    </row>
    <row r="1629" spans="1:2">
      <c r="A1629" s="7" t="s">
        <v>4283</v>
      </c>
      <c r="B1629">
        <v>2</v>
      </c>
    </row>
    <row r="1630" spans="1:2">
      <c r="A1630" s="7" t="s">
        <v>2554</v>
      </c>
      <c r="B1630">
        <v>1</v>
      </c>
    </row>
    <row r="1631" spans="1:2">
      <c r="A1631" s="7" t="s">
        <v>3036</v>
      </c>
      <c r="B1631">
        <v>1</v>
      </c>
    </row>
    <row r="1632" spans="1:2">
      <c r="A1632" s="7" t="s">
        <v>3713</v>
      </c>
      <c r="B1632">
        <v>4</v>
      </c>
    </row>
    <row r="1633" spans="1:2">
      <c r="A1633" s="7" t="s">
        <v>1549</v>
      </c>
      <c r="B1633">
        <v>1</v>
      </c>
    </row>
    <row r="1634" spans="1:2">
      <c r="A1634" s="7" t="s">
        <v>4660</v>
      </c>
      <c r="B1634">
        <v>2</v>
      </c>
    </row>
    <row r="1635" spans="1:2">
      <c r="A1635" s="7" t="s">
        <v>8</v>
      </c>
      <c r="B1635">
        <v>1</v>
      </c>
    </row>
    <row r="1636" spans="1:2">
      <c r="A1636" s="7" t="s">
        <v>4325</v>
      </c>
      <c r="B1636">
        <v>2</v>
      </c>
    </row>
    <row r="1637" spans="1:2">
      <c r="A1637" s="7" t="s">
        <v>868</v>
      </c>
      <c r="B1637">
        <v>1</v>
      </c>
    </row>
    <row r="1638" spans="1:2">
      <c r="A1638" s="7" t="s">
        <v>2273</v>
      </c>
      <c r="B1638">
        <v>1</v>
      </c>
    </row>
    <row r="1639" spans="1:2">
      <c r="A1639" s="7" t="s">
        <v>4194</v>
      </c>
      <c r="B1639">
        <v>1</v>
      </c>
    </row>
    <row r="1640" spans="1:2">
      <c r="A1640" s="7" t="s">
        <v>3129</v>
      </c>
      <c r="B1640">
        <v>2</v>
      </c>
    </row>
    <row r="1641" spans="1:2">
      <c r="A1641" s="7" t="s">
        <v>36</v>
      </c>
      <c r="B1641">
        <v>2</v>
      </c>
    </row>
    <row r="1642" spans="1:2">
      <c r="A1642" s="7" t="s">
        <v>4372</v>
      </c>
      <c r="B1642">
        <v>2</v>
      </c>
    </row>
    <row r="1643" spans="1:2">
      <c r="A1643" s="7" t="s">
        <v>1558</v>
      </c>
      <c r="B1643">
        <v>1</v>
      </c>
    </row>
    <row r="1644" spans="1:2">
      <c r="A1644" s="7" t="s">
        <v>625</v>
      </c>
      <c r="B1644">
        <v>1</v>
      </c>
    </row>
    <row r="1645" spans="1:2">
      <c r="A1645" s="7" t="s">
        <v>1132</v>
      </c>
      <c r="B1645">
        <v>1</v>
      </c>
    </row>
    <row r="1646" spans="1:2">
      <c r="A1646" s="7" t="s">
        <v>616</v>
      </c>
      <c r="B1646">
        <v>3</v>
      </c>
    </row>
    <row r="1647" spans="1:2">
      <c r="A1647" s="7" t="s">
        <v>2014</v>
      </c>
      <c r="B1647">
        <v>1</v>
      </c>
    </row>
    <row r="1648" spans="1:2">
      <c r="A1648" s="7" t="s">
        <v>658</v>
      </c>
      <c r="B1648">
        <v>2</v>
      </c>
    </row>
    <row r="1649" spans="1:2">
      <c r="A1649" s="7" t="s">
        <v>1890</v>
      </c>
      <c r="B1649">
        <v>1</v>
      </c>
    </row>
    <row r="1650" spans="1:2">
      <c r="A1650" s="7" t="s">
        <v>1329</v>
      </c>
      <c r="B1650">
        <v>1</v>
      </c>
    </row>
    <row r="1651" spans="1:2">
      <c r="A1651" s="7" t="s">
        <v>3312</v>
      </c>
      <c r="B1651">
        <v>2</v>
      </c>
    </row>
    <row r="1652" spans="1:2">
      <c r="A1652" s="7" t="s">
        <v>77</v>
      </c>
      <c r="B1652">
        <v>2</v>
      </c>
    </row>
    <row r="1653" spans="1:2">
      <c r="A1653" s="7" t="s">
        <v>2516</v>
      </c>
      <c r="B1653">
        <v>1</v>
      </c>
    </row>
    <row r="1654" spans="1:2">
      <c r="A1654" s="7" t="s">
        <v>2254</v>
      </c>
      <c r="B1654">
        <v>1</v>
      </c>
    </row>
    <row r="1655" spans="1:2">
      <c r="A1655" s="7" t="s">
        <v>356</v>
      </c>
      <c r="B1655">
        <v>4</v>
      </c>
    </row>
    <row r="1656" spans="1:2">
      <c r="A1656" s="7" t="s">
        <v>738</v>
      </c>
      <c r="B1656">
        <v>3</v>
      </c>
    </row>
    <row r="1657" spans="1:2">
      <c r="A1657" s="7" t="s">
        <v>272</v>
      </c>
      <c r="B1657">
        <v>2</v>
      </c>
    </row>
    <row r="1658" spans="1:2">
      <c r="A1658" s="7" t="s">
        <v>208</v>
      </c>
      <c r="B1658">
        <v>2</v>
      </c>
    </row>
    <row r="1659" spans="1:2">
      <c r="A1659" s="7" t="s">
        <v>3481</v>
      </c>
      <c r="B1659">
        <v>1</v>
      </c>
    </row>
    <row r="1660" spans="1:2">
      <c r="A1660" s="7" t="s">
        <v>4298</v>
      </c>
      <c r="B1660">
        <v>1</v>
      </c>
    </row>
    <row r="1661" spans="1:2">
      <c r="A1661" s="7" t="s">
        <v>1011</v>
      </c>
      <c r="B1661">
        <v>1</v>
      </c>
    </row>
    <row r="1662" spans="1:2">
      <c r="A1662" s="7" t="s">
        <v>4776</v>
      </c>
      <c r="B1662">
        <v>5</v>
      </c>
    </row>
    <row r="1663" spans="1:2">
      <c r="A1663" s="7" t="s">
        <v>2623</v>
      </c>
      <c r="B1663">
        <v>1</v>
      </c>
    </row>
    <row r="1664" spans="1:2">
      <c r="A1664" s="7" t="s">
        <v>755</v>
      </c>
      <c r="B1664">
        <v>2</v>
      </c>
    </row>
    <row r="1665" spans="1:2">
      <c r="A1665" s="7" t="s">
        <v>263</v>
      </c>
      <c r="B1665">
        <v>2</v>
      </c>
    </row>
    <row r="1666" spans="1:2">
      <c r="A1666" s="7" t="s">
        <v>3884</v>
      </c>
      <c r="B1666">
        <v>1</v>
      </c>
    </row>
    <row r="1667" spans="1:2">
      <c r="A1667" s="7" t="s">
        <v>4175</v>
      </c>
      <c r="B1667">
        <v>3</v>
      </c>
    </row>
    <row r="1668" spans="1:2">
      <c r="A1668" s="7" t="s">
        <v>447</v>
      </c>
      <c r="B1668">
        <v>2</v>
      </c>
    </row>
    <row r="1669" spans="1:2">
      <c r="A1669" s="7" t="s">
        <v>1618</v>
      </c>
      <c r="B1669">
        <v>2</v>
      </c>
    </row>
    <row r="1670" spans="1:2">
      <c r="A1670" s="7" t="s">
        <v>2157</v>
      </c>
      <c r="B1670">
        <v>1</v>
      </c>
    </row>
    <row r="1671" spans="1:2">
      <c r="A1671" s="7" t="s">
        <v>3187</v>
      </c>
      <c r="B1671">
        <v>1</v>
      </c>
    </row>
    <row r="1672" spans="1:2">
      <c r="A1672" s="7" t="s">
        <v>2136</v>
      </c>
      <c r="B1672">
        <v>1</v>
      </c>
    </row>
    <row r="1673" spans="1:2">
      <c r="A1673" s="7" t="s">
        <v>1014</v>
      </c>
      <c r="B1673">
        <v>2</v>
      </c>
    </row>
    <row r="1674" spans="1:2">
      <c r="A1674" s="7" t="s">
        <v>4209</v>
      </c>
      <c r="B1674">
        <v>1</v>
      </c>
    </row>
    <row r="1675" spans="1:2">
      <c r="A1675" s="7" t="s">
        <v>4792</v>
      </c>
      <c r="B1675">
        <v>2</v>
      </c>
    </row>
    <row r="1676" spans="1:2">
      <c r="A1676" s="7" t="s">
        <v>2411</v>
      </c>
      <c r="B1676">
        <v>1</v>
      </c>
    </row>
    <row r="1677" spans="1:2">
      <c r="A1677" s="7" t="s">
        <v>3269</v>
      </c>
      <c r="B1677">
        <v>1</v>
      </c>
    </row>
    <row r="1678" spans="1:2">
      <c r="A1678" s="7" t="s">
        <v>150</v>
      </c>
      <c r="B1678">
        <v>2</v>
      </c>
    </row>
    <row r="1679" spans="1:2">
      <c r="A1679" s="7" t="s">
        <v>641</v>
      </c>
      <c r="B1679">
        <v>1</v>
      </c>
    </row>
    <row r="1680" spans="1:2">
      <c r="A1680" s="7" t="s">
        <v>1158</v>
      </c>
      <c r="B1680">
        <v>2</v>
      </c>
    </row>
    <row r="1681" spans="1:2">
      <c r="A1681" s="7" t="s">
        <v>372</v>
      </c>
      <c r="B1681">
        <v>1</v>
      </c>
    </row>
    <row r="1682" spans="1:2">
      <c r="A1682" s="7" t="s">
        <v>4623</v>
      </c>
      <c r="B1682">
        <v>1</v>
      </c>
    </row>
    <row r="1683" spans="1:2">
      <c r="A1683" s="7" t="s">
        <v>3566</v>
      </c>
      <c r="B1683">
        <v>2</v>
      </c>
    </row>
    <row r="1684" spans="1:2">
      <c r="A1684" s="7" t="s">
        <v>1124</v>
      </c>
      <c r="B1684">
        <v>1</v>
      </c>
    </row>
    <row r="1685" spans="1:2">
      <c r="A1685" s="7" t="s">
        <v>2535</v>
      </c>
      <c r="B1685">
        <v>1</v>
      </c>
    </row>
    <row r="1686" spans="1:2">
      <c r="A1686" s="7" t="s">
        <v>3767</v>
      </c>
      <c r="B1686">
        <v>1</v>
      </c>
    </row>
    <row r="1687" spans="1:2">
      <c r="A1687" s="7" t="s">
        <v>3086</v>
      </c>
      <c r="B1687">
        <v>2</v>
      </c>
    </row>
    <row r="1688" spans="1:2">
      <c r="A1688" s="7" t="s">
        <v>411</v>
      </c>
      <c r="B1688">
        <v>1</v>
      </c>
    </row>
    <row r="1689" spans="1:2">
      <c r="A1689" s="7" t="s">
        <v>1444</v>
      </c>
      <c r="B1689">
        <v>1</v>
      </c>
    </row>
    <row r="1690" spans="1:2">
      <c r="A1690" s="7" t="s">
        <v>1215</v>
      </c>
      <c r="B1690">
        <v>1</v>
      </c>
    </row>
    <row r="1691" spans="1:2">
      <c r="A1691" s="7" t="s">
        <v>3667</v>
      </c>
      <c r="B1691">
        <v>2</v>
      </c>
    </row>
    <row r="1692" spans="1:2">
      <c r="A1692" s="7" t="s">
        <v>1429</v>
      </c>
      <c r="B1692">
        <v>1</v>
      </c>
    </row>
    <row r="1693" spans="1:2">
      <c r="A1693" s="7" t="s">
        <v>2334</v>
      </c>
      <c r="B1693">
        <v>1</v>
      </c>
    </row>
    <row r="1694" spans="1:2">
      <c r="A1694" s="7" t="s">
        <v>2376</v>
      </c>
      <c r="B1694">
        <v>3</v>
      </c>
    </row>
    <row r="1695" spans="1:2">
      <c r="A1695" s="7" t="s">
        <v>4116</v>
      </c>
      <c r="B1695">
        <v>2</v>
      </c>
    </row>
    <row r="1696" spans="1:2">
      <c r="A1696" s="7" t="s">
        <v>200</v>
      </c>
      <c r="B1696">
        <v>1</v>
      </c>
    </row>
    <row r="1697" spans="1:2">
      <c r="A1697" s="7" t="s">
        <v>1364</v>
      </c>
      <c r="B1697">
        <v>2</v>
      </c>
    </row>
    <row r="1698" spans="1:2">
      <c r="A1698" s="7" t="s">
        <v>291</v>
      </c>
      <c r="B1698">
        <v>1</v>
      </c>
    </row>
    <row r="1699" spans="1:2">
      <c r="A1699" s="7" t="s">
        <v>4483</v>
      </c>
      <c r="B1699">
        <v>1</v>
      </c>
    </row>
    <row r="1700" spans="1:2">
      <c r="A1700" s="7" t="s">
        <v>3609</v>
      </c>
      <c r="B1700">
        <v>1</v>
      </c>
    </row>
    <row r="1701" spans="1:2">
      <c r="A1701" s="7" t="s">
        <v>2366</v>
      </c>
      <c r="B1701">
        <v>2</v>
      </c>
    </row>
    <row r="1702" spans="1:2">
      <c r="A1702" s="7" t="s">
        <v>3914</v>
      </c>
      <c r="B1702">
        <v>1</v>
      </c>
    </row>
    <row r="1703" spans="1:2">
      <c r="A1703" s="7" t="s">
        <v>2165</v>
      </c>
      <c r="B1703">
        <v>2</v>
      </c>
    </row>
    <row r="1704" spans="1:2">
      <c r="A1704" s="7" t="s">
        <v>4991</v>
      </c>
      <c r="B1704">
        <v>1</v>
      </c>
    </row>
    <row r="1705" spans="1:2">
      <c r="A1705" s="7" t="s">
        <v>2842</v>
      </c>
      <c r="B1705">
        <v>2</v>
      </c>
    </row>
    <row r="1706" spans="1:2">
      <c r="A1706" s="7" t="s">
        <v>2547</v>
      </c>
      <c r="B1706">
        <v>1</v>
      </c>
    </row>
    <row r="1707" spans="1:2">
      <c r="A1707" s="7" t="s">
        <v>953</v>
      </c>
      <c r="B1707">
        <v>1</v>
      </c>
    </row>
    <row r="1708" spans="1:2">
      <c r="A1708" s="7" t="s">
        <v>2796</v>
      </c>
      <c r="B1708">
        <v>2</v>
      </c>
    </row>
    <row r="1709" spans="1:2">
      <c r="A1709" s="7" t="s">
        <v>2084</v>
      </c>
      <c r="B1709">
        <v>1</v>
      </c>
    </row>
    <row r="1710" spans="1:2">
      <c r="A1710" s="7" t="s">
        <v>1897</v>
      </c>
      <c r="B1710">
        <v>2</v>
      </c>
    </row>
    <row r="1711" spans="1:2">
      <c r="A1711" s="7" t="s">
        <v>4013</v>
      </c>
      <c r="B1711">
        <v>2</v>
      </c>
    </row>
    <row r="1712" spans="1:2">
      <c r="A1712" s="7" t="s">
        <v>4339</v>
      </c>
      <c r="B1712">
        <v>1</v>
      </c>
    </row>
    <row r="1713" spans="1:2">
      <c r="A1713" s="7" t="s">
        <v>2461</v>
      </c>
      <c r="B1713">
        <v>3</v>
      </c>
    </row>
    <row r="1714" spans="1:2">
      <c r="A1714" s="7" t="s">
        <v>2006</v>
      </c>
      <c r="B1714">
        <v>1</v>
      </c>
    </row>
    <row r="1715" spans="1:2">
      <c r="A1715" s="7" t="s">
        <v>4581</v>
      </c>
      <c r="B1715">
        <v>1</v>
      </c>
    </row>
    <row r="1716" spans="1:2">
      <c r="A1716" s="7" t="s">
        <v>861</v>
      </c>
      <c r="B1716">
        <v>1</v>
      </c>
    </row>
    <row r="1717" spans="1:2">
      <c r="A1717" s="7" t="s">
        <v>1437</v>
      </c>
      <c r="B1717">
        <v>1</v>
      </c>
    </row>
    <row r="1718" spans="1:2">
      <c r="A1718" s="7" t="s">
        <v>3633</v>
      </c>
      <c r="B1718">
        <v>1</v>
      </c>
    </row>
    <row r="1719" spans="1:2">
      <c r="A1719" s="7" t="s">
        <v>1907</v>
      </c>
      <c r="B1719">
        <v>1</v>
      </c>
    </row>
    <row r="1720" spans="1:2">
      <c r="A1720" s="7" t="s">
        <v>1108</v>
      </c>
      <c r="B1720">
        <v>2</v>
      </c>
    </row>
    <row r="1721" spans="1:2">
      <c r="A1721" s="7" t="s">
        <v>304</v>
      </c>
      <c r="B1721">
        <v>1</v>
      </c>
    </row>
    <row r="1722" spans="1:2">
      <c r="A1722" s="7" t="s">
        <v>1941</v>
      </c>
      <c r="B1722">
        <v>1</v>
      </c>
    </row>
    <row r="1723" spans="1:2">
      <c r="A1723" s="7" t="s">
        <v>474</v>
      </c>
      <c r="B1723">
        <v>1</v>
      </c>
    </row>
    <row r="1724" spans="1:2">
      <c r="A1724" s="7" t="s">
        <v>3209</v>
      </c>
      <c r="B1724">
        <v>3</v>
      </c>
    </row>
    <row r="1725" spans="1:2">
      <c r="A1725" s="7" t="s">
        <v>1006</v>
      </c>
      <c r="B1725">
        <v>1</v>
      </c>
    </row>
    <row r="1726" spans="1:2">
      <c r="A1726" s="7" t="s">
        <v>4802</v>
      </c>
      <c r="B1726">
        <v>1</v>
      </c>
    </row>
    <row r="1727" spans="1:2">
      <c r="A1727" s="7" t="s">
        <v>4353</v>
      </c>
      <c r="B1727">
        <v>2</v>
      </c>
    </row>
    <row r="1728" spans="1:2">
      <c r="A1728" s="7" t="s">
        <v>1344</v>
      </c>
      <c r="B1728">
        <v>2</v>
      </c>
    </row>
    <row r="1729" spans="1:2">
      <c r="A1729" s="7" t="s">
        <v>2682</v>
      </c>
      <c r="B1729">
        <v>2</v>
      </c>
    </row>
    <row r="1730" spans="1:2">
      <c r="A1730" s="7" t="s">
        <v>1708</v>
      </c>
      <c r="B1730">
        <v>1</v>
      </c>
    </row>
    <row r="1731" spans="1:2">
      <c r="A1731" s="7" t="s">
        <v>1431</v>
      </c>
      <c r="B1731">
        <v>1</v>
      </c>
    </row>
    <row r="1732" spans="1:2">
      <c r="A1732" s="7" t="s">
        <v>4277</v>
      </c>
      <c r="B1732">
        <v>1</v>
      </c>
    </row>
    <row r="1733" spans="1:2">
      <c r="A1733" s="7" t="s">
        <v>1528</v>
      </c>
      <c r="B1733">
        <v>1</v>
      </c>
    </row>
    <row r="1734" spans="1:2">
      <c r="A1734" s="7" t="s">
        <v>4484</v>
      </c>
      <c r="B1734">
        <v>3</v>
      </c>
    </row>
    <row r="1735" spans="1:2">
      <c r="A1735" s="7" t="s">
        <v>965</v>
      </c>
      <c r="B1735">
        <v>2</v>
      </c>
    </row>
    <row r="1736" spans="1:2">
      <c r="A1736" s="7" t="s">
        <v>1636</v>
      </c>
      <c r="B1736">
        <v>2</v>
      </c>
    </row>
    <row r="1737" spans="1:2">
      <c r="A1737" s="7" t="s">
        <v>3535</v>
      </c>
      <c r="B1737">
        <v>1</v>
      </c>
    </row>
    <row r="1738" spans="1:2">
      <c r="A1738" s="7" t="s">
        <v>2800</v>
      </c>
      <c r="B1738">
        <v>3</v>
      </c>
    </row>
    <row r="1739" spans="1:2">
      <c r="A1739" s="7" t="s">
        <v>4649</v>
      </c>
      <c r="B1739">
        <v>1</v>
      </c>
    </row>
    <row r="1740" spans="1:2">
      <c r="A1740" s="7" t="s">
        <v>3793</v>
      </c>
      <c r="B1740">
        <v>4</v>
      </c>
    </row>
    <row r="1741" spans="1:2">
      <c r="A1741" s="7" t="s">
        <v>1978</v>
      </c>
      <c r="B1741">
        <v>2</v>
      </c>
    </row>
    <row r="1742" spans="1:2">
      <c r="A1742" s="7" t="s">
        <v>341</v>
      </c>
      <c r="B1742">
        <v>1</v>
      </c>
    </row>
    <row r="1743" spans="1:2">
      <c r="A1743" s="7" t="s">
        <v>997</v>
      </c>
      <c r="B1743">
        <v>1</v>
      </c>
    </row>
    <row r="1744" spans="1:2">
      <c r="A1744" s="7" t="s">
        <v>729</v>
      </c>
      <c r="B1744">
        <v>2</v>
      </c>
    </row>
    <row r="1745" spans="1:2">
      <c r="A1745" s="7" t="s">
        <v>3683</v>
      </c>
      <c r="B1745">
        <v>1</v>
      </c>
    </row>
    <row r="1746" spans="1:2">
      <c r="A1746" s="7" t="s">
        <v>3314</v>
      </c>
      <c r="B1746">
        <v>1</v>
      </c>
    </row>
    <row r="1747" spans="1:2">
      <c r="A1747" s="7" t="s">
        <v>284</v>
      </c>
      <c r="B1747">
        <v>1</v>
      </c>
    </row>
    <row r="1748" spans="1:2">
      <c r="A1748" s="7" t="s">
        <v>2704</v>
      </c>
      <c r="B1748">
        <v>2</v>
      </c>
    </row>
    <row r="1749" spans="1:2">
      <c r="A1749" s="7" t="s">
        <v>2655</v>
      </c>
      <c r="B1749">
        <v>1</v>
      </c>
    </row>
    <row r="1750" spans="1:2">
      <c r="A1750" s="7" t="s">
        <v>333</v>
      </c>
      <c r="B1750">
        <v>1</v>
      </c>
    </row>
    <row r="1751" spans="1:2">
      <c r="A1751" s="7" t="s">
        <v>3729</v>
      </c>
      <c r="B1751">
        <v>1</v>
      </c>
    </row>
    <row r="1752" spans="1:2">
      <c r="A1752" s="7" t="s">
        <v>92</v>
      </c>
      <c r="B1752">
        <v>3</v>
      </c>
    </row>
    <row r="1753" spans="1:2">
      <c r="A1753" s="7" t="s">
        <v>2052</v>
      </c>
      <c r="B1753">
        <v>2</v>
      </c>
    </row>
    <row r="1754" spans="1:2">
      <c r="A1754" s="7" t="s">
        <v>4559</v>
      </c>
      <c r="B1754">
        <v>1</v>
      </c>
    </row>
    <row r="1755" spans="1:2">
      <c r="A1755" s="7" t="s">
        <v>60</v>
      </c>
      <c r="B1755">
        <v>1</v>
      </c>
    </row>
    <row r="1756" spans="1:2">
      <c r="A1756" s="7" t="s">
        <v>1781</v>
      </c>
      <c r="B1756">
        <v>2</v>
      </c>
    </row>
    <row r="1757" spans="1:2">
      <c r="A1757" s="7" t="s">
        <v>402</v>
      </c>
      <c r="B1757">
        <v>1</v>
      </c>
    </row>
    <row r="1758" spans="1:2">
      <c r="A1758" s="7" t="s">
        <v>1871</v>
      </c>
      <c r="B1758">
        <v>1</v>
      </c>
    </row>
    <row r="1759" spans="1:2">
      <c r="A1759" s="7" t="s">
        <v>3512</v>
      </c>
      <c r="B1759">
        <v>1</v>
      </c>
    </row>
    <row r="1760" spans="1:2">
      <c r="A1760" s="7" t="s">
        <v>4557</v>
      </c>
      <c r="B1760">
        <v>1</v>
      </c>
    </row>
    <row r="1761" spans="1:2">
      <c r="A1761" s="7" t="s">
        <v>3026</v>
      </c>
      <c r="B1761">
        <v>1</v>
      </c>
    </row>
    <row r="1762" spans="1:2">
      <c r="A1762" s="7" t="s">
        <v>3772</v>
      </c>
      <c r="B1762">
        <v>1</v>
      </c>
    </row>
    <row r="1763" spans="1:2">
      <c r="A1763" s="7" t="s">
        <v>2174</v>
      </c>
      <c r="B1763">
        <v>1</v>
      </c>
    </row>
    <row r="1764" spans="1:2">
      <c r="A1764" s="7" t="s">
        <v>1422</v>
      </c>
      <c r="B1764">
        <v>1</v>
      </c>
    </row>
    <row r="1765" spans="1:2">
      <c r="A1765" s="7" t="s">
        <v>984</v>
      </c>
      <c r="B1765">
        <v>2</v>
      </c>
    </row>
    <row r="1766" spans="1:2">
      <c r="A1766" s="7" t="s">
        <v>58</v>
      </c>
      <c r="B1766">
        <v>2</v>
      </c>
    </row>
    <row r="1767" spans="1:2">
      <c r="A1767" s="7" t="s">
        <v>665</v>
      </c>
      <c r="B1767">
        <v>1</v>
      </c>
    </row>
    <row r="1768" spans="1:2">
      <c r="A1768" s="7" t="s">
        <v>1312</v>
      </c>
      <c r="B1768">
        <v>1</v>
      </c>
    </row>
    <row r="1769" spans="1:2">
      <c r="A1769" s="7" t="s">
        <v>3243</v>
      </c>
      <c r="B1769">
        <v>2</v>
      </c>
    </row>
    <row r="1770" spans="1:2">
      <c r="A1770" s="7" t="s">
        <v>1478</v>
      </c>
      <c r="B1770">
        <v>1</v>
      </c>
    </row>
    <row r="1771" spans="1:2">
      <c r="A1771" s="7" t="s">
        <v>4193</v>
      </c>
      <c r="B1771">
        <v>1</v>
      </c>
    </row>
    <row r="1772" spans="1:2">
      <c r="A1772" s="7" t="s">
        <v>4754</v>
      </c>
      <c r="B1772">
        <v>1</v>
      </c>
    </row>
    <row r="1773" spans="1:2">
      <c r="A1773" s="7" t="s">
        <v>1452</v>
      </c>
      <c r="B1773">
        <v>1</v>
      </c>
    </row>
    <row r="1774" spans="1:2">
      <c r="A1774" s="7" t="s">
        <v>827</v>
      </c>
      <c r="B1774">
        <v>1</v>
      </c>
    </row>
    <row r="1775" spans="1:2">
      <c r="A1775" s="7" t="s">
        <v>1731</v>
      </c>
      <c r="B1775">
        <v>1</v>
      </c>
    </row>
    <row r="1776" spans="1:2">
      <c r="A1776" s="7" t="s">
        <v>525</v>
      </c>
      <c r="B1776">
        <v>3</v>
      </c>
    </row>
    <row r="1777" spans="1:2">
      <c r="A1777" s="7" t="s">
        <v>4310</v>
      </c>
      <c r="B1777">
        <v>1</v>
      </c>
    </row>
    <row r="1778" spans="1:2">
      <c r="A1778" s="7" t="s">
        <v>853</v>
      </c>
      <c r="B1778">
        <v>1</v>
      </c>
    </row>
    <row r="1779" spans="1:2">
      <c r="A1779" s="7" t="s">
        <v>833</v>
      </c>
      <c r="B1779">
        <v>1</v>
      </c>
    </row>
    <row r="1780" spans="1:2">
      <c r="A1780" s="7" t="s">
        <v>2058</v>
      </c>
      <c r="B1780">
        <v>2</v>
      </c>
    </row>
    <row r="1781" spans="1:2">
      <c r="A1781" s="7" t="s">
        <v>2147</v>
      </c>
      <c r="B1781">
        <v>1</v>
      </c>
    </row>
    <row r="1782" spans="1:2">
      <c r="A1782" s="7" t="s">
        <v>1847</v>
      </c>
      <c r="B1782">
        <v>1</v>
      </c>
    </row>
    <row r="1783" spans="1:2">
      <c r="A1783" s="7" t="s">
        <v>3122</v>
      </c>
      <c r="B1783">
        <v>4</v>
      </c>
    </row>
    <row r="1784" spans="1:2">
      <c r="A1784" s="7" t="s">
        <v>3162</v>
      </c>
      <c r="B1784">
        <v>1</v>
      </c>
    </row>
    <row r="1785" spans="1:2">
      <c r="A1785" s="7" t="s">
        <v>338</v>
      </c>
      <c r="B1785">
        <v>1</v>
      </c>
    </row>
    <row r="1786" spans="1:2">
      <c r="A1786" s="7" t="s">
        <v>1886</v>
      </c>
      <c r="B1786">
        <v>1</v>
      </c>
    </row>
    <row r="1787" spans="1:2">
      <c r="A1787" s="7" t="s">
        <v>3415</v>
      </c>
      <c r="B1787">
        <v>1</v>
      </c>
    </row>
    <row r="1788" spans="1:2">
      <c r="A1788" s="7" t="s">
        <v>1685</v>
      </c>
      <c r="B1788">
        <v>2</v>
      </c>
    </row>
    <row r="1789" spans="1:2">
      <c r="A1789" s="7" t="s">
        <v>682</v>
      </c>
      <c r="B1789">
        <v>1</v>
      </c>
    </row>
    <row r="1790" spans="1:2">
      <c r="A1790" s="7" t="s">
        <v>1133</v>
      </c>
      <c r="B1790">
        <v>1</v>
      </c>
    </row>
    <row r="1791" spans="1:2">
      <c r="A1791" s="7" t="s">
        <v>3238</v>
      </c>
      <c r="B1791">
        <v>1</v>
      </c>
    </row>
    <row r="1792" spans="1:2">
      <c r="A1792" s="7" t="s">
        <v>3111</v>
      </c>
      <c r="B1792">
        <v>1</v>
      </c>
    </row>
    <row r="1793" spans="1:2">
      <c r="A1793" s="7" t="s">
        <v>4285</v>
      </c>
      <c r="B1793">
        <v>4</v>
      </c>
    </row>
    <row r="1794" spans="1:2">
      <c r="A1794" s="7" t="s">
        <v>3185</v>
      </c>
      <c r="B1794">
        <v>1</v>
      </c>
    </row>
    <row r="1795" spans="1:2">
      <c r="A1795" s="7" t="s">
        <v>4466</v>
      </c>
      <c r="B1795">
        <v>1</v>
      </c>
    </row>
    <row r="1796" spans="1:2">
      <c r="A1796" s="7" t="s">
        <v>1071</v>
      </c>
      <c r="B1796">
        <v>2</v>
      </c>
    </row>
    <row r="1797" spans="1:2">
      <c r="A1797" s="7" t="s">
        <v>154</v>
      </c>
      <c r="B1797">
        <v>1</v>
      </c>
    </row>
    <row r="1798" spans="1:2">
      <c r="A1798" s="7" t="s">
        <v>4633</v>
      </c>
      <c r="B1798">
        <v>2</v>
      </c>
    </row>
    <row r="1799" spans="1:2">
      <c r="A1799" s="7" t="s">
        <v>4073</v>
      </c>
      <c r="B1799">
        <v>2</v>
      </c>
    </row>
    <row r="1800" spans="1:2">
      <c r="A1800" s="7" t="s">
        <v>115</v>
      </c>
      <c r="B1800">
        <v>1</v>
      </c>
    </row>
    <row r="1801" spans="1:2">
      <c r="A1801" s="7" t="s">
        <v>1658</v>
      </c>
      <c r="B1801">
        <v>4</v>
      </c>
    </row>
    <row r="1802" spans="1:2">
      <c r="A1802" s="7" t="s">
        <v>4179</v>
      </c>
      <c r="B1802">
        <v>1</v>
      </c>
    </row>
    <row r="1803" spans="1:2">
      <c r="A1803" s="7" t="s">
        <v>3370</v>
      </c>
      <c r="B1803">
        <v>2</v>
      </c>
    </row>
    <row r="1804" spans="1:2">
      <c r="A1804" s="7" t="s">
        <v>3759</v>
      </c>
      <c r="B1804">
        <v>1</v>
      </c>
    </row>
    <row r="1805" spans="1:2">
      <c r="A1805" s="7" t="s">
        <v>810</v>
      </c>
      <c r="B1805">
        <v>2</v>
      </c>
    </row>
    <row r="1806" spans="1:2">
      <c r="A1806" s="7" t="s">
        <v>1031</v>
      </c>
      <c r="B1806">
        <v>1</v>
      </c>
    </row>
    <row r="1807" spans="1:2">
      <c r="A1807" s="7" t="s">
        <v>1256</v>
      </c>
      <c r="B1807">
        <v>2</v>
      </c>
    </row>
    <row r="1808" spans="1:2">
      <c r="A1808" s="7" t="s">
        <v>4038</v>
      </c>
      <c r="B1808">
        <v>1</v>
      </c>
    </row>
    <row r="1809" spans="1:2">
      <c r="A1809" s="7" t="s">
        <v>2255</v>
      </c>
      <c r="B1809">
        <v>2</v>
      </c>
    </row>
    <row r="1810" spans="1:2">
      <c r="A1810" s="7" t="s">
        <v>1197</v>
      </c>
      <c r="B1810">
        <v>2</v>
      </c>
    </row>
    <row r="1811" spans="1:2">
      <c r="A1811" s="7" t="s">
        <v>2251</v>
      </c>
      <c r="B1811">
        <v>2</v>
      </c>
    </row>
    <row r="1812" spans="1:2">
      <c r="A1812" s="7" t="s">
        <v>1573</v>
      </c>
      <c r="B1812">
        <v>1</v>
      </c>
    </row>
    <row r="1813" spans="1:2">
      <c r="A1813" s="7" t="s">
        <v>2859</v>
      </c>
      <c r="B1813">
        <v>3</v>
      </c>
    </row>
    <row r="1814" spans="1:2">
      <c r="A1814" s="7" t="s">
        <v>3098</v>
      </c>
      <c r="B1814">
        <v>1</v>
      </c>
    </row>
    <row r="1815" spans="1:2">
      <c r="A1815" s="7" t="s">
        <v>1694</v>
      </c>
      <c r="B1815">
        <v>1</v>
      </c>
    </row>
    <row r="1816" spans="1:2">
      <c r="A1816" s="7" t="s">
        <v>4809</v>
      </c>
      <c r="B1816">
        <v>1</v>
      </c>
    </row>
    <row r="1817" spans="1:2">
      <c r="A1817" s="7" t="s">
        <v>1809</v>
      </c>
      <c r="B1817">
        <v>1</v>
      </c>
    </row>
    <row r="1818" spans="1:2">
      <c r="A1818" s="7" t="s">
        <v>3104</v>
      </c>
      <c r="B1818">
        <v>2</v>
      </c>
    </row>
    <row r="1819" spans="1:2">
      <c r="A1819" s="7" t="s">
        <v>4157</v>
      </c>
      <c r="B1819">
        <v>1</v>
      </c>
    </row>
    <row r="1820" spans="1:2">
      <c r="A1820" s="7" t="s">
        <v>4264</v>
      </c>
      <c r="B1820">
        <v>2</v>
      </c>
    </row>
    <row r="1821" spans="1:2">
      <c r="A1821" s="7" t="s">
        <v>775</v>
      </c>
      <c r="B1821">
        <v>2</v>
      </c>
    </row>
    <row r="1822" spans="1:2">
      <c r="A1822" s="7" t="s">
        <v>1420</v>
      </c>
      <c r="B1822">
        <v>1</v>
      </c>
    </row>
    <row r="1823" spans="1:2">
      <c r="A1823" s="7" t="s">
        <v>173</v>
      </c>
      <c r="B1823">
        <v>3</v>
      </c>
    </row>
    <row r="1824" spans="1:2">
      <c r="A1824" s="7" t="s">
        <v>4541</v>
      </c>
      <c r="B1824">
        <v>2</v>
      </c>
    </row>
    <row r="1825" spans="1:2">
      <c r="A1825" s="7" t="s">
        <v>2382</v>
      </c>
      <c r="B1825">
        <v>1</v>
      </c>
    </row>
    <row r="1826" spans="1:2">
      <c r="A1826" s="7" t="s">
        <v>4523</v>
      </c>
      <c r="B1826">
        <v>3</v>
      </c>
    </row>
    <row r="1827" spans="1:2">
      <c r="A1827" s="7" t="s">
        <v>1140</v>
      </c>
      <c r="B1827">
        <v>1</v>
      </c>
    </row>
    <row r="1828" spans="1:2">
      <c r="A1828" s="7" t="s">
        <v>4120</v>
      </c>
      <c r="B1828">
        <v>1</v>
      </c>
    </row>
    <row r="1829" spans="1:2">
      <c r="A1829" s="7" t="s">
        <v>4274</v>
      </c>
      <c r="B1829">
        <v>1</v>
      </c>
    </row>
    <row r="1830" spans="1:2">
      <c r="A1830" s="7" t="s">
        <v>371</v>
      </c>
      <c r="B1830">
        <v>2</v>
      </c>
    </row>
    <row r="1831" spans="1:2">
      <c r="A1831" s="7" t="s">
        <v>1961</v>
      </c>
      <c r="B1831">
        <v>1</v>
      </c>
    </row>
    <row r="1832" spans="1:2">
      <c r="A1832" s="7" t="s">
        <v>3560</v>
      </c>
      <c r="B1832">
        <v>1</v>
      </c>
    </row>
    <row r="1833" spans="1:2">
      <c r="A1833" s="7" t="s">
        <v>1302</v>
      </c>
      <c r="B1833">
        <v>1</v>
      </c>
    </row>
    <row r="1834" spans="1:2">
      <c r="A1834" s="7" t="s">
        <v>1199</v>
      </c>
      <c r="B1834">
        <v>2</v>
      </c>
    </row>
    <row r="1835" spans="1:2">
      <c r="A1835" s="7" t="s">
        <v>1568</v>
      </c>
      <c r="B1835">
        <v>2</v>
      </c>
    </row>
    <row r="1836" spans="1:2">
      <c r="A1836" s="7" t="s">
        <v>328</v>
      </c>
      <c r="B1836">
        <v>1</v>
      </c>
    </row>
    <row r="1837" spans="1:2">
      <c r="A1837" s="7" t="s">
        <v>1810</v>
      </c>
      <c r="B1837">
        <v>1</v>
      </c>
    </row>
    <row r="1838" spans="1:2">
      <c r="A1838" s="7" t="s">
        <v>3322</v>
      </c>
      <c r="B1838">
        <v>1</v>
      </c>
    </row>
    <row r="1839" spans="1:2">
      <c r="A1839" s="7" t="s">
        <v>1534</v>
      </c>
      <c r="B1839">
        <v>2</v>
      </c>
    </row>
    <row r="1840" spans="1:2">
      <c r="A1840" s="7" t="s">
        <v>153</v>
      </c>
      <c r="B1840">
        <v>1</v>
      </c>
    </row>
    <row r="1841" spans="1:2">
      <c r="A1841" s="7" t="s">
        <v>3029</v>
      </c>
      <c r="B1841">
        <v>2</v>
      </c>
    </row>
    <row r="1842" spans="1:2">
      <c r="A1842" s="7" t="s">
        <v>899</v>
      </c>
      <c r="B1842">
        <v>3</v>
      </c>
    </row>
    <row r="1843" spans="1:2">
      <c r="A1843" s="7" t="s">
        <v>1065</v>
      </c>
      <c r="B1843">
        <v>1</v>
      </c>
    </row>
    <row r="1844" spans="1:2">
      <c r="A1844" s="7" t="s">
        <v>2891</v>
      </c>
      <c r="B1844">
        <v>1</v>
      </c>
    </row>
    <row r="1845" spans="1:2">
      <c r="A1845" s="7" t="s">
        <v>1367</v>
      </c>
      <c r="B1845">
        <v>1</v>
      </c>
    </row>
    <row r="1846" spans="1:2">
      <c r="A1846" s="7" t="s">
        <v>1935</v>
      </c>
      <c r="B1846">
        <v>2</v>
      </c>
    </row>
    <row r="1847" spans="1:2">
      <c r="A1847" s="7" t="s">
        <v>4029</v>
      </c>
      <c r="B1847">
        <v>3</v>
      </c>
    </row>
    <row r="1848" spans="1:2">
      <c r="A1848" s="7" t="s">
        <v>213</v>
      </c>
      <c r="B1848">
        <v>1</v>
      </c>
    </row>
    <row r="1849" spans="1:2">
      <c r="A1849" s="7" t="s">
        <v>4732</v>
      </c>
      <c r="B1849">
        <v>1</v>
      </c>
    </row>
    <row r="1850" spans="1:2">
      <c r="A1850" s="7" t="s">
        <v>588</v>
      </c>
      <c r="B1850">
        <v>2</v>
      </c>
    </row>
    <row r="1851" spans="1:2">
      <c r="A1851" s="7" t="s">
        <v>4378</v>
      </c>
      <c r="B1851">
        <v>2</v>
      </c>
    </row>
    <row r="1852" spans="1:2">
      <c r="A1852" s="7" t="s">
        <v>1599</v>
      </c>
      <c r="B1852">
        <v>4</v>
      </c>
    </row>
    <row r="1853" spans="1:2">
      <c r="A1853" s="7" t="s">
        <v>4252</v>
      </c>
      <c r="B1853">
        <v>1</v>
      </c>
    </row>
    <row r="1854" spans="1:2">
      <c r="A1854" s="7" t="s">
        <v>4272</v>
      </c>
      <c r="B1854">
        <v>1</v>
      </c>
    </row>
    <row r="1855" spans="1:2">
      <c r="A1855" s="7" t="s">
        <v>4595</v>
      </c>
      <c r="B1855">
        <v>1</v>
      </c>
    </row>
    <row r="1856" spans="1:2">
      <c r="A1856" s="7" t="s">
        <v>733</v>
      </c>
      <c r="B1856">
        <v>1</v>
      </c>
    </row>
    <row r="1857" spans="1:2">
      <c r="A1857" s="7" t="s">
        <v>4785</v>
      </c>
      <c r="B1857">
        <v>2</v>
      </c>
    </row>
    <row r="1858" spans="1:2">
      <c r="A1858" s="7" t="s">
        <v>4643</v>
      </c>
      <c r="B1858">
        <v>2</v>
      </c>
    </row>
    <row r="1859" spans="1:2">
      <c r="A1859" s="7" t="s">
        <v>1061</v>
      </c>
      <c r="B1859">
        <v>1</v>
      </c>
    </row>
    <row r="1860" spans="1:2">
      <c r="A1860" s="7" t="s">
        <v>3429</v>
      </c>
      <c r="B1860">
        <v>2</v>
      </c>
    </row>
    <row r="1861" spans="1:2">
      <c r="A1861" s="7" t="s">
        <v>639</v>
      </c>
      <c r="B1861">
        <v>1</v>
      </c>
    </row>
    <row r="1862" spans="1:2">
      <c r="A1862" s="7" t="s">
        <v>1289</v>
      </c>
      <c r="B1862">
        <v>4</v>
      </c>
    </row>
    <row r="1863" spans="1:2">
      <c r="A1863" s="7" t="s">
        <v>3403</v>
      </c>
      <c r="B1863">
        <v>1</v>
      </c>
    </row>
    <row r="1864" spans="1:2">
      <c r="A1864" s="7" t="s">
        <v>3042</v>
      </c>
      <c r="B1864">
        <v>2</v>
      </c>
    </row>
    <row r="1865" spans="1:2">
      <c r="A1865" s="7" t="s">
        <v>850</v>
      </c>
      <c r="B1865">
        <v>2</v>
      </c>
    </row>
    <row r="1866" spans="1:2">
      <c r="A1866" s="7" t="s">
        <v>2482</v>
      </c>
      <c r="B1866">
        <v>1</v>
      </c>
    </row>
    <row r="1867" spans="1:2">
      <c r="A1867" s="7" t="s">
        <v>2458</v>
      </c>
      <c r="B1867">
        <v>1</v>
      </c>
    </row>
    <row r="1868" spans="1:2">
      <c r="A1868" s="7" t="s">
        <v>3190</v>
      </c>
      <c r="B1868">
        <v>1</v>
      </c>
    </row>
    <row r="1869" spans="1:2">
      <c r="A1869" s="7" t="s">
        <v>4091</v>
      </c>
      <c r="B1869">
        <v>1</v>
      </c>
    </row>
    <row r="1870" spans="1:2">
      <c r="A1870" s="7" t="s">
        <v>1693</v>
      </c>
      <c r="B1870">
        <v>1</v>
      </c>
    </row>
    <row r="1871" spans="1:2">
      <c r="A1871" s="7" t="s">
        <v>3739</v>
      </c>
      <c r="B1871">
        <v>1</v>
      </c>
    </row>
    <row r="1872" spans="1:2">
      <c r="A1872" s="7" t="s">
        <v>562</v>
      </c>
      <c r="B1872">
        <v>1</v>
      </c>
    </row>
    <row r="1873" spans="1:2">
      <c r="A1873" s="7" t="s">
        <v>3078</v>
      </c>
      <c r="B1873">
        <v>2</v>
      </c>
    </row>
    <row r="1874" spans="1:2">
      <c r="A1874" s="7" t="s">
        <v>2045</v>
      </c>
      <c r="B1874">
        <v>2</v>
      </c>
    </row>
    <row r="1875" spans="1:2">
      <c r="A1875" s="7" t="s">
        <v>1721</v>
      </c>
      <c r="B1875">
        <v>1</v>
      </c>
    </row>
    <row r="1876" spans="1:2">
      <c r="A1876" s="7" t="s">
        <v>3796</v>
      </c>
      <c r="B1876">
        <v>1</v>
      </c>
    </row>
    <row r="1877" spans="1:2">
      <c r="A1877" s="7" t="s">
        <v>3217</v>
      </c>
      <c r="B1877">
        <v>1</v>
      </c>
    </row>
    <row r="1878" spans="1:2">
      <c r="A1878" s="7" t="s">
        <v>1245</v>
      </c>
      <c r="B1878">
        <v>2</v>
      </c>
    </row>
    <row r="1879" spans="1:2">
      <c r="A1879" s="7" t="s">
        <v>4357</v>
      </c>
      <c r="B1879">
        <v>1</v>
      </c>
    </row>
    <row r="1880" spans="1:2">
      <c r="A1880" s="7" t="s">
        <v>3148</v>
      </c>
      <c r="B1880">
        <v>1</v>
      </c>
    </row>
    <row r="1881" spans="1:2">
      <c r="A1881" s="7" t="s">
        <v>3240</v>
      </c>
      <c r="B1881">
        <v>1</v>
      </c>
    </row>
    <row r="1882" spans="1:2">
      <c r="A1882" s="7" t="s">
        <v>4472</v>
      </c>
      <c r="B1882">
        <v>2</v>
      </c>
    </row>
    <row r="1883" spans="1:2">
      <c r="A1883" s="7" t="s">
        <v>4123</v>
      </c>
      <c r="B1883">
        <v>1</v>
      </c>
    </row>
    <row r="1884" spans="1:2">
      <c r="A1884" s="7" t="s">
        <v>3558</v>
      </c>
      <c r="B1884">
        <v>1</v>
      </c>
    </row>
    <row r="1885" spans="1:2">
      <c r="A1885" s="7" t="s">
        <v>1018</v>
      </c>
      <c r="B1885">
        <v>3</v>
      </c>
    </row>
    <row r="1886" spans="1:2">
      <c r="A1886" s="7" t="s">
        <v>4459</v>
      </c>
      <c r="B1886">
        <v>2</v>
      </c>
    </row>
    <row r="1887" spans="1:2">
      <c r="A1887" s="7" t="s">
        <v>4501</v>
      </c>
      <c r="B1887">
        <v>1</v>
      </c>
    </row>
    <row r="1888" spans="1:2">
      <c r="A1888" s="7" t="s">
        <v>285</v>
      </c>
      <c r="B1888">
        <v>2</v>
      </c>
    </row>
    <row r="1889" spans="1:2">
      <c r="A1889" s="7" t="s">
        <v>4062</v>
      </c>
      <c r="B1889">
        <v>1</v>
      </c>
    </row>
    <row r="1890" spans="1:2">
      <c r="A1890" s="7" t="s">
        <v>1085</v>
      </c>
      <c r="B1890">
        <v>1</v>
      </c>
    </row>
    <row r="1891" spans="1:2">
      <c r="A1891" s="7" t="s">
        <v>3989</v>
      </c>
      <c r="B1891">
        <v>1</v>
      </c>
    </row>
    <row r="1892" spans="1:2">
      <c r="A1892" s="7" t="s">
        <v>2959</v>
      </c>
      <c r="B1892">
        <v>2</v>
      </c>
    </row>
    <row r="1893" spans="1:2">
      <c r="A1893" s="7" t="s">
        <v>1982</v>
      </c>
      <c r="B1893">
        <v>2</v>
      </c>
    </row>
    <row r="1894" spans="1:2">
      <c r="A1894" s="7" t="s">
        <v>3452</v>
      </c>
      <c r="B1894">
        <v>3</v>
      </c>
    </row>
    <row r="1895" spans="1:2">
      <c r="A1895" s="7" t="s">
        <v>2913</v>
      </c>
      <c r="B1895">
        <v>1</v>
      </c>
    </row>
    <row r="1896" spans="1:2">
      <c r="A1896" s="7" t="s">
        <v>2435</v>
      </c>
      <c r="B1896">
        <v>3</v>
      </c>
    </row>
    <row r="1897" spans="1:2">
      <c r="A1897" s="7" t="s">
        <v>3462</v>
      </c>
      <c r="B1897">
        <v>3</v>
      </c>
    </row>
    <row r="1898" spans="1:2">
      <c r="A1898" s="7" t="s">
        <v>4759</v>
      </c>
      <c r="B1898">
        <v>1</v>
      </c>
    </row>
    <row r="1899" spans="1:2">
      <c r="A1899" s="7" t="s">
        <v>1988</v>
      </c>
      <c r="B1899">
        <v>2</v>
      </c>
    </row>
    <row r="1900" spans="1:2">
      <c r="A1900" s="7" t="s">
        <v>3582</v>
      </c>
      <c r="B1900">
        <v>1</v>
      </c>
    </row>
    <row r="1901" spans="1:2">
      <c r="A1901" s="7" t="s">
        <v>629</v>
      </c>
      <c r="B1901">
        <v>3</v>
      </c>
    </row>
    <row r="1902" spans="1:2">
      <c r="A1902" s="7" t="s">
        <v>785</v>
      </c>
      <c r="B1902">
        <v>1</v>
      </c>
    </row>
    <row r="1903" spans="1:2">
      <c r="A1903" s="7" t="s">
        <v>882</v>
      </c>
      <c r="B1903">
        <v>1</v>
      </c>
    </row>
    <row r="1904" spans="1:2">
      <c r="A1904" s="7" t="s">
        <v>1464</v>
      </c>
      <c r="B1904">
        <v>1</v>
      </c>
    </row>
    <row r="1905" spans="1:2">
      <c r="A1905" s="7" t="s">
        <v>2689</v>
      </c>
      <c r="B1905">
        <v>1</v>
      </c>
    </row>
    <row r="1906" spans="1:2">
      <c r="A1906" s="7" t="s">
        <v>2016</v>
      </c>
      <c r="B1906">
        <v>1</v>
      </c>
    </row>
    <row r="1907" spans="1:2">
      <c r="A1907" s="7" t="s">
        <v>2676</v>
      </c>
      <c r="B1907">
        <v>2</v>
      </c>
    </row>
    <row r="1908" spans="1:2">
      <c r="A1908" s="7" t="s">
        <v>651</v>
      </c>
      <c r="B1908">
        <v>1</v>
      </c>
    </row>
    <row r="1909" spans="1:2">
      <c r="A1909" s="7" t="s">
        <v>3245</v>
      </c>
      <c r="B1909">
        <v>1</v>
      </c>
    </row>
    <row r="1910" spans="1:2">
      <c r="A1910" s="7" t="s">
        <v>2385</v>
      </c>
      <c r="B1910">
        <v>2</v>
      </c>
    </row>
    <row r="1911" spans="1:2">
      <c r="A1911" s="7" t="s">
        <v>4288</v>
      </c>
      <c r="B1911">
        <v>2</v>
      </c>
    </row>
    <row r="1912" spans="1:2">
      <c r="A1912" s="7" t="s">
        <v>2542</v>
      </c>
      <c r="B1912">
        <v>2</v>
      </c>
    </row>
    <row r="1913" spans="1:2">
      <c r="A1913" s="7" t="s">
        <v>1204</v>
      </c>
      <c r="B1913">
        <v>2</v>
      </c>
    </row>
    <row r="1914" spans="1:2">
      <c r="A1914" s="7" t="s">
        <v>3691</v>
      </c>
      <c r="B1914">
        <v>5</v>
      </c>
    </row>
    <row r="1915" spans="1:2">
      <c r="A1915" s="7" t="s">
        <v>3264</v>
      </c>
      <c r="B1915">
        <v>3</v>
      </c>
    </row>
    <row r="1916" spans="1:2">
      <c r="A1916" s="7" t="s">
        <v>2850</v>
      </c>
      <c r="B1916">
        <v>1</v>
      </c>
    </row>
    <row r="1917" spans="1:2">
      <c r="A1917" s="7" t="s">
        <v>2938</v>
      </c>
      <c r="B1917">
        <v>2</v>
      </c>
    </row>
    <row r="1918" spans="1:2">
      <c r="A1918" s="7" t="s">
        <v>265</v>
      </c>
      <c r="B1918">
        <v>1</v>
      </c>
    </row>
    <row r="1919" spans="1:2">
      <c r="A1919" s="7" t="s">
        <v>3080</v>
      </c>
      <c r="B1919">
        <v>1</v>
      </c>
    </row>
    <row r="1920" spans="1:2">
      <c r="A1920" s="7" t="s">
        <v>862</v>
      </c>
      <c r="B1920">
        <v>1</v>
      </c>
    </row>
    <row r="1921" spans="1:2">
      <c r="A1921" s="7" t="s">
        <v>3425</v>
      </c>
      <c r="B1921">
        <v>1</v>
      </c>
    </row>
    <row r="1922" spans="1:2">
      <c r="A1922" s="7" t="s">
        <v>4881</v>
      </c>
      <c r="B1922">
        <v>2</v>
      </c>
    </row>
    <row r="1923" spans="1:2">
      <c r="A1923" s="7" t="s">
        <v>1366</v>
      </c>
      <c r="B1923">
        <v>1</v>
      </c>
    </row>
    <row r="1924" spans="1:2">
      <c r="A1924" s="7" t="s">
        <v>2840</v>
      </c>
      <c r="B1924">
        <v>1</v>
      </c>
    </row>
    <row r="1925" spans="1:2">
      <c r="A1925" s="7" t="s">
        <v>4791</v>
      </c>
      <c r="B1925">
        <v>3</v>
      </c>
    </row>
    <row r="1926" spans="1:2">
      <c r="A1926" s="7" t="s">
        <v>4924</v>
      </c>
      <c r="B1926">
        <v>1</v>
      </c>
    </row>
    <row r="1927" spans="1:2">
      <c r="A1927" s="7" t="s">
        <v>3451</v>
      </c>
      <c r="B1927">
        <v>3</v>
      </c>
    </row>
    <row r="1928" spans="1:2">
      <c r="A1928" s="7" t="s">
        <v>1640</v>
      </c>
      <c r="B1928">
        <v>1</v>
      </c>
    </row>
    <row r="1929" spans="1:2">
      <c r="A1929" s="7" t="s">
        <v>4668</v>
      </c>
      <c r="B1929">
        <v>1</v>
      </c>
    </row>
    <row r="1930" spans="1:2">
      <c r="A1930" s="7" t="s">
        <v>2548</v>
      </c>
      <c r="B1930">
        <v>1</v>
      </c>
    </row>
    <row r="1931" spans="1:2">
      <c r="A1931" s="7" t="s">
        <v>2671</v>
      </c>
      <c r="B1931">
        <v>2</v>
      </c>
    </row>
    <row r="1932" spans="1:2">
      <c r="A1932" s="7" t="s">
        <v>4534</v>
      </c>
      <c r="B1932">
        <v>1</v>
      </c>
    </row>
    <row r="1933" spans="1:2">
      <c r="A1933" s="7" t="s">
        <v>4920</v>
      </c>
      <c r="B1933">
        <v>3</v>
      </c>
    </row>
    <row r="1934" spans="1:2">
      <c r="A1934" s="7" t="s">
        <v>1778</v>
      </c>
      <c r="B1934">
        <v>1</v>
      </c>
    </row>
    <row r="1935" spans="1:2">
      <c r="A1935" s="7" t="s">
        <v>2709</v>
      </c>
      <c r="B1935">
        <v>1</v>
      </c>
    </row>
    <row r="1936" spans="1:2">
      <c r="A1936" s="7" t="s">
        <v>1648</v>
      </c>
      <c r="B1936">
        <v>1</v>
      </c>
    </row>
    <row r="1937" spans="1:2">
      <c r="A1937" s="7" t="s">
        <v>4023</v>
      </c>
      <c r="B1937">
        <v>2</v>
      </c>
    </row>
    <row r="1938" spans="1:2">
      <c r="A1938" s="7" t="s">
        <v>1972</v>
      </c>
      <c r="B1938">
        <v>1</v>
      </c>
    </row>
    <row r="1939" spans="1:2">
      <c r="A1939" s="7" t="s">
        <v>2493</v>
      </c>
      <c r="B1939">
        <v>1</v>
      </c>
    </row>
    <row r="1940" spans="1:2">
      <c r="A1940" s="7" t="s">
        <v>260</v>
      </c>
      <c r="B1940">
        <v>1</v>
      </c>
    </row>
    <row r="1941" spans="1:2">
      <c r="A1941" s="7" t="s">
        <v>3931</v>
      </c>
      <c r="B1941">
        <v>3</v>
      </c>
    </row>
    <row r="1942" spans="1:2">
      <c r="A1942" s="7" t="s">
        <v>3795</v>
      </c>
      <c r="B1942">
        <v>3</v>
      </c>
    </row>
    <row r="1943" spans="1:2">
      <c r="A1943" s="7" t="s">
        <v>3839</v>
      </c>
      <c r="B1943">
        <v>1</v>
      </c>
    </row>
    <row r="1944" spans="1:2">
      <c r="A1944" s="7" t="s">
        <v>4234</v>
      </c>
      <c r="B1944">
        <v>3</v>
      </c>
    </row>
    <row r="1945" spans="1:2">
      <c r="A1945" s="7" t="s">
        <v>4665</v>
      </c>
      <c r="B1945">
        <v>2</v>
      </c>
    </row>
    <row r="1946" spans="1:2">
      <c r="A1946" s="7" t="s">
        <v>4465</v>
      </c>
      <c r="B1946">
        <v>1</v>
      </c>
    </row>
    <row r="1947" spans="1:2">
      <c r="A1947" s="7" t="s">
        <v>132</v>
      </c>
      <c r="B1947">
        <v>1</v>
      </c>
    </row>
    <row r="1948" spans="1:2">
      <c r="A1948" s="7" t="s">
        <v>3431</v>
      </c>
      <c r="B1948">
        <v>1</v>
      </c>
    </row>
    <row r="1949" spans="1:2">
      <c r="A1949" s="7" t="s">
        <v>551</v>
      </c>
      <c r="B1949">
        <v>1</v>
      </c>
    </row>
    <row r="1950" spans="1:2">
      <c r="A1950" s="7" t="s">
        <v>1826</v>
      </c>
      <c r="B1950">
        <v>1</v>
      </c>
    </row>
    <row r="1951" spans="1:2">
      <c r="A1951" s="7" t="s">
        <v>3694</v>
      </c>
      <c r="B1951">
        <v>3</v>
      </c>
    </row>
    <row r="1952" spans="1:2">
      <c r="A1952" s="7" t="s">
        <v>540</v>
      </c>
      <c r="B1952">
        <v>3</v>
      </c>
    </row>
    <row r="1953" spans="1:2">
      <c r="A1953" s="7" t="s">
        <v>886</v>
      </c>
      <c r="B1953">
        <v>1</v>
      </c>
    </row>
    <row r="1954" spans="1:2">
      <c r="A1954" s="7" t="s">
        <v>3346</v>
      </c>
      <c r="B1954">
        <v>3</v>
      </c>
    </row>
    <row r="1955" spans="1:2">
      <c r="A1955" s="7" t="s">
        <v>4064</v>
      </c>
      <c r="B1955">
        <v>1</v>
      </c>
    </row>
    <row r="1956" spans="1:2">
      <c r="A1956" s="7" t="s">
        <v>516</v>
      </c>
      <c r="B1956">
        <v>1</v>
      </c>
    </row>
    <row r="1957" spans="1:2">
      <c r="A1957" s="7" t="s">
        <v>4196</v>
      </c>
      <c r="B1957">
        <v>2</v>
      </c>
    </row>
    <row r="1958" spans="1:2">
      <c r="A1958" s="7" t="s">
        <v>2238</v>
      </c>
      <c r="B1958">
        <v>1</v>
      </c>
    </row>
    <row r="1959" spans="1:2">
      <c r="A1959" s="7" t="s">
        <v>3138</v>
      </c>
      <c r="B1959">
        <v>3</v>
      </c>
    </row>
    <row r="1960" spans="1:2">
      <c r="A1960" s="7" t="s">
        <v>644</v>
      </c>
      <c r="B1960">
        <v>1</v>
      </c>
    </row>
    <row r="1961" spans="1:2">
      <c r="A1961" s="7" t="s">
        <v>2728</v>
      </c>
      <c r="B1961">
        <v>1</v>
      </c>
    </row>
    <row r="1962" spans="1:2">
      <c r="A1962" s="7" t="s">
        <v>2521</v>
      </c>
      <c r="B1962">
        <v>2</v>
      </c>
    </row>
    <row r="1963" spans="1:2">
      <c r="A1963" s="7" t="s">
        <v>2155</v>
      </c>
      <c r="B1963">
        <v>3</v>
      </c>
    </row>
    <row r="1964" spans="1:2">
      <c r="A1964" s="7" t="s">
        <v>3262</v>
      </c>
      <c r="B1964">
        <v>2</v>
      </c>
    </row>
    <row r="1965" spans="1:2">
      <c r="A1965" s="7" t="s">
        <v>4167</v>
      </c>
      <c r="B1965">
        <v>1</v>
      </c>
    </row>
    <row r="1966" spans="1:2">
      <c r="A1966" s="7" t="s">
        <v>3658</v>
      </c>
      <c r="B1966">
        <v>1</v>
      </c>
    </row>
    <row r="1967" spans="1:2">
      <c r="A1967" s="7" t="s">
        <v>427</v>
      </c>
      <c r="B1967">
        <v>1</v>
      </c>
    </row>
    <row r="1968" spans="1:2">
      <c r="A1968" s="7" t="s">
        <v>1892</v>
      </c>
      <c r="B1968">
        <v>1</v>
      </c>
    </row>
    <row r="1969" spans="1:2">
      <c r="A1969" s="7" t="s">
        <v>4441</v>
      </c>
      <c r="B1969">
        <v>2</v>
      </c>
    </row>
    <row r="1970" spans="1:2">
      <c r="A1970" s="7" t="s">
        <v>3304</v>
      </c>
      <c r="B1970">
        <v>1</v>
      </c>
    </row>
    <row r="1971" spans="1:2">
      <c r="A1971" s="7" t="s">
        <v>3206</v>
      </c>
      <c r="B1971">
        <v>3</v>
      </c>
    </row>
    <row r="1972" spans="1:2">
      <c r="A1972" s="7" t="s">
        <v>1642</v>
      </c>
      <c r="B1972">
        <v>2</v>
      </c>
    </row>
    <row r="1973" spans="1:2">
      <c r="A1973" s="7" t="s">
        <v>4762</v>
      </c>
      <c r="B1973">
        <v>3</v>
      </c>
    </row>
    <row r="1974" spans="1:2">
      <c r="A1974" s="7" t="s">
        <v>4704</v>
      </c>
      <c r="B1974">
        <v>1</v>
      </c>
    </row>
    <row r="1975" spans="1:2">
      <c r="A1975" s="7" t="s">
        <v>31</v>
      </c>
      <c r="B1975">
        <v>2</v>
      </c>
    </row>
    <row r="1976" spans="1:2">
      <c r="A1976" s="7" t="s">
        <v>1876</v>
      </c>
      <c r="B1976">
        <v>2</v>
      </c>
    </row>
    <row r="1977" spans="1:2">
      <c r="A1977" s="7" t="s">
        <v>3507</v>
      </c>
      <c r="B1977">
        <v>1</v>
      </c>
    </row>
    <row r="1978" spans="1:2">
      <c r="A1978" s="7" t="s">
        <v>1479</v>
      </c>
      <c r="B1978">
        <v>1</v>
      </c>
    </row>
    <row r="1979" spans="1:2">
      <c r="A1979" s="7" t="s">
        <v>1645</v>
      </c>
      <c r="B1979">
        <v>1</v>
      </c>
    </row>
    <row r="1980" spans="1:2">
      <c r="A1980" s="7" t="s">
        <v>1979</v>
      </c>
      <c r="B1980">
        <v>3</v>
      </c>
    </row>
    <row r="1981" spans="1:2">
      <c r="A1981" s="7" t="s">
        <v>4778</v>
      </c>
      <c r="B1981">
        <v>2</v>
      </c>
    </row>
    <row r="1982" spans="1:2">
      <c r="A1982" s="7" t="s">
        <v>3214</v>
      </c>
      <c r="B1982">
        <v>1</v>
      </c>
    </row>
    <row r="1983" spans="1:2">
      <c r="A1983" s="7" t="s">
        <v>1387</v>
      </c>
      <c r="B1983">
        <v>1</v>
      </c>
    </row>
    <row r="1984" spans="1:2">
      <c r="A1984" s="7" t="s">
        <v>2307</v>
      </c>
      <c r="B1984">
        <v>1</v>
      </c>
    </row>
    <row r="1985" spans="1:2">
      <c r="A1985" s="7" t="s">
        <v>4231</v>
      </c>
      <c r="B1985">
        <v>2</v>
      </c>
    </row>
    <row r="1986" spans="1:2">
      <c r="A1986" s="7" t="s">
        <v>4976</v>
      </c>
      <c r="B1986">
        <v>1</v>
      </c>
    </row>
    <row r="1987" spans="1:2">
      <c r="A1987" s="7" t="s">
        <v>35</v>
      </c>
      <c r="B1987">
        <v>2</v>
      </c>
    </row>
    <row r="1988" spans="1:2">
      <c r="A1988" s="7" t="s">
        <v>3092</v>
      </c>
      <c r="B1988">
        <v>1</v>
      </c>
    </row>
    <row r="1989" spans="1:2">
      <c r="A1989" s="7" t="s">
        <v>4707</v>
      </c>
      <c r="B1989">
        <v>1</v>
      </c>
    </row>
    <row r="1990" spans="1:2">
      <c r="A1990" s="7" t="s">
        <v>3988</v>
      </c>
      <c r="B1990">
        <v>1</v>
      </c>
    </row>
    <row r="1991" spans="1:2">
      <c r="A1991" s="7" t="s">
        <v>331</v>
      </c>
      <c r="B1991">
        <v>3</v>
      </c>
    </row>
    <row r="1992" spans="1:2">
      <c r="A1992" s="7" t="s">
        <v>4102</v>
      </c>
      <c r="B1992">
        <v>1</v>
      </c>
    </row>
    <row r="1993" spans="1:2">
      <c r="A1993" s="7" t="s">
        <v>160</v>
      </c>
      <c r="B1993">
        <v>1</v>
      </c>
    </row>
    <row r="1994" spans="1:2">
      <c r="A1994" s="7" t="s">
        <v>769</v>
      </c>
      <c r="B1994">
        <v>2</v>
      </c>
    </row>
    <row r="1995" spans="1:2">
      <c r="A1995" s="7" t="s">
        <v>4693</v>
      </c>
      <c r="B1995">
        <v>1</v>
      </c>
    </row>
    <row r="1996" spans="1:2">
      <c r="A1996" s="7" t="s">
        <v>550</v>
      </c>
      <c r="B1996">
        <v>2</v>
      </c>
    </row>
    <row r="1997" spans="1:2">
      <c r="A1997" s="7" t="s">
        <v>991</v>
      </c>
      <c r="B1997">
        <v>3</v>
      </c>
    </row>
    <row r="1998" spans="1:2">
      <c r="A1998" s="7" t="s">
        <v>1113</v>
      </c>
      <c r="B1998">
        <v>1</v>
      </c>
    </row>
    <row r="1999" spans="1:2">
      <c r="A1999" s="7" t="s">
        <v>1467</v>
      </c>
      <c r="B1999">
        <v>2</v>
      </c>
    </row>
    <row r="2000" spans="1:2">
      <c r="A2000" s="7" t="s">
        <v>929</v>
      </c>
      <c r="B2000">
        <v>2</v>
      </c>
    </row>
    <row r="2001" spans="1:2">
      <c r="A2001" s="7" t="s">
        <v>4134</v>
      </c>
      <c r="B2001">
        <v>2</v>
      </c>
    </row>
    <row r="2002" spans="1:2">
      <c r="A2002" s="7" t="s">
        <v>663</v>
      </c>
      <c r="B2002">
        <v>3</v>
      </c>
    </row>
    <row r="2003" spans="1:2">
      <c r="A2003" s="7" t="s">
        <v>2563</v>
      </c>
      <c r="B2003">
        <v>3</v>
      </c>
    </row>
    <row r="2004" spans="1:2">
      <c r="A2004" s="7" t="s">
        <v>156</v>
      </c>
      <c r="B2004">
        <v>1</v>
      </c>
    </row>
    <row r="2005" spans="1:2">
      <c r="A2005" s="7" t="s">
        <v>4028</v>
      </c>
      <c r="B2005">
        <v>1</v>
      </c>
    </row>
    <row r="2006" spans="1:2">
      <c r="A2006" s="7" t="s">
        <v>2141</v>
      </c>
      <c r="B2006">
        <v>3</v>
      </c>
    </row>
    <row r="2007" spans="1:2">
      <c r="A2007" s="7" t="s">
        <v>232</v>
      </c>
      <c r="B2007">
        <v>2</v>
      </c>
    </row>
    <row r="2008" spans="1:2">
      <c r="A2008" s="7" t="s">
        <v>3513</v>
      </c>
      <c r="B2008">
        <v>1</v>
      </c>
    </row>
    <row r="2009" spans="1:2">
      <c r="A2009" s="7" t="s">
        <v>1468</v>
      </c>
      <c r="B2009">
        <v>2</v>
      </c>
    </row>
    <row r="2010" spans="1:2">
      <c r="A2010" s="7" t="s">
        <v>105</v>
      </c>
      <c r="B2010">
        <v>3</v>
      </c>
    </row>
    <row r="2011" spans="1:2">
      <c r="A2011" s="7" t="s">
        <v>2656</v>
      </c>
      <c r="B2011">
        <v>2</v>
      </c>
    </row>
    <row r="2012" spans="1:2">
      <c r="A2012" s="7" t="s">
        <v>1111</v>
      </c>
      <c r="B2012">
        <v>1</v>
      </c>
    </row>
    <row r="2013" spans="1:2">
      <c r="A2013" s="7" t="s">
        <v>3677</v>
      </c>
      <c r="B2013">
        <v>1</v>
      </c>
    </row>
    <row r="2014" spans="1:2">
      <c r="A2014" s="7" t="s">
        <v>1326</v>
      </c>
      <c r="B2014">
        <v>4</v>
      </c>
    </row>
    <row r="2015" spans="1:2">
      <c r="A2015" s="7" t="s">
        <v>3120</v>
      </c>
      <c r="B2015">
        <v>1</v>
      </c>
    </row>
    <row r="2016" spans="1:2">
      <c r="A2016" s="7" t="s">
        <v>2966</v>
      </c>
      <c r="B2016">
        <v>1</v>
      </c>
    </row>
    <row r="2017" spans="1:2">
      <c r="A2017" s="7" t="s">
        <v>4798</v>
      </c>
      <c r="B2017">
        <v>1</v>
      </c>
    </row>
    <row r="2018" spans="1:2">
      <c r="A2018" s="7" t="s">
        <v>203</v>
      </c>
      <c r="B2018">
        <v>2</v>
      </c>
    </row>
    <row r="2019" spans="1:2">
      <c r="A2019" s="7" t="s">
        <v>726</v>
      </c>
      <c r="B2019">
        <v>1</v>
      </c>
    </row>
    <row r="2020" spans="1:2">
      <c r="A2020" s="7" t="s">
        <v>3845</v>
      </c>
      <c r="B2020">
        <v>2</v>
      </c>
    </row>
    <row r="2021" spans="1:2">
      <c r="A2021" s="7" t="s">
        <v>1638</v>
      </c>
      <c r="B2021">
        <v>1</v>
      </c>
    </row>
    <row r="2022" spans="1:2">
      <c r="A2022" s="7" t="s">
        <v>3032</v>
      </c>
      <c r="B2022">
        <v>1</v>
      </c>
    </row>
    <row r="2023" spans="1:2">
      <c r="A2023" s="7" t="s">
        <v>379</v>
      </c>
      <c r="B2023">
        <v>1</v>
      </c>
    </row>
    <row r="2024" spans="1:2">
      <c r="A2024" s="7" t="s">
        <v>1466</v>
      </c>
      <c r="B2024">
        <v>1</v>
      </c>
    </row>
    <row r="2025" spans="1:2">
      <c r="A2025" s="7" t="s">
        <v>212</v>
      </c>
      <c r="B2025">
        <v>2</v>
      </c>
    </row>
    <row r="2026" spans="1:2">
      <c r="A2026" s="7" t="s">
        <v>3282</v>
      </c>
      <c r="B2026">
        <v>1</v>
      </c>
    </row>
    <row r="2027" spans="1:2">
      <c r="A2027" s="7" t="s">
        <v>1141</v>
      </c>
      <c r="B2027">
        <v>2</v>
      </c>
    </row>
    <row r="2028" spans="1:2">
      <c r="A2028" s="7" t="s">
        <v>3627</v>
      </c>
      <c r="B2028">
        <v>2</v>
      </c>
    </row>
    <row r="2029" spans="1:2">
      <c r="A2029" s="7" t="s">
        <v>2480</v>
      </c>
      <c r="B2029">
        <v>3</v>
      </c>
    </row>
    <row r="2030" spans="1:2">
      <c r="A2030" s="7" t="s">
        <v>4507</v>
      </c>
      <c r="B2030">
        <v>1</v>
      </c>
    </row>
    <row r="2031" spans="1:2">
      <c r="A2031" s="7" t="s">
        <v>2822</v>
      </c>
      <c r="B2031">
        <v>3</v>
      </c>
    </row>
    <row r="2032" spans="1:2">
      <c r="A2032" s="7" t="s">
        <v>2609</v>
      </c>
      <c r="B2032">
        <v>1</v>
      </c>
    </row>
    <row r="2033" spans="1:2">
      <c r="A2033" s="7" t="s">
        <v>1244</v>
      </c>
      <c r="B2033">
        <v>1</v>
      </c>
    </row>
    <row r="2034" spans="1:2">
      <c r="A2034" s="7" t="s">
        <v>461</v>
      </c>
      <c r="B2034">
        <v>2</v>
      </c>
    </row>
    <row r="2035" spans="1:2">
      <c r="A2035" s="7" t="s">
        <v>190</v>
      </c>
      <c r="B2035">
        <v>1</v>
      </c>
    </row>
    <row r="2036" spans="1:2">
      <c r="A2036" s="7" t="s">
        <v>3229</v>
      </c>
      <c r="B2036">
        <v>2</v>
      </c>
    </row>
    <row r="2037" spans="1:2">
      <c r="A2037" s="7" t="s">
        <v>2120</v>
      </c>
      <c r="B2037">
        <v>1</v>
      </c>
    </row>
    <row r="2038" spans="1:2">
      <c r="A2038" s="7" t="s">
        <v>4975</v>
      </c>
      <c r="B2038">
        <v>1</v>
      </c>
    </row>
    <row r="2039" spans="1:2">
      <c r="A2039" s="7" t="s">
        <v>3851</v>
      </c>
      <c r="B2039">
        <v>3</v>
      </c>
    </row>
    <row r="2040" spans="1:2">
      <c r="A2040" s="7" t="s">
        <v>948</v>
      </c>
      <c r="B2040">
        <v>1</v>
      </c>
    </row>
    <row r="2041" spans="1:2">
      <c r="A2041" s="7" t="s">
        <v>2073</v>
      </c>
      <c r="B2041">
        <v>2</v>
      </c>
    </row>
    <row r="2042" spans="1:2">
      <c r="A2042" s="7" t="s">
        <v>1719</v>
      </c>
      <c r="B2042">
        <v>3</v>
      </c>
    </row>
    <row r="2043" spans="1:2">
      <c r="A2043" s="7" t="s">
        <v>4011</v>
      </c>
      <c r="B2043">
        <v>2</v>
      </c>
    </row>
    <row r="2044" spans="1:2">
      <c r="A2044" s="7" t="s">
        <v>543</v>
      </c>
      <c r="B2044">
        <v>1</v>
      </c>
    </row>
    <row r="2045" spans="1:2">
      <c r="A2045" s="7" t="s">
        <v>339</v>
      </c>
      <c r="B2045">
        <v>3</v>
      </c>
    </row>
    <row r="2046" spans="1:2">
      <c r="A2046" s="7" t="s">
        <v>4641</v>
      </c>
      <c r="B2046">
        <v>1</v>
      </c>
    </row>
    <row r="2047" spans="1:2">
      <c r="A2047" s="7" t="s">
        <v>1928</v>
      </c>
      <c r="B2047">
        <v>1</v>
      </c>
    </row>
    <row r="2048" spans="1:2">
      <c r="A2048" s="7" t="s">
        <v>137</v>
      </c>
      <c r="B2048">
        <v>1</v>
      </c>
    </row>
    <row r="2049" spans="1:2">
      <c r="A2049" s="7" t="s">
        <v>1758</v>
      </c>
      <c r="B2049">
        <v>1</v>
      </c>
    </row>
    <row r="2050" spans="1:2">
      <c r="A2050" s="7" t="s">
        <v>4413</v>
      </c>
      <c r="B2050">
        <v>1</v>
      </c>
    </row>
    <row r="2051" spans="1:2">
      <c r="A2051" s="7" t="s">
        <v>3689</v>
      </c>
      <c r="B2051">
        <v>1</v>
      </c>
    </row>
    <row r="2052" spans="1:2">
      <c r="A2052" s="7" t="s">
        <v>4764</v>
      </c>
      <c r="B2052">
        <v>1</v>
      </c>
    </row>
    <row r="2053" spans="1:2">
      <c r="A2053" s="7" t="s">
        <v>4069</v>
      </c>
      <c r="B2053">
        <v>2</v>
      </c>
    </row>
    <row r="2054" spans="1:2">
      <c r="A2054" s="7" t="s">
        <v>3045</v>
      </c>
      <c r="B2054">
        <v>3</v>
      </c>
    </row>
    <row r="2055" spans="1:2">
      <c r="A2055" s="7" t="s">
        <v>2452</v>
      </c>
      <c r="B2055">
        <v>1</v>
      </c>
    </row>
    <row r="2056" spans="1:2">
      <c r="A2056" s="7" t="s">
        <v>4782</v>
      </c>
      <c r="B2056">
        <v>1</v>
      </c>
    </row>
    <row r="2057" spans="1:2">
      <c r="A2057" s="7" t="s">
        <v>2851</v>
      </c>
      <c r="B2057">
        <v>1</v>
      </c>
    </row>
    <row r="2058" spans="1:2">
      <c r="A2058" s="7" t="s">
        <v>2095</v>
      </c>
      <c r="B2058">
        <v>1</v>
      </c>
    </row>
    <row r="2059" spans="1:2">
      <c r="A2059" s="7" t="s">
        <v>2328</v>
      </c>
      <c r="B2059">
        <v>2</v>
      </c>
    </row>
    <row r="2060" spans="1:2">
      <c r="A2060" s="7" t="s">
        <v>364</v>
      </c>
      <c r="B2060">
        <v>3</v>
      </c>
    </row>
    <row r="2061" spans="1:2">
      <c r="A2061" s="7" t="s">
        <v>4129</v>
      </c>
      <c r="B2061">
        <v>1</v>
      </c>
    </row>
    <row r="2062" spans="1:2">
      <c r="A2062" s="7" t="s">
        <v>3450</v>
      </c>
      <c r="B2062">
        <v>1</v>
      </c>
    </row>
    <row r="2063" spans="1:2">
      <c r="A2063" s="7" t="s">
        <v>3577</v>
      </c>
      <c r="B2063">
        <v>2</v>
      </c>
    </row>
    <row r="2064" spans="1:2">
      <c r="A2064" s="7" t="s">
        <v>4189</v>
      </c>
      <c r="B2064">
        <v>1</v>
      </c>
    </row>
    <row r="2065" spans="1:2">
      <c r="A2065" s="7" t="s">
        <v>4247</v>
      </c>
      <c r="B2065">
        <v>1</v>
      </c>
    </row>
    <row r="2066" spans="1:2">
      <c r="A2066" s="7" t="s">
        <v>3827</v>
      </c>
      <c r="B2066">
        <v>2</v>
      </c>
    </row>
    <row r="2067" spans="1:2">
      <c r="A2067" s="7" t="s">
        <v>1228</v>
      </c>
      <c r="B2067">
        <v>1</v>
      </c>
    </row>
    <row r="2068" spans="1:2">
      <c r="A2068" s="7" t="s">
        <v>788</v>
      </c>
      <c r="B2068">
        <v>1</v>
      </c>
    </row>
    <row r="2069" spans="1:2">
      <c r="A2069" s="7" t="s">
        <v>2440</v>
      </c>
      <c r="B2069">
        <v>2</v>
      </c>
    </row>
    <row r="2070" spans="1:2">
      <c r="A2070" s="7" t="s">
        <v>4489</v>
      </c>
      <c r="B2070">
        <v>3</v>
      </c>
    </row>
    <row r="2071" spans="1:2">
      <c r="A2071" s="7" t="s">
        <v>216</v>
      </c>
      <c r="B2071">
        <v>2</v>
      </c>
    </row>
    <row r="2072" spans="1:2">
      <c r="A2072" s="7" t="s">
        <v>759</v>
      </c>
      <c r="B2072">
        <v>3</v>
      </c>
    </row>
    <row r="2073" spans="1:2">
      <c r="A2073" s="7" t="s">
        <v>1210</v>
      </c>
      <c r="B2073">
        <v>2</v>
      </c>
    </row>
    <row r="2074" spans="1:2">
      <c r="A2074" s="7" t="s">
        <v>4267</v>
      </c>
      <c r="B2074">
        <v>1</v>
      </c>
    </row>
    <row r="2075" spans="1:2">
      <c r="A2075" s="7" t="s">
        <v>4640</v>
      </c>
      <c r="B2075">
        <v>1</v>
      </c>
    </row>
    <row r="2076" spans="1:2">
      <c r="A2076" s="7" t="s">
        <v>4928</v>
      </c>
      <c r="B2076">
        <v>1</v>
      </c>
    </row>
    <row r="2077" spans="1:2">
      <c r="A2077" s="7" t="s">
        <v>4025</v>
      </c>
      <c r="B2077">
        <v>4</v>
      </c>
    </row>
    <row r="2078" spans="1:2">
      <c r="A2078" s="7" t="s">
        <v>2649</v>
      </c>
      <c r="B2078">
        <v>2</v>
      </c>
    </row>
    <row r="2079" spans="1:2">
      <c r="A2079" s="7" t="s">
        <v>2469</v>
      </c>
      <c r="B2079">
        <v>1</v>
      </c>
    </row>
    <row r="2080" spans="1:2">
      <c r="A2080" s="7" t="s">
        <v>2089</v>
      </c>
      <c r="B2080">
        <v>1</v>
      </c>
    </row>
    <row r="2081" spans="1:2">
      <c r="A2081" s="7" t="s">
        <v>533</v>
      </c>
      <c r="B2081">
        <v>2</v>
      </c>
    </row>
    <row r="2082" spans="1:2">
      <c r="A2082" s="7" t="s">
        <v>1255</v>
      </c>
      <c r="B2082">
        <v>2</v>
      </c>
    </row>
    <row r="2083" spans="1:2">
      <c r="A2083" s="7" t="s">
        <v>766</v>
      </c>
      <c r="B2083">
        <v>2</v>
      </c>
    </row>
    <row r="2084" spans="1:2">
      <c r="A2084" s="7" t="s">
        <v>661</v>
      </c>
      <c r="B2084">
        <v>1</v>
      </c>
    </row>
    <row r="2085" spans="1:2">
      <c r="A2085" s="7" t="s">
        <v>1752</v>
      </c>
      <c r="B2085">
        <v>2</v>
      </c>
    </row>
    <row r="2086" spans="1:2">
      <c r="A2086" s="7" t="s">
        <v>369</v>
      </c>
      <c r="B2086">
        <v>2</v>
      </c>
    </row>
    <row r="2087" spans="1:2">
      <c r="A2087" s="7" t="s">
        <v>73</v>
      </c>
      <c r="B2087">
        <v>1</v>
      </c>
    </row>
    <row r="2088" spans="1:2">
      <c r="A2088" s="7" t="s">
        <v>4955</v>
      </c>
      <c r="B2088">
        <v>3</v>
      </c>
    </row>
    <row r="2089" spans="1:2">
      <c r="A2089" s="7" t="s">
        <v>3520</v>
      </c>
      <c r="B2089">
        <v>1</v>
      </c>
    </row>
    <row r="2090" spans="1:2">
      <c r="A2090" s="7" t="s">
        <v>417</v>
      </c>
      <c r="B2090">
        <v>1</v>
      </c>
    </row>
    <row r="2091" spans="1:2">
      <c r="A2091" s="7" t="s">
        <v>3576</v>
      </c>
      <c r="B2091">
        <v>1</v>
      </c>
    </row>
    <row r="2092" spans="1:2">
      <c r="A2092" s="7" t="s">
        <v>1556</v>
      </c>
      <c r="B2092">
        <v>1</v>
      </c>
    </row>
    <row r="2093" spans="1:2">
      <c r="A2093" s="7" t="s">
        <v>1715</v>
      </c>
      <c r="B2093">
        <v>1</v>
      </c>
    </row>
    <row r="2094" spans="1:2">
      <c r="A2094" s="7" t="s">
        <v>3811</v>
      </c>
      <c r="B2094">
        <v>2</v>
      </c>
    </row>
    <row r="2095" spans="1:2">
      <c r="A2095" s="7" t="s">
        <v>544</v>
      </c>
      <c r="B2095">
        <v>3</v>
      </c>
    </row>
    <row r="2096" spans="1:2">
      <c r="A2096" s="7" t="s">
        <v>4207</v>
      </c>
      <c r="B2096">
        <v>2</v>
      </c>
    </row>
    <row r="2097" spans="1:2">
      <c r="A2097" s="7" t="s">
        <v>4448</v>
      </c>
      <c r="B2097">
        <v>1</v>
      </c>
    </row>
    <row r="2098" spans="1:2">
      <c r="A2098" s="7" t="s">
        <v>4518</v>
      </c>
      <c r="B2098">
        <v>1</v>
      </c>
    </row>
    <row r="2099" spans="1:2">
      <c r="A2099" s="7" t="s">
        <v>2229</v>
      </c>
      <c r="B2099">
        <v>1</v>
      </c>
    </row>
    <row r="2100" spans="1:2">
      <c r="A2100" s="7" t="s">
        <v>1797</v>
      </c>
      <c r="B2100">
        <v>1</v>
      </c>
    </row>
    <row r="2101" spans="1:2">
      <c r="A2101" s="7" t="s">
        <v>960</v>
      </c>
      <c r="B2101">
        <v>1</v>
      </c>
    </row>
    <row r="2102" spans="1:2">
      <c r="A2102" s="7" t="s">
        <v>4055</v>
      </c>
      <c r="B2102">
        <v>1</v>
      </c>
    </row>
    <row r="2103" spans="1:2">
      <c r="A2103" s="7" t="s">
        <v>2823</v>
      </c>
      <c r="B2103">
        <v>1</v>
      </c>
    </row>
    <row r="2104" spans="1:2">
      <c r="A2104" s="7" t="s">
        <v>2291</v>
      </c>
      <c r="B2104">
        <v>3</v>
      </c>
    </row>
    <row r="2105" spans="1:2">
      <c r="A2105" s="7" t="s">
        <v>1319</v>
      </c>
      <c r="B2105">
        <v>1</v>
      </c>
    </row>
    <row r="2106" spans="1:2">
      <c r="A2106" s="7" t="s">
        <v>4843</v>
      </c>
      <c r="B2106">
        <v>1</v>
      </c>
    </row>
    <row r="2107" spans="1:2">
      <c r="A2107" s="7" t="s">
        <v>4496</v>
      </c>
      <c r="B2107">
        <v>2</v>
      </c>
    </row>
    <row r="2108" spans="1:2">
      <c r="A2108" s="7" t="s">
        <v>2953</v>
      </c>
      <c r="B2108">
        <v>2</v>
      </c>
    </row>
    <row r="2109" spans="1:2">
      <c r="A2109" s="7" t="s">
        <v>3469</v>
      </c>
      <c r="B2109">
        <v>2</v>
      </c>
    </row>
    <row r="2110" spans="1:2">
      <c r="A2110" s="7" t="s">
        <v>803</v>
      </c>
      <c r="B2110">
        <v>2</v>
      </c>
    </row>
    <row r="2111" spans="1:2">
      <c r="A2111" s="7" t="s">
        <v>790</v>
      </c>
      <c r="B2111">
        <v>1</v>
      </c>
    </row>
    <row r="2112" spans="1:2">
      <c r="A2112" s="7" t="s">
        <v>3145</v>
      </c>
      <c r="B2112">
        <v>1</v>
      </c>
    </row>
    <row r="2113" spans="1:2">
      <c r="A2113" s="7" t="s">
        <v>4153</v>
      </c>
      <c r="B2113">
        <v>2</v>
      </c>
    </row>
    <row r="2114" spans="1:2">
      <c r="A2114" s="7" t="s">
        <v>3017</v>
      </c>
      <c r="B2114">
        <v>2</v>
      </c>
    </row>
    <row r="2115" spans="1:2">
      <c r="A2115" s="7" t="s">
        <v>4810</v>
      </c>
      <c r="B2115">
        <v>1</v>
      </c>
    </row>
    <row r="2116" spans="1:2">
      <c r="A2116" s="7" t="s">
        <v>1970</v>
      </c>
      <c r="B2116">
        <v>1</v>
      </c>
    </row>
    <row r="2117" spans="1:2">
      <c r="A2117" s="7" t="s">
        <v>612</v>
      </c>
      <c r="B2117">
        <v>1</v>
      </c>
    </row>
    <row r="2118" spans="1:2">
      <c r="A2118" s="7" t="s">
        <v>300</v>
      </c>
      <c r="B2118">
        <v>1</v>
      </c>
    </row>
    <row r="2119" spans="1:2">
      <c r="A2119" s="7" t="s">
        <v>4885</v>
      </c>
      <c r="B2119">
        <v>2</v>
      </c>
    </row>
    <row r="2120" spans="1:2">
      <c r="A2120" s="7" t="s">
        <v>1779</v>
      </c>
      <c r="B2120">
        <v>1</v>
      </c>
    </row>
    <row r="2121" spans="1:2">
      <c r="A2121" s="7" t="s">
        <v>472</v>
      </c>
      <c r="B2121">
        <v>1</v>
      </c>
    </row>
    <row r="2122" spans="1:2">
      <c r="A2122" s="7" t="s">
        <v>3847</v>
      </c>
      <c r="B2122">
        <v>1</v>
      </c>
    </row>
    <row r="2123" spans="1:2">
      <c r="A2123" s="7" t="s">
        <v>1705</v>
      </c>
      <c r="B2123">
        <v>1</v>
      </c>
    </row>
    <row r="2124" spans="1:2">
      <c r="A2124" s="7" t="s">
        <v>1137</v>
      </c>
      <c r="B2124">
        <v>2</v>
      </c>
    </row>
    <row r="2125" spans="1:2">
      <c r="A2125" s="7" t="s">
        <v>3876</v>
      </c>
      <c r="B2125">
        <v>1</v>
      </c>
    </row>
    <row r="2126" spans="1:2">
      <c r="A2126" s="7" t="s">
        <v>1161</v>
      </c>
      <c r="B2126">
        <v>3</v>
      </c>
    </row>
    <row r="2127" spans="1:2">
      <c r="A2127" s="7" t="s">
        <v>1357</v>
      </c>
      <c r="B2127">
        <v>1</v>
      </c>
    </row>
    <row r="2128" spans="1:2">
      <c r="A2128" s="7" t="s">
        <v>1250</v>
      </c>
      <c r="B2128">
        <v>1</v>
      </c>
    </row>
    <row r="2129" spans="1:2">
      <c r="A2129" s="7" t="s">
        <v>4899</v>
      </c>
      <c r="B2129">
        <v>1</v>
      </c>
    </row>
    <row r="2130" spans="1:2">
      <c r="A2130" s="7" t="s">
        <v>3219</v>
      </c>
      <c r="B2130">
        <v>1</v>
      </c>
    </row>
    <row r="2131" spans="1:2">
      <c r="A2131" s="7" t="s">
        <v>1830</v>
      </c>
      <c r="B2131">
        <v>1</v>
      </c>
    </row>
    <row r="2132" spans="1:2">
      <c r="A2132" s="7" t="s">
        <v>4941</v>
      </c>
      <c r="B2132">
        <v>1</v>
      </c>
    </row>
    <row r="2133" spans="1:2">
      <c r="A2133" s="7" t="s">
        <v>3565</v>
      </c>
      <c r="B2133">
        <v>2</v>
      </c>
    </row>
    <row r="2134" spans="1:2">
      <c r="A2134" s="7" t="s">
        <v>174</v>
      </c>
      <c r="B2134">
        <v>2</v>
      </c>
    </row>
    <row r="2135" spans="1:2">
      <c r="A2135" s="7" t="s">
        <v>292</v>
      </c>
      <c r="B2135">
        <v>1</v>
      </c>
    </row>
    <row r="2136" spans="1:2">
      <c r="A2136" s="7" t="s">
        <v>4700</v>
      </c>
      <c r="B2136">
        <v>1</v>
      </c>
    </row>
    <row r="2137" spans="1:2">
      <c r="A2137" s="7" t="s">
        <v>2569</v>
      </c>
      <c r="B2137">
        <v>1</v>
      </c>
    </row>
    <row r="2138" spans="1:2">
      <c r="A2138" s="7" t="s">
        <v>4855</v>
      </c>
      <c r="B2138">
        <v>1</v>
      </c>
    </row>
    <row r="2139" spans="1:2">
      <c r="A2139" s="7" t="s">
        <v>4805</v>
      </c>
      <c r="B2139">
        <v>3</v>
      </c>
    </row>
    <row r="2140" spans="1:2">
      <c r="A2140" s="7" t="s">
        <v>1030</v>
      </c>
      <c r="B2140">
        <v>1</v>
      </c>
    </row>
    <row r="2141" spans="1:2">
      <c r="A2141" s="7" t="s">
        <v>1616</v>
      </c>
      <c r="B2141">
        <v>2</v>
      </c>
    </row>
    <row r="2142" spans="1:2">
      <c r="A2142" s="7" t="s">
        <v>3802</v>
      </c>
      <c r="B2142">
        <v>1</v>
      </c>
    </row>
    <row r="2143" spans="1:2">
      <c r="A2143" s="7" t="s">
        <v>2754</v>
      </c>
      <c r="B2143">
        <v>1</v>
      </c>
    </row>
    <row r="2144" spans="1:2">
      <c r="A2144" s="7" t="s">
        <v>501</v>
      </c>
      <c r="B2144">
        <v>2</v>
      </c>
    </row>
    <row r="2145" spans="1:2">
      <c r="A2145" s="7" t="s">
        <v>3873</v>
      </c>
      <c r="B2145">
        <v>3</v>
      </c>
    </row>
    <row r="2146" spans="1:2">
      <c r="A2146" s="7" t="s">
        <v>789</v>
      </c>
      <c r="B2146">
        <v>2</v>
      </c>
    </row>
    <row r="2147" spans="1:2">
      <c r="A2147" s="7" t="s">
        <v>3220</v>
      </c>
      <c r="B2147">
        <v>2</v>
      </c>
    </row>
    <row r="2148" spans="1:2">
      <c r="A2148" s="7" t="s">
        <v>2775</v>
      </c>
      <c r="B2148">
        <v>1</v>
      </c>
    </row>
    <row r="2149" spans="1:2">
      <c r="A2149" s="7" t="s">
        <v>1860</v>
      </c>
      <c r="B2149">
        <v>2</v>
      </c>
    </row>
    <row r="2150" spans="1:2">
      <c r="A2150" s="7" t="s">
        <v>3124</v>
      </c>
      <c r="B2150">
        <v>2</v>
      </c>
    </row>
    <row r="2151" spans="1:2">
      <c r="A2151" s="7" t="s">
        <v>3435</v>
      </c>
      <c r="B2151">
        <v>5</v>
      </c>
    </row>
    <row r="2152" spans="1:2">
      <c r="A2152" s="7" t="s">
        <v>1945</v>
      </c>
      <c r="B2152">
        <v>1</v>
      </c>
    </row>
    <row r="2153" spans="1:2">
      <c r="A2153" s="7" t="s">
        <v>3056</v>
      </c>
      <c r="B2153">
        <v>1</v>
      </c>
    </row>
    <row r="2154" spans="1:2">
      <c r="A2154" s="7" t="s">
        <v>4711</v>
      </c>
      <c r="B2154">
        <v>2</v>
      </c>
    </row>
    <row r="2155" spans="1:2">
      <c r="A2155" s="7" t="s">
        <v>4820</v>
      </c>
      <c r="B2155">
        <v>1</v>
      </c>
    </row>
    <row r="2156" spans="1:2">
      <c r="A2156" s="7" t="s">
        <v>53</v>
      </c>
      <c r="B2156">
        <v>4</v>
      </c>
    </row>
    <row r="2157" spans="1:2">
      <c r="A2157" s="7" t="s">
        <v>1118</v>
      </c>
      <c r="B2157">
        <v>2</v>
      </c>
    </row>
    <row r="2158" spans="1:2">
      <c r="A2158" s="7" t="s">
        <v>1399</v>
      </c>
      <c r="B2158">
        <v>1</v>
      </c>
    </row>
    <row r="2159" spans="1:2">
      <c r="A2159" s="7" t="s">
        <v>3113</v>
      </c>
      <c r="B2159">
        <v>3</v>
      </c>
    </row>
    <row r="2160" spans="1:2">
      <c r="A2160" s="7" t="s">
        <v>594</v>
      </c>
      <c r="B2160">
        <v>1</v>
      </c>
    </row>
    <row r="2161" spans="1:2">
      <c r="A2161" s="7" t="s">
        <v>3420</v>
      </c>
      <c r="B2161">
        <v>1</v>
      </c>
    </row>
    <row r="2162" spans="1:2">
      <c r="A2162" s="7" t="s">
        <v>32</v>
      </c>
      <c r="B2162">
        <v>3</v>
      </c>
    </row>
    <row r="2163" spans="1:2">
      <c r="A2163" s="7" t="s">
        <v>3421</v>
      </c>
      <c r="B2163">
        <v>1</v>
      </c>
    </row>
    <row r="2164" spans="1:2">
      <c r="A2164" s="7" t="s">
        <v>1762</v>
      </c>
      <c r="B2164">
        <v>1</v>
      </c>
    </row>
    <row r="2165" spans="1:2">
      <c r="A2165" s="7" t="s">
        <v>4749</v>
      </c>
      <c r="B2165">
        <v>1</v>
      </c>
    </row>
    <row r="2166" spans="1:2">
      <c r="A2166" s="7" t="s">
        <v>4127</v>
      </c>
      <c r="B2166">
        <v>2</v>
      </c>
    </row>
    <row r="2167" spans="1:2">
      <c r="A2167" s="7" t="s">
        <v>1794</v>
      </c>
      <c r="B2167">
        <v>1</v>
      </c>
    </row>
    <row r="2168" spans="1:2">
      <c r="A2168" s="7" t="s">
        <v>2182</v>
      </c>
      <c r="B2168">
        <v>1</v>
      </c>
    </row>
    <row r="2169" spans="1:2">
      <c r="A2169" s="7" t="s">
        <v>2107</v>
      </c>
      <c r="B2169">
        <v>1</v>
      </c>
    </row>
    <row r="2170" spans="1:2">
      <c r="A2170" s="7" t="s">
        <v>3909</v>
      </c>
      <c r="B2170">
        <v>1</v>
      </c>
    </row>
    <row r="2171" spans="1:2">
      <c r="A2171" s="7" t="s">
        <v>4891</v>
      </c>
      <c r="B2171">
        <v>2</v>
      </c>
    </row>
    <row r="2172" spans="1:2">
      <c r="A2172" s="7" t="s">
        <v>1375</v>
      </c>
      <c r="B2172">
        <v>1</v>
      </c>
    </row>
    <row r="2173" spans="1:2">
      <c r="A2173" s="7" t="s">
        <v>117</v>
      </c>
      <c r="B2173">
        <v>1</v>
      </c>
    </row>
    <row r="2174" spans="1:2">
      <c r="A2174" s="7" t="s">
        <v>3697</v>
      </c>
      <c r="B2174">
        <v>1</v>
      </c>
    </row>
    <row r="2175" spans="1:2">
      <c r="A2175" s="7" t="s">
        <v>792</v>
      </c>
      <c r="B2175">
        <v>1</v>
      </c>
    </row>
    <row r="2176" spans="1:2">
      <c r="A2176" s="7" t="s">
        <v>2787</v>
      </c>
      <c r="B2176">
        <v>2</v>
      </c>
    </row>
    <row r="2177" spans="1:2">
      <c r="A2177" s="7" t="s">
        <v>4857</v>
      </c>
      <c r="B2177">
        <v>2</v>
      </c>
    </row>
    <row r="2178" spans="1:2">
      <c r="A2178" s="7" t="s">
        <v>2815</v>
      </c>
      <c r="B2178">
        <v>2</v>
      </c>
    </row>
    <row r="2179" spans="1:2">
      <c r="A2179" s="7" t="s">
        <v>1624</v>
      </c>
      <c r="B2179">
        <v>1</v>
      </c>
    </row>
    <row r="2180" spans="1:2">
      <c r="A2180" s="7" t="s">
        <v>4655</v>
      </c>
      <c r="B2180">
        <v>1</v>
      </c>
    </row>
    <row r="2181" spans="1:2">
      <c r="A2181" s="7" t="s">
        <v>2253</v>
      </c>
      <c r="B2181">
        <v>1</v>
      </c>
    </row>
    <row r="2182" spans="1:2">
      <c r="A2182" s="7" t="s">
        <v>419</v>
      </c>
      <c r="B2182">
        <v>1</v>
      </c>
    </row>
    <row r="2183" spans="1:2">
      <c r="A2183" s="7" t="s">
        <v>1912</v>
      </c>
      <c r="B2183">
        <v>1</v>
      </c>
    </row>
    <row r="2184" spans="1:2">
      <c r="A2184" s="7" t="s">
        <v>1181</v>
      </c>
      <c r="B2184">
        <v>2</v>
      </c>
    </row>
    <row r="2185" spans="1:2">
      <c r="A2185" s="7" t="s">
        <v>2755</v>
      </c>
      <c r="B2185">
        <v>1</v>
      </c>
    </row>
    <row r="2186" spans="1:2">
      <c r="A2186" s="7" t="s">
        <v>230</v>
      </c>
      <c r="B2186">
        <v>3</v>
      </c>
    </row>
    <row r="2187" spans="1:2">
      <c r="A2187" s="7" t="s">
        <v>1306</v>
      </c>
      <c r="B2187">
        <v>3</v>
      </c>
    </row>
    <row r="2188" spans="1:2">
      <c r="A2188" s="7" t="s">
        <v>3281</v>
      </c>
      <c r="B2188">
        <v>1</v>
      </c>
    </row>
    <row r="2189" spans="1:2">
      <c r="A2189" s="7" t="s">
        <v>1013</v>
      </c>
      <c r="B2189">
        <v>2</v>
      </c>
    </row>
    <row r="2190" spans="1:2">
      <c r="A2190" s="7" t="s">
        <v>1704</v>
      </c>
      <c r="B2190">
        <v>1</v>
      </c>
    </row>
    <row r="2191" spans="1:2">
      <c r="A2191" s="7" t="s">
        <v>2863</v>
      </c>
      <c r="B2191">
        <v>2</v>
      </c>
    </row>
    <row r="2192" spans="1:2">
      <c r="A2192" s="7" t="s">
        <v>2358</v>
      </c>
      <c r="B2192">
        <v>2</v>
      </c>
    </row>
    <row r="2193" spans="1:2">
      <c r="A2193" s="7" t="s">
        <v>2556</v>
      </c>
      <c r="B2193">
        <v>3</v>
      </c>
    </row>
    <row r="2194" spans="1:2">
      <c r="A2194" s="7" t="s">
        <v>946</v>
      </c>
      <c r="B2194">
        <v>3</v>
      </c>
    </row>
    <row r="2195" spans="1:2">
      <c r="A2195" s="7" t="s">
        <v>101</v>
      </c>
      <c r="B2195">
        <v>3</v>
      </c>
    </row>
    <row r="2196" spans="1:2">
      <c r="A2196" s="7" t="s">
        <v>959</v>
      </c>
      <c r="B2196">
        <v>1</v>
      </c>
    </row>
    <row r="2197" spans="1:2">
      <c r="A2197" s="7" t="s">
        <v>1130</v>
      </c>
      <c r="B2197">
        <v>2</v>
      </c>
    </row>
    <row r="2198" spans="1:2">
      <c r="A2198" s="7" t="s">
        <v>2817</v>
      </c>
      <c r="B2198">
        <v>1</v>
      </c>
    </row>
    <row r="2199" spans="1:2">
      <c r="A2199" s="7" t="s">
        <v>295</v>
      </c>
      <c r="B2199">
        <v>2</v>
      </c>
    </row>
    <row r="2200" spans="1:2">
      <c r="A2200" s="7" t="s">
        <v>627</v>
      </c>
      <c r="B2200">
        <v>1</v>
      </c>
    </row>
    <row r="2201" spans="1:2">
      <c r="A2201" s="7" t="s">
        <v>3709</v>
      </c>
      <c r="B2201">
        <v>2</v>
      </c>
    </row>
    <row r="2202" spans="1:2">
      <c r="A2202" s="7" t="s">
        <v>4479</v>
      </c>
      <c r="B2202">
        <v>2</v>
      </c>
    </row>
    <row r="2203" spans="1:2">
      <c r="A2203" s="7" t="s">
        <v>2941</v>
      </c>
      <c r="B2203">
        <v>1</v>
      </c>
    </row>
    <row r="2204" spans="1:2">
      <c r="A2204" s="7" t="s">
        <v>2483</v>
      </c>
      <c r="B2204">
        <v>1</v>
      </c>
    </row>
    <row r="2205" spans="1:2">
      <c r="A2205" s="7" t="s">
        <v>3309</v>
      </c>
      <c r="B2205">
        <v>2</v>
      </c>
    </row>
    <row r="2206" spans="1:2">
      <c r="A2206" s="7" t="s">
        <v>2795</v>
      </c>
      <c r="B2206">
        <v>2</v>
      </c>
    </row>
    <row r="2207" spans="1:2">
      <c r="A2207" s="7" t="s">
        <v>1798</v>
      </c>
      <c r="B2207">
        <v>1</v>
      </c>
    </row>
    <row r="2208" spans="1:2">
      <c r="A2208" s="7" t="s">
        <v>746</v>
      </c>
      <c r="B2208">
        <v>2</v>
      </c>
    </row>
    <row r="2209" spans="1:2">
      <c r="A2209" s="7" t="s">
        <v>161</v>
      </c>
      <c r="B2209">
        <v>1</v>
      </c>
    </row>
    <row r="2210" spans="1:2">
      <c r="A2210" s="7" t="s">
        <v>2044</v>
      </c>
      <c r="B2210">
        <v>1</v>
      </c>
    </row>
    <row r="2211" spans="1:2">
      <c r="A2211" s="7" t="s">
        <v>654</v>
      </c>
      <c r="B2211">
        <v>1</v>
      </c>
    </row>
    <row r="2212" spans="1:2">
      <c r="A2212" s="7" t="s">
        <v>1509</v>
      </c>
      <c r="B2212">
        <v>3</v>
      </c>
    </row>
    <row r="2213" spans="1:2">
      <c r="A2213" s="7" t="s">
        <v>1287</v>
      </c>
      <c r="B2213">
        <v>1</v>
      </c>
    </row>
    <row r="2214" spans="1:2">
      <c r="A2214" s="7" t="s">
        <v>3862</v>
      </c>
      <c r="B2214">
        <v>2</v>
      </c>
    </row>
    <row r="2215" spans="1:2">
      <c r="A2215" s="7" t="s">
        <v>2876</v>
      </c>
      <c r="B2215">
        <v>2</v>
      </c>
    </row>
    <row r="2216" spans="1:2">
      <c r="A2216" s="7" t="s">
        <v>102</v>
      </c>
      <c r="B2216">
        <v>2</v>
      </c>
    </row>
    <row r="2217" spans="1:2">
      <c r="A2217" s="7" t="s">
        <v>2354</v>
      </c>
      <c r="B2217">
        <v>1</v>
      </c>
    </row>
    <row r="2218" spans="1:2">
      <c r="A2218" s="7" t="s">
        <v>165</v>
      </c>
      <c r="B2218">
        <v>1</v>
      </c>
    </row>
    <row r="2219" spans="1:2">
      <c r="A2219" s="7" t="s">
        <v>751</v>
      </c>
      <c r="B2219">
        <v>2</v>
      </c>
    </row>
    <row r="2220" spans="1:2">
      <c r="A2220" s="7" t="s">
        <v>3776</v>
      </c>
      <c r="B2220">
        <v>3</v>
      </c>
    </row>
    <row r="2221" spans="1:2">
      <c r="A2221" s="7" t="s">
        <v>2381</v>
      </c>
      <c r="B2221">
        <v>1</v>
      </c>
    </row>
    <row r="2222" spans="1:2">
      <c r="A2222" s="7" t="s">
        <v>2798</v>
      </c>
      <c r="B2222">
        <v>2</v>
      </c>
    </row>
    <row r="2223" spans="1:2">
      <c r="A2223" s="7" t="s">
        <v>2289</v>
      </c>
      <c r="B2223">
        <v>1</v>
      </c>
    </row>
    <row r="2224" spans="1:2">
      <c r="A2224" s="7" t="s">
        <v>581</v>
      </c>
      <c r="B2224">
        <v>1</v>
      </c>
    </row>
    <row r="2225" spans="1:2">
      <c r="A2225" s="7" t="s">
        <v>855</v>
      </c>
      <c r="B2225">
        <v>1</v>
      </c>
    </row>
    <row r="2226" spans="1:2">
      <c r="A2226" s="7" t="s">
        <v>938</v>
      </c>
      <c r="B2226">
        <v>3</v>
      </c>
    </row>
    <row r="2227" spans="1:2">
      <c r="A2227" s="7" t="s">
        <v>2281</v>
      </c>
      <c r="B2227">
        <v>1</v>
      </c>
    </row>
    <row r="2228" spans="1:2">
      <c r="A2228" s="7" t="s">
        <v>455</v>
      </c>
      <c r="B2228">
        <v>1</v>
      </c>
    </row>
    <row r="2229" spans="1:2">
      <c r="A2229" s="7" t="s">
        <v>4636</v>
      </c>
      <c r="B2229">
        <v>4</v>
      </c>
    </row>
    <row r="2230" spans="1:2">
      <c r="A2230" s="7" t="s">
        <v>2543</v>
      </c>
      <c r="B2230">
        <v>3</v>
      </c>
    </row>
    <row r="2231" spans="1:2">
      <c r="A2231" s="7" t="s">
        <v>2418</v>
      </c>
      <c r="B2231">
        <v>2</v>
      </c>
    </row>
    <row r="2232" spans="1:2">
      <c r="A2232" s="7" t="s">
        <v>2939</v>
      </c>
      <c r="B2232">
        <v>2</v>
      </c>
    </row>
    <row r="2233" spans="1:2">
      <c r="A2233" s="7" t="s">
        <v>4423</v>
      </c>
      <c r="B2233">
        <v>1</v>
      </c>
    </row>
    <row r="2234" spans="1:2">
      <c r="A2234" s="7" t="s">
        <v>3272</v>
      </c>
      <c r="B2234">
        <v>1</v>
      </c>
    </row>
    <row r="2235" spans="1:2">
      <c r="A2235" s="7" t="s">
        <v>3985</v>
      </c>
      <c r="B2235">
        <v>1</v>
      </c>
    </row>
    <row r="2236" spans="1:2">
      <c r="A2236" s="7" t="s">
        <v>3117</v>
      </c>
      <c r="B2236">
        <v>2</v>
      </c>
    </row>
    <row r="2237" spans="1:2">
      <c r="A2237" s="7" t="s">
        <v>3489</v>
      </c>
      <c r="B2237">
        <v>1</v>
      </c>
    </row>
    <row r="2238" spans="1:2">
      <c r="A2238" s="7" t="s">
        <v>4765</v>
      </c>
      <c r="B2238">
        <v>3</v>
      </c>
    </row>
    <row r="2239" spans="1:2">
      <c r="A2239" s="7" t="s">
        <v>3711</v>
      </c>
      <c r="B2239">
        <v>1</v>
      </c>
    </row>
    <row r="2240" spans="1:2">
      <c r="A2240" s="7" t="s">
        <v>1119</v>
      </c>
      <c r="B2240">
        <v>1</v>
      </c>
    </row>
    <row r="2241" spans="1:2">
      <c r="A2241" s="7" t="s">
        <v>2950</v>
      </c>
      <c r="B2241">
        <v>1</v>
      </c>
    </row>
    <row r="2242" spans="1:2">
      <c r="A2242" s="7" t="s">
        <v>2714</v>
      </c>
      <c r="B2242">
        <v>2</v>
      </c>
    </row>
    <row r="2243" spans="1:2">
      <c r="A2243" s="7" t="s">
        <v>4740</v>
      </c>
      <c r="B2243">
        <v>3</v>
      </c>
    </row>
    <row r="2244" spans="1:2">
      <c r="A2244" s="7" t="s">
        <v>1409</v>
      </c>
      <c r="B2244">
        <v>1</v>
      </c>
    </row>
    <row r="2245" spans="1:2">
      <c r="A2245" s="7" t="s">
        <v>4468</v>
      </c>
      <c r="B2245">
        <v>1</v>
      </c>
    </row>
    <row r="2246" spans="1:2">
      <c r="A2246" s="7" t="s">
        <v>3929</v>
      </c>
      <c r="B2246">
        <v>1</v>
      </c>
    </row>
    <row r="2247" spans="1:2">
      <c r="A2247" s="7" t="s">
        <v>2112</v>
      </c>
      <c r="B2247">
        <v>2</v>
      </c>
    </row>
    <row r="2248" spans="1:2">
      <c r="A2248" s="7" t="s">
        <v>2109</v>
      </c>
      <c r="B2248">
        <v>1</v>
      </c>
    </row>
    <row r="2249" spans="1:2">
      <c r="A2249" s="7" t="s">
        <v>2768</v>
      </c>
      <c r="B2249">
        <v>1</v>
      </c>
    </row>
    <row r="2250" spans="1:2">
      <c r="A2250" s="7" t="s">
        <v>1012</v>
      </c>
      <c r="B2250">
        <v>2</v>
      </c>
    </row>
    <row r="2251" spans="1:2">
      <c r="A2251" s="7" t="s">
        <v>4076</v>
      </c>
      <c r="B2251">
        <v>2</v>
      </c>
    </row>
    <row r="2252" spans="1:2">
      <c r="A2252" s="7" t="s">
        <v>3486</v>
      </c>
      <c r="B2252">
        <v>1</v>
      </c>
    </row>
    <row r="2253" spans="1:2">
      <c r="A2253" s="7" t="s">
        <v>3134</v>
      </c>
      <c r="B2253">
        <v>3</v>
      </c>
    </row>
    <row r="2254" spans="1:2">
      <c r="A2254" s="7" t="s">
        <v>2340</v>
      </c>
      <c r="B2254">
        <v>1</v>
      </c>
    </row>
    <row r="2255" spans="1:2">
      <c r="A2255" s="7" t="s">
        <v>315</v>
      </c>
      <c r="B2255">
        <v>1</v>
      </c>
    </row>
    <row r="2256" spans="1:2">
      <c r="A2256" s="7" t="s">
        <v>1309</v>
      </c>
      <c r="B2256">
        <v>1</v>
      </c>
    </row>
    <row r="2257" spans="1:2">
      <c r="A2257" s="7" t="s">
        <v>2378</v>
      </c>
      <c r="B2257">
        <v>1</v>
      </c>
    </row>
    <row r="2258" spans="1:2">
      <c r="A2258" s="7" t="s">
        <v>695</v>
      </c>
      <c r="B2258">
        <v>1</v>
      </c>
    </row>
    <row r="2259" spans="1:2">
      <c r="A2259" s="7" t="s">
        <v>4100</v>
      </c>
      <c r="B2259">
        <v>1</v>
      </c>
    </row>
    <row r="2260" spans="1:2">
      <c r="A2260" s="7" t="s">
        <v>930</v>
      </c>
      <c r="B2260">
        <v>2</v>
      </c>
    </row>
    <row r="2261" spans="1:2">
      <c r="A2261" s="7" t="s">
        <v>4142</v>
      </c>
      <c r="B2261">
        <v>2</v>
      </c>
    </row>
    <row r="2262" spans="1:2">
      <c r="A2262" s="7" t="s">
        <v>4400</v>
      </c>
      <c r="B2262">
        <v>2</v>
      </c>
    </row>
    <row r="2263" spans="1:2">
      <c r="A2263" s="7" t="s">
        <v>513</v>
      </c>
      <c r="B2263">
        <v>3</v>
      </c>
    </row>
    <row r="2264" spans="1:2">
      <c r="A2264" s="7" t="s">
        <v>1675</v>
      </c>
      <c r="B2264">
        <v>1</v>
      </c>
    </row>
    <row r="2265" spans="1:2">
      <c r="A2265" s="7" t="s">
        <v>1249</v>
      </c>
      <c r="B2265">
        <v>2</v>
      </c>
    </row>
    <row r="2266" spans="1:2">
      <c r="A2266" s="7" t="s">
        <v>4475</v>
      </c>
      <c r="B2266">
        <v>1</v>
      </c>
    </row>
    <row r="2267" spans="1:2">
      <c r="A2267" s="7" t="s">
        <v>3230</v>
      </c>
      <c r="B2267">
        <v>1</v>
      </c>
    </row>
    <row r="2268" spans="1:2">
      <c r="A2268" s="7" t="s">
        <v>1973</v>
      </c>
      <c r="B2268">
        <v>2</v>
      </c>
    </row>
    <row r="2269" spans="1:2">
      <c r="A2269" s="7" t="s">
        <v>2998</v>
      </c>
      <c r="B2269">
        <v>2</v>
      </c>
    </row>
    <row r="2270" spans="1:2">
      <c r="A2270" s="7" t="s">
        <v>3630</v>
      </c>
      <c r="B2270">
        <v>1</v>
      </c>
    </row>
    <row r="2271" spans="1:2">
      <c r="A2271" s="7" t="s">
        <v>3464</v>
      </c>
      <c r="B2271">
        <v>1</v>
      </c>
    </row>
    <row r="2272" spans="1:2">
      <c r="A2272" s="7" t="s">
        <v>4999</v>
      </c>
      <c r="B2272">
        <v>1</v>
      </c>
    </row>
    <row r="2273" spans="1:2">
      <c r="A2273" s="7" t="s">
        <v>3257</v>
      </c>
      <c r="B2273">
        <v>2</v>
      </c>
    </row>
    <row r="2274" spans="1:2">
      <c r="A2274" s="7" t="s">
        <v>4638</v>
      </c>
      <c r="B2274">
        <v>1</v>
      </c>
    </row>
    <row r="2275" spans="1:2">
      <c r="A2275" s="7" t="s">
        <v>2333</v>
      </c>
      <c r="B2275">
        <v>1</v>
      </c>
    </row>
    <row r="2276" spans="1:2">
      <c r="A2276" s="7" t="s">
        <v>4370</v>
      </c>
      <c r="B2276">
        <v>2</v>
      </c>
    </row>
    <row r="2277" spans="1:2">
      <c r="A2277" s="7" t="s">
        <v>1336</v>
      </c>
      <c r="B2277">
        <v>1</v>
      </c>
    </row>
    <row r="2278" spans="1:2">
      <c r="A2278" s="7" t="s">
        <v>4618</v>
      </c>
      <c r="B2278">
        <v>1</v>
      </c>
    </row>
    <row r="2279" spans="1:2">
      <c r="A2279" s="7" t="s">
        <v>595</v>
      </c>
      <c r="B2279">
        <v>2</v>
      </c>
    </row>
    <row r="2280" spans="1:2">
      <c r="A2280" s="7" t="s">
        <v>3593</v>
      </c>
      <c r="B2280">
        <v>1</v>
      </c>
    </row>
    <row r="2281" spans="1:2">
      <c r="A2281" s="7" t="s">
        <v>1745</v>
      </c>
      <c r="B2281">
        <v>1</v>
      </c>
    </row>
    <row r="2282" spans="1:2">
      <c r="A2282" s="7" t="s">
        <v>753</v>
      </c>
      <c r="B2282">
        <v>1</v>
      </c>
    </row>
    <row r="2283" spans="1:2">
      <c r="A2283" s="7" t="s">
        <v>1235</v>
      </c>
      <c r="B2283">
        <v>3</v>
      </c>
    </row>
    <row r="2284" spans="1:2">
      <c r="A2284" s="7" t="s">
        <v>2773</v>
      </c>
      <c r="B2284">
        <v>1</v>
      </c>
    </row>
    <row r="2285" spans="1:2">
      <c r="A2285" s="7" t="s">
        <v>2537</v>
      </c>
      <c r="B2285">
        <v>2</v>
      </c>
    </row>
    <row r="2286" spans="1:2">
      <c r="A2286" s="7" t="s">
        <v>1764</v>
      </c>
      <c r="B2286">
        <v>2</v>
      </c>
    </row>
    <row r="2287" spans="1:2">
      <c r="A2287" s="7" t="s">
        <v>3437</v>
      </c>
      <c r="B2287">
        <v>2</v>
      </c>
    </row>
    <row r="2288" spans="1:2">
      <c r="A2288" s="7" t="s">
        <v>2068</v>
      </c>
      <c r="B2288">
        <v>1</v>
      </c>
    </row>
    <row r="2289" spans="1:2">
      <c r="A2289" s="7" t="s">
        <v>4253</v>
      </c>
      <c r="B2289">
        <v>3</v>
      </c>
    </row>
    <row r="2290" spans="1:2">
      <c r="A2290" s="7" t="s">
        <v>1811</v>
      </c>
      <c r="B2290">
        <v>1</v>
      </c>
    </row>
    <row r="2291" spans="1:2">
      <c r="A2291" s="7" t="s">
        <v>387</v>
      </c>
      <c r="B2291">
        <v>1</v>
      </c>
    </row>
    <row r="2292" spans="1:2">
      <c r="A2292" s="7" t="s">
        <v>1501</v>
      </c>
      <c r="B2292">
        <v>1</v>
      </c>
    </row>
    <row r="2293" spans="1:2">
      <c r="A2293" s="7" t="s">
        <v>4714</v>
      </c>
      <c r="B2293">
        <v>4</v>
      </c>
    </row>
    <row r="2294" spans="1:2">
      <c r="A2294" s="7" t="s">
        <v>4075</v>
      </c>
      <c r="B2294">
        <v>2</v>
      </c>
    </row>
    <row r="2295" spans="1:2">
      <c r="A2295" s="7" t="s">
        <v>1597</v>
      </c>
      <c r="B2295">
        <v>2</v>
      </c>
    </row>
    <row r="2296" spans="1:2">
      <c r="A2296" s="7" t="s">
        <v>773</v>
      </c>
      <c r="B2296">
        <v>3</v>
      </c>
    </row>
    <row r="2297" spans="1:2">
      <c r="A2297" s="7" t="s">
        <v>3485</v>
      </c>
      <c r="B2297">
        <v>1</v>
      </c>
    </row>
    <row r="2298" spans="1:2">
      <c r="A2298" s="7" t="s">
        <v>1932</v>
      </c>
      <c r="B2298">
        <v>1</v>
      </c>
    </row>
    <row r="2299" spans="1:2">
      <c r="A2299" s="7" t="s">
        <v>3107</v>
      </c>
      <c r="B2299">
        <v>2</v>
      </c>
    </row>
    <row r="2300" spans="1:2">
      <c r="A2300" s="7" t="s">
        <v>1792</v>
      </c>
      <c r="B2300">
        <v>2</v>
      </c>
    </row>
    <row r="2301" spans="1:2">
      <c r="A2301" s="7" t="s">
        <v>995</v>
      </c>
      <c r="B2301">
        <v>1</v>
      </c>
    </row>
    <row r="2302" spans="1:2">
      <c r="A2302" s="7" t="s">
        <v>632</v>
      </c>
      <c r="B2302">
        <v>2</v>
      </c>
    </row>
    <row r="2303" spans="1:2">
      <c r="A2303" s="7" t="s">
        <v>666</v>
      </c>
      <c r="B2303">
        <v>1</v>
      </c>
    </row>
    <row r="2304" spans="1:2">
      <c r="A2304" s="7" t="s">
        <v>4860</v>
      </c>
      <c r="B2304">
        <v>1</v>
      </c>
    </row>
    <row r="2305" spans="1:2">
      <c r="A2305" s="7" t="s">
        <v>3932</v>
      </c>
      <c r="B2305">
        <v>2</v>
      </c>
    </row>
    <row r="2306" spans="1:2">
      <c r="A2306" s="7" t="s">
        <v>2375</v>
      </c>
      <c r="B2306">
        <v>1</v>
      </c>
    </row>
    <row r="2307" spans="1:2">
      <c r="A2307" s="7" t="s">
        <v>1410</v>
      </c>
      <c r="B2307">
        <v>1</v>
      </c>
    </row>
    <row r="2308" spans="1:2">
      <c r="A2308" s="7" t="s">
        <v>2618</v>
      </c>
      <c r="B2308">
        <v>1</v>
      </c>
    </row>
    <row r="2309" spans="1:2">
      <c r="A2309" s="7" t="s">
        <v>914</v>
      </c>
      <c r="B2309">
        <v>1</v>
      </c>
    </row>
    <row r="2310" spans="1:2">
      <c r="A2310" s="7" t="s">
        <v>3430</v>
      </c>
      <c r="B2310">
        <v>2</v>
      </c>
    </row>
    <row r="2311" spans="1:2">
      <c r="A2311" s="7" t="s">
        <v>4551</v>
      </c>
      <c r="B2311">
        <v>1</v>
      </c>
    </row>
    <row r="2312" spans="1:2">
      <c r="A2312" s="7" t="s">
        <v>3629</v>
      </c>
      <c r="B2312">
        <v>2</v>
      </c>
    </row>
    <row r="2313" spans="1:2">
      <c r="A2313" s="7" t="s">
        <v>2952</v>
      </c>
      <c r="B2313">
        <v>2</v>
      </c>
    </row>
    <row r="2314" spans="1:2">
      <c r="A2314" s="7" t="s">
        <v>4780</v>
      </c>
      <c r="B2314">
        <v>1</v>
      </c>
    </row>
    <row r="2315" spans="1:2">
      <c r="A2315" s="7" t="s">
        <v>2920</v>
      </c>
      <c r="B2315">
        <v>2</v>
      </c>
    </row>
    <row r="2316" spans="1:2">
      <c r="A2316" s="7" t="s">
        <v>363</v>
      </c>
      <c r="B2316">
        <v>3</v>
      </c>
    </row>
    <row r="2317" spans="1:2">
      <c r="A2317" s="7" t="s">
        <v>3516</v>
      </c>
      <c r="B2317">
        <v>1</v>
      </c>
    </row>
    <row r="2318" spans="1:2">
      <c r="A2318" s="7" t="s">
        <v>1143</v>
      </c>
      <c r="B2318">
        <v>1</v>
      </c>
    </row>
    <row r="2319" spans="1:2">
      <c r="A2319" s="7" t="s">
        <v>3022</v>
      </c>
      <c r="B2319">
        <v>1</v>
      </c>
    </row>
    <row r="2320" spans="1:2">
      <c r="A2320" s="7" t="s">
        <v>3062</v>
      </c>
      <c r="B2320">
        <v>1</v>
      </c>
    </row>
    <row r="2321" spans="1:2">
      <c r="A2321" s="7" t="s">
        <v>2337</v>
      </c>
      <c r="B2321">
        <v>2</v>
      </c>
    </row>
    <row r="2322" spans="1:2">
      <c r="A2322" s="7" t="s">
        <v>3070</v>
      </c>
      <c r="B2322">
        <v>4</v>
      </c>
    </row>
    <row r="2323" spans="1:2">
      <c r="A2323" s="7" t="s">
        <v>1299</v>
      </c>
      <c r="B2323">
        <v>1</v>
      </c>
    </row>
    <row r="2324" spans="1:2">
      <c r="A2324" s="7" t="s">
        <v>2222</v>
      </c>
      <c r="B2324">
        <v>2</v>
      </c>
    </row>
    <row r="2325" spans="1:2">
      <c r="A2325" s="7" t="s">
        <v>2177</v>
      </c>
      <c r="B2325">
        <v>1</v>
      </c>
    </row>
    <row r="2326" spans="1:2">
      <c r="A2326" s="7" t="s">
        <v>2578</v>
      </c>
      <c r="B2326">
        <v>1</v>
      </c>
    </row>
    <row r="2327" spans="1:2">
      <c r="A2327" s="7" t="s">
        <v>4851</v>
      </c>
      <c r="B2327">
        <v>1</v>
      </c>
    </row>
    <row r="2328" spans="1:2">
      <c r="A2328" s="7" t="s">
        <v>2032</v>
      </c>
      <c r="B2328">
        <v>2</v>
      </c>
    </row>
    <row r="2329" spans="1:2">
      <c r="A2329" s="7" t="s">
        <v>3552</v>
      </c>
      <c r="B2329">
        <v>2</v>
      </c>
    </row>
    <row r="2330" spans="1:2">
      <c r="A2330" s="7" t="s">
        <v>3246</v>
      </c>
      <c r="B2330">
        <v>1</v>
      </c>
    </row>
    <row r="2331" spans="1:2">
      <c r="A2331" s="7" t="s">
        <v>274</v>
      </c>
      <c r="B2331">
        <v>3</v>
      </c>
    </row>
    <row r="2332" spans="1:2">
      <c r="A2332" s="7" t="s">
        <v>4900</v>
      </c>
      <c r="B2332">
        <v>2</v>
      </c>
    </row>
    <row r="2333" spans="1:2">
      <c r="A2333" s="7" t="s">
        <v>3721</v>
      </c>
      <c r="B2333">
        <v>2</v>
      </c>
    </row>
    <row r="2334" spans="1:2">
      <c r="A2334" s="7" t="s">
        <v>422</v>
      </c>
      <c r="B2334">
        <v>1</v>
      </c>
    </row>
    <row r="2335" spans="1:2">
      <c r="A2335" s="7" t="s">
        <v>4236</v>
      </c>
      <c r="B2335">
        <v>1</v>
      </c>
    </row>
    <row r="2336" spans="1:2">
      <c r="A2336" s="7" t="s">
        <v>2419</v>
      </c>
      <c r="B2336">
        <v>2</v>
      </c>
    </row>
    <row r="2337" spans="1:2">
      <c r="A2337" s="7" t="s">
        <v>705</v>
      </c>
      <c r="B2337">
        <v>1</v>
      </c>
    </row>
    <row r="2338" spans="1:2">
      <c r="A2338" s="7" t="s">
        <v>692</v>
      </c>
      <c r="B2338">
        <v>1</v>
      </c>
    </row>
    <row r="2339" spans="1:2">
      <c r="A2339" s="7" t="s">
        <v>368</v>
      </c>
      <c r="B2339">
        <v>1</v>
      </c>
    </row>
    <row r="2340" spans="1:2">
      <c r="A2340" s="7" t="s">
        <v>3407</v>
      </c>
      <c r="B2340">
        <v>1</v>
      </c>
    </row>
    <row r="2341" spans="1:2">
      <c r="A2341" s="7" t="s">
        <v>3405</v>
      </c>
      <c r="B2341">
        <v>1</v>
      </c>
    </row>
    <row r="2342" spans="1:2">
      <c r="A2342" s="7" t="s">
        <v>2092</v>
      </c>
      <c r="B2342">
        <v>1</v>
      </c>
    </row>
    <row r="2343" spans="1:2">
      <c r="A2343" s="7" t="s">
        <v>547</v>
      </c>
      <c r="B2343">
        <v>2</v>
      </c>
    </row>
    <row r="2344" spans="1:2">
      <c r="A2344" s="7" t="s">
        <v>3084</v>
      </c>
      <c r="B2344">
        <v>1</v>
      </c>
    </row>
    <row r="2345" spans="1:2">
      <c r="A2345" s="7" t="s">
        <v>3153</v>
      </c>
      <c r="B2345">
        <v>1</v>
      </c>
    </row>
    <row r="2346" spans="1:2">
      <c r="A2346" s="7" t="s">
        <v>2824</v>
      </c>
      <c r="B2346">
        <v>3</v>
      </c>
    </row>
    <row r="2347" spans="1:2">
      <c r="A2347" s="7" t="s">
        <v>4950</v>
      </c>
      <c r="B2347">
        <v>1</v>
      </c>
    </row>
    <row r="2348" spans="1:2">
      <c r="A2348" s="7" t="s">
        <v>3784</v>
      </c>
      <c r="B2348">
        <v>2</v>
      </c>
    </row>
    <row r="2349" spans="1:2">
      <c r="A2349" s="7" t="s">
        <v>3132</v>
      </c>
      <c r="B2349">
        <v>1</v>
      </c>
    </row>
    <row r="2350" spans="1:2">
      <c r="A2350" s="7" t="s">
        <v>858</v>
      </c>
      <c r="B2350">
        <v>1</v>
      </c>
    </row>
    <row r="2351" spans="1:2">
      <c r="A2351" s="7" t="s">
        <v>1881</v>
      </c>
      <c r="B2351">
        <v>1</v>
      </c>
    </row>
    <row r="2352" spans="1:2">
      <c r="A2352" s="7" t="s">
        <v>2327</v>
      </c>
      <c r="B2352">
        <v>3</v>
      </c>
    </row>
    <row r="2353" spans="1:2">
      <c r="A2353" s="7" t="s">
        <v>571</v>
      </c>
      <c r="B2353">
        <v>1</v>
      </c>
    </row>
    <row r="2354" spans="1:2">
      <c r="A2354" s="7" t="s">
        <v>3700</v>
      </c>
      <c r="B2354">
        <v>1</v>
      </c>
    </row>
    <row r="2355" spans="1:2">
      <c r="A2355" s="7" t="s">
        <v>4520</v>
      </c>
      <c r="B2355">
        <v>1</v>
      </c>
    </row>
    <row r="2356" spans="1:2">
      <c r="A2356" s="7" t="s">
        <v>2799</v>
      </c>
      <c r="B2356">
        <v>2</v>
      </c>
    </row>
    <row r="2357" spans="1:2">
      <c r="A2357" s="7" t="s">
        <v>261</v>
      </c>
      <c r="B2357">
        <v>1</v>
      </c>
    </row>
    <row r="2358" spans="1:2">
      <c r="A2358" s="7" t="s">
        <v>1122</v>
      </c>
      <c r="B2358">
        <v>1</v>
      </c>
    </row>
    <row r="2359" spans="1:2">
      <c r="A2359" s="7" t="s">
        <v>3722</v>
      </c>
      <c r="B2359">
        <v>1</v>
      </c>
    </row>
    <row r="2360" spans="1:2">
      <c r="A2360" s="7" t="s">
        <v>2325</v>
      </c>
      <c r="B2360">
        <v>1</v>
      </c>
    </row>
    <row r="2361" spans="1:2">
      <c r="A2361" s="7" t="s">
        <v>3973</v>
      </c>
      <c r="B2361">
        <v>3</v>
      </c>
    </row>
    <row r="2362" spans="1:2">
      <c r="A2362" s="7" t="s">
        <v>1412</v>
      </c>
      <c r="B2362">
        <v>1</v>
      </c>
    </row>
    <row r="2363" spans="1:2">
      <c r="A2363" s="7" t="s">
        <v>4927</v>
      </c>
      <c r="B2363">
        <v>3</v>
      </c>
    </row>
    <row r="2364" spans="1:2">
      <c r="A2364" s="7" t="s">
        <v>2636</v>
      </c>
      <c r="B2364">
        <v>1</v>
      </c>
    </row>
    <row r="2365" spans="1:2">
      <c r="A2365" s="7" t="s">
        <v>3378</v>
      </c>
      <c r="B2365">
        <v>1</v>
      </c>
    </row>
    <row r="2366" spans="1:2">
      <c r="A2366" s="7" t="s">
        <v>1525</v>
      </c>
      <c r="B2366">
        <v>2</v>
      </c>
    </row>
    <row r="2367" spans="1:2">
      <c r="A2367" s="7" t="s">
        <v>2794</v>
      </c>
      <c r="B2367">
        <v>1</v>
      </c>
    </row>
    <row r="2368" spans="1:2">
      <c r="A2368" s="7" t="s">
        <v>3426</v>
      </c>
      <c r="B2368">
        <v>1</v>
      </c>
    </row>
    <row r="2369" spans="1:2">
      <c r="A2369" s="7" t="s">
        <v>3277</v>
      </c>
      <c r="B2369">
        <v>1</v>
      </c>
    </row>
    <row r="2370" spans="1:2">
      <c r="A2370" s="7" t="s">
        <v>4053</v>
      </c>
      <c r="B2370">
        <v>3</v>
      </c>
    </row>
    <row r="2371" spans="1:2">
      <c r="A2371" s="7" t="s">
        <v>1726</v>
      </c>
      <c r="B2371">
        <v>1</v>
      </c>
    </row>
    <row r="2372" spans="1:2">
      <c r="A2372" s="7" t="s">
        <v>221</v>
      </c>
      <c r="B2372">
        <v>1</v>
      </c>
    </row>
    <row r="2373" spans="1:2">
      <c r="A2373" s="7" t="s">
        <v>299</v>
      </c>
      <c r="B2373">
        <v>1</v>
      </c>
    </row>
    <row r="2374" spans="1:2">
      <c r="A2374" s="7" t="s">
        <v>528</v>
      </c>
      <c r="B2374">
        <v>3</v>
      </c>
    </row>
    <row r="2375" spans="1:2">
      <c r="A2375" s="7" t="s">
        <v>2669</v>
      </c>
      <c r="B2375">
        <v>1</v>
      </c>
    </row>
    <row r="2376" spans="1:2">
      <c r="A2376" s="7" t="s">
        <v>4428</v>
      </c>
      <c r="B2376">
        <v>1</v>
      </c>
    </row>
    <row r="2377" spans="1:2">
      <c r="A2377" s="7" t="s">
        <v>979</v>
      </c>
      <c r="B2377">
        <v>1</v>
      </c>
    </row>
    <row r="2378" spans="1:2">
      <c r="A2378" s="7" t="s">
        <v>2527</v>
      </c>
      <c r="B2378">
        <v>2</v>
      </c>
    </row>
    <row r="2379" spans="1:2">
      <c r="A2379" s="7" t="s">
        <v>2576</v>
      </c>
      <c r="B2379">
        <v>2</v>
      </c>
    </row>
    <row r="2380" spans="1:2">
      <c r="A2380" s="7" t="s">
        <v>4799</v>
      </c>
      <c r="B2380">
        <v>1</v>
      </c>
    </row>
    <row r="2381" spans="1:2">
      <c r="A2381" s="7" t="s">
        <v>548</v>
      </c>
      <c r="B2381">
        <v>1</v>
      </c>
    </row>
    <row r="2382" spans="1:2">
      <c r="A2382" s="7" t="s">
        <v>1164</v>
      </c>
      <c r="B2382">
        <v>1</v>
      </c>
    </row>
    <row r="2383" spans="1:2">
      <c r="A2383" s="7" t="s">
        <v>4054</v>
      </c>
      <c r="B2383">
        <v>2</v>
      </c>
    </row>
    <row r="2384" spans="1:2">
      <c r="A2384" s="7" t="s">
        <v>4594</v>
      </c>
      <c r="B2384">
        <v>1</v>
      </c>
    </row>
    <row r="2385" spans="1:2">
      <c r="A2385" s="7" t="s">
        <v>350</v>
      </c>
      <c r="B2385">
        <v>2</v>
      </c>
    </row>
    <row r="2386" spans="1:2">
      <c r="A2386" s="7" t="s">
        <v>1942</v>
      </c>
      <c r="B2386">
        <v>1</v>
      </c>
    </row>
    <row r="2387" spans="1:2">
      <c r="A2387" s="7" t="s">
        <v>41</v>
      </c>
      <c r="B2387">
        <v>3</v>
      </c>
    </row>
    <row r="2388" spans="1:2">
      <c r="A2388" s="7" t="s">
        <v>526</v>
      </c>
      <c r="B2388">
        <v>2</v>
      </c>
    </row>
    <row r="2389" spans="1:2">
      <c r="A2389" s="7" t="s">
        <v>1524</v>
      </c>
      <c r="B2389">
        <v>1</v>
      </c>
    </row>
    <row r="2390" spans="1:2">
      <c r="A2390" s="7" t="s">
        <v>1574</v>
      </c>
      <c r="B2390">
        <v>1</v>
      </c>
    </row>
    <row r="2391" spans="1:2">
      <c r="A2391" s="7" t="s">
        <v>1514</v>
      </c>
      <c r="B2391">
        <v>2</v>
      </c>
    </row>
    <row r="2392" spans="1:2">
      <c r="A2392" s="7" t="s">
        <v>408</v>
      </c>
      <c r="B2392">
        <v>1</v>
      </c>
    </row>
    <row r="2393" spans="1:2">
      <c r="A2393" s="7" t="s">
        <v>3900</v>
      </c>
      <c r="B2393">
        <v>3</v>
      </c>
    </row>
    <row r="2394" spans="1:2">
      <c r="A2394" s="7" t="s">
        <v>2322</v>
      </c>
      <c r="B2394">
        <v>2</v>
      </c>
    </row>
    <row r="2395" spans="1:2">
      <c r="A2395" s="7" t="s">
        <v>4852</v>
      </c>
      <c r="B2395">
        <v>2</v>
      </c>
    </row>
    <row r="2396" spans="1:2">
      <c r="A2396" s="7" t="s">
        <v>4477</v>
      </c>
      <c r="B2396">
        <v>1</v>
      </c>
    </row>
    <row r="2397" spans="1:2">
      <c r="A2397" s="7" t="s">
        <v>2971</v>
      </c>
      <c r="B2397">
        <v>3</v>
      </c>
    </row>
    <row r="2398" spans="1:2">
      <c r="A2398" s="7" t="s">
        <v>538</v>
      </c>
      <c r="B2398">
        <v>3</v>
      </c>
    </row>
    <row r="2399" spans="1:2">
      <c r="A2399" s="7" t="s">
        <v>3828</v>
      </c>
      <c r="B2399">
        <v>1</v>
      </c>
    </row>
    <row r="2400" spans="1:2">
      <c r="A2400" s="7" t="s">
        <v>2037</v>
      </c>
      <c r="B2400">
        <v>2</v>
      </c>
    </row>
    <row r="2401" spans="1:2">
      <c r="A2401" s="7" t="s">
        <v>648</v>
      </c>
      <c r="B2401">
        <v>1</v>
      </c>
    </row>
    <row r="2402" spans="1:2">
      <c r="A2402" s="7" t="s">
        <v>1307</v>
      </c>
      <c r="B2402">
        <v>1</v>
      </c>
    </row>
    <row r="2403" spans="1:2">
      <c r="A2403" s="7" t="s">
        <v>2346</v>
      </c>
      <c r="B2403">
        <v>2</v>
      </c>
    </row>
    <row r="2404" spans="1:2">
      <c r="A2404" s="7" t="s">
        <v>4656</v>
      </c>
      <c r="B2404">
        <v>2</v>
      </c>
    </row>
    <row r="2405" spans="1:2">
      <c r="A2405" s="7" t="s">
        <v>1253</v>
      </c>
      <c r="B2405">
        <v>4</v>
      </c>
    </row>
    <row r="2406" spans="1:2">
      <c r="A2406" s="7" t="s">
        <v>589</v>
      </c>
      <c r="B2406">
        <v>1</v>
      </c>
    </row>
    <row r="2407" spans="1:2">
      <c r="A2407" s="7" t="s">
        <v>4713</v>
      </c>
      <c r="B2407">
        <v>2</v>
      </c>
    </row>
    <row r="2408" spans="1:2">
      <c r="A2408" s="7" t="s">
        <v>1582</v>
      </c>
      <c r="B2408">
        <v>1</v>
      </c>
    </row>
    <row r="2409" spans="1:2">
      <c r="A2409" s="7" t="s">
        <v>763</v>
      </c>
      <c r="B2409">
        <v>3</v>
      </c>
    </row>
    <row r="2410" spans="1:2">
      <c r="A2410" s="7" t="s">
        <v>4435</v>
      </c>
      <c r="B2410">
        <v>1</v>
      </c>
    </row>
    <row r="2411" spans="1:2">
      <c r="A2411" s="7" t="s">
        <v>3632</v>
      </c>
      <c r="B2411">
        <v>1</v>
      </c>
    </row>
    <row r="2412" spans="1:2">
      <c r="A2412" s="7" t="s">
        <v>656</v>
      </c>
      <c r="B2412">
        <v>1</v>
      </c>
    </row>
    <row r="2413" spans="1:2">
      <c r="A2413" s="7" t="s">
        <v>4066</v>
      </c>
      <c r="B2413">
        <v>1</v>
      </c>
    </row>
    <row r="2414" spans="1:2">
      <c r="A2414" s="7" t="s">
        <v>1559</v>
      </c>
      <c r="B2414">
        <v>1</v>
      </c>
    </row>
    <row r="2415" spans="1:2">
      <c r="A2415" s="7" t="s">
        <v>430</v>
      </c>
      <c r="B2415">
        <v>1</v>
      </c>
    </row>
    <row r="2416" spans="1:2">
      <c r="A2416" s="7" t="s">
        <v>2751</v>
      </c>
      <c r="B2416">
        <v>1</v>
      </c>
    </row>
    <row r="2417" spans="1:2">
      <c r="A2417" s="7" t="s">
        <v>4337</v>
      </c>
      <c r="B2417">
        <v>5</v>
      </c>
    </row>
    <row r="2418" spans="1:2">
      <c r="A2418" s="7" t="s">
        <v>1497</v>
      </c>
      <c r="B2418">
        <v>3</v>
      </c>
    </row>
    <row r="2419" spans="1:2">
      <c r="A2419" s="7" t="s">
        <v>887</v>
      </c>
      <c r="B2419">
        <v>3</v>
      </c>
    </row>
    <row r="2420" spans="1:2">
      <c r="A2420" s="7" t="s">
        <v>4297</v>
      </c>
      <c r="B2420">
        <v>2</v>
      </c>
    </row>
    <row r="2421" spans="1:2">
      <c r="A2421" s="7" t="s">
        <v>1043</v>
      </c>
      <c r="B2421">
        <v>1</v>
      </c>
    </row>
    <row r="2422" spans="1:2">
      <c r="A2422" s="7" t="s">
        <v>1531</v>
      </c>
      <c r="B2422">
        <v>2</v>
      </c>
    </row>
    <row r="2423" spans="1:2">
      <c r="A2423" s="7" t="s">
        <v>4241</v>
      </c>
      <c r="B2423">
        <v>1</v>
      </c>
    </row>
    <row r="2424" spans="1:2">
      <c r="A2424" s="7" t="s">
        <v>925</v>
      </c>
      <c r="B2424">
        <v>1</v>
      </c>
    </row>
    <row r="2425" spans="1:2">
      <c r="A2425" s="7" t="s">
        <v>3472</v>
      </c>
      <c r="B2425">
        <v>1</v>
      </c>
    </row>
    <row r="2426" spans="1:2">
      <c r="A2426" s="7" t="s">
        <v>2698</v>
      </c>
      <c r="B2426">
        <v>1</v>
      </c>
    </row>
    <row r="2427" spans="1:2">
      <c r="A2427" s="7" t="s">
        <v>1884</v>
      </c>
      <c r="B2427">
        <v>2</v>
      </c>
    </row>
    <row r="2428" spans="1:2">
      <c r="A2428" s="7" t="s">
        <v>357</v>
      </c>
      <c r="B2428">
        <v>4</v>
      </c>
    </row>
    <row r="2429" spans="1:2">
      <c r="A2429" s="7" t="s">
        <v>1094</v>
      </c>
      <c r="B2429">
        <v>1</v>
      </c>
    </row>
    <row r="2430" spans="1:2">
      <c r="A2430" s="7" t="s">
        <v>83</v>
      </c>
      <c r="B2430">
        <v>2</v>
      </c>
    </row>
    <row r="2431" spans="1:2">
      <c r="A2431" s="7" t="s">
        <v>3404</v>
      </c>
      <c r="B2431">
        <v>1</v>
      </c>
    </row>
    <row r="2432" spans="1:2">
      <c r="A2432" s="7" t="s">
        <v>3023</v>
      </c>
      <c r="B2432">
        <v>2</v>
      </c>
    </row>
    <row r="2433" spans="1:2">
      <c r="A2433" s="7" t="s">
        <v>2426</v>
      </c>
      <c r="B2433">
        <v>1</v>
      </c>
    </row>
    <row r="2434" spans="1:2">
      <c r="A2434" s="7" t="s">
        <v>3663</v>
      </c>
      <c r="B2434">
        <v>1</v>
      </c>
    </row>
    <row r="2435" spans="1:2">
      <c r="A2435" s="7" t="s">
        <v>4550</v>
      </c>
      <c r="B2435">
        <v>1</v>
      </c>
    </row>
    <row r="2436" spans="1:2">
      <c r="A2436" s="7" t="s">
        <v>1102</v>
      </c>
      <c r="B2436">
        <v>2</v>
      </c>
    </row>
    <row r="2437" spans="1:2">
      <c r="A2437" s="7" t="s">
        <v>898</v>
      </c>
      <c r="B2437">
        <v>1</v>
      </c>
    </row>
    <row r="2438" spans="1:2">
      <c r="A2438" s="7" t="s">
        <v>2071</v>
      </c>
      <c r="B2438">
        <v>1</v>
      </c>
    </row>
    <row r="2439" spans="1:2">
      <c r="A2439" s="7" t="s">
        <v>3972</v>
      </c>
      <c r="B2439">
        <v>1</v>
      </c>
    </row>
    <row r="2440" spans="1:2">
      <c r="A2440" s="7" t="s">
        <v>4299</v>
      </c>
      <c r="B2440">
        <v>1</v>
      </c>
    </row>
    <row r="2441" spans="1:2">
      <c r="A2441" s="7" t="s">
        <v>931</v>
      </c>
      <c r="B2441">
        <v>1</v>
      </c>
    </row>
    <row r="2442" spans="1:2">
      <c r="A2442" s="7" t="s">
        <v>4467</v>
      </c>
      <c r="B2442">
        <v>1</v>
      </c>
    </row>
    <row r="2443" spans="1:2">
      <c r="A2443" s="7" t="s">
        <v>2680</v>
      </c>
      <c r="B2443">
        <v>1</v>
      </c>
    </row>
    <row r="2444" spans="1:2">
      <c r="A2444" s="7" t="s">
        <v>1308</v>
      </c>
      <c r="B2444">
        <v>1</v>
      </c>
    </row>
    <row r="2445" spans="1:2">
      <c r="A2445" s="7" t="s">
        <v>498</v>
      </c>
      <c r="B2445">
        <v>2</v>
      </c>
    </row>
    <row r="2446" spans="1:2">
      <c r="A2446" s="7" t="s">
        <v>1687</v>
      </c>
      <c r="B2446">
        <v>1</v>
      </c>
    </row>
    <row r="2447" spans="1:2">
      <c r="A2447" s="7" t="s">
        <v>4081</v>
      </c>
      <c r="B2447">
        <v>1</v>
      </c>
    </row>
    <row r="2448" spans="1:2">
      <c r="A2448" s="7" t="s">
        <v>3365</v>
      </c>
      <c r="B2448">
        <v>1</v>
      </c>
    </row>
    <row r="2449" spans="1:2">
      <c r="A2449" s="7" t="s">
        <v>5000</v>
      </c>
      <c r="B2449">
        <v>1</v>
      </c>
    </row>
    <row r="2450" spans="1:2">
      <c r="A2450" s="7" t="s">
        <v>2183</v>
      </c>
      <c r="B2450">
        <v>1</v>
      </c>
    </row>
    <row r="2451" spans="1:2">
      <c r="A2451" s="7" t="s">
        <v>1020</v>
      </c>
      <c r="B2451">
        <v>2</v>
      </c>
    </row>
    <row r="2452" spans="1:2">
      <c r="A2452" s="7" t="s">
        <v>4041</v>
      </c>
      <c r="B2452">
        <v>2</v>
      </c>
    </row>
    <row r="2453" spans="1:2">
      <c r="A2453" s="7" t="s">
        <v>4094</v>
      </c>
      <c r="B2453">
        <v>1</v>
      </c>
    </row>
    <row r="2454" spans="1:2">
      <c r="A2454" s="7" t="s">
        <v>2142</v>
      </c>
      <c r="B2454">
        <v>3</v>
      </c>
    </row>
    <row r="2455" spans="1:2">
      <c r="A2455" s="7" t="s">
        <v>276</v>
      </c>
      <c r="B2455">
        <v>3</v>
      </c>
    </row>
    <row r="2456" spans="1:2">
      <c r="A2456" s="7" t="s">
        <v>4311</v>
      </c>
      <c r="B2456">
        <v>1</v>
      </c>
    </row>
    <row r="2457" spans="1:2">
      <c r="A2457" s="7" t="s">
        <v>4517</v>
      </c>
      <c r="B2457">
        <v>3</v>
      </c>
    </row>
    <row r="2458" spans="1:2">
      <c r="A2458" s="7" t="s">
        <v>335</v>
      </c>
      <c r="B2458">
        <v>1</v>
      </c>
    </row>
    <row r="2459" spans="1:2">
      <c r="A2459" s="7" t="s">
        <v>1026</v>
      </c>
      <c r="B2459">
        <v>3</v>
      </c>
    </row>
    <row r="2460" spans="1:2">
      <c r="A2460" s="7" t="s">
        <v>2626</v>
      </c>
      <c r="B2460">
        <v>2</v>
      </c>
    </row>
    <row r="2461" spans="1:2">
      <c r="A2461" s="7" t="s">
        <v>1681</v>
      </c>
      <c r="B2461">
        <v>1</v>
      </c>
    </row>
    <row r="2462" spans="1:2">
      <c r="A2462" s="7" t="s">
        <v>2257</v>
      </c>
      <c r="B2462">
        <v>2</v>
      </c>
    </row>
    <row r="2463" spans="1:2">
      <c r="A2463" s="7" t="s">
        <v>374</v>
      </c>
      <c r="B2463">
        <v>2</v>
      </c>
    </row>
    <row r="2464" spans="1:2">
      <c r="A2464" s="7" t="s">
        <v>2413</v>
      </c>
      <c r="B2464">
        <v>1</v>
      </c>
    </row>
    <row r="2465" spans="1:2">
      <c r="A2465" s="7" t="s">
        <v>2571</v>
      </c>
      <c r="B2465">
        <v>1</v>
      </c>
    </row>
    <row r="2466" spans="1:2">
      <c r="A2466" s="7" t="s">
        <v>4078</v>
      </c>
      <c r="B2466">
        <v>2</v>
      </c>
    </row>
    <row r="2467" spans="1:2">
      <c r="A2467" s="7" t="s">
        <v>4968</v>
      </c>
      <c r="B2467">
        <v>2</v>
      </c>
    </row>
    <row r="2468" spans="1:2">
      <c r="A2468" s="7" t="s">
        <v>4549</v>
      </c>
      <c r="B2468">
        <v>3</v>
      </c>
    </row>
    <row r="2469" spans="1:2">
      <c r="A2469" s="7" t="s">
        <v>2465</v>
      </c>
      <c r="B2469">
        <v>1</v>
      </c>
    </row>
    <row r="2470" spans="1:2">
      <c r="A2470" s="7" t="s">
        <v>2758</v>
      </c>
      <c r="B2470">
        <v>1</v>
      </c>
    </row>
    <row r="2471" spans="1:2">
      <c r="A2471" s="7" t="s">
        <v>2033</v>
      </c>
      <c r="B2471">
        <v>2</v>
      </c>
    </row>
    <row r="2472" spans="1:2">
      <c r="A2472" s="7" t="s">
        <v>2287</v>
      </c>
      <c r="B2472">
        <v>1</v>
      </c>
    </row>
    <row r="2473" spans="1:2">
      <c r="A2473" s="7" t="s">
        <v>659</v>
      </c>
      <c r="B2473">
        <v>1</v>
      </c>
    </row>
    <row r="2474" spans="1:2">
      <c r="A2474" s="7" t="s">
        <v>1294</v>
      </c>
      <c r="B2474">
        <v>1</v>
      </c>
    </row>
    <row r="2475" spans="1:2">
      <c r="A2475" s="7" t="s">
        <v>4005</v>
      </c>
      <c r="B2475">
        <v>1</v>
      </c>
    </row>
    <row r="2476" spans="1:2">
      <c r="A2476" s="7" t="s">
        <v>2268</v>
      </c>
      <c r="B2476">
        <v>1</v>
      </c>
    </row>
    <row r="2477" spans="1:2">
      <c r="A2477" s="7" t="s">
        <v>3532</v>
      </c>
      <c r="B2477">
        <v>1</v>
      </c>
    </row>
    <row r="2478" spans="1:2">
      <c r="A2478" s="7" t="s">
        <v>2616</v>
      </c>
      <c r="B2478">
        <v>1</v>
      </c>
    </row>
    <row r="2479" spans="1:2">
      <c r="A2479" s="7" t="s">
        <v>3433</v>
      </c>
      <c r="B2479">
        <v>2</v>
      </c>
    </row>
    <row r="2480" spans="1:2">
      <c r="A2480" s="7" t="s">
        <v>2862</v>
      </c>
      <c r="B2480">
        <v>2</v>
      </c>
    </row>
    <row r="2481" spans="1:2">
      <c r="A2481" s="7" t="s">
        <v>4438</v>
      </c>
      <c r="B2481">
        <v>1</v>
      </c>
    </row>
    <row r="2482" spans="1:2">
      <c r="A2482" s="7" t="s">
        <v>3500</v>
      </c>
      <c r="B2482">
        <v>1</v>
      </c>
    </row>
    <row r="2483" spans="1:2">
      <c r="A2483" s="7" t="s">
        <v>2502</v>
      </c>
      <c r="B2483">
        <v>2</v>
      </c>
    </row>
    <row r="2484" spans="1:2">
      <c r="A2484" s="7" t="s">
        <v>1404</v>
      </c>
      <c r="B2484">
        <v>1</v>
      </c>
    </row>
    <row r="2485" spans="1:2">
      <c r="A2485" s="7" t="s">
        <v>4642</v>
      </c>
      <c r="B2485">
        <v>2</v>
      </c>
    </row>
    <row r="2486" spans="1:2">
      <c r="A2486" s="7" t="s">
        <v>3349</v>
      </c>
      <c r="B2486">
        <v>2</v>
      </c>
    </row>
    <row r="2487" spans="1:2">
      <c r="A2487" s="7" t="s">
        <v>750</v>
      </c>
      <c r="B2487">
        <v>1</v>
      </c>
    </row>
    <row r="2488" spans="1:2">
      <c r="A2488" s="7" t="s">
        <v>3328</v>
      </c>
      <c r="B2488">
        <v>3</v>
      </c>
    </row>
    <row r="2489" spans="1:2">
      <c r="A2489" s="7" t="s">
        <v>45</v>
      </c>
      <c r="B2489">
        <v>1</v>
      </c>
    </row>
    <row r="2490" spans="1:2">
      <c r="A2490" s="7" t="s">
        <v>3182</v>
      </c>
      <c r="B2490">
        <v>2</v>
      </c>
    </row>
    <row r="2491" spans="1:2">
      <c r="A2491" s="7" t="s">
        <v>4503</v>
      </c>
      <c r="B2491">
        <v>2</v>
      </c>
    </row>
    <row r="2492" spans="1:2">
      <c r="A2492" s="7" t="s">
        <v>2496</v>
      </c>
      <c r="B2492">
        <v>2</v>
      </c>
    </row>
    <row r="2493" spans="1:2">
      <c r="A2493" s="7" t="s">
        <v>3329</v>
      </c>
      <c r="B2493">
        <v>3</v>
      </c>
    </row>
    <row r="2494" spans="1:2">
      <c r="A2494" s="7" t="s">
        <v>529</v>
      </c>
      <c r="B2494">
        <v>1</v>
      </c>
    </row>
    <row r="2495" spans="1:2">
      <c r="A2495" s="7" t="s">
        <v>2990</v>
      </c>
      <c r="B2495">
        <v>3</v>
      </c>
    </row>
    <row r="2496" spans="1:2">
      <c r="A2496" s="7" t="s">
        <v>674</v>
      </c>
      <c r="B2496">
        <v>1</v>
      </c>
    </row>
    <row r="2497" spans="1:2">
      <c r="A2497" s="7" t="s">
        <v>3283</v>
      </c>
      <c r="B2497">
        <v>2</v>
      </c>
    </row>
    <row r="2498" spans="1:2">
      <c r="A2498" s="7" t="s">
        <v>1861</v>
      </c>
      <c r="B2498">
        <v>1</v>
      </c>
    </row>
    <row r="2499" spans="1:2">
      <c r="A2499" s="7" t="s">
        <v>3442</v>
      </c>
      <c r="B2499">
        <v>1</v>
      </c>
    </row>
    <row r="2500" spans="1:2">
      <c r="A2500" s="7" t="s">
        <v>4480</v>
      </c>
      <c r="B2500">
        <v>1</v>
      </c>
    </row>
    <row r="2501" spans="1:2">
      <c r="A2501" s="7" t="s">
        <v>4926</v>
      </c>
      <c r="B2501">
        <v>1</v>
      </c>
    </row>
    <row r="2502" spans="1:2">
      <c r="A2502" s="7" t="s">
        <v>4645</v>
      </c>
      <c r="B2502">
        <v>1</v>
      </c>
    </row>
    <row r="2503" spans="1:2">
      <c r="A2503" s="7" t="s">
        <v>3883</v>
      </c>
      <c r="B2503">
        <v>1</v>
      </c>
    </row>
    <row r="2504" spans="1:2">
      <c r="A2504" s="7" t="s">
        <v>715</v>
      </c>
      <c r="B2504">
        <v>1</v>
      </c>
    </row>
    <row r="2505" spans="1:2">
      <c r="A2505" s="7" t="s">
        <v>707</v>
      </c>
      <c r="B2505">
        <v>3</v>
      </c>
    </row>
    <row r="2506" spans="1:2">
      <c r="A2506" s="7" t="s">
        <v>301</v>
      </c>
      <c r="B2506">
        <v>1</v>
      </c>
    </row>
    <row r="2507" spans="1:2">
      <c r="A2507" s="7" t="s">
        <v>198</v>
      </c>
      <c r="B2507">
        <v>2</v>
      </c>
    </row>
    <row r="2508" spans="1:2">
      <c r="A2508" s="7" t="s">
        <v>4047</v>
      </c>
      <c r="B2508">
        <v>2</v>
      </c>
    </row>
    <row r="2509" spans="1:2">
      <c r="A2509" s="7" t="s">
        <v>4033</v>
      </c>
      <c r="B2509">
        <v>1</v>
      </c>
    </row>
    <row r="2510" spans="1:2">
      <c r="A2510" s="7" t="s">
        <v>4882</v>
      </c>
      <c r="B2510">
        <v>1</v>
      </c>
    </row>
    <row r="2511" spans="1:2">
      <c r="A2511" s="7" t="s">
        <v>3233</v>
      </c>
      <c r="B2511">
        <v>1</v>
      </c>
    </row>
    <row r="2512" spans="1:2">
      <c r="A2512" s="7" t="s">
        <v>4246</v>
      </c>
      <c r="B2512">
        <v>1</v>
      </c>
    </row>
    <row r="2513" spans="1:2">
      <c r="A2513" s="7" t="s">
        <v>2715</v>
      </c>
      <c r="B2513">
        <v>1</v>
      </c>
    </row>
    <row r="2514" spans="1:2">
      <c r="A2514" s="7" t="s">
        <v>3156</v>
      </c>
      <c r="B2514">
        <v>2</v>
      </c>
    </row>
    <row r="2515" spans="1:2">
      <c r="A2515" s="7" t="s">
        <v>3968</v>
      </c>
      <c r="B2515">
        <v>5</v>
      </c>
    </row>
    <row r="2516" spans="1:2">
      <c r="A2516" s="7" t="s">
        <v>4335</v>
      </c>
      <c r="B2516">
        <v>1</v>
      </c>
    </row>
    <row r="2517" spans="1:2">
      <c r="A2517" s="7" t="s">
        <v>884</v>
      </c>
      <c r="B2517">
        <v>1</v>
      </c>
    </row>
    <row r="2518" spans="1:2">
      <c r="A2518" s="7" t="s">
        <v>2126</v>
      </c>
      <c r="B2518">
        <v>1</v>
      </c>
    </row>
    <row r="2519" spans="1:2">
      <c r="A2519" s="7" t="s">
        <v>2786</v>
      </c>
      <c r="B2519">
        <v>4</v>
      </c>
    </row>
    <row r="2520" spans="1:2">
      <c r="A2520" s="7" t="s">
        <v>4074</v>
      </c>
      <c r="B2520">
        <v>2</v>
      </c>
    </row>
    <row r="2521" spans="1:2">
      <c r="A2521" s="7" t="s">
        <v>2134</v>
      </c>
      <c r="B2521">
        <v>1</v>
      </c>
    </row>
    <row r="2522" spans="1:2">
      <c r="A2522" s="7" t="s">
        <v>4268</v>
      </c>
      <c r="B2522">
        <v>1</v>
      </c>
    </row>
    <row r="2523" spans="1:2">
      <c r="A2523" s="7" t="s">
        <v>1649</v>
      </c>
      <c r="B2523">
        <v>2</v>
      </c>
    </row>
    <row r="2524" spans="1:2">
      <c r="A2524" s="7" t="s">
        <v>1084</v>
      </c>
      <c r="B2524">
        <v>1</v>
      </c>
    </row>
    <row r="2525" spans="1:2">
      <c r="A2525" s="7" t="s">
        <v>532</v>
      </c>
      <c r="B2525">
        <v>1</v>
      </c>
    </row>
    <row r="2526" spans="1:2">
      <c r="A2526" s="7" t="s">
        <v>4168</v>
      </c>
      <c r="B2526">
        <v>3</v>
      </c>
    </row>
    <row r="2527" spans="1:2">
      <c r="A2527" s="7" t="s">
        <v>924</v>
      </c>
      <c r="B2527">
        <v>4</v>
      </c>
    </row>
    <row r="2528" spans="1:2">
      <c r="A2528" s="7" t="s">
        <v>3771</v>
      </c>
      <c r="B2528">
        <v>1</v>
      </c>
    </row>
    <row r="2529" spans="1:2">
      <c r="A2529" s="7" t="s">
        <v>3095</v>
      </c>
      <c r="B2529">
        <v>1</v>
      </c>
    </row>
    <row r="2530" spans="1:2">
      <c r="A2530" s="7" t="s">
        <v>741</v>
      </c>
      <c r="B2530">
        <v>1</v>
      </c>
    </row>
    <row r="2531" spans="1:2">
      <c r="A2531" s="7" t="s">
        <v>1440</v>
      </c>
      <c r="B2531">
        <v>1</v>
      </c>
    </row>
    <row r="2532" spans="1:2">
      <c r="A2532" s="7" t="s">
        <v>3740</v>
      </c>
      <c r="B2532">
        <v>3</v>
      </c>
    </row>
    <row r="2533" spans="1:2">
      <c r="A2533" s="7" t="s">
        <v>3937</v>
      </c>
      <c r="B2533">
        <v>2</v>
      </c>
    </row>
    <row r="2534" spans="1:2">
      <c r="A2534" s="7" t="s">
        <v>3840</v>
      </c>
      <c r="B2534">
        <v>1</v>
      </c>
    </row>
    <row r="2535" spans="1:2">
      <c r="A2535" s="7" t="s">
        <v>82</v>
      </c>
      <c r="B2535">
        <v>2</v>
      </c>
    </row>
    <row r="2536" spans="1:2">
      <c r="A2536" s="7" t="s">
        <v>1342</v>
      </c>
      <c r="B2536">
        <v>1</v>
      </c>
    </row>
    <row r="2537" spans="1:2">
      <c r="A2537" s="7" t="s">
        <v>3422</v>
      </c>
      <c r="B2537">
        <v>3</v>
      </c>
    </row>
    <row r="2538" spans="1:2">
      <c r="A2538" s="7" t="s">
        <v>952</v>
      </c>
      <c r="B2538">
        <v>1</v>
      </c>
    </row>
    <row r="2539" spans="1:2">
      <c r="A2539" s="7" t="s">
        <v>982</v>
      </c>
      <c r="B2539">
        <v>1</v>
      </c>
    </row>
    <row r="2540" spans="1:2">
      <c r="A2540" s="7" t="s">
        <v>4433</v>
      </c>
      <c r="B2540">
        <v>1</v>
      </c>
    </row>
    <row r="2541" spans="1:2">
      <c r="A2541" s="7" t="s">
        <v>3354</v>
      </c>
      <c r="B2541">
        <v>2</v>
      </c>
    </row>
    <row r="2542" spans="1:2">
      <c r="A2542" s="7" t="s">
        <v>3064</v>
      </c>
      <c r="B2542">
        <v>1</v>
      </c>
    </row>
    <row r="2543" spans="1:2">
      <c r="A2543" s="7" t="s">
        <v>3458</v>
      </c>
      <c r="B2543">
        <v>1</v>
      </c>
    </row>
    <row r="2544" spans="1:2">
      <c r="A2544" s="7" t="s">
        <v>355</v>
      </c>
      <c r="B2544">
        <v>2</v>
      </c>
    </row>
    <row r="2545" spans="1:2">
      <c r="A2545" s="7" t="s">
        <v>1502</v>
      </c>
      <c r="B2545">
        <v>1</v>
      </c>
    </row>
    <row r="2546" spans="1:2">
      <c r="A2546" s="7" t="s">
        <v>3274</v>
      </c>
      <c r="B2546">
        <v>3</v>
      </c>
    </row>
    <row r="2547" spans="1:2">
      <c r="A2547" s="7" t="s">
        <v>3645</v>
      </c>
      <c r="B2547">
        <v>1</v>
      </c>
    </row>
    <row r="2548" spans="1:2">
      <c r="A2548" s="7" t="s">
        <v>4574</v>
      </c>
      <c r="B2548">
        <v>1</v>
      </c>
    </row>
    <row r="2549" spans="1:2">
      <c r="A2549" s="7" t="s">
        <v>3537</v>
      </c>
      <c r="B2549">
        <v>1</v>
      </c>
    </row>
    <row r="2550" spans="1:2">
      <c r="A2550" s="7" t="s">
        <v>4510</v>
      </c>
      <c r="B2550">
        <v>2</v>
      </c>
    </row>
    <row r="2551" spans="1:2">
      <c r="A2551" s="7" t="s">
        <v>367</v>
      </c>
      <c r="B2551">
        <v>2</v>
      </c>
    </row>
    <row r="2552" spans="1:2">
      <c r="A2552" s="7" t="s">
        <v>4183</v>
      </c>
      <c r="B2552">
        <v>1</v>
      </c>
    </row>
    <row r="2553" spans="1:2">
      <c r="A2553" s="7" t="s">
        <v>539</v>
      </c>
      <c r="B2553">
        <v>2</v>
      </c>
    </row>
    <row r="2554" spans="1:2">
      <c r="A2554" s="7" t="s">
        <v>2813</v>
      </c>
      <c r="B2554">
        <v>1</v>
      </c>
    </row>
    <row r="2555" spans="1:2">
      <c r="A2555" s="7" t="s">
        <v>4030</v>
      </c>
      <c r="B2555">
        <v>1</v>
      </c>
    </row>
    <row r="2556" spans="1:2">
      <c r="A2556" s="7" t="s">
        <v>1166</v>
      </c>
      <c r="B2556">
        <v>1</v>
      </c>
    </row>
    <row r="2557" spans="1:2">
      <c r="A2557" s="7" t="s">
        <v>531</v>
      </c>
      <c r="B2557">
        <v>1</v>
      </c>
    </row>
    <row r="2558" spans="1:2">
      <c r="A2558" s="7" t="s">
        <v>795</v>
      </c>
      <c r="B2558">
        <v>1</v>
      </c>
    </row>
    <row r="2559" spans="1:2">
      <c r="A2559" s="7" t="s">
        <v>1993</v>
      </c>
      <c r="B2559">
        <v>1</v>
      </c>
    </row>
    <row r="2560" spans="1:2">
      <c r="A2560" s="7" t="s">
        <v>2087</v>
      </c>
      <c r="B2560">
        <v>1</v>
      </c>
    </row>
    <row r="2561" spans="1:2">
      <c r="A2561" s="7" t="s">
        <v>1241</v>
      </c>
      <c r="B2561">
        <v>1</v>
      </c>
    </row>
    <row r="2562" spans="1:2">
      <c r="A2562" s="7" t="s">
        <v>1827</v>
      </c>
      <c r="B2562">
        <v>1</v>
      </c>
    </row>
    <row r="2563" spans="1:2">
      <c r="A2563" s="7" t="s">
        <v>877</v>
      </c>
      <c r="B2563">
        <v>1</v>
      </c>
    </row>
    <row r="2564" spans="1:2">
      <c r="A2564" s="7" t="s">
        <v>549</v>
      </c>
      <c r="B2564">
        <v>2</v>
      </c>
    </row>
    <row r="2565" spans="1:2">
      <c r="A2565" s="7" t="s">
        <v>1562</v>
      </c>
      <c r="B2565">
        <v>2</v>
      </c>
    </row>
    <row r="2566" spans="1:2">
      <c r="A2566" s="7" t="s">
        <v>4889</v>
      </c>
      <c r="B2566">
        <v>1</v>
      </c>
    </row>
    <row r="2567" spans="1:2">
      <c r="A2567" s="7" t="s">
        <v>2533</v>
      </c>
      <c r="B2567">
        <v>1</v>
      </c>
    </row>
    <row r="2568" spans="1:2">
      <c r="A2568" s="7" t="s">
        <v>440</v>
      </c>
      <c r="B2568">
        <v>4</v>
      </c>
    </row>
    <row r="2569" spans="1:2">
      <c r="A2569" s="7" t="s">
        <v>4675</v>
      </c>
      <c r="B2569">
        <v>1</v>
      </c>
    </row>
    <row r="2570" spans="1:2">
      <c r="A2570" s="7" t="s">
        <v>3933</v>
      </c>
      <c r="B2570">
        <v>1</v>
      </c>
    </row>
    <row r="2571" spans="1:2">
      <c r="A2571" s="7" t="s">
        <v>307</v>
      </c>
      <c r="B2571">
        <v>1</v>
      </c>
    </row>
    <row r="2572" spans="1:2">
      <c r="A2572" s="7" t="s">
        <v>2034</v>
      </c>
      <c r="B2572">
        <v>2</v>
      </c>
    </row>
    <row r="2573" spans="1:2">
      <c r="A2573" s="7" t="s">
        <v>585</v>
      </c>
      <c r="B2573">
        <v>2</v>
      </c>
    </row>
    <row r="2574" spans="1:2">
      <c r="A2574" s="7" t="s">
        <v>10</v>
      </c>
      <c r="B2574">
        <v>1</v>
      </c>
    </row>
    <row r="2575" spans="1:2">
      <c r="A2575" s="7" t="s">
        <v>2124</v>
      </c>
      <c r="B2575">
        <v>3</v>
      </c>
    </row>
    <row r="2576" spans="1:2">
      <c r="A2576" s="7" t="s">
        <v>2973</v>
      </c>
      <c r="B2576">
        <v>2</v>
      </c>
    </row>
    <row r="2577" spans="1:2">
      <c r="A2577" s="7" t="s">
        <v>2429</v>
      </c>
      <c r="B2577">
        <v>2</v>
      </c>
    </row>
    <row r="2578" spans="1:2">
      <c r="A2578" s="7" t="s">
        <v>3834</v>
      </c>
      <c r="B2578">
        <v>3</v>
      </c>
    </row>
    <row r="2579" spans="1:2">
      <c r="A2579" s="7" t="s">
        <v>1406</v>
      </c>
      <c r="B2579">
        <v>1</v>
      </c>
    </row>
    <row r="2580" spans="1:2">
      <c r="A2580" s="7" t="s">
        <v>3267</v>
      </c>
      <c r="B2580">
        <v>2</v>
      </c>
    </row>
    <row r="2581" spans="1:2">
      <c r="A2581" s="7" t="s">
        <v>1962</v>
      </c>
      <c r="B2581">
        <v>2</v>
      </c>
    </row>
    <row r="2582" spans="1:2">
      <c r="A2582" s="7" t="s">
        <v>2118</v>
      </c>
      <c r="B2582">
        <v>2</v>
      </c>
    </row>
    <row r="2583" spans="1:2">
      <c r="A2583" s="7" t="s">
        <v>4730</v>
      </c>
      <c r="B2583">
        <v>1</v>
      </c>
    </row>
    <row r="2584" spans="1:2">
      <c r="A2584" s="7" t="s">
        <v>3000</v>
      </c>
      <c r="B2584">
        <v>1</v>
      </c>
    </row>
    <row r="2585" spans="1:2">
      <c r="A2585" s="7" t="s">
        <v>2949</v>
      </c>
      <c r="B2585">
        <v>3</v>
      </c>
    </row>
    <row r="2586" spans="1:2">
      <c r="A2586" s="7" t="s">
        <v>2445</v>
      </c>
      <c r="B2586">
        <v>2</v>
      </c>
    </row>
    <row r="2587" spans="1:2">
      <c r="A2587" s="7" t="s">
        <v>1016</v>
      </c>
      <c r="B2587">
        <v>1</v>
      </c>
    </row>
    <row r="2588" spans="1:2">
      <c r="A2588" s="7" t="s">
        <v>4974</v>
      </c>
      <c r="B2588">
        <v>3</v>
      </c>
    </row>
    <row r="2589" spans="1:2">
      <c r="A2589" s="7" t="s">
        <v>2301</v>
      </c>
      <c r="B2589">
        <v>1</v>
      </c>
    </row>
    <row r="2590" spans="1:2">
      <c r="A2590" s="7" t="s">
        <v>181</v>
      </c>
      <c r="B2590">
        <v>1</v>
      </c>
    </row>
    <row r="2591" spans="1:2">
      <c r="A2591" s="7" t="s">
        <v>3146</v>
      </c>
      <c r="B2591">
        <v>1</v>
      </c>
    </row>
    <row r="2592" spans="1:2">
      <c r="A2592" s="7" t="s">
        <v>2439</v>
      </c>
      <c r="B2592">
        <v>3</v>
      </c>
    </row>
    <row r="2593" spans="1:2">
      <c r="A2593" s="7" t="s">
        <v>994</v>
      </c>
      <c r="B2593">
        <v>2</v>
      </c>
    </row>
    <row r="2594" spans="1:2">
      <c r="A2594" s="7" t="s">
        <v>2150</v>
      </c>
      <c r="B2594">
        <v>1</v>
      </c>
    </row>
    <row r="2595" spans="1:2">
      <c r="A2595" s="7" t="s">
        <v>1229</v>
      </c>
      <c r="B2595">
        <v>2</v>
      </c>
    </row>
    <row r="2596" spans="1:2">
      <c r="A2596" s="7" t="s">
        <v>1766</v>
      </c>
      <c r="B2596">
        <v>1</v>
      </c>
    </row>
    <row r="2597" spans="1:2">
      <c r="A2597" s="7" t="s">
        <v>1271</v>
      </c>
      <c r="B2597">
        <v>1</v>
      </c>
    </row>
    <row r="2598" spans="1:2">
      <c r="A2598" s="7" t="s">
        <v>321</v>
      </c>
      <c r="B2598">
        <v>1</v>
      </c>
    </row>
    <row r="2599" spans="1:2">
      <c r="A2599" s="7" t="s">
        <v>2145</v>
      </c>
      <c r="B2599">
        <v>1</v>
      </c>
    </row>
    <row r="2600" spans="1:2">
      <c r="A2600" s="7" t="s">
        <v>2818</v>
      </c>
      <c r="B2600">
        <v>2</v>
      </c>
    </row>
    <row r="2601" spans="1:2">
      <c r="A2601" s="7" t="s">
        <v>4592</v>
      </c>
      <c r="B2601">
        <v>1</v>
      </c>
    </row>
    <row r="2602" spans="1:2">
      <c r="A2602" s="7" t="s">
        <v>11</v>
      </c>
      <c r="B2602">
        <v>2</v>
      </c>
    </row>
    <row r="2603" spans="1:2">
      <c r="A2603" s="7" t="s">
        <v>2296</v>
      </c>
      <c r="B2603">
        <v>2</v>
      </c>
    </row>
    <row r="2604" spans="1:2">
      <c r="A2604" s="7" t="s">
        <v>3758</v>
      </c>
      <c r="B2604">
        <v>2</v>
      </c>
    </row>
    <row r="2605" spans="1:2">
      <c r="A2605" s="7" t="s">
        <v>3803</v>
      </c>
      <c r="B2605">
        <v>1</v>
      </c>
    </row>
    <row r="2606" spans="1:2">
      <c r="A2606" s="7" t="s">
        <v>1073</v>
      </c>
      <c r="B2606">
        <v>3</v>
      </c>
    </row>
    <row r="2607" spans="1:2">
      <c r="A2607" s="7" t="s">
        <v>4779</v>
      </c>
      <c r="B2607">
        <v>1</v>
      </c>
    </row>
    <row r="2608" spans="1:2">
      <c r="A2608" s="7" t="s">
        <v>268</v>
      </c>
      <c r="B2608">
        <v>2</v>
      </c>
    </row>
    <row r="2609" spans="1:2">
      <c r="A2609" s="7" t="s">
        <v>1757</v>
      </c>
      <c r="B2609">
        <v>3</v>
      </c>
    </row>
    <row r="2610" spans="1:2">
      <c r="A2610" s="7" t="s">
        <v>2508</v>
      </c>
      <c r="B2610">
        <v>1</v>
      </c>
    </row>
    <row r="2611" spans="1:2">
      <c r="A2611" s="7" t="s">
        <v>4621</v>
      </c>
      <c r="B2611">
        <v>1</v>
      </c>
    </row>
    <row r="2612" spans="1:2">
      <c r="A2612" s="7" t="s">
        <v>495</v>
      </c>
      <c r="B2612">
        <v>1</v>
      </c>
    </row>
    <row r="2613" spans="1:2">
      <c r="A2613" s="7" t="s">
        <v>409</v>
      </c>
      <c r="B2613">
        <v>1</v>
      </c>
    </row>
    <row r="2614" spans="1:2">
      <c r="A2614" s="7" t="s">
        <v>3303</v>
      </c>
      <c r="B2614">
        <v>1</v>
      </c>
    </row>
    <row r="2615" spans="1:2">
      <c r="A2615" s="7" t="s">
        <v>4079</v>
      </c>
      <c r="B2615">
        <v>2</v>
      </c>
    </row>
    <row r="2616" spans="1:2">
      <c r="A2616" s="7" t="s">
        <v>4174</v>
      </c>
      <c r="B2616">
        <v>1</v>
      </c>
    </row>
    <row r="2617" spans="1:2">
      <c r="A2617" s="7" t="s">
        <v>3585</v>
      </c>
      <c r="B2617">
        <v>3</v>
      </c>
    </row>
    <row r="2618" spans="1:2">
      <c r="A2618" s="7" t="s">
        <v>2904</v>
      </c>
      <c r="B2618">
        <v>1</v>
      </c>
    </row>
    <row r="2619" spans="1:2">
      <c r="A2619" s="7" t="s">
        <v>400</v>
      </c>
      <c r="B2619">
        <v>1</v>
      </c>
    </row>
    <row r="2620" spans="1:2">
      <c r="A2620" s="7" t="s">
        <v>764</v>
      </c>
      <c r="B2620">
        <v>1</v>
      </c>
    </row>
    <row r="2621" spans="1:2">
      <c r="A2621" s="7" t="s">
        <v>2497</v>
      </c>
      <c r="B2621">
        <v>2</v>
      </c>
    </row>
    <row r="2622" spans="1:2">
      <c r="A2622" s="7" t="s">
        <v>432</v>
      </c>
      <c r="B2622">
        <v>1</v>
      </c>
    </row>
    <row r="2623" spans="1:2">
      <c r="A2623" s="7" t="s">
        <v>1583</v>
      </c>
      <c r="B2623">
        <v>4</v>
      </c>
    </row>
    <row r="2624" spans="1:2">
      <c r="A2624" s="7" t="s">
        <v>4544</v>
      </c>
      <c r="B2624">
        <v>1</v>
      </c>
    </row>
    <row r="2625" spans="1:2">
      <c r="A2625" s="7" t="s">
        <v>250</v>
      </c>
      <c r="B2625">
        <v>2</v>
      </c>
    </row>
    <row r="2626" spans="1:2">
      <c r="A2626" s="7" t="s">
        <v>2310</v>
      </c>
      <c r="B2626">
        <v>1</v>
      </c>
    </row>
    <row r="2627" spans="1:2">
      <c r="A2627" s="7" t="s">
        <v>4051</v>
      </c>
      <c r="B2627">
        <v>2</v>
      </c>
    </row>
    <row r="2628" spans="1:2">
      <c r="A2628" s="7" t="s">
        <v>4709</v>
      </c>
      <c r="B2628">
        <v>1</v>
      </c>
    </row>
    <row r="2629" spans="1:2">
      <c r="A2629" s="7" t="s">
        <v>3788</v>
      </c>
      <c r="B2629">
        <v>1</v>
      </c>
    </row>
    <row r="2630" spans="1:2">
      <c r="A2630" s="7" t="s">
        <v>1335</v>
      </c>
      <c r="B2630">
        <v>2</v>
      </c>
    </row>
    <row r="2631" spans="1:2">
      <c r="A2631" s="7" t="s">
        <v>714</v>
      </c>
      <c r="B2631">
        <v>3</v>
      </c>
    </row>
    <row r="2632" spans="1:2">
      <c r="A2632" s="7" t="s">
        <v>3966</v>
      </c>
      <c r="B2632">
        <v>1</v>
      </c>
    </row>
    <row r="2633" spans="1:2">
      <c r="A2633" s="7" t="s">
        <v>2293</v>
      </c>
      <c r="B2633">
        <v>1</v>
      </c>
    </row>
    <row r="2634" spans="1:2">
      <c r="A2634" s="7" t="s">
        <v>854</v>
      </c>
      <c r="B2634">
        <v>1</v>
      </c>
    </row>
    <row r="2635" spans="1:2">
      <c r="A2635" s="7" t="s">
        <v>680</v>
      </c>
      <c r="B2635">
        <v>1</v>
      </c>
    </row>
    <row r="2636" spans="1:2">
      <c r="A2636" s="7" t="s">
        <v>1347</v>
      </c>
      <c r="B2636">
        <v>3</v>
      </c>
    </row>
    <row r="2637" spans="1:2">
      <c r="A2637" s="7" t="s">
        <v>4872</v>
      </c>
      <c r="B2637">
        <v>3</v>
      </c>
    </row>
    <row r="2638" spans="1:2">
      <c r="A2638" s="7" t="s">
        <v>4698</v>
      </c>
      <c r="B2638">
        <v>1</v>
      </c>
    </row>
    <row r="2639" spans="1:2">
      <c r="A2639" s="7" t="s">
        <v>1436</v>
      </c>
      <c r="B2639">
        <v>1</v>
      </c>
    </row>
    <row r="2640" spans="1:2">
      <c r="A2640" s="7" t="s">
        <v>4316</v>
      </c>
      <c r="B2640">
        <v>2</v>
      </c>
    </row>
    <row r="2641" spans="1:2">
      <c r="A2641" s="7" t="s">
        <v>499</v>
      </c>
      <c r="B2641">
        <v>1</v>
      </c>
    </row>
    <row r="2642" spans="1:2">
      <c r="A2642" s="7" t="s">
        <v>1355</v>
      </c>
      <c r="B2642">
        <v>2</v>
      </c>
    </row>
    <row r="2643" spans="1:2">
      <c r="A2643" s="7" t="s">
        <v>290</v>
      </c>
      <c r="B2643">
        <v>1</v>
      </c>
    </row>
    <row r="2644" spans="1:2">
      <c r="A2644" s="7" t="s">
        <v>1337</v>
      </c>
      <c r="B2644">
        <v>1</v>
      </c>
    </row>
    <row r="2645" spans="1:2">
      <c r="A2645" s="7" t="s">
        <v>3432</v>
      </c>
      <c r="B2645">
        <v>1</v>
      </c>
    </row>
    <row r="2646" spans="1:2">
      <c r="A2646" s="7" t="s">
        <v>4632</v>
      </c>
      <c r="B2646">
        <v>2</v>
      </c>
    </row>
    <row r="2647" spans="1:2">
      <c r="A2647" s="7" t="s">
        <v>1613</v>
      </c>
      <c r="B2647">
        <v>1</v>
      </c>
    </row>
    <row r="2648" spans="1:2">
      <c r="A2648" s="7" t="s">
        <v>717</v>
      </c>
      <c r="B2648">
        <v>6</v>
      </c>
    </row>
    <row r="2649" spans="1:2">
      <c r="A2649" s="7" t="s">
        <v>3904</v>
      </c>
      <c r="B2649">
        <v>2</v>
      </c>
    </row>
    <row r="2650" spans="1:2">
      <c r="A2650" s="7" t="s">
        <v>2661</v>
      </c>
      <c r="B2650">
        <v>4</v>
      </c>
    </row>
    <row r="2651" spans="1:2">
      <c r="A2651" s="7" t="s">
        <v>4818</v>
      </c>
      <c r="B2651">
        <v>1</v>
      </c>
    </row>
    <row r="2652" spans="1:2">
      <c r="A2652" s="7" t="s">
        <v>1969</v>
      </c>
      <c r="B2652">
        <v>1</v>
      </c>
    </row>
    <row r="2653" spans="1:2">
      <c r="A2653" s="7" t="s">
        <v>619</v>
      </c>
      <c r="B2653">
        <v>4</v>
      </c>
    </row>
    <row r="2654" spans="1:2">
      <c r="A2654" s="7" t="s">
        <v>2390</v>
      </c>
      <c r="B2654">
        <v>1</v>
      </c>
    </row>
    <row r="2655" spans="1:2">
      <c r="A2655" s="7" t="s">
        <v>3521</v>
      </c>
      <c r="B2655">
        <v>2</v>
      </c>
    </row>
    <row r="2656" spans="1:2">
      <c r="A2656" s="7" t="s">
        <v>2491</v>
      </c>
      <c r="B2656">
        <v>1</v>
      </c>
    </row>
    <row r="2657" spans="1:2">
      <c r="A2657" s="7" t="s">
        <v>2703</v>
      </c>
      <c r="B2657">
        <v>1</v>
      </c>
    </row>
    <row r="2658" spans="1:2">
      <c r="A2658" s="7" t="s">
        <v>592</v>
      </c>
      <c r="B2658">
        <v>3</v>
      </c>
    </row>
    <row r="2659" spans="1:2">
      <c r="A2659" s="7" t="s">
        <v>3603</v>
      </c>
      <c r="B2659">
        <v>1</v>
      </c>
    </row>
    <row r="2660" spans="1:2">
      <c r="A2660" s="7" t="s">
        <v>441</v>
      </c>
      <c r="B2660">
        <v>1</v>
      </c>
    </row>
    <row r="2661" spans="1:2">
      <c r="A2661" s="7" t="s">
        <v>391</v>
      </c>
      <c r="B2661">
        <v>1</v>
      </c>
    </row>
    <row r="2662" spans="1:2">
      <c r="A2662" s="7" t="s">
        <v>1851</v>
      </c>
      <c r="B2662">
        <v>3</v>
      </c>
    </row>
    <row r="2663" spans="1:2">
      <c r="A2663" s="7" t="s">
        <v>2305</v>
      </c>
      <c r="B2663">
        <v>1</v>
      </c>
    </row>
    <row r="2664" spans="1:2">
      <c r="A2664" s="7" t="s">
        <v>4401</v>
      </c>
      <c r="B2664">
        <v>1</v>
      </c>
    </row>
    <row r="2665" spans="1:2">
      <c r="A2665" s="7" t="s">
        <v>5004</v>
      </c>
      <c r="B2665">
        <v>1</v>
      </c>
    </row>
    <row r="2666" spans="1:2">
      <c r="A2666" s="7" t="s">
        <v>626</v>
      </c>
      <c r="B2666">
        <v>2</v>
      </c>
    </row>
    <row r="2667" spans="1:2">
      <c r="A2667" s="7" t="s">
        <v>459</v>
      </c>
      <c r="B2667">
        <v>1</v>
      </c>
    </row>
    <row r="2668" spans="1:2">
      <c r="A2668" s="7" t="s">
        <v>2132</v>
      </c>
      <c r="B2668">
        <v>1</v>
      </c>
    </row>
    <row r="2669" spans="1:2">
      <c r="A2669" s="7" t="s">
        <v>618</v>
      </c>
      <c r="B2669">
        <v>2</v>
      </c>
    </row>
    <row r="2670" spans="1:2">
      <c r="A2670" s="7" t="s">
        <v>2767</v>
      </c>
      <c r="B2670">
        <v>2</v>
      </c>
    </row>
    <row r="2671" spans="1:2">
      <c r="A2671" s="7" t="s">
        <v>4330</v>
      </c>
      <c r="B2671">
        <v>2</v>
      </c>
    </row>
    <row r="2672" spans="1:2">
      <c r="A2672" s="7" t="s">
        <v>561</v>
      </c>
      <c r="B2672">
        <v>1</v>
      </c>
    </row>
    <row r="2673" spans="1:2">
      <c r="A2673" s="7" t="s">
        <v>2357</v>
      </c>
      <c r="B2673">
        <v>1</v>
      </c>
    </row>
    <row r="2674" spans="1:2">
      <c r="A2674" s="7" t="s">
        <v>204</v>
      </c>
      <c r="B2674">
        <v>3</v>
      </c>
    </row>
    <row r="2675" spans="1:2">
      <c r="A2675" s="7" t="s">
        <v>637</v>
      </c>
      <c r="B2675">
        <v>1</v>
      </c>
    </row>
    <row r="2676" spans="1:2">
      <c r="A2676" s="7" t="s">
        <v>2027</v>
      </c>
      <c r="B2676">
        <v>3</v>
      </c>
    </row>
    <row r="2677" spans="1:2">
      <c r="A2677" s="7" t="s">
        <v>3710</v>
      </c>
      <c r="B2677">
        <v>1</v>
      </c>
    </row>
    <row r="2678" spans="1:2">
      <c r="A2678" s="7" t="s">
        <v>1746</v>
      </c>
      <c r="B2678">
        <v>3</v>
      </c>
    </row>
    <row r="2679" spans="1:2">
      <c r="A2679" s="7" t="s">
        <v>4870</v>
      </c>
      <c r="B2679">
        <v>3</v>
      </c>
    </row>
    <row r="2680" spans="1:2">
      <c r="A2680" s="7" t="s">
        <v>172</v>
      </c>
      <c r="B2680">
        <v>1</v>
      </c>
    </row>
    <row r="2681" spans="1:2">
      <c r="A2681" s="7" t="s">
        <v>638</v>
      </c>
      <c r="B2681">
        <v>3</v>
      </c>
    </row>
    <row r="2682" spans="1:2">
      <c r="A2682" s="7" t="s">
        <v>2225</v>
      </c>
      <c r="B2682">
        <v>2</v>
      </c>
    </row>
    <row r="2683" spans="1:2">
      <c r="A2683" s="7" t="s">
        <v>4877</v>
      </c>
      <c r="B2683">
        <v>2</v>
      </c>
    </row>
    <row r="2684" spans="1:2">
      <c r="A2684" s="7" t="s">
        <v>2782</v>
      </c>
      <c r="B2684">
        <v>2</v>
      </c>
    </row>
    <row r="2685" spans="1:2">
      <c r="A2685" s="7" t="s">
        <v>846</v>
      </c>
      <c r="B2685">
        <v>1</v>
      </c>
    </row>
    <row r="2686" spans="1:2">
      <c r="A2686" s="7" t="s">
        <v>1029</v>
      </c>
      <c r="B2686">
        <v>1</v>
      </c>
    </row>
    <row r="2687" spans="1:2">
      <c r="A2687" s="7" t="s">
        <v>3326</v>
      </c>
      <c r="B2687">
        <v>1</v>
      </c>
    </row>
    <row r="2688" spans="1:2">
      <c r="A2688" s="7" t="s">
        <v>3321</v>
      </c>
      <c r="B2688">
        <v>2</v>
      </c>
    </row>
    <row r="2689" spans="1:2">
      <c r="A2689" s="7" t="s">
        <v>2816</v>
      </c>
      <c r="B2689">
        <v>1</v>
      </c>
    </row>
    <row r="2690" spans="1:2">
      <c r="A2690" s="7" t="s">
        <v>974</v>
      </c>
      <c r="B2690">
        <v>1</v>
      </c>
    </row>
    <row r="2691" spans="1:2">
      <c r="A2691" s="7" t="s">
        <v>463</v>
      </c>
      <c r="B2691">
        <v>2</v>
      </c>
    </row>
    <row r="2692" spans="1:2">
      <c r="A2692" s="7" t="s">
        <v>664</v>
      </c>
      <c r="B2692">
        <v>1</v>
      </c>
    </row>
    <row r="2693" spans="1:2">
      <c r="A2693" s="7" t="s">
        <v>4831</v>
      </c>
      <c r="B2693">
        <v>1</v>
      </c>
    </row>
    <row r="2694" spans="1:2">
      <c r="A2694" s="7" t="s">
        <v>4001</v>
      </c>
      <c r="B2694">
        <v>1</v>
      </c>
    </row>
    <row r="2695" spans="1:2">
      <c r="A2695" s="7" t="s">
        <v>3830</v>
      </c>
      <c r="B2695">
        <v>3</v>
      </c>
    </row>
    <row r="2696" spans="1:2">
      <c r="A2696" s="7" t="s">
        <v>2017</v>
      </c>
      <c r="B2696">
        <v>2</v>
      </c>
    </row>
    <row r="2697" spans="1:2">
      <c r="A2697" s="7" t="s">
        <v>3301</v>
      </c>
      <c r="B2697">
        <v>2</v>
      </c>
    </row>
    <row r="2698" spans="1:2">
      <c r="A2698" s="7" t="s">
        <v>2028</v>
      </c>
      <c r="B2698">
        <v>1</v>
      </c>
    </row>
    <row r="2699" spans="1:2">
      <c r="A2699" s="7" t="s">
        <v>4588</v>
      </c>
      <c r="B2699">
        <v>1</v>
      </c>
    </row>
    <row r="2700" spans="1:2">
      <c r="A2700" s="7" t="s">
        <v>1596</v>
      </c>
      <c r="B2700">
        <v>1</v>
      </c>
    </row>
    <row r="2701" spans="1:2">
      <c r="A2701" s="7" t="s">
        <v>3226</v>
      </c>
      <c r="B2701">
        <v>2</v>
      </c>
    </row>
    <row r="2702" spans="1:2">
      <c r="A2702" s="7" t="s">
        <v>4431</v>
      </c>
      <c r="B2702">
        <v>3</v>
      </c>
    </row>
    <row r="2703" spans="1:2">
      <c r="A2703" s="7" t="s">
        <v>597</v>
      </c>
      <c r="B2703">
        <v>1</v>
      </c>
    </row>
    <row r="2704" spans="1:2">
      <c r="A2704" s="7" t="s">
        <v>4034</v>
      </c>
      <c r="B2704">
        <v>1</v>
      </c>
    </row>
    <row r="2705" spans="1:2">
      <c r="A2705" s="7" t="s">
        <v>2967</v>
      </c>
      <c r="B2705">
        <v>1</v>
      </c>
    </row>
    <row r="2706" spans="1:2">
      <c r="A2706" s="7" t="s">
        <v>2632</v>
      </c>
      <c r="B2706">
        <v>2</v>
      </c>
    </row>
    <row r="2707" spans="1:2">
      <c r="A2707" s="7" t="s">
        <v>1952</v>
      </c>
      <c r="B2707">
        <v>1</v>
      </c>
    </row>
    <row r="2708" spans="1:2">
      <c r="A2708" s="7" t="s">
        <v>404</v>
      </c>
      <c r="B2708">
        <v>1</v>
      </c>
    </row>
    <row r="2709" spans="1:2">
      <c r="A2709" s="7" t="s">
        <v>65</v>
      </c>
      <c r="B2709">
        <v>3</v>
      </c>
    </row>
    <row r="2710" spans="1:2">
      <c r="A2710" s="7" t="s">
        <v>1379</v>
      </c>
      <c r="B2710">
        <v>3</v>
      </c>
    </row>
    <row r="2711" spans="1:2">
      <c r="A2711" s="7" t="s">
        <v>4161</v>
      </c>
      <c r="B2711">
        <v>6</v>
      </c>
    </row>
    <row r="2712" spans="1:2">
      <c r="A2712" s="7" t="s">
        <v>1157</v>
      </c>
      <c r="B2712">
        <v>2</v>
      </c>
    </row>
    <row r="2713" spans="1:2">
      <c r="A2713" s="7" t="s">
        <v>2200</v>
      </c>
      <c r="B2713">
        <v>1</v>
      </c>
    </row>
    <row r="2714" spans="1:2">
      <c r="A2714" s="7" t="s">
        <v>933</v>
      </c>
      <c r="B2714">
        <v>1</v>
      </c>
    </row>
    <row r="2715" spans="1:2">
      <c r="A2715" s="7" t="s">
        <v>2963</v>
      </c>
      <c r="B2715">
        <v>1</v>
      </c>
    </row>
    <row r="2716" spans="1:2">
      <c r="A2716" s="7" t="s">
        <v>4738</v>
      </c>
      <c r="B2716">
        <v>1</v>
      </c>
    </row>
    <row r="2717" spans="1:2">
      <c r="A2717" s="7" t="s">
        <v>3183</v>
      </c>
      <c r="B2717">
        <v>1</v>
      </c>
    </row>
    <row r="2718" spans="1:2">
      <c r="A2718" s="7" t="s">
        <v>4874</v>
      </c>
      <c r="B2718">
        <v>1</v>
      </c>
    </row>
    <row r="2719" spans="1:2">
      <c r="A2719" s="7" t="s">
        <v>7</v>
      </c>
      <c r="B2719">
        <v>1</v>
      </c>
    </row>
    <row r="2720" spans="1:2">
      <c r="A2720" s="7" t="s">
        <v>1007</v>
      </c>
      <c r="B2720">
        <v>1</v>
      </c>
    </row>
    <row r="2721" spans="1:2">
      <c r="A2721" s="7" t="s">
        <v>163</v>
      </c>
      <c r="B2721">
        <v>1</v>
      </c>
    </row>
    <row r="2722" spans="1:2">
      <c r="A2722" s="7" t="s">
        <v>2447</v>
      </c>
      <c r="B2722">
        <v>2</v>
      </c>
    </row>
    <row r="2723" spans="1:2">
      <c r="A2723" s="7" t="s">
        <v>3289</v>
      </c>
      <c r="B2723">
        <v>3</v>
      </c>
    </row>
    <row r="2724" spans="1:2">
      <c r="A2724" s="7" t="s">
        <v>1463</v>
      </c>
      <c r="B2724">
        <v>2</v>
      </c>
    </row>
    <row r="2725" spans="1:2">
      <c r="A2725" s="7" t="s">
        <v>1219</v>
      </c>
      <c r="B2725">
        <v>4</v>
      </c>
    </row>
    <row r="2726" spans="1:2">
      <c r="A2726" s="7" t="s">
        <v>2359</v>
      </c>
      <c r="B2726">
        <v>1</v>
      </c>
    </row>
    <row r="2727" spans="1:2">
      <c r="A2727" s="7" t="s">
        <v>830</v>
      </c>
      <c r="B2727">
        <v>1</v>
      </c>
    </row>
    <row r="2728" spans="1:2">
      <c r="A2728" s="7" t="s">
        <v>3864</v>
      </c>
      <c r="B2728">
        <v>1</v>
      </c>
    </row>
    <row r="2729" spans="1:2">
      <c r="A2729" s="7" t="s">
        <v>310</v>
      </c>
      <c r="B2729">
        <v>1</v>
      </c>
    </row>
    <row r="2730" spans="1:2">
      <c r="A2730" s="7" t="s">
        <v>4979</v>
      </c>
      <c r="B2730">
        <v>1</v>
      </c>
    </row>
    <row r="2731" spans="1:2">
      <c r="A2731" s="7" t="s">
        <v>1670</v>
      </c>
      <c r="B2731">
        <v>1</v>
      </c>
    </row>
    <row r="2732" spans="1:2">
      <c r="A2732" s="7" t="s">
        <v>3276</v>
      </c>
      <c r="B2732">
        <v>1</v>
      </c>
    </row>
    <row r="2733" spans="1:2">
      <c r="A2733" s="7" t="s">
        <v>4906</v>
      </c>
      <c r="B2733">
        <v>3</v>
      </c>
    </row>
    <row r="2734" spans="1:2">
      <c r="A2734" s="7" t="s">
        <v>1180</v>
      </c>
      <c r="B2734">
        <v>2</v>
      </c>
    </row>
    <row r="2735" spans="1:2">
      <c r="A2735" s="7" t="s">
        <v>2336</v>
      </c>
      <c r="B2735">
        <v>1</v>
      </c>
    </row>
    <row r="2736" spans="1:2">
      <c r="A2736" s="7" t="s">
        <v>4293</v>
      </c>
      <c r="B2736">
        <v>1</v>
      </c>
    </row>
    <row r="2737" spans="1:2">
      <c r="A2737" s="7" t="s">
        <v>3515</v>
      </c>
      <c r="B2737">
        <v>3</v>
      </c>
    </row>
    <row r="2738" spans="1:2">
      <c r="A2738" s="7" t="s">
        <v>1939</v>
      </c>
      <c r="B2738">
        <v>3</v>
      </c>
    </row>
    <row r="2739" spans="1:2">
      <c r="A2739" s="7" t="s">
        <v>685</v>
      </c>
      <c r="B2739">
        <v>1</v>
      </c>
    </row>
    <row r="2740" spans="1:2">
      <c r="A2740" s="7" t="s">
        <v>2350</v>
      </c>
      <c r="B2740">
        <v>2</v>
      </c>
    </row>
    <row r="2741" spans="1:2">
      <c r="A2741" s="7" t="s">
        <v>1815</v>
      </c>
      <c r="B2741">
        <v>2</v>
      </c>
    </row>
    <row r="2742" spans="1:2">
      <c r="A2742" s="7" t="s">
        <v>524</v>
      </c>
      <c r="B2742">
        <v>2</v>
      </c>
    </row>
    <row r="2743" spans="1:2">
      <c r="A2743" s="7" t="s">
        <v>4319</v>
      </c>
      <c r="B2743">
        <v>1</v>
      </c>
    </row>
    <row r="2744" spans="1:2">
      <c r="A2744" s="7" t="s">
        <v>4313</v>
      </c>
      <c r="B2744">
        <v>1</v>
      </c>
    </row>
    <row r="2745" spans="1:2">
      <c r="A2745" s="7" t="s">
        <v>1246</v>
      </c>
      <c r="B2745">
        <v>3</v>
      </c>
    </row>
    <row r="2746" spans="1:2">
      <c r="A2746" s="7" t="s">
        <v>2451</v>
      </c>
      <c r="B2746">
        <v>1</v>
      </c>
    </row>
    <row r="2747" spans="1:2">
      <c r="A2747" s="7" t="s">
        <v>1054</v>
      </c>
      <c r="B2747">
        <v>1</v>
      </c>
    </row>
    <row r="2748" spans="1:2">
      <c r="A2748" s="7" t="s">
        <v>471</v>
      </c>
      <c r="B2748">
        <v>2</v>
      </c>
    </row>
    <row r="2749" spans="1:2">
      <c r="A2749" s="7" t="s">
        <v>690</v>
      </c>
      <c r="B2749">
        <v>1</v>
      </c>
    </row>
    <row r="2750" spans="1:2">
      <c r="A2750" s="7" t="s">
        <v>2090</v>
      </c>
      <c r="B2750">
        <v>1</v>
      </c>
    </row>
    <row r="2751" spans="1:2">
      <c r="A2751" s="7" t="s">
        <v>2807</v>
      </c>
      <c r="B2751">
        <v>1</v>
      </c>
    </row>
    <row r="2752" spans="1:2">
      <c r="A2752" s="7" t="s">
        <v>3292</v>
      </c>
      <c r="B2752">
        <v>2</v>
      </c>
    </row>
    <row r="2753" spans="1:2">
      <c r="A2753" s="7" t="s">
        <v>2866</v>
      </c>
      <c r="B2753">
        <v>1</v>
      </c>
    </row>
    <row r="2754" spans="1:2">
      <c r="A2754" s="7" t="s">
        <v>3818</v>
      </c>
      <c r="B2754">
        <v>1</v>
      </c>
    </row>
    <row r="2755" spans="1:2">
      <c r="A2755" s="7" t="s">
        <v>157</v>
      </c>
      <c r="B2755">
        <v>1</v>
      </c>
    </row>
    <row r="2756" spans="1:2">
      <c r="A2756" s="7" t="s">
        <v>4570</v>
      </c>
      <c r="B2756">
        <v>2</v>
      </c>
    </row>
    <row r="2757" spans="1:2">
      <c r="A2757" s="7" t="s">
        <v>2117</v>
      </c>
      <c r="B2757">
        <v>1</v>
      </c>
    </row>
    <row r="2758" spans="1:2">
      <c r="A2758" s="7" t="s">
        <v>3414</v>
      </c>
      <c r="B2758">
        <v>1</v>
      </c>
    </row>
    <row r="2759" spans="1:2">
      <c r="A2759" s="7" t="s">
        <v>624</v>
      </c>
      <c r="B2759">
        <v>2</v>
      </c>
    </row>
    <row r="2760" spans="1:2">
      <c r="A2760" s="7" t="s">
        <v>2713</v>
      </c>
      <c r="B2760">
        <v>1</v>
      </c>
    </row>
    <row r="2761" spans="1:2">
      <c r="A2761" s="7" t="s">
        <v>1919</v>
      </c>
      <c r="B2761">
        <v>1</v>
      </c>
    </row>
    <row r="2762" spans="1:2">
      <c r="A2762" s="7" t="s">
        <v>4742</v>
      </c>
      <c r="B2762">
        <v>1</v>
      </c>
    </row>
    <row r="2763" spans="1:2">
      <c r="A2763" s="7" t="s">
        <v>3011</v>
      </c>
      <c r="B2763">
        <v>1</v>
      </c>
    </row>
    <row r="2764" spans="1:2">
      <c r="A2764" s="7" t="s">
        <v>1564</v>
      </c>
      <c r="B2764">
        <v>2</v>
      </c>
    </row>
    <row r="2765" spans="1:2">
      <c r="A2765" s="7" t="s">
        <v>2925</v>
      </c>
      <c r="B2765">
        <v>2</v>
      </c>
    </row>
    <row r="2766" spans="1:2">
      <c r="A2766" s="7" t="s">
        <v>42</v>
      </c>
      <c r="B2766">
        <v>1</v>
      </c>
    </row>
    <row r="2767" spans="1:2">
      <c r="A2767" s="7" t="s">
        <v>1348</v>
      </c>
      <c r="B2767">
        <v>3</v>
      </c>
    </row>
    <row r="2768" spans="1:2">
      <c r="A2768" s="7" t="s">
        <v>1045</v>
      </c>
      <c r="B2768">
        <v>2</v>
      </c>
    </row>
    <row r="2769" spans="1:2">
      <c r="A2769" s="7" t="s">
        <v>4295</v>
      </c>
      <c r="B2769">
        <v>1</v>
      </c>
    </row>
    <row r="2770" spans="1:2">
      <c r="A2770" s="7" t="s">
        <v>1471</v>
      </c>
      <c r="B2770">
        <v>1</v>
      </c>
    </row>
    <row r="2771" spans="1:2">
      <c r="A2771" s="7" t="s">
        <v>2197</v>
      </c>
      <c r="B2771">
        <v>1</v>
      </c>
    </row>
    <row r="2772" spans="1:2">
      <c r="A2772" s="7" t="s">
        <v>3764</v>
      </c>
      <c r="B2772">
        <v>1</v>
      </c>
    </row>
    <row r="2773" spans="1:2">
      <c r="A2773" s="7" t="s">
        <v>865</v>
      </c>
      <c r="B2773">
        <v>2</v>
      </c>
    </row>
    <row r="2774" spans="1:2">
      <c r="A2774" s="7" t="s">
        <v>3197</v>
      </c>
      <c r="B2774">
        <v>3</v>
      </c>
    </row>
    <row r="2775" spans="1:2">
      <c r="A2775" s="7" t="s">
        <v>4077</v>
      </c>
      <c r="B2775">
        <v>4</v>
      </c>
    </row>
    <row r="2776" spans="1:2">
      <c r="A2776" s="7" t="s">
        <v>964</v>
      </c>
      <c r="B2776">
        <v>1</v>
      </c>
    </row>
    <row r="2777" spans="1:2">
      <c r="A2777" s="7" t="s">
        <v>2645</v>
      </c>
      <c r="B2777">
        <v>1</v>
      </c>
    </row>
    <row r="2778" spans="1:2">
      <c r="A2778" s="7" t="s">
        <v>560</v>
      </c>
      <c r="B2778">
        <v>2</v>
      </c>
    </row>
    <row r="2779" spans="1:2">
      <c r="A2779" s="7" t="s">
        <v>1983</v>
      </c>
      <c r="B2779">
        <v>1</v>
      </c>
    </row>
    <row r="2780" spans="1:2">
      <c r="A2780" s="7" t="s">
        <v>468</v>
      </c>
      <c r="B2780">
        <v>3</v>
      </c>
    </row>
    <row r="2781" spans="1:2">
      <c r="A2781" s="7" t="s">
        <v>2175</v>
      </c>
      <c r="B2781">
        <v>2</v>
      </c>
    </row>
    <row r="2782" spans="1:2">
      <c r="A2782" s="7" t="s">
        <v>3958</v>
      </c>
      <c r="B2782">
        <v>3</v>
      </c>
    </row>
    <row r="2783" spans="1:2">
      <c r="A2783" s="7" t="s">
        <v>270</v>
      </c>
      <c r="B2783">
        <v>1</v>
      </c>
    </row>
    <row r="2784" spans="1:2">
      <c r="A2784" s="7" t="s">
        <v>2272</v>
      </c>
      <c r="B2784">
        <v>3</v>
      </c>
    </row>
    <row r="2785" spans="1:2">
      <c r="A2785" s="7" t="s">
        <v>316</v>
      </c>
      <c r="B2785">
        <v>1</v>
      </c>
    </row>
    <row r="2786" spans="1:2">
      <c r="A2786" s="7" t="s">
        <v>4373</v>
      </c>
      <c r="B2786">
        <v>1</v>
      </c>
    </row>
    <row r="2787" spans="1:2">
      <c r="A2787" s="7" t="s">
        <v>3270</v>
      </c>
      <c r="B2787">
        <v>1</v>
      </c>
    </row>
    <row r="2788" spans="1:2">
      <c r="A2788" s="7" t="s">
        <v>1682</v>
      </c>
      <c r="B2788">
        <v>1</v>
      </c>
    </row>
    <row r="2789" spans="1:2">
      <c r="A2789" s="7" t="s">
        <v>3998</v>
      </c>
      <c r="B2789">
        <v>1</v>
      </c>
    </row>
    <row r="2790" spans="1:2">
      <c r="A2790" s="7" t="s">
        <v>578</v>
      </c>
      <c r="B2790">
        <v>1</v>
      </c>
    </row>
    <row r="2791" spans="1:2">
      <c r="A2791" s="7" t="s">
        <v>4012</v>
      </c>
      <c r="B2791">
        <v>2</v>
      </c>
    </row>
    <row r="2792" spans="1:2">
      <c r="A2792" s="7" t="s">
        <v>1362</v>
      </c>
      <c r="B2792">
        <v>1</v>
      </c>
    </row>
    <row r="2793" spans="1:2">
      <c r="A2793" s="7" t="s">
        <v>2718</v>
      </c>
      <c r="B2793">
        <v>1</v>
      </c>
    </row>
    <row r="2794" spans="1:2">
      <c r="A2794" s="7" t="s">
        <v>1987</v>
      </c>
      <c r="B2794">
        <v>2</v>
      </c>
    </row>
    <row r="2795" spans="1:2">
      <c r="A2795" s="7" t="s">
        <v>418</v>
      </c>
      <c r="B2795">
        <v>1</v>
      </c>
    </row>
    <row r="2796" spans="1:2">
      <c r="A2796" s="7" t="s">
        <v>3621</v>
      </c>
      <c r="B2796">
        <v>3</v>
      </c>
    </row>
    <row r="2797" spans="1:2">
      <c r="A2797" s="7" t="s">
        <v>1850</v>
      </c>
      <c r="B2797">
        <v>2</v>
      </c>
    </row>
    <row r="2798" spans="1:2">
      <c r="A2798" s="7" t="s">
        <v>2456</v>
      </c>
      <c r="B2798">
        <v>2</v>
      </c>
    </row>
    <row r="2799" spans="1:2">
      <c r="A2799" s="7" t="s">
        <v>2672</v>
      </c>
      <c r="B2799">
        <v>1</v>
      </c>
    </row>
    <row r="2800" spans="1:2">
      <c r="A2800" s="7" t="s">
        <v>4254</v>
      </c>
      <c r="B2800">
        <v>1</v>
      </c>
    </row>
    <row r="2801" spans="1:2">
      <c r="A2801" s="7" t="s">
        <v>3249</v>
      </c>
      <c r="B2801">
        <v>1</v>
      </c>
    </row>
    <row r="2802" spans="1:2">
      <c r="A2802" s="7" t="s">
        <v>3091</v>
      </c>
      <c r="B2802">
        <v>1</v>
      </c>
    </row>
    <row r="2803" spans="1:2">
      <c r="A2803" s="7" t="s">
        <v>1183</v>
      </c>
      <c r="B2803">
        <v>1</v>
      </c>
    </row>
    <row r="2804" spans="1:2">
      <c r="A2804" s="7" t="s">
        <v>444</v>
      </c>
      <c r="B2804">
        <v>1</v>
      </c>
    </row>
    <row r="2805" spans="1:2">
      <c r="A2805" s="7" t="s">
        <v>3079</v>
      </c>
      <c r="B2805">
        <v>1</v>
      </c>
    </row>
    <row r="2806" spans="1:2">
      <c r="A2806" s="7" t="s">
        <v>3416</v>
      </c>
      <c r="B2806">
        <v>1</v>
      </c>
    </row>
    <row r="2807" spans="1:2">
      <c r="A2807" s="7" t="s">
        <v>504</v>
      </c>
      <c r="B2807">
        <v>2</v>
      </c>
    </row>
    <row r="2808" spans="1:2">
      <c r="A2808" s="7" t="s">
        <v>2580</v>
      </c>
      <c r="B2808">
        <v>2</v>
      </c>
    </row>
    <row r="2809" spans="1:2">
      <c r="A2809" s="7" t="s">
        <v>3953</v>
      </c>
      <c r="B2809">
        <v>3</v>
      </c>
    </row>
    <row r="2810" spans="1:2">
      <c r="A2810" s="7" t="s">
        <v>1414</v>
      </c>
      <c r="B2810">
        <v>2</v>
      </c>
    </row>
    <row r="2811" spans="1:2">
      <c r="A2811" s="7" t="s">
        <v>4597</v>
      </c>
      <c r="B2811">
        <v>3</v>
      </c>
    </row>
    <row r="2812" spans="1:2">
      <c r="A2812" s="7" t="s">
        <v>3406</v>
      </c>
      <c r="B2812">
        <v>3</v>
      </c>
    </row>
    <row r="2813" spans="1:2">
      <c r="A2813" s="7" t="s">
        <v>4750</v>
      </c>
      <c r="B2813">
        <v>5</v>
      </c>
    </row>
    <row r="2814" spans="1:2">
      <c r="A2814" s="7" t="s">
        <v>2999</v>
      </c>
      <c r="B2814">
        <v>1</v>
      </c>
    </row>
    <row r="2815" spans="1:2">
      <c r="A2815" s="7" t="s">
        <v>2770</v>
      </c>
      <c r="B2815">
        <v>1</v>
      </c>
    </row>
    <row r="2816" spans="1:2">
      <c r="A2816" s="7" t="s">
        <v>640</v>
      </c>
      <c r="B2816">
        <v>2</v>
      </c>
    </row>
    <row r="2817" spans="1:2">
      <c r="A2817" s="7" t="s">
        <v>3978</v>
      </c>
      <c r="B2817">
        <v>1</v>
      </c>
    </row>
    <row r="2818" spans="1:2">
      <c r="A2818" s="7" t="s">
        <v>975</v>
      </c>
      <c r="B2818">
        <v>2</v>
      </c>
    </row>
    <row r="2819" spans="1:2">
      <c r="A2819" s="7" t="s">
        <v>381</v>
      </c>
      <c r="B2819">
        <v>2</v>
      </c>
    </row>
    <row r="2820" spans="1:2">
      <c r="A2820" s="7" t="s">
        <v>3201</v>
      </c>
      <c r="B2820">
        <v>3</v>
      </c>
    </row>
    <row r="2821" spans="1:2">
      <c r="A2821" s="7" t="s">
        <v>4961</v>
      </c>
      <c r="B2821">
        <v>3</v>
      </c>
    </row>
    <row r="2822" spans="1:2">
      <c r="A2822" s="7" t="s">
        <v>2835</v>
      </c>
      <c r="B2822">
        <v>2</v>
      </c>
    </row>
    <row r="2823" spans="1:2">
      <c r="A2823" s="7" t="s">
        <v>1139</v>
      </c>
      <c r="B2823">
        <v>2</v>
      </c>
    </row>
    <row r="2824" spans="1:2">
      <c r="A2824" s="7" t="s">
        <v>3210</v>
      </c>
      <c r="B2824">
        <v>2</v>
      </c>
    </row>
    <row r="2825" spans="1:2">
      <c r="A2825" s="7" t="s">
        <v>169</v>
      </c>
      <c r="B2825">
        <v>2</v>
      </c>
    </row>
    <row r="2826" spans="1:2">
      <c r="A2826" s="7" t="s">
        <v>4506</v>
      </c>
      <c r="B2826">
        <v>1</v>
      </c>
    </row>
    <row r="2827" spans="1:2">
      <c r="A2827" s="7" t="s">
        <v>2472</v>
      </c>
      <c r="B2827">
        <v>1</v>
      </c>
    </row>
    <row r="2828" spans="1:2">
      <c r="A2828" s="7" t="s">
        <v>3459</v>
      </c>
      <c r="B2828">
        <v>1</v>
      </c>
    </row>
    <row r="2829" spans="1:2">
      <c r="A2829" s="7" t="s">
        <v>2765</v>
      </c>
      <c r="B2829">
        <v>2</v>
      </c>
    </row>
    <row r="2830" spans="1:2">
      <c r="A2830" s="7" t="s">
        <v>1315</v>
      </c>
      <c r="B2830">
        <v>1</v>
      </c>
    </row>
    <row r="2831" spans="1:2">
      <c r="A2831" s="7" t="s">
        <v>2484</v>
      </c>
      <c r="B2831">
        <v>1</v>
      </c>
    </row>
    <row r="2832" spans="1:2">
      <c r="A2832" s="7" t="s">
        <v>3203</v>
      </c>
      <c r="B2832">
        <v>2</v>
      </c>
    </row>
    <row r="2833" spans="1:2">
      <c r="A2833" s="7" t="s">
        <v>643</v>
      </c>
      <c r="B2833">
        <v>1</v>
      </c>
    </row>
    <row r="2834" spans="1:2">
      <c r="A2834" s="7" t="s">
        <v>2717</v>
      </c>
      <c r="B2834">
        <v>1</v>
      </c>
    </row>
    <row r="2835" spans="1:2">
      <c r="A2835" s="7" t="s">
        <v>4009</v>
      </c>
      <c r="B2835">
        <v>1</v>
      </c>
    </row>
    <row r="2836" spans="1:2">
      <c r="A2836" s="7" t="s">
        <v>621</v>
      </c>
      <c r="B2836">
        <v>2</v>
      </c>
    </row>
    <row r="2837" spans="1:2">
      <c r="A2837" s="7" t="s">
        <v>21</v>
      </c>
      <c r="B2837">
        <v>2</v>
      </c>
    </row>
    <row r="2838" spans="1:2">
      <c r="A2838" s="7" t="s">
        <v>275</v>
      </c>
      <c r="B2838">
        <v>1</v>
      </c>
    </row>
    <row r="2839" spans="1:2">
      <c r="A2839" s="7" t="s">
        <v>2691</v>
      </c>
      <c r="B2839">
        <v>1</v>
      </c>
    </row>
    <row r="2840" spans="1:2">
      <c r="A2840" s="7" t="s">
        <v>2932</v>
      </c>
      <c r="B2840">
        <v>3</v>
      </c>
    </row>
    <row r="2841" spans="1:2">
      <c r="A2841" s="7" t="s">
        <v>883</v>
      </c>
      <c r="B2841">
        <v>1</v>
      </c>
    </row>
    <row r="2842" spans="1:2">
      <c r="A2842" s="7" t="s">
        <v>4862</v>
      </c>
      <c r="B2842">
        <v>1</v>
      </c>
    </row>
    <row r="2843" spans="1:2">
      <c r="A2843" s="7" t="s">
        <v>1612</v>
      </c>
      <c r="B2843">
        <v>3</v>
      </c>
    </row>
    <row r="2844" spans="1:2">
      <c r="A2844" s="7" t="s">
        <v>4593</v>
      </c>
      <c r="B2844">
        <v>2</v>
      </c>
    </row>
    <row r="2845" spans="1:2">
      <c r="A2845" s="7" t="s">
        <v>2343</v>
      </c>
      <c r="B2845">
        <v>2</v>
      </c>
    </row>
    <row r="2846" spans="1:2">
      <c r="A2846" s="7" t="s">
        <v>1716</v>
      </c>
      <c r="B2846">
        <v>1</v>
      </c>
    </row>
    <row r="2847" spans="1:2">
      <c r="A2847" s="7" t="s">
        <v>4838</v>
      </c>
      <c r="B2847">
        <v>1</v>
      </c>
    </row>
    <row r="2848" spans="1:2">
      <c r="A2848" s="7" t="s">
        <v>478</v>
      </c>
      <c r="B2848">
        <v>1</v>
      </c>
    </row>
    <row r="2849" spans="1:2">
      <c r="A2849" s="7" t="s">
        <v>1472</v>
      </c>
      <c r="B2849">
        <v>2</v>
      </c>
    </row>
    <row r="2850" spans="1:2">
      <c r="A2850" s="7" t="s">
        <v>3147</v>
      </c>
      <c r="B2850">
        <v>2</v>
      </c>
    </row>
    <row r="2851" spans="1:2">
      <c r="A2851" s="7" t="s">
        <v>277</v>
      </c>
      <c r="B2851">
        <v>1</v>
      </c>
    </row>
    <row r="2852" spans="1:2">
      <c r="A2852" s="7" t="s">
        <v>4177</v>
      </c>
      <c r="B2852">
        <v>1</v>
      </c>
    </row>
    <row r="2853" spans="1:2">
      <c r="A2853" s="7" t="s">
        <v>3693</v>
      </c>
      <c r="B2853">
        <v>1</v>
      </c>
    </row>
    <row r="2854" spans="1:2">
      <c r="A2854" s="7" t="s">
        <v>1712</v>
      </c>
      <c r="B2854">
        <v>1</v>
      </c>
    </row>
    <row r="2855" spans="1:2">
      <c r="A2855" s="7" t="s">
        <v>4931</v>
      </c>
      <c r="B2855">
        <v>1</v>
      </c>
    </row>
    <row r="2856" spans="1:2">
      <c r="A2856" s="7" t="s">
        <v>3917</v>
      </c>
      <c r="B2856">
        <v>2</v>
      </c>
    </row>
    <row r="2857" spans="1:2">
      <c r="A2857" s="7" t="s">
        <v>2036</v>
      </c>
      <c r="B2857">
        <v>2</v>
      </c>
    </row>
    <row r="2858" spans="1:2">
      <c r="A2858" s="7" t="s">
        <v>4647</v>
      </c>
      <c r="B2858">
        <v>1</v>
      </c>
    </row>
    <row r="2859" spans="1:2">
      <c r="A2859" s="7" t="s">
        <v>702</v>
      </c>
      <c r="B2859">
        <v>1</v>
      </c>
    </row>
    <row r="2860" spans="1:2">
      <c r="A2860" s="7" t="s">
        <v>4395</v>
      </c>
      <c r="B2860">
        <v>1</v>
      </c>
    </row>
    <row r="2861" spans="1:2">
      <c r="A2861" s="7" t="s">
        <v>3479</v>
      </c>
      <c r="B2861">
        <v>1</v>
      </c>
    </row>
    <row r="2862" spans="1:2">
      <c r="A2862" s="7" t="s">
        <v>843</v>
      </c>
      <c r="B2862">
        <v>2</v>
      </c>
    </row>
    <row r="2863" spans="1:2">
      <c r="A2863" s="7" t="s">
        <v>3815</v>
      </c>
      <c r="B2863">
        <v>1</v>
      </c>
    </row>
    <row r="2864" spans="1:2">
      <c r="A2864" s="7" t="s">
        <v>3546</v>
      </c>
      <c r="B2864">
        <v>3</v>
      </c>
    </row>
    <row r="2865" spans="1:2">
      <c r="A2865" s="7" t="s">
        <v>3085</v>
      </c>
      <c r="B2865">
        <v>2</v>
      </c>
    </row>
    <row r="2866" spans="1:2">
      <c r="A2866" s="7" t="s">
        <v>3498</v>
      </c>
      <c r="B2866">
        <v>4</v>
      </c>
    </row>
    <row r="2867" spans="1:2">
      <c r="A2867" s="7" t="s">
        <v>961</v>
      </c>
      <c r="B2867">
        <v>1</v>
      </c>
    </row>
    <row r="2868" spans="1:2">
      <c r="A2868" s="7" t="s">
        <v>3069</v>
      </c>
      <c r="B2868">
        <v>1</v>
      </c>
    </row>
    <row r="2869" spans="1:2">
      <c r="A2869" s="7" t="s">
        <v>3599</v>
      </c>
      <c r="B2869">
        <v>3</v>
      </c>
    </row>
    <row r="2870" spans="1:2">
      <c r="A2870" s="7" t="s">
        <v>587</v>
      </c>
      <c r="B2870">
        <v>2</v>
      </c>
    </row>
    <row r="2871" spans="1:2">
      <c r="A2871" s="7" t="s">
        <v>1653</v>
      </c>
      <c r="B2871">
        <v>1</v>
      </c>
    </row>
    <row r="2872" spans="1:2">
      <c r="A2872" s="7" t="s">
        <v>2459</v>
      </c>
      <c r="B2872">
        <v>1</v>
      </c>
    </row>
    <row r="2873" spans="1:2">
      <c r="A2873" s="7" t="s">
        <v>1507</v>
      </c>
      <c r="B2873">
        <v>1</v>
      </c>
    </row>
    <row r="2874" spans="1:2">
      <c r="A2874" s="7" t="s">
        <v>3119</v>
      </c>
      <c r="B2874">
        <v>3</v>
      </c>
    </row>
    <row r="2875" spans="1:2">
      <c r="A2875" s="7" t="s">
        <v>4263</v>
      </c>
      <c r="B2875">
        <v>3</v>
      </c>
    </row>
    <row r="2876" spans="1:2">
      <c r="A2876" s="7" t="s">
        <v>1728</v>
      </c>
      <c r="B2876">
        <v>1</v>
      </c>
    </row>
    <row r="2877" spans="1:2">
      <c r="A2877" s="7" t="s">
        <v>2161</v>
      </c>
      <c r="B2877">
        <v>1</v>
      </c>
    </row>
    <row r="2878" spans="1:2">
      <c r="A2878" s="7" t="s">
        <v>1822</v>
      </c>
      <c r="B2878">
        <v>2</v>
      </c>
    </row>
    <row r="2879" spans="1:2">
      <c r="A2879" s="7" t="s">
        <v>1706</v>
      </c>
      <c r="B2879">
        <v>2</v>
      </c>
    </row>
    <row r="2880" spans="1:2">
      <c r="A2880" s="7" t="s">
        <v>576</v>
      </c>
      <c r="B2880">
        <v>3</v>
      </c>
    </row>
    <row r="2881" spans="1:2">
      <c r="A2881" s="7" t="s">
        <v>2137</v>
      </c>
      <c r="B2881">
        <v>1</v>
      </c>
    </row>
    <row r="2882" spans="1:2">
      <c r="A2882" s="7" t="s">
        <v>2431</v>
      </c>
      <c r="B2882">
        <v>2</v>
      </c>
    </row>
    <row r="2883" spans="1:2">
      <c r="A2883" s="7" t="s">
        <v>80</v>
      </c>
      <c r="B2883">
        <v>1</v>
      </c>
    </row>
    <row r="2884" spans="1:2">
      <c r="A2884" s="7" t="s">
        <v>1683</v>
      </c>
      <c r="B2884">
        <v>1</v>
      </c>
    </row>
    <row r="2885" spans="1:2">
      <c r="A2885" s="7" t="s">
        <v>2053</v>
      </c>
      <c r="B2885">
        <v>2</v>
      </c>
    </row>
    <row r="2886" spans="1:2">
      <c r="A2886" s="7" t="s">
        <v>311</v>
      </c>
      <c r="B2886">
        <v>1</v>
      </c>
    </row>
    <row r="2887" spans="1:2">
      <c r="A2887" s="7" t="s">
        <v>1330</v>
      </c>
      <c r="B2887">
        <v>3</v>
      </c>
    </row>
    <row r="2888" spans="1:2">
      <c r="A2888" s="7" t="s">
        <v>2345</v>
      </c>
      <c r="B2888">
        <v>1</v>
      </c>
    </row>
    <row r="2889" spans="1:2">
      <c r="A2889" s="7" t="s">
        <v>1186</v>
      </c>
      <c r="B2889">
        <v>1</v>
      </c>
    </row>
    <row r="2890" spans="1:2">
      <c r="A2890" s="7" t="s">
        <v>264</v>
      </c>
      <c r="B2890">
        <v>1</v>
      </c>
    </row>
    <row r="2891" spans="1:2">
      <c r="A2891" s="7" t="s">
        <v>2438</v>
      </c>
      <c r="B2891">
        <v>2</v>
      </c>
    </row>
    <row r="2892" spans="1:2">
      <c r="A2892" s="7" t="s">
        <v>1633</v>
      </c>
      <c r="B2892">
        <v>2</v>
      </c>
    </row>
    <row r="2893" spans="1:2">
      <c r="A2893" s="7" t="s">
        <v>1666</v>
      </c>
      <c r="B2893">
        <v>1</v>
      </c>
    </row>
    <row r="2894" spans="1:2">
      <c r="A2894" s="7" t="s">
        <v>3323</v>
      </c>
      <c r="B2894">
        <v>1</v>
      </c>
    </row>
    <row r="2895" spans="1:2">
      <c r="A2895" s="7" t="s">
        <v>2116</v>
      </c>
      <c r="B2895">
        <v>1</v>
      </c>
    </row>
    <row r="2896" spans="1:2">
      <c r="A2896" s="7" t="s">
        <v>4363</v>
      </c>
      <c r="B2896">
        <v>1</v>
      </c>
    </row>
    <row r="2897" spans="1:2">
      <c r="A2897" s="7" t="s">
        <v>2063</v>
      </c>
      <c r="B2897">
        <v>1</v>
      </c>
    </row>
    <row r="2898" spans="1:2">
      <c r="A2898" s="7" t="s">
        <v>1415</v>
      </c>
      <c r="B2898">
        <v>3</v>
      </c>
    </row>
    <row r="2899" spans="1:2">
      <c r="A2899" s="7" t="s">
        <v>3133</v>
      </c>
      <c r="B2899">
        <v>1</v>
      </c>
    </row>
    <row r="2900" spans="1:2">
      <c r="A2900" s="7" t="s">
        <v>398</v>
      </c>
      <c r="B2900">
        <v>1</v>
      </c>
    </row>
    <row r="2901" spans="1:2">
      <c r="A2901" s="7" t="s">
        <v>4887</v>
      </c>
      <c r="B2901">
        <v>2</v>
      </c>
    </row>
    <row r="2902" spans="1:2">
      <c r="A2902" s="7" t="s">
        <v>1403</v>
      </c>
      <c r="B2902">
        <v>2</v>
      </c>
    </row>
    <row r="2903" spans="1:2">
      <c r="A2903" s="7" t="s">
        <v>1300</v>
      </c>
      <c r="B2903">
        <v>1</v>
      </c>
    </row>
    <row r="2904" spans="1:2">
      <c r="A2904" s="7" t="s">
        <v>4591</v>
      </c>
      <c r="B2904">
        <v>2</v>
      </c>
    </row>
    <row r="2905" spans="1:2">
      <c r="A2905" s="7" t="s">
        <v>1515</v>
      </c>
      <c r="B2905">
        <v>1</v>
      </c>
    </row>
    <row r="2906" spans="1:2">
      <c r="A2906" s="7" t="s">
        <v>4866</v>
      </c>
      <c r="B2906">
        <v>3</v>
      </c>
    </row>
    <row r="2907" spans="1:2">
      <c r="A2907" s="7" t="s">
        <v>1951</v>
      </c>
      <c r="B2907">
        <v>1</v>
      </c>
    </row>
    <row r="2908" spans="1:2">
      <c r="A2908" s="7" t="s">
        <v>3869</v>
      </c>
      <c r="B2908">
        <v>3</v>
      </c>
    </row>
    <row r="2909" spans="1:2">
      <c r="A2909" s="7" t="s">
        <v>2896</v>
      </c>
      <c r="B2909">
        <v>1</v>
      </c>
    </row>
    <row r="2910" spans="1:2">
      <c r="A2910" s="7" t="s">
        <v>752</v>
      </c>
      <c r="B2910">
        <v>1</v>
      </c>
    </row>
    <row r="2911" spans="1:2">
      <c r="A2911" s="7" t="s">
        <v>2769</v>
      </c>
      <c r="B2911">
        <v>1</v>
      </c>
    </row>
    <row r="2912" spans="1:2">
      <c r="A2912" s="7" t="s">
        <v>1495</v>
      </c>
      <c r="B2912">
        <v>1</v>
      </c>
    </row>
    <row r="2913" spans="1:2">
      <c r="A2913" s="7" t="s">
        <v>2792</v>
      </c>
      <c r="B2913">
        <v>1</v>
      </c>
    </row>
    <row r="2914" spans="1:2">
      <c r="A2914" s="7" t="s">
        <v>1179</v>
      </c>
      <c r="B2914">
        <v>1</v>
      </c>
    </row>
    <row r="2915" spans="1:2">
      <c r="A2915" s="7" t="s">
        <v>2513</v>
      </c>
      <c r="B2915">
        <v>2</v>
      </c>
    </row>
    <row r="2916" spans="1:2">
      <c r="A2916" s="7" t="s">
        <v>2844</v>
      </c>
      <c r="B2916">
        <v>1</v>
      </c>
    </row>
    <row r="2917" spans="1:2">
      <c r="A2917" s="7" t="s">
        <v>4850</v>
      </c>
      <c r="B2917">
        <v>1</v>
      </c>
    </row>
    <row r="2918" spans="1:2">
      <c r="A2918" s="7" t="s">
        <v>2235</v>
      </c>
      <c r="B2918">
        <v>2</v>
      </c>
    </row>
    <row r="2919" spans="1:2">
      <c r="A2919" s="7" t="s">
        <v>2544</v>
      </c>
      <c r="B2919">
        <v>1</v>
      </c>
    </row>
    <row r="2920" spans="1:2">
      <c r="A2920" s="7" t="s">
        <v>2699</v>
      </c>
      <c r="B2920">
        <v>1</v>
      </c>
    </row>
    <row r="2921" spans="1:2">
      <c r="A2921" s="7" t="s">
        <v>3461</v>
      </c>
      <c r="B2921">
        <v>1</v>
      </c>
    </row>
    <row r="2922" spans="1:2">
      <c r="A2922" s="7" t="s">
        <v>3757</v>
      </c>
      <c r="B2922">
        <v>2</v>
      </c>
    </row>
    <row r="2923" spans="1:2">
      <c r="A2923" s="7" t="s">
        <v>3171</v>
      </c>
      <c r="B2923">
        <v>1</v>
      </c>
    </row>
    <row r="2924" spans="1:2">
      <c r="A2924" s="7" t="s">
        <v>2969</v>
      </c>
      <c r="B2924">
        <v>2</v>
      </c>
    </row>
    <row r="2925" spans="1:2">
      <c r="A2925" s="7" t="s">
        <v>4098</v>
      </c>
      <c r="B2925">
        <v>1</v>
      </c>
    </row>
    <row r="2926" spans="1:2">
      <c r="A2926" s="7" t="s">
        <v>1438</v>
      </c>
      <c r="B2926">
        <v>3</v>
      </c>
    </row>
    <row r="2927" spans="1:2">
      <c r="A2927" s="7" t="s">
        <v>4398</v>
      </c>
      <c r="B2927">
        <v>1</v>
      </c>
    </row>
    <row r="2928" spans="1:2">
      <c r="A2928" s="7" t="s">
        <v>4531</v>
      </c>
      <c r="B2928">
        <v>2</v>
      </c>
    </row>
    <row r="2929" spans="1:2">
      <c r="A2929" s="7" t="s">
        <v>1916</v>
      </c>
      <c r="B2929">
        <v>2</v>
      </c>
    </row>
    <row r="2930" spans="1:2">
      <c r="A2930" s="7" t="s">
        <v>694</v>
      </c>
      <c r="B2930">
        <v>1</v>
      </c>
    </row>
    <row r="2931" spans="1:2">
      <c r="A2931" s="7" t="s">
        <v>2640</v>
      </c>
      <c r="B2931">
        <v>2</v>
      </c>
    </row>
    <row r="2932" spans="1:2">
      <c r="A2932" s="7" t="s">
        <v>743</v>
      </c>
      <c r="B2932">
        <v>2</v>
      </c>
    </row>
    <row r="2933" spans="1:2">
      <c r="A2933" s="7" t="s">
        <v>1617</v>
      </c>
      <c r="B2933">
        <v>1</v>
      </c>
    </row>
    <row r="2934" spans="1:2">
      <c r="A2934" s="7" t="s">
        <v>1882</v>
      </c>
      <c r="B2934">
        <v>4</v>
      </c>
    </row>
    <row r="2935" spans="1:2">
      <c r="A2935" s="7" t="s">
        <v>4173</v>
      </c>
      <c r="B2935">
        <v>1</v>
      </c>
    </row>
    <row r="2936" spans="1:2">
      <c r="A2936" s="7" t="s">
        <v>1384</v>
      </c>
      <c r="B2936">
        <v>2</v>
      </c>
    </row>
    <row r="2937" spans="1:2">
      <c r="A2937" s="7" t="s">
        <v>2910</v>
      </c>
      <c r="B2937">
        <v>1</v>
      </c>
    </row>
    <row r="2938" spans="1:2">
      <c r="A2938" s="7" t="s">
        <v>3678</v>
      </c>
      <c r="B2938">
        <v>3</v>
      </c>
    </row>
    <row r="2939" spans="1:2">
      <c r="A2939" s="7" t="s">
        <v>2827</v>
      </c>
      <c r="B2939">
        <v>1</v>
      </c>
    </row>
    <row r="2940" spans="1:2">
      <c r="A2940" s="7" t="s">
        <v>4242</v>
      </c>
      <c r="B2940">
        <v>2</v>
      </c>
    </row>
    <row r="2941" spans="1:2">
      <c r="A2941" s="7" t="s">
        <v>1733</v>
      </c>
      <c r="B2941">
        <v>1</v>
      </c>
    </row>
    <row r="2942" spans="1:2">
      <c r="A2942" s="7" t="s">
        <v>3647</v>
      </c>
      <c r="B2942">
        <v>2</v>
      </c>
    </row>
    <row r="2943" spans="1:2">
      <c r="A2943" s="7" t="s">
        <v>1744</v>
      </c>
      <c r="B2943">
        <v>1</v>
      </c>
    </row>
    <row r="2944" spans="1:2">
      <c r="A2944" s="7" t="s">
        <v>3890</v>
      </c>
      <c r="B2944">
        <v>1</v>
      </c>
    </row>
    <row r="2945" spans="1:2">
      <c r="A2945" s="7" t="s">
        <v>4864</v>
      </c>
      <c r="B2945">
        <v>3</v>
      </c>
    </row>
    <row r="2946" spans="1:2">
      <c r="A2946" s="7" t="s">
        <v>3297</v>
      </c>
      <c r="B2946">
        <v>5</v>
      </c>
    </row>
    <row r="2947" spans="1:2">
      <c r="A2947" s="7" t="s">
        <v>3434</v>
      </c>
      <c r="B2947">
        <v>2</v>
      </c>
    </row>
    <row r="2948" spans="1:2">
      <c r="A2948" s="7" t="s">
        <v>875</v>
      </c>
      <c r="B2948">
        <v>2</v>
      </c>
    </row>
    <row r="2949" spans="1:2">
      <c r="A2949" s="7" t="s">
        <v>1506</v>
      </c>
      <c r="B2949">
        <v>1</v>
      </c>
    </row>
    <row r="2950" spans="1:2">
      <c r="A2950" s="7" t="s">
        <v>4848</v>
      </c>
      <c r="B2950">
        <v>5</v>
      </c>
    </row>
    <row r="2951" spans="1:2">
      <c r="A2951" s="7" t="s">
        <v>3021</v>
      </c>
      <c r="B2951">
        <v>1</v>
      </c>
    </row>
    <row r="2952" spans="1:2">
      <c r="A2952" s="7" t="s">
        <v>2076</v>
      </c>
      <c r="B2952">
        <v>3</v>
      </c>
    </row>
    <row r="2953" spans="1:2">
      <c r="A2953" s="7" t="s">
        <v>825</v>
      </c>
      <c r="B2953">
        <v>1</v>
      </c>
    </row>
    <row r="2954" spans="1:2">
      <c r="A2954" s="7" t="s">
        <v>732</v>
      </c>
      <c r="B2954">
        <v>2</v>
      </c>
    </row>
    <row r="2955" spans="1:2">
      <c r="A2955" s="7" t="s">
        <v>4156</v>
      </c>
      <c r="B2955">
        <v>2</v>
      </c>
    </row>
    <row r="2956" spans="1:2">
      <c r="A2956" s="7" t="s">
        <v>1442</v>
      </c>
      <c r="B2956">
        <v>1</v>
      </c>
    </row>
    <row r="2957" spans="1:2">
      <c r="A2957" s="7" t="s">
        <v>3331</v>
      </c>
      <c r="B2957">
        <v>1</v>
      </c>
    </row>
    <row r="2958" spans="1:2">
      <c r="A2958" s="7" t="s">
        <v>1575</v>
      </c>
      <c r="B2958">
        <v>1</v>
      </c>
    </row>
    <row r="2959" spans="1:2">
      <c r="A2959" s="7" t="s">
        <v>3141</v>
      </c>
      <c r="B2959">
        <v>1</v>
      </c>
    </row>
    <row r="2960" spans="1:2">
      <c r="A2960" s="7" t="s">
        <v>4165</v>
      </c>
      <c r="B2960">
        <v>4</v>
      </c>
    </row>
    <row r="2961" spans="1:2">
      <c r="A2961" s="7" t="s">
        <v>4897</v>
      </c>
      <c r="B2961">
        <v>1</v>
      </c>
    </row>
    <row r="2962" spans="1:2">
      <c r="A2962" s="7" t="s">
        <v>1454</v>
      </c>
      <c r="B2962">
        <v>1</v>
      </c>
    </row>
    <row r="2963" spans="1:2">
      <c r="A2963" s="7" t="s">
        <v>2858</v>
      </c>
      <c r="B2963">
        <v>1</v>
      </c>
    </row>
    <row r="2964" spans="1:2">
      <c r="A2964" s="7" t="s">
        <v>2748</v>
      </c>
      <c r="B2964">
        <v>4</v>
      </c>
    </row>
    <row r="2965" spans="1:2">
      <c r="A2965" s="7" t="s">
        <v>2125</v>
      </c>
      <c r="B2965">
        <v>1</v>
      </c>
    </row>
    <row r="2966" spans="1:2">
      <c r="A2966" s="7" t="s">
        <v>3832</v>
      </c>
      <c r="B2966">
        <v>1</v>
      </c>
    </row>
    <row r="2967" spans="1:2">
      <c r="A2967" s="7" t="s">
        <v>3903</v>
      </c>
      <c r="B2967">
        <v>1</v>
      </c>
    </row>
    <row r="2968" spans="1:2">
      <c r="A2968" s="7" t="s">
        <v>4701</v>
      </c>
      <c r="B2968">
        <v>1</v>
      </c>
    </row>
    <row r="2969" spans="1:2">
      <c r="A2969" s="7" t="s">
        <v>78</v>
      </c>
      <c r="B2969">
        <v>1</v>
      </c>
    </row>
    <row r="2970" spans="1:2">
      <c r="A2970" s="7" t="s">
        <v>3960</v>
      </c>
      <c r="B2970">
        <v>2</v>
      </c>
    </row>
    <row r="2971" spans="1:2">
      <c r="A2971" s="7" t="s">
        <v>4777</v>
      </c>
      <c r="B2971">
        <v>1</v>
      </c>
    </row>
    <row r="2972" spans="1:2">
      <c r="A2972" s="7" t="s">
        <v>3579</v>
      </c>
      <c r="B2972">
        <v>3</v>
      </c>
    </row>
    <row r="2973" spans="1:2">
      <c r="A2973" s="7" t="s">
        <v>4495</v>
      </c>
      <c r="B2973">
        <v>4</v>
      </c>
    </row>
    <row r="2974" spans="1:2">
      <c r="A2974" s="7" t="s">
        <v>3952</v>
      </c>
      <c r="B2974">
        <v>1</v>
      </c>
    </row>
    <row r="2975" spans="1:2">
      <c r="A2975" s="7" t="s">
        <v>4605</v>
      </c>
      <c r="B2975">
        <v>1</v>
      </c>
    </row>
    <row r="2976" spans="1:2">
      <c r="A2976" s="7" t="s">
        <v>734</v>
      </c>
      <c r="B2976">
        <v>2</v>
      </c>
    </row>
    <row r="2977" spans="1:2">
      <c r="A2977" s="7" t="s">
        <v>1635</v>
      </c>
      <c r="B2977">
        <v>1</v>
      </c>
    </row>
    <row r="2978" spans="1:2">
      <c r="A2978" s="7" t="s">
        <v>2060</v>
      </c>
      <c r="B2978">
        <v>2</v>
      </c>
    </row>
    <row r="2979" spans="1:2">
      <c r="A2979" s="7" t="s">
        <v>765</v>
      </c>
      <c r="B2979">
        <v>1</v>
      </c>
    </row>
    <row r="2980" spans="1:2">
      <c r="A2980" s="7" t="s">
        <v>3236</v>
      </c>
      <c r="B2980">
        <v>1</v>
      </c>
    </row>
    <row r="2981" spans="1:2">
      <c r="A2981" s="7" t="s">
        <v>3439</v>
      </c>
      <c r="B2981">
        <v>1</v>
      </c>
    </row>
    <row r="2982" spans="1:2">
      <c r="A2982" s="7" t="s">
        <v>2470</v>
      </c>
      <c r="B2982">
        <v>1</v>
      </c>
    </row>
    <row r="2983" spans="1:2">
      <c r="A2983" s="7" t="s">
        <v>1567</v>
      </c>
      <c r="B2983">
        <v>1</v>
      </c>
    </row>
    <row r="2984" spans="1:2">
      <c r="A2984" s="7" t="s">
        <v>3598</v>
      </c>
      <c r="B2984">
        <v>1</v>
      </c>
    </row>
    <row r="2985" spans="1:2">
      <c r="A2985" s="7" t="s">
        <v>3936</v>
      </c>
      <c r="B2985">
        <v>1</v>
      </c>
    </row>
    <row r="2986" spans="1:2">
      <c r="A2986" s="7" t="s">
        <v>3679</v>
      </c>
      <c r="B2986">
        <v>1</v>
      </c>
    </row>
    <row r="2987" spans="1:2">
      <c r="A2987" s="7" t="s">
        <v>4367</v>
      </c>
      <c r="B2987">
        <v>2</v>
      </c>
    </row>
    <row r="2988" spans="1:2">
      <c r="A2988" s="7" t="s">
        <v>1885</v>
      </c>
      <c r="B2988">
        <v>3</v>
      </c>
    </row>
    <row r="2989" spans="1:2">
      <c r="A2989" s="7" t="s">
        <v>273</v>
      </c>
      <c r="B2989">
        <v>1</v>
      </c>
    </row>
    <row r="2990" spans="1:2">
      <c r="A2990" s="7" t="s">
        <v>2207</v>
      </c>
      <c r="B2990">
        <v>2</v>
      </c>
    </row>
    <row r="2991" spans="1:2">
      <c r="A2991" s="7" t="s">
        <v>2244</v>
      </c>
      <c r="B2991">
        <v>1</v>
      </c>
    </row>
    <row r="2992" spans="1:2">
      <c r="A2992" s="7" t="s">
        <v>488</v>
      </c>
      <c r="B2992">
        <v>1</v>
      </c>
    </row>
    <row r="2993" spans="1:2">
      <c r="A2993" s="7" t="s">
        <v>1736</v>
      </c>
      <c r="B2993">
        <v>1</v>
      </c>
    </row>
    <row r="2994" spans="1:2">
      <c r="A2994" s="7" t="s">
        <v>2453</v>
      </c>
      <c r="B2994">
        <v>3</v>
      </c>
    </row>
    <row r="2995" spans="1:2">
      <c r="A2995" s="7" t="s">
        <v>4356</v>
      </c>
      <c r="B2995">
        <v>1</v>
      </c>
    </row>
    <row r="2996" spans="1:2">
      <c r="A2996" s="7" t="s">
        <v>2631</v>
      </c>
      <c r="B2996">
        <v>1</v>
      </c>
    </row>
    <row r="2997" spans="1:2">
      <c r="A2997" s="7" t="s">
        <v>727</v>
      </c>
      <c r="B2997">
        <v>1</v>
      </c>
    </row>
    <row r="2998" spans="1:2">
      <c r="A2998" s="7" t="s">
        <v>4426</v>
      </c>
      <c r="B2998">
        <v>2</v>
      </c>
    </row>
    <row r="2999" spans="1:2">
      <c r="A2999" s="7" t="s">
        <v>3152</v>
      </c>
      <c r="B2999">
        <v>1</v>
      </c>
    </row>
    <row r="3000" spans="1:2">
      <c r="A3000" s="7" t="s">
        <v>2240</v>
      </c>
      <c r="B3000">
        <v>3</v>
      </c>
    </row>
    <row r="3001" spans="1:2">
      <c r="A3001" s="7" t="s">
        <v>396</v>
      </c>
      <c r="B3001">
        <v>1</v>
      </c>
    </row>
    <row r="3002" spans="1:2">
      <c r="A3002" s="7" t="s">
        <v>489</v>
      </c>
      <c r="B3002">
        <v>1</v>
      </c>
    </row>
    <row r="3003" spans="1:2">
      <c r="A3003" s="7" t="s">
        <v>1789</v>
      </c>
      <c r="B3003">
        <v>1</v>
      </c>
    </row>
    <row r="3004" spans="1:2">
      <c r="A3004" s="7" t="s">
        <v>1128</v>
      </c>
      <c r="B3004">
        <v>1</v>
      </c>
    </row>
    <row r="3005" spans="1:2">
      <c r="A3005" s="7" t="s">
        <v>1769</v>
      </c>
      <c r="B3005">
        <v>4</v>
      </c>
    </row>
    <row r="3006" spans="1:2">
      <c r="A3006" s="7" t="s">
        <v>1777</v>
      </c>
      <c r="B3006">
        <v>1</v>
      </c>
    </row>
    <row r="3007" spans="1:2">
      <c r="A3007" s="7" t="s">
        <v>4763</v>
      </c>
      <c r="B3007">
        <v>2</v>
      </c>
    </row>
    <row r="3008" spans="1:2">
      <c r="A3008" s="7" t="s">
        <v>4377</v>
      </c>
      <c r="B3008">
        <v>1</v>
      </c>
    </row>
    <row r="3009" spans="1:2">
      <c r="A3009" s="7" t="s">
        <v>2402</v>
      </c>
      <c r="B3009">
        <v>4</v>
      </c>
    </row>
    <row r="3010" spans="1:2">
      <c r="A3010" s="7" t="s">
        <v>2937</v>
      </c>
      <c r="B3010">
        <v>2</v>
      </c>
    </row>
    <row r="3011" spans="1:2">
      <c r="A3011" s="7" t="s">
        <v>2108</v>
      </c>
      <c r="B3011">
        <v>1</v>
      </c>
    </row>
    <row r="3012" spans="1:2">
      <c r="A3012" s="7" t="s">
        <v>1755</v>
      </c>
      <c r="B3012">
        <v>1</v>
      </c>
    </row>
    <row r="3013" spans="1:2">
      <c r="A3013" s="7" t="s">
        <v>4385</v>
      </c>
      <c r="B3013">
        <v>4</v>
      </c>
    </row>
    <row r="3014" spans="1:2">
      <c r="A3014" s="7" t="s">
        <v>136</v>
      </c>
      <c r="B3014">
        <v>3</v>
      </c>
    </row>
    <row r="3015" spans="1:2">
      <c r="A3015" s="7" t="s">
        <v>2468</v>
      </c>
      <c r="B3015">
        <v>1</v>
      </c>
    </row>
    <row r="3016" spans="1:2">
      <c r="A3016" s="7" t="s">
        <v>3068</v>
      </c>
      <c r="B3016">
        <v>1</v>
      </c>
    </row>
    <row r="3017" spans="1:2">
      <c r="A3017" s="7" t="s">
        <v>1121</v>
      </c>
      <c r="B3017">
        <v>1</v>
      </c>
    </row>
    <row r="3018" spans="1:2">
      <c r="A3018" s="7" t="s">
        <v>1537</v>
      </c>
      <c r="B3018">
        <v>1</v>
      </c>
    </row>
    <row r="3019" spans="1:2">
      <c r="A3019" s="7" t="s">
        <v>4970</v>
      </c>
      <c r="B3019">
        <v>4</v>
      </c>
    </row>
    <row r="3020" spans="1:2">
      <c r="A3020" s="7" t="s">
        <v>3216</v>
      </c>
      <c r="B3020">
        <v>1</v>
      </c>
    </row>
    <row r="3021" spans="1:2">
      <c r="A3021" s="7" t="s">
        <v>1428</v>
      </c>
      <c r="B3021">
        <v>1</v>
      </c>
    </row>
    <row r="3022" spans="1:2">
      <c r="A3022" s="7" t="s">
        <v>1536</v>
      </c>
      <c r="B3022">
        <v>2</v>
      </c>
    </row>
    <row r="3023" spans="1:2">
      <c r="A3023" s="7" t="s">
        <v>2199</v>
      </c>
      <c r="B3023">
        <v>2</v>
      </c>
    </row>
    <row r="3024" spans="1:2">
      <c r="A3024" s="7" t="s">
        <v>2553</v>
      </c>
      <c r="B3024">
        <v>2</v>
      </c>
    </row>
    <row r="3025" spans="1:2">
      <c r="A3025" s="7" t="s">
        <v>4760</v>
      </c>
      <c r="B3025">
        <v>1</v>
      </c>
    </row>
    <row r="3026" spans="1:2">
      <c r="A3026" s="7" t="s">
        <v>2443</v>
      </c>
      <c r="B3026">
        <v>1</v>
      </c>
    </row>
    <row r="3027" spans="1:2">
      <c r="A3027" s="7" t="s">
        <v>1372</v>
      </c>
      <c r="B3027">
        <v>1</v>
      </c>
    </row>
    <row r="3028" spans="1:2">
      <c r="A3028" s="7" t="s">
        <v>911</v>
      </c>
      <c r="B3028">
        <v>1</v>
      </c>
    </row>
    <row r="3029" spans="1:2">
      <c r="A3029" s="7" t="s">
        <v>2038</v>
      </c>
      <c r="B3029">
        <v>2</v>
      </c>
    </row>
    <row r="3030" spans="1:2">
      <c r="A3030" s="7" t="s">
        <v>3188</v>
      </c>
      <c r="B3030">
        <v>2</v>
      </c>
    </row>
    <row r="3031" spans="1:2">
      <c r="A3031" s="7" t="s">
        <v>3007</v>
      </c>
      <c r="B3031">
        <v>4</v>
      </c>
    </row>
    <row r="3032" spans="1:2">
      <c r="A3032" s="7" t="s">
        <v>2574</v>
      </c>
      <c r="B3032">
        <v>1</v>
      </c>
    </row>
    <row r="3033" spans="1:2">
      <c r="A3033" s="7" t="s">
        <v>985</v>
      </c>
      <c r="B3033">
        <v>3</v>
      </c>
    </row>
    <row r="3034" spans="1:2">
      <c r="A3034" s="7" t="s">
        <v>1652</v>
      </c>
      <c r="B3034">
        <v>1</v>
      </c>
    </row>
    <row r="3035" spans="1:2">
      <c r="A3035" s="7" t="s">
        <v>3578</v>
      </c>
      <c r="B3035">
        <v>2</v>
      </c>
    </row>
    <row r="3036" spans="1:2">
      <c r="A3036" s="7" t="s">
        <v>1243</v>
      </c>
      <c r="B3036">
        <v>1</v>
      </c>
    </row>
    <row r="3037" spans="1:2">
      <c r="A3037" s="7" t="s">
        <v>3288</v>
      </c>
      <c r="B3037">
        <v>1</v>
      </c>
    </row>
    <row r="3038" spans="1:2">
      <c r="A3038" s="7" t="s">
        <v>4691</v>
      </c>
      <c r="B3038">
        <v>1</v>
      </c>
    </row>
    <row r="3039" spans="1:2">
      <c r="A3039" s="7" t="s">
        <v>4942</v>
      </c>
      <c r="B3039">
        <v>1</v>
      </c>
    </row>
    <row r="3040" spans="1:2">
      <c r="A3040" s="7" t="s">
        <v>2641</v>
      </c>
      <c r="B3040">
        <v>1</v>
      </c>
    </row>
    <row r="3041" spans="1:2">
      <c r="A3041" s="7" t="s">
        <v>2233</v>
      </c>
      <c r="B3041">
        <v>1</v>
      </c>
    </row>
    <row r="3042" spans="1:2">
      <c r="A3042" s="7" t="s">
        <v>4488</v>
      </c>
      <c r="B3042">
        <v>1</v>
      </c>
    </row>
    <row r="3043" spans="1:2">
      <c r="A3043" s="7" t="s">
        <v>1042</v>
      </c>
      <c r="B3043">
        <v>3</v>
      </c>
    </row>
    <row r="3044" spans="1:2">
      <c r="A3044" s="7" t="s">
        <v>2961</v>
      </c>
      <c r="B3044">
        <v>2</v>
      </c>
    </row>
    <row r="3045" spans="1:2">
      <c r="A3045" s="7" t="s">
        <v>3074</v>
      </c>
      <c r="B3045">
        <v>1</v>
      </c>
    </row>
    <row r="3046" spans="1:2">
      <c r="A3046" s="7" t="s">
        <v>29</v>
      </c>
      <c r="B3046">
        <v>2</v>
      </c>
    </row>
    <row r="3047" spans="1:2">
      <c r="A3047" s="7" t="s">
        <v>1146</v>
      </c>
      <c r="B3047">
        <v>2</v>
      </c>
    </row>
    <row r="3048" spans="1:2">
      <c r="A3048" s="7" t="s">
        <v>3807</v>
      </c>
      <c r="B3048">
        <v>2</v>
      </c>
    </row>
    <row r="3049" spans="1:2">
      <c r="A3049" s="7" t="s">
        <v>3051</v>
      </c>
      <c r="B3049">
        <v>1</v>
      </c>
    </row>
    <row r="3050" spans="1:2">
      <c r="A3050" s="7" t="s">
        <v>1873</v>
      </c>
      <c r="B3050">
        <v>1</v>
      </c>
    </row>
    <row r="3051" spans="1:2">
      <c r="A3051" s="7" t="s">
        <v>1576</v>
      </c>
      <c r="B3051">
        <v>1</v>
      </c>
    </row>
    <row r="3052" spans="1:2">
      <c r="A3052" s="7" t="s">
        <v>1950</v>
      </c>
      <c r="B3052">
        <v>2</v>
      </c>
    </row>
    <row r="3053" spans="1:2">
      <c r="A3053" s="7" t="s">
        <v>2915</v>
      </c>
      <c r="B3053">
        <v>1</v>
      </c>
    </row>
    <row r="3054" spans="1:2">
      <c r="A3054" s="7" t="s">
        <v>2992</v>
      </c>
      <c r="B3054">
        <v>2</v>
      </c>
    </row>
    <row r="3055" spans="1:2">
      <c r="A3055" s="7" t="s">
        <v>3942</v>
      </c>
      <c r="B3055">
        <v>1</v>
      </c>
    </row>
    <row r="3056" spans="1:2">
      <c r="A3056" s="7" t="s">
        <v>3681</v>
      </c>
      <c r="B3056">
        <v>1</v>
      </c>
    </row>
    <row r="3057" spans="1:2">
      <c r="A3057" s="7" t="s">
        <v>3490</v>
      </c>
      <c r="B3057">
        <v>1</v>
      </c>
    </row>
    <row r="3058" spans="1:2">
      <c r="A3058" s="7" t="s">
        <v>2040</v>
      </c>
      <c r="B3058">
        <v>1</v>
      </c>
    </row>
    <row r="3059" spans="1:2">
      <c r="A3059" s="7" t="s">
        <v>1732</v>
      </c>
      <c r="B3059">
        <v>4</v>
      </c>
    </row>
    <row r="3060" spans="1:2">
      <c r="A3060" s="7" t="s">
        <v>3553</v>
      </c>
      <c r="B3060">
        <v>1</v>
      </c>
    </row>
    <row r="3061" spans="1:2">
      <c r="A3061" s="7" t="s">
        <v>1434</v>
      </c>
      <c r="B3061">
        <v>2</v>
      </c>
    </row>
    <row r="3062" spans="1:2">
      <c r="A3062" s="7" t="s">
        <v>96</v>
      </c>
      <c r="B3062">
        <v>2</v>
      </c>
    </row>
    <row r="3063" spans="1:2">
      <c r="A3063" s="7" t="s">
        <v>3072</v>
      </c>
      <c r="B3063">
        <v>1</v>
      </c>
    </row>
    <row r="3064" spans="1:2">
      <c r="A3064" s="7" t="s">
        <v>2003</v>
      </c>
      <c r="B3064">
        <v>2</v>
      </c>
    </row>
    <row r="3065" spans="1:2">
      <c r="A3065" s="7" t="s">
        <v>2885</v>
      </c>
      <c r="B3065">
        <v>1</v>
      </c>
    </row>
    <row r="3066" spans="1:2">
      <c r="A3066" s="7" t="s">
        <v>2317</v>
      </c>
      <c r="B3066">
        <v>1</v>
      </c>
    </row>
    <row r="3067" spans="1:2">
      <c r="A3067" s="7" t="s">
        <v>3990</v>
      </c>
      <c r="B3067">
        <v>2</v>
      </c>
    </row>
    <row r="3068" spans="1:2">
      <c r="A3068" s="7" t="s">
        <v>2079</v>
      </c>
      <c r="B3068">
        <v>1</v>
      </c>
    </row>
    <row r="3069" spans="1:2">
      <c r="A3069" s="7" t="s">
        <v>4140</v>
      </c>
      <c r="B3069">
        <v>1</v>
      </c>
    </row>
    <row r="3070" spans="1:2">
      <c r="A3070" s="7" t="s">
        <v>3707</v>
      </c>
      <c r="B3070">
        <v>2</v>
      </c>
    </row>
    <row r="3071" spans="1:2">
      <c r="A3071" s="7" t="s">
        <v>3602</v>
      </c>
      <c r="B3071">
        <v>1</v>
      </c>
    </row>
    <row r="3072" spans="1:2">
      <c r="A3072" s="7" t="s">
        <v>1120</v>
      </c>
      <c r="B3072">
        <v>1</v>
      </c>
    </row>
    <row r="3073" spans="1:2">
      <c r="A3073" s="7" t="s">
        <v>4235</v>
      </c>
      <c r="B3073">
        <v>2</v>
      </c>
    </row>
    <row r="3074" spans="1:2">
      <c r="A3074" s="7" t="s">
        <v>3390</v>
      </c>
      <c r="B3074">
        <v>1</v>
      </c>
    </row>
    <row r="3075" spans="1:2">
      <c r="A3075" s="7" t="s">
        <v>2380</v>
      </c>
      <c r="B3075">
        <v>2</v>
      </c>
    </row>
    <row r="3076" spans="1:2">
      <c r="A3076" s="7" t="s">
        <v>1327</v>
      </c>
      <c r="B3076">
        <v>1</v>
      </c>
    </row>
    <row r="3077" spans="1:2">
      <c r="A3077" s="7" t="s">
        <v>3237</v>
      </c>
      <c r="B3077">
        <v>1</v>
      </c>
    </row>
    <row r="3078" spans="1:2">
      <c r="A3078" s="7" t="s">
        <v>2565</v>
      </c>
      <c r="B3078">
        <v>3</v>
      </c>
    </row>
    <row r="3079" spans="1:2">
      <c r="A3079" s="7" t="s">
        <v>3161</v>
      </c>
      <c r="B3079">
        <v>1</v>
      </c>
    </row>
    <row r="3080" spans="1:2">
      <c r="A3080" s="7" t="s">
        <v>652</v>
      </c>
      <c r="B3080">
        <v>1</v>
      </c>
    </row>
    <row r="3081" spans="1:2">
      <c r="A3081" s="7" t="s">
        <v>1154</v>
      </c>
      <c r="B3081">
        <v>1</v>
      </c>
    </row>
    <row r="3082" spans="1:2">
      <c r="A3082" s="7" t="s">
        <v>1689</v>
      </c>
      <c r="B3082">
        <v>2</v>
      </c>
    </row>
    <row r="3083" spans="1:2">
      <c r="A3083" s="7" t="s">
        <v>3752</v>
      </c>
      <c r="B3083">
        <v>1</v>
      </c>
    </row>
    <row r="3084" spans="1:2">
      <c r="A3084" s="7" t="s">
        <v>2558</v>
      </c>
      <c r="B3084">
        <v>2</v>
      </c>
    </row>
    <row r="3085" spans="1:2">
      <c r="A3085" s="7" t="s">
        <v>1835</v>
      </c>
      <c r="B3085">
        <v>1</v>
      </c>
    </row>
    <row r="3086" spans="1:2">
      <c r="A3086" s="7" t="s">
        <v>1316</v>
      </c>
      <c r="B3086">
        <v>1</v>
      </c>
    </row>
    <row r="3087" spans="1:2">
      <c r="A3087" s="7" t="s">
        <v>320</v>
      </c>
      <c r="B3087">
        <v>1</v>
      </c>
    </row>
    <row r="3088" spans="1:2">
      <c r="A3088" s="7" t="s">
        <v>2338</v>
      </c>
      <c r="B3088">
        <v>1</v>
      </c>
    </row>
    <row r="3089" spans="1:2">
      <c r="A3089" s="7" t="s">
        <v>238</v>
      </c>
      <c r="B3089">
        <v>2</v>
      </c>
    </row>
    <row r="3090" spans="1:2">
      <c r="A3090" s="7" t="s">
        <v>4085</v>
      </c>
      <c r="B3090">
        <v>2</v>
      </c>
    </row>
    <row r="3091" spans="1:2">
      <c r="A3091" s="7" t="s">
        <v>4903</v>
      </c>
      <c r="B3091">
        <v>1</v>
      </c>
    </row>
    <row r="3092" spans="1:2">
      <c r="A3092" s="7" t="s">
        <v>2119</v>
      </c>
      <c r="B3092">
        <v>3</v>
      </c>
    </row>
    <row r="3093" spans="1:2">
      <c r="A3093" s="7" t="s">
        <v>428</v>
      </c>
      <c r="B3093">
        <v>3</v>
      </c>
    </row>
    <row r="3094" spans="1:2">
      <c r="A3094" s="7" t="s">
        <v>4596</v>
      </c>
      <c r="B3094">
        <v>3</v>
      </c>
    </row>
    <row r="3095" spans="1:2">
      <c r="A3095" s="7" t="s">
        <v>2590</v>
      </c>
      <c r="B3095">
        <v>1</v>
      </c>
    </row>
    <row r="3096" spans="1:2">
      <c r="A3096" s="7" t="s">
        <v>99</v>
      </c>
      <c r="B3096">
        <v>2</v>
      </c>
    </row>
    <row r="3097" spans="1:2">
      <c r="A3097" s="7" t="s">
        <v>450</v>
      </c>
      <c r="B3097">
        <v>2</v>
      </c>
    </row>
    <row r="3098" spans="1:2">
      <c r="A3098" s="7" t="s">
        <v>1691</v>
      </c>
      <c r="B3098">
        <v>2</v>
      </c>
    </row>
    <row r="3099" spans="1:2">
      <c r="A3099" s="7" t="s">
        <v>3005</v>
      </c>
      <c r="B3099">
        <v>2</v>
      </c>
    </row>
    <row r="3100" spans="1:2">
      <c r="A3100" s="7" t="s">
        <v>1963</v>
      </c>
      <c r="B3100">
        <v>2</v>
      </c>
    </row>
    <row r="3101" spans="1:2">
      <c r="A3101" s="7" t="s">
        <v>4132</v>
      </c>
      <c r="B3101">
        <v>1</v>
      </c>
    </row>
    <row r="3102" spans="1:2">
      <c r="A3102" s="7" t="s">
        <v>3601</v>
      </c>
      <c r="B3102">
        <v>1</v>
      </c>
    </row>
    <row r="3103" spans="1:2">
      <c r="A3103" s="7" t="s">
        <v>4953</v>
      </c>
      <c r="B3103">
        <v>1</v>
      </c>
    </row>
    <row r="3104" spans="1:2">
      <c r="A3104" s="7" t="s">
        <v>4580</v>
      </c>
      <c r="B3104">
        <v>2</v>
      </c>
    </row>
    <row r="3105" spans="1:2">
      <c r="A3105" s="7" t="s">
        <v>2811</v>
      </c>
      <c r="B3105">
        <v>1</v>
      </c>
    </row>
    <row r="3106" spans="1:2">
      <c r="A3106" s="7" t="s">
        <v>4895</v>
      </c>
      <c r="B3106">
        <v>1</v>
      </c>
    </row>
    <row r="3107" spans="1:2">
      <c r="A3107" s="7" t="s">
        <v>4629</v>
      </c>
      <c r="B3107">
        <v>1</v>
      </c>
    </row>
    <row r="3108" spans="1:2">
      <c r="A3108" s="7" t="s">
        <v>4766</v>
      </c>
      <c r="B3108">
        <v>1</v>
      </c>
    </row>
    <row r="3109" spans="1:2">
      <c r="A3109" s="7" t="s">
        <v>3350</v>
      </c>
      <c r="B3109">
        <v>1</v>
      </c>
    </row>
    <row r="3110" spans="1:2">
      <c r="A3110" s="7" t="s">
        <v>963</v>
      </c>
      <c r="B3110">
        <v>1</v>
      </c>
    </row>
    <row r="3111" spans="1:2">
      <c r="A3111" s="7" t="s">
        <v>3401</v>
      </c>
      <c r="B3111">
        <v>1</v>
      </c>
    </row>
    <row r="3112" spans="1:2">
      <c r="A3112" s="7" t="s">
        <v>2206</v>
      </c>
      <c r="B3112">
        <v>1</v>
      </c>
    </row>
    <row r="3113" spans="1:2">
      <c r="A3113" s="7" t="s">
        <v>4010</v>
      </c>
      <c r="B3113">
        <v>3</v>
      </c>
    </row>
    <row r="3114" spans="1:2">
      <c r="A3114" s="7" t="s">
        <v>3898</v>
      </c>
      <c r="B3114">
        <v>4</v>
      </c>
    </row>
    <row r="3115" spans="1:2">
      <c r="A3115" s="7" t="s">
        <v>706</v>
      </c>
      <c r="B3115">
        <v>3</v>
      </c>
    </row>
    <row r="3116" spans="1:2">
      <c r="A3116" s="7" t="s">
        <v>220</v>
      </c>
      <c r="B3116">
        <v>2</v>
      </c>
    </row>
    <row r="3117" spans="1:2">
      <c r="A3117" s="7" t="s">
        <v>3708</v>
      </c>
      <c r="B3117">
        <v>1</v>
      </c>
    </row>
    <row r="3118" spans="1:2">
      <c r="A3118" s="7" t="s">
        <v>2884</v>
      </c>
      <c r="B3118">
        <v>1</v>
      </c>
    </row>
    <row r="3119" spans="1:2">
      <c r="A3119" s="7" t="s">
        <v>4245</v>
      </c>
      <c r="B3119">
        <v>1</v>
      </c>
    </row>
    <row r="3120" spans="1:2">
      <c r="A3120" s="7" t="s">
        <v>1730</v>
      </c>
      <c r="B3120">
        <v>1</v>
      </c>
    </row>
    <row r="3121" spans="1:2">
      <c r="A3121" s="7" t="s">
        <v>421</v>
      </c>
      <c r="B3121">
        <v>1</v>
      </c>
    </row>
    <row r="3122" spans="1:2">
      <c r="A3122" s="7" t="s">
        <v>2978</v>
      </c>
      <c r="B3122">
        <v>1</v>
      </c>
    </row>
    <row r="3123" spans="1:2">
      <c r="A3123" s="7" t="s">
        <v>2750</v>
      </c>
      <c r="B3123">
        <v>1</v>
      </c>
    </row>
    <row r="3124" spans="1:2">
      <c r="A3124" s="7" t="s">
        <v>3158</v>
      </c>
      <c r="B3124">
        <v>1</v>
      </c>
    </row>
    <row r="3125" spans="1:2">
      <c r="A3125" s="7" t="s">
        <v>2414</v>
      </c>
      <c r="B3125">
        <v>2</v>
      </c>
    </row>
    <row r="3126" spans="1:2">
      <c r="A3126" s="7" t="s">
        <v>3413</v>
      </c>
      <c r="B3126">
        <v>1</v>
      </c>
    </row>
    <row r="3127" spans="1:2">
      <c r="A3127" s="7" t="s">
        <v>1064</v>
      </c>
      <c r="B3127">
        <v>1</v>
      </c>
    </row>
    <row r="3128" spans="1:2">
      <c r="A3128" s="7" t="s">
        <v>1654</v>
      </c>
      <c r="B3128">
        <v>1</v>
      </c>
    </row>
    <row r="3129" spans="1:2">
      <c r="A3129" s="7" t="s">
        <v>4677</v>
      </c>
      <c r="B3129">
        <v>4</v>
      </c>
    </row>
    <row r="3130" spans="1:2">
      <c r="A3130" s="7" t="s">
        <v>118</v>
      </c>
      <c r="B3130">
        <v>1</v>
      </c>
    </row>
    <row r="3131" spans="1:2">
      <c r="A3131" s="7" t="s">
        <v>4432</v>
      </c>
      <c r="B3131">
        <v>2</v>
      </c>
    </row>
    <row r="3132" spans="1:2">
      <c r="A3132" s="7" t="s">
        <v>2227</v>
      </c>
      <c r="B3132">
        <v>2</v>
      </c>
    </row>
    <row r="3133" spans="1:2">
      <c r="A3133" s="7" t="s">
        <v>3894</v>
      </c>
      <c r="B3133">
        <v>2</v>
      </c>
    </row>
    <row r="3134" spans="1:2">
      <c r="A3134" s="7" t="s">
        <v>926</v>
      </c>
      <c r="B3134">
        <v>2</v>
      </c>
    </row>
    <row r="3135" spans="1:2">
      <c r="A3135" s="7" t="s">
        <v>1513</v>
      </c>
      <c r="B3135">
        <v>1</v>
      </c>
    </row>
    <row r="3136" spans="1:2">
      <c r="A3136" s="7" t="s">
        <v>2628</v>
      </c>
      <c r="B3136">
        <v>1</v>
      </c>
    </row>
    <row r="3137" spans="1:2">
      <c r="A3137" s="7" t="s">
        <v>2131</v>
      </c>
      <c r="B3137">
        <v>2</v>
      </c>
    </row>
    <row r="3138" spans="1:2">
      <c r="A3138" s="7" t="s">
        <v>4204</v>
      </c>
      <c r="B3138">
        <v>1</v>
      </c>
    </row>
    <row r="3139" spans="1:2">
      <c r="A3139" s="7" t="s">
        <v>1408</v>
      </c>
      <c r="B3139">
        <v>2</v>
      </c>
    </row>
    <row r="3140" spans="1:2">
      <c r="A3140" s="7" t="s">
        <v>2247</v>
      </c>
      <c r="B3140">
        <v>2</v>
      </c>
    </row>
    <row r="3141" spans="1:2">
      <c r="A3141" s="7" t="s">
        <v>3357</v>
      </c>
      <c r="B3141">
        <v>1</v>
      </c>
    </row>
    <row r="3142" spans="1:2">
      <c r="A3142" s="7" t="s">
        <v>1487</v>
      </c>
      <c r="B3142">
        <v>1</v>
      </c>
    </row>
    <row r="3143" spans="1:2">
      <c r="A3143" s="7" t="s">
        <v>673</v>
      </c>
      <c r="B3143">
        <v>1</v>
      </c>
    </row>
    <row r="3144" spans="1:2">
      <c r="A3144" s="7" t="s">
        <v>1321</v>
      </c>
      <c r="B3144">
        <v>1</v>
      </c>
    </row>
    <row r="3145" spans="1:2">
      <c r="A3145" s="7" t="s">
        <v>3637</v>
      </c>
      <c r="B3145">
        <v>1</v>
      </c>
    </row>
    <row r="3146" spans="1:2">
      <c r="A3146" s="7" t="s">
        <v>2457</v>
      </c>
      <c r="B3146">
        <v>1</v>
      </c>
    </row>
    <row r="3147" spans="1:2">
      <c r="A3147" s="7" t="s">
        <v>915</v>
      </c>
      <c r="B3147">
        <v>2</v>
      </c>
    </row>
    <row r="3148" spans="1:2">
      <c r="A3148" s="7" t="s">
        <v>2635</v>
      </c>
      <c r="B3148">
        <v>1</v>
      </c>
    </row>
    <row r="3149" spans="1:2">
      <c r="A3149" s="7" t="s">
        <v>4915</v>
      </c>
      <c r="B3149">
        <v>1</v>
      </c>
    </row>
    <row r="3150" spans="1:2">
      <c r="A3150" s="7" t="s">
        <v>40535</v>
      </c>
      <c r="B3150">
        <v>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71F8-715B-4B4A-9A65-C157693AD627}">
  <sheetPr codeName="Sheet10"/>
  <dimension ref="A4:B10"/>
  <sheetViews>
    <sheetView topLeftCell="A4" workbookViewId="0">
      <selection activeCell="I25" sqref="I25"/>
    </sheetView>
  </sheetViews>
  <sheetFormatPr defaultRowHeight="14.25"/>
  <cols>
    <col min="1" max="1" width="13.3984375" bestFit="1" customWidth="1"/>
    <col min="2" max="2" width="17.86328125" bestFit="1" customWidth="1"/>
  </cols>
  <sheetData>
    <row r="4" spans="1:2" ht="15.4">
      <c r="A4" s="4" t="s">
        <v>40546</v>
      </c>
      <c r="B4" s="5" t="s">
        <v>40536</v>
      </c>
    </row>
    <row r="5" spans="1:2">
      <c r="A5" s="3" t="s">
        <v>40543</v>
      </c>
      <c r="B5" s="3">
        <v>572</v>
      </c>
    </row>
    <row r="6" spans="1:2">
      <c r="A6" s="3" t="s">
        <v>40541</v>
      </c>
      <c r="B6" s="3">
        <v>706</v>
      </c>
    </row>
    <row r="7" spans="1:2">
      <c r="A7" s="3" t="s">
        <v>40540</v>
      </c>
      <c r="B7" s="3">
        <v>737</v>
      </c>
    </row>
    <row r="8" spans="1:2">
      <c r="A8" s="3" t="s">
        <v>40542</v>
      </c>
      <c r="B8" s="3">
        <v>805</v>
      </c>
    </row>
    <row r="9" spans="1:2">
      <c r="A9" s="3" t="s">
        <v>40539</v>
      </c>
      <c r="B9" s="3">
        <v>2180</v>
      </c>
    </row>
    <row r="10" spans="1:2">
      <c r="A10" s="3" t="s">
        <v>40535</v>
      </c>
      <c r="B10" s="3">
        <v>5000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07EB7-7A54-47FE-9596-C7F29A5F05F7}">
  <sheetPr codeName="Sheet11"/>
  <dimension ref="A1:B5"/>
  <sheetViews>
    <sheetView workbookViewId="0">
      <selection activeCell="C10" sqref="C10"/>
    </sheetView>
  </sheetViews>
  <sheetFormatPr defaultRowHeight="14.25"/>
  <cols>
    <col min="1" max="1" width="10.796875" bestFit="1" customWidth="1"/>
    <col min="2" max="2" width="17.86328125" bestFit="1" customWidth="1"/>
  </cols>
  <sheetData>
    <row r="1" spans="1:2" ht="15.4">
      <c r="A1" s="4" t="s">
        <v>2</v>
      </c>
      <c r="B1" s="5" t="s">
        <v>40536</v>
      </c>
    </row>
    <row r="2" spans="1:2">
      <c r="A2" s="3" t="s">
        <v>9846</v>
      </c>
      <c r="B2" s="3">
        <v>1624</v>
      </c>
    </row>
    <row r="3" spans="1:2">
      <c r="A3" s="3" t="s">
        <v>9847</v>
      </c>
      <c r="B3" s="3">
        <v>1677</v>
      </c>
    </row>
    <row r="4" spans="1:2">
      <c r="A4" s="3" t="s">
        <v>9848</v>
      </c>
      <c r="B4" s="3">
        <v>1699</v>
      </c>
    </row>
    <row r="5" spans="1:2">
      <c r="A5" s="3" t="s">
        <v>40535</v>
      </c>
      <c r="B5" s="3">
        <v>5000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0ADBE-579E-45C4-B430-45C1BA1B9716}">
  <sheetPr codeName="Sheet12"/>
  <dimension ref="A1:B6"/>
  <sheetViews>
    <sheetView workbookViewId="0">
      <selection activeCell="D22" sqref="D22"/>
    </sheetView>
  </sheetViews>
  <sheetFormatPr defaultRowHeight="14.25"/>
  <cols>
    <col min="1" max="1" width="13.53125" bestFit="1" customWidth="1"/>
    <col min="2" max="2" width="17.86328125" bestFit="1" customWidth="1"/>
  </cols>
  <sheetData>
    <row r="1" spans="1:2" ht="15.4">
      <c r="A1" s="4" t="s">
        <v>15493</v>
      </c>
      <c r="B1" s="5" t="s">
        <v>40536</v>
      </c>
    </row>
    <row r="2" spans="1:2">
      <c r="A2" s="3" t="s">
        <v>20502</v>
      </c>
      <c r="B2" s="3">
        <v>1316</v>
      </c>
    </row>
    <row r="3" spans="1:2">
      <c r="A3" s="3" t="s">
        <v>20500</v>
      </c>
      <c r="B3" s="3">
        <v>1236</v>
      </c>
    </row>
    <row r="4" spans="1:2">
      <c r="A4" s="3" t="s">
        <v>20503</v>
      </c>
      <c r="B4" s="3">
        <v>1234</v>
      </c>
    </row>
    <row r="5" spans="1:2">
      <c r="A5" s="3" t="s">
        <v>20501</v>
      </c>
      <c r="B5" s="3">
        <v>1214</v>
      </c>
    </row>
    <row r="6" spans="1:2">
      <c r="A6" s="3" t="s">
        <v>40535</v>
      </c>
      <c r="B6" s="3">
        <v>5000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92702-28F4-42A9-8E02-4F6121AA0A43}">
  <sheetPr codeName="Sheet13"/>
  <dimension ref="A1:B21"/>
  <sheetViews>
    <sheetView workbookViewId="0">
      <selection activeCell="J28" sqref="J28"/>
    </sheetView>
  </sheetViews>
  <sheetFormatPr defaultRowHeight="14.25"/>
  <cols>
    <col min="1" max="1" width="25.06640625" bestFit="1" customWidth="1"/>
    <col min="2" max="2" width="17.86328125" bestFit="1" customWidth="1"/>
    <col min="3" max="3" width="10.33203125" customWidth="1"/>
    <col min="4" max="5" width="15.19921875" bestFit="1" customWidth="1"/>
  </cols>
  <sheetData>
    <row r="1" spans="1:2" ht="15.4">
      <c r="A1" s="4" t="s">
        <v>40538</v>
      </c>
      <c r="B1" s="5" t="s">
        <v>40536</v>
      </c>
    </row>
    <row r="2" spans="1:2">
      <c r="A2" s="3" t="s">
        <v>40553</v>
      </c>
      <c r="B2" s="3">
        <v>25</v>
      </c>
    </row>
    <row r="3" spans="1:2">
      <c r="A3" s="3" t="s">
        <v>40554</v>
      </c>
      <c r="B3" s="3">
        <v>77</v>
      </c>
    </row>
    <row r="4" spans="1:2">
      <c r="A4" s="3" t="s">
        <v>40555</v>
      </c>
      <c r="B4" s="3">
        <v>142</v>
      </c>
    </row>
    <row r="5" spans="1:2">
      <c r="A5" s="3" t="s">
        <v>40556</v>
      </c>
      <c r="B5" s="3">
        <v>178</v>
      </c>
    </row>
    <row r="6" spans="1:2">
      <c r="A6" s="3" t="s">
        <v>40557</v>
      </c>
      <c r="B6" s="3">
        <v>262</v>
      </c>
    </row>
    <row r="7" spans="1:2">
      <c r="A7" s="3" t="s">
        <v>40558</v>
      </c>
      <c r="B7" s="3">
        <v>309</v>
      </c>
    </row>
    <row r="8" spans="1:2">
      <c r="A8" s="3" t="s">
        <v>40559</v>
      </c>
      <c r="B8" s="3">
        <v>371</v>
      </c>
    </row>
    <row r="9" spans="1:2">
      <c r="A9" s="3" t="s">
        <v>40560</v>
      </c>
      <c r="B9" s="3">
        <v>418</v>
      </c>
    </row>
    <row r="10" spans="1:2">
      <c r="A10" s="3" t="s">
        <v>40561</v>
      </c>
      <c r="B10" s="3">
        <v>454</v>
      </c>
    </row>
    <row r="11" spans="1:2">
      <c r="A11" s="3" t="s">
        <v>40562</v>
      </c>
      <c r="B11" s="3">
        <v>526</v>
      </c>
    </row>
    <row r="12" spans="1:2">
      <c r="A12" s="3" t="s">
        <v>40537</v>
      </c>
      <c r="B12" s="3">
        <v>453</v>
      </c>
    </row>
    <row r="13" spans="1:2">
      <c r="A13" s="3" t="s">
        <v>40563</v>
      </c>
      <c r="B13" s="3">
        <v>422</v>
      </c>
    </row>
    <row r="14" spans="1:2">
      <c r="A14" s="3" t="s">
        <v>40564</v>
      </c>
      <c r="B14" s="3">
        <v>346</v>
      </c>
    </row>
    <row r="15" spans="1:2">
      <c r="A15" s="3" t="s">
        <v>40565</v>
      </c>
      <c r="B15" s="3">
        <v>330</v>
      </c>
    </row>
    <row r="16" spans="1:2">
      <c r="A16" s="3" t="s">
        <v>40566</v>
      </c>
      <c r="B16" s="3">
        <v>254</v>
      </c>
    </row>
    <row r="17" spans="1:2">
      <c r="A17" s="3" t="s">
        <v>40567</v>
      </c>
      <c r="B17" s="3">
        <v>184</v>
      </c>
    </row>
    <row r="18" spans="1:2">
      <c r="A18" s="3" t="s">
        <v>40568</v>
      </c>
      <c r="B18" s="3">
        <v>134</v>
      </c>
    </row>
    <row r="19" spans="1:2">
      <c r="A19" s="3" t="s">
        <v>40569</v>
      </c>
      <c r="B19" s="3">
        <v>82</v>
      </c>
    </row>
    <row r="20" spans="1:2">
      <c r="A20" s="3" t="s">
        <v>40570</v>
      </c>
      <c r="B20" s="3">
        <v>33</v>
      </c>
    </row>
    <row r="21" spans="1:2">
      <c r="A21" t="s">
        <v>40535</v>
      </c>
      <c r="B21">
        <v>5000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C17F-5EA5-4AE9-91B4-591178EE5271}">
  <sheetPr codeName="Sheet14"/>
  <dimension ref="A1:B12"/>
  <sheetViews>
    <sheetView workbookViewId="0">
      <selection activeCell="A2" sqref="A2"/>
    </sheetView>
  </sheetViews>
  <sheetFormatPr defaultRowHeight="14.25"/>
  <cols>
    <col min="1" max="1" width="25.9296875" bestFit="1" customWidth="1"/>
    <col min="2" max="4" width="24.73046875" bestFit="1" customWidth="1"/>
    <col min="5" max="5" width="15.19921875" bestFit="1" customWidth="1"/>
  </cols>
  <sheetData>
    <row r="1" spans="1:2" ht="15.4">
      <c r="A1" s="4" t="s">
        <v>40550</v>
      </c>
      <c r="B1" s="5" t="s">
        <v>40548</v>
      </c>
    </row>
    <row r="2" spans="1:2" ht="15.4">
      <c r="A2" s="5" t="s">
        <v>40551</v>
      </c>
      <c r="B2" s="28"/>
    </row>
    <row r="3" spans="1:2" ht="15.4">
      <c r="A3" s="5" t="s">
        <v>40552</v>
      </c>
      <c r="B3" s="28">
        <v>38.549688776822634</v>
      </c>
    </row>
    <row r="4" spans="1:2" ht="15.4">
      <c r="A4" s="5" t="s">
        <v>40553</v>
      </c>
      <c r="B4" s="28">
        <v>5.9111657058069138E-2</v>
      </c>
    </row>
    <row r="5" spans="1:2" ht="15.4">
      <c r="A5" s="5" t="s">
        <v>40554</v>
      </c>
      <c r="B5" s="28">
        <v>-6.8976908000285969E-2</v>
      </c>
    </row>
    <row r="6" spans="1:2" ht="15.4">
      <c r="A6" s="5" t="s">
        <v>40555</v>
      </c>
      <c r="B6" s="28">
        <v>1.0391249637059549E-3</v>
      </c>
    </row>
    <row r="7" spans="1:2" ht="15.4">
      <c r="A7" s="5" t="s">
        <v>40556</v>
      </c>
      <c r="B7" s="28">
        <v>1.0145225154605845E-2</v>
      </c>
    </row>
    <row r="8" spans="1:2" ht="15.4">
      <c r="A8" s="5" t="s">
        <v>40557</v>
      </c>
      <c r="B8" s="28">
        <v>-1.9600493594781315E-2</v>
      </c>
    </row>
    <row r="9" spans="1:2" ht="15.4">
      <c r="A9" s="5" t="s">
        <v>40558</v>
      </c>
      <c r="B9" s="28">
        <v>1.1622309906844812E-2</v>
      </c>
    </row>
    <row r="10" spans="1:2" ht="15.4">
      <c r="A10" s="5" t="s">
        <v>40559</v>
      </c>
      <c r="B10" s="28">
        <v>7.5316045990085179E-2</v>
      </c>
    </row>
    <row r="11" spans="1:2" ht="15.4">
      <c r="A11" s="5" t="s">
        <v>40560</v>
      </c>
      <c r="B11" s="28">
        <v>-9.3854224222054153E-2</v>
      </c>
    </row>
    <row r="12" spans="1:2" ht="15.4">
      <c r="A12" s="5" t="s">
        <v>40561</v>
      </c>
      <c r="B12" s="28">
        <v>-6.7032566019562298E-2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276F-DFB4-4CFC-8EA8-EECCC5945E3E}">
  <sheetPr codeName="Sheet15"/>
  <dimension ref="A1:B12"/>
  <sheetViews>
    <sheetView workbookViewId="0"/>
  </sheetViews>
  <sheetFormatPr defaultRowHeight="14.25"/>
  <cols>
    <col min="1" max="1" width="7.3984375" bestFit="1" customWidth="1"/>
    <col min="2" max="3" width="24.73046875" bestFit="1" customWidth="1"/>
  </cols>
  <sheetData>
    <row r="1" spans="1:2" ht="15.4">
      <c r="A1" s="4" t="s">
        <v>40547</v>
      </c>
      <c r="B1" s="5" t="s">
        <v>40548</v>
      </c>
    </row>
    <row r="2" spans="1:2">
      <c r="A2" s="3">
        <v>2014</v>
      </c>
      <c r="B2" s="28"/>
    </row>
    <row r="3" spans="1:2">
      <c r="A3" s="3">
        <v>2015</v>
      </c>
      <c r="B3" s="28">
        <v>38.549688776822634</v>
      </c>
    </row>
    <row r="4" spans="1:2">
      <c r="A4" s="3">
        <v>2016</v>
      </c>
      <c r="B4" s="28">
        <v>5.9111657058069138E-2</v>
      </c>
    </row>
    <row r="5" spans="1:2">
      <c r="A5" s="3">
        <v>2017</v>
      </c>
      <c r="B5" s="28">
        <v>-6.8976908000285969E-2</v>
      </c>
    </row>
    <row r="6" spans="1:2">
      <c r="A6" s="3">
        <v>2018</v>
      </c>
      <c r="B6" s="28">
        <v>1.0391249637059549E-3</v>
      </c>
    </row>
    <row r="7" spans="1:2">
      <c r="A7" s="3">
        <v>2019</v>
      </c>
      <c r="B7" s="28">
        <v>1.0145225154605845E-2</v>
      </c>
    </row>
    <row r="8" spans="1:2">
      <c r="A8" s="3">
        <v>2020</v>
      </c>
      <c r="B8" s="28">
        <v>-1.9600493594781315E-2</v>
      </c>
    </row>
    <row r="9" spans="1:2">
      <c r="A9" s="3">
        <v>2021</v>
      </c>
      <c r="B9" s="28">
        <v>1.1622309906844812E-2</v>
      </c>
    </row>
    <row r="10" spans="1:2">
      <c r="A10" s="3">
        <v>2022</v>
      </c>
      <c r="B10" s="28">
        <v>7.5316045990085179E-2</v>
      </c>
    </row>
    <row r="11" spans="1:2">
      <c r="A11" s="3">
        <v>2023</v>
      </c>
      <c r="B11" s="28">
        <v>-9.3854224222054153E-2</v>
      </c>
    </row>
    <row r="12" spans="1:2">
      <c r="A12" s="3">
        <v>2024</v>
      </c>
      <c r="B12" s="28">
        <v>-6.7032566019562298E-2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8EFE2-8285-4377-917F-C315645ECF72}">
  <sheetPr codeName="Sheet16"/>
  <dimension ref="A1:B5"/>
  <sheetViews>
    <sheetView workbookViewId="0">
      <selection activeCell="H21" sqref="H21"/>
    </sheetView>
  </sheetViews>
  <sheetFormatPr defaultRowHeight="14.25"/>
  <cols>
    <col min="1" max="1" width="14.796875" bestFit="1" customWidth="1"/>
    <col min="2" max="2" width="17.86328125" bestFit="1" customWidth="1"/>
  </cols>
  <sheetData>
    <row r="1" spans="1:2" ht="15.4">
      <c r="A1" s="4" t="s">
        <v>20513</v>
      </c>
      <c r="B1" s="5" t="s">
        <v>40536</v>
      </c>
    </row>
    <row r="2" spans="1:2">
      <c r="A2" s="3" t="s">
        <v>25516</v>
      </c>
      <c r="B2" s="3">
        <v>1712</v>
      </c>
    </row>
    <row r="3" spans="1:2">
      <c r="A3" s="3" t="s">
        <v>25518</v>
      </c>
      <c r="B3" s="3">
        <v>1638</v>
      </c>
    </row>
    <row r="4" spans="1:2">
      <c r="A4" s="3" t="s">
        <v>25517</v>
      </c>
      <c r="B4" s="3">
        <v>1650</v>
      </c>
    </row>
    <row r="5" spans="1:2">
      <c r="A5" s="3" t="s">
        <v>40535</v>
      </c>
      <c r="B5" s="3">
        <v>5000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0DAB7-419B-4EA1-96D4-0523E3A6E0DE}">
  <sheetPr codeName="Sheet17"/>
  <dimension ref="A1:B4"/>
  <sheetViews>
    <sheetView workbookViewId="0">
      <selection activeCell="H23" sqref="H23"/>
    </sheetView>
  </sheetViews>
  <sheetFormatPr defaultRowHeight="14.25"/>
  <cols>
    <col min="1" max="1" width="17.33203125" bestFit="1" customWidth="1"/>
    <col min="2" max="2" width="17.86328125" bestFit="1" customWidth="1"/>
  </cols>
  <sheetData>
    <row r="1" spans="1:2" ht="15.4">
      <c r="A1" s="4" t="s">
        <v>30523</v>
      </c>
      <c r="B1" s="5" t="s">
        <v>40536</v>
      </c>
    </row>
    <row r="2" spans="1:2">
      <c r="A2" s="3" t="s">
        <v>35528</v>
      </c>
      <c r="B2" s="3">
        <v>2484</v>
      </c>
    </row>
    <row r="3" spans="1:2">
      <c r="A3" s="3" t="s">
        <v>35527</v>
      </c>
      <c r="B3" s="3">
        <v>2516</v>
      </c>
    </row>
    <row r="4" spans="1:2">
      <c r="A4" s="3" t="s">
        <v>40535</v>
      </c>
      <c r="B4" s="3">
        <v>5000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625B4-C5BA-44A7-85B8-77C47DD714F4}">
  <sheetPr codeName="Sheet18"/>
  <dimension ref="A1:B2"/>
  <sheetViews>
    <sheetView workbookViewId="0">
      <selection activeCell="B2" sqref="B2"/>
    </sheetView>
  </sheetViews>
  <sheetFormatPr defaultRowHeight="14.25"/>
  <cols>
    <col min="1" max="3" width="18.6640625" bestFit="1" customWidth="1"/>
  </cols>
  <sheetData>
    <row r="1" spans="1:2">
      <c r="A1" t="s">
        <v>40549</v>
      </c>
    </row>
    <row r="2" spans="1:2">
      <c r="A2" s="26">
        <v>251378846</v>
      </c>
      <c r="B2" s="29">
        <v>251378846</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7D29-6974-40CA-B479-25F9128F8450}">
  <sheetPr codeName="Sheet19"/>
  <dimension ref="A1:B5"/>
  <sheetViews>
    <sheetView workbookViewId="0">
      <selection activeCell="L5" sqref="L5"/>
    </sheetView>
  </sheetViews>
  <sheetFormatPr defaultRowHeight="14.25"/>
  <cols>
    <col min="1" max="1" width="18.796875" bestFit="1" customWidth="1"/>
    <col min="2" max="2" width="17.86328125" bestFit="1" customWidth="1"/>
  </cols>
  <sheetData>
    <row r="1" spans="1:2" ht="15.4">
      <c r="A1" s="4" t="s">
        <v>30522</v>
      </c>
      <c r="B1" s="5" t="s">
        <v>40536</v>
      </c>
    </row>
    <row r="2" spans="1:2">
      <c r="A2" s="3" t="s">
        <v>35525</v>
      </c>
      <c r="B2" s="3">
        <v>1645</v>
      </c>
    </row>
    <row r="3" spans="1:2">
      <c r="A3" s="3" t="s">
        <v>35524</v>
      </c>
      <c r="B3" s="3">
        <v>1744</v>
      </c>
    </row>
    <row r="4" spans="1:2">
      <c r="A4" s="3" t="s">
        <v>35526</v>
      </c>
      <c r="B4" s="3">
        <v>1611</v>
      </c>
    </row>
    <row r="5" spans="1:2">
      <c r="A5" s="3" t="s">
        <v>40535</v>
      </c>
      <c r="B5" s="3">
        <v>5000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A51A-D02D-4B5E-8E09-A6A0669A9EAD}">
  <sheetPr codeName="Sheet20"/>
  <dimension ref="A1:B5"/>
  <sheetViews>
    <sheetView workbookViewId="0">
      <selection activeCell="L20" sqref="L20"/>
    </sheetView>
  </sheetViews>
  <sheetFormatPr defaultRowHeight="14.25"/>
  <cols>
    <col min="1" max="1" width="17.06640625" bestFit="1" customWidth="1"/>
    <col min="2" max="2" width="17.86328125" bestFit="1" customWidth="1"/>
  </cols>
  <sheetData>
    <row r="1" spans="1:2" ht="15.4">
      <c r="A1" s="4" t="s">
        <v>35530</v>
      </c>
      <c r="B1" s="5" t="s">
        <v>40536</v>
      </c>
    </row>
    <row r="2" spans="1:2">
      <c r="A2" s="3" t="s">
        <v>40533</v>
      </c>
      <c r="B2" s="3">
        <v>1685</v>
      </c>
    </row>
    <row r="3" spans="1:2">
      <c r="A3" s="3" t="s">
        <v>25517</v>
      </c>
      <c r="B3" s="3">
        <v>1647</v>
      </c>
    </row>
    <row r="4" spans="1:2">
      <c r="A4" s="3" t="s">
        <v>40534</v>
      </c>
      <c r="B4" s="3">
        <v>1668</v>
      </c>
    </row>
    <row r="5" spans="1:2">
      <c r="A5" s="3" t="s">
        <v>40535</v>
      </c>
      <c r="B5" s="3">
        <v>5000</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D2E26-5D67-4901-A455-89F5A889920F}">
  <sheetPr codeName="Sheet21"/>
  <dimension ref="A1:B5"/>
  <sheetViews>
    <sheetView workbookViewId="0"/>
  </sheetViews>
  <sheetFormatPr defaultRowHeight="14.25"/>
  <cols>
    <col min="1" max="1" width="21.33203125" bestFit="1" customWidth="1"/>
    <col min="2" max="2" width="21.3984375" bestFit="1" customWidth="1"/>
    <col min="3" max="3" width="17.86328125" bestFit="1" customWidth="1"/>
  </cols>
  <sheetData>
    <row r="1" spans="1:2" ht="15.4">
      <c r="A1" s="4" t="s">
        <v>15498</v>
      </c>
      <c r="B1" s="5" t="s">
        <v>40545</v>
      </c>
    </row>
    <row r="2" spans="1:2">
      <c r="A2" s="3" t="s">
        <v>20505</v>
      </c>
      <c r="B2" s="3">
        <v>1711</v>
      </c>
    </row>
    <row r="3" spans="1:2">
      <c r="A3" s="3" t="s">
        <v>20506</v>
      </c>
      <c r="B3" s="3">
        <v>1649</v>
      </c>
    </row>
    <row r="4" spans="1:2">
      <c r="A4" s="3" t="s">
        <v>20504</v>
      </c>
      <c r="B4" s="3">
        <v>1640</v>
      </c>
    </row>
    <row r="5" spans="1:2">
      <c r="A5" s="3" t="s">
        <v>40535</v>
      </c>
      <c r="B5" s="3">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1F33-3361-4D32-9286-060844C2D557}">
  <sheetPr codeName="Sheet22"/>
  <dimension ref="A1:B13"/>
  <sheetViews>
    <sheetView topLeftCell="A4" workbookViewId="0">
      <selection activeCell="C21" sqref="C21"/>
    </sheetView>
  </sheetViews>
  <sheetFormatPr defaultRowHeight="14.25"/>
  <cols>
    <col min="1" max="1" width="10.796875" bestFit="1" customWidth="1"/>
    <col min="2" max="2" width="21.3984375" bestFit="1" customWidth="1"/>
    <col min="3" max="3" width="15.19921875" bestFit="1" customWidth="1"/>
  </cols>
  <sheetData>
    <row r="1" spans="1:2" ht="15.4">
      <c r="A1" s="4" t="s">
        <v>40547</v>
      </c>
      <c r="B1" s="5" t="s">
        <v>40545</v>
      </c>
    </row>
    <row r="2" spans="1:2">
      <c r="A2" s="3">
        <v>2014</v>
      </c>
      <c r="B2" s="28">
        <v>2.2000000000000001E-3</v>
      </c>
    </row>
    <row r="3" spans="1:2">
      <c r="A3" s="3">
        <v>2015</v>
      </c>
      <c r="B3" s="28">
        <v>9.64E-2</v>
      </c>
    </row>
    <row r="4" spans="1:2">
      <c r="A4" s="3">
        <v>2016</v>
      </c>
      <c r="B4" s="28">
        <v>0.1074</v>
      </c>
    </row>
    <row r="5" spans="1:2">
      <c r="A5" s="3">
        <v>2017</v>
      </c>
      <c r="B5" s="28">
        <v>9.64E-2</v>
      </c>
    </row>
    <row r="6" spans="1:2">
      <c r="A6" s="3">
        <v>2018</v>
      </c>
      <c r="B6" s="28">
        <v>0.1004</v>
      </c>
    </row>
    <row r="7" spans="1:2">
      <c r="A7" s="3">
        <v>2019</v>
      </c>
      <c r="B7" s="28">
        <v>9.98E-2</v>
      </c>
    </row>
    <row r="8" spans="1:2">
      <c r="A8" s="3">
        <v>2020</v>
      </c>
      <c r="B8" s="28">
        <v>0.1016</v>
      </c>
    </row>
    <row r="9" spans="1:2">
      <c r="A9" s="3">
        <v>2021</v>
      </c>
      <c r="B9" s="28">
        <v>9.9199999999999997E-2</v>
      </c>
    </row>
    <row r="10" spans="1:2">
      <c r="A10" s="3">
        <v>2022</v>
      </c>
      <c r="B10" s="28">
        <v>0.1018</v>
      </c>
    </row>
    <row r="11" spans="1:2">
      <c r="A11" s="3">
        <v>2023</v>
      </c>
      <c r="B11" s="28">
        <v>9.8799999999999999E-2</v>
      </c>
    </row>
    <row r="12" spans="1:2">
      <c r="A12" s="3">
        <v>2024</v>
      </c>
      <c r="B12" s="28">
        <v>9.6000000000000002E-2</v>
      </c>
    </row>
    <row r="13" spans="1:2">
      <c r="A13" s="3" t="s">
        <v>40535</v>
      </c>
      <c r="B13" s="28">
        <v>1</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4390-048B-47F6-839A-A133D55AB1CE}">
  <sheetPr codeName="Sheet23"/>
  <dimension ref="A1"/>
  <sheetViews>
    <sheetView showGridLines="0" showRowColHeaders="0" tabSelected="1" workbookViewId="0"/>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4374-59A0-4234-B887-62FC78121A05}">
  <dimension ref="A1"/>
  <sheetViews>
    <sheetView showGridLines="0" showRowColHeaders="0" workbookViewId="0">
      <selection activeCell="L33" sqref="L33"/>
    </sheetView>
  </sheetViews>
  <sheetFormatPr defaultRowHeight="14.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1976-5468-4EF0-9943-25ADD4D41CDE}">
  <dimension ref="A1"/>
  <sheetViews>
    <sheetView showGridLines="0" showRowColHeaders="0" workbookViewId="0"/>
  </sheetViews>
  <sheetFormatPr defaultRowHeight="14.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599CE2-BB1F-48E2-8701-CF517A42A4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Customer Information</vt:lpstr>
      <vt:lpstr>Policy Details</vt:lpstr>
      <vt:lpstr>Claims</vt:lpstr>
      <vt:lpstr>Payment History</vt:lpstr>
      <vt:lpstr>Additional Fields</vt:lpstr>
      <vt:lpstr>KPI 1</vt:lpstr>
      <vt:lpstr>KPI 2</vt:lpstr>
      <vt:lpstr>KPI 3</vt:lpstr>
      <vt:lpstr>KPI 4</vt:lpstr>
      <vt:lpstr>KPI 5</vt:lpstr>
      <vt:lpstr>KPI 6</vt:lpstr>
      <vt:lpstr>7</vt:lpstr>
      <vt:lpstr>KPI 7</vt:lpstr>
      <vt:lpstr>KPI 8</vt:lpstr>
      <vt:lpstr>KPI 9</vt:lpstr>
      <vt:lpstr>KPI 10</vt:lpstr>
      <vt:lpstr>Sheet20</vt:lpstr>
      <vt:lpstr>Sheet21</vt:lpstr>
      <vt:lpstr>Sheet22</vt:lpstr>
      <vt:lpstr>Sheet23</vt:lpstr>
      <vt:lpstr>Dashboard</vt:lpstr>
      <vt:lpstr>Policy</vt:lpstr>
      <vt:lpstr>Payment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Jayashree Reddy</cp:lastModifiedBy>
  <dcterms:created xsi:type="dcterms:W3CDTF">2024-12-23T13:05:09Z</dcterms:created>
  <dcterms:modified xsi:type="dcterms:W3CDTF">2026-02-11T06:53:00Z</dcterms:modified>
</cp:coreProperties>
</file>